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bennotkin/Documents/world-bank/compoundriskdata/crm-excel/"/>
    </mc:Choice>
  </mc:AlternateContent>
  <xr:revisionPtr revIDLastSave="0" documentId="13_ncr:1_{A2EF37AB-545C-9444-83E3-E7D889192AE2}" xr6:coauthVersionLast="46" xr6:coauthVersionMax="46" xr10:uidLastSave="{00000000-0000-0000-0000-000000000000}"/>
  <bookViews>
    <workbookView xWindow="7940" yWindow="22200" windowWidth="25600" windowHeight="15540" activeTab="3" xr2:uid="{00000000-000D-0000-FFFF-FFFF00000000}"/>
  </bookViews>
  <sheets>
    <sheet name="Dashboard" sheetId="13" r:id="rId1"/>
    <sheet name="Options" sheetId="8" r:id="rId2"/>
    <sheet name="Data Dictionary" sheetId="9" r:id="rId3"/>
    <sheet name="Compound Alert" sheetId="1" r:id="rId4"/>
    <sheet name="Health" sheetId="2" r:id="rId5"/>
    <sheet name="Food" sheetId="14" r:id="rId6"/>
    <sheet name="Conflict" sheetId="16" r:id="rId7"/>
    <sheet name="Macro" sheetId="17" r:id="rId8"/>
    <sheet name="Natural Hazard" sheetId="18" r:id="rId9"/>
    <sheet name="Socioeconomic" sheetId="19" r:id="rId10"/>
    <sheet name="Landing" sheetId="26" r:id="rId11"/>
  </sheets>
  <definedNames>
    <definedName name="_xlnm._FilterDatabase" localSheetId="3" hidden="1">'Compound Alert'!$B$5:$AJ$5</definedName>
    <definedName name="_xlnm._FilterDatabase" localSheetId="0" hidden="1">Dashboard!$B$72:$P$262</definedName>
    <definedName name="_xlnm._FilterDatabase" localSheetId="2" hidden="1">'Data Dictionary'!$B$7:$J$7</definedName>
    <definedName name="_xlnm._FilterDatabase" localSheetId="9" hidden="1">Socioeconomic!$B$5:$K$5</definedName>
    <definedName name="_xlchart.v5.0" hidden="1">'Compound Alert'!$B$5</definedName>
    <definedName name="_xlchart.v5.1" hidden="1">'Compound Alert'!$B$6:$B$195</definedName>
    <definedName name="_xlchart.v5.10" hidden="1">'Compound Alert'!$H$5</definedName>
    <definedName name="_xlchart.v5.11" hidden="1">'Compound Alert'!$J$6:$J$195</definedName>
    <definedName name="_xlchart.v5.12" hidden="1">'Compound Alert'!$B$5</definedName>
    <definedName name="_xlchart.v5.13" hidden="1">'Compound Alert'!$B$6:$B$195</definedName>
    <definedName name="_xlchart.v5.14" hidden="1">'Compound Alert'!$H$5</definedName>
    <definedName name="_xlchart.v5.15" hidden="1">'Compound Alert'!$J$6:$J$195</definedName>
    <definedName name="_xlchart.v5.2" hidden="1">'Compound Alert'!$H$5</definedName>
    <definedName name="_xlchart.v5.3" hidden="1">'Compound Alert'!$J$6:$J$195</definedName>
    <definedName name="_xlchart.v5.4" hidden="1">'Compound Alert'!$B$5</definedName>
    <definedName name="_xlchart.v5.5" hidden="1">'Compound Alert'!$B$6:$B$195</definedName>
    <definedName name="_xlchart.v5.6" hidden="1">'Compound Alert'!$H$5</definedName>
    <definedName name="_xlchart.v5.7" hidden="1">'Compound Alert'!$H$6:$H$195</definedName>
    <definedName name="_xlchart.v5.8" hidden="1">'Compound Alert'!$B$5</definedName>
    <definedName name="_xlchart.v5.9" hidden="1">'Compound Alert'!$B$6:$B$195</definedName>
    <definedName name="Conflict_and_Fragility" localSheetId="6">Conflict!$H$5:$L$195</definedName>
    <definedName name="Food_Security" localSheetId="5">Food!$H$5:$L$195</definedName>
    <definedName name="Health" localSheetId="6">Conflict!#REF!</definedName>
    <definedName name="Health" localSheetId="5">Food!#REF!</definedName>
    <definedName name="Health" localSheetId="4">Health!$H$5:$R$195</definedName>
    <definedName name="Health" localSheetId="7">Macro!#REF!</definedName>
    <definedName name="Health" localSheetId="8">'Natural Hazard'!#REF!</definedName>
    <definedName name="Health" localSheetId="9">Socioeconomic!#REF!</definedName>
    <definedName name="Macro_Fiscal" localSheetId="7">Macro!$H$5:$J$195</definedName>
    <definedName name="Natural_Hazard" localSheetId="8">'Natural Hazard'!$H$5:$M$195</definedName>
    <definedName name="Socioeconomic_Vulnerability" localSheetId="9">Socioeconomic!$H$5:$N$195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03" i="13" l="1"/>
  <c r="D128" i="13"/>
  <c r="E128" i="13"/>
  <c r="D189" i="13"/>
  <c r="E189" i="13"/>
  <c r="D214" i="13"/>
  <c r="E214" i="13"/>
  <c r="D190" i="13"/>
  <c r="E190" i="13"/>
  <c r="D191" i="13"/>
  <c r="E191" i="13"/>
  <c r="D232" i="13"/>
  <c r="E232" i="13"/>
  <c r="D233" i="13"/>
  <c r="E233" i="13"/>
  <c r="D234" i="13"/>
  <c r="E234" i="13"/>
  <c r="D137" i="13"/>
  <c r="E137" i="13"/>
  <c r="D111" i="13"/>
  <c r="E111" i="13"/>
  <c r="D249" i="13"/>
  <c r="E249" i="13"/>
  <c r="D112" i="13"/>
  <c r="E112" i="13"/>
  <c r="D113" i="13"/>
  <c r="E113" i="13"/>
  <c r="D98" i="13"/>
  <c r="E98" i="13"/>
  <c r="D215" i="13"/>
  <c r="E215" i="13"/>
  <c r="D192" i="13"/>
  <c r="E192" i="13"/>
  <c r="D193" i="13"/>
  <c r="E193" i="13"/>
  <c r="D152" i="13"/>
  <c r="E152" i="13"/>
  <c r="D169" i="13"/>
  <c r="E169" i="13"/>
  <c r="D138" i="13"/>
  <c r="E138" i="13"/>
  <c r="D129" i="13"/>
  <c r="E129" i="13"/>
  <c r="D170" i="13"/>
  <c r="E170" i="13"/>
  <c r="D194" i="13"/>
  <c r="E194" i="13"/>
  <c r="D216" i="13"/>
  <c r="E216" i="13"/>
  <c r="D139" i="13"/>
  <c r="E139" i="13"/>
  <c r="D153" i="13"/>
  <c r="E153" i="13"/>
  <c r="D87" i="13"/>
  <c r="E87" i="13"/>
  <c r="D235" i="13"/>
  <c r="E235" i="13"/>
  <c r="D250" i="13"/>
  <c r="E250" i="13"/>
  <c r="D195" i="13"/>
  <c r="E195" i="13"/>
  <c r="D171" i="13"/>
  <c r="E171" i="13"/>
  <c r="D114" i="13"/>
  <c r="E114" i="13"/>
  <c r="D99" i="13"/>
  <c r="E99" i="13"/>
  <c r="D79" i="13"/>
  <c r="E79" i="13"/>
  <c r="D88" i="13"/>
  <c r="E88" i="13"/>
  <c r="D115" i="13"/>
  <c r="E115" i="13"/>
  <c r="D154" i="13"/>
  <c r="E154" i="13"/>
  <c r="D196" i="13"/>
  <c r="E196" i="13"/>
  <c r="D197" i="13"/>
  <c r="E197" i="13"/>
  <c r="D172" i="13"/>
  <c r="E172" i="13"/>
  <c r="D198" i="13"/>
  <c r="E198" i="13"/>
  <c r="D236" i="13"/>
  <c r="E236" i="13"/>
  <c r="D251" i="13"/>
  <c r="E251" i="13"/>
  <c r="D100" i="13"/>
  <c r="E100" i="13"/>
  <c r="D173" i="13"/>
  <c r="E173" i="13"/>
  <c r="D252" i="13"/>
  <c r="E252" i="13"/>
  <c r="D155" i="13"/>
  <c r="E155" i="13"/>
  <c r="D156" i="13"/>
  <c r="E156" i="13"/>
  <c r="D130" i="13"/>
  <c r="E130" i="13"/>
  <c r="D174" i="13"/>
  <c r="E174" i="13"/>
  <c r="D89" i="13"/>
  <c r="E89" i="13"/>
  <c r="D217" i="13"/>
  <c r="E217" i="13"/>
  <c r="D237" i="13"/>
  <c r="E237" i="13"/>
  <c r="D73" i="13"/>
  <c r="E73" i="13"/>
  <c r="D253" i="13"/>
  <c r="E253" i="13"/>
  <c r="D175" i="13"/>
  <c r="E175" i="13"/>
  <c r="D238" i="13"/>
  <c r="E238" i="13"/>
  <c r="D116" i="13"/>
  <c r="E116" i="13"/>
  <c r="D157" i="13"/>
  <c r="E157" i="13"/>
  <c r="D254" i="13"/>
  <c r="E254" i="13"/>
  <c r="D158" i="13"/>
  <c r="E158" i="13"/>
  <c r="D140" i="13"/>
  <c r="E140" i="13"/>
  <c r="D141" i="13"/>
  <c r="E141" i="13"/>
  <c r="D101" i="13"/>
  <c r="E101" i="13"/>
  <c r="D117" i="13"/>
  <c r="E117" i="13"/>
  <c r="D176" i="13"/>
  <c r="E176" i="13"/>
  <c r="D199" i="13"/>
  <c r="E199" i="13"/>
  <c r="D255" i="13"/>
  <c r="E255" i="13"/>
  <c r="D159" i="13"/>
  <c r="E159" i="13"/>
  <c r="D177" i="13"/>
  <c r="E177" i="13"/>
  <c r="D102" i="13"/>
  <c r="E102" i="13"/>
  <c r="D200" i="13"/>
  <c r="E200" i="13"/>
  <c r="D103" i="13"/>
  <c r="E103" i="13"/>
  <c r="D239" i="13"/>
  <c r="E239" i="13"/>
  <c r="D160" i="13"/>
  <c r="E160" i="13"/>
  <c r="D104" i="13"/>
  <c r="E104" i="13"/>
  <c r="D256" i="13"/>
  <c r="E256" i="13"/>
  <c r="D178" i="13"/>
  <c r="E178" i="13"/>
  <c r="D118" i="13"/>
  <c r="E118" i="13"/>
  <c r="D240" i="13"/>
  <c r="E240" i="13"/>
  <c r="D241" i="13"/>
  <c r="E241" i="13"/>
  <c r="D218" i="13"/>
  <c r="E218" i="13"/>
  <c r="D142" i="13"/>
  <c r="E142" i="13"/>
  <c r="D143" i="13"/>
  <c r="E143" i="13"/>
  <c r="D219" i="13"/>
  <c r="E219" i="13"/>
  <c r="D201" i="13"/>
  <c r="E201" i="13"/>
  <c r="D105" i="13"/>
  <c r="E105" i="13"/>
  <c r="D202" i="13"/>
  <c r="E202" i="13"/>
  <c r="D106" i="13"/>
  <c r="E106" i="13"/>
  <c r="D119" i="13"/>
  <c r="E119" i="13"/>
  <c r="D220" i="13"/>
  <c r="E220" i="13"/>
  <c r="D221" i="13"/>
  <c r="E221" i="13"/>
  <c r="D242" i="13"/>
  <c r="E242" i="13"/>
  <c r="D80" i="13"/>
  <c r="E80" i="13"/>
  <c r="D90" i="13"/>
  <c r="E90" i="13"/>
  <c r="D81" i="13"/>
  <c r="E81" i="13"/>
  <c r="D161" i="13"/>
  <c r="E161" i="13"/>
  <c r="D222" i="13"/>
  <c r="E222" i="13"/>
  <c r="D243" i="13"/>
  <c r="E243" i="13"/>
  <c r="D131" i="13"/>
  <c r="E131" i="13"/>
  <c r="D144" i="13"/>
  <c r="E144" i="13"/>
  <c r="D244" i="13"/>
  <c r="E244" i="13"/>
  <c r="D223" i="13"/>
  <c r="E223" i="13"/>
  <c r="D245" i="13"/>
  <c r="E245" i="13"/>
  <c r="D162" i="13"/>
  <c r="E162" i="13"/>
  <c r="D163" i="13"/>
  <c r="E163" i="13"/>
  <c r="D120" i="13"/>
  <c r="E120" i="13"/>
  <c r="D203" i="13"/>
  <c r="E203" i="13"/>
  <c r="D164" i="13"/>
  <c r="E164" i="13"/>
  <c r="D145" i="13"/>
  <c r="E145" i="13"/>
  <c r="D204" i="13"/>
  <c r="E204" i="13"/>
  <c r="D91" i="13"/>
  <c r="E91" i="13"/>
  <c r="D224" i="13"/>
  <c r="E224" i="13"/>
  <c r="D74" i="13"/>
  <c r="E74" i="13"/>
  <c r="D179" i="13"/>
  <c r="E179" i="13"/>
  <c r="D180" i="13"/>
  <c r="E180" i="13"/>
  <c r="D82" i="13"/>
  <c r="E82" i="13"/>
  <c r="D121" i="13"/>
  <c r="E121" i="13"/>
  <c r="D181" i="13"/>
  <c r="E181" i="13"/>
  <c r="D107" i="13"/>
  <c r="E107" i="13"/>
  <c r="D205" i="13"/>
  <c r="E205" i="13"/>
  <c r="D146" i="13"/>
  <c r="E146" i="13"/>
  <c r="D83" i="13"/>
  <c r="E83" i="13"/>
  <c r="D84" i="13"/>
  <c r="E84" i="13"/>
  <c r="D122" i="13"/>
  <c r="E122" i="13"/>
  <c r="D257" i="13"/>
  <c r="E257" i="13"/>
  <c r="D258" i="13"/>
  <c r="E258" i="13"/>
  <c r="D108" i="13"/>
  <c r="E108" i="13"/>
  <c r="D182" i="13"/>
  <c r="E182" i="13"/>
  <c r="D225" i="13"/>
  <c r="E225" i="13"/>
  <c r="D206" i="13"/>
  <c r="E206" i="13"/>
  <c r="D165" i="13"/>
  <c r="E165" i="13"/>
  <c r="D147" i="13"/>
  <c r="E147" i="13"/>
  <c r="D132" i="13"/>
  <c r="E132" i="13"/>
  <c r="D123" i="13"/>
  <c r="E123" i="13"/>
  <c r="D207" i="13"/>
  <c r="E207" i="13"/>
  <c r="D75" i="13"/>
  <c r="E75" i="13"/>
  <c r="D246" i="13"/>
  <c r="E246" i="13"/>
  <c r="D92" i="13"/>
  <c r="E92" i="13"/>
  <c r="D259" i="13"/>
  <c r="E259" i="13"/>
  <c r="D183" i="13"/>
  <c r="E183" i="13"/>
  <c r="D226" i="13"/>
  <c r="E226" i="13"/>
  <c r="D208" i="13"/>
  <c r="E208" i="13"/>
  <c r="D209" i="13"/>
  <c r="E209" i="13"/>
  <c r="D124" i="13"/>
  <c r="E124" i="13"/>
  <c r="D227" i="13"/>
  <c r="E227" i="13"/>
  <c r="D85" i="13"/>
  <c r="E85" i="13"/>
  <c r="D133" i="13"/>
  <c r="E133" i="13"/>
  <c r="D260" i="13"/>
  <c r="E260" i="13"/>
  <c r="D93" i="13"/>
  <c r="E93" i="13"/>
  <c r="D148" i="13"/>
  <c r="E148" i="13"/>
  <c r="D134" i="13"/>
  <c r="E134" i="13"/>
  <c r="D76" i="13"/>
  <c r="E76" i="13"/>
  <c r="D228" i="13"/>
  <c r="E228" i="13"/>
  <c r="D109" i="13"/>
  <c r="E109" i="13"/>
  <c r="D184" i="13"/>
  <c r="E184" i="13"/>
  <c r="D210" i="13"/>
  <c r="E210" i="13"/>
  <c r="D247" i="13"/>
  <c r="E247" i="13"/>
  <c r="D261" i="13"/>
  <c r="E261" i="13"/>
  <c r="D262" i="13"/>
  <c r="E262" i="13"/>
  <c r="D185" i="13"/>
  <c r="E185" i="13"/>
  <c r="D229" i="13"/>
  <c r="E229" i="13"/>
  <c r="D86" i="13"/>
  <c r="E86" i="13"/>
  <c r="D94" i="13"/>
  <c r="E94" i="13"/>
  <c r="D149" i="13"/>
  <c r="E149" i="13"/>
  <c r="D211" i="13"/>
  <c r="E211" i="13"/>
  <c r="D135" i="13"/>
  <c r="E135" i="13"/>
  <c r="D186" i="13"/>
  <c r="E186" i="13"/>
  <c r="D110" i="13"/>
  <c r="E110" i="13"/>
  <c r="D150" i="13"/>
  <c r="E150" i="13"/>
  <c r="D212" i="13"/>
  <c r="E212" i="13"/>
  <c r="D166" i="13"/>
  <c r="E166" i="13"/>
  <c r="D187" i="13"/>
  <c r="E187" i="13"/>
  <c r="D136" i="13"/>
  <c r="E136" i="13"/>
  <c r="D125" i="13"/>
  <c r="E125" i="13"/>
  <c r="D95" i="13"/>
  <c r="E95" i="13"/>
  <c r="D213" i="13"/>
  <c r="E213" i="13"/>
  <c r="D230" i="13"/>
  <c r="E230" i="13"/>
  <c r="D231" i="13"/>
  <c r="E231" i="13"/>
  <c r="D167" i="13"/>
  <c r="E167" i="13"/>
  <c r="D248" i="13"/>
  <c r="E248" i="13"/>
  <c r="D96" i="13"/>
  <c r="E96" i="13"/>
  <c r="D168" i="13"/>
  <c r="E168" i="13"/>
  <c r="D126" i="13"/>
  <c r="E126" i="13"/>
  <c r="D188" i="13"/>
  <c r="E188" i="13"/>
  <c r="D77" i="13"/>
  <c r="E77" i="13"/>
  <c r="D151" i="13"/>
  <c r="E151" i="13"/>
  <c r="D127" i="13"/>
  <c r="E127" i="13"/>
  <c r="D97" i="13"/>
  <c r="E97" i="13"/>
  <c r="D78" i="13"/>
  <c r="E78" i="13"/>
  <c r="F6" i="19" a="1"/>
  <c r="F6" i="19" s="1"/>
  <c r="F192" i="17" a="1"/>
  <c r="F192" i="17" s="1"/>
  <c r="F6" i="16" a="1"/>
  <c r="F6" i="16" s="1"/>
  <c r="G195" i="14" a="1"/>
  <c r="G195" i="14" s="1"/>
  <c r="F195" i="14" a="1"/>
  <c r="F195" i="14" s="1"/>
  <c r="G194" i="14" a="1"/>
  <c r="G194" i="14" s="1"/>
  <c r="F194" i="14" a="1"/>
  <c r="F194" i="14" s="1"/>
  <c r="G193" i="14" a="1"/>
  <c r="G193" i="14" s="1"/>
  <c r="F193" i="14" a="1"/>
  <c r="F193" i="14" s="1"/>
  <c r="G192" i="14" a="1"/>
  <c r="G192" i="14" s="1"/>
  <c r="F192" i="14" a="1"/>
  <c r="F192" i="14" s="1"/>
  <c r="G191" i="14" a="1"/>
  <c r="G191" i="14" s="1"/>
  <c r="F191" i="14" a="1"/>
  <c r="F191" i="14" s="1"/>
  <c r="G190" i="14" a="1"/>
  <c r="G190" i="14" s="1"/>
  <c r="F190" i="14" a="1"/>
  <c r="F190" i="14" s="1"/>
  <c r="G189" i="14" a="1"/>
  <c r="G189" i="14" s="1"/>
  <c r="F189" i="14" a="1"/>
  <c r="F189" i="14" s="1"/>
  <c r="G188" i="14" a="1"/>
  <c r="G188" i="14" s="1"/>
  <c r="F188" i="14" a="1"/>
  <c r="F188" i="14" s="1"/>
  <c r="G187" i="14" a="1"/>
  <c r="G187" i="14" s="1"/>
  <c r="F187" i="14" a="1"/>
  <c r="F187" i="14" s="1"/>
  <c r="G186" i="14" a="1"/>
  <c r="G186" i="14" s="1"/>
  <c r="F186" i="14" a="1"/>
  <c r="F186" i="14" s="1"/>
  <c r="G185" i="14" a="1"/>
  <c r="G185" i="14" s="1"/>
  <c r="F185" i="14" a="1"/>
  <c r="F185" i="14" s="1"/>
  <c r="G184" i="14" a="1"/>
  <c r="G184" i="14" s="1"/>
  <c r="F184" i="14" a="1"/>
  <c r="F184" i="14" s="1"/>
  <c r="G183" i="14" a="1"/>
  <c r="G183" i="14" s="1"/>
  <c r="F183" i="14" a="1"/>
  <c r="F183" i="14" s="1"/>
  <c r="G182" i="14" a="1"/>
  <c r="G182" i="14" s="1"/>
  <c r="F182" i="14" a="1"/>
  <c r="F182" i="14" s="1"/>
  <c r="G181" i="14" a="1"/>
  <c r="G181" i="14" s="1"/>
  <c r="F181" i="14" a="1"/>
  <c r="F181" i="14" s="1"/>
  <c r="G180" i="14" a="1"/>
  <c r="G180" i="14" s="1"/>
  <c r="F180" i="14" a="1"/>
  <c r="F180" i="14" s="1"/>
  <c r="G179" i="14" a="1"/>
  <c r="G179" i="14" s="1"/>
  <c r="F179" i="14" a="1"/>
  <c r="F179" i="14" s="1"/>
  <c r="G178" i="14" a="1"/>
  <c r="G178" i="14" s="1"/>
  <c r="F178" i="14" a="1"/>
  <c r="F178" i="14" s="1"/>
  <c r="G177" i="14" a="1"/>
  <c r="G177" i="14" s="1"/>
  <c r="F177" i="14" a="1"/>
  <c r="F177" i="14" s="1"/>
  <c r="G176" i="14" a="1"/>
  <c r="G176" i="14" s="1"/>
  <c r="F176" i="14" a="1"/>
  <c r="F176" i="14" s="1"/>
  <c r="G175" i="14" a="1"/>
  <c r="G175" i="14" s="1"/>
  <c r="F175" i="14" a="1"/>
  <c r="F175" i="14" s="1"/>
  <c r="G174" i="14" a="1"/>
  <c r="G174" i="14" s="1"/>
  <c r="F174" i="14" a="1"/>
  <c r="F174" i="14" s="1"/>
  <c r="G173" i="14" a="1"/>
  <c r="G173" i="14" s="1"/>
  <c r="F173" i="14" a="1"/>
  <c r="F173" i="14" s="1"/>
  <c r="G172" i="14" a="1"/>
  <c r="G172" i="14" s="1"/>
  <c r="F172" i="14" a="1"/>
  <c r="F172" i="14" s="1"/>
  <c r="G171" i="14" a="1"/>
  <c r="G171" i="14" s="1"/>
  <c r="F171" i="14" a="1"/>
  <c r="F171" i="14" s="1"/>
  <c r="G170" i="14" a="1"/>
  <c r="G170" i="14" s="1"/>
  <c r="F170" i="14" a="1"/>
  <c r="F170" i="14" s="1"/>
  <c r="G169" i="14" a="1"/>
  <c r="G169" i="14" s="1"/>
  <c r="F169" i="14" a="1"/>
  <c r="F169" i="14" s="1"/>
  <c r="G168" i="14" a="1"/>
  <c r="G168" i="14" s="1"/>
  <c r="F168" i="14" a="1"/>
  <c r="F168" i="14" s="1"/>
  <c r="G167" i="14" a="1"/>
  <c r="G167" i="14" s="1"/>
  <c r="F167" i="14" a="1"/>
  <c r="F167" i="14" s="1"/>
  <c r="G166" i="14" a="1"/>
  <c r="G166" i="14" s="1"/>
  <c r="F166" i="14" a="1"/>
  <c r="F166" i="14" s="1"/>
  <c r="G165" i="14" a="1"/>
  <c r="G165" i="14" s="1"/>
  <c r="F165" i="14" a="1"/>
  <c r="F165" i="14" s="1"/>
  <c r="G164" i="14" a="1"/>
  <c r="G164" i="14" s="1"/>
  <c r="F164" i="14" a="1"/>
  <c r="F164" i="14" s="1"/>
  <c r="G163" i="14" a="1"/>
  <c r="G163" i="14" s="1"/>
  <c r="F163" i="14" a="1"/>
  <c r="F163" i="14" s="1"/>
  <c r="G162" i="14" a="1"/>
  <c r="G162" i="14" s="1"/>
  <c r="F162" i="14" a="1"/>
  <c r="F162" i="14" s="1"/>
  <c r="G161" i="14" a="1"/>
  <c r="G161" i="14" s="1"/>
  <c r="F161" i="14" a="1"/>
  <c r="F161" i="14" s="1"/>
  <c r="G160" i="14" a="1"/>
  <c r="G160" i="14" s="1"/>
  <c r="F160" i="14" a="1"/>
  <c r="F160" i="14" s="1"/>
  <c r="G159" i="14" a="1"/>
  <c r="G159" i="14" s="1"/>
  <c r="F159" i="14" a="1"/>
  <c r="F159" i="14" s="1"/>
  <c r="G158" i="14" a="1"/>
  <c r="G158" i="14" s="1"/>
  <c r="F158" i="14" a="1"/>
  <c r="F158" i="14" s="1"/>
  <c r="G157" i="14" a="1"/>
  <c r="G157" i="14" s="1"/>
  <c r="F157" i="14" a="1"/>
  <c r="F157" i="14" s="1"/>
  <c r="G156" i="14" a="1"/>
  <c r="G156" i="14" s="1"/>
  <c r="F156" i="14" a="1"/>
  <c r="F156" i="14" s="1"/>
  <c r="G155" i="14" a="1"/>
  <c r="G155" i="14" s="1"/>
  <c r="F155" i="14" a="1"/>
  <c r="F155" i="14" s="1"/>
  <c r="G154" i="14" a="1"/>
  <c r="G154" i="14" s="1"/>
  <c r="F154" i="14" a="1"/>
  <c r="F154" i="14" s="1"/>
  <c r="G153" i="14" a="1"/>
  <c r="G153" i="14" s="1"/>
  <c r="F153" i="14" a="1"/>
  <c r="F153" i="14" s="1"/>
  <c r="G152" i="14" a="1"/>
  <c r="G152" i="14" s="1"/>
  <c r="F152" i="14" a="1"/>
  <c r="F152" i="14" s="1"/>
  <c r="G151" i="14" a="1"/>
  <c r="G151" i="14" s="1"/>
  <c r="F151" i="14" a="1"/>
  <c r="F151" i="14" s="1"/>
  <c r="G150" i="14" a="1"/>
  <c r="G150" i="14" s="1"/>
  <c r="F150" i="14" a="1"/>
  <c r="F150" i="14" s="1"/>
  <c r="G149" i="14" a="1"/>
  <c r="G149" i="14" s="1"/>
  <c r="F149" i="14" a="1"/>
  <c r="F149" i="14" s="1"/>
  <c r="G148" i="14" a="1"/>
  <c r="G148" i="14" s="1"/>
  <c r="F148" i="14" a="1"/>
  <c r="F148" i="14" s="1"/>
  <c r="G147" i="14" a="1"/>
  <c r="G147" i="14" s="1"/>
  <c r="F147" i="14" a="1"/>
  <c r="F147" i="14" s="1"/>
  <c r="G146" i="14" a="1"/>
  <c r="G146" i="14" s="1"/>
  <c r="F146" i="14" a="1"/>
  <c r="F146" i="14" s="1"/>
  <c r="G145" i="14" a="1"/>
  <c r="G145" i="14" s="1"/>
  <c r="F145" i="14" a="1"/>
  <c r="F145" i="14" s="1"/>
  <c r="G144" i="14" a="1"/>
  <c r="G144" i="14" s="1"/>
  <c r="F144" i="14" a="1"/>
  <c r="F144" i="14" s="1"/>
  <c r="G143" i="14" a="1"/>
  <c r="G143" i="14" s="1"/>
  <c r="F143" i="14" a="1"/>
  <c r="F143" i="14" s="1"/>
  <c r="G142" i="14" a="1"/>
  <c r="G142" i="14" s="1"/>
  <c r="F142" i="14" a="1"/>
  <c r="F142" i="14" s="1"/>
  <c r="G141" i="14" a="1"/>
  <c r="G141" i="14" s="1"/>
  <c r="F141" i="14" a="1"/>
  <c r="F141" i="14" s="1"/>
  <c r="G140" i="14" a="1"/>
  <c r="G140" i="14" s="1"/>
  <c r="F140" i="14" a="1"/>
  <c r="F140" i="14" s="1"/>
  <c r="G139" i="14" a="1"/>
  <c r="G139" i="14" s="1"/>
  <c r="F139" i="14" a="1"/>
  <c r="F139" i="14" s="1"/>
  <c r="G138" i="14" a="1"/>
  <c r="G138" i="14" s="1"/>
  <c r="F138" i="14" a="1"/>
  <c r="F138" i="14" s="1"/>
  <c r="G137" i="14" a="1"/>
  <c r="G137" i="14" s="1"/>
  <c r="F137" i="14" a="1"/>
  <c r="F137" i="14" s="1"/>
  <c r="G136" i="14" a="1"/>
  <c r="G136" i="14" s="1"/>
  <c r="F136" i="14" a="1"/>
  <c r="F136" i="14" s="1"/>
  <c r="G135" i="14" a="1"/>
  <c r="G135" i="14" s="1"/>
  <c r="F135" i="14" a="1"/>
  <c r="F135" i="14" s="1"/>
  <c r="G134" i="14" a="1"/>
  <c r="G134" i="14" s="1"/>
  <c r="F134" i="14" a="1"/>
  <c r="F134" i="14" s="1"/>
  <c r="G133" i="14" a="1"/>
  <c r="G133" i="14" s="1"/>
  <c r="F133" i="14" a="1"/>
  <c r="F133" i="14" s="1"/>
  <c r="G132" i="14" a="1"/>
  <c r="G132" i="14" s="1"/>
  <c r="F132" i="14" a="1"/>
  <c r="F132" i="14" s="1"/>
  <c r="G131" i="14" a="1"/>
  <c r="G131" i="14" s="1"/>
  <c r="F131" i="14" a="1"/>
  <c r="F131" i="14" s="1"/>
  <c r="G130" i="14" a="1"/>
  <c r="G130" i="14" s="1"/>
  <c r="F130" i="14" a="1"/>
  <c r="F130" i="14" s="1"/>
  <c r="G129" i="14" a="1"/>
  <c r="G129" i="14" s="1"/>
  <c r="F129" i="14" a="1"/>
  <c r="F129" i="14" s="1"/>
  <c r="G128" i="14" a="1"/>
  <c r="G128" i="14" s="1"/>
  <c r="F128" i="14" a="1"/>
  <c r="F128" i="14" s="1"/>
  <c r="G127" i="14" a="1"/>
  <c r="G127" i="14" s="1"/>
  <c r="F127" i="14" a="1"/>
  <c r="F127" i="14" s="1"/>
  <c r="G126" i="14" a="1"/>
  <c r="G126" i="14" s="1"/>
  <c r="F126" i="14" a="1"/>
  <c r="F126" i="14" s="1"/>
  <c r="G125" i="14" a="1"/>
  <c r="G125" i="14" s="1"/>
  <c r="F125" i="14" a="1"/>
  <c r="F125" i="14" s="1"/>
  <c r="G124" i="14" a="1"/>
  <c r="G124" i="14" s="1"/>
  <c r="F124" i="14" a="1"/>
  <c r="F124" i="14" s="1"/>
  <c r="G123" i="14" a="1"/>
  <c r="G123" i="14" s="1"/>
  <c r="F123" i="14" a="1"/>
  <c r="F123" i="14" s="1"/>
  <c r="G122" i="14" a="1"/>
  <c r="G122" i="14" s="1"/>
  <c r="F122" i="14" a="1"/>
  <c r="F122" i="14" s="1"/>
  <c r="G121" i="14" a="1"/>
  <c r="G121" i="14" s="1"/>
  <c r="F121" i="14" a="1"/>
  <c r="F121" i="14" s="1"/>
  <c r="G120" i="14" a="1"/>
  <c r="G120" i="14" s="1"/>
  <c r="F120" i="14" a="1"/>
  <c r="F120" i="14" s="1"/>
  <c r="G119" i="14" a="1"/>
  <c r="G119" i="14" s="1"/>
  <c r="F119" i="14" a="1"/>
  <c r="F119" i="14" s="1"/>
  <c r="G118" i="14" a="1"/>
  <c r="G118" i="14" s="1"/>
  <c r="F118" i="14" a="1"/>
  <c r="F118" i="14" s="1"/>
  <c r="G117" i="14" a="1"/>
  <c r="G117" i="14" s="1"/>
  <c r="F117" i="14" a="1"/>
  <c r="F117" i="14" s="1"/>
  <c r="G116" i="14" a="1"/>
  <c r="G116" i="14" s="1"/>
  <c r="F116" i="14" a="1"/>
  <c r="F116" i="14" s="1"/>
  <c r="G115" i="14" a="1"/>
  <c r="G115" i="14" s="1"/>
  <c r="F115" i="14" a="1"/>
  <c r="F115" i="14" s="1"/>
  <c r="G114" i="14" a="1"/>
  <c r="G114" i="14" s="1"/>
  <c r="F114" i="14" a="1"/>
  <c r="F114" i="14" s="1"/>
  <c r="G113" i="14" a="1"/>
  <c r="G113" i="14" s="1"/>
  <c r="F113" i="14" a="1"/>
  <c r="F113" i="14" s="1"/>
  <c r="G112" i="14" a="1"/>
  <c r="G112" i="14" s="1"/>
  <c r="F112" i="14" a="1"/>
  <c r="F112" i="14" s="1"/>
  <c r="G111" i="14" a="1"/>
  <c r="G111" i="14" s="1"/>
  <c r="F111" i="14" a="1"/>
  <c r="F111" i="14" s="1"/>
  <c r="G110" i="14" a="1"/>
  <c r="G110" i="14" s="1"/>
  <c r="F110" i="14" a="1"/>
  <c r="F110" i="14" s="1"/>
  <c r="G109" i="14" a="1"/>
  <c r="G109" i="14" s="1"/>
  <c r="F109" i="14" a="1"/>
  <c r="F109" i="14" s="1"/>
  <c r="G108" i="14" a="1"/>
  <c r="G108" i="14" s="1"/>
  <c r="F108" i="14" a="1"/>
  <c r="F108" i="14" s="1"/>
  <c r="G107" i="14" a="1"/>
  <c r="G107" i="14" s="1"/>
  <c r="F107" i="14" a="1"/>
  <c r="F107" i="14" s="1"/>
  <c r="G106" i="14" a="1"/>
  <c r="G106" i="14" s="1"/>
  <c r="F106" i="14" a="1"/>
  <c r="F106" i="14" s="1"/>
  <c r="G105" i="14" a="1"/>
  <c r="G105" i="14" s="1"/>
  <c r="F105" i="14" a="1"/>
  <c r="F105" i="14" s="1"/>
  <c r="G104" i="14" a="1"/>
  <c r="G104" i="14" s="1"/>
  <c r="F104" i="14" a="1"/>
  <c r="F104" i="14" s="1"/>
  <c r="G103" i="14" a="1"/>
  <c r="G103" i="14" s="1"/>
  <c r="F103" i="14" a="1"/>
  <c r="F103" i="14" s="1"/>
  <c r="G102" i="14" a="1"/>
  <c r="G102" i="14" s="1"/>
  <c r="F102" i="14" a="1"/>
  <c r="F102" i="14" s="1"/>
  <c r="G101" i="14" a="1"/>
  <c r="G101" i="14" s="1"/>
  <c r="F101" i="14" a="1"/>
  <c r="F101" i="14" s="1"/>
  <c r="G100" i="14" a="1"/>
  <c r="G100" i="14" s="1"/>
  <c r="F100" i="14" a="1"/>
  <c r="F100" i="14" s="1"/>
  <c r="G99" i="14" a="1"/>
  <c r="G99" i="14" s="1"/>
  <c r="F99" i="14" a="1"/>
  <c r="F99" i="14" s="1"/>
  <c r="G98" i="14" a="1"/>
  <c r="G98" i="14" s="1"/>
  <c r="F98" i="14" a="1"/>
  <c r="F98" i="14" s="1"/>
  <c r="G97" i="14" a="1"/>
  <c r="G97" i="14" s="1"/>
  <c r="F97" i="14" a="1"/>
  <c r="F97" i="14" s="1"/>
  <c r="G96" i="14" a="1"/>
  <c r="G96" i="14" s="1"/>
  <c r="F96" i="14" a="1"/>
  <c r="F96" i="14" s="1"/>
  <c r="G95" i="14" a="1"/>
  <c r="G95" i="14" s="1"/>
  <c r="F95" i="14" a="1"/>
  <c r="F95" i="14" s="1"/>
  <c r="G94" i="14" a="1"/>
  <c r="G94" i="14" s="1"/>
  <c r="F94" i="14" a="1"/>
  <c r="F94" i="14" s="1"/>
  <c r="G93" i="14" a="1"/>
  <c r="G93" i="14" s="1"/>
  <c r="F93" i="14" a="1"/>
  <c r="F93" i="14" s="1"/>
  <c r="G92" i="14" a="1"/>
  <c r="G92" i="14" s="1"/>
  <c r="F92" i="14" a="1"/>
  <c r="F92" i="14" s="1"/>
  <c r="G91" i="14" a="1"/>
  <c r="G91" i="14" s="1"/>
  <c r="F91" i="14" a="1"/>
  <c r="F91" i="14" s="1"/>
  <c r="G90" i="14" a="1"/>
  <c r="G90" i="14" s="1"/>
  <c r="F90" i="14" a="1"/>
  <c r="F90" i="14" s="1"/>
  <c r="G89" i="14" a="1"/>
  <c r="G89" i="14" s="1"/>
  <c r="F89" i="14" a="1"/>
  <c r="F89" i="14" s="1"/>
  <c r="G88" i="14" a="1"/>
  <c r="G88" i="14" s="1"/>
  <c r="F88" i="14" a="1"/>
  <c r="F88" i="14" s="1"/>
  <c r="G87" i="14" a="1"/>
  <c r="G87" i="14" s="1"/>
  <c r="F87" i="14" a="1"/>
  <c r="F87" i="14" s="1"/>
  <c r="G86" i="14" a="1"/>
  <c r="G86" i="14" s="1"/>
  <c r="F86" i="14" a="1"/>
  <c r="F86" i="14" s="1"/>
  <c r="G85" i="14" a="1"/>
  <c r="G85" i="14" s="1"/>
  <c r="F85" i="14" a="1"/>
  <c r="F85" i="14" s="1"/>
  <c r="G84" i="14" a="1"/>
  <c r="G84" i="14" s="1"/>
  <c r="F84" i="14" a="1"/>
  <c r="F84" i="14" s="1"/>
  <c r="G83" i="14" a="1"/>
  <c r="G83" i="14" s="1"/>
  <c r="F83" i="14" a="1"/>
  <c r="F83" i="14" s="1"/>
  <c r="G82" i="14" a="1"/>
  <c r="G82" i="14" s="1"/>
  <c r="F82" i="14" a="1"/>
  <c r="F82" i="14" s="1"/>
  <c r="G81" i="14" a="1"/>
  <c r="G81" i="14" s="1"/>
  <c r="F81" i="14" a="1"/>
  <c r="F81" i="14" s="1"/>
  <c r="G80" i="14" a="1"/>
  <c r="G80" i="14" s="1"/>
  <c r="F80" i="14" a="1"/>
  <c r="F80" i="14" s="1"/>
  <c r="G79" i="14" a="1"/>
  <c r="G79" i="14" s="1"/>
  <c r="F79" i="14" a="1"/>
  <c r="F79" i="14" s="1"/>
  <c r="G78" i="14" a="1"/>
  <c r="G78" i="14" s="1"/>
  <c r="F78" i="14" a="1"/>
  <c r="F78" i="14" s="1"/>
  <c r="G77" i="14" a="1"/>
  <c r="G77" i="14" s="1"/>
  <c r="F77" i="14" a="1"/>
  <c r="F77" i="14" s="1"/>
  <c r="G76" i="14" a="1"/>
  <c r="G76" i="14" s="1"/>
  <c r="F76" i="14" a="1"/>
  <c r="F76" i="14" s="1"/>
  <c r="G75" i="14" a="1"/>
  <c r="G75" i="14" s="1"/>
  <c r="F75" i="14" a="1"/>
  <c r="F75" i="14" s="1"/>
  <c r="G74" i="14" a="1"/>
  <c r="G74" i="14" s="1"/>
  <c r="F74" i="14" a="1"/>
  <c r="F74" i="14" s="1"/>
  <c r="G73" i="14" a="1"/>
  <c r="G73" i="14" s="1"/>
  <c r="F73" i="14" a="1"/>
  <c r="F73" i="14" s="1"/>
  <c r="G72" i="14" a="1"/>
  <c r="G72" i="14" s="1"/>
  <c r="F72" i="14" a="1"/>
  <c r="F72" i="14" s="1"/>
  <c r="G71" i="14" a="1"/>
  <c r="G71" i="14" s="1"/>
  <c r="F71" i="14" a="1"/>
  <c r="F71" i="14" s="1"/>
  <c r="G70" i="14" a="1"/>
  <c r="G70" i="14" s="1"/>
  <c r="F70" i="14" a="1"/>
  <c r="F70" i="14" s="1"/>
  <c r="G69" i="14" a="1"/>
  <c r="G69" i="14" s="1"/>
  <c r="F69" i="14" a="1"/>
  <c r="F69" i="14" s="1"/>
  <c r="G68" i="14" a="1"/>
  <c r="G68" i="14" s="1"/>
  <c r="F68" i="14" a="1"/>
  <c r="F68" i="14" s="1"/>
  <c r="G67" i="14" a="1"/>
  <c r="G67" i="14" s="1"/>
  <c r="F67" i="14" a="1"/>
  <c r="F67" i="14" s="1"/>
  <c r="G66" i="14" a="1"/>
  <c r="G66" i="14" s="1"/>
  <c r="F66" i="14" a="1"/>
  <c r="F66" i="14" s="1"/>
  <c r="G65" i="14" a="1"/>
  <c r="G65" i="14" s="1"/>
  <c r="F65" i="14" a="1"/>
  <c r="F65" i="14" s="1"/>
  <c r="G64" i="14" a="1"/>
  <c r="G64" i="14" s="1"/>
  <c r="F64" i="14" a="1"/>
  <c r="F64" i="14" s="1"/>
  <c r="G63" i="14" a="1"/>
  <c r="G63" i="14" s="1"/>
  <c r="F63" i="14" a="1"/>
  <c r="F63" i="14" s="1"/>
  <c r="G62" i="14" a="1"/>
  <c r="G62" i="14" s="1"/>
  <c r="F62" i="14" a="1"/>
  <c r="F62" i="14" s="1"/>
  <c r="G61" i="14" a="1"/>
  <c r="G61" i="14" s="1"/>
  <c r="F61" i="14" a="1"/>
  <c r="F61" i="14" s="1"/>
  <c r="G60" i="14" a="1"/>
  <c r="G60" i="14" s="1"/>
  <c r="F60" i="14" a="1"/>
  <c r="F60" i="14" s="1"/>
  <c r="G59" i="14" a="1"/>
  <c r="G59" i="14" s="1"/>
  <c r="F59" i="14" a="1"/>
  <c r="F59" i="14" s="1"/>
  <c r="G58" i="14" a="1"/>
  <c r="G58" i="14" s="1"/>
  <c r="F58" i="14" a="1"/>
  <c r="F58" i="14" s="1"/>
  <c r="G57" i="14" a="1"/>
  <c r="G57" i="14" s="1"/>
  <c r="F57" i="14" a="1"/>
  <c r="F57" i="14" s="1"/>
  <c r="G56" i="14" a="1"/>
  <c r="G56" i="14" s="1"/>
  <c r="F56" i="14" a="1"/>
  <c r="F56" i="14" s="1"/>
  <c r="G55" i="14" a="1"/>
  <c r="G55" i="14" s="1"/>
  <c r="F55" i="14" a="1"/>
  <c r="F55" i="14" s="1"/>
  <c r="G54" i="14" a="1"/>
  <c r="G54" i="14" s="1"/>
  <c r="F54" i="14" a="1"/>
  <c r="F54" i="14" s="1"/>
  <c r="G53" i="14" a="1"/>
  <c r="G53" i="14" s="1"/>
  <c r="F53" i="14" a="1"/>
  <c r="F53" i="14" s="1"/>
  <c r="G52" i="14" a="1"/>
  <c r="G52" i="14" s="1"/>
  <c r="F52" i="14" a="1"/>
  <c r="F52" i="14" s="1"/>
  <c r="G51" i="14" a="1"/>
  <c r="G51" i="14" s="1"/>
  <c r="F51" i="14" a="1"/>
  <c r="F51" i="14" s="1"/>
  <c r="G50" i="14" a="1"/>
  <c r="G50" i="14" s="1"/>
  <c r="F50" i="14" a="1"/>
  <c r="F50" i="14" s="1"/>
  <c r="G49" i="14" a="1"/>
  <c r="G49" i="14" s="1"/>
  <c r="F49" i="14" a="1"/>
  <c r="F49" i="14" s="1"/>
  <c r="G48" i="14" a="1"/>
  <c r="G48" i="14" s="1"/>
  <c r="F48" i="14" a="1"/>
  <c r="F48" i="14" s="1"/>
  <c r="G47" i="14" a="1"/>
  <c r="G47" i="14" s="1"/>
  <c r="F47" i="14" a="1"/>
  <c r="F47" i="14" s="1"/>
  <c r="G46" i="14" a="1"/>
  <c r="G46" i="14" s="1"/>
  <c r="F46" i="14" a="1"/>
  <c r="F46" i="14" s="1"/>
  <c r="G45" i="14" a="1"/>
  <c r="G45" i="14" s="1"/>
  <c r="F45" i="14" a="1"/>
  <c r="F45" i="14" s="1"/>
  <c r="G44" i="14" a="1"/>
  <c r="G44" i="14" s="1"/>
  <c r="F44" i="14" a="1"/>
  <c r="F44" i="14" s="1"/>
  <c r="G43" i="14" a="1"/>
  <c r="G43" i="14" s="1"/>
  <c r="F43" i="14" a="1"/>
  <c r="F43" i="14" s="1"/>
  <c r="G42" i="14" a="1"/>
  <c r="G42" i="14" s="1"/>
  <c r="F42" i="14" a="1"/>
  <c r="F42" i="14" s="1"/>
  <c r="G41" i="14" a="1"/>
  <c r="G41" i="14" s="1"/>
  <c r="F41" i="14" a="1"/>
  <c r="F41" i="14" s="1"/>
  <c r="G40" i="14" a="1"/>
  <c r="G40" i="14" s="1"/>
  <c r="F40" i="14" a="1"/>
  <c r="F40" i="14" s="1"/>
  <c r="G39" i="14" a="1"/>
  <c r="G39" i="14" s="1"/>
  <c r="F39" i="14" a="1"/>
  <c r="F39" i="14" s="1"/>
  <c r="G38" i="14" a="1"/>
  <c r="G38" i="14" s="1"/>
  <c r="F38" i="14" a="1"/>
  <c r="F38" i="14" s="1"/>
  <c r="G37" i="14" a="1"/>
  <c r="G37" i="14" s="1"/>
  <c r="F37" i="14" a="1"/>
  <c r="F37" i="14" s="1"/>
  <c r="G36" i="14" a="1"/>
  <c r="G36" i="14" s="1"/>
  <c r="F36" i="14" a="1"/>
  <c r="F36" i="14" s="1"/>
  <c r="G35" i="14" a="1"/>
  <c r="G35" i="14" s="1"/>
  <c r="F35" i="14" a="1"/>
  <c r="F35" i="14" s="1"/>
  <c r="G34" i="14" a="1"/>
  <c r="G34" i="14" s="1"/>
  <c r="F34" i="14" a="1"/>
  <c r="F34" i="14" s="1"/>
  <c r="G33" i="14" a="1"/>
  <c r="G33" i="14" s="1"/>
  <c r="F33" i="14" a="1"/>
  <c r="F33" i="14" s="1"/>
  <c r="G32" i="14" a="1"/>
  <c r="G32" i="14" s="1"/>
  <c r="F32" i="14" a="1"/>
  <c r="F32" i="14" s="1"/>
  <c r="G31" i="14" a="1"/>
  <c r="G31" i="14" s="1"/>
  <c r="F31" i="14" a="1"/>
  <c r="F31" i="14" s="1"/>
  <c r="G30" i="14" a="1"/>
  <c r="G30" i="14" s="1"/>
  <c r="F30" i="14" a="1"/>
  <c r="F30" i="14" s="1"/>
  <c r="G29" i="14" a="1"/>
  <c r="G29" i="14" s="1"/>
  <c r="F29" i="14" a="1"/>
  <c r="F29" i="14" s="1"/>
  <c r="G28" i="14" a="1"/>
  <c r="G28" i="14" s="1"/>
  <c r="F28" i="14" a="1"/>
  <c r="F28" i="14" s="1"/>
  <c r="G27" i="14" a="1"/>
  <c r="G27" i="14" s="1"/>
  <c r="F27" i="14" a="1"/>
  <c r="F27" i="14" s="1"/>
  <c r="G26" i="14" a="1"/>
  <c r="G26" i="14" s="1"/>
  <c r="F26" i="14" a="1"/>
  <c r="F26" i="14" s="1"/>
  <c r="G25" i="14" a="1"/>
  <c r="G25" i="14" s="1"/>
  <c r="F25" i="14" a="1"/>
  <c r="F25" i="14" s="1"/>
  <c r="G24" i="14" a="1"/>
  <c r="G24" i="14" s="1"/>
  <c r="F24" i="14" a="1"/>
  <c r="F24" i="14" s="1"/>
  <c r="G23" i="14" a="1"/>
  <c r="G23" i="14" s="1"/>
  <c r="F23" i="14" a="1"/>
  <c r="F23" i="14" s="1"/>
  <c r="G22" i="14" a="1"/>
  <c r="G22" i="14" s="1"/>
  <c r="F22" i="14" a="1"/>
  <c r="F22" i="14" s="1"/>
  <c r="G21" i="14" a="1"/>
  <c r="G21" i="14" s="1"/>
  <c r="F21" i="14" a="1"/>
  <c r="F21" i="14" s="1"/>
  <c r="G20" i="14" a="1"/>
  <c r="G20" i="14" s="1"/>
  <c r="F20" i="14" a="1"/>
  <c r="F20" i="14" s="1"/>
  <c r="G19" i="14" a="1"/>
  <c r="G19" i="14" s="1"/>
  <c r="F19" i="14" a="1"/>
  <c r="F19" i="14" s="1"/>
  <c r="G18" i="14" a="1"/>
  <c r="G18" i="14" s="1"/>
  <c r="F18" i="14" a="1"/>
  <c r="F18" i="14" s="1"/>
  <c r="G17" i="14" a="1"/>
  <c r="G17" i="14" s="1"/>
  <c r="F17" i="14" a="1"/>
  <c r="F17" i="14" s="1"/>
  <c r="G16" i="14" a="1"/>
  <c r="G16" i="14" s="1"/>
  <c r="F16" i="14" a="1"/>
  <c r="F16" i="14" s="1"/>
  <c r="G15" i="14" a="1"/>
  <c r="G15" i="14" s="1"/>
  <c r="F15" i="14" a="1"/>
  <c r="F15" i="14" s="1"/>
  <c r="G14" i="14" a="1"/>
  <c r="G14" i="14" s="1"/>
  <c r="F14" i="14" a="1"/>
  <c r="F14" i="14" s="1"/>
  <c r="G13" i="14" a="1"/>
  <c r="G13" i="14" s="1"/>
  <c r="F13" i="14" a="1"/>
  <c r="F13" i="14" s="1"/>
  <c r="G12" i="14" a="1"/>
  <c r="G12" i="14" s="1"/>
  <c r="F12" i="14" a="1"/>
  <c r="F12" i="14" s="1"/>
  <c r="G11" i="14" a="1"/>
  <c r="G11" i="14" s="1"/>
  <c r="F11" i="14" a="1"/>
  <c r="F11" i="14" s="1"/>
  <c r="G10" i="14" a="1"/>
  <c r="G10" i="14" s="1"/>
  <c r="F10" i="14" a="1"/>
  <c r="F10" i="14" s="1"/>
  <c r="G9" i="14" a="1"/>
  <c r="G9" i="14" s="1"/>
  <c r="F9" i="14" a="1"/>
  <c r="F9" i="14" s="1"/>
  <c r="G8" i="14" a="1"/>
  <c r="G8" i="14" s="1"/>
  <c r="F8" i="14" a="1"/>
  <c r="F8" i="14" s="1"/>
  <c r="G7" i="14" a="1"/>
  <c r="G7" i="14" s="1"/>
  <c r="F7" i="14" a="1"/>
  <c r="F7" i="14" s="1"/>
  <c r="G6" i="14" a="1"/>
  <c r="G6" i="14" s="1"/>
  <c r="F6" i="14" a="1"/>
  <c r="F6" i="14" s="1"/>
  <c r="F6" i="2" a="1"/>
  <c r="F6" i="2" s="1"/>
  <c r="O200" i="19"/>
  <c r="N200" i="19"/>
  <c r="M200" i="19"/>
  <c r="L200" i="19"/>
  <c r="K200" i="19"/>
  <c r="J200" i="19"/>
  <c r="I200" i="19"/>
  <c r="O199" i="19"/>
  <c r="N199" i="19"/>
  <c r="M199" i="19"/>
  <c r="L199" i="19"/>
  <c r="K199" i="19"/>
  <c r="J199" i="19"/>
  <c r="I199" i="19"/>
  <c r="O200" i="18"/>
  <c r="N200" i="18"/>
  <c r="M200" i="18"/>
  <c r="L200" i="18"/>
  <c r="K200" i="18"/>
  <c r="J200" i="18"/>
  <c r="I200" i="18"/>
  <c r="O199" i="18"/>
  <c r="N199" i="18"/>
  <c r="M199" i="18"/>
  <c r="L199" i="18"/>
  <c r="K199" i="18"/>
  <c r="J199" i="18"/>
  <c r="I199" i="18"/>
  <c r="O200" i="17"/>
  <c r="N200" i="17"/>
  <c r="M200" i="17"/>
  <c r="L200" i="17"/>
  <c r="K200" i="17"/>
  <c r="J200" i="17"/>
  <c r="I200" i="17"/>
  <c r="O199" i="17"/>
  <c r="N199" i="17"/>
  <c r="M199" i="17"/>
  <c r="L199" i="17"/>
  <c r="K199" i="17"/>
  <c r="J199" i="17"/>
  <c r="I199" i="17"/>
  <c r="J199" i="16"/>
  <c r="K199" i="16"/>
  <c r="L199" i="16"/>
  <c r="M199" i="16"/>
  <c r="N199" i="16"/>
  <c r="O199" i="16"/>
  <c r="J200" i="16"/>
  <c r="K200" i="16"/>
  <c r="L200" i="16"/>
  <c r="M200" i="16"/>
  <c r="N200" i="16"/>
  <c r="O200" i="16"/>
  <c r="J202" i="16"/>
  <c r="J201" i="16"/>
  <c r="I200" i="16"/>
  <c r="I199" i="16"/>
  <c r="J199" i="14"/>
  <c r="K199" i="14"/>
  <c r="L199" i="14"/>
  <c r="M199" i="14"/>
  <c r="N199" i="14"/>
  <c r="J200" i="14"/>
  <c r="K200" i="14"/>
  <c r="L200" i="14"/>
  <c r="M200" i="14"/>
  <c r="N200" i="14"/>
  <c r="I200" i="14"/>
  <c r="I199" i="14"/>
  <c r="J199" i="2"/>
  <c r="K199" i="2"/>
  <c r="L199" i="2"/>
  <c r="M199" i="2"/>
  <c r="N199" i="2"/>
  <c r="O199" i="2"/>
  <c r="P199" i="2"/>
  <c r="Q199" i="2"/>
  <c r="R199" i="2"/>
  <c r="J200" i="2"/>
  <c r="K200" i="2"/>
  <c r="L200" i="2"/>
  <c r="M200" i="2"/>
  <c r="N200" i="2"/>
  <c r="O200" i="2"/>
  <c r="P200" i="2"/>
  <c r="Q200" i="2"/>
  <c r="R200" i="2"/>
  <c r="I200" i="2"/>
  <c r="G15" i="2" s="1" a="1"/>
  <c r="G15" i="2" s="1"/>
  <c r="I199" i="2"/>
  <c r="L4" i="14"/>
  <c r="M4" i="14"/>
  <c r="N4" i="14"/>
  <c r="O4" i="14"/>
  <c r="P4" i="14"/>
  <c r="I4" i="2"/>
  <c r="R4" i="2"/>
  <c r="Q4" i="2"/>
  <c r="P4" i="2"/>
  <c r="O4" i="2"/>
  <c r="N4" i="2"/>
  <c r="M4" i="2"/>
  <c r="L4" i="2"/>
  <c r="K4" i="2"/>
  <c r="J4" i="2"/>
  <c r="G13" i="2" a="1"/>
  <c r="G13" i="2" s="1"/>
  <c r="G14" i="2" a="1"/>
  <c r="G14" i="2" s="1"/>
  <c r="G18" i="2" a="1"/>
  <c r="G18" i="2" s="1"/>
  <c r="G20" i="2" a="1"/>
  <c r="G20" i="2" s="1"/>
  <c r="G21" i="2" a="1"/>
  <c r="G21" i="2" s="1"/>
  <c r="G22" i="2" a="1"/>
  <c r="G22" i="2" s="1"/>
  <c r="G23" i="2" a="1"/>
  <c r="G23" i="2" s="1"/>
  <c r="G24" i="2" a="1"/>
  <c r="G24" i="2" s="1"/>
  <c r="G25" i="2" a="1"/>
  <c r="G25" i="2" s="1"/>
  <c r="G26" i="2" a="1"/>
  <c r="G26" i="2" s="1"/>
  <c r="G27" i="2" a="1"/>
  <c r="G27" i="2" s="1"/>
  <c r="G28" i="2" a="1"/>
  <c r="G28" i="2" s="1"/>
  <c r="G29" i="2" a="1"/>
  <c r="G29" i="2" s="1"/>
  <c r="G30" i="2" a="1"/>
  <c r="G30" i="2" s="1"/>
  <c r="G31" i="2" a="1"/>
  <c r="G31" i="2" s="1"/>
  <c r="G32" i="2" a="1"/>
  <c r="G32" i="2" s="1"/>
  <c r="G33" i="2" a="1"/>
  <c r="G33" i="2" s="1"/>
  <c r="G34" i="2" a="1"/>
  <c r="G34" i="2" s="1"/>
  <c r="G35" i="2" a="1"/>
  <c r="G35" i="2" s="1"/>
  <c r="G36" i="2" a="1"/>
  <c r="G36" i="2" s="1"/>
  <c r="G37" i="2" a="1"/>
  <c r="G37" i="2" s="1"/>
  <c r="G38" i="2" a="1"/>
  <c r="G38" i="2" s="1"/>
  <c r="G39" i="2" a="1"/>
  <c r="G39" i="2" s="1"/>
  <c r="G40" i="2" a="1"/>
  <c r="G40" i="2" s="1"/>
  <c r="G41" i="2" a="1"/>
  <c r="G41" i="2" s="1"/>
  <c r="G42" i="2" a="1"/>
  <c r="G42" i="2" s="1"/>
  <c r="G43" i="2" a="1"/>
  <c r="G43" i="2" s="1"/>
  <c r="G44" i="2" a="1"/>
  <c r="G44" i="2" s="1"/>
  <c r="G45" i="2" a="1"/>
  <c r="G45" i="2" s="1"/>
  <c r="G46" i="2" a="1"/>
  <c r="G46" i="2" s="1"/>
  <c r="G47" i="2" a="1"/>
  <c r="G47" i="2" s="1"/>
  <c r="G48" i="2" a="1"/>
  <c r="G48" i="2" s="1"/>
  <c r="G49" i="2" a="1"/>
  <c r="G49" i="2" s="1"/>
  <c r="G50" i="2" a="1"/>
  <c r="G50" i="2" s="1"/>
  <c r="G51" i="2" a="1"/>
  <c r="G51" i="2" s="1"/>
  <c r="G52" i="2" a="1"/>
  <c r="G52" i="2" s="1"/>
  <c r="G53" i="2" a="1"/>
  <c r="G53" i="2" s="1"/>
  <c r="G54" i="2" a="1"/>
  <c r="G54" i="2" s="1"/>
  <c r="G55" i="2" a="1"/>
  <c r="G55" i="2" s="1"/>
  <c r="G56" i="2" a="1"/>
  <c r="G56" i="2" s="1"/>
  <c r="G57" i="2" a="1"/>
  <c r="G57" i="2" s="1"/>
  <c r="G58" i="2" a="1"/>
  <c r="G58" i="2" s="1"/>
  <c r="G59" i="2" a="1"/>
  <c r="G59" i="2" s="1"/>
  <c r="G60" i="2" a="1"/>
  <c r="G60" i="2" s="1"/>
  <c r="G61" i="2" a="1"/>
  <c r="G61" i="2" s="1"/>
  <c r="G62" i="2" a="1"/>
  <c r="G62" i="2" s="1"/>
  <c r="G63" i="2" a="1"/>
  <c r="G63" i="2" s="1"/>
  <c r="G64" i="2" a="1"/>
  <c r="G64" i="2" s="1"/>
  <c r="G65" i="2" a="1"/>
  <c r="G65" i="2" s="1"/>
  <c r="G66" i="2" a="1"/>
  <c r="G66" i="2" s="1"/>
  <c r="G67" i="2" a="1"/>
  <c r="G67" i="2" s="1"/>
  <c r="G68" i="2" a="1"/>
  <c r="G68" i="2" s="1"/>
  <c r="G69" i="2" a="1"/>
  <c r="G69" i="2" s="1"/>
  <c r="G70" i="2" a="1"/>
  <c r="G70" i="2" s="1"/>
  <c r="G71" i="2" a="1"/>
  <c r="G71" i="2" s="1"/>
  <c r="G72" i="2" a="1"/>
  <c r="G72" i="2" s="1"/>
  <c r="G73" i="2" a="1"/>
  <c r="G73" i="2" s="1"/>
  <c r="G74" i="2" a="1"/>
  <c r="G74" i="2" s="1"/>
  <c r="G75" i="2" a="1"/>
  <c r="G75" i="2" s="1"/>
  <c r="G76" i="2" a="1"/>
  <c r="G76" i="2" s="1"/>
  <c r="G77" i="2" a="1"/>
  <c r="G77" i="2" s="1"/>
  <c r="G78" i="2" a="1"/>
  <c r="G78" i="2" s="1"/>
  <c r="G79" i="2" a="1"/>
  <c r="G79" i="2" s="1"/>
  <c r="G80" i="2" a="1"/>
  <c r="G80" i="2" s="1"/>
  <c r="G81" i="2" a="1"/>
  <c r="G81" i="2" s="1"/>
  <c r="G82" i="2" a="1"/>
  <c r="G82" i="2" s="1"/>
  <c r="G83" i="2" a="1"/>
  <c r="G83" i="2" s="1"/>
  <c r="G84" i="2" a="1"/>
  <c r="G84" i="2" s="1"/>
  <c r="G85" i="2" a="1"/>
  <c r="G85" i="2" s="1"/>
  <c r="G86" i="2" a="1"/>
  <c r="G86" i="2" s="1"/>
  <c r="G87" i="2" a="1"/>
  <c r="G87" i="2" s="1"/>
  <c r="G88" i="2" a="1"/>
  <c r="G88" i="2" s="1"/>
  <c r="G89" i="2" a="1"/>
  <c r="G89" i="2" s="1"/>
  <c r="G90" i="2" a="1"/>
  <c r="G90" i="2" s="1"/>
  <c r="G91" i="2" a="1"/>
  <c r="G91" i="2" s="1"/>
  <c r="G92" i="2" a="1"/>
  <c r="G92" i="2" s="1"/>
  <c r="G93" i="2" a="1"/>
  <c r="G93" i="2" s="1"/>
  <c r="G94" i="2" a="1"/>
  <c r="G94" i="2" s="1"/>
  <c r="G95" i="2" a="1"/>
  <c r="G95" i="2" s="1"/>
  <c r="G96" i="2" a="1"/>
  <c r="G96" i="2" s="1"/>
  <c r="G97" i="2" a="1"/>
  <c r="G97" i="2" s="1"/>
  <c r="G98" i="2" a="1"/>
  <c r="G98" i="2" s="1"/>
  <c r="G99" i="2" a="1"/>
  <c r="G99" i="2" s="1"/>
  <c r="G100" i="2" a="1"/>
  <c r="G100" i="2" s="1"/>
  <c r="G101" i="2" a="1"/>
  <c r="G101" i="2" s="1"/>
  <c r="G102" i="2" a="1"/>
  <c r="G102" i="2" s="1"/>
  <c r="G103" i="2" a="1"/>
  <c r="G103" i="2" s="1"/>
  <c r="G104" i="2" a="1"/>
  <c r="G104" i="2" s="1"/>
  <c r="G105" i="2" a="1"/>
  <c r="G105" i="2" s="1"/>
  <c r="G106" i="2" a="1"/>
  <c r="G106" i="2" s="1"/>
  <c r="G107" i="2" a="1"/>
  <c r="G107" i="2" s="1"/>
  <c r="G108" i="2" a="1"/>
  <c r="G108" i="2" s="1"/>
  <c r="G109" i="2" a="1"/>
  <c r="G109" i="2" s="1"/>
  <c r="G110" i="2" a="1"/>
  <c r="G110" i="2" s="1"/>
  <c r="G111" i="2" a="1"/>
  <c r="G111" i="2" s="1"/>
  <c r="G112" i="2" a="1"/>
  <c r="G112" i="2" s="1"/>
  <c r="G113" i="2" a="1"/>
  <c r="G113" i="2" s="1"/>
  <c r="G114" i="2" a="1"/>
  <c r="G114" i="2" s="1"/>
  <c r="G115" i="2" a="1"/>
  <c r="G115" i="2" s="1"/>
  <c r="G116" i="2" a="1"/>
  <c r="G116" i="2" s="1"/>
  <c r="G117" i="2" a="1"/>
  <c r="G117" i="2" s="1"/>
  <c r="G118" i="2" a="1"/>
  <c r="G118" i="2" s="1"/>
  <c r="G119" i="2" a="1"/>
  <c r="G119" i="2" s="1"/>
  <c r="G120" i="2" a="1"/>
  <c r="G120" i="2" s="1"/>
  <c r="G121" i="2" a="1"/>
  <c r="G121" i="2" s="1"/>
  <c r="G122" i="2" a="1"/>
  <c r="G122" i="2" s="1"/>
  <c r="G123" i="2" a="1"/>
  <c r="G123" i="2" s="1"/>
  <c r="G124" i="2" a="1"/>
  <c r="G124" i="2" s="1"/>
  <c r="G125" i="2" a="1"/>
  <c r="G125" i="2" s="1"/>
  <c r="G126" i="2" a="1"/>
  <c r="G126" i="2" s="1"/>
  <c r="G127" i="2" a="1"/>
  <c r="G127" i="2" s="1"/>
  <c r="G128" i="2" a="1"/>
  <c r="G128" i="2" s="1"/>
  <c r="G129" i="2" a="1"/>
  <c r="G129" i="2" s="1"/>
  <c r="G130" i="2" a="1"/>
  <c r="G130" i="2" s="1"/>
  <c r="G131" i="2" a="1"/>
  <c r="G131" i="2" s="1"/>
  <c r="G132" i="2" a="1"/>
  <c r="G132" i="2" s="1"/>
  <c r="G133" i="2" a="1"/>
  <c r="G133" i="2" s="1"/>
  <c r="G134" i="2" a="1"/>
  <c r="G134" i="2" s="1"/>
  <c r="G135" i="2" a="1"/>
  <c r="G135" i="2" s="1"/>
  <c r="G136" i="2" a="1"/>
  <c r="G136" i="2" s="1"/>
  <c r="G137" i="2" a="1"/>
  <c r="G137" i="2" s="1"/>
  <c r="G138" i="2" a="1"/>
  <c r="G138" i="2" s="1"/>
  <c r="G139" i="2" a="1"/>
  <c r="G139" i="2" s="1"/>
  <c r="G140" i="2" a="1"/>
  <c r="G140" i="2" s="1"/>
  <c r="G141" i="2" a="1"/>
  <c r="G141" i="2" s="1"/>
  <c r="G142" i="2" a="1"/>
  <c r="G142" i="2" s="1"/>
  <c r="G143" i="2" a="1"/>
  <c r="G143" i="2" s="1"/>
  <c r="G144" i="2" a="1"/>
  <c r="G144" i="2" s="1"/>
  <c r="G145" i="2" a="1"/>
  <c r="G145" i="2" s="1"/>
  <c r="G146" i="2" a="1"/>
  <c r="G146" i="2" s="1"/>
  <c r="G147" i="2" a="1"/>
  <c r="G147" i="2" s="1"/>
  <c r="G148" i="2" a="1"/>
  <c r="G148" i="2" s="1"/>
  <c r="G149" i="2" a="1"/>
  <c r="G149" i="2" s="1"/>
  <c r="G150" i="2" a="1"/>
  <c r="G150" i="2" s="1"/>
  <c r="G151" i="2" a="1"/>
  <c r="G151" i="2" s="1"/>
  <c r="G152" i="2" a="1"/>
  <c r="G152" i="2" s="1"/>
  <c r="G153" i="2" a="1"/>
  <c r="G153" i="2" s="1"/>
  <c r="G154" i="2" a="1"/>
  <c r="G154" i="2" s="1"/>
  <c r="G155" i="2" a="1"/>
  <c r="G155" i="2" s="1"/>
  <c r="G156" i="2" a="1"/>
  <c r="G156" i="2" s="1"/>
  <c r="G157" i="2" a="1"/>
  <c r="G157" i="2" s="1"/>
  <c r="G158" i="2" a="1"/>
  <c r="G158" i="2" s="1"/>
  <c r="G159" i="2" a="1"/>
  <c r="G159" i="2" s="1"/>
  <c r="G160" i="2" a="1"/>
  <c r="G160" i="2" s="1"/>
  <c r="G161" i="2" a="1"/>
  <c r="G161" i="2" s="1"/>
  <c r="G162" i="2" a="1"/>
  <c r="G162" i="2" s="1"/>
  <c r="G163" i="2" a="1"/>
  <c r="G163" i="2" s="1"/>
  <c r="G164" i="2" a="1"/>
  <c r="G164" i="2" s="1"/>
  <c r="G165" i="2" a="1"/>
  <c r="G165" i="2" s="1"/>
  <c r="G166" i="2" a="1"/>
  <c r="G166" i="2" s="1"/>
  <c r="G167" i="2" a="1"/>
  <c r="G167" i="2" s="1"/>
  <c r="G168" i="2" a="1"/>
  <c r="G168" i="2" s="1"/>
  <c r="G169" i="2" a="1"/>
  <c r="G169" i="2" s="1"/>
  <c r="G170" i="2" a="1"/>
  <c r="G170" i="2" s="1"/>
  <c r="G171" i="2" a="1"/>
  <c r="G171" i="2" s="1"/>
  <c r="G172" i="2" a="1"/>
  <c r="G172" i="2" s="1"/>
  <c r="G173" i="2" a="1"/>
  <c r="G173" i="2" s="1"/>
  <c r="G174" i="2" a="1"/>
  <c r="G174" i="2" s="1"/>
  <c r="G175" i="2" a="1"/>
  <c r="G175" i="2" s="1"/>
  <c r="G176" i="2" a="1"/>
  <c r="G176" i="2" s="1"/>
  <c r="G177" i="2" a="1"/>
  <c r="G177" i="2" s="1"/>
  <c r="G178" i="2" a="1"/>
  <c r="G178" i="2" s="1"/>
  <c r="G179" i="2" a="1"/>
  <c r="G179" i="2" s="1"/>
  <c r="G180" i="2" a="1"/>
  <c r="G180" i="2" s="1"/>
  <c r="G181" i="2" a="1"/>
  <c r="G181" i="2" s="1"/>
  <c r="G182" i="2" a="1"/>
  <c r="G182" i="2" s="1"/>
  <c r="G183" i="2" a="1"/>
  <c r="G183" i="2" s="1"/>
  <c r="G184" i="2" a="1"/>
  <c r="G184" i="2" s="1"/>
  <c r="G185" i="2" a="1"/>
  <c r="G185" i="2" s="1"/>
  <c r="G186" i="2" a="1"/>
  <c r="G186" i="2" s="1"/>
  <c r="G187" i="2" a="1"/>
  <c r="G187" i="2" s="1"/>
  <c r="G188" i="2" a="1"/>
  <c r="G188" i="2" s="1"/>
  <c r="G189" i="2" a="1"/>
  <c r="G189" i="2" s="1"/>
  <c r="G190" i="2" a="1"/>
  <c r="G190" i="2" s="1"/>
  <c r="G191" i="2" a="1"/>
  <c r="G191" i="2" s="1"/>
  <c r="G192" i="2" a="1"/>
  <c r="G192" i="2" s="1"/>
  <c r="G193" i="2" a="1"/>
  <c r="G193" i="2" s="1"/>
  <c r="G194" i="2" a="1"/>
  <c r="G194" i="2" s="1"/>
  <c r="G195" i="2" a="1"/>
  <c r="G195" i="2" s="1"/>
  <c r="F16" i="2" a="1"/>
  <c r="F16" i="2" s="1"/>
  <c r="F23" i="2" a="1"/>
  <c r="F23" i="2" s="1"/>
  <c r="F24" i="2" a="1"/>
  <c r="F24" i="2" s="1"/>
  <c r="F25" i="2" a="1"/>
  <c r="F25" i="2" s="1"/>
  <c r="F26" i="2" a="1"/>
  <c r="F26" i="2" s="1"/>
  <c r="F27" i="2" a="1"/>
  <c r="F27" i="2" s="1"/>
  <c r="F28" i="2" a="1"/>
  <c r="F28" i="2" s="1"/>
  <c r="F29" i="2" a="1"/>
  <c r="F29" i="2" s="1"/>
  <c r="F30" i="2" a="1"/>
  <c r="F30" i="2" s="1"/>
  <c r="F31" i="2" a="1"/>
  <c r="F31" i="2" s="1"/>
  <c r="F32" i="2" a="1"/>
  <c r="F32" i="2" s="1"/>
  <c r="F33" i="2" a="1"/>
  <c r="F33" i="2" s="1"/>
  <c r="F34" i="2" a="1"/>
  <c r="F34" i="2" s="1"/>
  <c r="F35" i="2" a="1"/>
  <c r="F35" i="2" s="1"/>
  <c r="F36" i="2" a="1"/>
  <c r="F36" i="2" s="1"/>
  <c r="F37" i="2" a="1"/>
  <c r="F37" i="2" s="1"/>
  <c r="F38" i="2" a="1"/>
  <c r="F38" i="2" s="1"/>
  <c r="F39" i="2" a="1"/>
  <c r="F39" i="2" s="1"/>
  <c r="F40" i="2" a="1"/>
  <c r="F40" i="2" s="1"/>
  <c r="F41" i="2" a="1"/>
  <c r="F41" i="2" s="1"/>
  <c r="F42" i="2" a="1"/>
  <c r="F42" i="2" s="1"/>
  <c r="F43" i="2" a="1"/>
  <c r="F43" i="2" s="1"/>
  <c r="F44" i="2" a="1"/>
  <c r="F44" i="2" s="1"/>
  <c r="F45" i="2" a="1"/>
  <c r="F45" i="2" s="1"/>
  <c r="F46" i="2" a="1"/>
  <c r="F46" i="2" s="1"/>
  <c r="F47" i="2" a="1"/>
  <c r="F47" i="2" s="1"/>
  <c r="F48" i="2" a="1"/>
  <c r="F48" i="2" s="1"/>
  <c r="F49" i="2" a="1"/>
  <c r="F49" i="2" s="1"/>
  <c r="F50" i="2" a="1"/>
  <c r="F50" i="2" s="1"/>
  <c r="F51" i="2" a="1"/>
  <c r="F51" i="2" s="1"/>
  <c r="F52" i="2" a="1"/>
  <c r="F52" i="2" s="1"/>
  <c r="F53" i="2" a="1"/>
  <c r="F53" i="2" s="1"/>
  <c r="F54" i="2" a="1"/>
  <c r="F54" i="2" s="1"/>
  <c r="F55" i="2" a="1"/>
  <c r="F55" i="2" s="1"/>
  <c r="F56" i="2" a="1"/>
  <c r="F56" i="2" s="1"/>
  <c r="F57" i="2" a="1"/>
  <c r="F57" i="2" s="1"/>
  <c r="F58" i="2" a="1"/>
  <c r="F58" i="2" s="1"/>
  <c r="F59" i="2" a="1"/>
  <c r="F59" i="2" s="1"/>
  <c r="F60" i="2" a="1"/>
  <c r="F60" i="2" s="1"/>
  <c r="F61" i="2" a="1"/>
  <c r="F61" i="2" s="1"/>
  <c r="F62" i="2" a="1"/>
  <c r="F62" i="2" s="1"/>
  <c r="F63" i="2" a="1"/>
  <c r="F63" i="2" s="1"/>
  <c r="F64" i="2" a="1"/>
  <c r="F64" i="2" s="1"/>
  <c r="F65" i="2" a="1"/>
  <c r="F65" i="2" s="1"/>
  <c r="F66" i="2" a="1"/>
  <c r="F66" i="2" s="1"/>
  <c r="F67" i="2" a="1"/>
  <c r="F67" i="2" s="1"/>
  <c r="F68" i="2" a="1"/>
  <c r="F68" i="2" s="1"/>
  <c r="F69" i="2" a="1"/>
  <c r="F69" i="2" s="1"/>
  <c r="F70" i="2" a="1"/>
  <c r="F70" i="2" s="1"/>
  <c r="F71" i="2" a="1"/>
  <c r="F71" i="2" s="1"/>
  <c r="F72" i="2" a="1"/>
  <c r="F72" i="2" s="1"/>
  <c r="F73" i="2" a="1"/>
  <c r="F73" i="2" s="1"/>
  <c r="F74" i="2" a="1"/>
  <c r="F74" i="2" s="1"/>
  <c r="F75" i="2" a="1"/>
  <c r="F75" i="2" s="1"/>
  <c r="F76" i="2" a="1"/>
  <c r="F76" i="2" s="1"/>
  <c r="F77" i="2" a="1"/>
  <c r="F77" i="2" s="1"/>
  <c r="F78" i="2" a="1"/>
  <c r="F78" i="2" s="1"/>
  <c r="F79" i="2" a="1"/>
  <c r="F79" i="2" s="1"/>
  <c r="F80" i="2" a="1"/>
  <c r="F80" i="2" s="1"/>
  <c r="F81" i="2" a="1"/>
  <c r="F81" i="2" s="1"/>
  <c r="F82" i="2" a="1"/>
  <c r="F82" i="2" s="1"/>
  <c r="F83" i="2" a="1"/>
  <c r="F83" i="2" s="1"/>
  <c r="F84" i="2" a="1"/>
  <c r="F84" i="2" s="1"/>
  <c r="F85" i="2" a="1"/>
  <c r="F85" i="2" s="1"/>
  <c r="F86" i="2" a="1"/>
  <c r="F86" i="2" s="1"/>
  <c r="F87" i="2" a="1"/>
  <c r="F87" i="2" s="1"/>
  <c r="F88" i="2" a="1"/>
  <c r="F88" i="2" s="1"/>
  <c r="F89" i="2" a="1"/>
  <c r="F89" i="2" s="1"/>
  <c r="F90" i="2" a="1"/>
  <c r="F90" i="2" s="1"/>
  <c r="F91" i="2" a="1"/>
  <c r="F91" i="2" s="1"/>
  <c r="F92" i="2" a="1"/>
  <c r="F92" i="2" s="1"/>
  <c r="F93" i="2" a="1"/>
  <c r="F93" i="2" s="1"/>
  <c r="F94" i="2" a="1"/>
  <c r="F94" i="2" s="1"/>
  <c r="F95" i="2" a="1"/>
  <c r="F95" i="2" s="1"/>
  <c r="F96" i="2" a="1"/>
  <c r="F96" i="2" s="1"/>
  <c r="F97" i="2" a="1"/>
  <c r="F97" i="2" s="1"/>
  <c r="F98" i="2" a="1"/>
  <c r="F98" i="2" s="1"/>
  <c r="F99" i="2" a="1"/>
  <c r="F99" i="2" s="1"/>
  <c r="F100" i="2" a="1"/>
  <c r="F100" i="2" s="1"/>
  <c r="F101" i="2" a="1"/>
  <c r="F101" i="2" s="1"/>
  <c r="F102" i="2" a="1"/>
  <c r="F102" i="2" s="1"/>
  <c r="F103" i="2" a="1"/>
  <c r="F103" i="2" s="1"/>
  <c r="F104" i="2" a="1"/>
  <c r="F104" i="2" s="1"/>
  <c r="F105" i="2" a="1"/>
  <c r="F105" i="2" s="1"/>
  <c r="F106" i="2" a="1"/>
  <c r="F106" i="2" s="1"/>
  <c r="F107" i="2" a="1"/>
  <c r="F107" i="2" s="1"/>
  <c r="F108" i="2" a="1"/>
  <c r="F108" i="2" s="1"/>
  <c r="F109" i="2" a="1"/>
  <c r="F109" i="2" s="1"/>
  <c r="F110" i="2" a="1"/>
  <c r="F110" i="2" s="1"/>
  <c r="F111" i="2" a="1"/>
  <c r="F111" i="2" s="1"/>
  <c r="F112" i="2" a="1"/>
  <c r="F112" i="2" s="1"/>
  <c r="F113" i="2" a="1"/>
  <c r="F113" i="2" s="1"/>
  <c r="F114" i="2" a="1"/>
  <c r="F114" i="2" s="1"/>
  <c r="F115" i="2" a="1"/>
  <c r="F115" i="2" s="1"/>
  <c r="F116" i="2" a="1"/>
  <c r="F116" i="2" s="1"/>
  <c r="F117" i="2" a="1"/>
  <c r="F117" i="2" s="1"/>
  <c r="F118" i="2" a="1"/>
  <c r="F118" i="2" s="1"/>
  <c r="F119" i="2" a="1"/>
  <c r="F119" i="2" s="1"/>
  <c r="F120" i="2" a="1"/>
  <c r="F120" i="2" s="1"/>
  <c r="F121" i="2" a="1"/>
  <c r="F121" i="2" s="1"/>
  <c r="F122" i="2" a="1"/>
  <c r="F122" i="2" s="1"/>
  <c r="F123" i="2" a="1"/>
  <c r="F123" i="2" s="1"/>
  <c r="F124" i="2" a="1"/>
  <c r="F124" i="2" s="1"/>
  <c r="F125" i="2" a="1"/>
  <c r="F125" i="2" s="1"/>
  <c r="F126" i="2" a="1"/>
  <c r="F126" i="2" s="1"/>
  <c r="F127" i="2" a="1"/>
  <c r="F127" i="2" s="1"/>
  <c r="F128" i="2" a="1"/>
  <c r="F128" i="2" s="1"/>
  <c r="F129" i="2" a="1"/>
  <c r="F129" i="2" s="1"/>
  <c r="F130" i="2" a="1"/>
  <c r="F130" i="2" s="1"/>
  <c r="F131" i="2" a="1"/>
  <c r="F131" i="2" s="1"/>
  <c r="F132" i="2" a="1"/>
  <c r="F132" i="2" s="1"/>
  <c r="F133" i="2" a="1"/>
  <c r="F133" i="2" s="1"/>
  <c r="F134" i="2" a="1"/>
  <c r="F134" i="2" s="1"/>
  <c r="F135" i="2" a="1"/>
  <c r="F135" i="2" s="1"/>
  <c r="F136" i="2" a="1"/>
  <c r="F136" i="2" s="1"/>
  <c r="F137" i="2" a="1"/>
  <c r="F137" i="2" s="1"/>
  <c r="F138" i="2" a="1"/>
  <c r="F138" i="2" s="1"/>
  <c r="F139" i="2" a="1"/>
  <c r="F139" i="2" s="1"/>
  <c r="F140" i="2" a="1"/>
  <c r="F140" i="2" s="1"/>
  <c r="F141" i="2" a="1"/>
  <c r="F141" i="2" s="1"/>
  <c r="F142" i="2" a="1"/>
  <c r="F142" i="2" s="1"/>
  <c r="F143" i="2" a="1"/>
  <c r="F143" i="2" s="1"/>
  <c r="F144" i="2" a="1"/>
  <c r="F144" i="2" s="1"/>
  <c r="F145" i="2" a="1"/>
  <c r="F145" i="2" s="1"/>
  <c r="F146" i="2" a="1"/>
  <c r="F146" i="2" s="1"/>
  <c r="F147" i="2" a="1"/>
  <c r="F147" i="2" s="1"/>
  <c r="F148" i="2" a="1"/>
  <c r="F148" i="2" s="1"/>
  <c r="F149" i="2" a="1"/>
  <c r="F149" i="2" s="1"/>
  <c r="F150" i="2" a="1"/>
  <c r="F150" i="2" s="1"/>
  <c r="F151" i="2" a="1"/>
  <c r="F151" i="2" s="1"/>
  <c r="F152" i="2" a="1"/>
  <c r="F152" i="2" s="1"/>
  <c r="F153" i="2" a="1"/>
  <c r="F153" i="2" s="1"/>
  <c r="F154" i="2" a="1"/>
  <c r="F154" i="2" s="1"/>
  <c r="F155" i="2" a="1"/>
  <c r="F155" i="2" s="1"/>
  <c r="F156" i="2" a="1"/>
  <c r="F156" i="2" s="1"/>
  <c r="F157" i="2" a="1"/>
  <c r="F157" i="2" s="1"/>
  <c r="F158" i="2" a="1"/>
  <c r="F158" i="2" s="1"/>
  <c r="F159" i="2" a="1"/>
  <c r="F159" i="2" s="1"/>
  <c r="F160" i="2" a="1"/>
  <c r="F160" i="2" s="1"/>
  <c r="F161" i="2" a="1"/>
  <c r="F161" i="2" s="1"/>
  <c r="F162" i="2" a="1"/>
  <c r="F162" i="2" s="1"/>
  <c r="F163" i="2" a="1"/>
  <c r="F163" i="2" s="1"/>
  <c r="F164" i="2" a="1"/>
  <c r="F164" i="2" s="1"/>
  <c r="F165" i="2" a="1"/>
  <c r="F165" i="2" s="1"/>
  <c r="F166" i="2" a="1"/>
  <c r="F166" i="2" s="1"/>
  <c r="F167" i="2" a="1"/>
  <c r="F167" i="2" s="1"/>
  <c r="F168" i="2" a="1"/>
  <c r="F168" i="2" s="1"/>
  <c r="F169" i="2" a="1"/>
  <c r="F169" i="2" s="1"/>
  <c r="F170" i="2" a="1"/>
  <c r="F170" i="2" s="1"/>
  <c r="F171" i="2" a="1"/>
  <c r="F171" i="2" s="1"/>
  <c r="F172" i="2" a="1"/>
  <c r="F172" i="2" s="1"/>
  <c r="F173" i="2" a="1"/>
  <c r="F173" i="2" s="1"/>
  <c r="F174" i="2" a="1"/>
  <c r="F174" i="2" s="1"/>
  <c r="F175" i="2" a="1"/>
  <c r="F175" i="2" s="1"/>
  <c r="F176" i="2" a="1"/>
  <c r="F176" i="2" s="1"/>
  <c r="F177" i="2" a="1"/>
  <c r="F177" i="2" s="1"/>
  <c r="F178" i="2" a="1"/>
  <c r="F178" i="2" s="1"/>
  <c r="F179" i="2" a="1"/>
  <c r="F179" i="2" s="1"/>
  <c r="F180" i="2" a="1"/>
  <c r="F180" i="2" s="1"/>
  <c r="F181" i="2" a="1"/>
  <c r="F181" i="2" s="1"/>
  <c r="F182" i="2" a="1"/>
  <c r="F182" i="2" s="1"/>
  <c r="F183" i="2" a="1"/>
  <c r="F183" i="2" s="1"/>
  <c r="F184" i="2" a="1"/>
  <c r="F184" i="2" s="1"/>
  <c r="F185" i="2" a="1"/>
  <c r="F185" i="2" s="1"/>
  <c r="F186" i="2" a="1"/>
  <c r="F186" i="2" s="1"/>
  <c r="F187" i="2" a="1"/>
  <c r="F187" i="2" s="1"/>
  <c r="F188" i="2" a="1"/>
  <c r="F188" i="2" s="1"/>
  <c r="F189" i="2" a="1"/>
  <c r="F189" i="2" s="1"/>
  <c r="F190" i="2" a="1"/>
  <c r="F190" i="2" s="1"/>
  <c r="F191" i="2" a="1"/>
  <c r="F191" i="2" s="1"/>
  <c r="F192" i="2" a="1"/>
  <c r="F192" i="2" s="1"/>
  <c r="F193" i="2" a="1"/>
  <c r="F193" i="2" s="1"/>
  <c r="F194" i="2" a="1"/>
  <c r="F194" i="2" s="1"/>
  <c r="F195" i="2" a="1"/>
  <c r="F195" i="2" s="1"/>
  <c r="G6" i="2" a="1"/>
  <c r="G6" i="2" s="1"/>
  <c r="L4" i="19"/>
  <c r="M4" i="19"/>
  <c r="N4" i="19"/>
  <c r="G19" i="2" l="1" a="1"/>
  <c r="G19" i="2" s="1"/>
  <c r="G12" i="2" a="1"/>
  <c r="G12" i="2" s="1"/>
  <c r="G17" i="2" a="1"/>
  <c r="G17" i="2" s="1"/>
  <c r="F20" i="2" a="1"/>
  <c r="F20" i="2" s="1"/>
  <c r="F12" i="2" a="1"/>
  <c r="F12" i="2" s="1"/>
  <c r="F8" i="2" a="1"/>
  <c r="F8" i="2" s="1"/>
  <c r="F9" i="2" a="1"/>
  <c r="F9" i="2" s="1"/>
  <c r="F21" i="2" a="1"/>
  <c r="F21" i="2" s="1"/>
  <c r="G16" i="2" a="1"/>
  <c r="G16" i="2" s="1"/>
  <c r="F19" i="2" a="1"/>
  <c r="F19" i="2" s="1"/>
  <c r="F15" i="2" a="1"/>
  <c r="F15" i="2" s="1"/>
  <c r="F11" i="2" a="1"/>
  <c r="F11" i="2" s="1"/>
  <c r="F7" i="2" a="1"/>
  <c r="F7" i="2" s="1"/>
  <c r="F22" i="2" a="1"/>
  <c r="F22" i="2" s="1"/>
  <c r="F18" i="2" a="1"/>
  <c r="F18" i="2" s="1"/>
  <c r="F14" i="2" a="1"/>
  <c r="F14" i="2" s="1"/>
  <c r="F10" i="2" a="1"/>
  <c r="F10" i="2" s="1"/>
  <c r="F17" i="2" a="1"/>
  <c r="F17" i="2" s="1"/>
  <c r="F13" i="2" a="1"/>
  <c r="F13" i="2" s="1"/>
  <c r="G11" i="2" a="1"/>
  <c r="G11" i="2" s="1"/>
  <c r="G10" i="2" a="1"/>
  <c r="G10" i="2" s="1"/>
  <c r="G9" i="2" a="1"/>
  <c r="G9" i="2" s="1"/>
  <c r="G8" i="2" a="1"/>
  <c r="G8" i="2" s="1"/>
  <c r="G7" i="2" a="1"/>
  <c r="G7" i="2" s="1"/>
  <c r="B533" i="13"/>
  <c r="C533" i="13"/>
  <c r="D533" i="13"/>
  <c r="E533" i="13"/>
  <c r="Q533" i="13"/>
  <c r="R533" i="13"/>
  <c r="B528" i="13"/>
  <c r="C528" i="13"/>
  <c r="D528" i="13"/>
  <c r="E528" i="13"/>
  <c r="Q528" i="13"/>
  <c r="R528" i="13"/>
  <c r="B534" i="13"/>
  <c r="C534" i="13"/>
  <c r="D534" i="13"/>
  <c r="E534" i="13"/>
  <c r="Q534" i="13"/>
  <c r="R534" i="13"/>
  <c r="B535" i="13"/>
  <c r="C535" i="13"/>
  <c r="D535" i="13"/>
  <c r="E535" i="13"/>
  <c r="Q535" i="13"/>
  <c r="R535" i="13"/>
  <c r="B529" i="13"/>
  <c r="C529" i="13"/>
  <c r="D529" i="13"/>
  <c r="E529" i="13"/>
  <c r="Q529" i="13"/>
  <c r="R529" i="13"/>
  <c r="B530" i="13"/>
  <c r="C530" i="13"/>
  <c r="D530" i="13"/>
  <c r="E530" i="13"/>
  <c r="Q530" i="13"/>
  <c r="R530" i="13"/>
  <c r="B536" i="13"/>
  <c r="C536" i="13"/>
  <c r="D536" i="13"/>
  <c r="E536" i="13"/>
  <c r="Q536" i="13"/>
  <c r="R536" i="13"/>
  <c r="B542" i="13"/>
  <c r="C542" i="13"/>
  <c r="D542" i="13"/>
  <c r="E542" i="13"/>
  <c r="Q542" i="13"/>
  <c r="R542" i="13"/>
  <c r="B553" i="13"/>
  <c r="C553" i="13"/>
  <c r="D553" i="13"/>
  <c r="E553" i="13"/>
  <c r="Q553" i="13"/>
  <c r="R553" i="13"/>
  <c r="B531" i="13"/>
  <c r="C531" i="13"/>
  <c r="D531" i="13"/>
  <c r="E531" i="13"/>
  <c r="Q531" i="13"/>
  <c r="R531" i="13"/>
  <c r="B537" i="13"/>
  <c r="C537" i="13"/>
  <c r="D537" i="13"/>
  <c r="E537" i="13"/>
  <c r="Q537" i="13"/>
  <c r="R537" i="13"/>
  <c r="B538" i="13"/>
  <c r="C538" i="13"/>
  <c r="D538" i="13"/>
  <c r="E538" i="13"/>
  <c r="Q538" i="13"/>
  <c r="R538" i="13"/>
  <c r="E356" i="13"/>
  <c r="B128" i="13"/>
  <c r="C128" i="13"/>
  <c r="F128" i="13"/>
  <c r="I128" i="13"/>
  <c r="Q74" i="13"/>
  <c r="R74" i="13"/>
  <c r="B189" i="13"/>
  <c r="C189" i="13"/>
  <c r="F189" i="13"/>
  <c r="I189" i="13"/>
  <c r="Q75" i="13"/>
  <c r="R75" i="13"/>
  <c r="B214" i="13"/>
  <c r="C214" i="13"/>
  <c r="F214" i="13"/>
  <c r="I214" i="13"/>
  <c r="Q76" i="13"/>
  <c r="R76" i="13"/>
  <c r="B190" i="13"/>
  <c r="C190" i="13"/>
  <c r="F190" i="13"/>
  <c r="I190" i="13"/>
  <c r="Q77" i="13"/>
  <c r="R77" i="13"/>
  <c r="B191" i="13"/>
  <c r="C191" i="13"/>
  <c r="F191" i="13"/>
  <c r="I191" i="13"/>
  <c r="Q78" i="13"/>
  <c r="R78" i="13"/>
  <c r="B232" i="13"/>
  <c r="C232" i="13"/>
  <c r="F232" i="13"/>
  <c r="I232" i="13"/>
  <c r="Q79" i="13"/>
  <c r="R79" i="13"/>
  <c r="B233" i="13"/>
  <c r="C233" i="13"/>
  <c r="F233" i="13"/>
  <c r="I233" i="13"/>
  <c r="Q80" i="13"/>
  <c r="R80" i="13"/>
  <c r="B234" i="13"/>
  <c r="C234" i="13"/>
  <c r="F234" i="13"/>
  <c r="I234" i="13"/>
  <c r="Q81" i="13"/>
  <c r="R81" i="13"/>
  <c r="B137" i="13"/>
  <c r="C137" i="13"/>
  <c r="F137" i="13"/>
  <c r="I137" i="13"/>
  <c r="Q82" i="13"/>
  <c r="R82" i="13"/>
  <c r="B111" i="13"/>
  <c r="C111" i="13"/>
  <c r="F111" i="13"/>
  <c r="I111" i="13"/>
  <c r="Q83" i="13"/>
  <c r="R83" i="13"/>
  <c r="B249" i="13"/>
  <c r="C249" i="13"/>
  <c r="F249" i="13"/>
  <c r="I249" i="13"/>
  <c r="Q84" i="13"/>
  <c r="R84" i="13"/>
  <c r="B112" i="13"/>
  <c r="C112" i="13"/>
  <c r="F112" i="13"/>
  <c r="I112" i="13"/>
  <c r="Q85" i="13"/>
  <c r="R85" i="13"/>
  <c r="B113" i="13"/>
  <c r="C113" i="13"/>
  <c r="F113" i="13"/>
  <c r="I113" i="13"/>
  <c r="Q86" i="13"/>
  <c r="R86" i="13"/>
  <c r="B98" i="13"/>
  <c r="C98" i="13"/>
  <c r="F98" i="13"/>
  <c r="I98" i="13"/>
  <c r="Q87" i="13"/>
  <c r="R87" i="13"/>
  <c r="B215" i="13"/>
  <c r="C215" i="13"/>
  <c r="F215" i="13"/>
  <c r="I215" i="13"/>
  <c r="Q88" i="13"/>
  <c r="R88" i="13"/>
  <c r="B192" i="13"/>
  <c r="C192" i="13"/>
  <c r="F192" i="13"/>
  <c r="I192" i="13"/>
  <c r="Q89" i="13"/>
  <c r="R89" i="13"/>
  <c r="B193" i="13"/>
  <c r="C193" i="13"/>
  <c r="F193" i="13"/>
  <c r="I193" i="13"/>
  <c r="Q90" i="13"/>
  <c r="R90" i="13"/>
  <c r="B152" i="13"/>
  <c r="C152" i="13"/>
  <c r="F152" i="13"/>
  <c r="I152" i="13"/>
  <c r="Q91" i="13"/>
  <c r="R91" i="13"/>
  <c r="B169" i="13"/>
  <c r="C169" i="13"/>
  <c r="F169" i="13"/>
  <c r="I169" i="13"/>
  <c r="Q92" i="13"/>
  <c r="R92" i="13"/>
  <c r="B138" i="13"/>
  <c r="C138" i="13"/>
  <c r="F138" i="13"/>
  <c r="I138" i="13"/>
  <c r="Q93" i="13"/>
  <c r="R93" i="13"/>
  <c r="B129" i="13"/>
  <c r="C129" i="13"/>
  <c r="F129" i="13"/>
  <c r="I129" i="13"/>
  <c r="Q94" i="13"/>
  <c r="R94" i="13"/>
  <c r="B170" i="13"/>
  <c r="C170" i="13"/>
  <c r="F170" i="13"/>
  <c r="I170" i="13"/>
  <c r="Q95" i="13"/>
  <c r="R95" i="13"/>
  <c r="B194" i="13"/>
  <c r="C194" i="13"/>
  <c r="F194" i="13"/>
  <c r="I194" i="13"/>
  <c r="Q96" i="13"/>
  <c r="R96" i="13"/>
  <c r="B216" i="13"/>
  <c r="C216" i="13"/>
  <c r="F216" i="13"/>
  <c r="I216" i="13"/>
  <c r="Q97" i="13"/>
  <c r="R97" i="13"/>
  <c r="B139" i="13"/>
  <c r="C139" i="13"/>
  <c r="F139" i="13"/>
  <c r="I139" i="13"/>
  <c r="Q98" i="13"/>
  <c r="R98" i="13"/>
  <c r="B153" i="13"/>
  <c r="C153" i="13"/>
  <c r="F153" i="13"/>
  <c r="I153" i="13"/>
  <c r="Q99" i="13"/>
  <c r="R99" i="13"/>
  <c r="B87" i="13"/>
  <c r="C87" i="13"/>
  <c r="F87" i="13"/>
  <c r="I87" i="13"/>
  <c r="Q100" i="13"/>
  <c r="R100" i="13"/>
  <c r="B235" i="13"/>
  <c r="C235" i="13"/>
  <c r="F235" i="13"/>
  <c r="I235" i="13"/>
  <c r="Q101" i="13"/>
  <c r="R101" i="13"/>
  <c r="B250" i="13"/>
  <c r="C250" i="13"/>
  <c r="F250" i="13"/>
  <c r="I250" i="13"/>
  <c r="Q102" i="13"/>
  <c r="R102" i="13"/>
  <c r="B195" i="13"/>
  <c r="C195" i="13"/>
  <c r="F195" i="13"/>
  <c r="I195" i="13"/>
  <c r="Q103" i="13"/>
  <c r="R103" i="13"/>
  <c r="B171" i="13"/>
  <c r="C171" i="13"/>
  <c r="F171" i="13"/>
  <c r="I171" i="13"/>
  <c r="Q104" i="13"/>
  <c r="R104" i="13"/>
  <c r="B114" i="13"/>
  <c r="C114" i="13"/>
  <c r="F114" i="13"/>
  <c r="I114" i="13"/>
  <c r="Q105" i="13"/>
  <c r="R105" i="13"/>
  <c r="B99" i="13"/>
  <c r="C99" i="13"/>
  <c r="F99" i="13"/>
  <c r="I99" i="13"/>
  <c r="Q106" i="13"/>
  <c r="R106" i="13"/>
  <c r="B79" i="13"/>
  <c r="C79" i="13"/>
  <c r="F79" i="13"/>
  <c r="I79" i="13"/>
  <c r="Q107" i="13"/>
  <c r="R107" i="13"/>
  <c r="B88" i="13"/>
  <c r="C88" i="13"/>
  <c r="F88" i="13"/>
  <c r="I88" i="13"/>
  <c r="Q108" i="13"/>
  <c r="R108" i="13"/>
  <c r="B115" i="13"/>
  <c r="C115" i="13"/>
  <c r="F115" i="13"/>
  <c r="I115" i="13"/>
  <c r="Q109" i="13"/>
  <c r="R109" i="13"/>
  <c r="B154" i="13"/>
  <c r="C154" i="13"/>
  <c r="F154" i="13"/>
  <c r="I154" i="13"/>
  <c r="Q110" i="13"/>
  <c r="R110" i="13"/>
  <c r="B196" i="13"/>
  <c r="C196" i="13"/>
  <c r="F196" i="13"/>
  <c r="I196" i="13"/>
  <c r="Q111" i="13"/>
  <c r="R111" i="13"/>
  <c r="B197" i="13"/>
  <c r="C197" i="13"/>
  <c r="F197" i="13"/>
  <c r="I197" i="13"/>
  <c r="Q112" i="13"/>
  <c r="R112" i="13"/>
  <c r="B172" i="13"/>
  <c r="C172" i="13"/>
  <c r="F172" i="13"/>
  <c r="I172" i="13"/>
  <c r="Q113" i="13"/>
  <c r="R113" i="13"/>
  <c r="B198" i="13"/>
  <c r="C198" i="13"/>
  <c r="F198" i="13"/>
  <c r="I198" i="13"/>
  <c r="Q114" i="13"/>
  <c r="R114" i="13"/>
  <c r="B236" i="13"/>
  <c r="C236" i="13"/>
  <c r="F236" i="13"/>
  <c r="I236" i="13"/>
  <c r="Q115" i="13"/>
  <c r="R115" i="13"/>
  <c r="B251" i="13"/>
  <c r="C251" i="13"/>
  <c r="F251" i="13"/>
  <c r="I251" i="13"/>
  <c r="Q116" i="13"/>
  <c r="R116" i="13"/>
  <c r="B100" i="13"/>
  <c r="C100" i="13"/>
  <c r="F100" i="13"/>
  <c r="I100" i="13"/>
  <c r="Q117" i="13"/>
  <c r="R117" i="13"/>
  <c r="B173" i="13"/>
  <c r="C173" i="13"/>
  <c r="F173" i="13"/>
  <c r="I173" i="13"/>
  <c r="Q118" i="13"/>
  <c r="R118" i="13"/>
  <c r="B252" i="13"/>
  <c r="C252" i="13"/>
  <c r="F252" i="13"/>
  <c r="I252" i="13"/>
  <c r="Q119" i="13"/>
  <c r="R119" i="13"/>
  <c r="B155" i="13"/>
  <c r="C155" i="13"/>
  <c r="F155" i="13"/>
  <c r="I155" i="13"/>
  <c r="Q120" i="13"/>
  <c r="R120" i="13"/>
  <c r="B156" i="13"/>
  <c r="C156" i="13"/>
  <c r="F156" i="13"/>
  <c r="I156" i="13"/>
  <c r="Q121" i="13"/>
  <c r="R121" i="13"/>
  <c r="B130" i="13"/>
  <c r="C130" i="13"/>
  <c r="F130" i="13"/>
  <c r="I130" i="13"/>
  <c r="Q122" i="13"/>
  <c r="R122" i="13"/>
  <c r="B174" i="13"/>
  <c r="C174" i="13"/>
  <c r="F174" i="13"/>
  <c r="I174" i="13"/>
  <c r="Q123" i="13"/>
  <c r="R123" i="13"/>
  <c r="B89" i="13"/>
  <c r="C89" i="13"/>
  <c r="F89" i="13"/>
  <c r="I89" i="13"/>
  <c r="Q124" i="13"/>
  <c r="R124" i="13"/>
  <c r="B217" i="13"/>
  <c r="C217" i="13"/>
  <c r="F217" i="13"/>
  <c r="I217" i="13"/>
  <c r="Q125" i="13"/>
  <c r="R125" i="13"/>
  <c r="B237" i="13"/>
  <c r="C237" i="13"/>
  <c r="F237" i="13"/>
  <c r="I237" i="13"/>
  <c r="Q126" i="13"/>
  <c r="R126" i="13"/>
  <c r="B73" i="13"/>
  <c r="C73" i="13"/>
  <c r="F73" i="13"/>
  <c r="I73" i="13"/>
  <c r="Q127" i="13"/>
  <c r="R127" i="13"/>
  <c r="B253" i="13"/>
  <c r="C253" i="13"/>
  <c r="F253" i="13"/>
  <c r="I253" i="13"/>
  <c r="Q128" i="13"/>
  <c r="R128" i="13"/>
  <c r="B175" i="13"/>
  <c r="C175" i="13"/>
  <c r="F175" i="13"/>
  <c r="I175" i="13"/>
  <c r="Q129" i="13"/>
  <c r="R129" i="13"/>
  <c r="B238" i="13"/>
  <c r="C238" i="13"/>
  <c r="F238" i="13"/>
  <c r="I238" i="13"/>
  <c r="Q130" i="13"/>
  <c r="R130" i="13"/>
  <c r="B116" i="13"/>
  <c r="C116" i="13"/>
  <c r="F116" i="13"/>
  <c r="I116" i="13"/>
  <c r="Q131" i="13"/>
  <c r="R131" i="13"/>
  <c r="B157" i="13"/>
  <c r="C157" i="13"/>
  <c r="F157" i="13"/>
  <c r="I157" i="13"/>
  <c r="Q132" i="13"/>
  <c r="R132" i="13"/>
  <c r="B254" i="13"/>
  <c r="C254" i="13"/>
  <c r="F254" i="13"/>
  <c r="I254" i="13"/>
  <c r="Q133" i="13"/>
  <c r="R133" i="13"/>
  <c r="B158" i="13"/>
  <c r="C158" i="13"/>
  <c r="F158" i="13"/>
  <c r="I158" i="13"/>
  <c r="Q134" i="13"/>
  <c r="R134" i="13"/>
  <c r="B140" i="13"/>
  <c r="C140" i="13"/>
  <c r="F140" i="13"/>
  <c r="I140" i="13"/>
  <c r="Q135" i="13"/>
  <c r="R135" i="13"/>
  <c r="B141" i="13"/>
  <c r="C141" i="13"/>
  <c r="F141" i="13"/>
  <c r="I141" i="13"/>
  <c r="Q136" i="13"/>
  <c r="R136" i="13"/>
  <c r="B101" i="13"/>
  <c r="C101" i="13"/>
  <c r="F101" i="13"/>
  <c r="I101" i="13"/>
  <c r="Q137" i="13"/>
  <c r="R137" i="13"/>
  <c r="B117" i="13"/>
  <c r="C117" i="13"/>
  <c r="F117" i="13"/>
  <c r="I117" i="13"/>
  <c r="Q138" i="13"/>
  <c r="R138" i="13"/>
  <c r="B176" i="13"/>
  <c r="C176" i="13"/>
  <c r="F176" i="13"/>
  <c r="I176" i="13"/>
  <c r="Q139" i="13"/>
  <c r="R139" i="13"/>
  <c r="B199" i="13"/>
  <c r="C199" i="13"/>
  <c r="F199" i="13"/>
  <c r="I199" i="13"/>
  <c r="Q140" i="13"/>
  <c r="R140" i="13"/>
  <c r="B255" i="13"/>
  <c r="C255" i="13"/>
  <c r="F255" i="13"/>
  <c r="I255" i="13"/>
  <c r="Q141" i="13"/>
  <c r="R141" i="13"/>
  <c r="B159" i="13"/>
  <c r="C159" i="13"/>
  <c r="F159" i="13"/>
  <c r="I159" i="13"/>
  <c r="Q142" i="13"/>
  <c r="R142" i="13"/>
  <c r="B177" i="13"/>
  <c r="C177" i="13"/>
  <c r="F177" i="13"/>
  <c r="I177" i="13"/>
  <c r="Q143" i="13"/>
  <c r="R143" i="13"/>
  <c r="B102" i="13"/>
  <c r="C102" i="13"/>
  <c r="F102" i="13"/>
  <c r="I102" i="13"/>
  <c r="Q144" i="13"/>
  <c r="R144" i="13"/>
  <c r="B200" i="13"/>
  <c r="C200" i="13"/>
  <c r="F200" i="13"/>
  <c r="I200" i="13"/>
  <c r="Q145" i="13"/>
  <c r="R145" i="13"/>
  <c r="B103" i="13"/>
  <c r="C103" i="13"/>
  <c r="F103" i="13"/>
  <c r="I103" i="13"/>
  <c r="Q146" i="13"/>
  <c r="R146" i="13"/>
  <c r="B239" i="13"/>
  <c r="C239" i="13"/>
  <c r="F239" i="13"/>
  <c r="I239" i="13"/>
  <c r="Q147" i="13"/>
  <c r="R147" i="13"/>
  <c r="B160" i="13"/>
  <c r="C160" i="13"/>
  <c r="F160" i="13"/>
  <c r="I160" i="13"/>
  <c r="Q148" i="13"/>
  <c r="R148" i="13"/>
  <c r="B104" i="13"/>
  <c r="C104" i="13"/>
  <c r="F104" i="13"/>
  <c r="I104" i="13"/>
  <c r="Q149" i="13"/>
  <c r="R149" i="13"/>
  <c r="B256" i="13"/>
  <c r="C256" i="13"/>
  <c r="F256" i="13"/>
  <c r="I256" i="13"/>
  <c r="Q150" i="13"/>
  <c r="R150" i="13"/>
  <c r="B178" i="13"/>
  <c r="C178" i="13"/>
  <c r="F178" i="13"/>
  <c r="I178" i="13"/>
  <c r="Q151" i="13"/>
  <c r="R151" i="13"/>
  <c r="B118" i="13"/>
  <c r="C118" i="13"/>
  <c r="F118" i="13"/>
  <c r="I118" i="13"/>
  <c r="Q152" i="13"/>
  <c r="R152" i="13"/>
  <c r="B240" i="13"/>
  <c r="C240" i="13"/>
  <c r="F240" i="13"/>
  <c r="I240" i="13"/>
  <c r="Q153" i="13"/>
  <c r="R153" i="13"/>
  <c r="B241" i="13"/>
  <c r="C241" i="13"/>
  <c r="F241" i="13"/>
  <c r="I241" i="13"/>
  <c r="Q154" i="13"/>
  <c r="R154" i="13"/>
  <c r="B218" i="13"/>
  <c r="C218" i="13"/>
  <c r="F218" i="13"/>
  <c r="I218" i="13"/>
  <c r="Q155" i="13"/>
  <c r="R155" i="13"/>
  <c r="B142" i="13"/>
  <c r="C142" i="13"/>
  <c r="F142" i="13"/>
  <c r="I142" i="13"/>
  <c r="Q156" i="13"/>
  <c r="R156" i="13"/>
  <c r="B143" i="13"/>
  <c r="C143" i="13"/>
  <c r="F143" i="13"/>
  <c r="I143" i="13"/>
  <c r="Q157" i="13"/>
  <c r="R157" i="13"/>
  <c r="B219" i="13"/>
  <c r="C219" i="13"/>
  <c r="F219" i="13"/>
  <c r="I219" i="13"/>
  <c r="Q158" i="13"/>
  <c r="R158" i="13"/>
  <c r="B201" i="13"/>
  <c r="C201" i="13"/>
  <c r="F201" i="13"/>
  <c r="I201" i="13"/>
  <c r="Q159" i="13"/>
  <c r="R159" i="13"/>
  <c r="B105" i="13"/>
  <c r="C105" i="13"/>
  <c r="F105" i="13"/>
  <c r="I105" i="13"/>
  <c r="Q160" i="13"/>
  <c r="R160" i="13"/>
  <c r="B202" i="13"/>
  <c r="C202" i="13"/>
  <c r="F202" i="13"/>
  <c r="I202" i="13"/>
  <c r="Q161" i="13"/>
  <c r="R161" i="13"/>
  <c r="B106" i="13"/>
  <c r="C106" i="13"/>
  <c r="F106" i="13"/>
  <c r="I106" i="13"/>
  <c r="Q162" i="13"/>
  <c r="R162" i="13"/>
  <c r="B119" i="13"/>
  <c r="C119" i="13"/>
  <c r="F119" i="13"/>
  <c r="I119" i="13"/>
  <c r="Q163" i="13"/>
  <c r="R163" i="13"/>
  <c r="B220" i="13"/>
  <c r="C220" i="13"/>
  <c r="F220" i="13"/>
  <c r="I220" i="13"/>
  <c r="Q164" i="13"/>
  <c r="R164" i="13"/>
  <c r="B221" i="13"/>
  <c r="C221" i="13"/>
  <c r="F221" i="13"/>
  <c r="I221" i="13"/>
  <c r="Q165" i="13"/>
  <c r="R165" i="13"/>
  <c r="B242" i="13"/>
  <c r="C242" i="13"/>
  <c r="F242" i="13"/>
  <c r="I242" i="13"/>
  <c r="Q166" i="13"/>
  <c r="R166" i="13"/>
  <c r="B80" i="13"/>
  <c r="C80" i="13"/>
  <c r="F80" i="13"/>
  <c r="I80" i="13"/>
  <c r="Q167" i="13"/>
  <c r="R167" i="13"/>
  <c r="B90" i="13"/>
  <c r="C90" i="13"/>
  <c r="F90" i="13"/>
  <c r="I90" i="13"/>
  <c r="Q168" i="13"/>
  <c r="R168" i="13"/>
  <c r="B81" i="13"/>
  <c r="C81" i="13"/>
  <c r="F81" i="13"/>
  <c r="I81" i="13"/>
  <c r="Q169" i="13"/>
  <c r="R169" i="13"/>
  <c r="B161" i="13"/>
  <c r="C161" i="13"/>
  <c r="F161" i="13"/>
  <c r="I161" i="13"/>
  <c r="Q170" i="13"/>
  <c r="R170" i="13"/>
  <c r="B222" i="13"/>
  <c r="C222" i="13"/>
  <c r="F222" i="13"/>
  <c r="I222" i="13"/>
  <c r="Q171" i="13"/>
  <c r="R171" i="13"/>
  <c r="B243" i="13"/>
  <c r="C243" i="13"/>
  <c r="F243" i="13"/>
  <c r="I243" i="13"/>
  <c r="Q172" i="13"/>
  <c r="R172" i="13"/>
  <c r="B131" i="13"/>
  <c r="C131" i="13"/>
  <c r="F131" i="13"/>
  <c r="I131" i="13"/>
  <c r="Q173" i="13"/>
  <c r="R173" i="13"/>
  <c r="B144" i="13"/>
  <c r="C144" i="13"/>
  <c r="F144" i="13"/>
  <c r="I144" i="13"/>
  <c r="Q174" i="13"/>
  <c r="R174" i="13"/>
  <c r="B244" i="13"/>
  <c r="C244" i="13"/>
  <c r="F244" i="13"/>
  <c r="I244" i="13"/>
  <c r="Q175" i="13"/>
  <c r="R175" i="13"/>
  <c r="B223" i="13"/>
  <c r="C223" i="13"/>
  <c r="F223" i="13"/>
  <c r="I223" i="13"/>
  <c r="Q176" i="13"/>
  <c r="R176" i="13"/>
  <c r="B245" i="13"/>
  <c r="C245" i="13"/>
  <c r="F245" i="13"/>
  <c r="I245" i="13"/>
  <c r="Q177" i="13"/>
  <c r="R177" i="13"/>
  <c r="B162" i="13"/>
  <c r="C162" i="13"/>
  <c r="F162" i="13"/>
  <c r="I162" i="13"/>
  <c r="Q178" i="13"/>
  <c r="R178" i="13"/>
  <c r="B163" i="13"/>
  <c r="C163" i="13"/>
  <c r="F163" i="13"/>
  <c r="I163" i="13"/>
  <c r="Q179" i="13"/>
  <c r="R179" i="13"/>
  <c r="B120" i="13"/>
  <c r="C120" i="13"/>
  <c r="F120" i="13"/>
  <c r="I120" i="13"/>
  <c r="Q180" i="13"/>
  <c r="R180" i="13"/>
  <c r="B203" i="13"/>
  <c r="C203" i="13"/>
  <c r="F203" i="13"/>
  <c r="I203" i="13"/>
  <c r="Q181" i="13"/>
  <c r="R181" i="13"/>
  <c r="B164" i="13"/>
  <c r="C164" i="13"/>
  <c r="F164" i="13"/>
  <c r="I164" i="13"/>
  <c r="Q182" i="13"/>
  <c r="R182" i="13"/>
  <c r="B145" i="13"/>
  <c r="C145" i="13"/>
  <c r="F145" i="13"/>
  <c r="I145" i="13"/>
  <c r="Q183" i="13"/>
  <c r="R183" i="13"/>
  <c r="B204" i="13"/>
  <c r="C204" i="13"/>
  <c r="F204" i="13"/>
  <c r="I204" i="13"/>
  <c r="Q184" i="13"/>
  <c r="R184" i="13"/>
  <c r="B91" i="13"/>
  <c r="C91" i="13"/>
  <c r="F91" i="13"/>
  <c r="I91" i="13"/>
  <c r="Q185" i="13"/>
  <c r="R185" i="13"/>
  <c r="B224" i="13"/>
  <c r="C224" i="13"/>
  <c r="F224" i="13"/>
  <c r="I224" i="13"/>
  <c r="Q186" i="13"/>
  <c r="R186" i="13"/>
  <c r="B74" i="13"/>
  <c r="C74" i="13"/>
  <c r="F74" i="13"/>
  <c r="I74" i="13"/>
  <c r="Q187" i="13"/>
  <c r="R187" i="13"/>
  <c r="B179" i="13"/>
  <c r="C179" i="13"/>
  <c r="F179" i="13"/>
  <c r="I179" i="13"/>
  <c r="Q188" i="13"/>
  <c r="R188" i="13"/>
  <c r="B180" i="13"/>
  <c r="C180" i="13"/>
  <c r="F180" i="13"/>
  <c r="I180" i="13"/>
  <c r="Q189" i="13"/>
  <c r="R189" i="13"/>
  <c r="B82" i="13"/>
  <c r="C82" i="13"/>
  <c r="F82" i="13"/>
  <c r="I82" i="13"/>
  <c r="Q190" i="13"/>
  <c r="R190" i="13"/>
  <c r="B121" i="13"/>
  <c r="C121" i="13"/>
  <c r="F121" i="13"/>
  <c r="I121" i="13"/>
  <c r="Q191" i="13"/>
  <c r="R191" i="13"/>
  <c r="B181" i="13"/>
  <c r="C181" i="13"/>
  <c r="F181" i="13"/>
  <c r="I181" i="13"/>
  <c r="Q192" i="13"/>
  <c r="R192" i="13"/>
  <c r="B107" i="13"/>
  <c r="C107" i="13"/>
  <c r="F107" i="13"/>
  <c r="I107" i="13"/>
  <c r="Q193" i="13"/>
  <c r="R193" i="13"/>
  <c r="B205" i="13"/>
  <c r="C205" i="13"/>
  <c r="F205" i="13"/>
  <c r="I205" i="13"/>
  <c r="Q194" i="13"/>
  <c r="R194" i="13"/>
  <c r="B146" i="13"/>
  <c r="C146" i="13"/>
  <c r="F146" i="13"/>
  <c r="I146" i="13"/>
  <c r="Q195" i="13"/>
  <c r="R195" i="13"/>
  <c r="B83" i="13"/>
  <c r="C83" i="13"/>
  <c r="F83" i="13"/>
  <c r="I83" i="13"/>
  <c r="Q196" i="13"/>
  <c r="R196" i="13"/>
  <c r="B84" i="13"/>
  <c r="C84" i="13"/>
  <c r="F84" i="13"/>
  <c r="I84" i="13"/>
  <c r="Q197" i="13"/>
  <c r="R197" i="13"/>
  <c r="B122" i="13"/>
  <c r="C122" i="13"/>
  <c r="F122" i="13"/>
  <c r="I122" i="13"/>
  <c r="Q198" i="13"/>
  <c r="R198" i="13"/>
  <c r="B257" i="13"/>
  <c r="C257" i="13"/>
  <c r="F257" i="13"/>
  <c r="I257" i="13"/>
  <c r="Q199" i="13"/>
  <c r="R199" i="13"/>
  <c r="B258" i="13"/>
  <c r="C258" i="13"/>
  <c r="F258" i="13"/>
  <c r="I258" i="13"/>
  <c r="Q200" i="13"/>
  <c r="R200" i="13"/>
  <c r="B108" i="13"/>
  <c r="C108" i="13"/>
  <c r="F108" i="13"/>
  <c r="I108" i="13"/>
  <c r="Q201" i="13"/>
  <c r="R201" i="13"/>
  <c r="B182" i="13"/>
  <c r="C182" i="13"/>
  <c r="F182" i="13"/>
  <c r="I182" i="13"/>
  <c r="Q202" i="13"/>
  <c r="R202" i="13"/>
  <c r="B225" i="13"/>
  <c r="C225" i="13"/>
  <c r="F225" i="13"/>
  <c r="I225" i="13"/>
  <c r="Q203" i="13"/>
  <c r="R203" i="13"/>
  <c r="B206" i="13"/>
  <c r="C206" i="13"/>
  <c r="F206" i="13"/>
  <c r="I206" i="13"/>
  <c r="Q204" i="13"/>
  <c r="R204" i="13"/>
  <c r="B165" i="13"/>
  <c r="C165" i="13"/>
  <c r="F165" i="13"/>
  <c r="I165" i="13"/>
  <c r="Q205" i="13"/>
  <c r="R205" i="13"/>
  <c r="B147" i="13"/>
  <c r="C147" i="13"/>
  <c r="F147" i="13"/>
  <c r="I147" i="13"/>
  <c r="Q206" i="13"/>
  <c r="R206" i="13"/>
  <c r="B132" i="13"/>
  <c r="C132" i="13"/>
  <c r="F132" i="13"/>
  <c r="I132" i="13"/>
  <c r="Q207" i="13"/>
  <c r="R207" i="13"/>
  <c r="B123" i="13"/>
  <c r="C123" i="13"/>
  <c r="F123" i="13"/>
  <c r="I123" i="13"/>
  <c r="Q208" i="13"/>
  <c r="R208" i="13"/>
  <c r="B207" i="13"/>
  <c r="C207" i="13"/>
  <c r="F207" i="13"/>
  <c r="I207" i="13"/>
  <c r="Q209" i="13"/>
  <c r="R209" i="13"/>
  <c r="B75" i="13"/>
  <c r="C75" i="13"/>
  <c r="F75" i="13"/>
  <c r="I75" i="13"/>
  <c r="Q210" i="13"/>
  <c r="R210" i="13"/>
  <c r="B246" i="13"/>
  <c r="C246" i="13"/>
  <c r="F246" i="13"/>
  <c r="I246" i="13"/>
  <c r="Q211" i="13"/>
  <c r="R211" i="13"/>
  <c r="B92" i="13"/>
  <c r="C92" i="13"/>
  <c r="F92" i="13"/>
  <c r="I92" i="13"/>
  <c r="Q212" i="13"/>
  <c r="R212" i="13"/>
  <c r="B259" i="13"/>
  <c r="C259" i="13"/>
  <c r="F259" i="13"/>
  <c r="I259" i="13"/>
  <c r="Q213" i="13"/>
  <c r="R213" i="13"/>
  <c r="B183" i="13"/>
  <c r="C183" i="13"/>
  <c r="F183" i="13"/>
  <c r="I183" i="13"/>
  <c r="Q214" i="13"/>
  <c r="R214" i="13"/>
  <c r="B226" i="13"/>
  <c r="C226" i="13"/>
  <c r="F226" i="13"/>
  <c r="I226" i="13"/>
  <c r="Q215" i="13"/>
  <c r="R215" i="13"/>
  <c r="B208" i="13"/>
  <c r="C208" i="13"/>
  <c r="F208" i="13"/>
  <c r="I208" i="13"/>
  <c r="Q216" i="13"/>
  <c r="R216" i="13"/>
  <c r="B209" i="13"/>
  <c r="C209" i="13"/>
  <c r="F209" i="13"/>
  <c r="I209" i="13"/>
  <c r="Q217" i="13"/>
  <c r="R217" i="13"/>
  <c r="B124" i="13"/>
  <c r="C124" i="13"/>
  <c r="F124" i="13"/>
  <c r="I124" i="13"/>
  <c r="Q218" i="13"/>
  <c r="R218" i="13"/>
  <c r="B227" i="13"/>
  <c r="C227" i="13"/>
  <c r="F227" i="13"/>
  <c r="I227" i="13"/>
  <c r="Q219" i="13"/>
  <c r="R219" i="13"/>
  <c r="B85" i="13"/>
  <c r="C85" i="13"/>
  <c r="F85" i="13"/>
  <c r="I85" i="13"/>
  <c r="Q220" i="13"/>
  <c r="R220" i="13"/>
  <c r="B133" i="13"/>
  <c r="C133" i="13"/>
  <c r="F133" i="13"/>
  <c r="I133" i="13"/>
  <c r="Q221" i="13"/>
  <c r="R221" i="13"/>
  <c r="B260" i="13"/>
  <c r="C260" i="13"/>
  <c r="F260" i="13"/>
  <c r="I260" i="13"/>
  <c r="Q222" i="13"/>
  <c r="R222" i="13"/>
  <c r="B93" i="13"/>
  <c r="C93" i="13"/>
  <c r="F93" i="13"/>
  <c r="I93" i="13"/>
  <c r="Q223" i="13"/>
  <c r="R223" i="13"/>
  <c r="B148" i="13"/>
  <c r="C148" i="13"/>
  <c r="F148" i="13"/>
  <c r="I148" i="13"/>
  <c r="Q224" i="13"/>
  <c r="R224" i="13"/>
  <c r="B134" i="13"/>
  <c r="C134" i="13"/>
  <c r="F134" i="13"/>
  <c r="I134" i="13"/>
  <c r="Q225" i="13"/>
  <c r="R225" i="13"/>
  <c r="B76" i="13"/>
  <c r="C76" i="13"/>
  <c r="F76" i="13"/>
  <c r="I76" i="13"/>
  <c r="Q226" i="13"/>
  <c r="R226" i="13"/>
  <c r="B228" i="13"/>
  <c r="C228" i="13"/>
  <c r="F228" i="13"/>
  <c r="I228" i="13"/>
  <c r="Q227" i="13"/>
  <c r="R227" i="13"/>
  <c r="B109" i="13"/>
  <c r="C109" i="13"/>
  <c r="F109" i="13"/>
  <c r="I109" i="13"/>
  <c r="Q228" i="13"/>
  <c r="R228" i="13"/>
  <c r="B184" i="13"/>
  <c r="C184" i="13"/>
  <c r="F184" i="13"/>
  <c r="I184" i="13"/>
  <c r="Q229" i="13"/>
  <c r="R229" i="13"/>
  <c r="B210" i="13"/>
  <c r="C210" i="13"/>
  <c r="F210" i="13"/>
  <c r="I210" i="13"/>
  <c r="Q230" i="13"/>
  <c r="R230" i="13"/>
  <c r="B247" i="13"/>
  <c r="C247" i="13"/>
  <c r="F247" i="13"/>
  <c r="I247" i="13"/>
  <c r="Q231" i="13"/>
  <c r="R231" i="13"/>
  <c r="B261" i="13"/>
  <c r="C261" i="13"/>
  <c r="F261" i="13"/>
  <c r="I261" i="13"/>
  <c r="Q232" i="13"/>
  <c r="R232" i="13"/>
  <c r="B262" i="13"/>
  <c r="C262" i="13"/>
  <c r="F262" i="13"/>
  <c r="I262" i="13"/>
  <c r="Q233" i="13"/>
  <c r="R233" i="13"/>
  <c r="B185" i="13"/>
  <c r="C185" i="13"/>
  <c r="F185" i="13"/>
  <c r="I185" i="13"/>
  <c r="Q234" i="13"/>
  <c r="R234" i="13"/>
  <c r="B229" i="13"/>
  <c r="C229" i="13"/>
  <c r="F229" i="13"/>
  <c r="I229" i="13"/>
  <c r="Q235" i="13"/>
  <c r="R235" i="13"/>
  <c r="B86" i="13"/>
  <c r="C86" i="13"/>
  <c r="F86" i="13"/>
  <c r="I86" i="13"/>
  <c r="Q236" i="13"/>
  <c r="R236" i="13"/>
  <c r="B94" i="13"/>
  <c r="C94" i="13"/>
  <c r="F94" i="13"/>
  <c r="I94" i="13"/>
  <c r="Q237" i="13"/>
  <c r="R237" i="13"/>
  <c r="B149" i="13"/>
  <c r="C149" i="13"/>
  <c r="F149" i="13"/>
  <c r="I149" i="13"/>
  <c r="Q238" i="13"/>
  <c r="R238" i="13"/>
  <c r="B211" i="13"/>
  <c r="C211" i="13"/>
  <c r="F211" i="13"/>
  <c r="I211" i="13"/>
  <c r="Q239" i="13"/>
  <c r="R239" i="13"/>
  <c r="B135" i="13"/>
  <c r="C135" i="13"/>
  <c r="F135" i="13"/>
  <c r="I135" i="13"/>
  <c r="Q240" i="13"/>
  <c r="R240" i="13"/>
  <c r="B186" i="13"/>
  <c r="C186" i="13"/>
  <c r="F186" i="13"/>
  <c r="I186" i="13"/>
  <c r="Q241" i="13"/>
  <c r="R241" i="13"/>
  <c r="B110" i="13"/>
  <c r="C110" i="13"/>
  <c r="F110" i="13"/>
  <c r="I110" i="13"/>
  <c r="Q242" i="13"/>
  <c r="R242" i="13"/>
  <c r="B150" i="13"/>
  <c r="C150" i="13"/>
  <c r="F150" i="13"/>
  <c r="I150" i="13"/>
  <c r="Q243" i="13"/>
  <c r="R243" i="13"/>
  <c r="B212" i="13"/>
  <c r="C212" i="13"/>
  <c r="F212" i="13"/>
  <c r="I212" i="13"/>
  <c r="Q244" i="13"/>
  <c r="R244" i="13"/>
  <c r="B166" i="13"/>
  <c r="C166" i="13"/>
  <c r="F166" i="13"/>
  <c r="I166" i="13"/>
  <c r="Q245" i="13"/>
  <c r="R245" i="13"/>
  <c r="B187" i="13"/>
  <c r="C187" i="13"/>
  <c r="F187" i="13"/>
  <c r="I187" i="13"/>
  <c r="Q246" i="13"/>
  <c r="R246" i="13"/>
  <c r="B136" i="13"/>
  <c r="C136" i="13"/>
  <c r="F136" i="13"/>
  <c r="I136" i="13"/>
  <c r="Q247" i="13"/>
  <c r="R247" i="13"/>
  <c r="B125" i="13"/>
  <c r="C125" i="13"/>
  <c r="F125" i="13"/>
  <c r="I125" i="13"/>
  <c r="Q248" i="13"/>
  <c r="R248" i="13"/>
  <c r="B95" i="13"/>
  <c r="C95" i="13"/>
  <c r="F95" i="13"/>
  <c r="I95" i="13"/>
  <c r="Q249" i="13"/>
  <c r="R249" i="13"/>
  <c r="B213" i="13"/>
  <c r="C213" i="13"/>
  <c r="F213" i="13"/>
  <c r="I213" i="13"/>
  <c r="Q250" i="13"/>
  <c r="R250" i="13"/>
  <c r="B230" i="13"/>
  <c r="C230" i="13"/>
  <c r="F230" i="13"/>
  <c r="I230" i="13"/>
  <c r="Q251" i="13"/>
  <c r="R251" i="13"/>
  <c r="B231" i="13"/>
  <c r="C231" i="13"/>
  <c r="F231" i="13"/>
  <c r="I231" i="13"/>
  <c r="Q252" i="13"/>
  <c r="R252" i="13"/>
  <c r="B167" i="13"/>
  <c r="C167" i="13"/>
  <c r="F167" i="13"/>
  <c r="I167" i="13"/>
  <c r="Q253" i="13"/>
  <c r="R253" i="13"/>
  <c r="B248" i="13"/>
  <c r="C248" i="13"/>
  <c r="F248" i="13"/>
  <c r="I248" i="13"/>
  <c r="Q254" i="13"/>
  <c r="R254" i="13"/>
  <c r="B96" i="13"/>
  <c r="C96" i="13"/>
  <c r="F96" i="13"/>
  <c r="I96" i="13"/>
  <c r="Q255" i="13"/>
  <c r="R255" i="13"/>
  <c r="B168" i="13"/>
  <c r="C168" i="13"/>
  <c r="F168" i="13"/>
  <c r="I168" i="13"/>
  <c r="Q256" i="13"/>
  <c r="R256" i="13"/>
  <c r="B126" i="13"/>
  <c r="C126" i="13"/>
  <c r="F126" i="13"/>
  <c r="I126" i="13"/>
  <c r="Q257" i="13"/>
  <c r="R257" i="13"/>
  <c r="B188" i="13"/>
  <c r="C188" i="13"/>
  <c r="F188" i="13"/>
  <c r="I188" i="13"/>
  <c r="Q258" i="13"/>
  <c r="R258" i="13"/>
  <c r="B77" i="13"/>
  <c r="C77" i="13"/>
  <c r="F77" i="13"/>
  <c r="I77" i="13"/>
  <c r="Q259" i="13"/>
  <c r="R259" i="13"/>
  <c r="B151" i="13"/>
  <c r="C151" i="13"/>
  <c r="F151" i="13"/>
  <c r="I151" i="13"/>
  <c r="Q260" i="13"/>
  <c r="R260" i="13"/>
  <c r="B127" i="13"/>
  <c r="C127" i="13"/>
  <c r="F127" i="13"/>
  <c r="I127" i="13"/>
  <c r="Q261" i="13"/>
  <c r="R261" i="13"/>
  <c r="B97" i="13"/>
  <c r="C97" i="13"/>
  <c r="F97" i="13"/>
  <c r="I97" i="13"/>
  <c r="Q262" i="13"/>
  <c r="R262" i="13"/>
  <c r="J718" i="13"/>
  <c r="K718" i="13"/>
  <c r="L718" i="13"/>
  <c r="M718" i="13"/>
  <c r="N718" i="13"/>
  <c r="O718" i="13"/>
  <c r="R584" i="13"/>
  <c r="R648" i="13"/>
  <c r="R674" i="13"/>
  <c r="R667" i="13"/>
  <c r="R662" i="13"/>
  <c r="R688" i="13"/>
  <c r="R702" i="13"/>
  <c r="R691" i="13"/>
  <c r="R594" i="13"/>
  <c r="R568" i="13"/>
  <c r="R706" i="13"/>
  <c r="R569" i="13"/>
  <c r="R570" i="13"/>
  <c r="R565" i="13"/>
  <c r="R669" i="13"/>
  <c r="R644" i="13"/>
  <c r="R645" i="13"/>
  <c r="R618" i="13"/>
  <c r="R627" i="13"/>
  <c r="R602" i="13"/>
  <c r="R585" i="13"/>
  <c r="R625" i="13"/>
  <c r="R649" i="13"/>
  <c r="R675" i="13"/>
  <c r="R595" i="13"/>
  <c r="R613" i="13"/>
  <c r="R703" i="13"/>
  <c r="R707" i="13"/>
  <c r="R663" i="13"/>
  <c r="R628" i="13"/>
  <c r="R566" i="13"/>
  <c r="R544" i="13"/>
  <c r="R573" i="13"/>
  <c r="R607" i="13"/>
  <c r="R650" i="13"/>
  <c r="R664" i="13"/>
  <c r="R642" i="13"/>
  <c r="R651" i="13"/>
  <c r="R692" i="13"/>
  <c r="R708" i="13"/>
  <c r="R559" i="13"/>
  <c r="R633" i="13"/>
  <c r="R709" i="13"/>
  <c r="R621" i="13"/>
  <c r="R622" i="13"/>
  <c r="R591" i="13"/>
  <c r="R629" i="13"/>
  <c r="R546" i="13"/>
  <c r="R676" i="13"/>
  <c r="R693" i="13"/>
  <c r="R704" i="13"/>
  <c r="R634" i="13"/>
  <c r="R694" i="13"/>
  <c r="R577" i="13"/>
  <c r="R609" i="13"/>
  <c r="R710" i="13"/>
  <c r="R619" i="13"/>
  <c r="R596" i="13"/>
  <c r="R597" i="13"/>
  <c r="R554" i="13"/>
  <c r="R578" i="13"/>
  <c r="R630" i="13"/>
  <c r="R668" i="13"/>
  <c r="R711" i="13"/>
  <c r="R614" i="13"/>
  <c r="R635" i="13"/>
  <c r="R557" i="13"/>
  <c r="R652" i="13"/>
  <c r="R555" i="13"/>
  <c r="R695" i="13"/>
  <c r="R610" i="13"/>
  <c r="R560" i="13"/>
  <c r="R705" i="13"/>
  <c r="R636" i="13"/>
  <c r="R567" i="13"/>
  <c r="R696" i="13"/>
  <c r="R689" i="13"/>
  <c r="R677" i="13"/>
  <c r="R603" i="13"/>
  <c r="R604" i="13"/>
  <c r="R678" i="13"/>
  <c r="R653" i="13"/>
  <c r="R561" i="13"/>
  <c r="R646" i="13"/>
  <c r="R562" i="13"/>
  <c r="R574" i="13"/>
  <c r="R686" i="13"/>
  <c r="R679" i="13"/>
  <c r="R697" i="13"/>
  <c r="R539" i="13"/>
  <c r="R548" i="13"/>
  <c r="R540" i="13"/>
  <c r="R611" i="13"/>
  <c r="R680" i="13"/>
  <c r="R687" i="13"/>
  <c r="R583" i="13"/>
  <c r="R598" i="13"/>
  <c r="R698" i="13"/>
  <c r="R670" i="13"/>
  <c r="R699" i="13"/>
  <c r="R623" i="13"/>
  <c r="R615" i="13"/>
  <c r="R579" i="13"/>
  <c r="R654" i="13"/>
  <c r="R612" i="13"/>
  <c r="R599" i="13"/>
  <c r="R655" i="13"/>
  <c r="R549" i="13"/>
  <c r="R671" i="13"/>
  <c r="R637" i="13"/>
  <c r="R631" i="13"/>
  <c r="R541" i="13"/>
  <c r="R580" i="13"/>
  <c r="R638" i="13"/>
  <c r="R563" i="13"/>
  <c r="R665" i="13"/>
  <c r="R601" i="13"/>
  <c r="R575" i="13"/>
  <c r="R712" i="13"/>
  <c r="R713" i="13"/>
  <c r="R564" i="13"/>
  <c r="R639" i="13"/>
  <c r="R681" i="13"/>
  <c r="R656" i="13"/>
  <c r="R608" i="13"/>
  <c r="R606" i="13"/>
  <c r="R586" i="13"/>
  <c r="R581" i="13"/>
  <c r="R657" i="13"/>
  <c r="R532" i="13"/>
  <c r="R700" i="13"/>
  <c r="R552" i="13"/>
  <c r="R714" i="13"/>
  <c r="R632" i="13"/>
  <c r="R672" i="13"/>
  <c r="R666" i="13"/>
  <c r="R658" i="13"/>
  <c r="R571" i="13"/>
  <c r="R682" i="13"/>
  <c r="R587" i="13"/>
  <c r="R715" i="13"/>
  <c r="R550" i="13"/>
  <c r="R600" i="13"/>
  <c r="R590" i="13"/>
  <c r="R683" i="13"/>
  <c r="R556" i="13"/>
  <c r="R624" i="13"/>
  <c r="R659" i="13"/>
  <c r="R701" i="13"/>
  <c r="R716" i="13"/>
  <c r="R717" i="13"/>
  <c r="R626" i="13"/>
  <c r="R673" i="13"/>
  <c r="R545" i="13"/>
  <c r="R592" i="13"/>
  <c r="R660" i="13"/>
  <c r="R588" i="13"/>
  <c r="R640" i="13"/>
  <c r="R558" i="13"/>
  <c r="R605" i="13"/>
  <c r="R661" i="13"/>
  <c r="R620" i="13"/>
  <c r="R641" i="13"/>
  <c r="R589" i="13"/>
  <c r="R576" i="13"/>
  <c r="R543" i="13"/>
  <c r="R647" i="13"/>
  <c r="R684" i="13"/>
  <c r="R685" i="13"/>
  <c r="R616" i="13"/>
  <c r="R690" i="13"/>
  <c r="R551" i="13"/>
  <c r="R617" i="13"/>
  <c r="R582" i="13"/>
  <c r="R643" i="13"/>
  <c r="R593" i="13"/>
  <c r="R572" i="13"/>
  <c r="R547" i="13"/>
  <c r="R718" i="13"/>
  <c r="Q584" i="13"/>
  <c r="Q648" i="13"/>
  <c r="Q674" i="13"/>
  <c r="Q667" i="13"/>
  <c r="Q662" i="13"/>
  <c r="Q688" i="13"/>
  <c r="Q702" i="13"/>
  <c r="Q691" i="13"/>
  <c r="Q594" i="13"/>
  <c r="Q568" i="13"/>
  <c r="Q706" i="13"/>
  <c r="Q569" i="13"/>
  <c r="Q570" i="13"/>
  <c r="Q565" i="13"/>
  <c r="Q669" i="13"/>
  <c r="Q644" i="13"/>
  <c r="Q645" i="13"/>
  <c r="Q618" i="13"/>
  <c r="Q627" i="13"/>
  <c r="Q602" i="13"/>
  <c r="Q585" i="13"/>
  <c r="Q625" i="13"/>
  <c r="Q649" i="13"/>
  <c r="Q675" i="13"/>
  <c r="Q595" i="13"/>
  <c r="Q613" i="13"/>
  <c r="Q703" i="13"/>
  <c r="Q707" i="13"/>
  <c r="Q663" i="13"/>
  <c r="Q628" i="13"/>
  <c r="Q566" i="13"/>
  <c r="Q544" i="13"/>
  <c r="Q573" i="13"/>
  <c r="Q607" i="13"/>
  <c r="Q650" i="13"/>
  <c r="Q664" i="13"/>
  <c r="Q642" i="13"/>
  <c r="Q651" i="13"/>
  <c r="Q692" i="13"/>
  <c r="Q708" i="13"/>
  <c r="Q559" i="13"/>
  <c r="Q633" i="13"/>
  <c r="Q709" i="13"/>
  <c r="Q621" i="13"/>
  <c r="Q622" i="13"/>
  <c r="Q591" i="13"/>
  <c r="Q629" i="13"/>
  <c r="Q546" i="13"/>
  <c r="Q676" i="13"/>
  <c r="Q693" i="13"/>
  <c r="Q704" i="13"/>
  <c r="Q634" i="13"/>
  <c r="Q694" i="13"/>
  <c r="Q577" i="13"/>
  <c r="Q609" i="13"/>
  <c r="Q710" i="13"/>
  <c r="Q619" i="13"/>
  <c r="Q596" i="13"/>
  <c r="Q597" i="13"/>
  <c r="Q554" i="13"/>
  <c r="Q578" i="13"/>
  <c r="Q630" i="13"/>
  <c r="Q668" i="13"/>
  <c r="Q711" i="13"/>
  <c r="Q614" i="13"/>
  <c r="Q635" i="13"/>
  <c r="Q557" i="13"/>
  <c r="Q652" i="13"/>
  <c r="Q555" i="13"/>
  <c r="Q695" i="13"/>
  <c r="Q610" i="13"/>
  <c r="Q560" i="13"/>
  <c r="Q705" i="13"/>
  <c r="Q636" i="13"/>
  <c r="Q567" i="13"/>
  <c r="Q696" i="13"/>
  <c r="Q689" i="13"/>
  <c r="Q677" i="13"/>
  <c r="Q603" i="13"/>
  <c r="Q604" i="13"/>
  <c r="Q678" i="13"/>
  <c r="Q653" i="13"/>
  <c r="Q561" i="13"/>
  <c r="Q646" i="13"/>
  <c r="Q562" i="13"/>
  <c r="Q574" i="13"/>
  <c r="Q686" i="13"/>
  <c r="Q679" i="13"/>
  <c r="Q697" i="13"/>
  <c r="Q539" i="13"/>
  <c r="Q548" i="13"/>
  <c r="Q540" i="13"/>
  <c r="Q611" i="13"/>
  <c r="Q680" i="13"/>
  <c r="Q687" i="13"/>
  <c r="Q583" i="13"/>
  <c r="Q598" i="13"/>
  <c r="Q698" i="13"/>
  <c r="Q670" i="13"/>
  <c r="Q699" i="13"/>
  <c r="Q623" i="13"/>
  <c r="Q615" i="13"/>
  <c r="Q579" i="13"/>
  <c r="Q654" i="13"/>
  <c r="Q612" i="13"/>
  <c r="Q599" i="13"/>
  <c r="Q655" i="13"/>
  <c r="Q549" i="13"/>
  <c r="Q671" i="13"/>
  <c r="Q637" i="13"/>
  <c r="Q631" i="13"/>
  <c r="Q541" i="13"/>
  <c r="Q580" i="13"/>
  <c r="Q638" i="13"/>
  <c r="Q563" i="13"/>
  <c r="Q665" i="13"/>
  <c r="Q601" i="13"/>
  <c r="Q575" i="13"/>
  <c r="Q712" i="13"/>
  <c r="Q713" i="13"/>
  <c r="Q564" i="13"/>
  <c r="Q639" i="13"/>
  <c r="Q681" i="13"/>
  <c r="Q656" i="13"/>
  <c r="Q608" i="13"/>
  <c r="Q606" i="13"/>
  <c r="Q586" i="13"/>
  <c r="Q581" i="13"/>
  <c r="Q657" i="13"/>
  <c r="Q532" i="13"/>
  <c r="Q700" i="13"/>
  <c r="Q552" i="13"/>
  <c r="Q714" i="13"/>
  <c r="Q632" i="13"/>
  <c r="Q672" i="13"/>
  <c r="Q666" i="13"/>
  <c r="Q658" i="13"/>
  <c r="Q571" i="13"/>
  <c r="Q682" i="13"/>
  <c r="Q587" i="13"/>
  <c r="Q715" i="13"/>
  <c r="Q550" i="13"/>
  <c r="Q600" i="13"/>
  <c r="Q590" i="13"/>
  <c r="Q683" i="13"/>
  <c r="Q556" i="13"/>
  <c r="Q624" i="13"/>
  <c r="Q659" i="13"/>
  <c r="Q701" i="13"/>
  <c r="Q716" i="13"/>
  <c r="Q717" i="13"/>
  <c r="Q626" i="13"/>
  <c r="Q673" i="13"/>
  <c r="Q545" i="13"/>
  <c r="Q592" i="13"/>
  <c r="Q660" i="13"/>
  <c r="Q588" i="13"/>
  <c r="Q640" i="13"/>
  <c r="Q558" i="13"/>
  <c r="Q605" i="13"/>
  <c r="Q661" i="13"/>
  <c r="Q620" i="13"/>
  <c r="Q641" i="13"/>
  <c r="Q589" i="13"/>
  <c r="Q576" i="13"/>
  <c r="Q543" i="13"/>
  <c r="Q647" i="13"/>
  <c r="Q684" i="13"/>
  <c r="Q685" i="13"/>
  <c r="Q616" i="13"/>
  <c r="Q690" i="13"/>
  <c r="Q551" i="13"/>
  <c r="Q617" i="13"/>
  <c r="Q582" i="13"/>
  <c r="Q643" i="13"/>
  <c r="Q593" i="13"/>
  <c r="Q572" i="13"/>
  <c r="Q547" i="13"/>
  <c r="Q718" i="13"/>
  <c r="B669" i="13"/>
  <c r="C669" i="13"/>
  <c r="D669" i="13"/>
  <c r="E669" i="13"/>
  <c r="B644" i="13"/>
  <c r="C644" i="13"/>
  <c r="D644" i="13"/>
  <c r="E644" i="13"/>
  <c r="B645" i="13"/>
  <c r="C645" i="13"/>
  <c r="D645" i="13"/>
  <c r="E645" i="13"/>
  <c r="B618" i="13"/>
  <c r="C618" i="13"/>
  <c r="D618" i="13"/>
  <c r="E618" i="13"/>
  <c r="B627" i="13"/>
  <c r="C627" i="13"/>
  <c r="D627" i="13"/>
  <c r="E627" i="13"/>
  <c r="B602" i="13"/>
  <c r="C602" i="13"/>
  <c r="D602" i="13"/>
  <c r="E602" i="13"/>
  <c r="B585" i="13"/>
  <c r="C585" i="13"/>
  <c r="D585" i="13"/>
  <c r="E585" i="13"/>
  <c r="B625" i="13"/>
  <c r="C625" i="13"/>
  <c r="D625" i="13"/>
  <c r="E625" i="13"/>
  <c r="B649" i="13"/>
  <c r="C649" i="13"/>
  <c r="D649" i="13"/>
  <c r="E649" i="13"/>
  <c r="B675" i="13"/>
  <c r="C675" i="13"/>
  <c r="D675" i="13"/>
  <c r="E675" i="13"/>
  <c r="B595" i="13"/>
  <c r="C595" i="13"/>
  <c r="D595" i="13"/>
  <c r="E595" i="13"/>
  <c r="B613" i="13"/>
  <c r="C613" i="13"/>
  <c r="D613" i="13"/>
  <c r="E613" i="13"/>
  <c r="B703" i="13"/>
  <c r="C703" i="13"/>
  <c r="D703" i="13"/>
  <c r="E703" i="13"/>
  <c r="B707" i="13"/>
  <c r="C707" i="13"/>
  <c r="D707" i="13"/>
  <c r="E707" i="13"/>
  <c r="B663" i="13"/>
  <c r="C663" i="13"/>
  <c r="D663" i="13"/>
  <c r="E663" i="13"/>
  <c r="B628" i="13"/>
  <c r="C628" i="13"/>
  <c r="D628" i="13"/>
  <c r="E628" i="13"/>
  <c r="B566" i="13"/>
  <c r="C566" i="13"/>
  <c r="D566" i="13"/>
  <c r="E566" i="13"/>
  <c r="B544" i="13"/>
  <c r="C544" i="13"/>
  <c r="D544" i="13"/>
  <c r="E544" i="13"/>
  <c r="B573" i="13"/>
  <c r="C573" i="13"/>
  <c r="D573" i="13"/>
  <c r="E573" i="13"/>
  <c r="B607" i="13"/>
  <c r="C607" i="13"/>
  <c r="D607" i="13"/>
  <c r="E607" i="13"/>
  <c r="B650" i="13"/>
  <c r="C650" i="13"/>
  <c r="D650" i="13"/>
  <c r="E650" i="13"/>
  <c r="B664" i="13"/>
  <c r="C664" i="13"/>
  <c r="D664" i="13"/>
  <c r="E664" i="13"/>
  <c r="B642" i="13"/>
  <c r="C642" i="13"/>
  <c r="D642" i="13"/>
  <c r="E642" i="13"/>
  <c r="B651" i="13"/>
  <c r="C651" i="13"/>
  <c r="D651" i="13"/>
  <c r="E651" i="13"/>
  <c r="B692" i="13"/>
  <c r="C692" i="13"/>
  <c r="D692" i="13"/>
  <c r="E692" i="13"/>
  <c r="B708" i="13"/>
  <c r="C708" i="13"/>
  <c r="D708" i="13"/>
  <c r="E708" i="13"/>
  <c r="B559" i="13"/>
  <c r="C559" i="13"/>
  <c r="D559" i="13"/>
  <c r="E559" i="13"/>
  <c r="B633" i="13"/>
  <c r="C633" i="13"/>
  <c r="D633" i="13"/>
  <c r="E633" i="13"/>
  <c r="B709" i="13"/>
  <c r="C709" i="13"/>
  <c r="D709" i="13"/>
  <c r="E709" i="13"/>
  <c r="B621" i="13"/>
  <c r="C621" i="13"/>
  <c r="D621" i="13"/>
  <c r="E621" i="13"/>
  <c r="B622" i="13"/>
  <c r="C622" i="13"/>
  <c r="D622" i="13"/>
  <c r="E622" i="13"/>
  <c r="B591" i="13"/>
  <c r="C591" i="13"/>
  <c r="D591" i="13"/>
  <c r="E591" i="13"/>
  <c r="B629" i="13"/>
  <c r="C629" i="13"/>
  <c r="D629" i="13"/>
  <c r="E629" i="13"/>
  <c r="B546" i="13"/>
  <c r="C546" i="13"/>
  <c r="D546" i="13"/>
  <c r="E546" i="13"/>
  <c r="B676" i="13"/>
  <c r="C676" i="13"/>
  <c r="D676" i="13"/>
  <c r="E676" i="13"/>
  <c r="B693" i="13"/>
  <c r="C693" i="13"/>
  <c r="D693" i="13"/>
  <c r="E693" i="13"/>
  <c r="B704" i="13"/>
  <c r="C704" i="13"/>
  <c r="D704" i="13"/>
  <c r="E704" i="13"/>
  <c r="B634" i="13"/>
  <c r="C634" i="13"/>
  <c r="D634" i="13"/>
  <c r="E634" i="13"/>
  <c r="B694" i="13"/>
  <c r="C694" i="13"/>
  <c r="D694" i="13"/>
  <c r="E694" i="13"/>
  <c r="B577" i="13"/>
  <c r="C577" i="13"/>
  <c r="D577" i="13"/>
  <c r="E577" i="13"/>
  <c r="B609" i="13"/>
  <c r="C609" i="13"/>
  <c r="D609" i="13"/>
  <c r="E609" i="13"/>
  <c r="B710" i="13"/>
  <c r="C710" i="13"/>
  <c r="D710" i="13"/>
  <c r="E710" i="13"/>
  <c r="B619" i="13"/>
  <c r="C619" i="13"/>
  <c r="D619" i="13"/>
  <c r="E619" i="13"/>
  <c r="B596" i="13"/>
  <c r="C596" i="13"/>
  <c r="D596" i="13"/>
  <c r="E596" i="13"/>
  <c r="B597" i="13"/>
  <c r="C597" i="13"/>
  <c r="D597" i="13"/>
  <c r="E597" i="13"/>
  <c r="B554" i="13"/>
  <c r="C554" i="13"/>
  <c r="D554" i="13"/>
  <c r="E554" i="13"/>
  <c r="B578" i="13"/>
  <c r="C578" i="13"/>
  <c r="D578" i="13"/>
  <c r="E578" i="13"/>
  <c r="B630" i="13"/>
  <c r="C630" i="13"/>
  <c r="D630" i="13"/>
  <c r="E630" i="13"/>
  <c r="B668" i="13"/>
  <c r="C668" i="13"/>
  <c r="D668" i="13"/>
  <c r="E668" i="13"/>
  <c r="B711" i="13"/>
  <c r="C711" i="13"/>
  <c r="D711" i="13"/>
  <c r="E711" i="13"/>
  <c r="B614" i="13"/>
  <c r="C614" i="13"/>
  <c r="D614" i="13"/>
  <c r="E614" i="13"/>
  <c r="B635" i="13"/>
  <c r="C635" i="13"/>
  <c r="D635" i="13"/>
  <c r="E635" i="13"/>
  <c r="B557" i="13"/>
  <c r="C557" i="13"/>
  <c r="D557" i="13"/>
  <c r="E557" i="13"/>
  <c r="B652" i="13"/>
  <c r="C652" i="13"/>
  <c r="D652" i="13"/>
  <c r="E652" i="13"/>
  <c r="B555" i="13"/>
  <c r="C555" i="13"/>
  <c r="D555" i="13"/>
  <c r="E555" i="13"/>
  <c r="B695" i="13"/>
  <c r="C695" i="13"/>
  <c r="D695" i="13"/>
  <c r="E695" i="13"/>
  <c r="B610" i="13"/>
  <c r="C610" i="13"/>
  <c r="D610" i="13"/>
  <c r="E610" i="13"/>
  <c r="B560" i="13"/>
  <c r="C560" i="13"/>
  <c r="D560" i="13"/>
  <c r="E560" i="13"/>
  <c r="B705" i="13"/>
  <c r="C705" i="13"/>
  <c r="D705" i="13"/>
  <c r="E705" i="13"/>
  <c r="B636" i="13"/>
  <c r="C636" i="13"/>
  <c r="D636" i="13"/>
  <c r="E636" i="13"/>
  <c r="B567" i="13"/>
  <c r="C567" i="13"/>
  <c r="D567" i="13"/>
  <c r="E567" i="13"/>
  <c r="B696" i="13"/>
  <c r="C696" i="13"/>
  <c r="D696" i="13"/>
  <c r="E696" i="13"/>
  <c r="B689" i="13"/>
  <c r="C689" i="13"/>
  <c r="D689" i="13"/>
  <c r="E689" i="13"/>
  <c r="B677" i="13"/>
  <c r="C677" i="13"/>
  <c r="D677" i="13"/>
  <c r="E677" i="13"/>
  <c r="B603" i="13"/>
  <c r="C603" i="13"/>
  <c r="D603" i="13"/>
  <c r="E603" i="13"/>
  <c r="B604" i="13"/>
  <c r="C604" i="13"/>
  <c r="D604" i="13"/>
  <c r="E604" i="13"/>
  <c r="B678" i="13"/>
  <c r="C678" i="13"/>
  <c r="D678" i="13"/>
  <c r="E678" i="13"/>
  <c r="B653" i="13"/>
  <c r="C653" i="13"/>
  <c r="D653" i="13"/>
  <c r="E653" i="13"/>
  <c r="B561" i="13"/>
  <c r="C561" i="13"/>
  <c r="D561" i="13"/>
  <c r="E561" i="13"/>
  <c r="B646" i="13"/>
  <c r="C646" i="13"/>
  <c r="D646" i="13"/>
  <c r="E646" i="13"/>
  <c r="B562" i="13"/>
  <c r="C562" i="13"/>
  <c r="D562" i="13"/>
  <c r="E562" i="13"/>
  <c r="B574" i="13"/>
  <c r="C574" i="13"/>
  <c r="D574" i="13"/>
  <c r="E574" i="13"/>
  <c r="B686" i="13"/>
  <c r="C686" i="13"/>
  <c r="D686" i="13"/>
  <c r="E686" i="13"/>
  <c r="B679" i="13"/>
  <c r="C679" i="13"/>
  <c r="D679" i="13"/>
  <c r="E679" i="13"/>
  <c r="B697" i="13"/>
  <c r="C697" i="13"/>
  <c r="D697" i="13"/>
  <c r="E697" i="13"/>
  <c r="B539" i="13"/>
  <c r="C539" i="13"/>
  <c r="D539" i="13"/>
  <c r="E539" i="13"/>
  <c r="B548" i="13"/>
  <c r="C548" i="13"/>
  <c r="D548" i="13"/>
  <c r="E548" i="13"/>
  <c r="B540" i="13"/>
  <c r="C540" i="13"/>
  <c r="D540" i="13"/>
  <c r="E540" i="13"/>
  <c r="B611" i="13"/>
  <c r="C611" i="13"/>
  <c r="D611" i="13"/>
  <c r="E611" i="13"/>
  <c r="B680" i="13"/>
  <c r="C680" i="13"/>
  <c r="D680" i="13"/>
  <c r="E680" i="13"/>
  <c r="B687" i="13"/>
  <c r="C687" i="13"/>
  <c r="D687" i="13"/>
  <c r="E687" i="13"/>
  <c r="B583" i="13"/>
  <c r="C583" i="13"/>
  <c r="D583" i="13"/>
  <c r="E583" i="13"/>
  <c r="B598" i="13"/>
  <c r="C598" i="13"/>
  <c r="D598" i="13"/>
  <c r="E598" i="13"/>
  <c r="B698" i="13"/>
  <c r="C698" i="13"/>
  <c r="D698" i="13"/>
  <c r="E698" i="13"/>
  <c r="B670" i="13"/>
  <c r="C670" i="13"/>
  <c r="D670" i="13"/>
  <c r="E670" i="13"/>
  <c r="B699" i="13"/>
  <c r="C699" i="13"/>
  <c r="D699" i="13"/>
  <c r="E699" i="13"/>
  <c r="B623" i="13"/>
  <c r="C623" i="13"/>
  <c r="D623" i="13"/>
  <c r="E623" i="13"/>
  <c r="B615" i="13"/>
  <c r="C615" i="13"/>
  <c r="D615" i="13"/>
  <c r="E615" i="13"/>
  <c r="B579" i="13"/>
  <c r="C579" i="13"/>
  <c r="D579" i="13"/>
  <c r="E579" i="13"/>
  <c r="B654" i="13"/>
  <c r="C654" i="13"/>
  <c r="D654" i="13"/>
  <c r="E654" i="13"/>
  <c r="B612" i="13"/>
  <c r="C612" i="13"/>
  <c r="D612" i="13"/>
  <c r="E612" i="13"/>
  <c r="B599" i="13"/>
  <c r="C599" i="13"/>
  <c r="D599" i="13"/>
  <c r="E599" i="13"/>
  <c r="B655" i="13"/>
  <c r="C655" i="13"/>
  <c r="D655" i="13"/>
  <c r="E655" i="13"/>
  <c r="B549" i="13"/>
  <c r="C549" i="13"/>
  <c r="D549" i="13"/>
  <c r="E549" i="13"/>
  <c r="B671" i="13"/>
  <c r="C671" i="13"/>
  <c r="D671" i="13"/>
  <c r="E671" i="13"/>
  <c r="B637" i="13"/>
  <c r="C637" i="13"/>
  <c r="D637" i="13"/>
  <c r="E637" i="13"/>
  <c r="B631" i="13"/>
  <c r="C631" i="13"/>
  <c r="D631" i="13"/>
  <c r="E631" i="13"/>
  <c r="B541" i="13"/>
  <c r="C541" i="13"/>
  <c r="D541" i="13"/>
  <c r="E541" i="13"/>
  <c r="B580" i="13"/>
  <c r="C580" i="13"/>
  <c r="D580" i="13"/>
  <c r="E580" i="13"/>
  <c r="B638" i="13"/>
  <c r="C638" i="13"/>
  <c r="D638" i="13"/>
  <c r="E638" i="13"/>
  <c r="B563" i="13"/>
  <c r="C563" i="13"/>
  <c r="D563" i="13"/>
  <c r="E563" i="13"/>
  <c r="B665" i="13"/>
  <c r="C665" i="13"/>
  <c r="D665" i="13"/>
  <c r="E665" i="13"/>
  <c r="B601" i="13"/>
  <c r="C601" i="13"/>
  <c r="D601" i="13"/>
  <c r="E601" i="13"/>
  <c r="B575" i="13"/>
  <c r="C575" i="13"/>
  <c r="D575" i="13"/>
  <c r="E575" i="13"/>
  <c r="B712" i="13"/>
  <c r="C712" i="13"/>
  <c r="D712" i="13"/>
  <c r="E712" i="13"/>
  <c r="B713" i="13"/>
  <c r="C713" i="13"/>
  <c r="D713" i="13"/>
  <c r="E713" i="13"/>
  <c r="B564" i="13"/>
  <c r="C564" i="13"/>
  <c r="D564" i="13"/>
  <c r="E564" i="13"/>
  <c r="B639" i="13"/>
  <c r="C639" i="13"/>
  <c r="D639" i="13"/>
  <c r="E639" i="13"/>
  <c r="B681" i="13"/>
  <c r="C681" i="13"/>
  <c r="D681" i="13"/>
  <c r="E681" i="13"/>
  <c r="B656" i="13"/>
  <c r="C656" i="13"/>
  <c r="D656" i="13"/>
  <c r="E656" i="13"/>
  <c r="B608" i="13"/>
  <c r="C608" i="13"/>
  <c r="D608" i="13"/>
  <c r="E608" i="13"/>
  <c r="B606" i="13"/>
  <c r="C606" i="13"/>
  <c r="D606" i="13"/>
  <c r="E606" i="13"/>
  <c r="B586" i="13"/>
  <c r="C586" i="13"/>
  <c r="D586" i="13"/>
  <c r="E586" i="13"/>
  <c r="B581" i="13"/>
  <c r="C581" i="13"/>
  <c r="D581" i="13"/>
  <c r="E581" i="13"/>
  <c r="B657" i="13"/>
  <c r="C657" i="13"/>
  <c r="D657" i="13"/>
  <c r="E657" i="13"/>
  <c r="B532" i="13"/>
  <c r="C532" i="13"/>
  <c r="D532" i="13"/>
  <c r="E532" i="13"/>
  <c r="B700" i="13"/>
  <c r="C700" i="13"/>
  <c r="D700" i="13"/>
  <c r="E700" i="13"/>
  <c r="B552" i="13"/>
  <c r="C552" i="13"/>
  <c r="D552" i="13"/>
  <c r="E552" i="13"/>
  <c r="B714" i="13"/>
  <c r="C714" i="13"/>
  <c r="D714" i="13"/>
  <c r="E714" i="13"/>
  <c r="B632" i="13"/>
  <c r="C632" i="13"/>
  <c r="D632" i="13"/>
  <c r="E632" i="13"/>
  <c r="B672" i="13"/>
  <c r="C672" i="13"/>
  <c r="D672" i="13"/>
  <c r="E672" i="13"/>
  <c r="B666" i="13"/>
  <c r="C666" i="13"/>
  <c r="D666" i="13"/>
  <c r="E666" i="13"/>
  <c r="B658" i="13"/>
  <c r="C658" i="13"/>
  <c r="D658" i="13"/>
  <c r="E658" i="13"/>
  <c r="B571" i="13"/>
  <c r="C571" i="13"/>
  <c r="D571" i="13"/>
  <c r="E571" i="13"/>
  <c r="B682" i="13"/>
  <c r="C682" i="13"/>
  <c r="D682" i="13"/>
  <c r="E682" i="13"/>
  <c r="B587" i="13"/>
  <c r="C587" i="13"/>
  <c r="D587" i="13"/>
  <c r="E587" i="13"/>
  <c r="B715" i="13"/>
  <c r="C715" i="13"/>
  <c r="D715" i="13"/>
  <c r="E715" i="13"/>
  <c r="B550" i="13"/>
  <c r="C550" i="13"/>
  <c r="D550" i="13"/>
  <c r="E550" i="13"/>
  <c r="B600" i="13"/>
  <c r="C600" i="13"/>
  <c r="D600" i="13"/>
  <c r="E600" i="13"/>
  <c r="B590" i="13"/>
  <c r="C590" i="13"/>
  <c r="D590" i="13"/>
  <c r="E590" i="13"/>
  <c r="B683" i="13"/>
  <c r="C683" i="13"/>
  <c r="D683" i="13"/>
  <c r="E683" i="13"/>
  <c r="B556" i="13"/>
  <c r="C556" i="13"/>
  <c r="D556" i="13"/>
  <c r="E556" i="13"/>
  <c r="B624" i="13"/>
  <c r="C624" i="13"/>
  <c r="D624" i="13"/>
  <c r="E624" i="13"/>
  <c r="B659" i="13"/>
  <c r="C659" i="13"/>
  <c r="D659" i="13"/>
  <c r="E659" i="13"/>
  <c r="B701" i="13"/>
  <c r="C701" i="13"/>
  <c r="D701" i="13"/>
  <c r="E701" i="13"/>
  <c r="B716" i="13"/>
  <c r="C716" i="13"/>
  <c r="D716" i="13"/>
  <c r="E716" i="13"/>
  <c r="B717" i="13"/>
  <c r="C717" i="13"/>
  <c r="D717" i="13"/>
  <c r="E717" i="13"/>
  <c r="B626" i="13"/>
  <c r="C626" i="13"/>
  <c r="D626" i="13"/>
  <c r="E626" i="13"/>
  <c r="B673" i="13"/>
  <c r="C673" i="13"/>
  <c r="D673" i="13"/>
  <c r="E673" i="13"/>
  <c r="B545" i="13"/>
  <c r="C545" i="13"/>
  <c r="D545" i="13"/>
  <c r="E545" i="13"/>
  <c r="B592" i="13"/>
  <c r="C592" i="13"/>
  <c r="D592" i="13"/>
  <c r="E592" i="13"/>
  <c r="B660" i="13"/>
  <c r="C660" i="13"/>
  <c r="D660" i="13"/>
  <c r="E660" i="13"/>
  <c r="B588" i="13"/>
  <c r="C588" i="13"/>
  <c r="D588" i="13"/>
  <c r="E588" i="13"/>
  <c r="B640" i="13"/>
  <c r="C640" i="13"/>
  <c r="D640" i="13"/>
  <c r="E640" i="13"/>
  <c r="B558" i="13"/>
  <c r="C558" i="13"/>
  <c r="D558" i="13"/>
  <c r="E558" i="13"/>
  <c r="B605" i="13"/>
  <c r="C605" i="13"/>
  <c r="D605" i="13"/>
  <c r="E605" i="13"/>
  <c r="B661" i="13"/>
  <c r="C661" i="13"/>
  <c r="D661" i="13"/>
  <c r="E661" i="13"/>
  <c r="B620" i="13"/>
  <c r="C620" i="13"/>
  <c r="D620" i="13"/>
  <c r="E620" i="13"/>
  <c r="B641" i="13"/>
  <c r="C641" i="13"/>
  <c r="D641" i="13"/>
  <c r="E641" i="13"/>
  <c r="B589" i="13"/>
  <c r="C589" i="13"/>
  <c r="D589" i="13"/>
  <c r="E589" i="13"/>
  <c r="B576" i="13"/>
  <c r="C576" i="13"/>
  <c r="D576" i="13"/>
  <c r="E576" i="13"/>
  <c r="B543" i="13"/>
  <c r="C543" i="13"/>
  <c r="D543" i="13"/>
  <c r="E543" i="13"/>
  <c r="B647" i="13"/>
  <c r="C647" i="13"/>
  <c r="D647" i="13"/>
  <c r="E647" i="13"/>
  <c r="B684" i="13"/>
  <c r="C684" i="13"/>
  <c r="D684" i="13"/>
  <c r="E684" i="13"/>
  <c r="B685" i="13"/>
  <c r="C685" i="13"/>
  <c r="D685" i="13"/>
  <c r="E685" i="13"/>
  <c r="B616" i="13"/>
  <c r="C616" i="13"/>
  <c r="D616" i="13"/>
  <c r="E616" i="13"/>
  <c r="B690" i="13"/>
  <c r="C690" i="13"/>
  <c r="D690" i="13"/>
  <c r="E690" i="13"/>
  <c r="B551" i="13"/>
  <c r="C551" i="13"/>
  <c r="D551" i="13"/>
  <c r="E551" i="13"/>
  <c r="B617" i="13"/>
  <c r="C617" i="13"/>
  <c r="D617" i="13"/>
  <c r="E617" i="13"/>
  <c r="B582" i="13"/>
  <c r="C582" i="13"/>
  <c r="D582" i="13"/>
  <c r="E582" i="13"/>
  <c r="B643" i="13"/>
  <c r="C643" i="13"/>
  <c r="D643" i="13"/>
  <c r="E643" i="13"/>
  <c r="B593" i="13"/>
  <c r="C593" i="13"/>
  <c r="D593" i="13"/>
  <c r="E593" i="13"/>
  <c r="B572" i="13"/>
  <c r="C572" i="13"/>
  <c r="D572" i="13"/>
  <c r="E572" i="13"/>
  <c r="B547" i="13"/>
  <c r="C547" i="13"/>
  <c r="D547" i="13"/>
  <c r="E547" i="13"/>
  <c r="B718" i="13"/>
  <c r="C718" i="13"/>
  <c r="D718" i="13"/>
  <c r="E718" i="13"/>
  <c r="G718" i="13"/>
  <c r="H718" i="13"/>
  <c r="I718" i="13"/>
  <c r="E565" i="13"/>
  <c r="D565" i="13"/>
  <c r="C565" i="13"/>
  <c r="B565" i="13"/>
  <c r="E570" i="13"/>
  <c r="D570" i="13"/>
  <c r="C570" i="13"/>
  <c r="B570" i="13"/>
  <c r="E569" i="13"/>
  <c r="D569" i="13"/>
  <c r="C569" i="13"/>
  <c r="B569" i="13"/>
  <c r="E706" i="13"/>
  <c r="D706" i="13"/>
  <c r="C706" i="13"/>
  <c r="B706" i="13"/>
  <c r="E568" i="13"/>
  <c r="D568" i="13"/>
  <c r="C568" i="13"/>
  <c r="B568" i="13"/>
  <c r="E594" i="13"/>
  <c r="D594" i="13"/>
  <c r="C594" i="13"/>
  <c r="B594" i="13"/>
  <c r="E691" i="13"/>
  <c r="D691" i="13"/>
  <c r="C691" i="13"/>
  <c r="B691" i="13"/>
  <c r="E702" i="13"/>
  <c r="D702" i="13"/>
  <c r="C702" i="13"/>
  <c r="B702" i="13"/>
  <c r="E688" i="13"/>
  <c r="D688" i="13"/>
  <c r="C688" i="13"/>
  <c r="B688" i="13"/>
  <c r="E662" i="13"/>
  <c r="D662" i="13"/>
  <c r="C662" i="13"/>
  <c r="B662" i="13"/>
  <c r="E667" i="13"/>
  <c r="D667" i="13"/>
  <c r="C667" i="13"/>
  <c r="B667" i="13"/>
  <c r="E674" i="13"/>
  <c r="D674" i="13"/>
  <c r="C674" i="13"/>
  <c r="B674" i="13"/>
  <c r="E648" i="13"/>
  <c r="D648" i="13"/>
  <c r="C648" i="13"/>
  <c r="B648" i="13"/>
  <c r="E584" i="13"/>
  <c r="D584" i="13"/>
  <c r="C584" i="13"/>
  <c r="B584" i="13"/>
  <c r="Q356" i="13"/>
  <c r="R356" i="13"/>
  <c r="Q420" i="13"/>
  <c r="R420" i="13"/>
  <c r="Q446" i="13"/>
  <c r="R446" i="13"/>
  <c r="Q439" i="13"/>
  <c r="R439" i="13"/>
  <c r="Q434" i="13"/>
  <c r="R434" i="13"/>
  <c r="Q460" i="13"/>
  <c r="R460" i="13"/>
  <c r="Q474" i="13"/>
  <c r="R474" i="13"/>
  <c r="Q463" i="13"/>
  <c r="R463" i="13"/>
  <c r="Q366" i="13"/>
  <c r="R366" i="13"/>
  <c r="Q340" i="13"/>
  <c r="R340" i="13"/>
  <c r="Q478" i="13"/>
  <c r="R478" i="13"/>
  <c r="Q341" i="13"/>
  <c r="R341" i="13"/>
  <c r="Q342" i="13"/>
  <c r="R342" i="13"/>
  <c r="Q337" i="13"/>
  <c r="R337" i="13"/>
  <c r="Q441" i="13"/>
  <c r="R441" i="13"/>
  <c r="Q416" i="13"/>
  <c r="R416" i="13"/>
  <c r="Q417" i="13"/>
  <c r="R417" i="13"/>
  <c r="Q390" i="13"/>
  <c r="R390" i="13"/>
  <c r="Q399" i="13"/>
  <c r="R399" i="13"/>
  <c r="Q374" i="13"/>
  <c r="R374" i="13"/>
  <c r="Q357" i="13"/>
  <c r="R357" i="13"/>
  <c r="Q397" i="13"/>
  <c r="R397" i="13"/>
  <c r="Q421" i="13"/>
  <c r="R421" i="13"/>
  <c r="Q447" i="13"/>
  <c r="R447" i="13"/>
  <c r="Q367" i="13"/>
  <c r="R367" i="13"/>
  <c r="Q385" i="13"/>
  <c r="R385" i="13"/>
  <c r="Q314" i="13"/>
  <c r="R314" i="13"/>
  <c r="Q475" i="13"/>
  <c r="R475" i="13"/>
  <c r="Q479" i="13"/>
  <c r="R479" i="13"/>
  <c r="Q435" i="13"/>
  <c r="R435" i="13"/>
  <c r="Q400" i="13"/>
  <c r="R400" i="13"/>
  <c r="Q338" i="13"/>
  <c r="R338" i="13"/>
  <c r="Q325" i="13"/>
  <c r="R325" i="13"/>
  <c r="Q305" i="13"/>
  <c r="R305" i="13"/>
  <c r="Q316" i="13"/>
  <c r="R316" i="13"/>
  <c r="Q345" i="13"/>
  <c r="R345" i="13"/>
  <c r="Q379" i="13"/>
  <c r="R379" i="13"/>
  <c r="Q422" i="13"/>
  <c r="R422" i="13"/>
  <c r="Q436" i="13"/>
  <c r="R436" i="13"/>
  <c r="Q414" i="13"/>
  <c r="R414" i="13"/>
  <c r="Q423" i="13"/>
  <c r="R423" i="13"/>
  <c r="Q464" i="13"/>
  <c r="R464" i="13"/>
  <c r="Q480" i="13"/>
  <c r="R480" i="13"/>
  <c r="Q331" i="13"/>
  <c r="R331" i="13"/>
  <c r="Q405" i="13"/>
  <c r="R405" i="13"/>
  <c r="Q481" i="13"/>
  <c r="R481" i="13"/>
  <c r="Q393" i="13"/>
  <c r="R393" i="13"/>
  <c r="Q394" i="13"/>
  <c r="R394" i="13"/>
  <c r="Q363" i="13"/>
  <c r="R363" i="13"/>
  <c r="Q401" i="13"/>
  <c r="R401" i="13"/>
  <c r="Q318" i="13"/>
  <c r="R318" i="13"/>
  <c r="Q448" i="13"/>
  <c r="R448" i="13"/>
  <c r="Q465" i="13"/>
  <c r="R465" i="13"/>
  <c r="Q303" i="13"/>
  <c r="R303" i="13"/>
  <c r="Q476" i="13"/>
  <c r="R476" i="13"/>
  <c r="Q406" i="13"/>
  <c r="R406" i="13"/>
  <c r="Q466" i="13"/>
  <c r="R466" i="13"/>
  <c r="Q349" i="13"/>
  <c r="R349" i="13"/>
  <c r="Q381" i="13"/>
  <c r="R381" i="13"/>
  <c r="Q482" i="13"/>
  <c r="R482" i="13"/>
  <c r="Q391" i="13"/>
  <c r="R391" i="13"/>
  <c r="Q368" i="13"/>
  <c r="R368" i="13"/>
  <c r="Q369" i="13"/>
  <c r="R369" i="13"/>
  <c r="Q326" i="13"/>
  <c r="R326" i="13"/>
  <c r="Q350" i="13"/>
  <c r="R350" i="13"/>
  <c r="Q402" i="13"/>
  <c r="R402" i="13"/>
  <c r="Q440" i="13"/>
  <c r="R440" i="13"/>
  <c r="Q483" i="13"/>
  <c r="R483" i="13"/>
  <c r="Q386" i="13"/>
  <c r="R386" i="13"/>
  <c r="Q407" i="13"/>
  <c r="R407" i="13"/>
  <c r="Q329" i="13"/>
  <c r="R329" i="13"/>
  <c r="Q424" i="13"/>
  <c r="R424" i="13"/>
  <c r="Q327" i="13"/>
  <c r="R327" i="13"/>
  <c r="Q467" i="13"/>
  <c r="R467" i="13"/>
  <c r="Q382" i="13"/>
  <c r="R382" i="13"/>
  <c r="Q332" i="13"/>
  <c r="R332" i="13"/>
  <c r="Q477" i="13"/>
  <c r="R477" i="13"/>
  <c r="Q408" i="13"/>
  <c r="R408" i="13"/>
  <c r="Q339" i="13"/>
  <c r="R339" i="13"/>
  <c r="Q468" i="13"/>
  <c r="R468" i="13"/>
  <c r="Q461" i="13"/>
  <c r="R461" i="13"/>
  <c r="Q449" i="13"/>
  <c r="R449" i="13"/>
  <c r="Q375" i="13"/>
  <c r="R375" i="13"/>
  <c r="Q376" i="13"/>
  <c r="R376" i="13"/>
  <c r="Q450" i="13"/>
  <c r="R450" i="13"/>
  <c r="Q425" i="13"/>
  <c r="R425" i="13"/>
  <c r="Q333" i="13"/>
  <c r="R333" i="13"/>
  <c r="Q418" i="13"/>
  <c r="R418" i="13"/>
  <c r="Q334" i="13"/>
  <c r="R334" i="13"/>
  <c r="Q346" i="13"/>
  <c r="R346" i="13"/>
  <c r="Q458" i="13"/>
  <c r="R458" i="13"/>
  <c r="Q451" i="13"/>
  <c r="R451" i="13"/>
  <c r="Q469" i="13"/>
  <c r="R469" i="13"/>
  <c r="Q311" i="13"/>
  <c r="R311" i="13"/>
  <c r="Q320" i="13"/>
  <c r="R320" i="13"/>
  <c r="Q312" i="13"/>
  <c r="R312" i="13"/>
  <c r="Q383" i="13"/>
  <c r="R383" i="13"/>
  <c r="Q452" i="13"/>
  <c r="R452" i="13"/>
  <c r="Q459" i="13"/>
  <c r="R459" i="13"/>
  <c r="Q355" i="13"/>
  <c r="R355" i="13"/>
  <c r="Q370" i="13"/>
  <c r="R370" i="13"/>
  <c r="Q470" i="13"/>
  <c r="R470" i="13"/>
  <c r="Q442" i="13"/>
  <c r="R442" i="13"/>
  <c r="Q471" i="13"/>
  <c r="R471" i="13"/>
  <c r="Q395" i="13"/>
  <c r="R395" i="13"/>
  <c r="Q387" i="13"/>
  <c r="R387" i="13"/>
  <c r="Q351" i="13"/>
  <c r="R351" i="13"/>
  <c r="Q426" i="13"/>
  <c r="R426" i="13"/>
  <c r="Q384" i="13"/>
  <c r="R384" i="13"/>
  <c r="Q371" i="13"/>
  <c r="R371" i="13"/>
  <c r="Q427" i="13"/>
  <c r="R427" i="13"/>
  <c r="Q321" i="13"/>
  <c r="R321" i="13"/>
  <c r="Q443" i="13"/>
  <c r="R443" i="13"/>
  <c r="Q300" i="13"/>
  <c r="R300" i="13"/>
  <c r="Q409" i="13"/>
  <c r="R409" i="13"/>
  <c r="Q403" i="13"/>
  <c r="R403" i="13"/>
  <c r="Q313" i="13"/>
  <c r="R313" i="13"/>
  <c r="Q352" i="13"/>
  <c r="R352" i="13"/>
  <c r="Q410" i="13"/>
  <c r="R410" i="13"/>
  <c r="Q335" i="13"/>
  <c r="R335" i="13"/>
  <c r="Q437" i="13"/>
  <c r="R437" i="13"/>
  <c r="Q373" i="13"/>
  <c r="R373" i="13"/>
  <c r="Q306" i="13"/>
  <c r="R306" i="13"/>
  <c r="Q307" i="13"/>
  <c r="R307" i="13"/>
  <c r="Q347" i="13"/>
  <c r="R347" i="13"/>
  <c r="Q484" i="13"/>
  <c r="R484" i="13"/>
  <c r="Q485" i="13"/>
  <c r="R485" i="13"/>
  <c r="Q336" i="13"/>
  <c r="R336" i="13"/>
  <c r="Q411" i="13"/>
  <c r="R411" i="13"/>
  <c r="Q453" i="13"/>
  <c r="R453" i="13"/>
  <c r="Q428" i="13"/>
  <c r="R428" i="13"/>
  <c r="Q380" i="13"/>
  <c r="R380" i="13"/>
  <c r="Q378" i="13"/>
  <c r="R378" i="13"/>
  <c r="Q358" i="13"/>
  <c r="R358" i="13"/>
  <c r="Q353" i="13"/>
  <c r="R353" i="13"/>
  <c r="Q429" i="13"/>
  <c r="R429" i="13"/>
  <c r="Q304" i="13"/>
  <c r="R304" i="13"/>
  <c r="Q472" i="13"/>
  <c r="R472" i="13"/>
  <c r="Q324" i="13"/>
  <c r="R324" i="13"/>
  <c r="Q486" i="13"/>
  <c r="R486" i="13"/>
  <c r="Q404" i="13"/>
  <c r="R404" i="13"/>
  <c r="Q444" i="13"/>
  <c r="R444" i="13"/>
  <c r="Q438" i="13"/>
  <c r="R438" i="13"/>
  <c r="Q430" i="13"/>
  <c r="R430" i="13"/>
  <c r="Q343" i="13"/>
  <c r="R343" i="13"/>
  <c r="Q454" i="13"/>
  <c r="R454" i="13"/>
  <c r="Q309" i="13"/>
  <c r="R309" i="13"/>
  <c r="Q359" i="13"/>
  <c r="R359" i="13"/>
  <c r="Q487" i="13"/>
  <c r="R487" i="13"/>
  <c r="Q322" i="13"/>
  <c r="R322" i="13"/>
  <c r="Q372" i="13"/>
  <c r="R372" i="13"/>
  <c r="Q362" i="13"/>
  <c r="R362" i="13"/>
  <c r="Q301" i="13"/>
  <c r="R301" i="13"/>
  <c r="Q455" i="13"/>
  <c r="R455" i="13"/>
  <c r="Q328" i="13"/>
  <c r="R328" i="13"/>
  <c r="Q396" i="13"/>
  <c r="R396" i="13"/>
  <c r="Q431" i="13"/>
  <c r="R431" i="13"/>
  <c r="Q473" i="13"/>
  <c r="R473" i="13"/>
  <c r="Q488" i="13"/>
  <c r="R488" i="13"/>
  <c r="Q489" i="13"/>
  <c r="R489" i="13"/>
  <c r="Q398" i="13"/>
  <c r="R398" i="13"/>
  <c r="Q445" i="13"/>
  <c r="R445" i="13"/>
  <c r="Q310" i="13"/>
  <c r="R310" i="13"/>
  <c r="Q317" i="13"/>
  <c r="R317" i="13"/>
  <c r="Q364" i="13"/>
  <c r="R364" i="13"/>
  <c r="Q432" i="13"/>
  <c r="R432" i="13"/>
  <c r="Q360" i="13"/>
  <c r="R360" i="13"/>
  <c r="Q412" i="13"/>
  <c r="R412" i="13"/>
  <c r="Q330" i="13"/>
  <c r="R330" i="13"/>
  <c r="Q377" i="13"/>
  <c r="R377" i="13"/>
  <c r="Q433" i="13"/>
  <c r="R433" i="13"/>
  <c r="Q392" i="13"/>
  <c r="R392" i="13"/>
  <c r="Q413" i="13"/>
  <c r="R413" i="13"/>
  <c r="Q361" i="13"/>
  <c r="R361" i="13"/>
  <c r="Q348" i="13"/>
  <c r="R348" i="13"/>
  <c r="Q315" i="13"/>
  <c r="R315" i="13"/>
  <c r="Q419" i="13"/>
  <c r="R419" i="13"/>
  <c r="Q456" i="13"/>
  <c r="R456" i="13"/>
  <c r="Q457" i="13"/>
  <c r="R457" i="13"/>
  <c r="Q388" i="13"/>
  <c r="R388" i="13"/>
  <c r="Q462" i="13"/>
  <c r="R462" i="13"/>
  <c r="Q323" i="13"/>
  <c r="R323" i="13"/>
  <c r="Q389" i="13"/>
  <c r="R389" i="13"/>
  <c r="Q354" i="13"/>
  <c r="R354" i="13"/>
  <c r="Q415" i="13"/>
  <c r="R415" i="13"/>
  <c r="Q302" i="13"/>
  <c r="R302" i="13"/>
  <c r="Q365" i="13"/>
  <c r="R365" i="13"/>
  <c r="Q344" i="13"/>
  <c r="R344" i="13"/>
  <c r="Q319" i="13"/>
  <c r="R319" i="13"/>
  <c r="R308" i="13"/>
  <c r="Q308" i="13"/>
  <c r="B478" i="13"/>
  <c r="C478" i="13"/>
  <c r="D478" i="13"/>
  <c r="E478" i="13"/>
  <c r="B341" i="13"/>
  <c r="C341" i="13"/>
  <c r="D341" i="13"/>
  <c r="E341" i="13"/>
  <c r="B342" i="13"/>
  <c r="C342" i="13"/>
  <c r="D342" i="13"/>
  <c r="E342" i="13"/>
  <c r="B337" i="13"/>
  <c r="C337" i="13"/>
  <c r="D337" i="13"/>
  <c r="E337" i="13"/>
  <c r="B441" i="13"/>
  <c r="C441" i="13"/>
  <c r="D441" i="13"/>
  <c r="E441" i="13"/>
  <c r="B416" i="13"/>
  <c r="C416" i="13"/>
  <c r="D416" i="13"/>
  <c r="E416" i="13"/>
  <c r="B417" i="13"/>
  <c r="C417" i="13"/>
  <c r="D417" i="13"/>
  <c r="E417" i="13"/>
  <c r="B390" i="13"/>
  <c r="C390" i="13"/>
  <c r="D390" i="13"/>
  <c r="E390" i="13"/>
  <c r="B399" i="13"/>
  <c r="C399" i="13"/>
  <c r="D399" i="13"/>
  <c r="E399" i="13"/>
  <c r="B374" i="13"/>
  <c r="C374" i="13"/>
  <c r="D374" i="13"/>
  <c r="E374" i="13"/>
  <c r="B357" i="13"/>
  <c r="C357" i="13"/>
  <c r="D357" i="13"/>
  <c r="E357" i="13"/>
  <c r="B397" i="13"/>
  <c r="C397" i="13"/>
  <c r="D397" i="13"/>
  <c r="E397" i="13"/>
  <c r="B421" i="13"/>
  <c r="C421" i="13"/>
  <c r="D421" i="13"/>
  <c r="E421" i="13"/>
  <c r="B447" i="13"/>
  <c r="C447" i="13"/>
  <c r="D447" i="13"/>
  <c r="E447" i="13"/>
  <c r="B367" i="13"/>
  <c r="C367" i="13"/>
  <c r="D367" i="13"/>
  <c r="E367" i="13"/>
  <c r="B385" i="13"/>
  <c r="C385" i="13"/>
  <c r="D385" i="13"/>
  <c r="E385" i="13"/>
  <c r="B314" i="13"/>
  <c r="C314" i="13"/>
  <c r="D314" i="13"/>
  <c r="E314" i="13"/>
  <c r="B475" i="13"/>
  <c r="C475" i="13"/>
  <c r="D475" i="13"/>
  <c r="E475" i="13"/>
  <c r="B479" i="13"/>
  <c r="C479" i="13"/>
  <c r="D479" i="13"/>
  <c r="E479" i="13"/>
  <c r="B435" i="13"/>
  <c r="C435" i="13"/>
  <c r="D435" i="13"/>
  <c r="E435" i="13"/>
  <c r="B400" i="13"/>
  <c r="C400" i="13"/>
  <c r="D400" i="13"/>
  <c r="E400" i="13"/>
  <c r="B338" i="13"/>
  <c r="C338" i="13"/>
  <c r="D338" i="13"/>
  <c r="E338" i="13"/>
  <c r="B325" i="13"/>
  <c r="C325" i="13"/>
  <c r="D325" i="13"/>
  <c r="E325" i="13"/>
  <c r="B305" i="13"/>
  <c r="C305" i="13"/>
  <c r="D305" i="13"/>
  <c r="E305" i="13"/>
  <c r="B316" i="13"/>
  <c r="C316" i="13"/>
  <c r="D316" i="13"/>
  <c r="E316" i="13"/>
  <c r="B345" i="13"/>
  <c r="C345" i="13"/>
  <c r="D345" i="13"/>
  <c r="E345" i="13"/>
  <c r="B379" i="13"/>
  <c r="C379" i="13"/>
  <c r="D379" i="13"/>
  <c r="E379" i="13"/>
  <c r="B422" i="13"/>
  <c r="C422" i="13"/>
  <c r="D422" i="13"/>
  <c r="E422" i="13"/>
  <c r="B436" i="13"/>
  <c r="C436" i="13"/>
  <c r="D436" i="13"/>
  <c r="E436" i="13"/>
  <c r="B414" i="13"/>
  <c r="C414" i="13"/>
  <c r="D414" i="13"/>
  <c r="E414" i="13"/>
  <c r="B423" i="13"/>
  <c r="C423" i="13"/>
  <c r="D423" i="13"/>
  <c r="E423" i="13"/>
  <c r="B464" i="13"/>
  <c r="C464" i="13"/>
  <c r="D464" i="13"/>
  <c r="E464" i="13"/>
  <c r="B480" i="13"/>
  <c r="C480" i="13"/>
  <c r="D480" i="13"/>
  <c r="E480" i="13"/>
  <c r="B331" i="13"/>
  <c r="C331" i="13"/>
  <c r="D331" i="13"/>
  <c r="E331" i="13"/>
  <c r="B405" i="13"/>
  <c r="C405" i="13"/>
  <c r="D405" i="13"/>
  <c r="E405" i="13"/>
  <c r="B481" i="13"/>
  <c r="C481" i="13"/>
  <c r="D481" i="13"/>
  <c r="E481" i="13"/>
  <c r="B393" i="13"/>
  <c r="C393" i="13"/>
  <c r="D393" i="13"/>
  <c r="E393" i="13"/>
  <c r="B394" i="13"/>
  <c r="C394" i="13"/>
  <c r="D394" i="13"/>
  <c r="E394" i="13"/>
  <c r="B363" i="13"/>
  <c r="C363" i="13"/>
  <c r="D363" i="13"/>
  <c r="E363" i="13"/>
  <c r="B401" i="13"/>
  <c r="C401" i="13"/>
  <c r="D401" i="13"/>
  <c r="E401" i="13"/>
  <c r="B318" i="13"/>
  <c r="C318" i="13"/>
  <c r="D318" i="13"/>
  <c r="E318" i="13"/>
  <c r="B448" i="13"/>
  <c r="C448" i="13"/>
  <c r="D448" i="13"/>
  <c r="E448" i="13"/>
  <c r="B465" i="13"/>
  <c r="C465" i="13"/>
  <c r="D465" i="13"/>
  <c r="E465" i="13"/>
  <c r="B303" i="13"/>
  <c r="C303" i="13"/>
  <c r="D303" i="13"/>
  <c r="E303" i="13"/>
  <c r="B476" i="13"/>
  <c r="C476" i="13"/>
  <c r="D476" i="13"/>
  <c r="E476" i="13"/>
  <c r="B406" i="13"/>
  <c r="C406" i="13"/>
  <c r="D406" i="13"/>
  <c r="E406" i="13"/>
  <c r="B466" i="13"/>
  <c r="C466" i="13"/>
  <c r="D466" i="13"/>
  <c r="E466" i="13"/>
  <c r="B349" i="13"/>
  <c r="C349" i="13"/>
  <c r="D349" i="13"/>
  <c r="E349" i="13"/>
  <c r="B381" i="13"/>
  <c r="C381" i="13"/>
  <c r="D381" i="13"/>
  <c r="E381" i="13"/>
  <c r="B482" i="13"/>
  <c r="C482" i="13"/>
  <c r="D482" i="13"/>
  <c r="E482" i="13"/>
  <c r="B391" i="13"/>
  <c r="C391" i="13"/>
  <c r="D391" i="13"/>
  <c r="E391" i="13"/>
  <c r="B368" i="13"/>
  <c r="C368" i="13"/>
  <c r="D368" i="13"/>
  <c r="E368" i="13"/>
  <c r="B369" i="13"/>
  <c r="C369" i="13"/>
  <c r="D369" i="13"/>
  <c r="E369" i="13"/>
  <c r="B326" i="13"/>
  <c r="C326" i="13"/>
  <c r="D326" i="13"/>
  <c r="E326" i="13"/>
  <c r="B350" i="13"/>
  <c r="C350" i="13"/>
  <c r="D350" i="13"/>
  <c r="E350" i="13"/>
  <c r="B402" i="13"/>
  <c r="C402" i="13"/>
  <c r="D402" i="13"/>
  <c r="E402" i="13"/>
  <c r="B440" i="13"/>
  <c r="C440" i="13"/>
  <c r="D440" i="13"/>
  <c r="E440" i="13"/>
  <c r="B483" i="13"/>
  <c r="C483" i="13"/>
  <c r="D483" i="13"/>
  <c r="E483" i="13"/>
  <c r="B386" i="13"/>
  <c r="C386" i="13"/>
  <c r="D386" i="13"/>
  <c r="E386" i="13"/>
  <c r="B407" i="13"/>
  <c r="C407" i="13"/>
  <c r="D407" i="13"/>
  <c r="E407" i="13"/>
  <c r="B329" i="13"/>
  <c r="C329" i="13"/>
  <c r="D329" i="13"/>
  <c r="E329" i="13"/>
  <c r="B424" i="13"/>
  <c r="C424" i="13"/>
  <c r="D424" i="13"/>
  <c r="E424" i="13"/>
  <c r="B327" i="13"/>
  <c r="C327" i="13"/>
  <c r="D327" i="13"/>
  <c r="E327" i="13"/>
  <c r="B467" i="13"/>
  <c r="C467" i="13"/>
  <c r="D467" i="13"/>
  <c r="E467" i="13"/>
  <c r="B382" i="13"/>
  <c r="C382" i="13"/>
  <c r="D382" i="13"/>
  <c r="E382" i="13"/>
  <c r="B332" i="13"/>
  <c r="C332" i="13"/>
  <c r="D332" i="13"/>
  <c r="E332" i="13"/>
  <c r="B477" i="13"/>
  <c r="C477" i="13"/>
  <c r="D477" i="13"/>
  <c r="E477" i="13"/>
  <c r="B408" i="13"/>
  <c r="C408" i="13"/>
  <c r="D408" i="13"/>
  <c r="E408" i="13"/>
  <c r="B339" i="13"/>
  <c r="C339" i="13"/>
  <c r="D339" i="13"/>
  <c r="E339" i="13"/>
  <c r="B468" i="13"/>
  <c r="C468" i="13"/>
  <c r="D468" i="13"/>
  <c r="E468" i="13"/>
  <c r="B461" i="13"/>
  <c r="C461" i="13"/>
  <c r="D461" i="13"/>
  <c r="E461" i="13"/>
  <c r="B449" i="13"/>
  <c r="C449" i="13"/>
  <c r="D449" i="13"/>
  <c r="E449" i="13"/>
  <c r="B375" i="13"/>
  <c r="C375" i="13"/>
  <c r="D375" i="13"/>
  <c r="E375" i="13"/>
  <c r="B376" i="13"/>
  <c r="C376" i="13"/>
  <c r="D376" i="13"/>
  <c r="E376" i="13"/>
  <c r="B450" i="13"/>
  <c r="C450" i="13"/>
  <c r="D450" i="13"/>
  <c r="E450" i="13"/>
  <c r="B425" i="13"/>
  <c r="C425" i="13"/>
  <c r="D425" i="13"/>
  <c r="E425" i="13"/>
  <c r="B333" i="13"/>
  <c r="C333" i="13"/>
  <c r="D333" i="13"/>
  <c r="E333" i="13"/>
  <c r="B418" i="13"/>
  <c r="C418" i="13"/>
  <c r="D418" i="13"/>
  <c r="E418" i="13"/>
  <c r="B334" i="13"/>
  <c r="C334" i="13"/>
  <c r="D334" i="13"/>
  <c r="E334" i="13"/>
  <c r="B346" i="13"/>
  <c r="C346" i="13"/>
  <c r="D346" i="13"/>
  <c r="E346" i="13"/>
  <c r="B458" i="13"/>
  <c r="C458" i="13"/>
  <c r="D458" i="13"/>
  <c r="E458" i="13"/>
  <c r="B451" i="13"/>
  <c r="C451" i="13"/>
  <c r="D451" i="13"/>
  <c r="E451" i="13"/>
  <c r="B469" i="13"/>
  <c r="C469" i="13"/>
  <c r="D469" i="13"/>
  <c r="E469" i="13"/>
  <c r="B311" i="13"/>
  <c r="C311" i="13"/>
  <c r="D311" i="13"/>
  <c r="E311" i="13"/>
  <c r="B320" i="13"/>
  <c r="C320" i="13"/>
  <c r="D320" i="13"/>
  <c r="E320" i="13"/>
  <c r="B312" i="13"/>
  <c r="C312" i="13"/>
  <c r="D312" i="13"/>
  <c r="E312" i="13"/>
  <c r="B383" i="13"/>
  <c r="C383" i="13"/>
  <c r="D383" i="13"/>
  <c r="E383" i="13"/>
  <c r="B452" i="13"/>
  <c r="C452" i="13"/>
  <c r="D452" i="13"/>
  <c r="E452" i="13"/>
  <c r="B459" i="13"/>
  <c r="C459" i="13"/>
  <c r="D459" i="13"/>
  <c r="E459" i="13"/>
  <c r="B355" i="13"/>
  <c r="C355" i="13"/>
  <c r="D355" i="13"/>
  <c r="E355" i="13"/>
  <c r="B370" i="13"/>
  <c r="C370" i="13"/>
  <c r="D370" i="13"/>
  <c r="E370" i="13"/>
  <c r="B470" i="13"/>
  <c r="C470" i="13"/>
  <c r="D470" i="13"/>
  <c r="E470" i="13"/>
  <c r="B442" i="13"/>
  <c r="C442" i="13"/>
  <c r="D442" i="13"/>
  <c r="E442" i="13"/>
  <c r="B471" i="13"/>
  <c r="C471" i="13"/>
  <c r="D471" i="13"/>
  <c r="E471" i="13"/>
  <c r="B395" i="13"/>
  <c r="C395" i="13"/>
  <c r="D395" i="13"/>
  <c r="E395" i="13"/>
  <c r="B387" i="13"/>
  <c r="C387" i="13"/>
  <c r="D387" i="13"/>
  <c r="E387" i="13"/>
  <c r="B351" i="13"/>
  <c r="C351" i="13"/>
  <c r="D351" i="13"/>
  <c r="E351" i="13"/>
  <c r="B426" i="13"/>
  <c r="C426" i="13"/>
  <c r="D426" i="13"/>
  <c r="E426" i="13"/>
  <c r="B384" i="13"/>
  <c r="C384" i="13"/>
  <c r="D384" i="13"/>
  <c r="E384" i="13"/>
  <c r="B371" i="13"/>
  <c r="C371" i="13"/>
  <c r="D371" i="13"/>
  <c r="E371" i="13"/>
  <c r="B427" i="13"/>
  <c r="C427" i="13"/>
  <c r="D427" i="13"/>
  <c r="E427" i="13"/>
  <c r="B321" i="13"/>
  <c r="C321" i="13"/>
  <c r="D321" i="13"/>
  <c r="E321" i="13"/>
  <c r="B443" i="13"/>
  <c r="C443" i="13"/>
  <c r="D443" i="13"/>
  <c r="E443" i="13"/>
  <c r="B300" i="13"/>
  <c r="C300" i="13"/>
  <c r="D300" i="13"/>
  <c r="E300" i="13"/>
  <c r="B409" i="13"/>
  <c r="C409" i="13"/>
  <c r="D409" i="13"/>
  <c r="E409" i="13"/>
  <c r="B403" i="13"/>
  <c r="C403" i="13"/>
  <c r="D403" i="13"/>
  <c r="E403" i="13"/>
  <c r="B313" i="13"/>
  <c r="C313" i="13"/>
  <c r="D313" i="13"/>
  <c r="E313" i="13"/>
  <c r="B352" i="13"/>
  <c r="C352" i="13"/>
  <c r="D352" i="13"/>
  <c r="E352" i="13"/>
  <c r="B410" i="13"/>
  <c r="C410" i="13"/>
  <c r="D410" i="13"/>
  <c r="E410" i="13"/>
  <c r="B335" i="13"/>
  <c r="C335" i="13"/>
  <c r="D335" i="13"/>
  <c r="E335" i="13"/>
  <c r="B437" i="13"/>
  <c r="C437" i="13"/>
  <c r="D437" i="13"/>
  <c r="E437" i="13"/>
  <c r="B373" i="13"/>
  <c r="C373" i="13"/>
  <c r="D373" i="13"/>
  <c r="E373" i="13"/>
  <c r="B306" i="13"/>
  <c r="C306" i="13"/>
  <c r="D306" i="13"/>
  <c r="E306" i="13"/>
  <c r="B307" i="13"/>
  <c r="C307" i="13"/>
  <c r="D307" i="13"/>
  <c r="E307" i="13"/>
  <c r="B347" i="13"/>
  <c r="C347" i="13"/>
  <c r="D347" i="13"/>
  <c r="E347" i="13"/>
  <c r="B484" i="13"/>
  <c r="C484" i="13"/>
  <c r="D484" i="13"/>
  <c r="E484" i="13"/>
  <c r="B485" i="13"/>
  <c r="C485" i="13"/>
  <c r="D485" i="13"/>
  <c r="E485" i="13"/>
  <c r="B336" i="13"/>
  <c r="C336" i="13"/>
  <c r="D336" i="13"/>
  <c r="E336" i="13"/>
  <c r="B411" i="13"/>
  <c r="C411" i="13"/>
  <c r="D411" i="13"/>
  <c r="E411" i="13"/>
  <c r="B453" i="13"/>
  <c r="C453" i="13"/>
  <c r="D453" i="13"/>
  <c r="E453" i="13"/>
  <c r="B428" i="13"/>
  <c r="C428" i="13"/>
  <c r="D428" i="13"/>
  <c r="E428" i="13"/>
  <c r="B380" i="13"/>
  <c r="C380" i="13"/>
  <c r="D380" i="13"/>
  <c r="E380" i="13"/>
  <c r="B378" i="13"/>
  <c r="C378" i="13"/>
  <c r="D378" i="13"/>
  <c r="E378" i="13"/>
  <c r="B358" i="13"/>
  <c r="C358" i="13"/>
  <c r="D358" i="13"/>
  <c r="E358" i="13"/>
  <c r="B353" i="13"/>
  <c r="C353" i="13"/>
  <c r="D353" i="13"/>
  <c r="E353" i="13"/>
  <c r="B429" i="13"/>
  <c r="C429" i="13"/>
  <c r="D429" i="13"/>
  <c r="E429" i="13"/>
  <c r="B304" i="13"/>
  <c r="C304" i="13"/>
  <c r="D304" i="13"/>
  <c r="E304" i="13"/>
  <c r="B472" i="13"/>
  <c r="C472" i="13"/>
  <c r="D472" i="13"/>
  <c r="E472" i="13"/>
  <c r="B324" i="13"/>
  <c r="C324" i="13"/>
  <c r="D324" i="13"/>
  <c r="E324" i="13"/>
  <c r="B486" i="13"/>
  <c r="C486" i="13"/>
  <c r="D486" i="13"/>
  <c r="E486" i="13"/>
  <c r="B404" i="13"/>
  <c r="C404" i="13"/>
  <c r="D404" i="13"/>
  <c r="E404" i="13"/>
  <c r="B444" i="13"/>
  <c r="C444" i="13"/>
  <c r="D444" i="13"/>
  <c r="E444" i="13"/>
  <c r="B438" i="13"/>
  <c r="C438" i="13"/>
  <c r="D438" i="13"/>
  <c r="E438" i="13"/>
  <c r="B430" i="13"/>
  <c r="C430" i="13"/>
  <c r="D430" i="13"/>
  <c r="E430" i="13"/>
  <c r="B343" i="13"/>
  <c r="C343" i="13"/>
  <c r="D343" i="13"/>
  <c r="E343" i="13"/>
  <c r="B454" i="13"/>
  <c r="C454" i="13"/>
  <c r="D454" i="13"/>
  <c r="E454" i="13"/>
  <c r="B309" i="13"/>
  <c r="C309" i="13"/>
  <c r="D309" i="13"/>
  <c r="E309" i="13"/>
  <c r="B359" i="13"/>
  <c r="C359" i="13"/>
  <c r="D359" i="13"/>
  <c r="E359" i="13"/>
  <c r="B487" i="13"/>
  <c r="C487" i="13"/>
  <c r="D487" i="13"/>
  <c r="E487" i="13"/>
  <c r="B322" i="13"/>
  <c r="C322" i="13"/>
  <c r="D322" i="13"/>
  <c r="E322" i="13"/>
  <c r="B372" i="13"/>
  <c r="C372" i="13"/>
  <c r="D372" i="13"/>
  <c r="E372" i="13"/>
  <c r="B362" i="13"/>
  <c r="C362" i="13"/>
  <c r="D362" i="13"/>
  <c r="E362" i="13"/>
  <c r="B301" i="13"/>
  <c r="C301" i="13"/>
  <c r="D301" i="13"/>
  <c r="E301" i="13"/>
  <c r="B455" i="13"/>
  <c r="C455" i="13"/>
  <c r="D455" i="13"/>
  <c r="E455" i="13"/>
  <c r="B328" i="13"/>
  <c r="C328" i="13"/>
  <c r="D328" i="13"/>
  <c r="E328" i="13"/>
  <c r="B396" i="13"/>
  <c r="C396" i="13"/>
  <c r="D396" i="13"/>
  <c r="E396" i="13"/>
  <c r="B431" i="13"/>
  <c r="C431" i="13"/>
  <c r="D431" i="13"/>
  <c r="E431" i="13"/>
  <c r="B473" i="13"/>
  <c r="C473" i="13"/>
  <c r="D473" i="13"/>
  <c r="E473" i="13"/>
  <c r="B488" i="13"/>
  <c r="C488" i="13"/>
  <c r="D488" i="13"/>
  <c r="E488" i="13"/>
  <c r="B489" i="13"/>
  <c r="C489" i="13"/>
  <c r="D489" i="13"/>
  <c r="E489" i="13"/>
  <c r="B398" i="13"/>
  <c r="C398" i="13"/>
  <c r="D398" i="13"/>
  <c r="E398" i="13"/>
  <c r="B445" i="13"/>
  <c r="C445" i="13"/>
  <c r="D445" i="13"/>
  <c r="E445" i="13"/>
  <c r="B310" i="13"/>
  <c r="C310" i="13"/>
  <c r="D310" i="13"/>
  <c r="E310" i="13"/>
  <c r="B317" i="13"/>
  <c r="C317" i="13"/>
  <c r="D317" i="13"/>
  <c r="E317" i="13"/>
  <c r="B364" i="13"/>
  <c r="C364" i="13"/>
  <c r="D364" i="13"/>
  <c r="E364" i="13"/>
  <c r="B432" i="13"/>
  <c r="C432" i="13"/>
  <c r="D432" i="13"/>
  <c r="E432" i="13"/>
  <c r="B360" i="13"/>
  <c r="C360" i="13"/>
  <c r="D360" i="13"/>
  <c r="E360" i="13"/>
  <c r="B412" i="13"/>
  <c r="C412" i="13"/>
  <c r="D412" i="13"/>
  <c r="E412" i="13"/>
  <c r="B330" i="13"/>
  <c r="C330" i="13"/>
  <c r="D330" i="13"/>
  <c r="E330" i="13"/>
  <c r="B377" i="13"/>
  <c r="C377" i="13"/>
  <c r="D377" i="13"/>
  <c r="E377" i="13"/>
  <c r="B433" i="13"/>
  <c r="C433" i="13"/>
  <c r="D433" i="13"/>
  <c r="E433" i="13"/>
  <c r="B392" i="13"/>
  <c r="C392" i="13"/>
  <c r="D392" i="13"/>
  <c r="E392" i="13"/>
  <c r="B413" i="13"/>
  <c r="C413" i="13"/>
  <c r="D413" i="13"/>
  <c r="E413" i="13"/>
  <c r="B361" i="13"/>
  <c r="C361" i="13"/>
  <c r="D361" i="13"/>
  <c r="E361" i="13"/>
  <c r="B348" i="13"/>
  <c r="C348" i="13"/>
  <c r="D348" i="13"/>
  <c r="E348" i="13"/>
  <c r="B315" i="13"/>
  <c r="C315" i="13"/>
  <c r="D315" i="13"/>
  <c r="E315" i="13"/>
  <c r="B419" i="13"/>
  <c r="C419" i="13"/>
  <c r="D419" i="13"/>
  <c r="E419" i="13"/>
  <c r="B456" i="13"/>
  <c r="C456" i="13"/>
  <c r="D456" i="13"/>
  <c r="E456" i="13"/>
  <c r="B457" i="13"/>
  <c r="C457" i="13"/>
  <c r="D457" i="13"/>
  <c r="E457" i="13"/>
  <c r="B388" i="13"/>
  <c r="C388" i="13"/>
  <c r="D388" i="13"/>
  <c r="E388" i="13"/>
  <c r="B462" i="13"/>
  <c r="C462" i="13"/>
  <c r="D462" i="13"/>
  <c r="E462" i="13"/>
  <c r="B323" i="13"/>
  <c r="C323" i="13"/>
  <c r="D323" i="13"/>
  <c r="E323" i="13"/>
  <c r="B389" i="13"/>
  <c r="C389" i="13"/>
  <c r="D389" i="13"/>
  <c r="E389" i="13"/>
  <c r="B354" i="13"/>
  <c r="C354" i="13"/>
  <c r="D354" i="13"/>
  <c r="E354" i="13"/>
  <c r="B415" i="13"/>
  <c r="C415" i="13"/>
  <c r="D415" i="13"/>
  <c r="E415" i="13"/>
  <c r="B302" i="13"/>
  <c r="C302" i="13"/>
  <c r="D302" i="13"/>
  <c r="E302" i="13"/>
  <c r="B365" i="13"/>
  <c r="C365" i="13"/>
  <c r="D365" i="13"/>
  <c r="E365" i="13"/>
  <c r="B344" i="13"/>
  <c r="C344" i="13"/>
  <c r="D344" i="13"/>
  <c r="E344" i="13"/>
  <c r="B319" i="13"/>
  <c r="C319" i="13"/>
  <c r="D319" i="13"/>
  <c r="E319" i="13"/>
  <c r="B356" i="13"/>
  <c r="C356" i="13"/>
  <c r="D356" i="13"/>
  <c r="B420" i="13"/>
  <c r="C420" i="13"/>
  <c r="D420" i="13"/>
  <c r="E420" i="13"/>
  <c r="B446" i="13"/>
  <c r="C446" i="13"/>
  <c r="D446" i="13"/>
  <c r="E446" i="13"/>
  <c r="B439" i="13"/>
  <c r="C439" i="13"/>
  <c r="D439" i="13"/>
  <c r="E439" i="13"/>
  <c r="B434" i="13"/>
  <c r="C434" i="13"/>
  <c r="D434" i="13"/>
  <c r="E434" i="13"/>
  <c r="B460" i="13"/>
  <c r="C460" i="13"/>
  <c r="D460" i="13"/>
  <c r="E460" i="13"/>
  <c r="B474" i="13"/>
  <c r="C474" i="13"/>
  <c r="D474" i="13"/>
  <c r="E474" i="13"/>
  <c r="B463" i="13"/>
  <c r="C463" i="13"/>
  <c r="D463" i="13"/>
  <c r="E463" i="13"/>
  <c r="B366" i="13"/>
  <c r="C366" i="13"/>
  <c r="D366" i="13"/>
  <c r="E366" i="13"/>
  <c r="B340" i="13"/>
  <c r="C340" i="13"/>
  <c r="D340" i="13"/>
  <c r="E340" i="13"/>
  <c r="E308" i="13"/>
  <c r="D308" i="13"/>
  <c r="C308" i="13"/>
  <c r="B308" i="13"/>
  <c r="J4" i="16"/>
  <c r="K4" i="16"/>
  <c r="L4" i="16"/>
  <c r="J4" i="17"/>
  <c r="J4" i="18"/>
  <c r="K4" i="18"/>
  <c r="J4" i="19"/>
  <c r="K4" i="19"/>
  <c r="I4" i="19"/>
  <c r="I4" i="18"/>
  <c r="I4" i="17"/>
  <c r="I4" i="16"/>
  <c r="J4" i="14"/>
  <c r="K4" i="14"/>
  <c r="I4" i="14"/>
  <c r="U200" i="19"/>
  <c r="T200" i="19"/>
  <c r="S200" i="19"/>
  <c r="R200" i="19"/>
  <c r="Q200" i="19"/>
  <c r="P200" i="19"/>
  <c r="U199" i="19"/>
  <c r="T199" i="19"/>
  <c r="S199" i="19"/>
  <c r="R199" i="19"/>
  <c r="Q199" i="19"/>
  <c r="P199" i="19"/>
  <c r="T200" i="18"/>
  <c r="S200" i="18"/>
  <c r="R200" i="18"/>
  <c r="Q200" i="18"/>
  <c r="P200" i="18"/>
  <c r="T199" i="18"/>
  <c r="S199" i="18"/>
  <c r="R199" i="18"/>
  <c r="Q199" i="18"/>
  <c r="P199" i="18"/>
  <c r="R200" i="17"/>
  <c r="Q200" i="17"/>
  <c r="P200" i="17"/>
  <c r="R199" i="17"/>
  <c r="Q199" i="17"/>
  <c r="P199" i="17"/>
  <c r="P199" i="16"/>
  <c r="Q199" i="16"/>
  <c r="R199" i="16"/>
  <c r="P200" i="16"/>
  <c r="Q200" i="16"/>
  <c r="R200" i="16"/>
  <c r="D195" i="19"/>
  <c r="D194" i="19"/>
  <c r="D193" i="19"/>
  <c r="D192" i="19"/>
  <c r="D191" i="19"/>
  <c r="D190" i="19"/>
  <c r="D189" i="19"/>
  <c r="D188" i="19"/>
  <c r="D187" i="19"/>
  <c r="D186" i="19"/>
  <c r="D185" i="19"/>
  <c r="D184" i="19"/>
  <c r="D183" i="19"/>
  <c r="D182" i="19"/>
  <c r="D181" i="19"/>
  <c r="D180" i="19"/>
  <c r="D179" i="19"/>
  <c r="D178" i="19"/>
  <c r="D177" i="19"/>
  <c r="D176" i="19"/>
  <c r="D175" i="19"/>
  <c r="D174" i="19"/>
  <c r="D173" i="19"/>
  <c r="D172" i="19"/>
  <c r="D171" i="19"/>
  <c r="D170" i="19"/>
  <c r="D169" i="19"/>
  <c r="D168" i="19"/>
  <c r="D167" i="19"/>
  <c r="D166" i="19"/>
  <c r="D165" i="19"/>
  <c r="D164" i="19"/>
  <c r="D163" i="19"/>
  <c r="D162" i="19"/>
  <c r="D161" i="19"/>
  <c r="D160" i="19"/>
  <c r="D159" i="19"/>
  <c r="D158" i="19"/>
  <c r="D157" i="19"/>
  <c r="D156" i="19"/>
  <c r="D155" i="19"/>
  <c r="D154" i="19"/>
  <c r="D153" i="19"/>
  <c r="D152" i="19"/>
  <c r="D151" i="19"/>
  <c r="D150" i="19"/>
  <c r="D149" i="19"/>
  <c r="D148" i="19"/>
  <c r="D147" i="19"/>
  <c r="D146" i="19"/>
  <c r="D145" i="19"/>
  <c r="D144" i="19"/>
  <c r="D143" i="19"/>
  <c r="D142" i="19"/>
  <c r="D141" i="19"/>
  <c r="D140" i="19"/>
  <c r="D139" i="19"/>
  <c r="D138" i="19"/>
  <c r="D137" i="19"/>
  <c r="D136" i="19"/>
  <c r="D135" i="19"/>
  <c r="D134" i="19"/>
  <c r="D133" i="19"/>
  <c r="D132" i="19"/>
  <c r="D131" i="19"/>
  <c r="D130" i="19"/>
  <c r="D129" i="19"/>
  <c r="D128" i="19"/>
  <c r="D127" i="19"/>
  <c r="D126" i="19"/>
  <c r="D125" i="19"/>
  <c r="D124" i="19"/>
  <c r="D123" i="19"/>
  <c r="D122" i="19"/>
  <c r="D121" i="19"/>
  <c r="D120" i="19"/>
  <c r="D119" i="19"/>
  <c r="D118" i="19"/>
  <c r="D117" i="19"/>
  <c r="D116" i="19"/>
  <c r="D115" i="19"/>
  <c r="D114" i="19"/>
  <c r="D113" i="19"/>
  <c r="D112" i="19"/>
  <c r="D111" i="19"/>
  <c r="D110" i="19"/>
  <c r="D109" i="19"/>
  <c r="D108" i="19"/>
  <c r="D107" i="19"/>
  <c r="D106" i="19"/>
  <c r="D105" i="19"/>
  <c r="D104" i="19"/>
  <c r="D103" i="19"/>
  <c r="D102" i="19"/>
  <c r="D101" i="19"/>
  <c r="D100" i="19"/>
  <c r="D99" i="19"/>
  <c r="D98" i="19"/>
  <c r="D97" i="19"/>
  <c r="D96" i="19"/>
  <c r="D95" i="19"/>
  <c r="D94" i="19"/>
  <c r="D93" i="19"/>
  <c r="D92" i="19"/>
  <c r="D91" i="19"/>
  <c r="D90" i="19"/>
  <c r="D89" i="19"/>
  <c r="D88" i="19"/>
  <c r="D87" i="19"/>
  <c r="D86" i="19"/>
  <c r="D85" i="19"/>
  <c r="D84" i="19"/>
  <c r="D83" i="19"/>
  <c r="D82" i="19"/>
  <c r="D81" i="19"/>
  <c r="D80" i="19"/>
  <c r="D79" i="19"/>
  <c r="D78" i="19"/>
  <c r="D77" i="19"/>
  <c r="D76" i="19"/>
  <c r="D75" i="19"/>
  <c r="D74" i="19"/>
  <c r="D73" i="19"/>
  <c r="D72" i="19"/>
  <c r="D71" i="19"/>
  <c r="D70" i="19"/>
  <c r="D69" i="19"/>
  <c r="D68" i="19"/>
  <c r="D67" i="19"/>
  <c r="D66" i="19"/>
  <c r="D65" i="19"/>
  <c r="D64" i="19"/>
  <c r="D63" i="19"/>
  <c r="D62" i="19"/>
  <c r="D61" i="19"/>
  <c r="D60" i="19"/>
  <c r="D59" i="19"/>
  <c r="D58" i="19"/>
  <c r="D57" i="19"/>
  <c r="D56" i="19"/>
  <c r="D55" i="19"/>
  <c r="D54" i="19"/>
  <c r="D53" i="19"/>
  <c r="D52" i="19"/>
  <c r="D51" i="19"/>
  <c r="D50" i="19"/>
  <c r="D49" i="19"/>
  <c r="D48" i="19"/>
  <c r="D47" i="19"/>
  <c r="D46" i="19"/>
  <c r="D45" i="19"/>
  <c r="D44" i="19"/>
  <c r="D43" i="19"/>
  <c r="D42" i="19"/>
  <c r="D41" i="19"/>
  <c r="D40" i="19"/>
  <c r="D39" i="19"/>
  <c r="D38" i="19"/>
  <c r="D37" i="19"/>
  <c r="D36" i="19"/>
  <c r="D35" i="19"/>
  <c r="D34" i="19"/>
  <c r="D33" i="19"/>
  <c r="D32" i="19"/>
  <c r="D31" i="19"/>
  <c r="D30" i="19"/>
  <c r="D29" i="19"/>
  <c r="D28" i="19"/>
  <c r="D27" i="19"/>
  <c r="D26" i="19"/>
  <c r="D25" i="19"/>
  <c r="D24" i="19"/>
  <c r="D23" i="19"/>
  <c r="D22" i="19"/>
  <c r="D21" i="19"/>
  <c r="D20" i="19"/>
  <c r="D19" i="19"/>
  <c r="D18" i="19"/>
  <c r="D17" i="19"/>
  <c r="D16" i="19"/>
  <c r="D15" i="19"/>
  <c r="D14" i="19"/>
  <c r="D13" i="19"/>
  <c r="D12" i="19"/>
  <c r="D11" i="19"/>
  <c r="D10" i="19"/>
  <c r="D9" i="19"/>
  <c r="D8" i="19"/>
  <c r="D7" i="19"/>
  <c r="D6" i="19"/>
  <c r="D195" i="18"/>
  <c r="D194" i="18"/>
  <c r="D193" i="18"/>
  <c r="D192" i="18"/>
  <c r="D191" i="18"/>
  <c r="D190" i="18"/>
  <c r="D189" i="18"/>
  <c r="D188" i="18"/>
  <c r="D187" i="18"/>
  <c r="D186" i="18"/>
  <c r="D185" i="18"/>
  <c r="D184" i="18"/>
  <c r="D183" i="18"/>
  <c r="D182" i="18"/>
  <c r="D181" i="18"/>
  <c r="D180" i="18"/>
  <c r="D179" i="18"/>
  <c r="D178" i="18"/>
  <c r="D177" i="18"/>
  <c r="D176" i="18"/>
  <c r="D175" i="18"/>
  <c r="D174" i="18"/>
  <c r="D173" i="18"/>
  <c r="D172" i="18"/>
  <c r="D171" i="18"/>
  <c r="D170" i="18"/>
  <c r="D169" i="18"/>
  <c r="D168" i="18"/>
  <c r="D167" i="18"/>
  <c r="D166" i="18"/>
  <c r="D165" i="18"/>
  <c r="D164" i="18"/>
  <c r="D163" i="18"/>
  <c r="D162" i="18"/>
  <c r="D161" i="18"/>
  <c r="D160" i="18"/>
  <c r="D159" i="18"/>
  <c r="D158" i="18"/>
  <c r="D157" i="18"/>
  <c r="D156" i="18"/>
  <c r="D155" i="18"/>
  <c r="D154" i="18"/>
  <c r="D153" i="18"/>
  <c r="D152" i="18"/>
  <c r="D151" i="18"/>
  <c r="D150" i="18"/>
  <c r="D149" i="18"/>
  <c r="D148" i="18"/>
  <c r="D147" i="18"/>
  <c r="D146" i="18"/>
  <c r="D145" i="18"/>
  <c r="D144" i="18"/>
  <c r="D143" i="18"/>
  <c r="D142" i="18"/>
  <c r="D141" i="18"/>
  <c r="D140" i="18"/>
  <c r="D139" i="18"/>
  <c r="D138" i="18"/>
  <c r="D137" i="18"/>
  <c r="D136" i="18"/>
  <c r="D135" i="18"/>
  <c r="D134" i="18"/>
  <c r="D133" i="18"/>
  <c r="D132" i="18"/>
  <c r="D131" i="18"/>
  <c r="D130" i="18"/>
  <c r="D129" i="18"/>
  <c r="D128" i="18"/>
  <c r="D127" i="18"/>
  <c r="D126" i="18"/>
  <c r="D125" i="18"/>
  <c r="D124" i="18"/>
  <c r="D123" i="18"/>
  <c r="D122" i="18"/>
  <c r="D121" i="18"/>
  <c r="D120" i="18"/>
  <c r="D119" i="18"/>
  <c r="D118" i="18"/>
  <c r="D117" i="18"/>
  <c r="D116" i="18"/>
  <c r="D115" i="18"/>
  <c r="D114" i="18"/>
  <c r="D113" i="18"/>
  <c r="D112" i="18"/>
  <c r="D111" i="18"/>
  <c r="D110" i="18"/>
  <c r="D109" i="18"/>
  <c r="D108" i="18"/>
  <c r="D107" i="18"/>
  <c r="D106" i="18"/>
  <c r="D105" i="18"/>
  <c r="D104" i="18"/>
  <c r="D103" i="18"/>
  <c r="D102" i="18"/>
  <c r="D101" i="18"/>
  <c r="D100" i="18"/>
  <c r="D99" i="18"/>
  <c r="D98" i="18"/>
  <c r="D97" i="18"/>
  <c r="D96" i="18"/>
  <c r="D95" i="18"/>
  <c r="D94" i="18"/>
  <c r="D93" i="18"/>
  <c r="D92" i="18"/>
  <c r="D91" i="18"/>
  <c r="D90" i="18"/>
  <c r="D89" i="18"/>
  <c r="D88" i="18"/>
  <c r="D87" i="18"/>
  <c r="D86" i="18"/>
  <c r="D85" i="18"/>
  <c r="D84" i="18"/>
  <c r="D83" i="18"/>
  <c r="D82" i="18"/>
  <c r="D81" i="18"/>
  <c r="D80" i="18"/>
  <c r="D79" i="18"/>
  <c r="D78" i="18"/>
  <c r="D77" i="18"/>
  <c r="D76" i="18"/>
  <c r="D75" i="18"/>
  <c r="D74" i="18"/>
  <c r="D73" i="18"/>
  <c r="D72" i="18"/>
  <c r="D71" i="18"/>
  <c r="D70" i="18"/>
  <c r="D69" i="18"/>
  <c r="D68" i="18"/>
  <c r="D67" i="18"/>
  <c r="D66" i="18"/>
  <c r="D65" i="18"/>
  <c r="D64" i="18"/>
  <c r="D63" i="18"/>
  <c r="D62" i="18"/>
  <c r="D61" i="18"/>
  <c r="D60" i="18"/>
  <c r="D59" i="18"/>
  <c r="D58" i="18"/>
  <c r="D57" i="18"/>
  <c r="D56" i="18"/>
  <c r="D55" i="18"/>
  <c r="D54" i="18"/>
  <c r="D53" i="18"/>
  <c r="D52" i="18"/>
  <c r="D51" i="18"/>
  <c r="D50" i="18"/>
  <c r="D49" i="18"/>
  <c r="D48" i="18"/>
  <c r="D47" i="18"/>
  <c r="D46" i="18"/>
  <c r="D45" i="18"/>
  <c r="D44" i="18"/>
  <c r="D43" i="18"/>
  <c r="D42" i="18"/>
  <c r="D41" i="18"/>
  <c r="D40" i="18"/>
  <c r="D39" i="18"/>
  <c r="D38" i="18"/>
  <c r="D37" i="18"/>
  <c r="D36" i="18"/>
  <c r="D35" i="18"/>
  <c r="D34" i="18"/>
  <c r="D33" i="18"/>
  <c r="D32" i="18"/>
  <c r="D31" i="18"/>
  <c r="D30" i="18"/>
  <c r="D29" i="18"/>
  <c r="D28" i="18"/>
  <c r="D27" i="18"/>
  <c r="D26" i="18"/>
  <c r="D25" i="18"/>
  <c r="D24" i="18"/>
  <c r="D23" i="18"/>
  <c r="D22" i="18"/>
  <c r="D21" i="18"/>
  <c r="D20" i="18"/>
  <c r="D19" i="18"/>
  <c r="D18" i="18"/>
  <c r="D17" i="18"/>
  <c r="D16" i="18"/>
  <c r="D15" i="18"/>
  <c r="D14" i="18"/>
  <c r="D13" i="18"/>
  <c r="D12" i="18"/>
  <c r="D11" i="18"/>
  <c r="D10" i="18"/>
  <c r="D9" i="18"/>
  <c r="D8" i="18"/>
  <c r="D7" i="18"/>
  <c r="D6" i="18"/>
  <c r="D195" i="17"/>
  <c r="D194" i="17"/>
  <c r="D193" i="17"/>
  <c r="D192" i="17"/>
  <c r="D191" i="17"/>
  <c r="D190" i="17"/>
  <c r="D189" i="17"/>
  <c r="D188" i="17"/>
  <c r="D187" i="17"/>
  <c r="D186" i="17"/>
  <c r="D185" i="17"/>
  <c r="D184" i="17"/>
  <c r="D183" i="17"/>
  <c r="D182" i="17"/>
  <c r="D181" i="17"/>
  <c r="D180" i="17"/>
  <c r="D179" i="17"/>
  <c r="D178" i="17"/>
  <c r="D177" i="17"/>
  <c r="D176" i="17"/>
  <c r="D175" i="17"/>
  <c r="D174" i="17"/>
  <c r="D173" i="17"/>
  <c r="D172" i="17"/>
  <c r="D171" i="17"/>
  <c r="D170" i="17"/>
  <c r="D169" i="17"/>
  <c r="D168" i="17"/>
  <c r="D167" i="17"/>
  <c r="D166" i="17"/>
  <c r="D165" i="17"/>
  <c r="D164" i="17"/>
  <c r="D163" i="17"/>
  <c r="D162" i="17"/>
  <c r="D161" i="17"/>
  <c r="D160" i="17"/>
  <c r="D159" i="17"/>
  <c r="D158" i="17"/>
  <c r="D157" i="17"/>
  <c r="D156" i="17"/>
  <c r="D155" i="17"/>
  <c r="D154" i="17"/>
  <c r="D153" i="17"/>
  <c r="D152" i="17"/>
  <c r="D151" i="17"/>
  <c r="D150" i="17"/>
  <c r="D149" i="17"/>
  <c r="D148" i="17"/>
  <c r="D147" i="17"/>
  <c r="D146" i="17"/>
  <c r="D145" i="17"/>
  <c r="D144" i="17"/>
  <c r="D143" i="17"/>
  <c r="D142" i="17"/>
  <c r="D141" i="17"/>
  <c r="D140" i="17"/>
  <c r="D139" i="17"/>
  <c r="D138" i="17"/>
  <c r="D137" i="17"/>
  <c r="D136" i="17"/>
  <c r="D135" i="17"/>
  <c r="D134" i="17"/>
  <c r="D133" i="17"/>
  <c r="D132" i="17"/>
  <c r="D131" i="17"/>
  <c r="D130" i="17"/>
  <c r="D129" i="17"/>
  <c r="D128" i="17"/>
  <c r="D127" i="17"/>
  <c r="D126" i="17"/>
  <c r="D125" i="17"/>
  <c r="D124" i="17"/>
  <c r="D123" i="17"/>
  <c r="D122" i="17"/>
  <c r="D121" i="17"/>
  <c r="D120" i="17"/>
  <c r="D119" i="17"/>
  <c r="D118" i="17"/>
  <c r="D117" i="17"/>
  <c r="D116" i="17"/>
  <c r="D115" i="17"/>
  <c r="D114" i="17"/>
  <c r="D113" i="17"/>
  <c r="D112" i="17"/>
  <c r="D111" i="17"/>
  <c r="D110" i="17"/>
  <c r="D109" i="17"/>
  <c r="D108" i="17"/>
  <c r="D107" i="17"/>
  <c r="D106" i="17"/>
  <c r="D105" i="17"/>
  <c r="D104" i="17"/>
  <c r="D103" i="17"/>
  <c r="D102" i="17"/>
  <c r="D101" i="17"/>
  <c r="D100" i="17"/>
  <c r="D99" i="17"/>
  <c r="D98" i="17"/>
  <c r="D97" i="17"/>
  <c r="D96" i="17"/>
  <c r="D95" i="17"/>
  <c r="D94" i="17"/>
  <c r="D93" i="17"/>
  <c r="D92" i="17"/>
  <c r="D91" i="17"/>
  <c r="D90" i="17"/>
  <c r="D89" i="17"/>
  <c r="D88" i="17"/>
  <c r="D87" i="17"/>
  <c r="D86" i="17"/>
  <c r="D85" i="17"/>
  <c r="D84" i="17"/>
  <c r="D83" i="17"/>
  <c r="D82" i="17"/>
  <c r="D81" i="17"/>
  <c r="D80" i="17"/>
  <c r="D79" i="17"/>
  <c r="D78" i="17"/>
  <c r="D77" i="17"/>
  <c r="D76" i="17"/>
  <c r="D75" i="17"/>
  <c r="D74" i="17"/>
  <c r="D73" i="17"/>
  <c r="D72" i="17"/>
  <c r="D71" i="17"/>
  <c r="D70" i="17"/>
  <c r="D69" i="17"/>
  <c r="D68" i="17"/>
  <c r="D67" i="17"/>
  <c r="D66" i="17"/>
  <c r="D65" i="17"/>
  <c r="D64" i="17"/>
  <c r="D63" i="17"/>
  <c r="D62" i="17"/>
  <c r="D61" i="17"/>
  <c r="D60" i="17"/>
  <c r="D59" i="17"/>
  <c r="D58" i="17"/>
  <c r="D57" i="17"/>
  <c r="D56" i="17"/>
  <c r="D55" i="17"/>
  <c r="D54" i="17"/>
  <c r="D53" i="17"/>
  <c r="D52" i="17"/>
  <c r="D51" i="17"/>
  <c r="D50" i="17"/>
  <c r="D49" i="17"/>
  <c r="D48" i="17"/>
  <c r="D47" i="17"/>
  <c r="D46" i="17"/>
  <c r="D45" i="17"/>
  <c r="D44" i="17"/>
  <c r="D43" i="17"/>
  <c r="D42" i="17"/>
  <c r="D41" i="17"/>
  <c r="D40" i="17"/>
  <c r="D39" i="17"/>
  <c r="D38" i="17"/>
  <c r="D37" i="17"/>
  <c r="D36" i="17"/>
  <c r="D35" i="17"/>
  <c r="D34" i="17"/>
  <c r="D33" i="17"/>
  <c r="D32" i="17"/>
  <c r="D31" i="17"/>
  <c r="D30" i="17"/>
  <c r="D29" i="17"/>
  <c r="D28" i="17"/>
  <c r="D27" i="17"/>
  <c r="D26" i="17"/>
  <c r="D25" i="17"/>
  <c r="D24" i="17"/>
  <c r="D23" i="17"/>
  <c r="D22" i="17"/>
  <c r="D21" i="17"/>
  <c r="D20" i="17"/>
  <c r="D19" i="17"/>
  <c r="D18" i="17"/>
  <c r="D17" i="17"/>
  <c r="D16" i="17"/>
  <c r="D15" i="17"/>
  <c r="D14" i="17"/>
  <c r="D13" i="17"/>
  <c r="D12" i="17"/>
  <c r="D11" i="17"/>
  <c r="D10" i="17"/>
  <c r="D9" i="17"/>
  <c r="D8" i="17"/>
  <c r="D7" i="17"/>
  <c r="D6" i="17"/>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60" i="16"/>
  <c r="D61" i="16"/>
  <c r="D62" i="16"/>
  <c r="D63" i="16"/>
  <c r="D64" i="16"/>
  <c r="D65" i="16"/>
  <c r="D66" i="16"/>
  <c r="D67" i="16"/>
  <c r="D68" i="16"/>
  <c r="D69" i="16"/>
  <c r="D70" i="16"/>
  <c r="D71" i="16"/>
  <c r="D72" i="16"/>
  <c r="D73" i="16"/>
  <c r="D74" i="16"/>
  <c r="D75" i="16"/>
  <c r="D76" i="16"/>
  <c r="D77" i="16"/>
  <c r="D78" i="16"/>
  <c r="D79" i="16"/>
  <c r="D80" i="16"/>
  <c r="D81" i="16"/>
  <c r="D82" i="16"/>
  <c r="D83" i="16"/>
  <c r="D84" i="16"/>
  <c r="D85" i="16"/>
  <c r="D86" i="16"/>
  <c r="D87" i="16"/>
  <c r="D88" i="16"/>
  <c r="D89" i="16"/>
  <c r="D90" i="16"/>
  <c r="D91"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116" i="16"/>
  <c r="D117" i="16"/>
  <c r="D118" i="16"/>
  <c r="D119" i="16"/>
  <c r="D120" i="16"/>
  <c r="D121" i="16"/>
  <c r="D122" i="16"/>
  <c r="D123" i="16"/>
  <c r="D124" i="16"/>
  <c r="D125" i="16"/>
  <c r="D126" i="16"/>
  <c r="D127" i="16"/>
  <c r="D128" i="16"/>
  <c r="D129" i="16"/>
  <c r="D130" i="16"/>
  <c r="D131" i="16"/>
  <c r="D132" i="16"/>
  <c r="D133" i="16"/>
  <c r="D134" i="16"/>
  <c r="D135" i="16"/>
  <c r="D136" i="16"/>
  <c r="D137" i="16"/>
  <c r="D138" i="16"/>
  <c r="D139" i="16"/>
  <c r="D140" i="16"/>
  <c r="D141" i="16"/>
  <c r="D142" i="16"/>
  <c r="D143" i="16"/>
  <c r="D144" i="16"/>
  <c r="D145" i="16"/>
  <c r="D146" i="16"/>
  <c r="D147" i="16"/>
  <c r="D148" i="16"/>
  <c r="D149" i="16"/>
  <c r="D150" i="16"/>
  <c r="D151" i="16"/>
  <c r="D152" i="16"/>
  <c r="D153" i="16"/>
  <c r="D154" i="16"/>
  <c r="D155" i="16"/>
  <c r="D156" i="16"/>
  <c r="D157" i="16"/>
  <c r="D158" i="16"/>
  <c r="D159" i="16"/>
  <c r="D160" i="16"/>
  <c r="D161" i="16"/>
  <c r="D162" i="16"/>
  <c r="D163" i="16"/>
  <c r="D164" i="16"/>
  <c r="D165" i="16"/>
  <c r="D166" i="16"/>
  <c r="D167" i="16"/>
  <c r="D168" i="16"/>
  <c r="D169" i="16"/>
  <c r="D170" i="16"/>
  <c r="D171" i="16"/>
  <c r="D172" i="16"/>
  <c r="D173" i="16"/>
  <c r="D174" i="16"/>
  <c r="D175" i="16"/>
  <c r="D176" i="16"/>
  <c r="D177" i="16"/>
  <c r="D178" i="16"/>
  <c r="D179" i="16"/>
  <c r="D180" i="16"/>
  <c r="D181" i="16"/>
  <c r="D182" i="16"/>
  <c r="D183" i="16"/>
  <c r="D184" i="16"/>
  <c r="D185" i="16"/>
  <c r="D186" i="16"/>
  <c r="D187" i="16"/>
  <c r="D188" i="16"/>
  <c r="D189" i="16"/>
  <c r="D190" i="16"/>
  <c r="D191" i="16"/>
  <c r="D192" i="16"/>
  <c r="D193" i="16"/>
  <c r="D194" i="16"/>
  <c r="D195" i="16"/>
  <c r="D6" i="16"/>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R200" i="14"/>
  <c r="Q200" i="14"/>
  <c r="P200" i="14"/>
  <c r="O200" i="14"/>
  <c r="R199" i="14"/>
  <c r="Q199" i="14"/>
  <c r="P199" i="14"/>
  <c r="O199" i="14"/>
  <c r="F155" i="17" l="1" a="1"/>
  <c r="F155" i="17" s="1"/>
  <c r="W155" i="1" s="1"/>
  <c r="L487" i="13" s="1"/>
  <c r="G165" i="17" a="1"/>
  <c r="G165" i="17" s="1"/>
  <c r="AD165" i="1" s="1"/>
  <c r="L716" i="13" s="1"/>
  <c r="G118" i="19" a="1"/>
  <c r="G118" i="19" s="1"/>
  <c r="AE118" i="1" s="1"/>
  <c r="M549" i="13" s="1"/>
  <c r="F126" i="18" a="1"/>
  <c r="F126" i="18" s="1"/>
  <c r="Y126" i="1" s="1"/>
  <c r="N335" i="13" s="1"/>
  <c r="G125" i="16" a="1"/>
  <c r="G125" i="16" s="1"/>
  <c r="AG125" i="1" s="1"/>
  <c r="O638" i="13" s="1"/>
  <c r="X6" i="1"/>
  <c r="M308" i="13" s="1"/>
  <c r="F176" i="19" a="1"/>
  <c r="F176" i="19" s="1"/>
  <c r="X176" i="1" s="1"/>
  <c r="M377" i="13" s="1"/>
  <c r="G140" i="16" a="1"/>
  <c r="G140" i="16" s="1"/>
  <c r="AG140" i="1" s="1"/>
  <c r="O586" i="13" s="1"/>
  <c r="F191" i="18" a="1"/>
  <c r="F191" i="18" s="1"/>
  <c r="Y191" i="1" s="1"/>
  <c r="N415" i="13" s="1"/>
  <c r="G21" i="18" a="1"/>
  <c r="G21" i="18" s="1"/>
  <c r="AF21" i="1" s="1"/>
  <c r="N669" i="13" s="1"/>
  <c r="U138" i="1"/>
  <c r="J380" i="13" s="1"/>
  <c r="G182" i="17" a="1"/>
  <c r="G182" i="17" s="1"/>
  <c r="AD182" i="1" s="1"/>
  <c r="L543" i="13" s="1"/>
  <c r="F142" i="19" a="1"/>
  <c r="F142" i="19" s="1"/>
  <c r="X142" i="1" s="1"/>
  <c r="M429" i="13" s="1"/>
  <c r="F166" i="19" a="1"/>
  <c r="F166" i="19" s="1"/>
  <c r="X166" i="1" s="1"/>
  <c r="M489" i="13" s="1"/>
  <c r="G172" i="16" a="1"/>
  <c r="G172" i="16" s="1"/>
  <c r="AG172" i="1" s="1"/>
  <c r="O660" i="13" s="1"/>
  <c r="F188" i="19" a="1"/>
  <c r="F188" i="19" s="1"/>
  <c r="X188" i="1" s="1"/>
  <c r="M323" i="13" s="1"/>
  <c r="G114" i="19" a="1"/>
  <c r="G114" i="19" s="1"/>
  <c r="AE114" i="1" s="1"/>
  <c r="M654" i="13" s="1"/>
  <c r="G104" i="16" a="1"/>
  <c r="G104" i="16" s="1"/>
  <c r="AG104" i="1" s="1"/>
  <c r="O680" i="13" s="1"/>
  <c r="F184" i="19" a="1"/>
  <c r="F184" i="19" s="1"/>
  <c r="X184" i="1" s="1"/>
  <c r="M456" i="13" s="1"/>
  <c r="F174" i="19" a="1"/>
  <c r="F174" i="19" s="1"/>
  <c r="X174" i="1" s="1"/>
  <c r="M412" i="13" s="1"/>
  <c r="F164" i="19" a="1"/>
  <c r="F164" i="19" s="1"/>
  <c r="X164" i="1" s="1"/>
  <c r="M473" i="13" s="1"/>
  <c r="G133" i="19" a="1"/>
  <c r="G133" i="19" s="1"/>
  <c r="AE133" i="1" s="1"/>
  <c r="M713" i="13" s="1"/>
  <c r="G110" i="19" a="1"/>
  <c r="G110" i="19" s="1"/>
  <c r="AE110" i="1" s="1"/>
  <c r="M699" i="13" s="1"/>
  <c r="F155" i="18" a="1"/>
  <c r="F155" i="18" s="1"/>
  <c r="Y155" i="1" s="1"/>
  <c r="N487" i="13" s="1"/>
  <c r="AC195" i="1"/>
  <c r="K547" i="13" s="1"/>
  <c r="AB179" i="1"/>
  <c r="J641" i="13" s="1"/>
  <c r="AC47" i="1"/>
  <c r="K651" i="13" s="1"/>
  <c r="V149" i="1"/>
  <c r="K438" i="13" s="1"/>
  <c r="F116" i="16" a="1"/>
  <c r="F116" i="16" s="1"/>
  <c r="Z116" i="1" s="1"/>
  <c r="O371" i="13" s="1"/>
  <c r="G195" i="16" a="1"/>
  <c r="G195" i="16" s="1"/>
  <c r="AG195" i="1" s="1"/>
  <c r="O547" i="13" s="1"/>
  <c r="F192" i="19" a="1"/>
  <c r="F192" i="19" s="1"/>
  <c r="X192" i="1" s="1"/>
  <c r="M302" i="13" s="1"/>
  <c r="F182" i="19" a="1"/>
  <c r="F182" i="19" s="1"/>
  <c r="X182" i="1" s="1"/>
  <c r="M315" i="13" s="1"/>
  <c r="F172" i="19" a="1"/>
  <c r="F172" i="19" s="1"/>
  <c r="X172" i="1" s="1"/>
  <c r="M432" i="13" s="1"/>
  <c r="F160" i="19" a="1"/>
  <c r="F160" i="19" s="1"/>
  <c r="X160" i="1" s="1"/>
  <c r="M455" i="13" s="1"/>
  <c r="F126" i="19" a="1"/>
  <c r="F126" i="19" s="1"/>
  <c r="X126" i="1" s="1"/>
  <c r="M335" i="13" s="1"/>
  <c r="F90" i="19" a="1"/>
  <c r="F90" i="19" s="1"/>
  <c r="X90" i="1" s="1"/>
  <c r="M376" i="13" s="1"/>
  <c r="G83" i="18" a="1"/>
  <c r="G83" i="18" s="1"/>
  <c r="AF83" i="1" s="1"/>
  <c r="N705" i="13" s="1"/>
  <c r="V194" i="1"/>
  <c r="K344" i="13" s="1"/>
  <c r="G121" i="17" a="1"/>
  <c r="G121" i="17" s="1"/>
  <c r="AD121" i="1" s="1"/>
  <c r="L637" i="13" s="1"/>
  <c r="U195" i="1"/>
  <c r="J319" i="13" s="1"/>
  <c r="F190" i="19" a="1"/>
  <c r="F190" i="19" s="1"/>
  <c r="X190" i="1" s="1"/>
  <c r="M354" i="13" s="1"/>
  <c r="F180" i="19" a="1"/>
  <c r="F180" i="19" s="1"/>
  <c r="X180" i="1" s="1"/>
  <c r="M361" i="13" s="1"/>
  <c r="F168" i="19" a="1"/>
  <c r="F168" i="19" s="1"/>
  <c r="X168" i="1" s="1"/>
  <c r="M445" i="13" s="1"/>
  <c r="F156" i="19" a="1"/>
  <c r="F156" i="19" s="1"/>
  <c r="X156" i="1" s="1"/>
  <c r="M322" i="13" s="1"/>
  <c r="F66" i="19" a="1"/>
  <c r="F66" i="19" s="1"/>
  <c r="X66" i="1" s="1"/>
  <c r="M482" i="13" s="1"/>
  <c r="G9" i="18" a="1"/>
  <c r="G9" i="18" s="1"/>
  <c r="AF9" i="1" s="1"/>
  <c r="N674" i="13" s="1"/>
  <c r="F151" i="17" a="1"/>
  <c r="F151" i="17" s="1"/>
  <c r="W151" i="1" s="1"/>
  <c r="L343" i="13" s="1"/>
  <c r="AC15" i="1"/>
  <c r="K594" i="13" s="1"/>
  <c r="AC111" i="1"/>
  <c r="K623" i="13" s="1"/>
  <c r="U114" i="1"/>
  <c r="J426" i="13" s="1"/>
  <c r="AC176" i="1"/>
  <c r="K605" i="13" s="1"/>
  <c r="G180" i="16" a="1"/>
  <c r="G180" i="16" s="1"/>
  <c r="AG180" i="1" s="1"/>
  <c r="O589" i="13" s="1"/>
  <c r="F187" i="16" a="1"/>
  <c r="F187" i="16" s="1"/>
  <c r="Z187" i="1" s="1"/>
  <c r="O462" i="13" s="1"/>
  <c r="G164" i="16" a="1"/>
  <c r="G164" i="16" s="1"/>
  <c r="AG164" i="1" s="1"/>
  <c r="O701" i="13" s="1"/>
  <c r="G133" i="16" a="1"/>
  <c r="G133" i="16" s="1"/>
  <c r="AG133" i="1" s="1"/>
  <c r="O713" i="13" s="1"/>
  <c r="F29" i="16" a="1"/>
  <c r="F29" i="16" s="1"/>
  <c r="Z29" i="1" s="1"/>
  <c r="O421" i="13" s="1"/>
  <c r="F158" i="19" a="1"/>
  <c r="F158" i="19" s="1"/>
  <c r="X158" i="1" s="1"/>
  <c r="M362" i="13" s="1"/>
  <c r="F139" i="19" a="1"/>
  <c r="F139" i="19" s="1"/>
  <c r="X139" i="1" s="1"/>
  <c r="M378" i="13" s="1"/>
  <c r="F84" i="19" a="1"/>
  <c r="F84" i="19" s="1"/>
  <c r="X84" i="1" s="1"/>
  <c r="M408" i="13" s="1"/>
  <c r="F187" i="18" a="1"/>
  <c r="F187" i="18" s="1"/>
  <c r="Y187" i="1" s="1"/>
  <c r="N462" i="13" s="1"/>
  <c r="F135" i="18" a="1"/>
  <c r="F135" i="18" s="1"/>
  <c r="Y135" i="1" s="1"/>
  <c r="N411" i="13" s="1"/>
  <c r="G70" i="18" a="1"/>
  <c r="G70" i="18" s="1"/>
  <c r="AF70" i="1" s="1"/>
  <c r="N554" i="13" s="1"/>
  <c r="F193" i="17" a="1"/>
  <c r="F193" i="17" s="1"/>
  <c r="W193" i="1" s="1"/>
  <c r="L365" i="13" s="1"/>
  <c r="F177" i="17" a="1"/>
  <c r="F177" i="17" s="1"/>
  <c r="W177" i="1" s="1"/>
  <c r="L433" i="13" s="1"/>
  <c r="G163" i="17" a="1"/>
  <c r="G163" i="17" s="1"/>
  <c r="AD163" i="1" s="1"/>
  <c r="L659" i="13" s="1"/>
  <c r="F149" i="17" a="1"/>
  <c r="F149" i="17" s="1"/>
  <c r="W149" i="1" s="1"/>
  <c r="L438" i="13" s="1"/>
  <c r="G137" i="17" a="1"/>
  <c r="G137" i="17" s="1"/>
  <c r="AD137" i="1" s="1"/>
  <c r="L656" i="13" s="1"/>
  <c r="F51" i="17" a="1"/>
  <c r="F51" i="17" s="1"/>
  <c r="W51" i="1" s="1"/>
  <c r="L405" i="13" s="1"/>
  <c r="V26" i="1"/>
  <c r="K374" i="13" s="1"/>
  <c r="V54" i="1"/>
  <c r="K394" i="13" s="1"/>
  <c r="V86" i="1"/>
  <c r="K468" i="13" s="1"/>
  <c r="AC117" i="1"/>
  <c r="K655" i="13" s="1"/>
  <c r="AC155" i="1"/>
  <c r="K715" i="13" s="1"/>
  <c r="AC187" i="1"/>
  <c r="K690" i="13" s="1"/>
  <c r="U174" i="1"/>
  <c r="J412" i="13" s="1"/>
  <c r="U145" i="1"/>
  <c r="J324" i="13" s="1"/>
  <c r="U104" i="1"/>
  <c r="J452" i="13" s="1"/>
  <c r="V57" i="1"/>
  <c r="K318" i="13" s="1"/>
  <c r="F102" i="17" a="1"/>
  <c r="F102" i="17" s="1"/>
  <c r="W102" i="1" s="1"/>
  <c r="L312" i="13" s="1"/>
  <c r="AC79" i="1"/>
  <c r="K555" i="13" s="1"/>
  <c r="U152" i="1"/>
  <c r="J454" i="13" s="1"/>
  <c r="AB118" i="1"/>
  <c r="J549" i="13" s="1"/>
  <c r="G184" i="16" a="1"/>
  <c r="G184" i="16" s="1"/>
  <c r="AG184" i="1" s="1"/>
  <c r="O684" i="13" s="1"/>
  <c r="F151" i="16" a="1"/>
  <c r="F151" i="16" s="1"/>
  <c r="Z151" i="1" s="1"/>
  <c r="O343" i="13" s="1"/>
  <c r="F171" i="18" a="1"/>
  <c r="F171" i="18" s="1"/>
  <c r="Y171" i="1" s="1"/>
  <c r="N364" i="13" s="1"/>
  <c r="G45" i="18" a="1"/>
  <c r="G45" i="18" s="1"/>
  <c r="AF45" i="1" s="1"/>
  <c r="N664" i="13" s="1"/>
  <c r="F188" i="17" a="1"/>
  <c r="F188" i="17" s="1"/>
  <c r="W188" i="1" s="1"/>
  <c r="L323" i="13" s="1"/>
  <c r="G174" i="17" a="1"/>
  <c r="G174" i="17" s="1"/>
  <c r="AD174" i="1" s="1"/>
  <c r="L640" i="13" s="1"/>
  <c r="F162" i="17" a="1"/>
  <c r="F162" i="17" s="1"/>
  <c r="W162" i="1" s="1"/>
  <c r="L396" i="13" s="1"/>
  <c r="F145" i="17" a="1"/>
  <c r="F145" i="17" s="1"/>
  <c r="W145" i="1" s="1"/>
  <c r="L324" i="13" s="1"/>
  <c r="F129" i="17" a="1"/>
  <c r="F129" i="17" s="1"/>
  <c r="W129" i="1" s="1"/>
  <c r="L306" i="13" s="1"/>
  <c r="F19" i="17" a="1"/>
  <c r="F19" i="17" s="1"/>
  <c r="W19" i="1" s="1"/>
  <c r="L342" i="13" s="1"/>
  <c r="AC31" i="1"/>
  <c r="K595" i="13" s="1"/>
  <c r="V67" i="1"/>
  <c r="K391" i="13" s="1"/>
  <c r="V99" i="1"/>
  <c r="K469" i="13" s="1"/>
  <c r="V124" i="1"/>
  <c r="K352" i="13" s="1"/>
  <c r="V162" i="1"/>
  <c r="K396" i="13" s="1"/>
  <c r="AB163" i="1"/>
  <c r="J659" i="13" s="1"/>
  <c r="F135" i="17" a="1"/>
  <c r="F135" i="17" s="1"/>
  <c r="W135" i="1" s="1"/>
  <c r="L411" i="13" s="1"/>
  <c r="G25" i="17" a="1"/>
  <c r="G25" i="17" s="1"/>
  <c r="AD25" i="1" s="1"/>
  <c r="L627" i="13" s="1"/>
  <c r="F142" i="18" a="1"/>
  <c r="F142" i="18" s="1"/>
  <c r="Y142" i="1" s="1"/>
  <c r="N429" i="13" s="1"/>
  <c r="G33" i="18" a="1"/>
  <c r="G33" i="18" s="1"/>
  <c r="AF33" i="1" s="1"/>
  <c r="N542" i="13" s="1"/>
  <c r="F18" i="19" a="1"/>
  <c r="F18" i="19" s="1"/>
  <c r="X18" i="1" s="1"/>
  <c r="M341" i="13" s="1"/>
  <c r="G136" i="19" a="1"/>
  <c r="G136" i="19" s="1"/>
  <c r="AE136" i="1" s="1"/>
  <c r="M681" i="13" s="1"/>
  <c r="F141" i="17" a="1"/>
  <c r="F141" i="17" s="1"/>
  <c r="W141" i="1" s="1"/>
  <c r="L353" i="13" s="1"/>
  <c r="V181" i="1"/>
  <c r="K348" i="13" s="1"/>
  <c r="U109" i="1"/>
  <c r="J442" i="13" s="1"/>
  <c r="V178" i="1"/>
  <c r="K392" i="13" s="1"/>
  <c r="G176" i="16" a="1"/>
  <c r="G176" i="16" s="1"/>
  <c r="AG176" i="1" s="1"/>
  <c r="O605" i="13" s="1"/>
  <c r="G149" i="16" a="1"/>
  <c r="G149" i="16" s="1"/>
  <c r="AG149" i="1" s="1"/>
  <c r="O666" i="13" s="1"/>
  <c r="G195" i="17" a="1"/>
  <c r="G195" i="17" s="1"/>
  <c r="AD195" i="1" s="1"/>
  <c r="L547" i="13" s="1"/>
  <c r="F145" i="19" a="1"/>
  <c r="F145" i="19" s="1"/>
  <c r="X145" i="1" s="1"/>
  <c r="M324" i="13" s="1"/>
  <c r="F130" i="19" a="1"/>
  <c r="F130" i="19" s="1"/>
  <c r="X130" i="1" s="1"/>
  <c r="M307" i="13" s="1"/>
  <c r="G165" i="18" a="1"/>
  <c r="G165" i="18" s="1"/>
  <c r="AF165" i="1" s="1"/>
  <c r="N716" i="13" s="1"/>
  <c r="G109" i="18" a="1"/>
  <c r="G109" i="18" s="1"/>
  <c r="AF109" i="1" s="1"/>
  <c r="N670" i="13" s="1"/>
  <c r="F185" i="17" a="1"/>
  <c r="F185" i="17" s="1"/>
  <c r="W185" i="1" s="1"/>
  <c r="L457" i="13" s="1"/>
  <c r="F172" i="17" a="1"/>
  <c r="F172" i="17" s="1"/>
  <c r="W172" i="1" s="1"/>
  <c r="L432" i="13" s="1"/>
  <c r="G143" i="17" a="1"/>
  <c r="G143" i="17" s="1"/>
  <c r="AD143" i="1" s="1"/>
  <c r="L532" i="13" s="1"/>
  <c r="V10" i="1"/>
  <c r="K439" i="13" s="1"/>
  <c r="V42" i="1"/>
  <c r="K345" i="13" s="1"/>
  <c r="V73" i="1"/>
  <c r="K440" i="13" s="1"/>
  <c r="V105" i="1"/>
  <c r="K459" i="13" s="1"/>
  <c r="AC136" i="1"/>
  <c r="K681" i="13" s="1"/>
  <c r="AC168" i="1"/>
  <c r="K673" i="13" s="1"/>
  <c r="U190" i="1"/>
  <c r="J354" i="13" s="1"/>
  <c r="U158" i="1"/>
  <c r="J362" i="13" s="1"/>
  <c r="U123" i="1"/>
  <c r="J313" i="13" s="1"/>
  <c r="F65" i="16" a="1"/>
  <c r="F65" i="16" s="1"/>
  <c r="Z65" i="1" s="1"/>
  <c r="O381" i="13" s="1"/>
  <c r="F99" i="16" a="1"/>
  <c r="F99" i="16" s="1"/>
  <c r="Z99" i="1" s="1"/>
  <c r="O469" i="13" s="1"/>
  <c r="F120" i="16" a="1"/>
  <c r="F120" i="16" s="1"/>
  <c r="Z120" i="1" s="1"/>
  <c r="O300" i="13" s="1"/>
  <c r="F128" i="16" a="1"/>
  <c r="F128" i="16" s="1"/>
  <c r="Z128" i="1" s="1"/>
  <c r="O373" i="13" s="1"/>
  <c r="F135" i="16" a="1"/>
  <c r="F135" i="16" s="1"/>
  <c r="Z135" i="1" s="1"/>
  <c r="O411" i="13" s="1"/>
  <c r="F158" i="16" a="1"/>
  <c r="F158" i="16" s="1"/>
  <c r="Z158" i="1" s="1"/>
  <c r="O362" i="13" s="1"/>
  <c r="F167" i="16" a="1"/>
  <c r="F167" i="16" s="1"/>
  <c r="Z167" i="1" s="1"/>
  <c r="O398" i="13" s="1"/>
  <c r="F175" i="16" a="1"/>
  <c r="F175" i="16" s="1"/>
  <c r="Z175" i="1" s="1"/>
  <c r="O330" i="13" s="1"/>
  <c r="F183" i="16" a="1"/>
  <c r="F183" i="16" s="1"/>
  <c r="Z183" i="1" s="1"/>
  <c r="O419" i="13" s="1"/>
  <c r="F191" i="16" a="1"/>
  <c r="F191" i="16" s="1"/>
  <c r="Z191" i="1" s="1"/>
  <c r="O415" i="13" s="1"/>
  <c r="F163" i="16" a="1"/>
  <c r="F163" i="16" s="1"/>
  <c r="Z163" i="1" s="1"/>
  <c r="O431" i="13" s="1"/>
  <c r="F124" i="16" a="1"/>
  <c r="F124" i="16" s="1"/>
  <c r="Z124" i="1" s="1"/>
  <c r="O352" i="13" s="1"/>
  <c r="G113" i="16" a="1"/>
  <c r="G113" i="16" s="1"/>
  <c r="AG113" i="1" s="1"/>
  <c r="O579" i="13" s="1"/>
  <c r="G97" i="16" a="1"/>
  <c r="G97" i="16" s="1"/>
  <c r="AG97" i="1" s="1"/>
  <c r="O686" i="13" s="1"/>
  <c r="Z6" i="1"/>
  <c r="O308" i="13" s="1"/>
  <c r="V6" i="1"/>
  <c r="K308" i="13" s="1"/>
  <c r="AC11" i="1"/>
  <c r="K662" i="13" s="1"/>
  <c r="V22" i="1"/>
  <c r="K416" i="13" s="1"/>
  <c r="AC27" i="1"/>
  <c r="K585" i="13" s="1"/>
  <c r="V38" i="1"/>
  <c r="K338" i="13" s="1"/>
  <c r="AC43" i="1"/>
  <c r="K607" i="13" s="1"/>
  <c r="V49" i="1"/>
  <c r="K480" i="13" s="1"/>
  <c r="AC55" i="1"/>
  <c r="K591" i="13" s="1"/>
  <c r="V62" i="1"/>
  <c r="K406" i="13" s="1"/>
  <c r="V75" i="1"/>
  <c r="K386" i="13" s="1"/>
  <c r="V81" i="1"/>
  <c r="K382" i="13" s="1"/>
  <c r="AC87" i="1"/>
  <c r="K689" i="13" s="1"/>
  <c r="V94" i="1"/>
  <c r="K418" i="13" s="1"/>
  <c r="V107" i="1"/>
  <c r="K370" i="13" s="1"/>
  <c r="V113" i="1"/>
  <c r="K351" i="13" s="1"/>
  <c r="V119" i="1"/>
  <c r="K443" i="13" s="1"/>
  <c r="V126" i="1"/>
  <c r="K335" i="13" s="1"/>
  <c r="V132" i="1"/>
  <c r="K484" i="13" s="1"/>
  <c r="V138" i="1"/>
  <c r="K380" i="13" s="1"/>
  <c r="AC144" i="1"/>
  <c r="K700" i="13" s="1"/>
  <c r="V157" i="1"/>
  <c r="K372" i="13" s="1"/>
  <c r="AC163" i="1"/>
  <c r="K659" i="13" s="1"/>
  <c r="V170" i="1"/>
  <c r="K317" i="13" s="1"/>
  <c r="V189" i="1"/>
  <c r="K389" i="13" s="1"/>
  <c r="U194" i="1"/>
  <c r="J344" i="13" s="1"/>
  <c r="AB183" i="1"/>
  <c r="J647" i="13" s="1"/>
  <c r="U178" i="1"/>
  <c r="J392" i="13" s="1"/>
  <c r="AB167" i="1"/>
  <c r="J626" i="13" s="1"/>
  <c r="U162" i="1"/>
  <c r="J396" i="13" s="1"/>
  <c r="AB150" i="1"/>
  <c r="J658" i="13" s="1"/>
  <c r="U143" i="1"/>
  <c r="J304" i="13" s="1"/>
  <c r="U136" i="1"/>
  <c r="J453" i="13" s="1"/>
  <c r="U129" i="1"/>
  <c r="J306" i="13" s="1"/>
  <c r="U121" i="1"/>
  <c r="J409" i="13" s="1"/>
  <c r="U111" i="1"/>
  <c r="J395" i="13" s="1"/>
  <c r="U102" i="1"/>
  <c r="J312" i="13" s="1"/>
  <c r="AC193" i="1"/>
  <c r="K593" i="13" s="1"/>
  <c r="AC190" i="1"/>
  <c r="K582" i="13" s="1"/>
  <c r="AC185" i="1"/>
  <c r="K685" i="13" s="1"/>
  <c r="AC182" i="1"/>
  <c r="K543" i="13" s="1"/>
  <c r="AC177" i="1"/>
  <c r="K661" i="13" s="1"/>
  <c r="AC174" i="1"/>
  <c r="K640" i="13" s="1"/>
  <c r="AC169" i="1"/>
  <c r="K538" i="13" s="1"/>
  <c r="AC166" i="1"/>
  <c r="K717" i="13" s="1"/>
  <c r="AC161" i="1"/>
  <c r="K556" i="13" s="1"/>
  <c r="AC158" i="1"/>
  <c r="K590" i="13" s="1"/>
  <c r="AC153" i="1"/>
  <c r="K537" i="13" s="1"/>
  <c r="AC150" i="1"/>
  <c r="K658" i="13" s="1"/>
  <c r="AC145" i="1"/>
  <c r="K552" i="13" s="1"/>
  <c r="AC142" i="1"/>
  <c r="K657" i="13" s="1"/>
  <c r="AC137" i="1"/>
  <c r="K656" i="13" s="1"/>
  <c r="AC130" i="1"/>
  <c r="K535" i="13" s="1"/>
  <c r="AC125" i="1"/>
  <c r="K638" i="13" s="1"/>
  <c r="AC123" i="1"/>
  <c r="K541" i="13" s="1"/>
  <c r="AC114" i="1"/>
  <c r="K654" i="13" s="1"/>
  <c r="AC109" i="1"/>
  <c r="K670" i="13" s="1"/>
  <c r="AC106" i="1"/>
  <c r="K583" i="13" s="1"/>
  <c r="AC104" i="1"/>
  <c r="K680" i="13" s="1"/>
  <c r="AC101" i="1"/>
  <c r="K548" i="13" s="1"/>
  <c r="AC98" i="1"/>
  <c r="K679" i="13" s="1"/>
  <c r="AC96" i="1"/>
  <c r="K574" i="13" s="1"/>
  <c r="AC93" i="1"/>
  <c r="K561" i="13" s="1"/>
  <c r="AC90" i="1"/>
  <c r="K604" i="13" s="1"/>
  <c r="AC88" i="1"/>
  <c r="K677" i="13" s="1"/>
  <c r="AC85" i="1"/>
  <c r="K567" i="13" s="1"/>
  <c r="AC82" i="1"/>
  <c r="K560" i="13" s="1"/>
  <c r="AC80" i="1"/>
  <c r="K695" i="13" s="1"/>
  <c r="AC77" i="1"/>
  <c r="K557" i="13" s="1"/>
  <c r="AC74" i="1"/>
  <c r="K711" i="13" s="1"/>
  <c r="AC72" i="1"/>
  <c r="K630" i="13" s="1"/>
  <c r="AC69" i="1"/>
  <c r="K597" i="13" s="1"/>
  <c r="AC66" i="1"/>
  <c r="K710" i="13" s="1"/>
  <c r="AC64" i="1"/>
  <c r="K577" i="13" s="1"/>
  <c r="AC61" i="1"/>
  <c r="K704" i="13" s="1"/>
  <c r="AC58" i="1"/>
  <c r="K676" i="13" s="1"/>
  <c r="AC56" i="1"/>
  <c r="K629" i="13" s="1"/>
  <c r="AC53" i="1"/>
  <c r="K621" i="13" s="1"/>
  <c r="AC50" i="1"/>
  <c r="K559" i="13" s="1"/>
  <c r="AC48" i="1"/>
  <c r="K692" i="13" s="1"/>
  <c r="AC44" i="1"/>
  <c r="K650" i="13" s="1"/>
  <c r="AC40" i="1"/>
  <c r="K533" i="13" s="1"/>
  <c r="AC36" i="1"/>
  <c r="K663" i="13" s="1"/>
  <c r="AC32" i="1"/>
  <c r="K613" i="13" s="1"/>
  <c r="AC28" i="1"/>
  <c r="K625" i="13" s="1"/>
  <c r="AC24" i="1"/>
  <c r="K618" i="13" s="1"/>
  <c r="AC20" i="1"/>
  <c r="K565" i="13" s="1"/>
  <c r="AC16" i="1"/>
  <c r="K568" i="13" s="1"/>
  <c r="AC12" i="1"/>
  <c r="K688" i="13" s="1"/>
  <c r="AC8" i="1"/>
  <c r="K648" i="13" s="1"/>
  <c r="AC191" i="1"/>
  <c r="K643" i="13" s="1"/>
  <c r="AC188" i="1"/>
  <c r="K551" i="13" s="1"/>
  <c r="AC183" i="1"/>
  <c r="K647" i="13" s="1"/>
  <c r="AC180" i="1"/>
  <c r="K589" i="13" s="1"/>
  <c r="AC175" i="1"/>
  <c r="K558" i="13" s="1"/>
  <c r="AC172" i="1"/>
  <c r="K660" i="13" s="1"/>
  <c r="AC167" i="1"/>
  <c r="K626" i="13" s="1"/>
  <c r="AC164" i="1"/>
  <c r="K701" i="13" s="1"/>
  <c r="AC159" i="1"/>
  <c r="K529" i="13" s="1"/>
  <c r="AC156" i="1"/>
  <c r="K550" i="13" s="1"/>
  <c r="AC151" i="1"/>
  <c r="K571" i="13" s="1"/>
  <c r="AC148" i="1"/>
  <c r="K672" i="13" s="1"/>
  <c r="AC143" i="1"/>
  <c r="K532" i="13" s="1"/>
  <c r="AC140" i="1"/>
  <c r="K586" i="13" s="1"/>
  <c r="AC134" i="1"/>
  <c r="K564" i="13" s="1"/>
  <c r="AC131" i="1"/>
  <c r="K575" i="13" s="1"/>
  <c r="AC128" i="1"/>
  <c r="K601" i="13" s="1"/>
  <c r="AC121" i="1"/>
  <c r="K637" i="13" s="1"/>
  <c r="AC118" i="1"/>
  <c r="K549" i="13" s="1"/>
  <c r="AC115" i="1"/>
  <c r="K612" i="13" s="1"/>
  <c r="AC112" i="1"/>
  <c r="K615" i="13" s="1"/>
  <c r="AC107" i="1"/>
  <c r="K598" i="13" s="1"/>
  <c r="AC99" i="1"/>
  <c r="K697" i="13" s="1"/>
  <c r="AC91" i="1"/>
  <c r="K678" i="13" s="1"/>
  <c r="AC83" i="1"/>
  <c r="K705" i="13" s="1"/>
  <c r="AC75" i="1"/>
  <c r="K614" i="13" s="1"/>
  <c r="AC67" i="1"/>
  <c r="K619" i="13" s="1"/>
  <c r="AC59" i="1"/>
  <c r="K693" i="13" s="1"/>
  <c r="AC51" i="1"/>
  <c r="K633" i="13" s="1"/>
  <c r="AC45" i="1"/>
  <c r="K664" i="13" s="1"/>
  <c r="AC41" i="1"/>
  <c r="K544" i="13" s="1"/>
  <c r="AC37" i="1"/>
  <c r="K628" i="13" s="1"/>
  <c r="AC33" i="1"/>
  <c r="K542" i="13" s="1"/>
  <c r="AC29" i="1"/>
  <c r="K649" i="13" s="1"/>
  <c r="AC25" i="1"/>
  <c r="K627" i="13" s="1"/>
  <c r="AC21" i="1"/>
  <c r="K669" i="13" s="1"/>
  <c r="AC17" i="1"/>
  <c r="K706" i="13" s="1"/>
  <c r="AC13" i="1"/>
  <c r="K702" i="13" s="1"/>
  <c r="AC9" i="1"/>
  <c r="K674" i="13" s="1"/>
  <c r="AC194" i="1"/>
  <c r="K572" i="13" s="1"/>
  <c r="AC189" i="1"/>
  <c r="K617" i="13" s="1"/>
  <c r="AC186" i="1"/>
  <c r="K616" i="13" s="1"/>
  <c r="AC181" i="1"/>
  <c r="K576" i="13" s="1"/>
  <c r="AC178" i="1"/>
  <c r="K620" i="13" s="1"/>
  <c r="AC173" i="1"/>
  <c r="K588" i="13" s="1"/>
  <c r="AC170" i="1"/>
  <c r="K545" i="13" s="1"/>
  <c r="AC165" i="1"/>
  <c r="K716" i="13" s="1"/>
  <c r="AC162" i="1"/>
  <c r="K624" i="13" s="1"/>
  <c r="AC157" i="1"/>
  <c r="K600" i="13" s="1"/>
  <c r="AC154" i="1"/>
  <c r="K587" i="13" s="1"/>
  <c r="AC149" i="1"/>
  <c r="K666" i="13" s="1"/>
  <c r="AC146" i="1"/>
  <c r="K714" i="13" s="1"/>
  <c r="AC141" i="1"/>
  <c r="K581" i="13" s="1"/>
  <c r="AC138" i="1"/>
  <c r="K608" i="13" s="1"/>
  <c r="AC135" i="1"/>
  <c r="K639" i="13" s="1"/>
  <c r="AC132" i="1"/>
  <c r="K712" i="13" s="1"/>
  <c r="AC129" i="1"/>
  <c r="K534" i="13" s="1"/>
  <c r="AC126" i="1"/>
  <c r="K563" i="13" s="1"/>
  <c r="AC124" i="1"/>
  <c r="K580" i="13" s="1"/>
  <c r="AC119" i="1"/>
  <c r="K671" i="13" s="1"/>
  <c r="AC116" i="1"/>
  <c r="K599" i="13" s="1"/>
  <c r="AC113" i="1"/>
  <c r="K579" i="13" s="1"/>
  <c r="AC110" i="1"/>
  <c r="K699" i="13" s="1"/>
  <c r="AC108" i="1"/>
  <c r="K698" i="13" s="1"/>
  <c r="AC105" i="1"/>
  <c r="K687" i="13" s="1"/>
  <c r="AC102" i="1"/>
  <c r="K540" i="13" s="1"/>
  <c r="AC100" i="1"/>
  <c r="K539" i="13" s="1"/>
  <c r="AC97" i="1"/>
  <c r="K686" i="13" s="1"/>
  <c r="AC94" i="1"/>
  <c r="K646" i="13" s="1"/>
  <c r="AC92" i="1"/>
  <c r="K653" i="13" s="1"/>
  <c r="AC89" i="1"/>
  <c r="K603" i="13" s="1"/>
  <c r="AC86" i="1"/>
  <c r="K696" i="13" s="1"/>
  <c r="AC84" i="1"/>
  <c r="K636" i="13" s="1"/>
  <c r="AC81" i="1"/>
  <c r="K610" i="13" s="1"/>
  <c r="AC78" i="1"/>
  <c r="K652" i="13" s="1"/>
  <c r="AC76" i="1"/>
  <c r="K635" i="13" s="1"/>
  <c r="AC73" i="1"/>
  <c r="K668" i="13" s="1"/>
  <c r="AC70" i="1"/>
  <c r="K554" i="13" s="1"/>
  <c r="AC68" i="1"/>
  <c r="K596" i="13" s="1"/>
  <c r="AC65" i="1"/>
  <c r="K609" i="13" s="1"/>
  <c r="AC62" i="1"/>
  <c r="K634" i="13" s="1"/>
  <c r="AC60" i="1"/>
  <c r="K531" i="13" s="1"/>
  <c r="AC57" i="1"/>
  <c r="K546" i="13" s="1"/>
  <c r="AC54" i="1"/>
  <c r="K622" i="13" s="1"/>
  <c r="AC52" i="1"/>
  <c r="K709" i="13" s="1"/>
  <c r="AC49" i="1"/>
  <c r="K708" i="13" s="1"/>
  <c r="AC46" i="1"/>
  <c r="K642" i="13" s="1"/>
  <c r="AC42" i="1"/>
  <c r="K573" i="13" s="1"/>
  <c r="AC38" i="1"/>
  <c r="K566" i="13" s="1"/>
  <c r="AC34" i="1"/>
  <c r="K703" i="13" s="1"/>
  <c r="AC30" i="1"/>
  <c r="K675" i="13" s="1"/>
  <c r="AC26" i="1"/>
  <c r="K602" i="13" s="1"/>
  <c r="AC22" i="1"/>
  <c r="K644" i="13" s="1"/>
  <c r="AC18" i="1"/>
  <c r="K569" i="13" s="1"/>
  <c r="AC14" i="1"/>
  <c r="K691" i="13" s="1"/>
  <c r="AC10" i="1"/>
  <c r="K667" i="13" s="1"/>
  <c r="AC6" i="1"/>
  <c r="K536" i="13" s="1"/>
  <c r="F144" i="16" a="1"/>
  <c r="F144" i="16" s="1"/>
  <c r="Z144" i="1" s="1"/>
  <c r="O472" i="13" s="1"/>
  <c r="F108" i="16" a="1"/>
  <c r="F108" i="16" s="1"/>
  <c r="Z108" i="1" s="1"/>
  <c r="O470" i="13" s="1"/>
  <c r="AC7" i="1"/>
  <c r="K584" i="13" s="1"/>
  <c r="V18" i="1"/>
  <c r="K341" i="13" s="1"/>
  <c r="AC23" i="1"/>
  <c r="K645" i="13" s="1"/>
  <c r="V34" i="1"/>
  <c r="K475" i="13" s="1"/>
  <c r="AC39" i="1"/>
  <c r="K553" i="13" s="1"/>
  <c r="V51" i="1"/>
  <c r="K405" i="13" s="1"/>
  <c r="AC63" i="1"/>
  <c r="K694" i="13" s="1"/>
  <c r="V70" i="1"/>
  <c r="K326" i="13" s="1"/>
  <c r="V83" i="1"/>
  <c r="K477" i="13" s="1"/>
  <c r="V89" i="1"/>
  <c r="K375" i="13" s="1"/>
  <c r="AC95" i="1"/>
  <c r="K562" i="13" s="1"/>
  <c r="V102" i="1"/>
  <c r="K312" i="13" s="1"/>
  <c r="AC120" i="1"/>
  <c r="K528" i="13" s="1"/>
  <c r="AC127" i="1"/>
  <c r="K665" i="13" s="1"/>
  <c r="AC133" i="1"/>
  <c r="K713" i="13" s="1"/>
  <c r="AC139" i="1"/>
  <c r="K606" i="13" s="1"/>
  <c r="V146" i="1"/>
  <c r="K486" i="13" s="1"/>
  <c r="AC152" i="1"/>
  <c r="K682" i="13" s="1"/>
  <c r="V165" i="1"/>
  <c r="K488" i="13" s="1"/>
  <c r="AC171" i="1"/>
  <c r="K592" i="13" s="1"/>
  <c r="AC184" i="1"/>
  <c r="K684" i="13" s="1"/>
  <c r="AB187" i="1"/>
  <c r="J690" i="13" s="1"/>
  <c r="U182" i="1"/>
  <c r="J315" i="13" s="1"/>
  <c r="AB171" i="1"/>
  <c r="J592" i="13" s="1"/>
  <c r="U166" i="1"/>
  <c r="J489" i="13" s="1"/>
  <c r="AB155" i="1"/>
  <c r="J715" i="13" s="1"/>
  <c r="AB148" i="1"/>
  <c r="J672" i="13" s="1"/>
  <c r="AB141" i="1"/>
  <c r="J581" i="13" s="1"/>
  <c r="AB134" i="1"/>
  <c r="J564" i="13" s="1"/>
  <c r="U127" i="1"/>
  <c r="J437" i="13" s="1"/>
  <c r="G111" i="16" a="1"/>
  <c r="G111" i="16" s="1"/>
  <c r="AG111" i="1" s="1"/>
  <c r="O623" i="13" s="1"/>
  <c r="G147" i="16" a="1"/>
  <c r="G147" i="16" s="1"/>
  <c r="AG147" i="1" s="1"/>
  <c r="O632" i="13" s="1"/>
  <c r="G192" i="16" a="1"/>
  <c r="G192" i="16" s="1"/>
  <c r="AG192" i="1" s="1"/>
  <c r="O530" i="13" s="1"/>
  <c r="F171" i="16" a="1"/>
  <c r="F171" i="16" s="1"/>
  <c r="Z171" i="1" s="1"/>
  <c r="O364" i="13" s="1"/>
  <c r="F160" i="16" a="1"/>
  <c r="F160" i="16" s="1"/>
  <c r="Z160" i="1" s="1"/>
  <c r="O455" i="13" s="1"/>
  <c r="F132" i="16" a="1"/>
  <c r="F132" i="16" s="1"/>
  <c r="Z132" i="1" s="1"/>
  <c r="O484" i="13" s="1"/>
  <c r="G121" i="16" a="1"/>
  <c r="G121" i="16" s="1"/>
  <c r="AG121" i="1" s="1"/>
  <c r="O637" i="13" s="1"/>
  <c r="F79" i="16" a="1"/>
  <c r="F79" i="16" s="1"/>
  <c r="Z79" i="1" s="1"/>
  <c r="O327" i="13" s="1"/>
  <c r="U11" i="1"/>
  <c r="J434" i="13" s="1"/>
  <c r="U14" i="1"/>
  <c r="J463" i="13" s="1"/>
  <c r="U19" i="1"/>
  <c r="J342" i="13" s="1"/>
  <c r="U22" i="1"/>
  <c r="J416" i="13" s="1"/>
  <c r="U27" i="1"/>
  <c r="J357" i="13" s="1"/>
  <c r="U30" i="1"/>
  <c r="J447" i="13" s="1"/>
  <c r="U35" i="1"/>
  <c r="J479" i="13" s="1"/>
  <c r="U38" i="1"/>
  <c r="J338" i="13" s="1"/>
  <c r="U43" i="1"/>
  <c r="J379" i="13" s="1"/>
  <c r="U46" i="1"/>
  <c r="J414" i="13" s="1"/>
  <c r="U51" i="1"/>
  <c r="J405" i="13" s="1"/>
  <c r="U54" i="1"/>
  <c r="J394" i="13" s="1"/>
  <c r="U59" i="1"/>
  <c r="J465" i="13" s="1"/>
  <c r="U62" i="1"/>
  <c r="J406" i="13" s="1"/>
  <c r="U65" i="1"/>
  <c r="J381" i="13" s="1"/>
  <c r="U68" i="1"/>
  <c r="J368" i="13" s="1"/>
  <c r="U70" i="1"/>
  <c r="J326" i="13" s="1"/>
  <c r="U75" i="1"/>
  <c r="J386" i="13" s="1"/>
  <c r="U78" i="1"/>
  <c r="J424" i="13" s="1"/>
  <c r="U81" i="1"/>
  <c r="J382" i="13" s="1"/>
  <c r="U84" i="1"/>
  <c r="J408" i="13" s="1"/>
  <c r="U86" i="1"/>
  <c r="J468" i="13" s="1"/>
  <c r="U91" i="1"/>
  <c r="J450" i="13" s="1"/>
  <c r="U99" i="1"/>
  <c r="J469" i="13" s="1"/>
  <c r="U101" i="1"/>
  <c r="J320" i="13" s="1"/>
  <c r="U108" i="1"/>
  <c r="J470" i="13" s="1"/>
  <c r="U110" i="1"/>
  <c r="J471" i="13" s="1"/>
  <c r="U115" i="1"/>
  <c r="J384" i="13" s="1"/>
  <c r="U117" i="1"/>
  <c r="J427" i="13" s="1"/>
  <c r="U124" i="1"/>
  <c r="J352" i="13" s="1"/>
  <c r="U8" i="1"/>
  <c r="J420" i="13" s="1"/>
  <c r="U13" i="1"/>
  <c r="J474" i="13" s="1"/>
  <c r="U16" i="1"/>
  <c r="J340" i="13" s="1"/>
  <c r="U21" i="1"/>
  <c r="J441" i="13" s="1"/>
  <c r="U24" i="1"/>
  <c r="J390" i="13" s="1"/>
  <c r="U29" i="1"/>
  <c r="J421" i="13" s="1"/>
  <c r="U32" i="1"/>
  <c r="J385" i="13" s="1"/>
  <c r="U37" i="1"/>
  <c r="J400" i="13" s="1"/>
  <c r="U40" i="1"/>
  <c r="J305" i="13" s="1"/>
  <c r="U45" i="1"/>
  <c r="J436" i="13" s="1"/>
  <c r="U7" i="1"/>
  <c r="J356" i="13" s="1"/>
  <c r="U10" i="1"/>
  <c r="J439" i="13" s="1"/>
  <c r="U15" i="1"/>
  <c r="J366" i="13" s="1"/>
  <c r="U18" i="1"/>
  <c r="J341" i="13" s="1"/>
  <c r="U23" i="1"/>
  <c r="J417" i="13" s="1"/>
  <c r="U26" i="1"/>
  <c r="J374" i="13" s="1"/>
  <c r="U31" i="1"/>
  <c r="J367" i="13" s="1"/>
  <c r="U34" i="1"/>
  <c r="J475" i="13" s="1"/>
  <c r="U39" i="1"/>
  <c r="J325" i="13" s="1"/>
  <c r="U42" i="1"/>
  <c r="J345" i="13" s="1"/>
  <c r="U47" i="1"/>
  <c r="J423" i="13" s="1"/>
  <c r="U50" i="1"/>
  <c r="J331" i="13" s="1"/>
  <c r="U55" i="1"/>
  <c r="J363" i="13" s="1"/>
  <c r="U58" i="1"/>
  <c r="J448" i="13" s="1"/>
  <c r="U64" i="1"/>
  <c r="J349" i="13" s="1"/>
  <c r="U69" i="1"/>
  <c r="J369" i="13" s="1"/>
  <c r="U71" i="1"/>
  <c r="J350" i="13" s="1"/>
  <c r="U20" i="1"/>
  <c r="J337" i="13" s="1"/>
  <c r="U33" i="1"/>
  <c r="J314" i="13" s="1"/>
  <c r="U53" i="1"/>
  <c r="J393" i="13" s="1"/>
  <c r="U56" i="1"/>
  <c r="J401" i="13" s="1"/>
  <c r="U72" i="1"/>
  <c r="J402" i="13" s="1"/>
  <c r="U76" i="1"/>
  <c r="J407" i="13" s="1"/>
  <c r="U80" i="1"/>
  <c r="J467" i="13" s="1"/>
  <c r="U82" i="1"/>
  <c r="J332" i="13" s="1"/>
  <c r="U87" i="1"/>
  <c r="J461" i="13" s="1"/>
  <c r="U89" i="1"/>
  <c r="J375" i="13" s="1"/>
  <c r="U98" i="1"/>
  <c r="J451" i="13" s="1"/>
  <c r="U100" i="1"/>
  <c r="J311" i="13" s="1"/>
  <c r="U105" i="1"/>
  <c r="J459" i="13" s="1"/>
  <c r="U107" i="1"/>
  <c r="J370" i="13" s="1"/>
  <c r="U112" i="1"/>
  <c r="J387" i="13" s="1"/>
  <c r="U119" i="1"/>
  <c r="J443" i="13" s="1"/>
  <c r="U126" i="1"/>
  <c r="J335" i="13" s="1"/>
  <c r="U131" i="1"/>
  <c r="J347" i="13" s="1"/>
  <c r="U133" i="1"/>
  <c r="J485" i="13" s="1"/>
  <c r="U140" i="1"/>
  <c r="J358" i="13" s="1"/>
  <c r="U142" i="1"/>
  <c r="J429" i="13" s="1"/>
  <c r="U147" i="1"/>
  <c r="J404" i="13" s="1"/>
  <c r="U149" i="1"/>
  <c r="J438" i="13" s="1"/>
  <c r="U157" i="1"/>
  <c r="J372" i="13" s="1"/>
  <c r="U161" i="1"/>
  <c r="J328" i="13" s="1"/>
  <c r="U165" i="1"/>
  <c r="J488" i="13" s="1"/>
  <c r="U169" i="1"/>
  <c r="J310" i="13" s="1"/>
  <c r="U173" i="1"/>
  <c r="J360" i="13" s="1"/>
  <c r="U177" i="1"/>
  <c r="J433" i="13" s="1"/>
  <c r="U181" i="1"/>
  <c r="J348" i="13" s="1"/>
  <c r="U185" i="1"/>
  <c r="J457" i="13" s="1"/>
  <c r="U189" i="1"/>
  <c r="J389" i="13" s="1"/>
  <c r="U193" i="1"/>
  <c r="J365" i="13" s="1"/>
  <c r="U9" i="1"/>
  <c r="J446" i="13" s="1"/>
  <c r="U28" i="1"/>
  <c r="J397" i="13" s="1"/>
  <c r="U41" i="1"/>
  <c r="J316" i="13" s="1"/>
  <c r="U57" i="1"/>
  <c r="J318" i="13" s="1"/>
  <c r="U60" i="1"/>
  <c r="J303" i="13" s="1"/>
  <c r="U63" i="1"/>
  <c r="J466" i="13" s="1"/>
  <c r="U66" i="1"/>
  <c r="J482" i="13" s="1"/>
  <c r="U77" i="1"/>
  <c r="J329" i="13" s="1"/>
  <c r="U83" i="1"/>
  <c r="J477" i="13" s="1"/>
  <c r="U85" i="1"/>
  <c r="J339" i="13" s="1"/>
  <c r="U90" i="1"/>
  <c r="J376" i="13" s="1"/>
  <c r="U94" i="1"/>
  <c r="J418" i="13" s="1"/>
  <c r="U96" i="1"/>
  <c r="J346" i="13" s="1"/>
  <c r="U103" i="1"/>
  <c r="J383" i="13" s="1"/>
  <c r="U122" i="1"/>
  <c r="J403" i="13" s="1"/>
  <c r="U128" i="1"/>
  <c r="J373" i="13" s="1"/>
  <c r="U130" i="1"/>
  <c r="J307" i="13" s="1"/>
  <c r="U135" i="1"/>
  <c r="J411" i="13" s="1"/>
  <c r="U137" i="1"/>
  <c r="J428" i="13" s="1"/>
  <c r="U144" i="1"/>
  <c r="J472" i="13" s="1"/>
  <c r="U146" i="1"/>
  <c r="J486" i="13" s="1"/>
  <c r="U151" i="1"/>
  <c r="J343" i="13" s="1"/>
  <c r="U153" i="1"/>
  <c r="J309" i="13" s="1"/>
  <c r="U156" i="1"/>
  <c r="J322" i="13" s="1"/>
  <c r="U160" i="1"/>
  <c r="J455" i="13" s="1"/>
  <c r="U164" i="1"/>
  <c r="J473" i="13" s="1"/>
  <c r="U168" i="1"/>
  <c r="J445" i="13" s="1"/>
  <c r="U172" i="1"/>
  <c r="J432" i="13" s="1"/>
  <c r="U176" i="1"/>
  <c r="J377" i="13" s="1"/>
  <c r="U180" i="1"/>
  <c r="J361" i="13" s="1"/>
  <c r="U184" i="1"/>
  <c r="J456" i="13" s="1"/>
  <c r="U188" i="1"/>
  <c r="J323" i="13" s="1"/>
  <c r="U192" i="1"/>
  <c r="J302" i="13" s="1"/>
  <c r="U17" i="1"/>
  <c r="J478" i="13" s="1"/>
  <c r="U36" i="1"/>
  <c r="J435" i="13" s="1"/>
  <c r="U48" i="1"/>
  <c r="J464" i="13" s="1"/>
  <c r="U61" i="1"/>
  <c r="J476" i="13" s="1"/>
  <c r="U67" i="1"/>
  <c r="J391" i="13" s="1"/>
  <c r="U73" i="1"/>
  <c r="J440" i="13" s="1"/>
  <c r="U79" i="1"/>
  <c r="J327" i="13" s="1"/>
  <c r="U88" i="1"/>
  <c r="J449" i="13" s="1"/>
  <c r="U92" i="1"/>
  <c r="J425" i="13" s="1"/>
  <c r="U106" i="1"/>
  <c r="J355" i="13" s="1"/>
  <c r="U113" i="1"/>
  <c r="J351" i="13" s="1"/>
  <c r="U118" i="1"/>
  <c r="J321" i="13" s="1"/>
  <c r="U120" i="1"/>
  <c r="J300" i="13" s="1"/>
  <c r="U125" i="1"/>
  <c r="J410" i="13" s="1"/>
  <c r="U132" i="1"/>
  <c r="J484" i="13" s="1"/>
  <c r="U134" i="1"/>
  <c r="J336" i="13" s="1"/>
  <c r="U139" i="1"/>
  <c r="J378" i="13" s="1"/>
  <c r="U141" i="1"/>
  <c r="J353" i="13" s="1"/>
  <c r="U148" i="1"/>
  <c r="J444" i="13" s="1"/>
  <c r="U150" i="1"/>
  <c r="J430" i="13" s="1"/>
  <c r="U155" i="1"/>
  <c r="J487" i="13" s="1"/>
  <c r="U159" i="1"/>
  <c r="J301" i="13" s="1"/>
  <c r="U163" i="1"/>
  <c r="J431" i="13" s="1"/>
  <c r="U167" i="1"/>
  <c r="J398" i="13" s="1"/>
  <c r="U171" i="1"/>
  <c r="J364" i="13" s="1"/>
  <c r="U175" i="1"/>
  <c r="J330" i="13" s="1"/>
  <c r="U179" i="1"/>
  <c r="J413" i="13" s="1"/>
  <c r="U183" i="1"/>
  <c r="J419" i="13" s="1"/>
  <c r="U187" i="1"/>
  <c r="J462" i="13" s="1"/>
  <c r="U191" i="1"/>
  <c r="J415" i="13" s="1"/>
  <c r="U12" i="1"/>
  <c r="J460" i="13" s="1"/>
  <c r="U25" i="1"/>
  <c r="J399" i="13" s="1"/>
  <c r="U44" i="1"/>
  <c r="J422" i="13" s="1"/>
  <c r="U49" i="1"/>
  <c r="J480" i="13" s="1"/>
  <c r="U52" i="1"/>
  <c r="J481" i="13" s="1"/>
  <c r="U74" i="1"/>
  <c r="J483" i="13" s="1"/>
  <c r="U93" i="1"/>
  <c r="J333" i="13" s="1"/>
  <c r="U95" i="1"/>
  <c r="J334" i="13" s="1"/>
  <c r="U97" i="1"/>
  <c r="J458" i="13" s="1"/>
  <c r="AB9" i="1"/>
  <c r="J674" i="13" s="1"/>
  <c r="AB12" i="1"/>
  <c r="J688" i="13" s="1"/>
  <c r="AB17" i="1"/>
  <c r="J706" i="13" s="1"/>
  <c r="AB20" i="1"/>
  <c r="J565" i="13" s="1"/>
  <c r="AB25" i="1"/>
  <c r="J627" i="13" s="1"/>
  <c r="AB28" i="1"/>
  <c r="J625" i="13" s="1"/>
  <c r="AB33" i="1"/>
  <c r="J542" i="13" s="1"/>
  <c r="AB36" i="1"/>
  <c r="J663" i="13" s="1"/>
  <c r="AB41" i="1"/>
  <c r="J544" i="13" s="1"/>
  <c r="AB44" i="1"/>
  <c r="J650" i="13" s="1"/>
  <c r="AB49" i="1"/>
  <c r="J708" i="13" s="1"/>
  <c r="AB52" i="1"/>
  <c r="J709" i="13" s="1"/>
  <c r="AB57" i="1"/>
  <c r="J546" i="13" s="1"/>
  <c r="AB60" i="1"/>
  <c r="J531" i="13" s="1"/>
  <c r="AB63" i="1"/>
  <c r="J694" i="13" s="1"/>
  <c r="AB66" i="1"/>
  <c r="J710" i="13" s="1"/>
  <c r="AB73" i="1"/>
  <c r="J668" i="13" s="1"/>
  <c r="AB76" i="1"/>
  <c r="J635" i="13" s="1"/>
  <c r="AB79" i="1"/>
  <c r="J555" i="13" s="1"/>
  <c r="AB82" i="1"/>
  <c r="J560" i="13" s="1"/>
  <c r="AB89" i="1"/>
  <c r="J603" i="13" s="1"/>
  <c r="AB92" i="1"/>
  <c r="J653" i="13" s="1"/>
  <c r="AB94" i="1"/>
  <c r="J646" i="13" s="1"/>
  <c r="AB97" i="1"/>
  <c r="J686" i="13" s="1"/>
  <c r="AB104" i="1"/>
  <c r="J680" i="13" s="1"/>
  <c r="AB106" i="1"/>
  <c r="J583" i="13" s="1"/>
  <c r="AB111" i="1"/>
  <c r="J623" i="13" s="1"/>
  <c r="AB113" i="1"/>
  <c r="J579" i="13" s="1"/>
  <c r="AB120" i="1"/>
  <c r="J528" i="13" s="1"/>
  <c r="AB122" i="1"/>
  <c r="J631" i="13" s="1"/>
  <c r="AB11" i="1"/>
  <c r="J662" i="13" s="1"/>
  <c r="AB14" i="1"/>
  <c r="J691" i="13" s="1"/>
  <c r="AB19" i="1"/>
  <c r="J570" i="13" s="1"/>
  <c r="AB22" i="1"/>
  <c r="J644" i="13" s="1"/>
  <c r="AB27" i="1"/>
  <c r="J585" i="13" s="1"/>
  <c r="AB30" i="1"/>
  <c r="J675" i="13" s="1"/>
  <c r="AB35" i="1"/>
  <c r="J707" i="13" s="1"/>
  <c r="AB38" i="1"/>
  <c r="J566" i="13" s="1"/>
  <c r="AB43" i="1"/>
  <c r="J607" i="13" s="1"/>
  <c r="AB46" i="1"/>
  <c r="J642" i="13" s="1"/>
  <c r="AB8" i="1"/>
  <c r="J648" i="13" s="1"/>
  <c r="AB13" i="1"/>
  <c r="J702" i="13" s="1"/>
  <c r="AB16" i="1"/>
  <c r="J568" i="13" s="1"/>
  <c r="AB21" i="1"/>
  <c r="J669" i="13" s="1"/>
  <c r="AB24" i="1"/>
  <c r="J618" i="13" s="1"/>
  <c r="AB29" i="1"/>
  <c r="J649" i="13" s="1"/>
  <c r="AB32" i="1"/>
  <c r="J613" i="13" s="1"/>
  <c r="AB37" i="1"/>
  <c r="J628" i="13" s="1"/>
  <c r="AB40" i="1"/>
  <c r="J533" i="13" s="1"/>
  <c r="AB45" i="1"/>
  <c r="J664" i="13" s="1"/>
  <c r="AB48" i="1"/>
  <c r="J692" i="13" s="1"/>
  <c r="AB53" i="1"/>
  <c r="J621" i="13" s="1"/>
  <c r="AB56" i="1"/>
  <c r="J629" i="13" s="1"/>
  <c r="AB61" i="1"/>
  <c r="J704" i="13" s="1"/>
  <c r="AB67" i="1"/>
  <c r="J619" i="13" s="1"/>
  <c r="AB7" i="1"/>
  <c r="J584" i="13" s="1"/>
  <c r="AB26" i="1"/>
  <c r="J602" i="13" s="1"/>
  <c r="AB39" i="1"/>
  <c r="J553" i="13" s="1"/>
  <c r="AB59" i="1"/>
  <c r="J693" i="13" s="1"/>
  <c r="AB62" i="1"/>
  <c r="J634" i="13" s="1"/>
  <c r="AB65" i="1"/>
  <c r="J609" i="13" s="1"/>
  <c r="AB68" i="1"/>
  <c r="J596" i="13" s="1"/>
  <c r="AB74" i="1"/>
  <c r="J711" i="13" s="1"/>
  <c r="AB78" i="1"/>
  <c r="J652" i="13" s="1"/>
  <c r="AB84" i="1"/>
  <c r="J636" i="13" s="1"/>
  <c r="AB91" i="1"/>
  <c r="J678" i="13" s="1"/>
  <c r="AB93" i="1"/>
  <c r="J561" i="13" s="1"/>
  <c r="AB95" i="1"/>
  <c r="J562" i="13" s="1"/>
  <c r="AB102" i="1"/>
  <c r="J540" i="13" s="1"/>
  <c r="AB109" i="1"/>
  <c r="J670" i="13" s="1"/>
  <c r="AB114" i="1"/>
  <c r="J654" i="13" s="1"/>
  <c r="AB116" i="1"/>
  <c r="J599" i="13" s="1"/>
  <c r="AB121" i="1"/>
  <c r="J637" i="13" s="1"/>
  <c r="AB123" i="1"/>
  <c r="J541" i="13" s="1"/>
  <c r="AB127" i="1"/>
  <c r="J665" i="13" s="1"/>
  <c r="AB129" i="1"/>
  <c r="J534" i="13" s="1"/>
  <c r="AB136" i="1"/>
  <c r="J681" i="13" s="1"/>
  <c r="AB138" i="1"/>
  <c r="J608" i="13" s="1"/>
  <c r="AB143" i="1"/>
  <c r="J532" i="13" s="1"/>
  <c r="AB145" i="1"/>
  <c r="J552" i="13" s="1"/>
  <c r="AB152" i="1"/>
  <c r="J682" i="13" s="1"/>
  <c r="AB154" i="1"/>
  <c r="J587" i="13" s="1"/>
  <c r="AB158" i="1"/>
  <c r="J590" i="13" s="1"/>
  <c r="AB162" i="1"/>
  <c r="J624" i="13" s="1"/>
  <c r="AB166" i="1"/>
  <c r="J717" i="13" s="1"/>
  <c r="AB170" i="1"/>
  <c r="J545" i="13" s="1"/>
  <c r="AB174" i="1"/>
  <c r="J640" i="13" s="1"/>
  <c r="AB178" i="1"/>
  <c r="J620" i="13" s="1"/>
  <c r="AB182" i="1"/>
  <c r="J543" i="13" s="1"/>
  <c r="AB186" i="1"/>
  <c r="J616" i="13" s="1"/>
  <c r="AB190" i="1"/>
  <c r="J582" i="13" s="1"/>
  <c r="AB194" i="1"/>
  <c r="J572" i="13" s="1"/>
  <c r="AB15" i="1"/>
  <c r="J594" i="13" s="1"/>
  <c r="AB34" i="1"/>
  <c r="J703" i="13" s="1"/>
  <c r="AB47" i="1"/>
  <c r="J651" i="13" s="1"/>
  <c r="AB50" i="1"/>
  <c r="J559" i="13" s="1"/>
  <c r="AB69" i="1"/>
  <c r="J597" i="13" s="1"/>
  <c r="AB72" i="1"/>
  <c r="J630" i="13" s="1"/>
  <c r="AB80" i="1"/>
  <c r="J695" i="13" s="1"/>
  <c r="AB87" i="1"/>
  <c r="J689" i="13" s="1"/>
  <c r="AB98" i="1"/>
  <c r="J679" i="13" s="1"/>
  <c r="AB100" i="1"/>
  <c r="J539" i="13" s="1"/>
  <c r="AB105" i="1"/>
  <c r="J687" i="13" s="1"/>
  <c r="AB107" i="1"/>
  <c r="J598" i="13" s="1"/>
  <c r="AB110" i="1"/>
  <c r="J699" i="13" s="1"/>
  <c r="AB112" i="1"/>
  <c r="J615" i="13" s="1"/>
  <c r="AB117" i="1"/>
  <c r="J655" i="13" s="1"/>
  <c r="AB119" i="1"/>
  <c r="J671" i="13" s="1"/>
  <c r="AB124" i="1"/>
  <c r="J580" i="13" s="1"/>
  <c r="AB126" i="1"/>
  <c r="J563" i="13" s="1"/>
  <c r="AB131" i="1"/>
  <c r="J575" i="13" s="1"/>
  <c r="AB133" i="1"/>
  <c r="J713" i="13" s="1"/>
  <c r="AB140" i="1"/>
  <c r="J586" i="13" s="1"/>
  <c r="AB142" i="1"/>
  <c r="J657" i="13" s="1"/>
  <c r="AB147" i="1"/>
  <c r="J632" i="13" s="1"/>
  <c r="AB149" i="1"/>
  <c r="J666" i="13" s="1"/>
  <c r="AB157" i="1"/>
  <c r="J600" i="13" s="1"/>
  <c r="AB161" i="1"/>
  <c r="J556" i="13" s="1"/>
  <c r="AB165" i="1"/>
  <c r="J716" i="13" s="1"/>
  <c r="AB169" i="1"/>
  <c r="J538" i="13" s="1"/>
  <c r="AB173" i="1"/>
  <c r="J588" i="13" s="1"/>
  <c r="AB177" i="1"/>
  <c r="J661" i="13" s="1"/>
  <c r="AB181" i="1"/>
  <c r="J576" i="13" s="1"/>
  <c r="AB185" i="1"/>
  <c r="J685" i="13" s="1"/>
  <c r="AB189" i="1"/>
  <c r="J617" i="13" s="1"/>
  <c r="AB193" i="1"/>
  <c r="J593" i="13" s="1"/>
  <c r="AB10" i="1"/>
  <c r="J667" i="13" s="1"/>
  <c r="AB23" i="1"/>
  <c r="J645" i="13" s="1"/>
  <c r="AB42" i="1"/>
  <c r="J573" i="13" s="1"/>
  <c r="AB51" i="1"/>
  <c r="J633" i="13" s="1"/>
  <c r="AB54" i="1"/>
  <c r="J622" i="13" s="1"/>
  <c r="AB70" i="1"/>
  <c r="J554" i="13" s="1"/>
  <c r="AB75" i="1"/>
  <c r="J614" i="13" s="1"/>
  <c r="AB77" i="1"/>
  <c r="J557" i="13" s="1"/>
  <c r="AB81" i="1"/>
  <c r="J610" i="13" s="1"/>
  <c r="AB83" i="1"/>
  <c r="J705" i="13" s="1"/>
  <c r="AB85" i="1"/>
  <c r="J567" i="13" s="1"/>
  <c r="AB90" i="1"/>
  <c r="J604" i="13" s="1"/>
  <c r="AB96" i="1"/>
  <c r="J574" i="13" s="1"/>
  <c r="AB101" i="1"/>
  <c r="J548" i="13" s="1"/>
  <c r="AB103" i="1"/>
  <c r="J611" i="13" s="1"/>
  <c r="AB108" i="1"/>
  <c r="J698" i="13" s="1"/>
  <c r="AB115" i="1"/>
  <c r="J612" i="13" s="1"/>
  <c r="AB128" i="1"/>
  <c r="J601" i="13" s="1"/>
  <c r="AB130" i="1"/>
  <c r="J535" i="13" s="1"/>
  <c r="AB135" i="1"/>
  <c r="J639" i="13" s="1"/>
  <c r="AB137" i="1"/>
  <c r="J656" i="13" s="1"/>
  <c r="AB144" i="1"/>
  <c r="J700" i="13" s="1"/>
  <c r="AB146" i="1"/>
  <c r="J714" i="13" s="1"/>
  <c r="AB151" i="1"/>
  <c r="J571" i="13" s="1"/>
  <c r="AB153" i="1"/>
  <c r="J537" i="13" s="1"/>
  <c r="AB156" i="1"/>
  <c r="J550" i="13" s="1"/>
  <c r="AB160" i="1"/>
  <c r="J683" i="13" s="1"/>
  <c r="AB164" i="1"/>
  <c r="J701" i="13" s="1"/>
  <c r="AB168" i="1"/>
  <c r="J673" i="13" s="1"/>
  <c r="AB172" i="1"/>
  <c r="J660" i="13" s="1"/>
  <c r="AB176" i="1"/>
  <c r="J605" i="13" s="1"/>
  <c r="AB180" i="1"/>
  <c r="J589" i="13" s="1"/>
  <c r="AB184" i="1"/>
  <c r="J684" i="13" s="1"/>
  <c r="AB188" i="1"/>
  <c r="J551" i="13" s="1"/>
  <c r="AB192" i="1"/>
  <c r="J530" i="13" s="1"/>
  <c r="AB195" i="1"/>
  <c r="J547" i="13" s="1"/>
  <c r="AB18" i="1"/>
  <c r="J569" i="13" s="1"/>
  <c r="AB31" i="1"/>
  <c r="J595" i="13" s="1"/>
  <c r="AB55" i="1"/>
  <c r="J591" i="13" s="1"/>
  <c r="AB58" i="1"/>
  <c r="J676" i="13" s="1"/>
  <c r="AB64" i="1"/>
  <c r="J577" i="13" s="1"/>
  <c r="AB71" i="1"/>
  <c r="J578" i="13" s="1"/>
  <c r="AB86" i="1"/>
  <c r="J696" i="13" s="1"/>
  <c r="AB88" i="1"/>
  <c r="J677" i="13" s="1"/>
  <c r="AB99" i="1"/>
  <c r="J697" i="13" s="1"/>
  <c r="V192" i="1"/>
  <c r="K302" i="13" s="1"/>
  <c r="V187" i="1"/>
  <c r="K462" i="13" s="1"/>
  <c r="V184" i="1"/>
  <c r="K456" i="13" s="1"/>
  <c r="V179" i="1"/>
  <c r="K413" i="13" s="1"/>
  <c r="V176" i="1"/>
  <c r="K377" i="13" s="1"/>
  <c r="V171" i="1"/>
  <c r="K364" i="13" s="1"/>
  <c r="V168" i="1"/>
  <c r="K445" i="13" s="1"/>
  <c r="V163" i="1"/>
  <c r="K431" i="13" s="1"/>
  <c r="V160" i="1"/>
  <c r="K455" i="13" s="1"/>
  <c r="V155" i="1"/>
  <c r="K487" i="13" s="1"/>
  <c r="V152" i="1"/>
  <c r="K454" i="13" s="1"/>
  <c r="V147" i="1"/>
  <c r="K404" i="13" s="1"/>
  <c r="V144" i="1"/>
  <c r="K472" i="13" s="1"/>
  <c r="V139" i="1"/>
  <c r="K378" i="13" s="1"/>
  <c r="V136" i="1"/>
  <c r="K453" i="13" s="1"/>
  <c r="V133" i="1"/>
  <c r="K485" i="13" s="1"/>
  <c r="V127" i="1"/>
  <c r="K437" i="13" s="1"/>
  <c r="V122" i="1"/>
  <c r="K403" i="13" s="1"/>
  <c r="V120" i="1"/>
  <c r="K300" i="13" s="1"/>
  <c r="V117" i="1"/>
  <c r="K427" i="13" s="1"/>
  <c r="V111" i="1"/>
  <c r="K395" i="13" s="1"/>
  <c r="V108" i="1"/>
  <c r="K470" i="13" s="1"/>
  <c r="V100" i="1"/>
  <c r="K311" i="13" s="1"/>
  <c r="V92" i="1"/>
  <c r="K425" i="13" s="1"/>
  <c r="V84" i="1"/>
  <c r="K408" i="13" s="1"/>
  <c r="V76" i="1"/>
  <c r="K407" i="13" s="1"/>
  <c r="V68" i="1"/>
  <c r="K368" i="13" s="1"/>
  <c r="V60" i="1"/>
  <c r="K303" i="13" s="1"/>
  <c r="V52" i="1"/>
  <c r="K481" i="13" s="1"/>
  <c r="V43" i="1"/>
  <c r="K379" i="13" s="1"/>
  <c r="V39" i="1"/>
  <c r="K325" i="13" s="1"/>
  <c r="V35" i="1"/>
  <c r="K479" i="13" s="1"/>
  <c r="V31" i="1"/>
  <c r="K367" i="13" s="1"/>
  <c r="V27" i="1"/>
  <c r="K357" i="13" s="1"/>
  <c r="V23" i="1"/>
  <c r="K417" i="13" s="1"/>
  <c r="V19" i="1"/>
  <c r="K342" i="13" s="1"/>
  <c r="V15" i="1"/>
  <c r="K366" i="13" s="1"/>
  <c r="V11" i="1"/>
  <c r="K434" i="13" s="1"/>
  <c r="V7" i="1"/>
  <c r="K356" i="13" s="1"/>
  <c r="V193" i="1"/>
  <c r="K365" i="13" s="1"/>
  <c r="V190" i="1"/>
  <c r="K354" i="13" s="1"/>
  <c r="V185" i="1"/>
  <c r="K457" i="13" s="1"/>
  <c r="V182" i="1"/>
  <c r="K315" i="13" s="1"/>
  <c r="V177" i="1"/>
  <c r="K433" i="13" s="1"/>
  <c r="V174" i="1"/>
  <c r="K412" i="13" s="1"/>
  <c r="V169" i="1"/>
  <c r="K310" i="13" s="1"/>
  <c r="V166" i="1"/>
  <c r="K489" i="13" s="1"/>
  <c r="V161" i="1"/>
  <c r="K328" i="13" s="1"/>
  <c r="V158" i="1"/>
  <c r="K362" i="13" s="1"/>
  <c r="V153" i="1"/>
  <c r="K309" i="13" s="1"/>
  <c r="V150" i="1"/>
  <c r="K430" i="13" s="1"/>
  <c r="V145" i="1"/>
  <c r="K324" i="13" s="1"/>
  <c r="V142" i="1"/>
  <c r="K429" i="13" s="1"/>
  <c r="V137" i="1"/>
  <c r="K428" i="13" s="1"/>
  <c r="V130" i="1"/>
  <c r="K307" i="13" s="1"/>
  <c r="V125" i="1"/>
  <c r="K410" i="13" s="1"/>
  <c r="V123" i="1"/>
  <c r="K313" i="13" s="1"/>
  <c r="V114" i="1"/>
  <c r="K426" i="13" s="1"/>
  <c r="V109" i="1"/>
  <c r="K442" i="13" s="1"/>
  <c r="V106" i="1"/>
  <c r="K355" i="13" s="1"/>
  <c r="V103" i="1"/>
  <c r="K383" i="13" s="1"/>
  <c r="V101" i="1"/>
  <c r="K320" i="13" s="1"/>
  <c r="V98" i="1"/>
  <c r="K451" i="13" s="1"/>
  <c r="V95" i="1"/>
  <c r="K334" i="13" s="1"/>
  <c r="V93" i="1"/>
  <c r="K333" i="13" s="1"/>
  <c r="V90" i="1"/>
  <c r="K376" i="13" s="1"/>
  <c r="V87" i="1"/>
  <c r="K461" i="13" s="1"/>
  <c r="V85" i="1"/>
  <c r="K339" i="13" s="1"/>
  <c r="V82" i="1"/>
  <c r="K332" i="13" s="1"/>
  <c r="V79" i="1"/>
  <c r="K327" i="13" s="1"/>
  <c r="V77" i="1"/>
  <c r="K329" i="13" s="1"/>
  <c r="V74" i="1"/>
  <c r="K483" i="13" s="1"/>
  <c r="V71" i="1"/>
  <c r="K350" i="13" s="1"/>
  <c r="V69" i="1"/>
  <c r="K369" i="13" s="1"/>
  <c r="V66" i="1"/>
  <c r="K482" i="13" s="1"/>
  <c r="V63" i="1"/>
  <c r="K466" i="13" s="1"/>
  <c r="V61" i="1"/>
  <c r="K476" i="13" s="1"/>
  <c r="V58" i="1"/>
  <c r="K448" i="13" s="1"/>
  <c r="V55" i="1"/>
  <c r="K363" i="13" s="1"/>
  <c r="V53" i="1"/>
  <c r="K393" i="13" s="1"/>
  <c r="V50" i="1"/>
  <c r="K331" i="13" s="1"/>
  <c r="V47" i="1"/>
  <c r="K423" i="13" s="1"/>
  <c r="V44" i="1"/>
  <c r="K422" i="13" s="1"/>
  <c r="V40" i="1"/>
  <c r="K305" i="13" s="1"/>
  <c r="V36" i="1"/>
  <c r="K435" i="13" s="1"/>
  <c r="V32" i="1"/>
  <c r="K385" i="13" s="1"/>
  <c r="V28" i="1"/>
  <c r="K397" i="13" s="1"/>
  <c r="V24" i="1"/>
  <c r="K390" i="13" s="1"/>
  <c r="V20" i="1"/>
  <c r="K337" i="13" s="1"/>
  <c r="V16" i="1"/>
  <c r="K340" i="13" s="1"/>
  <c r="V12" i="1"/>
  <c r="K460" i="13" s="1"/>
  <c r="V8" i="1"/>
  <c r="K420" i="13" s="1"/>
  <c r="V191" i="1"/>
  <c r="K415" i="13" s="1"/>
  <c r="V188" i="1"/>
  <c r="K323" i="13" s="1"/>
  <c r="V183" i="1"/>
  <c r="K419" i="13" s="1"/>
  <c r="V180" i="1"/>
  <c r="K361" i="13" s="1"/>
  <c r="V175" i="1"/>
  <c r="K330" i="13" s="1"/>
  <c r="V172" i="1"/>
  <c r="K432" i="13" s="1"/>
  <c r="V167" i="1"/>
  <c r="K398" i="13" s="1"/>
  <c r="V164" i="1"/>
  <c r="K473" i="13" s="1"/>
  <c r="V159" i="1"/>
  <c r="K301" i="13" s="1"/>
  <c r="V156" i="1"/>
  <c r="K322" i="13" s="1"/>
  <c r="V151" i="1"/>
  <c r="K343" i="13" s="1"/>
  <c r="V148" i="1"/>
  <c r="K444" i="13" s="1"/>
  <c r="V143" i="1"/>
  <c r="K304" i="13" s="1"/>
  <c r="V140" i="1"/>
  <c r="K358" i="13" s="1"/>
  <c r="V134" i="1"/>
  <c r="K336" i="13" s="1"/>
  <c r="V131" i="1"/>
  <c r="K347" i="13" s="1"/>
  <c r="V128" i="1"/>
  <c r="K373" i="13" s="1"/>
  <c r="V121" i="1"/>
  <c r="K409" i="13" s="1"/>
  <c r="V118" i="1"/>
  <c r="K321" i="13" s="1"/>
  <c r="V115" i="1"/>
  <c r="K384" i="13" s="1"/>
  <c r="V112" i="1"/>
  <c r="K387" i="13" s="1"/>
  <c r="V104" i="1"/>
  <c r="K452" i="13" s="1"/>
  <c r="V96" i="1"/>
  <c r="K346" i="13" s="1"/>
  <c r="V88" i="1"/>
  <c r="K449" i="13" s="1"/>
  <c r="V80" i="1"/>
  <c r="K467" i="13" s="1"/>
  <c r="V72" i="1"/>
  <c r="K402" i="13" s="1"/>
  <c r="V64" i="1"/>
  <c r="K349" i="13" s="1"/>
  <c r="V56" i="1"/>
  <c r="K401" i="13" s="1"/>
  <c r="V48" i="1"/>
  <c r="K464" i="13" s="1"/>
  <c r="V45" i="1"/>
  <c r="K436" i="13" s="1"/>
  <c r="V41" i="1"/>
  <c r="K316" i="13" s="1"/>
  <c r="V37" i="1"/>
  <c r="K400" i="13" s="1"/>
  <c r="V33" i="1"/>
  <c r="K314" i="13" s="1"/>
  <c r="V29" i="1"/>
  <c r="K421" i="13" s="1"/>
  <c r="V25" i="1"/>
  <c r="K399" i="13" s="1"/>
  <c r="V21" i="1"/>
  <c r="K441" i="13" s="1"/>
  <c r="V17" i="1"/>
  <c r="K478" i="13" s="1"/>
  <c r="V13" i="1"/>
  <c r="K474" i="13" s="1"/>
  <c r="V9" i="1"/>
  <c r="K446" i="13" s="1"/>
  <c r="G188" i="16" a="1"/>
  <c r="G188" i="16" s="1"/>
  <c r="AG188" i="1" s="1"/>
  <c r="O551" i="13" s="1"/>
  <c r="F179" i="16" a="1"/>
  <c r="F179" i="16" s="1"/>
  <c r="Z179" i="1" s="1"/>
  <c r="O413" i="13" s="1"/>
  <c r="G168" i="16" a="1"/>
  <c r="G168" i="16" s="1"/>
  <c r="AG168" i="1" s="1"/>
  <c r="O673" i="13" s="1"/>
  <c r="G156" i="16" a="1"/>
  <c r="G156" i="16" s="1"/>
  <c r="AG156" i="1" s="1"/>
  <c r="O550" i="13" s="1"/>
  <c r="F142" i="16" a="1"/>
  <c r="F142" i="16" s="1"/>
  <c r="Z142" i="1" s="1"/>
  <c r="O429" i="13" s="1"/>
  <c r="G129" i="16" a="1"/>
  <c r="G129" i="16" s="1"/>
  <c r="AG129" i="1" s="1"/>
  <c r="O534" i="13" s="1"/>
  <c r="G117" i="16" a="1"/>
  <c r="G117" i="16" s="1"/>
  <c r="AG117" i="1" s="1"/>
  <c r="O655" i="13" s="1"/>
  <c r="F106" i="16" a="1"/>
  <c r="F106" i="16" s="1"/>
  <c r="Z106" i="1" s="1"/>
  <c r="O355" i="13" s="1"/>
  <c r="F72" i="16" a="1"/>
  <c r="F72" i="16" s="1"/>
  <c r="Z72" i="1" s="1"/>
  <c r="O402" i="13" s="1"/>
  <c r="V195" i="1"/>
  <c r="K319" i="13" s="1"/>
  <c r="V14" i="1"/>
  <c r="K463" i="13" s="1"/>
  <c r="AC19" i="1"/>
  <c r="K570" i="13" s="1"/>
  <c r="V30" i="1"/>
  <c r="K447" i="13" s="1"/>
  <c r="AC35" i="1"/>
  <c r="K707" i="13" s="1"/>
  <c r="V46" i="1"/>
  <c r="K414" i="13" s="1"/>
  <c r="V59" i="1"/>
  <c r="K465" i="13" s="1"/>
  <c r="V65" i="1"/>
  <c r="K381" i="13" s="1"/>
  <c r="AC71" i="1"/>
  <c r="K578" i="13" s="1"/>
  <c r="V78" i="1"/>
  <c r="K424" i="13" s="1"/>
  <c r="V91" i="1"/>
  <c r="K450" i="13" s="1"/>
  <c r="V97" i="1"/>
  <c r="K458" i="13" s="1"/>
  <c r="AC103" i="1"/>
  <c r="K611" i="13" s="1"/>
  <c r="V110" i="1"/>
  <c r="K471" i="13" s="1"/>
  <c r="V116" i="1"/>
  <c r="K371" i="13" s="1"/>
  <c r="AC122" i="1"/>
  <c r="K631" i="13" s="1"/>
  <c r="V129" i="1"/>
  <c r="K306" i="13" s="1"/>
  <c r="V135" i="1"/>
  <c r="K411" i="13" s="1"/>
  <c r="V141" i="1"/>
  <c r="K353" i="13" s="1"/>
  <c r="AC147" i="1"/>
  <c r="K632" i="13" s="1"/>
  <c r="V154" i="1"/>
  <c r="K359" i="13" s="1"/>
  <c r="AC160" i="1"/>
  <c r="K683" i="13" s="1"/>
  <c r="V173" i="1"/>
  <c r="K360" i="13" s="1"/>
  <c r="AC179" i="1"/>
  <c r="K641" i="13" s="1"/>
  <c r="V186" i="1"/>
  <c r="K388" i="13" s="1"/>
  <c r="AC192" i="1"/>
  <c r="K530" i="13" s="1"/>
  <c r="AB191" i="1"/>
  <c r="J643" i="13" s="1"/>
  <c r="U186" i="1"/>
  <c r="J388" i="13" s="1"/>
  <c r="AB175" i="1"/>
  <c r="J558" i="13" s="1"/>
  <c r="U170" i="1"/>
  <c r="J317" i="13" s="1"/>
  <c r="AB159" i="1"/>
  <c r="J529" i="13" s="1"/>
  <c r="U154" i="1"/>
  <c r="J359" i="13" s="1"/>
  <c r="AB139" i="1"/>
  <c r="J606" i="13" s="1"/>
  <c r="AB132" i="1"/>
  <c r="J712" i="13" s="1"/>
  <c r="AB125" i="1"/>
  <c r="J638" i="13" s="1"/>
  <c r="U116" i="1"/>
  <c r="J371" i="13" s="1"/>
  <c r="F194" i="19" a="1"/>
  <c r="F194" i="19" s="1"/>
  <c r="X194" i="1" s="1"/>
  <c r="M344" i="13" s="1"/>
  <c r="F186" i="19" a="1"/>
  <c r="F186" i="19" s="1"/>
  <c r="X186" i="1" s="1"/>
  <c r="M388" i="13" s="1"/>
  <c r="F178" i="19" a="1"/>
  <c r="F178" i="19" s="1"/>
  <c r="X178" i="1" s="1"/>
  <c r="M392" i="13" s="1"/>
  <c r="F170" i="19" a="1"/>
  <c r="F170" i="19" s="1"/>
  <c r="X170" i="1" s="1"/>
  <c r="M317" i="13" s="1"/>
  <c r="F162" i="19" a="1"/>
  <c r="F162" i="19" s="1"/>
  <c r="X162" i="1" s="1"/>
  <c r="M396" i="13" s="1"/>
  <c r="F148" i="19" a="1"/>
  <c r="F148" i="19" s="1"/>
  <c r="X148" i="1" s="1"/>
  <c r="M444" i="13" s="1"/>
  <c r="F122" i="19" a="1"/>
  <c r="F122" i="19" s="1"/>
  <c r="X122" i="1" s="1"/>
  <c r="M403" i="13" s="1"/>
  <c r="F95" i="19" a="1"/>
  <c r="F95" i="19" s="1"/>
  <c r="X95" i="1" s="1"/>
  <c r="M334" i="13" s="1"/>
  <c r="G181" i="18" a="1"/>
  <c r="G181" i="18" s="1"/>
  <c r="AF181" i="1" s="1"/>
  <c r="N576" i="13" s="1"/>
  <c r="G92" i="18" a="1"/>
  <c r="G92" i="18" s="1"/>
  <c r="AF92" i="1" s="1"/>
  <c r="N653" i="13" s="1"/>
  <c r="G190" i="17" a="1"/>
  <c r="G190" i="17" s="1"/>
  <c r="AD190" i="1" s="1"/>
  <c r="L582" i="13" s="1"/>
  <c r="F180" i="17" a="1"/>
  <c r="F180" i="17" s="1"/>
  <c r="W180" i="1" s="1"/>
  <c r="L361" i="13" s="1"/>
  <c r="F169" i="17" a="1"/>
  <c r="F169" i="17" s="1"/>
  <c r="W169" i="1" s="1"/>
  <c r="L310" i="13" s="1"/>
  <c r="G156" i="17" a="1"/>
  <c r="G156" i="17" s="1"/>
  <c r="AD156" i="1" s="1"/>
  <c r="L550" i="13" s="1"/>
  <c r="F147" i="17" a="1"/>
  <c r="F147" i="17" s="1"/>
  <c r="W147" i="1" s="1"/>
  <c r="L404" i="13" s="1"/>
  <c r="G139" i="17" a="1"/>
  <c r="G139" i="17" s="1"/>
  <c r="AD139" i="1" s="1"/>
  <c r="L606" i="13" s="1"/>
  <c r="G125" i="17" a="1"/>
  <c r="G125" i="17" s="1"/>
  <c r="AD125" i="1" s="1"/>
  <c r="L638" i="13" s="1"/>
  <c r="F98" i="17" a="1"/>
  <c r="F98" i="17" s="1"/>
  <c r="W98" i="1" s="1"/>
  <c r="L451" i="13" s="1"/>
  <c r="G44" i="17" a="1"/>
  <c r="G44" i="17" s="1"/>
  <c r="AD44" i="1" s="1"/>
  <c r="L650" i="13" s="1"/>
  <c r="G12" i="17" a="1"/>
  <c r="G12" i="17" s="1"/>
  <c r="AD12" i="1" s="1"/>
  <c r="L688" i="13" s="1"/>
  <c r="F82" i="17" a="1"/>
  <c r="F82" i="17" s="1"/>
  <c r="W82" i="1" s="1"/>
  <c r="L332" i="13" s="1"/>
  <c r="F38" i="17" a="1"/>
  <c r="F38" i="17" s="1"/>
  <c r="W38" i="1" s="1"/>
  <c r="L338" i="13" s="1"/>
  <c r="F6" i="17" a="1"/>
  <c r="F6" i="17" s="1"/>
  <c r="W6" i="1" s="1"/>
  <c r="L308" i="13" s="1"/>
  <c r="G117" i="17" a="1"/>
  <c r="G117" i="17" s="1"/>
  <c r="AD117" i="1" s="1"/>
  <c r="L655" i="13" s="1"/>
  <c r="G57" i="17" a="1"/>
  <c r="G57" i="17" s="1"/>
  <c r="AD57" i="1" s="1"/>
  <c r="L546" i="13" s="1"/>
  <c r="G23" i="16" a="1"/>
  <c r="G23" i="16" s="1"/>
  <c r="AG23" i="1" s="1"/>
  <c r="O645" i="13" s="1"/>
  <c r="F61" i="16" a="1"/>
  <c r="F61" i="16" s="1"/>
  <c r="Z61" i="1" s="1"/>
  <c r="O476" i="13" s="1"/>
  <c r="F22" i="17" a="1"/>
  <c r="F22" i="17" s="1"/>
  <c r="W22" i="1" s="1"/>
  <c r="L416" i="13" s="1"/>
  <c r="G39" i="18" a="1"/>
  <c r="G39" i="18" s="1"/>
  <c r="AF39" i="1" s="1"/>
  <c r="N553" i="13" s="1"/>
  <c r="F81" i="19" a="1"/>
  <c r="F81" i="19" s="1"/>
  <c r="X81" i="1" s="1"/>
  <c r="M382" i="13" s="1"/>
  <c r="G6" i="19" a="1"/>
  <c r="G6" i="19" s="1"/>
  <c r="AE6" i="1" s="1"/>
  <c r="M536" i="13" s="1"/>
  <c r="G9" i="19" a="1"/>
  <c r="G9" i="19" s="1"/>
  <c r="AE9" i="1" s="1"/>
  <c r="M674" i="13" s="1"/>
  <c r="G16" i="19" a="1"/>
  <c r="G16" i="19" s="1"/>
  <c r="AE16" i="1" s="1"/>
  <c r="M568" i="13" s="1"/>
  <c r="G18" i="19" a="1"/>
  <c r="G18" i="19" s="1"/>
  <c r="G21" i="19" a="1"/>
  <c r="G21" i="19" s="1"/>
  <c r="AE21" i="1" s="1"/>
  <c r="M669" i="13" s="1"/>
  <c r="G28" i="19" a="1"/>
  <c r="G28" i="19" s="1"/>
  <c r="AE28" i="1" s="1"/>
  <c r="M625" i="13" s="1"/>
  <c r="G31" i="19" a="1"/>
  <c r="G31" i="19" s="1"/>
  <c r="AE31" i="1" s="1"/>
  <c r="M595" i="13" s="1"/>
  <c r="G40" i="19" a="1"/>
  <c r="G40" i="19" s="1"/>
  <c r="AE40" i="1" s="1"/>
  <c r="M533" i="13" s="1"/>
  <c r="G43" i="19" a="1"/>
  <c r="G43" i="19" s="1"/>
  <c r="AE43" i="1" s="1"/>
  <c r="M607" i="13" s="1"/>
  <c r="G46" i="19" a="1"/>
  <c r="G46" i="19" s="1"/>
  <c r="AE46" i="1" s="1"/>
  <c r="M642" i="13" s="1"/>
  <c r="G49" i="19" a="1"/>
  <c r="G49" i="19" s="1"/>
  <c r="AE49" i="1" s="1"/>
  <c r="M708" i="13" s="1"/>
  <c r="G52" i="19" a="1"/>
  <c r="G52" i="19" s="1"/>
  <c r="AE52" i="1" s="1"/>
  <c r="M709" i="13" s="1"/>
  <c r="G55" i="19" a="1"/>
  <c r="G55" i="19" s="1"/>
  <c r="AE55" i="1" s="1"/>
  <c r="M591" i="13" s="1"/>
  <c r="G58" i="19" a="1"/>
  <c r="G58" i="19" s="1"/>
  <c r="AE58" i="1" s="1"/>
  <c r="M676" i="13" s="1"/>
  <c r="G61" i="19" a="1"/>
  <c r="G61" i="19" s="1"/>
  <c r="AE61" i="1" s="1"/>
  <c r="M704" i="13" s="1"/>
  <c r="G64" i="19" a="1"/>
  <c r="G64" i="19" s="1"/>
  <c r="AE64" i="1" s="1"/>
  <c r="M577" i="13" s="1"/>
  <c r="G66" i="19" a="1"/>
  <c r="G66" i="19" s="1"/>
  <c r="AE66" i="1" s="1"/>
  <c r="M710" i="13" s="1"/>
  <c r="G69" i="19" a="1"/>
  <c r="G69" i="19" s="1"/>
  <c r="AE69" i="1" s="1"/>
  <c r="M597" i="13" s="1"/>
  <c r="G76" i="19" a="1"/>
  <c r="G76" i="19" s="1"/>
  <c r="AE76" i="1" s="1"/>
  <c r="M635" i="13" s="1"/>
  <c r="G81" i="19" a="1"/>
  <c r="G81" i="19" s="1"/>
  <c r="AE81" i="1" s="1"/>
  <c r="M610" i="13" s="1"/>
  <c r="G84" i="19" a="1"/>
  <c r="G84" i="19" s="1"/>
  <c r="AE84" i="1" s="1"/>
  <c r="M636" i="13" s="1"/>
  <c r="G87" i="19" a="1"/>
  <c r="G87" i="19" s="1"/>
  <c r="AE87" i="1" s="1"/>
  <c r="M689" i="13" s="1"/>
  <c r="G90" i="19" a="1"/>
  <c r="G90" i="19" s="1"/>
  <c r="G93" i="19" a="1"/>
  <c r="G93" i="19" s="1"/>
  <c r="G96" i="19" a="1"/>
  <c r="G96" i="19" s="1"/>
  <c r="AE96" i="1" s="1"/>
  <c r="M574" i="13" s="1"/>
  <c r="G103" i="19" a="1"/>
  <c r="G103" i="19" s="1"/>
  <c r="AE103" i="1" s="1"/>
  <c r="M611" i="13" s="1"/>
  <c r="G106" i="19" a="1"/>
  <c r="G106" i="19" s="1"/>
  <c r="AE106" i="1" s="1"/>
  <c r="M583" i="13" s="1"/>
  <c r="G109" i="19" a="1"/>
  <c r="G109" i="19" s="1"/>
  <c r="AE109" i="1" s="1"/>
  <c r="M670" i="13" s="1"/>
  <c r="G112" i="19" a="1"/>
  <c r="G112" i="19" s="1"/>
  <c r="AE112" i="1" s="1"/>
  <c r="M615" i="13" s="1"/>
  <c r="G119" i="19" a="1"/>
  <c r="G119" i="19" s="1"/>
  <c r="AE119" i="1" s="1"/>
  <c r="M671" i="13" s="1"/>
  <c r="G122" i="19" a="1"/>
  <c r="G122" i="19" s="1"/>
  <c r="G125" i="19" a="1"/>
  <c r="G125" i="19" s="1"/>
  <c r="G128" i="19" a="1"/>
  <c r="G128" i="19" s="1"/>
  <c r="AE128" i="1" s="1"/>
  <c r="M601" i="13" s="1"/>
  <c r="G12" i="19" a="1"/>
  <c r="G12" i="19" s="1"/>
  <c r="AE12" i="1" s="1"/>
  <c r="M688" i="13" s="1"/>
  <c r="G15" i="19" a="1"/>
  <c r="G15" i="19" s="1"/>
  <c r="AE15" i="1" s="1"/>
  <c r="M594" i="13" s="1"/>
  <c r="G24" i="19" a="1"/>
  <c r="G24" i="19" s="1"/>
  <c r="AE24" i="1" s="1"/>
  <c r="M618" i="13" s="1"/>
  <c r="G27" i="19" a="1"/>
  <c r="G27" i="19" s="1"/>
  <c r="AE27" i="1" s="1"/>
  <c r="M585" i="13" s="1"/>
  <c r="G30" i="19" a="1"/>
  <c r="G30" i="19" s="1"/>
  <c r="AE30" i="1" s="1"/>
  <c r="M675" i="13" s="1"/>
  <c r="G33" i="19" a="1"/>
  <c r="G33" i="19" s="1"/>
  <c r="AE33" i="1" s="1"/>
  <c r="M542" i="13" s="1"/>
  <c r="G36" i="19" a="1"/>
  <c r="G36" i="19" s="1"/>
  <c r="AE36" i="1" s="1"/>
  <c r="M663" i="13" s="1"/>
  <c r="G39" i="19" a="1"/>
  <c r="G39" i="19" s="1"/>
  <c r="AE39" i="1" s="1"/>
  <c r="M553" i="13" s="1"/>
  <c r="G42" i="19" a="1"/>
  <c r="G42" i="19" s="1"/>
  <c r="AE42" i="1" s="1"/>
  <c r="M573" i="13" s="1"/>
  <c r="G45" i="19" a="1"/>
  <c r="G45" i="19" s="1"/>
  <c r="AE45" i="1" s="1"/>
  <c r="M664" i="13" s="1"/>
  <c r="G51" i="19" a="1"/>
  <c r="G51" i="19" s="1"/>
  <c r="AE51" i="1" s="1"/>
  <c r="M633" i="13" s="1"/>
  <c r="G54" i="19" a="1"/>
  <c r="G54" i="19" s="1"/>
  <c r="AE54" i="1" s="1"/>
  <c r="M622" i="13" s="1"/>
  <c r="G57" i="19" a="1"/>
  <c r="G57" i="19" s="1"/>
  <c r="AE57" i="1" s="1"/>
  <c r="M546" i="13" s="1"/>
  <c r="G63" i="19" a="1"/>
  <c r="G63" i="19" s="1"/>
  <c r="AE63" i="1" s="1"/>
  <c r="M694" i="13" s="1"/>
  <c r="G72" i="19" a="1"/>
  <c r="G72" i="19" s="1"/>
  <c r="AE72" i="1" s="1"/>
  <c r="M630" i="13" s="1"/>
  <c r="G75" i="19" a="1"/>
  <c r="G75" i="19" s="1"/>
  <c r="AE75" i="1" s="1"/>
  <c r="M614" i="13" s="1"/>
  <c r="G78" i="19" a="1"/>
  <c r="G78" i="19" s="1"/>
  <c r="AE78" i="1" s="1"/>
  <c r="M652" i="13" s="1"/>
  <c r="G83" i="19" a="1"/>
  <c r="G83" i="19" s="1"/>
  <c r="AE83" i="1" s="1"/>
  <c r="M705" i="13" s="1"/>
  <c r="G86" i="19" a="1"/>
  <c r="G86" i="19" s="1"/>
  <c r="AE86" i="1" s="1"/>
  <c r="M696" i="13" s="1"/>
  <c r="G89" i="19" a="1"/>
  <c r="G89" i="19" s="1"/>
  <c r="AE89" i="1" s="1"/>
  <c r="M603" i="13" s="1"/>
  <c r="G92" i="19" a="1"/>
  <c r="G92" i="19" s="1"/>
  <c r="AE92" i="1" s="1"/>
  <c r="M653" i="13" s="1"/>
  <c r="G48" i="19" a="1"/>
  <c r="G48" i="19" s="1"/>
  <c r="AE48" i="1" s="1"/>
  <c r="M692" i="13" s="1"/>
  <c r="G60" i="19" a="1"/>
  <c r="G60" i="19" s="1"/>
  <c r="AE60" i="1" s="1"/>
  <c r="M531" i="13" s="1"/>
  <c r="G82" i="19" a="1"/>
  <c r="G82" i="19" s="1"/>
  <c r="AE82" i="1" s="1"/>
  <c r="M560" i="13" s="1"/>
  <c r="G85" i="19" a="1"/>
  <c r="G85" i="19" s="1"/>
  <c r="AE85" i="1" s="1"/>
  <c r="M567" i="13" s="1"/>
  <c r="G95" i="19" a="1"/>
  <c r="G95" i="19" s="1"/>
  <c r="G97" i="19" a="1"/>
  <c r="G97" i="19" s="1"/>
  <c r="G99" i="19" a="1"/>
  <c r="G99" i="19" s="1"/>
  <c r="AE99" i="1" s="1"/>
  <c r="M697" i="13" s="1"/>
  <c r="G101" i="19" a="1"/>
  <c r="G101" i="19" s="1"/>
  <c r="AE101" i="1" s="1"/>
  <c r="M548" i="13" s="1"/>
  <c r="G105" i="19" a="1"/>
  <c r="G105" i="19" s="1"/>
  <c r="AE105" i="1" s="1"/>
  <c r="M687" i="13" s="1"/>
  <c r="G126" i="19" a="1"/>
  <c r="G126" i="19" s="1"/>
  <c r="G130" i="19" a="1"/>
  <c r="G130" i="19" s="1"/>
  <c r="AE130" i="1" s="1"/>
  <c r="M535" i="13" s="1"/>
  <c r="G132" i="19" a="1"/>
  <c r="G132" i="19" s="1"/>
  <c r="AE132" i="1" s="1"/>
  <c r="M712" i="13" s="1"/>
  <c r="G139" i="19" a="1"/>
  <c r="G139" i="19" s="1"/>
  <c r="AE139" i="1" s="1"/>
  <c r="M606" i="13" s="1"/>
  <c r="G142" i="19" a="1"/>
  <c r="G142" i="19" s="1"/>
  <c r="G145" i="19" a="1"/>
  <c r="G145" i="19" s="1"/>
  <c r="AE145" i="1" s="1"/>
  <c r="M552" i="13" s="1"/>
  <c r="G148" i="19" a="1"/>
  <c r="G148" i="19" s="1"/>
  <c r="AE148" i="1" s="1"/>
  <c r="M672" i="13" s="1"/>
  <c r="G138" i="19" a="1"/>
  <c r="G138" i="19" s="1"/>
  <c r="AE138" i="1" s="1"/>
  <c r="M608" i="13" s="1"/>
  <c r="G144" i="19" a="1"/>
  <c r="G144" i="19" s="1"/>
  <c r="AE144" i="1" s="1"/>
  <c r="M700" i="13" s="1"/>
  <c r="G154" i="19" a="1"/>
  <c r="G154" i="19" s="1"/>
  <c r="AE154" i="1" s="1"/>
  <c r="M587" i="13" s="1"/>
  <c r="G156" i="19" a="1"/>
  <c r="G156" i="19" s="1"/>
  <c r="G158" i="19" a="1"/>
  <c r="G158" i="19" s="1"/>
  <c r="G159" i="19" a="1"/>
  <c r="G159" i="19" s="1"/>
  <c r="AE159" i="1" s="1"/>
  <c r="M529" i="13" s="1"/>
  <c r="G161" i="19" a="1"/>
  <c r="G161" i="19" s="1"/>
  <c r="AE161" i="1" s="1"/>
  <c r="M556" i="13" s="1"/>
  <c r="G163" i="19" a="1"/>
  <c r="G163" i="19" s="1"/>
  <c r="AE163" i="1" s="1"/>
  <c r="M659" i="13" s="1"/>
  <c r="G165" i="19" a="1"/>
  <c r="G165" i="19" s="1"/>
  <c r="AE165" i="1" s="1"/>
  <c r="M716" i="13" s="1"/>
  <c r="G166" i="19" a="1"/>
  <c r="G166" i="19" s="1"/>
  <c r="AE166" i="1" s="1"/>
  <c r="M717" i="13" s="1"/>
  <c r="G168" i="19" a="1"/>
  <c r="G168" i="19" s="1"/>
  <c r="AE168" i="1" s="1"/>
  <c r="M673" i="13" s="1"/>
  <c r="G170" i="19" a="1"/>
  <c r="G170" i="19" s="1"/>
  <c r="AE170" i="1" s="1"/>
  <c r="M545" i="13" s="1"/>
  <c r="G171" i="19" a="1"/>
  <c r="G171" i="19" s="1"/>
  <c r="AE171" i="1" s="1"/>
  <c r="M592" i="13" s="1"/>
  <c r="G173" i="19" a="1"/>
  <c r="G173" i="19" s="1"/>
  <c r="AE173" i="1" s="1"/>
  <c r="M588" i="13" s="1"/>
  <c r="G175" i="19" a="1"/>
  <c r="G175" i="19" s="1"/>
  <c r="AE175" i="1" s="1"/>
  <c r="M558" i="13" s="1"/>
  <c r="G176" i="19" a="1"/>
  <c r="G176" i="19" s="1"/>
  <c r="AE176" i="1" s="1"/>
  <c r="M605" i="13" s="1"/>
  <c r="G178" i="19" a="1"/>
  <c r="G178" i="19" s="1"/>
  <c r="G180" i="19" a="1"/>
  <c r="G180" i="19" s="1"/>
  <c r="AE180" i="1" s="1"/>
  <c r="M589" i="13" s="1"/>
  <c r="G181" i="19" a="1"/>
  <c r="G181" i="19" s="1"/>
  <c r="AE181" i="1" s="1"/>
  <c r="M576" i="13" s="1"/>
  <c r="G183" i="19" a="1"/>
  <c r="G183" i="19" s="1"/>
  <c r="AE183" i="1" s="1"/>
  <c r="M647" i="13" s="1"/>
  <c r="G185" i="19" a="1"/>
  <c r="G185" i="19" s="1"/>
  <c r="AE185" i="1" s="1"/>
  <c r="M685" i="13" s="1"/>
  <c r="G187" i="19" a="1"/>
  <c r="G187" i="19" s="1"/>
  <c r="AE187" i="1" s="1"/>
  <c r="M690" i="13" s="1"/>
  <c r="G188" i="19" a="1"/>
  <c r="G188" i="19" s="1"/>
  <c r="AE188" i="1" s="1"/>
  <c r="M551" i="13" s="1"/>
  <c r="G190" i="19" a="1"/>
  <c r="G190" i="19" s="1"/>
  <c r="AE190" i="1" s="1"/>
  <c r="M582" i="13" s="1"/>
  <c r="G192" i="19" a="1"/>
  <c r="G192" i="19" s="1"/>
  <c r="AE192" i="1" s="1"/>
  <c r="M530" i="13" s="1"/>
  <c r="G194" i="19" a="1"/>
  <c r="G194" i="19" s="1"/>
  <c r="AE194" i="1" s="1"/>
  <c r="M572" i="13" s="1"/>
  <c r="G11" i="19" a="1"/>
  <c r="G11" i="19" s="1"/>
  <c r="AE11" i="1" s="1"/>
  <c r="M662" i="13" s="1"/>
  <c r="G14" i="19" a="1"/>
  <c r="G14" i="19" s="1"/>
  <c r="AE14" i="1" s="1"/>
  <c r="M691" i="13" s="1"/>
  <c r="G17" i="19" a="1"/>
  <c r="G17" i="19" s="1"/>
  <c r="AE17" i="1" s="1"/>
  <c r="M706" i="13" s="1"/>
  <c r="G23" i="19" a="1"/>
  <c r="G23" i="19" s="1"/>
  <c r="AE23" i="1" s="1"/>
  <c r="M645" i="13" s="1"/>
  <c r="G29" i="19" a="1"/>
  <c r="G29" i="19" s="1"/>
  <c r="AE29" i="1" s="1"/>
  <c r="M649" i="13" s="1"/>
  <c r="G38" i="19" a="1"/>
  <c r="G38" i="19" s="1"/>
  <c r="AE38" i="1" s="1"/>
  <c r="M566" i="13" s="1"/>
  <c r="G53" i="19" a="1"/>
  <c r="G53" i="19" s="1"/>
  <c r="AE53" i="1" s="1"/>
  <c r="M621" i="13" s="1"/>
  <c r="G68" i="19" a="1"/>
  <c r="G68" i="19" s="1"/>
  <c r="AE68" i="1" s="1"/>
  <c r="M596" i="13" s="1"/>
  <c r="G71" i="19" a="1"/>
  <c r="G71" i="19" s="1"/>
  <c r="AE71" i="1" s="1"/>
  <c r="M578" i="13" s="1"/>
  <c r="G77" i="19" a="1"/>
  <c r="G77" i="19" s="1"/>
  <c r="AE77" i="1" s="1"/>
  <c r="M557" i="13" s="1"/>
  <c r="G7" i="19" a="1"/>
  <c r="G7" i="19" s="1"/>
  <c r="AE7" i="1" s="1"/>
  <c r="M584" i="13" s="1"/>
  <c r="G10" i="19" a="1"/>
  <c r="G10" i="19" s="1"/>
  <c r="AE10" i="1" s="1"/>
  <c r="M667" i="13" s="1"/>
  <c r="G13" i="19" a="1"/>
  <c r="G13" i="19" s="1"/>
  <c r="AE13" i="1" s="1"/>
  <c r="M702" i="13" s="1"/>
  <c r="G19" i="19" a="1"/>
  <c r="G19" i="19" s="1"/>
  <c r="AE19" i="1" s="1"/>
  <c r="M570" i="13" s="1"/>
  <c r="G22" i="19" a="1"/>
  <c r="G22" i="19" s="1"/>
  <c r="AE22" i="1" s="1"/>
  <c r="M644" i="13" s="1"/>
  <c r="G25" i="19" a="1"/>
  <c r="G25" i="19" s="1"/>
  <c r="AE25" i="1" s="1"/>
  <c r="M627" i="13" s="1"/>
  <c r="G34" i="19" a="1"/>
  <c r="G34" i="19" s="1"/>
  <c r="AE34" i="1" s="1"/>
  <c r="M703" i="13" s="1"/>
  <c r="G37" i="19" a="1"/>
  <c r="G37" i="19" s="1"/>
  <c r="AE37" i="1" s="1"/>
  <c r="M628" i="13" s="1"/>
  <c r="G67" i="19" a="1"/>
  <c r="G67" i="19" s="1"/>
  <c r="AE67" i="1" s="1"/>
  <c r="M619" i="13" s="1"/>
  <c r="G70" i="19" a="1"/>
  <c r="G70" i="19" s="1"/>
  <c r="AE70" i="1" s="1"/>
  <c r="M554" i="13" s="1"/>
  <c r="G73" i="19" a="1"/>
  <c r="G73" i="19" s="1"/>
  <c r="AE73" i="1" s="1"/>
  <c r="M668" i="13" s="1"/>
  <c r="G79" i="19" a="1"/>
  <c r="G79" i="19" s="1"/>
  <c r="AE79" i="1" s="1"/>
  <c r="M555" i="13" s="1"/>
  <c r="G88" i="19" a="1"/>
  <c r="G88" i="19" s="1"/>
  <c r="AE88" i="1" s="1"/>
  <c r="M677" i="13" s="1"/>
  <c r="G91" i="19" a="1"/>
  <c r="G91" i="19" s="1"/>
  <c r="AE91" i="1" s="1"/>
  <c r="M678" i="13" s="1"/>
  <c r="G107" i="19" a="1"/>
  <c r="G107" i="19" s="1"/>
  <c r="AE107" i="1" s="1"/>
  <c r="M598" i="13" s="1"/>
  <c r="G111" i="19" a="1"/>
  <c r="G111" i="19" s="1"/>
  <c r="AE111" i="1" s="1"/>
  <c r="M623" i="13" s="1"/>
  <c r="G113" i="19" a="1"/>
  <c r="G113" i="19" s="1"/>
  <c r="AE113" i="1" s="1"/>
  <c r="M579" i="13" s="1"/>
  <c r="G115" i="19" a="1"/>
  <c r="G115" i="19" s="1"/>
  <c r="AE115" i="1" s="1"/>
  <c r="M612" i="13" s="1"/>
  <c r="G117" i="19" a="1"/>
  <c r="G117" i="19" s="1"/>
  <c r="AE117" i="1" s="1"/>
  <c r="M655" i="13" s="1"/>
  <c r="G121" i="19" a="1"/>
  <c r="G121" i="19" s="1"/>
  <c r="G135" i="19" a="1"/>
  <c r="G135" i="19" s="1"/>
  <c r="AE135" i="1" s="1"/>
  <c r="M639" i="13" s="1"/>
  <c r="G141" i="19" a="1"/>
  <c r="G141" i="19" s="1"/>
  <c r="AE141" i="1" s="1"/>
  <c r="M581" i="13" s="1"/>
  <c r="G151" i="19" a="1"/>
  <c r="G151" i="19" s="1"/>
  <c r="AE151" i="1" s="1"/>
  <c r="M571" i="13" s="1"/>
  <c r="G155" i="19" a="1"/>
  <c r="G155" i="19" s="1"/>
  <c r="AE155" i="1" s="1"/>
  <c r="M715" i="13" s="1"/>
  <c r="G157" i="19" a="1"/>
  <c r="G157" i="19" s="1"/>
  <c r="AE157" i="1" s="1"/>
  <c r="M600" i="13" s="1"/>
  <c r="G160" i="19" a="1"/>
  <c r="G160" i="19" s="1"/>
  <c r="G162" i="19" a="1"/>
  <c r="G162" i="19" s="1"/>
  <c r="AE162" i="1" s="1"/>
  <c r="M624" i="13" s="1"/>
  <c r="G164" i="19" a="1"/>
  <c r="G164" i="19" s="1"/>
  <c r="G167" i="19" a="1"/>
  <c r="G167" i="19" s="1"/>
  <c r="AE167" i="1" s="1"/>
  <c r="M626" i="13" s="1"/>
  <c r="G169" i="19" a="1"/>
  <c r="G169" i="19" s="1"/>
  <c r="G172" i="19" a="1"/>
  <c r="G172" i="19" s="1"/>
  <c r="G174" i="19" a="1"/>
  <c r="G174" i="19" s="1"/>
  <c r="AE174" i="1" s="1"/>
  <c r="M640" i="13" s="1"/>
  <c r="G177" i="19" a="1"/>
  <c r="G177" i="19" s="1"/>
  <c r="AE177" i="1" s="1"/>
  <c r="M661" i="13" s="1"/>
  <c r="G179" i="19" a="1"/>
  <c r="G179" i="19" s="1"/>
  <c r="AE179" i="1" s="1"/>
  <c r="M641" i="13" s="1"/>
  <c r="G182" i="19" a="1"/>
  <c r="G182" i="19" s="1"/>
  <c r="AE182" i="1" s="1"/>
  <c r="M543" i="13" s="1"/>
  <c r="G184" i="19" a="1"/>
  <c r="G184" i="19" s="1"/>
  <c r="G186" i="19" a="1"/>
  <c r="G186" i="19" s="1"/>
  <c r="AE186" i="1" s="1"/>
  <c r="M616" i="13" s="1"/>
  <c r="G189" i="19" a="1"/>
  <c r="G189" i="19" s="1"/>
  <c r="AE189" i="1" s="1"/>
  <c r="M617" i="13" s="1"/>
  <c r="G191" i="19" a="1"/>
  <c r="G191" i="19" s="1"/>
  <c r="AE191" i="1" s="1"/>
  <c r="M643" i="13" s="1"/>
  <c r="G193" i="19" a="1"/>
  <c r="G193" i="19" s="1"/>
  <c r="AE193" i="1" s="1"/>
  <c r="M593" i="13" s="1"/>
  <c r="G8" i="19" a="1"/>
  <c r="G8" i="19" s="1"/>
  <c r="AE8" i="1" s="1"/>
  <c r="M648" i="13" s="1"/>
  <c r="G20" i="19" a="1"/>
  <c r="G20" i="19" s="1"/>
  <c r="AE20" i="1" s="1"/>
  <c r="M565" i="13" s="1"/>
  <c r="G26" i="19" a="1"/>
  <c r="G26" i="19" s="1"/>
  <c r="AE26" i="1" s="1"/>
  <c r="M602" i="13" s="1"/>
  <c r="G35" i="19" a="1"/>
  <c r="G35" i="19" s="1"/>
  <c r="AE35" i="1" s="1"/>
  <c r="M707" i="13" s="1"/>
  <c r="G41" i="19" a="1"/>
  <c r="G41" i="19" s="1"/>
  <c r="AE41" i="1" s="1"/>
  <c r="M544" i="13" s="1"/>
  <c r="G50" i="19" a="1"/>
  <c r="G50" i="19" s="1"/>
  <c r="AE50" i="1" s="1"/>
  <c r="M559" i="13" s="1"/>
  <c r="G65" i="19" a="1"/>
  <c r="G65" i="19" s="1"/>
  <c r="AE65" i="1" s="1"/>
  <c r="M609" i="13" s="1"/>
  <c r="G74" i="19" a="1"/>
  <c r="G74" i="19" s="1"/>
  <c r="AE74" i="1" s="1"/>
  <c r="M711" i="13" s="1"/>
  <c r="G147" i="19" a="1"/>
  <c r="G147" i="19" s="1"/>
  <c r="AE147" i="1" s="1"/>
  <c r="M632" i="13" s="1"/>
  <c r="F133" i="19" a="1"/>
  <c r="F133" i="19" s="1"/>
  <c r="F110" i="19" a="1"/>
  <c r="F110" i="19" s="1"/>
  <c r="G102" i="19" a="1"/>
  <c r="G102" i="19" s="1"/>
  <c r="AE102" i="1" s="1"/>
  <c r="M540" i="13" s="1"/>
  <c r="G195" i="19" a="1"/>
  <c r="G195" i="19" s="1"/>
  <c r="AE195" i="1" s="1"/>
  <c r="M547" i="13" s="1"/>
  <c r="F189" i="19" a="1"/>
  <c r="F189" i="19" s="1"/>
  <c r="X189" i="1" s="1"/>
  <c r="M389" i="13" s="1"/>
  <c r="F185" i="19" a="1"/>
  <c r="F185" i="19" s="1"/>
  <c r="X185" i="1" s="1"/>
  <c r="M457" i="13" s="1"/>
  <c r="F179" i="19" a="1"/>
  <c r="F179" i="19" s="1"/>
  <c r="X179" i="1" s="1"/>
  <c r="M413" i="13" s="1"/>
  <c r="F175" i="19" a="1"/>
  <c r="F175" i="19" s="1"/>
  <c r="X175" i="1" s="1"/>
  <c r="M330" i="13" s="1"/>
  <c r="F171" i="19" a="1"/>
  <c r="F171" i="19" s="1"/>
  <c r="X171" i="1" s="1"/>
  <c r="M364" i="13" s="1"/>
  <c r="F165" i="19" a="1"/>
  <c r="F165" i="19" s="1"/>
  <c r="X165" i="1" s="1"/>
  <c r="M488" i="13" s="1"/>
  <c r="F161" i="19" a="1"/>
  <c r="F161" i="19" s="1"/>
  <c r="F155" i="19" a="1"/>
  <c r="F155" i="19" s="1"/>
  <c r="X155" i="1" s="1"/>
  <c r="M487" i="13" s="1"/>
  <c r="G152" i="19" a="1"/>
  <c r="G152" i="19" s="1"/>
  <c r="AE152" i="1" s="1"/>
  <c r="M682" i="13" s="1"/>
  <c r="G146" i="19" a="1"/>
  <c r="G146" i="19" s="1"/>
  <c r="AE146" i="1" s="1"/>
  <c r="M714" i="13" s="1"/>
  <c r="G143" i="19" a="1"/>
  <c r="G143" i="19" s="1"/>
  <c r="AE143" i="1" s="1"/>
  <c r="M532" i="13" s="1"/>
  <c r="F132" i="19" a="1"/>
  <c r="F132" i="19" s="1"/>
  <c r="X132" i="1" s="1"/>
  <c r="M484" i="13" s="1"/>
  <c r="F128" i="19" a="1"/>
  <c r="F128" i="19" s="1"/>
  <c r="G124" i="19" a="1"/>
  <c r="G124" i="19" s="1"/>
  <c r="AE124" i="1" s="1"/>
  <c r="M580" i="13" s="1"/>
  <c r="G120" i="19" a="1"/>
  <c r="G120" i="19" s="1"/>
  <c r="AE120" i="1" s="1"/>
  <c r="M528" i="13" s="1"/>
  <c r="G116" i="19" a="1"/>
  <c r="G116" i="19" s="1"/>
  <c r="AE116" i="1" s="1"/>
  <c r="M599" i="13" s="1"/>
  <c r="F101" i="19" a="1"/>
  <c r="F101" i="19" s="1"/>
  <c r="F97" i="19" a="1"/>
  <c r="F97" i="19" s="1"/>
  <c r="X97" i="1" s="1"/>
  <c r="M458" i="13" s="1"/>
  <c r="F93" i="19" a="1"/>
  <c r="F93" i="19" s="1"/>
  <c r="X93" i="1" s="1"/>
  <c r="M333" i="13" s="1"/>
  <c r="F87" i="19" a="1"/>
  <c r="F87" i="19" s="1"/>
  <c r="X87" i="1" s="1"/>
  <c r="M461" i="13" s="1"/>
  <c r="G59" i="19" a="1"/>
  <c r="G59" i="19" s="1"/>
  <c r="AE59" i="1" s="1"/>
  <c r="M693" i="13" s="1"/>
  <c r="G47" i="19" a="1"/>
  <c r="G47" i="19" s="1"/>
  <c r="AE47" i="1" s="1"/>
  <c r="M651" i="13" s="1"/>
  <c r="F12" i="19" a="1"/>
  <c r="F12" i="19" s="1"/>
  <c r="F15" i="19" a="1"/>
  <c r="F15" i="19" s="1"/>
  <c r="F24" i="19" a="1"/>
  <c r="F24" i="19" s="1"/>
  <c r="F27" i="19" a="1"/>
  <c r="F27" i="19" s="1"/>
  <c r="F30" i="19" a="1"/>
  <c r="F30" i="19" s="1"/>
  <c r="F33" i="19" a="1"/>
  <c r="F33" i="19" s="1"/>
  <c r="F36" i="19" a="1"/>
  <c r="F36" i="19" s="1"/>
  <c r="F39" i="19" a="1"/>
  <c r="F39" i="19" s="1"/>
  <c r="F42" i="19" a="1"/>
  <c r="F42" i="19" s="1"/>
  <c r="F45" i="19" a="1"/>
  <c r="F45" i="19" s="1"/>
  <c r="F51" i="19" a="1"/>
  <c r="F51" i="19" s="1"/>
  <c r="F54" i="19" a="1"/>
  <c r="F54" i="19" s="1"/>
  <c r="X54" i="1" s="1"/>
  <c r="M394" i="13" s="1"/>
  <c r="F57" i="19" a="1"/>
  <c r="F57" i="19" s="1"/>
  <c r="F63" i="19" a="1"/>
  <c r="F63" i="19" s="1"/>
  <c r="F72" i="19" a="1"/>
  <c r="F72" i="19" s="1"/>
  <c r="F75" i="19" a="1"/>
  <c r="F75" i="19" s="1"/>
  <c r="X75" i="1" s="1"/>
  <c r="M386" i="13" s="1"/>
  <c r="F78" i="19" a="1"/>
  <c r="F78" i="19" s="1"/>
  <c r="X78" i="1" s="1"/>
  <c r="M424" i="13" s="1"/>
  <c r="F83" i="19" a="1"/>
  <c r="F83" i="19" s="1"/>
  <c r="F86" i="19" a="1"/>
  <c r="F86" i="19" s="1"/>
  <c r="X86" i="1" s="1"/>
  <c r="M468" i="13" s="1"/>
  <c r="F89" i="19" a="1"/>
  <c r="F89" i="19" s="1"/>
  <c r="F92" i="19" a="1"/>
  <c r="F92" i="19" s="1"/>
  <c r="F99" i="19" a="1"/>
  <c r="F99" i="19" s="1"/>
  <c r="X99" i="1" s="1"/>
  <c r="M469" i="13" s="1"/>
  <c r="F102" i="19" a="1"/>
  <c r="F102" i="19" s="1"/>
  <c r="X102" i="1" s="1"/>
  <c r="M312" i="13" s="1"/>
  <c r="F105" i="19" a="1"/>
  <c r="F105" i="19" s="1"/>
  <c r="X105" i="1" s="1"/>
  <c r="M459" i="13" s="1"/>
  <c r="F108" i="19" a="1"/>
  <c r="F108" i="19" s="1"/>
  <c r="X108" i="1" s="1"/>
  <c r="M470" i="13" s="1"/>
  <c r="F115" i="19" a="1"/>
  <c r="F115" i="19" s="1"/>
  <c r="X115" i="1" s="1"/>
  <c r="M384" i="13" s="1"/>
  <c r="F118" i="19" a="1"/>
  <c r="F118" i="19" s="1"/>
  <c r="X118" i="1" s="1"/>
  <c r="M321" i="13" s="1"/>
  <c r="F121" i="19" a="1"/>
  <c r="F121" i="19" s="1"/>
  <c r="X121" i="1" s="1"/>
  <c r="M409" i="13" s="1"/>
  <c r="F124" i="19" a="1"/>
  <c r="F124" i="19" s="1"/>
  <c r="F131" i="19" a="1"/>
  <c r="F131" i="19" s="1"/>
  <c r="X131" i="1" s="1"/>
  <c r="M347" i="13" s="1"/>
  <c r="F8" i="19" a="1"/>
  <c r="F8" i="19" s="1"/>
  <c r="X8" i="1" s="1"/>
  <c r="M420" i="13" s="1"/>
  <c r="F11" i="19" a="1"/>
  <c r="F11" i="19" s="1"/>
  <c r="X11" i="1" s="1"/>
  <c r="M434" i="13" s="1"/>
  <c r="F14" i="19" a="1"/>
  <c r="F14" i="19" s="1"/>
  <c r="F17" i="19" a="1"/>
  <c r="F17" i="19" s="1"/>
  <c r="F20" i="19" a="1"/>
  <c r="F20" i="19" s="1"/>
  <c r="F23" i="19" a="1"/>
  <c r="F23" i="19" s="1"/>
  <c r="X23" i="1" s="1"/>
  <c r="M417" i="13" s="1"/>
  <c r="F26" i="19" a="1"/>
  <c r="F26" i="19" s="1"/>
  <c r="F29" i="19" a="1"/>
  <c r="F29" i="19" s="1"/>
  <c r="X29" i="1" s="1"/>
  <c r="M421" i="13" s="1"/>
  <c r="F35" i="19" a="1"/>
  <c r="F35" i="19" s="1"/>
  <c r="X35" i="1" s="1"/>
  <c r="M479" i="13" s="1"/>
  <c r="F38" i="19" a="1"/>
  <c r="F38" i="19" s="1"/>
  <c r="X38" i="1" s="1"/>
  <c r="M338" i="13" s="1"/>
  <c r="F41" i="19" a="1"/>
  <c r="F41" i="19" s="1"/>
  <c r="X41" i="1" s="1"/>
  <c r="M316" i="13" s="1"/>
  <c r="F48" i="19" a="1"/>
  <c r="F48" i="19" s="1"/>
  <c r="F50" i="19" a="1"/>
  <c r="F50" i="19" s="1"/>
  <c r="F53" i="19" a="1"/>
  <c r="F53" i="19" s="1"/>
  <c r="X53" i="1" s="1"/>
  <c r="M393" i="13" s="1"/>
  <c r="F60" i="19" a="1"/>
  <c r="F60" i="19" s="1"/>
  <c r="X60" i="1" s="1"/>
  <c r="M303" i="13" s="1"/>
  <c r="F65" i="19" a="1"/>
  <c r="F65" i="19" s="1"/>
  <c r="X65" i="1" s="1"/>
  <c r="M381" i="13" s="1"/>
  <c r="F68" i="19" a="1"/>
  <c r="F68" i="19" s="1"/>
  <c r="F71" i="19" a="1"/>
  <c r="F71" i="19" s="1"/>
  <c r="X71" i="1" s="1"/>
  <c r="M350" i="13" s="1"/>
  <c r="F74" i="19" a="1"/>
  <c r="F74" i="19" s="1"/>
  <c r="F77" i="19" a="1"/>
  <c r="F77" i="19" s="1"/>
  <c r="X77" i="1" s="1"/>
  <c r="M329" i="13" s="1"/>
  <c r="F80" i="19" a="1"/>
  <c r="F80" i="19" s="1"/>
  <c r="X80" i="1" s="1"/>
  <c r="M467" i="13" s="1"/>
  <c r="F82" i="19" a="1"/>
  <c r="F82" i="19" s="1"/>
  <c r="X82" i="1" s="1"/>
  <c r="M332" i="13" s="1"/>
  <c r="F85" i="19" a="1"/>
  <c r="F85" i="19" s="1"/>
  <c r="X85" i="1" s="1"/>
  <c r="M339" i="13" s="1"/>
  <c r="F7" i="19" a="1"/>
  <c r="F7" i="19" s="1"/>
  <c r="F10" i="19" a="1"/>
  <c r="F10" i="19" s="1"/>
  <c r="X10" i="1" s="1"/>
  <c r="M439" i="13" s="1"/>
  <c r="F13" i="19" a="1"/>
  <c r="F13" i="19" s="1"/>
  <c r="F19" i="19" a="1"/>
  <c r="F19" i="19" s="1"/>
  <c r="F22" i="19" a="1"/>
  <c r="F22" i="19" s="1"/>
  <c r="F25" i="19" a="1"/>
  <c r="F25" i="19" s="1"/>
  <c r="F34" i="19" a="1"/>
  <c r="F34" i="19" s="1"/>
  <c r="F37" i="19" a="1"/>
  <c r="F37" i="19" s="1"/>
  <c r="F67" i="19" a="1"/>
  <c r="F67" i="19" s="1"/>
  <c r="F70" i="19" a="1"/>
  <c r="F70" i="19" s="1"/>
  <c r="F73" i="19" a="1"/>
  <c r="F73" i="19" s="1"/>
  <c r="X73" i="1" s="1"/>
  <c r="M440" i="13" s="1"/>
  <c r="F79" i="19" a="1"/>
  <c r="F79" i="19" s="1"/>
  <c r="F88" i="19" a="1"/>
  <c r="F88" i="19" s="1"/>
  <c r="F91" i="19" a="1"/>
  <c r="F91" i="19" s="1"/>
  <c r="F103" i="19" a="1"/>
  <c r="F103" i="19" s="1"/>
  <c r="F107" i="19" a="1"/>
  <c r="F107" i="19" s="1"/>
  <c r="X107" i="1" s="1"/>
  <c r="M370" i="13" s="1"/>
  <c r="F109" i="19" a="1"/>
  <c r="F109" i="19" s="1"/>
  <c r="X109" i="1" s="1"/>
  <c r="M442" i="13" s="1"/>
  <c r="F111" i="19" a="1"/>
  <c r="F111" i="19" s="1"/>
  <c r="X111" i="1" s="1"/>
  <c r="M395" i="13" s="1"/>
  <c r="F113" i="19" a="1"/>
  <c r="F113" i="19" s="1"/>
  <c r="X113" i="1" s="1"/>
  <c r="M351" i="13" s="1"/>
  <c r="F117" i="19" a="1"/>
  <c r="F117" i="19" s="1"/>
  <c r="F135" i="19" a="1"/>
  <c r="F135" i="19" s="1"/>
  <c r="F138" i="19" a="1"/>
  <c r="F138" i="19" s="1"/>
  <c r="X138" i="1" s="1"/>
  <c r="M380" i="13" s="1"/>
  <c r="F141" i="19" a="1"/>
  <c r="F141" i="19" s="1"/>
  <c r="X141" i="1" s="1"/>
  <c r="M353" i="13" s="1"/>
  <c r="F144" i="19" a="1"/>
  <c r="F144" i="19" s="1"/>
  <c r="X144" i="1" s="1"/>
  <c r="M472" i="13" s="1"/>
  <c r="F151" i="19" a="1"/>
  <c r="F151" i="19" s="1"/>
  <c r="X151" i="1" s="1"/>
  <c r="M343" i="13" s="1"/>
  <c r="F154" i="19" a="1"/>
  <c r="F154" i="19" s="1"/>
  <c r="X154" i="1" s="1"/>
  <c r="M359" i="13" s="1"/>
  <c r="F195" i="19" a="1"/>
  <c r="F195" i="19" s="1"/>
  <c r="X195" i="1" s="1"/>
  <c r="M319" i="13" s="1"/>
  <c r="F150" i="19" a="1"/>
  <c r="F150" i="19" s="1"/>
  <c r="X150" i="1" s="1"/>
  <c r="M430" i="13" s="1"/>
  <c r="F153" i="19" a="1"/>
  <c r="F153" i="19" s="1"/>
  <c r="X153" i="1" s="1"/>
  <c r="M309" i="13" s="1"/>
  <c r="F32" i="19" a="1"/>
  <c r="F32" i="19" s="1"/>
  <c r="X32" i="1" s="1"/>
  <c r="M385" i="13" s="1"/>
  <c r="F44" i="19" a="1"/>
  <c r="F44" i="19" s="1"/>
  <c r="X44" i="1" s="1"/>
  <c r="M422" i="13" s="1"/>
  <c r="F47" i="19" a="1"/>
  <c r="F47" i="19" s="1"/>
  <c r="X47" i="1" s="1"/>
  <c r="M423" i="13" s="1"/>
  <c r="F56" i="19" a="1"/>
  <c r="F56" i="19" s="1"/>
  <c r="X56" i="1" s="1"/>
  <c r="M401" i="13" s="1"/>
  <c r="F62" i="19" a="1"/>
  <c r="F62" i="19" s="1"/>
  <c r="X62" i="1" s="1"/>
  <c r="M406" i="13" s="1"/>
  <c r="F16" i="19" a="1"/>
  <c r="F16" i="19" s="1"/>
  <c r="X16" i="1" s="1"/>
  <c r="M340" i="13" s="1"/>
  <c r="F28" i="19" a="1"/>
  <c r="F28" i="19" s="1"/>
  <c r="F31" i="19" a="1"/>
  <c r="F31" i="19" s="1"/>
  <c r="F40" i="19" a="1"/>
  <c r="F40" i="19" s="1"/>
  <c r="F43" i="19" a="1"/>
  <c r="F43" i="19" s="1"/>
  <c r="F46" i="19" a="1"/>
  <c r="F46" i="19" s="1"/>
  <c r="F49" i="19" a="1"/>
  <c r="F49" i="19" s="1"/>
  <c r="F52" i="19" a="1"/>
  <c r="F52" i="19" s="1"/>
  <c r="F55" i="19" a="1"/>
  <c r="F55" i="19" s="1"/>
  <c r="F58" i="19" a="1"/>
  <c r="F58" i="19" s="1"/>
  <c r="F61" i="19" a="1"/>
  <c r="F61" i="19" s="1"/>
  <c r="X61" i="1" s="1"/>
  <c r="M476" i="13" s="1"/>
  <c r="F64" i="19" a="1"/>
  <c r="F64" i="19" s="1"/>
  <c r="F76" i="19" a="1"/>
  <c r="F76" i="19" s="1"/>
  <c r="X76" i="1" s="1"/>
  <c r="M407" i="13" s="1"/>
  <c r="F94" i="19" a="1"/>
  <c r="F94" i="19" s="1"/>
  <c r="X94" i="1" s="1"/>
  <c r="M418" i="13" s="1"/>
  <c r="F96" i="19" a="1"/>
  <c r="F96" i="19" s="1"/>
  <c r="X96" i="1" s="1"/>
  <c r="M346" i="13" s="1"/>
  <c r="F98" i="19" a="1"/>
  <c r="F98" i="19" s="1"/>
  <c r="X98" i="1" s="1"/>
  <c r="M451" i="13" s="1"/>
  <c r="F100" i="19" a="1"/>
  <c r="F100" i="19" s="1"/>
  <c r="X100" i="1" s="1"/>
  <c r="M311" i="13" s="1"/>
  <c r="F104" i="19" a="1"/>
  <c r="F104" i="19" s="1"/>
  <c r="X104" i="1" s="1"/>
  <c r="M452" i="13" s="1"/>
  <c r="F119" i="19" a="1"/>
  <c r="F119" i="19" s="1"/>
  <c r="X119" i="1" s="1"/>
  <c r="M443" i="13" s="1"/>
  <c r="F123" i="19" a="1"/>
  <c r="F123" i="19" s="1"/>
  <c r="X123" i="1" s="1"/>
  <c r="M313" i="13" s="1"/>
  <c r="F125" i="19" a="1"/>
  <c r="F125" i="19" s="1"/>
  <c r="X125" i="1" s="1"/>
  <c r="M410" i="13" s="1"/>
  <c r="F127" i="19" a="1"/>
  <c r="F127" i="19" s="1"/>
  <c r="X127" i="1" s="1"/>
  <c r="M437" i="13" s="1"/>
  <c r="F129" i="19" a="1"/>
  <c r="F129" i="19" s="1"/>
  <c r="X129" i="1" s="1"/>
  <c r="M306" i="13" s="1"/>
  <c r="F134" i="19" a="1"/>
  <c r="F134" i="19" s="1"/>
  <c r="X134" i="1" s="1"/>
  <c r="M336" i="13" s="1"/>
  <c r="F137" i="19" a="1"/>
  <c r="F137" i="19" s="1"/>
  <c r="X137" i="1" s="1"/>
  <c r="M428" i="13" s="1"/>
  <c r="F140" i="19" a="1"/>
  <c r="F140" i="19" s="1"/>
  <c r="X140" i="1" s="1"/>
  <c r="M358" i="13" s="1"/>
  <c r="F147" i="19" a="1"/>
  <c r="F147" i="19" s="1"/>
  <c r="F59" i="19" a="1"/>
  <c r="F59" i="19" s="1"/>
  <c r="X59" i="1" s="1"/>
  <c r="M465" i="13" s="1"/>
  <c r="G153" i="19" a="1"/>
  <c r="G153" i="19" s="1"/>
  <c r="AE153" i="1" s="1"/>
  <c r="M537" i="13" s="1"/>
  <c r="G150" i="19" a="1"/>
  <c r="G150" i="19" s="1"/>
  <c r="AE150" i="1" s="1"/>
  <c r="M658" i="13" s="1"/>
  <c r="F136" i="19" a="1"/>
  <c r="F136" i="19" s="1"/>
  <c r="G129" i="19" a="1"/>
  <c r="G129" i="19" s="1"/>
  <c r="AE129" i="1" s="1"/>
  <c r="M534" i="13" s="1"/>
  <c r="F114" i="19" a="1"/>
  <c r="F114" i="19" s="1"/>
  <c r="F106" i="19" a="1"/>
  <c r="F106" i="19" s="1"/>
  <c r="X106" i="1" s="1"/>
  <c r="M355" i="13" s="1"/>
  <c r="G98" i="19" a="1"/>
  <c r="G98" i="19" s="1"/>
  <c r="AE98" i="1" s="1"/>
  <c r="M679" i="13" s="1"/>
  <c r="G94" i="19" a="1"/>
  <c r="G94" i="19" s="1"/>
  <c r="AE94" i="1" s="1"/>
  <c r="M646" i="13" s="1"/>
  <c r="G62" i="19" a="1"/>
  <c r="G62" i="19" s="1"/>
  <c r="AE62" i="1" s="1"/>
  <c r="M634" i="13" s="1"/>
  <c r="F193" i="19" a="1"/>
  <c r="F193" i="19" s="1"/>
  <c r="F191" i="19" a="1"/>
  <c r="F191" i="19" s="1"/>
  <c r="X191" i="1" s="1"/>
  <c r="M415" i="13" s="1"/>
  <c r="F187" i="19" a="1"/>
  <c r="F187" i="19" s="1"/>
  <c r="F183" i="19" a="1"/>
  <c r="F183" i="19" s="1"/>
  <c r="F181" i="19" a="1"/>
  <c r="F181" i="19" s="1"/>
  <c r="F177" i="19" a="1"/>
  <c r="F177" i="19" s="1"/>
  <c r="F173" i="19" a="1"/>
  <c r="F173" i="19" s="1"/>
  <c r="F169" i="19" a="1"/>
  <c r="F169" i="19" s="1"/>
  <c r="X169" i="1" s="1"/>
  <c r="M310" i="13" s="1"/>
  <c r="F167" i="19" a="1"/>
  <c r="F167" i="19" s="1"/>
  <c r="F163" i="19" a="1"/>
  <c r="F163" i="19" s="1"/>
  <c r="X163" i="1" s="1"/>
  <c r="M431" i="13" s="1"/>
  <c r="F159" i="19" a="1"/>
  <c r="F159" i="19" s="1"/>
  <c r="X159" i="1" s="1"/>
  <c r="M301" i="13" s="1"/>
  <c r="F157" i="19" a="1"/>
  <c r="F157" i="19" s="1"/>
  <c r="X157" i="1" s="1"/>
  <c r="M372" i="13" s="1"/>
  <c r="G149" i="19" a="1"/>
  <c r="G149" i="19" s="1"/>
  <c r="AE149" i="1" s="1"/>
  <c r="M666" i="13" s="1"/>
  <c r="F152" i="19" a="1"/>
  <c r="F152" i="19" s="1"/>
  <c r="X152" i="1" s="1"/>
  <c r="M454" i="13" s="1"/>
  <c r="F149" i="19" a="1"/>
  <c r="F149" i="19" s="1"/>
  <c r="X149" i="1" s="1"/>
  <c r="M438" i="13" s="1"/>
  <c r="F146" i="19" a="1"/>
  <c r="F146" i="19" s="1"/>
  <c r="X146" i="1" s="1"/>
  <c r="M486" i="13" s="1"/>
  <c r="F143" i="19" a="1"/>
  <c r="F143" i="19" s="1"/>
  <c r="G140" i="19" a="1"/>
  <c r="G140" i="19" s="1"/>
  <c r="AE140" i="1" s="1"/>
  <c r="M586" i="13" s="1"/>
  <c r="G137" i="19" a="1"/>
  <c r="G137" i="19" s="1"/>
  <c r="AE137" i="1" s="1"/>
  <c r="M656" i="13" s="1"/>
  <c r="G134" i="19" a="1"/>
  <c r="G134" i="19" s="1"/>
  <c r="AE134" i="1" s="1"/>
  <c r="M564" i="13" s="1"/>
  <c r="G131" i="19" a="1"/>
  <c r="G131" i="19" s="1"/>
  <c r="AE131" i="1" s="1"/>
  <c r="M575" i="13" s="1"/>
  <c r="G127" i="19" a="1"/>
  <c r="G127" i="19" s="1"/>
  <c r="AE127" i="1" s="1"/>
  <c r="M665" i="13" s="1"/>
  <c r="G123" i="19" a="1"/>
  <c r="G123" i="19" s="1"/>
  <c r="AE123" i="1" s="1"/>
  <c r="M541" i="13" s="1"/>
  <c r="F120" i="19" a="1"/>
  <c r="F120" i="19" s="1"/>
  <c r="X120" i="1" s="1"/>
  <c r="M300" i="13" s="1"/>
  <c r="F116" i="19" a="1"/>
  <c r="F116" i="19" s="1"/>
  <c r="X116" i="1" s="1"/>
  <c r="M371" i="13" s="1"/>
  <c r="F112" i="19" a="1"/>
  <c r="F112" i="19" s="1"/>
  <c r="X112" i="1" s="1"/>
  <c r="M387" i="13" s="1"/>
  <c r="G108" i="19" a="1"/>
  <c r="G108" i="19" s="1"/>
  <c r="AE108" i="1" s="1"/>
  <c r="M698" i="13" s="1"/>
  <c r="G104" i="19" a="1"/>
  <c r="G104" i="19" s="1"/>
  <c r="AE104" i="1" s="1"/>
  <c r="M680" i="13" s="1"/>
  <c r="G100" i="19" a="1"/>
  <c r="G100" i="19" s="1"/>
  <c r="G80" i="19" a="1"/>
  <c r="G80" i="19" s="1"/>
  <c r="AE80" i="1" s="1"/>
  <c r="M695" i="13" s="1"/>
  <c r="F69" i="19" a="1"/>
  <c r="F69" i="19" s="1"/>
  <c r="X69" i="1" s="1"/>
  <c r="M369" i="13" s="1"/>
  <c r="G56" i="19" a="1"/>
  <c r="G56" i="19" s="1"/>
  <c r="AE56" i="1" s="1"/>
  <c r="M629" i="13" s="1"/>
  <c r="G44" i="19" a="1"/>
  <c r="G44" i="19" s="1"/>
  <c r="G32" i="19" a="1"/>
  <c r="G32" i="19" s="1"/>
  <c r="AE32" i="1" s="1"/>
  <c r="M613" i="13" s="1"/>
  <c r="F21" i="19" a="1"/>
  <c r="F21" i="19" s="1"/>
  <c r="X21" i="1" s="1"/>
  <c r="M441" i="13" s="1"/>
  <c r="F9" i="19" a="1"/>
  <c r="F9" i="19" s="1"/>
  <c r="X9" i="1" s="1"/>
  <c r="M446" i="13" s="1"/>
  <c r="F8" i="18" a="1"/>
  <c r="F8" i="18" s="1"/>
  <c r="Y8" i="1" s="1"/>
  <c r="N420" i="13" s="1"/>
  <c r="F11" i="18" a="1"/>
  <c r="F11" i="18" s="1"/>
  <c r="Y11" i="1" s="1"/>
  <c r="N434" i="13" s="1"/>
  <c r="F14" i="18" a="1"/>
  <c r="F14" i="18" s="1"/>
  <c r="Y14" i="1" s="1"/>
  <c r="N463" i="13" s="1"/>
  <c r="F17" i="18" a="1"/>
  <c r="F17" i="18" s="1"/>
  <c r="F20" i="18" a="1"/>
  <c r="F20" i="18" s="1"/>
  <c r="Y20" i="1" s="1"/>
  <c r="N337" i="13" s="1"/>
  <c r="F23" i="18" a="1"/>
  <c r="F23" i="18" s="1"/>
  <c r="Y23" i="1" s="1"/>
  <c r="N417" i="13" s="1"/>
  <c r="F26" i="18" a="1"/>
  <c r="F26" i="18" s="1"/>
  <c r="Y26" i="1" s="1"/>
  <c r="N374" i="13" s="1"/>
  <c r="F29" i="18" a="1"/>
  <c r="F29" i="18" s="1"/>
  <c r="Y29" i="1" s="1"/>
  <c r="N421" i="13" s="1"/>
  <c r="F32" i="18" a="1"/>
  <c r="F32" i="18" s="1"/>
  <c r="Y32" i="1" s="1"/>
  <c r="N385" i="13" s="1"/>
  <c r="F34" i="18" a="1"/>
  <c r="F34" i="18" s="1"/>
  <c r="Y34" i="1" s="1"/>
  <c r="N475" i="13" s="1"/>
  <c r="F37" i="18" a="1"/>
  <c r="F37" i="18" s="1"/>
  <c r="Y37" i="1" s="1"/>
  <c r="N400" i="13" s="1"/>
  <c r="F44" i="18" a="1"/>
  <c r="F44" i="18" s="1"/>
  <c r="F46" i="18" a="1"/>
  <c r="F46" i="18" s="1"/>
  <c r="Y46" i="1" s="1"/>
  <c r="N414" i="13" s="1"/>
  <c r="F49" i="18" a="1"/>
  <c r="F49" i="18" s="1"/>
  <c r="Y49" i="1" s="1"/>
  <c r="N480" i="13" s="1"/>
  <c r="F52" i="18" a="1"/>
  <c r="F52" i="18" s="1"/>
  <c r="Y52" i="1" s="1"/>
  <c r="N481" i="13" s="1"/>
  <c r="F55" i="18" a="1"/>
  <c r="F55" i="18" s="1"/>
  <c r="Y55" i="1" s="1"/>
  <c r="N363" i="13" s="1"/>
  <c r="F58" i="18" a="1"/>
  <c r="F58" i="18" s="1"/>
  <c r="Y58" i="1" s="1"/>
  <c r="N448" i="13" s="1"/>
  <c r="F61" i="18" a="1"/>
  <c r="F61" i="18" s="1"/>
  <c r="Y61" i="1" s="1"/>
  <c r="N476" i="13" s="1"/>
  <c r="F63" i="18" a="1"/>
  <c r="F63" i="18" s="1"/>
  <c r="Y63" i="1" s="1"/>
  <c r="N466" i="13" s="1"/>
  <c r="F72" i="18" a="1"/>
  <c r="F72" i="18" s="1"/>
  <c r="F77" i="18" a="1"/>
  <c r="F77" i="18" s="1"/>
  <c r="Y77" i="1" s="1"/>
  <c r="N329" i="13" s="1"/>
  <c r="F79" i="18" a="1"/>
  <c r="F79" i="18" s="1"/>
  <c r="Y79" i="1" s="1"/>
  <c r="N327" i="13" s="1"/>
  <c r="F88" i="18" a="1"/>
  <c r="F88" i="18" s="1"/>
  <c r="Y88" i="1" s="1"/>
  <c r="N449" i="13" s="1"/>
  <c r="F93" i="18" a="1"/>
  <c r="F93" i="18" s="1"/>
  <c r="Y93" i="1" s="1"/>
  <c r="N333" i="13" s="1"/>
  <c r="F101" i="18" a="1"/>
  <c r="F101" i="18" s="1"/>
  <c r="Y101" i="1" s="1"/>
  <c r="N320" i="13" s="1"/>
  <c r="F109" i="18" a="1"/>
  <c r="F109" i="18" s="1"/>
  <c r="Y109" i="1" s="1"/>
  <c r="N442" i="13" s="1"/>
  <c r="F117" i="18" a="1"/>
  <c r="F117" i="18" s="1"/>
  <c r="Y117" i="1" s="1"/>
  <c r="N427" i="13" s="1"/>
  <c r="F125" i="18" a="1"/>
  <c r="F125" i="18" s="1"/>
  <c r="Y125" i="1" s="1"/>
  <c r="N410" i="13" s="1"/>
  <c r="F133" i="18" a="1"/>
  <c r="F133" i="18" s="1"/>
  <c r="Y133" i="1" s="1"/>
  <c r="N485" i="13" s="1"/>
  <c r="F7" i="18" a="1"/>
  <c r="F7" i="18" s="1"/>
  <c r="Y7" i="1" s="1"/>
  <c r="N356" i="13" s="1"/>
  <c r="F10" i="18" a="1"/>
  <c r="F10" i="18" s="1"/>
  <c r="Y10" i="1" s="1"/>
  <c r="N439" i="13" s="1"/>
  <c r="F13" i="18" a="1"/>
  <c r="F13" i="18" s="1"/>
  <c r="Y13" i="1" s="1"/>
  <c r="N474" i="13" s="1"/>
  <c r="F19" i="18" a="1"/>
  <c r="F19" i="18" s="1"/>
  <c r="Y19" i="1" s="1"/>
  <c r="N342" i="13" s="1"/>
  <c r="F22" i="18" a="1"/>
  <c r="F22" i="18" s="1"/>
  <c r="Y22" i="1" s="1"/>
  <c r="N416" i="13" s="1"/>
  <c r="F25" i="18" a="1"/>
  <c r="F25" i="18" s="1"/>
  <c r="Y25" i="1" s="1"/>
  <c r="N399" i="13" s="1"/>
  <c r="F31" i="18" a="1"/>
  <c r="F31" i="18" s="1"/>
  <c r="F40" i="18" a="1"/>
  <c r="F40" i="18" s="1"/>
  <c r="Y40" i="1" s="1"/>
  <c r="N305" i="13" s="1"/>
  <c r="F43" i="18" a="1"/>
  <c r="F43" i="18" s="1"/>
  <c r="Y43" i="1" s="1"/>
  <c r="N379" i="13" s="1"/>
  <c r="F51" i="18" a="1"/>
  <c r="F51" i="18" s="1"/>
  <c r="Y51" i="1" s="1"/>
  <c r="N405" i="13" s="1"/>
  <c r="F54" i="18" a="1"/>
  <c r="F54" i="18" s="1"/>
  <c r="Y54" i="1" s="1"/>
  <c r="N394" i="13" s="1"/>
  <c r="F57" i="18" a="1"/>
  <c r="F57" i="18" s="1"/>
  <c r="Y57" i="1" s="1"/>
  <c r="N318" i="13" s="1"/>
  <c r="F65" i="18" a="1"/>
  <c r="F65" i="18" s="1"/>
  <c r="Y65" i="1" s="1"/>
  <c r="N381" i="13" s="1"/>
  <c r="F68" i="18" a="1"/>
  <c r="F68" i="18" s="1"/>
  <c r="Y68" i="1" s="1"/>
  <c r="N368" i="13" s="1"/>
  <c r="F71" i="18" a="1"/>
  <c r="F71" i="18" s="1"/>
  <c r="F74" i="18" a="1"/>
  <c r="F74" i="18" s="1"/>
  <c r="Y74" i="1" s="1"/>
  <c r="N483" i="13" s="1"/>
  <c r="F81" i="18" a="1"/>
  <c r="F81" i="18" s="1"/>
  <c r="Y81" i="1" s="1"/>
  <c r="N382" i="13" s="1"/>
  <c r="F84" i="18" a="1"/>
  <c r="F84" i="18" s="1"/>
  <c r="Y84" i="1" s="1"/>
  <c r="N408" i="13" s="1"/>
  <c r="F16" i="18" a="1"/>
  <c r="F16" i="18" s="1"/>
  <c r="F28" i="18" a="1"/>
  <c r="F28" i="18" s="1"/>
  <c r="Y28" i="1" s="1"/>
  <c r="N397" i="13" s="1"/>
  <c r="F50" i="18" a="1"/>
  <c r="F50" i="18" s="1"/>
  <c r="Y50" i="1" s="1"/>
  <c r="N331" i="13" s="1"/>
  <c r="F53" i="18" a="1"/>
  <c r="F53" i="18" s="1"/>
  <c r="Y53" i="1" s="1"/>
  <c r="N393" i="13" s="1"/>
  <c r="F62" i="18" a="1"/>
  <c r="F62" i="18" s="1"/>
  <c r="Y62" i="1" s="1"/>
  <c r="N406" i="13" s="1"/>
  <c r="F78" i="18" a="1"/>
  <c r="F78" i="18" s="1"/>
  <c r="Y78" i="1" s="1"/>
  <c r="N424" i="13" s="1"/>
  <c r="F95" i="18" a="1"/>
  <c r="F95" i="18" s="1"/>
  <c r="Y95" i="1" s="1"/>
  <c r="N334" i="13" s="1"/>
  <c r="F97" i="18" a="1"/>
  <c r="F97" i="18" s="1"/>
  <c r="Y97" i="1" s="1"/>
  <c r="N458" i="13" s="1"/>
  <c r="F99" i="18" a="1"/>
  <c r="F99" i="18" s="1"/>
  <c r="F108" i="18" a="1"/>
  <c r="F108" i="18" s="1"/>
  <c r="Y108" i="1" s="1"/>
  <c r="N470" i="13" s="1"/>
  <c r="F112" i="18" a="1"/>
  <c r="F112" i="18" s="1"/>
  <c r="Y112" i="1" s="1"/>
  <c r="N387" i="13" s="1"/>
  <c r="F114" i="18" a="1"/>
  <c r="F114" i="18" s="1"/>
  <c r="Y114" i="1" s="1"/>
  <c r="N426" i="13" s="1"/>
  <c r="F118" i="18" a="1"/>
  <c r="F118" i="18" s="1"/>
  <c r="Y118" i="1" s="1"/>
  <c r="N321" i="13" s="1"/>
  <c r="F127" i="18" a="1"/>
  <c r="F127" i="18" s="1"/>
  <c r="Y127" i="1" s="1"/>
  <c r="N437" i="13" s="1"/>
  <c r="F129" i="18" a="1"/>
  <c r="F129" i="18" s="1"/>
  <c r="Y129" i="1" s="1"/>
  <c r="N306" i="13" s="1"/>
  <c r="F131" i="18" a="1"/>
  <c r="F131" i="18" s="1"/>
  <c r="Y131" i="1" s="1"/>
  <c r="N347" i="13" s="1"/>
  <c r="F141" i="18" a="1"/>
  <c r="F141" i="18" s="1"/>
  <c r="F149" i="18" a="1"/>
  <c r="F149" i="18" s="1"/>
  <c r="Y149" i="1" s="1"/>
  <c r="N438" i="13" s="1"/>
  <c r="F158" i="18" a="1"/>
  <c r="F158" i="18" s="1"/>
  <c r="Y158" i="1" s="1"/>
  <c r="N362" i="13" s="1"/>
  <c r="F162" i="18" a="1"/>
  <c r="F162" i="18" s="1"/>
  <c r="Y162" i="1" s="1"/>
  <c r="N396" i="13" s="1"/>
  <c r="F166" i="18" a="1"/>
  <c r="F166" i="18" s="1"/>
  <c r="Y166" i="1" s="1"/>
  <c r="N489" i="13" s="1"/>
  <c r="F170" i="18" a="1"/>
  <c r="F170" i="18" s="1"/>
  <c r="Y170" i="1" s="1"/>
  <c r="N317" i="13" s="1"/>
  <c r="F174" i="18" a="1"/>
  <c r="F174" i="18" s="1"/>
  <c r="Y174" i="1" s="1"/>
  <c r="N412" i="13" s="1"/>
  <c r="F178" i="18" a="1"/>
  <c r="F178" i="18" s="1"/>
  <c r="Y178" i="1" s="1"/>
  <c r="N392" i="13" s="1"/>
  <c r="F182" i="18" a="1"/>
  <c r="F182" i="18" s="1"/>
  <c r="F186" i="18" a="1"/>
  <c r="F186" i="18" s="1"/>
  <c r="Y186" i="1" s="1"/>
  <c r="N388" i="13" s="1"/>
  <c r="F190" i="18" a="1"/>
  <c r="F190" i="18" s="1"/>
  <c r="Y190" i="1" s="1"/>
  <c r="N354" i="13" s="1"/>
  <c r="F194" i="18" a="1"/>
  <c r="F194" i="18" s="1"/>
  <c r="Y194" i="1" s="1"/>
  <c r="N344" i="13" s="1"/>
  <c r="F193" i="18" a="1"/>
  <c r="F193" i="18" s="1"/>
  <c r="Y193" i="1" s="1"/>
  <c r="N365" i="13" s="1"/>
  <c r="F195" i="18" a="1"/>
  <c r="F195" i="18" s="1"/>
  <c r="Y195" i="1" s="1"/>
  <c r="N319" i="13" s="1"/>
  <c r="F35" i="18" a="1"/>
  <c r="F35" i="18" s="1"/>
  <c r="Y35" i="1" s="1"/>
  <c r="N479" i="13" s="1"/>
  <c r="F38" i="18" a="1"/>
  <c r="F38" i="18" s="1"/>
  <c r="Y38" i="1" s="1"/>
  <c r="N338" i="13" s="1"/>
  <c r="F41" i="18" a="1"/>
  <c r="F41" i="18" s="1"/>
  <c r="F47" i="18" a="1"/>
  <c r="F47" i="18" s="1"/>
  <c r="Y47" i="1" s="1"/>
  <c r="N423" i="13" s="1"/>
  <c r="F56" i="18" a="1"/>
  <c r="F56" i="18" s="1"/>
  <c r="Y56" i="1" s="1"/>
  <c r="N401" i="13" s="1"/>
  <c r="F59" i="18" a="1"/>
  <c r="F59" i="18" s="1"/>
  <c r="Y59" i="1" s="1"/>
  <c r="N465" i="13" s="1"/>
  <c r="F66" i="18" a="1"/>
  <c r="F66" i="18" s="1"/>
  <c r="Y66" i="1" s="1"/>
  <c r="N482" i="13" s="1"/>
  <c r="F69" i="18" a="1"/>
  <c r="F69" i="18" s="1"/>
  <c r="Y69" i="1" s="1"/>
  <c r="N369" i="13" s="1"/>
  <c r="F75" i="18" a="1"/>
  <c r="F75" i="18" s="1"/>
  <c r="Y75" i="1" s="1"/>
  <c r="N386" i="13" s="1"/>
  <c r="F82" i="18" a="1"/>
  <c r="F82" i="18" s="1"/>
  <c r="Y82" i="1" s="1"/>
  <c r="N332" i="13" s="1"/>
  <c r="F85" i="18" a="1"/>
  <c r="F85" i="18" s="1"/>
  <c r="F87" i="18" a="1"/>
  <c r="F87" i="18" s="1"/>
  <c r="Y87" i="1" s="1"/>
  <c r="N461" i="13" s="1"/>
  <c r="F89" i="18" a="1"/>
  <c r="F89" i="18" s="1"/>
  <c r="Y89" i="1" s="1"/>
  <c r="N375" i="13" s="1"/>
  <c r="F91" i="18" a="1"/>
  <c r="F91" i="18" s="1"/>
  <c r="Y91" i="1" s="1"/>
  <c r="N450" i="13" s="1"/>
  <c r="F100" i="18" a="1"/>
  <c r="F100" i="18" s="1"/>
  <c r="Y100" i="1" s="1"/>
  <c r="N311" i="13" s="1"/>
  <c r="F104" i="18" a="1"/>
  <c r="F104" i="18" s="1"/>
  <c r="Y104" i="1" s="1"/>
  <c r="N452" i="13" s="1"/>
  <c r="F106" i="18" a="1"/>
  <c r="F106" i="18" s="1"/>
  <c r="Y106" i="1" s="1"/>
  <c r="N355" i="13" s="1"/>
  <c r="F110" i="18" a="1"/>
  <c r="F110" i="18" s="1"/>
  <c r="Y110" i="1" s="1"/>
  <c r="N471" i="13" s="1"/>
  <c r="F119" i="18" a="1"/>
  <c r="F119" i="18" s="1"/>
  <c r="Y119" i="1" s="1"/>
  <c r="N443" i="13" s="1"/>
  <c r="F121" i="18" a="1"/>
  <c r="F121" i="18" s="1"/>
  <c r="Y121" i="1" s="1"/>
  <c r="N409" i="13" s="1"/>
  <c r="F123" i="18" a="1"/>
  <c r="F123" i="18" s="1"/>
  <c r="Y123" i="1" s="1"/>
  <c r="N313" i="13" s="1"/>
  <c r="F132" i="18" a="1"/>
  <c r="F132" i="18" s="1"/>
  <c r="Y132" i="1" s="1"/>
  <c r="N484" i="13" s="1"/>
  <c r="F136" i="18" a="1"/>
  <c r="F136" i="18" s="1"/>
  <c r="Y136" i="1" s="1"/>
  <c r="N453" i="13" s="1"/>
  <c r="F138" i="18" a="1"/>
  <c r="F138" i="18" s="1"/>
  <c r="Y138" i="1" s="1"/>
  <c r="N380" i="13" s="1"/>
  <c r="F140" i="18" a="1"/>
  <c r="F140" i="18" s="1"/>
  <c r="Y140" i="1" s="1"/>
  <c r="N358" i="13" s="1"/>
  <c r="F143" i="18" a="1"/>
  <c r="F143" i="18" s="1"/>
  <c r="Y143" i="1" s="1"/>
  <c r="N304" i="13" s="1"/>
  <c r="F146" i="18" a="1"/>
  <c r="F146" i="18" s="1"/>
  <c r="Y146" i="1" s="1"/>
  <c r="N486" i="13" s="1"/>
  <c r="F148" i="18" a="1"/>
  <c r="F148" i="18" s="1"/>
  <c r="Y148" i="1" s="1"/>
  <c r="N444" i="13" s="1"/>
  <c r="F151" i="18" a="1"/>
  <c r="F151" i="18" s="1"/>
  <c r="Y151" i="1" s="1"/>
  <c r="N343" i="13" s="1"/>
  <c r="F154" i="18" a="1"/>
  <c r="F154" i="18" s="1"/>
  <c r="Y154" i="1" s="1"/>
  <c r="N359" i="13" s="1"/>
  <c r="F157" i="18" a="1"/>
  <c r="F157" i="18" s="1"/>
  <c r="F161" i="18" a="1"/>
  <c r="F161" i="18" s="1"/>
  <c r="Y161" i="1" s="1"/>
  <c r="N328" i="13" s="1"/>
  <c r="F165" i="18" a="1"/>
  <c r="F165" i="18" s="1"/>
  <c r="Y165" i="1" s="1"/>
  <c r="N488" i="13" s="1"/>
  <c r="F169" i="18" a="1"/>
  <c r="F169" i="18" s="1"/>
  <c r="Y169" i="1" s="1"/>
  <c r="N310" i="13" s="1"/>
  <c r="F173" i="18" a="1"/>
  <c r="F173" i="18" s="1"/>
  <c r="Y173" i="1" s="1"/>
  <c r="N360" i="13" s="1"/>
  <c r="F177" i="18" a="1"/>
  <c r="F177" i="18" s="1"/>
  <c r="Y177" i="1" s="1"/>
  <c r="N433" i="13" s="1"/>
  <c r="F181" i="18" a="1"/>
  <c r="F181" i="18" s="1"/>
  <c r="Y181" i="1" s="1"/>
  <c r="N348" i="13" s="1"/>
  <c r="F185" i="18" a="1"/>
  <c r="F185" i="18" s="1"/>
  <c r="Y185" i="1" s="1"/>
  <c r="N457" i="13" s="1"/>
  <c r="F189" i="18" a="1"/>
  <c r="F189" i="18" s="1"/>
  <c r="Y189" i="1" s="1"/>
  <c r="N389" i="13" s="1"/>
  <c r="F6" i="18" a="1"/>
  <c r="F6" i="18" s="1"/>
  <c r="Y6" i="1" s="1"/>
  <c r="N308" i="13" s="1"/>
  <c r="F9" i="18" a="1"/>
  <c r="F9" i="18" s="1"/>
  <c r="Y9" i="1" s="1"/>
  <c r="N446" i="13" s="1"/>
  <c r="F18" i="18" a="1"/>
  <c r="F18" i="18" s="1"/>
  <c r="Y18" i="1" s="1"/>
  <c r="N341" i="13" s="1"/>
  <c r="F21" i="18" a="1"/>
  <c r="F21" i="18" s="1"/>
  <c r="F30" i="18" a="1"/>
  <c r="F30" i="18" s="1"/>
  <c r="Y30" i="1" s="1"/>
  <c r="N447" i="13" s="1"/>
  <c r="F33" i="18" a="1"/>
  <c r="F33" i="18" s="1"/>
  <c r="Y33" i="1" s="1"/>
  <c r="N314" i="13" s="1"/>
  <c r="F36" i="18" a="1"/>
  <c r="F36" i="18" s="1"/>
  <c r="Y36" i="1" s="1"/>
  <c r="N435" i="13" s="1"/>
  <c r="F39" i="18" a="1"/>
  <c r="F39" i="18" s="1"/>
  <c r="Y39" i="1" s="1"/>
  <c r="N325" i="13" s="1"/>
  <c r="F42" i="18" a="1"/>
  <c r="F42" i="18" s="1"/>
  <c r="Y42" i="1" s="1"/>
  <c r="N345" i="13" s="1"/>
  <c r="F45" i="18" a="1"/>
  <c r="F45" i="18" s="1"/>
  <c r="Y45" i="1" s="1"/>
  <c r="N436" i="13" s="1"/>
  <c r="F48" i="18" a="1"/>
  <c r="F48" i="18" s="1"/>
  <c r="Y48" i="1" s="1"/>
  <c r="N464" i="13" s="1"/>
  <c r="F60" i="18" a="1"/>
  <c r="F60" i="18" s="1"/>
  <c r="Y60" i="1" s="1"/>
  <c r="N303" i="13" s="1"/>
  <c r="F67" i="18" a="1"/>
  <c r="F67" i="18" s="1"/>
  <c r="Y67" i="1" s="1"/>
  <c r="N391" i="13" s="1"/>
  <c r="F70" i="18" a="1"/>
  <c r="F70" i="18" s="1"/>
  <c r="Y70" i="1" s="1"/>
  <c r="N326" i="13" s="1"/>
  <c r="F73" i="18" a="1"/>
  <c r="F73" i="18" s="1"/>
  <c r="Y73" i="1" s="1"/>
  <c r="N440" i="13" s="1"/>
  <c r="F76" i="18" a="1"/>
  <c r="F76" i="18" s="1"/>
  <c r="Y76" i="1" s="1"/>
  <c r="N407" i="13" s="1"/>
  <c r="F83" i="18" a="1"/>
  <c r="F83" i="18" s="1"/>
  <c r="Y83" i="1" s="1"/>
  <c r="N477" i="13" s="1"/>
  <c r="F92" i="18" a="1"/>
  <c r="F92" i="18" s="1"/>
  <c r="Y92" i="1" s="1"/>
  <c r="N425" i="13" s="1"/>
  <c r="F96" i="18" a="1"/>
  <c r="F96" i="18" s="1"/>
  <c r="Y96" i="1" s="1"/>
  <c r="N346" i="13" s="1"/>
  <c r="F98" i="18" a="1"/>
  <c r="F98" i="18" s="1"/>
  <c r="Y98" i="1" s="1"/>
  <c r="N451" i="13" s="1"/>
  <c r="F102" i="18" a="1"/>
  <c r="F102" i="18" s="1"/>
  <c r="Y102" i="1" s="1"/>
  <c r="N312" i="13" s="1"/>
  <c r="F111" i="18" a="1"/>
  <c r="F111" i="18" s="1"/>
  <c r="Y111" i="1" s="1"/>
  <c r="N395" i="13" s="1"/>
  <c r="F113" i="18" a="1"/>
  <c r="F113" i="18" s="1"/>
  <c r="Y113" i="1" s="1"/>
  <c r="N351" i="13" s="1"/>
  <c r="F115" i="18" a="1"/>
  <c r="F115" i="18" s="1"/>
  <c r="F124" i="18" a="1"/>
  <c r="F124" i="18" s="1"/>
  <c r="Y124" i="1" s="1"/>
  <c r="N352" i="13" s="1"/>
  <c r="F128" i="18" a="1"/>
  <c r="F128" i="18" s="1"/>
  <c r="Y128" i="1" s="1"/>
  <c r="N373" i="13" s="1"/>
  <c r="F130" i="18" a="1"/>
  <c r="F130" i="18" s="1"/>
  <c r="Y130" i="1" s="1"/>
  <c r="N307" i="13" s="1"/>
  <c r="F134" i="18" a="1"/>
  <c r="F134" i="18" s="1"/>
  <c r="F145" i="18" a="1"/>
  <c r="F145" i="18" s="1"/>
  <c r="Y145" i="1" s="1"/>
  <c r="N324" i="13" s="1"/>
  <c r="F153" i="18" a="1"/>
  <c r="F153" i="18" s="1"/>
  <c r="Y153" i="1" s="1"/>
  <c r="N309" i="13" s="1"/>
  <c r="F156" i="18" a="1"/>
  <c r="F156" i="18" s="1"/>
  <c r="Y156" i="1" s="1"/>
  <c r="N322" i="13" s="1"/>
  <c r="F160" i="18" a="1"/>
  <c r="F160" i="18" s="1"/>
  <c r="Y160" i="1" s="1"/>
  <c r="N455" i="13" s="1"/>
  <c r="F164" i="18" a="1"/>
  <c r="F164" i="18" s="1"/>
  <c r="Y164" i="1" s="1"/>
  <c r="N473" i="13" s="1"/>
  <c r="F168" i="18" a="1"/>
  <c r="F168" i="18" s="1"/>
  <c r="Y168" i="1" s="1"/>
  <c r="N445" i="13" s="1"/>
  <c r="F172" i="18" a="1"/>
  <c r="F172" i="18" s="1"/>
  <c r="Y172" i="1" s="1"/>
  <c r="N432" i="13" s="1"/>
  <c r="F176" i="18" a="1"/>
  <c r="F176" i="18" s="1"/>
  <c r="Y176" i="1" s="1"/>
  <c r="N377" i="13" s="1"/>
  <c r="F180" i="18" a="1"/>
  <c r="F180" i="18" s="1"/>
  <c r="Y180" i="1" s="1"/>
  <c r="N361" i="13" s="1"/>
  <c r="F184" i="18" a="1"/>
  <c r="F184" i="18" s="1"/>
  <c r="Y184" i="1" s="1"/>
  <c r="N456" i="13" s="1"/>
  <c r="F192" i="18" a="1"/>
  <c r="F192" i="18" s="1"/>
  <c r="Y192" i="1" s="1"/>
  <c r="N302" i="13" s="1"/>
  <c r="G185" i="18" a="1"/>
  <c r="G185" i="18" s="1"/>
  <c r="AF185" i="1" s="1"/>
  <c r="N685" i="13" s="1"/>
  <c r="F175" i="18" a="1"/>
  <c r="F175" i="18" s="1"/>
  <c r="Y175" i="1" s="1"/>
  <c r="N330" i="13" s="1"/>
  <c r="G169" i="18" a="1"/>
  <c r="G169" i="18" s="1"/>
  <c r="AF169" i="1" s="1"/>
  <c r="N538" i="13" s="1"/>
  <c r="F159" i="18" a="1"/>
  <c r="F159" i="18" s="1"/>
  <c r="Y159" i="1" s="1"/>
  <c r="N301" i="13" s="1"/>
  <c r="G153" i="18" a="1"/>
  <c r="G153" i="18" s="1"/>
  <c r="F147" i="18" a="1"/>
  <c r="F147" i="18" s="1"/>
  <c r="Y147" i="1" s="1"/>
  <c r="N404" i="13" s="1"/>
  <c r="G124" i="18" a="1"/>
  <c r="G124" i="18" s="1"/>
  <c r="AF124" i="1" s="1"/>
  <c r="N580" i="13" s="1"/>
  <c r="F116" i="18" a="1"/>
  <c r="F116" i="18" s="1"/>
  <c r="Y116" i="1" s="1"/>
  <c r="N371" i="13" s="1"/>
  <c r="F107" i="18" a="1"/>
  <c r="F107" i="18" s="1"/>
  <c r="G98" i="18" a="1"/>
  <c r="G98" i="18" s="1"/>
  <c r="AF98" i="1" s="1"/>
  <c r="N679" i="13" s="1"/>
  <c r="F90" i="18" a="1"/>
  <c r="F90" i="18" s="1"/>
  <c r="Y90" i="1" s="1"/>
  <c r="N376" i="13" s="1"/>
  <c r="F80" i="18" a="1"/>
  <c r="F80" i="18" s="1"/>
  <c r="Y80" i="1" s="1"/>
  <c r="N467" i="13" s="1"/>
  <c r="G67" i="18" a="1"/>
  <c r="G67" i="18" s="1"/>
  <c r="G42" i="18" a="1"/>
  <c r="G42" i="18" s="1"/>
  <c r="AF42" i="1" s="1"/>
  <c r="N573" i="13" s="1"/>
  <c r="G30" i="18" a="1"/>
  <c r="G30" i="18" s="1"/>
  <c r="AF30" i="1" s="1"/>
  <c r="N675" i="13" s="1"/>
  <c r="G18" i="18" a="1"/>
  <c r="G18" i="18" s="1"/>
  <c r="AF18" i="1" s="1"/>
  <c r="N569" i="13" s="1"/>
  <c r="G6" i="18" a="1"/>
  <c r="G6" i="18" s="1"/>
  <c r="AF6" i="1" s="1"/>
  <c r="N536" i="13" s="1"/>
  <c r="G173" i="18" a="1"/>
  <c r="G173" i="18" s="1"/>
  <c r="AF173" i="1" s="1"/>
  <c r="N588" i="13" s="1"/>
  <c r="G157" i="18" a="1"/>
  <c r="G157" i="18" s="1"/>
  <c r="AF157" i="1" s="1"/>
  <c r="N600" i="13" s="1"/>
  <c r="F152" i="18" a="1"/>
  <c r="F152" i="18" s="1"/>
  <c r="Y152" i="1" s="1"/>
  <c r="N454" i="13" s="1"/>
  <c r="F139" i="18" a="1"/>
  <c r="F139" i="18" s="1"/>
  <c r="G130" i="18" a="1"/>
  <c r="G130" i="18" s="1"/>
  <c r="AF130" i="1" s="1"/>
  <c r="N535" i="13" s="1"/>
  <c r="F122" i="18" a="1"/>
  <c r="F122" i="18" s="1"/>
  <c r="Y122" i="1" s="1"/>
  <c r="N403" i="13" s="1"/>
  <c r="G113" i="18" a="1"/>
  <c r="G113" i="18" s="1"/>
  <c r="AF113" i="1" s="1"/>
  <c r="N579" i="13" s="1"/>
  <c r="F105" i="18" a="1"/>
  <c r="F105" i="18" s="1"/>
  <c r="G76" i="18" a="1"/>
  <c r="G76" i="18" s="1"/>
  <c r="AF76" i="1" s="1"/>
  <c r="N635" i="13" s="1"/>
  <c r="F64" i="18" a="1"/>
  <c r="F64" i="18" s="1"/>
  <c r="Y64" i="1" s="1"/>
  <c r="N349" i="13" s="1"/>
  <c r="F27" i="18" a="1"/>
  <c r="F27" i="18" s="1"/>
  <c r="Y27" i="1" s="1"/>
  <c r="N357" i="13" s="1"/>
  <c r="F15" i="18" a="1"/>
  <c r="F15" i="18" s="1"/>
  <c r="G12" i="18" a="1"/>
  <c r="G12" i="18" s="1"/>
  <c r="AF12" i="1" s="1"/>
  <c r="N688" i="13" s="1"/>
  <c r="G15" i="18" a="1"/>
  <c r="G15" i="18" s="1"/>
  <c r="AF15" i="1" s="1"/>
  <c r="N594" i="13" s="1"/>
  <c r="G24" i="18" a="1"/>
  <c r="G24" i="18" s="1"/>
  <c r="AF24" i="1" s="1"/>
  <c r="N618" i="13" s="1"/>
  <c r="G27" i="18" a="1"/>
  <c r="G27" i="18" s="1"/>
  <c r="AF27" i="1" s="1"/>
  <c r="N585" i="13" s="1"/>
  <c r="G35" i="18" a="1"/>
  <c r="G35" i="18" s="1"/>
  <c r="AF35" i="1" s="1"/>
  <c r="N707" i="13" s="1"/>
  <c r="G38" i="18" a="1"/>
  <c r="G38" i="18" s="1"/>
  <c r="AF38" i="1" s="1"/>
  <c r="N566" i="13" s="1"/>
  <c r="G41" i="18" a="1"/>
  <c r="G41" i="18" s="1"/>
  <c r="AF41" i="1" s="1"/>
  <c r="N544" i="13" s="1"/>
  <c r="G47" i="18" a="1"/>
  <c r="G47" i="18" s="1"/>
  <c r="G56" i="18" a="1"/>
  <c r="G56" i="18" s="1"/>
  <c r="AF56" i="1" s="1"/>
  <c r="N629" i="13" s="1"/>
  <c r="G59" i="18" a="1"/>
  <c r="G59" i="18" s="1"/>
  <c r="AF59" i="1" s="1"/>
  <c r="N693" i="13" s="1"/>
  <c r="G64" i="18" a="1"/>
  <c r="G64" i="18" s="1"/>
  <c r="AF64" i="1" s="1"/>
  <c r="N577" i="13" s="1"/>
  <c r="G66" i="18" a="1"/>
  <c r="G66" i="18" s="1"/>
  <c r="AF66" i="1" s="1"/>
  <c r="N710" i="13" s="1"/>
  <c r="G69" i="18" a="1"/>
  <c r="G69" i="18" s="1"/>
  <c r="AF69" i="1" s="1"/>
  <c r="N597" i="13" s="1"/>
  <c r="G75" i="18" a="1"/>
  <c r="G75" i="18" s="1"/>
  <c r="AF75" i="1" s="1"/>
  <c r="N614" i="13" s="1"/>
  <c r="G80" i="18" a="1"/>
  <c r="G80" i="18" s="1"/>
  <c r="AF80" i="1" s="1"/>
  <c r="N695" i="13" s="1"/>
  <c r="G82" i="18" a="1"/>
  <c r="G82" i="18" s="1"/>
  <c r="AF82" i="1" s="1"/>
  <c r="N560" i="13" s="1"/>
  <c r="G85" i="18" a="1"/>
  <c r="G85" i="18" s="1"/>
  <c r="AF85" i="1" s="1"/>
  <c r="N567" i="13" s="1"/>
  <c r="G91" i="18" a="1"/>
  <c r="G91" i="18" s="1"/>
  <c r="AF91" i="1" s="1"/>
  <c r="N678" i="13" s="1"/>
  <c r="G94" i="18" a="1"/>
  <c r="G94" i="18" s="1"/>
  <c r="AF94" i="1" s="1"/>
  <c r="N646" i="13" s="1"/>
  <c r="G96" i="18" a="1"/>
  <c r="G96" i="18" s="1"/>
  <c r="G99" i="18" a="1"/>
  <c r="G99" i="18" s="1"/>
  <c r="AF99" i="1" s="1"/>
  <c r="N697" i="13" s="1"/>
  <c r="G102" i="18" a="1"/>
  <c r="G102" i="18" s="1"/>
  <c r="AF102" i="1" s="1"/>
  <c r="N540" i="13" s="1"/>
  <c r="G104" i="18" a="1"/>
  <c r="G104" i="18" s="1"/>
  <c r="AF104" i="1" s="1"/>
  <c r="N680" i="13" s="1"/>
  <c r="G107" i="18" a="1"/>
  <c r="G107" i="18" s="1"/>
  <c r="AF107" i="1" s="1"/>
  <c r="N598" i="13" s="1"/>
  <c r="G110" i="18" a="1"/>
  <c r="G110" i="18" s="1"/>
  <c r="AF110" i="1" s="1"/>
  <c r="N699" i="13" s="1"/>
  <c r="G112" i="18" a="1"/>
  <c r="G112" i="18" s="1"/>
  <c r="AF112" i="1" s="1"/>
  <c r="N615" i="13" s="1"/>
  <c r="G115" i="18" a="1"/>
  <c r="G115" i="18" s="1"/>
  <c r="AF115" i="1" s="1"/>
  <c r="N612" i="13" s="1"/>
  <c r="G118" i="18" a="1"/>
  <c r="G118" i="18" s="1"/>
  <c r="AF118" i="1" s="1"/>
  <c r="N549" i="13" s="1"/>
  <c r="G120" i="18" a="1"/>
  <c r="G120" i="18" s="1"/>
  <c r="AF120" i="1" s="1"/>
  <c r="N528" i="13" s="1"/>
  <c r="G123" i="18" a="1"/>
  <c r="G123" i="18" s="1"/>
  <c r="AF123" i="1" s="1"/>
  <c r="N541" i="13" s="1"/>
  <c r="G126" i="18" a="1"/>
  <c r="G126" i="18" s="1"/>
  <c r="AF126" i="1" s="1"/>
  <c r="N563" i="13" s="1"/>
  <c r="G128" i="18" a="1"/>
  <c r="G128" i="18" s="1"/>
  <c r="AF128" i="1" s="1"/>
  <c r="N601" i="13" s="1"/>
  <c r="G131" i="18" a="1"/>
  <c r="G131" i="18" s="1"/>
  <c r="AF131" i="1" s="1"/>
  <c r="N575" i="13" s="1"/>
  <c r="G134" i="18" a="1"/>
  <c r="G134" i="18" s="1"/>
  <c r="AF134" i="1" s="1"/>
  <c r="N564" i="13" s="1"/>
  <c r="G136" i="18" a="1"/>
  <c r="G136" i="18" s="1"/>
  <c r="AF136" i="1" s="1"/>
  <c r="N681" i="13" s="1"/>
  <c r="G8" i="18" a="1"/>
  <c r="G8" i="18" s="1"/>
  <c r="AF8" i="1" s="1"/>
  <c r="N648" i="13" s="1"/>
  <c r="G11" i="18" a="1"/>
  <c r="G11" i="18" s="1"/>
  <c r="AF11" i="1" s="1"/>
  <c r="N662" i="13" s="1"/>
  <c r="G14" i="18" a="1"/>
  <c r="G14" i="18" s="1"/>
  <c r="AF14" i="1" s="1"/>
  <c r="N691" i="13" s="1"/>
  <c r="G17" i="18" a="1"/>
  <c r="G17" i="18" s="1"/>
  <c r="AF17" i="1" s="1"/>
  <c r="N706" i="13" s="1"/>
  <c r="G20" i="18" a="1"/>
  <c r="G20" i="18" s="1"/>
  <c r="G23" i="18" a="1"/>
  <c r="G23" i="18" s="1"/>
  <c r="AF23" i="1" s="1"/>
  <c r="N645" i="13" s="1"/>
  <c r="G26" i="18" a="1"/>
  <c r="G26" i="18" s="1"/>
  <c r="AF26" i="1" s="1"/>
  <c r="N602" i="13" s="1"/>
  <c r="G29" i="18" a="1"/>
  <c r="G29" i="18" s="1"/>
  <c r="AF29" i="1" s="1"/>
  <c r="N649" i="13" s="1"/>
  <c r="G32" i="18" a="1"/>
  <c r="G32" i="18" s="1"/>
  <c r="G34" i="18" a="1"/>
  <c r="G34" i="18" s="1"/>
  <c r="G37" i="18" a="1"/>
  <c r="G37" i="18" s="1"/>
  <c r="AF37" i="1" s="1"/>
  <c r="N628" i="13" s="1"/>
  <c r="G44" i="18" a="1"/>
  <c r="G44" i="18" s="1"/>
  <c r="AF44" i="1" s="1"/>
  <c r="N650" i="13" s="1"/>
  <c r="G46" i="18" a="1"/>
  <c r="G46" i="18" s="1"/>
  <c r="AF46" i="1" s="1"/>
  <c r="N642" i="13" s="1"/>
  <c r="G49" i="18" a="1"/>
  <c r="G49" i="18" s="1"/>
  <c r="AF49" i="1" s="1"/>
  <c r="N708" i="13" s="1"/>
  <c r="G52" i="18" a="1"/>
  <c r="G52" i="18" s="1"/>
  <c r="AF52" i="1" s="1"/>
  <c r="N709" i="13" s="1"/>
  <c r="G55" i="18" a="1"/>
  <c r="G55" i="18" s="1"/>
  <c r="AF55" i="1" s="1"/>
  <c r="N591" i="13" s="1"/>
  <c r="G58" i="18" a="1"/>
  <c r="G58" i="18" s="1"/>
  <c r="G61" i="18" a="1"/>
  <c r="G61" i="18" s="1"/>
  <c r="AF61" i="1" s="1"/>
  <c r="N704" i="13" s="1"/>
  <c r="G63" i="18" a="1"/>
  <c r="G63" i="18" s="1"/>
  <c r="AF63" i="1" s="1"/>
  <c r="N694" i="13" s="1"/>
  <c r="G72" i="18" a="1"/>
  <c r="G72" i="18" s="1"/>
  <c r="AF72" i="1" s="1"/>
  <c r="N630" i="13" s="1"/>
  <c r="G77" i="18" a="1"/>
  <c r="G77" i="18" s="1"/>
  <c r="AF77" i="1" s="1"/>
  <c r="N557" i="13" s="1"/>
  <c r="G79" i="18" a="1"/>
  <c r="G79" i="18" s="1"/>
  <c r="AF79" i="1" s="1"/>
  <c r="N555" i="13" s="1"/>
  <c r="G7" i="18" a="1"/>
  <c r="G7" i="18" s="1"/>
  <c r="AF7" i="1" s="1"/>
  <c r="N584" i="13" s="1"/>
  <c r="G10" i="18" a="1"/>
  <c r="G10" i="18" s="1"/>
  <c r="AF10" i="1" s="1"/>
  <c r="N667" i="13" s="1"/>
  <c r="G13" i="18" a="1"/>
  <c r="G13" i="18" s="1"/>
  <c r="G19" i="18" a="1"/>
  <c r="G19" i="18" s="1"/>
  <c r="AF19" i="1" s="1"/>
  <c r="N570" i="13" s="1"/>
  <c r="G22" i="18" a="1"/>
  <c r="G22" i="18" s="1"/>
  <c r="AF22" i="1" s="1"/>
  <c r="N644" i="13" s="1"/>
  <c r="G25" i="18" a="1"/>
  <c r="G25" i="18" s="1"/>
  <c r="AF25" i="1" s="1"/>
  <c r="N627" i="13" s="1"/>
  <c r="G31" i="18" a="1"/>
  <c r="G31" i="18" s="1"/>
  <c r="AF31" i="1" s="1"/>
  <c r="N595" i="13" s="1"/>
  <c r="G40" i="18" a="1"/>
  <c r="G40" i="18" s="1"/>
  <c r="AF40" i="1" s="1"/>
  <c r="N533" i="13" s="1"/>
  <c r="G43" i="18" a="1"/>
  <c r="G43" i="18" s="1"/>
  <c r="AF43" i="1" s="1"/>
  <c r="N607" i="13" s="1"/>
  <c r="G65" i="18" a="1"/>
  <c r="G65" i="18" s="1"/>
  <c r="AF65" i="1" s="1"/>
  <c r="N609" i="13" s="1"/>
  <c r="G68" i="18" a="1"/>
  <c r="G68" i="18" s="1"/>
  <c r="G71" i="18" a="1"/>
  <c r="G71" i="18" s="1"/>
  <c r="AF71" i="1" s="1"/>
  <c r="N578" i="13" s="1"/>
  <c r="G74" i="18" a="1"/>
  <c r="G74" i="18" s="1"/>
  <c r="AF74" i="1" s="1"/>
  <c r="N711" i="13" s="1"/>
  <c r="G81" i="18" a="1"/>
  <c r="G81" i="18" s="1"/>
  <c r="AF81" i="1" s="1"/>
  <c r="N610" i="13" s="1"/>
  <c r="G84" i="18" a="1"/>
  <c r="G84" i="18" s="1"/>
  <c r="G86" i="18" a="1"/>
  <c r="G86" i="18" s="1"/>
  <c r="AF86" i="1" s="1"/>
  <c r="N696" i="13" s="1"/>
  <c r="G88" i="18" a="1"/>
  <c r="G88" i="18" s="1"/>
  <c r="AF88" i="1" s="1"/>
  <c r="N677" i="13" s="1"/>
  <c r="G90" i="18" a="1"/>
  <c r="G90" i="18" s="1"/>
  <c r="AF90" i="1" s="1"/>
  <c r="N604" i="13" s="1"/>
  <c r="G101" i="18" a="1"/>
  <c r="G101" i="18" s="1"/>
  <c r="AF101" i="1" s="1"/>
  <c r="N548" i="13" s="1"/>
  <c r="G103" i="18" a="1"/>
  <c r="G103" i="18" s="1"/>
  <c r="AF103" i="1" s="1"/>
  <c r="N611" i="13" s="1"/>
  <c r="G105" i="18" a="1"/>
  <c r="G105" i="18" s="1"/>
  <c r="AF105" i="1" s="1"/>
  <c r="N687" i="13" s="1"/>
  <c r="G116" i="18" a="1"/>
  <c r="G116" i="18" s="1"/>
  <c r="AF116" i="1" s="1"/>
  <c r="N599" i="13" s="1"/>
  <c r="G122" i="18" a="1"/>
  <c r="G122" i="18" s="1"/>
  <c r="G133" i="18" a="1"/>
  <c r="G133" i="18" s="1"/>
  <c r="G135" i="18" a="1"/>
  <c r="G135" i="18" s="1"/>
  <c r="AF135" i="1" s="1"/>
  <c r="N639" i="13" s="1"/>
  <c r="G137" i="18" a="1"/>
  <c r="G137" i="18" s="1"/>
  <c r="AF137" i="1" s="1"/>
  <c r="N656" i="13" s="1"/>
  <c r="G139" i="18" a="1"/>
  <c r="G139" i="18" s="1"/>
  <c r="AF139" i="1" s="1"/>
  <c r="N606" i="13" s="1"/>
  <c r="G142" i="18" a="1"/>
  <c r="G142" i="18" s="1"/>
  <c r="AF142" i="1" s="1"/>
  <c r="N657" i="13" s="1"/>
  <c r="G144" i="18" a="1"/>
  <c r="G144" i="18" s="1"/>
  <c r="AF144" i="1" s="1"/>
  <c r="N700" i="13" s="1"/>
  <c r="G147" i="18" a="1"/>
  <c r="G147" i="18" s="1"/>
  <c r="AF147" i="1" s="1"/>
  <c r="N632" i="13" s="1"/>
  <c r="G150" i="18" a="1"/>
  <c r="G150" i="18" s="1"/>
  <c r="AF150" i="1" s="1"/>
  <c r="N658" i="13" s="1"/>
  <c r="G152" i="18" a="1"/>
  <c r="G152" i="18" s="1"/>
  <c r="G156" i="18" a="1"/>
  <c r="G156" i="18" s="1"/>
  <c r="AF156" i="1" s="1"/>
  <c r="N550" i="13" s="1"/>
  <c r="G160" i="18" a="1"/>
  <c r="G160" i="18" s="1"/>
  <c r="AF160" i="1" s="1"/>
  <c r="N683" i="13" s="1"/>
  <c r="G164" i="18" a="1"/>
  <c r="G164" i="18" s="1"/>
  <c r="AF164" i="1" s="1"/>
  <c r="N701" i="13" s="1"/>
  <c r="G168" i="18" a="1"/>
  <c r="G168" i="18" s="1"/>
  <c r="AF168" i="1" s="1"/>
  <c r="N673" i="13" s="1"/>
  <c r="G172" i="18" a="1"/>
  <c r="G172" i="18" s="1"/>
  <c r="AF172" i="1" s="1"/>
  <c r="N660" i="13" s="1"/>
  <c r="G176" i="18" a="1"/>
  <c r="G176" i="18" s="1"/>
  <c r="AF176" i="1" s="1"/>
  <c r="N605" i="13" s="1"/>
  <c r="G180" i="18" a="1"/>
  <c r="G180" i="18" s="1"/>
  <c r="AF180" i="1" s="1"/>
  <c r="N589" i="13" s="1"/>
  <c r="G184" i="18" a="1"/>
  <c r="G184" i="18" s="1"/>
  <c r="AF184" i="1" s="1"/>
  <c r="N684" i="13" s="1"/>
  <c r="G188" i="18" a="1"/>
  <c r="G188" i="18" s="1"/>
  <c r="AF188" i="1" s="1"/>
  <c r="N551" i="13" s="1"/>
  <c r="G192" i="18" a="1"/>
  <c r="G192" i="18" s="1"/>
  <c r="AF192" i="1" s="1"/>
  <c r="N530" i="13" s="1"/>
  <c r="G195" i="18" a="1"/>
  <c r="G195" i="18" s="1"/>
  <c r="AF195" i="1" s="1"/>
  <c r="N547" i="13" s="1"/>
  <c r="G175" i="18" a="1"/>
  <c r="G175" i="18" s="1"/>
  <c r="AF175" i="1" s="1"/>
  <c r="N558" i="13" s="1"/>
  <c r="G183" i="18" a="1"/>
  <c r="G183" i="18" s="1"/>
  <c r="AF183" i="1" s="1"/>
  <c r="N647" i="13" s="1"/>
  <c r="G187" i="18" a="1"/>
  <c r="G187" i="18" s="1"/>
  <c r="AF187" i="1" s="1"/>
  <c r="N690" i="13" s="1"/>
  <c r="G191" i="18" a="1"/>
  <c r="G191" i="18" s="1"/>
  <c r="AF191" i="1" s="1"/>
  <c r="N643" i="13" s="1"/>
  <c r="G186" i="18" a="1"/>
  <c r="G186" i="18" s="1"/>
  <c r="AF186" i="1" s="1"/>
  <c r="N616" i="13" s="1"/>
  <c r="G190" i="18" a="1"/>
  <c r="G190" i="18" s="1"/>
  <c r="AF190" i="1" s="1"/>
  <c r="N582" i="13" s="1"/>
  <c r="G194" i="18" a="1"/>
  <c r="G194" i="18" s="1"/>
  <c r="AF194" i="1" s="1"/>
  <c r="N572" i="13" s="1"/>
  <c r="G16" i="18" a="1"/>
  <c r="G16" i="18" s="1"/>
  <c r="AF16" i="1" s="1"/>
  <c r="N568" i="13" s="1"/>
  <c r="G28" i="18" a="1"/>
  <c r="G28" i="18" s="1"/>
  <c r="AF28" i="1" s="1"/>
  <c r="N625" i="13" s="1"/>
  <c r="G50" i="18" a="1"/>
  <c r="G50" i="18" s="1"/>
  <c r="AF50" i="1" s="1"/>
  <c r="N559" i="13" s="1"/>
  <c r="G53" i="18" a="1"/>
  <c r="G53" i="18" s="1"/>
  <c r="AF53" i="1" s="1"/>
  <c r="N621" i="13" s="1"/>
  <c r="G62" i="18" a="1"/>
  <c r="G62" i="18" s="1"/>
  <c r="AF62" i="1" s="1"/>
  <c r="N634" i="13" s="1"/>
  <c r="G78" i="18" a="1"/>
  <c r="G78" i="18" s="1"/>
  <c r="AF78" i="1" s="1"/>
  <c r="N652" i="13" s="1"/>
  <c r="G93" i="18" a="1"/>
  <c r="G93" i="18" s="1"/>
  <c r="AF93" i="1" s="1"/>
  <c r="N561" i="13" s="1"/>
  <c r="G95" i="18" a="1"/>
  <c r="G95" i="18" s="1"/>
  <c r="AF95" i="1" s="1"/>
  <c r="N562" i="13" s="1"/>
  <c r="G97" i="18" a="1"/>
  <c r="G97" i="18" s="1"/>
  <c r="G108" i="18" a="1"/>
  <c r="G108" i="18" s="1"/>
  <c r="AF108" i="1" s="1"/>
  <c r="N698" i="13" s="1"/>
  <c r="G114" i="18" a="1"/>
  <c r="G114" i="18" s="1"/>
  <c r="AF114" i="1" s="1"/>
  <c r="N654" i="13" s="1"/>
  <c r="G125" i="18" a="1"/>
  <c r="G125" i="18" s="1"/>
  <c r="AF125" i="1" s="1"/>
  <c r="N638" i="13" s="1"/>
  <c r="G127" i="18" a="1"/>
  <c r="G127" i="18" s="1"/>
  <c r="G129" i="18" a="1"/>
  <c r="G129" i="18" s="1"/>
  <c r="AF129" i="1" s="1"/>
  <c r="N534" i="13" s="1"/>
  <c r="G141" i="18" a="1"/>
  <c r="G141" i="18" s="1"/>
  <c r="AF141" i="1" s="1"/>
  <c r="N581" i="13" s="1"/>
  <c r="G149" i="18" a="1"/>
  <c r="G149" i="18" s="1"/>
  <c r="AF149" i="1" s="1"/>
  <c r="N666" i="13" s="1"/>
  <c r="G155" i="18" a="1"/>
  <c r="G155" i="18" s="1"/>
  <c r="G159" i="18" a="1"/>
  <c r="G159" i="18" s="1"/>
  <c r="AF159" i="1" s="1"/>
  <c r="N529" i="13" s="1"/>
  <c r="G163" i="18" a="1"/>
  <c r="G163" i="18" s="1"/>
  <c r="AF163" i="1" s="1"/>
  <c r="N659" i="13" s="1"/>
  <c r="G167" i="18" a="1"/>
  <c r="G167" i="18" s="1"/>
  <c r="AF167" i="1" s="1"/>
  <c r="N626" i="13" s="1"/>
  <c r="G171" i="18" a="1"/>
  <c r="G171" i="18" s="1"/>
  <c r="G179" i="18" a="1"/>
  <c r="G179" i="18" s="1"/>
  <c r="AF179" i="1" s="1"/>
  <c r="N641" i="13" s="1"/>
  <c r="G51" i="18" a="1"/>
  <c r="G51" i="18" s="1"/>
  <c r="AF51" i="1" s="1"/>
  <c r="N633" i="13" s="1"/>
  <c r="G54" i="18" a="1"/>
  <c r="G54" i="18" s="1"/>
  <c r="AF54" i="1" s="1"/>
  <c r="N622" i="13" s="1"/>
  <c r="G57" i="18" a="1"/>
  <c r="G57" i="18" s="1"/>
  <c r="G87" i="18" a="1"/>
  <c r="G87" i="18" s="1"/>
  <c r="AF87" i="1" s="1"/>
  <c r="N689" i="13" s="1"/>
  <c r="G89" i="18" a="1"/>
  <c r="G89" i="18" s="1"/>
  <c r="AF89" i="1" s="1"/>
  <c r="N603" i="13" s="1"/>
  <c r="G100" i="18" a="1"/>
  <c r="G100" i="18" s="1"/>
  <c r="AF100" i="1" s="1"/>
  <c r="N539" i="13" s="1"/>
  <c r="G106" i="18" a="1"/>
  <c r="G106" i="18" s="1"/>
  <c r="G117" i="18" a="1"/>
  <c r="G117" i="18" s="1"/>
  <c r="G119" i="18" a="1"/>
  <c r="G119" i="18" s="1"/>
  <c r="AF119" i="1" s="1"/>
  <c r="N671" i="13" s="1"/>
  <c r="G121" i="18" a="1"/>
  <c r="G121" i="18" s="1"/>
  <c r="AF121" i="1" s="1"/>
  <c r="N637" i="13" s="1"/>
  <c r="G132" i="18" a="1"/>
  <c r="G132" i="18" s="1"/>
  <c r="G138" i="18" a="1"/>
  <c r="G138" i="18" s="1"/>
  <c r="AF138" i="1" s="1"/>
  <c r="N608" i="13" s="1"/>
  <c r="G140" i="18" a="1"/>
  <c r="G140" i="18" s="1"/>
  <c r="AF140" i="1" s="1"/>
  <c r="N586" i="13" s="1"/>
  <c r="G143" i="18" a="1"/>
  <c r="G143" i="18" s="1"/>
  <c r="AF143" i="1" s="1"/>
  <c r="N532" i="13" s="1"/>
  <c r="G146" i="18" a="1"/>
  <c r="G146" i="18" s="1"/>
  <c r="AF146" i="1" s="1"/>
  <c r="N714" i="13" s="1"/>
  <c r="G148" i="18" a="1"/>
  <c r="G148" i="18" s="1"/>
  <c r="AF148" i="1" s="1"/>
  <c r="N672" i="13" s="1"/>
  <c r="G151" i="18" a="1"/>
  <c r="G151" i="18" s="1"/>
  <c r="AF151" i="1" s="1"/>
  <c r="N571" i="13" s="1"/>
  <c r="G154" i="18" a="1"/>
  <c r="G154" i="18" s="1"/>
  <c r="AF154" i="1" s="1"/>
  <c r="N587" i="13" s="1"/>
  <c r="G158" i="18" a="1"/>
  <c r="G158" i="18" s="1"/>
  <c r="AF158" i="1" s="1"/>
  <c r="N590" i="13" s="1"/>
  <c r="G162" i="18" a="1"/>
  <c r="G162" i="18" s="1"/>
  <c r="AF162" i="1" s="1"/>
  <c r="N624" i="13" s="1"/>
  <c r="G166" i="18" a="1"/>
  <c r="G166" i="18" s="1"/>
  <c r="AF166" i="1" s="1"/>
  <c r="N717" i="13" s="1"/>
  <c r="G170" i="18" a="1"/>
  <c r="G170" i="18" s="1"/>
  <c r="AF170" i="1" s="1"/>
  <c r="N545" i="13" s="1"/>
  <c r="G174" i="18" a="1"/>
  <c r="G174" i="18" s="1"/>
  <c r="G178" i="18" a="1"/>
  <c r="G178" i="18" s="1"/>
  <c r="AF178" i="1" s="1"/>
  <c r="N620" i="13" s="1"/>
  <c r="G182" i="18" a="1"/>
  <c r="G182" i="18" s="1"/>
  <c r="AF182" i="1" s="1"/>
  <c r="N543" i="13" s="1"/>
  <c r="G189" i="18" a="1"/>
  <c r="G189" i="18" s="1"/>
  <c r="AF189" i="1" s="1"/>
  <c r="N617" i="13" s="1"/>
  <c r="G193" i="18" a="1"/>
  <c r="G193" i="18" s="1"/>
  <c r="AF193" i="1" s="1"/>
  <c r="N593" i="13" s="1"/>
  <c r="F179" i="18" a="1"/>
  <c r="F179" i="18" s="1"/>
  <c r="Y179" i="1" s="1"/>
  <c r="N413" i="13" s="1"/>
  <c r="F163" i="18" a="1"/>
  <c r="F163" i="18" s="1"/>
  <c r="Y163" i="1" s="1"/>
  <c r="N431" i="13" s="1"/>
  <c r="G145" i="18" a="1"/>
  <c r="G145" i="18" s="1"/>
  <c r="AF145" i="1" s="1"/>
  <c r="N552" i="13" s="1"/>
  <c r="F188" i="18" a="1"/>
  <c r="F188" i="18" s="1"/>
  <c r="Y188" i="1" s="1"/>
  <c r="N323" i="13" s="1"/>
  <c r="F183" i="18" a="1"/>
  <c r="F183" i="18" s="1"/>
  <c r="G177" i="18" a="1"/>
  <c r="G177" i="18" s="1"/>
  <c r="AF177" i="1" s="1"/>
  <c r="N661" i="13" s="1"/>
  <c r="F167" i="18" a="1"/>
  <c r="F167" i="18" s="1"/>
  <c r="Y167" i="1" s="1"/>
  <c r="N398" i="13" s="1"/>
  <c r="G161" i="18" a="1"/>
  <c r="G161" i="18" s="1"/>
  <c r="F150" i="18" a="1"/>
  <c r="F150" i="18" s="1"/>
  <c r="Y150" i="1" s="1"/>
  <c r="N430" i="13" s="1"/>
  <c r="F144" i="18" a="1"/>
  <c r="F144" i="18" s="1"/>
  <c r="Y144" i="1" s="1"/>
  <c r="N472" i="13" s="1"/>
  <c r="F137" i="18" a="1"/>
  <c r="F137" i="18" s="1"/>
  <c r="Y137" i="1" s="1"/>
  <c r="N428" i="13" s="1"/>
  <c r="F120" i="18" a="1"/>
  <c r="F120" i="18" s="1"/>
  <c r="G111" i="18" a="1"/>
  <c r="G111" i="18" s="1"/>
  <c r="F103" i="18" a="1"/>
  <c r="F103" i="18" s="1"/>
  <c r="Y103" i="1" s="1"/>
  <c r="N383" i="13" s="1"/>
  <c r="F94" i="18" a="1"/>
  <c r="F94" i="18" s="1"/>
  <c r="Y94" i="1" s="1"/>
  <c r="N418" i="13" s="1"/>
  <c r="F86" i="18" a="1"/>
  <c r="F86" i="18" s="1"/>
  <c r="Y86" i="1" s="1"/>
  <c r="N468" i="13" s="1"/>
  <c r="G73" i="18" a="1"/>
  <c r="G73" i="18" s="1"/>
  <c r="AF73" i="1" s="1"/>
  <c r="N668" i="13" s="1"/>
  <c r="G60" i="18" a="1"/>
  <c r="G60" i="18" s="1"/>
  <c r="AF60" i="1" s="1"/>
  <c r="N531" i="13" s="1"/>
  <c r="G48" i="18" a="1"/>
  <c r="G48" i="18" s="1"/>
  <c r="G36" i="18" a="1"/>
  <c r="G36" i="18" s="1"/>
  <c r="F24" i="18" a="1"/>
  <c r="F24" i="18" s="1"/>
  <c r="Y24" i="1" s="1"/>
  <c r="N390" i="13" s="1"/>
  <c r="F12" i="18" a="1"/>
  <c r="F12" i="18" s="1"/>
  <c r="Y12" i="1" s="1"/>
  <c r="N460" i="13" s="1"/>
  <c r="G6" i="17" a="1"/>
  <c r="G6" i="17" s="1"/>
  <c r="AD6" i="1" s="1"/>
  <c r="L536" i="13" s="1"/>
  <c r="G11" i="17" a="1"/>
  <c r="G11" i="17" s="1"/>
  <c r="AD11" i="1" s="1"/>
  <c r="L662" i="13" s="1"/>
  <c r="G14" i="17" a="1"/>
  <c r="G14" i="17" s="1"/>
  <c r="G19" i="17" a="1"/>
  <c r="G19" i="17" s="1"/>
  <c r="AD19" i="1" s="1"/>
  <c r="L570" i="13" s="1"/>
  <c r="G22" i="17" a="1"/>
  <c r="G22" i="17" s="1"/>
  <c r="AD22" i="1" s="1"/>
  <c r="L644" i="13" s="1"/>
  <c r="G27" i="17" a="1"/>
  <c r="G27" i="17" s="1"/>
  <c r="AD27" i="1" s="1"/>
  <c r="L585" i="13" s="1"/>
  <c r="G30" i="17" a="1"/>
  <c r="G30" i="17" s="1"/>
  <c r="AD30" i="1" s="1"/>
  <c r="L675" i="13" s="1"/>
  <c r="G35" i="17" a="1"/>
  <c r="G35" i="17" s="1"/>
  <c r="AD35" i="1" s="1"/>
  <c r="L707" i="13" s="1"/>
  <c r="G38" i="17" a="1"/>
  <c r="G38" i="17" s="1"/>
  <c r="AD38" i="1" s="1"/>
  <c r="L566" i="13" s="1"/>
  <c r="G43" i="17" a="1"/>
  <c r="G43" i="17" s="1"/>
  <c r="AD43" i="1" s="1"/>
  <c r="L607" i="13" s="1"/>
  <c r="G46" i="17" a="1"/>
  <c r="G46" i="17" s="1"/>
  <c r="G51" i="17" a="1"/>
  <c r="G51" i="17" s="1"/>
  <c r="AD51" i="1" s="1"/>
  <c r="L633" i="13" s="1"/>
  <c r="G54" i="17" a="1"/>
  <c r="G54" i="17" s="1"/>
  <c r="AD54" i="1" s="1"/>
  <c r="L622" i="13" s="1"/>
  <c r="G59" i="17" a="1"/>
  <c r="G59" i="17" s="1"/>
  <c r="AD59" i="1" s="1"/>
  <c r="L693" i="13" s="1"/>
  <c r="G68" i="17" a="1"/>
  <c r="G68" i="17" s="1"/>
  <c r="AD68" i="1" s="1"/>
  <c r="L596" i="13" s="1"/>
  <c r="G71" i="17" a="1"/>
  <c r="G71" i="17" s="1"/>
  <c r="AD71" i="1" s="1"/>
  <c r="L578" i="13" s="1"/>
  <c r="G74" i="17" a="1"/>
  <c r="G74" i="17" s="1"/>
  <c r="AD74" i="1" s="1"/>
  <c r="L711" i="13" s="1"/>
  <c r="G79" i="17" a="1"/>
  <c r="G79" i="17" s="1"/>
  <c r="AD79" i="1" s="1"/>
  <c r="L555" i="13" s="1"/>
  <c r="G82" i="17" a="1"/>
  <c r="G82" i="17" s="1"/>
  <c r="G85" i="17" a="1"/>
  <c r="G85" i="17" s="1"/>
  <c r="AD85" i="1" s="1"/>
  <c r="L567" i="13" s="1"/>
  <c r="G91" i="17" a="1"/>
  <c r="G91" i="17" s="1"/>
  <c r="AD91" i="1" s="1"/>
  <c r="L678" i="13" s="1"/>
  <c r="G8" i="17" a="1"/>
  <c r="G8" i="17" s="1"/>
  <c r="AD8" i="1" s="1"/>
  <c r="L648" i="13" s="1"/>
  <c r="G13" i="17" a="1"/>
  <c r="G13" i="17" s="1"/>
  <c r="G16" i="17" a="1"/>
  <c r="G16" i="17" s="1"/>
  <c r="AD16" i="1" s="1"/>
  <c r="L568" i="13" s="1"/>
  <c r="G21" i="17" a="1"/>
  <c r="G21" i="17" s="1"/>
  <c r="AD21" i="1" s="1"/>
  <c r="L669" i="13" s="1"/>
  <c r="G24" i="17" a="1"/>
  <c r="G24" i="17" s="1"/>
  <c r="AD24" i="1" s="1"/>
  <c r="L618" i="13" s="1"/>
  <c r="G29" i="17" a="1"/>
  <c r="G29" i="17" s="1"/>
  <c r="AD29" i="1" s="1"/>
  <c r="L649" i="13" s="1"/>
  <c r="G32" i="17" a="1"/>
  <c r="G32" i="17" s="1"/>
  <c r="AD32" i="1" s="1"/>
  <c r="L613" i="13" s="1"/>
  <c r="G37" i="17" a="1"/>
  <c r="G37" i="17" s="1"/>
  <c r="AD37" i="1" s="1"/>
  <c r="L628" i="13" s="1"/>
  <c r="G40" i="17" a="1"/>
  <c r="G40" i="17" s="1"/>
  <c r="AD40" i="1" s="1"/>
  <c r="L533" i="13" s="1"/>
  <c r="G45" i="17" a="1"/>
  <c r="G45" i="17" s="1"/>
  <c r="G48" i="17" a="1"/>
  <c r="G48" i="17" s="1"/>
  <c r="AD48" i="1" s="1"/>
  <c r="L692" i="13" s="1"/>
  <c r="G53" i="17" a="1"/>
  <c r="G53" i="17" s="1"/>
  <c r="AD53" i="1" s="1"/>
  <c r="L621" i="13" s="1"/>
  <c r="G56" i="17" a="1"/>
  <c r="G56" i="17" s="1"/>
  <c r="AD56" i="1" s="1"/>
  <c r="L629" i="13" s="1"/>
  <c r="G61" i="17" a="1"/>
  <c r="G61" i="17" s="1"/>
  <c r="AD61" i="1" s="1"/>
  <c r="L704" i="13" s="1"/>
  <c r="G64" i="17" a="1"/>
  <c r="G64" i="17" s="1"/>
  <c r="AD64" i="1" s="1"/>
  <c r="L577" i="13" s="1"/>
  <c r="G67" i="17" a="1"/>
  <c r="G67" i="17" s="1"/>
  <c r="AD67" i="1" s="1"/>
  <c r="L619" i="13" s="1"/>
  <c r="G70" i="17" a="1"/>
  <c r="G70" i="17" s="1"/>
  <c r="AD70" i="1" s="1"/>
  <c r="L554" i="13" s="1"/>
  <c r="G73" i="17" a="1"/>
  <c r="G73" i="17" s="1"/>
  <c r="AD73" i="1" s="1"/>
  <c r="L668" i="13" s="1"/>
  <c r="G76" i="17" a="1"/>
  <c r="G76" i="17" s="1"/>
  <c r="AD76" i="1" s="1"/>
  <c r="L635" i="13" s="1"/>
  <c r="G78" i="17" a="1"/>
  <c r="G78" i="17" s="1"/>
  <c r="AD78" i="1" s="1"/>
  <c r="L652" i="13" s="1"/>
  <c r="G81" i="17" a="1"/>
  <c r="G81" i="17" s="1"/>
  <c r="AD81" i="1" s="1"/>
  <c r="L610" i="13" s="1"/>
  <c r="G88" i="17" a="1"/>
  <c r="G88" i="17" s="1"/>
  <c r="AD88" i="1" s="1"/>
  <c r="L677" i="13" s="1"/>
  <c r="G94" i="17" a="1"/>
  <c r="G94" i="17" s="1"/>
  <c r="AD94" i="1" s="1"/>
  <c r="L646" i="13" s="1"/>
  <c r="G97" i="17" a="1"/>
  <c r="G97" i="17" s="1"/>
  <c r="AD97" i="1" s="1"/>
  <c r="L686" i="13" s="1"/>
  <c r="G100" i="17" a="1"/>
  <c r="G100" i="17" s="1"/>
  <c r="AD100" i="1" s="1"/>
  <c r="L539" i="13" s="1"/>
  <c r="G103" i="17" a="1"/>
  <c r="G103" i="17" s="1"/>
  <c r="G110" i="17" a="1"/>
  <c r="G110" i="17" s="1"/>
  <c r="AD110" i="1" s="1"/>
  <c r="L699" i="13" s="1"/>
  <c r="G113" i="17" a="1"/>
  <c r="G113" i="17" s="1"/>
  <c r="AD113" i="1" s="1"/>
  <c r="L579" i="13" s="1"/>
  <c r="G116" i="17" a="1"/>
  <c r="G116" i="17" s="1"/>
  <c r="AD116" i="1" s="1"/>
  <c r="L599" i="13" s="1"/>
  <c r="G119" i="17" a="1"/>
  <c r="G119" i="17" s="1"/>
  <c r="AD119" i="1" s="1"/>
  <c r="L671" i="13" s="1"/>
  <c r="G126" i="17" a="1"/>
  <c r="G126" i="17" s="1"/>
  <c r="AD126" i="1" s="1"/>
  <c r="L563" i="13" s="1"/>
  <c r="G129" i="17" a="1"/>
  <c r="G129" i="17" s="1"/>
  <c r="AD129" i="1" s="1"/>
  <c r="L534" i="13" s="1"/>
  <c r="G132" i="17" a="1"/>
  <c r="G132" i="17" s="1"/>
  <c r="AD132" i="1" s="1"/>
  <c r="L712" i="13" s="1"/>
  <c r="G135" i="17" a="1"/>
  <c r="G135" i="17" s="1"/>
  <c r="AD135" i="1" s="1"/>
  <c r="L639" i="13" s="1"/>
  <c r="G7" i="17" a="1"/>
  <c r="G7" i="17" s="1"/>
  <c r="AD7" i="1" s="1"/>
  <c r="L584" i="13" s="1"/>
  <c r="G10" i="17" a="1"/>
  <c r="G10" i="17" s="1"/>
  <c r="AD10" i="1" s="1"/>
  <c r="L667" i="13" s="1"/>
  <c r="G23" i="17" a="1"/>
  <c r="G23" i="17" s="1"/>
  <c r="AD23" i="1" s="1"/>
  <c r="L645" i="13" s="1"/>
  <c r="G26" i="17" a="1"/>
  <c r="G26" i="17" s="1"/>
  <c r="AD26" i="1" s="1"/>
  <c r="L602" i="13" s="1"/>
  <c r="G39" i="17" a="1"/>
  <c r="G39" i="17" s="1"/>
  <c r="AD39" i="1" s="1"/>
  <c r="L553" i="13" s="1"/>
  <c r="G42" i="17" a="1"/>
  <c r="G42" i="17" s="1"/>
  <c r="AD42" i="1" s="1"/>
  <c r="L573" i="13" s="1"/>
  <c r="G55" i="17" a="1"/>
  <c r="G55" i="17" s="1"/>
  <c r="AD55" i="1" s="1"/>
  <c r="L591" i="13" s="1"/>
  <c r="G58" i="17" a="1"/>
  <c r="G58" i="17" s="1"/>
  <c r="AD58" i="1" s="1"/>
  <c r="L676" i="13" s="1"/>
  <c r="G98" i="17" a="1"/>
  <c r="G98" i="17" s="1"/>
  <c r="AD98" i="1" s="1"/>
  <c r="L679" i="13" s="1"/>
  <c r="G102" i="17" a="1"/>
  <c r="G102" i="17" s="1"/>
  <c r="AD102" i="1" s="1"/>
  <c r="L540" i="13" s="1"/>
  <c r="G104" i="17" a="1"/>
  <c r="G104" i="17" s="1"/>
  <c r="AD104" i="1" s="1"/>
  <c r="L680" i="13" s="1"/>
  <c r="G106" i="17" a="1"/>
  <c r="G106" i="17" s="1"/>
  <c r="AD106" i="1" s="1"/>
  <c r="L583" i="13" s="1"/>
  <c r="G108" i="17" a="1"/>
  <c r="G108" i="17" s="1"/>
  <c r="AD108" i="1" s="1"/>
  <c r="L698" i="13" s="1"/>
  <c r="G112" i="17" a="1"/>
  <c r="G112" i="17" s="1"/>
  <c r="AD112" i="1" s="1"/>
  <c r="L615" i="13" s="1"/>
  <c r="G133" i="17" a="1"/>
  <c r="G133" i="17" s="1"/>
  <c r="AD133" i="1" s="1"/>
  <c r="L713" i="13" s="1"/>
  <c r="G138" i="17" a="1"/>
  <c r="G138" i="17" s="1"/>
  <c r="AD138" i="1" s="1"/>
  <c r="L608" i="13" s="1"/>
  <c r="G141" i="17" a="1"/>
  <c r="G141" i="17" s="1"/>
  <c r="AD141" i="1" s="1"/>
  <c r="L581" i="13" s="1"/>
  <c r="G144" i="17" a="1"/>
  <c r="G144" i="17" s="1"/>
  <c r="AD144" i="1" s="1"/>
  <c r="L700" i="13" s="1"/>
  <c r="G147" i="17" a="1"/>
  <c r="G147" i="17" s="1"/>
  <c r="AD147" i="1" s="1"/>
  <c r="L632" i="13" s="1"/>
  <c r="G154" i="17" a="1"/>
  <c r="G154" i="17" s="1"/>
  <c r="AD154" i="1" s="1"/>
  <c r="L587" i="13" s="1"/>
  <c r="G158" i="17" a="1"/>
  <c r="G158" i="17" s="1"/>
  <c r="AD158" i="1" s="1"/>
  <c r="L590" i="13" s="1"/>
  <c r="G162" i="17" a="1"/>
  <c r="G162" i="17" s="1"/>
  <c r="AD162" i="1" s="1"/>
  <c r="L624" i="13" s="1"/>
  <c r="G166" i="17" a="1"/>
  <c r="G166" i="17" s="1"/>
  <c r="AD166" i="1" s="1"/>
  <c r="L717" i="13" s="1"/>
  <c r="G169" i="17" a="1"/>
  <c r="G169" i="17" s="1"/>
  <c r="AD169" i="1" s="1"/>
  <c r="L538" i="13" s="1"/>
  <c r="G171" i="17" a="1"/>
  <c r="G171" i="17" s="1"/>
  <c r="AD171" i="1" s="1"/>
  <c r="L592" i="13" s="1"/>
  <c r="G173" i="17" a="1"/>
  <c r="G173" i="17" s="1"/>
  <c r="AD173" i="1" s="1"/>
  <c r="L588" i="13" s="1"/>
  <c r="G175" i="17" a="1"/>
  <c r="G175" i="17" s="1"/>
  <c r="AD175" i="1" s="1"/>
  <c r="L558" i="13" s="1"/>
  <c r="G177" i="17" a="1"/>
  <c r="G177" i="17" s="1"/>
  <c r="AD177" i="1" s="1"/>
  <c r="L661" i="13" s="1"/>
  <c r="G179" i="17" a="1"/>
  <c r="G179" i="17" s="1"/>
  <c r="AD179" i="1" s="1"/>
  <c r="L641" i="13" s="1"/>
  <c r="G181" i="17" a="1"/>
  <c r="G181" i="17" s="1"/>
  <c r="AD181" i="1" s="1"/>
  <c r="L576" i="13" s="1"/>
  <c r="G183" i="17" a="1"/>
  <c r="G183" i="17" s="1"/>
  <c r="AD183" i="1" s="1"/>
  <c r="L647" i="13" s="1"/>
  <c r="G185" i="17" a="1"/>
  <c r="G185" i="17" s="1"/>
  <c r="G187" i="17" a="1"/>
  <c r="G187" i="17" s="1"/>
  <c r="AD187" i="1" s="1"/>
  <c r="L690" i="13" s="1"/>
  <c r="G189" i="17" a="1"/>
  <c r="G189" i="17" s="1"/>
  <c r="AD189" i="1" s="1"/>
  <c r="L617" i="13" s="1"/>
  <c r="G191" i="17" a="1"/>
  <c r="G191" i="17" s="1"/>
  <c r="AD191" i="1" s="1"/>
  <c r="L643" i="13" s="1"/>
  <c r="G17" i="17" a="1"/>
  <c r="G17" i="17" s="1"/>
  <c r="AD17" i="1" s="1"/>
  <c r="L706" i="13" s="1"/>
  <c r="G20" i="17" a="1"/>
  <c r="G20" i="17" s="1"/>
  <c r="AD20" i="1" s="1"/>
  <c r="L565" i="13" s="1"/>
  <c r="G33" i="17" a="1"/>
  <c r="G33" i="17" s="1"/>
  <c r="AD33" i="1" s="1"/>
  <c r="L542" i="13" s="1"/>
  <c r="G36" i="17" a="1"/>
  <c r="G36" i="17" s="1"/>
  <c r="G49" i="17" a="1"/>
  <c r="G49" i="17" s="1"/>
  <c r="AD49" i="1" s="1"/>
  <c r="L708" i="13" s="1"/>
  <c r="G52" i="17" a="1"/>
  <c r="G52" i="17" s="1"/>
  <c r="AD52" i="1" s="1"/>
  <c r="L709" i="13" s="1"/>
  <c r="G62" i="17" a="1"/>
  <c r="G62" i="17" s="1"/>
  <c r="AD62" i="1" s="1"/>
  <c r="L634" i="13" s="1"/>
  <c r="G65" i="17" a="1"/>
  <c r="G65" i="17" s="1"/>
  <c r="AD65" i="1" s="1"/>
  <c r="L609" i="13" s="1"/>
  <c r="G77" i="17" a="1"/>
  <c r="G77" i="17" s="1"/>
  <c r="AD77" i="1" s="1"/>
  <c r="L557" i="13" s="1"/>
  <c r="G80" i="17" a="1"/>
  <c r="G80" i="17" s="1"/>
  <c r="AD80" i="1" s="1"/>
  <c r="L695" i="13" s="1"/>
  <c r="G83" i="17" a="1"/>
  <c r="G83" i="17" s="1"/>
  <c r="AD83" i="1" s="1"/>
  <c r="L705" i="13" s="1"/>
  <c r="G86" i="17" a="1"/>
  <c r="G86" i="17" s="1"/>
  <c r="AD86" i="1" s="1"/>
  <c r="L696" i="13" s="1"/>
  <c r="G89" i="17" a="1"/>
  <c r="G89" i="17" s="1"/>
  <c r="AD89" i="1" s="1"/>
  <c r="L603" i="13" s="1"/>
  <c r="G92" i="17" a="1"/>
  <c r="G92" i="17" s="1"/>
  <c r="AD92" i="1" s="1"/>
  <c r="L653" i="13" s="1"/>
  <c r="G95" i="17" a="1"/>
  <c r="G95" i="17" s="1"/>
  <c r="AD95" i="1" s="1"/>
  <c r="L562" i="13" s="1"/>
  <c r="G99" i="17" a="1"/>
  <c r="G99" i="17" s="1"/>
  <c r="G114" i="17" a="1"/>
  <c r="G114" i="17" s="1"/>
  <c r="G118" i="17" a="1"/>
  <c r="G118" i="17" s="1"/>
  <c r="AD118" i="1" s="1"/>
  <c r="L549" i="13" s="1"/>
  <c r="G120" i="17" a="1"/>
  <c r="G120" i="17" s="1"/>
  <c r="AD120" i="1" s="1"/>
  <c r="L528" i="13" s="1"/>
  <c r="G122" i="17" a="1"/>
  <c r="G122" i="17" s="1"/>
  <c r="AD122" i="1" s="1"/>
  <c r="L631" i="13" s="1"/>
  <c r="G124" i="17" a="1"/>
  <c r="G124" i="17" s="1"/>
  <c r="AD124" i="1" s="1"/>
  <c r="L580" i="13" s="1"/>
  <c r="G128" i="17" a="1"/>
  <c r="G128" i="17" s="1"/>
  <c r="AD128" i="1" s="1"/>
  <c r="L601" i="13" s="1"/>
  <c r="G194" i="17" a="1"/>
  <c r="G194" i="17" s="1"/>
  <c r="AD194" i="1" s="1"/>
  <c r="L572" i="13" s="1"/>
  <c r="F187" i="17" a="1"/>
  <c r="F187" i="17" s="1"/>
  <c r="W187" i="1" s="1"/>
  <c r="L462" i="13" s="1"/>
  <c r="F182" i="17" a="1"/>
  <c r="F182" i="17" s="1"/>
  <c r="F174" i="17" a="1"/>
  <c r="F174" i="17" s="1"/>
  <c r="W174" i="1" s="1"/>
  <c r="L412" i="13" s="1"/>
  <c r="G168" i="17" a="1"/>
  <c r="G168" i="17" s="1"/>
  <c r="AD168" i="1" s="1"/>
  <c r="L673" i="13" s="1"/>
  <c r="G161" i="17" a="1"/>
  <c r="G161" i="17" s="1"/>
  <c r="AD161" i="1" s="1"/>
  <c r="L556" i="13" s="1"/>
  <c r="F158" i="17" a="1"/>
  <c r="F158" i="17" s="1"/>
  <c r="G150" i="17" a="1"/>
  <c r="G150" i="17" s="1"/>
  <c r="AD150" i="1" s="1"/>
  <c r="L658" i="13" s="1"/>
  <c r="G146" i="17" a="1"/>
  <c r="G146" i="17" s="1"/>
  <c r="AD146" i="1" s="1"/>
  <c r="L714" i="13" s="1"/>
  <c r="G134" i="17" a="1"/>
  <c r="G134" i="17" s="1"/>
  <c r="F121" i="17" a="1"/>
  <c r="F121" i="17" s="1"/>
  <c r="W121" i="1" s="1"/>
  <c r="L409" i="13" s="1"/>
  <c r="F113" i="17" a="1"/>
  <c r="F113" i="17" s="1"/>
  <c r="W113" i="1" s="1"/>
  <c r="L351" i="13" s="1"/>
  <c r="G101" i="17" a="1"/>
  <c r="G101" i="17" s="1"/>
  <c r="AD101" i="1" s="1"/>
  <c r="L548" i="13" s="1"/>
  <c r="G75" i="17" a="1"/>
  <c r="G75" i="17" s="1"/>
  <c r="AD75" i="1" s="1"/>
  <c r="L614" i="13" s="1"/>
  <c r="G63" i="17" a="1"/>
  <c r="G63" i="17" s="1"/>
  <c r="AD63" i="1" s="1"/>
  <c r="L694" i="13" s="1"/>
  <c r="F44" i="17" a="1"/>
  <c r="F44" i="17" s="1"/>
  <c r="W44" i="1" s="1"/>
  <c r="L422" i="13" s="1"/>
  <c r="G18" i="17" a="1"/>
  <c r="G18" i="17" s="1"/>
  <c r="AD18" i="1" s="1"/>
  <c r="L569" i="13" s="1"/>
  <c r="F194" i="17" a="1"/>
  <c r="F194" i="17" s="1"/>
  <c r="W194" i="1" s="1"/>
  <c r="L344" i="13" s="1"/>
  <c r="W192" i="1"/>
  <c r="L302" i="13" s="1"/>
  <c r="F189" i="17" a="1"/>
  <c r="F189" i="17" s="1"/>
  <c r="W189" i="1" s="1"/>
  <c r="L389" i="13" s="1"/>
  <c r="G186" i="17" a="1"/>
  <c r="G186" i="17" s="1"/>
  <c r="AD186" i="1" s="1"/>
  <c r="L616" i="13" s="1"/>
  <c r="F184" i="17" a="1"/>
  <c r="F184" i="17" s="1"/>
  <c r="W184" i="1" s="1"/>
  <c r="L456" i="13" s="1"/>
  <c r="F181" i="17" a="1"/>
  <c r="F181" i="17" s="1"/>
  <c r="W181" i="1" s="1"/>
  <c r="L348" i="13" s="1"/>
  <c r="G178" i="17" a="1"/>
  <c r="G178" i="17" s="1"/>
  <c r="AD178" i="1" s="1"/>
  <c r="L620" i="13" s="1"/>
  <c r="F176" i="17" a="1"/>
  <c r="F176" i="17" s="1"/>
  <c r="W176" i="1" s="1"/>
  <c r="L377" i="13" s="1"/>
  <c r="F173" i="17" a="1"/>
  <c r="F173" i="17" s="1"/>
  <c r="W173" i="1" s="1"/>
  <c r="L360" i="13" s="1"/>
  <c r="G170" i="17" a="1"/>
  <c r="G170" i="17" s="1"/>
  <c r="AD170" i="1" s="1"/>
  <c r="L545" i="13" s="1"/>
  <c r="G164" i="17" a="1"/>
  <c r="G164" i="17" s="1"/>
  <c r="AD164" i="1" s="1"/>
  <c r="L701" i="13" s="1"/>
  <c r="F163" i="17" a="1"/>
  <c r="F163" i="17" s="1"/>
  <c r="W163" i="1" s="1"/>
  <c r="L431" i="13" s="1"/>
  <c r="F161" i="17" a="1"/>
  <c r="F161" i="17" s="1"/>
  <c r="G157" i="17" a="1"/>
  <c r="G157" i="17" s="1"/>
  <c r="AD157" i="1" s="1"/>
  <c r="L600" i="13" s="1"/>
  <c r="G155" i="17" a="1"/>
  <c r="G155" i="17" s="1"/>
  <c r="AD155" i="1" s="1"/>
  <c r="L715" i="13" s="1"/>
  <c r="F152" i="17" a="1"/>
  <c r="F152" i="17" s="1"/>
  <c r="W152" i="1" s="1"/>
  <c r="L454" i="13" s="1"/>
  <c r="F148" i="17" a="1"/>
  <c r="F148" i="17" s="1"/>
  <c r="W148" i="1" s="1"/>
  <c r="L444" i="13" s="1"/>
  <c r="F146" i="17" a="1"/>
  <c r="F146" i="17" s="1"/>
  <c r="F144" i="17" a="1"/>
  <c r="F144" i="17" s="1"/>
  <c r="W144" i="1" s="1"/>
  <c r="L472" i="13" s="1"/>
  <c r="F142" i="17" a="1"/>
  <c r="F142" i="17" s="1"/>
  <c r="W142" i="1" s="1"/>
  <c r="L429" i="13" s="1"/>
  <c r="G140" i="17" a="1"/>
  <c r="G140" i="17" s="1"/>
  <c r="AD140" i="1" s="1"/>
  <c r="L586" i="13" s="1"/>
  <c r="F138" i="17" a="1"/>
  <c r="F138" i="17" s="1"/>
  <c r="G136" i="17" a="1"/>
  <c r="G136" i="17" s="1"/>
  <c r="AD136" i="1" s="1"/>
  <c r="L681" i="13" s="1"/>
  <c r="F134" i="17" a="1"/>
  <c r="F134" i="17" s="1"/>
  <c r="W134" i="1" s="1"/>
  <c r="L336" i="13" s="1"/>
  <c r="G131" i="17" a="1"/>
  <c r="G131" i="17" s="1"/>
  <c r="AD131" i="1" s="1"/>
  <c r="L575" i="13" s="1"/>
  <c r="G127" i="17" a="1"/>
  <c r="G127" i="17" s="1"/>
  <c r="AD127" i="1" s="1"/>
  <c r="L665" i="13" s="1"/>
  <c r="G123" i="17" a="1"/>
  <c r="G123" i="17" s="1"/>
  <c r="AD123" i="1" s="1"/>
  <c r="L541" i="13" s="1"/>
  <c r="F108" i="17" a="1"/>
  <c r="F108" i="17" s="1"/>
  <c r="W108" i="1" s="1"/>
  <c r="L470" i="13" s="1"/>
  <c r="F104" i="17" a="1"/>
  <c r="F104" i="17" s="1"/>
  <c r="W104" i="1" s="1"/>
  <c r="L452" i="13" s="1"/>
  <c r="F100" i="17" a="1"/>
  <c r="F100" i="17" s="1"/>
  <c r="W100" i="1" s="1"/>
  <c r="L311" i="13" s="1"/>
  <c r="G96" i="17" a="1"/>
  <c r="G96" i="17" s="1"/>
  <c r="AD96" i="1" s="1"/>
  <c r="L574" i="13" s="1"/>
  <c r="F91" i="17" a="1"/>
  <c r="F91" i="17" s="1"/>
  <c r="W91" i="1" s="1"/>
  <c r="L450" i="13" s="1"/>
  <c r="F85" i="17" a="1"/>
  <c r="F85" i="17" s="1"/>
  <c r="W85" i="1" s="1"/>
  <c r="L339" i="13" s="1"/>
  <c r="F79" i="17" a="1"/>
  <c r="F79" i="17" s="1"/>
  <c r="W79" i="1" s="1"/>
  <c r="L327" i="13" s="1"/>
  <c r="G72" i="17" a="1"/>
  <c r="G72" i="17" s="1"/>
  <c r="AD72" i="1" s="1"/>
  <c r="L630" i="13" s="1"/>
  <c r="G60" i="17" a="1"/>
  <c r="G60" i="17" s="1"/>
  <c r="AD60" i="1" s="1"/>
  <c r="L531" i="13" s="1"/>
  <c r="F54" i="17" a="1"/>
  <c r="F54" i="17" s="1"/>
  <c r="W54" i="1" s="1"/>
  <c r="L394" i="13" s="1"/>
  <c r="G41" i="17" a="1"/>
  <c r="G41" i="17" s="1"/>
  <c r="AD41" i="1" s="1"/>
  <c r="L544" i="13" s="1"/>
  <c r="F35" i="17" a="1"/>
  <c r="F35" i="17" s="1"/>
  <c r="W35" i="1" s="1"/>
  <c r="L479" i="13" s="1"/>
  <c r="G28" i="17" a="1"/>
  <c r="G28" i="17" s="1"/>
  <c r="AD28" i="1" s="1"/>
  <c r="L625" i="13" s="1"/>
  <c r="G9" i="17" a="1"/>
  <c r="G9" i="17" s="1"/>
  <c r="AD9" i="1" s="1"/>
  <c r="L674" i="13" s="1"/>
  <c r="F8" i="17" a="1"/>
  <c r="F8" i="17" s="1"/>
  <c r="F13" i="17" a="1"/>
  <c r="F13" i="17" s="1"/>
  <c r="W13" i="1" s="1"/>
  <c r="L474" i="13" s="1"/>
  <c r="F16" i="17" a="1"/>
  <c r="F16" i="17" s="1"/>
  <c r="W16" i="1" s="1"/>
  <c r="L340" i="13" s="1"/>
  <c r="F21" i="17" a="1"/>
  <c r="F21" i="17" s="1"/>
  <c r="W21" i="1" s="1"/>
  <c r="L441" i="13" s="1"/>
  <c r="F24" i="17" a="1"/>
  <c r="F24" i="17" s="1"/>
  <c r="F29" i="17" a="1"/>
  <c r="F29" i="17" s="1"/>
  <c r="W29" i="1" s="1"/>
  <c r="L421" i="13" s="1"/>
  <c r="F32" i="17" a="1"/>
  <c r="F32" i="17" s="1"/>
  <c r="W32" i="1" s="1"/>
  <c r="L385" i="13" s="1"/>
  <c r="F37" i="17" a="1"/>
  <c r="F37" i="17" s="1"/>
  <c r="W37" i="1" s="1"/>
  <c r="L400" i="13" s="1"/>
  <c r="F40" i="17" a="1"/>
  <c r="F40" i="17" s="1"/>
  <c r="W40" i="1" s="1"/>
  <c r="L305" i="13" s="1"/>
  <c r="F45" i="17" a="1"/>
  <c r="F45" i="17" s="1"/>
  <c r="W45" i="1" s="1"/>
  <c r="L436" i="13" s="1"/>
  <c r="F48" i="17" a="1"/>
  <c r="F48" i="17" s="1"/>
  <c r="W48" i="1" s="1"/>
  <c r="L464" i="13" s="1"/>
  <c r="F53" i="17" a="1"/>
  <c r="F53" i="17" s="1"/>
  <c r="F56" i="17" a="1"/>
  <c r="F56" i="17" s="1"/>
  <c r="W56" i="1" s="1"/>
  <c r="L401" i="13" s="1"/>
  <c r="F61" i="17" a="1"/>
  <c r="F61" i="17" s="1"/>
  <c r="W61" i="1" s="1"/>
  <c r="L476" i="13" s="1"/>
  <c r="F64" i="17" a="1"/>
  <c r="F64" i="17" s="1"/>
  <c r="W64" i="1" s="1"/>
  <c r="L349" i="13" s="1"/>
  <c r="F67" i="17" a="1"/>
  <c r="F67" i="17" s="1"/>
  <c r="F70" i="17" a="1"/>
  <c r="F70" i="17" s="1"/>
  <c r="F73" i="17" a="1"/>
  <c r="F73" i="17" s="1"/>
  <c r="W73" i="1" s="1"/>
  <c r="L440" i="13" s="1"/>
  <c r="F76" i="17" a="1"/>
  <c r="F76" i="17" s="1"/>
  <c r="W76" i="1" s="1"/>
  <c r="L407" i="13" s="1"/>
  <c r="F78" i="17" a="1"/>
  <c r="F78" i="17" s="1"/>
  <c r="W78" i="1" s="1"/>
  <c r="L424" i="13" s="1"/>
  <c r="F81" i="17" a="1"/>
  <c r="F81" i="17" s="1"/>
  <c r="W81" i="1" s="1"/>
  <c r="L382" i="13" s="1"/>
  <c r="F88" i="17" a="1"/>
  <c r="F88" i="17" s="1"/>
  <c r="W88" i="1" s="1"/>
  <c r="L449" i="13" s="1"/>
  <c r="F94" i="17" a="1"/>
  <c r="F94" i="17" s="1"/>
  <c r="W94" i="1" s="1"/>
  <c r="L418" i="13" s="1"/>
  <c r="F7" i="17" a="1"/>
  <c r="F7" i="17" s="1"/>
  <c r="W7" i="1" s="1"/>
  <c r="L356" i="13" s="1"/>
  <c r="F10" i="17" a="1"/>
  <c r="F10" i="17" s="1"/>
  <c r="W10" i="1" s="1"/>
  <c r="L439" i="13" s="1"/>
  <c r="F15" i="17" a="1"/>
  <c r="F15" i="17" s="1"/>
  <c r="W15" i="1" s="1"/>
  <c r="L366" i="13" s="1"/>
  <c r="F18" i="17" a="1"/>
  <c r="F18" i="17" s="1"/>
  <c r="W18" i="1" s="1"/>
  <c r="L341" i="13" s="1"/>
  <c r="F23" i="17" a="1"/>
  <c r="F23" i="17" s="1"/>
  <c r="W23" i="1" s="1"/>
  <c r="L417" i="13" s="1"/>
  <c r="F26" i="17" a="1"/>
  <c r="F26" i="17" s="1"/>
  <c r="W26" i="1" s="1"/>
  <c r="L374" i="13" s="1"/>
  <c r="F31" i="17" a="1"/>
  <c r="F31" i="17" s="1"/>
  <c r="W31" i="1" s="1"/>
  <c r="L367" i="13" s="1"/>
  <c r="F34" i="17" a="1"/>
  <c r="F34" i="17" s="1"/>
  <c r="W34" i="1" s="1"/>
  <c r="L475" i="13" s="1"/>
  <c r="F39" i="17" a="1"/>
  <c r="F39" i="17" s="1"/>
  <c r="F42" i="17" a="1"/>
  <c r="F42" i="17" s="1"/>
  <c r="F47" i="17" a="1"/>
  <c r="F47" i="17" s="1"/>
  <c r="W47" i="1" s="1"/>
  <c r="L423" i="13" s="1"/>
  <c r="F50" i="17" a="1"/>
  <c r="F50" i="17" s="1"/>
  <c r="W50" i="1" s="1"/>
  <c r="L331" i="13" s="1"/>
  <c r="F55" i="17" a="1"/>
  <c r="F55" i="17" s="1"/>
  <c r="W55" i="1" s="1"/>
  <c r="L363" i="13" s="1"/>
  <c r="F58" i="17" a="1"/>
  <c r="F58" i="17" s="1"/>
  <c r="F63" i="17" a="1"/>
  <c r="F63" i="17" s="1"/>
  <c r="W63" i="1" s="1"/>
  <c r="L466" i="13" s="1"/>
  <c r="F66" i="17" a="1"/>
  <c r="F66" i="17" s="1"/>
  <c r="W66" i="1" s="1"/>
  <c r="L482" i="13" s="1"/>
  <c r="F69" i="17" a="1"/>
  <c r="F69" i="17" s="1"/>
  <c r="W69" i="1" s="1"/>
  <c r="L369" i="13" s="1"/>
  <c r="F75" i="17" a="1"/>
  <c r="F75" i="17" s="1"/>
  <c r="W75" i="1" s="1"/>
  <c r="L386" i="13" s="1"/>
  <c r="F84" i="17" a="1"/>
  <c r="F84" i="17" s="1"/>
  <c r="W84" i="1" s="1"/>
  <c r="L408" i="13" s="1"/>
  <c r="F87" i="17" a="1"/>
  <c r="F87" i="17" s="1"/>
  <c r="W87" i="1" s="1"/>
  <c r="L461" i="13" s="1"/>
  <c r="F90" i="17" a="1"/>
  <c r="F90" i="17" s="1"/>
  <c r="F93" i="17" a="1"/>
  <c r="F93" i="17" s="1"/>
  <c r="F96" i="17" a="1"/>
  <c r="F96" i="17" s="1"/>
  <c r="W96" i="1" s="1"/>
  <c r="L346" i="13" s="1"/>
  <c r="F99" i="17" a="1"/>
  <c r="F99" i="17" s="1"/>
  <c r="W99" i="1" s="1"/>
  <c r="L469" i="13" s="1"/>
  <c r="F106" i="17" a="1"/>
  <c r="F106" i="17" s="1"/>
  <c r="W106" i="1" s="1"/>
  <c r="L355" i="13" s="1"/>
  <c r="F109" i="17" a="1"/>
  <c r="F109" i="17" s="1"/>
  <c r="F112" i="17" a="1"/>
  <c r="F112" i="17" s="1"/>
  <c r="W112" i="1" s="1"/>
  <c r="L387" i="13" s="1"/>
  <c r="F115" i="17" a="1"/>
  <c r="F115" i="17" s="1"/>
  <c r="W115" i="1" s="1"/>
  <c r="L384" i="13" s="1"/>
  <c r="F122" i="17" a="1"/>
  <c r="F122" i="17" s="1"/>
  <c r="W122" i="1" s="1"/>
  <c r="L403" i="13" s="1"/>
  <c r="F125" i="17" a="1"/>
  <c r="F125" i="17" s="1"/>
  <c r="F128" i="17" a="1"/>
  <c r="F128" i="17" s="1"/>
  <c r="W128" i="1" s="1"/>
  <c r="L373" i="13" s="1"/>
  <c r="F131" i="17" a="1"/>
  <c r="F131" i="17" s="1"/>
  <c r="W131" i="1" s="1"/>
  <c r="L347" i="13" s="1"/>
  <c r="F17" i="17" a="1"/>
  <c r="F17" i="17" s="1"/>
  <c r="F20" i="17" a="1"/>
  <c r="F20" i="17" s="1"/>
  <c r="F33" i="17" a="1"/>
  <c r="F33" i="17" s="1"/>
  <c r="W33" i="1" s="1"/>
  <c r="L314" i="13" s="1"/>
  <c r="F36" i="17" a="1"/>
  <c r="F36" i="17" s="1"/>
  <c r="W36" i="1" s="1"/>
  <c r="L435" i="13" s="1"/>
  <c r="F49" i="17" a="1"/>
  <c r="F49" i="17" s="1"/>
  <c r="W49" i="1" s="1"/>
  <c r="L480" i="13" s="1"/>
  <c r="F52" i="17" a="1"/>
  <c r="F52" i="17" s="1"/>
  <c r="F62" i="17" a="1"/>
  <c r="F62" i="17" s="1"/>
  <c r="W62" i="1" s="1"/>
  <c r="L406" i="13" s="1"/>
  <c r="F65" i="17" a="1"/>
  <c r="F65" i="17" s="1"/>
  <c r="W65" i="1" s="1"/>
  <c r="L381" i="13" s="1"/>
  <c r="F77" i="17" a="1"/>
  <c r="F77" i="17" s="1"/>
  <c r="W77" i="1" s="1"/>
  <c r="L329" i="13" s="1"/>
  <c r="F80" i="17" a="1"/>
  <c r="F80" i="17" s="1"/>
  <c r="W80" i="1" s="1"/>
  <c r="L467" i="13" s="1"/>
  <c r="F83" i="17" a="1"/>
  <c r="F83" i="17" s="1"/>
  <c r="W83" i="1" s="1"/>
  <c r="L477" i="13" s="1"/>
  <c r="F86" i="17" a="1"/>
  <c r="F86" i="17" s="1"/>
  <c r="W86" i="1" s="1"/>
  <c r="L468" i="13" s="1"/>
  <c r="F89" i="17" a="1"/>
  <c r="F89" i="17" s="1"/>
  <c r="W89" i="1" s="1"/>
  <c r="L375" i="13" s="1"/>
  <c r="F92" i="17" a="1"/>
  <c r="F92" i="17" s="1"/>
  <c r="F95" i="17" a="1"/>
  <c r="F95" i="17" s="1"/>
  <c r="W95" i="1" s="1"/>
  <c r="L334" i="13" s="1"/>
  <c r="F110" i="17" a="1"/>
  <c r="F110" i="17" s="1"/>
  <c r="W110" i="1" s="1"/>
  <c r="L471" i="13" s="1"/>
  <c r="F114" i="17" a="1"/>
  <c r="F114" i="17" s="1"/>
  <c r="W114" i="1" s="1"/>
  <c r="L426" i="13" s="1"/>
  <c r="F116" i="17" a="1"/>
  <c r="F116" i="17" s="1"/>
  <c r="W116" i="1" s="1"/>
  <c r="L371" i="13" s="1"/>
  <c r="F118" i="17" a="1"/>
  <c r="F118" i="17" s="1"/>
  <c r="F120" i="17" a="1"/>
  <c r="F120" i="17" s="1"/>
  <c r="W120" i="1" s="1"/>
  <c r="L300" i="13" s="1"/>
  <c r="F124" i="17" a="1"/>
  <c r="F124" i="17" s="1"/>
  <c r="F137" i="17" a="1"/>
  <c r="F137" i="17" s="1"/>
  <c r="F140" i="17" a="1"/>
  <c r="F140" i="17" s="1"/>
  <c r="W140" i="1" s="1"/>
  <c r="L358" i="13" s="1"/>
  <c r="F143" i="17" a="1"/>
  <c r="F143" i="17" s="1"/>
  <c r="W143" i="1" s="1"/>
  <c r="L304" i="13" s="1"/>
  <c r="F150" i="17" a="1"/>
  <c r="F150" i="17" s="1"/>
  <c r="F153" i="17" a="1"/>
  <c r="F153" i="17" s="1"/>
  <c r="W153" i="1" s="1"/>
  <c r="L309" i="13" s="1"/>
  <c r="F156" i="17" a="1"/>
  <c r="F156" i="17" s="1"/>
  <c r="W156" i="1" s="1"/>
  <c r="L322" i="13" s="1"/>
  <c r="F160" i="17" a="1"/>
  <c r="F160" i="17" s="1"/>
  <c r="W160" i="1" s="1"/>
  <c r="L455" i="13" s="1"/>
  <c r="F164" i="17" a="1"/>
  <c r="F164" i="17" s="1"/>
  <c r="W164" i="1" s="1"/>
  <c r="L473" i="13" s="1"/>
  <c r="F168" i="17" a="1"/>
  <c r="F168" i="17" s="1"/>
  <c r="F11" i="17" a="1"/>
  <c r="F11" i="17" s="1"/>
  <c r="W11" i="1" s="1"/>
  <c r="L434" i="13" s="1"/>
  <c r="F14" i="17" a="1"/>
  <c r="F14" i="17" s="1"/>
  <c r="W14" i="1" s="1"/>
  <c r="L463" i="13" s="1"/>
  <c r="F27" i="17" a="1"/>
  <c r="F27" i="17" s="1"/>
  <c r="F30" i="17" a="1"/>
  <c r="F30" i="17" s="1"/>
  <c r="F43" i="17" a="1"/>
  <c r="F43" i="17" s="1"/>
  <c r="W43" i="1" s="1"/>
  <c r="L379" i="13" s="1"/>
  <c r="F46" i="17" a="1"/>
  <c r="F46" i="17" s="1"/>
  <c r="W46" i="1" s="1"/>
  <c r="L414" i="13" s="1"/>
  <c r="F59" i="17" a="1"/>
  <c r="F59" i="17" s="1"/>
  <c r="F68" i="17" a="1"/>
  <c r="F68" i="17" s="1"/>
  <c r="F71" i="17" a="1"/>
  <c r="F71" i="17" s="1"/>
  <c r="W71" i="1" s="1"/>
  <c r="L350" i="13" s="1"/>
  <c r="F74" i="17" a="1"/>
  <c r="F74" i="17" s="1"/>
  <c r="W74" i="1" s="1"/>
  <c r="L483" i="13" s="1"/>
  <c r="F97" i="17" a="1"/>
  <c r="F97" i="17" s="1"/>
  <c r="W97" i="1" s="1"/>
  <c r="L458" i="13" s="1"/>
  <c r="F101" i="17" a="1"/>
  <c r="F101" i="17" s="1"/>
  <c r="W101" i="1" s="1"/>
  <c r="L320" i="13" s="1"/>
  <c r="F103" i="17" a="1"/>
  <c r="F103" i="17" s="1"/>
  <c r="W103" i="1" s="1"/>
  <c r="L383" i="13" s="1"/>
  <c r="F105" i="17" a="1"/>
  <c r="F105" i="17" s="1"/>
  <c r="W105" i="1" s="1"/>
  <c r="L459" i="13" s="1"/>
  <c r="F107" i="17" a="1"/>
  <c r="F107" i="17" s="1"/>
  <c r="F111" i="17" a="1"/>
  <c r="F111" i="17" s="1"/>
  <c r="F126" i="17" a="1"/>
  <c r="F126" i="17" s="1"/>
  <c r="W126" i="1" s="1"/>
  <c r="L335" i="13" s="1"/>
  <c r="F130" i="17" a="1"/>
  <c r="F130" i="17" s="1"/>
  <c r="W130" i="1" s="1"/>
  <c r="L307" i="13" s="1"/>
  <c r="G192" i="17" a="1"/>
  <c r="G192" i="17" s="1"/>
  <c r="AD192" i="1" s="1"/>
  <c r="L530" i="13" s="1"/>
  <c r="F190" i="17" a="1"/>
  <c r="F190" i="17" s="1"/>
  <c r="W190" i="1" s="1"/>
  <c r="L354" i="13" s="1"/>
  <c r="G184" i="17" a="1"/>
  <c r="G184" i="17" s="1"/>
  <c r="AD184" i="1" s="1"/>
  <c r="L684" i="13" s="1"/>
  <c r="F179" i="17" a="1"/>
  <c r="F179" i="17" s="1"/>
  <c r="W179" i="1" s="1"/>
  <c r="L413" i="13" s="1"/>
  <c r="G176" i="17" a="1"/>
  <c r="G176" i="17" s="1"/>
  <c r="F171" i="17" a="1"/>
  <c r="F171" i="17" s="1"/>
  <c r="F167" i="17" a="1"/>
  <c r="F167" i="17" s="1"/>
  <c r="W167" i="1" s="1"/>
  <c r="L398" i="13" s="1"/>
  <c r="F165" i="17" a="1"/>
  <c r="F165" i="17" s="1"/>
  <c r="W165" i="1" s="1"/>
  <c r="L488" i="13" s="1"/>
  <c r="G159" i="17" a="1"/>
  <c r="G159" i="17" s="1"/>
  <c r="AD159" i="1" s="1"/>
  <c r="L529" i="13" s="1"/>
  <c r="F154" i="17" a="1"/>
  <c r="F154" i="17" s="1"/>
  <c r="G152" i="17" a="1"/>
  <c r="G152" i="17" s="1"/>
  <c r="G148" i="17" a="1"/>
  <c r="G148" i="17" s="1"/>
  <c r="AD148" i="1" s="1"/>
  <c r="L672" i="13" s="1"/>
  <c r="G142" i="17" a="1"/>
  <c r="G142" i="17" s="1"/>
  <c r="AD142" i="1" s="1"/>
  <c r="L657" i="13" s="1"/>
  <c r="F139" i="17" a="1"/>
  <c r="F139" i="17" s="1"/>
  <c r="F132" i="17" a="1"/>
  <c r="F132" i="17" s="1"/>
  <c r="F117" i="17" a="1"/>
  <c r="F117" i="17" s="1"/>
  <c r="W117" i="1" s="1"/>
  <c r="L427" i="13" s="1"/>
  <c r="G109" i="17" a="1"/>
  <c r="G109" i="17" s="1"/>
  <c r="AD109" i="1" s="1"/>
  <c r="L670" i="13" s="1"/>
  <c r="G105" i="17" a="1"/>
  <c r="G105" i="17" s="1"/>
  <c r="AD105" i="1" s="1"/>
  <c r="L687" i="13" s="1"/>
  <c r="G93" i="17" a="1"/>
  <c r="G93" i="17" s="1"/>
  <c r="AD93" i="1" s="1"/>
  <c r="L561" i="13" s="1"/>
  <c r="G87" i="17" a="1"/>
  <c r="G87" i="17" s="1"/>
  <c r="AD87" i="1" s="1"/>
  <c r="L689" i="13" s="1"/>
  <c r="G69" i="17" a="1"/>
  <c r="G69" i="17" s="1"/>
  <c r="AD69" i="1" s="1"/>
  <c r="L597" i="13" s="1"/>
  <c r="F57" i="17" a="1"/>
  <c r="F57" i="17" s="1"/>
  <c r="W57" i="1" s="1"/>
  <c r="L318" i="13" s="1"/>
  <c r="G50" i="17" a="1"/>
  <c r="G50" i="17" s="1"/>
  <c r="AD50" i="1" s="1"/>
  <c r="L559" i="13" s="1"/>
  <c r="G31" i="17" a="1"/>
  <c r="G31" i="17" s="1"/>
  <c r="AD31" i="1" s="1"/>
  <c r="L595" i="13" s="1"/>
  <c r="F25" i="17" a="1"/>
  <c r="F25" i="17" s="1"/>
  <c r="W25" i="1" s="1"/>
  <c r="L399" i="13" s="1"/>
  <c r="F12" i="17" a="1"/>
  <c r="F12" i="17" s="1"/>
  <c r="F195" i="17" a="1"/>
  <c r="F195" i="17" s="1"/>
  <c r="W195" i="1" s="1"/>
  <c r="L319" i="13" s="1"/>
  <c r="G193" i="17" a="1"/>
  <c r="G193" i="17" s="1"/>
  <c r="AD193" i="1" s="1"/>
  <c r="L593" i="13" s="1"/>
  <c r="F191" i="17" a="1"/>
  <c r="F191" i="17" s="1"/>
  <c r="W191" i="1" s="1"/>
  <c r="L415" i="13" s="1"/>
  <c r="G188" i="17" a="1"/>
  <c r="G188" i="17" s="1"/>
  <c r="F186" i="17" a="1"/>
  <c r="F186" i="17" s="1"/>
  <c r="W186" i="1" s="1"/>
  <c r="L388" i="13" s="1"/>
  <c r="F183" i="17" a="1"/>
  <c r="F183" i="17" s="1"/>
  <c r="W183" i="1" s="1"/>
  <c r="L419" i="13" s="1"/>
  <c r="G180" i="17" a="1"/>
  <c r="G180" i="17" s="1"/>
  <c r="F178" i="17" a="1"/>
  <c r="F178" i="17" s="1"/>
  <c r="W178" i="1" s="1"/>
  <c r="L392" i="13" s="1"/>
  <c r="F175" i="17" a="1"/>
  <c r="F175" i="17" s="1"/>
  <c r="W175" i="1" s="1"/>
  <c r="L330" i="13" s="1"/>
  <c r="G172" i="17" a="1"/>
  <c r="G172" i="17" s="1"/>
  <c r="AD172" i="1" s="1"/>
  <c r="L660" i="13" s="1"/>
  <c r="F170" i="17" a="1"/>
  <c r="F170" i="17" s="1"/>
  <c r="G167" i="17" a="1"/>
  <c r="G167" i="17" s="1"/>
  <c r="F166" i="17" a="1"/>
  <c r="F166" i="17" s="1"/>
  <c r="W166" i="1" s="1"/>
  <c r="L489" i="13" s="1"/>
  <c r="G160" i="17" a="1"/>
  <c r="G160" i="17" s="1"/>
  <c r="AD160" i="1" s="1"/>
  <c r="L683" i="13" s="1"/>
  <c r="F159" i="17" a="1"/>
  <c r="F159" i="17" s="1"/>
  <c r="W159" i="1" s="1"/>
  <c r="L301" i="13" s="1"/>
  <c r="F157" i="17" a="1"/>
  <c r="F157" i="17" s="1"/>
  <c r="G153" i="17" a="1"/>
  <c r="G153" i="17" s="1"/>
  <c r="AD153" i="1" s="1"/>
  <c r="L537" i="13" s="1"/>
  <c r="G151" i="17" a="1"/>
  <c r="G151" i="17" s="1"/>
  <c r="AD151" i="1" s="1"/>
  <c r="L571" i="13" s="1"/>
  <c r="G149" i="17" a="1"/>
  <c r="G149" i="17" s="1"/>
  <c r="G145" i="17" a="1"/>
  <c r="G145" i="17" s="1"/>
  <c r="AD145" i="1" s="1"/>
  <c r="L552" i="13" s="1"/>
  <c r="F136" i="17" a="1"/>
  <c r="F136" i="17" s="1"/>
  <c r="F133" i="17" a="1"/>
  <c r="F133" i="17" s="1"/>
  <c r="W133" i="1" s="1"/>
  <c r="L485" i="13" s="1"/>
  <c r="G130" i="17" a="1"/>
  <c r="G130" i="17" s="1"/>
  <c r="AD130" i="1" s="1"/>
  <c r="L535" i="13" s="1"/>
  <c r="F127" i="17" a="1"/>
  <c r="F127" i="17" s="1"/>
  <c r="F123" i="17" a="1"/>
  <c r="F123" i="17" s="1"/>
  <c r="W123" i="1" s="1"/>
  <c r="L313" i="13" s="1"/>
  <c r="F119" i="17" a="1"/>
  <c r="F119" i="17" s="1"/>
  <c r="W119" i="1" s="1"/>
  <c r="L443" i="13" s="1"/>
  <c r="G115" i="17" a="1"/>
  <c r="G115" i="17" s="1"/>
  <c r="G111" i="17" a="1"/>
  <c r="G111" i="17" s="1"/>
  <c r="AD111" i="1" s="1"/>
  <c r="L623" i="13" s="1"/>
  <c r="G107" i="17" a="1"/>
  <c r="G107" i="17" s="1"/>
  <c r="AD107" i="1" s="1"/>
  <c r="L598" i="13" s="1"/>
  <c r="G90" i="17" a="1"/>
  <c r="G90" i="17" s="1"/>
  <c r="AD90" i="1" s="1"/>
  <c r="L604" i="13" s="1"/>
  <c r="G84" i="17" a="1"/>
  <c r="G84" i="17" s="1"/>
  <c r="F72" i="17" a="1"/>
  <c r="F72" i="17" s="1"/>
  <c r="W72" i="1" s="1"/>
  <c r="L402" i="13" s="1"/>
  <c r="G66" i="17" a="1"/>
  <c r="G66" i="17" s="1"/>
  <c r="AD66" i="1" s="1"/>
  <c r="L710" i="13" s="1"/>
  <c r="F60" i="17" a="1"/>
  <c r="F60" i="17" s="1"/>
  <c r="W60" i="1" s="1"/>
  <c r="L303" i="13" s="1"/>
  <c r="G47" i="17" a="1"/>
  <c r="G47" i="17" s="1"/>
  <c r="F41" i="17" a="1"/>
  <c r="F41" i="17" s="1"/>
  <c r="G34" i="17" a="1"/>
  <c r="G34" i="17" s="1"/>
  <c r="AD34" i="1" s="1"/>
  <c r="L703" i="13" s="1"/>
  <c r="F28" i="17" a="1"/>
  <c r="F28" i="17" s="1"/>
  <c r="W28" i="1" s="1"/>
  <c r="L397" i="13" s="1"/>
  <c r="G15" i="17" a="1"/>
  <c r="G15" i="17" s="1"/>
  <c r="F9" i="17" a="1"/>
  <c r="F9" i="17" s="1"/>
  <c r="G189" i="16" a="1"/>
  <c r="G189" i="16" s="1"/>
  <c r="AG189" i="1" s="1"/>
  <c r="O617" i="13" s="1"/>
  <c r="G185" i="16" a="1"/>
  <c r="G185" i="16" s="1"/>
  <c r="AG185" i="1" s="1"/>
  <c r="O685" i="13" s="1"/>
  <c r="G181" i="16" a="1"/>
  <c r="G181" i="16" s="1"/>
  <c r="AG181" i="1" s="1"/>
  <c r="O576" i="13" s="1"/>
  <c r="F180" i="16" a="1"/>
  <c r="F180" i="16" s="1"/>
  <c r="Z180" i="1" s="1"/>
  <c r="O361" i="13" s="1"/>
  <c r="G177" i="16" a="1"/>
  <c r="G177" i="16" s="1"/>
  <c r="AG177" i="1" s="1"/>
  <c r="O661" i="13" s="1"/>
  <c r="F176" i="16" a="1"/>
  <c r="F176" i="16" s="1"/>
  <c r="Z176" i="1" s="1"/>
  <c r="O377" i="13" s="1"/>
  <c r="G173" i="16" a="1"/>
  <c r="G173" i="16" s="1"/>
  <c r="AG173" i="1" s="1"/>
  <c r="O588" i="13" s="1"/>
  <c r="F172" i="16" a="1"/>
  <c r="F172" i="16" s="1"/>
  <c r="Z172" i="1" s="1"/>
  <c r="O432" i="13" s="1"/>
  <c r="G169" i="16" a="1"/>
  <c r="G169" i="16" s="1"/>
  <c r="AG169" i="1" s="1"/>
  <c r="O538" i="13" s="1"/>
  <c r="F168" i="16" a="1"/>
  <c r="F168" i="16" s="1"/>
  <c r="Z168" i="1" s="1"/>
  <c r="O445" i="13" s="1"/>
  <c r="G165" i="16" a="1"/>
  <c r="G165" i="16" s="1"/>
  <c r="AG165" i="1" s="1"/>
  <c r="O716" i="13" s="1"/>
  <c r="F164" i="16" a="1"/>
  <c r="F164" i="16" s="1"/>
  <c r="Z164" i="1" s="1"/>
  <c r="O473" i="13" s="1"/>
  <c r="G161" i="16" a="1"/>
  <c r="G161" i="16" s="1"/>
  <c r="AG161" i="1" s="1"/>
  <c r="O556" i="13" s="1"/>
  <c r="G159" i="16" a="1"/>
  <c r="G159" i="16" s="1"/>
  <c r="AG159" i="1" s="1"/>
  <c r="O529" i="13" s="1"/>
  <c r="F156" i="16" a="1"/>
  <c r="F156" i="16" s="1"/>
  <c r="Z156" i="1" s="1"/>
  <c r="O322" i="13" s="1"/>
  <c r="F154" i="16" a="1"/>
  <c r="F154" i="16" s="1"/>
  <c r="Z154" i="1" s="1"/>
  <c r="O359" i="13" s="1"/>
  <c r="G152" i="16" a="1"/>
  <c r="G152" i="16" s="1"/>
  <c r="AG152" i="1" s="1"/>
  <c r="O682" i="13" s="1"/>
  <c r="F147" i="16" a="1"/>
  <c r="F147" i="16" s="1"/>
  <c r="Z147" i="1" s="1"/>
  <c r="O404" i="13" s="1"/>
  <c r="G145" i="16" a="1"/>
  <c r="G145" i="16" s="1"/>
  <c r="AG145" i="1" s="1"/>
  <c r="O552" i="13" s="1"/>
  <c r="G143" i="16" a="1"/>
  <c r="G143" i="16" s="1"/>
  <c r="AG143" i="1" s="1"/>
  <c r="O532" i="13" s="1"/>
  <c r="F140" i="16" a="1"/>
  <c r="F140" i="16" s="1"/>
  <c r="Z140" i="1" s="1"/>
  <c r="O358" i="13" s="1"/>
  <c r="F138" i="16" a="1"/>
  <c r="F138" i="16" s="1"/>
  <c r="Z138" i="1" s="1"/>
  <c r="O380" i="13" s="1"/>
  <c r="G136" i="16" a="1"/>
  <c r="G136" i="16" s="1"/>
  <c r="AG136" i="1" s="1"/>
  <c r="O681" i="13" s="1"/>
  <c r="F133" i="16" a="1"/>
  <c r="F133" i="16" s="1"/>
  <c r="Z133" i="1" s="1"/>
  <c r="O485" i="13" s="1"/>
  <c r="G130" i="16" a="1"/>
  <c r="G130" i="16" s="1"/>
  <c r="AG130" i="1" s="1"/>
  <c r="O535" i="13" s="1"/>
  <c r="F129" i="16" a="1"/>
  <c r="F129" i="16" s="1"/>
  <c r="Z129" i="1" s="1"/>
  <c r="O306" i="13" s="1"/>
  <c r="G126" i="16" a="1"/>
  <c r="G126" i="16" s="1"/>
  <c r="AG126" i="1" s="1"/>
  <c r="O563" i="13" s="1"/>
  <c r="F125" i="16" a="1"/>
  <c r="F125" i="16" s="1"/>
  <c r="Z125" i="1" s="1"/>
  <c r="O410" i="13" s="1"/>
  <c r="G122" i="16" a="1"/>
  <c r="G122" i="16" s="1"/>
  <c r="AG122" i="1" s="1"/>
  <c r="O631" i="13" s="1"/>
  <c r="F121" i="16" a="1"/>
  <c r="F121" i="16" s="1"/>
  <c r="Z121" i="1" s="1"/>
  <c r="O409" i="13" s="1"/>
  <c r="G118" i="16" a="1"/>
  <c r="G118" i="16" s="1"/>
  <c r="AG118" i="1" s="1"/>
  <c r="O549" i="13" s="1"/>
  <c r="F117" i="16" a="1"/>
  <c r="F117" i="16" s="1"/>
  <c r="Z117" i="1" s="1"/>
  <c r="O427" i="13" s="1"/>
  <c r="G114" i="16" a="1"/>
  <c r="G114" i="16" s="1"/>
  <c r="AG114" i="1" s="1"/>
  <c r="O654" i="13" s="1"/>
  <c r="F111" i="16" a="1"/>
  <c r="F111" i="16" s="1"/>
  <c r="Z111" i="1" s="1"/>
  <c r="O395" i="13" s="1"/>
  <c r="G109" i="16" a="1"/>
  <c r="G109" i="16" s="1"/>
  <c r="AG109" i="1" s="1"/>
  <c r="O670" i="13" s="1"/>
  <c r="G107" i="16" a="1"/>
  <c r="G107" i="16" s="1"/>
  <c r="AG107" i="1" s="1"/>
  <c r="O598" i="13" s="1"/>
  <c r="F104" i="16" a="1"/>
  <c r="F104" i="16" s="1"/>
  <c r="Z104" i="1" s="1"/>
  <c r="O452" i="13" s="1"/>
  <c r="F102" i="16" a="1"/>
  <c r="F102" i="16" s="1"/>
  <c r="Z102" i="1" s="1"/>
  <c r="O312" i="13" s="1"/>
  <c r="G100" i="16" a="1"/>
  <c r="G100" i="16" s="1"/>
  <c r="AG100" i="1" s="1"/>
  <c r="O539" i="13" s="1"/>
  <c r="G91" i="16" a="1"/>
  <c r="G91" i="16" s="1"/>
  <c r="AG91" i="1" s="1"/>
  <c r="O678" i="13" s="1"/>
  <c r="F63" i="16" a="1"/>
  <c r="F63" i="16" s="1"/>
  <c r="Z63" i="1" s="1"/>
  <c r="O466" i="13" s="1"/>
  <c r="F45" i="16" a="1"/>
  <c r="F45" i="16" s="1"/>
  <c r="Z45" i="1" s="1"/>
  <c r="O436" i="13" s="1"/>
  <c r="G10" i="16" a="1"/>
  <c r="G10" i="16" s="1"/>
  <c r="AG10" i="1" s="1"/>
  <c r="O667" i="13" s="1"/>
  <c r="G14" i="16" a="1"/>
  <c r="G14" i="16" s="1"/>
  <c r="AG14" i="1" s="1"/>
  <c r="O691" i="13" s="1"/>
  <c r="G18" i="16" a="1"/>
  <c r="G18" i="16" s="1"/>
  <c r="AG18" i="1" s="1"/>
  <c r="O569" i="13" s="1"/>
  <c r="G22" i="16" a="1"/>
  <c r="G22" i="16" s="1"/>
  <c r="AG22" i="1" s="1"/>
  <c r="O644" i="13" s="1"/>
  <c r="G26" i="16" a="1"/>
  <c r="G26" i="16" s="1"/>
  <c r="AG26" i="1" s="1"/>
  <c r="O602" i="13" s="1"/>
  <c r="G30" i="16" a="1"/>
  <c r="G30" i="16" s="1"/>
  <c r="AG30" i="1" s="1"/>
  <c r="O675" i="13" s="1"/>
  <c r="G34" i="16" a="1"/>
  <c r="G34" i="16" s="1"/>
  <c r="AG34" i="1" s="1"/>
  <c r="O703" i="13" s="1"/>
  <c r="G38" i="16" a="1"/>
  <c r="G38" i="16" s="1"/>
  <c r="AG38" i="1" s="1"/>
  <c r="O566" i="13" s="1"/>
  <c r="G42" i="16" a="1"/>
  <c r="G42" i="16" s="1"/>
  <c r="AG42" i="1" s="1"/>
  <c r="O573" i="13" s="1"/>
  <c r="G46" i="16" a="1"/>
  <c r="G46" i="16" s="1"/>
  <c r="AG46" i="1" s="1"/>
  <c r="O642" i="13" s="1"/>
  <c r="G50" i="16" a="1"/>
  <c r="G50" i="16" s="1"/>
  <c r="AG50" i="1" s="1"/>
  <c r="O559" i="13" s="1"/>
  <c r="G54" i="16" a="1"/>
  <c r="G54" i="16" s="1"/>
  <c r="AG54" i="1" s="1"/>
  <c r="O622" i="13" s="1"/>
  <c r="G58" i="16" a="1"/>
  <c r="G58" i="16" s="1"/>
  <c r="AG58" i="1" s="1"/>
  <c r="O676" i="13" s="1"/>
  <c r="G13" i="16" a="1"/>
  <c r="G13" i="16" s="1"/>
  <c r="AG13" i="1" s="1"/>
  <c r="O702" i="13" s="1"/>
  <c r="G17" i="16" a="1"/>
  <c r="G17" i="16" s="1"/>
  <c r="AG17" i="1" s="1"/>
  <c r="O706" i="13" s="1"/>
  <c r="G21" i="16" a="1"/>
  <c r="G21" i="16" s="1"/>
  <c r="AG21" i="1" s="1"/>
  <c r="O669" i="13" s="1"/>
  <c r="G25" i="16" a="1"/>
  <c r="G25" i="16" s="1"/>
  <c r="AG25" i="1" s="1"/>
  <c r="O627" i="13" s="1"/>
  <c r="G29" i="16" a="1"/>
  <c r="G29" i="16" s="1"/>
  <c r="AG29" i="1" s="1"/>
  <c r="O649" i="13" s="1"/>
  <c r="G33" i="16" a="1"/>
  <c r="G33" i="16" s="1"/>
  <c r="AG33" i="1" s="1"/>
  <c r="O542" i="13" s="1"/>
  <c r="G37" i="16" a="1"/>
  <c r="G37" i="16" s="1"/>
  <c r="AG37" i="1" s="1"/>
  <c r="O628" i="13" s="1"/>
  <c r="G41" i="16" a="1"/>
  <c r="G41" i="16" s="1"/>
  <c r="AG41" i="1" s="1"/>
  <c r="O544" i="13" s="1"/>
  <c r="G45" i="16" a="1"/>
  <c r="G45" i="16" s="1"/>
  <c r="AG45" i="1" s="1"/>
  <c r="O664" i="13" s="1"/>
  <c r="G49" i="16" a="1"/>
  <c r="G49" i="16" s="1"/>
  <c r="AG49" i="1" s="1"/>
  <c r="O708" i="13" s="1"/>
  <c r="G53" i="16" a="1"/>
  <c r="G53" i="16" s="1"/>
  <c r="AG53" i="1" s="1"/>
  <c r="O621" i="13" s="1"/>
  <c r="G57" i="16" a="1"/>
  <c r="G57" i="16" s="1"/>
  <c r="AG57" i="1" s="1"/>
  <c r="O546" i="13" s="1"/>
  <c r="G61" i="16" a="1"/>
  <c r="G61" i="16" s="1"/>
  <c r="AG61" i="1" s="1"/>
  <c r="O704" i="13" s="1"/>
  <c r="G12" i="16" a="1"/>
  <c r="G12" i="16" s="1"/>
  <c r="AG12" i="1" s="1"/>
  <c r="O688" i="13" s="1"/>
  <c r="G16" i="16" a="1"/>
  <c r="G16" i="16" s="1"/>
  <c r="AG16" i="1" s="1"/>
  <c r="O568" i="13" s="1"/>
  <c r="G20" i="16" a="1"/>
  <c r="G20" i="16" s="1"/>
  <c r="AG20" i="1" s="1"/>
  <c r="O565" i="13" s="1"/>
  <c r="G24" i="16" a="1"/>
  <c r="G24" i="16" s="1"/>
  <c r="AG24" i="1" s="1"/>
  <c r="O618" i="13" s="1"/>
  <c r="G28" i="16" a="1"/>
  <c r="G28" i="16" s="1"/>
  <c r="AG28" i="1" s="1"/>
  <c r="O625" i="13" s="1"/>
  <c r="G32" i="16" a="1"/>
  <c r="G32" i="16" s="1"/>
  <c r="AG32" i="1" s="1"/>
  <c r="O613" i="13" s="1"/>
  <c r="G36" i="16" a="1"/>
  <c r="G36" i="16" s="1"/>
  <c r="AG36" i="1" s="1"/>
  <c r="O663" i="13" s="1"/>
  <c r="G40" i="16" a="1"/>
  <c r="G40" i="16" s="1"/>
  <c r="AG40" i="1" s="1"/>
  <c r="O533" i="13" s="1"/>
  <c r="G44" i="16" a="1"/>
  <c r="G44" i="16" s="1"/>
  <c r="AG44" i="1" s="1"/>
  <c r="O650" i="13" s="1"/>
  <c r="G48" i="16" a="1"/>
  <c r="G48" i="16" s="1"/>
  <c r="AG48" i="1" s="1"/>
  <c r="O692" i="13" s="1"/>
  <c r="G52" i="16" a="1"/>
  <c r="G52" i="16" s="1"/>
  <c r="AG52" i="1" s="1"/>
  <c r="O709" i="13" s="1"/>
  <c r="G56" i="16" a="1"/>
  <c r="G56" i="16" s="1"/>
  <c r="AG56" i="1" s="1"/>
  <c r="O629" i="13" s="1"/>
  <c r="G60" i="16" a="1"/>
  <c r="G60" i="16" s="1"/>
  <c r="AG60" i="1" s="1"/>
  <c r="O531" i="13" s="1"/>
  <c r="G64" i="16" a="1"/>
  <c r="G64" i="16" s="1"/>
  <c r="AG64" i="1" s="1"/>
  <c r="O577" i="13" s="1"/>
  <c r="G68" i="16" a="1"/>
  <c r="G68" i="16" s="1"/>
  <c r="AG68" i="1" s="1"/>
  <c r="O596" i="13" s="1"/>
  <c r="G72" i="16" a="1"/>
  <c r="G72" i="16" s="1"/>
  <c r="AG72" i="1" s="1"/>
  <c r="O630" i="13" s="1"/>
  <c r="G76" i="16" a="1"/>
  <c r="G76" i="16" s="1"/>
  <c r="AG76" i="1" s="1"/>
  <c r="O635" i="13" s="1"/>
  <c r="G80" i="16" a="1"/>
  <c r="G80" i="16" s="1"/>
  <c r="AG80" i="1" s="1"/>
  <c r="O695" i="13" s="1"/>
  <c r="G84" i="16" a="1"/>
  <c r="G84" i="16" s="1"/>
  <c r="AG84" i="1" s="1"/>
  <c r="O636" i="13" s="1"/>
  <c r="G88" i="16" a="1"/>
  <c r="G88" i="16" s="1"/>
  <c r="AG88" i="1" s="1"/>
  <c r="O677" i="13" s="1"/>
  <c r="G19" i="16" a="1"/>
  <c r="G19" i="16" s="1"/>
  <c r="AG19" i="1" s="1"/>
  <c r="O570" i="13" s="1"/>
  <c r="G35" i="16" a="1"/>
  <c r="G35" i="16" s="1"/>
  <c r="AG35" i="1" s="1"/>
  <c r="O707" i="13" s="1"/>
  <c r="G51" i="16" a="1"/>
  <c r="G51" i="16" s="1"/>
  <c r="AG51" i="1" s="1"/>
  <c r="O633" i="13" s="1"/>
  <c r="G63" i="16" a="1"/>
  <c r="G63" i="16" s="1"/>
  <c r="AG63" i="1" s="1"/>
  <c r="O694" i="13" s="1"/>
  <c r="G70" i="16" a="1"/>
  <c r="G70" i="16" s="1"/>
  <c r="AG70" i="1" s="1"/>
  <c r="O554" i="13" s="1"/>
  <c r="G77" i="16" a="1"/>
  <c r="G77" i="16" s="1"/>
  <c r="AG77" i="1" s="1"/>
  <c r="O557" i="13" s="1"/>
  <c r="G79" i="16" a="1"/>
  <c r="G79" i="16" s="1"/>
  <c r="AG79" i="1" s="1"/>
  <c r="O555" i="13" s="1"/>
  <c r="G86" i="16" a="1"/>
  <c r="G86" i="16" s="1"/>
  <c r="AG86" i="1" s="1"/>
  <c r="O696" i="13" s="1"/>
  <c r="G94" i="16" a="1"/>
  <c r="G94" i="16" s="1"/>
  <c r="AG94" i="1" s="1"/>
  <c r="O646" i="13" s="1"/>
  <c r="G98" i="16" a="1"/>
  <c r="G98" i="16" s="1"/>
  <c r="AG98" i="1" s="1"/>
  <c r="O679" i="13" s="1"/>
  <c r="G102" i="16" a="1"/>
  <c r="G102" i="16" s="1"/>
  <c r="AG102" i="1" s="1"/>
  <c r="O540" i="13" s="1"/>
  <c r="G106" i="16" a="1"/>
  <c r="G106" i="16" s="1"/>
  <c r="AG106" i="1" s="1"/>
  <c r="O583" i="13" s="1"/>
  <c r="G110" i="16" a="1"/>
  <c r="G110" i="16" s="1"/>
  <c r="AG110" i="1" s="1"/>
  <c r="O699" i="13" s="1"/>
  <c r="G134" i="16" a="1"/>
  <c r="G134" i="16" s="1"/>
  <c r="AG134" i="1" s="1"/>
  <c r="O564" i="13" s="1"/>
  <c r="G138" i="16" a="1"/>
  <c r="G138" i="16" s="1"/>
  <c r="AG138" i="1" s="1"/>
  <c r="O608" i="13" s="1"/>
  <c r="G142" i="16" a="1"/>
  <c r="G142" i="16" s="1"/>
  <c r="AG142" i="1" s="1"/>
  <c r="O657" i="13" s="1"/>
  <c r="G146" i="16" a="1"/>
  <c r="G146" i="16" s="1"/>
  <c r="AG146" i="1" s="1"/>
  <c r="O714" i="13" s="1"/>
  <c r="G150" i="16" a="1"/>
  <c r="G150" i="16" s="1"/>
  <c r="AG150" i="1" s="1"/>
  <c r="O658" i="13" s="1"/>
  <c r="G154" i="16" a="1"/>
  <c r="G154" i="16" s="1"/>
  <c r="AG154" i="1" s="1"/>
  <c r="O587" i="13" s="1"/>
  <c r="G158" i="16" a="1"/>
  <c r="G158" i="16" s="1"/>
  <c r="AG158" i="1" s="1"/>
  <c r="O590" i="13" s="1"/>
  <c r="G15" i="16" a="1"/>
  <c r="G15" i="16" s="1"/>
  <c r="AG15" i="1" s="1"/>
  <c r="O594" i="13" s="1"/>
  <c r="G31" i="16" a="1"/>
  <c r="G31" i="16" s="1"/>
  <c r="AG31" i="1" s="1"/>
  <c r="O595" i="13" s="1"/>
  <c r="G47" i="16" a="1"/>
  <c r="G47" i="16" s="1"/>
  <c r="AG47" i="1" s="1"/>
  <c r="O651" i="13" s="1"/>
  <c r="G65" i="16" a="1"/>
  <c r="G65" i="16" s="1"/>
  <c r="AG65" i="1" s="1"/>
  <c r="O609" i="13" s="1"/>
  <c r="G67" i="16" a="1"/>
  <c r="G67" i="16" s="1"/>
  <c r="AG67" i="1" s="1"/>
  <c r="O619" i="13" s="1"/>
  <c r="G74" i="16" a="1"/>
  <c r="G74" i="16" s="1"/>
  <c r="AG74" i="1" s="1"/>
  <c r="O711" i="13" s="1"/>
  <c r="G81" i="16" a="1"/>
  <c r="G81" i="16" s="1"/>
  <c r="AG81" i="1" s="1"/>
  <c r="O610" i="13" s="1"/>
  <c r="G83" i="16" a="1"/>
  <c r="G83" i="16" s="1"/>
  <c r="AG83" i="1" s="1"/>
  <c r="O705" i="13" s="1"/>
  <c r="G90" i="16" a="1"/>
  <c r="G90" i="16" s="1"/>
  <c r="AG90" i="1" s="1"/>
  <c r="O604" i="13" s="1"/>
  <c r="G93" i="16" a="1"/>
  <c r="G93" i="16" s="1"/>
  <c r="AG93" i="1" s="1"/>
  <c r="O561" i="13" s="1"/>
  <c r="G11" i="16" a="1"/>
  <c r="G11" i="16" s="1"/>
  <c r="AG11" i="1" s="1"/>
  <c r="O662" i="13" s="1"/>
  <c r="G27" i="16" a="1"/>
  <c r="G27" i="16" s="1"/>
  <c r="AG27" i="1" s="1"/>
  <c r="O585" i="13" s="1"/>
  <c r="G43" i="16" a="1"/>
  <c r="G43" i="16" s="1"/>
  <c r="AG43" i="1" s="1"/>
  <c r="O607" i="13" s="1"/>
  <c r="G59" i="16" a="1"/>
  <c r="G59" i="16" s="1"/>
  <c r="AG59" i="1" s="1"/>
  <c r="O693" i="13" s="1"/>
  <c r="G62" i="16" a="1"/>
  <c r="G62" i="16" s="1"/>
  <c r="AG62" i="1" s="1"/>
  <c r="O634" i="13" s="1"/>
  <c r="G69" i="16" a="1"/>
  <c r="G69" i="16" s="1"/>
  <c r="AG69" i="1" s="1"/>
  <c r="O597" i="13" s="1"/>
  <c r="G71" i="16" a="1"/>
  <c r="G71" i="16" s="1"/>
  <c r="AG71" i="1" s="1"/>
  <c r="O578" i="13" s="1"/>
  <c r="G78" i="16" a="1"/>
  <c r="G78" i="16" s="1"/>
  <c r="AG78" i="1" s="1"/>
  <c r="O652" i="13" s="1"/>
  <c r="G85" i="16" a="1"/>
  <c r="G85" i="16" s="1"/>
  <c r="AG85" i="1" s="1"/>
  <c r="O567" i="13" s="1"/>
  <c r="G87" i="16" a="1"/>
  <c r="G87" i="16" s="1"/>
  <c r="AG87" i="1" s="1"/>
  <c r="O689" i="13" s="1"/>
  <c r="G92" i="16" a="1"/>
  <c r="G92" i="16" s="1"/>
  <c r="AG92" i="1" s="1"/>
  <c r="O653" i="13" s="1"/>
  <c r="G96" i="16" a="1"/>
  <c r="G96" i="16" s="1"/>
  <c r="AG96" i="1" s="1"/>
  <c r="O574" i="13" s="1"/>
  <c r="G193" i="16" a="1"/>
  <c r="G193" i="16" s="1"/>
  <c r="AG193" i="1" s="1"/>
  <c r="O593" i="13" s="1"/>
  <c r="G190" i="16" a="1"/>
  <c r="G190" i="16" s="1"/>
  <c r="AG190" i="1" s="1"/>
  <c r="O582" i="13" s="1"/>
  <c r="F185" i="16" a="1"/>
  <c r="F185" i="16" s="1"/>
  <c r="Z185" i="1" s="1"/>
  <c r="O457" i="13" s="1"/>
  <c r="G178" i="16" a="1"/>
  <c r="G178" i="16" s="1"/>
  <c r="AG178" i="1" s="1"/>
  <c r="O620" i="13" s="1"/>
  <c r="G174" i="16" a="1"/>
  <c r="G174" i="16" s="1"/>
  <c r="AG174" i="1" s="1"/>
  <c r="O640" i="13" s="1"/>
  <c r="F169" i="16" a="1"/>
  <c r="F169" i="16" s="1"/>
  <c r="Z169" i="1" s="1"/>
  <c r="O310" i="13" s="1"/>
  <c r="G162" i="16" a="1"/>
  <c r="G162" i="16" s="1"/>
  <c r="AG162" i="1" s="1"/>
  <c r="O624" i="13" s="1"/>
  <c r="F159" i="16" a="1"/>
  <c r="F159" i="16" s="1"/>
  <c r="Z159" i="1" s="1"/>
  <c r="O301" i="13" s="1"/>
  <c r="G157" i="16" a="1"/>
  <c r="G157" i="16" s="1"/>
  <c r="AG157" i="1" s="1"/>
  <c r="O600" i="13" s="1"/>
  <c r="G155" i="16" a="1"/>
  <c r="G155" i="16" s="1"/>
  <c r="AG155" i="1" s="1"/>
  <c r="O715" i="13" s="1"/>
  <c r="F152" i="16" a="1"/>
  <c r="F152" i="16" s="1"/>
  <c r="Z152" i="1" s="1"/>
  <c r="O454" i="13" s="1"/>
  <c r="F150" i="16" a="1"/>
  <c r="F150" i="16" s="1"/>
  <c r="Z150" i="1" s="1"/>
  <c r="O430" i="13" s="1"/>
  <c r="G148" i="16" a="1"/>
  <c r="G148" i="16" s="1"/>
  <c r="AG148" i="1" s="1"/>
  <c r="O672" i="13" s="1"/>
  <c r="F143" i="16" a="1"/>
  <c r="F143" i="16" s="1"/>
  <c r="Z143" i="1" s="1"/>
  <c r="O304" i="13" s="1"/>
  <c r="G141" i="16" a="1"/>
  <c r="G141" i="16" s="1"/>
  <c r="AG141" i="1" s="1"/>
  <c r="O581" i="13" s="1"/>
  <c r="G139" i="16" a="1"/>
  <c r="G139" i="16" s="1"/>
  <c r="AG139" i="1" s="1"/>
  <c r="O606" i="13" s="1"/>
  <c r="F136" i="16" a="1"/>
  <c r="F136" i="16" s="1"/>
  <c r="Z136" i="1" s="1"/>
  <c r="O453" i="13" s="1"/>
  <c r="F134" i="16" a="1"/>
  <c r="F134" i="16" s="1"/>
  <c r="Z134" i="1" s="1"/>
  <c r="O336" i="13" s="1"/>
  <c r="G131" i="16" a="1"/>
  <c r="G131" i="16" s="1"/>
  <c r="AG131" i="1" s="1"/>
  <c r="O575" i="13" s="1"/>
  <c r="F130" i="16" a="1"/>
  <c r="F130" i="16" s="1"/>
  <c r="Z130" i="1" s="1"/>
  <c r="O307" i="13" s="1"/>
  <c r="G127" i="16" a="1"/>
  <c r="G127" i="16" s="1"/>
  <c r="AG127" i="1" s="1"/>
  <c r="O665" i="13" s="1"/>
  <c r="F126" i="16" a="1"/>
  <c r="F126" i="16" s="1"/>
  <c r="Z126" i="1" s="1"/>
  <c r="O335" i="13" s="1"/>
  <c r="G123" i="16" a="1"/>
  <c r="G123" i="16" s="1"/>
  <c r="AG123" i="1" s="1"/>
  <c r="O541" i="13" s="1"/>
  <c r="F122" i="16" a="1"/>
  <c r="F122" i="16" s="1"/>
  <c r="Z122" i="1" s="1"/>
  <c r="O403" i="13" s="1"/>
  <c r="G119" i="16" a="1"/>
  <c r="G119" i="16" s="1"/>
  <c r="AG119" i="1" s="1"/>
  <c r="O671" i="13" s="1"/>
  <c r="F118" i="16" a="1"/>
  <c r="F118" i="16" s="1"/>
  <c r="Z118" i="1" s="1"/>
  <c r="O321" i="13" s="1"/>
  <c r="G115" i="16" a="1"/>
  <c r="G115" i="16" s="1"/>
  <c r="AG115" i="1" s="1"/>
  <c r="O612" i="13" s="1"/>
  <c r="F114" i="16" a="1"/>
  <c r="F114" i="16" s="1"/>
  <c r="Z114" i="1" s="1"/>
  <c r="O426" i="13" s="1"/>
  <c r="G112" i="16" a="1"/>
  <c r="G112" i="16" s="1"/>
  <c r="AG112" i="1" s="1"/>
  <c r="O615" i="13" s="1"/>
  <c r="F107" i="16" a="1"/>
  <c r="F107" i="16" s="1"/>
  <c r="Z107" i="1" s="1"/>
  <c r="O370" i="13" s="1"/>
  <c r="G105" i="16" a="1"/>
  <c r="G105" i="16" s="1"/>
  <c r="AG105" i="1" s="1"/>
  <c r="O687" i="13" s="1"/>
  <c r="G103" i="16" a="1"/>
  <c r="G103" i="16" s="1"/>
  <c r="AG103" i="1" s="1"/>
  <c r="O611" i="13" s="1"/>
  <c r="F100" i="16" a="1"/>
  <c r="F100" i="16" s="1"/>
  <c r="Z100" i="1" s="1"/>
  <c r="O311" i="13" s="1"/>
  <c r="F98" i="16" a="1"/>
  <c r="F98" i="16" s="1"/>
  <c r="Z98" i="1" s="1"/>
  <c r="O451" i="13" s="1"/>
  <c r="G95" i="16" a="1"/>
  <c r="G95" i="16" s="1"/>
  <c r="AG95" i="1" s="1"/>
  <c r="O562" i="13" s="1"/>
  <c r="G89" i="16" a="1"/>
  <c r="G89" i="16" s="1"/>
  <c r="AG89" i="1" s="1"/>
  <c r="O603" i="13" s="1"/>
  <c r="G82" i="16" a="1"/>
  <c r="G82" i="16" s="1"/>
  <c r="AG82" i="1" s="1"/>
  <c r="O560" i="13" s="1"/>
  <c r="G75" i="16" a="1"/>
  <c r="G75" i="16" s="1"/>
  <c r="AG75" i="1" s="1"/>
  <c r="O614" i="13" s="1"/>
  <c r="G39" i="16" a="1"/>
  <c r="G39" i="16" s="1"/>
  <c r="AG39" i="1" s="1"/>
  <c r="O553" i="13" s="1"/>
  <c r="F7" i="16" a="1"/>
  <c r="F7" i="16" s="1"/>
  <c r="Z7" i="1" s="1"/>
  <c r="O356" i="13" s="1"/>
  <c r="F9" i="16" a="1"/>
  <c r="F9" i="16" s="1"/>
  <c r="Z9" i="1" s="1"/>
  <c r="O446" i="13" s="1"/>
  <c r="F12" i="16" a="1"/>
  <c r="F12" i="16" s="1"/>
  <c r="Z12" i="1" s="1"/>
  <c r="O460" i="13" s="1"/>
  <c r="F16" i="16" a="1"/>
  <c r="F16" i="16" s="1"/>
  <c r="Z16" i="1" s="1"/>
  <c r="O340" i="13" s="1"/>
  <c r="F20" i="16" a="1"/>
  <c r="F20" i="16" s="1"/>
  <c r="Z20" i="1" s="1"/>
  <c r="O337" i="13" s="1"/>
  <c r="F24" i="16" a="1"/>
  <c r="F24" i="16" s="1"/>
  <c r="Z24" i="1" s="1"/>
  <c r="O390" i="13" s="1"/>
  <c r="F28" i="16" a="1"/>
  <c r="F28" i="16" s="1"/>
  <c r="Z28" i="1" s="1"/>
  <c r="O397" i="13" s="1"/>
  <c r="F32" i="16" a="1"/>
  <c r="F32" i="16" s="1"/>
  <c r="Z32" i="1" s="1"/>
  <c r="O385" i="13" s="1"/>
  <c r="F36" i="16" a="1"/>
  <c r="F36" i="16" s="1"/>
  <c r="Z36" i="1" s="1"/>
  <c r="O435" i="13" s="1"/>
  <c r="F40" i="16" a="1"/>
  <c r="F40" i="16" s="1"/>
  <c r="Z40" i="1" s="1"/>
  <c r="O305" i="13" s="1"/>
  <c r="F44" i="16" a="1"/>
  <c r="F44" i="16" s="1"/>
  <c r="Z44" i="1" s="1"/>
  <c r="O422" i="13" s="1"/>
  <c r="F48" i="16" a="1"/>
  <c r="F48" i="16" s="1"/>
  <c r="Z48" i="1" s="1"/>
  <c r="O464" i="13" s="1"/>
  <c r="F52" i="16" a="1"/>
  <c r="F52" i="16" s="1"/>
  <c r="Z52" i="1" s="1"/>
  <c r="O481" i="13" s="1"/>
  <c r="F56" i="16" a="1"/>
  <c r="F56" i="16" s="1"/>
  <c r="Z56" i="1" s="1"/>
  <c r="O401" i="13" s="1"/>
  <c r="F60" i="16" a="1"/>
  <c r="F60" i="16" s="1"/>
  <c r="Z60" i="1" s="1"/>
  <c r="O303" i="13" s="1"/>
  <c r="F11" i="16" a="1"/>
  <c r="F11" i="16" s="1"/>
  <c r="Z11" i="1" s="1"/>
  <c r="O434" i="13" s="1"/>
  <c r="F15" i="16" a="1"/>
  <c r="F15" i="16" s="1"/>
  <c r="Z15" i="1" s="1"/>
  <c r="O366" i="13" s="1"/>
  <c r="F19" i="16" a="1"/>
  <c r="F19" i="16" s="1"/>
  <c r="Z19" i="1" s="1"/>
  <c r="O342" i="13" s="1"/>
  <c r="F23" i="16" a="1"/>
  <c r="F23" i="16" s="1"/>
  <c r="Z23" i="1" s="1"/>
  <c r="O417" i="13" s="1"/>
  <c r="F27" i="16" a="1"/>
  <c r="F27" i="16" s="1"/>
  <c r="Z27" i="1" s="1"/>
  <c r="O357" i="13" s="1"/>
  <c r="F31" i="16" a="1"/>
  <c r="F31" i="16" s="1"/>
  <c r="Z31" i="1" s="1"/>
  <c r="O367" i="13" s="1"/>
  <c r="F35" i="16" a="1"/>
  <c r="F35" i="16" s="1"/>
  <c r="Z35" i="1" s="1"/>
  <c r="O479" i="13" s="1"/>
  <c r="F39" i="16" a="1"/>
  <c r="F39" i="16" s="1"/>
  <c r="Z39" i="1" s="1"/>
  <c r="O325" i="13" s="1"/>
  <c r="F43" i="16" a="1"/>
  <c r="F43" i="16" s="1"/>
  <c r="Z43" i="1" s="1"/>
  <c r="O379" i="13" s="1"/>
  <c r="F47" i="16" a="1"/>
  <c r="F47" i="16" s="1"/>
  <c r="Z47" i="1" s="1"/>
  <c r="O423" i="13" s="1"/>
  <c r="F51" i="16" a="1"/>
  <c r="F51" i="16" s="1"/>
  <c r="Z51" i="1" s="1"/>
  <c r="O405" i="13" s="1"/>
  <c r="F55" i="16" a="1"/>
  <c r="F55" i="16" s="1"/>
  <c r="Z55" i="1" s="1"/>
  <c r="O363" i="13" s="1"/>
  <c r="F59" i="16" a="1"/>
  <c r="F59" i="16" s="1"/>
  <c r="Z59" i="1" s="1"/>
  <c r="O465" i="13" s="1"/>
  <c r="F8" i="16" a="1"/>
  <c r="F8" i="16" s="1"/>
  <c r="Z8" i="1" s="1"/>
  <c r="O420" i="13" s="1"/>
  <c r="F10" i="16" a="1"/>
  <c r="F10" i="16" s="1"/>
  <c r="Z10" i="1" s="1"/>
  <c r="O439" i="13" s="1"/>
  <c r="F14" i="16" a="1"/>
  <c r="F14" i="16" s="1"/>
  <c r="Z14" i="1" s="1"/>
  <c r="O463" i="13" s="1"/>
  <c r="F18" i="16" a="1"/>
  <c r="F18" i="16" s="1"/>
  <c r="Z18" i="1" s="1"/>
  <c r="O341" i="13" s="1"/>
  <c r="F22" i="16" a="1"/>
  <c r="F22" i="16" s="1"/>
  <c r="Z22" i="1" s="1"/>
  <c r="O416" i="13" s="1"/>
  <c r="F26" i="16" a="1"/>
  <c r="F26" i="16" s="1"/>
  <c r="Z26" i="1" s="1"/>
  <c r="O374" i="13" s="1"/>
  <c r="F30" i="16" a="1"/>
  <c r="F30" i="16" s="1"/>
  <c r="Z30" i="1" s="1"/>
  <c r="O447" i="13" s="1"/>
  <c r="F34" i="16" a="1"/>
  <c r="F34" i="16" s="1"/>
  <c r="Z34" i="1" s="1"/>
  <c r="O475" i="13" s="1"/>
  <c r="F38" i="16" a="1"/>
  <c r="F38" i="16" s="1"/>
  <c r="Z38" i="1" s="1"/>
  <c r="O338" i="13" s="1"/>
  <c r="F42" i="16" a="1"/>
  <c r="F42" i="16" s="1"/>
  <c r="Z42" i="1" s="1"/>
  <c r="O345" i="13" s="1"/>
  <c r="F46" i="16" a="1"/>
  <c r="F46" i="16" s="1"/>
  <c r="Z46" i="1" s="1"/>
  <c r="O414" i="13" s="1"/>
  <c r="F50" i="16" a="1"/>
  <c r="F50" i="16" s="1"/>
  <c r="Z50" i="1" s="1"/>
  <c r="O331" i="13" s="1"/>
  <c r="F54" i="16" a="1"/>
  <c r="F54" i="16" s="1"/>
  <c r="Z54" i="1" s="1"/>
  <c r="O394" i="13" s="1"/>
  <c r="F58" i="16" a="1"/>
  <c r="F58" i="16" s="1"/>
  <c r="Z58" i="1" s="1"/>
  <c r="O448" i="13" s="1"/>
  <c r="F62" i="16" a="1"/>
  <c r="F62" i="16" s="1"/>
  <c r="Z62" i="1" s="1"/>
  <c r="O406" i="13" s="1"/>
  <c r="F66" i="16" a="1"/>
  <c r="F66" i="16" s="1"/>
  <c r="Z66" i="1" s="1"/>
  <c r="O482" i="13" s="1"/>
  <c r="F70" i="16" a="1"/>
  <c r="F70" i="16" s="1"/>
  <c r="Z70" i="1" s="1"/>
  <c r="O326" i="13" s="1"/>
  <c r="F74" i="16" a="1"/>
  <c r="F74" i="16" s="1"/>
  <c r="Z74" i="1" s="1"/>
  <c r="O483" i="13" s="1"/>
  <c r="F78" i="16" a="1"/>
  <c r="F78" i="16" s="1"/>
  <c r="Z78" i="1" s="1"/>
  <c r="O424" i="13" s="1"/>
  <c r="F82" i="16" a="1"/>
  <c r="F82" i="16" s="1"/>
  <c r="Z82" i="1" s="1"/>
  <c r="O332" i="13" s="1"/>
  <c r="F86" i="16" a="1"/>
  <c r="F86" i="16" s="1"/>
  <c r="Z86" i="1" s="1"/>
  <c r="O468" i="13" s="1"/>
  <c r="F90" i="16" a="1"/>
  <c r="F90" i="16" s="1"/>
  <c r="Z90" i="1" s="1"/>
  <c r="O376" i="13" s="1"/>
  <c r="F25" i="16" a="1"/>
  <c r="F25" i="16" s="1"/>
  <c r="Z25" i="1" s="1"/>
  <c r="O399" i="13" s="1"/>
  <c r="F41" i="16" a="1"/>
  <c r="F41" i="16" s="1"/>
  <c r="Z41" i="1" s="1"/>
  <c r="O316" i="13" s="1"/>
  <c r="F57" i="16" a="1"/>
  <c r="F57" i="16" s="1"/>
  <c r="Z57" i="1" s="1"/>
  <c r="O318" i="13" s="1"/>
  <c r="F67" i="16" a="1"/>
  <c r="F67" i="16" s="1"/>
  <c r="Z67" i="1" s="1"/>
  <c r="O391" i="13" s="1"/>
  <c r="F69" i="16" a="1"/>
  <c r="F69" i="16" s="1"/>
  <c r="Z69" i="1" s="1"/>
  <c r="O369" i="13" s="1"/>
  <c r="F76" i="16" a="1"/>
  <c r="F76" i="16" s="1"/>
  <c r="Z76" i="1" s="1"/>
  <c r="O407" i="13" s="1"/>
  <c r="F83" i="16" a="1"/>
  <c r="F83" i="16" s="1"/>
  <c r="Z83" i="1" s="1"/>
  <c r="O477" i="13" s="1"/>
  <c r="F85" i="16" a="1"/>
  <c r="F85" i="16" s="1"/>
  <c r="Z85" i="1" s="1"/>
  <c r="O339" i="13" s="1"/>
  <c r="F93" i="16" a="1"/>
  <c r="F93" i="16" s="1"/>
  <c r="Z93" i="1" s="1"/>
  <c r="O333" i="13" s="1"/>
  <c r="F97" i="16" a="1"/>
  <c r="F97" i="16" s="1"/>
  <c r="Z97" i="1" s="1"/>
  <c r="O458" i="13" s="1"/>
  <c r="F101" i="16" a="1"/>
  <c r="F101" i="16" s="1"/>
  <c r="Z101" i="1" s="1"/>
  <c r="O320" i="13" s="1"/>
  <c r="F105" i="16" a="1"/>
  <c r="F105" i="16" s="1"/>
  <c r="Z105" i="1" s="1"/>
  <c r="O459" i="13" s="1"/>
  <c r="F109" i="16" a="1"/>
  <c r="F109" i="16" s="1"/>
  <c r="Z109" i="1" s="1"/>
  <c r="O442" i="13" s="1"/>
  <c r="F113" i="16" a="1"/>
  <c r="F113" i="16" s="1"/>
  <c r="Z113" i="1" s="1"/>
  <c r="O351" i="13" s="1"/>
  <c r="F137" i="16" a="1"/>
  <c r="F137" i="16" s="1"/>
  <c r="Z137" i="1" s="1"/>
  <c r="O428" i="13" s="1"/>
  <c r="F141" i="16" a="1"/>
  <c r="F141" i="16" s="1"/>
  <c r="Z141" i="1" s="1"/>
  <c r="O353" i="13" s="1"/>
  <c r="F145" i="16" a="1"/>
  <c r="F145" i="16" s="1"/>
  <c r="Z145" i="1" s="1"/>
  <c r="O324" i="13" s="1"/>
  <c r="F149" i="16" a="1"/>
  <c r="F149" i="16" s="1"/>
  <c r="Z149" i="1" s="1"/>
  <c r="O438" i="13" s="1"/>
  <c r="F153" i="16" a="1"/>
  <c r="F153" i="16" s="1"/>
  <c r="Z153" i="1" s="1"/>
  <c r="O309" i="13" s="1"/>
  <c r="F157" i="16" a="1"/>
  <c r="F157" i="16" s="1"/>
  <c r="Z157" i="1" s="1"/>
  <c r="O372" i="13" s="1"/>
  <c r="F161" i="16" a="1"/>
  <c r="F161" i="16" s="1"/>
  <c r="Z161" i="1" s="1"/>
  <c r="O328" i="13" s="1"/>
  <c r="F21" i="16" a="1"/>
  <c r="F21" i="16" s="1"/>
  <c r="Z21" i="1" s="1"/>
  <c r="O441" i="13" s="1"/>
  <c r="F37" i="16" a="1"/>
  <c r="F37" i="16" s="1"/>
  <c r="Z37" i="1" s="1"/>
  <c r="O400" i="13" s="1"/>
  <c r="F53" i="16" a="1"/>
  <c r="F53" i="16" s="1"/>
  <c r="Z53" i="1" s="1"/>
  <c r="O393" i="13" s="1"/>
  <c r="F64" i="16" a="1"/>
  <c r="F64" i="16" s="1"/>
  <c r="Z64" i="1" s="1"/>
  <c r="O349" i="13" s="1"/>
  <c r="F71" i="16" a="1"/>
  <c r="F71" i="16" s="1"/>
  <c r="Z71" i="1" s="1"/>
  <c r="O350" i="13" s="1"/>
  <c r="F73" i="16" a="1"/>
  <c r="F73" i="16" s="1"/>
  <c r="Z73" i="1" s="1"/>
  <c r="O440" i="13" s="1"/>
  <c r="F80" i="16" a="1"/>
  <c r="F80" i="16" s="1"/>
  <c r="Z80" i="1" s="1"/>
  <c r="O467" i="13" s="1"/>
  <c r="F87" i="16" a="1"/>
  <c r="F87" i="16" s="1"/>
  <c r="Z87" i="1" s="1"/>
  <c r="O461" i="13" s="1"/>
  <c r="F89" i="16" a="1"/>
  <c r="F89" i="16" s="1"/>
  <c r="Z89" i="1" s="1"/>
  <c r="O375" i="13" s="1"/>
  <c r="F92" i="16" a="1"/>
  <c r="F92" i="16" s="1"/>
  <c r="Z92" i="1" s="1"/>
  <c r="O425" i="13" s="1"/>
  <c r="F96" i="16" a="1"/>
  <c r="F96" i="16" s="1"/>
  <c r="Z96" i="1" s="1"/>
  <c r="O346" i="13" s="1"/>
  <c r="F17" i="16" a="1"/>
  <c r="F17" i="16" s="1"/>
  <c r="Z17" i="1" s="1"/>
  <c r="O478" i="13" s="1"/>
  <c r="F33" i="16" a="1"/>
  <c r="F33" i="16" s="1"/>
  <c r="Z33" i="1" s="1"/>
  <c r="O314" i="13" s="1"/>
  <c r="F49" i="16" a="1"/>
  <c r="F49" i="16" s="1"/>
  <c r="Z49" i="1" s="1"/>
  <c r="O480" i="13" s="1"/>
  <c r="F68" i="16" a="1"/>
  <c r="F68" i="16" s="1"/>
  <c r="Z68" i="1" s="1"/>
  <c r="O368" i="13" s="1"/>
  <c r="F75" i="16" a="1"/>
  <c r="F75" i="16" s="1"/>
  <c r="Z75" i="1" s="1"/>
  <c r="O386" i="13" s="1"/>
  <c r="F77" i="16" a="1"/>
  <c r="F77" i="16" s="1"/>
  <c r="Z77" i="1" s="1"/>
  <c r="O329" i="13" s="1"/>
  <c r="F84" i="16" a="1"/>
  <c r="F84" i="16" s="1"/>
  <c r="Z84" i="1" s="1"/>
  <c r="O408" i="13" s="1"/>
  <c r="F91" i="16" a="1"/>
  <c r="F91" i="16" s="1"/>
  <c r="Z91" i="1" s="1"/>
  <c r="O450" i="13" s="1"/>
  <c r="F95" i="16" a="1"/>
  <c r="F95" i="16" s="1"/>
  <c r="Z95" i="1" s="1"/>
  <c r="O334" i="13" s="1"/>
  <c r="F192" i="16" a="1"/>
  <c r="F192" i="16" s="1"/>
  <c r="Z192" i="1" s="1"/>
  <c r="O302" i="13" s="1"/>
  <c r="F188" i="16" a="1"/>
  <c r="F188" i="16" s="1"/>
  <c r="Z188" i="1" s="1"/>
  <c r="O323" i="13" s="1"/>
  <c r="F184" i="16" a="1"/>
  <c r="F184" i="16" s="1"/>
  <c r="Z184" i="1" s="1"/>
  <c r="O456" i="13" s="1"/>
  <c r="G194" i="16" a="1"/>
  <c r="G194" i="16" s="1"/>
  <c r="AG194" i="1" s="1"/>
  <c r="O572" i="13" s="1"/>
  <c r="F193" i="16" a="1"/>
  <c r="F193" i="16" s="1"/>
  <c r="Z193" i="1" s="1"/>
  <c r="O365" i="13" s="1"/>
  <c r="F189" i="16" a="1"/>
  <c r="F189" i="16" s="1"/>
  <c r="Z189" i="1" s="1"/>
  <c r="O389" i="13" s="1"/>
  <c r="G186" i="16" a="1"/>
  <c r="G186" i="16" s="1"/>
  <c r="AG186" i="1" s="1"/>
  <c r="O616" i="13" s="1"/>
  <c r="G182" i="16" a="1"/>
  <c r="G182" i="16" s="1"/>
  <c r="AG182" i="1" s="1"/>
  <c r="O543" i="13" s="1"/>
  <c r="F181" i="16" a="1"/>
  <c r="F181" i="16" s="1"/>
  <c r="Z181" i="1" s="1"/>
  <c r="O348" i="13" s="1"/>
  <c r="F177" i="16" a="1"/>
  <c r="F177" i="16" s="1"/>
  <c r="Z177" i="1" s="1"/>
  <c r="O433" i="13" s="1"/>
  <c r="F173" i="16" a="1"/>
  <c r="F173" i="16" s="1"/>
  <c r="Z173" i="1" s="1"/>
  <c r="O360" i="13" s="1"/>
  <c r="G170" i="16" a="1"/>
  <c r="G170" i="16" s="1"/>
  <c r="AG170" i="1" s="1"/>
  <c r="O545" i="13" s="1"/>
  <c r="G166" i="16" a="1"/>
  <c r="G166" i="16" s="1"/>
  <c r="AG166" i="1" s="1"/>
  <c r="O717" i="13" s="1"/>
  <c r="F165" i="16" a="1"/>
  <c r="F165" i="16" s="1"/>
  <c r="Z165" i="1" s="1"/>
  <c r="O488" i="13" s="1"/>
  <c r="F195" i="16" a="1"/>
  <c r="F195" i="16" s="1"/>
  <c r="Z195" i="1" s="1"/>
  <c r="O319" i="13" s="1"/>
  <c r="F194" i="16" a="1"/>
  <c r="F194" i="16" s="1"/>
  <c r="Z194" i="1" s="1"/>
  <c r="O344" i="13" s="1"/>
  <c r="G191" i="16" a="1"/>
  <c r="G191" i="16" s="1"/>
  <c r="AG191" i="1" s="1"/>
  <c r="O643" i="13" s="1"/>
  <c r="F190" i="16" a="1"/>
  <c r="F190" i="16" s="1"/>
  <c r="Z190" i="1" s="1"/>
  <c r="O354" i="13" s="1"/>
  <c r="G187" i="16" a="1"/>
  <c r="G187" i="16" s="1"/>
  <c r="AG187" i="1" s="1"/>
  <c r="O690" i="13" s="1"/>
  <c r="F186" i="16" a="1"/>
  <c r="F186" i="16" s="1"/>
  <c r="Z186" i="1" s="1"/>
  <c r="O388" i="13" s="1"/>
  <c r="G183" i="16" a="1"/>
  <c r="G183" i="16" s="1"/>
  <c r="AG183" i="1" s="1"/>
  <c r="O647" i="13" s="1"/>
  <c r="F182" i="16" a="1"/>
  <c r="F182" i="16" s="1"/>
  <c r="Z182" i="1" s="1"/>
  <c r="O315" i="13" s="1"/>
  <c r="G179" i="16" a="1"/>
  <c r="G179" i="16" s="1"/>
  <c r="AG179" i="1" s="1"/>
  <c r="O641" i="13" s="1"/>
  <c r="F178" i="16" a="1"/>
  <c r="F178" i="16" s="1"/>
  <c r="Z178" i="1" s="1"/>
  <c r="O392" i="13" s="1"/>
  <c r="G175" i="16" a="1"/>
  <c r="G175" i="16" s="1"/>
  <c r="AG175" i="1" s="1"/>
  <c r="O558" i="13" s="1"/>
  <c r="F174" i="16" a="1"/>
  <c r="F174" i="16" s="1"/>
  <c r="Z174" i="1" s="1"/>
  <c r="O412" i="13" s="1"/>
  <c r="G171" i="16" a="1"/>
  <c r="G171" i="16" s="1"/>
  <c r="AG171" i="1" s="1"/>
  <c r="O592" i="13" s="1"/>
  <c r="F170" i="16" a="1"/>
  <c r="F170" i="16" s="1"/>
  <c r="Z170" i="1" s="1"/>
  <c r="O317" i="13" s="1"/>
  <c r="G167" i="16" a="1"/>
  <c r="G167" i="16" s="1"/>
  <c r="AG167" i="1" s="1"/>
  <c r="O626" i="13" s="1"/>
  <c r="F166" i="16" a="1"/>
  <c r="F166" i="16" s="1"/>
  <c r="Z166" i="1" s="1"/>
  <c r="O489" i="13" s="1"/>
  <c r="G163" i="16" a="1"/>
  <c r="G163" i="16" s="1"/>
  <c r="AG163" i="1" s="1"/>
  <c r="O659" i="13" s="1"/>
  <c r="F162" i="16" a="1"/>
  <c r="F162" i="16" s="1"/>
  <c r="Z162" i="1" s="1"/>
  <c r="O396" i="13" s="1"/>
  <c r="G160" i="16" a="1"/>
  <c r="G160" i="16" s="1"/>
  <c r="AG160" i="1" s="1"/>
  <c r="O683" i="13" s="1"/>
  <c r="F155" i="16" a="1"/>
  <c r="F155" i="16" s="1"/>
  <c r="Z155" i="1" s="1"/>
  <c r="O487" i="13" s="1"/>
  <c r="G153" i="16" a="1"/>
  <c r="G153" i="16" s="1"/>
  <c r="AG153" i="1" s="1"/>
  <c r="O537" i="13" s="1"/>
  <c r="G151" i="16" a="1"/>
  <c r="G151" i="16" s="1"/>
  <c r="AG151" i="1" s="1"/>
  <c r="O571" i="13" s="1"/>
  <c r="F148" i="16" a="1"/>
  <c r="F148" i="16" s="1"/>
  <c r="Z148" i="1" s="1"/>
  <c r="O444" i="13" s="1"/>
  <c r="F146" i="16" a="1"/>
  <c r="F146" i="16" s="1"/>
  <c r="Z146" i="1" s="1"/>
  <c r="O486" i="13" s="1"/>
  <c r="G144" i="16" a="1"/>
  <c r="G144" i="16" s="1"/>
  <c r="AG144" i="1" s="1"/>
  <c r="O700" i="13" s="1"/>
  <c r="F139" i="16" a="1"/>
  <c r="F139" i="16" s="1"/>
  <c r="Z139" i="1" s="1"/>
  <c r="O378" i="13" s="1"/>
  <c r="G137" i="16" a="1"/>
  <c r="G137" i="16" s="1"/>
  <c r="AG137" i="1" s="1"/>
  <c r="O656" i="13" s="1"/>
  <c r="G135" i="16" a="1"/>
  <c r="G135" i="16" s="1"/>
  <c r="AG135" i="1" s="1"/>
  <c r="O639" i="13" s="1"/>
  <c r="G132" i="16" a="1"/>
  <c r="G132" i="16" s="1"/>
  <c r="AG132" i="1" s="1"/>
  <c r="O712" i="13" s="1"/>
  <c r="F131" i="16" a="1"/>
  <c r="F131" i="16" s="1"/>
  <c r="Z131" i="1" s="1"/>
  <c r="O347" i="13" s="1"/>
  <c r="G128" i="16" a="1"/>
  <c r="G128" i="16" s="1"/>
  <c r="AG128" i="1" s="1"/>
  <c r="O601" i="13" s="1"/>
  <c r="F127" i="16" a="1"/>
  <c r="F127" i="16" s="1"/>
  <c r="Z127" i="1" s="1"/>
  <c r="O437" i="13" s="1"/>
  <c r="G124" i="16" a="1"/>
  <c r="G124" i="16" s="1"/>
  <c r="AG124" i="1" s="1"/>
  <c r="O580" i="13" s="1"/>
  <c r="F123" i="16" a="1"/>
  <c r="F123" i="16" s="1"/>
  <c r="Z123" i="1" s="1"/>
  <c r="O313" i="13" s="1"/>
  <c r="G120" i="16" a="1"/>
  <c r="G120" i="16" s="1"/>
  <c r="AG120" i="1" s="1"/>
  <c r="O528" i="13" s="1"/>
  <c r="F119" i="16" a="1"/>
  <c r="F119" i="16" s="1"/>
  <c r="Z119" i="1" s="1"/>
  <c r="O443" i="13" s="1"/>
  <c r="G116" i="16" a="1"/>
  <c r="G116" i="16" s="1"/>
  <c r="AG116" i="1" s="1"/>
  <c r="O599" i="13" s="1"/>
  <c r="F115" i="16" a="1"/>
  <c r="F115" i="16" s="1"/>
  <c r="Z115" i="1" s="1"/>
  <c r="O384" i="13" s="1"/>
  <c r="F112" i="16" a="1"/>
  <c r="F112" i="16" s="1"/>
  <c r="Z112" i="1" s="1"/>
  <c r="O387" i="13" s="1"/>
  <c r="F110" i="16" a="1"/>
  <c r="F110" i="16" s="1"/>
  <c r="Z110" i="1" s="1"/>
  <c r="O471" i="13" s="1"/>
  <c r="G108" i="16" a="1"/>
  <c r="G108" i="16" s="1"/>
  <c r="AG108" i="1" s="1"/>
  <c r="O698" i="13" s="1"/>
  <c r="F103" i="16" a="1"/>
  <c r="F103" i="16" s="1"/>
  <c r="Z103" i="1" s="1"/>
  <c r="O383" i="13" s="1"/>
  <c r="G101" i="16" a="1"/>
  <c r="G101" i="16" s="1"/>
  <c r="AG101" i="1" s="1"/>
  <c r="O548" i="13" s="1"/>
  <c r="G99" i="16" a="1"/>
  <c r="G99" i="16" s="1"/>
  <c r="AG99" i="1" s="1"/>
  <c r="O697" i="13" s="1"/>
  <c r="F94" i="16" a="1"/>
  <c r="F94" i="16" s="1"/>
  <c r="Z94" i="1" s="1"/>
  <c r="O418" i="13" s="1"/>
  <c r="F88" i="16" a="1"/>
  <c r="F88" i="16" s="1"/>
  <c r="Z88" i="1" s="1"/>
  <c r="O449" i="13" s="1"/>
  <c r="F81" i="16" a="1"/>
  <c r="F81" i="16" s="1"/>
  <c r="Z81" i="1" s="1"/>
  <c r="O382" i="13" s="1"/>
  <c r="G73" i="16" a="1"/>
  <c r="G73" i="16" s="1"/>
  <c r="AG73" i="1" s="1"/>
  <c r="O668" i="13" s="1"/>
  <c r="G66" i="16" a="1"/>
  <c r="G66" i="16" s="1"/>
  <c r="AG66" i="1" s="1"/>
  <c r="O710" i="13" s="1"/>
  <c r="G55" i="16" a="1"/>
  <c r="G55" i="16" s="1"/>
  <c r="AG55" i="1" s="1"/>
  <c r="O591" i="13" s="1"/>
  <c r="F13" i="16" a="1"/>
  <c r="F13" i="16" s="1"/>
  <c r="Z13" i="1" s="1"/>
  <c r="O474" i="13" s="1"/>
  <c r="G6" i="16" a="1"/>
  <c r="G6" i="16" s="1"/>
  <c r="AG6" i="1" s="1"/>
  <c r="O536" i="13" s="1"/>
  <c r="G7" i="16" a="1"/>
  <c r="G7" i="16" s="1"/>
  <c r="AG7" i="1" s="1"/>
  <c r="O584" i="13" s="1"/>
  <c r="G8" i="16" a="1"/>
  <c r="G8" i="16" s="1"/>
  <c r="AG8" i="1" s="1"/>
  <c r="O648" i="13" s="1"/>
  <c r="G9" i="16" a="1"/>
  <c r="G9" i="16" s="1"/>
  <c r="AG9" i="1" s="1"/>
  <c r="O674" i="13" s="1"/>
  <c r="E10" i="19"/>
  <c r="E81" i="19"/>
  <c r="E18" i="18"/>
  <c r="E143" i="18"/>
  <c r="E116" i="18"/>
  <c r="E75" i="19"/>
  <c r="E71" i="19"/>
  <c r="G203" i="19" a="1"/>
  <c r="G203" i="19" s="1"/>
  <c r="E25" i="18"/>
  <c r="E37" i="18"/>
  <c r="G203" i="18" a="1"/>
  <c r="G203" i="18" s="1"/>
  <c r="E38" i="17"/>
  <c r="G203" i="17" a="1"/>
  <c r="G203" i="17" s="1"/>
  <c r="G203" i="16" a="1"/>
  <c r="G203" i="16" s="1"/>
  <c r="E29" i="14"/>
  <c r="E113" i="14"/>
  <c r="E59" i="14"/>
  <c r="E182" i="14"/>
  <c r="G203" i="14" a="1"/>
  <c r="G203" i="14" s="1"/>
  <c r="E166" i="2"/>
  <c r="E9" i="2"/>
  <c r="G203" i="2" a="1"/>
  <c r="G203" i="2" s="1"/>
  <c r="E141" i="2"/>
  <c r="E87" i="18" l="1"/>
  <c r="E86" i="19"/>
  <c r="E62" i="19"/>
  <c r="E144" i="17"/>
  <c r="E129" i="17"/>
  <c r="E194" i="14"/>
  <c r="E7" i="14"/>
  <c r="E179" i="18"/>
  <c r="E104" i="18"/>
  <c r="E149" i="18"/>
  <c r="E64" i="18"/>
  <c r="E38" i="18"/>
  <c r="E71" i="14"/>
  <c r="E140" i="18"/>
  <c r="E85" i="17"/>
  <c r="E175" i="2"/>
  <c r="E157" i="2"/>
  <c r="E177" i="2"/>
  <c r="E166" i="17"/>
  <c r="E62" i="17"/>
  <c r="E175" i="16"/>
  <c r="E164" i="16"/>
  <c r="E161" i="2"/>
  <c r="E12" i="2"/>
  <c r="E20" i="14"/>
  <c r="E129" i="18"/>
  <c r="E170" i="18"/>
  <c r="E132" i="14"/>
  <c r="E138" i="18"/>
  <c r="E113" i="2"/>
  <c r="E187" i="18"/>
  <c r="E110" i="18"/>
  <c r="E182" i="19"/>
  <c r="E6" i="18"/>
  <c r="E22" i="17"/>
  <c r="E179" i="2"/>
  <c r="E43" i="14"/>
  <c r="E147" i="17"/>
  <c r="E148" i="19"/>
  <c r="E40" i="18"/>
  <c r="E79" i="18"/>
  <c r="E154" i="18"/>
  <c r="E10" i="18"/>
  <c r="E6" i="17"/>
  <c r="E56" i="17"/>
  <c r="E26" i="16"/>
  <c r="E132" i="16"/>
  <c r="E51" i="16"/>
  <c r="E78" i="17"/>
  <c r="E80" i="18"/>
  <c r="E137" i="18"/>
  <c r="E158" i="16"/>
  <c r="E16" i="17"/>
  <c r="E165" i="17"/>
  <c r="E179" i="17"/>
  <c r="E120" i="17"/>
  <c r="E18" i="17"/>
  <c r="E150" i="2"/>
  <c r="E190" i="19"/>
  <c r="E165" i="18"/>
  <c r="E130" i="2"/>
  <c r="E101" i="14"/>
  <c r="E33" i="18"/>
  <c r="E162" i="17"/>
  <c r="E83" i="17"/>
  <c r="E114" i="16"/>
  <c r="E59" i="18"/>
  <c r="E169" i="17"/>
  <c r="E7" i="2"/>
  <c r="E181" i="2"/>
  <c r="E75" i="14"/>
  <c r="E31" i="14"/>
  <c r="E13" i="14"/>
  <c r="E163" i="17"/>
  <c r="E88" i="17"/>
  <c r="E144" i="18"/>
  <c r="E35" i="18"/>
  <c r="E61" i="19"/>
  <c r="E75" i="18"/>
  <c r="E51" i="18"/>
  <c r="E183" i="2"/>
  <c r="E104" i="2"/>
  <c r="E152" i="2"/>
  <c r="E112" i="14"/>
  <c r="E165" i="14"/>
  <c r="E162" i="14"/>
  <c r="E18" i="14"/>
  <c r="E65" i="16"/>
  <c r="E44" i="17"/>
  <c r="E23" i="18"/>
  <c r="E83" i="18"/>
  <c r="E11" i="18"/>
  <c r="E19" i="17"/>
  <c r="E98" i="17"/>
  <c r="E51" i="17"/>
  <c r="E26" i="17"/>
  <c r="E173" i="16"/>
  <c r="E187" i="16"/>
  <c r="E124" i="16"/>
  <c r="E133" i="2"/>
  <c r="E8" i="2"/>
  <c r="E121" i="14"/>
  <c r="E92" i="14"/>
  <c r="E73" i="14"/>
  <c r="E15" i="14"/>
  <c r="E34" i="16"/>
  <c r="E101" i="17"/>
  <c r="E64" i="17"/>
  <c r="E145" i="18"/>
  <c r="E66" i="18"/>
  <c r="E123" i="18"/>
  <c r="E19" i="18"/>
  <c r="E28" i="18"/>
  <c r="E52" i="18"/>
  <c r="E69" i="18"/>
  <c r="E112" i="18"/>
  <c r="E135" i="18"/>
  <c r="E145" i="17"/>
  <c r="E7" i="17"/>
  <c r="E25" i="17"/>
  <c r="E91" i="16"/>
  <c r="E131" i="16"/>
  <c r="E140" i="16"/>
  <c r="E191" i="16"/>
  <c r="E126" i="17"/>
  <c r="E76" i="17"/>
  <c r="E32" i="17"/>
  <c r="E181" i="18"/>
  <c r="E114" i="18"/>
  <c r="E50" i="18"/>
  <c r="E56" i="18"/>
  <c r="E91" i="18"/>
  <c r="E109" i="18"/>
  <c r="E30" i="18"/>
  <c r="E160" i="17"/>
  <c r="E110" i="17"/>
  <c r="E178" i="17"/>
  <c r="E108" i="17"/>
  <c r="E29" i="17"/>
  <c r="E82" i="16"/>
  <c r="E170" i="16"/>
  <c r="E46" i="16"/>
  <c r="E183" i="16"/>
  <c r="E38" i="16"/>
  <c r="E104" i="16"/>
  <c r="E126" i="16"/>
  <c r="E94" i="17"/>
  <c r="E66" i="17"/>
  <c r="E50" i="17"/>
  <c r="E28" i="17"/>
  <c r="E177" i="18"/>
  <c r="E184" i="18"/>
  <c r="E9" i="18"/>
  <c r="E49" i="18"/>
  <c r="E168" i="18"/>
  <c r="E12" i="18"/>
  <c r="E65" i="18"/>
  <c r="E92" i="18"/>
  <c r="E7" i="18"/>
  <c r="E43" i="18"/>
  <c r="E70" i="18"/>
  <c r="E22" i="18"/>
  <c r="E155" i="17"/>
  <c r="E31" i="17"/>
  <c r="E96" i="17"/>
  <c r="E174" i="17"/>
  <c r="E112" i="17"/>
  <c r="E50" i="16"/>
  <c r="E39" i="16"/>
  <c r="E59" i="16"/>
  <c r="E84" i="17"/>
  <c r="AD84" i="1"/>
  <c r="L636" i="13" s="1"/>
  <c r="E149" i="17"/>
  <c r="AD149" i="1"/>
  <c r="L666" i="13" s="1"/>
  <c r="E107" i="17"/>
  <c r="W107" i="1"/>
  <c r="L370" i="13" s="1"/>
  <c r="E161" i="17"/>
  <c r="W161" i="1"/>
  <c r="L328" i="13" s="1"/>
  <c r="E36" i="18"/>
  <c r="AF36" i="1"/>
  <c r="N663" i="13" s="1"/>
  <c r="E155" i="18"/>
  <c r="AF155" i="1"/>
  <c r="N715" i="13" s="1"/>
  <c r="E122" i="18"/>
  <c r="AF122" i="1"/>
  <c r="N631" i="13" s="1"/>
  <c r="E15" i="18"/>
  <c r="Y15" i="1"/>
  <c r="N366" i="13" s="1"/>
  <c r="E67" i="18"/>
  <c r="AF67" i="1"/>
  <c r="N619" i="13" s="1"/>
  <c r="E21" i="18"/>
  <c r="Y21" i="1"/>
  <c r="N441" i="13" s="1"/>
  <c r="E85" i="18"/>
  <c r="Y85" i="1"/>
  <c r="N339" i="13" s="1"/>
  <c r="E182" i="18"/>
  <c r="Y182" i="1"/>
  <c r="N315" i="13" s="1"/>
  <c r="E99" i="18"/>
  <c r="Y99" i="1"/>
  <c r="N469" i="13" s="1"/>
  <c r="E114" i="19"/>
  <c r="X114" i="1"/>
  <c r="M426" i="13" s="1"/>
  <c r="E15" i="17"/>
  <c r="AD15" i="1"/>
  <c r="L594" i="13" s="1"/>
  <c r="E115" i="17"/>
  <c r="AD115" i="1"/>
  <c r="L612" i="13" s="1"/>
  <c r="E170" i="17"/>
  <c r="W170" i="1"/>
  <c r="L317" i="13" s="1"/>
  <c r="E176" i="17"/>
  <c r="AD176" i="1"/>
  <c r="L605" i="13" s="1"/>
  <c r="E59" i="17"/>
  <c r="W59" i="1"/>
  <c r="L465" i="13" s="1"/>
  <c r="E17" i="17"/>
  <c r="W17" i="1"/>
  <c r="L478" i="13" s="1"/>
  <c r="E90" i="17"/>
  <c r="W90" i="1"/>
  <c r="L376" i="13" s="1"/>
  <c r="E161" i="18"/>
  <c r="AF161" i="1"/>
  <c r="N556" i="13" s="1"/>
  <c r="E174" i="18"/>
  <c r="AF174" i="1"/>
  <c r="N640" i="13" s="1"/>
  <c r="E106" i="18"/>
  <c r="AF106" i="1"/>
  <c r="N583" i="13" s="1"/>
  <c r="E127" i="18"/>
  <c r="AF127" i="1"/>
  <c r="N665" i="13" s="1"/>
  <c r="E84" i="18"/>
  <c r="AF84" i="1"/>
  <c r="N636" i="13" s="1"/>
  <c r="E20" i="18"/>
  <c r="AF20" i="1"/>
  <c r="N565" i="13" s="1"/>
  <c r="E47" i="18"/>
  <c r="AF47" i="1"/>
  <c r="N651" i="13" s="1"/>
  <c r="E153" i="18"/>
  <c r="AF153" i="1"/>
  <c r="N537" i="13" s="1"/>
  <c r="E134" i="18"/>
  <c r="Y134" i="1"/>
  <c r="N336" i="13" s="1"/>
  <c r="E41" i="18"/>
  <c r="Y41" i="1"/>
  <c r="N316" i="13" s="1"/>
  <c r="E71" i="18"/>
  <c r="Y71" i="1"/>
  <c r="N350" i="13" s="1"/>
  <c r="E44" i="18"/>
  <c r="Y44" i="1"/>
  <c r="N422" i="13" s="1"/>
  <c r="E183" i="19"/>
  <c r="X183" i="1"/>
  <c r="M419" i="13" s="1"/>
  <c r="E55" i="19"/>
  <c r="X55" i="1"/>
  <c r="M363" i="13" s="1"/>
  <c r="E103" i="19"/>
  <c r="X103" i="1"/>
  <c r="M383" i="13" s="1"/>
  <c r="E13" i="19"/>
  <c r="X13" i="1"/>
  <c r="M474" i="13" s="1"/>
  <c r="E39" i="19"/>
  <c r="X39" i="1"/>
  <c r="M325" i="13" s="1"/>
  <c r="E110" i="19"/>
  <c r="X110" i="1"/>
  <c r="M471" i="13" s="1"/>
  <c r="E25" i="16"/>
  <c r="E39" i="18"/>
  <c r="E23" i="17"/>
  <c r="E21" i="17"/>
  <c r="E10" i="16"/>
  <c r="E190" i="16"/>
  <c r="E48" i="18"/>
  <c r="AF48" i="1"/>
  <c r="N692" i="13" s="1"/>
  <c r="E173" i="19"/>
  <c r="X173" i="1"/>
  <c r="M360" i="13" s="1"/>
  <c r="E187" i="19"/>
  <c r="X187" i="1"/>
  <c r="M462" i="13" s="1"/>
  <c r="E64" i="19"/>
  <c r="X64" i="1"/>
  <c r="M349" i="13" s="1"/>
  <c r="E52" i="19"/>
  <c r="X52" i="1"/>
  <c r="M481" i="13" s="1"/>
  <c r="E40" i="19"/>
  <c r="X40" i="1"/>
  <c r="M305" i="13" s="1"/>
  <c r="E91" i="19"/>
  <c r="X91" i="1"/>
  <c r="M450" i="13" s="1"/>
  <c r="E70" i="19"/>
  <c r="X70" i="1"/>
  <c r="M326" i="13" s="1"/>
  <c r="E25" i="19"/>
  <c r="X25" i="1"/>
  <c r="M399" i="13" s="1"/>
  <c r="E68" i="19"/>
  <c r="X68" i="1"/>
  <c r="M368" i="13" s="1"/>
  <c r="E50" i="19"/>
  <c r="X50" i="1"/>
  <c r="M331" i="13" s="1"/>
  <c r="E20" i="19"/>
  <c r="X20" i="1"/>
  <c r="M337" i="13" s="1"/>
  <c r="E72" i="19"/>
  <c r="X72" i="1"/>
  <c r="M402" i="13" s="1"/>
  <c r="E51" i="19"/>
  <c r="X51" i="1"/>
  <c r="M405" i="13" s="1"/>
  <c r="E36" i="19"/>
  <c r="X36" i="1"/>
  <c r="M435" i="13" s="1"/>
  <c r="E24" i="19"/>
  <c r="X24" i="1"/>
  <c r="M390" i="13" s="1"/>
  <c r="E101" i="19"/>
  <c r="X101" i="1"/>
  <c r="M320" i="13" s="1"/>
  <c r="E128" i="19"/>
  <c r="X128" i="1"/>
  <c r="M373" i="13" s="1"/>
  <c r="E133" i="19"/>
  <c r="X133" i="1"/>
  <c r="M485" i="13" s="1"/>
  <c r="E169" i="19"/>
  <c r="AE169" i="1"/>
  <c r="M538" i="13" s="1"/>
  <c r="E160" i="19"/>
  <c r="AE160" i="1"/>
  <c r="M683" i="13" s="1"/>
  <c r="E142" i="19"/>
  <c r="AE142" i="1"/>
  <c r="M657" i="13" s="1"/>
  <c r="E126" i="19"/>
  <c r="AE126" i="1"/>
  <c r="M563" i="13" s="1"/>
  <c r="E97" i="19"/>
  <c r="AE97" i="1"/>
  <c r="M686" i="13" s="1"/>
  <c r="E125" i="19"/>
  <c r="AE125" i="1"/>
  <c r="M638" i="13" s="1"/>
  <c r="E93" i="19"/>
  <c r="AE93" i="1"/>
  <c r="M561" i="13" s="1"/>
  <c r="E18" i="19"/>
  <c r="AE18" i="1"/>
  <c r="M569" i="13" s="1"/>
  <c r="E180" i="17"/>
  <c r="AD180" i="1"/>
  <c r="L589" i="13" s="1"/>
  <c r="E27" i="17"/>
  <c r="W27" i="1"/>
  <c r="L357" i="13" s="1"/>
  <c r="E124" i="17"/>
  <c r="W124" i="1"/>
  <c r="L352" i="13" s="1"/>
  <c r="E53" i="17"/>
  <c r="W53" i="1"/>
  <c r="L393" i="13" s="1"/>
  <c r="E120" i="18"/>
  <c r="Y120" i="1"/>
  <c r="N300" i="13" s="1"/>
  <c r="E57" i="18"/>
  <c r="AF57" i="1"/>
  <c r="N546" i="13" s="1"/>
  <c r="E97" i="18"/>
  <c r="AF97" i="1"/>
  <c r="N686" i="13" s="1"/>
  <c r="E68" i="18"/>
  <c r="AF68" i="1"/>
  <c r="N596" i="13" s="1"/>
  <c r="E58" i="18"/>
  <c r="AF58" i="1"/>
  <c r="N676" i="13" s="1"/>
  <c r="E96" i="18"/>
  <c r="AF96" i="1"/>
  <c r="N574" i="13" s="1"/>
  <c r="E139" i="18"/>
  <c r="Y139" i="1"/>
  <c r="N378" i="13" s="1"/>
  <c r="E115" i="18"/>
  <c r="Y115" i="1"/>
  <c r="N384" i="13" s="1"/>
  <c r="E157" i="18"/>
  <c r="Y157" i="1"/>
  <c r="N372" i="13" s="1"/>
  <c r="E141" i="18"/>
  <c r="Y141" i="1"/>
  <c r="N353" i="13" s="1"/>
  <c r="E16" i="18"/>
  <c r="Y16" i="1"/>
  <c r="N340" i="13" s="1"/>
  <c r="E43" i="19"/>
  <c r="X43" i="1"/>
  <c r="M379" i="13" s="1"/>
  <c r="E34" i="19"/>
  <c r="X34" i="1"/>
  <c r="M475" i="13" s="1"/>
  <c r="E89" i="19"/>
  <c r="X89" i="1"/>
  <c r="M375" i="13" s="1"/>
  <c r="E27" i="19"/>
  <c r="X27" i="1"/>
  <c r="M357" i="13" s="1"/>
  <c r="E172" i="19"/>
  <c r="AE172" i="1"/>
  <c r="M660" i="13" s="1"/>
  <c r="E191" i="17"/>
  <c r="E54" i="17"/>
  <c r="E136" i="18"/>
  <c r="E82" i="18"/>
  <c r="E188" i="19"/>
  <c r="E60" i="18"/>
  <c r="E164" i="17"/>
  <c r="E49" i="17"/>
  <c r="E6" i="16"/>
  <c r="E22" i="16"/>
  <c r="E159" i="17"/>
  <c r="E74" i="17"/>
  <c r="E128" i="18"/>
  <c r="E11" i="19"/>
  <c r="E54" i="19"/>
  <c r="E76" i="18"/>
  <c r="E77" i="18"/>
  <c r="E173" i="17"/>
  <c r="E130" i="17"/>
  <c r="E37" i="17"/>
  <c r="E118" i="16"/>
  <c r="E182" i="16"/>
  <c r="E166" i="16"/>
  <c r="E16" i="16"/>
  <c r="E136" i="17"/>
  <c r="W136" i="1"/>
  <c r="L453" i="13" s="1"/>
  <c r="E132" i="17"/>
  <c r="W132" i="1"/>
  <c r="L484" i="13" s="1"/>
  <c r="E177" i="19"/>
  <c r="X177" i="1"/>
  <c r="M433" i="13" s="1"/>
  <c r="E136" i="19"/>
  <c r="X136" i="1"/>
  <c r="M453" i="13" s="1"/>
  <c r="E147" i="19"/>
  <c r="X147" i="1"/>
  <c r="M404" i="13" s="1"/>
  <c r="E49" i="19"/>
  <c r="X49" i="1"/>
  <c r="M480" i="13" s="1"/>
  <c r="E31" i="19"/>
  <c r="X31" i="1"/>
  <c r="M367" i="13" s="1"/>
  <c r="E135" i="19"/>
  <c r="X135" i="1"/>
  <c r="M411" i="13" s="1"/>
  <c r="E88" i="19"/>
  <c r="X88" i="1"/>
  <c r="M449" i="13" s="1"/>
  <c r="E67" i="19"/>
  <c r="X67" i="1"/>
  <c r="M391" i="13" s="1"/>
  <c r="E22" i="19"/>
  <c r="X22" i="1"/>
  <c r="M416" i="13" s="1"/>
  <c r="E7" i="19"/>
  <c r="X7" i="1"/>
  <c r="M356" i="13" s="1"/>
  <c r="E48" i="19"/>
  <c r="X48" i="1"/>
  <c r="M464" i="13" s="1"/>
  <c r="E17" i="19"/>
  <c r="X17" i="1"/>
  <c r="M478" i="13" s="1"/>
  <c r="E83" i="19"/>
  <c r="X83" i="1"/>
  <c r="M477" i="13" s="1"/>
  <c r="E63" i="19"/>
  <c r="X63" i="1"/>
  <c r="M466" i="13" s="1"/>
  <c r="E45" i="19"/>
  <c r="X45" i="1"/>
  <c r="M436" i="13" s="1"/>
  <c r="E33" i="19"/>
  <c r="X33" i="1"/>
  <c r="M314" i="13" s="1"/>
  <c r="E15" i="19"/>
  <c r="X15" i="1"/>
  <c r="M366" i="13" s="1"/>
  <c r="E178" i="19"/>
  <c r="AE178" i="1"/>
  <c r="M620" i="13" s="1"/>
  <c r="E158" i="19"/>
  <c r="AE158" i="1"/>
  <c r="M590" i="13" s="1"/>
  <c r="E95" i="19"/>
  <c r="AE95" i="1"/>
  <c r="M562" i="13" s="1"/>
  <c r="E122" i="19"/>
  <c r="AE122" i="1"/>
  <c r="M631" i="13" s="1"/>
  <c r="E90" i="19"/>
  <c r="AE90" i="1"/>
  <c r="M604" i="13" s="1"/>
  <c r="E47" i="17"/>
  <c r="AD47" i="1"/>
  <c r="L651" i="13" s="1"/>
  <c r="E150" i="17"/>
  <c r="W150" i="1"/>
  <c r="L430" i="13" s="1"/>
  <c r="E39" i="17"/>
  <c r="W39" i="1"/>
  <c r="L325" i="13" s="1"/>
  <c r="E67" i="17"/>
  <c r="W67" i="1"/>
  <c r="L391" i="13" s="1"/>
  <c r="E134" i="17"/>
  <c r="AD134" i="1"/>
  <c r="L564" i="13" s="1"/>
  <c r="E99" i="17"/>
  <c r="AD99" i="1"/>
  <c r="L697" i="13" s="1"/>
  <c r="E36" i="17"/>
  <c r="AD36" i="1"/>
  <c r="L663" i="13" s="1"/>
  <c r="E132" i="18"/>
  <c r="AF132" i="1"/>
  <c r="N712" i="13" s="1"/>
  <c r="E171" i="18"/>
  <c r="AF171" i="1"/>
  <c r="N592" i="13" s="1"/>
  <c r="E13" i="18"/>
  <c r="AF13" i="1"/>
  <c r="N702" i="13" s="1"/>
  <c r="E32" i="18"/>
  <c r="AF32" i="1"/>
  <c r="N613" i="13" s="1"/>
  <c r="E105" i="18"/>
  <c r="Y105" i="1"/>
  <c r="N459" i="13" s="1"/>
  <c r="E107" i="18"/>
  <c r="Y107" i="1"/>
  <c r="N370" i="13" s="1"/>
  <c r="E31" i="18"/>
  <c r="Y31" i="1"/>
  <c r="N367" i="13" s="1"/>
  <c r="E72" i="18"/>
  <c r="Y72" i="1"/>
  <c r="N402" i="13" s="1"/>
  <c r="E17" i="18"/>
  <c r="Y17" i="1"/>
  <c r="N478" i="13" s="1"/>
  <c r="E191" i="2"/>
  <c r="E40" i="17"/>
  <c r="E84" i="19"/>
  <c r="E8" i="18"/>
  <c r="E6" i="19"/>
  <c r="E100" i="17"/>
  <c r="E86" i="16"/>
  <c r="E13" i="16"/>
  <c r="E136" i="16"/>
  <c r="E187" i="17"/>
  <c r="E133" i="17"/>
  <c r="E86" i="17"/>
  <c r="E173" i="18"/>
  <c r="E146" i="19"/>
  <c r="E125" i="18"/>
  <c r="E55" i="18"/>
  <c r="E101" i="18"/>
  <c r="E122" i="17"/>
  <c r="E143" i="17"/>
  <c r="E184" i="17"/>
  <c r="E43" i="17"/>
  <c r="E177" i="16"/>
  <c r="E43" i="16"/>
  <c r="E77" i="16"/>
  <c r="E47" i="16"/>
  <c r="E152" i="17"/>
  <c r="AD152" i="1"/>
  <c r="L682" i="13" s="1"/>
  <c r="E118" i="17"/>
  <c r="W118" i="1"/>
  <c r="L321" i="13" s="1"/>
  <c r="E154" i="2"/>
  <c r="E173" i="2"/>
  <c r="E55" i="14"/>
  <c r="E91" i="14"/>
  <c r="E86" i="14"/>
  <c r="E10" i="14"/>
  <c r="E70" i="16"/>
  <c r="E28" i="16"/>
  <c r="E143" i="16"/>
  <c r="E159" i="16"/>
  <c r="E107" i="16"/>
  <c r="E183" i="17"/>
  <c r="E151" i="17"/>
  <c r="E117" i="17"/>
  <c r="E104" i="17"/>
  <c r="E80" i="17"/>
  <c r="E72" i="17"/>
  <c r="E60" i="17"/>
  <c r="E48" i="17"/>
  <c r="E34" i="17"/>
  <c r="E169" i="18"/>
  <c r="E191" i="18"/>
  <c r="E130" i="18"/>
  <c r="E98" i="18"/>
  <c r="E29" i="18"/>
  <c r="E89" i="18"/>
  <c r="E168" i="19"/>
  <c r="E130" i="19"/>
  <c r="E147" i="18"/>
  <c r="E121" i="18"/>
  <c r="E24" i="18"/>
  <c r="E102" i="18"/>
  <c r="E100" i="18"/>
  <c r="E27" i="18"/>
  <c r="E88" i="18"/>
  <c r="E158" i="18"/>
  <c r="E95" i="18"/>
  <c r="E14" i="18"/>
  <c r="E26" i="18"/>
  <c r="E153" i="17"/>
  <c r="E113" i="17"/>
  <c r="E175" i="17"/>
  <c r="E148" i="17"/>
  <c r="E140" i="17"/>
  <c r="E11" i="17"/>
  <c r="E128" i="17"/>
  <c r="E186" i="17"/>
  <c r="E93" i="18"/>
  <c r="E91" i="17"/>
  <c r="E33" i="17"/>
  <c r="E102" i="17"/>
  <c r="E69" i="17"/>
  <c r="E35" i="17"/>
  <c r="E10" i="17"/>
  <c r="E149" i="16"/>
  <c r="E181" i="16"/>
  <c r="E93" i="16"/>
  <c r="E55" i="16"/>
  <c r="E42" i="16"/>
  <c r="E15" i="16"/>
  <c r="E97" i="16"/>
  <c r="E9" i="17"/>
  <c r="W9" i="1"/>
  <c r="L446" i="13" s="1"/>
  <c r="E41" i="17"/>
  <c r="W41" i="1"/>
  <c r="L316" i="13" s="1"/>
  <c r="E127" i="17"/>
  <c r="W127" i="1"/>
  <c r="L437" i="13" s="1"/>
  <c r="E157" i="17"/>
  <c r="W157" i="1"/>
  <c r="L372" i="13" s="1"/>
  <c r="E167" i="17"/>
  <c r="AD167" i="1"/>
  <c r="L626" i="13" s="1"/>
  <c r="E188" i="17"/>
  <c r="AD188" i="1"/>
  <c r="L551" i="13" s="1"/>
  <c r="E12" i="17"/>
  <c r="W12" i="1"/>
  <c r="L460" i="13" s="1"/>
  <c r="E139" i="17"/>
  <c r="W139" i="1"/>
  <c r="L378" i="13" s="1"/>
  <c r="E154" i="17"/>
  <c r="W154" i="1"/>
  <c r="L359" i="13" s="1"/>
  <c r="E171" i="17"/>
  <c r="W171" i="1"/>
  <c r="L364" i="13" s="1"/>
  <c r="E111" i="17"/>
  <c r="W111" i="1"/>
  <c r="L395" i="13" s="1"/>
  <c r="E68" i="17"/>
  <c r="W68" i="1"/>
  <c r="L368" i="13" s="1"/>
  <c r="E30" i="17"/>
  <c r="W30" i="1"/>
  <c r="L447" i="13" s="1"/>
  <c r="E168" i="17"/>
  <c r="W168" i="1"/>
  <c r="L445" i="13" s="1"/>
  <c r="E137" i="17"/>
  <c r="W137" i="1"/>
  <c r="L428" i="13" s="1"/>
  <c r="E92" i="17"/>
  <c r="W92" i="1"/>
  <c r="L425" i="13" s="1"/>
  <c r="E52" i="17"/>
  <c r="W52" i="1"/>
  <c r="L481" i="13" s="1"/>
  <c r="E20" i="17"/>
  <c r="W20" i="1"/>
  <c r="L337" i="13" s="1"/>
  <c r="E125" i="17"/>
  <c r="W125" i="1"/>
  <c r="L410" i="13" s="1"/>
  <c r="E109" i="17"/>
  <c r="W109" i="1"/>
  <c r="L442" i="13" s="1"/>
  <c r="E93" i="17"/>
  <c r="W93" i="1"/>
  <c r="L333" i="13" s="1"/>
  <c r="E58" i="17"/>
  <c r="W58" i="1"/>
  <c r="L448" i="13" s="1"/>
  <c r="E42" i="17"/>
  <c r="W42" i="1"/>
  <c r="L345" i="13" s="1"/>
  <c r="E70" i="17"/>
  <c r="W70" i="1"/>
  <c r="L326" i="13" s="1"/>
  <c r="E24" i="17"/>
  <c r="W24" i="1"/>
  <c r="L390" i="13" s="1"/>
  <c r="E8" i="17"/>
  <c r="W8" i="1"/>
  <c r="L420" i="13" s="1"/>
  <c r="E138" i="17"/>
  <c r="W138" i="1"/>
  <c r="L380" i="13" s="1"/>
  <c r="E146" i="17"/>
  <c r="W146" i="1"/>
  <c r="L486" i="13" s="1"/>
  <c r="E158" i="17"/>
  <c r="W158" i="1"/>
  <c r="L362" i="13" s="1"/>
  <c r="E182" i="17"/>
  <c r="W182" i="1"/>
  <c r="L315" i="13" s="1"/>
  <c r="E114" i="17"/>
  <c r="AD114" i="1"/>
  <c r="L654" i="13" s="1"/>
  <c r="E185" i="17"/>
  <c r="AD185" i="1"/>
  <c r="L685" i="13" s="1"/>
  <c r="E103" i="17"/>
  <c r="AD103" i="1"/>
  <c r="L611" i="13" s="1"/>
  <c r="E45" i="17"/>
  <c r="AD45" i="1"/>
  <c r="L664" i="13" s="1"/>
  <c r="E13" i="17"/>
  <c r="AD13" i="1"/>
  <c r="L702" i="13" s="1"/>
  <c r="E82" i="17"/>
  <c r="AD82" i="1"/>
  <c r="L560" i="13" s="1"/>
  <c r="E46" i="17"/>
  <c r="AD46" i="1"/>
  <c r="L642" i="13" s="1"/>
  <c r="E14" i="17"/>
  <c r="AD14" i="1"/>
  <c r="L691" i="13" s="1"/>
  <c r="E111" i="18"/>
  <c r="AF111" i="1"/>
  <c r="N623" i="13" s="1"/>
  <c r="E183" i="18"/>
  <c r="Y183" i="1"/>
  <c r="N419" i="13" s="1"/>
  <c r="E117" i="18"/>
  <c r="AF117" i="1"/>
  <c r="N655" i="13" s="1"/>
  <c r="E152" i="18"/>
  <c r="AF152" i="1"/>
  <c r="N682" i="13" s="1"/>
  <c r="E133" i="18"/>
  <c r="AF133" i="1"/>
  <c r="N713" i="13" s="1"/>
  <c r="E34" i="18"/>
  <c r="AF34" i="1"/>
  <c r="N703" i="13" s="1"/>
  <c r="E44" i="19"/>
  <c r="AE44" i="1"/>
  <c r="M650" i="13" s="1"/>
  <c r="E100" i="19"/>
  <c r="AE100" i="1"/>
  <c r="M539" i="13" s="1"/>
  <c r="E143" i="19"/>
  <c r="X143" i="1"/>
  <c r="M304" i="13" s="1"/>
  <c r="E167" i="19"/>
  <c r="X167" i="1"/>
  <c r="M398" i="13" s="1"/>
  <c r="E181" i="19"/>
  <c r="X181" i="1"/>
  <c r="M348" i="13" s="1"/>
  <c r="E193" i="19"/>
  <c r="X193" i="1"/>
  <c r="M365" i="13" s="1"/>
  <c r="E58" i="19"/>
  <c r="X58" i="1"/>
  <c r="M448" i="13" s="1"/>
  <c r="E46" i="19"/>
  <c r="X46" i="1"/>
  <c r="M414" i="13" s="1"/>
  <c r="E28" i="19"/>
  <c r="X28" i="1"/>
  <c r="M397" i="13" s="1"/>
  <c r="E117" i="19"/>
  <c r="X117" i="1"/>
  <c r="M427" i="13" s="1"/>
  <c r="E79" i="19"/>
  <c r="X79" i="1"/>
  <c r="M327" i="13" s="1"/>
  <c r="E37" i="19"/>
  <c r="X37" i="1"/>
  <c r="M400" i="13" s="1"/>
  <c r="E19" i="19"/>
  <c r="X19" i="1"/>
  <c r="M342" i="13" s="1"/>
  <c r="E74" i="19"/>
  <c r="X74" i="1"/>
  <c r="M483" i="13" s="1"/>
  <c r="E26" i="19"/>
  <c r="X26" i="1"/>
  <c r="M374" i="13" s="1"/>
  <c r="E14" i="19"/>
  <c r="X14" i="1"/>
  <c r="M463" i="13" s="1"/>
  <c r="E124" i="19"/>
  <c r="X124" i="1"/>
  <c r="M352" i="13" s="1"/>
  <c r="E92" i="19"/>
  <c r="X92" i="1"/>
  <c r="M425" i="13" s="1"/>
  <c r="E57" i="19"/>
  <c r="X57" i="1"/>
  <c r="M318" i="13" s="1"/>
  <c r="E42" i="19"/>
  <c r="X42" i="1"/>
  <c r="M345" i="13" s="1"/>
  <c r="E30" i="19"/>
  <c r="X30" i="1"/>
  <c r="M447" i="13" s="1"/>
  <c r="E12" i="19"/>
  <c r="X12" i="1"/>
  <c r="M460" i="13" s="1"/>
  <c r="E161" i="19"/>
  <c r="X161" i="1"/>
  <c r="M328" i="13" s="1"/>
  <c r="E184" i="19"/>
  <c r="AE184" i="1"/>
  <c r="M684" i="13" s="1"/>
  <c r="E164" i="19"/>
  <c r="AE164" i="1"/>
  <c r="M701" i="13" s="1"/>
  <c r="E121" i="19"/>
  <c r="AE121" i="1"/>
  <c r="M637" i="13" s="1"/>
  <c r="E156" i="19"/>
  <c r="AE156" i="1"/>
  <c r="M550" i="13" s="1"/>
  <c r="E80" i="19"/>
  <c r="E152" i="19"/>
  <c r="E109" i="19"/>
  <c r="E115" i="19"/>
  <c r="E144" i="19"/>
  <c r="E141" i="19"/>
  <c r="E23" i="19"/>
  <c r="E127" i="19"/>
  <c r="E163" i="19"/>
  <c r="E119" i="19"/>
  <c r="E96" i="19"/>
  <c r="E153" i="19"/>
  <c r="E77" i="19"/>
  <c r="E29" i="19"/>
  <c r="E99" i="19"/>
  <c r="E87" i="19"/>
  <c r="E155" i="19"/>
  <c r="E175" i="19"/>
  <c r="E195" i="19"/>
  <c r="E157" i="19"/>
  <c r="E113" i="19"/>
  <c r="E53" i="19"/>
  <c r="E185" i="19"/>
  <c r="E165" i="19"/>
  <c r="E21" i="19"/>
  <c r="E69" i="19"/>
  <c r="E137" i="19"/>
  <c r="E134" i="19"/>
  <c r="E111" i="19"/>
  <c r="E102" i="19"/>
  <c r="E8" i="19"/>
  <c r="E76" i="19"/>
  <c r="E16" i="19"/>
  <c r="E94" i="19"/>
  <c r="E60" i="19"/>
  <c r="E41" i="19"/>
  <c r="E120" i="19"/>
  <c r="E179" i="19"/>
  <c r="E35" i="19"/>
  <c r="E38" i="19"/>
  <c r="E9" i="19"/>
  <c r="E32" i="19"/>
  <c r="E129" i="19"/>
  <c r="E106" i="19"/>
  <c r="E140" i="19"/>
  <c r="E150" i="19"/>
  <c r="E149" i="19"/>
  <c r="E98" i="19"/>
  <c r="E42" i="18"/>
  <c r="E176" i="16"/>
  <c r="E160" i="16"/>
  <c r="E180" i="16"/>
  <c r="E35" i="16"/>
  <c r="E54" i="16"/>
  <c r="E133" i="16"/>
  <c r="E117" i="16"/>
  <c r="E102" i="16"/>
  <c r="E192" i="16"/>
  <c r="E20" i="16"/>
  <c r="E168" i="16"/>
  <c r="E64" i="16"/>
  <c r="E12" i="16"/>
  <c r="E61" i="16"/>
  <c r="E156" i="16"/>
  <c r="E21" i="16"/>
  <c r="E98" i="16"/>
  <c r="E120" i="16"/>
  <c r="E11" i="16"/>
  <c r="E30" i="16"/>
  <c r="E174" i="16"/>
  <c r="E193" i="16"/>
  <c r="E137" i="16"/>
  <c r="E165" i="16"/>
  <c r="E157" i="16"/>
  <c r="E88" i="16"/>
  <c r="E161" i="16"/>
  <c r="E144" i="16"/>
  <c r="E18" i="16"/>
  <c r="E23" i="16"/>
  <c r="E7" i="16"/>
  <c r="E72" i="16"/>
  <c r="E172" i="16"/>
  <c r="E184" i="16"/>
  <c r="E66" i="16"/>
  <c r="E75" i="16"/>
  <c r="E141" i="16"/>
  <c r="E112" i="16"/>
  <c r="E125" i="16"/>
  <c r="E115" i="16"/>
  <c r="E145" i="16"/>
  <c r="E189" i="16"/>
  <c r="E155" i="16"/>
  <c r="E96" i="16"/>
  <c r="E73" i="16"/>
  <c r="E9" i="16"/>
  <c r="E167" i="16"/>
  <c r="E89" i="16"/>
  <c r="E171" i="16"/>
  <c r="E109" i="16"/>
  <c r="E138" i="16"/>
  <c r="E152" i="16"/>
  <c r="E169" i="16"/>
  <c r="E14" i="16"/>
  <c r="E80" i="16"/>
  <c r="E110" i="16"/>
  <c r="E81" i="16"/>
  <c r="E151" i="16"/>
  <c r="E105" i="16"/>
  <c r="E194" i="16"/>
  <c r="E150" i="16"/>
  <c r="E128" i="16"/>
  <c r="E60" i="14"/>
  <c r="E56" i="14"/>
  <c r="E84" i="14"/>
  <c r="E178" i="14"/>
  <c r="E80" i="14"/>
  <c r="E17" i="14"/>
  <c r="E9" i="14"/>
  <c r="E85" i="14"/>
  <c r="E108" i="14"/>
  <c r="E30" i="14"/>
  <c r="E14" i="14"/>
  <c r="E6" i="14"/>
  <c r="E170" i="14"/>
  <c r="E57" i="14"/>
  <c r="E191" i="14"/>
  <c r="E153" i="14"/>
  <c r="E33" i="14"/>
  <c r="E35" i="14"/>
  <c r="E21" i="14"/>
  <c r="E39" i="14"/>
  <c r="E158" i="14"/>
  <c r="E195" i="2"/>
  <c r="E177" i="14"/>
  <c r="E78" i="14"/>
  <c r="E22" i="14"/>
  <c r="E92" i="16"/>
  <c r="E76" i="16"/>
  <c r="E60" i="16"/>
  <c r="E24" i="16"/>
  <c r="E121" i="16"/>
  <c r="E185" i="18"/>
  <c r="E189" i="19"/>
  <c r="E116" i="19"/>
  <c r="E108" i="19"/>
  <c r="E85" i="19"/>
  <c r="E66" i="19"/>
  <c r="E162" i="19"/>
  <c r="E47" i="19"/>
  <c r="E145" i="19"/>
  <c r="E151" i="18"/>
  <c r="E118" i="18"/>
  <c r="E103" i="18"/>
  <c r="E135" i="17"/>
  <c r="E119" i="17"/>
  <c r="E156" i="17"/>
  <c r="E172" i="17"/>
  <c r="E138" i="19"/>
  <c r="E97" i="17"/>
  <c r="E55" i="17"/>
  <c r="E71" i="17"/>
  <c r="E87" i="17"/>
  <c r="E78" i="18"/>
  <c r="E139" i="19"/>
  <c r="E57" i="17"/>
  <c r="E73" i="17"/>
  <c r="E89" i="17"/>
  <c r="E173" i="14"/>
  <c r="E54" i="14"/>
  <c r="E83" i="14"/>
  <c r="E87" i="14"/>
  <c r="E99" i="14"/>
  <c r="E103" i="14"/>
  <c r="E32" i="14"/>
  <c r="E63" i="16"/>
  <c r="E79" i="16"/>
  <c r="E95" i="16"/>
  <c r="E111" i="16"/>
  <c r="E153" i="16"/>
  <c r="E147" i="16"/>
  <c r="E142" i="16"/>
  <c r="E19" i="16"/>
  <c r="E8" i="16"/>
  <c r="E195" i="17"/>
  <c r="E189" i="18"/>
  <c r="E104" i="19"/>
  <c r="E56" i="19"/>
  <c r="E118" i="19"/>
  <c r="E159" i="18"/>
  <c r="E175" i="18"/>
  <c r="E172" i="18"/>
  <c r="E164" i="18"/>
  <c r="E156" i="18"/>
  <c r="E148" i="18"/>
  <c r="E131" i="18"/>
  <c r="E81" i="18"/>
  <c r="E45" i="18"/>
  <c r="E54" i="18"/>
  <c r="E113" i="18"/>
  <c r="E160" i="18"/>
  <c r="E178" i="18"/>
  <c r="E86" i="18"/>
  <c r="E59" i="19"/>
  <c r="E78" i="19"/>
  <c r="E63" i="17"/>
  <c r="E79" i="17"/>
  <c r="E75" i="17"/>
  <c r="E117" i="14"/>
  <c r="E94" i="14"/>
  <c r="E17" i="16"/>
  <c r="E189" i="17"/>
  <c r="E82" i="19"/>
  <c r="E123" i="19"/>
  <c r="E105" i="19"/>
  <c r="E171" i="19"/>
  <c r="E163" i="18"/>
  <c r="E180" i="18"/>
  <c r="E46" i="18"/>
  <c r="E90" i="18"/>
  <c r="E105" i="17"/>
  <c r="E131" i="19"/>
  <c r="E65" i="19"/>
  <c r="E94" i="18"/>
  <c r="E132" i="19"/>
  <c r="E65" i="17"/>
  <c r="E81" i="17"/>
  <c r="E61" i="17"/>
  <c r="E77" i="17"/>
  <c r="E95" i="17"/>
  <c r="E63" i="18"/>
  <c r="E181" i="17"/>
  <c r="E79" i="14"/>
  <c r="E63" i="14"/>
  <c r="E23" i="14"/>
  <c r="E71" i="16"/>
  <c r="E87" i="16"/>
  <c r="E103" i="16"/>
  <c r="E119" i="16"/>
  <c r="E57" i="16"/>
  <c r="E127" i="16"/>
  <c r="E180" i="19"/>
  <c r="E107" i="19"/>
  <c r="E166" i="19"/>
  <c r="E119" i="18"/>
  <c r="E150" i="18"/>
  <c r="E162" i="18"/>
  <c r="E146" i="18"/>
  <c r="E131" i="17"/>
  <c r="E192" i="14"/>
  <c r="E128" i="14"/>
  <c r="E127" i="14"/>
  <c r="E164" i="14"/>
  <c r="E102" i="14"/>
  <c r="E154" i="14"/>
  <c r="E186" i="14"/>
  <c r="E90" i="14"/>
  <c r="E41" i="14"/>
  <c r="E25" i="14"/>
  <c r="E111" i="14"/>
  <c r="E19" i="14"/>
  <c r="E51" i="14"/>
  <c r="E27" i="16"/>
  <c r="E74" i="16"/>
  <c r="E90" i="16"/>
  <c r="E106" i="16"/>
  <c r="E122" i="16"/>
  <c r="E129" i="16"/>
  <c r="E146" i="16"/>
  <c r="E162" i="16"/>
  <c r="E178" i="16"/>
  <c r="E194" i="17"/>
  <c r="E188" i="18"/>
  <c r="E176" i="19"/>
  <c r="E154" i="19"/>
  <c r="E170" i="19"/>
  <c r="E186" i="19"/>
  <c r="E159" i="19"/>
  <c r="E151" i="19"/>
  <c r="E167" i="18"/>
  <c r="E61" i="18"/>
  <c r="E73" i="18"/>
  <c r="E176" i="18"/>
  <c r="E142" i="18"/>
  <c r="E126" i="18"/>
  <c r="E123" i="17"/>
  <c r="E142" i="17"/>
  <c r="E121" i="17"/>
  <c r="E177" i="17"/>
  <c r="E116" i="17"/>
  <c r="E106" i="17"/>
  <c r="E141" i="17"/>
  <c r="E123" i="14"/>
  <c r="E100" i="14"/>
  <c r="E143" i="14"/>
  <c r="E157" i="14"/>
  <c r="E189" i="14"/>
  <c r="E114" i="14"/>
  <c r="E130" i="14"/>
  <c r="E160" i="14"/>
  <c r="E176" i="14"/>
  <c r="E40" i="14"/>
  <c r="E24" i="14"/>
  <c r="E37" i="14"/>
  <c r="E130" i="16"/>
  <c r="E139" i="16"/>
  <c r="E185" i="16"/>
  <c r="E163" i="16"/>
  <c r="E179" i="16"/>
  <c r="E195" i="16"/>
  <c r="E195" i="18"/>
  <c r="E191" i="19"/>
  <c r="E174" i="19"/>
  <c r="E73" i="19"/>
  <c r="E112" i="19"/>
  <c r="E53" i="18"/>
  <c r="E62" i="18"/>
  <c r="E74" i="18"/>
  <c r="E108" i="18"/>
  <c r="E166" i="18"/>
  <c r="E124" i="18"/>
  <c r="E166" i="14"/>
  <c r="E150" i="14"/>
  <c r="E8" i="14"/>
  <c r="E36" i="14"/>
  <c r="E28" i="14"/>
  <c r="E190" i="14"/>
  <c r="E174" i="14"/>
  <c r="E110" i="14"/>
  <c r="E126" i="14"/>
  <c r="E156" i="14"/>
  <c r="E172" i="14"/>
  <c r="E188" i="14"/>
  <c r="E64" i="14"/>
  <c r="E12" i="14"/>
  <c r="E192" i="19"/>
  <c r="E194" i="19"/>
  <c r="E193" i="18"/>
  <c r="E186" i="18"/>
  <c r="E190" i="18"/>
  <c r="E194" i="18"/>
  <c r="E192" i="18"/>
  <c r="E190" i="17"/>
  <c r="E193" i="17"/>
  <c r="E192" i="17"/>
  <c r="E99" i="16"/>
  <c r="E83" i="16"/>
  <c r="E67" i="16"/>
  <c r="E116" i="16"/>
  <c r="E94" i="16"/>
  <c r="E78" i="16"/>
  <c r="E62" i="16"/>
  <c r="E29" i="16"/>
  <c r="E37" i="16"/>
  <c r="E45" i="16"/>
  <c r="E53" i="16"/>
  <c r="E113" i="16"/>
  <c r="E108" i="16"/>
  <c r="E52" i="16"/>
  <c r="E44" i="16"/>
  <c r="E36" i="16"/>
  <c r="E31" i="16"/>
  <c r="E154" i="16"/>
  <c r="E186" i="16"/>
  <c r="E188" i="16"/>
  <c r="E101" i="16"/>
  <c r="E85" i="16"/>
  <c r="E69" i="16"/>
  <c r="E58" i="16"/>
  <c r="E33" i="16"/>
  <c r="E41" i="16"/>
  <c r="E49" i="16"/>
  <c r="E148" i="16"/>
  <c r="E135" i="16"/>
  <c r="E123" i="16"/>
  <c r="E134" i="16"/>
  <c r="E100" i="16"/>
  <c r="E84" i="16"/>
  <c r="E68" i="16"/>
  <c r="E56" i="16"/>
  <c r="E48" i="16"/>
  <c r="E40" i="16"/>
  <c r="E32" i="16"/>
  <c r="E47" i="14"/>
  <c r="E27" i="14"/>
  <c r="E16" i="14"/>
  <c r="E67" i="14"/>
  <c r="E181" i="14"/>
  <c r="E46" i="14"/>
  <c r="E62" i="14"/>
  <c r="E104" i="14"/>
  <c r="E119" i="14"/>
  <c r="E70" i="14"/>
  <c r="E124" i="14"/>
  <c r="E48" i="14"/>
  <c r="E118" i="14"/>
  <c r="E148" i="14"/>
  <c r="E180" i="14"/>
  <c r="E120" i="14"/>
  <c r="E122" i="14"/>
  <c r="E152" i="14"/>
  <c r="E168" i="14"/>
  <c r="E161" i="14"/>
  <c r="E95" i="14"/>
  <c r="E72" i="14"/>
  <c r="E11" i="14"/>
  <c r="E116" i="14"/>
  <c r="E195" i="14"/>
  <c r="E76" i="14"/>
  <c r="E44" i="14"/>
  <c r="E93" i="14"/>
  <c r="E169" i="14"/>
  <c r="E145" i="14"/>
  <c r="E68" i="14"/>
  <c r="E52" i="14"/>
  <c r="E97" i="14"/>
  <c r="E81" i="14"/>
  <c r="E65" i="14"/>
  <c r="E49" i="14"/>
  <c r="E34" i="14"/>
  <c r="E26" i="14"/>
  <c r="E185" i="14"/>
  <c r="E193" i="14"/>
  <c r="E131" i="14"/>
  <c r="E115" i="14"/>
  <c r="E149" i="14"/>
  <c r="E98" i="14"/>
  <c r="E89" i="14"/>
  <c r="E69" i="14"/>
  <c r="E53" i="14"/>
  <c r="E139" i="14"/>
  <c r="E58" i="14"/>
  <c r="E74" i="14"/>
  <c r="E146" i="14"/>
  <c r="E88" i="14"/>
  <c r="E38" i="14"/>
  <c r="E77" i="14"/>
  <c r="E61" i="14"/>
  <c r="E45" i="14"/>
  <c r="E96" i="14"/>
  <c r="E50" i="14"/>
  <c r="E66" i="14"/>
  <c r="E82" i="14"/>
  <c r="E42" i="14"/>
  <c r="E172" i="2"/>
  <c r="E153" i="2"/>
  <c r="E138" i="2"/>
  <c r="E137" i="2"/>
  <c r="E128" i="2"/>
  <c r="E144" i="2"/>
  <c r="E67" i="2"/>
  <c r="E164" i="2"/>
  <c r="E105" i="2"/>
  <c r="E135" i="14"/>
  <c r="E140" i="14"/>
  <c r="E184" i="14"/>
  <c r="E106" i="14"/>
  <c r="E129" i="14"/>
  <c r="E151" i="14"/>
  <c r="E167" i="14"/>
  <c r="E183" i="14"/>
  <c r="E136" i="14"/>
  <c r="E141" i="14"/>
  <c r="E107" i="14"/>
  <c r="E133" i="14"/>
  <c r="E155" i="14"/>
  <c r="E171" i="14"/>
  <c r="E187" i="14"/>
  <c r="E137" i="14"/>
  <c r="E142" i="14"/>
  <c r="E159" i="14"/>
  <c r="E175" i="14"/>
  <c r="E134" i="14"/>
  <c r="E138" i="14"/>
  <c r="E105" i="14"/>
  <c r="E109" i="14"/>
  <c r="E125" i="14"/>
  <c r="E147" i="14"/>
  <c r="E163" i="14"/>
  <c r="E179" i="14"/>
  <c r="E144" i="14"/>
  <c r="E193" i="2"/>
  <c r="E146" i="2"/>
  <c r="E124" i="2"/>
  <c r="E155" i="2"/>
  <c r="E142" i="2"/>
  <c r="E126" i="2"/>
  <c r="E187" i="2"/>
  <c r="E11" i="2"/>
  <c r="E170" i="2"/>
  <c r="E101" i="2"/>
  <c r="E76" i="2"/>
  <c r="E35" i="2"/>
  <c r="E14" i="2"/>
  <c r="E107" i="2"/>
  <c r="E78" i="2"/>
  <c r="E169" i="2"/>
  <c r="E122" i="2"/>
  <c r="E92" i="2"/>
  <c r="E71" i="2"/>
  <c r="E42" i="2"/>
  <c r="E15" i="2"/>
  <c r="E6" i="2"/>
  <c r="E188" i="2"/>
  <c r="E180" i="2"/>
  <c r="E167" i="2"/>
  <c r="E151" i="2"/>
  <c r="E135" i="2"/>
  <c r="E119" i="2"/>
  <c r="E68" i="2"/>
  <c r="E27" i="2"/>
  <c r="E96" i="2"/>
  <c r="E85" i="2"/>
  <c r="E64" i="2"/>
  <c r="E43" i="2"/>
  <c r="E17" i="2"/>
  <c r="E57" i="2"/>
  <c r="E46" i="2"/>
  <c r="E36" i="2"/>
  <c r="E140" i="2"/>
  <c r="E121" i="2"/>
  <c r="E37" i="2"/>
  <c r="E86" i="2"/>
  <c r="E59" i="2"/>
  <c r="E39" i="2"/>
  <c r="E61" i="2"/>
  <c r="E20" i="2"/>
  <c r="E58" i="2"/>
  <c r="E33" i="2"/>
  <c r="E185" i="2"/>
  <c r="E168" i="2"/>
  <c r="E16" i="2"/>
  <c r="E51" i="2"/>
  <c r="E171" i="2"/>
  <c r="E189" i="2"/>
  <c r="E48" i="2"/>
  <c r="E26" i="2"/>
  <c r="E108" i="2"/>
  <c r="E91" i="2"/>
  <c r="E70" i="2"/>
  <c r="E29" i="2"/>
  <c r="E99" i="2"/>
  <c r="E19" i="2"/>
  <c r="E148" i="2"/>
  <c r="E134" i="2"/>
  <c r="E118" i="2"/>
  <c r="E125" i="2"/>
  <c r="E194" i="2"/>
  <c r="E186" i="2"/>
  <c r="E178" i="2"/>
  <c r="E165" i="2"/>
  <c r="E149" i="2"/>
  <c r="E131" i="2"/>
  <c r="E115" i="2"/>
  <c r="E83" i="2"/>
  <c r="E93" i="2"/>
  <c r="E82" i="2"/>
  <c r="E72" i="2"/>
  <c r="E32" i="2"/>
  <c r="E13" i="2"/>
  <c r="E54" i="2"/>
  <c r="E44" i="2"/>
  <c r="E116" i="2"/>
  <c r="E163" i="2"/>
  <c r="E109" i="2"/>
  <c r="E147" i="2"/>
  <c r="E89" i="2"/>
  <c r="E63" i="2"/>
  <c r="E23" i="2"/>
  <c r="E117" i="2"/>
  <c r="E95" i="2"/>
  <c r="E65" i="2"/>
  <c r="E34" i="2"/>
  <c r="E162" i="2"/>
  <c r="E114" i="2"/>
  <c r="E102" i="2"/>
  <c r="E75" i="2"/>
  <c r="E56" i="2"/>
  <c r="E24" i="2"/>
  <c r="E97" i="2"/>
  <c r="E192" i="2"/>
  <c r="E184" i="2"/>
  <c r="E176" i="2"/>
  <c r="E160" i="2"/>
  <c r="E143" i="2"/>
  <c r="E127" i="2"/>
  <c r="E111" i="2"/>
  <c r="E81" i="2"/>
  <c r="E55" i="2"/>
  <c r="E18" i="2"/>
  <c r="E90" i="2"/>
  <c r="E80" i="2"/>
  <c r="E69" i="2"/>
  <c r="E47" i="2"/>
  <c r="E25" i="2"/>
  <c r="E62" i="2"/>
  <c r="E52" i="2"/>
  <c r="E41" i="2"/>
  <c r="E30" i="2"/>
  <c r="E106" i="2"/>
  <c r="E132" i="2"/>
  <c r="E94" i="2"/>
  <c r="E74" i="2"/>
  <c r="E120" i="2"/>
  <c r="E136" i="2"/>
  <c r="E87" i="2"/>
  <c r="E40" i="2"/>
  <c r="E84" i="2"/>
  <c r="E31" i="2"/>
  <c r="E110" i="2"/>
  <c r="E100" i="2"/>
  <c r="E73" i="2"/>
  <c r="E53" i="2"/>
  <c r="E22" i="2"/>
  <c r="E10" i="2"/>
  <c r="E190" i="2"/>
  <c r="E182" i="2"/>
  <c r="E174" i="2"/>
  <c r="E158" i="2"/>
  <c r="E139" i="2"/>
  <c r="E123" i="2"/>
  <c r="E103" i="2"/>
  <c r="E79" i="2"/>
  <c r="E50" i="2"/>
  <c r="E98" i="2"/>
  <c r="E88" i="2"/>
  <c r="E77" i="2"/>
  <c r="E66" i="2"/>
  <c r="E45" i="2"/>
  <c r="E21" i="2"/>
  <c r="E60" i="2"/>
  <c r="E49" i="2"/>
  <c r="E38" i="2"/>
  <c r="E28" i="2"/>
  <c r="E129" i="2"/>
  <c r="E145" i="2"/>
  <c r="E159" i="2"/>
  <c r="E112" i="2"/>
  <c r="E156" i="2"/>
  <c r="D7" i="2" l="1"/>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6" i="2"/>
  <c r="Q73" i="13" l="1"/>
  <c r="R73" i="13"/>
  <c r="C78" i="13"/>
  <c r="F78" i="13"/>
  <c r="I78" i="13"/>
  <c r="B78" i="13"/>
  <c r="AB6" i="1"/>
  <c r="J536" i="13" s="1"/>
  <c r="R6" i="1" l="1"/>
  <c r="S195" i="1"/>
  <c r="O97" i="13" s="1"/>
  <c r="O195" i="1"/>
  <c r="K97" i="13" s="1"/>
  <c r="S194" i="1"/>
  <c r="O127" i="13" s="1"/>
  <c r="O194" i="1"/>
  <c r="K127" i="13" s="1"/>
  <c r="R193" i="1"/>
  <c r="N151" i="13" s="1"/>
  <c r="R192" i="1"/>
  <c r="N77" i="13" s="1"/>
  <c r="R191" i="1"/>
  <c r="N188" i="13" s="1"/>
  <c r="R190" i="1"/>
  <c r="N126" i="13" s="1"/>
  <c r="Q189" i="1"/>
  <c r="M168" i="13" s="1"/>
  <c r="Q188" i="1"/>
  <c r="M96" i="13" s="1"/>
  <c r="Q187" i="1"/>
  <c r="M248" i="13" s="1"/>
  <c r="Q186" i="1"/>
  <c r="M167" i="13" s="1"/>
  <c r="P185" i="1"/>
  <c r="L231" i="13" s="1"/>
  <c r="P184" i="1"/>
  <c r="L230" i="13" s="1"/>
  <c r="P183" i="1"/>
  <c r="L213" i="13" s="1"/>
  <c r="P182" i="1"/>
  <c r="L95" i="13" s="1"/>
  <c r="S181" i="1"/>
  <c r="O125" i="13" s="1"/>
  <c r="O181" i="1"/>
  <c r="K125" i="13" s="1"/>
  <c r="S180" i="1"/>
  <c r="O136" i="13" s="1"/>
  <c r="O180" i="1"/>
  <c r="K136" i="13" s="1"/>
  <c r="S179" i="1"/>
  <c r="O187" i="13" s="1"/>
  <c r="O179" i="1"/>
  <c r="K187" i="13" s="1"/>
  <c r="S178" i="1"/>
  <c r="O166" i="13" s="1"/>
  <c r="O178" i="1"/>
  <c r="K166" i="13" s="1"/>
  <c r="R177" i="1"/>
  <c r="N212" i="13" s="1"/>
  <c r="R176" i="1"/>
  <c r="N150" i="13" s="1"/>
  <c r="R175" i="1"/>
  <c r="N110" i="13" s="1"/>
  <c r="R174" i="1"/>
  <c r="N186" i="13" s="1"/>
  <c r="Q173" i="1"/>
  <c r="M135" i="13" s="1"/>
  <c r="Q172" i="1"/>
  <c r="M211" i="13" s="1"/>
  <c r="Q171" i="1"/>
  <c r="M149" i="13" s="1"/>
  <c r="Q170" i="1"/>
  <c r="M94" i="13" s="1"/>
  <c r="P169" i="1"/>
  <c r="L86" i="13" s="1"/>
  <c r="P168" i="1"/>
  <c r="L229" i="13" s="1"/>
  <c r="P167" i="1"/>
  <c r="L185" i="13" s="1"/>
  <c r="P166" i="1"/>
  <c r="L262" i="13" s="1"/>
  <c r="S165" i="1"/>
  <c r="O261" i="13" s="1"/>
  <c r="O165" i="1"/>
  <c r="K261" i="13" s="1"/>
  <c r="S164" i="1"/>
  <c r="O247" i="13" s="1"/>
  <c r="O164" i="1"/>
  <c r="K247" i="13" s="1"/>
  <c r="S163" i="1"/>
  <c r="O210" i="13" s="1"/>
  <c r="O163" i="1"/>
  <c r="K210" i="13" s="1"/>
  <c r="S162" i="1"/>
  <c r="O184" i="13" s="1"/>
  <c r="O162" i="1"/>
  <c r="K184" i="13" s="1"/>
  <c r="R161" i="1"/>
  <c r="N109" i="13" s="1"/>
  <c r="R160" i="1"/>
  <c r="N228" i="13" s="1"/>
  <c r="R159" i="1"/>
  <c r="N76" i="13" s="1"/>
  <c r="R158" i="1"/>
  <c r="N134" i="13" s="1"/>
  <c r="Q157" i="1"/>
  <c r="M148" i="13" s="1"/>
  <c r="Q156" i="1"/>
  <c r="M93" i="13" s="1"/>
  <c r="Q155" i="1"/>
  <c r="M260" i="13" s="1"/>
  <c r="Q154" i="1"/>
  <c r="M133" i="13" s="1"/>
  <c r="P153" i="1"/>
  <c r="L85" i="13" s="1"/>
  <c r="P152" i="1"/>
  <c r="L227" i="13" s="1"/>
  <c r="P151" i="1"/>
  <c r="L124" i="13" s="1"/>
  <c r="P150" i="1"/>
  <c r="L209" i="13" s="1"/>
  <c r="S149" i="1"/>
  <c r="O208" i="13" s="1"/>
  <c r="O149" i="1"/>
  <c r="K208" i="13" s="1"/>
  <c r="S148" i="1"/>
  <c r="O226" i="13" s="1"/>
  <c r="O148" i="1"/>
  <c r="K226" i="13" s="1"/>
  <c r="S147" i="1"/>
  <c r="O183" i="13" s="1"/>
  <c r="O147" i="1"/>
  <c r="K183" i="13" s="1"/>
  <c r="S146" i="1"/>
  <c r="O259" i="13" s="1"/>
  <c r="O146" i="1"/>
  <c r="K259" i="13" s="1"/>
  <c r="R145" i="1"/>
  <c r="N92" i="13" s="1"/>
  <c r="R144" i="1"/>
  <c r="N246" i="13" s="1"/>
  <c r="R143" i="1"/>
  <c r="N75" i="13" s="1"/>
  <c r="R142" i="1"/>
  <c r="N207" i="13" s="1"/>
  <c r="Q141" i="1"/>
  <c r="M123" i="13" s="1"/>
  <c r="Q140" i="1"/>
  <c r="M132" i="13" s="1"/>
  <c r="Q139" i="1"/>
  <c r="M147" i="13" s="1"/>
  <c r="Q138" i="1"/>
  <c r="M165" i="13" s="1"/>
  <c r="P137" i="1"/>
  <c r="L206" i="13" s="1"/>
  <c r="P136" i="1"/>
  <c r="L225" i="13" s="1"/>
  <c r="P135" i="1"/>
  <c r="L182" i="13" s="1"/>
  <c r="P134" i="1"/>
  <c r="L108" i="13" s="1"/>
  <c r="S133" i="1"/>
  <c r="O258" i="13" s="1"/>
  <c r="O133" i="1"/>
  <c r="K258" i="13" s="1"/>
  <c r="S132" i="1"/>
  <c r="O257" i="13" s="1"/>
  <c r="O132" i="1"/>
  <c r="K257" i="13" s="1"/>
  <c r="S131" i="1"/>
  <c r="O122" i="13" s="1"/>
  <c r="O131" i="1"/>
  <c r="K122" i="13" s="1"/>
  <c r="S130" i="1"/>
  <c r="O84" i="13" s="1"/>
  <c r="O130" i="1"/>
  <c r="K84" i="13" s="1"/>
  <c r="R129" i="1"/>
  <c r="N83" i="13" s="1"/>
  <c r="R128" i="1"/>
  <c r="N146" i="13" s="1"/>
  <c r="R127" i="1"/>
  <c r="N205" i="13" s="1"/>
  <c r="R126" i="1"/>
  <c r="N107" i="13" s="1"/>
  <c r="Q125" i="1"/>
  <c r="M181" i="13" s="1"/>
  <c r="Q124" i="1"/>
  <c r="M121" i="13" s="1"/>
  <c r="Q123" i="1"/>
  <c r="M82" i="13" s="1"/>
  <c r="Q122" i="1"/>
  <c r="M180" i="13" s="1"/>
  <c r="P121" i="1"/>
  <c r="L179" i="13" s="1"/>
  <c r="P120" i="1"/>
  <c r="L74" i="13" s="1"/>
  <c r="P119" i="1"/>
  <c r="L224" i="13" s="1"/>
  <c r="P118" i="1"/>
  <c r="L91" i="13" s="1"/>
  <c r="S117" i="1"/>
  <c r="O204" i="13" s="1"/>
  <c r="O117" i="1"/>
  <c r="K204" i="13" s="1"/>
  <c r="S116" i="1"/>
  <c r="O145" i="13" s="1"/>
  <c r="O116" i="1"/>
  <c r="K145" i="13" s="1"/>
  <c r="S115" i="1"/>
  <c r="O164" i="13" s="1"/>
  <c r="O115" i="1"/>
  <c r="K164" i="13" s="1"/>
  <c r="S114" i="1"/>
  <c r="O203" i="13" s="1"/>
  <c r="O114" i="1"/>
  <c r="K203" i="13" s="1"/>
  <c r="R113" i="1"/>
  <c r="N120" i="13" s="1"/>
  <c r="R112" i="1"/>
  <c r="N163" i="13" s="1"/>
  <c r="R111" i="1"/>
  <c r="N162" i="13" s="1"/>
  <c r="R110" i="1"/>
  <c r="N245" i="13" s="1"/>
  <c r="Q109" i="1"/>
  <c r="M223" i="13" s="1"/>
  <c r="Q108" i="1"/>
  <c r="M244" i="13" s="1"/>
  <c r="Q107" i="1"/>
  <c r="M144" i="13" s="1"/>
  <c r="Q106" i="1"/>
  <c r="M131" i="13" s="1"/>
  <c r="P105" i="1"/>
  <c r="L243" i="13" s="1"/>
  <c r="P104" i="1"/>
  <c r="L222" i="13" s="1"/>
  <c r="P103" i="1"/>
  <c r="L161" i="13" s="1"/>
  <c r="P102" i="1"/>
  <c r="L81" i="13" s="1"/>
  <c r="S101" i="1"/>
  <c r="O90" i="13" s="1"/>
  <c r="O101" i="1"/>
  <c r="K90" i="13" s="1"/>
  <c r="S100" i="1"/>
  <c r="O80" i="13" s="1"/>
  <c r="O100" i="1"/>
  <c r="K80" i="13" s="1"/>
  <c r="S99" i="1"/>
  <c r="O242" i="13" s="1"/>
  <c r="O99" i="1"/>
  <c r="K242" i="13" s="1"/>
  <c r="S98" i="1"/>
  <c r="O221" i="13" s="1"/>
  <c r="O98" i="1"/>
  <c r="K221" i="13" s="1"/>
  <c r="R97" i="1"/>
  <c r="N220" i="13" s="1"/>
  <c r="R96" i="1"/>
  <c r="N119" i="13" s="1"/>
  <c r="R95" i="1"/>
  <c r="N106" i="13" s="1"/>
  <c r="R94" i="1"/>
  <c r="N202" i="13" s="1"/>
  <c r="Q93" i="1"/>
  <c r="M105" i="13" s="1"/>
  <c r="Q92" i="1"/>
  <c r="M201" i="13" s="1"/>
  <c r="Q91" i="1"/>
  <c r="M219" i="13" s="1"/>
  <c r="Q90" i="1"/>
  <c r="M143" i="13" s="1"/>
  <c r="P89" i="1"/>
  <c r="L142" i="13" s="1"/>
  <c r="P88" i="1"/>
  <c r="L218" i="13" s="1"/>
  <c r="P87" i="1"/>
  <c r="L241" i="13" s="1"/>
  <c r="P86" i="1"/>
  <c r="L240" i="13" s="1"/>
  <c r="S85" i="1"/>
  <c r="O118" i="13" s="1"/>
  <c r="O85" i="1"/>
  <c r="K118" i="13" s="1"/>
  <c r="R84" i="1"/>
  <c r="N178" i="13" s="1"/>
  <c r="R83" i="1"/>
  <c r="N256" i="13" s="1"/>
  <c r="R82" i="1"/>
  <c r="N104" i="13" s="1"/>
  <c r="Q81" i="1"/>
  <c r="M160" i="13" s="1"/>
  <c r="P80" i="1"/>
  <c r="L239" i="13" s="1"/>
  <c r="P79" i="1"/>
  <c r="L103" i="13" s="1"/>
  <c r="P78" i="1"/>
  <c r="L200" i="13" s="1"/>
  <c r="S77" i="1"/>
  <c r="O102" i="13" s="1"/>
  <c r="O77" i="1"/>
  <c r="K102" i="13" s="1"/>
  <c r="R76" i="1"/>
  <c r="N177" i="13" s="1"/>
  <c r="R75" i="1"/>
  <c r="N159" i="13" s="1"/>
  <c r="R74" i="1"/>
  <c r="N255" i="13" s="1"/>
  <c r="Q73" i="1"/>
  <c r="M199" i="13" s="1"/>
  <c r="P72" i="1"/>
  <c r="L176" i="13" s="1"/>
  <c r="P71" i="1"/>
  <c r="L117" i="13" s="1"/>
  <c r="P70" i="1"/>
  <c r="L101" i="13" s="1"/>
  <c r="S69" i="1"/>
  <c r="O141" i="13" s="1"/>
  <c r="O69" i="1"/>
  <c r="K141" i="13" s="1"/>
  <c r="R68" i="1"/>
  <c r="N140" i="13" s="1"/>
  <c r="R67" i="1"/>
  <c r="N158" i="13" s="1"/>
  <c r="R66" i="1"/>
  <c r="N254" i="13" s="1"/>
  <c r="Q65" i="1"/>
  <c r="M157" i="13" s="1"/>
  <c r="P64" i="1"/>
  <c r="L116" i="13" s="1"/>
  <c r="P63" i="1"/>
  <c r="L238" i="13" s="1"/>
  <c r="P62" i="1"/>
  <c r="L175" i="13" s="1"/>
  <c r="Q18" i="1"/>
  <c r="M112" i="13" s="1"/>
  <c r="R16" i="1"/>
  <c r="N111" i="13" s="1"/>
  <c r="Q14" i="1"/>
  <c r="M234" i="13" s="1"/>
  <c r="Q8" i="1"/>
  <c r="M189" i="13" s="1"/>
  <c r="P6" i="1"/>
  <c r="R195" i="1"/>
  <c r="N97" i="13" s="1"/>
  <c r="R194" i="1"/>
  <c r="N127" i="13" s="1"/>
  <c r="Q193" i="1"/>
  <c r="M151" i="13" s="1"/>
  <c r="Q192" i="1"/>
  <c r="M77" i="13" s="1"/>
  <c r="Q191" i="1"/>
  <c r="M188" i="13" s="1"/>
  <c r="Q190" i="1"/>
  <c r="M126" i="13" s="1"/>
  <c r="P189" i="1"/>
  <c r="L168" i="13" s="1"/>
  <c r="P188" i="1"/>
  <c r="L96" i="13" s="1"/>
  <c r="P187" i="1"/>
  <c r="L248" i="13" s="1"/>
  <c r="P186" i="1"/>
  <c r="L167" i="13" s="1"/>
  <c r="S185" i="1"/>
  <c r="O231" i="13" s="1"/>
  <c r="O185" i="1"/>
  <c r="K231" i="13" s="1"/>
  <c r="S184" i="1"/>
  <c r="O230" i="13" s="1"/>
  <c r="O184" i="1"/>
  <c r="K230" i="13" s="1"/>
  <c r="S183" i="1"/>
  <c r="O213" i="13" s="1"/>
  <c r="O183" i="1"/>
  <c r="K213" i="13" s="1"/>
  <c r="S182" i="1"/>
  <c r="O95" i="13" s="1"/>
  <c r="O182" i="1"/>
  <c r="K95" i="13" s="1"/>
  <c r="R181" i="1"/>
  <c r="N125" i="13" s="1"/>
  <c r="R180" i="1"/>
  <c r="N136" i="13" s="1"/>
  <c r="R179" i="1"/>
  <c r="N187" i="13" s="1"/>
  <c r="R178" i="1"/>
  <c r="N166" i="13" s="1"/>
  <c r="Q177" i="1"/>
  <c r="M212" i="13" s="1"/>
  <c r="Q176" i="1"/>
  <c r="M150" i="13" s="1"/>
  <c r="Q175" i="1"/>
  <c r="M110" i="13" s="1"/>
  <c r="Q174" i="1"/>
  <c r="M186" i="13" s="1"/>
  <c r="P173" i="1"/>
  <c r="L135" i="13" s="1"/>
  <c r="P172" i="1"/>
  <c r="L211" i="13" s="1"/>
  <c r="P171" i="1"/>
  <c r="L149" i="13" s="1"/>
  <c r="P170" i="1"/>
  <c r="L94" i="13" s="1"/>
  <c r="S169" i="1"/>
  <c r="O86" i="13" s="1"/>
  <c r="O169" i="1"/>
  <c r="K86" i="13" s="1"/>
  <c r="S168" i="1"/>
  <c r="O229" i="13" s="1"/>
  <c r="O168" i="1"/>
  <c r="K229" i="13" s="1"/>
  <c r="S167" i="1"/>
  <c r="O185" i="13" s="1"/>
  <c r="O167" i="1"/>
  <c r="K185" i="13" s="1"/>
  <c r="S166" i="1"/>
  <c r="O262" i="13" s="1"/>
  <c r="O166" i="1"/>
  <c r="K262" i="13" s="1"/>
  <c r="R165" i="1"/>
  <c r="N261" i="13" s="1"/>
  <c r="R164" i="1"/>
  <c r="N247" i="13" s="1"/>
  <c r="R163" i="1"/>
  <c r="N210" i="13" s="1"/>
  <c r="R162" i="1"/>
  <c r="N184" i="13" s="1"/>
  <c r="Q161" i="1"/>
  <c r="M109" i="13" s="1"/>
  <c r="Q160" i="1"/>
  <c r="M228" i="13" s="1"/>
  <c r="Q159" i="1"/>
  <c r="M76" i="13" s="1"/>
  <c r="Q158" i="1"/>
  <c r="M134" i="13" s="1"/>
  <c r="P157" i="1"/>
  <c r="L148" i="13" s="1"/>
  <c r="P156" i="1"/>
  <c r="L93" i="13" s="1"/>
  <c r="P155" i="1"/>
  <c r="L260" i="13" s="1"/>
  <c r="P154" i="1"/>
  <c r="L133" i="13" s="1"/>
  <c r="S153" i="1"/>
  <c r="O85" i="13" s="1"/>
  <c r="O153" i="1"/>
  <c r="K85" i="13" s="1"/>
  <c r="S152" i="1"/>
  <c r="O227" i="13" s="1"/>
  <c r="O152" i="1"/>
  <c r="K227" i="13" s="1"/>
  <c r="S151" i="1"/>
  <c r="O124" i="13" s="1"/>
  <c r="O151" i="1"/>
  <c r="K124" i="13" s="1"/>
  <c r="S150" i="1"/>
  <c r="O209" i="13" s="1"/>
  <c r="O150" i="1"/>
  <c r="K209" i="13" s="1"/>
  <c r="R149" i="1"/>
  <c r="N208" i="13" s="1"/>
  <c r="R148" i="1"/>
  <c r="N226" i="13" s="1"/>
  <c r="R147" i="1"/>
  <c r="N183" i="13" s="1"/>
  <c r="R146" i="1"/>
  <c r="N259" i="13" s="1"/>
  <c r="Q145" i="1"/>
  <c r="M92" i="13" s="1"/>
  <c r="Q144" i="1"/>
  <c r="M246" i="13" s="1"/>
  <c r="Q143" i="1"/>
  <c r="M75" i="13" s="1"/>
  <c r="Q142" i="1"/>
  <c r="M207" i="13" s="1"/>
  <c r="P141" i="1"/>
  <c r="L123" i="13" s="1"/>
  <c r="P140" i="1"/>
  <c r="L132" i="13" s="1"/>
  <c r="P139" i="1"/>
  <c r="L147" i="13" s="1"/>
  <c r="P138" i="1"/>
  <c r="L165" i="13" s="1"/>
  <c r="S137" i="1"/>
  <c r="O206" i="13" s="1"/>
  <c r="O137" i="1"/>
  <c r="K206" i="13" s="1"/>
  <c r="S136" i="1"/>
  <c r="O225" i="13" s="1"/>
  <c r="O136" i="1"/>
  <c r="K225" i="13" s="1"/>
  <c r="S135" i="1"/>
  <c r="O182" i="13" s="1"/>
  <c r="O135" i="1"/>
  <c r="K182" i="13" s="1"/>
  <c r="S134" i="1"/>
  <c r="O108" i="13" s="1"/>
  <c r="O134" i="1"/>
  <c r="K108" i="13" s="1"/>
  <c r="R133" i="1"/>
  <c r="N258" i="13" s="1"/>
  <c r="R132" i="1"/>
  <c r="N257" i="13" s="1"/>
  <c r="R131" i="1"/>
  <c r="N122" i="13" s="1"/>
  <c r="R130" i="1"/>
  <c r="N84" i="13" s="1"/>
  <c r="Q129" i="1"/>
  <c r="M83" i="13" s="1"/>
  <c r="Q128" i="1"/>
  <c r="M146" i="13" s="1"/>
  <c r="Q127" i="1"/>
  <c r="M205" i="13" s="1"/>
  <c r="Q126" i="1"/>
  <c r="M107" i="13" s="1"/>
  <c r="P125" i="1"/>
  <c r="L181" i="13" s="1"/>
  <c r="P124" i="1"/>
  <c r="L121" i="13" s="1"/>
  <c r="P123" i="1"/>
  <c r="L82" i="13" s="1"/>
  <c r="P122" i="1"/>
  <c r="L180" i="13" s="1"/>
  <c r="S121" i="1"/>
  <c r="O179" i="13" s="1"/>
  <c r="O121" i="1"/>
  <c r="K179" i="13" s="1"/>
  <c r="S120" i="1"/>
  <c r="O74" i="13" s="1"/>
  <c r="O120" i="1"/>
  <c r="K74" i="13" s="1"/>
  <c r="S119" i="1"/>
  <c r="O224" i="13" s="1"/>
  <c r="O119" i="1"/>
  <c r="K224" i="13" s="1"/>
  <c r="S118" i="1"/>
  <c r="O91" i="13" s="1"/>
  <c r="O118" i="1"/>
  <c r="K91" i="13" s="1"/>
  <c r="R117" i="1"/>
  <c r="N204" i="13" s="1"/>
  <c r="R116" i="1"/>
  <c r="N145" i="13" s="1"/>
  <c r="R115" i="1"/>
  <c r="N164" i="13" s="1"/>
  <c r="R114" i="1"/>
  <c r="N203" i="13" s="1"/>
  <c r="Q113" i="1"/>
  <c r="M120" i="13" s="1"/>
  <c r="Q112" i="1"/>
  <c r="M163" i="13" s="1"/>
  <c r="Q111" i="1"/>
  <c r="M162" i="13" s="1"/>
  <c r="Q110" i="1"/>
  <c r="M245" i="13" s="1"/>
  <c r="P109" i="1"/>
  <c r="L223" i="13" s="1"/>
  <c r="P108" i="1"/>
  <c r="L244" i="13" s="1"/>
  <c r="P107" i="1"/>
  <c r="L144" i="13" s="1"/>
  <c r="P106" i="1"/>
  <c r="L131" i="13" s="1"/>
  <c r="S105" i="1"/>
  <c r="O243" i="13" s="1"/>
  <c r="O105" i="1"/>
  <c r="K243" i="13" s="1"/>
  <c r="S104" i="1"/>
  <c r="O222" i="13" s="1"/>
  <c r="O104" i="1"/>
  <c r="K222" i="13" s="1"/>
  <c r="S103" i="1"/>
  <c r="O161" i="13" s="1"/>
  <c r="O103" i="1"/>
  <c r="K161" i="13" s="1"/>
  <c r="S102" i="1"/>
  <c r="O81" i="13" s="1"/>
  <c r="O102" i="1"/>
  <c r="K81" i="13" s="1"/>
  <c r="R101" i="1"/>
  <c r="N90" i="13" s="1"/>
  <c r="N101" i="1"/>
  <c r="J90" i="13" s="1"/>
  <c r="R100" i="1"/>
  <c r="N80" i="13" s="1"/>
  <c r="R99" i="1"/>
  <c r="N242" i="13" s="1"/>
  <c r="R98" i="1"/>
  <c r="N221" i="13" s="1"/>
  <c r="Q97" i="1"/>
  <c r="M220" i="13" s="1"/>
  <c r="Q96" i="1"/>
  <c r="M119" i="13" s="1"/>
  <c r="Q95" i="1"/>
  <c r="M106" i="13" s="1"/>
  <c r="Q94" i="1"/>
  <c r="M202" i="13" s="1"/>
  <c r="P93" i="1"/>
  <c r="L105" i="13" s="1"/>
  <c r="P92" i="1"/>
  <c r="L201" i="13" s="1"/>
  <c r="P91" i="1"/>
  <c r="L219" i="13" s="1"/>
  <c r="P90" i="1"/>
  <c r="L143" i="13" s="1"/>
  <c r="S89" i="1"/>
  <c r="O142" i="13" s="1"/>
  <c r="O89" i="1"/>
  <c r="K142" i="13" s="1"/>
  <c r="S88" i="1"/>
  <c r="O218" i="13" s="1"/>
  <c r="O88" i="1"/>
  <c r="K218" i="13" s="1"/>
  <c r="S87" i="1"/>
  <c r="O241" i="13" s="1"/>
  <c r="O87" i="1"/>
  <c r="K241" i="13" s="1"/>
  <c r="S86" i="1"/>
  <c r="O240" i="13" s="1"/>
  <c r="O86" i="1"/>
  <c r="K240" i="13" s="1"/>
  <c r="R85" i="1"/>
  <c r="N118" i="13" s="1"/>
  <c r="Q84" i="1"/>
  <c r="M178" i="13" s="1"/>
  <c r="Q83" i="1"/>
  <c r="M256" i="13" s="1"/>
  <c r="Q82" i="1"/>
  <c r="M104" i="13" s="1"/>
  <c r="P81" i="1"/>
  <c r="L160" i="13" s="1"/>
  <c r="S80" i="1"/>
  <c r="O239" i="13" s="1"/>
  <c r="O80" i="1"/>
  <c r="K239" i="13" s="1"/>
  <c r="S79" i="1"/>
  <c r="O103" i="13" s="1"/>
  <c r="O79" i="1"/>
  <c r="K103" i="13" s="1"/>
  <c r="S78" i="1"/>
  <c r="O200" i="13" s="1"/>
  <c r="O78" i="1"/>
  <c r="K200" i="13" s="1"/>
  <c r="R77" i="1"/>
  <c r="N102" i="13" s="1"/>
  <c r="Q76" i="1"/>
  <c r="M177" i="13" s="1"/>
  <c r="Q75" i="1"/>
  <c r="M159" i="13" s="1"/>
  <c r="Q74" i="1"/>
  <c r="M255" i="13" s="1"/>
  <c r="P73" i="1"/>
  <c r="L199" i="13" s="1"/>
  <c r="S72" i="1"/>
  <c r="O176" i="13" s="1"/>
  <c r="O72" i="1"/>
  <c r="K176" i="13" s="1"/>
  <c r="S71" i="1"/>
  <c r="O117" i="13" s="1"/>
  <c r="O71" i="1"/>
  <c r="K117" i="13" s="1"/>
  <c r="S70" i="1"/>
  <c r="O101" i="13" s="1"/>
  <c r="O70" i="1"/>
  <c r="K101" i="13" s="1"/>
  <c r="R69" i="1"/>
  <c r="N141" i="13" s="1"/>
  <c r="Q68" i="1"/>
  <c r="M140" i="13" s="1"/>
  <c r="Q67" i="1"/>
  <c r="M158" i="13" s="1"/>
  <c r="Q66" i="1"/>
  <c r="M254" i="13" s="1"/>
  <c r="P65" i="1"/>
  <c r="L157" i="13" s="1"/>
  <c r="S64" i="1"/>
  <c r="O116" i="13" s="1"/>
  <c r="O64" i="1"/>
  <c r="K116" i="13" s="1"/>
  <c r="S63" i="1"/>
  <c r="O238" i="13" s="1"/>
  <c r="O63" i="1"/>
  <c r="K238" i="13" s="1"/>
  <c r="S62" i="1"/>
  <c r="O175" i="13" s="1"/>
  <c r="O62" i="1"/>
  <c r="K175" i="13" s="1"/>
  <c r="R61" i="1"/>
  <c r="N253" i="13" s="1"/>
  <c r="Q60" i="1"/>
  <c r="M73" i="13" s="1"/>
  <c r="Q59" i="1"/>
  <c r="M237" i="13" s="1"/>
  <c r="Q58" i="1"/>
  <c r="M217" i="13" s="1"/>
  <c r="P57" i="1"/>
  <c r="L89" i="13" s="1"/>
  <c r="S56" i="1"/>
  <c r="O174" i="13" s="1"/>
  <c r="O56" i="1"/>
  <c r="K174" i="13" s="1"/>
  <c r="S55" i="1"/>
  <c r="O130" i="13" s="1"/>
  <c r="O55" i="1"/>
  <c r="K130" i="13" s="1"/>
  <c r="S54" i="1"/>
  <c r="O156" i="13" s="1"/>
  <c r="O54" i="1"/>
  <c r="K156" i="13" s="1"/>
  <c r="R53" i="1"/>
  <c r="N155" i="13" s="1"/>
  <c r="Q52" i="1"/>
  <c r="M252" i="13" s="1"/>
  <c r="Q51" i="1"/>
  <c r="M173" i="13" s="1"/>
  <c r="Q50" i="1"/>
  <c r="M100" i="13" s="1"/>
  <c r="P49" i="1"/>
  <c r="L251" i="13" s="1"/>
  <c r="S48" i="1"/>
  <c r="O236" i="13" s="1"/>
  <c r="O48" i="1"/>
  <c r="K236" i="13" s="1"/>
  <c r="S47" i="1"/>
  <c r="O198" i="13" s="1"/>
  <c r="O47" i="1"/>
  <c r="K198" i="13" s="1"/>
  <c r="S46" i="1"/>
  <c r="O172" i="13" s="1"/>
  <c r="O46" i="1"/>
  <c r="K172" i="13" s="1"/>
  <c r="R45" i="1"/>
  <c r="N197" i="13" s="1"/>
  <c r="Q44" i="1"/>
  <c r="M196" i="13" s="1"/>
  <c r="Q43" i="1"/>
  <c r="M154" i="13" s="1"/>
  <c r="Q42" i="1"/>
  <c r="M115" i="13" s="1"/>
  <c r="P41" i="1"/>
  <c r="L88" i="13" s="1"/>
  <c r="P40" i="1"/>
  <c r="L79" i="13" s="1"/>
  <c r="P39" i="1"/>
  <c r="L99" i="13" s="1"/>
  <c r="P38" i="1"/>
  <c r="L114" i="13" s="1"/>
  <c r="S37" i="1"/>
  <c r="O171" i="13" s="1"/>
  <c r="O37" i="1"/>
  <c r="K171" i="13" s="1"/>
  <c r="S36" i="1"/>
  <c r="O195" i="13" s="1"/>
  <c r="O36" i="1"/>
  <c r="K195" i="13" s="1"/>
  <c r="S35" i="1"/>
  <c r="O250" i="13" s="1"/>
  <c r="O35" i="1"/>
  <c r="K250" i="13" s="1"/>
  <c r="Q6" i="1"/>
  <c r="S34" i="1"/>
  <c r="O235" i="13" s="1"/>
  <c r="O34" i="1"/>
  <c r="K235" i="13" s="1"/>
  <c r="R33" i="1"/>
  <c r="N87" i="13" s="1"/>
  <c r="Q32" i="1"/>
  <c r="M153" i="13" s="1"/>
  <c r="Q31" i="1"/>
  <c r="M139" i="13" s="1"/>
  <c r="Q30" i="1"/>
  <c r="M216" i="13" s="1"/>
  <c r="P29" i="1"/>
  <c r="L194" i="13" s="1"/>
  <c r="S61" i="1"/>
  <c r="O253" i="13" s="1"/>
  <c r="O61" i="1"/>
  <c r="K253" i="13" s="1"/>
  <c r="R60" i="1"/>
  <c r="N73" i="13" s="1"/>
  <c r="R59" i="1"/>
  <c r="N237" i="13" s="1"/>
  <c r="R58" i="1"/>
  <c r="N217" i="13" s="1"/>
  <c r="Q57" i="1"/>
  <c r="M89" i="13" s="1"/>
  <c r="P56" i="1"/>
  <c r="L174" i="13" s="1"/>
  <c r="P55" i="1"/>
  <c r="L130" i="13" s="1"/>
  <c r="P54" i="1"/>
  <c r="L156" i="13" s="1"/>
  <c r="S53" i="1"/>
  <c r="O155" i="13" s="1"/>
  <c r="O53" i="1"/>
  <c r="K155" i="13" s="1"/>
  <c r="R52" i="1"/>
  <c r="N252" i="13" s="1"/>
  <c r="R51" i="1"/>
  <c r="N173" i="13" s="1"/>
  <c r="R50" i="1"/>
  <c r="N100" i="13" s="1"/>
  <c r="Q49" i="1"/>
  <c r="M251" i="13" s="1"/>
  <c r="P48" i="1"/>
  <c r="L236" i="13" s="1"/>
  <c r="P47" i="1"/>
  <c r="L198" i="13" s="1"/>
  <c r="P46" i="1"/>
  <c r="L172" i="13" s="1"/>
  <c r="S45" i="1"/>
  <c r="O197" i="13" s="1"/>
  <c r="O45" i="1"/>
  <c r="K197" i="13" s="1"/>
  <c r="R44" i="1"/>
  <c r="N196" i="13" s="1"/>
  <c r="R43" i="1"/>
  <c r="N154" i="13" s="1"/>
  <c r="R42" i="1"/>
  <c r="N115" i="13" s="1"/>
  <c r="Q41" i="1"/>
  <c r="M88" i="13" s="1"/>
  <c r="Q40" i="1"/>
  <c r="M79" i="13" s="1"/>
  <c r="Q39" i="1"/>
  <c r="M99" i="13" s="1"/>
  <c r="R18" i="1"/>
  <c r="N112" i="13" s="1"/>
  <c r="S16" i="1"/>
  <c r="O111" i="13" s="1"/>
  <c r="O16" i="1"/>
  <c r="K111" i="13" s="1"/>
  <c r="R14" i="1"/>
  <c r="N234" i="13" s="1"/>
  <c r="R8" i="1"/>
  <c r="N189" i="13" s="1"/>
  <c r="Q38" i="1"/>
  <c r="M114" i="13" s="1"/>
  <c r="P37" i="1"/>
  <c r="L171" i="13" s="1"/>
  <c r="P36" i="1"/>
  <c r="L195" i="13" s="1"/>
  <c r="P35" i="1"/>
  <c r="L250" i="13" s="1"/>
  <c r="P34" i="1"/>
  <c r="L235" i="13" s="1"/>
  <c r="S33" i="1"/>
  <c r="O87" i="13" s="1"/>
  <c r="O33" i="1"/>
  <c r="K87" i="13" s="1"/>
  <c r="R32" i="1"/>
  <c r="N153" i="13" s="1"/>
  <c r="R31" i="1"/>
  <c r="N139" i="13" s="1"/>
  <c r="R30" i="1"/>
  <c r="N216" i="13" s="1"/>
  <c r="Q29" i="1"/>
  <c r="M194" i="13" s="1"/>
  <c r="P28" i="1"/>
  <c r="L170" i="13" s="1"/>
  <c r="P27" i="1"/>
  <c r="L129" i="13" s="1"/>
  <c r="P26" i="1"/>
  <c r="L138" i="13" s="1"/>
  <c r="S25" i="1"/>
  <c r="O169" i="13" s="1"/>
  <c r="O25" i="1"/>
  <c r="K169" i="13" s="1"/>
  <c r="S24" i="1"/>
  <c r="O152" i="13" s="1"/>
  <c r="O24" i="1"/>
  <c r="K152" i="13" s="1"/>
  <c r="S23" i="1"/>
  <c r="O193" i="13" s="1"/>
  <c r="O23" i="1"/>
  <c r="K193" i="13" s="1"/>
  <c r="S22" i="1"/>
  <c r="O192" i="13" s="1"/>
  <c r="O22" i="1"/>
  <c r="K192" i="13" s="1"/>
  <c r="R21" i="1"/>
  <c r="N215" i="13" s="1"/>
  <c r="R20" i="1"/>
  <c r="N98" i="13" s="1"/>
  <c r="R19" i="1"/>
  <c r="N113" i="13" s="1"/>
  <c r="P17" i="1"/>
  <c r="L249" i="13" s="1"/>
  <c r="R15" i="1"/>
  <c r="N137" i="13" s="1"/>
  <c r="P13" i="1"/>
  <c r="L233" i="13" s="1"/>
  <c r="P12" i="1"/>
  <c r="L232" i="13" s="1"/>
  <c r="P11" i="1"/>
  <c r="L191" i="13" s="1"/>
  <c r="P10" i="1"/>
  <c r="L190" i="13" s="1"/>
  <c r="S9" i="1"/>
  <c r="O214" i="13" s="1"/>
  <c r="O9" i="1"/>
  <c r="K214" i="13" s="1"/>
  <c r="Q7" i="1"/>
  <c r="M128" i="13" s="1"/>
  <c r="S28" i="1"/>
  <c r="O170" i="13" s="1"/>
  <c r="O28" i="1"/>
  <c r="K170" i="13" s="1"/>
  <c r="S27" i="1"/>
  <c r="O129" i="13" s="1"/>
  <c r="O27" i="1"/>
  <c r="K129" i="13" s="1"/>
  <c r="S26" i="1"/>
  <c r="O138" i="13" s="1"/>
  <c r="O26" i="1"/>
  <c r="K138" i="13" s="1"/>
  <c r="R25" i="1"/>
  <c r="N169" i="13" s="1"/>
  <c r="R24" i="1"/>
  <c r="N152" i="13" s="1"/>
  <c r="R23" i="1"/>
  <c r="N193" i="13" s="1"/>
  <c r="R22" i="1"/>
  <c r="N192" i="13" s="1"/>
  <c r="Q21" i="1"/>
  <c r="M215" i="13" s="1"/>
  <c r="Q20" i="1"/>
  <c r="M98" i="13" s="1"/>
  <c r="Q19" i="1"/>
  <c r="M113" i="13" s="1"/>
  <c r="S17" i="1"/>
  <c r="O249" i="13" s="1"/>
  <c r="O17" i="1"/>
  <c r="K249" i="13" s="1"/>
  <c r="Q15" i="1"/>
  <c r="M137" i="13" s="1"/>
  <c r="S13" i="1"/>
  <c r="O233" i="13" s="1"/>
  <c r="O13" i="1"/>
  <c r="K233" i="13" s="1"/>
  <c r="S12" i="1"/>
  <c r="O232" i="13" s="1"/>
  <c r="O12" i="1"/>
  <c r="K232" i="13" s="1"/>
  <c r="S11" i="1"/>
  <c r="O191" i="13" s="1"/>
  <c r="O11" i="1"/>
  <c r="K191" i="13" s="1"/>
  <c r="S10" i="1"/>
  <c r="O190" i="13" s="1"/>
  <c r="O10" i="1"/>
  <c r="K190" i="13" s="1"/>
  <c r="P7" i="1"/>
  <c r="L128" i="13" s="1"/>
  <c r="R9" i="1"/>
  <c r="N214" i="13" s="1"/>
  <c r="K101" i="1" a="1"/>
  <c r="K101" i="1" s="1"/>
  <c r="S6" i="1"/>
  <c r="I101" i="1" a="1"/>
  <c r="I101" i="1" s="1"/>
  <c r="P8" i="1"/>
  <c r="L189" i="13" s="1"/>
  <c r="Q195" i="1"/>
  <c r="M97" i="13" s="1"/>
  <c r="Q194" i="1"/>
  <c r="M127" i="13" s="1"/>
  <c r="K193" i="1" a="1"/>
  <c r="K193" i="1" s="1"/>
  <c r="P193" i="1"/>
  <c r="L151" i="13" s="1"/>
  <c r="K192" i="1" a="1"/>
  <c r="K192" i="1" s="1"/>
  <c r="P192" i="1"/>
  <c r="L77" i="13" s="1"/>
  <c r="K191" i="1" a="1"/>
  <c r="K191" i="1" s="1"/>
  <c r="P191" i="1"/>
  <c r="L188" i="13" s="1"/>
  <c r="K190" i="1" a="1"/>
  <c r="K190" i="1" s="1"/>
  <c r="P190" i="1"/>
  <c r="L126" i="13" s="1"/>
  <c r="S189" i="1"/>
  <c r="O168" i="13" s="1"/>
  <c r="O189" i="1"/>
  <c r="K168" i="13" s="1"/>
  <c r="S188" i="1"/>
  <c r="O96" i="13" s="1"/>
  <c r="O188" i="1"/>
  <c r="K96" i="13" s="1"/>
  <c r="S187" i="1"/>
  <c r="O248" i="13" s="1"/>
  <c r="O187" i="1"/>
  <c r="K248" i="13" s="1"/>
  <c r="S186" i="1"/>
  <c r="O167" i="13" s="1"/>
  <c r="O186" i="1"/>
  <c r="K167" i="13" s="1"/>
  <c r="R185" i="1"/>
  <c r="N231" i="13" s="1"/>
  <c r="I185" i="1" a="1"/>
  <c r="I185" i="1" s="1"/>
  <c r="R184" i="1"/>
  <c r="N230" i="13" s="1"/>
  <c r="I184" i="1" a="1"/>
  <c r="I184" i="1" s="1"/>
  <c r="R183" i="1"/>
  <c r="N213" i="13" s="1"/>
  <c r="I183" i="1" a="1"/>
  <c r="I183" i="1" s="1"/>
  <c r="R182" i="1"/>
  <c r="N95" i="13" s="1"/>
  <c r="Q181" i="1"/>
  <c r="M125" i="13" s="1"/>
  <c r="Q180" i="1"/>
  <c r="M136" i="13" s="1"/>
  <c r="Q179" i="1"/>
  <c r="M187" i="13" s="1"/>
  <c r="Q178" i="1"/>
  <c r="M166" i="13" s="1"/>
  <c r="K177" i="1" a="1"/>
  <c r="K177" i="1" s="1"/>
  <c r="P177" i="1"/>
  <c r="L212" i="13" s="1"/>
  <c r="K176" i="1" a="1"/>
  <c r="K176" i="1" s="1"/>
  <c r="P176" i="1"/>
  <c r="L150" i="13" s="1"/>
  <c r="K175" i="1" a="1"/>
  <c r="K175" i="1" s="1"/>
  <c r="P175" i="1"/>
  <c r="L110" i="13" s="1"/>
  <c r="K174" i="1" a="1"/>
  <c r="K174" i="1" s="1"/>
  <c r="P174" i="1"/>
  <c r="L186" i="13" s="1"/>
  <c r="S173" i="1"/>
  <c r="O135" i="13" s="1"/>
  <c r="O173" i="1"/>
  <c r="K135" i="13" s="1"/>
  <c r="S172" i="1"/>
  <c r="O211" i="13" s="1"/>
  <c r="O172" i="1"/>
  <c r="K211" i="13" s="1"/>
  <c r="S171" i="1"/>
  <c r="O149" i="13" s="1"/>
  <c r="O171" i="1"/>
  <c r="K149" i="13" s="1"/>
  <c r="S170" i="1"/>
  <c r="O94" i="13" s="1"/>
  <c r="O170" i="1"/>
  <c r="K94" i="13" s="1"/>
  <c r="R169" i="1"/>
  <c r="N86" i="13" s="1"/>
  <c r="I169" i="1" a="1"/>
  <c r="I169" i="1" s="1"/>
  <c r="R168" i="1"/>
  <c r="N229" i="13" s="1"/>
  <c r="I168" i="1" a="1"/>
  <c r="I168" i="1" s="1"/>
  <c r="R167" i="1"/>
  <c r="N185" i="13" s="1"/>
  <c r="I167" i="1" a="1"/>
  <c r="I167" i="1" s="1"/>
  <c r="R166" i="1"/>
  <c r="N262" i="13" s="1"/>
  <c r="Q165" i="1"/>
  <c r="M261" i="13" s="1"/>
  <c r="Q164" i="1"/>
  <c r="M247" i="13" s="1"/>
  <c r="Q163" i="1"/>
  <c r="M210" i="13" s="1"/>
  <c r="Q162" i="1"/>
  <c r="M184" i="13" s="1"/>
  <c r="K161" i="1" a="1"/>
  <c r="K161" i="1" s="1"/>
  <c r="P161" i="1"/>
  <c r="L109" i="13" s="1"/>
  <c r="K160" i="1" a="1"/>
  <c r="K160" i="1" s="1"/>
  <c r="P160" i="1"/>
  <c r="L228" i="13" s="1"/>
  <c r="K159" i="1" a="1"/>
  <c r="K159" i="1" s="1"/>
  <c r="P159" i="1"/>
  <c r="L76" i="13" s="1"/>
  <c r="K158" i="1" a="1"/>
  <c r="K158" i="1" s="1"/>
  <c r="P158" i="1"/>
  <c r="L134" i="13" s="1"/>
  <c r="S157" i="1"/>
  <c r="O148" i="13" s="1"/>
  <c r="O157" i="1"/>
  <c r="K148" i="13" s="1"/>
  <c r="S156" i="1"/>
  <c r="O93" i="13" s="1"/>
  <c r="O156" i="1"/>
  <c r="K93" i="13" s="1"/>
  <c r="S155" i="1"/>
  <c r="O260" i="13" s="1"/>
  <c r="O155" i="1"/>
  <c r="K260" i="13" s="1"/>
  <c r="S154" i="1"/>
  <c r="O133" i="13" s="1"/>
  <c r="O154" i="1"/>
  <c r="K133" i="13" s="1"/>
  <c r="R153" i="1"/>
  <c r="N85" i="13" s="1"/>
  <c r="I153" i="1" a="1"/>
  <c r="I153" i="1" s="1"/>
  <c r="R152" i="1"/>
  <c r="N227" i="13" s="1"/>
  <c r="I152" i="1" a="1"/>
  <c r="I152" i="1" s="1"/>
  <c r="R151" i="1"/>
  <c r="N124" i="13" s="1"/>
  <c r="I151" i="1" a="1"/>
  <c r="I151" i="1" s="1"/>
  <c r="R150" i="1"/>
  <c r="N209" i="13" s="1"/>
  <c r="Q149" i="1"/>
  <c r="M208" i="13" s="1"/>
  <c r="Q148" i="1"/>
  <c r="M226" i="13" s="1"/>
  <c r="Q147" i="1"/>
  <c r="M183" i="13" s="1"/>
  <c r="Q146" i="1"/>
  <c r="M259" i="13" s="1"/>
  <c r="K145" i="1" a="1"/>
  <c r="K145" i="1" s="1"/>
  <c r="P145" i="1"/>
  <c r="L92" i="13" s="1"/>
  <c r="K144" i="1" a="1"/>
  <c r="K144" i="1" s="1"/>
  <c r="P144" i="1"/>
  <c r="L246" i="13" s="1"/>
  <c r="K195" i="1" a="1"/>
  <c r="K195" i="1" s="1"/>
  <c r="P195" i="1"/>
  <c r="L97" i="13" s="1"/>
  <c r="K194" i="1" a="1"/>
  <c r="K194" i="1" s="1"/>
  <c r="P194" i="1"/>
  <c r="L127" i="13" s="1"/>
  <c r="S193" i="1"/>
  <c r="O151" i="13" s="1"/>
  <c r="O193" i="1"/>
  <c r="K151" i="13" s="1"/>
  <c r="S192" i="1"/>
  <c r="O77" i="13" s="1"/>
  <c r="O192" i="1"/>
  <c r="K77" i="13" s="1"/>
  <c r="S191" i="1"/>
  <c r="O188" i="13" s="1"/>
  <c r="O191" i="1"/>
  <c r="K188" i="13" s="1"/>
  <c r="S190" i="1"/>
  <c r="O126" i="13" s="1"/>
  <c r="O190" i="1"/>
  <c r="K126" i="13" s="1"/>
  <c r="R189" i="1"/>
  <c r="N168" i="13" s="1"/>
  <c r="I189" i="1" a="1"/>
  <c r="I189" i="1" s="1"/>
  <c r="R188" i="1"/>
  <c r="N96" i="13" s="1"/>
  <c r="I188" i="1" a="1"/>
  <c r="I188" i="1" s="1"/>
  <c r="R187" i="1"/>
  <c r="N248" i="13" s="1"/>
  <c r="I187" i="1" a="1"/>
  <c r="I187" i="1" s="1"/>
  <c r="R186" i="1"/>
  <c r="N167" i="13" s="1"/>
  <c r="Q185" i="1"/>
  <c r="M231" i="13" s="1"/>
  <c r="Q184" i="1"/>
  <c r="M230" i="13" s="1"/>
  <c r="Q183" i="1"/>
  <c r="M213" i="13" s="1"/>
  <c r="Q182" i="1"/>
  <c r="M95" i="13" s="1"/>
  <c r="K181" i="1" a="1"/>
  <c r="K181" i="1" s="1"/>
  <c r="P181" i="1"/>
  <c r="L125" i="13" s="1"/>
  <c r="K180" i="1" a="1"/>
  <c r="K180" i="1" s="1"/>
  <c r="P180" i="1"/>
  <c r="L136" i="13" s="1"/>
  <c r="K179" i="1" a="1"/>
  <c r="K179" i="1" s="1"/>
  <c r="P179" i="1"/>
  <c r="L187" i="13" s="1"/>
  <c r="K178" i="1" a="1"/>
  <c r="K178" i="1" s="1"/>
  <c r="P178" i="1"/>
  <c r="L166" i="13" s="1"/>
  <c r="S177" i="1"/>
  <c r="O212" i="13" s="1"/>
  <c r="O177" i="1"/>
  <c r="K212" i="13" s="1"/>
  <c r="S176" i="1"/>
  <c r="O150" i="13" s="1"/>
  <c r="O176" i="1"/>
  <c r="K150" i="13" s="1"/>
  <c r="S175" i="1"/>
  <c r="O110" i="13" s="1"/>
  <c r="O175" i="1"/>
  <c r="K110" i="13" s="1"/>
  <c r="S174" i="1"/>
  <c r="O186" i="13" s="1"/>
  <c r="O174" i="1"/>
  <c r="K186" i="13" s="1"/>
  <c r="R173" i="1"/>
  <c r="N135" i="13" s="1"/>
  <c r="N173" i="1"/>
  <c r="J135" i="13" s="1"/>
  <c r="I173" i="1" a="1"/>
  <c r="I173" i="1" s="1"/>
  <c r="R172" i="1"/>
  <c r="N211" i="13" s="1"/>
  <c r="N172" i="1"/>
  <c r="J211" i="13" s="1"/>
  <c r="I172" i="1" a="1"/>
  <c r="I172" i="1" s="1"/>
  <c r="R171" i="1"/>
  <c r="N149" i="13" s="1"/>
  <c r="N171" i="1"/>
  <c r="J149" i="13" s="1"/>
  <c r="I171" i="1" a="1"/>
  <c r="I171" i="1" s="1"/>
  <c r="R170" i="1"/>
  <c r="N94" i="13" s="1"/>
  <c r="Q169" i="1"/>
  <c r="M86" i="13" s="1"/>
  <c r="Q168" i="1"/>
  <c r="M229" i="13" s="1"/>
  <c r="Q167" i="1"/>
  <c r="M185" i="13" s="1"/>
  <c r="Q166" i="1"/>
  <c r="M262" i="13" s="1"/>
  <c r="K165" i="1" a="1"/>
  <c r="K165" i="1" s="1"/>
  <c r="P165" i="1"/>
  <c r="L261" i="13" s="1"/>
  <c r="K164" i="1" a="1"/>
  <c r="K164" i="1" s="1"/>
  <c r="P164" i="1"/>
  <c r="L247" i="13" s="1"/>
  <c r="K163" i="1" a="1"/>
  <c r="K163" i="1" s="1"/>
  <c r="P163" i="1"/>
  <c r="L210" i="13" s="1"/>
  <c r="K162" i="1" a="1"/>
  <c r="K162" i="1" s="1"/>
  <c r="P162" i="1"/>
  <c r="L184" i="13" s="1"/>
  <c r="S161" i="1"/>
  <c r="O109" i="13" s="1"/>
  <c r="O161" i="1"/>
  <c r="K109" i="13" s="1"/>
  <c r="S160" i="1"/>
  <c r="O228" i="13" s="1"/>
  <c r="O160" i="1"/>
  <c r="K228" i="13" s="1"/>
  <c r="S159" i="1"/>
  <c r="O76" i="13" s="1"/>
  <c r="O159" i="1"/>
  <c r="K76" i="13" s="1"/>
  <c r="I193" i="1" a="1"/>
  <c r="I193" i="1" s="1"/>
  <c r="I192" i="1" a="1"/>
  <c r="I192" i="1" s="1"/>
  <c r="I191" i="1" a="1"/>
  <c r="I191" i="1" s="1"/>
  <c r="K185" i="1" a="1"/>
  <c r="K185" i="1" s="1"/>
  <c r="K184" i="1" a="1"/>
  <c r="K184" i="1" s="1"/>
  <c r="K183" i="1" a="1"/>
  <c r="K183" i="1" s="1"/>
  <c r="K182" i="1" a="1"/>
  <c r="K182" i="1" s="1"/>
  <c r="N177" i="1"/>
  <c r="J212" i="13" s="1"/>
  <c r="I177" i="1" a="1"/>
  <c r="I177" i="1" s="1"/>
  <c r="N176" i="1"/>
  <c r="J150" i="13" s="1"/>
  <c r="I176" i="1" a="1"/>
  <c r="I176" i="1" s="1"/>
  <c r="N175" i="1"/>
  <c r="J110" i="13" s="1"/>
  <c r="I175" i="1" a="1"/>
  <c r="I175" i="1" s="1"/>
  <c r="K169" i="1" a="1"/>
  <c r="K169" i="1" s="1"/>
  <c r="K168" i="1" a="1"/>
  <c r="K168" i="1" s="1"/>
  <c r="K167" i="1" a="1"/>
  <c r="K167" i="1" s="1"/>
  <c r="K166" i="1" a="1"/>
  <c r="K166" i="1" s="1"/>
  <c r="N161" i="1"/>
  <c r="J109" i="13" s="1"/>
  <c r="I161" i="1" a="1"/>
  <c r="I161" i="1" s="1"/>
  <c r="N160" i="1"/>
  <c r="J228" i="13" s="1"/>
  <c r="I160" i="1" a="1"/>
  <c r="I160" i="1" s="1"/>
  <c r="I159" i="1" a="1"/>
  <c r="I159" i="1" s="1"/>
  <c r="K153" i="1" a="1"/>
  <c r="K153" i="1" s="1"/>
  <c r="K152" i="1" a="1"/>
  <c r="K152" i="1" s="1"/>
  <c r="K151" i="1" a="1"/>
  <c r="K151" i="1" s="1"/>
  <c r="K150" i="1" a="1"/>
  <c r="K150" i="1" s="1"/>
  <c r="N145" i="1"/>
  <c r="J92" i="13" s="1"/>
  <c r="I145" i="1" a="1"/>
  <c r="I145" i="1" s="1"/>
  <c r="N144" i="1"/>
  <c r="J246" i="13" s="1"/>
  <c r="I144" i="1" a="1"/>
  <c r="I144" i="1" s="1"/>
  <c r="N143" i="1"/>
  <c r="J75" i="13" s="1"/>
  <c r="I143" i="1" a="1"/>
  <c r="I143" i="1" s="1"/>
  <c r="K137" i="1" a="1"/>
  <c r="K137" i="1" s="1"/>
  <c r="K136" i="1" a="1"/>
  <c r="K136" i="1" s="1"/>
  <c r="K135" i="1" a="1"/>
  <c r="K135" i="1" s="1"/>
  <c r="K134" i="1" a="1"/>
  <c r="K134" i="1" s="1"/>
  <c r="I129" i="1" a="1"/>
  <c r="I129" i="1" s="1"/>
  <c r="I128" i="1" a="1"/>
  <c r="I128" i="1" s="1"/>
  <c r="I195" i="1" a="1"/>
  <c r="I195" i="1" s="1"/>
  <c r="K189" i="1" a="1"/>
  <c r="K189" i="1" s="1"/>
  <c r="K188" i="1" a="1"/>
  <c r="K188" i="1" s="1"/>
  <c r="K187" i="1" a="1"/>
  <c r="K187" i="1" s="1"/>
  <c r="K186" i="1" a="1"/>
  <c r="K186" i="1" s="1"/>
  <c r="N181" i="1"/>
  <c r="J125" i="13" s="1"/>
  <c r="I181" i="1" a="1"/>
  <c r="I181" i="1" s="1"/>
  <c r="N180" i="1"/>
  <c r="J136" i="13" s="1"/>
  <c r="I180" i="1" a="1"/>
  <c r="I180" i="1" s="1"/>
  <c r="N179" i="1"/>
  <c r="J187" i="13" s="1"/>
  <c r="I179" i="1" a="1"/>
  <c r="I179" i="1" s="1"/>
  <c r="K173" i="1" a="1"/>
  <c r="K173" i="1" s="1"/>
  <c r="K172" i="1" a="1"/>
  <c r="K172" i="1" s="1"/>
  <c r="K171" i="1" a="1"/>
  <c r="K171" i="1" s="1"/>
  <c r="K170" i="1" a="1"/>
  <c r="K170" i="1" s="1"/>
  <c r="I165" i="1" a="1"/>
  <c r="I165" i="1" s="1"/>
  <c r="I164" i="1" a="1"/>
  <c r="I164" i="1" s="1"/>
  <c r="I163" i="1" a="1"/>
  <c r="I163" i="1" s="1"/>
  <c r="K157" i="1" a="1"/>
  <c r="K157" i="1" s="1"/>
  <c r="K156" i="1" a="1"/>
  <c r="K156" i="1" s="1"/>
  <c r="K155" i="1" a="1"/>
  <c r="K155" i="1" s="1"/>
  <c r="K154" i="1" a="1"/>
  <c r="K154" i="1" s="1"/>
  <c r="I149" i="1" a="1"/>
  <c r="I149" i="1" s="1"/>
  <c r="I148" i="1" a="1"/>
  <c r="I148" i="1" s="1"/>
  <c r="I147" i="1" a="1"/>
  <c r="I147" i="1" s="1"/>
  <c r="K141" i="1" a="1"/>
  <c r="K141" i="1" s="1"/>
  <c r="K140" i="1" a="1"/>
  <c r="K140" i="1" s="1"/>
  <c r="K139" i="1" a="1"/>
  <c r="K139" i="1" s="1"/>
  <c r="K138" i="1" a="1"/>
  <c r="K138" i="1" s="1"/>
  <c r="K143" i="1" a="1"/>
  <c r="K143" i="1" s="1"/>
  <c r="P143" i="1"/>
  <c r="L75" i="13" s="1"/>
  <c r="K142" i="1" a="1"/>
  <c r="K142" i="1" s="1"/>
  <c r="P142" i="1"/>
  <c r="L207" i="13" s="1"/>
  <c r="S141" i="1"/>
  <c r="O123" i="13" s="1"/>
  <c r="O141" i="1"/>
  <c r="K123" i="13" s="1"/>
  <c r="S140" i="1"/>
  <c r="O132" i="13" s="1"/>
  <c r="O140" i="1"/>
  <c r="K132" i="13" s="1"/>
  <c r="S139" i="1"/>
  <c r="O147" i="13" s="1"/>
  <c r="O139" i="1"/>
  <c r="K147" i="13" s="1"/>
  <c r="S138" i="1"/>
  <c r="O165" i="13" s="1"/>
  <c r="O138" i="1"/>
  <c r="K165" i="13" s="1"/>
  <c r="R137" i="1"/>
  <c r="N206" i="13" s="1"/>
  <c r="I137" i="1" a="1"/>
  <c r="I137" i="1" s="1"/>
  <c r="R136" i="1"/>
  <c r="N225" i="13" s="1"/>
  <c r="I136" i="1" a="1"/>
  <c r="I136" i="1" s="1"/>
  <c r="R135" i="1"/>
  <c r="N182" i="13" s="1"/>
  <c r="I135" i="1" a="1"/>
  <c r="I135" i="1" s="1"/>
  <c r="R134" i="1"/>
  <c r="N108" i="13" s="1"/>
  <c r="Q133" i="1"/>
  <c r="M258" i="13" s="1"/>
  <c r="Q132" i="1"/>
  <c r="M257" i="13" s="1"/>
  <c r="Q131" i="1"/>
  <c r="M122" i="13" s="1"/>
  <c r="Q130" i="1"/>
  <c r="M84" i="13" s="1"/>
  <c r="K129" i="1" a="1"/>
  <c r="K129" i="1" s="1"/>
  <c r="P129" i="1"/>
  <c r="L83" i="13" s="1"/>
  <c r="K128" i="1" a="1"/>
  <c r="K128" i="1" s="1"/>
  <c r="P128" i="1"/>
  <c r="L146" i="13" s="1"/>
  <c r="K127" i="1" a="1"/>
  <c r="K127" i="1" s="1"/>
  <c r="P127" i="1"/>
  <c r="L205" i="13" s="1"/>
  <c r="K126" i="1" a="1"/>
  <c r="K126" i="1" s="1"/>
  <c r="P126" i="1"/>
  <c r="L107" i="13" s="1"/>
  <c r="S125" i="1"/>
  <c r="O181" i="13" s="1"/>
  <c r="O125" i="1"/>
  <c r="K181" i="13" s="1"/>
  <c r="S124" i="1"/>
  <c r="O121" i="13" s="1"/>
  <c r="O124" i="1"/>
  <c r="K121" i="13" s="1"/>
  <c r="S123" i="1"/>
  <c r="O82" i="13" s="1"/>
  <c r="O123" i="1"/>
  <c r="K82" i="13" s="1"/>
  <c r="S122" i="1"/>
  <c r="O180" i="13" s="1"/>
  <c r="O122" i="1"/>
  <c r="K180" i="13" s="1"/>
  <c r="R121" i="1"/>
  <c r="N179" i="13" s="1"/>
  <c r="I121" i="1" a="1"/>
  <c r="I121" i="1" s="1"/>
  <c r="R120" i="1"/>
  <c r="N74" i="13" s="1"/>
  <c r="N120" i="1"/>
  <c r="J74" i="13" s="1"/>
  <c r="I120" i="1" a="1"/>
  <c r="I120" i="1" s="1"/>
  <c r="R119" i="1"/>
  <c r="N224" i="13" s="1"/>
  <c r="I119" i="1" a="1"/>
  <c r="I119" i="1" s="1"/>
  <c r="R118" i="1"/>
  <c r="N91" i="13" s="1"/>
  <c r="Q117" i="1"/>
  <c r="M204" i="13" s="1"/>
  <c r="Q116" i="1"/>
  <c r="M145" i="13" s="1"/>
  <c r="Q115" i="1"/>
  <c r="M164" i="13" s="1"/>
  <c r="Q114" i="1"/>
  <c r="M203" i="13" s="1"/>
  <c r="K113" i="1" a="1"/>
  <c r="K113" i="1" s="1"/>
  <c r="P113" i="1"/>
  <c r="L120" i="13" s="1"/>
  <c r="K112" i="1" a="1"/>
  <c r="K112" i="1" s="1"/>
  <c r="P112" i="1"/>
  <c r="L163" i="13" s="1"/>
  <c r="K111" i="1" a="1"/>
  <c r="K111" i="1" s="1"/>
  <c r="P111" i="1"/>
  <c r="L162" i="13" s="1"/>
  <c r="K110" i="1" a="1"/>
  <c r="K110" i="1" s="1"/>
  <c r="P110" i="1"/>
  <c r="L245" i="13" s="1"/>
  <c r="S109" i="1"/>
  <c r="O223" i="13" s="1"/>
  <c r="O109" i="1"/>
  <c r="K223" i="13" s="1"/>
  <c r="S108" i="1"/>
  <c r="O244" i="13" s="1"/>
  <c r="O108" i="1"/>
  <c r="K244" i="13" s="1"/>
  <c r="S107" i="1"/>
  <c r="O144" i="13" s="1"/>
  <c r="O107" i="1"/>
  <c r="K144" i="13" s="1"/>
  <c r="S106" i="1"/>
  <c r="O131" i="13" s="1"/>
  <c r="O106" i="1"/>
  <c r="K131" i="13" s="1"/>
  <c r="R105" i="1"/>
  <c r="N243" i="13" s="1"/>
  <c r="I105" i="1" a="1"/>
  <c r="I105" i="1" s="1"/>
  <c r="R104" i="1"/>
  <c r="N222" i="13" s="1"/>
  <c r="I104" i="1" a="1"/>
  <c r="I104" i="1" s="1"/>
  <c r="R103" i="1"/>
  <c r="N161" i="13" s="1"/>
  <c r="N103" i="1"/>
  <c r="J161" i="13" s="1"/>
  <c r="I103" i="1" a="1"/>
  <c r="I103" i="1" s="1"/>
  <c r="R102" i="1"/>
  <c r="N81" i="13" s="1"/>
  <c r="Q101" i="1"/>
  <c r="M90" i="13" s="1"/>
  <c r="Q100" i="1"/>
  <c r="M80" i="13" s="1"/>
  <c r="Q99" i="1"/>
  <c r="M242" i="13" s="1"/>
  <c r="Q98" i="1"/>
  <c r="M221" i="13" s="1"/>
  <c r="K97" i="1" a="1"/>
  <c r="K97" i="1" s="1"/>
  <c r="P97" i="1"/>
  <c r="L220" i="13" s="1"/>
  <c r="K96" i="1" a="1"/>
  <c r="K96" i="1" s="1"/>
  <c r="P96" i="1"/>
  <c r="L119" i="13" s="1"/>
  <c r="K95" i="1" a="1"/>
  <c r="K95" i="1" s="1"/>
  <c r="P95" i="1"/>
  <c r="L106" i="13" s="1"/>
  <c r="K94" i="1" a="1"/>
  <c r="K94" i="1" s="1"/>
  <c r="P94" i="1"/>
  <c r="L202" i="13" s="1"/>
  <c r="S93" i="1"/>
  <c r="O105" i="13" s="1"/>
  <c r="O93" i="1"/>
  <c r="K105" i="13" s="1"/>
  <c r="S92" i="1"/>
  <c r="O201" i="13" s="1"/>
  <c r="O92" i="1"/>
  <c r="K201" i="13" s="1"/>
  <c r="S91" i="1"/>
  <c r="O219" i="13" s="1"/>
  <c r="O91" i="1"/>
  <c r="K219" i="13" s="1"/>
  <c r="S90" i="1"/>
  <c r="O143" i="13" s="1"/>
  <c r="O90" i="1"/>
  <c r="K143" i="13" s="1"/>
  <c r="R89" i="1"/>
  <c r="N142" i="13" s="1"/>
  <c r="N89" i="1"/>
  <c r="J142" i="13" s="1"/>
  <c r="I89" i="1" a="1"/>
  <c r="I89" i="1" s="1"/>
  <c r="R88" i="1"/>
  <c r="N218" i="13" s="1"/>
  <c r="N88" i="1"/>
  <c r="J218" i="13" s="1"/>
  <c r="I88" i="1" a="1"/>
  <c r="I88" i="1" s="1"/>
  <c r="R87" i="1"/>
  <c r="N241" i="13" s="1"/>
  <c r="N87" i="1"/>
  <c r="J241" i="13" s="1"/>
  <c r="I87" i="1" a="1"/>
  <c r="I87" i="1" s="1"/>
  <c r="R86" i="1"/>
  <c r="N240" i="13" s="1"/>
  <c r="Q85" i="1"/>
  <c r="M118" i="13" s="1"/>
  <c r="K84" i="1" a="1"/>
  <c r="K84" i="1" s="1"/>
  <c r="P84" i="1"/>
  <c r="L178" i="13" s="1"/>
  <c r="K83" i="1" a="1"/>
  <c r="K83" i="1" s="1"/>
  <c r="P83" i="1"/>
  <c r="L256" i="13" s="1"/>
  <c r="K82" i="1" a="1"/>
  <c r="K82" i="1" s="1"/>
  <c r="P82" i="1"/>
  <c r="L104" i="13" s="1"/>
  <c r="S81" i="1"/>
  <c r="O160" i="13" s="1"/>
  <c r="O81" i="1"/>
  <c r="K160" i="13" s="1"/>
  <c r="R80" i="1"/>
  <c r="N239" i="13" s="1"/>
  <c r="I80" i="1" a="1"/>
  <c r="I80" i="1" s="1"/>
  <c r="R79" i="1"/>
  <c r="N103" i="13" s="1"/>
  <c r="N79" i="1"/>
  <c r="J103" i="13" s="1"/>
  <c r="I79" i="1" a="1"/>
  <c r="I79" i="1" s="1"/>
  <c r="R78" i="1"/>
  <c r="N200" i="13" s="1"/>
  <c r="Q77" i="1"/>
  <c r="M102" i="13" s="1"/>
  <c r="K76" i="1" a="1"/>
  <c r="K76" i="1" s="1"/>
  <c r="P76" i="1"/>
  <c r="L177" i="13" s="1"/>
  <c r="K75" i="1" a="1"/>
  <c r="K75" i="1" s="1"/>
  <c r="P75" i="1"/>
  <c r="L159" i="13" s="1"/>
  <c r="K74" i="1" a="1"/>
  <c r="K74" i="1" s="1"/>
  <c r="P74" i="1"/>
  <c r="L255" i="13" s="1"/>
  <c r="S73" i="1"/>
  <c r="O199" i="13" s="1"/>
  <c r="O73" i="1"/>
  <c r="K199" i="13" s="1"/>
  <c r="R72" i="1"/>
  <c r="N176" i="13" s="1"/>
  <c r="N72" i="1"/>
  <c r="J176" i="13" s="1"/>
  <c r="I72" i="1" a="1"/>
  <c r="I72" i="1" s="1"/>
  <c r="R71" i="1"/>
  <c r="N117" i="13" s="1"/>
  <c r="N71" i="1"/>
  <c r="J117" i="13" s="1"/>
  <c r="I71" i="1" a="1"/>
  <c r="I71" i="1" s="1"/>
  <c r="R70" i="1"/>
  <c r="N101" i="13" s="1"/>
  <c r="Q69" i="1"/>
  <c r="M141" i="13" s="1"/>
  <c r="K68" i="1" a="1"/>
  <c r="K68" i="1" s="1"/>
  <c r="P68" i="1"/>
  <c r="L140" i="13" s="1"/>
  <c r="K67" i="1" a="1"/>
  <c r="K67" i="1" s="1"/>
  <c r="P67" i="1"/>
  <c r="L158" i="13" s="1"/>
  <c r="K66" i="1" a="1"/>
  <c r="K66" i="1" s="1"/>
  <c r="P66" i="1"/>
  <c r="L254" i="13" s="1"/>
  <c r="S65" i="1"/>
  <c r="O157" i="13" s="1"/>
  <c r="O65" i="1"/>
  <c r="K157" i="13" s="1"/>
  <c r="R64" i="1"/>
  <c r="N116" i="13" s="1"/>
  <c r="N64" i="1"/>
  <c r="J116" i="13" s="1"/>
  <c r="I64" i="1" a="1"/>
  <c r="I64" i="1" s="1"/>
  <c r="R63" i="1"/>
  <c r="N238" i="13" s="1"/>
  <c r="N63" i="1"/>
  <c r="J238" i="13" s="1"/>
  <c r="I63" i="1" a="1"/>
  <c r="I63" i="1" s="1"/>
  <c r="R62" i="1"/>
  <c r="N175" i="13" s="1"/>
  <c r="Q61" i="1"/>
  <c r="M253" i="13" s="1"/>
  <c r="K60" i="1" a="1"/>
  <c r="K60" i="1" s="1"/>
  <c r="P60" i="1"/>
  <c r="L73" i="13" s="1"/>
  <c r="K59" i="1" a="1"/>
  <c r="K59" i="1" s="1"/>
  <c r="P59" i="1"/>
  <c r="L237" i="13" s="1"/>
  <c r="K58" i="1" a="1"/>
  <c r="K58" i="1" s="1"/>
  <c r="P58" i="1"/>
  <c r="L217" i="13" s="1"/>
  <c r="S57" i="1"/>
  <c r="O89" i="13" s="1"/>
  <c r="O57" i="1"/>
  <c r="K89" i="13" s="1"/>
  <c r="R56" i="1"/>
  <c r="N174" i="13" s="1"/>
  <c r="N56" i="1"/>
  <c r="J174" i="13" s="1"/>
  <c r="I56" i="1" a="1"/>
  <c r="I56" i="1" s="1"/>
  <c r="R55" i="1"/>
  <c r="N130" i="13" s="1"/>
  <c r="N55" i="1"/>
  <c r="J130" i="13" s="1"/>
  <c r="I55" i="1" a="1"/>
  <c r="I55" i="1" s="1"/>
  <c r="R54" i="1"/>
  <c r="N156" i="13" s="1"/>
  <c r="Q53" i="1"/>
  <c r="M155" i="13" s="1"/>
  <c r="K52" i="1" a="1"/>
  <c r="K52" i="1" s="1"/>
  <c r="P52" i="1"/>
  <c r="L252" i="13" s="1"/>
  <c r="K51" i="1" a="1"/>
  <c r="K51" i="1" s="1"/>
  <c r="P51" i="1"/>
  <c r="L173" i="13" s="1"/>
  <c r="K50" i="1" a="1"/>
  <c r="K50" i="1" s="1"/>
  <c r="P50" i="1"/>
  <c r="L100" i="13" s="1"/>
  <c r="S49" i="1"/>
  <c r="O251" i="13" s="1"/>
  <c r="O49" i="1"/>
  <c r="K251" i="13" s="1"/>
  <c r="R48" i="1"/>
  <c r="N236" i="13" s="1"/>
  <c r="S158" i="1"/>
  <c r="O134" i="13" s="1"/>
  <c r="O158" i="1"/>
  <c r="K134" i="13" s="1"/>
  <c r="R157" i="1"/>
  <c r="N148" i="13" s="1"/>
  <c r="I157" i="1" a="1"/>
  <c r="I157" i="1" s="1"/>
  <c r="R156" i="1"/>
  <c r="N93" i="13" s="1"/>
  <c r="I156" i="1" a="1"/>
  <c r="I156" i="1" s="1"/>
  <c r="R155" i="1"/>
  <c r="N260" i="13" s="1"/>
  <c r="I155" i="1" a="1"/>
  <c r="I155" i="1" s="1"/>
  <c r="R154" i="1"/>
  <c r="N133" i="13" s="1"/>
  <c r="Q153" i="1"/>
  <c r="M85" i="13" s="1"/>
  <c r="Q152" i="1"/>
  <c r="M227" i="13" s="1"/>
  <c r="Q151" i="1"/>
  <c r="M124" i="13" s="1"/>
  <c r="Q150" i="1"/>
  <c r="M209" i="13" s="1"/>
  <c r="K149" i="1" a="1"/>
  <c r="K149" i="1" s="1"/>
  <c r="P149" i="1"/>
  <c r="L208" i="13" s="1"/>
  <c r="K148" i="1" a="1"/>
  <c r="K148" i="1" s="1"/>
  <c r="P148" i="1"/>
  <c r="L226" i="13" s="1"/>
  <c r="K147" i="1" a="1"/>
  <c r="K147" i="1" s="1"/>
  <c r="P147" i="1"/>
  <c r="L183" i="13" s="1"/>
  <c r="K146" i="1" a="1"/>
  <c r="K146" i="1" s="1"/>
  <c r="P146" i="1"/>
  <c r="L259" i="13" s="1"/>
  <c r="S145" i="1"/>
  <c r="O92" i="13" s="1"/>
  <c r="O145" i="1"/>
  <c r="K92" i="13" s="1"/>
  <c r="S144" i="1"/>
  <c r="O246" i="13" s="1"/>
  <c r="O144" i="1"/>
  <c r="K246" i="13" s="1"/>
  <c r="S143" i="1"/>
  <c r="O75" i="13" s="1"/>
  <c r="O143" i="1"/>
  <c r="K75" i="13" s="1"/>
  <c r="S142" i="1"/>
  <c r="O207" i="13" s="1"/>
  <c r="O142" i="1"/>
  <c r="K207" i="13" s="1"/>
  <c r="R141" i="1"/>
  <c r="N123" i="13" s="1"/>
  <c r="N141" i="1"/>
  <c r="J123" i="13" s="1"/>
  <c r="I141" i="1" a="1"/>
  <c r="I141" i="1" s="1"/>
  <c r="R140" i="1"/>
  <c r="N132" i="13" s="1"/>
  <c r="N140" i="1"/>
  <c r="J132" i="13" s="1"/>
  <c r="I140" i="1" a="1"/>
  <c r="I140" i="1" s="1"/>
  <c r="R139" i="1"/>
  <c r="N147" i="13" s="1"/>
  <c r="N139" i="1"/>
  <c r="J147" i="13" s="1"/>
  <c r="I139" i="1" a="1"/>
  <c r="I139" i="1" s="1"/>
  <c r="R138" i="1"/>
  <c r="N165" i="13" s="1"/>
  <c r="Q137" i="1"/>
  <c r="M206" i="13" s="1"/>
  <c r="Q136" i="1"/>
  <c r="M225" i="13" s="1"/>
  <c r="Q135" i="1"/>
  <c r="M182" i="13" s="1"/>
  <c r="Q134" i="1"/>
  <c r="M108" i="13" s="1"/>
  <c r="K133" i="1" a="1"/>
  <c r="K133" i="1" s="1"/>
  <c r="P133" i="1"/>
  <c r="L258" i="13" s="1"/>
  <c r="K132" i="1" a="1"/>
  <c r="K132" i="1" s="1"/>
  <c r="P132" i="1"/>
  <c r="L257" i="13" s="1"/>
  <c r="K131" i="1" a="1"/>
  <c r="K131" i="1" s="1"/>
  <c r="P131" i="1"/>
  <c r="L122" i="13" s="1"/>
  <c r="K130" i="1" a="1"/>
  <c r="K130" i="1" s="1"/>
  <c r="P130" i="1"/>
  <c r="L84" i="13" s="1"/>
  <c r="S129" i="1"/>
  <c r="O83" i="13" s="1"/>
  <c r="O129" i="1"/>
  <c r="K83" i="13" s="1"/>
  <c r="S128" i="1"/>
  <c r="O146" i="13" s="1"/>
  <c r="O128" i="1"/>
  <c r="K146" i="13" s="1"/>
  <c r="S127" i="1"/>
  <c r="O205" i="13" s="1"/>
  <c r="O127" i="1"/>
  <c r="K205" i="13" s="1"/>
  <c r="S126" i="1"/>
  <c r="O107" i="13" s="1"/>
  <c r="O126" i="1"/>
  <c r="K107" i="13" s="1"/>
  <c r="R125" i="1"/>
  <c r="N181" i="13" s="1"/>
  <c r="I125" i="1" a="1"/>
  <c r="I125" i="1" s="1"/>
  <c r="R124" i="1"/>
  <c r="N121" i="13" s="1"/>
  <c r="N124" i="1"/>
  <c r="J121" i="13" s="1"/>
  <c r="I124" i="1" a="1"/>
  <c r="I124" i="1" s="1"/>
  <c r="R123" i="1"/>
  <c r="N82" i="13" s="1"/>
  <c r="I123" i="1" a="1"/>
  <c r="I123" i="1" s="1"/>
  <c r="R122" i="1"/>
  <c r="N180" i="13" s="1"/>
  <c r="Q121" i="1"/>
  <c r="M179" i="13" s="1"/>
  <c r="Q120" i="1"/>
  <c r="M74" i="13" s="1"/>
  <c r="Q119" i="1"/>
  <c r="M224" i="13" s="1"/>
  <c r="Q118" i="1"/>
  <c r="M91" i="13" s="1"/>
  <c r="K117" i="1" a="1"/>
  <c r="K117" i="1" s="1"/>
  <c r="P117" i="1"/>
  <c r="L204" i="13" s="1"/>
  <c r="K116" i="1" a="1"/>
  <c r="K116" i="1" s="1"/>
  <c r="P116" i="1"/>
  <c r="L145" i="13" s="1"/>
  <c r="K115" i="1" a="1"/>
  <c r="K115" i="1" s="1"/>
  <c r="P115" i="1"/>
  <c r="L164" i="13" s="1"/>
  <c r="K114" i="1" a="1"/>
  <c r="K114" i="1" s="1"/>
  <c r="P114" i="1"/>
  <c r="L203" i="13" s="1"/>
  <c r="S113" i="1"/>
  <c r="O120" i="13" s="1"/>
  <c r="O113" i="1"/>
  <c r="K120" i="13" s="1"/>
  <c r="S112" i="1"/>
  <c r="O163" i="13" s="1"/>
  <c r="O112" i="1"/>
  <c r="K163" i="13" s="1"/>
  <c r="S111" i="1"/>
  <c r="O162" i="13" s="1"/>
  <c r="O111" i="1"/>
  <c r="K162" i="13" s="1"/>
  <c r="S110" i="1"/>
  <c r="O245" i="13" s="1"/>
  <c r="O110" i="1"/>
  <c r="K245" i="13" s="1"/>
  <c r="R109" i="1"/>
  <c r="N223" i="13" s="1"/>
  <c r="I109" i="1" a="1"/>
  <c r="I109" i="1" s="1"/>
  <c r="R108" i="1"/>
  <c r="N244" i="13" s="1"/>
  <c r="I108" i="1" a="1"/>
  <c r="I108" i="1" s="1"/>
  <c r="R107" i="1"/>
  <c r="N144" i="13" s="1"/>
  <c r="N107" i="1"/>
  <c r="J144" i="13" s="1"/>
  <c r="I107" i="1" a="1"/>
  <c r="I107" i="1" s="1"/>
  <c r="R106" i="1"/>
  <c r="N131" i="13" s="1"/>
  <c r="Q105" i="1"/>
  <c r="M243" i="13" s="1"/>
  <c r="Q104" i="1"/>
  <c r="M222" i="13" s="1"/>
  <c r="Q103" i="1"/>
  <c r="M161" i="13" s="1"/>
  <c r="Q102" i="1"/>
  <c r="M81" i="13" s="1"/>
  <c r="P101" i="1"/>
  <c r="L90" i="13" s="1"/>
  <c r="K100" i="1" a="1"/>
  <c r="K100" i="1" s="1"/>
  <c r="P100" i="1"/>
  <c r="L80" i="13" s="1"/>
  <c r="K99" i="1" a="1"/>
  <c r="K99" i="1" s="1"/>
  <c r="P99" i="1"/>
  <c r="L242" i="13" s="1"/>
  <c r="K98" i="1" a="1"/>
  <c r="K98" i="1" s="1"/>
  <c r="P98" i="1"/>
  <c r="L221" i="13" s="1"/>
  <c r="S97" i="1"/>
  <c r="O220" i="13" s="1"/>
  <c r="O97" i="1"/>
  <c r="K220" i="13" s="1"/>
  <c r="S96" i="1"/>
  <c r="O119" i="13" s="1"/>
  <c r="O96" i="1"/>
  <c r="K119" i="13" s="1"/>
  <c r="S95" i="1"/>
  <c r="O106" i="13" s="1"/>
  <c r="O95" i="1"/>
  <c r="K106" i="13" s="1"/>
  <c r="S94" i="1"/>
  <c r="O202" i="13" s="1"/>
  <c r="O94" i="1"/>
  <c r="K202" i="13" s="1"/>
  <c r="R93" i="1"/>
  <c r="N105" i="13" s="1"/>
  <c r="N93" i="1"/>
  <c r="J105" i="13" s="1"/>
  <c r="I93" i="1" a="1"/>
  <c r="I93" i="1" s="1"/>
  <c r="R92" i="1"/>
  <c r="N201" i="13" s="1"/>
  <c r="N92" i="1"/>
  <c r="J201" i="13" s="1"/>
  <c r="I92" i="1" a="1"/>
  <c r="I92" i="1" s="1"/>
  <c r="R91" i="1"/>
  <c r="N219" i="13" s="1"/>
  <c r="N91" i="1"/>
  <c r="J219" i="13" s="1"/>
  <c r="I91" i="1" a="1"/>
  <c r="I91" i="1" s="1"/>
  <c r="R90" i="1"/>
  <c r="N143" i="13" s="1"/>
  <c r="Q89" i="1"/>
  <c r="M142" i="13" s="1"/>
  <c r="Q88" i="1"/>
  <c r="M218" i="13" s="1"/>
  <c r="Q87" i="1"/>
  <c r="M241" i="13" s="1"/>
  <c r="Q86" i="1"/>
  <c r="M240" i="13" s="1"/>
  <c r="K85" i="1" a="1"/>
  <c r="K85" i="1" s="1"/>
  <c r="P85" i="1"/>
  <c r="L118" i="13" s="1"/>
  <c r="S84" i="1"/>
  <c r="O178" i="13" s="1"/>
  <c r="O84" i="1"/>
  <c r="K178" i="13" s="1"/>
  <c r="S83" i="1"/>
  <c r="O256" i="13" s="1"/>
  <c r="O83" i="1"/>
  <c r="K256" i="13" s="1"/>
  <c r="S82" i="1"/>
  <c r="O104" i="13" s="1"/>
  <c r="O82" i="1"/>
  <c r="K104" i="13" s="1"/>
  <c r="R81" i="1"/>
  <c r="N160" i="13" s="1"/>
  <c r="Q80" i="1"/>
  <c r="M239" i="13" s="1"/>
  <c r="Q79" i="1"/>
  <c r="M103" i="13" s="1"/>
  <c r="Q78" i="1"/>
  <c r="M200" i="13" s="1"/>
  <c r="K77" i="1" a="1"/>
  <c r="K77" i="1" s="1"/>
  <c r="P77" i="1"/>
  <c r="L102" i="13" s="1"/>
  <c r="S76" i="1"/>
  <c r="O177" i="13" s="1"/>
  <c r="O76" i="1"/>
  <c r="K177" i="13" s="1"/>
  <c r="S75" i="1"/>
  <c r="O159" i="13" s="1"/>
  <c r="O75" i="1"/>
  <c r="K159" i="13" s="1"/>
  <c r="S74" i="1"/>
  <c r="O255" i="13" s="1"/>
  <c r="O74" i="1"/>
  <c r="K255" i="13" s="1"/>
  <c r="R73" i="1"/>
  <c r="N199" i="13" s="1"/>
  <c r="Q72" i="1"/>
  <c r="M176" i="13" s="1"/>
  <c r="Q71" i="1"/>
  <c r="M117" i="13" s="1"/>
  <c r="Q70" i="1"/>
  <c r="M101" i="13" s="1"/>
  <c r="K69" i="1" a="1"/>
  <c r="K69" i="1" s="1"/>
  <c r="P69" i="1"/>
  <c r="L141" i="13" s="1"/>
  <c r="S68" i="1"/>
  <c r="O140" i="13" s="1"/>
  <c r="O68" i="1"/>
  <c r="K140" i="13" s="1"/>
  <c r="S67" i="1"/>
  <c r="O158" i="13" s="1"/>
  <c r="O67" i="1"/>
  <c r="K158" i="13" s="1"/>
  <c r="S66" i="1"/>
  <c r="O254" i="13" s="1"/>
  <c r="O66" i="1"/>
  <c r="K254" i="13" s="1"/>
  <c r="R65" i="1"/>
  <c r="N157" i="13" s="1"/>
  <c r="Q64" i="1"/>
  <c r="M116" i="13" s="1"/>
  <c r="Q63" i="1"/>
  <c r="M238" i="13" s="1"/>
  <c r="Q62" i="1"/>
  <c r="M175" i="13" s="1"/>
  <c r="K61" i="1" a="1"/>
  <c r="K61" i="1" s="1"/>
  <c r="P61" i="1"/>
  <c r="L253" i="13" s="1"/>
  <c r="S60" i="1"/>
  <c r="O60" i="1"/>
  <c r="K73" i="13" s="1"/>
  <c r="S59" i="1"/>
  <c r="O237" i="13" s="1"/>
  <c r="O59" i="1"/>
  <c r="K237" i="13" s="1"/>
  <c r="S58" i="1"/>
  <c r="O217" i="13" s="1"/>
  <c r="O58" i="1"/>
  <c r="K217" i="13" s="1"/>
  <c r="R57" i="1"/>
  <c r="N89" i="13" s="1"/>
  <c r="Q56" i="1"/>
  <c r="M174" i="13" s="1"/>
  <c r="Q55" i="1"/>
  <c r="M130" i="13" s="1"/>
  <c r="Q54" i="1"/>
  <c r="M156" i="13" s="1"/>
  <c r="K53" i="1" a="1"/>
  <c r="K53" i="1" s="1"/>
  <c r="P53" i="1"/>
  <c r="L155" i="13" s="1"/>
  <c r="S52" i="1"/>
  <c r="O252" i="13" s="1"/>
  <c r="O52" i="1"/>
  <c r="K252" i="13" s="1"/>
  <c r="S51" i="1"/>
  <c r="O173" i="13" s="1"/>
  <c r="O51" i="1"/>
  <c r="K173" i="13" s="1"/>
  <c r="S50" i="1"/>
  <c r="O100" i="13" s="1"/>
  <c r="O50" i="1"/>
  <c r="K100" i="13" s="1"/>
  <c r="R49" i="1"/>
  <c r="N251" i="13" s="1"/>
  <c r="I127" i="1" a="1"/>
  <c r="I127" i="1" s="1"/>
  <c r="K121" i="1" a="1"/>
  <c r="K121" i="1" s="1"/>
  <c r="K120" i="1" a="1"/>
  <c r="K120" i="1" s="1"/>
  <c r="K119" i="1" a="1"/>
  <c r="K119" i="1" s="1"/>
  <c r="K118" i="1" a="1"/>
  <c r="K118" i="1" s="1"/>
  <c r="N113" i="1"/>
  <c r="J120" i="13" s="1"/>
  <c r="I113" i="1" a="1"/>
  <c r="I113" i="1" s="1"/>
  <c r="I112" i="1" a="1"/>
  <c r="I112" i="1" s="1"/>
  <c r="N111" i="1"/>
  <c r="J162" i="13" s="1"/>
  <c r="I111" i="1" a="1"/>
  <c r="I111" i="1" s="1"/>
  <c r="K105" i="1" a="1"/>
  <c r="K105" i="1" s="1"/>
  <c r="K104" i="1" a="1"/>
  <c r="K104" i="1" s="1"/>
  <c r="K103" i="1" a="1"/>
  <c r="K103" i="1" s="1"/>
  <c r="K102" i="1" a="1"/>
  <c r="K102" i="1" s="1"/>
  <c r="N97" i="1"/>
  <c r="J220" i="13" s="1"/>
  <c r="I97" i="1" a="1"/>
  <c r="I97" i="1" s="1"/>
  <c r="N96" i="1"/>
  <c r="J119" i="13" s="1"/>
  <c r="I96" i="1" a="1"/>
  <c r="I96" i="1" s="1"/>
  <c r="N95" i="1"/>
  <c r="J106" i="13" s="1"/>
  <c r="I95" i="1" a="1"/>
  <c r="I95" i="1" s="1"/>
  <c r="K89" i="1" a="1"/>
  <c r="K89" i="1" s="1"/>
  <c r="K88" i="1" a="1"/>
  <c r="K88" i="1" s="1"/>
  <c r="K87" i="1" a="1"/>
  <c r="K87" i="1" s="1"/>
  <c r="K86" i="1" a="1"/>
  <c r="K86" i="1" s="1"/>
  <c r="N84" i="1"/>
  <c r="J178" i="13" s="1"/>
  <c r="I84" i="1" a="1"/>
  <c r="I84" i="1" s="1"/>
  <c r="N83" i="1"/>
  <c r="J256" i="13" s="1"/>
  <c r="I83" i="1" a="1"/>
  <c r="I83" i="1" s="1"/>
  <c r="K80" i="1" a="1"/>
  <c r="K80" i="1" s="1"/>
  <c r="K79" i="1" a="1"/>
  <c r="K79" i="1" s="1"/>
  <c r="K78" i="1" a="1"/>
  <c r="K78" i="1" s="1"/>
  <c r="N76" i="1"/>
  <c r="J177" i="13" s="1"/>
  <c r="I76" i="1" a="1"/>
  <c r="I76" i="1" s="1"/>
  <c r="N75" i="1"/>
  <c r="J159" i="13" s="1"/>
  <c r="I75" i="1" a="1"/>
  <c r="I75" i="1" s="1"/>
  <c r="K72" i="1" a="1"/>
  <c r="K72" i="1" s="1"/>
  <c r="K71" i="1" a="1"/>
  <c r="K71" i="1" s="1"/>
  <c r="K70" i="1" a="1"/>
  <c r="K70" i="1" s="1"/>
  <c r="N68" i="1"/>
  <c r="J140" i="13" s="1"/>
  <c r="I68" i="1" a="1"/>
  <c r="I68" i="1" s="1"/>
  <c r="N67" i="1"/>
  <c r="J158" i="13" s="1"/>
  <c r="I67" i="1" a="1"/>
  <c r="I67" i="1" s="1"/>
  <c r="K64" i="1" a="1"/>
  <c r="K64" i="1" s="1"/>
  <c r="K63" i="1" a="1"/>
  <c r="K63" i="1" s="1"/>
  <c r="K62" i="1" a="1"/>
  <c r="K62" i="1" s="1"/>
  <c r="N60" i="1"/>
  <c r="J73" i="13" s="1"/>
  <c r="I60" i="1" a="1"/>
  <c r="I60" i="1" s="1"/>
  <c r="N59" i="1"/>
  <c r="J237" i="13" s="1"/>
  <c r="I59" i="1" a="1"/>
  <c r="I59" i="1" s="1"/>
  <c r="K56" i="1" a="1"/>
  <c r="K56" i="1" s="1"/>
  <c r="K55" i="1" a="1"/>
  <c r="K55" i="1" s="1"/>
  <c r="K54" i="1" a="1"/>
  <c r="K54" i="1" s="1"/>
  <c r="N52" i="1"/>
  <c r="J252" i="13" s="1"/>
  <c r="I52" i="1" a="1"/>
  <c r="I52" i="1" s="1"/>
  <c r="N51" i="1"/>
  <c r="J173" i="13" s="1"/>
  <c r="I51" i="1" a="1"/>
  <c r="I51" i="1" s="1"/>
  <c r="K48" i="1" a="1"/>
  <c r="K48" i="1" s="1"/>
  <c r="K47" i="1" a="1"/>
  <c r="K47" i="1" s="1"/>
  <c r="K46" i="1" a="1"/>
  <c r="K46" i="1" s="1"/>
  <c r="N44" i="1"/>
  <c r="J196" i="13" s="1"/>
  <c r="I44" i="1" a="1"/>
  <c r="I44" i="1" s="1"/>
  <c r="N43" i="1"/>
  <c r="J154" i="13" s="1"/>
  <c r="I43" i="1" a="1"/>
  <c r="I43" i="1" s="1"/>
  <c r="K37" i="1" a="1"/>
  <c r="K37" i="1" s="1"/>
  <c r="K36" i="1" a="1"/>
  <c r="K36" i="1" s="1"/>
  <c r="K35" i="1" a="1"/>
  <c r="K35" i="1" s="1"/>
  <c r="I133" i="1" a="1"/>
  <c r="I133" i="1" s="1"/>
  <c r="I132" i="1" a="1"/>
  <c r="I132" i="1" s="1"/>
  <c r="N131" i="1"/>
  <c r="J122" i="13" s="1"/>
  <c r="I131" i="1" a="1"/>
  <c r="I131" i="1" s="1"/>
  <c r="K125" i="1" a="1"/>
  <c r="K125" i="1" s="1"/>
  <c r="K124" i="1" a="1"/>
  <c r="K124" i="1" s="1"/>
  <c r="K123" i="1" a="1"/>
  <c r="K123" i="1" s="1"/>
  <c r="K122" i="1" a="1"/>
  <c r="K122" i="1" s="1"/>
  <c r="I117" i="1" a="1"/>
  <c r="I117" i="1" s="1"/>
  <c r="I116" i="1" a="1"/>
  <c r="I116" i="1" s="1"/>
  <c r="I115" i="1" a="1"/>
  <c r="I115" i="1" s="1"/>
  <c r="K109" i="1" a="1"/>
  <c r="K109" i="1" s="1"/>
  <c r="K108" i="1" a="1"/>
  <c r="K108" i="1" s="1"/>
  <c r="K107" i="1" a="1"/>
  <c r="K107" i="1" s="1"/>
  <c r="K106" i="1" a="1"/>
  <c r="K106" i="1" s="1"/>
  <c r="N100" i="1"/>
  <c r="J80" i="13" s="1"/>
  <c r="I100" i="1" a="1"/>
  <c r="I100" i="1" s="1"/>
  <c r="N99" i="1"/>
  <c r="J242" i="13" s="1"/>
  <c r="I99" i="1" a="1"/>
  <c r="I99" i="1" s="1"/>
  <c r="K93" i="1" a="1"/>
  <c r="K93" i="1" s="1"/>
  <c r="K92" i="1" a="1"/>
  <c r="K92" i="1" s="1"/>
  <c r="K91" i="1" a="1"/>
  <c r="K91" i="1" s="1"/>
  <c r="K90" i="1" a="1"/>
  <c r="K90" i="1" s="1"/>
  <c r="K81" i="1" a="1"/>
  <c r="K81" i="1" s="1"/>
  <c r="K73" i="1" a="1"/>
  <c r="K73" i="1" s="1"/>
  <c r="K65" i="1" a="1"/>
  <c r="K65" i="1" s="1"/>
  <c r="K57" i="1" a="1"/>
  <c r="K57" i="1" s="1"/>
  <c r="K49" i="1" a="1"/>
  <c r="K49" i="1" s="1"/>
  <c r="K41" i="1" a="1"/>
  <c r="K41" i="1" s="1"/>
  <c r="K40" i="1" a="1"/>
  <c r="K40" i="1" s="1"/>
  <c r="K34" i="1" a="1"/>
  <c r="K34" i="1" s="1"/>
  <c r="N32" i="1"/>
  <c r="J153" i="13" s="1"/>
  <c r="I32" i="1" a="1"/>
  <c r="I32" i="1" s="1"/>
  <c r="I31" i="1" a="1"/>
  <c r="I31" i="1" s="1"/>
  <c r="K28" i="1" a="1"/>
  <c r="K28" i="1" s="1"/>
  <c r="K27" i="1" a="1"/>
  <c r="K27" i="1" s="1"/>
  <c r="K26" i="1" a="1"/>
  <c r="K26" i="1" s="1"/>
  <c r="I21" i="1" a="1"/>
  <c r="I21" i="1" s="1"/>
  <c r="N20" i="1"/>
  <c r="J98" i="13" s="1"/>
  <c r="I20" i="1" a="1"/>
  <c r="I20" i="1" s="1"/>
  <c r="I19" i="1" a="1"/>
  <c r="I19" i="1" s="1"/>
  <c r="K17" i="1" a="1"/>
  <c r="K17" i="1" s="1"/>
  <c r="I16" i="1" a="1"/>
  <c r="I16" i="1" s="1"/>
  <c r="I15" i="1" a="1"/>
  <c r="I15" i="1" s="1"/>
  <c r="K13" i="1" a="1"/>
  <c r="K13" i="1" s="1"/>
  <c r="K12" i="1" a="1"/>
  <c r="K12" i="1" s="1"/>
  <c r="K11" i="1" a="1"/>
  <c r="K11" i="1" s="1"/>
  <c r="K10" i="1" a="1"/>
  <c r="K10" i="1" s="1"/>
  <c r="K39" i="1" a="1"/>
  <c r="K39" i="1" s="1"/>
  <c r="K38" i="1" a="1"/>
  <c r="K38" i="1" s="1"/>
  <c r="K29" i="1" a="1"/>
  <c r="K29" i="1" s="1"/>
  <c r="I25" i="1" a="1"/>
  <c r="I25" i="1" s="1"/>
  <c r="N24" i="1"/>
  <c r="J152" i="13" s="1"/>
  <c r="I24" i="1" a="1"/>
  <c r="I24" i="1" s="1"/>
  <c r="I23" i="1" a="1"/>
  <c r="I23" i="1" s="1"/>
  <c r="P18" i="1"/>
  <c r="L112" i="13" s="1"/>
  <c r="Q16" i="1"/>
  <c r="M111" i="13" s="1"/>
  <c r="P14" i="1"/>
  <c r="L234" i="13" s="1"/>
  <c r="K7" i="1" a="1"/>
  <c r="K7" i="1" s="1"/>
  <c r="N48" i="1"/>
  <c r="J236" i="13" s="1"/>
  <c r="I48" i="1" a="1"/>
  <c r="I48" i="1" s="1"/>
  <c r="R47" i="1"/>
  <c r="N198" i="13" s="1"/>
  <c r="N47" i="1"/>
  <c r="J198" i="13" s="1"/>
  <c r="I47" i="1" a="1"/>
  <c r="I47" i="1" s="1"/>
  <c r="R46" i="1"/>
  <c r="N172" i="13" s="1"/>
  <c r="Q45" i="1"/>
  <c r="M197" i="13" s="1"/>
  <c r="K44" i="1" a="1"/>
  <c r="K44" i="1" s="1"/>
  <c r="P44" i="1"/>
  <c r="L196" i="13" s="1"/>
  <c r="K43" i="1" a="1"/>
  <c r="K43" i="1" s="1"/>
  <c r="P43" i="1"/>
  <c r="L154" i="13" s="1"/>
  <c r="K42" i="1" a="1"/>
  <c r="K42" i="1" s="1"/>
  <c r="P42" i="1"/>
  <c r="L115" i="13" s="1"/>
  <c r="S41" i="1"/>
  <c r="O88" i="13" s="1"/>
  <c r="O41" i="1"/>
  <c r="K88" i="13" s="1"/>
  <c r="S40" i="1"/>
  <c r="O79" i="13" s="1"/>
  <c r="O40" i="1"/>
  <c r="K79" i="13" s="1"/>
  <c r="S39" i="1"/>
  <c r="O99" i="13" s="1"/>
  <c r="O39" i="1"/>
  <c r="K99" i="13" s="1"/>
  <c r="S38" i="1"/>
  <c r="O114" i="13" s="1"/>
  <c r="O38" i="1"/>
  <c r="K114" i="13" s="1"/>
  <c r="R37" i="1"/>
  <c r="N171" i="13" s="1"/>
  <c r="N37" i="1"/>
  <c r="J171" i="13" s="1"/>
  <c r="I37" i="1" a="1"/>
  <c r="I37" i="1" s="1"/>
  <c r="R36" i="1"/>
  <c r="N195" i="13" s="1"/>
  <c r="N36" i="1"/>
  <c r="J195" i="13" s="1"/>
  <c r="I36" i="1" a="1"/>
  <c r="I36" i="1" s="1"/>
  <c r="R35" i="1"/>
  <c r="N250" i="13" s="1"/>
  <c r="N35" i="1"/>
  <c r="J250" i="13" s="1"/>
  <c r="I35" i="1" a="1"/>
  <c r="I35" i="1" s="1"/>
  <c r="R34" i="1"/>
  <c r="N235" i="13" s="1"/>
  <c r="Q33" i="1"/>
  <c r="M87" i="13" s="1"/>
  <c r="K32" i="1" a="1"/>
  <c r="K32" i="1" s="1"/>
  <c r="P32" i="1"/>
  <c r="L153" i="13" s="1"/>
  <c r="K31" i="1" a="1"/>
  <c r="K31" i="1" s="1"/>
  <c r="P31" i="1"/>
  <c r="L139" i="13" s="1"/>
  <c r="K30" i="1" a="1"/>
  <c r="K30" i="1" s="1"/>
  <c r="P30" i="1"/>
  <c r="L216" i="13" s="1"/>
  <c r="S29" i="1"/>
  <c r="O194" i="13" s="1"/>
  <c r="O29" i="1"/>
  <c r="K194" i="13" s="1"/>
  <c r="R28" i="1"/>
  <c r="N170" i="13" s="1"/>
  <c r="N28" i="1"/>
  <c r="J170" i="13" s="1"/>
  <c r="I28" i="1" a="1"/>
  <c r="I28" i="1" s="1"/>
  <c r="R27" i="1"/>
  <c r="N129" i="13" s="1"/>
  <c r="I27" i="1" a="1"/>
  <c r="I27" i="1" s="1"/>
  <c r="R26" i="1"/>
  <c r="N138" i="13" s="1"/>
  <c r="Q25" i="1"/>
  <c r="M169" i="13" s="1"/>
  <c r="Q24" i="1"/>
  <c r="M152" i="13" s="1"/>
  <c r="Q23" i="1"/>
  <c r="M193" i="13" s="1"/>
  <c r="Q22" i="1"/>
  <c r="M192" i="13" s="1"/>
  <c r="K21" i="1" a="1"/>
  <c r="K21" i="1" s="1"/>
  <c r="P21" i="1"/>
  <c r="L215" i="13" s="1"/>
  <c r="K20" i="1" a="1"/>
  <c r="K20" i="1" s="1"/>
  <c r="P20" i="1"/>
  <c r="L98" i="13" s="1"/>
  <c r="K19" i="1" a="1"/>
  <c r="K19" i="1" s="1"/>
  <c r="P19" i="1"/>
  <c r="L113" i="13" s="1"/>
  <c r="S18" i="1"/>
  <c r="O112" i="13" s="1"/>
  <c r="O18" i="1"/>
  <c r="K112" i="13" s="1"/>
  <c r="R17" i="1"/>
  <c r="N249" i="13" s="1"/>
  <c r="P16" i="1"/>
  <c r="L111" i="13" s="1"/>
  <c r="K15" i="1" a="1"/>
  <c r="K15" i="1" s="1"/>
  <c r="P15" i="1"/>
  <c r="L137" i="13" s="1"/>
  <c r="S14" i="1"/>
  <c r="O234" i="13" s="1"/>
  <c r="O14" i="1"/>
  <c r="K234" i="13" s="1"/>
  <c r="R13" i="1"/>
  <c r="N233" i="13" s="1"/>
  <c r="N13" i="1"/>
  <c r="J233" i="13" s="1"/>
  <c r="I13" i="1" a="1"/>
  <c r="I13" i="1" s="1"/>
  <c r="R12" i="1"/>
  <c r="N232" i="13" s="1"/>
  <c r="N12" i="1"/>
  <c r="J232" i="13" s="1"/>
  <c r="I12" i="1" a="1"/>
  <c r="I12" i="1" s="1"/>
  <c r="R11" i="1"/>
  <c r="N191" i="13" s="1"/>
  <c r="I11" i="1" a="1"/>
  <c r="I11" i="1" s="1"/>
  <c r="R10" i="1"/>
  <c r="N190" i="13" s="1"/>
  <c r="Q9" i="1"/>
  <c r="M214" i="13" s="1"/>
  <c r="S8" i="1"/>
  <c r="O189" i="13" s="1"/>
  <c r="O8" i="1"/>
  <c r="K189" i="13" s="1"/>
  <c r="S7" i="1"/>
  <c r="O128" i="13" s="1"/>
  <c r="O7" i="1"/>
  <c r="K128" i="13" s="1"/>
  <c r="Q48" i="1"/>
  <c r="M236" i="13" s="1"/>
  <c r="Q47" i="1"/>
  <c r="M198" i="13" s="1"/>
  <c r="Q46" i="1"/>
  <c r="M172" i="13" s="1"/>
  <c r="K45" i="1" a="1"/>
  <c r="K45" i="1" s="1"/>
  <c r="P45" i="1"/>
  <c r="L197" i="13" s="1"/>
  <c r="S44" i="1"/>
  <c r="O196" i="13" s="1"/>
  <c r="O44" i="1"/>
  <c r="K196" i="13" s="1"/>
  <c r="S43" i="1"/>
  <c r="O154" i="13" s="1"/>
  <c r="O43" i="1"/>
  <c r="K154" i="13" s="1"/>
  <c r="S42" i="1"/>
  <c r="O115" i="13" s="1"/>
  <c r="O42" i="1"/>
  <c r="K115" i="13" s="1"/>
  <c r="R41" i="1"/>
  <c r="N88" i="13" s="1"/>
  <c r="N41" i="1"/>
  <c r="J88" i="13" s="1"/>
  <c r="I41" i="1" a="1"/>
  <c r="I41" i="1" s="1"/>
  <c r="R40" i="1"/>
  <c r="N79" i="13" s="1"/>
  <c r="N40" i="1"/>
  <c r="J79" i="13" s="1"/>
  <c r="I40" i="1" a="1"/>
  <c r="I40" i="1" s="1"/>
  <c r="R39" i="1"/>
  <c r="N99" i="13" s="1"/>
  <c r="N39" i="1"/>
  <c r="J99" i="13" s="1"/>
  <c r="I39" i="1" a="1"/>
  <c r="I39" i="1" s="1"/>
  <c r="R38" i="1"/>
  <c r="N114" i="13" s="1"/>
  <c r="Q37" i="1"/>
  <c r="M171" i="13" s="1"/>
  <c r="Q36" i="1"/>
  <c r="M195" i="13" s="1"/>
  <c r="Q35" i="1"/>
  <c r="M250" i="13" s="1"/>
  <c r="Q34" i="1"/>
  <c r="M235" i="13" s="1"/>
  <c r="K33" i="1" a="1"/>
  <c r="K33" i="1" s="1"/>
  <c r="P33" i="1"/>
  <c r="L87" i="13" s="1"/>
  <c r="S32" i="1"/>
  <c r="O153" i="13" s="1"/>
  <c r="O32" i="1"/>
  <c r="K153" i="13" s="1"/>
  <c r="S31" i="1"/>
  <c r="O139" i="13" s="1"/>
  <c r="O31" i="1"/>
  <c r="K139" i="13" s="1"/>
  <c r="S30" i="1"/>
  <c r="O216" i="13" s="1"/>
  <c r="O30" i="1"/>
  <c r="K216" i="13" s="1"/>
  <c r="R29" i="1"/>
  <c r="N194" i="13" s="1"/>
  <c r="Q28" i="1"/>
  <c r="M170" i="13" s="1"/>
  <c r="Q27" i="1"/>
  <c r="M129" i="13" s="1"/>
  <c r="Q26" i="1"/>
  <c r="M138" i="13" s="1"/>
  <c r="K25" i="1" a="1"/>
  <c r="K25" i="1" s="1"/>
  <c r="P25" i="1"/>
  <c r="L169" i="13" s="1"/>
  <c r="K24" i="1" a="1"/>
  <c r="K24" i="1" s="1"/>
  <c r="P24" i="1"/>
  <c r="L152" i="13" s="1"/>
  <c r="K23" i="1" a="1"/>
  <c r="K23" i="1" s="1"/>
  <c r="P23" i="1"/>
  <c r="L193" i="13" s="1"/>
  <c r="K22" i="1" a="1"/>
  <c r="K22" i="1" s="1"/>
  <c r="P22" i="1"/>
  <c r="L192" i="13" s="1"/>
  <c r="S21" i="1"/>
  <c r="O215" i="13" s="1"/>
  <c r="O21" i="1"/>
  <c r="K215" i="13" s="1"/>
  <c r="S20" i="1"/>
  <c r="O98" i="13" s="1"/>
  <c r="O20" i="1"/>
  <c r="K98" i="13" s="1"/>
  <c r="S19" i="1"/>
  <c r="O113" i="13" s="1"/>
  <c r="O19" i="1"/>
  <c r="K113" i="13" s="1"/>
  <c r="Q17" i="1"/>
  <c r="M249" i="13" s="1"/>
  <c r="S15" i="1"/>
  <c r="O137" i="13" s="1"/>
  <c r="O15" i="1"/>
  <c r="K137" i="13" s="1"/>
  <c r="Q13" i="1"/>
  <c r="M233" i="13" s="1"/>
  <c r="Q12" i="1"/>
  <c r="M232" i="13" s="1"/>
  <c r="Q11" i="1"/>
  <c r="M191" i="13" s="1"/>
  <c r="Q10" i="1"/>
  <c r="M190" i="13" s="1"/>
  <c r="K9" i="1" a="1"/>
  <c r="K9" i="1" s="1"/>
  <c r="P9" i="1"/>
  <c r="L214" i="13" s="1"/>
  <c r="I8" i="1" a="1"/>
  <c r="I8" i="1" s="1"/>
  <c r="R7" i="1"/>
  <c r="N128" i="13" s="1"/>
  <c r="I7" i="1" a="1"/>
  <c r="I7" i="1" s="1"/>
  <c r="K6" i="1" a="1"/>
  <c r="K6" i="1" s="1"/>
  <c r="K16" i="1" a="1"/>
  <c r="K16" i="1" s="1"/>
  <c r="K8" i="1" a="1"/>
  <c r="K8" i="1" s="1"/>
  <c r="I194" i="1" a="1"/>
  <c r="I194" i="1" s="1"/>
  <c r="I190" i="1" a="1"/>
  <c r="I190" i="1" s="1"/>
  <c r="I186" i="1" a="1"/>
  <c r="I186" i="1" s="1"/>
  <c r="N182" i="1"/>
  <c r="J95" i="13" s="1"/>
  <c r="I182" i="1" a="1"/>
  <c r="I182" i="1" s="1"/>
  <c r="N178" i="1"/>
  <c r="J166" i="13" s="1"/>
  <c r="I178" i="1" a="1"/>
  <c r="I178" i="1" s="1"/>
  <c r="N174" i="1"/>
  <c r="J186" i="13" s="1"/>
  <c r="I174" i="1" a="1"/>
  <c r="I174" i="1" s="1"/>
  <c r="I170" i="1" a="1"/>
  <c r="I170" i="1" s="1"/>
  <c r="I166" i="1" a="1"/>
  <c r="I166" i="1" s="1"/>
  <c r="I162" i="1" a="1"/>
  <c r="I162" i="1" s="1"/>
  <c r="I158" i="1" a="1"/>
  <c r="I158" i="1" s="1"/>
  <c r="N154" i="1"/>
  <c r="J133" i="13" s="1"/>
  <c r="I154" i="1" a="1"/>
  <c r="I154" i="1" s="1"/>
  <c r="I150" i="1" a="1"/>
  <c r="I150" i="1" s="1"/>
  <c r="N146" i="1"/>
  <c r="J259" i="13" s="1"/>
  <c r="I146" i="1" a="1"/>
  <c r="I146" i="1" s="1"/>
  <c r="N142" i="1"/>
  <c r="J207" i="13" s="1"/>
  <c r="I142" i="1" a="1"/>
  <c r="I142" i="1" s="1"/>
  <c r="N138" i="1"/>
  <c r="J165" i="13" s="1"/>
  <c r="I138" i="1" a="1"/>
  <c r="I138" i="1" s="1"/>
  <c r="N134" i="1"/>
  <c r="J108" i="13" s="1"/>
  <c r="I134" i="1" a="1"/>
  <c r="I134" i="1" s="1"/>
  <c r="I130" i="1" a="1"/>
  <c r="I130" i="1" s="1"/>
  <c r="I126" i="1" a="1"/>
  <c r="I126" i="1" s="1"/>
  <c r="I122" i="1" a="1"/>
  <c r="I122" i="1" s="1"/>
  <c r="I118" i="1" a="1"/>
  <c r="I118" i="1" s="1"/>
  <c r="I114" i="1" a="1"/>
  <c r="I114" i="1" s="1"/>
  <c r="N110" i="1"/>
  <c r="J245" i="13" s="1"/>
  <c r="I110" i="1" a="1"/>
  <c r="I110" i="1" s="1"/>
  <c r="N106" i="1"/>
  <c r="J131" i="13" s="1"/>
  <c r="I106" i="1" a="1"/>
  <c r="I106" i="1" s="1"/>
  <c r="I102" i="1" a="1"/>
  <c r="I102" i="1" s="1"/>
  <c r="I98" i="1" a="1"/>
  <c r="I98" i="1" s="1"/>
  <c r="I94" i="1" a="1"/>
  <c r="I94" i="1" s="1"/>
  <c r="N90" i="1"/>
  <c r="J143" i="13" s="1"/>
  <c r="I90" i="1" a="1"/>
  <c r="I90" i="1" s="1"/>
  <c r="N86" i="1"/>
  <c r="J240" i="13" s="1"/>
  <c r="I86" i="1" a="1"/>
  <c r="I86" i="1" s="1"/>
  <c r="N82" i="1"/>
  <c r="J104" i="13" s="1"/>
  <c r="I82" i="1" a="1"/>
  <c r="I82" i="1" s="1"/>
  <c r="N78" i="1"/>
  <c r="J200" i="13" s="1"/>
  <c r="I78" i="1" a="1"/>
  <c r="I78" i="1" s="1"/>
  <c r="N74" i="1"/>
  <c r="J255" i="13" s="1"/>
  <c r="I74" i="1" a="1"/>
  <c r="I74" i="1" s="1"/>
  <c r="N70" i="1"/>
  <c r="J101" i="13" s="1"/>
  <c r="I70" i="1" a="1"/>
  <c r="I70" i="1" s="1"/>
  <c r="I66" i="1" a="1"/>
  <c r="I66" i="1" s="1"/>
  <c r="N62" i="1"/>
  <c r="J175" i="13" s="1"/>
  <c r="I62" i="1" a="1"/>
  <c r="I62" i="1" s="1"/>
  <c r="N58" i="1"/>
  <c r="J217" i="13" s="1"/>
  <c r="I58" i="1" a="1"/>
  <c r="I58" i="1" s="1"/>
  <c r="N54" i="1"/>
  <c r="J156" i="13" s="1"/>
  <c r="I54" i="1" a="1"/>
  <c r="I54" i="1" s="1"/>
  <c r="N50" i="1"/>
  <c r="J100" i="13" s="1"/>
  <c r="I50" i="1" a="1"/>
  <c r="I50" i="1" s="1"/>
  <c r="N46" i="1"/>
  <c r="J172" i="13" s="1"/>
  <c r="I46" i="1" a="1"/>
  <c r="I46" i="1" s="1"/>
  <c r="I42" i="1" a="1"/>
  <c r="I42" i="1" s="1"/>
  <c r="I38" i="1" a="1"/>
  <c r="I38" i="1" s="1"/>
  <c r="I34" i="1" a="1"/>
  <c r="I34" i="1" s="1"/>
  <c r="N85" i="1"/>
  <c r="J118" i="13" s="1"/>
  <c r="I85" i="1" a="1"/>
  <c r="I85" i="1" s="1"/>
  <c r="N81" i="1"/>
  <c r="J160" i="13" s="1"/>
  <c r="I81" i="1" a="1"/>
  <c r="I81" i="1" s="1"/>
  <c r="N77" i="1"/>
  <c r="J102" i="13" s="1"/>
  <c r="I77" i="1" a="1"/>
  <c r="I77" i="1" s="1"/>
  <c r="N73" i="1"/>
  <c r="J199" i="13" s="1"/>
  <c r="I73" i="1" a="1"/>
  <c r="I73" i="1" s="1"/>
  <c r="N69" i="1"/>
  <c r="J141" i="13" s="1"/>
  <c r="I69" i="1" a="1"/>
  <c r="I69" i="1" s="1"/>
  <c r="N65" i="1"/>
  <c r="J157" i="13" s="1"/>
  <c r="I65" i="1" a="1"/>
  <c r="I65" i="1" s="1"/>
  <c r="N61" i="1"/>
  <c r="J253" i="13" s="1"/>
  <c r="I61" i="1" a="1"/>
  <c r="I61" i="1" s="1"/>
  <c r="N57" i="1"/>
  <c r="J89" i="13" s="1"/>
  <c r="I57" i="1" a="1"/>
  <c r="I57" i="1" s="1"/>
  <c r="N53" i="1"/>
  <c r="J155" i="13" s="1"/>
  <c r="I53" i="1" a="1"/>
  <c r="I53" i="1" s="1"/>
  <c r="N49" i="1"/>
  <c r="J251" i="13" s="1"/>
  <c r="I49" i="1" a="1"/>
  <c r="I49" i="1" s="1"/>
  <c r="I45" i="1" a="1"/>
  <c r="I45" i="1" s="1"/>
  <c r="I33" i="1" a="1"/>
  <c r="I33" i="1" s="1"/>
  <c r="I29" i="1" a="1"/>
  <c r="I29" i="1" s="1"/>
  <c r="I17" i="1" a="1"/>
  <c r="I17" i="1" s="1"/>
  <c r="I9" i="1" a="1"/>
  <c r="I9" i="1" s="1"/>
  <c r="K18" i="1" a="1"/>
  <c r="K18" i="1" s="1"/>
  <c r="K14" i="1" a="1"/>
  <c r="K14" i="1" s="1"/>
  <c r="I30" i="1" a="1"/>
  <c r="I30" i="1" s="1"/>
  <c r="I26" i="1" a="1"/>
  <c r="I26" i="1" s="1"/>
  <c r="I22" i="1" a="1"/>
  <c r="I22" i="1" s="1"/>
  <c r="I18" i="1" a="1"/>
  <c r="I18" i="1" s="1"/>
  <c r="I14" i="1" a="1"/>
  <c r="I14" i="1" s="1"/>
  <c r="I10" i="1" a="1"/>
  <c r="I10" i="1" s="1"/>
  <c r="N45" i="1"/>
  <c r="J197" i="13" s="1"/>
  <c r="N42" i="1"/>
  <c r="J115" i="13" s="1"/>
  <c r="N38" i="1"/>
  <c r="J114" i="13" s="1"/>
  <c r="N34" i="1"/>
  <c r="J235" i="13" s="1"/>
  <c r="N30" i="1"/>
  <c r="J216" i="13" s="1"/>
  <c r="N26" i="1"/>
  <c r="J138" i="13" s="1"/>
  <c r="N22" i="1"/>
  <c r="J192" i="13" s="1"/>
  <c r="N10" i="1"/>
  <c r="J190" i="13" s="1"/>
  <c r="N18" i="1"/>
  <c r="J112" i="13" s="1"/>
  <c r="N16" i="1"/>
  <c r="J111" i="13" s="1"/>
  <c r="N14" i="1"/>
  <c r="J234" i="13" s="1"/>
  <c r="N8" i="1"/>
  <c r="J189" i="13" s="1"/>
  <c r="N194" i="1"/>
  <c r="J127" i="13" s="1"/>
  <c r="N192" i="1"/>
  <c r="J77" i="13" s="1"/>
  <c r="N190" i="1"/>
  <c r="J126" i="13" s="1"/>
  <c r="N188" i="1"/>
  <c r="J96" i="13" s="1"/>
  <c r="N185" i="1"/>
  <c r="J231" i="13" s="1"/>
  <c r="N184" i="1"/>
  <c r="J230" i="13" s="1"/>
  <c r="N170" i="1"/>
  <c r="J94" i="13" s="1"/>
  <c r="N169" i="1"/>
  <c r="J86" i="13" s="1"/>
  <c r="N168" i="1"/>
  <c r="J229" i="13" s="1"/>
  <c r="N167" i="1"/>
  <c r="J185" i="13" s="1"/>
  <c r="N166" i="1"/>
  <c r="J262" i="13" s="1"/>
  <c r="N165" i="1"/>
  <c r="J261" i="13" s="1"/>
  <c r="N164" i="1"/>
  <c r="J247" i="13" s="1"/>
  <c r="N163" i="1"/>
  <c r="J210" i="13" s="1"/>
  <c r="N162" i="1"/>
  <c r="J184" i="13" s="1"/>
  <c r="N159" i="1"/>
  <c r="J76" i="13" s="1"/>
  <c r="N158" i="1"/>
  <c r="J134" i="13" s="1"/>
  <c r="N157" i="1"/>
  <c r="J148" i="13" s="1"/>
  <c r="N156" i="1"/>
  <c r="J93" i="13" s="1"/>
  <c r="N155" i="1"/>
  <c r="J260" i="13" s="1"/>
  <c r="N153" i="1"/>
  <c r="J85" i="13" s="1"/>
  <c r="N152" i="1"/>
  <c r="J227" i="13" s="1"/>
  <c r="N151" i="1"/>
  <c r="J124" i="13" s="1"/>
  <c r="N150" i="1"/>
  <c r="J209" i="13" s="1"/>
  <c r="N149" i="1"/>
  <c r="J208" i="13" s="1"/>
  <c r="N148" i="1"/>
  <c r="J226" i="13" s="1"/>
  <c r="N147" i="1"/>
  <c r="J183" i="13" s="1"/>
  <c r="N137" i="1"/>
  <c r="J206" i="13" s="1"/>
  <c r="N136" i="1"/>
  <c r="J225" i="13" s="1"/>
  <c r="N135" i="1"/>
  <c r="J182" i="13" s="1"/>
  <c r="N133" i="1"/>
  <c r="J258" i="13" s="1"/>
  <c r="N132" i="1"/>
  <c r="J257" i="13" s="1"/>
  <c r="N130" i="1"/>
  <c r="J84" i="13" s="1"/>
  <c r="N129" i="1"/>
  <c r="J83" i="13" s="1"/>
  <c r="N128" i="1"/>
  <c r="J146" i="13" s="1"/>
  <c r="N127" i="1"/>
  <c r="J205" i="13" s="1"/>
  <c r="N126" i="1"/>
  <c r="J107" i="13" s="1"/>
  <c r="N125" i="1"/>
  <c r="J181" i="13" s="1"/>
  <c r="N123" i="1"/>
  <c r="J82" i="13" s="1"/>
  <c r="N122" i="1"/>
  <c r="J180" i="13" s="1"/>
  <c r="N121" i="1"/>
  <c r="J179" i="13" s="1"/>
  <c r="N119" i="1"/>
  <c r="J224" i="13" s="1"/>
  <c r="N118" i="1"/>
  <c r="J91" i="13" s="1"/>
  <c r="N117" i="1"/>
  <c r="J204" i="13" s="1"/>
  <c r="N116" i="1"/>
  <c r="J145" i="13" s="1"/>
  <c r="N115" i="1"/>
  <c r="J164" i="13" s="1"/>
  <c r="N114" i="1"/>
  <c r="J203" i="13" s="1"/>
  <c r="N112" i="1"/>
  <c r="J163" i="13" s="1"/>
  <c r="N109" i="1"/>
  <c r="J223" i="13" s="1"/>
  <c r="N108" i="1"/>
  <c r="J244" i="13" s="1"/>
  <c r="N105" i="1"/>
  <c r="J243" i="13" s="1"/>
  <c r="N104" i="1"/>
  <c r="J222" i="13" s="1"/>
  <c r="N102" i="1"/>
  <c r="J81" i="13" s="1"/>
  <c r="N98" i="1"/>
  <c r="J221" i="13" s="1"/>
  <c r="N195" i="1"/>
  <c r="J97" i="13" s="1"/>
  <c r="N193" i="1"/>
  <c r="J151" i="13" s="1"/>
  <c r="N191" i="1"/>
  <c r="J188" i="13" s="1"/>
  <c r="N189" i="1"/>
  <c r="J168" i="13" s="1"/>
  <c r="N187" i="1"/>
  <c r="J248" i="13" s="1"/>
  <c r="N186" i="1"/>
  <c r="J167" i="13" s="1"/>
  <c r="N183" i="1"/>
  <c r="J213" i="13" s="1"/>
  <c r="N66" i="1"/>
  <c r="J254" i="13" s="1"/>
  <c r="N33" i="1"/>
  <c r="J87" i="13" s="1"/>
  <c r="N31" i="1"/>
  <c r="J139" i="13" s="1"/>
  <c r="N29" i="1"/>
  <c r="J194" i="13" s="1"/>
  <c r="N27" i="1"/>
  <c r="J129" i="13" s="1"/>
  <c r="N25" i="1"/>
  <c r="J169" i="13" s="1"/>
  <c r="N23" i="1"/>
  <c r="J193" i="13" s="1"/>
  <c r="N21" i="1"/>
  <c r="J215" i="13" s="1"/>
  <c r="N19" i="1"/>
  <c r="J113" i="13" s="1"/>
  <c r="N17" i="1"/>
  <c r="J249" i="13" s="1"/>
  <c r="N15" i="1"/>
  <c r="J137" i="13" s="1"/>
  <c r="N11" i="1"/>
  <c r="J191" i="13" s="1"/>
  <c r="N9" i="1"/>
  <c r="J214" i="13" s="1"/>
  <c r="N7" i="1"/>
  <c r="J128" i="13" s="1"/>
  <c r="N94" i="1"/>
  <c r="J202" i="13" s="1"/>
  <c r="N80" i="1"/>
  <c r="J239" i="13" s="1"/>
  <c r="U6" i="1"/>
  <c r="J308" i="13" s="1"/>
  <c r="O6" i="1"/>
  <c r="O78" i="13" l="1"/>
  <c r="O73" i="13"/>
  <c r="I679" i="13"/>
  <c r="I451" i="13"/>
  <c r="I663" i="13"/>
  <c r="I435" i="13"/>
  <c r="I633" i="13"/>
  <c r="I405" i="13"/>
  <c r="I601" i="13"/>
  <c r="I373" i="13"/>
  <c r="I700" i="13"/>
  <c r="I472" i="13"/>
  <c r="I529" i="13"/>
  <c r="I301" i="13"/>
  <c r="I530" i="13"/>
  <c r="I302" i="13"/>
  <c r="I660" i="13"/>
  <c r="I432" i="13"/>
  <c r="I454" i="13"/>
  <c r="I682" i="13"/>
  <c r="I647" i="13"/>
  <c r="I419" i="13"/>
  <c r="I685" i="13"/>
  <c r="I457" i="13"/>
  <c r="I664" i="13"/>
  <c r="I436" i="13"/>
  <c r="I634" i="13"/>
  <c r="I406" i="13"/>
  <c r="I587" i="13"/>
  <c r="I359" i="13"/>
  <c r="I616" i="13"/>
  <c r="I388" i="13"/>
  <c r="I533" i="13"/>
  <c r="I305" i="13"/>
  <c r="I390" i="13"/>
  <c r="I618" i="13"/>
  <c r="I458" i="13"/>
  <c r="I686" i="13"/>
  <c r="I615" i="13"/>
  <c r="I387" i="13"/>
  <c r="I333" i="13"/>
  <c r="I561" i="13"/>
  <c r="I638" i="13"/>
  <c r="I410" i="13"/>
  <c r="I694" i="13"/>
  <c r="I466" i="13"/>
  <c r="I555" i="13"/>
  <c r="I327" i="13"/>
  <c r="I680" i="13"/>
  <c r="I452" i="13"/>
  <c r="I672" i="13"/>
  <c r="I444" i="13"/>
  <c r="I691" i="13"/>
  <c r="I463" i="13"/>
  <c r="I478" i="13"/>
  <c r="I706" i="13"/>
  <c r="I546" i="13"/>
  <c r="I318" i="13"/>
  <c r="I382" i="13"/>
  <c r="I610" i="13"/>
  <c r="I711" i="13"/>
  <c r="I483" i="13"/>
  <c r="I604" i="13"/>
  <c r="I376" i="13"/>
  <c r="I563" i="13"/>
  <c r="I335" i="13"/>
  <c r="I714" i="13"/>
  <c r="I486" i="13"/>
  <c r="I582" i="13"/>
  <c r="I354" i="13"/>
  <c r="I688" i="13"/>
  <c r="I460" i="13"/>
  <c r="I342" i="13"/>
  <c r="I570" i="13"/>
  <c r="I311" i="13"/>
  <c r="I539" i="13"/>
  <c r="I427" i="13"/>
  <c r="I655" i="13"/>
  <c r="I713" i="13"/>
  <c r="I485" i="13"/>
  <c r="I607" i="13"/>
  <c r="I379" i="13"/>
  <c r="I531" i="13"/>
  <c r="I303" i="13"/>
  <c r="I614" i="13"/>
  <c r="I386" i="13"/>
  <c r="I579" i="13"/>
  <c r="I351" i="13"/>
  <c r="I653" i="13"/>
  <c r="I425" i="13"/>
  <c r="I580" i="13"/>
  <c r="I352" i="13"/>
  <c r="I581" i="13"/>
  <c r="I353" i="13"/>
  <c r="I715" i="13"/>
  <c r="I487" i="13"/>
  <c r="I372" i="13"/>
  <c r="I600" i="13"/>
  <c r="I375" i="13"/>
  <c r="I603" i="13"/>
  <c r="I611" i="13"/>
  <c r="I383" i="13"/>
  <c r="I671" i="13"/>
  <c r="I443" i="13"/>
  <c r="I639" i="13"/>
  <c r="I411" i="13"/>
  <c r="I656" i="13"/>
  <c r="I428" i="13"/>
  <c r="I666" i="13"/>
  <c r="I438" i="13"/>
  <c r="I641" i="13"/>
  <c r="I413" i="13"/>
  <c r="I576" i="13"/>
  <c r="I348" i="13"/>
  <c r="I534" i="13"/>
  <c r="I306" i="13"/>
  <c r="I683" i="13"/>
  <c r="I455" i="13"/>
  <c r="I558" i="13"/>
  <c r="I330" i="13"/>
  <c r="I661" i="13"/>
  <c r="I433" i="13"/>
  <c r="I593" i="13"/>
  <c r="I365" i="13"/>
  <c r="I592" i="13"/>
  <c r="I364" i="13"/>
  <c r="I551" i="13"/>
  <c r="I323" i="13"/>
  <c r="I626" i="13"/>
  <c r="I398" i="13"/>
  <c r="I538" i="13"/>
  <c r="I310" i="13"/>
  <c r="I548" i="13"/>
  <c r="I320" i="13"/>
  <c r="I667" i="13"/>
  <c r="I439" i="13"/>
  <c r="I674" i="13"/>
  <c r="I446" i="13"/>
  <c r="I622" i="13"/>
  <c r="I394" i="13"/>
  <c r="I631" i="13"/>
  <c r="I403" i="13"/>
  <c r="I620" i="13"/>
  <c r="I392" i="13"/>
  <c r="I648" i="13"/>
  <c r="I420" i="13"/>
  <c r="I595" i="13"/>
  <c r="I367" i="13"/>
  <c r="I599" i="13"/>
  <c r="I371" i="13"/>
  <c r="I712" i="13"/>
  <c r="I484" i="13"/>
  <c r="I596" i="13"/>
  <c r="I368" i="13"/>
  <c r="I705" i="13"/>
  <c r="I477" i="13"/>
  <c r="I562" i="13"/>
  <c r="I334" i="13"/>
  <c r="I442" i="13"/>
  <c r="I670" i="13"/>
  <c r="I363" i="13"/>
  <c r="I591" i="13"/>
  <c r="I578" i="13"/>
  <c r="I350" i="13"/>
  <c r="I716" i="13"/>
  <c r="I488" i="13"/>
  <c r="I675" i="13"/>
  <c r="I447" i="13"/>
  <c r="I708" i="13"/>
  <c r="I480" i="13"/>
  <c r="I609" i="13"/>
  <c r="I381" i="13"/>
  <c r="I440" i="13"/>
  <c r="I668" i="13"/>
  <c r="I703" i="13"/>
  <c r="I475" i="13"/>
  <c r="I560" i="13"/>
  <c r="I332" i="13"/>
  <c r="I540" i="13"/>
  <c r="I312" i="13"/>
  <c r="I608" i="13"/>
  <c r="I380" i="13"/>
  <c r="I545" i="13"/>
  <c r="I317" i="13"/>
  <c r="I553" i="13"/>
  <c r="I325" i="13"/>
  <c r="I707" i="13"/>
  <c r="I479" i="13"/>
  <c r="I692" i="13"/>
  <c r="I464" i="13"/>
  <c r="I613" i="13"/>
  <c r="I385" i="13"/>
  <c r="I569" i="13"/>
  <c r="I341" i="13"/>
  <c r="I649" i="13"/>
  <c r="I421" i="13"/>
  <c r="I566" i="13"/>
  <c r="I338" i="13"/>
  <c r="I559" i="13"/>
  <c r="I331" i="13"/>
  <c r="I676" i="13"/>
  <c r="I448" i="13"/>
  <c r="I710" i="13"/>
  <c r="I482" i="13"/>
  <c r="I583" i="13"/>
  <c r="I355" i="13"/>
  <c r="I654" i="13"/>
  <c r="I426" i="13"/>
  <c r="I535" i="13"/>
  <c r="I307" i="13"/>
  <c r="I590" i="13"/>
  <c r="I362" i="13"/>
  <c r="I640" i="13"/>
  <c r="I412" i="13"/>
  <c r="I543" i="13"/>
  <c r="I315" i="13"/>
  <c r="I572" i="13"/>
  <c r="I344" i="13"/>
  <c r="I356" i="13"/>
  <c r="I584" i="13"/>
  <c r="I585" i="13"/>
  <c r="I357" i="13"/>
  <c r="I651" i="13"/>
  <c r="I423" i="13"/>
  <c r="I627" i="13"/>
  <c r="I399" i="13"/>
  <c r="I366" i="13"/>
  <c r="I594" i="13"/>
  <c r="I565" i="13"/>
  <c r="I337" i="13"/>
  <c r="I575" i="13"/>
  <c r="I347" i="13"/>
  <c r="I709" i="13"/>
  <c r="I481" i="13"/>
  <c r="I619" i="13"/>
  <c r="I391" i="13"/>
  <c r="I408" i="13"/>
  <c r="I636" i="13"/>
  <c r="I574" i="13"/>
  <c r="I346" i="13"/>
  <c r="I623" i="13"/>
  <c r="I395" i="13"/>
  <c r="I678" i="13"/>
  <c r="I450" i="13"/>
  <c r="I698" i="13"/>
  <c r="I470" i="13"/>
  <c r="I358" i="13"/>
  <c r="I586" i="13"/>
  <c r="I449" i="13"/>
  <c r="I677" i="13"/>
  <c r="I459" i="13"/>
  <c r="I687" i="13"/>
  <c r="I637" i="13"/>
  <c r="I409" i="13"/>
  <c r="I659" i="13"/>
  <c r="I431" i="13"/>
  <c r="I532" i="13"/>
  <c r="I304" i="13"/>
  <c r="I552" i="13"/>
  <c r="I324" i="13"/>
  <c r="I571" i="13"/>
  <c r="I343" i="13"/>
  <c r="I537" i="13"/>
  <c r="I309" i="13"/>
  <c r="I684" i="13"/>
  <c r="I456" i="13"/>
  <c r="I602" i="13"/>
  <c r="I374" i="13"/>
  <c r="I642" i="13"/>
  <c r="I414" i="13"/>
  <c r="I699" i="13"/>
  <c r="I471" i="13"/>
  <c r="I717" i="13"/>
  <c r="I489" i="13"/>
  <c r="I702" i="13"/>
  <c r="I474" i="13"/>
  <c r="I625" i="13"/>
  <c r="I397" i="13"/>
  <c r="I669" i="13"/>
  <c r="I441" i="13"/>
  <c r="I644" i="13"/>
  <c r="I416" i="13"/>
  <c r="I542" i="13"/>
  <c r="I314" i="13"/>
  <c r="I621" i="13"/>
  <c r="I393" i="13"/>
  <c r="I704" i="13"/>
  <c r="I476" i="13"/>
  <c r="I369" i="13"/>
  <c r="I597" i="13"/>
  <c r="I329" i="13"/>
  <c r="I557" i="13"/>
  <c r="I567" i="13"/>
  <c r="I339" i="13"/>
  <c r="I573" i="13"/>
  <c r="I345" i="13"/>
  <c r="I554" i="13"/>
  <c r="I326" i="13"/>
  <c r="I652" i="13"/>
  <c r="I424" i="13"/>
  <c r="I696" i="13"/>
  <c r="I468" i="13"/>
  <c r="I646" i="13"/>
  <c r="I418" i="13"/>
  <c r="I549" i="13"/>
  <c r="I321" i="13"/>
  <c r="I564" i="13"/>
  <c r="I336" i="13"/>
  <c r="I657" i="13"/>
  <c r="I429" i="13"/>
  <c r="I658" i="13"/>
  <c r="I430" i="13"/>
  <c r="I396" i="13"/>
  <c r="I624" i="13"/>
  <c r="I544" i="13"/>
  <c r="I316" i="13"/>
  <c r="I434" i="13"/>
  <c r="I662" i="13"/>
  <c r="I400" i="13"/>
  <c r="I628" i="13"/>
  <c r="I645" i="13"/>
  <c r="I417" i="13"/>
  <c r="I568" i="13"/>
  <c r="I340" i="13"/>
  <c r="I697" i="13"/>
  <c r="I469" i="13"/>
  <c r="I612" i="13"/>
  <c r="I384" i="13"/>
  <c r="I650" i="13"/>
  <c r="I422" i="13"/>
  <c r="I693" i="13"/>
  <c r="I465" i="13"/>
  <c r="I635" i="13"/>
  <c r="I407" i="13"/>
  <c r="I665" i="13"/>
  <c r="I437" i="13"/>
  <c r="I598" i="13"/>
  <c r="I370" i="13"/>
  <c r="I541" i="13"/>
  <c r="I313" i="13"/>
  <c r="I606" i="13"/>
  <c r="I378" i="13"/>
  <c r="I550" i="13"/>
  <c r="I322" i="13"/>
  <c r="I629" i="13"/>
  <c r="I401" i="13"/>
  <c r="I577" i="13"/>
  <c r="I349" i="13"/>
  <c r="I402" i="13"/>
  <c r="I630" i="13"/>
  <c r="I467" i="13"/>
  <c r="I695" i="13"/>
  <c r="I689" i="13"/>
  <c r="I461" i="13"/>
  <c r="I528" i="13"/>
  <c r="I300" i="13"/>
  <c r="I453" i="13"/>
  <c r="I681" i="13"/>
  <c r="I632" i="13"/>
  <c r="I404" i="13"/>
  <c r="I701" i="13"/>
  <c r="I473" i="13"/>
  <c r="I589" i="13"/>
  <c r="I361" i="13"/>
  <c r="I547" i="13"/>
  <c r="I319" i="13"/>
  <c r="I556" i="13"/>
  <c r="I328" i="13"/>
  <c r="I605" i="13"/>
  <c r="I377" i="13"/>
  <c r="I643" i="13"/>
  <c r="I415" i="13"/>
  <c r="I588" i="13"/>
  <c r="I360" i="13"/>
  <c r="I690" i="13"/>
  <c r="I462" i="13"/>
  <c r="I617" i="13"/>
  <c r="I389" i="13"/>
  <c r="I673" i="13"/>
  <c r="I445" i="13"/>
  <c r="L78" i="13"/>
  <c r="K78" i="13"/>
  <c r="M78" i="13"/>
  <c r="N78" i="13"/>
  <c r="G29" i="1" a="1"/>
  <c r="G29" i="1" s="1"/>
  <c r="G102" i="1" a="1"/>
  <c r="G102" i="1" s="1"/>
  <c r="G126" i="1" a="1"/>
  <c r="G126" i="1" s="1"/>
  <c r="G153" i="1" a="1"/>
  <c r="G153" i="1" s="1"/>
  <c r="G185" i="1" a="1"/>
  <c r="G185" i="1" s="1"/>
  <c r="G45" i="1" a="1"/>
  <c r="G45" i="1" s="1"/>
  <c r="J45" i="1"/>
  <c r="J46" i="1"/>
  <c r="G78" i="1" a="1"/>
  <c r="G78" i="1" s="1"/>
  <c r="G94" i="1" a="1"/>
  <c r="G94" i="1" s="1"/>
  <c r="G23" i="1" a="1"/>
  <c r="G23" i="1" s="1"/>
  <c r="G186" i="1" a="1"/>
  <c r="G186" i="1" s="1"/>
  <c r="G104" i="1" a="1"/>
  <c r="G104" i="1" s="1"/>
  <c r="G117" i="1" a="1"/>
  <c r="G117" i="1" s="1"/>
  <c r="G132" i="1" a="1"/>
  <c r="G132" i="1" s="1"/>
  <c r="G159" i="1" a="1"/>
  <c r="G159" i="1" s="1"/>
  <c r="J14" i="1"/>
  <c r="J17" i="1"/>
  <c r="J57" i="1"/>
  <c r="J73" i="1"/>
  <c r="J34" i="1"/>
  <c r="G46" i="1" a="1"/>
  <c r="G46" i="1" s="1"/>
  <c r="G54" i="1" a="1"/>
  <c r="G54" i="1" s="1"/>
  <c r="G62" i="1" a="1"/>
  <c r="G62" i="1" s="1"/>
  <c r="J74" i="1"/>
  <c r="J82" i="1"/>
  <c r="J90" i="1"/>
  <c r="J102" i="1"/>
  <c r="G110" i="1" a="1"/>
  <c r="G110" i="1" s="1"/>
  <c r="J126" i="1"/>
  <c r="J138" i="1"/>
  <c r="J146" i="1"/>
  <c r="G154" i="1" a="1"/>
  <c r="G154" i="1" s="1"/>
  <c r="J170" i="1"/>
  <c r="G178" i="1" a="1"/>
  <c r="G178" i="1" s="1"/>
  <c r="J190" i="1"/>
  <c r="L6" i="1"/>
  <c r="L22" i="1"/>
  <c r="L24" i="1"/>
  <c r="J39" i="1"/>
  <c r="L45" i="1"/>
  <c r="J12" i="1"/>
  <c r="J35" i="1"/>
  <c r="L43" i="1"/>
  <c r="J48" i="1"/>
  <c r="L39" i="1"/>
  <c r="L13" i="1"/>
  <c r="J19" i="1"/>
  <c r="L26" i="1"/>
  <c r="J32" i="1"/>
  <c r="L41" i="1"/>
  <c r="L73" i="1"/>
  <c r="L92" i="1"/>
  <c r="J100" i="1"/>
  <c r="L108" i="1"/>
  <c r="J117" i="1"/>
  <c r="L125" i="1"/>
  <c r="J133" i="1"/>
  <c r="J43" i="1"/>
  <c r="L46" i="1"/>
  <c r="L55" i="1"/>
  <c r="J60" i="1"/>
  <c r="L64" i="1"/>
  <c r="J75" i="1"/>
  <c r="L78" i="1"/>
  <c r="L87" i="1"/>
  <c r="L105" i="1"/>
  <c r="J113" i="1"/>
  <c r="L120" i="1"/>
  <c r="J92" i="1"/>
  <c r="L115" i="1"/>
  <c r="L117" i="1"/>
  <c r="J124" i="1"/>
  <c r="L131" i="1"/>
  <c r="L133" i="1"/>
  <c r="J141" i="1"/>
  <c r="L146" i="1"/>
  <c r="L148" i="1"/>
  <c r="J155" i="1"/>
  <c r="J157" i="1"/>
  <c r="L50" i="1"/>
  <c r="L52" i="1"/>
  <c r="L58" i="1"/>
  <c r="L60" i="1"/>
  <c r="L66" i="1"/>
  <c r="L68" i="1"/>
  <c r="L74" i="1"/>
  <c r="L76" i="1"/>
  <c r="J89" i="1"/>
  <c r="L94" i="1"/>
  <c r="L96" i="1"/>
  <c r="J103" i="1"/>
  <c r="L110" i="1"/>
  <c r="L112" i="1"/>
  <c r="J119" i="1"/>
  <c r="L126" i="1"/>
  <c r="L128" i="1"/>
  <c r="J135" i="1"/>
  <c r="J137" i="1"/>
  <c r="L140" i="1"/>
  <c r="J149" i="1"/>
  <c r="L157" i="1"/>
  <c r="L170" i="1"/>
  <c r="J179" i="1"/>
  <c r="J181" i="1"/>
  <c r="L188" i="1"/>
  <c r="J129" i="1"/>
  <c r="L137" i="1"/>
  <c r="L151" i="1"/>
  <c r="J160" i="1"/>
  <c r="L166" i="1"/>
  <c r="J175" i="1"/>
  <c r="J177" i="1"/>
  <c r="L184" i="1"/>
  <c r="J193" i="1"/>
  <c r="L162" i="1"/>
  <c r="L164" i="1"/>
  <c r="J171" i="1"/>
  <c r="G172" i="1" a="1"/>
  <c r="G172" i="1" s="1"/>
  <c r="L179" i="1"/>
  <c r="L181" i="1"/>
  <c r="J188" i="1"/>
  <c r="L158" i="1"/>
  <c r="L160" i="1"/>
  <c r="J167" i="1"/>
  <c r="J169" i="1"/>
  <c r="L191" i="1"/>
  <c r="L193" i="1"/>
  <c r="J101" i="1"/>
  <c r="G11" i="1" a="1"/>
  <c r="G11" i="1" s="1"/>
  <c r="G191" i="1" a="1"/>
  <c r="G191" i="1" s="1"/>
  <c r="G121" i="1" a="1"/>
  <c r="G121" i="1" s="1"/>
  <c r="G149" i="1" a="1"/>
  <c r="G149" i="1" s="1"/>
  <c r="G168" i="1" a="1"/>
  <c r="G168" i="1" s="1"/>
  <c r="G18" i="1" a="1"/>
  <c r="G18" i="1" s="1"/>
  <c r="J9" i="1"/>
  <c r="G61" i="1" a="1"/>
  <c r="G61" i="1" s="1"/>
  <c r="G77" i="1" a="1"/>
  <c r="G77" i="1" s="1"/>
  <c r="J98" i="1"/>
  <c r="G193" i="1" a="1"/>
  <c r="G193" i="1" s="1"/>
  <c r="G112" i="1" a="1"/>
  <c r="G112" i="1" s="1"/>
  <c r="G122" i="1" a="1"/>
  <c r="G122" i="1" s="1"/>
  <c r="G127" i="1" a="1"/>
  <c r="G127" i="1" s="1"/>
  <c r="G137" i="1" a="1"/>
  <c r="G137" i="1" s="1"/>
  <c r="G150" i="1" a="1"/>
  <c r="G150" i="1" s="1"/>
  <c r="G155" i="1" a="1"/>
  <c r="G155" i="1" s="1"/>
  <c r="G165" i="1" a="1"/>
  <c r="G165" i="1" s="1"/>
  <c r="G169" i="1" a="1"/>
  <c r="G169" i="1" s="1"/>
  <c r="G188" i="1" a="1"/>
  <c r="G188" i="1" s="1"/>
  <c r="G34" i="1" a="1"/>
  <c r="G34" i="1" s="1"/>
  <c r="J30" i="1"/>
  <c r="J49" i="1"/>
  <c r="J65" i="1"/>
  <c r="J81" i="1"/>
  <c r="G7" i="1" a="1"/>
  <c r="G7" i="1" s="1"/>
  <c r="G17" i="1" a="1"/>
  <c r="G17" i="1" s="1"/>
  <c r="G25" i="1" a="1"/>
  <c r="G25" i="1" s="1"/>
  <c r="G33" i="1" a="1"/>
  <c r="G33" i="1" s="1"/>
  <c r="G187" i="1" a="1"/>
  <c r="G187" i="1" s="1"/>
  <c r="G105" i="1" a="1"/>
  <c r="G105" i="1" s="1"/>
  <c r="G114" i="1" a="1"/>
  <c r="G114" i="1" s="1"/>
  <c r="G118" i="1" a="1"/>
  <c r="G118" i="1" s="1"/>
  <c r="G123" i="1" a="1"/>
  <c r="G123" i="1" s="1"/>
  <c r="G128" i="1" a="1"/>
  <c r="G128" i="1" s="1"/>
  <c r="G133" i="1" a="1"/>
  <c r="G133" i="1" s="1"/>
  <c r="G147" i="1" a="1"/>
  <c r="G147" i="1" s="1"/>
  <c r="G151" i="1" a="1"/>
  <c r="G151" i="1" s="1"/>
  <c r="G156" i="1" a="1"/>
  <c r="G156" i="1" s="1"/>
  <c r="G162" i="1" a="1"/>
  <c r="G162" i="1" s="1"/>
  <c r="G166" i="1" a="1"/>
  <c r="G166" i="1" s="1"/>
  <c r="G170" i="1" a="1"/>
  <c r="G170" i="1" s="1"/>
  <c r="G190" i="1" a="1"/>
  <c r="G190" i="1" s="1"/>
  <c r="G14" i="1" a="1"/>
  <c r="G14" i="1" s="1"/>
  <c r="G22" i="1" a="1"/>
  <c r="G22" i="1" s="1"/>
  <c r="G38" i="1" a="1"/>
  <c r="G38" i="1" s="1"/>
  <c r="J18" i="1"/>
  <c r="L14" i="1"/>
  <c r="J29" i="1"/>
  <c r="G49" i="1" a="1"/>
  <c r="G49" i="1" s="1"/>
  <c r="G57" i="1" a="1"/>
  <c r="G57" i="1" s="1"/>
  <c r="G65" i="1" a="1"/>
  <c r="G65" i="1" s="1"/>
  <c r="G73" i="1" a="1"/>
  <c r="G73" i="1" s="1"/>
  <c r="G81" i="1" a="1"/>
  <c r="G81" i="1" s="1"/>
  <c r="J38" i="1"/>
  <c r="J50" i="1"/>
  <c r="J58" i="1"/>
  <c r="J66" i="1"/>
  <c r="G74" i="1" a="1"/>
  <c r="G74" i="1" s="1"/>
  <c r="G82" i="1" a="1"/>
  <c r="G82" i="1" s="1"/>
  <c r="G90" i="1" a="1"/>
  <c r="G90" i="1" s="1"/>
  <c r="J106" i="1"/>
  <c r="J114" i="1"/>
  <c r="J130" i="1"/>
  <c r="G138" i="1" a="1"/>
  <c r="G138" i="1" s="1"/>
  <c r="G146" i="1" a="1"/>
  <c r="G146" i="1" s="1"/>
  <c r="J158" i="1"/>
  <c r="J174" i="1"/>
  <c r="J182" i="1"/>
  <c r="J194" i="1"/>
  <c r="J7" i="1"/>
  <c r="L9" i="1"/>
  <c r="L15" i="1"/>
  <c r="L20" i="1"/>
  <c r="J27" i="1"/>
  <c r="L30" i="1"/>
  <c r="L32" i="1"/>
  <c r="J47" i="1"/>
  <c r="J25" i="1"/>
  <c r="L10" i="1"/>
  <c r="J15" i="1"/>
  <c r="J20" i="1"/>
  <c r="L27" i="1"/>
  <c r="L49" i="1"/>
  <c r="L81" i="1"/>
  <c r="L93" i="1"/>
  <c r="L109" i="1"/>
  <c r="L122" i="1"/>
  <c r="J131" i="1"/>
  <c r="L35" i="1"/>
  <c r="L47" i="1"/>
  <c r="J52" i="1"/>
  <c r="L56" i="1"/>
  <c r="J67" i="1"/>
  <c r="L70" i="1"/>
  <c r="L79" i="1"/>
  <c r="J84" i="1"/>
  <c r="L88" i="1"/>
  <c r="J96" i="1"/>
  <c r="L102" i="1"/>
  <c r="J111" i="1"/>
  <c r="L121" i="1"/>
  <c r="J91" i="1"/>
  <c r="L99" i="1"/>
  <c r="J108" i="1"/>
  <c r="J140" i="1"/>
  <c r="L83" i="1"/>
  <c r="J88" i="1"/>
  <c r="J105" i="1"/>
  <c r="J121" i="1"/>
  <c r="L143" i="1"/>
  <c r="L141" i="1"/>
  <c r="L154" i="1"/>
  <c r="J163" i="1"/>
  <c r="L171" i="1"/>
  <c r="G179" i="1" a="1"/>
  <c r="G179" i="1" s="1"/>
  <c r="G181" i="1" a="1"/>
  <c r="G181" i="1" s="1"/>
  <c r="L189" i="1"/>
  <c r="L134" i="1"/>
  <c r="J143" i="1"/>
  <c r="J145" i="1"/>
  <c r="L152" i="1"/>
  <c r="L167" i="1"/>
  <c r="L185" i="1"/>
  <c r="L194" i="1"/>
  <c r="L144" i="1"/>
  <c r="J151" i="1"/>
  <c r="J153" i="1"/>
  <c r="L175" i="1"/>
  <c r="L177" i="1"/>
  <c r="J184" i="1"/>
  <c r="G80" i="1" a="1"/>
  <c r="G80" i="1" s="1"/>
  <c r="G183" i="1" a="1"/>
  <c r="G183" i="1" s="1"/>
  <c r="G109" i="1" a="1"/>
  <c r="G109" i="1" s="1"/>
  <c r="G130" i="1" a="1"/>
  <c r="G130" i="1" s="1"/>
  <c r="G158" i="1" a="1"/>
  <c r="G158" i="1" s="1"/>
  <c r="G194" i="1" a="1"/>
  <c r="G194" i="1" s="1"/>
  <c r="J10" i="1"/>
  <c r="J54" i="1"/>
  <c r="G9" i="1" a="1"/>
  <c r="G9" i="1" s="1"/>
  <c r="G27" i="1" a="1"/>
  <c r="G27" i="1" s="1"/>
  <c r="G66" i="1" a="1"/>
  <c r="G66" i="1" s="1"/>
  <c r="G189" i="1" a="1"/>
  <c r="G189" i="1" s="1"/>
  <c r="G98" i="1" a="1"/>
  <c r="G98" i="1" s="1"/>
  <c r="G108" i="1" a="1"/>
  <c r="G108" i="1" s="1"/>
  <c r="G115" i="1" a="1"/>
  <c r="G115" i="1" s="1"/>
  <c r="G119" i="1" a="1"/>
  <c r="G119" i="1" s="1"/>
  <c r="G125" i="1" a="1"/>
  <c r="G125" i="1" s="1"/>
  <c r="G129" i="1" a="1"/>
  <c r="G129" i="1" s="1"/>
  <c r="G135" i="1" a="1"/>
  <c r="G135" i="1" s="1"/>
  <c r="G148" i="1" a="1"/>
  <c r="G148" i="1" s="1"/>
  <c r="G152" i="1" a="1"/>
  <c r="G152" i="1" s="1"/>
  <c r="G157" i="1" a="1"/>
  <c r="G157" i="1" s="1"/>
  <c r="G163" i="1" a="1"/>
  <c r="G163" i="1" s="1"/>
  <c r="G167" i="1" a="1"/>
  <c r="G167" i="1" s="1"/>
  <c r="G184" i="1" a="1"/>
  <c r="G184" i="1" s="1"/>
  <c r="G192" i="1" a="1"/>
  <c r="G192" i="1" s="1"/>
  <c r="G16" i="1" a="1"/>
  <c r="G16" i="1" s="1"/>
  <c r="G26" i="1" a="1"/>
  <c r="G26" i="1" s="1"/>
  <c r="J22" i="1"/>
  <c r="L18" i="1"/>
  <c r="J33" i="1"/>
  <c r="J53" i="1"/>
  <c r="J61" i="1"/>
  <c r="J69" i="1"/>
  <c r="J77" i="1"/>
  <c r="J85" i="1"/>
  <c r="J42" i="1"/>
  <c r="G50" i="1" a="1"/>
  <c r="G50" i="1" s="1"/>
  <c r="G58" i="1" a="1"/>
  <c r="G58" i="1" s="1"/>
  <c r="J70" i="1"/>
  <c r="J78" i="1"/>
  <c r="J86" i="1"/>
  <c r="J94" i="1"/>
  <c r="G106" i="1" a="1"/>
  <c r="G106" i="1" s="1"/>
  <c r="J118" i="1"/>
  <c r="J134" i="1"/>
  <c r="J142" i="1"/>
  <c r="J150" i="1"/>
  <c r="J162" i="1"/>
  <c r="G174" i="1" a="1"/>
  <c r="G174" i="1" s="1"/>
  <c r="G182" i="1" a="1"/>
  <c r="G182" i="1" s="1"/>
  <c r="L8" i="1"/>
  <c r="L23" i="1"/>
  <c r="L25" i="1"/>
  <c r="L33" i="1"/>
  <c r="J41" i="1"/>
  <c r="J11" i="1"/>
  <c r="J37" i="1"/>
  <c r="L42" i="1"/>
  <c r="L44" i="1"/>
  <c r="L7" i="1"/>
  <c r="J23" i="1"/>
  <c r="L29" i="1"/>
  <c r="L11" i="1"/>
  <c r="J16" i="1"/>
  <c r="L28" i="1"/>
  <c r="L34" i="1"/>
  <c r="L57" i="1"/>
  <c r="L90" i="1"/>
  <c r="J99" i="1"/>
  <c r="L106" i="1"/>
  <c r="J115" i="1"/>
  <c r="L123" i="1"/>
  <c r="G131" i="1" a="1"/>
  <c r="G131" i="1" s="1"/>
  <c r="L36" i="1"/>
  <c r="J44" i="1"/>
  <c r="L48" i="1"/>
  <c r="J59" i="1"/>
  <c r="L62" i="1"/>
  <c r="L71" i="1"/>
  <c r="J76" i="1"/>
  <c r="L80" i="1"/>
  <c r="L89" i="1"/>
  <c r="L103" i="1"/>
  <c r="L118" i="1"/>
  <c r="J127" i="1"/>
  <c r="J107" i="1"/>
  <c r="L114" i="1"/>
  <c r="L116" i="1"/>
  <c r="J123" i="1"/>
  <c r="L130" i="1"/>
  <c r="L132" i="1"/>
  <c r="J139" i="1"/>
  <c r="L147" i="1"/>
  <c r="L149" i="1"/>
  <c r="J156" i="1"/>
  <c r="L51" i="1"/>
  <c r="J56" i="1"/>
  <c r="L59" i="1"/>
  <c r="J64" i="1"/>
  <c r="L67" i="1"/>
  <c r="J72" i="1"/>
  <c r="L75" i="1"/>
  <c r="J80" i="1"/>
  <c r="J87" i="1"/>
  <c r="L95" i="1"/>
  <c r="L97" i="1"/>
  <c r="L111" i="1"/>
  <c r="L113" i="1"/>
  <c r="J120" i="1"/>
  <c r="L127" i="1"/>
  <c r="L129" i="1"/>
  <c r="J136" i="1"/>
  <c r="L138" i="1"/>
  <c r="J147" i="1"/>
  <c r="L155" i="1"/>
  <c r="J164" i="1"/>
  <c r="L172" i="1"/>
  <c r="J180" i="1"/>
  <c r="L186" i="1"/>
  <c r="J195" i="1"/>
  <c r="L135" i="1"/>
  <c r="L153" i="1"/>
  <c r="J161" i="1"/>
  <c r="L168" i="1"/>
  <c r="J176" i="1"/>
  <c r="L182" i="1"/>
  <c r="J191" i="1"/>
  <c r="L163" i="1"/>
  <c r="L165" i="1"/>
  <c r="J173" i="1"/>
  <c r="L178" i="1"/>
  <c r="L180" i="1"/>
  <c r="J187" i="1"/>
  <c r="J189" i="1"/>
  <c r="L159" i="1"/>
  <c r="L161" i="1"/>
  <c r="J168" i="1"/>
  <c r="L190" i="1"/>
  <c r="L192" i="1"/>
  <c r="L101" i="1"/>
  <c r="G21" i="1" a="1"/>
  <c r="G21" i="1" s="1"/>
  <c r="G116" i="1" a="1"/>
  <c r="G116" i="1" s="1"/>
  <c r="G136" i="1" a="1"/>
  <c r="G136" i="1" s="1"/>
  <c r="G164" i="1" a="1"/>
  <c r="G164" i="1" s="1"/>
  <c r="G30" i="1" a="1"/>
  <c r="G30" i="1" s="1"/>
  <c r="J26" i="1"/>
  <c r="G53" i="1" a="1"/>
  <c r="G53" i="1" s="1"/>
  <c r="G69" i="1" a="1"/>
  <c r="G69" i="1" s="1"/>
  <c r="G85" i="1" a="1"/>
  <c r="G85" i="1" s="1"/>
  <c r="J62" i="1"/>
  <c r="G70" i="1" a="1"/>
  <c r="G70" i="1" s="1"/>
  <c r="G86" i="1" a="1"/>
  <c r="G86" i="1" s="1"/>
  <c r="J110" i="1"/>
  <c r="J122" i="1"/>
  <c r="G134" i="1" a="1"/>
  <c r="G134" i="1" s="1"/>
  <c r="J154" i="1"/>
  <c r="J166" i="1"/>
  <c r="J178" i="1"/>
  <c r="J186" i="1"/>
  <c r="L16" i="1"/>
  <c r="J8" i="1"/>
  <c r="J40" i="1"/>
  <c r="J13" i="1"/>
  <c r="L19" i="1"/>
  <c r="L21" i="1"/>
  <c r="J28" i="1"/>
  <c r="L31" i="1"/>
  <c r="J36" i="1"/>
  <c r="J24" i="1"/>
  <c r="L38" i="1"/>
  <c r="L12" i="1"/>
  <c r="L17" i="1"/>
  <c r="J21" i="1"/>
  <c r="J31" i="1"/>
  <c r="L40" i="1"/>
  <c r="L65" i="1"/>
  <c r="L91" i="1"/>
  <c r="G99" i="1" a="1"/>
  <c r="G99" i="1" s="1"/>
  <c r="L107" i="1"/>
  <c r="J116" i="1"/>
  <c r="L124" i="1"/>
  <c r="J132" i="1"/>
  <c r="L37" i="1"/>
  <c r="J51" i="1"/>
  <c r="L54" i="1"/>
  <c r="L63" i="1"/>
  <c r="J68" i="1"/>
  <c r="L72" i="1"/>
  <c r="J83" i="1"/>
  <c r="L86" i="1"/>
  <c r="J95" i="1"/>
  <c r="J97" i="1"/>
  <c r="L104" i="1"/>
  <c r="J112" i="1"/>
  <c r="L119" i="1"/>
  <c r="L53" i="1"/>
  <c r="L61" i="1"/>
  <c r="L69" i="1"/>
  <c r="L77" i="1"/>
  <c r="L85" i="1"/>
  <c r="J93" i="1"/>
  <c r="L98" i="1"/>
  <c r="L100" i="1"/>
  <c r="J109" i="1"/>
  <c r="J125" i="1"/>
  <c r="J55" i="1"/>
  <c r="J63" i="1"/>
  <c r="J71" i="1"/>
  <c r="J79" i="1"/>
  <c r="L82" i="1"/>
  <c r="L84" i="1"/>
  <c r="J104" i="1"/>
  <c r="L142" i="1"/>
  <c r="L139" i="1"/>
  <c r="J148" i="1"/>
  <c r="L156" i="1"/>
  <c r="J165" i="1"/>
  <c r="L173" i="1"/>
  <c r="G180" i="1" a="1"/>
  <c r="G180" i="1" s="1"/>
  <c r="L187" i="1"/>
  <c r="J128" i="1"/>
  <c r="L136" i="1"/>
  <c r="J144" i="1"/>
  <c r="L150" i="1"/>
  <c r="J159" i="1"/>
  <c r="L169" i="1"/>
  <c r="L183" i="1"/>
  <c r="J192" i="1"/>
  <c r="J172" i="1"/>
  <c r="L195" i="1"/>
  <c r="L145" i="1"/>
  <c r="J152" i="1"/>
  <c r="L174" i="1"/>
  <c r="L176" i="1"/>
  <c r="J183" i="1"/>
  <c r="J185" i="1"/>
  <c r="G48" i="1" a="1"/>
  <c r="G48" i="1" s="1"/>
  <c r="G100" i="1" a="1"/>
  <c r="G100" i="1" s="1"/>
  <c r="G60" i="1" a="1"/>
  <c r="G60" i="1" s="1"/>
  <c r="G75" i="1" a="1"/>
  <c r="G75" i="1" s="1"/>
  <c r="G113" i="1" a="1"/>
  <c r="G113" i="1" s="1"/>
  <c r="G92" i="1" a="1"/>
  <c r="G92" i="1" s="1"/>
  <c r="G124" i="1" a="1"/>
  <c r="G124" i="1" s="1"/>
  <c r="G59" i="1" a="1"/>
  <c r="G59" i="1" s="1"/>
  <c r="G56" i="1" a="1"/>
  <c r="G56" i="1" s="1"/>
  <c r="G24" i="1" a="1"/>
  <c r="G24" i="1" s="1"/>
  <c r="G19" i="1" a="1"/>
  <c r="G19" i="1" s="1"/>
  <c r="G8" i="1" a="1"/>
  <c r="G8" i="1" s="1"/>
  <c r="G10" i="1" a="1"/>
  <c r="G10" i="1" s="1"/>
  <c r="G42" i="1" a="1"/>
  <c r="G42" i="1" s="1"/>
  <c r="G40" i="1" a="1"/>
  <c r="G40" i="1" s="1"/>
  <c r="G76" i="1" a="1"/>
  <c r="G76" i="1" s="1"/>
  <c r="G107" i="1" a="1"/>
  <c r="G107" i="1" s="1"/>
  <c r="G140" i="1" a="1"/>
  <c r="G140" i="1" s="1"/>
  <c r="G15" i="1" a="1"/>
  <c r="G15" i="1" s="1"/>
  <c r="G31" i="1" a="1"/>
  <c r="G31" i="1" s="1"/>
  <c r="G142" i="1" a="1"/>
  <c r="G142" i="1" s="1"/>
  <c r="G101" i="1" a="1"/>
  <c r="G101" i="1" s="1"/>
  <c r="N6" i="1"/>
  <c r="J78" i="13" s="1"/>
  <c r="I6" i="1" a="1"/>
  <c r="I6" i="1" s="1"/>
  <c r="G39" i="1" a="1"/>
  <c r="G39" i="1" s="1"/>
  <c r="G13" i="1" a="1"/>
  <c r="G13" i="1" s="1"/>
  <c r="G28" i="1" a="1"/>
  <c r="G28" i="1" s="1"/>
  <c r="G36" i="1" a="1"/>
  <c r="G36" i="1" s="1"/>
  <c r="G51" i="1" a="1"/>
  <c r="G51" i="1" s="1"/>
  <c r="G68" i="1" a="1"/>
  <c r="G68" i="1" s="1"/>
  <c r="G83" i="1" a="1"/>
  <c r="G83" i="1" s="1"/>
  <c r="G95" i="1" a="1"/>
  <c r="G95" i="1" s="1"/>
  <c r="G97" i="1" a="1"/>
  <c r="G97" i="1" s="1"/>
  <c r="G93" i="1" a="1"/>
  <c r="G93" i="1" s="1"/>
  <c r="G139" i="1" a="1"/>
  <c r="G139" i="1" s="1"/>
  <c r="G89" i="1" a="1"/>
  <c r="G89" i="1" s="1"/>
  <c r="G103" i="1" a="1"/>
  <c r="G103" i="1" s="1"/>
  <c r="G160" i="1" a="1"/>
  <c r="G160" i="1" s="1"/>
  <c r="G175" i="1" a="1"/>
  <c r="G175" i="1" s="1"/>
  <c r="G177" i="1" a="1"/>
  <c r="G177" i="1" s="1"/>
  <c r="G171" i="1" a="1"/>
  <c r="G171" i="1" s="1"/>
  <c r="G12" i="1" a="1"/>
  <c r="G12" i="1" s="1"/>
  <c r="G35" i="1" a="1"/>
  <c r="G35" i="1" s="1"/>
  <c r="G43" i="1" a="1"/>
  <c r="G43" i="1" s="1"/>
  <c r="G64" i="1" a="1"/>
  <c r="G64" i="1" s="1"/>
  <c r="G72" i="1" a="1"/>
  <c r="G72" i="1" s="1"/>
  <c r="G88" i="1" a="1"/>
  <c r="G88" i="1" s="1"/>
  <c r="G143" i="1" a="1"/>
  <c r="G143" i="1" s="1"/>
  <c r="G145" i="1" a="1"/>
  <c r="G145" i="1" s="1"/>
  <c r="G195" i="1" a="1"/>
  <c r="G195" i="1" s="1"/>
  <c r="G41" i="1" a="1"/>
  <c r="G41" i="1" s="1"/>
  <c r="G47" i="1" a="1"/>
  <c r="G47" i="1" s="1"/>
  <c r="G52" i="1" a="1"/>
  <c r="G52" i="1" s="1"/>
  <c r="G67" i="1" a="1"/>
  <c r="G67" i="1" s="1"/>
  <c r="G84" i="1" a="1"/>
  <c r="G84" i="1" s="1"/>
  <c r="G96" i="1" a="1"/>
  <c r="G96" i="1" s="1"/>
  <c r="G111" i="1" a="1"/>
  <c r="G111" i="1" s="1"/>
  <c r="G91" i="1" a="1"/>
  <c r="G91" i="1" s="1"/>
  <c r="G141" i="1" a="1"/>
  <c r="G141" i="1" s="1"/>
  <c r="G55" i="1" a="1"/>
  <c r="G55" i="1" s="1"/>
  <c r="G63" i="1" a="1"/>
  <c r="G63" i="1" s="1"/>
  <c r="G71" i="1" a="1"/>
  <c r="G71" i="1" s="1"/>
  <c r="G79" i="1" a="1"/>
  <c r="G79" i="1" s="1"/>
  <c r="G87" i="1" a="1"/>
  <c r="G87" i="1" s="1"/>
  <c r="G120" i="1" a="1"/>
  <c r="G120" i="1" s="1"/>
  <c r="G161" i="1" a="1"/>
  <c r="G161" i="1" s="1"/>
  <c r="G176" i="1" a="1"/>
  <c r="G176" i="1" s="1"/>
  <c r="G173" i="1" a="1"/>
  <c r="G173" i="1" s="1"/>
  <c r="G37" i="1" a="1"/>
  <c r="G37" i="1" s="1"/>
  <c r="G20" i="1" a="1"/>
  <c r="G20" i="1" s="1"/>
  <c r="G32" i="1" a="1"/>
  <c r="G32" i="1" s="1"/>
  <c r="G44" i="1" a="1"/>
  <c r="G44" i="1" s="1"/>
  <c r="G144" i="1" a="1"/>
  <c r="G144" i="1" s="1"/>
  <c r="G215" i="13" l="1"/>
  <c r="G669" i="13"/>
  <c r="G441" i="13"/>
  <c r="G143" i="13"/>
  <c r="G376" i="13"/>
  <c r="G604" i="13"/>
  <c r="G192" i="13"/>
  <c r="G644" i="13"/>
  <c r="G416" i="13"/>
  <c r="G262" i="13"/>
  <c r="G717" i="13"/>
  <c r="G489" i="13"/>
  <c r="G183" i="13"/>
  <c r="G632" i="13"/>
  <c r="G404" i="13"/>
  <c r="G91" i="13"/>
  <c r="G549" i="13"/>
  <c r="G321" i="13"/>
  <c r="G542" i="13"/>
  <c r="G87" i="13"/>
  <c r="G314" i="13"/>
  <c r="G235" i="13"/>
  <c r="G703" i="13"/>
  <c r="G475" i="13"/>
  <c r="G260" i="13"/>
  <c r="G715" i="13"/>
  <c r="G487" i="13"/>
  <c r="G180" i="13"/>
  <c r="G631" i="13"/>
  <c r="G403" i="13"/>
  <c r="G102" i="13"/>
  <c r="G557" i="13"/>
  <c r="G329" i="13"/>
  <c r="G229" i="13"/>
  <c r="G673" i="13"/>
  <c r="G445" i="13"/>
  <c r="G191" i="13"/>
  <c r="G662" i="13"/>
  <c r="G434" i="13"/>
  <c r="G172" i="13"/>
  <c r="G642" i="13"/>
  <c r="G414" i="13"/>
  <c r="G204" i="13"/>
  <c r="G655" i="13"/>
  <c r="G427" i="13"/>
  <c r="G202" i="13"/>
  <c r="G418" i="13"/>
  <c r="G646" i="13"/>
  <c r="G197" i="13"/>
  <c r="G436" i="13"/>
  <c r="G664" i="13"/>
  <c r="G81" i="13"/>
  <c r="G540" i="13"/>
  <c r="G312" i="13"/>
  <c r="G171" i="13"/>
  <c r="G628" i="13"/>
  <c r="G400" i="13"/>
  <c r="G162" i="13"/>
  <c r="G395" i="13"/>
  <c r="G623" i="13"/>
  <c r="G116" i="13"/>
  <c r="G577" i="13"/>
  <c r="G349" i="13"/>
  <c r="G220" i="13"/>
  <c r="G686" i="13"/>
  <c r="G458" i="13"/>
  <c r="G207" i="13"/>
  <c r="G657" i="13"/>
  <c r="G429" i="13"/>
  <c r="G120" i="13"/>
  <c r="G579" i="13"/>
  <c r="G351" i="13"/>
  <c r="G216" i="13"/>
  <c r="G447" i="13"/>
  <c r="G675" i="13"/>
  <c r="G100" i="13"/>
  <c r="G559" i="13"/>
  <c r="G331" i="13"/>
  <c r="G534" i="13"/>
  <c r="G83" i="13"/>
  <c r="G306" i="13"/>
  <c r="G127" i="13"/>
  <c r="G572" i="13"/>
  <c r="G344" i="13"/>
  <c r="G199" i="13"/>
  <c r="G668" i="13"/>
  <c r="G440" i="13"/>
  <c r="G241" i="13"/>
  <c r="G461" i="13"/>
  <c r="G689" i="13"/>
  <c r="G198" i="13"/>
  <c r="G651" i="13"/>
  <c r="G423" i="13"/>
  <c r="G154" i="13"/>
  <c r="G607" i="13"/>
  <c r="G379" i="13"/>
  <c r="G106" i="13"/>
  <c r="G334" i="13"/>
  <c r="G562" i="13"/>
  <c r="I536" i="13"/>
  <c r="I308" i="13"/>
  <c r="G177" i="13"/>
  <c r="G635" i="13"/>
  <c r="G407" i="13"/>
  <c r="G159" i="13"/>
  <c r="G386" i="13"/>
  <c r="G614" i="13"/>
  <c r="G247" i="13"/>
  <c r="G473" i="13"/>
  <c r="G701" i="13"/>
  <c r="G227" i="13"/>
  <c r="G682" i="13"/>
  <c r="G454" i="13"/>
  <c r="G214" i="13"/>
  <c r="G674" i="13"/>
  <c r="G446" i="13"/>
  <c r="G239" i="13"/>
  <c r="G695" i="13"/>
  <c r="G467" i="13"/>
  <c r="G104" i="13"/>
  <c r="G560" i="13"/>
  <c r="G332" i="13"/>
  <c r="G234" i="13"/>
  <c r="G691" i="13"/>
  <c r="G463" i="13"/>
  <c r="G258" i="13"/>
  <c r="G713" i="13"/>
  <c r="G485" i="13"/>
  <c r="G169" i="13"/>
  <c r="G627" i="13"/>
  <c r="G399" i="13"/>
  <c r="G208" i="13"/>
  <c r="G666" i="13"/>
  <c r="G438" i="13"/>
  <c r="G133" i="13"/>
  <c r="G587" i="13"/>
  <c r="G359" i="13"/>
  <c r="G245" i="13"/>
  <c r="G699" i="13"/>
  <c r="G471" i="13"/>
  <c r="G222" i="13"/>
  <c r="G680" i="13"/>
  <c r="G452" i="13"/>
  <c r="G200" i="13"/>
  <c r="G424" i="13"/>
  <c r="G652" i="13"/>
  <c r="G231" i="13"/>
  <c r="G685" i="13"/>
  <c r="G457" i="13"/>
  <c r="G194" i="13"/>
  <c r="G649" i="13"/>
  <c r="G421" i="13"/>
  <c r="G246" i="13"/>
  <c r="G700" i="13"/>
  <c r="G472" i="13"/>
  <c r="G238" i="13"/>
  <c r="G694" i="13"/>
  <c r="G466" i="13"/>
  <c r="G92" i="13"/>
  <c r="G552" i="13"/>
  <c r="G324" i="13"/>
  <c r="G161" i="13"/>
  <c r="G383" i="13"/>
  <c r="G611" i="13"/>
  <c r="G553" i="13"/>
  <c r="G99" i="13"/>
  <c r="G325" i="13"/>
  <c r="G190" i="13"/>
  <c r="G667" i="13"/>
  <c r="G439" i="13"/>
  <c r="G236" i="13"/>
  <c r="G692" i="13"/>
  <c r="G464" i="13"/>
  <c r="G122" i="13"/>
  <c r="G575" i="13"/>
  <c r="G347" i="13"/>
  <c r="G530" i="13"/>
  <c r="G77" i="13"/>
  <c r="G302" i="13"/>
  <c r="G244" i="13"/>
  <c r="G698" i="13"/>
  <c r="G470" i="13"/>
  <c r="G213" i="13"/>
  <c r="G647" i="13"/>
  <c r="G419" i="13"/>
  <c r="G165" i="13"/>
  <c r="G608" i="13"/>
  <c r="G380" i="13"/>
  <c r="G135" i="13"/>
  <c r="G588" i="13"/>
  <c r="G360" i="13"/>
  <c r="G119" i="13"/>
  <c r="G574" i="13"/>
  <c r="G346" i="13"/>
  <c r="G189" i="13"/>
  <c r="G648" i="13"/>
  <c r="G420" i="13"/>
  <c r="G221" i="13"/>
  <c r="G679" i="13"/>
  <c r="G451" i="13"/>
  <c r="G209" i="13"/>
  <c r="G658" i="13"/>
  <c r="G430" i="13"/>
  <c r="G163" i="13"/>
  <c r="G615" i="13"/>
  <c r="G387" i="13"/>
  <c r="G253" i="13"/>
  <c r="G704" i="13"/>
  <c r="G476" i="13"/>
  <c r="G153" i="13"/>
  <c r="G613" i="13"/>
  <c r="G385" i="13"/>
  <c r="G150" i="13"/>
  <c r="G605" i="13"/>
  <c r="G377" i="13"/>
  <c r="G103" i="13"/>
  <c r="G327" i="13"/>
  <c r="G555" i="13"/>
  <c r="G123" i="13"/>
  <c r="G581" i="13"/>
  <c r="G353" i="13"/>
  <c r="G178" i="13"/>
  <c r="G636" i="13"/>
  <c r="G408" i="13"/>
  <c r="G88" i="13"/>
  <c r="G544" i="13"/>
  <c r="G316" i="13"/>
  <c r="G218" i="13"/>
  <c r="G677" i="13"/>
  <c r="G449" i="13"/>
  <c r="G250" i="13"/>
  <c r="G479" i="13"/>
  <c r="G707" i="13"/>
  <c r="G110" i="13"/>
  <c r="G558" i="13"/>
  <c r="G330" i="13"/>
  <c r="G147" i="13"/>
  <c r="G606" i="13"/>
  <c r="G378" i="13"/>
  <c r="G256" i="13"/>
  <c r="G477" i="13"/>
  <c r="G705" i="13"/>
  <c r="G170" i="13"/>
  <c r="G625" i="13"/>
  <c r="G397" i="13"/>
  <c r="G137" i="13"/>
  <c r="G594" i="13"/>
  <c r="G366" i="13"/>
  <c r="G533" i="13"/>
  <c r="G79" i="13"/>
  <c r="G305" i="13"/>
  <c r="G113" i="13"/>
  <c r="G342" i="13"/>
  <c r="G570" i="13"/>
  <c r="G121" i="13"/>
  <c r="G580" i="13"/>
  <c r="G352" i="13"/>
  <c r="G531" i="13"/>
  <c r="G73" i="13"/>
  <c r="G136" i="13"/>
  <c r="G589" i="13"/>
  <c r="G361" i="13"/>
  <c r="G108" i="13"/>
  <c r="G564" i="13"/>
  <c r="G336" i="13"/>
  <c r="G101" i="13"/>
  <c r="G326" i="13"/>
  <c r="G554" i="13"/>
  <c r="G155" i="13"/>
  <c r="G621" i="13"/>
  <c r="G393" i="13"/>
  <c r="G225" i="13"/>
  <c r="G681" i="13"/>
  <c r="G453" i="13"/>
  <c r="G131" i="13"/>
  <c r="G583" i="13"/>
  <c r="G355" i="13"/>
  <c r="G138" i="13"/>
  <c r="G374" i="13"/>
  <c r="G602" i="13"/>
  <c r="G185" i="13"/>
  <c r="G626" i="13"/>
  <c r="G398" i="13"/>
  <c r="G226" i="13"/>
  <c r="G672" i="13"/>
  <c r="G444" i="13"/>
  <c r="G224" i="13"/>
  <c r="G671" i="13"/>
  <c r="G443" i="13"/>
  <c r="G168" i="13"/>
  <c r="G617" i="13"/>
  <c r="G389" i="13"/>
  <c r="G535" i="13"/>
  <c r="G84" i="13"/>
  <c r="G307" i="13"/>
  <c r="G255" i="13"/>
  <c r="G711" i="13"/>
  <c r="G483" i="13"/>
  <c r="G89" i="13"/>
  <c r="G546" i="13"/>
  <c r="G318" i="13"/>
  <c r="G126" i="13"/>
  <c r="G582" i="13"/>
  <c r="G354" i="13"/>
  <c r="G93" i="13"/>
  <c r="G550" i="13"/>
  <c r="G322" i="13"/>
  <c r="G146" i="13"/>
  <c r="G373" i="13"/>
  <c r="G601" i="13"/>
  <c r="G243" i="13"/>
  <c r="G687" i="13"/>
  <c r="G459" i="13"/>
  <c r="G249" i="13"/>
  <c r="G478" i="13"/>
  <c r="G706" i="13"/>
  <c r="G538" i="13"/>
  <c r="G86" i="13"/>
  <c r="G310" i="13"/>
  <c r="G206" i="13"/>
  <c r="G656" i="13"/>
  <c r="G428" i="13"/>
  <c r="G151" i="13"/>
  <c r="G593" i="13"/>
  <c r="G365" i="13"/>
  <c r="G179" i="13"/>
  <c r="G637" i="13"/>
  <c r="G409" i="13"/>
  <c r="G175" i="13"/>
  <c r="G406" i="13"/>
  <c r="G634" i="13"/>
  <c r="G529" i="13"/>
  <c r="G76" i="13"/>
  <c r="G301" i="13"/>
  <c r="G167" i="13"/>
  <c r="G616" i="13"/>
  <c r="G388" i="13"/>
  <c r="G537" i="13"/>
  <c r="G85" i="13"/>
  <c r="G309" i="13"/>
  <c r="G528" i="13"/>
  <c r="G74" i="13"/>
  <c r="G300" i="13"/>
  <c r="G252" i="13"/>
  <c r="G709" i="13"/>
  <c r="G481" i="13"/>
  <c r="G149" i="13"/>
  <c r="G592" i="13"/>
  <c r="G364" i="13"/>
  <c r="G173" i="13"/>
  <c r="G633" i="13"/>
  <c r="G405" i="13"/>
  <c r="G144" i="13"/>
  <c r="G370" i="13"/>
  <c r="G598" i="13"/>
  <c r="G174" i="13"/>
  <c r="G629" i="13"/>
  <c r="G401" i="13"/>
  <c r="G118" i="13"/>
  <c r="G567" i="13"/>
  <c r="G339" i="13"/>
  <c r="G186" i="13"/>
  <c r="G640" i="13"/>
  <c r="G412" i="13"/>
  <c r="G148" i="13"/>
  <c r="G600" i="13"/>
  <c r="G372" i="13"/>
  <c r="G129" i="13"/>
  <c r="G585" i="13"/>
  <c r="G357" i="13"/>
  <c r="G125" i="13"/>
  <c r="G576" i="13"/>
  <c r="G348" i="13"/>
  <c r="G196" i="13"/>
  <c r="G650" i="13"/>
  <c r="G422" i="13"/>
  <c r="G130" i="13"/>
  <c r="G591" i="13"/>
  <c r="G363" i="13"/>
  <c r="G75" i="13"/>
  <c r="G532" i="13"/>
  <c r="G304" i="13"/>
  <c r="G212" i="13"/>
  <c r="G661" i="13"/>
  <c r="G433" i="13"/>
  <c r="G142" i="13"/>
  <c r="G603" i="13"/>
  <c r="G375" i="13"/>
  <c r="G195" i="13"/>
  <c r="G663" i="13"/>
  <c r="G435" i="13"/>
  <c r="G139" i="13"/>
  <c r="G595" i="13"/>
  <c r="G367" i="13"/>
  <c r="G237" i="13"/>
  <c r="G693" i="13"/>
  <c r="G465" i="13"/>
  <c r="G240" i="13"/>
  <c r="G696" i="13"/>
  <c r="G468" i="13"/>
  <c r="G141" i="13"/>
  <c r="G597" i="13"/>
  <c r="G369" i="13"/>
  <c r="G230" i="13"/>
  <c r="G684" i="13"/>
  <c r="G456" i="13"/>
  <c r="G181" i="13"/>
  <c r="G638" i="13"/>
  <c r="G410" i="13"/>
  <c r="G134" i="13"/>
  <c r="G590" i="13"/>
  <c r="G362" i="13"/>
  <c r="G187" i="13"/>
  <c r="G641" i="13"/>
  <c r="G413" i="13"/>
  <c r="G157" i="13"/>
  <c r="G609" i="13"/>
  <c r="G381" i="13"/>
  <c r="G184" i="13"/>
  <c r="G624" i="13"/>
  <c r="G396" i="13"/>
  <c r="G203" i="13"/>
  <c r="G654" i="13"/>
  <c r="G426" i="13"/>
  <c r="G96" i="13"/>
  <c r="G551" i="13"/>
  <c r="G323" i="13"/>
  <c r="G98" i="13"/>
  <c r="G565" i="13"/>
  <c r="G337" i="13"/>
  <c r="G109" i="13"/>
  <c r="G556" i="13"/>
  <c r="G328" i="13"/>
  <c r="G117" i="13"/>
  <c r="G350" i="13"/>
  <c r="G578" i="13"/>
  <c r="G219" i="13"/>
  <c r="G678" i="13"/>
  <c r="G450" i="13"/>
  <c r="G158" i="13"/>
  <c r="G619" i="13"/>
  <c r="G391" i="13"/>
  <c r="G97" i="13"/>
  <c r="G547" i="13"/>
  <c r="G319" i="13"/>
  <c r="G176" i="13"/>
  <c r="G630" i="13"/>
  <c r="G402" i="13"/>
  <c r="G232" i="13"/>
  <c r="G688" i="13"/>
  <c r="G460" i="13"/>
  <c r="G228" i="13"/>
  <c r="G683" i="13"/>
  <c r="G455" i="13"/>
  <c r="G105" i="13"/>
  <c r="G561" i="13"/>
  <c r="G333" i="13"/>
  <c r="G140" i="13"/>
  <c r="G596" i="13"/>
  <c r="G368" i="13"/>
  <c r="G233" i="13"/>
  <c r="G474" i="13"/>
  <c r="G702" i="13"/>
  <c r="G90" i="13"/>
  <c r="G548" i="13"/>
  <c r="G320" i="13"/>
  <c r="G132" i="13"/>
  <c r="G586" i="13"/>
  <c r="G358" i="13"/>
  <c r="G115" i="13"/>
  <c r="G573" i="13"/>
  <c r="G345" i="13"/>
  <c r="G152" i="13"/>
  <c r="G618" i="13"/>
  <c r="G390" i="13"/>
  <c r="G201" i="13"/>
  <c r="G653" i="13"/>
  <c r="G425" i="13"/>
  <c r="G80" i="13"/>
  <c r="G539" i="13"/>
  <c r="G311" i="13"/>
  <c r="G242" i="13"/>
  <c r="G469" i="13"/>
  <c r="G697" i="13"/>
  <c r="G145" i="13"/>
  <c r="G599" i="13"/>
  <c r="G371" i="13"/>
  <c r="G95" i="13"/>
  <c r="G543" i="13"/>
  <c r="G315" i="13"/>
  <c r="G217" i="13"/>
  <c r="G676" i="13"/>
  <c r="G448" i="13"/>
  <c r="G111" i="13"/>
  <c r="G568" i="13"/>
  <c r="G340" i="13"/>
  <c r="G210" i="13"/>
  <c r="G659" i="13"/>
  <c r="G431" i="13"/>
  <c r="G182" i="13"/>
  <c r="G639" i="13"/>
  <c r="G411" i="13"/>
  <c r="G164" i="13"/>
  <c r="G384" i="13"/>
  <c r="G612" i="13"/>
  <c r="G254" i="13"/>
  <c r="G482" i="13"/>
  <c r="G710" i="13"/>
  <c r="G223" i="13"/>
  <c r="G670" i="13"/>
  <c r="G442" i="13"/>
  <c r="G259" i="13"/>
  <c r="G486" i="13"/>
  <c r="G714" i="13"/>
  <c r="G160" i="13"/>
  <c r="G610" i="13"/>
  <c r="G382" i="13"/>
  <c r="G251" i="13"/>
  <c r="G708" i="13"/>
  <c r="G480" i="13"/>
  <c r="G114" i="13"/>
  <c r="G566" i="13"/>
  <c r="G338" i="13"/>
  <c r="G94" i="13"/>
  <c r="G545" i="13"/>
  <c r="G317" i="13"/>
  <c r="G124" i="13"/>
  <c r="G571" i="13"/>
  <c r="G343" i="13"/>
  <c r="G82" i="13"/>
  <c r="G541" i="13"/>
  <c r="G313" i="13"/>
  <c r="G248" i="13"/>
  <c r="G690" i="13"/>
  <c r="G462" i="13"/>
  <c r="G128" i="13"/>
  <c r="G584" i="13"/>
  <c r="G356" i="13"/>
  <c r="G261" i="13"/>
  <c r="G716" i="13"/>
  <c r="G488" i="13"/>
  <c r="G205" i="13"/>
  <c r="G665" i="13"/>
  <c r="G437" i="13"/>
  <c r="G112" i="13"/>
  <c r="G569" i="13"/>
  <c r="G341" i="13"/>
  <c r="G188" i="13"/>
  <c r="G643" i="13"/>
  <c r="G415" i="13"/>
  <c r="G211" i="13"/>
  <c r="G660" i="13"/>
  <c r="G432" i="13"/>
  <c r="G166" i="13"/>
  <c r="G620" i="13"/>
  <c r="G392" i="13"/>
  <c r="G156" i="13"/>
  <c r="G622" i="13"/>
  <c r="G394" i="13"/>
  <c r="G257" i="13"/>
  <c r="G712" i="13"/>
  <c r="G484" i="13"/>
  <c r="G193" i="13"/>
  <c r="G645" i="13"/>
  <c r="G417" i="13"/>
  <c r="G107" i="13"/>
  <c r="G563" i="13"/>
  <c r="G335" i="13"/>
  <c r="H173" i="1"/>
  <c r="H96" i="1"/>
  <c r="H161" i="1"/>
  <c r="H144" i="1"/>
  <c r="H37" i="1"/>
  <c r="H120" i="1"/>
  <c r="H63" i="1"/>
  <c r="H111" i="1"/>
  <c r="H52" i="1"/>
  <c r="H145" i="1"/>
  <c r="H64" i="1"/>
  <c r="H171" i="1"/>
  <c r="H103" i="1"/>
  <c r="H97" i="1"/>
  <c r="H51" i="1"/>
  <c r="H39" i="1"/>
  <c r="H142" i="1"/>
  <c r="H107" i="1"/>
  <c r="H10" i="1"/>
  <c r="H56" i="1"/>
  <c r="H113" i="1"/>
  <c r="H48" i="1"/>
  <c r="H69" i="1"/>
  <c r="H174" i="1"/>
  <c r="H16" i="1"/>
  <c r="H184" i="1"/>
  <c r="H163" i="1"/>
  <c r="H152" i="1"/>
  <c r="H135" i="1"/>
  <c r="H125" i="1"/>
  <c r="H115" i="1"/>
  <c r="H98" i="1"/>
  <c r="H66" i="1"/>
  <c r="H9" i="1"/>
  <c r="H194" i="1"/>
  <c r="H130" i="1"/>
  <c r="H183" i="1"/>
  <c r="H179" i="1"/>
  <c r="H82" i="1"/>
  <c r="H81" i="1"/>
  <c r="H65" i="1"/>
  <c r="H49" i="1"/>
  <c r="H61" i="1"/>
  <c r="H62" i="1"/>
  <c r="H46" i="1"/>
  <c r="H44" i="1"/>
  <c r="H47" i="1"/>
  <c r="H43" i="1"/>
  <c r="H89" i="1"/>
  <c r="H95" i="1"/>
  <c r="H36" i="1"/>
  <c r="J6" i="1"/>
  <c r="H31" i="1"/>
  <c r="H76" i="1"/>
  <c r="H8" i="1"/>
  <c r="H59" i="1"/>
  <c r="H75" i="1"/>
  <c r="H99" i="1"/>
  <c r="H134" i="1"/>
  <c r="H86" i="1"/>
  <c r="H30" i="1"/>
  <c r="H136" i="1"/>
  <c r="H21" i="1"/>
  <c r="H58" i="1"/>
  <c r="H138" i="1"/>
  <c r="H38" i="1"/>
  <c r="H14" i="1"/>
  <c r="H170" i="1"/>
  <c r="H162" i="1"/>
  <c r="H151" i="1"/>
  <c r="H133" i="1"/>
  <c r="H123" i="1"/>
  <c r="H114" i="1"/>
  <c r="H187" i="1"/>
  <c r="H25" i="1"/>
  <c r="H7" i="1"/>
  <c r="H188" i="1"/>
  <c r="H165" i="1"/>
  <c r="H150" i="1"/>
  <c r="H127" i="1"/>
  <c r="H112" i="1"/>
  <c r="H168" i="1"/>
  <c r="H121" i="1"/>
  <c r="H11" i="1"/>
  <c r="H172" i="1"/>
  <c r="H154" i="1"/>
  <c r="H132" i="1"/>
  <c r="H104" i="1"/>
  <c r="H23" i="1"/>
  <c r="H78" i="1"/>
  <c r="H45" i="1"/>
  <c r="H153" i="1"/>
  <c r="H102" i="1"/>
  <c r="H87" i="1"/>
  <c r="H143" i="1"/>
  <c r="H177" i="1"/>
  <c r="H32" i="1"/>
  <c r="H176" i="1"/>
  <c r="H79" i="1"/>
  <c r="H141" i="1"/>
  <c r="H84" i="1"/>
  <c r="H41" i="1"/>
  <c r="H88" i="1"/>
  <c r="H35" i="1"/>
  <c r="H175" i="1"/>
  <c r="H139" i="1"/>
  <c r="H83" i="1"/>
  <c r="H28" i="1"/>
  <c r="G6" i="1" a="1"/>
  <c r="G6" i="1" s="1"/>
  <c r="H15" i="1"/>
  <c r="H40" i="1"/>
  <c r="H19" i="1"/>
  <c r="H124" i="1"/>
  <c r="H60" i="1"/>
  <c r="H85" i="1"/>
  <c r="H53" i="1"/>
  <c r="H131" i="1"/>
  <c r="H182" i="1"/>
  <c r="H26" i="1"/>
  <c r="H192" i="1"/>
  <c r="H167" i="1"/>
  <c r="H157" i="1"/>
  <c r="H148" i="1"/>
  <c r="H129" i="1"/>
  <c r="H119" i="1"/>
  <c r="H108" i="1"/>
  <c r="H189" i="1"/>
  <c r="H27" i="1"/>
  <c r="H158" i="1"/>
  <c r="H109" i="1"/>
  <c r="H80" i="1"/>
  <c r="H181" i="1"/>
  <c r="H90" i="1"/>
  <c r="H74" i="1"/>
  <c r="H73" i="1"/>
  <c r="H57" i="1"/>
  <c r="H77" i="1"/>
  <c r="H178" i="1"/>
  <c r="H110" i="1"/>
  <c r="H54" i="1"/>
  <c r="H55" i="1"/>
  <c r="H20" i="1"/>
  <c r="H71" i="1"/>
  <c r="H91" i="1"/>
  <c r="H67" i="1"/>
  <c r="H195" i="1"/>
  <c r="H72" i="1"/>
  <c r="H12" i="1"/>
  <c r="H160" i="1"/>
  <c r="H93" i="1"/>
  <c r="H68" i="1"/>
  <c r="H13" i="1"/>
  <c r="H101" i="1"/>
  <c r="H140" i="1"/>
  <c r="H42" i="1"/>
  <c r="H24" i="1"/>
  <c r="H92" i="1"/>
  <c r="H100" i="1"/>
  <c r="H180" i="1"/>
  <c r="H70" i="1"/>
  <c r="H164" i="1"/>
  <c r="H116" i="1"/>
  <c r="H106" i="1"/>
  <c r="H50" i="1"/>
  <c r="H146" i="1"/>
  <c r="H22" i="1"/>
  <c r="H190" i="1"/>
  <c r="H166" i="1"/>
  <c r="H156" i="1"/>
  <c r="H147" i="1"/>
  <c r="H128" i="1"/>
  <c r="H118" i="1"/>
  <c r="H105" i="1"/>
  <c r="H33" i="1"/>
  <c r="H17" i="1"/>
  <c r="H34" i="1"/>
  <c r="H169" i="1"/>
  <c r="H155" i="1"/>
  <c r="H137" i="1"/>
  <c r="H122" i="1"/>
  <c r="H193" i="1"/>
  <c r="H18" i="1"/>
  <c r="H149" i="1"/>
  <c r="H191" i="1"/>
  <c r="H159" i="1"/>
  <c r="H117" i="1"/>
  <c r="H186" i="1"/>
  <c r="H94" i="1"/>
  <c r="H185" i="1"/>
  <c r="H126" i="1"/>
  <c r="H29" i="1"/>
  <c r="G78" i="13" l="1"/>
  <c r="G536" i="13"/>
  <c r="G308" i="13"/>
  <c r="H178" i="13"/>
  <c r="H408" i="13"/>
  <c r="H636" i="13"/>
  <c r="H81" i="13"/>
  <c r="H540" i="13"/>
  <c r="H312" i="13"/>
  <c r="H211" i="13"/>
  <c r="H660" i="13"/>
  <c r="H432" i="13"/>
  <c r="H96" i="13"/>
  <c r="H551" i="13"/>
  <c r="H323" i="13"/>
  <c r="H184" i="13"/>
  <c r="H624" i="13"/>
  <c r="H396" i="13"/>
  <c r="H216" i="13"/>
  <c r="H675" i="13"/>
  <c r="H447" i="13"/>
  <c r="H139" i="13"/>
  <c r="H367" i="13"/>
  <c r="H595" i="13"/>
  <c r="H172" i="13"/>
  <c r="H642" i="13"/>
  <c r="H414" i="13"/>
  <c r="H213" i="13"/>
  <c r="H647" i="13"/>
  <c r="H419" i="13"/>
  <c r="H182" i="13"/>
  <c r="H411" i="13"/>
  <c r="H639" i="13"/>
  <c r="H120" i="13"/>
  <c r="H579" i="13"/>
  <c r="H351" i="13"/>
  <c r="H161" i="13"/>
  <c r="H611" i="13"/>
  <c r="H383" i="13"/>
  <c r="H171" i="13"/>
  <c r="H628" i="13"/>
  <c r="H400" i="13"/>
  <c r="H194" i="13"/>
  <c r="H649" i="13"/>
  <c r="H421" i="13"/>
  <c r="H167" i="13"/>
  <c r="H616" i="13"/>
  <c r="H388" i="13"/>
  <c r="H208" i="13"/>
  <c r="H666" i="13"/>
  <c r="H438" i="13"/>
  <c r="H206" i="13"/>
  <c r="H656" i="13"/>
  <c r="H428" i="13"/>
  <c r="H249" i="13"/>
  <c r="H706" i="13"/>
  <c r="H478" i="13"/>
  <c r="H146" i="13"/>
  <c r="H601" i="13"/>
  <c r="H373" i="13"/>
  <c r="H126" i="13"/>
  <c r="H582" i="13"/>
  <c r="H354" i="13"/>
  <c r="H131" i="13"/>
  <c r="H583" i="13"/>
  <c r="H355" i="13"/>
  <c r="H136" i="13"/>
  <c r="H589" i="13"/>
  <c r="H361" i="13"/>
  <c r="H115" i="13"/>
  <c r="H573" i="13"/>
  <c r="H345" i="13"/>
  <c r="H140" i="13"/>
  <c r="H596" i="13"/>
  <c r="H368" i="13"/>
  <c r="H176" i="13"/>
  <c r="H402" i="13"/>
  <c r="H630" i="13"/>
  <c r="H117" i="13"/>
  <c r="H578" i="13"/>
  <c r="H350" i="13"/>
  <c r="H245" i="13"/>
  <c r="H699" i="13"/>
  <c r="H471" i="13"/>
  <c r="H199" i="13"/>
  <c r="H668" i="13"/>
  <c r="H440" i="13"/>
  <c r="H239" i="13"/>
  <c r="H467" i="13"/>
  <c r="H695" i="13"/>
  <c r="H168" i="13"/>
  <c r="H617" i="13"/>
  <c r="H389" i="13"/>
  <c r="H226" i="13"/>
  <c r="H672" i="13"/>
  <c r="H444" i="13"/>
  <c r="H138" i="13"/>
  <c r="H602" i="13"/>
  <c r="H374" i="13"/>
  <c r="H118" i="13"/>
  <c r="H339" i="13"/>
  <c r="H567" i="13"/>
  <c r="H79" i="13"/>
  <c r="H533" i="13"/>
  <c r="H305" i="13"/>
  <c r="H256" i="13"/>
  <c r="H477" i="13"/>
  <c r="H705" i="13"/>
  <c r="H218" i="13"/>
  <c r="H449" i="13"/>
  <c r="H677" i="13"/>
  <c r="H103" i="13"/>
  <c r="H555" i="13"/>
  <c r="H327" i="13"/>
  <c r="H75" i="13"/>
  <c r="H532" i="13"/>
  <c r="H304" i="13"/>
  <c r="H197" i="13"/>
  <c r="H664" i="13"/>
  <c r="H436" i="13"/>
  <c r="H257" i="13"/>
  <c r="H712" i="13"/>
  <c r="H484" i="13"/>
  <c r="H179" i="13"/>
  <c r="H409" i="13"/>
  <c r="H637" i="13"/>
  <c r="H209" i="13"/>
  <c r="H658" i="13"/>
  <c r="H430" i="13"/>
  <c r="H169" i="13"/>
  <c r="H627" i="13"/>
  <c r="H399" i="13"/>
  <c r="H258" i="13"/>
  <c r="H713" i="13"/>
  <c r="H485" i="13"/>
  <c r="H234" i="13"/>
  <c r="H691" i="13"/>
  <c r="H463" i="13"/>
  <c r="H215" i="13"/>
  <c r="H669" i="13"/>
  <c r="H441" i="13"/>
  <c r="H108" i="13"/>
  <c r="H564" i="13"/>
  <c r="H336" i="13"/>
  <c r="H189" i="13"/>
  <c r="H648" i="13"/>
  <c r="H420" i="13"/>
  <c r="H195" i="13"/>
  <c r="H435" i="13"/>
  <c r="H663" i="13"/>
  <c r="H198" i="13"/>
  <c r="H651" i="13"/>
  <c r="H423" i="13"/>
  <c r="H253" i="13"/>
  <c r="H704" i="13"/>
  <c r="H476" i="13"/>
  <c r="H104" i="13"/>
  <c r="H560" i="13"/>
  <c r="H332" i="13"/>
  <c r="H127" i="13"/>
  <c r="H572" i="13"/>
  <c r="H344" i="13"/>
  <c r="H164" i="13"/>
  <c r="H612" i="13"/>
  <c r="H384" i="13"/>
  <c r="H210" i="13"/>
  <c r="H659" i="13"/>
  <c r="H431" i="13"/>
  <c r="H141" i="13"/>
  <c r="H597" i="13"/>
  <c r="H369" i="13"/>
  <c r="H190" i="13"/>
  <c r="H439" i="13"/>
  <c r="H667" i="13"/>
  <c r="H173" i="13"/>
  <c r="H633" i="13"/>
  <c r="H405" i="13"/>
  <c r="H116" i="13"/>
  <c r="H577" i="13"/>
  <c r="H349" i="13"/>
  <c r="H238" i="13"/>
  <c r="H694" i="13"/>
  <c r="H466" i="13"/>
  <c r="H109" i="13"/>
  <c r="H556" i="13"/>
  <c r="H328" i="13"/>
  <c r="H107" i="13"/>
  <c r="H563" i="13"/>
  <c r="H335" i="13"/>
  <c r="H204" i="13"/>
  <c r="H655" i="13"/>
  <c r="H427" i="13"/>
  <c r="H112" i="13"/>
  <c r="H341" i="13"/>
  <c r="H569" i="13"/>
  <c r="H260" i="13"/>
  <c r="H715" i="13"/>
  <c r="H487" i="13"/>
  <c r="H87" i="13"/>
  <c r="H542" i="13"/>
  <c r="H314" i="13"/>
  <c r="H183" i="13"/>
  <c r="H632" i="13"/>
  <c r="H404" i="13"/>
  <c r="H192" i="13"/>
  <c r="H644" i="13"/>
  <c r="H416" i="13"/>
  <c r="H145" i="13"/>
  <c r="H371" i="13"/>
  <c r="H599" i="13"/>
  <c r="H80" i="13"/>
  <c r="H311" i="13"/>
  <c r="H539" i="13"/>
  <c r="H132" i="13"/>
  <c r="H586" i="13"/>
  <c r="H358" i="13"/>
  <c r="H105" i="13"/>
  <c r="H561" i="13"/>
  <c r="H333" i="13"/>
  <c r="H97" i="13"/>
  <c r="H547" i="13"/>
  <c r="H319" i="13"/>
  <c r="H98" i="13"/>
  <c r="H337" i="13"/>
  <c r="H565" i="13"/>
  <c r="H166" i="13"/>
  <c r="H620" i="13"/>
  <c r="H392" i="13"/>
  <c r="H255" i="13"/>
  <c r="H711" i="13"/>
  <c r="H483" i="13"/>
  <c r="H223" i="13"/>
  <c r="H670" i="13"/>
  <c r="H442" i="13"/>
  <c r="H244" i="13"/>
  <c r="H470" i="13"/>
  <c r="H698" i="13"/>
  <c r="H148" i="13"/>
  <c r="H600" i="13"/>
  <c r="H372" i="13"/>
  <c r="H95" i="13"/>
  <c r="H543" i="13"/>
  <c r="H315" i="13"/>
  <c r="H73" i="13"/>
  <c r="H531" i="13"/>
  <c r="H303" i="13"/>
  <c r="H137" i="13"/>
  <c r="H594" i="13"/>
  <c r="H366" i="13"/>
  <c r="H147" i="13"/>
  <c r="H606" i="13"/>
  <c r="H378" i="13"/>
  <c r="H88" i="13"/>
  <c r="H544" i="13"/>
  <c r="H316" i="13"/>
  <c r="H150" i="13"/>
  <c r="H605" i="13"/>
  <c r="H377" i="13"/>
  <c r="H241" i="13"/>
  <c r="H689" i="13"/>
  <c r="H461" i="13"/>
  <c r="H200" i="13"/>
  <c r="H652" i="13"/>
  <c r="H424" i="13"/>
  <c r="H133" i="13"/>
  <c r="H587" i="13"/>
  <c r="H359" i="13"/>
  <c r="H229" i="13"/>
  <c r="H673" i="13"/>
  <c r="H445" i="13"/>
  <c r="H261" i="13"/>
  <c r="H716" i="13"/>
  <c r="H488" i="13"/>
  <c r="H248" i="13"/>
  <c r="H690" i="13"/>
  <c r="H462" i="13"/>
  <c r="H124" i="13"/>
  <c r="H343" i="13"/>
  <c r="H571" i="13"/>
  <c r="H114" i="13"/>
  <c r="H566" i="13"/>
  <c r="H338" i="13"/>
  <c r="H225" i="13"/>
  <c r="H681" i="13"/>
  <c r="H453" i="13"/>
  <c r="H242" i="13"/>
  <c r="H469" i="13"/>
  <c r="H697" i="13"/>
  <c r="H177" i="13"/>
  <c r="H407" i="13"/>
  <c r="H635" i="13"/>
  <c r="H106" i="13"/>
  <c r="H334" i="13"/>
  <c r="H562" i="13"/>
  <c r="H196" i="13"/>
  <c r="H650" i="13"/>
  <c r="H422" i="13"/>
  <c r="H251" i="13"/>
  <c r="H708" i="13"/>
  <c r="H480" i="13"/>
  <c r="H187" i="13"/>
  <c r="H641" i="13"/>
  <c r="H413" i="13"/>
  <c r="H214" i="13"/>
  <c r="H674" i="13"/>
  <c r="H446" i="13"/>
  <c r="H181" i="13"/>
  <c r="H638" i="13"/>
  <c r="H410" i="13"/>
  <c r="H230" i="13"/>
  <c r="H684" i="13"/>
  <c r="H456" i="13"/>
  <c r="H236" i="13"/>
  <c r="H692" i="13"/>
  <c r="H464" i="13"/>
  <c r="H144" i="13"/>
  <c r="H598" i="13"/>
  <c r="H370" i="13"/>
  <c r="H220" i="13"/>
  <c r="H686" i="13"/>
  <c r="H458" i="13"/>
  <c r="H92" i="13"/>
  <c r="H552" i="13"/>
  <c r="H324" i="13"/>
  <c r="H528" i="13"/>
  <c r="H74" i="13"/>
  <c r="H300" i="13"/>
  <c r="H119" i="13"/>
  <c r="H574" i="13"/>
  <c r="H346" i="13"/>
  <c r="H122" i="13"/>
  <c r="H347" i="13"/>
  <c r="H575" i="13"/>
  <c r="H231" i="13"/>
  <c r="H685" i="13"/>
  <c r="H457" i="13"/>
  <c r="H529" i="13"/>
  <c r="H76" i="13"/>
  <c r="H301" i="13"/>
  <c r="H151" i="13"/>
  <c r="H593" i="13"/>
  <c r="H365" i="13"/>
  <c r="H538" i="13"/>
  <c r="H86" i="13"/>
  <c r="H310" i="13"/>
  <c r="H243" i="13"/>
  <c r="H687" i="13"/>
  <c r="H459" i="13"/>
  <c r="H93" i="13"/>
  <c r="H322" i="13"/>
  <c r="H550" i="13"/>
  <c r="H259" i="13"/>
  <c r="H714" i="13"/>
  <c r="H486" i="13"/>
  <c r="H247" i="13"/>
  <c r="H701" i="13"/>
  <c r="H473" i="13"/>
  <c r="H201" i="13"/>
  <c r="H425" i="13"/>
  <c r="H653" i="13"/>
  <c r="H90" i="13"/>
  <c r="H320" i="13"/>
  <c r="H548" i="13"/>
  <c r="H228" i="13"/>
  <c r="H683" i="13"/>
  <c r="H455" i="13"/>
  <c r="H158" i="13"/>
  <c r="H391" i="13"/>
  <c r="H619" i="13"/>
  <c r="H130" i="13"/>
  <c r="H591" i="13"/>
  <c r="H363" i="13"/>
  <c r="H102" i="13"/>
  <c r="H557" i="13"/>
  <c r="H329" i="13"/>
  <c r="H143" i="13"/>
  <c r="H604" i="13"/>
  <c r="H376" i="13"/>
  <c r="H134" i="13"/>
  <c r="H590" i="13"/>
  <c r="H362" i="13"/>
  <c r="H224" i="13"/>
  <c r="H671" i="13"/>
  <c r="H443" i="13"/>
  <c r="H185" i="13"/>
  <c r="H626" i="13"/>
  <c r="H398" i="13"/>
  <c r="H121" i="13"/>
  <c r="H580" i="13"/>
  <c r="H352" i="13"/>
  <c r="H110" i="13"/>
  <c r="H558" i="13"/>
  <c r="H330" i="13"/>
  <c r="H153" i="13"/>
  <c r="H613" i="13"/>
  <c r="H385" i="13"/>
  <c r="H193" i="13"/>
  <c r="H645" i="13"/>
  <c r="H417" i="13"/>
  <c r="H163" i="13"/>
  <c r="H387" i="13"/>
  <c r="H615" i="13"/>
  <c r="H203" i="13"/>
  <c r="H654" i="13"/>
  <c r="H426" i="13"/>
  <c r="H165" i="13"/>
  <c r="H608" i="13"/>
  <c r="H380" i="13"/>
  <c r="H159" i="13"/>
  <c r="H386" i="13"/>
  <c r="H614" i="13"/>
  <c r="H142" i="13"/>
  <c r="H603" i="13"/>
  <c r="H375" i="13"/>
  <c r="H157" i="13"/>
  <c r="H609" i="13"/>
  <c r="H381" i="13"/>
  <c r="H254" i="13"/>
  <c r="H710" i="13"/>
  <c r="H482" i="13"/>
  <c r="H111" i="13"/>
  <c r="H568" i="13"/>
  <c r="H340" i="13"/>
  <c r="H207" i="13"/>
  <c r="H657" i="13"/>
  <c r="H429" i="13"/>
  <c r="H252" i="13"/>
  <c r="H709" i="13"/>
  <c r="H481" i="13"/>
  <c r="H135" i="13"/>
  <c r="H588" i="13"/>
  <c r="H360" i="13"/>
  <c r="H202" i="13"/>
  <c r="H646" i="13"/>
  <c r="H418" i="13"/>
  <c r="H188" i="13"/>
  <c r="H643" i="13"/>
  <c r="H415" i="13"/>
  <c r="H180" i="13"/>
  <c r="H631" i="13"/>
  <c r="H403" i="13"/>
  <c r="H235" i="13"/>
  <c r="H703" i="13"/>
  <c r="H475" i="13"/>
  <c r="H91" i="13"/>
  <c r="H549" i="13"/>
  <c r="H321" i="13"/>
  <c r="H262" i="13"/>
  <c r="H717" i="13"/>
  <c r="H489" i="13"/>
  <c r="H100" i="13"/>
  <c r="H331" i="13"/>
  <c r="H559" i="13"/>
  <c r="H101" i="13"/>
  <c r="H554" i="13"/>
  <c r="H326" i="13"/>
  <c r="H152" i="13"/>
  <c r="H618" i="13"/>
  <c r="H390" i="13"/>
  <c r="H233" i="13"/>
  <c r="H702" i="13"/>
  <c r="H474" i="13"/>
  <c r="H232" i="13"/>
  <c r="H688" i="13"/>
  <c r="H460" i="13"/>
  <c r="H219" i="13"/>
  <c r="H678" i="13"/>
  <c r="H450" i="13"/>
  <c r="H156" i="13"/>
  <c r="H622" i="13"/>
  <c r="H394" i="13"/>
  <c r="H89" i="13"/>
  <c r="H546" i="13"/>
  <c r="H318" i="13"/>
  <c r="H125" i="13"/>
  <c r="H576" i="13"/>
  <c r="H348" i="13"/>
  <c r="H129" i="13"/>
  <c r="H585" i="13"/>
  <c r="H357" i="13"/>
  <c r="H534" i="13"/>
  <c r="H83" i="13"/>
  <c r="H306" i="13"/>
  <c r="H530" i="13"/>
  <c r="H77" i="13"/>
  <c r="H302" i="13"/>
  <c r="H155" i="13"/>
  <c r="H621" i="13"/>
  <c r="H393" i="13"/>
  <c r="H113" i="13"/>
  <c r="H570" i="13"/>
  <c r="H342" i="13"/>
  <c r="H170" i="13"/>
  <c r="H625" i="13"/>
  <c r="H397" i="13"/>
  <c r="H250" i="13"/>
  <c r="H707" i="13"/>
  <c r="H479" i="13"/>
  <c r="H123" i="13"/>
  <c r="H581" i="13"/>
  <c r="H353" i="13"/>
  <c r="H212" i="13"/>
  <c r="H661" i="13"/>
  <c r="H433" i="13"/>
  <c r="H537" i="13"/>
  <c r="H85" i="13"/>
  <c r="H309" i="13"/>
  <c r="H222" i="13"/>
  <c r="H452" i="13"/>
  <c r="H680" i="13"/>
  <c r="H191" i="13"/>
  <c r="H662" i="13"/>
  <c r="H434" i="13"/>
  <c r="H205" i="13"/>
  <c r="H665" i="13"/>
  <c r="H437" i="13"/>
  <c r="H128" i="13"/>
  <c r="H584" i="13"/>
  <c r="H356" i="13"/>
  <c r="H82" i="13"/>
  <c r="H541" i="13"/>
  <c r="H313" i="13"/>
  <c r="H94" i="13"/>
  <c r="H545" i="13"/>
  <c r="H317" i="13"/>
  <c r="H217" i="13"/>
  <c r="H676" i="13"/>
  <c r="H448" i="13"/>
  <c r="H240" i="13"/>
  <c r="H696" i="13"/>
  <c r="H468" i="13"/>
  <c r="H237" i="13"/>
  <c r="H693" i="13"/>
  <c r="H465" i="13"/>
  <c r="H154" i="13"/>
  <c r="H607" i="13"/>
  <c r="H379" i="13"/>
  <c r="H175" i="13"/>
  <c r="H634" i="13"/>
  <c r="H406" i="13"/>
  <c r="H160" i="13"/>
  <c r="H610" i="13"/>
  <c r="H382" i="13"/>
  <c r="H535" i="13"/>
  <c r="H84" i="13"/>
  <c r="H307" i="13"/>
  <c r="H221" i="13"/>
  <c r="H679" i="13"/>
  <c r="H451" i="13"/>
  <c r="H227" i="13"/>
  <c r="H682" i="13"/>
  <c r="H454" i="13"/>
  <c r="H186" i="13"/>
  <c r="H640" i="13"/>
  <c r="H412" i="13"/>
  <c r="H174" i="13"/>
  <c r="H629" i="13"/>
  <c r="H401" i="13"/>
  <c r="H99" i="13"/>
  <c r="H553" i="13"/>
  <c r="H325" i="13"/>
  <c r="H149" i="13"/>
  <c r="H592" i="13"/>
  <c r="H364" i="13"/>
  <c r="H162" i="13"/>
  <c r="H623" i="13"/>
  <c r="H395" i="13"/>
  <c r="H246" i="13"/>
  <c r="H700" i="13"/>
  <c r="H472" i="13"/>
  <c r="H6" i="1"/>
  <c r="H78" i="13" l="1"/>
  <c r="H536" i="13"/>
  <c r="H308"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236451-4D62-2B47-A87E-82605FD4BA96}" name="Conflict and Fragility" type="6" refreshedVersion="7" background="1" saveData="1">
    <textPr sourceFile="/Users/bennotkin/Documents/world-bank/compoundriskdata/crm-excel/Conflict and Fragility.csv" comma="1">
      <textFields count="4">
        <textField/>
        <textField/>
        <textField/>
        <textField/>
      </textFields>
    </textPr>
  </connection>
  <connection id="2" xr16:uid="{2619B091-0FAE-2443-B8C4-374A958651A7}" name="Food Security" type="6" refreshedVersion="7" background="1" saveData="1">
    <textPr sourceFile="/Users/bennotkin/Documents/world-bank/compoundriskdata/crm-excel/Food Security.csv" comma="1">
      <textFields count="4">
        <textField/>
        <textField/>
        <textField/>
        <textField/>
      </textFields>
    </textPr>
  </connection>
  <connection id="3" xr16:uid="{846C5A75-1EEB-8B48-834E-6EA86FE9B27A}" name="Health" type="6" refreshedVersion="7" background="1" saveData="1">
    <textPr sourceFile="/Users/bennotkin/Documents/world-bank/compoundriskdata/crm-excel/Health.csv" comma="1">
      <textFields count="10">
        <textField/>
        <textField/>
        <textField/>
        <textField/>
        <textField/>
        <textField/>
        <textField/>
        <textField/>
        <textField/>
        <textField/>
      </textFields>
    </textPr>
  </connection>
  <connection id="4" xr16:uid="{D61DAE0C-08CB-4C45-A53A-40CC48FDEC6F}" name="Macro Fiscal" type="6" refreshedVersion="7" background="1" saveData="1">
    <textPr sourceFile="/Users/bennotkin/Documents/world-bank/compoundriskdata/crm-excel/Macro Fiscal.csv" comma="1">
      <textFields count="3">
        <textField/>
        <textField/>
        <textField/>
      </textFields>
    </textPr>
  </connection>
  <connection id="5" xr16:uid="{91D79B06-CB56-2844-82D4-A87C3A87138E}" name="Natural Hazard" type="6" refreshedVersion="7" background="1" saveData="1">
    <textPr sourceFile="/Users/bennotkin/Documents/world-bank/compoundriskdata/crm-excel/Natural Hazard.csv" comma="1">
      <textFields count="4">
        <textField/>
        <textField/>
        <textField/>
        <textField/>
      </textFields>
    </textPr>
  </connection>
  <connection id="6" xr16:uid="{08214A9C-9A15-D440-B1E4-FA52C4B87289}" name="Socioeconomic Vulnerability" type="6" refreshedVersion="7" background="1" saveData="1">
    <textPr sourceFile="/Users/bennotkin/Documents/world-bank/compoundriskdata/crm-excel/Socioeconomic Vulnerability.csv" comma="1">
      <textFields count="4">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<sst xmlns="http://schemas.openxmlformats.org/spreadsheetml/2006/main" count="6067" uniqueCount="612">
  <si>
    <t>X</t>
  </si>
  <si>
    <t>Countryname</t>
  </si>
  <si>
    <t>Country</t>
  </si>
  <si>
    <t xml:space="preserve"> </t>
  </si>
  <si>
    <t>Overall Alert</t>
  </si>
  <si>
    <t>Underlying Vulnerability</t>
  </si>
  <si>
    <t xml:space="preserve">  </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</si>
  <si>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</si>
  <si>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</si>
  <si>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</si>
  <si>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</si>
  <si>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</si>
  <si>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</si>
  <si>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</si>
  <si>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</si>
  <si>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</si>
  <si>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</si>
  <si>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</si>
  <si>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</si>
  <si>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</si>
  <si>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</si>
  <si>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</si>
  <si>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</si>
  <si>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</si>
  <si>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</si>
  <si>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</si>
  <si>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</si>
  <si>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</si>
  <si>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</si>
  <si>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</si>
  <si>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</si>
  <si>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</si>
  <si>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</si>
  <si>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</si>
  <si>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</si>
  <si>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</si>
  <si>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</si>
  <si>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</si>
  <si>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</si>
  <si>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</si>
  <si>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</si>
  <si>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</si>
  <si>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</si>
  <si>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</si>
  <si>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</si>
  <si>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</si>
  <si>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</si>
  <si>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</si>
  <si>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</si>
  <si>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</si>
  <si>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</si>
  <si>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</si>
  <si>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</si>
  <si>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</si>
  <si>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</si>
  <si>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</si>
  <si>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</si>
  <si>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</si>
  <si>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</si>
  <si>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</si>
  <si>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</si>
  <si>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</si>
  <si>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</si>
  <si>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</si>
  <si>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</si>
  <si>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</si>
  <si>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</si>
  <si>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</si>
  <si>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</si>
  <si>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</si>
  <si>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</si>
  <si>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Côte d'Ivoire</t>
  </si>
  <si>
    <t>CIV</t>
  </si>
  <si>
    <t>Cameroon</t>
  </si>
  <si>
    <t>CMR</t>
  </si>
  <si>
    <t>Congo DR</t>
  </si>
  <si>
    <t>COD</t>
  </si>
  <si>
    <t>Congo</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</si>
  <si>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</si>
  <si>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</si>
  <si>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</si>
  <si>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</si>
  <si>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</si>
  <si>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</si>
  <si>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</si>
  <si>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</si>
  <si>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</si>
  <si>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</si>
  <si>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</si>
  <si>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</si>
  <si>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</si>
  <si>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</si>
  <si>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</si>
  <si>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</si>
  <si>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</si>
  <si>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</si>
  <si>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</si>
  <si>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</si>
  <si>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</si>
  <si>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</si>
  <si>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</si>
  <si>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</si>
  <si>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</si>
  <si>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</si>
  <si>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</si>
  <si>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</si>
  <si>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</si>
  <si>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t>
  </si>
  <si>
    <t>EGY</t>
  </si>
  <si>
    <t>Eritrea</t>
  </si>
  <si>
    <t>ERI</t>
  </si>
  <si>
    <t>Spain</t>
  </si>
  <si>
    <t>ESP</t>
  </si>
  <si>
    <t>Estonia</t>
  </si>
  <si>
    <t>EST</t>
  </si>
  <si>
    <t>Ethiopia</t>
  </si>
  <si>
    <t>ETH</t>
  </si>
  <si>
    <t>Finland</t>
  </si>
  <si>
    <t>FIN</t>
  </si>
  <si>
    <t>Fiji</t>
  </si>
  <si>
    <t>FJI</t>
  </si>
  <si>
    <t>France</t>
  </si>
  <si>
    <t>FRA</t>
  </si>
  <si>
    <t>Micronesia</t>
  </si>
  <si>
    <t>FSM</t>
  </si>
  <si>
    <t>Gabon</t>
  </si>
  <si>
    <t>GAB</t>
  </si>
  <si>
    <t>United Kingdom</t>
  </si>
  <si>
    <t>GBR</t>
  </si>
  <si>
    <t>Georgia</t>
  </si>
  <si>
    <t>GEO</t>
  </si>
  <si>
    <t>Ghana</t>
  </si>
  <si>
    <t>GHA</t>
  </si>
  <si>
    <t>Guinea</t>
  </si>
  <si>
    <t>GIN</t>
  </si>
  <si>
    <t>Gambia</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</si>
  <si>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</si>
  <si>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</si>
  <si>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</si>
  <si>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</si>
  <si>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</si>
  <si>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</si>
  <si>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</si>
  <si>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</si>
  <si>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</si>
  <si>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</si>
  <si>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</si>
  <si>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</si>
  <si>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</si>
  <si>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</si>
  <si>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</si>
  <si>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</si>
  <si>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</si>
  <si>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</si>
  <si>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</si>
  <si>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</si>
  <si>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</si>
  <si>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</si>
  <si>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</si>
  <si>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</si>
  <si>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</si>
  <si>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</si>
  <si>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</si>
  <si>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Iran</t>
  </si>
  <si>
    <t>IRN</t>
  </si>
  <si>
    <t>Iraq</t>
  </si>
  <si>
    <t>IRQ</t>
  </si>
  <si>
    <t>Iceland</t>
  </si>
  <si>
    <t>ISL</t>
  </si>
  <si>
    <t>Israel</t>
  </si>
  <si>
    <t>ISR</t>
  </si>
  <si>
    <t>Italy</t>
  </si>
  <si>
    <t>ITA</t>
  </si>
  <si>
    <t>Jamaica</t>
  </si>
  <si>
    <t>JAM</t>
  </si>
  <si>
    <t>Jordan</t>
  </si>
  <si>
    <t>JOR</t>
  </si>
  <si>
    <t>Japan</t>
  </si>
  <si>
    <t>JPN</t>
  </si>
  <si>
    <t>Kazakhstan</t>
  </si>
  <si>
    <t>KAZ</t>
  </si>
  <si>
    <t>Kenya</t>
  </si>
  <si>
    <t>KEN</t>
  </si>
  <si>
    <t>Kyrgyzstan</t>
  </si>
  <si>
    <t>KGZ</t>
  </si>
  <si>
    <t>Cambodia</t>
  </si>
  <si>
    <t>KHM</t>
  </si>
  <si>
    <t>Kiribati</t>
  </si>
  <si>
    <t>KIR</t>
  </si>
  <si>
    <t>Saint Kitts and Nevis</t>
  </si>
  <si>
    <t>KNA</t>
  </si>
  <si>
    <t>Korea Republic of</t>
  </si>
  <si>
    <t>KOR</t>
  </si>
  <si>
    <t>Kuwait</t>
  </si>
  <si>
    <t>KWT</t>
  </si>
  <si>
    <t>Lao PDR</t>
  </si>
  <si>
    <t>LAO</t>
  </si>
  <si>
    <t>Lebanon</t>
  </si>
  <si>
    <t>LBN</t>
  </si>
  <si>
    <t>Liberia</t>
  </si>
  <si>
    <t>LBR</t>
  </si>
  <si>
    <t>Libya</t>
  </si>
  <si>
    <t>LBY</t>
  </si>
  <si>
    <t>Saint Lucia</t>
  </si>
  <si>
    <t>LCA</t>
  </si>
  <si>
    <t>Liechtenstein</t>
  </si>
  <si>
    <t>LIE</t>
  </si>
  <si>
    <t>Sri Lanka</t>
  </si>
  <si>
    <t>LKA</t>
  </si>
  <si>
    <t>Lesotho</t>
  </si>
  <si>
    <t>LSO</t>
  </si>
  <si>
    <t>Lithuania</t>
  </si>
  <si>
    <t>LTU</t>
  </si>
  <si>
    <t>Luxembourg</t>
  </si>
  <si>
    <t>LUX</t>
  </si>
  <si>
    <t>Latvia</t>
  </si>
  <si>
    <t>LVA</t>
  </si>
  <si>
    <t>Morocco</t>
  </si>
  <si>
    <t>MAR</t>
  </si>
  <si>
    <t>Moldova Republic of</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</si>
  <si>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</si>
  <si>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</si>
  <si>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</si>
  <si>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</si>
  <si>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</si>
  <si>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</si>
  <si>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</si>
  <si>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</si>
  <si>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</si>
  <si>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</si>
  <si>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</si>
  <si>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</si>
  <si>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</si>
  <si>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</si>
  <si>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</si>
  <si>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</si>
  <si>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</si>
  <si>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</si>
  <si>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</si>
  <si>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</si>
  <si>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</si>
  <si>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</si>
  <si>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</si>
  <si>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</si>
  <si>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</si>
  <si>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</si>
  <si>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</si>
  <si>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</si>
  <si>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</si>
  <si>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</si>
  <si>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</si>
  <si>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</si>
  <si>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</si>
  <si>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</si>
  <si>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</si>
  <si>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</si>
  <si>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</si>
  <si>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</si>
  <si>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</si>
  <si>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</si>
  <si>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</si>
  <si>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</si>
  <si>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</si>
  <si>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</si>
  <si>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</si>
  <si>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</si>
  <si>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</si>
  <si>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</si>
  <si>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</si>
  <si>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</si>
  <si>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</si>
  <si>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</si>
  <si>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</si>
  <si>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</si>
  <si>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</si>
  <si>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</si>
  <si>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</si>
  <si>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</si>
  <si>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</si>
  <si>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</si>
  <si>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</si>
  <si>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</si>
  <si>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</si>
  <si>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</si>
  <si>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</si>
  <si>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Korea DPR</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</si>
  <si>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</si>
  <si>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</si>
  <si>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</si>
  <si>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</si>
  <si>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</si>
  <si>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</si>
  <si>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</si>
  <si>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</si>
  <si>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</si>
  <si>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</si>
  <si>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</si>
  <si>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</si>
  <si>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</si>
  <si>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</si>
  <si>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</si>
  <si>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</si>
  <si>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</si>
  <si>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</si>
  <si>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</si>
  <si>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</si>
  <si>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</si>
  <si>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</si>
  <si>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</si>
  <si>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</si>
  <si>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</si>
  <si>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</si>
  <si>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</si>
  <si>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</si>
  <si>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</si>
  <si>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</si>
  <si>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</si>
  <si>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</si>
  <si>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</si>
  <si>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Sao Tome and Principe</t>
  </si>
  <si>
    <t>STP</t>
  </si>
  <si>
    <t>Suriname</t>
  </si>
  <si>
    <t>SUR</t>
  </si>
  <si>
    <t>Slovakia</t>
  </si>
  <si>
    <t>SVK</t>
  </si>
  <si>
    <t>Slovenia</t>
  </si>
  <si>
    <t>SVN</t>
  </si>
  <si>
    <t>Sweden</t>
  </si>
  <si>
    <t>SWE</t>
  </si>
  <si>
    <t>Eswatini</t>
  </si>
  <si>
    <t>SWZ</t>
  </si>
  <si>
    <t>Seychelles</t>
  </si>
  <si>
    <t>SYC</t>
  </si>
  <si>
    <t>Syria</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</si>
  <si>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</si>
  <si>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</si>
  <si>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</si>
  <si>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</si>
  <si>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</si>
  <si>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</si>
  <si>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</si>
  <si>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</si>
  <si>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</si>
  <si>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</si>
  <si>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</si>
  <si>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</si>
  <si>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</si>
  <si>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</si>
  <si>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</si>
  <si>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</si>
  <si>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</si>
  <si>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</si>
  <si>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</si>
  <si>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</si>
  <si>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</si>
  <si>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</si>
  <si>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</si>
  <si>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</si>
  <si>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</si>
  <si>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</si>
  <si>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</si>
  <si>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</si>
  <si>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</si>
  <si>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</si>
  <si>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</si>
  <si>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 of America</t>
  </si>
  <si>
    <t>USA</t>
  </si>
  <si>
    <t>Uzbekistan</t>
  </si>
  <si>
    <t>UZB</t>
  </si>
  <si>
    <t>Saint Vincent and the Grenadines</t>
  </si>
  <si>
    <t>VCT</t>
  </si>
  <si>
    <t>Venezuela</t>
  </si>
  <si>
    <t>VEN</t>
  </si>
  <si>
    <t>Viet Nam</t>
  </si>
  <si>
    <t>VNM</t>
  </si>
  <si>
    <t>Vanuatu</t>
  </si>
  <si>
    <t>VUT</t>
  </si>
  <si>
    <t>Samoa</t>
  </si>
  <si>
    <t>WSM</t>
  </si>
  <si>
    <t>Yemen</t>
  </si>
  <si>
    <t>YEM</t>
  </si>
  <si>
    <t>South Africa</t>
  </si>
  <si>
    <t>ZAF</t>
  </si>
  <si>
    <t>Zambia</t>
  </si>
  <si>
    <t>ZMB</t>
  </si>
  <si>
    <t>Zimbabwe</t>
  </si>
  <si>
    <t>ZWE</t>
  </si>
  <si>
    <t>Overall Alert Dimensions</t>
  </si>
  <si>
    <t>Underlying Vulnerability Dimensions</t>
  </si>
  <si>
    <t>Upcoming Threat Dimensions</t>
  </si>
  <si>
    <t>Reliability Score</t>
  </si>
  <si>
    <t>Change methods in Options Sheet</t>
  </si>
  <si>
    <t>Count medium alerts as half flags. TK marks lack of reliability in underlying data.</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</si>
  <si>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</si>
  <si>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</si>
  <si>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</si>
  <si>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</si>
  <si>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</si>
  <si>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</si>
  <si>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</si>
  <si>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</si>
  <si>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</si>
  <si>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</si>
  <si>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</si>
  <si>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</si>
  <si>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</si>
  <si>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 xml:space="preserve">Count medium alerts as half flags?  </t>
  </si>
  <si>
    <t>The overall alert counts how many of a country's dimensions have a score of 10. By selecting this option, scores between 7 and 9.9 will also be counted with a value of 0.5. Selecting TRUE will …</t>
  </si>
  <si>
    <t>– Geometric mean √(a×b)</t>
  </si>
  <si>
    <t>– Arithmetic mean (a+b)/2</t>
  </si>
  <si>
    <t>Dimensional Scores</t>
  </si>
  <si>
    <t>How to aggregate individual indicators into dimensional scores?</t>
  </si>
  <si>
    <t>By default the CRM calculates the dimensional score by taking the value of the highest indicator score in that dimension's category.</t>
  </si>
  <si>
    <t>The overall alert is found by averaging the alerts for the underlying vulnerabilities and the upcoming threats. This average could be an arithmetic mean or a geometric mean. The CRM defaults to a geometric mean.</t>
  </si>
  <si>
    <t>Conflict and Fragility</t>
  </si>
  <si>
    <t>How to calculate Overall Alert?</t>
  </si>
  <si>
    <t>Indicators</t>
  </si>
  <si>
    <t>Indicator Selection</t>
  </si>
  <si>
    <t>High Risk Threshold</t>
  </si>
  <si>
    <t>Medium Risk Threshold</t>
  </si>
  <si>
    <t>Risk Level Thresholds</t>
  </si>
  <si>
    <t>≥</t>
  </si>
  <si>
    <t>Indicator Normalization</t>
  </si>
  <si>
    <t>To select indicators, use the [Data Dictionary] sheet.</t>
  </si>
  <si>
    <t>To set normalization bounds, use the [Data Dictionary] sheet.</t>
  </si>
  <si>
    <t>Take value of maximum indicator</t>
  </si>
  <si>
    <t>Geometric mean</t>
  </si>
  <si>
    <t>Arithmetic mean</t>
  </si>
  <si>
    <t>F_Proteus_Score_norm</t>
  </si>
  <si>
    <t>H_HIS_Score_norm</t>
  </si>
  <si>
    <t>HIS Score</t>
  </si>
  <si>
    <t>H_INFORM_rating.Value_norm</t>
  </si>
  <si>
    <t>INFORM Rating</t>
  </si>
  <si>
    <t>M_EIU_Score_12m_norm</t>
  </si>
  <si>
    <t>Natural Hazard</t>
  </si>
  <si>
    <t>NH_Hazard_Score_norm</t>
  </si>
  <si>
    <t>Socioeconomic Vulnerability</t>
  </si>
  <si>
    <t>S_INFORM_vul_norm</t>
  </si>
  <si>
    <t>F_fao_wfp_warning</t>
  </si>
  <si>
    <t>F_fpv_rating</t>
  </si>
  <si>
    <t>Fr_REIGN_Normalised</t>
  </si>
  <si>
    <t>Fr_Displaced_UNHCR_Normalised</t>
  </si>
  <si>
    <t>H_Oxrollback_score_norm</t>
  </si>
  <si>
    <t>Oxford Lockdown Rollback Index</t>
  </si>
  <si>
    <t>H_Covidgrowth_casesnorm</t>
  </si>
  <si>
    <t>Covid Growth, Cases (biweekly)</t>
  </si>
  <si>
    <t>H_Covidgrowth_deathsnorm</t>
  </si>
  <si>
    <t>Covid Growth, Deaths (biweekly)</t>
  </si>
  <si>
    <t>H_new_cases_smoothed_per_million_norm</t>
  </si>
  <si>
    <t>H_new_deaths_smoothed_per_million_norm</t>
  </si>
  <si>
    <t>H_GovernmentResponseIndexForDisplay_norm</t>
  </si>
  <si>
    <t>Oxford Gov Response Index</t>
  </si>
  <si>
    <t>H_health_acaps</t>
  </si>
  <si>
    <t>ACAPS</t>
  </si>
  <si>
    <t>H_wmo_don_alert</t>
  </si>
  <si>
    <t>M_EIU_12m_change_norm</t>
  </si>
  <si>
    <t>NH_seasonal_risk_norm</t>
  </si>
  <si>
    <t>NH_GDAC_Hazard_Score_Norm</t>
  </si>
  <si>
    <t>NH_locust_norm</t>
  </si>
  <si>
    <t>S_phone_average_index_norm</t>
  </si>
  <si>
    <t>Aggregation</t>
  </si>
  <si>
    <t>Indicators → Dimensions</t>
  </si>
  <si>
    <t>Underyling + Emerging → Overall</t>
  </si>
  <si>
    <t>Dimensions → Flags</t>
  </si>
  <si>
    <t>Method</t>
  </si>
  <si>
    <t>Max value</t>
  </si>
  <si>
    <t>Max value (default)</t>
  </si>
  <si>
    <t>Geometric mean (default)</t>
  </si>
  <si>
    <t>Count high (1)  &amp; med. (0.5) risks  (default)</t>
  </si>
  <si>
    <t>Count only high risks</t>
  </si>
  <si>
    <t>Blank1</t>
  </si>
  <si>
    <t>Blank2</t>
  </si>
  <si>
    <t>Blank3</t>
  </si>
  <si>
    <t>Blank4</t>
  </si>
  <si>
    <t>Blank6</t>
  </si>
  <si>
    <t>Blank7</t>
  </si>
  <si>
    <t>B2</t>
  </si>
  <si>
    <t>B1</t>
  </si>
  <si>
    <t>B3</t>
  </si>
  <si>
    <t>Indicator</t>
  </si>
  <si>
    <t>Dimension</t>
  </si>
  <si>
    <t>Timeframe</t>
  </si>
  <si>
    <t>Description</t>
  </si>
  <si>
    <t>Health2</t>
  </si>
  <si>
    <t>Food Security3</t>
  </si>
  <si>
    <t>Macro Fiscal4</t>
  </si>
  <si>
    <t>Socio-Econ Vulnerability5</t>
  </si>
  <si>
    <t>Natural Hazards6</t>
  </si>
  <si>
    <t>Health7</t>
  </si>
  <si>
    <t>Food Security8</t>
  </si>
  <si>
    <t>Socio-Econ Vulnerability9</t>
  </si>
  <si>
    <t>Macro Fiscal10</t>
  </si>
  <si>
    <t>Natural Hazards11</t>
  </si>
  <si>
    <t>Underlying Vulnerability12</t>
  </si>
  <si>
    <t>NA</t>
  </si>
  <si>
    <t>indicator_slug</t>
  </si>
  <si>
    <t>Fr_FCS_Normalised</t>
  </si>
  <si>
    <t>New Covid Cases per 1M</t>
  </si>
  <si>
    <t>New Covid Deaths per 1M</t>
  </si>
  <si>
    <t>INFORM Natural Multi-hazard Rating</t>
  </si>
  <si>
    <t>FEWS NET Score</t>
  </si>
  <si>
    <t>FAO WFP Warning</t>
  </si>
  <si>
    <t>FCS</t>
  </si>
  <si>
    <t>REIGN</t>
  </si>
  <si>
    <t>Upcoming</t>
  </si>
  <si>
    <t>Underlying</t>
  </si>
  <si>
    <t>Updates</t>
  </si>
  <si>
    <t>Ad hoc</t>
  </si>
  <si>
    <t>Annual</t>
  </si>
  <si>
    <t>Proteus Composite Index</t>
  </si>
  <si>
    <t>Source</t>
  </si>
  <si>
    <t>WB</t>
  </si>
  <si>
    <t>World Food Programme</t>
  </si>
  <si>
    <t>INFORM</t>
  </si>
  <si>
    <t>Seasonal Forecast Index</t>
  </si>
  <si>
    <t>WB, Columbia University</t>
  </si>
  <si>
    <t>INFORM Severity</t>
  </si>
  <si>
    <t>Daily</t>
  </si>
  <si>
    <t>GDACS Live Hazard Tracker</t>
  </si>
  <si>
    <t>Global Disaster Alert and Coordination System</t>
  </si>
  <si>
    <t>Locust Threat Level</t>
  </si>
  <si>
    <t>FAO</t>
  </si>
  <si>
    <t>Weekly</t>
  </si>
  <si>
    <t>Quarterly</t>
  </si>
  <si>
    <t>FEWS NET</t>
  </si>
  <si>
    <t>Monthly</t>
  </si>
  <si>
    <t>Political Disturbance</t>
  </si>
  <si>
    <t>Political Fatalities</t>
  </si>
  <si>
    <t>ACLED</t>
  </si>
  <si>
    <t>Forcibly Displaced People</t>
  </si>
  <si>
    <t>UNHCR</t>
  </si>
  <si>
    <t>Operational Risk Score</t>
  </si>
  <si>
    <t>Economist Intelligence Unit</t>
  </si>
  <si>
    <t>Point difference between latest EIU and 12-month mean</t>
  </si>
  <si>
    <t>12-month running mean</t>
  </si>
  <si>
    <t>INFORM Socio-economic Vulnerability Index</t>
  </si>
  <si>
    <t>People Below $1.90 Poverty Line, % Change</t>
  </si>
  <si>
    <t>Unemployment Rate, % Change</t>
  </si>
  <si>
    <t>COVID Phone Survey Index</t>
  </si>
  <si>
    <t>Socioecon. Vulnerability</t>
  </si>
  <si>
    <t>Include</t>
  </si>
  <si>
    <t>Include in upcoming</t>
  </si>
  <si>
    <t>Include in underlying</t>
  </si>
  <si>
    <t>WMO Disease Outbreak News</t>
  </si>
  <si>
    <t>Normalized Scores</t>
  </si>
  <si>
    <t xml:space="preserve"> ← Renamed F_fews_crm_norm?</t>
  </si>
  <si>
    <t>Fr_BRD_Normalised</t>
  </si>
  <si>
    <t>DATA DICTIONARY</t>
  </si>
  <si>
    <t>Indicators used in the Compound Risk Monitor</t>
  </si>
  <si>
    <t>↓</t>
  </si>
  <si>
    <t>World Meteorological Organization</t>
  </si>
  <si>
    <t>ACAPS Health Crisis Tracker</t>
  </si>
  <si>
    <t>Oxford</t>
  </si>
  <si>
    <t>DASHBOARD</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</si>
  <si>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</si>
  <si>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</si>
  <si>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</si>
  <si>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</si>
  <si>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</si>
  <si>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</si>
  <si>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</si>
  <si>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</si>
  <si>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</si>
  <si>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</si>
  <si>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 OVERALL ALERT</t>
  </si>
  <si>
    <t>Radar charts for first four countries in list below.</t>
  </si>
  <si>
    <t>Region</t>
  </si>
  <si>
    <t>Europe &amp; Central Asia</t>
  </si>
  <si>
    <t>Middle East &amp; North Africa</t>
  </si>
  <si>
    <t>East Asia &amp; Pacific</t>
  </si>
  <si>
    <t>North America</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</si>
  <si>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</si>
  <si>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</si>
  <si>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</si>
  <si>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</si>
  <si>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</si>
  <si>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</si>
  <si>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</si>
  <si>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</si>
  <si>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</si>
  <si>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</si>
  <si>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Blend</t>
  </si>
  <si>
    <t>Upcoming Threats14</t>
  </si>
  <si>
    <t>Upcoming Threats15</t>
  </si>
  <si>
    <t>Column1</t>
  </si>
  <si>
    <t>Column2</t>
  </si>
  <si>
    <t>— UNDERLYING VULNERABILITY</t>
  </si>
  <si>
    <t>3. UNDERLYING VULNERABILITY</t>
  </si>
  <si>
    <t>2. OVERALL ALERT</t>
  </si>
  <si>
    <t>1. HEATMAPS</t>
  </si>
  <si>
    <t>OWID</t>
  </si>
  <si>
    <t>Johns Hopkins</t>
  </si>
  <si>
    <t>Emerging</t>
  </si>
  <si>
    <t>F_fews_crm_norm</t>
  </si>
  <si>
    <t>Food Price Volatility (Secondary Indicator)</t>
  </si>
  <si>
    <t>NH_natural_acaps</t>
  </si>
  <si>
    <t>IMF</t>
  </si>
  <si>
    <t>S_change_unemp_20_norm</t>
  </si>
  <si>
    <t>MFRI Household Level Risk</t>
  </si>
  <si>
    <t>S_Household.risks</t>
  </si>
  <si>
    <t>Income Support</t>
  </si>
  <si>
    <t>S_income_support.Rating_crm_norm</t>
  </si>
  <si>
    <t>S_pov_comb_norm</t>
  </si>
  <si>
    <t>5+ Overall Alert Flags</t>
  </si>
  <si>
    <t>5+ Underlying Vulnerability Flags</t>
  </si>
  <si>
    <t>5+ Emerging Threat Flags</t>
  </si>
  <si>
    <t>Emerging Threat Flags</t>
  </si>
  <si>
    <t>Underlying Vulnerability Flags</t>
  </si>
  <si>
    <t>— EMERGING THREAT</t>
  </si>
  <si>
    <t>4. EMERGING THREATS</t>
  </si>
  <si>
    <t>Underlying &amp; Emerging</t>
  </si>
  <si>
    <t>Emerging Threat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</si>
</sst>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9"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b/>
      <i/>
      <sz val="12"/>
      <color theme="0"/>
      <name val="Arial"/>
      <family val="2"/>
    </font>
    <font>
      <b/>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b/>
      <sz val="11"/>
      <color theme="1"/>
      <name val="Arial"/>
      <family val="2"/>
    </font>
    <font>
      <i/>
      <sz val="11"/>
      <color rgb="FF000000"/>
      <name val="Arial"/>
      <family val="2"/>
    </font>
    <font>
      <u/>
      <sz val="12"/>
      <color theme="1"/>
      <name val="Arial"/>
      <family val="2"/>
    </font>
    <font>
      <sz val="8"/>
      <name val="Arial"/>
      <family val="2"/>
    </font>
  </fonts>
  <fills count="8">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rgb="FFFFFFFF"/>
        <bgColor indexed="64"/>
      </patternFill>
    </fill>
  </fills>
  <borders count="37">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4" tint="0.39997558519241921"/>
      </top>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right/>
      <top style="thin">
        <color indexed="64"/>
      </top>
      <bottom style="dotted">
        <color indexed="64"/>
      </bottom>
      <diagonal/>
    </border>
    <border>
      <left/>
      <right/>
      <top style="dotted">
        <color indexed="64"/>
      </top>
      <bottom style="dotted">
        <color indexed="64"/>
      </bottom>
      <diagonal/>
    </border>
    <border>
      <left/>
      <right/>
      <top style="dotted">
        <color indexed="64"/>
      </top>
      <bottom/>
      <diagonal/>
    </border>
    <border>
      <left/>
      <right/>
      <top/>
      <bottom style="dotted">
        <color indexed="64"/>
      </bottom>
      <diagonal/>
    </border>
    <border>
      <left style="thin">
        <color rgb="FFFFFFFF"/>
      </left>
      <right/>
      <top style="thin">
        <color rgb="FFFFFFFF"/>
      </top>
      <bottom/>
      <diagonal/>
    </border>
    <border>
      <left style="thin">
        <color rgb="FFFFFFFF"/>
      </left>
      <right/>
      <top style="thin">
        <color rgb="FFFFFFFF"/>
      </top>
      <bottom style="thin">
        <color rgb="FFFFFFFF"/>
      </bottom>
      <diagonal/>
    </border>
    <border>
      <left/>
      <right style="thin">
        <color rgb="FFFFFFFF"/>
      </right>
      <top style="thin">
        <color rgb="FFFFFFFF"/>
      </top>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s>
  <cellStyleXfs count="2">
    <xf numFmtId="0" fontId="0" fillId="0" borderId="0"/>
    <xf numFmtId="0" fontId="24" fillId="0" borderId="0" applyNumberFormat="0" applyFill="0" applyBorder="0" applyAlignment="0" applyProtection="0"/>
  </cellStyleXfs>
  <cellXfs count="252">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164" fontId="3" fillId="2" borderId="15"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7" fillId="3" borderId="0" xfId="0" applyFont="1" applyFill="1" applyAlignment="1">
      <alignment horizontal="left" vertical="top" wrapText="1"/>
    </xf>
    <xf numFmtId="0" fontId="3" fillId="3" borderId="0" xfId="0" applyFont="1" applyFill="1" applyAlignment="1">
      <alignment horizontal="left" vertical="top" wrapText="1"/>
    </xf>
    <xf numFmtId="0" fontId="2" fillId="3" borderId="0" xfId="0" applyFont="1" applyFill="1"/>
    <xf numFmtId="0" fontId="9" fillId="3" borderId="0" xfId="0" applyFont="1" applyFill="1" applyAlignment="1">
      <alignment vertical="top" wrapText="1"/>
    </xf>
    <xf numFmtId="0" fontId="10" fillId="3" borderId="0" xfId="0" applyFont="1" applyFill="1"/>
    <xf numFmtId="0" fontId="10" fillId="3" borderId="0" xfId="0" applyFont="1" applyFill="1" applyAlignment="1">
      <alignment vertical="top" wrapText="1"/>
    </xf>
    <xf numFmtId="0" fontId="8" fillId="3" borderId="0" xfId="0" applyFont="1" applyFill="1" applyBorder="1" applyAlignment="1">
      <alignment horizontal="left" vertical="top" wrapText="1"/>
    </xf>
    <xf numFmtId="0" fontId="3" fillId="3" borderId="0" xfId="0" applyFont="1" applyFill="1" applyBorder="1" applyAlignment="1">
      <alignment horizontal="left" vertical="top" wrapText="1"/>
    </xf>
    <xf numFmtId="0" fontId="3" fillId="3" borderId="3" xfId="0" applyFont="1" applyFill="1" applyBorder="1" applyAlignment="1">
      <alignment horizontal="left" vertical="top" wrapText="1"/>
    </xf>
    <xf numFmtId="0" fontId="7" fillId="3" borderId="0" xfId="0" applyFont="1" applyFill="1" applyBorder="1" applyAlignment="1">
      <alignment horizontal="left" vertical="top" wrapText="1"/>
    </xf>
    <xf numFmtId="0" fontId="3" fillId="3" borderId="0" xfId="0" applyFont="1" applyFill="1" applyBorder="1" applyAlignment="1">
      <alignment horizontal="left" vertical="top" wrapText="1" indent="1"/>
    </xf>
    <xf numFmtId="1" fontId="3" fillId="3" borderId="0" xfId="0" applyNumberFormat="1" applyFont="1" applyFill="1" applyBorder="1" applyAlignment="1">
      <alignment horizontal="right" vertical="top" wrapText="1"/>
    </xf>
    <xf numFmtId="1" fontId="0" fillId="3" borderId="0" xfId="0" applyNumberFormat="1" applyFill="1" applyAlignment="1">
      <alignment horizontal="right"/>
    </xf>
    <xf numFmtId="0" fontId="2" fillId="3" borderId="0" xfId="0" applyFont="1" applyFill="1" applyAlignment="1">
      <alignment horizontal="left" indent="1"/>
    </xf>
    <xf numFmtId="0" fontId="3" fillId="3" borderId="0" xfId="0" applyFont="1" applyFill="1" applyBorder="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164" fontId="3" fillId="2" borderId="20" xfId="0" applyNumberFormat="1" applyFont="1" applyFill="1" applyBorder="1" applyAlignment="1">
      <alignment horizontal="right" indent="2"/>
    </xf>
    <xf numFmtId="0" fontId="14" fillId="3" borderId="15" xfId="0" applyFont="1" applyFill="1" applyBorder="1"/>
    <xf numFmtId="0" fontId="17" fillId="2" borderId="13" xfId="0" applyFont="1" applyFill="1" applyBorder="1" applyAlignment="1">
      <alignment horizontal="left"/>
    </xf>
    <xf numFmtId="0" fontId="17" fillId="3" borderId="13" xfId="0" applyFont="1" applyFill="1" applyBorder="1" applyAlignment="1">
      <alignment horizontal="center"/>
    </xf>
    <xf numFmtId="0" fontId="17" fillId="3" borderId="16" xfId="0" applyFont="1" applyFill="1" applyBorder="1" applyAlignment="1">
      <alignment horizontal="center"/>
    </xf>
    <xf numFmtId="0" fontId="17" fillId="2" borderId="16" xfId="0" applyFont="1" applyFill="1" applyBorder="1" applyAlignment="1">
      <alignment horizontal="center"/>
    </xf>
    <xf numFmtId="164" fontId="17" fillId="2" borderId="16" xfId="0" applyNumberFormat="1" applyFont="1" applyFill="1" applyBorder="1" applyAlignment="1">
      <alignment horizontal="center"/>
    </xf>
    <xf numFmtId="0" fontId="3" fillId="2" borderId="20" xfId="0" applyFont="1" applyFill="1" applyBorder="1" applyAlignment="1">
      <alignment horizontal="left"/>
    </xf>
    <xf numFmtId="0" fontId="11" fillId="2" borderId="20" xfId="0" applyFont="1" applyFill="1" applyBorder="1" applyAlignment="1">
      <alignment horizontal="center"/>
    </xf>
    <xf numFmtId="0" fontId="3" fillId="2" borderId="20" xfId="0" applyFont="1" applyFill="1" applyBorder="1" applyAlignment="1">
      <alignment horizontal="center"/>
    </xf>
    <xf numFmtId="1" fontId="3" fillId="2" borderId="20" xfId="0" applyNumberFormat="1" applyFont="1" applyFill="1" applyBorder="1" applyAlignment="1">
      <alignment horizontal="left"/>
    </xf>
    <xf numFmtId="1" fontId="3" fillId="2" borderId="20" xfId="0" applyNumberFormat="1" applyFont="1" applyFill="1" applyBorder="1" applyAlignment="1">
      <alignment horizontal="center"/>
    </xf>
    <xf numFmtId="0" fontId="16" fillId="2" borderId="13" xfId="0" applyFont="1" applyFill="1" applyBorder="1" applyAlignment="1">
      <alignment horizontal="left"/>
    </xf>
    <xf numFmtId="0" fontId="3" fillId="2" borderId="21" xfId="0" applyFont="1" applyFill="1" applyBorder="1" applyAlignment="1">
      <alignment horizontal="left"/>
    </xf>
    <xf numFmtId="0" fontId="18" fillId="0" borderId="14" xfId="0" applyFont="1" applyBorder="1" applyAlignment="1">
      <alignment horizontal="left"/>
    </xf>
    <xf numFmtId="0" fontId="2" fillId="4" borderId="1" xfId="0" applyFont="1" applyFill="1" applyBorder="1" applyAlignment="1">
      <alignment horizontal="left"/>
    </xf>
    <xf numFmtId="0" fontId="2" fillId="4" borderId="1" xfId="0" applyFont="1" applyFill="1" applyBorder="1" applyAlignment="1">
      <alignment horizontal="right"/>
    </xf>
    <xf numFmtId="0" fontId="2" fillId="0" borderId="0" xfId="0" applyFont="1"/>
    <xf numFmtId="0" fontId="1" fillId="4" borderId="2" xfId="0" applyFont="1" applyFill="1" applyBorder="1" applyAlignment="1">
      <alignment horizontal="left" wrapText="1"/>
    </xf>
    <xf numFmtId="2" fontId="2" fillId="4" borderId="1" xfId="0" applyNumberFormat="1" applyFont="1" applyFill="1" applyBorder="1" applyAlignment="1">
      <alignment horizontal="right"/>
    </xf>
    <xf numFmtId="2" fontId="1" fillId="4" borderId="2" xfId="0" applyNumberFormat="1" applyFont="1" applyFill="1" applyBorder="1" applyAlignment="1">
      <alignment horizontal="right" wrapText="1"/>
    </xf>
    <xf numFmtId="2" fontId="2" fillId="0" borderId="0" xfId="0" applyNumberFormat="1" applyFont="1"/>
    <xf numFmtId="0" fontId="19" fillId="4" borderId="13" xfId="0" applyFont="1" applyFill="1" applyBorder="1" applyAlignment="1">
      <alignment horizontal="left" wrapText="1"/>
    </xf>
    <xf numFmtId="2" fontId="19" fillId="4" borderId="13" xfId="0" applyNumberFormat="1" applyFont="1" applyFill="1" applyBorder="1" applyAlignment="1">
      <alignment horizontal="right" wrapText="1"/>
    </xf>
    <xf numFmtId="0" fontId="20" fillId="0" borderId="0" xfId="0" applyFont="1"/>
    <xf numFmtId="2" fontId="1" fillId="4" borderId="22" xfId="0" applyNumberFormat="1" applyFont="1" applyFill="1" applyBorder="1" applyAlignment="1">
      <alignment horizontal="right" wrapText="1"/>
    </xf>
    <xf numFmtId="0" fontId="1" fillId="4" borderId="22" xfId="0" applyFont="1" applyFill="1" applyBorder="1" applyAlignment="1">
      <alignment horizontal="left" wrapText="1"/>
    </xf>
    <xf numFmtId="2" fontId="1" fillId="4" borderId="23" xfId="0" applyNumberFormat="1" applyFont="1" applyFill="1" applyBorder="1" applyAlignment="1">
      <alignment horizontal="right" wrapText="1"/>
    </xf>
    <xf numFmtId="0" fontId="2" fillId="4" borderId="18" xfId="0" applyFont="1" applyFill="1" applyBorder="1" applyAlignment="1">
      <alignment horizontal="right"/>
    </xf>
    <xf numFmtId="0" fontId="1" fillId="4" borderId="0" xfId="0" applyFont="1" applyFill="1" applyBorder="1" applyAlignment="1">
      <alignment horizontal="right" wrapText="1"/>
    </xf>
    <xf numFmtId="0" fontId="19" fillId="4" borderId="0" xfId="0" applyFont="1" applyFill="1" applyBorder="1" applyAlignment="1">
      <alignment horizontal="right" wrapText="1"/>
    </xf>
    <xf numFmtId="0" fontId="13" fillId="4" borderId="0" xfId="0" applyFont="1" applyFill="1" applyBorder="1" applyAlignment="1">
      <alignment horizontal="right" wrapText="1"/>
    </xf>
    <xf numFmtId="0" fontId="11" fillId="4" borderId="18" xfId="0" applyFont="1" applyFill="1" applyBorder="1" applyAlignment="1">
      <alignment horizontal="right"/>
    </xf>
    <xf numFmtId="0" fontId="11" fillId="4" borderId="1" xfId="0" applyFont="1" applyFill="1" applyBorder="1" applyAlignment="1">
      <alignment horizontal="right"/>
    </xf>
    <xf numFmtId="0" fontId="11" fillId="0" borderId="0" xfId="0" applyFont="1"/>
    <xf numFmtId="0" fontId="0" fillId="3" borderId="0" xfId="0" applyFill="1" applyBorder="1" applyAlignment="1">
      <alignment vertical="top"/>
    </xf>
    <xf numFmtId="164" fontId="3" fillId="3" borderId="25" xfId="0" applyNumberFormat="1" applyFont="1" applyFill="1" applyBorder="1" applyAlignment="1">
      <alignment horizontal="left" vertical="top" wrapText="1"/>
    </xf>
    <xf numFmtId="0" fontId="0" fillId="3" borderId="0" xfId="0" applyFill="1" applyAlignment="1">
      <alignment vertical="top"/>
    </xf>
    <xf numFmtId="0" fontId="2" fillId="3" borderId="0" xfId="0" applyFont="1" applyFill="1" applyBorder="1" applyAlignment="1">
      <alignment vertical="top"/>
    </xf>
    <xf numFmtId="0" fontId="2" fillId="3" borderId="3" xfId="0" applyFont="1" applyFill="1" applyBorder="1" applyAlignment="1">
      <alignment vertical="top"/>
    </xf>
    <xf numFmtId="0" fontId="2" fillId="3" borderId="3" xfId="0" applyFont="1" applyFill="1" applyBorder="1" applyAlignment="1">
      <alignment vertical="top" wrapText="1"/>
    </xf>
    <xf numFmtId="0" fontId="11" fillId="3" borderId="0" xfId="0" applyFont="1" applyFill="1" applyBorder="1" applyAlignment="1">
      <alignment vertical="top"/>
    </xf>
    <xf numFmtId="0" fontId="2" fillId="3" borderId="9" xfId="0" applyFont="1" applyFill="1" applyBorder="1" applyAlignment="1">
      <alignment vertical="top"/>
    </xf>
    <xf numFmtId="0" fontId="2" fillId="3" borderId="26" xfId="0" applyFont="1" applyFill="1" applyBorder="1" applyAlignment="1">
      <alignment vertical="top"/>
    </xf>
    <xf numFmtId="0" fontId="2" fillId="3" borderId="26" xfId="0" applyFont="1" applyFill="1" applyBorder="1" applyAlignment="1">
      <alignment vertical="top" wrapText="1"/>
    </xf>
    <xf numFmtId="0" fontId="11" fillId="3" borderId="3" xfId="0" applyFont="1" applyFill="1" applyBorder="1" applyAlignment="1">
      <alignment vertical="top"/>
    </xf>
    <xf numFmtId="0" fontId="11" fillId="3" borderId="25" xfId="0" applyFont="1" applyFill="1" applyBorder="1" applyAlignment="1">
      <alignment vertical="top"/>
    </xf>
    <xf numFmtId="0" fontId="2" fillId="3" borderId="25" xfId="0" applyFont="1" applyFill="1" applyBorder="1" applyAlignment="1">
      <alignment vertical="top"/>
    </xf>
    <xf numFmtId="0" fontId="2" fillId="3" borderId="25" xfId="0" applyFont="1" applyFill="1" applyBorder="1" applyAlignment="1">
      <alignment vertical="top" wrapText="1"/>
    </xf>
    <xf numFmtId="0" fontId="2" fillId="3" borderId="27" xfId="0" applyFont="1" applyFill="1" applyBorder="1" applyAlignment="1">
      <alignment vertical="top"/>
    </xf>
    <xf numFmtId="0" fontId="2" fillId="3" borderId="27" xfId="0" applyFont="1" applyFill="1" applyBorder="1" applyAlignment="1">
      <alignment vertical="top" wrapText="1"/>
    </xf>
    <xf numFmtId="0" fontId="2" fillId="3" borderId="28" xfId="0" applyFont="1" applyFill="1" applyBorder="1" applyAlignment="1">
      <alignment vertical="top"/>
    </xf>
    <xf numFmtId="0" fontId="2" fillId="3" borderId="28" xfId="0" applyFont="1" applyFill="1" applyBorder="1" applyAlignment="1">
      <alignment vertical="top" wrapText="1"/>
    </xf>
    <xf numFmtId="0" fontId="2" fillId="3" borderId="9" xfId="0" applyFont="1" applyFill="1" applyBorder="1" applyAlignment="1">
      <alignment vertical="top" wrapText="1"/>
    </xf>
    <xf numFmtId="0" fontId="0" fillId="3" borderId="0" xfId="0" applyFill="1" applyBorder="1" applyAlignment="1">
      <alignment vertical="top" wrapText="1"/>
    </xf>
    <xf numFmtId="0" fontId="0" fillId="3" borderId="0" xfId="0" applyFill="1" applyAlignment="1">
      <alignment vertical="top" wrapText="1"/>
    </xf>
    <xf numFmtId="0" fontId="21" fillId="3" borderId="0" xfId="0" applyFont="1" applyFill="1" applyBorder="1" applyAlignment="1">
      <alignment vertical="top"/>
    </xf>
    <xf numFmtId="0" fontId="21" fillId="3" borderId="0" xfId="0" applyFont="1" applyFill="1" applyAlignment="1">
      <alignment vertical="top"/>
    </xf>
    <xf numFmtId="0" fontId="2" fillId="3" borderId="29" xfId="0" applyFont="1" applyFill="1" applyBorder="1" applyAlignment="1">
      <alignment vertical="top"/>
    </xf>
    <xf numFmtId="0" fontId="2" fillId="3" borderId="29" xfId="0" applyFont="1" applyFill="1" applyBorder="1" applyAlignment="1">
      <alignment vertical="top" wrapText="1"/>
    </xf>
    <xf numFmtId="164" fontId="22" fillId="3" borderId="25" xfId="0" applyNumberFormat="1" applyFont="1" applyFill="1" applyBorder="1" applyAlignment="1">
      <alignment horizontal="left" vertical="top" wrapText="1"/>
    </xf>
    <xf numFmtId="0" fontId="22" fillId="3" borderId="3" xfId="0" applyFont="1" applyFill="1" applyBorder="1" applyAlignment="1">
      <alignment vertical="top"/>
    </xf>
    <xf numFmtId="0" fontId="22" fillId="3" borderId="26" xfId="0" applyFont="1" applyFill="1" applyBorder="1" applyAlignment="1">
      <alignment vertical="top"/>
    </xf>
    <xf numFmtId="0" fontId="22" fillId="3" borderId="25" xfId="0" applyFont="1" applyFill="1" applyBorder="1" applyAlignment="1">
      <alignment vertical="top"/>
    </xf>
    <xf numFmtId="0" fontId="22" fillId="3" borderId="29" xfId="0" applyFont="1" applyFill="1" applyBorder="1" applyAlignment="1">
      <alignment vertical="top"/>
    </xf>
    <xf numFmtId="0" fontId="22" fillId="3" borderId="27" xfId="0" applyFont="1" applyFill="1" applyBorder="1" applyAlignment="1">
      <alignment vertical="top"/>
    </xf>
    <xf numFmtId="0" fontId="22" fillId="3" borderId="28" xfId="0" applyFont="1" applyFill="1" applyBorder="1" applyAlignment="1">
      <alignment vertical="top"/>
    </xf>
    <xf numFmtId="0" fontId="22" fillId="3" borderId="9" xfId="0" applyFont="1" applyFill="1" applyBorder="1" applyAlignment="1">
      <alignment vertical="top"/>
    </xf>
    <xf numFmtId="0" fontId="0" fillId="3" borderId="0" xfId="0" applyFill="1" applyAlignment="1">
      <alignment horizontal="left" vertical="top"/>
    </xf>
    <xf numFmtId="0" fontId="0" fillId="3" borderId="0" xfId="0" applyFill="1" applyBorder="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2" fontId="11" fillId="6" borderId="1" xfId="0" applyNumberFormat="1" applyFont="1" applyFill="1" applyBorder="1" applyAlignment="1">
      <alignment horizontal="right"/>
    </xf>
    <xf numFmtId="1" fontId="2" fillId="4"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Border="1" applyAlignment="1">
      <alignment horizontal="right" vertical="top" wrapText="1"/>
    </xf>
    <xf numFmtId="1" fontId="3" fillId="5" borderId="0" xfId="0" applyNumberFormat="1" applyFont="1" applyFill="1" applyBorder="1" applyAlignment="1">
      <alignment horizontal="right" vertical="top" wrapText="1"/>
    </xf>
    <xf numFmtId="0" fontId="2" fillId="4" borderId="13" xfId="0" applyFont="1" applyFill="1" applyBorder="1" applyAlignment="1">
      <alignment horizontal="left"/>
    </xf>
    <xf numFmtId="0" fontId="2" fillId="4" borderId="13" xfId="0" applyFont="1" applyFill="1" applyBorder="1" applyAlignment="1">
      <alignment horizontal="right"/>
    </xf>
    <xf numFmtId="0" fontId="2" fillId="4" borderId="17" xfId="0" applyFont="1" applyFill="1" applyBorder="1" applyAlignment="1">
      <alignment horizontal="right"/>
    </xf>
    <xf numFmtId="0" fontId="2" fillId="6" borderId="1" xfId="0" applyFont="1" applyFill="1" applyBorder="1" applyAlignment="1">
      <alignment horizontal="left"/>
    </xf>
    <xf numFmtId="0" fontId="2" fillId="6" borderId="24" xfId="0" applyFont="1" applyFill="1" applyBorder="1" applyAlignment="1">
      <alignment horizontal="right"/>
    </xf>
    <xf numFmtId="0" fontId="11" fillId="6" borderId="30" xfId="0" applyFont="1" applyFill="1" applyBorder="1" applyAlignment="1">
      <alignment horizontal="right"/>
    </xf>
    <xf numFmtId="2" fontId="2" fillId="3" borderId="0" xfId="0" applyNumberFormat="1" applyFont="1" applyFill="1" applyBorder="1"/>
    <xf numFmtId="2" fontId="2" fillId="6" borderId="0" xfId="0" applyNumberFormat="1" applyFont="1" applyFill="1" applyBorder="1" applyAlignment="1">
      <alignment horizontal="right"/>
    </xf>
    <xf numFmtId="0" fontId="2" fillId="6" borderId="13" xfId="0" applyFont="1" applyFill="1" applyBorder="1" applyAlignment="1">
      <alignment horizontal="left"/>
    </xf>
    <xf numFmtId="0" fontId="2" fillId="6" borderId="0" xfId="0" applyFont="1" applyFill="1" applyBorder="1" applyAlignment="1">
      <alignment horizontal="right"/>
    </xf>
    <xf numFmtId="2" fontId="2" fillId="6" borderId="13" xfId="0" applyNumberFormat="1" applyFont="1" applyFill="1" applyBorder="1" applyAlignment="1">
      <alignment horizontal="right"/>
    </xf>
    <xf numFmtId="0" fontId="11" fillId="6" borderId="0" xfId="0" applyFont="1" applyFill="1" applyBorder="1" applyAlignment="1">
      <alignment horizontal="right"/>
    </xf>
    <xf numFmtId="2" fontId="2" fillId="3" borderId="0" xfId="0" applyNumberFormat="1" applyFont="1" applyFill="1" applyBorder="1" applyAlignment="1">
      <alignment horizontal="center"/>
    </xf>
    <xf numFmtId="0" fontId="2" fillId="6" borderId="13" xfId="0" applyFont="1" applyFill="1" applyBorder="1" applyAlignment="1">
      <alignment horizontal="right"/>
    </xf>
    <xf numFmtId="0" fontId="20" fillId="3" borderId="0" xfId="0" applyFont="1" applyFill="1"/>
    <xf numFmtId="2" fontId="2" fillId="3" borderId="0" xfId="0" applyNumberFormat="1" applyFont="1" applyFill="1"/>
    <xf numFmtId="2" fontId="11" fillId="6" borderId="30" xfId="0" applyNumberFormat="1" applyFont="1" applyFill="1" applyBorder="1" applyAlignment="1">
      <alignment horizontal="right"/>
    </xf>
    <xf numFmtId="2" fontId="11" fillId="6" borderId="0" xfId="0" applyNumberFormat="1" applyFont="1" applyFill="1" applyBorder="1" applyAlignment="1">
      <alignment horizontal="right"/>
    </xf>
    <xf numFmtId="2" fontId="13" fillId="6" borderId="0" xfId="0" applyNumberFormat="1" applyFont="1" applyFill="1" applyBorder="1" applyAlignment="1">
      <alignment horizontal="right" wrapText="1"/>
    </xf>
    <xf numFmtId="2" fontId="11" fillId="3" borderId="0" xfId="0" applyNumberFormat="1" applyFont="1" applyFill="1"/>
    <xf numFmtId="0" fontId="2" fillId="5" borderId="3" xfId="0" applyFont="1" applyFill="1" applyBorder="1" applyAlignment="1">
      <alignment horizontal="center" vertical="top"/>
    </xf>
    <xf numFmtId="0" fontId="2" fillId="5" borderId="26" xfId="0" applyFont="1" applyFill="1" applyBorder="1" applyAlignment="1">
      <alignment horizontal="center" vertical="top"/>
    </xf>
    <xf numFmtId="0" fontId="2" fillId="5" borderId="25" xfId="0" applyFont="1" applyFill="1" applyBorder="1" applyAlignment="1">
      <alignment horizontal="center" vertical="top"/>
    </xf>
    <xf numFmtId="0" fontId="2" fillId="5" borderId="29" xfId="0" applyFont="1" applyFill="1" applyBorder="1" applyAlignment="1">
      <alignment horizontal="center" vertical="top" wrapText="1"/>
    </xf>
    <xf numFmtId="0" fontId="2" fillId="5" borderId="29" xfId="0" applyFont="1" applyFill="1" applyBorder="1" applyAlignment="1">
      <alignment horizontal="center" vertical="top"/>
    </xf>
    <xf numFmtId="0" fontId="2" fillId="5" borderId="27" xfId="0" applyFont="1" applyFill="1" applyBorder="1" applyAlignment="1">
      <alignment horizontal="center" vertical="top" wrapText="1"/>
    </xf>
    <xf numFmtId="0" fontId="2" fillId="5" borderId="27" xfId="0" applyFont="1" applyFill="1" applyBorder="1" applyAlignment="1">
      <alignment horizontal="center" vertical="top"/>
    </xf>
    <xf numFmtId="0" fontId="2" fillId="5" borderId="28" xfId="0" applyFont="1" applyFill="1" applyBorder="1" applyAlignment="1">
      <alignment horizontal="center" vertical="top" wrapText="1"/>
    </xf>
    <xf numFmtId="0" fontId="2" fillId="5" borderId="28" xfId="0" applyFont="1" applyFill="1" applyBorder="1" applyAlignment="1">
      <alignment horizontal="center" vertical="top"/>
    </xf>
    <xf numFmtId="0" fontId="2" fillId="5" borderId="26" xfId="0" applyFont="1" applyFill="1" applyBorder="1" applyAlignment="1">
      <alignment horizontal="center" vertical="top" wrapText="1"/>
    </xf>
    <xf numFmtId="0" fontId="2" fillId="5" borderId="9" xfId="0" applyFont="1" applyFill="1" applyBorder="1" applyAlignment="1">
      <alignment horizontal="center" vertical="top" wrapText="1"/>
    </xf>
    <xf numFmtId="0" fontId="2" fillId="5" borderId="9" xfId="0" applyFont="1" applyFill="1" applyBorder="1" applyAlignment="1">
      <alignment horizontal="center" vertical="top"/>
    </xf>
    <xf numFmtId="0" fontId="8" fillId="3" borderId="0" xfId="0" applyFont="1" applyFill="1" applyAlignment="1">
      <alignment horizontal="left" vertical="top"/>
    </xf>
    <xf numFmtId="0" fontId="7" fillId="3" borderId="0" xfId="0" applyFont="1" applyFill="1" applyAlignment="1">
      <alignment horizontal="left" vertical="top"/>
    </xf>
    <xf numFmtId="0" fontId="8" fillId="0" borderId="14" xfId="0" applyFont="1" applyBorder="1" applyAlignment="1">
      <alignment horizontal="left"/>
    </xf>
    <xf numFmtId="0" fontId="7" fillId="0" borderId="14" xfId="0" applyFont="1" applyBorder="1" applyAlignment="1">
      <alignment horizontal="left"/>
    </xf>
    <xf numFmtId="0" fontId="10" fillId="6" borderId="13" xfId="0" applyFont="1" applyFill="1" applyBorder="1" applyAlignment="1">
      <alignment horizontal="left"/>
    </xf>
    <xf numFmtId="2" fontId="2" fillId="4" borderId="31" xfId="0" applyNumberFormat="1" applyFont="1" applyFill="1" applyBorder="1" applyAlignment="1">
      <alignment horizontal="right"/>
    </xf>
    <xf numFmtId="0" fontId="2" fillId="4" borderId="0" xfId="0" applyFont="1" applyFill="1" applyBorder="1" applyAlignment="1">
      <alignment horizontal="right"/>
    </xf>
    <xf numFmtId="2" fontId="2" fillId="4" borderId="0" xfId="0" applyNumberFormat="1" applyFont="1" applyFill="1" applyBorder="1" applyAlignment="1">
      <alignment horizontal="right"/>
    </xf>
    <xf numFmtId="0" fontId="2" fillId="0" borderId="0" xfId="0" applyFont="1" applyBorder="1"/>
    <xf numFmtId="2" fontId="1" fillId="4" borderId="0" xfId="0" applyNumberFormat="1" applyFont="1" applyFill="1" applyBorder="1" applyAlignment="1">
      <alignment horizontal="right" wrapText="1"/>
    </xf>
    <xf numFmtId="2" fontId="1" fillId="6" borderId="0" xfId="0" applyNumberFormat="1" applyFont="1" applyFill="1" applyBorder="1" applyAlignment="1">
      <alignment horizontal="right" wrapText="1"/>
    </xf>
    <xf numFmtId="0" fontId="2" fillId="3" borderId="0" xfId="0" applyFont="1" applyFill="1" applyBorder="1"/>
    <xf numFmtId="2" fontId="19" fillId="4" borderId="0" xfId="0" applyNumberFormat="1" applyFont="1" applyFill="1" applyBorder="1" applyAlignment="1">
      <alignment horizontal="right" wrapText="1"/>
    </xf>
    <xf numFmtId="2" fontId="19" fillId="6" borderId="0" xfId="0" applyNumberFormat="1" applyFont="1" applyFill="1" applyBorder="1" applyAlignment="1">
      <alignment horizontal="right" wrapText="1"/>
    </xf>
    <xf numFmtId="0" fontId="20" fillId="3" borderId="0" xfId="0" applyFont="1" applyFill="1" applyBorder="1"/>
    <xf numFmtId="2" fontId="2" fillId="0" borderId="0" xfId="0" applyNumberFormat="1" applyFont="1" applyBorder="1"/>
    <xf numFmtId="0" fontId="2" fillId="4" borderId="32" xfId="0" applyFont="1" applyFill="1" applyBorder="1" applyAlignment="1">
      <alignment horizontal="right"/>
    </xf>
    <xf numFmtId="0" fontId="2" fillId="4" borderId="24" xfId="0" applyFont="1" applyFill="1" applyBorder="1" applyAlignment="1">
      <alignment horizontal="right"/>
    </xf>
    <xf numFmtId="0" fontId="2" fillId="6" borderId="18" xfId="0" applyFont="1" applyFill="1" applyBorder="1" applyAlignment="1">
      <alignment horizontal="right"/>
    </xf>
    <xf numFmtId="0" fontId="1" fillId="6" borderId="0" xfId="0" applyFont="1" applyFill="1" applyBorder="1" applyAlignment="1">
      <alignment horizontal="right" wrapText="1"/>
    </xf>
    <xf numFmtId="0" fontId="19" fillId="6" borderId="0" xfId="0" applyFont="1" applyFill="1" applyBorder="1" applyAlignment="1">
      <alignment horizontal="right" wrapText="1"/>
    </xf>
    <xf numFmtId="2" fontId="2" fillId="4" borderId="32" xfId="0" applyNumberFormat="1" applyFont="1" applyFill="1" applyBorder="1" applyAlignment="1">
      <alignment horizontal="right"/>
    </xf>
    <xf numFmtId="2" fontId="2" fillId="4" borderId="18" xfId="0" applyNumberFormat="1" applyFont="1" applyFill="1" applyBorder="1" applyAlignment="1">
      <alignment horizontal="right"/>
    </xf>
    <xf numFmtId="2" fontId="2" fillId="6" borderId="18" xfId="0" applyNumberFormat="1" applyFont="1" applyFill="1" applyBorder="1" applyAlignment="1">
      <alignment horizontal="right"/>
    </xf>
    <xf numFmtId="2" fontId="2" fillId="3" borderId="0" xfId="0" applyNumberFormat="1" applyFont="1" applyFill="1" applyBorder="1" applyAlignment="1"/>
    <xf numFmtId="2" fontId="11" fillId="0" borderId="0" xfId="0" applyNumberFormat="1" applyFont="1" applyFill="1"/>
    <xf numFmtId="2" fontId="11" fillId="3" borderId="30" xfId="0" applyNumberFormat="1" applyFont="1" applyFill="1" applyBorder="1" applyAlignment="1">
      <alignment horizontal="right"/>
    </xf>
    <xf numFmtId="2" fontId="11" fillId="3" borderId="0" xfId="0" applyNumberFormat="1" applyFont="1" applyFill="1" applyBorder="1" applyAlignment="1">
      <alignment horizontal="right"/>
    </xf>
    <xf numFmtId="2" fontId="13" fillId="3" borderId="0" xfId="0" applyNumberFormat="1" applyFont="1" applyFill="1" applyBorder="1" applyAlignment="1">
      <alignment horizontal="right" wrapText="1"/>
    </xf>
    <xf numFmtId="2" fontId="11" fillId="3" borderId="1" xfId="0" applyNumberFormat="1" applyFont="1" applyFill="1" applyBorder="1" applyAlignment="1">
      <alignment horizontal="right"/>
    </xf>
    <xf numFmtId="0" fontId="25" fillId="3" borderId="0" xfId="0" applyFont="1" applyFill="1" applyAlignment="1">
      <alignment horizontal="left" vertical="top"/>
    </xf>
    <xf numFmtId="0" fontId="26" fillId="6" borderId="13" xfId="0" applyFont="1" applyFill="1" applyBorder="1" applyAlignment="1">
      <alignment horizontal="left"/>
    </xf>
    <xf numFmtId="0" fontId="7" fillId="0" borderId="14" xfId="0" applyFont="1" applyBorder="1" applyAlignment="1">
      <alignment horizontal="right"/>
    </xf>
    <xf numFmtId="0" fontId="17" fillId="7" borderId="19" xfId="0" applyFont="1" applyFill="1" applyBorder="1" applyAlignment="1">
      <alignment horizontal="center"/>
    </xf>
    <xf numFmtId="0" fontId="17" fillId="7" borderId="14" xfId="0" applyFont="1" applyFill="1" applyBorder="1" applyAlignment="1">
      <alignment horizontal="center"/>
    </xf>
    <xf numFmtId="164" fontId="3" fillId="0" borderId="35" xfId="0" applyNumberFormat="1" applyFont="1" applyBorder="1"/>
    <xf numFmtId="0" fontId="17" fillId="2" borderId="0" xfId="0" applyFont="1" applyFill="1" applyBorder="1" applyAlignment="1">
      <alignment horizontal="center"/>
    </xf>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Border="1" applyAlignment="1">
      <alignment horizontal="center" wrapText="1"/>
    </xf>
    <xf numFmtId="0" fontId="4" fillId="3" borderId="4" xfId="0" applyFont="1" applyFill="1" applyBorder="1" applyAlignment="1">
      <alignment horizontal="center" wrapText="1"/>
    </xf>
    <xf numFmtId="164" fontId="3" fillId="2" borderId="21" xfId="0" applyNumberFormat="1" applyFont="1" applyFill="1" applyBorder="1" applyAlignment="1">
      <alignment horizontal="right" indent="2"/>
    </xf>
    <xf numFmtId="0" fontId="27" fillId="0" borderId="14" xfId="1" applyFont="1" applyBorder="1" applyAlignment="1">
      <alignment horizontal="left"/>
    </xf>
    <xf numFmtId="0" fontId="4" fillId="3" borderId="33" xfId="0" applyFont="1" applyFill="1" applyBorder="1" applyAlignment="1">
      <alignment horizontal="center" wrapText="1"/>
    </xf>
    <xf numFmtId="0" fontId="4" fillId="3" borderId="34" xfId="0" applyFont="1" applyFill="1" applyBorder="1" applyAlignment="1">
      <alignment horizontal="center"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164" fontId="3" fillId="3" borderId="25"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3" fillId="5" borderId="0" xfId="0" applyFont="1" applyFill="1" applyAlignment="1">
      <alignment horizontal="center" vertical="center"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0" fontId="6" fillId="3" borderId="9" xfId="0" applyFont="1" applyFill="1" applyBorder="1" applyAlignment="1">
      <alignment horizontal="left" vertical="top"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4" fillId="3" borderId="8" xfId="0" applyFont="1" applyFill="1" applyBorder="1" applyAlignment="1">
      <alignment horizontal="center" wrapText="1"/>
    </xf>
    <xf numFmtId="0" fontId="5" fillId="3" borderId="8" xfId="0" applyFont="1" applyFill="1" applyBorder="1" applyAlignment="1">
      <alignment horizontal="center" wrapText="1"/>
    </xf>
    <xf numFmtId="2" fontId="2" fillId="3" borderId="3" xfId="0" applyNumberFormat="1" applyFont="1" applyFill="1" applyBorder="1" applyAlignment="1">
      <alignment horizontal="center"/>
    </xf>
    <xf numFmtId="2" fontId="2" fillId="4" borderId="36" xfId="0" applyNumberFormat="1" applyFont="1" applyFill="1" applyBorder="1" applyAlignment="1">
      <alignment horizontal="right"/>
    </xf>
    <xf numFmtId="164" fontId="3" fillId="2" borderId="14" xfId="0" applyNumberFormat="1" applyFont="1" applyFill="1" applyBorder="1" applyAlignment="1">
      <alignment horizontal="center"/>
    </xf>
  </cellXfs>
  <cellStyles count="2">
    <cellStyle name="Hyperlink" xfId="1" builtinId="8"/>
    <cellStyle name="Normal" xfId="0" builtinId="0"/>
  </cellStyles>
  <dxfs count="286">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theme="9" tint="-0.24994659260841701"/>
        </patternFill>
      </fill>
    </dxf>
    <dxf>
      <font>
        <sz val="12"/>
        <color theme="1"/>
        <name val="Arial (Body)"/>
      </font>
      <fill>
        <patternFill patternType="solid">
          <bgColor theme="9" tint="0.39994506668294322"/>
        </patternFill>
      </fill>
    </dxf>
    <dxf>
      <font>
        <sz val="12"/>
        <color theme="1"/>
        <name val="Arial (Body)"/>
      </font>
      <fill>
        <patternFill patternType="solid">
          <bgColor theme="9" tint="0.59996337778862885"/>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theme="9" tint="-0.24994659260841701"/>
        </patternFill>
      </fill>
    </dxf>
    <dxf>
      <font>
        <sz val="12"/>
        <color theme="1"/>
        <name val="Arial (Body)"/>
      </font>
      <fill>
        <patternFill patternType="solid">
          <bgColor theme="9" tint="0.39994506668294322"/>
        </patternFill>
      </fill>
    </dxf>
    <dxf>
      <font>
        <sz val="12"/>
        <color theme="1"/>
        <name val="Arial (Body)"/>
      </font>
      <fill>
        <patternFill patternType="solid">
          <bgColor theme="9" tint="0.59996337778862885"/>
        </patternFill>
      </fill>
    </dxf>
    <dxf>
      <font>
        <sz val="12"/>
        <color rgb="FFFFFFFF"/>
        <name val="Arial"/>
      </font>
      <fill>
        <patternFill patternType="solid">
          <bgColor rgb="FFFFFFF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b val="0"/>
        <i val="0"/>
        <strike val="0"/>
        <condense val="0"/>
        <extend val="0"/>
        <outline val="0"/>
        <shadow val="0"/>
        <u val="none"/>
        <vertAlign val="baseline"/>
        <sz val="12"/>
        <color theme="1"/>
        <name val="Arial"/>
        <family val="2"/>
        <scheme val="none"/>
      </font>
      <numFmt numFmtId="0" formatCode="Genera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Arial"/>
        <family val="2"/>
        <scheme val="none"/>
      </font>
      <numFmt numFmtId="0" formatCode="Genera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 formatCode="0"/>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right/>
        <top style="thin">
          <color theme="0"/>
        </top>
        <bottom/>
        <vertical/>
        <horizontal/>
      </border>
    </dxf>
    <dxf>
      <border outline="0">
        <left style="thin">
          <color theme="0"/>
        </left>
        <right style="thin">
          <color theme="0"/>
        </right>
        <bottom style="thin">
          <color theme="0"/>
        </bottom>
      </border>
    </dxf>
    <dxf>
      <font>
        <b/>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Arial"/>
        <family val="2"/>
        <scheme val="none"/>
      </font>
      <numFmt numFmtId="0" formatCode="Genera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 formatCode="0"/>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 formatCode="0"/>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right/>
        <top style="thin">
          <color theme="0"/>
        </top>
        <bottom/>
        <vertical/>
        <horizontal/>
      </border>
    </dxf>
    <dxf>
      <border outline="0">
        <left style="thin">
          <color theme="0"/>
        </left>
        <right style="thin">
          <color theme="0"/>
        </right>
        <bottom style="thin">
          <color theme="0"/>
        </bottom>
      </border>
    </dxf>
    <dxf>
      <font>
        <b/>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dxf>
  </dxfs>
  <tableStyles count="0" defaultTableStyle="TableStyleMedium2" defaultPivotStyle="PivotStyleLight16"/>
  <colors>
    <mruColors>
      <color rgb="FF000000"/>
      <color rgb="FFFCD5B4"/>
      <color rgb="FFE06C25"/>
      <color rgb="FFF2676B"/>
      <color rgb="FFFCDCDF"/>
      <color rgb="FF656565"/>
      <color rgb="FFE35A3A"/>
      <color rgb="FFF2CAC4"/>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Dashboard!$B$74</c:f>
              <c:strCache>
                <c:ptCount val="1"/>
                <c:pt idx="0">
                  <c:v>Myanmar</c:v>
                </c:pt>
              </c:strCache>
            </c:strRef>
          </c:tx>
          <c:spPr>
            <a:ln w="28575" cap="rnd">
              <a:solidFill>
                <a:srgbClr val="E35A3A"/>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Dashboard!$J$74:$O$74</c:f>
              <c:numCache>
                <c:formatCode>0.0</c:formatCode>
                <c:ptCount val="6"/>
                <c:pt idx="0">
                  <c:v>8.3666002653407556</c:v>
                </c:pt>
                <c:pt idx="1">
                  <c:v>7.0813397129186599</c:v>
                </c:pt>
                <c:pt idx="2">
                  <c:v>7.2286889822916587</c:v>
                </c:pt>
                <c:pt idx="3">
                  <c:v>8.4024263844897789</c:v>
                </c:pt>
                <c:pt idx="4">
                  <c:v>8.3666002653407556</c:v>
                </c:pt>
                <c:pt idx="5">
                  <c:v>10</c:v>
                </c:pt>
              </c:numCache>
            </c:numRef>
          </c:val>
          <c:extLst>
            <c:ext xmlns:c16="http://schemas.microsoft.com/office/drawing/2014/chart" uri="{C3380CC4-5D6E-409C-BE32-E72D297353CC}">
              <c16:uniqueId val="{00000000-688D-9441-9EE5-7CB9AE7D9847}"/>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Dashboard!$B$75</c:f>
              <c:strCache>
                <c:ptCount val="1"/>
                <c:pt idx="0">
                  <c:v>Papua New Guinea</c:v>
                </c:pt>
              </c:strCache>
            </c:strRef>
          </c:tx>
          <c:spPr>
            <a:ln w="28575" cap="rnd">
              <a:solidFill>
                <a:srgbClr val="E35A3A"/>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Dashboard!$J$75:$O$75</c:f>
              <c:numCache>
                <c:formatCode>0.0</c:formatCode>
                <c:ptCount val="6"/>
                <c:pt idx="0">
                  <c:v>9.6176920308356717</c:v>
                </c:pt>
                <c:pt idx="1">
                  <c:v>10</c:v>
                </c:pt>
                <c:pt idx="2">
                  <c:v>7.4603887600304617</c:v>
                </c:pt>
                <c:pt idx="3">
                  <c:v>7.9372539331937713</c:v>
                </c:pt>
                <c:pt idx="4">
                  <c:v>9.5</c:v>
                </c:pt>
                <c:pt idx="5">
                  <c:v>10</c:v>
                </c:pt>
              </c:numCache>
            </c:numRef>
          </c:val>
          <c:extLst>
            <c:ext xmlns:c16="http://schemas.microsoft.com/office/drawing/2014/chart" uri="{C3380CC4-5D6E-409C-BE32-E72D297353CC}">
              <c16:uniqueId val="{00000000-7F4B-574D-9529-75D3AB5B712D}"/>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Dashboard!$B$73</c:f>
              <c:strCache>
                <c:ptCount val="1"/>
                <c:pt idx="0">
                  <c:v>Ethiopia</c:v>
                </c:pt>
              </c:strCache>
            </c:strRef>
          </c:tx>
          <c:spPr>
            <a:ln w="28575" cap="rnd">
              <a:solidFill>
                <a:srgbClr val="E35A3A"/>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Dashboard!$J$73:$O$73</c:f>
              <c:numCache>
                <c:formatCode>0.0</c:formatCode>
                <c:ptCount val="6"/>
                <c:pt idx="0">
                  <c:v>9.8742088290657488</c:v>
                </c:pt>
                <c:pt idx="1">
                  <c:v>10</c:v>
                </c:pt>
                <c:pt idx="2">
                  <c:v>8.1742389136959925</c:v>
                </c:pt>
                <c:pt idx="3">
                  <c:v>9.4868329805051381</c:v>
                </c:pt>
                <c:pt idx="4">
                  <c:v>7.5277265270908122</c:v>
                </c:pt>
                <c:pt idx="5">
                  <c:v>10</c:v>
                </c:pt>
              </c:numCache>
            </c:numRef>
          </c:val>
          <c:extLst>
            <c:ext xmlns:c16="http://schemas.microsoft.com/office/drawing/2014/chart" uri="{C3380CC4-5D6E-409C-BE32-E72D297353CC}">
              <c16:uniqueId val="{00000000-688D-9441-9EE5-7CB9AE7D9847}"/>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Dashboard!$B$76</c:f>
              <c:strCache>
                <c:ptCount val="1"/>
                <c:pt idx="0">
                  <c:v>Somalia</c:v>
                </c:pt>
              </c:strCache>
            </c:strRef>
          </c:tx>
          <c:spPr>
            <a:ln w="28575" cap="rnd">
              <a:solidFill>
                <a:srgbClr val="E35A3A"/>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Dashboard!$J$76:$O$76</c:f>
              <c:numCache>
                <c:formatCode>0.0</c:formatCode>
                <c:ptCount val="6"/>
                <c:pt idx="0">
                  <c:v>9.7590007294853081</c:v>
                </c:pt>
                <c:pt idx="1">
                  <c:v>10</c:v>
                </c:pt>
                <c:pt idx="2">
                  <c:v>8.3937205966451671</c:v>
                </c:pt>
                <c:pt idx="3">
                  <c:v>8.3666002653407556</c:v>
                </c:pt>
                <c:pt idx="4">
                  <c:v>9.9163165204290102</c:v>
                </c:pt>
                <c:pt idx="5">
                  <c:v>10</c:v>
                </c:pt>
              </c:numCache>
            </c:numRef>
          </c:val>
          <c:extLst>
            <c:ext xmlns:c16="http://schemas.microsoft.com/office/drawing/2014/chart" uri="{C3380CC4-5D6E-409C-BE32-E72D297353CC}">
              <c16:uniqueId val="{00000000-688D-9441-9EE5-7CB9AE7D9847}"/>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Dashboard!$B$301</c:f>
              <c:strCache>
                <c:ptCount val="1"/>
                <c:pt idx="0">
                  <c:v>Somalia</c:v>
                </c:pt>
              </c:strCache>
            </c:strRef>
          </c:tx>
          <c:spPr>
            <a:ln w="28575" cap="rnd">
              <a:solidFill>
                <a:srgbClr val="F2676B"/>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Dashboard!$J$301:$O$301</c:f>
              <c:numCache>
                <c:formatCode>0.0</c:formatCode>
                <c:ptCount val="6"/>
                <c:pt idx="0">
                  <c:v>10</c:v>
                </c:pt>
                <c:pt idx="1">
                  <c:v>10</c:v>
                </c:pt>
                <c:pt idx="2">
                  <c:v>10</c:v>
                </c:pt>
                <c:pt idx="3">
                  <c:v>10</c:v>
                </c:pt>
                <c:pt idx="4">
                  <c:v>9.8333333333333304</c:v>
                </c:pt>
                <c:pt idx="5">
                  <c:v>10</c:v>
                </c:pt>
              </c:numCache>
            </c:numRef>
          </c:val>
          <c:extLst>
            <c:ext xmlns:c16="http://schemas.microsoft.com/office/drawing/2014/chart" uri="{C3380CC4-5D6E-409C-BE32-E72D297353CC}">
              <c16:uniqueId val="{00000000-CE40-B542-BD8F-A64A69150867}"/>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Dashboard!$B$302</c:f>
              <c:strCache>
                <c:ptCount val="1"/>
                <c:pt idx="0">
                  <c:v>Yemen</c:v>
                </c:pt>
              </c:strCache>
            </c:strRef>
          </c:tx>
          <c:spPr>
            <a:ln w="28575" cap="rnd">
              <a:solidFill>
                <a:srgbClr val="F2676B"/>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Dashboard!$J$302:$O$302</c:f>
              <c:numCache>
                <c:formatCode>0.0</c:formatCode>
                <c:ptCount val="6"/>
                <c:pt idx="0">
                  <c:v>10</c:v>
                </c:pt>
                <c:pt idx="1">
                  <c:v>10</c:v>
                </c:pt>
                <c:pt idx="2">
                  <c:v>10</c:v>
                </c:pt>
                <c:pt idx="3">
                  <c:v>10</c:v>
                </c:pt>
                <c:pt idx="4">
                  <c:v>5.5</c:v>
                </c:pt>
                <c:pt idx="5">
                  <c:v>10</c:v>
                </c:pt>
              </c:numCache>
            </c:numRef>
          </c:val>
          <c:extLst>
            <c:ext xmlns:c16="http://schemas.microsoft.com/office/drawing/2014/chart" uri="{C3380CC4-5D6E-409C-BE32-E72D297353CC}">
              <c16:uniqueId val="{00000000-AA91-ED4D-8926-8A1B30114608}"/>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Dashboard!$B$300</c:f>
              <c:strCache>
                <c:ptCount val="1"/>
                <c:pt idx="0">
                  <c:v>Myanmar</c:v>
                </c:pt>
              </c:strCache>
            </c:strRef>
          </c:tx>
          <c:spPr>
            <a:ln w="28575" cap="rnd">
              <a:solidFill>
                <a:srgbClr val="F2676B"/>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Dashboard!$J$300:$O$300</c:f>
              <c:numCache>
                <c:formatCode>0.0</c:formatCode>
                <c:ptCount val="6"/>
                <c:pt idx="0">
                  <c:v>7</c:v>
                </c:pt>
                <c:pt idx="1">
                  <c:v>7.0813397129186599</c:v>
                </c:pt>
                <c:pt idx="2">
                  <c:v>8.8429752066115697</c:v>
                </c:pt>
                <c:pt idx="3">
                  <c:v>7.1428571428571397</c:v>
                </c:pt>
                <c:pt idx="4">
                  <c:v>10</c:v>
                </c:pt>
                <c:pt idx="5">
                  <c:v>10</c:v>
                </c:pt>
              </c:numCache>
            </c:numRef>
          </c:val>
          <c:extLst>
            <c:ext xmlns:c16="http://schemas.microsoft.com/office/drawing/2014/chart" uri="{C3380CC4-5D6E-409C-BE32-E72D297353CC}">
              <c16:uniqueId val="{00000000-032F-AB44-9568-947DD53C6981}"/>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Dashboard!$B$303</c:f>
              <c:strCache>
                <c:ptCount val="1"/>
                <c:pt idx="0">
                  <c:v>Ethiopia</c:v>
                </c:pt>
              </c:strCache>
            </c:strRef>
          </c:tx>
          <c:spPr>
            <a:ln w="28575" cap="rnd">
              <a:solidFill>
                <a:srgbClr val="F2676B"/>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Dashboard!$J$303:$O$303</c:f>
              <c:numCache>
                <c:formatCode>0.0</c:formatCode>
                <c:ptCount val="6"/>
                <c:pt idx="0">
                  <c:v>9.75</c:v>
                </c:pt>
                <c:pt idx="1">
                  <c:v>10</c:v>
                </c:pt>
                <c:pt idx="2">
                  <c:v>8.9090909090909101</c:v>
                </c:pt>
                <c:pt idx="3">
                  <c:v>9</c:v>
                </c:pt>
                <c:pt idx="4">
                  <c:v>5.6666666666666696</c:v>
                </c:pt>
                <c:pt idx="5">
                  <c:v>0</c:v>
                </c:pt>
              </c:numCache>
            </c:numRef>
          </c:val>
          <c:extLst>
            <c:ext xmlns:c16="http://schemas.microsoft.com/office/drawing/2014/chart" uri="{C3380CC4-5D6E-409C-BE32-E72D297353CC}">
              <c16:uniqueId val="{00000000-A1E1-3B41-BD06-A5D914798D06}"/>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Dashboard!$B$529</c:f>
              <c:strCache>
                <c:ptCount val="1"/>
                <c:pt idx="0">
                  <c:v>Somalia</c:v>
                </c:pt>
              </c:strCache>
            </c:strRef>
          </c:tx>
          <c:spPr>
            <a:ln w="28575" cap="rnd">
              <a:solidFill>
                <a:srgbClr val="E06C25"/>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Dashboard!$J$529:$O$529</c:f>
              <c:numCache>
                <c:formatCode>0.0</c:formatCode>
                <c:ptCount val="6"/>
                <c:pt idx="0">
                  <c:v>9.5238095238094793</c:v>
                </c:pt>
                <c:pt idx="1">
                  <c:v>10</c:v>
                </c:pt>
                <c:pt idx="2">
                  <c:v>7.0454545454545299</c:v>
                </c:pt>
                <c:pt idx="3">
                  <c:v>7</c:v>
                </c:pt>
                <c:pt idx="4">
                  <c:v>10</c:v>
                </c:pt>
                <c:pt idx="5">
                  <c:v>10</c:v>
                </c:pt>
              </c:numCache>
            </c:numRef>
          </c:val>
          <c:extLst>
            <c:ext xmlns:c16="http://schemas.microsoft.com/office/drawing/2014/chart" uri="{C3380CC4-5D6E-409C-BE32-E72D297353CC}">
              <c16:uniqueId val="{00000000-CE9D-A649-A01C-7CB880F44407}"/>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Dashboard!$B$530</c:f>
              <c:strCache>
                <c:ptCount val="1"/>
                <c:pt idx="0">
                  <c:v>Yemen</c:v>
                </c:pt>
              </c:strCache>
            </c:strRef>
          </c:tx>
          <c:spPr>
            <a:ln w="28575" cap="rnd">
              <a:solidFill>
                <a:srgbClr val="E06C25"/>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Dashboard!$J$530:$O$530</c:f>
              <c:numCache>
                <c:formatCode>0.0</c:formatCode>
                <c:ptCount val="6"/>
                <c:pt idx="0">
                  <c:v>10</c:v>
                </c:pt>
                <c:pt idx="1">
                  <c:v>10</c:v>
                </c:pt>
                <c:pt idx="2">
                  <c:v>7.0454545454545299</c:v>
                </c:pt>
                <c:pt idx="3">
                  <c:v>7.6797073000953304</c:v>
                </c:pt>
                <c:pt idx="4">
                  <c:v>10</c:v>
                </c:pt>
                <c:pt idx="5">
                  <c:v>10</c:v>
                </c:pt>
              </c:numCache>
            </c:numRef>
          </c:val>
          <c:extLst>
            <c:ext xmlns:c16="http://schemas.microsoft.com/office/drawing/2014/chart" uri="{C3380CC4-5D6E-409C-BE32-E72D297353CC}">
              <c16:uniqueId val="{00000000-9EB1-3248-A8A6-420D82CDD4D2}"/>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Dashboard!$B$528</c:f>
              <c:strCache>
                <c:ptCount val="1"/>
                <c:pt idx="0">
                  <c:v>Myanmar</c:v>
                </c:pt>
              </c:strCache>
            </c:strRef>
          </c:tx>
          <c:spPr>
            <a:ln w="28575" cap="rnd">
              <a:solidFill>
                <a:srgbClr val="E06C25"/>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Dashboard!$J$528:$O$528</c:f>
              <c:numCache>
                <c:formatCode>0.0</c:formatCode>
                <c:ptCount val="6"/>
                <c:pt idx="0">
                  <c:v>10</c:v>
                </c:pt>
                <c:pt idx="1">
                  <c:v>0</c:v>
                </c:pt>
                <c:pt idx="2">
                  <c:v>5.9090909090909198</c:v>
                </c:pt>
                <c:pt idx="3">
                  <c:v>9.8841076805477996</c:v>
                </c:pt>
                <c:pt idx="4">
                  <c:v>7</c:v>
                </c:pt>
                <c:pt idx="5">
                  <c:v>0</c:v>
                </c:pt>
              </c:numCache>
            </c:numRef>
          </c:val>
          <c:extLst>
            <c:ext xmlns:c16="http://schemas.microsoft.com/office/drawing/2014/chart" uri="{C3380CC4-5D6E-409C-BE32-E72D297353CC}">
              <c16:uniqueId val="{00000000-3914-A440-ADE0-EBDB9AB2CED9}"/>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radarChart>
        <c:radarStyle val="marker"/>
        <c:varyColors val="0"/>
        <c:ser>
          <c:idx val="0"/>
          <c:order val="0"/>
          <c:tx>
            <c:strRef>
              <c:f>Dashboard!$B$531</c:f>
              <c:strCache>
                <c:ptCount val="1"/>
                <c:pt idx="0">
                  <c:v>Ethiopia</c:v>
                </c:pt>
              </c:strCache>
            </c:strRef>
          </c:tx>
          <c:spPr>
            <a:ln w="28575" cap="rnd">
              <a:solidFill>
                <a:srgbClr val="E06C25"/>
              </a:solidFill>
              <a:round/>
            </a:ln>
            <a:effectLst/>
          </c:spPr>
          <c:marker>
            <c:symbol val="none"/>
          </c:marker>
          <c:cat>
            <c:strRef>
              <c:f>Dashboard!$J$71:$O$71</c:f>
              <c:strCache>
                <c:ptCount val="6"/>
                <c:pt idx="0">
                  <c:v>Health</c:v>
                </c:pt>
                <c:pt idx="1">
                  <c:v>Food Security</c:v>
                </c:pt>
                <c:pt idx="2">
                  <c:v>Macro Fiscal</c:v>
                </c:pt>
                <c:pt idx="3">
                  <c:v>Socioecon. Vulnerability</c:v>
                </c:pt>
                <c:pt idx="4">
                  <c:v>Natural Hazards</c:v>
                </c:pt>
                <c:pt idx="5">
                  <c:v>Conflict Fragility</c:v>
                </c:pt>
              </c:strCache>
            </c:strRef>
          </c:cat>
          <c:val>
            <c:numRef>
              <c:f>Dashboard!$J$531:$O$531</c:f>
              <c:numCache>
                <c:formatCode>0.0</c:formatCode>
                <c:ptCount val="6"/>
                <c:pt idx="0">
                  <c:v>10</c:v>
                </c:pt>
                <c:pt idx="1">
                  <c:v>10</c:v>
                </c:pt>
                <c:pt idx="2">
                  <c:v>7.5</c:v>
                </c:pt>
                <c:pt idx="3">
                  <c:v>10</c:v>
                </c:pt>
                <c:pt idx="4">
                  <c:v>10</c:v>
                </c:pt>
                <c:pt idx="5">
                  <c:v>10</c:v>
                </c:pt>
              </c:numCache>
            </c:numRef>
          </c:val>
          <c:extLst>
            <c:ext xmlns:c16="http://schemas.microsoft.com/office/drawing/2014/chart" uri="{C3380CC4-5D6E-409C-BE32-E72D297353CC}">
              <c16:uniqueId val="{00000000-8E63-2343-87F5-48273A54B246}"/>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Health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Health!$G$4</c:f>
              <c:strCache>
                <c:ptCount val="1"/>
                <c:pt idx="0">
                  <c:v>Emerging Threat</c:v>
                </c:pt>
              </c:strCache>
            </c:strRef>
          </c:tx>
          <c:spPr>
            <a:ln w="28575" cap="rnd">
              <a:noFill/>
              <a:round/>
            </a:ln>
            <a:effectLst/>
          </c:spPr>
          <c:marker>
            <c:symbol val="circle"/>
            <c:size val="4"/>
            <c:spPr>
              <a:solidFill>
                <a:srgbClr val="000000"/>
              </a:solidFill>
              <a:ln w="9525">
                <a:noFill/>
              </a:ln>
              <a:effectLst/>
            </c:spPr>
          </c:marker>
          <c:xVal>
            <c:numRef>
              <c:f>Health!$F$6:$F$195</c:f>
              <c:numCache>
                <c:formatCode>0.00</c:formatCode>
                <c:ptCount val="190"/>
                <c:pt idx="0">
                  <c:v>10</c:v>
                </c:pt>
                <c:pt idx="1">
                  <c:v>9</c:v>
                </c:pt>
                <c:pt idx="2">
                  <c:v>5.5</c:v>
                </c:pt>
                <c:pt idx="3">
                  <c:v>4.66</c:v>
                </c:pt>
                <c:pt idx="4">
                  <c:v>3.5</c:v>
                </c:pt>
                <c:pt idx="5">
                  <c:v>4</c:v>
                </c:pt>
                <c:pt idx="6">
                  <c:v>8.1999999999999993</c:v>
                </c:pt>
                <c:pt idx="7">
                  <c:v>0.25</c:v>
                </c:pt>
                <c:pt idx="8">
                  <c:v>2.5</c:v>
                </c:pt>
                <c:pt idx="9">
                  <c:v>7.16</c:v>
                </c:pt>
                <c:pt idx="10">
                  <c:v>10</c:v>
                </c:pt>
                <c:pt idx="11">
                  <c:v>2</c:v>
                </c:pt>
                <c:pt idx="12">
                  <c:v>9.5</c:v>
                </c:pt>
                <c:pt idx="13">
                  <c:v>10</c:v>
                </c:pt>
                <c:pt idx="14">
                  <c:v>8</c:v>
                </c:pt>
                <c:pt idx="15">
                  <c:v>4.88</c:v>
                </c:pt>
                <c:pt idx="16">
                  <c:v>6.12</c:v>
                </c:pt>
                <c:pt idx="17">
                  <c:v>7.88</c:v>
                </c:pt>
                <c:pt idx="18">
                  <c:v>5.44</c:v>
                </c:pt>
                <c:pt idx="19">
                  <c:v>6.94</c:v>
                </c:pt>
                <c:pt idx="20">
                  <c:v>7.64</c:v>
                </c:pt>
                <c:pt idx="21">
                  <c:v>7.25</c:v>
                </c:pt>
                <c:pt idx="22">
                  <c:v>3.75</c:v>
                </c:pt>
                <c:pt idx="23">
                  <c:v>7.62</c:v>
                </c:pt>
                <c:pt idx="24">
                  <c:v>7.48</c:v>
                </c:pt>
                <c:pt idx="25">
                  <c:v>5.94</c:v>
                </c:pt>
                <c:pt idx="26">
                  <c:v>7.78</c:v>
                </c:pt>
                <c:pt idx="27">
                  <c:v>10</c:v>
                </c:pt>
                <c:pt idx="28">
                  <c:v>0</c:v>
                </c:pt>
                <c:pt idx="29">
                  <c:v>0.60000000000000098</c:v>
                </c:pt>
                <c:pt idx="30">
                  <c:v>2.5</c:v>
                </c:pt>
                <c:pt idx="31">
                  <c:v>4.3600000000000003</c:v>
                </c:pt>
                <c:pt idx="32">
                  <c:v>9</c:v>
                </c:pt>
                <c:pt idx="33">
                  <c:v>9.25</c:v>
                </c:pt>
                <c:pt idx="34">
                  <c:v>10</c:v>
                </c:pt>
                <c:pt idx="35">
                  <c:v>9.2799999999999994</c:v>
                </c:pt>
                <c:pt idx="36">
                  <c:v>5.75</c:v>
                </c:pt>
                <c:pt idx="37">
                  <c:v>10</c:v>
                </c:pt>
                <c:pt idx="38">
                  <c:v>8.14</c:v>
                </c:pt>
                <c:pt idx="39">
                  <c:v>4.9800000000000004</c:v>
                </c:pt>
                <c:pt idx="40">
                  <c:v>6.96</c:v>
                </c:pt>
                <c:pt idx="41">
                  <c:v>5.4</c:v>
                </c:pt>
                <c:pt idx="42">
                  <c:v>3.6</c:v>
                </c:pt>
                <c:pt idx="43">
                  <c:v>0.79999999999999905</c:v>
                </c:pt>
                <c:pt idx="44">
                  <c:v>9.36</c:v>
                </c:pt>
                <c:pt idx="45">
                  <c:v>9.1999999999999993</c:v>
                </c:pt>
                <c:pt idx="46">
                  <c:v>0.25</c:v>
                </c:pt>
                <c:pt idx="47">
                  <c:v>6.34</c:v>
                </c:pt>
                <c:pt idx="48">
                  <c:v>9.2799999999999994</c:v>
                </c:pt>
                <c:pt idx="49">
                  <c:v>4.75</c:v>
                </c:pt>
                <c:pt idx="50">
                  <c:v>6.02</c:v>
                </c:pt>
                <c:pt idx="51">
                  <c:v>9.75</c:v>
                </c:pt>
                <c:pt idx="52">
                  <c:v>2</c:v>
                </c:pt>
                <c:pt idx="53">
                  <c:v>2.6</c:v>
                </c:pt>
                <c:pt idx="54">
                  <c:v>9.75</c:v>
                </c:pt>
                <c:pt idx="55">
                  <c:v>0.26</c:v>
                </c:pt>
                <c:pt idx="56">
                  <c:v>8.86</c:v>
                </c:pt>
                <c:pt idx="57">
                  <c:v>2.5</c:v>
                </c:pt>
                <c:pt idx="58">
                  <c:v>7.44</c:v>
                </c:pt>
                <c:pt idx="59">
                  <c:v>10</c:v>
                </c:pt>
                <c:pt idx="60">
                  <c:v>1.5</c:v>
                </c:pt>
                <c:pt idx="61">
                  <c:v>5</c:v>
                </c:pt>
                <c:pt idx="62">
                  <c:v>6.9</c:v>
                </c:pt>
                <c:pt idx="63">
                  <c:v>10</c:v>
                </c:pt>
                <c:pt idx="64">
                  <c:v>9.25</c:v>
                </c:pt>
                <c:pt idx="65">
                  <c:v>10</c:v>
                </c:pt>
                <c:pt idx="66">
                  <c:v>10</c:v>
                </c:pt>
                <c:pt idx="67">
                  <c:v>3.25</c:v>
                </c:pt>
                <c:pt idx="68">
                  <c:v>8.5</c:v>
                </c:pt>
                <c:pt idx="69">
                  <c:v>7.46</c:v>
                </c:pt>
                <c:pt idx="70">
                  <c:v>7.66</c:v>
                </c:pt>
                <c:pt idx="71">
                  <c:v>8.48</c:v>
                </c:pt>
                <c:pt idx="72">
                  <c:v>3.75</c:v>
                </c:pt>
                <c:pt idx="73">
                  <c:v>10</c:v>
                </c:pt>
                <c:pt idx="74">
                  <c:v>3.5</c:v>
                </c:pt>
                <c:pt idx="75">
                  <c:v>6</c:v>
                </c:pt>
                <c:pt idx="76">
                  <c:v>6.5</c:v>
                </c:pt>
                <c:pt idx="77">
                  <c:v>2.5</c:v>
                </c:pt>
                <c:pt idx="78">
                  <c:v>6.46</c:v>
                </c:pt>
                <c:pt idx="79">
                  <c:v>8.84</c:v>
                </c:pt>
                <c:pt idx="80">
                  <c:v>4.74</c:v>
                </c:pt>
                <c:pt idx="81">
                  <c:v>4.54</c:v>
                </c:pt>
                <c:pt idx="82">
                  <c:v>3</c:v>
                </c:pt>
                <c:pt idx="83">
                  <c:v>8.1999999999999993</c:v>
                </c:pt>
                <c:pt idx="84">
                  <c:v>5.75</c:v>
                </c:pt>
                <c:pt idx="85">
                  <c:v>2.04</c:v>
                </c:pt>
                <c:pt idx="86">
                  <c:v>5.86</c:v>
                </c:pt>
                <c:pt idx="87">
                  <c:v>9</c:v>
                </c:pt>
                <c:pt idx="88">
                  <c:v>4.5</c:v>
                </c:pt>
                <c:pt idx="89">
                  <c:v>7.25</c:v>
                </c:pt>
                <c:pt idx="90">
                  <c:v>10</c:v>
                </c:pt>
                <c:pt idx="91">
                  <c:v>8.76</c:v>
                </c:pt>
                <c:pt idx="92">
                  <c:v>10</c:v>
                </c:pt>
                <c:pt idx="93">
                  <c:v>4.78</c:v>
                </c:pt>
                <c:pt idx="94">
                  <c:v>6.5</c:v>
                </c:pt>
                <c:pt idx="95">
                  <c:v>7.5</c:v>
                </c:pt>
                <c:pt idx="96">
                  <c:v>10</c:v>
                </c:pt>
                <c:pt idx="97">
                  <c:v>8.86</c:v>
                </c:pt>
                <c:pt idx="98">
                  <c:v>6.94</c:v>
                </c:pt>
                <c:pt idx="99">
                  <c:v>5.3</c:v>
                </c:pt>
                <c:pt idx="100">
                  <c:v>7.22</c:v>
                </c:pt>
                <c:pt idx="101">
                  <c:v>10</c:v>
                </c:pt>
                <c:pt idx="102">
                  <c:v>3</c:v>
                </c:pt>
                <c:pt idx="103">
                  <c:v>5.24</c:v>
                </c:pt>
                <c:pt idx="104">
                  <c:v>3.5</c:v>
                </c:pt>
                <c:pt idx="105">
                  <c:v>5.75</c:v>
                </c:pt>
                <c:pt idx="106">
                  <c:v>6</c:v>
                </c:pt>
                <c:pt idx="107">
                  <c:v>10</c:v>
                </c:pt>
                <c:pt idx="108">
                  <c:v>7.24</c:v>
                </c:pt>
                <c:pt idx="109">
                  <c:v>4.25</c:v>
                </c:pt>
                <c:pt idx="110">
                  <c:v>10</c:v>
                </c:pt>
                <c:pt idx="111">
                  <c:v>6.18</c:v>
                </c:pt>
                <c:pt idx="112">
                  <c:v>9.25</c:v>
                </c:pt>
                <c:pt idx="113">
                  <c:v>6.54</c:v>
                </c:pt>
                <c:pt idx="114">
                  <c:v>7</c:v>
                </c:pt>
                <c:pt idx="115">
                  <c:v>5.26</c:v>
                </c:pt>
                <c:pt idx="116">
                  <c:v>4.25</c:v>
                </c:pt>
                <c:pt idx="117">
                  <c:v>10</c:v>
                </c:pt>
                <c:pt idx="118">
                  <c:v>9.5</c:v>
                </c:pt>
                <c:pt idx="119">
                  <c:v>7.02</c:v>
                </c:pt>
                <c:pt idx="120">
                  <c:v>9.25</c:v>
                </c:pt>
                <c:pt idx="121">
                  <c:v>3</c:v>
                </c:pt>
                <c:pt idx="122">
                  <c:v>7.75</c:v>
                </c:pt>
                <c:pt idx="123">
                  <c:v>10</c:v>
                </c:pt>
                <c:pt idx="124">
                  <c:v>9.75</c:v>
                </c:pt>
                <c:pt idx="125">
                  <c:v>6.5</c:v>
                </c:pt>
                <c:pt idx="126">
                  <c:v>1.25</c:v>
                </c:pt>
                <c:pt idx="127">
                  <c:v>1.08</c:v>
                </c:pt>
                <c:pt idx="128">
                  <c:v>7.75</c:v>
                </c:pt>
                <c:pt idx="129">
                  <c:v>9.84</c:v>
                </c:pt>
                <c:pt idx="130">
                  <c:v>3.2</c:v>
                </c:pt>
                <c:pt idx="131">
                  <c:v>5.38</c:v>
                </c:pt>
                <c:pt idx="132">
                  <c:v>8.25</c:v>
                </c:pt>
                <c:pt idx="133">
                  <c:v>5.26</c:v>
                </c:pt>
                <c:pt idx="134">
                  <c:v>5.75</c:v>
                </c:pt>
                <c:pt idx="135">
                  <c:v>6.75</c:v>
                </c:pt>
                <c:pt idx="136">
                  <c:v>9.6199999999999992</c:v>
                </c:pt>
                <c:pt idx="137">
                  <c:v>9.25</c:v>
                </c:pt>
                <c:pt idx="138">
                  <c:v>2.92</c:v>
                </c:pt>
                <c:pt idx="139">
                  <c:v>6.75</c:v>
                </c:pt>
                <c:pt idx="140">
                  <c:v>2</c:v>
                </c:pt>
                <c:pt idx="141">
                  <c:v>6.86</c:v>
                </c:pt>
                <c:pt idx="142">
                  <c:v>5.76</c:v>
                </c:pt>
                <c:pt idx="143">
                  <c:v>4.84</c:v>
                </c:pt>
                <c:pt idx="144">
                  <c:v>5.14</c:v>
                </c:pt>
                <c:pt idx="145">
                  <c:v>7.5</c:v>
                </c:pt>
                <c:pt idx="146">
                  <c:v>4.1399999999999997</c:v>
                </c:pt>
                <c:pt idx="147">
                  <c:v>9.5</c:v>
                </c:pt>
                <c:pt idx="148">
                  <c:v>7.75</c:v>
                </c:pt>
                <c:pt idx="149">
                  <c:v>2.2599999999999998</c:v>
                </c:pt>
                <c:pt idx="150">
                  <c:v>9.86</c:v>
                </c:pt>
                <c:pt idx="151">
                  <c:v>10</c:v>
                </c:pt>
                <c:pt idx="152">
                  <c:v>5.5</c:v>
                </c:pt>
                <c:pt idx="153">
                  <c:v>10</c:v>
                </c:pt>
                <c:pt idx="154">
                  <c:v>4.25</c:v>
                </c:pt>
                <c:pt idx="155">
                  <c:v>10</c:v>
                </c:pt>
                <c:pt idx="156">
                  <c:v>10</c:v>
                </c:pt>
                <c:pt idx="157">
                  <c:v>6.7</c:v>
                </c:pt>
                <c:pt idx="158">
                  <c:v>4.42</c:v>
                </c:pt>
                <c:pt idx="159">
                  <c:v>1.75</c:v>
                </c:pt>
                <c:pt idx="160">
                  <c:v>0.5</c:v>
                </c:pt>
                <c:pt idx="161">
                  <c:v>8.25</c:v>
                </c:pt>
                <c:pt idx="162">
                  <c:v>7.62</c:v>
                </c:pt>
                <c:pt idx="163">
                  <c:v>10</c:v>
                </c:pt>
                <c:pt idx="164">
                  <c:v>10</c:v>
                </c:pt>
                <c:pt idx="165">
                  <c:v>9.75</c:v>
                </c:pt>
                <c:pt idx="166">
                  <c:v>4.5</c:v>
                </c:pt>
                <c:pt idx="167">
                  <c:v>7.54</c:v>
                </c:pt>
                <c:pt idx="168">
                  <c:v>7.64</c:v>
                </c:pt>
                <c:pt idx="169">
                  <c:v>8.8000000000000007</c:v>
                </c:pt>
                <c:pt idx="170">
                  <c:v>8.98</c:v>
                </c:pt>
                <c:pt idx="171">
                  <c:v>6.68</c:v>
                </c:pt>
                <c:pt idx="172">
                  <c:v>7.26</c:v>
                </c:pt>
                <c:pt idx="173">
                  <c:v>4.75</c:v>
                </c:pt>
                <c:pt idx="174">
                  <c:v>9.68</c:v>
                </c:pt>
                <c:pt idx="175">
                  <c:v>9</c:v>
                </c:pt>
                <c:pt idx="176">
                  <c:v>10</c:v>
                </c:pt>
                <c:pt idx="177">
                  <c:v>6.4</c:v>
                </c:pt>
                <c:pt idx="178">
                  <c:v>5.74</c:v>
                </c:pt>
                <c:pt idx="179">
                  <c:v>1.25</c:v>
                </c:pt>
                <c:pt idx="180">
                  <c:v>7.14</c:v>
                </c:pt>
                <c:pt idx="181">
                  <c:v>7.4</c:v>
                </c:pt>
                <c:pt idx="182">
                  <c:v>9.4</c:v>
                </c:pt>
                <c:pt idx="183">
                  <c:v>4.5</c:v>
                </c:pt>
                <c:pt idx="184">
                  <c:v>8.7799999999999994</c:v>
                </c:pt>
                <c:pt idx="185">
                  <c:v>8.7200000000000006</c:v>
                </c:pt>
                <c:pt idx="186">
                  <c:v>10</c:v>
                </c:pt>
                <c:pt idx="187">
                  <c:v>6.75</c:v>
                </c:pt>
                <c:pt idx="188">
                  <c:v>10</c:v>
                </c:pt>
                <c:pt idx="189">
                  <c:v>8.25</c:v>
                </c:pt>
              </c:numCache>
            </c:numRef>
          </c:xVal>
          <c:yVal>
            <c:numRef>
              <c:f>Health!$G$6:$G$195</c:f>
              <c:numCache>
                <c:formatCode>0.00</c:formatCode>
                <c:ptCount val="190"/>
                <c:pt idx="0">
                  <c:v>9.5830769230769199</c:v>
                </c:pt>
                <c:pt idx="1">
                  <c:v>4.84</c:v>
                </c:pt>
                <c:pt idx="2">
                  <c:v>7.2480000000000002</c:v>
                </c:pt>
                <c:pt idx="3">
                  <c:v>10</c:v>
                </c:pt>
                <c:pt idx="4">
                  <c:v>7.9433600000000002</c:v>
                </c:pt>
                <c:pt idx="5">
                  <c:v>10</c:v>
                </c:pt>
                <c:pt idx="6">
                  <c:v>5.5434400000000004</c:v>
                </c:pt>
                <c:pt idx="7">
                  <c:v>7.1428571428571104</c:v>
                </c:pt>
                <c:pt idx="8">
                  <c:v>10</c:v>
                </c:pt>
                <c:pt idx="9">
                  <c:v>10</c:v>
                </c:pt>
                <c:pt idx="10">
                  <c:v>10</c:v>
                </c:pt>
                <c:pt idx="11">
                  <c:v>10</c:v>
                </c:pt>
                <c:pt idx="12">
                  <c:v>7.26</c:v>
                </c:pt>
                <c:pt idx="13">
                  <c:v>10</c:v>
                </c:pt>
                <c:pt idx="14">
                  <c:v>10</c:v>
                </c:pt>
                <c:pt idx="15">
                  <c:v>10</c:v>
                </c:pt>
                <c:pt idx="16">
                  <c:v>10</c:v>
                </c:pt>
                <c:pt idx="17">
                  <c:v>3.2769230769230799</c:v>
                </c:pt>
                <c:pt idx="18">
                  <c:v>10</c:v>
                </c:pt>
                <c:pt idx="19">
                  <c:v>7.18769230769231</c:v>
                </c:pt>
                <c:pt idx="20">
                  <c:v>10</c:v>
                </c:pt>
                <c:pt idx="21">
                  <c:v>6.5538461538461501</c:v>
                </c:pt>
                <c:pt idx="22">
                  <c:v>10</c:v>
                </c:pt>
                <c:pt idx="23">
                  <c:v>9.5238095238094793</c:v>
                </c:pt>
                <c:pt idx="24">
                  <c:v>5.0969230769230798</c:v>
                </c:pt>
                <c:pt idx="25">
                  <c:v>10</c:v>
                </c:pt>
                <c:pt idx="26">
                  <c:v>9.5238095238094793</c:v>
                </c:pt>
                <c:pt idx="27">
                  <c:v>10</c:v>
                </c:pt>
                <c:pt idx="28">
                  <c:v>4.7619047619047397</c:v>
                </c:pt>
                <c:pt idx="29">
                  <c:v>7.6642799999999998</c:v>
                </c:pt>
                <c:pt idx="30">
                  <c:v>10</c:v>
                </c:pt>
                <c:pt idx="31">
                  <c:v>10</c:v>
                </c:pt>
                <c:pt idx="32">
                  <c:v>6.3461538461538503</c:v>
                </c:pt>
                <c:pt idx="33">
                  <c:v>10</c:v>
                </c:pt>
                <c:pt idx="34">
                  <c:v>10</c:v>
                </c:pt>
                <c:pt idx="35">
                  <c:v>6.8584615384615404</c:v>
                </c:pt>
                <c:pt idx="36">
                  <c:v>7.1428571428571104</c:v>
                </c:pt>
                <c:pt idx="37">
                  <c:v>0.157719999999999</c:v>
                </c:pt>
                <c:pt idx="38">
                  <c:v>6.5160799999999997</c:v>
                </c:pt>
                <c:pt idx="39">
                  <c:v>4.7619047619047397</c:v>
                </c:pt>
                <c:pt idx="40">
                  <c:v>4.7619047619047397</c:v>
                </c:pt>
                <c:pt idx="41">
                  <c:v>10</c:v>
                </c:pt>
                <c:pt idx="42">
                  <c:v>10</c:v>
                </c:pt>
                <c:pt idx="43">
                  <c:v>7.8195199999999998</c:v>
                </c:pt>
                <c:pt idx="44">
                  <c:v>6.7153846153846199</c:v>
                </c:pt>
                <c:pt idx="45">
                  <c:v>9.5238095238094793</c:v>
                </c:pt>
                <c:pt idx="46">
                  <c:v>10</c:v>
                </c:pt>
                <c:pt idx="47">
                  <c:v>2.9323076923076901</c:v>
                </c:pt>
                <c:pt idx="48">
                  <c:v>2.3809523809523698</c:v>
                </c:pt>
                <c:pt idx="49">
                  <c:v>4.7619047619047397</c:v>
                </c:pt>
                <c:pt idx="50">
                  <c:v>4.2784615384615403</c:v>
                </c:pt>
                <c:pt idx="51">
                  <c:v>9.5238095238094793</c:v>
                </c:pt>
                <c:pt idx="52">
                  <c:v>10</c:v>
                </c:pt>
                <c:pt idx="53">
                  <c:v>10</c:v>
                </c:pt>
                <c:pt idx="54">
                  <c:v>10</c:v>
                </c:pt>
                <c:pt idx="55">
                  <c:v>9.5238095238094793</c:v>
                </c:pt>
                <c:pt idx="56">
                  <c:v>10</c:v>
                </c:pt>
                <c:pt idx="57">
                  <c:v>10</c:v>
                </c:pt>
                <c:pt idx="58">
                  <c:v>0</c:v>
                </c:pt>
                <c:pt idx="59">
                  <c:v>10</c:v>
                </c:pt>
                <c:pt idx="60">
                  <c:v>10</c:v>
                </c:pt>
                <c:pt idx="61">
                  <c:v>9.5238095238094793</c:v>
                </c:pt>
                <c:pt idx="62">
                  <c:v>5.4323076923076901</c:v>
                </c:pt>
                <c:pt idx="63">
                  <c:v>10</c:v>
                </c:pt>
                <c:pt idx="64">
                  <c:v>10</c:v>
                </c:pt>
                <c:pt idx="65">
                  <c:v>9.4907126993741109</c:v>
                </c:pt>
                <c:pt idx="66">
                  <c:v>0.67612000000000105</c:v>
                </c:pt>
                <c:pt idx="67">
                  <c:v>10</c:v>
                </c:pt>
                <c:pt idx="68">
                  <c:v>5.0800000000000602E-2</c:v>
                </c:pt>
                <c:pt idx="69">
                  <c:v>4.7619047619047397</c:v>
                </c:pt>
                <c:pt idx="70">
                  <c:v>10</c:v>
                </c:pt>
                <c:pt idx="71">
                  <c:v>7.1428571428571104</c:v>
                </c:pt>
                <c:pt idx="72">
                  <c:v>10</c:v>
                </c:pt>
                <c:pt idx="73">
                  <c:v>5.8969230769230796</c:v>
                </c:pt>
                <c:pt idx="74">
                  <c:v>10</c:v>
                </c:pt>
                <c:pt idx="75">
                  <c:v>4.7619047619047397</c:v>
                </c:pt>
                <c:pt idx="76">
                  <c:v>9.1821986111943108</c:v>
                </c:pt>
                <c:pt idx="77">
                  <c:v>4.7619047619047397</c:v>
                </c:pt>
                <c:pt idx="78">
                  <c:v>3.7151999999999998</c:v>
                </c:pt>
                <c:pt idx="79">
                  <c:v>5.4746800000000002</c:v>
                </c:pt>
                <c:pt idx="80">
                  <c:v>7.1428571428571104</c:v>
                </c:pt>
                <c:pt idx="81">
                  <c:v>4.7619047619047397</c:v>
                </c:pt>
                <c:pt idx="82">
                  <c:v>10</c:v>
                </c:pt>
                <c:pt idx="83">
                  <c:v>7.1428571428571104</c:v>
                </c:pt>
                <c:pt idx="84">
                  <c:v>10</c:v>
                </c:pt>
                <c:pt idx="85">
                  <c:v>4.1830769230769196</c:v>
                </c:pt>
                <c:pt idx="86">
                  <c:v>7.1428571428571104</c:v>
                </c:pt>
                <c:pt idx="87">
                  <c:v>10</c:v>
                </c:pt>
                <c:pt idx="88">
                  <c:v>7.1853656285435497</c:v>
                </c:pt>
                <c:pt idx="89">
                  <c:v>10</c:v>
                </c:pt>
                <c:pt idx="90">
                  <c:v>10</c:v>
                </c:pt>
                <c:pt idx="91">
                  <c:v>0</c:v>
                </c:pt>
                <c:pt idx="92">
                  <c:v>2.4353846153846201</c:v>
                </c:pt>
                <c:pt idx="93">
                  <c:v>10</c:v>
                </c:pt>
                <c:pt idx="94">
                  <c:v>10</c:v>
                </c:pt>
                <c:pt idx="95">
                  <c:v>10</c:v>
                </c:pt>
                <c:pt idx="96">
                  <c:v>5.8969230769230796</c:v>
                </c:pt>
                <c:pt idx="97">
                  <c:v>5.9769230769230797</c:v>
                </c:pt>
                <c:pt idx="98">
                  <c:v>4.6680000000000001</c:v>
                </c:pt>
                <c:pt idx="99">
                  <c:v>4.4950799999999997</c:v>
                </c:pt>
                <c:pt idx="100">
                  <c:v>10</c:v>
                </c:pt>
                <c:pt idx="101">
                  <c:v>10</c:v>
                </c:pt>
                <c:pt idx="102">
                  <c:v>10</c:v>
                </c:pt>
                <c:pt idx="103">
                  <c:v>10</c:v>
                </c:pt>
                <c:pt idx="104">
                  <c:v>10</c:v>
                </c:pt>
                <c:pt idx="105">
                  <c:v>7.1428571428571104</c:v>
                </c:pt>
                <c:pt idx="106">
                  <c:v>10</c:v>
                </c:pt>
                <c:pt idx="107">
                  <c:v>7.9</c:v>
                </c:pt>
                <c:pt idx="108">
                  <c:v>10</c:v>
                </c:pt>
                <c:pt idx="109">
                  <c:v>10</c:v>
                </c:pt>
                <c:pt idx="110">
                  <c:v>0</c:v>
                </c:pt>
                <c:pt idx="111">
                  <c:v>10</c:v>
                </c:pt>
                <c:pt idx="112">
                  <c:v>10</c:v>
                </c:pt>
                <c:pt idx="113">
                  <c:v>9.7059999999999995</c:v>
                </c:pt>
                <c:pt idx="114">
                  <c:v>10</c:v>
                </c:pt>
                <c:pt idx="115">
                  <c:v>10</c:v>
                </c:pt>
                <c:pt idx="116">
                  <c:v>10</c:v>
                </c:pt>
                <c:pt idx="117">
                  <c:v>4.92</c:v>
                </c:pt>
                <c:pt idx="118">
                  <c:v>10</c:v>
                </c:pt>
                <c:pt idx="119">
                  <c:v>10</c:v>
                </c:pt>
                <c:pt idx="120">
                  <c:v>4.7619047619047397</c:v>
                </c:pt>
                <c:pt idx="121">
                  <c:v>9.5238095238094793</c:v>
                </c:pt>
                <c:pt idx="122">
                  <c:v>5.2076923076923096</c:v>
                </c:pt>
                <c:pt idx="123">
                  <c:v>9.5238095238094793</c:v>
                </c:pt>
                <c:pt idx="124">
                  <c:v>10</c:v>
                </c:pt>
                <c:pt idx="125">
                  <c:v>10</c:v>
                </c:pt>
                <c:pt idx="126">
                  <c:v>10</c:v>
                </c:pt>
                <c:pt idx="127">
                  <c:v>9.5238095238094793</c:v>
                </c:pt>
                <c:pt idx="128">
                  <c:v>7.18</c:v>
                </c:pt>
                <c:pt idx="129">
                  <c:v>0</c:v>
                </c:pt>
                <c:pt idx="130">
                  <c:v>10</c:v>
                </c:pt>
                <c:pt idx="131">
                  <c:v>5.9161200000000003</c:v>
                </c:pt>
                <c:pt idx="132">
                  <c:v>6.1955431415598099</c:v>
                </c:pt>
                <c:pt idx="133">
                  <c:v>7.1428571428571104</c:v>
                </c:pt>
                <c:pt idx="134">
                  <c:v>10</c:v>
                </c:pt>
                <c:pt idx="135">
                  <c:v>7.3926272205031802</c:v>
                </c:pt>
                <c:pt idx="136">
                  <c:v>0</c:v>
                </c:pt>
                <c:pt idx="137">
                  <c:v>10</c:v>
                </c:pt>
                <c:pt idx="138">
                  <c:v>10</c:v>
                </c:pt>
                <c:pt idx="139">
                  <c:v>0</c:v>
                </c:pt>
                <c:pt idx="140">
                  <c:v>4.7619047619047397</c:v>
                </c:pt>
                <c:pt idx="141">
                  <c:v>10</c:v>
                </c:pt>
                <c:pt idx="142">
                  <c:v>10</c:v>
                </c:pt>
                <c:pt idx="143">
                  <c:v>10</c:v>
                </c:pt>
                <c:pt idx="144">
                  <c:v>6.08153846153846</c:v>
                </c:pt>
                <c:pt idx="145">
                  <c:v>9.5238095238094793</c:v>
                </c:pt>
                <c:pt idx="146">
                  <c:v>10</c:v>
                </c:pt>
                <c:pt idx="147">
                  <c:v>10</c:v>
                </c:pt>
                <c:pt idx="148">
                  <c:v>10</c:v>
                </c:pt>
                <c:pt idx="149">
                  <c:v>2.3809523809523698</c:v>
                </c:pt>
                <c:pt idx="150">
                  <c:v>8.1415384615384596</c:v>
                </c:pt>
                <c:pt idx="151">
                  <c:v>10</c:v>
                </c:pt>
                <c:pt idx="152">
                  <c:v>7.1428571428571104</c:v>
                </c:pt>
                <c:pt idx="153">
                  <c:v>9.5238095238094793</c:v>
                </c:pt>
                <c:pt idx="154">
                  <c:v>10</c:v>
                </c:pt>
                <c:pt idx="155">
                  <c:v>10</c:v>
                </c:pt>
                <c:pt idx="156">
                  <c:v>1.74692</c:v>
                </c:pt>
                <c:pt idx="157">
                  <c:v>2.5969230769230802</c:v>
                </c:pt>
                <c:pt idx="158">
                  <c:v>10</c:v>
                </c:pt>
                <c:pt idx="159">
                  <c:v>10</c:v>
                </c:pt>
                <c:pt idx="160">
                  <c:v>10</c:v>
                </c:pt>
                <c:pt idx="161">
                  <c:v>4.7619047619047397</c:v>
                </c:pt>
                <c:pt idx="162">
                  <c:v>10</c:v>
                </c:pt>
                <c:pt idx="163">
                  <c:v>8.58718336556319</c:v>
                </c:pt>
                <c:pt idx="164">
                  <c:v>10</c:v>
                </c:pt>
                <c:pt idx="165">
                  <c:v>10</c:v>
                </c:pt>
                <c:pt idx="166">
                  <c:v>10</c:v>
                </c:pt>
                <c:pt idx="167">
                  <c:v>7.18</c:v>
                </c:pt>
                <c:pt idx="168">
                  <c:v>6.1384615384615397</c:v>
                </c:pt>
                <c:pt idx="169">
                  <c:v>9.5238095238094793</c:v>
                </c:pt>
                <c:pt idx="170">
                  <c:v>7.42</c:v>
                </c:pt>
                <c:pt idx="171">
                  <c:v>10</c:v>
                </c:pt>
                <c:pt idx="172">
                  <c:v>9.5238095238094793</c:v>
                </c:pt>
                <c:pt idx="173">
                  <c:v>10</c:v>
                </c:pt>
                <c:pt idx="174">
                  <c:v>0</c:v>
                </c:pt>
                <c:pt idx="175">
                  <c:v>10</c:v>
                </c:pt>
                <c:pt idx="176">
                  <c:v>10</c:v>
                </c:pt>
                <c:pt idx="177">
                  <c:v>10</c:v>
                </c:pt>
                <c:pt idx="178">
                  <c:v>10</c:v>
                </c:pt>
                <c:pt idx="179">
                  <c:v>7.6421599999999996</c:v>
                </c:pt>
                <c:pt idx="180">
                  <c:v>5.8169230769230804</c:v>
                </c:pt>
                <c:pt idx="181">
                  <c:v>2.5760000000000001</c:v>
                </c:pt>
                <c:pt idx="182">
                  <c:v>4.7619047619047397</c:v>
                </c:pt>
                <c:pt idx="183">
                  <c:v>3.02153846153846</c:v>
                </c:pt>
                <c:pt idx="184">
                  <c:v>9.5238095238094793</c:v>
                </c:pt>
                <c:pt idx="185">
                  <c:v>0</c:v>
                </c:pt>
                <c:pt idx="186">
                  <c:v>10</c:v>
                </c:pt>
                <c:pt idx="187">
                  <c:v>7.1428571428571104</c:v>
                </c:pt>
                <c:pt idx="188">
                  <c:v>6.7630769230769197</c:v>
                </c:pt>
                <c:pt idx="189">
                  <c:v>5.4</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Emerging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All Dimensions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'Compound Alert'!$J$6:$J$195</c:f>
              <c:numCache>
                <c:formatCode>0</c:formatCode>
                <c:ptCount val="190"/>
                <c:pt idx="0">
                  <c:v>5</c:v>
                </c:pt>
                <c:pt idx="1">
                  <c:v>2</c:v>
                </c:pt>
                <c:pt idx="2">
                  <c:v>0.5</c:v>
                </c:pt>
                <c:pt idx="3">
                  <c:v>0</c:v>
                </c:pt>
                <c:pt idx="4">
                  <c:v>0.5</c:v>
                </c:pt>
                <c:pt idx="5">
                  <c:v>0</c:v>
                </c:pt>
                <c:pt idx="6">
                  <c:v>0.5</c:v>
                </c:pt>
                <c:pt idx="7">
                  <c:v>0</c:v>
                </c:pt>
                <c:pt idx="8">
                  <c:v>0</c:v>
                </c:pt>
                <c:pt idx="9">
                  <c:v>1</c:v>
                </c:pt>
                <c:pt idx="10">
                  <c:v>4.5</c:v>
                </c:pt>
                <c:pt idx="11">
                  <c:v>0</c:v>
                </c:pt>
                <c:pt idx="12">
                  <c:v>2</c:v>
                </c:pt>
                <c:pt idx="13">
                  <c:v>3.5</c:v>
                </c:pt>
                <c:pt idx="14">
                  <c:v>2</c:v>
                </c:pt>
                <c:pt idx="15">
                  <c:v>0</c:v>
                </c:pt>
                <c:pt idx="16">
                  <c:v>0</c:v>
                </c:pt>
                <c:pt idx="17">
                  <c:v>0.5</c:v>
                </c:pt>
                <c:pt idx="18">
                  <c:v>0</c:v>
                </c:pt>
                <c:pt idx="19">
                  <c:v>0.5</c:v>
                </c:pt>
                <c:pt idx="20">
                  <c:v>1.5</c:v>
                </c:pt>
                <c:pt idx="21">
                  <c:v>1.5</c:v>
                </c:pt>
                <c:pt idx="22">
                  <c:v>0</c:v>
                </c:pt>
                <c:pt idx="23">
                  <c:v>0.5</c:v>
                </c:pt>
                <c:pt idx="24">
                  <c:v>0.5</c:v>
                </c:pt>
                <c:pt idx="25">
                  <c:v>0.5</c:v>
                </c:pt>
                <c:pt idx="26">
                  <c:v>0.5</c:v>
                </c:pt>
                <c:pt idx="27">
                  <c:v>5</c:v>
                </c:pt>
                <c:pt idx="28">
                  <c:v>0</c:v>
                </c:pt>
                <c:pt idx="29">
                  <c:v>0</c:v>
                </c:pt>
                <c:pt idx="30">
                  <c:v>0.5</c:v>
                </c:pt>
                <c:pt idx="31">
                  <c:v>1</c:v>
                </c:pt>
                <c:pt idx="32">
                  <c:v>1.5</c:v>
                </c:pt>
                <c:pt idx="33">
                  <c:v>3</c:v>
                </c:pt>
                <c:pt idx="34">
                  <c:v>4.5</c:v>
                </c:pt>
                <c:pt idx="35">
                  <c:v>3.5</c:v>
                </c:pt>
                <c:pt idx="36">
                  <c:v>0.5</c:v>
                </c:pt>
                <c:pt idx="37">
                  <c:v>3</c:v>
                </c:pt>
                <c:pt idx="38">
                  <c:v>0.5</c:v>
                </c:pt>
                <c:pt idx="39">
                  <c:v>0.5</c:v>
                </c:pt>
                <c:pt idx="40">
                  <c:v>1</c:v>
                </c:pt>
                <c:pt idx="41">
                  <c:v>0</c:v>
                </c:pt>
                <c:pt idx="42">
                  <c:v>0</c:v>
                </c:pt>
                <c:pt idx="43">
                  <c:v>0</c:v>
                </c:pt>
                <c:pt idx="44">
                  <c:v>2.5</c:v>
                </c:pt>
                <c:pt idx="45">
                  <c:v>0.5</c:v>
                </c:pt>
                <c:pt idx="46">
                  <c:v>0</c:v>
                </c:pt>
                <c:pt idx="47">
                  <c:v>0.5</c:v>
                </c:pt>
                <c:pt idx="48">
                  <c:v>1</c:v>
                </c:pt>
                <c:pt idx="49">
                  <c:v>1</c:v>
                </c:pt>
                <c:pt idx="50">
                  <c:v>0</c:v>
                </c:pt>
                <c:pt idx="51">
                  <c:v>4</c:v>
                </c:pt>
                <c:pt idx="52">
                  <c:v>0</c:v>
                </c:pt>
                <c:pt idx="53">
                  <c:v>0</c:v>
                </c:pt>
                <c:pt idx="54">
                  <c:v>2.5</c:v>
                </c:pt>
                <c:pt idx="55">
                  <c:v>0</c:v>
                </c:pt>
                <c:pt idx="56">
                  <c:v>0.5</c:v>
                </c:pt>
                <c:pt idx="57">
                  <c:v>0</c:v>
                </c:pt>
                <c:pt idx="58">
                  <c:v>2</c:v>
                </c:pt>
                <c:pt idx="59">
                  <c:v>1.5</c:v>
                </c:pt>
                <c:pt idx="60">
                  <c:v>0</c:v>
                </c:pt>
                <c:pt idx="61">
                  <c:v>0</c:v>
                </c:pt>
                <c:pt idx="62">
                  <c:v>1</c:v>
                </c:pt>
                <c:pt idx="63">
                  <c:v>3</c:v>
                </c:pt>
                <c:pt idx="64">
                  <c:v>3.5</c:v>
                </c:pt>
                <c:pt idx="65">
                  <c:v>3.5</c:v>
                </c:pt>
                <c:pt idx="66">
                  <c:v>1.5</c:v>
                </c:pt>
                <c:pt idx="67">
                  <c:v>0.5</c:v>
                </c:pt>
                <c:pt idx="68">
                  <c:v>0.5</c:v>
                </c:pt>
                <c:pt idx="69">
                  <c:v>2</c:v>
                </c:pt>
                <c:pt idx="70">
                  <c:v>0.5</c:v>
                </c:pt>
                <c:pt idx="71">
                  <c:v>2</c:v>
                </c:pt>
                <c:pt idx="72">
                  <c:v>0</c:v>
                </c:pt>
                <c:pt idx="73">
                  <c:v>5.5</c:v>
                </c:pt>
                <c:pt idx="74">
                  <c:v>0</c:v>
                </c:pt>
                <c:pt idx="75">
                  <c:v>1</c:v>
                </c:pt>
                <c:pt idx="76">
                  <c:v>1.5</c:v>
                </c:pt>
                <c:pt idx="77">
                  <c:v>0</c:v>
                </c:pt>
                <c:pt idx="78">
                  <c:v>1.5</c:v>
                </c:pt>
                <c:pt idx="79">
                  <c:v>3</c:v>
                </c:pt>
                <c:pt idx="80">
                  <c:v>0</c:v>
                </c:pt>
                <c:pt idx="81">
                  <c:v>0</c:v>
                </c:pt>
                <c:pt idx="82">
                  <c:v>0</c:v>
                </c:pt>
                <c:pt idx="83">
                  <c:v>1</c:v>
                </c:pt>
                <c:pt idx="84">
                  <c:v>0</c:v>
                </c:pt>
                <c:pt idx="85">
                  <c:v>1</c:v>
                </c:pt>
                <c:pt idx="86">
                  <c:v>0</c:v>
                </c:pt>
                <c:pt idx="87">
                  <c:v>2.5</c:v>
                </c:pt>
                <c:pt idx="88">
                  <c:v>0.5</c:v>
                </c:pt>
                <c:pt idx="89">
                  <c:v>2.5</c:v>
                </c:pt>
                <c:pt idx="90">
                  <c:v>2.5</c:v>
                </c:pt>
                <c:pt idx="91">
                  <c:v>0.5</c:v>
                </c:pt>
                <c:pt idx="92">
                  <c:v>1.5</c:v>
                </c:pt>
                <c:pt idx="93">
                  <c:v>0</c:v>
                </c:pt>
                <c:pt idx="94">
                  <c:v>2.5</c:v>
                </c:pt>
                <c:pt idx="95">
                  <c:v>2.5</c:v>
                </c:pt>
                <c:pt idx="96">
                  <c:v>4</c:v>
                </c:pt>
                <c:pt idx="97">
                  <c:v>2.5</c:v>
                </c:pt>
                <c:pt idx="98">
                  <c:v>0</c:v>
                </c:pt>
                <c:pt idx="99">
                  <c:v>0</c:v>
                </c:pt>
                <c:pt idx="100">
                  <c:v>1</c:v>
                </c:pt>
                <c:pt idx="101">
                  <c:v>2</c:v>
                </c:pt>
                <c:pt idx="102">
                  <c:v>0</c:v>
                </c:pt>
                <c:pt idx="103">
                  <c:v>0</c:v>
                </c:pt>
                <c:pt idx="104">
                  <c:v>0</c:v>
                </c:pt>
                <c:pt idx="105">
                  <c:v>0</c:v>
                </c:pt>
                <c:pt idx="106">
                  <c:v>0.5</c:v>
                </c:pt>
                <c:pt idx="107">
                  <c:v>3.5</c:v>
                </c:pt>
                <c:pt idx="108">
                  <c:v>0.5</c:v>
                </c:pt>
                <c:pt idx="109">
                  <c:v>0.5</c:v>
                </c:pt>
                <c:pt idx="110">
                  <c:v>2.5</c:v>
                </c:pt>
                <c:pt idx="111">
                  <c:v>0</c:v>
                </c:pt>
                <c:pt idx="112">
                  <c:v>3.5</c:v>
                </c:pt>
                <c:pt idx="113">
                  <c:v>0</c:v>
                </c:pt>
                <c:pt idx="114">
                  <c:v>4</c:v>
                </c:pt>
                <c:pt idx="115">
                  <c:v>0</c:v>
                </c:pt>
                <c:pt idx="116">
                  <c:v>0.5</c:v>
                </c:pt>
                <c:pt idx="117">
                  <c:v>5</c:v>
                </c:pt>
                <c:pt idx="118">
                  <c:v>2.5</c:v>
                </c:pt>
                <c:pt idx="119">
                  <c:v>0.5</c:v>
                </c:pt>
                <c:pt idx="120">
                  <c:v>3</c:v>
                </c:pt>
                <c:pt idx="121">
                  <c:v>0</c:v>
                </c:pt>
                <c:pt idx="122">
                  <c:v>1.5</c:v>
                </c:pt>
                <c:pt idx="123">
                  <c:v>4.5</c:v>
                </c:pt>
                <c:pt idx="124">
                  <c:v>3</c:v>
                </c:pt>
                <c:pt idx="125">
                  <c:v>1.5</c:v>
                </c:pt>
                <c:pt idx="126">
                  <c:v>0</c:v>
                </c:pt>
                <c:pt idx="127">
                  <c:v>0</c:v>
                </c:pt>
                <c:pt idx="128">
                  <c:v>2.5</c:v>
                </c:pt>
                <c:pt idx="129">
                  <c:v>0.5</c:v>
                </c:pt>
                <c:pt idx="130">
                  <c:v>0</c:v>
                </c:pt>
                <c:pt idx="131">
                  <c:v>0</c:v>
                </c:pt>
                <c:pt idx="132">
                  <c:v>2.5</c:v>
                </c:pt>
                <c:pt idx="133">
                  <c:v>0.5</c:v>
                </c:pt>
                <c:pt idx="134">
                  <c:v>1</c:v>
                </c:pt>
                <c:pt idx="135">
                  <c:v>1.5</c:v>
                </c:pt>
                <c:pt idx="136">
                  <c:v>0.5</c:v>
                </c:pt>
                <c:pt idx="137">
                  <c:v>4</c:v>
                </c:pt>
                <c:pt idx="138">
                  <c:v>0</c:v>
                </c:pt>
                <c:pt idx="139">
                  <c:v>2.5</c:v>
                </c:pt>
                <c:pt idx="140">
                  <c:v>0</c:v>
                </c:pt>
                <c:pt idx="141">
                  <c:v>0</c:v>
                </c:pt>
                <c:pt idx="142">
                  <c:v>0</c:v>
                </c:pt>
                <c:pt idx="143">
                  <c:v>0</c:v>
                </c:pt>
                <c:pt idx="144">
                  <c:v>1</c:v>
                </c:pt>
                <c:pt idx="145">
                  <c:v>1.5</c:v>
                </c:pt>
                <c:pt idx="146">
                  <c:v>0</c:v>
                </c:pt>
                <c:pt idx="147">
                  <c:v>4</c:v>
                </c:pt>
                <c:pt idx="148">
                  <c:v>1.5</c:v>
                </c:pt>
                <c:pt idx="149">
                  <c:v>0</c:v>
                </c:pt>
                <c:pt idx="150">
                  <c:v>3</c:v>
                </c:pt>
                <c:pt idx="151">
                  <c:v>2.5</c:v>
                </c:pt>
                <c:pt idx="152">
                  <c:v>0.5</c:v>
                </c:pt>
                <c:pt idx="153">
                  <c:v>5.5</c:v>
                </c:pt>
                <c:pt idx="154">
                  <c:v>0</c:v>
                </c:pt>
                <c:pt idx="155">
                  <c:v>4</c:v>
                </c:pt>
                <c:pt idx="156">
                  <c:v>2.5</c:v>
                </c:pt>
                <c:pt idx="157">
                  <c:v>0</c:v>
                </c:pt>
                <c:pt idx="158">
                  <c:v>0</c:v>
                </c:pt>
                <c:pt idx="159">
                  <c:v>0</c:v>
                </c:pt>
                <c:pt idx="160">
                  <c:v>0</c:v>
                </c:pt>
                <c:pt idx="161">
                  <c:v>2</c:v>
                </c:pt>
                <c:pt idx="162">
                  <c:v>0.5</c:v>
                </c:pt>
                <c:pt idx="163">
                  <c:v>4.5</c:v>
                </c:pt>
                <c:pt idx="164">
                  <c:v>4.5</c:v>
                </c:pt>
                <c:pt idx="165">
                  <c:v>2</c:v>
                </c:pt>
                <c:pt idx="166">
                  <c:v>0.5</c:v>
                </c:pt>
                <c:pt idx="167">
                  <c:v>2</c:v>
                </c:pt>
                <c:pt idx="168">
                  <c:v>1.5</c:v>
                </c:pt>
                <c:pt idx="169">
                  <c:v>2.5</c:v>
                </c:pt>
                <c:pt idx="170">
                  <c:v>1.5</c:v>
                </c:pt>
                <c:pt idx="171">
                  <c:v>0</c:v>
                </c:pt>
                <c:pt idx="172">
                  <c:v>0.5</c:v>
                </c:pt>
                <c:pt idx="173">
                  <c:v>1</c:v>
                </c:pt>
                <c:pt idx="174">
                  <c:v>2</c:v>
                </c:pt>
                <c:pt idx="175">
                  <c:v>2</c:v>
                </c:pt>
                <c:pt idx="176">
                  <c:v>3</c:v>
                </c:pt>
                <c:pt idx="177">
                  <c:v>0.5</c:v>
                </c:pt>
                <c:pt idx="178">
                  <c:v>0</c:v>
                </c:pt>
                <c:pt idx="179">
                  <c:v>0.5</c:v>
                </c:pt>
                <c:pt idx="180">
                  <c:v>1.5</c:v>
                </c:pt>
                <c:pt idx="181">
                  <c:v>0.5</c:v>
                </c:pt>
                <c:pt idx="182">
                  <c:v>3</c:v>
                </c:pt>
                <c:pt idx="183">
                  <c:v>1</c:v>
                </c:pt>
                <c:pt idx="184">
                  <c:v>2</c:v>
                </c:pt>
                <c:pt idx="185">
                  <c:v>1</c:v>
                </c:pt>
                <c:pt idx="186">
                  <c:v>5</c:v>
                </c:pt>
                <c:pt idx="187">
                  <c:v>0</c:v>
                </c:pt>
                <c:pt idx="188">
                  <c:v>2.5</c:v>
                </c:pt>
                <c:pt idx="189">
                  <c:v>4</c:v>
                </c:pt>
              </c:numCache>
            </c:numRef>
          </c:xVal>
          <c:yVal>
            <c:numRef>
              <c:f>'Compound Alert'!$K$6:$K$195</c:f>
              <c:numCache>
                <c:formatCode>General</c:formatCode>
                <c:ptCount val="190"/>
                <c:pt idx="0">
                  <c:v>3.5</c:v>
                </c:pt>
                <c:pt idx="1">
                  <c:v>0.5</c:v>
                </c:pt>
                <c:pt idx="2">
                  <c:v>0.5</c:v>
                </c:pt>
                <c:pt idx="3">
                  <c:v>1.5</c:v>
                </c:pt>
                <c:pt idx="4">
                  <c:v>1.5</c:v>
                </c:pt>
                <c:pt idx="5">
                  <c:v>2</c:v>
                </c:pt>
                <c:pt idx="6">
                  <c:v>0</c:v>
                </c:pt>
                <c:pt idx="7">
                  <c:v>1</c:v>
                </c:pt>
                <c:pt idx="8">
                  <c:v>1</c:v>
                </c:pt>
                <c:pt idx="9">
                  <c:v>2.5</c:v>
                </c:pt>
                <c:pt idx="10">
                  <c:v>1</c:v>
                </c:pt>
                <c:pt idx="11">
                  <c:v>1</c:v>
                </c:pt>
                <c:pt idx="12">
                  <c:v>0.5</c:v>
                </c:pt>
                <c:pt idx="13">
                  <c:v>3.5</c:v>
                </c:pt>
                <c:pt idx="14">
                  <c:v>2</c:v>
                </c:pt>
                <c:pt idx="15">
                  <c:v>2</c:v>
                </c:pt>
                <c:pt idx="16">
                  <c:v>1.5</c:v>
                </c:pt>
                <c:pt idx="17">
                  <c:v>2</c:v>
                </c:pt>
                <c:pt idx="18">
                  <c:v>2.5</c:v>
                </c:pt>
                <c:pt idx="19">
                  <c:v>2</c:v>
                </c:pt>
                <c:pt idx="20">
                  <c:v>2</c:v>
                </c:pt>
                <c:pt idx="21">
                  <c:v>1</c:v>
                </c:pt>
                <c:pt idx="22">
                  <c:v>2.5</c:v>
                </c:pt>
                <c:pt idx="23">
                  <c:v>1.5</c:v>
                </c:pt>
                <c:pt idx="24">
                  <c:v>1.5</c:v>
                </c:pt>
                <c:pt idx="25">
                  <c:v>1</c:v>
                </c:pt>
                <c:pt idx="26">
                  <c:v>1.5</c:v>
                </c:pt>
                <c:pt idx="27">
                  <c:v>3.5</c:v>
                </c:pt>
                <c:pt idx="28">
                  <c:v>1</c:v>
                </c:pt>
                <c:pt idx="29">
                  <c:v>0.5</c:v>
                </c:pt>
                <c:pt idx="30">
                  <c:v>2</c:v>
                </c:pt>
                <c:pt idx="31">
                  <c:v>1</c:v>
                </c:pt>
                <c:pt idx="32">
                  <c:v>0.5</c:v>
                </c:pt>
                <c:pt idx="33">
                  <c:v>3.5</c:v>
                </c:pt>
                <c:pt idx="34">
                  <c:v>3.5</c:v>
                </c:pt>
                <c:pt idx="35">
                  <c:v>1.5</c:v>
                </c:pt>
                <c:pt idx="36">
                  <c:v>2.5</c:v>
                </c:pt>
                <c:pt idx="37">
                  <c:v>0</c:v>
                </c:pt>
                <c:pt idx="38">
                  <c:v>0</c:v>
                </c:pt>
                <c:pt idx="39">
                  <c:v>1</c:v>
                </c:pt>
                <c:pt idx="40">
                  <c:v>1.5</c:v>
                </c:pt>
                <c:pt idx="41">
                  <c:v>1</c:v>
                </c:pt>
                <c:pt idx="42">
                  <c:v>1</c:v>
                </c:pt>
                <c:pt idx="43">
                  <c:v>0.5</c:v>
                </c:pt>
                <c:pt idx="44">
                  <c:v>1</c:v>
                </c:pt>
                <c:pt idx="45">
                  <c:v>0.5</c:v>
                </c:pt>
                <c:pt idx="46">
                  <c:v>1</c:v>
                </c:pt>
                <c:pt idx="47">
                  <c:v>1</c:v>
                </c:pt>
                <c:pt idx="48">
                  <c:v>1.5</c:v>
                </c:pt>
                <c:pt idx="49">
                  <c:v>2</c:v>
                </c:pt>
                <c:pt idx="50">
                  <c:v>0.5</c:v>
                </c:pt>
                <c:pt idx="51">
                  <c:v>2</c:v>
                </c:pt>
                <c:pt idx="52">
                  <c:v>2.5</c:v>
                </c:pt>
                <c:pt idx="53">
                  <c:v>2</c:v>
                </c:pt>
                <c:pt idx="54">
                  <c:v>5.5</c:v>
                </c:pt>
                <c:pt idx="55">
                  <c:v>1</c:v>
                </c:pt>
                <c:pt idx="56">
                  <c:v>3</c:v>
                </c:pt>
                <c:pt idx="57">
                  <c:v>1</c:v>
                </c:pt>
                <c:pt idx="58">
                  <c:v>1</c:v>
                </c:pt>
                <c:pt idx="59">
                  <c:v>2</c:v>
                </c:pt>
                <c:pt idx="60">
                  <c:v>1</c:v>
                </c:pt>
                <c:pt idx="61">
                  <c:v>2.5</c:v>
                </c:pt>
                <c:pt idx="62">
                  <c:v>1.5</c:v>
                </c:pt>
                <c:pt idx="63">
                  <c:v>1.5</c:v>
                </c:pt>
                <c:pt idx="64">
                  <c:v>2.5</c:v>
                </c:pt>
                <c:pt idx="65">
                  <c:v>1</c:v>
                </c:pt>
                <c:pt idx="66">
                  <c:v>0.5</c:v>
                </c:pt>
                <c:pt idx="67">
                  <c:v>1.5</c:v>
                </c:pt>
                <c:pt idx="68">
                  <c:v>1</c:v>
                </c:pt>
                <c:pt idx="69">
                  <c:v>0.5</c:v>
                </c:pt>
                <c:pt idx="70">
                  <c:v>2</c:v>
                </c:pt>
                <c:pt idx="71">
                  <c:v>1.5</c:v>
                </c:pt>
                <c:pt idx="72">
                  <c:v>2.5</c:v>
                </c:pt>
                <c:pt idx="73">
                  <c:v>2</c:v>
                </c:pt>
                <c:pt idx="74">
                  <c:v>1.5</c:v>
                </c:pt>
                <c:pt idx="75">
                  <c:v>0.5</c:v>
                </c:pt>
                <c:pt idx="76">
                  <c:v>1</c:v>
                </c:pt>
                <c:pt idx="77">
                  <c:v>0</c:v>
                </c:pt>
                <c:pt idx="78">
                  <c:v>1</c:v>
                </c:pt>
                <c:pt idx="79">
                  <c:v>1</c:v>
                </c:pt>
                <c:pt idx="80">
                  <c:v>1.5</c:v>
                </c:pt>
                <c:pt idx="81">
                  <c:v>0.5</c:v>
                </c:pt>
                <c:pt idx="82">
                  <c:v>1</c:v>
                </c:pt>
                <c:pt idx="83">
                  <c:v>0.5</c:v>
                </c:pt>
                <c:pt idx="84">
                  <c:v>2</c:v>
                </c:pt>
                <c:pt idx="85">
                  <c:v>0.5</c:v>
                </c:pt>
                <c:pt idx="86">
                  <c:v>1.5</c:v>
                </c:pt>
                <c:pt idx="87">
                  <c:v>3</c:v>
                </c:pt>
                <c:pt idx="88">
                  <c:v>1</c:v>
                </c:pt>
                <c:pt idx="89">
                  <c:v>2</c:v>
                </c:pt>
                <c:pt idx="90">
                  <c:v>2</c:v>
                </c:pt>
                <c:pt idx="91">
                  <c:v>0</c:v>
                </c:pt>
                <c:pt idx="92">
                  <c:v>0</c:v>
                </c:pt>
                <c:pt idx="93">
                  <c:v>1</c:v>
                </c:pt>
                <c:pt idx="94">
                  <c:v>2.5</c:v>
                </c:pt>
                <c:pt idx="95">
                  <c:v>4</c:v>
                </c:pt>
                <c:pt idx="96">
                  <c:v>0.5</c:v>
                </c:pt>
                <c:pt idx="97">
                  <c:v>0.5</c:v>
                </c:pt>
                <c:pt idx="98">
                  <c:v>0.5</c:v>
                </c:pt>
                <c:pt idx="99">
                  <c:v>0</c:v>
                </c:pt>
                <c:pt idx="100">
                  <c:v>3</c:v>
                </c:pt>
                <c:pt idx="101">
                  <c:v>1.5</c:v>
                </c:pt>
                <c:pt idx="102">
                  <c:v>1</c:v>
                </c:pt>
                <c:pt idx="103">
                  <c:v>1.5</c:v>
                </c:pt>
                <c:pt idx="104">
                  <c:v>1.5</c:v>
                </c:pt>
                <c:pt idx="105">
                  <c:v>1.5</c:v>
                </c:pt>
                <c:pt idx="106">
                  <c:v>1.5</c:v>
                </c:pt>
                <c:pt idx="107">
                  <c:v>2</c:v>
                </c:pt>
                <c:pt idx="108">
                  <c:v>1.5</c:v>
                </c:pt>
                <c:pt idx="109">
                  <c:v>2.5</c:v>
                </c:pt>
                <c:pt idx="110">
                  <c:v>0</c:v>
                </c:pt>
                <c:pt idx="111">
                  <c:v>1.5</c:v>
                </c:pt>
                <c:pt idx="112">
                  <c:v>3.5</c:v>
                </c:pt>
                <c:pt idx="113">
                  <c:v>0.5</c:v>
                </c:pt>
                <c:pt idx="114">
                  <c:v>2</c:v>
                </c:pt>
                <c:pt idx="115">
                  <c:v>1.5</c:v>
                </c:pt>
                <c:pt idx="116">
                  <c:v>1</c:v>
                </c:pt>
                <c:pt idx="117">
                  <c:v>2.5</c:v>
                </c:pt>
                <c:pt idx="118">
                  <c:v>1.5</c:v>
                </c:pt>
                <c:pt idx="119">
                  <c:v>2.5</c:v>
                </c:pt>
                <c:pt idx="120">
                  <c:v>2</c:v>
                </c:pt>
                <c:pt idx="121">
                  <c:v>1.5</c:v>
                </c:pt>
                <c:pt idx="122">
                  <c:v>1</c:v>
                </c:pt>
                <c:pt idx="123">
                  <c:v>3</c:v>
                </c:pt>
                <c:pt idx="124">
                  <c:v>3</c:v>
                </c:pt>
                <c:pt idx="125">
                  <c:v>2</c:v>
                </c:pt>
                <c:pt idx="126">
                  <c:v>1.5</c:v>
                </c:pt>
                <c:pt idx="127">
                  <c:v>0.5</c:v>
                </c:pt>
                <c:pt idx="128">
                  <c:v>0.5</c:v>
                </c:pt>
                <c:pt idx="129">
                  <c:v>1</c:v>
                </c:pt>
                <c:pt idx="130">
                  <c:v>1</c:v>
                </c:pt>
                <c:pt idx="131">
                  <c:v>1</c:v>
                </c:pt>
                <c:pt idx="132">
                  <c:v>0</c:v>
                </c:pt>
                <c:pt idx="133">
                  <c:v>2.5</c:v>
                </c:pt>
                <c:pt idx="134">
                  <c:v>2</c:v>
                </c:pt>
                <c:pt idx="135">
                  <c:v>2.5</c:v>
                </c:pt>
                <c:pt idx="136">
                  <c:v>1</c:v>
                </c:pt>
                <c:pt idx="137">
                  <c:v>2</c:v>
                </c:pt>
                <c:pt idx="138">
                  <c:v>1.5</c:v>
                </c:pt>
                <c:pt idx="139">
                  <c:v>1</c:v>
                </c:pt>
                <c:pt idx="140">
                  <c:v>0.5</c:v>
                </c:pt>
                <c:pt idx="141">
                  <c:v>1</c:v>
                </c:pt>
                <c:pt idx="142">
                  <c:v>2</c:v>
                </c:pt>
                <c:pt idx="143">
                  <c:v>2</c:v>
                </c:pt>
                <c:pt idx="144">
                  <c:v>0</c:v>
                </c:pt>
                <c:pt idx="145">
                  <c:v>1</c:v>
                </c:pt>
                <c:pt idx="146">
                  <c:v>2.5</c:v>
                </c:pt>
                <c:pt idx="147">
                  <c:v>4.5</c:v>
                </c:pt>
                <c:pt idx="148">
                  <c:v>2</c:v>
                </c:pt>
                <c:pt idx="149">
                  <c:v>0</c:v>
                </c:pt>
                <c:pt idx="150">
                  <c:v>2</c:v>
                </c:pt>
                <c:pt idx="151">
                  <c:v>3</c:v>
                </c:pt>
                <c:pt idx="152">
                  <c:v>1.5</c:v>
                </c:pt>
                <c:pt idx="153">
                  <c:v>4.5</c:v>
                </c:pt>
                <c:pt idx="154">
                  <c:v>2</c:v>
                </c:pt>
                <c:pt idx="155">
                  <c:v>4.5</c:v>
                </c:pt>
                <c:pt idx="156">
                  <c:v>1</c:v>
                </c:pt>
                <c:pt idx="157">
                  <c:v>1.5</c:v>
                </c:pt>
                <c:pt idx="158">
                  <c:v>1.5</c:v>
                </c:pt>
                <c:pt idx="159">
                  <c:v>2</c:v>
                </c:pt>
                <c:pt idx="160">
                  <c:v>1</c:v>
                </c:pt>
                <c:pt idx="161">
                  <c:v>0</c:v>
                </c:pt>
                <c:pt idx="162">
                  <c:v>1.5</c:v>
                </c:pt>
                <c:pt idx="163">
                  <c:v>3</c:v>
                </c:pt>
                <c:pt idx="164">
                  <c:v>3.5</c:v>
                </c:pt>
                <c:pt idx="165">
                  <c:v>1</c:v>
                </c:pt>
                <c:pt idx="166">
                  <c:v>2</c:v>
                </c:pt>
                <c:pt idx="167">
                  <c:v>1.5</c:v>
                </c:pt>
                <c:pt idx="168">
                  <c:v>1</c:v>
                </c:pt>
                <c:pt idx="169">
                  <c:v>1</c:v>
                </c:pt>
                <c:pt idx="170">
                  <c:v>2</c:v>
                </c:pt>
                <c:pt idx="171">
                  <c:v>2</c:v>
                </c:pt>
                <c:pt idx="172">
                  <c:v>1.5</c:v>
                </c:pt>
                <c:pt idx="173">
                  <c:v>1.5</c:v>
                </c:pt>
                <c:pt idx="174">
                  <c:v>1</c:v>
                </c:pt>
                <c:pt idx="175">
                  <c:v>2</c:v>
                </c:pt>
                <c:pt idx="176">
                  <c:v>3.5</c:v>
                </c:pt>
                <c:pt idx="177">
                  <c:v>1.5</c:v>
                </c:pt>
                <c:pt idx="178">
                  <c:v>1</c:v>
                </c:pt>
                <c:pt idx="179">
                  <c:v>2</c:v>
                </c:pt>
                <c:pt idx="180">
                  <c:v>1.5</c:v>
                </c:pt>
                <c:pt idx="181">
                  <c:v>1</c:v>
                </c:pt>
                <c:pt idx="182">
                  <c:v>2</c:v>
                </c:pt>
                <c:pt idx="183">
                  <c:v>0.5</c:v>
                </c:pt>
                <c:pt idx="184">
                  <c:v>2</c:v>
                </c:pt>
                <c:pt idx="185">
                  <c:v>0</c:v>
                </c:pt>
                <c:pt idx="186">
                  <c:v>5</c:v>
                </c:pt>
                <c:pt idx="187">
                  <c:v>1.5</c:v>
                </c:pt>
                <c:pt idx="188">
                  <c:v>1.5</c:v>
                </c:pt>
                <c:pt idx="189">
                  <c:v>3</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a:t>
                </a:r>
                <a:r>
                  <a:rPr lang="en-US" baseline="0"/>
                  <a:t> Vulnerability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valAx>
      <c:valAx>
        <c:axId val="1983448591"/>
        <c:scaling>
          <c:orientation val="minMax"/>
          <c:max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Emerging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Socioecon.</a:t>
            </a:r>
            <a:r>
              <a:rPr lang="en-US" baseline="0"/>
              <a:t> Vulnerability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Socioeconomic!$F$6:$F$195</c:f>
              <c:numCache>
                <c:formatCode>0.00</c:formatCode>
                <c:ptCount val="190"/>
                <c:pt idx="0">
                  <c:v>10</c:v>
                </c:pt>
                <c:pt idx="1">
                  <c:v>8.4285714285714306</c:v>
                </c:pt>
                <c:pt idx="2">
                  <c:v>3.1428571428571401</c:v>
                </c:pt>
                <c:pt idx="3">
                  <c:v>1.1428571428571399</c:v>
                </c:pt>
                <c:pt idx="4">
                  <c:v>2.5714285714285698</c:v>
                </c:pt>
                <c:pt idx="5">
                  <c:v>2.8571428571428599</c:v>
                </c:pt>
                <c:pt idx="6">
                  <c:v>2.8571428571428599</c:v>
                </c:pt>
                <c:pt idx="7">
                  <c:v>0.71428571428571397</c:v>
                </c:pt>
                <c:pt idx="8">
                  <c:v>0.42857142857142899</c:v>
                </c:pt>
                <c:pt idx="9">
                  <c:v>3.71428571428571</c:v>
                </c:pt>
                <c:pt idx="10">
                  <c:v>10</c:v>
                </c:pt>
                <c:pt idx="11">
                  <c:v>0.42857142857142899</c:v>
                </c:pt>
                <c:pt idx="12">
                  <c:v>9.28571428571429</c:v>
                </c:pt>
                <c:pt idx="13">
                  <c:v>9.71428571428571</c:v>
                </c:pt>
                <c:pt idx="14">
                  <c:v>6.8571428571428603</c:v>
                </c:pt>
                <c:pt idx="15">
                  <c:v>2.71428571428571</c:v>
                </c:pt>
                <c:pt idx="16">
                  <c:v>1.8571428571428601</c:v>
                </c:pt>
                <c:pt idx="17">
                  <c:v>3.71428571428571</c:v>
                </c:pt>
                <c:pt idx="18">
                  <c:v>3.8571428571428599</c:v>
                </c:pt>
                <c:pt idx="19">
                  <c:v>1.71428571428572</c:v>
                </c:pt>
                <c:pt idx="20">
                  <c:v>5.28571428571429</c:v>
                </c:pt>
                <c:pt idx="21">
                  <c:v>6.4285714285714297</c:v>
                </c:pt>
                <c:pt idx="22">
                  <c:v>4.8571428571428603</c:v>
                </c:pt>
                <c:pt idx="23">
                  <c:v>3.2857142857142798</c:v>
                </c:pt>
                <c:pt idx="24">
                  <c:v>1.8571428571428601</c:v>
                </c:pt>
                <c:pt idx="25">
                  <c:v>7.4285714285714297</c:v>
                </c:pt>
                <c:pt idx="26">
                  <c:v>6.4285714285714297</c:v>
                </c:pt>
                <c:pt idx="27">
                  <c:v>10</c:v>
                </c:pt>
                <c:pt idx="28">
                  <c:v>0.57142857142857095</c:v>
                </c:pt>
                <c:pt idx="29">
                  <c:v>0.42857142857142899</c:v>
                </c:pt>
                <c:pt idx="30">
                  <c:v>2.4285714285714302</c:v>
                </c:pt>
                <c:pt idx="31">
                  <c:v>3.71428571428571</c:v>
                </c:pt>
                <c:pt idx="32">
                  <c:v>8.5714285714285694</c:v>
                </c:pt>
                <c:pt idx="33">
                  <c:v>8.4285714285714306</c:v>
                </c:pt>
                <c:pt idx="34">
                  <c:v>9.5714285714285694</c:v>
                </c:pt>
                <c:pt idx="35">
                  <c:v>7.5714285714285703</c:v>
                </c:pt>
                <c:pt idx="36">
                  <c:v>5.28571428571429</c:v>
                </c:pt>
                <c:pt idx="37">
                  <c:v>8.71428571428571</c:v>
                </c:pt>
                <c:pt idx="38">
                  <c:v>6.71428571428571</c:v>
                </c:pt>
                <c:pt idx="39">
                  <c:v>3.2857142857142798</c:v>
                </c:pt>
                <c:pt idx="40">
                  <c:v>3.1428571428571401</c:v>
                </c:pt>
                <c:pt idx="41">
                  <c:v>1</c:v>
                </c:pt>
                <c:pt idx="42">
                  <c:v>0.57142857142857095</c:v>
                </c:pt>
                <c:pt idx="43">
                  <c:v>0.57142857142857095</c:v>
                </c:pt>
                <c:pt idx="44">
                  <c:v>8.2857142857142794</c:v>
                </c:pt>
                <c:pt idx="45">
                  <c:v>4.71428571428571</c:v>
                </c:pt>
                <c:pt idx="46">
                  <c:v>0.28571428571428598</c:v>
                </c:pt>
                <c:pt idx="47">
                  <c:v>5</c:v>
                </c:pt>
                <c:pt idx="48">
                  <c:v>3.4285714285714302</c:v>
                </c:pt>
                <c:pt idx="49">
                  <c:v>4.8571428571428603</c:v>
                </c:pt>
                <c:pt idx="50">
                  <c:v>5</c:v>
                </c:pt>
                <c:pt idx="51">
                  <c:v>9</c:v>
                </c:pt>
                <c:pt idx="52">
                  <c:v>0.71428571428571397</c:v>
                </c:pt>
                <c:pt idx="53">
                  <c:v>0.85714285714285599</c:v>
                </c:pt>
                <c:pt idx="54">
                  <c:v>9</c:v>
                </c:pt>
                <c:pt idx="55">
                  <c:v>0.28571428571428598</c:v>
                </c:pt>
                <c:pt idx="56">
                  <c:v>4.8571428571428603</c:v>
                </c:pt>
                <c:pt idx="57">
                  <c:v>0.71428571428571397</c:v>
                </c:pt>
                <c:pt idx="58">
                  <c:v>8</c:v>
                </c:pt>
                <c:pt idx="59">
                  <c:v>6.1428571428571397</c:v>
                </c:pt>
                <c:pt idx="60">
                  <c:v>0.71428571428571397</c:v>
                </c:pt>
                <c:pt idx="61">
                  <c:v>3.4285714285714302</c:v>
                </c:pt>
                <c:pt idx="62">
                  <c:v>7.5714285714285703</c:v>
                </c:pt>
                <c:pt idx="63">
                  <c:v>7.8571428571428603</c:v>
                </c:pt>
                <c:pt idx="64">
                  <c:v>10</c:v>
                </c:pt>
                <c:pt idx="65">
                  <c:v>10</c:v>
                </c:pt>
                <c:pt idx="66">
                  <c:v>6</c:v>
                </c:pt>
                <c:pt idx="67">
                  <c:v>1.28571428571429</c:v>
                </c:pt>
                <c:pt idx="68">
                  <c:v>3.1428571428571401</c:v>
                </c:pt>
                <c:pt idx="69">
                  <c:v>7.7142857142857197</c:v>
                </c:pt>
                <c:pt idx="70">
                  <c:v>6.28571428571429</c:v>
                </c:pt>
                <c:pt idx="71">
                  <c:v>8.1428571428571406</c:v>
                </c:pt>
                <c:pt idx="72">
                  <c:v>1.8571428571428601</c:v>
                </c:pt>
                <c:pt idx="73">
                  <c:v>10</c:v>
                </c:pt>
                <c:pt idx="74">
                  <c:v>1.8571428571428601</c:v>
                </c:pt>
                <c:pt idx="75">
                  <c:v>4.71428571428571</c:v>
                </c:pt>
                <c:pt idx="76">
                  <c:v>6.71428571428571</c:v>
                </c:pt>
                <c:pt idx="77">
                  <c:v>0.57142857142857095</c:v>
                </c:pt>
                <c:pt idx="78">
                  <c:v>3.4285714285714302</c:v>
                </c:pt>
                <c:pt idx="79">
                  <c:v>5.5714285714285703</c:v>
                </c:pt>
                <c:pt idx="80">
                  <c:v>0.28571428571428598</c:v>
                </c:pt>
                <c:pt idx="81">
                  <c:v>0.85714285714285599</c:v>
                </c:pt>
                <c:pt idx="82">
                  <c:v>0.85714285714285599</c:v>
                </c:pt>
                <c:pt idx="83">
                  <c:v>5.5714285714285703</c:v>
                </c:pt>
                <c:pt idx="84">
                  <c:v>5.1428571428571397</c:v>
                </c:pt>
                <c:pt idx="85">
                  <c:v>0.57142857142857095</c:v>
                </c:pt>
                <c:pt idx="86">
                  <c:v>1.5714285714285701</c:v>
                </c:pt>
                <c:pt idx="87">
                  <c:v>7.8571428571428603</c:v>
                </c:pt>
                <c:pt idx="88">
                  <c:v>4.71428571428571</c:v>
                </c:pt>
                <c:pt idx="89">
                  <c:v>8.2857142857142794</c:v>
                </c:pt>
                <c:pt idx="90">
                  <c:v>8.4285714285714306</c:v>
                </c:pt>
                <c:pt idx="91">
                  <c:v>2.5714285714285698</c:v>
                </c:pt>
                <c:pt idx="92">
                  <c:v>0.57142857142857095</c:v>
                </c:pt>
                <c:pt idx="93">
                  <c:v>2.4285714285714302</c:v>
                </c:pt>
                <c:pt idx="94">
                  <c:v>7.1428571428571397</c:v>
                </c:pt>
                <c:pt idx="95">
                  <c:v>5.5714285714285703</c:v>
                </c:pt>
                <c:pt idx="96">
                  <c:v>10</c:v>
                </c:pt>
                <c:pt idx="97">
                  <c:v>3.8571428571428599</c:v>
                </c:pt>
                <c:pt idx="98">
                  <c:v>4.4285714285714297</c:v>
                </c:pt>
                <c:pt idx="99">
                  <c:v>0</c:v>
                </c:pt>
                <c:pt idx="100">
                  <c:v>4.28571428571429</c:v>
                </c:pt>
                <c:pt idx="101">
                  <c:v>9.1428571428571406</c:v>
                </c:pt>
                <c:pt idx="102">
                  <c:v>1.4285714285714299</c:v>
                </c:pt>
                <c:pt idx="103">
                  <c:v>0.85714285714285599</c:v>
                </c:pt>
                <c:pt idx="104">
                  <c:v>1.71428571428572</c:v>
                </c:pt>
                <c:pt idx="105">
                  <c:v>6.4285714285714297</c:v>
                </c:pt>
                <c:pt idx="106">
                  <c:v>3.5714285714285698</c:v>
                </c:pt>
                <c:pt idx="107">
                  <c:v>8.4285714285714306</c:v>
                </c:pt>
                <c:pt idx="108">
                  <c:v>3.4285714285714302</c:v>
                </c:pt>
                <c:pt idx="109">
                  <c:v>4.8571428571428603</c:v>
                </c:pt>
                <c:pt idx="110">
                  <c:v>7.7142857142857197</c:v>
                </c:pt>
                <c:pt idx="111">
                  <c:v>3.4285714285714302</c:v>
                </c:pt>
                <c:pt idx="112">
                  <c:v>10</c:v>
                </c:pt>
                <c:pt idx="113">
                  <c:v>1</c:v>
                </c:pt>
                <c:pt idx="114">
                  <c:v>7.1428571428571397</c:v>
                </c:pt>
                <c:pt idx="115">
                  <c:v>3.1428571428571401</c:v>
                </c:pt>
                <c:pt idx="116">
                  <c:v>5.28571428571429</c:v>
                </c:pt>
                <c:pt idx="117">
                  <c:v>10</c:v>
                </c:pt>
                <c:pt idx="118">
                  <c:v>8.71428571428571</c:v>
                </c:pt>
                <c:pt idx="119">
                  <c:v>3.1428571428571401</c:v>
                </c:pt>
                <c:pt idx="120">
                  <c:v>10</c:v>
                </c:pt>
                <c:pt idx="121">
                  <c:v>2.8571428571428599</c:v>
                </c:pt>
                <c:pt idx="122">
                  <c:v>8</c:v>
                </c:pt>
                <c:pt idx="123">
                  <c:v>10</c:v>
                </c:pt>
                <c:pt idx="124">
                  <c:v>7.8571428571428603</c:v>
                </c:pt>
                <c:pt idx="125">
                  <c:v>7.1428571428571397</c:v>
                </c:pt>
                <c:pt idx="126">
                  <c:v>0.28571428571428598</c:v>
                </c:pt>
                <c:pt idx="127">
                  <c:v>0.28571428571428598</c:v>
                </c:pt>
                <c:pt idx="128">
                  <c:v>8.2857142857142794</c:v>
                </c:pt>
                <c:pt idx="129">
                  <c:v>6</c:v>
                </c:pt>
                <c:pt idx="130">
                  <c:v>0.71428571428571397</c:v>
                </c:pt>
                <c:pt idx="131">
                  <c:v>2.4285714285714302</c:v>
                </c:pt>
                <c:pt idx="132">
                  <c:v>7.7142857142857197</c:v>
                </c:pt>
                <c:pt idx="133">
                  <c:v>3.71428571428571</c:v>
                </c:pt>
                <c:pt idx="134">
                  <c:v>4.8571428571428603</c:v>
                </c:pt>
                <c:pt idx="135">
                  <c:v>5.5714285714285703</c:v>
                </c:pt>
                <c:pt idx="136">
                  <c:v>4.8571428571428603</c:v>
                </c:pt>
                <c:pt idx="137">
                  <c:v>9</c:v>
                </c:pt>
                <c:pt idx="138">
                  <c:v>1</c:v>
                </c:pt>
                <c:pt idx="139">
                  <c:v>9</c:v>
                </c:pt>
                <c:pt idx="140">
                  <c:v>1.4285714285714299</c:v>
                </c:pt>
                <c:pt idx="141">
                  <c:v>5.1428571428571397</c:v>
                </c:pt>
                <c:pt idx="142">
                  <c:v>1.71428571428572</c:v>
                </c:pt>
                <c:pt idx="143">
                  <c:v>2.71428571428571</c:v>
                </c:pt>
                <c:pt idx="144">
                  <c:v>2.28571428571429</c:v>
                </c:pt>
                <c:pt idx="145">
                  <c:v>9</c:v>
                </c:pt>
                <c:pt idx="146">
                  <c:v>1.71428571428572</c:v>
                </c:pt>
                <c:pt idx="147">
                  <c:v>8.4285714285714306</c:v>
                </c:pt>
                <c:pt idx="148">
                  <c:v>9</c:v>
                </c:pt>
                <c:pt idx="149">
                  <c:v>0.28571428571428598</c:v>
                </c:pt>
                <c:pt idx="150">
                  <c:v>8.4285714285714306</c:v>
                </c:pt>
                <c:pt idx="151">
                  <c:v>9.8571428571428594</c:v>
                </c:pt>
                <c:pt idx="152">
                  <c:v>6.28571428571429</c:v>
                </c:pt>
                <c:pt idx="153">
                  <c:v>10</c:v>
                </c:pt>
                <c:pt idx="154">
                  <c:v>2.4285714285714302</c:v>
                </c:pt>
                <c:pt idx="155">
                  <c:v>10</c:v>
                </c:pt>
                <c:pt idx="156">
                  <c:v>8.71428571428571</c:v>
                </c:pt>
                <c:pt idx="157">
                  <c:v>5</c:v>
                </c:pt>
                <c:pt idx="158">
                  <c:v>1.28571428571429</c:v>
                </c:pt>
                <c:pt idx="159">
                  <c:v>0.28571428571428598</c:v>
                </c:pt>
                <c:pt idx="160">
                  <c:v>0.28571428571428598</c:v>
                </c:pt>
                <c:pt idx="161">
                  <c:v>8</c:v>
                </c:pt>
                <c:pt idx="162">
                  <c:v>3.71428571428571</c:v>
                </c:pt>
                <c:pt idx="163">
                  <c:v>10</c:v>
                </c:pt>
                <c:pt idx="164">
                  <c:v>10</c:v>
                </c:pt>
                <c:pt idx="165">
                  <c:v>8.71428571428571</c:v>
                </c:pt>
                <c:pt idx="166">
                  <c:v>3.1428571428571401</c:v>
                </c:pt>
                <c:pt idx="167">
                  <c:v>6.5714285714285703</c:v>
                </c:pt>
                <c:pt idx="168">
                  <c:v>2.1428571428571401</c:v>
                </c:pt>
                <c:pt idx="169">
                  <c:v>7.1428571428571397</c:v>
                </c:pt>
                <c:pt idx="170">
                  <c:v>7.8571428571428603</c:v>
                </c:pt>
                <c:pt idx="171">
                  <c:v>2.8571428571428599</c:v>
                </c:pt>
                <c:pt idx="172">
                  <c:v>3.4285714285714302</c:v>
                </c:pt>
                <c:pt idx="173">
                  <c:v>3</c:v>
                </c:pt>
                <c:pt idx="174">
                  <c:v>7.1428571428571397</c:v>
                </c:pt>
                <c:pt idx="175">
                  <c:v>8.4285714285714306</c:v>
                </c:pt>
                <c:pt idx="176">
                  <c:v>9</c:v>
                </c:pt>
                <c:pt idx="177">
                  <c:v>2.5714285714285698</c:v>
                </c:pt>
                <c:pt idx="178">
                  <c:v>2.71428571428571</c:v>
                </c:pt>
                <c:pt idx="179">
                  <c:v>1.1428571428571399</c:v>
                </c:pt>
                <c:pt idx="180">
                  <c:v>4.8571428571428603</c:v>
                </c:pt>
                <c:pt idx="181">
                  <c:v>3.8571428571428599</c:v>
                </c:pt>
                <c:pt idx="182">
                  <c:v>4.71428571428571</c:v>
                </c:pt>
                <c:pt idx="183">
                  <c:v>4.8571428571428603</c:v>
                </c:pt>
                <c:pt idx="184">
                  <c:v>7.8571428571428603</c:v>
                </c:pt>
                <c:pt idx="185">
                  <c:v>7.28571428571429</c:v>
                </c:pt>
                <c:pt idx="186">
                  <c:v>10</c:v>
                </c:pt>
                <c:pt idx="187">
                  <c:v>6.1428571428571397</c:v>
                </c:pt>
                <c:pt idx="188">
                  <c:v>8.71428571428571</c:v>
                </c:pt>
                <c:pt idx="189">
                  <c:v>8</c:v>
                </c:pt>
              </c:numCache>
            </c:numRef>
          </c:xVal>
          <c:yVal>
            <c:numRef>
              <c:f>Socioeconomic!$G$6:$G$195</c:f>
              <c:numCache>
                <c:formatCode>0.00</c:formatCode>
                <c:ptCount val="190"/>
                <c:pt idx="0">
                  <c:v>7</c:v>
                </c:pt>
                <c:pt idx="1">
                  <c:v>9.4694335544459793</c:v>
                </c:pt>
                <c:pt idx="2">
                  <c:v>1</c:v>
                </c:pt>
                <c:pt idx="3">
                  <c:v>7</c:v>
                </c:pt>
                <c:pt idx="4">
                  <c:v>10</c:v>
                </c:pt>
                <c:pt idx="5">
                  <c:v>10</c:v>
                </c:pt>
                <c:pt idx="6">
                  <c:v>0</c:v>
                </c:pt>
                <c:pt idx="7">
                  <c:v>5.8333333333333304</c:v>
                </c:pt>
                <c:pt idx="8">
                  <c:v>4.3333333333333304</c:v>
                </c:pt>
                <c:pt idx="9">
                  <c:v>5.6433333333333398</c:v>
                </c:pt>
                <c:pt idx="10">
                  <c:v>5.8820202058210196</c:v>
                </c:pt>
                <c:pt idx="11">
                  <c:v>3</c:v>
                </c:pt>
                <c:pt idx="12">
                  <c:v>3</c:v>
                </c:pt>
                <c:pt idx="13">
                  <c:v>8.1976931435721294</c:v>
                </c:pt>
                <c:pt idx="14">
                  <c:v>10</c:v>
                </c:pt>
                <c:pt idx="15">
                  <c:v>10</c:v>
                </c:pt>
                <c:pt idx="16">
                  <c:v>3</c:v>
                </c:pt>
                <c:pt idx="17">
                  <c:v>10</c:v>
                </c:pt>
                <c:pt idx="18">
                  <c:v>10</c:v>
                </c:pt>
                <c:pt idx="19">
                  <c:v>7</c:v>
                </c:pt>
                <c:pt idx="20">
                  <c:v>10</c:v>
                </c:pt>
                <c:pt idx="21">
                  <c:v>10</c:v>
                </c:pt>
                <c:pt idx="22">
                  <c:v>10</c:v>
                </c:pt>
                <c:pt idx="23">
                  <c:v>10</c:v>
                </c:pt>
                <c:pt idx="24">
                  <c:v>7</c:v>
                </c:pt>
                <c:pt idx="25">
                  <c:v>0</c:v>
                </c:pt>
                <c:pt idx="26">
                  <c:v>10</c:v>
                </c:pt>
                <c:pt idx="27">
                  <c:v>10</c:v>
                </c:pt>
                <c:pt idx="28">
                  <c:v>10</c:v>
                </c:pt>
                <c:pt idx="29">
                  <c:v>3.0166666666666702</c:v>
                </c:pt>
                <c:pt idx="30">
                  <c:v>10</c:v>
                </c:pt>
                <c:pt idx="31">
                  <c:v>0.6</c:v>
                </c:pt>
                <c:pt idx="32">
                  <c:v>7</c:v>
                </c:pt>
                <c:pt idx="33">
                  <c:v>7</c:v>
                </c:pt>
                <c:pt idx="34">
                  <c:v>7</c:v>
                </c:pt>
                <c:pt idx="35">
                  <c:v>9.8347492894880197</c:v>
                </c:pt>
                <c:pt idx="36">
                  <c:v>10</c:v>
                </c:pt>
                <c:pt idx="37">
                  <c:v>3.5918884781953402</c:v>
                </c:pt>
                <c:pt idx="38">
                  <c:v>2.35285928427226</c:v>
                </c:pt>
                <c:pt idx="39">
                  <c:v>10</c:v>
                </c:pt>
                <c:pt idx="40">
                  <c:v>7</c:v>
                </c:pt>
                <c:pt idx="41">
                  <c:v>3.0933333333333302</c:v>
                </c:pt>
                <c:pt idx="42">
                  <c:v>3.66333333333333</c:v>
                </c:pt>
                <c:pt idx="43">
                  <c:v>3.78</c:v>
                </c:pt>
                <c:pt idx="44">
                  <c:v>8.8847092522515201</c:v>
                </c:pt>
                <c:pt idx="45">
                  <c:v>0</c:v>
                </c:pt>
                <c:pt idx="46">
                  <c:v>3.86</c:v>
                </c:pt>
                <c:pt idx="47">
                  <c:v>10</c:v>
                </c:pt>
                <c:pt idx="48">
                  <c:v>9.06666666666667</c:v>
                </c:pt>
                <c:pt idx="49">
                  <c:v>10</c:v>
                </c:pt>
                <c:pt idx="50">
                  <c:v>9.1046643938336995</c:v>
                </c:pt>
                <c:pt idx="51">
                  <c:v>7</c:v>
                </c:pt>
                <c:pt idx="52">
                  <c:v>9</c:v>
                </c:pt>
                <c:pt idx="53">
                  <c:v>10</c:v>
                </c:pt>
                <c:pt idx="54">
                  <c:v>10</c:v>
                </c:pt>
                <c:pt idx="55">
                  <c:v>5.2833333333333297</c:v>
                </c:pt>
                <c:pt idx="56">
                  <c:v>10</c:v>
                </c:pt>
                <c:pt idx="57">
                  <c:v>3</c:v>
                </c:pt>
                <c:pt idx="58">
                  <c:v>0</c:v>
                </c:pt>
                <c:pt idx="59">
                  <c:v>10</c:v>
                </c:pt>
                <c:pt idx="60">
                  <c:v>5.1666666666666696</c:v>
                </c:pt>
                <c:pt idx="61">
                  <c:v>10</c:v>
                </c:pt>
                <c:pt idx="62">
                  <c:v>10</c:v>
                </c:pt>
                <c:pt idx="63">
                  <c:v>7</c:v>
                </c:pt>
                <c:pt idx="64">
                  <c:v>7</c:v>
                </c:pt>
                <c:pt idx="65">
                  <c:v>8.8311811733393402</c:v>
                </c:pt>
                <c:pt idx="66">
                  <c:v>0</c:v>
                </c:pt>
                <c:pt idx="67">
                  <c:v>8.5033333333333392</c:v>
                </c:pt>
                <c:pt idx="68">
                  <c:v>0</c:v>
                </c:pt>
                <c:pt idx="69">
                  <c:v>3.21345038641067</c:v>
                </c:pt>
                <c:pt idx="70">
                  <c:v>0</c:v>
                </c:pt>
                <c:pt idx="71">
                  <c:v>5.3466666666666702</c:v>
                </c:pt>
                <c:pt idx="72">
                  <c:v>10</c:v>
                </c:pt>
                <c:pt idx="73">
                  <c:v>10</c:v>
                </c:pt>
                <c:pt idx="74">
                  <c:v>8.94</c:v>
                </c:pt>
                <c:pt idx="75">
                  <c:v>9.06666666666667</c:v>
                </c:pt>
                <c:pt idx="76">
                  <c:v>9.1999999999999993</c:v>
                </c:pt>
                <c:pt idx="77">
                  <c:v>3</c:v>
                </c:pt>
                <c:pt idx="78">
                  <c:v>5.0866666666666598</c:v>
                </c:pt>
                <c:pt idx="79">
                  <c:v>0</c:v>
                </c:pt>
                <c:pt idx="80">
                  <c:v>10</c:v>
                </c:pt>
                <c:pt idx="81">
                  <c:v>7.2966666666666704</c:v>
                </c:pt>
                <c:pt idx="82">
                  <c:v>3.6666666666666701</c:v>
                </c:pt>
                <c:pt idx="83">
                  <c:v>0</c:v>
                </c:pt>
                <c:pt idx="84">
                  <c:v>10</c:v>
                </c:pt>
                <c:pt idx="85">
                  <c:v>3.1566666666666698</c:v>
                </c:pt>
                <c:pt idx="86">
                  <c:v>10</c:v>
                </c:pt>
                <c:pt idx="87">
                  <c:v>10</c:v>
                </c:pt>
                <c:pt idx="88">
                  <c:v>2.9548273325455399</c:v>
                </c:pt>
                <c:pt idx="89">
                  <c:v>0</c:v>
                </c:pt>
                <c:pt idx="90">
                  <c:v>0</c:v>
                </c:pt>
                <c:pt idx="91">
                  <c:v>0</c:v>
                </c:pt>
                <c:pt idx="92">
                  <c:v>0.97333333333333405</c:v>
                </c:pt>
                <c:pt idx="93">
                  <c:v>0</c:v>
                </c:pt>
                <c:pt idx="94">
                  <c:v>7.1725602831159296</c:v>
                </c:pt>
                <c:pt idx="95">
                  <c:v>7</c:v>
                </c:pt>
                <c:pt idx="96">
                  <c:v>9.2420064025106807</c:v>
                </c:pt>
                <c:pt idx="97">
                  <c:v>7</c:v>
                </c:pt>
                <c:pt idx="98">
                  <c:v>8.6596330006917306</c:v>
                </c:pt>
                <c:pt idx="99">
                  <c:v>0</c:v>
                </c:pt>
                <c:pt idx="100">
                  <c:v>10</c:v>
                </c:pt>
                <c:pt idx="101">
                  <c:v>9.3285717424686698</c:v>
                </c:pt>
                <c:pt idx="102">
                  <c:v>6.4866666666666699</c:v>
                </c:pt>
                <c:pt idx="103">
                  <c:v>3.5633333333333299</c:v>
                </c:pt>
                <c:pt idx="104">
                  <c:v>8.9633333333333294</c:v>
                </c:pt>
                <c:pt idx="105">
                  <c:v>10</c:v>
                </c:pt>
                <c:pt idx="106">
                  <c:v>9.6</c:v>
                </c:pt>
                <c:pt idx="107">
                  <c:v>9.3784793104444208</c:v>
                </c:pt>
                <c:pt idx="108">
                  <c:v>0</c:v>
                </c:pt>
                <c:pt idx="109">
                  <c:v>7</c:v>
                </c:pt>
                <c:pt idx="110">
                  <c:v>0</c:v>
                </c:pt>
                <c:pt idx="111">
                  <c:v>9.9933333333333394</c:v>
                </c:pt>
                <c:pt idx="112">
                  <c:v>9.9336629949600095</c:v>
                </c:pt>
                <c:pt idx="113">
                  <c:v>3</c:v>
                </c:pt>
                <c:pt idx="114">
                  <c:v>9.8841076805477996</c:v>
                </c:pt>
                <c:pt idx="115">
                  <c:v>0</c:v>
                </c:pt>
                <c:pt idx="116">
                  <c:v>6.6666666666666696</c:v>
                </c:pt>
                <c:pt idx="117">
                  <c:v>8.5555049351283508</c:v>
                </c:pt>
                <c:pt idx="118">
                  <c:v>7</c:v>
                </c:pt>
                <c:pt idx="119">
                  <c:v>10</c:v>
                </c:pt>
                <c:pt idx="120">
                  <c:v>10</c:v>
                </c:pt>
                <c:pt idx="121">
                  <c:v>5.4166666666666696</c:v>
                </c:pt>
                <c:pt idx="122">
                  <c:v>10</c:v>
                </c:pt>
                <c:pt idx="123">
                  <c:v>7</c:v>
                </c:pt>
                <c:pt idx="124">
                  <c:v>10</c:v>
                </c:pt>
                <c:pt idx="125">
                  <c:v>10</c:v>
                </c:pt>
                <c:pt idx="126">
                  <c:v>7.0333333333333297</c:v>
                </c:pt>
                <c:pt idx="127">
                  <c:v>3</c:v>
                </c:pt>
                <c:pt idx="128">
                  <c:v>0</c:v>
                </c:pt>
                <c:pt idx="129">
                  <c:v>0</c:v>
                </c:pt>
                <c:pt idx="130">
                  <c:v>6.5066666666666704</c:v>
                </c:pt>
                <c:pt idx="131">
                  <c:v>7</c:v>
                </c:pt>
                <c:pt idx="132">
                  <c:v>1.4</c:v>
                </c:pt>
                <c:pt idx="133">
                  <c:v>10</c:v>
                </c:pt>
                <c:pt idx="134">
                  <c:v>10</c:v>
                </c:pt>
                <c:pt idx="135">
                  <c:v>10</c:v>
                </c:pt>
                <c:pt idx="136">
                  <c:v>0</c:v>
                </c:pt>
                <c:pt idx="137">
                  <c:v>7</c:v>
                </c:pt>
                <c:pt idx="138">
                  <c:v>9.7687693096342496</c:v>
                </c:pt>
                <c:pt idx="139">
                  <c:v>0</c:v>
                </c:pt>
                <c:pt idx="140">
                  <c:v>5.54</c:v>
                </c:pt>
                <c:pt idx="141">
                  <c:v>2.9733333333333301</c:v>
                </c:pt>
                <c:pt idx="142">
                  <c:v>10</c:v>
                </c:pt>
                <c:pt idx="143">
                  <c:v>10</c:v>
                </c:pt>
                <c:pt idx="144">
                  <c:v>3.3333333333333299</c:v>
                </c:pt>
                <c:pt idx="145">
                  <c:v>0</c:v>
                </c:pt>
                <c:pt idx="146">
                  <c:v>7</c:v>
                </c:pt>
                <c:pt idx="147">
                  <c:v>10</c:v>
                </c:pt>
                <c:pt idx="148">
                  <c:v>10</c:v>
                </c:pt>
                <c:pt idx="149">
                  <c:v>3</c:v>
                </c:pt>
                <c:pt idx="150">
                  <c:v>7.2393699827648303</c:v>
                </c:pt>
                <c:pt idx="151">
                  <c:v>10</c:v>
                </c:pt>
                <c:pt idx="152">
                  <c:v>8.8566666666666691</c:v>
                </c:pt>
                <c:pt idx="153">
                  <c:v>7</c:v>
                </c:pt>
                <c:pt idx="154">
                  <c:v>10</c:v>
                </c:pt>
                <c:pt idx="155">
                  <c:v>10</c:v>
                </c:pt>
                <c:pt idx="156">
                  <c:v>10</c:v>
                </c:pt>
                <c:pt idx="157">
                  <c:v>7.5733333333333297</c:v>
                </c:pt>
                <c:pt idx="158">
                  <c:v>6.75</c:v>
                </c:pt>
                <c:pt idx="159">
                  <c:v>10</c:v>
                </c:pt>
                <c:pt idx="160">
                  <c:v>6.34</c:v>
                </c:pt>
                <c:pt idx="161">
                  <c:v>4.8561620664763296</c:v>
                </c:pt>
                <c:pt idx="162">
                  <c:v>3</c:v>
                </c:pt>
                <c:pt idx="163">
                  <c:v>7</c:v>
                </c:pt>
                <c:pt idx="164">
                  <c:v>10</c:v>
                </c:pt>
                <c:pt idx="165">
                  <c:v>3.13700420251199</c:v>
                </c:pt>
                <c:pt idx="166">
                  <c:v>0</c:v>
                </c:pt>
                <c:pt idx="167">
                  <c:v>7.5524877820696101</c:v>
                </c:pt>
                <c:pt idx="168">
                  <c:v>7</c:v>
                </c:pt>
                <c:pt idx="169">
                  <c:v>7</c:v>
                </c:pt>
                <c:pt idx="170">
                  <c:v>7</c:v>
                </c:pt>
                <c:pt idx="171">
                  <c:v>0</c:v>
                </c:pt>
                <c:pt idx="172">
                  <c:v>10</c:v>
                </c:pt>
                <c:pt idx="173">
                  <c:v>7</c:v>
                </c:pt>
                <c:pt idx="174">
                  <c:v>0</c:v>
                </c:pt>
                <c:pt idx="175">
                  <c:v>7</c:v>
                </c:pt>
                <c:pt idx="176">
                  <c:v>10</c:v>
                </c:pt>
                <c:pt idx="177">
                  <c:v>8.4566666666666706</c:v>
                </c:pt>
                <c:pt idx="178">
                  <c:v>3</c:v>
                </c:pt>
                <c:pt idx="179">
                  <c:v>10</c:v>
                </c:pt>
                <c:pt idx="180">
                  <c:v>10</c:v>
                </c:pt>
                <c:pt idx="181">
                  <c:v>0</c:v>
                </c:pt>
                <c:pt idx="182">
                  <c:v>7</c:v>
                </c:pt>
                <c:pt idx="183">
                  <c:v>6.4178180921645396</c:v>
                </c:pt>
                <c:pt idx="184">
                  <c:v>7</c:v>
                </c:pt>
                <c:pt idx="185">
                  <c:v>0</c:v>
                </c:pt>
                <c:pt idx="186">
                  <c:v>7.6797073000953304</c:v>
                </c:pt>
                <c:pt idx="187">
                  <c:v>10</c:v>
                </c:pt>
                <c:pt idx="188">
                  <c:v>10</c:v>
                </c:pt>
                <c:pt idx="189">
                  <c:v>10</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Emerging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Food Security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Food!$F$6:$F$195</c:f>
              <c:numCache>
                <c:formatCode>0.00</c:formatCode>
                <c:ptCount val="190"/>
                <c:pt idx="0">
                  <c:v>10</c:v>
                </c:pt>
                <c:pt idx="1">
                  <c:v>9.8325358851674594</c:v>
                </c:pt>
                <c:pt idx="2">
                  <c:v>3.3971291866028701</c:v>
                </c:pt>
                <c:pt idx="3">
                  <c:v>1.07655502392344</c:v>
                </c:pt>
                <c:pt idx="4">
                  <c:v>2.2727272727272698</c:v>
                </c:pt>
                <c:pt idx="5">
                  <c:v>2.7033492822966498</c:v>
                </c:pt>
                <c:pt idx="6">
                  <c:v>0</c:v>
                </c:pt>
                <c:pt idx="7">
                  <c:v>0.88516746411483305</c:v>
                </c:pt>
                <c:pt idx="8">
                  <c:v>0</c:v>
                </c:pt>
                <c:pt idx="9">
                  <c:v>4.2344497607655498</c:v>
                </c:pt>
                <c:pt idx="10">
                  <c:v>9.9282296650717701</c:v>
                </c:pt>
                <c:pt idx="11">
                  <c:v>0</c:v>
                </c:pt>
                <c:pt idx="12">
                  <c:v>8.6124401913875595</c:v>
                </c:pt>
                <c:pt idx="13">
                  <c:v>8.7559808612440193</c:v>
                </c:pt>
                <c:pt idx="14">
                  <c:v>8.03827751196172</c:v>
                </c:pt>
                <c:pt idx="15">
                  <c:v>2.4162679425837301</c:v>
                </c:pt>
                <c:pt idx="16">
                  <c:v>0.52631578947368296</c:v>
                </c:pt>
                <c:pt idx="17">
                  <c:v>3.58851674641148</c:v>
                </c:pt>
                <c:pt idx="18">
                  <c:v>3.2296650717703299</c:v>
                </c:pt>
                <c:pt idx="19">
                  <c:v>1.02870813397129</c:v>
                </c:pt>
                <c:pt idx="20">
                  <c:v>4.6650717703349303</c:v>
                </c:pt>
                <c:pt idx="21">
                  <c:v>8.0861244019138798</c:v>
                </c:pt>
                <c:pt idx="22">
                  <c:v>3.7320574162679399</c:v>
                </c:pt>
                <c:pt idx="23">
                  <c:v>1.8181818181818199</c:v>
                </c:pt>
                <c:pt idx="24">
                  <c:v>1.8181818181818199</c:v>
                </c:pt>
                <c:pt idx="25">
                  <c:v>6.9856459330143599</c:v>
                </c:pt>
                <c:pt idx="26">
                  <c:v>6.9377990430622001</c:v>
                </c:pt>
                <c:pt idx="27">
                  <c:v>10</c:v>
                </c:pt>
                <c:pt idx="28">
                  <c:v>0.83732057416267802</c:v>
                </c:pt>
                <c:pt idx="29">
                  <c:v>0</c:v>
                </c:pt>
                <c:pt idx="30">
                  <c:v>3.42105263157895</c:v>
                </c:pt>
                <c:pt idx="31">
                  <c:v>2.9186602870813401</c:v>
                </c:pt>
                <c:pt idx="32">
                  <c:v>7.2966507177033497</c:v>
                </c:pt>
                <c:pt idx="33">
                  <c:v>8.1339712918660307</c:v>
                </c:pt>
                <c:pt idx="34">
                  <c:v>10</c:v>
                </c:pt>
                <c:pt idx="35">
                  <c:v>10</c:v>
                </c:pt>
                <c:pt idx="36">
                  <c:v>5.0717703349282299</c:v>
                </c:pt>
                <c:pt idx="37">
                  <c:v>8.2296650717703397</c:v>
                </c:pt>
                <c:pt idx="38">
                  <c:v>6.3636363636363598</c:v>
                </c:pt>
                <c:pt idx="39">
                  <c:v>3.3971291866028701</c:v>
                </c:pt>
                <c:pt idx="40">
                  <c:v>4.3301435406698596</c:v>
                </c:pt>
                <c:pt idx="41">
                  <c:v>2.12918660287081</c:v>
                </c:pt>
                <c:pt idx="42">
                  <c:v>0</c:v>
                </c:pt>
                <c:pt idx="43">
                  <c:v>0</c:v>
                </c:pt>
                <c:pt idx="44">
                  <c:v>8.2535885167464098</c:v>
                </c:pt>
                <c:pt idx="45">
                  <c:v>5.5023923444976104</c:v>
                </c:pt>
                <c:pt idx="46">
                  <c:v>0</c:v>
                </c:pt>
                <c:pt idx="47">
                  <c:v>4.5933014354067003</c:v>
                </c:pt>
                <c:pt idx="48">
                  <c:v>2.9665071770334901</c:v>
                </c:pt>
                <c:pt idx="49">
                  <c:v>5.1435406698564599</c:v>
                </c:pt>
                <c:pt idx="50">
                  <c:v>1.79425837320574</c:v>
                </c:pt>
                <c:pt idx="51">
                  <c:v>10</c:v>
                </c:pt>
                <c:pt idx="52">
                  <c:v>0</c:v>
                </c:pt>
                <c:pt idx="53">
                  <c:v>2.2488038277512001</c:v>
                </c:pt>
                <c:pt idx="54">
                  <c:v>10</c:v>
                </c:pt>
                <c:pt idx="55">
                  <c:v>0.88516746411483305</c:v>
                </c:pt>
                <c:pt idx="56">
                  <c:v>4.9043062200956902</c:v>
                </c:pt>
                <c:pt idx="57">
                  <c:v>0</c:v>
                </c:pt>
                <c:pt idx="58">
                  <c:v>0</c:v>
                </c:pt>
                <c:pt idx="59">
                  <c:v>6.6028708133971303</c:v>
                </c:pt>
                <c:pt idx="60">
                  <c:v>0</c:v>
                </c:pt>
                <c:pt idx="61">
                  <c:v>4.9282296650717701</c:v>
                </c:pt>
                <c:pt idx="62">
                  <c:v>7.1770334928229698</c:v>
                </c:pt>
                <c:pt idx="63">
                  <c:v>8.8277511961722492</c:v>
                </c:pt>
                <c:pt idx="64">
                  <c:v>7.5119617224880404</c:v>
                </c:pt>
                <c:pt idx="65">
                  <c:v>8.6602870813397104</c:v>
                </c:pt>
                <c:pt idx="66">
                  <c:v>5.4066985645932997</c:v>
                </c:pt>
                <c:pt idx="67">
                  <c:v>0.119617224880383</c:v>
                </c:pt>
                <c:pt idx="68">
                  <c:v>0</c:v>
                </c:pt>
                <c:pt idx="69">
                  <c:v>6.5071770334928196</c:v>
                </c:pt>
                <c:pt idx="70">
                  <c:v>4.6650717703349303</c:v>
                </c:pt>
                <c:pt idx="71">
                  <c:v>6.14832535885167</c:v>
                </c:pt>
                <c:pt idx="72">
                  <c:v>1.2200956937798999</c:v>
                </c:pt>
                <c:pt idx="73">
                  <c:v>10</c:v>
                </c:pt>
                <c:pt idx="74">
                  <c:v>0.93301435406698596</c:v>
                </c:pt>
                <c:pt idx="75">
                  <c:v>5.2392344497607697</c:v>
                </c:pt>
                <c:pt idx="76">
                  <c:v>7.1770334928229698</c:v>
                </c:pt>
                <c:pt idx="77">
                  <c:v>0</c:v>
                </c:pt>
                <c:pt idx="78">
                  <c:v>2.9665071770334901</c:v>
                </c:pt>
                <c:pt idx="79">
                  <c:v>5.9090909090909101</c:v>
                </c:pt>
                <c:pt idx="80">
                  <c:v>0.55023923444975997</c:v>
                </c:pt>
                <c:pt idx="81">
                  <c:v>0</c:v>
                </c:pt>
                <c:pt idx="82">
                  <c:v>0</c:v>
                </c:pt>
                <c:pt idx="83">
                  <c:v>4.2105263157894699</c:v>
                </c:pt>
                <c:pt idx="84">
                  <c:v>2.5358851674641101</c:v>
                </c:pt>
                <c:pt idx="85">
                  <c:v>2.1770334928229702</c:v>
                </c:pt>
                <c:pt idx="86">
                  <c:v>1.2679425837320599</c:v>
                </c:pt>
                <c:pt idx="87">
                  <c:v>10</c:v>
                </c:pt>
                <c:pt idx="88">
                  <c:v>3.7320574162679399</c:v>
                </c:pt>
                <c:pt idx="89">
                  <c:v>9.3301435406698605</c:v>
                </c:pt>
                <c:pt idx="90">
                  <c:v>5.7655502392344502</c:v>
                </c:pt>
                <c:pt idx="91">
                  <c:v>4.01913875598086</c:v>
                </c:pt>
                <c:pt idx="92">
                  <c:v>0.47846889952152999</c:v>
                </c:pt>
                <c:pt idx="93">
                  <c:v>0.64593301435406603</c:v>
                </c:pt>
                <c:pt idx="94">
                  <c:v>8.6602870813397104</c:v>
                </c:pt>
                <c:pt idx="95">
                  <c:v>3.3732057416267902</c:v>
                </c:pt>
                <c:pt idx="96">
                  <c:v>9.7368421052631593</c:v>
                </c:pt>
                <c:pt idx="97">
                  <c:v>3.42105263157895</c:v>
                </c:pt>
                <c:pt idx="98">
                  <c:v>0</c:v>
                </c:pt>
                <c:pt idx="99">
                  <c:v>0</c:v>
                </c:pt>
                <c:pt idx="100">
                  <c:v>5.6698564593301404</c:v>
                </c:pt>
                <c:pt idx="101">
                  <c:v>8.7559808612440193</c:v>
                </c:pt>
                <c:pt idx="102">
                  <c:v>2.2727272727272698</c:v>
                </c:pt>
                <c:pt idx="103">
                  <c:v>0</c:v>
                </c:pt>
                <c:pt idx="104">
                  <c:v>0.93301435406698596</c:v>
                </c:pt>
                <c:pt idx="105">
                  <c:v>3.4928229665071799</c:v>
                </c:pt>
                <c:pt idx="106">
                  <c:v>4.5933014354067003</c:v>
                </c:pt>
                <c:pt idx="107">
                  <c:v>10</c:v>
                </c:pt>
                <c:pt idx="108">
                  <c:v>2.9186602870813401</c:v>
                </c:pt>
                <c:pt idx="109">
                  <c:v>3.2296650717703299</c:v>
                </c:pt>
                <c:pt idx="110">
                  <c:v>0</c:v>
                </c:pt>
                <c:pt idx="111">
                  <c:v>3.6124401913875599</c:v>
                </c:pt>
                <c:pt idx="112">
                  <c:v>8.2296650717703397</c:v>
                </c:pt>
                <c:pt idx="113">
                  <c:v>0</c:v>
                </c:pt>
                <c:pt idx="114">
                  <c:v>7.0813397129186599</c:v>
                </c:pt>
                <c:pt idx="115">
                  <c:v>1.1722488038277501</c:v>
                </c:pt>
                <c:pt idx="116">
                  <c:v>7.2009569377990399</c:v>
                </c:pt>
                <c:pt idx="117">
                  <c:v>10</c:v>
                </c:pt>
                <c:pt idx="118">
                  <c:v>8.1339712918660307</c:v>
                </c:pt>
                <c:pt idx="119">
                  <c:v>1.79425837320574</c:v>
                </c:pt>
                <c:pt idx="120">
                  <c:v>10</c:v>
                </c:pt>
                <c:pt idx="121">
                  <c:v>2.3444976076555002</c:v>
                </c:pt>
                <c:pt idx="122">
                  <c:v>9.2822966507177096</c:v>
                </c:pt>
                <c:pt idx="123">
                  <c:v>10</c:v>
                </c:pt>
                <c:pt idx="124">
                  <c:v>8.4928229665071804</c:v>
                </c:pt>
                <c:pt idx="125">
                  <c:v>6.7942583732057402</c:v>
                </c:pt>
                <c:pt idx="126">
                  <c:v>0</c:v>
                </c:pt>
                <c:pt idx="127">
                  <c:v>0</c:v>
                </c:pt>
                <c:pt idx="128">
                  <c:v>9.0430622009569408</c:v>
                </c:pt>
                <c:pt idx="129">
                  <c:v>0</c:v>
                </c:pt>
                <c:pt idx="130">
                  <c:v>1.84210526315789</c:v>
                </c:pt>
                <c:pt idx="131">
                  <c:v>3.2296650717703299</c:v>
                </c:pt>
                <c:pt idx="132">
                  <c:v>6.6267942583732102</c:v>
                </c:pt>
                <c:pt idx="133">
                  <c:v>5.0956937799043098</c:v>
                </c:pt>
                <c:pt idx="134">
                  <c:v>6.6507177033492804</c:v>
                </c:pt>
                <c:pt idx="135">
                  <c:v>7.2009569377990399</c:v>
                </c:pt>
                <c:pt idx="136">
                  <c:v>0</c:v>
                </c:pt>
                <c:pt idx="137">
                  <c:v>10</c:v>
                </c:pt>
                <c:pt idx="138">
                  <c:v>0.78947368421052599</c:v>
                </c:pt>
                <c:pt idx="139">
                  <c:v>8.6363636363636402</c:v>
                </c:pt>
                <c:pt idx="140">
                  <c:v>0</c:v>
                </c:pt>
                <c:pt idx="141">
                  <c:v>5.2870813397129197</c:v>
                </c:pt>
                <c:pt idx="142">
                  <c:v>0</c:v>
                </c:pt>
                <c:pt idx="143">
                  <c:v>2.4641148325358899</c:v>
                </c:pt>
                <c:pt idx="144">
                  <c:v>2.5837320574162699</c:v>
                </c:pt>
                <c:pt idx="145">
                  <c:v>9.0669856459330198</c:v>
                </c:pt>
                <c:pt idx="146">
                  <c:v>2.39234449760766</c:v>
                </c:pt>
                <c:pt idx="147">
                  <c:v>10</c:v>
                </c:pt>
                <c:pt idx="148">
                  <c:v>7.3923444976076604</c:v>
                </c:pt>
                <c:pt idx="149">
                  <c:v>0</c:v>
                </c:pt>
                <c:pt idx="150">
                  <c:v>9.1387559808612497</c:v>
                </c:pt>
                <c:pt idx="151">
                  <c:v>9.6411483253588504</c:v>
                </c:pt>
                <c:pt idx="152">
                  <c:v>4.9760765550239201</c:v>
                </c:pt>
                <c:pt idx="153">
                  <c:v>10</c:v>
                </c:pt>
                <c:pt idx="154">
                  <c:v>3.8995215311004801</c:v>
                </c:pt>
                <c:pt idx="155">
                  <c:v>10</c:v>
                </c:pt>
                <c:pt idx="156">
                  <c:v>8.2057416267942607</c:v>
                </c:pt>
                <c:pt idx="157">
                  <c:v>5.5263157894736796</c:v>
                </c:pt>
                <c:pt idx="158">
                  <c:v>0.86124401913875603</c:v>
                </c:pt>
                <c:pt idx="159">
                  <c:v>0.21531100478469001</c:v>
                </c:pt>
                <c:pt idx="160">
                  <c:v>1.5550239234449701</c:v>
                </c:pt>
                <c:pt idx="161">
                  <c:v>7.9186602870813401</c:v>
                </c:pt>
                <c:pt idx="162">
                  <c:v>2.2009569377990399</c:v>
                </c:pt>
                <c:pt idx="163">
                  <c:v>6.1722488038277499</c:v>
                </c:pt>
                <c:pt idx="164">
                  <c:v>10</c:v>
                </c:pt>
                <c:pt idx="165">
                  <c:v>8.6842105263157894</c:v>
                </c:pt>
                <c:pt idx="166">
                  <c:v>3.5645933014354099</c:v>
                </c:pt>
                <c:pt idx="167">
                  <c:v>5.9090909090909101</c:v>
                </c:pt>
                <c:pt idx="168">
                  <c:v>3.2775119617224902</c:v>
                </c:pt>
                <c:pt idx="169">
                  <c:v>9.3062200956937797</c:v>
                </c:pt>
                <c:pt idx="170">
                  <c:v>4.5215311004784704</c:v>
                </c:pt>
                <c:pt idx="171">
                  <c:v>2.8947368421052602</c:v>
                </c:pt>
                <c:pt idx="172">
                  <c:v>2.05741626794258</c:v>
                </c:pt>
                <c:pt idx="173">
                  <c:v>0.45454545454545298</c:v>
                </c:pt>
                <c:pt idx="174">
                  <c:v>0</c:v>
                </c:pt>
                <c:pt idx="175">
                  <c:v>9.7129186602870803</c:v>
                </c:pt>
                <c:pt idx="176">
                  <c:v>10</c:v>
                </c:pt>
                <c:pt idx="177">
                  <c:v>2.2966507177033502</c:v>
                </c:pt>
                <c:pt idx="178">
                  <c:v>3.1339712918660299</c:v>
                </c:pt>
                <c:pt idx="179">
                  <c:v>0.19138755980861299</c:v>
                </c:pt>
                <c:pt idx="180">
                  <c:v>3.2535885167464098</c:v>
                </c:pt>
                <c:pt idx="181">
                  <c:v>4.4736842105263204</c:v>
                </c:pt>
                <c:pt idx="182">
                  <c:v>5.0717703349282299</c:v>
                </c:pt>
                <c:pt idx="183">
                  <c:v>5.5263157894736796</c:v>
                </c:pt>
                <c:pt idx="184">
                  <c:v>8.2296650717703397</c:v>
                </c:pt>
                <c:pt idx="185">
                  <c:v>3.2057416267942598</c:v>
                </c:pt>
                <c:pt idx="186">
                  <c:v>10</c:v>
                </c:pt>
                <c:pt idx="187">
                  <c:v>5.4306220095693796</c:v>
                </c:pt>
                <c:pt idx="188">
                  <c:v>8.7081339712918702</c:v>
                </c:pt>
                <c:pt idx="189">
                  <c:v>10</c:v>
                </c:pt>
              </c:numCache>
            </c:numRef>
          </c:xVal>
          <c:yVal>
            <c:numRef>
              <c:f>Food!$G$6:$G$195</c:f>
              <c:numCache>
                <c:formatCode>0.00</c:formatCode>
                <c:ptCount val="190"/>
                <c:pt idx="0">
                  <c:v>10</c:v>
                </c:pt>
                <c:pt idx="1">
                  <c:v>0</c:v>
                </c:pt>
                <c:pt idx="2">
                  <c:v>0</c:v>
                </c:pt>
                <c:pt idx="3">
                  <c:v>0</c:v>
                </c:pt>
                <c:pt idx="4">
                  <c:v>0</c:v>
                </c:pt>
                <c:pt idx="5">
                  <c:v>0</c:v>
                </c:pt>
                <c:pt idx="6">
                  <c:v>0</c:v>
                </c:pt>
                <c:pt idx="7">
                  <c:v>0</c:v>
                </c:pt>
                <c:pt idx="8">
                  <c:v>0</c:v>
                </c:pt>
                <c:pt idx="9">
                  <c:v>0</c:v>
                </c:pt>
                <c:pt idx="10">
                  <c:v>0</c:v>
                </c:pt>
                <c:pt idx="11">
                  <c:v>0</c:v>
                </c:pt>
                <c:pt idx="12">
                  <c:v>0</c:v>
                </c:pt>
                <c:pt idx="13">
                  <c:v>10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10</c:v>
                </c:pt>
                <c:pt idx="28">
                  <c:v>0</c:v>
                </c:pt>
                <c:pt idx="29">
                  <c:v>0</c:v>
                </c:pt>
                <c:pt idx="30">
                  <c:v>0</c:v>
                </c:pt>
                <c:pt idx="31">
                  <c:v>0</c:v>
                </c:pt>
                <c:pt idx="32">
                  <c:v>0</c:v>
                </c:pt>
                <c:pt idx="33">
                  <c:v>10</c:v>
                </c:pt>
                <c:pt idx="34">
                  <c:v>10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10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7</c:v>
                </c:pt>
                <c:pt idx="70">
                  <c:v>0</c:v>
                </c:pt>
                <c:pt idx="71">
                  <c:v>0</c:v>
                </c:pt>
                <c:pt idx="72">
                  <c:v>0</c:v>
                </c:pt>
                <c:pt idx="73">
                  <c:v>10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5</c:v>
                </c:pt>
                <c:pt idx="88">
                  <c:v>0</c:v>
                </c:pt>
                <c:pt idx="89">
                  <c:v>0</c:v>
                </c:pt>
                <c:pt idx="90">
                  <c:v>0</c:v>
                </c:pt>
                <c:pt idx="91">
                  <c:v>0</c:v>
                </c:pt>
                <c:pt idx="92">
                  <c:v>0</c:v>
                </c:pt>
                <c:pt idx="93">
                  <c:v>0</c:v>
                </c:pt>
                <c:pt idx="94">
                  <c:v>0</c:v>
                </c:pt>
                <c:pt idx="95">
                  <c:v>10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10</c:v>
                </c:pt>
                <c:pt idx="113">
                  <c:v>0</c:v>
                </c:pt>
                <c:pt idx="114">
                  <c:v>0</c:v>
                </c:pt>
                <c:pt idx="115">
                  <c:v>0</c:v>
                </c:pt>
                <c:pt idx="116">
                  <c:v>0</c:v>
                </c:pt>
                <c:pt idx="117">
                  <c:v>10</c:v>
                </c:pt>
                <c:pt idx="118">
                  <c:v>0</c:v>
                </c:pt>
                <c:pt idx="119">
                  <c:v>0</c:v>
                </c:pt>
                <c:pt idx="120">
                  <c:v>7</c:v>
                </c:pt>
                <c:pt idx="121">
                  <c:v>0</c:v>
                </c:pt>
                <c:pt idx="122">
                  <c:v>0</c:v>
                </c:pt>
                <c:pt idx="123">
                  <c:v>10</c:v>
                </c:pt>
                <c:pt idx="124">
                  <c:v>10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10</c:v>
                </c:pt>
                <c:pt idx="148">
                  <c:v>0</c:v>
                </c:pt>
                <c:pt idx="149">
                  <c:v>0</c:v>
                </c:pt>
                <c:pt idx="150">
                  <c:v>0</c:v>
                </c:pt>
                <c:pt idx="151">
                  <c:v>10</c:v>
                </c:pt>
                <c:pt idx="152">
                  <c:v>0</c:v>
                </c:pt>
                <c:pt idx="153">
                  <c:v>10</c:v>
                </c:pt>
                <c:pt idx="154">
                  <c:v>0</c:v>
                </c:pt>
                <c:pt idx="155">
                  <c:v>10</c:v>
                </c:pt>
                <c:pt idx="156">
                  <c:v>0</c:v>
                </c:pt>
                <c:pt idx="157">
                  <c:v>0</c:v>
                </c:pt>
                <c:pt idx="158">
                  <c:v>0</c:v>
                </c:pt>
                <c:pt idx="159">
                  <c:v>0</c:v>
                </c:pt>
                <c:pt idx="160">
                  <c:v>0</c:v>
                </c:pt>
                <c:pt idx="161">
                  <c:v>0</c:v>
                </c:pt>
                <c:pt idx="162">
                  <c:v>0</c:v>
                </c:pt>
                <c:pt idx="163">
                  <c:v>10</c:v>
                </c:pt>
                <c:pt idx="164">
                  <c:v>7</c:v>
                </c:pt>
                <c:pt idx="165">
                  <c:v>0</c:v>
                </c:pt>
                <c:pt idx="166">
                  <c:v>0</c:v>
                </c:pt>
                <c:pt idx="167">
                  <c:v>0</c:v>
                </c:pt>
                <c:pt idx="168">
                  <c:v>0</c:v>
                </c:pt>
                <c:pt idx="169">
                  <c:v>0</c:v>
                </c:pt>
                <c:pt idx="170">
                  <c:v>0</c:v>
                </c:pt>
                <c:pt idx="171">
                  <c:v>0</c:v>
                </c:pt>
                <c:pt idx="172">
                  <c:v>0</c:v>
                </c:pt>
                <c:pt idx="173">
                  <c:v>0</c:v>
                </c:pt>
                <c:pt idx="174">
                  <c:v>0</c:v>
                </c:pt>
                <c:pt idx="175">
                  <c:v>0</c:v>
                </c:pt>
                <c:pt idx="176">
                  <c:v>7</c:v>
                </c:pt>
                <c:pt idx="177">
                  <c:v>0</c:v>
                </c:pt>
                <c:pt idx="178">
                  <c:v>0</c:v>
                </c:pt>
                <c:pt idx="179">
                  <c:v>0</c:v>
                </c:pt>
                <c:pt idx="180">
                  <c:v>0</c:v>
                </c:pt>
                <c:pt idx="181">
                  <c:v>0</c:v>
                </c:pt>
                <c:pt idx="182">
                  <c:v>10</c:v>
                </c:pt>
                <c:pt idx="183">
                  <c:v>0</c:v>
                </c:pt>
                <c:pt idx="184">
                  <c:v>0</c:v>
                </c:pt>
                <c:pt idx="185">
                  <c:v>0</c:v>
                </c:pt>
                <c:pt idx="186">
                  <c:v>10</c:v>
                </c:pt>
                <c:pt idx="187">
                  <c:v>0</c:v>
                </c:pt>
                <c:pt idx="188">
                  <c:v>0</c:v>
                </c:pt>
                <c:pt idx="189">
                  <c:v>10</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Emerging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Natural Hazard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'Natural Hazard'!$F$6:$F$195</c:f>
              <c:numCache>
                <c:formatCode>0.00</c:formatCode>
                <c:ptCount val="190"/>
                <c:pt idx="0">
                  <c:v>9.5</c:v>
                </c:pt>
                <c:pt idx="1">
                  <c:v>3.5</c:v>
                </c:pt>
                <c:pt idx="2">
                  <c:v>9</c:v>
                </c:pt>
                <c:pt idx="3">
                  <c:v>5.3333333333333304</c:v>
                </c:pt>
                <c:pt idx="4">
                  <c:v>5</c:v>
                </c:pt>
                <c:pt idx="5">
                  <c:v>5.8333333333333304</c:v>
                </c:pt>
                <c:pt idx="6">
                  <c:v>4.5</c:v>
                </c:pt>
                <c:pt idx="7">
                  <c:v>6.3333333333333304</c:v>
                </c:pt>
                <c:pt idx="8">
                  <c:v>2.5</c:v>
                </c:pt>
                <c:pt idx="9">
                  <c:v>6.5</c:v>
                </c:pt>
                <c:pt idx="10">
                  <c:v>4.3333333333333304</c:v>
                </c:pt>
                <c:pt idx="11">
                  <c:v>1.3333333333333299</c:v>
                </c:pt>
                <c:pt idx="12">
                  <c:v>3.1666666666666701</c:v>
                </c:pt>
                <c:pt idx="13">
                  <c:v>4.5</c:v>
                </c:pt>
                <c:pt idx="14">
                  <c:v>10</c:v>
                </c:pt>
                <c:pt idx="15">
                  <c:v>4.3333333333333304</c:v>
                </c:pt>
                <c:pt idx="16">
                  <c:v>0</c:v>
                </c:pt>
                <c:pt idx="17">
                  <c:v>4</c:v>
                </c:pt>
                <c:pt idx="18">
                  <c:v>5.1666666666666696</c:v>
                </c:pt>
                <c:pt idx="19">
                  <c:v>2</c:v>
                </c:pt>
                <c:pt idx="20">
                  <c:v>7.5</c:v>
                </c:pt>
                <c:pt idx="21">
                  <c:v>6.1666666666666696</c:v>
                </c:pt>
                <c:pt idx="22">
                  <c:v>5</c:v>
                </c:pt>
                <c:pt idx="23">
                  <c:v>4.6666666666666696</c:v>
                </c:pt>
                <c:pt idx="24">
                  <c:v>3</c:v>
                </c:pt>
                <c:pt idx="25">
                  <c:v>4.1666666666666696</c:v>
                </c:pt>
                <c:pt idx="26">
                  <c:v>2.8333333333333299</c:v>
                </c:pt>
                <c:pt idx="27">
                  <c:v>3.5</c:v>
                </c:pt>
                <c:pt idx="28">
                  <c:v>5.6666666666666696</c:v>
                </c:pt>
                <c:pt idx="29">
                  <c:v>2.1666666666666701</c:v>
                </c:pt>
                <c:pt idx="30">
                  <c:v>8.6666666666666696</c:v>
                </c:pt>
                <c:pt idx="31">
                  <c:v>10</c:v>
                </c:pt>
                <c:pt idx="32">
                  <c:v>4.6666666666666696</c:v>
                </c:pt>
                <c:pt idx="33">
                  <c:v>4.3333333333333304</c:v>
                </c:pt>
                <c:pt idx="34">
                  <c:v>5.8333333333333304</c:v>
                </c:pt>
                <c:pt idx="35">
                  <c:v>4.8333333333333304</c:v>
                </c:pt>
                <c:pt idx="36">
                  <c:v>9.5</c:v>
                </c:pt>
                <c:pt idx="37">
                  <c:v>2.8333333333333299</c:v>
                </c:pt>
                <c:pt idx="38">
                  <c:v>0.83333333333333404</c:v>
                </c:pt>
                <c:pt idx="39">
                  <c:v>8.3333333333333304</c:v>
                </c:pt>
                <c:pt idx="40">
                  <c:v>7.6666666666666696</c:v>
                </c:pt>
                <c:pt idx="41">
                  <c:v>5.5</c:v>
                </c:pt>
                <c:pt idx="42">
                  <c:v>1.1666666666666701</c:v>
                </c:pt>
                <c:pt idx="43">
                  <c:v>2.5</c:v>
                </c:pt>
                <c:pt idx="44">
                  <c:v>7.3333333333333304</c:v>
                </c:pt>
                <c:pt idx="45">
                  <c:v>6.5</c:v>
                </c:pt>
                <c:pt idx="46">
                  <c:v>0.66666666666666796</c:v>
                </c:pt>
                <c:pt idx="47">
                  <c:v>9.5</c:v>
                </c:pt>
                <c:pt idx="48">
                  <c:v>6.1666666666666696</c:v>
                </c:pt>
                <c:pt idx="49">
                  <c:v>9.8333333333333304</c:v>
                </c:pt>
                <c:pt idx="50">
                  <c:v>6.5</c:v>
                </c:pt>
                <c:pt idx="51">
                  <c:v>4.5</c:v>
                </c:pt>
                <c:pt idx="52">
                  <c:v>5.1666666666666696</c:v>
                </c:pt>
                <c:pt idx="53">
                  <c:v>0</c:v>
                </c:pt>
                <c:pt idx="54">
                  <c:v>5.6666666666666696</c:v>
                </c:pt>
                <c:pt idx="55">
                  <c:v>0</c:v>
                </c:pt>
                <c:pt idx="56">
                  <c:v>4.8333333333333304</c:v>
                </c:pt>
                <c:pt idx="57">
                  <c:v>4</c:v>
                </c:pt>
                <c:pt idx="58">
                  <c:v>5.3333333333333304</c:v>
                </c:pt>
                <c:pt idx="59">
                  <c:v>2.5</c:v>
                </c:pt>
                <c:pt idx="60">
                  <c:v>2.3333333333333299</c:v>
                </c:pt>
                <c:pt idx="61">
                  <c:v>5.8333333333333304</c:v>
                </c:pt>
                <c:pt idx="62">
                  <c:v>4.5</c:v>
                </c:pt>
                <c:pt idx="63">
                  <c:v>4.8333333333333304</c:v>
                </c:pt>
                <c:pt idx="64">
                  <c:v>3.5</c:v>
                </c:pt>
                <c:pt idx="65">
                  <c:v>2.8333333333333299</c:v>
                </c:pt>
                <c:pt idx="66">
                  <c:v>3.1666666666666701</c:v>
                </c:pt>
                <c:pt idx="67">
                  <c:v>8.1666666666666696</c:v>
                </c:pt>
                <c:pt idx="68">
                  <c:v>1.1666666666666701</c:v>
                </c:pt>
                <c:pt idx="69">
                  <c:v>9.5</c:v>
                </c:pt>
                <c:pt idx="70">
                  <c:v>4.6666666666666696</c:v>
                </c:pt>
                <c:pt idx="71">
                  <c:v>9.1666666666666696</c:v>
                </c:pt>
                <c:pt idx="72">
                  <c:v>6.3333333333333304</c:v>
                </c:pt>
                <c:pt idx="73">
                  <c:v>10</c:v>
                </c:pt>
                <c:pt idx="74">
                  <c:v>4.3333333333333304</c:v>
                </c:pt>
                <c:pt idx="75">
                  <c:v>10</c:v>
                </c:pt>
                <c:pt idx="76">
                  <c:v>10</c:v>
                </c:pt>
                <c:pt idx="77">
                  <c:v>2</c:v>
                </c:pt>
                <c:pt idx="78">
                  <c:v>9.6666666666666696</c:v>
                </c:pt>
                <c:pt idx="79">
                  <c:v>7.6666666666666696</c:v>
                </c:pt>
                <c:pt idx="80">
                  <c:v>2</c:v>
                </c:pt>
                <c:pt idx="81">
                  <c:v>6</c:v>
                </c:pt>
                <c:pt idx="82">
                  <c:v>6.8333333333333304</c:v>
                </c:pt>
                <c:pt idx="83">
                  <c:v>7.3333333333333304</c:v>
                </c:pt>
                <c:pt idx="84">
                  <c:v>5.3333333333333304</c:v>
                </c:pt>
                <c:pt idx="85">
                  <c:v>10</c:v>
                </c:pt>
                <c:pt idx="86">
                  <c:v>5</c:v>
                </c:pt>
                <c:pt idx="87">
                  <c:v>6.8333333333333304</c:v>
                </c:pt>
                <c:pt idx="88">
                  <c:v>6.8333333333333304</c:v>
                </c:pt>
                <c:pt idx="89">
                  <c:v>8</c:v>
                </c:pt>
                <c:pt idx="90">
                  <c:v>4.6666666666666696</c:v>
                </c:pt>
                <c:pt idx="91">
                  <c:v>3</c:v>
                </c:pt>
                <c:pt idx="92">
                  <c:v>8.1666666666666696</c:v>
                </c:pt>
                <c:pt idx="93">
                  <c:v>1</c:v>
                </c:pt>
                <c:pt idx="94">
                  <c:v>6.5</c:v>
                </c:pt>
                <c:pt idx="95">
                  <c:v>7</c:v>
                </c:pt>
                <c:pt idx="96">
                  <c:v>5</c:v>
                </c:pt>
                <c:pt idx="97">
                  <c:v>4.5</c:v>
                </c:pt>
                <c:pt idx="98">
                  <c:v>2.6666666666666701</c:v>
                </c:pt>
                <c:pt idx="99">
                  <c:v>0.5</c:v>
                </c:pt>
                <c:pt idx="100">
                  <c:v>7</c:v>
                </c:pt>
                <c:pt idx="101">
                  <c:v>2.5</c:v>
                </c:pt>
                <c:pt idx="102">
                  <c:v>1.1666666666666701</c:v>
                </c:pt>
                <c:pt idx="103">
                  <c:v>0</c:v>
                </c:pt>
                <c:pt idx="104">
                  <c:v>1.8333333333333299</c:v>
                </c:pt>
                <c:pt idx="105">
                  <c:v>6.1666666666666696</c:v>
                </c:pt>
                <c:pt idx="106">
                  <c:v>5.1666666666666696</c:v>
                </c:pt>
                <c:pt idx="107">
                  <c:v>8.5</c:v>
                </c:pt>
                <c:pt idx="108">
                  <c:v>3.6666666666666701</c:v>
                </c:pt>
                <c:pt idx="109">
                  <c:v>9.5</c:v>
                </c:pt>
                <c:pt idx="110">
                  <c:v>4.3333333333333304</c:v>
                </c:pt>
                <c:pt idx="111">
                  <c:v>4.6666666666666696</c:v>
                </c:pt>
                <c:pt idx="112">
                  <c:v>5.6666666666666696</c:v>
                </c:pt>
                <c:pt idx="113">
                  <c:v>2.5</c:v>
                </c:pt>
                <c:pt idx="114">
                  <c:v>10</c:v>
                </c:pt>
                <c:pt idx="115">
                  <c:v>5.5</c:v>
                </c:pt>
                <c:pt idx="116">
                  <c:v>3.1666666666666701</c:v>
                </c:pt>
                <c:pt idx="117">
                  <c:v>8</c:v>
                </c:pt>
                <c:pt idx="118">
                  <c:v>7.6666666666666696</c:v>
                </c:pt>
                <c:pt idx="119">
                  <c:v>4.5</c:v>
                </c:pt>
                <c:pt idx="120">
                  <c:v>5.8333333333333304</c:v>
                </c:pt>
                <c:pt idx="121">
                  <c:v>6.5</c:v>
                </c:pt>
                <c:pt idx="122">
                  <c:v>5.5</c:v>
                </c:pt>
                <c:pt idx="123">
                  <c:v>5.8333333333333304</c:v>
                </c:pt>
                <c:pt idx="124">
                  <c:v>5</c:v>
                </c:pt>
                <c:pt idx="125">
                  <c:v>9.3333333333333304</c:v>
                </c:pt>
                <c:pt idx="126">
                  <c:v>1.6666666666666701</c:v>
                </c:pt>
                <c:pt idx="127">
                  <c:v>0</c:v>
                </c:pt>
                <c:pt idx="128">
                  <c:v>8</c:v>
                </c:pt>
                <c:pt idx="129">
                  <c:v>3</c:v>
                </c:pt>
                <c:pt idx="130">
                  <c:v>5.8333333333333304</c:v>
                </c:pt>
                <c:pt idx="131">
                  <c:v>6.6666666666666696</c:v>
                </c:pt>
                <c:pt idx="132">
                  <c:v>10</c:v>
                </c:pt>
                <c:pt idx="133">
                  <c:v>8.6666666666666696</c:v>
                </c:pt>
                <c:pt idx="134">
                  <c:v>10</c:v>
                </c:pt>
                <c:pt idx="135">
                  <c:v>10</c:v>
                </c:pt>
                <c:pt idx="136">
                  <c:v>3.6666666666666701</c:v>
                </c:pt>
                <c:pt idx="137">
                  <c:v>9.5</c:v>
                </c:pt>
                <c:pt idx="138">
                  <c:v>2.1666666666666701</c:v>
                </c:pt>
                <c:pt idx="139">
                  <c:v>7</c:v>
                </c:pt>
                <c:pt idx="140">
                  <c:v>4</c:v>
                </c:pt>
                <c:pt idx="141">
                  <c:v>2.6666666666666701</c:v>
                </c:pt>
                <c:pt idx="142">
                  <c:v>0.83333333333333404</c:v>
                </c:pt>
                <c:pt idx="143">
                  <c:v>5.1666666666666696</c:v>
                </c:pt>
                <c:pt idx="144">
                  <c:v>7.8333333333333304</c:v>
                </c:pt>
                <c:pt idx="145">
                  <c:v>4.1666666666666696</c:v>
                </c:pt>
                <c:pt idx="146">
                  <c:v>3.5</c:v>
                </c:pt>
                <c:pt idx="147">
                  <c:v>5.3333333333333304</c:v>
                </c:pt>
                <c:pt idx="148">
                  <c:v>5.8333333333333304</c:v>
                </c:pt>
                <c:pt idx="149">
                  <c:v>0</c:v>
                </c:pt>
                <c:pt idx="150">
                  <c:v>8</c:v>
                </c:pt>
                <c:pt idx="151">
                  <c:v>4.8333333333333304</c:v>
                </c:pt>
                <c:pt idx="152">
                  <c:v>9.1666666666666696</c:v>
                </c:pt>
                <c:pt idx="153">
                  <c:v>9.8333333333333304</c:v>
                </c:pt>
                <c:pt idx="154">
                  <c:v>5.8333333333333304</c:v>
                </c:pt>
                <c:pt idx="155">
                  <c:v>5</c:v>
                </c:pt>
                <c:pt idx="156">
                  <c:v>0.5</c:v>
                </c:pt>
                <c:pt idx="157">
                  <c:v>4.8333333333333304</c:v>
                </c:pt>
                <c:pt idx="158">
                  <c:v>3</c:v>
                </c:pt>
                <c:pt idx="159">
                  <c:v>4</c:v>
                </c:pt>
                <c:pt idx="160">
                  <c:v>0.16666666666666599</c:v>
                </c:pt>
                <c:pt idx="161">
                  <c:v>2.5</c:v>
                </c:pt>
                <c:pt idx="162">
                  <c:v>3</c:v>
                </c:pt>
                <c:pt idx="163">
                  <c:v>7.8333333333333304</c:v>
                </c:pt>
                <c:pt idx="164">
                  <c:v>5.3333333333333304</c:v>
                </c:pt>
                <c:pt idx="165">
                  <c:v>3.3333333333333299</c:v>
                </c:pt>
                <c:pt idx="166">
                  <c:v>8.6666666666666696</c:v>
                </c:pt>
                <c:pt idx="167">
                  <c:v>8</c:v>
                </c:pt>
                <c:pt idx="168">
                  <c:v>4.5</c:v>
                </c:pt>
                <c:pt idx="169">
                  <c:v>6</c:v>
                </c:pt>
                <c:pt idx="170">
                  <c:v>7</c:v>
                </c:pt>
                <c:pt idx="171">
                  <c:v>3.6666666666666701</c:v>
                </c:pt>
                <c:pt idx="172">
                  <c:v>5.6666666666666696</c:v>
                </c:pt>
                <c:pt idx="173">
                  <c:v>8.6666666666666696</c:v>
                </c:pt>
                <c:pt idx="174">
                  <c:v>3.3333333333333299</c:v>
                </c:pt>
                <c:pt idx="175">
                  <c:v>6.8333333333333304</c:v>
                </c:pt>
                <c:pt idx="176">
                  <c:v>5.6666666666666696</c:v>
                </c:pt>
                <c:pt idx="177">
                  <c:v>3.6666666666666701</c:v>
                </c:pt>
                <c:pt idx="178">
                  <c:v>1.1666666666666701</c:v>
                </c:pt>
                <c:pt idx="179">
                  <c:v>9.3333333333333304</c:v>
                </c:pt>
                <c:pt idx="180">
                  <c:v>7</c:v>
                </c:pt>
                <c:pt idx="181">
                  <c:v>2.6666666666666701</c:v>
                </c:pt>
                <c:pt idx="182">
                  <c:v>8.5</c:v>
                </c:pt>
                <c:pt idx="183">
                  <c:v>10</c:v>
                </c:pt>
                <c:pt idx="184">
                  <c:v>7.6666666666666696</c:v>
                </c:pt>
                <c:pt idx="185">
                  <c:v>4.1666666666666696</c:v>
                </c:pt>
                <c:pt idx="186">
                  <c:v>5.5</c:v>
                </c:pt>
                <c:pt idx="187">
                  <c:v>6.5</c:v>
                </c:pt>
                <c:pt idx="188">
                  <c:v>4.1666666666666696</c:v>
                </c:pt>
                <c:pt idx="189">
                  <c:v>6.1666666666666696</c:v>
                </c:pt>
              </c:numCache>
            </c:numRef>
          </c:xVal>
          <c:yVal>
            <c:numRef>
              <c:f>'Natural Hazard'!$G$6:$G$195</c:f>
              <c:numCache>
                <c:formatCode>0.00</c:formatCode>
                <c:ptCount val="190"/>
                <c:pt idx="0">
                  <c:v>7</c:v>
                </c:pt>
                <c:pt idx="1">
                  <c:v>0</c:v>
                </c:pt>
                <c:pt idx="2">
                  <c:v>0</c:v>
                </c:pt>
                <c:pt idx="3">
                  <c:v>0</c:v>
                </c:pt>
                <c:pt idx="4">
                  <c:v>0</c:v>
                </c:pt>
                <c:pt idx="5">
                  <c:v>0</c:v>
                </c:pt>
                <c:pt idx="6">
                  <c:v>0</c:v>
                </c:pt>
                <c:pt idx="7">
                  <c:v>0</c:v>
                </c:pt>
                <c:pt idx="8">
                  <c:v>0</c:v>
                </c:pt>
                <c:pt idx="9">
                  <c:v>7</c:v>
                </c:pt>
                <c:pt idx="10">
                  <c:v>0</c:v>
                </c:pt>
                <c:pt idx="11">
                  <c:v>0</c:v>
                </c:pt>
                <c:pt idx="12">
                  <c:v>0</c:v>
                </c:pt>
                <c:pt idx="13">
                  <c:v>0</c:v>
                </c:pt>
                <c:pt idx="14">
                  <c:v>0</c:v>
                </c:pt>
                <c:pt idx="15">
                  <c:v>0</c:v>
                </c:pt>
                <c:pt idx="16">
                  <c:v>0</c:v>
                </c:pt>
                <c:pt idx="17">
                  <c:v>10</c:v>
                </c:pt>
                <c:pt idx="18">
                  <c:v>0</c:v>
                </c:pt>
                <c:pt idx="19">
                  <c:v>0</c:v>
                </c:pt>
                <c:pt idx="20">
                  <c:v>0</c:v>
                </c:pt>
                <c:pt idx="21">
                  <c:v>0</c:v>
                </c:pt>
                <c:pt idx="22">
                  <c:v>7</c:v>
                </c:pt>
                <c:pt idx="23">
                  <c:v>0</c:v>
                </c:pt>
                <c:pt idx="24">
                  <c:v>10</c:v>
                </c:pt>
                <c:pt idx="25">
                  <c:v>0</c:v>
                </c:pt>
                <c:pt idx="26">
                  <c:v>0</c:v>
                </c:pt>
                <c:pt idx="27">
                  <c:v>0</c:v>
                </c:pt>
                <c:pt idx="28">
                  <c:v>0</c:v>
                </c:pt>
                <c:pt idx="29">
                  <c:v>0</c:v>
                </c:pt>
                <c:pt idx="30">
                  <c:v>0</c:v>
                </c:pt>
                <c:pt idx="31">
                  <c:v>0</c:v>
                </c:pt>
                <c:pt idx="32">
                  <c:v>0</c:v>
                </c:pt>
                <c:pt idx="33">
                  <c:v>0</c:v>
                </c:pt>
                <c:pt idx="34">
                  <c:v>0</c:v>
                </c:pt>
                <c:pt idx="35">
                  <c:v>0</c:v>
                </c:pt>
                <c:pt idx="36">
                  <c:v>7</c:v>
                </c:pt>
                <c:pt idx="37">
                  <c:v>0</c:v>
                </c:pt>
                <c:pt idx="38">
                  <c:v>0</c:v>
                </c:pt>
                <c:pt idx="39">
                  <c:v>0</c:v>
                </c:pt>
                <c:pt idx="40">
                  <c:v>10</c:v>
                </c:pt>
                <c:pt idx="41">
                  <c:v>0</c:v>
                </c:pt>
                <c:pt idx="42">
                  <c:v>0</c:v>
                </c:pt>
                <c:pt idx="43">
                  <c:v>0</c:v>
                </c:pt>
                <c:pt idx="44">
                  <c:v>7</c:v>
                </c:pt>
                <c:pt idx="45">
                  <c:v>0</c:v>
                </c:pt>
                <c:pt idx="46">
                  <c:v>0</c:v>
                </c:pt>
                <c:pt idx="47">
                  <c:v>0</c:v>
                </c:pt>
                <c:pt idx="48">
                  <c:v>0</c:v>
                </c:pt>
                <c:pt idx="49">
                  <c:v>0</c:v>
                </c:pt>
                <c:pt idx="50">
                  <c:v>0</c:v>
                </c:pt>
                <c:pt idx="51">
                  <c:v>10</c:v>
                </c:pt>
                <c:pt idx="52">
                  <c:v>0</c:v>
                </c:pt>
                <c:pt idx="53">
                  <c:v>0</c:v>
                </c:pt>
                <c:pt idx="54">
                  <c:v>10</c:v>
                </c:pt>
                <c:pt idx="55">
                  <c:v>0</c:v>
                </c:pt>
                <c:pt idx="56">
                  <c:v>10</c:v>
                </c:pt>
                <c:pt idx="57">
                  <c:v>0</c:v>
                </c:pt>
                <c:pt idx="58">
                  <c:v>10</c:v>
                </c:pt>
                <c:pt idx="59">
                  <c:v>0</c:v>
                </c:pt>
                <c:pt idx="60">
                  <c:v>0</c:v>
                </c:pt>
                <c:pt idx="61">
                  <c:v>0</c:v>
                </c:pt>
                <c:pt idx="62">
                  <c:v>0</c:v>
                </c:pt>
                <c:pt idx="63">
                  <c:v>0</c:v>
                </c:pt>
                <c:pt idx="64">
                  <c:v>0</c:v>
                </c:pt>
                <c:pt idx="65">
                  <c:v>0</c:v>
                </c:pt>
                <c:pt idx="66">
                  <c:v>0</c:v>
                </c:pt>
                <c:pt idx="67">
                  <c:v>0</c:v>
                </c:pt>
                <c:pt idx="68">
                  <c:v>10</c:v>
                </c:pt>
                <c:pt idx="69">
                  <c:v>0</c:v>
                </c:pt>
                <c:pt idx="70">
                  <c:v>10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7</c:v>
                </c:pt>
                <c:pt idx="86">
                  <c:v>0</c:v>
                </c:pt>
                <c:pt idx="87">
                  <c:v>10</c:v>
                </c:pt>
                <c:pt idx="88">
                  <c:v>7</c:v>
                </c:pt>
                <c:pt idx="89">
                  <c:v>10</c:v>
                </c:pt>
                <c:pt idx="90">
                  <c:v>10</c:v>
                </c:pt>
                <c:pt idx="91">
                  <c:v>0</c:v>
                </c:pt>
                <c:pt idx="92">
                  <c:v>0</c:v>
                </c:pt>
                <c:pt idx="93">
                  <c:v>0</c:v>
                </c:pt>
                <c:pt idx="94">
                  <c:v>7</c:v>
                </c:pt>
                <c:pt idx="95">
                  <c:v>0</c:v>
                </c:pt>
                <c:pt idx="96">
                  <c:v>0</c:v>
                </c:pt>
                <c:pt idx="97">
                  <c:v>0</c:v>
                </c:pt>
                <c:pt idx="98">
                  <c:v>0</c:v>
                </c:pt>
                <c:pt idx="99">
                  <c:v>0</c:v>
                </c:pt>
                <c:pt idx="100">
                  <c:v>10</c:v>
                </c:pt>
                <c:pt idx="101">
                  <c:v>0</c:v>
                </c:pt>
                <c:pt idx="102">
                  <c:v>0</c:v>
                </c:pt>
                <c:pt idx="103">
                  <c:v>0</c:v>
                </c:pt>
                <c:pt idx="104">
                  <c:v>0</c:v>
                </c:pt>
                <c:pt idx="105">
                  <c:v>0</c:v>
                </c:pt>
                <c:pt idx="106">
                  <c:v>0</c:v>
                </c:pt>
                <c:pt idx="107">
                  <c:v>10</c:v>
                </c:pt>
                <c:pt idx="108">
                  <c:v>7</c:v>
                </c:pt>
                <c:pt idx="109">
                  <c:v>10</c:v>
                </c:pt>
                <c:pt idx="110">
                  <c:v>0</c:v>
                </c:pt>
                <c:pt idx="111">
                  <c:v>0</c:v>
                </c:pt>
                <c:pt idx="112">
                  <c:v>0</c:v>
                </c:pt>
                <c:pt idx="113">
                  <c:v>0</c:v>
                </c:pt>
                <c:pt idx="114">
                  <c:v>7</c:v>
                </c:pt>
                <c:pt idx="115">
                  <c:v>0</c:v>
                </c:pt>
                <c:pt idx="116">
                  <c:v>0</c:v>
                </c:pt>
                <c:pt idx="117">
                  <c:v>0</c:v>
                </c:pt>
                <c:pt idx="118">
                  <c:v>0</c:v>
                </c:pt>
                <c:pt idx="119">
                  <c:v>7</c:v>
                </c:pt>
                <c:pt idx="120">
                  <c:v>0</c:v>
                </c:pt>
                <c:pt idx="121">
                  <c:v>10</c:v>
                </c:pt>
                <c:pt idx="122">
                  <c:v>0</c:v>
                </c:pt>
                <c:pt idx="123">
                  <c:v>0</c:v>
                </c:pt>
                <c:pt idx="124">
                  <c:v>0</c:v>
                </c:pt>
                <c:pt idx="125">
                  <c:v>0</c:v>
                </c:pt>
                <c:pt idx="126">
                  <c:v>0</c:v>
                </c:pt>
                <c:pt idx="127">
                  <c:v>0</c:v>
                </c:pt>
                <c:pt idx="128">
                  <c:v>0</c:v>
                </c:pt>
                <c:pt idx="129">
                  <c:v>10</c:v>
                </c:pt>
                <c:pt idx="130">
                  <c:v>0</c:v>
                </c:pt>
                <c:pt idx="131">
                  <c:v>0</c:v>
                </c:pt>
                <c:pt idx="132">
                  <c:v>0</c:v>
                </c:pt>
                <c:pt idx="133">
                  <c:v>10</c:v>
                </c:pt>
                <c:pt idx="134">
                  <c:v>0</c:v>
                </c:pt>
                <c:pt idx="135">
                  <c:v>10</c:v>
                </c:pt>
                <c:pt idx="136">
                  <c:v>10</c:v>
                </c:pt>
                <c:pt idx="137">
                  <c:v>0</c:v>
                </c:pt>
                <c:pt idx="138">
                  <c:v>0</c:v>
                </c:pt>
                <c:pt idx="139">
                  <c:v>0</c:v>
                </c:pt>
                <c:pt idx="140">
                  <c:v>0</c:v>
                </c:pt>
                <c:pt idx="141">
                  <c:v>0</c:v>
                </c:pt>
                <c:pt idx="142">
                  <c:v>0</c:v>
                </c:pt>
                <c:pt idx="143">
                  <c:v>0</c:v>
                </c:pt>
                <c:pt idx="144">
                  <c:v>0</c:v>
                </c:pt>
                <c:pt idx="145">
                  <c:v>0</c:v>
                </c:pt>
                <c:pt idx="146">
                  <c:v>10</c:v>
                </c:pt>
                <c:pt idx="147">
                  <c:v>0</c:v>
                </c:pt>
                <c:pt idx="148">
                  <c:v>0</c:v>
                </c:pt>
                <c:pt idx="149">
                  <c:v>0</c:v>
                </c:pt>
                <c:pt idx="150">
                  <c:v>10</c:v>
                </c:pt>
                <c:pt idx="151">
                  <c:v>0</c:v>
                </c:pt>
                <c:pt idx="152">
                  <c:v>0</c:v>
                </c:pt>
                <c:pt idx="153">
                  <c:v>10</c:v>
                </c:pt>
                <c:pt idx="154">
                  <c:v>0</c:v>
                </c:pt>
                <c:pt idx="155">
                  <c:v>7</c:v>
                </c:pt>
                <c:pt idx="156">
                  <c:v>0</c:v>
                </c:pt>
                <c:pt idx="157">
                  <c:v>10</c:v>
                </c:pt>
                <c:pt idx="158">
                  <c:v>0</c:v>
                </c:pt>
                <c:pt idx="159">
                  <c:v>0</c:v>
                </c:pt>
                <c:pt idx="160">
                  <c:v>0</c:v>
                </c:pt>
                <c:pt idx="161">
                  <c:v>0</c:v>
                </c:pt>
                <c:pt idx="162">
                  <c:v>7</c:v>
                </c:pt>
                <c:pt idx="163">
                  <c:v>0</c:v>
                </c:pt>
                <c:pt idx="164">
                  <c:v>0</c:v>
                </c:pt>
                <c:pt idx="165">
                  <c:v>0</c:v>
                </c:pt>
                <c:pt idx="166">
                  <c:v>10</c:v>
                </c:pt>
                <c:pt idx="167">
                  <c:v>7</c:v>
                </c:pt>
                <c:pt idx="168">
                  <c:v>7</c:v>
                </c:pt>
                <c:pt idx="169">
                  <c:v>0</c:v>
                </c:pt>
                <c:pt idx="170">
                  <c:v>10</c:v>
                </c:pt>
                <c:pt idx="171">
                  <c:v>10</c:v>
                </c:pt>
                <c:pt idx="172">
                  <c:v>0</c:v>
                </c:pt>
                <c:pt idx="173">
                  <c:v>0</c:v>
                </c:pt>
                <c:pt idx="174">
                  <c:v>10</c:v>
                </c:pt>
                <c:pt idx="175">
                  <c:v>7</c:v>
                </c:pt>
                <c:pt idx="176">
                  <c:v>7</c:v>
                </c:pt>
                <c:pt idx="177">
                  <c:v>0</c:v>
                </c:pt>
                <c:pt idx="178">
                  <c:v>0</c:v>
                </c:pt>
                <c:pt idx="179">
                  <c:v>7</c:v>
                </c:pt>
                <c:pt idx="180">
                  <c:v>7</c:v>
                </c:pt>
                <c:pt idx="181">
                  <c:v>10</c:v>
                </c:pt>
                <c:pt idx="182">
                  <c:v>7</c:v>
                </c:pt>
                <c:pt idx="183">
                  <c:v>7</c:v>
                </c:pt>
                <c:pt idx="184">
                  <c:v>10</c:v>
                </c:pt>
                <c:pt idx="185">
                  <c:v>0</c:v>
                </c:pt>
                <c:pt idx="186">
                  <c:v>10</c:v>
                </c:pt>
                <c:pt idx="187">
                  <c:v>0</c:v>
                </c:pt>
                <c:pt idx="188">
                  <c:v>0</c:v>
                </c:pt>
                <c:pt idx="189">
                  <c:v>0</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Emerging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Macro Fiscal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Macro!$F$6:$F$195</c:f>
              <c:numCache>
                <c:formatCode>0.00</c:formatCode>
                <c:ptCount val="190"/>
                <c:pt idx="0">
                  <c:v>9.9338842975206596</c:v>
                </c:pt>
                <c:pt idx="1">
                  <c:v>8.7272727272727302</c:v>
                </c:pt>
                <c:pt idx="2">
                  <c:v>6.3636363636363598</c:v>
                </c:pt>
                <c:pt idx="3">
                  <c:v>3.2727272727272698</c:v>
                </c:pt>
                <c:pt idx="4">
                  <c:v>7.8677685950413201</c:v>
                </c:pt>
                <c:pt idx="5">
                  <c:v>6.1487603305785097</c:v>
                </c:pt>
                <c:pt idx="6">
                  <c:v>0</c:v>
                </c:pt>
                <c:pt idx="7">
                  <c:v>0.34710743801652899</c:v>
                </c:pt>
                <c:pt idx="8">
                  <c:v>1.00826446280992</c:v>
                </c:pt>
                <c:pt idx="9">
                  <c:v>7.1404958677685997</c:v>
                </c:pt>
                <c:pt idx="10">
                  <c:v>10</c:v>
                </c:pt>
                <c:pt idx="11">
                  <c:v>2.1487603305785101</c:v>
                </c:pt>
                <c:pt idx="12">
                  <c:v>8.2148760330578501</c:v>
                </c:pt>
                <c:pt idx="13">
                  <c:v>7.7851239669421499</c:v>
                </c:pt>
                <c:pt idx="14">
                  <c:v>6.4297520661157002</c:v>
                </c:pt>
                <c:pt idx="15">
                  <c:v>3.93388429752066</c:v>
                </c:pt>
                <c:pt idx="16">
                  <c:v>5.5867768595041296</c:v>
                </c:pt>
                <c:pt idx="17">
                  <c:v>4.8429752066115697</c:v>
                </c:pt>
                <c:pt idx="18">
                  <c:v>6.7603305785124004</c:v>
                </c:pt>
                <c:pt idx="19">
                  <c:v>8.7768595041322293</c:v>
                </c:pt>
                <c:pt idx="20">
                  <c:v>7.1239669421487601</c:v>
                </c:pt>
                <c:pt idx="21">
                  <c:v>8.6611570247933898</c:v>
                </c:pt>
                <c:pt idx="22">
                  <c:v>6.4462809917355397</c:v>
                </c:pt>
                <c:pt idx="23">
                  <c:v>3.7851239669421499</c:v>
                </c:pt>
                <c:pt idx="24">
                  <c:v>2.4297520661157002</c:v>
                </c:pt>
                <c:pt idx="25">
                  <c:v>4.0495867768595</c:v>
                </c:pt>
                <c:pt idx="26">
                  <c:v>3.1735537190082601</c:v>
                </c:pt>
                <c:pt idx="27">
                  <c:v>10</c:v>
                </c:pt>
                <c:pt idx="28">
                  <c:v>0.34710743801652899</c:v>
                </c:pt>
                <c:pt idx="29">
                  <c:v>0</c:v>
                </c:pt>
                <c:pt idx="30">
                  <c:v>1.8181818181818199</c:v>
                </c:pt>
                <c:pt idx="31">
                  <c:v>5.4214876033057902</c:v>
                </c:pt>
                <c:pt idx="32">
                  <c:v>6.9090909090909101</c:v>
                </c:pt>
                <c:pt idx="33">
                  <c:v>8.7603305785124004</c:v>
                </c:pt>
                <c:pt idx="34">
                  <c:v>10</c:v>
                </c:pt>
                <c:pt idx="35">
                  <c:v>9.1735537190082592</c:v>
                </c:pt>
                <c:pt idx="36">
                  <c:v>5.2066115702479303</c:v>
                </c:pt>
                <c:pt idx="37">
                  <c:v>0</c:v>
                </c:pt>
                <c:pt idx="38">
                  <c:v>4.4628099173553704</c:v>
                </c:pt>
                <c:pt idx="39">
                  <c:v>3.2066115702479299</c:v>
                </c:pt>
                <c:pt idx="40">
                  <c:v>8.0661157024793404</c:v>
                </c:pt>
                <c:pt idx="41">
                  <c:v>3.3553719008264502</c:v>
                </c:pt>
                <c:pt idx="42">
                  <c:v>3.0578512396694202</c:v>
                </c:pt>
                <c:pt idx="43">
                  <c:v>1.2066115702479301</c:v>
                </c:pt>
                <c:pt idx="44">
                  <c:v>7.0082644628099198</c:v>
                </c:pt>
                <c:pt idx="45">
                  <c:v>0</c:v>
                </c:pt>
                <c:pt idx="46">
                  <c:v>8.2644628099172807E-2</c:v>
                </c:pt>
                <c:pt idx="47">
                  <c:v>5.7190082644628104</c:v>
                </c:pt>
                <c:pt idx="48">
                  <c:v>9.0743801652892593</c:v>
                </c:pt>
                <c:pt idx="49">
                  <c:v>7.1900826446280997</c:v>
                </c:pt>
                <c:pt idx="50">
                  <c:v>6.6280991735537196</c:v>
                </c:pt>
                <c:pt idx="51">
                  <c:v>10</c:v>
                </c:pt>
                <c:pt idx="52">
                  <c:v>2.7272727272727302</c:v>
                </c:pt>
                <c:pt idx="53">
                  <c:v>1.8842975206611601</c:v>
                </c:pt>
                <c:pt idx="54">
                  <c:v>8.9090909090909101</c:v>
                </c:pt>
                <c:pt idx="55">
                  <c:v>0.34710743801652899</c:v>
                </c:pt>
                <c:pt idx="56">
                  <c:v>0</c:v>
                </c:pt>
                <c:pt idx="57">
                  <c:v>1.8842975206611601</c:v>
                </c:pt>
                <c:pt idx="58">
                  <c:v>0</c:v>
                </c:pt>
                <c:pt idx="59">
                  <c:v>7.8347107438016499</c:v>
                </c:pt>
                <c:pt idx="60">
                  <c:v>1.5041322314049601</c:v>
                </c:pt>
                <c:pt idx="61">
                  <c:v>4.1157024793388404</c:v>
                </c:pt>
                <c:pt idx="62">
                  <c:v>5.9834710743801596</c:v>
                </c:pt>
                <c:pt idx="63">
                  <c:v>10</c:v>
                </c:pt>
                <c:pt idx="64">
                  <c:v>7.0247933884297504</c:v>
                </c:pt>
                <c:pt idx="65">
                  <c:v>0</c:v>
                </c:pt>
                <c:pt idx="66">
                  <c:v>9.1239669421487601</c:v>
                </c:pt>
                <c:pt idx="67">
                  <c:v>4.9752066115702496</c:v>
                </c:pt>
                <c:pt idx="68">
                  <c:v>0</c:v>
                </c:pt>
                <c:pt idx="69">
                  <c:v>7.1570247933884303</c:v>
                </c:pt>
                <c:pt idx="70">
                  <c:v>6.2975206611570202</c:v>
                </c:pt>
                <c:pt idx="71">
                  <c:v>7.5702479338842998</c:v>
                </c:pt>
                <c:pt idx="72">
                  <c:v>3.7520661157024802</c:v>
                </c:pt>
                <c:pt idx="73">
                  <c:v>8.8099173553718995</c:v>
                </c:pt>
                <c:pt idx="74">
                  <c:v>3.4876033057851199</c:v>
                </c:pt>
                <c:pt idx="75">
                  <c:v>6.0991735537190097</c:v>
                </c:pt>
                <c:pt idx="76">
                  <c:v>6.0991735537190097</c:v>
                </c:pt>
                <c:pt idx="77">
                  <c:v>1.60330578512397</c:v>
                </c:pt>
                <c:pt idx="78">
                  <c:v>10</c:v>
                </c:pt>
                <c:pt idx="79">
                  <c:v>10</c:v>
                </c:pt>
                <c:pt idx="80">
                  <c:v>1.8347107438016499</c:v>
                </c:pt>
                <c:pt idx="81">
                  <c:v>3.1074380165289299</c:v>
                </c:pt>
                <c:pt idx="82">
                  <c:v>3.7520661157024802</c:v>
                </c:pt>
                <c:pt idx="83">
                  <c:v>5.1239669421487601</c:v>
                </c:pt>
                <c:pt idx="84">
                  <c:v>5.1570247933884303</c:v>
                </c:pt>
                <c:pt idx="85">
                  <c:v>1.27272727272727</c:v>
                </c:pt>
                <c:pt idx="86">
                  <c:v>6.6776859504132204</c:v>
                </c:pt>
                <c:pt idx="87">
                  <c:v>8.4132231404958695</c:v>
                </c:pt>
                <c:pt idx="88">
                  <c:v>7.7190082644628104</c:v>
                </c:pt>
                <c:pt idx="89">
                  <c:v>7.5537190082644603</c:v>
                </c:pt>
                <c:pt idx="90">
                  <c:v>0</c:v>
                </c:pt>
                <c:pt idx="91">
                  <c:v>0</c:v>
                </c:pt>
                <c:pt idx="92">
                  <c:v>2.9256198347107398</c:v>
                </c:pt>
                <c:pt idx="93">
                  <c:v>4.2644628099173598</c:v>
                </c:pt>
                <c:pt idx="94">
                  <c:v>7.8181818181818201</c:v>
                </c:pt>
                <c:pt idx="95">
                  <c:v>9.3388429752066102</c:v>
                </c:pt>
                <c:pt idx="96">
                  <c:v>9.1900826446281005</c:v>
                </c:pt>
                <c:pt idx="97">
                  <c:v>10</c:v>
                </c:pt>
                <c:pt idx="98">
                  <c:v>0</c:v>
                </c:pt>
                <c:pt idx="99">
                  <c:v>0</c:v>
                </c:pt>
                <c:pt idx="100">
                  <c:v>5.8677685950413201</c:v>
                </c:pt>
                <c:pt idx="101">
                  <c:v>6.7107438016528898</c:v>
                </c:pt>
                <c:pt idx="102">
                  <c:v>2.5454545454545401</c:v>
                </c:pt>
                <c:pt idx="103">
                  <c:v>0.214876033057852</c:v>
                </c:pt>
                <c:pt idx="104">
                  <c:v>3.1735537190082601</c:v>
                </c:pt>
                <c:pt idx="105">
                  <c:v>6.4793388429752099</c:v>
                </c:pt>
                <c:pt idx="106">
                  <c:v>7.5702479338842998</c:v>
                </c:pt>
                <c:pt idx="107">
                  <c:v>7.9834710743801596</c:v>
                </c:pt>
                <c:pt idx="108">
                  <c:v>0</c:v>
                </c:pt>
                <c:pt idx="109">
                  <c:v>5.25619834710744</c:v>
                </c:pt>
                <c:pt idx="110">
                  <c:v>0</c:v>
                </c:pt>
                <c:pt idx="111">
                  <c:v>5.1074380165289304</c:v>
                </c:pt>
                <c:pt idx="112">
                  <c:v>8.4958677685950406</c:v>
                </c:pt>
                <c:pt idx="113">
                  <c:v>1.8677685950413201</c:v>
                </c:pt>
                <c:pt idx="114">
                  <c:v>8.8429752066115697</c:v>
                </c:pt>
                <c:pt idx="115">
                  <c:v>6.2148760330578501</c:v>
                </c:pt>
                <c:pt idx="116">
                  <c:v>5.9173553719008298</c:v>
                </c:pt>
                <c:pt idx="117">
                  <c:v>8.1818181818181799</c:v>
                </c:pt>
                <c:pt idx="118">
                  <c:v>8.3305785123966896</c:v>
                </c:pt>
                <c:pt idx="119">
                  <c:v>2.8760330578512399</c:v>
                </c:pt>
                <c:pt idx="120">
                  <c:v>8.0330578512396702</c:v>
                </c:pt>
                <c:pt idx="121">
                  <c:v>2.7933884297520701</c:v>
                </c:pt>
                <c:pt idx="122">
                  <c:v>4.9421487603305803</c:v>
                </c:pt>
                <c:pt idx="123">
                  <c:v>9.0909090909090899</c:v>
                </c:pt>
                <c:pt idx="124">
                  <c:v>9.60330578512397</c:v>
                </c:pt>
                <c:pt idx="125">
                  <c:v>9.0743801652892593</c:v>
                </c:pt>
                <c:pt idx="126">
                  <c:v>0.87603305785123797</c:v>
                </c:pt>
                <c:pt idx="127">
                  <c:v>0.26446280991735399</c:v>
                </c:pt>
                <c:pt idx="128">
                  <c:v>7.0743801652892602</c:v>
                </c:pt>
                <c:pt idx="129">
                  <c:v>0</c:v>
                </c:pt>
                <c:pt idx="130">
                  <c:v>0.36363636363636298</c:v>
                </c:pt>
                <c:pt idx="131">
                  <c:v>4.2809917355371896</c:v>
                </c:pt>
                <c:pt idx="132">
                  <c:v>9.0578512396694197</c:v>
                </c:pt>
                <c:pt idx="133">
                  <c:v>4.1652892561983501</c:v>
                </c:pt>
                <c:pt idx="134">
                  <c:v>4.2975206611570202</c:v>
                </c:pt>
                <c:pt idx="135">
                  <c:v>6.5123966942148801</c:v>
                </c:pt>
                <c:pt idx="136">
                  <c:v>0</c:v>
                </c:pt>
                <c:pt idx="137">
                  <c:v>7.65289256198347</c:v>
                </c:pt>
                <c:pt idx="138">
                  <c:v>3.30578512396694</c:v>
                </c:pt>
                <c:pt idx="139">
                  <c:v>10</c:v>
                </c:pt>
                <c:pt idx="140">
                  <c:v>2.5289256198347099</c:v>
                </c:pt>
                <c:pt idx="141">
                  <c:v>5.7024793388429798</c:v>
                </c:pt>
                <c:pt idx="142">
                  <c:v>3.5041322314049599</c:v>
                </c:pt>
                <c:pt idx="143">
                  <c:v>4.69421487603306</c:v>
                </c:pt>
                <c:pt idx="144">
                  <c:v>7.1239669421487601</c:v>
                </c:pt>
                <c:pt idx="145">
                  <c:v>6.6611570247933898</c:v>
                </c:pt>
                <c:pt idx="146">
                  <c:v>4.9917355371900802</c:v>
                </c:pt>
                <c:pt idx="147">
                  <c:v>10</c:v>
                </c:pt>
                <c:pt idx="148">
                  <c:v>6.2975206611570202</c:v>
                </c:pt>
                <c:pt idx="149">
                  <c:v>0</c:v>
                </c:pt>
                <c:pt idx="150">
                  <c:v>0</c:v>
                </c:pt>
                <c:pt idx="151">
                  <c:v>8.2479338842975203</c:v>
                </c:pt>
                <c:pt idx="152">
                  <c:v>5.4049586776859497</c:v>
                </c:pt>
                <c:pt idx="153">
                  <c:v>10</c:v>
                </c:pt>
                <c:pt idx="154">
                  <c:v>5.8347107438016499</c:v>
                </c:pt>
                <c:pt idx="155">
                  <c:v>0</c:v>
                </c:pt>
                <c:pt idx="156">
                  <c:v>7.5206611570247901</c:v>
                </c:pt>
                <c:pt idx="157">
                  <c:v>6.9421487603305803</c:v>
                </c:pt>
                <c:pt idx="158">
                  <c:v>3.0743801652892602</c:v>
                </c:pt>
                <c:pt idx="159">
                  <c:v>2.2314049586776901</c:v>
                </c:pt>
                <c:pt idx="160">
                  <c:v>0.413223140495868</c:v>
                </c:pt>
                <c:pt idx="161">
                  <c:v>7.2396694214875996</c:v>
                </c:pt>
                <c:pt idx="162">
                  <c:v>4.0661157024793404</c:v>
                </c:pt>
                <c:pt idx="163">
                  <c:v>10</c:v>
                </c:pt>
                <c:pt idx="164">
                  <c:v>9.8677685950413192</c:v>
                </c:pt>
                <c:pt idx="165">
                  <c:v>7.8016528925619797</c:v>
                </c:pt>
                <c:pt idx="166">
                  <c:v>4.8925619834710696</c:v>
                </c:pt>
                <c:pt idx="167">
                  <c:v>10</c:v>
                </c:pt>
                <c:pt idx="168">
                  <c:v>10</c:v>
                </c:pt>
                <c:pt idx="169">
                  <c:v>6.5785123966942098</c:v>
                </c:pt>
                <c:pt idx="170">
                  <c:v>0</c:v>
                </c:pt>
                <c:pt idx="171">
                  <c:v>5.3553719008264498</c:v>
                </c:pt>
                <c:pt idx="172">
                  <c:v>6.74380165289256</c:v>
                </c:pt>
                <c:pt idx="173">
                  <c:v>7.1735537190082601</c:v>
                </c:pt>
                <c:pt idx="174">
                  <c:v>0</c:v>
                </c:pt>
                <c:pt idx="175">
                  <c:v>8.0330578512396702</c:v>
                </c:pt>
                <c:pt idx="176">
                  <c:v>7.8512396694214903</c:v>
                </c:pt>
                <c:pt idx="177">
                  <c:v>8.4297520661157002</c:v>
                </c:pt>
                <c:pt idx="178">
                  <c:v>4.6115702479338898</c:v>
                </c:pt>
                <c:pt idx="179">
                  <c:v>2.06611570247934</c:v>
                </c:pt>
                <c:pt idx="180">
                  <c:v>9.7024793388429806</c:v>
                </c:pt>
                <c:pt idx="181">
                  <c:v>0</c:v>
                </c:pt>
                <c:pt idx="182">
                  <c:v>10</c:v>
                </c:pt>
                <c:pt idx="183">
                  <c:v>5.9834710743801596</c:v>
                </c:pt>
                <c:pt idx="184">
                  <c:v>0</c:v>
                </c:pt>
                <c:pt idx="185">
                  <c:v>0</c:v>
                </c:pt>
                <c:pt idx="186">
                  <c:v>10</c:v>
                </c:pt>
                <c:pt idx="187">
                  <c:v>5.0743801652892602</c:v>
                </c:pt>
                <c:pt idx="188">
                  <c:v>8.0826446280991693</c:v>
                </c:pt>
                <c:pt idx="189">
                  <c:v>10</c:v>
                </c:pt>
              </c:numCache>
            </c:numRef>
          </c:xVal>
          <c:yVal>
            <c:numRef>
              <c:f>Macro!$G$6:$G$195</c:f>
              <c:numCache>
                <c:formatCode>0.00</c:formatCode>
                <c:ptCount val="190"/>
                <c:pt idx="0">
                  <c:v>3.4090909090908998</c:v>
                </c:pt>
                <c:pt idx="1">
                  <c:v>5</c:v>
                </c:pt>
                <c:pt idx="2">
                  <c:v>2.5</c:v>
                </c:pt>
                <c:pt idx="3">
                  <c:v>5</c:v>
                </c:pt>
                <c:pt idx="4">
                  <c:v>1.8181818181818199</c:v>
                </c:pt>
                <c:pt idx="5">
                  <c:v>2.9545454545454501</c:v>
                </c:pt>
                <c:pt idx="6">
                  <c:v>0</c:v>
                </c:pt>
                <c:pt idx="7">
                  <c:v>7.7272727272727204</c:v>
                </c:pt>
                <c:pt idx="8">
                  <c:v>6.1363636363636296</c:v>
                </c:pt>
                <c:pt idx="9">
                  <c:v>6.8181818181818201</c:v>
                </c:pt>
                <c:pt idx="10">
                  <c:v>1.13636363636363</c:v>
                </c:pt>
                <c:pt idx="11">
                  <c:v>5.4545454545454604</c:v>
                </c:pt>
                <c:pt idx="12">
                  <c:v>0</c:v>
                </c:pt>
                <c:pt idx="13">
                  <c:v>0.45454545454544998</c:v>
                </c:pt>
                <c:pt idx="14">
                  <c:v>6.5909090909090802</c:v>
                </c:pt>
                <c:pt idx="15">
                  <c:v>3.4090909090909198</c:v>
                </c:pt>
                <c:pt idx="16">
                  <c:v>8.1818181818181799</c:v>
                </c:pt>
                <c:pt idx="17">
                  <c:v>0.90909090909091705</c:v>
                </c:pt>
                <c:pt idx="18">
                  <c:v>7.0454545454545503</c:v>
                </c:pt>
                <c:pt idx="19">
                  <c:v>10</c:v>
                </c:pt>
                <c:pt idx="20">
                  <c:v>2.0454545454545499</c:v>
                </c:pt>
                <c:pt idx="21">
                  <c:v>3.4090909090909198</c:v>
                </c:pt>
                <c:pt idx="22">
                  <c:v>0</c:v>
                </c:pt>
                <c:pt idx="23">
                  <c:v>5.4545454545454497</c:v>
                </c:pt>
                <c:pt idx="24">
                  <c:v>0</c:v>
                </c:pt>
                <c:pt idx="25">
                  <c:v>6.8181818181818201</c:v>
                </c:pt>
                <c:pt idx="26">
                  <c:v>3.86363636363637</c:v>
                </c:pt>
                <c:pt idx="27">
                  <c:v>5.9090909090909003</c:v>
                </c:pt>
                <c:pt idx="28">
                  <c:v>5.2272727272727204</c:v>
                </c:pt>
                <c:pt idx="29">
                  <c:v>0</c:v>
                </c:pt>
                <c:pt idx="30">
                  <c:v>5</c:v>
                </c:pt>
                <c:pt idx="31">
                  <c:v>0</c:v>
                </c:pt>
                <c:pt idx="32">
                  <c:v>5</c:v>
                </c:pt>
                <c:pt idx="33">
                  <c:v>4.5454545454545503</c:v>
                </c:pt>
                <c:pt idx="34">
                  <c:v>5.9090909090909003</c:v>
                </c:pt>
                <c:pt idx="35">
                  <c:v>6.3636363636363704</c:v>
                </c:pt>
                <c:pt idx="36">
                  <c:v>0.90909090909091705</c:v>
                </c:pt>
                <c:pt idx="37">
                  <c:v>0</c:v>
                </c:pt>
                <c:pt idx="38">
                  <c:v>3.63636363636363</c:v>
                </c:pt>
                <c:pt idx="39">
                  <c:v>5.9090909090909198</c:v>
                </c:pt>
                <c:pt idx="40">
                  <c:v>4.0909090909090802</c:v>
                </c:pt>
                <c:pt idx="41">
                  <c:v>6.3636363636363704</c:v>
                </c:pt>
                <c:pt idx="42">
                  <c:v>0</c:v>
                </c:pt>
                <c:pt idx="43">
                  <c:v>0</c:v>
                </c:pt>
                <c:pt idx="44">
                  <c:v>3.63636363636363</c:v>
                </c:pt>
                <c:pt idx="45">
                  <c:v>0</c:v>
                </c:pt>
                <c:pt idx="46">
                  <c:v>6.3636363636363598</c:v>
                </c:pt>
                <c:pt idx="47">
                  <c:v>6.3636363636363704</c:v>
                </c:pt>
                <c:pt idx="48">
                  <c:v>5.2272727272727302</c:v>
                </c:pt>
                <c:pt idx="49">
                  <c:v>3.63636363636363</c:v>
                </c:pt>
                <c:pt idx="50">
                  <c:v>3.86363636363637</c:v>
                </c:pt>
                <c:pt idx="51">
                  <c:v>3.63636363636363</c:v>
                </c:pt>
                <c:pt idx="52">
                  <c:v>10</c:v>
                </c:pt>
                <c:pt idx="53">
                  <c:v>1.5909090909090899</c:v>
                </c:pt>
                <c:pt idx="54">
                  <c:v>7.5</c:v>
                </c:pt>
                <c:pt idx="55">
                  <c:v>7.7272727272727204</c:v>
                </c:pt>
                <c:pt idx="56">
                  <c:v>0</c:v>
                </c:pt>
                <c:pt idx="57">
                  <c:v>1.5909090909090899</c:v>
                </c:pt>
                <c:pt idx="58">
                  <c:v>0</c:v>
                </c:pt>
                <c:pt idx="59">
                  <c:v>2.2727272727272698</c:v>
                </c:pt>
                <c:pt idx="60">
                  <c:v>6.8181818181818201</c:v>
                </c:pt>
                <c:pt idx="61">
                  <c:v>0.90909090909091705</c:v>
                </c:pt>
                <c:pt idx="62">
                  <c:v>7.7272727272727302</c:v>
                </c:pt>
                <c:pt idx="63">
                  <c:v>1.5909090909090999</c:v>
                </c:pt>
                <c:pt idx="64">
                  <c:v>5.9090909090909198</c:v>
                </c:pt>
                <c:pt idx="65">
                  <c:v>0</c:v>
                </c:pt>
                <c:pt idx="66">
                  <c:v>7.0454545454545299</c:v>
                </c:pt>
                <c:pt idx="67">
                  <c:v>1.5909090909090799</c:v>
                </c:pt>
                <c:pt idx="68">
                  <c:v>0</c:v>
                </c:pt>
                <c:pt idx="69">
                  <c:v>4.0909090909090802</c:v>
                </c:pt>
                <c:pt idx="70">
                  <c:v>3.4090909090909198</c:v>
                </c:pt>
                <c:pt idx="71">
                  <c:v>5.9090909090909198</c:v>
                </c:pt>
                <c:pt idx="72">
                  <c:v>8.4090909090909207</c:v>
                </c:pt>
                <c:pt idx="73">
                  <c:v>3.86363636363637</c:v>
                </c:pt>
                <c:pt idx="74">
                  <c:v>2.0454545454545499</c:v>
                </c:pt>
                <c:pt idx="75">
                  <c:v>1.13636363636363</c:v>
                </c:pt>
                <c:pt idx="76">
                  <c:v>0</c:v>
                </c:pt>
                <c:pt idx="77">
                  <c:v>2.9545454545454599</c:v>
                </c:pt>
                <c:pt idx="78">
                  <c:v>10</c:v>
                </c:pt>
                <c:pt idx="79">
                  <c:v>3.86363636363637</c:v>
                </c:pt>
                <c:pt idx="80">
                  <c:v>2.27272727272728</c:v>
                </c:pt>
                <c:pt idx="81">
                  <c:v>2.2727272727272698</c:v>
                </c:pt>
                <c:pt idx="82">
                  <c:v>3.4090909090909198</c:v>
                </c:pt>
                <c:pt idx="83">
                  <c:v>0</c:v>
                </c:pt>
                <c:pt idx="84">
                  <c:v>6.5909090909090802</c:v>
                </c:pt>
                <c:pt idx="85">
                  <c:v>0</c:v>
                </c:pt>
                <c:pt idx="86">
                  <c:v>5.6818181818181799</c:v>
                </c:pt>
                <c:pt idx="87">
                  <c:v>4.3181818181818201</c:v>
                </c:pt>
                <c:pt idx="88">
                  <c:v>3.86363636363637</c:v>
                </c:pt>
                <c:pt idx="89">
                  <c:v>3.63636363636363</c:v>
                </c:pt>
                <c:pt idx="90">
                  <c:v>0</c:v>
                </c:pt>
                <c:pt idx="91">
                  <c:v>0</c:v>
                </c:pt>
                <c:pt idx="92">
                  <c:v>0</c:v>
                </c:pt>
                <c:pt idx="93">
                  <c:v>1.36363636363637</c:v>
                </c:pt>
                <c:pt idx="94">
                  <c:v>7.5</c:v>
                </c:pt>
                <c:pt idx="95">
                  <c:v>10</c:v>
                </c:pt>
                <c:pt idx="96">
                  <c:v>6.1363636363636296</c:v>
                </c:pt>
                <c:pt idx="97">
                  <c:v>2.2727272727272698</c:v>
                </c:pt>
                <c:pt idx="98">
                  <c:v>0</c:v>
                </c:pt>
                <c:pt idx="99">
                  <c:v>5.2272727272727302</c:v>
                </c:pt>
                <c:pt idx="100">
                  <c:v>0</c:v>
                </c:pt>
                <c:pt idx="101">
                  <c:v>2.7272727272727302</c:v>
                </c:pt>
                <c:pt idx="102">
                  <c:v>0</c:v>
                </c:pt>
                <c:pt idx="103">
                  <c:v>7.0454545454545396</c:v>
                </c:pt>
                <c:pt idx="104">
                  <c:v>6.3636363636363704</c:v>
                </c:pt>
                <c:pt idx="105">
                  <c:v>0.90909090909091705</c:v>
                </c:pt>
                <c:pt idx="106">
                  <c:v>3.4090909090909198</c:v>
                </c:pt>
                <c:pt idx="107">
                  <c:v>2.7272727272727302</c:v>
                </c:pt>
                <c:pt idx="108">
                  <c:v>0</c:v>
                </c:pt>
                <c:pt idx="109">
                  <c:v>5.2272727272727302</c:v>
                </c:pt>
                <c:pt idx="110">
                  <c:v>0</c:v>
                </c:pt>
                <c:pt idx="111">
                  <c:v>4.7727272727272698</c:v>
                </c:pt>
                <c:pt idx="112">
                  <c:v>5.6818181818181799</c:v>
                </c:pt>
                <c:pt idx="113">
                  <c:v>6.8181818181818201</c:v>
                </c:pt>
                <c:pt idx="114">
                  <c:v>5.9090909090909198</c:v>
                </c:pt>
                <c:pt idx="115">
                  <c:v>7.0454545454545503</c:v>
                </c:pt>
                <c:pt idx="116">
                  <c:v>1.13636363636363</c:v>
                </c:pt>
                <c:pt idx="117">
                  <c:v>5</c:v>
                </c:pt>
                <c:pt idx="118">
                  <c:v>0.45454545454544998</c:v>
                </c:pt>
                <c:pt idx="119">
                  <c:v>5.4545454545454604</c:v>
                </c:pt>
                <c:pt idx="120">
                  <c:v>4.5454545454545503</c:v>
                </c:pt>
                <c:pt idx="121">
                  <c:v>1.5909090909090899</c:v>
                </c:pt>
                <c:pt idx="122">
                  <c:v>4.5454545454545503</c:v>
                </c:pt>
                <c:pt idx="123">
                  <c:v>0</c:v>
                </c:pt>
                <c:pt idx="124">
                  <c:v>5.4545454545454701</c:v>
                </c:pt>
                <c:pt idx="125">
                  <c:v>5.2272727272727302</c:v>
                </c:pt>
                <c:pt idx="126">
                  <c:v>5.4545454545454604</c:v>
                </c:pt>
                <c:pt idx="127">
                  <c:v>6.3636363636363704</c:v>
                </c:pt>
                <c:pt idx="128">
                  <c:v>5.2272727272727302</c:v>
                </c:pt>
                <c:pt idx="129">
                  <c:v>0</c:v>
                </c:pt>
                <c:pt idx="130">
                  <c:v>0</c:v>
                </c:pt>
                <c:pt idx="131">
                  <c:v>8.6363636363636296</c:v>
                </c:pt>
                <c:pt idx="132">
                  <c:v>0.45454545454546702</c:v>
                </c:pt>
                <c:pt idx="133">
                  <c:v>0</c:v>
                </c:pt>
                <c:pt idx="134">
                  <c:v>0.90909090909091705</c:v>
                </c:pt>
                <c:pt idx="135">
                  <c:v>2.9545454545454501</c:v>
                </c:pt>
                <c:pt idx="136">
                  <c:v>0</c:v>
                </c:pt>
                <c:pt idx="137">
                  <c:v>7.2727272727272698</c:v>
                </c:pt>
                <c:pt idx="138">
                  <c:v>0</c:v>
                </c:pt>
                <c:pt idx="139">
                  <c:v>4.5454545454545299</c:v>
                </c:pt>
                <c:pt idx="140">
                  <c:v>7.7272727272727204</c:v>
                </c:pt>
                <c:pt idx="141">
                  <c:v>6.5909090909090802</c:v>
                </c:pt>
                <c:pt idx="142">
                  <c:v>0</c:v>
                </c:pt>
                <c:pt idx="143">
                  <c:v>2.9545454545454501</c:v>
                </c:pt>
                <c:pt idx="144">
                  <c:v>2.0454545454545499</c:v>
                </c:pt>
                <c:pt idx="145">
                  <c:v>8.4090909090909207</c:v>
                </c:pt>
                <c:pt idx="146">
                  <c:v>3.86363636363637</c:v>
                </c:pt>
                <c:pt idx="147">
                  <c:v>7.5</c:v>
                </c:pt>
                <c:pt idx="148">
                  <c:v>3.4090909090909198</c:v>
                </c:pt>
                <c:pt idx="149">
                  <c:v>1.36363636363636</c:v>
                </c:pt>
                <c:pt idx="150">
                  <c:v>0</c:v>
                </c:pt>
                <c:pt idx="151">
                  <c:v>1.5909090909090799</c:v>
                </c:pt>
                <c:pt idx="152">
                  <c:v>0.68181818181818299</c:v>
                </c:pt>
                <c:pt idx="153">
                  <c:v>7.0454545454545299</c:v>
                </c:pt>
                <c:pt idx="154">
                  <c:v>2.2727272727272698</c:v>
                </c:pt>
                <c:pt idx="155">
                  <c:v>0</c:v>
                </c:pt>
                <c:pt idx="156">
                  <c:v>1.5909090909090799</c:v>
                </c:pt>
                <c:pt idx="157">
                  <c:v>2.0454545454545499</c:v>
                </c:pt>
                <c:pt idx="158">
                  <c:v>7.7272727272727204</c:v>
                </c:pt>
                <c:pt idx="159">
                  <c:v>0</c:v>
                </c:pt>
                <c:pt idx="160">
                  <c:v>1.8181818181818199</c:v>
                </c:pt>
                <c:pt idx="161">
                  <c:v>0.45454545454544998</c:v>
                </c:pt>
                <c:pt idx="162">
                  <c:v>1.5909090909090799</c:v>
                </c:pt>
                <c:pt idx="163">
                  <c:v>4.5454545454545299</c:v>
                </c:pt>
                <c:pt idx="164">
                  <c:v>4.3181818181818299</c:v>
                </c:pt>
                <c:pt idx="165">
                  <c:v>5.2272727272727302</c:v>
                </c:pt>
                <c:pt idx="166">
                  <c:v>2.7272727272727302</c:v>
                </c:pt>
                <c:pt idx="167">
                  <c:v>2.2727272727272698</c:v>
                </c:pt>
                <c:pt idx="168">
                  <c:v>0</c:v>
                </c:pt>
                <c:pt idx="169">
                  <c:v>2.0454545454545499</c:v>
                </c:pt>
                <c:pt idx="170">
                  <c:v>0</c:v>
                </c:pt>
                <c:pt idx="171">
                  <c:v>1.36363636363637</c:v>
                </c:pt>
                <c:pt idx="172">
                  <c:v>4.7727272727272698</c:v>
                </c:pt>
                <c:pt idx="173">
                  <c:v>6.3636363636363704</c:v>
                </c:pt>
                <c:pt idx="174">
                  <c:v>0</c:v>
                </c:pt>
                <c:pt idx="175">
                  <c:v>4.5454545454545503</c:v>
                </c:pt>
                <c:pt idx="176">
                  <c:v>7.0454545454545503</c:v>
                </c:pt>
                <c:pt idx="177">
                  <c:v>4.0909090909090802</c:v>
                </c:pt>
                <c:pt idx="178">
                  <c:v>1.5909090909090799</c:v>
                </c:pt>
                <c:pt idx="179">
                  <c:v>1.5909090909090899</c:v>
                </c:pt>
                <c:pt idx="180">
                  <c:v>4.0909090909090997</c:v>
                </c:pt>
                <c:pt idx="181">
                  <c:v>0</c:v>
                </c:pt>
                <c:pt idx="182">
                  <c:v>5</c:v>
                </c:pt>
                <c:pt idx="183">
                  <c:v>5.2272727272727302</c:v>
                </c:pt>
                <c:pt idx="184">
                  <c:v>0</c:v>
                </c:pt>
                <c:pt idx="185">
                  <c:v>0</c:v>
                </c:pt>
                <c:pt idx="186">
                  <c:v>7.0454545454545299</c:v>
                </c:pt>
                <c:pt idx="187">
                  <c:v>5.2272727272727302</c:v>
                </c:pt>
                <c:pt idx="188">
                  <c:v>8.8636363636363704</c:v>
                </c:pt>
                <c:pt idx="189">
                  <c:v>5</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Emerging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a:t>Conflict and</a:t>
            </a:r>
            <a:r>
              <a:rPr lang="en-US" baseline="0"/>
              <a:t> Fragility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8575" cap="rnd">
              <a:noFill/>
              <a:round/>
            </a:ln>
            <a:effectLst/>
          </c:spPr>
          <c:marker>
            <c:symbol val="circle"/>
            <c:size val="4"/>
            <c:spPr>
              <a:solidFill>
                <a:srgbClr val="000000"/>
              </a:solidFill>
              <a:ln w="9525">
                <a:noFill/>
              </a:ln>
              <a:effectLst/>
            </c:spPr>
          </c:marker>
          <c:xVal>
            <c:numRef>
              <c:f>Conflict!$F$6:$F$195</c:f>
              <c:numCache>
                <c:formatCode>0.00</c:formatCode>
                <c:ptCount val="190"/>
                <c:pt idx="0">
                  <c:v>10</c:v>
                </c:pt>
                <c:pt idx="1">
                  <c:v>0</c:v>
                </c:pt>
                <c:pt idx="2">
                  <c:v>0</c:v>
                </c:pt>
                <c:pt idx="3">
                  <c:v>0</c:v>
                </c:pt>
                <c:pt idx="4">
                  <c:v>0</c:v>
                </c:pt>
                <c:pt idx="5">
                  <c:v>0</c:v>
                </c:pt>
                <c:pt idx="6">
                  <c:v>0</c:v>
                </c:pt>
                <c:pt idx="7">
                  <c:v>0</c:v>
                </c:pt>
                <c:pt idx="8">
                  <c:v>0</c:v>
                </c:pt>
                <c:pt idx="9">
                  <c:v>0</c:v>
                </c:pt>
                <c:pt idx="10">
                  <c:v>10</c:v>
                </c:pt>
                <c:pt idx="11">
                  <c:v>0</c:v>
                </c:pt>
                <c:pt idx="12">
                  <c:v>0</c:v>
                </c:pt>
                <c:pt idx="13">
                  <c:v>10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10</c:v>
                </c:pt>
                <c:pt idx="28">
                  <c:v>0</c:v>
                </c:pt>
                <c:pt idx="29">
                  <c:v>0</c:v>
                </c:pt>
                <c:pt idx="30">
                  <c:v>0</c:v>
                </c:pt>
                <c:pt idx="31">
                  <c:v>0</c:v>
                </c:pt>
                <c:pt idx="32">
                  <c:v>0</c:v>
                </c:pt>
                <c:pt idx="33">
                  <c:v>10</c:v>
                </c:pt>
                <c:pt idx="34">
                  <c:v>10</c:v>
                </c:pt>
                <c:pt idx="35">
                  <c:v>10</c:v>
                </c:pt>
                <c:pt idx="36">
                  <c:v>0</c:v>
                </c:pt>
                <c:pt idx="37">
                  <c:v>10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10</c:v>
                </c:pt>
                <c:pt idx="52">
                  <c:v>0</c:v>
                </c:pt>
                <c:pt idx="53">
                  <c:v>0</c:v>
                </c:pt>
                <c:pt idx="54">
                  <c:v>0</c:v>
                </c:pt>
                <c:pt idx="55">
                  <c:v>0</c:v>
                </c:pt>
                <c:pt idx="56">
                  <c:v>0</c:v>
                </c:pt>
                <c:pt idx="57">
                  <c:v>0</c:v>
                </c:pt>
                <c:pt idx="58">
                  <c:v>10</c:v>
                </c:pt>
                <c:pt idx="59">
                  <c:v>0</c:v>
                </c:pt>
                <c:pt idx="60">
                  <c:v>0</c:v>
                </c:pt>
                <c:pt idx="61">
                  <c:v>0</c:v>
                </c:pt>
                <c:pt idx="62">
                  <c:v>0</c:v>
                </c:pt>
                <c:pt idx="63">
                  <c:v>0</c:v>
                </c:pt>
                <c:pt idx="64">
                  <c:v>10</c:v>
                </c:pt>
                <c:pt idx="65">
                  <c:v>10</c:v>
                </c:pt>
                <c:pt idx="66">
                  <c:v>0</c:v>
                </c:pt>
                <c:pt idx="67">
                  <c:v>0</c:v>
                </c:pt>
                <c:pt idx="68">
                  <c:v>0</c:v>
                </c:pt>
                <c:pt idx="69">
                  <c:v>0</c:v>
                </c:pt>
                <c:pt idx="70">
                  <c:v>0</c:v>
                </c:pt>
                <c:pt idx="71">
                  <c:v>0</c:v>
                </c:pt>
                <c:pt idx="72">
                  <c:v>0</c:v>
                </c:pt>
                <c:pt idx="73">
                  <c:v>10</c:v>
                </c:pt>
                <c:pt idx="74">
                  <c:v>0</c:v>
                </c:pt>
                <c:pt idx="75">
                  <c:v>0</c:v>
                </c:pt>
                <c:pt idx="76">
                  <c:v>0</c:v>
                </c:pt>
                <c:pt idx="77">
                  <c:v>0</c:v>
                </c:pt>
                <c:pt idx="78">
                  <c:v>0</c:v>
                </c:pt>
                <c:pt idx="79">
                  <c:v>10</c:v>
                </c:pt>
                <c:pt idx="80">
                  <c:v>0</c:v>
                </c:pt>
                <c:pt idx="81">
                  <c:v>0</c:v>
                </c:pt>
                <c:pt idx="82">
                  <c:v>0</c:v>
                </c:pt>
                <c:pt idx="83">
                  <c:v>0</c:v>
                </c:pt>
                <c:pt idx="84">
                  <c:v>0</c:v>
                </c:pt>
                <c:pt idx="85">
                  <c:v>0</c:v>
                </c:pt>
                <c:pt idx="86">
                  <c:v>0</c:v>
                </c:pt>
                <c:pt idx="87">
                  <c:v>0</c:v>
                </c:pt>
                <c:pt idx="88">
                  <c:v>0</c:v>
                </c:pt>
                <c:pt idx="89">
                  <c:v>0</c:v>
                </c:pt>
                <c:pt idx="90">
                  <c:v>10</c:v>
                </c:pt>
                <c:pt idx="91">
                  <c:v>0</c:v>
                </c:pt>
                <c:pt idx="92">
                  <c:v>0</c:v>
                </c:pt>
                <c:pt idx="93">
                  <c:v>0</c:v>
                </c:pt>
                <c:pt idx="94">
                  <c:v>10</c:v>
                </c:pt>
                <c:pt idx="95">
                  <c:v>10</c:v>
                </c:pt>
                <c:pt idx="96">
                  <c:v>10</c:v>
                </c:pt>
                <c:pt idx="97">
                  <c:v>10</c:v>
                </c:pt>
                <c:pt idx="98">
                  <c:v>0</c:v>
                </c:pt>
                <c:pt idx="99">
                  <c:v>0</c:v>
                </c:pt>
                <c:pt idx="100">
                  <c:v>0</c:v>
                </c:pt>
                <c:pt idx="101">
                  <c:v>0</c:v>
                </c:pt>
                <c:pt idx="102">
                  <c:v>0</c:v>
                </c:pt>
                <c:pt idx="103">
                  <c:v>0</c:v>
                </c:pt>
                <c:pt idx="104">
                  <c:v>0</c:v>
                </c:pt>
                <c:pt idx="105">
                  <c:v>0</c:v>
                </c:pt>
                <c:pt idx="106">
                  <c:v>0</c:v>
                </c:pt>
                <c:pt idx="107">
                  <c:v>0</c:v>
                </c:pt>
                <c:pt idx="108">
                  <c:v>0</c:v>
                </c:pt>
                <c:pt idx="109">
                  <c:v>0</c:v>
                </c:pt>
                <c:pt idx="110">
                  <c:v>10</c:v>
                </c:pt>
                <c:pt idx="111">
                  <c:v>0</c:v>
                </c:pt>
                <c:pt idx="112">
                  <c:v>10</c:v>
                </c:pt>
                <c:pt idx="113">
                  <c:v>0</c:v>
                </c:pt>
                <c:pt idx="114">
                  <c:v>10</c:v>
                </c:pt>
                <c:pt idx="115">
                  <c:v>0</c:v>
                </c:pt>
                <c:pt idx="116">
                  <c:v>0</c:v>
                </c:pt>
                <c:pt idx="117">
                  <c:v>10</c:v>
                </c:pt>
                <c:pt idx="118">
                  <c:v>0</c:v>
                </c:pt>
                <c:pt idx="119">
                  <c:v>0</c:v>
                </c:pt>
                <c:pt idx="120">
                  <c:v>0</c:v>
                </c:pt>
                <c:pt idx="121">
                  <c:v>0</c:v>
                </c:pt>
                <c:pt idx="122">
                  <c:v>0</c:v>
                </c:pt>
                <c:pt idx="123">
                  <c:v>10</c:v>
                </c:pt>
                <c:pt idx="124">
                  <c:v>10</c:v>
                </c:pt>
                <c:pt idx="125">
                  <c:v>0</c:v>
                </c:pt>
                <c:pt idx="126">
                  <c:v>0</c:v>
                </c:pt>
                <c:pt idx="127">
                  <c:v>0</c:v>
                </c:pt>
                <c:pt idx="128">
                  <c:v>0</c:v>
                </c:pt>
                <c:pt idx="129">
                  <c:v>0</c:v>
                </c:pt>
                <c:pt idx="130">
                  <c:v>0</c:v>
                </c:pt>
                <c:pt idx="131">
                  <c:v>0</c:v>
                </c:pt>
                <c:pt idx="132">
                  <c:v>0</c:v>
                </c:pt>
                <c:pt idx="133">
                  <c:v>0</c:v>
                </c:pt>
                <c:pt idx="134">
                  <c:v>0</c:v>
                </c:pt>
                <c:pt idx="135">
                  <c:v>0</c:v>
                </c:pt>
                <c:pt idx="136">
                  <c:v>0</c:v>
                </c:pt>
                <c:pt idx="137">
                  <c:v>10</c:v>
                </c:pt>
                <c:pt idx="138">
                  <c:v>0</c:v>
                </c:pt>
                <c:pt idx="139">
                  <c:v>0</c:v>
                </c:pt>
                <c:pt idx="140">
                  <c:v>0</c:v>
                </c:pt>
                <c:pt idx="141">
                  <c:v>0</c:v>
                </c:pt>
                <c:pt idx="142">
                  <c:v>0</c:v>
                </c:pt>
                <c:pt idx="143">
                  <c:v>0</c:v>
                </c:pt>
                <c:pt idx="144">
                  <c:v>0</c:v>
                </c:pt>
                <c:pt idx="145">
                  <c:v>0</c:v>
                </c:pt>
                <c:pt idx="146">
                  <c:v>0</c:v>
                </c:pt>
                <c:pt idx="147">
                  <c:v>10</c:v>
                </c:pt>
                <c:pt idx="148">
                  <c:v>0</c:v>
                </c:pt>
                <c:pt idx="149">
                  <c:v>0</c:v>
                </c:pt>
                <c:pt idx="150">
                  <c:v>10</c:v>
                </c:pt>
                <c:pt idx="151">
                  <c:v>0</c:v>
                </c:pt>
                <c:pt idx="152">
                  <c:v>0</c:v>
                </c:pt>
                <c:pt idx="153">
                  <c:v>10</c:v>
                </c:pt>
                <c:pt idx="154">
                  <c:v>0</c:v>
                </c:pt>
                <c:pt idx="155">
                  <c:v>10</c:v>
                </c:pt>
                <c:pt idx="156">
                  <c:v>0</c:v>
                </c:pt>
                <c:pt idx="157">
                  <c:v>0</c:v>
                </c:pt>
                <c:pt idx="158">
                  <c:v>0</c:v>
                </c:pt>
                <c:pt idx="159">
                  <c:v>0</c:v>
                </c:pt>
                <c:pt idx="160">
                  <c:v>0</c:v>
                </c:pt>
                <c:pt idx="161">
                  <c:v>0</c:v>
                </c:pt>
                <c:pt idx="162">
                  <c:v>0</c:v>
                </c:pt>
                <c:pt idx="163">
                  <c:v>10</c:v>
                </c:pt>
                <c:pt idx="164">
                  <c:v>10</c:v>
                </c:pt>
                <c:pt idx="165">
                  <c:v>0</c:v>
                </c:pt>
                <c:pt idx="166">
                  <c:v>0</c:v>
                </c:pt>
                <c:pt idx="167">
                  <c:v>0</c:v>
                </c:pt>
                <c:pt idx="168">
                  <c:v>0</c:v>
                </c:pt>
                <c:pt idx="169">
                  <c:v>10</c:v>
                </c:pt>
                <c:pt idx="170">
                  <c:v>0</c:v>
                </c:pt>
                <c:pt idx="171">
                  <c:v>0</c:v>
                </c:pt>
                <c:pt idx="172">
                  <c:v>0</c:v>
                </c:pt>
                <c:pt idx="173">
                  <c:v>0</c:v>
                </c:pt>
                <c:pt idx="174">
                  <c:v>10</c:v>
                </c:pt>
                <c:pt idx="175">
                  <c:v>0</c:v>
                </c:pt>
                <c:pt idx="176">
                  <c:v>0</c:v>
                </c:pt>
                <c:pt idx="177">
                  <c:v>0</c:v>
                </c:pt>
                <c:pt idx="178">
                  <c:v>0</c:v>
                </c:pt>
                <c:pt idx="179">
                  <c:v>0</c:v>
                </c:pt>
                <c:pt idx="180">
                  <c:v>0</c:v>
                </c:pt>
                <c:pt idx="181">
                  <c:v>0</c:v>
                </c:pt>
                <c:pt idx="182">
                  <c:v>10</c:v>
                </c:pt>
                <c:pt idx="183">
                  <c:v>0</c:v>
                </c:pt>
                <c:pt idx="184">
                  <c:v>0</c:v>
                </c:pt>
                <c:pt idx="185">
                  <c:v>0</c:v>
                </c:pt>
                <c:pt idx="186">
                  <c:v>10</c:v>
                </c:pt>
                <c:pt idx="187">
                  <c:v>0</c:v>
                </c:pt>
                <c:pt idx="188">
                  <c:v>0</c:v>
                </c:pt>
                <c:pt idx="189">
                  <c:v>10</c:v>
                </c:pt>
              </c:numCache>
            </c:numRef>
          </c:xVal>
          <c:yVal>
            <c:numRef>
              <c:f>Conflict!$G$6:$G$195</c:f>
              <c:numCache>
                <c:formatCode>0.00</c:formatCode>
                <c:ptCount val="190"/>
                <c:pt idx="0">
                  <c:v>10</c:v>
                </c:pt>
                <c:pt idx="1">
                  <c:v>6.4782358105029596</c:v>
                </c:pt>
                <c:pt idx="2">
                  <c:v>0</c:v>
                </c:pt>
                <c:pt idx="3">
                  <c:v>0</c:v>
                </c:pt>
                <c:pt idx="4">
                  <c:v>0</c:v>
                </c:pt>
                <c:pt idx="5">
                  <c:v>0</c:v>
                </c:pt>
                <c:pt idx="6">
                  <c:v>0</c:v>
                </c:pt>
                <c:pt idx="7">
                  <c:v>0</c:v>
                </c:pt>
                <c:pt idx="8">
                  <c:v>0</c:v>
                </c:pt>
                <c:pt idx="9">
                  <c:v>10</c:v>
                </c:pt>
                <c:pt idx="10">
                  <c:v>0</c:v>
                </c:pt>
                <c:pt idx="11">
                  <c:v>0</c:v>
                </c:pt>
                <c:pt idx="12">
                  <c:v>5.3451474175301401</c:v>
                </c:pt>
                <c:pt idx="13">
                  <c:v>10</c:v>
                </c:pt>
                <c:pt idx="14">
                  <c:v>0</c:v>
                </c:pt>
                <c:pt idx="15">
                  <c:v>0</c:v>
                </c:pt>
                <c:pt idx="16">
                  <c:v>0</c:v>
                </c:pt>
                <c:pt idx="17">
                  <c:v>0</c:v>
                </c:pt>
                <c:pt idx="18">
                  <c:v>1.6952912574300001</c:v>
                </c:pt>
                <c:pt idx="19">
                  <c:v>0</c:v>
                </c:pt>
                <c:pt idx="20">
                  <c:v>0</c:v>
                </c:pt>
                <c:pt idx="21">
                  <c:v>0</c:v>
                </c:pt>
                <c:pt idx="22">
                  <c:v>0</c:v>
                </c:pt>
                <c:pt idx="23">
                  <c:v>0</c:v>
                </c:pt>
                <c:pt idx="24">
                  <c:v>0</c:v>
                </c:pt>
                <c:pt idx="25">
                  <c:v>0</c:v>
                </c:pt>
                <c:pt idx="26">
                  <c:v>0</c:v>
                </c:pt>
                <c:pt idx="27">
                  <c:v>8.4765583773797992</c:v>
                </c:pt>
                <c:pt idx="28">
                  <c:v>0</c:v>
                </c:pt>
                <c:pt idx="29">
                  <c:v>0</c:v>
                </c:pt>
                <c:pt idx="30">
                  <c:v>0</c:v>
                </c:pt>
                <c:pt idx="31">
                  <c:v>0</c:v>
                </c:pt>
                <c:pt idx="32">
                  <c:v>5.62148318798417</c:v>
                </c:pt>
                <c:pt idx="33">
                  <c:v>10</c:v>
                </c:pt>
                <c:pt idx="34">
                  <c:v>10</c:v>
                </c:pt>
                <c:pt idx="35">
                  <c:v>10</c:v>
                </c:pt>
                <c:pt idx="36">
                  <c:v>9.2561716553139295</c:v>
                </c:pt>
                <c:pt idx="37">
                  <c:v>0</c:v>
                </c:pt>
                <c:pt idx="38">
                  <c:v>0</c:v>
                </c:pt>
                <c:pt idx="39">
                  <c:v>0</c:v>
                </c:pt>
                <c:pt idx="40">
                  <c:v>0</c:v>
                </c:pt>
                <c:pt idx="41">
                  <c:v>0</c:v>
                </c:pt>
                <c:pt idx="42">
                  <c:v>0</c:v>
                </c:pt>
                <c:pt idx="43">
                  <c:v>0</c:v>
                </c:pt>
                <c:pt idx="44">
                  <c:v>0</c:v>
                </c:pt>
                <c:pt idx="45">
                  <c:v>0</c:v>
                </c:pt>
                <c:pt idx="46">
                  <c:v>0</c:v>
                </c:pt>
                <c:pt idx="47">
                  <c:v>0</c:v>
                </c:pt>
                <c:pt idx="48">
                  <c:v>10</c:v>
                </c:pt>
                <c:pt idx="49">
                  <c:v>10</c:v>
                </c:pt>
                <c:pt idx="50">
                  <c:v>0</c:v>
                </c:pt>
                <c:pt idx="51">
                  <c:v>0</c:v>
                </c:pt>
                <c:pt idx="52">
                  <c:v>0</c:v>
                </c:pt>
                <c:pt idx="53">
                  <c:v>0</c:v>
                </c:pt>
                <c:pt idx="54">
                  <c:v>10</c:v>
                </c:pt>
                <c:pt idx="55">
                  <c:v>0</c:v>
                </c:pt>
                <c:pt idx="56">
                  <c:v>0</c:v>
                </c:pt>
                <c:pt idx="57">
                  <c:v>0</c:v>
                </c:pt>
                <c:pt idx="58">
                  <c:v>0</c:v>
                </c:pt>
                <c:pt idx="59">
                  <c:v>0</c:v>
                </c:pt>
                <c:pt idx="60">
                  <c:v>0</c:v>
                </c:pt>
                <c:pt idx="61">
                  <c:v>10</c:v>
                </c:pt>
                <c:pt idx="62">
                  <c:v>0</c:v>
                </c:pt>
                <c:pt idx="63">
                  <c:v>0</c:v>
                </c:pt>
                <c:pt idx="64">
                  <c:v>10</c:v>
                </c:pt>
                <c:pt idx="65">
                  <c:v>5</c:v>
                </c:pt>
                <c:pt idx="66">
                  <c:v>0</c:v>
                </c:pt>
                <c:pt idx="67">
                  <c:v>0</c:v>
                </c:pt>
                <c:pt idx="68">
                  <c:v>0</c:v>
                </c:pt>
                <c:pt idx="69">
                  <c:v>0</c:v>
                </c:pt>
                <c:pt idx="70">
                  <c:v>0</c:v>
                </c:pt>
                <c:pt idx="71">
                  <c:v>10</c:v>
                </c:pt>
                <c:pt idx="72">
                  <c:v>0</c:v>
                </c:pt>
                <c:pt idx="73">
                  <c:v>1.45699906353043</c:v>
                </c:pt>
                <c:pt idx="74">
                  <c:v>0</c:v>
                </c:pt>
                <c:pt idx="75">
                  <c:v>4.1482658430484003</c:v>
                </c:pt>
                <c:pt idx="76">
                  <c:v>0</c:v>
                </c:pt>
                <c:pt idx="77">
                  <c:v>0</c:v>
                </c:pt>
                <c:pt idx="78">
                  <c:v>0</c:v>
                </c:pt>
                <c:pt idx="79">
                  <c:v>10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7.4961965644717701</c:v>
                </c:pt>
                <c:pt idx="96">
                  <c:v>0</c:v>
                </c:pt>
                <c:pt idx="97">
                  <c:v>6.4227731903056302</c:v>
                </c:pt>
                <c:pt idx="98">
                  <c:v>0</c:v>
                </c:pt>
                <c:pt idx="99">
                  <c:v>0</c:v>
                </c:pt>
                <c:pt idx="100">
                  <c:v>0</c:v>
                </c:pt>
                <c:pt idx="101">
                  <c:v>0</c:v>
                </c:pt>
                <c:pt idx="102">
                  <c:v>0</c:v>
                </c:pt>
                <c:pt idx="103">
                  <c:v>0</c:v>
                </c:pt>
                <c:pt idx="104">
                  <c:v>0</c:v>
                </c:pt>
                <c:pt idx="105">
                  <c:v>5</c:v>
                </c:pt>
                <c:pt idx="106">
                  <c:v>0</c:v>
                </c:pt>
                <c:pt idx="107">
                  <c:v>0</c:v>
                </c:pt>
                <c:pt idx="108">
                  <c:v>0</c:v>
                </c:pt>
                <c:pt idx="109">
                  <c:v>0</c:v>
                </c:pt>
                <c:pt idx="110">
                  <c:v>0</c:v>
                </c:pt>
                <c:pt idx="111">
                  <c:v>0</c:v>
                </c:pt>
                <c:pt idx="112">
                  <c:v>10</c:v>
                </c:pt>
                <c:pt idx="113">
                  <c:v>0</c:v>
                </c:pt>
                <c:pt idx="114">
                  <c:v>0</c:v>
                </c:pt>
                <c:pt idx="115">
                  <c:v>0</c:v>
                </c:pt>
                <c:pt idx="116">
                  <c:v>0</c:v>
                </c:pt>
                <c:pt idx="117">
                  <c:v>10</c:v>
                </c:pt>
                <c:pt idx="118">
                  <c:v>0</c:v>
                </c:pt>
                <c:pt idx="119">
                  <c:v>0</c:v>
                </c:pt>
                <c:pt idx="120">
                  <c:v>7.26645425456989</c:v>
                </c:pt>
                <c:pt idx="121">
                  <c:v>0</c:v>
                </c:pt>
                <c:pt idx="122">
                  <c:v>0</c:v>
                </c:pt>
                <c:pt idx="123">
                  <c:v>10</c:v>
                </c:pt>
                <c:pt idx="124">
                  <c:v>6.0994717079986902</c:v>
                </c:pt>
                <c:pt idx="125">
                  <c:v>0</c:v>
                </c:pt>
                <c:pt idx="126">
                  <c:v>0</c:v>
                </c:pt>
                <c:pt idx="127">
                  <c:v>0</c:v>
                </c:pt>
                <c:pt idx="128">
                  <c:v>0</c:v>
                </c:pt>
                <c:pt idx="129">
                  <c:v>0</c:v>
                </c:pt>
                <c:pt idx="130">
                  <c:v>0</c:v>
                </c:pt>
                <c:pt idx="131">
                  <c:v>0</c:v>
                </c:pt>
                <c:pt idx="132">
                  <c:v>0</c:v>
                </c:pt>
                <c:pt idx="133">
                  <c:v>5</c:v>
                </c:pt>
                <c:pt idx="134">
                  <c:v>6.0614240207599899</c:v>
                </c:pt>
                <c:pt idx="135">
                  <c:v>3.7831541634821599</c:v>
                </c:pt>
                <c:pt idx="136">
                  <c:v>0</c:v>
                </c:pt>
                <c:pt idx="137">
                  <c:v>0</c:v>
                </c:pt>
                <c:pt idx="138">
                  <c:v>0</c:v>
                </c:pt>
                <c:pt idx="139">
                  <c:v>10</c:v>
                </c:pt>
                <c:pt idx="140">
                  <c:v>0</c:v>
                </c:pt>
                <c:pt idx="141">
                  <c:v>0</c:v>
                </c:pt>
                <c:pt idx="142">
                  <c:v>0</c:v>
                </c:pt>
                <c:pt idx="143">
                  <c:v>0</c:v>
                </c:pt>
                <c:pt idx="144">
                  <c:v>0</c:v>
                </c:pt>
                <c:pt idx="145">
                  <c:v>0</c:v>
                </c:pt>
                <c:pt idx="146">
                  <c:v>0</c:v>
                </c:pt>
                <c:pt idx="147">
                  <c:v>10</c:v>
                </c:pt>
                <c:pt idx="148">
                  <c:v>0</c:v>
                </c:pt>
                <c:pt idx="149">
                  <c:v>0</c:v>
                </c:pt>
                <c:pt idx="150">
                  <c:v>0</c:v>
                </c:pt>
                <c:pt idx="151">
                  <c:v>0</c:v>
                </c:pt>
                <c:pt idx="152">
                  <c:v>9.1286241755822193</c:v>
                </c:pt>
                <c:pt idx="153">
                  <c:v>10</c:v>
                </c:pt>
                <c:pt idx="154">
                  <c:v>0</c:v>
                </c:pt>
                <c:pt idx="155">
                  <c:v>10</c:v>
                </c:pt>
                <c:pt idx="156">
                  <c:v>0</c:v>
                </c:pt>
                <c:pt idx="157">
                  <c:v>0</c:v>
                </c:pt>
                <c:pt idx="158">
                  <c:v>0</c:v>
                </c:pt>
                <c:pt idx="159">
                  <c:v>0</c:v>
                </c:pt>
                <c:pt idx="160">
                  <c:v>0</c:v>
                </c:pt>
                <c:pt idx="161">
                  <c:v>0</c:v>
                </c:pt>
                <c:pt idx="162">
                  <c:v>0</c:v>
                </c:pt>
                <c:pt idx="163">
                  <c:v>10</c:v>
                </c:pt>
                <c:pt idx="164">
                  <c:v>10</c:v>
                </c:pt>
                <c:pt idx="165">
                  <c:v>0</c:v>
                </c:pt>
                <c:pt idx="166">
                  <c:v>0</c:v>
                </c:pt>
                <c:pt idx="167">
                  <c:v>0</c:v>
                </c:pt>
                <c:pt idx="168">
                  <c:v>0</c:v>
                </c:pt>
                <c:pt idx="169">
                  <c:v>0</c:v>
                </c:pt>
                <c:pt idx="170">
                  <c:v>0</c:v>
                </c:pt>
                <c:pt idx="171">
                  <c:v>0</c:v>
                </c:pt>
                <c:pt idx="172">
                  <c:v>0</c:v>
                </c:pt>
                <c:pt idx="173">
                  <c:v>0</c:v>
                </c:pt>
                <c:pt idx="174">
                  <c:v>0</c:v>
                </c:pt>
                <c:pt idx="175">
                  <c:v>0</c:v>
                </c:pt>
                <c:pt idx="176">
                  <c:v>5.4844401626640202</c:v>
                </c:pt>
                <c:pt idx="177">
                  <c:v>0</c:v>
                </c:pt>
                <c:pt idx="178">
                  <c:v>0</c:v>
                </c:pt>
                <c:pt idx="179">
                  <c:v>0.82501563010134904</c:v>
                </c:pt>
                <c:pt idx="180">
                  <c:v>0</c:v>
                </c:pt>
                <c:pt idx="181">
                  <c:v>0</c:v>
                </c:pt>
                <c:pt idx="182">
                  <c:v>0</c:v>
                </c:pt>
                <c:pt idx="183">
                  <c:v>0</c:v>
                </c:pt>
                <c:pt idx="184">
                  <c:v>0</c:v>
                </c:pt>
                <c:pt idx="185">
                  <c:v>0</c:v>
                </c:pt>
                <c:pt idx="186">
                  <c:v>10</c:v>
                </c:pt>
                <c:pt idx="187">
                  <c:v>3.2269234971540799</c:v>
                </c:pt>
                <c:pt idx="188">
                  <c:v>0</c:v>
                </c:pt>
                <c:pt idx="189">
                  <c:v>10</c:v>
                </c:pt>
              </c:numCache>
            </c:numRef>
          </c:yVal>
          <c:smooth val="0"/>
          <c:extLst>
            <c:ext xmlns:c16="http://schemas.microsoft.com/office/drawing/2014/chart" uri="{C3380CC4-5D6E-409C-BE32-E72D297353CC}">
              <c16:uniqueId val="{00000000-7D76-3446-822C-40D4402F48A0}"/>
            </c:ext>
          </c:extLst>
        </c:ser>
        <c:dLbls>
          <c:showLegendKey val="0"/>
          <c:showVal val="0"/>
          <c:showCatName val="0"/>
          <c:showSerName val="0"/>
          <c:showPercent val="0"/>
          <c:showBubbleSize val="0"/>
        </c:dLbls>
        <c:axId val="1983446943"/>
        <c:axId val="1983448591"/>
      </c:scatterChart>
      <c:valAx>
        <c:axId val="1983446943"/>
        <c:scaling>
          <c:orientation val="minMax"/>
          <c:max val="1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Underlying Vulnerability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8591"/>
        <c:crosses val="autoZero"/>
        <c:crossBetween val="midCat"/>
        <c:majorUnit val="1"/>
        <c:minorUnit val="1"/>
      </c:valAx>
      <c:valAx>
        <c:axId val="1983448591"/>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r>
                  <a:rPr lang="en-US"/>
                  <a:t>Emerging Threat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983446943"/>
        <c:crosses val="autoZero"/>
        <c:crossBetween val="midCat"/>
        <c:minorUnit val="0.5"/>
      </c:valAx>
      <c:spPr>
        <a:blipFill>
          <a:blip xmlns:r="http://schemas.openxmlformats.org/officeDocument/2006/relationships" r:embed="rId3"/>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4D8F2A46-714B-ED4D-8734-A9FDEAA014B2}">
          <cx:tx>
            <cx:txData>
              <cx:f/>
              <cx:v>Overall Alert Flags</cx:v>
            </cx:txData>
          </cx:tx>
          <cx:dataPt idx="26"/>
          <cx:dataPt idx="188"/>
          <cx:dataId val="0"/>
          <cx:layoutPr>
            <cx:geography cultureLanguage="en-US" cultureRegion="US" attribution="Powered by Bing">
              <cx:geoCache provider="{E9337A44-BEBE-4D9F-B70C-5C5E7DAFC167}">
                <cx:binary>7J1JciNJlqavQvFNV4k0EDYPKRUlQgAknU7Sg0HSPTNiQ4GTCADEYCBGAqu6Rq171Yve1Q3yJnWS
/hQGA80elA7zpGXDWiQkMyMkVaHEw/90fMP//u3h5S8P/VZzfPQy6A8nf3l4+flDZzod/eWnnyYP
ndagOakOug/jaBL9Ma0+RIOfoj/+6D60fnocNxfdYfsnyzCdnx46zfG09fLh3/+Nv9ZuRZfRQ3Pa
jYa/zlrj5U1rMutPJ9/p03YdPUSz4VQNb/OXfv5w12kdnTUH37rND0et4bQ7Xd4tR62fP2Q+9uHo
J/nHdr74qI9s09kjY0276jiBaYamZ7umbQbOh6N+NGxvuiumW3Us/hN4oWv7tmu7yXd/bg4Yn0+m
tUTNx8dxazI52vw7OzbzG7Jd3UlUj4GoR0rks6v1b/wpC/S//5to4FeLlpQuJET7uqQqbqPZtHN0
EY1bBerC9qqOHVhW4Bm+6fu+ndWFafnVwLYC33AC2w4Dh+54GsSqyCmTXheZwQ/ZeZfpk9q4uDm8
Nm5mk0mRi8Izq57nG7ZjOqyLMLSszKIIw6oRogbT8X3DNfzAzCpivzh6HSTjBPxJs0T+5svhka//
/b+mraPH//6P/zyfR91xKwHi/RuTX/Us32M1GCFAB6HlZXRQcauu61qBYRmBG/ie44mN6Uck06tj
9y8Ixex+QKqofl4CFbGbR0f/0rip/2tx2qlY1cD3Tdc0TE4Hw3MdO6Mey67SFoSuH1iOb7CWku+O
96p6PqHeUEx6sNRJuo+TUBwBOw3/1FOi3hy1jr62xo8FrgsOZCOwObL9IODIttzsIVFRyFuOYwaW
G3ie2rwE8rlkegP41FiJe6prZxV8PfwqOG09tsbNaevx6HbKvyZH0R9HV+pWN2wVe3RUg8Bx0Y/t
BqbrWKGfWRemG1Qt21CfCE3LNEJxhv/jYuo1tu/vCS3u+7jU7GkJrmKfo3HxVzHHqJqOyRKy7NB3
vLWeUtdidRUzvcBjdwtsL+Sj2UWWUya9zjKDhYIyfVIbF9eHX2e3f/9f0dFdNPj7/z5qDh+Prsd/
/z/Dh+6owA3QYAGFpmuHocf6CdnssjcDr+pxYTAcMzQMz3Z8j+7MNfkfkFCvqLd/q9Da2x+UKry9
K4EKp0dfu8MHMFurcKpenePWsPnYZa9MsHz/BY+Xp+VyszNMw0Kbhpe9ZFe4hJsBS8sxbce1+KDY
Km//UTHfUOb3/5zU6Pc/LdX6tX54tV41Z+PutDks8qFksRi90HA9GyNIaIhLYMU0qrYVck9xbC7o
lmOIu0g+kfT6So8Vykl3SU1c3RxeE7dr48HxH+PuQ4HWg4oVVNkO2fEcy7e9wPSyN0NLXRx9zDwh
y843gjBI1nLafLBfKr06sr9JKCTbKVXy+/HhVfJba9AaJngUsLe51dB2jMA0fN/1XU9Y1Ry/6tqB
xw2RtxOKkJacvdLodbAZJsDftErUfzs5POp3s3GvtSwOdpsVEIRGaPuBwRzn8Zm5fNvYMm2b96of
+oFruurESd8M9oujxz0ZJ4BPmiXyd2XYgpqDqMi9h8Pcs7CEcVF2ePFbZphBvmL6FnZmL3RcdUxY
oUd/GvrbffLokd8ME8BvWiXuf709/Iz/2m1Nh81B8uML2Gmw31tm4FmeYVm2HQTivWnw3nR9JrzF
c2b3vZlDHj3y24EC+227RP/r53Kgf8Rp9yf8G+/U/1tz2NfWsLWatfoFbjw8wy3DMk2skBylpnrr
pZ7pFc+rmq7v+PhLuPTgwTIT1cd3nlwSvbEAXn+MXAKvPTuLoASH7pdhN2sGOx60ir2J2mHVNWxX
Pe5sjQ2sovwnZmAbVmj6vP84FrJayUiYdOm2Sr1mxHChHdErNfSlBIdELZpOFs1hgcukYlk8pnEq
chk1fHUF4uqTWigYjbmLeiYWfS9U57e4GeWRSK+M15FCD68dUgW1vx7+pDgfs00NH783+X7Mz+7a
VVy6eHY5qA0jXFulUgqoBNgbg8D1eJ8ZlhMalp18d7xT5RBIr4DtQIH/tl3Cf16GPWo8a8+aBb4M
KrZV9UMX07xhmz5OduWzTePveuxJYchrDI+uFa7t9ukL6pf9Eunx3w4U+G/bJf5ffjv89P/SGzex
9iVTULf3/tj0d9SWbxiOw9THLosBNwO/bVZt3gSeTSCKa3jY1JOvjmd/DnneQD/5IRL9pH0H/ePD
o3/ZjCbJ738/9GZQdXiVMbuZ+bwTQjcDvWnYVd8LuSCx/WA6Ui+39MTfJ4we93iUAD1ulIhflgDx
W2b79y26MSQFaONPq7f0yf9TXfCn4yaujGRKv19/Du4lC/uSR0CKWkvqRZE6R7ByEJbiBoZnumHo
26ZwWuwXR7+eknFiRSXNck2dlsDEdDebN/uz4pCv+FXHV54i4oF8ex0Al4GegIiqB+LoBUsUx7y4
w+6XRw99Mk5AnzRL6O++Hv4AuYr6j9G8WRz2GKx5Zlu8D4i32kS8pWc9R4znqmPd8621ZTX56vj4
ziGPHvvtQAH+tl2if9U4PPp34+6w+9h8XHtP76JvzXaUwPH+/QeXGmc0xmvHw6xh8WDLLALlNbVC
1WeZnh96gU9/+jj/QeH0atH+EaEi7Wekuu7uSqAuIsYKXCoVC7+17zo+fk/c18QiCJsUnVWM4Bax
o7jrcFYIP9zdPnne0Ek8TGohbt3B/ZfD437bnD12j47HzULj2S0Hi6CnonIc/DvogHd0aqdynCph
iXaICSR0TfYzcdvNK5ReB9nRQhXZTqmR2xLcgj+3Rs1+sl28f6vCH42xI+RFx0wnqt3N2pwCGx+p
5xFirawdji13qr3S6HWwGSbA37RK1D+XIGJKuQlxPncnxGYUBz42WDPE06mMfsRCyV3IpVt5QT0i
rE0Lo4d4cOcVSq+D7Gihimyn1MhdCSIK75pP3V7R+giqxOpybSUyzd3Vh28q+4jNtmW4ar1IR0U+
kd7QRurnSF2kunY08enwZ0S90yzQBkvotO1zTzUJoLZ9opGyZwOGEpYDEZ/Kf71zcdonih77eJRA
PW7cwbsEV9fb5bjI8DACLgyymXg0cCcNAVXEY7AmTCLHLJJtLJsYMnET2iuNHvPNMAH6plWiflsC
a+sJ3p4pb4bidv+K5VVdD7+/CfZYtAkIy1yDsLc6IaFJpmW7hNESZZl8d/xgyyORHvzXkQL/144d
Ffx++I3mdkF+QIHHr0d+jE1cF7capj+ZldlHgOlVfcc2fOY8UTGcv1iR0q+0/eLo0U/GCeyT5h3k
T0qAfD+ac/sp8AWGiQ43AoHfZLMyvdcXy9QTwHSqKquMYFVyZEhpNcQL+TaHQG+gvx0p8d927Gjg
vBwaaPYK1UBQJeeL7Ei8ydhCiQvL7D5mWCWam1gxDlmcnmtfXGb2A9c+gd7WQDxSo4G4Y0cDFyXQ
wDog+Hb2WOQLAJNdyDVGeZVdF8dm9vVlq9BsFSfMPYjomd1VkE+kN9SQHiw1ke7bUcbt4ZWhMtpr
zU6TvP9kUy7gLexUSRciIJX4i/WBkNVGBds1dlUC6R0iNDSBSjmF0qsjM1ioI9Mn1VErgTpuW+NC
DURYgDIJeMr8ljodyGjw8ZaapJxwL2V5CC/CfnH0OkjGCfiTZon8TRmQ77bG4+bRZYscyeJWAnd+
FQYcksJleibX/yz+FdOsklAfktrtYqBQxBTJd8dX09ucUr2hhsxoqYxMp1TJ7eXh96aCjwiuoSp/
nicYoV/eTry8FVbV8U2CghWs01WlKvYdWG/oIB4mwY9bd1Avwav4rjlcFZs3VfEwjXrQqmCEI0Uk
Tm5L7UI2d1SeDbZvkMJNyJJcBHkk0oP/OlLg/9ohVXBXgvfZZffbssAnAum73P+Z1iFKWPuSM4cA
liD8MyqLhJeCj8tZTPy90uix3wwTwG9aJeqXJTBM3BCF+lgg7BWTDDV8XgEzmlsphs4M7Gq/USnX
OGbw8atra3br3y+OHvdknAA+aZbI35Qg/jTmfBkebRLyoX9KoHj/XfRPdhvIuNYzRfJ0SZana6gF
Zu0ifWK4ZRSnDbmwa9IUSQ9BjAs+e1u9jEMVH0+aWqL3+PaTRyL9IngdKZbBa4dcCNd3h7/xXC2b
w0FznKDw/tm/ds9z1fEgrVnzA2T3oBDDKZRP6IDnseXt5AjmkEeP/3aggH/bLtG/KoEnbE1wdtS4
vikO/z+ZNXaZAXNtRsdj5SUu8DRGE7hlbB5hvHYJD3btzGnMQ5nYFPYggozWUV3CRZxDHv1K2A4U
K2HbLlfCcQlWwqdo/FikdQ4PDCEo2KCxBpElLhNyoALEOc8TGetdCM+TdI3tF0ePfTJOQJ80S+Q/
lSBO6LrZb86K23+IIoUTi7isjXVBUfekXl6QjSjPGVGma+K/tcsybZveK40e980wAfumVaJ+XYIL
6HWn2++ORgVTvkCLAD0F24mrVMA9J4s9ZzOud4/kKFuXipBTpjc0kP5BUg/pvh1tfCzBLYgwvqhf
6Obv4aDEJ+8RcGJBoSRVQVaIgUWIK5JLluZOvv5VDoH0engdKZTw2iE1cFWC1PHr1rjATaiiwq+4
XkKN4ysl+K6wgvpO1YZVh00qpnqVQaL7xNFjH48SuMeNEvPrk8PP+vo4Ii6iyBsPkbeE/VgqbhoP
5I5nGP5dnJGKmi+OiuNoSO/9OeTR474dKKDftkv0P3LhPjR55TUZyIMCwVfBPoqGghxMpn3scUwd
vJXAgJ8Ioz/3zTjFQHhe9sujBz8ZJ7BPmiX018eHh/62uebQax3FFHqQsf3JoPcWraDUXxkY9H4Z
FPlUwCWJGUKl74c6bh2VuYy5CC8NrOGaUN59wuhXTTxKrJm4USL+SwmeZ1etl+5DgWk2ECKQLssu
9cZmRVgdHBek04Y2zkxyzYSdbr88etiTcQL4pFlCf/W3w29Wv3cH35rfFq3krHy/ia5CgBAkCaRR
BkDLK1mFJ6aOCvwEgc/lCeeYA22kgD6PPHrwX0cK+F87pAJ+L8NTrTmaNY8+txZHZzPeawUe2bgp
IaxQUVwkKwWmSqfJKAJyTtileB8Y7sZamkyCjbX6ByTTq+R65y8I1ex+QKro+uzwa0Qp5/cWhowi
KUUqDpsU5PckO+FU49+KZD21TFALcXYQLhB9rXIzZY5HTqH0iskMFjrJ9El1fC6BN/kuKjIlk4st
xGtwTFmeo/L93Gysr1GF7YUkG2hdeO/55CZnF8k+YfT4x6ME8HGjRPyuDAsgGi+K5HMhvhrS7dhK
tE7VSM17XGykO9k8nuEPVoeHeMbBob1HFj3kyTgBetIsYf9cAtvp59a00xqrbWeSTLr3H8+utSb9
ha5FsclSfiNrxXOreBR4ZVM+xcfFT7Jy8tXxoZBTpjd0kP5BUhHpvh1tlCB663O3DdNageczPGsB
Pkq2fxJacRfY2QOAKBZSwSGwJ6DO3t14cojzhhKS3yEVkLTvgF+CHejPYg8yuuH/x2IPNxFP6yKX
kONiB+eA9kkXNyBVEDdc0smhZ1apVJT0UG44cZbkkEe/hrYDxRratss1dFOG40Qt8GQ3f/9BYuKL
ww6LAzR5ymXur2SJkDrC7oaJHA+1a/D4SJtj1/tX0qSTRo/8ZpjAfdMqUf98cvjHQ33VeugUOufD
qg8LPHdWHgVmHOOeuj+pNFlyo8iQIlIPohEOlTTsOcTRA78dKKDftkvw6yV4KnBn6Raaf7Cm4iTR
mymNL9TlecZ7II0+eTukp3GHcpWHaCcAKYdAevi3AwX823YJ/+fjw8/9WjRhu1/bwT+2xqtWO5p3
iyRGxYBBHR8y85NENfb3rDIUZyd+CVXRSXnrsmvhx8XT6+atvyNU9dbHpOZqJdDcZWsSTTsFmmQr
mP1clbivUhbW2fvCKgjdiIM726YknUG+gieO6hwC6ZWzHSi0sW2X8F/eHn7hXGFsWnST2ao7HX+M
wLOiyvVQH1aRqMLqrHhFMiuFsBmAJ7CbbpbJTtzMfnn04CfjBPZJs4T+6q+Hh74++9YsDnhiYjBn
4PqxKflnUjUke1yozEGOEhhD1nXIds3h+6TRwx6PEqDHjRLy+pfDQ14jOGZe5BWpojL0VVgk2SEk
q0GnJmD3SOgkiBj6Ilsxfe08DHJIpEd+O1CAv22X+NdK8DC4Jre6WP4iNntl1YbfzlXPL1FZygsU
XzlR8gRqKNZy9WpL31HzyKOH/3WkwP+1QyrgugwZ5K0lpcr7/SILtFWY4uSmEQAGpaMKURVFXVzK
6aAgDN8O62P3pnqbSya9GtJjhSLSXVIVt/XD70Vx9bHubJJMyQIOX1VnDZjxwCkGKcUamDl8XepJ
sQh4q5FNuH40JN/N5Z6K6blE0isiNVToIdUj1XBVgiPhKlo1B9+6z7NWgkUBesBigZOH1xuxAQbW
CTurB/iO2K4wWHBPVawXkoI2n0xvKCL1e6QmUl07qijBG5rL2rTAGxEoc8c0FbeFrRI4RXE1+F1g
OydehlxCSGDYuJIJkCyGPdK8gX/8IyT0cesO6iXInLrrDqJxhUfKtMgVALML6eAgC7EXeeNrluX0
g5kqg0QpEd1NHw4JmbeQUyi9CjKDhSIyfVIddyVw/sQU8xfd6XSyNmd8bs27BR4R7ExQC3ouT+B1
JIDaelJ6qeAw5baqSkPyRFhfWLOrgmqqPyCbXj+6vyHUpPuI1NZFCcK92bIKfDwr5SjvHCUYiKTn
rpSNEKjYcENaRGqolcU/DEeYmfZJo1dHPEooIG6UkF+VYIHczeBALfINh0kCZiMS2AwKbSrfTvaw
xpoEjXygYPfWFKki3jiHPHrctwMF9Nt2if5dCSb8yWQaFepYo9C9quNCpvPad8NlKLMhcU4EtqpL
SJnaONUqux/lkEeP/nagQH/bLtE/OTn8m+GiO+5+I9chweD9V1WzigmUiR2qxzP1NoVfs4J3gQwT
h/AxqBh2yZfzCKTH/3WkUMBrh9TAxfnhNXDVHE86zX7/6HxScLgMVCO+ejxjpABwsn2yJzPWC5jY
WClY8Xatdz8ill4fu39B6GX3A1I/Vx8Pr5+6Sjg7atzsWyE/Pbz8RdI63LQmbzE+fKdLhkvcEnpQ
aAoepz5cEERo2rYLDytErJkdksiEkBubpoZDDkn0c2E7UEyBbbvU/G0JbItXzcdmuzl5KJIEQkWY
Q+8DBxnuPZ6Rsla6qvJD6FQS37bDTZ9PJr0S0mOFHtJdUhVXZ4dfhKfdYbEhzFjRSQpTxRooUoy5
xM2sAEiMSdWDnJ6Lc1JUOm3lzSGOXgXbgQL/bbsE/7QMJ1Rc1OfopjWafet3H46iP/Zthtm9kDpb
2YajPleO6ewRC+GfBX5+4CS4isbRQ5HZRpBBcAcjDgoaDmr3wBudWQeKLW59kcPoFUeFcFKkF0IO
gfQLYTtQLIRtu1wIV8eH34Uuu9POrNgoQFwZ+E+pDcBuY6u0IvFYIdHCcGCS9hUz6O4tLZdEeg2k
hgodpHqkFi5LYF78GA0fZ+MiOXJjYm7S3uEjMAi6EXHllQBqpk310F0V5BFHr4HXkUIBrx0S/48l
eLB/bHYLfS8SRmBbinYV0sNd0vSKb+EMTFFzSI/rXnHeAD/+FRL5uHUH9hJM+9iMezl7KNJSRWwN
6bvqEoTPG9bJnWADcoi4ppJRwSuSTcrmfEjv/zmF0qsgM1goItMn1XFZAmfr7bh7dNkc9gp0L/kU
+DQ5gn0VF0hCV5g1G0JTQASaRWZF7PPmyppRRR6B3lDE61CphteeHSWUIPgABtNi81rg4SDanmu/
SislvSvMpp3CnoLfCasun/J5w63dsGkl5BBIr4LtQKGAbfsO/BgkDk3UcT4ZN1v9ZBq+33RIaQCS
hUJCmnDjqYCzrMFKcRMrblYX2pqkDGsa/P3i6LFPxgnok2aJ/HkJXBaXrW/NYZHUrDYXTQpDbqrh
pfx3+LzhI4YTnYCzJGQ/DXoOSfSobwcK2LftEvfL2uFn/FlrTBrQsrgp71J+TaXQwbdkJZWoUuhT
dNXmVGZJhNY6T0hs+jnk0aO/HSjQ37ZL9BtlcFbMFtzPigNfhfqp/ZxQP4KbdkItMU1ACuQTbECG
Y4CljrdZeupf7BVHj30yTkCfNEvkL/56+Hl/2n3qJj/+/ft8Bbe0KjhIlSrMCqoEZ/aYNX3FRozD
QtVKWrOcJN8dB9Lsk0YPezxKgB43SshPPx0e8ovluL1cFRvb6kBzSBQZgZOknWD8D7nOp3YbuN9w
zOEYoH6PYhOQBCf5RNKjnx4rdJDukpq4KIHx+aK5avY6BWsiqPKg4pIPyCSBrpOtUprwVNyGih9g
CayL8nATymw9uUR6QxOpsVITqa4dTZQgnu9s3BrilEmweP9OZMLmoOgcSIYjywFCmexGpIqaE0vA
E5g6VvY66iz57ngnyiGQXgnbgUID23YJ/1nj8FvS5+asUC5K6MW4WOJ/5HZDsIBD5GRmP2J1YBty
qIWhwv3E1WevMHrgN8ME7JtWCfrnEjyyvrSLLYUB/TOuR55YIMs7ljiYDOa2RfoDJ3NSOlvVj0zv
PPvF0eOejBPAJ80S+S8l2PfPVBh3kZuNrawLqrAULMNktInwYSJjYAHlPwEpoZSHdG0x41XFtP0y
6eFPjxUqSHdJNZyVgGHvU3NUJKkhBOcqMIny8JywmwqoqZMXvhJFm+RxP4rvpsLiuVcaPf6bYQL6
TatE/VMJisOfDx+pvlZoWGTFoDK8CnnkTsPdx+FAFfs9jhiDqEjM/Vprcy6Z9PinhgodpHqkHs5L
cOYeK/7tAjehClce5XH01zU6ye8URjaeZjx6ieU2CFKlRq2MCN4vj14ByTiBftIsoT8uQfxPPeLO
f3TTfSgQfgpNUXgNDgYsnEx0RcmW2nwqAZHDIVWotgxj3EfTp28+kfQaSI8VWkh3SU3US3AHOp82
+wUa3aAvhHhB8bpQ/YIUQ8Gbpx4FeIHXZfB4CitvcFoHe4XRw78ZJpDftErQz+8Of9snYP+xOy80
r9OAoU2VZ6YOBv9d1//NzH8f7n9lesD0vy4KuZPGlkMkPfqvP0Yo4LVD6uDq6+F1UO8USjrC3YfX
lr3lcxax2cz4KrRH5Hmy77M9qYDh9MzfK40e+80wAfymVaJeL0GEw/lDq/BoQ2INcbDr6f8rlH0k
CjEMcQV4BFyti7Olgc8hkB767UAB/rZdwn9+e/hJfzLuTsdFsgkrXimCSzCzEcZg+zyvMruOTU6/
ZcGnQAqtt+b0TGOfQxo99tuBAvttu8T+pAQnba3Vb3dng2Tdv9/C5rLnO6ah7jzr+DbFBZy68ZDp
z5GA+Q3PrnoS28LckEMePfrbgQL9bbtEv1YCB9f5uNCXLkzxJF365ppMjVSc7GvLVcQ53O/JySQe
XTHXJlqPbZv7hNHjHo8SoMeNEvHzEsz3L6tvraIZRPCyeDD4q5DOOMGMYzQ15T1beR15/mKGI+CH
eJ4s7vlE0qOfHit0kO6SmvhSAtv+dXPcbM+KpGquUEuBOKpAsQlqqXTIFGRXYscnWdOAyEheN/OI
pNfD60ihhdcOqYPr3w5/8mILKdLgaWFqoJBgiLFZORtl1SMf9zsGOOxsCeNgdiHslUaP/WaYAH7T
KlE/L8F18+Ns2G6Oi3zf+jxg2X58A44cVUw2e+aSggShC2WuPS+Ia4hkcc8hjx757UCB/bZdov/x
y+Hn/G0X9EfRuJWA8P47D3mVLgVCDLLoMHOih6yLRT2zuI5SMidxwydfHR+8uSTSayA1VOgg1SO1
cFsGX8uMcssF2tkc2ELIfuVqyYPWDzgFMmdwha0f/lP2fI7fdW0j8dQ92yuPXgHJOIF+0iyhPyvB
pn88m0wLJYdXcVPsPVAbYEWmPEUopj82TodC46oK5Jpeme70gyuHPHrstwMF+Nt2if5xCaxs11j3
i6zNQo0EExcixy1likzKjWcnvko/hbRfOVnUHZQqR1nw94ujxz4ZJ6BPmiXy1yWIoT2bNactMqsL
3HUwNGBcYOOhyuw6mDYLfiUknJMnmcvJq0nmyiWQHv7UUKGBVI9UwlkJpv9t1I8G0bB48gNC9Unn
gmVF2d1Uad8w62rhwVsl4MfFKEF8T5z5mN6FfkAwvUp2/oBQzE6/VM9t7fCXoy/D7rT1CEHTsP0Y
FWkVItyc50CqjF32eMZyYcIQrwKfuUap0KvsNpVfLr1y5HihG9ktVXNWAtVgU3lOQHn/lZX4f2qf
wgqBvYj76tookbJZ4DHzPRvOFrKBicrS2Yq+K4xeC/FPENjHjRLx818Pvxhq49mw1T1qNMezyYRz
o8D1AHMgtOGKgouQFBjuVJ5dCn4cwuxmsM7ymiZbG3bBRPPxiyGWLGnTzQa9ApJxQgVJs1RCrQSP
5UZrOGiOe9/7rT/GL66qmBIJh9+REENHESpnoFcZXxSwU9nXGzKI5Ktj6HPIo8d+O1CAv22X6DdK
kHB38sylKeK10C+85KMJKQ32CGY5KQHUCBGFycmEgWMfEn5iQQmhIDkgq4cfkkyvEc2fELrRfEJq
6awEG1XR1TgV9oDu4x6DLErZjDJLpEI/r2ib1AKcl6bvsILSV6n94uj1kYwTSkiad5Avwe4Uy1ap
dTkgZgkKuv34x/YoIlIIyaXqL3FDxK3wehAKoFgUHkwqsfHqILZX9e9qIIdY31PEdrhWH9veHbX8
9fAnd+Op+y2aFcpaYJIWSZwEdyJdoWBHud644W74JNaVCtMKySOQXhevI4UaXjukBholyGY6a0Xj
dpG+BRBWxbsAWc17TmjOg9SNSYV4UcoIfzIR1etYIrEi9sujx3/7QwT823aJ/tnJ4ef/8ao1/tbs
PhXpXXbWtgy4HnElELfiZ88EbIAeoUYw2hBpigNOOjnzSaRXQXqs0EK6SyriuAROzjpG7iLzlyBX
plgXIS1W4sPMrIJKSMCXYk+JT+3dJJr98uhVkIwT8CfNEvr68eHXQCMadIfE8g63PGbJjlDA+UwE
EWSmXEtx/MPbIZg2K6oeNvdakry1eZU/JppeI7q/IbSj+4jUVKMEcde3szFRj4NWcfrB40AAmFop
vOUozywOiwosXDz/yEOD2yO2zSbfvfHI5ZBIr5bX3yKU8dohVXB7c/jFcjtqdocJBu9fH+qsUOY8
CJlJAOG0yL6xFQ25ql6hkkMIFYB/hcMkfV3aK84b4Me/QiIft0rYT8oQ+dhejqbJT38/7NBYksZB
iUEVDLDJXk3dkaA/ICYS3j9YSNcfSL45nvQn+4TRg74ZJkDftO6AXgLXs64yQDz53q+BP4sjRMNf
Z63x8jskl9/pkkzIG7v87RTPXYElLGwY+dlzXEoCw/wEaXnWVVQJwyo5CTY8LMq4gVubQMr09pRb
LP2KEcPFyhG9cgV9KcG2lVwsElQKWDekwsLIoiioQ9LRPFtohLx8G8pS7LUkihjq7pV898Yqu7ns
Ja06ifTKeP0tQg+vHVIFjRIkyd51mt1iAwnwZauqm6SIc3STkmxmbU5cZNeLgjp52vT8PALpNfA6
UmjgtUNq4O7j4a9MF63hsvm9+fZjJj+4EYgUoLwmT2ciOYgVNjNPO9KUUQ29XJtiatjku+MVsFcc
PfibYQL5TauE/aIEpo06D4VxVCQVmorhIHRA8SN4qla5cAhhi/UJJ/NIG1RBfDwYssDnEUiP/etI
Af9rh9RAvQRbT305wiGagKDbaX9s5sM4hyta+du0hLB4qolohYORQJvkLZE+jPeL8wb6m58hsd80
7yBfgsi9y+a00NqzuEID6qsRN7lhGc3GDVvKy6BiiikpEtcMSZQebzn7xdEjn4wTyCfNEvnLr4ff
7I/HbTXnioxYrTDvyQrnlklUauBSuCVr0a549GNfwtPGxqOp8ZhLJr0GUkOFElI9Ug/HJbBTfG0O
cUjPknn4/s1HkbCQMwIfMhy8HLDs/5ljV1ESBfDvQkzHSqCEjngK5BBIr4LtQKGAbbuE/+uXwy8D
kqeby0I5QmxqjsN0yQRXL674dE2ZLFQgDLciqs2SNrhOnkpUH29BeQTS4/86UijgtUNq4KoER8Cn
5qBZKEEFqcjwkAI/3jPexJIboQI1o03EJC8uWNMUX7tw9ucQSK+A7UCB/7Zdwv+pBHefq2g4bQ1b
7XGUzMP3b0F4NhVBlyqaSerabuBqWMXZAzngthJq8tWbJZBLJL0O0j9HqCHdJTVxVYZ3AGHE46jA
a2jFJI0T7zGuTTwHDnGP2fMYDzNV1aityV0UGwXRYVk91PcLpFfCdqDQwLZdwn9RgoVQV3HchbKl
qconOI+9kMcAnhlcB5mDuKK4QgLiuwkUVhlWOx7mPBK9pYDkt+xoIOmQKqiXwG22LlSXzMH3b0MV
i4sO1h0MPYRQUODXsTMKILmWNl5hpBhipmABJN8d70Nx3bx/adzU/zXp0An1lgpU0b3N4B0tpPp0
FPhv1pqCgAzGHy4PvGGUzQRGguyaVpc/k8Qx7uDEjijiyUT0+DelKmAdTWHj2wu5/te98WfE73zj
UztTrwQulPrf/2vaOnr8H+fzqFtkIqWqiEE1DFX0AoOAYgnNTMGKqnrPNd2AoZvQdI98s6y+NnL9
93/8537J9Kra/QtCS7sf2FHQ+eEv6nVeq2OCdo//GP+TQiBwNbIRcB00uDViQ7B5GKUu7hYREIGH
D5KDlANzx4Xyjwj4hsbe/KlSc29+cEeDp4fX4DqJsdgyoBVKIVPZgWs+/hXFOSpuOCYFN9gsKR/L
+YvuVCFlZfWYLuPdMJdIeiWlhgqtpHqkGo5L8OK9bEZH1/uLwWaPoO/VP+S95WDSgeUbZ4tnSW6i
NSWX4mqnPJayCUl7A/J8986rhz8eJZCPGyXol8eHn/u1JtGLj9//oT9mY6buFbYbxfZkO1wFMGhm
dquKi0eY+tWm46+zZXfqXuWRSA/960gB/2uHVEGtdngVXM5eWgNiqMftZA/QXeZ+TAlOWOV+HwA+
ZVihHDWyRwZ5OZhDVcQcNzUVZSq2n3wi6bWQHiv0kO6SmrgswQ50u+hOCect1tlL2WGyxS3XgPcb
b7usvKRsQqa6FPPKZbeCnjSZBfFJkFMmvS4yg4UyMn1SG/USeH0/c51a8xYlgLx/WeBgVE531/JJ
6VBluLPLohLgHyOOUSXIEqqyS1iXSyS9KlJDhSJSPVINn0twv/29YKr2CgeEosAn1wlvAMXGjOwB
Yfnwi0BYB82C4a1LRCf6jxfEfnn0CkjGCfSTZgn97yWw/HyOxtPO0VXzoQVheKEZHtjfDNzrGNmI
qDbXxIzpFwUZOHD0OvCLUA0uIPUpq4IfkEuvi50/IJSy0y+1c1WChM1aZzYtMuuDiU/RGqKyPCqG
rgkdMxcnCC6I28J4gl54Vew8GfaLo9dFMk6oIGmWyNfuDn9jgmiyu2olc7KAYwFSL9LDsXYSnYKp
Q2VZppZDJQhYDxhBeMXBbc2TTYTE7ZfnDeg3v0NCv2negb4EWTZnzW9FBgRhNuQBTB0aOItUjaCd
IxlPAbYPsjsIHCLryfKFKXSvPHrkN8ME8JtWifvZ8eGnfB3cj762xo9FTntuO2AfEImIDYJg9mwY
ouJ4xElDQJblQqepcm+SJRefxPXmqLVfJr0C0mOFFtJdUhX1EgSonPSPbpv9Oa/mcYJHAVsQLCA2
bIJMc0XgTtrAzhakirZSKtRzYNf3pcEop1B6ZWQGC21k+qQ6bkugjmPMZu1Z8wiqryP10J8VmQRI
koEK2VJXUUWPsPbEpE8GgqUh+VVFnda5+zs0pz8onF492j8i1KT9jFTXcQn8GbXWsMj0J6ioqFkM
uQXEFrEOMutGFWRRznzuVC5FXteOtrSdda80eo1shgkdbFol6rUS5IjXZn14UAt9QhBK4UKHYDsu
uWeBrDOK/RueEbzLr8X/MrjnkOcN6LcjJfrbjh0FlGDaX3ZbDx3iWSbTVpHTn1xwLEa4fgLbJm5I
poorUyvMFcrWAemL+kRyYsUneG6p9LoQw4VCRK/UymUJbBv1FVr5JyQtK/OrrQLc+WdS2Tt1bOAL
h6Ycd56izybTRtxp11J9f63q9bEdKDSxbZc6qJfgRcHjSbF+JRPz/Vcpl5RX7BpQiJC/RH0EcZWy
AghfSPywMQIS2eJbwriRQx49+tuBAv1tu0S/9tvh3xW15rDdbz62Jp3iFMC7gbOYOF4SYC1c18L3
iSGDPYnUJpSgaoA7YlPKJ9IbOkj9HKmGVNeOJhol0MRs3CPq/ei0OSkw4hGLN2W4FFm258bUqZn7
UYX7K4VbSPbApISlb831kj2o80n1hjoyv0kqJNO5o5ISBAZQMbj1UOCDm2RY5RK1CYFXvNmSNxVO
f1aFBas2zw1Zk3e/LHoVJOME+EmzhP3s5vAr4VaF/Tb7xW1IRLbjTYBbjfRjlYEgXdL0qzA78vgJ
OV1vWcl3b3xw+wXSg7/9JQL9bbuE/7YERGu1cXPVLRB9xWHnuwSa2ZwK6+eCm92DOLC5BnEfgkXE
pV6RqqmQ2YP2CqRHP/khAvykWWJfK8HUrzU7ZB0UeBkisczjsIV4VnF2ET+GDS91E6343IZcXEFY
lWBAVYFKWexVBeMcQukVkBkstJDp21HF7eF3oQvqVlCitDWafet3H46iPxJg3n9DpVYg72XqY3qG
b66vQBmlmHiC2Ivg+d8868QF6Ra+vc7RWr7vyaTXSWaw0EmmT+rkogTL46xTaCULylETHYMBj5Q0
4lwNQ/h9qOeOBYMIbfxuFtXtVJx8emPaK45eBZthAvxNq4T9rASRGBuejONx89vRyaA7LpYiRD0X
VBoIhIIURSboPbMYVCk1AsVUPpTSE+k5WR38qGx6lej/itCQ/kNSYccnh9+7jvvtVqHWPh7NqpAU
q2X9ZPZEWV+LQwaOF4+XBOHJu3V9c8ij18t2oFDFtl2i3yiBReO4/61ZdLiGqbgolKtURWOoSNXU
IU4AODkkUK/Bp0B+RWhnV0gOcd4Cf/M7dsDftEvwj0tQeoTat/0Cn2xx6rhy/au6L9K+WvE5IsyY
lzCOokkfD3tF0cO+GSZA37RKyOslgJz74bhQTjvI1biRqggxlSBFzXZxJBA0QLg2gTAOBe5cTQTx
Xnn0yG9/iMB+2y7Rr5XgcD7+o82tqDspNBYJJhDlUXAgayEFKLbRpXYcMvUNjBgUq6Dk+CZ+LD3z
c8qk10JmsNBEpk9q47gEJqOkvkOMxvufCn9Wr5j1p+t50m5Fl9FDc9rd0N5JAjuYfL5FhdbYVHRE
7C/YR/F0whkSZO0W7D9Qm/o8nXH1aIjS8gikXwGvI8X0f+2Qc/+iBDtRbUYVl8ducvt4/+SHvJQ3
ga+oEIi/wJHviIsPLJtcOIkKC9ESnHXibZBDIL0CtgMF/tt2CX/t/PCX/l+b0+a4OPCVB39dONwB
97WjJnPpdE1iJrHZYVLlU+6OvXqvNHrkN8ME7ptWifqvJQjMO5l2utHo+97aH8vdCaoquveVpSJr
lMCHQLfKJcGFvCHUTB+9eeTRQ/86UqD/2iEVcHJ3+Gl/8jArNhQPnxh1S7nX8JI1yNEPZEkQbKYk
dcbcmOsXQQb//eK8AX8yUKKftO+AXy8C/J+y+ZQpRtltamWDjeVknZyau3f9EzmxxdCN9Ux7MsQg
nj/+/MFnG4d8IBZM/YWM0e103BoStEE5mJQtMBnWak6mP3+osDkpIh3l0lHsmmuv5qIVdznq8cBr
mSRFb02z8+FoqPIsfv5Ayi7+N8yBBGaYsNaq4qoTZWv9+YOq/KkUTqUejCAOFFUfEgGpw7lsR8Mt
Wpv/fzScDa6j7nA6+fmD4vccxR9TghLESXynzQWbK7QVWPyP/ofmDaUA1af/570f2b0gWLXrL+50
cRlGzm8v/WhZHwUv1+1Z5zQye/XeeNLsLDq9WsWuXA8GzuWsMrPqs6jTrQ2slRmHPMUQ6iQiil3K
pKqW8sMIA1bmUGXrTMv0hInO9/ovbu25Mr5w+v0/huaw1xhO7c6ZNW2fWt261xkOz+ynsVWLOkF4
NjdGnRNjTnDH7PPqyV7URm1nUh/cPz3Xon7Dqjwbp5Rd69assP+3nvlpMF8NzyrRtP3xxR587XWX
v3ntZeejt5jVzIE7bziTqH3qTaLHYXs6rj8/r6an4WI1rTsD+3PQfqrU3WDQqT3NFr8Qk9YIO81F
2PbqHEyLmv8UTmtm9HL+PJraJ+3nT87T5G/PneWXpX0/r4Xt+eXUMO9PxxCTnUUd87Q9OZ30x8tP
k6Vx2R14i0+dlXW6rKzuGxOvMqgHS6dbG9m1SvQybRid4M7vWZWaNV18XkTDRd3zRmG9M/k0D71f
+8/OojZY3a9O7hfPn4aD+9bTybSy6t0snI/zp3nQIDjrwnux3aulPQlr3XBx2jUHF5NFxfxl8vzS
CF9ejNrAHof1uTO/dnqdm77bXn7szgeVs/b4+cbuB8NPbX/VrQ/sRfek3Q+6J93VfHAyHVknhtGe
1cb9pdtY+YuL8ct9t/40mM8aK3v1i78cLn/tL7p/jXr+4GQWLK4Ho8Gl338a1iv9Va/RM8J6tGqs
ImdWf+70Jo1wPOud+cvBqdcOrHp7vAw/LV6+jqxhVH/qBi+N3mzWa7RHqwvLntU9c9E5fXJn153+
Yl6/fxn2TldP/clJu12ZNchxH/jW5GS5XD50h/fNXs3mGz9WXoxfnE7A1/nG4szp/TpaBv2aWwnH
jfay9y2avpy4k4F7Gtgzv2Y7vZtl5HwdvkSr68Vo/FQz7ajSCHvLT24QTeq+2XvCUj09mXvBpBGt
QqZZe3D9ZK9+7428sBZFz2a9t6ytusaoZoTtVc0b2fPaS2jevozdp3onmIc1w2mfBD3brns971M0
sIaf3NXSaIS/dcJodOZ1vMf2qFMPX/xFw534LzXDW5w+962nk/6LOa/N7Oeb8fOyYQWd3snCs9sn
owUa6BqLeW3YDVrWJDy/nzH/JoNnr97umcOa69mdWjSd3MLHMaz5L8sRUpuDxsw/nXvD68XC/xq4
0cOL1+s0Ru5ydr5qLIK/+TO71V4uhw2Sg6L6YHVi2L1mtztbnbb96bdBz/Brs+n4djDv/B6Fi0tM
hcPG/Xx1tepERs19ef6Vbx+Obp5nnTtn6vs1dz79m9l++TiK/F+c58HsZD6dL2tPi9lH01nUQb/p
WYPR+dzuXVbun68XM29aW3rt36eecbcKxi1nNTN+eXkeXyzc00GwMGtzc+bVV8by0nwZf1rac7c2
v1997BnRrL5cGZ3a88wZNbrsXgPLmDYqxuDX+3AyrXlzdrfp/fRice/7DaP78X7+PKkZ015Qa4dd
dDych3V71W8tbefbdO5GtfnSe6k9hd5pxQ4eKyPjxh2+tCb9ZVhb+tawNvfsm4rRfFl2zvqR/cfM
Wl0tjZV92p/PO3Wjg8I91sLz6L52z75Qn9wb87Nx79IZd1Y1w+w/3y1Cu80cebmaGObHcOoMazPH
vXw2Lubh9NP8PljWutbHznTy1+ewfn8fDU5X42W7YTy7Rt10ul7NeB7xayf8ABLk70Yvz1/DZe9x
Mho+mt3pU31hV6a11fO8Nn+eNexeO6jNvN51zx4uzxaR01gN3cak44zZ8QetziBa1kbG4ql+H7Yb
816nRZTPVTD2jF9X/vjyaTW1T7u+1WsY5pUT3j9fDsaD35ceMlntv/n3Q+tsaLgj1tHArg0cc3A6
mn9iKztx5vNhI3L96Ulkrx7DQXdZv5+G3RPLi3qngfs0Ou303N7ZU+/+kzt9ntb/L3nftiQprmX5
K/0DtIG4m43Ng7j4Pe4RGRkvssysCJAAARII0Nf38rp1Zlb1qTlPM2ZjVvXg6R6OI6S9115raave
kunTbJaP0fY74dc892z1zl1PULWFz77fPhqzXmSCuawSOWR9jeC5xmI/B9ulss0db/UZG9VveGv2
POgPoUgX6nTRXIROkNVxaHPBnNKsGEA/mOtcr7O+7TxmaRMmY+E4tuyaeD+qmq6MkWzZ/LEM+2HP
nbGjhiT8sCbibdKLX+jN8TNST4XXVSbj1cIPiSnQ+jAjnfPkV/2bUnbMxlA9Vgrnrrn9YXAQRNdx
zhIZ5HoLWjqa9HaY06chDjJu6rtudj+C5clRwZknw4PE4GA6yzhbWjPTgTVbMcqPTg8BHTeFnLSG
5zhgB1bxnipbaYrJP9BZ1FglXL4wk8R0aEb8jrEebvmWnAIpDqp6kA3/HK1dmLmkO6gmNnQaBrok
W678Kc2NQ5pz7MmObuu8HVKvHjP83pQ1feEETGQND3ZCxneoWO5TwcfbYOYqJ3Z+qogzF25YHRqT
3sfTNN/UKtGIk00+kKo6e2OdfmJbR9um+zw343C/6FKuxs3rxW13Q4jUruevNklrumydPDAWZtoP
h7zjQVKk/Dkhyqce6d6DZT70le0zNOR41bXon9vEuHe8s8fIbV1ar9OrE+tob+302ocB7RNmPm0I
AMG6NbtmYSsdwibz66g+Sz9fa5/siGmaTLncP/JUtRRS7skS49MkYVU+uFFLByLmLGzUVqaOcw7b
7TFM92FdpTS01hbLSh21DsU29EXYLEXMlqdGIRQ0scy5auWh7ec+m1WCoOxLVRAlDl0388ek80Mq
4ybdbTYQeRPnnZNeltV5S8U0F9yv5lKQ5ckAcdCujRMadjrdJ9Fp4I1TVqy+GSbb08gx/OR5cpeI
bSwMQBj1+UyjOFAHw93baY7vCUekUsZ/wmhiIibNfd8qvus69ks8TLg/PwtFxQtfzLkZ07Gcpa9o
0Npk368IXunkkmxT2wvA3ISPLjlrTbILu+dkUMg5nrc1ec1Ildm1N6derGcrXeQCTx3dJFFH1Tqf
dWvaM/7ey7noYny8v21rj1DVRT4l4chvomElmamDEit+2o2RCeiw+tEu4vxRbHOTCTcCYIsjVpBt
TemcrEPZedt4AZzs6CTWkzeThlpmqlIn+VT1wBzhQ7f2r0Eq73VQu7s4vATJ0l+csP2SKI4A6DtU
dHN3WNKEqmg8ePVaijZxTl6AFOUO/aN2kkxHQZWFTtIWi2FdZk1SFdHA1UWPW5qJ2ekK5Pfqni/2
7GJ6HsgKYiU028mMWADas01hk3g7D1G7V8CoReAv9TGdIso9TTLlkTV3Irehc9Xzm3hp62MTCX0b
Gs/mIzNb/uvL2GlKQ+JA5mPr+Ic0sTxvZ86BB+2Zzct24ybBKyHtbkUWLZjaROa1EbuzqXs+6Lrq
T3JdHcDukOfJ2NUXWRG+t5Xr0DppE2q75mAxG25m1DDUyGYXYjJnqh/qh85xDm6lMhYP/KZbgtOo
q2TPaxIVifBOnVHsUY6KGlE/h2xyLg5LcjbH9rCu5incnLHo62MU6KGsnKjJDIudst+qu7Ubknzd
qo8qMoy6RqS3Y0r26OrOc259XmzhSDJULsfedXWRjm7hYaPIYeSrzIi31VmtxJRXTduUfeDuq2VL
ct7U8lB3w46skc1kB/DdbzLdtdOExL2X82SzXne2FAFZaR+H56YjgGhJsneARYQ70dHWH441p632
eYYnhJaP+JZwbEtHzQsVcvazrnWHU21l6WzB08Jj92FK3a89W5uyqr0w4yKpaNNaiwUzLZ/dXuaz
YgElmOqHKnGuecs+m8Ednxsnzfsgsfnayva2WvovbMBY2fjenUeXEhXrixfNDa27jhy6yjkxd6nz
eCP+CWUhiiLxwclq82Ro3HIMpEeXzgTX6YnhdYahlDavY2WBlHW9QxIdUCxw2vgBuR/FSyhNkEdN
N19xb5dz16T7Jt0GQL1NZ8IDoHMT+XjAcGhaxXVaWibIzqkAamw7nVQnh3JL40dvCvircL/1fnsY
5mW8c1bpnLqhF1Sm9jgtgjwtvh6zio+AEo2WJx2Ysm2dNQu7pdm38SrKlZtv1mrvptNqKAexDDvf
bpRtQ1Qo0cY70UlVSk+Fpw49QWlf9YVLVjffFuBCz8EMr7z28+J26U56zXbR1gqAw0EWUpk2C8fF
ydTs2lPyeVxqg8e9mnPq8svYh+tN7I89bVzvRS6pd4oTWdF23KKTWpxfBEk+WN8GuwYbkA92anS2
StvSpJ2TXEzG/cqG+E6t4psnp6EU67jsZeeMmZ/IuPBXL7g1saRrS5YH1fS5G9ZorRJ7O9Iiow6s
OppxydS2dsfJM18iOdpDO9qKuswNT/Nmhn3rxufGhBfhTeo4AcYX4JfC0gzNN2RtfTBqfavHqH5y
l8ymw9fEiuhgN35B2Zrc2VZmKQamQGwYi1qNNRKUYsd4Dpo8dbHAVne4MM9vdxPA0K7v4rhwbA1c
Naafx6EPX6zDvgleVpONb9J2Hi5NnXxr+TJmSSJkrgdTTisKfJeQEyIW2Q3GRJTMqdqRcHtktp/3
a+1RZ/EH6rXEPU5rdNukTofMhToEAHTn8Si+mZ3go4kffJcvAFj8pZvFfNuxJZPzyhFjoktnMSqN
n+bNWE14En6xkbuo1v3eJ/Kb2jpSqMqxFEd41IVTDTJj3frLOKIC73pwETHAbRFGcr8MXZ35m+c/
Rq6iDYu7kgvtX7Cq6GZlIZaOvNZOx/OOAUlv1U0rvGivEBq0WZ1SUbHWrEy6xWa+U81ZFfWadqB6
07n61DPqx914cIYNq3YexrLxpsctGnZhDwTP446jogJg6Lm5S5UMi3UIuj3IhIwR/63h3nqoIv9t
8oSz78anbWZY9Ex9quIlcwZ/vEc+QFDj1skCoOECbK9BqMKiaXxAfyRyQJBI1ftVc9z1h+xHVoCm
77IV5cOukeQxitlds9Rnh1Rt7uLgv8KToaYMm7l3Jm1byuZsbZvmUJlKUL52+0jGSOpzOBdz5QG1
SOmXY6M+O6T/1vSuvbhDSg1Q4rjaQ9Rufj6TzqOx2240smtbjJE8Lx1fi6XrPvd87qhTZ9h30B6N
KwytvdHkrNPv0wygx73mVGt7NP3sHJo0piTelqJhHdCH25hsW9o1a3nXnoaqKvt13U6jEUAFk69z
U7HDurnAAG43UF1pXsaGIBa7yZ0k7BPu98EY/RwKJfYakdGu6SVk5Jk38tmuoBC6JD3M2wx6rb6I
wCDXreSBieZVK2ePZZMccVnwCiLJG49MJWPrSH1XPyOdyr3ZLhaRFch2sLTVq1eO6DKHJdIW4YBb
1ZP66mxVXJJZr7Qy4KbqOtbHsbJ1sVbWzZvN43unaWoaqPRFu6immpD1dJnSobDGJbRJ088yVm0W
OTMYmMZFBVSBOQEeHyegBdHYmvp19drNFdgo6+UzH0ukCHacVHUf+e07r1xLPdSQlKPrWsb7FdXM
Mhd26rtb5bLsOXLX+TQjwC11Edn52MeA8MKO3W6e2mv5snwgB+k87tYsVktY1Km88YKxohzc1Ro4
Iq9EU2cr8kdWKfKGEIoytgldPJUNpEajgKjtW+wO8X2SPgvhP3u9Judh8emgTJQDmMuDBi0QOelT
M5NHbu2SkZXddxJZb7ubAyQHt6l7EFVJ7nXBe9zMkjIy0dnqccdUA1A7n/1tENkM6pGbJjxq1yE0
5FV07CTQgzPsV2yvL/oxbHLmyjfZ1d2hXQ3mE4AI95On1M6qnI3TZFUMWquY+eAdo9gJylhWrzrw
KR96e+t3DyZqVTYsI6eouTQFZ1S4mrxX1RzuxTTlbDWctpWNadsiVOhqKEbtHVbHue8Xn+RTpxEw
fW/XJHrPqhRlvIkPMghuF+3orBejPCBpubdOYz4Qm/ZxZ9pLz8luEkv7vKQEpWQVox4F26r4Ujoe
qWg/dvFpivxsq0d/39bVE3dblWPBaxro0M9Dd3mZXe/ObrF70b34BWaybNbuRlXgAA5XwMuTF5bV
rMsmtoUyct1j7n/iqS2QDoYyjq9VrIrvtyAqbOdGmayu1VKwsqyZBctUHT94k6h3Yw08tDAS5z2z
krrh2u3MYN67VBUqqpwcEstuU3YpAAw2WgPFRCkfT4PXI7qTYaQsXXOPgL1xSa/3Pr/31IYHOuLL
uMt3AIaZ38tSqm44Ms+tLzNfimDgPPeHNC02zg+94AuNOn07BOq1S4MXw/o7NuvpVixXFjH1soBr
DrIDtRIx6w48xUQZ+1JNo1d2buLklQF1nQTLt7BPyojLy8SCLSOuc49zEm7Wdlyz2bd7ppzbadKn
xmqUaCuW+7wsXg6sHhaVxtKLevVV1AZUYfJZy/Fe16poK7MPAQ2XCax9MKdZap6XECTgJNdn/Owy
6IKnLVkfxMxUNkXpx1S5d3JaOPW39NXpt4m6/cD2PbtPaiGK1R9VLlSQq7ADQkxvcYpVUhC/ueWL
Oi6TOUcWmStyNgrBPMmlQNZu5NDnBqV3ocbhbH3weZJ1MncZEo2MRS6J3PI2cqp9xNPPar4IkOMb
CR+beL2ko9ilS3AXzyOjVscDQCB7mlVfjqyvaFi7InPc6+p+tLx5UXVGrHPbd6A92uTTMCPGLsEZ
DO1J+/V0duRyEYM5dI1ZEMydXzRWiRf2Z90nuNmhLdrwStu6dKlQYCCPfnHVPg4NyDh8wGfJ/eaw
R7KFLwjKKLi3cKa8eZhdPBfp2fPmNmsu4w3DQx7iltoeVX6l6veKpM9Nm74RPR0Wndy6anmARvNg
E7tmotkHFpfqk4tsH4c6bk+xww31dFW0G/sFRqkd2DVGpzFSWcgUVvSEUjQMe0gK5Eb77VbwDpxe
0nJQtaR/9RqQPq5Y/ZthqOY8TLKtdbEiqlvmcjzti+DDixniZ7V5bu6koNRY1auTv0Vv6Daxd7z+
6xJ0Ka2kOS+Tv2bWC+4h/oSnakKujoh4iFYnhzX3MwsDddJu6lBgggicaj/2R9uBTLQdA/BeUHcx
Ml78OcKQwch74DVwKecBDePPaz85+RxFFQ2qrinkEnwyOPr9OA/bO1JjXEymv4+3kJyn/t7pGTJx
9DHy9H2ejMllBKK396OiT+ad2zYzwmEMVYCbUjn9ibSsgnpRb/uI9dkCNv0E1lnRrbt10+2NJ0Ln
biTfRCr3yUy+Da7h+Qruso46kD1I7hv/cKbxLYWmRQHYb1ADKUwMx2QztJRGfVr2xGkPrTMHNJaQ
CUiods2oy55NbGejpLn172Q3Nbuh61M6RPXXCbXxDhUkdwJ/n6TiReiOlXjIT9WyBNRxtDwOXoXy
LeJn67wI0lzY6qd7v7nSGXE4ZgTZiaikztrJxPslAWnQ6vnoT/IlCCov89forrF7WBzDu9mrgWNY
vFuYe+8Ps3fR9bKTRj4kWOuFchekzGQ3MXEvTTzSgXvLlezN+gbShxOooBxTmYAadW88Fle5xwOG
kN9BH5gq+r1O/INc+a0fNsUrUNa/qpl/vvzfT32H//7XVRz+73+8KrL//erCv+FQiP5j+pef2r33
1z10+ucP/fDNuPrvMvRV7f3hxV905z9k15+U5R9POv3pzf8z2Rnwzf2XyjNOs718UTia6g+TzVXM
/f2vfheecWh8ip2E160i2FiOjZyQkH8XniP0xQ2xvxCytA/PGETWP4VnNCpGg1BYvHE8TIDz2VJo
r78Lz3gL/iZYMUPwgeiViC0qf4zAD08SWvvfyLw/abxo44SdYNiEhyZmOOYEzcJ/1HhxJtAaN2Ps
54gmtA3bfJUz9effTmDA0//7q1z7kQ/fydu/XQabm8i1Xx0s69f3v5O3+eBrtWAzWu5Ncb5IlDT2
vmJT6XlInbbBCmxL00s69SBDeZoN9Zw13d5Oh3Fqs8B3dkqitpsf61WAuTn0IBfEOfKbspmWvOJU
9j2qDtB6XU+xprNtvK9BxWsbFJWn9sR3yngFPw/Gk4zu/jexL/rNT/E/3ubfDCaOznBhkkKHGfSX
dn+8S0fFzbqBz8kT3dDFv8BFS9n6/p234W+eGLkex/rzYKJHBPYh4cxEbA6+7gv+fjArj9XE5QB3
HuFdbqaQBhbC1aBcs29ogiQCDTgEMWC8l3ENv45zdMtBKGU4dTdT7GHeHsCRPyddnE2gMaL3uf8Q
CWBIlfumy+NkzWpDMOqfxgqPwqCO4SXpw7JVUZEufjYodpqnr3Z8MnFDWYx0G3y1y/0UBeWc+ocV
Uuoyq3xCddapJEvmNq8ij4ZXoNSQXDsoJRoHho7uqBm5cd0ltzZEqf3NGD+Tgc2ibc7S4UK6OfNZ
nG3zAk7/EdiWegi3SdRl4bbSCfx6n0Y5U94O1Gdjw2wiqMjAEYLQDvgHTAU0rloao4r1u3mvSVg4
3f24TRlomMwQfVicCeV/W8g6pQ7Uush99wBZ5BRnld8ebdPlEVS6JCjYtmVyIDnkygVUtQ4rcHmo
FPH30IIbB+/WY27mZwst03XkTqfvWjV7BUKrJX4pUNOOgEVgsFuYNsbRQdF3Cez7NWfzvqetmO79
ejiFU1d492OtC1+zIjXssODHSmCCAZF+wrMxVxAH9s6f22wZMdqQMVcR3w/BtEsip1zStpTpcOrJ
ewMRJJk8ypyvIL5PprJZHOjCGEvrFspiQj2haN/JItpekq+9NXk/FptQe18g7cp2jwPEDl0wZdE6
Xmr+ajuMp3qL8YA9G+VS+wWUQK1CIHrnOGKBg8qk0kJ9BfZJqpPlEoXaA4izMmxGVJrmEDjLA6vB
r2+EttGUQUfMrr6Pbv7GMVF6DRXEfetq0DgeZlfyqZnvQw/8Ii6/RfmCW7SyhcaqyhBXma1/XCMN
EuE5XBtQgeTGV/JV9sFZ9FEJmj9zrHfr+1UOvEyHrQcssKjkWTH1kK+EU4hOHzibqdxhOA6rTyee
Xoz2qDTgHZMq0SAm3gyRkiarNxept55m5oS/pdp/L4QkOLcBTjM3gvvmx7VtOzUMHvTMPHXaTPOP
AcGxh3Dzr2PIdbvEX0NIfD1SlWALPPYP/XgZURGPpz0ilQs0S/ijq0vRlQCqmOcB1QvCgnhFkzU6
TSafnJOCCqWBlIL0SSxFHa3/8IP+Jj9cmw7++XvIj7/HjJyvRCI/gOhdlyRb+o8uPU2oqRzwv0Pq
0Wr+LY7+Dht+D6Q/oZifXv5/CWp+bZj5P5vpoGd++fblz34jV0Dz61/8AWeuXtTUhYUuBV5Ap2A8
yT/gTPqfKBN+PSfwVw/k7x46eOavzWt9oKAr1vm1nfkfUMYDNkI3GBzJAA45BTr4d6AMmiL+NKsj
WMIJfOEEHX4IPH4/mejkGq0iYjGBF2x6bcEn1pF9cGoHIi5KsQnmMMEe/GppUUDFT2hMENNu3DXG
XMTneOM7NUyvZEl4tq1VGYuAP8CL1fqjuJJOWR340XldrcqWZsjrpPoyoEa/oEcjBPdWzJS1c2Yn
MC9bA1mRBYu5OlaSvEpa8GubAxYaZHCTRHdrkjy5IrqZoutn1uYXope3BOQOZBRYC3r1KQjXl1WA
RVldUSpvSMvYb4Zi+mT0qfXAT/FIc7gnaCDStExW9tyqRdDQd9di82dQm8qeOus7RcfWHV/VkAuv
HbLZNm+wAT0iK6RZBfYaZVM0wHbAQJavx9kd9mI268061AQeGlNlm9RFDztdyXUFM9PVCBVGR8nb
AVY/RnLoe4P+XNUYya4ZX4fR6ejYIZKYNhlLFlYrnVPk1cDX4Dcl+AvvBIXG7IgLRm9JbUTHRXyE
vD4466QhD4NfhKIzFmAW3gZHPFYTxMwpRlW4gjI99RV5CskX5V3UpMwhSiE+6b7Pt1ZEUKSDPhdm
edsCL2vVDJuYZN8g92OcN5Vr0YvMOvWQNbX7Egn/vlOLC+OVSnYCxXlgJ+QjeaOJsKW/MOSNILx0
GplyiOZLsNgXTZqgnEI89LXdzWt1O0T9YWbilzEO9kkyPA6GHTuG0JVsysACiVlHkmPYOmE2yO1o
RPjWN+3Z1/BZcbDwflheAKlAOlfp2lGIj1lb1ycn5kuWkHsnkOfWwEemQ+9OueBC+KhfzczjgguJ
ZNb2d/NSphN5SiFu0jAYgnydgDmqsM94XJ0TLj9wunOTOYDesQOQ7TzFHrlhBvmQTGwvU/nmpgXz
0i8LHjxdJGrMMJgvW7y2WR9/67zqNBj1Omp4MiBtwC4XBNdngok2xdHR5fNXodnT2uDrSQ0HCmb6
C44QvBtdZIx6fh109ARxoaaShDfJ1H61gRZ0bGNNzbAevb7bI3qUHndfyGgum47LXkawxgERaUdS
uGOfunSmwgCLGR3s1dL8EjsMoINgdeHMOk21xDTaokMVtmehQHXZC5I4+GivO/Pe3sNaudCt4k/p
ZNVhnvgbZxDuWWCPaZUclOMNBSxOya6bRjfnq/Ol57AC8mbKvRRLRmmdTaI6gRl4s4F/z5P6cePk
au4DYaiTbI5hwaAgNN6dqH8bvWjL1oF86+u2ZMSeOFivujH3ZgafJQCRJCu3Jn4NA3hD5rroh+Zt
G6Sbd2FU8hGzuR/tTtXjRv1kOfRz9Cqc8RHWgyGL+fjIJ1i5BlGoQNps+bS1jfcPaMS7Vizf123X
iArnM6J2iIZR4a844ru6zTdBsHSTBH09+pnrVUe7JbAAi+odnjpoXuxJe80ZbGIRMgCi/4u0w/9I
Tvw/yDvAjP4dnvuL3x30/sR1/R8vXFVc/sdBX48n0d9TEL9+wR8ZO/jP6yHXf7YOuZ4h+0fGDnAE
ObZtohcMHAa/HT/7R9ZGg3OcxolzSrCZOQ2w9r4nILD56tqr5M+DrP4NAuLaaemHKYbD5K47W4B4
YX2H2fwnxBtEZoIHXLB867w33fbv6xIfmig4Cu5jEXrf/J5cVin3jhleuB4fvhu631Hg9877vyDh
6+UTHAKeXq+PVss/Is+UhamTzvDvBU31zLrooIl/lAmioUoOS8/+gQm5dmX+y+2imTOO0cSowuXo
/3i9eoomES9Rmodt8KC94yxaiGzpUWr1QNwul4F8H5VXLqHci847a6lhwmb7xIYXa/wT9kef6za9
GQh74sn00Bo/ryw5pYOC59i7tH19mD5tTXRIpvBGqbNWQcGjhq5jkMdtfEjA81vG91t1dQilR9Aj
ZxiBWtRCC3H2kABzzo9pc7vG9htrHZo4BwjA9/oc+uK4ELEXdXy4fhyJ8BjHbjl0E/SAsUhIewzl
URsBBak6iHbaze74EHvgqqtD77X3E3SAUHR7OG73pFcFA93QePimGZ6xODg29atu1iJ13NP1S3VM
ToENbtwt+dggnvz7Tx6tXMCwgQSDmH6dGd/FNi8JZy3rIM2JvBmCFZZaPxf6zByfRsr7hwLn76YZ
2jUADKLpKs50+GmWO/Bi9ZEJYXKA0y+Fi6K3fibUiTcj5PE6/9e3Rv52luFA3QSTG7uxf57VsYD2
Oy9emgs33tnEHHD/2RL1zwM7Oj7sthvIbUMKW11aFu3hwDlNvN07zH6qphWW5cg7h+n2bbH+ZQu6
zKTpx+z+02JADPnrWoCvBY380W0QEOTHJ1Czug9luqX5BqGtw3RpVfwkw/omtN3nfxiR8Ar+v09l
1zhz3cjjI96Bh72eXvn94w78KWAxnOGQtbq7aN12gw736QLWyc4ZabYcpkX4VpZCCn5squVmdnd+
o299LMptW3YiMaU72dyT/R20i90wLEW0iKPW5xGGReyh2Tdm2zFjThX+Nyhmg/4dnpZyBQeU9pDD
YCiDpyFLYXdIcKEZ5jSj4Y1XPZUJP6JM2OGgjwymZGpnm1/Jrwr7ClJW7xJAvA0mpn4xSLWAHLB8
enrL67UuxqkqHBVmiajKiYzUbV5nsuXh4h/9bS3VyI8K8MJdv4zBZ6YBQ6Mwa5x1N+DLgMhhzKoB
uzf4rMK98dr9JuHkJW3eXg0Cw3KCCzxbSbdXGKE2NuUV6V55MX+Y4OKQtHbDLK6qQgOOVfxT6tyv
w1voLYWY3lgFYJNgb4Oudgw20SnjgYB7qy6ErXYzAQjWa9m4HRUcHiXY3+aW4uBT7KZgD0TWO9az
cxTPB0FCWANFdr0dGImKqdvyZYAa7UP49asS0nze2T3xTjOp93qqXqstfYjwrbVwys2KDKY93HK3
dyDZVxgrsToFmusDW5rCBtOJx/BpLl/I7Ln0v9g7k+W4kTVLv0q/AMowD9uIQEwkg8FBFKUNTEyJ
cACOecbT9+fMe6ukoJKyW6tetMyUKZFiAHC4/+M5558lLTzD7ut9ApL31LrjdWSmu5Iu8boeyyuN
Otdh8iSNdXNYTyMQLGPWy7Xj5JCXNHEFl6JZT3k+7DQ/XZP8Pkpi+Kpur0yF5hZU+3r+znpoQxza
U7qfunyz5No2TxySLmed8nVZONSeEkqZ/SEp0nXc91cDMEzwRdeGNp5kNp38ijeVlusA3ksAYMkA
7Bgf8fO3nYyuu9Y+xjWbppp3TWCvYrsj9JWbvmQDuslRFsNLw3tze7AivrlPWe7MmcI+2lbxsikH
/1PVdQdVkB/0DK9h7fuF9fNfg1juq3gIRSXXPsCxAPJMX41gYIet20+nOr6Kkv6K7mA42c66Vo07
3l220BYuxlOeFGe/uaUQdWwr72EceWpeQks5e066Q9FDxeHJfKlTL542cR3tPNU3hEIi5pM3a6EA
CGok57JYdknsHE1PbtJq3sT8VNJbxyax9wY9BpvjJJp497FBUebiF3NCsOLS10EmDLo/dYdfzUmp
TfQsFxlsIpNcc9haoOU4M/s/XOWypAEbDGFigyswDgUtJfX9n51U0KejRg9+YxhDqEE/GB173wt3
rbmsPAQBJ0+OHdcFeUndDtAUvAXP70hyi/M8jVu1KkFBUyTVN2Nvr2O+58fOyhmdvRa7n2JRrKv5
1VOIWJHvu0ocK+BltkHDRHyx06fejp7mZCId09im2bXKrqYsCsU47+LRPs66vJ6N5jblZvp8CNtk
WBtctHKibd53BzBh60mPQvVvpRfv6nGBIUChns05leWZYnuo0RTQAFh+vHjvfK5aO5W08AsP71+0
Y0yvcr1WY+30arhqYlDXpryOM2dtkbOp8/Dx5dCZeb8nmAnB1RjehxrNZWNmFFqaw1gLwAgPVx7l
/XoZt3qVHkn0zHredol9My/BdTEuO97LtcA2giY8mjnolMn/ZHUrPuGurbrbQBqbyQe5RYRk2v1V
OkahMgqOcFZyygFycjY97wG8RDhg7P143qmvTTQ64nrrZd367WmxujJzQfxke99MjqadHGu6MU0f
hbbzIm0dU1zfmo51lFW373x9FRXTjprZdW76gEzJ5Bv7aGbaajH3s9Zvm6w60EIZrpQBcaJ11GY3
U7fshC3u3GlY51lzABi7a3oJSjsOA2nvKznufKihcFSu+hbrTzXJhoXjdvHOAtDclzgvITfCxaHR
UglA20Ct0mv4KzZRSTOG0HyOZRSHutPC7YGMADYytpqdNdCRcoH7iaNnxg+aad/0wsaD8fdJbpTz
LgA6pZycJQA6HcW7tBThSF9FfXQB/FC5ZoJ/GgogqDRvs5jpppc3jpfeJayDn4kjaPT7oJy2sTPy
oLSgnL0Co8p52Xhltk8LfvOpxuzcaFgaW6Rbu4MU21BIS919Z6Z3SIZ8LuPmm8jKs2MMa+1gDf2V
N3wpC2MTq1vIp1OqD9u81KheDKdY/qk96b2Lt9SBcJgNoERv2aDqwPxkTKAw4NV04OSVo/+VtuZf
QdN860d5N8ewUIW78nACjRmFi17fCsy5OwXXHhWzljriBMCu0HC39ilw62+lQaGzqB0qQQQHNEQc
rw+1ZNnQ0jkKP/sCSv22MpI1oFbAd69Jg2vPwIcln7pyudEMSjh6e2AA47rT7dWYibDAdFltvo/4
ngoOBs+ChHmlbPqAX4kjez9pBWhXyHXF1w5CUCqmq0l7FZUW8rav6ZfiUeNdW3ZrienJIGtm3dnX
QdHr8WoWzl5kzSof2NjOOhqHl2mxj5Fv/KX7cj/BzVJ7RllQow7+ltn6x8aO+RvjwOITijN6QU15
vkz82llImbD4aqGrFMc4Lbscgx11nwIP108D1KymXafJM8qTj5Yvb+KdR4e3puZH7LhpqJglVQYc
WF81jX2jt8sOis/9x2bsdx4HKrxyaSZiN0oB8+dNUmZxPM1p4G/GOvpuEKeYaY55cffq9VTusJKk
D6kt/5CyvLHJLx0qE2g9pXRhId9ysTkHe3YXI4bTVtXltbfke3/OrzMzPU40aHUPsmSeQM7t123F
76lfa+sh9XYqKrKDbm1aw1YE1o1yO206n7Ig+xoJCM5ChD1I92U4wWw9eHC2E/ppHsaQJum+zEXo
JMtukFZoVuAKiHhjNnQ671pj3rk5qH0q2F22nDKbRFXH60JxwOnt1Z75eOnfGhTv1sBBbEBHQoUi
y6XH6kZ9LIoKXp9IDjC74hYCF5SSMh23Hl1tV+0GWH2JTjSW4QkCsePf7DKLiiypjAoXB8/ZN8O8
7rpn5YIyHV8XOzfT7OwXj1AZimWfpEfVFqYHvClptA9pueok9hn+glf8SAxjE2XD1uwJ6+l7ArIP
q2kMtVFuxkHbVjZBVpzt1dKr0LGFmNJ9Mqn6aiQVnQH03Ozo4sOE49TpEgoUfVLR5FDor6C86JRK
i6TfxjPZfzuuIqL6sZl2sDQPdtwd8mkIJeHKx4tr/i4cwJEBQAF+zhyCi1BKelGq114ZbLS0OFew
b1tQtA4uqDPcVTRsAr9nkZdNUAOLh2fnzcsunfLrsk+xF+aN9B/GCHijadGMrOJVzF5Ui++3RNKx
sx6xH6DWlAlRz/3x3f8u3LRU382hMs8UhYtTWS3IPDh+SrEiicO8HkMTBv7UBX84/KoMcbkBOYMU
BEnJqR6o7//kIRqw6lNrENUaExGBdPZRkP6tr/mPhlDJs767hq376LqCOfIYNv3rNbSgbjL0AYJN
3oj7lG2oa0SFs0UlghQ6S47gtVFc0MKGs0nD56AiT5+ToKXAEW37pgMP/PHq/m5r/HxL5q+3VFTc
bB9xS33UHxrd2Y9xeV5c99pcJJW34Q+Vp7ci3+UyU+p8m3hO8UnJyfy8zI5bA37S42AzluLeHsZt
FkOo67BUWRwqZ1pXxdkiStKHYVv0LnWKdJ3P9h8C5H+4DwbSKCiRwpL9eh9Uqowhh8YOkUyEg5Zv
plaEKgBIalzPglHALdpUGyy5yTSCubFaddrh48V/g0W9Ww1G/wJoU51b72L1S60ZRDzgcTpwuEOe
70U0nUoKHEEwntRmmAu1Sfg/6YIN3EZP4RNzKpVH0sr+ULRf22EIVYCgjLcNOeDjW/ydT6RH/d93
eOG7m7aqfAAT8CHzMLWz23mId2X7PEPFLmnm5LIg6P7jLlHPfbkulI0wWRTnqeFfGCwx15rnEtBv
IqtVFMiVqtfY9VWvUmUvu1ZvJMLqR91EdZf6g/P3BON/PKqgCn9zCwzFoTwPHIXROBdOeXTMwV5q
HvytSANLaDBE2OrpUWVtM0ohIo3v1fntq5GS9bBy6YSV8bqMrbAX+7oTG7BUAGFL86yCzECRhNhM
bs+r8vLrJuCNs+96YEhjBeWvQ+9ERdU+bma86uJ4V/jyi6GJowZdzp8P9qxDphtDH+5z3PbrhN+q
eKYCPI04ECrKIWY3Z0SN2jxwFy693gEhmC0JwMpq6Ih7DkghODls9pS62ZgTtRJgTsM+MEsYpYRb
KmogiVP1M5vCaIeHVGFYbrQHFZNY7MIKDsvcXFskMhEpSNNN2w7anMC7QJ/9NDnZ1zp3jm/1QxPc
AeG+StY1og+b3p5KzElyxsylqanSZBiKlD/JHdZRPOxOjbDXeZvjVk5R/1UZgjLdaImxoYN5NLl+
GqxNJ906mnEckhZu2bSp8dKqTqbxgU23HkULZY+HNeaNqq1kwN50mpRjG6qoPSMN1VO5KfrruT1E
BjXAdGVV9lGF7u6joBfuVhl6PP61j/0xXer6mrWfBxK/nkjLnHcDoajfhEZCmap7rDDYvZioAlFo
A6sMIHslHBLXetoBAA9VSJAF3D2FSzf7LqEyl1oEVWjZtWJQ8jFU9dgMVPYoYYCV06jsvequtlE/
5WKHge4DRbtVoXpP38Aq7L3KHGJASUPUh7GdKlrGtimSEHrlCiwBbaUR/uBCOryeuyEkqtxYyCco
p1JQy3Rkv9V079FvtDv47vvMUKTmHQwbGtP2PkvBrHsjAA8bNZJ0r15TTPJQg4+nYWGxN/oleOz7
6kvcPAxufwVhP5Q0qKfSukm7cRuhWFQYX4BEbNyFh2OjzdBcxDxvkrOEXq4CBgcfIAaSJe5O6jde
AaJ1qVYQ57YfW7K3GsSlUQF3CrZYZ7RxoPQTf3Y9RmTFVo6CHzDCfF/4iBIlzl4aKMJMUZhCVBA2
G5KQUrf23Rgf69Y6uiNtpHY6Wi6Rr2h/EH1G3xJj+KFOkSC/C/R4pyyvKsWpwtPH96xim/e37HGv
jNs03gah/nzLrV9rHTpcZE7m12VyKYE91jM7i/qjqgx2MDU/vqD1uzCIyUdMkXRsukOXZq81yjoQ
MWavaZMdYIj1JIoN+dtXm5p6S+gofetG7fJet1FJoP6Ao1S12CzVnmAJrzJK/tLK9iWnII/8a404
UqUccckWatczqjeN11+5EKksvSbNuJPe/Yg2gVXLTReJ7aT9iJv874X8/5C3P8jHmSrW/2fI2yNj
p9q3abHrb8lfZfvbjrr6iH911JH4Bqjo2zodcwM50p8wcJ75XzbybUxWpHBrMe+Mn/pXR90E7OYy
V0tJhrv/mrvyLxwc32KkspoPSCtelQ3/k376ZabAgE0AI5ChdTIdwOMX0dSkw64f2hkAm6P0NPpi
F0s7IT+uH3oXvzPjl7xlenLt6bAEMHNi5AdiY2Wa0e0UWXdZ5R1+Ws3z3yf15xb7ZcCv7giYgQqg
SPDfVRSAfc6dCZRsGyTOzu2UBpo2PHkzHPraGv8Qs9iXUdPfV3N8j0ar57EGvxq4OtCGphsNnj82
ujDtEQmKY3OlIx6Rti1wZUQguqnDfvjLvV0mGxHbd8lA9uojbwbcxV11jv2pFuJx1oJD0kabpbFf
dRpmtKrg7k5z/oqwwQZU8baeoyOttUqzPrdOuq9dDaUnvUH0jgYkzKs+9IvmL63vMVpWvkHgbNpJ
Jz2aA+zCYUPT4DYWjQn+ufyD0fz9ooM0YASogVjxRYphDnJIBkQHtmUOOz2NAWZZevradLcR1bGP
X/Bl+vS25LC+UEi0lQ77xZarRdTVw8SWg4jftU2OzhrCLLmIq3XX1vD2pr8+vuA7L8YVXV2njas0
CJXW8q8vuclkj4QIV9ST6iZotb2KutphzrYSGJqODkDpx3SDEDQSmrO37WW+SoS8rXK0qOj33Qiz
vcn1+pw6yVWfjfd1c4O8ynZCBQ2ZmBYlKbteq7Px8Y0bl57l8saxDz/7srEN5iFLeC1O75yEPz7l
WvI9XXrYcZFCx3XJVRSbByjD+7RGOEgMFejzfELXrna2xliu/jc3pIySb+j0x98JT9Z5qQ+NjLdD
XD5iKMbVgphBrR27Iv9eFMQGzIpfIWbxZE4TDZ35WuuRYam1+6bXHj++mbce/M+eXq0OcYlPZILJ
cPyL11rOUxLbvaOFbl198kztFtGK66AwbuYarqpnD58nBMNWdQSUtBJJsOu7bZYBC+xShKPc8ab3
ovuou7aNbdfXzXrI5QvVtucOTK/ZcfAjWYedHMeDFeQPpTeXG89NQReuDdRX0np+ovder/wINGFf
cIwh8CHe1HyfWveUlOLFGAHuat2zYZYD0Vn21bdkGPf+qfeyVxk1u7Ho7sve/KoV7pMJ+VLTT7Iz
kKyg6b91ArrcM3SFWBC7puB167n4XNFmXMWpeO294cltnF0nnGe/d0OHbs3aiOSf0CGX8dTbKhtv
BV4gXoFzaSGjPll0SUk/mfOvvdbamy5dnkzTmdBOY7tNwr7rdOgsH7/dd2DCt+sqQpsOr46BhheF
H6/vLSqzXBckb7o0n3pEoFYEfHdWAl0ycI/UgNcCeNLMynx8bQVX+yWG5NoedtCkkMNcIZTBfz13
aJJUdWEnYjtPjrxqgXT2qU96gTqF0yz1qsj6G1IBeTCcfu+1j7DYyuto+jb3QQuU28ggQEFQX9Ly
umoR4qoatCQtuzrlqblJRxNTfiupyC2LtWpSfIhMCQM1lB7XfqbfJgDX0MIYO0AfV2ncZuHcNeUm
GNDlMga+WnR/emQ4fO+eWQ1/8Qg6ANhwstT3fyrmCSh3Jj3DeAv/D+mwNn/U6Y7Zg73NIVRUlndw
u+bZM/CFVkVvAYDPy6Dtal+BeBfnYNNl0Vxw4knTPBjED5b3UkVNsO2naqBllp8b29nVuvw6ZxEP
m7jbhb8htAOB3IM/ZMUvdeYhNtVNByYj77pu2nciSHdoiNLwGpO9KN1T0GUTbTT0VhvtqNn6E1Tb
buWQInr9jb4gtgAE907T62M9Jt8batiZjKIV4G/6zP0moouFeGHWAcKxNMhAbuWB102+OLCHxODJ
nVN4r9J2InJt8PyBkw2r0QWhMfJChzR2wdh7M2hu637orJOMeZZkQORJVvZju8xhZDvTgbCNlmpR
ZuHkL1QbtG8Wrb2wNrdDMEfrxQNiJ2Z+NDctyMeLT91OHHWjgScGPjkfzl4rv/Z5dNTj6GyORCUZ
+j+9eUTeMarKrYWIRDcEiF3di9bK6OTKYDtNOAURbBK/CNAk5Lw0rvfYVMMGKZZpZQgcnJZQlILD
IGovQeXM3iPNIFf2QEcfxN4mx4bTAMk2Lm19y3X/6rLsanZivFymv2RutMkqOMuxnt9DiH7Bbuyd
zL7KaOUTqsl16lp3Hx9G5eN+tfIEuSZZlRrwRe3xwv7Yuh1JaVhRWLgp4o4xFRAX2UOkHbIXTMSz
jF6jdKJWQ7zyn14Zs0NzSWk9w6q9TH59uk90duj9OhS5V01xZ/X9NRII9QoG3wZS56H37J0x4ik+
vvC7GiezygzovA6kTcZi+ZcZJV8dO3RDApooDhRUTdc3Qx+9Zml18prS3joQYcdREnPo0Ayc+q7v
6lWfwyJwBV11e/GhIrSfzNIOkQ5ECLQ+j1n83TSXp4/v1FY131/fDkhYGiSMhncA+F4y0CJoegPH
xgvbEsMUZOgwVBFUO7epqZCt48gpMNKuFXrVJhY6vIoYfH7UayfpOI9EawmxF6F9pLt7VAEOsi0e
lI/1DHalnmP1XOAona/9MMf6rrOitSmmGx2A/VAON8QiKTWreJ25yLsayxoqbQQ2pP3UotfozSiO
jXlw1FKUxxbuKMjlH/oT74PZv5HAliIl4TYugtmWHVDrkeOFECkelqpctbADoSlGRA2aLf/QFn5/
FtgXrsrVgNj7iGz/aqOrJPbLYFiCsJnMFwzZlVc6O/QiHhotCxvHvlOsxmmM/rAf37uGXy974Rp0
FMRY6DlA2ifSEDOaJapC8uwbMFY+3k/oqL/fUEANSPxoX7H5L8MNw+imtmmMIIwpDY5N90Vz7p0Z
fZpi3ja9f0gQ2O6hQ0xiMTC86ZcgQxtjnLaLiYSCMDBxUQ3Fu4aHNWmA6GLKaYnMt+AmPwuRrsa5
eVgkfEk5oO2pO3hft2G3AFQaTCzyDFVqZ8XGU9xn+UpYzpdFa9HcrSbE8QJ0f5ZUR9apWW7NOllQ
AoIP5iK+PjTGA7XviYgREa0pphq4K8duWdWmeI0r+y4WPZJQ/hY95sMkSgmwrjjHQw17ub5DDM7f
lBpCw0Hi7bz+NWNixtVScEMBmqxO2xMEBV/0OtARzEBM04cl0qiQMTtHc2av0pb6Z+DhE50xR0XX
oLdr59+79AVegAvRGd0wxFCCtYO0BGpEwt5VcbAdfHta1QWahwB9BAtZ3OpzDQlbQErXnUZbR0sL
bTepD1Ifr5JOFmHWz4hzkZVAKBPt8DgpAlDTFF9hUw2r2UrQISk+y2x+KibeQh2juiTj+a7niGSR
3q7oT70g3vwdiSCtc42wH4lnkhtpB9VOmKRSC72CTMP7BWS7ZTqjjiTRJsxjGEt1Y+chgNj7QUTn
OcJlDhWEt8VRiWtr8+lLddWU8MjG4uyOUYU7TbeWtq+WaYIsE78gOzWuMqRYRa3BKZYsTA/52w/1
RD4nvVuzIKlcuWl57gINUW/ChGi0b0THozUSX9BO8z6SOvoHvn4MWusss+Lar8ab0cy/Qjza+En7
AJEepO5i3lYVqKF7LYKP4DSr2InO6Wgj3Bg8ipyVq1wEa+FKZVut1JIVUKW+JvLwxi4LU1mfYWbb
Bzt/acdy3gWi5/35X03NyJFk40W0ZnVO7JxyybQLuom2m2M+ZKV2H1fV2edjN2PQv/RuHHpZtuvA
sMAH75DHzg+zxFDq2VdkU9uNPbEy1inrAvfUBsDatckhsrN7as5BvdeAKoWF0ferYclvO4EXDEbv
VCsQKOEElAy5bpzeXCWFftvSpCkM72gb8biuOBRInvSfXITO+ga7nnSAWoTAeiBLOkDkzw5VJm6q
ybhrJdKKwsi/ppr9JJ3gGGWEXINbP1O8eSQuvjFnxMKldhy0gJCm8x9jh6gHIUBQyEX2PXahQSPo
j1bLfIxHeF6+fRcIIyaGVjJXKaGrO/wojOkvdE2AwqJqqqiOk0MRohHdj9r0gB8jDOC1xBt27Rzo
CyAOLtytX/nhPIJ6c0AgFrkt1s2iUbqIoffJsf7mdjdirJ9TFb73C3GxNsIhK2ft3uyAjTs2CyEi
Wi1O/wUN4dU4mBDzFy1bzWl0E6XjTaSl31sLmhQqwnOcvpSAuAcxt1twV3OI/ugV+hu304TyZOx8
79qo25OxnQapJUj1EWdrI9cee3TOo/F7KjNCu0qnlAc4BRl6aQ1PlV09I7BzRZKTb7ox2nAuVm0r
xxUc2a1et8EagdVnc+lu+uDsWstD3kN6RIXGcyF4uhpqCvYtKtH+Ci2SDAG8hsKhiWyn8OKzmG0C
cMRBmkfdcZ4NybvxRHdMouKgOcWD1nqP4NeeOq+8sUxJpc27WUpwx0isaS4vKEbDvdHcBZ12664o
l2SHTsOVZqsiTW2vSRdRXm/Gm9x3GAwgxlAOqIZLlIrpsJ3R3Zx3frZYYHwB8vq3yKG9ku2Ac07M
p86MvkUe8gLSk+vkGxUTbloHD0+F9owA05F13NeZ/6U0UMXRjU8gaILtGHfIK3XJg1OXodtzdJwl
PXkVvUsbCeVjrwTjxqIGOBo8VXl8M3jj5xwhErfjTPgdRcA8x2W2DsYcI/tiLzI0FnSnY+Dum9Z0
HHS9wqGw7+YFrF/vSnfF1IUEEMytg/yV11TxBnF3pFn8FfP2sq07Jw9TEO1dwaeMkzzN6HCPs7ya
StT3+4XXlYgrX6tr6JsSKbHdJLWYhyCJoqLirBVncLagQuYa48QlOlVeunaRIwKMyrG0DU4hLXSS
O6TfrNheTf1Gzx5ABGbbwP7L1VA080Tkr7LO2LXMs6irZV+W5YPOUAjbUVlSQkmAw/5VTN62CvJj
lVcnvZo0RjaU63hEjCV26ufJKB7a2EWyTfZf0HJ76Ef7Nai0HyjWcp6QPLecdmdm5bF3jAgsZfJS
NONLDGG1Xfr9MCFCL5PvwMRI5RwklRytOWRIKiMOIcPAdEm5o0dHsEeqANPjBiMCfJ9qYPErVdcO
0vQ+EOa3PmPRFNPUqQZr1epMpKCaD2bRpwo6G4jNoSn6cazjWr8JdSD4MKfbZHIDv36N5orIWmjH
NkE4xlMYV/52KvR7melPZUYStshv3bh2/pJm0q0S4e1c41s2R9MBedbPlJxzU76Se8+qdol6JYDl
t6A79XmbUvjfqIU+iVrkYL85VuNEkWoc/HWWDfyhFS8y9w69Lg4DCrEDB7O0dqVGjuA0z2ihPS+1
+0MiWFkFBNGDy2nXC8xcXg03rs2XHIsFk9ZybRfDl0Qgh+Kp7W6kxUMRuHxyjWYKXc+kO01zs/a9
6auDyum8QGyPfJvQqHwQfoE6VXTvzdUfwnLzfQUHMaQAshYkHhoowQUUwS6tvOyLMgjzmQCvfS0n
cqjCYoNIQIP6iO8wJ4oNxA7rqZY00ZuzB1hjY6cYu6GC4ad7z2mMV9Gt8WlCXz9pmVEwGvapWawz
ZPu7yBcIri/2StGrV9qshx9vEOs3yRXCBB5wfg88BVWZXzdIuqQ+fVcRhLXuHsRQXjc5Ri3XKnxw
em7T5rlq6rPsvHkN1ODKbM5m7O4k6iNAywjF0gyeSDF+i3Qsz9IppGj9QB//YAqAzTQRvJpX1mve
wdTLB4RpHxBOPyY5sjSWdswrwt6Pn0j1ut6ni5DnqB5TukUA8dcnYkiAlUSUc8NlDubQLfSH2mpP
pdO0m4wqyb5H8bIVz4uvZFkmEy5QnIAPFE9vquCNgWHJkPFdN/FjmmbGzrWSVytp/oT+++1t+hbE
WIA0LlPqfr1Nb+QiCJ7AmY+rc72w0xcqei56RGb+DbOFxFCjYOeclY8X6HcX5o1bOk0KAppLWCsw
8CZBSxPFPALmVVBk9sbOUZcbsqMN5D9mnMGSw/k2xzj/Q8H1N4kXpF6orfT66SxenpjFSbV0SDsv
HCbk8Umo75oeFememuMEqpOxEX/Y3u+4vFQ56GtR3QHYR5fzrQryU8WxFGltS6v1Qlljr4uAPw1D
vE9kqVHuE18WW1vFCjj+Zn56GTy66f+myf2PZG+gT/+jV/dPSnS//KPf6979v0ga182fduY70vi5
/9F05f+5p8H9C1Nc/dS/meLMd4SQzNR287/p4P9minv/hUgLSEX6yYAwLNXi+x+mOH1wIl3Ola7g
ErQb/q3v4v0XEFIH9ToPj+jSKv+POtvvmmecW9tTQEVGb/ucpgtbUyRDPEjUF0K/9mikTKvcc+GO
avC1XWiOjH/I/ANzYB6yvgy9xli1Yr41HBdLbodtG28Lsz5YstrTNT60CZguAEM/3D66rvv7fJ6v
zKhHW8peLYykMCswUT5zmIb+OJfuxkBZxVEqWR5FMLvfGHW1s7FTctz2bXUtdBs7LTa1F85QPOjK
boWlnGK+ru0Z9WU401C6qxRt4Lo5BksBh67dxlIeTQfRNbc8u2Z27Y4aOhzTVTQP64VK4egYq7lj
hJbwT15v018qz8IMzvaI0ncy3naofnb+9dTn16NIH7VYngffPRQQtIo2WuVdS9MwzG1nU/vpyZQo
Y4jlSrnrvie7vHNpQ7b5dGWmW71jxtyCOS7ODRFHpg27Ur6Se+/HoXyAE/BNM72tNfcU9+V1PjEy
zOyOvPzrgpFRvgW6Txtv7ftRTKe+zhENtfZFTC2lHI7oKu9+2r3n96CCd66U6UZQm13VLTRpYFwi
osfKNpLIoPY9A5XnVZrEgosD2LC3thPaoxEhtqN3q5Z/grzHWpQZ1AE49u164N5B52x1okAayVup
hEZRP9Xq76Z/FxkdPf6Wrgc/4C8kzMuqghdUMNqrW9rNx89x2YyDlozmAcJJyD3CznlDS/9kMhdI
YzBZi1j1dxmn5jubIZIn0yu+TrF7PSK+t2REaR9f9DKWurzoRSzVB9OS+JGMw7qr7nv7Gar/qqb9
SWEl+ENP17gMedS1eEKa9coWgM/+1fN2vZUUogO1Xug1WmZxvonGQ8Ccql4SEjjURaSWvtbVs2tq
Lx8/JvpRvwYnXJuCO6Vs+mAusP+L53RFRfZS5ShPRxritwgn6EcmI3W62KpqF4fvaiFcZEwhVFVn
l0XW0WGS19D0n5qWKlaQ3jaka6VWP+bmC8Sga5HcJVpznfvT+eN7NS5Lsm/36jBgnU48cqH6RYTi
loMRVGmiRtqV1xPNQ0A+uzQ17xbHfxTTgnhy84BRShFRvvLa4NmY/b+QQ+qa4FGfsj8s3e9vx8cZ
BAxPhAl0sXSJs1gtxcoI7oa+hVTBZKg6eRGMbClnolQUf1awASPp3UZIGUuZv7YKfRvn106fvlLe
efjD+ujeZSjFCtHJJLzAARgwZNT3fzoqVjFpqEFEzDtk+mRcP1VOfZI50YQVO58785Ptpq/kCI8o
VS62m8Gooliswp5YkPcl5PcUkqvnkqbYaH9eqpsyzZ5sKyXelNeVScUyVtU7ffEfVYlJ5Mhjl8Pa
aaG4j7b8MabW2o/sIwyXF5E6j0bs3fnoePuV81JaoZHm13Xi3FEI3wbxi6+5p6b/Wgzak97aJ4t8
tRuWOwqWA7c4SwbaiPrFYbDBZBk3Zoc4oihOPaSDxpMvhSZe87Q6BEb9RVbIXCYGCU7VKCmkB8M0
vjvKO5jauKnb5tmh4DKD3VqszKJAmTwEPGuWuKcsct+epWycu76kK0Myfmd78afevZtgzMUEiKt2
jjZ9314h7HQS0j2Ver/KenlimsiruvWxI9lQT9YiA4W8Yhdg/q18DWX8oOfm93aEtEWlT2kvGQV+
TvB6yvqF6uzKLb2T19LSmPOXoSzV/J2C/8joy7iYN1rA9KSktVBqi5xDx735dbZDOClb5TMDoBiL
dvCb+rOPJOmsA5JJmHzCoAHCxuCuE+JFm7vnSKBbz0qs4JIEgP9LgKItu6Ia8uu5Ae1rgeluOVDz
SKZqpvaNQeesRBRqNLLXhFSxML2dXVNvGNFlGxeI/Zl91+fOFZr0t9mcIAyKw0RpNmFy2r4buq9V
kDEDJb72ukrRV1A4nam3Lyiv6uP/Ze9MlttG2jV9L71HBWYgF70hwVEUJUq0LWmDEG0L8zzj6s+T
PFHx27LL6urenEVH/EOFSxZBIJH5De/3vF3LkFXwopbVDOuAPiuthHHok2U+Z9Te49Kb2leQNzp1
XfuIAg5HKst+JqNrF05CC1JG69drdXUkZ0VF31xqRlvqeKqqHjLnOTCtvZKhFKeXbSy6DqvDaqju
gtEzw+CT7kurniq72KlzHHv3WDBJZ1TOXZO+ZdRMFpNeGwsaRLQnoHc74W6qxF0W828wFcLygHqm
HKtwWME6r0YiCXjlKJpFEmYMP1XCWMwaE2dkzxYQkoWp2MqKImse5b1H/HjULB7ykI0H4QxYIDjj
YnaMU5lk17diGL6Odf2N34jbHO+L0zyVguSoNMS5Hzqik+khKuUTLOhujIH1MiRiETrKVr5TstxH
UoPOzky4+Tq/3Feit074DI05GnPlUBx6votihJdufBA+tLSSGWAz5FubzcyvlAtRpSBcMkW/GCWJ
zHWKwTPE3u6T19aocDIJUm9qlO/z+BgoWrJyGrZAuddORHJDkF4mM4BRSWOoc7sHzVHu5TtW5ZRw
IudILL1Lh+wyWLQvSuCmLWN3gI2++QUvHEZELssz3UHJXyt+fpDXOMnOEFaZID/yFzNP17U2fbcg
1HFcnPtQHBt3Yq8hlmPrUCt+r8KdqGJtkyv+joDNqON7CT4k7mMlp0D2xfhcuCTi159ui+iTGTCH
X8RcFltcmL4h1rlVHBfXTOjqVNMBv8hLq/30YvTG3ay1qNHoZYgJ0JvbOYc57Z7knuJDFVxI8YzT
apBw06PkoVVV+qbW6UHGvDqMoOsNvxaymeDeOVmxV9kdlKDG+4cyvjKcinF+NTIMcql1DVO5tn3l
jDBu01vOTsU8yFXyiyLgr1TTJ3Xm8cmQ2i/t3ejzzIzMua/sNfYxkteiX7d6NU7ehD3edrWN4LFH
Adq6eBrM8UPg0GZEmum5mO1tHV5yDfmfPnxVRYdCvzV0XltK0QOhNOQLzGh0/EF4MIXhHMb4mMiT
ptQFbyxFf+FEp7Ko9yOWa15Sr7WGC5ILWLUiTNvww1gU5SqZEJ4BPuIdpd8RFfyCEOQy5lZvmtU8
irq9LRjmCdX5szxVDU6bOM2PlYIAK2Dk2qWMOij0MpyMMygS+j6OYcVFwV2DC80yFVCCMb9oYu0O
wcox6rkLSkwtr8LaN2+zC1D48+wEbzNnWlnvsXa4UbvqyS/5GXkyxpjXGNQBCiveTD02FIleQQg9
Cz0952b9BFKRAn7NvIiDf9WUJW9Wz3uQzvzq2j6Gg3arvsp/quD8lV3/tczxtDqKJgkIxtmb+jD7
WlXHrjVP8t5J8KX8pm6vnLPOOskHDYSPxdDhftDduOFT2Y03raXeaDF48F7eVbltuPaRUt9TgEMI
+k3avG0ujtpknK5XqNvBRQTcookWD14h2cWfkyV6vCdLLw6mUj4pyqCv9J63ST+4oc/Iq8EszMBQ
CD4K3yo6S75NJc7JOQUmYa6czHrsm+5z0TQtaR+v5jR3XmeLu1pUEDhpaSnRupDncUvVTg3CS25o
pyADe8wEw1J+0Tqq7kXa4rqE02iHEmceySz4F4gM38bYeFE/xZQlG1d7lK2wbCie5u7VGaMbeXTL
cCugY7gIyohBPHcnD/o407GTsY7y5yv4XpYbnMqeCaihfBht7YbMjLjCfuRIh2LNQEfePA20IZIT
Q5eckPz1quCaK4sFmorxvooBsTiLOmChlqps1DZHmatOcuklJjMdIXZKxH7aQ0AknNEnWAxVA4iG
QHDmQpgqXDZrFR7OyjVxD4qapIaLhMchbZiNU0rl6sIkyVlopf5iBjwfUnzPHJRHqyEL6APYEEw0
Uae8YP280geODiWU6kftaUh51foyvcjoPI6V78ns3OiCJcpPX7d+sSSyANcz289azvEuw/qsZ0Eh
/8F9I0yWZWMmqG4OqYWndjaHu4ibICWOQjrauc7SZIJMFgRqJ7z0RvdUDMopDk6Yf8bcAaIQx+YO
hDJ8dEMuzsjM45zgcnFrONQhNKLO63mklOzTinseI4ELj/om3GGT5vlhijht5CyTMuonv8TLHfsm
+cvxgLjk8tQNSx6LwhOR/LkhDl6qjUJnVb4k+J++ObZxbAMfwdIwL4aasr/Vs9aTSX7NOvk65873
phmixTXOvbocZiMOKVhxLyotE0u3dhfkPEwKxhx6td2eer1+Uwc/WTHzuCvpRju4s1bdtFRp/yyy
KHpLhf99hNidD+5nND+70jI2bhq/UZ9m583ZkyaRI8BzYR6xjhp33PqqfsIsFgGkaqcrnapFNWyK
2mjpsQUXrMcvKaZ74yg2vHOvviAkA9MuFr41JaumPM1BWGzyDJuytBHoj/yJNhoNxd607rRIuwc3
ybEZgEUC5MVMF0tWa7mQVIHhlNLNsYHQrq34pOPAPsXjqiqHxgt7HDx7lLSM1pRLM7QeAte9HWD1
r3K3++bUJj2NPKeFS0NxE0UwRMu28eppwO+Jyca0Vl6zxmeNRwczIaMw3EwHnG896VrHWBsRbOpD
cs8Q34lwW2f1UxjFl1alO14f9RG9K7Z/mEgWmCzMULWCgkG1TPrx+PhDGr51suqUTaYgyIkqscIN
ydiFNAYBNNY42LHcxVTQtwlabq1gNs3Go6oReBMF/o0+6gborJKGJm9spGnWja1oeA/N5mYuVbBU
lEdadjVIxOB7NcpGcb3XBu5FIZccxvKIcFE5VwXjbNaM25YNuSpu4xszM07FhCqYqXDp3gILpoMV
rI64tih4LbR9zFrRZxMjgobV6asGfkLN0U0z1XP7/EEpUl5sndYvZLxHq7ZeUcnRkNGyxkPXfO4D
h/pMj9Yj9v093N3Bc9Ue3HDa8+cjI5tjxdy33po4/TKQsdEU5ie0eh2ouNbHEOU81OLP6qhNEPKB
uucoHw8Utm7TQVymRoCKHfxX0XDaaSENRhxD7/saXVpHZGuky+u/mQkZtAJnlyIxmdzjq17/mHoo
xkX1ZtJnyCQAejQ2gLThnYv69BOR5jmxtZOBRYLELrAU4WdF9UPdo9nyEcEhbeIVHpO9U+DQhFqi
8crefB0tixDappIH7iuKmABFDsEZ2/unKbdXeUDCoDP35x18xObrQKNxb7vfrYIptywEMt2jBBji
9CLTt4rgcWGXnMjVnKAodIkKDRLatq6Ix/27sq+frtkbNagTC/nIH9BdZgfxR/+ZBAVfczanNOvf
Biu9bmWA0hZaJ54S9C/yI+jKo9CNL1Vs7ZKaSKQNDlCSnxri/r53seFqnq59cHkayBVTGdGXVsWf
Kb7I0FbR9Q2OaHtXJprNcCeTC1mumLIAhi+7+czanOU20OXh29gkb73Ct5An4BDQVzb8kUg28JdW
a0dLJY8v8LI/G2a1wsjN9sJtecoKeu5V9c0O3Y0RnqIi+xopynKI1fUU4xRYl5uWCm1fzhSOwYYx
Bev22ALO/lcVtUmOVcQw5vtA0PhrKMLlKlvi8NKV+r1mMyLc8K195vbaaqtGjlfXxg7zZ6ZpFYpz
svsJfYhUpsk2WN5TLsCkPu5xXa4jTtqsxbteEF1LiXQXkeY0MrqjQ1c16NQUxPcV4oKQoqMNLLPH
6KJT00/UhNkcpy9RCfFD7XBmHR1OEJ60nz1meXDo8v61w73S0tZNkH3hYN3pSf/Ym9oX6gpnjCz3
hnEY2H5BMqGZGWMFkab6LeypuNUM1esDgao5cT4D+OnK8mtesvQBRz0FiXJ2e0omOsVSrNEYcRqK
+9qnw9zzDiRBdu/Uzj4oMWsbSL86DrypDC9RwDmZ1NFbjMpikfrj1qm6x7JTt9c1qPp8Vq7VT5Od
XILJZ74XIX3aEGPopX/ye21Xi+/RFHygaP2lbUANELUxeFcGXEzTcd515Q3EqnY+wjgsh3ildpiN
2I5ylgWAisFwv4W6ZZmbAAOZqN4OEQK1OUJKHY/kOApgwg8KWdeK548KW3xwaGOocF6AYNDLeFfH
Gqe86SilcOw4/V1caF4GrIUubV+vldBabeMAF0BIqcKtwLSUMJCIPCk8ZLxyGnWGee/al5qR68GG
352wYF32t0JjJ6hWCkmZSagfm+HGatSHoVE2zcxGnzXOl2RIHmSmhsD2ANTxroVEGakZbjmHvKvW
ar2x4zvNRjieuN4M26RNwaQwB5v78xJ9vxe+uKnicTZp7IgyKh5iFJV+7oGz+KpE0xG7+0dVxDuA
KEyVJEtHCVDNIlg7N0HN7oZdYKHigRt4ncUQN/Y0+1ChZFFmVGGY6Bc4OkOzc7qCZNA+qAnkNACL
HawVX4HVJa8HgqqRRpcuqNhWI28YbM+yyRMsXLc75SZsZJBL5aCQ/syD6dzE2VNisnI5SjnwGDno
xwY8GDIJUjxMgHfooHdGTu2HXoKWzGvcfMnFQdyWVE6s2ISzSKodRpdesx4RLq4RP6FziDsKIf6w
Dkpx27TJXc0rii2vumhNOrptwQHAF9ojOXgMrE022dDWwOAvKiE2YjK/C2j7lVnuynq67emMxtXR
ALiu6fOCHJZZc7gS9miC1wsOTBZjz8fUsaLv/7wgf+lA2Coje/Cc6ahZqPL1n8uqRQknr4lcbON0
yjh9mpWEQvYO+l9gxV+YocOEgG35zx9Kh/B9bZ6PdSQLi54jr+XV5eiHaq7eGXmLWEHxchliFP6E
SCdbRUc9JDO7Fpxx2WP4qlu4ZNDLiUtoR4Y5KdmR1HRUBmVtcqpYRRlhJRSTo0JyPPk6doOcKdbQ
PsmEvIv7LxW/BX0WJTpZohgoJMi3INN7HLkvk5FckKYuZYWzHsU5c+qnPnd3U9R7Sdg8Cc7OhMkQ
uo3ZgfoZKAlSdSxT/RAYwGBUT91snmSlZnTlMUYhKijJJWV5xpDZjMxBsUGmgu73Tz2ZsF1TIbKa
VYJdoyxpKTNWEGR48jsqdOFmgmpZqO1E9WSC/qY6Ro2FoyOzsiWkk6ecAN3B1yEFjjmN1dNUOTsp
HOf9Ohd58STVlXJtZ4Z7yvDoTaKLHlVPraKeen5nWpisP+c80JwDfm/r6Aep/SJBEBxo7ln+9eue
EdRYrUbkbsCnOEL0fGmUwds15eYUXowOTo+JjIvwxYUGGZax165wMkCjzYge1UqNeYY2QEaKEi7g
ZFPUM0cfHbhU3AlNzzaloe4CldBNaQlhRUOOFiVEOOpEojjZyhfFbg+9CE5+XuzxKiCEjevP6USO
3KeNR8H7UtPJm3pCt0D5LisiBt9Uli6DonxyenJdm4JdQU01T7MckupEuZUvKtw+9IpLLJovIQHJ
f+/y/3/U/qNRewnF/OdR+0+Pf6TW83f/1iKYf4FFYgBFZUjIYBaFtuHfWgSL8XvLRM9i2KgAaZz+
qEWgFUyDxTQh7OmW9KH7jxbBxqccKSQYGyb0bf3faBFk0/KnIxyY9HWaAb2DwdW8644prs7Lguk0
zTo4adG0mVz/AzGN/BV/+gi5bf+wPzIsALVp4COoVdy6RUi250W02KRNXhQOHwwm/3IIXL8QGZPK
rRFsyT9/Wqv0CaJY1SfvBamc3xUm4LOCSnpIvoqugHbAD8/9N/177XefiLWARs8bQdwvIBJhFXWl
zrSeXGjZ1qJQ0xvJiU5wOav8aVPlyTIy+hsJYzHDBA3bdGwnyJ6BsZU3e+rzZQ0MUVXsDzqNv70w
Bp8QiTGqxWj0z7dCi00tLebR94pQeSiNdBsOwQobsptAPusazVY6Hj+4GfKMff+wtR8+812T3NSx
4lEpyHC/gdxYUDjTVyewFrjwljBVyhYxOBCsHOiVpKBZcDn/fAW/W9A/XoA8rX9Yba1LNbiu+NIl
EVashvvQTLZ//ohfaWOsseuIOQPNTP69X2OxM/Wo/1qeuA9dTfpxg59R+KwkPjIJu7Mz87aHoCMB
K6It7rFMnZ1888FV/BJ3cBWOimTJRROgGu9f3dpkpCFJat+z+5cWFjGWjd5MLj416TbJxaGsMCKi
1k1NMrYEC4Dge/pcZe6nEBPpP1+MIV+r989dKpqYPNRojL2PvYQ/uQGei75nDDe5by5B+26FQxZF
q0ASnutqWJQOnvSq+4n8zJP4IbWD/jeZe0GM2lajNwcwwGHLSIKuhCJJKhqR2zLmnQXvdOhKyE+y
Nt7PaxNoJgAiCyp6303en7/NbxItbq0JRABpjkQsvttEqrrMbTMsfK81QXhBsm+B/SJTX5mE9mAo
NmVYeBQWCJox0DOtW2ow20k8h421/POlyBTq/X3FuwQxoi7RdvY7MUXmowT3h9z3HET8I/E6sGoB
T6cs+pUBz9TQo3X4wfr+hTyCPsF2VVcyV0yNY+jdoWAErsYoCE4miXqO7Qx/Z97lAeByjsUVJGjs
uFY4XGhgjdXY2se9ua+whIQscpA7miQIi0k5oJk/4IwJwzxYy5dfgmElWHd0gpMEBvnirpiRFmBT
ZtiPBtx+dRo3bhwwbZRuRVndSXC7PYPHZ1nrFWNjAsLUDHtLPU9W+MELZbi/e6NQ/6kuuTUy1/fv
9Ry6bqK0jvBsP9lqJpgTsZ9TAK7Giz72N2kG422+twGp4DVB3ifZpMTIEB7zqVtHY7dj8nM9kY+3
yWuHIaHI4n1sYLpcRM/SsymFvFoyfj2MdxULGxkIyPJ+bfqgzQD1OgxYMWqD4g+iFUivtDbYs+3t
TNdvAsQk/RXmBEQwSWRaEo121QL62nbU+9VozJ6EeOYZSHSel7zhKoWRBi7l1NKMpf44KMzuY3Qq
uXcOsM+xgrAqXVeLNSnmNoRSaITKEaRbT6Pkjo7GUaUcbj8H5xo3z0lX1uxIO5VCgwjpQwPhGSeU
RoLNJ9ZvbaMjmCWQRjsjoKRJh4YCq+zUmDZkFCt5afZIjWYINiBrDyTPy46esU43sA2X7NmtnT5j
aXojWdqxtDTF7bZpxk0V2cDy4z26672sFPrYpQ/TvWrogK+7dcvQnITxSTCfBIOPzIOlzN3roHSr
1twzr7xjU1oIvcYc5Rb92q3EjPd2uHFhBrTUBYom3QxZcJ7q4pUDbDUC5lBxLkOpMpJP8MVM93Om
RQ/Ule6cJnjwCcvNc1U268zGfW8O9w3MvDkOT3We3geJnNRiYhL2tAIcvQvaOxf/GeniYI/JtnLu
3ZyaUTHjxBCtGI9iTRtbXxGe0D8BUtzatvs5liekxXUz38p4+zgt7C5eWRvLuE3ohPTskXK/LOy3
kKcrDyH5xKv0jlDSM3IQiy+T5Z/TsN6WzGNefRdYIiEgcDkEajB4p9TdWgNsS5ywpbRiz55FtSBW
zyoze3IjXggjI5aB8jwMN2CfQdIpB/lxRT9vgrm5E/w25m1WNMw9yS+GLpvQ8s0cJkj5MMeaNnMK
B9fGeI870QfcKQ4D2YBAZ0evJt+hS5EUedtq0VjMjBPcanW3kzg0paAdENPRE+Mm18Uhzu0tnbhl
78DnZU9WIhWxm3VT4zCH6Qjt0xX13W1A19bsIDA2A8Px2RZly2YeLK97yxrwjkpyCuOVHrcoVAnE
sKqQnihJjwDhUf6JBeEw4ZGMTQdfxV+7kIsZB/7UgBYe25pOnuLcZEOKz+hAzwsOCGbNusMwOJdU
So6mg1QVwmJT2UuV01BiR1EqLplyWuv9vG2SpU3focr2WgCclL8lO+YaNEEJGZ55iCnQvwiynlOK
laSBWwOuwwbfP15OjOT4UA9L8PfyjrqssQKSsTHRkqmYbhyItQIAgSnHpTFDcJol7nptMmknRy+S
ZFhKNOpAzqvp3bpQB3jHXBz/7TDZkGtWdtwiIPYxR3dqzRvJYRzMYaVVyVYN0A3jRDL2BLTBuO5D
NCyNCFa4dWxCdQOEYl8Hb2RD+wQCpiTUD2NI1zNYUPneW2xGQwZyQ9XXXcAIMnKXkFMW6L2EVZro
PVST9a+fXa1DcxDvLYS/AU9XxhCSL6vV0XNDzGDiFBEhKTX9G5hDCwlcHQY+JJk21AX5Thb5+vOf
z+PfHRFAfdDsqkjIf4F7M6lvp26rC9CL9Z2DBUWAy0Bn6R8cwb8RBUuTH6pDDJvbrvYeeRL7ZlpW
qAg9Sd7M4nBDbXJR2zAbcUmUe1uhc/gisgF9s+3xTZBN8sJPPGmKULSeS+jp8/rNoNXF6K96LE9U
y/9i9MlLoJ1bZrD9sr7z2Vjc9gvkxgO9PSrFH4ZSvwtgBN+FSBkQofV+kqw14jAHHCjwNo+f/eFO
GuY0jBUy730mjrjFvMBDXLSNcSsb+X8FA4Mgf9bs7jIbOgQJXvwYP0oUPORvH0RXvw30IC7q1yBa
s6+R0A/Zgm6lQ2qkmJhNA7uF0u4kcR8Xwot0gpAIz1l0K4Zxlg748Jw5Wolcl65B0ovh/2Jl/XAp
77K1sWfesYFf61nGeHSqgE59Ub7GDKX++XN+pyV2QIZIXpKD3Py9ILZPq0jRW0N485A+I5XA+FVZ
FTVYUA3xkou/Bu9d3vsrBxsh6XIhfaUSvb+Z6jtTKGt5bAi/vmq+aiEOQXFXVNg94FMwhN0H6fzv
5LvEYqDCHZtXgamOn/M5O5jqlAkIiNYFrzQc3BD/hUbhgPnEk1tMuHcWFu0Elj8VX8+Bx+vOyUlu
ihnxxp/v3W9KGXJmxILpRduDYbGfL0aJHSNkAB7it/YiobsITJEhDSuIWjgcfVRZ+E3+7qiuQacb
TDr/8P7TShNPjrQClR7vss5Y2ZLQBONa8mol3VZpPxhNNOTMzPt0g48UgiiYvc1632FK7XrMWnr3
XmkSkXAodryqbg1PAeGgAO+XmrcDIgEJ5Jc/IosaUqnS6dkhKK29j6WAXDJNki6zvVlZ+8kY4Cuz
PGZ9a00pcU16GEToxYgEDDj50rZLuurMOPOUhbqRzjvV0K+GCpyFsRz56xKjT8i1QcF+69rZobfF
Zr4ETDGgiH8cwebGVXOnTTEyW3GIEuPWDa19W6OyxU0paWjdZ0SrdXzK4mHh9BaWfepK9ROUMvi4
dLhCQGtm/1HT6lDjEwslIcEFkOXVjsTzcbgCubZtORtdcE+G260kq1fWL+SBLt8JGYF30vmjgY3M
DlempAp5cKvQJEFpoHXtnTmxQqVvK04dmjpvXDI5+eahzefkr+8UYioFnw9bJIhFzK2MeTn3mgK7
erb6GY0zAg9pQgViax+E9Jd5Vw3KOCbiUOUifbIqwiQ46FcjCAn8ldRjiVSWnksyftaqYemr6xbG
eN6nW58gPlSVBzcJNpZGkwxMroI/T+voe1Nvb2x/a5XxjTxupHkOBlFR5T+kJpziBZnSTSMYP1G5
3YU4NC1HSO8ejDjYpePt2ODlNfdryZvWOhzTCC5SSkIlFTG1ISdszpMTbymnMYt7zU42ki8sY+iw
f1WSRzvFF4ccBYHX0imCVdOKw+TAsqrD/UBjRT6Jvq3u1Cx4ENO4DNJ1WZIt8AuiuVvn2Y2sMxni
0eooEYzG7dC8GFYKEooF5QQbkZFKJEyf8zjC/hIP5TpD6dZzskYWRhxkFSo1euIeaamHve8+s7/i
isB/YgItS3q+5UDk6fzW7bTp0tTTGOumHd4QU8Go1hj3j9ivgNZ/la51Nj0vSfkVgfPJJzv2BYlE
Ph3lZUoXFzMhCIpZRjy/QGCWByV6hNhr2ePRyu4a+2x0BYY6pHjNi60xAT9k97KO6voEvvj50L7Y
D1m/k0ZMxmTRu5u9EODYTKc1KCjLUHIprOSUU4aR1V6r3ZNY3uY4hdQ4BUjjvYBf1VUM2EfgaRbm
lDwT95vjulEwyqBYKNetjeNgwB7cD/1avnMyAMlEs5Mg94low1SxxbTpcOLPZnOCAAFeta650Mnp
IpcYA/ONWulWdkZ9FtiDCs3FKbjNCo8LCrVFeiSh7ONwnsLjrLYfzafIE+OnkgrTfYzeSVKk0AUJ
68+bOFxX2p2TRaYVKI8ya8nwzNSxpppJBORSk/FGlASPjsMVm/inYA1SGx85VPwyusRlUPO3Kboz
VYR1z8+XUaiVWqvGKDwaYquGXMeHZeCzQqfsI6yp8RvLEOIvpAPM7lLaYXf/+cO0XCh5rgQuAIR4
r8xiWiAeqdE4howLLlJK5Z1evcqKGiLDk2LhxcghExrTMVS+DSSendXeVVX4MBU0mnt2LkPfq+I8
dmww4bCWSHllHC428rRJdLvQzuqF5g4341zBd6fh130yivhl6ns6ZDbGUNhjDMDaLbAzxXQ17OIw
lw+AwoG0PuqgeWsTCSFtURcbrsGGUkK1GOIN1Dt32khXk2Ew/UWRJVvf726gYe0Lx7gtEkoSlCIa
J3ogR3loeD0xR8fsCbOynEp7MUAtb4eF3qgvIoEinzziE7YtUsTb0tOoyZx52YXBl9idwZbZ8zHX
JoZH2KAj/MJKG9u45Kha4lG6aow5ezsjWWZt30J3ODfWGmbRSWF2sq2zHOUUlLZW+2ob+FXGvC9K
sm6yvbSI0HPKGhD1Rz3zZAaH2aQKQy4fmD8aIdAwEDoHnqxupGSmkeY+tn3xomchO3a4t+N5a7Oh
Swsf02wvSh1+n0YbXYtL2Wh6bBWBvoKaFBuIQomuCZQHq21e6RaDDMQ9svcfC5tI3Kg6ZiEwSkuC
Ly0+ZJGgkIARWNiESGT9bz6OEOxO++HzIM0R8Nzx3fy+tfyMIRhkD1wLHMT7gdqXwXXIwh3A2Yeq
VdecQdKUsmCyU9HFY8JlULM+STdDeaJVKjliXa2nCYUZ1aIU3ax8C6VNl0Tio4ej/KrvJ4pektnu
Rro3Bs+dxcFS4u+Hm1CCW588QZzS+aQN0NlaTK/S/BCKcdkm2tIskRvIj8K1kakozCdx76PkiPyL
q0+38iwRWLVhFen5brCwG6b5cJlbyiBgUk6yBmI74rP09kkTvn6DZ9vwTQ3VXRLjei/97JT5IRvc
i8LLK10ou0D5vBAVZMTBtM+Fkh6gLeJX+OYPKPvEsBH4ezQla8v0qZ0Av5nwEjOCpZ9CgwLpL1Pk
2jqnrvkYqweAL4jNuqORpqdr7QhiSdh4sqwUczzJhM+q67tSbS8mhYtw6Bggg5OQR092JKdFGoQF
InuNEnVBh3xTTumpbZ3PlZEslTHaNrr7ABflGdLVKhr850lHiOm0ztl2s3sTh83cHtYM38j6kqwN
DCxiv3G/jUiLruUjjnN9DIB5JBzveK2l3bLDCK8bMLfAwhIfuFUOi7uxnU2hGXvRveADeTVImIq7
WmkvURmfUKTujQxGE6G0/Ck6hnuZ1VP3BNmvA4+069vgqwxToqp+dTFqhNv7GUYYoYu2D7N7w40p
C6BqRKinTNBqZH08yPNXCEDrODMsoGFEr2AkrkZ68/BBAvdLcsBWDh+Bfi6JAR4jMhP+IZdsKWBn
U6M6nrTERW6K3ghWpdyIzPwgy0l/zkU0uWf/fI7JMVsyQgNne7zG3n2eGgFUNJge8PqY91dPwPQE
t9LsTsXfQgal8r21C8wO9Y/S5l/PLpN+BEaeZPa0Sex3/ZEJtIltm4Pjlcg+56lCu04JkaK5rOKA
q9lQJUWim7wY6mtoxQeyykOEKaf0OJGVooC1e70b/0qm8H8GS/g9B+EnVMI//qL/gbSEqx7pn3UK
t0XeNt9xP2x/hCVc/9LfAgX9L800NSQshEPkftIq62+Bgv4XDSAduwpkC1etwX8ECvZfsj9E/1E3
VFp+Uvv3t0DB/ovmGesR0cMVv2D/G4GC9guLSLYUkSbJcpscJ35vAd7YaVjOOWjd3sdlN6TENVar
sog2SoiGvWzlUbAeKZxUs+r53edWU5ZyzBHSEOMmy7y8ywkSUm2NMzQgT5Kz6YspBKLd5i4rhqNJ
Htek5Q3TIDdlQB11tlE6XeYUcKLT7Iq4uO2BmyhpdZQNGAV9k2PWnIiclO5AZ9tdxWs3n74xmLFp
YoMRqvHL1Fj7tKYh0LLq7efWDRe12+wivd6Fc36Q8YpsGDcz8nnGJ7YS00PSl1jVQh3pJ2bDfRjo
K2w8iX4YJAwe8jh4pIP6Vjq3IY6LC30KnkplCffdi/kpRbnRLWo0ABVlsbalVGgFlGyWWiGuOadd
zkd5Vhjx3WTiEURZNtRnavHFjtQcLdkN8gw7bzzMc5ZWCvJXCXfaAFSgupHiSAv36F4rVgbSNaK4
m2T+limJR2V5UZcduTqJF3u3pjKd3gzHsXE+JZnyJRrUm7xjXCjn9BL2oxiV86CLT6EbbMp5XkSm
cxdxO5sEbAGpe4KhAJC3U1vDl5GDTIM4mM6bi/mNHZh7u8LMNE1erAxBr27XC0N/QkPNPUzheume
bM8oo3iolfiEtc3azepXPc9OUzFygOG90zAfUc7Uq8XG7gkQ6zpYlFn0TLUYEkbz2QmVs1lVIDmm
g+4Oj/9+m/p/2YB+2qb+CfvyP3KX4vT6511qXX/Pv4bK7WvdRvA6u+8/b1b83b83K/UvabSHosXU
BA6kktHy92alAX1xXSRWqKMkIoF/Rc2jDf/3/9JM8C0qAbkOAMAk37L+s1mZf0FgQU0FG4CCKKrV
f7VZvT+TBRwPdj4h7VENPvBdyU5Ybap0KTJiPRoXL84WsMdCJ6Dsx5dioiuuqvTNpg+qkvLyf4oE
5KdSYHeA1uCvZpvyuP4h8kjKONMUxc09W3zpJvwGHrS8WpgJmL7kJey3Az2+IF0a+acSr2a7ZmDm
222clRs1XhnVyieMZV/lVfzeZJ8YgxXM3fevpo9wd1E526k5o1IlWv5UkQnO9Xc3fLYxxP3hid//
d+Dyo7nKL2ry67fQpDc43wawvczbf/gWtaFO4YAWxMvZRvLyaRJUp1wNU6tDglLa11T4NMG9yxRD
ObiYbX1ubAbSmd+CiM5QsFeB0C3FswN5Euj9WsF7qmeQXjfLVUjInOR4iiOivOjxqxVFKyMZd5Vj
3aRGxICVslbweAvZ4K30dQpxVfEfkktckH36Xwq3BXZlrgxqvX/+1u/bI9cvTWbOEgRWrb23xoua
1Aqyys69Dl1uFDGLKOJTEADUdN6kDycCkKUSWOs/f+ov9QA+ljtMTRkRhAqK7t2KCa0xwtLeyD1r
YuonWkyWSo91a/rFToz1KmijtdLts8zZtlW8zqtgJyptpdAIgb/qlbAPXfFt6M55F21NaU27hE2S
M4sEfwU6ItNXC1F+ZG75u3XOVfN2o8xBAXm1Lf9xhTAaNfO9co8Umt7yqtUKz0+x0fYXo/3Glk4r
1eud8ITFV5ZnC5vWqxJ9MYonE25Xrb72RAKa/Rj1YGm3dQfGrPnUBoAVoDOjVsaLDpMZjtIKxW7m
NfXZMc7RDDWhrNEk+B+s+F+Qc9enoJtApRz+R7u66P7wffDJHEcnpesSRvo6sOv1VLVkLEwZTPNC
OguAfwQZmuC7be+iuD90Jq2Pb2P+RavIbvV1banbuRyXxTh80ID8Jbt4f23vsosBExJYizMLUz/P
eNoJ/AZnFU+5zIX9EK6y+rZltkKF6/PntfkLe+3dJ7+vVTUaUD0/4CkbPAP6WF49MzfMSAc9fTdZ
1NwbI6PfHxhLH2zWB5/+vgPy/tPfpTZqzCwPyNf/Yu9Md+vGrm39KnkBFkgutsBFfuzN3TeSLKux
/hCWJbPvycXm6e+3lKrE5STHJzi4wL3ABZJUXLYsiptca645x/hGSZgAuZ2dv2qKW7OkTyhAyH/N
pASjbq1aRBJukzDkj39xAf+Eh/y4ANKOLJWwhZ7up2Ww7zp4LRS8gaBFNSI+1zwJjrVZOU27yvyN
VdGsaPtVSYe9DlGAaWaAgH/Vuy+0GoKcNGV5Y/B2cH0BjMtAJM8mOpZIW7cuGgy6wkh+f/Wh/Yst
CECfEiuDJyITQW2MPz7Kg+YTbCrLIM2Rzqf+tkmr3YWsi6DsCETsMf0UJub7eV+QTrx0Ly4KmTkc
jxrryS8+QnWHfjwYqzsIlxJdsXA4h1jqWn+4lkFi+vfmnmZeI7YOd2EYH0q5cltYiVjvpm6bp89a
2Qd11wbhTTjFv3qxf24FqCtA9meRj0CjmVywP1+B8PtyjOaSh4g3NsycnQTKkYTtNZbxoV7O4DNv
2zi7Rzt8KcPiTCro0moqVwVrDO7Qot0SZfHtF/flXz3aELbN3xUFH8vRD/el0cqsHkVeQhrvNn08
HiieDmbdbkFeXRzacLVRncyZDGleOKjBdwi8fjXO/Vkn+nFn/nEN5k93JpJj1+JloEAyo2PN8Nbk
rmRZ9tRF5V7Oww3T5XVRkA2bfdZK+atVzXR/bl1wAVRIJrUjtSBU4p8ejrBxZ6YrdHqhtuAGazft
vLUIR5+B7GiTODmxAY8fTL3VY3RCUZMxrFKIrUmckaYxnxQX382/JKMB5f4+mQCgq6OKqdw6yObu
IlIwkXvhY0tA+r6Hwwxpr9+ZTbQVjBrVb9kp/jSEkT1TmmwxzmUqd6DLSVG1Ap9l3wAJT6bbxKTE
zqJDbWgQ3Yr9AHLMpcxbt0gTdbfZDJJRCeHtEp1aOaL7a7xDCYS99cTRWuJbrDGHyrWCKTfRyNl4
99ug1UH7RbT+q1DB9va1DPeZ0LdJzYqDPFEpg3TEB1WH6dTAH844p1PpHR6cINTqo4GH1FjXibY3
kA4WzNwbwwp0vd/Jbufr1FyEVvl+8ylxLIzCtLJd82QnsBS8LJi1d2m1a77iaBgFyWD6yjIOhke6
24w5xxb0WvtdHNP0fNKzt9rJ98WY3jkRYG/+evxFh2jUt3oNJMUDzoLbKRypDc2XqRd0oWDUL3wu
5ouht4QBVJtCO3MSNmjemtx8GTPWjUry0J7m6dLGLws5CgVJqSlDLNd8GEC66L4bhOlLYxg8A8s2
0ZEa5D0iQQztjQFlAx/sDOIZbpQWs21DiUinctPpxSmiW+8xDYk9eXAAkXhs5QASVjQGkb5c8NNp
uGAn6a799GkeD0bUXLMK4+xYrn3W6BB9rbI++mztDnfMnIeVytJs1bWwtsNe2ai7Kj0+ADvBkmsC
hzdh5Cj3+1pm5brh25F3httynxzcR7Ryq9isLpmwv4xV99kAbjSZ0XbKptOlrmxUP8BkjI6J87Ke
9PoYUoksuRtUM/fOeZ4IIx4WB/Jtuxbf7E9D7m5ilL/MVNPpU5gkjC1JLhLNutSh4ZgUk6lqyEaI
SeSxGIxtRK9dUgpylt543tVoiRCbebyNkyvdPeAKbK5bF2NoTbhYq03bprr1s1vH+eyZDf6zez8S
gUl8cFGyFQJr6/CJFjJI0n5lGqcKf6IGZQAmgdoMIUwwTrotaSyMdceN+9w0BQwT7iE1dtxgLyVc
wDPjfdSQ8uuvtYFOygSiwPnUjs+2a64JTN0QHA+aAgRjy5khD1dlPW7iLg0mJBCWOW76st4IqsQe
GSGznW1PoyJF7d7AxJFigb7y3Mx3CdIrbWDSBj9Hoettc6PFX129XE/ktdXCQ1X00CGy8Hoy6qdw
u1TjSpdfW4QHDm7sdVWbyBa8dY+EuLX4YCFfKD+FBVAsGQHfUoY3CPrmWzuHzVAwv+V9yI9A7VZJ
TRIKvaGGz8fsSLphUgT1cw0fY6OnWNp8LIATd94N/MFCzi224RhtDTQXBGCurAZpnnbosjelulv4
gtyM14b3VtuAQ5Y3yuWZuwp/c9WLF56HIDeYYTDMgw3WSGuFGX0lSMCYWjcY4hYF7I3eMwXmXoe7
XgLsYDZU9tQCdUVa/TdD46+gvowNsbMpF3zinSUXNjnjEVN5EEX8Oqt2U5oGdlfhuR62vkw3qYeR
XbpB4nD/piMuWRVws0ZEFdiDEegEJouZ0Etz1Q/ZOgRbIVnRtH6hZZft7f5rrndH4Qm0rOaG0g5n
PVl6ELmTFEuiPQQx60cHWb9f2nVOkl7F/NGmDp0TZhK1PHnGyKAphmBGsFWHaqbIViTkIMe9xJV7
KH19nQ8qVOwqBz0AgdVFHYfoT4n1aIf3rkmHLq4Y/CJtwDUUT3rghgJAxLDJq+JQtf7DYrrrUbz6
dhCRWZYU3p4Ai3OV7ugvam1yOy3a1p6gPk4A2MZiVw1MSCGQDLw1XltdEtSo5TTyd+HQHYBggI+Z
jf20mFsrKg9WbQQ1XVUvQb7iremvBE7dgjnGkTwTA23pe7upN9aSoJKDNcch1W/yneI6pbm+z3MB
cKfdDzWRNfwksQzskGdk8NbN9BCFT1sGd2PNT79pYMV0wDmd5WGOULqIAlReFcjeIzcnJgKpI9z6
s27uZFJsZ3Mg6xu2SVJvujbZNX5IRIG9rbppy9Fk7Wd3eDjZkEISXHZ9I4JSM56KrtkQgYfeJNxH
pYbSJ0dP25K54B3a1DyaYbg3yAHo0LZKc1ub54alqNPYoGlSQlq4rw0ukofYAZgGvocAudsaPoPI
0SgxJ/Ry4xTr4SERJ7sFU8826WfipNnhXpKp3LbWpcO0yyR4p1auBUNrN+tbtQ3TfDrmUgSW9kSW
yEawoaldGYzCyShBqXDTs8w+eb59LCvjJGmzlCGi5dY6tAaa8cQ6jm670wwuSkUwMDwlOmonkp68
nGbDWxcUJhdOZWEo5Tr/LlI+cXYMnStXa2TliSDjubdI4eI2UHsGYE0OH18+RAddF+eOb5WaBtoh
7qRunpxB37YzXgg2HFDbJ51VArvu2vtucvpuvI2qliiiBuAgIg68ctc0T4Vo16PaperlXmItsPD7
SlPbq+pmJECXaXPviUuZG+fmpa81RA/GdgBRpIl2h8R60zcweSAy6QyRPQwWNcmEjmQLJOvQ8y80
aLZVbR9inxmz7d9Azr8ZpHsz9NqNkgJGCdhCCiIKrUgmuzGIwdRjFjyrlnWFaMGruelIHeaU0/UI
4y6L75xRnNSvE0PgxddPo+V/No34nPgHNSlOZ2bdLZg8Uz9FKKfaWVxQJq55rY7ZRECvtrHReNFb
eckIpjc061pEhBjoxBFPbypmqSmBAUV7jyTyNhYnkRpIpnpQPbR9uCZVJBles9MHKK75/NRL6PcT
w9PuXoPdQop9lFWPVm4FjmYDpyzuDB9Ajk28gtHtUMjuHJ7beGFe4NcbRdeSHZQyryKHJj/Pvbi0
IZ5oDCNUlVuzsY7qkYBRuo79duPO4X7qKIV4XWc66hjOznRU1xzsztKS91FrPNHEgMOjuSRvlC1l
4XK16E401Kd6GH5uqmyvCj86Fjl2d0EaA6so23BFaKjagB06XBGknb7jnjdPZspaQHDgKpfvCZWv
kQ7Hxlp2Bq3Sg6iTPZFFJB+KXO7on136MdX2U8HUMbfhc0bPoSOJfvDEyfPaT440LmXEN99aS3VM
9PC7qKlBNf2J0+ABCiMRmQCM/PDGS/N3zt+nwdG/9YZ/NtGwp7QRM5weXTK9GE73qcume8zlgVmE
WG4m61mrCM6Mb9JFJ2xU/1Zqy8sYt58sS3smNHo1shyYqlNWjOeqRnsB/WklqMvZMtYRerNAW8YI
4oN1phP4TYTwJZXDo2+rE7vduXbFWjenl5lvTvyQfGl04z7kXk74vubheyqiW7cLr+jKXG95MVP9
iaj7q0zqT3rTYOTkxavFufLMo5u+psSPLuF8L3TOLmj5OHbfI7lgXYutR6vV1qLAARGWj7rOJ+kO
z/ht7p0W4NVYZl9m/YtVYzdgvcG7h1C8Q/RZ2Rw3eD/jMd0b8p7Uuw33lZEb61DL6aPVtw7aMuVO
Kg0YmiknKR6oHlVlX7hERRrbpk1ecgou/3PKp2N4xtmukkPNY4p7kPFYy+YfLU+Tbp1mj56vw3Ms
xKnQ9IuXCPz3+qXR4HCFE7V8v1I/XJUKDrPhjS/bTSWdg+SNHVTtR8ypRQvE5mHxuSQaOkSZBcpf
MMIMmoopmJ0HlxvZHDtM/hivVr725IR0WrKt0bxY5HHl+JRj0Z7CNN/th7y4c/riy9TqB23aLUm5
NzqadLiK2nltaX1AbolyY1j9d4mYa5w0WmZJgB6CPhW3iK2G0WIM/8ZO7kZ0mWoJCWdYVF3ZsWXz
+qOx8+JATibNYG5t8bJMcGlZADEt79R3cohbMTkbqkUqXr5VKjRYoB7Vg7GOtv3z4LLZoYLCkbwR
IKDV0l0UMGl5ZWLz5BXQz+BNKQKSzOircaxQJyi1CanieYbb+nFI458mK0sGy4QfPiBkdav20VYz
L0sx7AZyBNV2mMKFrYZuJ1iB/KbdmYt1yYwQMAJFIbIYaYBMydqdHeprU9YbOqlbIpETsWxr3b+Z
Kv/gUuN3GqcstmdClRg1XyvTvgqR7R2KVs8iirzvdplTbmMmvXbHelUXewRu2xKMaqhbV9GZwVE2
5nEc6k2+UBrb+jai5++JCOGiBeEl22vLdawgTXB+YweNes7IRb+rSgMxMUfClg/a3owuv+SLW06n
zMTP6oi/VJw6OeYliQjySVca08+momNNd7CE9rEbfoaAf5fPTHWqot9r3icHTZSyOlpVvysl/6cp
i4PpSlLJwoqoyTrhIQvPDqh2C+ZM/aAuyeaBcrH4KZUwIb1fitSBXkfXl71hMvEPC/7JMX6oWfFd
omJoTSwV7KiYDYhT8uJylyxg0sm2QY/Dx7BJwvyjw6AaEjovfw1TFg7GJiE6Wp0wbZ4mdaSvahBk
aq1rQ/Q9f/szUeJg/PIOpkcStEm+Lro6LdNWpNOswWmiGhbHqKdRTYdADWciNhKDQ0IVdTt1l43M
OM0lJ9ih383FyapRHs7mkQz6mywXMKrZuh0yVQoNAB0Aq+iAevXUEkKruNQjBrfGppeJPLr3zWsZ
QRN85QmjRNpE4EDw5lyKmlKmpVLgXRGmIH3MO4iZT0n1dPiLnNBA0Qkp1Qt43d1Uu52z/C615xf1
FBmy4MOz0R+agboiVws3U8xe3EBGjlf999pLOdOSomAdNPowcQcIzfgcLiLwi3CTZTc9U2R1CxOO
d+ptSvmkBirwSiMlrGxx2RWBpunqQVv1NH3UdqKT7ajewMLmbWgQYlO1un7EYZ9+Li84DhXoczSF
ePNgIB5nfK92BoCLv+OjkqXvITnj5eG1VpLDGKI5L2JbxbjjQHRJ+zAb84v6d7weGw3FOrHgd8K9
TZOWFQqFnWnjSh04lnFlfCd1heo+dECN9NDES0jHhRbSgjOo56exnPqxtHm2VEtOCxoKwR7N/0dn
Us2ho/fq99lf99f/9eP0+qdf/vXfam5+/KK//k9m5+py/p6Zwrf//fJUwMiffoF+Punnu+G9nT+9
d0Pef1w4P4j6k//d3/zL+8ff8gvIiE938pdT8d3w9e0dSGf9/uNUXH3pH0Nx4zdw2YydiQJW6dgQ
QX4YiqNJ0018RQh5GC8i7vljKO78hjAO4Y4Nit7GXUMTu2PLUPNy+zc4euhtEJYZJoko3n8yFP8Y
P/+5H08bliEXmjFCNMhO+HM3PFtG6ehJCIoSz5fsmwsp0WydQLamsrzVdeoH8oHjtabzsLevGtdI
Ikfhrl1T3BBaoe1tkaONpjxKLdiUwNkcI843yGvJWp5RENssP4qdnbbFwY+GbZYxf1R63YZFGFgX
I+PM95hf1tmxbh7jxasRjtg3smYpRUpymVSbrk7K84h71mr0E3iptzavwd3BvLaKjs4ux40htn8B
zLA+Jrw/3R2faQEzWPLxGBb8NO9ZhCFz4et9oA16vwGnTs8EhiStaDcCwBcO8AYV5RWf0GvWiQ15
9yVbDVVLadKd8+vkie4SKMWw/+QtRD5O9t0HJT8BN1Z8dcxQrBN+VkItx1OXFruZrMddMSbbMUfJ
GXn1k1fS9/RL6waU3EHhpszQIcutgtPv7notgU07Ppe5anyY5bkVeDkEEmmROPeGFHdxzSeSCA73
vY3KYPCuKWUxOSv0Asw7mbH3hIIsTYdBczqr3HnsQMW3aJwviR7fyPjGFngT0tZDIJHoQYEx1eqG
iv2SkvQjI87s7aPb0gZPsT1CUwx8P7bWH5G3tB3ykenYxMw5JnNrsqwr7c670LZXqW59qZb8e1gr
wrqsvnR5u5PSRx3sos72P2v1QHLw+MXtq/MHIuuDsOmn31VuguqpiKFBUxZ/UqKtNCYSM2nuOzne
DXZ3lgv6VG/i8zEqhBGZ6z8lPvV7RzcQExD0MRf7zzKP2AulAijDQJVPhc6ZPKwBa36QeMUqrNoK
lRrwKdHJnRFZVBIdpXZSai9J3O8/6GG6jL4PTvLGoG+oOtqYsAcDeIBEA2nOQ9ETO7wYxYN6UBSs
sjesjR0XdNUVRlmX5toYzb2TZg9aU0O9brlwJKNYH3QBS0xsDDcGEZ228L0BTg/llWRbgF8zetpS
Z5KRGMm3j++JuuWtqsNzmsO6tUlEJDci05xqbdgSQDSl6goB3v08h69hLOiHOylyeUVRnjKu0Yq3
NpQuOtnEp6AycHr7Dg+VnFxImyVPydQIzEVke22rxXh0EKwRyiPJg63ooS0d6rYJI2BWyWTTZ5Pc
O3XBU/oCxoJlosS5RnitdnBbHigZtfui12lZ2O1t3Fjsdg1sLtdhZZkK7Rr53t40K/BlXmkErbAI
VZjbcFtanN08nxhJWRK5kWe40DoKGAZVZPGtI96mddmUG9T9kN7NBjN3Qm+kx6uedNm1c7Jk29PC
1EhdkeCxGWSbJ731bspoASdZyBvp6XdktgWTRqBnDs+i0XjH4+9O1nzS2oxIBO05HrFVlwwlXG4R
nTzLIwITP09+SPHktTmDd8FRJ3SQuCxlDQG6NKge3PlkR0RBV51cl/EsL1Fn3tn2tS6AiLRZPQRO
fpMXxQTDXr/go39KKgKmLKmYliAJjIHZsuNrtMTj6HsYia9WE984k0oaktDewKqtG80HXP0th7NP
Bzgj/aaI31M7fVQRJI1fbh3pDMFieCdD11ZuGn3XPKjlgCSTALLtjeXRzG5zQNBMCjMSiItDR8zo
GGdXu+xPIKUJtLKH5wQ4wyhiwjqLZF+3hOtK+SnWbIJCx4g8l3rYcT/wyi+nOm4eZiP+jmjTG0za
AjN00BkW5Cq0CIF1TW0CtWFr66746mX4LpbCJRKBfn/04LVSP9mhcefMbY//ShAMXNGgt7EIxC3p
8AuWql0dnqaR26yY0rwAarHpjrVDwZgOBQxUdRp0RBOIrkdoTsD8NW44KLHs+h+2tjy33xrZ+5je
vV3u0UhKPZ4Y0k2ZGcESUij7bY68HdIEaITFeWMM29KvH7fCZGYlOyieVkl/b37zM+fgE58xxUiE
4Le/xlzMCoYq8debENfYRyWZGhNPK6Hh3AhWKmy/9JcXnirbZRBSRmwaYpFekLcs3UZyv4jwvQVw
x0mcTJXmOfbPSNws4jFyZCdlu+0H707LDbKNMxjEidHZUPZWUw7BX+s7FlBcos2ctySmaqSE+CWi
G7qRKppqXLuy/9yh7OFhMVkVqUdJv7khAyJf23r8iznzPyFsYO6pcghyGsp4qo6fhHh9PcnKtvI+
yKo306muOccv6DFbs55v5kJ8NsSwT2JwxREivXwBIFoCvU0JsXhVm07TyD1hMfdN/VAjIOjwsFX5
FKSchrt0XC9xoI0MPifni0Z3NiErWWd9im3rUHe3eml8rkJx09nv4J0viaV/jtiYbJ1ZDQ6tm0LX
36xQuwrP/NWIH43jT9IHfmxHYGmnf2Iz5v5zqWVMA4jEmB+bWmaVYsjBNogRNBj1kOgFZ+2KeZum
3dbs3KCp3Y1LtLvHoMvDLVNj0s9aNfSie8CE/ofS9V/I+z7qmJ/rHGKAkWboSJ5Qc//50jCxtlHe
p1wa/I7Rd/beMG7t8XlobrP2zVtyIEtlgKsIMRp4IX/kogFbi2Tr0qJt2tcmm25wiFwLwSQMUEzR
SoLnrU2aTif+Y+b1BYX4Jkz1PYnwst9LgpstZMl5rN9MVIltA3lRp6SzxnWGPEVEj57Z7Toxn1M9
v22T+hCn4kjsHHyNjvztdGvE4JSZpaI2b0Aizxh03GmES2vB99c/NQZzH+/KYVdnctmfOt4Nd8Ax
uK1C566lEV8u+afY9XYNYAxPSzYjFVypeNoMXaxZexs6+asb/c8SC+JLlbcQRShCf++nZyCXoQ9I
mdj0JnVyTuPLuu3mcc9sdVhVJXrHZkiA1oRk8VryS6fbDMqnZGMopUNoxM/9gLwgLV4sfUYYyUZS
fnProQ/CgtGh0cDeioiSKKynqTdJtojzinmXXDslW/JiCOg88g4VR4H/N2etQW9eddmlCSkfP9Dt
yN1fK8NcpTJp1JCCGBufFMMs/KzDuecSJUkRlFCDMFg/NOur6B6twviipYSaJHYBDWa1jOGzW9Xv
oy5hdor5uXHDeuX1lAehfRnHWNtKJugs35BwzHo466ypeR5uMxVCkhNQvLLMlmrHqq/l2KZMQlJ9
AwH0F+vQh57ln556vEAojC1ocT+TxFL8U4w2Iqp7aZ+x/zLhEYcJK6wKPmjoX2v+AA31WuJdbJNj
HBe73raCMqLum9prgX5IFs5ehIqUkq87o/+VJOafFajYT9EM4+8w+K/703tp0roybGA1gcLDFgWb
Qi3K75kOX4V9xDRL8Kh5+NToZB9lCC178yGeFd8whHabLdNbPs6reYq3uczZKsyzqKuv/78/8N/q
DyjM3r/vD1y/yq9d9/Uvhy7/Wr792BxQX/d7c8AFMor03UFgCmfTFirw9HfFvPot01UyQ4UPJD6U
3/qjOeD9Rr/ARcAOeALyhFpE/mgOeCjmfZfn+cMRBLT0j/7Inxo9/2j8/Cj6Rt79047FCAnJLodX
iyE7F0KD4kexHgedBr4P7UptbJmzv9bOvqqvfnWHub60sZLcFBRdUjsOMwvmZpH2jupjBVo+kEzm
9fyayVfH2PvZmTxTEUJNGVc+c42c2n3WGUm/9eM17toVX0k0GZgjFSnwFX8ISWl05i4ZYkTriPHf
y7Ylrdt2DXYt/14XlyZ56a1ta93k0aXWd8Jg6iAYzyFmeXTBYql/118X2mgulPtqOnn5Vq9uImc/
TieN1Bd73yG1LNsHx6IaOIh04xV3sr/RDY6LBJ6r0UP74i3fIvIHEjZryrJx3zkHK7+I9qE1T+OE
GutlLC4gpavpXZSv3XB1Dfa2Z1E/LM5tQw8ZD7lzdO3bhiMenC/JcdIO9GRry/slESsodvbvsYr/
B1p2/7ax939hP87U/8uG3P3XpOz/cpvgp3v/C6/cXy7Kq8LJ88d37+Pv+P3lsx0IvyDBVTfNB4+p
mj+/v3z8lgXZ6Y83j57Y76+e5So/no4XCkW4QvL+49WznN+oaV0yfDwdf6XOC/sfvHvmB0Tqh81J
IAW1bWoFLBcGATc/O+ssbRAxSXewuSoETSZeOHdMnvi+aoZwRjuMiUSQMN7aFOwV1XIdD5diTmCP
SQYECGoJcp+ai153VAVOfnKM+fOiYfDUao5u9sgfGvRmY5FPszKT4rQk5nUxAGIPVf5S5MoNE8mL
IiNOSP+iCTGXJCd3lUzp25Cah9G3Hr0YZhmuW+bunpKawaVoqxs/Xh59o4aNbzHbRMwRkXfRpTRd
rCl67et658e6j0nkDX2PtkInDLVNuK989/ciw1kSLfk1RLgHqgbBq21qBBAk2mqA9wQP9I5bcxVW
+ZJNiBzMtzZ2dSjh1YV8lyjo7IQprZI4kFxKb+A+L5eKE4GAGwjon5bPsuzTPLu0EwpXOnDRKnT7
28SsH4vhrfLsrT4sFysD3x7ZUMzr4sWfDhqj4tIIj/3AWW5Mw+MsXcorbdoUffYaO/lbCDjTDqP3
IhTYsKHskbuCv48eAH9oGabvrjhI+91j3pZLYjqrNHrwtZupFrcc2zEIe9XLOJNH4k7rONK+dz0N
JSQBjRicnTO4R49ZyqLzI5cO5ck4mrt5LDe0yJF/MeoOYEetLSq5lWYxyZhGj2gNV0n37PNkIZuc
iMCoAJkX6DXNXgUaOgnpKjnzL4LNaBDfefLYKTnpBxt9LuJXlVK5eGm9buhT6hl+8cQo1ED9exc6
V4Q4KFLNjQC0iQIwv9X85WkZUdOZNo+FWzcro0RrMNwRsIbYhhpOJ9QrnfnpQ/oJhEXgWhwWbkhd
vHPy4IFp+upQSVIdPK3HJJSRfeKNQRtdmiwuoeL5KjwKXHQbL2t3JBoFnAC9lip5BWXCgDeeKd8p
IzeLuKtNt2du5E+btmte4qppVp3qSvNUrqzl3Xarbat7qG0NDe2P3j1g2H7rc3U487T2ioLhYKWi
35aTYJAWzKYjj3k4X/ouQ4XWISzOYmfazAtCCFJjaR6l9wZ6zHnBGADkd14PSXuL2E2Dr6IYWZIQ
jmaYqGfBCczw58tGdJszSSjMr+b8k+MXd53DnoEr06LNHGWvpplvosnakY92raZ6yzE5XqV5fR8P
7jbR/Ds/jqD11WyWFjHTo2bTRdCO9cSqENWAIN5F6h8MngOLwMellmNQ2g5Ni/AYl/6+ZxPO0/bW
1enINNn4OM3ulqbZL9hVP+m6Oeb7cDk58aopgwPu+s91hEOX0ooGwD4e4DyAMvZuTmmIQIPiYc1/
AZn+uWr523cTnsMRm+9K9/7P300OBoY7XCoIUyraPf6tjfJAcFutxrkOyTdGHiQSZTepW90lWff8
Q5n3L87Sqmb78Zj/t29PDeZwyrM5Tavf/0HJXxaGIHAU3GKVZa9l63rrqD+Hk73eaSzPhJmpzwI1
nR/mZ69E2L642//6EtSp4E9bB7cbz7itq31DR7Py5yuwhG0VFG50q6S8WIr+FTsHpbWdLXJiw+wX
N/zDMfHT98NWwu6n6NIMZX8qE0uhd61k/duJhU0ldotdq0awrCQt3IqVXrZrO14OVsZxMrbHR7cz
7kqI140ZHwfvZe4sVKXlqXocGsUdtV+K4dSk8tGrvC0Y7T1ioaumWTsr43zY0EBxGeuStEELdhB3
eLzJdhqJOrLS185IiAx6qZbo1Sa7AqQ1Wlyb8RKzxJcpp3NaC+M8N1ULGwl2TF08DNBuQy/mPBqP
XxuyPIqIEyiqxh6VQJZtkgEwUpJ068IMbzmWug0JiSrp1yK8elcPxl0x20Hb5heLDkOOsGSXR5TF
1bw8mo33OfLMRyI6P7PS+L39+SNLJGm9q2krnV+GBDFcthpbWD5g/mRp1y3abv/5Ie1/Mp79cTr7
1/+HrM3YkS1HnY/+/UHtxLxGVj8WiX//or8ViqaBrRkiozoLkaj0Q51o6r9hdRb4kzFWeSxujAf/
KBTFbwSm0eRRFk7LgI7w9zOa9be/j9/TcUPrprD+k0LRYCP+0+sOH9NzHVOo6S1/JUEWP613vazR
qlhWsRaF9y7g4ZyLtrvSba4fBkZ86dK8LcXIwcu/WAmhTZwg57vIy/TdmLMLU9Huu9zbTj0tVl1D
rs0ufWk9xS+YRL3FFE4frl1eC6rIR9eiH0czasDb2bjX0YQQVlYXO8+cF1xkF2ko/AHgAjyT8bDa
Ota0ZmxG5q+ECGvoT8Sc5ud09CPSIOdnbhAwN4l8XW/44+YoNpRa8b7sgC1YnpleP/4na8diZRjZ
rou1eUvaIey1fikeuo1GqMR59m+pDCDBazD1Dd+803FDIntK48CMUeQaejzsLEwOwFeWfJk5/4X3
lhHHN3A3KIiH6qZHpRqk1RdTZg+VMwwrf3KS1eLrfBHtlsZ1NzN8UTrNlORTG+7UWO+UecR3V9K/
MQ15WMAiIJ5yl4OX0NH0pb8x7KnGFJNGXG3oEhi4WZjI9HJMDkQUuHhfkMCTcJzvxWK9TzXKVJb2
nSd1Ro/e4FDGZM9d1ToIiIsVnVFzZOrQG+jSo+Rx1CqH6W8IhT9vDgXeMhwoI2Yeevsz9ETc7ttK
1o/dAP2KMilyXLknPhCBVeNfF9M7zxoS6FSV+DmPD/Od/Wz4ySqP7GnjOEJbU0LBmMyTaa2rKfxY
QpOgpdGD/smLVaoNw8aDn7QIjtIJwuJdiDhqHSI3tiRLpG5VJImFjO/H6p5a3OQMQ9SuRARt9C8W
GEmnh50pUpV7lAOCCO/EYD2XWRUTDumCMG+Q3hefwmE8hp1kSOhaD9ZY6pvKahivQvoP25iEOLaV
oPDcLyKqR/ibNrCRDAWcagu7412ffGrQ0pkRIiq0cjyicDrjjQ75OS8mdHoNdOkksKV27qycTCYf
UepCQdS8lNF0nyXFEQUR/NnqVssvqEFu2qa98e36RIUeaAlktllH/OjtKzc/NpW8Mg/cLUN5pLQk
9ti6iWkp5/lnXW92xd1il0dU9PvGw+4BRd+C4JcviLP6aiuBAOgaxxoNE+nnUL62cxNE+N3whW4G
5znWm1NFNJqovP3MbJhZP9Dn9CziIWh70tmM6jK28ScZlxdPIRiXdOdUxm72sycbK5RN7zlPzTev
HLewBc6T7R+TlBd5nLch5ZJZMKwc/V0UUt6iVsa1AskqPMp8PGRxfcgT5nfh9KCLAimjf40yE5ij
3OroDOtu2i+td6hEusunZGfJ9EyqPGNYmts636+pcXm9IBOmXQKJjY8BNvFu1r2VV8x0iZqTD5Qx
QVw8yL36V0VUb4dBv5Uj/pbGXxldvTe5W+0g1k77OIf2ljpwyzfd1+TKJiK+NsZ4/t/sncly5EiW
ZX8lpfeagnlY9MbmmWY0GqcNxOkD5lkBKPD1feAR3RmZUlXdue5aBMOd5jTCAIVC9b17z/VidZu/
nyOtwLtyGy1/XwUAR4yPzhiRZSGChdnapNZi/n9OQmpWlYekjbcGUtQmir/pcPEqGWxjRfGI77GD
Mtxq2fcz8dWA+0KATDHNYZzbKLYW7FNduqQq24gnkpRrXS0D20edFmzDeNybhFrNV7pU4Qb3x27m
ehNHOq3wbO18Ew9Sal+dQ5VVOz8uzqnGxRijiwy+tTpjD+ze/MvK8JxpDpvoct21yT6BtFLFXFkd
3ov9Ph8l/L37hOozsiyU+fWOJcra0vCOyL2o/Z/0eBdTFAOdzs+mva8nExSaf4iUuze/ekvSsiFJ
tMjfUt+9g5hbxSMgdNqIVjlgG7RAkvevMUl4jZh2pgv1J9t0eXLyQM90EkNMrtYKFINrsMPKHTyb
/VqKZmslzcqdahTmUC/BAOg2t7fCvs1pMqpy2U7nApg56bZMff4+xO82aTS7LOdUT/uMlyTUPoR4
H/NQns+5qWx0tVfXelZAEuxhRvxukmJTa+0yjRBU+1sTeWSSmE80Dp4Ky901rXepyvwcYaqcrCeL
HdYkolt4GP3oOJaMotY6TX1+HeFyYjZ7Ema0nZoSMTB5AeNXWTD/4cDqxNYZw0voBVutzvYWLsqQ
BJ0cy3dP4kTPalcSPc233TpfB5m3M0HhEeG6ltA5O0Oc+Y9N6Lo/TB1PtcA/10wW3MsteQw5tjLH
m+ZAtDUJG1ghsV0yEc9/71iEIhbbCfzuDIR9GYIT534MJ2tTlNmZByrOnJM/qSU1z6WbYKfgZT21
lg4mObvUzkYqtpmMydkc7qHixMwdoXRnFM6pzWAnJjbqHXRGprvAG2D0UOmy8SA0f5vW6jsRHOBw
44s9GE+RHiIpyM9+CrXRRW7fhqREcDcMIAJRk8yDKkIw2/nlITK6R1b6B9zWJ7919wCZVrYD+rWk
SxG27InqbW8yT6ce3tisoubzpQvSFpXjn4XmnEyHeZOTnVVvNeLIAdOJH+bXoGzhz6kXrRzPDsJJ
T8OYs6k5ai/9EnW0rGT1IVx1nS4ID94GwodTL1mnwXORWh9Cj25llF5lXn2EVrGlM7Ursvi5nVCM
sCnZMNcdsMk6/lqk03ma3R+qf9VK7znSyD0p8c+HDBm9IdwiJj4Z4THUCuvMn5Dv4TrFDjMB+UNz
30U/hGSS9dBCIX/LK4pRPzJr9oRaS5Pp1ko32rhuAU16dCEFTNoAvdhgb5SBXaTnkmDn0vAIJ2NM
DGGxD0V1GBLjqZmG/eAshjThPFKY6j2xJP5gQTDd0SQbIYXfn7HwkE8tngDBTV0lVOLtvl2hYd6k
Ov3cZlrikPb8fTN6O1/qZ7dmIsqocmGUJWJ43+rmJt6RPE3AwbCZZ+ZQjIiN5aLjI5VsZDI6T7Nh
gTNgSDZmuBk7V+36PF0OtBxJcW2SmnxqwB8eNKjQWia1S12kWEdkyoD8WqoaEBXfjxxY0TLc5wEO
0PFMUd9Tc0Sqc6I82NF5aHNvWyIJnkeOB6r3R9VZ8EGYYmx9vjWXdlscRuzd88FkXnVMsCd6H/jX
Nes+RMUOUg6033ibBN1zMQoU2X763nxFWX5Fsn8b68lY1H77Yme8Z+UuhlLeZS4fRiRuVhHRy/hu
OxR1mAwi3d8iUUB73S6VC+rv5zy+8yK95n31NHXRW2BfBTSfASZ9n4w3t4ufU799Tjz7K8Jp3qeX
oBoPZu8fK0KR44TYCT9E+b61Kb65AAeqFN+tHizHJAZtoR3arD7kpbsL/frJMYm6QXMs7J85QEXs
xvR41yhRF44WPgJFy4LEZZ+hV6JSIa/hVIyvkzOnf6bUJ+dYiHHfsijpIC52YX+3Q57BTohGbVzY
k0W68CZ5Sjy6oG963D/XxH3I4YfA65qwCOy0Y8VaRLcxyCX0g0p5wte4q08Gfu8LT9m0yA4tQlET
c/7IIY/NSZAHXWb2qZkjZSkaJoU8cTcSvakwGKkVBW1jOU8QU1GQRUHpVVonK5FbP0XV1U07jxto
wnbswyRzMrgMVAEWSA/nSuFBq9WejO6dV2fvwnFn2drKocg16KTCECJfYp0xva2ZeqfUaJfC6l8o
9C/m8zwK/7nInuTQPxWm+9Np1OtoFV9jXL04BusykS9UogN4eadIebVcRmJEH0rY6HgM68kQ1J2V
E75WsbuNO0qcSfu99fMdGL717JMnPHtPGWfp9yONqOgUFMXRKoa9NiF1jDkJrPAFc6lJHoqcxHY0
5NrNeTKa9qbr1Vn4rFJtltIugVzYWhW2C1M89yNZ57m90YOQwgrMuwEOk5ETfVu1362m+HLgSBn1
M33mDzuMHl750Ef/jmnDcgTRti4y1aZ7tA7O1WiDueeY8XJjDziSxv4yPwjztn2QcGNw/obp2HXB
o5H8hHI+6tb5MCPtLbXS9zEMX6qhvcPDu9jOocmMmyuLd7MkDd3+jK3+FNchWk3tRzi8RI5xcPyB
WyF4tdF6GHnxBW8capAO4paEmLTr7vMLCmIqu4+qSFl+HsIWY3s2Pgr/KRm8kxFnV43cXWRo9zqv
zrIabwMbhjY/JzMU1e4eyZBfdatDGxc9o+24j656KoxfYykeYIqn5la/YWj5HOr0q6u42RJ7qZr8
3GvcMmn4Mj+55uOcP4WvTUtb2PCLw9ehHA9O+LNnZyFk/1Inw40V7zMA84Wy8u38YxgUwCozpYzB
Q47pwhbteUy4loO2bTLrI8NJHzKIgt75iOzpzRzkMyvm9ypr7l4SHIthQmERUhMf9kHdXZpWPlwl
H3FUXDvgBxkmPK8WOCPlvU+za2nqX9oo735wNSJ1LPToEhVbt+xeVDy9GV59UVV2Rfbx0aanzk52
o0EkeBDcDZYRDdBfz/ku2QGmYIxHVpyRBCtmv2dOtxa5vi2Ud3ft/hC72ZdvtUhm13UobnVjf7B1
vheteOTh2jC76zworCx4JJ73MV9GkXcvk1K3xqjZxVxHK77ahsvBqdt8CLYrHr2RnavmWwrWTPe7
e985F+7mB02lZydQt5jg9Ahx0Pyan6U8VRHyZv2zR1SNC2PYHBlYlfEUZsNz3SRX2X6vDOc8SAzU
9nCPHOcjF83nFAXdEjTja+Bk7/CqEJXHp95Ub8IaHtgrj1zZZ7fcBkF9joL2EneChaB3z8z2YnT6
m3CjcyjOkLbw1xmr+cAxydyTOjjrcfg6f6gsqg+N/hlVIVxV8N2gZPLwNZH5YYi7e0i/V9ePsA3u
v9+/8S8qQ/9oPFou5HyRJ5fsam+46oxsNbV0g76LxDzPvyqYEIqG+nWKw7dKiYdVdBfdf4t67vtB
XlyNB4sWPjdtfi1lCPTYPjck7TTFH8Om9oK7dNqLpeAmN8Oz4BNA20ku2SUs2uV8PGBL9uDEQP/Y
H/M/DaPpKmzx0ASqU6nAYkfPVHWvGhpB0ptOY7pxRmZ65N3r1msO4MBXhl4Aqnz47ZWtg+fJ8+g/
zR9Mb5gmr/PS1ByftO9p1Tx4SBDTFFbZYYgoZuA+ku+lsaKzYwcDhhio2lwAFYUPOluYAZ4h7S3S
3Ka8yvZO5xjRvHa6uLkZtO+u3UQRx2U6FyIgLyoa31LuSJE4pyhjqV2EZBhqV9PpzlOyDlINsXf3
GDRGAzNoY10UsshUBrewmB4DK4Nab+/Q2k+Mzb2cWFwx+OYRpdXhpbHla0IqzXxHdVZw9c96UX4E
Zspq8FCNZKYHdyrzdzfLrkY/vM1HP47JJoB8gqngaX4do8M9zPU3ZZUoa69ZxXXCM6+19sqTw1vh
TbhjtYUboqKI/Iepa9dRyrtnTTupuevcVHfLbF66lDEmxjfPlGtf2et6Vk7qqfgckdku2nrlEg1l
Ufyf79LJGN9GrX9O6EDluUZ+gHyWv5rMv00V4rJ1qAdXaQ2rKgJNRbPQj9vPQWrb+elgqi9dD84F
b4GkstXTPdTTeNGyXw3RkqlAHCdPu4paPuZjilz3w0rZilKZ8dz6Qaf1Pn/GeWQTPMiidzzM96pd
zKlQxqFoXT7n8GhHHpkw7MpS3AvPuczJYh7sAUinNCevCUPcVOm1Vfm1lvnZasyVpCilx/MY0N/m
sxu5w9X28/eq7B7Sbz6tYaBolP7+O0WbacFKGFZZ/RY3zZmAtV2Uvk8UdnjolTzCg7Omtob40Sb1
2mZtHhdssN3w4kGNjwHRE/lWfW9Y/mS6cXSl7y7qsnqicLqrlLszKSqC1Agg0s0LVIURT2L+n2fU
ws2Xv+8Aoi0si5InQQ/YqU+a8VqmDGvWg/OgmcJom7PnTWtzmdr+CzyARWMgHQ/e4HUYEo2JFPRI
eCyE2nb+f+fRVMzSFUxXskPMRU+YRwTOK7NydOOHIXAWKU1PtER7VZZraZT72B4wXuLOY+osscaK
5Fo5ycpPjl7/q8vzMxmFKMjGhRT2SbbNMbaeRjMmClcWhNvw3EK6tM5j/1DrHHYXsC7ETK7kxaF7
IkJnvirURMJLS/TKWFgbsxKEzRW7uHc2fVEe/YRlLwmGU7/vNAMOsLeb347bbyVDoE1DfNG7smHp
uQVotFWRdh204hBX72ZBBcLBjNsQ8lptLcpOTvURWS9KY1sfLefzXEPICqNjTjdGJ3HQHChnMeps
yo3z2ZIalyWbDtIvdkSxnwId7ffLBCpkGvI9kJJ9mQZg7NBHt/JUS2PtudiX+UnmqbBWO35/1XJK
I6qg9ZwjQ1ThyO6M7dRoilWrATYwarLewk2aWevSHEhDrFl4XuZzMjj+VsOi6gC9dOxgTWIaWThi
nfVA84GtK79aGulJy5hMBdFb4ldQ1NewzH5mMTiDVM+3Avb3Umv7N9Er/VTm+LddR50jl/iGnsxG
HItpp0FEyGugmtgyElI0ss5axBoBjSWV+FipdWdU59iXSLHSnkJ+esyrCk1JEpKc4rv5Yqx19ndp
tU6s8sUO/J/6BKbJbFtnRcVvmdn2jRSaepck/r2rwnsbbAI/bWHQoxlhxbO1w7RbByj2E60YVjVw
g2Vt2i9BOzy1aferA3W5KtbSI0YnzQdjUUE0IandWw0dHIupGn6UBkCRSTO+Ysw8Rhl/jr5zD9tk
VwK9jPwzOY37DDokTVFr2Zv6RavcCzyCYlnBe10UwtulE3tpUZDANnTRMrLMH1mb/ArZIoQKOVfW
Hu1rlIgZwEMhD9rxGvkvAolce3On7r3u07dYg8tmyw8Pc8x58AMWF/Y9SXFoVjqhCE3iLkJXpBD0
POqqiE2mhqJhQY7MgIgU6omLymEIoCMyR1vIbpQnNjVEVQJAnWOpA2oJBYUEQ2Ak0TkbEvnREd8G
TOhsiZhdx0TGP0rL9N2einvcouwUBpCGAOVaGqnvVgFVyI5EtqCBvx2DxsJkA9egSrJ8MyQNFmdR
L82GCnxOVhcvTvoyh4ZVd4hwckf9IqBv1/hGtcopKEyAvZcJBClaFug8HPltsLpH6g1bK2jZX7IN
XegPZyirZR78fvCqZWo60wK9/4tfDaBRDR/lMcoHJyq9ZcylXpbj3XB8UsHq+qK34w/pdgWilWqL
aoelmUmNMLeyH4xKBxd1gNQJy68TyqWTTb8afXwI1WJS+Cj0tF5FFl4r00N92KOAznPpLxTlv3bQ
zjZJorFtY1YKamfx373U/xc/rG7rMw/zP++kInX9+bfy19/O3/5Jc/fnz/2pugPpjBt2Bj67toHT
wMIl8afqDhA0vVQdLR6t7xkA+A/dnW0hefWwyILcdMk2MPipPyWvvERDnDflh5DSOqi4/w3d3dwr
/YuUwQIehU0XrauHt1bjXf9ZOtGYnWAhFSLmgUI42G8eSJpwtgyyof/Lubn+8Z5/VdfO5+5ff5Wu
WcglgLXYSA3/RdtNEVimbsuvGkR2NGF6mBn9m9G3ruFYbmdFXjxjpAZ58BVbiNq6ZzLDQQrqNbOP
lEx3Q9j88GvtZ0qxJkrHt8kSu9qc9pRWjm7FA10kq6wtnxwhnv/rg8dp+B8c/Uz+p+Ns42f415SJ
qcoHFWdasAByJtee0J86xWrQooa/ivxtVtTLDkq7RTck+W7V9SpmDsjS+IpG5HkwjnWVvWlQUcTQ
XJI02nifJKWJRRCHe7OjR0pfl2A1rwIEMO1toDbOwHpGHCyzes7chAWf1q8TQ+D5qiROJtjQ2liM
S0cbjyRYfILI1Cka5hYVvOg46DhVRv8IAPVajwI7nvM5BtSZ5tSk3D+GvXeMUrdG6mis3SqHRFzT
/k1Ff66GkezYrCEsz8fOxvQK2Zg51q+XMjN/RgUt9BaPlMt+xW/0n63l0k0Yzs0YjVSmyiejhmT6
u6GpA2XiqfrNHVGbBFa3ZKDdMN62ME7UOSxp+sA7SzWxFWb4MWdrNxGHIp36WKXuNYDEIKnRJK2+
8MNhrfVJgZcMo2jUHvo+uNEPRltmhQs16XtmdiJsqkXnGidhsh6PkpsOdMsvMgzc0YVwzfU8OIqx
2uklqLgQxgnXGcNIHBFjnh77YliPbfAt1aqdjKEKd9ELJUXclIGxLtvPXotczqD20ysN6FN0dpLn
Jsu2uq9ghqj1EFnbGbKkcuOe+9MlIYats0F0GCF+FXmdDB4CmlpVWcrCcOBonGM9IZ6snG+eim74
TJ5ZWtlC3xdmuk2M+FqlfCKS8IBjlBT0/BqVwfAURwipaZDsitr4DMihSilID5Z+CpVBh68swuUw
jed6+BhM+5zPCr+ioWmcdJTjQwPORz/DpYmMrzq6CzAy3yCOAsskFm5RdtOXHUX30HGeU3YS/ENM
g7TszYX04oc3ohQ0cVvkBQOW6QV4U4g2yGcP4cmO+uTAYzbMDfrgrQS3AnaxG1s0hklFdzFlqRok
sLMyoyw3dj4tRY4qTjJ3kkeNQDGQYjnV8mNsw++l/SNMeA6irG3C4U4JG03U9FaPQcRQGsBP1OOH
Iz1qKGQrw8gjqIviMamOWEKnDM4cd6gP4mVRY45izYJMHqzqyciKN4n5iMr/Z97X4NvC6gK/clyo
Ze7XF6+IodEzIFRPpVuKW+aVbLKdzyAkEsopI1aaysEv6uUA9ckQL1NCrIL3MuJMaEP17lj1TjP8
l5IrLXOEUppOXcvgNi8879460WsT4LQ0qu/RCEe0/Si94Jq4+VM3Jkcrpl3M7mnU1Url1cVOMSHY
eyDUYP3sb6pKX5vIJwsqfg31dNV39c5GEhB67btvsp4ox2GZZ/w+GexyjTKLFfzKDPGrr6e112eH
ropfx8l7tt306ib2NwdF9EJHsreotQw1aep9k1ZHVdI9Tqb1TRjx93Eua+vez2aod6qygT5uhgnZ
Q2Sckjy9arL6MTYdNQvjFuTNTg/JZU/dY0Y4ZWVnb3V1g5K1y/r0VXhusvRk+mSJzw5Zp+frNGEk
wENrg0P2bEzgUQJ933L/TX29hGm8zSodukmQHsse9HubPaVpvXOC9tqNVK8lKSgd404Y0aamjVKy
A5Ft/JjR1OFEmXtIjv4grtSM3pnYv3USvOC01JW7Ehyrp7eHImV/TS+RivXVoubjOATKOmSQxSyK
Qf5c8jw5FlNFnn1yqczpU6e5wYJzRw1gVbvhoy/DgzeSaQ+bXlbRDbP1W/uVmQXsIdU1iyyQ50zv
oAak29C0seMAqJ/ILpl8CRwJz/IIRLz2HfJLy3nLPCy8GM8e+y+wLtWlqatLEDjHClpd52CdU5X7
bTS0P4SN/5aP4v9H1RzG3L8sB2ayyp/ElMu3/Of//B+v32T8/VvxtyUklr/q5n7/2B/LPN34OxhN
unbUK36nE7H4+WOVN7+C3QnGM6Hs6NZY9fxvyZz+d3IyLOxLruPoOjra/7PGQzLna5ox69w83cV6
++8xT2b96z8WeQjmMEYjVyW9F6crxr95ZfYXha6shBEOCjyDryFR7W6xdQvkN6q+CxdUWLFDy+Oq
u+YsEn/3REf+2Y+fDFT93N8r22RtklcbM3SwB9YLr3kp6lezerXHB9UrbcJZfu0kxvOtXzPLq61D
6867OeV3z72E6uQGz7Z+/33+/3ug/l8QPcYsbf7PNyT3/lv29a35J/fd7x/5Y5Ca2t/RMcyhNHB2
iLByGIt/DlKNQWrNOw0Ntbpn2//YiXjzSxh/Zv6/zWaEV/7ciLhsbVzbdJwZ5TO/8G9sQ7x/dt7x
5mwMqC16JjcRDjzrXyTcWmDrZTAndw9yWky5rR1+f0FPCKVCC/NiPXpRd4h1SHc52/TVSO4N8/JQ
PsG41fcOup7FWFokbZkdYtAwezOI4qxogJ67wHuPoqrc5WYAZWKkUIz22IGgM2q3qTXVsi8UzJg6
OJApGxzCHv4w92a5gvf7klpkIia9TxNnIBEymwZA454HRRpPr9jX4tM18vKiF6N7RKiy0bgbb8Gc
vtuR1aznobvpQca9FCkx0OW1cD25g+d+Dmntb4nwJC4wTE1o02z9zSBJr3Dn3AUQTLnMI+XvA4vi
cArxDTi7AVu6RjhOBW/ZGPa07CPyRR23/fNLGeorUXREZQUUNo1AS46dkYEAS6aAD0gnVRA1uald
2RwpdTRgr1N4bOgjVr5BrNdfBt9/sOMDF/BPE4/jW6iHPWwJKPAxVTr/Ksz3mtyeelsi0yR4dNEq
vdxDy5uN/vpDLWC2HbCme+8TRI+t7bOFUr5GO0qVxwB8fa366EE05QDElg7Mc1LmkEpspd1sHCTr
UfbF2ov0Y1Bb4R3YzYTtW0UHSmIkmUbwKXtbPXtJK/ZTobhcrd9SacW2rXnqqrHUM83+K5AVrpgS
zE1qHbwqGoA6sWBMclQgYeJVFRPm4G6kZr6mmEUI+mqdYF+5aFYK2JW9n5x0tykvudvjXRe4nYZZ
pB+0T0nXWdd0GNdG3gXXXhUGsDOEPENLMbk34+Jq693Dc7B0ok/bRpUbPU1+2lA3RU/PctH6rFns
dEUyAMdP9EXYm8a9S9d0JViKeGW31qwx3xqt7ZNEbRLOSf9+4Tih3W4GN8NToCH2dIaHjNzuEEiz
2GEGWCHbsFaZJd2bXuMvAMgFWiKMv6rMSraoXmH6jdACGffmoZuAQDrmEBwNDLFCxhc2g0ikB0QA
fj4Anh6UdjCLqCaLxya0rDLRXs0nOtJo27Y1JVXHShP63B5X1GQRc+6Viq5NedDLsDt13jDwC6hx
57TyI5V+mB44lTjoEpALI7I5tG6X8yLXE/Dh+Qhru3HQpbHg307zeVfJ6C7DxM9XjVt/iEpXLBHx
+0u79XCwxymUciP3af0hEIbCO2Zje3GhRrITioy1cl8yENeXWhjyNBq4rWZVprRid5PZ0M+7ntaa
xbK6FaKCGdaf48x14fvBt0M6UBn9LzJivW2nAbcfVNBvAp1ei+3H2Pvnq6NJ7+cE1O9CeOZOr2ih
oQr9mHyIBzTXyptWeGsmv4SUdqMk17evVxk7AjBA4/gUpQ2ZFGX/kjXBOU6jbm2ysTzNOdsS+UvK
c/05xGG1MwYTsFYXIzCf3V5xEtxqNI1sNXlTQ4Op35M+vU112e21mMQAjvQWVm51GoY4uAam/l77
5qvDvobNVGg+XKNk08qT3Km9o6VlwVnpOfuofs6NLzVQQnxxugHEoE5zWk1BCVHbTj5jMqJ8SdV/
qtqXConRJhBRt0sLLwL4mOnbHtrUpadAvYkCt6Gh0KwLRsFHy8YvrlAFqUY+27lCxuvF8SVyNGrq
ZnAyhuEn+1OUX27TQV4nx9Qm2IS7oo5BHpMTTvfMRtwQ3ZNkO5hTdGuE0JngA5Y3vWV2yzhBmG6K
KDt6lVNQWu4edgVMpZpDTyx1AuOlTmmZIPoLNISB4NJPTu+GR27gRSUgutrdTTNF+9z0nE0D4U4+
zX7KNivPbtWXZxXY7RKST7KOxqikwcwIBapwUOhTBst00FFb+bMvhucp63dDanR3PpK+M2Ib/6QV
o2+sCIc0g6x9IqZWrX2Mr0sZH23R2OfUi+yzO/+p3vWkl8AAKvRFrwbnbvgMdNpV5Vkjb7ERvwRN
QRt2l0DMqjjtnGuE1zQlV0ZH4EtfTsbBy+UFCeJ0bOYvQYMK18LeH9U64O8OMljWwWZO25IQYirT
m98nBOU8PRZzOEqT0PX/+olBIM5cBfzHWpVHBrl3JtUC1iI2dvx/NXeYeeGF41QBHg2wTwjTPfdR
UK1DAdfHdkHqAbN9JKi2b2ZLOlniBG88KnPIlyFCb2qcZ7+uxnO0b42S6Teb7DV9EIycZvqrLhJ0
04YRXGw7GVY9Vs+VKiJ1DmhaziQb0KN4NcfCE+RxjOLsVAb5Tp2jrQeHdICqTdtDh0ZkSCzE1V3S
H2hfqG0TNwaEM11tA6s6uVidoQpmjMo+cpYVqWfLsWvePbi/Mi3t2z7Ks2aXwdfF3B9Hd26ldCsS
6MWa1RxEGniHtNS9g8pAbgfCeEpkpJ2EFsOpypNuwyLB2SZ1AeL8OwKq4gxRyT8y+JdYnrmEXkgz
O5yIPsrhk4TSDV+c0Gmf44Hunv0dnVTAfGfGVx47jwYYw35IzA9f+jERG6WLgxBRUBOaNMlqDHQ8
VMBNu332Yoz0sKLkCaUXffAxsjbR5CTXUASIv4dfroyis94qudI9S9u7PlWfrjCqg/SGdMnYTc52
PrwKUtyOGGyNjVanEN3yrNthr30YXisvVm21SD95xwSTLscA6J5o66MIuwtVPLbholCn0moqiKFy
IcoYKLzjXRFWmo+4o14jysFdIBKbGSAs2nrA/pvM0AeWayMqXL97NZJq37k1eSNxTCKiMSoeqVbL
br5Ezs6aruiG5BDn3N6ThczYbmgxt1RuVpobp1vtgB/ExOY26OjOO3wYqROc+n740Qc9dUbRP+WF
TBcDYJ6rlefeKhgTcYzzUTuEoXlmz09loi2LhyPSW+0JniZ1/AVeeq9+p2Ir+1z4ofcMNx/R54jO
H+PV2k0LsQ9VGeCNTV9MkaZnXyZATkZ5TCgMYpUZ93XehnjlA2MPko/lwZxsQj3uKJCQMt7q3SQ1
/zCGBk5BWfBpbT1+CnXMQ5bO/ePlxCXXfpIvTGtKz/b8Zar3JGah2E00DRxMZL5IvEU1etBuctUB
5R8RrPbQrjOW7k9jBdWSuSZbeNm9AY99b6mcU/wVapXj11jbbY/fRrj06XJhX5B7uzT9HXUlk6Wh
CTeqQzgFzYbQ7LeozKAyTwmTAQrThZWRApHKzL5rU/UcNUl7SDL/Ahp4emlKslzgyoZsP1W7jCM/
fKK7Llnr+gvXqso9nEHvxU+WeQda3dWTY+4iRHEQePZT/+agzPrs/KkD1YFLwmLldaXQv4lre+Oi
2lC2an5Qh180p8GV7tlJhH8e2QwsKvRoe0frq03QB0jHdDYsRZHmR7fMzG1pF95l1CdvLSzCjhwF
67PwkktsFDzeYyzJwRz5NVg1W229NtbSzFqQzAqleNLVH3lui23VQwVNyYJfNkVJH97UUsCXfMmZ
QbQ6OJoFv6B1EiglYRefwimNT1NN7GZlKTxVg4Hmwqb/SIJjRQKU7kE/0Kb8qHxYb4MzUhae9zBG
0C+FLqpT6zkPFXTGITfC8Jb19d4fXYG4HhuppiftrdeUf3XFYZKYXiuzcb9Sx3sTpUsQRQr5r28q
jrOcZukr7XuVtzcjic9UbhGjhJ146WdfuuMzM0HwXdYdRlgxwVehJPcqfazk9uDJ5ag1aIGJyiXB
JYWeh9vhEcTTpe2rX0aVlHRvSTTJ1dhsFOb5ZeCjMO+CFEEHzfRwyDPEnfmtBJp5m80ttl61BCPt
m0aGS9J7iXi3sxitf54N7B4N6+QzDhb1NH5PZEsbu/qcYUUHf/RLVmSJudDESDF6CEpaB5O9cyaU
9rXvcyK4r4bilX69fkKOSGry6DlLnTiHJZsV5q2s/YpizcXM1+injpnn1Cc0pVN6K1oLCbH2Qgc0
PYlNKNs/Q6O6qbGjv1V4wzmRVAQrLya1pHXl8fcX9GiKB8k1CPqCQCjT3eqDXQC9iuRJF/mrHqJU
j5VhnoMwdVbif3F1Xkty48C2/SJG0JvX8r7aqFvmhSGNRvQGJEAS/PqzSJ17JuK+IKo1Md1SdRFI
ZO69dhObv9hDCANx06eMfjWBWsofcy+kdfTKAVO/8KbosH6w5KFNXe9i8Vu46LEkCWp9s9qyOoF7
MGmoOvNVVz4ICmwllVLDVQwecAdFFkw0vMvaipAvTcYZnQgefn1pvcS+dMsyxI7kRzkNooO6JREr
kycnJIZaRe4lmk33UnWi3zfKDQduFbjw0GCkAKXLGEilGzAhylOeudX5yRCiPxQDl3/RDfZTVdZ+
8Lt/nRT8eT7pQuML6CY+eD4afSvDA5VikMYqQVK9qdor1088WaF1xwwzbpT2vR1H2r5o5umWLUtn
keeMy+5RCzxGVR7YaIbGH9nIwdBysbgPVfQt2lk4J4+QvtKrkqgyuHhxUSAYwMbCfZg0z2hvWujW
TIaCY2rdmzB4M8p03peV7F8aw3QPxdTKLTKUFjk6hqLsFkIkPsAYKO2NMfb6nJYOU7tl0VgKfD8d
n/WUXQe0vPe8Di/tmPiLS1uJI7psbq5FYp9hs8sMrkh1MnOJ+wWdI3VCqJAY56F9W5exjkiq8MWL
0dnbkQYzgrqKoYtofPhkk2ZiZGZdzb5+LDsdDTsmoY82GBDJRtq4yCz41PSdTknnbcyhHO7mYFUM
2vQxHjCG9jNpLVHaGjuni7pjDQTybqtPHwHVveUs072cTmlbHo0wdM8OGR8b0WYSZ1FjEjNFr91a
VMOYpjy3Ce5GaHxtcUKelOM602YWpty2fc8ErJB70YzTXboaz5U1pLv/qnDsZce6abBIzg0IM8Op
3uu2v3WGIBBS1o8myAkCaXv7LZk4YsFlfpDH/uy6wriKbmx3642DdN/dWHBSz4MOr0K3j1mF6Skc
/sEjrB7pMWwyVOLpd7gZ8R4L47QfEsAnvkbyWD6CNqhfcWSIO8iE76VhHhhxe++Oiqp3qVEjMiZC
PVxv5+UOlhaozHKtfxZ22G653RzqXKd8ZAs+Bra/byw3/ExS+eKH2nkxj2spazWMVu262aZZ513I
WVc306Uxa1E6nAhZyF7pmBTVgInGQfLejkP93hgW8yr6a7i0koNJ4u85cGR/BcblnlyIh243lXcT
Xc0dwfWvohWafCcglh4pC/vUaE0CaWt3LzqAbVnjkXNQCs28OE+zQ2R3X0N0pod1g+sgWJ4Hts+I
WQyZGwZYjJTDaskF6KkCofc1wUUGPdSPjP4CInBjY+WdepQ5mk5VDyWmZkzZU4adRk2N/rtxrt+8
qRlYOynnXGtTCYYSmU40UqVnGnwE6SdE5s2m5zxSdAVJmjwN27/RGsJKjvoInHJS3GXUFnfK8t9O
DxISqOBA7SlBdNts8FMSqlMkfvXQG++TShpSXshV+vvte7/iDl751gutfZv2lENOESPzU1lECX7Q
mgMlr5qZmLugv5bMW/0uHc5GzpPLqPtei2C8IVPHlYsfb1lcJqZeEs53RIzVzldQT6n0xI7/JglM
G6Ew1H5/dNvsbfBH4+rKHAvjVHh/tzTb9rFNSDIBY39xy7MJHFJtpo8embSyXPO9BMMIQr9Df5lb
PwcE2OyqHiaIZQHdzO2B7ZXxG1eNOND2xi9s82EM6J4V/UN8jdEPaeXzkX9IggKgb3a+QeJC1zhs
LcuyvhqWbLSsCQx+uzE2M0WHJLey9F4HiY21k/+A4qJ4GgwN8cqNKe2e7O6EPKPhMGVPvOjF1POw
Nhh3RaGnR+1nT/NbiQ38m5xNIpCGaKTF8SURvP1ySMxX7k0kHEoN7jrzv2qnSd/j1s6exeDhhiRa
rIWAelbV3N5BX/gbJ2oeOVXZE7ZH/aQsvfbddOlcZ7wTOdC9OgMabZn6BzDU5ksU5tYR5e4vldbD
v0QEtxeEcv9kBGPaYRkdjT79UsvJelkExkbltjvDRlkjYhMmQUu9yA32UtZ8866UIfYIGzMB9ZYw
DZTBYrLPifdLDzE3qMZj/yYo9b2pMOB1weB8LYvJRaEDm3rIJgVrhHLDakv/PhvBeGhLZCGp7tCr
58FxbPB8DJ2FQWsUGG4n61UZmT7xScShHVYQmZyN6gp5Z2BAh6tBZVlGxFqGDd9f8Fchnq8AqU3K
Pbk1SlRkEEEkugp4zpuE93SnlOB4JucvWxC+4mCbhDIk7vDHHZ3g5ow+zjsrN7auVu6DGEn34QeQ
TgpOJlBU0T4zkuZCwcOFzG71tW1ajEe5T2uPpUQtcJqC9I9oUPPVgnZRBQEAZB0SmYYnJsW5eFtr
t7lUj6yqrNNs16ZxKReWNZki19ImiN7hnAIWtqhQP0uY/9d1MYAOboeM4BuOvuM8ut1tXeKY2Xja
dfwiFcwBx1S3oqx7HMSNe8/H2LnzTDDinx8GcvED9OH6ns4QFwi4nA+jEcyUeI045layqKUd4xCk
XCJDc8DM7Tcx6ToNAbg7zzS2Uya/wYKqjnEEumYp+DeWMtNDhF39pZnN6lAsNq5gMNBxpL2ESeuQ
cmJ1Y/40x/DPSBj9RfV2B41/1nsV6PCNXNtz184tU+t8usT42lUbvOHHTV5pmg10fkqPkjDNvofO
z+W3XRRV+BmZ6ofPM7ULkhipcV8M5GPZ7qkGsT4Li4g0Ztf24NsfxKk4zOpfQtED+rE6MKgJt3ff
TOWjFOEMwF+EhxaY95aDmxI0Ryuc5YRnrb8p3FDfluKPwNipWcJ0QGi0WGLigTa3HdG6iEtvwnw0
2+fJ0F+0aTfctc303euIR5HxfFajeLhZZC9VXnouK/09mFTxQ8lL4mXhwUT5e+QGhGig/RqXaFiF
e2/i3ri7UxQdUzV9bW3LudTLkivinmzX/mLMbnw14Ovs6xxmHFdktN+Wcc9SY3iYdJDvlvM2ddyQ
uEyJWxY24lbbSIdMHFyyyf0relqIOc4w7H2Y/9eSEj/tOFac1s0ecf0oDK94iYuOR8LwKwYGfCl7
GTyy6CuXseEWJ814Qxjnbmu6ruAT62MrVfGRlWnyOh28Ob+nssOSmE1LXTdJEoHgMTQIRL/ILBzf
bJDp3hLYULoGiT06umH7pGubou1JTOk/smUxKARENKcXi6hljSgfage3pWmI+MdMXcddr20ONHRT
UHyEvWdd9Brl4Xgd52S8hkZz7rETP+08IsQoHS715JccpSwJ6N6bmIgN7XD+H9Z/1DgaPjQE9W8R
RT+tAnETUXb65sVEy/RTKw6dapxX2x277TzjfQUJv7jUu5ewEjHtVRwqXjI+sYa8Sxq8L45d9ATr
zuMuSZlZD7b4x5VJ/hQBIZdzbn6MVZK8eF0yHxtf2tjKEIZnSP+PtF3Uvan5TXr1hDOGyL8YJVBK
/lUvuv5ZpCnTh24MSMFy7QNNt/AwpNL5NBTQCy+5iMKffjtl9rPwK/9Nt9Y+TUAUh9BDPh0YhZVt
nqlZpjd0GzT5LD7LnFhPMxP5W0Dpv3EmIizMpb7LrTo/947zc65C+8Mc6hg8kstHW9se/qPoV5BV
4t5jkayRiI0bA5w9WvGeCID2iW4lOoa6BM/guf8GYqpvZkSeQc01F1tN+o3Z5XthMDr0rfYYelFB
RFan4Wg4PdB+eeiaIb7OTTbvRcgHrfdy60UsSxnoS1mpr40MsjMf4uZ9dkGi8gQP26bOnaP2xAvU
Ce+6LrXiagVZz0efPHe3rHXxY9BZ3CNnEWScM6bqc0dc18HK32U8DlVc/T3s1mOv9m3uheYFm4W6
1m1X3EBsMANU5mmMjV9G3ziHsRqSrV0RScrcKAPxV4xs71MArcKvntNQ1s9R5MnNjaZjYtUfHObB
z7PPKI2Uu1ofYYLt3EYZ31zIDIfciQhdJfVJEDz8aRXTg7keCYx+F1+jqPwzmN5wc9WpLcEcOHzE
t1EalVe6unazAVeTHZsueG/CUN1GB6Sz56YGudvcWI3RwEkHUT7yM36NqlBEQTDqAXyQfKuSkXT1
rEnf3BiIoJ797uDJPHnCOuqxM5dgDemmbMOqne/acEjlEtF9XcrBJfgrwOIBXQK4eIJ70tRkzkQp
wMCWfcJIvBFIM+9QWmE2tlokWMIg5ozW5Wseh4zF5UAw2hi+RhVJGalUzrEO3OTeL+VbEJd/8gZp
Y+LVoJWXNzQtx+pJs1NdGdhcQHj3x64hFqoMSivYTAzzgUAzF7NTV4RIIz08tL05w4fgam1x9b32
7JFXTMnkx/K5q9qBRJksYWey82EZPbZYrkP51dMV0aUJW0uwLIBZEtT2SCoXxkHnXiFesjUu++P6
Klo2ySIDLTi2VoxEj9p8GLvoEqqZJqKXjvvBUN0N5iDjNA2Ecf3S9rufSVg3uF65+ppkGCm4ALRp
Ynze0GTy6JZYXEtcrGN/X6WZL87CL65ZviN4oFnq9NKNkjtv3Q/peLhWu7A8K4Ooh8ltjzPhGSfm
u0SajC5t1Jw20s3O63EbZn10R7f5LwTQaUf/J3o3LPC8xlD8cKD1xj1HxTT5JrriroT3r7JLW0fl
vTbktdPOW2oEt9TopqukB0whxrWh0/SmMiCT5J2070SNAoyoSTREbMeNisqDA9xfPOnJm89ksG89
WnxIFYtSvndu5tN2hLWZMC9+N/HxhmkKlqfxfo0kn/WaPr8bSkikMOZzHi1y1hjp1r6BGLaEuGQn
DX35JgrOZTrCHUi9+1xjaS5xDmFTmLO7Z5+p+cwr/yDzur5KfYdXVvMHk3xNvnPsXedlyZaRUzfk
WMma6pi1k3OZct+5xOmsL9NbE0rDgTIC4GNO6PWAxGHq69iWOLoTJDllde5LntLenyNaKlbQ4BG3
KC2mlGA+BbD9FI0+EaxpFr1SI+sTAb49znPGS9A3/y1TSbrO8lVAz7VP84AoIynPWVnUp8jW84tf
z7coEPm5CN2KQRxLhND6hHb4G6d1f6+XRfbYmwhBguMQtHvT094XSTrFIXd7XGhZmGP69cwb7e53
L/XYNQbeqUkW3+355BdcZpoiYkZTlZ+J5xeP0qHyT03cWi5frX9EQf4FHYXnow+IY4xGZnyrgtq4
1RGKb7/vLmkWxzfXbXMwSe6bQ+uK4XWb6Ou6eIqAq1zh/mKj6PtjnWcvvqHaU3tK8qkFPFCI2/pK
pt2zTefsxPwvvYVlkN7WV+Wclkft278mA5mkcq0vzKKnx7r50IdeEkNJD2/sEpJJN0Ycx+5t/cqi
FwHLixjwctnupWn7KJE7To8GGsmuYzZ9JQzcRfC8vHSLdInnYDfTS/usXCv5ZfHbKL5WlrpDtPkc
tZMeRssYCNPsRk5u68Pu5+RqdXiO7Wnojib3hl0VtAQJZUNDIoKsbqXA0Q10pSKHVzO5QEN8rZfF
m1E2FxmppRX5JKrO3KsTu851xNlDn41sd2Ls2k3QyRR/qSLzQSZ0LpfC3SjJxI5bBhvrmHRdYj2T
Hap/6Y6m3bpvrEsbjepcqO49jRS1Xq1JOOnLT2KSuFOJi85ld4iCwh8XldODT/lGQgg7rm9BFPrE
vTPd3s6+FfqbtrbUHn29Qecembjp+wHK8bF/em0b3IokmaxDZiYm0t8k+ts9XFuI7JhBP5Bq6nkt
vYUJG3QWUiTEU74LrLa9rgvVHnt4S4RfOhR/mh5axn9LP6BEhRr7JkymYOjJx7d1waKEcxCijhWM
1ishm4N2h1cM1Bkgh15sozFqf9XxdMpEZu36snUOHs/kl8ADq0If8C10wWKCn3BTf6x3KsiHfWxI
TIe1DC5OVwSXIDKcQzW130x+4iN0p/zv0k3VEYf0D7NLf7hG3P2UxCkwAJ0+4IKMe9vOmf3bpUuM
Zeijn5ghLbWaMOSAC4+fDsbrwHGW+Ig5ZuWZ370KrQSmlfRWAjYzc18T/l6TIoMkxLssQvZ60wXV
vlUotAmEq7lzs6AMa24oiDc91Cl2SJOpNXoJXBVLQUO+K//cak8uMJkoKm6/6NjtLy6yzExCWTYc
61LOrb3A1Ky/yyhgSRtcTmLoZRM7TQK4+tHZzAbBa8hDbzDzniFowfQc38zQjA95yBQXH7Z9bEam
HZEIstfScrPj1HRk60rASesxCJyXzOUqrNA7mPVZt+X5v8NFoLA7lUAwso+1UErK2n8R+IK9pGsh
Y3jTaR0RudW/dSh84sAd+5ho8FS+JZMLh1R3dVN1phcSP4YFKzVYKKTCznxkdR49i87Iz3Fuw6Vv
E/tAKkx9XAdMjddUpyBnlGsOghhtKguia9L3KiNOOExrhmI1EaHC6PrDTBAOqr7ud6Z+SQ+KT1Qy
8K/px20rNFNXp+EJbgSeRoFiTA86e1lHw20bn5P6p5OQrVP5M/117z0IS5PIoKW7a6vwtydmElUq
UEswkvSrHaFsUmb0qvpxvuQecn98gX/ARt4HPwiv3ZRQf3S6Nrc5Zfnu75TPB5PsD/2FnjEXgbjD
PGLOeIQzJS5T5+QXwBN9qAG7hPFyg+BB3QQBPdts0ZCsKqei8Jmgy7bFU029ti7OEpNDtUQHfCY4
J7W1ZBON6dbq+D2rzILA3zEloilNwQfqJDgPtvw15GH14g7L2DoysovBxNMDUbM0BEEq9n352lXx
L7+XtDhGZlGNAhOJePjaiqXpxCT7Zz4Iuly1/1SS/9te+hCFSvx7aH3975PDG68v5kKc3oBWqb7R
daAinYirx/NokfPxVVURDXqfD0bJPO+IcuYtoJG28Zy44iD07X39e50cunEWYwbF/OMnfXWtCSzd
FGnTn6eJSbq09XDu/NTeurLv74Gga0xWK14TujygnvrxiwlyTcw+tJWWt2KyJu+9180vbWKhCRm5
EY9qNH+rAdsiKJo4J9LrzeZ7NwJ084wlkzYN+ptTVmDnk2Z6Tun0QN9XvIJa+WfKCnWht1S8RkrQ
nqphuhT45/j24dvkSOgQLWIlG2FPoc0ZG82YPCM7MB6VmXHnRs/WywhYOKXDFp0gHN7K/AMwEnSV
gLjFMN5OznU0/DsC9XKyMLmCfM5evVIgTfKZgNOQuph04C/rK6Q7UHcSctEi+xwvIqZ1SaiDrnmG
SC+Jytd+YWi7zLu+0urYz3MxXl3Kekh3ZM0mnhyvjQqG6wBPZQ+lBXsNgZUwwRJxt5YFI+shDev6
LIpkulqxPV7Rzn5Gw+j724G9fh8vJ+26+F1XA32kKtujAI6PTdh1L+ZAwmTmtmKhCb1JN9aXKq3V
6a9mTyD/vcQ0G3F3j4dBzv7Dd1T63iu4niZk5aOEAv7aGugrrbLpT6IYeOjqeBEnZWW2G31uEDF5
tZtkMS0Lms4fXZkO15mtb0Nkz2ZAxID3hBJ6/dS25WKp1v68r2Hvn2aFmJdASpBytBguOG3OnhfH
Z2xk7XXhEf1Vg1LH97u+YN6CeGvDXj5f/eX20MVgHCLBM0IH5kh0rsMEuPRQoiJUXEQaPozWftN0
YtygagyOXNTYXwykX3h6SmFkp0SSNVR/DuwOdWbp196amGq15Pmt8rA57vGILcGIyuYelkkZ7st4
0C9Iniyyl1HK2cD8nFYrqsmUvljgQIYfGCWlgQWku2IWbsJZaDdRjvauKQyi5oTp3KQ9GFsdt9zo
iqK72C0XpX0YN9ADqtH9+0HLZybHfQx+NrfZYu2lSBIjfP0Sh6EKPIXzLVDvaCHbNwVVpdH+RS9C
njyhcdsnYXjHXlg8HURRZQW+NZra73kTGjdhzRcVd+17bVfzjrQfSB61km+xFZwj26aG6Nz07hcu
VCHdUl8iVXloPoX42/6JlBu9uHDSjwMlAqgpim85c7zkFjoWqXKoEwrITufhoJOdfzKNRrKPZfJt
xMyFxAYybQxKAAaufG+HHhWRA5K+nzsLaRPtXrszn3XjEc7WjGpRVeI6XIfnlWBS4cXGu0q88Fk2
Kduczem5jiADmREp5pXOX11gpL6MerS+xS7tC5vdMZTOsI2N6CuzOvlS5SuaxWrexzJu8FSQoNAl
v2POxG3nm+bLXME4aVH52KlpfyRdcsLoa72OYlBvzCOPHll9Sppgp+bw6NuddVKDDOlmxf5LB+xi
503UYW3tzvt5uaQUjA1cLsN//yVcwcXDW542VJGvHmbBe2QEztYROfkL0iYts1P1v54tf9MegbjG
eKTPgvCFkHRKguLWJiPaFF3976u+x7VKFgXDiNL57aim5iSKree6FD7fuaoHtRWk48y6sb5kreO/
teTb8JuuNqBovHffBr3H/ST8yHwqNbOzLp0kYQaBef/VEhOn19x/yIZNKAAbZDjt1RBNj8xNBW+l
pDMtpmlXCBLmuFDZHxn60q1U/Q/tm+BXGoLPTSt6gzgw/xoj46Uxw99Tpdl5lr9o5yi+idXcCKVG
GD3zmU34xbzRGD05EX1HlKCLjbYQex8Ow30ouqe7SDiViSZUJPa2NZjJAKW2d6tQDekSGYqZxmQ7
2h9DjXWtMIF2BZ48TRo1YL5IeWNLvSMTdXfOhKK9ocfADbaGMsdPtdxmDxFK/zCY8QSpm6GL5vxv
oS+9QoEIzxGSKn9C7KMr+RVAcH22onTYCSf3aanDp+A+DHFzsiO4IAW85dLDEDeOwattFuVmyMXB
DFHribC+l6M9vklmaJfQmIqtow4zj81LvfywZthzwQoObBfyMskcbWpCMAVzAUEgRft7oDnduX76
7gSkdIwx4aKW7VTXqJYULUjSzoJO7Fn51XcLZe/Wq4z4gEQqfKXbUF1LafxsM9e/xIQEM8yt6y9G
Vf2xe2dkn3LTCyElRJ4auCWywXcv/thHn/QIPku3iJ95h97eK1hywCFBzNxYAy56j7mCbPMA6W5m
+tg/dJp+mSyRvRphvNMqwCUcWaep5I3HeNi5x3YMczJ1zWQf2IrDNcuYfjehjRxqvRPwqUTQrkq6
Eqk1fktrnA4IrtWLJ3CmpmJuT1rJd9ORxnHdKz18uOfQSAkJQA1g4pTeitQrfzgxOXRZkRsHglM5
oBFLv+l0fqVV0mKAVYf/Rs8RVfSmJs2CHhZq8vUxbGzPP5oaiR0iOmygoQdQ1ZsGTMFpCAuxoEto
Z7+JuyYNMPaRLBWkCPKknjM19kRl8Cg3rfHMJw+a6SJ0S1P1dXl4Tp6OM4p9/aeWZvwUnRE/GUuV
20GVzmH9s5YBIcIN+263of8EbLLJURcwTiijLwGzJ4rapvpgADRvR78MvufiMxSvWr1wKM0/U0eR
y5u17a2dijdLGz8iFflorSr7Ey0yAZ1zeSkHs7gmufEMwxqKaz7qm7ksQwqGUWfOOz8M+qEuSOcp
Ku5++IerI601dvRlQ/OLIDgqzt7tNAUe0KRmQzCLc1kXb/HRCE9jMu66W01XhUKbhUmncYcc/xlx
zBOu3B7z5Z2ZqtZYpEfJJijRiEfLYkbTJUL3dHHosx8S2ySNi5rz0aROQc5CU8FituY9VWB7Gmcg
WziDvZfBLL8zODIveIC8l3XJtXuvS1Od/O5myWGQm5AWRERay1flVCDLCpVdfdXaR5XZ6TUKdA3M
OI0xemtJebyYe1Q1Hfsi60h1oamTQwmSG2JUTmXZ+RimJnFOQ3lzFyWpZAQvYt2fg6WUFOtQrBD1
yeVblGVkAxJgWV8ZI/HgsHMhYlZHrzM7xezc1Ld14dSEilsil1nvrgxM/vcW60z0x5NQchOHnOZe
B4qW+zTU8512njkn6KhiYsVpsRzXPtU8MAmmDfyuI2mfwcRWN6WzsyQGDhIvkciCsouK+r5IwTdj
6PxTRnK6rkuRO//7qlpe1SKgL+oM+8BA4bdF7esqFFNlYR8UZLoXyYP2Ii0HCRuEsqjgYZFMjwaU
HK8BCNNjN9NjRjyyM0Ti3fiP+XOdNtHscqmvzO+urxnkNMZlgAx3KxaNx7qsX5rNP/2o+2uL7QiE
VtMNN8fVr+bE9Zy2+W+/0yNO82C8WiqdTsHQnkSZzHwWuEDp3u6rzfp1a70jMSDlNzRTBuTJkDPX
xW7f1D2ZutLJbv5UV8vAgyMkmDdJNjVkyCWRBc1BBtdhWVA5Bdfc4QpazWN3aB1hXBx7fkZ5YT9j
FJ8gBT1/5/sIEufEso9lJLidLJMx0ymch+OfpBNqxuy9jUDj6bdaP4gBn0Ttfs65jBgq2/LkecMn
RkPvhB/WezVcujwR25SfAcmSxbcqMMkT6JufZWeRrh4k7dc6YvIrCXa4AdlV52wkvCn14IK4PcPh
dQ6xznl6t3vl/ukcfSUYOaQj4VFMgi49mhsC8UDvM7msuDoLxprLON9clrX7n8V1cNRThjmvzlGM
/L+FKBdEdJo8eHcyudQso4bRQ10LL2P9wn5HE2Jc9SqM8+vmG9kC8bFeVQjSToAntUm5VfV0Edhz
jjhWzMu6NIgCL8quoc0GTBVlvS+TkSGMa97WZXKVeZOLFNSeaOY43V3IsH64Fkmutp+HSDP5smxd
bOQjwtDIka69cRMPzxcf12gQ4TnM6RP/X1t0fYVlBHmEdPP9//foKlSbW2a0qKiXGcaqOlqXXBd/
kjZxEVuXxRthi/PJdnjA5hEEPS7+n2OJUoCm8jv6q8/EoFGc1UQOFp3/ZvTGcGqH5fcrpKb9a3JL
siNntxaA/9WDaT6fuLVb5/UoAjFJlj2hA/uucwln97LHKiywDf9XaLr3YYyKi6qDeddFtQ17mqIo
hJOCH5ltHDg/W0AHnt8bu3aXWVW1l5VHUIWZA00dI+dUxIGDPEqWW8cnNzEZaxRsYcxFaSIswe3s
+UxL5JWeknwYys8PiBBIqVI6ePgejFgjxIl3RNmlfpf0jltMFW9G3vh4P4nwrngDQfKp6KbjP427
xJECy/ywE2/iGaHDzwm8HjhZixkJvUeySwPnYzaV/Wt9UWTmriQImyIr501j1jrupgEatG0ATbHa
BP7sOE7eppxutJwBnfWpGwE4oap0GUmaToQvu/DB1dc6wbsTQCPw9YVpcbGX2sO7GrJPl6Eu/ipC
wqRLd9BNyuMcVuGbrII9bdjmpAOd7fyiTY5/r+5gF+VmbfTX8VxfGlRfKIzUSAoKsoF1wQtJN3si
V4BpigXIHnT1yC9JUt7iW110ORGX35ITymh5hgo0dNiouFMuP6acBNE/YW6AkDTGL07aHTQZfovr
a7VWuRKjZEsrWOI73oYeGDMI2E5wfc2h9Z/XB2d9ZuqO2bXfQSEOmja5esuyvoLCkFyTUpSHfkYD
H41dQppHkJ1mEZn4t/L2buUBbjwwupem+WcVME5szrnFOzZE+kdBo2Cr0ZVvIrcZcRP4ERoQlilx
kp3bFhHJBjXByiHxlmhPwgehoSQeTcXH/SwiL39bly5L0BoHBfdy4qHthpkzPe1ZXJzZBc+Pkntd
AOFIgIvRo425aWyL3q2vo2kOD/1/S2mV1zFRO0Om/6CvqLg28vd5xgS9EyAFIsllsPQEeWFcooHu
RUEn9VbQRgKbHp9SSTB9jhIDrRFdqnWx0zbeKgt1cllKWipmTgswNacXJazoLpriN/1rgnI8Eb/i
wzNe8VafXoVoUWfih7mPynPuReJW5woN2nntR2cLVjC+24KMGREWiN4x0WymzC02/tyHNGoFxrfY
tY/OOE2LjJ7+99q8WAYWhQjBrJuiPngYRZhtpXV0gXhGKDse30WZk1lsf0r0vPtwtfYBBuC/7QeM
Btxi+HdDvwVhvywmPcrpN4Wa+d7Not0jg3QfuiV5piF+PhzD4Mafm/dO0h8z6g/BZ/wcK3FjmJDe
8mXmtS7x8mXGTQh7YTYgIfaAazfGeBpJ095T1y3bgPePk3gvrUuUDHwS8aU1modwxvYtCPJoMyJf
QL7rhAzzfGsPcQ66iA4uDbehTb52/Qw35VhOnVNrOj9HYXggay1xL6L8tn5V8De7ApH5U1uAGFU5
OLgPpfMhioovge8fAwe7DKOHaukPr+JKWcBTTtVBI8vkTdTTr6l9aH5E2y13wRD2Csb5QLFXJE16
cHVDBzobOc7M7jgxHPpSm/Glzt3guX4lRL94ZTrMc36wX3+XEmXai5wHut2WPjo1LgWYuH2wBaiY
XfATI6Faatdx7vWZLfSUIh8/xl3zay56DW4Hv+shbFENO2OqgYH5JVsz+qF4+TOt7fCwVhhrzdFk
HaNC9Oag16dryDlzKgNSS3zNNjx3RnCAbg7HbwpBDwYRbfXRE1yBsmCPr4f5CZ2MjSrd+JVbAMZW
LZ+TNTpkVjoh9q4h+x0mGDiX56AaspNX+gXfsXW2BhShmjtDBuaToASVose3Eu/d8Jq3QMXxd0Km
GQOlcmPhynxZF9qyEVak5EOF2albm/vg1oXxP3yd15LcSnel30X3iIA3itBNeV/VlmzeIA4dvEmY
hHl6fYmmfmo0M7rJqG7yHDZZhczce6/1Ld/GKGqDAFNND/Fbq7TisKjLFOHU7LRnFCXxqm3C4sUK
zK+lh4RqlBgD7AbLNR55EpX8mclgDeNqVUnSMnRfRCDT6vg6I27axtWvOe3dc9UBdx5A5qzsTDb/
tJX3JPPs3Ylz+5BN8/hcUs5SJKljUkmBTMtsdkPNLTfnM+tQ9z9RSzsH8mTunVOWhzgNg41TW9NX
3S02lfUb/4T7IfE+7txcGoeUhBy7NeYnbM0/7AhyMJXMTCiTDiFIufCKwp3WFeLlx/I9z8/OI5eO
QwU1Uqxix8pPY4v2X4v0TZ9N1SavGxi6VdhcqsT7pc8d81DahD1Db6ZKuaSjRkVuNsK9msxbrt04
Zqi+zXHniba+UHvXl3meUE0GctxZMdOCyo8iKvymvRb+Swbb59ErtXBi0cuqJ4vbdUSeQJjo67/m
OWHaMMAqjtYtn19xnMV0De1sesQl6FdL8rFE8pqdhGf6qKln7WBmBrO/fw3d/diHvmrIYR1AGzKq
ZLosW63hkk2IPe+C6LzfJG3XkJvBFpz1a2w1+rXPLGVELUhDmbgfcD0mdzSZNPwbeXhGlp1jazcF
cmveP6PAf+g4TNPUULLMDE6GfvqFnhf0kBJE5K2aIpTAC+i+kgHv0sjIyG/aVAwVMhc5N14oY9vS
3F4tA6bsU6LNfqLbAAkCL0fLpkrDpUgs9OGZGbax04bgwfixItuhCmCWDxPRsQvCAFZYDaef0UCi
BgpxqygUWqGs9WG2j/kE4xEDEjbSXjwA70DpSiG0m5MyPxQuB69Q9nvd0ouNPQEwW77sZSP2Q08w
YZx2E966ZMIZmjPChZFRprRdO6ZtwIYDfg5TMFmKRV7si7jB1udL/0L5416Ab3om/W+1LF6HqmPK
M5vpU1TwG+kD02yzEqQvOaZzzL3dq6EJeZ2S2dh5RKFtoIEIb51oWb4v644sXTovgYbmp5lxGMhB
d7iwsj2Vg5ORgc3uutFS0z7irDkWEIh5yoO3qIXRm3RWtXI9N3/LkMwz/KlQrdLl2iJ0SDfSzyaY
YP0Eca8b1pYFr4Q0UesUK5VMHib2qWnzjyALdUIbqPHCMEdkVdkzZTExHJjzRwN+qqzLFzTjRJwV
OXe1zjRfpsySGz8lL6ntxS+tl/az1FP9MBJ5TJ2c2s+TzozLtL4lhpkcCRI6VVaX7KOg/4k5ygU1
zNEialxPQu9oMUzwcg0+Eo5qOCxL4T7l8FROvm6iXsYWZGwGT4MdrO5oed9rJ7Mo787SQS/7Itqn
5BqNzaS/N2nwQNmSHys+UE+eTbwJOuadrggtPg/ZsQzhsEUa06aCM/GzzW5Q06OT06akvZnLkYJQ
AEHWwBFV57gWZrzgpK5fGmmYGwtzwU5oef5etCFClW56KtjzHtEoj2Pevvc+U1tr8BGcqsXObXkS
uOZqk1t1SDbUZkRR+0gCmqGuKf5h40rheodvmo2LePqjoENG55nHTubTeQinNzTLch+kNfrGUOvP
XLfLdZni6li8OlKJCYsw/UGY4EtF9QGV0Ls4XK+hxda3Wt0tETaxcdcaafBD/IOMVYZknWjOBq5p
3G42ERQ2ukY5bqwSv9nQGuE5Fpx5XttWe2NG/ljFLsJzLE9HE57GtcGj04neJTYGC6hpkuQHUgM5
fwGUB4BHX577obK2Yzf9Ditw+Vs7KcI1Bz7l95ykgCFsomhszzwlSgeWZymaNLstNoWL1KfRcTXU
aikFoNuCJjSEjxYaX6pMD9iIcwZTFDRd7NgnR1SK86hLBMeBs8P245xodTsn6iwI3DUZycZSNAGv
Q/bn/0LOa55yBA2n5ZVBgXycFurN6D7L1mp2DDv1TddkcsPMl8ykEcX9HLhPmMZ/GQ0WVqGF07Fy
w3kdd3BwalQBTms9TBAhqxAmDZBnJD7LwmxUrJ1Uj7e02tZpPs2XNqmlieBP89ceLI8NNkDz2u2K
2esulvN9sVFzY82uEm/eydTsB5UOOlaUfnye24jo5ZR6x+rzA5XeIbU77ykcJudIF7nhlrGTtbB2
be2+BT0OMUskQH7jRi/OJOqdG2fdts5304hI3YkKIVe6N73p0Cv3zFMZhBQsn6/CXWcJ66KrAe6k
liBIsZghCV1D/qjdrZWPezIX+Dn4Sbkmo+AhMQ0zQoI+A9VIxXaiSf+dPsHB6Bg5gUUxnmjuZVvX
dX4zZRUrqYZ3Afz5u/Cdo19HD6EN/a1Qh7ke48CzG50ntAi2TOHY/nqfJMCGzvlnK92qm/FIg7QA
czTuvbyy3yDO19WqqJ30QnTlV8/zhmeoasNzmzqnZIbrEkHSNL3kLgcyfOKJOWRBeXX5u8Qu7Muk
IWk79Ar7/HchV8xdiQg5jhbMBaEzLBLT/iVOxHiHi/UaDVqEMzC1nmyfj4SGD68dkaU1qhcpaYaf
0EA9xhiBOPkF2jPKQbogIbM6XCjXbun2qB5PqxatzX9qiNqP6I/K58aVzKE9QrUjXFhni6s5E3d7
OvZoxJcfvg6znmEyS0qQ+04vjF/xHGBOYlB7rsbYWYXKEmdg37gIxAw0LXDkP3cyQ5jfFiWfeqxq
Aaaq7SDgsrYgeJ/6zrpknZPB/neDw+fVWx+5i3SwMDmz5vNCBYljxlFTHp8Ye3F6qyPcIaH8XJku
D0vSaceqII+pUnmhy5c4jrvTbPQeG0frHCozme8LFcCw5TMGHG1I22tq2e/uRGzE36VrfeNUpGqU
6JVXDfk/mgdjeANXFhHGKN9x108oePSvSHEHBO9+fknAAtwao5XMRutfjIJwxYZ2wyzPD3eS4d/H
RLGoB71H8LfIN3z86M9mKEkyNL1vxrdQWZiXxe0n/4ilez3GyVwiv0SigCx/pZNXdsulFO9ClJcY
5d0uTyqm7HafbF1E7S8DNSqXlHT6Sg+SfCy4Q3mHEt5pg4xc+rRObkMdr+mEEprouecM2g6N1BzB
jHrF7HDFODP02E4NbZ8pM22u1drJKEbCRPuoL4g4Yy6zqAaNKmCWlk1lfLVdssz8FqUg94A+jgmE
gTxWRxiWdMN/OFYA/r+rMCDy8W65PIHWDZj+YsZx4puvluWVUb22bYSZgKhc9k+KhsnpHhU/x4HL
ImydEl5Fb0pEa/RYl6/KzDRJhCHysYq1k7v4lNWCGx8VExf7tcjCnwOOsFdlC3uFeOQS6L7S4tg6
WQQpvMqOkFK/d97zpHmIuufJLqvb5CYR1i9n3iQ6AYbmfmk6R0lPDnz5IGI0PNOJOjIByQ6uJehq
lQPWx4qZ5iK19BZYT0Z7wmYs0zALWiVMlZ8wdycg5WvIbS4Cz0ym9YE66OYr9/GyjJl4ySRUG5OQ
yq0nbJD5NMdJaB3B6lr5DGsXONKXoEVJ6yezdv0zKHPjJmansvsV3W9G4PEAIgfePdbP4K3S7OpZ
t+G3ChKEQCjSGtB1ellRGB1ky+ewidD4E90mTp2CyIQmycFN6UyHIi3/cdOw+MdujtNQZ/vBTJ0V
BV/CgeQFRDHYeJlp2SO+4p0+NPZ0yyfNOfS9RYhT6616mhk7PBZs2W4h8gNRVgUlLunpKyaV3+WE
W5q7A5Iy1dlJexNcFHMyHngUXxFiMOQGSNgnzeuIGuCuq5quwgDPN7ndwxfEgSwlLZMYYoAN87EI
oqVNNIqn9cW1a0ZzNdGoIjHXmXGNRuXdV0ul69a1LX7OHfrTsirQ6tVY30EuFU+NZ1RnUARqpFDE
DqSCEv8Odeh0YxI43samjbiW4CtGvMA5BIcrhr6Kk91vCZq0puwLwF9zIvcinkg6a4gyLGYL1Udy
nlXFl7LLaJk/HodM/Ol+O5Fhn6fgp6HqAEstvjI+jwExvGD6ibDUhhrcGDvB5b/UDcNHrSFD/ity
WPQNn43S1kV33VVku2EECsVVg/qCC3V+hfrFM9A59llT58+yMKwiVxg3YLP1k442Ma35CzDA4pJo
81sB5X9v1XAsKoeBzd3sHKkESu1LP5vJmW265LwxtLMz1q+Ajf7IORdN5ywxIAIWRMplE5z8Oid0
J1P5D5SCcVWVvME5GAWQx4jvupnLrExd5LrFzNWqi43vfVd++z2784VAWf26LGmBk8yDHB5yQP5d
mtYk1JbaKEO6tkhD4oFCyo/xZhCx0F0auwT3AOb3hcYAqhs+0YUL0Wh00chgFzHG5pTI8rlXU7hl
4XOaX9omvXFNcR+OGpBqsZs9RiJV8nhkx7SDXQ4r8lZOTWjQrPY45QiEXobDo629W9wTYYqBaOe2
fpMI2f1F5eylJU3rqPr56R/AYG4cI6p3WyHBGs3Ozq5WzhWsgvzdjbh9xMqUWmmafXFTFzmr5+7o
TnPbRVu90Rk/Y/iuhi9DmeqfdS7vT7/nQ/dITJJHgqkaMbqPbwIEy84eZH5OlcsOnUqCd6lsmJyG
SbWSub+NRiKHAMX98c0MdBSOgKggP+IetBWIJ2qSAQMq135MYrSJ8yZ6oZo+Tr6Nrs4aMZpLOV0L
of2MspQoZheqRc3Ny41KNAixVZ8AA0pb4jUGJRXExa3SJLND1OjcjYjmfkCr9gxocDm9ZyRoCCdH
7KoyaGE1Qn/rmaC+OA6ZN4UXka0uthjl0mumFcOdH2C4zxi0d52G/2P53ogO5lPORyMIrf+/+BWL
Fh0FjVhFymfJp79ZLTVbRkf7RmnQ3pr5mtPfPWlWzkU0q+SH0To9LB6mpQLv+3lABTBKg7hb2EMx
9shb2GT1Xi8Sce1n917ZQfbKqU9Pc04YaaRc8+egLm69RVQRN5Fop6lk91XSF92WO0C3boQpXmQx
/7R1gNJ0k5DaqeGkPyY3nIv6U091ti0LI9/OHq53U+UnZcGoXYwag+gia7TqlIst0et+bfGeJTI7
G1G+MxM0mY7nMV9Av829pID8MwRfBpMssZ6ydPW3/ANbhHUnxaAmA4xzNQf8muglwnwUdChQjjAI
KTtRCXcz65284Vi3NuxR/npORoiLSy0kJKa1wk+jbaYAh3aR75oYd5tFX3Ddm4XYRsqvtyx5HTQX
Vw9/mKNj7UWXpDcnV4ZVkSANjQBbOkCKAoz/T8uSp84xlf143hQZMDG2Knn1/GiFwhkRNFPHM7Wk
fyY7niAdE+9lOiL9E0OL/k+9WhZfUagIUp83hhLTW2oJ+JwcsizzEKaVOaHcNWeugwj9+PlNaY2f
l6HlGpRE+XiWql2lpuqTEeMRg8T0+YqBDylPvP2uh9UnVQPPvw6MOWjtlZ96+fzul4yyl7+G3vbr
STrhZUHE4cAiTgXlwWE5uXKf/BdzCDGGZmPKm2KduzIcbsti11I/oiB4TgLSkCeDOKcRke9lWfSR
5rckV6ZUkzr0ItHZVbMqWy2N3/SnzDxEamgcRK1+8j2QRSsP6ciG/hH+N3JrzmPneMy0idixmLLy
gxDmp89oNd3aJ53bbdjY2PlwHwFmwkBDI+6YCm8TTGN89tQCmgznfqu1HtzF5NXqoFeSIYcY21Ev
UfIYaqBsrl30betc1eVIsE2IZQyeq8Z/SVzdJFuNyPS/v7i88jq32H1eY+PRPPBfdUh0MHJCR+/O
QZuRc9d0ezoetLmG0c7PdDS9lT2ExcZSNjZHLUOVweYStKTtGrVEV49XPpDzUcItuWUWTpeiicHh
RLDbXSuG7SAwwrr0z94YO3hrF0nRi9ZE5mZumP3PXtBvP8f+BUFtBtWlEgLEAO2RIzU7E2szf38W
g8yAcyIjsv3K+Ec6GGOICRk5dArmDgOBIONPiadcKMmXLi4QU81j9mWQCVWy8hCXXIidFDhAt3iL
U1K4Pg/1MYkfkzKLL0uOoeYSK8e4gHe2r6bkaSYGQmIZ0+p+PldpPkOrip48jZDzxc3oKbLU8mpx
OGqDmx0wLRG5ZrknH4Tx52JjWcYyFaIF4K9qWfqfBW0CMN3ZeFUmw8/zbTnkluNOm5s11nr3ZHgJ
NJW0aU8VT+vyVaKQCnNkwmvlApipzsqi5AGBT4opyiKnFsNhUWeTUKOeLs39PQLcOEiyIneGSU96
4n7+AAUg6ZJ30z0K7gjFxNqEXrO1jTS+SKenR+PAyzpB9Fj9D0GEmCw+Igy2Nn/npKICGhrE7jcJ
9PAYONOXeOlKNPQdiZZy7b0JD3krXPDQg2dZDytJ7Qck4JgRSkVH04MezQTw2CFNoOduzLuat9xW
bqdqtKrPRSrLE1qA+swHlh2Uu+wGvvF0WZammefD2DU39q2UnlbHEVh556JKmJnQndksXw6i17Y6
lfeK9EJIJsfM4JCo+qJB7S3y6qShBFPgz3plp3V3Rh3KkwJo6WSmILUigEvIy1nh2n7nPq9ZDkqY
YchoarIYyvRUkeZNt7KNntukVZC04Rr5CXkFqKJ384TAUQQi26WMgl+l3ZCI18bFSTo0/BHRW4Re
8nTmlCnE+qqnlb263/gz15a/Pf7lld4gKJsJyg0/ipyQGLJJxjOH23gelGrJdUrjiDka+4Wec+63
9xTYATKLAps/ZsSnFoPIHmHhyCRNKHYUeKEGjiBuGexn/Hsdlq8iz3oao9pibJva117NmOPaIqnM
QMyv3o7Knv640tKyvLPbdsRXWt+i6DlKasDMAf3AQyZilHtwyzZN5pt72Urcx/4J7b37LFL6gXle
/eDIFhtRp9+yin/4TSWYgVk+mysXuf5ZVIgypheYAfKaJ6ROVjLV1yUto4Pe0zvVDORtWPnFwzC8
jknL3EKvCotrQf90GXQsI49ZNU2CFKMErhczCStwk+hmJu+97BmA2LOxCbs1ElYSjAtjqPbgCu0j
8KdjpXr6syrtVRFzwrpDQknPDlqEoMcV2TpXp27oRRMOjkTsFg1PZ8fTxW+2kUfFRdRMu4tas7u1
HTwo2IParuwnEmKGMj5MX/puJGyZovceqMWgU4dp20kJ5gsfnJfpl7Ih9K/yoerUSbyLA2e+D2Hb
gE9k+AY5OL7ToWGpQZHVZqFD1mzvlRJ+N/CwOdxARHgcUbeAwe5mLtq3mmAb/t+9E67mfCTmNz3n
bo2JHoLxtq7t+ZLYHUFP5pchYxZMJpz9qTJY9AZj2/+Ok0QcCUY3UOzOgAE7eM4wId1rNiDM8Yyd
xHbLJKR7bSevfA7iBNBnrOPNaLtTmxLAkXAXBNjnk17vac7nbGUZsEgC1hnyMiZjCgD3UO10C61u
uVYVVP1Uw7jx4gXYrpbOsvrD6NNLn114IDXDq7C0uaDzFVGq3rHUAqwwRkihRYFt3B3SinI9fatk
Y3+gpSdnnWrxhq61O3QSrUmS55I5o+X+7JMP4Oivs6F86OigH54BiS2rkPtMyi7Nx03DZIPoORYY
p9PJ/IH2U9/XIiJQNpj1e9DYFSTEtl0vnSZkf8lnzyl3onqVEBaxi8Zmn8Z2fprnIEER47I52fhZ
wT4rRNwi5vJ0p0SpN7/q6i+//IPUStNZAhQ6TdOxnX14QXYGra0yDUzvC3cOXKk491m9y7yOsBZ1
mwNgke7gotCd9iIkSszkkMYqNOmy2P1EwR0Re5yHgjwbZMw7Rg9P4DfGIy4EYHxRXh+RE36LmZvf
aeSKLTc3/WDYtLWabOaeCOHEWI9M3tfLnC+qBEob4e+NTvudJKjXZRg0T84UextZkMPkQNWNXKP/
EnIdWUh2uerALa8K1YYTHojLmpko1ao8LJAKMw4IMAsHIEnqdsTDsRPJkJ+XwmUpYRh9OsfGzJ7y
waMTGWsGl1xfs1axRoM40yk56TaVK+ABxrruGKNMSYcwaJT2gOTRQxVPZnvURk8FbIWH53Lxp8/q
caOMnVM8z86JRi6R65Nims0hnmZYK1bhTK/sbWcfBMqaetl/mWI7fdLaYQPEwH+JaB/gffS8taP8
0wsYaVkS7yOJEiZ7mfwCB9g/QLkmU5wdU97c4lhVqpGf2R/Cx1WwDO4jKnziGNp8Fbkp4Nsm3vba
nGwTwHTvNdnTTt7O29Qz+HuU2fBJE2Ny5V/UNMlqkIq1/oyYje7xYeS+7tpSuy+LXRO1GDQi3eHe
9DaDZfMRt6H5wV1EWj+YUDGYuV2XV1UmYP4NzlrXDE6TmeA0rE/Q33qiN2mmt3ii4fHtewcabcuY
S++K+k4e3qNLyVmlFaV/nptNTWJWEM3zzrV9c6t7WLACOmuP92FQKSnVUJ/GBTxZW82HGnnc5sEw
brKTwaYeVg50srWnGpD4sFv2VcSrC55pWfyxHw7UT/FK6+OftR65u8/zPnaL0//Oz3ZVXF/FpRDL
zM//+LdPerZj2tg/HNOgZLD59f+W9JJa6H2HyQgIoKUgTsoov+PSfy3CeeqxNSPtW5Dky7CUVA30
J+hLKFr8E9dplfItfhawcE6BnnecdvGziRjkNhowMwfb5TPsopgP2MKvbWvept53UIOV9anvMeDl
INWDwVgvTsSpwY7IdIShkQcRGiFmdV4WDQj7xquaeL2EX8xtYcBaZkM1bkMZyusS0sF0qOUOR8LF
wiJoubYwjJpITapAF1iV/rVV48QZbNDJgz25H2dU/3njPXT72LmafoLqjNNyJEh32SLNQfxjUvXS
UXPdi8B/e+Kt6tbwvDa86WSF6bI4Lg+EYXym1fwY/z36Vf0/cjCc/4tpjrbLs6jubcOxPd6f//Nd
mX1payaQ6K1VI1bPyfZC8d8xa2cpxeDsIjJNNwAZ/nzPgAzKozOEp+W3BG3c39V/leeA6oosStZd
qzmvedfCM5VjvpPqy45t5pBKzfj8Vcsb/EtEENhKVxYvAl71K2z758Ri/rpZlMVRmKK0Qa8EHV19
cwkyWb6JZP5f38SatjId0IxW2PDAUWsjyq7bp2Uu//d7y+baqR12+Z7VyAbnOaP75Tf//X3L95bf
vHwv1t36M7D0//vvbfJA/o/nwAmcwLAMupOBQVKmilb678+BbSY990Mr2msAe/eZA9JoWXyh0u8c
LdouB3k6jghmAGbFPp5gC6vOYs/Swy9JOwzP6huxFcFX8E2yPkKzAX+VILhL2myDWmh+GEiGYAoD
sex1RNpeLq7uhKG4LOIfs3oCGlQKx8Ef/3RmuKf+mmcuDX/5YQN9ilXj0iBsKSvHBsCS68zFsbTz
H/Sip2dTJzDRx2144f2OoRnI5yAKOyCVtvYc4w6BJrnUzJEG8F+Y1Wm5I5RqsGklBfCWWIdcREjm
qYclZTK+H1d1vchVrK8V+bPtqu2Bf/aOyVBaMdJgXAQbfaKhNITdeCuqEy0YYDUTAy6EMiT+EsCe
RHF+b3oPYii4zS23hJluaCVAbjHozIBrL6w/PSqxn+OVWunqaeVKWx4T11wvVzHgNt7WHxKiQRJz
PhlqiXDBQ0dz2CGIDykP/lD1+yaAB+EWs3tKXVgpUeb2G2ypNUy3rZx1D/st7jtDc+274RvZTXKZ
GeNW3mk6kP/r5+aBP1TeZ+yGR183fs84NPd43jQky8l0NzlbF/9DAkEGahVphoWgP0U7cSCOO2MA
g1odHB5aMyLtok1QwLkVCiTmlYm2g2eVrSzXCy4ED0LL6/XgCP54jxQvOnddvElVU9NSavMkM/Y+
CJf9KMJxN5eSTPag2ZqGMd2EJ4p9GX8vNUGISOW0d/Aj6SqklXBv4yspO2srbftfUAx/WGWdrBLo
pUeLMOE7aCJGvug9W9uARGsZ4hESxUVh+2Wq9XTvq74hEC1akLUhgrXMzH+qquqgujAprwVk2zoj
pqJvGD1adqWfqrpznqNqXubEIVRF7RrzfqEJF9UdNNndgQp9dK1Wu/Qoui5pMOQU+Fx34xEhe1oM
RH4MMXjvAVH41LV0YRHYMwcJKVHINp/3g9EAJ8vowbdRwnjL6Y9d1A0vfawUCaH3zvx/J7wyutCI
IZ454QEIKCCWiAYtsKcNdyRjoysmedOG/b6vq59zQQ/R/y9MT/b78+gGaQhOOp4IjigJUhewQH0K
wZXvEjrCDHw8TGN7ahSvalkW2QQu9I9gtt2dO+bpRVgBT7TprkJlgbPuBu/NY2BbJ9jovRHhb8al
D7dxZ+YNNd0Il3+GeExe3QC3rVb6JnHskbX3+auv2PcLCNn5R6b0LQWCoP1sBOIHrZ1hvcCUOpcA
jwSP5RZRYkUGCTRolM0pCbS1fXMp3HdkSGlo9RgVt5a4LCfnsniuHI8V8wxQWOHp7yLAi8RVNR2W
zlfuZXJvIAo2le6AiBIsYykNZ839UCS7nrK9y01xB7hAvGTSTHuDhuk6RHK/RpEf76Rq8oY9nGUv
VgZXpyVoxiwSOPQ2TpdTPPwcssp8tuVrJREcAxYzr0ZsvNiE9qzQLAk+PUwWQUHmm2Ag/QSxxM2r
QvksDeg1SPGunGIsFf60obA6ghpSmwAM7XfXkO/zdxGx8Vbp1rRzpYEx7l8Lsm8L/J9fYmcKa2s7
+/5HqmPsPgS2FhDBCfADfxURLVkzWAedKevMkBMR+ujnKJfht76ncdvvTNRkp2WZHQ6DIaUOGGt8
xonS2CS+F1NhkiS/YDAbthVqWNhm6ks5E35lY7fc4MovyZsdRxyo1YSgLvHvk7AOeCXEpWqrYNVS
Yx96N/SfZ4D3U0pWL6GTZ3Yl+s1K88HQ2Torrl8JzfbYwv+gCLHkqVevhI9wCP/6QUcswRYMExu/
+i1O4y+FHfR7qYBGtvLq90whqcfMj6EP3u0C1FId055FiVhcUtqOezAd+muf1E9WOm2dSfsOOVhs
w+k1CqJ+HxFhxQA9OTvOZB1N9u9GKbQ0hXB349XA5/wcGMQMpHFt042Yw42BWw1c0NglHHR5tSIp
IqEfOie7RgXMGJ5B/gNaEhd7Xg5uuW6mi8ceASO0vf6FhOW6jSbFKPdEe9bh8NokNi6VlmNd6lpz
9BvTuJARgpAww89TDsbX3Ah/TEyykMaTN6SVVoo8nU6QlvtXPyumddgN0BYauztXFTw+nQ18W2rk
rndwM+d5ADjPxksQWAOqtPTuXZN2D7fvmYQTaprEsLZhEO8SpjUPiMho41FcbUAZDozlch/bYOI8
9TYeUtc2zrYATd8Z2Hyj8gNR2JStiRV5XybFjT2ku2Vw7PTiSx2jg5mzsrl0/GNtaDb+GcGYXcIm
zOCwru720BsfUWV8E2VwgfTGLaGgwRZk8x637wZif3xcKsex7uBgRzywehQ8wpk+IAQpqG4NbpLO
KLDhDGwixE2tl/1mWWTWvYdWUIebqnpd/HSa53q7qjJ+oMTyjm7R7rH8TndRFtYlyW3up0YGG27A
WuAnOPSncIT4N5B9IYCvrTHOEvBKu33NQMw9cadKNo7m5vuhJX6X0jM/2xDcAzL97kNig2tncraL
FO1oMFRLWMdo0LVgxlLTSj/phbWKkIrS/OgooeLMTH89qCN64SvT7xoZg/pfkhLp9uKfyj2zX2Gg
srljdf5+ZjtZy0g00JSr/BgyvHGitnhME+Yz3QRSNsz5d9Hhx1vYUwGdYjGiwLOm2Hn4g/ez7RhB
CXP6FujWLcWYDLZGnsjj4EGQ2QOudngoZQRKNZ93tGjqQ0UHfJ1Czn6qing+ZV15L8Z5PM5kRZ9H
tcTUnaY+l5fFa6wL/9kNXGNvEIh4xO+2+cvNbKX4AREae66HfaDJwGqPKm2vJzyDu3+48jSTZ1Ql
AlYQC3bV4H9z3Wy8hKqvIsySabux8bCTBp1xpYfV3GZU85sqRy+/iJkLQHQH+vkK3L63A0AgdZ+l
wA3RKPeE556sdNAwgcLNWEpCP4d4laXVaplpWHrys6ELuos6pua9wC3YOCkpf47zJHuuRg6Q6R3q
1nitadjy/LmKLr4+7Qtw/F80iyz0MqmytzYuf8KoJBSIkI+m9ELMMm25xX9Gz1+JY2oXxyRyqS8F
/dGV30cnzZmGo8mIHwMBjneu7d7GHS39aQoNbUMbeZ+0saJ0kWe18jEmFF5XPGk5kKAiGlESVdlh
4VQhQoCNaJorzIgJ0vJBv9n6B8YDBgFm5aCQu6UgFZR4t0XLgtVhhPQ6M17RpAWOnWHpug4NZni0
wQ8ZfYydA/eTkL1E0pZi/tE6RAvBeFBQBGbJeR390JDtrBtu5tyQ0M5kLgRxW+hYZIj9yFPfeU+M
8JnE9GOrRq5JOc8Nk1brGpRRdgii8iuaWmuXEgi5J7X4BSII3Ps0dtYj45tc0JduFbyndK3dFFCs
LJg+vfJ1helRkctFBtmFz40NLhm/vLOrVd+eoR0Q91L7x4Jvg9hxOuhu5lwKt3k4hWMedNVPHNBW
nzxMd7ZpyHE1al8tnthd0Djfl0RDvUNJmMC8JPpd50AjQwBFa0TV0aYr3SAh3I+bp5nu0qVLixS9
H0lmoxidvZz0feCM/jWtLBCw9B226LWX1LoWjslgZqDQCDfa5MTL9LL8Df4sgw37FHsy+dqK/sTA
LNlqmS0PfauN67KYYY2Mrs6RViYA3s1N5fUGJTN6Qqftt2FtGPuiL87sYN7VrsQvBgyULAgO1kWD
86OQ9u+0tOyLkBlluilf8CnTiKLbvBVDbb356LEmqsOLXQT6NrX6H8moRWsD7BqnFZxMs6JriE9s
11Z6dY0cDkxTA7eSRMGhUuyiSo8Quo/ASQNgTAjgknXBqOpckm+9sfK+vFhw4xFDAkhYFgx4mz42
bB4CBpx5RniQYh3B5sHmI/t2hRFvBn1T3S0XkVHoEEbITG3fMa94hgW/k1bT7wSila3mt2Lb1/xB
wWxM6wJOD7PpQl5qxb9NLZTaehgdiU9KQFm84dgF1UXHmD8MFvkMi8tI5Xxo9FI/0RSdT+Rl5fIf
CynhYXBBkYlqTF+QcslfzO4IpSCX6IB9g7wiZct3gvFNInN9KQZ0/PjWitL5Gtuv+AIfIDg2i76B
mD8sO1aK7oIpnCzrfxwUEKiRk/mq0Qrd2NIHNR7K+Wx6PTrvyHpNQK1cyR6agOVk8tAVbs8QOMy3
NDARmWBQKFz54kz0oiogakCe++8NSJe13wBrGJI4f0kFzih9KuV6zVQtvfZqyVrC8tK0bVHD69GK
w0s75IEEQzQK53s62/xcNOkvsjX7/dJW9iTIbfc/2Tuv5saxbEv/lY56R124AxNx+z6QoKcoiTJp
XhBKI3jv8evnO1B2pZnu6q55m5jp6ELQiEyJhNln77W+pYADNaV1opWJHWFsRFvfmVFyqsW8SWZT
XHqJxLdHi1gNsq62rB+8urSacyM448rdZJlLkbQWn1AG3Br2h6rXQ/Yn+KFCGokwYGCYCHATtnIT
4DnbGar4xEib/vyI9Xbuk2YdTFFiryYCCFGQ6AwMkiDhKkXzPmHU7Tlo6aF2ZgxdYpEf1Ya0KpFV
1YNpR591su/2Wd8bZ9H1T4lCehC/Y8uLXJcptPVpKFz9PgrybZ2i5lVBzt77OA/IrL0Two23g8Gw
VhWESXCGLh6NOXC8qNSvisRWxS0JaE1r3mBC0U5tGNsyt23XhVA8Mjm6oXZ/5gN2t40czDJYiL25
ncf1myXWlr7YECXdmFat1/GCM32O+kzYlInDzyu0itOjvlcsCmHFyZpzj6BQukGXDdEj07YKA6RE
UlG4bAKDeK3AWLMLK33LBGnWh7ugxWC81B5crQJGf6i85iqDo8ympPXP1ZNsCsc9QnlHoB0V5U3l
IODo7cjd0FYiNydKdP+QyYQAuc7AC09ZbJn1y2i1knioaEToAkA4qnJpstxK3Tv+wPJOyTOMzlgJ
AiUZ1jmFAQNbzHcZBf0KX4qx7XRm9ATF0Y50IjRueXqvQsnfs7iDPVCT6QZ24Eslm6xLpaFI/m41
zyfTDKtjl6knAWXgNu1cwPyu/jjbmLLkOHgZDGsmqV9xacBhkKrxPsJjrhjOo+ogJq2Q0ni9ReaP
ncTqAUA2SlO8ybMlDdV28iGxy49hMSbnwqijd6YTHb8iwG4vpVOxWKjBXTsmhZahRNs586EuiObd
ck3JFejCVFbO1WQwODvNCZplcoSnUF6RNNn4Wwl0zE99nbQ3jv2MvUQcwnquMw7H8Y6EaXIaUlxO
XOD8o6b3+XrQMHl9R57qRdKi77PuQlOwOBTz8CZmSGI0ZYrMBluKTmiSjNWW5bwZ+6tODrP92BwP
UB1vlwVaW5QfkjkEFlmP3Y7QpJuWwiKTOixVrj4d0n8nsJMLTE50sCSnBq9AovU9BWvwtLCY6wQx
YA/3mXguUl6GhhUCbal8U5PUu9W6xLkrChIcLXI8PSQKqYeyiVaZi7E/4oLgy6hJoVkdQGeWGDvo
k81mlv1E6GUuf14zHlzniehL5jEp7f2lGADPiJqkLm86BD64B5wCMnOteroboMpFxo9xrclFtCmR
ApMKyO4fGZaUfoC56w2zvvEV2mltOfBht+OdA7JxE/KL8W19jIbxU6W1E4tC7PG4aV7ahoQdduGY
VD1e21i6ehkdDH6BkyibsG3w1kFCLpXxvRVlhzIc7UP0StPGPwl4ndAx4WRC0focu4ToOA6NrW5Q
+YOAlSCxmG9st/9cGd0hlKqXXLNWWPvLY5wY6TYwX6Ee1OexyHNlU2VKeN+qyad64CQ6cEVazbYW
XATGngp4VOJY0cmcY85tRg/6f7rNDebAeH00gD35xLFWg95QRXjf5NKDxyB4m6TJwfIVckNAxlYl
mb1t1hdea/GxVeQy1vlc71j5996sxMduEgRQRuMnfhV9y9p045ojGShD2NyodeEQ2JztSBAtwHW1
mJzVllyKqDVX4cGSx6upus2OHAtKrKUZS3fwmAD7QnrUkP14iiu6FFEywZ1WAWbEza0DDo3qqEvP
IzXPWa1pS0R+FrEU5rVDCDlwMJkqstruT3lhsqTbLzYOk+XwgeJ5XlcCgh3Win7jvGkRGVPdwFZ+
Ek0w3Rj68N53Q7o01axvHJluW3Tdg6K36V6fu+hQBf5pWQSRyvzFLQbloNWq6jHzILWc4O50SpQP
IRIwkPJ8UibKSJW3m0MEZVFDv6xpcWflTjkjTW2cHclcd5Xf+7sqQS8Km+yp0emN4OZ8nRyleSeK
7h0dVZohQszbWbYWfWO+LRCNHPSEWsCQ8F6MVvPRLTT8yiGze0ai7i5CO3BZNjnf4Azdg9SIbB3G
lXE7NqoOLgckVaoyUR606SuMm/iopJVxYV2+xhlU3ICx0TbFyKGWIR5YBeXQ0/qmpFArdTtJcu2g
4IlxmQqv61Bqyy04jELKkxI9uHEUddwD6C7OaWgam2Ey0adKFFSNCmDnqO5zYrTDjTLn+0insiIA
hjD6us/gK2jJNctMFopBSGSNisc5xUGzpdNqsZK+2g2wMsWYyIAYa/GwJ+HvGviYJfn4iWPK6HBP
4JPxvBB/aWnSKh+jFeJWrp9GuxsuS+4wk+4D3n8NsVyv7lgoMHvQ+aKTPnvE8sckH5tkHOfW2g5L
6UhGAVFp5YFo40cob8Gm3tJOC5HuSdVefvHdDP1ZnpV3qVXcOOTRSEkR8aO6Dd9J1QzPT3RWeEU8
3AdO9uRgiN/mM1/sKKWdddu9LMozdFA7X2UwI0N3gKaTJKTAK6bl0R51lJNrN4aKIIX9G0d3H9U+
NHcRlApMIoj2kd3iSPIxzxXgzgkSR7h5XCDC7dIiJR5rp06sQAR6ngnMKhK0Ym27pmmuA8VGLWoB
mECNzBVrQD2zbFDE1PsE5Mn3dsxyS7VqIph8NO61TWziwBBrn9YzSYfxNXVV8X5iz4lZXnr98E2P
BlCbmOuMQR6SUvMYOw6DB8J+VMIyjq4pDh0ui/VQUMa6LUyuZVPFxJGWPeLjRdeguyl5M4HNzFSN
qdFrJcEHVA/bdDwunQwxa+Meo3q7wh89gvPpWeRaOS4DpjQLVxQxNBEQTbybckZQnFhvxihrbulK
ip1panc4AeEDO86lNEb3YjuRwjf6QXXAGwtaSMjxTfNGKPonJcGokmeZD25KMR+IF1vnAJ49ZBd4
DSoJqJQL20QucfvRfzR6dRJrM3XK7aQOwcUlZmCb5xCmu+ABeQqFlVDuE4G0JgvmZ0kS3BlBwh8i
hYJx/ITlAFqFqyTnhvp/605+fnb8ARiD2d8nMZjKPuPQmF3C4/kWq22aFR9L6W8Bqekfl1tjf1IX
eYIckUD/Gjm3YxuCPXloqEhuCU9NwWTO1YkEm/6Bpjyfcs6YDinQQM4ridWjH6E17/D2NSksAKPV
h/PAsXcsY3sjEMD2pqvuOlv3a3IvfZvJnPq+nsLs1P6xmfF4cgynJS6sBG/Um2XUyJFAKJPi0rAz
nkmZMu4IX7WudZyuGrSNs1HUF6fxq8tyq9XEqitwR7vwFytEWGa4Qgwhtr5llpA7xsTe1C4NcBOs
FSt5v9kRNeNzUDFA+cPSOGMfJ8I1u3PBAO91AsxG3YTOAj29OxQG2ZOOZiEkmujNReGQ7MZoeByw
/x2XTTOQ+JGY43MOqGQbSHfBsgkt+rZVmqJPkY+5EnwfU5qGcUxfW544lrOHJtW/rsguTk5PGU2F
QP9kBvHW9CHu41JnIUCBt16k0YtIeoLPxIoWUy5+cYHio3dQ/5gPClRBPmG1o4XYZYmXsBwn3saP
o/3i06xk4x5JGjm/RlJ4MHu/GXLbNnV2lKgXCk6Tfz2sspswbV/qdGgwHVUCxG7uXiYXPVwnhmOr
GoIdGisRapVwzY4wrBfMZGAW2tYa4IQsdzv2wLqZ+2NeOgSwLkuffo3LXhwT7Wz2SXaMSt8w0ccw
a20jlB26LPu+b7QxgUk0peBjmFGN8jPvF3ekhttwELq9U0x76vjS6bybLlWkSPeD24ZXE0sIQ7zZ
YXnXvphkLOzGhsRPgIO2x3gFAp80xtOiyi5194GveqMR/Xwb5211ZXj+mjeJuau5jhwZGGyKoMWG
NPLXpiTYeLGb5uBdWoewFBY5Hk6N6eg2oPK6aoDoHykMEZaQnlqLcJan+LaScPRGOpobrl79UQub
dLfYSEIc7RTbyWGkIqLLwMS4iFQiHnr3OC6DszRWOAS1hggnJzoXcmN15caC5HgQUrgbSHRTpxFz
S3mPX4desxqb6LoMiEShtFD6Abq8gvjDEm1LA+3/hi71Wo274fTmEMsMjQ54wnVVxniwyOffbrrD
qKIY7nLHxVJo1iTCjfOdPUTGKdLV28aJHA98KTFyKhDlWmq0ZpgYHmJZZ72wkhZECDnbTFJSNEmh
ngmHwB27PAGgVA6jPvTZXo5xlhVpJ08PLG65boe8Df2+4bhs4swajtY8XCswTz8MwSgc3TWWMFQ8
sr5QpOIvNujMaUX4fsjqlmwLXaxRgcxYeRXz0rvZuPWRe29KAcgM1iHTFPa8bVBiRmokLhupBUNk
uUl1u/dMbCEc9uXOljXhnEOYtwx6davSGJ4x3fpbCJpHS0uDO0du4NQB3whmdZ/PtPBS/K8eKTrO
bZxYzZrZNu7M0bBvO2i+hk27AHx6uIlalA+L3dkBMcvUc7E/B/awS6zpaum5eY6zWWz5jcKVPWLe
zBT9GrAiO7nJwMYebWbC75aoj8WJKgBSk/RZuRuBkHXP2mEV2kF8JnzK2KWh8TDBl+9Xk/yCB7nx
R8Q1sBiyDckMdIyZmC2uHE12WepBHxgXgXtHJHBM5lg5+CmYY8nE7Rk83DaV7zJRt/NtbnAsMv3I
r4j9wn2eDfnaD613vV7fQ7OvySg468zLTouznAR3+BkdqZZO4b+PFEfbzhVCSDvAlY5V0XcAfILK
E3KWumw0k981LxzGKzP6UV3aJReASmQgIXm7pNQ6GSJlheuPM6jTbqagIjy4j/C6DbOv7XxtuFt4
a99jpE1n+pLK6QoNsw7gG1htEXAYLBsEM5y/xgFnbseVYsNoAedMShR6YqM5x1NBErJiGBgXDPc0
MM08GaRMMcPeLKnL38WOgRPTYvPnaO0vwntqLMvzC/q4IQcIF3BrBnNgpu+BCDGREUiGWANJnWUL
PdtHVpX49Uefa8O2lP4zQEIDTZliPzYGkW+cNeiOOTgeCQpRutTa6DoySrsq25sA2w3pHCTkWr1J
NIXDqQYyDV1A2yGaka7yE4mR9jYroW6szQ4hfguvKCdZMQ0/p8hYQG9E1mUoIv1NzhZWyH6TBtNy
NRjBXpNGB0XZRUZ0Te25vx1MQUNq0J90lpTn3mLHKHw9uGW3fWr96n0dmNrVEnoOMUe1QA/jlW/R
RqydIDJ2Ys6/TBN7a0/SLkrsCi3xVEkvVx3sNIVzw2KcTjuVFD6Vo3QpRKIwGM9B6GCcHnTTm90O
azej6c1c4kaawZUh0bVLDOL9CAlJzWkPmUU973072pYm4v5lY8lzlKjzZ61D4ZA1ofwjM35sjpoN
Uzj33ACwOfhReFju8SXdxya4sYWKH+mSJEenpJ2xPLQpB32qdOWdpnT+rUPkEypFJNW0y0uiF9cU
UCNtXSwpekxfQDZvwaFme5I07xfSTKtPZGqrxcYGXXGpOoSyQRkDF4cyXvcA7qEphsBYmFzMsp4w
UU2c7Mo4BfT/9wsCx5Ad3VEbT3+u9TTF/6ZxM3TLNAxIESo8Tc36WeOGBIxft67SXYkZcGAWsLeJ
IFp3ZC10U9ncpab6JQ/qR+rsnpzngL9jBpTkhU5KYnVVnVA/TcemIPi96+koVz3As1RNOLBxU4SJ
uR5G+u2sYPwtK0w+UpNlmR9iV2FXt7TxYAzUXTaH6MpCw4wZHRQ5giRPcWAw07vBnx706TGJ94W0
iySuytw1tEj2Jl/3ONqsARZjxxg2G5eZD6hGTsv/5mNyf/mYLIgHdLCFC8DM0dxfxZdxq4KqFizN
VBKIVrBAvV7K9JZNJvpvt5a7lJkTuXxHTqtkEcppxbKxCr3llNTfx63sVzdheSt609zT2OHsrkZ4
nZgJcIEo5bQvT+FxmyW7I6IT5vbkM8SIaqoMynkD5ifIEY5lylBDluJizSCzu5lURGouiRybZYXY
SAPIOdaU+ENLzdQrx6aJT8yqxCOcZ9y3tLnZfV0aeBQo7dL6Vmx//eefnK7+qqK0VENThfzwdIuz
+a9qYpP1pS7irN+Z6FGRGE4XS25KFouX2eKUga1A3S5PFLb9wW0oFy3Fbo7LptWS9u3Wctf844nU
melv0KP2NKzeb7niqEqxVJDOsjxk/pE3/v3ucguxmfDGImvWy91lM8s3aeK9ymj8KMhLsdZRMEan
ZZOazE+AvHJJlZ74UQKav2++P6bdNjr20eUpLU4xBmhITwy1uXJUKLeQLGxPk9SX5W4Eg9JGDJ0e
MwNE4/LYsnHbzDmMWvkR+s7KiumXp43CXs+UTjt3DWoY+lY4H0grqDaKGwWMFc5+AxRB1JiHDJyP
S8Tw8tCSM7xs6hoSuJ1o7355PITW/RZHrGuEHELyRM/xx2PLS5dXzHFNHUkHebMgiUOU40fTTRHh
dWjrRynBXh5bnv1+FzsWtu3l/tvNX55f7i6bbIZ0vNx6e59qKA6pmq5ZB8Y3DhmgsrtRz56KH2DN
gJFBmdxMOg0ob7kZ6FIdlDI77+Vrvv+MLvnk3+/iyjz0grZqUMu0GslH6BhxnQF7MdP1VQCh8q7N
6a6h9E1RH/pYadNiHs/0Ysazhgx+Dc8OIJ587PsT3+/G8olQ6D3MSD09xooTXvS0vuhFzkW3Dm9z
REFc21OKW61lXSrMXk4J1OotmzSQ5Z4SzXviM6PDLNncb5ml8tZyl8VDDrjQIXXP+sJJvrqbaJih
Y2T1mLtQAxAPN6hNpxj8idxMbcpSxG/DLaDKE0h5cx8AwDgtQy7hUrRLQqEZev7eulSoCTd+EBte
Sv7hXSZzGkiJhDAjZdzLY/TC+ts/P19Yv16QLM0lk13YQrMp4YWt/3xB0uA3aSJj8aal9V0GuOlV
uZ0BCz5Q4AZvGgGszT4rfg56qRhYNrA5AUdm2M3JPtJ9j1C5b8+UfYUhiozEeMssnJ5WYuV7FrQo
EyZVuxuaUrsDyT/fqvrDckfHn38zFOFGk83tZdPICVYgW9X/8u6Ac3gVGRzgVfI4Olb6NTQQBeLM
lwI8pqxh61oXArq+bcoQpW8LC3B5COb5t8cNZG10fZnpZKV1a0li32Itoz2kY/6g6RawphCnFCpL
Vgg0H7NcF7tVyk0/JTTgz78P4598H6aJQMmxTcOhRPjl+5jMNmY6I8Quoti8ZI6j3wcDxsEEjkqK
5uZ+eSgEDnTKRf3u+0Nx4Wv7aEQ5mcgXNaoNeILKn6s7Y8peKhSWqaXPHncY5+ao51kyklXNE1Vm
jp0Xw71eNSbl4g9PcYVutkQxjDuRDfGmAtfE7B445SqUWXBu7W7+/BMwpbHiRzsMe6QFukXXDNcy
XEf75RNwEy5cqlObuxxYZ51+UXs4UsumMtNERiZO3+4vD9pJSFgE2qyVw+piywwgRBSnpk+IHO0d
unT4ccvdqFAO4NCJBaOeVn2G7TKZsAgiRpnZsnWWB6xxwKwdbOWKEFF1TXLh8sQPP7M8+MPzfub6
wO9yZ9MaebSrUKztzKwdPqRZgvElNJ5SUxcn++7ffFTyo/jlo4JXppka+j1VNxdn0Q/OIV9Mieb2
lthxhYwPrPzSB1ASJESr6ZcgrLUChDYfTCewsMZ5jUQiZzwJX4WaHwAAlzhboeC14bzip3mhDqSo
yxnRuqmB8dcqiVEeA28cCUfg2BAXR26MKRYUFfFFH1lvNiNC/lYUUgQln9Xuw8iZf/hJ+Q4uidqC
kv02T+OnMIytQ5gNKQHKPLRsNGQLqz//dBxZS//46di6ptJv0G1XJVWWeNWfT21li065D3x04G0e
b75fmJeL7cT9dajQcOd7C2byyrmeLz8ThmHGtKH/oMYC2bmN4TeYPhIeh9olnvtHQmkhy0Zxc17u
CoRhnhmW2W65W2q1AwwDFe9yVyun+SLfCJNi/7g81AYvy5vhF/nnb5bGw49vBkLu25sRCzZfmKre
L+8zkhEsx7V+e9CZ4UZO1DxGwPJ3g8tqYqz65lFVO8SBlfYuqawBscR0KYRVPyw/2jVOskrqilRu
+aNBjJF40gMksfKNMixbiPqkXlo+a/YQbqtB3729Ua67e0t387vlZ50SdW6YjtphuTuPE7nxaud7
y11N6UE44H96eydDsfUHJuDLcyoz592ff+vur6cPzhy2rRmmahtY6VTjl29d/nP2OAYVcUw5XGQH
wcmyiaV4ulGiDy1LA3pUaI4RayaIe0mHv5bIYC9Fg22CnQm+ktUWT33os7Su4/cO4WJHzK/WOlfm
vQsX2NIBuyNeJm98ETEst3qrYapLQoUeo8ZL/PQBvUR/u2xg/gy3jDPNda6lEPDlE5Sd/W0tN21T
fo7syotwpR4qGX9Vs1tdhso8urT/QFDzUKkXEcW3Ge9s+RgxSflNpLgQTezhnKhMlE0pEP1+t0I2
6HVxWa4raf998+spWIKXu5q8pTYf2rna8YnFrEGr8nnqBfJorSm9tpwfCGwpzn1RmRd0R6wmWr9+
x4KwRjxFTzAdifyqzP4douKdRLF/oNnjbDvGQ7umJs2sz5Et2jLt2JUbJw9pUjkVkONoICcxQsOz
inRS52c3b2kYgNU5ku7zbZNHCNyXneO/fnKZNf/z39z/XJQTqH6kBD/f/Z+b6HONKv+1/W/5sj9+
7P/opx6LjP//+kY/vS///Ldfz3tpX366s8mZ4k/33dd6un5turRdfgfsifIn/9Mn//Z1eZfHqfz6
998+F13eyncLoiL/7dtT0mRq4m78rx/f/ttzl5eMl61fpuwl/9uhSV/yL82vr/v60rR//02x3d85
oVqmq0FB1zXHpnIZvi5POdrvpuY4eG+FycZVOeZY+7Xh33/TeJXAROnqlkWVaepcwpoCgfDyFCtU
iNy8rcEBa9u//eM3/ObPfPvq/rlfU7d/Pt0L1rsUDCo9FR2JiKUZxs+ne2SG8ayODnLVLoYJNPgj
yypyRTuByd86V+38xTDLel+p1EiNU64QoaqsMAuu1+hC3eylUyksCmTYOZMU6FnTaS7UZ5JVdq7r
P7Rh/oL+DGl2op4sgs0yl9ghNDy00lCMr0y9vO+0GiQsrqSC0YcB+Dmsj2psX+jDfTHLB0n3lw+T
Xw1Xs2EG5xYUNCg8cu0EJOgmTSf6uxMBCmHFr9DVM8icgNCWaX6uiPKYGLQn0XidER2vbacho2Gg
b1ajGNHqROa+TM9lAhRDm9qr7gwyW6NalfF8ykm+EFqPyPKLqEhrTvhkWhThzML7s4vIcGjddt0b
vC9ion3RdsDl++fICl9gb15U1tOu/RAYGe6tutXXNFm2g5IeFdanTjpeO5u+dw6F1G/8VTimL4bB
v9zFzVa3xEX+6zQavIwfGERNAMvTFH9saJiG+XwK8JV3dndFTn4W2jNxwe+cYnoC3IRGan5W3Q/A
GU+9NT4rzXTSm+hFqcx9r/XXgs9FzOqzFhJ9lA6UICA0aFWesO6+ZFW3dVJjb5n0c4YweqmJIbX1
fC8/mHYy951p7OOCMQmfT1KIS2AQhq0Pw8rO9eckVJ8RcqAreiEQebvsSrDMPfD9JyeHDqKPALMy
T8b5cNdq8GqP1oXgFK+gz0iEHLsEbPCVGL5E4XyxjOjFhmsd8BfKF8zsFmP/0jAq7EzrMnfzc650
11DtrnXO4cr4xmqajZnGx2YA9GfACIsS5vqF+zGJ0pe+i4lKTtWPuogOXUPzrm7KXdIV/kp349cJ
QTD5FrgCwk2y2OunUz012w5qkZk4F4UZcZLPHxxbhQKsnzU+5VCNV0JNX6ZgfLb54OXXOIFTtZxX
5tSOB1fCWOVd+jiFV6LA3/4MZTrZGktDgCV8OfinLlhXTypRy8yi1/Kfg1F8ARf1qhfsGmgNDmMv
MKS5DE3Kc6YFGRPN+AX37TrFlTWY0WszRC8pf6OaqeuyGXaj0W7FGHO/v9qKdUmU/jlFaTz00BnG
+UZ+ufJLUqaJD31kvzA+zYqL18u65PFdZyEtnKwTWDh0mSF8WMXaklOH6N24LMchnFzcXup41Wr+
LCV9GUuOThX50w7r+7PWH+I6fiVLBGtlgYhNvR+pelYgLS8/nHi/ndb+BhP9rojytvn7b476U9Eq
z2Jo9wyh6ypsBVm9/nwWC4eUUjoKta38bZIieQma7ilsSkjiySskimcuKc+Wrj9XsFp6t9hTw+6n
LH31FRTgdfICcOpSJs6ngHKlym0+q+Q1Q8cMb5oDMnZIRWMqv3LT6b3wWxovMzHBg3urRjqyVgqg
3g9f5T8+WyAxGF/5TvpaN+pzyX80ILy+H652nb0aY+IxIDwU8mQpzxEjIG2J/NI0TM/I4aaxII1q
ytZtyL+sde0XpQDOKU86Qp66QOE9ONASY6u9ytOAPHnVqfK17mPM1ZPlTdTZafSSJy2nqSh6lcft
ANOm0p/bnsfkCapV8BR3HLMaAXtNACcpGa5ZZOwVnIGWMPf/5vuRV5Hvi4q378dxXKjRqq4bxtJP
+WHJZYdRUDQKwi55eWgtorpdp79CsLt3LJxsIR/gwImqgFqaApR1jIMDJXvQiJ502HPlBWVQpk9p
Z27QNipr6JqEgTMLXo31+yryX1JzU0N2H8zxSqt/JPQ9Qq0zRju5M6DOCizlUX7/Vk+Evaq5n7up
2KBGSV3IbDPvYxdcp2xutEn2KpR6m2LKTiftq/yOGJ09x7yRjmdtVpN3RT7us0Q8y/NlOScvlhu+
VC6HeZi9IvQFSy6PeQlnT+f+Rmmf5q5/WH7AF4Jo0FlPmAMzXbDdFOFeBuUgGXZv77Ka2xbkuRLz
BjEGEZ0jXS2jVyeNXn3+W77XQiV7Hn+lZndeVfXXv17w/fMi7afa7z+rCXdfC1kvNf8X1Hu6xrLo
Xxd8D1R7Ny91lBc/FnvLi96qPU3/XWC5Zz9nNzcsFDv/KPZ4xlRNofI/9IoAVSgDv9V6pvG761If
0l4ydBxCDgCHb7UeTzkub8XogYx026Dp8xdqvV9KPepFE7i1sKhGQXMYtivZHT8chATW5rrFuHTl
0txFs0sOUyIOtvVpFqSj2o2GA0JF1azOa2o0Ii6+KkQRI/1hEWqF6jZr4Yj2YhdwlGiYjiAoldvH
OjBu+yjb42s5Z/VXu1I3nVu+w1j7ubJHKetbE9a0N7IIChJuDU+tXW/Mi89Z8DJYuMDdKkDD9jA1
jrnSUVavSaA+tzBEVr6FtcwhRmPUkCSLVjqBC5T9qeHpGSnEis0Fft6XEi5HP+XVlpQATq57rYxg
qDv82tM2EYD3CY0DA531HyNF27uPEG/JN2tfrQr5ZNqou8qNUP+QLk/9Vlto+fRNhobQs0R5b/nA
IMmw+//H2H+yptIE+/e/PsZuOM1+/un4Wl7wdnzZv5tCMxwXeLegw+nKQ+VtMcUzHF504iHT05mX
q6Ifji/bMgzB+srFSqBrTE2/H1+2zsqHg4s2IIsg568cXyyYfrrKMTXkQDVoSXIgu/TQfj3ARsWZ
4ric+hUoAWJicrD4Dlci36ut0esfgHZOWPDKjVHtsoFM6wvS/RUhLaACO3tnBe909VUPSPJhJ+en
uvu+fAnSG7t+j+vWbB4S616ziCM4qNUaSNpYlVQmT4T4is85ogbnoMeH9LM7nmKxiZN1o+2TqfTC
B3Sz9+gqUcZSu+Vw9te6xrz2ybaPMVpaZgLGTKm2bZ1LgZtIdTYdChmpRdvUU0DO26kzUXeSVU/W
HS7ibpXMN1bpJbyy2rBqoGv3NYJ3SE6VZa81AuAZ92YflZRZ2GNgfEiHrXifK8foHhoYQGd1Wol3
sH0gMGqk6gRrXPHZCLrKqEhbewpj5gq79IMjThAvhpdiF51xwb/6DwPtI4iEzioPd259IH4q3psf
u+kMDybcYqH2mGEUq7GD2uAVuysos1W9tiGaFGfrFeuVhgMlv2gDiqhVCWpmFTDa3ZAbsKd9+1Ab
a8CxLwjODwH9+9vypO4x/DvKnkVnvytJ/l0x6hexZ4PCUkvqq62JdwuRmXvT8/tAfqmf7E9WSpf3
g8CFnj74/t3QXiP90RQnCC5EfoMaaym/krX5iSRWoazSDay4KMbitNLcFeH0I/mVdA2RF/Ssl5H+
eGQxasz7XhAyUawTPE9kXj5fdH/TWVsjWxNROR3T+oCdpNEB63qtzL0lFokI87V4YB39SsqT9jm7
AaB/hxD33Ju3GPMY5pvBV6dpcpkWcu8XSH7jxhQAUoznqTuyQhRz/OqyntioInsTdvylztL/i4UG
zZY/Owkel0Jj+vpTM2p5zT+6Sr+7uqtpnAXhoJkCiM8/ToSK+zsVBiUINQWnSFXTvp8Jbe13QGmu
YzvfG07fzoS2+rvDSISmjGWgIRH0h/9CpWHIrtaP9b7sZ5myoEGqQ26M82s7OR8rMPVEnXu0Z74A
lZ+9OYIg79bxTUPZ7nVkDK0alRSIyoTbiB85Z+BLvT28M8Dg5Lp5U8uIxRpFu9NkH/2y3gEO2VaG
dlsls7OPgnnj1Ijle8b2OgOZTWhe4RngsSgp3GVPap4uWZpCVw9fEze984P8o1XtUj++J+LjUln2
ox6M11hpj75IXms9voBdDhi4PmgWOp+47LCrh6++O7HmZwS2CpR22zWsoEwDBJuCWnFFfOf7ovrM
HLh1OdGNV1w1x1lHZF8TVWV2Bb4PBNezvxaU/ATBCghRgVRlahjUcdb166hLr6SlPYxwrjK0bMSC
UfX7I26IPkMNFxkIrgoNbkQ2dsRBAYfSUlvcqH44bIoelEAeTOWNI+eVWOlJqc9DUkPRRbKosMU6
0Kd3me1uVIwXG1QB7wllpC/g09wxR6Y8dnPDupPuXclvPZjJpzD4Stq4Z1nBK2ipd4moOUkV+XVw
yDsXuIcQAq0UZrHrOWOIKPLsOdcGgUY02unQxQ7zgMs0QxiFSG98EqM/nbleTmervpazq+2dmgC9
qtY2Avvoyg7xXkxzgiXdkcG5DkidOs8JENPyvWizJ3KaS1LE5veFIb7oFlr10tDvrBTAwUDjzzOd
ZB+3jBhoxWFUBwbcm190PgmvGrOPet1VXorJSpufotowyR9mQygfqupTg5J9Fbog4PWCFCSxH0X/
OCeKN0M5WdNsiDbx+A7DYOWF0HYxX9RrrKu4zfPuGkXRZ7IAAWV3nsasOLDemaTxoOQPPtdlcXbn
CZiwu8Jhw1XepQswwtj+Av0bJ2H/Tk90dR3gX16PWIpn26zWPfF5jA43vQ6VUZtMgeUeguRcE/4K
++4UNRgjpii4grQldBolxsrqtNxLka3FNn5X+Ax7x5q9ZFTgeUxeOEyfjR5xcq+qd4bmq55tHu0R
LhUiwAwulgxE7bWL5fb9pqIvMBXsexlpRpupM29yM1O3g4mzSldqnNHQZGH94L4MhSAUDtg9jhGm
3wMtibEpe0/J+FNik7h1u8gOc6Mma0xl9EXHeGv9L/bOdLdxLE3Tt9I3wAT35e8hqV2WLNuyrT+E
LdskJe4iRVKDufd5jqOqOiI7K6tzGgN0A4PMyHRYC8/67d/7xuqujW1nntEcatVJMxtp0jKt6Lm8
Unt3Uy+A6p+qvaqfQUDwHunFBhXt5I1hHNX3FyK2flUcO/W6cRAIxLL1QEkaujDpPZgCORZWmfai
GPnhdKuJMrf4AtCjLSqMhSh5oxj3CmTjWQ9OfRnesOSkow/Nadrt4kRxhaVZRHqtyZAaygSSAhC1
AQfLupaKDESLeYVWh1L3VUVF5qIv76+gGi++a+vNkwsb1UAJqdpdpqoVL40zILGWlh+6Nv5yoiJ0
4nZjmdnW7OKjd2NeALVTv9y7D98RAAoJKr+gl8u3anbkpprbgsY+AS8bV8+mP1V153TFKD4Bn4HO
pCoPI7BABEj3b4BZGpMU0NiLF0Jb+naluUQYVKP7tJo89ldSRNT4gMjpqNu2IYivJupTrVxVMVhI
ttHsVtzjHXi6NnipymfRm7MkHp+0SFvSOONqg+Wfxyj1T6fozaPaLMwvrBfAYg+p6bzFKUgooIAC
sk3isCK6UpZqLQA8TURZ6RehSsK/c6abYlhoZ4gJ7Yj89/mk4Xld3UWeVzMzioJefwIbKxU3k3k0
RvFJBPnc0HM4tjckpbxranagCVJF3JNfSooXRfYhgXT1RKv3a4plKv66i/afi3H8V2yY/4Z5L00n
fvfPfbTFZ3P5HH+OgXx/4G+2if6bSgG6gf1BtA+D4qeMl/6bjo/mYYFQxotx4OKK/T0K4v2G/eFq
wNzrmu5+J8P+7qV5mC26jseHReNJT+6v2Ca4iL9YJo7pufTVEaIhuybtnV+DIF2XtLS/gCtSFp9a
tkkt/+bSlFHGfpQBSUGs46el+aPQ9B88TzMNj5FTm2TYMvH+U9AFuFztVA8Rpfen1U3/6NXNDTGr
fwwAJNCF9ecPk8bdf5idRqmqg3WoO+p3ldBPT3PsplY01aHlooC84raPZ0q1OcGGEcFxdbU/6wux
a31+MR9IKsBFtsgKmqnUHTYGvSf/au6W9K1/HQ8hLwtacxeMXkd12LpfZg8eUTEqJxKFsX17aCg1
bREUhedDJzap9N6PiiNCLqDiSoyXlUYwtowgflD7bdMW+9yJ1ufbe6oAYgXi0VwrqLUGhjSFC7E4
p/e1ZQON0InGg2Gpsd/HuFjdwJesSx3YKu8eZvvrudmfr+NMuz6Cqq5FkLndalSd7sNg4RdOBe2N
ItRPA4YNR6ey8PqOUesnXSoAENY0QVYhjC/7DjUXtZvRQOEYOFJmC8ylAkHkNYi13HevLDf+d9eB
thL5bT+9EHS2OFUASVB6eoO3pcL0wDlmDgmfpIUuyOg7sRvAsVKRlRAiDwSqbEhyAZwCqAsz88NG
S1cgSKYNtH7gGo8dBWdaGyQUUSv0YrsExnQm5eFFVsNHPIimBLugI2znzMw+uJalsJJNd9lQoUv7
uCKINvseeJA0LDiN5sNWJEZtb9GgwFbRg4QXarW0xNN3R08yZYH8DVOCurULRsxHemupMtX8ToM3
e3+DukyuX1xu2vaQuiNl9/RK8SgD1swWDPeuz4htjAI4y8AdMflYcfe8T2Gac9WJTspZcQ8V3Qoy
ytiWe+Ycnbc9lSZXMiDAPerxJ/bCMO6zmHA3U1fIIcO25XsXKDUutgDgkERvK9LYFA2rd9OZSrNK
e3AxLhma1vN1pQrp5ug/dBDE6+owWh9g+UOQbQTmiD3OVsghmJRb9il9OdjGVX8TKrXw+bULCvKX
GmyJKVB+ngn3IBQK1BW6JuEH93Qvp0vzPn3K8A+ZkFufdKirAdqFuKZXPrIbcIeHPsV63J3re9UT
jXOhnB2Ip8SgdgWkwXpTUTNnw7pWFB9XEJo0mrocRRE3TBCv3xgK9bgHkAmFbCQZI3BXLnvldtAI
H1wLTqIGHmz8Sa6Ion+/PT1ceo4J+wINBgwybCcc3QrxV0+idtStf8IElq/1Te7L98l9SFtLXLGc
cE4uxUbhRtrRjiMR1fS/UqhHv6o4GVqo0EkG015owA4tj4mjcVEGDpwVhzcnDou0CSP4zsthequp
+6mimXW2xNCT9M0V4bLQqreTM9ROnwm7fAH4PKdoKLpCJHKJp+j5mdlSTokDkynEV1y/4s42srcd
o97KaAk+5/7Yxn514iqcPoFTEFTPKL0Cci1AotdPrZzieA5srAooK4j4QcSxYSmpbhcAReMksZgq
cSGFlbhFYelUdy1g/WrUBCczW9WWu0eihVBVPVXKcNSaTkBqIun+nuAchgzKXLexOa3p+Y10fUqQ
OYA6Q/MAB6lmAPMFHuOVr6paFVZc/MZ57SuiVBzPio6lq/55lly02SGNiTdVMBgbY3Ct95o2+FVH
/qn8KCsQ4lnRduFqWih10zDcO+aDxnaVcGAnVFOV/afetr4D+ALxbT8lNp6yS8kFT4dqLpDp4rGZ
XkDTHjSNvFnLN0KvBfitfb5PYpdYogZzAwcpJ/bP8aI/BkR88CTxWujoIsWUigp6F7v+PDdsM262
fjid3xK6qKuSnqPCfS/o9beuMh2PGELgRZXrF5dD1k6G5CUrW9rrkIB8ubyo3AOqYXxVbUXDkKR2
0kqkHeD/FLzQ14kAg/2n4Qwrpz323uWicastyqMRmfUH0E24x/t62MOFAEAHxzf/HLmAjjPHC4Jt
ieifqvtSjqtJHgywpzQDzLfDPBmiMAMRuzzr1KhR0wq/xqW4MSnUYk9bz0jlCFQTSr2pu3ji1fqk
HzDE86Q4C5UGELcAtiyN6fcdjs0FlgPq6iYZzRG9SQjTzS4vnq0EAJT6zoXdctiUlmDomM/0whIq
Y03zTxW4cBihIEPAUGdhcmcnKTk6nRZ0lqfflPZIOQsxuNr3+jiUMujMHvctPm5sz/U+mxUgbGWX
OhgszZcKqEiIjLJzZ2SYvehKZKLFgT8DTOjF0zZt5oM5zFQa9gBjE2PjvVbWJVBbc9XlERi2Z3m0
4+lfN6D/K6bxL9nG/0F5RFl+/s/N5ymla8XvDGj5iX/Yz2Q8yBC6pDFUz9RJSvy9Ykz/zXYo/AIY
heSCajvypX+3nzG6VQ8jC2RVGsGwa//dfsYa92CJ1jQsbF7+K/azjFT+atJh0gMjRWgRC94B5PVX
k4460dKjhmsQCdbNCeBPRz9SBxqk3hbfjSKwGiNmf+5XnbGlEVV4EVjX71dKKWoPFsj0npoQuHy2
ALM0xQklcxIN9RnjsQWy9qd1/U/Z3r8M1ZZVIz9Zw/Si0jBWZfBoXg+XZnW5Ha4Wsgjlp3QrDRPq
zx+HS/JHayOzrIRlSdmqcu1+emA2Rnk1SuJOuS5t38xMlKv8OctjRNiqWKn57ApvNVVfZkGU6H5o
YfWklCxZXbLntrwf6yO077DW0DGhCQadn2hUV4IR6Il9nz736DhPB2SN0mVZOqbv9bbxWXulTsJh
2I8EoMbk2UlXeX888w7NOvbN0Y7va+UUROkNvaQJHtdrZ3G71r78lq7a6xAB56s6e07LxnepNWGg
yLghvz8pSxDyhGzyf6jbCbBON/sIMAPm8lHv9i5q39aPhb3tqd8AvIHvBo9I0qGAktpP2ujI6M7D
MSYP0hyBk/ATAK7Scqooa9YgM/Z5tzLOq5tFy+oFzZwkQLEc4UQiUnEWGaGRFDucYVQwE2Xl3nb3
enrvZkqYDydgEI5KvOr4HS0cPTDKd9GX1e5Le6vcVryY1bQ40PlKZEkStbb2MhoJ7qZHVwVBtNo7
tiIA8FLzVVbU1HpvTQUXpd/HA0yg8apgMwxHBTqdYx3DGr6CxhAUKRZWoa5u0uXgRmIL0xXeu+8a
OKfynfmghBl2HGl2AJ3GY1+BdgD9KOt4tZZxMuOJDuEzr6F051l+woz2UTJTWBmDKmHRAu0M1amj
jcvBBJOEGzXCVqoE12qVncHsJHqOIcVsChwTjey7vZUrJrvTK7hm+75GqZ+msOlCEzQEFiixDn9q
ipE8sFagrmyPgHPJGyjHr9rvBbCq3GjF26oMkwfW2r4dcFSA59NO9zzeIkwvz59lHBtzK69/xVvK
e/a+6Y7y0YmkbjIpfwTBjHHxrh5VqNTsGUWJ6YrRMwdOJgenrWiKOiIk0gwvy6IqTRf8+hwti/6+
VgX4cDgE96fLo/59YrgL7Bq/oQhHXJYFrNcm0FD/4gr/WgdPXQTSzaV+TCOIQZ2thlz++QYDtEfb
PRWWQqNIMc11n4JKb4XFQ6CQSm6GUHC/kHanVdsSYQS+CkwfurYPQPMJvYlmhorJAWKwwakoVpF7
wMT712GF/+BYM07PUmVhsS4z178bJxgXp2t7RbRJpY9/wb9QqkjRhqmJuDMT619INxrY/kC6kXMH
qQndRPb9d+K0baF/6jlNeG4LjbaxqLCFKgvV+mmEoUj77MyDLV3DkcghRpaurEXjkOLuWmsnzch8
/F4JAGWENMelzWbg+3btwbkAg2IG5UhNWI7tBFgxzWMzIIr973dL3wV7DdNRwaEESyboQWy+JQT8
RyOQ3y0jGxCDkz2FGQRjOPcsgCksgRmaGq24AhBxyR5uNn66vgLU2wd5URphKAUgU0g8JBhcRbTD
j9VwkfkYb8iig+7gKI47RWWeruq7LhO0ZQJB9XMs1sQj/BlbUJfC+OCSh43f5JTkesQG8W4GiOEX
45LdDo62a7I3aYJfySjLQVvWysKqP5l8KWY4uHXEBQ7XSvM5arcymYNpITQM5dOwY4fl6ja37/1m
KU9My2WBIPANkHw9DNtsPC8kwJaCeCV/IYfF+mtMO69XlrPj5UZh4nhf6i5tDuwdmyMXzK0OZU1u
m/GorSohGQSmyCRq4vkVN9FKPlwt7CD1GYFllna8wbi0szOXvm+KA1iNO77tevve6sLcsYv2ZSpX
A5qyCrJTvvmMJygXheGxqDVz4V2eDb4xVc+EP37cuNLF2OcAZ1kT/qjpyf34zCoQ24DR9XtWCf59
B0eLXFFUAThvYLSQJ2Rc2P2U+wh9algnIcfOYL4PKP5epgJugRsj/55TkH3B/5MDkr+Xfx9qJWwz
oGrHQzW4j0SQLOXNKy1h345RtWiSaUEMrw7ZZ7lr0oFh7etEl//rFHUi10/OhP2Wz5FHsFdTEcgf
5LuhGCbjxLw4p/IIXHIiBScqKnoZJmgQhPzEIrJrMg4E6I5wKdmgQFK+oDVTGQlgbaT5ckanqNy2
UwFOCfPklLAJg32wM0Ap7B0XSx6OnCBSy5DOEiJuZMBUiBpSmc+au+h0QPVd62lVTQ0cNTKOAQhg
Il4PnBH5xd8ijk19Ni8HOeDrRW5OJxK18DlQkEoQ3T/cTMJKGj4nwbGBq4kwkiNksC0rfD3Dl5Ud
dMbKb+SwY28HmWwg/X865763Q3V9lWk6hS+FlzxpYDx8z3Po6rDEnVHiKNQSIlTGrsC94nRZgGdL
wSufVZHOkWexS9lWVtWlD0/eKHlyGspBGGxGgQcL21AwwaxlJElux5hx+tGmRh1PejJeXAuCUjEe
Z4NQkbMqGgKTMlrE4UdSsC+KSUWwu2Ek52gkaijDJnIA8jtlAEN+n5keIhIgKTtvUd3RuNGsw/5M
yKcaZxxPghkDy1Zw+a4WKbn0wOJwM+QkMnlR+qlUN2ct+r4Fci4dR1W+nGccYbaSz9A7YSs25bPY
3lLu6Zw9llzRkIPjrsSzHYgFS3kVxe945Gd8XrmYcrQMX77QqGtX/1JpYpAvSL3GMZKxHQ7ULX9g
VKB1AWcPFn2zkupOSigO10XBccWoYAM4R3IpFf3gZbByOXS+E21QDGAr2cvbbkBouFdShwxTaqnC
UX0IAr/PTORVoevkgVx7uTVIIh0RHFcPcqpyv7gVHnpBPkFq2vz7CMk9p3XqO6bBuGRMyNHrUJ3Y
546YDOHKVe/QkMI+GqhpDR1i1VNOAZOrTFO4+mXqem8nZZsacIkSVZODkh/s+mnGHZFPl3FLnAxS
9Y+WEva6JjWDx0TkWksFZsa2uFn49gRe5CRl5XY95gFLm7k6JVLcIPSFPGNSf+hYhrwkpSLQumYU
FAqn1IGOL6ag/wZ+zguYfhQmqXSE6d9STx5AtkCOZuRBUgh6iHW58tDHc0Z3Uka6rHOJ1q1zCjPl
/TkTSknbqVSfPPB7OzhAUiGgJRrzhxyWquuH0ugwV6VStgY2BT3zLV/5nVSVw4CO5e5KbZQ0B+6d
1NcIMz6qZDoUFCy6JlVnVOVBwp3gKiP8COlLGaiy+vKreSEeDvyXc+lwIeSlkL+XkQq+duSWxwZD
JL5KnzoACidBZba/5/hYPIiMOnNEe8knf8fJkU7ymEsVLSci5dq5AwMDOSZ1OA+Tu8OG6Sy3FBx/
biz+kbvnfjddu6oF4Pq3q/yTuyeBInoPKk9ZvCJMCwGMSpCGCHOU4a3LGQOp+1bb0kyTZwplK39k
/Zhxjic8xg83cyXVl7zP33d7zKRy5n79UKeexjexX/LjxvV2kBdXyo46fvMAcaQagWvq9lVoMVnE
mjyFUtyDJBRKfWvZ3Bo0LZAZokEu9sXBwpAddnJV5C8lPymnKG45qixSc8t+1LoSnvnjLjPjV3SV
b6vatWVVkuVoEmhF+s0/LZRO0NNUARojkBZP5PxRcJwdqXRbsvfX5rWjgtc+WBDjNtKWlVpUyiEb
lS3Pv/wZQrEfsokFRtp6KRVu1FdKFSIvpBR60sRgXZ2bHnBo/ny3qVz6j/YvsyB56diWQ7/q77x7
/TrQGW2bvZAHi91mqKn2WrhTx/m229j1pJvKFcXgkLOUIXfLOchcnDRbMO2k1udtWCrVh+LsOvLm
38dB20l9JxMyUn5LgwbfgcdAKydwPuQNkXkyKVxu8UNxSSbGlXbR20G+vbcPcp/7nH1mbeQfKTGl
/ceD9MEMgNLxpWbCgpCGj3xFakjOlxSpgPN+2xmIRpOzIn8l9cy3DEZ4ZudHRwsH9V1+Q4EWhKEq
lJaBNAK7izopIuSbvZO26PeseZs0JrFmOHX8hHmDg0Bajr9KdSN1o9Sh3yv143JKM0Wn6EpREJE/
DBzDvtMpy0BmSYUpD65Ukm2eB9KikHpEKgCpNwhJUczx0WgwSVoHBJF0G1ASKWsu7fWW+UmRphBd
lX+gLTqVUOzhJ1+9KMSpkN+MfJGGSaSupIRH0kix7Zjf44EMLJAlqs5W3hNjJ3WglL8V6ofhYuyU
J5Po+UpKcT4OC0Koqju0kpyjxerzSyV9kJpY7mVPyZKcldScPB7BKbdfyko+8ufH9o8OrUo1DGdW
J//s/S7ffe4z4xrBUidFDrKIf6WGkxqDp0rL988f940x9VOnj3SgXdrHLZMibGKEv3dMTRgD3Gv6
43nynMXEXzjxHDW5Bbg10oZsCw+dDE/SZWGMoDIju1l6t9xgSGHSSFePVWYnR9Q/KJmHPx/kH62J
o9oWZeEOkFky+PqzOEqizjDPER1E3FNpp9PXII0faUGw/azL9+P+f5Xrv2if9ggQ/EkYPH1v3iTA
68+FJPIjf4uDW7+xO0TCuWIOnGPfwe6/dU7zEn3RAJ6wgxwyR6Vc5W9xcMP+TbMs2syA5wHJgFjO
P+Lg8iUqPwB8IsBuozX+UhycDulf1QHhd4ByVTlATjtBmN+dIkgok5NVlV8EJ5P5bV495jvtpSVF
3PourKOBHX5Al7MgsLrSZl0tyilAmzNn6S3HT2t1/Wjn1fZyVzxmc2WTfZw+wEadZY80njrHfk9j
Zf12CVW/mANjEXoz3a/m8cwMveVtfv1IZOZJ1H68wA64rxf2W7I1v9JZubZW+psHgEFGyYPQ981j
u7oslAmoc5s2yCZFQJXt/LzX76tVH0b3p7kxKXe6r4fZdgzr+4aqrS5wH/MQOiOYoifFprzvn3oq
dRNxub+t3OmwIng3r3fKxjjqC2gfJ8QQVvYU2pVJPY2CdkYadQH7om9/nbblglHeGUtnFu3zHd2l
3tH9UshKujh/fgwBIASKogar6RK4i3oR8VDE4MabWDP1KR429aLytu/dOl3QuLeI75ItKLibcc8S
rpjDlx4Wk2hOInBh++DDL4uNIxxRTai8f9TnkHj5iX/xH3EOQtgaVurCWCXB1Sd7euc+Roticg5L
H+IZkU/7zyKaNF2YvFizcqFNvAnBgFm3ju4b8qjKMjo4s/PUfMBAGu6TDGNORBP0CpCrrQ9Z7lkl
VzvrknUNHvN7RnM6rBpLIMd9MDAmwxJSt2pYjb2Pgf/aPoxFAERwbwvrhV6LWXpfLevpORenObTw
ge2fmBeRCZblNE/mYGbOymm8hJH+EWVyl6/dLU949iZAs6thMqdIw2XZz9N0agfOzpjVuFofMKUq
z+clOJlT92tco2Kuz94Oep5nY9k+NBtaT7VkekPuqjOPgeLDzdQ7KDVCNaimna9Nujd3MS7awg88
O8yX2kZ54HySak4KqFFnzkQT5ZrPB6mvi3hiL0GxVCcOOzIlUPSKnhb1/XULC6AM192xaHnh28Ew
I4gAl4b2OET0s0+UfAK+IH0JE2DTcpG/g34X1FNYgE9+vN7mvjD9ckf/pcgmziz7mLSPYA7be4A9
49NaNrEvDmVo0TAWRj4Z4FAP4bqDhmxaH/I1rfyTdlPGIs5pXhHcN46R6lNZAtGetrHrmL7u1Zn4
nYAKSrNf6MznJn8pOsj43hdhfAuLAZhsYzYY61Zsj5eJg2MUFrM6MIPoErSqbzxd78cH6wldTuFG
BRS56lukMEa/RLscuyARw1MWgio7ayhCHfxRx4Xyoc21UHTYigbtHadiq70pl49h8KF4SjPKeg0j
oBgk3aovvT07d1PjNCc4Q5+R+upqD12UUKm09N7i1zIKLjDFXDYKuEBuN4Fu+RSquL2i32RjQF0L
GNjp00mHNEDDqYRh22+VzzgoYvL2h9RUw5xuZ7powqJ57gBa36UmHNBLL3RXSnhb2kECJ+mwBUK/
eCcVkNozh5KSFDAFWFXF5XXwB5GH/a72XQqjAjtZGjTc3UJCYCwoEI9gmQDuN+YUlRJWkI2ERM6C
LDpGaTYxJsZDd5vlyXbQRHtd6OF5b/OeV3Pp6Oviqc7n+XP3nN4sUcXCnVU9fqbop+q6cW3/4NjA
dokLIAQT296354mnPlNVXM56Vqj11ZSeK9zK4PbSebS1wN7sn+ej9wZX3/hgkL+f9Q/9g0OTsO8X
HI67dgdPw6WCekI0i/b+HDw4cw3cUYG7VroAZn0kEI9797ES9M+XZ/Ued+U6UfWwUyYkAKed4s8M
CoielK27u8w+vACyK6C8AZqv1or55qxVBTLql3rTkakHaiLq11q8KybGppPF9qLAY3jqIExIa2eq
2ye/vNKLfzz545Tu31zA/xJkPnu668MxtKPRd9bQDp1F8sj3vGR+AhWcDIhPaCrSKJheUGZWrXVv
bb9D9ijS4BRePepr51w7sDv8wn42UvzMaW1fQ8qKJOkIVjRsymaAeOB0AFet7Ckxzl8Jfdu4Cfk6
fVGLF23TEDqP57AmdPHq8mWQRKmro9U8eRvrvOwg/l2Z6jSAXk2kG6sD/c5/uoZhf8wvoQ2fLKUg
gB0J8zm+fVzXGoZzVekB1TvkA9dX10c2AvtIUQVyiTru+L6btCed4mO87DRVtwh8apaOkJlSNrU3
U5NAUP4M6XW/LiigeIhOvlJhbocFlUICgpl5HwDy8+7u3DuHjGTQrmua5ig5e+c/7TpbjKtoQw1+
UL/T6THnUWxq5dthtnLp34ZgdVbNYemem4dk3r1X3LJl925s+5m5xKEAbnmwxXlbrtw6qF96a6vN
IFQP4OoQGiAnGiRkFKX5iSnUGVnYKOGg0ftCk17rVymNIcLpZ5YbOmeIR+endBHdgq6ctdZzT2To
o4POHbB3H28MCH4EwnmYACm0SBYcMk7zdQ1XAxHwbpYGb+4Mk1wrJ7Y76e1F1G5Vaj97f2iDD/Am
VPP/TeXH/6CaDrKBYFhJz18jhEH2zaH29p9bt/9rFz6Eu30Y/O9/ewbuh4qPf3sAWentZ2P3D7/y
h/VrWL9hcPI8T9VdQydm8vciEF5xaDC18VpkIYhn/WT7Gr+Z9KTI3i/azylwJkDxtxoQQ//NMTFX
PU8DVohC6r/U3wXc0C+27x8O/GcPqmk7o8lywhVxTnyxsaxZrNlApqSWet+7xnPl0TBAj9cToQwg
q6/7qOPox9r8YpmnhWog+JuumGaNddfRx+AYtNR4l7tzfckOMLZE/lWBHDEfaQLX9VifXgf7OdZT
aiXKiiI6mDiGySm9fQGujBedXpsHmk2Acs8inLph9NUs3/UVjAD5OYnu4b6juvdamvOz1twNQ3sH
DyTUyuV+7Iug97wE/eWl4Nhey6beNbqMcw7Yz2mXDtOxR/5mDmV5WnGalAN0H0W3vuSuOfGuxfMZ
pNutCZ6tb7lEqZTuGl5gPpVRi7savkWtsqcqfJz0iza+UbuJzyfuSsMB1SLdtx4FMYq2wpdZJ0Ce
N9Z4C/PzpSMx6IIFZhmA1p+qG/1jpy5oHG8aEfoMEgrWhVHlXyAyRlBvn0gFDPoq726rETgn7Eqe
nF/djuST+gmw+NsFuqkgdiklMUzljIfSWFC3EiEhciAZ8Cy4KZxRFjxYQ6hdRz+5nJe9VnuEufoH
pbLfOz2+QVRbDrQH1F8jFcBuEzVEgTgGdVwsh37cuZVzPNPNIgzTC/vI2RRp9tWNADIlkU3ZC8U+
dkHBX6L10XKo05l9K6F2h+kaksDMCYxE7clfxO1lnkNlQO2MCt1iqpKQa/DOyyEBl2ZwUd0XzXno
tXfbjqPHW5SZGL9QI1GrcW5DNQPYES6XmBWEYDysJAKXaJu+315KSw9sL9emoB6X67xiFk52bPXY
mcTn/DaB3ySB7XYolsCC3BYa6P4OrPKTq2Ulpn9uL5PWuC9RVxVcTp6Tb1yr2V1cmJYcVPBAEzKE
XVZqU3bRTAtFCvfE2+Wn81JFM+n6FwgrZEAglqTcrr3d7jLdnp+ul3UFBIFtnNZNQrv1oIemQfmw
XgNBnW8gaJ+CIAT2Jkqwc0Vmw22onjj6Brbd+Tw+dA7BsEwfgRAk8VTG/xeNuv+0Fea/YweLatP5
6iE1/7mIfuyK9z9Cb9P+8dkfstgi3KDbgAcQVNB1cLf+gerBK8AR6DxIuv8WTR7/iEPo9m/AdhiS
qJqeD0IEvPQ3WSxfMoAbUFUbxEXXdvS/Uo8nYxe/CmPkvA0sAkIayFEDlAM0ws/C+GLCg3iKSHws
tQDeWjF5fJmIdbA5HC5ih90thmCc1uGHIRza43v/njb4rSGUCe6rPwrMDP4p8SHJm+5xXTH47MOs
mFJQJYaJFXyBcuiP/r4P+/DRnr68WEEf2lM40mYljiq3lmgH5aeTvRXgvT5WAdXLfhx8YNpjo7a4
ssOkm0UhZfQBMWq+Np7sX2rxeAtwIQSWaCkohRZxcL+/dxj/ZNPhxlF5Je5P/sPTsuNrDmex/xrC
xZ3Qxf7ubhQvjiA4618Dvgmucd/01xvaOpjLocV11AJq0fjaLlx3PNkOIbwU3izz+ba9Je5JuYul
F7xA6SxO0+AiDvcv/HgOli9rj8nwNWt8JP9xs/nUxPGV0YpBTHfz+bwW75BJvhgv9v3tSGSgesEt
nsc+Biw1ZWIUM8xD8bJ+nB8ccf8Q3L+sg1H4d+IhFy97vGNGmvgvL54INhTpihcWKNgsKR/npQnY
quKw2c4PntiwfXQs8M/hfQKbhHzv+jy78QvVpyswJEkgtmqoiHe+Q/fXSAQmPHmh3F88mv5N8PGX
d4x2PjGJxc4TfOswycXmff0y2WyWm8eatc3FbDOZPx7YkkMp1htPoGOJnWyIFAviTyKG2jAT1N8R
hue/hiG8R22uLJOVes94j+rUPjRETWi4UDeqJsZNNcPbBx/T3Mry4leyDrAOLyO+lAbCELYsYkul
YPrzw21eis5fvixrRp34j7H43N3E47saqiE1VTe/D6+Temk9hnehK54zn4f4jCssQ1qWoT/BLPb1
hqQ/eaFQGYKIEJQh3j46f09gAWalaxo0r+Zc/YAIs+K0wwg9g8pTxNPLRP1w51FQ+smGuMv32nji
cXq8hsb0Jtqwmtym9C/y5rMffgIYGNwCnafX/vZY+iXuLit4Yae2lajE3TbjABT+4u75sfbncO/6
1V0/MefUfE7PU3vubr0wwb0ufWAlVnagvspauUlJsCcOYzAsruIq5Lemay9UQs/3wkf5i8fpnNz+
lEDLLJonvP8TQDVxCh49Hr47cXw5FNN87vlWCK2lr2+UfTTRt+nafkXpArtxeXok1Tq/iEfbn8dC
EHETF39eCVf4mcDhQVYQmNrtWvF5CuhIFp9xGAW89SbYIEesX1Kxm2+mV4Hg4KLvS3Hyg8P740Ze
DAh6hRwiY6WGXiTB5yV4voq56fNItvnEEqf+Efeco7iWR2694UByqaaK/7xKxUEuCYUh4c72j2Rt
xXG6Zb0fd7CeBjXrX083yzXHerfTeNYa4aYQWooJPO3ODOoVrg1/+wmIiHz47pO/EDQiCyzc4Hg8
+3G4JfojdrCEim0hnktWCtpVP2I34E3mQ1u5+j+mPojdVUzfACDwKXrwV8/HnTwvxfcnd3xE5P5z
7D9RaSS2lEFz713+uSOHLlYX/HsrxFs9++n0FY/Vf4OJZ14TdaRzYQYNwOk9v4ZDMbtGnCD8dZ9l
2Lzg3QvWZBAb/u2DsOHLGnF3ZcCe38JZJa7L5GF41kPW873nGiAsKQcWh5cNqxeLq98Httien8o1
gPybdEYBDlJB3mYkAuUCrK7cHraGfBdbTb5jioiip83n+Gbi05k+k2MT9Kv7dDeHlDmIJ5icxCd/
nhsxTf3HLVwzLIQunu9YYpdzBHqZeFWCr6/VODH81+dnIOWktJRLKPeAw+FTLxK4IvbzCW1wOMAp
rnfvO8ECK99/DVefSCdiiEI8fC0/fG55JJ5pvxbvGr9+vvkrAg1CIdYBAB6Cu/UfbF449gEeOQtv
+MfX1fSTqW1DOdKQrjp/7y8ffOH34u55Kt5if7Z9fl4QggtN8cbXi1dMOyZ4840wCXGSM//jEn4s
m0lwWH5QyIpm/ADQZZKIr2WJGASvD7Gr+miiEtV0YgMw8+f61Jzux/0YmotojUicWgHKzv/aZ0+A
Cfazh0q83j2N4uPuSL6UAMDb4utrKaUy1jmS5OOjFw+z+z54pvzFN1CcdRgocznVlJX6IIYnXh/u
aRsU2ZTu5yBjuE/VUzEt6Pryh4MRghLBaXfFE8GwoGB3Ch5k+Xz4xiFksq0/hKi2SqjCX4m7u+Ui
XInPMJz5z3et/4ZGNL7n9NBPjMX/Ye88tpu3ti39KucF4CIy0EUGmClSEtXBUEQiAkGCCE9fH/4T
bJ9x3XCvxrhl2bJEkQgbe6+9wlxzRnKUkHfJ7Z93+0ERg0ecW0HHpk2ay3vpnU3Q89dbYPCgTt1S
IXUzX+TznkiOEWqdH3R2HImXc+sHS6Fby/VPZe9/ls/75Xrpvb697aPIcu190Nhf28JafzH2+5g7
fn19jtlAfyTrJ4oubsZ1wFCEF++S7TsJx/Zz8Qa4TdKt/LswaFiz8n0VPVjJzbZdmv5lXW9bP38X
7NtaDWAuNQCR+AMEX8i7WtLq6pXb6Xxzyx9pnb8N3/22OI+v45kGJPVNeR3W2VaisyZ3v547Luer
4yHFdoPfFIwBKA+C1QnmoLd2r38PfrsefIOEP0MrWZvGOtFlZX2DbuJrnueTq9oI19kTmXEcgMTW
5pn3jhPG/PniyTYOjsGm4OE1Ltkt6xQ8Vz7Nrk7gVPZLby1/OmudOHd/dHorelmt3Mn6fFiraG/7
Bzd6WqXWMnDOtuv6rJCVvYs2gbPkujHPX3tS3UzbnvSSGTLJ8Kl4bI0zr7ur2zhvD0fHDjP0szNI
ktqqXVbNfG1Lnlbw9Qfv+n/oxpAX4owQ/r04DOccnurchkL6QsP5VXCK/+ipwol5STs1wX9crEUS
VgcxWY7C5qI91/QsNLgmOclP05uOnUvrJnNJdCiSrCQQK3ZuWq1j7KelEdZE+WNAioyteba8swmA
asLyYp9mD1Y0TATM+d45zxt36tRrkWYTS18+vgYPXzWC/MSto+Zz2DYe+8gzPwex17hgI7yHja0n
VXwqL66+REnHvLop+7PEPgRBufsIs6A5bklAsGtkByLPLJh9gs79mJ2a2cRS51h2B9R1X6Vo9B+r
yoOmhFLe4DD6fu9S2vBMXInFz+DMRYvlW8syWSfW65GaB/7W7GqzGWBG2cu+MwuPbD1v8dvv7Ye3
fQs1G8ytdTzOLhR5XIwSztz2zfOWa2+9Xm/D7bq2vPnbmt0WS+NOnHDpsX/yyEsqH9DGONvtx/ZN
46O4MPiJeJg3y7es7dq7WvwtsbxwOzs3V959/PBeYZ7hfR+ju33bbo+vR/Zj7+hvOQ8n9Q58Y2MM
w8PHB9tYbTnsS7d1uH2bguPb0cOUC8sbdGIBYoMuoPr3ijlpG4zGHJ50fL1J+IWVh4foxx4g6/2F
Z0OL/gNCWzazkA2Mr++X3ZZTHjhJuF4TL4T4sqF3DK1Py8X/WFlbb8Xde6+Otw3DeTM68H83xJXH
8ZnfiI/5y1HZAmyz7qvn1/XrK9Mf10RaP3AqwPP5ZEm6vfgWB1NYWpQCn2uHahTeDFLB5/4gOjwU
4BvW87B7ckpYiHDEPtYfb6hSvkN8puG1lDTpwCPNuortp6efqzfs+r3H7k35JJT53ji5fQ2ElfAV
2xDbXNbpPtvWBtlp4wV5ID+13kfrdGYHicinPWs3wLxW8NxZe4Kynxaz4p42buQeNlGNBZety+Ea
qrZqp2S5f2IWOkzKRGBVCLeBDeoIJmJ2zLPx3J6L5XTUPemk2eIqCzDK3s3uNyrjjNIlZcdwS63t
2PuMuHfxwiwKM/fKIsu97WEIcCZxH4Bw4HdQlRvwJ9iQB0Y1dnzBbT8eOCI2onnevAS/Z/dZocXV
l8L5Vfxu4V14v1ufOnVZ1f1MR2sR8qR5a/h9oPxc21sm7+t2632EuIGEJgLPJ+Vsqf32JrIWjseb
5b0xmAfis+Mc+OIJsQgIIpceu+uWuqPFnAw/vPUWD1q01qyBZ4K3t4+Df7zaHHZ9/FiW1hehmkeo
FbKmWGhEUZz6yGi4z0xa7g+v0j9Y34RIBH/ReCpcKspcxMPhIt9YPesbi5ZZmFmz8xC8vq3Z1Fgq
c8x1mO/psOXcnuexFS7nSYlPTcS5PXDU2fE5pPYHq/yDMPfVe331WOzh8WBFgbsLPe/48bZ9dubA
7Lg9vj2z6NesQF4nTOALM+Hh1H/IDpGzyQJ/287z+4DX42+4K4/Bu9o8GX97pPrvzEMJHvKX+/ym
2DLBgxeG32vPcwijCSi5pCu3PS/8IeA0KUvGm2Phm/VxINg4hD7PKPx442PYHZbY+cAkSTiq7Bz5
XWKbwqO2jyFjQ/g/Pza2xRV3ism03iC24/hc2jE9yyASUm9nnE0XVUn7JeO9898Ib20i5A/IRsFD
8rn5kxMXRWDP5Eu97we77BxWXtf3sHOXoy3Mz5w4yBaX9WzEB2KDTxAJqZN6+Wtb2I0BNh+mdlIO
xH/1Gs2WK6a2c25EwW/Zm5x5nWJlbzeN8oyN8iadUOIL2A0xdkqYznkLvIpQNknY0ZxWJ6s84ZbH
X9pXvxPeMRVsSJkNDD/QnjpYw23JtITGVvfd680bDu1SPdAVbr2GH8cPHtv89Oa79VfQj+C6nf2Q
GXGcTe+OTMNnEu1e/Mo6v/tznPnpsv83VuRaB5+RD3mPv/NXjbViJRwOh5eXl8+zv1r5/IxDP0dk
h/B75+fO/N5wd/AJrnarT34gTvHwF3AbBEJLi2N87pggc3B14HLm1cr69Z/czYSj4Vsc7HDkAWPc
dTtkaL95mLrNBHvxN/YT8a5PuHv8DudAkE+uNiv+ISoDI2z5Npd4tkLfD/1wDpNcP2N68sLhsHJ9
/7zB//dXkf2+OkerIxewW/n+98plXNyX09OTu3o5u9HqYJ1X/Lg5R7uzbCsWw8Ergu0zKBYbPy6u
e+AcBGypi0dKHsZ+x989ME9W7iZYOht++LFXmw0O02p1qKzox90QfpxPF/aOynJxSR1nf+YN9suL
G5zP7ntkr94Ny7f4cXNy7Q3vwR7vXN+1OD9CpLuN8irsX15WBGybFTGPv7E27vndfvHd1Y46p+tO
7nkVuZuzZW3sAOAkw3Ka3JeVv5sxCpa12kzwhmV2sSPBwfgYHPp9sxlcQhT+5ds559p5xd4RU8+f
eSFyWRBSaZ8Vq3xH2DYxJH63mt0fwkyOOX9snleQNVm8e0Mn5q7dvAyuxo265zkBgLN0IG7aQZHG
TtJa0ZkjevzpHKE6b7kv2GeeP7EJMBF7x+srznf2+ZXHqjlVoNvE1vC7WARf/uz9rirL4uPuyp89
VfaAT6ZuabNkWfOuv/n85hZIk1ifYAWYHfBC2dB/4ax1DhPmm+QDeQLWEadfnaLK/sFBXe6D/Wa+
o3fCDy6j4ZY2+Mu7M/O5ISdEpPnOw919fnO2cPbBjqR0WPmfB4VHt0Ff1nbvLk+yYjzeI4JYhqHz
6KC3X3a9N9/aoeJSrs4i1Lkh4tZPWj28GXAysFnkzmyFUu9lt9upLlbKfYr2J5cbYcTPHF+2+Y1l
F3G9+JEmbsiKUPR8mo3Ui0sk//QURO7uxbKIlM/M/d1utrYTa61wr/7LihmaeZH7FNt7ACQWg7ma
E1OMaep9uvaJueqzBGe3053/SKQrWuEmx0Fwo10Ybo/hgWnj8gTczwNbQGJtGYqDx+JydwemyVlk
snPF55Yh4BEwiMy2E2PrR+fTpnAi5ubTy9lbSRZ252V+Y0z41drwxNl8mofP+BP6v1yWBxZ7+PJ+
Zhz9F/eltL+/qbLZq09IImy6HNYujo9ju6zh82kV4cOcz5IXc77Yik61IxIaMdHx3b0+bEx70jwJ
UDUxKt0QqpucsYiMLdOtw6Xhyhvr/Xy3XP6/eW8IMCdfeD7w+Hj4zNjYYqQBl9hcOHka9lTf99nz
/FPCTb1HJiHa/PCYILVNxmVOhBzYhhlRmBqCeQoXNiaSY/j+S7QZl8FT5iX2u2pHsJAFtJ4R40Yy
2YKB3hJ6bQFuPXcZ+l004Eb9PZjZFJnlP+I6RUpyo5IZaSykfAarO94PBtHg5EpM3dbiFoZ32X7H
npH94wtGWMvtnAFBvczawXxtzWMjM0Kn267CsHRbA/BBdyQcXgk/aXB/L47Vc7VsltUyY9IqDnqN
v9bRxLtPgiMQBaZkIvs5mmYRScE45yVzxpAvgSU9OlwGDMK8YbaV9TZxgvnydN/gUZEwZAWumOfc
9360osSO3s/zMUAL8RIRmE3U/kxdQLecLzbSrXia+04hl4j0LOq21X5lfRrc7bvfMll9H1MzZ2s6
52nvLB0O+cBKRj97ZU16ZUazkOzfpxjtnwKkFOCV3F5eyL/ltrkiYz1HKN4HvgyhEefUCVzxb/dU
IGTrFQZlIld6RawfGAbthlPaZ+zgnNaowniPZKe1iB5kLl9rt7fu3tvkkcDs59i3dSiKGPbXs9nb
yVPZOJl3Jwt2olC9BLzsIqtg/zT25a3xBcfl1+fNboNhujsOjfnBEtXz0XqcYFnZ5qAvfsjSLCwS
Du2p1eYr+S6JUP0FSZLo2vrID88tlVCZDLzADPN+kGZ35gwCD67nnUG9LcCrLOAFbvYSCC4SUBc3
9+f3QkbliTtm4jpYBJwy27brmg9nzu2pfVuw4BomD7Zmfu4UZ60VLqBH8kkO6+D1ShanJ+82j0rD
EyAaJcxUfErIXsxIB3r4Ffxk/OVJILP29fwTnDAI+8ahN5ZkDukU/pvLQa+dRdSyEpboaBNqIKPC
RHoiLb7hDHzJ4S3oKej8PAExWlJ89aXgvh4DKI7NEBgUNgJQfjjPItwjpyMWUrCxOA9BsU494WDs
SHZu8b8KuAT2ComAHjwsaJ7wula3j1fArLJ998zwiUTAPDCcrKfAFdztaCTvUTsQUB3azX0zp16e
OxcpjmMuM8vobpjnDRVuQrBnoFTcErUXYKPLr9elzmcjFjwO/OQNJL7nEA2TrltEP6SncMwF6w0/
fSswEZn6P0um1noROYuDfnSeqHj4hv3aW/uvjgLFnD+ai2DAfKyvh/P8zNmtW/BDshG15KhxrgH5
10g7AXKErgYWJFtYUawyWGaMHlfeMr1ralYM53ywp6/l19cPBxu5rR/KW9bXkvobs3f9rIapv/8x
Hdbl/OaEk/CE59wefdFcxD8vhgfuJktlPZ3R8lvktngGYuRQqg/vK0p/aSh+DZ2lHm+1U34kL+Yq
XxHCFrldvapPycsVAAPYggvoDEbo9o5amnosn5W1Sb0tWBzM4+P1URNzxmuptdQnhfgTJxiVpASx
UqtNnJIiDBWCfFnelmYAJslrPZYWJcJumTmkxVbg8ZYXP6CQ6MCcyyoDuuUwWExMeac6d48BCVL/
7ik+2DEfLYxNh43UK+s6hkLyeRHCX7mrvwXh/8v6959oav5nvpv/B0vkQIVm7pa/ro/7NcJm/wi+
f8nB/RG39K9P/gepZJgahM9Q82vwzvxeHQepRK3agDEAHBNCSH9gq5FlwP0QOiJRjl4rJIy/s9WA
VNLgjATVD5sguH9J/VvV8f9q2vqFVJJQvTANVTcoxIv/VRw3Yczrtcxc2MIjhzZJBRw9snNPLdtz
0wxr2pjdrIWXH0xTZHQXemA7aS13CDFeYM5rFzfFVlWBpifpZJTTczwY9D4rckGvUvKViem+HkFB
Nr20kh+6mzxKP7nToql10ybtYlRa4FuqkFCzq7xR3ELTkUS731ZwQtEOE4/odOnRvah8UWEHHm4b
AXYFYXFfjg9y2WBCikVDDg56aktMqj3kHuuFGb8aEtxUZp9R36rv+ztqZBegKYhvZOQgm1T12ps6
RUKr4RbITXautdvkXS46pNRTQug6GcjPNFMNp9wDhMz9F1ZG/IWb0dXr3W1hbqBmpqrJS3Mvrk9F
LUowAHfDZZ8PgAjpHAKiA9Nv6zSVGmMLFahQwPZ8Q2SMH51rqR2ntRkVF7CS9wwSOuExZTb0MsdW
qhVIj3M5bEc4b6GqBkZ9vStRLjWi1SjNfTmY8rDN+1z3q2wkGu3Er0uuuZrZ7PMKasNxMcJxfdEp
/xf3iQZjwwiURa743Y2e10ypjno1ZsGYxPC3LIZHNXuV/e37kvVB31xBDtWv8YBdMi7i8fYwRmsw
gStfBOzUWAtPZa6hrHiZZubtZlvV8rmlUbe1u1uz8KcR3tw0ibQMGFvdQp4MrLoS3bGmwqvd3pXk
gUsvth9tv6BKNT2Wgmlc4OWXim3ft+AsphoGsE6Y5Qc6cPA3MuJxrlHkLKpI0HI2+Wpo/GuyKO27
KCLh0OW5Ny7iZmkqZQUZst49NUhwHcUc1YW4cZqscLVrDyMGMLsL3faPqxF7XZP1dr3obbWW641y
H6ddq0nwppSmYndX4eN/vZGUVDCUf20iZ2jnPyyktP5oHn995j/GEUzOTMplKlg1Oob+A+NUfjPg
51cW0KlgpFSN7qF/tzChIoT9w6pC4qrBRIOV/jeMU/xt1hfBmonQ/v9d46iKc73lD/UYIK0cXlWx
v3Dd0NM608n+oS93SIxra6YGqh15fv24d7oadPdOUmgGaHU4WJQscTMjufvJkE5PtZYV4W2RCu96
pglBt4CB/dFo7aq7jupa7AthVfdT5d9vQrJuVNq3ou7ajVuY5SXDvcS6jIo9doiW82vSwjZ4xc/n
U/BCdwu4NatqkdrDBG9VTIfUYwbqj+UEB3oLAl2jrQLVLzDMZusI8uUduvn38dF9a2N1Fi4JWlqD
exvpg7ga60LDpzByiCzrnawMT0WRfUsTqQ04ZYaOmOdKr0dD5S7Gge2709Dkx8Wlq6w0VVc9PKv3
SqbFHG2tqVnXdfIMKit83Bfrx5igd8uCrxvhDfBgiR0Q30QRdRHwrPa9NdYGr9p5L77ApOP2hhnK
+g34kUINr7tvRRXIpJQ3743Sn1Aw9CUDJ7Y3PDXVXdiTgYHn+qGsmpU4QXaTE7YJlCQvGcxW4yt9
lYfKAAog1d5wu3rS4+bGffWBAqB7KXNPQAllyvIgTx5oFmRyiEwS2BrjjvmLJZoDHiTZNQXmSXoT
LsVeGe++Un1m8ruhvaYp9FKFEV5kwdH6LgAP7U99Ehb9wpHkPJhKek2UwlnU2hOz3pJ79Tg87v4i
L/ZDTNGuArQK0eAizTZlc5PAzEIRAlz3YzS0ld7e3SyPl4B1r7YKJWMG3w4NJ7QeKa7aPbxYyXz2
hNMwpKtKFqjjyQVgSigP2x7t9DHsCj3IsvLVyC+H1DCPWd6Ft3L6aMYbszKPzKzxFeQH+mKM1IJ+
4kp4z4rF6xUOyDiT9gPlBQTkwoduuJmeQ4LcPWds8/JUohI3bvWSImh89Xs1CbuETlQB7T9L6tDl
exDPlhP198I0IfMpcqfpBZRkUJlM74vTAiyohRcCXqjOEjaD7Jw2i6AzZF9r4/1FutHbfRcj1Uij
po9jusDUT0E06C55RKkwAVMTkr1uEu0Ikgp7qHBGpvnYDv0yqa9rQQDBsxhuJlQN82Z4h1rNuCSv
iE56j2axHA31o6vH1F5otXe9CIcqVQKI+xT70Q3fU6xuyodOo6u27tUSUVAlgA/yCC17YnWX+ixW
utddL1tosaJB1N9KY1DoqjfPnTaEySXeGwscnBSFhCRpoxsc90lbh3Fd/AxFSdc1fUiCgsSmpidv
rd5tBqOddSMrdiPYDNl78n1XXhClhwdfry9WpqaIA/XylxzXvjnc3qV6XMJAutf7q2r15nAskokN
Ga11G2oQtCPkHZqjKHvUj2U1QTxVGRIaOOr1NFXXTTFVYatfgqmpWBeXnTxKjZ0rYw6LvCR7U1HE
6waxDMdg6e01ebrtzVSsQukBAWoXd/m+wYRHrWiC9FGqyzZ+TCPK0OTqm8oIFoPIhisnYHfqYXJN
vcLNGdL7JlaVa5A01UW2NLyFzXVQ9e3tlpDYSq+HetYmFGttCyX/BNe41q1wQ9+TSY4amPxdrTME
G8LhykqUmrb4x1V00jSW6STEgSy72hZx+ba5caMkfYWKOS8NEAVtu1cU7bquk/JTrsWtCZYcStH2
c9L7ygJtSgeMhoRUW8nnZERjSSjpupKrj1yaUnQiHti+LHkvxBw05EJZSpfFB2YMnKdwfzcr2sAM
IencUjCg0ECvs9OHgu6QPgTQupa6nOjV0Hk4ZjlGtCLRJCgm7wvz+lYPit/e5eUFxTXhIn8UZfI0
K7GlRnIYcvMJBPweJ/C1mISSVkMmdK53rPEJRY3BXPSUBhFtqpsBNSwF4wvuvYok+Q4iL6UJYMor
NXhk90NZTkF+KVdoJW+UXHnWhoHuLvYNuTULO5XST+wwiTIDZSNThk7oLiY7QcOvrJsy9ctJINMM
2N0ykKq/J0mBmsG0BM8tUjfqG/Gll28ko5QmMHoZ0blUgIkxLYtQG+ut3EgDTC60BIGjd5HnzDZd
0kInHiueMGlHvRau6/bSf4ioW6LZwFEyrWhXaqc+Ph754rq+9bHmmFW9cK+IHfv3hfBcXTAeplFQ
dYqnp96IoXxQmTXIbYjgNR6X0tfkGhhHIvV+azYFJOCLr0lpkAqF9HNDUNIuH7LOfK0eWliJquiV
C5mafwZhz7Wh/WC8FluTvou8qxn3GHTDve48tR0DDdlYQbi4fSKee13YZN2CxmVV3KgL4aAXaoGA
pRSpcb1p9Qx27BrM+ZAWn1ckJWilaslAqxLSVPWw0Yr4R66rcoc0sneXtP2IKrtkTjQs1rmXG4/U
ZdSg0iN0auvi1Khl/XXrqr2RiNLyUab1qR6T8r0wr/USpbeFa6hIBrXlBYapq5bVnhSr1Zeci+Px
QggBSMe4+fEkjVE+XMefO6w7gIv1rB6wFDoUQHXOJlAWohvHV/15ksjTxTpL+n+91ysu8Eb/2uv1
36f3fzzd26z5o9v760P/cnuV31Rg7XCkkA6gcV+CgOGfrfuy8tssgg5fjqgTkP/StPq32yv+ppok
BVD3k351KOEr/+72SlAxKgZuqo5j/Pe6l0Rxdmv/7PaKOuqcUARI2twnNXc3/cHtvaeyljRt0mE0
JPC9Wlp4RomVWdyVdq0RVbuo3PRBYcTQjZdN6l/usvgk0U7UoFV064jcIcpp3aEzh5chL2O4RpGA
m6oXYP82DQPuDQk/lSoAJBSYFZrsMVM5teCLJi+v9U1GAKGimfFUijmd0F3m63WxlGZSs14FO1I9
8t1jRBuaQLJpKnRbwK3dxudCiBNHvo8wZyLNPj1oGVZkp7yYk/0osxPynrsqvrW2coWekp6c4Dqw
P+TtFeWnu7kxmvsZt6+0HvfBVxoZaZ0mq6PHWL/2i4fp3kRl5jS5mU5Rg12huaRdN6QDrNjESS0R
6hrH00OYPMGk7XfR++mCCNy86qTgL1rXupMyLCjNqRdxfcPxI1zumlVHa82jnlylljw99aohLHO3
vvmyifRR8nDuC9Gr8lt0lWh5T3Eby02ZmGvSDJDHGGcu0x/vEn238am4I0xV0RUG0LQ05CgraNa5
Xrp8rVUXkpa3e09fNKrrK7lWeyQCWjp22lNRt6ngolZTevGdXjD6Mqd9Eyeitbgmdeb9f4MAlE/T
Z+6Yv7YKu3fhkgmfaIbjF3d/tgz//vQ/zYNu/sZCpk1RJwE4WwfC0n+aB/7CmWYlOr5Dga2wMv9t
Hn6lDBViVFmT+Qh5wf+YBwJmTAZ/wiX5ZVf+VspQ/bN5ECSRfh2CYXHus/mDWTClscmbSsgDZIqk
TZ8hz1BrlRQVZmY+6ThgSCZpbbIm3E/ykDThZJkT3EL5Iu/3+qOto3YxJM+qUqtRMl1e8x5S1u56
2zRsrezO5VFraXoWSRFe+h6UVkoKXYqbhmwcIBEpvVdRml70QyoP6F6ipaU9KY+KruxJFquoLSu0
Jh8jfcF9O3638RQ7knY7XqvLW5x0gHGn2UmOG+gUjBokXclMzxuDarY4shBU/WGnUCVUUn9zxNst
X9PxVK+rOIWCp4npVFiYlJII977HNLsFKvz2n2pWxU8Po6/2aSmp8P+OmvaWLDQpSopJd5urfnXw
Fr/EToBWwShLnThevlCO6lGbF3pqoopRFptawEFpxqr6LBd0qV+my0s7acnRLOXEvZh1HbR4NG6p
G8NKIC8SVEkm76/1KLs3TZpTlwVilIQqDl2KMiDCBT8WcYIGCLOJ2KMyn7TWmHqiL9QgMKU0pytm
gt+iS66Qtele7pvu80ZkaeB7qjopPGMB3m/R9tEVnZSoLheaq5o32VeU6p6j7/IoI9IYw24UtGpn
Xsraa/RORAq0gCA1hWbQl5FbWSt3TQoaZsFGM9rHS5c9GhtCf/1AJg+mkuEiQE4Yxyez1bSwrdXO
TtMrgM+yvGynpi425nCd0w1Kvcp0tMDztkHnpK/TdN3RFQhF2oO6lSbQSCWZiJuqOIyKMeF8L64T
Pqp4z8JkmprvxwgGUTfi2L6ZBoopzOZIlmXJTdK2WQ91UsEAVqdEqRIZwnhI9ll7q927no92fJeT
QJayBorQ27daIpHYKWll66nU/3+PCbro2UBirv7aQC7fu6zN/pQq/P1j/7KMxm+6QfVjQV1EVFhF
GLl/WUYD7WNtoegLyiYLVdFICv7bMiKrpUCERIlDQtHKlHDefnecoKtDJpQaCwUaPKe/ZRmlv7KM
/5UnjPVc7+vbSDXj0q9vGgC6hXDDmjwuH8Xj4ieS5j8U+IgeyMhkcFKI9B9oZSRSh0uNFHKaxz2N
EqkWA/0iZU5lFOAnEPrwJ0jDpb6UlsMFi8UPrnyrXjW5e2ph1tDF1i+uwnGQ2nItGnlq62TQhWp0
0z61DWW0ZeMgwUw8aFA/qDpgYuV2KvLq81rKYWKKFJTTHP4FVdpo4g2xwpZ2E6O9Ek3nEL2kVy+R
9WXekW2aoPN38kRDn5zQRjRHw04vF9e8w192S27fCCAezAtM13cQWk1xJVbNln1/f3kk0zYeteCa
fpHBsYUK+g+IqZ6mmHRQ/oqCaHcr/akyXpFNpHNsyF4yRExltXGV7vGuxnfqvvWpVaQvNYdnSZWl
vbiY3PGO9g9yjMeiNKR1qxaLCMG+7Zi0ggv9I+Ft1UBiOkK6kc1pvXtNBULqn8tG3Uy63Eeapjav
+khpa4As3L+TR3175Jn9kIYRPZG21V2CJVJcZKdhn0w0Ou4HQ0JEEJZjSb8qoiVON2M30QW+6TTE
phnDY1n0t4jI28uu/XXZTXX9jThgcyoFKTtp9cTuWS9Wl55m7nuP/un/et/KZK+RdMqSf205nr6r
4r3o/t2s/H+c7L0mWfye/WPfVV/vf5JL/8/h/mlRiJqIxcjyy/8Mqn5XE0G+A5NCx7BGReHPoZgE
+wSKrLjw1AZgOJW5un9ZFP6E1wb3u4R7Rgyl/S0iCUXBbP0hFPuPrzUbuj/6WurUK3r2yOV1HmbL
a3TbCFshmPuIgRoYaymaf1U2xkaD+phm3JtNzS8Sn1oKANt4n23IF7vVenyhKceln9XN4bfKIone
o1uUr4r3Swg/jmyi6EPPI2XBZe4mNF2AdQfoAtYGiIUWPUK6OQJKYfw8OJKPovkhhnTo6g/LlI7n
a3Bd3uhVFdzHEpgy/c6jPTlikAVtOLp3b+ErEQ35AGxHuovrQIuapySipcApNlDYg/tai04TNl7j
QbawSTbgIhDNgiFNcYR1T7sBhY1VsdaD60aK9K3mXzfjOnW0EPru6LLJwkfQQPt18y+e4lJxiYyo
3hNtbi5PRWRu4C8IrhE03rR/UTgNgVm7SAz7NDWGBmAYMB/rdIvKHKwYwJSLU0witbeGjzK6h9Si
3ZzDImgEPt29ObEHRtO0RdjDMsiz4h/NZlw9oMy/LkNxkZM/xVBywUMawPQd3jx3sYtXQ0Ti3i9A
skKCFcDUANq6967hRAdtu0Qb128D7dwu6V2gPVBz5KhY6W7v6X4Rin6/ow2ST/WHcg95gm/uO3pE
Q8NL972j24VfRkCyafCkqaGiDQreMSCtM86KHglP/hGjYld8SZ/m2x16tNq/0RDUHWm16qF0w/V1
1ei26j1tW4cwV1kPt/CbYOFBoRF0K30fb8fV6AD69BaODF7s6pCyPSxW5df0fJVmYm8yv9K8tdnt
ZuG0rrqRN+b6FhZPdOC513D4WXh3Ww11p+Qg2S5dPoA65b4a5uBNRbfw8rWyVp2LH8shSsHY7OxJ
3+lhy9lMO/NlmzJHsauiDJAVIC9n8aIETSQt+xchLEHpSVys4d4/gWXxtQiUQ7mUwy5Ax2MUbWOj
HMQdM9GP3cxDSZ51suC1r255OYm77IP1wzvzvR6OVPQQh1KA2mTb4ilf5yspuqy0db00DvlaZwWg
sRGmURUpy9s/GST+mgNY/wvnQfqvbEtPoFRr9VVck8N0Hymr8E4bFD5qMDMPkN+PaBj8oWrvwQ7m
XsImnByF1u8RgJ1wlAFp0a4Hv+Hc8IrwNOifHqYC6MOt5wyo3oxoo8vVNQ36sESnDVlhXhHgasC+
/4nOisss+tWoIjqyBz+ea/C8qcw49yX6wNR+gCEPNJ5kUJaV/hDUe3UpBgJt1ImfQKaXfZe4/Hqk
3uzb9/RRnuZG9sIvTrQWDrR1z73u9GrDZ2Y/lgcBCKzwrDj/l73z2I0kS/f7q1xoH4PwBpC0yAyT
nkkyyWJxE2CRxfDex0qvodfTk+h32D13ulsz3biLC0iA0JiaKjJtxDnf+czftPys34XfkSLb50eU
Z+DFVE/29+hMK+MSJSebtXQ271iQ+2iv3tC4frC8zh8P1rmwdiAED9EpP66X0O98/c5Anf9q82gB
xwUKAvFQYGJhEYv94I8wMb/YlgOoyDc4x++4K3kTe2HZGC46koceGNnHZ8rzBdBaPDYE8yjQbyjj
b+lY7Y3DdEp3Y5ASWO1Ls8O8zTX8cQ/HHvCdN/DgxC+R+t05rEfpGH1jxbn19g3V6X0CgltgcKPt
BzH8pAfcFMiw+HH6QDM9YAjecHSuucD6edll9Xvf9uwHHRRnAByMpacGQkpCACFzL/fwFgC3Kd0t
B/G++Xn5Ed2ZIJqZl/CW9I9AQrIFUEqsPD2IdrI3uxkwONUF8rcVXF7Ta2E6Ahw8IkcJ2A4kjS+Q
ia2/BANHDWDCL0jcZ8SJMLpEfXQyyr3hOu4XSDHlUQ14tmaXbq2b9T1y0cnaJC+4LbFRtb3ECSSx
jGFtg9az3PDB2g/gTdUAWTBehFHfEy57298c/NdfmpT/Vg7FtUrKvvtv/4UqQOyXf3Qv/3Fk/gHJ
NFlJpmqaLZ8bzzwDkYY6juchQLtmV5TsC5svvPpQJLd8Ay4lKMdTzJ1AQZSLQzcMHN0jQyl/gHEn
sXNABjYbw188GFAl6M8BVCionWDkSgqRNQTQQOQNbMPeH6FNIqvIu8FYtAPyfZ+jGUi/0C3oOBU7
r/XpXIplIw5JfvGlctBxuI482wwUv93bh5BA1fq4AxKuBMNZfh0O+V68YLczWWO4qlxmHzbgNiZo
Nl7Hf4PXzkc7GDw8Q9FCFT/I3sR6pkfhVvwbyvE+e9B5IQTrdkAKPcHJTvfom/FlxYvjj7kXspq9
+8sXSUkURlZ3hhiDDbIfBQkvFUzusy1o6ZsGwKgF4UlHuXPlK1MMewaHuOYTvfjm7A2/ektvvD7X
FeTuNvRMTwaRuHI96d14Cf8JWQ/MwlkcklhT0jV/Cj3ba/hIy6cQdhXY0uUHaOHoMYTY9tQdG9aO
HqxwpjqYWtLWRFOBeQ3kvYk8p+R2OixTx4/Zs1BKsTEMaBWQqwiErIzOCTJUYGmF/of4nbhmw4YN
FkR+xNmRe+JgFMzwCVgqwCCWsrVHpwVqd8hCBqjJZmcsuyn5DpAajRPmTG7ohpD/TN5k4KsPRwG5
FeIutA0CLhCPwKuUpYfSIhev3K8vKAbCfO3RnZ19m3tPPhGEQX2K9zR6xUJ1zUCCQ9sAPQVbTwyw
WMAYKwY53H10UlS+w8KCA7rOVBw2GHB2ooLA0oprgQ8CHxqc69dFBmxKUgealXNAJqOpVT5OLT7O
Tj32gbkzdwKAnLiofe9oxbnDUUKmr9strGPxXjpZntgjEXqI8dfCRJ2PcwYzUIHgNreCj8/SIC+y
2HliSZQnYhNyMqxkoovMEosJHqHXBoJ4TN4BsBnVT299WV/ifeWZixsHhKtdR+XJUZcGgoWt4824
YU4WwDf1mx/O3ti3vsqeVYM4mHZ4SX6t1ORiByrwdWnX+mgLTEcHfHUM0Ljxeh4iAPkaEXj0FtIQ
4GPEH3sr7eJ9/64ThiHbEqtymOULS0YsSwEcphDnikKF5i2ESJDKtVwgHrMXPfnefpru9QsxjXtd
uMq5cMX1rtk2yGDtSH9dXg3i+8QdQVcUKmqDfAGUg0BAm+Ut6DuO8I4NSaiH8yx700Xh2SLwCxh2
DWcP71tikSDCjhwU7AvSaDmwz8a7yfaV75cAqAZxd3FrKAtwUNjugilcPbMCyPrx6yHwCDECDCfY
hOKdIUBC1Z5IJMhfYUS0O0w23NoXWkAR763sbQ/soEsyt825yL3PhXWRBf6KbfLXCp99XLEDcfKI
3YqGmwhDaDGDc48g+gDg4KsXG0xHDBaJEK0xoZQAA4QipHqK38dcRtIdcerxUcYT3QpXsGMRsHuI
P6qLuNTNweCD5lwGoie/rz2HlNwO0ltIil3fFXCgGhhMGvGpCdYj+I3yrrhffs47kSj0ZDYJ6Uq7
E5RYm92l8DDn4jDeETrCHpL1QXZGIbokSCs7/onYcXHIDtGhCnJoJDzvbj4ylD53P5HZRd7SCRCs
RGZmBpz1lKPrnOz4LD7MW7hlss8Cg0w/QfUT+jRURZscNkdE1l37cODJoEhuyXNSSgo8arYtWRFk
TJfZC/8PzRM+Fa2jDwnd6iRwtjWKLVAjUJkp/eUMcuQkRI9tt4co4wQ9idq8q+1Nx8vTGKIqCfda
uHUu9Q5tHq8hZQecsK+PxiW8Gei68Bf50XpqzKel9YAcUbjFfoEgbWBTShjM0bdUASgCZ2fbdTzz
NhJM9l+qRE9cXxYKyhJ3A1VIeVSvyNsCuUie9L1KBqe96h/2Tb8mAZeHx6aPqOPsze/JT+fSHs0r
qA0v9ws0O9Cx8nC9i+5xpfLaXRFwRJJmijwUkAHEJujR8Ml8FKm3ET+Gn8rfc9RbmFlv3tEuIpMy
An4Ak7WDernt38o3UAn94mWn5IQPtrUdfC2YECwgzUN06Q0oStlukr3zamAwwdNe1McQHTrWCX+p
bjyYnE/cXkkUfaRhmPqxkm2uYbUXdZjzdd8cXrDz0zd9PkqvpKcsQKk7hTu0uTfRjb67ugfhtQZC
gah00+8w4tz3mZsYvk9og8zem6ASZV+iDDY7kc8oCN704qEVOhRnNWsXBxroTSINHUm79a+sEV4T
bxGD9gMuTM1FeSm7TqD6ihLw00XCreKzI6z2+FvC24E3e1Pfi32yb734shr+/Ln4GE/zdiK7DYEp
UH4JyR186pCOifiMX59i4wSRvZPuVWgHjS8+Rk+enCI89JE/5JclCnQfEdavtI4kiLAWsqZrdL+L
swVFCzIZYST1CtdkP+Av7Ss8BnR3wJnDjWPtbt96SGLRlg+PzPgKCUcw0MQNSMlCRbItFvd6WKH0
pYHIZ4WGhShBsOXg42DzzhFdb2XEazF32oxQ9RAg5sgWuSYBBaoNwDQudEpAEmRS8REoCjh3eGXO
RYv4D6OLTFpkdYKkw6FGMVoS7OD1iGMUU22K5IU3EDoyPR8WQh0fpIaBUkP2wWSIJFroA9t+c2Mu
BNUmR0il5eOvngS/ShxvZFh3+BRv9Z1zYB3dGlRyQw6lyeue0VIk98BNlLMXleEAAReqDQ7SQPRf
+iAWYRiKjMXB5BCUSQtOI9T7z46MUfJr3ij1hBgJiQuqN2jiikTKR+j8kFzSvcixbVg5vrqhAtHh
cVIqkyPUPym1OWFEuSiRVfx5/q2rIs3+Z+k3XfbfdqxsaU6KpaqVM0kqmSbA1JLGEue690Ge4oF3
XzhDgC5RAHADLDKribqCopP9bROphEKdw1EHhopEZXWjXX4V+da8p9FKhyMmwNGfopdEZrqhqfwU
nsNze3LuWgj1434KFDocQj6sg7OvkFRPB4OeUfec35jk7/p9SL43bU0itkz0p1GzKw7dGZDgsd2V
/M90CUJecgZAuhcRcfDtR7C/HFsoX30DyrC5WhxCRdA9rZsS7Q5sC3+KY0C5ifMNL3k384ydgpUB
IebeOs5QfNncQuJJhCohNIVyhojznHZCSApu0A7cpODko6ZKCIY2BM0r3oJI5VzgXLHd9igRDRX0
281PFMOJK7FbCzn+FLcCjXfkoNmJI2WlsJxIUXn/LZ2T7eIjwU+d8SUE5otDaWa/TS5hgseIHC28
n32R3Qj6E1kzfghCqIW0jpIIFQ8fFyZujbXlLA2kwPQrF5gCnzAm+cSvmDDFHek4RnRO52q/HkoN
8L0gSVa0skYiOug8Mmki+bxNUe6hQdT5TG2/wgCwNY8Z6P3KRoM06oFXoNQ3OLUFyS0KFuKl5rE5
qLMSH0ElDv+Z/Kf1RR7puCUZosixqRb4Dmh7bI3+zrnWZ/lbel+ALZNJ9ZC+Z3uLIII+FhKEBUkY
jrkl2Z0FfUqsyYm/t5Rax+UY+U8QV7fDvoX0BpJsk9/PyDMchJJIuhOlLcU1exa9a0pAAow33YkU
cSD/ESme5jWyD8ezRpsJfiLa2KITYfrDnqOVWFITNURKV5OW0ckhqau1kyhKLPZj+hW5iGOn8D2/
RNfJRWnWEy2HgjADHoZ89s93q2L8q936B6WhIquBAMe2dQ5/Knf6gbGpYIiS7z3JD+ujmQmdF391
RSILNN0TqSUolKt0N9Fl7r8b++TRuIJDC0IkHvMTP//MLpav7TjjPftgk5LEdyH9Y5E9hNfoUD6O
kHGVQDusnxX9TYDzW+i+dDkXP9mbJIb9iQKaNIbSGLV1O6CI89vdcpeTa+Cge7Se1gP9Pbfbc2h6
2aFiiWDjfOooMc/w8ml4bF35khHwVg8+v7xXr+r3/gAYkmdVxNSJHu5Ak7OhNWHuur0Dts6d3sdl
0+wbXz82R+cu3xPfieK0z+m8aXfqpTtae0pvBKFoZgTO/x/2AkEDNvanYJjzW/62vP3bcWiT/H/9
j//ZZeJfD8lH9PO3wJh/f6FfZzW6+TcIIah7w/AwcLX5d1yMoht/g72G480XieRL2fvX6a+u/c00
ZPAvjqEzTv4ikvw6q+FXGiNjGbydygz4Pwib+/2kBolbpGyFtbkFdkfQRoS212/QMYuTtblayu2T
CUbeaORjoZtu3ZluJaP15ph+VtRBCo7+L7awLkZB/zhwf3ljdMtNFTgQJEIBJvztG8OSUZu+1/qn
WDpMMeHcgoa8tP7cxH7icDzkHfB4pfAgRCFtU9JcwkumiRpOnFHLcUeeoNVrxhZQaTCVmdvpTDAB
pqhx8ZquDJOTeleq40MKNStPYeGHWBjIDKPm2LPMFSTGD6UwgkXYlkTGfYEhWlX/iG0ifVOcdKBt
XWHe0mVEOqo5SZYSyEDrsrnamyUKnw7nSZRvtNT8PnWY0yUPhu7c8Ni1cByVEVhwJjcq01OsQxLv
8ovDgbnoydsYr+Q9lfLeDNrd2Nq3CEGyqK2/J1F/bMG3dOJk5R10ap+y+GaO10KOv8Ul4gFZ5S2Z
7prt/DCauLmXY+2AK7EvzGVvtUEpsMyBeMOub/fjJGbc0rTPWvtucsZwYy0xWUZPsaSarhTqqE6d
rI7hdobjuYl62SBB1sM0RzV1b05QKdWojuXwvQDqtCkjkqF53ZdTuQNO9QFUp98qFrOivLtTHYwy
ral+ccLQW9fsNd/OS4/XcNMB4s7nZ3mWfHXlbJ2VJ1mvrl9WzQoiglorbXvdvBiFfazbUyL1B0TB
XQXjTgD8ChYZpts+SeALwTy7pV6cFJsufkVtFV4yJ7BAt4NS/IuEUFFE4veH9Sk8qEzDEExW2Ai/
X59N1xTDrEjtk8B0DbYrz8YxNjrfaRavSYx7fco+TU56c7pT0+Q2mtExdnJPBwGa5dYlGWk+G7lb
wgGte4u5unSo9OXbmnQvEdcj77nOVR3EkrFTsW8pgd930c9YIUtM9J1VqPepg4mNSq0aOvul0RBX
rfJLTOumm04rcIDY+lF0IeQmFlhqnvKO3pwRc+UGV5vCzRDRBSiFQyBg0bnPvJXNVFUothrjXdf0
+7Kn0aIMD/IwMmLUjJNkax52tm6bNNccG6c8N4IM6qEe56+WTWaRG6emm8ZtQcUR5/ThRqRYBwMB
OWtwh6X+nhvtYR05UuG79PBFcoADWLxeC9U6pfmMsS7SfE3z6ETwcHOsl5Tkuo53cVLtNEd9Gltk
EPp8u4TFFT6CN8f6JVNpq+nzeYzeAfi5ZlFcozp1W0BMOQSKBhtdcFW+lhd7uxwO7IZTvIaHvwhX
/3Q5KJpDjNYw3DO/MpLfxMkxawHqYU/41MrOrTadWyqjIxh5/VJ7y9C+rEr+AXXiMCnzXTIbXt2n
534CWtxWD+EYVDpYDAPy69IELTDexHY8uYr8Gp1ptVbh1eU4eNZXM5RuOky1JLdO9drsB43LD2XO
1pNHSZmPbYMQ3GwEujWei5lms0GxbdEWawbAKKYXEr07/M9jjQkBOzy1lmMYv2b2XW1WQZi3h3BO
Xa1Nf6g+qN7j0FW7eR5e5Bi92nJ6hl7n1oPG55u9Kik8s8NjpQcmvFSBFhFcZ6pLWfXHYdw2+DFK
s7gd9XUcy126TOckQxy5Nk+lnLHVq33VQ5+ru3OkjXeFNlCRj/gtzke1Xb0US2E7vqbKdC4cmqM1
HYEell3TUm0OrNPKucTNs26Od+FU76rsw6EyXA2mIjOCpPY7VBpXU6UD9+YAhXenzNIZIYI0Zr7b
V+a+1ji6Qun652tBpAT/R2QgJVWAuSqAU/8IckgtszCNpO6ezCjfVXhK9YSryAhg5mw7vdxpUudr
GpX2ZOwkTLrjjkm/FV5ri3liWge9NLjSzHUVK2hmqgEfo26xrsdjqD/M0nrRW9UT+6tGPGfVWr/V
9R1Awi1QtZ3Sgk0C5ozWTDV862x6ypr21ITJu9hgKsEg4ghrzRHnWWc/WPXe0r61ENz+/Cr8fuz7
dXyrmgz31ZYppk37D+NfPVcby4RwCDpdfxLxUOOdJ5UmRwtFag7TvwrI//QNdcMQ9oFfAJffx+NR
ajWpnsgX8AE+QDLx0YoBNE/3IDr2jfEUWhPkeuPUtmgrcSbM2Tdnan1zMC7KiJeWFZbeX1yCP6Yw
+EuIb47ggWLIKB6I3Oo3MUEzsghE1oiPnlnBZWr2kqNuEoLPauq7pjRPo41SDFS+Imc8ZulwBZja
lo9TTx/IoNPNVlz5qL30DTzrNrUTuDTOsYS4nyN8gg5BbnnxYJ2quHmZy/KalhE8g9RVR2TcneGs
jkyPO3yBKxrqRvsNEYDj2ICoSNQnPW05mbdmXyCotwzfiiG9FIZziLG4bXPt1DamH6XRR1E0wRgZ
rr0MZzk33NXYpob91pGZqOZ816W8JekgQF2vApwKhYIGZrRgo1YiWjlDvIHb9Kzw2E0T1t+jQrvX
eRCmLZw2qnTrZPM0a/GxzovpL9aEWGO/PaI10mL9y79BVjDAUf6A7K4VyKVxzPU3JW3XTnqg5eEv
9/g/QSHkX+qI/F8oEgJ7S2Z//Wto2r4f2qH+FZn229rm12f+vbKx/yYMixQ25C9Vyt9xrQo1jw0V
FTAiNQxkHLL7v1c26IeAP7NsQ9Z00P0C8vr3ykbH6Qg1DwdDW8NxTCjy//2//g6K0v3h37+bqSvq
H2OGZghrJ2ouGYdQHRjt7zdoTW7fVlJuPrWG8gGo8Wykxs2UW4awFs5nITjp7dQgYqHb8Rkfts+4
KcO9LC1+RBo/5AdlrnI/jItTL6PCmswR+PiDLverX42O6BmhFKXQvJWq9dyuFyuscaCZVTepoGTO
vXpvdggiqb1t76XYSd0CFmBrVExqjSEOllUKCt1G77otGr8qGVV0hbwZFwUXAZlGQNCoc7zrYutS
cpTNUbec+L6nOstu+koLYcyIa/ncuV063OEUBf+RpoXjILMjlcfJ0Lxc1u6tGjGfZdLv5fqhiBU6
DVX2wwi1Y7rgBgJv2U6c66Ik0XaWQhvSYv1YLNG+S+3vyqjdK4P+gFKH4sJKqL1YGXZtkaHPv8TX
YaqvBhs+ylOoyvkrANUDnKDrYifM2HKUmDqG+JWFuqcigfFIw3cDZGqYUwKVSXyeshT17ciTcfZO
JdrhZhmkOCWpTfQkDfjppC9V5GByXNtw3qW3WLH2+pB/pt0LfC5vCMvHVNYvyRr5qqS1+69SUdlr
avdtaWsoUlhSAc3CGU2tIPwnGJk02Y9EsW/douNHKF/SeHmUVT7t3JmXUJcOHOTmxuqN71pZg0rM
TmqnBI1kvDUR9py6ir+plnw6c/wpl/FrkUAwr+4SBX0EEPV0gdbWG0SFlyoIxM2z/JxA17CU9TUv
wttg5gguro6LrMRnGNnf40R7gejxGaq17CZ2fmsxJkzj1yptGNqOXbctzP69QHrOpBouaplRAA5N
k44DaKIzcc6ecpkrKzdJfaewbGf8YLPiB4chHVijvHYrQ7+ll/NNm86XWKfPx2FxSUeItPqAUAkO
VThpN0EVwS3NTLRL4JYIhyb03jqzfmjCC8yHcL9AaHftUuo2cgZRHSICZxcNtyZE92loZmh2U/Je
Tg7FkprfyzEq0BD17p1Zv6/mHLurFSrsCAIJ8+ZdLTEm6Nd270QyFqw5zeFmk/QUKQq4922aUPIv
fRW7+qR9q4rA6NIFLLondRQVMMuirdRZoDzV5FBA6UssnExCs2dsQkKgafFjs7ada8rJh5Tr944l
HaLlQdccxMJjxHWkKv7ExOmzbZKfDMJR+eE8xquMpKlaZtvVCq52F6kPOSl2ZEGfgzPInYtHe9PP
aHrG5RVOAJPwfv0xGehfsXNgdCgKlydpTjb2WKRQ94ZvZSWSezKZbSQ7dxNGissK2nVoUwc0SqU4
+YFcCShEPO8KxfAJWdRZ43ju8wQFs7LUXSXt7mTjmKayF6nL82jHejBWks2uWF7im9bVMdZlkryL
bDYdibdvRiUa0fEDOHN3nnh4LhgkEVUcigG3Sua6rvL0HEpYmPYA46PYlZryPtl1OrZv6YwT7Qjo
0kg+8gT/LNm8jHgz7+PO3q0in61j82rZb2bEaiilEuF8GwR+VOv3k2njmlure9lS7rMq/RgZxPb4
ESN6s5s680G2VmsnyQtWuUyu4e+qXHwPc7NTqndB3zsSzmUZ/o20XNfyZpqj6rVLcyzTuaNrw9tA
bbzGFDVDd06MBQHvvLzCIVg30Gtw451Y6g0ebRZj1XpRnh0dzYwSN7GwSX9kE+3zscN0iz1TpdwI
q7JbrJHLw9eCkWXHS1v9mYbcvaSUJDp2D8iyiY9TVl/laTxz4my1jJFvolRuPxvfw948Y9YGBmBC
kNBBGy2jkIGySAwQhZpTpg8agE5rGA46iHr4EUTjqh9+dibw57YAH1DYe9murkbFp5Kq8jrO1eQ1
hr1ZFjSX4urU6OPLmpoXlYW7aZf6Zaf1EyLqI0kXlMhd1VeP86LTDe/pk81r9dp06zMUEj+b5Qv1
2nPYc1Rgiwc2E3kkc2yZtPTlycDEHhGWmLlKhasCBxU8JYwfUsowKYLTrqfoaXVYcRb2tk0qgAt6
8SQVE5MJZmLjZMh0jWLkqr51xiDshIE8SCaGw9JMFZAjT24bXi4xP5HP6jpw+snDObJzGhg2GpqL
c+vU+qoo2MGZxVMRDR8IZ12alasnT+gxGT2oglQeNmqzZFu1UpWNNpdo/QNwUvtxm404zrbVVaoH
7JlZ75oaUUHO6rhNZfSr+lZCedqqLvGSR9tqBMtGblRBbO3bTWuJbghdPtxO224z0eVZcA1eInze
Wpkdpmz0tnqWTAx9EyhUS2wyAWvXp6RTHswmxkwkzXwjmi9NPjtbXSZ0kVHQBvveFvZJmS56F3vd
3L8WsVhmo/XYTNsQpqBbwvoD4BliAuvKCSWtabT0xCTAiJIM20trPyFU7gvJYrDcWrdmQrGgFspU
8rBMu0hFgr2Rnf2cPvZqK3pj8UGzaiIKz+7yKvTlkEktvbSQJVM4a76xmvalVNoXZerf4d651sBn
TbSBTVuiy7GUj1ZbNwzrUQuM9PHOilkMzjizffJvZbEA/liAQxumb8gY2UlJYbvdiP613PvWqD/a
I5PbzLyFI6mSvHL8WWX70vQUuizduA7fdDP+DI0F/VjdBoKl3MdjBZB57D3cbGFRx8ZxhkuHhMfM
CxioaVq3MFsjbzEYW3YgXrI1+zFr3VlJObYKnYujOm+Ic+CJ7liBufKy8cRC7ictKOPlOUzSz7WN
X8dqeTKsl3oOZy8vl2dnnM5zs24RzBg3U0TMneDjbKLJr+L8xFI7NQUvSqZ6IZk9ZnhjhTx1bR2m
z6H6bFh0ItuXwVG7wOntY1QXuz7LnmVpfaZ5DrJg5LLLeVduk/WSKfJtMZpwN4NVV6LuDpmQEyew
tZeUSHQv1SEIZdaivdB+aWSUQ+y0T71uxTvYcWZWSAXoXzbtnZHhUoEM0R7y0hZvzXrf0PKbcRLc
6fUY5LBHj4sTo2weLR4ceeKSLl+c2FeXCsclJE48NWZWKS9gBTk+tzNHslaTJKbGLoukgxzVj05R
vtqafj/YXtqE4Ee7Rt8ILZiscYCgDn23jfTwp64Cfpg494yVpnSWmxc5VMCgWv2OQ3STyAjCcM5g
Ogz6VjeZzfYp80w0NmSV3KpUjccmgs+lok5pap9Znn1OQ72P2jaoFfRXmoEGpWO0mBoloK6QODvU
IXKtn3Q3kdFU9dlLaszqkqV1zSZ1jWxlcEnrcWs6T0octdt+1e8z46PTEeVI1FDbaWm7ybuHgRgR
jcSqUuItaCowHDBvmeaN7XBH9erNec2SUsgK8Q4medz1OnPisXxcaV3PRvZaKxp+MEKKrrbd1Eh+
RAsvh588aj0YQTXLs9SbpFkjhPdmcdPdPOL8PWmg10nzRow0VSSXrB+t+RLm+aFYcwKy4LH1tvRT
blownNg95xEoTid/Nab2ZUzvIev9sHQLdq3zHkrxB0XPR6QpHDn51LlLl79Pan+skol7C0fVNasO
MkLCpg7n8ppnuBmpczDYqd8jgt/LMgnuODDnWDSGFiWTFaNjsuKY0k/kfeCaaHfhXZGrH5Is9X5T
lAyri+KVzbudDNxYtBHkym2Kow8pIuByd2+hZL0adVxtklJFPXDuXuZJyIwWL30Rvirc+9VgEciR
yUayluc5y68MQFSafcOhUuhV2Gr6YnTVh53K877sHqQsQi0aRxmp4QjTjfZ9ZJUEpjFe1YQJA1EQ
dYMY4aDsI58jvGMjv++jj7Ut+HoAEkPlXs2JCU2ffhax0Fxqh12PzMumMWVju/+mz+FV7KuQSiM0
kXiBI44pjVVjrlWuzWZXWeGPcZ2BQRsWkaBh8eYLkk/lDzmadHf8GToJMjxS+vl1saV83GMdChRr
Ii3F8rkcrKehqjZM9b6rlAbONkuAmhiEL6eQbgOKT5yL3XMip8fVELfBJO0YUsKSggTgNsKpNpo4
JMqFYlE2W2wc6vk2LeVTTQh1aeXEm9E06PlrcurLS19syudc1dddzSgzUKfUS+XdWK7RQY9Hik4l
fW1O04pFeyWRcqWNBR4PmeqYdJu5DSK5hK/EqrMA+9xil6USQ2SpXIMwTtAydpzHUOgwHMf+1MwF
TkZSfiUh0F0ZPeRWo0XkpCTbsLKfs2RoNquaHAdLudQlUjutY92ivDza8WufGB0uteNZJYvhonww
FnnXm7M1aN7aWHC2Q9L1VC42NDWxnu9JsA09u++VAUiQPDDYiPT3rpmYyXD6o0wxPxsJ63uhGKps
nLSrrD61o2lv4KS+FGXzYsUkxnb6HKVsRaMlZWywvQUdbVPSDajokBRwpZVgiN5qlTOOdBn4ZOXc
psHcQq2UCcd+moIjTJPxpbHEQpYjT83h3DTrszHsqyWD8zNWr+kc3hYnBdjDjDLL6H/L5Npw/z+S
rHspZ/I92wTEoElgL5r5oVEhuTcRRTgdPI5Jg5GesbSZp3b3SWTCyKgszaf3/LyE6GgMiOQxDCWx
kYREVDryRyObEPY3TEywLNTpHyIOVQSS81jPDjIkDRCc0cDRPrX80LReZmMCDmplr1O1vBg9JXgJ
j1/U9eME+XaRaUTm7ePk2G8IBa3JiJlgx6mSxOKM1pIfq5W/RFJ5yovOwXfcADWL5sCaELXtXsK+
TjG5w1b8CEH3s0isQNGl70tLIOj1Bnh594ETNBAkLfqo6ux16CAU9drPlvGwK5vZ6BVtZLvMN++t
iPWiJZDwCz0mS9W4pee4hJwbzmRRcWjfVqsHrlQ7z5EJTxD35n0ZIe9pjMH6g6SxTTpgKioJiIEy
IppkNW4BHDWbzu7d1Vo6pLsgBUlTzxrvYKyEOpmVOMnLqGLuUcVPUageitj4NJX5kI4KOORBxdy+
m4O0X56RuLLJ4Ekop5nMIB8yV7cjCQkHSce3mQdGLZ5kzE2p5HDFWdBhjh1KrJJkc6mVUy3JnjVw
xMf5/Rq1j9RDB2exbkqu3PVrttMVErkMth5yf26izhVxEwFyi0BgMe7TursZGSsFCDYT/yAB7u3Y
B0y37V86r/8JbdF/Lpz8O23l/5c6p+qf4kM2Vc4OePttw1Q84ZduqWRYMHNt2XEYH2IV/AX3+EUG
QDLRTtFlBhsm94Wps8CI/NovlfiVZfIzFcKugo6Awu9+bZhKqvo3R9YpLATABItgzfyPdEwxP/79
1FtwhsVki1/wMYVk0x9QGXyGeJaRWfNsbfCcXI0gwRurH1oLYOB+TtjVehTfNUmynFS8ib8e8vXH
18+//pY7zXUqi+bw9S+kAaK7Xx42V9K2UtBh+scT9HiqwbbTdRyyI7u7eRpqzXpIcvTsJaV++vrD
2SDHCP8sl6tr5qxvbd4u13RGMNJymnsm1hv86Jt9i4iCQINUbty2P7RIyf3cbB+MIlNdo8zg7eYS
7gcrcNIXCQFi6C229VPXCAWlA+Fy0BQaOqiShs10GtJMhpyHRrm2vE4SExs1yWiKDpG0H9I1P9WR
fJeg2nmq6ESOJSpQc5I2CMYhuB6qA9cNICNnsjvRiaVO8KTSSK95hJLU4mgPqqztwXIAlEMYLZDs
smNu2YDWV8wgs+mJjky5UVVqs8cVkUjXnpfEKyW19NvJpFPXXpwsls6RpIZ0NkvlbIWHtLPsbW4v
hjtWyEHW82OS0LUrdQc/m3xTV/rgRcZqM9B3+n0kZ9BvcuryZKRVOiVYMMqXaaZobqKZMoE8bWp7
O7Bjrd2YfR1tdUtTfdS3rtJIamAS7Kx2huaqVQDBk365+99MndVy7bqWhp/IVWa4ncxhWjeqhQbJ
ILP19P3NnNPVfbFdgZXsZMaWhn7sXXc1RgFaeH2cLHa1gAi77bKYeT0gikjqSZ3LaPkIBzc4Bkmj
t0WntoOs2VFExgAds91nMIr26JFwWvHDyemHXFj1FwsCShN32FrR3k8DnNFV+9bNJqVjntyIFAyJ
M1my64PfzRBTwkqrRYkgVfTLx1Q6T1bG0bjy4Zhjj0jJiBzamPgUh+V9Mcl2coD8F3I+rUHulxEp
umAsiWtwXVQYEv1Ly0inA8QUmJhiiVBYEg5u2G61qY9R16+zMvvoFTbcJdmKcfzb9hIzypRekyE7
p5X57Wj0PXPU//Mc9JpZtvNqpP2LyNaMKzHEr+UQp5qDxBafpVf99oMMV1IlP7V7TZryr5Q+k+IU
XIh5QBfSeQRr8vtQsBt2N45Mp3wsMdo0yX5Gb7IVkQ8OWH1y+3GIH3PyzaIcfb+PsrWS5H1lHDiG
ftmNkbnDUIwyIcMbk2fw011cdVl0Yj/pXv+1jMBrKn/FcxdTZw/FmpaBdyBikmCvMD6CgT4mjZUf
HWeMDlHq+LTk6XdS2mOiwjsMOs2wXyyqARyyNsrqOZbc673rfVWmT1AWvBJ2MvOHnMkSTpGdWlJe
vy9Z6iakhdcfsfYRr3LIXAZKC2rpe9tQFv2mbX5iI5hPSYAhsZvafdeWN4J+UF3bbfQe5e5X2Ubh
X+tolwnLzJRscq/ML56I8aLCcG8BBRSQb3ka+6FY+d5wcn1n35GwpBymjFkose9m7mXX+zPxqHCn
O+vat8bDVMiLEt7P1CvPYupepgFRFoEyfwhoX8Bn4Tr8SLubbqEqMCDEuOCw5i0zv/qIh77M3mIX
x804oWGOZ84qoMBhLi7klLPQRnfbCXRx3k+3Op1uwlMfZDf/Nl5GOGeyTQQatbjhueQktgpFajai
YgRslXkamuDJJme80gsiZztHSh/Y8cq1JixclXqPhGWvzlk/sYxDBUQiFMfWij8LO2kvc2LtJhUy
XOhObj0VV6ce4DCXw6Z0RbcaBloQO3aslZHzaRAENtquzd+kdbalISA/9LF/cp48fb8lOAIt9ozx
sBtfsqgXG+MQF9pOgvzQj9hZ0Of55jnrRhewO99X969MxTKeRMJFLuGFzZNeUcM75EwfAB/WpSf6
k7xfmkUejfIYYz1X0yYhQ6I8m2Gy90U4m81I3v9+pmTZe5lllFx17z0b5uKgTPS6TcANJmPWwcAZ
KQjjT6shMBblzFsaOydNLOVKiZwjlsRw3FfpcSbalvDb/FeXpLhw/CxnLf6YA9IxPSPSXRjFu9Kb
6ZeK+TNXRQpK+mUT0r6XEWbQ2dn5ZT8iX1r4PZNPosUkhMUz0YUdbA6tKMqUb460Hoa4zs4SmqBP
CnftpHULMTg+q6bEsB2Q95I2znaMk7/oN9PX6lpFFkV1gYt5bBY/oswuuBNb8H95f7E6XGQLYiqp
H9umINmAAXEnav0YKYR2DQq1veLV3Naq/YrtCSu/vksWlwPwy59E9L8GO9+LXJNzyBFsmUIq/0BC
122gX3IRPrgLUfV+0jA05I/eZEO0DFW+n4QHgh115dozEYYY5zNyzUczj7iVbPssO7rutfqcU/1D
LIoqE3t6hIPdI5QIdw5aiJT9SdvVp5s6CZLEkyZTbDX6BP/4yX4kRsxpNGe7iPX0/o3Aq6Epi+Jg
Ta6zavseTWmdPjQEFq4S5dNgQlRqG6NaydMfxBJlXYlJME0fTPXcalQQS8KOXFhUNk8LcWSocTLo
yASDutOOdAbb8zUC57NaAOpWA3Qp59YN6uCo/ilM95MzBFtfku/YJxQHlHQPDPbTMlQ/xvuBzCrY
Y9w8utOz+k00Zle5O2W5JDZD2hJIIfaTusoJk5Ob4DZKkNX17rI1dfrqTDSJOncYYeoUriDV3EI7
fRjGlzwCYpi6N+nG/8rgh5JknYO5JKoDESUmpFD4+UrUpI1dyu2igaujYHlibf9jsvFnKH0EqWX7
dyiSXcsTvZ3HBXu4O7ySe0ZFi+15mzhJd0uJGrOdf4xx+da04UeErNGL9HoQxQMx5MehSQle4+SJ
oq0zYMiYCdxUrieio9d9r/4t6dmMYENT4YmVcmAw0jtxyE5ya53kFjib1A9tTlPxP9vA1vR+Ts9C
ffGy4tMfZ7OuFUUfMsBu5wVvMlJnp/rhK1jIgZz1g+uUO6BK6Cgm1NYHNCimEW+bKL5GAg6KjCyr
dAEqiu7HLVMtt0xV1yLoqY+ssJh39mUeE1Bgn1stcXYFpzWI0Hnj3+OYpz5683vdrC2XiYDo6YOT
ZxfPYi+jX9JY8SUeHaSIVnAH9LEj8tIOoUtNnAhgNC33B/GUZzlb6Dan5ixMuCFoS6zO/iB+9kWJ
BLcz3Na1pCn23M1DR7iv9VS7jGHQCJDILoxJCXFTVPWueHXdmkzOxPpZIwvYhv5ycEsbK6drUSnW
CNAh/5cT66+l824+exPRu9dQzU9V3uAvFsVpKjdWMc5soPSaq+yt7TMSoB0+kukH27NYwdk7+i5I
+Au717mF/bn/+OWsaaTvh1/9jMfMRuaYeD/shOiLILR2CFP3rbQhobq/UcxcKJcvsNL1OI/ETm+a
CB6jTfIPGGsSOtAbuVPzRNpvi3KzoWd1dOZbmzKpoZ86BAtgFQKOsxc7F08N5zG0fnbyPDuPjufu
F7d+DzoQvcRTW9EOz5EVBitXoYFsg21YFuzi6mNkJQwyfa49e1NNo9oUNjnv9jUl5PHgmfQBGeG/
ucXf5iHecJA8Ax7VoFjiyH68bwd9VGMLeYeYM37ylwULW+JEmzpnSLaGv23p7ge0tavG7UnPLl4i
j1bpfNiV9Tm3NbZeX5IgMWKnGWq6uyekjXOlgMMlmt9JofidycCYogG53hi+NYP72fA16zxcvoZ+
puYpGvYDOWBNHj8xpJ0H6uE8RstYTqSiVPZrMSSnDpWptXgvImBwId9wlZXgl0v7MgQtCAzh5GNY
F4fa73+PoXORSnsr6Y9ip+doTbovSWsuhJnrPdnIyjdCfYCHxivomldWkedqLsftsBhGAbjiU+l5
BCO1gBBMDesApTDQcLRsVBUS7ETpgRct8iDuQu+sSDddON1ygDRi4mf9qnKT79qmKm/AWd7Z5yu3
7Av495dIvfu2Wnaubo65P78vCxp7og9RHARIRxnyoPXH/Lc10fDqlBfIQOdo5rY5WQhcTyoKnzq3
IAWCA47FgYoKLt+WnAj7ZuEpL5ptUw7/wM1SRBnoL4NySmh7sRy1oczFoNgQ7zqn16IX3nPoTYSX
l+Xz7MQcaTzr4nQtSJ1sFGWBfX0a7xeZ+9Zm7ognp5CGrglFFniYZikzRavXTfgWBHFzmhOxJY9y
hmkoXqda1mbduQ/MeQw/qnxXxlr2rUPwzIJoWESNu4GhrNa2iqiXR1EZGVGfvi92VTWnUS4/PTOJ
zWK+vJCXOkjx5NOdcCrvFz0QgNNMyGBt89eMwy9jtTPlNYTZWO64nwc1POW8wgnsXCjKV85Uu8XL
39wQd31jP5hAVcdOd/PK+Kw/uca6G4nyVDZAoJM/rEdp/4jYRi5d6VwmiUK5y/QfHtF2ZyfNzevL
t8XXiBJxn0vrhTso2UZNBp1mQaujAmO0VdHfubOWFYNrtC7tBV9lV7+n86TWQ52K7ZTHFFwUTGe2
mPSKO+o2RmQqTxq6cpKPlk3sKWUAL4Ndldsey8OcY3tzsjJd2yMgdhTkEYPHru07dEoU8+y0Xep1
kgv1+KOc6oDtAPtW2ZAOsVDVOhig1qqvdxIC5uIL7LA1gGfK7Q25Szz0oqzy0Ss1jrLUw8OXkiqL
GJixpbv6nFiPUnTbJVf4411NEspQ4KS14VxM+aNqESL0NE0ckjxqn9q6Hq910x1FimzFKRTB1E00
ENiZ++AG4TqVvbwK+6HgvLjxm19jpve0VdRrlWrvcV6M+xjHZgB3tikFrJJHqwj43y72dUC84rEq
bcqRB0viBcE209JdWcQ/6w5GggjFp6SwEed4MXY5TobrOkgBFYNiI3Po3MrvaX0bgqNuSHLuonv4
fxCux0ZnWzo7DqJh9Ju7QO67Kh+f+DVIjDcGsiqEHkCyRMBZ9yr8ltisYP4ZlPZDL8IXtm9/HzbT
J4VM1q5y8reJxNwnjzPrggoFHMjMJzeK/nUsiCifamvfh3/bjnCldsClnDWfrnaag0sJDWGvDMuF
0+PhdtED3H+OvGmHJ7/9YzsC963Vb70yvVVxjropnPHGkW8d1/h5CucGmzJvSwHSbwRhkzg9nibN
IuDEXb5hyIRXokhjY45R0WJHd5FDLAPnp4K2jWwqecGhFPD9JGuT3XSaEwuUzd5pSpEICrCZuUzW
vUD/wNhI9AKHr3USs4hC2Jb1h7OArhWF8ztqpTm1pDmeoorTT9CQdr3o8ZNmKJwmPuZGlWGhjdJP
3ch+R8XX+7RYr4mXdLvJX9JDqUn5RfF3+r4U49QSz/lDNXL+FY5wMWlk7dU9udhtI30LBpdHV+fL
h4wqNn1CTThaf6YRUVz2neqIAWJEFfmUZPvWy3Dn+DBo1XH1qyYadNVRLfYkm5DHNci4EzVzlFRI
4MCoj6MUqJCfdfoEnx0/R9n0HoSg3DVboaiK+txE8fC4zHd0HHsLHaseQwWyJ5jvbeyr4FCipqru
37MPyV8udaKBCOhete2rMnSczTmPwmA1zi/AoUreGwEFFhvpTtG661DQmxBhSjCY+YBQ5teQSOcy
0lbCMbNzdwG6y40x856ageJZ9nO0j7I63Wb9SDxeV4i9LRm69A1F3UYXY/jock4kpD0MH6VVHVS+
nVrPu1Y6SJ8h46Mbuce7Hl21/C6B2y08J4C+wEWWzJ5ju0+fW/qDVqNOr/UcNfthjIdX2TKlka38
ODnlQwhisCod9ytzoRf78mdOtvLebepfZqHrpjelB1E9AI3E2HtWggziHZLOiNN+QRt7rwVl6CUs
symD8doggVuXC9K/tK/IqXNgs9yymK6oEke4ep1VG3UXgw5ePkL6iW5nCC4mJLRw1nnikN3AakJd
irqXKyT01JZRdiWLlNAnVxOuNBJg0sfVrU/Mc82f5CBaq7tWsHL/uQwyHI9OF1+Ur36hjCfWCMLp
+n3JWDKZdOrXytVP45irQ9Yk/bW4XzLaTZCP19VwLcf45Rr6aGG7+7teNQ9XntXh+v3u96VM1aPt
hNB6WbrTVfTff/Cft/DTlPGU3ki05ozpuOQLiPog6bS51G5uHqT2DQadEmBMp8NWTb158PAw3ebm
2srCfvBiBV/p8fN9v7uI3n4o71/kjUQcGjhQRKCPmZwNTdv8/reIFKJQLSAstXvXUUo6lMZ4PNWT
eM4nbRXbWc6ERsgBp10dkIJXpnjlCuk+VMNA7mVD3p0bhceC5+YcC2s409hCDlKVkuE2yeEcOWS+
rr7f7JyeNs2lJoPGD/Gyd1F/RgThNqtMevrsHL8/QlULhaO5j8azoHYvqRZC8e5v/d8liThbWl0Q
rSDlu7NauNMRVu0bf2nOSFup1tNJh7y5kYQl2r5sViYN0WGVTDuer4mP80tFni1z/KqevfqsxqE+
9yZtzt/vfl9k1i8rDLDzAU2N3JheEmal2uPU2e5DXFA6OC/PU0pqgGfsNzN4+rVIOF2jxS3q/DHX
MnkdcExloXmro7Z49aqfpBWpQb35VAHumrmYt01BXFKv0ueRUe8NjdaLX1fWLRwy9TZhGV8FnNRP
To+XUS/5KV4g8dulXDZzQMJIIgrSC0zSXqOgR9aUDDTWShAUPBiw9c218x96H5wM6AulTZu1e0NL
xFF50bg2g7+cjebFanSa3Ce5Fg5RPGFWUJ++zuRhyKFRrdD8sHrffvbnzn7O+ofAe3TTYd8KW9/y
VGTvQ2lfc9TAl74j8GzpknefNsdsbj+Q3Li3NsGdL5NonaPeuFnLp8XdeEyslued2sZkrNTLyMv3
YqcVLRVN+uFYy62s6mWH+tlVGbk82ZggY5fPfROTegZP2GcG/z5/SBl2NJ5RXzxkFsFYgUx2nRue
KD4kdSZYDqZ2T8bvOrSRFGDEZBQgBUBl4fGwTWm0peoRwVyL2AHcdVXnjEY9grF1CeS1uT+HQcm8
PTnmbEXcQgnCPOZihMlaverY+mnkeI3ygIFeIq/OkGfMDjHLrJsrvUQsSCZYTronDikc3osAxfBc
IfXhNvmnM/9tGEYCNxYWSewA5ElEoN2AQiktiteYt4OkeKrQxPhV94/H39mtLb/aJBJF25jAaJmR
3qg8zX9OQXuQUUQ0w4CVtsFiFHByiyjgWfuTg14n3LiZ+eNCVsN9V4feFe6B5wONkdvC9GZXe6T8
KnYtYDyVkDErKqqPZ/FiWgo8W7/98MR8Q00ps8KC6C0w7XXj41JEiLQX64dMKImU6eCieyy2TZXs
woSnReRiFdYNwYCmQGbTKLlNPEF/cDq6e0UN32Yctb/tpEu8nfR+y0G908eWrUQmWOd7BK9LtkEs
Fm5owawuqTYfbhuc29hdXprJwom2UE6uI7auvlIHmCUeCYQOrbDidx8KqPHbddoo63Eo+9cpWDiV
e1aK5waXAgpLYkQy+2h3pqWHLN637UDDTx8t7AP+dGb2R1ZgABfLSj4MjHEcfcRpVFX9wxBTwJ0G
K/nb9SpntVjeo0JfSI+fN+xyy93FNHBtq0zexo7j6YC0GvOquEYxWmxZdfqs7C57X3qBemUmEZd9
ixSzO5MYT9gFHS3I741FfTamwJ1VWySz4lc4Lnd6MdWSv2lSTPugapo3rx3z3YhZddMx4NZTXL/N
010yVfk+i95Yv7l+WR/dlHHu+7O+mz032sv2lcoQBWm3ekvqqb3ClP77fs/zK/9BmIjqvCTbIFZY
Do6IgEPTzNpnMwEtQ76g4mmzl4qt9/u9SrQa1yz6Wh+wCj5zfhOlSt8Y0L7fGQRmjJglftsEf9NZ
XBrmhDVB4WQyFf5nFniIqH+0sqWYnAaGDJnY7e58QNttVciWWyd/z0AmcKM42Ofa4K3u53KTmLv4
hKT06r7QwFIQU7i4xBRX+jnMonAzMkyu22x8qxBBVMY50seYoD1syWEtmWMMZOMKrS1GZcaSOcyv
pFqTqZKso6Z64jbJzkrMJJImpCYWyZI/BfFA5FKjyRa7vwvD2uzw8iXrsJOSKsMG+uz+ie/PzoFv
jgXRAP/52oSkegoGk1svbHPpxHTJswmVhklU8Sj0I2d6uUPWl26cMJu3OvWwyeTN+Nir6Wt08vY0
hcvw2IpkeHQdJDYOEAmECI6g+8eduiFjoEi8U4y5b+zclzEx5DPCsPpF3mw9/5I5TfiQ96rdVeN8
8DNouwFPK8xS9VrUWGQSVcv1kKETNf0+CHDIj3PPnuxkyyURP9ySCGnfNachYem0m8AC1Cf4tR43
Wt6shI00Uierjy65Avbt3MpaSe+lKOGQ7azczo0Ra8dyXwc1QeGgU7V+NmJ4nnlYuzir3qSX6g2g
PIdIPZCpdsde26R2Lhz/14lpmJpRxmIZ+b60KDnjJnV2E4PXOk6q8dgvwKHw08VD7QwbnxO2aAoS
qPKkfGiVfloKH+woBssYadEUXkPvpB1UO21C3JnOupmyDMc4DIOYYnOsywZstJ9f0ilv33r54HTu
U9dXB2sBj6RHmWG3le+BjQGYINVLLHS3EiWKGzeneoDFfR2Ek+awZy521+ESnkR0dVgAVgpKriun
8NwtxUU58bzrZ3Foq8JwSi9OOt4iWyhopvQfGhE3vHbZv3iWrwwvg4ueqWeg2dZML4/YeK7GO0Bi
72JHvPPQ/6QTxTtMPcxnG5dAvG67toAgqbUkkmE+Ahe+IUlAxFSITaQkrSkMZdbLVAzPlD/cYuFy
35Ipyo3FcQl0ZMIE3A57ZsEi7CYY7RLlKQr70UtSwjYu7VRGu6DoXjle33INshM57+HU57s+nN9D
Z/nZOUWw55sSnNlNROEl1a/WykiKmZoHN1qi32UXP7FJTgxjpMWkKeQ+zuJVr6C6rbLnP9s6jo23
9a34Bsis4PH0bxQm/mdRe/EW4X1+GAo3Ww8D1OjUxWuKY59jd/xKLJi/ke+27kJ7yzT76WWkPFCV
A94kS/7ywKfNMkQrYVHtWrGsU2got8NgUUVq7N+l6X63ZUDiq90DlBc2kASJE9IuSKOq7M0YyGmb
ueklMeMvu/SJOw7NggjFX2ANCU1v73SM90xH3qdFh/IGb8TJs4cdQogvVYcYAMIYstsJH/y+trb4
j/4sLlzTlPADzLJb9637mSgvw8Hg5Ks8v5Oaifub4ZqYv/KnQ8YFlErxMOY+LDPJJBnSkmzBgR13
X0Q8l434Qjkm1ksRHqZskSvJmpZM3cr3AUCbDsmZ5TL7dqUAzgbRaoNjRp9g4zW8PiMr4UAMVY1a
zpkfgYg0nl3xtGRBv3IzFAbmIbD6cjMWxufb/jEOD6NwDVuXT8+esHH69NEHSNRBZsexvYdU2/N8
LUqS36V8QA/4WtVo801GvpvM/jWpTxtX8dtJ/FMuyn5lsceqoF5nk01GGUvJyuXg4nyY3iFsU/W/
+7R8yoV+qTwMcYYuGnkHfxusf7tCxQ6PN+o+NNw1qSbxU7L4JX9JDuteo+pN5yaCY7D3KWdfoG39
bYPxbtBFvbQL/FAG0dTH26YtMXfpD2mLz55bSvDNajtfyy5LV2E8fzkSSiAGBBtHKkcjSsWd+gMB
61MmVlP72/MJ3EhGsCochekZIwq3hXVxM4Epzw5Wom4/MVeRiGBW9oJ+5v4DYDx55wRaYl5HRZuM
jJndCz3FNw+pwgzuCjnFcRoEOKz6dR/kzwNTNHBbsM+SEk8VrRpAQ/geV/cwcuseWHOWsXzDqkRW
IyKLZPT+tV5/04j4eAw3o98ymkoHMTvtjqqd4YQkmWGNhf2wTk8JLR5e9BQ29Fpq1e+FLAENGDuU
V14jzt1Vfpc4ZV9JJ8k11vlDdY/zEGnyc+5f3KrKNhl1z1hfysPYERjpN0yjhGAWWaW2sQMN4XVv
yLdJykpbYmSjEH2IT7zPEPyxh+lxAvJD3+C+x+jbOEFWh8VPyL9qFPd253LySXmZ06tfcdN2XbCs
Z4Y2E7VYKNOf8PjYYxykH4ykU/H3rqEZoK52LSkxKxsIPRFq11TUSnmcbPVnXopD2MVfdfueQZxv
E5Ok64EKI8ZYEvVL7AvxPF2W1unfCjCKHmO/ouqzEkmFMsT9q7JNCtzGCbfD6mEteq1Tg09toOTA
rH2cLGWB7VYGpJ7JWm5CC1Fx2pOLOTosY0+oD9Bk1jo/h1l+7uH+MRuGFuZ7m+cRNNRRA2KnmSyJ
YfS2kZ4ZNXzSghEAbDv2O1gMdLCx3W4jTxPM3FBLOzEfrnKQertMxblWNHepTBLcCQKEfits0GjB
p/60A5amcJhfXUkqZDwVEyYjnKNVOOqNYzPd9HckvAzOk+O72xn30UrFrjxnrAn7uXaCvWgJ+ee8
xGqAVdOXERVPTow2STsnq+5pNrXiI2TPiNN3+dnbwch8dGDqVyQTlExYmbk7T9qL3/N/T4D6wHfm
6NQuYXQqeG207cDHYUu15HCpEcPez/eU8ZxtnYhTNSxHCHf6E2uiIgvVn1I8KIJawZ1dJ8+03IhT
UAMarlA8yrUzOwhoh+KhmhRZHewCp++3vi/dEovT4OY4N2OHrGJqyBFfU+d1au4XxkoiVQKQ87Tv
9Daom/T8/QkbVHcNr06dj3UpsAqe1HjnAV24dTT1Zz/+60Vud7ZmlW2NIDzHhE+VopuQAaXfwKN7
J9uyipNAmeVpcUJ09d9LbKCW6E9HrBENkPYsS9uq7dUhj3PUt7njdSdjDd0pjltSWv1k494VMv79
Aiz/37esziuPCW7IxJM7Mhb0pmkTwN07YzTdL99vFYGsT4JKN7ZC91ehVXiC7wggs+Qv17YPFMAs
65TG8SF3s3N3v3y/NXWmPAjoojmzsrOb1vk5CX1rbzXLUVgdNnX/0bQTiZ8zRM/YuDsw4s9sSuO7
BtlwraaMZGotP0bXENGiQBuL709PY+yeA095Z+PH1cEdwkvhaOf/XerQWOfcP3s9i51hUdohpJ7P
/7k41v++df9Y3l5C/kgnzsGgat//ImZlOzezS9VCHb98f0jWQXzKxvP3p9DA/P/v8P0xW4N2Jn1P
FnqOtEyEZn7AQhvsR6sgbYMO5W0mKrqNiaTZy6QdHuuSOqhA9Ug1tI+czu68X16Hwd6R8mmA+gVZ
Y1e3vPQfnXmfSmUWTpUARZDpwucmrpGFNeFynfSwspu2OMQRVuDJTh0kl1OwZcOwnnFRMuhUlvqC
8nn3TcgP6Tb+ZYBDtJrPcCa8Z2qw/HxTpt+XbwYVSj47QfrLmLl/bJv+QC/bsq4QKF5RIRhMnfw2
V7JAuuvQ0mvgdhj57p8t2pDziAqPy9wtgML3fyGUJL/a6jLYrck9xrH+gQOzWIeUTg1ZdR2jio7e
ricyp+nwuhr7FLvtZ+wiG4gS9O4NHPqVInAMfinZUX4Yo0ko680giUPza4yfLJFodnNc0lXxOAtB
rmIY7LrOm3eko7xRNoR2DwWERaTNQUqECQ0OQ9ZnaAp30skxnZp3rc8Tgp0a+QzugXPhByiUWjYL
aG0L1m6TWt5emf5oaseA1s/0WHXB1ukc6hSjR/Agj9EhFbWH4QoLWtCkN/KjDg3esXQYGSQHh8hR
nf6MgUcDYT15hUzXimSDFfzRUark6nIwLXQx78ulMkSdzJ+uDz5YxeIMirgfQCPRZqeHOCPtHW0L
21dLcnoxoLxpwDuIWJ4LcGCholWSaHiSwGxt1/zuw97a+J1LafrQX5mpiO5PAdnbzJC2Hxp/Nzas
zKXbASs3P2aH+r5ohiuY/X9GjEdENm/FQHFknwhu16h47qV5sEvnHI7btkBNWHvUwWqRXNhjni3B
oyXeQGx+SWSRTV/9qOoBRCjz6BR36vtK7f7za2e3FDPWBienO7yEsemesnQ69hoLUTigaW7nh9IR
WEUsEmYr+lcwqTlpRqpX8acqy7Vz11SLXjVrsgwe4ojeharn9DsyuGM47Ld2WfzxszZfd60eXyL9
KtzyYV68k+8I3EVlBz4EH+uwHYJdft1/AX6CYJ3bvFYydR/Kgvt4Wg5YcxPIuOGELWNlYrk3offA
7cFv7svXMrEfOnt6bit23zGiX47t4aiQsa1aV3/Q4e6t71OjciSexgBvSEqrBZNr0yLh7DlTo0Bi
MoemP2ezv42UeVjK/AvVmhelF5PlC+iM+VtrQhGKUiHTdDym9po2UFwlZAQQmu0G3qlmzbM7Er+T
gnKQMX70ofRYkwdIbf3gN/Ut7Mh3xXy69ioo47qLr/xweLDC2zzc/NaJDk3q/rLi9pU97YqgOang
m6rhyOhdbT3bvWa6+NsM5q1lRtmQTnAr8EeHtknWGk8aE/RRO+2TykH4VKZvZaSHTVbGB93ATuIq
HwN99ENr3Gknfb37o0xDXnvUInUTf5vW/lU7/bxK/OUZOBOTT8zQoqheGUPvxOlaccQY8EE6+qGr
+ouSBuDIjq9tzZFumtZVVHHWjZllIZ2iFa49zrFDeSNrQ1WMn5rDT5guCHaybO2OzpvJ+mNTx/2a
HIwb6a2gjOhJS43isiMbexoJ1J6wyVvpI8e6jfCXCQNNS5LEVx4w/VmxejSDs82SMUK7ThahCLdW
Q12YUeT0a6AHYClOz9MpTXPrT2Z+S6f8UgC1CJqir9p4f/6HpPNYbh5Jl+gTIQKogt3SO5EylN0g
JPUvmIK3BTz9PZi77GjNtEQCVZ/JPOmzVtQJMpVRlEeTeVlEbPoqUm6zq96VIhHHRp7ZD6wAojT5
q8wHrBysO+bGBSXlpUyRFMp/MX9McbmVU/aqrPgmFXpoaSGkF5W6o9fLtsZke4eEIVgfRffKgQ1G
1DNJHxGvCJbGnV94pMgM0UFNlnVL2hQz+lCfuKOze9+ziKUGZ/VSfidla2+Tg62TaKP66N4VmiFQ
G+J5K5A7tiFrQMu0vyvt/IwSGHztAAae2p/OEZ+Wk9zK+oEjLDvIkeYqSs9DNNzsxr0obTGvZOmS
FTNE9sn6SnKiIrrhLRzTT3alq2HAoQSKYpdynSMxZ+bTjs8YOW9dVOGg/48DB8ZYypgc48V70yKT
TY0zn44gTB4xTxEUGyIW2TzZvCl9+RbTnKyW77DmgJqTxD6yjPtqJl+s2JWfmpa1xPsoGO7lrumv
qY3/m0KXAFioda5TXGnqMdAvCpWcCdqkXxjabHrMjkVc/SAqN/a97b67ln8xw+6o/YKG2ufqzom8
Ev1TpG2stWF4AU35GVr/VCFxxc+Tx9kc7JMWvG++aNVwZCcx/WnhwjZufGpNlv81Q+jeOOS2Pvmg
LyB9OY/CHQpaK1KD04WGQjgljlf/2fecP+wUzVqPWmNbTqorvgLWW7pFv9I/I0T912pBWE8G+N+d
noflSwVh9T20jmCWaqVY7skOmTtOz5QL2GKEy1TcfqiKl4BsV3yuH6bsTeIBsMQZ7WNd5iTO5RTa
JUnbyi6/DDMnBbdIGS7I3EEVlLw2zO24k8tyfUX8ccHd225ExVGMzXFGdplq5zYQvIFrejeFAtF7
YJ2dBKqGkc7ROuztbplckePleuGC0yi5/gjKGqoeXvTEuRUN8aF2Q9Q5xD5kw3s5ZSw+df0+eRTg
FsUZXWdhUr6Xpb1hy8nvIyX4ZCZGdM3VuMva6RgVjCRCnPocOfxMuNZ+8huHEtUJW5N6LO49TwIW
anD65vSHjo2KvvQFFeyQ8ntqNNeBhZI+8uNvrHVQ8ov0ppgeCj98UYQII8lOHpGdQA6PoDe5EGs4
z/WDKm6pg/yHiIHW7P7MtHufp/IAGh4wQUUJaWF3rfRl0v3B7Scw/W3xnrJvEAVeWhehh1G9Cds8
5A2Ko6wc3t0cV14IMaJn3EEpjcrEPUU+f3hDv2syPRlTwtSVp0GdpGLfDTuigivggH4x6p0TNjiI
Q/MqBsJDfC++VxhqI5NwFUddo/wxFNwKWVyVD7b4cOspPul8vnnm8J8DtI/fj8Wx8EauPFTwRuMd
dVOTOyAnvI49HXhC5HFvtM8ji7kD5ZLmbZPd3rjKUGEm9aNx46qfoGVmQyuXsA3fJ8O8HM/mzUx4
SSPX8HAkQi10shs+jT36M2PFcnZVAX+jvojIvOFkVRnnh+HQoaqh9I8M89koz0v+XvVV+DmsGBvQ
RAQFMaRUhQKvmease4kRlfgNszEvY83v1TC0mRySvrqUEZRBWtNUhede/etdtz9Xdvw6V2Z36I3M
RGln/LnebZpqpCpzg3cMxG2FcA8NIEXiKGN6+ISVXlvvOuW85+jG67jEWZZW8CmbrR9VzDw6fNXW
QKjtBPR06MzhnASeXBtO9WOwEdk2AzJTEzlm6NLlx1pznJYpVk/tNvup+mIJeHYytqSGFGsJa2o/
ZZRT3njE+75hqxdW5rPhEjYRqVtalohKB3kLStlsosFZWUX6Oy+fhXDwj07xcAjeW4BL1PXd2mAk
WMysHMX4TlY2qwHRX9qgS6jjCiS7RvM4lf02jvjcU6f6T9KarhkfPzuxOLUBi9KJzc0KU4naJayY
hjZ+55g0HuqY+ADBpNrJ/orQE+vuZBiBs9K9+qTLelc+ySCl/4Oi/GamKXtYVxMQ0OT3erb/pmpO
N4Ghb62IR87f9tIkU04DXZOXUXsba45HxEbRbXCqIygS6nKPnGoVVN5D1mum1MF6DBvCdjQG8ijB
H9wsuPNuIIdnnF8arF3urHw6Ocr5JLoj6wPVMA+Xvn8AJ41YOnWA5Aj7Mtd1tYO8jXtwplRZhlH+
zBOQd7s87P+82OBJjTkWvIWcY5kAe3V5KwuPVAqXZwOBBT5qtAVena8Mu7aobOYdHxpWyCl+4eL2
GXxg0SnvQzQhtvWKK8HDL33B7K0rqu/Kr55ZryA9r8Yn5s7I+gPnwwHXquYqY/sfdatMmpCg4Hac
R+acSRbWa6Px6QO6MN5C7qGkZeayrhvI74EV0Q7xjVTjyNyyI7XJzoHtj2WHuixfsXIuOG3EtLdz
7A8I+zdpg9nHKsfvtFE2g/nURFmRhbR01otFoYah5msKZyC0eJ6xG2w7XGhMxshyH0m0YnH3RQlD
UyC4AUqFaL3Pq0sVeJcgqq/NUCKMg8lRVMgtW21dYJrMItqZ9piszUITOCb81yF0zTOMrkcrSxVo
4wdnGZPi60m2KpHeEfxx43KbGHU/Mrxykgu7ivd4pGJs3FocK6ffxeZ4Rt2bXdEfrpNpWMaBI1qC
QM/47WZQPL3v7QVtIAO2/0ojWaUwZg+DgwK5r5FBYk9cJ4ql1ADqbJP3JO94hhmfXI/vFHEmgx3n
tcAwUo2b0Y3+dX5frykool3Z8PDXwa2yy6fMNsstztO72STkYGCXW+W8VDSopli3ZrsXFpIy0RPE
aqbjxpuS2wDWRoIH2Y29CXkB7F3Bu4YPif9kmJq71qIvmZ35lEQy+vHYD/Qkx68dmJ6z744gZeWj
32mFzmT4mUuGIJnHZLo0IEohhCG+UizTdBRGTtiuU8E9GIQ+g4nZ/GHLW++yhM3SZI6I+s29ghuS
coRiZ51fRJAEtNyLPhrJK9fnJDDCwbjBQxtYZYIEIYdGFYhTXEoN/yi5JZ5O9zx6D2Fh/HWEhu8X
XZGhUbl0UX/wEZnzSfKcpGN9mf3+p9Yzr+JcQ6Jhf58qg72HEUvsjtZGewbrxpZHS7q1YrtKokXL
pd058d3RFYGwcql+ZmDtVftDo5fv3DImSMlnhockDYAD3igjqtBWh0SlKBdCwLKZjVHsUvkjqfMw
C852bpzqzP4rTPvRa+afyk5w0EwlWQ7o4mwmUusICNC6Dcw7tkBCheusf5mS8W3w6mQtuSY5KbKA
BwXxPl45/oekxsCN37YjahdnpmkvWqYPE/jWkT/RVeKuUUSuylAkCI26//wcTsZg8jsFMLdxFeCP
9qK3MHSLVabtTxAlxBI6/rgpTH/XhJrjZloMfo356Y5Ntkvn7slz3YOhmacYkBHciaF9bIkv6apP
n6EYeoFd2MnfzCgJzRy6/eSIAn33Kh6F2pW6+FYmaXvsPGx8S0idppDe3l/949+7Ozug3zCVJ/aq
m8kRFROml5AhchU1EPZoUs0IXoqTBuc+cyVIaHmVuntVcRj9ogc6DlP959mExINwRIHjsveL1LRH
L23jCmt/qqzlexoDGggsMWffTzFUFVW/g3JA+YPoCQdcYnHCsEeTbic2djrFNypEjLCpuVL63nip
PGdVglfTyQ5+HzZ7tw8XWwwXeqBL+wyP7Z5A0l5lRvdUxxGt7FwufL4CN/OW3/eIZ6N5Sv14PY+j
d+1ShPvKnvNdUnjsamK6qqFqUFF1pdpqfPfMU4yzKRDjd0ZQ7p36RzBwV1IR1Zn4mySHBKIs7+w2
RrlrSqSURef/1Y67oKHmz9n7pIXDeRyh3VQKyk3BmtOAUbfLMHFsChsVCAaHD4axeAgD1v6UWrue
KcnWdylBRw8Wt+/ZxjrI+F1bJ8qQID4kuZ1swJYdJIAbqGdgmryBIKvkJwl8eW4SZoyShVqXCfCQ
PNwSTxEqgSlZARY/ZSAAVmw/12kQtyfEmaSWufw/joiLgOEnmIBo/UpcV5uQC2jDs7KazYQkW9sk
56cgwYdH5S1RVGbTzJqerocmV2QHpk0HLSNiegoxrln3HdwINaVj0z91WYZ0Vsa7nrkq4pDfzOu6
TRJpWIczOpJc4FKSC3MsbQTZWykezJkxdz/OH6JznoVJ1ktQZKA66z10T/rPIUo3GFLbI3zVsxNw
8NclTjnZa5LtHXKVoV+gcGNTHgOlOwGSPOPxjy9+VB/m3heHsIihMkNxW0mjCTajLRCABeXEniP7
AaivzjZaZxSL/4N5PLQR9gMfRB9o6dQ/NdV+snrohewtI1VjWTKYGoaOe7SnuoE15GCqqjgdi26+
R3OYbcVAC6288iMfce23aXErUag3eIgPtt+hwVXeI31zsR6Hu9843hMkqJPhsK5PNBJDXXx0BsPy
UdFRs3fMEKVX5jbVoArS1t0TtACC31M78ABrsxMYb9zkUgRIuvqeHaeZyJ0993SnPAZrDzoahWBI
jlUQ/tbp9OYOI1qLiO+wcFauXbNhiaanzAQqoqqh37pGGB/dzFg5fjhuZ883VpkaPvHF73LQq5ZD
kODw3AD1wSHAkjGkxqMCSwqWtzm5ipn84Vf8lDUVj40PyRyeUDZ8+UP0WTizucndA12uNJjU1k3/
F5Y0fhx/CI0Sm1QrAhAjw30JG9XdTYfyKHBLd+8a/tkvqoekJL6ib8yvZgZ/5xQEG4xAE/baCT+b
yuT7sKIva+FNaAfSgFfNFlMhrsjeQ8VakBfHPuoobGaLw/Dm6p5izkfsV8q95ZCUwdoSj8BgM4SN
c8iWDLnpg2nGa7yIFU/iMCwiuyY95kjWVhATdwjbGa/VzFKLyMKTGiBeiFZW7nfEHuPzgEhV4boa
5U7m4XvMbc9XYRBAVnfPVs3OIV885UjxuaHuQYAkE1+T3jKBznaJs7OZ2DLN8960bA61VhOPZWFu
jQEqJF7ltWkzjejgI9RQ8jYztpV11TnvvSzweCsv33hFegCu3SHvauGPhxASzUi+GcDJiXgKgtA6
BKFZXHRB1hCq1tGeq0vrwRvDIrxKbU5t0064e4KPwRVE4ikstaOZkhbodvMaNRpKuDo/AiXc96Yu
H3R1mioq5KGV0T5o8nk71qVgr53vGBkDgsiSH0R84CNZhR3H2r07zfDu59lHk7cGNwbTR00qzsbD
TG9l+Zo3tjqly4AvcRxCqlrUTX01Fg9e0Z9JfTEPPkvbs1X6X+C6aL1ZQG9tDuaiJAXF8kCaIFtl
Uk8FVKGBNMP2Le19yGsHHpXmypQbxkd7KHNxxl0XIW+rX1wKlgP7FoBCY0mqe+UhgU0xc1doO1dV
3sVHYH7fbUihikURVa1DNRswrpjBVEXTYSzGjygXf3mZlKhFQ2vbOj7UW5N5SGd6gNACUx3tPh1Y
QvTvfWYZh6FiQBwr8xIM5DjHbrEdlOdAkqBozFMTVkQZELEC4ehFG9Nj3oSXCUPF3RvFtxkL6job
7aFDrNDeG3CuLb4d3PGDOf/JNmIWgWGOyU/1ZAk/Pop1OoMa8XBKx8Ev/GrOLotj1ymmx2CixO2d
5itFzn9BF2MP3k2PpntO9NGfiL7BIN25uboj3VHP7OTNvfDiRxUnYCXyEGmLORE0tpzQFAMPUk/x
lvY+3FWU6KEpeLtSBDm4jkKC5kGp9ulD7Iw/rgTc4fWleRxM4hUmFMaxoOCyyxqnvQUWaTKeFXUS
s3KeKm23896X8j+gF/81AbLTeuK+1iFgCgnaEDjMJWh9splrg8DbNqRWtasHnStrNSRNiqAg3dDF
UjYN+uI/5nrOL7VBw5SPg7mHcv6d1BmVkQjRfdTEbhdEC8Fk6NdGnIgjR2noHafObUEnMAvRHXBU
FHF7ekvfmxeTQZOxtYBc0DTizc2YUIUsWFdd3X9HJi6KpHJ2cfcT1XjQddweXbu5GwUhKSJOvqPC
OHr9QHSwTO6zFvfc/me67ske9G/WS/JFKKioURmoNwb6EwUtC/Rfk/lofYK+4JIIz/nsnuLcxh5c
/qSh99qW4tiI6V7W/pMe/qA+NMwzEJDm5S2kC8a0cLV6i1PdCbPNRGvPI0fgI1lEdolxR2f6o0/L
a5chHTCjhu1AJWy2WI23zd32qcOqOLZM2xENfzEodpbNf2okA4Z3snJpJQ5VT9k9wDHXlv0SgW7k
BPTO8RjGcE3xNoy5zVfxaWo7O/Qza9oAygFDNLYKDemwuFBXbsXsZ8zjbdjymVoKlnbgW38RHEJg
oR1pSKJ/zsNnK+dqQigNuVm2lCkB8OuaEN1kVkeULezMJoZDeZSqq60ZaTIR7qAQMqLmGu9tDuYC
qMpK/oTQk1eJYnYWJuonlpPclBkHE19trYunsBY4Ek0AaRxlxHKPw8giq7vMZYOsGQDmmnfgd7aM
eySL4rT80ipJn8LJGJGsQmWpPJo2JykwTLmn0ZPQS5naGrbF8RF3l3EYXvkxMhIjeMFdteODJ/mb
J9vxd9bskf9aOL+Zm238OZ25xAAgLgbvrKvyjXQC0KdzpldtwkYIeuEV7e9f20QXyk36lnz+T1Hf
rtIIG1KQSkbaXf2c8svtDC1OSo3caR0TSsdsmYspoERZRoEsg7c8880TWFFCuZijwbopU5P1gjl9
22WGyKKYmFyEbbIqHO9TBhUGRX9EC5xDUc37eJc1qdqncFoaqkoERmN2ZI4RrZVB/4CMEs1gAzxO
DxHujDllTvccoHzoM84XP+/zDScbIbwmmmkLVN4oWeE+tan3rmgJV0ae4q1aazQ8h7K2yB4DTR3F
v14rztovfybRNytd2byafEx52wMCmP8JJHxoixpSyuiWfTonPpQXtkJAERrwlhh2WPpr/lb8xHHs
/RuZ8mo+2THVE/Ww/pd0iActej+HAnY3jS5Knw4QcUeS2RzVDNntnSHofv0wn/YQ7v112fL7lun8
iCbrZDkko84BRopKsEVOYrTEEhU7jEBWAapzeWBswcYvZlwDBWH2wAI6+XfefDRO/qWH+KmUTMEH
L2o3QZX+9BmASV+zUplCRZSLEYFalN2ONehHGDWs/IuEWPPsRQ02im4YWYfCCg6gIlZAHDzSZgZS
iwv56UN23g/c/5H0/6mwL78S1/tOHVhXQRHm5yGcr40P3EXVEMcr+ZHF5KFmLe95AcomY9AnyQ1B
wPc2tG8+KD8gOoWPyahBxE+qWhi8ptpyDhpXxd5V/cNc9/+1kfqaJwF8JbZYUZpfLltNoFbtejY4
S6jn7XXBPjyXyTv4B3YIbGDCXAX8LDSYyjkjVu+Q/Jgf5fDhaNwuEIzIW7KIQI32xWhZJ4XDNuKk
QDxbsGq0CNWJSu+7LwW8ef0di/ySNryOjsHwTQ7RLh+VfUrVOzCaUzfVH5WxpL0MqAjtETVS/JwC
Bco7Fqeepx7LqoDSHk6Pqh0lWsXQXg15QovfdQdRK41ev9ra3IbIMByE7j0VZlD8hXUImxaUekuJ
xtm1n2TsnTzGuWmifrthWSNQ0W1NL/8cNOHayUVUsbrNVXtls/85V91VFzLcqMjZzYt4y4sh4sYd
7uvaRdHJ5BKbl72zJnslFbWVrD6LLF0ePcbPPmMLRsvv6LRf+LWOfts8JuyrsiFHoIa+GfYP0a2l
+8Cb9GPCp0Dh6lG40EvanXXK4vkzHHgrpZvacAriBo8B4eEhocF5qf+1zcfM3iri21hJP4l3bQWp
0s3ui1Z3DpwH7bfT2k2ynxHfzdrO7xXSB0um4cHxcy4Z6V9cDuXWd+ND4aWYeNGbsSz7cwUnW1aw
+lz4Hn1UPI0zsgboVUT86Z2A03uOc6b0aHX3JhNb5Bf2WxuDemjN4C3pjfCWaciLOc8yvZTI1bL4
M7pN6+9tm0eWM3/XY29lstVefYOojQzgaFz3xtqmntgMtXzrwx5xZwc7dapR8+k5ufAS8iGDqRzR
LEZRr5FMMt5w4gcCJuurgqOBNNRbxxYO2dK2mKkmrb+qkO+tM7sO94OHK94NQZzP/vwyx+E3HhW1
a4LsIan4N0ZGGUnWFOaukkGd/jOtij01uLCtiuUxGfNd0I109lWYshygDNAmdg/bRbYDvCwQ6TFL
w4ucIniecfxOQOKS18DpyrkAvVxoVB/ZB+ICj+l0TT0cVxxdPnN2t27JS16oDjkT5tXkgYLpSIdT
vJibnGmmG6DMkO62LZxh44O65vxGykpztHxmDF+D96CPSMcIbXq7vmQnH6+r1BanuhUvPH2vIiMr
fESlQoYF6biovHPpfdtdT15G0efb9kb6DQVzlDG5k58T3LK18I+lCsZntw2uhSEhoP/P9NwlfyKf
/9w5n09lwwUeCnFwxPBScm6F5MEgEKU4mQbX3WVErXWNh1bP8WHpDKQZw0dbL3+qNjuw/FP6Mxi9
vdPBtDEMd1yVYmq3EXkpMzOYzUiEOZUftBk6GdJUTv7YJFu4OL4BkKUKr6OPqLpkbh2hEWNG6gNc
lQZ5WB56M7diuyo2LiAKkMeopXkauU4scS0c1DLKrzpmw+6xYDsQoRWTuAW2BOqxApnqm2MZX97E
+mqu6Ubx45lrCxglXxniqbTGwY3GR55jc8G8BVzVKHVXAwPZFfzbHQQa+6jRELT+RK4CxGBaqhhR
mgBSm01w1jFlLmj+AfFxX4D+EnG0lQWEpRIV7c5AOWsV1A1DWs0bIK3xLQFA5MNWMhbaJGyQcZNF
6Mob8AhX0QY+emJSOThVkBz3nb+plmlsg4iptMXvVAHjy/2LM6HXIpQKpOtSuWQ3q6c96uFDQSxB
nOSwAW37bt4WaFEPCSJNHAsG+0TVXkUd3/sqNo4pBtyelnag1NSWtUMMEYPdrwCvSJgqUqOobKoP
rgXObWMDwxneu2QtYAdvVdm/Bf0AhRi+EAbuS1bCagrT5FVXBRNqQmhID7Lr9paUYDFiZO1xJd6I
BLowv8g5gh4KSakfDeahj9k1GT0UdgTSdJ0Yz1gI7cRgbNUiXE4Mh6O2NXdaoB9waUXyUH7YJLAu
UQ3POnVA4whxISnhs3eG3zBCYQer5KLC+LXMFFB4Z3wrU0YqyuHNROnwHaf909wi3rb7aj3w+Ks+
VxtlsBvlUX0rKVS2GDLejFhdIjyeJF+WH+lirLTEibPqSRhspCZhPbRuW+zcPH9pofniVkiHfJ83
xd6Am7iK9HDx2WQzBol/C2O6WeHUHmasM8PgPZc0rlsLyH7h5jdVjj8tNvS+Cxk1CG8bqNZdJwtx
nAckRWTQXfyZkwM58M34huHBKyMR+Zi29aDy78Xqp8bhyarMF1l2jI9kxfIynfdu5yYHpgjX2DEJ
6Og3RcgE2nXzB6HHI2t8fiZx9CUQ6tq3zUmKg+2Uf2MNNYmXCRqPK54yJCpLq2KBgQFMqaZh7zOV
WzVzdw2LBh5Q8m6b9TEdu6sJ/q02/pWeBrBizz5f5WEE4yVQOFL1lfTPln51J+NBNhgzoejIir8I
NUvMni5smc5Ndb1O/Ogf/i17F9n1U2mIx2Wh5ZLQscrQJVPRwaQB0o8gbuq2uWGeiwF2pm0PT3Na
zqvKeqoCt4OqPZ37JrgHNDAgFN375FPwxmDPF1bck1V2n1NusBCtmKAMU5h85iiH1yYATBTXrnir
oDkP3pge0zlgAT/3hNcXxRb32WPSKrxgsmy/WkWeDlk3C/eQWGyyBwIGsmgoSnbLKmXNavk/fuIT
fDlZwdNgttjEhPpsmy5kGK/QIy8/6tTmxhK4gXLRRxeT2coKhzZE8NaCwmm47Yvd6OvQM8xB2HcY
AKWdTUz5L0FCpDdJKR+h37+a2nmZRPLsCrM9RF2C2VBHFcQIeYgJvLnXyKAuSR6QZiK701hVPRor
qEmToYqr1bnms5cmL/zk+On1MNvCrhLQsR2y76aq+PStnxRH5LvAc3pycapvRmspwQqa8cRqujNK
qX2Wx+4zI87HfpTFZzUZaK7Al4COzspPmpSNa4fttQ6SjzoW8ROKa4TegfcqmF5xowgKJW+JDmUT
BLQl/0wmQWxvZVVnrwzUu8mIY1r+q1af2AdR0v7HdXWRjRM8C5ZN7A7xDFsTw0kJZ4gx5HfEwly0
vaAccLircn9+jbUXrGOzPDYemjAcmPErt09yMCeg2v//j3PnnHwTCdX//jFryuBByeCzY7lx0p6C
4e411uNse6dM+Q2GU2N6lpwNtl9iTQHguQfb0W3M9j1JJQysGKdOwGtURcp7DTInfakSdhJNXTxM
yfzXTvVmMDD0G4tuWjFkGy3qfUI6oOsqjPHLfk8urHmatMUWkG4A1WmvlXsGU5/OviMZd2NESDPI
UWTF21or04hPttFPECOXyjfMPnMKiSUdrh2a4rmwDiJu/FvUfGKQDJfx+cuspocoizOweSjERwaI
pGYjT/N+a7vEmePihCQuGFEzCocc/e8YWL8aobUIGKEF04kZ0qvo0MeSDPbPtfQXsTnXMB6YNqP0
BPNAp7BAxt1x10E7XdWCWAe0Dd9mPaHa8yTVgnwSufse1+WwV3iTIElhW/Ki5e8wfzp3vvip8RgN
xq9h6GRXENQgZf9OJNVf6dlvo0IPZA31OwEkf4rI7H4yX61JEa3jyg+JSHStEXl2hm2zSdMA0pCB
Bz1DnWpoiI6bkHaK4L/eqCc4/aTp2cnCA6hXja2+DYsZIZVxnLjkJmhVbwX5tQjWPtpe/xZBuKOQ
XllO66583222FmJlJgDE85m62BTSOvWOzap18EHjpLA1kCH3kOUTA/NkZ+znrvgvMD1YmzZZOgHa
/xIJhuD3DYV/abrkt2LnZhgNfTWOqagsjkwF4beZ7N6l+5SxlF2rGXW01Akzc4A5CSML9KkWiKnc
nndAsheGOkT78HcOXNoL3DBZ/DRQyqq5IbRzHCH2wqmK6puMvyyfybbpswzSFNgrb3QPJYWNcBdI
vyI7I7LxLuZOAc162Hg5ftJSghnsmcwjgzaOtg2f1XiolpH4orKwoPKMrbfG/XCYx1muoqw26QUi
Hws+LlcbjnKnv9lo9dvBCk7GQaBWhv/FaLMsNnzwfLbTeMzb5lIALkxx7oDf6B9b0nclBVBPMK3Z
PAfMa8dKbswmZF9QhhIvefw0K0ByM4kkLSB+I9u0ffkb+S5YPcT8nTqKqaMcW+Tik8sQqXkaAypK
rFw30pFwwkEHDYTxhZf5oEH3joxSRlQ3gc/fYElzF7TRUzml9zpvb2R5os+u7klsPSR4rFehRSRg
mNv35Zu1JRpc6WT3wURSahbgqkyE7CnaBtjg69bhpGNA9KJJTWJ+9j4E7tUJfIQtxWeGEGqdJ+Zz
EtdHN9fY6IOrTaaQO6Z3G9KwqL2XvI1ufut+I05/Cb2nquY2Yphr7kBGzSgp20/fn65LWNp6MMRm
7rlSIRlzF1pnyItrzgQSXOdiC1JpXkkHkL8j3qEF+DN/j7hihEVhK+YKbhiB4asIrYvlmse0wPYt
q7cew59tjPnanEGi8Q2ufJVGiIqsb9NLGKS6zlH46ZZ2ZzviJiQG4G62L5kq/+VDP6ExkixqspsZ
S947MT0EJNZFTvAq0woIRYvjkLrGp1xb+w7JYOS9ViAeeZ779ola/y9vBcA2a57WrcGOXjjptR3V
macfeKn5zxniZXehj4l36z38AxFDAgN7fZxPcoEucrSka89D1j+L+Bq1YmsLiEgInNYaICO2lFLI
xxgGDM19ckqdlMUVfJ42KpC0yGMeD5Kbs9xbovtVEIJQVjGDSnn56oJBaK8PJWEJz7mffDSaq93l
FVoBq5poiCq2C4gOyCjZd6V7IFgM219JjNGI0jVK+stIIjO5Z6zAKtE+Ufw2q+5VSIRynTfvteI7
G+ezY2H85VBgrRfC2A1TlkczidlruyYRpAgRp/m0LIDFsTJjxZObWRlnz4tgNZgB2DWfMUwcWJBr
jpDBmWBaU7JzJDsNSjMcsKp/rbKKrGwgJmZWPFuzBSGrGCMimbI3zPHnFFPBjwCLOqo430Qeb9hs
FP+iphl2voMGPWrZ3MnkihOyvnpelzwPnn9ry+FGTACm9dT6pasuTgMi7G0A6IBmANAlTp/HiOW/
Ttx9FWIhqUJyaNBvDZAaNl5gnBFnQrLyk8tCIDlVpPKcpsn7MBPWjEbJaM00WRb3WZTf2jg7maPO
1sWUrIvAUc9SRRcsNKy9HXZUOLL2sZ1cnKBWG0M5IRhFuz4kBT04DIXqyUP5kLg5SOAC4VnO7I0J
D8pJy1OUH8mMfsOPQupYZ29KY40ycIGoyB12Xu+hIBhnDqluygH/FLyZBxhZJ62N/GpKZuvkUrKL
1v/MsCqQt9pb6Bn4GW1EsWylO3tGFOvrb88ZaE4ib2BBgqy7rmYQIsA3aGlgX8WZ8wjOb8eA+EfL
qd0rtJ8PvYXkQ4H3hlrIXgSa1goPEwtJOfv/R9qZLceNbFn2V9LyuVENwDGa1W2zZsycZ1J6gZEU
hRlwuGP++l7QraqrjBapruyXtNQUYADw6Zy91+ZrRM3OiC4b00VXMa3nGj+lz1owsFUmmh2+JOdU
eExDy4aaZMN8tO5cJcNdXfhXuQtohPV/49QD03zMzEHZZ+XbCNL8MoxPqoYcu6YvvtEBTLeQqw+G
zLKLsqieSsHC18Z4djgJrTzMtOuoLV99TGq6Z4Yum7XN7cavLa9b2OorE43E2s6wKRQum7toRKo0
eXS4g6l4b1KC7NIRghpuuwuf8X3W6rfSwmhtpSFTLLnSMIaQx706CCcQyOnvRoMnpguKh8zOu9us
kOd1mRTXfqmAC4ep3DUVmj9hmFejMsxznFmKIk1wY6uhuxkNJGCT3ZBFP+1MHQ+rFupTWOpvxgA7
OvbV96DX5XXrj69AVNNro/naK3j3Bl38RXwDU7Fb2WZWrB1nCQ7AY7WZ+a1Bi+9pYbK1bfwGVSST
b0FbFg3GI3NYvUVb830kagzTwesIs2PRizFdsd5V/knWk9SKG/897shIiiN1NWbqrpp9/7SrFpBV
WF/PNTN+Mc8gOw0UeiKm7j9YGxfe0MowesAS9KZ7bKCikVD+5+gWTf5mnEdGRKSeEvnNtmgGK1ve
hj6EnwYfJr6K2zmHTFH5tbVmRNyXdE/KqM82ilqhmeIEt+l26vYJWRPauARVRKgib1lOH5psfgbr
jPjL6paN5uJzctnm5cNBCNdeFTJ+EL0b32i9RreGXYc61toxPGimNFpbO0Q0G1k2RzFb7OtpqDG4
IWoIxkEdqrYcnpHCbmQ4pA8s8cXl1LqPUK3WPtFLU9XH56Wq89vGD+R1hAJMup6kZEv/0E/M/NZ2
ZXHo24mXAkre7Y+/G+MsplnACa8tLn/8trn8mYjlbabL+fzHP1SeHECwTWvc+BMLputvDaWBcEzC
upYlm0OfqoLBJtRqSU6m8nPdoaM/49B4CWbkS58lMImSgdS2IHiLPIOgykX9AdxTrIhSlFvgvC9+
UTKDXqZm5VFGt2CL2Xp8mgc6bwrzoUXxNA/teFePhrXK3bzYutRBOs8+Nb0aMVkf7ywmk1Nl9JwQ
II5NBdztqqfZE4XmV4B1QJn69nGoCxM2XjZux9q/qorbAb+3b4SXeept6toMmSDjtSPN13J8s+vr
puvkuvbjkLNIcxUEHdGcYgVD2djEukVFkS39pokiuo88ElRv+FYGNyhLNkUW5M+pBnsw0KEesagS
Z1DsK9avqE1OY1lbL/xzE7wcVZhQdGe56dkIrioycwHGBWJYa+hAFCUNdjAUnCswSt3QmOj3O/+0
d2jKtaQskSIFSmxuvVvQ8tV1N2bmo6i/NeiFdqVNPl1bd099QhzXmLV7dMuoTgg9dhShKU3chBtZ
m+fKphRBH4OKepk/92Wmz9rSmm4E2ZY8YaZ7ic42sNgrhVMDm8Smg+D5ErR/TdYgHA4WidcpHljX
g292yNY0zPHq18p68YqMFhkrZR49tUmVA/NT8YMlgje70k8SRv5GaZ/7Wb4IAs9OhFhwSOU6cjVH
5KrHgJoNz95EHz6U9glgKTBds7jQZnmjwruiz8uDY2OXLNxSPQjpUPvn367i6HRIsPw0dgp/qkRM
XOM/O3FGwbYicx8G5DWQuqB7gvbcdjEzWiDq7rxPn4PU/W7Ys8DIhxqKbvsGpsi5D10OjmGPoTLd
IftgOOjMvZlJMQ6WVp9RGyMYPXkSWAJP9RIoS9g2S5R/L8PJfy+txcRRFtclyjJ2Ica1zTjbYmR5
FnVy37NDQz05MEPRStu0gl6T5VmnaLjOUst7HdGbnZAJw3mlz+5hkTxnkiZJjm+d1M4oJnOcxcqS
+myoMKYYNrVrMl4SBgI+hm92R5eGF4kKzgvytPHS6s2XFB3IuRXaF63HVn0GzcWkCbTHnXE/+0NM
5TV9JrWjISQHQUxKMzeck4UERjffAdW0UiUdNDVfSbZnpHD7xkZkwRZEA/cV8OjKssm+FV26bfpm
YG9iRbhbQrXm6NWzG/ZPrRydT2U1X009fccHiJA8Kbe55rTegX9o7DOTpJZzC88YNYXvDqVNjC+0
SwPl3OZAhjiqEAEZUxU+cUP/tX+bkfYfnF4A9uvlpiWkB9NeLHcRyteTJNC3stH6yYcQMw7Eps76
zmv6EAePuathwa9n53KK+/5Ajndy7ZkItGM8ieDp63DrKvsKkVTNtpLnDz6Cnh2cjwrXscchdoHO
dr7ncitFxX6AuD5wuEbTfjMcL9pWhocTFfQsxrkzv2CHbar8K+oitbNlcQ4+ka2so5mBLA9baPjN
aUO8zkXT7SmOF5tJsFOoqbtvHdG6vOZAf1Kk9ltJGvzGC+nOZyq4cTKlNp5uETbyWmYBYQe+wpjQ
9aUHiqmAIo32NtDm3vYvGguzNunbixfgbtCGs5nN/BL04GOZUvylHx+ceeOQ7uIhecyxW1LwIjk0
zHDUFKMEJlTiSMUsg+iPyTyzXoF4EucipbdLEe7SpMRKnXNSoM/1bkcNiXyhR5+jRhyHIgkioCNe
SoxVo0c1qBXmPTiGW5049zEWS/Qzwb6Q/pObj0iRC6rG4wiUUYFH4y8jCIo8fWF+fcRzW2ztKN2S
wXBGoGWwtx0HtwqojCZpH6KkOsyq3DZe/xJ24CKJlAA73sXXcZyfJwHTMnsIK5hvhz7bldThmtje
N413pix1gbkOZjGWu4xjktIcMcvnwFqj0g1RmOnTFjIN6enqe2Ki4uyXs0ec3Lhhse71CIGwQmbh
NcBNYCMenEhcTQmdxUGt3cVJTfJ8gcpAj5teIRmhRw42epNY6KcbvyKtI7r3Xf3mWlaznszq2Sl0
81JP0WEOTCLBGqC14B1bjZquyoZ7gv9qLZe8jGtVli5imfhcyfplEtjQQpwkkT6jaP8cBOYlTchD
ZBHZ0IXuF6tng6nc/ozEs9sg8m870NLK4s0JTfVVdcm97+UvkRNuWYs3Qze8lFkmztnj3ULJ3kQv
xC0+xtNiDxnGL4CSQLRM8ZvQpLPWxl1UA1AbBUQsiHhhJx9KWb1HRovLBR+u4HXIRsSlFoSREHML
Z1vxgsaQIlhZb6TpGtCIefNqJAltEh6UdJwNVXxOxI3eBgHvtuxdsUREQNHr9GnuZdeAyxt6X9Ej
RtT0nPbsZqAodmZObrD38xZvDVlBEZ3alRmnB5J9bsRiZ9e8ROvGNa5KimJVOL5ZeoQO92RqF9F7
01BtKNwN0F6Hx38p0B2vlIR9Sbw02M6xf7GzbrPQ08Cg1+8N0dUNW8osri8sFLknMWALjdd3lMOF
Rdo2okWfcwyLI6aLtrxjA5fux7rAVcSBNjOTcFPRrl7RyB0enCJBdMqcI3ERxapjT4gJP/dKcrpF
gMS5RBXcKeTDFsIHdgmxoDGI0GAJ3qYyNVME6eS4Lwoohz8KZBNaQeZ2+tfaQW0ZxdedymaaqiOK
NaKZ/I6+XkijkFYiy18sUKKjLLQPMwkLmyRgsaaK8t3x5tMyUM23YomEonPVlK5+qlNZHfJe4/Lq
aXirEp1yzMnAceOXMnTbL26U0EO3Q+MeEQR740TKXYp286RfzAVsc6K1cvrzaBETsDsi7odXh40k
xcUoT0AQ+Hh1mlbeufjeNxNK0SuYD9c/3hzJSgvf43tYj49Fgd0F3gr2DnYQvUkDHD1jdm2ySbmM
e1Q3MDct27shKYD6lyH9c2HXUDehPqdRfp+7id4WTUlbko0OlamWss1Etz7yU2BzAQehbGbYqja+
lEUI2snS+6GWZNuJVcFAWdHajck9t6D3avcysU3r1Exvqdh0cJyq+gaIoL2bjC4FUlODUkbtvfb8
tjqEM2XZxje/TJB2380ACHnbWGTWgM2kZyh2WezsHJzpS1ga1c+2uNVFfxM7j1blW0/D9MTIPuvd
HiqkMqz9ELvfqywAnDGvtVOhcyOHlubSN7TlQBPDLQKetRleNWF/a2eVs7btviQw5y6uqeJGM2rb
EhZmPwnwOmTNZjSSaRLhW6nACLkZm0lrFYCCqhucusnCk2xTsqzzobvUeiKMSOfoIEkA7dRIXLGz
TSVeBm07WABD5jKJ8pmCBa36mFKU2QCXMAQBw2QLvsBzWek6eEharP3dxLnGwtja5hXunSAQ9CbU
TeNRdaIpeud06XNtkgLF6dfdd/18hs+cpnQ03wx58wiY7nYKUEJn40UbgY1wB6j9YVpNEMiAFwkR
Ppdbt4Pp0E7Zi6oRdRn6gdYyPfAUsTpv2b5CWTEnz5PVFBdIcXFF2MANDP+xlddz14hTt5yY60Bu
dphGt36Gaxn3c6Hj9jSsMvM07xk5kWpxcPmms81osUJ1Ims8b3mpYpRefjYH+zgkdHcxyaxEn9L8
S0CO5KwRnQtvw68Ix4mMr3bZeGs2H/bK9bHwM5FPMd4MP77lXD6c1p68xuTZl2VHFTrBVjSZ9yXS
8DRiNsBvflnL/s0dvYcOpdyJX7flas6JFaSZOoaYbXrzbcIaaNbWY6XeQPQ8FrKh6iGcjfSil3ga
CchLuWLXqSuFamks8qek2A0cV0VcnsU+yiaS5JC2LCK7zL1EI4WH3ukec7r8CHaweAsK5jRF1UGD
l2wa4a1MXV6AJP5auvVZ3NWIfmZCc1XqYnEdcNpYyLRU0l4mY08PuDmXkXvbkETomCbaf53CzYtp
lEIjhHWL8ozuBCWxtkuug9neJYrYkCSNMYKdYzo57bMAzLadDIdQzdZpxhBDHK7iU9FU9Sagk3Re
aIdDqBybOwsGHNrbnJAHN9z5cYTFXyB3wd+LjQOlRlRmazzMmPBGk8NreZao6TRtCd+g52Pt7GHi
MjwPKwsvUoso8ynnnFPNmAaD0qRMrIY1fQdScQgRHhLOw2kNVrRQ07o27sUwws2rSRCe2akKUKxr
fzY2k19Pa2iuDWajclXGQKCjLCsokyGtsH32GN3M/Ui4wW1wHbX5OS5Q77JX1p4VMNl1On0akDSN
ozxLZ4WNlgaWp/ovdYLcoRcBLfqQr1Oq66ZnsRzm4Bw5AIM1n0kbHYq7OSAaKem//GC0Iw0eVinf
BvnfOVtOHLd9eNKNxG8Gc733yuIVx6qC2xgz8/iE/WGjuQgpcwdNp0jDiaytTon0FTa2jnYJmRdQ
lhjjxiGKtFr5qnsL4gyNoBkioqM9TiE3ajejIDU8pLJIHmVz6jJW7nQNAY4iU3YRcFcQdyLq4RZL
v/6OoJdamxU9pV7xNJbY2VAO4hOeOTnMFiZZxZwTz9Az+gpZRhxzsiSBaeBGrwdFTnrZAVnwvYc+
7dQep2x+UPBzt07cuU+h7BFX5Obr5C8FvyAar5ogkOe5FpRX7Nl8NZ+8hAhVLQZ33aJkPNRpArc9
HB8teY4EZXyCCAYJq01axhC/xMpEHqjr5Nsfv3RHig2AustzO/KcwwCrnjcTlVevXrx2MC7+9Z/E
9P7jl/SjmR+EN+7+9Xv/+nveWKLNNSnLuXAA55Mff4JdyrjQLY+8nb78+B2XnISDGlIi92jXeznS
MS+mKGUUTYAgoFpeKtD8NgGFP/0nI3Dwp18uf/rj78W5vfBYAMuhlYDbbYNmbcRu7tuF40gKdQ3N
ZtWofLp3Rk4EwPMHpPQWSlc9Uod1Kv+MeTo6WDk2+dxBtjMuvPThWZGBtKCqxYlnp/cqLm5nrEVg
cCxq/sNyIpDxsxZdSxNEfJ9nCcApa6bTecZFh0BqOp3KJQjQHxatW1BeODrHhTFQdpR0gyjdgFLB
GMAeL+GoVEpcRyqBPUDMgS8ukZS+Szd5K6DvcTquNoYydtMitJsqtBpBMMBPocy8ivpuvkiSdNPV
i9g5vWPR8Lc2eQxtDQS7IyrD1N3FWEtqoie+ekhl1q0LI6Y71oQvkdwr6uq051KbtIH23UzHO0bL
XVLK+6Gx7sohvDNnyEQSl1Y0pM84TtB4ECSX2GyfBeiLdHotJaU5V76XNUBeCVVL1jepxylz4iOi
zqcdG12aORuEEgKMBnSgUMeypw4OrWWNbCOglbXGk+eMFzCLOQYM40ubWVsjE49ZEJ5Dwtb7LnDv
LdGdWEmKp80liQ7+88ZLyGYtEIc4HiKMAQWMoAvUSu+9z4HQE4GAYnEbmWl4tvwkgS5eqVCiSug4
faosbjd4zFHKqAmocFLcmsniD7Kafcn+CqDfKfYHVob+q0h4P6bMBtcgPTgSmKMkbUHr2oLQI6ja
9lH0olPM4gUxBhsgLFCFn/tivqNL1ZyUgQ3AxpPcBztc55380uC5ntgUrpuQT+7FkoWTYO8wlHtl
GuMNJgrBm4nhwUhHef7jP+x3RbGuEm8vAqM81LMnz5vlPwGIutM///if/+vf/1sh4v8/8eB/CRHf
vdeXL+W7/nH5t1pOoMGS9p8/zX/9Uv/XT7d+aV/+8gtynSAA3BDXNt2+k9jIP+Xz4/d6+Zv/r3/4
x/uPT7mf5Ps//nyru6pdPi1GvPdzJLhrfhoi/r+r9kW9oU34S474j3/0zyBxKzD//OM/gsN//P9/
JoV75r8Byse+5bH6eAGmjX8lhQfhv5HoHZpmYC0Z4rQC/ztJ4f6ff8i6mBaBxLd//GnYFsrQwLIC
h99/e7lFmK//8af1P9hles2QiW7X24944lCNIR2kmkCv35zOf7we/7yr1//8tD/Q216D8m755/yw
v7yG+Os1RtflC9Rcg4EbZ2+iuWlYkMvprp5ug25HweDz61jcvV9eaMlC/+nLOJmuZDo43U5MGGF7
0NCDvwcPtqZO1fmHJWdyELeinE8+v+Byk35188hx//l6SppmN7K2INS9yzQAIthJn3/yR49l+YY/
fZMMIXGTmohiItQnVQ9ojp7VDseuyL99fgX31z+7vzysn66QoHDuszZGmOTvUlrKeQioOtp+/uEf
3Bj/KHR+UMimTZLGdtOgVry57EDt1d/76OWO/fRzmzE9TQ/H/27oQohQeFcg6Jjdbz59+QF/8UT9
o/tOQEmToyDUOzxrBPhQGyHC4EQKf0IJGPipMjM2eJ4076fMazjjAhb5z2n0w3FiL+/Nr67OrPLz
d3MBztpw3PpdlzwnlKfVPqlegEmrDnTzNS0hYOvkm9mXNrLE7DVQe5HtAgPi/pnwvijnzsOrYmS7
z+/0B++gv7w5P91pSCCDTYpxj3i0OEFYRP35MTW36Xxou2j9966xvEA/XYNonlnoTjaMILK847Sl
lapVcJsoz3imZIw1Ty8k0M+v9tFreTQR9WZjFpDCGryy07OwBrr3qRv85sM/GlD2X79K1oLIjrq2
2ZkT4nZz7K5cxIdnmmLb3xxVR9MNdhOqkJFodrrR8MA792uE/nLz+b1Z3rFfvHve0XzglHnSza5W
u3pq5I0Jmn5XxaZ/TzZCJfbCH+ro8vMrffAUvKPJAS2wqDKCzQCAsd5SmtWtsyUTFvzS5xf44MX1
jqaIvGrpDw8pisI+ieg2LRHNWspNHEMCH8RobcxKjr+5bx9d7HjM9g77+UYqIu1BhadYGC+HtjWJ
PszFIY/9CNLzFOw+/2YfTE/e0ZCMjcazBGWo3Tz6rwOy5/OOcGyqs2O0Ea0gyWTENoYyR/zm2310
waPx2U95IjV5Ljthgl5JYNv5sb6N4TtEe0ptvjwUvUMUs9VkofUgaBRPbILYU344GX7wlrhHb8mc
xJA7+97Zg0tMrMMwI8u9s2CfDfXfG7De0WwQVi2CfQxKO6RfyI3JMwYFNr/F81z/5nF98B28oylB
BLpGUOFNe6NXNULVKjqdAk/cfX6HPno2R9MBAXUK+4ey95Dzp0cyziPbOLiYLDyykKyUHnccuH3z
MHutAmjlkeDV7D+/9EeTxdEySZVADIFbT3sRh814ZSElsfZW6QQFubdo355nnpR9/fnFPriLyx74
5zUipSjhtnbm7ePFKU6ieNBdwoWY3N+8Bx99/tF0YaUtEX/aRGMoTPMtHUgA3xAyRyv27/38RzOE
5s1Ktel6e7rq+d62XffUzoQ++/zTl6H/i3nbPZoSsFj6mHANVMkmSpfQgR7fTKgiNRL/188v8cEU
5y437qdF2vXnpMHSVBxoUtmrGdXYao7r4ikx2N0NTf+aFBNoqc8vZn10taNhOWtnzFsrJMtYm1Xd
nIyixcreEuXj3cReUycO1eQOAvOJQKqNIqocc5V9rSMXhNDKRQVbn/dBS8bNCZSHoITXSluXWF7P
d3Jvt+ATcR9i0stfrCXI/u+tas7Rc7DCQdVi6qeDE0gFq93VJOv1s0HO8ec35qMHbf/1KcwGVhbs
+/qQG5hwU/iFyVC8Y4Ikaw3JInFpf/dKRxOL5WRmaCfdeCjdFFJKOeJrjbN24zjJ7/bZH425ownE
GdzCngK0x5rssJO5N/tVDUXhNyPug1vlHM0YFPAhhNZqPFQC8bPlIANs0PetqSI3f/MSR8tT3foQ
HmQ8HvwBoGLZL0oHVHQ12P7fXOGDW+QcTUtmo0OXBO/xUC/cwiAKgQJCifnNDP7RLTqalFJhB2Gc
zt0BCQ61OMOZac/S7AgKf5WP7LxvPn9rP/oWR3MHZz9XpAEFZ8fP03g/Qw6AherEjSXqzeeX+Oir
HE0YgeOpGkEfNwrs5RmPgpCDuQdLho329vNLfPQtjsZek/Tse1gSDh5pufbG8IMQdHRNMN1vHrb1
0Zc4GnNEdhsGqPoZYi684WaPxCmN35Hq91ROSfNTplir2s3b19mLZvUCgckDQ40pQ8xPcWa0ek+W
fJN+HV0qseUFZBRL3cqqzeUVIerGvP38Tnzwc4qj5ykWZ33QetEh8BOJzrbWWA8QucJ1LNGU1LHz
m1X/gy2GvfwAPy06ZMxToMTFeigt3FvDqvGppyNphksEm45DY6hWWYnjv/3NI/jggs7RlORPKdoP
GToHY65kvSvwiEG0CWngNbc2yZ30fRtJVPtv1osPLieO5igHqVCCr9c+oDEv+k3Ypfm4V24eD6dV
OzbmQ4Rs6G9uEsTRbAWEecwJ/TYOSRct5ocopmph0trNPFTbTpoG0dfP348PRsqP0sZPj63ErGA0
2mfq7V3nxonz4TbOR+M3L4X9y7tG5fNoIFpppxs3R+PQkZtW5Pgi2C9oBAhahle0sIRAJtgGVl+c
2j7xPAfK7B72ORvMObQ0Di/0/dkxVLV7RfdeZIpsFypt+Z7CwDhn3zNh9j08bdTasDvKujPQbdUg
YHosbLVS/i5X7jzeeNRquvpaxiGow13YGTGMMkTqcfiUoxNqvGfX1b7bbD6/rR9976PpYXAMl30j
1c0TQg3YEZ0EtoNCHhWUT97Jxmkk0egrhmY9y93nl1zejf9rY8mtPhoP2koRQ4nOSGhEWjS2d07T
DnhUw3EMiTdUST5BDmEf7l2ikNAt5IzMDsuTz69ufXB582h8dARPmCOZOBeRzpBaECo5ZMGX2TTw
yt8ZsBCcbeOKTvo3jUMLC/mWTmsOqn49a/QheAbhcF4MiWlGyak2sR0MKwfwsV7grQmbwR4seIB0
jsADU5FFP4fCVfm1b0xDBkLo869hL3frF3fRPBp5feeE9XLf4pNAdekwPKbaGpOI3rSYcFw7oDNh
Q0xzw881S58A7sua3v0S1jZUqoq3uq7mCn7W0ANywpRTYgA6j0FzwWDRaYB3YK/g25evmHpsx4I+
CvnduJSl46DWRbsHi7N61HqO3f43LyMimV8Oc9yPR5uTidg+o1JJBwK8Njs7Z8dONFuhdGEPd8B+
XMnXmkzZ5P4az1iakmcO/G/O9A6eLFIKyrew4wkJcwdn3JEV3SvidmCGYwulVw/HBDKXUGKwDn3f
jD09frekn7buCYVDiQGVPcYYE6W1KjYyD1Jg0qEoqdKmTeCO+wzGpdWBWg7tKif6wukmBZSpHbtX
+iBzIyFP1BEpZT5NQgRsbcRfRwGPmQRvZuxry7EORevSf1kNRgKnhwkaX53leYi1TxNlLeY2RP4t
qW08hADOdIsfMNj1aNOiL44POhGeSWgN9hdyDJf2vuvSv93ELM/jhF6bEbQnfREoyMpDZqEY2zUe
n3QPh2JCM67NpCFeiRbQhFx/NMYsyPbxMNOeMQORhd+Bxw3mvBWjAg5a4tRXm9oIRIR5soSqVwLH
dRMUo2aXupF3wshJMr11rTlEH5BYnKEvUNVRFSXdWKM6P/XcokYE0ta22Zwh+SPOuR9xd13Vg5sR
iwc10C0O2oFNe12YyH9PhTH6cC+HWifIimxpdMbN6PVg29dcoAKPiVm9L8CNQuKRmIdxJwdvkxkx
t6zS3mjjR6dqMGyEBpio/rIm+3QUAPOICXqyy4RQx3UtjELehY0RxAdcImPn7nXmEBUAWiehCkA+
Uza8RJOMNSJnHFogkSInyy2HnawVJBdGDPkYvYfy/OnasOPcccgEjXmNVkNexP55ws9dnLGjaKPH
amrKFK5iYbZEtSRmFluwT6LJdU5aYNEoMS1sWw8FKFHnvNZtJ71t1CkLqryZsonGsIG/cD20sN3B
3xqJ5nMApUoVIWuLZFmeR0k+gPsOc4mJmtBSNPlzU4CJXMNi62z04dymeaOiBAU/aTzSDDY5OiYb
c9Zi9TB8mcZfMymD8D5qEHECS8xTjFiDX5r9tREKH6O9l9WBvPKoQeW3ThmW/VVk8WRvA7RF/guT
wkK1jnWVRG8L8SBS27nt5USKTGvIwUMnRV6QhQW/TQL3ZqRDbU471kicvPhyJ1VlO13qOoExZtMr
IAbC7ELfOQujxMheunKaqnE/hnVeNofBqLEH9IbKFkBb6hrhQScqGyi2uVhC38rUbZB3BUmT9tsi
cVUK359EJwJPykHiHSy7QaNrRhUug2Zd2wSxXIw4scxwIyxVY5QoLV+aRDp1c9CQIZEyoLYF/Zvs
hvP/wO65EL0RVFvfR/pF87z1CvEYji1YrRUioSlot25jDQhDC6uRzq50J/I1sYbnZBQu+SSRKtZ5
aARyO9nsKqD5+lE6bJkuDCfHqNRpBIegMatpHeRMWT4mxKwCuZsOczhfwE4060sS3SveUrg/g7rP
ncKB4+Fp3IzX+GegTZOcNjDJmZnjpAE4kGkaLmUWRygXS1B1NubE1HSmByQofUceaqy7aSdHhG53
rQINQIALQ5U6rUGU4oMzBSX4WDEO3SbrmD3tFbwiCmorf7T64N6adEHhpgpyoyWlkkEst7C0Qvub
nwxL/q03kXHD5Ch96Nxg+YBeEM3Wmt0i1iUOHQV1a9cjanI5uB0BGZ3b6LW0E6frd5mR0UY4pQSO
pXvGR+98a6deyi+eG3dg0yoxwExfZYJ0kGsqihLg6lSBvCJIxM8sdZpHTooFtwTF2bYrq9HC3At7
MuKbMLEdGEdqtAmDpJQQV99Q9MfGLvSx7qcr4Eldpk4i9JnqlhEaqfmEAC+vddfJ0Abu0wQ92UcH
25TykOk568lg8i3XfEbXYpJbTmYmGnMozw5GtspH+BmmhQoxaNU4tRgLruR1nacmfwNebjZEvaGY
xI/lJqP45mVpBZ25Dhq7esksP0oaICAT5mavkKJCIO3ZS/JhUfoPjYrcaeua8bRE6CZ1hVQwCv3B
YVVRKg3ph7G27FnoLIeoBHBDwc5AFx58nX3hICwNVWEaL60NT8vceUMdZBgfqtgHPeQ7VDQTHj0L
KPyvxrZIDkPPgle9z/SI8XAmxJEERTIEScBQSuxLbJlVfua2WBAvsPm24qmfUM74mygYeVQn2nEa
kMVObw1QDnBxjeOZZygxnUlSy4snHmpXv9dmOrEuB1NJZJWUA+YSkabmowR0HU2bOkBbTSygF8oC
7H8Lc1zWobJMAkYNVramHmP3GWVMPOCaYqt/k2W1E96xzSWN+ESoyAaV5zvIJkAp+5MHAX/sm55i
mxQI1s6MunarvVkzmO5q20qnh7bVOQHzlQ8YejGqtpJx6HptAjsqhfzp2msXnSCSvXKYQjBdAWNX
835nPkxLA7+vjyi46cVh7kqDDFnkxvohjscMRMcQc16v2cy0TvzAGmqrS49JHo8XDzceYuIyZ3ew
tk7k2d4OItfgnsLAqw1/bc5DcTNLk69VFRVYeSpvwLpgBtnjI6Rrfmo2BByCTZa7qXLFpnVLAz4F
S4Q75lCsJpX427qzRR6eGa4rcg6QBSLXVZkXc+oTwOBb1TeQq137yMrSpsCXlk8/q2eLLjLMlCLK
Fh5b2RTbKrdbTGhzLjEj0FiqLT+k5WsKHwerEtyKIXWL/HtcS52cTk5H68TwKrbnK11AUgL3Dd6a
uDJea953R2nVnbVWo0j8wJdbe4Tvst5/G9OZGpPsg8jyTrIidN2DhVcqRP1JkqPYVKYIiCUgLt25
L/BLNO+T73bZvs3sMvS2ZWtkzkOIka/ZDWOI1cUusGyddzwWsFTM0/pLg0Y/vu7nLjdCRLoZmvKT
yvSWLDp23bW6wAUQaFJww++DRsR9HVkyC5vt7Lh59lppazqfYz0Ne29Q5LTULSl/F3oceX8t10gq
AlAyThxw6wQkmPXUEdC0LXEJWvImYhTxQnQ8Y3kZOroa5n2LdxCamjDBoDgn7IoNgB1xJEV7K8zU
QQjMEdXRX0orzppn1QUWjI4AsVpB2cMJK7J58VtE1jfsDqXlbXBjt65JZXNqSZ0yh6kHoic8kma9
jQcUvq7XGAXC/s0bbb9+l2DBGm+XZSS3T2dul8+9hHlrIKnelE5fpNYFkTpIhnbYUpz4As8D/sS9
ZA3DKdmaZjY3O8vSyWjvcS71BuGIXTB5OPjiFtIlIjcQ1Y/5pP4PReexHDcORdEvQhVIMGHbuZWt
ZMsbltMwghEEw9fP6c1UTc3Yklok8MK95zpEC7NfEb4wrYiX5v08rCLqjgZsNoCuyVvkjKCVeBy4
97jfwqYk5Ee2cc91yj/VP2Lig/IWHJkE28OyiVi+b4EdSsgnqvTH1xL/o51fS7z71JFQIQG2XkSO
3+gzX4CH3reGYgOPYl/NyrumY0X4ybFIWjzzxzluDfOweR3U8vcW7En+XK+6pbZv05B5GV5W7t0y
3WfeirHzxdKboXlNiDoIMXX3wdDzp11n3ED9rjx5N4my9+cdGVlyTC5GhK08OW0XHteiXJmej6qA
v7Nl8pa3Hbg8hMto+KnZoWz+oH56S2ut2gXsOr1L3sKvAuLhi2Bej0S7D3D79Fb0y0dbNsaXd7EC
81GcbBA1CiZxRP+THwAFOJTrc7mGkJ8mVBM6Im8iMqKDHrQmoYhvESLk68BoMgo0bZnMMhEPYI4C
zFzh2NSrOczS3NKODK4ctZ5MGQiMF7jKfZtdJ+YfaEJNN5vsPiwVW6yDJYad0Nu54/o91EG5NIDM
U4o2H55JaKS9p1rDkfAwtNHKlKCtgmn4WsvNjeQqUF7FAz+5qzALhvfgwsV8ScEIRz8zlWT2KcF2
4ML9Qk5EonEgaVz7P2gjpzB/53iDvrKTwxS7bxb6iY0ORG4FtiaFEQAvTRbENBFf23EFIE4sObTm
6avUzqUn8tPW6XOxMg/u8rLR87coBlJ0TPAQgdvLg8C7WU6zrYM2WIAaXapzyI2T/uwi4MvA7NO8
awj6grkLGFTlU6a3Nz1MnYsOsNx0XQEKmgy+e4OQnzuX11r4v3tbR9kfQQUd/aoazia5pywZg1ss
Br9k+PuQfF9MEubwcImQ1B90zTwpOEvCuX/qx7APQLBbo8/89BxBOBx4hDmrM7LX2/ulzMR8F4nM
I3hiBF54sJ22q/qHSiqmuC+qHGcy5rHef0Hn3mbJU+0D6hD3nfNZML0OCwBqH6N0jZxun2FP981j
HqejPkTSI6x+Lyeiz4tDp6dpbR+3zsbiv26S63oM2QjiAI82f4QX1YA3kufZpa79ZjiJMG4FXSQx
dUwZd0m07+ogiMc9s5mgpt+cgp4RgJdtzwr57PS9D+OKD38ioB6a7EQ1Fn+nCqom7pVoq4PwlEJM
aRB6d/BgErnY6TEiATN/wFpKVhVOEb43iTWeM5n3CWsRQnuhMLkc5rjo+r/4KpbhsQuWZQbuWWbE
y92yA236ryayCc7n6Io+2xGuoyLvkXnMsP7hEZXQZUlk4uaK1hRr3WTd0mPl7pMGJRrjqjZZD/gK
zXAXc4RhQ84qSQkLqjVfgGmbqGlBnJoYXNCl80C6lvvZMrr7nXVI+DFub717YvQw439XY0L1TSNE
ebSP5IBh8GGY8xJOC3dHZsLnUqq56d9nn2GEBzGSpOzqmXs+A1RC9d2SKjB5XhjLO9MOjZhOng/d
J8So6wwIQAxH68bkCN+Py/VuDR2Sewg/IKDoPrUNVHG2M/5wfRTbNKUVloKJtA8sYf5EyTgNLuAH
4GdiXkMkahuuf7VnU119NJ3E7YY9q04D5T9zKGVp+chycYG2lZHKm90LHgKAq5inDD7v1q6dB4vJ
N0v81hJGh6241q34u8kp4SCDlVwbqKJGbe+tSFeikBZ/5i3dhZMMwNeAlHb6qSO0JQUWYvpgvp8n
KIZfYvC2z7AJGF2KjKuz5dtP/YmoUNHerEzNPDEVGNmKkfvpafnV+3UxfoVyJf9qgSiLzQQIt6r8
PdzFrekf+hYcwyua+tACwIij4dOPxdbpl5GK0X4heXQ1bWfakNaLdYMjCDe6kaY+F75l88ZsFcU+
kTWRXjfQsZEImEp1RHlicwGPCZCLnkYuhyqPtoag4jmBI+nG2C/rfVFEEwaxyU8BtfZt3d9lM3IQ
WjaiwGx1tujE+/quhuvV9i8wJ138VpTQ0z+GTVqKZ1iKaY+dE9Dkuhs8z4sDLFtzBNa4Mgu5Q4ni
VTwJ2Yfrb9X0XKV7ospsRttadphRlqAb+uUwDpx5zPFIwkUI2SQzjrY4Kxzzrs4X6/oviXnqkA0M
c8jAmBEj5DRmUYtn4svWeVOW7LbNr+bfOf17tPI0ejL2DsoTCfgeSn1vLK9siYMmPTo3121DM8BL
YxnI44Np975lWiSPaxTMEeuz2Po1gUjDRJqOv5VEG18A7amcoOClzLsvSbYGJxFv20DMbhJT8uxw
BTMuXHYVgRLmwfp+KbKfk6exzV8zA1Z++zWXKQbqT91GNanzsugy5faa+4CTLooNVMFTHMxK5wT/
yAQiVuWN4FNptHAY0I2L56UPQbThUQ3d+FlkBgTRHqZ+HRPNtsZNgDZontcnwC1++Ev4VUqoZqBc
d2+6onE/Et4TuFYr2EYYPxnetI0/h4f6WCGNGsYDHcu0vJGzEogv5rDOEMftBclwX2JkI+dHwPwP
iIRISI0FRBt7DsJBk1E00hT0twgrzJr2h1oMMS87/F59+0qQe1r/GyHWQ0tblK7e67IAtt0QizWO
uwQN8faeM3/WDRkoi+k+80q0sOq6uacmWfUSb5SoIszxFGIhNcPVah9H550T3NQjflXSk6FReYnd
ADuE/O3euYUzbdBvOGyJXv3Rd44AtAvnLrqZ85L0JRyX0RH3HLwPvU42exwWrUeynToO5JPkWI8/
fOpc/H/bZlV138uwTIoT15xX/NfW5A58SyklsSGHCphyqFttvpGL4Ad23xSx5/9aF0n0gu6LrASK
ODUFdOqowlGFtIZOmb/MIejCH5qtoLAdGVdpAg0wwURNxD2tpHpoHP9/fu6raQ7PWTAthLowmSv1
dI41QnV8qWbV5a2DRWi3cwG/BKa13D9uPd4eNw14Ki3qu6DwLLOotiluIHVf80p9TKOjMTgsdEMp
ieY5TQEDPrQt78syefAGW0pZcwTj2WWPWTtBE2bTQb+lT1voNfzSE1d1yKghyoHLn5kKcgUS5glv
gKovn2Ao4b2RyR3BlVN3Kun0hu8hW/D6Ia3R10Acx4DnqwPEFu3HbzwRTfqb0Aqu4H0lJ5IBgN5G
zOlPK1BQAI3Uvyu+MVTFIoM9kQUk6da0VbhQoWXqc6+M5pnMMdoQR4zyus6fV60Si28nyAAirFV/
29tElef6czdPZM9ulsvyB4gDjcrc5M0KJq9sIvoLUS1V+Dw1KLmv5KcRbkfyOh8NHLYw1e6LKzMG
uheu3hAGxzGB6EsQhmt1cxesJaP83SRxpfz1+nwUeFVz8nW3y7YxzrKk+UEYmoF8ZnW67Nm0hAau
hplRvl+KjQ7D7dfOTL05o/fzEhyaLB2WAeLXPDTujOHIh7ZF2PgapGRQLc1WXolQALn1EvJ5w3kc
AJoG3pcbis5rIcy0nSe7S+FN620UsHbWZtWvSoXBa96rEtKYtZGsuqsm4mcw16wO8Ee9FLEm7va1
4LEbgvvM3WJyrjz+PilwJoxC7e51DQHFlXtFtYEtHWjYMGykhOTan+H3E9QVa9LVTU6igSUzRpBC
sm+X5DadFWsWQetYne9n/rFfqBaqUyA9r4t+lJyRgvGdrdptGxilwzDCjDxvPmxYyX61Ss7+6odx
/eB6jBvdUYKpx59L/FLIAJZRST+z6kqTLc4f13EOcu8AgMtG/VPqz9KmP4YmWcfivVBIroj5lH2q
iI6LSO3Bqp5vFBRHmTPi/a92kSF8gVxDr/5L98xjDNDC1BpygRtbKOOREyV/R5WRNw+tGjredKhM
HYfrTi4+Ya5uQAibnTM3QAWJh2QK0vtVYP4ej35xm2zcraGV/jneFGXUbqW9vRUUc1KDF1IE0mag
dOdMAORIk2hx625bPG4HjG1lUAMF0TFbZvj4K/yt6xI3AIP3sSGZaqZgrALeZXZ4g3PgvUHfgAjy
U7oXvgJwDSby2TDS/RF7kyxwXUMD9QDjd+i/Kp2mEJlZuGTiJqYoyQjxA5P1yeNWSpdW92lvNbZ5
UZiFxL6uaTrzh/3LFH23IGPC4YTVoY2eLVslzrvYwrSG6bRGnh1PfTRGc3+oNsYChFd7DDUw2RBn
0Vy7tR5jjCVe1Yf8HxwS3gjjUPLrRIyqxuo7sk7VdmfuCDhrILN7HS2HsPV09Uo4p4LRTJaOC/9t
ok7a5eCt0AqWHaQfsu7J7hDj9i5brEjqnN+g3A8CiCs9KxiHgkZ4RYudXJwiIqOFHefNxZse22n6
1SKxITF3mohtzY6BE82N6mfzMV3/EF7OffFDTiafSVXOM9V5j9CwmGe9mpllECxPAsd9Wf0coBEO
7QtZVdbNj7jpKX5eLKhmv3rGNqFGBuiLHZjxJdjAyTVgtpI2TELp4VywH/OSUo2DF2XahuubVVz6
MqRzTKI8+r5hgg6ZBUxtjnSipqVnaproZVuysntcVVCF2WuLmFQeEAnlRfnBcUhsIR0Dk7M9/mfR
dpyecxjkb3Jg8ISxCxBA3e5V0E2tPc4dACXSenqf8KMj1/AiAR66bCFRC8yPxSXlswgU/Ucig9Zv
7gdWP1rBtCdJO3po0DvO+UFFo1BPzNtoGg7sL9W23BdRnmw/xsYMxUfGroAVQ9ZHmwZSxp1DQu9s
R/KjXgU9SRfeuwTl5CiOJkz7xt3XImSE3jlAy3deH/EjPgI+Kto30p+XwjAkH5W6JKWzJqBRyKLi
RREuBfgZdxtA0kvuA/M5YltYmc8OS8FwSeZe2M1vxHz1/lc0OXIgIXRA28Kxi6nnY54Vd+ux1WVQ
OLePdVAt6ETgQDgSd4qSEyB4dcrauvnJU7guxb+m0oTQfm5aTzPbvJolStJzobGHBItMAGk0Nds1
FuEIBbsYB7mm35ghDx7VqQhXHkECAKdyRESNOS6P5/dUzsmIRCdhLM4OBIgFcCQiQ6jKO32cgUpb
cRjrsqkyNrVdF7AQi9uqkcOzTf1bt9pBcV6uUDMhDuzGxDWI+YhDUc18micxlfoFWTZvDzR3nRDh
+QXzb5yhWCk7kaEQU2/2QcfRwi6rh3UX8JKq1fAr35gZkllk2Urtb86GijiKealq/2TINi3qf4D0
NciMQwbrvuwf2oW8WwxT/Mn2nLdEaFYnzZcWED8ESS5EVUzoxWX0ErHSTdvXTXfCxheW+36UfnQE
U8/fmJoGnXvJp3iuLdEyDuD8ZeFt6+jJwRXErFQo3Qol27sMOCs0lNz0+N13DOiZN5ce4YvTq3MM
aOLH2GHM7y8q6vXSvHqMYTxwTswO5+TPILnl1vdcMDzAS00FHWjo0giXmOfFzh9FeaqtkGY95qYM
6SzM3OTCHKQk+KLd5dLJ+B+eZRIXdw54lmLrEhe58BEqcbOwimFxv/xKWeXxvVPKU6GBOSLljBsV
AdJ1tG4k9mCk5gJcSpJKLJ9q/K02JgmnKCDYh7FBrPURc9UN6qDzreJiSeewVcAR8yjveTKFgs09
simlsS4iJrZkdDLBZw6QN6yRfymkMiK/OnokMCgZGoesvfhi6brqLie0MSARciubDheEZye2iaTj
eQWsEUUFtUvGwUFfS6eoqZnZ2WjpqvktjJngogPhrd+eZ2CN1ScOKIsCq+PdYJ+bUlVDT8HFUYn5
2Lumb+ef+bzmqvnyCWkMswOZqm1FZLNHn8YRc/u3efteZC1jY1gpIDmIzQ6NV5AzZpjgE/dIBY7M
66yyPCyzYzSEUSt+khvNivKjG+cMaEs5jdEU97ua4YVZr4U05HEcLNz/HCanyxr5SRAD+7DD7Ni0
6Oc1G/uAM9GbGl6+P94EASxOLokvhsZ/UIwZWTscx1sHMzFcd2kh4go4/zYM/t86Zn1UfQRKFegr
Kqak2X0Tol3fK4Q1OTKqVSUEaXmp0+yIW+UkkXy9N+kRSJU/M0/aDWFBIsy2OlRLrI5iLq9H7Byc
aq8DVLcgvhBJhwZhWoWc9J1eTFvFnyXJQqDW4jrSXGv5llPzkK1cUJ2eWUOxMLmOhGdhGqzgJ7h3
VoR2BV0MH6g9NQ0qnorhTzXrBzqslaBtJiYNQOeYKGXVHCXH7npnuZ5Y9AarBw4E1b/hJgZBHCbf
wybBwIw4BO7OE7VNX5iDtzkzvkk6rK74hE5CxHSOc40FX6HYRjyyxpfwaluKKZpAqkm9XIQ/JV2G
qIlA3o7xQuLy5eTY4IMKIuIdkFBYkuy77kLeT5/UznoLUnlFK0LZeq4NB8u0E2PXuD9xQFmnjoTD
5/11oY7LO6YF29BeuJ/6lYTSMZ2Q0MKYIyoTaPHC6Df5VqUDCosdhhOxmPueXUQ9gDTSlS/heNow
dYDEPUc5sB/TMRcOjKXfYUfhyXADX89n0N1d5q1l5XbJmSn5yb7TwiNIxUQMn5+dZYwr9wkp76R4
qaCNvHeDq9SrD1vNL6q9Qw8SxBj2Sf8mlgopGikXTwIjUfbEaWA8ofalLQwJY61mkdb8RBNRl/Ih
VZ7iAo9QBUoqvC1lAeJ/CytXJQ9MnWL3vBWK0/wny4ybsCFXEnnHfqCpkdlXUaPSJlSeSVT1RtB2
lrR8d6RXTIdoizzvFuRd+utHiXaJdEyfLmPx0X9Q3N+VZZKMv/wmKBWZc0O//u2HeKiv0RKkVX0v
rBgEhP/FU1lwqiuk5g3ZE8RKwM1nvFS8wUyzNMMts7f6M45IkHlgDyfGK29lNv7MARFWn8MCRSbe
eZSH0Oi2VQCJnpl+QBH1U0k9HxYzUQVo/NkBEnPflt1Tvg2eAIhJAkD5I/A6nD4wy+q2fGgJR0ZT
VvfRlF6CynbrA2HacrhzfS3oyMEkT+qr4vkMxJEsELloIJFFF4jzXCx8vujN+2kBv+yam+eW8YM6
CluW0z9HiFT/rzQLD+a5uhHTI9QmqalPqKREaPYetXz5IbALUkvWpBdEz31IMPAGYbrz5UQu8lCa
e5CoZXOHMDxPfnidroO3cU5Y9p4z5qEbqOnNKPVKG13MyTFf3EA+VTpSr3/US1Sp16WoN+/CDjhI
njVW1AXyejrG3S94+5JaPddZXvGxTcjJ2z156XjEujxeshftCpT0+17U83xgGyRILcEkoMPbBNvJ
7MgiQgDyMIIa7bx5jQ/lo2Ci9IfxMtNJCK2DqOwO3dkU3FdsxTReNCCG5i6J00GfWlri9YF1q9Xf
qCUC47FpJUAFSVjQJd4xF3kgy2vH/iP/bxHMt8g1IaU4/5eLdCuwqN7ERXuiiDrldhQua/hGXGQ5
E04hZNjtOcy75q4kjl0SkJC5HDhTEPd6fCBhR1ORpL6G78nY3tRuH0xFl8YH8kjMLX5jtJM+kgyS
QU8yVdk8jgYc43tN/Op0xli6EDmPxnCEyQKQrG1IQuksecka7rr+Edeqz16XdlO+vTNBSuYMtKWK
BQTzmNE+IX2B9UFiTkileit2YBpma20fKkKxIACvnuXX0ZnBOqQZbluDP1nO7js+hCRqVL/neps7
uGqR4Lma67ytMOuKNFr2462IvR9zEpXG47jM2it3UxfUDYlE6ex+1j5F9YFuLE7MKVCawTe34OAb
Rt2EY/HVQhZvtzW+AX6F8xu4pcWA4k6CM9uC5d4WuZxGUQzgVJiooJTeYQDMahQZFD3zvFPIzYJn
8msc2WHFQltJTzjJrrp3uhztBZpededtbRHMO5wEYUSlmJZCvmjRs+Q0vfQjCkxmv/OHrrZAf6D5
b0gY5Rc9Midim4tafueV6bR+czd1E+KtXjGJ2/G6ZBPRFgEUzYPlqMR9tcaI5K5tLnQB1bVltAPM
kigUErGZY4TuuUH8eLtIkoHQpUNHgG5x9VOmrsspLxeLU5gFMqRgeGBQpdiDQvnxTo0NUe9yBqm5
fs65yUY6EBfiyG0bLvMbMmxwL0xGe/k3htDJxxQlJLgSKRHNnfGPnCezJkkGvJWjSKZ1+OBPuJFo
u4gyeCc2piUnmimGC4qLrUCoJ4yNwkOdkPkCuWmdwPrt8tgE4inIGZLle+h/unnUgriI/Ej4HuOt
09RPK2iniIFPTOpkrwjVbXQNao8NawK77BaYM/1kypnkC61CUJQXGYQsHf0IJti1rRJataOQCc4U
qqClzQ9dVdUrWeQq9O2777NsOgpByjGcv3QU0SuXXrF64HYqasEdxWWwPS46qNP3FOJM/2HpakcC
lHnrgfkNgPwu9nbVg0weJgSFpyyWtc0OJklH5LIaHoO9a2892LRLcceUEMh6r/kuNTvSt7zP2xpq
qMh4eYDrEug7htOMMHkl18Fd4IW2RB3lHUKhMIu84S3OS9lz9xLWUPXXXk9D8D3r8ig5wlKNa/x7
qDGu6P6zmiDxqq1kduGgNCpiqzCa+JEMeMGixXcl3HC7Qif87eEAD3tSLWKY06Ty+tOpIWdWwi1k
tQknvq6qiqcz2WB1zxDYSrYPO/j0IR1MxxRsfUR1lE0nNRBy++w7PtZ7Nm5j/z1MxjV/StbarJcQ
9ax4ygqQTk++GSMfBmbaqF+3amt7KasktvdBioL6sZ5spn5Dt50lYVnOyXcnuja/dcVh8H2emhns
c1oSpMbxyOlxauYkAoScln3CokdGY7l4ux6CePSf761heFJRo/XLpLa8+inSkmNjF1HBZ9gw59qg
YHXazGRQLwk4LiaIoX4P8ygu9QHE5S2Oyo0rydszM9Xifd7WQhPOOejyfY3JMxHHTcVlLHeNXw/z
v2UmC/RLL6RrvKWmtysBOPRdoCpVuLQNclAGBw6/wzbL2zUh1LrfmrJtr36h8v4PXLk1ZcoUFb4J
EQhWFZKqeTNVGJ0UqPcBBFOrE0DKAc5lNh8oqN20X4UAX03Q3IIQoqW4Ahk4D0MlP7daTN6z7UP/
SPvhfw8RPbQfUVfQDqLL8tukQDbrh+yQOoVxCR0mewBzaFiy/ajidIWW2tbeVv9rnWm2P1EeExs+
ryv7beDoAqwGJWR0aNAJL7+6KSXMsLDTWdrOvpVI5P0fg1gX+zzN0YucATzfCcOmprnRVcW/W2sz
nzY1rN4hYlmkDfgb383RYfZLVlKQUG/grS6AFbsU8RgilNK42ogUou3427dbAl0srZG60gxFNMwB
i8QNEDCHfNuExyVRIPE70OHjW0OeA5Z25tpAVZstY6LMMjGJnok2sttXPHtMtQ+IKPys3Sejpxa7
n/hImpdBwR+v9yv1Hll6KAxR3SCJ7M33jEP2s5sS9XvITZg/OiaR83DJnJXb01hPDGkPFHti9A95
ANX4fSjWYsgOJe90yhZE9cnyMsiF0etJOprp8L6cBoYkBxtmsXkNGoq2iailDHvAwW4FHon93KD2
JCNu3rb5D6FOq9j7eEdeUMICZyuac5wk9fAXlSXyLhOWdO/7XDGTuYmuMgzjyIXCYDvXVZGav8ma
C/lhyzGPfjQMbwyKe2dQLbKlrTz0wqTE9Ffm8VP7RcVcj+uBET7ytJMCOji+jF4mZPqZsOCel9cR
FS5GZvSJ3kAQtER0N56Ifq/JwbDN0qpPJws2MsdUrXP1L57hnBJ2UhRsVKhrmKNYshu9lEunQQWd
oWQkVMy72MzSydx5flJH3TcCTBi+7T20HvWjh8tHPvNT6s3ja4ROvoAiHdf7Eih1sV3mWnDxgoVa
NHLkrMKcHexhH5Ji/Yw6NvL/E4HK0Qyg2CyQx45dReLUY0U9DLKcdSx5F89phMqeFFtbEylATAG7
6r2P+iZ/wqwgqqMN0C10x6SSSEp3C/MnMghY58TlOey2MHoiR8wQtdMgJROfvmZkdx/CoZO/kmop
x+Iri7YwXa9+xHsGgnUKEKjFWd0tj9GEMnr8AFWOtPDT+SwFMAXUrKPYIUs0fns26JSvhykh5Prb
RhgUeeR4dlTXHwoS7dLtipKpL8Z7TEK2+qfnStbLqfeKzh4Bzql0u3RowoOOHRbdnHpZ+3C2BxtI
AYxKh5NX8Z8qtXWfdMZWuJ20Qx7dJVuPCOsQiFWbvx2rw/FghmWR/Q5nzRD/KOKi2d7iALIx9FVb
za7/VbRpzVouJAvObJhZMtE9zcwZ6ielcpJ3Ue+AztnjXDTfxxy02NdaxGn3UItOk8E8c7FfWcG3
WXuIUf3nD6ZHOvmnSLjdCBEPo2x+8Vjp8SpEyIxJhsumLGvEYRjIC+JLJX4u/65UzkpST6dLQ0qi
kyE/x82xwi0GjF3X7FSy1FdLcMbQXCGyzQpN+O5bioKCGgcW+Jj/qD0x6Ha3hcCW8oetKkdg1Alf
tjrIRGMWqKK0ilqycBvYug+WsVVp/zRof7xst05l1iPRWAl6+89vBrTKB112ocofRJwn7nNcAZiv
e2aRA3HfsmGVWvwRTGKdPnR2KP4qQNI14PfbOYsIlAHVN+RRk2zuJld60boPxybhqFWmGufxTBnZ
11915/KafIQC7Q1EPX9D1on6BNXjT9XS5PZP5aDUWJ7nvNZoHEbkRcytWc/Xq/hYvKX6SKCz568D
aDb1XRBCbyIK9nIG/bsLcub3/TfAbAxPDuhd2L3jAWfxiRFA9cZmNETJwJEWdFGU/acpYG68Y7pK
mOwssWqA5BIFs3oM6lqM0z0nr/PVFf1RzFhcwaj/xuAqnfTJ17X4LXUfFr+TIe/ThyX01uRnNTDg
kHsX8Il+ATAp/KM3MsJDwJjT/UHtzX3fCiLPyDj6GYadCg/GQ4ORHIiIv73yQ+St3b1Nxq2Flzvq
1t0voCr86lDAB6vJMsDKSTRJGE9m+l7qYZUkhPOttUiunGE/AvwhIrBrzOdw4zpHYNA+44Js48e1
22rvHRRk0X+rSqQu3p6FAz00nRGbMBzJSJ2xyugpz6AZy0z4CphiCbI27JflCQY/lcGEVqoy7ECE
9b7MHA72sR2ylilv7vzlg3OiRe/mZ6z5PmZzM3i0E4qqmyOoWIo7xGs2hawueD+e+V7kzN6B4zP6
uQRUCT0eidbY8kH6LJJhQqFtKtD2DExPWxZ+S4exv6mIX/5HzmPHoZp3awCuPaLjbq8ukWoZDxQK
VXkJYk45Po8w2+r1hKuoQDPEI5DYs9vCIjz28UIXHLC3CXva7A732ONkx6yg5osCgLq+bRNeZoZZ
rHPPK9rbwJ7LGv9Kua/dOuIQZvfLdJV4GC9Nh5s4xI38rFEXl+W7SMjvuvNxX5VEAwT9pOK7KTMm
qyLSjIPSz39oXrOtOW0YqSMEZJJlBCv1hqUswFCmbDlTmCIoWl/frxK2LL7dtU6Q31A4Jfl8KYij
pf0D7uEnEZyXqYnSI4a0DTma2MJN/mMyWlbVeY3QYP6WFWQiQygTg/ZP2ebslTl6MF9RyA2MJ4EN
rGp6Q2Hu6qPLWzP+Awa/ADNDOO9n7zIYBHYfvPNsqFgvFHEu9yRObUtEhsoYbgdasmW+bHFIvvrO
eQBhaXhB2kVo9XtR2msyD9BfZR0o7oEky5JsPrFNa6n8/GFJ5/cijScan6Cvg3eZohtkx8Lnaa4F
O1kv32dR27GXn9tIEstLqA5vQG4WRHc705gY6jBOZHDgpknXmttl9VMmzsz8B/OMgYvk13DY+Otv
K6uiRXlGLvX9VGL/WHGZ6ND7XY1IZ0+R0GvxnTjrELW3agH/xm9cWyq/2H5q2u+ZYeH8n1FhGKxv
Mq4XzVYhAJs67/OszBj8yhYxNzWiCOuV5c1Q56k4DoPyzSFunB+nuzFnuVq/IkJi/PN38fq5Kq80
NInkvu9QAUO6NszYCHJtPIDC5yGBQ88WjJV69teizFvu+KCmrflemFW127mymuHOK59ousljqW3C
aHnpgmYDqj7HerrLMrQ1PsUoSNP2m2DY4t9NgYwlMNg8k+qBAXCjHoCzCCK9Cj9kdDtkkJ8uQdvW
JLeEW+t/VCvrCLfzw0EMP8mmJYyP7Bct0e7eRq45OdazGmOWFy3HEzmOUzvKK94hIPg7KUhJoEDe
sA5gwm7tuZhWH0p0uSa+DzC3InH3XltsIEc2ZgilEjcNrCtFNWQqOU0FDiIsoH0VRQtZgC5q593K
Oc4vejHxwkC6xTxV1X/qmoE9AtU6znW1L2qxiK+BbVr9RO5VV9NcZQRsksPZFqZ/U2E7DqTh4gsl
JDUpN/gwbZwsIevYJJGddne4Y5UXnjSL+k1fQOznaKYjvJnNPWsBiDr7cMNlciIGcEJFH1AY875Z
wM0RQdLePExogW25fg2+tu0PkpV9TfrryptItIHFod8+51GQxA+4NmPF/YTOEHFY1TOpYskdqOkW
ZImbkYwYt5Yop0wYLnbcI4KeuNSLsR/a+IyJ1fLO4HVP0rOuxyYjXbjAZ3kuZbkKjZgoym19TOe0
Hu1DSC0XQqFnXcPHDE2I15vBpsn0fc2okPI9GlAH/M/ZeexGjmxb9IsIBD05Tac0KpkqqUxPiDIq
eu/59W+x30QdV0wCObi4QAGdVAQjDsPsvdcxqpNM5NuAFLqh+Z03bZUNL0Fla3BY+Agpo4HwUcvw
WLQ9fWo+NAQdRd6uyOGF1g/exKINh3XhACnuOXKAG8qvZwFwoQCFPFTapk+n4aFF76b1fw1OR9L8
U9GlSCj2ZVOEijICYO9Z6h+sWTsDmQI4tHYvvFEY7W7sO7/zlSdW5HrV1pj6OMjXv8aFkrj9J91O
7HK4YOw0W3tr1Gz33B3XwWwbL+AO3SjcMvAm/XnQFQDEbDaLOEvOiiqqITukHEwr4V1XVa2OebIy
yynd5JS+tKDEOQUKUb6EbN+f0EKOpfHqT4IQ6WyrsBIj13AfYENMHGfTtH7kFJ8HttXAmDboY7kj
nB28HNtjztW1wPZNTJCK6CAh9j3Og79Rz/0RqucjLkZRmajS415E4Q8CmkYbfqjZZsY/LotJ38ak
hLABCljYjxw5+IOSZBc1KoiH26lmz/VipDhGrOwbXWhKdkCU6lSFBTQuLoMMmjzH7wVrN3bFXs1u
eWq5Pb6L0bGyJtggaFfIHSZEWy/HFw6tg7OHbhnem0at8J6UUbWnDItmxEXiW+WWTv3WllnCBufL
9YCAD4MdVFWXjPSBQslsJz06lZrK1nLH/1LnKfU9o6u3ge2M+ivS11gdd9eft5TfMv8d7/I5uBbr
uCHidoafnhOR2rjSdp0rjOaSVjph47c9Rkpv0euqrg3LbuGzBLaGFkGQHGb3HLfsfcNTxpUkAnWp
+/T/Ngc1zoj8pXCPqSBFPAqCQxSpODYhjATtoSjdc6Mkn3yDw912Pnkes33VuMcpbdgoVjvOeZ5b
Q/v/GOzFyMKl6DJdSicx2kBxuLt1j6LO/+gsXlo7PFimAmOofU4A5A15+rfFX1oAZd1iiHERCCHY
4OqbW2FIX1wTjsp3N2x+Xn8NH8Y0MLqk2BDAbthWNN09dpp4xTuOB2sc1pJ41aWxJCWEcJtmNhg9
k1Oihv1MPCo5T1B2TS3iAXyxEpZux1mLpkYPLrN4fIGGG5Ldrhtu9Ix0asbBGKlnfgdDK5T2bAeh
XVa7sqb+fVJz4g1XAqjV+QX8TwqHqmpSmMiQuRxhMKnQOozTloXX94DDRoT8+ecxIHXAnjjL0Q6I
jX/5av6o6BzZa07TrcyGhdegSSEgWQIvmHuv9DSJqv8jCiVD72eK2liZ1AuzQJOKSGcVSADGMjkF
cTAdS4xIlyDow6MK32CXtY27Mt2W2iEXjxbFbEImwSl29QaJehuBY0tqdSUSaenn539/V5tiVedW
Q0vUU8H1XEjUU6E2d6UnuEu6Ph0WBqwmVQsYpGXDFzE99UEKGZ7B5kwHwJgGJy1eqeTqp9ueI9UB
U4kCTe8i0OS5NRuKE0Qq+yIcgnAH55sDheuPWeovaf51VsWyp52qU8VB+L3ngUPasHUD23DT76vS
rPFzLnIGoVQnZ8yyO9VyAONxJcMF1W2/L02LsGibuCqT6tSKsfceQq9Vrc8DFyDKSkFe6KB/6/S7
AdXrZVOx2Kqg4GSc0wcVmU7c3rGVvG1A/ftZevcAMiHyyGJqn2p9AAaMPWaTAMXdmrFe39hJ81h+
9widoxJ0Bap36otAfSlNI/k9+Yp/uO0VzD337tfLIPKTMAqaE4JV8yuIUfDF6O0/X//1f7OiPqi7
qjThTFdrZu9te6pLUm7M0oqeUnLOwGX43vgrU6mwSZ/D4HLLFDieN8yRLGhXb+w77b+tI2xgVh41
ZClZZvvmQMSKnxTTD+ub5jlZhv/9/TIuOXrk1vCchZZjHE3sZfF9rgINJf0+/XG9E5cGsfQNF1qJ
w8Ts7BNWFIXMBkQ3P4mqiFZGwMK3Q475ipXSwZvfdNzhRNgM4hafvq4mj4XFAWUOAud6K+aa8cFI
kOO84mqoxdAyFb06NTDZeOw32j8OZzCE6DvQ4bBbIILZC47ZiEEB86Q/kJTSsSS67Q+Qig0xP2rS
tylmYMvCaYEPNkzjuw5pF9bcNuSCKN0giVCKR+4FnOl1JFBZfGn8tMlP1/+ChRcpZ2blptlzqsRp
Nptvuz5lfSeyz2PpN2shkh8/QMgR7nAYI9zDVn520A9WBOi0qY/0hyuOlRbM64mPXqL0/a9TRIV9
H0A/8oJqb9dqsDNd3IqdTkhMbiNd5Gx6LZ7749aoQip8hYLCJeEmFCIcxzE5gTAI/7Td9Xcxv/WP
WjI/9F3dazqyx4IejpORIjRywwqjS67b5OnV9X3jYsQwfIMDF7hU1x+4sPQQUiUkx6cpJvyH5zKJ
Buc3icVZtoMNEMVPANl7YyUNeqnTpIqH0KNFM28E56KqYCSPhVIeq6Qf1JV+W2qGVIyy1ClQ35fB
WS3wJ/D3O3foG6IdoW7V3fWeWmqCtKrhZhC1lBH5Z26n4uaUsKyp7oi7M8TKAz5ug3DnEvXu3QeT
grGK+8cTZgBuGtym1p4Hs0jjjaGU4tstrUCL8t+HRA5S4W7sYOA6SXhueemfkUPkN62UhTtP0PdN
QGIwceVWnrw48l+myjDftL4XL9f/9qUOkqa52WecHKfFcEq0QNc4geYQvCDKaNgWCD9+XX/Ix98d
4c4Pf9cEzau5DOnD8Dy52IZ9k+g9aIuNk/8qFffp+jOWGiJNOpfNtUjiPj2nZgZYkwih4QurP5D3
bmdGP64/5OPxSjL2fxvCcWhTz4D4UxKQvfJV4341+cbNW6msbbSXmiFNOp5A5oGqpec897BREhRc
/TIDY/yjJ46+0oqPgypVIVM5SHCMcrbk9ZkbOqXn8gcDSPKdu3pSA+8tx03KT4qel0W/S8oE0ReH
uLWvPUYoMIpHG2GZ2BPAPkxfKtLb1INV4Tj6W02x2fxxM5RO1cZHHWK9Nag+k+DcxhSPry6W10q9
41ZMDW5a8wtXKh+I1KKSmhGd85g4pa3iIxwkwTRKb/t9R6oeaYtpzSqEf66iAf9tYRYmxPUGtctN
JZZD1f+OJ9XWSi4ZLAZtyfaaEDpsubH92qMxW/kWLYxYR6oeOAsjnwS19ExuDKC+VLOHfm+QWnvb
nkU4UgEZSGorawLRzggHxUOfuZz9ESC3vz7hFiqHI1WOBFUnAmL+/AymutaR/aRPRPqjsXoUhr7y
Fv49O/nfFYKQwWjERwqR9QOgViec7Kc2M6OkP/hxMGafvFzM9/F4osr0C7Y8E4B1KpS0O2EsJlN5
w4Vi72NY55T9E5H9TXKKKiQVv1HwBtMG06ViK4fe1qz2s6rkofWTmzyhvDDPrcpCGDWM4jGbc36/
kaMwGI9F5HFPwK0znrN7m7ucZ00otvqqWlAGVjYzS6NCKpYkVfolabGgQQM8SwcxdqV+BIgyrqXy
L5zCCUeqlBny9riLmIluX6qeu7VDmxvfnVNqkfaicaukvylT3zn6DjF80v3tuKvonqbatfFfY3ZV
g1OEar+NEew2GPmuD6eF6upI1XUEpIkAu4vO5G3h1mjJg8zJgThyX9KujNilrpVqUlGCck2dMTr7
UX+MA+4gVTImVjY2Cz8ug9wUs22jJCjjs8iq/mSlM6Y0D8rbPqEyyQ0jTSJEVwAg45wdT5WpodHZ
20PulQZJVXZD8Nf197DQDhnHw6U39wM40k9VargHghTUQ4my4vv1X194y7ZU8yZVI4xKI8YLs5CW
fEYS1CvfLWQS0dPAiRbxC9efs9AKWyp9blRaLlKs5GzHugEylAj5gADClYG01Ir5398tmmz2xSZc
8vhMHI7/wuR3wiOJK6r5wDV49/W2JsxNe/cQdTBrPcl8EtQRCH1CWez+A+IpTVZ6aKkNUp3R8dAi
UQniM9EVZglwsuv+KiSr/eOR8rFWa5Zeg1RqyCOIjILw4LOLQpe0dKcECZ/gZ3m5rY+kooEJr0Jo
DSOXVRMEuSSPzReNC8+VC4ulPpIKBj5XKBZWn50Hj/+7q/QZZ131hLHc8+TB2N/UChmUpk1YcqNi
LM5iChpli9MuLc9NYou1b8pCOyxpNgzKHFcxpfW5rq26Owc42I16R2qIHRLCSNel1cqoWnjhMhmt
JrsrbKzcO4GEiH41BDl+Hg0xPl7vqKV2SFOCdBETuVSoY+gJs5fEsKv54NKOn1RTn9TbCrlMC6sC
DxQB6s+T0Kbkp9Xi9t0OU2ZON/6+NGZdDxEQ3v367FgiPxahMccxEXV6G11RWNKgNfKeIDCCKk+o
l1RkdghVgzs3RBR123CVQWCKFnGAGOTdGXsIpJfBLfBZBH2E2f36a14YRDJzTtfBQboo4k8cm0QX
uzSCf2xLTW47EjClT1AXRMTsWYbFWrD2B/YkpAugS8Dotbvtz5dmm0K2OG5Whf4Zy6neEntdfBMq
TKqV31+YBeb87+8+DB76cZNgkv4c2pn6K8FK/HVkQ/iHuH/77XoTlh4hTTRElYOTJToMlLLIUc/l
4quKjfBRNZo1bN7SS5a+PxGBA0PUw1tHWS7KLe5HYg7RLXXP15uw9PvSpycaDFAT2TSdKw2/B0uA
sTkT2oXI5frvL3WRNI0x0xcDzgv7lMVhbdzbPuavbKcQ1dwdUWsP5o0LMlOaz6yKo0lFf4woL8we
4e6QXID1w1tryEJHyZQuV3B62DTtcB5QZT3YpCY8KoG9ShBZ+nlpHx2QUpEh3hnOPVGQ4daIJ3gp
ruIHp+vvYen3pems1znpu1VonJtY1Z5JoMNBSbIMsWW3/b40m0MX1ybpIvrZtTJRbPUwCMTGSX2s
TtcfMP+hH+xwDWk6C6zUHdGb6TMur6x6qOLEJIG+ssYhC7al2cXls6g40O/vYm66iAG57bFzf76r
Igg9VKPAYnrW8KXsrazr92pQayjY6nGbRHr1kogkPVx/2MJkMaTJjk8TllJEuqracDZAgEBcvnm4
/J4yowhuW6wZ0oRnNVOS9x6ZZxsbkHqwkbqhGa+jZngl6ASaxfWmLI03ad6TBUKSjhFM51rBrL9L
9VBx7xTFzG7DC3OeLr0YjbTOxKvEOWj6WEFqV6InwPeaJLubWiAjrzy0CpEQjX6OddgnZyQrhI/6
pLPnx9seIE15XRd2kdiROOcTmSaYa1L1tbKBkazMmPl3PpgxsljPbcLCbrCUP7mEBZhEXvRIkfuD
S9qlXm2sOcLT27IfD4r8iBM1JL7OUaJVNObCYNalikBSzdDk2J3PtV4obwH+3XDjkIOD46fBs3O9
D5ceIlUFC4ACHFTVOiemnz/qNnLYDdaW4tAgG/x92zOkEpA2g2LiP8ofHX20rS96yhmXg1UwDfLT
iNcLKMH1By3MGV2a/qqb9I1hT9aZZJHU37s+adj4UaE13/b70tRXbdvT8kbRn6aBnNXHYByi4lwQ
3JCv1K8FBYWQFXzVmDqhPiXumcTFthLbxO5S5VtuWOQ7bqqUhJ/9WFj5cMgGJxzuHcWF9cY1ZoxR
cMeey2hXzr2XxoVUHciNTAhSM41zbSG+3ToBvtM7nZgY54AHKo5vm8KyUi/OSWmIEs0+g7OogTpY
pfUZDWn29aYXJivx/KKISNNN9HM/6aR4qH2aV6SZlPnb9d9f6CVZiUfVQQmv8i3AKVnvYZyibUkT
fbibavwbt43qf+F4776gbQGJpAW2fJ4ms0nO8Fei712dxMHT9UYszBpNKgFB3DqlVVasbOoh+pI7
jQtoLlMJSrjt96Xp76VsfNLcs89oMBIsxDnJYXvu2n1rd9sDpGnfDy0qI+LOn3yF3NFdHTl+sg/a
2l6Z9ktvWZr2xdDD7KnQxpMRkL9ohsA4pGqKE22FjyhipZsW1mcySrHnjq7sNdV9ijFCqUgrxmY7
xc7o7Tw/I96sB5NBLq7367ZOkyY4bk6dTDEX8XlVqjp5XkGsngbcYbdxWoUsJ6z73vcaUIFnZQjZ
Yqet+rdudOK2GoLOrJVOm7+FH3yi/8UJvpsbOLpbBUS0+0S+A2+CYOf7cnRr1pSVuBNTPN52WyJL
C6tC6SadRO6nDjMR0RU57Iw7gckqXBnDC29flhYSyhCEuj0GT1OXm8ZrRNQVkdcl3Or+O54Bn7gp
N0a7MKdtTj5BPjeNgn+13u/6j9uQgvVlEEPQmCObY7RnDyTTEVZ72+9Lc9+JcULbSh5dsinHxVPb
k9n9w8qTK63rD1gaANLc71RYG66lt9/RMhY7EIgvMR6yP5MXYX7182xtdi7UgH8vud51lG5xlgYx
cDqj4qpxGXnjcAfAwSZcVdjay22Nkdb8ICBHk0T58NJ7qg9/jMzkqnxw5rCudDN2Zu7sE3J6m5Wr
sPklfDR5pBIAS76a6iI3P4t8si8C22a9SdIuX6NhLvSZLAJMoQ1YSm5459zGb78lxs35GTRjGG1b
yCFrb2ZhBMjITT+rXJJf+/hi66AH2rg3ok+9MxDuFfbJQI54hyb7+vtZ6DBZ0kdIIMLGlhzJKGNy
GvC6L4oWVt9v+/W5ge+GmJFy9itGhYDe1sVm3DpDwjmAFY1rH+KlnpI+9E7ZmkXSWMZn/JYghMhv
ti7YyRBEYklDD9n1Wdburjdm6VlzF75rzCzrTiNEH09pjvfUI2rePuaWqTYvxE5VpPOQkpm2azu1
padJVUCLXbLQJ938XPZ68Or3Vng0daM5hUEY7IK0dW/b+wvtv60i4iAduFsy//QVF7xf80gn/3Sj
eLAmvxtdbDQ3qkKEVAlCjoljh7Sbc9UjXtzEWkgQItHWKWm1Rk1wwPW3NKtYPqgAQqoAfVmpULdH
+w9X4u5dOhXePmqy3NgMvdG8uUqM3xXvxw9gJTqxjXWzcpj2YWVAkjf/Pe9GR9epupKR+fNAHprb
vRB31Fc/cqFY3WUizHnthPzfo4b/aR/PkU4IEvCinJb60asWonVQ56QU032E2OSOj6ZOFt5vdFtZ
eIxcJbF2VRCojoZwKTYJj+dkF4tpTYjUvoQ8SKAQSMhx51IByNl0K7O+0/rZxXtn1ipeT0ihPYCg
wCycaUOCgzruDdGpXESSixrgl9JgYPbnvCLOYosqysqPIbBjcYLI1dRgnTrRnIuIZDKQVaoYvxip
2XUPQ1so7ReiImFgEYngdeF9aY92GGGBJGTlRPxnmO/blPCNlkizKGzfro+ND08/UDRKQ9BsLUJP
ULifkRv2XwmZfSvJx/WBuzT1L2+yf2vJWD8FY+ndOCjmpdG7QSHifiigAtYPGcAuHGVofQhfhMFY
WOELURSD9vt6yz6sFoyK+d/fPWiwu9hPO7AeqW2DkglVotce50jFob5LjcmAFzs1JdHtK7Psw88G
z5PqLhmmMBqMKLkUaq++JIyPrw2ZXn+vt2bp16VKC5Wly73KBOLIyXG9c22vhXuIz3dFY7zUW1Jt
xW6ZwqyPwzfi3kzvBE4zLg4tpr769wDXc3hB92R3325rjFRgp3CwLAtb9wUqZfq7gD9rb8eyLn5d
//mPz1d4FdKgNvogHFPR55dgJPvJ3rQ+NrR0Q8AFu610wrB7Z5PGrex814u2hG8o2c8s0w31keCb
4RY5L3+EVHX9DPd0pFTlBc8ycbg1OXTw1XylWtsQL01dqbxaDgHhU+UATlAAqO6TjvUk2IR2NOpN
QN5qYx1cRWn0p9jO4rw5JsJqp5UuXhiOsp6xidgkG5munKpy9N1PxJBPXPRgO167p1pqnFQm4jGE
CxLiAdbBGG/10ZsZaOD2usKE9dFAoYwtO36pJje87X3J+kataYgAGUv7SKph8EvrO6iCxAk5zfH6
qFzqMqk+8K0nzbQz/TNfGLPfZWXDkk+UvXuT845SLpWIwEnTTAua8lJ63eA8miA2hsdwyopspXQv
tUCqEbbhgMJWzerSkudAsIzGZdaD4ymR9vN6F30sJqQJUmFQUuIutRl2yo0RLDKHwIhtxh0lWddt
MX1WAhKlSbirTSIFdXBMbklAvlq13qObpwL2Sgk1a3P9j1lqrTR/a+ivhVd72tH38wjVF6mv+Y7k
n+Fw0+/LEj+wc7wgI6gvaVtXxVeOnUH0ql7dB9vbHjBPrXcfQFKbyIxOx+biahMXJ3ln9QcduJt2
WwfJ6rsaKH3eFd5wTJqxwh0XVxxlk5QXrEzIhU+SrLoTaaiQodA1F8vAdAHZzSrvtMI0vkR1NRzA
Za7Z2BbetC3NzC5up0atw/LiJpGq19syiknDJ887qNqn296FNDebiCXiSE25JGDNdy1rvh1pM7cc
W+EbkeelEhsIZor+Uvoet0e9C4O94zhuZWmw1D3SpBwUMJicR3QXYh4hn5No2ZN2Q/7Syjiav1cf
LN9t6WtNzrlJhICvvZVxk5LQNwr3WUPnQoRhy3T7SdK7C9C08Yb0kRu61HgY2Fn036+/mQ+P5Og8
aZobpU8cixsOR2DliRYdPEN1vjpaonNRYVcto6JgWwY8NPRcw11p8jyyPmiybOozyZl3mD7eWRRN
Vv3odU7n1A3IclcclZE16dv1xi09RyoBQC28qah09WLYrv45jybxSg5U8zkiH+Pr9UcsjA5Zbhgm
pKGmE8m2LpfxxS8HunJ6n/iq2++uP2CpDXN5eFfGcpNQf8dPhwucixrvBxacYxDpqro1QACufJy1
eTB/9Ebmp797Cidy+Ui44nTxRsjpwOPSkmX8puz0aPpRZ4HQXoOmMJtPUGPL8hvE+4y4ayJb66a8
S01RWBe3htpCmGjdqMMrlVdNqg340r4kNQrFtUEcIJ9+nejeFp7BgTsxrTGBCeagsciU7ULoHWms
tuYJEKDfOfvr/be0Grak2lP1cVHkYdJciAed/voB6LFhb6rR2J5D06z6jWroGQgL2zOqk08meHNI
Z4d9SoY6zPlq5T0uDRSpSiHLIjkk1MsLgeAB4I82dstdCvJ27dxuaaBIdcqBRdDCbBkvatpQBnO/
bH+LAdAoCYqkP904daVqZQBMmyB9TRezqrpiYyZ99z3zTHgBMaVkrS1LnSVVpaTKQNSWRXDpami1
LBa9qeFcIy9uMhhg1JM3D1jZYTR75cXjMNI7WlFpTv9UddjWKzNq4W3IsssBsF0QNqK+FHFicfgY
xEk4fpoEwZb7LlG1buUKe6GnZAHmmIUiLjtG9wyRJktKiYlobJuy+nN9+iz9vlR+DFspiMGJVd53
Pn4fJjMNCIId6ts+rrL80he+mzgzUJvgMb85pXnXFxc4S8JaWQUuvYe5Xe8KG4xnMfNv9Etpq+6L
xaEwUcKT0j73lR6ufAPmvvigeJrS1MaSR+B00wW/sjnXfhf3ZWM8kgdXmHdRGwFTAG2Tru2rlxok
TXPYOIBWhmm8AKLqok2pOixuG+LKP3PyHLcr03zptUvTvFbLwpjqLL/vHT9Q7/gm0xjXUOPX24aV
NMEtjGOe6Xfikrkl29rKja3fKaznNa/EwiuRdZh9WFppavvd45C3gfojgfCa7Ab+wXlzwtBIv7TE
8TQr5zkLKzhDWmYkcTKEXqhpdwTwZjp32FrwGitudU/SIfE4KraZzxN45scxcAzKc2Adrvfiwlgw
pFMCp+3iisC+4TIFtvrESYQ5beKw7e7CDmTrylBYesjcxe9mUEUkIbnFvuDqSRFfifsE92Jpan1G
6QY4+npLFsabrNv0mjqANCyMy5RXRbglWLFyd7VNrPdKK5YeINWB3gywU0w+ZL6CvHFsM9YYbRXI
ZOXd9RYsLKRlVaZNZOdYBiHvl3T5PSHJLeS23IG64nERRF508wyTRvtz/WlLL0WqAr3FtKlDoWIY
iPU3VMEA26y2sD977eD0N/aZVATSGS7kZWl5r/Z69YUwz8rcGJNNMuNtjZCKQKQgnYDpWd8XqQNv
pW6zdlsUiv/TtoNmf/0Z8xz8oDbL+sy0bwSAxqG5V1qzL+4L+Cqks1stVJdPzpgHw4NtAo0ItqNe
JuL7REBx7q8MiY+T/LhDkgqDAyKwnlpb3LHM/Fp7hf0GGD7YtElGFJim5uJXmKhcd+e9dR8NVeFA
Zoijb8PgqdZmSEL9JMipZwEnnPSu0NIp3FmNnuor5WOhbsnSzyB1gBhlaJZsz63yZ0NMHmE8jUWQ
OmQfvajLZIMroh7dbYVtNSl3WD1CgxRSPYJjuDLKFoayrAD1C9ZiaeHYl6mLjAyGV4kawHTZf5JQ
bXy5PgyWHjL/+7siBmMq5nbCNs4wFYzY2NgYQCN9g1kc9tEmElnnrH06l07xdKnUGJYJTWkynPtO
a7SOsOseKrm9I7VwhOXlDeQoaRvV93uDwNeazc6Dq4cZ26SkaLTqcbLGKXGg8/hE3hwQKnihvjIZ
lnpBWqhETR/aeIG7e8tvAehuuRgV7mmOPs0BO7RQG1eOZJYeJJUnc3IDu6BG3dua0fkbBln+CwtJ
+BPStn7jh0mWkYIYautsLKt726qd3zXUpvAQ6Gr6A1Kbp63M4YXvhi7VqBikaqu21nSfG+iINvrA
hzB2slVB3MLvy9rQqbAL0o7N6S0qkpSVYlRUMDFc28lW3vnSA6QaZKWh0U1K1N+3MBScB+GDgtIA
pQEctHc3TS5ZIEomk8f5ldXfh8Wcg9aD6f5jep45wPqCeb9SJ5YaIq1DbHbpAACc4K/egsp6rMIw
C39Vqk4Q+m3NmAfzuxphoTgjhiCMffgzJfdlSjtO3VGIcDg101Bbp9seM7fv3WNQb2tRQroCdrCK
8G84q7UPsztQyY8jEoDs195feTFLHyA5HDLIlZl6q8efPBYhIvlaqMAWyiP4QsXdWS283G5f6n0A
BixtOhJFtn7seG/W0IzwgVyoiw8e7Mnmr2dgyTokVYc7e5PXsWqEW8dxbODXqe+vSjUW6sa/x1Pv
+oZwQ7cWBSn8vgmqO9g27NxUextHhgkayWmH0rjJOUrCjbS4mfSW+J94sO6dCAP6tq2JSnjoRstf
e89L41WqHKkLo8I0SuUJUoVxrIoqDUiTidP0tuEqS0+dGhwWWg0P9UzpR08dLILgqSL7q3E3vU9H
9bct02T5qQ97F61xVd1bmYdETx0a84lMvdCGxxqsxbAt9JasPe01v0gQMfAQG1o9w7DynR1EiGr1
RnVhtSOLT/vR9DPPTavnYSwdQ3zrADXlR3+KCi/dQzMtuyNU3yz/mfWRU97htobsBpC0mKIOKgWg
+mIvYljHm1RUllbeOWIEsnhP14xhsCnYGSkBwPmqyL8pRiysGNzBiGbrfrRgpjosnhTdD+/VJIQX
tqvGyIXtaMdK3FNqfKfNYAUXE4sSr7ImAvm1RCN4LisKx9LIW007T986bkPkONdMXHrsNRLY7Hzj
qCqwio3GBYF51ofSjD5ZTWHxhyphXPX/hC5xm2fNK0t7j244ULgM81BZBdsedFR2HzfmDBbrfWEg
+kznpdI5sqpB2dZOSE1kzQ/h4sVPSExq7wpDS4z2zknyXLR3AILS6mhotVAg97rK+IM8gmy8d8O6
fsrJkuf22g60JvzTDtXYlFvh8en5E3RdOTxYOgqUaivyBvniRq8JeoMuT1pJ8gqs2HMYYEaW1fe5
FZrBEciYFhw7GDfcQ4Se5ajD1vOEbp0rMnuzT9rYsXKFaUFylTWRn1N5xW8Cn2ZuB97VduQSzapN
IJpbBEll+kNJLZRz29bIhwgkLOF5EKV4lwpITxJnu99WjVy53oRjVwfmSdQRzMUvMdcT3pog+v/T
mj/Yn8jCTjd0TZwPuXqfWMTI/5qjYJCqGqnDVh6qud8p4AbN1AbNGHSFzumF4Sh71sfZ+A8+LYft
RAUGh/VIHgMw2XNjOBFwCbMqdI3twBiy/9F1ogm+amQDGt8akCfOxiOvRWdQMfaJSS1YGYQIuDAY
wDiMw274WVZFoZN+3Teq9hVbwDSc28KM0p9ATjB570bdDArvjtwGcwgBKLdI63cNFFiO14rCtmHN
DV1PlNCmLCcftGZUi04/WfjI0u9NyGq73rieqVfxvgLJao173TPjxjum6VSH+mZQ61pRd07rYW7d
jkMJQWILqI+sRtx1etb/ZRZHw5fKaFMBfN4b67I/anUVAmeCxT4ED0ktMhId4XYYhtiN6b/bS0WD
x/1cjXpn/ImUYhjgw3ADZqWf+sTTiOroOOww4auWBJ4YW4V3zwlOD2O6xdbnqpA6t4C9+A92OZDu
8aevu9OUn/o0CYdx60UClQM9quX9S+Q3VpluodQVhbtz4PxAYqxrzA7eaQBFqUDgCiti3PawCxli
BwC1YfBs+BSZ7JyCc4k+W+Ug3PtU5ajHfkjKbDD0rd5X3KJuNRNgA+zpEfjXK8RJK+4PoF27/N4L
RNm+kuZUMR19dTLNra/VRJbjz4dGCujdoqJz4UZrfPWgBuC9CXlrbSAKm2oIueLcR048TV/hVWbp
sLWCxFb7fcUNSdsfGrbn/puBca8XO6fq6+J+EpOdaxBeoV8cem3KxJtHMm32RSsC034qXdgsDIzY
IjrhGJetYYAfBRakfbMMocZPQz1ksckQVLAYbgmtDByxD2pQRs5Oa1QcqF4TNLDbfcBNBtzxEshA
7e1VRZsMrpnIP3VNrHDm4AZ7nORJ2PPHcMavf79l0ebI6ja2u62eibZ7ygZrJpBZMF02SeTWf4a2
61du/D/+Bjpy9K7LNTZHuJP65CVFP+zasuqoVXFTHm9phKtKC1w3JQ/Nx+P5xPGozaupxKvm+8r9
6I9rwqiFUzB1btq7BRz+AU24U2c9QXK0nhIq4M4SaftawmE9eI6Z/nGFp63018JqUU5insYmG6lG
8QXHnlEd0jywFfRto6P+Cl2GxsoxydJjpM2sNvR61JuxwLPkZy+qVdVw3RPbUOH9gkpMfl9/O/OG
7IMvgSotSLsJCSWmFPvZaOK2eSl0+Bz70Yk6vnp8eyNi76fUNZwDKJAkrvaFj2ajunExKS1WQeH4
uQo95Nk1ekiRD5OuaGO6Ca1uHt5RY4lgpTc/HuSu7JcY9LESYzaNz41rR9pJT4j3mGDExCpQoOs9
ufDCZAeDy1WbqtW9+YS6QMBgbxKxN3Kt/grp+Mb7PSHtRnujz1O77synznNDB56mYSG95gAe3uMQ
o51a8xgsNWb+93czalRbzxlsI3nmU64YhzDWtQRFJ1bSU0qO88o14sK8FdK8jYcihSFja1wiJB5n
pbb9BwWK8WoFpXGYWKrSjdoQr0QPLR2RycnBGdf8nPMH4tF1bOXsaOQNUZgEDtzJ/OG5OQhpDiFT
WN61WcTbJlcLsinz9JGI2+J7W1N+V2rIUsOlyd2h/hd+XoK1zEr1nxBM8gHRQronwDB5GnPQW2bB
p/n6wFwa+9IUb/lUJ6wdxm9+AlN4oxHjGfM5962/139/aaxIszhxyyFWdC97no36LwoHzihUfbjI
21bTRHmLPwRW5bzBejciPbgD8Lms9slK2bXAzuzUX6PSdsE+rEh5WpnE80T633JIEN9/n8IHvTOJ
nuieLM3ASN+PWXcKoOy+Ds7Mvf4/zr5suW0ly/ZXOuod1Zhy6uiqBwwcRc3W4BeELMuYElMmxvz6
u+iqe9tmH4o3HHHCcSSKBIHM3Llz7zUULPsjwjvu5zg1frkfVtE5ZbM7P9uz5cOPncL4OzoWB/5I
9RsXOIkVI5yYFGQUzG3DMpZFNey/QatwcTK58Kz+el5xcVrXLRn8w8To3XbKsCkq8PD69eCWRP9R
CYCf6gGj1kAsj9T2rQ8s0pMusHYDnfjDF1Bd3a+fT96/3v/4KWqdVW4rYSa73EpB8x/IT0fUxtgI
ABrgH1cZ5CufAXER14PXuRcSojNxiJ+C1P0JrrM2HH1v85zQ+c1j5dKngVdbE0kDQAgBaIoFgXXP
1ptGFGgDSAMXw5eF2YXe+9iAfRnCMzAhD0jd1JfPH8SZ0TxV4x1pMQP02zi3lsKx2wFEwguFCxPt
C7PlzMo6Ba/TPPFgjrsstwmkwe7SsSsFXIMGCNJX3WjdVOheXAL6nbuVk6WFOgrMW5eiuoVXX+6F
lo/yP8ohC7mE7vrriAep2d/Xrq4TlZtS+7ekIAw2fWmOqkFtF0Md+3Dpk+s/G5KTTRgSZDPsBIl9
OxSDfgSFir6CJvtnBTZ+ilyniWgrUSNswybbhRunUaKHuoLwhgmesHBGJNHnt/Ezl/yLoMpPAoXd
l9oskMu7NQkoTSIGOC5zIYx0zHE/wMyugPmTni8dGbVeh37gBlq8c16sxiW1YNFBgZxExcRz0Ey/
MBt/nj7+6ju5vw8hQqIN7GFeXMNEbM7Kq7ZeUAefC1KO0TiCc8ZiGK8pNgV5Dv1duEmis7Tska7C
tTwAA7Mdb7oJxpdunI8l0v7AH8ohG0L04UpahTm8WJpLE/rcfDvZwf3C5iOZm+5Ze40Hrz2Vts+e
Rcn7YqXthZTk3DVOdnFR0FZzqtND20J6JQ1ax1PeG7Fg8wT3ktlxL2RhZxbnKQJ/MqzyiWvy65ks
Ps7LZEndNRlSUOQ/n25nAs2pzq7D4ejqDkNybzfog25Bv7QJC1DVtLSMhnruge+Dq7w3XgCTnbve
SbRxBytpOhQhD6Nbdk0Bk+CJTAxGkHU2yTAlalFf3awEEuDC3D0zUqcqWbpAybKv7OrbIkq4pKJy
6+nlW9lgHd1qAv/jCyN1Zms8pQJ0SSrHojHqIHmWyR/AM862ExXGo+qGEyTDJMh4iaoTlP9ytzhI
LTrrQrvq3Cw5CX3uDLhuA2eje1uM/Ktr58ub7TXWy+dT5MwTZMer/pJ7oUaLQqNozP0AHvhOypL1
AWNOs8VJbbjEBDk3L06iXt61ia/7zL6v/M6/S+qmeaDZ0saZM2SrRS/09vObOTdMJ5EMSHC9LJmx
UYH08qV+h+01kw8cyAPymvN+6a/dauRShDhp+/Sr77eLd+H89tdWBzY/ZRE4vcUrMAfGA6TBHPli
jYMn72DL6gHsVEN8f/qKcqzuSTBkHSMyTEZecTj2jQVHKxJ/DEHyoCvEQtoQ3OiarTovL5M+GCpp
eSvIzeTTEDoSuR+2iKqnxbeibhZu4jzNwUp/FpKiHnEhcpwBbUMX+/d5oVPFulS1EFKZcvIGo9gZ
bY7hsQcfYfDVbuisO4DK04h2471KrIfPB/DMbDxVi7M8CIt21CAFBIfSH9GMzYr6ZvKmCdoutafN
6vPrnFtTJxG+Homi1HQiDcAcKpsdeJq59cj9hsgL8+HMlD9lWMAzcWTwdC2fW1Auv3WDJHcomGoF
HpcleAjKicXiP7qZU5MN+6gOPvbGu8/6iettmSXkB8k8f7jwsM4MyinDAm5uapJ9Vj8s9pB84aYo
f1ClpocM/hyXkpBz1zg+xl/CUAV/3CVLZ/++zXMUdgEV6u6bdHbvnBKYoc+f07lrHH//yzXAcCEN
ypXtgy0640Twy27qoJWZP0EXbBz/yDcTNhUnEXUZWiAps8aDZ3lltnAi1M+wDxEbh7dO3E5D8Wf7
wqm0va8YMRpN9IfCt9CQ026StcGYUHlhM/fOPa+TaAplUF23rl89u9jNkz24XQ1OhPCHt7IudGB3
lEZIxaq2jKqF2/YeNsoUpuZG1U4eoZzl+2tUc3yngE8HjGC8sLdmnr2KSWclDUeFNOTVFBqK5yFw
tOnwmA9Hm8BVMloW+45FL2cSZbY9uD56iyLrh0AxCHKrYBiBqyDBXI/C+0gW0CuuGcRYyHXrjn1i
wsKf0DoOF+XZI49qGwyr7Gs7J65qwzEHe7QP8LGk62BhTxO0LD+fYMc05y8S6VOoo6tlV6H8438D
cdgur2HFkZksBIivT4ooManq+iCvZs2LqAJ9x1w6VZy5Lj2J1WCeUj6ozLu3nal/nbpuiRaZJVcF
n+gNL5s0TqrqUqHyTOg8FeQeFlhi5zDauM/yab7XYrZ5WLU0vaTHfSZwnhJDikmprM9KcY9uk5kD
i9vOrat95PpL406rTIv6++fDdeZOThkilC6NI8RSvk6Nk/fR1AGm+oPktm3+8AIn6XCnEzp0hUnu
vRnKQUFnw6UanuViuVCwObdJk5OomZS2gCb0RL6IvCGMr8HaQEIQtKzKPViYD2zINsLxS4lGfjmD
gncHe3Usl/U85ENih67VuZN1oZZzJlycMklATqvtRFnWPRTM3JeaoKGx9TyobdxQMzcXEnH33KAd
f/9LEB8aJ2kz2XlPtU87175FD6rq/RgtL6K82xYKL26/A7UdgqZs6JsjQaNN1dDvmVv3r+jo8HYO
3a5DmzZazLwwCcOihRTtFVyc87p9YLKyMxUOyeBbyxqqpWzZEfD/VB0Kysx0bVOAotIAlkp0egZi
w9VRMsLpfQiYHiYLCpqfT8+/hsvwU0Q+YHC2SxA8XmqK7xDKUY2zCnMN+MO9L+DI4mx9u2qMH6W6
X/gDQqxv1GbiSJ/uPv8K5yaYf/K0M6sipIQjxRvwav27EUSt68zyJZgB3PpqW1n9QyDGgXuWOsse
3KeUBLoXF+slZ0b7FNMPrDVTpbYUHndW0+aFWDQrN2wQw5/BS/kpdWipvWaG+Ra7lzqDMBnD9jEG
ZhwvKZyeC2cnm6jgKQMAUNAvKgGLyw7rvmybnWISJqERLLLQQAJWpbzkFn9mKyAnW8HAtTtLwGXv
VQZAd5PVqNAo5fGbGv5qBzDhLB14S+tfWI5nxudUzX2BwEgxj4zc+z7shFfcIdwHqAWq6xfq3mcu
cEojcqzUbsCkIfeAM8s2mrkNGCKrlH78fIaf+/zjSfKXcALcjSzYMpF7Veb+d6+B7EzopNMwXljE
Z4b/lCDkKRtq90uiXmvEDOBZqMtSgLCOqB2QDVrgmtuVs4Cy/O3z+zm7Yk+2BFXDQa5Z/PQVJWyL
lwEzoqi/oDThsycDlf9lN0qv5cWdm1ZTC04nn2CM1PZ9z64g3Mac9v7zb3LmyZ5SL8CJpMWUAG0W
OJC6qfe0dCvxtDi2p14/v8KZuX7KniBTkorZadr3aS5z+uyOyi92wAxb4PXyUqaAX9lZ3no7yUqA
iP/sFHHKlrAr07gAw07vwjaiOSwmN9NHuaR5hD4EOhIXJv6ZifMzKf9lYqZ0EvBktpd3KA2OZVy2
GKaPAaZPtghsC7vXHppwKChEnz/Lc5c7juIvl0O3xcBgZaHvKemqYg2OWWo5gV35KbuhKFKzKwno
k3n/s6t5v18NwLJMO7Pp31H4tLvHfDSln0aWi6LNUdVlhqoHNMgFrJwuLMNzU8X9/YKZXCrQEJX6
rpnnW1mYVXl1xJpN4A0WMfTAJneB/EFVlm9u4lj+JVbdueuehGMBuwiH5It4r72kHLt1XUNB7b6H
QRifN1VZD6kIxxR3f2Tqz7OX/OH9ntQ3kn4xmTEKCEpIOgi9UnXjAS8LJoJD4tHBLIJ2QNn15ffZ
xu/Wnw/rmbs9pVLMNIfaz6DS7y0YS7MVwRsjZ9e+lTswBZo8fiRi4YHragUWDCkuEfvPJJ6n8tsu
wAzUzo33Xki0zrYjZBLTEjRMbcZottBdvCT8fu5Cx/v+ZZEsvocMzwZRFgJ1qG77cDnyVyoHdi6o
FVkuERnPVDFPlbhBvgZdxOTyu6HaBTa5r2qGhrgrAL4Xq9T2wHW+6pK8lAfPZT5gSUdi02J9+XwU
z4SCU6Fu2Y/JhJq6+iiFRcUDDPSGnAbc5sT+grb2iG2rqETBL0zVM/vEz0T/l4fKNG97xuf8ezGn
fR34bAbSCd4HcAD//H7OjdpJsOFZZfkeSofvLF9UuiLCc/tAk6x3V2XPrfzCfZx7bCchptSVnB2I
dryDP5I3QCI5Pmm2KVIK+lJWwDKsc9ZDCPfC5c49tpPIgt09hehHXX6YHCDagyCZA1OQmkm/vaTa
fO7BnQQRUSirdotUftAUffjncrJMFpQiG4YDbbs+iT8fnzNR45RGURa6G8e2kN8r4dXchugxh+tq
aNsw3Ziipebyq99IG+4kCpDXS9TLc1c9Sfxs6Vcg8LLxezEqGBsEtMauLvajs1iFtcph3+h3AMXp
PrVW8MB0nJfP7/bMuJ3SLNTkKDRDqPxAkjZNd6qhjQYHv60uhf5zGeApzWKcF0BydZe8c1GrTK6b
JMlBanTQ8Sgj6Kn4mhxSmo4M9IgCiM3njhm7v8LZndgk8jMrYeOFpXfuZo8z65e1nS5uLZJcl9+P
mWB169slRNKCpKB9eqHjc+4Kx9//cgXLUdbiVqz/zlq2DOtsst0JZ2VPqtS+sNLOlRxOUa6oNhSs
mWBlG7CstC1zlHPsqH3osyUtX+bKdQk55MITxXwNyha2PHh/smLns4EOVqw6gO6XFUzNil5BVfWY
bcTZjENNFowSZKsncAUqvw8mED9YGqE6OYCL2tJeO7HiaVoPgWmRqsxhNi2OBIqj6YeCRgJMiG7d
CETMfxWU/vN9/q/0o7n9V61S//O/8fN70y5gsmb9yY//POTvqtHNj/6/j2/7f3/2+5v++dhU+O/0
T357Bz743xeO3vq3336I6x4OQ3fDh1ruP/Qg+5+fjq94/Mv/3xf/4+Pnpzwu7cc//vbeDHV//LQ0
b+q//ful7fd//M059mz/89fP//eL128V3nf90WcfSr7V3/X/etfHm+7/8Tf2d9dFhUxQtMgdF0gl
fN70cXzF+7tHMcS27dquwwBNxzSvG9Vn//gb8f5Ojq/gjT5hMFrBrqCb4edL9t8Z8YSL9jpHI54A
bP5/v91vA/Q/A/YfaBjcNnnda3zw73EMbGkBgCtnkCykNj7uFNXrcKPnBRAt1Ma9eeWAcx840r63
hrKIOyEPtTOITb34PDClqWErVPRxQ022newC7ITqY6yGJkxHza80B+WoyzsvpPa4Tmst1qlEo7ZJ
Idy8MIuHnVpBdXu8kWCgOAig2wlcgrX2exJpJW+dzt06TnIox6HZwzmmCwYy8lUByXfLcaw1IuwH
ChE5AoIzH+B2sUrg0BKWSb7sipn3Vwo0REA77L2RSbNmaV5GBszsR0qmEDmJCgoi2W6GdvKxOwlm
UuoHorXHsCAiMNKMF7amn1H5fyr6P58uwRgR0H6pBy/fk63Q9hfeeVxxcFXaW1k5Vlw3ZImAQ3Hu
2yGcfeEFedfFyCdMiFLIiwvDpgjt3iSwZaM2uvDehCMPYKU8wexwvvD9fhqR/q/vx22XEuJ6rn2K
Hl78rqnUtEC+QDyTTmU7nN9uEhC19sOc7nrEkABZibUhRe8HfdcXqAe3/trQ9AEF0SvBJx3pdEx2
rNDNnryARHfX+ql7Jbmcg3SwryCW9bLkqYx6dhzvfBDrti2/AikzxklJb37OgGo0V6Yz9Wro53Ft
3PYVJibbmcHzGtSzameGW3ALV2Aams08ZWZlsW7Zj8rZ9F6JAxjAV9du4XlBU40rkILkA6GZE2Zt
HgAcA/0O39iB3eY//LG3rhuIOoRQYjskjLk31WSrQEI4LRXjxgHbNsoMw4BBLmtFpj7Z/ZwgdWUu
bW7smNmdPHwqXO56IBt4PtKE3/egOmU2NtMOpf2ijCAP+wBRA7mlqXMLHMqMlELATF5TdABts2JJ
Zq3SbnmsCvbkQUxwhb2/jXVRVSEqJvkauvV16FQz23pF/SzgMxXpJndWi9lmjZmvJw58UuDxdFzV
jHkQOpkCUKxUrMZyjG3L8SI00L+nzDHrZgCuGyRAB0TEnIWGleuqT8LMzupbm/AtRUa8FXndXPe+
WLZJgrr2MpQGoK5Gr6HSU0YLamFY1DCEVykol0INHxnwaAcUQfJDadJXH5vVGjvSeypqvW7R5jrU
x39oqovA7+Z8LWtvwrsd7Gkm3aJ0626UdtKVhvgLHHrYl4wasaEgI60TAognqBB9kNTwu/slov87
Zv4aI38OxK8D5dgYI+rB5dvnjvBPW1doUuUzli0k8jqZQ0+Lh+gfml3Lsgr0YyG2dS8eB9NV+75s
bDARJx2XDOrCNSu3Q0sxo7v0gJOXswOj7U7Wrd6Dt1cJCDosfR7ivteITOO+hHs6yIOtu5rHku+l
l36FnsZ8XSDqRYjezsErUCJ1U+GGNPUJ7JFHsmu7dAs6mnvPqlj0TK4a355iY4Y+Ho/xFaaDG3Ca
GaBGV/PQf0BP5VKLH8/jf01myqlwwNbiLja605bS5PkQR+trL9BNNq3SzA+ZbooV6YvbIYMfnRLe
Lcy1n0XaXNuLwwJvMlXACoi5uILFS5UhP9KQULCnZVn5/Tf4YK3bhrbXyTzrAA1aFQNIRUOraLM4
tbx+j5UAGKGGAI2Rutq2COAh3DbUdvRcZwVYV7fWwrZepN3tp2L29gKwKzB/knbL82Ja56UY9kl5
xG/oGv+jd3RSMuzA7g8sIdUmd/q4GMwceqYuV7M9uTHaYSriMIO13Y3vMLi4JLFu02VvyBTXVak2
7oLNayhi6oh6XTXldcPKl1LMQ8TtQW0M6Te9z39Y7TAFbeo4WyefobdQ0XzV1DgF2gqEYzZ+awiO
mDjSw5qaN4DGJte6aouobf13WAPYoa2mMSSFBs55Se+SxuVXhb3sKwaZaUlAQhMcs1ATFafNLCMx
Dk7skH4KkAwKYH+sHmxCOW+07nnUWhqkYVeLeByKKoTU5nxrygPiwLwiKt1wa/TvTQ8pzsb7lmbW
Y5nhlZRaz8ynbIUrgI65VHJT6qyIfNvvYpSPi+0IefwA+imvufayPWmh7K19VCWtHLXsxqFhnuKa
NVQOdyRxX0s3ScIunz86pUXELInYlsSUFCb6+TUBjuNXZfVq3GRaLz3/sNty3AyKrYc26XZuZyAQ
M8o0GJ0Xh4EoCaxAFlZZNHmkC3oy2YclU7BzG0gIKblYztMD1dZN5uWbYeT1A843K7kWMBp5hUxF
uwWgHIpThR14ldxPQDUhpop2XRU0tHvwkXvRizDz+3Tf2dYjPFi9NSSB5EqO1Iug0WBfLwjxYZrY
24k5O3hzwHYB/qVBIcFOZQAOBU2efJeDvBqBc1vzrtmUvXdFexT726x8EbZzDRmQIMlFMNqNDotx
i7zQfQAKYQi1YFlIeP1WLN4tlJgU0BxN2C+WCjPqDqDXbVxfs5t2fARirl/pLHkxdHz3Ezdf9SDr
1iNdzzNJo3bcyt6hcY/Da8cAb0HVLRgmr464geWLaLLNkvS30NWkQeo78WAt9rZtu3qf/6hA8tmO
Qjz5jKzAMyg3cy3fB188l0sSo5xeBMTb1ctbkbMmTAR/tLS6lt5FK8qfR/6TQE096hOHUgb+6Wll
H3pRHmPNmIVJhnAicDNeC9iH42AhZ33ah0RhVxoKd96IKjgixTYuOqGrFHN1pXNIOQ3fepe8mby5
hoNaEuY+sSIQHC6o65zAuJmNHQVf0+MEezhFlfHk+Dl7sAUzgHmE9l0CwFxcurX16LgIn7IxaTjU
kH3xBagaFjwTpmpq4uZSZ+lnX/33h4WslDHsOA4ilXuqowFXzdS10HgOMtVt+7kc9ygw4Fi4QNnb
Idk1a+6SsvxSj6pe7/+VPXRYPRFp0/Km5umCqWuRGHKABD5DPg36oiYRmikDxLCw7Sy0NhvHS2/q
BPR8dI2SsCwbsW5wtg8geWHt6uM/P/8P+65eQ2PjYEOSFvp0+GcESXnXzgZHitHOI5DQuzoo5psx
N9BEyIqw85m+8ZBRBi7v+nhJo9IXyB9adiPxAHdE5zEgcxQV8lysIUx7A052RCBV8GD69ijtyNef
JwoOuoYn26DjINtHuk8J6LLCPgX8qgn6PzmsEiBVSb9BmWUOjKpWZppBOW3qew+F/GDEaaT3rFU/
jH0kaaWizimfO5hbY94yO+yqA5tgp0jroKuwN1pzeeWULV/zObubE7mZi/GJ+cIOWZu9dTBIDgyH
cVHInFx88TPCA8inO9Ah4xBiYfcGBZ2wXCaIYUxyioGNkiWUsK2WbVU53ZTGdyBBR96ocpF0jSkP
+tx9R0tvCIE4FRBgL3bLBOEzD0ZvK+w7YaIJ3Gqo2DVWLmO6Ri8XHn1lGVHdGdDsqQW8QbmBsLKO
wDWL9DAWK6vInvyU3sxVvgO89cVri7B1ZezC57nzi7cWdi57NtQrjtJPkNCZQRRVvWfj4K39Eopm
loJ0Mk5TAXVnHOUgfWMwAjFMYvEdIXGJlNZ98F1vvaRkl5ZTHTQT9gBIhuCZt964q6y1Yra150L/
0BS92gJwFnxnfVWJDgAEkolIOUUZJnLC8BCSR5APWQD7GLP1YGcv8yRwhKgh7TGTgPDBDlz01CKo
c8uIljjbqQYR2BtjI7TBuXQcYlXXIfQGAiilVdcNqnUZTZxNSYyKh/KlN/y7dPS7T0gXzh0gi00/
7efkiRYQdGv90Y3S5BaejmHlLnStpBjXg2OCqmle8SVZSHzXuhHvmtQbWoPmwpBLZEBT4Btg+BJY
2Me0w+YG9d8dPVQa7mZCExIzSCWMmt2BASEjiGXcSTE4QAkXYudl1tYtNb3Nn6zF+zrAMGNj+fMh
8+avE8yEsFH018hl7zEM35Aby9AXIobWZHHLlEERTdZVPNc0TFKACOaxc0KaQLlKVE1753P5rbHr
ZNXC5jswVTJFwIS9JaxeI59dp1QE2Pr1tjYYkMav2oNY+oO07DQAkcpCbm3vc7gtbMYqvTGQnGZa
ahyfG3k1G/pg8/axkb56HpR5LpM2hIQCehALTx9hvL1tZD3EeTVCzcRSEr5VpghlxWEDIhaEQU1i
ZBxcmGbXDPcVqJKrEsWnUMwVDb2rLpuTQyWvOyueBPkYBUuxF+ci9oGv71F/QLkNSL2iCIxXLVsJ
1VIciGCelLZPBAdBWEsWz30/ezEhWJmwavRDoywGqRp/DzWKwIBHfkitbIVzhgoAJMKHTY63r6cR
vrD0tjU2v/cT2oYuc+Optvh9yl1QvvUUufl3r4MzTa3rLk6hDhAi+1EFfJ0WnH2zhY5Rncq1l3Id
8bGb4ZM7XZHaRNSxpgCq5LcupGOmABxsVIBArlsNE+q5bc5uJuDcAljiPdatNwV1nQEFieJJiVUY
Ut8l4LnA1dRxoxLCkHGVyHiq2h+2hWoBJDZcTMW+vaOSxbIk7bbTXbaCKv9ji/1fVuxlXqbHubHF
XnMoIFfgfweduzOd1a2IlVaRz/OdmfRDViDNk+3emoB98MT0rW55Ew0+wqQy30bDrcBGcgaPPXmX
VV9hfwyVE+iaK1N5YZHCCnGGixbwk02IUBwUqX7rpEzXLc7aVTq9ONbSXXHVlrtsQGuscwK79EhQ
QkIz8LEFhQT0UhCvoHZeQrMuGhqI/FRdO+/dCjBAp3br0IYm5Qq6QMBWqeYaJj55IIFuDSecfjJ3
eAIGMobBD4jZMjkMPTkkS9ojsYTCByp9aVhWsCdJaA4fWjQNQahAaUIV9QbWAStsXF3oF2HpejK0
YPO+WZQ5iodiyetxVVZahDjQ5zgD8huLjUmAjBKPmi9tZMEq4DiqIeqUdwhJZaRn8+YLssdGgbc1
GXJkVdsBxlyGEPZIICSv8thOMyyaFL6SgoZzjjNDbQkd2U1pQkshLaZ+j5xf7LndHogYvkLDFHer
xQOwe1WQpeLJWbIevWp19Ygjx3KNnYrp7GbEHhS4g0tiIBBRAZnTOwORwxC44CxiJN2gD3wAyIWs
Ste+IqgKpXh+sdPAhQhNcCTY3NrNmjxWefGeooMWcLJ4K5VCYoflyK977m353MS9TnkoZNoAOmtn
O3AOf9CJmUNnVRB3HZtqPe0m2LHcc8dfNl5nIe2tgFYuUFUw1aggr1Y5a+iZLMGomi0fq7XXD/tU
2y/Y7COiYbFiOfOD09GH0XFYZJsWhwMrXRMyzKiATF2ccIjaeFmPI2r7ULqjj6QY+2pB02pT0ubJ
7nDMaVElcJ6JSepAdjhGqvGtH3cQAxYKhZ8aCU/eNQ5O9A6kAGEhU1jVysXpBzaSzWqwWoB1e2gO
ea39jvabWFUDfXQ8GzUxSFhdW8MK9HL4wEgC4neJohnEnorQ5N2rUyH4Ashw583iyxTTGpsV4uE2
y5Yr1mLdNEpOR2GyEXldA0Oy2S0ivWYF2yf1kocKyrJbM8ody6wbCv8mFCSM3o2K8k0HIvPC2bLv
XR1QSJLfsWz+7uS4TDclW7iazaEAojkssiWGwKUJ66z9ClwyEE+evp0sWawH7r4q1AnSUkLTzl9C
uqA+By9YGWQGiHFP8cMIc4NNj6ZUsNjJi3ifIReNADAEZFw+GP/hGpdv4OUXFr1QoctLsTI5nQO3
rFHWMmLvJtU7k9iEZb6as8KNpmVSa5iuqVh6lRPCYwkSTzO080Yo2/QUcLXEePWmUM3xeFe+Vfnw
PiZdf+DUDkajbgVtZGxD+Cdoq3qLkq53xZAyhIqscfL9aJLRji3aVxsr68dIEA9zLk8xCRY/RsTd
Q9QJ1UuHT7sxGUqYBambrCF71stgQbqEE6Rj3XG1XHWzH4/W+LMiZEIvKZ64/TQP0jvYCrHOU7KP
KbArhemcPcQw+R48ZTy7+WrJSyA8+n4DBS/YDzUaMAFjTw8zynvYMnKzgv8CqvII0HWPkilP9Qpm
qSaoUUW3HdJeVX6dYw3UgMRwr0XR1J6+WLoeN92y6A0dlyRgy0MHstjxNLY1SM5XA0W1leNcHGbu
fHB0dShwwr3LvO55sApxU+uQDyC6muob4D4b12gdH9GrONRXe9Qcb8Ej56CZtg1WIgS/Jh8AW9mE
qrOfsmWFzFQAAQv4PGOQDwOOvsr8KHMdEdSErnJHzZGborfAWY+EVRoacneBQZJ0UHZKnzzUPiCe
CyEya2l+FG6hdr63Rly38Q7zbBoLLTbjYqHxm45lqLE0cGUErBaFDoMijuQ3YvLMfuiwcpzMgl8O
3D8Kld5m09Tu4M61KeRCIrdzxtDi4omobOPkJrlCuCn3c6exKvGTzXhyNVtZBbE+ifxqbsa99md4
KligC67QduXwvITDIkjZoEjO0z22km8QuXHgIGEEkvw23zStt6A+pb7OEyv2zTCa7aT1soOcXYnk
vb0qtMYzAVpyRyobE8tJIhetp0fhaWszVMqgDByVYLKHCS1SlFmYf8jnuGXMWkPL7CXrJTmU3Wom
ldgWi1yBq/EVwjfjI5D9d+V8lzLvAf6TW1RTckDLgSzMOk1ufVauPKQb5UBYOEJkf+3Cui9As+qV
lssWmqHtKofGbug4/qNd1t9tAJMQ/OSbR7N+kx5bKijI5gW2lAayg9Adn+/BTM1XY9mQO8j3hQTM
vQDOJfUazQYcbObOAn3q/zB3XjuSI1mafqFmg8KobknXKrTKGyIjMoOaNGrx9PNZ1gDdXZjF7twt
UEhUoarCPdxJ4zm/tPvjtOV/MJ8MFq80AaGdq1sjvSU04EiOfi7nbeLS9VARqjnYIFlpN2bHSO/r
IDOn7k7pfg88R3+L7NZ6mnONdSaovpi7axkvu7W333Q/M094nh9k7FT3HjGroalckuot2Iv92leJ
cxRgMHAy3qaQW2FMyV1eccnMVlqf+0Uceh8cnIg7QZvQa0wn/UK8z3laxG42jG/Nr1/8yh4DAyFy
4PRZfLHzjgTU0iw+S/jmC8KSlrQ94ewIYiGWre2uPJfjbWZb2SbrZ+dOS0BI8cXA7HSPQjrmrZqi
R0qrygMGlPHw1w/015lEhc4doITACCq33A1D4x/AkNqzM+rmvrGah94z22PttM/5OupBGTfuOa44
N11+5f0f3mAZrrIoilsmyw1dW+MxLha5b/AoHpesfosK3Q6lPnylevLTLn43HTF5UTccfD8/5G0U
n6LK1y+9xsEb82xfjPiu40K7LAirwrr2kEiXmnP+80duFg1PgrTZLdCIV7vXXgrpkORcFc9NsmjX
yq20a8l2HeDozHeNVy23pFA4WwdQOM8yDu3YqB6TQb5FS1mdjRluk19b2xfa8mnXU3Xq7My41xNt
y/PI2kSyYVH0CVchEh+sMYqMfVSJFnP8KPZTsmRBlXHWuIxae8A42DFLzw9dkScbMZPlR0Tqs9kv
IaP4nfBZuXW6Ao22sl5mKXe1toCrirrfpgmrm0Hj3DmpmS5jzQ48Ejg+TOexypPn3NbFtkp5SLU2
YPYCATb4WxSfAJmr1u05Kb/1dbn0pjFsBrOf7yaXCXSAyDB5yncOs+WaTnvcjZc+d4bnNh43CMrS
s9bI4dyBWcV1SzcC5cWHCCvnuY2dJbB6aW0rhPz7phTGax2xfVJJP5/oO0+Vpm64mUX76mPOui+6
pnud18M6WuWb+iUqU5vvR0Pf9GPrPq/jmh4XOT/SHYPa0KZVwLJXHssuJcM8ec0LRp8L2p9+k7Hn
BCvEC4qUZNh2MYdWrJe/det1Stz5Eod8BcsGasanxxKc28RkwMQ5+YHnGBSyJ/zj2hN5uPa3TGR1
mKd0PPg9Rg5Lc6P9ulTsL8XQbb2SZEpyHffuuLqb1YgOMqdICfuFBAx1t64nvU06OPq2MzftNDxy
n03Q5YlWBPEi/S0dYSDzlXHtQAQ3+dpw41tXJPbzqV65YKTuXNp6OrHsVVfWWZkKjlXfzLeEYc3P
S4cOwdH9iyg6l/4DjxvIyvNAVn/CSJura2v+fSX0LvQ9u9tlTCi9v+jXzCt0nojeQPxfM1xVQfu1
GEbG3L5nSpy0N9SB2TGLCsg5UNOlz8o7UrGKu4jDC7Aq2rEHiVNZAwyNYpx2Xb10uxVY3RoJf0pv
cbZ+T9jbQ6cfvM0UJd9EUziHkbg4o/A5wnEAhrHbD6FdNSxp+FE2I5F2F6x68YY744gWzXqx+v5i
LXjrmpWfXxe+/k6nIueVMbB/pfWj79Y8mS0TGM00yp2WUHkp0mgv2zJ+WjIOv4LIfV2I5WdfGeyA
MVc1IXY3KwELynGivkKFDZso895beJijTJrhaPiOvy+yRt80QrQHfc1Qta/zG/7LmHoWJ91oiywP
lSzye38kt3Ea590U18uPTnrXNF/mZ2tkF7EHscUehN84MrtLZ5qSR9GJMnHtmVBq1rZF/9CRgpK1
lJ/0CnpplKhprXh6QDPxCj1jbJFsc8307ifhK6fGqdN9JMH1aCPRA9n26d4f+484jsh8sLjDpU6E
K3ZhnoWYI3cjh3zYJqoEbKleXJH1R13nJdwYqkk3234L2XKh+7A+r/qLHNIgtqeFZc54K2P9MecX
8BPDAhSMhyC13WOa1Vo4z74fum5Rb4QhdlpdyWM5t6gRynq75tBiLSxoCjK2rRml1fO49ed9NSdO
2CfNSe+H058rvlcJnImz4FI3bYV4j28iqsZL3pSd0nkAmeKEDwwX+rAt3WzXzuBcKfaoaKlY78bJ
3vZAAL09pvsJPchuIo1319dSAJo3460vmju8eLQJiuaLHgTcov7RpOEt0N22Pfy5CWcSfQO+k2Sv
rbyted2hwHAC9FPvk/o9HL3Sj+tJX9vHzuGfOdrGe8OtP4fFf4kljN6UkOLGT7gkRqEBwCrws5kO
yAwDrYKFYWNc9ci7JNNGd3UBgGQhTRzqr9FlixqqNDnTuT3lU7qvFW7jZWjnSu0i85VJ3zaIUiuJ
4rKH/sGsJ47vhY9NsyuPW6aPtzXckDOu8OW+d/GKPN/aVjzc4j5K/+LSZg8OMm7NPehXfbbm+k/r
07KLyvlUmfRZlbKTB9GBygJRF/uyVJ9YNJ1NCzlBhKhxF0VeswHzETtPiw8GQBHA49AD6H9XdSKO
dmWUQWQm7UW4fDuyepeDbtx1fvIw1oJgBqc7anW7HjH2epthACtpZjJ8S/uqGdK9GpbxARIX8WhH
0BE2eF5DVPbxdZryLoBla0KSMcJMXX2ri43Nau96N262VvVSmWTMVnV0cxbuoL7uthWg03k6WEa5
bCbK2YJFkYPT9ENTFzpS1FtaVu2OyI05bFz/PrbMeUP6B6e17c+PzJb5jszi5VLGV57I7LerCclR
mfOx1NcrXtIRErggT74ZxY66BeYq8aBZ+QUquz141pDuh9kYtra3rHuhw8gNIB+t/5jRJ3NOrTXU
ndo45Q0ZvUjr43A00+zkDem1n4S5dxPrFxCDe8TndVpa9uA1rYBkCieE08SFLAAXLO0K8FRzr9o1
Q6v2gyQWbk1RvaZJNARG0zI8zVG+G2Rhb/rcjjaUQFW7WhF+ve6fhqn1ubzor4t8NqSkXH4NNUKs
EotcLsx1wwI/kMbL4REVPXog6X+JfljPlrz25LYd5ah99ZUDRd6/LHXsPDp69IJEqbn5ma4Fs07T
5IKjnHMK4YzZ2Dts+VipiwzQxc6qh75BWpZ5qHVaDlwtcnZjMptoUZKXLpUVEBa8/7AY7yJf977X
5Mcot7yzrGdVetC8MG448QIoDBSztecPAlvq68jrdOTPDrle72vduy8lM9ZERRhnoKA2Vsvz658/
Yl0vefxPBgRxxoWTOWfo7/cOIu7aHoHczlmU3xn+OuxaE93QtETvxpQTRuR5HbCb/bUCXwToOYN+
MBkioOyCBab9QFd1A0fFfAiRzzDjmSyZ5g8xTKdl6NarllhPpF6bhyXlHE75Td1pX7GvrqGNvnzr
a7UDDsz+73KtcGMgvTHrhTRD98oT8innnOCaGbwjbT7Lzdabn6LLls06GB5YhXEuo3kKs7o7RDrr
qC2RqfdLUp6j0Z33do/HPXZ4BbLAwyLps2216mXIKRDaUbu+R7n50EbuVVZ0Yeq909+7UftbtF3y
0eqoByyr9Q8og77s2FrYc7NPU6+PGWKAbbL2/i1HA1BYHjBV85FrxSs7KTHVOSYq6oZ8o6xO0vPP
ae60G3/Cx0wsTXsgr6TbTWXibVTOwbtlcbYLS3sr7fV5Kah5Mex5uRAkF+8rXg0VnfH8NMlY0sLS
Ha02zsJs1qpNtaqBOB1PLejptezZJ4fiQBmdF7aEiu/n6Dtqs/JlNddfRZ0K0G5gCo+yzzD2dms3
xaS1i4ORj1yXCEvRh6DWtLYLSdGnqmrG0zgsuDRI7tsY/q/F91AxMAltehKerrEw5WEymudm7ZkQ
hcO1Y09vBgGju1LMx2LNks2Ylt1G06KnBSni1TIA1eu5tZ+EreFKR5W4aRqOq9x5WpP0vY+teBd7
VRGkfO6bMx9ZtWEfGXYmk27kHYm7yA9ezjOwnbsDQQXzaU66l7aKxj2tVet5tZ5ah3nB8dph3ywy
Pk91HXLCca+ZkLaKLts2KSHiEvHkfdN7C7vm/DbY5l0xLq9xN28Nj9E36V8HM731qw086M5bd8of
U6qNg1YUVUjnRhF4h8wVORLBZMET9bOSjAqNwXPEmZBl9tWjBMnajJNfQCn69HLOPjB8Xv3oUwOW
rWNpExZwjDtH29prvgD+CIiw7yLJNOO65yWyPysujlC9mYzhzi8ET1+r5F1ig7Qs/6m0oqe2dzY5
kJU1Z4TqD9Z8bYbqrSzcu3kV8x556RzSBCwP5rCWoZlGS9DU+gulPu2TaQ03etdWW0253ZXSGBni
emwRiLr5IcKZvBWcjuiGUAVlQ/NdUNq4K5NZ27XRcBzm5MIOF93ittdwLMYcPnF+Mvr1S5YUFFU9
AGOXxLcxBe5JyCRo4+5HTdHgVTpnPEY/+9R+r5JjM+XePpnRf/XNuFzRid/yliayzHTXY7d8xQ5s
Q1bWL2JkoWqq8YG2kfhYeOMNYfPGZObYpZXlbfwkCVe5bHpTrSfjK+mrjFeMfBOKk3Z2n8o2escg
5PG2fHj1Kf3S+vjJBRwKGgpydn1KfIJL5qUuIGcJGApITGPGAjaau6wIbZ3nMghysuu6ut4w93pB
PHEu1lHlPoDfhq1n3WsNzwKmSZcJQ1nkPBnKuPZCOFpmEJbexQSJ4ReMPNAbzXvuvKBxB0Lf4nOC
pOsf/E1Nn4OwA/bvD0SC96JLqiB2oDBrYz/ZOLa4df3u1pXptXvce9aEkGe5r6r5lMRJFBSn+VJo
cRaYrNTruPw0c+MtrcUrxuCN9IZLX5pHff2my3yfa9mztebPTaxP4T90AULalA6rdexC5IEZS+k8
+VZ9morsOYMoNAv7NkRr9ZfW8H+loEcYz19/18b/h5j+/01kv/9dK5V69/cf9f+hzF6pT/7PKvvg
N30WQ/nvCnv1P/wlsHf+KbCuOb7zR1yvbGd/yevNf9pCIEj0dZOsD5tL7V/yeuOfeFKE5YO4W6js
PX7Yf8vrhf9PRn6XMnLdRLSCPP5/I6//zwwGpf92UUTCo5mkuVl0Zv2nxPdf11FUiIqN2b2hyNui
MnyOuJb8TDzZhd2G3Wz/X8J9/nRo/bu6588rOwZPL09Hb2f/7ZX/dfekJF6Hgksby/0zZYp7Y/2W
ln4kCuxicyNk3BDRZL1RQPxzEOvdHEdUSpzKE+YP0HtjPAHa3LvcXOfu3hviq9fdSNY5iGY6xsM+
ttg8LHVnal51P3Or/tsX/T+Ib9HX/v1DJMdAmJ6wDFTqfNV/b8odljhi2IzMYEVsDCCc7Sq2T1b7
9Q0PAaj94H+OVSdCbFn+NiM8qXMqbd/V1kc8959UuARibv3QwYEdom2MnQOu2vdsJPeoc+fvsR9a
ZiFp8HPhNX0tvWprlIQg/IcEJwZzuPszjkhX7BAeC6tgqHd+x76lWNQsCsho2dgttKjV5OnOmwuE
db1vh4tOdpufWEGCGtSLf06VXeBOYFDUSvMCQ/sSVd/Wu109wCl/CUitlLWB8dLWN7HZtgzmvOG+
Bz0WbYrryg1Gzf9e9FJjtdbOQzTd1452XgeRvTIu5HciG+6G7nPu4T8W5LiocAq2x3IlGtd9oqiG
OGZ4aUv639xuZEytzFexRvNt47/5Y/vRYK89aV56Pz3ylA3LrqxANiH9Vq85dfowhd1YXF2O7V7A
TNhSP+umj0gFxdgmL6fijsKFnseOFfQ8lhBJxuqyjw70xfD9Zbl/SttpullzdbLcuAgYP4JW5fP6
ZgV3Qo1MTMvffqBUOCiicd1o6En5MI405KIlatLL0MXaAackS6+ZlxR9RMtelFCINpRBLJl8mixf
wBeGfWWu0a5YsAskQOCNQzhqnRXvyzBx/gvbQg64mAE9J88y/bQblIK+FT/5DRuVm2VkIHjmfc7K
pHduRxx3FLal0jIiK4zj5Ga2Fvp1/W1KZRfWoEgb8LmndOgls8LoHVe5XZfdzpqn7GKUWhSuXrsG
ceKfLapZ+Yw86oBmqREZw0JO1wKYZIQS2mcUEb0DedRkoc7T1A67aX0mdRNi1ssf/KKmpz7+zHPv
g3DXHxHx62DMcosY2A0XezlI+1tO8DYoiIfN6BhHdEkPTPQn25V7bR4OupZbN8tCVEMOEG+gL+5R
ERwHO8l2wkpuKJpPpZUe6YIDPJ2XTeQ0T7IEVElMIghbd/luACNcmAhgdoHo9g7DDSXTDrDLfKRj
RVr1AuoIUmWPiBjmQXc2xnxeNCarSvZURM5rfsi6NrmLG+e6lAg33IXEqd4Y0nAV5ila1suoaQ4b
Ey6GVjeD3lrGA1LaHXjoeA+565QZtL9xYtL9yL2sA99CC7FkyVsKoRZMc/HT7oQIBRUwU1lehAEa
CUf5HjMxJRWLlj51R0FW/BlK/NqYgL2TVb/XBpMj3YThbHvNtiCqihanBL3QbH9VOXVPThObwDvV
B/ZS2qHOK+aWoPJbumWMJ5qq6nDpdeK8PXoU6xQx7qwZB55QCC10ZvGuRSJZjnWA/oRujXXaw5w8
1U6zhbxqQBt8Edi12Fn1wMrsM3JXmt0F6u7I5xplEMmrQV1PO5JaRudiWZCVhs8Fq+O3CAZU4F3t
ErftsL0u1VNS4s+pom9GdoggYfwq5FyEZYFXakyIRRlS8hibsUUcZBW72WGQFTBLeGbt3RqV2cYX
cLKZhMgG/bf8SG78AjCb6uSnGH6KcixEKxUZaY02QX+klHQuTx1FIsd2pB+o6rZcGay2keltjSUP
dU8Avnrp80REceBIC49e1COtlhvhe5+5YaDxywznzZBcY78w8f6QmouSBxPKPiv7ORTdcNfF8tOy
og/sStaDruQAsR11m9mJ2lCcRLG+WfgRwjbTIX60BzsdPzVvNR8dx/uZZNzWWfSSCr7g0vXIC9Pw
dcvW2RmOfGk1p9v1Y3WnVc41nRAO9878oAu0fuU71vl1w8qj+ozqndXwUUk58a3Ubh8WWmIEw5q/
T+uQnVsajlbXeMiX+s2mZ4cWHM9AXn5cQKZ6+jW1RJybF4NkKr7PYDL819Ly+G6X+ucMJh4kskWQ
XaAz4nUug5Cou0uv3UQurUqGB4irSn5s7FVO4vzMDOOVitoCpyzyZgMJ0y6ys71coaZyiyIGz+53
jT4/VtLdFAXCvDln+mj75VDU0WEs5AeijU0na+3Snqs1iqgYaliFKv3FzZrvzirumgXKOU7tAEMS
c4IoH7GQselGH4NWWAebsql9ngL7VWu9yz3te0r994xTg4VqfarGlfYLWVt7P0Ihia2lCTsTWKWz
Vjwv5tlbo/rURDLbMdaRwTV8+IZLZLenUTHhUu1YiuPQ48CBm2qwCTlxaJk5msY+ZOv/UZf1fPSR
yZpKL7t66WWJTHerKy0tSoq2BI1BYUvv2IycJn2bieziJGj6jZyiXRbTeZbnqEXL4lFXml0d8a7p
tWgqNYvK3yLIWE9a1hQeWyNLC4/KMCaeJy3GI+zbhlSvNDDKzAs9KWRYgh341eTu45ZtqGMtQrUQ
isZzHnCIl2i32J16tUUVap8yRKaFi9qxSpYtobauoeMSqt2l2Fr1PTKoOUgNo9pZxKdSdRU90sLx
2as9zllmj13Kfe9Y8arFSzYltOVIL5Q/ssezC+oshTYh4I5NpZ05FWg9mm4DkXSL1CZJXPhD3SN9
ylkyE7Vt9oTIqO2zUHsoz7bboDbTVO2oJLt4+zo5DiyvJG3+NLJLPer9tWG5jdWSO3Ou5G5yW+su
IgOfjVJm5ldMz+iJzzycmpnPwxoignWzi9ZNRzNCEZ0Io9hZVf9NwXSAEsvm+a828GniYeFNQPmj
2s+7LOmvY0wTw35YpltDiOETqqQX8C8oA0MNLiRPHqbIn8NFIQDoVe4cWzLjJss1s0pQApBmq3M3
EcpQExhBa1WHcyJfAUUKUjlkoAM5uIMH9gAIMQFGaIASJuBEiXKFCq0vQ6EWMdIRgrfxGlYkQFlA
G7bCOAaFdkwK9/BXA9h2lI+NRC05dXJLYlQUZtpPbyi5LRV+sh5RdFGjrXCVTCEsHlALUUFbOS/V
Hrj4pt6MCSiTAM7Mtv46AtYMgDatQm8aheO0CtFpVs/bZjywGF0sc0ehX9gqBMhVWFCnUCEdLFKh
ROTvj/sl6V46hSB1QEm+wpQKhS4BJRxVbKJCnSKFP+0zhUUlCpWSrR/vRpTLs0Ks2mafKgTLVliW
/INqKXwrnTPzyknylKEY2sxGhFhSTkdoeEDffnjrCh2kTGFmM+BZolC0QeFpjkLWlmhNzqb/iwZ2
a+P6Awp6BcaljhhO+jxY25Z3E3S4NFsmDBYRXaF4iYfQEVTPVfjebFViY/XmLzOdypcl+u4UFlgp
VLBQ+CAT6qhhNVwaezitc7fVeqfakEpMsTzw4tSTGPbMxGs887g+mgqFNBUeuSpksgKiHBRW6TrO
NnVF9y4o/du0CtFcFLbJRxYFmcI7XWa9hFAzAPBQU4ioVNhoAUia+NVHJVcPb8Jbn2T+LV3BUw1e
LfLjT39Yl2CJmi86KzBfUyuwjQmt+oCh+Z03Y39f4Ko9a7lz1QBved6t7w1wbq1wXVtW2RYzDo2T
CvV1gH/LWp9x+YjibCCmDjSFEufAxZXCjRcAZH0ASRZMbDi3mp+6QpkHhTcXCnmegaANoGia8ZYd
Ueyq8MdDZ4Z1OlLItWH4fIAWEgy8BtM+Q9WtcO5MId5xaj2tCgO3AcNRCP9AKrVLV5jHRkdYSMFe
Q2WvLw6NtlT4FSARRYTQH7QI87D5tUyiC2UGj1vn3rslOJ1QWA/M89kdpWFnljwAHnDf7N1WNpSq
SA+m1TGmKrRfKPD/zx+O4gImG3tNNA3wA7pzPyrGAKIkmKAQEPnXV2f+EH23bF3FMqTpwdfrl2Lp
0XY5vXe2nTRnCVn3IxQFuPiyy6OC33XVnlsqZ3atQKrqLzAbFaTdkMHJdqJ8WHDZnGLFhBi8Tq24
kVmxJJPiSzzFnOSKQ6Gp5GVWrMpSty8dNEsN3TLPiXl0tUtcFet5WokPUsxMrMHR6IqtKRRvUyoG
Z4TKSaF0NMXt4L1hpltT+B5F+sRQaJYfVzs5rdEGh+PbLNO7khWA/k7ERBhSssEuz7mfI0JmyKtW
b2dmE1/hgHJEI4BGNlHD4ggfOsEt1JF/X7cJIpQUun8w5ZnaBgtCIdX3nb5+DAgA6oUpuZ7S3+xx
Pcc4o0KNrn9bjPNF6ijMiUxA9ErVV9hQkBr+UUZZQt6ywpWbhVpRZQU3GCjXgdZud9xruimPycCt
H7uVdbZjec7TSnvXZ7IsXG00diNMxbHH+EVUb14e0zalbgtRRwAu35+zIUu2UhlIG2UlLSt6LFkw
5W0w5D7mNHb4Sgcn7xiQMAPkOMm2I5tJ24NsGsqwGuFctXGwdmi5Te5J9NTJ/YjHASKDyV53xl2p
PG0sFzd8R89Wo6E0jz+N+Cw8nKo0/m5HTHHGkhIwj/ZHMazr4r4OWY8s/qtRbrpR+ep4DHIL47Rb
sdyh9EoOXlme2YkrsjtiJnPl0Buos+1x7DU493Sdc1N5+QZ4L+Xtq4r+K+eLNwdcf834bAlcgIx4
qXIF4nxqwx6jIKZgQAZIawcLIa1uSTgqV6FQ/sJ8PEI4duzXPsTUEtj2eqOS9d1WzkQqKS8+VsVJ
eRZLzIuicX8hyqjxSTJ52Mrh2P7xOkr9FCM6JOsxD7VkBNRWzsg61XEpp4u1dzr/2bDz+Gynknh9
5amsMFf2ymXJ8yeGGy/OpXJgCqyYnfJkRsqdWe4TrJrjiGfT4JHlNMl9jplzTKatGBRfgMtTuoSt
1LHPB1VuLOTz2CbwA03Gu6c8opZyi7LgicMIs0BiBHN8TIadVkTvf/Rh6zQEtZalNwJYcrAZFye+
0Z3gAZ0zRbI9B+khq4vfMWqhRCTsNi3ZFxpFnYFX4chXKr6ply3uG2X/ylB1e33FVljd5c3M4wGV
PaPDNerAqmvzqTEA5Wsz+7YjzIBzzjKq7jkbATi3ajdeUqpsE8wcdA3u09mXJ/Qmtxav7F3Z2yhX
UAP0ho6syxjjl6SwplPZmH5gwguFOgWc0GG9+ThK45A0SIkbR9s1kxSPmeWMR7skuI9+MEb/Yniu
SdJ6lnO/579pm2m491rNPvJh5bDbnQzWfu3Of/6jmp0en+KQhZGF6CsZ8Tl1OPpHwyRqYUUdbRAS
ERMTspPasHFdz7/PYzixKMs9tE3us9v6/nnokc53FbdWafhHTMJ7EbevQzqX93/9EYnXXtZJiNxD
Ry8WepbwDpTq4Y6ZvLvVxNJBae6IM8DAxKiPEGgiOUZj83vKxbMvMOMYvt3tETc8YkRNAr3JcfR7
87MPK1sjsDRtg55lP70yvlhbT6vfpcXNb5fEhSx1197NdX9ZsuGy+jOLt2jCtTM/IMSvNvk+iJBH
B2EYj/E8bQM170C6OAaVtNJmSXY3jV60t3XOKiIzcMs194jKvxE+vNhzh+bFGdD29h3joHWPYm3d
E0X0iDE9kwSsRK74lcsSLVCz160UzSmYXr1MWaBrc7mJuuVQkQdI1BVDDPWqev3TpVsT8zJ4i6sf
7MXJWS2QFNZ9o2+XjoUsUs5XQ+g7r5Mpmlg+IWqEdgZREHvhTz3qF+kGJRLmFZywKEH/RJFG57Tm
2TXWLqIchH3hNLrEmqC44hadOSf0gz9g7UPMfCoL1lchqQLvouVDkn0TJiU8Gs5X3vjyyb+RYTp1
xdZtElqxZwInam6RtBw+tYUxYaimBpfYs5mi/ZsrlI9uAyc/dZaxdcyoIxcGMxuq1mKZf4Lzc+Mx
m8g2ybEYtY/22HwJA6tFj7YpxZN2bJfmq2P0heMfz+2sHwqN3iEHQm6LJd3uoupgtWxuLsJrjGbr
LrcskAnb/FXJnxUve3Md2dEP7uGEImcsyFeWLzCP+yLOTgCcxNBvXYvDOabxMGymrt4iHu1RbYAk
mbqzJUL7CGSG/93QtV2Wgj1Yhk5Tho9zLnc4/KPHtahAuXSYrsIWqlj7zreiNSh0wWsN6X2yLlc7
Q0YvKUffm5mLT7EPHLu0Xr3Z//b88bNCwOh8ZFbDWDZEP6bZQGAgDTNMFk5DEzynHCmfqeYlaNWH
3JYO4K5EyiXH4aEGgOv7Wpxk2dPZm3neNTf6gyRJkNwREMnKJVetAH4PkJgD1Wby0FvVcerycovS
mxQe/JC2g//M0rOai8s8T03G7GBULDHuHU1ZG+mX1sbRsrATDc4rx2GmH1DS1S9LkpQnd+WDBoff
NN68iZ0u4JvUHj2UtfS8uaEzY/hasz7bd2O/71cxXBAkblENoZVrmmOW4i2p6cRMoUhCF23rmuIU
zF7JZOgQNJNF5KBsKufLSqIJ0OPBohDlYdDLxxEPecDeefIdbzw7kgSN+XOakDs62XIdEfQHVl7i
FhLGQZ/EDwdsjFguDrA4f6T4nDnKa1IOoHHcFFMKsML7lZ2xspTEz0MVpJr8TGZOBaK/7tx4ikP6
2pH8rGYo0jXZqy9ydQLGET8QefJCvFdNhb17awok8QySWWlf6gpTu9/tMzOp9m3nvNFFtllFx0iJ
E3BfFBcLCX2t70gm0sOiza8T5bNT5HrHuk7fiwLNkTMjaC6tcoO89OwMS70xOHSy5g6byVOTduLU
rfmDcLzioS7nG5avMO7tL6MZbjS333d9fiLkZAuTvEvjkhFWDIcoX69Siazr6pfZ2ws+gYTo9DU7
tbpTsP64c5Ab7P+WKv5y6fuyMVUQAlGIoAOCDpfYz0MmRrdfZFDyUWFZiHdpNHwNRrn3NJNTwPd3
PssPT3RB2aAz3k9r5yMOzd0w1xAfgNdtsJBBFWfAQznCAGDX2Nk7DUzAWLgl3xWCfk2ls5FzRimZ
HUKJbHAh3FAcfKU9Dk0tmjqgmDhobUceZIfbjsSgdUNpNcr20oXI9hy8HVRXoDHMMF5Q5u5UU2D7
eDQtMj1CoN4d/p0xEOLqNKyArQcyUKR9TlkP3i7K0wM51uvBmXtxwSh5zIoULU7C6V6XnymFzzse
dG9+je8kouNgWyUVYouxwr1W2ftGGjzXcDzyyPvE2hW1EwEN661svEO+6tVFT/lYtWR4/C/2zmM5
cjTNsq8yL4A0/BA/gK1rTbqi2sDoQRJaazx9H0RWW2fVzGRbLWYxZl2bjKwMCof8xL3nljpmV4c3
U2m8qgGNrKpXPAVS46eU41oJImRsasKwyePVYIdsnloDyRFK2Br+wMwUIeYEo1lUBdN0y2ggQ3jD
1bLwbbkFj7squAwjThcWfDwak1Ffqka2sRgHpA663YxreQ7QucUkUb2mZr6jiOT0ZeiDTSHmQ7HB
CotpumNhj2mXEYlA5KummMTL5mnIy1Oe94jPjfFdasmPXjkvJD4sctmFS/AG+VYDKzB6SYEZBsxM
J14aHyGKiM11B8cQsuwaq9PrELFIHEZ8obhpr4HX3xghbWRjbQVLjrnmGuU8MUAVxDiqHF+7SjO7
41JRZqH+ZfuiWpAU1a2R2T+HU3ORwe5f6eqLGBP0EcpI6iRO25CL2qxQp/q0yV6EoqvSlR129g9h
Jczw0DjNAQAuqXioMY12EmcP4mjPvRWdU4eRKvCXg5GdxqR+G3MxbBtV3bpAZjZpqr67gZ4fGv4P
zeI0DPTcuTuJ0LT6mZg5fxZ0IloaWvhAM5wuhKU7C9j7ctCOkUksAanYW/i+6dy2KpNrifkmRKdg
nhXKxyBVMEdkIQQw29Q65u3hP3UhdXkeWXJtWt1DWl27741+hmSrYR7iNZQX/l2JhL9006Uugp8y
F86TkRobveNHJ713UqKWdUumMaeNEFxZ6i0KeSoaDMITBRuGqlSrxu6fvJq9CECpcm8PRr4IMm4w
veNAB8ztZg2hMbxTmQ9x37LesmajsNki2tpuyGx7XzPn4fUSM4xd+nn40vbjKR+R9OeR94aBwXkC
ombQ5rBe9MLwSFZDvGRkTeWDM1f6/S0c8ktIGu4cVskFte4laKn1NVVZOOF4w/IsZkGUsp9oMQQa
Yo4Zi+ZBZPcs7MFrcdAXvE9/Umk9D+4ES0l7DhSdfefRgPiurNeRY0/+eFTMUQQBpBjPxIktXYd2
o89kvR1LjD8V9ouOcXDH/m1mxnm0Aq+zcBwLA7tMiqVhJ2I3UF2EHjeMX/fdoiz1h1YU905Ms4U0
wIFBQC5fJ3djAgPfcXcEQusbFgvPvpLMIy+ltwt7hsBe3E2QBm1jOtm2rYO96lUbNcN9mgBeI1P3
gJoJLaDFOK5Dwk5U+7os872oQfepPXPMsrY2bhBfGWhF1rg01XiBykddZIqGCsoN9yQkzAWIhbW0
+menS+9OBLhCcfWelJlhpmLqrTHDUGBvkn64sMqDj2c3SIpZxNXB3bTlQ/0d3dgLPA4yZBCKpDeP
XSB/eoga/ugmurIp9NFlm4OyoSXpc4Yb8cJ1/Ahs76dpTk7GJwh9/HuZzlSpcHvSPAhQS4tsnxex
cRy0OFsPJbasxCy/rLhE74mooalxTZV2dhkpXO36WZtSk8e0e1XHPl+ULfANPepm/bGEjo/xontp
C0S4BBKdG4IuGQWWX5mm3WIlmdkxs5dokG/FwAONSIclxv9kPSBJQuBGzZBEbPhFFL5AJPS32J6I
LMJ7DDVNW7ms2sHMFjtG80xKeLfPrbSO116IrNwjjwzAlb61elnOPSuyVnYoTjhFn5w3nNRsfGK3
cZd9wObUirjv6aiGeeEQ61hX1YudNN9qyC8UNYgN1Lr/KJXhmjCAmg9O474a4zS6EZRkoAeMzCeB
UjV2smfZSq+Yz5gO4ijVgTig6H07j55KxdUKdmlD/6JmnY61sVybve9NfinIUsq9rdqcFsEEQVda
QOW8/FL39VOTCsgmvLV/q0n+R17FhvTvKKbmFDfwN/qqoPxft88uiP+qsPr9NX9KrHTjD1CkwrB0
naReS0zJw/9gmOp/CO482zIdOi3N0tEZ/YNhqml/qPxPw0mFlApZz38xTDXxB1oox7Bt5FemlIb4
d0RWQv9n6A7CINRVKjBuQ0XvZFoTm+4vMN8witF/qAPr0tbK7UdpmrixZ6IbjfcqlrXKuCLz33UH
U7I377GKinzeJWqP9azJAuxaGERCi/lFTydbMpeyL/9PLrtXiqz8+yv4/P9AsCemxJv/+xV1/Byy
uv7+6/X0+yv+vJ4M8w9kd6YFnkfQ6zoal8af1xP/ZcLQGuj5dNsAo8R1+4/rSRHaH4xLwCpJwzLx
a1v8Bv9Q7TGSmC42XeMFiH1EN7gG/g0q7u+UjP9Sz9mwUAGIkUku4fWaqvhXFrawFOAevkTVnmkr
s3g106if+DxbO4s2NcDMWe4Ml7aLX0IDKzkerToqaNATpibae0dKxGxGm9IpJHQW1UqnI/SG9aDX
K60deAPaO9xpAt8GZHTehGLq3qPkBy/cWWjmAX3/PrDzc2adA9n8+suJ+D8o6n4nqPzzh+OW5BhC
a0ROwV34z7dL7cbCDt3OBpg5bFr1WTVcFj/JwQ9CMlb1lUcbOi4YL0CMCZn7fwzeePWV4pZEOYa2
8K501qZv3EUCJRwJ5gHKSe0+i15b2HY3vbjW6NsdbW8pgBPiVeCzsPa1ha7GT3pePVdNthtqdO8W
uUnZDyXe/O8/4T8LBqezxwe0TK4USJSGak7g1b88D4pS8XDAs10TfbkMNeYlA62u1RwH3dmlgbHO
4+y5n7hZf/9ztQnn+69H1tQdXbC+sIX6r4F6bmuIvOpzyln9JfPKNUDMfVlhT6I609sXxjoQ5RCL
sUmDuzwPUuRz2I5oQtc+7netK3daLMAfnDqjRZR3/fvf7zeo9H/7/WzdQRLKzWf/aywXm2mfISEh
8RllpFn1b0U6rBN1xxz/aA7Dobf0fS/7k9onDIL8FY/9o1VFa7X80hirDi0GtL7ehc0baNINXcy6
yeS205u3qC7eTMYnfKrRVaBHqBhkiWMN9a0aog9D41MMDtv+OQtxns15/a41YGiGpt8VvvIq2nBf
heFaq5SFnyAxY/TQata+17qldRitfqWemDRd9Knczzx/JVX5qQXJa5kkT6Fpr4VrrWraV0PpTuAg
ntTgvxGiGtYkmf3XowcFRvDU4qHAY+GfLyvVThQ4oHiHnZGNXW3BMuG+962dEjVHlh/72ng0Kt6w
NrhrTvor9N0PZzDevK59EuhUsvxGRNzdVFcsU7YjsqTRF5istUft+RsNEGzpUk1jACml8RFVYh1U
Kxv6lpuPOHeaWajmS882qabQHslhDw1iSezGspb+jVhpql9c3ExekXPlznhjLPIZMj1q4WYYELYB
SDPgrTaa4iy8kIycLh5vAL237BeZLSrvdmOD8nw4XQIGzcIN3B67gsGTgskqzE99Eu8qGVwjLlW3
VtbmgSXuRqr5AYHYWY39beK9K7AVzEo7YT98xmo2u4hMfpms3UxnXPSgcarQROhiLWoXkE3XoDtp
YftKllHzRjWfbNaydgSsDNAle9ddKMWj7mL+PZsz5N1YKfGDqrLOK+yCzVNQyY1fBqviDc3lvvKz
VRb6R0rOdVdXx2pU5zrrJOjci9oM57abHXi974EYrWvPwNmRrVYhA1xP5DMZFzv6e6xsxaIHVJkE
DtKKZG8HwxPESMr2cecxindqsf0euxwWb3kKjHCyhM6MGqROXTRHJbA/tcL9BN2cpsfaCs6Krx16
LXltcLOFyAYrynw/y3Y9+FOlE4esgPTbK0s0yes27ZaJV+7croNwXG0w5D2hP7sXJREMIM6Il0vQ
ISch6haSMz1DX33DX38OVaR6tbU1u/EFrNBP2tCNxRfq6hV1kH3T2uzZNcsr5PO1OxJWyHTW143J
zB7PWhMKJfu5qGIgpoRfVjtNoVvEFxHzE+dWS+O1FNhfjTNgxrU32uuo979kY66HQayoGRkHJwC8
7ZTBkHUrCvMU0ltY07J3jL6Adb+NaGVg8NyG6alrVXMLZlBbvULvOhluczRF+oEObAJfHxymBZqK
VNLbhm/5UgiuEbomTQfKa+5Dh51HWDN9aLjjrYITClUd3eMVZ69fjmva3VMIRMkYk4NQ7jlzPFHb
NxTUj9pNr0hkVhYMnigdXuIKKhGHFwW5vnGzZKkoEJtG3Juj+jJt77IieSgWlD9HciMW10iPl7Tx
D80ozuxFNlrk3noneISuOkv1ib4cPtRQnlCSFrPIRTRu33LZHHVTWZqDOJdFXsxYQp08H4qGxLxt
8xyOXEQOsb9O7OyKdebUeTTqMrq3n13D9Zh2WKYLa9k70aKhIwdTdlLZX47OjyyK70TLrkXavaQK
nLcOdQB2cfg6fch9e8uV6NIRoaY8+oCTi3G17+NDE3fHCi+CWRbXKjFeym94qpNzU2M7uvfsk+HU
r4DtzlFY4zaFODQRFEeMz3FavGWB/+XTy9LVR/cQourKStqNa+X7zrRvnh789AXS+AwJoudaG6aA
EB+6ZRmIfRvEH5kfH2RmntBy4NzckjB11dnNI6ZUX+DF3hJHW6txvs6sfKsYKAwsg6V6PpUSBnVW
OKKwazX1B59zRKpr+iB/JFpQtgRjgVidIdfcj20kT07LsshWlkWawoHAv2dBjGwtY61i45qpI9sy
XyxVO76WVbkhQD2B3WicNdU6/V7CqnKl5vLWVyiPc/OhVGzEI21LRAfDbKQkYaTA6IBF2vOEsW0n
m0PFqMIXXZrrxu42GTg1LEwzRb+MEDJCa1z5k9PZbWEy5dfYeK2sEGpheUQEjkkvRlEsd64B6Cio
XwyRbEyv3WoieM2U8altCB03NBTARgW7yX4dUPQa5LZDdTiXjjhWLmyXI7l2lxyrtKaijko+ZRBT
ripPYshuTAEBTpV7RSfcdECv39nBqdQjSOHOMmm1lWqG0MRAURTDGlPlWQ3aeR+/55W/6WvuMU3d
OYSksNC5BGa7GfViAT3yrLXOXhgcWra/RSUOZuIf88CG/xBtA9DssbOWACaanCmz29+0WD67TbKr
eQ/8fXnzL2kLf9Z9NA7QfykADVrVf35Bg8fuwjRuHdZRKu7CF7uziVh9SvGtjuW40HoIVSgJGukh
oEEgVS+7+myoj0654S3Dn0Y/Q8vzP9OG/2baoFkUxn/TG7KZ+k6/vTL7a3v4+4v+bA819Q8Y1ips
ayYDOPzo5//sDoX9h2ESVoFlS6UMm2Jd/9EcGgSmGKpk78M0gD9MNrD/dHSJP+gkVeM/O0Mp/53W
kNUBP+UvdaCl0Z/qBrJjx+A3sTQ5tR9/aS/A7HVxIJjgk5FyVRjU5n20V9MWHsdrCxhWs+RRKFRG
riRtuNnYfo5pAwkg+XUa78hW5sdCh3ErNfUpJ+BlHhbYAgLQdpGa3tW8WGMmw+oYZhvP9tnnNXc7
ArUctEz6YyV4tf12yei65vkS3utmQJBa+/lMH9LTqJABhLLliggE7W/BTak5KhW30u2zJL8Xsb5N
kE7DysNXn4RvdZLb86ZVgSdEzzLtz22VfDuOgX/CHWO0cs4hGjMXFAdJZDL7jD3IjXFq4KJmR9sz
1Dad3JsFdvaeVu99EF1CfM8zrSrQSgbuzvYSgJ54VRjqf2JC2Udt+Sbb9FrFmzBI3plZ3jLNqed9
1xb72A29hZ2E7buP1hAg2bDwihYyt8wiAL2xv48p+gl8c6Em8iTt06Z/EuxSV0VCwVfzGqJcTq+D
IHMmr25+EH0oZXovHHVWRyU+Uk/OGwWRjMGzYiYNZT0WN2MIFEyyjqS0R5UPzPRsDNodBSwUZULY
QeVW4VPswfRw9K3bICmCAOQv/QQXiqm0gMIyfZxpLY6c2slXjeNeRM7gftR5HTwsgHu8xmJ9UZj5
HFJczYlBSTP6lQ1I6aLwt0SL/asH3NNEGfQVuoNZPHloyngl2HQjJXcv5mh9sjlcqGZ1RLjy2yu1
wpvuwtbt+1Vg8v4bWKPT4f/yx1cZJKxri+cA4ciCMI+cIUX/pXfuvqrHCICgua6kibM8QCjSVshu
9OwpLKW6iI3vURHJEj7va1/VRyBaq4o6EykReyV9fHNkuvMMtkND/JqEKBg6N9tmXuRROP6YApsX
8fHpZtTk3K+1pafG9aqxnE9LJsdBxgwW3Je+ijCIyforF/qTU0M761ScHY771cLERjUDWViN6juA
6xnVS8vaNsenoqdvyG5Y+va3LIrmlgRB0BevZZVubDXZ+MN4dHr3U4/101CMd2mAEA5FwdKLGKHQ
UDehgQQuZQRfDdp2qPV9bpRwYrwnHfs7mDvxq2XR24v0XZFWMYvzsVniY195lYca0JzWBG82ghQg
zMmnIY/ILSfBvlGTp22xVp0c8vwybTxec580L07QbMgLBj2phR5dfqi+9lxGHM3AyPVNzcSy4/pf
1o32CraUL46XudPtGaUDofjqBbt1Or0JouWBPum/AVrPoWZQbx/YvAq2lBYssGZvsHwtx7PWBCsC
t2fsF1/1qG4oRN+hEP140zcJChocxjZt1d1Dq9hmqrsww44yLyrEIpXyWUggY6PGhV1F8isaflVG
WsyDuroqSXuC23gFeTQftPFTtByqob8aWP1mhFfhuXGjOeUK9wzot7pALZBhjEA9/HDUcBmn6WcC
WHGllNonnnjWWTlLQZbac62zbrnPgqjjqo4crnGf9ZYZZ3y66qntrVeZ7VVic5Pm4AjwzZqyM9V+
Zbcem9N0R6jH0soKep1s04MXsR3vZBC9MZAhonebOIbN5FHnj4R3WCGDOA/JsrE022rB6ZspdjWl
uLKnG/np+A2HTZc/a3JYVKF3D9h45UF7qKgQDXx8qM+2rZtuWwST2gupg6ukrw/c1rhF1V0/movp
K+FSLm2TLI3WxB06qZvoFMdgL8U5xDYO0WpeU5hFd6m/G6BnWSquLTyO/HwjlYswf+vVdDf46nMR
KGtW/VqD9cvsglPjwbOE3Jwi8c1cCi1Ve1LbrUE0rBsOuy7N9mFL8RrDDc55vqXGqo785XRMmrxh
SSQXFrU8G5tTg8CBhRBaJALa+XbkkdHgpPmMydVu1DGdhgaO0nLfKOYhRpVepCPumOTotD/s9AqJ
OTN6zj1/aQzehdt8EbKibjSQHVm2xGe9jY1hlvEws1qypVKuAXVThnQDCBDs3FuNfvz7aLk2uJ0C
ZB7/bBX/s8m6k4IbsHprC3XvgYJSPe+uRsYcXtFSSYM1Pq9rn1drr5FrO3zt0hCUVLeajmtY8Z9B
6U3HGTIWkiuTytxc2MzenNIl3blcaj4gR5rk1trkWf4kkb+iStHI8cC+OuS/fLDHrMhorS3v5Kdi
j5t8XYbFUihfY7/upHssTHQRgxJDpn1TSaYiJ/hY8CTSeEHaZj6i4GjumR6/6V13Byv6Mf17GWVv
sRyeFVV/cqX+itfqylnBiqovyjo51ggejT56jlTvUlfJcxkXe4eRoeYcSAQ90X3eRgnU1Ek3aj7c
rdQ55ZqORxvDRh4/l626S2Qy933M2H17n8jnEQ/RGMwGA/s15tZ3LeDvje1dsbRnMfoHD91cJbPj
6E2ovjDBBzqjW3tViWLT+gdGjk1bk00SVB/1ED8crHo9DCVPeOd+1WrhW5oqZ5A5aD0ujRR7dLHz
ARynzvdQWveqF8m8ipST+SsYvCV+gLVgYyyEugurCiA3IA9hUM+ccVAuQ3zyDV5uAwooyVubYkRe
4TkHSc86JDvDnmaEzaXVketl3NLlpDOJ17atrtM8OIe5gwqvvYxMd3LHe0H4vpR1h0QwXLlCXRpR
tifxjLSIYN4STcepV8f0W3238+gSh4h/SEWQxfBpGN0lrk9BXn8qkf8KKuC9rKIcF5v6nKhvfg5l
qd4XSnq0CpSS5iI7ejkKEFu5gGt7HUhKn+4ZiWBEZsa3y2WXeNl+IoAUer+hH9lHc4k/omZKWkm0
H5b2iIv+pyMpyA3HQ56PL1bpv0ZOvEuM5iM2BPZ6PLUK3Lz0GGQRgQwmuoGgOjhZPRNc3ET7rC2k
oCU0aKNQFmVbncJRfcu6feB8apNM7gi4C3hyNZcOy/1mmxXdsuCgEBpzGfLhSPD8DoPaGmK2R2nT
E/GX7dGbHxuLy9oKvCdEQC+45Pw5Yv6fKHY/ivhh6+2qZHAt9j37ZNWDBWU0WEDDM0LVtxzTX6fR
eVHAbBUr3nT+poyHeYNgwei9dRRqNwztfCbuObd1qIzDDnGjvkHVdwl8jQLZxlTvEZLHyAs3PNWA
nsChV6zoUeR3BpkzkaU7KbsnHuOjJBPEpOyAkh/g9MdzvfGq/MmxdWC41aFyL0byqXeVgAvc3EUZ
XIImeh5K0LwWUwufo+c7iK3FfkRgHDkI+oV9GsbouWPerdRXXmOHJOjvfmGfbIPTjYKggukTw8Sq
lHsm27vRc1OkaCazn8pXrp0QiyFWNqVvHZzQuvMAucYe1baFXxrcKGrWazjaV98ZXjWb0CwtXhn+
iMSHki1MnvuOZ8dooBvwTnEXhcjZ0nKZ579oVtRtUGisdykhzZoR61jElBzRWlQ3zbVwjScucjIG
qKXnH2LMwkNkn0tI0DPmhIckjI5Vc+6aDRj4L38o0mU2WAQeSIiWYQTzzOU1XKE6rHtt1oc9NG/d
3YrKgknWc6TGrRnLo6uWSJDNs+ryt7IMjij8zhVOnktvMovAy8KeTKhYKRF7hXkyo+ZWuQQgNDvB
uCnTAg0Psr5A6YOdxDMeeRYT36Kh1iFy1quQRyvwdgFJo+BQCoahMYI2WUKURO2/KmFNY184UFh3
h7SbOPqkxyz0XBcLlUupTKN5m6cH1zUPAuX6Iuta8hfMJ8Yl743pXaqEDTJBh+5MK+/9gCWXFhQl
g6djCXJcuDfxxjC7O3CJY5Jzi9Rpckoz5otwXe0V3vlNhgc7T4jUyyq4iopbHuqWLktHJ4ECZ2Ub
cbIyBNZaYZEdBSeptXgh1wq9jR8gQhpF+4kKbRXo1OgqcjS1LibZOl5MH3R4HsllpqlLNa1I/DDX
OmTZ0Q3TE7FzWOBaQqtGaczg10FQ4zSHKu5AO2NjMuLrcjriD0IiPfvGxnhmIsWudJzZA7z51N+o
VrbqLSxyATbP+cjdFj80PQB/OqiYa5qcmxEMWfESuvoP1pdv1VXDhSWVGVyWhgcf4bSJaT2PVqRi
mxjjleJoySGCAHEIyxK4pc1TKhxH9JN93s7r+gfCKZsevxifOodUBT4J6qLWEutJ6beyEL1yfjF0
WLj0UVf1m7JH9khTEmy6InFXGmMt6nOf1+3Em00KYMeV2cx1nWdo2efakzHEG+TKydLChTfqFtz5
McVlnk2gkD4M9oWOJqdFG6/zWRcl7nswf91hSjfJi+ieVSH1s+yBIY+VscxCUa7MZECMpeh4GQoC
TgbUnfMkHZg4AUWbJ85DgdkIm0p+u1Wzj+2q2tmVnKzLDMqdAK2wNLgWlbSTS5NyYEZeNdeQN7Du
jd2Fp6ONB4fTg2aqUS1HW04CDNaOGWrAbSOsaILDuh2O4OjL65gK402c2WKsgYPZxaaJ7G2hATI0
xdlB5bAwbXJQPcehXxI0epF3H1umCTppAclkXWKpTvOIpG6GuJq7Ua3XqvTqOR0hhmUf1ZquBJva
NKqtW24JTaGr4gGUOE9R7yU8cJkn2hLLh2Gt0wRaXpOE2qzq0s+mzZBxo4uyeJ1y7uNkUbQsToLo
hzwJ4bJ1ae2gfS0b6wUMwHfbhv6n4S9i23VI1iv7ed031VM4ORkKwdveIofx0EXBsI6d4Jtn6vDE
2UhpfZxV0QBRDu1dOUhrV5bVP/6U23ZDqiwyyMomDGfEecQeoL0OzFHrptPwG2UupAmmAU6oEKA3
pM+67sN1gGQ316e5iuv57YsJRNLxc9QimScYPEftNYyfZWJrW67jYd7r2QOQiXm1nMnOh6gKrikq
+F9KZmcTVY0JNwh/rs1d22P69QbVvASY/2Y29NWnyMHQUTh6gbLADC9MtMaNPUC/GPTywF4rZFWq
/vLGRC5IQFzUmZbAuUOImGAf3Q8A0uaRgZ8s8/WjFFF3oeMCJ5m4W4VYvJXD4L7Hrb8JveIOFiQ/
29r3aI3KmW9NaCPPjA0awoKhD52N1CE3RunF9187DcRpbPm/Uid23k1TvOio4b8LFJJVO75IPdwO
YzCX0gds6bCeMDt3lxa4iHVtH/gOPkiDwXpWfUheDiSGUaWvccJ8+HnyTa1DyEryUSXxS24EO27v
VVaRP6rV1TxyxLkzjHVdIuCpYlKB2ym9DylFabIGVJZEd2MK2NkkTM2cyrlVCtT3IvFWiZVTH8Dj
ZL8Gi1vLzA0ZFsdIDcEh4sZs5EwClV2bufLLtRS8xfnFCatvMQLdZF/Bz27iRY7hhaegJ2duCXpl
1roVKLQxoJil5GyWbTIcTIe7ZuSRAl/OXnUjpMSPoiOeJAt+MO592L3+iv01GOEctl9OHHyVefnG
i2NppObWM6xtUcZXUhhJSvjA8Uv6J8MkEjkK1jwe31Xzbu7YPyluevDH+OCFTb4ws+6mMF6Yw/lh
JTOQNyGGY9Inj8TUcCqPEK6ZgdPnyhVWIYZRyHLdHRvt16KCXx7+TFsmw4Jx3Qn0+80XAKGjGqaY
TSFvYNcmDGXcKGH84YV4xuH0cfEyE3FK/6eLddwPuX4OLPc2/VNHT93U3iWOz0YWPKRO+Ubdcyxd
VDJ1IdiMcY8D1pYn14oPlVlRLcHbm+n9QEjJ9F5l1pk/coAgSBnLtyRY2KK8w0Q61I11YxBzdRRr
1QljXdbO0caB33HXOCFIFFbdP65N1xyGv7LOWMeSxZsxji+k/nJnI/Wos/gjzuqNllRz4SPjjsIB
EHLJEm80t0FFI0x8x4eHQgNz8knAjJhnqQWq2B2W2O+2Cda7haPeY7yoszG1l9XIMUmTGDJP2t4U
1UYRqsHqsAJCdFq2RR6B2ksMoj6IiYLEMZRlqqAqNmLM0M6WKKGrH1j3oUVHWTYUNZyMLpBIceOH
HrvL6ZOyq3rGRnYtk/Ktg3SreM6XGOR7wsmfR6mya1hkpQGDTpaqfansWg5VU3B32JlcWRmjvawl
P0PZQ9rehKI9t+lq1LjmHA23JND6jolUNUFxuAkQ6BP+kPuYXIjA0oYfi7/Rdhyb35EZFSFAIvr9
Z3vs6cDDufU0IC0uhl1ayjPKCB48kpkcwQazwDQ3RpLSydmfC7vqjghx6gDWUJ1TKTbhpfOTpclu
mQi2Y9roZ9eUpzotdxHLvhK9fAC4Hy+fuYVXeQoVbBZFdI5sfSNquXSSm879DMJzCkeY2/yiqeHu
Wp2f3KXpc23yW7vMO4CytBsl9m4AluusOxagMsiHNjEG9TlvE3/jpyUrQubBTiK3VcqVOq03dVJ9
1IicruTqGjHj7h6zUvHmqVxlqZJcSUA9R5lBMVtPs37buTYeB8cVClp51brBW4RuFKO1cAq5GcQS
LhoxaNPeO+/lNpL0YFkOZKt/WAH1Q43tMs/5miAXxKgYkB6tVT6SymGS/zfYK8VID7ogYcIt8bUI
jpUsFvg1yGKilRp8jalQb57KvH4bKtKNyHoC2pq+9MitmKetIZQhj8cR8KNZzaJTWuCSDfvf+Gfi
48xQ6y5UN9zWJb8y5oODr5ibQi2NhXC+gRuzAijSZ8v2H9UDkgCbDVaqDHh9JXh4vX0K2Ikb9fgi
wLh4DSFJ2jsS4lXGy6F2Js+Ds4PG+RF4BAyxjYXRsyxMrlMMiQ98PWjmkZnsM9xj9Nb6Lg5hLQpl
GZIzNuvM4cK4Ya4Y5KO2EuBiei3Z0fI+vIK03zZNQ96KDwaWZxqWRxsSBIIglqqsWUIkSa4KnVlt
oscPzEq9Rm3nGspugJqQkAWD5iWdmXAh6C60M/zWHmESdJOxebfsl+JVpM42yWg5Ohww5NShsK6j
gLTWft2a4Jdtcxu78GCG/C0cuxejtE59jEvZpU/vbWxOIdAWnU4SoxmBjd2lwBg3HYyaQWhPMECZ
QMvswzKnljOXZT1exyq9TmqEILN4iXCLp5BRM+VXW3P1Duzu9aKbN30Lyhp+dAhaoiUo0AyCB1Pe
RKdfgdT30vq/ZMN63Kp4GOudvLlJt3dFtW3JJGBw5s9sBc+OqfNeM0V7UG7DYJyyLsNALVdFpSzj
QK4/vTJklw6dgVGEHY0vGYlGuiu30yWbad5jGAV4Kl6XE+3FHqDSF9Yp1+U29+xbUBJ7wes7cOuj
EZibLtXOPOOpB2yemEq7TZxmYXrZs0gY3Kp8q8BLnwdfXw92fZTAgcGs85zvveGVcph7Egtg11Rv
qAu+UtVjnVZw9YLuaVPrEmjjc6vAgGoTO2YrZK7SGqMdOnP8luu0MDcm3IS5aU8PaiMIlhFzxJnB
fIdJFg2WWHLpPyn/wd55LOmtZN31VRSaowOZCTvQQJ/35R0niCoaeO/x9Fqoe9VNFtmk+g9NFKGO
aF4WySp8cGnO2XttX49XXRefqsi6J+8GYPuEysTNArIzEe8hnsOQN9Tpro7irZl79XVHApdfExxR
FD3JGZm+Aoawql2qOh3vJjQWYHP9TBZjVfb/+8tfsyZsxj/1l+fg33/fX75rv7xmP7SW53//t5Ld
oRlsIYGke2zDhpv1xX/1ltGkO1I6kD9dJLYu9JZ/Npf/VrKz3Uff7ljIS//ZXHb+wZcMkUhNhUAY
b5v/SXP5R4WhzU9CvWxKnWoiNjlhfxAwGKmW6iNhlAvwTjvs8Rsn9W6+uxTXf8kVvw+z5yy+b16/
H4I8ThthrGsYuv7hEKbjakpWKQEoedqzKcoByS+qQlo3VJuxB2O1ohf7+2PO+vt/CSffT0tyQN0R
yCdp6n/Q4yJacquk5tXHk4t3Rd8LhmctD9fZYK5Tef37o/3iDCVEV+UgEMeSMN/H79vzxlSkhhuy
8RgYtL2APIYCpQ0pY6X5h/P69ZEMh8B7+r7W7H34/kglRLPRDT1nMZXnqTnWxKkB/1hIo/3DgX5x
AcmKJlQOlqxlGOasO/5OcUDBf8qLgOfCKLO7TNlvoF/Ytsf7uNJ3UMr/EE89PwM/3C8D0QEPIPxa
hcjC+XAFMUcaZatLe0EooDCGjZ0EcxzWUqefXMKMccPj728Z4owPB7R0NQetQFjgNPUPD8gYJlOT
Rbjl2gK1q/2kk48W/vEx/Pm0LH1+9XUapHIWmPx4FYtc8CGKxF649kOLCNnCCb4Irerkds110jy4
f+t/IDH7X/Prn9+1n24bAhEHWwKjBjRR++Nzr9dt4kF/txbC6VaOQv7nH6MQxhwuRkEq6O8v4k+D
h2HN54dRx9B5Sj4+9zV75rIfbbxiqMyMiPYiXJHfH2IeNz/eKAvPBuOmIpwen8aPl9AJZB7GJrJe
a07uISKqFMj8ulB7SqbiNu2JnM8tBGyGTtuR7FSkAbq4DzwsgFN5lRj5TTsiLJ3T2+ppFSfPv/98
P72Q8yXAoQRvGe+I9a7g/u490VhT0VfmEsBZXAnaWGXarhnVdhJexO8P9Yt7i6/JZMDHHcJE8mEc
RUsCg9bGvR102qoIaqzMziKu8lu69BRqte3vD/erm4siStEVc7nJzoc3RAV1x+vqcGbQVlmKrITs
/vD8/HzxePcwvSBvMpnQZk/O94MMcJZYahMRmp4UV7ROTlHY3mcJbbha/8PZvL9qP44w87Gw8Rh0
JxwIwT8ei9AH8K4N9l2pkfqhkfdGCCmGe3zNyA6Iu++64aELdYwEMvtqZWjmf389xSzW//gJbBMf
kWlJw+D+//gJ6KeGiSzEvP2oHhGUfPZh6u8hOAtIONFXIf3D5Fd3TIqfCprDxMzkye3vP8PP4xGu
OYvJ3tHnt/bdp/Pd05qTpxTXAxc8rvE8W6UESOI8BDWQJNJiiWsD10Vm8O8P+vNQa9vSxSlH4jQj
/Me7XIWmJITMsBZFCNTT176R9XDpSkyrvz/Oz++HbTMrYg60LcDnH6cs+mem1za8ikb+ZZSEz4F+
8MZn1MpECxV/eBl/dTdZtpmkZ1CTdpX68DyJgNBnYoQgZmVopizTeKOVAq6mQ/PT1dHX2pPbQo+e
O2E8u5k6O47Y/efnyxXVGRQcF+D8h09g4QEZKnLCF12ZrM2gfJMygOjc6hQKDOspq0HA/P6Iv3hf
eWiwUdq6xbgway6/f19tUUrNEkyanugpIbjZlV2IV73tP0cFZJzfH+xXV5hOInMLvjvTYX3w49HY
YftG0vQIOWh+KIhm8EnCSt1JOgaDgW5LDMBVDHY/zkMSyPvfH/4XTy1uJWZRW1i8Lh+vLr3BGG6z
w1MbvBVYm1V2x6jyhwHwlweBwky+qWD++Pg+Kh8jYMw0vqiFsSrLVziAaGyq/8JReOmZNlzcjK76
cNs0bKlNr3vcNveaLF4zJQr4T4Pb/DN+HNwcJLCzCBozrFLiw82KxESWt8YCzhbxSbY4Iyz8BZ31
qpnn2ooh6RBNXSkaGvRZf3+nfh7UOLQxi7AVzwr2yR+fkzxgndpkISW/UW5xjy+K6UuL4ywovyCk
o3Tx7ffH+3lFwvEsPO2SzRPm0A/zMHo0o24ii0GUhVWvjatOedtOvNVadsC5s4b6vint8vb3R/3F
68CQzUZQmDY7GubkD6cpVB97ZTfnTSMJivpHOVrnllripDn4IdBtevkbufAHb4qPgLf/MOD9/Khy
eMZV5ZrzWu/j++C1iT9qbEtoxz80lEFr/w335h9u5a8uLWO4JQSia0y1Hy6tVdDOzwqeIrM69BJZ
bk/0dPRFDlCwab3T48AI8aeX8BfPD8ebNztcWWV9XFclbW/3g5Pb9BCcs1INqQ0HlCdgvPuLB2dg
Cu0/vJC/WIy4FteSCdhSOo5j+eO9JCKhJ5WDRW3jk0EDgC22m4eqd48QPtcwSa8Mhhqw+IeRtevv
n6P5RfzxRXVtag4MrJyvw4n/eOiykR7BBoTKhal5nYalQj6AO+q/cBDX4OWwEK47H6diy0/Bqcy7
qzAtobZP6WsQ15ffH+PnB5LdtiRtxTYkr73+4X1IfXdgcmYCDo3QOgxFhOdC9NievFaF//ESZj4W
jwj6QeGYM9rg+4mPioVIy/midT1K6swq6xutxQXjN2Hk/+Ha/byM4YzYmCrJtM4j+eG83MjPlPAr
CyRReGNOxi1R2GRzudM289pv1gxn+f2FfH/APz4S3x/xw8K0Gbxi7PLCok6bxOuYca9c1IXt7X0/
hUOfhw3r5SlZZ6QPbVAoh6/oDZqdSECcBbJDEW0Oap+NojlPpUcLNHTUfadp4X1fItj9w6edz//j
p7XYDmK2pmomPi4nUeCZlVNiOXBD/4vT+ATSoS8rA/dz6IYHEcclsSCUci0fO6idPP3+8NKY383v
jz/XswwWBS6lHosJ5+PVotWg0F7cj11XJ+HSS2wnI2mS9Wi7T2OCzb+NuTlHJPpV7LUv0GJtF4Rv
bxpHKwehcyWEDzhoyRJdGNfMjRkTpqOC9tuENARVQVLrkLgXorU192EUqq2KVYAPArId6DKD9u/A
/xx0UEhVYBWZAJxlfEdzsqvpp2RwYhCtRV1mNagnSX4f14RNp/qLnbRGgi0gKVX+KARpp5euT+Oq
3GdZbKblswzqktq+Tf6GkW+TpqqaZpmrwHdIhqwE4aULn/xMgS8yS+Iiww1qpDk+OCOOzK+l3dAY
VoMrknJTBRCGuhWkztKYiM0KJ3+GBg9i7Dai8ONiU3XYSIgB6AOBNMpJJY6CddqIRIAFKHs0VFXe
utO0pL3IF0OcF+2L66vC+NyEfWRjoyJulT58FIqeB6CS43QVR+2k3hqZJdlG6/KcJhaBJUZ/XURD
R1ScClJLAJMPYkO8db3eAfDWLBp4swetrsMvHRWn4dKAbgUmoPslfwHeh6DPiK0TawtvmEq5bzt/
xkF1HYKhDK4PJf87u8aztyUUYvQKhE5TFnkoNGpci9qkGY3YRJ1tTVdeTmnSWmYodsaTREwt9srS
wuSxV6YIqXwp2ls0OcrAAUevxUVtPpHknqM20ttyKu7KtkW5cckmrNzIIwvAFJ8UqDP6CFMrowm1
vSDpIATLO/JZZypuM7zpqRpQgklLs1ZOYxYjsrHcs9vPdGW96r7tqoJuI/nMPBAL5LxmciEn04Lk
Zo6wU49VaNfqmKM2yUnnhI1J1HCb+hegFqo+Y24w+n3e6ylKefhYcJK5UnnuPpZF5U3XTteO3tLz
S01edeSfO9vSgAKF2Dpq0q2Jvis9lT6iw6MOI1W7JnC4KhMCO4a8fx35IPXZmvzOBwpHNWg3ptNs
H1c20F80b7n5VeWRG9eo8ehofUvMkWjJRea37qZlPbwiX9TNv1KHD73nTrZ18qZnU8o/0aEnYM1r
E9savmptOgWroQp1B1yX4UXrkSe0ONqlHzWXsc0NddtC9bZVngVHJxeWIIG3aQYaPA66sAl3jY/r
Xak5rbxR4bQuSyqAyJuEFoK57oGIgxPXzSp9gfZhBhBgjcRyaUBnAMUByDQamE98n/gf/H2fESUW
ElA8UHnqpnLpQk2qxzurbAJ2S0e9pnEsCelFThgscVjx/gOf6nOGw3RG5j6VpEPBlyQexvmUdHUV
O0vNaSx7P5koT0+e1Qp3pYx8FND547RrFnShiF1i1Pbd3Wj3+DqsoDd9OLrs0R6LyhnuvNAJagTb
MQRSw9PkCFQEb8es7gviCrSSnViBSQUyHeddeBBmYnoi11N3vrG2HUn0qRxpV0g2rFqIbxoCv4Ex
kSIeRCttiNm1m9UQGpssJ96ETjM9xuBe9ry9WhTJ/jZo64aepyhIVfuChqwlHSEdHbO/6ZJQ5k8U
CmkFr/zGcsN7gRIDoXnuRchdd6z0nPSrFcWNxD8QByEGW8fw+tvOV2Z1iepRhDcByrLxwGknczTt
UIsWL5iuqS2vn9ZdEfJIuk0NopiNdqAQMuIc0tym+6ti9X/byvn/UOKe+m6qXb02r//tr9bbHBj4
P/77//zmB69ZWDc/NtL4nr/aaLbxD1atEk4Daz4bTA7L+L/aaJaORZMOG/EslH74D6uzvz2aCvcm
ilkdKgu+TotG0D/baNL9h7KZyHX+EDDNzIr6D/A9VAR+WBZo8webywQfER2xqKjgkVq1prvrfNXb
TMqVKNm8bGXFQFwtMwuG+FVa6viLVnopUxChJKWlUr8x0aO0xSIwG0t8ieohrl7hcbbdQy5E2+FW
91OgBppkGlzyqum4vcfaqDce8uVIXxHjm8AinZzGIKu0FU11ogIGGbQzR0XmgGGV3r7Fn2ydE8PE
lhAFYR6sEK4WqD8dr9D2bWoY8dkMdROYIw90xPYHSmngLj1TwIypR48M+X4ouxUsq14/VwBzxY0T
m05yP7ECzNYDY9ZwsvrcGQ9hn48ZMw+o/eupDppqo/stg6HnIqE9VqUcE0xXpoONlMyD6TopbTyC
KAPUdHLIt7zWLAVcMzYQcq/G0gnFOqqjLP4kGEqeNGcsizWdc0MgREHYRFTApLm3XZD2eGvsukxW
gMSmGkEX4TqI35nHv076UBs3rVJEHfe2IeTK7MAM7uPAMofbSAffe4iUF5WryQTOutKzATy3WcDY
2GZ2OVhrRPKhe3LdwOxXbeZb7on5Ii2PUZ0lCD2jcmJF4FJNfQqMLLB2yeBEPVoK0+VEqe9MKDtr
X2BR5ZsdDELoCotVVNmw2wczQ1s56iwrHt1c12t8bnXI7CwUi1fkTkHiQXo1BpsICrxmT4Y7ZMM+
8kZA9AulkctxBjZRhQ9dPNXx2k5cs1ypSpoYR2gjAjTHHFw8W1KULlox1gEn7kDUH1nNFeax7+vJ
RgHcke/FI4azaWKP7J2jMDMw1duNSrcll6vfo3jPUD/ijYy+RqZeUCoWhPcgNxhDFP+WzOMztAnD
urMc2Jy5UaD3VGTsJLvWRFW+yYVfppxF2cZY4urMPhGfAm8mLVjawdYoq+GMiWi0lsOEsG1ZRmYX
YGMOR3dN6Qeb3kS6C+r1qapgvQZtK6nuGONoPwwJURCLGumaj1ZM5NOldQsn+uwLzSmhU8jhaWh4
yyAolGm/itsQWK9vBTEzW1Rl4WOkcdKo8DWIAwBE4MubGeYiMqN811hFtux5HRshyuzed4sMnVTe
Z1OybQj0LdZNaQPyZXVvqUUoSxU8a01Ue/skKeoadVPQdS9tUjbtOW4sHGvEGpbkj8cRqV+kwyk5
srLXW0k4zdhqsAtkQZWsbDuzx1wzCJKerdGBs1jrxjeIETUq4T5qgl1Bl7bhSSobLNZ2E5Lv5Fk4
aPQuLocbDYGZvXZYh6MMa3BLnEIMWMCv06kh+qY3XR8nJdL+xWQa8XDGqNy9grnS97FGnAYzeC+P
icl6Y20MOexvJ26QUcF+xBbqZC14TYsUaPwV7FyidUBsI6OLm3O2CaQzdXBc3KH7rvLc4lONwDNc
JFJKsSSeG9/TaHc+zKehIZtPaqUWPw2iaoMD69EkOqeOLShrd31tnZHOQp0NgqJHRhtrXbp1u87P
LnqjDCAjU2B6mATZ5Bj2Qvg2irvM1BosowgDMUxGZlHBlLD1xllONhVltKUqJ00gHgyf1BUWb+pe
7yuNQowV9z2Lltrzqm3uYc29TiAXZzegywt3F6YBSFN90HWPm64xsk1erFkXWTRFsHKR6mYbtyCq
7qAT9xHsO9NKEoJIOmSPa16uGDBr6HnGJiwQdp/y9xGaO5sS/9iwUl2O1MWoCEWJR2iHH+aHhg1L
dJXZXQnwA3tGhwDdX05DpY8A3hjMyqC39KsIOXqwjLuUrTuqXf1z6mhKW2mEMjXLtnDyepPYzVQs
qilNxbaUNeM9bWS2pnmC33DVlKhXlhkKFncVsTnJduEEtY2BV0XjunYShHzUReR9Fnj+vHfAzryF
1F5qmzg1w+ZIB9wYj/C6NLJAXH34QplJx3NBve3Jr7XmyYJzTFZjmdtPmcprcgjArKJ808uA9Apy
baelZrp9u3I9G2gX5HtzwKpHet+zQIQcgrc2NL9B1jcaaNB7Xtj16FB0WCIIHfXXyU1b3sveAxfw
GCdBhLtRRggmbXJZ8A6wWnwyZDVi8o0rxmKnzcniGboufO6SufNF4RwATGXm2Gm1QoVvQm/mzBKi
7QhyUX7elpceSkmw1zWN1LHGd0V7pbPhNBf480cIfVrmBeccRd6wDcu06F/8xMTx4pJehwEvU7G5
6QdtaM5BWc6GxNHweWXd0Am3iDxDcYgIhXW4p3ThTqajCVT+TsH2ZT/UmhlhG+7IoG8WsmRXtmrC
MCNlLjKzwbtn2xLoS3bCdXSrMtEmW51kn/ZNuRqDJg2/CvqfVw5+SaYrzlaCD6bKGKJXn3uB2o9H
u6V7hBXH+eLZk0mEgR1I8A4kTrf5ht/WxcFn7m5PaZUKfd+QCzNhGS8L7yGPySASC9WagF3izOJR
W7QEHoxXsWJYXBA8qBM0Zqc5LtTRFY8NiOPqjiKphoN8GOjME4mmu5eBMTFcYz3KTkUZkuZeDp2w
N8IfIuJTOs+krlMazngOjKZJeVMaaWIyM2xMyg7u5fY+Cayiv7Am7KOdpM5gbkmYaPxjQ8Jf+ZgL
8g1xQfoKYDHvoLohc7t7GnIjig6+XvFM9ZmRz7A1jRwTHNz4uLtBQVC3p2YegoOCCiAtbcnp5nrI
/skeYImZpCWKtdMIBL7JFJf6NnEm09qPymzLVacVabIubfLIr6HzqXETxjG2qnpsC7lLrbGLroRW
uv3LmKnqmxxieziGFkrk18oERvSFJKOgJQ6UOhCe8ZClmEMAmTWBs7azXtxzWkK/Bfkt+zeTmEWM
mVkTxWvSFjVvO6hBRazCRmLmLw1lqf4yBW5TrmhydD1hdwqt81xJ6bUBBb1DcF68aJJo1N66nJTT
t0jJgKSkmhrrcKT3Z0yfvSIN+3Uj+zTCZt2UPdUph03mNVavstrqGmAwWhW+dk3MQzwZR8+yBrJl
vAHIpX4IwsQZ/Oco5Uc+4L5v++FYj2Nadp9DM/ezfIOzA875+5biP9pT/bsN0w9p5/e/DESfj/M5
L6Dz+0FT/xPLM+9lfviC7BEkhTft12q8/YrkpvnfO4v5X/6f/uXfu6M/CRNnkOi/Fybeo7n9Ov6g
TJy/4W8mKlsqsDK0yw1dUW40acf8rUw0/2HZimY6wpZ3KOq/tlSG/AciFMQ4aAWowSJ7++eWSpn/
YAdPa2KG8/4nu6lZEvl9jVUa9EYIYWPUn+c7odgFfl9vL6qmg5lLmCzZBS37bhS0Y2MfEs8iasMO
9QZfWly81mYX4VxzyRZtOkOD0kWUm+HpmPwjvbszlF9cSUnwuPOQh5cAFsMppBB4wCpPUlcFPvSg
x5iEhR6/yQEvU5q27cFtelzWvHNOAhRE4Cpb5hjOlh118jtCk5kNibBj9GQ0SJrhumIrcw7aMESt
JoKN6txhGzTmzftferiBkpQ4vSIvv1HDyG9CjeJF2aQ7LKHREWF4tyOA2VkTEcFEUelnN8zkRqMm
tvF1/Q1f6R+0dpI09p+uL41adsqUqCgSo+758frGLdItFMqzi3DWgQwmsJ249i6VlN5FOQUNxopx
WGv7N0yiyUV0lnwIuv6tYbptSiu5kyyGVxXT4XXh1NlWlqkzBw96C1wNITYPAMmnSZ7evzFrJ+O+
9M+yytTDIB8dIl6O4QC4v3BDJuVguM4wPNwUY9hQ22bO42LJ/fv3vn+Zulm9ZwlTA5y4wftE+E4+
zL/TuQ2ebh6TGAOvcMv7uHjsrbQnHbWNdoLV3Z1RkMzm15R+c7O+MmHg4aYasuKJyIX4HJAXvdA9
MsdrcJp7WDxkCTXs8yS7rEey1cLN6CRqY4yt9QCub8CFfgrMZMN+0r5YZu1cAuruapEZ1K3CLgaC
QYqDg479Ga08uWNso/du44bPYekciDhcURsL914cBSRUcHO3eVnl6YYEx3FV4t+bir57MtUIh59u
wOH9y9wbripGyBsVsMI11JCtukLXwEHMARvUmj/hYN8QLAYmKYWdFhgINSeV51s/276f7BSn8hJZ
8T5zmqPf2gH3taLQVtfBIeuMGX5TdljZxnA9pwa8REaFrTPB/UJSWvACvWiXUbwkznXU4mQjO12d
e2ODW6Ims6jA/ya4aNaQ7WoSIy5GZXrXLOyWRUsKSdq6L4UaOjwlKVlV02wZaybAQ0iUxDKUYbVi
s6Uf3m/lZFjNytbzlZv72td+BPinl3v24cMutBv7rDRlw5wb7mhyyq3lmebx/ZeJxFOKoCRKkpJ6
MYIoxl9S5mcXqtOpb0EqF8YlTZv+1ICeV8VAjFSTNGsU9drsJCfsKC+JDyHs/XXQxlNGVOQ+CF37
3GiBuQ0boMsjQYq3huFsht4usSPxlZbAyx8QLi6CoK63hsesytKjW5SmiXHYHYoXkihxlJcw6ioI
QbhTXiYnry7KS+or0OB3HUCPS4cGElVj3kfL4TPo4voqx25XFao41+VwivCfnVuBDcBNWYtAnSTn
oYceZRutcWJZRuOioj5vJU9Tn+pn1bY76UUF3vTuLqWaexfHxb5LoOoWbrMNBS2IpMKKPvrlrePE
r9Q57GuNPRdNwLH7BKDjzoxJHDbz8lyUeXMrhUvAPErLbPxqU2IxSze4M6ZGp5JkW3hl3IfOdqtH
EuHDjcli9lj1EsJk5N717IjvZFU8iKK/9VBieuTPnJ35F39SQGVZnrPkzy/F3FRBrhnva6dL9sqB
dlIRj3ttDZN9PZgkw9Wt7y5qY9jJwJ4OlpHbZ6lB7CWsEmYlrUyi8ypxAdRQzF+Epb4hA6sjG9az
r1vKSCsx0Lh6/4EREeyryMfpVzGAwLsNxr2eCVLoTC50ZoZoK3K9hbMzfHLowl4TgUn8RzY4W60S
zjUTjXuNLbZaj7Pv/19/5kME3NUS3tr7P1FZ6CMNt4xj55UE/qiMMGqcY1gqSY3yJpkt49hO713B
qRoxQWLzX9K3C7Y5DtNlHuIQ8vs4+TQFw9+/++vPBngG06R07L/ZpjXD+htth3MS2zYNhkZgFyzV
7q8RmdZBvtQqSZpvL0kzTPJ1bzn91qVvtsFVrh7MOBVY1SgHUVUifGaoits4npfXU5tuG9OX4E8E
mE2GyyWFrCdW2tOalHSy3pKOIWQwgM1anqtdv//S9tmL4zXmYQgttW41uVW1dovigZ1/su5d40Fr
3GwlnfKhq4+uRUCeUUzPde7csJ09p567tByceKI5jFDYWNuuA2PcBuVjKbJb0Wlb14jY0PNHNWWr
gDDcnLYQuJ+ugnTl0JeW2pa6wqFMPjXddMae9pRjS15krrMJCMVL4aG2g9yAbCHcz1qPcXXQCFdJ
IZdEFaZtKAT8KCmiVWYwsPQEdOo+RYlhHZGU7RTWOtbJmJEBVulyJTWx1whKpJ+4kUDv8ppYyIQR
PgeRxDSg9+m+CtMbz6rXHd7FNPRWeQb6qNHcmyqM955JiQ7XYm9eMZxuVGVvW513o/X2ummcWefc
Jr6xSbz+HHT5rsB8jSg6HcpNEZIm1I1nOuYLGblYmLxFTMQVNv+uJpnYs3GWBlhT/Z3XksXr1Jjx
s3XsgxQM+lOXEBvMRZwvBNkk1yrOl22b7lq8Zq1N6PCUr0D15vZaNi+ty+kNzyatWSt81JW2zzSQ
DNJbhiHYgzLfBqJYxRrJYvC1WgauJMWfHItNVW4mT+Eo7E8GAHI1iFnAt52dmv1EcFnC36nhqNjc
FGa5tpW/p4u8aWHkpq5xngbjytOKPdnRa9qEj5YvVlOSw1weuA/DqaHv3eMl972I7jJuwrI/ea3O
vDEcMWo9Vrlz6aISzxQxrZQZw7rboMFdRyNFB5Vv6rJa2NcyVEt/CNY0wifZLSxFr2/I9633hcT6
fcfjkmYh/BtvmSCZsNxqZ6j0JlQVHugFY97KoNE6du2y1khe7mdrudxQOVw3ybQtffuGoJt14xMZ
N/qAiV3nU8DRdJ4t3UZIUBrJxkb2JDtyY6mABRDqUmdvNuGldnkmoXApjR/OGsC33dWgV8sh6I/K
764gPa4B1q0d4P9O59yW1T6QFKI5sddAWssocc4WxlnHHZeuW7ylPgvrIM2X8zHdZly0yt7FIyxq
r97RZ98SQ8QD9o1636fQ8fYktp1IVFwxn6+hRlgzwUP7TKt+5WTkm8tqRf/1oBfFVkOGE3JWgXQ2
qaZdh775GPn1ef4p4T3Vly0JZWuzuBU+Kx6enASNp9v7N20911LMS18NOzAeQMAN8nzGbRtrS2p+
K7g95NFod13xpaydXdBVm7LsV15qrCoQXPPzHNbjmditx1pXZKbSY5BQCWqMzyDz4nrtNzgYvXBR
MY16PaGhubWd/9yt7HPsYC+I5J74ZfCK+plOPeT5FHi63BAnviCyYKWs8cqYM2mg0s//rXXnFA4G
N2/eqJzp3+5JAT1DkjhQrVhnOQyY9+jF5P0e1+ZFB6lRWHDUaZiIGj9DAlEp2dPHZQJE1d8HJ9Bd
u9hSV2VI+YIP10tjNXQDpWnwHEX6OI+FqTsSdlqt6+eAMqBiperAlGvt9CZOW4Bo+suISFduMoL8
qN5c6BVDS1qPY7sZxed5PEuOzG43BlCQasIkDjrFdCJGMZQGWD+12Lxn0QYDuecNia9F3K10UHqD
Kja9VNcmpLk8dp+VOR3UEB2ngqXmM2Ht63KKz/NdaDTzhtIdtDVzO5U4o2AGuKDPkyp77oh8m/9v
9nxbblzT3IgXUIk/M9Fu+2x4qX0PMla2JE7lwQMJT8lp50g8yWF7xSCxTFPEniAotIkXx6+hwaiN
GKuNtLsrkwHTz16V7XP9rdsBHMkqU94Fvseq77xzG2mQSbYeZbEiPGWq3+bMeigJ9klEXt7oHwqK
OWM7nqOhvy1sZ+UPqAhyuS5AcTDP4fbXu30sxJGCy05Oaudn5ovZWeeUuDHZrGTdz5IWf8GyJoDL
rj/Bbia0sgw/Ta1BABQYhaZ31v1I9UM91HF843ndMXETtrpczN5utvaQQJ4gchY/4MVBhGg2LdfK
eo4qL0MP057IkntpeH4tvXjOxt0I3XFZFNrBrp074EWnPrNpOX1S9Q1tjCdUA6RlBFcAC2jUWMdE
5IcA9M/oZkcPhCNDgf+SauBgNW0V1miJ9KrbmlrBdxuvdG+ejc44xy24KyvWjRWd14Vh3GsyYETs
dpAYd769G0ksX4DE1ulL2g9FgGxsNLZBPKaLyrftlUTx2NqSkK2QOqeOBsN3v7LWP3lJ/8W1uk9m
G667ER0BtoF1LXkLtekTkddK5yqTMMrlj2++ytI9lbr1ZmWoJ5QHPc+wTxpwepRpWxocN0aIoUHL
pmNWGnsHkyy0CBnPUktVNDQCrbd+8O7q4TIYxY0fwmNu62uvErdtvwPxfw8G98ENjHVMDlpWYb7v
9O7ZqoAGDWVxC1tNpFBCQWyf/DH7WmQkzU/P2JMf9aIBeVNVn5rWP1WB/hrm3dYy+kf8TSUh9flZ
i+37Bn7TFEQb4nl2bLO3VT2thanvxly95rb/ig3+lA35Vvk0K8Iab5N2iKa1zUO1TDV17OzyGU1F
h3K05HW8BGV1N4TuizUHoJYokcMvxMkcK3D8WUFmGTNcxTY7V4+UZ9eV4d7KPrpo+aWWzq0ak3Pj
JkSGRV9oIx7ayvumxzSNNCbXPLo26WEMfXEIGQ9zlme1a54it2WRIg6Dfm/q9U0kxrdsSK9K3701
Gf96e9pjz5/fTsiyD6xxCXwRK1c0X1TIVioVj25BgIHWQJlSl7qQT6Rpmg2LB9hRg+Be5+YLUY1k
r+8p4z9BMXoune6WZ+axyYsXobEen3VfeQIdsbjQGyCDvql3Fi8+rblFl7Gbpq11xTaCALqlrkVH
6dHQsD7RrD1UU/6lr2n0dd50icVILLyDhroMd1MfXCirh4Vx5cC64n5rX5rZ6G18aVQiYTALbTk6
sO7os1Bin+EPCd3WHIwmdypR071mtzPc4tR4DGbCR6attiwcB3GAZCopHWVXYeSeibQEXuFq5Jps
c63XIVuqt9BODiGdGsOqeFg7G4NnjQG/jY8JCNJJ4sbK2/wKyykjLRuwbWHTGnF7xFtQWgsb5Grr
gDOYGmB1M/xZ1+AYG/QKoZw47hMxjLv/RdiZ9TaupEn0FxHgvryKIrXL8u7yC2HXktyZZHL/9XNU
PQ89d9AzQEO41d2oa0tiLvFFnNBZYvD/0pcCQ5oB+XcFer6Hqdw3a9RDTl4sa4tDm821ORaG9xVo
6tbgbXJ6eLgctzoqXZURUXodr+Nwalj1R2OJDNnvcsjDxBtfBTU9I5hcV4xMIndLad2M6l7y+Anb
LAQYzFn6gt5b70lFsnE1mIX07pLN/qUVvrkdjNbfIv/tBy0Yd/MsT2PN0sm8COuQXs5RW8Fe8LKa
MAj/ldcuLAQ52gRrZ+yK9pmdvQYPD25qmt2fVCCCYsgxfdEkwYZq7jQsPfWMg7OSoEhmUAxAl8AI
CljV/NA7QHwXBrGPXb1rlvy2dvPjPMMZrIrhc4aZMDo7RocPje7vrYpCogTf0WYdfq7FemrS5oDE
8Qgp9nHm8r6jnR0uq/E6GuobEyhDrho7E+bBzhtOhZ+xyzyZCxMWoV1XULr5ZbwTOjw+rNamXRuE
DoZxeiqL+jMBNWJx27cBM9glwg9rRQ9dmHHBo1nR09EEJ6cWT0NGCwwFNZQNnFKK/AR2rvY+nhP6
oTKBzgxvI5xSRpjnYPJ2+MDfW1wiXMLj1JrgLbw2Mjj2BbzewomM8pv2y1Bf5IUcG3lPJ7kE3Hio
iI17jsXMcPVYTtnBtl47UUVqSg+r/C6nbmsVWQSBcFMXXlSl427hQG90Zajc+blk/DybLD+opx9D
hnu451qlq5NBM/bOA5YAJHDgWFfVB9AIUR+koHEtTlaT/TAixlATYUAbXp79oRrPfcBHSDlFNGn0
UC7e0wiI0HCA3Gr52WXsl6zgmWbKWs7FnSTeps6rzyxM0SvN+PQa3DsndIYywnpCWWObBS2oiQcj
qeLWd59pu3hA3KVFu9+lVXDxxpLxSssW9Mdm368WLMncMNr1yKPbhzRBXHVQo/M8wXSY9hIPj724
j3TDx42EPcoBkPaiP7VMYsBsF86devfVaP7bbOixwmjWNur3ZFCtQX2AS2NNUAn2MRcKDjR1VOI4
y+8z+fvtS9fOud/s7KE4zLa7pVLixUuneAAEH5gXbSbElOL+kNlPzW0OQjMijJ7USMPSqqBMZJA2
A86mutUf5ZBSo6DvwHxQg1y+yUeVfU+y3M6/ab05pkzjesfaw2Hf9x4ITRaaH7ZQ+4lO08FxtqO+
XhYbBicBKtOkUoV+Hw1xfuyCXR64wDP0Y+2aK+gepL7JE99ulTLZGqyoUf2fzkielgpAkeW/12PB
n+XBSbIIi+xNK4DpYFff3QlCJroDgGvKVZS/82e1n/UA4qz/p5AX974bJTTOyl2iaPrI5z2mkJMO
MTqfIEgl6YPdS/zuTxLbi5ktvzPDuVrreOpWHT24gYap4/t1brmrnZLSjMemvzkejL6lOaNI3ny/
54LEA6en51VnZTTljqvQR88Qi871dE7iVdC3CmxzHHLEHJ9QSfE9KpBudhXh6dx3vhettjiWsrwo
o4tcL0HCYNU2ZBZVjfmuMQu3Cw7QgTynpT/ujbX5Hu/XydHfznYXq6SMk3zafql+Oaeuq29yUTbb
Ej2kdPoxJGNWb4sEB1mVQMSfY2aJZMLvjJlBPlgQKUsemdL6hP/5c/ZZO0k5o3m8OXZDuwvtO6xl
i/OLAXKYiuVhaJPT2gCzJKa/ju4fPkXe5Ar1cqUEt6u/J+fLm39IMN+dZ//yNTAFFHW247RBFY4r
e/kYp/yZgSaiqGNtKOGOlxXJXmjEKJHM/AQIvwNotX9vFGjsgWvyHCBYAMsM6F/VxBo20IoKq3rR
bO/Y9iqeOzJXMCy3fMkiY9z3xvAcpFRPS8uh23oAwkydEa1Sk7BuE38rOdTfPKmbsrwD3LjJLM7G
gedo3oaA60D5krhftXnkP23rbWdh78VKo9bkgOXLq11jzXEzBUdI3zWD/6ZKD4tu71cqrZccVo1m
z1vbUMzz10dX77cdPNhMW49Zn5z6EkAV0C30ws929AlXW/WfRA8W8C3jyV6DDdTZt3XOIYIhNbJF
H8sZao+oIWgEx2G8H6XnPHRKLrYtZkJY/UsrQmWei5LKHc64CabmFPF0cuWB9eG5B26X+c7R5xnC
FM8SlB6VTp9aAMU26XDjGTtvvAPb7kg1TPMSLN5I/yzNK2G9UJ8FFIiEDY2wakv8oo7NJrjSsrcp
u3jpcmqISvCqs3krUAM8Q13xNyKG1Ky9arOY3xQZRpj1zWs9v1T3Y5sXLF8tkcBioKvGT0/I2C/T
+rvlqmzn6Y+pwQuDqRLBlUu+OlQt6m6ZGyGDuL0J9W1DxzZoucE8L90MPDJ4IYuz4yz/VU/J2Um1
K8MRYhff9kFxkQhLqKGDtj51doJDR171JY/y4vcwTaGgxsbLuY9rGLAkF13UHnv0Xx28ZZvE2ldj
GjImj6nUzguIqVL/nSvrnI04dTyKePBAY2nm2w6t1Bj9yBu1L3vk7md39dZNq3M3Bp9Ys/y5PBi9
sa9L7apNWWh5DC9HG5VdD9qL6h7U6h+mjn9FCxnS8p/BHmyBCfPu0kONg4hVrwtTfdnBIjownN8M
DuzUvNm5/snWD2kjQiIzgCI/4J7jG+liggRuZobznJ24WISCBciaZAzNYL/KJvKGDiNXOcf447Fe
zqEBPQGlKcSnCC1rOHLb3d/dZsOk3XKTQ2rN8MyRF0rUQ496eHbDSNPXrS+flwnsNI0EswmldHjS
u6jIzipXP4OkidRAx14GLzJVZ6//LJdjPlXgaOtts14qw4m8n0Xzi2zTcaALfHrkAh+uFQIvVEtp
HHz/UPlir9OPYLzoOVD2r5Ff3fuVmMFtDXBesRWMNGJNmRYFBjh2o9r5B7dbjizFK3RRelY3fsdM
quQ87H1Nq/ecW17kwp1l0o0UB1Y9vWNS1029k+I5p6dpotCKS6CbnVTyVuXLvU3hMnLeMo0R7Y8o
FL3RNFF+VzTgJdNw9Kcj7kYwIh0FziuJYRrPvA/GlSfMlxurF9R9I5T25k0A5NLe7fYQJKfctq8d
fnWv/02LJ85TCM7G4l1170BqmPnbHzJm3cZWH54fFc5p9hMCV9bB1l0ErU9nTLar1K6ouSZlTmbf
f5QEaXD6hp3ebFCQ7oZJ8+h7eyNTB5dVpFybkALEzrbO3MU4AVRZOOnaty9JaqxnpLehe68XL1KJ
FuqWcy3WnIE7lhYminl9D/QZYeG68QSB1deLh6IE6lnmBx+4gVeh/lWhI5uwN/unvOKSV/DxL/AI
JyS7xeDsQvl2CbXbVCPXLBATQ2DvXLGcLV0s6NmIS01/NEU8Jih10+gQRlDgupZWl7GYNL7bhXVr
rKgwWtJCgk5DSwV7BtF9mA9m8pjeX+DJWaYzPNLr54fVKoNtLYPu3HFm4GDaiZKv4uI9VMPcM8br
joPM9kRA4GoXyJkNA5fz3BXpCTY2ZGqHo5cxuReskf1hTLFdtnPnPOsG/SQNdSBcsbRrgPPt7DEp
YSyycAy06kM7T8lvNVlnpM73QBPLHpCefdXt1NhpnvrD2HI5acaycFcXy+nvHztLV5uCBAenPv7X
vy9t4Hxmg/PuUpzwmE9OdfO0NzG230zxnFNNE2qL1ePh70s2pV6IpwdMndE5p8HG21MK4700Clie
3PAfhuLM832nJGYGXYqmvfOTgrn9IgjXY13Vn4wWe08uizbyx0V/kp37VC9Lu8dzxpaAk/uTjBFX
9ZXvhoMjdiOTVVxK7ILQQn07tiU46Ep25RXrqfNM8+ZJTIn44Y2QrtHnNA9iqsMdtwvdnmXKYLA+
Jz13eaUeNEOXIVTu7jsoftmONqEnzhioVt+NfK8Sx7//VCPr7oRZcZrymAXAzGPGrcmzn5vVi+zh
/RYgd8N+Gqeo1X3zVcoTnmHnxRcDGlZXd6dsDeJan7MPTcz/T9D2H9WsHiYW3DNE03zduROAnH+E
fFtiS145ekOoJcMcEkplz3WC8s3Ley22bWIjvZr/CJno34hCNb60s0Ua6bzuvK7BfOowYDTLWzUS
6UqKpIryXhlot6AOcLkH/7JG/UdykPmP3Ck/LhwLssiBYxrMq/+ZcS20tbeEPsFbskQFQI4M4STX
q9aDRBG0KOgamGLKQJJrMdxH224ncfcxGi+TNTm5a89tfQEzdLdM5MX6WC8lOFnXbn91zcj/wS+T
E+aE7WSTn6HKicWxzoOHvy9r3v+ujNd/czrd/hXJ/Hfu2N/K5H9Lat5/I1s3qejSKenCDfCPqLOo
TR++P65Ibu3+WWEHeOgUPyZ0w+tsME2wGo3zv9egtboyO2oOgNrEnV7Jj6JFeK7zxAcbNvYy36xe
Bv8K+PzHd/yfJeJ/fz4S8xBhKLdy/1flMxlCZ9RMKmsKPmy033mMaot328KHRy3Giv6RGejmnq35
53R8WXXKZe7po+vfFzEm0f/9jpn37Or/eMd4q/Q7OgomHIShew3av/uugLf6Q3DXRx1lTNFgaCOB
B8qhHHNczzVtM4YcXvKCb4ZuHhtXMw8iJXdYCYoa2nySh9o+dlZ5FTidLw7D3W5AxHCCVn9z2hYl
Ip+8p//7Z4Z28s+fGq4PwX0+X5K5GJr/CZhr2lpx7GcgN6VO9Y5AHaarsZ41UW4Cu2VEbYDR5Dsd
Og7hVhs0k78elBwOeJu2Zqmbh2a24j4V7SZTjR77BizwUXXHAPWLJK+HulLdHEA921on8ut3oZPT
7aqqrt4LvCV5y+amBOPHwlmvq238JEFDptVo3lUNTHSsjDsHf69oilEmclwpE0nhZv3YrFbyzEqM
CRZMjTsQUXBzdWlnvLh9j5+HAmexHbKcSV5pb6clgOrujD9GMfA1ga2euP6wmZf2VybFZynWPirc
jmmVksQlOBIz22N/BcvzZFpUPpRlSBAu5dDfN1E3WR9dNUFSqaGa6o226y0qxeUgTl4HaRSz9LFa
kN6hlNMUPCznsW9Pbu/8psJzX2RDGVrDSs9oztbakwOfRkxNsqZ7xAieM+IHR/TnJ8+Sn7BnY+m3
dUwg69nWHHPv+RPGD59U7PzbNIgDdppNO63BNdtM7/r8eaEXp6Ovbqkr5uhcTkHe/5hIzpSp87aY
htjN/srvRyMQySArLNbxwxMWQtaavJXaU7PW7vs4BOdZG4EPKkxund6GxgRKNusRJpJmpMepdbZt
gzTRjIW1cWuurS2/OE7rgeANfaOzHVpqGA6iWE5eMF1M0360y2NQD5fKmbzQNZYfVPlom4T7x2hD
mSZvEs8UghRsnAhL9RLWmnweu/K3ISnu4totw4lgcgvxHl2/i5IqoWskSDD25OkrEBgENca/fU0v
e2bR1zu1L/AHIPdWo4q6XAcSka4Y/Seq7fAzoFGk4Z0ia3LnqwoDDSdxcoaM5qftoDEKYezvj2iS
cF+dJvHJ9k0hXDC88mMS9+WRJW6udPx4M4YS9ezXHreKjPbSv3bzpjhZbXkuhcgiAr0Y8TDfU6nB
taRogl2FVsLtNjgIr0j3C0x0PJk0wiTloWjMNw4zf6QvwQcOXMhrK9Ofe4LOfl69dHOa72QfjU0h
foyYJoxd7vOlMEXtHe2h36R3mwQbbQwckOO5pwjEo3to3YLQa56aJvndDu6rtVB/hQse1/2tNbJk
M3Ru+eZSge5Uw5fIgxutOlvhYDfzteTLkx+E8w5WVZyFVR48lb4WwoWCTuRng6IXdb6LT1vkB6Uz
gsy9vLp2qMzRpOOs7uwbxlLjcfYr/4me6YLBXLHuH+u5pszn/jJli3+1GRskKruWeaJt7RUmNzHu
IJRT41HwTLszoR25r8fUf5YO7uy2tc+c1n1ye9oXQ14tkri6t9i19/3UPI3GzHj83oyrhPaNyfEl
NZxHza/OhPo7gvzJeZoD/Zp6mgJE3DibctZva539MOuUeoV82LmG89Omx36Pxeq90zny4nuKk6Tx
2OO8jSacp0pYRHIovV194UAjWbZerX4Dg6D7wV3+kDzHNu+uZkhc5Avu7g9lId4SHNqvBmcqvO4m
rPD1oqnWudnA9+Aow8FqEDKZxPhE+U6YOIdYWy0c5v295oZnSRXsLYG/LnvE5J0+e+0xIxjWpaO4
pGqGhZAGVjz6TnHW70VtytYpTXNXpOq4J1x2rirSEEZFKmswpmuHbZMYH1YynUy4pUwF1iVN4SJ3
NwmPYWPMC36ighYPbUZ9NPEKepheQ02jIEVk6UsSjPq5z1l/Pa2u4+VeK5609NwUb55wcg781AfP
s1ccEKqwuImNKDuKwBdT8v1X58ZziqPgwueAYX9u65O+WgfMosGZOIh7sxRmvqJt6ZrvR5wxFDNS
6/tpVsI7UQ3yrPmF+UCBDwPTO9W6IzlgtpQf0CaQ6926CTg0oeRzeYdAhpdUjtuek9XsVVfNAp03
VKbJEj++IiJFYn7tmpTNzAEhwK3Gv9U57c80wDzbVKsH1IWcpnpqL0stY2JrzUbv1+CsjEdhmawk
qfdH3un0hOgcYo4T+kajdmbJUt9hRxhbEo32bI5bZxL9iZt0nLVjsU90/arKNr0CBrNaXH5LQzVv
nQ1Xelv8UFgoPfXIDMijm7FNKNoIXHXJC67sQU+5PLVwMtPo2m7zk9T9laJQ75K6OLQcDeGxnYun
sa8oVuOo1FDegfmiuqad/00mrGF5ZcU2eaLwBEFclt4tSQE4jyYVjlgeY5TVdG8vis4hW7RXaP9b
4gjzodRsSNRa8qIqyih0DEG5BKNmoBuE1kpRsqN1DjXsApdR3V9n8moHpw5i1QUj/hq1cODF+TEj
7Pb1cJzd2mZnEd51xa8WY2oyjlRuJqG9tiocJ7M/5p2zDZC6dkk77Xn30/PflzTAF47l4loZLDkG
85iIiP50TbUkOyB5/Fh74Tyw/Q67pGlwog+4Jik++UgW+Z2MBdJ9jx0hGXNstStnMI3AsJFYdWQo
z6HlKE2umu+O8cAuslGzH5z+++XBL2AuyfFQmtgsGNMwza4U9i96cfIKkcjLxquURr+3V5cCcigR
jA6W4Cz9OtuLUf/o7i5y4BNGCFmwZ3DE9KWyzKOscprWGhqkGeYOp2Flj4dnepJFklwstISJMpXN
WvTVdizrE0I341lfiOlUmyvlap3DYI5o0j5Lquciy3+oSvW7PntdJVYgty5fc3NsIixyeLqMPg37
wqQsvtHfpHLz08gt9egWTPBa6jqJ7gfGcaQM+7WX9hPhScalyoEOrNnGKTODn/ngDGdE5y0XUHZm
yzr24n5btdw0Hikru0P6L+j5dKc2CQdJT/qRXilk7oBmDnPqLAaKcr4GDqYZXxBNHFp1krhVUWW6
4mIa8smsGRCqZDmCIClvAR03nu8mb7g7zU2blM4htRisdaa4t+LQBVml6kTnw8SwlNpGutRSa905
8yAP0z0Jac4lhSHynrhemPxMNrdxO8OYVWcaQsnqVOgtzOuEU4FFTm5El7KNwTpNAW1uHXxNdY9U
d22mlD6hRhk13TvlyfRK52EqEHcGq12iMj+PNqK+0XZPPItXQxf+kUH/1xBcqS+sj71vmwib7s++
1JO4CdQ+w6gaiXLFNtXJfGPrRXex69O4WByketnva7ICBBXo1YUcMuXaxRfGEBlWdqxTTP5O4TGV
o1o4hDqyXTUzORRF+aJAlZ0yjbPM4OlD1C5BGgPW0CnBaWwq33ABuIi4l3aIW/eRgRdlIBLh0eMc
tQWyhJ+n4pxmt6m4cvrTLqvr0ABS0aS+bNMRDpg0hwEhkFBX21/rzu+eFpMTEwfHj8Vj7jHpP4cF
F5gYzS0RYp1DCWsmp4O91uXXtWOvCAZM1d6KP7b1HJvt5WCVfn2cKm5NjL+KBvcUAUytYtJIZUFz
nAE3/uvl7x8b5hxxsHTvVOIUJM95IabQk+7GGrkoK4Nx7SLp+8u7q5PN97A8blfg/XDpqu1asFiv
tsadfIrH2aOWbxGPmd35uF6VfnSreavZqzqqRbdC1SSkowOtuHq6UVzHsi2va0ZKk6PDsul1yhtM
MCJX/f7y95+QbYor9I2ZCqw0jwYdVadcte7QuDY9FRrGIYCYwJaxbbq+ZHxpL3FOAXU1BdQzWOt2
mCpkVrYloVHjZQU8/aQiT33Vyz25uy2hn3pXLRMWrgp8CjupE4sChYk6RsGd7GEVGiXYKQFZTVKG
2xrj0alrUFSmYJ3DtrdYwU/TW5+rguor231MsuGs1pZrW/6QzdgDtOIBtzbIQvwQuzSz391qOGnp
/Foo8Uc0LoJ1/eS05J1nqf1xSLGrYaWb2rPYAzlnF5h6jXJ+Csryo9DwXevtEXd/tanY3qISL1hm
w7npEueg48PeOKQtYZWxqRYUaAPXyr6DlQrVvJChOU88X0zxqMC1tbtNwXdIKOXujurTngo55oIJ
TlEQNViGLDhL5PawydADwLoGCdhbxYtDgXAWFO/tmtpbDteU6CV/1Njq0eTCFhhF+Zw19k8z1abd
vSMlxfS3wTFG5kNcLDTEbUAsKlCkULxJYBRYEEa4fIczP216LUYYA/3SXrPiuV1W6kvdeozRSHEZ
Gbi070+OcrJ9hzaDzSKJHC6E5ApNDuYZPuC5oHEr1xkTJwkybjvvNcx3oVgoUyVbtqGwBDPqV96D
Ap4mifG6LLdOWX23WKgiS092HA+0kwPDh8KOYM+z9DlU7RxybO7jRjz2Y4dTwcI+NTKmkjm2AxNx
1xiwhPmDCv25FVvPisyc0R+tcnAuNoFZNuzx5IH6nolONodsS91WiJWH0y9/WG0buwpHGEQDTCNJ
cxt9iyKTDva1hxxaoa3sm6SPhbKfs2k5tfnebeh6KOBYbEsdS9Ggxm8QKOsB5N8um+Y/eVPcpkE0
O336yU3vaSoQOL1KvQrlPvxdlorZSzckCdjGmFzZGbF+Mki30qPNhq/slSD9Jk1UHanWaKBtrDUV
GBl/mX5u0pxOpwHKRxkk3BH9M5GfX8ATtFOjkXyevfJCw+ppHkRLDKDl3ttMZ87Bx3mwqJPL+g47
McW1Uu+uQpo4Q3z1XQSMgDmvxIHWsSsqymEKxHBrGmoOocMHllGWY73uuLJ7ai+Dt+m+rVVsjFvb
JOib8qB0juxO1ZhdICV9SnvSo9IeMbctOVvjpSG3hS2wfUl8j1YvF/dZOYSL4lctzXolMSS+TMzg
EVVBPYEd9VGjpO8rmfQ7V8OMsQAeOImgfxxyqkQbKAChS5QgrBMzCpi+86UZ5r1ueCK0l+lZk0mD
i49OPzavxGGh2KR1Uu2kQ1ij5KTvp4JkhCl+OEHVRPUKqWFIBhZ/w9+wVc/72TQuoBuwZXsU0RST
cegd+QF+AHxl3a6hQ+eYYow0pfuq+pV0bv1S21po+v2DN1akAIjGhlSx/q6y4rVu0zZiMF6J5NGm
ExW/dnJ2R9M71UFKX+S6OrFbfEySOpG62OlFZrwmUDGpXXwt5iU7AVyYyDPI35OPKZB9hu9nd04H
rhlIeq8ELE5616qo8WA6tA2MVG9ALmiM5s2ub4DSXouO0q9V6wX2fYSkqu2MUFtwNNs6DelO0sVZ
MBLuUW8LFKptgMbaZHTnrWpYtl0zVfvSqF+qYv2J9k/rC5SZRwJvTHHCPA1+wTg7oo1o0ZTm32U9
iT2xACAkHQV0a/9Yj4vaLnlLo6jjpniplrDtPblNyMARVsSCRuKfSzaPFc4Irm0pIZmlNuoopWao
84xxU+vS3wUuV1Kvdptbiynu7z9obU2WALILqC98eGBSt5mbvQ7uaO110/3yWYvPSV/9bFjHnIzi
iNkFRbJIrkWp6hkQ2hPNX+LEZkVooWyfvR6XnpDNeVqcazPjL8P3Uu2gIRQ733qruu5m8mUIIdP9
0WihC6nQO8iUCqXq7k8uLVrDzHR4DFyuGOXcFzsa5PjRHOepfWlty4iFlTQbo0V3bwW0BcsSO8HW
EWTKvrZ0Q/tFccDzc6wq96uh8Rd3Z/bF7xkcO0A56JhBZJoM5+jF/pgIAXVacXaLsn/rmFl6NiMz
zDiBWV3dhcxVq1W0HmcxnYqB9pobFM2Vc/vDuJ+ncwZ8nBbuk8m/lb7mcF1wbDqq7I8U4l6Mxv4T
4As71cwmgRc4N9lYOXppU21hHa1Y5DpC/4qqwik/rAtvqj/fqX9JxBFoD7TN3kLB8JnhtmFx56Cb
RX7LsvWnRQESj+Kv0mjdYyYXqHTD+lCN0qCNLq3iaoRxkvrOuUmGh6SomossBcAKUB8BcMvQEt3R
DDBHmZX3ZOfeRfI12ZX5uPcsRAbX6Z9mni5OxzOHMoDUW6QbpmbuQFN81WXxCMjFrHheeNw2zbo+
6x0e9c5/xNju720UP79avnGUcYlzg2S3ItwiW6R0aqU34RexRG/YYulGC3Ly373EWEo3SX/Sek9t
ybBGLnz4jQ3UZpOk/guBRP71rFmOooo2MaiFG4gLSc+6aEnlvEz5rs2FPFb3737G/vpmBMnWlv2w
mUyve52EoJ3wqZP+1Wu1kXV4Jew6WLuZNGHl+Addp6OR28PbkBcUXPcEe6HgYqMkvWGDpUkyIixe
tv5Ary4uVGedalebDvLvxWTed0b5msi7030pCoAuWY2t3wyw53lfusXkf7V+1loZnAveFhobBD6s
DtnBUeLA22Gy2VfhsqqLj9cgIkZdcGWhanW8r1RAIvdNMyvuaBzh20THUe4IwBpuF1NNRgVJtasa
rYrNWrRMdbfdvdy9oY5z8YaX3tIedbB9NXGIfgq4uJd+cWgQgmAfluN0CFJvvFSLWWwnB2sAClLU
ZAHnYHwppcgHyt/yN2uYir2m4EijjXy7yTyHmVZ8pu58C+wmiQKHz2bhITNbnwGZvdJ6Rpkspc/d
NpE27h7zLSsNf5f/SQMiJLPjHXBUneguzfZG3nF3N4grifUZTguszx0txAWaK82WZvbRBdqjWIlL
GOVjORo01zFBsUEzeqP32VtTu03vFb6ms3BKWbCT+Fx6OvwqsznjuqXhbkR9An/B1Xcme4AB0lPY
ZyZKUyPpGhxu5oH+q9nA1JGMy40lbKuS9s0GVX5kW/0epDUdLP04B6069pqIOP13t8p6Jg+PgkbZ
lLUaAZE714zL9Kqt+BC6PKFJOLMuNGWT/RZUxPXuL8iEZcRA4prkI7d4DCgwZUtYaIqOVQK7B9tu
bWBD6UNWGdWBIU3KqTo3n/LUE7gRmU/Aigh9bu8+zBVcY8aWTpUWM3J3M9xpjLhTk0tFgAPd8TBr
/u81l/WR6PgPQz5W9n0ucp6d3At7VXyWEiMpQnJmZM6DT9HWpi6nJ2fFJbemrFEQkjBK6sM9Mc6J
M72ozPiglzVLznRFPpHRPE2qhxaNNHjFaM2tkZ69Fpsr2YkmakfaV7Qgw2xdyteRI0eYLbmxIyr9
oo/5gU2Xr6uWPOREBCF2FtbO7NZfedYZT3pGIGnB/6FICCK8YfPta4PzBMQdI+EjLnxZbqY6EDvK
6IdNAA8Jfz7KQt7rWxMCHk4b73lN2Sbbw2S8rVpzUBpzKxAA+dadA4qIvcyJMeU1TH2SHwGkRf7C
eovnd+qruC4lW6ltvk8y/Tl43OP9QeNAfseHDPb0Jks7PXb9/Nnz9WfI62MmhbY4AFuv59Btnimb
ocQ9yEbYl/W+CfQ/vuX/EGN/tgbeijZgxeZ8lB+AQg03MzcHHjmL09VSYAIQcxCbSbGERFhnIALZ
JUtn/cHsY6i81QlojSD0yVxAsFTVYMP2zejhapvtc1W6KmR89ZoJAxnmrUnw3atxePeVfPVI1ENv
TjVs8JMIjvrwkKoMWNXAnAMeTO+kNFlzWMSnWT5P1DUQC8aCD+GcEJ6RbNlshrbOzwZufXQ7cvS4
KE4yAfO7QjLdgKHELupIsobM9SekLRwXCC16PnMBU3BKKfM0+cCIOHLiQ+/VAEnlgReC3eyocovH
rHsHGZpvcPEAVasdJq/+Ejts7ggxaKXzeDNbIzbmDstdHdnVT9yT+2wQPJRjE9JJvWstVDVraND/
ex1zOl+MBWCOKkWsSG+TCF7Zv3CPd5UeBw6XqhXb9JxkJwldk1QsemybbvXF++HyZT413ImY1Lv1
maQJfsb1r/14Cg03fQyUhNlKMem24TqUSmLSDsy5eVloSl4R4BH2hKvTCnpEcrc3GD2maEWeKnzz
GNh9fWu95gRCaJPXrO9a20UGtOEq0eqQKLDcF+reDlnrfmS4FQHcasHUqj/p60CROYCYI4jcMRrc
/yLqPJYjN7Yg+kWIgKmC2ba3bHq3QYyFdwVTAL7+HfS8CG06REkjkexG1TWZJ/2j7ePUqidZn8iP
LrArk6s558B+kqbb95lJjmgfM5lGLDs5yYEupFgbg1FsajP+sJewdaHPfT4cR1u+NnX9PsvQ433P
3E2bMd+pb6Q2Wus8sBYZUruhtHuoAEoy3nOqbWQh8e1yrLrEwm5ctGpRGvaXfABARh0e56j5PQBl
m7hBBuuU/FDso6Kt7ZJFHZimtxNj9p6bDBIqN8MRH31UKvg1dcih65QYXwtP2BQCACO4JtuWGQvL
XDHLZ9MZFMNVmf4eT3vNzq/DgTL57278WjsGQwMtH8CHTTtT8jkGHL4eE36BaUBAyJh0W36Tf93W
LvZtb4+7JmU6osr2woaifvQWPbXiSatrJMEodhgex97GKlW4a/0nZkQPVsTYQjFnCih1xwGiXOim
O9Ooxg0Lq26rGw/NSsbN3oDEQKnR7CiAxdabIDGaYnT3lOsEjNXTl0QlkLlSXwetXiuZsg22c8aG
c/RplcZXZcr0pKPG2XYXPfSvTZ9jKYlguu0Zll2nqaIwyZg3ynE6RYX/2jdejJLDsri5mGyMk+e8
RvRtzGLcD9sOaigtysZXhGdEZBHoomkWu5SlIQPX8oP9yc0dsVvZ821iiHHCm6lXhZc9lZZtvMUF
XoqUCak2CShvcyB93SAfAowy62EG5qdp/Chq2fZVtnu07PSgOwMwcqxoBIPmUOfuq5OysC2tdN3x
JG1Ggz3qAOoN7w7GYzcPvVVc++nWity/C4vLb3SzDie73JeV1zwSqUwySd++s+4LD2Gdhzdd1nBw
o6b5GqNDn3p7gn2tTwRw076RR5kZzSFooWJ6ABzGTiWn/mrJmU5oACJQVOJpRj0XSfXVVsreg5qQ
qF6Tz9prjw0LlcH5CgICfAVqXz6XRIPGPJ8h7X3cwioROUOxZDI3tc9YxQ9NsOTprUJ0DVJuOyLf
hBVYk6teHA1NIz/inUS9eQk6/omfYdw00vh9IiottAVt6CsV1cYXecTBx+ixSrlk+yz6jNNqvKVG
hnt2tNfe2KR7OD1PPrRm1H3TmgMNVv2axJPbZMn+BGKQ4lUeGRd8tXb6PiKqs+Ih2/o0NKtiEp8u
mrimqyz8xfHMCZOz+cZM6Q1AD1DOoYbjyZxbhnpuN7xS6W49m41pYqinKDWfqBDDTcd+e6uz8pcH
1BBjyX2Byi+fb2sT0ZBXJ+Gn7Nh1mvJmmX/D3srPQWmPazmw6xwdtbZyNN3QQj1xthPz2PpO82Uk
JERYc4+k8MlBPr5ydYiNiE9QoOdD0lEl42DK37uQM5/FRrpplHcrIf+sk04TLF4Fz9JKJRNOqgUJ
YnBV2zLZwF44piMjGrYeOwLS6Zvxnwr51YrupcqVu+9BuW88/UcRgLQSJbAU2+4fwXmtIM5SfE7m
A8RthCVdiTtSWisqs3JrLF3KyHK2Rpu9dooQc1kIMSIwjGU/iwJzFHG/adjzrK0OlkOX968kG+s9
JSIoH9qr0UGS7t7w7QxzuZEe9klc6dQeubW2b2ObeSdA9e1Yk0crRqi0RnvmrIuZvic9drG/MCpj
UqHT8lRN4Ys9Ah2Omjdb2pKy3Dpp32CtFvB+xEA1mfxNQ/AnNtz9VJUTo7eaUZ2od2Ze30r2ZrtO
5Jt8xhuZx+UOHtC+y4bfcwPAIo+Z/tj++HsEr6cRRdnk1G3tkQFVzY+nSBduAx2AEIlus82zWSXs
WtA57lukDP7sY8AuqWIgTCDgDf8Wc/bD5iwBaeLtADzG9IcRnZc9w7mEu9Lr6Z3h3NYK8gPT+WDT
8DvNMbe6ZszOFowj02CXTpjzOhiMn4i/DSSGygWWm8Rby9RHl7UHy5Ot1Vs0I1n8FYQT7tKzZfq7
zlN7wzIAZzAigD8Q+t1XrRgcI4OZe/NDRx4jqYeS2zIaT073WdsNVMLD7OmrQ2WKmm2lwHUeWssF
mGCRotJ9e5nzd9LqK6jMj6bWn0Hx7XXWD5ZYYOuZpljE/VZh8DyIlKGOe51bbFWiL4qNZVAzgf5I
PoIE8bFh77Qjt2QyuKuipH0pvwRqI/ICsEvM8NlpJPhs+jbpHMrEwONQI2omt6haGAP0u7r31w3k
5S40LraWZ3sI6Rg1LSSahVUCRcJlhLANU0qtaj+J+dvLnWnj8HCXboh7wviFGLNBLGr4GzNKdsoq
H3HxP0zVejlnJJyjxuox/FiQ8GDrcRtS9cTwmafErA9c0N06nijQIyvBCibY8BhPhur+lnlTbKuu
N0Glpy+dE56Ee3KCWxUxvbES+xLGRrYzW4pPAgLA86gVgAdSDnNJD4aOEqVgzkjT5PNQWyxFQnfa
z5B6uyDCa2CdUVvtAhXuWTU8o32+NDndS4mFe+PWuIml+N2jnsHURs0qRrEfsvgPget/bG18d4ql
UOxVm3JCDGGO+KX0OP8s84Hbz/42q6LamPl8Qmb3O5+R14lQ/EZ9fwiF9d1WzqtXoyNrq/NCTEjn
P7PRvsTze6zlR+1MHQnFBSvzvzjpKnzoqEHn9g/dA62Xw4Ius/e+x/tUJFb+XjnJn74tigesLlYt
nLXyXBPjUfdqsiZZz03fbvyYWKYpStk+AFgK+AiBp98OqYD/wcphqgXSvc4z16BIH+lbsNtBBmsy
GhhXF9+V7aHjttFP0c3cSKuidJAAWZJcE7rBiC2vaEVGJ6730aAkdonmMSxwJkUdLVaUQJnsVlLx
jaRq+B2bCHdLLLArIGPPVRx9NhLHEYEOxA8MAUsF8lOsHqqCqBDh58PvrjTVLhz7z3jk8PPz9hc4
0Ec9YwT2ul5tbPA4Xd+dYt4lMXFlRar6s5joN9T3LDmAwkT8+NWTqd0HAvZoyPj8tigcV3hJPh1D
41Hg14eAF/etSnk6SIyb0Cydp0I/FYrOQ+nu2tcNB1OZHnyXNVAbUvcXdJg4MyYcVelt1uFNVUG/
UynzmXQKPqqi5g22S4On0z1khQI6InyebWTEILfQI4A4drhxaINODWpYzope7+IIfTmpsqBO4PDd
hAslMyFlbi3d0NpLv/yCZL025+zIvVysC/M7HPJpZzU9oQ2ST8Zo18UxTftsq5WKvqgJcAYBkXMx
+TEuInTBJIyeBWbsaVIWTLM4jpgpIlX4F79/jVw+OX2HEAiG8HuDg4ytUfczjOo/ZYJUqZGfvZlr
PLDcWnysjzMRUSU+3ZVn+geb50ghnLEt99oL5+AE+Y+0+XCmkGOTXNAFFEHhxq4PKC67QBb/aQ40
oLTBSHmUmJb4xurs7hRIjcYv+nXKhhkOlaKPUnA5I5fAqyYxH5swPjNVHPZlPucv/qbU0jr4qXVG
NBUShIOiIGibbWaYt2LGO+PBrtiC01u0otE2HXYUjtW69Ph+otz4ZObRtKZDwPmwUL8BrofjRxF7
37gTusBk08y/yN6+2VaAtCgj2WJzsYEfnX5iof4VVuF3OrnthZyQdJ3UMzC27aQ0PUiS8AQFZsca
crxZU/LbzhBWoHxgjhZhzbSpJZGgwZLG9LOcjqnuvqQV/AxH9zGtDlmTsT4aBZAv4qIpJOrfvVzT
9KzJBxmOrs4/7Ik3uWm55uEzoYp9YipN2k6vH4MWDDfFWcpDwFE0l6vGj/hJuk5u+EniXehFjx7y
sz6bbjplVNgx6JV8yzXuuHXX0ZdHQ7JREisXwIMHtzXHU5EJAj48LEJ4MJ8dzEcRA15urcqiLhIu
ax8JYdKyKy7eiKKACm9th7+CKD6asgNnmxu/aS1/a/jgWxFhs49y/mt9CIMZPC8DqPpX2JLr03JE
rwIj+DEG3euArgJog7PKBGUXDDF3G4BwSi3nqOcW+o9i11BX/inU+a9u9Jiodp94Az/tNvyIKKLf
miL4Q9KYwmzi3aw2+Ey8Eu/MLJgRZ8TwWOFuqv2rF6ppzxw/Xbu6PqRV+JvtxHfZ5FfU6Bs2C/PK
RrXgMgwywZYz0UbEmpSfBUawRDgVXUzMn3XHEy3WU9KfqtHb61oeFCMdk7aN1F1+3ALAei0Sce4y
ANTgl6CwTNiKvBckU6dwWHOzsR8mfgd83CkSCm6nxQxeRZwjeYCWcpOh0jvFf0MyFrYzgdE8G6hX
S/lMphk1MgxdL7nAG4qYexxDcF+rpKuoFXw6G19WO0xJiD+MaEOGya8+YC2+NGfsmoqFXxS0f41F
yOOXC8wN3hJ1Q73zq4YxsY/wvsekcTAnE6e/GWX7GSKmaC5sT3+ksXEdRPSj5TbeME9nWuc2n46S
ajnXvoOp3NTO8LdZXPLRxSw5P+r8Tz8eC4PiQ1mYnGyHiU9a5DtheTyk7vw0RsAddTetldP/GG1b
3ZK6ROCafmcUFJRtGjQ1sdVHKOY8CszLHkWyGH2rTdf/pkI+BORJaM1VnL4nCFmOokTL5YqWwUfE
wmH29SY26cWyoo63fZPs82h6s1CYckV9DkGEoZlR/QbB2obcCNLVUh98Uvwiu7A7EDMAyF5ua2mC
swnRbZWWsx3lGK3azmJu28YU18apnqy/CaZmwgLAnqbuAzUHpG8RXbyEafDEzL2vKmJeSvFV+T1U
NcNaW+i9iMXwd6qMP0wZMxqBU8xpBhStyKCYt06+nkX+ybuzi6tw4Sl728bUb2k6f+XN/Oxr/dfC
Nl1oBLIxfqtl0CtQS2wiK/9ijQvVJiTcaaY93djzvNGN5kwe39LCgBHacOwJ5uXoySXbIY7wgAeI
Gy5kQbzECgn7VznZcLYKf4Qv0FCsclSOdF0b08QXOyJhCcokf8jMWb4sX4kATCifwPHUlkI9gQV5
gRB9GGABId9zcnWt2/JFG6H7O45h2aDeWWOi1vso6JdtNi+xcalS7dwiBh+V11uvWqv81pvdywBg
3DroKG5vd7uWbwEXygPclAH6CGBz45dss/c+8qu/ifytGvy+BR8p8M7hU8lJi4wOeoiBAHvqrOCa
GoU/gDBBfo1Czbj+9+LCAKozjnLyuh5wj6M9FDL/OQRltIspOX+2vkH5d8NwBcNZYuQvIMavtWzS
H0Prn5oxnj7QOVytFl0aoUX91jNNTIVVbbFMSZK3JhhuzhxXZ3Qo/o2B07jlWa42gOj4aFooaaMu
y+DlVs02Hh0GyBnRDXVSIKDRD12ZMRB37OgpMl0Wy4uBrl2cdVSAjyPwzMUJok5RoPInd8mJS2Zo
hrIcftpgHto6CN9qrO4bxokupnVaBqfScwF7obhaMfPj5RuYDdd6ndwqxOX6lgbB9Fm3a2DeG862
+TnJuIKlr8fHZLJME+uXe45STH9JZ8/k5C2+KIIJUGmFQ3mhpqRXtt/acPCe88T7EyovOXTuwLU3
AGVLu8H8mbtu+Ex8VA80CL+toAKDoMR7Z6T5I/AIhzbT+zPhZ1ylonCuYdZJ/uRo7+eCuxxdeXCT
yWvVllinx8wsmPaMxpuFK2JXuDbMl4JpTR6GcBiZjQtIyfU4tfsyCBhnd5bxPnNAEcChyovnVFfH
TnywfsgvzbaZUAlE49aoyT/WSF4aTvGKt8qAjeEv2NUG7hXXXfiKrZy9zFy80vBR0auMFI5ZBCRH
GQWd1CtPlHdNF8wrsDy9ynVxUhAXN3dv4f3FM5chBuK/nYVL7oE6rl+PHJt3Gx20STwObnQK6sR6
TcyGawIX7s6d0l3Z+u1p0kJdTOfZzv3+RYFwLEdTACJag0ZRLw7wd1qE5/sXnU8EDTPo35ndk6gz
Re85umV4pu8619OnC6iVSAt59uOBt5hwKVwRXPCn1rP/3N8e9ns2ZjhsJYcp9ZfBWFVc8ukbsJ+N
t7x7d0gGKMwYlVTg7J0+bp6xzjYN1WaM0AtwQQh+hvjLLRuN8x1tWko+UlKVp5YsoD0pnpjKh3AM
8DnSPlWpPE8tv25Q+3Cy0putdHqjRej2/z5zzthWW0sX50IEF2fug0dH9M9uUP0lwoUrMiyQ6jVo
4z+KzHxkvDM9lYmHbtEI/DfSuFbDiFNzdI2H+7uaWDBaqWxfB6NXl74ffGT9DKnaJtMXNYVE6pVH
So8fpEnMb3PHvjUrWzAGY/BZBT8pX4e3vhzPWqKSjKFrs1dDT65AhonALF6nUc6b+wcltighJ4v1
TFxiPmuxPdUoblRsb/GeBPuQzvMRvYi3GTzUIXE9/Ox0U/zyYvkRBfZWNWN6iDph76u6pbrR7W3C
7bWRY9dCUvbmA7F/AZqNtORzHxGUMor8IxjbCXgq8ABaGXc3MGZ+TnWL6qN79W1RvzT2zOEX+3C1
7ghlk4hQiADEElh5MHP0EFvosC8uusRAgBV3V8cS9sYz+vxg5+BbHO14Z5VaP8hxsi9qxE+MTBNg
ghqjXSOQp4bAie8v7AHjQyuND8uz2zOpHoy9lr8K7emhzZCjh3CaIWaOmplzHsDK9Fnm87ppfDp9
reLmklM9+Rw5B1369WEYCkrYyduQGEQtMo2vERI3OIiAZ1LDtGi2OUIiYT4NOXtxKHnX+0snMVYP
ZLJtcAIHN5cl/7XRwXaOkKk4Oq7fWGTXCJjUHpKjxsZlnaYUXoXnlvPLmCXzUbElYWDhYY2IW5Qz
TvlHQxzjJHxmjJWffWzIK3Kx0ds56seUge8opMTcETsPuETaS5qr18avcRa4rfGVBxFjL298HCb1
I50cRV5bV+1SL4oQWUgGYLGcYUlWCdrUuK6uGZjmtZy98mDYA52Vl3lrbNUSOqvRbOcQ6UWj6vSR
W9B84vt/t/vJYlrXJ/uaFviJ7mJx/IPxhSwI1tY24BBKQZhlgA0g73L54idkyyGyoeDKBnQkKTpV
K21hM1K1M9ZqDr4K7DXhKuW2L8IIgrg5XHGqLTFZmg7OYpeigw7jQo2C16CMXw1zU5x75C7nyZyL
c8aMcRe2nVGt0wjfVrE4Q+8vWY/Xz+lZmBUqg7OwPAt5bZGrRHkqYQ7c/y1DtPG1YIzR2CHwbQs9
geUY7fP9JZnpjCFx89gjw41N+y1tlgErm5hD0dDe9tW7VBRvkRdXx9QFleQmWXPKTSo3W0zmTkS9
hasc3ipGxeBpQoJQ6jjZG+5cwyrnmxvgMJ0YZb2ktT9dpF2ezLLRT5nCY7Qgp0NyYo5WXEJm6gKu
8z58R86IWDhp0WiRwxKRlPkTqRE4ouTdcb1DJAO51WHWH9whHY+R2z82nV+SBqV+WAtQwu2BFNTh
0RnnE/k6fwzfjo61WesTqtfxMQ7AmCQzP2fh+Z/TgD7SAgwQS/HvxR/LJyfvqlthJmJPS/ilPQRO
LnrDr1YDNLCM6ec8uUyB0Bwqb3A+nGKmNq5qfSkUeOzBuLSGuAwmGFIJHPLBW14iXbzF5Cru2X8F
J68JgtP9r8zODE61VeeHKewPXdQ3Z5Op1r+XclRAs0i6+esHDIl9xp7aO1iB+e2M/bxtFfTzHOH/
2aZfhi/tXu4vatLuhcnV7Z/NuMjn+fDfoUIJ7G3cHFMbM6pBrAxDP3iwqE7/LhMAqQUq50MRzh0t
U6jSsxdlMX3vZKQndD32Fg+GA2hPOGdWmM75/mWUp8melR6zkbK+yOUFI21OkE2C9DIuYC6y+biC
PGNvvDR8CKL8i50xpZGQbC8pTjB0lyZcYHf0211ckrCjRbMxe4+gtXnklKkJofP88VJOQU6cEphp
gqR6TC72tB04rrfGhObXle0zBS3psUBfli+Y73TPMVm+hyYi5KEW47EOvA5wOsVnY84Ydx22FzzO
LU92UW7vpXA18Mutu+cEy+BLwPjJC9v0A1F4DsCuGGhp3PSj8nMAY9TJeytnReS0D4zqu4c6aruH
+5dGGEIUbotb3fFNZg5rkfu7Rk9ZXf97+ff3SlT42G/Zhpn7htXuuQeJcJjn5JYL3bFGX8qmmf7g
yuFG9dpsRT8IVhNCOuvCQZJvLpUHSjjUCgVh6kuoguRafqtG/fsOiqiM/hGocLPvitp994iMPecL
liDyXFYKPfbZPOBHRpU9Exu8Y2yanPyerNZtpZmzkhm389sw+c0fB63qs7xbRNGbfImWKBbHUdZS
Fxp5w0bQAdLUqPaW+RM3k4gfUhB1oEMi81QhAWIx+NzMaMSM0FaPlb/IKJtc3Cyxu39BVF1NUWR8
N2XFEsLs+Qyys/qqvOwyN/Uu7cLiwVoCJ7BYcObY/hPbxOKUxjDCB2nBo+n8gl7fIyHKmYNDbfh6
19pluDOdfHwxXfbGnpvGxzhC+0BgnrhpgExe1N3AsHGH+TmWDidlCZO5/Wvi9nuj9G3k3Cx1rEHV
+38njzXwqRvJ3I3jaxaZCOqbLjngCBcb/ArlTjaK/AFtGVfD0zCWc/Wra+lSAuqI135qgq2w/Pxi
S1YgZSI5h0zqjSyOTiLRv6rw5GVT+nSvOCsnz/dMduC+27TPI+/c/cb2HAcW2ICermRPCdKaH2mB
2DwzCdr6De5jpgJ6XUgw6xubOeB2bsIgP5ptFB0sKc8JCm82Hnl1GIF+p7lnXcrFuJ7mItoRP9Rv
6+VL7j0Ua7PzFip11n0fHILc9gG5ksixQigWbGIQe2ec1bJC+WAvbGFy0exhhCOfhi7CkhkOHRvj
jlVDgBw/csafbrsoy6cBTexS8TvdbB5Dkf+2Sye6ob7ndl3e+NTsfpWmvNmiNc5mElNjuxsPNT+D
8phFSgeSPEM8KtyKX8E4+TBI7z+w7BAB3I9WTPX/P1rt0PkcTHLaooYSn82DPM9RS9KE78OwjvGH
WdEDsTTz5V4PeFhC0NfRMNx5Kj6uky3BOsHKxbI5rRKl9M5Ikkez7g+W44L7bBcaPL0IIqm/LACj
A7J1zG1WJvaErhe8e7FVXcp23E5V7+6JR/n7Xy2IZsy4dl3/nhIGcSiZDF5CAEN9TvTgRnR2v6sQ
uK3Ugt0IZxGebcDV2wB4LfChAXl+XGd8UxEtNR3WvuXjfBqF72+kKDdeBuNjBRDcl0vYX8pGIRYD
C0vdhqsBm9U+gR9Dj9k/WsRSgz7jbYhJPr56mOdkAqM0nuJvrTQ74yKBVYOHKBir/ppwAW/60f/0
Cg/GWTs+CIuHbyzz7tsxCMny8xM1tvU6MNF8Sut+yyi4CwP1xGINC1tElmA6T1uCW9wvY7KireoI
HUYJceyZuTyhZQRz3nArNaSmqg4UbI5f38/Yk1kEh4N/UajcgiTYVwvvVTKOXSFJ/NUyG5MJ0pZV
hYIF0qTNE3GnfhgU3GkhedATKpKVY2EGZuTpHtkFnv372IJNKpNq61pgJ/HghnRH4eseJTwB4oKU
8XPf4Qgr6ganNaOe5fanZ4i7txn+ICHKEPPvf4qpxOeYleVj2/DP8PwiMl73jVsemrgy1/dv2/JZ
q0e9FNjMYU0QtHPVjC7X/9o7uA3J4f7Az84YLQL7Y9JygkqRuJt/H3vc2htnGuQpE0FEYwGxJ8tb
ms+0ON7vlI5fzLYikiASaOxw0tWYTB5VgsTLTobPtGglF1YYnEhAmp8G+6nNffSuTAZpxUcEBUsg
En6kYe0ujT9wELnp2CTReKXhNgIqReQsHnsh0MvEbfzoOT5ctjB/QKNTPVh40MVBtEF9msp4vLo4
MoE3LiWumrOPJFJv/x7nSCf6SNQIgr1aHMLQ9t6GGioNVq5/d3xvVXI9puawN2xDbkuIKdsh9MTO
YmZGLoZqT4xNLq70q0PbU+je23KsD3Ou4SoOT9xo6imhG8HYwUq2rdunqRBfRhrEl1JonhHVymuO
EQrIT8/IlmRwI0rU0dMzexkLD19EvMg988i3hxegT6wJBj5KfpWdNM/bOvNC54GWEOlu3NqnKJnF
hywZGgfTsS7z4mpXuDatHjYAusOz5B4lUInh1tTxh5kpMHRmjDIQY3O+NxdGEV7+3UtuSElP2M12
bIb+earNdtmx5++tGD8Im2Ng4Wr/SQc5Ehju5ftLMLgYoCYSJILce/+v/LAnwf5nBjHRQhi+RCGn
R4hqcPvvdJ+xpG2GMmaF7HESxa71Gcf98OLm2eO/t87W+LWoWv+rX2eBXRNJdEViMXF6o+jNS7/8
x+8vimASgu3LdOvCkbmovqeqAxfBkq7Gg7X8vVC0zoEMuceMc/nG5AOUaqfq9X0U4fQ+yS0MHbjB
Q765wMS/KRDl4OYlV6rwqD+M2jP3Ikn0DkTNjQjY4smuouyZ8GMW3s2FKLvy3XQpL+Oi63BFDRTT
busdGRCdoXp/lED6Th5YK39lOH539CYWNsBrQVWVl2ICLSHGKDr/K7JTpGvRxEdWSePVAF55Mqsm
f+fQh0y2+M6NhjxBU8FFCSN2rO0svsLBLHNIW6Gp1rrIjm7Ws3htumvasGDIJ+VcitqztgGrowWE
9oy8/yc5Nt1N21YIW9cqvluAawDDWt7lbH6tCFJKZWBcWxF8lwvfzO/phe4DRopE0prCxjoDnL3c
O/veAGu4FDlsVfQ2EW60t1AAHWZmO2s+ppyXRWYwsImovF05PJAgVe5lZSj8t3xpLiEBQzo9RLIf
EKaQsKGS1nkYXUkiV9kG+5HQS8QMjjx3RnozkiXQMaqCa+lb9rNrNi+1jcdJSYp3xj+IT6WpH9rB
+gUdYrpEunxOEjN9jo3gqmbQtpU5AIUJWzzqy6agbWz46hgtYmhb3ioh42jVOxT5au6YAG2qRkNa
ATFCZZC2p7gmUW75EFK5ki+gpcmxAZ0FYjE7DR6cePgT1YbALxZp9peJD36aNOZ1zwqQ0Ceu89nt
AaGlCxJuQc0lVNV4tkN3e/9c2jLAHuNmJxR24UHBAltXxUjJErpnF0rI3ggUIh0forgnoGvbNMAX
Yyr8jWgCtn6CwLZKUBaVco6O9+dZTKoCpxdSWuV5fpSp2s/ACU6p1uYFE7eCukMdVEmVHfsem4+o
YxzAy1Ta8hDdVVYL0yAfWcWL+DutnfzdjsBY4xS0WczDLbtfEqFPIMkUDYhOfPMSxCmisDQPTiwr
5l3vsF+n5HOJ3yCRmRn0+CmpH9el7W01mIKtM/XiwYiqX3YzNVwF/GosFItzKZs9qhu1t+jHzw+Z
wK3JMIbzKHp0TDk9CxmzRVcQqAZW1LhHUsre+yFa6jnbGhquPyPq8VG2v2LDKQ/dZPVYI7CkqsGQ
pwrogtE1041YDvwN94xAyyTAC0FRdk2H4ptmvnj2DfMry0ZjJwtPnWZF++DF4dXt5BHRafEKohpn
dP/CVvW5dJxmzZNK8Kf222fSC6CIxMZwjdWgH9gGPw8Qgfbd/f9VhGa3YaPu72EcOBiox/GgcwBQ
hQ4pDGfiL1fjoiaal4FOv8x37n/l2ymlie0+RmOG4S5PGgz10HEQfNgQkkecNLNPjANtOEsH5tPc
uxxxnlMc4PYHG6INhk27tFddOv64j0nsCRknBaGxFIRzx4+U25dR23hPl7kUswq9uv+LMvfyx5zg
kak0vr1B8cxoRkNRigD13wWmah4I3TDlEFW8xBG5lcnIv6jXSd+8dY5kZimw+Ve1TQxME98YopJS
UyTTI94xByvrEj3KnHlTCwDyhi824QJOTGMiUQenkei36DrsitgG+EkC8URZQVSYEPXEZmBfkgl7
r7JexZKTJqUT7u0oHzaNcY0pZf7mfvUz7CgsKDj9/UiOUelgae4gXxxC7CvHwHSzleTbw7dfsXFk
OLrVIlB7vI8c1GZ0ssy4OdcwD46BA8NEC56alKMHfZlB6P3OXlLoZnxFOMyDDMyQI19CGz4xMq7J
9377iAGpr7AGlzzEe9OLuxMbMUTbUQNcL/BY4C0FBjnuxcUp//+LNQnp/gOaDytbaZ0HzhU6GQex
FtCBozG074Yu5p9GWqjnpnJQWywNEVIt89QGu2qQyxpZpk/OIhsxRBmsJ4K49pQsPwiMBUTRjMeB
8cGuGBGX+4xnNlTiFfF1vXzPM4p5FdAHeqIGFcIUf+uGiP/YsAx7v2bg4KlwQR+kzfOUhC/DWNAL
jOwr/BCRXD7ASolxWwVNcSBYbHzMA9Jm+7AcXrR09i4e2YO13Hror/tj68lTSgjohQGa81gT+xyB
+HpKsV1tZEKWjJW8DaoJ9qX2VpUSC4k9n1YF+JCjw23Heta+CJ945qpMkptnwCyuiJaTy0xHeXg6
uCDDox/94OgFMLX8p1rkTicvwdmNqDtdoqBAAVbf9gy6zCSBFoJUFJ0S2/Ef26QewBV5n0x68zfF
ZoX4ZfRSsaZbIKiH0nUGvIyN+74KGT2ULHEV9wcDb6hhKnCDy5IX1/HWiAx5bnK7epjc4rdVutPB
GQo888uvFP9+w0bc/YvDFo8QhxBvCXD1RPXmLpZlew06HAdshwZMG2l9Dqr2yzKYfPuNOZJm6nKe
OvTG9Zwcy9plXibto1MWI49gfkIZ6hytEi0vtrb5rZ8Q9MPNP4dSuDfLDUB6ApY20hYws9uAyF2+
p6rsXDQTdAB0Hs7VwwG9mZfbzVFsX8bKczYIlkGuFuUZE8l89oOo3hK0cGn+x9h59caOZNn6rwzq
+bIvvQGm+iG9lZQpe/RCyJxD7yJogvz18zFPzdypxsVggK6uVktKpSEjYu+91rfQZWPqwvDLafe1
reTXEA3OIbeIn9BAWwJKEeo8Yoad2YaktnYFfE7YaS22FhPmcVZEu9RGWhUP+JJuM9OotbJtG1Eo
mnIWvhPjNnfHbj0xL3SGnT48Zm5/HbsYnH9P6/Q4f2nIazpVFnpfpVBrdR3ScFEDy+llvndrthVn
6F4a2tmzgCRAGpuzLxsGKO2CkOmCa/rQyCqAnK+H+0ajzzKXNgOI3nM/EZqqNUQ+cEub+LVbZv49
EFaHPK0oM7W9bcYw+EzGeMAF+EYesZhwu1uWfldriVjephQ1h33YCpUkV7u6cB4rlqgQwjMptj7u
YMc+VxPYafyFJ7eybNxU7HSqokfBZOnYW5F5dECiraO6yHdZS7Zh1U2Q3kgqv5ecLl5Mj4WtdTK5
dLuYUBOkvoQfAmjV/fgRVjjrzAaST/pdN9ioK0elW84+2Id8mW+x2rJ3Sb9cTBbLqCEmGgSx6pbk
phbED2iHPvWLh36WqZSa/QXSi5JSn159U8sBuoTQEvMQYoWvsp3ysyuSf+SHPj9kzEbJtC0eSL/d
DVmdvzWds0XPGRFYpT2j/F5qvu8dY2T8J9YNOunxp6TkhZClThwfkPOF3WFKKyTbIJXSSG+PoxYP
q8gW9mJsratXhf62LKYtIsz8DF+MBDPtPqRDRsMsfSwNP/70/GVp62AJskk7mwxJkJR/z/KULaD6
7IQh8xGqv34AYHgNCtwxevUMRqB6IHhT7jyzz1aqnD1fETRGcK8LfIyKBqoJ0BU9BgDosKEPxplY
g+2UxchJ07piZDzfZU2l4p07jzLaQh3KItA5ZujjOm4c6hQHi18QVxpO953RW/2xtKm5WzpwQnH/
hFc5z3QkceaYmMwTUDB/Nc4fU5rqv/4fV7Ux253do2PIRPMDxyCW6MEzlpNh08sylc2nb1rbpuyo
1zmi+RhU96pjwDwq4z33UYPTLh7fnDHu1q3vwSCbL6u6LvU71BJ0Q3mpY+M93ZDGSK0Ok4MkyC+a
kLlQUR+teTjqeOlw4FDM2M6762EqEO480IfrD33vxye9r3+4U1wcUJ95wD1ojLZt467Trpbn2+Gu
z832oQPEZ/tR+FhlZJsqTh6bZGxsPOdsKXYGfyTyQnQTtfnBW7QmGH7RNcp4NLD27wdqWGwMWrAE
FNGs5QSRAhZXehKuAp8dZhOdUlTnvo5cnIIkX4q8H0nVbVPEo1QfUvN2XQXQstXdh4zexNkakJfd
3gDsed4jCJxu6UdqE9J/e4MrMacNe15l7G6Vno3E6BTkomVyyvnGHF7sEPqfWyRwrpVP25dztaaP
/qpANrBstVYeQilfU4eYTjOQ75HDLJNFhkil3PLPUTF0WwcTuKPBVxO3k94Y45SlDYUhms4vfXH3
9/Q8T0R+YBecD90/B56Y4I7Gd3d7U4ZhYGkV1TgcOjO+6FO8HXRTv5u8sD+nSXX83aSY0hWGG21b
zyxc2NXyxxBEL/r4JUT6w1DwLG61A0t5eCjybtrRnEIuMo3O1tK+B3CUdypd6ZPP4aek909xjN/A
alMmLnl9GXK4bz6CA6Yr+CfbWUGQqik6xpOigzsLA7VEZk92Ob3GGsnU6CcEQRYDZf9gUt/cFteO
dLkJSbBD2mjYWK8BsJH5CtUFVSPj3iO+fh3t507Lw+IDER+i0J5mult9gPBZ05n1FkHT3Is5HnpW
hxgeqZO3z09g8Pcsk8xpwrK39nSF48PqyAZNecgS0pF94wOEepCYwK50AHlYTHDbysFrgipsOg50
S7fZNADKJfhqjdfMWcg8gWc+IZ6FBs2Bfy6/dIPzO61nmpp52NALVY9RC2MimBcNzc4CkkBQE1ge
4CaMchadgMmaHafBgxcVjIYqzVr0rXlgGFatRy+s9zmYHzSBghHcfK7OfOj+6UjigWaF5cGdviLN
wsN/6wY2zQr7r/YUwwZcmj3+9cbrrwWQg/s4cQ8VMTzZIv0UpT+csYMli0mgGaPhwykNXfQyqsdi
AycUO0znwyqrOZNha1QPDVKyXjfiJ9PkRIdo6Bw7QLoQcAGkz/Vg0TSsL75dANhEtQncL1AnGfWf
tUSBYTPBP6Z9qh0tfd8RurdhmKWvbyvp3AXUVJs/xMSVRAkwFbtbJbMMoO8ox6t4yLfJrPkYyDqZ
ulR9+i62wtF/GoE5Im937pOQ2ZOua2JXDz2fK32EVa/KeIPZDr/yfL8jztghbswJac1mKhC6A6fz
t+4EQ7Ab9HET+oWBGvTJ7HLax5kJzAprYUITwHdhTlN0L254eNo/eLFuRWzkk8vmGlVwX3rYzweA
4lR4yToqAkYWs3I9xnl5HAStMLq2dEGNyOs3TiReiH2YdtrQA9pnng8AODwmcbdN7erQIx2yd7OE
UZpc4/00Bfe6Au3TZYQBJQDfnQi0T2SgiA+w2OwqLZtjh8EtzHeLXfcPgzGoI4zYfqPjcVwIcgXd
OFUbSSu6WL5GBWYQp83VJXLzFqkc4Pi80Q+wTT+NIcrvE4ePTGNUNF/RXVMl5FEx4xV1+Vah4th5
1fyuySGYC1cEMorwcGAYe0BswxMmj2glZP/usQKsyky9lMmkbUcTx27ewurUShd06Xwp3zayCK7q
pqeCuG0WGV1ALLc0p9qmAwPs/5imgQ/EQiX2kjMKng8teo/alnmC9VvDUvnpdLLM8WjUU/BSh68e
0rGNGPVuNU8ybw0yuouvt2bjFJCjWJDSQEwqoV5Mg+o1DSFW3J7YW+y7OlHp8FKzDIRvHbPQ3oZC
ZYa4yVekVqo0SMmywF+exrSscexXG/dmnwPfqy8KvDxRNb4HM4MvEJtb6aKNc55Cw7nz1vahYvHu
bc+7th6kDejHy1QXdx76lz2+SXHCL7ZS86CjGYCylrr1TL2IkO9WBbVclMHQqePt45aWma8aru5H
7TvNHSS7ZUpT2qXXYCfxxtNluDNdDWdk6levHH2pzwKZ7luTBLw8CZyt57Sk6mkAD1TurkKzC466
9W6Bt6bjDrAI7F95CED6hLY5cu6WgMpuiHlvjDIkY3M/QiesJEhRxo/ESNKAa7ZN7oWbpkhAajGl
0IKA4tpLgnNkEY4y0ghkpNGXR9IYxKIDQVmOZfC7THV8z3ygnYEpMeLwrRTgLLZoDUHijsGvdhYB
kmX6x0oXWxTl2UOdCNgscOD33JcjyWbRI9tfMx8ikmPrTB+DVcWPEzjKy6hgBVqkBe1/tz3KTrjA
ooeGAJSq3JDQVL9Yc6w4FqUFM9/kZOOM/j2gyWyyOLRy4MPyFWBxuAL15NM1dqwG4F7TPEphzCPW
Gr0W9aoBD+IeCREsHTIAT304/qqGsluDk2iukJqfnWLSXydS0bMeMTqoa9bfPPxwONj1yu3PNcjc
c5JZoF0MFDCaY9zl5OgO/VOHuvNt6iEYKsRai5v4hU/iKVDIdAbh0EdSFicPw3j2O1oOjNwwfAWo
+9LEAc43T+XoQNxhCUZ8qNNpm3dgJnzbIE+H+0Fi65KjCp9oHqBgHzCmU20Ut86fY0SHIemC34cJ
5orBGaIggqLHgfthVYb12++MgNthwzPno7Al2ivs6wUJnsEyJaN90UnNORlmkK6SyXKWPd32TWYD
18tHrz1UdS5I+2LLRGEI0hygwF7oOhywinbFwRWJ9Uol1bFZZHteNBKGJKqn3dCq+s7xg5dEG94Q
Mq9RBeQXKKH+Mbz9VFM1NpscB5wpax5jf3iOIkGcFLcy7It8mc+VrepyF4iBVHuFe93qe+blHEAQ
l3B6UqjidqU00D91Dk4I/PkJwZb7aiIMnl6Ovvexni8J8d2i4s7ua5nG55zAGpBBa6HUeB2N5gSJ
NDo6Heqtuh1Ivp1PwSWmuBpp6IaHGg5T9UEyCikqROTpSQEurvP7A2eYnAJ2r6GZHuerugW91Nsb
gh7bq0zNO7J03X1j0/lysUAz6GFXa3MXxEx0lzCivaf9hGB63ilEFDNnGaz1PNG4L/HmrZAjY2zT
fuWuocEIm+R9z53atG546HP0OpZuf1aNQ1BYi2LaSvXorS46WhTkLWhO8NLY8XQIgcsQtwDa6Sac
9Dhjrigqv3MfwaekG/xUWtqvgSEv9AL3O/BOVX6R5lS9Vh1p77GUzyKAL51NpvXa1T66fdXi1CPK
hsBfdqTbseG2PmoBA+Wpiou1E/vaSyYtOvlmTKbF3NO0qmZ7g1DjKYGnHc7c9Xmy01gc/oIIez77
bbbzbSR+t1JHGjXmrMI3kNPz+nIzFGAycWkl2M3IkVqXnZetxlBnxZ9LP8MsPgSvYV+iECq5PY0s
G1fkkTQ/AvSyizMNm+qKqBxRklMN69/HhirXAgYGA4Qco90LQXpmNPSAk8NgM/mwUEpOZpvbxSaE
dwmiHp0YQO+nwWiKBbbm+xaANaIa9iETl+xmmqfjVeJ+394dV9BezpHMXO0BPGLrcAi86WNp7UCF
mztB7gxnQ/borW7rtUwbk6pubtRWQcLgwmmtZ1TsgMgJKKTlYtzJSPP2yPF6Goz4pvDkzTULKjvy
DKqEHpQ/BBuduMSFa+YE76iSnAYZl/fIgce1jvTymNUPQoudaxYzRfda/84wW5iE3peY0w/hxMTL
QmDfHVySqJJgjiPBCWsW7SVh7LC7TWIRrO1Fcwk09SDnCk8kzYuhyhMnrvqHWZN+iGkE2XZTUKkB
3BVOFj7jOWS8r8ID/UOcWIPXHeQIMycZK9j9OHd28ExIGHKKtxDPmE6yUBugwml6D5sEXkrcx/X4
7lkkgSGgJsJTLVL8gdth6sE8pbQvq5nc44B8t0KfqWcfb6Yi0padIeyHQfT49eqGURSnqOhSPwVm
CDpFQE3qXSg6fTM7YupHC6bWlzXH5SFsoRk0FJzCvCI93C6FqUvqo2sxmjcmld8r2gULVSWnRkr7
r+t9mGLtQEcS6k8IINil2P9rq0bpWSwnPtYG7A6GvtvRgf27QA5joQGqGSlDNeSusD0mD8FId3xI
1UGPOmTVSQ3c0wEhdbtEaD5W+xgcdRv3NZxw982d8uxaB0567QJ1mXvoxE5Up1w04b71Y96H0njs
dat/jfRFOxbxQ5hetKhI7rsJR1+eTd4psdvdVNcW4EPkNFCp+0ccIpIBFA61HIjC4naV/17eGACj
YEYywybyNJEcTP642g+ZnZJzKdaWMcT3t/9KUFS2HvRyKHo2aGgVb1r0uBs1teR9eXW1HwgnXQW4
jxBNjqdbnVE14a6stObMtIyaS4c/5xSRvbcFc8Ne9vGzAdSJKBWeBKkftxObY2oBBLOWzsVYVqvE
DvMtfkfLFO1b2hDkFY82AoJe67e9hvaciGpYdB5E13KYjSdFnBWvcVk9BF2cvfql3CQGqvk6Sa3n
rM7ATpAmvpQG+iKsqq+4CIpVYzPBKQL/kgQMeG4dJTsImNlGKI5QZlEYQJ+2olDfj+zMPCKh1WWP
5ZNDIvhVbJYVsPySWFvbm+SuTJDELBGTFuOz6CMT7p3zgCdEv0n3ESHdaSHYakNaV4XkYsfoNd3N
hndCZAyy7fVpTRHQwvfX/GuUt+cW3DwSL0yVsP1AFYw2HZzOikmFL9zgRbrRuhtdfSe9+tkNfOPs
VJY141c87zBk6mJ0eXInOvHZamQ3On5cXZVJmy8IAJELpsl0aD7HRGGh8abrbWXDGRUTtk12+Gi3
QPYHOkVxEoCeT6z6/FfZ5nnmYZT+SxAM0St5eAp7vM+2KuGXjnMgltFKSk0cVfuCxZtyAgGxCBi/
AadNm51E7HU0MuNcWdDSG7Kxo7Dvd/AKftGC048JboS1wLmzEvMUIaWayjy8XI7p0/CcIovGfv/E
iqnNqFWnP+lBLZbIaOiwB2MCvFftuek4Wao471Z2YY6n3/feTUa0a3MmAkFXx7DlEGSW1INL2vPT
KYOiQRtC168qDeND2ZWvpDnE+7BJP3k18SNSonbRp4Z5bFyvfvHoN6+VptC195wF9K7N17qZkkft
j86jKx/y+cRXq6A7aH68cQaRXP1igjnifju9TuBFJeXFiwux1ork28exemXnZzpo6fkWMgn7alkR
mZlAKCj1gTmNM4LA6Avy8kbprVLZTEfkhbA2phg4zFR82UH1GSVEngH2RMk96r1aKFmIY9dk9ilt
9aMxkCyLqU98+ox6izj/ZWWN9wp6mFopdX96o/4yTxw2ygMcWCT1hXAhUHRnhEg9dRVvVInSfGUI
dgKc1gAywG8sjXkmiLUmO8M/RjYBYoimbIsyVc+t4ClsCnMHm91DG5a5R4Rb8DNE7r+CE0OwbEfx
u95pxSEwoAP1nVGss76b9Uo26Jkqqc700dNVoTPA5z5IryoQT/4MVulFYaxtZfYngUlk49rh1RNu
Qf8QqkVXaNFpyH/qfUJJHA+0GX5fxL4H/RaNCN6gqH+2mJ4frRofxBSXeIDb5pz0YX+fywQiWalN
fx09hIZE9Dayw/dEl7SLyy1+VsildJr2OU9z15noQTvdTN7MwacVlRfZmVDm6RVeAW1OTs6U56t+
dn8MUXdy29phbI41JMuYliHaedQ97CEVQtInP9BLKKb0u9o+shGwVN5dGeFImb/qi6I8lRluBEpT
56VCRbpybaaM4KCSnTehCQI7/Wn7HhFFt36LG9unW66fmSDmBK2q5xkFS5k86knnP9oRRteYmqgU
2ZvmZOocz3B/E0+HFTNpjiz6/FbXVbsi9qe1KEMNyAw3xK18SmUZYYKpiIMpSFJWuqnOPZMvQEgF
ypBbEyLMP7KbnLB1YGoMQX60u8LaVanojpa/1ceOmIe5+8j6bDErBtE0H+yJLx1EDRRFKo63fbdL
rE6/d+zgZWKECgOKLCUD7wEeZrAVWtc9ZaiNSKRvptcoC0Aw8LPgb6gdVaSh+JSIb4KoRLIprQ3T
fONHltCO7Qr9NEbtj2nWIQ4WfLLI0ayD8mT/hIPlo0WeuQYajBnf6bQXNXiHiIH7te/qJTJ77FWi
NS/s9DC0q5zpeiETQF39IcSFxXXekTwgKnMd8qC92ylUO8U+ux21jSDxVpWosqvpBel9UAg8L2n+
Jr/pt6lzjiDjdx8GIii2lqJyzjQHoDK2lbY3GMitoCQSe4neeBPM7r/Ycyp4ID07UibMdRRH0ZWN
4ZPjGEZ+SXozURK7PMvPHb3MozN34VIz+wXf1WblGYyVysfrbVA5tUlwl+fVD0Yvw0kbPIbl0xr2
wbTnDGnDAu/dPTnmao8PXS3KaUeTgKFEzfRc9EW/vbWQIfGv+05nEpgDXG1b1W+93FPLqsriZaLK
6mtIanQ0cfESdvKtZmC7cHoze0h9LTljfnOXMwvL/oyIFCnZ3ipmjcSWNFYDyCuXL6mQD7Eu0eXO
X+U6BF9L5Qd7NJs1i2LOJk1go1bpj6GqjGfkQIRnMM+Da1dsmKt7e2HE0ZLGZfns5YcsJ7qepGT0
cdZlTjNAW8kMMhIfUAHvRw1HRjfpvE3YWWp0KbwGDI+B41QIpOgfCBpZqQH1qmtyqCG9c7Xp3axp
jszgWxgMc9JtW/jtFisceGb08WmMOia8ONqQrxivCRwaHdElonLvpsLsSc/tHg3SdrB+QMbVhPfa
BFAAREmM0UQRjV+XvcoD3+hDbAEokB0T1a6Ot8S5//u34D75z3/n66+qHkUSxe2/fPnPp6rgP/8+
/85//czff+Of5+SLyqv61f6PP7X9Wd19FD/lv/7Q3x6Zv/7Xs1t9tB9/+2JdEkwyXrqfYrz+lF3e
3p5F9LOaf/J/+81/+3l7lKex/vnnH19VV7bzo0VJVf7x17f233/+YTn/LZlvfvi/vjc//z//QF4e
fYjk419/4yeauT//MP1/uLqvk0vpOYZp6gQLDj9v3zD/YXmG4fgOEY2oZOYQx5JlIv7zD9v+h2l4
ro1u3MTwaVrkN8oKGgvfMv5B2p/uBqZtW77tue4f//m6/wqG/P2B8T789fW/lV3xUOFilX/+weuo
/5Z6aIJZtDzbCXTLtD17zhf8+rgmZcQPG/+nGOquNGnGLEvXevf14Jol4KN8TED/7Q35//wdi1f0
r3/K4hUxQNRtx7Qs1w3+/qea0RlrMqcHaPboeLUNXfHvKNGgK6LMQzD1lRTqFycKCnAdU2QJNiZL
SRZKHRxEQfPAfchJ1KV+jIENGoXxGtEax+qBfjvZk5y0mL2jS4j2DC3vRxewQZWG+XLUW3Zr9+pK
Cne3CO4BD2NS8zhQDcabTDL6Ai51HQzjw2zZa7DhcuZUBQvS3Cm7TKFONVz5X9xn60nhNyr0p8zC
Htk6ZNrQWJRju3ct7B5F1n0nCE0ass03NXNV9ATJk3StL6uHCxZYub0swXI4tebuIsPeSUi49AYj
F2qK+8xqAHyo8/UlTaSnwYwQrlnDW9n028Q3vMVAViYMTBoTudq3tbujAPtR686vjEGODEJkSFm7
aZzwrYTAi8xr5iAB01gqQ9uXNGzoASI0TsdrJesPGtGHQTtKvwB5VhDklbnJvW5kz4l3rE3vGwhM
Pw2fJHiyH+NQhQNB3VTFND7Q8Nx+Q4nxnAPbLeYnxdiQxoCRvMfEgU2A8YrEJk5AFAtTF/cTDXo3
sj4GD8CMW8L/SEkssfL3Ogf/QriwY6KpyulwG1XxM7AlpE5Nf2ix6i4U7tXeVW9DUQGAB8wtkFoD
X62+2GNeJDi5wKKS6EXigU9qkHhjKz+7FIYLL7PVuhnIsRgybaVluPskjOAGncdSof9Y1QbpO924
iINKY/gcvoqUk3eBcYz7kdYGzmv+CAgfJxtW4/isBe2bKCa1yHuO0kURDBsInwRtHGoBwqYJoTXa
EwSOVttP1GqEUuKJSzmgISFbWay4iP7bTyGoeYsKCk5lDSv6fPxNsTYN5kKVVdq0ckcNDa4BqC1k
CgVjNZDTc5Om9aLV4Km1052buHjswoiKCANN0nnJEo2xWDFkPaScC2AEBcAckoPpcrhNRfYtdV0u
HuyiRL/Al6YkM9Fxnuu6oXAySMxsvfLEpwgiO/e6Re3cjyMnnq4kOWDUCBqPVLLnEDQsYmC20n3U
RDnTUp4lH47Z5ntNN495OiLszrdObIxwjIkQ8zv9F6mad0YjfzmefKTHx4B8hBLP2KPBMYZ6pBZE
uyki6OL4QCwZPlrCPWu7Iqit/a4UN3ZW+gdd8j/Mwgm5JLa1CYggLBkQz2FZ/eC8tA2+baDPl6Zr
7kn1QS2it99mK+/KHvtgkyfngsZun1L5pQ5NoMkAb6I0ZyUjgLRtnW+1CEKuKJdNjCkoncOKhqvD
MBDFK5Rg4sP6HrXfKIYPAXBgxWhs3Gujk6wHCnGaur8MMuHyIOMUUGm8SSkVO46EnyaoGvpnMwBJ
W+tj8ti1yTmySdJQLlZThQItDFEQFsZqMOSnT2OhYsSGJ15sO4KyWPMuVV/vLWpkMn0KM+Uol/V0
HeNwV7vW/eC4W2N6DPXhPegIC7LkdBmG/KHvtp0ILuQFoz4btg0lJk8BiRlCRuDNLiMpAf9oqh3s
V/ZWKjJ2Cnql0oXOBG/7y2U+T3SZi1Izah6J7mk3Zppv3AZdSZ52cuEm5bIuYNTkhlDrEv3Gois7
EltVfWy1gLNe0O3CEm8JUixrxbz2rGMaqlygOMh5F2ZglqRgnLswX/tAztPwHfzQIcmdh7TfurG6
dKp5tTvrVNv98+y2MOt2OxhgvgKymfvuGCKlbY219Py9mNSaiSIDZXflhN0D+cIfiVcf8sCGBGYj
GQp/OLSOFM6oUnc3uq4+m7bsARA5O0OlRxjB5DEGrwz4V629YwbCGq4h0KMAMgtfQ1QGBsmJSEf2
MDcaU8Nq47bbwOPJ2EgoStZ+lt742OFWH4DxLNPe21guJLt4qmkf5gcttT5LbdCBiW7jQNtZHYSe
OA3OoyjvUTaZeL8Osli3kbXtYXk7ebJ1Q9I5uCkzCzeDaLfkf65MvWLnbMltaHL9SzGVpOWikUwD
Rs76ltoIMZ0oTn9iIRwL9x4Ic9+kd5qe7sYBHrZkesRCfVfpcMC0WnybvX+Is+C9aD/0MUfCQE7L
sLMydd+VBZ9UCfPOKT9aDGYWrcPlyMjIDcvvDje8rgUPskLQJMyXRlNXsPBvZCe/RjUJbfXStrwf
CBus3W0jqbcyXorafDXvwhb5UA2al4CkVxNVLWPS4XuYTMb35AJ75rMgFoOCrPemfTukTPW0Kxbs
+7I2Pg2ju+TxsxLWIQm6expbJ/TSlzgQoET4h9O1XiCPsJszBtdFmNPFTsn8IJvwO3bJCGvKcwZf
Rkx3eGzvpB1c85IcotF5icX0ME/JarWUtbNJvOTo/kqGmoiAlAiyJPhhdNCHyF33mg0kV6xdVftm
Ts6xV5QEJc4rFxVPQgaZjifPqbd2l5xqL/poPOfDdHQ+dn3GVmxl2+zGON1IeoxCBk+l2ZynDLOy
A3aeydVWm8wP2UWn1G/f/ZiFRE3GSzm9VaX5rqnyp6WMk15AqWvCZd4STSd01tZkfCsEitS0zjY+
4U12mj3H0n1qhx2ki6vVSVq/2tNg1xffu6us6CkaZjZJ1y6NTDJDyi8eJoMCzmpYTkdbQ+uglwZx
Ld02lxhEbe9khvWXU6KXBbf4aTTB6Tuwi0sMg2Vh69YuTbEbTO+tqZ9dEwY6R0D2zXTtiPE99Mfv
OEQE52g/XYLeWM7SVejbF5NDENAZf0XsMPbBkZoULgrS8uekdPUFkFYsZ6RCU2nlZb+L8nhTyaeq
1snK021GSLcYOvfMqPQtiOwPm9n1JPrtOBCUMmmM7rXyOSqiHyHTpoUKymNu1ARzlYemcY9JJM+e
j3AfqUOnu68ivhTRe4/EUfDx9YB1Ay86JtKviZPeOXr9Vo/eNo7UjyHrTomAds55781uu603H0cs
865KsCLRg15Ek0QMnh6zYD710fgQWXbxreeoGZ4h6IAEJY3YgtiXNck7l3nEHae/Uv/GC5BVWDkJ
kjLaFXvYModeZ5veD5BMO9MkeQWoNI4CnDITcCGcq6ZAzj/YqwrIFxnXtJ3Hc+VABE2Sg0MIHTof
6mNEd9awTWtkEfWcqNSm2lNkIrIj/iudInYVkobYu2lNRPQpP+wu3Ju2unewVdPi2mBBO8y3Z+m2
yxKBB6Id8lX7ew/gY27oO2LE1yJ3nwskjCIK7/pS/fB0qtha+wpjI2PvsR/sod525EXN/2ScKPxg
Po6M55EAeMN1tnqUrphWXGI5nuspOzestEK9jfXW5M00nelQZsEbsyxCTi2aNzCMI5LWEvL8xuyB
7AZahD3saPNplkJYWrecIyFS8Ctlqu0jcuoqY7hox8mcVpPxha9kE9Db9ajrQcxUxAqFaDIIp8mt
H3nBXuZVFx8vMRkJG1p1K//d1iXIsfFOWCbm1eqlg5meh/1hsKwZAbBmZLFlBIu8jt8mRBJV59KL
GJAOxT4xi3VtnpwW9z8Q0olBnHDupmEWhCKWixoI5Rn+Lzh1wXiAa3QGHr7v9LPMhm0CzI68nJPt
+ch82sP8b9OF8Kjg7oGRcgHgZl3BPFoc+ko/g8hcjqO1R9By8oV3np+c4PrtHEhJBn4uXDmaLA7z
/4+kjSHHCvHQAQrtg498V1j9y/wp+JwYtCwGws+O2gygwyVlR7Dz7G9M9E+ytjZ+36+AZS6JgduK
1MakVW0Gi5hj27sLYwIpVHKBFLrRGWCaEaeI+sqMaK25ZDm8JBITr92eEeajY9IeuCQ3BFlBBdXY
Cert4BDqC0MNsiG1FjgBlXyzPO2CVd4F6zl1Fc3WaX4Umcv3cYh+cUmZNcO+piOKnh6s5eGhBLft
F5h4qmWO2YkWYv3pAVJvsIDDkz7nHPdE85FtIkR347TXp/CKg3VRwwzkmLc2o/5+iIfjgE1Rw+KP
eHJlcnXJclpJu9nYgBTN7GAAMpw/ZAtRFGbL298EwNMv5s+YMcq6ly5LJAWYZMYnFZdLEuAunrax
JdYAHzfZMG0llNmRy8ZSRJX0FrhzxjQEmdnVpSFFVCN2Q7XBko7uSQhmbBXzw/DbU9Uee+MRuAyH
3UXFe2hBevUfAFAsQmyJGQM0AkzWIz64rvWWAG+pVqiCK58c25wGqzoyldzF8YimEJZokm8GWe/J
zqVOV6eW8xa14dmLjFUWJy8MGdeaVu91Zd93pns2g3Fl2DbpKsnecMXaHjA9A9dgvAaTp1/lOAnj
FgW8bq4dLd6yM5x0mG6y2dQI0cDqcdqUZ2C+zOVNeu3NCkEYSZXF2uDKQZ2AolfDw/5iYxo31Fsb
mBuj/VF63BcLtuuVGRKBqJJj55Q7O6uWuqc94PZfBgaXfR4c25jkP65nryvWOs8w6ORaMke1qmSb
JsCdhIOaf+mLaDOzmax0ZiFiyegBPih/X5jo1EigzrUNjqpdFg6wLuyNX3tXhvBnlwWz1dOlKbyt
jjMTteg9BF/QhCsInnupBZeyxHSeJ8QT1KDiaN2Dzb34Sb7vjWpfVuNhpFWPiAZOPkna3NBh5G3D
ztqjViCwJFmRYbEMapyWVD92r9aTHq9Rmq7n9cygxB0SQm4BxhK9tAnFZ4qubzTkIfO89fxG0K2B
JdvuTGDKjEQ3ZVA2IKry17oyzuP07vZ4HuJ4F2P5mh8q9sadYg8eY8k6SdgCicv4xZYxzEEXv0Bu
veSx/h/sncdy5EqapV9lbPaoARyAO7ANhCSDDJJJvYFROrTWT98fsmymb7fNZvazuFVllTcpIgLu
vzjnO4f1LKyd+LqxOuT7rFLIfo6d+IZJyr0Nzdkj6oQt9DW8vifiO9CA5uqJYEYw4R7KEeOBKMqD
Yx/sMvN2JQzwzqNQFA6r4QilzTjFPBAzQvKiuc4a570q/IcQdkvBIGdjzuVPQ7Z0ANzg7Pby28H6
3lf1Y+mw+c2YqG4hrFDRhoWFzN0/zcXw/vfPlDULlrxOHJQj8/PpkadLBOVi98HAjcBWNN6TEIOk
T3svjM5BAY32szZ+K0G6TOaBHMwt9utoI6JgyosRQ5PxgGeTsXTKq4DhO2hxH3nZ7yLBzhfnuEww
DHqeu7EW8B8xrVQwg4LeLPykzcH1l+eiXIgitbqDVcftTtGeJKRxE8KCKDiVRpD7TO3qjnDGdObr
TMPALsTbYexjumw2xVGOjOJ9+31JwWz3LWE4jfnHYoTLOo1vvoBhLWfSZexM/Fgd7fkc28sG1Cfx
NDyaQQ11F0Xtg444mVrrF6nzz8KcLqh8pKlTySydoBHMQt1HY2xnRkIxINNNXOClnVSIvUAPGjHc
moZSwDSVg3WrlHcoJbPtPqoW4kfJMaqR5nKQheWcXdycSHXeUyWilSGb/bDgADc8qgdLZj9lgixJ
LMyMMpn/2phdm4jfZGl4obIyOjXD9FvX/WVIeUNKg01VFfHXOS9ivrn/1A/GhRqQQGZeXq018W11
/KpqVmA1833os/azE63hfPRvow3IdriYip/GSX9QalxqmwiIvsdLqkDc6gjMg9l9EIgBeJr5CoOh
8FE7eCZLzniNyQS4Np9GK77NUfzZZnU9pUIT2fxRhO1D5eLZSBP91ckFcb+ZPxTJBRoUXpKehKCa
V7s1uqNppl++zyUgk/iKiW5xnKTilR/5WZoZwcXUEwOKizhIDK6cBDkeHUI10espfjmmhJtxICDI
7J9jBma8UEBsiDZiCtSTrUsIHLxIdrru+NoMvOuWBA4sqlkH94RqU8FVWbsje+931A4Ibc5zkD7F
/WA8zanhn9oufW4Mt7hC/1HyBGHPm5ksDAUg55DIEm3JV0PXpMLnfn299MY2iT6IJao2cchvUJHN
B8y3uoYMfCCm5dNb0w8RQoGCrg/o2+1dghcrmvfYxW46yY+t9WytFcZjKe8cLbGHhdhuMyxijZQB
w9ACxdkaeTPHvzPaUrtT90ZOjdMSA+IoJMa9SzQj1MuD6Y1FMJbJdx3TNg/afSLDg195YvxW64R4
hPpzdo13EFxoEwuWxcSgeutLip75gd2pYEpHad/xkhEdMGxj+AkxCGzFxoHRiTK3YUh+CMocpM1o
MgBi9Vtj39ZImdGFcpt2MDt7/vqoC7Z244yYmiZwwVNNoIggCEfVr1JU6sq6FJO1KuTHeUvYIg9c
hTy1shPuVM8dQFJQSNXM1diAn/6+teSvkkNJeiWRnu62rqsfAEw/lRguFbm9G6viZegS/cZ21TrZ
jZFjWEhDKPDNXi4zlA4Uo6sPGhZa8mWmJwW+OZg0Z+l6KuWiavc8TD+2w76x9pzX1LXUbQ7ddT2Z
2c+TCRh1gYkfLevaYVN5aCKb5RLmiboS/fRA8NEH4Rb1AcRhtNVelwfTIEwc4liCDLFQNd1HkfPu
ugxdGy+9tnmOUWnTKmXQadbv0necCOyk35OGBK26QrbJz+hQYK08QCQpxY30q3MV2ZQNKPB24W+Y
VIRJOBayrTL54/q07VXn9wEJr5csX/kzX2TQEB0LGyLPKCVivljicvSBJ9wU61Xi4x7HNtKTolA0
79XIu4upnHMeyi5A6/XjUUbThtC5DEw0B0unUDwMklxvj1lm1vXHYci+dMMJZaUonIbpevBMQuWr
DB9Jg1Is/+nN6id0Rl4JNvA4SHcZ7vBlDfUSkYc4HkhOHztkznUE0WbrVFBCqBI8wXNHV0R8w2EE
6WaygL9VbQa7sbPvyyWRW8/rHjCmcuEwjhlngppS39kqRCobBYWKHGzCxgi3DwdqB7uYfiJPOVvD
NI+9j/U2tXW7nwkpdjvyRCV8p8EntPDv4YFd8DzX7o+1aq1qS4Is75KDM6ziNI8Tj8fHWczbKUtv
Oj2iA/Qe3JQQwhiHAowW/gMI2z3vx7rgVJJqF9fVxKWCOR8OOUrwzTzp6lYUp9knnabvcEuG9fAS
M9s/NS1TujFwVWTvzdxFBp6qHz8U1GozVNwGaLyRTp/r2mupGJeS9uAfG5dQLn8i0LNw5A5kDpNZ
m15Fc89vPJgRJlspZCHOmz+Mj+0cveJbQWGvZ4pXh1V2GT362oQJEw3xFQA4ChzXaJlmtB9piFYq
aR4thy+vRkkBIqcbryYnWHB5h7L4aSvwj/Vsk8HCB0WWHROJWb0sOfufCRzzvlKULCXjL+XkpB4Z
3kup5T6x3FM/ckivHxNnmi+ukA5tGx9kYfP2E4in0W1HtyiEHyWsoY00jU1PrAGCQiw30NEOWHeR
bXjmMU/yh8X4dMvU3lnO5APGcqYr1zUTRl4kQGe9AwNixCQELwkYc0bAV/+Ixqw5ozF7cTowXqTQ
vRo2IRDRCjYzyahhqda/ZoQVBnLdaOum/QwFnjqLlemxB0nYgZ498xKZ5zhGjqTtP+PIdDX18xiM
s0GUrQ0uLSZ4axtrhnpYKr19OpxWed3OzbEuRiOVcDXb6Z5QA5SUIzqylsXcFvPrtqsscduLuL9H
P1URP8IYoKDUFJHFRMTHuwF9aVM3eU+aPMsSY06/s6i3mI6kN2WfvZrLYN8V+SNY2ZSJkwGTK/a3
xZrRWkqFws38clXcn22/42PnIGWMo5bchgifrNdhjSGxFX9zTI/Q0/OgoWbrOm6ZW27yrgBiF0fX
3dQ6W63WzAG3n0gfGB99Q45H6rGPPJ1vnJglgSuAEdU1VjE6s2dErEyUu2Y4WiYox5k22RgsZslT
QRsb08GXYbTns4NeXI/3SVHWQbSgCu+U+wVsocKnCPFskEeYIZq6S1lcSAgzJvxiONL5Vm7NB20a
9ot0JIZzfSdc5yJrB2KXYW0SchkCq7Efx6KsgpFiqVlgBqY1KYKxOlYzAYvonrdIhcorjoEWt1GV
iXct7HCf9dZ+XKrlRKAkbxGt2Jg9dQOzsbnqTnmGEtHz5zWm9iNZLFz3PatEvFV7Anpvlwlzqg59
D1onLWeGJmSBefjc+GCL7pmyQxpMAWRNZJI2wjWujWfMwUagYT7a8faBuHhr21NzbCZu0EDQKwDT
T4NBl+uTsNMCbvz4Oo/1O6H3d3M1UMhVkd5ZE+CfsntyfbLOo+HJKydrjR95sdtmCOgeOYXS5dWf
LLm3eweG1xjTu06kAjJNNdzsgyA9/LOhS1S2+iB0nRwWkpqDOOpe7WYUAKGZfoQk3i6zBxlvJYiD
cd46bZijE++bYPAZPKUNHePYs6RpkHQKjcYG3vmBrmfdZVOUYq7kz7g6Ce+9osCsg1lwFjECJwwW
9YrHGbRq0fi0CFyDcLfDAfpuIWy0ly2fBmGi3zOm13CBVzAaXbhx+uTGYJcOvKhlf12/mZG0r3O+
G2sBPr3ggcI9in9muY1/k7TnoSsXKFZAWJ2O7qKHiWb136nEdJnjiwZCWZHX6jTHVkaYd1gE48bD
7U9KjufmH0PS4cIEnMDVEx0rItZsgMcWInEaKcM+2fmwAyKDLi9BbdbG4oQLv7w2PMaTqmT/N5OO
O0uMfhIyDwwdEPgos4Il6dgTaJZRqM5ZPrxZZlLvsga9dOj/LFbGFZtWvE71px6yhSSMdc+lDUTJ
owP0iGpJDtcCsMGxxX+fifaezQsG8vyXPNo3ttPp+maQhVKIP1Vv6T07RJr0rvycATaNbGwmn8yI
uk7urGToz/qUtl50FYfzuY0pXScdk0rKOLCrTL0PDfel8yprm4irccVj2E5WB5q4jbNsvGDY5VVa
3DT0djuVkMkwA8qh7oE5Sa0givjkO9EDmnmczCZVAliv+6lKPoslxb811xaTbPsAAmzaqsUer0KP
vmOSzaaxmberkX9BlwRcCwu+J55LdEnZ8hLPf0JkDNu6zBdYXcoJxgHJdzU/rEnzO5RScm+kRxEz
1XAU4ZfzPNlbBN3sKAFTFY6+UvAZNvwu3Z5fHEEbnY2IwkBmlbru5bBT3Hw7jnqqoBbRU1Wb28Qt
tqGtnZtwSR60si++mmP8lLg67dE/uTjyo4ihMyKxLAh9A05IqTaxw7PgTUhtE3wcYWZi5xcwQqas
CRbhIifXX0m6mLtETlHgl89co3InIOiY6OVbkiUDlbys8RAn3FEKeMb4IjTaU/jOIAYwOO6xoZCT
2c3LXor8jQRF4zgvHOpeWm99zkRC3TkuB2w1Ya8BG00OJuLhuscDsZk8oC0iMnfSTElaFu6JnvnW
89jTtbBvtji6DPp42spMoNxDAXEOJe7w3FNDQL5kve2k91gXWB/dAW1rGnWXEGkwXN8SZ4gRs4po
pus26QPLqmEAKnaILBTOaGYBabZY0ltG7QQ8bpsqJtsk2Wk7B52uCviVK/iXGauTmE+ixcocd7QY
ZsP/qqPmCf+0PiiGBfU0TltWLLx++Ba2pM4BF6u5spwmvYmQyu39MN01Xi6JQSBQBGkiKKUYR0GG
332TuVzwnemiPtLmrjEaspTZ5BwAupVIhuDhE9SLQhQZuNcQtW04UFHLJNo1oDOocfSVDLkreM7X
OVe42t/XZCQwjkPhXNeNIGOUGIeIAd02nO5Yq807rcZToeJjCLoymWrCcf5CCjufUUVHyYc/kIAm
cD6ufmQaiaCozdxNHgpw8xKCyIhSCCdtsaGEuxnd4t4nmWiTKjM5C4G/A4U2a0nsWDDTu7U6LhMT
nWMXecDYyRAbwSRTOq8uxrl6Tw10/kwxPkNmyUVBgppniO9yxN+J9ID+i4qdpstvaXomRJ+iJN2y
m12SJcHjOuON65dPfmufyVcZbt01udQp7T8uOCor1Xu99r0EngOYXUwVzCQYiWV6GHzjUUgVMjli
nersJ4yavi5J+svSo5sU8O3aR4pme+++qwYk9MrbjhZ+JDN9yTK0RZmozo5FuMYiER8VYKOrqv+J
NfkhOQiuAanR4Fj1Xrt0djmR2n6KBMjmUPTZf21NAsN3xfzQDEO1s1v3K7Ktu2TxD1TmbvaqVEsq
Ui8QyVgENdDLvE11Bd6wgmyoFLlVjTFRA+gHGwnVJncwf0vJM4dqC3NvxAqfpC/yDHC2TUgnV/E1
kdUs0wakZgMQntDKiytwBAZzD/5OURaXSuO28MmQ37hU7TnB5UFLox3MC+MFhyJINdcp7MLcdP2L
RgJcpoO/bwd4lr6XfDk9+nx/Fhe8h4/90hi72TBJ5coUeiwma5uY7IqN7YHHcSqYzLiGC5I+bSP1
gh7ZALQPD2hEfcH1T7Wt3ROW4O8yqetjU7DViYYU2J0df9XwAQYSaQPFq8nxyYSpFMiI7Bhe1Er1
qnyGJgbfg0T18OR0CkEWoa5n4k4+28x/JYKEwZ4a7pPYq6/ggf9or8pI23LabdfNJ6Ynt/3SPhDV
xsB6gF3VF7vFml/MPts1lj1Q0rkY+eV4Ld15Y5t4pxYvu3MMFW7xWDIvZfSby2jndZXaWyZSLYQd
Jwkgu8mbbSkcftzIelrG6MDcIdySqTDRH5c/rR8NqwVKXlnzzMycBEx8yUMDQm7W9n2WgyB0GUdT
AtrHsMQq0LUUT1j+j8j5AGg2xe8o/KvSq7/aKXkd4M1aq7KF06tYbYheBpYpmXVzRAN4jAwNELN4
xhDN9rIfT1XhnBbcXIexnG8MgAskGB4dpFLUzGPOPiALD0NNYpMkMGg3O5BMFpPthK/gNk7nUcL7
C1lt0PtnKQMcT0EYNR6qutulZcqe1/P22TQXe5QWgiExMBOa1fcpT8gbr/RzRjxD1gn3DAHzR6HY
3GZzuMZR6Se7i0WQegl6b0/+EfUPyssCPot7xMl0rJLxoa0iTs0oLHZMRQMgkMkOuBZJZD7tB+fz
xkJktstYdBFo1O+a1H+Ci3VnW8RkmQ0Xcuo3pyKHrIfRbTg0nfnUeZ9TocwrDUFx57INleq3T8Bg
yMJlH41VxuzcGER2D+XLWq5dtmO2ZKvUSHRYHhWfKguH0Yv21n/7PsrkuLFwgQRjHZEVDKZychfS
3DFMe1xHbNqGPcGGuRG9mZSBxFc4Z+lYcn2t5X6uu30iPpgPzrtGmRAGSQa/Jl/8tRpFxR00N3zX
5m0A3GWHCOSEBJkiXfL5Iv8tpT89yBi+bOhP6caL+6DgxttYK9cgtt1fFqZ30mVZhdbP2MD+Suz0
xBAEYzwJRlN8Y6R4zMjErpgsxdZGtdEK72HIw+RinWFM1H7c47GXHjHZcpkppAtMy4MUK63Zk7nn
9MWdzXKqluLb13yksEGy76numf8SlytMcIE1jYfxFmYZaXtxQpq7P2FHgISj3QsJsl+29p5JgLi4
bfgjuRAFSn2S3EjkrP4YMsY8SbIwJbcHyRv7e0MRSuXBBECXexPjFyfScALQdnDJ7LD5ImEGC9HF
4WHO3Ab0Xou6Vb5LhUjFSfIJ53VfblHp28cBTB4rO0IWLMvfFQ7PvzFDoXGyPt5bg8GWdmbCkFzN
Zk0IWTjt0U8Nm9Fjtx75f7/bPKivvJETOcOrvII6UndfrpeghuzszUJZ0IXixoEQsTF9SBYGnpCN
4Eq0/YpklB4xn2Z5mbsO26dC0RPXfqBCviWf1J1pwOrAMf9aYDQ36vlhIA2Y6wKehL1g518trXE7
2agEkXewYjgUyYTaFPNVgGeQH6LpXuiJKgKcHnWSI4rT5PphgSfhSTOenfyd9q0Pz4Z4lSXD9Ywj
itA+SNUibR6yjhxpTHU7zEtgakL0YxBZ0b6W3hG/MKIEkowXgzhnzwg/2bpDHaDP3VetuU8BMwZW
/JWTrQJXQj0wozjTd6x+TjRgY/HCcXVEC/ZLoYkLSMjbNiIscMTTPvC2mxE74GJXtwZhqqHNbhvK
h0ZE5Y8OPV4VWjwvh2maom3vWShnyFtmDo6Sb7QXDnhUh3y0rruajsmOQVKBM3NZdWSHAR42TQJT
x0S3wVhkVWByKKBd2swrEZYhx9EcMnye9Z/UV+9Ri4BKJfVrJxGGSjK/WaFtly5yCVLkCg+pr4aa
stnuT6nHpgJfnhX0Dgoi3Q7ksiThVi7hycqnJ7MzvhKWLkS6trzGZAnpNES+7fJb1rSC3VzcMx0C
PVct3A5onvV3I5m/VJ1D0reO31qXqc+88OjSLB6maoSbp2EeZpbaqbKeyR4wnl30lrmbDixNyQjr
3flSSvu56mdKMUjYjEWBm/JGj/hS6KZ3fWf/Esb82ic+nruRo9FjTtgVGVMrq9kYI+o+c7EFnag6
DqPHkVn1Z1HBmM9DqP9FUnw7M4JEtDqPTquJENmOrZ0hgMorRBM+KnR48LVk1sv0wQCRybsSOfeD
QzaPSucPOaRPq8kVLtuuamoowqrfut3yKlKUdpNG7y69j8igNgoX6xT2EuCgvculAoI+fbvWjZG9
yNx/NyLkdoRkoqv7njN2ngyJXtAxRSjS0c8lfISCLn9RA+NG+qaJZoCAuNr/HJd6P+e2t/UHHyJJ
R45P8lshMd2ZVfg2jywdInTZOKZEU7IPsixnN3r1dY1MVS+ZH7BFvvUQgOQWSF3bLg+hYZ2F6QMk
lN6ZlpDElNp6ScfytRrM19H0arRQn27l3sMj3lSSGmNe/8+KznZpumftIuJhv34d1qjORMXTQYY4
GaAMhnmMuW3N1EaB3nx7EtZpTQw8stSoiid2GvwMZoLbsAAfNoXIupJ278QstU3G9ZoSwGNyB6qN
lGiL+M6elTriD9KZzZ5Lj54wL4sXtk2PkTnjFoZ1w7jiSJtKRRlFD6ZBGY4hAQGLvPOGBYgwa0Fl
iJveIc/K0V+2h05Hf8seZwK25se8JY54ZveVx/anmmvkkKZ+Hk2oAa0z38bT9FIQNRO0LjOe2Rcn
h3inbWutnuA7uQps0oFfCiMmvX0t/khSBdsBc7EEdiXt+KUx6le1FHIDEyT9zEXvBLNGyx7W4IKK
4U2M0Rz4NosOY8FGVvhkEjfxc7Hy/MYBXn+scEq05xl0EvLwK1heYuMu8zFzCa3g14xiRUNg05TQ
CFtV99bI+asqqw+P29NH4R+bywk/913R2idRjx9FT/3YtguE3JiG8zrs0Iyyf0XJMoTvwJUxPbXX
sCpQofMGe7guOR9Sj+BUK0FFJWX1ab2R2BlUjSZdS7xqTcWXQpuh5ADmr+bHzpQ3ngsxoCEGcCMy
i3y17Bz5+kQu+gO59NcjXQmAQgeVIbuvm1E1dNXhQVrVFylSDw5ijokBeTTeM5l9KQeWfXKawOl+
WHN9cVwPLL14ksV4ibrkkwFRTWyCa6s/tdXdFtZwqBmt67R9WJKEIMV28Ddjz3TMiqhAh18ZDiet
JpQFYcHB34g/M3Jsw8qJuFMUkYV8ZW16iwbzHlT5mSjd23iEV9N6BHRqFwETUlFZy4+h71HWavas
IFsaK2czEd4I94ZnBqfq+ocJ3gS2W7QOR8qjZ0SsxI4WnPTksjEv0eRTdyDQs5gocwd8hDwP8S94
gtvBsttNnPCRnt3lzcDi1+PTK3MuTNbTt7XbIRtPTnFD1biCr7x2+qgAnu7+/srjmGwXuv2+jbGM
WwDAM+Mpj8WxHH4NZ74xdbfPC/PQmTdzSDEHzAH5f4l1Ia6yPziqxaI+YtoS3mnN1DwGUsOGICNU
k1qDD6PlNSRZkr4JVUQk+WeE81nUEC5UhegR0RTW5IjkLsmgStPNUDLwZe13BLXIljk3PMEndm3J
5o5LEF0C85CQ18sRv6yymAOYyVXJbbQh4zGnS7ffQ4aH2OGjD8/VzFe97tvsouswtm696VllMA3C
in36PDinoncffMUNUeYNlpd1BElkyAP5kZaNQdt7B/y9U03PxCxafuzOQSftLFdtnL/MkfxuHYtd
A8FjtWKoTBYJH8eMm7ICD5izuPVgKMclXP3KmD7ZjHibFlXlyKiAboS+w9H+YxbL0zita6rq4vuk
e4rqM25w/7MC3Zid/iVG95J7zlvHHmiDY6steiwiGHc4hNybqNd3tv7TwqANGwCvXdFwUWLJx3dT
XOwwfZ2TumLAOewyyxh2VZ+Srybqh1zU505bfCIpslCqJ4glyYYwFA0DxS7BKzL7Dd1iI3LmRbV7
Q0Qq/o5lBsZeNZd+iqZt24JvzSBfEwmEyOF5rNPvClFu7iR/en/5Yi23H82KqY2c6GK77xUUXFT5
3i9MOuYF6TnqrV1pY2ASR8N6VYxxPWs5VHlz8jp5Irv2yloiJJvg32TKEDutxcFoyheMujeaBEro
F/igSxy5LOiRFAkq16S7JB7hPS2euo2aeJJsUyFGTA+DBCtervv6Ys3sjF/CSD3RK93bfNkMnypV
AGAJhPkAZNcdkSudKxUtj0NkP3eawLLlaUQTjfz+xvPyh7yhpvRy8dMN0zN+FvxTBiaqclL3o3HB
rH3j1vqMX0QG61fRUJNyuMXu9N4rE0NYy8AYlSisiW5XEyG1gXXQbRa6OBSzgKuqFqVe5q4gQuoy
Yn2v0dBazE9Ixvz22dieJr/is8OKPG5XlsIYbeGUpJgmnRtle4D+dZvuR8e59S2OHdcZQDZ1j2TJ
4LHG0+QL9yMiEl36vOPs8/h8yxFusSxunUEp7GAhpaUKSBhDPGTzM7uluXUZApHq3n737eohBj8d
tdOz16xnDnJN+GPZ0xiVJyft1icVl4s00jOokx0Y8nNOILrtMw60moorLlF8Bovk23OKR1Kmtx3b
YShkoIP8nJeyjagbl+e2ffOT5LoAwsQU6qWyKzRiQLSdPKHkm5Odkbp3eMpeC32xzfiHsU0i2q9W
TR9FAaVFRefWdpgqo86GIni2B1LBamIkGhk+AS5T+I0zynXud1/JIKTgJElsuTCYvgJMzvxvyPAA
MyeoQhT3dOebAdYwT+hr1hMi3roMVSrjbiyjN+XCILZr47EHTr+ZsOEHMLzKHfnNtgSojW3tKmc+
1DXjYeJyQmNxX8O7Dbpp5gVeSmyW7fTkdM45Q4CyV6J9jiQiAZd9Eq9yyWCHdtSaW8H0Oj7JZfhe
f7yp0k9zP/1Ylc0BWPW38Vq49T2lB7qixo56hqpttW/qd1RI5bUjuISaDnuLafL8MphH3b4YJy8/
lYrlMeKBcC/Jv9A19ga9upSMbLjN4SQcSEMIr0yGc6eElecg7eJaZ6omMdljniKnJ+2hffds7ACM
bL292SfWwU2fiqnHQdHn6Dok1pAovR3sFTRnB5Hp8Xw3PXqQ6SKMyQmgyWNqfYBTA2C5jB7aofwc
FONT2TItINUa1VAJfZ8uzXfcTczDujEgCnSoXjXbNOCmH0aT3jWM+xPZ36OmdUNokqir/J15hd4o
Ok0t+XpONKrATHmF7Rpgz+wTqWgRAbTTjjcFEUqsHeVD7Uz5bhzDz2nAsMb0iCw3UWUbqwMgo9gh
ekSqrQNon8eGn72iejSr8TrhxfUHz2LKEp79FIPpkkoCrCDvVuEaoV4YxR6/4zoP46qokgcUTJdU
oGZrV9Jpb44S/JULQMlR93ZCS2zL6Sz8MyJA8jSK8HoQ1IfmPM171qAMCRiTYB5ACKOyX9hNzHFt
GTip+yqhYq9NuBfUBCJEFtG0BIOeJX80odah0Ol+I1td1n8Wi9N/8Vk16NIsDt5Md0gbgen9pmvE
OVN+im7Pe+BeuaEnoUP1WM21qBHFJN8zi+LQ8QCNDnm0tzoH1uRobQq9FjaQZ6VNBqe/HBLBol/A
ooO5xgiFM76u5KkhvoXtz9XYmq+wZwlSHc4oZs0+/Z4rts0wZOA5Q+Wm2WaiBT0tZZc+5da0GQXv
gjvZ0U5yGaRj9ZWHGFaE/vRC51vnAhS/+iKqYJNVyWMOl3MTRwhktPtaTdelwU69tBagpYpgiGEv
wux+/bbotD/LjtYt7y6YzFBHteNuzHl/RjYfLoE6LSD9pQdXlRTptpydL10wqaqyzzK+QoeXBU5D
qSYy87XTzvVaNTfi11iiJxXXX75mowaAP0Qvuv6MjSF+4io1WJXdVwywj13ypBz2rEyYjrE7sL4b
yEYx0V8JO8UhR/6OwXQdXwJMlzBcAkg0jTafEiawupofo6QlBgVSayG2WekxgbFwDRIeHyMN6tgY
ivMy2Xc1ijsYgZ88wgHRLid/NG9Yn1600lcGrC+Rr1VWg16+n0DiM1EqHXCrw324EksjPg4jfhCu
12ELQwrrlUfOgC5/x5UDaxWbEcl9wdIBxnG2X6yCLL6VOepGn2wid11vPVMdrXDOPz4DgQYqU1Vx
teYW7qn+df3vRjS3PN3HtmRuuIQotcGLA+vk87cAH5nt9nWs/DUxBj6OZfzRbFuRfKtD2ToA67AC
BqYT8zEihpGt1UMB0Rg1frPNGQkTr7f+Dk1z45r0u2Xz2ip0QXPWXzo1PDseRxEBPFSb8ReVJ2Zb
8iDwPmeUKoQNUnb0DGHdBzqUzzqXD6Lk8qO0M+l/9VbDFep0dDFz7yqh/ii57jfKco/KS5DPmZyk
AAS35YLadH2dycGRm6zHjQ3Y8hxG4sGerXPsiUcUO09AlOlFGvIAm0s2TTQS0MnW32iQwz4fo+sh
Wr56qPKh+5SQfMr657NN5B9U/6cyN26G4d7p59PgGW/t/FWbzaUznNfWY9vu1s5dGXlH8mA2JGZw
EM0eMiYfDXYfvjk+abWug8c8JM8k69MHyZHJ7GN4TwC8zL0msgo9Hur8zcysZrYQvbR2t60lPZHu
uUy8Ut7EZrXvbXmwww+lcBWUZPGyE/TWz3RkFC9Tkx/9LtotSt5ZFm7wZM0NJaHW729G2gmYJ+/S
bC/sW05Vl6HcY++jplv26hY+uLRlkhlZzSN81EvH8L6LyjstY27PmBt2bdVjO2p3BCOhk8VXGVE3
5bVxtiZ0KeXAzByRwiXnn7YWihrfJA2MDWtKn7kNY3FXddZVtiQvQ1sfpOHik4zNu3hEhMRmi749
v3E9CgAfPTzXdlJTMVSvnGinKX1Y2pE9d/I2ot5xeKuH2mHC4+Ivu/eQRyIWehQhiTvupRqQbBMw
W6MrHlE8kLStCvmc1NDDKdizmM/IKDLOf9s/CjbKm4p1595D4YgD/BfX1Sfxxk1QN6DX5s8YUUmg
4+HLRGWUYUD3M0ZYYXkQYWdCP4rMbSzql5yxZe+C3csUWvaE+eze6LHGs2dn3uVyxzyTqwBUkDTH
ED5QoGxjDJBVPxa5S4TNfOUUBd4qbAvEMbG3Bga+AXPP9Nj+SWjQQ87pHcPvJQBiF/SpxmOSbh3D
cQOyGs3NWIFqNgDHRDb2ghFXRGEX9wCI1+OElFeHHBRtcTOUjUEO9VVuI0my+2wNb2sO6QWIKpkq
JScNUA2Ejmw+lf0ZphGDets4ml1qB8naBEQ2219yQ/Y0XU+lbx3/5//4X/8HhfJfqB9f5f+ntvwF
uqzUFkt6f1+of9Nttv8d20KEyEf+Gdf9zz/BLX//0r/JLY75L9pjkLdC2r4l0bP/b3SLba58Fhsy
CbYMoPo+3JTi3+gWwzL/hZzFt3xpEqbke+I/2S2GkP+CeC4hUzlS2ibkl/8XeIsFOuYf9BbPErZS
lnKk6wvHAy+5/vk/6C3on3XbFhX7Rh+NvTE0Z1EmJJQm1U/O6XuwopnCeIjELRJhJt0lOaapbO69
toAc3ZMV7NeJi3Sy2Y7mGF+NRnL7j1f0/8J9EStA5j8BM39/RM+Bi8ALoiSwG17Cf/6INYFHTilW
JyI816uGEA3mNUgwTPs/CDuv5daNbYt+EarQjfzKnEWRClt6QWkn5NjIX38H6FO2j+8t3wezBJDa
pkigw1pzjhlO9xiTafNulrBYNEBxS23m7DtgPYpBqdOAGvgO1ESs09RMVmkj4mOAGoFhMIJca4+g
psHNHaZ++vx/3vXMovnnu/ako9O+1y1mv3+8a2zJSUBeCzuSIaTtlRJFHAm3+FT4qo3RLL5ntlGt
8FsqS4eZAFlnFRu29azTpVgGjSOeUWh6G7evNlUiwavAD6Rl11/EWKdHASDQIUcMjgV4Vzy6kxIW
W6ziNzUoTKwI3XfYnCSfGVyQf//T/vmXGZY7t+Ow3EEiEtY//zKdj3OIaF7Ri+j0vY4sdRxNccl6
ReasU4cHq6VUFzQQ7HVr++//b2H842Plf267usVVYUmdWtE/EEAl2vc4QiFGt9Q4WqZLtJolX01b
Mw+YcwyCgkWBV1ZO+yxYG3TwSIDUbnHMcqmidfHv70bK//1uHMNw6bNzB6Fa/ee7AeQ8Wh09SuAf
8P17WOehGZ8ZB4wNLgUUV1bXnDLLqRDEROFKzy3AMbWyT2lkvsT2iP/L9r5HNHwmafxEwmY+R6Ap
NtrYxTAaddpqRHcsdJVEy39/7+L/eO/c80Cj4HaYxFn8473LMElL36JbpkVhhrqLbjybWyAdtCd7
dUJfQLdJoiIOJSwy5MD5DmGYuW8EV/C/vxfrf70Xz5Y2b8NxDeFSmpif/9soNLWJn6iUSk03NSaK
LtM89Qi3kbOYOOiBD2ijSenFo3nZgP6rsa2vYrxwPWxuFDthaWNZxCBxfjxwY+16I9V2fexSUsoP
bddHx8dBU6fy6IAbYZWTtO4Slh7Vj/J1IMSLRaNgw4wXWc6hUdQ32tmbUh80NEpPgHjQS0ZI/gIB
uZC3ZyxMrbHubpXci7HvD05DNaYl7Qx+MYWALqiNFTF5K49opVdWTt2+8kKQyyaYTxaiVI2ixIeE
N1eE/v3ztE2Paeq/hh9XekK3KHnASHBtagb//Ynmlt0MlmXNzJv4l0W46b7BvxultrNKYPAuEwvB
dmLkzHBAM8fwewfl+2ionAZvM/9IUZUfq7FojtK2m+Pjp38+ExCMt/DS1F89nlZmetY1Z9gx0NJI
CLT/PFSijVvuEY4zn443nxSk+fk1xeOZ9s9XPl7zeGYuILHXapd+oYzDX//g4/w/XvY47AEjrRqn
mcW1zmXCUD3Y6BKzedagBBFsEzubDvg47lYa2+fCbaGE2+UxkOX4XCbePZdnEewNzZInDQ/DopSk
c/ix8YJHatwOjnK2KiD+0PYRBPeaPEwRfUoUndpbSdme6tS0dUZpPOeRtHZa1CGU7xpxp6sh7tUL
G9Vpk2pjbkMGkvgl6K8fothZNj1hVLA6lp4frP0iEOyRhjfUZnTqFMgK34jfMfUlP+NwvEZNQrds
CD7cLvCOAtUtuxDLRQrhyB1LiVmJQOtCWC0orLHHcku2yyLrx2IPm6fZkmWVviQhYB4MJsXPsUt2
VZrvIGGkb+AZJLVR5YTqPiEtEl5sHAJqtQ/Gst7jK+x9Q60pMW58q8teJaDGM0k6I4IQ1IB6RyGC
wAIja9VrlaAeVJUnrwp2NTu+4IRJfa7o5ONmalJcl74j96nzY/YKoz7Wl3qs2W8+WS8b3Zxhl3ie
U03mBOOZ1d7stYvhB9OZCjl5PF3owgMwUJ4pByJuCQFeT5TcYA5XN1cFryUMqq1IoTbkhal9Zobz
Fo1dcQ9MXR0hMPWr0s7llqQjbFw6Om/+BnVpXNFd+pYCZpRP1ldsi8tU2e2r5TvuziMRbaMZrviQ
irL7/AKzB7VhN2ZzJCLceY47dgfe93wmqjrtmBxQWuOgclvrLUcltIFYVm8eh0joHDYuEZKv+VkJ
f51aWl9eHoc+pr8kiqa7CuHrAINudnArj6IEEPEgCTPJMxwXDsgMkLO8W54N3PHvzzLnYUObscOP
hzBNjro0F5FDSciTgXYbp9TYYXvFWmPo/s0yCv8GauXutFZ0fpzyvcrdx3k3wjHnFY/firLpJ8OE
cXyc0nqVHL0McvPjkC8k3SjgZLhGB5zlRSLXsRLaNZ0f+iHxNpBWW2qilXbFvBo825abHtrQ//l4
xeN8pMrsMgIqfhw9zj/+DZt+ed0E2dNf57swf+8NfNm492bnlhM9xzKLn1MDj6on9Zb49zH+41xR
SpeanqzQfPESZjU8MxAE15MZk76tOzV6BH/C5Iw5kDrufJy1uU3XyaN2UunJZjZ44tQDH6y5mbPJ
C5KiSe5Mbo9zRTvTAYU57h6Hjyeixl315LfSamVdAmuPCIZRYliK2oYtI9rauovq+0Rvilnx/jiT
++CQDc9JmC84RyyHt5dZR39hfv3j3Jj9LjKR3x4HgxP8sg1j7xNcRquzi69DjQnOA9v+ZVYFhcPU
voUxOkZKX8iOG4PA5IZYk2SMP3IDEjcyr3jNFdmcXTnGRzQG04a+hXXXNK1lx6onv6gsuVI3f02h
DlwEJc+LXYloU2ntl6d6n46cwIIFcoAZuXO+QjlHdY2d91zTMWQyIYZ5agLni5hwSh52+Kl1qdoY
U5PtcYp4L0U+PP/xm3QmlqNpxMCZqDz2PuoYE6D+LakDSfF5YlWAFn/aEZIisVgQd5B27l5atfcE
L8B7KueHIqDK3RKORnIK4zCiEY1kNcAHXeVqsIv86UVSOKNU3FDoMHALXMOSeMmgoi3itVN0Z8Dd
22WFhSGKuY5QCfW4C7ig9LkXn43Dc1M1fzuifb+jhDKtgsZnkjAnufftBppImlQfhCH9Ir99ugoy
Zy5AZEe8m/nobMB5GyeGWKYcGcidq/SL05cGCUM8RK4poI1nH/X8/wxmUQuFmnurAWvA/Z0NGeTw
+aECuf7kuGoBBrh+9iYkLlZ2xe+yT+t8PBtZLFbcDKgwslJc5GBoq7ZFKNwZvk7ngodhfhiZl7aE
IrYLyEp9+Px4mHI3fG4abZfGojwP89HjPOT535E+foh+oKhFCpKOTHBYGN0s6VHU0Nc2UHH4d272
mnf5FSNJT0OTo6mhS17gngdGxWHbzDgMYclDO1rcSgY4GtCfyKjc6tynuk2ZEPJS0NJC88n1JkKm
J71cN1jSRXdBbOPx8WD8+ZNtmSXaZoIC5lOg3Jko/3wSROAhGsZoh1U1PRJJkIJQyicK0DWWOpah
ihKd2LdOQGdIb7oLWynS2Oef/KBElW9LnH6c+uv840lDYOD3rPKepRTSCRS2pmZ2IKp7xZJnaQEb
HovgrYrc3wYBu0gkdRI/49yKjlSo1xZrw3s+OAgZrDjdZsjO7y1t+9Ctyi+ta5NyRdT6AKxR78Jl
PqijbokTi4/yy/S0TZm5HzIhsMGgh7+sTTu8ey6KVa9DtlNVQsZzkmh0wj0SnfBiRSeAMBfPTtk+
swZYOE1P+2N+UAQTrfsgS149fD2kNVJGxALl7OJZ4QpADWHnNLmnyinRpcw/6WSiHND1Yt3ayaZp
uXiJKbXCiD/y8aOTJST4xZhpSh1phJMXh8ffJ6g1K53EO4OckI1TdcZH0rZrH1LoG8ub5IhhOVs9
zguWMgsJtuuaGLUkiRQTRJ+p6TgFtGzaUURXnHVvCiPUwUvL2l3Ytp0eylycgHEsdMRIQDVK5ZyN
RjpntPn1ukZLioiiYkWf8d5yEtFUba3x7or3NsA+nnpOeS0S4OBj8mpkfXUodbkN/LL/7VZiSzJd
+5o5zVud08yMyRXGw8mNWnWsfAQ3ljetQyPI+YRJ02Pb882dVPPsFbPFMbODc0+59IJ2clFUJEuE
pSuRNvO9W2Ua3l0fLsnoZU+PKwNr2E+YBjnRaWiWklprmLWLOl0XI9QhfM3AuVKfdCQe8JhGnv+W
eOX0UiX8H7nc148jrZHTSzrrxZsMbkQ4wTjwnas9TM618Irf5WyTpb/HqjE1vV1QWuMxnn8ChMVP
DUiCYF4fOUF5K7wM5DXUJhrrHBID2V7sHoaVGH2sGWgUDxljxwFUaoYcqTJRxta8ufnBc1LisfEy
rEaJttyWg7PNjMp5bhMjWTn0+jZm11TX2vtMgpBewZ8P8VCDyB11fz36I+VayaYa3sU4p++RWzjS
e1w+bqzIljHFeOu3sBLQ73SNU0ATNjmTPhHAWlg8Fe7YbQOz6nbxOAcFzGakjAZ/FhftOXUJ3Wqd
2YkbtnS+Pdo5lKifCYujvMziAEn/7BApueZJr5qdl1p3aaPR25S1esoL+vkyT/JPIbM3gibqXyFR
EoHtgVUqDWsvZ9PrWMfuGd6M9UwJ7SsWbvKZVyTBoYeciGFGW6A6vHToQU8eQcef7YhcuiW/cp9P
ufkGj2H9OG9EBSJ8DWEHAr3wI9SvfYM5tdd+YTYCgOmIzyhGr0kwePOS90G0djNTu4xAUHZDSAoD
ft70VOm47UIpv7pKuSw3p3qLXdQ7pkmSHiY2mXMueXeG9Vzg8KmrZwMvJF6eUCKqPfUVnRS3JaFy
EGxyo36QF9X2agd4NT+UWtaexqTQN6pI1TN7Iw9PmZe+pyb8lDTo3/DK+gg6omOiWnhOrAw7PaJn
VaCvz0diJXolb5YfZl9ZV9Pa6UL/rTBpeMpxMVSG/ZZMKCQR55k/GiXXQtfQl0xok1OnGH86wvwd
wZp6j2rPhp3DNxwbDZUzmSKVB7EyaqO2E06VPj8e6AyzRcbvum0pKGGLT1ss36PhkMnnoSisqfZ4
hIvAt4rUhepCj89jgtbE0ePUXw+ZWxjrpJcY2bgRSMUcmER5qMlFOg7VtEdomiNsa9pN3ZjdBy1f
FoZV9B36TsXtJtWp7KvyCvmJCMyUjq01tfu2ifrLYxqKbdVf2NK/SRGHC88uFQpTRqFI6fG6kJHa
KtYSrB44rObDABojm79guCDl2gC/psA7NN/Q1Dq/7SG82W2vf5ZuYNCNZVzR/I63j+8zycfhbvbt
f356nDMdi/zw+dkh0vBQ2pra2aTjrkUssotbkPSWiSo5VMFQn0zNsDbl0Dmk7MACoqsZvSUFEpTG
58+1WpJberwYuO0Q0s1e8mloL1qW3g0jaN6rOMWGJesQFc7cs+J2dSkDVk3BinKUh2YcNghV4l9M
IS8oS9L3AZ/z2qdCcbLQXpzsuSNFPHX0bhrOC3Uo3OQEwm3iWr+lliDksQ2GLcvYfuczmb+0wqTR
2IY/Ssf6AMPTvyDAhv+FBXDLeqF8NWXy+niBWVLLseRU3rtSQUvBn7UVdpMcK3uA5eO2PqVdo2HS
s9VrZKtDUcnxMxh0f47Q/c/5tG7/OJ+U5d9f/+d53H5/Pz//O/RC4S12WbtJcgaK3s1zSq6d/wp/
SN+TeSSQpLj+a2koazcqn0Xa/KzKpLYtGkzaFC/914kGANRGcg4ezw6+6DceEe5/HDa+b6+9EdUr
8m08CGmPAoy83N3EMhk7RzxRTvBYNxjy7Y+j0ateEK8/Dh4vL2R3hzPaXtr5l/FfKuDoKSDi+Zfr
qO02cIsIl4bdDDjduhVlY90i2q9sPwEOWNZt0LpsO6FVWf71AlQ7l4A/8fx4eRMBDRojhobHYTb/
E6VEhq5Xk7c0NdSZUW00d6cwpoNdwcV6HD4ejEI/apRSLqKL2zuhtd2mo667ejyJNizcZp6Grc4Y
Vx27iUtEQfc6eI1zrQtCvuuhTvaC9fQf5zybFaLFFb6OWreleJK0ze7xwj6/ZCKuAVA29XlkCsel
RXdyyyj79Xji8YA58NppbnQioMmA2BCfzICtnjCD4gYggsXM0JtrMhfjozM/JFoUH0WOVVdaDIFm
L3YEBQWfALmCDX16fYeOQv+gdKpluvbBTjHfScOoNsQaah9BKuA9+P5rwATp9+W4elycAtkBMpnk
G65XuRt0J9s8zhc4aP4676dkX1CHnT7/+/XYyD6GrKAs3kzNqwtBFYCEi7lCzzgEmLC1zITsiyxo
X0cxubtpar3l49mYP+dQmVQoH78ruxn8E7rfBG901TIwfi/kgaGu+rJc+g0MZsbB6Qf/2bBVvni8
oG21T58h8G6FU4dOGgCRVvveYjJH6o+h9YWi14S4b6i3pieW2EijG3r29Mn0iQ0PzXfb00p+WQ+P
hMhaK4NcoS8/YzHnm8myKT1nJ+I+fzGd9GYP6gwSwd0neTLd+xkUpQ9JuJ5Dq+95VJB1LLjWDGb+
uZUjT1FCcFETBva+Kuz4pJCZL0vIzmugTxAm2b71lnm3RF6ymkif3dG1f4RZ9AU73X9p32w9A+QN
SNw14vBpmLOj8jGrsVgP2/4tzLrkoy7q4CATYIrUstMPAU5qofdx99RGlF7hdc09ZKRjnU+sIsbX
ASmC0knLzOS1RhSHAtetv41+8m6YlFQpgy4Gaeq/7UD/Mi0w2G6iXjqyi1ZsOKqDZzTBN4bBjZ24
+UuKAOxqqez747RODt42zMDqNoMRL+O2Cg6WIEcMcHoOvqC1voelvPOBVa+hxzwrxuGLolh6dyVy
FxBl+Q8tn56Z7ZtljIdr20dDfY99vs2qLRFS+El9LwlinHA3b4JBtCvf6a23UYsniKwSf0rirxXb
oc+YAkrnF91306+gPMYG1dUiYD/Sjqm2ZWwlO7GPmmOXxx7IkijfdiUtQ9ClKLi1qdtZGK6OXmOc
DDt59yvPeI/nGn7h99Y1QHaxZrsbHWrhvmWhRl7Q4fFtGsagVjKPkc3M0cJzo2NJlFZylB7tP41W
2TmFVKElJNyHMbYClgrqlGoO6OaqNC8yHvuNw0J2ZXdjuGMBhPguJd+a8kaqoWvwjUsSWvIYCvJW
a2vnhnBdRWxaa4WjY8ElO17howGNHfqzXgd7u2pYLkPfGUg/PEwqxTNFvGmYLiet3/DRthiucA4V
JERcdBtlTh85C7ah5qURrVijtHBAh8SwUYz8g/slXId9dK1I/lP2ZBmopnJ2U7a1mfwAlRWeDbxA
ytzpTmo99fBMSEKlH9LYxzwr7yKa5IkQLkaHVsOLMdr+lqBKFpREf7KHM2bvAs5FcELE9EXpacbq
PQJwGVviFzmCTXeM5yiIj0Pb8cGAoxmXbYO5OALg3ud4cB9dn3qIcU0QkYsLtDg/HnxLneo+s1Zx
X5Y3y8vtjTewl7FU/Vw3g36Y/7e4bAFwZpHdrprY7l+Bob0ClcBug5w8sWP1RM4QH56u1ZvH4fxk
1RfdeSIt06f2R4awemqFhyzZDb6z+GOULnN3VcZOsJLsdOdpVSYbDufVMOA48EiecZja/skqLH5X
zZmdeXssswoaElLYjRpj62miqIPWXQt2/TBgYQ1ArtQB3gnNuurp+DaSK3jMwl5tkco1ODHGcVe4
kblO/NbZgAMEYawz7xmq2Tt692qhwTuatC2rPpzWuV5gSE90pOlIlzFK+kAyO21lu2w5kxZsJUAR
eXikd6O6RZuXVZeKKo9VY0iokwGPTu+fCs0xXrBOspmZI04HFTW38ZfPqHkLkCKDatWtY9F3Jt+c
330HUL4y+9zZ66O9i0J0bhnt7UcJ29JJrXDqBkRqh4aVrOQTmZvnYBzYM1kNn7bnh0AmWAVr6GxF
7Fyrsn1xgsLC2dy0mDw9bma3yzd5Xh3dKguBy0pYcuMta+uZl8/1QJ7VeRi9rWP26RszBe9ZQym4
Q1TnEqdycbtbSOrGkneLbiwIy2E/OvabRe7SubDL4aw1YHIzRuU16QqYHXQ3WNPFjY7++JyYZFos
urIrLmVbv0wFtgsgoc4pQHu5LaoYJXCd/ELJ65znOh9VIkl/vcw3nWFFL+VUO9QUftvCGreW5lVb
DczY3FGW20TRl6IuLU7sHuYoZRTZkRLwnshVJ2Z90QDaRfocoaIvxM/MHJBwWdp4scYR+0NgXiNC
cUbhk06ope5xJnwig1VPXo+1lg0dfs9Jf1cTK5Pey14C+iI7mRggSVLLPtWO+MKQonB3AtNNNIgA
N1DeyKjLhGDtRGdnbNTOEWvWN2rr4xEmgbUyc2KNc0QG66jOIu7W9s0xSsqIDnc/ezgGBCe/llSh
DiJpvacstkqwPL4L9hQnAPQXi3IUlZsiSwl1yCoKjfXVFCzLikj15LdlsxLUQQA3GWvh5Noucp3h
PE0/itZmYWcFyR66gXOB0vkrsWpqX51Fv1Ar5RFTIR/I2LxGvRdupVfWhzD1xwsM9pq4GG5b3xXQ
VeHZHAdhMAPEwPrKNp2OTmZ+Yntj0Zno7MXH4B3REKA5oiKbtjSuXGV0IDUISppqX9PGCTZpVi5V
6sv7xCc9AcKhvzhl6zA7B4kZrQhcJSwwpEU9pib+2hQqqBuxxHN6WkeUkftd0YtqxYLSB6vQAThT
ecvIiv2wn02beltuS6uCYYMoxcjqik0J+XV9jJ41i3Ki8ZhgV7iSXlSXrgQNM4jQBHSQqVYebOr3
TRH2e3Sk1w7dKgG4RGPWlgXmmmjrBM+356Mez+q0IzrauKVN/kvT9JJaQxUuiR7C/0bBIhrzD5YV
YjH01BXr0F+Q4JbDhYccFgJ5cT1Ssyt7WgYZ2dKaCQYmiB28UxjpSTr1JJ8Rn0Y4/xG2nQQnfJMv
mltUu2qqPx9Tbl3bM3wmPjB7QD/2hNyaVaiYPcZm0zkpOQ7akFPn+7S/++4wPee0hdPAxdMKE9FX
TnWbdHl57rK+fukQCi36uTTsaWaxNQ0v/NQHpa3tgeuvzzTCkBIzO2k5KdsdX7+vq/hWZbm/9gL7
h5pkdQl08zA4YqvTqVkVLW6GKGnMY4LaeUEFTT+Otf5WzSrZxGE6Llso47jX5HaKPe9ehBZFYTXB
viyIW1GCSHCDTfU2Y8m0BXyBfVMMrKF99ZlpuMCEZ1C6cfxX3QyCvfCdL1er2ht0qA9t7mBYihTK
pKIUNeLFyqJo09AkRjmZNic5Ie4W8K1hJlPaq2tWf36d1hs2GMuyx+Qyyc591QCMA/HQOlrNow8y
RI3fCIR5orDMRcx6ZCdErl1i5MyPCnsX0+NtSIO9du73cqQx6ZdTQdhM+CNJxRcitd9MiMaLrjRE
Cmh80BNAtlTCvkQeb4G2ydZMSL4C0OQstCozYTq5DHCAheg51ddojIOtCzSvbj3W1xOyV5lkxqYA
8bbUAQGwTho3Lb+9rpxJLBFnEXVh4lvAUlg+27b1SmeJmJlk57PKQMpzHCRZAqzRy29B2A6LyZFP
IcmEp8rtC6AjSq3i9jjUql7MwcaHqm2h15b2ay6SVSkDZFu5D9aE+WymJer2wgIyuJa0xS9Rjck+
i4pu5dZJ8zIRC7oVZclskpevVYE3EQPJ7XGttVpfwt0hZWEQEnJ958pbKBN5A1cE/NKL1nahXv3U
J70QH59yK4o0yXd2KWo/cmtdwoQQAxiNEa7K5OQ2ybXosYiEuGL2cLPjtyj3tgMZ8YYXh1fmyug2
oI3Z0JVZgxlgdGRKX2FS875lyH0XTYsQdcRbt6W5D4A+0MWmynqGXYacEBNqWxnh3QfmPzjhZVS5
TyTWeYjq4hg2UrtXOCTWsssGMuPLpfDR5rC84LoiMWPp0SvkgnDXYZlEu8Cyk0sz5eVOR4zOR71B
1DPeWjMYnhUkadvR4EUYZQyETxbrIM79L2oS4EGsz764sEKZFlyy6jU0/eBc1WwprKGtz44vvzfD
1u5isQlzfdmlZX7EmvLiox7cKct9b3t7rTe6B7jUJklWER49QhbgqkzbPU4o9x2H6UnvdEVbUg9v
ssOf7NFaA/c8mlOw57MWz12PmAluUfGzh7sVR0bCQJmAHGYgfGIHIY56QuKiDhkowTJTFc3N0dSm
MWvk+T1Mu4UxgOm2mViRAJxH10R7aSSYBkxUAW461FwoMQXagX+4Uidp+sa6BrO/CjURY+bxCDCq
zYAJ1k1fRoCs+mSxfjcninkCq0fk3wRbrj1V9JIvvC2+G1IUOOUtVJ065hyoOojn/SUVnk8E7zWY
7mPfUjkbhsne+LQt8KLDLG3KA6CpaB0S6JCb7S86xtrSchPQ90z/m9BLj2jgPExCoQI8IuiUQdmk
M/o0kZ4AqQxshzHcmF3jdecCg43hvCqfLKgwZeRO0thf93aHVZweft7Rz7ayfjtpoAvL1lFfld2/
A4SufsBAwJNeAbVVL71e/0qr1NuYXkAmUYZ7zKf1ihIPnVuj4o/OpB3vEcqq1cJ4dgVbVFCl6JSC
4YC12UFi3z3HtUyOE8PVSovZNxUd+vYu/9BTmpg244eX+9k9jdkJdl6jLWF8aazpf815Z6qJ46vB
wj6r4nqp2znGVD4xVrdLL0e0UGN1WwbhrRJudNMVCMOk0+ZYFcoMQ55em16NB6XHm5zK44a4dxKW
Rn2vifGFik1yBtkRochN3uyRhqMhEny6s4oXJAeou5x9FyoMsa8J0Fq2aupeyyZY11Whnf3gFmqY
mhL24aspwOjTxRPZ5nLbOMMtn6S5FTlS9yihUNBMrFOUUYC/GDmVGt9QYGorfcD20qfEMfmWNSyc
LA0vuvXDyH/pEtezVzfTFVDTbysJXuOS6FeBDx6/TQQ2yaWShyzZ/s78FhoF+PfMyTc1i+O1Vtrb
jsrvMml5ZWLyhTlG3y0CzVarPhTpJg76bwQKbpk5nZ2R6/TJtOyZqJniM0UtsOyGKmQXwz5AdKm+
befNM3BB6Ca+uym4i2CwgdNuC58mvE9yDQiRrMz7PTHVqy7g1jcs8c1s1xSuuoVmNS095DelOcHT
KCdmQlc7uz1B5+2QAhAezbPWx+YpbNqWfVwR7eJ+FRaFudf9nHvSDHeT3V8K5LxsMKot/SSidYp+
3WTQw+KBjtU4QcqrC0oDvQfMyq/K5mz1mA7ZksYHo+w3feDERy0lgphLRajgXQnxXng2oteCHN6+
edNmlk7SiPdOJ86XWWO8l6pg4Z2VC0WDkoHS7M8O1uIVe3N75djtT1S2xSpSoJNkBcuotaO9ilzg
l5V/axtyHLS4gQWFF2lKgLmylu/JgmQ2q4irnbszXvIOp0Nt6WHVy9gIPpt01btZzN8BAE8NXr+U
fNZTiBG2w+ux7DroOjH1GHjt1HdEvw7wt0P7z1Flaq9GzjrLqfvdiKsVEy9oCs/yv5ukv68H0H8i
n94QdMAUmeyXAfXkxk7Vh08tm2Jr+SnqmqGNjcDQVUBBR6jBwqlXhgqiS0pSEJc+y0mbDbw/xKgS
ejZxKYs6fRiWWfRZDHZ6KmdsNEy4aEm3mY2Lmeqg1/Codrr2k/hBFl+2RTydpMXdyWCfO0hoMfQm
BxMbbpzgj0nLauORcEAm/IBijnZUR7Ec34x1H21tN4XNcBDw8hYsPY5sKZtlBX8vHJ3y1pThzfWq
tx6v96r1fyN2fkmbAfCOIwHd0tWfhNydHGgnIe/lJWM6gQT3BNYYtx228CkzstNoBMwvlPKKlgV/
0mhPKk+ORBF3975ysmUez+gjOF/sa+DVpGScO4NcOLr1ZIHzXjtR+OLo1a6xNzTJ12mveyt7lM9d
/YWz7qMTulypvj2wgyXBrYGIALfAmO1GqC8ZmsYjGXk/3SD7QeLO78D77otA7VPfvUu8LOdcl7ca
P9bSSysDHyfSd0VXEsxx8C2kK7zwuHsANgZ4USFhI2gMl20IajYO9GCvim4ZdU29IKVJkn9N4UPA
tdD1LN6lkabuJdvek3EYIbuC+SjU3u10vmmn+F7hJpw84HBpaCa3fibIeRZkv6b0t1ZrwVutXygr
vtot8Y0zIbc1FHb7thlZ53ywjaoWuk1QeMCaaJHgHoR+U0M9TLqVR875+xifLNX0b4NPCFeOaHtl
DsMX64hpObm2v2wFVHa9Jo2nZMbsfmMXCnE4Gs9xj2vJ5T/N1i5ZOsmDYiR5mgKIPxQmhpO/ZxdG
XYOkworW9jofCtDpWy3m+zcLB78oLJxCw3Ulk0vWts5hKlGttTr9srTLARqHWbzK61gRpVmgEGvk
uKqVa0KuhS5q2UCrvOyajipdWjnYTeNSN79FVMICcKeWMhHM0Q+ltGqVJF544ipMlnEXvrN11Rnw
htWsbVhq07SLFASDxOtfi6KeDm01nSSVeb+mAlQEmnXwrDo4CrZ/S5tkOeEA3pbEprCH4DNr0bMK
agXLTBFLWPflvoj8g5PAkrf1O2XMb6PJJmoonZfc5gNBbEBbuj0w3NO+4vZnLTlQ6/CqYN9BTF6I
wHwjuwwesVZRUW7VTRujizHvPi1M0Dl1cWU1Id9vAJvBLw4i3uWT8Z4uzJxKGsXSdl2KiGsVZT9S
OpyCiN9W1USeKzYuUsXG/N2vzz7kq7V0vPCQZ1m09lyR77EpZqBuoA16xXSurbg8Qay7db146gjB
XNoWe8Oog+zrr31FLNFoIKAAmUjphYkQ2Oxc2UlPKANY+bb2JYeK5ubOM3bN/qlA4D4U8JyGopl2
Ovaz0NK+ZhBQzr25wyXCJo+CgBWTgehM0VVMpsFWwj4R5rhDcPI/RJ1Zc5taGkV/EVUMh+lVAo2W
ZFsekrxQsR0zHmY4wK/vhbur+qHV18m9TiwB5xv2XjtSBeBJVdHLHwmFHc40bqTNmTzheRxcwbig
l4T5hjSREa+4LQuUSWeMXnTDPtYVdj/N6HT2fOjZlc3nZZoby3bnE+NBKBTTWcp2dW9258Gcv5cS
CF5K7NTGaD8MbwgTF3185JOvwTFpxclr0yQVft4CAnbafOtq5eCmIDkwUuql8IOutZYtBuEmL+IN
Qvw9jOSjjVJ773Rrhs7EQnGqYORgMkxw0MVRWt+q8u5OihpCN/Sj6x8JVYq2hNauAIr+V5Qu59lD
ZOSVCglJyjXg6xnMMp/HByk4osHiHk3wJy1pkDrVEuQkK7rBdH7EBVNtK3b/JA34QZtrO9FIuOKp
OMSDdXDdmHZ1nsS7bpdYudG3ZVkf0WbXccgCoGT+noeTn/QHFMyPeQKqsJPTyuiWmPslERft6BQQ
+dcuxc+paxaMBsiVN3JiVjgu7FhL8miSlj82BQndA+QG7YB70g35/0vfpPZJcMezuO3PDs2DIfxH
jYHUadFw89vke3FG1lsv9QiIZjnEDc2+x5M32vjqjVTEg0QKkkQUFFPikbKDoC81jY+0vEmHxGw1
uGc/uyCfItk16Rx6Wu0gEXaCjWbquBTzq9Y8YJxMHqZ9ybIvmXF4otZPtwKrS8C85RbHRPAqHYlS
6ssLQ4gEmzDILtEDJ47t71bZTz5++2DI/woxc38s0zHuDDxV3V3Xx+fWRtLbJ7R+NTnNBNAwPRu+
jcQkQ9JEMFfr39DNY0Cb9mn9kVikhVCcAo6HryouHhhxXiSxk2Punxi7I/ta5Aum34+E05GKynug
vMNBKiGqOQB3FwyoStnfCRy62epb7Fnxya9aBLHkfIwz7jJluGep8FdPyCCCLkpfUFKfGng6eZoh
Gho+sJZ88+muaTs9qwMexpjugyaHrKeKVMcNz9Un0WZvBOFTUZpsYtfONuh6f9d2m+01r7juK6mM
QETuhxgamBXRiUrPyw4+/hcC2N6453/lBBmR5KFuZf/PLqJjQcj5XuFx2WRD+oflIttH09/7Pr4k
tDP2KbVGqILaTM0aUX39/NrPy2CQTqZh85u95LfVkMzHSXaqATG4y1OG+OpYWy5kr2FlCzfSPmmD
L05arlqSe9ohhM/Fyk9hVebJ2Q4D5g5vwvyiWYg/uWIyEj+3UTGPhCftZ18MuPiAc1BZRyeIxt4m
jWs8hr6Z7QaW67BpoeomCG/avnXCqSYlZJKM5BKWEpy2pAZ1PElaEgF6AL/07ZwwIKY7JuW95Nu5
fsnpMFTWKa0n6wSJCcxePlIlgXFvWVIzwq8Rs9tKXQbXIu7Wwm9nEVMRLDpODoFZ4clcX5A/5mxY
y9VHU/mBOVBJTKnsH1mWwziRH1ladNe4Yj5iJlqKO4geNNP7p7E+Wxzpz7qh1eFkzy7U3a65+zH/
LbXez0JsLwA4BdqgMzPOxHvS6ve28izaicy/5DQ6DrhViwi++89L3CBF1GPnd9uxAF6GZrx76DbR
+WFQMYAHEthkjjtvSLWbhCZjqqFgCzC3qLN0m/wePPHAQd4XL61P7CxwvOugXq3ZfAEn4fFZig+v
rePjiubRzFa//bx4Yj3KbciwzHvegcOiw3em8VR64pc+ZRJvlHrEQpcHWiQy4l4iXAauPI+XyWk8
Mi8Tf1NMPsaPQqfLkvE9R619QvZdExoZIQTMn7VxZocoWOgok9yn+ima2HhKLFlMDJkU5L5j0JEz
+xVkRoKNaw/gPP4SSWndRveKQ5f7R1/mXeNXNxeRG01n/t7Cb7r2dqHvYEEhXvfavaHM5U5Ab7rN
ndjbDaKDaud1+568X/aHB0mk+Jym6TWPxuWi6yQgsEEezeGmfKa0fFe0zyAhGQWP2b4ZT7w5RDPF
y9FnYHX2UW0w6CsgmET5NWpFu2zHPI5Pcck4THQPqSzfJs0UB0IE3A0EmngvGJrd4k9MdOpczN6G
RBuq+EHjjrFwmQuveE2nb1K6GKfX/XUptfY6EQ1VTcdRlfVLmVevNSq5S2xuW2xjoOyMhywHsxbb
6cEcRU0EayaLTdGBnnHmd2RaEHdFK05llIoTJaM8RnNBUS6NU85aR24o4ZiX1OCl4vfFr9Gq5ZoX
jGn9PYNu2QiEgddZzskODNPyqP0uDMLEosJcnm2Ge0Gn5W2Qwiykvmay1kkYmoXGdoe9K5qeVdWV
I2HcWmiXTqq1tZOusZ+YK/ZxqavmE6E9JUpZ9nRXBYrkmkzQs3qytZyWywOsBncr6rmnuWKq72Bz
/owAh0STa/+yLUpoFZs8XnIOVvpIYzfMg7Wtu6z6m62bwhRaA26j0CpktUPFTe6moQ97G+g6NWvs
7PN+FlTprnaWKQtxjs/iaRy7zzjTPpcCQKeK6/woq+UZUfe7jifqy7PdjfoAHdP8cevpVSFdZKMR
JEZq/ul8+GTebLp3r2x4WhZaemVykhwz10QEp8U7qxfLJWptK/SzGh9T5GOPmkduzKF5FT0BUVnE
TDKN/2HTrJ+HmTfKkmtOq64fXAfo29y17oNVW59sDoKepJJnvyIJFeclUekTqlIE7icODID4SaXe
OqV/qt6Q32K4Ervhf9VuDfmFjJogVgbjt8rWwql0ygcDvCsRpjYSjGr0WOnzaJ2GVH4J5JUDo4Yc
bUvv/yrYgb2XGczTCRoEpeGVaokp1NQwXy/89mCzVuZP8Njbd7K/OAwfYdCN4s1N4j8aAZb/+DS3
ixXZp6Yz9U2pNfc+B3TXUiyfCWqELkExn2CnDnQDJrvuWuVpqsb/vfz/S3oicH/jgqwr1T/w+cS7
KcImYTNP2chiMl7iotyM2ag9G1gtX6JBflQDjoSfrwyZQaFUE8vwLHqpkEa9MG+DIwjVNvz5Mhrw
GVDTA2pbf7cs1DbHyXNJ2uiChhq0bK85eweFCZzl9vb/F65Zg46WAlVj8/Tz65O1/O/fqOK+IYPp
xUv9XdNMuNHqD79ej90k41cUF3Npz+WRLc5v0JJ4Ehfo7YUZVw+mtMqHcv2nusVCaxV2tCmWijTo
kQFGPekWD/fM8s9W6gFLIzgh+PmyH+IIc1vCb7Mg9M/IpTh3pvLw87vt+rvpaj0hdUyGws7IhioH
CNgZQAGYKdbT4q7b2nj4nPrBP3mz/4cSMjnjAwR7zbMsn2xx0I4A5mlkd5bf3gUKlpGVJCht/ZtU
q7OvL58F9zfMsT4cG9U+sCpbO0Q2+0WwyGQB54vfrJoU/Xt0MmiOjQ4ZBiKSejdO2c2f1V0TY3qZ
OtB6+fzmeS0i57hCikiOsZYQr+hqUPABpnxYmnYVZaWfkKHjVN2iyiDFUcwnnu8KaLGbhPo6gIgS
nVn+Ougq0ldDI6DDp/hfgECQxFGcV78EMZ6/PJMZG6PMakUC+3mgcmvj+6AW5eRiQIlfVZywjEq0
x365dBnfOLMMuL4LZ+rSzyfPQDo+JUx/o9J/sP0zW9M1zap5aVW6wDljCVeUzVdl0hfps9cesp5a
Z4UB59qzNZnHniPUZsu9rVnjYUdIv+zFmMJ6NG56BGfMdMCRNRVdad0/GK5O7OHILTgyPyDKjekr
/U/bXZSyZKDzWGkxtLROM5JhloYDoeVbHM9z2OUaF5aoLgy28ydW1TekGTvPaI7ztLJSq99mjB/T
apCpsKDKt4XAfRv7Aas2WJIVMDzTJOsZ2aYeJqXFDBRrUG0YaIDq9pkgrUANNeo7fnykwta2B7Tq
yCTgmn+zVY90rRbP63N8ySktI+2SFul8qI2YaRdLAKQY/s1s9Od24qzVI4hAEYKyIwqkED05oaEY
a4m9YUyZt4hGp55Q49G7EAQ27j0O9N6wjFC0Dol8BQ5qBpeqjs6ZSvNgWGjiuZ2XDT97wkbWflUt
dBdnKIqgJYaFlRZCkl58LmDCkJvNAXNnm1kqIl3D52ZYE23cwcsf1NAeqsIlLUhG94m1YmTQ6mmk
H23yuSDKt4w2BB0S8EFXwnPmYDrrxZQXb2ZEqeDQfM06ZIly2mn68Jix67ZG/dTb87Wsqitdv2nn
dNJZEYNPlac0v2Gq/jvTr6ZG+iXS6GZpFbOHDHogxBKOEWDRhk5eV/3AfNsN+5ZA9KmOkNrzmbTc
emEL5Y7F7SavWYSnFXH2xiihKjEUTRNThRGR0e5auuBFYsM04EBkv6xXwJxEFA5RA996No+oWeiQ
WZ1oZQH7M1GboTkYVo/5vxXzdjKY8oiHEVFvkCJDlIsz8YxbQTtmsmcCfxyNks66I0LaWI8KIAx4
HKbubDtrZqPTSGS8xs/lFxYjozxvrVUQYuwx5gVO1xYbp83DgnIyx4XZ5Jazo9dbNBrFsjZ+pbr1
pGIcrPV/OYTz0aiRvA1FbgaMP0zlPuVttYqLCXDsiua7dKHB992DQ9aRJRgFWbn2mqniDzun9Dgg
q/6pnUUey3Am1i/Pk39VzeRyysZ3Yhip35aIDzO7TValTuOY4HLBSLFBWv4ksQfv8s5BQr6+dMhH
ApCSK/7VSc5e7L92imhPM23pOEwMBmW2621+1iyDBJXkT6WrYdB0v0wMiVPJxqSuxmVP1cD+ZgGq
q9iISN3EkG6hD9Hybjs3DYosGFNgkwj29LGkeXFCr2oC3hYOOQ+z+Wv2kIMInUEr1WkfOssajJKr
z8FIxxNG2u+KzbggSP08p8t7E/UfLFzBLPrTHmVaFnCbFwXjD5Q55oemNTsHSlxv5MSZleCv4wgk
aJkVX8QcdWevXx4MIyoDTh32XO2jpljblG7P+sQlWlAmQANf6USGwCODbyvnp37lDFaMfZgY9iGr
Cx0q8hWr3SHmHceK2IWxVvzTR5h4WYUSYYx/MWN+aX1wM7wVBBmqiRZ6hAiWr2t8vHAg0Kz6uCYv
hbrlmwEqeHDjLWTmKSEtIW4M/eBN9DzKqw5Sb9+lbmdbaimKRaZudXZE84pEpDDCrHVfUOYHIw4z
6E5s9SbAYdxlgmACYHwTqr8qHW2ix0y0aQZIbI/iJEbsoqM1nkDQJVz9gZ6QlOfgOAPKiDeYjFxN
b47mxHtCkps+sCVkSlPNhX6wZeRuHHPcxhr5J/5YhGVvvuG3ZPtgf9Yp2iSi661wnJ8FAlHgCWRh
D8Qq0aGxzJqIzZ7PQ4EQr3Oj3dS7n9xlnI56w9C2Qxiv7sVENb9wC/B05hlhmOafClEAO3dyKFv+
8m3PkjdChif9jtuRz9Ii2IDVP2DXlLcYiltP7uFODv0SqkXftpnZhyJtqWyB5xFW3G+pA0l38LT3
qFfIOUoKYpIOnheU0hs2G2pvdJVD7w4nwUzq75S/8onFPiMIeR8IgxfSPcQsiXeVMZ90f1jhziAZ
vVylRzcpj2Kk2EJRoW/TtDmkBWLRiJMUd2kQNwu0Vnvp9o1WPrmeO+z9aUTvExAT+K8dEFCZZWBH
LH67pNNIdbIfcEKjr5lseV6AP7CbqI9eQs5UTLrdRj8aDiUcx+VyKJM1lgYAfnJxJn7OtM5mbudm
p7nmH4WeD9soaZmeHu8NSN+aI59Lit0DSISAhyWfqwMLGK0fao/NoGB2SqUOnoKg2C+K/KxPTvHn
mLiiXY/uJQCLu3Ni/27pXXHtCvUr9bri5Lb1WiERo65OlsM83bTL1zYfn/OZwOPU7V4H4HOZYbPf
bmwOF/ILOmuoTpynoZzMB73o0ks3EjrVdE+JLClwh9LbLTZOEm1tApxEBeMaoSSX5U/JW0otzsNm
NNCXewWqlLJBnF2SRtayoeNPfGfW2dGDRxIqDRFzABhmKoJqzV2Rw8LYkK62E/fZ5RaqbONPFPU7
0yHCLc2vE/JOMJINWMN5H5Vdui9uhkEaSAfMbmt441ecA+oXWrTVvTnQ53YV7D0SO6j2HjyMkLbr
UY9QA8bWCcweaT3aeFDLFJ0YRjL+M7FwFRZWB8Db3d1y97OiShToq0KQgFlFvIQj2D2K1mMDMEEQ
N8nuToviMBjlvU6tv1ZvU84IMzvkMCEYAwMjJLO39caDwOuGrjpc+qjagDZEPebsSXHJjjUZw/qi
vhsdW42lanq1Grep9QbFmGGOhQF0rNQx711/C/ya49ZSTIl9cqnH8lMxDaEeIqQXgsUjejOLm5qZ
d8xbsyPejGxIuzlmhNUudfe3tIq77qTDjh92W5nTEwX4lzlqzYHDejf4rr+nN2Nek/6VVXeB++ps
hDtWRN7Z2NilfJ49S6L9rZgg1DOTfVzW5Dr8YuH4u+r+TkPjBRg8X2oS/XoSQjOLY3JYaoHU2SFR
uu0fXeUsQZF/sN3eQWVFa5+I326HlbJdcGPHOXk6Ii6eS+C4lE6WcfAclH7zyG1na5j16dpQ3t3T
NKuO6ALCBhwKSRUELq+W0FVpjzSsVPu2Wd7klH3r5HbZ/i9abFQAgx7UXb4wGeYjr8lcY1GSB7nj
j9iAtEtrKpZmcNYQJnCM2RRqp4wpJm6ko7VEdGEOd01mvrKfFyBi47/WhAI8mTo2Oh3lMD7no9nt
gMEuJyNdu4QYEY3/Rxo1wgnff3Edxr+Gz8I8a56N0fy18KNtqCepEvjxNWT9cJfrOz67dmsyR9s5
2Fb1WTClKxZvb2JvCCsvrKGkijF7Swot2dZ9uHgRsyUCO4PcoJnqCQDkib6t+v6paGV3EDbVHRNR
BAzjYiFgQhCav88KYy74Ck6WTNeCsXG5AHRKd0Hi8xw5jzLJiZ6Gf4E+z9G0x7JxnFNXRXKL4Jdy
MZ4d9PtUVWXKiZctOVVyscZhtPukIDCxH0YcY7XxOOr80caq9cXadyqEQETasGfXn5nD1We7tnxu
YlxbM9esJdj0+imnIDP3ikdAs0nUozmxFpldjwIW7yBhxPrN1ox/pkIoANDdD2dp7yYi1FAt5Tcw
wjmVJLh4jZwF14j2Wg7GvqptN2BtZpGrzfNi5HPKFu0rtfxVvkbcj2AwvbV5Au/dJEOjR8BemT8Z
eBEPlWY9zql2Loti51r2FwUtZTHj51BPpnOv5SxVLX2N0iZbDOXitzYb1S6qgPM6lhE0SnERaUvg
rRKp1BB/Ci1+b8kfos0kQMCynENPZ7ozlP9pEqK09MTBpUOT7ZacnABXj4udNy83tFrgJ7QB2qc/
ISYqzGYD+hZFypqsC4Zhq7fLd+7FRNgK6+g6v+pOZ5xFehiBidLf8kwloBIjt2cO3gGEMiauBQek
5p4txQTej5wifOQX2dvFOB8zAC+GnkJbGBZikhYqxsiy/ti+Ejcf0pDHyJ79GUU1wap34VgqZLjw
zMr1zPlf70u9YfmBQhlYSJu/FF13qTSTisrX4GLaPCuarLwudQurdnjIkFh+xDW6tqXvtoMa4tME
Z8RzC7ZiQ1fvHZJDxhwiBJmQBmCTGC98oDlJExCluHWnfN6aU4FKw3ZeUPCQLV9EoVbWZ5i72kFA
rxbQYkO7VEAXyg6tBHNeFC7geFXBd6lT54MV4s0bFY1dJlyUYh5FWOKFqqvF1lGcT35ulqh8VlER
G2+dZ5Cbe/ZrpD3zF2iDBWoWK5866MnYM4A9aI1PgFzZPI3z+J6M+sWPo/lg9WcDI8ROCiLAdYdd
j+HDi2W3zuOlLv+kcuwvSg4NDiwiYoE7UJ6Wk3XkU+rrHjmc5i+7kszg0F1HTC62/zLpaYiR8sVx
Md9zzX/utOx7QRY/arTRAnffth60HcHQM8JKxwsMD/dRXjHmlNI6CTA/m8aCSV+zFd4IGGBVg/N0
OaAhZvFeUBq1JIu1Ce1W927bLCp89wH0G6GYBrI6jQJ/UjuDWadpmfC7fSBUSbpoNB0YxIb0Ms+z
CtapQCaBI7gQq7u+kfvUyN9mYrkPCZdu2rp9WJTF3aTvZ7Fck39AsGYBqzBkiN8if8tjRhjjS47Z
G9Y4zQ7g84Hb1BebHFaAZOYCvG9+FDrs62amzHC0gXAQszt5BClsjYF+om1NlINzfDL6ImWGjAg5
sah0eX9zcsRqjko07iyczFwcM0ZS9mrxbIV27lfT589Xi69NF5naD8i4q2d3LtuwtgA3Z2iUGybj
u8I+o6n8zLx7TxX4OEAZfmYTkh05zmiIZyKL4jzujzDxkiez1pEUiOqtLdjZ68ZkPatOC3KXGBhB
xjmJM3La0+JFT8aEiVqzqIJ69WHUhIVN3UA+qLNcraZXT75t4+pJyiusXTr41H9qMRTee4nCRXci
sZ8TSWDClGZwSnjaeH7Kiqf3b6RB9y+p0Q8vTLxx7UM5Mhb9TAE2Xj0iwnZ+tpCfF7ceYBNM+ePs
CsweyOpywjAdFmtA9XfL3OHXbyhq2rjrrz8vsOXTHSu4kb3PpXRH71EqyEWqoddCVQgiIM6L4wpb
j62X3F6ecH9qO2a6Bh+J5ryqzyKW8rI0Y8dfsA0TH54WA3d0cWQy1JipG3A91yQD3dQm+j9yu+fH
cjlCrX8gTgiZVNrwaU5+/LYI+pEW5M7Dz5fViKVrlEjvaE/l3nMygIo90hwdRAbhQyRJi1w4hNuV
hFX4r0OlHUo78iETju6GTad/1ZW4gNOY8bkOyOFm/W73RCUieabOpVODeB+/aZT7NKQ8T8nTSDZD
p92KotLelBN/MAWVt3JomMekhThWOqQ48mPnzMSTmoJVwNeEAIFO1HyO/Kg5Jhbp2AxstNFOria7
+X0uIW062WhdJ+/qVql3+fmi13MLKlsGmCvW013mCXkZWpRr5eSd+HzFzFZs9kvvNmQzPP7aeab2
y7d1FhVoYccTWHPMj4za1yKte3IHeXMg0dPQZ91TZ5Kb7VDys+8iqdHxybrj85qAcKXNBdg4+QXU
z6GLW8xrKR/sabk41Lk3WbjxQaQ4LX7+Cdkfvhe7gPxcFYU8eRb0Cowqe5S868XVJrd0falnZp7I
F4Di2KgbRzfP7j8vJSNyuTS/FW6sk+818fPPi2Ilr0U+ady85SUAl93cNvMj5t1dXQ3ZAU0/hz9G
54YTeGrdMmAR5CzP1noBJAuAD7fnScch3z0WRoJt04t2Q0GN7w/uFtZ4+eJPYnyWmb61Jka0GPVV
17WPhpDiBe78Qa9c7YDBnPlc58t7P9LXcPCzD2mPhrDCyOn+maRrH+lr8zQGUCgZLce1tQU+X12s
xpgfZItfmQibfa1aJtPCMk9DRFzWxM0oSbog3xkj5QDggOUCwWVFBMsoM8BNT2zaJ/sc4yXg9gxr
XICHUvTvGvU2wkzr1ucg9UDONNoMG6c69vwvQ4sftSMrkXnEVJ5yKzTFRxlZ43GciwCTSQh3RgW5
jeIvMcxt9cUODr2dfWucUR30NicaazRep3xvdmAEpZ/+LlPXINaJvVwrYzhuPLfjgayvUn70JCld
ZL28uRNo0xzDGYM5+OuqjY5rl2iuQppCikcrQbg2jOiP5cjkc04942DHR0wP6VkfT4pD9VCUFdpf
ZyQpWqeeQEvruvWTJatXFGHGBu+QG3iJz1B8nIIRei7foSZLMjUJNYp7cMNyDNaTn7zFs5nZ7wJP
7S9XPVm+dsAL9BjRGj2CZf9HQg0Kv6Uh0H3KdqJ2vlpJ0TCPFDSyp2jzjf4U2cQpSgaqLoXxyXQZ
MWOL78Iy/6fVNTaKitHPkCaQiwZ2vFoHnw/FPP/480KF2+6ionxzS52YUjY4AZ6ejZjRwf28ZOt/
37KGYeQ7n8e8rrCegUDoz0lnfXUGgPgK+2ydeT66WrqedbPodhgQnNUQHaftA4tEk2CgfdJ21aZ2
vHlbOV0cFrH5qSKSr2IdN0oT8TyAkHtiKAZ6zkQ+aUaUA2pkugUmot+OCFlHCydw63biPCzzS0Ni
zc6vJGq4M/AhBfV3np/IZfrnZWrZ5ZPxK4PNjOF8CNLB+aqs6U9b4Troyw9PRdNWmTdkihTCuC2x
xBN/onpzW+c0PVF0dsFvupH6Lm1St7TW3jXzcTHqmX2LvKIi/54UQ41WkoSDYIC2lbQHNO1MISrU
KvsVd5/OlsOd7GTUxZh70iqf9tPSEKVA+HQfuRN6D8s8Mpl8wwCf4XRBZOLKPbViUPXjlwcbY6s5
Hvs8Y7d0jORF1WksllfNVvxBR8ulPKD6oik/RYr2NmE229clmSILocaOu+u7GMOBa1UnfaXbVbRI
/SpXI+iHPYHKm31mGPSKUh8vVWvPoaE6Y0NFLoK8dmdEkMAfyNnspDVuCzm9tDgqOILNTx0FyoPv
0tEmWueHVV/+iRsgCVNvQ1FIOxIDmDVtRwMvKn5ZFF9NBsNsXdKLaltMcXY3HPMTSu4JDNLBKEWQ
NFC8W91/qHxSY0acS4HuPyGTe6ZXaC1aUHSRbE5TLlGPu4NxDAmKznhlzfAYm7NBkkjxIhnBDB0x
3RJO1NaJicsrhse6rh7NheNDH5DFCqa0k/9WtGodNdgMZHfYvwg47lhK+Ko9Z7P4Z2O/WzUcnzgT
706cJJvMm8UxKVran4bs0dpNbpFNsCXgAZyFXa4gaU6k6PQI/pDt+Mzh1DMNMh9KhECLu2zbEFPW
L+2/bPCLMFt1Uj8vkVJiC8Ok2DqERp3mvScL86SR/4o4tLpjcnJOAuNHGJndYyk93iYAtA6d636S
1sFrGCGggb3KseNqZ+i+yVTbHZbf7uSX+9wg6s5hM03iYG1n0wmzCUsAXScMeUQIZKtd7E3RFV/d
RNzucIYM6e7whKLVG1x0dHcR9V3YTPZn5trfbkwnuYW9cGaum91aRzd30pwIzxw7PlRiJI3ioWNE
sCtja7gwbHirkEDtQXaTg9HGy2suhI0nnZEnNe9v3W2MA8kuvzUeu6ONlSYa2RAX/evoIXdMY5JI
Ef1fRlOgHiPNaIPMtiGvq1titQWewTxU68iaE3wfn4vKdEpxtgSrAibxaDDWhRIJD2hyxdEmItEu
zLvDxpuYlRYNZyUOyPG9LSoiLqoOi2l1IDQHqmjFDisH/h2u8Ldcc8aHxDaQcbWELRmgdiNQNhMK
XiR28dNCKD0Le/vkVt2nBdJrU5bDuPbhnPNWuR9WR5dWkv/X1p0XDiZSeNNgz26nZhz4Ja1un4zz
EXnTobfEPY0YdOmeQ0/gvvkmqnozgqqZNQilU/9ZB0iZ+xShxWCML1BEpx1o14OqzI/KMT5ckGKq
htCFqSEYWjoC0TDYbbPoVybxHc06VqliqMJkMm7a6KhN7cZP8Ij/WqQOIuZqsEI7NMv69EaeCKwq
OZ4YqqOtY4NQeMOveCQLQBlO/8t264Ofe90hVy7xM5WFM5PagAW4PGh5E/YeQsaRQv5UN3rQj/07
Qqb+pcLv/xQVxHB0hXbUkIYx/uIcdyqZHjj/hk2hu7hEdeNUlYm98/BDg3t39bNnq3lPUXZP2c8j
DEaur9xCAPtMKMNTso6HmjxRIMUoqNEKGK/DEP/NEOc/TfYUBXWu7Z0Ui2Q0ze6xWt4RXaaBTeYt
YzMzxZlVXF1T1+9IW4Mhnq0gS/uTazcaqzX0c25lfmN72IINIztY1mNQsKSeRPahckcFdOtvjATz
Y8/WZTtqxTMeDIposmhUB81A4JiiFdSsQJaE6sSF/Jtg4INChuTEqGLsQzQ8RpN8RXU6QB5ADTJO
KcvdFm3Q7BSvgA7ZvagBkVk8XBkHxSiQobb6DrTvsX5kuGMd4mz6kjKhZWn1fqd3YAksAGWum0db
LPQl3TbL/NjR7m2KB2Xxr/7i/HMW/8/cdHT6g7WpLFOxnl/MjcJqlb0taHz6WT0qmiRZ24Dqa9x6
nq2/m1BP9hYMDIu9HTNYzMOdQbRW27EEr7ovU2Z/cBCaD+QAAtKgvxKe9dzofcMkmEay6ux9VDEs
xIOJfl9KdN4owG1KJCO6cRIeuy4nmRyYDBJxNBK29ztp57cirS92ZTzWZhEdZMUTtl6ckC79omP9
3iRm/ylQQ4dL82hN1RBaQtIYZnZE9vbM8mIm13cRoQfRhrV/ejd1llNF7pkbTGyWJsjDS6XcmSuf
syudk4f1l0cSOc1Gc3USYss118XcSx07T1wN8M123Zii+U/RKEOSXc1KJhNl43eOYw6abPchStzy
+Ko2ehKle5C9OGGGrXI8J8RJpXgGMiSzmmgvPBKCcitYLC+hvyWmUXCp6zPfxxs9m5VnjLmKPnq1
WjixiHeZNsCz8B4KJ+13RYTliovto0CptfTeZwREJ6i08rZUyC8W1J5YqkJTMCqYHFIB4ToDbOaZ
yCJONLckcW4mtrYQD/aLM1kTI922DIwi5NPEa9TYdThYbh66DOzcke12NmT5WTJYqBfjESzMcHBr
znR0bA02XfMX/nLz0qNy2Pr1p++D98pWEhWuxyYy7iba1/FrXOovG1rymAtsf7X7t2LSEpHstCGq
A9WDfU9jy3rQquU6i5G/DYsxgNtANa+D+2U1stxHrfNlp+IpmZ5Gex3J5jXQisHkM2ueybT/W+RO
g9z9rqfEZDrl+AkuY/6T12xWJdrPMn3QHHIp7YWHEDoDu9f8YzMSfDzWSAsIIsjxOi8+fr+CCXcB
D8VWVpik2jaNyURJ4FJt8yZqty5pAqal/Ye98+qR3ECz7F8R+nmopTfA9ABLBhneZaR/ITKzMum9
56+fw5K2VaXp6d7GYoF9WEAoVCltMGg+c++5hxqdXizTI8UhmcY4LPBJhhFL1yJU6TYZM1jVsqMk
rMuWYI3aPv5xdfLI1iTqvADMU5ND6ydz6vbchTEsMlfIc32kZLRaztVmjxeGdSN4VGRXq7Qsvpmw
Yy5yhKMVqOCCmMHzjN+AlWZ4xISa3AVQbNkYZsbcbubWeCHJNT0pCNvxFU9nP+kVN5fnt9gKZgfG
4cv4ZjYgYsWF/hMC/zEhUuJ9wwKctukz1PQKbeI3qU02pr/QtCdJ94KoXJMUKdHTeGHaneSGRATq
MAvtHeYe9vckZuw0M9k1Pl3ErHHnKOIN8UfP0jwAnRTKY9kmOPmhTzRGcaOsg3kDBVU3Fnn/aHz2
E4CiySeivHmvRmQJTSFf+qyv3KkezsooichLMXGKM6NvYxacqh3blTyYyUpK2OjnUgykp5+yTRfQ
0U+w6m3FN3FflgJPK/JwlbbjJgf61sggVogawedjUFGwLUOfUHmGsrut9XQPEebQNehH9SlFWFkF
DtD/C5GzxYsJ9SwxsocC5T9QEpNbaywhwaI8J/UWWtpnrcZQS6SbEg/cZRhXCzi2U3HOvHRJUe11
FSS/apxiHJYwV4TClWbulBKUsh5wUTZKjsbiL8x6aRf6rFdElCBzrAg2PCCKli77VnbycqtSe3aP
mATacPR55KoWKmOMi2PTnhlBWKRxFZtebqpD3JYnthtfHdBJtAcoIWB0P7LaTgCQdZ7RsYHipg1U
fPkblt9yzXz6JmYj+ZPl8DlCjVqZA05coeIhLpuwPsfHRhVkjqt5yJIQL1c1KKuEzNbG5/wNAiP0
iuJSBbjnIOkduy5l5RDnb/EwvFQ1l04pI3O2fKoFHPClS8ntpVV4bedef6i5+NRRXpfwv4I2emvR
y7IWBnrFuI97llsxU1w3fdJsJtNnsViyBS7VPcaGkmtmQAENYHVbCrnpBtFLJEoxjiAJQw71bz5M
qwb4/AWODJL8pFjlggIiy3oQD1bqZ6tAg4omRF1x7mRrKRL0HWKgYROGLH/LLEGSg1Ari/NVPjIc
0zTGwpVunTD7FJuO0GOW1xWxBsQIxFm27Vl2pc3Ai9GuKJDTtc+EwYfcpRn+XYkdiiu5WIuzvIFO
r9olbyfLOaR8PsZB9i+abtPAX6OIJX2We0aGGAUbnGgnshRR11FtZ3OhQjXIac/E/AszNwdgEnHK
5vRugyZyyl6EKLnNcf2Jh8CLevlDCYbdApVoGgzzyRAfx3ZsAMmO8SWpfXrGMjknE31s3pINhPD9
PpisHWQA5NH7ft6OypCsOY8mW2kir9T72Q4tDJ8gWO71pL6Djhiz/llNyIbXBc2ipcpPBplJjOKX
qMZWoHhTyA+dJ1waehBVa0XHCd9a+mGChqRwkz+oRgXYIZk/hig8mzrMitA07gWhRL8ikuotGe88
Xt6VvjxN9eTGJc7S3mQvBTR+p8/xSS8MBY5yuY7Tcg+3V3lp1C9G+CiHSl1xNIEpIcWIwhRZxRDk
J2ejFKMnqxayfcJ+qMeZahvBlO9qDT5q1dU7Ar8C0Fqw+ZEzd16lRo8Tb5SZtW+tUlTeFAtkFYvW
BZ8y8ZeSvk9U/Ai4f/p1L5Z3U8aXxsi+SWTQ2PVY8wFpvMK9HfP3V5uz7A+CyXRC3QRnoRyGImMS
7AMK0VhQOb5R3uAta4cwqXayDAk2Yhuphcjwo1JkcsL4IW2rjRXk9IU8mlKfi4czCGVZqsaUJmpC
bjB0jqz3n6qUN3kE8hqJu2ie8d4ayf04SbSJGKydZuKgzCoPlxz3XCpkxcrypVeWuNeIq/Ve9yHL
kd946cL6VA6Ccc5nAn/6kpv1LJq4WpvQsJnNGxdfolTxNS+dK982BIIvmlz+BieA01cz8seUFB5H
zJTPNinIzwW94Y7LfNnvKK24HygVfVfXZ4CjtaI45JOIXgh7AeEgnKzpNK7LMd2aJvs6MpB5OkOm
RaITv04T9txqhFWb1uWphUO0AvW9y2tRXUfYp9IhIMe9MtwOzehKWpziglLvzfQqo5t3pJ4KolFn
giwC3HxjEGVsDAXppkdAGsEPSin1nIhPYRCap9RCRRc1loieJX8eWGkmNQLqikZAMDXLFqFZJYP/
UhX0gB3Z5NQlsmvmSrHG7jEisuOC0k2pfEKC/d6TMskDTscY0JICUkTKvZjpyCx8Ya83unrTGLqu
lACnjb84qzsFLXPdifG277FzFk0hbpHhfCoNsDQyc7jO0JatdXNQ12YTPWhUtwCI1Gbjd2ZK2KS/
JJSYBfrt+DMNjXFXyeNnEnM2+kYWHfWwFTHQzK7fgXiRZL/2srpQPQ08MwsQcOCWSmQwWEauKonk
CQkcqErGcFF1W5EBA6ybnmYnkzB0dXVDbYEmVZ2n/LVS1K/B15V9pmsjmKzkgU1HtxmEst6oNKCs
EvrdGKMtRCKZWyIbSG2IbPgAWhK/mrPxliif+fCGB+chj+LxhdEKUzvebtjfxMvkIsz4IMUwke6B
GXM3gm9M5IR06ghJh2jLRZaxMM3I+Vi3glxu5U58aPviI6aNu0V1/pR1gs5kjXtfXftAhbjFUEMd
5FQpiKSlfBvnTji0bNB4BlOv6boZPcTVN5Q9PfOFQnSjMdNdmfTKgv9TgKdGn5HEW1FViRbIpatY
lemxifAD1vUU3ZlouasGBV0QbS2LO5UBI4+YG3g0wLeehHaRbWrcGNA43YJEYgj6lVQMaEc9rjaz
Wj75sEzttmsypkNwOEQrrM5+AX3DpKM5+9BD3EU/zW6YLWibx5tGRm6QaghoYcGOqwrJw94018nI
iZVLeniCLd1thzIP0EeCI+Es7plFef67rMyPYQSVXdOwBaeW5TN7rGtHicponXSNZ0CZbZkGMuGF
tiQH0Qz8PqBMOFsGImf6Xoz+Cb5PpiEB5rKUIaQ64stLWpunUkmOSjNel8fjtY+nj3Cs1B2sB2HH
HvejyM2SNR/pzpZSH3WIO3sLjhSmAemEeFu5hmF5B21RWOU9GQIMCAXWUX216Sz5taLG2k8g97h0
Xgeie9ZKb3ZXRDzSbp7zb7gHN7iKTfYP/Z1kDR1nwbuimx9GrM4eNuMAkaeyrY2E2AN/qaoafS/U
rMkVLWQIPCnSBZzUxEDrkgSYL0VJFVcdvJlGwyy5nN0ofcLpvs4Taa+l42ocdczgteFhLkB2mos+
4+s935EpDDR45m3s93dS1007uGIs/vuoc+Vi6l14MZSAZth5szG9mMBN94JG9qmI+5zp28Fo4/CU
IMsuu2LaiyowzSGWd1OH4dVHiey0w2gyoVZYn9bBcy0iFO+h+Z4M32g28IZmFMTlc5yyy2vaEa5D
jFKYTAM8RLK2ms0DRVvv9JH+EEdRhlOGGn9hmreCqe7q/CNMq4ysDP6QjETekbo90J4zmaFtINyC
EG3k2qtGpQkXJDxuYYGKpO6Nc9tMdNEZbEvupNkt7JRuG+jnOaaeSrTSOvXFRPScIb1kIPI9kJtL
MrwRuOZya5blrcjk8IV/tGKToXgt1L3xAttW35UWMvlitrZWO6273r8MPlwEYNlIyFL0rw2LNChn
yIN0jbtKEDwgQfa9ATeD0cjmPhPJy1VjhgiUQ/lBmHdJoS4CJ7rwMbhvfI1ANaD6B3IknA5kyFnX
aRkjcHmlUYjPc8OUcpKTVRSqx6TGGJxRfZ6aMntiMkEQR1Ki/i2/6GV3LaQnlC+KBGpJZAtCNrJl
VF5h+OpBC0MNCeWymTXq/SjWJlYWU7dLhfo4booHKwuWSpM1h2lpW2U4a7Gqwj7xQrWq1iKhn8TU
o1KSJdBVigmDiZltMhKrotLIzE3smiSqMH7K7tVOwVVK/roN1qndChyBaknlCxboa6LGRFJNZzLD
Ag9wqcs4FsQAtF0n09QtNFzgHROHh82QnSQ92cqgq8AP+nsprWKH4V0OECGGFifoW92XvExB1shY
9V3SlVskqPW67vBp4+/EQ8OcZfKlrT4alIBZeScUdLqWmBMqEQ0B4fSzW7U8uwt8jyvmQXXHwF0I
53VbqpRNGXagBtJAiEaeGqFye8X/xCiyEbp69kakYSW/wmqge7J7KiE0c0VpPGNpPCDqWuQPDBTz
oNgEvsFvkQ6Lj5mos4NQIvMHg6gjzMkfo0iM1kNSLNMfegcT154TFNajWAE2EhddwLgdwdBspcCD
rhztpFB3iso3NgTdeRpkXHCQNIY6XaSchIc8FZ+nSWsclOdfw2idYsI0dnrk38P74WUF5jkWi5fY
kpckHywKCYp2dzSfU0KhENM6Ugi+qUiGdQdgOm6RLUrQT1G6Bq4eizAUzBLyPCZBMMMQMwqFdU6s
8Wpq2aCRRRF8CMOnRglkuv+k22j6dJw7rnKSHyGGdPU6GNNbE2cSjWFgrEa8QAl8kCvPrWURNHoT
FgacOrqLVLHbqaL/JUvEG3XaAQub7wUxhxtgrme04WswRY8lK8TQaqtz0tFlFX4tbyUpNLxBHXTM
oR35qgyx0c9DRBTbOmLZwiwtJEWJtbrtdyA0JtLK2a62bwESCWZEZMcRkHesocUboKksvLvXRSm4
MoTtlJjRWhdEkViSApc/+xK7MO4TxCF2XrefY44ICsHwSp4pOIchuWULlDhZ/mgquBAwI6h+S6la
LxBKYCvVttHCHSNF6YC+HwxuSU2INOJQB4ZxEmjbOI1QuIc7XHSQXaSzFMjJliVDie9Gp3hg8HmG
KkDUUJoKjtyzeGhx5zN4a4ydKFXlRo58VkXcbZKPUuSWSYPhJhnvJ1HWbocp7ZpIdxGLEyb3PPtH
feoPrUCxnGctd3gOENYjtIow5FCvhUO/FTOYtEkeYfxNIvwYftTt0lrsdrUeG2tqgS2f5ZPQRxx4
Fs/+WrTiPTyWaTVT+bKyanGz9z0KaIbGRFx/CgVgO+jU0w5EPuTy5Q/m84mLfJ3N9qi+BYK488Xh
2Rw4KNrEsifgKdbG5U4pCkTtUXQ/ahNDXZ+6GEgOTp6FkTMEJsNNOEMmeHyz/JQ7aIF0ETxdZ7wO
uTaK10Bk2DLJwaPZjm7VqNJO05NsreKU4bmXpN4oIic0ULqRB61sg142N0gFV3QyCyqCcaEYYLLq
miWSdJpzRK/Y7aWWjDhl9C304lPX7377axcoyLfymOEgF51Xgl3BlnjNLCb5tQKNKw7RyoqJNe7q
qaMUHmE0sYRrd0AHCXYf8FOaiW/utEqU3H8LJvz2GLRhhTbJyexmAf37kGx7IRufEaUy3270+wKd
74llT2t3COif28pnPkyY1Ob7P/tqpqEqToLS4l4QcmUj5PKp7qd5E5ipDkIhEoCZ/68/Yk2oQdLo
uQvn7McPfP8UmQnjasKsMQ9g49lQ73Wp68/TAtaHs8c7jrVt8/2DFi38b+G3/+O3mO7fQ6Wb//h3
/v1R/P8487yNoAYtceYa4drkvv92nP5rnPnbx1vxy+1/3v2UZr58zedb0/LlkvKrLiqKCEJEUlRD
/1ua+fIRTUG/aRiiiF1R+SPNXJZ/lalKDdMSFWnJMifct2HKGf71L3xIEnVTFSV0yMgOLPlfyjL/
ORv6+w/QdCaglm6y/iek+ufM2yAZzbKyqn5v9KrrW6ekUB5G5QharLWHi6+5DA6fSBsZ9m1+IL/3
5Ydj9fs59UveZZciytvmr39Rfk4x/v3n8xo5Cqql6saffr5IO9ySUdbvUdjP3OikmwiGNA8eJBZ/
YiU7Z62t33xCCXX4Mw05uUaxE0S3U++qdpPyCWJqOvr8KTKoI2QVNmWJWuY8pISdqebGsIq1mbzQ
JiR5sO/UmY3T+z9+DdLPucHfXwNDAsXSCIW3FPnPr0GeDDYhJGnvsQbv/J3+OG9BFp6TI9ios7ZL
T2gGNvKTeVLu/w9/8nJ0f8iAJtlLUbmfdfv80D1Wp/oy3orX8BasNTc+1afsZbrlbn00T8U/SUuW
lij2P6La/+trXs6rH37yqEtZ2AKe3gu39OLvqh1qhLNy0o7KLj+Np3yXH6VL9s9+qvSnBO7ff65M
EomiIy+idfv55/bp0EmjpHV75VwtywTKY27PtvRknaLduNV36f1Y2AiMssdpJ22rje6ia9poHu2Q
1+34fx5ww22zyw/Wh+L1h/rSnqmG9zkrB0QOXtoAbzq2OFAltuIrtgXBqkKROHh0KYHsBokj5E7E
QHgCeehU0Mbl1YLkRn51tIB1vkss1smPW5EFDsGwmtg4OrEruSz/DKcXncOp8JhNr8fE66athkvx
uTzgXxPtajy0/ZUUZrHyShIR9Y1EYNHJGvY++RbL5MBGvjR9TYzSedmPLGKnL9RBMwmBiFW+9MJB
cZOts6t4ZCCt5bb5Vt1VJ2t/3+BQtbHMaxJ8Mic5QtAqkG3a3XNNFNQFSKnvZRhJNB61OwiNK4F9
p814AMGNQ+yCtmYgiyoH1ivrfaNl7eOZ8rrKqD0/raVgLb+s56T5SMuXVnmU869ApEffwFYaP+Tj
sIeRAt4WDyNP5/XSBgabjvHZp/geH5Vt9NVADkNq8RG8zy9oy4hyHxEEveMVuz5GpIgX+zF5hWIZ
ZKsala2+4S+ULzWA2nRDAcVfsN9wQjRf2A3nj+gEHWsTbKpHhKuW6nbuqDi8Sdam2U/7JLeHJ/1O
vBOvaJzvlefORWzmQaI7pkf2Ck7NBdWuvuH9WelesgrO1oWjLw27gqFH67DI6jlX5FXJWiWycSWt
Ui9Z5xvtSISBrTpwLa4DFHTHdFkruAnwIYcx2gFNq2edxa/wsqcNt2snWvFG2QM/HgH+Nn1mHXju
HvWUk8+GTUZgujscaau3hut7yAZ2vMRya9lE4TWc/Cvxk3a/fJrO0il4hbzYWtcAk8r02HAdBPc5
4q8ihQanO1P+jgp7X92VL/ULJwF7bvCnarwGAIruiR2W6nJ6Eg5A1ekEXyKJD270gFJQEDC5bU0S
r+4BETrhWVrAhA+gWfhSvoGe0yTb0p043czUU67iBXuomSOS9pQ74LvX+i0+adfqWbpOZ9hgbuxl
rnJgw+/Q+a8QXq1m+153gk1xJzwbnnZYDqbghI6/e223Fp8de5XDCsgLveSIpNN+QfLidfe6h0rS
nTaV9zI6H6OLmvhA6Ddqg5f2LbqkJ//WPdPvw8FgC6Zfllg1YmAQh9pMm3asfVahMzS2ykBz3Uar
OGe7hC8J3J0rvUssiVeii69E1fc9ZrFyUhlXc3kyWnUM2danO867cboLIzeHQszpZVsewRN7rjb1
W0zD8ixatpHvTZ22FwonNFanxDDvNbfyqPurfpG42NmKcDHaEnteZ8QtuWWID+SgucIJeZHwWLyi
SjzAwgLxS208fA2VU1rbiRNfPgr9mkgCcXQixcOFJJsuXWryqrqouXeKB1nA0bfSk/SkbBiTbFXN
Ntdps4Xec5q33QlBxi57FPbzZbj2H7LGGnvDYIqoA67IZqKUp85F1W7HH2gRsyvLUJa7+MfycI3L
MEi3Ea7izkb8HFkHM9njkRkW08FVUzZ1s5/biww+BI0JGhB0XHDq5flCIgT0unk9Su4w7gDc3JJ9
sG8PTbIrykdZeimNdyt51YUn4zmYkxd8U5slkCESUSPi3GQ99oU+Kgd185Be07G9ZzryTkqqy4C2
QKAsLnfKYcOiDU3pO2y8UTfdaQLsyVLfDr8Jz+i/LtYT4NmMvr96RaJyMCxPL+WVkMgZL4Y3nqXe
J9rYF+NOvoiX6ZzNI2U+lmobjsNb8NLe9dfguRou6dCuRb13ZTiKjOmYq05ax/LzFkSMXWk82DK9
1TeSYOZ9htEDtkDK7fdU3+VC4LQ387P9xhrOQutSO0l/6E7Fjs3hXsx26iOPGE9z0SiyCdV2GF63
HFH/gNnQ7d3I8Q9qYyKjdudT647yUXo0z1y034gHkh/pcOJvDNRQgeV3SG6Lb7pIXtMGsFd5Mx/F
/j1pvk3SVnjOHttn9SpyKoLYqAqUVSz1mGm9y91KYYDGgePaL4g0wOjYP86d5/MbljaSK7suJC9N
t4gdibK20Upux+Q5Nl+a7miyVui2qsxhcSaiHHLH7IDGbyeyH1Bs4E9/UlfGURtoX+3FP8F9WHMq
RgHWXSZ5mMSU9lJJXqmcO2FN5VfvE0YsOCsO6iY5Vzffo18OHxFUdPUqrfDGOTm9Krlz6HZLFxrS
hE4vdkadRbmr9gDkvZwoHNUd+wfCQuY1e90XHoC8SA7lyrr6H8G3kLxM6D2PZX6ZshddDGyGvIAY
hWnbs4KZHLJ7ySwbgjWTeRWRGPcQxc4+MV6HzVqT7mbrqrV7o3F4lfS68RerpuQiH9orrmO53IT1
m6LsU/+Qqe/4pHwKXG3bmDtqV6l+YAPCzqVFV4uHGeUv2pVVPDp+sdKkvUJsU/pOdjL0AZ7grKhy
nXQGXLa0/+M3ZlI8WQ1qHKRm5+mR2+fVQOfBjUHYK91J607JVXWju+RNO5fPCgjwZzYSxVN0K87K
A4tw+utH+MTFFt7bnfR64bbltk75EBF055bM3zT0UyzOxWKTJy4ybS1AEIQMdKVaGOQxjXN+5kQo
SE/se0gyl2wmEo64ZR89rxmQXOqGkeRmeg+KK5lzFttR4uMxLNDJdjd45DqAkSfpKN5XiHEwCDsE
m2DdGUMnnuzxOnwoE3cScnJsHHd9up3RHzqdx6mZfBQuE63OUZ+Me9PDJKI58brwV0RuTK2d3NpX
07cjEdPz2ir3hnpfl/tIhb0Ojp2LDJVDvMlW1Tuy7/TB4AG+J9/wmjJGccYj53qADIVSjRSz9+gr
PowvYWJjktEfmAE9+SfmheAZR82Rgo0V2/O36smibEM8Wi61D8mAFVtixal4wnPheOIdb7MpOvjz
/g20E2lGaIj2kR8PgOsnvP7KRjfjq/C8EDlwIPGQSD51iJgLKIk58xHDpQ3ukZFj0zzKI7QEu/QG
oXfCnoyYaiWKqCFqwUY0LFVvQELcAcdqyr4GX7slsTat3bH4+sediSJbf69B0GVRY3StsHb8U2ti
WGyP4yDs90m0HSlSENRFr5LiqhDx4vxFG72q/MilL6i5/YekYzVczcNF5O21xpM1XQYLIVh6El64
e0+XbMIjMG+IPZPkw5FZSpXdjOQh4YaJZFpWdkjE0fHkuCTGXfFafSXqxJbDDrfFhjHbMX/lxTJx
8sRV5dXraeO7WDBWzVIWrogpsLUDeU124FJp8cAUHPzbbn4W7HfDZnzrUuCGB4LMJ6dV3cJ/0iyM
C7Inp/cmj9yD8ah8cs3xM+cbo8RO3zPWlb+mt+koPmj+g7xOH/w7CusNNDOeosleLT1IaBQM5SX2
DPzvLDT5Jao3QrYrKvXIhdZDFiWKVN3hLhLotrQxEpZNdvJmzatgDaeQdDN29d0DviuRtpONUDx4
KLRwlU8635XjZUvcIlTWou8kAUJxWmf3g9ZurI0obgMMDwSnQBtQDt1z2HxU+Z3ybF6N6cJkr/Yf
BAuxC4knWOPe+2YznLKrZXkYlVqgDhJ8v9InCnanVochO6ntY5XvEry0GiYu3HLwkjdjf6m6sxns
mMqK/Vbpv+kF7CzkVdhCF76Xl6Cj1CigFn1S7HALyABWuuV7uOoeGmWtJXfhfNSOxGvQeaisOlfa
XTPQD9jwP0unfRTUo866gfmnWp+t2uM/RvawjCrCqRmWRS+Wci8U+zsts/s360qy40eHBwJJCIN1
3eRhEgu2xNOBqjl1JNiDiNRbrPmO/lH4Z/NdDdOXfN2QS9voW2HcDLfoeZRboJjSE15BJpSnxl+D
WyCqwMFhZifQC3xYDwTQM8WDVyMVe0IVnSl6g11CZmO9RsHNwcJEhlRBsxGGKgYipo1C2Fe+Uh5n
/rB4dnkZebPbaHrsJlrd5ITrv7Uem94jrsPr3WYLqW6XPlgbeYdP29M80QU7j6dUXSfveXT6flX/
SyPAY/RRI2X4av99+bK/TQp/nhv+x+mtj/Kv4s+f89OXMGv8/ScvQ7Wf/gEph+nbtfusp7vPpkvb
H8dv/7sf/OXz+3e5n8rPv/6FaLIcv9XdZxAV+Y+jOiZohqFw9/rvR3y3MEqK9i3/Zdukb/m3v/vV
vw/7VP1XS2a7K8mGqjLB+2PYx0c0U9MY6hmSaqoKQ6QcEBgTPVX51TQtlYWoJGngNpYJ4e/DPj5k
iLJoYZfQyafRVONfGfaBZ/j5pmwpZLGofD9ZhWXHVNL4eXqig4ougjyaH6ayOlvyJ15TQMH5Na6l
j1gQnwZj/og1ZS+ZZKRZzJc5drbpT09NWvDJ002Ow3VRSCiYtaOUwaSOG5IoOcfn8M6fey9oS2cA
+qGlS071rDumWOBrD2U48fFG6+PRxdMAQaUItp013aY6uVpD/ijSKllJuqJXqqZXRLj73PSJ30Et
kukkFlmzsgrN5qkDc0nSwSfCk9wGwE5B3Fr3qEJvmVC5EUkRfWAihq1qkvf6F8GUn6QBJy0RpKOM
41Uy7nF/3osmzmo07VD7N1UHOcbESThmL+gM3/PCovZKP/KmHpDC+5iikuJzGnjMMx6a2lNl0SCX
en2fjL6nkg+AOtSoFhPEbuhTRkL1XWtIpDcT10Fu5UuGYaqMx+sYhVvUUdx6kCr3mX4JpPGmGnxp
LWm4sBsFfCDYQH0QHjLbXCLqys7Eac6CngRYFIjtndAIm1hqvCEz8AfN70mskmxUXrtgoMVhrSyE
sqeq/gbCJUa3Gps867pb1dRrOe4eBVISrInF31DcpRKHsBz9Wzb0Rz0l6WdGbj4i6SXxu2PoA9GJ
1fKrSreLGRHtVNLwf328aV1B9dLHNIN4ce0KQNw4VY89ck6ELMZm0o0F60xOnlDuMKUz4+Ij5iLD
VfoNKjqizMjVRbiBoGUQ5nUcSkzzdPTNlJX48coxg5v+rqdEOfQhSAfFaC4mGM4xkNk71bzDc1M9
xgEmFJL7JlE46ymm+BioTyhIm449nzCIH1rBQsocca9KrDph/Nd3Uqffw6g6CRqUrvJYzM0K33ZT
mpcI7So5ZJJDtPdnUPEKCXOJ8Y6TWJh9zlkdrEiBeqsR2Otg++yx2DcWvDs5Lcl/oP9jiTTBPZme
rBjcU6ZiflpCrYMLB5cnaLxODR6omiJ8dbQIaTHfgIcvFCLU3SngHbcy33Ko5qoArLCsUpNSTkAT
Maz6IvcqSdhIvUjDWj0mkrbVjOIxBYjtzx1pymRdE1LqoF58XLJApPEqE1GyEoT5FhID3prpJSjw
REQtKZdTzEO/vBVEajp62OMYRk2eAczsTaRIsu+TjCAgclQPlgwm1G/yclUJjE2l/pRInEG1vBcg
4fWW7+LucwyFkF3OrK6qP3sz2SSm5DJLmyjWooXH4ZvXSEL4ubwZfQ01CAqISZMZY3HtjWr90OYD
UUAD2qvOPyuxBTIvil9YrK/5famlJzbVhGTKQEpItBdL2YmIovJL9EMdYYmDfOiG9IpWIwUwi7Gg
YLmXV/WhGtSPsld2zVJJocEo2+z7LxrQhU6DwSzE/EpCFWq6sa3T7oBB4FkdpINqhe+TqN2Drtzn
vfreR9ODH0INWKS+YrKxFORNyXgTK2GjxRmyaE4xchffBQIXKwZNojy+FoP51efCeSBtW5Tlvaoc
gbDcx4W+TbTptQxCuH/ZbiQ0UzMFeqVwDX/vt6XdTzu7H/cr3+fhP8zpf7vja5psqjJPOUP60x2f
9UCkBcM4PyA5JL5AVwi5QVAkkdBsYtrhFX8MY36IDZ3o4fzgD+FO84m5xHJdDLr3w2Pz72x7vv+0
P/82GmD8ZVWiSZLxp6aAuLGhqnBWPVDn005lnH8aNv3AF+wy0TZVL7iBjA+y8MLGP8dl9ppJwb6c
/F1RK9fM7y6DiMqR9v3/VmHz35Y//w+WNv94ccmwu8jeo7cfy5k/1paCrv9q6qweDdlAwGFQ0fzl
l+Fz2WgKpvSroemWqKIh/e1jf6tlWGnS7qmmpYsmfGzsFX+rZQT1V1k2JdOyVE2mBmE//a8UM/LP
WzdN07CXGoohmorGL6GJf9ocWjF3xow0Oy8CN4gkq3HFulGfWLuDmBrLYh1NJXd07jNmrLVv5K4Q
+9TIOnpSEcAGpq8zVgV13TfTJWkr/SY32ec0xYgNSgWGatMGhKOk5jHcIwlVj8FgGFB6SfGzla6m
/hZK34k7wAX/5CL5uUhbXpjFq8GJY2iUiaJJOfjjag1Hm0rEahp71iDuYNqK1z5UPqco0ddgF0fX
qKX6mtGGxMxj/ISUa0L8il69K9Q83+fiKCK1xeDwT36t5dr849rl1zIkXdcUkSLUUiXF/PPxnoYy
FvOMtU8/4c6uRrx9Cj0jO+p9PSJ9NwI8S0KlNStS6ODcR6MmvigTER11MG7/8W9jKtLPh0mnlIXh
xS+iQIQwTdKbfz5M1WCGaB7ACE9F3bhaTUyMYtz7jUKRkmA/jmtxk5OTe5DlCsRrQ2834Lbawkq5
Iw+qkFcVnpwTusn5AI7XrsNkKPZAWJw80MPD9w/2sZYA/4ViIA/DDvaYf5wKjOJSqKheDTfw+J1v
OMmsV/JOtY7fP4UkvgCal/HREpUxg45sL2Ewt9vvX/D90xQNxNDyLdXlW/72ad8/0MiWuTL/k6sz
a44TWJPoLyKCveC191XdWqzthbBlC4q1WAv49XPQvREzMS8OW5Jlqxuoqi8zT8aE3n++k80ch/Uz
G3donvYVkqtgihjSZ19QzB73AdiIyk2dawmjjEiB2v3nSwDoNCc54OJdPvmfv1thfQehjF4Wq7ph
8s43dCUBsGkard3/+aBBQM3vPHX5+cu6qziACufipY5JVVScArSaaGn+z5/Zss1wRhWedfb112D5
ZWJeKUDTXH7+9PNxK83++8nFWLqhafd3zEScTZV3zaxMAwB1i20JQe3887FycuN5M2cwdm26S4E8
19715zM/v/Rx9+Da5L5/Pl4ljDcJUWJcXL7f//vaxhDmZUioLWYzs2kV1V3gkMAc4vLqYG5c+oj8
BK5xf53l/kQcPfKC67T8khDiu1oRO9yOGoSfjxfSQhyqSWv+fEXWO8xmG/oqfTECS66yYJOM3029
4Garial9lJLCmokuWx6zcjsoX22IiBtv7tlwD5o9Wo2QPc01Jax5Gj7E7a6iWXATtepfLnxvq3jQ
bEftLSnOlqobz4qIYKU5Tqd2JOhNYanmxaPbNHgJSTrsOQjjj2MsSN1MgR9zrPalKx4hh46XJs3H
XUuWcFUrpuF0D1VbrHHzwcoY4w5AsPCM5s2JF/PB5ym+9qnYvVD3RFLXYKKb9CbA1w5VKk6iXRdM
7xYEMFqqL4FP0wk5oflQ08tRksgT76kHVzUzjI7QF7lOuE672WKyDniTbtfW+ifJJsOm6D4aomGb
elDvIk3nlUXzBfzEYhdiewv67j5H8U7XMeAypkVRY8THiVA19/pz0ZE2ZmiKITaiWqdLkCK7AHRw
REY1kUBXMKZiVHsmK61XUxx9ZYl+Jgp10bXJM6qdFkIPV1M0AUmdSUnVNkyMYkiJx5SkLjBWl9vc
ZIMXj4hJJoH9nqaKZEY8p9KaWo7iMOb9WZTl0QklkBLeoVUVXLK4+hUn/2bKhW2H777cOdvCqHYc
9K/hhL7qoUU2jvcVm8DAYaslHV1aoCz0Pm7Lg9X52xIe7jCAXRH5e2XpiyGQDAvX25blB08NbJqw
0SMyL2PO0NnO5PXn9WXheFVYNKAMN/tWmPdRDNvATZ4cET3OvYdFPFqz8777DqPmFNCVXV8d0Ckb
y69unOPRkqraW/WxTQoLXCZrrLqJCIFlNqPHpFTsVTWFSSbcHDv3/jVdDwcNcosD0G7JNPab3ECl
tgiahmF+HJhR1zS2UlyABmW6KT4dFypzR+pJ14a5t8YSaGMdH7rKgRqsilvmNC9ebT92A/idsQNa
gYPpgQL3WuQkSTswOrLwD5OGTTLocVz8DQSFg20749HLpnifMZbeGBq1W1fRoREd2DD3Ies689lq
5b2GJYFvGXqHUnDxjCfsvfmpHyAWx4HNJKOS+9Y3t7YP+FC5vE3Sxa5Y2Z9JbuxMxyDCE9tEFYAW
t6HI9kmyIJ7C9Uhb9mcimUnac/WmQ2epXd00AmOgzNOKxGNCt2BnaUhcgdr6CjcysTJk0ca6Z5J8
LB2lHDMljz2zeMlC88Zjv/ooklNTu9Wp7fh/uBaNaAy8DiJAXg86BroaUjN26dPPL6IJ0TkVfY0Y
p6Zo7bdGfx64Bv/726Sy+XPBGNrPvD+6DPjEz8ciaXHajGOmuLVn7sZybk//+0sciv/7x59P2B7P
oXpSxwzSD/1PrxTH3Joy+jRs8m62gxhHIHk1ZQgdaRv81AzRp0oFUTQc3IltGCUtc929Wykj26lQ
e4tVzjbVCXlhYJW2HiODfggmq9k2ldOu7qB4utfOp24oT8m4j95TpCEBx4JWKcvbJrpwAOqTHLQK
yugkshCEZ7LwVPchUcHclDD2JtIba4kMY3XnaZ8oFElySgyPDsWqIRqfZ/KXaBuMGdF4SEC3bHsv
vTmD9SHtOd0aTXAdpuqWlc4L3mj6gIM42hlRfwFBvx0z2TAlKw+DOd2DDk6z5b6p1P9u3OaBhOwz
zWLfYY4q6SM85WLn88iB0MpVPIycv5RTkqPiZ8rSnjrr/rFM27cyI6wUlwbzFkp0NumgGE5If0vS
HvOON2yLPAJjYfKvDs3Z9PtVo/uzhL60FUZwnIzw7lRZDcPC2U5pf1exoIm9W3gbIESm0aEgKUfL
Tzv72aRHwSyYuVsCna95d30HLFazVPI19l/Vbn2h7+nAq1onDNugA52QMJc3jHoy+I21caTQF/5d
1dMYgUuL2dCQQP3MAPGyr9oxQGacrS4OK6ghCcx3Z5D9JV0htc1EjFLyJmq+4HCjfKSIqnh4B/MR
wV/SnhNSag6FkH8dWs3WCS2KOiOKkCrg3EaMk952ekx/3XBnisC3D+5NU1OFxgNzy2HiGnXFOQpH
iKQlhRxX8m7xHqny6AbWozCZ6ddte65xcHmE03Zwyqi6C96lMzwXZXbK8/EGBm1xbtSkyMinUu0S
+seqr9h7kpykHbDHxj5siSs+hWL6Vw2jwhEz3xrtMqjo7h0OezYH9TWH1zu0rIdBWj0PrQM2jRaZ
YQZCXXbvqRLITyFZWTaCQCbp/TS3bR18U15gHYyIyjnYUrmP21EYBAdVB3elK/sNh/58k7Zc0kbk
HWGUbCPdJQRG5i+bJP+2NMKHAPkpqO18I1Pr2IXx16xiblbDYGxbxcnayeKbGIG4ND6JWsVJh8JF
BBqT5E8teO3ndP5VmFi9W7D4EFv/zHXWHSaFuWBG+YlSZlGew5JNkfgl8ztgwTDxsZFDYVC8ETF8
8Lj5JuTjoPtl/fyvneHDmQLNigtI7eH334yJgcoc4YugGwKR2U5P0cAoifDmez7pXzbw3kE1J5gI
RG0aiYXCs5/spHuwbAeLiHKBMw+Qimpy9x2BG51ylfkEoIo5v8h0vtDcQVZSSdjsA3yZnFLGzkAm
i58mm91Fqttvp1EHd+TlKpN7NfX/hhHsVOqWT8m4iM05gLkAqSi/D7GLh2GKWJYFjRd1Mm5iA/eB
n23K3lrDJ4K5F4PQjCsm6xCDtsO0yNAYRqf5XLk8ruxysi5LZYw9u8iSpDunEYuD3YQ0ScENJoTp
Y5ty36oIqsg8NC7jcRpekqamn9VDEU1idgk1jbNtVRy8soNzJSiYHoZfGlja3uQhbPWiOZlD1kNP
8D68xD53MW4fP9U0DYYuXN1tr+r3GccjEXjBoFi+V5pprx5IeHYWS8S4Dv1KnDjhmFxJ2z4uedQW
XXKgvO4oe16xUHa/QA1+0bL+UpUXxeh9NXUu4GRZnxL8HhRrin3fcfea4d98Cu9xGvxjhKxWrmcQ
Qg7Ds4i9R/rgv4toJuqTtmcV1uixJjRUD8MgY+59gG+5zjvuOFpDmEvHgkR4x2kpxQJIV2oXUV7d
M1T8qSKayU0AP1uLDLMIfcvEUOiPaD3eDzdG90zc4UoC7oWxdoXkVkLVHSDHEwqVidoKIPNbh9hx
kSCd+kaVbUY/fDMi9Zha9d9pqc0y7bTAsbDUaBVpJmi2o2fiBGGPBpmf39Y5Z7qVtXzBz1f95y/8
/F1nKIJ5+/PR9uerQv8VtsFDxOpvAcNFzTqSc7lFUcW1Tb1LxSDdh19SeyP2rjB8SKyRDiv3E1We
KKdcTh1G+68H+wY2KidZUnxa6Ak8qMSljgisETZnYCCczdhrTvGmTwXJjBOKyVwv6ncHWs3KaK2v
MgTJAkR7nVojYWInXxfGWQ5soOyguzgDwmMVsPVmku0oEi5pTH9abyIXW2lB9Q9mDTkQR7e/Dbl3
SusXU6RNnuMXc8p1WrUIsb14SEQid3oICY7hdjToJTYrsqtyqodtaPi7EfIy8FL/oEBg+IBhSNzM
a5M1j8kD7CQFTZDCo8VDSzdyXT/TirDNIdHuh9l6GTi4uf20cC1WU4i9zum4Z2AnZIHxUCvxqsl7
uokydhW5q5VTjdRgMs23STbbc/9lTqpHoOl31VycJzYH67Bzd5Zt4ydMBI+KEazNRD2OgFICVVnc
+LErKB5jdSKshYtAU8te8A7VA3a6KW2x2UuPsXucAyU0R82lb6NIDPOQbiPHfDatstpJx65P7TgC
8jBrzeUx7uKgMnYMXzYNlXc01bTApSR4C9MEjGaJgd2TXx8Ga3T2oJNIlUTzOo+cRyXyZ65ea0q3
SDMoI5p4XNdzO+Vld9TUnG+Bmp37slpDIn0lawo8KS9euEaTPfOfm6rZEboG+0C2Mu7RKrCfRS4I
1vBWJ8h4Zlb/s2GDrSy4GadR9v/9pSvLp4HGQnqGNehxeCPNUEAiSr5oujiHzmDs0GYaUToUg8cA
3eeBZKdt7klfQ+Imablm91qc2nZ4XzZhKnDZVBb+zqQmcqN668NtqSSANbLzLf0eOu0baVm6OtyU
2GSf1yeawYE41IMgjEehqq4qcvJcJarq6GWAosk2iG2X7B2LcBOpydLCwqt0+miPs96LyuPsx/dR
rbsbteOvm7n61jSRAV1pUF2wWw+Dsc7ZVq0iazopz1zq1wA05nFvnwoO1KfBfDUMUy0ngT8VlwFD
SorYYrZupfk5+BRi5Tal4bYPlTQGYFWEIDb0neayi/C7Q5o/NjWjzgFkPfE76+pYowA8hZMSZRRV
hCWinb+ors/2NB6T1eU1mR6adHzuIZDUI47WBMPPkNu/GligthupY+S62Nn9CNcxAXZ/ebSiiE8H
aVBbJYvoJb/3oEwVxOq1E2GD7pCU6l4v/pXpt+FZ+741MEr1fosjhDLQ0P2uaR+Iazp4SWBhbE5z
9u+DoO2RZ6bY2eVXr1V/rSvxOgfpp4UrO3fMM6o14TJT/gIZRYoMmtYwUnjtG59daJPGNrvvmPjY
qg7mAGKXek4Lboce2vdqNP5UWr06XnMbAd+vItf/TDsH9TZsgUJb4RebF5Jd/bbxrVeVhyDnWBvS
HiimT1/0xofbHgc1AnUajzxVzAezeQbXgWdeECNl+mmtzAdPY+A1exjwVe8ex5xSnC6lU5Shzriq
tHuBNMS8tsFJVJBgHuLpRJ/nr2zpPOCkHB/y/LXTzTGI8vxSjd9uSiDdkSRevYwawEpYHASDOqST
Cm8TUPls49Ugaip8rLMHnA2Pctz0z2o0Vz2jeEhnw7G2dHZt+EG4zKDmU3pANfo6EWN1DDz7LKhi
XccdNt7S8QsyrfiUBkO+1LYBJytr01Uk9Ja7Q4AV/ew7sOBw79kiYJeHQPonbbS38zqf51OLNyl2
ItgBMkj3NuyeVWRURw4h1lkVmHrdApSaAVlnjErU8di8OPKpNVHXR2MHbNzeZ8Zz0/TptoaM1TOr
L/qQ2UoKIgyYFRURC3d7ZiEq0wgTOSlJanMkljtk6SpxXs0RWHsKGqUUfbqnpmnd2CMOMJBoKuJS
y5L64lGhB0jXhewVbHrTvyYW11/vme94qOOs/2OXbD5gPlEKzTiBeT6HnHAcT1HgTfu0dgjRUxLe
T3iHW20ezSy294b3FDrFwoBQJaXSHcdEOoakRduXr/ihl70UrQ3Y5ycr2i2zOfKwa+FPBdSixNql
4pAWDYepxDYQ+qcD7HkCsqCbxib+y56MdbL0XsIoRHxILVp4kNZB/a1zJ09402lxq0b3NM75LXL8
96TCBx1w8+H8jdjUmnTG4WZF9y9BnmFC8y3qMeayPbXeDJYzokk27LGpLjT0nRAg/K1KXeaGpOds
gKfk7qEshMYv+hOgAdAQpv+MHK68XJ1ak8Ww6BWWe/e3E9PS0lF6NMXx0admFyBCZ4E0n363dpNu
+yYHA1IYf5rZxgrsHjnq9LT/zS4lje55TONjxnQIPE/5p2zmyzgPxmPgzxQ1pBwv+McbA1buMggs
M54gphhp0jBMuZ6iElG+zxlq+lx0oQGvsq5pYsM4bSHsyOrVpm9ikBDoaOToNiYhJYDw5pvXp78n
vFhznBgrkK2/FM0Hq4EsF7A17HdpFtDMBklxaPJyE7Kz3MNVfwbznZ+GWv6tDMI4NmNiIrIr+k8a
PGvxL7shzCvUiPlWnqPB+Fqcu4nDGdViVmoH4wXAzJ/Onl6F0Pb6Z/OjAzoy4+xBSfVlhnQIgZV/
CoIUO4TqlzIjLPpjYN+8Qe9m90WZQ3tP7WBTq+glHRXyeaEPdQL/kAEHM06Ap0R0HG4hc0pPsSt4
crQsJwkG0hT4B8RfhH1hUT7OWBASlB43IqlXDGvIGGRoAm39F/jsBqQXfUYKj2vGvrqM8fd60JiZ
FmO/5U69Ra7F+MM/sDJyFTmOxcbCOjgpWyNnGD5UMThoQM1raQ3pqQ+T8aaimNxFK+DT2MMTRWpf
ltfMhGLKoWIi7uEQKHDqibh8KBgg7KDqMIVjiEJkf9204ua38wW8FxoAXBBVgApJ6mM3MRHM8vjR
VQBQ8vzGRTtdqoDmHt1mUG5mHxuM98A1q+gIglIysGfktmuh4nhPlLVN85SdTZGotc2xkioKaxsx
vVnRPIe1SXjjcYJpsmI824kZyR/EKRyqB7/og3UQVB+d0lhwsmptA53hbGpl++WcYFHU9uRWE7o+
SliO09YqxPtYWgSyA7BHYW2X22osxwNl7ytuupsbRi0avI+bXf8BbThwj9s8YX1mC3X3x1/QUA0V
I4HLkdtCF+RsxYqyDKsrT/4zQ0XUC1PJIKMSltamLLzwQKEMHkevfdV4zajv4AgrzfaLsTXLuWO+
FRlYmJpzAMNRTkkx0IdGLub3rEv2FGbOQ6+e+/GD+gsIfmEQHX1VsfB5znEyeeiU4jNInZw5P8QA
DE9nWK9/Uz3Ft1bkN1ZPEy8EuGVKYPgpG/2a2ninoZN2mwDykoxUjZ0dQ5OjCNPJBng3e7R1affQ
vpiaNhonLNOt2vcWqvy88iW+i8lcSPC6uNpxcfFRilZmSCKnYi/mEpqeozrEik9NFM1pMvzIZX9n
0y62iT1wgJ7ZeFA5ba0TjZOGDP5IEd+qEW28DE8oISIq1tkfWYRqkvb2v7j/5OnSMDaNvY0V11+0
jeJHgCEy1OW8a0m/QffxoHQuzXHzvI+6+aFmO8ThGaO/pqNj5ZkgoDDSJHHtswttw92saDixwClN
GVADP4hgbGXhsUuq+gD6DJu4vv+8dF7pvoaR9+WB+1gl5hOUZQ8wNmD5SHFe6hJsUGVE2WTNmi1m
9wP+HfXRGVgZi9I5ckJATpFMsdRiHKaxrtlwcCAmYSHytDSgB4zPwgawqZ1igJVZ/FLpHkfdJP1b
NdYU5OA1VnnLaMEmy1nm2N0Tea5y5iIliwiKOqKOX1dEAQBPCt4BAKAh0ZUBG7qCWVhO+a6YBpan
CUst6A6mssa6K7IjHVDBBpIVW030LFFMDctpxX4FisXWMtFZ0weo08MOfN/NnY1om83RL8GdQeCy
fe6qjP6vhv91kZnrtsBvi/FoT/sUDnI/6mk3az+Uan7HqijXRWTbeOvPokmYLdfsUINwuIvK/egH
ogxZug4cAASNTC+ECvJ4V2F3WsFFocBJMeAFUQ/3N9m0Nf+YNoOV9J0DIODhWC6XaQZsIWMb6RvD
Sfr1zbWrM6UP8FgQAGVJURZV8qy04ysssM/RLT/NKLiVRPbXc32ramaGkJp4tRbiAxRTRfOFYc5n
WduKYiSQNFm5dZ2KYegBYNBfKq+e0mY4N8Soasq3PFcuNFECKCJLPk2zeTMN6jeZmc4pk0Iqsf8C
jZMHihj+ZbUCVLJ3WvOPhErcYJyvg+TLsZ1vVjWMToDwnfTbaCfacE5W0b+kgLfXTWDAmOaJayU4
mH3KzHJK6LpMPk2DW8Igyu88aLZKuVRMgLBcnvkBS8RWFzreIUw6ZnDKUDE5dEJCshDoN/5Uf9Sd
eVLW22T1xXkYnHvdB2rfRYAKjQK4RstrbZjBlbLlJ6ZioGSYO29HrnoO4sHZGdlkRV1yj3F9bKbO
OgwhGadOtbQJhwRDIRa1TLrK4T4GHZjJWL1C2qrOVezdQYJ8x1ng/5GFS5c1xZS0PfEOgCHz5c1I
1cHykmNhYklk1vkqQjIniXT30SCGo3a6L9P0rTcfIPMKWtC5tqq/XuPN5yFHL5r4D6MZMVgbR5dR
oHeIk5kMqWFfJXQIGIXqrZgz92LhAtgZ42Q/zuDO195U/PMa1FEEMfoupvQp1fFfr926PRtGFzbN
Kk14PNdz/R02R5y7KSjygw7SbA3nf15v4ozbgCXwr+OJ34E5+O/lO91TD0M40lXkzv9s6bTHMiMu
/sExmymR5mTNhvLZ5HyxFWFDRjFQmOnMYS8AjgUl55BQdWuMnC9RwnwwzIMVXgMmmxP1gUNHhsQ2
d1bEtlfYDEJKipGFEyeroIOAJUHoU7TDmkw3GsH7lVZKH7yw/aycGIoPlZIHmMmI1QSYvJ7oDs+0
dZCyFE/yqx01KnHmvjgjruIcEjsttt8ANOkJjOuHOCujTa1pW6zbu9SePqaZc4omae59OjvW7vJ4
dUvzPmt0LI/R7rUprQe4gvKhKO31buqzpYM19Fazs/DPMgKvagHuRN3JWMBCxWJe9MWlCyNSrbYr
dw7D5KpkWew43qykjSlS0DIQOaPPyuy+snyc60D/mklfh75BYBdPzQrKNutD8BlV8pe5HKoyRgR8
vpuPjmOcwbNwfM1cvZ6s8Y9qOw7YIcEZt5Y8x1jwqHLZqQxQWoxNuHcqe9eYodzk3AChQU3UzTDF
l0pLJvau8536GXKXn4T7hDr03cTp0ZhJZ/rZK3PHEMuSR0DDHi+KcVLddy+THzF/ScvoNiGwoD75
h4IeaZeSiaS+lkSxYI1zpUf+FeHIXzPb2XbIv+ep8w+DpJPTb4pNNv30s3XnUnjPefCZT9JjXziX
64GhRoP89tA1xCOmHKFfBBBpGuus2fFCYQnWEyUplzYk0pkAAZZN/NQRpxtH5vbSSP66jX5MFpBd
WikaXiL2JEE8PFdVbF0kaDgouAhgmnWpJIfmxXduNLlxYrNeCcEwrXFR5JLKYY1J0n3cLGlohNsz
0JvviMRmB5yrw5cSRXwPVnSz7Ql6SEoqk/LJL+ZnMYVnZSEjq545lL62lbM4QLhRKeheGx2ncyWA
S2Rz/57qV051j5rjjU3ILSOGREVvv8NT9eCk9UfK7G0XRUz6PbdHScleaXUG55tp52gE4V2N6sNe
WLKzDc+mC+TVrZkcyrm9ayPI12pmrhPG9p/APpk6Cw+SG3WTzBpvk9V84j9AsYHxwx6sWnv1BCKT
pjkoiPxJcpQM/F0qQYmZi37u9Tk6nxNeBRQwBCOPG1GKU6phxkNppvWU77CBvAM+q5fPtCDHB5Xb
9iXIKxTjmCIeo/xEiVjhbm6uipDe7AzxxSCog6mL8g3+Vjvj2KclEx3coq/OI/lUOZxVmv7sJzGY
hBjyWViY7LAkwUC7uYtUIJ+a3QV00FvfDrTW2OWbW0BiyLPyCRtTx979FFGvClyr3temSePgzB+o
nli1s13j75nWsOlyUHb9xVZcnRYo2s2YC0oLtL6UKWViFnrH2hNgGBoFfaiP/qkeyGCIr0qnHAHs
un3UaSgPpVUyI0Mo2pmu98S6+JZXgdpQB0tIwCrfWkBLuH7CPdf2W+RkHIVCOJMA4k+2FfoUFrfh
2YdkuS4zgcNHvflBTMF8kHcbFYQvRXXmsS82HQ7nkyoodm0dut0rM95M9Iw8Rm7PmY5/o/IaqooI
WMKdJydLewtOsvKlRLuj17qN72nRX3sXmoPt4zbPPXlwZrmvEEOZfEmxFlQcrkgdnwf5C7eIIOqt
M6ZVKY0W8B18Dg9ei44SUw2/8huYcR21KbFX53sD4prd5fgh13UreYp4HK9lcUfCBb6i1NPQchYX
HI5AUG5tVU6HcskD55G7bkLaIuClHUu6z1dkPT/tggIWxXO7DtS3Er25vVY23m8wZc66nI3HfEq2
oc9Yxc7oEhvlKFYJR44uyTlhMSZ23IXOqh2KIHsADdL6oOinDGdqGQSvZDTvhlBC0UtLhtu4xGGo
kzfGfGKfLP3m1eKvrtRxasrnNA8YSpjdazRW9JTMNOLYEZbPqF2LEmO8p9AvUxDTOTOWNRatNGfk
SuDBw7WRP4HG1G76EAG7Itng3WdBWsIs65PHj7Eewn2b9B7cjXzaYU3/dNBn27S+KGE8QmdtWEez
58YuUFaqOt4Pkb0u9LE3GoZyzUKdCpo7eGTGlCQ/EsCom6qanbVu5Z/GCT8yukFIyxCxGSUA9jcj
DZwrgPRri8gR1tmn5xsewXbnymxSPcB6gy0coKXVoEei5K0BO20oOsa9Nj6U6lQbetjbro4PnPqf
fExoC1n7ATQ2lHPD3fhQpJsc5CM8XtjJwwYL/BsP13mTTAaEQXfpZti6lFHtAMRgFAytQ61peOgr
YA2D9yVj2qZdbpIDddmHiL3AuptIiDsdkeC8YOet5xRio4Pk69fphj4kdv4U3wBxBDTQA1Rvb768
JG6HX6be6oRUJCRhsJCiTva+WXyFve4PUidfpWF/Z2pkpBZwtES3L7yChtuYUbbFXgEpyfitOOnC
dTt4jktTQA8GHV6lgwPYprXA11sfwX6dLR2jXfNl5+M56v3oE8/U1hymdcwGeeOAA9/ZLaMdsPHX
wH6NVXsL0pTKRpQpzn3s6D9nXzHDqjcjma9VoHh3xhpThZ2GVJXE6cwRqiKXwPzVijnjSAmAL4B5
uV721qgc1050YDhM4uzV8kInBKNciynFlFBO140IEcgyZEGb7rOJ079D6D6WsttIM7sV1lyf8WNo
dnGXTCUXgjAJ3FdNKr/krqjne0BdL4ZUHT36SGv5QKnseLI4T0wp6fxeMWol+LC2M+LPswCmCtHB
5MUHZtBV/QcEKFxTcfQA+Ls5sWC+IW7piw0vM1eMKR2GGetiQEftR84P0jGo4BAv3dDJcy7GWxwW
YtdE+t6kek8NSfgrtE6dkfPUKEOS5UVzDT2HiJnUL74R8KMv17fLgXGduc6J9Ni3q92n1J+NA+Cs
LyGtz7yNmMNFxhfhh79DmRqccCi/Ba04mfM9bhMcsgsGEfJHQGztWBhiY/rzPXEBxFij4jwaOaSg
MsCJFL/TmcxXCrMjXP1bWdPZ9YmgEtPmrxsObBp6o4jhsIRZbAB16r+aGo9FlBNuZbL2YsDCLTRk
bj61x2O4EsxE5mSEbxCX6JPp82yqdI91xsyX4/FgV6SB+ofUTHmeR+NfYncJrpNebuNRPDcOQbRE
Wzu/JwNrDU899zuhpjEcOjSK/plQON4H+WJFdHdJzX3msUn0rNZGU4Ew0CEwUjQTWduJC0hpCuE4
pJ9UXXrbzqrRpCRuT2yJezfiTceMwktQBpCF0/EelvTC6kLa4BYSeWgG47NkMUuckf2O7KxT7SMm
mNXNmqs9FRgu7jQTX3Tfr9sOfKDTzOwj3U/P5LUuBqp1ktR7btulajgfD9SwH2TnMt9T6YMxvgJF
BvSSFVu/4VQdtdCORC53kbns8jtT8dwh7sQPHkUIiPOjPclHnjxP7tIkhX/A7Xh2KEfArPHfsSiR
HMxSqBVD92uM9DaN82s8NsUR3fBU1UEO7bb4NSf9i4dhqSJCsHI1/CS8EOucWlmDE0iRYXSJawsr
mTPJP7JhMkc/26sxmYARG/ZUJq12blWIo1nmmsdWcCfB1lysDPY5ajNNfhTtsUkhWgZScRtYzLZz
qJ34v0hUVzRRYnqx157dxK8t8CSbApwdDq5PT6X2xkF9+JW0xgVjAK+5a7VPLk9mNtwo22YZ/atQ
2HeSLHlWYuGATfdjSqI0rpXTtnHmrfyEnevdwsD7AsJs7/oMOCjbdRgQexZ44w0bxpZsZ3GJFyO/
rEFz4D97bYg97AOjejEFF04uyO0Ns/klgVbOjvYuVNEAd+/dl3GEoeP0jI4aZPoj7y5Oy5apt110
3iliJ9Bop19Zk1k8airnN8ogJqV1eKAXdke6gv1WhzFn9iXVufFD2PXRbzMYvzydJexGQZ60A7NY
/RFgwtpW3ENXqofctQofBYGnYZxAL4UMpAZG+as+iR9zYwwuaE6bKuT9BDrLzTy72a6z53OO0P6A
AfpmK+ePtfTgomc4Hjxgtv6tFbNyulN7SxEA+F9eaadlW8wufc8xvsTYOB4j3axUIc1z63Ca9if2
z0wPpDNei6Qt1+BPv70nRGeXeATuvVJMb5mZ9ZtSo7hVub3tiuBt8ZM7jXxAY1t6l4Y1VjXGkI7x
GiQDuQMNykwjemV4H4eifG6mWaNKiIA9/3iQY3NJMH33XfVp5BoFbL4PLfYJKUKIStpEJPf+GJGF
bpEUzsroixeV408TPpSRiRQjN1TAj2Gp17BJIBp339NH2ebAZMInzPaAw0afEynz0ciuvocgzlYN
rrVIqVsuw7PVx8c8hVFkVenZCWomzlArUDbEpo7UZzSpQzPHsDi69Dvz+xNncKgwBrW+Md5z3PUj
rAumcxHM1ZCEDPv58UUgYdM7oPA026gvHdeVIHFL0EciDPZboSe9TlOU/KT0DkBvu/1s4waPzPGr
T4wzsFPcZgUEmwFMwmg3myK2mL9Obs++GatHSWHilJivzK/ELnawoPO6JBmRQeMB3kmzIuL4IHFy
PHoRHT+6eAq0Rmjp1KdsAgAEy2OBdiHJjiCTO8j6R2rd4bvDwUmXpuGyUbu4z/RmS4qYgl7GI//D
1nktN64sWfSLEAFbAF5F7yVKlHtByHQXXMH7r58FnnvjTEzMi4KU1GpKBKqyMvdem8Nm/CxQsmHV
9cCIUOZqgnwZD/3MqnaJGLGoxEO/Ilm28K096ToPKdF7Dbhb35Y3I9VPvRuNFGSQExhKHgPzs0HC
QyADXXaD7pEGA5j3ynhXbvAYtRuv5FhikI7HFmcsMYWsC5+DwpCyj9S5f3YVjMVBM1gqQnYRzZeL
IHSfhiKgiLZuGI4p/pkaLtI0fEPuxZk8fZgYJS/9uCggAc1k7YUzJIykkjz80UAdr8jjHBaIwAGa
uU9p/wc9PYL+JsFjazmAo8qRwKvWR0aVPQvVoPWf8h2iC+y/FbuDSIaXqI44CBLI7VoQglumqW0c
XxVGYqYSsFIaghKsrOY0BkbCrFwTgAX9uaZ04OP5pji6o+R3QjALh4o0brlUreKl4nZtrB4tJrHA
DCA/bQZvOMtLCo14GVaFPMTOvgPAvqLF/1526EWm8aczRoNePJGhwoeQ0VGEETmCKq9xOC2kS4VE
zRk5r4Pun/ICDprjPbbcqw8eEaaEqEebVvd+CEElyfHmqN4+DxlrZoEMCo8Ke+8g8kdLYQCWhbfx
E3rrLTGticHlGs5yWjuyuV8M9MrN0NPUpTKzi3YdmvicmPf3zJdGgnMslNdWWNM/S2YvfcRK6Duf
IdXISk/Q4nsFd/pUErhGmEodGRwiw+mlzdEqOkxcseDp0GmMo+V5BNqz6uc3xFQNbgtOYwUjPMTX
Bzv0diFsbjm15aYhV8AkNgRZKG2eC7ICCSe/eymj4iWKxEspv0iE+cCCXi77RqfKm9PNNMjRHVK0
5JhxlOJ3Td7MeuTC+eOELuZbXOJC4fsudE6dJxpa58FyT2M4/pgGhCBLG/c0YUgMQeyG3NR4Cj1I
cqp4NLtoY0IUMVV/1VrnPdegZA/uxUNjxsy/+zQyaF3Spy6vYn7Z2OneyxRBYVF/j5M8tVLiaptu
JWpyUkYSkE2CfOW48pZpaF5LF7hW6+Ku7xpg3oyro/EcDAg4G6DkpBF6UEgZI7a/phD6+o08xh26
uEVYBCBJO3bkPjcOGkHAqyrX7YU1lv2p0bO95nuvlTDy50n0e9dXYmk5w7CLDRwopqNZKy/8Iyz0
WJau/k7M5PdN26CHTGhlCittdjRoiP+tpvYSS4zccfgC0Pkh4O0gsmVquRZia9sWxB/q5PVNGAWM
yOMaIh7KaUu03GF0llnYLDmPYmYi7cUoKsafbrYCrnqMzZL4IcGbXGj4tNvgTFOkRqgMHdGVwVts
BivphReU2kfpdo+Ep9F7DEOaLPp2mvyNLe0rm2lJXQLYWzUD6jIizSt4UXCQFkOUggmrnpj5b9rE
8TBIW48uXoCwsHd+D+iIMebbGNZvHkC2kXRk3QS9JAhiY2HIFgRyrKvBPZr6BFQgkDjyMXZokhiM
iDyDKvlNW9KLNewj0jFe9BDleBvRepXBU9WYN4ayb2OnaQ8m5hliMekgFlPewZQnNYlrK1CA4igp
s7CDK8mRHiXmqB+S/RDIfqtSvYNLYP8xaKM53BIlslE0ITlmMXhwjvnDaoLJa8rxClHoWPELa7q/
CbLxEpJj5qbqA+0xfYKaBlNGq603acfYow0c0Bj4UYlcGFbo75Qf3Do5hSttnId7IljFFsx8dGCW
BDsYZ5fEG7vNNP2lgRhtgI0jeCN8Z1V1DGpk/504bgpntGckkF7ICU5WkHN2dPb+lv03fF40tOVI
0nK+J6b2D7b6ah0O8zrq13sV8McnxMSecfMY2ArOEwHT3Ym5H4DjWWaevqp0I/J2TTdwG+tkYEVW
88bf42wXHdngzpsVs+aVwngZ3PgyuvqM8FiEtrHW+iDcB4N0kD3Xq0jzOeSU7z0zenT84K4sSD0i
9zfAeW8myxCGj0VEtY61/qMRNFyz7pWdfmcENE/Mzv9JGhwOFlPjKIufjYb5UMg2QqQXx5iOgZzP
kdTC/6AAT9kaChmA2kQ+H/1yGonro5sc6N5rLsuDW6C0gyZMxjT9dT/ScD8M2cbQFBY5dnLfz4i7
t3ejHzYrLUkpcWkBo0y3iQqJrHEtMvt3mAP8vPyaI0IgMWZPrROu7Gl6N7y2R8V96JL4TRV6D46J
q1o104ET87qBKClUT14s8Pc48K6Vit9pjNNRR7LhSO1o6T3zWu01ixkf40hhw+N8KXVOSYPJl8JG
RwXTfo52769lQE+NlQqCQTKcdExRk+pxRuguRx43wePigqfzO0SjtCzRqaLZ78NV2mqPLBMIDAJt
KSs6vbKW2SKfh31JYq0jWTz3RYmRH+Wx30wbrQYr6STD90QDD1Ev65Dykovh598yHLcyY1ob6sTN
jVyjC9KjomXvDeVTTTAKrqsnJN1qGxldvkf5Q9IIeoX+Cewy7dPQhmzCfdnjyZwLSQZNPawSPyfw
zPKtU0UgGl3p4exEPQtPjpAktNxt1ujVQeZjzqjP3RtmAwRDm6VGGUcvul7C8T/5C1xtVJGjPv4d
2ltkl8ufctAvZUMyiKHM7eTKI6bIZjHGPkGsEazVfqLkQimRk+irHTOCOJiSa9kyIRpw2QGBWOYp
2WexBQCwiNtta1cETKCPay3pnpVZiXOLDomhiXQXFF5vYs7Prlhoz0Q3uCfeuXhKvYuZQ7ple0EY
K8LP5BBUQXQpnC0HxJlSwygeQZm31Q1IiLg3TGpS+yCYSp+aOVud0IMF6Ood9q3hISaqgpkrHtN+
a1aMNOrqEmflWvbx91DyFg4qIeRcBR/Mjdn6zGaLmu8UoX+UenwUPoxbbD/5Tx1546JjTpbIhtCw
Mb5ZNVeza7avVtyjp6v2SfqhIdiiAG4/C9FQs8zyCx+0XmONe7/5HVoY/2Qy/g7KfZnxFQ82KZ4I
hryNl3bHojikwguXdNlJfaSPVOkpUvcApznHwlXsmS8tTSmvJI5ZK0d8eNwYwopvMYks9M2L/Whb
X0wxP9KJl4Zfh0z78FlEyNnNQxe4dIBrtcpT/THvkmI/xNHfyvau1MHbZg4RniYbcsUfHCrmwWI0
00s7J5NRboXesQSlNCiSsWweRCh2eGF3lkINMieb9uF87DGZluhC/JW1f5JEETJRvXpD/ViWxiMc
u1nTSDuQKLgKG4UHJyUanvtAf6cxvqNqAW47uliF6J3hAdByTJlZI0n2GA41PoPCzr9do/jjdQVb
G3WsmlvIRGo8EDHBxKNFkF8bwGGIxJx3ORT7lY4dvLxovfNHpNmGopeIC6sFXNNH7G3eyjc8dcj6
8BSrlHWvqt/IDa8PYV0tGjxLvFfxZUrtahcKHUp24W1NxFWR6b9kSmjrqYnIK8RssKz9a1K5X6b/
YBeKl9BRBDaqdNbDQCe0b6hLuoKtPZDODszHUo0KtHmWnF1EoqPDZMEcjA/Hqt0dnKoTI8FTmTpH
O9bHveXmt9BUV3NGG1rBV57WKEIsH053XJ2Hqi63Vh6M5O1S5QZdTIgWKSzWr2dPOr1kKM5yRrMO
0kCMQ4mWt3ADelfunWI4JEGCQJCWAbi2fLhx7y4HIoyIUX2qazN/SFwJVc//DrO43ZCI89KbrJhJ
QTC7l3viZAzeSYujr1YL1LVJslNrTjpIQ8xxgyD8ueSs4on2rbXUe5plxkIGATjL6gRz5i86GlDR
Mc24BB00U9VFjJ117Q3svmoqlpbmuKdmKuaEGX1EaA3vtZys/RjKN91C0UDEJrAu+o1VXtNEqs+2
IB1oCNjse+edxK6bF7sh7iTLOoUIFMN05p3r7qIkwIvzRjYdBoTJhJm+STJGEre0QbGWy4TZ9c6G
ZUWTfyo4cHPWkA5W3BZ1nm/8NVs0TQATNkhCqxV6sr2extGxaxDGp119cV3y3xglr3tvxu8a1qGN
nWxhmPprb9dnnEH5QZhypxPVPNY17IYIyWixCVLaXKHR0nB+UDkLHQnSxbLt8hf0VPpSeQXRngT1
oT1prQViGR8I9qM5scXkhMNQXFpbPSQvyKRVuhrp8lAWFMRFy3XWDvYmfZzAu2205NN1NA/dRVlv
hsy5aWk7S59LwBu+/V7LBG9gZr8NSwstB1O1GC8dTjjTNHETcokQaLloTNEfrOTD1HDjFQ55uq5k
hCLQ54LFtZcmloJtUP0hRaHlzCrWmts+aU11I3DgGXdevWsjj0ZyRm9NJ806saPjVMwhL0YwsXhh
E3ez/lZY/rlKUW1IRuTLnppgleLSwI3s8zrC1l9yD+J9JVLUDGG7DuIPc5WN5/fFdow4GvvrwEo7
/BEHRSL6Xtn9UTTfJLls1axCTCNoWAR9L4x62vU5/lhEXZ9WlRrLkCIaT6mLJAs2P/MM6tOqfkFH
BhZVeq926INXb5wvt4isvRqIxIX5tskmRSndEng0NMNFt5Hg+MEX7q2D2RJraSZWsqpabKTl5NCW
Ssm/5GW6uHFpo6Bx86N+zgA/0QMI13x26aPlAGZev6E2+osWL0Na6dMOShCTaviWomr6tRpcXdT6
yH1CDEmYZRiE4xPYOAbNNI2lt6eHusHSZy6nqXnW5LjSC7zu+mgh/qyhaVQaXTLa0svcABzh64KD
r+yfwU/twyr7wj1ar7zUeWSWfVVuCU2UA8nKYDmQE/pUjaZxFtTtCt4SXk2mVTMPAWTlRI9oSBRB
qy7o6FLvP9r+qw7OVTs6l3pkDyPCji6yHKJlZjTsxo6RAKADRD+rfn3rU6Jnw4Q63owpugngX0u/
5PvIJMF+O1wtmV4GnQGmkwTZGbnVgijV06Qh/NId+W6wlK+mEbmEPvXAZ+xjLVn1s+4pjUOCjpr+
pTGwCbsauVCavFhK6pRtOLUao7ZXRM4/NE2wKQy/XCNdAyKCYB2vJqCVpKuOvfES8mJG8G/rXlbN
Uob8We1O534dS0RALPdd0eiU/nbEJoo5W1nAlWN8j0szw10x8F3xBAkwNadHv4rfErN/ZPIGJZPU
X28Q3JYQD1btoLCg6bwCAw/gXBUerTITT2FqBmt8TMUaDanAAwasXhJciEjfs+gdjx+5kNne86S/
6LIeFRc3c0f+GuvCE0ddYhhaVqdwetYM9oAu1NXVUB77Ur1qbaR8TSauUA3bPb9HtZCdcBfSU9G+
MdJ63UwIDwyyyKvW619dk57nwACvQ4i2a2B5vE0y3WVzCi6L5SOKSJvcSN7gsf6RyMdvkevVT6Oo
z6aTiROZ8mcyydDf5H/j3vhOs9zYeXb0jLSxfgSnR9f8rIwXH1ZAOUzanpTEpQmT6yhAJ14AnYCi
JifVLEqfpgr87s4N+4c6Ev6m8OAhD1gmcDtiMx88LhBRMngwcIpRyF2ytv/VHAe9rtZFTxNI+DAz
yb5qBdGNEB4u05Dzn3XtI7sYmheqqjjKj6ny+kNuRtOlaAAiD2oe3fvTc6YfBgwIusRGyAinXHeF
p6Gm7s1HOBfqYURXB547o4tjWMkvhlbybnPeH8scMMo5+jysOucG8N9mjkKXxWNX3eG5OQmMNs1y
VRwyLVI3KepxDwQAdQCUs00n5/dWBzk+6Hl66/LQWXW1bI7x2HkH5cZ0burqSJizfZ44u53vj9Ka
TrWIkM4LUm83KVFQGy+rwpPTGiBnNSLH3SYMT11ZL7q6dxZ17dWnEV/7nmMvEbAIQx59dH9M8Kfg
veI/8ctjmCbju+KdIjzZ9Vb3pxWxMiDSTYLJIj95nr9NYA54aALdvKZeJJhWlna37c1n0t3LJcda
/zIlrX+5P2pG7SrRve/vn/LIsV3IgQhyOUM4cjBOn/88UoV3HjwX9qauAGjG3Usxp0/dP+gDMSxL
2zDX/Hbx4f65OAFNIeKI6N4sc3ZMvBFVd0bxNA7am/RQaE4cMNaTI/oTHa7hxAAnynpY1OjeUF45
nJGoPx4To32vU16GU2mzr0ZVx2AS1ks3jduaSeiHG2fxpqnYswJoMIektvSNmTUrw5fWTWqqu9o8
83QJTNiyM9hM6XNsRPYtUC5elvrHSJW6Whqs/TKqtD1nNn1POrYBZxgBRYv0NFwWErB0DC+7DAVy
NwJBHYp1N1s7qCWSVWjRakt0AhEVFkHGGb5DkcJeJx02DEMENFmRQJ2NpMxRWnKH6E534brnYuwd
g/BSr76WZd5cuzE92TrERyAe+i7NbPmoEZIIrbAYP7HHChypDqZPKgcycduqQxUxDjQEVPcyagST
2qgvDmJ+GsRFuKpCz143DFBelAirFVKeGwiugjAkviPuKkgujna6P7t/V9RRBZlmdR11RiGuV4nV
YMv6IOvyVEKGSVaT06BMS9lXWYND1DYpU6PA4141G7IQGstt/vTBF4Yk42fSR+RF6AyvQq/EpqyH
ZhebrnVBruQQFWc4Wzo36Uqm7o/LNPNrfuD/9wH5PtqttKurprw1cYAW3LbR209+SpjE/BRsL4Du
sT4bxNXBrzTykx+oYVUMrfXCKJFjVKaCnwjKcmYC+3fypDgKVLpLXwb+AYtO8ey6BXjuytqNITE9
BamrS02wTouqSD8cmDNR+WF3Nlh6J+OPPQstGHyeEtuXXPw8SgNTmwvCCIG21Z9arfweC0dsajk2
GH96OzlNAWVGgqikYuhf6lsm7TuD5G30HoaDnzGw9m3ra80O/Fx9HJywXyZZI46OavKzQWrzoulL
9WPVh7px/RMVW56szCZzlskk60vp6eDEG49Se37a6cSdzgOlxtL6TehGxdouivF9LOUP+bpkkkS0
Zm2v+WyiRP0knv7RzpqnIfSz/MKBPdqHnQZUoEAllVavFRiKa90hpS4yh5qvarqLDcf0YcoBMUC5
B7+4cmIfNZPgysoreqmo6rVt4IbdM1WgOjgDbNfAC4erbT0zkNaPOW/yUiep47vzWeMCO/6YSAVd
K9mMoGNxK3uGUwBPAm1vpx1/uaFvww0iiZi4kShxlwOMyg9GHg7TqlBfUz/q595u4dFymPjnEV5q
i2Av1hpH5+2P7Lz+KAtzh3BG/DZ2caUclkaRPLeBFR4bdLaLnlbPp9M3t9YBSZFFtnYOJRmfuhvo
rwhXiAacH2ka+QP3R/eveo0x7Lzat5dZGX56kRS/WtZs66J1Pii1GcRY7ab1wa8yASQGvKhA/IPw
i991cgay0hw/vYzJLxrigyhH+RyWJVEaGi9T2q8jYP197hk2v5r33nVO9D0/wBDTXUx6p9lsyGpJ
RQePMWcE01Huh3Ktw+h5NFP6lahfj4nNjyWY2LnQ7ACvRDm5sPnqxtG76onDSPDAe6ZtKjpUazQd
dNcGVT/FNjC4+xdGvbOPjcMpdV6s3FC7VpEGvXV+htynO1laeJ4/rexhlzsYSVOthEYYm1QGUWRv
J1sU59HW4usId+qYNLUhNjFZovelsWS2dv7fi+R7FYfpSXSUvoVpFhe7RIaUDfVwMvGwU2rRC1B9
2mykgTuCcOeMjg8lWEi6xSBCfBdBYj53hY9FTrAMxWb7F4EF0tasTcDgmdYbsLa9FgBFrBNhbv0R
mbibh5e6D5nK+ESkDUZFBmkP58vUGiRRXkWNK4HZ9T3KdqtWEo4tn2NyPi1L3TNvYZ3851tyBkXH
TsFJKfqxekpkUB1rr6fTjk3bTNjDMAXFiIzZDD/yMWuuM9BxYadlQjHu1FcroHCou7FEkNwwONNt
wqzyDllhUn4UkY2UJWp9Lua5k/3lKZPbwdY5v5cISKem9jcGGrkrLGYkxwzxvyP/ZwiJZ8afvrdr
EI5LuzSaDUqaveemP/HQiV8Hg0kVz+6PQms5A7QEjkY1sF8nYJkuiYr991GO0ff/fu7fr/77aGZ+
ULKZizYN9M8WIYNXB9EvGw+Nja7prmIYxm2oZ5Q1LgMDkSpwel18ve/vduXhd6dzsJ3mtVhZYFHc
pL9GiXMDysZfTFbjuyVa8qEad9jP+NiHPOZoxqm7erJSOOGh3j0DxqueJiOunziTjhxFY1Z6HSBo
lHKmapk2XRrs1SuEqARv2D6tUxvDW+jb5t5jBGlHpvk9meY/D4z/Ppi/1FXNh1HUR46W8bVg9Hnq
DMmQnEYjc37JAVo5zqLzAuKbJsc5BIaJcNsgk0nNPyZgLpf22S/nvU0ddNYtLRrxND/rSlEwg5ic
GqtyVm+C3pMnNGYSGBFGPbzd48P9qc2SiOfFQp+c5eALV5Tj2eJeUcie9acxDbG/36p9nI4Xn0Qy
ISQ/thptsbf6pH9rnFPcRuM75xPEqxHtVG+JiTs+9XN11sbkURiTRy1kovdosfuFCvWIrR/L0Ii3
UyquA6vvMYhqAsE8IF2hyuiOmIhH3Fh7bskapccC9IzD0sp2ib+ojVMOBoix2hayonUrAjuYnxA2
0gNYHJxdYkThKXNteZq8pD/0OrsjJ+mSqeStHjh5q+EjL2955M+NYbR3/+8jm3m2gczkjCQn3RQ6
lguXqcOHS9jE4DgdPQOfFMCJNkxRFkdZEAHTzO8MlOb//TRFQjxPgRAI6jXBSpEjvqInZBjhty29
bNUAPtunjLjKaJiWjT+6Jxri7gEi47JqmTllGXM6o75hUJVLPe9J+TI3XZeZWxEVn7S5EM30xhZ9
GCL6uiaoGoZe7yPankJaql3Z9a9Ih1kFOwJIag7gdsX0Am8ENw6my6GTNwfxoW31v80oyMOILg1B
uoFoWBDGJTyAbZZx5FPG1gHm3Dryc0wEbtd6U5X1t6Z5ahFHSJWyLP9DQ9LztS8shu3W1nCLxVzA
q3jCx0lJQhsm2JuhDuQvnnJ6c9GyNqNrrmOIc6K/OcN8Pevd/YRbO4EasrE9woSIBKGkLdZaicar
kjt4NM1KrzCMTGD6S3KRMexhOTZiATFp2c1SsInxgcAbi8EIY7OgB4o2lPC/CtIodQvSI2xxmzof
zkBVPrR50u96MPtT4BMPIsCb13fqo3Hm/xto5oPmAriobAOEnkTXRdWWE8bLYpz70cEdjH2V+BBT
NaTWeLfXhfRezBbEhm7SNjXpAIDqqb4cZbQbAyQfeuGAIU8fnFzZvffkdpeIIkOyaMKQM00X1c2i
imhNeEH9DlhFrPP5V1SGDTdTAy7io8OwsmyddMYc6GdCwgqZ3pkRfXXdsl+jBNZZAAWD0j8lmCYG
ccLsOi/1fKkRMGKRQ5IqUrFaTXwXU4/9tGjJYqrdRa+ydK0RAcAtsM29bwfN9KKN6vyAm+wpreb/
y7IY3joJPpxXilp9bVIUG9NXrw/9Lu/UGWpMAUURfHvdi6e8yrVtbmDbmWCzIrpnoJEY4qnous8k
9LVlOdJH0qKKyzkBFOR0nzbnBU22IXZijGsWmKRU14Mlc5x0XfUMcRoR/WZely/dClJNjccpKvlO
02y3oesPGxL74owGxNjREQ3afqmHNa1Iy+kJ6mbGgU8rNPZQygk0lfxKsef/5FPzbk1PssJtyM4Y
borxVteWv2KiCwi4qd5rO3tpAocWzIS8bBTFBt3nysC1vdVLRXyZLK+5sutNG+Ar1BsPEcOfibtx
YRL1vBOZ4tidjWfXmh18Vv8Y65hJnNSFAVOvOaiC5MeHduCqOemCcNyG4Lkq4ozoBHoDeKc6p5k4
cODG62VBzB9vVe+7VyvquLhFXe0a6hBX9u5T4QELKpJ4GwVedKmEN22VxPOctSmVicLeosKy3Xbe
kzaAm8O9coo6RG4jEhalgr/tXK24VbWpdAsRoMySzyopB8Kse0Q6Sp5k2GJ+YIVWIxXPs0uWhaIb
/Ogh3fCrJD66zjnyLWudhaWxIszdfxSey0Jdw/kdWprfWfuFZSLeuKnzlSGa33UNmCYNjANEUAX9
v3v2B5ZAzfDHncvYq8oFCLwprnZ6wcFYcFgbiwDGFzNGbZLOHjKh/jQE2iaJuCh77Cl1a5zooVhP
sTAtAiw17FNcI6oiuglp/VNrK/eEyWFNg4AwknhkWU13LZKJp0SRmUPrCJk6ulK4gB4zE+QqSpb5
LqMWwvZHll9Rjc2zrtfRYuAY9Amk7gnNHOAYpCLtPE7GZ/bk5VX2aYA7RA//Cwilud4/KPTfwtQG
ckT4VN8SIihAEuzu9XXU6dZ+qtvvoIVpJxMdrm9FLUpl7ZxN4bDo6A7LeROHN2uK/wrgPr+hra/y
LBafjiKpMtcO0OesG8szYGZtNsfNm6bu9nsSIhQoBD88MqbNTy0k7GXFDPnGrrGIZKx+dEJRRTxW
vG7v6Dgqfkur+qfF9POibASQaWydYWTVFxUF6YW+fRzqn2Dr1E8a1h8xJ5WX/5zC9PG1z5wOiV2c
2dtUq+eTWoh/zA0ywk9Mt93FKY7RIJXd5n6EAOM/rmgdEes2N3vSNoaP2KFP1ARVn+ji20SVOTs5
vnSts7Yx0oylbvX1Ak68c7h3VHAFZtVDrfOTsDxpjF2NB3T4GQrxpkFeEeg/ucRf1EyDeusbD8qW
R3aQzY69juqiOKKBWxUWOA9oFdVx1Mv6eH90/yAyXn+Icwq0jdhZdjvcuEdhOFmlXAmlGYc4GZho
9QGdGNkwYHRGFn53qniOdpV018xaF8hgF/Xk2s+2QSMZzxGG/mA69+iS16QR3A/nXubSOppqvwG7
NXeW5jgTqb8NsBEuDZnwj2GGhinFc/HgsZ5u708ZldmP1JXDSptsOEL3ijCq9mhoRL80evPFrvVm
WzmixG4wwbcp8hMbBKeg+8M4GPOTKYyvwLYrvFGKUwTHo4dQhsaRADaUaIEkgMaaTTegFXZ0GMbD
/UPkD4hE/31+fxSYdLQxscE+kOXJScrgfP/gmfp/HjlFd9L00djfP197Pnvk/VUPlnl1basBCOg3
9N/mQL8ODdapmT+goFAA2ecKljYI1AaZvA+D8J9nludOCDdZA/2MP2dcIb1FnFSVUz8q5bwasohv
MVQnaD2kk/YqjF5co/kxB1pGjA3MZYbOiArA1rfYxs3b/emgQKlzez2P7GlYHfSK+lk4z8jsyl08
hPGC40OyLWssqqHhqEc3nPJt0+Dujcwke4TW1y9UNfr7rrQ2ZpkP73mj0GNaTrcnsUl7tGONNK++
qGlTY/IPiEJJHdv+LrQMpKWsiqtDY26DTdzd4Y0B9isOWs/o8f4oy0drO45SHNCqWFuNZvSicysI
UXP/KRmzkJA+HvGPZ4TjouzJPOwtM8fqMDGlQz5bHhKrgfKDtLNE/+AieZq7kF4UJLtqsl4E12Nt
OvGBmWeBMkmFxIcF1kaZabqsKUfeKs3+ZURh/Knc9ywvKjSOmXYmZch91ZKe5k3O+MCkS37/u/77
9H4gdhLFjiMn3rK23cKHMD486yhqNb2PtL+IqBmilatNOha16jWhE3mt0Gs/5KIqt6Pv/UnNwUK+
l1qbMk2slQBi/UYsSh/p8bJFkrX+t3lq5GqDYMw/O4IqqYyN8iCH4K8nVPsYJoPxCBvnz/2gbMOH
WNaiZ5hm2QZCVb2D7uYzN/Gz4ehFLgfHyNdWfgc8D3GIJUtvbq2rl1ghkCw0Z6B5Z6kXF1Tc0o7w
fPRSu1g9kzxTjuqn5JTLvNn5UKVfwyS0IQDkWOITjg94hXjL4sL3ga+TLHtvI87rY9fDhMF9yna/
Hc2i2tKEUFv8PNGzMdeF92Oz20drf8qDDy8a7aXncxNX01MwEDbsJ6p8H5Poa1CG9cct8RuHLbuW
a/sz96i6DYTsVX2Aag4L6Qq/TvcS2YNxSNgHyfThqaZpvAGBosjRRqaKzUdOl/dIjctsOHeDz2k2
ts99Q8Noiftso/jy73eAlAo+B77DMshc+OeGN8yQ3KqmefPBXF5SWmivwEXcriUetrfNR28Mnjiw
YFtwOzQOxIwyViO2uLOB7HEeVZ7DG+RAK/1neZpYkD7ATRpLEwwQ4/dZQy7i+kKpV1/ohjvUVvPR
th45b6PkZW0fW+SZapy8VaxGBAsFFO6pz2mYudoQbljS5bIpsuBoDKTL+FR8z7E2yEUNDORzzJxj
4Nhc9nJE7Qlvi9Uj8SHxzlc/lmXz5modGtyxXdy/xr6AzDdugn0iZ2ZAmZsHIZIMRZF6oYObgR+q
1A9w3AVYGcyWMLAfZqrBtfFxuWeWeZlwYi7NKoD7BUgDEylgrroKHYTQfbcJzAFDfd46jBdRvg6Y
hMgIbD9N+FjbPsT1UOvyr9PWdP34Ef442luAJcRyM5HInOhBtDlle13uA23226Xdz9BZz+NYuNsU
F32XnhM30Z6cboR7qisMA+oaNqjlkp5GmT11O4zi9s4YwcEIroOHzn4O9aRbTzlrmKDTuypnV8NQ
13jdatBQZYm0dSSxotegqwS0gx2CDzE1gwo2o8ugODWEqfvGUJqQ3AElO3r+7MF9GXwNT3WtjnFF
RBqYy5TwOkBOdoLlD6cr98XK1nJyK3UdDw3gyQc1BjvJHrfoJ5ezKFaUPoyih0rR65J9tEF+X+Ly
Ml5Nz6z+h7IzW24c2bLsr4TFc+MWAMfg3lZ5zZozKVIiNVAKvcA0BeZ5xtf3QtStqhzasrvN8iUl
hUSCgPvxc/ZeGy9TsLEmUz/5FLvJpMs1jfXX2prxuFyFhS5nMBnjINsP5JIKfdqZ7qWa8Oei5NwN
MdSlKe5uFQDh294ILhV33N5qLRu8oMvN5hoveo9JH5VTuhI64mJVcGDtNXNayVQ/6ZrJsN8ppg3H
tQKZ5EScY7L2DPfeZz/7RFyUyDXWpdxHZWPf547pbPFUtesya+uVBIYTRChciRAB1eMKeM8+fuo5
egHAGhOpMlpDCQe7XmoDR5bqLu5yxPcyE3sBZx53EMSH0eLMWeFTW6Ewo8lTICBqAuPGEN4jgLQT
Mv1mn7bXtEToVAH8CpMjzcL8aOjZacjtEUpmeag80a6D1P900FXR7yAHCz/8u2aXN16IMA7YMJjY
4asTHBp0V994AzPQhEFVUhgfvvA3pBrc9dOobzNI/jH3wKpqJNT2wNqlMeoSo7sozon4p7A/WbMX
1taNbQ6zYKOis19yd0f8ODL4k2JuM2MDroMgoSzWdPzIRkGu2FyL0X2t0TGcxqHd2SBiwgCLSiHJ
qPCyV6vNXRoV+g4a1Fq3hhJj+SjodeZb05zctTkA9E5OQqE60DQsMn4jZ5ErX/U0r9mWA+F6kf/Y
lyPda7vNVlScpCcDeOIo6R2AWCxYeLJt2gJcgjxW08khO2wwvrIsfB78skFQBnggsHdhCCYLoES3
dINDOmpQ3kyn3CDyBbxV+u/KSJdJqhOI5eRoxZvktu+ckuTkuQhvywtCtllePtpbnHAdj9IUbVrl
il2QR1s7LcyNTBjq95OkHgEWv2lnTtjwVJfkQlQC/OigN+MmsBYu13E9TMCGskmHk47QOcHFrQO+
TJivLgr0POTtDoGB/snsdVD7Oi170tjNaeZq+3Z/W4Y5DnCSOlxT2xv69DrHLjgFuet+yTmEpBxv
pY96sNI63TlRXT3YRtjv3KqOTq5RIuwHM2laHe2UjvNGThQLxhJS5uF0gpfVPxprZfNpZhHw4ope
SMNc1xN713XP2AS8U4JU+oRolkjjNN/qKBJ6h60GFDnehD4i3dP8SirvJIcRSpQlT33uvkCze21k
cEPKJQCEZCUL+6N10aKgRzo6EwQAXC7DlqLQBwWnNPOFKmrcClQ8PCcPvvDue8Ceu6ICf2f6ZBXk
7j14w9cmwO2tivy5yuTWtaFtyxjFilOQ6mH/jKcUDFfqbktUrTSR8kufjQ6CMTBiRb3J8PLssqAW
R7OXcJmuzNEFESzdF+qBGG29RNg81evACx9zS72DJACaG65bWjeLRo/lmiECzSYLtmfI46qzpZlu
8izi8MtHNRtYinceskLnqKBKaTkrozPgF8qXlMIzLI/JfG/aTfrONgrVCXpCZ7bE9WYKcQzV2SK9
KfLhsRJevNFL54WhxCbo8DoaPNxhHtUrm1qHuaJvLZLJP/dhueIIe0eT8lC27skzJHZTwm6DMOOD
kDextaEUeUqQ9m8quyWL5BeRrI2Z7Rc3ReLCPas6Z2N5y9x0vqTEN97qJZ1yXTy05UcfQdrua84c
yCX3WSWre7JE8AqIiKh5DDC3/nuKx3mX1849nPjFpOfxklKHTYmP27To1ZloQZa11I81Sp6EMSKk
cAhZ/CPQOfmSZ9l1AUy1kwVThZSBDuDxskftnk+Ju+xQ8i1G+Hc3UVUxp/ODzaTalqNyd0Ycy2Tb
ZIbTKn1vYhFdQXC+rYYZtiurASZhgZygA9JCPCgt5CHkb+RxjADp6EdUkFzobqUp4xPojaD/g8TR
+GiJ2sJBVMGcD2pAoy4i1NkGqTfgRHTCUpjABhg8lkhFaxodwMLrnlBzP9WfRTCg/Z7xaJWx72Lj
EM2emURkW251nr8CuzzJKME2C8VDWniI7xXuBQM5Mf1b4FbwXxpGtj3xDluSw1CbFylHN/EZquDR
bsqKoWazGjgbpC62DwSU2B2JSh8qiqKpsg6pGb8PtfJuvdbbmyquSZoonxpChO7GpL3Yib4PDfqo
k0Y3oDVYcIPaLZZMdLeTBT6sCysYYO24zhz3waogunk+AQTt2NDMBhJpmso/s/fPe0wGxBz0I8eV
jk58jZTTzlaeSVfaKO2101vujmE7zo2O3mwpymfNKKZ7YyyBiwI8XQyTxc9G4zkK4mgbxWZwG9iS
GFTFFazq5ivCn4soccqfyuQl6TXnSIPCSvdlBCF1mLAzV1WFUcwaD3orwReOlb6i2VPDmeTGtdsR
g3hDXkMUHHOTMzgmDI19bpnWlEw4TRJThPRgkYyRxLo3WutGUgeuO3M8NSXW6Vyhkcfyv0dSVq60
2sYu4USbedOj546AGF/CypiGz17QjvJsj8guUy7zccT7HL9ENXi4TBo//E5/l8EPbk1M4A4MIbOc
IwbklG4zPDGmss/Cd54m4MZIG9tgV+kGAs2A0PMyfsSWRyUyCXrkVQM0G21OHzvU5eojmIB/jhVy
qzi7ZW17RSWJ2Et9+nATvTSj50tjfGHZLvmnHAqxQWqwmVx4cnm3nhrjahUUW1Mtod2xrBgMZoSE
wB9GtIIw+C/BwZspfXB9aJwzSoOnGoNb0EUwo0I4210U34c9dl4GihljGSnxA0VjnZG0Oi4SpESa
RkCnkaL6QW8jG+1pRBu3lEGfrEmxCs1m4Uu3WZgOdehgL5n/Y84cmnzhtdmmB+xEJxl12EBCHp9j
sVQkXa0MV+vxa9b5UhiVeRsEw9X1GY7YFRgVZPF4VnzUYIaLi9iJL32txQddkcOLRXJaJP7wA5qq
zpQzWuUlbWdEYvqmLcNHYdXvXqLPh+z6Tq/9t2S8tSskTlP31rgA3gxGOkuPhYpiCtJOhnCaxCXS
hgNkyfYCPhsIdVd7LPA9942DIM4/eRXyx3YSmKyp9rCWNB+yw89TVpKANqNfutVjnCaXxMtfOEBw
9sA+4qTOyR5JPE9xQGkmHsAS3lHFbhb7Ng8jH9xKxd2DhkgkHnOHu1uF2w6cFYucDeoxch6qQXuM
a5fPtcfAXA9muuoNfMNIguIKrZWrayw7lnQWrQnUl6wVQ0OYjMERImW6vEZyAqmV++m+nld9EW/C
zNVARWBe6VEjMbRcEOeCtaEz9u5+qMqHwEuLx8jW7wZuN6mSE2FzS2B3HKCpSSLGvkm6a8YaK1lJ
zakd8SNsB9c4ZbH4KIMU20pIMzgzvSfTuku8LsOenPurStcehBoOUjdZlC1Ew3b0hK9ph+Rh32vq
MWIavqiy5JV4EtzbHY42g6ZCIDZEVtcLd+9CWyb7pyG4VnS3eewgk86tG9eQy4i2Pb7mirwl9OaF
v4dDp8DzlXtYqrc48mqAEMlDi8hyqaRzU1omdxiKPMqTZuPn5X6wfpCXDJJ1ppwEyauH4nBhhMCh
lBy4xg0aw7AGJmpWEMYnlP2to+GWBXEEhUh1X/XYfhDw9Osea5yC8eeTbdyRDMIPmdCWmkYQlUER
mmp8cOyNC7reIEv1cS0N7VHQH14NOeKFEJeX0483DpBBoqWZ0TD7EP18x4Y7owHsn7QmD/XRDABP
dl057v3J21my+LCpmzpLzRZ67PuNWz7AdUYAqi7sicO2x44ne/dDGsaD8DBqx3r90MooQFQwXjDw
HG0h3gI/33ol51ZHq18RLq91WX1aYw9ix66LbW79NHESmWFr77NkvApd/mAVRl+oVoQPLWtGp35Z
ns0yat85HgeYRKCroK4MYoIcPPqwnAB3FeRKP+ZEK9tzpzGzhyyY8TatsxniDjaa8a7SmdOEzXjO
A7WiYuR2t7KvEYDV2isJzPF0NDGRzg460UnksDfEyevY9Neaw8+CUZ29pMvObYEcTW9RyLSMJcdn
K2bUqVfq2R7dNyAVP10XsAe/rxqSvVaFn7BCnEWHWpkUuWdMruTC6XeObg9LcIhGgkc1I6vRBYWP
Z/CxjNSbR7zvOqmeY3T1K3IB3qIQNCXZFHvLNz9QzwKSUEc1kmVM8h/x0R1DP04hQ1+8NPSZ6FDI
R9ldLbcj56mrjw1jAo3gYbY+BuCRoJIQRY5HwEGsUSlQWh1nVGwPjCQhR7Thjk3Z4GDO8EbpxKDl
eLe6+sF28Deizc1nSdJm8nHwsTCsoEhSeSrkwq6xRSCT3bq1+xwWh94yLvmgCzwK9Q0V9Rk8HJZ6
XwLycchGVPAeJYWu9KkMCaBjOG3h46mpWfI3JbW9MzDnMqCcbe0Q36ANR27TOv4m8MfPmgbGZPEw
5SxBqOeOGV7WosBl7quHRNcuaT2cW7cx1sInBqOtUbbYtfjym+hY+d05hoeo2fFNlHpfVnkg7rCk
h519tgFVOnCqnEYFJ7zP2idBMu/h0NTeoY/6aoXFdAWyHCO6bseQ+WlvUwFvlTugvNCSU4qtbt5T
nTbbObjYp4k6oYPa4JnhzWzcjXt2xVFjxIsd8zXz6+toZXeBY5/iKnmPsRYEs7qLGaXPIqYPNSbL
2VjbMwECuYBBhCqhUh75WT37gBUQ+YJZA1HwuJSmkSyF9TmGg8WZuVaLulmkNVNYh1SWXGN7pzAg
jr78UV200WJyy86KzrTcQoa9L0zaO6OZlfRmbhkwkwHU1P0a8PJD74LUSYOfZI+m2Ahh3JjGQg5U
dD4ugWliAIq6BSNrWqJoBB4SXQFhYglnkrFo/eiHDtq8TZHUEq8FoTK6K+i7LTqRvTdPvbl2AyqO
qSVhQPfindUP7CMez3hR0ZytggfCK4cF4ptroqqjjNsnPVU52hT3zRbxCyQQjm+h8UFYfLgyc+ec
DSzwHXGFTviCGBxxZYQpZTS6Bx78S5LVTxWRJhhsOZXMyXljixnB6cgecJLZZK4hLCt+DJoGUTbK
wR6Rn2NSVCMagh0WkXmCc+mtbRnOEpvt1Dl+IODWVMmbDEYVfVVU9A5ptznURAlma6sP5TVywzkF
D/M6ZvV9laXAUbJmM0rjYnWUgkOf7WmkAq6xMrmY5B6+1Stoe21KGTlpNWkVSfxeSHOVN663smPG
/7Z5nCg3OSyBDnEzUE4ZfqygRNovIxayIUzXif/cNt0RL8qDI2aVgWe/zp1CSWt7gfYYBapquoW1
Qd8bZR+6od17nQajxu8VDJdVTHwPEP4eoz7SgborDipJXlOoIBhkMTuPTBEzINkHLT/2VWOg3x/P
Y5m96JBe17U+rWeNLfE0K/ptN75jf6RJuWqFd5E121TdDh29L3gYE6zJbiTSCbUtWr7iZ4kAp+/g
fYTKCDaOFsOpKF7sVKDSEBzBU6JJGzff1Vq0j035bDEDsunYRm18FzftNRr9+9jQTxMGl3mz7Krq
pUXdSUjYeShZWd0o3QZ0sUrPORt4bm6Uq5VQrk56zLmGfWvjW063HEjWqKafdB/oAXsDw1SYAGVD
qm3a2u0at+VTOssFS6NiZp/lT1llXRqdh2tk02V1TjchblimqXtvQqWcW3d140T0znHjS9grI2cW
GJ/Po6JqKCtC2Xwt6Nb00Q+I4k2cIeNba7zTEyp5moEqhaa3ncLkheSClA6pPOXkYdQIkY5FG70W
lH5O4pxccuvWZh9RHGsCHHjVs6pH3cF3QJjn3sqRjTgYcbaDq1AvI0zp5BnCTYLFlDka2KfwBd3W
S184Wznq+8p0PyLH20ddeeF6HNHN3aWFOy1DkGsYXJ/NMJt18VRQEf4nb1SrUWuOtIXIUmjHm9Cy
FYQUQUif/OpHoi8KBx5HczN0bOuUfE9tan4UFlqLwkPF71uobJks+tqjLnhQKh7Q3OC7RJU90nmW
o7LQ3diSCsiHX69DDPBR4OI9YL0HxTNW3YMHswb2+0lQKKmw1W81h9se0RumA6bhFePIVVbx94Nw
eoiDDtm7feBe+ETvjv0AXyksCNqC7H+ZMfas5Pd9jMY5HBiqj56Cv1sBPOvn/vTkXNE3MZkyW9ZH
tCmdoZ3RvtDy89zb+X0MA+GywBvbFEpEMbHLYvIRwGuwYpHyFwNLw3eKEH5+LnzacIH76nvhT22M
rLVgB8qSApxWlzbcemRXFVQEfR7i7mJxsjitaA6QXJv0AdKV/DCjbMWFjSvjuHQJd4I+4sOXjsvH
JCZmnRrqI5yaU5sz8OZctYCMDjUWr8Dkj7DmqS48S9E14c5gLI6GN94F1U8r6DvWoBmqpKZqncuB
C7fCmAu2WWAkGhWVCNQcEBhYpBuZ3k1GQ1CAhUXNwJ+BcbwUhAdUaPOG9I4id/YDE7kkLj2rIQ0l
dagtUMFKp+wqsvaDOmUicE4QHI6WpNoWkf2iFeONTOtN7hP/ozMtpTUeEZqeWD4s4jRkVKWq81Qc
y6L7IJ5jU85yD5mV3VaRLxlN8a7AJgwhDsEL+4od6C+0JY52UT4oy97D0KOTSZQUCuvZ4rt2CgOQ
RV/CDfStH2U4EnWln1Uk+MwMjqPAZdome/Jij0eNpu3CyQ/KCe5KU3trSjziULvM0n1KPpMS1ngq
0NUAJd9hRMpXMslwXJb9s8yunWxfRtNwt3IwL21gpxtMMDG2xSctAncgxaWOiKxF2kiWHvby3nj2
50DWxGpv9LyApY8GWSSDzxCpvE8bSRRbeG/lL5nK38LGDjeRlhxJBAZrhQB2KdqMkz9tbho08gO/
4NKMtHJRafoXwQlc2FG/DmjvPOiRy0yrn+j5v/ZRcE84Dnly+dkfiU0lq5ekMvYrPSS0NTVef73n
VH/Mu+7EMR3H0UB7Sbt1J7rPzsz8EU7yOXEvHxQ53Ciq7EuCfXz0aKikKrXp6zevKg+yNZyMlNC5
MwrnK84f/J1I8+uuuymB9mMNznb47AFJqPLeUe0SBw+xXGyPZg2ehtIoIMEA9FP4klW4iHvuObbB
lt8Z2w7H8BKHadUdKxU8w0x4yRroXGHp/hxhMjEwVbZxqkkg67SYaHlpHjs4u7S9kD5mu1SL3/WJ
4bdId6ZG+y+2Y8RxeJEXmHGfyja4YzxJdBsLgvFVpPlrlVafvg7SzeXomNL6hPxwQt5eLdra+eoz
JCx5ReUzNYDnnfEO5R4B2AmKa5RmegqQa+i7e7o02GpgHY5xuwFicR9Do4txvlPgX/Bm9hsbHJKJ
I8RAZWGd9Qg/DMzCbEdrGQ+RziBwTK5jcnEc7cU0B1o4lnEC7TLQt2Yaz4yCrsktmSlL4mTblZ8E
96qURw7lYCk940RU8oMl9Q0BAysIDNpulpDG2EZWUUOPzZfxGeO0pDac5hHJpveGpSuHRYkWYKWb
3UvN16XXvNOLuunxIew9V3tKpb6fH9zUfsoNdNokZXGco85xCAhWPOsLYuHRoXfatSPHeCFdRldu
nV+Ief+ECbDOLXhYVg5WnAPPnAldJPkdmpcPO2sPmQ7HpipoPseRv3H8eCU7DfJwjzSw869QcR7d
xP8sDACD/jQX3jnFvuoexnLiaBLdZwNiS3RIC18f9mxz7iLn4irWIaMzXzA/HbP06GYkcuhJsHRS
xWMj5RaVm7kdcarWNsVUPp4m+HkLW3C+VCK8eAX0CUpLr8wePLqblKneBnjKKfHtrQnpq5bNGWLV
1UjCTx2b4WROHxkxSUth10/Mx66aZVyZUd10Nnn3DUcDhceX6mPlUuVRFMsH08o+B4FHWjK8GeYw
jyhsHzQKwtFyr1XCkmT2Fbjdzoq3E0Nj+mK7DtnZloQSfeMTJkGnb6n1U/cKhXaBV3qV1Ya1Vmhy
iU0cz7VdvDfyCu/qh42qDJgSDTotqQ8BiyF53Jdu3Co9nhWLbEoC4QKSb0JMpnofdh5G0/Bg0PZY
BQ64fuIU1kXDl0f7JcnzOzJX+aJzSYvgKRg5YfdOvZ8DiBXKU4eEe0VmO96/uBNrjTYBmz+bxTDR
D0tT0gygzTsr1um72NXWukGIgfRpW5J7fTOADCryD1Kqqsi+ojHbiCaoQI8HN3bTPnh4GGU83NYR
uMRWTces0O6srZCE9KXJqNErIqe17lApJuWb1Jor0UH6HTyDm7hw7VvX62j5pOKafDI25D2XtyxF
hJMb5rX2y7toAkXqnjF1IdF1833ZBaDACYbCJwOkSutXhLCi4iMY0CnSvcibvYNQ1BvPQhGv4tt8
0lkHAclmXCtbxjew3Ys5fnoah3gFhIIGPUj3nlqXOyacUONgKeui/ClUvYO9Ot9pLfziglVcx+aD
bReRXFcnzwYAvXgAdDTE7KeJPZKMhde5K4cNuItZfdE9NJw0to0xJruYBZUtAnp2pC4mBe8mTgkn
ap9Las1qYhKcts5GxJq2HNPmhGqTsGimO2zbD6kLp8a1kWFN7X5OdQYFsssGqqo4dO5dg75d7jw6
MWtayZqGRWRO40te/HAOa5R4eamCV6hvkUubRw41R+EW1X6eD2gQEle5oMuHx4ICIOGoUSTecorI
sOp8ciYKk25VypwHN2Y38uhDMt41cEUHLXph9u3uujx+qIvcWHWy4hS/9pwpQMr9irOHBt2AkKgl
uAWYPpmYSb3VYMXoVnHw0y2SOKTt+s+qO5VT9lr2abGJ+hxwjjCIDIs5QJkSkEZfDjhx+hNcFJif
ePkZlJJxzEimMvjpFOdE18cn4U71rcVlqSok/qojEaeg+diKYpMWc7aK/tX6MDTwSrzsKlHy4Dk8
2W5wG3X+Z4/M59Tq9aH78Btgr7GxxqFLEos9ffiD32xpzb/4tOwCP/3RJTi23Bw9Zl2aN0QGlhvQ
0Q96mprAHLKvpFflrBcNVxVHorEiQBeRf5vP+cvFh2sGnEp5RfT0dnnPTBAYEXwgBqcczsOo/NQr
O9mH9bPRUrwGgJJWVP6HzgRWRomjPB9Gg3YAUfU0llG9je0fjkaRRCsTMYTZAE/WvkaF+YNqO1rS
CLbtYJVN052CgsqxGyZj1zw0YYb/npD4NRvIqgWuxjznU5HvsqAgRD+LS3HM7YPMZkWuebXRSHFD
0e2q84+2bkG0OFTjc8q2LMQR6iTkfnt6QPp/JVb+yxRi2yfuFbX8lX1v/sxsgmuRWjCiUVghewqM
zof7m+1huwW3XsGKCWPDiAxqdkg/VS7f9CfIRa890VLI9ZgZeDHq2IQwUhxKC4XSaBFf7HZicOum
P1GWtQtsgaz03mfulcbKiwklCvzPKKRfDLWBKL8E/NacVNU3FVt0kh5E8NOMOwSPGixNi/mZX5jG
MoXZnKNwrERRLvUsxyGHUl+6iHNQ0EeNVDtf0B5tM2SMwBF7aJXJe+sLLNMBD1dqRQ+iqj9jzdi5
aJ5hWbcMUJ2LiFHDgfwwBjtn7L5nuM3jyOOzSOroCc3T2NJpVQR9sUFHt4h2mU6lHESM2BNoO9qV
V6vndKgfhqZiM7Ro+qqouc8EtmT6O/UqLhpEWKp8pN91a6Yl74VMC7//mlsC2QzgjDhvSpy/dkhl
kpJctExqCI8lqWt9RnYM7f9lb0+PnAmsxU/6nfcThotFMww0sxwk7U61jmsAPyMwiXwyEcCQXx41
/RldNBB0ipHGAzdY+j/LWN0wOrypeZewDZJz7JcX2pNznTL5HNKrZHoMboDyw8yb7Esny3Q35eTQ
qU3V5KhERjp7EWYxHiYgHPYp80wYYnhFmnZDxpqGWaL6CqNnf8R3A3FohcLhSrw6/npEC3J6mDBF
IuZ6dEoWURINwXPNIPGXsY6uMA+hAkUjXZS82ouOWpARYkhzLvwkQGVTafR3JNgGkIsoWZqVBegc
MXoW0o0yKDiXBRYlijFUdVldkv6ZXjISM0PJCM8oYO5P6aCvFeR6M6tfeIh2cWiM1KDktAn92s44
tzr76fT0x0tnurWmk9lNtCNKQjCCaO6qY886GNm7nmHYCJn2N0P3NcvRl/jS1+SteizWOVGjE2LC
1qUtq2nDC+3JZFFD+VtpTcHkEcI3BaYDwL4mctGn6dN31MT0vDn+F+A7NWJOLKew15pJ1s9If5ge
MQFKKXiJYPqsDPVr1L8IwJoLWmhmyayvNPhFSuPIbmx91aplJopDUN8XtZ4ymHAuBUkrAZFTpGwy
s2dnJlK8qTEXoRfhVcFwSp8HSQu7dV8I4UZVFRdrShr0ZEl5HlCL8ZZcZnGi3nSDuBsK3GvAUi6y
oUMNKPiHHsbaLunsRxmmr/CaAJtN58LuIPOFKFbM4aOHkRwgmFy2itF1QboSU5JuHxY2CDrCWuB/
Q3PSzZEhHyNB6bz9+oJXZMCUQZ53nORcHx4RNGf2Sj24xHPnYzKOKsALDtKHMX9NdnDm2LsUTwIE
Ogo33lSsfnijXcGiWaqMz7afrIOAkOtN08WBA7uG5/AknI2ZdESpenbJ0EIxbs/obsl92Ayv9DpG
pqXJqzmMNwO99S4UL9xgiqaVDXbBn+M08M6Dz3uSqUPstYruiQAHK1TKE8LUgdMvYiyfaULtRDsm
Gi9Oqy2tmN6wnUChTfo71s1Va0wXAoAWppWiRwaPRXkQleS7CrVyx8uAHz01EX4VtHHr0ruUOn06
0AA/BmqfMgBMYorhdhpKAVYzi/Hio/c1HLT+FmO5rI+KK+gbZ0kLWLsxFFwfoOA3pemqH45yDmlE
24BhCmQvbepfZML5VoSvQdM0cwJMtNWJ6XltwSSHTXZ2BgMXUykKdg5tWAsqkCtL38Zrp70WyPxJ
Ejh4CDxmt8UQ5K+GmTyOgsxhzbKLmxE/xdGP4VTpJjU7s9oXlRacjtPO3ILiNE9TwenXzGAecO62
sbYm1W0WFPWevhUF1+C92RQ4rz3JdCsEuOJG69LykbkSZloneU1UcdBdt1x27B77xOkIqniEl6of
HKNvVlWIsld1Hu6Jn93su05bcLPYYo81Op1lTRxfXeAaD/Hyxm1xEKFtr6yxCe7MiW06TpjzStO9
rzI3PRVVCRswTDVmhAh9OKHnd+wUazlSpqG6QlwyX0g6Y/zmKmuPY5brD/NFJMHPP+fCJli40St4
Izj7zTZ8quxy9r3hMhhzsk9D1LZMUwhRpW3u9Mgswx53PMMDZXhP6VTR6VCPve8Eh6QR70pwfkO2
co9jjNPWhNgVSoyLBbMFda3DnOmb185jU83QN5BrDJjWCX7aIfwllAyk+2F2Sw3MyOrRL91tXDD5
j7K9lqXlcZ5T9rIHri3jVwNP1RrSrreAFoit0gEtX0ezOSDewh//BH7RrBv6kma5mTw92LglFyiv
wxWyOWrjLlxDc53PlrRmhDpFMrVWboruXdKUCwLvqrn6DwgawImypFuDOrTlvmAytwptUivCKX8X
E5p1hBS0bWZDj7A/Q6cBoyrMc6qJH6UuuCP6k0Mi9k6Ebb6IRpikjESG0Xkk/NM49xSYfXYsLD+8
dJrjEJO5CYgvX+Qu0kXEIyaZpjS/mSSPuwymtpOj1NUG0n+yQ1LkT5URiV1y4OAql4Umps0YGZgb
4ybY9AiBpQ06WUEs1UeTfHqrWsLPY+bdxyXujhSYARFJ6R1eJLFFJFGRNzjdBMI2Nl7ICFJhTCCa
qNigCc9o9NKXD+0JGnug0V1IyrUQ+o5jWhcSYRx2A1AcG7G05hJd9MMYsMf2qkaA3P1s2qzjYeGA
S84I4kCa0gFY3Z0jK2p+jWmLFiUvGtnoBx8AejN1PgYWf5mlY7Kya3TFLmGXayP6zGFQ7Q0veipd
FS6/f/u3f/77v30M/9P/ys+kHfl5Vv/z3/n/j7wYITKhM//j//7zMU/579e/+a+f+dOPnMKPKq/z
n83f/tT2K799S7/qP//Q/Gr+6zfz1//16lZvzdsf/medYe0bL+1XNd5/1W3S/HoVvI/5J/9fv/nt
69dveRyLr9++f+Rt1sy/zQ/z7Pu/vrX//O27aVq/LtR/XKf59//rm/Mb+O37E5E9X5/f/lf19v5t
DQ7jrfmq//LPv97q5rfvtvMP4aq5EjaUi9XQMb9/679+fcf4B/IGw3YFehlhcmj4/i3Lqybgzzv/
0DFRW4p/SWvMctT3b3Xe/vqW+Q8HKK2phDIsF0yV+f0/L8MfPs7//ni/ZW16JvmnqX/7btjfvxX/
8anPb9MVri2libFL16VlS3d+dcXH233ISJmf/h9o3VUBP4DG8q/EL6s8EWTdLDRlXwRVwW4CJbQJ
WvgwXfocW0GKMggiid+QKEluSwc4trwkBUFVv7ue/3qhf3hhxv/hhVm27fAWdYdOvvPHF8agOLVz
j76lLeYGWWh3O8OJvTN6iDvEQ/eaLZ91SwDvBdwr7PiePrV18/cvgqv8l4tDIgtqOtNSytT/9Bow
ljAdy4mYy9KNVTTpTUlgoA7Ec8s59X3S6L8YKVOU2szi/f//n0b2YduWEJapy/lz+93n0la1Y/Up
fblsNkuPGCvWeN7G7VjZ4NbGm67NNeSh7QUoa/h/eduG+Mv7VjomOdc2eNuOa+l//OMVUN3ajcxi
hbWoi8iJHWBBVmCtN06F5cEAa8s20bMv8xIXRef1RxV27ZpAxBUt1sXfX4r5OfjTxwDA0cQeLuX8
QPz5Y3AndGQ97vQVkzu5awPrluidca/K2jiFWb5NGJD4mQh1zvF4VMF0LuYDRl9g5P77l/LXG0JZ
lg5IVAcAYuk6i8TvP5XOIyDStkHsJ7UB97zXXYwSVXk74aXMnDjeTw3YFxqvT6bDWe7v//h8t/3x
UVWWFA6uGRQaUrjzp/a7WyJ3aZu4iBhWlTVqTDnFO61Nfa98iKk98Su3f//n3L/+OYd7wLV5CgGm
OH+6Az3flAWDZNQzvtUxCEV4HdnFRwsX1uzGI1SV8vD3f9GYL9+f3qHjSv6oUtIVujlf/t+9w6Dr
GbQPHc4fMY67yQRiVgVYmCLBvLim0vZFfN85MEl7H5OSKJf/m73z2o4bybbtD130gImAebzpfTLp
yRcMSZQQ8N5+/ZlgdR+pVH2rfuC+cMiQyTRAxI6915orz3ITgZtmoLCEJwHS+vr3z8n8L++660rP
1V0+cZ7Ub/dCkiurmFhkVp4jnS0hGfWxL02+pPhgSmpiDNUDTaeARaqMb7Y7WPvYrZ8Ni1laSgVB
bH3v3hVU/EvpMcxy4ZvTSsZB0GoKl2QkdMLZ3GrX3UeJRD7ZO5mxtmkpoZgK/uEasv5yaxNQqOuW
izKPlR+mwJ/f4sqUpV2WFHQFEXDL3sFApOz4YDFoXgAqt1aVMXxJZ0+oUtO7V7xRaBKugYeF85eN
IR0rpk++Fj3eahEa6ReG/8OmcXBpE6R6LW3TJBmk9g4Guw0ib1ntTV0+ExMPtynR8XfDRmVkOBtt
e+zfKp/cs+X3cl3F+fofPru/LBxcwMKw2CQtg8tJ/HYJp/ACGJo2PRVurNG7h4nWDWa05qyTLGOq
qQ3cE4I9inqbUNCTOmzSN+jKFRMnc0N7vTnHpoPaM6SRphGnt/FjZCGNFBgShgOOX4aKjeru+qHz
tv/w5N3fbwaevCQVxRasNtx+84v75WYQrucaIeYcVN2TuBYpNOUUC2MDEohwJ47YyCT3rqw/NKLz
FrJzjKc6/WoVaJEXrJcErU/+um3K4ABXnASbwtgnKejHoJByPY4l9mQSv3aR+shGV5vZWdrSHlod
YGtSrU1myts4p0Hw9y/r8z3/0z1uc1+zmts6w3EXxOSfX1Y7joYQOAtW5URMYhFk0xIzYb6ZgIOi
qJPZ+zD/aSrRZqfxdPxaYYM7DOaENW5QD0MW5ui1TOcwZuxCbuI+WqYFlzI7kFGAcczYepO6h3Yb
7HSHUJlSJXszNx8JhGsvVQetL0ltcuFBFK5wHGzR0QUbI5iPdOEIqbiuo43KepqT0o7W+KHURjox
vN7Ji56MavzAQXmA4JG/tnp4SRNsKH//Dv31c9ctHV2lbXmmlPrvF63EvIiQKyCUcKzB4wzOyKiC
V0PSFrEgIkTskfN8XG8I/mGts/6y5NvsbVC3pNCFMX/982cjkiagHMJda0Cy29AF/C4nnXAbgc/I
186wCxUarQDqHHDRpTFq2TIlQAydn+1CDWMK1UiQd1oBCLorbLHObWc6SlVAk5iG6RIo1nbTTCva
gu6O9ozalBTajTval9Hon2xJ/ygq6bDjk0b+lhc1SohY7MMEyTakkWPhssNH7pDi5O/HVWOW4h8u
0L9WGzb3nOFKVknGxdSef34TbGoRgH4jfQnD6mB2PRgO8z9CJ+AD1r6+nOaoLkd20cJ2W1xiuKhX
dcqRkMIkXv39tWD89ROxKM1hoEnbEw4r5Z+fTO3SvyxjeyQtzai3Ikzu6bWib9hkNakkVN2TihnX
41+kdal9980i3ksVvHcm9p5wdtz2ibYxJS6zzuncfyiH/rI32sI0DYpETg9cr3J+9r8sUYSShGVH
LNcqtpK9nZjs2QYXaawqtQLDmv3TnfHXzYs3Ap7pXJdagnLwz7/PT5J8iAG3rbzRuhahtveGybkF
rdbesMKGBDqZE0fvMD5EboimNcvadWdBWO6B0GLWg0yk8LJ1rvMc6s0qTWe1p2WUZweZUpKflWYW
5zLz9ypvqzMNSItA0BGdR+4DiENZJXv00JBFtcOIw8WWbj+XBcG5p5WRAQO4SGHQW/X0W08mmu+L
+NnKxalC0bQkXcm/9qZ931TJQOessvf9NA/34Xw+pUMBRbMmYCEKCQhBTXdq7Dwk8W9DZSLg+qTB
foCPvzDYwbfAJi+lkxAgEyJt/+T4oeReeqie74yhP4VoVB8EXayhUTStyChkak6gqI+X3h4YFDtm
+0ApVi6mCHafLWIysSu/PelOghNS4N+g57FtmCffKCdAr6niODlMXQMXdN3fX+Tmf/lYhS0dVFqU
miw/v+10ydCUNkfIfhWU0dUoXbS7mFMIb94OpvMxuMw/zcTaM0GsngI1nRIn/p6nvn6tnHTvpA3B
HnVMuvqMZtEY+C7DFj+3V0Jp8t691kxeVGx9LVFSLP/+mRuO9dfVmpXCdjmMO6wYwpyPsb/cAmnp
C7eDib9KujqCAtFk29qN9DsXFNoKBoV8HgawvTYBFztcwijUx4BenyLKSmNiWPcXgxPgAgnpZTLk
sAyE9WbjptgZLsOuBhNO0XswgwvkNXbZi2XW+g8gpqtlJrSvUa6Do/MR6hdjcAWtgoOesZCHhyGY
LyMPayAKHrpkoC+LcPyOVvWAUcnHQbYWZfzDHVCKTZ3/0lnls+iZebgSsXvifZ2qgCSmzvzAgwqQ
uLc69HrlD7cHn9+pgHLPx29n5jvHgBRSzU13DwuCwyRfEMUHyS25WRCPVElfP89ikEnensw8OYNW
4XO7O9llLy7CCGTQbrzT/fEx9Wrv7LQkeGn+klkPU+JodHkbs1urTUDehd6vlC5XvUBkQv3wI9DK
eJ0mNITn+bPdJ2e/Vo/J1JFK20Y0kA12+QKFfzoCnbKlvs/pxi+St1ELwO8Hj2VZThf0O3HTaNfO
m8hbMkHg2RWXeQOin/igclqPBbCSqbY8bP352+QTO92MlUn2GkJfCIAxwS/baEzinZZ3SxeE3VDX
hwwd8IYxCsJK0qZMiwGsNIgrzyv5ofr5w46bg2PAHW0MxlGynIc0ASsVSOo1tVmz1AwjW0Z6TU4D
6sMkIsKhY6KEC3g3yYi6GW2lxFyJsMXYVqLllhUKj47ELQ/ndlFHXg/0H6A9yQ0SXb0PiXQ7afG+
1iGtZYBg6p5MBS/N73mcizsVuAFqrjojfnN2ocw+0gjNsasTtZWI+ACwpV2bGSYDrsVNFGg/0EXS
jgzQFkCijGlckR1P8i5cGkT6RbAW6Zx8VCK80MMBSaoHycksT6CQmjXkqmYnofYYgT3L7TaDD8wi
6QlQG2R2GgIqBTu2twleW5N8SKcjMLmv7j1rsNex2SF3JZWn7I4iSvJVMrn3rgLsm3d4BWp7+pJW
Ee73JH4GynFLhTni1a7wVhXTvlPTrdI1scRyRRPdTA85sfcdez9SfmDnrd8xz/CmBe0fgqdDMIpT
nu8MfWMFeXgke5CR+SjHtRfZO2uMZqMNoik0/luhIpeGcOGvYhSrjDs5sRO+SDYdUhCL5aluhvhU
dPNknLjcknBMLS+wOdtynr2aD3EAXgdjGf/Pg5CJir2TVHqyNZCfeTEjXTGja60qJlAPDhzkDedi
BebD2OmviLKNtdOTEIBCG+kX4zMDM1hIPAGqFr2zfxR64SzbImL+gE45EEhq2wGHd8WhocondstB
R8ruhIdE4iRpQYvglNtOCPABMVrEIZs5/nPHbRZ65u3dwTu7xGGvOucQtdaPPIxftFLj5MQYNA+K
5TDPlNmVCVjrObCYN+Y0G9y6W5XV2JIhjsKzIQu2qlBTeF3x0k6Z2HAFof70y29VvEuoN7nzapS+
drEHJcFokduktHC/Zuhe0Q4ZeyYviC0dT9voCD/QRHarBlHI0mbmwfaFggMdaz2hGagga6L82oh6
BFvSwfOR3lPPkHNBSHrBLQjxMIC6vTO79nGTK4hErY/AIx9Sa4Oh/oTf4FnLzA8nrR+bkb6TCF0s
UERj2ERVkm6KMBWh3WzVsEhxcw+jVs5XMuqDIED4ifgiLFqiIrRg15UNummcfdKjoYBQblULNEOA
VugcMBhdVHeFQmUGVZqbqTxWXhFtkqp7Bt3dQleh7Ek83gKrJS7UTKNDjqy0MVpzNUY8IMYrxuHG
cyPsRa9DCHTmpPmkBNKejM61L/K3hkBX1Kmb0ZRHSnGyHoph9tmni7ZLOInJ7EXmBcOwwrtFvbxE
A5IS38oIEp6mpSXgGyi2iLIGEB0Fb7WLSIIM1Wr2zKyVHN5DvV6itBpXdjggvtVJkjJEtjXr6SGd
/PeqdtGY1jVz4OZb5QDFibsYPbc9rIk4O5fxhBixIZfTSB+nCCVbFvNSE3865ng/0EbOEL6XYGIk
Qr59jMXHJgFgMs7+bAdq1NDMyMZwoU/uoVHbKmTSaQOSXMdxc0s6BLihjz6n9T8Ku2424Lqt0UNE
PiliDDue7+CuiJRaOr2DBX0gWVZ6LdpNJ15VKXewM93ZjfNc+wSghZwtEPqn0aJsaN7gEiU1WGq8
pwkOpoCDZzy8Jz6BVGH2TjiSz0pZke8FrXNR1oybgrSjAHNcyXrjnLXKOMqShLF+Ih8dj/MlapL3
Wo+tVTQN9wxJSS2WvVjFPSCE2h6Y13Jfy/gZ3QWGsK+Fn2N/IGPHYRJojARkOwRYEQRBhFayG4b0
B/QCa2NBFVjodbKygEAtdDef1qVT7UBDXGxXfx5L+D7ixa54d+PmAbeQA7I0i/jyWnMu5fqH5KPV
4clrbSA8BtHagsGdgMOMUuC7G03pYrDaR2cidbww74qRZl4bYwHoa3yQFR8dNuQrKjxnRbAgUvN4
LfT4EDfkIHPhGL3DXmahAJqtFhP4gszUEVfweyzve8IZcnDQ3qeojTozZwN1WXJkBXSrL4h4GTyJ
dA2mKTbOlRB8qLM0k7X4BIkdf1hgobvEwIEfP1lW8tn0/NfRkdeh1J/n74hNppn4RpwlFPw3iCl0
Wg4dL8EZwCZqk6z50Xyb9wyyjcbuVkmOlSgw5DqY96Oqf+hbdMX4zdGgEcfbsf8ZDw72anZNzHgY
w97SevKWTSz7VTVme3QJD2JqngfBnA/O04r4r29Vi8g+lO2Lf/DIZIql+AqyG9l1auLCiI2tjXdo
kC6B27HA54dcvBA/uEjePQ9dioqwzsdBvxmFQMtcRbzHOUwtWe/G2vfBgQ030YgdKWuQWXpnOenM
l9kSvzlastTiFDREx77j1U9OVnM+Ss3q3BNOsus9+2JakXv8/NK47hND+3T7+bdaFYpFYg5yLuzp
YKtIP9SBMS0N4tpWfRAf6DVMBxZnSRZbUAYbxpjobOzEODVT/ch0hvzGMEEojusJIi2lICSCwDTk
NmBw2stsZ+Ii3A+2iZ9CIFAZHftR531atkA9sGrv7NEeruVC75GllUFNmRO8Ug39MIw63NspCitL
kX4c1maH39KJVmMwwjdQplo55QArihL87DfOW+gq7lPOTOuIsA7k99Z0kVq3pb0Izqqj+FEZNoyY
7mGosVLlRMkdFNzbaBZPpdC5No66BlqIdxVydaVZkIRK53sTVC65olMKXr2QuyhGSjtRAK5jJPgD
PBTgERAWcSofJjdxNlrkPPggUE/u8xC43dkGsVjL0X4oJ/TUgZGAw6jcd5m6wRYciYgM6w4hgrj4
BnSdEiiOgz56U5GyDp6e5owNACy1s7NWp9nZqzjolXZvbzq3uURG3mPCZsCPXO1ojdioO704xX27
FzG/DeQeS30QZGQv6ajuSRjaFtzEcBLpWuXkmOS2jQyFMirWepp3ToTz0iqvQnFxo3urNoHTk00K
SQmQ8S3whu/10DsnJNTDo4m9CcfZuMnKNtnmQa6f+jqkog74dx3HDU5KPVoqtuSjGUQ3jhHwoPG8
3JrUPzHUeywatPVZ2/SPVd1vkqDvv9iJOuqospF8uF8FVkQyl/Rt4Mfuy9hg7w5ImHJA0+zSUfkX
D6GBmrpD37ruGqKuASmKnL7Uz48GUt01Z2Z7aYaqOZmb0evMQzvmYj0IQ+0sTlHLmiVpO7DAEwCL
tTuDEmtq+oqu5ZOZc9CJu/4NnMzRs0O4aUX0FhkmeWQ2astYsvCmvfKXY5JvFNmliK5A7yv0IWub
EDjXxgI6tBFbX18QYd29+XVC4jBbUROz++k4jzMQ+YtEL3/E0lzURUIePTfzmpDtkRK236sWVH6v
j8GzzjkhNnooavuU+PmdYZFjBq/9YvpTv4N4kSC55mJuclp0QVq7t45u2LIuGR5YaSxvzGBb9hD/
S4384lpXNlahwm73yGc4xpkSiZFx0fIWHklrYxIei2adDF5zqqo43PclJ35fBQeQ9+SpFewg0EeI
ydGhYYAXJMYl6W6it419TeTndmzi+hH/I0pM32s/ZOluTIMUC1U2lBgKs1zHOnUfURHjfBngMGaB
PPbBhDvextKF20nd2QW8/Kj1EY83FkPDOIdmYPXZESd7scL8g9q3qradbwG0yKJ0gycNbEQOIdUj
YeexzLNt4aQZPdMaU0ka9/dZShoKdf+hKPN0Q+HmvQMBV1M6fUm84FaZeEdrO2l3IbKUtxq6ZeV6
3QvmhTrH5JS2FQq/2GgeOXuuU8Bhh1QGV8mUfKljwjmBvMy4CSmHAN+cxw7TQ9sVJ8Yd4G2dY1ei
bdKrPLpN+eisk8ZZlGzgT1CG5+UyPml2RU+QuK1lNclzWUoLgdUEwnTIyUvld21ar4aLGm+0+oOm
RXWCGHjQAS3sEc3ly6hEFG1TpJ2I6BLr0Jb9LR+js9viPiq7adoMcYNqTGOjlVninBiFWUuX2L+F
KSuJEbx+aEdOSpDQOMiG0ZF2uoPdsNIYMvFpiizeGVV8z/unbpFK/ZWDTQD4ziTO7aB/QJlS9+OE
OAy0XviUt1H4ZCTtl8L2Atoh5JBSDYKRHf2HtBu+UTIX9xn6jE3vGPgpgantDZk6q9EkPSgaw+SM
eRi1bBfryPI7eRDI3tYgUsp1mZK16WMCbaXGqWImc8rMP5fBAInH8p0tbs1xEyiWgDpnLzb1iMoC
BTiYS0AUUQjAs/fnjFbkcgRZenejrU6jglVqVJn1pCmUoKbCiVmB3em70f1ih5Tebpbe4f0lDwrI
+WZ+LLKdCQEgehXIyQQiRZd2uv6MmOut/IKlzITlRLzrFBJAGJfVofREu26LhNmomo/Hckh2PKxN
f8+BtMJuuu7jpl33YX/fCI47taVpCKPTbyhS7iMZddcRhrkZn2IlGoSa0dccC9Gi7WvvobCdfi95
y1lkeuF+8UczvcsmAZ0sjZMd8mpWqhYYzehaOw9u5CYzEwyDgi1QaInB+uh667ogc87OjPu8dHGQ
zNEIVudzlhiLa1JK+9CCaD1N1hdMozlGp4SJTOdKyISRtzR06quqM3baQNxPQRrJHdWWDnmLBo4b
VNVSZLgmcsqUUxyYw9I0Oa+zXFCKNBmzStE1rKQB22kub3OQ0wJvY7WCiNXsVJdjycd8vpSiIAeX
FRCal9mv21mJrrPDbG3H+Mq5vOKTVvbGbYZkU7SMLUQ61/3+Mk3rahUm7WNtOpAjgk6+AlPUN543
PYW22QCSaZojSuRxjz53IMxqYCu2uFMZaO7KGWdbt1ZwDRQNwpA6HbsR/Nsut5K3BjZ6hVV+YWis
S6bl9XfAQvs77OPBsY+iRy8E0jLq907ZNrtEVjHzrLajEYFSz3Nc784zScSpEravAeWfp7GlFURm
LDwSQ7doranHortpeB8a88mMh26ljOJr5LTx2ZkWWsE5muiH8sQYahMNhF6URZwi49YYiaYRyIJB
7/b2mJZXJ5gp3q09bbD8DeCEtW3GPPZUWnqMRYo/5WK8NTZio8Cf0jOp7FAnLQyAgCDguJNqu+kr
RreRE4THDqKBNd8Djezrc/ZSQubzkIGvFMq+/TRTnLGUoR6mbltKPT34loe2c2R2KyGILwsucnby
cN+GU3H28n6TDy8MSE9VO/bXqVY17QOz2rgVynKb1LCD1s/ZVuT+HKtpck95aum46Qx6buStS2z3
HBJjxnNGYMwZQvrRHMnXcWM3X+dSfYWOEJ9CehmW5mH9lln81mkm1vrM/oiTcWtSnUxRpvbk11Bg
V655LrEqeW7zCFx3OUQkO6DUx5s3uvWqSaBQuzEQ1xi27J0V2reRMI7TNAfvQN3NqLwOecH7n0nA
u4PtXUuJ9zsqinwv4eIt2STQLjctiU0dpbHoWZsKp6zuIacuulGpR3yRAXf/nV170W2swQn2VRQ9
aQgsbNJJXOHWa0YRKOZrkd7cSXHUZIS9CgEdbRDflc+ksOZRgEdHV+42L8S9YM97VGg62rYz117I
EQVPkXGVIMaTwnSYOdfyoe2tXY/Y/eSgjIZ5MVp3HVmYiw50lysibVP0JpmUrC0bR/ASzRG9oz9R
XXmjZ91n3dOgNYpgk+bJ5qz8pJXIrWNAAHvbgIjFvwFZUyiZ0vLGcP+DQzWJIBVq70qCHBH+S2bZ
pzQWgHeYrW3cz3FSpwfHLDbEikbPtgmpKvJwaLfl5Glbrz4RXWE95rqki1Bn/iFJYpp4hqOO3QQc
MeWwyMWD2DauxUvFKbAD0OwksPZSkravWSmmq8D06leDPNYOeUMzqdD3RLOxW7iEou+SYzeI5Dio
8qqHXnbIW4GyHKfnTqub+5gMNsi+xtpIMk7lmCM2kVWaK2MeDI6db+z8JvIhl072ptBx/yGdapDN
q2cvk/Eq4UTL1YFjWMNocx2HTiMFtrVuVLbPwqyJ0qIHlPo+qd+2f9cGHGx5+IDbRgH3q00NyjkC
JK3uiBLSVk3zMKrhSzOm2lZ3G0i95ZBSdcD5HkrcCF3aiwPQfHcrDe1L708xKFLZ32ld32wjN46O
RIbfgQDjqhxM/crA98AplThTs/+mkjY5Uj2OuAWC7GbSZ+rKuzC0X+3Q7+ncCHr4mb7tpefvM6W/
dT01QiIKk4Mho0FLeEBCc8apSkuba0lMAswDeJYtRQOd3hQ1ToBf2xTVOqMNfGD+SdxQmqotfAex
4lx2m9WlGNBK2iTYaeZDL7QSBiAaUIUcJSifEUNFw6QjMbUH89i5ATEjhohWjmsZ9+MQQD+gPeKx
LFn5B7El7FOR2W6DyrhqtuUfp0oROcxpp5FuvYChUK27tkcpxBScUa9e3TV4MnI55Dtwae1WUjSu
uyp+7ueNQptoLFOB+qARH3yHtAqFr1syM1X2dP78Mvd/NlEhy0PmiltQ6t5+KGGzeo21H+j9kRQE
3Ovw+QV3Z3nwgt5Y5Lrotowo7uoW+bJOLcLoJPzWVA4kOCfrH2wjID4nsL0jXBnviIy0pGRzZrSG
BiSojMNvkrehKsP+B47Nu8qL8ze9QnKDdai563s/ofcQTZgY+v4yZLq1cmwsx3mmfZ3GkN85k0gc
Sb+H/mrLJORJzrRcOdagW0y9POR+RAcMj8TNnyRKdFox7+EYHT+fMTLzLYc28cXsXQBkQ9/ed+Qb
btiswPmFgTiNEN/XJhjCR5GpBkOTqD8qhnefP25Z/hNnCvXqWiNm+i7vruSdAvRGA77D3NFeP//j
81sCpZ7b+V0CBowF0mo+6HLXMy9uwneRiLUrCsGBm19suZ23Edzu959P6/MJSsJsP9+lsQ6ONNv7
dyc1INy4orl9vsQ0hC3++bIVsvc1qHXzKQjBDWV2Lb5X8frzGc/vmze/gaNoZ+d9MlxQ34z7JErT
na2Xzd3nmx87Y/42f65Z/MxR3qa/HgynP77QxsIja8UwmPRiOA3zFwxo+JMpplU1nwM+v/HzP37+
yOef3FL463wQyMTmB/x8gD8e6/O7fz7gH//NbjGN7vHnI33+6Zff8fltlhiAlxHhTfN2flqf/xjO
T/PzT398ez5ptCAq5+Hng/38lt9fTuS4O7916v1/fVbzC/7jJ+hjRqsEaR5Dov+8FQXMfZ7D//76
z4eI6y45GFqx/u3ff3mCvzzrxHy3Mi/b/v60fvlua9CNdVEKen9//mR++Z6fr3TWx5BgSMkxvz8/
//23Z+Moj5T4mtTsny/nlzf758/VdkORwgz95z99/un3z7NBTbH6P5GwE5FpASXy2KlDjJ7zUjKG
Y/Ffg7AIH0V/n3Zgwmrm47u4oivSaH3ESIm/qklbVuPQ7/r6R147FMg0zBeVTkCA5OS9SA29vCZ4
pw8BuTarvCOV7nOg///tDv9gd0C4gyvk/2F2+L9V+j0Lv/zqb+D7/3A3CBs3gq6bjuPoSMVRKv3H
3SCsfwn8C44nDV0gnxX8zL/dDcL4l4VSe7ZFIB6i64Oo4t/uBsv9l2vps+zKJL7l0xPxn+d194eK
8A93yn93N5i/qzNm4TJJe1i9xCzhNX8TtBFHzwlKCfy4pbGjgU0vJ8uf9Xz6KBoVb3qFgagguflG
sZwR53cMJnfb6EB8kCl3h0kTCGXt5iZzEHmG460JIFi0rY4ggjjYVaXn2xhhCKDKtD9/fklqzlCw
ehNgcOY/6PNM0/1dcYUqH3k04kDdloJK+zc9mOqH2gYVFrG4yNc4T1/tgnhu+MtEUb+28GwWtVZ5
W8iSM++p3Fmxu1OmnhxyzjRDr13hQvUbjf7OGkrjEWLksDYM1ALMG8ag+6Cbv2SbclcAxwnQw9dZ
pXRrBnSQi5akppXnGUx225byNn4n+eJ73KthxcsHKR9o1tEU+V0TB+caRcQyAMbPkSR6V6YN3bG5
taWb0hIGNiESG9BxB4GJgpfYHgUfrgmBkCuA1s133HUUY8TxcbKdlk0VfBhd+FIFjDFqpm8rGHBP
qGP2MR7CabiFfX0nKip+yAmh+kEX+0JLtMlJUBprl5ydMsVwrzv7XqlF2UbPki5u6ug7+rNXaL3X
YYqoxiBPGu9ZvdLb5CyD6pupmhs5ga9WEe6Lvlkqtu4mCm/1U5TiHbXrnZ90Kw5OR9zm91ac/4Ca
dGincjchLqRDasH/7NR7awqiZaMHgaAXa6p5r+fttR3VvaX3ew0MqR9zMh2nbQ9QeqzGs8qHE/fb
pdhpY3GiMXbNrYpcTI04nkpumXJsSnWus56AX//YxPp9mU1nBuSIYVex2ptWsPW04ugHxhWWC5C/
ANizsU8Tps7JePBCwWDlIcndSxGVNx3Tr6PkzivAc6XJTi8YTE1fWmb9em1tLTM8h413b0fNSzmR
X+YfWxHu0zY/xlG3LstqS9IDCuN9TfqLJzlIojm6zC/GdLR9HhyYjyKzpn/vB7uRJlPh5kD9gNBx
Bh8qkvIMuNdmWe5dPX2rPGs9FIDYGVmSdbfWLWeTxdTVFMqN9U0LCQ6X05ufdg8tFM6KZjvc/n0j
orXbaRe62cfGFuci4iSkxavA6hiyr1w1nYcIVSQ+2S+BNF6dRmnLRg4fvgWvPtfjTVXcYBgeS2WR
jKAdpBm+2Flx54J3XXaDe1KobZKA6z/2T2iB7sxY+xpbwwmHzjpXzhczROFhNkx7yc1cQXh9KzXn
nWTHNE3PgP92WqrtCvI9ArAhxJqeJAtJkmr7hvCKJnb3A9BRkuT0dATG6pD4pyEIyhAFEne36Orq
a+bqj8QWntyhIVicI3gIZoraDHxsCrAISPkN8cvJyYsHw3x22uiSgCeuq6eI/ok5eGtagugRAG1I
9SZc55sPUkHlyPDRC9gYlsO0fg6wqMH0tH4MkyDSynDOG08Nf1xPpNjO34K6LVgMVXrvdQzBY0JW
AuPedNrXPhO3yLeevHwHpuu9HOOdC2LdVtOXWkRflMcp/1zWJk2GbudChYGVwrzJu0xtBn4RkwFl
SRFUJwNiF8eY8mmq4Uda0XSF5blTDd0tp9gRaIBZNb8Pcui+Vtp/L0biCSamez1FTw/GvZkzLNqO
KBRWfT+ovtJAey3sgye2oq0/XH34FkTYm3AYA7TShrsqt/QV5Mof0i4uSqcNP3KxNCkjb8NIjW0p
X4KgfG0986VpsP5GMbAl8b0t9bt6cFlszcfES5CmheUr+RVM+LOvYzIejbbakdO3C/L0fSiiR0Ip
XzK/eVAiW/vSXLmafR65W0bWnHAoVl0zbKUob8Zg3uVmciu88NGkQ4JGCiFMONMqMAMDkCSCZjy1
qXdTGqog3kK/SN/N6b1L4N6Uerr2lUVbVOLYcDNWQ2aOHM7RPJ9wee9LazpYgTqTaHmxo/TWaPhi
ratduc9l4z4q34XvMt4Xfridy1NYbA910F61YdrNH4SM4weTH2cNeKlhwtY93AleHOwtBZJgh467
CxFmRAbCr4ApLDk+y0iIvUO631iOV9+ztinTC712HhPaMLosbCaFaFPs6EXV2jUZ1Ek50S6gtZqH
2iJLhiMy63MgtGNadMesi3Y5g+CyTY9DlfApFeNpXsCavgU6vUdmcs5C74cYEo8EselSlZyUkw2z
pLPXZFdJQGdtmZdM+jR6WSddyGSluWm7+L6NxKsmp5fOHb8ysEawRdqnpxctOpDLUIH/l/gHFmWu
3ZLSPUTElSYER3vm3ZALVufgufW1B44hu6wiKNdLVmbsH5whworxCPr5ZFzI1jpkXfum5faNWcTR
95/DDlpM295Z6AvkRuvGB57aubIbRA4WCmW6xr6+85DaGb71rEnjNqvfAWXRF0MEZvivMG5c2/mS
n9w+fyUpZx9FEVxF50S8zbwhYqV8qpgkmEl81tvHpM533tRc4oQGgEPZnYHX8MEBVpa6gVJ4re3y
2aUps6gdwQo1jtsGxf0mzRlQNet+AHHYuxHBx8q49fm07700WkJUZAwy9C/2yFy4R4fdE88G7aJ8
RuVyIJ/NrKqLRR/Uj8Lvuq2+dnp7j4KEmFXZXTM+W5LFdsQbELLQXqtS3Ud1+i6d4qWE5of3/IfX
qUfaH1tlvfdKX/VW/D7kmEakIFM3Dk46yb6x2Hr/w955LEmOnFv6VeYBCBocgMOBbQRCZ6SWtYFV
VWZCS4d++vuhm7QheY1zh7tZzCatrUV1hoD7L875jpteIcXcDY56HHLntcq9yyLMcwcxkPs+EuyJ
svl3uIKuSTO+KIyvNm/RDEAj4Y/zqvJXEQ9I66WimkAx7o3hS4zsDARKvMNcRJokeinFdBxj/8Ni
9S9Dqb58smBpUsvXpiyOLNzNfL5xhHWfJ/GjX+gnZ64eid/Yxk7z9pVyxg1//vKEKNSr23052oMM
EjM6Z+a890R1QCRC7I48Cta+fAr4Q7BklYdKimcQ0nC40+I6ldFlcvtH1zE+jHx5aS3N3SOPz7ap
fyTUKo4hD5DWcU9szNZ+Auty34O5oSv7AfMJujYKYvJ6ZxzsRWn+6HMWk5Nic2FY1B8VeL1QMvs3
zTG6B9lb3TnJJXPzM7tX0i8g+z2UQjLc992vSsU7xd1/G7Gg3tURIdHsC8+xPz6xIKBDbc9Uee2p
6MYH4HPx/cTs9JoT9pjYjAfnEl8O52sWoo0rhTixxgwR8x2VEd07hm/tTWd8tbHsL8pDy+zCW3TZ
I6M4TQhdgtRxVw6f4zQ6x0bh1xJdj7pCnFIzSfkzOmZ38fSSCRBzizb2ktw+yOFAy2NZP2E1faHd
odpbJpttIng8nf0kas48MGU+5p7BJsOIf+jOfzPmCMmWCH+PpL0RGMQtpObsXWrSAbwFFKQFJGxZ
SBOgorNRxTGu4uNg1x9R6PaJu6t6vsCYKMgaqZJb1I+wVa3XNqz4+pmhJBoA+NQUPzqLqHZwJYdD
6ezikmcyJANs0yby0YRTyU7pCCHgN4s2lKUp0eaGcZ28nJzPfvmmOHletHuuElTktM2Qj91446CJ
3tjd/B63V3dyNJ4rFoYLkHqbRmKd0qNkrBdQ1MWr53NV9B3yR34NnY8V0NjC2hGLAoAk0YFr/EEI
edJTLwkpEkFbh0jUSYdMcvO2AJJjLHG1G8kJ9WLg8uZU/qJ8tfe89JtlJYRXRjkcOyi7BJ9G/maf
mNO8caiKNkWUvdYG4k9CGoMlNcJjvpD24aFfpgtDbpw+gbSJSGogSdssQexNk/1TxjOYHGBh5nim
0GC3aiT3jl/PW6JezFUwEu/Jyf0YSBGIQHYrTvWsDR3SrLwhAGf7yDasOXQee4YGURtpRTdubEK9
iVsJc1Old+yh9jrOpnM885UyuMrucH+qu9Cbuf4z75dmPRtYPXA1pK3tbnZR/cdKwCnNC7F34hxU
tm6u9sg6R9Kl+jmhOb1bonghO/w24zzdhmVBjmEIfDnuQWaZDZ6opUVmKzwzyMPi1Hng88tygT0X
Lye292sAB5lLBnm9DsuPF9azVJEzOlKXLGxDmp+6jq9dSqSYXOxk63npsOU5jguEKeyx4QG4O8sc
Dj1hbhhFzg3PihdaD80hD2t1i270RIYI3hGzJDfbF+42UROMd8J0Dn0K07eZCeGAF/fMMPUcw1Hf
KGCGg6SJ9CTQeI6ZTarJH/Q53TdSrYCpMH4UBQIvMqWBGUXibXbmfVPflrWL0SPCBD8t0zW3JdWU
/pkrOVyAXm5TW/yWxvI4dd5jxML80vG/ziWLxkRj0fLGdRpOrbCtLWnetKSvg+jgT8Y8tUd5ab+Z
lf/gIrY9IARHss72+RkNFlLUxxmT/7pCqwII3mjYrSHkuuM2GAlgGRZI3HWpDkqORzRMwUjSY96t
rPOpeszk9GYVqMsbp7sYaySll2CTmjB1bNBoNKJjm8IH5Zly08ruaNv0NlOMkjy2HjzifKwagDdr
uV3lVyXyZtB8eVPcJnjjtlX1M27qka8CTW07fSGKrBAJohEeW3iznZc/hB5hd913ufiH2c4OXiTl
edBmcRJ++ST5zO2wvoeA/sNwh1+O/LCHQdy4mEO5C51tB917Lxtg9viHzywLburReE8seEfzVJZ7
U5V840LEEn3u2ZyqfvGYeCdsAVZg4Kfi1shvcWffiyWEl+2NzXbSoQqykij1ARoPbGbaHHydqN+c
8T2NrrUBlbYbQQxmMe9JVP2YMvYOEHcWpEYzq7msbPWxvkTcIdgiIGnnjfFzppkYHTr46d1tXuIl
MW+aaUYup9ogDZGUEDm2if2u3mKGAnrZ+oEs3bs0Qzg4YLqgquy7QPIv9a7bX6RkQTm9uvO7rDI4
l50N+ouFGLQQKHDS+5G33T1hIdSnhyRpHAYCqOc4DS+JWxu7spAO6FMfPqPJnkp8p7ExbR0hnsn+
fvQn71LGpAikQlT7OXSeO7iyWKGRfDc10dmC1JqNMzlPUdjbz22m34q8OKR0OEWWXKeFTOi4hthc
tdXHmM6PdqU+RWsdtAEyD41KH2Cy6m7cMHIIRknIGuBSaIGF+kuKoSLTX05fvxmRta/c5cuOx1cE
j8lmkD9y8ii8yfge67VqciS6Z8P7zqGXbAuo3dSNKJuFYf0oWtYNHWuesJnQUzjNp1b9vSYmTWc5
6sK2OJpriYwDdBPVGJF5W8g+tGtYTnZ+HiaT4GVV3cOTQFeFkC0cx/sQSZDTOzjdNAdOnHDhtQve
nwJcFzLE9NX2nFPkJl8T+lXgk4jnKSb2VcFrL8fvNEUlw2jyd0lc5iZmdxkUlNhzikI14sFXxKDs
w9n5HoX5wc7poc2wvfgd2EefjbtaL1czhDBsC0BwlGVdxTBqUMVOkTi5Ub1R75uUQLKUC5rEd7Ux
q+sYlmeeFbT3Dp0GAdO9ZSANye77NIVEQvJWWrR38eDIw9yPMU4bD0XejA3Qd+yXyOrJk5M3wukW
BBFk2MRIDCoPNtXNNNLi1S0ueoi8G/MdXe9V6eFr7DkvapOQ2KS1pl0TdQNuogSusOLJicRqsukQ
ths8LzIk680TzSP7znMjJH6mmkoxsqiLc2D2kXeX+lPJUMPHhAOa8YDC6VlY852qDwbDQ1K63mY3
JWJVIDWYmdAN4GRvZrJNwQDR8WsSMXJ8d6qdNx1tXGtGOhi0cyoItFv80eIOAMmSLa94lSRfnvX4
LvEypcMbUpxPx0Dql+x5YsGRc7xtlt74nNwJeYuY1bFqx8B1B2LPJjSiGBRu6yq8ogS7wLmZth1P
I+DaoGd5tpVKwnI27iJiiRHrYwxV44OXL6d8CJtgiW+LNceeVNcHx0yngCPymYb0UJn5ZwbJgJYO
YlD2klaYOskM3dTOCMLfttNDpobf4kceKfT3Oeov7cN+VbqYdrqkqx4784i+/tDDltosxCNsmjW3
zmG1uFkqMriahKvb1kgZYnt5zkFpNjg8MQpB21smgUmx78musB58FP5TmHwWkthUP5a/JsUvM2Yn
7tWvTBQvgo5ns/hBNfnq2lpJMI/TWwzuF68ZSBy0gPs24yqNvehF1fZjJ0PiUiU4dUT6fYGMpvJL
4PgvvUnvgrmUtumIyuJCRA4+DrL+8jVPpM5+kZ7SbMoZKUFEttMYG5dRNq/0CoiSrbMm/Bu2xOOk
cexLUXAV0MaEffJUwTCtRPfk2F9gysFeW5QX/R9tI5ql0OXRHM0i23FlWghUqsfOZB7YRu1OFfaw
STKr4pMMtxOOEHJsKcYKFZ/SsUm33uSRPqbN803JRbsD9TDtMerOAdOfD25EAyqX2jqNUe1bi2yp
3kId4YDzSgi0GrrRPJuUielsyyCN13qD6mAD7tMIosK/mZYRGQE11HYyU6TIIa1+Jwp8eWwKJErY
aXWTOXXWb+PHTiPUQC6cCSsGkoyvjrikc5hZJ68EEWZV6QtNByMxq6wCpjc3uDX9g3bVPVR0NLIE
nyUsseg6eIGJjaIe5w/BzQRWeBV6kpGArgWXIjd+TPQkAZ6KT/kQRTmfGmDLamyQ8pJscMZRSTdI
4eR3TRzYrjhPBrFdY4L9LwmLn93Kxa87ZOmJpQ710n8Ru0Dk8GC/pf2rSXg2Vqr7pa2vIjMYPxh+
t1qhAuQyEORHQucsYzyn0n9vc6idsvJBY6OtXUb3doqqh2jgsiIYSu22jdEDx1zyr7ngfIsm56D7
7kxEwrvb9W0wLDRDDvWGyjXw4KUM/Kl/16W5RlMOn0gGi42JNA1rIs9NST3u29YvGjS+h3H0bpAa
hYizAaS+cPK3w6fTEsvMPga/mnG2FMc2TfXOTJt7o6c0H+24xpBpdfuxz6g+RwN5MPGrQ1Mhfimn
u9bisCwt5g1zlP1okHpuijWDR+HEGvVy73QK/1uNAiVa0Aa5rnkpRnNn+Rn4W9ny8tOziqFmzg2/
CKQQ1CVF99woF9lt7dhbGH6dLopbkERoFUT+qhR9hSUy62BVtJSolnjzv1yDvHbLIp3jE171vK3s
udtFo3wz8teSnD6CA79of+D2XQbXPulYPIfl8gPoCJMa67NOrGkDCfkzM6ez5usVVBVCgTYEMTf+
yqyS9LcJr6vpCzKBJ3yZhvejz+IvpcNPLNfOoZsF0HNvCrr6sxExL6MzaPd6ElDsobhpx/xRxv4h
cqkYcnFhPXtgR8KEaDqINqxZhDcZPiQSoBYlGcDl5NH4Kwt1dnGbOA7WGp3eIGDK98Qy3kQtiWFq
Rsh8Rld5zov8qe56c6Na1Ojt3HyLxn8IS+esTbSOfi93mCQIWOh1fexw4SRliIZeVFe77mDDr+h7
ahLCsbvz6ldzk1uC3snsSfaFSYzzYrE+io3fhcstj6MncHMiqSaHd/Dgp4Kw9YZODO7sVUgskCX2
U6JfHd4Q++IODJqImcoXDhYw+p02kSktUUDkNgWcPV9IAkAr7XyXKwHTGgZ/AyyWocerZY14NmiK
OO/o1HGCeJRiNYyWN4JtG5SQRRHMOukOhM20gqDCMvQfcWal28oh1pIcNLcTP6Xz4aru3avMt2ls
P9zM/p6z8UemLX5v79LIYTwytfE3FOVxOlx7/5BX9SmN3t1oOpN8RIVRs4Oae/Nt7FerikVP034g
Mk7McrsQJLWRaYc7BPkr/HpYwGhc30FkqxOJ6Tv8iQEZ76ciiXfo+Ncjj6in1Zn2q1ijPq3WJY0e
Pa40OdjY1DmnGhcfJJuAg/2oavb9xfhq8jTCa51ujcJKr6UgJYFrU+FD7g99nPwsB/WtSIqGS6o2
bHPmgPTZjemKjMRbdFQWVlVbh7eFI5jutNRVpGFDusQ+lGTc+zrFrslA1Js+sxi87QwVYQcM4NOa
44PEMyFNQm9i5H9VuAz7LKGCIWDXLcg8nKpy3kWGewDe86XcEGuvF+/MzMfaZbALEzCMLBkUUfPS
p9nPyKFwoGoE/sJ9r/zvEIJlgJMjZoavL7XDFLCd6gFr5LsgeetskS/XiG0MKDxwlPmzHzj73Ef3
wW9iiO5thyaKYkwjbzzEenyOLWM+uAvUzxFwd6BFTbcS5aT/GS7PGcFyQe71euuQBr7x/Io7pyh3
RSsx7ZPODRSAxmk2b2O/bDCbsooS471dThpvqBKY479QxJuBM80AXIiqsCrvo3OLB2yIe4YFe4Ox
5TbqXIBNpDXzXbRQeGJ7dUUqt5opPyQlxOMLbpSk9u9SFEdBDSOT05MD6xB3bHQwKLt+c3QR9WOJ
MXDwygctlv4mTOh0Pbv5EIl5MjPlsEDGq7SJp7X1HRq46ii08fHmF782v000zEcbHwtfijPfT+Gx
URsa5x2nFyFRsxpuhqz8rWuv3rUdD7eRmCxC2gfXwkngM34sGnd4nrUgiKAFCkfsGdzZ4iDL+ZhB
3Dx4OMCDuqvEVmY1XljnXc/sKpa6RhaPk4NS4nWeF1aN3gnq8DXRyYBEqSO4CsZI8bQwRcBMme4a
+m13aigXPQ7ZxMh2UcrQmSX4e5kuOJxSn8mS5FIYLTOozGcrVq8YUjdhGr/qpUVrDFOHzE7/RofO
BfUyKRDMdWRb340sbrdk7/i7CkZxmN7xPpjbyrN3QHPNYHDyAkyVNra+/zrFqsTek6J4Rx4Fp5ve
kvr+GmtSDdulvFkoLxksCYcaxHIOi1fcExXrXtw5exDMuPa8/uHsDHO9SkYPvebFJVkM0ldaOGvK
cVWyMg8EwLJGm2ARGMbpo1mT55xwvnoWbVPl32o7Qhc9g2ydCWo1fUp5CviG3FoGekqbC2sb1HUZ
CpB9XeuSTbYrDzjGN+qPT6lOiXfieHfvOF+WAxrSiGGg+OnbMj/w+jNgruV4XieFGBm6IyLx71gx
JSGK0UanSQfOUjLPbKbMszg60njl4vlsm/bFIsUkIFELwaxPOnNPAqqFGSRY8uJ19IdbFCThMQb1
GsOR67wGTSgEgH6a0t+TSdgZxeu2xkFf+BQdfV95gaNvQYvi5crNC/Neqv/SNg/2QsB0W9BuEty5
w5lREgH1CSn+OKJQfrKsl4pJeFxlj21qBvPkVKcu1jtvdJKDp4m8UslDqjvw6FH61sj54oQufgrC
+4IhNhjiuP19stpYcWlRMvHQcS/PN2QKPrZJQ3Zeda+NmbBwqiS/hmi8Vmt7iqP6MpXywNCeqUVU
FGc36g9ObbyHdMDnJK2JGB6gpJRhFdidNSLaM560abU7gWeHI+jUuuEL/EuPem9NKrvyFHSb3hlh
YKqYcZcROOzXL/16CY4wHralhYTLCtmfQCbeuX6F9Mte0LECoxe2+h6Y61/jwrpg1RtuLA87W96+
MqvNn7LJOMYptPNBRyQQGzV+xhp6j01hJb9rwkcw3/QJQQMER9N+zQdh8vHH8CxGt6gu8LUf4rHp
b+r6JQsJvJlM6Z/wGID6ahJxwRBGwZBtFCC1SzS20b5YJCOVIb5vMBpu7ImUXK+X58xpfsmiZUs+
uQqVcREHJAU8Tyk2LW9TQcdSqr1GqUuUk3WtTewnxWAA1ruxm3kfs7RrGKDMln5yfS9hH+Dd2Swk
a2rJMEp3SLZBiFtHH9+SzeRn6uZHL+9OaZsfHWdLJsaxnsJbVP8PZArfIfd/HyN4W2DLVfbbgXOA
zey+TDBtJHr6Luzo1VYrwF9ds1z8dFv2cG3OZHAEMqKHCUUEgmiXJDSjlnDQVfas2Fuz0MZQ8qMU
y7uVFG8NBBC+C2w2nuMMpTvqUmQh93ipP70w/E4Hcd98GNb8UkYM46I55P7ujRtl6mORZQtg1Piq
jfwlJ0VjiGzSakGIxH74gonuaPBVI+soQflBPkDS/UKEj1nbNOMtZpJPk+XPWoiQs8vyg6uZ9+cO
Em5x8Srjfs4EXrBUPlartUKgkwr+spSQENqV5BwuXOZ2/+FMa9SaILQ4JEeSSdJUFK/C6Z804mll
uLf5Gk8yjEzZ5cdfUjPvaj9jPQOO4i1LjENkEo6Yyu5BtakT1CbcTbdasp3LM+jaGwA26c6KvbfM
DT9RppCihq6bunQMCW0FAu+B6yM+KqL9X2xms5EKfxmpla4DyO+Sii3Cmd5OY3wWcwKLwPUPiXNs
e2zLTc4GVxUPlW4+0jB6/8vct5Oy9FAQVDut2HF5JiwU80/WJPTkRnpP7EMxe9i9gIcHqe0dCYQm
rl21j8omsaG0b9gMnSPSBCAkrdoATG8BqbxuULVNfbLY20d6vKDXCumWidNsKoLcDM9T+4i1y2Zx
xvsCe0fmpcOfjLP/r7n8HzSXlkK89+9Vl08/ITb/r12vu58dLc4/qi//+C//1F8arvXXlaOI/FJJ
QSamAJ71J14ar8BfTViLqCzBRbjAJOFu/U2BKdRfpeU6qDARb5p8V/lHf1Ng8o9W5KT0KaRMaSsh
/hO+tPfPGGeKI9cFDwfIcsW2wYj7F0ScKMm4smYhAjNVBD64QRrZD3EPVyki0WHeOf2jZTD+GPq3
PizO5Ko8LU6+y5cK5g2Td64QkYOk0QQHPgzwJHq2TcTF4jU4EfKw62qJasc5NImL2zd5rq3+sW8H
rjBiPcyFBBgU60P5Y8b8A/voWUSXfpHwJWr8e8Q0ZsYXcQa7hL/28+FxwRGPrRfAHJGWA/tvHyiR
CzyGK0sD6KflDxziXrPBeCrD/AYcGqcoulKsGQ65Iq3NPNCOLrZRvy/dcDXd7pyAFggdgfIEXmW6
vJRL+p1W4KFG9yVyndth4WhJljsqdtx/QZoPZ8MF9qeSXWmNf2pI/6On7f+O1v5v/631//X/Gq59
5bL9+2fpuWeEgIaZZ+mfKe/rf/bng+QiZPbgkUh0tfBJsZH8/TmSFkJmZMq+sD1Ey3KVOP9dyGz9
FX2zdBRCXCx/f7Dd/y5kln8VjjBh2vk2pmzHdP+Tx0j8K3gabiDKHZ50/ig4xPaqC/79vzHtDSkP
oylDn/gsnFR6bght45beKlZMd2Fa7kU4XS2GEUdYruwKpzq6ES25rPkS9sEIL1rb9UwYG+FnnO/L
prDiBtFL/IncwDj+w5v7Nxn2P7Lb/7vsmt/Rt3g/XSU9k3HdP/+2cLfLPktHfwfQ0zsYJTe0r60D
/BgdFI0lDnCQPnB9gUC2yKKbkrS8ESaW+1Bm21YX7R5l9IR9c8yO7Zy8NHNuEQZbpJBvAbjOY/mc
whV4SR0oYxSgy4QXaS7YgPv3qZ9ZG5NK5vp/flHOf9OSQ/kTghqEMxaUv/iXjyDzTC7YGlDx2LPR
EGM3dMxj8x8RRCDYb3Z7k86oC/BgCZbNkDoGc4IBLqMEf6mV7hOczahPtTVislqhMKGmrs9+pjaW
uiUqLJZL0CDqMsNwmREM71kEC5v4tO/dxHhzk7Y/p8wax2mayBsEdcheE2VmDBa7GgQ556NjHU05
7eepGi50VvO2L5l+iAVEi1mgfYT4ohIhn9tlHgK2I1Mw1aq+eJqF6dzfWpb/oXKn+h8gplJZ6wf+
j9BfV3GV8KCgx5fMgP6VOl0X5iBa39L7ZSJ+x8ZluzGKiCJLmRvNNOA4IEK9LUYtdraq46cQy/52
VoX3bpX2BwvW+SuVLm1M3h5iQ/YAIi+6lepGoGgOcpd3TFQEwUdzsTO9kZoFCZiyjKdIL9jfd0RV
rmPlMjksvT5SCrNvfNVOh+x5SNMDGbM0SgZKaitL9nKeiTnuozMeBn22x+El6wnVKVYOEUtgpMIT
i7mh/khYuebusfLY4DE0hVATj8UuQiNxKta/J3uSfrqOMbo+IxCE04FD20Ccux9KKFJ9HJln1NIb
F73DDqgVKevNCGxp2SVyZsUXxuW+It4y7XMCO3O2d17jsvXKv5VBOc4nYAVSAhFyh0gfGf/zPerw
BqTyy42B+JQNSmwZsws356tkQRMRFRA2jyYbMsQ0gK8yu/qqkXfTTNAxJP5i7lwLnIwr9WMfjwzH
6yGYPd7DWdvqnBYduKOkQlOIoMbwmnw/MEystGSz3ZP3rB8kGwc0CwTaec7BMpM7n0VF6y3uKSrV
49KtuwCO4J0dmwysRcNoloHcziEH91ihNw56yE4oqXB/AwNmTyW2tmj6c9jqM9/1/TIwJjKq8F6a
bIzKAYckfbq/JUqa0VaCvi3snyTZxCeDZFpU1c9+Sh5N3m11DScm6hBNkZl8BBaHOJW3p21oirKS
qPik+YgQSQ4xcUG2a6AjNskGc1IUEfEs4La1anpQiSGx6/tnb4rOYUOjjgocyTKR30evM4bbLAYX
iSWW3ry3+FJhCx1M+SQ9tDdRbuCNnm1sBnDxENO96bkcj5zK91gPL0CCpqNwXJRkyfDYVtFF1eDd
OEHaG6M86W7VCY2I1kymv4dYjcSFmbBodZyeobVaU9veJCiQaLWtR01DvvM8r9x3RbKuG5MgWjW3
dofoWc8O60TDPecxIX+WmnmJxSDOsIY8cAb9jxBQAbZPlm6jitNj3jWniFHxtTSjj2Kpp+Mf4IkF
CuulzZnMqTY6sBfQG3POmtsuiUA++zPr1gbM1HYKF1hMUb630E7yjWTdR5NklYu9d4bqoBgocyV4
OYIsMzr0mJGZoKhdK0M3qLHyVl5UXUgGAAhWwxlLnJ6w7lGcWrM9dmmESqDNq2NU1oC8jCRzbqsJ
6QwZ2s/KDt/q1vZuRxB2gE4hD2aLV6J9C1mGJaBffI+vhzCa5GRF1e8F0R+pq+5w6kfvCQNEzyzM
fvNHe7lYCDpVD0ijs8FnNWQTVUTuInGtJUIeJkL2AM9vprXf6zq5t9bwvIrAX8ct4uNQwoTL4+hg
Wu61EHrVm//oO5dpCoCpNo7zI5MbjPrS6SFJASOrbe8974lozZrwasAQ0Dh9+iGPDtGcKcbD80WF
IfF+kHr3nTGv9hBzT0s/B3ZF9Fzh+zuSm8BAU0DTuxPpuvgoLKPebwmrIO0etXV7UBkzysi4lCzT
A6nEB7J3NhtVcqwjSK2mM71UE3vGpgOerxa595fmt+ebIAoNYtcIvt86Ss3kBCQ/FdiGzeTF85Ft
JehMfh/TSbt7KKzO2WyZOnG6o7Nd9bAWv4WoCVKF3/dtmT44yBoQWViKYxmimvQVf7pYtzpOSfAa
BThhpW5p3paqpLNHm9qrov7J7D5oYv4FK9Hi1RgEIzvGk7oV87VGApXlSBSNuJy4KuR4qLOqRjhF
QkiGVuvMhxFujLGoD+Qx7NIkfHEJMznBNNwaxSw3xsSCuoiXhXhdxFbpMJc38fpDxzYq48w+IrCD
uWY6+JDIS2GQ+9sVIrzaep032wgolrG9hEvfH1OGDkGiLIJy2+WhyidxT7LNL7UQmtYVGVrkJmYX
k0T2PsX48Z6QO4by5bpiyu8n267uSAXpESH4SEPbpXoY2hFBFpjMu4lD+zZiEbx1EDTfYJisA41o
0DfuHd1vWGNMN5ogH7ZEznvXR9MRx/1kVyXmoL//YOW/IdDA3cN6KTDkgKXze+d79g3nWSxEBjht
DBm/XZxnxgoknbQDB3E2wgSa+A50uMdux1Q+uMytn3Ohy5VUHV4A5YCm4pKQYy0Oc3lJihVtbzCD
yIVPnrkj4x0CvnGrPTUdpozHZMqb/NbzmvnsuO0pojy8woiEFSJ+RzZgsQhUlbTK8toI51ilXRTg
gMk3bfST71l5SVlg8SRl/hRvFfQ6vWoxxkb/6JtDol0bIKL8beYG04wec3tkW835j7/64wcZ5vGe
Y/CF3rY+s091Wf3GgkPcXOMCUyR9cXJkSO8f6w6glu/FCbUdGGLbR07oRd3DaMzJWyEsXDDVuV18
kuBq5IZxnrz6Tvghx4JNCQWK9Dr3/MePAn7QuYqZUSbob3c9zvrAN3V4TOF3vw2N/vJQLd8xNtIv
xLSrhkikPO5R3g+FfTEi/FIURUNISUoRiuaXhFuc4UBnYnacS1MgK7f2C8NOs2xSEtkLVLL97Owb
iTiPrVV8Mwy7tOrlS1OYVzWN2YUENCtoCmINDaNDGJjmN767WyAUXab1B5Hla4jtZAaCWfJV6/lE
ERGy1+kFax2eS83f7pZS38MVeqNqncHVLjeprn6azlLv2xHYcIZkc3E1+ZbrfnGB0LefouQjTggI
IXZj3reKMatDvbTppnmB6synGreYDpRs7qcuG7cCePJODjkbWv/GCqFHVjYTsETQUBuDojKS28Jh
dVhboR24JpoEnS0Hoi4lUUZsGYuc6XqVFtY21bx7yvBGllezv+opkdwIsTXgQmMynXaUfc+wp08t
KyEAMF5xKRqImQpLmq5nqns27zqyg6wKkfeU6BmTOPxcsvk7ItsGwhIw5HmYP6fERIiKLhvrH8pp
B61/T2d5LVt0RuSAgyJ24nbXq+rCqE4DTJ3mA1nn7abKcTEoUilMB1FDKWDhKT8dt2sWkeUODioz
g7WuYpoNfefeDZHF5HJAjTDhYoJtC1c5r4sTtM7uvIaFHgSjx3KpzC076OgYsRLbWCSpomG55y0k
wB2cGj2W+USnM54L0W+JNJcnDDvnIg+R6adfjGrQPDiaPHb6nkla1zTzkmtq8Q2ciOlJ0/GlinP6
OjG1CI6n+tZPYeF56ieLFedhSdoPBIB5PnkvP5CSREfUPK/Kks6tpUSNNdRZVxfR7yL2jB0bWYSj
qmlg5jphEAPnCSmkTnPOItDDmoGep9KfnfewMJqOWV9ea8w3+yR8bXuA6u2i0eBGwJyzXz3D6v2o
JM9q024RanB0M0pCk3j1lRlj8rT6Szm5HADTOGwMW8bcSigKxwjguU68qwdjE6qmDkq/v+s02uFY
cpuVWD0Z9T4IjzWEdm7xLIEtHcb8YLnjCyfjoBx7R7cqecjYfY0W7QVM0QO4RmZFWk6n0e7ao7mK
beaBcVBJh4+BjrVWd51HcgELjRoTBHwPDNe6Iziw2zUpctXQtz5NFOo7jlVKk2yYdt6weMCvSTZu
a6qRMEa3isC6uOkzePr1zJvqt7cjU2Zgp1xkC+qqJRq2/PbOOqW+Itk6NSgtt3EN01cjS6l3o484
ryaI4zzGtDdp7DzXfpuzlYnviYVEy61dnwlci5zSsS4pzizsq4j90qm178aoOyypfNOyx3IT2vdJ
B9CFmxJScgKP0KBlUNNGU2NxzJXO1k/pyHySCYw2CmRf/Ijm+t3nk5DNr7nyrrIiE90aU04ljbln
zLcWby/Wq8K7IWcOEX4XlvvRsZ3rvP5YWBPSNBm84goeWe2rgJgZKOMFowizqN4iA7vqmJHprPKx
Qb/EjxBfUMtNdLcWScUkblKbZAQ68YeoMpqrXvrLCj53u+eStJ3rLOcvGtVHvUzdXbxE4qVq0pf/
Iuo8muRE1ij6i4ggMQlsy/uqdtVSb4iWGTwkHvLXv4M2b9MxI81I3VVF5mfuPZcJfHLP/YEs4Kpz
z5kJzsoxuseEne6pE3tjJ/c5dvz3nszeMzhOWjzIahEG7F8TzY4zD/onPlB/myvzs5I84r6Pl9em
kdyMQRl81fDrPCW8P2lX/Od1afwhjJm+eLY5TPOliR1q8YDBRJprH6e/ncTdWsOBRfy077gn1hkZ
ENemSc+ej1MThmbKKi+AwjtoZ58ix0cGjGHSmWrzwpNzrr1iRjcxfIeW1C9EKrnbuEPuAvTw6UMX
ObolkvXCGULsWPl3SOqrNNYoUnp4TQ8ctCwmoEOjafCSs0hjdjNS+5vBtaJ9B4PqHdtMv8cMscqp
ZhCVldhAkKoS1YTgH6G2vSNTS75n2k0PaZT/7XzxI2Jk9Fmg+tyyDdd7dyavBX1OdCCcfe+mJAiO
KHd248g9A/xlj/8QBaPIiPSVhKm2qTWduLkx1bfhfJ88NCO9Vx/7DmqdZ1cBnERaASeEKAdUKPxh
jyR8xAimEySVDOE8Xi+CXQ4tdrwZsxj4vPdgSoIbCMmTX/QRiWrTh6ciihwrOfhq2BPUgAUrccqN
MYINHvR0LmJWQnHWPiXYzGTZXvtZvqvK0Tv0kpBv7X7JVMjPHI0ugANN+1hOmu3qGFyRYv41YfV2
jdCvo+MZDyX655zeeG+Mz4qd4s6Zg/jgFYngiffNo4xotLtWvZEQBZYqwdjPa3cxMs5IPOjTsgQH
4RdgAJ4rx/yMZU34OevWAYPBRnrA0X301romPipy4SlKtzpGg8S7QAqsYyBZgsr3ncWxjcNC3WW/
oN3yrMewUX0bJlUAeR9R2yZPz8G6AxYWL11ofblotLWVqd+Fzz4dpKNmttBnWLgxnU+F6nYpYz+M
xQj7snyJmI4yZwO8DYuQDbulI1hojYoJQ1bYWM8004u32Luj2H6Go5dhkDd/caEgC3VyDBuGiD40
oZpIX9R8jDN2mDOmSyr03l6X3eAfi0zqD8R38+Rh+Y7keBMh1r4iMo99Svy5H3xIxzfe0GKsIHTy
b6Phvg4BHHeQ3D3s8I+u7vqrBykQAppOWYHY2YGgWVQlfPefSc5RXHtzTRQ8v8su508MDvT27zdn
Dz+SkT7Z+t96x+4u+PsuphFNzwHk23WczZJ2S4/PkOf5pLwFubz861TLem8SxbbtPmnx5s8wFDP5
CpZPLTpoClf21Sya32zouq9CALZY/iscI8mp5vLYQM/Tn1nuz5uWlcjx3/+EGfs9NzyXI6UY3/0C
U+byXwUAH87ZQMTDIJ1DH2r7OfrTr7LWABaVejpj+wTnSvvsBesxhQ1XzhqUI0SYtOvsbWkOG8tV
8wnjM/Y5VX9MXhdiUVA9ZRRVrep5mB2GJIl1p8pk6EfW7jobgGr2pon5S4bWFmjPsLJDSgXPYm7G
iCw8zn58iCumtKl3J1AknBLroc2wpHzKuLitjvzdvCMNmQ3NjmVu59oEm2Cr2/m5+2jA0bCGAhc9
htauc4FN+QHIx54sHxBdzqlqTapM1C78V+jCernojMSod6jLka6Qb0PVsjcrHHht4gnifYMVOtns
pvz6WnjymTpVtB8InKTybrAWyEvXpdW6Zdu36YiiY/KT2A8ySEipR6gdESiz6ezSOxBCmKHOy669
RSlA/6Me+dx+6SBrkcpVH3FJeZjxlmJZDwQCFt7CStv62kZjtA6rC1EfP2MHj4fVYgL1+Gj7pWFv
uga3zjSF+IB58mbiw1dMYoedzZh5aFhxRW0PWkqjFDyJEeu3h9nqLOO/Rif/mHU9rJteh0u+zbdu
wpdsAcX7ujqy4A4ZOTUH4ITm2Y6zAr0XyWED6exKF/UGnB9Ubcr0AEXSSxNgldgFPjHbDH1erOnY
km+yVx3iizm5xr4k0qI3nFXUZxH6DrymM+t5UwdcFVZD8SC+C+WhogMl11HQbCxYt2tgpxW53lDw
U5vbFmDqWgHlhKam3yEwIqdsoidzEEAxTXWY8xAV7aRWExM5n086d6dhrIrCIKaiIiG1R3W4SvLs
luH+YXbRyM0sOJdm94Y/+atT8U9MlGvFu25QYTIslfeSDc2ailnjV/Pbi86KW7V4fLtRvNbMgzCq
p5ce3wc+wqR7Tyzj4Xc/UbLY5wy3TDdUkCDi1D5D+ktJrK02Gf6hXRdKYvE4R8h9YAIkh2CfWY2z
Ve7UbUu/PijD/WbQCRUmEhtyhtS+KpB0TuQxUjFlartYb6JcGZul8IwZ/ywWZJYW89rR3FNVKU52
Rskw2cyJOXG6qx3rXUpAzjlvLWTjSwpHMxfmyrDa7pjDVsTD1OAjI2OtRh5RSnExyB+GT0h3zxbs
lOsZXsUSMOAioI06622ALrkxUvvaZB1vl5uhFR9NAGNMmlZTi+Q+8jU7ohg/SSGJKYDZQMiGeK98
UhuYc9+7eJxWqeFxtEhUbOZsn51u+su06kaWR70TgQ/IWX8msnmFBQF/cG7leVD+eaaqW5le/gvc
0UckhNrj5/rqKMyYaLlFig5ZfKQWvO+phBKTBXAQqRq5SMYkpxjEMWZwg+HUYV8M1dvsmNFWSO7R
cXvNjs5jzX7LBsHP8JQLLcUFkCXqMlYKNZRN+woDGKcckNOab7ROmmue8OehuEtOBm1fah9RQp9S
B4e6wVM/M4pdK5QjwTDjdbexBDneROEiJpDk/k5bDthd3fGpNvJjbBs3FaK0GZvpRMhWt3KIAeVU
PZOyTpiYn1NSc30QayCw6DqYvNQs2QZ4ts1NhlO5BNZ16UuEhoj1K5t5BNg/dYLaCq9mzF5GnNYn
drR3NwgyZC5QPMJUg6EJtrWdl2cPbs/R5cQkogYZYj+A7szMvSuNZ84g8aItn8dpXrD7lf+00fps
zTk+GPbdZeJwrJAzchjNyXvDaNdtw3sQ9sUtGIvXrvDdh4cPxOG7/VIcD9vRm6rj0LxNpp4/VNQ/
jAI2XyUiAP2utbP6zNzGyy+5ZK+vZq4iLvMA+Q52JmogUfIOheH41vNC8ekYXtIMyXvBduFUUWaM
icpfp07O67INzgs0i9aNNshV4lt4AzlrosPVB1AZGyByb7tDIcY+LHIWCoa0fwlGtWg+hbnGYx8e
YSyuZaNpmC1MqGXmW0c7ax5TWV3kwNJmUr06yhphY2iPKMC6diCYW2NuC/y/gMiP45CN24akvNX4
4YcjoTSptq7QbnGFhcyB6jlNtsrxvgxw1jdj4Cc3SRpYqelJ8dTcZRGYBMZRTaAfM67GGH8OvXNx
EEwuSR8pfx6m9Yjcmx6T8aFxir+w42+RTbJMlpi7hJx7t/IwooWQRJvG/vbLDQa1+h5CV0aXoTb2
WP+O4XOMTkqmrmLa7HMMr+sxuQ4tjomgbK5a6oftQKiXXRFsC8JARFnWH14fbAnn+e0uvmfPQx5t
tqwh+q63T7NrX11TFqcFlIRtgto1z7E0EztpGtNr4iLUSzu9jzL9xg6Jy7BS8jwX3KmTHN8wrfln
xtTjFtXrwe2JoWzmCOgXJ67jDBQB/nj1XTY59Gp66zisgdhJibj2LlB9My6A4g1tp7cdih+DJcz7
WObnvMTuOYXlvuhxfLN82LeqJPFYIFWGGY/PRQBHTYsc71qI9VDYXPZRSSJY3SM/M7JhQCHD1C4B
CDgROqC8Hp5WygxW+zeryCt4Da5gcslNolvWv5ioaJcnZmeV+Qaj99SE0Kv6yFljNPU23qTvbTFQ
ppkZdQjJWkXD5qqqsAzT32dduy1ZuZvGprBK/9gmDGjVNBwyIW9RgBQeJ1u0icilxGpvPpDVjSvV
WRyzNIluUlEauZCWsgYBba+dv0WNIFD67/gpGLOJ6neHqUxZcMEjSZLTzLoyGHEyDgAnMhv4YOEY
7xBJnlE0ql07MecynCV/Af1cmkvIlkvmj1MZBFX34x5BjWwMeE8SHUDgMimS73XTQhkIMrGDF6sY
+NeoOxnDnS2/pmqK93lSzD+Dut2NiY8W3O7fIgtxJgI8IpLLv46n05MUtDxUDMQi6PZIPqnL5JHE
nlT47+6IFCk4kUQs32qUrbNU7OdcY0VKT4VKEwBHR0aKbIb9xK5sbVp4BAdtvPL9P0GpPo0s/Rkz
LoLfMrzQEKq9i9v/VGBX93LWlYGbHUB0vw4SXGw9eRAsXBf97uSiqqiNw2j/7h2Fb1PPh5EKfj0j
nuoGhMUNEWvzrOoDi6XyXMrqkdaoceGKvbCt2Ds4KDwVFNuORKKVE4DncfXwnYGy3Y1DSSBXYrVr
RT9/cHAm5An5YPk4rmvb8clfKZGDp+62qKBnDTkmBL+nUMnHLRc/RC+3TQ6Gkb6lHnFdZDxmh963
+J/79GPGfIpnavHNVGrfYG8l+FrYQDGybB+EGYr4jCMgpZRrOje55PaHqODR9UP1jVYkeqGG/THq
IHqNF1RMw6Piw8oCaMQwyyU5wiXOk2mO47XBlpSdk2HUSA9cAwNg2l7RqsW077MLONx/dAOBHL6H
b8IIzJ1rYTuCdCxXFYoOpAAvs1v0mx4p89bsC2ZSbEZWsY4bGCGL1ddo8nOYyI/WQISGR2Nt5b3H
+Jfw79YOU0QHzE3jZM1Ynu2dob+gjQn4JdTKuCGqXgHgyyE8NBPmZWOqqKiVF20zp0uZLzts2T1u
HmyLX5MzTdc+hntU/cVeug2WBbFUfnZjFo0jzbDzvdkKkpx12+61jucjQAb1EA7lfzkR5+zRRR5j
z7onddr8t3jeNCKcA2UmNLf2q66pGRuPHWY/IqET2HL8aoEW1QjbovLd95JXhFYvlGKrhLJ907eY
4EhHY7b/W06hRRmoKmqg4peB7Afdartj3QDfw3KeLYtPwCGY6iY2KpVvXtIYAk2Z61sw4UyaKgaL
VCrfNcve4zz6P6pMxFs0p+bGxi9Tuv09nuDMFSjcG27swxA8MEdOmMw66zBzkjmYfA+ubV5yvCsb
f6AZ6mz7GoSePDJeJmCFgcPBtcY3YvzYFjdBuSFv0Lzm5WEAV3plRE/2lsQulTfRfMwC7+gOXbzz
HdL5UI71D1Kk9mhdNA4YbkCmxkWfjC86R6lB4k23mUuoJ4IBvNUt+YXmk6qNgrAxyaVq+j9JPwb7
UWJUJW78yJ26xJRwf0S53HoVYULJEJO1iUaLmqV89Y5sPOqr0+pzSwjvaeRjUjjnXnqogGBJuOXV
JwBrH2QGZBaRKdYZylg4CTvQLxRvhXnCn8H43djkdRSfqOuDtZF71lks4CPW7rwB4/xluXgtJutc
6dxjMAsjwoi39VzFB9tSD2WPi1Wc9BfYNphzdUzorSRfzjPGXSEBuCSVrK66XZLcccqomSPcVwvj
owihULdc6kU2MW3iQphErg4D3h75mzntLzsieGUSyyfKooSMG3FLE+5/uzcLXr9dNGr3UntLSV7I
hLIAJbkhpq1WFjqOkiDf2HutkiDe5RIoedgmb6Mvn70khKJHocaoxemh+zUHdLIc9vaEIz2tfwQi
5D0cgZ0kqctqmGo/SyWR1uyt+9nbmQL/CEkm0A1KNJ6V12YA4HVzM+2quRWy+s+a4mEfS16s2kYY
3VFYwdmtLzlB0a9SWAcnG39zGfLZSsNvPxRL/B2TkhhHPY/uhU1DK2q288vfJIfsGhiwCIFy7tvc
MI59CTQEgOWv0V3mjK3V79qWpnQM8HewVAj6/WSAoC8LJmANqZP9TBenPxsv+orG6a8zAGgu7Hgn
JkzYqVUFG5vG5Jwa87vWUBC6MYe/OBOZ2S1/E6fZOknlpbdtsie4aaHrOx9TCvMeaEdMBMW9q9uj
jlyQih5NrZckzHQJvpBp2B373noBNO7MGF2drh9WclizICZ7eGQTHsjsEUu/3cfCetVuEu8VMQQc
IvJP0ShCS8P4h6Fz4xxiq47wN1EpL+MfwhxqQ2Ln7j1e4bx9y4IoQVLFq1Ubeptm9qVN4vPMXHWT
kzyOEqALdnk5d4C5kr/hPFvLwDrdNmVwmFqms54XUyQhRHISZ51zmBMCnbNNMUzaPNgYR5UWLDug
mxG9LUiJ8nB9/HO0qXrGqKXeAUNY7D7pJaO8zY+DgIISLp6qWB9wqrN04WHYD13Zv8cOeV+sAbt0
Oo1M8U60G7v6HylKor2DwkNRInio08CDtlN/ke1E1RW7r7Jl/uQAaPS8RO4HMxz38K0eVHL3Eirc
PrTYwhMo+SA49lx5+XAlirq5ty3spjmV+7FGQUFXMTzbfs2Z24f1zYmrnaOQGTK4/2mxeVn1zE/O
879fSi9ZMEYfVZnw6FryTZS2sa9Yf0QEPvqVsh9keRwjGpyV7OZ2O4o/fgmZxm97YwUWweR2J3J6
To9jZy2kPxsvpPA2DZRVMh3FZ+Sq7I2C+EWG9E6TqI6tBWTCiNv4sfdmg2s5jwEAYvEh/GnfDgQq
GDOKCZ+cDrf+PcxQ97LWv07MvddOkWTUtO37bOHmygafvFw7rG4ShRPrHsCQ0pi2ZJPcs5HNpLDQ
7jhJYqOqSP9EaghXXpoip2v3VVUPlxqJFnrUddVdHaJk111O/IbWqJvoxZlu5LbaMuEWffBHxnN7
6iz5VBps/Ag8OGCS7UUeqgOOqpQpLEmwWBMHA96DY/BZKcpiD434w/b8cttr89UICnNfsLqKuBgz
FYYMY0p6+gRlBCo194oLvTykjZmuPJ0gBdH+b8avjPoylOJl/nQoRbGxn7OkyN7Trn6zwgT7eGUf
Zn01k0gcEz38MMLGObvsZsTECLJJ0mNnd+8zy8Q9DIdVOY2MusGQzs7U7mxQqZHrmHfXt7wTy/pf
ngh3uQKnaLcdx8tYfnalOgegCGi1LfCjGV2ETk5WlCf7pKhSDqhkb5OiOus53xZAWgmhIP1YNDn5
PtAroDe1q5qS1yP5Zi1K5KsekRtbHRE/mWEXXhfjPJ3rqc7Z40PwADCN8mD5Qgizu+pMkW6JUmk2
IVZNOH9ZfA5yLzqbOTAHLEV7bL1QQkfVHSbsbWSLY3deUBlJbV3qtmC3iBl1Cwvni2/VXx59a+iB
wBPY7WejczY87teosj5JkPN2qbTNM/iP/+BqDDspGGmgM/tPoZw5jzpS2An44i9BX4tCRCWVdxzU
/v9PuLZQ2TAuMRhdlGESkrxQi7OluFVEnx1HB10vuTd/5hrM+9Qk11n8Sc2K7fgUPAYEIOf/f5mn
9MX3+2jPqyzJayADlxKVd7F6Emaqqf9gWLNkICdHxgQhSpxxVY5BDc/2f8qeze0Qzgw14Eluc6fd
GqOnEYktF6dTn8wIVeeQYreoPDJQtAAEkw9qE6dZg0+Ic8Vj+Qjuxd32QThsQ/BFPeKio2jJbOOz
tR1qPKCYHscLh9gDnGR9wJxCwd9MDkAaKqjILplXzuHPziX8QjD4iEUCTtuEDdCIknEobs++ezPT
noGDw8i5SDsaZj9fpyhyMIMjIlZedvbNEv0nRWMl2/9a0Hd1b5PR7VmvgiZnU5oEWMQzuZ+wWDd9
/cX3D/uujpn94MEg1GwRh0ZMIlPx2jiyPiqAXWuSFQh9m+Pkiv0ZhDFLQeYRML8rgFVtWlYLKXqV
7kp7UL/qytykpJh4BaEUqY+QPUpM7LG5d6wQNB99C39VOrhvTdNPrxlZI639JgRV2dwu8aUxGblS
yeI3SaiYvNckzU5/rby6DcnPgHwJZq2Ml217PDjsMnZNQDKWXRSfrAWaa92IV8OAG4hZU346SXyt
8xlR8GCS4dWI5YXrB5BEoMmE19Z7op7UrsjTk671q2FGIDjt8q5ZST/qtVd76mTODOnVEj7UxMXI
PDTL0TRB6HdNuLaM//UqiTAMBrMA1E0zxM8Toliq7H1T0kLkbEisMMYuLORVdMvmDG/gekYwdU4C
qpx+rDi90ZdXIvh2O/kI2lgekQzg+8ziAytsWIp2tvGLKVyZNv2oFgiBpSC3sYxBmkVTzTg6inDD
+01xjcL0pRmdYmfoApd4y06gDysSP8cmBg4zgiIAaHfIWxidg2OQzzLQUDEY/p6s0TobSf1QgR2+
Ofhq2Sk+GW3bt7oz4qMvUsTzw1Y4DPo04/ZDofuSyUByg+aQvroEBL/GLpoGpPT3Ogt+1EGNrsHC
RJorMa7MkazziaXhViT3NMnHm+lmX35cyY94NOLbUJq/7cDAY1rYzzCvrA0v/NrqumyflX1wCaWN
fEJMBbW1Jk5+IDbdAcO1ZUQZkDDuYIly+F0cKyYXB0tLlQJMhkLFHYazGrKOa2yG2SEGL4jYtAhC
tYY2NZFh+/GlcUbs2SN4sVlDK5NAQwIsry9e9sOXb+hYJ3r7j8ac760v4NsxzG2I3Tz7HmAiZ8Mc
IyLmkTgtkt8vxECDzQX3k4so2hgmYwIbMyHVFwIyAq9W4ViEJ2ckiM6HGL+OODtJ9rU1zA5GQBVU
yxN9PIuu2r4qMpdWcYSR2O0ylo6i3vOIyEsTZ97FGd4ah6F8echSBNntADbGjhofEUZbb/Len9ZS
ZtOFtBUSJXR7IhdJXdLlyzx7e8CNLCK0DYWEDC+DT8glsKYPzcNzrGyo9JNfzZtwyDF+x7Xc+y7f
NxS/S5tV/SnmVbn24jmUWXksnOYztFJApBmk0KEAIF03HMc9mvETjH04ZiGB9RGjXTosZ12SkENq
K1V4NTfdzu3qGV8MCBFU+Yk1xLe48zeZypNXrczxZiHDgNtjM5MY260mLs8QsXELAkOf4sx6zaZ6
HQz2dP/3xVv+acQuK4NyC5YUCkFFoYo+MNi1FXrgaPKGhfTxLJpkvLuz05Aa2S1K7LVVN/GXwh69
jsmNZKFFXTxxVq4so4++tAiOqExDJH5+iDdc2pcaN/jglzz8ZMD9Cnri2EKMqegcTuz2lyMGyPJU
eenODKO7143Nc0rJm5KrnBXPTxvFOtK8EXOqoGvpG1ue0Ss98IQkh9IZqUwTvzq1rMi2SfAB6iJ+
z5R/BfXMB0TJn96Yl4xME2boI2wCUpbGs7MgKQTCfJEzQbIsOrDWUJKpYATJBl1r389ke4XDarBy
+xYWzfxQebBs8c8ziWxrmiKMdzC8yFwk0K0hEgL9ZKC3GMU+wrKJF5j9EZHF8MY8B6ZnU0mkiM6+
yrvmwwTxsY7HNiN4uw5vWHn2yL0XslKy69j69foT93N/S3y/+GBGCqwvbpNLqlX5ETl9RQtFYlzj
uEcrbyfGsyGkgpbRAE4ilv8ctnFT7PIA8lqkpHNuQcqtODqHrWs3zs6poxG2i6XfO34llcFpYlUM
OUrCJzARWoaWZjzdxE/hj89eOOZb4xW/9Yhmqyay8x6L4EdBz+axDH5tGyT2zLndG/NymGrdTw7W
emPrrkNFk6q908dP/D6MYhXRYVnT26/CACsvZtfYBqP/QsoqsKHQmneLNfkWNacOnPge7GqPU4u1
ks9VtOcqIj9rCserzEN2KGzDYsHd2gDaIthi/gmPmCJtPvdsyTe2iT+iNeFLKTcaf3oMeFvtlWcx
tNYF63YDSx3gkWjrYTMi+rw4XahA8EfWgShVWBWVkbqvEXrHHbFyVCGWsYoLbV4TNHZroZ3myNmG
GGbw4yPODXQKUbSvPIGLZ4BnAT6HV8N2NY0l6xKnQiJoIituEtfdDa0PH8S99Cy/0yxKvtlQaJ6s
UdzNeEhOhV3oXam3roLhjYSFrZPuf5cRYqlcT+/QWiF0oRcNCPAC8y3VO/fpuedFO0DW9tUqSkHI
0gBuVMJPSnPSPf59EQ7R1THZWAjVW9CuaS+3YQN/AYc/b81kME9OqcDNzkl+VH0m1iNyELw+R1+N
QG3y9tqm9X4QYX+KBJV4K2BTebOK7knYfhVJZ5w0UohrUFsnqvf8tVi+oMDamJaVfSmKUM1dydM2
/GI0Fp5GL0d4RPfU+rO8lZ14Vn1J/SzmI8l59QbilgAqwtS+smqejklZ90rBxQFn1E6JulUMmNdV
oBwogtjim9mncpliILbIBIZkeubZVBzbiRyRBH3mC452LEQN1hL4z+fAiaxnnd2joCXbAxL+SSTh
Tcsxv4fY9l7GYh7pYESHQBnFYFfDkACrgvlKTp8ESr7xhyGVSt5i0/xMZrva+CjpHgbGTLLJXY6v
sjwKBgO0acYtDsPhpe/18KKqH4RfM8Kx8ZahiJhPsD3/ow5Ntrlhin1e4HtqYo/IGIik62QK/UsB
x+2csmm7xEVyLYlAWUnDj14GMUUvEagcesluvI8BGEgBrCXe1Nobrp1NGo1NIY16GVYSjR3qtRPD
H8jEhveuqtjlqQAuI+1Tb/dqN1o1JhUWcI9/XzKHNqanX13JeTzNuVu9l+CNXkhl3s6qY4Nc1yGe
qrrazmAmXsKcRyoM1cVxmWkFJhEXIaX3zRxM59mH4zZVIzw0D1SP6MwC+eywj9xsfiAwY86ICfJc
sjJK4sbcssGVBzL1SLdedoFeWL4oy45Z4FGOMLS1zrUPB1aQe7dtkAPuOvC7K6DD1VkxJmOjKtxN
6XjWtSRntvFvcqm8M06Tji7i203ys5qJoaoEtChHs2JcsILFEkkJai+xKv9DLnURVWqJNxKMJk+u
dYTwKBFzBj/NLHLug91JJK5sY43MGA7sKUww25G9NyFrnb1aP+28N4gNbhwCYo8JQoebHu35Nlv+
dzsL+2QxKD9mMyIyCNJIvyosqolRjHe20cOdkFyfuYIh9mYyFlfwIF827kW8f5nkdLHHKxhCr1bu
2SY894ErYF+R6UfiT8OnCWkGyn/TOmZ0sudBsKkjUADqUptA1PIEgR9Z+VWb3tUydX9vx9o7ppgy
V/1cu7taOsUGplAALRO3YNypc6NopQfZT0wupz9h1YGKtQzyOWu8qYwAP2ECWoxdIiSiG7+cDQIa
592kQ3pcu6S1qjCz6r6K904efWJe5Sc0xNUuXfaBhdYPCNl6HTq2SRRfeGC+NnwXueuiwKpJNctA
YWLHvhRhr9YZJBODZeCMocFG6J3O5DNlvfspq/QADHgzgckahmC+WaJrSbz1P/q5ZCZew+QsVeme
ZOZADqXbODpgWlakasorqjv+JjkiKGjJ+WQ1Gx+gkhPUusD73dlsX0GBASiIxt+IEN5sysDVtODK
o6jytxWTMMfuqdzGbonDbOpjknCUhnO/c6oFEFwWD6VuaZ/9N0aGd5pyeXXAhdRJan+MOem6Tf/d
RoyXrbK+4XH1b1CmK5xrYbt3Fm2vwG3lcf+wUBzUtnNktGWSJ1amRZ3kB1hm4RV1X34ZM3mnZ77b
Rm/eLd/pV3TXqOzK4FeEoXZVS0O92X6bHeN+XHQc5dNmPbyCDD7dfcvcupOLYDTXSGKsTt4X6Uk5
+tlbN2b/Ec0aXyDyTSBDl3/sfCO+TEnFOou6BHlBviu9Dp4BRpYridcJu5L+xXWRffRO024if7hW
vgZANtvzUc+LXGFY0zzqV4sw4SuCaNyVQLFRFfgvjc2E1+mzYT0RZL2S5Rxcoqr7CJhQgzfFupQF
F/K/d5ANf6ZmJ2/eAGxWFnkAedfAKFybb0UjLKLUs+Dl35dowDEHLb1Iqh/uAFlxBH165NQwXkQ8
wceuUuNXB69QEAFaGiyjR2UdaUf8lyIgARRHO/HD0vopioFc86p3DkUcvg9lrC5xHL7Wvn7PLCd8
s8yqWE/GNKHMsd2t1/bdyzChqva5Z92weQx42CNcCEecNmgxEPS07Okck59xLMAih2n2wRxbbKWb
Nqs65OVT2nSgsoOp7rrwASu7PzIq6zdZ4E5QoKNdJpv2bjaN8+J0H1OcglQtjPBLxgFPMTC2jz7h
YrNSYHekl0HHsglYRogoNqlr/YCy+5gdI33NB5LVIyP/KjPX2TOSu9tFtU3lJzvJFkeNLPcAlap3
nk1zw6sodsS9AuhwBuuj53A8cJC475J2ZDlGd9E/fmZtlR9V+zIkJqVoHF4r1wRqYTOEnIUZL0ll
R6TE/VuMdH7n5Xl7s3v3u/FC4wqEf7rLiU0RlFt5KrtlBOZVnCxmE34ZwR3zx5ss1YG0JHa3Vjvc
dFobTxSlKP6YRTMOUlSSpdq4LYzvntsC9i2Wd+jCz5QeKI8NRpF5ATGkVUDUJ6Z/haoh9tuXKGS2
XZWghcy2IomgGh5OALOwT199f9digvlJejlh1eJvQNjEhR8CTJubX5Uw2OXyZWVboXkzA8+9ydpF
H+rUKNBpwoRMqzfFhKarR/NgNTo6YYpQl8GA5okcotuhEAge/76YA8kIaX7EsuzgSby0JjOJ3oyJ
pWPesJuZsl2RhuoN6cfoGHVxU21wGGa7uLr4e3djk8mDmczPGW3OvnXzaFvTlVKocp5DCmU5U9ck
fPaHXnnONV4GzMBNMYda9GOicIK9aJntZLxTpM12yWn29P+YO7PdRrYzS79Kw/dh7IgdI9BVQHMe
RUoiKVE3AY0xz3M8fX8hF7qOj6tt1EUDDRh5MtNKiQzu8f/X+taBs4ezNpiLu1gB4s9quApd9dpw
p9oqrZZcchsAft4OFG5pFOddZu1KXSIFlVNhM60eHIKvjaBp1w7egHWpDcTpupUFiuBnbFVjK1UU
KF0ucFWYGrERluPZs6ozAd9Lro2isOg7cVpeu15K6gLBAuDSzP6jIH60oFslq1Hb2ZY0N4neoV7x
zB3Km3pOPhIGKFCSjmGfvLI7aZFfbekCZU+6Fa1ZQwMUuDI/DY42zFKKL2RdIG/MPc2/tF6yb9Br
zmkd+aBPNe0gY72Gu4fUijMoKgK9fh4yo6G5CVSWfqf9UEZq8ZSZ5rORNv45FMOt7oVJwHPLF9g0
UtKpdOkKOuQlib1PVZh8DiiB2UP0EO5TSxUazQlakfJBKYpXfG9yk8s8eqBqcCI0Y6RqgdtFmF19
qWvdh5QOehJoZLFPjKzclyEVABo5ayWKlZ0NdWZnTr8UTs5JbrKIIwk/jGasHlyKk3WgmTsBGDRr
LTmjdKg8GHXrPvD/wePVCSzoR/IebPkwWlGxIY/8Xml9vf/9ReVeuB8jFCoiZ3JHWQDdJovZcJAZ
5XQmjj09o2PXGgHOFCqfhV2bHLeh+hgZCow4beqnOqwwSHdJtq5GV5CFAXMnNqPxwaAhicW0vmhV
wIhXZD55pupLgiYa/dFAE191ll6ruzSpjSFe0BosVtloS4rjhtz22nCOewonvc+OoWbWsC9NVO1G
YT0D5o4PpFLdPFct17HP0CK15ipoyx4sAPJ/+0Wb/lgqzWYsGmWTJRabx6/pUSHHZW6n6ami/Q8u
YZ5Ug/3mQDPN8nNrS6wMvJdZlucvwiB6myC9tqTpR9XHmWPMo7OpNNDnPe8rNvSMFGO6UEkrZ25C
bYiKCUVkB6+1dUkpt0d6wHsddHVeDahIVMguAJANlghokgRRv9SatuFeQ7qW+zPyneEOp9GCy/ny
90uoUiHOLJLv6FaM7msq/YIeTt6wgTxFoO2OSkEHEKNNN/d9IycMBkNrn1/CLrkNNDe5TdkA6xX4
Rw3qDJzmMztFJjto5sb17FWhuJ+THk2PokOauHc7807mZNNR+oRISfyXmem8BOq4xDyJf2mARJf0
471pisOAJHwbUDGiXAvviZi5eU/Tf9YyaB4CSgUpmxXalHlV+6+YAE9SK+6cpDnoeJwki2VdGxst
MN/awrk2pXmksLerunwRUr/lLLgeSqpYwlJ/fLt+xlh1T+myUNGYcA/KxbXyp15oG7fNFW6sbrOO
VUTZnWoQzoK8yleuFksEayuGeXnTXfXoD92Fei0lROvLLtx+6xlaDuWNgEotD/BJIj9c6insY9Gm
KPX1t6Z9tDrzXbbUQsrCa2Hm+zHqNkxswUAgun5Qo4ZyjvFEwNOWGEcab1RAnP6geMRiwb9EHI3D
sEyzTUcRYGYUGiqV16qsPmLg2cvOwH6tultmqEcgUPCpgQiCfPcy5E6/NnSdg5VvXVWfkxchRyfp
KaeuG22IjMStJdp7aHV3n9o1VyJWAXaR3WDrL0FL4x0tBj9gqraV1IxWmTt8pr0ttxYtnIWpQ5YG
LctZn7j6jiL1iqX7ZMYN0vMoFzviUXVwAuFrHeJSFyEZQSzD2aIJaSEZ9Fxx+6lPUZR/k9JFVyB1
zqoJ8Z1KPjoRripkNWXPo/ABxCwHPLaPXBhpUNF3vatACRayb9x5OoobPVEPpCgG7AhAc0BE/FSZ
Y0gFCVfowmhgItiHuMeu3pZVRuvaWwap+pbXO0vnBO15ExyQ6jd9H5UyPARKo/XpgAfNi+I1JApx
VMi5DqojyJLG0s9J6q0cNf6i1oOp2Bx+pF+9YxpkO+BvuV/TxiKnZQQiGvoc/qa/AMKGtFNHGuUy
seLfa3SL2gUewXcSJK8GTARcJ3tG4TwSDkJZjaNaiQIqG659FD8PlAYKmjENwUUzrlVa4L1oA8Wh
coomII9FqbdRkT0D1HgGrjD3EKd2AsETqsgXNnX6FxQkhh/RyAP8iKuu91ukWmsDeenvt/Bz7tpB
Gj+FyOcH/lsodGAwXf/4RrkbwE7Z0rug9CbCvP0h2H1Nt5QbeEaHpsGemUQVraE6m+c+dv9KwDQM
XO51Gehzg01w/CLr6IkeSzw3TNKc0le1GN6CEeGwJq27pir7WFdWftqRRu/e84K0D5ECQ3CSs4a3
eAbd4xsYwosGnDaxVYz7w4fJOZOjqbbV22QdmTSYEhUK71jLBVq4jzDW3pWmg5WuP3Ea5sZaXGwu
8xTTWlZQxd5Io3mL7X4vy+ihMiCFx4Zy7ypr60gYm5ph4K/xgguOJK5ZhJSKNF5VnvrO92ucb+57
38BtnuB8Ul6wlk4xLdGQkWe171whA5zZleG6iofCs1g27VVsM1PBMVC4f4b+BPlDX1hutI8V42qq
ypebp2+Nlj2AjKLsp0I7inY90iwzNz7SLL1I/w1DwR4B6dXN9S/Xb190X1nFSY3nExgtJXaKoFsu
rNtSkgvUawJWiNXfybr48YEVcOEtN2MXbihvi4XvDyFdtnpv9M5NryeHMxfNjAh5ioO4N0mZm/sc
yYLYOTGtvwKPluygd+u2s0/2A/FRCNpx9s18ZvDcHrnpUx6b2T103ul6qlvx2ejLTTPmB5sTI9nk
fFs/1LZCFmi1TSDT6CS/xvyxTTILMEzxk/XDZxZsnVgtZ42D4dm1qmMD4AWmmDcfPIvrc7rT7ee6
NGa+qItJtvqD1fjEUefJDQcFHba410QARdmqT9IHUEKvUDfQJDTL0B4o+Pj09ct1o1qrPrC4bgqU
s5y/022Y1/skU/Da1+uw8vajQaSQIc+KsUuL9MCFC04HBTH/tSzvijsuUPIuBXey0DRPJeY1ope2
ZWQfdJKBQ/qGuUavf7hqNSuII7PX6qZ0zYMJC54QNrw8VrynweXP7ZK4KvYzsE7aNrPZlTIDfK9h
x/faDR7HhO5AMX7hqKNgYIT+EurPpz1qV6qUH2VG2lo/3a3jWp1EjdQJKtwAgEQQNzlnH636LCKb
BX2xf0kJsZY5CAn477C1A3uIYVO5u8KCvZJj0LQJ66EzzYbQJDtVT96JO16kdbwcNXExSv1IYSBT
yXZyiil4M02fCCtc8ZRSoWwAEN3wGw2z0LHfx3ajlmE9lzoZLCVN8RkCuvdwyeYVzfxOPpNe0O2s
HsxJONw9IR9gzdQzm/5z39El1ElqS3scczkMb0SKucpS/gtxmGcGJvtYbGKjfpNpeQ3K8MMckCxI
2OOVFjwrIcPfqX5cy3kn4XgflxZRjPWVvsHZSfJTGWYvVvAAuW0RZhH/jV8lmuQbwq9TaWH/zawH
Qh+fc5wjdQlk2iDIOicp0fL3cQDKTY2eIoZM03B70evq2cYzszDyq+F3ZxM1J57CSy8tvOTtSdMx
tnq1fOLY86EBV0nqgok9PP9CI31Eb/0bBkoP6/C6iNO3MSE7BpyvmFtpuQ1BBhRxazPDnGfOTFfq
ZOwv0mH7IZIRKPhzDY48H9VLhdDGVcZPgzCiKBnXsGnenFC9aipEMCpAZsWVyoGVNJOifRxGrklG
fy81g7ERu6/dY+jol8IxviRirlnQStbXaN0X8tM0TtIPt9JLP4WHPLOriLn0vWGHeB+TTEaNfEg5
JwtHh8JUe/OGSoeiad+20QM/o742c9L+HcZvLto7ZRIEgrb+lRW30SsfWacuRqISJMlEtNJL01u3
0W1vlGre1EHsKpXMZKrcM92kZplxUKyCH0MmHKr8+LG1SejTphlUyrtHTkhAlZETyUyO/buvEW3d
ApbJNO/R90CbCF5hpJzUpn4bFPARQineXOXQyinySAPvZwX5KaF9YNbKK/5pQt8w/ZO8Es1GywQL
Oo1kS9P3qojXeRJ8YhDgTKh80gp/rNeaXb31voM7yXnKGS0KG8xITDj0dTTHqHMaK35RKUh2CjuO
YSEu9Vrv5PTV2SzDiceyBUp91xKLmpXTXnwJqFwbDiYMKNpW2q0yefQlbIHcJHaHNZQ13yJ5DtNI
aDAlyUoh3x3kPjZ/Il2jEBuJRrO7ulIAeVeM+r0sMO9L8TEiIhuL/KdROGp3IypxWh9rBJWsVmUE
JCLIZ0GfvKSO/hmmxpeqmEfBYtIP3UPJdZpBo5yLEKIqEfIzJ8pJXE3mZUtSm1Pv9Ka4dkX/4RnF
qgnx19kjsoaaEJGg5sBv0JtNdKotKAWe4rQ9UjB+CmLMy6ZH+vMIyYPSjj6SrpjoKE295KcEt89F
GFEll4uKndxL0leBthRxOJ5LETWHuCVYiAifmdn1LM1EsFFGBR6ozouUun9S2hxIZf5hGOm6IKh9
xgWETzwqya+FDlcgxqaVAbq5yz8jmE0dYKXZQN0XDAlXmtoiFcpaN5XkkKY4PzHympmbMTGEBV+o
+YZ4y7wMlVPYqaRLEV5kgVgg4+bLF4hE2iB7p9sHyYWghApjV0ruxULVPJTbpoXzC4e6ovLJm82X
OunQqeMooESipyHlbWDkHvDBi8tgtz++xte1uIMgVNjrvqv7WRr6hO1OuVpdbO79+MMr0NCM0zIx
/eTeabDVKs+dj13UHY2v2v2xW9amEYEHfnFsXmVj0APEoujp3Q6BxKWPcFsmPZ7rPJFfShVTheyX
Cjq0mSyzVycjAyL7FW6OYhbqFRmao//oNsUTgvqeB86P6tAmUW2PajFMn/aHK/OH0bXfHetGT+Fe
Zw5zAL4XJfBuJpXYR6op8KKHcC6DB2OcVOjiFOMpWmgeeYrNRrQ0q3Qb1aBBABGB5Qsd5YebEEiV
0Y62bQQ/aIZsTd0HtfhQU+/JHUoUc9wUCj/ZIiEISRgS7cSTesxYEnyzewLme9NsNsi+t5B0vEjF
QWy0NEPv2SXzjsu6c1DYmXD+7LRsuIGoW3Wc6knf2FQAKXWjuRYjP1od2luN8kMYHTYPlciyUCT3
HpF63YJ5aNPXXJmyTIROSItab3BwM1O1fI9+48M3cHEmjQsPjdNUW8dvsW8dTes7D/tD4yQ/RS+f
sIm/Nk17iaLi7BFKgcZxTeR0qyAdgnN7AzhzLoPkMnRocdIca9/AoBiMGxGphlvfwtx/0Djhe+Ya
U2rhmWcTXS0WH52iSaJ/pyMq1qi9ICv5FibEQDuwH2yyZIjvPPfYWXKHRiOdTRytiobKl4QxVQn3
4Rg8ahbawPxV+gzNzAhxb9ZgkhwySRBuzXCWBxxXenUOgRHZK9ejarxFbnzDrzx4F4VXX2vOE1is
cGIiH1PPXuRoRdFVL5qB5WCwa3rrDc26rwB4ixW2K6ExIZMB6XCWEWTsQ3hodvqwhQWIEhx4Hh5N
ztDWrbLte69Fz3iOUA8azdbSzLMd0vRBRwb0qXM+Apad1qjR3MMTANuXvlt6/da2HQMmPtRWfxw7
56Gxho0qOgBo8pGHuY9gz1BJq18jv7iYcX32om0lL5R7TxwRPjWH9Bscuewjrn6I4h9z5DbiV2+G
7RLtx8hwipSwHOMcQ4wB+3Aymuyd5KUZKalQoWS5VnWmiZGGA6pJvOakoR4rQ7Ikmej8tWoL0DCi
etS7iAVx4rYSoKBnBZsyu2I4eSmzMJ0cTHtd41OoathDSaisBgM4jlGXhM/LgKj37klLzaOTY0Ao
unVcVvMhwgmDRKYRzQsEypurGqewJDvA9vY0Kg59X+C4c6NvpKOC7FknsyllWFsTzGmAtmjw8zOW
2DfkgwcDKyPRrAfRiOfCHtb6ZEcKN6KXhxFemkvcNc6gGUD8TcWPDGwu9fV4EDCQoECcNQKVouza
Y9fkhLIh4mrb4xqHaHugun+PCja8qmGtsp+CnN+2hAZwmrFkqqOMi4CgTnEpLkZLKUcFdqC5I3YQ
qxCCW+IAZ11iPPdl/4G4ZW9omBBqI5yBmRoIHCagmRWKdCtJdUsiEfHJGUGCWk9D2Kth2HV4MQVy
9/k4rVQwg1n1CLi3gppcbdZC0mR3WWf/CERYrNlsTSJExT0ImDEVyTaFUpKDp65MCTSplBT7qebS
NGt9EA93OufK/Pdvs45d1nT3Hsl8LNjjqxwcPGs13cQc16kyWWsRCeJ4NaNXTVRbB03OYMbvpcNG
WhXJzzioN8pDYAA+usgmBSHdkeb4CBth3cUXPx42WjE1kqGGqO5O1uGVRwihfNAvjcUiHvtyG9jK
A/nRnYhfZEL+bt6Tc+7dwD6tQi97CNP6PfFo7JD2+qa6uA/dwp3bJtWDrZ8PB5UI61kjw2+/VB71
uHsLhLvK2qkhVspi4QYohFukJgHlkEByIvAD+7PJNmZao5eonlR8Y6azmqTLo9KgSq9f5KS36hT1
NWrImdHcZZkEd5HpFztRPgxN/w5TcTaz4rHOJ2oV/dNKJeBssJf06UgVtFYccdej3ZPWyU3X99Vk
YwcVVvNqR9QgpaF87kf6p+RTtcfuQ1ftJz9Vz65pPPSmfy6jr6zyTqCfRup4TNFR11+REnYe8gVE
TB1Ug25WtJ636oG4zfN4PSTOglLVKrd7toOCQjj2FJrp5SV2Ic/HsKXAFeP8EeGp6ZprieeIi111
TtuG7JA7Bs9TR5QQ4thd4sVLaG1kjFB0xScEKCCvXwjyNHCOA0npEY7BlpSUIQ5qHwG8S5Q13SkC
ShXlXIvqC0HIfOAuUKXxzkntlWl5z6E+XJacdC9Rkx0CT6yIGHmHFzprbXvr2nfy+G6RT48z98AX
KJZ7C+E05bH4yScOhiRdb2Y0xbOj7jGv3FOT/T5JP/TRYXPI/F0HfAKJEvxnEyWNx0W7P2dn6CtH
f1QfQY68lJV4cGr93ER3l7RCr6r3fUZoZkS3OVD7x5AdyTTZMmua3cOIjpwb8dWhgB+n/WdEG2Xm
8l2RnUiqMclTEo6YcEX003f5xrSKTeRytBXuC7Gwx7Zy9wntdSWkNEIBTZP6p+OTO4JlSYvjI1OX
Y7S8BrgRQkM5jGH4Y3VEYyUfNC2+RQ3pN5keBxVslkjjnCosIU1U3AJtOcRsaaCzsKiX/U+2YV9/
gTvzEkBIHRp13VYtpeJh2RrUIswnBDO7WPuufH9LAs3eUcNHSYe1h+qou/057fGFcWsiA4FqfQ4I
KctY+qqs/5k6KtJOPgt4JSCvOFSREL0yyqoGFYI/F57kQYafjWJdwzB7b3R59Lt2+gzeC0yhGbCr
DoWDaiou6xsrCepVaqBxtq/admGFIAE9Uf4YlvIyYl6J837Vgx0CdPFMoeEJbPIdULUokkMdqS+B
R9VSUeSr4z/AHX7pSvOk1c0VUFM2i00BJ9LdWVpjrhtz4rDZjHynL2Nibb7yCt8wcKjhEKikgimK
v0qj2IWZUeBpF/InNQpMYUO/dkqrvCKH+25ctOsKhq5D3tarrCAZMbRIMMq/2Q/o8hUkogqCHSkg
t91eoTu04rBewSog+2FQoohzuxFexhYDeNzBQVP9J7oH+UpJPvzGUzZh29LVtqakFxBCWZRcetst
Nr305nmG7lKUavmgUimfe6Axufa3JSHBZQDmKE4abenKTagzbBwVWQADdvf7S5LE2t9+p9ZOvMxc
hFOl2pU7doNi13mcOWteypxQrXHeJcx2Toy9hVUJKXlfLHTFV/ba9AvaBndfsRfO5RCZcyRpzb7s
o3b/+zvqm2DqtBFXUx+zxUxpdfqbDqxmX+VThc/TwmGFMeVd1ViGhKOsnH4o8FxYxd5r82LvxjFG
+v/8cwGdaGH70IEqtT+bg3H2A0DgcXuwm+jUqe6LALWDnHvW0m5DeFxBds5Ga0Y6eVbhfRhDcjq1
kYXKRJYlQgRWaoQ+2LK+OsU7hEF/l3rSAP61ovnQDOi3x/pkQDHHJ4NKyEGrRcmq9k8upB9DRtGe
AiPmZhPRYtzLeRZH7ko4xSHqxYvn+e94ZanEluLWaM7NqoFFOcYzGqwY6RBWXU2kLwlIR5rOGCU1
Z9J6++oxrD5cABMLpwwi7nXmd67v0EqKDUpcoqQ0kKnwzOzI/DAUq5+TAQt0pvjBTyOWXSIfU3t8
FlBSAxXOUwMHJVXneq1vI5Ww1yHUlyDWu7mlGKthrAvsHkxafVS+kNR9MHAqji6EGoZls6n9HHhH
q1Iyaqdjew67zaL3mErzgWS9OSe7DzTwz1DmXzsJdRG61ZtJiHg8NBd81wi0OwF1iiy1LnYQSCG+
1XuuaqGKfJ7WI+WjYEsL8LMqmrNd00KSXd/Ml7Vp7wVSBB/sKqSQx0LP6L9g5w2x/EI2v+cV83Zi
1wSkgjNDKftolJJS8YSsmSTGcqtJ7wMCd7wwFUqgI/of/OXu3u0dUjr7YvX7uaqiwXNrxwc1T5+z
iASWcgczw4YQAqOk9r98R0xoUGVToNMfZblyFW6iMERRvGqUV9kL9GE45PaiojdT9sULVfQHvTgq
rmHhkFcPBZsnviLONtg90VdODULLXhqud+krYrlUizgko78BXixmYUWRMHBuaWVe8q67q7F7BdgS
LzUlW/s1j29sOAPKHsg31VwKVbSnfSoiitu8ld63PUI1VB0S3Srilc0eqW3HyXAWNCZsKtBHtJy2
+FapzPnaPZb6lJSH/k1P5y7sh4VSlq+x4M3lmIabexwNYEDDvZ/l1Aqq+idTunChtmJVawWHyGTM
sdJ5xzzDPqLNLHh2y85xOg6qyoLaZr2w8u8QDiA3bQwnecKzpGofuOpSp3DOZY1tsSiCTUNpZC5w
V2BE9DAfEfhG+fro+uPZTK+hD35u7Fdui+AsinOM7DyFBRt8shDwcdDvtau67tCUxjCGcrf8zD0i
FgtvDwzJ3EXFkovrS9i1XH/B+iICirbI+C4qQqZ5F6z6kN5qhGUb9s8mjDF66fg8MpNminCTla4R
VmmNcpiBz6akiip4m/n+wdbDPa7n5yqBkQ5JAT604P5mxXTmAovmK5ohG6Bl6mR35JuTd99dcED7
zJ36084bCoxFCvGp39MSVGA2UfqxLX0Tatm2w5cFppM+PHXxmo721AVg4cYLg5QBD5X8xGrf0+oD
euUrFRKX3hlXbU3EaElovG04ODCqtKQWcFQGkusqRJV35BdzU6rBVTZ3LN3VZpxO8Mig1mEP59GP
oW1RA1oCF452mjN+WlkoVgSmjXM94aqko8ogSm6Q3squzoBz6E6HMQlyHDUWCmoZDs0JKBhkEw7R
KXOETtWqR8g7i9JCW6FO8B6o7SHJsjxiE0gYHW0PsqFsxrUWjOHWUvxrNWb6MQ4F3k8h9wjUWD8T
c53gM1n2BcEP+sQA6SmyLYfmt3hhA2UU0UL1hg/Fj9r7QLRTlUJmoy0rM3KUJfkLGyUa+sm3clMh
n83DVB/20O/VfZYS3kSLd282xmcYFihiFe50rYXq2tuMVlbNG03DSWq73tqRJPkmMZsqu55c5EKn
ORM0MaduNZ3ycdJjHmoJFdEEIej0R7ML1YVZm49/mfKF/h/ELF2yhP/9fuf/E6r07//zjxFL/77+
zh7ek+/qz1/0/2EQk0ryy/89h+l/NVVdvsfB+x/TzKZ/8rcMJtW0SSzTHdsxNZ1yjU7S0t+yzBzz
rzaoLDR0BnNDWoQz/UcEk+L8VZWGZvBPbNKbbMfmH0HKrv1/+4uiy79aumUKQZYZAcGOpv13Qph+
Q5b+M8XGNFSNl6ZKqWu2xV1R+1OWmVUEhYnaO3jpVPNAMsGp06hVhP1j32nPEuu73qM61PtptehW
ehL+fkEUYAeF91tlzlGn5Nz5DjfT9jHtwAn1HYk9UKYD5+gx13Uqi7ri3KrYPlbgV2mS3KF+7Md6
fB8b55hqYNH1xjhI1H9h1F+nxtAfPpH/IrxJFWS//SGs5z/eJrlNqjAk71n+Kb1p9H27LN00eIks
51hZ7WuWQs6JVPDB5OZGrgsaYtIrD7hLMBuweh+9oH/MXGejx+5GB17MontEtTe3B5qxouteEeMv
Kt186pIeGYG+t80GFYu+xy81B1i8FtLYZpW+Y3AQ6Bouq6Z5pc+9tePsnLWkUI7yy0vBTKn6zouc
zSCsfYIGLvJc7nHtyh4uCKwP03OkC7fFE7jpdP/UZd1i+pIKxK3XkUFhG9uqhEJJ5z9zgJjZw0/V
046EcoJmdm+PIVE0PUIT7KjIJ/lMjmUQAM2LLiDpLrY3ITV5vyQkhgQFo3s/E9V0FoHOydpY2qOx
TVvl9vt3Ej90CRjG76/UONdj62+qyNi3/meZKYhPO7yS4qfMQNmEBLYmdFoyQdEryc9kIi1TVrjW
Z6Bl/ikcna82cTYAp7ewArb/4iNXp5H7dyPbVgXsGsKtiBC0TY359cd4MUlNzurCUr3qFdrYwNiJ
OthQ9X+d4OJqcLDc8htSPv6hntJE4b1E1XC1K3MLv+xqW+a2QnzI0eS1Kw1EWOh/C/MgSgjeIrxG
dMAQoeD7dDYjaNsqYCRFxo47HHpxGrueqe8AGzMzukcOfJuudO8R/W47YQY4qLoYKIK04s5hhvTd
Y6UycARPKeYcwf3LrnVuxuV8VNDGmsaTjVdMRM4xMvk0nWkE5Ofph3m6say4ME8vLLLbFfL+NaaK
0zRy2flXHZ+WDsqnotsgfHRXaXrOxvAyfeL2pMPi9ZACjha642Op07XXDqScWMbBVqjgipH9kMGU
OR7tlJCqK1jMmQwDXJAMj2lkG3wjpsv0sSpFt+hKwBz4dAgU36RadEk92q+ADTvZkVfO0Ond+fRv
iaw5EkX6UubtrhLpmZTBM1aVvciMrQ5UZNY1/gljMpVCP760MkKynq3DyNzy0yfptnL/5yNG/n2s
o2kAPcCVAQpVx3oO2W4KS/tDHh25r02ApVa/Zi6Tk4Lh9AwjMlSEy2TEFhZJnmHlzn//O01QuAlZ
yiPwYU0FvHU+t9+VsOL3zNKq4rMqQ/jd9nF68WWMMTfKzqmcHnO2RoV1xs68k65/UuLo8s/fDxvB
308AjlUqm4QjBal9nHvYRP74fqh7d41ITPXKnWfT2TBkx/iiF6xqlr6rCucri1ldeE/T2NKRCHFZ
3nW1vpxWGmz773ZjbMesfS1V4ymFAwC80T9lBVkJLPn//MU6f59ENz18tjxV19n38HhY6p9mK87W
WmiTELvjDLbsKKS/TnM2HJrXMSq7VeQnNUVhVlBbmLMuLauVLR2Toea/geMpFp7hkDtPVsyiIm+I
e+0kuQhzb+WFOV6TVnsplD5dWi2tRNDcuJTzwJmJArSkdNCHyJYH0PGlAPIg7Q60PSprfMfyxJeO
1G9pSf+IhBt9F/IsO+RhlDBtCXVGQUqp3EWZ0CmIJ+gzafRUHsB06ZEybiZWPtEoFu52lHM2duSZ
LvjX06IulJKkIifhTw7yi8yJP6ukf4foM21Ew7vuRynlDu8NL/9ZDEbwEACiXXMXBrwVpp/Tghrm
/VWh/qhTxmQcRpfaof2PPuT3e5fuDZHPZ243xxjK1HKMmMAcWI4Ca+KsdFkCmL02/b6VYvCSZc3s
igLEbPoI4pPSmwv/U40pabhQ7wPQYlSROo38N8LU38KEZ2TUr0GTlmwFmTn75wPjH5bxaWBYAtGE
Y5lS4pf70yjOTRcbjSKuXsNKF7pfuLK3lWtuxcg2ygieVsou07l0uZgsm8cs9E8gqhZKTgpXm52Z
Bo8lq98/f12a+IfZJVVTGpapajqHtz8P2DRBrAh0/W+vS8j21ROgHkjWxlPy4xms/BUS96C/VqFz
/N2ze4mpW7EZAfbvBqxkHC50fckNZGPxhcRw/C0YlYO09z29ucHL0v+RNsk5C4C2/9tf/ouHJ1UH
GonqCFC/lvOnfEcau1zYx0BcbXonUMxX08lO98MTSQiX6dyhB8oN69yRgypnMB1pAeOB16eAxbKk
AUWkXcEY3P23H54hHYAEaJwNk4Lgn2Z72+uKPTRj8/u6BE6xSIAdtlUTCbexx8Oz7zgZVF7TMxTZ
9Lruqpt8tHiYmJ/GoTJ4iVn3KB2f8D4XSBKEL8ie/+L5yT8fG/mADSF1C9WIpUmTwNO/W0LRvWdg
fsfyioHl0OWcEToOwRknRrbeDnt3NHav0wkyi53NNBCnM8G05Qoo4pnHW+D5YbIFHckhjSQ1NEa7
6fCbskWntEREl55TluOwco6kZ84lpTcBeWr6e6Vm4HYG2lXjXxyONPmPo9fUiVfmbKRrXDH0Px/7
PaRTYeRk126ETTGtjIvCyKtdlmWfpYK4lHz0Q+sXw9bCIku9g/mWu19iAKQTKSzFnScgFzsBABLH
j8A8dJgl7aECNeW9wIG+lSwfk1zumIXeS2kW+pLwqisYpHRXquQXtKNy/115XIoklJT6mUOZvnI5
nhjeyS/x6A9yVVeQGUY1BKQvfthvrzqUWc5VnN0DUNsZqrNlpFKCtZnuK69hRqWTbL1lM8ikQSoh
LjICy/tq7g2ErlRWnK3EyBLoKVVKeDjjR+ig/SN7eKcwMK4zJx2WXU5th4YydSQ4hnDXBfFHdeyt
WOH42r7y13bbFc9Zjt7CRrY+I0/hPcs5JHkBi3xZZ2d4xdMaX+GxH9Chcg6I3a6bCx+vRwnPHFUJ
vcVIQelMZx+BIicxPpN0EQkghfZA/FkVYvKfpGmD/UUG43tl8V/FOgrylVCGKDeRZ2ddSZ1d5Lev
VcKuRnTItYPfPZtGlZWX9lqMOc8+gTWRaTJe05Hj1fZsNpWVnCuqIYuMaYQbg3eRaTyPquPnU+ZH
ROK6/5uzc21qW8ue/hf6q0p3bb0lEC6BEAjkJHnjYsggWZIlW7IlS5/++fV2kgJD4fNMDWMcAz6y
9m2t7l692K4Wya9mq+4RBZL5bAkJV643wK+UcIYD+xnu7+2RWQ+IVebEkHnBseq5kPzCuEIkQCif
rkH2OVrT4i4gojii1JALSzmKm0qUV1p/6cYEUYCf0CdxVASw4p0HfJ6OmrbBGAFFO7opBrqY81cZ
ndKwUiRMxsvxlNrS9ijAXYjulnzytiOxVDRgo0dn5j71o/vk0gsA+xYMF11aZlHL7wYf+jS/Xk8w
pk01+R/6efbTiWbfSlOtj5xl9rOuRvfjRIn7cTHn5pQ9PbidLdU1g6SbBCLATWNfYzLU56dOBHGP
VvzYNYwoUopfRTA+tHjecSAQUQf8R5tN/nOaK/aYs9+CyI5C4tcnIV0aewLlKydgInBVNfbjE04p
CzbEZI1r3BTfuksWyjAbV2eU0c6us9p/6oPBPcHT9XIw8/xs2g6jpzHryNHqx7LJMHWYc3tNzmwb
ZpubDGMZ1ANERrt4PmEdcmq4lKSkV5OzZIoYDxuDmfeEpmaDvQo2UfpgUxJiwU8IE4D5f3z/MLBx
9fNELQ7oGOIHJvAjcAjXKC5/FnfX/hpGzds092bDFI/VTwE0YRVdZHVyWS5JyIhPmyy+zOCbjspA
E5z8Ass0nF/o1RCd1FV0UhDIOrPw5P2LC18nBcjtfSJpTlAapfh7QTSheeBtc7+5dzGLZcfHR297
o2iLWraToWMH33JyuVn0SWlkVm9vjMf0wWrwfOjznyGh2y7U5iwgIzZZeIsn7xedBd0GkKSsv5hl
RK8cuiLQoldnRkN6sIjiL2OzulIoTmPT225GnFg2HCZjfVpwT5IYTjXkI1Pa2s/n10Ha37z/0W2C
vDcuHH4gQzHoVBjZjtjPxyXfUvmKNfG9piESkosQkzS3dR+ymUytyjuhP41ynZbDjzFCk3JuhvxM
iE/pB58USCQEHnRgvHQcABHPXNUrhoo+JS1/O3XMKvKp9687fmvIgLVirtwNjfH25pOT9YCv2Dnc
s/egj+3mkHQQrB/sSA0oP47DjlWROcinSuzHm37rfzZJu0IC6D4QCD+G6wazAKz0Xd9xUbH7bG1p
eadk4cys6IDs9vCM7oLwhH5a38peG/ZGW5ovV8nS/Arz6Qn8AMHlcrhhcOlAG+CaHXjl+HGg5P0D
OQ2BTlzTFcQFGTDssWuWvbswkqKirlPTPNytl1jvcJ2Jywa0cLBDDgvo+7Bld65VMEwaHCak7zZs
7+lT+dkMzL8h9p7sCVvNfiVzMo5kUl8F7tf54XAuVLi2P1MCL/ISYjkfjnkvRm+rko6BywQjoAIY
hCKeMgQm6VgLi+hT5pAJA665AVnoUD+i1j8jy8ScpbxrTH7tsvc0CoVi9h93SS6SFieuw7rA9MWU
rI18oERlTT7IEdL19RehVEmfXgmGKLDHFrzAkJ0iPjkLZkQTRXOq+aaA2gZTBJhUyf+ga8tlv4hO
HHSNNQvtcBoLaPrGraBZOKwJ0C2rfO9WFEHvYuHmVfcUND+UCVs2zQUQUs1XHKcdbuxuRqDS5MF0
FITRpQ2/ymF6yAamabLk5PLxgwumxeMQztcny96Hfd/g50tLkgquCwPKbg4m1bjdh3Kboe1aB6QT
K+7dEBMvhiNS6P6m6xD19Ka849DaUvswMF3Xw33RMSXLrLzaYryL0SYzq5uRorTLL4XD2dW48WVQ
utBu2U8KSu89FHxk3QOeAAzxKTsTIU1CqhIiJpKj3nE2r2nZGDrh8F8lyNimckjFfvNzGAgUzNBi
MGpSXFM6L179MLTd5PBfUyBYVTTX3njuiTsKDpvzMBj3KSNQIWxcry8iv6OYBkfRY1yoiKsygj5E
CRy8MZ9maDiIsjYdrun3dt6teKkjl3UxSPlq/IH17RZofc6oo1aZSN+QUGexO9wDJATEfbPuy7Dg
sKWNR/or2xRfaWtU0tL7CC+Dx0bNLegO0J102AEchznVgWaV/McULO8uTH51hA+ik9nomaThqurk
EUqI4DJ4JYISML6Qhu49FtU0GiELuA9pd0WbQ8AL45JcK0IMUjqqhTUrFZCwzM0vZ63gigOuzAdQ
KBxjsnVxZ/f+XYzj8/M6IyxFZP/DXdRfLKSQNcV10/Mjmg084nCOtxspBHKzHhtUonc3DQBKOnYJ
sNwljUd51uCWRXXz4zDHSUdLsFRcVa65YiVZYeb8CJr5NfsmUjePjBpncunS2TcHOpW73gxqGMwR
P6D4S0tc6vjakrbk4RMBBR/tCQkfH3ZIfoXt9NSO2gwNw0cnTA+LYUzkGKcSB2d2tmJFoJGF3IWC
4tlyBJQJs86cdHUXEv/n1wDeV+XMI7oq+u+h8BqDsOQoScxVsAHHHp1vmFXSd8chug1zYJwOZvRj
t6nmFyaPb0kbcExVI8ka6xpC73Ktoo/yCRvazY/M5WqShfb0jDvXLLRBr4ncw8pBfUnAVi7Yjl1v
Dpy05jMYhzmQ83rTMw49v1m0xKYBMFAfzL5RicLRMixwT6z0wSoC2mmsNz+GZYVByHqBGX7Q3wgw
plWMIXYZH/CF2V4Gc2JmPPT64ylzPUzcGak2JkoTJyKGxu4eZsk7J/hUn7RGUwmfOSrxnR9dGd86
K2d1VpfIZeZxQVObAkcHAtvy0U49kMx73KpolJuj6J24/Q3lygwJH93eGCdiSnYhJ0iW84MWlNAp
+H2FF9TYph9adVYJUuBhggK5AxNJN1+mggKoGmQTZ+KjbEVwS8ukLWpBhoSOJqvj/2sRKLairO9L
j1FoFkwydwm4XVbAUGVIv3kKv/qbti2JWpek+H5BP46SufR+eBC8tUNbrsuN/AT6eA/mbdESEkmn
1T32IqB6QNINfpbC1MOUUwlctnTvEq//qMmFS+gn5f0iL7IZJBDfG5fQdOl8E9RrGuL7FNyEj+zC
AyDE/WFWITAGsR3Hktuz8sFVygKIGOCiLCHBVgbsYPZDyycI2e5sHIcx2oEP+kaOH6WRa4CAIg/C
Yj90LWngPM7j6t5C9Cp6GbwKugentCG+NWsIhJE1JBrL7ZZf6IoKAxHdiroii7ToNgk6qgSSQBT9
nwb8e9gCIiwrqXgiMBXSVk6cx4v+uwCsjla1q2n1T29CulYdBI3eijLSRB8nIdKMzR4Y008Y6m2H
lhkEGjHgn+kOCt4AV1BiW3wbBK5M4/PQEE0IsyfSAEQ+ETM2FIBd09puxZbQINjOqO4eGgYFfL7F
gzBZAcIQpL8/Dp6uay86Iodw0YYnMXihGODn+Y3TJgMlBOvFDkSCV4CQutAkKjvAZGJ3EYKmIX6m
6Ju09BN+D5/IvxASZD/FDfQmujxwTa/h9hjdFjlN6HspOObeIsCqi1NqDMr7TWK+rMrunPt4IWDL
gllEY5rcmtBCLt024jqHa3dgQYywgcTwY7W5WacODS2Cq//l2mCiI0L3MPI8zevneYdLXDGGcWnn
rTtffhGyStEtnpmMLTFfuHSfOtIvd8N9WhV32aK/QZz0ManVS2h+rfVElf0ZjO+BzSN6I7cguIN7
D4jtEoxoX14bFoRJupm3GB05nOSdK5ZwvB9yGGAyPi0jTURB1EIHQ7omdR6wtE9gM0ETjMFXHJRu
xAgDYZwqUcoCvM+79n69lJdXTVOv8VNWNicDgiMtQwq4wUFYbB2kTJWfjWtwtyqGCdve09PzVJQ6
hk2fLFkzwcNBOraIkToXfi2fn/Xos5Vs1ZIwQx5iLvxJi9NdfUz8f94fOukS9qd64pMl0zTOJxGw
t+/Z0AUR2pzC5/bAdVPLBtn4AX/KayY7uyYL1kwP7ir61ATNo7A6Qw8lsed2IbSPk0O+GOaUqdO0
yIkvuxTUw3JvcKLrBvirO3VhnJsVcxOX5W7afDcZCJiZ35meuYBDRpiQTbEndXUEebubvwO2cKEN
tgmFV8jhsjn+OWQf28VjSTtk+LATzmKYcc7QJDrXnB96ctg/fJ8U/jnonOnv47z9PFKxSdnapbvk
9KVk87qtCIQMYE6RHLW8QZnAf4NkkhidKAjsemBQPHWDbXzZQvRqgvY5MkwpBCKqjppVdUfzB9re
jg8JPfecigHi6NFz3ZX3h+kNWDvGPgheMIEVQBSxlyH3rUes7GPXJXGHohBTzK5EeYtpY3Q5uuJb
sZ9Dibudj3M8d0c6iAYmSXSWvUPcVaVrIZB1OKTfdIeaeY9mAn0H+jinwUQMVKBfgxR4pG9xcVev
SFF+Z/7F2B9Ckt442hOozojDAZFiZBneF9NviMblRCOmrtcChPkeOQlYlEArN11KPRW6BSutWCDV
gJ1FxPujW2qRwdBCMU98nr45xMTa3XTvBECzAyRBMxsvSszebttXC6eboBTvO+r0KLnBFlzCiPX2
ZhivOB6QvDARBmYlflqEeDcWllgW19kK+AgP67J2jzsmmdj9gZR/2Dg/sjG4oPbpNFwCEUHRQ+vc
id3Hq/okdEipgI2GZX49EdFKmKGNQSS9MmBtEBO6EW0I78+tNyinOIGrc31mlwmZZS93yCQf1lRR
1jQERwiQ5elpMy++6nTRQsfs6KdpNueodL4QGn2UjiXM8mtl9VIXJAHhct2Vdy073/9wYTDM6EFc
9FOe2cvMkb1HtPSpCkAKwAhBAjMgxYKbDJxlanZTjtpyBfVUkDYijVCwrF217ocbIYxQB1/+BWTw
RniA8ooOoHRSY4ok+vmzSTslg8FQwcyxTSYUVTjKbgnIghsmOpSJMpJxfiY5CeJugB0gaxudKVZA
fyDASABJmXAEoNQpiCloS3VSQ9OLYJSsQyqbgDjI+Z9izARhG9iPj+gKrdrLi3e2xsDoB7ubqpkt
jQEaCdREaAksBBByt8kvzcgy9NnWtmwfOdsJGgKEMidlB+6v2x6GitKiS/zFv3U5myTrVchm4UTn
/QIRiUOPDAQm2kMA9DenDk61B+ZI+sb5RTJsfKE3UWj082djkYz45WLgl1uyefDAYpkjVvwFAG+m
+Rm+pGelQYUAdKmjKKvIY8x6/T1ro0vXq78Il3IKJgzCr8PYZvLmBSKPCAiP0LIle5MYWy103rQK
vA/xBA0x/ZtKR3RMTnLK9kCGwo7ihP9Qw/NFihulM8OmeWwijlNEWMNGOJTwgkAipSm6GIv88zxP
ODTJcEqWqLZ/2E0kZVcSv+j13Xv7wbFQYFHJetsQa1IwpY+iRCWkUx7R5FwAgYvrKzfmFmQdED7M
VQMwIAi/GZm+C27XbHwK12Td0kJhnwNxxRYmYVLW8RvKkDbMD4I6aZKGtbLP1ScY7Otma87CDYli
z1bO5A/KLcZoNCQllhLYkBmswFZsixXvswQQRP3VO6gyFAg5PWobktf3p030xqgQl8chx04Cf7Gv
HJqCbhxNXVX31NmemYLEajv7pT1PGgVDVuFueS0HG12y5XCWWioASWARJifr6qtLsKogxF2SOfYS
hrEuCHb1pwp2h3xBm3fOiJ3GoT+2kY6SZPZNEuUThChn7qrn7M4wEehvFKlLUFUwVdsRpH3G90bK
FxaR9lZNn7KHucBNBc8Wbj0TRNokKfq0OSofdmMvPgpwVAM3TcilFDpi8YfPfn1gc45eb4JoPLAK
DWI/SD3XBpbPFt6Evzrm6nSn16TVf98tx3urouDUUE6SlWyMcEJujzpzXN65LZVsVs1A+Qbw3/du
xZHP0SYOMt5SU1nWP+gaeE/B5LdsQfwMzK5kS/dXM1OrV+ltuWSuNYAxJLRbb32apMFn8UoSPRls
RUrK/nTM6rgdZum30hHOF1rxGuQYE8oGadAYOtx1kHc+UBBrTDWiV2rHvstJyE/CQ8LWSOv9ZWQB
ix8kHropwu3gVWQRdPEKtDP7K6RoZlgXJ+lwr1He0u3JKcx/UROdSwKTwWGFNM7SMtbPoVYxmEK6
0sBUBZyCYAOWQ0caGm7YPRLWUWnOyp5juUSiIJ2TlrFpYcvZvJumPo3b6oTOHqchLtFdZq6UcSOz
RMPAHim5YkZnbhs+g4GUWXSrVUtL53vS7/oooXwaC57odkIx0WZcJwl4ksNKv79GfcUde3fKw2/F
EPJiusly3dvakyFATu/O7vShs3S4GXpGSEEvKaQlIXT+S2ArXs6mE8AYdubwIbs1vB0EPSJgipVT
qAcoBpqEKnjL3OxnUjlH71+wlWDsXTDi1SABZjIuHo97sEExDG63rvPFblPhaB1KgliET9pIFAxK
1mn1pghstRIMjJIxYiMdPlT7aPUp2UDOw8FVFThXAbmi6XERDUir0tESSitAmwldlycKKNzPmfMf
yRkVsOszS/QLKPxRn73proZhhl8hGjUkLAGq1aROf1kNjuIiiYqlz5RmRTqW9+/HWwMYQ0Wy6UAV
J2YftysCiuemZFbdN4Q2woMFCyg2wuoDAp+D6bd8yEXA3JFhaSzDmM2S7Fn427DmiC5QlyJGl0BM
NJKCDKen1xgByIHrfQ2/pUgAArQ3HNchIefLCTdF7LGrKo3vhi0Qz3IAT6y/aPWVTYRZAekmIrHS
5XOwvQ0Lh10KLLAzw4NIL7fll+VRrKBOMjalJodBtTcAjRR4EPW/l4YCqPausl3NN4s6nsV3YaDQ
HEWlmUCXA0D1OhVp2pGpZM0GKwRX6x8Vg5uBFpdrgPpuHj3GJLBHoZgMq6MJtyDYlpUIK+Q3NN58
bPBCGZZpd2Jp14ZWM0eBa5IPeTskH5ttT08lmlKwp0KnaIwoHnp0Cudb4CRINEY4rG2d4xcvQcgm
AhWZAy0n8figTM1JoB1KzP+OHQdSfjvc41loToM5WXWdcS29d4Sb1lXRY/NUcLocynden/0pRxYR
vB+xEftWhfvs5OqDBY3poc/v8ISG1VmdaykOoQgAiiTQ357jxQhdUaVXfkaZWUaLAzZAK3OGZDE5
AlfCY20mfSpZwSGx1+uMLGS1kOcnyNh85JR7Q5wUNYz0st3eafsvJ8IKsn0lPrayYZIIEB0wC+AP
JCXunmYNFzoGlUNogShbfH+BvNZ9cF1cE1GTiRI3VM3M82A7yIoRW5PF9k4RpaoECEdPOvpiKX9Y
rN0vs5n/2S5kIspsQQKkjN0NLtw5u/g4XE/c3BrhXW9m396/Nlv28mLzDRGcekmaujickt/s5zWL
gerZjRveidGm1frHLOUeDeQ3KTgk0a6ukbZNiAIJcCPasAyIkTjfOwl+BOuBk+8kvQQAPUW+mUcM
otjVpWyCC58AsJQk6MwTNnfgA7zafaR8CFzKHmIvjEnIX97coh5WIqC8OySp2Aoz8BXFBdlAL6z4
VhmvOxsfdHPLObsljbUtEFYD7gMnaLfHjfGhwJUxYIKIMJ8C8+v9a3w9MTnb/JjyDI65AJGJltbz
pdPXW3YRfwOwS57Bjt7gx6DDqwOML10ycWQCSnbtLk5q2NFRzU3W32sfTDPdiUgOJ7Xhq6CK64oQ
G3tJgviYHXzvuvwQHXNMn1OVAnU0rSDsvjIbyRci7oXzbeo338ORVCeBEVq5D6VPsCqhRwa3aOtx
iIPGMviPX/jHVhlIrUzt0pOi+RbSsbXsiS3XRIz8WkNHqXAKTwRDzek1lvbdTU1plSRXCt8nCg1C
GnDqpNJkl2hGsFqVVZ+iNP34/piEr7Yzwg1q1hCAez5mAckewN0X622+mFWbOxuIS9a8pPoF1mvw
+OwACJAXNlmQxEM5osiW9dL/noTThcRAttKJheo43qdlnlxK2STRpvL9wGuu82EFKyyuiWoV4Ydd
7kMF0llXuidG3JYfKKGxMAYwq8CAclH9Zx6hOaCySFsRtkQnAGoYn/YfleEFJJ/9AqiDGVMAE6N8
/f/e6LkzcRixlsAFUkTfL2dFS3DsM9jd3R8Qr6vchy5g5CtAihkGThPE2viQxdwk7QBhfEKdwo0u
LwFesiqteXqWEHodliq/ZplA25i2qLXoe8cE3lvwQRZt4llUNruBwwiXBiJEgST4FR4qbv85W88v
s268kjKhpHvU3Fl/Tbf9WcCEFCZ7OASifIN78mIbBYdNgLYIgyjxCO1se7bCpxZNvz/v0DBwlITT
FV9ledbQFLU8w1KAr90THrsKtlcv8oQv92fjX/Gdx90TwYekye7irPvR9I/N9oov/kXBByXEQ/ZB
ZbH8nNj9ofthsGTUj3iksr37AUu1+8W/j/pdjsThSr8y/HmCKu/ZV7i52v2zdE554pYLJFm2qNE1
p7zGY7i84rH7wQNfJtXjkB/vvnav8CL/5PH5V13pd7Cx4kVknMf19op/kKPxhEcyx9+PVNmfOcUx
X9NPfae42n7xMu/BL+3+bPrJU/ug39y9wfZu92T35/yZ3mr3WBzz3P2Jn9R07Oo/QZr//k7y+nhH
0+mFRkSZAMJ9qqzOknzh+hmZZA3laXYladotVEeX5Tnxe/JVu4XWfBP6Z52ZUNFAvwQITnVCbmGq
qDj6FyC1ju+X8xKtqeHcQdMJ/+nvhUT9oscA1UABqTSqbOcW59Pxrjo/DPofwhoBLZUHXQzMCrEh
REryy3KIzlVY0recAtHm+79YyK9IDONrFYccPCwdnr7cZ1A1zshwqLHRCePSJFplYoI9sHhHxcMp
U6I9MIA8lPN1FQAQp2LWUgdEXqjTWntkwal+YDzfuq6Yw4uiPgqGWdcvr6v2nZZstKScDfpd12Vo
D5CNOR2HgWsYLxWrhlKGUNck/LwJKfydzJkzQvrAhOnU+hf0+ltjSR8N3yaFcRTun1jLOom2aTi/
KwvuERhnM2b/ZMvNB8q0LpZNea68XuWPIq0UQooxXSXrr3G8OSsI3VRHJb0H+PyhM+PVPVORC6ew
71FzDDW1F+EEy76lsmk5fdWpqTASR5fvTQn8OuMUhcYcpv508H06j7EdkZtSK0ILUPqJLmbfkHRe
i+UF8T0AWNrI6sX813WhUXQZSmru9kmatjJpWzvZ9FXi8XKNvHegapPSQHcz+5V5KyQVE30RqvBy
FbLnwRLaAh2Uh+BAqv3OPGrh0l+h5OW9M/1TDatL16VejRJC02z5DmIbgGhmyS83QYKom57RQ0zm
WNctWJ2FY4mlRBU2NPSdGRI2ahZEU0m86VRkw+9P4SjaX/bkaUEKQU3pkuH7Hu/ZJssiS4JxhI/y
niTkzujNdt8MMFQDsfFVRr/uW1NN0y/kBsGjaWZwnCmtp1wqqdfrr92EMG3AtJOzDAlCqSITbDoo
0M3OypqaDArJsZRvKHZxZ978UxkAGmYNieu43vrq656cISvEOQzXuA9rUsrjfjY5ON71JI8UbGbj
UTh3/ZvWqBhjuVng0OQvjoPVlP9TFKb/HPjr5ecgIa+dxmh5hc4LWdqGisAyoTIvSKmSTZGWFxRo
GGOWH6YMaD1p2u3l/5GKeclmtRq/GpR0R1QlPFHvXlIXMz29f59f18alAhXcVAorQ363B105lLE0
2zbcMr0QQSRkSav8JwHvlYnrX5QsGGd8UGF0F6HWcyumTSLcGv6AyQG7SB/VgJgEuq0rR+o8wCKC
Q7Vddo9/uQasUCEmZuJK3X15e0ttkqF37/ar3Wfn7PsU+NM4kRKDAlmUuJGuT3+5QOd03Ptiyulh
gEIQf6VkXkKB0NuAuiHdJmj8UEZUwGTr6UmITd3SaJbzoU5Q0VGXF384HF4Fr6czpKEbUr0VRDGs
695JUYQNvGHWbr+W5Glhlv3j9ggmsHk+0lJWUhV2ZKsrtF0ggIIN0SnRpIK+oMSjHfd3WGv2eqT+
EMudXHYlTRETZ4Gyls2+2j6UHrPMBOvvw1Sf5nNsNPtmeYSTMbEjXFyqiCMAcUYYMM2j2/cnk6W0
no9TQrGQG3kQ52EE1u3upeJU/4y0HQzmTFtoCSYTy/JqSHYSr24NszhPfxn274GiF2W0GhmRUspY
TM78V6ZRDuh1Kj+/cBJoGkjUphpubMVekq1JOagSG4CTQpBvt0Q4O6iIj6EmHQbxmlv8mybvVPCL
qBIt/AfuVCFK7XIfauSyBUwJ8nUpj2zS3Ka/6pxtHJYlCMu7ZEVdWE4OgNpLacyUl3cB4s+EZFAV
HTUEqRXolNnP1mFxtmupY4PNdxELQ8EBxnb5Bw7UoSWVhdOwH6gaSsUg79/9V6jr7u4bsEHO/ZCy
+JenvtPThzRBw/PVHcj3kKjgWXevu+tWDipeojnEYhKwdS7SX8RZHXhGH+U3HIoUyuEegDYp7puL
ql/STwdZOXrrttjeOk14c1jY9tb1ej7zJHGlE0Sh9fJ6pz6cfGic3WwRgyvU3FJxw/BdOqNwjjFV
BNdJ9auVtaRIVuB3sBgCb2DiU3kJnHshxaNy110By3BjAbqDQNOrKDlB6pAANUinyT6Q7q3hoGCH
CNdxeOt68JnSR+FSAddJOsxhqBABoftT5kBQgYBJ8GV9PCZWZDNfPPYecSh4d+IxRYhXD4z+PorE
1RG7wODDyYENW/rpWf4W+CmdSbu1d6v4RZYTiuP7cfaUBeYYN/uTyLSWmlPcJ97ExQy/AUUSa7sO
nIukv3XWIIguEDtqKpWrv3+J3ivEQsXhse9xWIZI83y7Sz67xolLQ1VPH1eLIj3LLkknyTQz7+pv
mrl7TlbJk12ayaMJ7ngkh9w97n7ZsF+WZ6Sru3/ynK80+Y8TPWbLR96Wzj3B+pQX9VYYwvDM9e+k
SOWF3dvv3vhvGsvbK+oj3eS/pdyVu2W/SEl3aagiEL5wMKBQmBd5MtzxfC8NVc5EZrnLP3nCF1lo
OKJEyFr758B5f3/hT2pqv/9NS3mi321pw6089G+KunvOP3f5KY88l4KI9/v7e39/iSe731MSO+q9
7GrZ0hZTCa0yUvtVV4/knX+/2uGO52Sc+prrbh7OPsP9tEDTIjEUmJN9srz2tWCJgxp5Q9XwbVhr
yBjQHfjA47h4mgHq2THlEapsN2A8Z5BkBrSDIfSzP3jE71c4U3kzfsBFP58au18tt7jB2ymxG3ve
9i9+wZPfEMZv6CJnZWsSRN2Hvjn/PfbD1W7ISw6MHfSwexzWV8wCARB/BzacU2q6Qx648bvx+fvI
gDC4PO5e+TtKf0dMkK9+Rl8C+8dAJs2dppF9V57w8p+ps3sP3u/vk26G9d2f/wRPoAZ3j4ARMIhB
/cjAF67FH+iyUln4AlBCIAY/cQr9HNRh98jLPP/7tfsnOpbDs2I/H4MsR2PAowcugcpnL++fonwV
Fg424jrNxIJbzpCEJqTWxYzA+A5ycAqK/uT8kmI3PpW9yHoE4Eki8T/kiboiOLjQAw2ncmwfdXXc
BX1H5+v+VjUeJiXSXMLnCiRFkO92KKaQgDdrTEYWcOeI/MSTWd8AUPICRUMfUHhR4zN0YHd944bh
0KBUCZknaMTecVoEXTP4/Wxz21TVXdwV55tg9aTj30Ro14mRZpv482z+zYTkrpvq0Y3QzHHPTIvC
lR8riO8x5/gfLovuhpBuCWIRfF5envLJKm5HbzFwWT2pKZSWBKswHRyQmHXBzQuL0FiK0jJzRJEV
8SEqD8XmVEFeSG1wuGT2FaMhKQY1JT4nOrcMxHPvulqzHKcy2dyKapOMRbUj4nm182d4RXXZ9l6q
CokfpVRSdCQy3WI3ALEKIA8LlCzO8CKG1nXhGedBUBJFWxe4Z2dkn/l9OpXRhg6dcnKL0IuJ0xAa
B76PRpmDiEyYbuAUiYwIZkx/rFhXdhWKOq1HGNOxoHJ3Qj7QLgiID4zpqw0b9pRQH80osCHp+R5W
Um+pRPMWzRrNgZRssNEUjzZudt6s8jsVj0rAW268C7cdjyXideMa/Kl6ND7EscK2xCUQAmSiwejd
+xf3KqO11G6KJR/0KSWur8h8syyzhi4uTDj0NSACEJVsdS1VmEOY/ZN45QXdJulNQ4Aj0zvuMywH
Ey8Yr8cNfV2CxUSnXHy3xAT4zlPgrD44mXso8xaCsTfQABxWiMZmgnPgywlI4znaSTamvbWAO/pA
LYyuBuCElc6oyLW12xAWJdVaJe4cRE64ZSS/ypoi8xULBRWZhBHK7mpSJKkvD4tbXiXf3E9DtMZ8
9GKKKfZBu8mnEhjrwRXAEyE6JRM7RXTCE8hpIWRhxMohv1ASppWsgo8SMwZK12CLJQoEAlU5vS2v
grF218zXGDsdtmrlUK2vCrSBiXo4MH7Ftuj6SYqILHwyYmpoXt7noiAcHSl3uBVNJu2cqX6nRaMq
PDlJZPtjdWMUGZkOWZQcDkH0VNSjXVG83vuT9HUuQQaBDowNEZFmCsq1d1EIl8Nmtm12F/VbFTRU
3EtMspQpdyhzQoqiZdUoP52ygC2hSF+3TUX67Zp6PqcAOj0MH7815GmIj0IA4QsylOyBb72hFQWO
SfWtzBJUdaypKY2SzjmV9Yj1le1PQ5uergxPsZ+/FLemvdx6/LggggFahR49QIt4yW78kqoOCFvx
IHCxOu69/3rt9mKg04YUbVkKzio7PBhVmVI2PXjrtr/M6vpU9Xkqc8qcEHdgslhVxW3wSKI0y7hg
IQ3Cb3r8AAgAMsjrbc6BQkHu0FM3OyJqKxhm3Lp0G8Ml7pcIk0TTSoEp/YTCNZpeJztOFFjOmiWA
b1o+FKBFiKl9Y/6LQtDlImRRCIrYxYaagrIJuTJxemV1fm2ndwB0gHYgGZB0kmtrHvUo1Zp4dbFZ
XbQMs6AAwavaqVUX6tAUTaUn2r2l/JezY+HzAS3UQHom9nS9WX/0gsYydRJyS2W1XS0Qjrc3OvBZ
dld1jQkPYg2dbE6Di6KJrrYDAe+AZoACnNJF2Yt+1zpaAWdMHatPsqfDwMRbR5qVzFPZiLoh2j/S
HIqw8NldNLd8u7VkdDV8dzPCgIqaCda/qv5UjqnEXhTJMJozYTYqwNGupg8tQl0iDOnKDyxGhSB7
OzErEPMoX0UHJCJ7i3G5aXLKM+vdDke1ovBmKidvDPsTYdLHbhoftANrKkoNxI59L65YihvtvIcd
Dt++Z6A48NhYHQbuPlUSxwB+TVLfanApWb0Kt9QdyUuNUlSFmiVuCpqkJc0IcA3HkwRkRKI/TXHN
QMWcUsZi+/zUb3BVev+u+W+cXwDHKFeMDwX2WvRYsrutUTXfapppfQvS1Oz5Q7prYUt7g4kPVVM8
z2EhQnxhBno1S45aLmHEFvi4arGIdpK11uGI4I3NVjVGKJco6cEjZ3+z7Z3ldncvq6yhLyTtLKWG
ECqmOCXLsp+UTTthd65QxZaUEA0MBRsvO0VApaXTYN8BEHk4PH5jqzVYPtKwHAELwYrNjZ+Fe3Xd
ziJ/uWxuu4hwc4n5+Xx2kmW4KGBpf9dEDDoI2G5P5Fo5XRde/GmDiFfeG1Kiq065WUHXCJmXHMi4
4a1M4YKaYwKQNUHpIGegf4HovF45xiMygDJDMWBAxvZWjp/jm4FVgAJ6+kWoIAYCOSOwxyBYsiCt
btX9DTkXaDdizjBLojMh6grlIJje+xPTRu4vl7NM9CiZw3IZFHofp0vKZkynRbi7KNVIaOko42iq
7XEzqpiCQsehyn/qxc6JbpsIyu/3bTYehEfSdeQm3QWdKS6l3+3w6tDRkrXI21APiRFp4DnEJumP
LcJKAZhCtT/KGnDuew2HzH2nkFy0xr8PMNoqotj6dSIk1KTL9FC+tP18PErwtKXfxPVQoofdUFxD
NSInxoXsU1QQJiWV1KXKO9DAWMseeRJJf9PUHCOUYNIngOaFnCXv39Y31jvyAKqiU4Yc2HY/IS/I
g9JlPq/sLtltqDpsEDljvCu6pamQzbGQJCQPA+eEHetYx6UEA6rFVEhlPWnx9z8SU9obsmAEn7Pi
wPC/tdp9ExHokXCy4l/F/5to8lpvVVoglB5ZPwXTugukXx5JXiAjMuYk/kdDiNTJCS8bOrcPlOsc
/VEaW4utf5V1vsK8KYon5UQqrkJ/pBbiiZ4t9zZfJfDGm5w4mQsBPRBD0o8Vei36CuFU0FBRp4UT
4vZoeSv6alm9X5p+E+Wm7UizQYHDMvkn7YLTQDZ6Abqtw9aZr26mrjfwQedUtBBjBfLyeqcFDq3L
OMpspkfXL7Lj+FLlpt08Aa4j6hsIqpHMWa+6kKp9FdGaBWLFNREM22uCG6+taKMf04EZKcD9+ULn
4lTXTYSKHRXt2fdupkOf8k2OPwzBMeEpBELp4fMmm2Xjo4JrI/7PXUQwFUJ+aW1mMZu6qiQKtknW
jfJ5J6IuZI6qcYZaEQ2b1unhA92mSfsXi5k5LqEIPQU9vLyTcNnVmNRLLjbBwYXGEqb+lM3p2JjA
+1G8pZqsMuf6XaqutTGpHuuPVkOcmcqipYlQhCdZa7nlfTo+U0K0qQp11KA4GlJyP0MzvyvO49S+
1a6rgEoBiwZHqkwVHOlzwqxeKcZPu+o8dbflIaBg/3zQCAHzUxWBsiJ6JZCp/SlbV+vV7EaEoEAC
STPLLcWSyORRQsNtk+NYgDNjs8AgoPTD20luG9YrzvnmRAQM78+btyZ1ElEEGcdEey7+Yy+Hom8X
eJWU69mNMu/mdyJrfa+2ZCiYAAxI/FV4pB1iGTef8wI/QJRxSxJtwjE43tu2XF4WdKN6/9KsR93+
LHl2adYM9Nn+UAQLHwvdZnYjFse0cMTMButZ4EV0XSfs85nNQs1ggctVdJvSobT2OpAWwlMPRWZH
/ZMSmhqHUqlSSCQKZ7iXiVYed6d0iHn/kl/l1xpjcEcPnWYMSBDvbRH9RrYVQ5DaS1YBppiVMiDS
bzG/IifTBJWnhyqIG7YxnQVoET5Z4RiJ3v8gNEqZcIbiYWgmBP9mXwCFNSN4xKKe3djK5mhO9wPm
HJsCxUwfKeSgLSrkM/mVKuIzgxM/C0Z+BDpsbdk/P1O2UdeHANFXEZ+9NnbVMI4kpn9VHNNA3pdF
kiK62RV9aog1+5TMDgQBqtZcpc5pnKefmhXqbjKzP2ko/u+UVUqEh+cBbLbOVC0VG/Qz/LJld0pE
bwhsZch9YKz3gb/dtXNH/YiECOjv5cppt3llPPbdGyu3FqxmXRR3U3PAN10ggL23CAxEfqkUz4x4
0Gy2tOZTgQJ6oRorORxXD6yd1xORKJ85GLsoLISp7F1cMqy382KxmBGEImPZopKgQEFAmredbp12
QtGF2gC2Rib/yoHTcP3oRMlnwVC4Z10fhlJe7/q6JjTzkKrU/FHR/vKG9X00VPO63K1nNyFRknae
M9SMXnBu+oX6z56qzF0VwhKwq9xIW7xgaGYCUDSne9cyB8rpt0GrUlCtcXHgCvYlE1ZlmD3RqNgd
KnRLCgltXsV+popQp0d2LSkiDKHkbQkrQdXm1l8AbuvATNlnI5gpMTE48WJI/Re+nC8/+LTNc5rZ
zdKbMkI8j/mKMgN9LrERtrQtZ/WJ0FcxragSgLc/eb/VOZO5HC62eAX767q8iBpMOGjAiH1oa1pG
A9W/mWIG7rUBsqK6RmyfAEx1DhB/L0BHsYwKTq28fUv0akPr9Mpqws0h9saWCL7Y+HVdWGwTIRAX
xvs+H2299qtmYGXpusqOmmR0KgJvdEaVMAEDBQxqiZFtqVmi8Us6K8BIjuvhvJ9vz21tOXfaRNvz
zKOSgf3ELOAOGvo6qPpQCIE2OhkpWYyzVxUgWBEKnMyTj542D44+bDaskZBLpFAlv7aL8nxaby/1
c1XnCXheL4Yrs1h9tvQCf6/CGznQBU1P88w1mYp8Xin2SWXseFDnsq+lskNIjRQ6AlpAoKh6ObXq
OJq1JPRsoFtuCYpgW4hEdaHCqCEo4eHB/IXpcs0q0FM87cIGii20ln0t32WGJRUuZ6kwXhVzWSYI
EyMtlYls78CSeBUMaYjRaGBYQABo9veCgNbLczR+HJSINNWtRFGedY0AT5QyStm9rtkqXzHFUV28
dFyybBPbJOXW+9f0iiyx95I02ed/YDj7jSfqRTrN82jJveTgWyfZfwtiMEnSKAS7zTJMwrHzzI/4
KW3SZE3oMz1+B5Nyd0AVdaKi6mTC9r28m88L22Pl/3F2rs1tYtka/kNDFQIk4Ktlx4kzubjbSbv7
iyqVVBAg7ggkfv153iUrpy25rJ6emnIncS4INnuv9d7W61f54kuL9BVi06eMPNvZ2zm2N9K9ucoC
PIRNUpkbXQ+Mj5tH0FIyuj9NA95DLnToWshvS0Y8pD1aN4Clco2aiWrp9es6cx/p7s3NZAKo6bmn
SENbe6t5NLkRdneGDZUKxqO+TfL0Q+4nN3oNlHeqHTcISbjhXKesu+s8+lF2E8gyxW8jUyCAgxEU
NxVXWSXO13gsbsGsrkf/4ILVOydqT2uhZSq4ajq4F/KgnzxJNQET2FhsEMiKxHruSDiAAijPxxnQ
y0nIdtnne15I6/Njv8K3ZiT9yYnrVLNo2M47UrKIdBVepW7WSffXccmUD7pZGcz3Tfdj4azvxIUL
l4wY/bgtV5/lGfDT7XIzT+9qJ71Q5J9FIuvZAPb5yC7hUVHEPd8l8My7RLdvonumsPbz9TvZeluP
l3yieeU8kiXZ5N20fJi67qxNpBmRBV4oRp9OH1pYdKMIIQTcbfCbDl21UULupx25GTpQX19TOP64
sJOTgFIaWa7L+emDrj6/8HBkOrkXVeG9IquTMvljDIg5zvYEDhOTqbAFMTFyGOjypZwcHVwGgK3q
E+QfVEGphSZGRfth5RZ31byAHk7o3SkpGpw6SXJnvRe+NrdX+BZ7T+zfadqBWnapKhQn5e5UecRU
HpYNAKY1+v0y6ak+FOEV9EtBPEGHnvMJyBf0h17jRvMUDoGcPXn7bGsm4wQLjPYsXSINNfNIqJs6
3yBL/lI1IGFa1xDwQxpUlQG+gS9pzpKrAOdjuVDFw7WIG6FrcvlHVf+o0H62iFs54DOGUnTOzuxd
0jWqJ5KfU24VFcc6mzLSNXQ2WRFOrFaQ8I8BrzNTiZJsxyQj5KGEFCPF/SISRnpIBfx1s2rZzBB2
Q1yL6ZLvTw2MSBv7PfkdGPSDVolYC4sH4djpKmSD+MQjjyoHcK/qQJYJHJfaTnJF6UNbj8hb5MHq
ky0Vq05TBhgp3uuAuRhDxrstE61QhJLFsFQeVjLjMfAA1QBqk9AN0CYR9jSqmDIvLNEXajsqFRIS
sfhTsJzKsct67YQ4NUK6ehYkqL9Gq5ldSKFBMFkRJ4JGqokv6XoKVG6+qWEZn6JMK+1LGS7m16/r
DKHklcelyiSlBRvSfH7anWS7cDcwqpLtiLtvkg6agKohvXGAdeRFAeLhLJPDNy+/BzUcZYBg/ZA5
CXgyQUtwcIx98T0j0kVRF0PhbW6mklf99Ws9m2DFtYJSc/d4zfHcncpPpv0UME8zDU37rYRM5dCo
gFHwksJkdA/zrcIBOVYYZvR4hNSViiIe1Ko0fCjKvlKgh2QVqmiUcId66q0aCwlD1CUoXExjrUwE
rpV9MQPjpTOaxQsaR1ZlCMZ5st+GTe+5VTIseCtZDBx1m3yARScFCB7KLSA3RipR2u18tX1TBcAA
C9J5teXoop12eDuEjCQsy0uCkJdOKY0KCwVBhcCYJxtq2bJvRFW5uJeDLAqYvkFClGovLQkp6l2K
GG35+YY7O9//jNbc+p10vuQCAmEqKrlMaKgvLtkX7xpJ7JxT0hV7p6rdckvXOm6b+b3EFXrc1Zy9
vXA/jvmC8AFINfhj6X0CDfyi/hbCJ0ahHquPm2yFyTB/uKxCmr/wikPWziAfI0asnZF7vldvhrDo
5tZLJ1tat54zZccrtGaAhrp+mS7E4k81Peya4l+y4ic8Tc23mbA5qMyB//RBjmE+KlaUJZezR5m3
4enwIv3xXvKCfRU/buPxHSaca/LN/7QxR1j5ZLYeB4J9WNauL101y8fSgTZ7/puSt8J63ySQZ0Rw
5irzwUgyIDMU/wzq2GEQkEVLAyGK1f4mTcbby0k/Z7HFereJkUB6BDfG+3Cy4IZqZBpHzc1LAqJC
uHnCedX7HhQ9nOrIJDRVULVFlFGuZqu3ErzL/aB0An2vC7jhAOyICshAZ//UQU2MuBH4WKmHEd6Z
/t3HpyzqR6KQCQGOpamy58suZiOrfBAhwI3LgSTnYKU+p9LwVAR6ZGs8r1T8dLWHukwOi8Se+Y4X
aY40g+bB3eGJEJjKAyVUHyOknn7gUmHRhpqVvph+qkB3cFBYNaWEHgKdZQxn7gKRTGhHVtiOXt96
X+p5UFuJIYyBKCA2Ti67oj2LmnVwbwrOBU2yooVcsF8KJYZJyEU0sOPLX6MULw3+UG6t1pLOdZXX
ojD9kty+mhbJ+kce2evXeeb80zJSu+MS/qtxqCeyBERRabj1HP+eVP4PVYVniB533JLcL7VdTQ4U
/giTA+g1GgFXqe3MsUs3FHHUSqMCPfJVk0zllI1mZHwrpEF0gTYTAUn2bklYgqRxgqGXNUg1g0AC
0ZU+ccdXhnijh9RUIFU5ISTp5cLibIILnzjmNAQVnS8QbZ1qawenretuHML7zmFXJiVPml/5hyTZ
EvBhnAef9hCDIq0txTqyuIqUCRXxI4WFeJK8Cn/YLo6gQI4XiyTRUFs6KflcpX13qgM9rpQGmyXK
XT2cnbxcyJYyOjJxs5LZ6bFriFmZILMLKIZff9QGWZzU/GhQ4arhKzmrTmv+rMmjlhNqQdLV1C0j
ByeUFfSwl6ai4MGrvgoQpGkvqRiLqjiisWUfYQqPehsN8xJGpPGoHbl9DHOlqkVXpYWtKH7Bsq7L
2uaUM6nA0yybaN8/VgHMC/G6khcStvVQTRregGlZ5XPk8YG7vabcxW/lp7NzEmBXWqdgARCdIlR1
NJKqX2ocabIGTFeuH98TJlku/orXOcdY8VmOGNl1zJxNVp12sIyIDfXJfeF88qf6ppoxH4R6WBpp
Z06RphrbIZf7OhsIVx1WMDav3/+XGnmkohGnsKhjkj2fbwltPq9SUtcpERC0Wqwi6boiEuWEkZ/L
XbD4Bw2Mo2SQ8ZyyQLcjoA2w/oSqt0Nso6ZHu7Wyzd08fDeWyV8SC2hRKjHziImrvJDwWsOFdJ+V
xqsW/yBgRwtG0eTTE+lFU/quacWghB2X6V6vf3jLlzldfJDRoUBqCPPT9LIp3mzJuXKoQZhKguLu
fTSOSCP4cAWxa8mOLqTbsaB04mt7ObSEJEWyiTIPQNFJoBnk///ASvl2E+MdzZAHrgbGe8YfbNQH
kfua96gAG2NfKGo0LE1Rk31V51fxG5W9QYlF+ci7SXJtTSk4dh6u3s2G7HeJ1QImVCjPTK+qxlDL
3+A2rCoWo56ATZxQll1E7Kq6RCXSiBvVujbFEUGMR9pE8Z8qXMTG64BUASMgXvWrpEuaw6hWlCle
Sw2YKJkFbYmW6B8zuFeBwZpkRTUAwE2Xxi4tXaJ155truQGnhvQrhIQi6JV6Ltu/hojoj1GEKs36
TlnOEvhdVr8agHf6cMU2g8MznNM/DQ3zJ79boeUI7t02vxn24afadTjSAJQlCYp6ZdARWnDMmBJ/
Q2uHVqcCUWN+nakv1UU8tZfRFgaa3rnqUZQh+YbZY2VDMav9OFDpuy+6Ldo+5asUOljiiwvZOPSW
v754bRr42efzafwYSYYCID7VALRJsnHXHp9P6U+oUtwEYESaOcgWBb4LabDoF0yEbi2tHJNXlHtg
Clv6EZvzLZRY0tAxexBzqjpSuacwiz+0VhQLqUKrRHDnkJOhdaHNtkxQjv2DYIkXMCDMJXQEFFVQ
56fzE6awyia/mAcGLEpbNwaYncc8/K9GlVqwPmWhkhI6EE+Rl4Ar3dLEIZzjOrYui0FegtRiCZYh
V2EpQBef75I+aQ1lShShMZdAezame1wAyaLnlFxBtomItLeRFlNoj7JTpafTQDsF4ov5FelA1AIK
V0Sn7Jp6J+Q6kpSS7UCKhNeXyAuE6wyRItubS7QaQxROlRd90M2y2do3WEDx7cfj0lL9NFceRZdt
agJiIwGnYtdtJiiAIaTMV/PxZIew4wEJkQ2NBDHP2AWFY6rXNokd80Nfv/qzuFXkVhKlkh/s04ox
CuL5TR/mQeeMyeBRBVafmRH6raozjkTOJDNRllXCgUOhLP6CXUwCfZUMwv8UCW9uKYL0pSdSQSsg
Tie9vc+o2ZRWorpRwWjjmv03n0UY6Rl33BDQm00/NV5IhIQl9D9lmdvEOIGEwWHIZVdPkBUdaWvI
2OhLVovtV5IHr+Wd1nupLVXiJb1KyredsElhTf06sYf48+RjySjW12/bC2Tw89t2+tBXOCPqiHwG
benaY11UYEnM+txT50OKpWPxZrtvP+pEzmv3fTDrKHlA+n5p7ACDX78o6yyeb1aAUzNUCQjTXKIx
TzqPoVhXYZ7vvXtJZiVY0kXJP2aqDg6Go2e+Khj1RPd2J7tPjnwjWXBIKZxwJHhQGcRqB81ewWAX
6VIMcOwgZEBaJA6QV8hGLiO0ESSnHG8bxKGjuIJy5rh0R+jNhrFJ4AmqiIXOa0aC9HnCNFUVm6hz
YD3h5p/U0inJUZzxZaDmxRd1Tj+GnsTe1pPbUybrnqI19+4lSbLYmhbxyxa+E7++zUJSdRmwDyuh
DGCPc5rml+T6q3yDNIZlLVTByk5mcKtpsYlI1lDStJUb0irJRZNy8h8McT8VROtNnRMcwyEEqocD
7/mbiq64D6I68oyXtKE3PF17DwkeZF993/UMwFC7zqdQrpw1mKBh2h6FM2vuhBKLjEtFseas5BS8
DIidgztcKJYexnhGBOmfni5tE+VVlrbcZ52ZmAU48j6MCxaMWgZoPLUK4sHN+gZhjATlUcoSaQZK
3h2pituLDe8L+C1CaGg0Cb9izvMTXRaSqh2hbcHMCNJ6lX1uqsWt67Cg55uH0Jve9rvq9xTcdOk5
zu/MZX8/5qwD5JuG+8BHqLUQI5DXzfs0TH9T0Kg/kevx+otsCPfJiwysA/Ltcargtj9ZqZk3xbPV
rp4dFGTyFDmCEUj17SA0Rk4IjUy0wSfCNJzox6Efd76KpZRS38RQuO95BF8Ma6SEPQzc5BZr0K4W
LYkkH6YCXTx6f/NIvf4xXkAf4dDlfuSAwSB16s0cmoz4wHCcGTJKeX9jQTt4IPndOERAFBjaLt2z
0TLSHmqcVEygMFuTzkAzZ1BDXbguFRKntxetKRF+GsV0lrTgAJRuysXGvde4qM4rPrmlh/9XgBjZ
R/IV9vi/t9tHLdC8wclCII3E+np71NersBDQl9Hrvn5tZ0kuvOWKZqVHp6DG/nhyHiPY30+hu6Pg
RJzRTs27zTs1rMJioiB9K6W+qgc1huo8hC0LxmPsXXrVR03APYUrU2ME1SV1Al7XFVQvti6YSHUK
6gSkfFHRqQZFpdEhwIxEbyrbJEre+P7v23r6ilztQr3x0prw2Rx4D7n3C/77fBdjsjqR5PuM0jOh
1a1mt24a21AWCWRGpjNrBxP/INUR4OSNnETKdlTx327iH9PMvR3i4K/X77thPydrwp+TvoNyghgg
6Obn15UVaRgUs5XPppUagSvVhyh2ebxJDbk5gs7qv+RB1SGvjcyGpPmAq2EH0Zv+6e7YeYUVtd9d
B8KPmm8kUkuEAPDUB+KpqQfI3GGPOwoy1OOqyBLxqq5e31eYijhjCWt0GMMtIaxKVS/CjcKRquDJ
GLdW7oAwhGdMDkn/HKtip9T7y7dpcaL8ISFxOrc0IUDzzeQq0kYmnHGx7x6DzeK9qivRs9Jf6L/S
/WkOmkYcv36zXwDiZty2ECUSo6FIOzmpnsqo6ab5qvOt0peFVp7U3Fv96GL2uTzLcNxpEl+Bup42
eV1tbsqouJVN4rhtCIfSLB8V1xI1SEvrroHfHF4KegE4h9+kqZJSUeJavQEKUm3C4npfBCEzzzW4
E7foUfpQFhWjtBRajrSVpr0kuP/qMqz90hvApo41k9UfxBhbnq80Zx2M8zLiw+tBKXGtaxkJgXnA
ZSvWx5H1Sme3uT84fSzVD7WJwjdCTMNqe/+VqBVdmC6LFwDB+6lwtK13rrMd5969xeJvWbLx7KeA
JjFs+Y62RURRwvQFqHo4RBpDZ3tflWLVQZAIyLKB7v6cM5Grf33JvFS84a5SZ8jOQQF3ctf8pqQL
j3qqH5iszs/fAJFhZUbgLuCSylQafI0JGxcR+Q0D/iWCmbLmatUyTW3DbHSN5wRVAyeyyWD4B/wd
7bVdtKRkApx14Ghc1+sX/9IjX6ASEX8MF8uZc/LIN7UfNFk0M516teAdS32Ga2rXUH8IdCCaSvYw
acgkVzQALx+/mJEd/6T5M6ktL1zYORAwW7DtKfE9cMkqUM35Nz34sN6kVGvd0wmdostqUDxRpiWL
/MFoYuU50aVKryGjzUjahHKrQ+rNScphub9ev6gXeB8uijhYBmXRcHJYPL8ozEx9HYXJDH6Lxxpx
t9AjSl2tF0RFkMBDSUDW5XA7y5uPOjZsO2Z9djsEFaKtt1gTRsZEr5vpLptHd1NSuddZSaCXndyA
nq9f9osPGVkA95HqnOd8Up8P/aJe7AhatKJNCUlmuMcJKFpOKrKIyC/pBJMZpuAnfFtJFGI9TDcC
PqHprq9f14tvDtYqskSoJ112tee3k0m06SxzRpfsK+jSePelyV2Gr2dgb8kfFg8HgWkaRqH3bICd
G75xnQQqB9hT/Rx6aqWOBO2GvBu0Ypw+OUOmaCBvJGRom6m/Htbl98uv/ZlPlXJI1bonLTsA3Ozk
pobr/X4dNP10r8mlhpyXe6a5r1DxaPyFnGHx2zqafY7b4V3Vjsyf3uKrRRPC8RhSZkolY4IckHY/
KL6/fnNfeuho7F1KNeh1CddPbm5M2NK4yNxDiSsimzBsNWXalkZiT3TOKwccVtBGvurE0XAj+ZcO
gnVwi4vCy7M5c9w3vTwBfQ51JJ6g59flpN3Gy6c1ixFyT1GoktCJ8uLUh6YirnrCLQPejWXnTee6
3wSQm7aG4fNQk6hEIeqSAvnKjKg5gO9omuNpTa5dcv2CNRy43jD7JOIaEudqGpkGLvS5QFGu9kJT
zRlIHDNqKPqRVR7PYT6ifhJZfIlieUGFAQodIYBFwC5pwen5sIjHeqhZKJK16YNWDl5/b3GdBqtr
l4VOK6+QN5laAkxvRwe/qh7hRmJApJT6d/1wRBIdzTBmUcKGTi6N+KkhjcKUS6PaEtoq+F+4sXTh
VtDnXBtn6jFuSGyNtIDG0lDcCxoe/vfoHNZIJP836XgLAKPTOTgT2XhT6vi7+zTvr9OOuCcXMRh2
04PWKn9YJONnL3TIMgVEAIe3iBo/+M1kQCwJMArsphclii+0ZxhrNTSQKzsX1LRdH0GkkrjQVc5f
iauh8sekPonoGTQjdEM+WAswR0Sf+PCJQn8FUykEb3JWD8Nq/BTiEX39jTd1xUmjoBRzoNIF/QL6
hOdvVtjNxmBRQtYavU88gtgVdAZvqjWg2lFDp/Fn6mz1SMUOiRlm8Dxey/W7X/GmYGKSVWzqaX1V
rzyGP1w64M1r9vxqNeGIp4xSVbaEk7ZmKPy0QUU53YsLkgBIfYafI9rU7CPhlmsXPJ3Bq/QgecY4
l0Xj3i/SVUfo2I54TKrqDgaYas+ayYwkQuSRCsFOmHPn7dK7RbVFEgz0wOzkadLkbxTBl60V595W
PLdq0FxebmWHnHwUCJ/ZuvF3+wN7D/3CofeOUZe4mcGh2eZVrwi/1KtkwaWcZ1LviC8mt/NR3oPE
a5YQrO+7yn1oiv69n3OxqjOy7aL+30Fij8uF+gQEQ3hwarqgl2+jebsidZKbLYRzTLhaUlikqrC5
TVJ8Una6IT5vpj9U00RSgKklaOmxMl2WXp3NMyGjhpGcIWQ06hTBoc/XL08oCFZb+j8peORO1ArQ
WAd5KIXWSRIa7YjIBLIXPjxGVFcsZ5lEEyYaHAdFVTU2IGlitTCE94rNGhY0TdkO8Shic5kCB/qy
19/AF85cPkFEaMWcLHm0gCcLoRyIcl9tlGv7FNkurfWREe+wsCsn0+z0uloK1yTQbFdAaABn8QOS
WVxm1ebnAK0HsEF0G9NCkImeFtNlXXtx63vsDAus+Mz+SwIkINP2UUJgMf8Cu00IvIOzkFp/QHQT
0ASwg0janke4GrfKaeDvyIsHAbo6s8aKFj/xWCuk9hgupXxtYdQd2mh2F2VsS01oBFiJAtFhww5L
Qpa3FlcjDKurO9RgxCPkW5Q3nNfDCB7UclZLzTnAxwrpUCark7XJVTYUby6fhS8Uox5lPUU9hhDs
yqevxOTu9964JvsiicvvUUjQKT3bUhvQNsrI6Nl/sLeYwbYCSsaet1PziEwqDqv/CzHxaUUgzEr2
wmXphw3XO0M6To9PGoiQLZtve/HMNEP6yX4KkkmUBtpkXqLTsxzgbx1BAoA5HPdP8T54vDSeYCKG
TLSL1uO4Tf5QCOSRirFYOhQfgjbFTWrOhvZhzZ9T0JVoGt0PrQ9p+aTPk/7G1VwUSjH1ruZjg+f2
w/Wyn8XKNbmTxlGypBFkT7IlbYQWxDsixlL9Vs0B2GF0RERJGOnKyVsASkmgxb5jOSWIHeQOUXfC
FK9l4W0JNGU9wVEF+NmjNWtHM9bN4tQEi6W4na5BPKe4CSFFCiLyY1BFROuet0x205sQIb4S9bWJ
6bBkVOtPAVXDhEAdUJvO/I9oamx05WHTA4jk44YOmneELpf1sC8dhzoLKXe8OejvacjE4MNu9hN5
VwFTL3Xr9eqpvRzL/ZU8o06b3Wy87K2qR6EJ2gRROC39IPs0T1dIQqFieZfrJd36Fz0UvJOP4vY7
5lUkxXgd1mByoLSWEhxQ6w68vFN5yRxkmqHTlciLJO875+LZPh7G02wTF/X2vk2Cq7r8U0W+muMj
nJYxrdJxqcJZFMxFwH7Mp8X4506rHyIpBTYGHr4i3KmTQ3UCcy3Vn+lLsBBJdjS2zE5Tur9aQHdi
JVIlUxMEV51HpJqOLmk0ohZZV7B13xwj45xe+ncWYolUiRQeQYr6Ma0KTqSD3NGOEWGZsivATLEB
Ug0dVoA6dJVuxmHK/YfgwPDOhERzYyvc1V25mN79x9lsQZkbboNkURpVKoj7fz9wsPqQqi4z/wuZ
nNG0cd0+6q2zl/BD+WBitm0oOjBrtQML5h0T+62X9Cgscvfzd0JKSsBcCR8vXNd5oexF1O6IGiEx
GGYtdOdv6M009H62Knbb+6Ft3vV5+zUSobnLoHGfHKcQCe+H2aa4mlctIYRcGekvis+Iot23w1hY
+CAOd/8iG/1CR4Zml2AkpKWEmXIuPr+6dpWOaycuekP6lbCqLc7aTvEYmPuinlZTPg7h2yoiKsjm
QOMYcanIHeHAIhLztoUUvsgBnZOUTNjmximfEz3oKcjktIGzzoexx+zKmx6tPySOi+gbFNarIYM9
fn5wS9p6hf/RgF0VEBKymsscxf6/K26UKIBUFSMia+3kmWb7AneN03WGDstIZmFhAB4K7VcTaxpU
dlStNTVlAcN/j5pTtT4iz+mUf1xYa+aoPtlvuCiXEXgMvYLaPcEwh33nLPbpojP2XNCR7GEySorZ
TRiyEgyLD7mXEDAEi0H4lYWLACObXWyDeidN/kia/ZWYXeOZtP2C5sivqKR8VY0tvjXCaxkhKWpN
MrIMLkRni4Q74oUHdmmOIudKxZX+aqXFSMOrf07RH2JINWVch6GJSpj1YqJAEnfMIEA7Y1lmHNBB
I1ERdAnIXESKnlBYoV4QC7j4C3g0mfLwkhTotnjPD9JE6hEdimM6fnCDFPiWja6QCB0ttHa9nVsy
d8l/sNx4MvAWnUcaev57HjNDGNysJRIqmeGxImhTMWDSR8i4lUkjgw7OYlYhcByXVwEVoAwGgieA
aEwgLqxQ/aSboFvl95jrJvoX0JaHngm9wWIWqs4+eX/DgckvbtMeVqJyBUTjA6+azUBCTZmbdARo
/K81hziBUK59kdZD4RuaiHxZb2Ut69lClOUSqVUcwpY+31eyaZelzm7TwQTMfo4jkBscRe7DjVP6
u4rTGz64Cc+jgy2Um6kTcxZvHysInhE6SFOANC1XVacMgKZph9ZQ4paQBumVdPrJrl91RO5Dwe3n
7VUaTkRp45Gh8dWJJQhJUI2q7nLFVtUuhJ01qssB+3AKIg/5iW7LX3p9/L5r0s8L18uuut1vyaJf
SgqjcZCyXqtTmmhVA6Z0qBMoIcazQWXHv3usnBbI/hS/acqmvx8a0TDk9Spq75X6J6maEiFM+o+c
6kpMihhMdyCRjOoGDuxBqsXJYYzz5LEvc4ONGZNE7PU9xoIanz9ZUCg4wcCDI6EWOGlNnTTonWIz
49LEwea82331XSYgbQ8loQlahdoyNERdJEC3gSjl1nXKdpWrJUfLJKiam/9Fl66hxQIzlWLsTkDW
UOaKKNCmKWmEjVZExG85dglyY5/3l9mON6Y8AL9UJfL6pzyMITj7mPSuqA8YK0qQ2PMF3EaNF3dj
1xo2axwn6FGyw3iBv8XKspi+AHszYQJvdPVKZzFzmQK9pDdlixNplODlkfBK6m+68y8jOxaKBrUf
eqDI/hmTqBoNqj2B3FFxPbBRCIdU7KrpcmzkNcQE3IpgXrd2rtZd+ZiFC7B1NDsYxtS3ijVug33I
jKedeb3b/olKkXBQEXhyQRL8TfaZl1yZn6vNPknwe0ytk1Sz3rSY+eM/TFeqRCkpK9SywH0ogVX6
FTkPZQzo2t03AnWgwpO/VDvkk/stcaim3TWRsZS3CjfAZHfQOI8wd7S+IVu5zLMKW1B4qb3oQC7o
uwgsPeRaGtEmmyBCNTmfdc/lDdO4aJGvLppqa60nJhInjMi6Md4cxkEvdzfbffOx40qV3NVsfyiQ
s910F6fr67yFkQALk1nZ+laUiBbfShyMUNVDsC1nIk9CSkhRvElLkybZJB9ZggL9fQF2PNObic3e
H9SRatbyWLHHJIVLJaOsKLllyhDRvshk5a7IwC2jsfpOoTvSSfPcvg3rrWnkk563AqRO0+htuKhA
Mp8hndXT9BiphGSilVxA00ajCYAcvGqK2o9D1t1ZBOeweFcPI+n+dUr2AP8yeSASGeazAQMIKxQL
pChqTHOfgoCXFItxWxVXMouaVXpgVrPiWBXfnKfXjju/9zb+p80cuTiNNP+eTjsRODoxxxWDKikI
ZHMeKzABvN1f1EDIhCN6XE4iayHhH+TrclbDvfQPUYe3RON2FCQxDbTETkNxIdZdK1RJfAgubpvN
9tY8OiyYrl/9sG1ZSUJYyqT5Ebx5tGq8vhu8oL+FoYGygAMiUZLI5uebAUFN83YdbJr7hFtl/Q41
jXqLJC2oOYSqHTQm6kT1wgvdlMFK21jFbClBc9oDhXRqCWkeKvmjpHNhc4mXg5NftWv3unPiK5lR
k4R/hrZUyYSBTO1PqHmGHOsXF8Lhp0wf5erJ7yeN68Hay8YIdrHO9rfrKfikNaZAADOQZ+xfQ3El
3kKNxbTiZsvVejmJ6QUInntGLISL2hri7SxwNQ/2TjmN3LMng0Oy4kPNcZO4Ww8LmjrXQk4K9hGK
Nd01y6HBDkm981UdqSbm5C7ZsNKITFvEDTIVyGdxOTHUSMqTDR9ckNoZ39kcK8EJy87pFddVO9Rm
xtZLOm6r7xrERWDr+zHlFWHDAht+UHcmnZkqKEuoA8icUAW8vubOhfaA0SAgAR+WsQlA1M/XnL/d
9ONQ+625byOASinMhB0oHEgbfhDub8d0KUkcmy6vy/5O6Zu2o+EmkstKkIcaSWk/BEHq52IDpRxS
8Oplr8l5Q6kkxmDOWyIZLNbX55c9rHeRkw51S2uEOEXJFRRwKuHN26pTPJ7d1nX/MQ57tP/fJQUa
51JLBTcOZjCJmbQipaS/cEd1x549YS7NrPZoNgH7TzU9JCnXxTyrGktfHNHIJxO23B1NEpmwUc2x
DRYG1UWuZjKyCyIZdWsG77rjQ+HMPnYu1X+H2Rn6xKmYQSntil+4169f5nmBpUAFghIRzvP8z9j0
cpX3RV3tG2vJ81qBMmk6w8fC2BPuaeQR4uHt36p4ECcs1FV8oIlUoN6q9Z7Tvf5LW5DBibRFRr0l
I96FSLMrUCTTm8of5ZK4qO25Wq3+bDk6Fb6snADt7ceUDMuNuVjinjtw+ZiqIUUSoHc4xUX8aJPN
3XXT3POb/jtuSeRV+SD5pEiXg/mCmhdsRJyG5C121o4KDKByl75FVyiVZ4njwsfbcNladC5t0FWS
bQyDIQL2NPvUXy+iuq06rhIsUp5bKQ5lbz6q9U3DnaOIDHi92NmFnklDb3Q1la9WieW/8yHaVXTB
13JOs+j6SI+WpwUJxqn0IvP7cM2YzsMuK7350XIviaJKJVPKo/TSUjD4huDAiLw4oSQtR01GKSXf
yOuL2HvpwtBEw78iJI1RFZ80pk7RJt6u2NVAgjxazBXfxF5ECaFmAcO+M/JguqYor/MN07gUsRyu
GwZjkQ25dLNVvexQpyOipmhSfx+kdG7Ijeor7gWwLvKGao06a5ZQYZb9sLlGsFWSUTNjmkOBcxak
n96yRqg4oYd4k80G/pUMF2M0FSn6Ab0bw6NUk+6Gh+kwwocxoFcqSMOGf8vJGK2Qz6ZvSVNAXgAz
KO1wGkA+8gF8s4scVBYWSBM5/jKpYdSksgrZRoYUz2YI7J4Qt8RgAOyAAZmuyq0yGm+Peoubxs5N
u4viJNgzjpLRnrgr53wmOmCg24J+OAFZfDvOkvxNXsfuMmNWzTJIkUuxCL8wZPGaxZleMb+0vhkX
fXWfuPvVdY7fsCqAF909018Hjthhj4WgilZseEXO8dvh4BixZGLIxy82rtHXde48IcIXK040cn87
JTSrawezwQy/QDrUtY67jBDO8WRgPmQm7lgAy6rgksc5HuWRv2c3oF116rxh5xz66woOr+t4mtGs
aDiscC57jMqjBSANK9cwljWDXVsEpB7n28b1rxUgFWRKPq+5d8mGH40RKupJDPCCWaRJ2ngEZi3S
QxRi7jPZWOTnuBXklIr1AJJ4kwxbF93m9lGokCBLt4p+hCn98RCBCrGvX4V7+tFoH81IVsmHt8EI
rTvuUXotiIEOcXJQ0W6d9wy0RI02J2EDfNufcNKLDCu9jEmnGU8qawSQOsDvAbXN1HKvQi3UYMa/
MW62i89THKfvqzSmi/Dr5jpNo8ei6PC07ylyyyq6LefcujAFQ5vBWeTz3bcxcgpuAVcUbXmKmNf4
regpRoTjTE7f4JqNMwh+mbKxnFzlQfk5W/FcM3prRssmb9oQvwEpLHFEibfGQ+BOjLipMnSf6zq6
cQBfYBWYgVuu2oZxLiDNpAM4KdZzSnH37bT3x5v/DI7fJ6Nb1PfJjH85X7H0E57PdR7ShUFUOIP7
M5uNX7DtNzRBNEtdigl8m19yKJ+buYQDaxfm5F5ElGonhUVQuI3PBz6wQoi4jKcHU0ym8ruNDEXA
ZPwrHn/LT0e1J6MhvUFwNSA5uKx8O09s1EWRy0DBCHyOMPf5RREiPFb+FFd2UeY8fcJaj6CnZJoR
1rsuZnQIR0G0fxCNr/w6OTmFAthAB80hoCJ2t2w7kTAOQe55j/2O0AlDOGEDxc5Y4hZYj5Kq1R6G
5f8TrmO6Wi9F8usAUs03EPzVQkeHAZrLRjlCgHDKx0Yrj0uQjku+DjUOoISZVkq4i3+oe7BfoCx/
/ViIzth3pViAqsRSVXOqnlaHu7j2V15XGTMLckH/rBxeiJqK/QT4T6KwnMHu0Vzpl9w7pNQ5qsBu
Dw5GeWYSXHg69sdHhfwlOfMIa4j3miJCADN/TzTnjc1rwsIE9lab6WMQT3+5c3TpmJaFQAkAVvir
lT4UE53bse1nt+pGszV7n4MEe9kSd9DO2JYzh/1Kwm61Aer8BTbKHylsQjO3ujj8kcVsLjpRpQI+
SvyPiKzg6nQF9QNhinZA/inV4ZrcZGUW7aHZGMCIqgUpaNo7RF6LHzz2uSHY93/8YFMkYC3cwTr7
pH7QZY7S60/ppbObeEqGJc2Z2XZOpU1NgcJ/VZUHPRJwXjdnkZUYj9loRbRqEK/sH4CPX8zjH/Nf
CniVkFIX+jEnjgJ2Xr+wl0pj5WaGXBdFxVnMtDNmMXt6Xd5Xcw6WBb71fE8jDiEUleMjnfKnamCn
TOYRh2/t34oa16lTrfa/55s8JSvoSRZFSFoahPf9PPuiTtPN2LmIYRBiL55Gsgt9EM1nkFtQM6fV
aAtPlQRnn3h3+2S91K/p5Xr9c57Lf2JQX9QXElBhIjgblrPw+tTbbYt70nVutvuUmw3iyX6Re8Az
JDRMHQ9BceoCzxCzWpQeNbtZ9xEiuvHKXdq462gFWlZ+kERYgfeKwXPzjCHjLn1WU37XJ/wH9d8L
vRa4tfZGBYPzn5ONsaJWTfu0uNedo8D+GSDvTAaOc213SokWziGQX1RO4pPzoAwBiBapX7oJrho6
Wm0IA3fTpV3lDjb79Rv9Unkf0/TTZXsBy+q0vA95+Yps729M9SnSWOoQ7UsiaSuhJXTXcp7KOh21
CHqkShVhzr2MnJJ9BphOERQ2cePf0Mca5YjIksqKpLhF4D+/kcPk1tu47Tb3SgPU7qgsOxG0yeR8
FYXmamhTREohnpXlfMcUZ5p88aBaw20K2Mq26W2GT8l+uLRRnHHbXBwxxUTW4CWd+/7Jdj4V9Qgf
P8/t9lVMMDNr0Ihe9QBLEEEomQsZsgb8H7dMN8pdQ0yPMRry/wgNvPB0X7g8BCS00kxRRNsbnZzO
4bioo3yxz+4phR/lJZZgxHYMWnjL2UrQ42CFqXbU9wnrTzKRef+ofdkASbrPupzdzYP6YgKVCITn
aIT8t1wX/yOr/DQcu1x5fuvEzhqCAV7zSVwkF4IaejPfhmxejAUTTL2v8reLzer2eOBQ7eLP7B/N
b8eLZLUpWjMv2tzuFtGl5yw+++RaeYs9XEc4RenWT8gQv63qwHEiBwqBs1bemKjCOtERvos1RqtQ
F2kZihrrRLCfqfkWO2YOoTXn1LwM2L0AIDDAAZqb0Z2YASGknr8Z7X70vbxw55/HMQbl4o2o6EJA
m1QHWDenixsy/w4Jwx/HiTzaZmqHoMHk0d1Xw9JCvQK84IiF5Yq6sATNBfy3W0fCWMTkWhOAwJeh
znt+lQ4P2fGnXXDrtqvkOvf66LbyPar5cKA+aWieghl9gzZ3o217xv9ViB2Y73JD747ys8FoZ1Q9
xUnQqQ9uQEItNg+q3en7m+mdO1EymsBFKCkDQx9txjulTkcdBoDE0VBDnrJ3WNjwk9lFs9dEwWs6
Q7XjzNbssGqOAlcpAOwfChA9noHKthHgbBoqhnWpuLRyEcxIiF3rE+6CM6Xs8odN1N7NxqttuVlu
tzW5dF+mKnkwCxpV7sBoDZ/skhBVk5gMkQ2Kr8s8XXwzvLG/Vn5nZq5ZRv0eON1Cy9mdGe/rdyTJ
wcbouk3exVQ/rThxcZqLdoTazWOkTCCAF6FHXY5cibYg2pMhJVJOJJOQkTGvoBoLfMXchGhD7CNV
juLSLI455gHlez0GcOiK8K6lHpEFBue05CbomhN/BZ1e7Xhi+7AA5A7vFO2Hpu4u79ovVbn6aulD
WBnaHFwCgyAlZsk/QRVv7kFAeSUxaM8emFsjDYve67ASQyjNhVWWTVGRigU/ovSCPIY9hyXfV9+L
dYUUgvzQJ71tR8RPucsfpKFVloKBquQNadKgsdkXZ7ufeve11qlYXL2TwDCMBHm+1oE89ujQF9Rd
MT4VrNG/AFbIepcA8zynRg4QIEYhU9/AdZCnIKBFv8FEwm4Hrs99tYZbEsQWgqQEQbisAiZo/fmO
xqUKm4bJYSYcgyIs+/JvBDvCojxKqQpuGTee5xoPzqBxBliLdeVHh5/zDdd74OthdDhfmRDO118/
YPw4P+Zr9I3vHP7Pz5gdPvOu2hUKL33z16z6w4/5bfYnDt/kK98//Fgzx339A/a687aj/Aurx7kG
zyuTmAnzbqGfRLC+3+2/+g6/uoaw03Byvvr19cxZMp/c3T3oq37Dd6aS84Nu1K8wmPzwNR+YCgAB
84HR9HzVBJ6gtp/UGh3+6/+HGeO/fsoPDoPoDz9gkPhhdHnXPhyGivP18H8iffjBsNewcSaN8/Xw
KxPbtKaMH77yy8wjb3ua5PYh+ZyAVR4nlLvdw+FPiGvRhHr9wcO0cv4+Cke+SyTc4Ss/5f8OduDP
/Jp+eJxhz3M9zDHnF/72HYLK+C2/5pgffhDhMkreHr5eOAvM/vr/ZwFRhjoMeDsCumDIxFP7Uzn3
/GZwCm71Kv4hYAe8UwCXcknxTczAGal1bSpatCcM193TqkcucFseNlvSUAQFDcCprl/0zCwGgjSX
XdJAHab8XtwX5G0msAVgFd+osoFsWuA32N6ElD6aSrSqMYgqSYr79V9mJalmAJxo1ijZGDWUpN5P
d0brrGie0eG07zqnu2u3YAOdR2+db8JrSPJyWZaQ/BozXo36C/Zp/CZf881qYqZezP6sX859sFjc
d3soSNX+G/BZd9UNNlGA8RpAgMwEwRnSVfn3nFN0mRdN9SbvY2CQttu+r+er7VWwWKzZ/PLxU54I
LZ6pG1rk/PWDsLdA7f6eP2G6A/lMWzcHwpsYPTQycjBHLgyENSyDiDQvhzSvvuZN89ZcVcD3ra4H
JgyaaMKxtPo6tOV3v0ZTRHTr3neHt/XYPA4FneW40aSoCsnDhh7KCcBbw5Gd2Z0J6QcOVfcC8L26
DlL+Zo5R/vmU3+rvAaHyCu8movgAGHZZukDGPrgLOaR00jtoTvsbSlf/jpeVS6Kpmuu840+zrtyl
Ffr5ChgWFS9N7sBvoVZkHsOMv86icJN++mnnXKzHBbWf9LhBt9PmbVZ3EfNpswrTKO1uufsG7EOg
8PBnWTndLT3D9k+EvVSb+7S8jtq0f4eFA2B4TTFagDAmc1BRidl0lkY1ubtJj7+wYzihE2EfdNdg
kRU4ed6FM4DbrnkbbFAb5xGq9DzLQfrDTXOF5IkbzvFx1W3ni2WWoapx4oV/NW9mjzacdxpBp1M+
uVtyS7IdD3cKN/XDpZfx2QGgd1FyXKx+jAjEY2PpB387AHx/15ZQkfl/LWZUvYGGQkrWpUQwJazJ
ZTtiIhh9eDNhijSn5v3RPRGCI8ffPxio8Fz0ypXN6abcmGG8IZeGeI4r/9uVleVuE9aLYfNRZITE
BmOOOalHWlODjWksIF2zQrRVAUlRZBAhh6eyEWzeJ7X4ZWY3kov32e6l62LIJ1wPgCeM/sl19Ywi
wYmy+Rit6J4oOiTqlF5GDUuyxacEiiWETWGjJs2TC5x69v9YO68mt5EsC/+hQQS8eS0jVamM1HKj
nheERj0NEiABAiDhfv1+J1ncFUFuUavYlzEttZQFJDLvPfeYPaWPbhWFrbRJ26j4I3eqW/FrephO
+mcCZmKc6n0fqiVD1qLo0Dg1zxmeV8aIL+/f2+tHsVOgjous1Isro4yeFWwf6jp7g/dYB+j/4gCV
Nd0fHfZs8ouUk4Y8CCWEkhxREXgm9u9FxSUhg9j/GkVqtE5VdytQRHydGOcLkT7FXDG2MvBcFQ1Y
OeQW1y9xH/ECw0H5dQHaldceBsdiEGijiLogomCQlXfDrrsqubhh8oilZz7+rPrw+s6eSfDM/glw
JII5HQR4aM3VO/miY0Q0RpOBXmyc+XtRumF7SJQp5M4QbskYy1C0yvJclmBMi01OlwpRPRnDucMC
bOLX9dMb+RHUr8tRPrN4LLNebXOcBELA9MgQIX7a75zVfesti/RZfZwQDoHi4i23yyV7Zf222xi2
H5MFGPFgflUFEom9kulqQHiNBSLFi34GqK5f5DpoFCDYB4iUlEEH1TklU0chlAJEZBilaB2R/9dN
eFusdn9I1o+Z8Du5TUn5rXdk9H0Xafcz94T9zwzcROvv0FT7c5526W+dbuW5/MxIWrKEDgyeNSl6
n4bV6mYxVG8iO7tbLivor7RHjLfV5Wh8K6dT30UstMWICZU6Tmw3Sb3kNGWbIWiRYklISjleMq6b
EXpO1zxDU6zcbkJv2fHMfGjOYACyGsxgeBj7ESgUxgE2QTQp5iNMBLIkuTdg6Gcy+95Q6aO+kbIJ
gdLmWhkVOrHUDF4OWpq517ysVpCZLIw8HM6OT6sc3MWuNqsFwiXgUWa9Qvb8jZ3yuPofTNyYlDM5
hEWqWUzmwwQhKUUOEHu/K0wp4/SxmzYfDVUVIqJEisbRGH1Wi2BQ9D8jUC+YyFI4G8vfF8Ki+Ohi
KWSL/QEkYpY5ZKjC1Rx1iMGULJJjhvv65z+DNF9+cIjgaPfwPDghrkYNsWdDl1rPko72joMsVCAD
bgeH7Ft9H2KHiMKpKQgzAEbqtMni4fiW905Z8bLWbXxkkZedvc5ccADCcFtA8m0ItrON5C0CBvOr
ynrW1ZttePI+AI5s47ER8isgOTpfTTtVavglstBV+aFo2DvwKadIacng1lBmX39y5w5OoC287LHY
QYQ9R+RyO0uaHeP29+1A5SiJYEzFjPs7Vz9z8yqGKQSTU4w1MdVEC5WDm7yeqmV/43Tbr3nhfMgW
pJVSA15pkCCyUDSi0fX7t7vVdPf6kmeTmv3LFrxEahxdBVy7413uNc26XK5CSIbyBENsIQlPNkBc
40KiF3kQyonC52sMaU4S62LEFH3D/x6wh+HXxVW4XCuce5RA1oTcKhnLC+YuflMRBTtKg/RZilrb
m77rK5QDaCEpH/eRGGHi4JpMS7YYg20etejCoDEtLnMSr5t0EAX2KL5LkrEG2YxGa5eJPuaWmVU3
ymJhBAB0AaQ9l/R0AZi5t1w/KqtQpzGSk3du2j+OXc+sj55bRtegG5xcC4gKMOBTrOXiZ6UDCGeS
n4luTkE3Uzp+588qr2vb+ivdVMX9dhtce9CEvA1d0y/Y8upFz5fPsIiJC6AGPhGzb6qknkqGYSge
NRXyyTsXTwm9yH1WYBuw4Obk0ivi8bsogrpUNJA2jHzfZ7vqKND8y2jiEu+dsQhYwVGRwV+5or6P
thzmohVf2MGGSH+yclwzPWoW1ATObMAxeUMHfbRfPmYrf8U93NN7dnRRfWgvyU3f/NtEpGXkpd5M
IU9fXapvVz8qGyhUP40hFwa0RTqo2w0zGRMsgUW4X6oH06wW9XyRWdADYAD1jXpdKEvXVUNPKnqu
vpA9Z6Ziq7bF9Lbd0sW0C35mf0mf5mPmem0X9CIgf7R0K/rOrozfbVMGsUVu30HLKWlbqADjWu1o
HC7RQzfC/1iD6ZCiFeimXzp/S3bTTkX1BpeBz1k1/d14/Aqc57/zZVG/tYIJHkyO1zOpctlNt6GH
NIDfVGkyLT/Q4ir3mvwGSTOME4fO1huC+D6vQTXl5O87099t1KwYZYq00fCvrWE+XodbMox9Rm0L
biy7UcOWwQCKVvb2pslW09sqSkANQrR8ijzqdvzNoKLQS5BsZT5Cno3LDgb/NClzos7EJb2hELwe
W2B0PV/UX2t0QmSgtCh1fbXxgbtXQf6jD1P3ynFQ+lPrcAEWExazFV9V016c7LkaPc23FUMB1BuO
wd3nXVS8KDYLlDqPqir3PtWaAfFxxEwvdPXLkJWpsTqXfs3vQb+hSlKfgoYE0nSIvZ4RuYYaiBXK
MNzoU8gskRxM5BIZBXdiUMn9Wd9es7lktTWj1JpDnhKRVlV+VQA3c3ulTetTIBXLR7Ujuyl9Uwer
3sxRjbceyjafGG+xS1SSmDJFScYtG09cTo1gctrGoY1/JFZy6dZUIXXyoGH5yWbFo3Gfra7bVWh4
0oGOBwRPD9qIZaYQhRb+b5SCmLS88WO6QjE5EX8xujbmp0iM96anVK6YXqm3UgrE5Q6Di+fcGknW
QEuONJgbiV//qcWYmtV2yDb+0oQTFTU9ROvAZKKA+qiiyJBLPD7pcpHkV5sOwjl3/IStirjm4q93
/eIRbuG1nLikaeKFfOafqwV/J32TXbCNNYxXwq3x6eBuleVnnyxUJ98aXQh3cQyTxCZeFILTvYhv
hb35IENTTS30e6USEo3UiP9HPqM4/kujK9vyPvq4ZvVr6THV/f5oqc6kxDE+9vzvFku8XqXAjlOl
h/tEPIXYQiZqQ1MHWh9pRqyco0rzOCNEZYQkvk+3hQ+tGYwOJ+V4tFSG95IryIJAtAjN4w1fBbl6
tGI6lTt8E5I9RiM9JVMbUXLTKv1QhavrCR16x/pF6W4cHq3HExV7QuwFK2ACQGyckS/w2Ylh8Y/O
Sys/zrkIVGABheuWlLv16xfOzLb35WuSyZ+S3wmwm82sPW+xzheuy18zUOurjQFmUekke8sM8wfp
Vm2v+2RH7N/+RciFqb2yyzRYokW8NfQjCPb+DkYW/sNSybQjBQD/rfKKYfMXTbc0v7l8258/ETgT
QGOI58Lk/Hg/N7uNOyR8Z+/bgvZ+gEyR9d/M+JApQYzbdwurQ2vNcHdXW3ww0jLpjpSKam1FDPs/
Mz8Oz5cGBLM3kJ85y95DjrMb12HybMRwrffGHxaglQsqaM1jfe4GDYtVQcuySk2t5E4SaYm1J88K
caetLW3h1vuEeOkxh6n++i44VzjDrIGw5we0SpR8x08w2tpFuxyipQSGb6oeZQWED1HqfdBo4/XI
GvV1SYxo3i56LhXNUhpJkaQL7LJDWnhMkHt5evgpcnF5sM0Nge6nk8rKcAOqux3AwCDeDAdIyC7F
+lpgiNgAfkUIaE+DzU41MaY4SqhFUdpIMfDm5VEJ71sZPdL9irAiSCzzkq+9cn0BPYxijF2qT1vc
WPEzTNoJiqb//vkBEg7Ee3OlKF0QEpGqRNBiMwWWxET/vrHt0YQGvwDNKLuEgwFqWjRSlUme5aPE
ExVO5HTlREa1hWUAaBKiQhH4u8sRqmeazBgVCjivfFyR0R6/YI9duCvWTfKszkNqN1Gk9MMZk0e4
tvIe0vmmT+NghK9ew0NciwfebY4oGbHtBQbk2Y2Hm65P3jL5Y948uDpvaVyByXnoHDvymZMliDIJ
9PnqJZv5NU4ewjZ7Yif0cQi3NH0QR7qwzMuC1zOwgY9SK2DXsTiaydk17gVT1FXZJn32Q8j0XfxP
Rd4oektwuBFb83dXaIZM8EDADAFrFWNUESD92y3eC8sRh9mLd09NPFzoE2azZX0YPsIidCJyI8ae
aHaFV/4Gg8ldaT07Ta0QwlupWacxuXFcD+tDjmmFU0mgmlCIVcFHZ5PeNN7iSRlmUhj3KV59HH3B
xnq7yvzvcpOlxrt5/WA5g+xBJWORaLYYMgdzVsrUl10Hh4YPGDMddeNtNX4R+Q02663GC6o7kU2+
EzFKH+khkEPdeYUZvKSUJpON56rj2ow++f2Wbf+tQ0fUvwtrPv1WePNgZbHAGOGRx99KB311AXPf
erZriAkynBOn8ADvCzauPNqROMQGmacszzkTW0Dna44GvuQigZnRkQv+oh0Vxq0LUJeMjgspDkU5
nFLxGC66rMysNM32cEMYSgFsPkWqzrdvlbqwD/IciiqgpPKPCTQSy1kzdM6226KlxxIHJl2Gb9fT
9r3MCHDs/yYUXBywzNoyYqPha934rx4LPWK8vhQVgwVgY1qXP9sy/qsZ0/9YYXsnqFWsP00KJdgu
S6aFqxFNAjUWMLnlcCrSHrSMK1XdvP7CzhwiTCLCgFxJSIvI02cfQ75YpV5XrxePin9ROSlDKpQO
72OCdIxnHewa3bBScwuc0CuQK7AhVOqUlnMTt9uFdZ02XUDZIaF9jo43ex4O1JQLqw+dVQ6vHb2r
sQu3rgRFHSDhg05W6RfGeZF0KXO7MnbQIYdZFtsGyCFGzZFXF1upcwvEVDzCkYJ9jvHf8U6nWnU3
jRPkpviDJsVuZ9ggAo9WKI8JVdUC3HX8ov+5iQOsDQ6xAiSIYhXFt4jhgF9clenH1x/gmetfMT//
s75ZcdqE62XrYTn90ATFVRA1IE6g0yLE63r4n7dLDQUCPW36u6nfvkVJ/CQzITxM35ihSARzEPZW
D7RuBjwQaSSVVzdgvIN1t4tVpAIhawRXKq6OKsuvFi2VfvpVyWvxCKsKAFt9QpTgwwB4bdX87ono
5Bs1o9ruxjNtyex0wti5dBFNeiJRaVeKOaa+2PQVmoMN1Ew8OtU2Bh13Yto+sOYtQwseq/6C1x/o
uS9F3FRiz5jxwhOYfSklNJ/VmDBcSuLtU/NGImg5iYnWa9PpbILdV9itGKfS5IAya5SqkZDxuMJh
Q/WxzNJ+Z1VhRHEsxDE04bE/VXmN1YTYQrkbA4+qyjuo9uIX16UWoFMQvTBmgRFJtbjKx+Ubg4DT
WmXR8mncBZ8urOu0T4b0z92KnTN8Y9jGx59H0y/cpb3YLQR+vCMP8MEkjzPaEQVa326Fib9GsgeE
1p7oeTR64oLSiJBzr7x6fVGzJF1ztBv3JxeQDd6/PUNy0lW1GTs3Xj4upux9WKRXaehe12H9Nghl
H1JeCdHRZWVFwF4oXOQ2gUYJaE+ZVkowkfGPn8JD0CUgBwu5pwgYFHgr9xjJ8FQNq1ho0fpDuKQL
zHo8Yyhr9N/C6ZQMJdvCvOSPUV2765MLW2Pmvbj/aT0odACQWEN74ewim3ZFt8uTYd+YGC/YFJNa
BiP6+NWY2DvwRdsWwYOvN4YrcA0NElIFdlK9x49BkJCmnUqX0GvpRmQMHPeSX+61kCNTHZAOI/xX
AuHr78toeI4BIbwXMf5h8RxkINLHmyhvcg9G8GLzaLB/mBXxEu/SgdYq4nXAYfBx67ri2+BHoWRT
agcpekWPLlMuU5LS62yR90mmjmNtJXf1hB1HB9eyCAwkS7lsAeD4W/5FxM7X7IP3eKqhEYQVHy8g
HYHYAQRzoCOJSN7kY383+Bs6HnButyGbAIeOGEFcb6V/xkX8lzeA8rYovPWO9fVrdi/fdGuxTK4m
nxduAP4VoGk3YOfBJRpjeGOURIRMxoioBb3KiEOVZjSlz125vhVqIpwwn2A+2gXWC3zVZmSAA53d
lB/iBVannTARORBGEAbgSYp2q7IighExxZeaX0+H3skbooKAT+SaaIHjN2S1mb1rpzZ+FvVcF0xV
iWGCvETlxBR/Yo+9z3jkkvCgurzRVF4lhjxY2m74Is9TG3tTo8i172NoNDGZkDoNshRakjGvC/g/
W4T9XDrGyQeESBqqadLHs/gVSjiX+LmfjE+HcQL8HkZQxz9ZGYVFP2YNo0XUbipkVX13I+z+gYKW
giT3h6vVNr6PMC4E3X0yhDLypg9JY9aKbrWm2NVwW4Ce6gN7Ramo1tXGbwoAT4eMHAOl9T4oLbyS
mSSjKa/a3SU7961hKzDTNORgCl802t2V2Hoaxoi8Ld61qmht8RoRaAx5HVmMabFoTWMWqDmO31UA
5yiH0XNrqK77vYUWHWP2XKQMGMSBFoNDYIpRpTCHwkyDnQfqCJhSQG7fQ1HscE1G1FAWCaMIQGI1
RrbFb2r46TCdN34X3C9xSBVETSs6vZAFkzghrBOtgSazFYFkyi4SbYem61aYmDz4+jWTBXHgjPAS
RHcfgwIUoWIYSozcR6sBD3BgIHErGsqYZg0yLBhINkMytCGyQHQBOaCgWv6uv8Rk40wYUNoAbDqk
ycUhZ+2vJnPuvG2Nig7ug5zn+Hf+Efmk5Pku26AHiehRxWvsKMCh3UR/vX7czXSp+wNbDs2MjYGS
ToTuZQ/ORTpy9Wjm7fq76g3PFBQ14Wg2Nl2UNabAaILPduP9h1yXJ5kwVN4yuxqTnTHbe31Vs0jU
l1XpFpHcUkDI8YcwFeNA7rq/eGR7PfG9f5dzisd4wK6xj6cV9SOaNjFLweR0TEoWoPtSgktTfVAR
GoLZFkkMXZBaUXUPEL+uK9j+/w2dEFqUjflnNXcdpCKkDg+iWsmn+PWf6QzqyZXCcNaVtwhVyuxq
bJxmcvqpS58PM86shNjE8QWV8EGBzBrTir0h5iM/2xfl1oqxYfI7yvWPPQKOsi/5Pxq27Z+3omcp
nPTMo9na8thGgr3cJc92gucCFZ3cWjIkkyYCA4BdhhaKPtZGMOMlmZtt8YYQ1smHIgfYX+BaaO47
P+pjO0Q5xnAYfoAOzJ8rTT9sK89aAutwpaovFqxTN/Ebd7N5iHlngpuY2hiSkTwslOal2bs51+il
x7WPcf50l1M1vP4+Z1bc+2dGgGyo7DmCBMyv/7S2zsVouloM9Ow9FRlENZ0y6sOMyZ4gHkUwLNaU
bA6+JxzAOsXbrriVLVS1a1dX4253345EUnFGiX7EofeuGHHFC9ix3OJZgc0XcwShuPpnZgAVUhyV
0HQR7sqSSn28XGgMO8nc/uwgBvkbLuOBP0NTCh1L0mlM2OyaNGSoV9LIaCBigC9+z+UndIZyRSAf
Vxm0y4i28ARL91f9qu0Ziej41G0klDpzuRGQOB08MeUH3QfT33E+MJdq0LSAzorLD09JUZg6jj1Y
NdKzTgWXb9RSLub2b30DeJAwqETR5rrerHktK5uQ2rKMnjVZUfegy1f5STpX+gZKBRMUHeqaSKhM
NVdU3n9pgD3lkSY78F+AXM98AxwW9NUQ7iBFzqHgco32KIM6YuanKgp6BSmLHGGYqvKiV94b26YF
19TrXdfT/dit+SGowzj0IMP+B7LuG/mHv/4RzFRs5iPglqcKSzjZ4B7NHlo3esXYjlkOT23kMPbu
Rdw4xNhJKwsk8s5sa1KvenJXV8nNpvaetYPlMadzWV6leFG8bcD+fwtK98nNcVkr7Ci4dLOiKoKo
2KBOAJKmVrdjRAA8OsFnZk6SsURqWlUAMnAsWrm/vcSNCa6m0hPUqknqhUd3pltlXaGHbTEFKCfv
8dmWp1MMYtDQReNC864qsK6w1+OKoqbIn+VMyZOlBxBtCzk5zi84pkAY6Z+yRGSNGKgi2yZf487u
b32mgrIVQSuRR39VYHlYEE0rCpssQ3vAHPGa8Pb4Nhq65JFhKdKtmJri9Z/oHIqJtD2GFgefJALm
nv1EebzZJPAynuPd9L1BCXCVxK1/bYZnqs/NRb2iu4kHVGASixqe5QKGo5BkZsftkl2iiruHnC9J
vuBjTYKFYkrp7pTrxybePkrkpv+/58hglhq75QeNBSNGUA+NE/+76/6M9qMGzd+Udj4hHXj9Jz5X
PR39xLPtb62s1XbaDhtD/tWIqHfgAypGXJ6UHic57U+fUgxyXqiNqEYCNzjNRLwQXSBClP36mvwz
58XPazJNxk/3UhM4C5SXVflcpeUPKmFENz3hdK2/dQErqZkqL4U5WaK1sTv+We/6n7ZV8a0srQ8Z
I5zrIqvrt5jx4G/jDTZjzU3LnDNs3/kb7bkU3xc75/+2cEV6oLerOEWuTyGfvImDQX+qfD+YkS+D
7tlGi3HV9njaxItyoE7rqy9FsNjeQwnp7lYxTj+Fn/xpsab3eTfUn+RtH3XwEXIq3+usBZprC8SL
HZznmyapVx8mcgAf84zh3OtP7hzaRqkJs5YyTcXQrOokiqIOcE0tn9VIqtxXtaHppIJrhLeJBKLq
TMxOaSpkRyAtcwYSqK47whj0FzAkM72alUFHC5sJmJsiret0u2xMX6h4NbH8qjz7JzQHWihmqTHR
dUK92qj71jQQGmQLtaOJpP8T00N1SYzXiqhCMiQxiCnokZCwXgxQRnayKTX4KjPQA3pnOI2j+rSK
OZ4ngxaNRuL9iS33LVWDZkjFZSP0QQyMiVrlEHf4G+8oZIzm+D7ugmCjx2dMV2R89rjNP/NT3crK
WMWU7MFVDSroSjIOH3qIGkqJbnVLy9ffGvs/1EiqpbucHHRuAMnwRiltEZfMiZeA55BeuYEG+mgh
Yhy99zKOMLNRHr5UJoZ6S/e4rr27tLbfyF5TTBlRFmVorY5K8uOIMMRfKKT1WI52EACySA2hy/mc
xPPBfI6QIPJ2oWuYtj4Ho4rTw+DdZJPj2WlowZReMg1X42Ha65dJmF6pAIILr/PkElSyHQUik26X
Cd78sPIqtx0JBfXfl3Fxs3C7r9qwyXa4s+LSmG3LuaKGHbhuArzEQLsoB8siv28q+95052z219d0
imGyJjEYSNfhP+BYHG8xb41vdBA3xQeBKKLYSHduxkAUenZN7U4kqOItjOX7hm0HliqqisGUAD6K
bPguqwNNEyEKfVHGWkRj2lSUrwqPkTa6g7R5GRw7PcNYPJ0SOLgsD8jlOl58GUy7Jq1d38zv9H30
Nf5kSJrkM2UrTVOA8YH8f2BGyU7PmDGE4JOSV//CiP7MFkxwfKPDVLcEufp4ZdFq8NduuOof5Qwk
wwNjBQJDSaEfB0hJ1b/x2UDgogGOuBlmUgnzS/GPv0DhPbkv6e29gCXRljNhmTMArbpcptmuGCGv
QdySqZPLodo30ONyMiAdEY9BQJDSyabE3sGs3Q3u2zohFJQKRWak1tb5iD3X/WVit/EjP/5wibbA
hYSvwxWkrtX/dJuXmyFMYOWtH+ErPTESZDyQ3MlvQx+KATTpHfF4vImSzVMvizqCgjRNU1hpT0di
5h2UVYrVEWbWL0SsRAyo5tFM57HR8Rftzc6Nvwj+AIOCsUvk5S+0CycAJyMQgu2E2vrs07lLrcdl
ka23m3g/XX65YUUfkR0UIAQzbtHUGLopMkaTeizRcEIkcFVSD/W8clvwIOSIfGNRIsMFZKZXQp2Q
n7om2a8fB6dVLWtGiYa2gpmSh5/U8RvIfTcl3W7NvsXivFjSEzKvrDowpAksdQAI6yt0v7RkTH41
jpdI7UDFFR6R+UCXhtYGm8BYvPE6JCQSzqwrU2CpLmIcoD5TdnwRODstuqcpXr3TFEIFY46aTeev
ho9C7+Us8AsiEhWs8+0GAB3QA9POnYz2rNrN3XVYtl/E/7A36V/aTl64eLcKl9/kvq6ttQeqoBLS
GJkpDqIHoZwmP9zuwWQVJIX3bNyWH5Ze/abcrG9V8ZbYS8jjWl2egVRBolVDXO6uzE6a/SBo8TSh
9CJ4hnPjkjwa6qmM3ZGsmiXJsvAIEURI6iUSVRc6bxbO8GgUBIZqxqDUbwAcBhxGKGDUUfdbTvXB
+lODNWnVBHeJL+rBVhZJQhFT0r8VRfC02A0c6tbXJuq/SN7zO6PgyCH5DWUHmkiwMLNNfzoIOPh2
C4f6/UEqT7WxmhMKnjcdNuoSJbmL8qepxdQt3wzF7t/irXR4QigCcnKTj3nkXmhjT2HN43UFs9rU
iqMKtwB3ehjG7XXubd6KfKNdo5LTXuPLHhX/6uvwq4FcpZMFA1cugs4epdNq8DrJBSqC9vT6t3vK
lmVxSKQTzhpZ9s255964WveDXw0P6v1Fo8uWjImo5tWKaoShEzSzICqDvpkJMae5klqEdUrLY0q0
l8NSkaRWgTnqAE1M7iYImRVyJ2rbnv7NzK2+WI6c3pt44yJEApWFP+Z6s3IkGrtszSXjPskKXSha
b+3XjaEBvZ2CDeDUGV9AyJIHugzghrGHEZQmTEjcLGOLYxJBgltDdIy5DhoIRoCVfY9sguviMj/r
tEkmqfDnH2B2hU2ea23dqp7weeYO5Qo70AV+BpfjfvdN4LImKej6+X3xkzEygAp0meZ7ZteyppAi
iWtVeMWscc/drsDoOx7lAwjJCggVkzfppuWvJRpD71f/9K2SMCmaJVnhB+Pf0Amu7WTCizz9OuHU
mMe7b12cfr2waVUIHR9dR2szmNtPXzqJnvixco0+iGNpGAF64RM4ELWo1ijBoXC2eMtFhAGRiWyi
PtFppbbHxysdV0GA5y3BHmCoujMlCZbsX0NaDdWt9NLCz9SeRwufp+ZEwbKuaOSHB10eQlAPvn8C
wP2W1BeKZYO28aL9CB96mgyRk0RsjAjOkKT8F/jmZ74g1KSIs5i9eJEbz6YIXTV0Wboth4dynd8E
9fgIn5DQESYKLxBURjIPeJo5OjV81AaUJMDYfyFZiCjwqe8u8c1OK0+wBqbAmAmKajnPByuLbbFL
3Xp/R+lI32tdIcIdqNBwDT7rgZmzU+F2VAgiwonkY4zcUTPoGLrc0J4iu5EWx1CIFkjn56zsQc5A
wPdUsrjNktFLjOEr/uYwQKuQXYkYQ1Wx7hxJpLchdhL456w/qMTU4xPZvOOswQiMmEKgkctxYWdf
K502bGSKs3A+XojaVectHKd/0MEovoUhmglz1msNGf/CNy1GaveOstELMV9u/hBJwhAjgvzv0reM
T8Lr3++5z8Dl82RulbhBQsl4XDCW26lzhtq3HgVRZAH8F0KtDA+ZPtAgnlTZumAMkYIySTCSIAr1
iQI7rQ53jsvC5dPajjeqC5GFEc5gHDJ+Pldg9uL7kjrAJegFiWK0K/nwMHk0vQIYis3ZgJcNiFsu
rSBu0cZ/eienlBC7vh1T6hBOR55kN7Jq/n9Y5GzbTZsdLFl37Tyo2haAArOF9NUa/JvbLg5oEXy4
CnLhsgvu3pVSufkqVOlMPgMEvBg7hjVW43zMreJfv3Ahv/4cKVeO32/eY1ufLlfek+EQhlRiKIK1
53yGGLI+lIuI9p2wAvYA9mjWtTAWM8JLGDjjGKJ7WtiP1m3YBnzJSpURL0uUPTEGdIdL7DBRRYl5
cGGfnmIv2g8Bswe0REzpZpVbQypM0XfOaCpKkZgMrkHekezhRNSwSRYSUqBRnNaqk8djEBtBqc5R
cV2O5zodGerUYaiqwUgsZ87jZztFuTW5iyRFCRt+1Injk+qn00YDfxPsaIGvcPKIxnHgn5gKnWGA
xp46siUZE4vJa0k9W+wHOPJNf/35JYKDZ/c0aJpm+VDPISrMtmqXbhjN+WFPwBASUYybsJ8vRo+D
EVx8BR+mhcQXW4hg/SxPEfs68bWR8BbbFGQ797ybmJHJtd3IOAqNKp4sBXonmFQZCrXratD/gq4Y
brd/1GHnk8o0shEQdjLsWNtb5zrbbsr70sMWrHH5JkuXRmfXbXaYTCUIUzP+4N6iHeGrh8gNjwip
w1WfKEjAw27dn6C6+tn6c6tULqUD9PUKZR5bt8GUy84gW7hahBh6metgoVRneBl037JNPWLwDc2G
A/q6WpHhit8Ns3cXzaoxqkKweBtt8+gmWjJ0XsiYMNz9Gapjkm1gho/WrYcOMSJ2oFsghiA0W0VW
ZSFY9Zb8gT2EjGuvosWXNq3CY/at0RCrSojj5fR2WuN3b5foIX1iY9AbZ851lIzbm390Qd7tggV3
g9/tM8ns9cXhz7n7x0cpYVOVO6jvZzWkNyZt6/qD/SDJ3aKv760kQRzGWR8Wn7f18Nzsynd7dyA4
jYOMAdDZT8Su4AcQ8X3lHuGKFxmMZ+8fJsbQL2WscGJenEdE6xS+Yz+ImKCaUbWixAQaZMNtfFLe
N6OOj1QWtxJE+RbiKqAseQRpzL7niF/6Xs7V3LAqEQ2hHHKA8GfQZAMXfdVjAGaasXYX4leEMMzk
wqBANgcnLA3hVDbmy1fGyJPT0ZAUQDw6KtycIkyJnVF2CYk+Vehw8uCYCHWa9GZw8hk8ibIJR1Cr
J6SVW3udpbdjNhnAQDn1JmbH0IswrKzjP8j8eitShuAdEStF/m8LFp+S2wYhQ09R9PHLt8/5t/vT
OmenTrNc0xGGVkaaLW9VAlD8MuQ3JGRGAxAf0aY0uxm2NQLNNCYV1ufjfSMFQAMKFVHsvn4aGph0
fhoGLt0UBAoKH3Na/lRdUCmiPdik+67F7bP7tHU/xiMyFli8Ll4a9ZapIkJrye5EVJfqSsMiAzfX
l8J3TylkvM+f1zO7SaI2GHaMPPgKBABxuwnRzbCTEE2xBy8R+K53rf0kGlaVERA/IO1buiiGUdgx
lxZVTKFwQrdEl5Tr/TqLbslp+qhhUs+tYi+4eVAYi9x+mOKIsfw7whn9TEDn9DKAwuGcckT4U7zw
onL/jAUE21tINSgDDdbC9DsrwIaA0EWF0pqFtUiRJfKPKsuJBkzjwdffvQHTZu/eo4iAZYEECxn9
fE9CHauSicbPnjAIbp1m91Cs7ZDJLnxjESvbmpuIJBUMi5slhp9xaQFdQGnE3YWxxAh5uggQG9ku
92HZ7uq7KeY+8wZ8HIR0ctNAai9wjGwjrrJ4hD3d11ygtg2doCo5/RU8UNTYYhiDxtYTsdxvYnJ3
sYfoPZyTYMZ/yrLgW49V8KeKRFn+HO6OrMUnPdUmsHGerEYux7YlTcvSddjiBR720zNc750uP4dC
DozdAnIW3Stuhy+xA5md6xSiUCdPj2BbE81V/sgiHa3EtX7OlsiBYlt8bYx03sfbevUYExj0Plt2
+VO1Sct731kP1200Jjw9hcD4RJvk3LMwWhGzV5go9ivFqXhoWppy87xcWNa7NA/XGQmVi+WtlQgJ
p9fCUce+KUGirQSPpyHNb8a1tX6s8ei423hbrDd2CZGQ228QmcfrvFzZd9Gah4vnzeb69W1hMvJm
24I2gwwwtJko1U8w2CSogiL2d++z3aaD4U9GBlROvyMUGVmbCTsmMjEjv1mUSJ1lgraydvgDk6X6
ahGG36UBinvuKSGbZoRBpmBcQvyQi5h8awbkDhrMYGryrVgz59gxl6f5JDThfizHD2YqgAWBmgIP
MEkUW833xSbsFNAk8YTZoyoy+E5MKB40zCaHhPALB+WZrp+IOWXQqnhksnBc4qIv8DLbXtqU3Yxh
gZ4g1Ny2joeJGtczOGTRb9/Yq9ZgkAfPeR0+gu+k31bkxkQcCDD+pdzYM61NwNti3uHBr3fnMtpm
qgrbzsf80d7x1RQ7/E75Wiou5Np9srfSJKRdfZctV7iX9k38djla6dXoLJ2HNsOeT0SQ1l5Ub/yG
nlFqAnSi9Q0u9+1t3vNFt36zeixJzrrug+Srsf4UKIVVuvO9a/jam2CclldReVWPF8DgMyMBeH1w
65nucoQinz9+8N7C23Yh8/cnWYHLtc5f4FaOBkO5KIYUzIzb9GkvJ79mGxJ6qBcSKCySxMH/I17C
tcOzW3WTCICTiniVKGW2uxZ9H8gWdxv+pElilzIern5hnnamBWFiyWAA0S4n71zxZMVeFY5pMuAA
x6UPLGjC0teEKNBxEpxxLY2K4e7K2BL+k69Q8ZTMwk49vbKX5LHSELyrgjSChjWR3OP5lOuvHwbn
6ha6zACWIGxTB8PE46eP/162i0evf+hbSDWAg4YR+yJdVP6NOjrdpzF6lGwNiiSKMSBchyOV+PEd
/iI5XfWFdZ3pgpn6qteE/El25uxznPzFbtzWrfOgSZusFFpyZUUtxy/wXibpPdlLqqeETmuo1VYt
xyW/KN2fIPMSNejrizrXBsMI5M1yn5KlMqdrTCDl9RDxXs1W5b120DmDzH08IJbGfBQfLLWHUoRp
gXJSibekb9nAIQgf8QD+MAXus5KtxUluQwYu4SULrHOFM2vFrRPSFF34nHHQuZkzLZFnIYIgYnpi
TUymTV76IVxBJT5jigKnfWca762q2tsUdcFNv1zTOIovtv7RUZhFlqzH8C+2L2UZnF0nB24o/b0D
HXT2opty1w1F1o0PmjxKE+OviGNGN6ABmtYrZxwjDQL2UNFno3Ey0NywR881cdaGNPw9/AWtnDFK
frGQ1jpmtyavnpEEVyYpOvZsndaCS3JcJyBgOqZ497Ix0MwKfz+izqBqI/3DAKtkcAwLUmawKu8N
OEfZKiXPJKsvKdFe35anJCcmkPRv4Id8ylT5+pZ+rvGLuinrrU39Sd2Muc0T3zIn+ZIiCVCACg0m
h1+4n9s0upECeUlTvLQ/GPNlnjYByCxU/ZzsGa1cNtWX6v6z5wzL4171sWRDOjBb4zha69Ch7tch
3BfZP4XOMSt9Z0u5ZSwWMO1tMzH4dB4yaoJSJAhOvijTEHzs+PUyutj+njtoYF6FuDYjt6ETPl4Y
tHW7xwVhS6Iy8HSCMzPwlg6avsfwdQDol4pZLA0sgVXJ9Hn6dX/fS7NJRXcZKjhTi4Q/r2kGVXdU
1HY9jTt8a2CW0CT5OEQpG1TfQWatf0jproGy1hOvuQ6JctZ1ZxpcmhyN5owVClKw39lsPz2v2Wbr
Qs4Ca2p2NG+45K0X/6q86ofOv7LK71YOcjEgDOWDFg1OThKIq7O0l+m1U9rP9nINccj6atkoteRN
h8PDhQWe+VD5HsQIgYYYh+EMP40I5FwQFE6HidBEhG3RRY3txJJAXuiI8UjnSAcp+oqiaiVMkXBc
GSCyCdDk5rfGXdh/QkaEs2JM12bralZjBvUYCL2N8Yghq91kz7PJYg5Xn6G3lJ9ak3BT1TDymo7Q
52qIbUTvHnDf5av2zEjpeGEziKX0ts64LSfmgwBTGjrbrrzMoNCIvlo23cftzpFlIe+UegU+q5EF
HjIw/QLGj+rfCi6Yhxx4IVj80t175gBhlTBfEFtIeD9/rVZrp0tnEQ8PYlwZLRSmaJI+6nQzBubg
j1Jfq8mWN5FOYGkGRA5pAFJlc3IZGv9f1iU/QE43Bpmzp9fEBAws+sQ2PABxzXXPigBiPGcZPchY
vZBHGY5e+hT6An4CkX2KoMmBzA/V6YXP4PRc43lFsLqgTMPvm48Ryj7ELmtwHWxqKJPh9dkbGmPG
CNhrGUBCZu+qO7UmGXRLliJSivoY8bYucw2NVuf4DgX/hFLKKxAXct7H4FpeZRN3q/k0e8v6qoLT
jBAU3wZQFnORYxpM0giadKOmHfiFCmxCPKF2BRKwsJzqprRa7CP5jABOWu56KbBlhqdCMItXP3LX
e9z6nw05bQkfiE/rRrWXptstERPX8ZIkXd3NJvie+VrkQbFEjPHWuxxKrS979mMjkoNGG7ox4+R4
dmQSgbqiDcud/UQUep3cLcRoUE2rSYoQ4KqTWyhgCVdKRZKwTs44kmkA+ueD1wWsgfJKgkPRtjwQ
xctI5qnLboTE3kdHij8CMWcnEfH2KmrThUcjDFc6Y0ywzy+YuKrZOYLfMkbfPmGXGqzJdS124JXR
nxhtmMhyDHxMUjWLVFmhCk16N4JIUL23l5yGziDYOBpIl824LKJdmF/hjVOFcZvYD8Zll8muj6r8
4OcuyYdaLckRD+YMh6NLCxW2YGK6ePcmX/nCd3h6l7O4OI6Y2kvOezoOj/ptvxOuIGuTbUegGPd6
Zl2bAQ/gn0DP2AGkpraNFygMESkLLami7bXRv8Kx5Sf/gjbuEjh8elXCwiPHzklEkaebP659YC+1
1q6rJ8OhNBxbPGF6GwNJPAp6RrYmkhMKNam4nw8pcXpoJTzLDs2C8tF/IUjpFO/AwgwBFilKEIqw
XzpeV7mw2Zu7xnmwGR0LEZLuXdpXw6xFlyanTPVXSnwiWvVpGLZflDav80uAqs4vRVMN7+lQL7zQ
08WBxITKiAM7g/k7O/BLJiJWsMrhTfUcHxz4MoWS2EM+Ey0te1Uzqrfxrcl4cliJEA6x+8MQf1Rn
76W5e1GK2tTfupI49m0+Yg83R07c2UTHqmJ6qShngswXLH8C3eW0gOYDhkjzTh+sMjGk6zI9/cTE
yUaphdRZk1llFkyM8S88udPtBr6GqM2lMXWc+ASPjqewTb3lyOxjnxpcbRb/ouIB3aE1hUkrzorK
C81wxDgzEdvg9/urkiuTz+Qyu/bMFU5HAq7GeIB7kg/1eLvlysUehyxT3/TWTOYasHvWZeSIyhzA
TfBg2yhhja5LHytoM3XH7UtY+C+ca2eeFzoHnCRh50NHmucal8wVhiZdD59leql1iQlgXJMx5CwC
ZsOsS4exMY33ui8yDi16ejkokVExfY9qoJDLLoinpQU9XMCJrnUpQnT2vKyhhqZc2oYuLvdj5bYc
OK+CEyRl6vl7VV4UG44yPk2RyTRX8lLrz1+YwZxbU6CiQjgi+bCzlqlkPD9kVjY8SG7lr4iFFeG+
5wizwPkKbBdFGWy3GD0wfMmQJgoi1KIaZgHM5MXjvgganB7+ZtqLbgWfKAjc84NsrL02W+cCjJK7
oWg/R2u4TgAvhtgKdulv4NXTkkvkKvFt5QMoe/nnrknudnb+0C7qG5OxF/xGQe0D+SXI6uKAMOw5
k6xMi2y5W3qDETDL/7wNBLbs59EZ1rTS+Ii/evCuPgiDza6XZAtzrcsc0Fn6OXpgHKxC2NIMUzWX
nq+rC2x4igU0cAVl9TtE1UUgVx7c2WVX4hN60ZOUowwWw7BsyTphViFWj2LLo5D2t0eeysqLiCdc
Vz/EkK8CTbN30DkIALfXgBA5YUDLFbRSDkFsEnOI24vKfVdk3MNIAOKUIR3gp9GKyuEHKYBaRTmb
GEFsmuACQA6VGgxpxJQjIJMKnVAyKlVSQ2kz3qD82ecjJnda1eun6iwL9OV5QUPmoYFIouGYfY14
pTtO0wzv5btTdczuMa6QRibDw1uNkfEfPDScGknK0U0eBrYiz6EIovC1i/QvAVo+CQoq86TxsDsI
M/zgcm1LmvITqNB1FCePIQC65VJP760lYxu0C/qEDN3yF3tTEcgLFzZ/c7VxnffGTMBnFi8bWUmJ
ECKoy5XaQtCFoDtjHsyvl9jkWTk3qHpImbjoUJaRzjpvyK6rPwoJf/0RnlKhkY7heewgXWQCQSt3
/AjLAOMqu2uqZ/1d6i1RsHzarHafhI/GBG3IoQxa73XReg8yzI4DnJkX/sM4+J+RUP/n8iF7avlJ
qxA64KHgGAqjnV9K6RIMMl5Xz//F2rk2t6llW/sXUcVNAr7Kl8SOY+e+k3xRpZMyV4EECBC//n3G
UrSPjXQsn663qjtte7t3ECzWmnPMcfFTqSnnn5Ik3hAOV13KXKWvMQNBIZRbgCzyPKxsBm9gj+oy
Vanl/RNiC89bJqqZzAjWweWSMEhpYkf7nPvG8VGKIRjFETApru0IQSfb8DjbLEk5ixoWI4SWFAIe
27AmaPGWO8iryfj1hwwRDkQ7lUQHlE/X2CHveIVZ+1HRBmKFPyO9pdowhKDPn3DX2cQhBuhOhPJp
uqfQZqEHGiSpAhf5psFBdJe7V4Q7G+8OeW7LaktVpZaniEF94F0tvdW50uj09aFtBLDnTZ5yjq0m
C6PGmu/e2dFmUbnxRyH2ukYRVIWEy/ZdCIyxLwqTRW7XeIfvaS6aqxqyoiaQQl/Ow7fTg0ySSyiz
BNtxlHmeaRqfQMxeNG6dnBE35l5ykZp/shuKXhT1Ii6JbtwEWMpzkKnWrVr9717iYuzgCW1QVsAr
y6QjHba5OHRgyAVpV5FkPH+4ntPgBj6MvhGIk7Oa51iW/P2TXFS+JRp1/ycrf5+UyhfknbpwbPUf
BaD+1PS7YXL4Hqlw+Ittil8Y9lGn/C4cQCJV97GoBJ+aH/A7/GAfg6ovfoS/zD/6+wVfyxdC/4CQ
VL4j85QfEIy6/3/xrX4FGQMBpH2reFR+kwA6krd+8A0/5U/z0/EnV2a+JcaUL/gb4CToD2JSSSpt
fpgUUyJP+d58Of7kG/6zjzpVECpRp+Sb8ic/ohZSaOlP88ffbzi5YoWd7v8kxNQknPKdrV/jP3xP
hK2+wJezB0PRr+5/gtnZ+PPpD/iaX+x3ykY9s1sb26OneArPGzYqdTHbI9N6Q3B4uhhXHGBZ1lVf
/Aqb5qrFAy3cDAlJGZBQ+gpmZL6z0ndgF7AVB2/7hhZxQ+atGys4mfmyg32Cq+kIfqL4nuMnisXH
rXR14YCpVU2X4QK/iAMpwms4KxU0mTI9gYzUNPA/eAOaTf89dJ31YlXn+cUu25IKTldak11aEyXa
ICe/rGwYFqNiHKA8QUZd9t5dFeqyPDJZxWfxw5Kcl3xeXJloU8NzsQfianARhhPaeCOxEZvmrTPU
3mc+JQS3rix/xE29u6l2OxuxBH9ZbAnvztY2y3zbve2b+Ke95nrx+ejp7Ahh8WdbQmVAbG6WW6+8
WcYbJ77g9IHiWo4r8l1hHXzOOZIu4uVmfY/FcPTRhs1gov366I+Je2qAoxrOq0Wor+J8Z8MowCql
Dx2un9mMPfCqk7dQXjQr5bis5ObHr/o9LJmRGBz8KR9zHFsvgnJsIX/AJ8X1GBbrTIaAhkmcuP51
Hm39r7ZdRXd9B5O8wZuef+Nyfpnj2nLRFzBQy2zsLolKcrGIxZGiiTc9iR9JexWX1o+ygEVTd3x4
k3QKAvdLY0F7zYw4pCW/HB3SaOuWwAnx3fwABfu6XF+FaxpfaN2ho3zRkTm8P4cGNKZ1B9s1ra63
q/5bu/SjBZ5EOO8FGNMxPHpUwyyJaNdDNSoHjFzKwSvedAmMihIwT5mcF+O2S++CtKz5AERK1kmb
vLFHglGrtZVc8IaOpPSwLPpCJABWzgXqA0TBMfcu9vhZ7eEJrX/5skzTBTIVh4KWe5ktIRd5DffS
Y8ZwGbR4cHh9CyGk4iK9gWuyLM0OxjTFWErOlRX8LGvDm3Lm3ZyeY+bV5KgFPkS9fZSJ4gXWFsZX
v7qLrPEqW7EDzBFwUX4fxvY+oCUEnJvhU9neCxyRMkXMcB1iUlocDDvOd2NHo2ZdHANSWdFibWBH
OuSe7huzbrmxvDXWYBzochkm+PEd2g96nn2qGdt5TKKu7fXIIy3yQufOfbOyrvZ+m+ydbfvPMp3B
I0txWKf7oc84P7o/Kkdp+kn1BXtlpAAucaQpXWdON64c/KSBDGWtl+fws4zLI36HjACRO9Mxbt83
7uwm2UYP5Xb7RSNwJnPfFAt6XpVgeLbP99wwCuESRDpncVeb3LtuBs+js/y9rZpKZNuChaS5nylF
AY36nJBn+Bfxeh/Apn47jOkNaGt7r72QokwOJWOC8zv5Dqr8FNdolG+rvTjXA1V+eUUad6OXLlwr
9slDVyCy5ZYdSv0EwF3DcRn5znH4PWhD+h3vgfG+tdmhVAxW2Kos/Bly93V2ZdryvxXNHvDZ/VJc
gpxUBLQo6EZRQ9k6+vM6PNTgnf/7Z6CIff4ZxnFJTjKLDskFvIgSiqQhIPjjLyFoEulrGKK5ptJ+
xI/SYER6fRMeJpclIahq8MOAcFlhgfuks5wPanLH/mUkQehTuoewfCOGjwhlDkKCXQST5Aq9ho6l
hk7VnkH856RBkwQkQpBI15A9Po21wk51X2h/0eQKKuhapgD02orcE2lIc3N9ngBX0IyMEY0z/oux
q14miAchLRm1IQOxyb1brfudY81X93lGW1zF/wioEgQjMrFcaQQ6MipmTA32jr8F0eUUEFvQ0L8m
ihoc4qLknNkrT2xHEZEO2LS52OZQzUx6Jc8Km94O8ZDQXchxBVL4hNJi1KNna/cth9AGGsd+yCIa
ggIERH8RB0tKGvGaZ7nzkOyqd9B3soUu9b+6h1zpjNErgB8pwNOXP0vD+azH8sk4BvYxoC2JrURX
Vr/l2xvioZJ3sjCBwbsgIAxeMUgWnGzcK8GUQUNcxnrqns6Dt0fjKvZxwFGXy8KQnfs56eywe90G
9lIZDdrU57zAer8JJlV3Em/L38uu/8Che61J1cFfSXNAcYjWTop57PynAnA1k5ULjMbtCpkysuuz
NsknNnep/ODA4MoXesANz9cj5Ifl2t222d2BRyS/FXV5OXuJiG06IWX5YzJ2RNL+mxHUhfkXs7kD
Gb68R5qR3vP9BWYTLEAgZkA3uG3PrykYIjttY9/9MB93l1AxAdbAyMjtqXBpl+VHPtIv9YH1aI5v
BarSK0kzKbRXwiSaGLjeSAr2oncthgAKzwrxEGHxcY65SdySci9Wb7wCFc4sstwAO0XP12blE4cs
UU7v4Go25A8yHMlL2N+cIhJkmgBu2LayKFA/HjQUcBl/u2a2moLavK1ECOQLZ76bQY/VUA08C3dw
jR7rEb2X7B/GGDhYhErj+lOP7D2sS2FNWbeh5I+rD6o8ymILC5uvgQSkUdNmf57oY1DpZzceKiFZ
W7LHZ0TPLO75je926FXdrM7wmgJFB+QJK5VKsC4gHpXwWuUcHVX9TRDbFyLGoX//HcZkv2xISA7V
mnCLqG7zhg2ZKQQZCr+71rlpy8Rs4Vo8TUvVu/8FQCOqdCNBKAiggGgrI8MeDrbGzsk2XpTZR7lD
+KSlKcBJCxEAmQZ5f4jHSLIJGoKAxOZNLJkAMeX1VNlYLXq/vCpdxJKMsdXry+ibnb7EJA6T0OGL
0qLiefext3HpBP7zeZ6ySpfASZGgehohoxpjXawZkVBpTdcUGCC3Ls2kpMTUMSy3FbFjxNg5ADSy
qnzFRFzLf/qUgGQMSBgQjDZB8bs4R84wswgTTZ03dqsQQuYK6Az6fPlWIt0Qd7DQLm6qdsc0kLWI
+7asBQWEGK4sCxYZ0xeJc8sk/umx2F9+hQ1EeXyNwIRMS5kzTzNIgtyLV9wO+y7OQYB7CDw95M+3
alhVOTY73lMb0BuShZmIp9VvIePMGugwcNvwB+py2Jca5YgpUtmAIYozDGOcC7rlneY8TbX8Y6+o
RevswZhW2Y37A7Pz3xaavwWat+rCWFJHK1qpkcLBbeo/FLpfR+Ue8NqHFRZcOIJcqEgwxBygyVBO
9xi9K7fRkImgZUgjqqlWiM/QZZUq2Q+UHiqHTB66Od2dRIqadWnLNiY2WCMpDlB2JXbbffe6s1RV
99Q6COGt4F4ToqWaHDWlv43S7XzLMUjEtEDEfKnBBAQO2Y4NkO/HWX9rDGpWoIoj9DdKMON3zVw/
brMvRUy35rSseKTQHa4PnC8yLD8/EDN1zXRBgMajIaa5DIOpv+pIB9/sEjrOQ3WB8zpK2JC5BEa6
FaKfhajeOnlCu/qw7Jzuwl27t8C3D5oaCPL2URnL/V0bs3FCcmHWE+dtfA4i+ypr7UsdU/bgQYdN
IYYAl6tkZpba1OkbAwJkS5DTHP9lmCNCKbM1CCVnnLVq7mrr5uX34AiAdhgsk10kYygKPywjn++o
BN3VUeshlVA50CSAlCRd+J6onSpPeQvYI3jAWI1TxrKrmdxq9IzqPY19jC7tLB3bn84ndV1obhhO
MjXFW2+ydrrNUFQRrtMPckVQjI2OfY2jcsv60s8qwHIXpxP7F0SnK6NsyMXctalVZdgDyioeWc9G
+rtZz+5liNuUBN7HqfVDlbe6kDxaLuSgIzLyYeIZS6RDnrjSdJV2LvEHePKVRrF9CMPEw9SKMXIZ
gy1DmNQT6mfbHzt/9vsVPnhHOLJuA803Bx7nHrTvyePJq9xxCnUy/D1xinnKTOoICVp6yiCAbtLN
rgQ2iUJfORIe818VCvS3ygId6+iPWUqczP/3tYMClj4BVod9HDpbI8euMgJn75oSGgy0WzO8oMU1
IDe0WhUpqmC0GZmYDUpGza5kk6wWxxQYZ8dT/ol9BysSCFkRgmacAaZrBz8Av0WD/9C7pErDnW7m
7O+5xBBQ5WSMpQDX/XCUKQZCUlFJOY3Bmc3MVOFdcY6eCws0EbWUQGxEWfhnGeZrQ0X2V48oRyLp
ZnWvS2Jq1K7JAWEEtDGMvIYWlOGENg/Z0e296hiZ8fm1iM48kxPvDXJpqmVTH+Hp/nzBjKGP/Dfh
vNF7I5ttceYUKBHmyN3RVbLAbw9yLFPtEPmpk8VjYKJh0vl3+dQeE2HhCJNRpTwHwfNrKvu6bZ2o
pITHvkrngPhmctVW0qJK+BzzNAN/sBeKknhYK6pXaoftUOZqZ7W+hgI72fKB3eCYzWXsRGM0ua6N
PxswlsoM1KESXtQpVZSCVfQ1nv0fE9+/FvXMpM9LtZCuvhDeCCW0/F3tKNYEyimlDmGuvPKNbkTe
eho7miwwSCVyvP93swffkaOcxt0i1om7Jm6FQnqDFPYf1Oasodpk0Kv9SxhRzm4FVkyX0KhpY0ti
xixLWAUEyHsvYJIvkEWVUqlM9gBGF4HQzYVaSI1pFS4i6qiqZImkrBnD5jOL78RuBegFKIVrpw33
eHJDO9gvZZ2RJXDwoOznPGwRNqmadZjYA4UAlyh7J7tl4sou22ccPGt2YJydajCG2t/9ekUq3pQc
xB5KRB+0El4PhIvTIUg9tGwU601qDjqlkcjjOu/gH5skafWRvByKqV/6N7Keqrboj6CU67nopZbP
9Xny2ZG3m7ku4FKMk4Avj7h72XYzgLZxzwzeIvIZFHyR0OIOU+neYjxCxazjqV9hP8VpKzFDhYuS
jerUxAtTbcjgTQ06DJZbKILvLbu/lLihDBkfW+13VfzGpY4H0OFf//KDN8XR8zfJtRXsLTWNkIUJ
2ln7hYN8wttXeocgX3nNKvIlJOedm8mbomkQNDHDQDeNMKUSMI0qPp25alt0gitpF1TiVv1x2Inh
bM0JwgTbZesWBCXXIV6xC70FeapujTyUWdq/KfuQ/OzuY2X36IipiSWKEegokZvIFup2lFCjPlW9
q454VcX9ZnzUUV669mNNsM/L9+fEDghwAf/A0CbC2ZEX2jIpKkZYOTsgJExFSBQYcGoHPBQrXn1v
W/Wthpvuyr1ZFeNHPUtzgvOp1amdR/hPVFlcFysP8ylwfnvaBVmJu95XfwJX0Jy8lweIdj4xrlsb
0KKsw++yyrKwNjDHGeq4zJ/frl3mTMZ2EG5dhd1gG/gaWXmfxHS2aTJkxiLOqbG32cIDERoB51wE
SvbFr8KzycD9Zg/DLxXLYbLn+veEQxker945vFDVFG521W3Rl5cBzavSP2qwqfPmlEceqTirEfpG
C0BDiAPEVJswDl2UeqVH7FtEg8rMMoffG7vxP3XydR0sFwIc5R3mo4yRdapR3HrWjzCjTpgDiUGV
U+dYYRAqdEHFpbFS7cF1fAgnW4pKZAOip0v+oSF/QC+s7c/4g7DgBVmtKvtNO24hgtuPQaxp6Fld
kuFRT19ZwAFKSiTSGp88P/yyZQXE7ZHALjtDQ3plGrjQYRPOwEZySM2ICWXRK2vyoYzvvfSyDO+y
1e7aI6lVBSnmFF/JN8Kcp/polbvP6pZ7wlj9Eop0tX7QahZxxYS8+RtmGBygMirl4Hwwk0q64u92
7V71c/eXIgzVOfkkTMUJLzEaI7tGd6B2VSWsF3Uf/4sX8+ld0KnxZNoR4Hy0K/2G5DSk+2JNqf3R
i6mPImJXHNMOwQ9RX/CvqSNMtxLDQqlRtBLPd6PGXO346bBfMBGfwb+ZtGVBN9vBm8pXD8YeZVz7
Cx2leiJkIjLnZnYUpszT5wA9GLUI9O7G9rawPWyG2d9U0PpKAFWw9jJqysW8291VLUevwhZzjjZe
Q80R9bMad2iwtdtASXfoDXSzhRup6RHcF2zJWztz57W+Jp8QqyNBujqOT3iaesXQrHM6G2h4bd9/
yfLyq5rOwkq/W6P16yBRl75RF2pv4GDsyt8i6Z7PLj61RSvXkkMYVgy+XZP3gXyaJNrkSWE0hHGG
7xWO4z1ucpxOKGnYqmOE1KxAwSwqUkmj+B2G7XcNFcTt10ooAXHP3KfjugWa9ZPrmnSA9Zx3Exuu
grkLp2EGuMfraJhY7M6mppKmB5qkgRjx6qii6JuGCWrQdV3G4uy84PzUdam7UnzhTCS2529OF0Vt
0QbJ6sHoNKD1q3COydqSFkLMNS1D/Kzgi1Ku7sjow1xG3bSSF/ZDa57jeSv+k9dFTS9uE3Nr0xw+
eaPL0U3xoqwLo0/V/NLYFqb/w1wT3iR9mSFbA9bkGRsytoX/Nqb4xmcUGGee43Fj5pIfBZGfQbc4
YZM3uu7KdeJV4R5oUWOmFKkG33jDqOM5YcJkrguJCRUSLyZNvDi11hoAlNr0/C5zPFFjlMYoCF4Q
RTv6fDXST+8VjWSzHW2A2pGDKhKESMp2A0koJtRNonLDCG9n13kC6jJaP7SdiElc9/XnwivxVvur
B2XBjfH8U11wOJ9FGo4Za1yoz2ZI/RRGcJwnL6cXDiy3LFs9KNK66RjJyiFCKt84q+ii4AEyZS3j
8rd8K8RZVBEqC+cD7LxnpnJMo4qXUfm+MqGBguEOPPtF7fwBJpecjCS5T6bU7CgzcSVQx3JIjNNx
rTZ+LNo34857q7ZZ26aQw2wLJ3PH8a4J7nkpwanVDTMe2Jr2is1q2t6XS48sr+1+dZu4TApJTWi1
SwkKklzFmMyow9IQIsNbDsvv/WeT5Ter++xucKqQlHecyeTgSU2T98osy9P5yMTTjlFOOtx3UjfZ
wd/b7vqDvIa0e4rHEtLh5lb4J8ww7osdTiij/On5Ip7d98sS5Q9KoJ4GPMCmpOf4N4Nm2lkjppXV
n4xQlfYS9/QOiJDbznkzTwbgSGQlFl5NatO8LP5Z26uNMZXtiOQV+cQkY6u+kYm2kA45AKiaOV9g
HTNAWLN6UIiKnAgF1GTNBrPSy7t4lpuGs2KWJ89oFZRibYEac1BDGu8zGEwtSMTCszZGn5UngGVo
TJUScLDV1EE8ss8HAFL1EP5Rf90k2TVXcG3Vr6AMnjicn167luGTjSHj0LGLISSsrWWajn2phpua
3miGaWMuoL5TbBpt7MoHkTWz6VWYXosqHeAPKvLCy5voUQq1rI9JfYHmw0CY8ev0uoooHQK7Ku8Y
a5okU/UpogBIeSTUUctf1viHwbAiUoWXaHsIRzwVJYfId8w0DetjXn6QZ1KcMDAhqVnmzVKLyoEq
cHa/Ar//amWoRjH0M/SLjn+GykPNkEBkLTijgT1bnp8qR1CaKGMCKxJwk+nqKcKlk5UJg11WqNEy
kQ4sxZw58nFnlYuPmTNUSHgZ9Ajv1Utu5Mj0EJIjKzLs5SdwJH7fB0shkibJA17TkTl2FQftFsH7
g/z72XBuzYrWjiyxlbQiB0BeO62ZnnJkgF991fhTS0VtbVVZP0xxKffdszfv1Kvn4tCIRwpWiCAT
k7N23LQ9gmUNDxKsa5W95Y8QPgXDVjuxgfDmEn2gARUQAygs8GwD9skHzM0kphM2JcNBmhxqUtKX
0KCL66Jw3HxGzbcin8qXbfr/WWakG+zjPodejLt8JIGqy6wuwqgCVKcuFmiHlhTVNQ/eSt5iaUto
NxiQWb3mivdxIsIBFQ0lRxIZz9Srs2i/VtykYIcNiCoLAg6ktiMdZ1Ou22aepGTUKc8EnZHm4bKV
bApJEamMySLW3Qqd4I/cezTJUu92gPpfXoq+nuL0gtgHHBf81g7m082gTsreK2YpmxS7oQyqhU8w
FrkSd2vTeYtdpjzR3Y8RvYe1QX/N6yEjejbrT/3WfewdJE6+Qth77O/VGPnz7cd1Z11b7jbghwAV
lAdC/qUUhJT76BfwxVzG9CgwfW/3KMxNe59hFzGBl/mK5dpvLS95p8tS3kmGwcfLH/2YxMMi4fD3
0GZEIK3T4tvbzP0C0WBhQluFqKv4NuXQliLOImABT/29SpQzB6qCCt6n7FEfEwoZaEmZqUPGbtnp
0P7KxbJeATS/fMFHljusauQGrGymwchZ55NuYeROl03pWMQjchDirhB2S1iNqy/+IBO1+UXoxRe+
HClcZtZyWeAN9Avrn8ZvHoxCmdFJbeE5UCOeIOLuDIJ5al/DZxZsmKkjjYNhnjw58UpMoWMnqVP0
ouwFFDB+TeAUFbDfkhgID4CloxIGSozOPUPso0hPo/xh2/cLERo9o1sTEQq2hXuuETxyAtUthCDs
SqnsQhWeFOvZtqg3uzhaG0hAy508pS+60qbov1dLcGIhUpRa8nhTMyGRvI17kpn2aPOSW2mFGU++
Y1DKeUhjphJRQLdKWg8goWMwps5fr5LtkQ3BmtYERpaDwkvPLIsTTRFzOnLIMFDAzWo6GQqSpI5Q
Xmd3MRkRAuUNi/8gqkyG+N3YrB6l9FfjETJq42UjLh70TzQ5MGRree5Gn+qKeGXEDIl85SVNwOwu
t9uCPAPXjIWqVudFwG4nE1g7wyYdzxZoz2+qBhpsAwWn8gCzcFXDmBMkWpnEvFBx331UR5khO64d
1m0QoTyrh/NAyomWgERutGP0lVCLpmqezBuydrdZsi/LSVfBX0SfC7IVhKXZgdaCnrehhTEnUMyh
BhuGBcR+Ja+cV5gSnBoK0LPBIffQnIB+T3qVehVXne1kvFIBCAVFpHD9EIucuIz/8aluFtVu+CiQ
H6rHgxq0wt/eJkjPLg12MPsinapp5jQ9kPGtBplmySs2BOwrZECI0+g78/swcXPsqYyHUriBG9PT
1nHKVzCfNCE3vwiOrokwk2rqb4exsHFPZF56YP2oupWbSp9AmoGncqHXChXCboGBntaA+JL9lnmW
Q8kJzq3hxN4Wn60Ubqyyz0UZ2kbJZ3e9u6XxvtEQuaFQE3lCuDf+XVd2Ad7N3E9DTtnk92J4xeIs
6DiJvuVJ+Mf4RpCGRvnyfhVeR5V1SX4ScT/8FaJAipMPRDBbZ7eJN3hmcxQpQ1iUSFXiYssPxWAv
/GLnUbiCFWoEIuFoXI2PyqTdv/qkl+w0YwQRFEDTseeNa9DnDp6D1VrfvGq4sebu9WFamUJCcjsq
JXpnjZdttHQG/mZEo15PhbcsZfROqOrzBu4kd9RI28FWZXLvN+N1Wo2fDDt8ByV/S4Uj8zd7y6Mc
A+iEXIY8fzS0dErvzbqYXQt8FgP4/Ejk1EEA4gJrCVoMVKsp1BA4/dAlwRLdkfL9fD5VJlx8x4KD
jG9ogUC/Ph1CCHKfR/usarWjOQaAGurqLO1C+1HOEAK4xEl8ed88VfrAiaVGBL2fwcCYnAVjsi46
r1lld1umMG6/+yKwUq29pr0SaOl1k4JHpok15xU4z0UYdd8Ns4e3ShN4bbP9jFMOhojo7BVMO+WN
VAQ1kX67/d4Eqw+9C50EuoMGjn1UwJnp/4l7Wotx+Kp2SW5qYrOL+26y2HH7VWUfQK7/7/B69mQ+
u/xCcZ+YtEXlam4NZQHOsLWHm2UZUXOChi4heVrbz1WzvZo1/k1W4DKoxtTJrvt2nS4OYk/NVpj3
X70CABGnZFKMYm0SMGPGhoUqYkoJjqHSOvRkVIwrPN8hjnI67ykndM68r2YMDkijHdlQTuAziF6v
n8t/WSkFGvMr7UVjf8GA9CYKLGBPKADseVclLBiX2J+xtWnsLyKNgsf0HmiEJ1gjIIs5dlAkYIcv
mmAT4L2sI0k1CqLtDPMGYH12y5cX5amWFdmA4wo/p2UNJ+emF/al32+CZD9LEWUL2qeAgwOVTKem
tNeKATKWQjrPGfKYMAH6hIykaeFoZ67rmJXg+oqwobrjfcYXeAJmECUdzeIxu2tbBOFF+tWGr2kM
+zlyMPZ9I+OGkF2Pip9Kj7ApOTNrUxPxS7MRS+57yzi7sGb1mVf5VCkPIozBIzfNhUg1OSWz+arb
9F0FL6HmFaUyFknDg7NuCHmYX8VV8lOHk6bm4Zws7gYOBTNWEfNCAAqVd/G4/CEeSTMffrGDPowu
++ar/NtO7o8RLCKso+BiH/WnwHa7Vd6EzEiBYOR+R79/2+dsJxXKdS/6ZefhZw1Ae7Yj0VWMJQLR
bTnh2UggP8eddVMmibXQNlHP0pt653w788hP1UQ8avJG8TOUKe7zR45rSN12AcxTmbn5CZof2IO8
RA8hJnKqA+TXHlbcyHn73geJFBMK0sgnI8DhpYLx9WEVZ9dnruvkUuRpCzlh5Do1zxzXXbsjSnw/
BOj7CuFFYgY6oYVAdsceTJvjlfG7Yba+1g4gNxjxfPzY+iEeQwf1XATYVwxOTtTiM9KeROdTC3TE
4fAwyHSXsLQ0Co239BMgTtID+ESeSV6gGlJ+i0ZaAGSuQkYwOBpG0LHlt/NM8iOnMnqeGWwJhPTM
QBlTT4CcoAqyIV776Z04uIK7NQU1gqQ0+NSQPyLDUcHdxsxO/djgLOZD/cdokZD3Z7vmbUDRcF7k
Y3qTyY6Pej7yUCPRJ4BGPl9jWVM0OWVSbvKxBCvQT3/OozUvwxLQhq+d5j/qFe2ZHHUImVEtJLqg
GE+5tfogUqoBENgDNfxWoIqqM1ECFBFSLSla17N32t1FzNBOL+Xsy4vyBAPJha3PglQDQTs2KSYs
UgPalkbwvk9mtyoYqgL+DdCekCdDI6TZFFtKFS9Kpu+5LWYHeztVrYxB1bc3WxqhyGeKhLjBUcA6
AaqiTomFFM/bC1leqpMUrkq4/Bk+/6nDB+WnstTBCxmMTJDhcuPkYZjNPLN69/Qu+EKS5Awbf+FH
tEFCfg3RUNzy/QQhdwkoQAT80yieIZifByNPrWGmfmGAnRHMHyDdyTrZIEKPtz59O2Ck+rOqpf8g
wUPsXdWRuiijVpMpI/24MBkzkASu8ipyckXl81ge1HYvP/pTdy30OKzFLA4YfGtPeIJ6WDneJO7a
9sw+aegPmHEqhcV4SuJppBGFhsvCCgTg7pcrJqHsRSo+XllKnNgn8fO1iZ0D8GAuOXm3Rs9Jx3DJ
YLLJgeoIoVKVFO+wp3t3cILCWOWP3q7Ded00tFjF6rp2s29qgXT8nbdVPfXWI+rjZIkA4Oa4ezy/
Y5njpqtlncHkwgoLCft1vyW3ZoZVIXRPb1d9HobBfN3Xv5vd8o8GqKIJyYJJuJa5iaDIcgFSWSpW
lNkPqKExq7npsh1GEIwVhB1gkiTS2is2L1UVk82LjyELJGoj/pi8LtkqntWATTA1gfGbjg40te/z
YkeqB5N8qkyfGGAFwucV1CW8XswC9Vfv/VV9KwBBlGcTtATj1bgHQn0uN94bDPkvPMRmi6A/63F/
4lR/etEmZPzJasWU1s6LGMBXfW+07K7q9lagp259zGI17NKIvVQMjWb4JVcqzQe9bLcA8Xvo3Ppe
Dkn/55cIUzfy05ihM2xANPt8SYypH9ernZYEZb9NNRTgIuDYzcNsNtxZAwQ3AAq2cLXDEgCrncpd
Pf70bVbsoA+tf/5/uKxJq+Qt61k9FHQkh0KyySh7aZcYg9zK68qmSKzi+MpuYWqt/NvNLvu5a+xP
BrqCO5kRAPdftQncLholPImp0ECInt+usgXODjfcLu2HItmpeBQPUqxqGZvLVkiVuJhjB8cr4ZDG
2BxmkmaLr2gTjusfros+gUpc9ca0NguKvs7ssV7dqX/u+wL0ifsEIckOoIGt8Z2GHaWBlp6hBlp6
hvvrQg5SWN+kpHp5aZ0Yqz+/psnSCkqn8Gx87e7k1NqP5PNVM0zefL4QfUS7Yh/iiEcT04U06Aw/
RljBIy2CQVStnmgWDm4b7R3QTw+UVDVUchbFBb2wfC0NuHrIszZ+HxJpcPSoPC8L2kUk1wuxGY0S
QooIAjjigYEY1kU6DxoMTju2OTlSdA4wkaI3VcO8IlFCi+P5voXwlnwLWGM+A74pzyBz/TZ267yA
ocmh6XIfYuxc7FVP4BqbALidCHtSYR5oR5Ld53g9cm58BWu8Es1c4PHejpU5KSwAod0vP7kTp75w
ekZ40KOYmk1T9Wrck3unr54QC8fiy3oZYIWQYCGwbj6GS+utxgkSqQsb1BBXO5a9gvNgpstUTvta
/1yrfmJAytXNZezB++ceGbhB0y8iq1//HZ1JJQKgWkLK1MBRhtwmQzMOCBhH+0ZPIodKGfuZGRKG
bgIvZfjQk5ZupIZ/jzRhyib7NbNe0w8cnwDgcsTeUExhEUxt8HzvCHIMUaO1EFCaZdXcmnvJLsVM
cwUEA3yaowo8XgNbGWfIWusgmc34HOeHtnP9vZNlib6FrgmFi6T1E+hj9AZnwHu3uAc8JCwxicKb
GueU93EBl8oj/TjME+eiCBIbPUaxuwy3SJDbhnBaa7vB1KqHdW1jXZSnG9yIZtA9scEMLmM8QBbx
jrc0drICKJwkznhcN9dVUDXkY693N3GPjKOSeQ7T182bqsNhp1s5j3aUuO8J5wxvqnVcw9RGUe6n
/BHiM/EWMjpvzhqUVZ6Fbddg7dS3CEf5l3UrgO9RsRwdxXFV8qM6CouFx6R/YbXKBgtp/qrdfGFn
3OLcxrkoWKWzt/kKxDrmkvOkITp5lNkPws2u1aDExWtqXM/8667abC5ffttOVGXMo6Fuy4BJIMqk
xq53vImxHe4+ioIl/rqs9DRuyO3le9X06mkFGAuJU/+o3ULu4cJwDb2L4e+/hpU9oDkwFejdV1kD
GpMOEsv28Z77nUP+p5kT/nn5cxybHTh8DgdwgFcyxD5iUpZ5Fq3iKm8Bg4DcBQY1lbTrnI/ofm1k
h9KS66zW2agNQ3uvevAD68PQn16+qGNHmMlFTRY3utM4lLnzvUT3fgDKCAPVID6ySOaUEBK1Gf6T
lvGNWkPduzn4LPN3QjK5gWlKAvASG3uNOuQdXlcWOa7iH+uQaN8Xza0mE9JVnh9EGbbH5OWMMPuW
CbXwtamNstWt3bRfrqP7NrYpItZXMqE2G4eNbTE9t4Q05ihlsqPgC1i9b4jTA21jk0spAAA+2uXm
oSgBZXJcT1Ak5BuPgfvuXtMTyXsDFS8cL1JuCzJU7a6h6Xk5nXuiUIlQ1QPChTMiHqaS3WzIZ0EM
jmkYwUJ8zcAfkc0+rQAWA42ZpH5kT5vP1mPGEI7hn9l69TDr84W0NpIqaCaTB/6nrib9CcROvYZY
pmEDMMfg4r9Ij3Foz59e+2QDt/B2X3bzilQBvajgCsyNsBjzGesxiZQxovGNJhWvX6NmwrdFExWz
exME2CEneYUE68TuzUUxvsEMjeJv6jo8rurluF5x+okgYiKV/NFe0HouYvjMpnDa7AeUYoTqbhpe
0xbtCjxwn+wdwlSdBVFpD8Fme1MO1Y2UnRqynX/8p/YI7ApkLQPeAr1wstd1801Wwfmj3QDwx4Dt
WgNJLV9RQDVBUOSAFNs6qxFGvbOD4I1sQyDOfQgK972X+h/PbBGC0KevGN6CcPIEY5P19fxcHpON
t+oCh8zkv/QOtZV2Yv/6V0ohbh7wv7ku5F6CiQRck3f/uRmGNzKTkRUGs7IPZRv8o3joM9eofufo
GsVyJnXEMD2eX2O2xUJv3czB60pG+ip0JMltMHnIfQ4G3gHJ+MVN1QarnlflcYwdHWcmEzTGKZIg
qHvrtzBHE7Q6zK4tCyobG4SH9r93QWsiur+XLx1L7hPXHuEmprIXm9ipw1nX5XXYRvPCoA5+Y+Rx
hl6rljNe4srm/fC2Ifl8yaUQu2BLcEQ8+7a0N1caRIkOkKNTkPWVhKw+puINce6CnId4xATaMQ7H
MrnXiNPYmSiLDR5/jgDEGACg3RKrl2kwpBhQSuidasQF8HWYIIjqJGLkOu/x3RlvlFVSragzjFgh
AoAD6IVZR/qipLK9JlG7OvrurZvv7JQNfCRs/eKadgaBow9a12SKupJzCuWxWAwNrLYY52+h4vJI
V5sihEzalWXVv7PjNW2LzKDQvAOWiokjdkseyYix41hnp1Zf060oYwQL1FDX9qcSo2n6O/ROF/lY
fhBtOg+DP/9TzwKTeBh1MYQxHHc0ghrWS80lrHlomw9J2j1mJZcs2ujIjOvMKjgufhUHIDIFrkPC
OZ8vYIu+uOzqcXWv1k6WCIboMaJSqTmzMJXSOSy/W5HWYuQ9cl3GsOSLbpPEn+VgP55PqTkBIuIx
gx8PGAh9vTMdHGT56KdOGhTG5kNGQvLhlXLmoKHKYXmqKNejFMApFqUIi7q5JRI5iRtfAdUdg4j0
NvDkSDmZE2w1tQHwvHZWlcuQTWnHOYORh94ELUYR47SSNZ5tHOaUAJ4k6hk6il8yhcNhzZyZQFhK
MZPlorG9UEWb++F7IZ+h1363PJiWSkHXsBsvlfNAHfOOo1dfnyICasRSjKc/KQlLemA3g3K4N1GJ
KWuBj4XE60ptpc3HMCZUF/rsQDryjYRNHHPessaIMIHokbDp0GrgNlxqqBPgzm2oNQDSS9+7T4st
Ob4cIuwQ1YZ5KOQxNX5VyxAIpVEM8duPeG49Fi5x5DxWxJiJjywkSXYKYudrbu072H2nSLagtIig
byTVBWPLLYuxZhFQPOk0EgtNi9KiU8Q4VNJD/k+QmDW/jGe7x9wefiGNShdzf/tGoxL1nGlR3BRh
+CAWtkotpdwWm/ZhnXTUxNT4LXgS52EAZqGXXSpLWTyLQKJdWjbfBgFJwXJATTTGaNwgpQS51GvT
rOHMUVsba2b09Pv7yo5PNXLYeeR113vhW3FtRW1ly/7T7Va/PcYgEqUK9jDcT3m8lchDm/llFm5Y
fkCUuDMFHCsBQSwyhpOpjfAsayb0xnnsWpwj2Do6AoOhwI9nTpIT3DbIdryoznweKpRxWjxEm7Kg
z1/eq/7S7i2NTD7yNbWwhNrD0r79j3AUcRT07ARPHApGr9h82eyaaxFArDVnHajX+YL9yModez9l
7KDTR1fGpqLT8AnOC+19dPN4zYgZZ68DIqFMFsPyB7U0+Swgc/EWZhfSKTFc5X8iZE7ntAgpIh/r
6QucNsSU5eyT3lPxP84DUyfwHsy+2W0YpAiemtKGxk09c8NhJxAYgA4mo9zH4gEVlepaKkHfN66Z
TAHZVZpir8zR8SH2Q5c4j8ZMh3P5FWPUEycHQOsMBz0Y5cHcnnRwHhJFuriZd2/G4XRwGu1KaW+P
nBhMHKW3CYEvZUak0kyaOPmPjvxzq7K+KapBZ/uZE00n1vOSjDoQDCoi7gN/v+kINWAClqbrMLqX
3jpWRiigplRDfYCt7L4cAwPmnZLCevSS9xFFgwpu8RcxQ0YZreqDl3t4gJ57rqw9sffSDQCQ+ahw
OUIme6/VJc2wDfPSjHgFH8g+VKRgje4EO2mLtdGj59KpiwbKlTAJJGMaZlya3ix3m2sVjQG0A98K
7raJfGYGeG0MQjlluhA503ks+yjJnjcIwiUxWswdZ6QHTS8cUmO2bkS9hP8gvmOVuY9qZlQyBLP6
V2FXP3uX/S/g4Sv3AiqtPCYk1vdRtwsfMX4TbP0Svxr9DCYmOkMknYtxrqp8dnoIhnLK8Zvf8tHQ
eSSadE73y2Du1iinLQyvYippKuo8hU4YpfOPVjuS1oaiPv0tyY7MHRoYQErfBjTF+50JUwLdnuZP
bYGm5mYcIJ4kygINlmV3YjLEGa9oTBGvncdA/ikYHMriwlq2F+IO7quL8O2S46Isa+OhKzM8yZVk
m6KJu2BsaVPDvHk7WtUntW7qgGUEEw4gHMrTQt/S++vLuIkXTKGunOSPXl+dMuoDRF6yZstvL78i
xjJl8oqoq2J0jEudB+b5fC/s/NZbpp28c+j2mi1qJ8hL0G5u90Mvmhb2PuVN48qfW0QYoRIR8VAp
3eoE5PDpB86j4ckBJCkGSfWYgJpmxKTVz4ADoxgcffWbj7q+sBFFweX5gr7sY9WV9+YxydOBY1FI
iB2uPmiKWeU8H9pMjWrEbNCBby/LT2G6/my0/fCov+8Xv84zHhgOadp5tSPX1gb5pH2pUlZwDDf1
nwZOh4m0UJePtN64/lCmxIhT7XD8VYLkqzuXfENlivjO2mn1/lRue7G3GBdcUJFSpMMZosx5DuLp
R4LcBDQJOyPGwM8fiZcPAEQpg3vzSAyHGPtU00QyyRLiaI8Wu9eXAwnFzEeRa5kPIHImwLXGNJqR
iOdhb+Utyc7SovYh5tcEsLLaDJ4DhUH/24Ap6airSUNvt/NrcesKK84WZRu/jzcU3HqTew//ogLT
AupTqgodNSpgQ2iAQjHjLQWsTFM02W2WpWFkK3dTFpYMSa7zlazhqYPEgOuXxW9tVmruRCY2mCO+
DP5qfFQvJBqvaqFdOD5sluODnSC9lDAmS8ZftUPxk7EtllDAhKtIpVIGuKtQV6gSe/k9OUFi0SQj
mjFU1NBlGhtodVXJnjiE93vJF26N+I0f2BZqdSX+UsMvBqxFCMNYFmw5lM/zArarkmA69NbcqD7A
z1i4al40F1U4fyePGH2fucCTbCiq2URXfgVX5MRBrWR5c1gz3ZryMbxq5aZdazHf6KO3umMHvtN+
g9QmSqWtzQ47Cr2EBnxStSOdhpa89DvwNc7c3WOEjMMZ7gpbEJwBmr3nSz7w8363baKI2fHfXcjn
vBCeTvhz3xANEa7xIQV4ZHJBPvQijuOfmnkbDGogAcGHMCZK0EiztmgGVeYMCkQdq2OcaV/Rlp5o
/0B6kN7ivo5czUiSnlSR3dikiVt5m3spKIWlV0us9Tf4mbjYdTLXEtNftYWcDY1Bgbxfec5GN8CU
MPt/nJ1Zd9vItYX/ULBWgQAxvIoaPcij3O68YDl2GyMBYiCmX3+/XWrf2yJ7SZ2bpJNYtmQQKFSd
s88e8Ah/dIcfXyos/uY5c21UAjTOnNOnNGann0IS2IbIQupmZFdfkx+qboXzazKr9lMORz2iZTN/
lledxIpkKdJQMdKikwadehBtUfZFXYaSQXM3OcaIB661qS5VpdHLGOTfQNAAEcjxua+wK5nlP10P
RX40XupRofte+m9lUlvqA70NDm+vyiz8aK2bcg7zRW9XBlwDbGYbVHaeFJMXmt30sl/DH7rjYkLI
oekXYB5lwcfRk9I7q2ipXtwsdHknh+oWBrmBEMymcaYPrethA6W3iO7TarkI2+Ljtlzu1f2o/iyb
PaiTCpI/6x65TYXrQ31IrY+FXS7UyP2CB8hC0wET5tH6HAoAO7oHhvbC6/c3S5l2zWV4obWCu9rT
2+1VhVeXbtXeS/dQHYv7OuivdVLYIgCq5oT0/iIaKEgP2BNnuPCQ8vaY0UAkC+9hFEPld8nIblLm
dyjLsdFsLuRDpFLV9ur7x5h2T6Tosv9J0fHfc/QAL4nzhfpB4x6fosTjCg26yIbwvkdHTSbDg/wi
dbhNsFpVHmpy1GdbYX1XEo0gynsj8CrEOm6VwQOH6MvIsLV1erocApYxga50xIgUTwmQY55WUxWG
mBeAIIjTZREU+k1dm2S39tVjNV2IOKHDfYxnDDgpg3Xvfz0HNc0MMKQlbaaF9BowA5l4pNxZaxcB
8CosooOdoIUn6lcPa40Bw9UvXFE1z8ucG5q8sxXPR0TbKGd/SNGnIjGvABDYqzTxQ81nNyT3KGJl
0mhWtqKhd0QFFJdf/ZlYlCmGWPHYH1Kv93PkX9d5sWBWPMSvynKp3ngEpOz8EVncwWBLNwzdPWra
n05qfpqQ8BeBw0R0uReNi7d1jPtBvynN5bR1IrJVgNQ9o0QDAA4/Wc11k4ETFw76/HqTEGJI4o9J
eQ17D3MsWy2RFeEnX7qKsyXcE8ZSjGjqFFRxUUTQj12EEr3P11d41xRKcF4O++Gicch3mfY0jRpG
1Cl63xoU9PqYdGBHY/pHUWMvJ+KD8RjQhwzJ0oXpe7QoUWjkw5eoYQmMQ1Dimp/+IV5fT376m0n0
0YATTclSFd7bFwUaP6P8UG5U2bIfh7K48I+EcU/l/jOycSKAprK8FtRSHojz8ZVx1K81BneA1it1
dxMlkjJj/GdjOJn6L7t0wQW8I8XGuk36Zv4gLNOLGQTnCQfvMCJayPkWM3GQ9n0VktXCzivtiGp5
v60X0ivYsNht/XHr7czBwXz6uFyG+B/yOKZPQ9/099PK70ll0o3c5WyozAWY/psiIR6npiO4IFFo
Bw5c35X7KsOejoHIEcF8FIkGSQuiMrSPS7Kf0qzA3Dii8tM6idq0uGt8nhWQG309V4eems7Kr5kE
sZ6wt+buWUkI1tUrU+FwBEcnfgc/7Z5UoWZl3XRK1KhTQpSs8KggOmkN881llsQAoMeQfComCFc9
z/Td1EnDxBMkDC6CGyGGRZkwpPP5/qt03vxE+fm28Vjnowec4NMhQSGmj62/N9jI+E4U3UlpUyyb
6rbGEeaCOUh2cUzM7oiG7aJujvNu9to/rNLakUStLnaBaX7vyDdaVVQiUMA/b3DD3VQdaogf6rYy
Vpdq/RR4YGdCPTunay8l7JjIi4McSPQ6nXt4aaoOV/BxO+FA1fo/YT9wNuVL9b7Z5PO7rpNqoRjR
lBqatqZovocFsUY0J1Tw5WZAQ6nvnwnMukyXHowiP7Q39pMIeESvRFAovq8TLl2XZclm4Ico4dPY
r26iXKszcPqrqCLyqUz0gIsAE9ztgcw1ZQP4DVXyVJU1Ht779oZQ0MMuPMDxKP2G+VDJp9jAXrve
ZAdW5RqoJtxzU/wjO840EGzeHBrvZp/M1RVjBUZLy357q4jGqKvS65SJ10VZ8l09s5Br0ggJHkt4
AGW+gXcyUESSXhtf9EEIR6WbiTXLUa5lskr3WK9+zjYHqpNcRjl/P8zwj9bFkAZ9cpRN6fIBCzad
sVGBYvjJEW7TF212/GMPsnPpBSzXMqhb5mbVb1NaMrUqj9Duqix54zdcnTmyRB/zYkCjsOLilyYi
1W/GTGQYvsL45zOH2pimbr4oSXPmw0wPgleciUBW4gn5OOmGJc4lNlmR78oDn7jZQLkRAt5s2uDf
/t5UV84RDSgrjCEWb4NZkBIbh3ez9Gm5bLM9NfvvesHNlvXKdjLcufMh23kMurg1TnRdYExUOHzj
2rBDkhVGT9nz0PoWulnh8LW0ZvOxYWNR53zoqzEn08eLd/0Ym9044a2klLAgnvPLrvQGcrsmcxUe
+JG14aXsDZhNMhh6Ai607vG18Tc8BexpsKQ3IgPxZvibySFUMo6uEbCS1btlEEeTCQEpHg5X/Qwb
QLwcQRQNhNUdzSZHEfOCbioJ42rZwc3iNLut34FZ1FuueJy/TQWryk8Ituv3bXtD91FeNrFeNX2N
dl1br/5yrfCeL6UuqgCthB5SPAuFqwBRg4CF7J+bzMCAdMmLgxv8Nh00LT5g4j9rC3TY2NOV7wv5
3NHePzAt4r+w8WEDXg+QSzrkdr3Pk8jFok6318uKzfiIE3zovzPufrlMts1wldcpaXAZL1CnQy5k
kF+70r4OS78rlja6WV3ixxAyZTfH5RhBj20NHSwZRtXg7tpxPJDYprUNZ7CsoWr1Q5jfmZA3lC4n
uIyy2bszCwtSBDBSB8pdYx9KvlbgfqV5x+nokT5Hkpy38DcP1eheHIbyXoaxXh/GOycks3vl1joD
N64uPN7VZt8DaR6ymzDUqg1WvtYnBfDQOt+64ViAEY75TXdMop21Txkmc80xbNBjs4kTbxtdzekS
EELAe14kgY/D/WG8rVt4bf2W+AK/CMe3UUiEnYcTyg4ODC7GcT/f9Q4BY5fNiua1oX16zWcKLmo6
jKsmW/e33rj5HML0sc91ysY5xsulOmwZIK3hRZ6W+7saGPzaCebk0kspO8J9vb53NkqT22fbW3cz
fdkMrnPZYGZ70UUIkLuI+sCp+sO93639LiyPMcYsbnvjQmIh6jY67JwYvlh55C1yFrbStacwiY7j
V/srljwlR9BEzBx4q//FbGOfOzNnT5/wD25p6cz66suo/zhVTXndhz0z7A0PS6rrtHeju2lbRuQd
zdvX/6qLHmewqgghp5lyZ70gLYo3kQy9k4i3YICza/YDrMIB9UHn/pwM6X+r0g2bw/qzYf6zgzAU
vETBc88qTGhrCHOBKKVsO1N/jn3sVs2wQZj+aLruGz6YlBHidqc+C+gXL0mRbBqJSL0IUv3ZorsR
cYL9AYVZxtwGm8eijH/YeyZixfP9lI14flrwQ1YhdHdDP0IjcirW9Wakqu0QYDsBNCAY4zGYQq6u
9H0p3ncWTRMvlggwL+cYB7dULFjabj7i5GotTGQsSH/+Vh2CxqQyPvRJ2bA8nJnaERn7bm5rq5OC
R3IT4XCrUZSVrATQkbPD90O5uSlWzv3I+V0EW0tbprtMo+brVeqtP2U06pTpv4U4KRpRNtFi/UQp
FewMSUIdhEIf5VckKxrb1DEqBR59kNdiyNlvtcJSakgATTv7/P10beDRyQ0lShsdEf653NMzr7OM
ALO8rXOLUouaoEY6gj9sDQWRkmncrjG7XPGF+fYl5FdJpcca5ohcoAjV9r1HUxP7SmgoqaNST0RK
BSFPIgmMKzyttPkubDHronebfN35FZnlMvujA1bmisiJejIa09hMCxjN69H7AIB4oZ5Tad+yjpCX
lhROdkyBV200sW0vKJ1w+BGBLqrjH0JgjshzA3N8Y3kkGoHYQICCzEvLiSePRR5BzZGjqiH1l6oE
m+OGZ+JM5cOMB8aFejzxTBTsIX/uNFJRz9XxJ3vCpNjQMGdRMBDj8WkLZSV5TLqV7n6O8zer592I
09F47Pg5Tpro7tM/Yzgs1xCHSN0e3dyQHMlt4qQkVkKqpAV4/nFH581kRLiC+ngY7j78iqdwRLEy
TMDlHUoCfbxwVU3crToTFwJZVQqyEadeqFC5oUaVabIeiNiikpIWOQnHIXZy0HRt/0whaoMA8Fgv
hYj/yRLR2abMw36LuTKjpubIETJl6udYSBLUKFVdnCFxYGwWHIdp6eDSQjxG4zJcWAD+JowNKsi+
iBd69D8ySxfkIdQ3ytm8Ic3Jplk/U5IyjbslcEhR0RMwXPOVGQISk4UQZqRjCD5h1D9mx518BTW+
0KRFRJAaSoHo5lJzkpFb7/RCKtjPcnSH8Koby/d2Ag21QrJOdYxqYDt8ZDT3F0UnLDhBnn9k5xwd
rJeAlaEObVHCI4p++sjGICkDYv3c94LiNTSxWTYIXIQgCXSUbMJydCAN6k5LTe47mAaw/Yhe5cGD
/QdI3BmyxcQc/mFAf7D1GbWeaPMdE+fTOvkkL6M57UfVYszNOQs++FRRrJhertSTQcE9MFuZqbEl
l9QcqqmS33sISXTQ44MgLe2EMk3RpmfHELJnZnCdd+YmK7w3siLTKObltM/z6T80I+o8bi0y5QD5
6dPb6wTjwUymLkGQOCPgnxPAy8Sj+tyW41UesnY1QsWX4U8WVHQEfROfRU7f7jQyH2NQyeD0ZWcr
/2zIznAdhwMyQeCUU82dTBCpzeuQo4m3FfBQ3vMqDJSFJp9EIKGdXhHpPYXZGoaplvvOPDiS87jO
ad1tOxXkDLPvDe+JaCGC6YTrQxexGTniS9r3Ryl8fxqLycFGzEBNU3/Ba6aFnMTwWVzj1Cc2Sawm
sgFE2tGbVSxMzJnkioGg4ZPsYDTP/K/fCbB3uO04BGyA/WJVNH8ZEBSONzUZikL70JoCKw4PtYY8
tpV02ktNwoenmv1QEuMZueA0/URft0UKwJRLgVqSk7yc+nM+zIJJi0YOrwrGAygTT5h+hdNGVSpz
JG2wGgNJkjMFj7TPvuOQOxQHVB/0MN12vsoOHqUowhfL+dY+OD0Mhf8fbxlIZAWI28QfNpDfd/K4
FKZqYxsNTCPG9RqSJk113bfBCzM51yofn5QFfA6ZvcUhpFv+ffJ219ti6ZJjXL0py5XetrvM2uJ9
SIc3PbqKorx41RfJD7nVlD1zbdgGWoWpAc4Ss930/AbsXObQ30VRkKH+JO6mtix/WB7hOQnuRYDW
Xtbs83f+DDNO7BYZ2/g01ONRlFP8cfecBfFybbbHr+UCVYFnLLY0wndLlLcn8lHPvPttit17bfne
htOmzvircjAqAf1F7b9fV++Hsyyc51DlqRAskSer7/1hg+6/uFo7xrwYXstXrWuR8YqXTRer7VRJ
OyIp6Cno6/3MMRZiLsWJmQb776V4Y9EijX2MWSyWMBKGM33nQz/odOkcPMXYzERx/RXDJVs87c9e
zeUqwUJGyNqNVI3JPUEzN2RKAK7kz6oK1UepO/PBc7oPHlKu598uyyQ7e/Yxchw3cHFHON12vGCu
A1hyjyeOOBSKl9CTGSNq1BTlCAiEvweJ8im58eeWz4mOwD6K34pFanwKh8llOTMW7z3mjYUvwP2+
DzFlkq2MVg/gsCwSpMLWEkiH+rZ0g3sd57+45iq3hcXbYVkRUzLcRNvLZm/uKi+78aaECCgAmqlV
X3mcb/qghT4LsKASTPNup/ouIxOV5r++Vjo3msXZhQP9QAmNGLR9UTUB7nlrvbtzWsLUxXjYUhGy
dyHlh1xk0+XRnN0SplHBPH/jz+U6nPQhKb7ksbDfU6KdbGtVleRDU8FEk4EViZA2dYktVvROeQ9b
ucjKdMPnvsrOYQP9gOZAdE+j7rWZaVVlg9pUCMaaCTcHna1i/VlDsnlJLnVYyWRUtFcRMF74EOd1
ASzFkNkthDX4V6cyey/zoP+UXv9WnbSdMxDReFse9jeqNcU9taO6w/SVX78SBqs9+5cYKd3DNocL
KKMhsZRs3Q6964fU4FNFP6zQ+y6AiaBXiB1HLNT/zzwfMSCCgxjqHcMXJjAnz6Jwl7ZvNsuHxoVD
wZxXm7cM4+RDow1NYRg9sZ/sPFYb3mfre9beF1kD1MXw0enzN3DhXpjnW1Ohpy8n80/qAe4uREtQ
yafXNW5pYDYrfYiS29RNWltcnckpxhQa6ot6qaF5GfIWSk/8K/5Is1nfgI/YACnNq8R5VW0hbo7U
uOUSTozyQpphuQDx81aqfPjgxNtC86UFMAUTYgkFpxbcKe2EvgG8T4P5qRgw6664AXbS+as92bdg
LI4pouWqPBHnSB4eUcYxQIKybZ+sYW8Hxi8fEpQLGJpOu0OXfWj8/e2mL2+mY7ZDmI4OkUbbOkgv
bOmKCLJEGWJHfDP96Md2fyUipPxRxReWcEB/kU16mwRHwlL2qKM1cO/Im0J2AZWsQybBPqtiZc3w
oNgsn55/Kf6miNe4mlIO7j9d12n67ZofqgXfGO+thHhRlfyQVZRcjSweLjqDtjy1lFPKZUofaG14
4YZoqjsu4gbAuK7+e/dU0nIC9FOuNMWU9Cfraa0H0NnKMBRC9yPhxy+mjQ0OB+4RMVLYiB8nX0AQ
bsW3sKQ7GrzVjX+ICCKDc/mcFFjlPH/n/qagApRA3SWJiQch8rT9yebAYBxn3is/QIfOo/0sUoCA
5ESCD2zua8g8j3M7PcBxYXtTGKlaTNbX+3Sgrde6mpj8mjZkYTAw4OxWc9hwtrvR23HDvijiWqiq
sH3ppT13Ctsg2CCsLiCiBA3QKS26boJt1W698m3kE+UnRhYTM5rU9VPT+Ew5KZHgNqtenfw428UR
lbc7PEC8Z74G+JtTyJKTpfJE28sK52vEFtNthus8j155LwbAng/WyXyFxq27jkoBr8Kn28y68ZLZ
JPnM1Jmpct0wF2jcLSnJfURnEbMb+K2ICytYpriNqU+JC49NSFoDt1wpNjasQUfzBMXeLhtavaVJ
d4vnElkF9r/n/ZexOIm7DGRSHC2VMgWDEUSBUR9sUGvVTv9KcyMYbfReommeU9YhA4pPQp5GvAl8
9+TQDUePaVnWzLigMXUo4/lBnu0mpUy33m20VxHZVSX4BsS0q17hmKwbixRZ4t3CGsoA8FArCf7R
O1HAWNd7a1MjOSdEFXz+vbBxEU/PgTiGWBLDhWFlYTj/9AF163r0y9YdMA+ESa9xSGq+kRaIJbMc
3foDVNPDH9Z9XASqFdPUyLDvkJWoPslic1v/0+Qc/xDUjFiWSTO1dEBN7VBzgvyqspA+xCdlQRWU
mE0yw5oMPH0cM4WMpRFMw0zcxCPP0vcgTxjX/e6PDHqgKl6ZQWQVGEQWnKOkVtVbzOFhB1CP13+E
ryFFJHWVSL1SlRTQW1WavEymPwePuVdsIqApSG9lGH1yz3ifIs6+6I0YhmWJ873IHH0IzzZhnCwG
lJgB+er+O8jMdOE3LQA/4JDugiKlFPneDMxSuNF85INqcrreCR6yDjzLkW6o3sWEaaQmTCMfAix4
VSx322P13WB7xtwrp+ABE4O9kDbcQBGm9LbYGaGKXZOEPx7tLkCDN3DvLAEFxjPMbFXhvxqQrto3
1zV0hZ068kf7BgWVwlE34Sv+IT6vuux88dWTLwwQvo8N43uRrIuE4d7zi/IcTNFiVBwia5MDxf7+
X/pyuByNsw6R+38mD4DJVuCKwFYtW1pyy2w8CMy9nsgjfVhmsB/UaQmeWw/gRAIiFaT+/NWd50Rz
dVsUmkA9UH/x8nv6+FdMmrLS6YzVY0UhL/o2vt3QsfXFcOWHyIxKlNM8E7Uufs2YOU+ubOAA3alw
oDJjeP1IiQDzt4GemA/AX3QvDHWWdQlyMFIDKpoQ/HHqUMAqI/QAg5h1/0twBriNzTgiVDBHa4mT
Qn/ZZHTa/WT+8w8IlWewrz65jwwt1qfHePbpJy+yZMLZLRptZLpArmhCbKWaER8AaxQCuCaMFbCP
aFcOxpbdedQ+jFwIMz7tvy9HuVuy4ZNNTNe1jeT8gMgPNPHpdXVLFFRjEozglQxYmojatHE0APOp
R3tUan7qwgpgcGs8hmtNAMrT580ACYszdFmHYZc0QUcPH8N+J3DrwQ9ahgpjul5PM1N54jlghmhE
anJ4QVPJmeUP+2U3jMF+VwdjecmYLyC9nGPXtBoLDATXJzlmYC6J4Ul00Q+qNFPYMkgcRE+AYqJ4
tmhpshsm++8afEBhNnEkWt+MZkE2tif8XWnOOX9Qe4BFO6OYvbA3WXPd2GB4FhD/j4/kk2RCaSIf
jlYAwoHT0A/BSPcQZUzEr7pNVV+K2Y2Qz/w5qE5pUr39mlxS1PyYRlW3FMdNJfoElayqCVMPX32f
+bYfsTFjwd3eeOy71xAfmaHDmrYVeF+JRzBwq+3kruZwE7gdtoCI4QpBqnTy175hh6wH5/e6ZwMp
Uggrz7+e5+p4LQaiG2m3FEdqThZpl4aM6xJgeWUT2gXKQdZUzJGUxTjBCYeAql1Sg0cNVASFqBxS
+oG2jJcj3IIzBJZrsqE11GS8O+EJDNZtFydI5npPDEohpv98/IRSy7sxHbkZM6MrEAuGo+J/VKxS
K+NAiyzKRZhDzOm2sDyk+kZMWJBg4/6MJnnHpG3PmIXO0cCBYOsPGLFvqytcKUd2HlhFqbthanSA
tcHi+BytMPCE0Tb9xlynNA87E/CT+5kVNQ1FjGEyDNGM5h/nB/hmTrZALKJoGzvM4Fam0PTPFJPo
HdmMILLFMI9KjcGaSpjcAYDbb9tbw9iLoHQW4erxR9eKg2Xkp67gcWPs/J5GmpGJyZIS+seLlr0b
qV6bWnRA0NDd6HLJQozLCTfplDUVrhBUXlgq5/sZqjMfuicMInVUJzt5Vw7OphowFy1pkGiI32on
l07GBh3hJ2eXS8r/iq+cAs4BBhmG/ULOHsn2DHFeJNv/zfknJQPtucc8JALCebqfwTijpztMOQnF
NFMBAA2ircYAjbL725Ek1aPqAbkAlyUVQEvVJK6Fqh8NVIVqhKi1OjgGz980y/R/utlKO8pYBVtd
ZHF2EvyXw3lEaOOsPjfNdlKqA5nTmoSDgAGcD7IprYUELeqqICq8L6KeozG8m2Z4LTAefyqKRHEJ
9lyD5GuzFbFtwhrkUmZk8tTQ9MCyDclhtspr+XUC0mq6MAVYR5RUQpWI2kgsL2QMVxiAqzFj5KYa
xtPe2gMZXejeeXgZKtRChbRNQyTT7R9IQM/Xk7QbVi+4DT36gKfPzclDx8k9zH1lNvQrebCfQTlR
2PhYUv4CJWV8oYSvqQFQK5Y7zC5302Fjh1Nd+JK/6/kjo2dEOR4ggUcMD2v/6XXVMZLtw9HL7tMN
G0a9uoiEsmbFGyRqHkyvE01pZFMaQR9lTPfeckRAtFsQEzYcYHPuasWRYQ3XomEBUhd6Ew0VXCuY
Opd+7OwtAQFjP/hpJLg1w8QsBV4ZOWXDV8YZxZ3f8sN6Zw/dtZ6/KSyggewLQ8ns8mPXXg35Id+F
HXWQJKdTwyP0a7aTyIFg1QfDVxFDPclo2USKS0xbfBhtxv0Wd1F0hSaueTG25vSRgmhQ5pkt9rjg
2DBGnt66DutRduMEx0npKBmbihvyy0JAIkc1dILoU+F3GoeloncwYWGLUCUqmPQflGJnRwoeaDIz
Ypcg1HzDUff0wrxjsEx7wi5Q8sIjTXEt2qWHKr4uFzpOs0L2kXPhOlKVWMZ35ENjRj/mEXGk5It6
8WA0i6KH+W3vQXIqN312U85YRDqQj4xh0wVod2hfRPSs6VRyBHa7o5PeNw1iUsOS6b0ZdM9JPpgD
vZhxvI9Ry18dMTtRigSYvoMTWr9QjTcqCPw6YcqBImEZh0ss2x7MkuVXRRenNLlqg5BSwJbgrd4C
paSH1uCXyk/uS0pb65fWjBB1qWgunIJFWRYceYgbGx+HWNAl4+h7U+RI5ciyNlsYZv2BuV3pO/ld
dLBdpDneRBvzzVqTpJyx101amBujlsG4UNqYVQ2X6ahqbwuDtiz96cqnN+dO5O/SiQOwZ/5i7whY
BeTRDTuPNCKpD3m11Y8Rl1zBWOU2TT7gwGE+lgt7VWLmBQZx3V73nDv0g3yENN8kRIrtj6/TZS0Q
MXMFsJHpbyCc3EQL7xoam+zWtDPgwgDW5x4GhH38OP/I80uPHXzKesVZ5ej2kBQ4Z6PRcMkbw62f
YVWlA3q9QEVgeXg04LB1HhTL4D9ph1hh5TiWlYU/cRp7FZ1p6k9w7hZKNwanmJmI6mo59v6+Sq6D
xE8evJ4CYyS+5xJkAbu7fJjfeIN2tQi26ZRDyZ0M5aSzMJByktKwvVHzOfkaHy/qfT5/YWoE988p
jz8LrDch3HEiX4R4DKBa2u7j66E9NJ+28XB8tXrLwiV2uff7muF4t3MK7pAoQ00D73lN8vulD/Cw
DbNXoVj7XXIYd/+CNhU1m85zXlub5ZB6wgwvQYuqEv56IPImUmXCezLcUORQJ8VdWMKNXOb2aLlk
6vlURWhAIUlrmyZ3R5N+FuPNOmVzCoi/EJFhzJbxygZky0OK1v5KSqhldj7NU/joYCM7tAgFjGzE
YPKM/ktDurNcVV088BwlKd4ATItOBs0Oy6WoD8X6nnrLVMWdyFKeeMZCxwX/S2sre2BFqFl3rDDZ
NdyenQ2gwudFMTQySJVfj89QU5thgxewNsdGooEJvpbsDli7n+WsIydJOUcK8pBng6Zz1klHITIp
xMAji51iS+6NIjlhLA6N+s9e16pmJza1fzBy+rsHSRq1bOKkIT3Ntxvn3PHizscuBlzHUhKO2b/b
dX2zGfwPQrXU6vpIqKecYbBMkmJOqImHImMQasUrO2DEFHbE10Y1SUedpuHuNuiuy43zRoI8a3fC
nPb5suxxIHayDLcBsSjEl/mYwp1evbM5xEMLN/s9iVSARPIpwEdBAFyKc4tGNPiqvsXVBaBin7zN
ps9brlzOOBpLKQTJ8g08bV+sOzvYNJwlSjYScNWm66e9N/8WtUAtSnNgMCIIOvXiL0orEidNX7P9
YJR/Lge2XV47EF+iyXyIimmArh8GuJE0FBTHT2B9p0deZLv3athtaiwo6M2kRRcnz4+H3d6JLzcR
jchII14Du7jQH0DTuDm4t6yfZFshgWFZPN5s4SdlNn4VlKaUUh85nqBX9DDvAOoSxBUcdJg1sMg9
MAqoHX5c0cjyqC/EOBHsahlPrGZnO34gf7m8FEsC/ueD9Shr0NjyaDXLL1gHAnwUL2gdwQ+g2FS+
fcm9s82bqPvOlsPPaXgbin5/URjESdLKhz/qY3ifJdn9FELC1pzJm5lFIO5ULREtkE0A65XbUsuS
p+d0U9+xQl9w4FbsOp/AFBoBgXkc/5+lW3tUYPL2tmz4EG00epcPlrc4/PUOqIf9q5AL881KE1DO
pLw3sPe8XbkjBdWxbHVULXtETeImSs+Oa7DncI4kMJbr5vsIWKluOeSNfX4pnwWMsCexE1F0GWBp
5r8nGyquTVDBo3B5r/l1SlaRpQ0tIgMIa5KlCjimwoqUxm5v1lQx+gjfShAt0oUwfyu44x20KKDU
AS9c5XlliBwabw2GcRGJRKcO9eF+gA+7j5bP1lxKO2V+eJ2G1Ue9csej/2HxDVIkWAvCySEg9nl8
Z6b+wfJOmPhGsEbVBECLYLoe3ZEC+1HItZeoSh5xxxLziaLmn5kengEl3GasyiEYuYiQmc6cbP0d
wpTjJibiV3yLowm/bILotd0v0DGKDagOU3NWJe/9snnW1LNK9+9cb4vQbXxJ5ypw5mQTCzH/FrF0
w39OHbuYMfa4wXmPkclTh4jvT4c+GU1pJ5J4v8xD3h1uHPNOK5PmZmon0gagjspmzOO5omstoLcp
/VrhEyvQuyKxlK3zwmJQZ3dy3RGQKAxGkGE82k7u5bptvSE6KDoFHqjFfSNeROjOzcipKCf9FOgf
XM1GujAZTPe8sKAJlJO3k4/8fdDgmG2FPlgsHnnsOSOlFfPc56/1bPS/JUklxEAuZt7Dv06NEsLc
qbKp2kevpwPqzb7AA61cjyOFdo1MJ0AS1W2QBXlhw5AT6uQlKVrlJSYgaL629BoR028Ad8RoaQWB
UUl3/bIB0fbKmAQRSnazzwpUktuUSFW63ynj+9OR11VKkqhbwVK3lEc5PX40In/qsKy4yHo84vpx
+Y3M7IyW0/miBLIy3x++0IRRVaY9upPB6YlZg/Zc0re9gh2GUmxlatXo2MobtCPSsMEeQxQWHkrw
dhA2qFVTW33vp2y4M1mBSTLY7d206dvbpgtXWH6u/7nP2+zGFIv/UIO/oEw+Fu+8kVI4T4bj7ljM
HYBCsTfIT7CsLId5uMQnPr8vuvVbVIFGRA44WD0WKcJr9D23nZsGrxrHrW584qNvUiOhjF+BoWVs
wIChlLlHZ31Nlmt0Z+WOL7f+m9OFGcj/AM4nFRhVgRudQEnoZ8hZbJf8rWU7ZHgfYN0rapwWqXhV
WqS/4Ak/gVnPgpNnQ19BMcfhTmIC2d+lHf9keJ0R+SYI5R9kkZzWX6ATlC0RnBSgOLCKk5Y2PHR5
1h3mWra1r2QzrPgZXWuJD4O8oHqgET7mmy5fvsxx9lbbvDxXKf0xm57fvOxEdsadFWKCL6xCfrZQ
GU8TJ+p1DGFLbes3qn2jhJovlZ4MrLBfgbwYcWqHEalYc2XdFBm/oe1kBIHbhPQLvwjWagukPfAj
KOLYD9n6JILsD1b9qxVQUIh0CT6FohyXtL1NnO2ilsmFRIR0lLPW2RzS+oMSmJTE4pd4D9YjATzM
ycV8EddJsKrcsUKgZNHOnt9Hzibe3JqIRAZOQYplZkI6IP8CBDo42bVJ2PO4OKaloVHNqUmQ6gh1
BUo+KQ+8fxL2c5agEnYuIlBJkW3KGjcar/ruu+JV9EwVmWRpaFtodiFqgsdqLF5MTrak3r9u1Uj8
Ddg6J7fxNqA7J9PbNQIIDOI0vFeg0mA2t7BOHnQkiAIZudqc9kzwrU5lxXfIhYBLVqI4W9M0fRDN
1kcPFM00mBD7H3qmorLJ02hbNrF94VxMBafQ8Hke/fVi3WzId+ERcnIJGpVFZJUcr8cs4gfDe94C
pIkaaQ2aWBtaWHIutxRI5ujWbuxIeSamKDWt6rpHmzHYAohDTEhnr/PEzBGCleGnzsCGQAcZKDQJ
SiLF/h5pwkpQGZW7OijxCnjMzDIj0y7Kd8lJ4Pdpjq4SU3nWqm9p1N+tMGQFn4qc6YuvofG2TEV0
CyFd2ER3O2eG2lVXnLCqnGlYFWpSq9B+uXM9MzLkORL6DcpKDo+YjifInJcPRWuaTXiv3UIowDTh
QkYYTDRjZQThPBpAE2yFuOF+0EwyLnrtzxpw8Ib+OfSx7qM8wY4tX46InnF+f/49OXNeOL3QE1S4
SMLjoWXc9Vqx6aKqOuxdF4c4+KRfIHH+mnrwkUiAxFZfMD7YMVYoU2N+imOvV974HG/+CtqjhkYe
1LKt18ZQ8oIY+XGh/J0Wfi3VBtNWYWtWyVsc6vQalIZwavaoPeCcwxpy2vKzEqrDZC5fmKqcHTkh
1TsJnVHoYS8Zng0I4D1VXn1wya+Hshv1ShbCzw/2dbrCwsY7wVIgvRzDb/FhmBbTQhgG+VKdyLxR
y7BjTfchcJ2WlZ3oa3T8YjF01mvoYtVlEFmJwQoX/XQT6/Zxkyc96s6/no8SJeG9w/vBNF4cTaxQ
lSgSBOO7ZdrcpBCQ0Hr9tG1+sX5zCvozHkxYX7TLx+eXjyW6PtmvOBSZA0GkR66It8lJNxRG8Vqv
ec0260/1q2jrpFDBIRBgaI+62em/pP2eMonuyByTHwZ9/6VcrXwfN7dQWGJKyzslCD993vKp9+7W
UfO0hbfDi0B1/SOIYbmyN08RM950ZODMgPU2wihkF0VIZakv8tdNBgzMAPgnLlAuaK75GW1JmLCl
T4jH2GXTuJud5xynmy4P+ld1gibYBtWMBbBfOQb4GEygfE4BbjhjFXGxbIbiVjPBtWR9C8tNN5Sk
hQeW3m1ezFbQzv70TqIzwkIbW1HkqVzl02ddNG4WmKE63G/d9HcmCNcWz+GEVtNjfZdWFyWg+9oe
VvhNahvXIIod9qtNrxOPu2BCLH3+84/5b96aUO4zDBlig697eHJxa7Adk+PiL6S6MrSykL0o7RJF
yFdR06NSsgDBbCpoGzY18VOpHGxOkiVOCUCMMoiUuIk4gBQyKlv77UdJAZ6/3rMZZbhBQbuFSWnI
UwU5PF2WY2bCidLjs4wn/HX/hslkQEXEmS+sE1DvFfT8K6FFUi6Iu2UnOKJXrvWbvWlfSf4mj8bn
r+yMc4gtH+UjtnwW1MTF5uljHg9LcNxPJT0W8gDhGqIk99X0NcrNt3LSGGRNf5MHWJlwQ1NsXVQE
y6tatrdpyehJchA8ji/CZo9cFhWf8pEoq3pY8IRHX8lkURCR1GU60MHO9Vvw1XnhOlDBoqCQwOeX
QuIQ3Mrw5/lPeUYF5lOSVQA9nrsPEfjUgGuNveNxHfbroyE8utmU3DGZ7dtinr3eBp5TjwLp3whm
UPmocrGTGAVsVqDyP7CrVqf75CVj1+d66NRJkwz8rYr8v1SFvPpdnw4BzSE6VAmmZdxIxfVR9Hy3
Lz+t+w0rWcU8tRJQL6Puz8INj6W52QfFtYzswnL9ttLdv7zhW47s6fWFXB2qAmBeTqin1xdm7owU
sgRh6CmxKe5EBJYP+P+W6RJBsEpVgqty9bdwc3TiUrgCDF8xAPmuFV1WKi9W2MzoDGSXK2KA5u8W
ZgAtlGCtAIsUcg5t47OYiiNovoAp2zTwQ8OUjS8kCPqF1XG21alfIcXVRZLPOrHH3l+egtPvsRQB
KP4o6Ewi3IiYpHTffuu3w2dLb6YIsFn18On1AXAGAIZFnwS9+3YKvcualOqCx/SyF5X13Xv6CMCd
IkAegwUbV3nC0CGm3jvGQ2yIjKdzoQS2nnyQ43RhuLF8LxfcwreQG/NZDOfPFlZv8ONjaYxe+blD
6qSlUW4wKBrDT8/fvDNvO5TNWOxHZGvovwLb+Pzl5nVTnQX5wTMUi2y6NDaqyLVEJux8+j0uJBJM
yjrHDoCRoU8exBVE3GzPEs00vHEJI2sfn2I/W7xLZ5k+2OjTeHoIaX76cvsaZjZwQYgZw8ujjPPd
gY8Qb9gfQNI2qh1OVnl+jAnLnPkIalsLbOFopUUWZ/MiImT5phmU3Z8d/07tgGKytDvIl7je4F80
gwG/jJPpFHv66CGNoAfbAkcYludJLewlYZNDquTRo6OW0ZofEX/6p9C/95YHW+nW4eH3uDW/WQYk
0jdprjCX+cMM5Wv1Jaq7OrQ7XY7dEHDp7y87U1tg5PRKQyLmSVrBUvTMJ70cj63rLcfthyMd9Wis
o3czNN8FzlmQj6Q9SrNv4gOU3Q5mxa3fx9YjWOYCvZf8EFItyZU/4zHRafkg1kC8ZJuULRQKKRVp
cknavTITJgQc7ejoPgrfxGbkxy/7QTu4CML3kfkak6O77Y+gaeFVSe/A9kUj8Lg9cV0sLRnxpug+
UFFeeUNy7XXzO/nkCwTVEM3q2Xwy2xKaIZCEqPU/NlAy6Fk5oQX6MJmQIkaWjFoRUrrqD6uH0JFn
9bwUxdbwxuIODMMfB1soS2j6lO1rA5D4QzWwJ9Dt5Qtv6PkhQ4UUEwToYyZIdPFJDz/OPq+oMxcf
pDpqRD+Z6Jyk/renuEb3OsYlW1Y7LoWnlASGuZZhVqOFr5SCqcV6pGcfIdHBkp5LvlG2EhKCSXmr
uskK91VLsaX/A66XzpvTdcYIAW9HZANMEryTN7UtmV5TYr1WLx2Mxc2yNFf/aywC2AZR9T5ym2tx
htTFqiBVp6fNUI2RghBeNvi0kUdn1wUNQtw4WeqenJPF0XWXqPfn1+Nhupj9lR0CrCKhLYiorBZu
txxPJM+doPBd6PSEEUFMQ/wW0Hm39O2bFAad4rkbTBttQK6AqjgX4vU60ieTxIa2SQM/+Wn0E3Aj
v4Y0tBNPOgpYzpgY/6posMtC/sljBRgTriTjDgFnqjH1KCdoNxqVecSV4zr3TitWKnJNgHSnQnZf
u3UwexQMIrK1lLV2L9yzL7LNmIprUdgPnjOpWX5K3V4ymFb5X/wPaefW5aaVbeE/dBgDcRHwWnb5
Uk7JZcfl2P2i4cRtJJBAgACJX3++ueRKVyGdwp0zRjrtJO7OLtjsvdZc8xJy5GBerAAqdzP/KLeS
rASjPpD4pQSTQIQl7ow+wn6b3DvpmXyJPOT7rJigYDV/125unSH9l6oEsfRgybx3QnRRFfPFcP8l
qyE8/hxURDBlnv9yGEac7zdYsbwCnhxyjzNx6KGqaqdcN7fiPLoM8/seqEm21aisVUPqbtN69VOd
ShmEq3BGGQq81adGQA7eQ5wNCEhNSIX0svd5WvxvcdO5Mem8xrMrJkh8bG4gQhijj2TvvCF3EsnC
4V7FqWzepQSDzINlPIvhaxXgYdywfAvGRduDSaQZdEAkh1hA4irtBKMel6R38QaaLL1dF+7VNqje
2fBP3RriPMk8Keo/CU7oselIIXDqf/9Atu+94w8pgiUQ6tdz/wUcpq9C8n3OYEnQJBCEA/NB81Cd
BLLQ17HvNvjQlfnqX7nPQa1SVVe6Hk+MgmkZImDBKwit8ANfLD/Cn+Cik4E8Uwn4NHABBxIDdDTK
ylRajF/oD84rwFijPYnFzKpl9P3Wh47nV89chjRoU1iA3hsUemxXMeWBsoKciiaBmXgcFXfugI2G
5I1mV9pQuB4Ya4d0krwU41JO7MMLx17AzYooDyUNw8fRCe4nPV5jazfCOxpOBVj/z4vyRoFUdq+R
Eh/AWRYTpNmDFTPzEacu24FpaIonQLJm8jexsAvPDaYkjQuqFjqY8XQso4NzskPAwhwxmpmYiC2h
mfpDmFEZuCS1bGw0Klfd/XAkRmD2mucJANzfWy4KA4Fp1p+NZEeHchhC75jhHA2paox5YuOxdDqM
pRaHdXaXFf4XaT91PMozQRMSEXBUXogojCnii+M8e7keukXAEZh6QMCIMsxsi16l6tIXyXH+xi8x
aOVjVdZePqBiBAEeBOQeIOhzGXb+9q/nH7Jdak9+DmSMMOHncOIT3v5YQsOYpERL2rpGvK72RX29
jGsEY9Q/Ca9/h6RKCjNRjGR8EZPX2eMdjtlctOgbzAEhXaRbDlal9cQyEau5GCleht3vu1n+73SJ
TqHJqGxIBYAT8UlUY/u5I+n8wceDDY6v0X3eOugh0GPIVUFqBVnxyGRYEll9ws5GOBffQoY17fNP
4RzyYaPpggVHkQfJ2DOrTuqkraJqj9UO7abHacecwcSCEaCuDL+RF1v27jz+rvHCiTGPu0Af8uOu
uEB4TfyffLEzhF5f02PcYl9Uf04s9eyrQO0G0ogsi9kqQNUIncqybeTGfbpH3ivpGiCd/G10DQhy
0DvSlwLrZoWEScApNJ6KwpRvlL/G0oMnzghLkwjXwQyRo1leVyK8yGpLqLWILprY1/haOBn9Uh1O
QKm+BohPtx1DelA2aG5Iy/iQRrWWk/jp1itinIr5HOTcjM69cXXv/aVBgGU5wSba1dXtEHfX1jT9
nOBpzF36wft4eXgtVpLFaDAHlVzd6NyQ+ASx6Kbrt8uvaqpEmmD8+km1gPkLmGEMr4lX9fwLCs7O
UyhfIY4P8FE4t4A4n/5oxS6Jq1Vd6fPgNEB5qneTE1DjrFPC+OgWIj4sRR7iw6bj88Qaoh9gFq07
S1e5MG9d3zmHvzmkDEHAlez+yJCb7532pSkwxbRIICKJeCNrYo2YdPbJ6cqKVNpfIeTy8osHzg/Y
cjLStVCSJfgH5V5P96T5llJBNPWeboHPZHpcLgIncUOUuxSpdKMnAhmLQ3Q7X4j2Jr8ZtWB5Fr1J
t6sX0Fpu5HygTYDHK+CYV1K60awA8SpFTxCwiGN61UuI7NAyMXEaxB8ucKHmknLj1w+52DKX1QDu
ISs4Q++1WcfXKkB9YkIyVNki4KleKJdUPvzkv9hOnHVGo596DL/lR58svmK56OmRTaLnJW+xGGKm
T1NKhEgTer8xTEOwc7yRO8YyXH9AuIZLuZoKfYAPOihd/c/v0nPkR6uLQdXQSYRuOEbgEY0VW+ew
8xZWfDI4pPW96Tc+2jWwCfUPVpRgFSAPOLm0meLt5KvXdB8UOCICgm1gHqjmi88v0cJTx2cE3xCx
LrDP+JpGhcngL5ezLIoDy0fTA7ReR4N+cwYgQans/lLnXs53b1yv+02lpTvHnY5GXB2PDLRkHOB0
/m0YMjyCuxI3xZ0zFL+3SfFK/gC16Cqi2SU4Mq/i+oO+CdOgwf9Si6EGdOIHOyv8efYUWmQ1QK+j
vhlDL0HYoFV2lwuxFPWDqTKNxJ2k8ZRu2yAKYKIUAxBBGYzn3qU7/oMOVelb0tkqLSPP5VZIn6bt
g5rsPl3mr8nqIzsB0RF9mz50+WKZBbycELCgff6HOce3+GHo/xHTcW0y0hl/3G5/7HZbL1ykA9cm
V6dwFWEnMnzsOVSMa8332+PLI420umbDtwZmDo7zNephUG6mtMFnnDodOpQ1uF0lERXaWFHmt3iP
533g2JUuayI3YTCXNrRXDdwHSN/S+pdMXs1PBEMGadZxSSKyCPSEplXn8vMP60KdQdLfDDI8cKu0
bqOHBQnV2eNlu1/kJOJJRWjhb1zTatpty4KP5AUdlzoCui5pz2V1ESC+ErItMqKAQarla6WtasSv
yjCa9KU5n+ozO+b48YKECpEXN16rv452K69jqu8KC8YkCo6SGJSKrNQB4S4hfyttLccjjm2LQTnb
V20k3M/50L6pvHZxihM5QmDIIkXivpdv6sRTFTAzOihEVWSNQtln4y3oV1Fb7uo2XqAUwXCM1VFM
aFwn/wqJoQWFlG236MsaWj03BBK20GMwKusL9Oq6H/XmhyXukPiQarIo6ZpR/yBXPL9em2SP1wvg
yrwIUDOamxPEI1S72x+W+/khnNvNYI086KW8HLQ7zZOHXaBQKYE8J44S9B2fybcctn4i4PJ7CAIg
nQPlMedXT28gBZQCk2M64Z75hm7CpsIxR25ZGGkaUZwuTsWDaBdYgb7Qz2safTXgzby+yzezdzTo
r8QDsGJdWxAammYTJz6LYFjuNPFRVOaqx47m7RfNAfR/oo/7NKM93Bcpxifs54e6+hj6kD43Bne4
hHeo+jCRRshF44FzuBhGin+kujMrhObgS4tzwP84QVbsywg/MT0Rsc5V1hpwBMYz5JAU5oACJbxw
6ketS4fN82/uzLuGQwV68X/e3OibKDD7iTDCj94ZEBEV7htdD7um+XzwNzciYIv6LSQ9wABN0ib7
qEHJSrJHbSLBiSx15WpZ4vxCPADfisRa6QZnL/QZ8CS5ofKUx8rjtWjV6cv/Qon65McYlSZF7bXY
0kehZVBarwe5iQ/nJg/hgMi9cC4iAlYIfcm5g5mxxtkC9ITNyrhYOIvGJxPPV//isy8DzxbCdZj5
uGfq7PUMNX3iUDtH2MTiF2D9Jj5yCB1RiuOXBhQuFxMBj+Y6IUhLTN6HA1LIYe8iV4Ewqb2UtrvX
bb3aX0n956Nj0MmrVKZpGt6lqxA+w+m6AQkfCwGHfleHu4HuxGqqn87LxAh8gXKD9IMO+qcTnmyh
BCBrKqU+X1/LiSQgR9QpmvGlQopTJkEsDEE+PBsEZ6SKuP4B0Fjr0hen7iPwsWUQTq+DpPAPV6sq
XZiYY6VpLJ2YDJuPqBH7FWIJI6PSZrh7HAnkqDFovM7xcqAZZnOoY7f4RY7b4UDqwykKC4hOE24d
qDoG/lkhG82xDQ1RChGBddZuOdWx2G/D2PKYCBNh+rfqcZPc3dlJCu6rjLb+yJxFfEcQNklmpIAS
0PBQxkrzbsGqnPrP7+mLu0KofaQRPClXo4Z98Cvfy5bD8kSC+OnQjKHFH3LLE/tUqZGuwzfGrrBc
P2ZG2hWCJ2voZ9GGEvUX5h0XGhTggwiLa2h7/GpUhsJzbsslpaVFQDFfN9x4fli/YM6zAKq6qvjQ
8Ir/JomYtZh4oZelA/W1emXjdTCPiNPCQpMnWa0XHxyjJdAIan/40qP11clxF6WzuFqoRbRTSibv
mCZqImHGPeIz6r7T1aRJW5/Raa0g1yFP0CklIvB0ZXSm1NMtwDODu4ClYwgM+LSfHeLEa+qNEywk
LueD+DPYz8hDhnJTgQEqtJyRqup63WzmC4fhno1OoA7pDFBLq6JJkkORCtmN7y2bmDNKLh8mpEF1
ZCIuxiLqZtXHuy3kdjlqSZLk1tTSFC6i5ekLrEnKkFZIowwhNspr0zVY5cN9WmzvfsEb91LhxWyb
OFQYhrNwvLWzTTOb5XO0BhSQRhMXbJYTqVRCWdAgQYMFcoZeuy4J5hGnRcOsh7pCL0xCQ4mMH2iF
NTMkDS27LP/UAYb/Ahfj0r0H1mkRwphcj7OXs9ka3fCcuFIdhMEG+qzcbhnMyymLK4PqCVcSoZg5
EiY7oWcUOzKUlYv4Q2k4fUTbkxpffMCwYRRD5YZDOzokan+TJ8EyH0zcrmLbCPdIxmTDpnx4sUc0
Izr5y4PN4XVB60NEGzOfJKSke6UBW0by7dCRXyTsqaMUQUyo4C4h0mYrjhLdpcrVJa/GrIzC39bu
8e7ozRaqCjW3FpPZngN3vF6aQkrt61oGRt4VliaESXOyOMHLRrtPM1CbUXXMAljb84foGfmfT45q
KYz0vfFjjeGK7rg+UMjmBGOhXezvBFYYSXsGVHbcXsUBIkOHApf2pOmwTWMK1h817yTJAdQTYfDh
SvQhVcISAKnAjSFZvmxYqz63eBt9j/FL0mdpXCgKH/2AohKZz/aOT89HEUhYIdsTtx01CIJ2/PVf
ZjFPuVaQqqu6Qgnyg2LJ5Okn7oYkiaK1Egk5GSN/AU2APqReFwERbaWO+UfdRFatoclEbm3Zmup+
UAPcicfjQuxNEZy6xNsGDGLNyhOwQMYd6fF0YmqWI11J0UM/jebscRQK0xDgpbM8FrZOXcctPTMj
t0eLjDKcoRIMmd9p/iUpJMP2N/N6Q1SyomEVSFKnd7GX0qfB4WqCjz0jZMUNFAiYYVS+8/yqvna2
7hQQJhRp9OWxMnEU8VKBZjSa+nfMK9J4PxCECOc8fuDnpEsQJZIHKNo4a28eVAUqHQIHPj8o+QMT
Q09NxWVHwzWx63WRnK0NxotZGWIOOELJnWRwjk5V0ij2zObl+seFYvte6dHAGOKrKOcQ5Zi0HTci
fwx420unWJMpnCa8dmgxku7oSSNjRR0F4KItbygSE2AN8wWT0WKbbFMBC+rhjJ6I0kGcanNpIr2Y
4+aFJMaqnWx8CnFc+tvpI9HXkTf+4ZFEybQSMgZE3Kf7uiijqEKvTNCmw2dJsIOmf5rJCMzKA0II
maQN1E3yOVW3rPAKWYznB6WOYHgBh63hAjT2NPkm7kvX77DTSLl4fY51EQ6E/QSrDqJssVjuqvaq
LKHschEh+EMq9uX5F3rOcecYo4OElUkyC9XD6IUW3ubgE9BEScPBYbNodAcaBUtUKal+TB+d0/aW
6Ej2zMIE7GMWX2LBvpXdDp4d4PgDT92uSJ7E8ysML1zpJFOK0EpRiOvR6DSp+RT8mrJ/wZz1WuGG
KiO0UnvC8yX0kMbQHxNGAA+j3n4vWol2iEld1DXyKUgdJmJp7yFK5M0ZDYtQQrGBtAOVhiVJyDFr
Xrf9/HfNBgMHez0IqEqyThl9G7cXdXMG9iFFWbBmRiBZBWEYQ9Z9Efswy/7d7+urdVG/6QLUhXwp
uidV7WiTqCcXpPv8Y7p4nqF2IaiA1GCMCkaPaUjW9eropdzXzGMUn9oQUWoCudVJMyIzaYF3eUN/
rx2neRvGtAqeOXGF6IhoTCbWdeE0w0IaoWEiVifk2qcfTcTVu0+37ZLLnRsyg8W3RdRCeSlutbA6
AZ9qnDUHFGKMtTdxhgFyZ3LaYeOQporbSBR/l479Hyxu5ip8QIIULKueLm5Yrcl4GILqw74s3xfz
/LVCYTS1tMQL8sipq38f2oppCPATxF6reWHLuTMk2LBNDc5mgjONyV8qMOjNGIUQocyZMx5IDseS
ujPxDr/pGsCf+F5p36rpg433o/TFUkfS0WH1YowNUWqaIz4cZDyLfiPdgjswg4Rwr18LoyhhHvTM
nYRTqbQQYq/6wyjLYLk5pGBpJp2SESu4RoTvsib/Ys2oL+1I4tXFoqY5CA9XoNzvIErAs8SINi4q
iCQu2CVmTAayMi5TwnRGAfP8ezsnasNph6SNnRY7GIXO6IqsN2uA4gyLX5XNOoklLyyPRK9GnMy0
9w03gEovzWV6vlelcMnmJe0pe6hCVH1IB6ZwoDzjJzCul9zSdjL+48tAI06UF+Q1wohqTBgO6+Hd
fBsQ5lO871bexoakNq/hgdQhXnfZbMqc6wLinVAHcPDRpHPtGI7yqEgBSdgf9k6WWl9XsjZ81SlC
0L7LuUwC0gfiiQxT8Bn8LrIDVo93HH73AYzkJP1d1qBGCGSKcCxW931WXz//Pi4cPqyT2R33B/xd
BFNPvyOwNygdW7KbjRXN4fOAE0uKr7AKqXN1HltCAkiH1LlmlAd6F3EAWF88eXecC1HAvhRvQ5Yn
rBJvvK4a6x0EIUHM3UFFAdVd3VV5RA9IXyynFivJISKoAtUj613iL2ruCcJsRe7UyGqA6jStNb3A
c+HfzMdB1JwnnezomXVl62K/4wULEwXDZrFUNAhzYjxpP8crBztu5tKyKThSpPIse5BlSeRE1CrW
0Xsn+tHzUUqLIOsIOeCL+qaKUJxdFdWybRxiNvDOvxX70WYj7BJ5YCtkSCEk5odhtB6EnHTGVG2E
MNs0B2LvL2EWhpw+raYSRo6wDKm93Rkj1ad7pnPaldt2KbYAD4QLzReJ+qiC/X0VLH/rUYZpblJi
t894HX4op4x8aASjCX3RXE8fuVHvOfr0MlViGXGN8dMW48x27QDti096uBeJUCQEPS2Zb6iW0REY
Zbf7oX4RbL5qutD7yKhxeglaJUrDEM3gFLl41cbkfUmXAmmYVZwSxxiN63CMgFeGFk8fijtButK3
WOCByC/7470GEpDUESaAQpAMr9OFUc5NRN7pVcYsSAFaJoaVKOQXMvjOcQYKKARZDMDRMaKwePqw
nbhrZ4dZHi/E+ZePkz27ny2Zgu7Uiuun0/kh5FrttVAGS5BRDc8ASJ6bzx8cJpEfbYLYhYmBSsxT
NzbaBHUEkx7iVmgHnMkpKD/F+S9L6E4Z7MQECg3/bnXFmuT1y/aDPUH2gNrIhjVZ7gNTdp3d6o5R
XqNqRYqHlbYqGjeFIgaTVWWt3ujAFH76Gc/P2wOeMf0B8z5JMcd2AM42hRjczJhhUIEZzYbLWuay
og6ZBJQDbu4GV6R+9OSSzT/Wu/blITiCZRNWpKtKP60uaQHDQgl0K9Wr2YdDgwExrGaxkV0PtY7Y
02iRsHP6IoBEREiz7s1PYfL1uvsigY4c/Y2IQomidHrpvQQiyRDfMCTAXLhb98Zo5jwgnBe6TvdB
zjLOsvvQVsVbyt57yZUGBhzq4lTHCvsRw1kOQFJHP78rzBFlvCuAxOiBacFxehnVstlsuU5TAGzr
Mh8ABHWO6tODfvUvie1LBnSaa5kcnnFGgUGldqhKgrjbXkUUONKwieOKJyHexKTd2LaH+fTgo9D0
CLWk6MthXqhv1X4KmKDZqKlGD44JMPRcogMgBuomtRk9ZbRATwU25zN6vxXMSdmspnX3YeA9invn
dArUaPHGBE8ALmWAfi13Ug3NBSUIohG9MmNEOl0+XvyyECiBbMDNE1799Iv3i2pTO1Edv9OwvN9h
qRLMKeRQmIfL19s+fC+BuTA9DbHcDOVjnMPQ0yVktD10paIYasgrtF0+nSJWe0dam2W8ad+A8XE+
Q9STUiTAY0IHmpnIM+GYBtwu1UIx3LWY03rOxzUeDnSH7byL+6i2EaGOCnFS0iXOMQe8rYiJ0oRF
4yJJmBQDowxdfRii/3dell2t0LnZiIUSl5R2PIQ377qwneh4zpI4sChhNCBWGRIxkJzRxU4aGIcd
jecn7TzzgIdyp//udxTtSMVsUK6KeZ1815cO0nWj/SaYk8nCtUINrPGsOY+Hk5ojwgKgw/cmgpTz
/Nd2qXijYpPJH37HMbKwpztlcMNDFxLq/pvcGlrfuT8uSVPuGVfJ8FJVs3BZUZmC3HeBxUo8K7Z/
mVpi3+6uvCyERL5dTFNmLr7zOSYO2O5htgrc/XRpHRxu6iRwTNdJvus9NwTovFQ7s4v7myFec28B
KwMhWhTL3n8nauUqRiXt+7xxuT2J7i9gSEiUlBjSw0xzw84H8dKLkqyFeVLEwHVsFpAd3U0Nfybm
W1qjf8BuZb/0X8gmravzxbD9lkdUKDkeSfbR0aFpBivDZlcCdxmfBofodQz4oBG3fCgsnKqHVqiS
Q5i34kvEGRUKkYGfix05sRl0LDw5evkxqBSggPG8Z0y6Rk986NNovT7Gi03evMzS3RtLzlWqB+l7
rgfTi0NSRdNq+3aXpK/1vP+G38TQ/SmDn0YSrOE9WxpNEPU8wYe4szxdWu2kq2SJ5osmA83qkmVA
M9adjlCT5Nb0j9KFrcH8WDTVEm8nN8dTgrO996nmYBgLRpSkRu2u0vJUuVljRPpAhJ4oQ1r6/OM8
p1eptsHyC8EADDt8QJ+umfMsi9i/Ca64OcJ9biwsUQVAWRDKz4hoMQY1hNNZoDGA6py67t7tvIIe
dPlV8jzx5wQ8S2UnRndRTeHOZ3EvKBlneJXCWqJvBxYfr3XdrgvSz5hFpRykHTx7PVx1HgqX3K+z
D/Xy8G/9AFJ2iQmoqULQMF0USC26NJCTmlIdcML5VcoIURN6IsKmcWSR5VHHMCGRVyT9iTSFmtcI
A5JnuU4/0YaVSBS0yA4YfBEa9j0Lgr9OHEkAYJHhqOalO+oLTtmk+yKAeBhg48urVz79/+O3brlk
fdxxLYlGh0+6gidesE6g0aachS5ctJBsCZlwjF6w72yi/Y6yX5tSTYncbCzXGh6vcd514uPMQTAE
9FBaSoji7zTM0kekn1dyI9Vuxcy52Th8UcCq+ZyvXuQFMf80PlWayvMrP+fbzukvQbN9SGoQP8cc
aCxfNlmDGMIwFPG47Esv3G9uysuKXx1KLA6W9Utz+2OtpQsnn2mpuCwN3HzR0yS01Vjb5yU/vzxv
/GAlL8SUDDgTpJ7nOxppR4c2bCqsqm2IpEmDdI/acLryRU8Vn4lY0rdU3B+FbfbAsaqXNcklXPmu
wXMB0vqLgOQ2qfZU82q6K6Gr6i5Nwn4BUhx3WjGAHfMRwHQOUbjAo44mAuL1Nm65W8QrzUr5qnEp
zCk5S6oO0f7sS+cWx7jcfN4lW5OmVpQbCevFsJqeNJ85DUlHyhPFgx7OOyZX43qw7Ti96UaMfZoe
UGkIT3RdLF81nnOJzJTKT09VVEqDC83tACN2xD4lg0TxrnUN8Vlfq7iS92Pc8Pfw5FF5rNvW2E48
afn1iFercZ6euM4uzaVkdFC3EAfRzQnMj2oom89vnTOirf2oAam9AeohYCltrUeo2dAvo2zlkGls
nqtLxKCkoEh6IgIRZwBn0pbsEspxmkmR28ojrAwyFy1nGYb1tGT2TJ2lNeHUg38LYC5XwujyymaM
FGMiyCzGXgMw39u+2YfuR92pEnqLSe1K2Zj5FOH1O7GqRapIyYIXA18tmkWTL7v7Qz4gTl29fFBI
SJIp24CBFk+mSmKPR0PxoSunLomzYpFBN/pQLgnc3ZDBjXVJ/nYHjrRjBqbhcbBC69hsQtjeTPMQ
ETwM8kUUtiSHkAfM2ZZXuCtKQzBAsRaeNv2EzwQ8rAxIGBgB/op8jvVhPnrrjn/0fMwta4MSRPuG
aNdhETX/qHx5fYVBROR23H47kvwIHtQT59O9LZE0KHunxsmBQ04B5xwWYhQoXl4jVQFCZZt8NjUP
XZ+GJzpM3Hb+Bwlcb7Fhn19FOS5HJz0HfM8U0gvi0Of39dmsDjN/2jn4cgH/kZv405/Q9+qe8KaO
+WNSMjpMAPvpf2VUpGGdOEgurZfZAh6Z6gcbtClmToPKQCe2aggRirXNxX9TkzZNfj67WGyZMkaE
kMS8bow1Zdn6gEXztjYWV4nXumXWpB4onj5CWvAbIU5yaP07wo++OPYJO1IglMoy4z7zZWjaMI29
Ti1x3KLV5Q4OmrNEK7kNqyt/3t71BIvQ2gAtgAzrm+z3KJD99Hab4bbvLN8i1WuuzOySiqynfxd8
rbmHxFvT2/nyEvG7ZCNj0YGb4tOXXR/cdb0LdrxsbAxMa5LQv8OKldlgzkxPcSqSdOYZEVtLOELZ
ddWFb6ps9W9BO6bWUfWgbhxQ4/m9eIas20t+tLzReeakXpjFVVidiFZAQcERVgTnWooKRlCWltfD
atXU1a5kwIMmIGSXOb2Kbj06UfV+YW36dz+uybQ2AjARuwlBghr39NGpuF1muV8ZUsBkF1Pz+WYr
sc0H98AtsANIEv3rSME5IMvPl8TCNm7N7wuRr0D6+R7X3atlqWtu+0lwoRPy+yYe4bjCGS9z9Iap
ZaoWCUi1iPeQUrer9k9u7k+qnZNN95EG4JO53ZOG0ruQA9QFiD8cYVcujdM0EnDWrYxWlIw6gCJd
0mPt4TeKRigxiErCIHFJ2+iUZQEH1wZq4njwYT6MD8VBcal/r3ISG0slkOVI60UY1WxZfbfrtB/b
YMrqA23CpTfNjFSFLOqasbVyUaxc9n5cL/ojg098YD/lOcAoU7GXj3/RkJPREBCd64/TL/gzv4k/
0tltTEqofj9/r/xWfjv9I/789y8CMAf+WfcXv8/dgkdDs7pV+V685M+jP/CDT/vbhnuCUxeM8Cv/
zd84/W1+EbT6h/xx+gVZ4fwaQ9Bgd8sT4s9x+Ylf9KuXqAj5X8cY2euX/PnvX8SJ/vL0Z35hZW19
y19H3APJ65R8cv0F3QZ3WrHhjCJC5SW/5henv1On/P2/nA5lif4Of3n6Nb/4+w8eJL/m0fLn5/f+
WQy5dlqgvikQ7gSg9/QTLdo53Ln2sF0Mx+PwajcfkNOHTHI6xrhzZk89mWLttrnDbSq/2kY1I+zl
leYS/C6yZBCXKQgqz2af3OPBjDlkaimoxz6TNQA/ZKRujZcGNhMZptrkjE0092csdvshgCIQaDNR
wbpo9EOk62C+nw1YsPCgXSJ2X+KBvb/Gazl50e+47qSbNVNyF+4bd4oNnga4kPSIomHgYPG93BZf
m13ODnM4hYLcywlc8gFiMf4SxizQlcjf9/6WHChhbp3imOoNxoj8PzpZ8VcUIbhtisNvR2/94vn3
dPGYR/swp+YIxMsenwgA6YfdfMcHNnc+SwioVl+SbokeFdylmZyom3IkjZlvCOHuN/iFkVaMYTze
OQBCahGnBy5nkJs9//8sbnxc+YUfbXbLw7Bwe9038SuCx+GVskDmwdfEvItgSIaqKmvGfqrbVEkr
B1m5I4wDMRWnIaRFsTEXN9bAMKTDcznYwxkAVBBvW9rLQSarBakC07jWeWemb+HRjzFuV6I0RABc
706dLs+3zEjXLcFhfK4uRjgwEKmz2UPU5JjjIGWwsYWTNr9FQfFF/g1Slsu1yAZEBb/L4zYzfaOd
QvRiiK7UPhQ79/fNIYZm1nwsE4Dx3vmcHHbvZ138eqjkrYk1+gsCHIKrjgooQ6bwcmJP6bMYX89Y
vLkIaXG0ZGuNPhva5wF/CX7egMk1dqoSxrk0BkGh1CY0kMoQbFKh96rIaetJAe4Y+Rhob+tjtz2/
qjOo+bSZ/rOq0Vso9sF2qI51YeP4wvPebFoAMPz/5NQVc+f2KwKcmLWVEaWAHq2KQe0nDdDls31S
ImErBGFV5lD77PA+8Zafnl/o5U+SQJ65R4lDRuG4bCh3kJPCVbVYBd4Xp/DIwGbMyJbRiNxUaPAt
tmFxXzkA9jSNmGkriLwsoPGvkfOIkU9RKBbwxNIuvVmk20RHeHC+KAyevtlocPoQGp+/kKGAhOyB
x2gG12/1hZrOw+9C9s+8EYzGyN3gHhJxKf/VRFzQ8P5fa0IX8HRNtdvDql+nFKqg00ba3LjfRK0w
kHInP0/ofx5HqE3xkuSzQEf5nKhwQbFLthU+HxOrGqNE2m3YCgMQId4DFxitanB27n6elbTRFd+4
utXcU4aJMEKBp7AYUqHXMXtNmgyZYrgNuXjUpjL3eMAFpwNzL9ZUj5Y2Frl0Thys8yXHEf6B31UE
pmo8mmRuXHb+IY0vlDIgTxkmqe1gknnf+6TkwDvjMcKVkGmaU/IImSOL/P/807v4rT5e4vgE2Uf7
bM4tZFYBmgTEFQMK5sIUAa80yRXeKiv0JmBezH63vhh8MN5gFqQU8bQHoporkwEzHKGBohRL9z2x
Uu348Vn3eKWjU8VZt9Fyu3K8hXxiSpd4OoinVRx93uYFHW/4UdCPkVKPS0yvQDcR1VhGSQnmDwCx
XuVvNt7sRiQR4f7T9885XKa9GAKNiGTImG329AvJNod+X7lhDUmK9RHxLj43VdhrDajMkIt/r8y2
hO3FGN32RP3BnKIFhpGkoyRCn/L8g7t4ys19Ot8ZfmQIF0eLqgkThp1ZNHYpikrjrtxvs77GOal6
a8okNqBqJCE2qgXtwbnBR5gDL1cFuYHEBSjldJp9eI7l8cCwTjViHoXf2KGoS3ZpGR3FA6cyyOuM
osc1w0rJwsTeEg4ntpkSl9QPi3MpVqJuahH3TbxMMavrxLQsSQERCetbBZ7WGN3t+ZkehlPq4SHA
/IJj1KVD6NHPEY4OoSxhnrPet8eTvzkTACvsOIJSDf+pMKGSMZimbmX2qyavJ9RHmkAN0/7On9IH
xElp/jgc75oCy9pXGBiMgGs5qUhoGW2cqQb64vohHDKsZFZJBMfTjevvd5VTILBcKKQI5Aiy5s79
JjH2CV9iWJlxfFtGxpzaqMMnjkGTDa4ZXDjEjflIKabJFxdQUnbIo5WNdu+wa8uszn0+qVqXYGLu
TWlLcgmDaNnIPAyAHjxxJOiRgimdkeiHJk8OMNNDlcvrYkzFPNIPGfSOUJssI/7Cz3N96nzamC8b
LCpPMNRmxvZfy3+PuTQ7U26h5QDyoHOoiYOPfsPWJph1WldycWGRItrFnCDceFTU1ARdhMW6EXjL
uBG2iuRCugml27McABRnlv/bx1ARgtsHGOmh6JLj23SQxMXLMOIchtaFkB9R09Mt5syOpPfEOVAS
kJX4Ef1s9qOfgYzgQ6nPRDsNdRycDbiHHrHsKL+NYRXJNhW+0ICDivT/NpacPr0vNkGwDbBx5jvA
1W98F9YZhs4DPqBW38zIg4YOLbabDJvyZfgRVpz8v69VfzFQuDGpJyxDbPlfx3qqEJiEEgfUg2Ze
xSmvqbPk0iq6h4CGwNgG2EJL3eIHkw73F4/7xz/F6J70CRwrec3MxWVAI8eCTfqHSQWr/gtQ80cd
n5Ila6ogrgxMi1vSifcn7IOvRgoUGwv7k3fRpXPm8eJG52QXbMqkPqxhHrEJRHtTW2B26pulJa+4
TGgbMFb5ooBHfdXoWjiEufagzsug7UWTfigXPxrGABL4M3327J8/mngQrb70Vx75FO1u9mYt/HXf
vldTvm9XfKSMIPmK9Zo1slU/HqdgIs36fXfsXyZtfhtG1UvNjv77u5tbjjMmns89hjHj5xXPan/o
XCrIXfbveO19dPFpsaKCEZFEXyJulih0mrp7Xcb929zZ3mkWpxAWSVLUdcu6+Rcs6HWQjAqyx2sb
tyhd6u+TTRYfjFooi3dB6vERwsOM0XyljF7KSeqGPGGEXEIYof8UGixFg2JShgOCNWXY/IIv54WN
9mRxo1PQ36SQCUIw/7wCESbZ7F+6M3QMPsAscheBkXHvtv47bLzfe3uNdVBnMFzOYm+Rdd3raReM
SzsN+AfEjlSHGMrA6I3WvVv3kOy5N/g8jXrz03lHWgrRsU3J+zPoSDCDxsE6ov8+/SQBz6bERZcA
a6Z9tJRgiSxsnDc/bLhn10eau6Srr+tu9qfr8eCCCi7Q8oRPaXE6nwOm6hrgqSN20/VNGQ2IaTCN
3dMEyNte2Z0+SnlhhqKOTlcFl9oWVhuJvoQagS93dJkcm90sGLp+UfYw2rh9TYkPkGa2uPJzhC+z
n/vFVTFLDU0TI7Ddzm69vf9BMjsDNRlga4HGZOaxTnctF183iZKqv1Xknt3Gu7TCHyI/GjVfPNE0
YZEe6Tx8BD2HhxjZSgjI13DZASh1uIgFoMGOmfDAtp9+gP/HuuB+SbWLNmrMCfFrh+kiwmLddZqJ
0dvd6JYQ9CGMIV3Hd0FVY15F97RryUfaXZswHGvhAh8QsafEa5448C59t/Qof69rRALKljM8/ld+
vxDTHE4PgGS/6AfKqk18Fx8JJdTEAPhFOnbN80sMqIFyrXjhnYuq7SMb+CfLgpEIQg3eBu7ydL8N
YR3vNsvw5PuooCXxtqQokceHGk/5kFjI9E9lm5BQ3Vlal6ZeXbz8LBvi59d1lqEA+AFc/p91jUoW
Z0VtXKza/oSb09uJla0PVhpZIVgBkou0By7CNUpqTt2tLvi9kQ2ZvMtkAsDaokCAKkFpwPhRmSkb
dfZJnluiyk7Xz1ZMjW8PDF2wRKBU5cgZ18+HZuctmyBf5PUBKod7dK+LkHoJ/8v0j5qK6VWckO4e
rIrjiwbK8ds4aHbXXTYnCtkNNviRKSliXVMa1iSqhygby227+Zr25PUGibMl7Y6YJZy3iDNua8TC
0NPTvqpe5g1q4X4/21w3QKdMFvKY1mo+J2o7I4LG7clx6vPmVbot/N/st5DoFpApSMIEjnQfNR4h
ofTDEYvcF0NOSeeso+U3h5jV1/g7b95MvGN9imdPChI0LC4iZGFmPN175IrHq7Sq3IVY98tsducV
mw8B9VI6d38Ea/x7UgeDO8z2j2lyvwxbVGsnlBpHgRs5cIgLFeGbaDw/5/CHRN2Rt/OvfuF+uzBH
FKEFpvFMvo5jCrSTJ8s4T0qPTvg0+NTJ7K4ZECZLXPDQ0alng6JpJb5SA+CVw49BVxhfa9qerOe3
m43LYDZ6Md2pXyqPwRlmMd6Y3L7wy58+TebkWd55m6MhDpbOCZHfCnx9zWZYgIMEFitNtMVliNLY
coMhwGGga0Ja1p91bCb5mUy8atXmZ6/678XBH366uGGHCmHfVkcwLtpwOg9psgDamTdsr4wZhAYm
3/H3aC7TGgoWsEBMwLGsu81vhXo+3wNsKp15u/wsk2xB/VKXCErJy/nH6c7p8m3C0BgSLpccmvyn
63YQYoMM+wdr0jXX0gQy6ED7GbOcQgKBmLBnEi4n542SOAjzsYR+LaqPxK2/cMtd3IzSbBCURw09
luQ7GwI8UMbB7EEYh/yewHZn/X6f9H+ut5v7fbfHZ44alfADl0nPg/RH0jW3Lu44dj8OffJd5+LJ
B+EfXXeQK2bUqvTEYTSqBrOtk+6bbcAVt+VlO9Qx+NU8+EVKiJrW0DDBuiQc6d3ks1wCxGZlmvFD
/pAWWg2u9PxGtOzv8UZ8vK7RV+JvQj/fkcVrVaq+Eg2XygrZOdiWse55yXFFthczNcnyNJ5oeoeR
DwGMP4FtfeVqkUUdVY8i9Mg8sRxCILGUNa10ifeb03xScLCSVtXnm38JbbPKIPOpAH+s/eJzXRHz
hXRKlv4o/N5r4pgT8Wke0DJ9EPkwwwJOvA7TWMW0179gy3IJ54V7CuiDmBiR2mz0nUbhOi8yIp1P
3h07KjkIoBpPC/x5AKVU1Yl2IsN0WVZruGWtDznVv0DE0is5e2UefgXcB5oxjyo6Z7vaNF2SUwrA
OIk3tNWP7CdEIddWN33WBqycAad4pWoTLRqjJGEXt3fZjeqWeH47XTwfsKhjZASTFAv20drquGgL
yoCZuX3lA1vI4XtELaWtYkaX6Atl4cPW+mTrAsTr3eyTFGBqFQWJOrOpzNDL7xG2C7Ydspcz5vSj
tr9wirnb7pOZ0ZvMWp2YUJVOyrPOlQOos+Fhr0qcoYmWFiU7+LrmN/xCY32hBsaaFWlpwjMDjR0h
OBGOd1Hb7vb2JuX8IoHjg9rpNEVAoa4xNa7ZAr0bbE7x7b9Tz/Dg6/4Lp7xO8dEOQzBCTJOWhSHY
eF1r+Ko+cX12tWuQoLCNlOSlMtt+kjlCTICnSGpiM+cZ813mpEpJVX/VrRn/R/8EUGJIGntse2oN
3677x2+QGpdwiAOkOfoYAUplx6xPqCLloVBFkeeM077DT06k+xzHSyFKIh2e3ESJmqF6/++3PFz7
mPk60RvcjKP6tusPVToEAZo+FrXbtLf+rIDFwQtqt7er3ex3E0AzmVc+il6gyenABMyIDFGGJi7T
zNdLW/7xusZIf7ZfFv0RI068dDnVlfzAZEWNn16i9H5yC9KUQlc1n8CXwEHH/4ClQ3X9Z90VhQ31
MaUMWSVn5cPWaUoKcI4HDF6KzebmkB2vg9T7YTQ56AzyPRBeI9jamNvY46nzKw+YlSP5GTbV9dDG
7yfe4YUjlc6Yy1mcOECR0e0MoWo3L+fN4WSiyA2oXPH4CBiMgFiNe15RJ+qIZ9Iks0ztK2OLuhil
iW+Lw5JKm39gukXnN8c0DcZX5FFoz0clF9cP2C5HookjRBDI98gOYOzk2Lyuiz+PZcP3SLOsS5eR
t77Hrbu5nmfhrbOnafCpLhSxNPHMLhxeyIxpV6J5FGBaNp7X4GhVRustlUDC9EpJCMhg5aKiEah8
hXJufy3K/ItzgAbkeT0k4AeWrYSFdT1V0Vy6gliPDUDhUTMCfFqiRsNs5tQ1POWwm79wcCJAQ8Yo
kVPikLs30GXgYWJpTIp41pekQrNA5sdtPL9G2ndTo4yRsewv1KgXNpkULvg2INEBFxw9MD+A59XX
e5iiltXHg0pgvjFmuOG1vdcYXqG0PbvIrY7f4j2JzW4Pt1YTzr7FsqwjB47bSJXgLyzvQksS+6YS
ZnrM+xx1n45fxkE7kzmfSmjCjbSq2OWwp5wQR6rE8zvdLb+KFqWGs8aR0FoOUJF6RZ/0X28wIVb4
CIP/4aV4NmMnRrpYbbK9jVqlZkp/UqUDzPTFWJCsUuNVd0V9wzhbH6YUbQ+Wq2jZfojG+I/WNafL
QGEVU9A/3WDF3s28xmlciwbRoFKthrH0ewy+V0QYAsNIDy8talCv79Nq9adS//Jkd9vmXzuGStPa
tAu4LlpkDjCcmbgdcYgYLSsvmuxQrR2zUpBMyIIWZFELTw5tbw5I0mO/pOPMpN7oAB/u7ybs8xdy
pK8PzmKP9eKp8gFQWMkPUfttCtGy8+FpkRGg/lNiKTA5LmqjMzdqs9Zry2hO5AD7DQVOHtO2PRhJ
GfUTnbK939Drr/swc98YtiMbEongroyU3nBhkM7cb3kPiF1Pec68gP0sIjRyO1wxIUPREfymgQ69
zmJVrz50UGWLxv1RZ7Phynep7rDjMYs8HUhdrJZLJi6AY/6QDO+6rClunIps0Ym9dN63PnkI40va
x6xovtxuEgMp1HLZLBdfTJ1ZsslLWx4OXFFR/BRBbnO8n3SHdO18tb0+E6kVfcokTnGhiIAsh3xm
zpGABOuMLroP9vi3J7l5raqeN0mKHPkDbHECwAaNQ1VFaLiYYoAiDsZphsfch3zIfzTyYVFUguiZ
8RSknni60zMPdzGKjBxRMjJRDgYZ1pp/F9LGAGKS1iWYTEwBHfBxx0yK/E6NZnWCiriUraf0HRe0
RgEgZ8hsBZa2cnJG68qKLp8l+87K5pVXLfCz/wNXf0Cd8m7lzd8XQfrK3aFLxzjGDghcMpUfqpxC
xYAKIPHXzFO2gCQtsxUOkec33JnRgjoNvNFi1DFcjkiiRmvsKurz1Wa5yDPyGJsbmIbXdj+yzHgH
MJaCO3FXyswNc4svcmjOeVSBX9+kffFWfPI+I25DyuGgvJNG0W/47sQKmW4o7V2OTglZw8CNxLKM
hvd/OTvP7qaxfY1/odFastXfxikQyDDUAd5oceCwrWLJ6uXT39+zPXCJyU3OuWtljFPG3pZ2+Zen
nO1qHKVBHc/VgeuFxAuCEFYXfAa1yb2GuwmNFbl+aidyMZzS8l9FMr+FSocDIa4lFnEHqEZqN5qg
io0sx3WmI45w24+s00vYHNUU6jwgtTgoK4kRPGLYBW59/cQ90EH/22dC/hbRQaInKsn378Hqr0UQ
peNJcNmNgR9I8LZwkAfmOQprEmeQutbJFIbISTgiJKl+lHmFYj9tULRoBCikEOAFTyXNyQObE5E6
pxxhC8mNexYR4C05pE6Xh38iuwl2DXdm8UR+PvLE3b6DC8ITHk/UkBP/g+exOCH19u70yJO6h+S0
f1bPd3zB7IAIIn5HQWMMOe1/nuuJJYKcSB8/eR8nxof1no1v2NDhdpwef9I7fuV8rJ/5zlhyR9fS
EblZP5+oH//7Lz8cF6okly2fjR4nJBAeT4SPar6D2MG3bP88h8mh5/YnPOcJj79+nTgfj0+SB6iZ
pCIKe0L4WKBpzho+lOT2aT+bwAL1QSc9nwbvpdI3PJ++Ck0kwVTJe4h9bBCEllxfx0mgqKg4rF8o
sl2rMKeTQwoJpkNF2QBRknZAxn8K49DskkihvDqgej2z7iFUryyGZQlpB8XPn+Z7I8n2wAqQHKGF
PSOwdRYKV8O2D/yy8ayCKtPHggJhGrnvYCTxJX2Cn9OLuXX6ir13v04oVU+ZO8WWDtAMEF4T6TS1
Tnwjnp+mVvyFpz+/mGL6q5/sImbchZl3+oH9Ys7xpPsEw4g/ZZbxhOnHc0kyMIN65J9QjNPM5ov3
ZbbzBHqTvpXkhzqX/0xx3uo00U/jOz3yB6eRnZ7o+aQB8k6nn2sZFHrjX58wlNMP7djurYjTmH4u
Cp4UDYUjrQGe8Og6YPp+UKL4BdOfRxYHvzstFB5ZNuimwEAUaer0xd/9+sQupR8PrJ+6u9P6YZH8
XEInbtRpCbFUnGn3XQtrixim1tlpAfFHpwXEE1bP6dvTkzjT37if9Yf2r06r6/ToDXf8nkdmyvpZ
AwEpxj98sXQZDcuY8eqnPwfEk/UzD7zar4+nb3kXfqj3squaH57e9OeTH2Ph39MQeH9+yXNGwdfj
q/6BphWguS0dKyGBUDo8C228sO3Kzb4rXtXr2u2sC7dO49pQ59qPH92AI4rGrtROVG32IxXPAYyi
GsAaeu/1BBBUnVU4X52njHMeOozRyqV+CwOFntV5l6XdlkPVdAFdXJ9DJxqeT0n5QjohPkrWOSWl
ldKNdHql2yMWuYyxDKInNKuBShL0gCixXodK2VQPE1JISBIhrMxk3nSw+CVIMZU5ukUngEQb8qKo
4qvO8jSB86FLTi7HmwAwkUDq2SV3tkmG24t/AIUmThDpG4XOyTd/m8Z8tgqx6Oj+KHYq9NEpbKUb
CIFEF/xhdOQgzPhEDmzhLWehgoJclHaB6+DvcXYEtwuQca8oSzs4U5m/4wHVMbMSexMruiQ/0jyw
8ifyp9ww/Uk0zYZMXR5pVK+ssitXzlYhhUOWPoIqMei6COYh1rgkFoWI0vSRbnZlOGLg2024zPhN
/RUZE9zgGy1jATBYUDRnnOYpLsxvErUEpyERNAQn9Ov4uGeBUT75y5TwugTz6xf5oxdIlgluK5la
i6XBHaNAihF18PVjfOyvzYb74acgq1F+QA9SSHETu+zg1ZXVHebAaw/b2yDafJcedbQP3+h+KcKW
q5Umq8n6T93QvpX1QIXVwEmbG01q6ldPF/0fQHKQTZFSoS/Hf/5v9eLW8w79VOMhjPVr3mz+rtqP
w4LNISgsk+OEEENq8VNEr1RElvGZOeKcLDGRbgDPEe/fE4z/7W5Eu4boTLx/a+nXM30BikgVQi4Y
TKz/RgQawcyn5OwfGD+gY9DqlP5QzkaE9X706k1hs53TlvFTiJemuFlxwMPPWTfqhxWRJPelBqBZ
R7r03MqzgU50l5ENm/6wAYjH9vZORi/VxLmmq+1scJazd4UQBPOQp3O08+og65yom5HTcqEZS6n3
/uirPf5O/j4lNiRm7gYMDlntHfmExVmw4qVsLvaj5UiM0TeDsi0yOrY6grprRWOSKfUkLM+ion9Z
6RpYQtJKuA0okG7c+WUdUgK4Ie7uBKewWjPK/qQwHzdMiDpHBw9meaG+VUjkR31AqgYqUovKaXdb
2rYSuLbgxy2VDa39GGadCf8RZNTtUIPZHNiqzJ7mDSJRwvdLSMcn8yxABInTZXsViK5K01fZvLQ7
hCDS7WrhAXg0W1wfMw2J/Ubh8uXpQu55Qet0ReSigm8QhC8LDfyl4+OQpjZu3aVYOKO8E9OHLtjj
3BL1bkkSqJYlLXQ00q/EqFIXVnneT6Uy+mTi/heR90JVErUPnHwAyAOP78lyVqBE9Pz+iZjJHk17
H3L9/YnlHONm2wZp9lo6tjGdYkktWjEwxiooqhr+OguLmRQTqqzcT6aJHpbII/8YuuiGmQIRCBrx
QoXo//lpAAJsFAW26+nAnXVhaFvAHueiml46n+hZvBOw0I+B0QtgI2PAEQ8VO21/NKZReritZ6rw
CMVqK1c6wXnBWQBPRY6kJYUmTjhZQ4liKHNP1XC02p/mLNl6w/3LhpY8uz7G5RCWfiuKVy0n35h6
3OTNngg7LbOrsUeIpQhJhbcrB18EqL1zPljFv2KPYgwGJN6l9LxzbBmplXA5ojX+5nqgyCZD/WIN
6cPn3bgrIg47J1uHm3zdR5cmk4i1aMFoGzh12r+YveUC4wxvZzZFcV3HyX7nZlSy/RlA+iy6dl/t
X0/BgJqDu5ZXU7Rfdk3f5RfLsfeRxqrLT36M598Yzu7VWPvx88JtypfKn6IQZjAtuPQyovH+RGBg
la4fu25ngUEUhiBekjxF1I/6xwa5CV9WcEVrwwMpXVDH3Gz/HUwg4sDoFFnTPz+2qXcxIFI3zdWr
CtMggV1Ei9d+ppZcJE6nRE8dw96NE6PKimIl0VDZ6VAWbKA9EHUQ92iSakuKe9jjCWeA12NjdcTK
PF+/qMoc63Oj0lCAN4hbw90BXzM5i3vd1d3+RqI7or93BjWpjagfBH5WH6ufv5gaRwNKibIqkepX
N0Tf3BqZDDGIUZX8tgm6v46BweDu8FV4TFkwopAOoVLi/JOESfQTkCOCF9gYEiktiWuc5BaR1EJV
wHoRoHoQzcO/9vveXOBs8EaKvlJDcz3ez/ROfBF78xdtkfkx+SaEQstB/N9F/ux2Wgho4nE4gf8/
R3WsAzzQNskK6x1VVKA6uGuqhnd7AoN6lHtfRRwgMy7Eva3vi7q22pmFVXB6PlGBxlFV8qcKxB8f
4Lm3wmmAtqOM8mlMWeL+Brf6ebnJD7hbxy11ej/LybYLRnPR+J25gvz+d7yp15v4wP4sJoo30odv
W1ZTF3P/kS6/8CBW7IoZg1AEnCnVz1AHTOBfdxl4qHH7vevD4G3hxBi/BN6uS/fVZdH7x11RI/SZ
9u5VfOSO1JFeBYXDLuUu1zhdg/3mYI593S4OKG9ZyJ0Ac1ysE5hqaZG3nBMeq7ub5i91d/i6gXR9
kYYBLhQSxowhxVRRPUJtfVKz5lyVz144FAMhRmzhjxE7nV24qnH6snOy1zqnpzLCr6wPb2w3ntKN
2G22maV2H8B7eWLKZ2LKyIgicLzgp+SmZD+spnK+hxwI/mMdyLF8NBC95S4v+789UPqP3/L/Y+QB
FAahZmhEn4987w5NEK8onxMqR9SLIgrr9f6zul3ueKLQy0gYVaE3NUoPWoxaxfYg6eNvdYD+Ia1f
yR1rNSsx78JTsTsnORFh5b9vTZ+uOGJ2hKmRtQO5P+48Tb2865viTnUlCUwqyPNn8DWELqoLK3ES
q2FMza7PljeqgwlcrmhGVMKswf6g3D9//Ho+EHyizPjLuM6Cz7XrSnfbxIc7HaaCZBQVtg8hE0BI
T7YnGzJTqxPYTYmaGhe6bqeWOYQ4ySqlT4b0uo/nhwmQDKoOVBpRiz4rsq/pvGxm5M9eS5CzjtiF
AzG7GQ8JoFss76dBoEBhbNhbOl9qLM4ntaLkOmUZxdxo5cZFR0yoBEr4aUntjXv2LCmLPn4pz3st
9hZTJiFQpoiOwtsZMM9b1rJs4Dy8FElc4vxkFh/NNsNiCZ1LAwXI0mwguMWb5csPYJcro1k3alEN
oBs4BWwdkm53auQj6SM8LUl2ni39Ns6zWx51GyfL12lFIB3HDGEqCfkkB68wUXznHyepK74X9MMT
lOmETI4P4AAmsJIMtsbc1WZS/0CuRDC10hSElpKBeDolsb2V82lBTEYqQftvQ9B3fxlVwX4s9lU/
3RVo1t26R2Sk/QYfHZg4xVIQTzWHhTbLUt1KaAUBnuNF3E0f3QmDhtpnlzAcR3V9yN/6zsaFonoo
rqutyXZOK4hWmppL7MHMexF+V8kTNeEbaiDmcgrG9mVRJ0eCY06FkTCvc5ULl8m1W0U0zQ6z99Km
QhumV0eyfFW06J9UChBiYjQzbuPnNhAW+svviS7ihqnpZmyz3VHbkKKOYv3epVAD1HiB3FGRd5cj
smZ0w71x4xH08VruEZmuqVm/ry4xjGRBJqkb4iY0VeZzvEIoELnbX4gDuyN96SKMkZuhHOekHClu
Hn+rDjQlPXQPqwZpvxqzmd2ahf71vKhAP8xv2xrStZnK+KquOIH8LbSE+KDiZljh3dsEyc6bCXS9
AV7DE0tJ58/ZbaZCT1YMF0cJ/VlLED+Jw1DMAL+6Gf9F3KYE/Khjci6/RdePepC4OOpXKhATEmoC
IOPk++f741s/Yoff6rIzRSRaqtBXzNcKNZ4Lh7PDm2LwgE/Cj86LkVpZvw77HJpLpaYfD4hlvawH
ZAjjmpjezdPjzm9044oa6WLjuiC1UOjvguRbXTdc+iYpb0yThi/8BGJnHVNmKbbgCUrYHfCRcJJP
EctCHxI9rQQ5KrPJikunJa4ELert/NxD2nDgRCmpWUz7zfc4oTrY8HvikHcFENOLenX28HEpmcUx
geyGCW8696+DG5fXeY90a91Ca2GS+DgFRBOwfqkTaeKItFt3DZ8mID4egu36bFtse0C0xMxF0/aE
8Un2Yjp2MCgObsH2mxeXxUpE343Tx2Jg4XUr7+Du0eFDtIPlAi4Gg67m0s4rXOF5P5dNkFfkKq3E
SHnERy/m0FyaGXeCBG/33D1El2j7kIY16HSSw3wwHeEX4vwdTdaKxRTSiXFD1h1icozDZ9K6dFR3
fh2ZC6/jxVFjDAHNMhr/ePia56ydFibaVTQEx7t2xsqzgHntSb+IoxBxjOOhfDOhbnm5mrJH+4Cb
QRmpuDau8lnxHVyCSbfkQrl14V6CfwPgFWMr5a1EhM6QJddrHH/zIq5Wu1mKXZWqMZ21DarbsLLQ
OqVNMDbP1o0/XVUJt0lYnALt7os2Y7Tbui4RJXPhawIixmSGRRltZu/5mmy6N22Sr+jxLl8MCBms
rLzp6vGVeG6WeJrSkM6SLd3W3zGuUTNPvDmllagdP+1NxRXmwDhSH8A/Vny9yUMxDKDyEuyv0+N0
Bf/cxfWRjUvMIBUBJECAsiniZj3bnSBaLXhdpW0KdAlFP4jwrfUoQ0YdQDJgbKHB6N+n7dQfiiGR
40SeQEopID7P0oYx2zrLAUggBCvLKrXIFrfMWWlySySosDoK+neP6CF1jWmDkHlFllNGm4sw278Y
HOdaUVB0IIeQRE5VLvDXBtuadELnUzUjAZ08FRY9FK4B5AgCpOJAn0F5uX/+OVMTFWbab1/qgBLC
cXIQe5HTXRFJDJ/FBRcQco6MFCTP5G9PMqc6l1VllpnO02pD591TTRMyMHCENCwI1871hFd/Wryu
qNyTbQtcsZiiqmmoijg5ABcQTCpuiuupOE5wUcXrHW0UmdjJ9kNWWCJvCzXlg5KTYIlfEKMTFwvM
41fA/EAZFSR5lFEv5r59azWAqFu/hpTwRtUjMR+9GfV2wjwRRKtt+uHxBXHOTrGflMKfy20IQR8F
50dTN++TZumI8oBMCn5U1GBMc7Z6EyAKwuxWV0AplFitrnF2EybdNV2KCYevOkDB4UDFDTMwk1WY
ekd0v2kaQ+mUJ1YdsPf4tMuEOJa2dYyPqJV6EPpYkg69ofBoAy3xS3wMfhyqYYDck4N/U+/3eGVC
XQCNIe0rEY3riMigQtobU4AdYlDuTiX5EeKi9AyersY/OEfxuUPEIqKdgObG/Tnqec28L7fH451V
TUFHR3hSWzaAdmx9DNX7ocepDVR8G0sY050jBXFqlv4/9h6P37mHlj1KXWqnUQ6VeMr9ceU+VeRw
ircvleoI3SfnUXkdaNWbDTcItmkw+7t29LYYeHPw9SclEJVt1JxKnePN4Kc3VvQ2QxAROE6OopO4
BZ7DWUsZ4WnAkeU2nEVDKFPyhe0h2+v5fkV5tNgQt1FhZ+Cqqrshx6vBfNPqCYCFFWdwKsuvVtM6
Lb+2YIZ0h7X4/gMInq7U+YBoFREecocxxzm7klDN57YIXHARZBBuDfJJPqzsQgLUyNTK2pCx6KUy
pLaKqD7S4BYFSbh07Y4r7KzH7zBbzm8Dg6gquWA1TukJnS3OKBjdJjhs+zt/mryX8V6umisVIL93
vN2YcySraRHXm/6SgDm57fY881Z1HijE2khKq9CesgfPfIi8uKakihBodFAY5diYGRZwsel23Uo2
0C3D8arIEW3vE4PyAEd/UUq8oHcmQr50+7qdCBGckkN9UZHq4A83rstZU6CSeiNDVBnhmroIdkVO
mBQwXHehZFpHnDcJ26j2EvdQN0AnCPzKsSenwZBkZxtya4nmqPxokf2p0HQgPKhy+MgdagnPTFR/
7SIi6G4A9eTBmJsV00fdcls3sQdgMkoI8wgfhmm4KVZqV35YfvUH6u6xy1neOJ9qJvZlfYQhB3fF
SQhCOdwLzGLYh/axWS+qrvyzMBmx1zx/yVfgcJl0mDdEkFPkNIgvEsfVKxGafySZcFs1CRfC88Iv
3cs4IJPhF7zslsBBBpM6bH3nUNtdfSyP8ZXqDvWhgWQHROemO/DS/koeg0jxfmfTEVNMfGbD5uYX
1HuKtsGUY3ydV+0O9vzmyt3SlTzOZHwEYHCyFW725GlySTzl3B2hWtGZ7QXdaiLnIy/fhbQS/ZCM
PCrjcJdHWcRxJnHL0POpiKmOuKeeLKPOuhvTy6oPypt8iLMXRBbMjZjPFmeSda3VII7gftcbeN5T
Tmy6bvn/az9/Z3WZGq5KfDjub8aj7920PQGwaPuPL5Bz4juH11Y+HAmoek7r36W2vDmrx4q8Sil+
nTof5KCkqk+Mp1ZXMCtjEwGhkFMjLjzVxr8LgvXSMoHp6oESfEfb9FakSl/k724bf1O2UfSQr0Bb
yrzDz4hpZTXlp4TzoT4tkRZoEPV/VLFuA/yoclpOEUTiCm6mIejNvIuxVXqGYhYh8svNHH3yIjoY
2sI89ykg4bkilL0S0ChxciCDEez0/mEAMaY69JtCMuJ0bVTq3+Rb3F1QLrZtV9nbz0QetF2FbLHR
PbnnOxMzHXxs0n54RUo3fuynyxUS7+N369T5vb/P0nYVKBM/LzwRzvks7TC3/fYwrPjVd82lH+7d
F/HCjtUF3vqt2KwJsTUVEITPjzty9AUVAtK4elnr15Acp/dWpyBq6dDXZQa1N8//ZMKW5Et5i8SA
2+3iLTajdV9M9HhJ3qYkd77A2q/+bWO3Ik+729qpCouesQWB8TgjUXDEh893QnYQj11ninhXd3Ps
6buYCfA8u143zDM+dVPwoei9hpp4Q1o4ZQs3e2aE9Vcnc7orDAmrC4xob5it8/XoAWmXL4zr0imL
EvKxNWT1TPPIz8OGDJMuK3X2rAI7Qo2j8zkL1y2K5aRcGMOyoGnIdPjGkCwWNVq4Rcf1Wbzidbgd
/u3Xwf5v+S3kAUuviujpjQ2jKCLO7a7mdaZgaSCm8Zms5NZMnjxNzMqpw8LeOFP9ossoy2Ts8m54
pJtXwr1q9+y0LS9Whf7xKkF6Hdgf2ZyZ2K5Nw7YVL5P3fJrZYdiN6TI5QKe27MQ4iQzfJ8OMMkX1
Vcon7qASq2EoMbDoZ2575KEK449dsXzpOypcretysHjEeGokbMkrTcUuHbLTytglHtk5jMvhgwF3
iq4nwr/FRB1qH7ya0tm9qDOvvImN/8Yc2vqFQXdn5yzIpyIYanN8qP6cdEXWupTMOchIN+YLRCiO
YK97PvHABp8fzDWCHsm1FfkuJEgweekHd1XFIiHJM6GkMjzYocr72D6ogVTUj1yQMhd0/PkWi96r
zqeSxDVkeoxxd0UKtgUcyOnRDmTw3JaQ5glhLrfqO+Dj4y6aDs2NjwEq1pWEXIbaqpOT2GPSg4QG
qnR0Tfl7F5B/HDXuJYRR2qQCTXXcyq6zH4Ddp6M7QdmIDKNS5xo1tBiRKO5Y+Il6Mm0gL42BxOuo
CJzwUimFVKPdleGDiWhu4vqAo3domptuMNlVV7J9+07DBdX+4O1pHANDX267gYJZHXGlY8yuL0nk
vVe+z9nS98v+Yt+F3yaDRmsXuuV6McXcGpHRp7RenlOKKHaA+v3rug2BXCz5/nVdcIyaokhu46xv
Px6nwv06tmNEUXIebmpg6W/9SZ3hJEVDZaBPVbvA8UzaXeWJPjdqhzuvS6bL0O/Wi7ks/qYFRVVt
YY3n81zsYn/8uBbNuBsdqB5Og7biUevE8IlOctJsdBeYMVBiIzZxj5xpRB3NTeFTsqCoHQLYUJHQ
YUW6g2PojeNOHBteUvXNYt9TVwmr993aEzeGFf+7+m2GnIqwitr+kH6Tece0P3aIwBIyAbx7ZUZ+
3ZUATabqa5FpfSTESO6Rl6VDz/zrG4YVpuuLzpUIMPH0Ll6YSmukUtZhJePc4kxSH48NFpfULMqs
pr1OeYmcCxGWhczeQJcAeKuyUssELryYyAVj0hsVOryM7UW+3cWAIbGfs667JvmGqcgHU/LNmK9M
RKHEZGKew0r2BJKpGFeddWjbNikDLN1nVPKoL60MtYbvY5aKdVFtvVdu2YCCnbhpzMVMBoR8Dsxi
ros1if/cH5z1VXtYl691M/cEC0PU/GvahvuBMIjGtDlsdtsDpVg346ObQHM3H5q3pt80Zhc1ZUaB
rSyuW4Uijkv5a1OPz6I5+eZty/yjdB38jAKh366MiUm8Ht3+so65GO7AtMfEMdnlHuVzBym8MaUl
oxLm6lDgIyxcbt2EOK9qWE8MH6G/FVG/gpa9SuVFz2yYDr0HHKYt30TRvrkODgkulFmwfU0rh3tv
IpqhZnLWZ6CSOoQZZqwe9qn/zKmPxI4rVTgcoZLs1P52He9NHRJLFQahVY+ItPYVDNZ8tySdDIXL
v6ZqQ2m1TiUpj/1GwxbXlpW5jhrWYiuhfrclk+IjfCKYRrBnwG/XZUpGOZVwf8/eOM7UAbk4FGCN
5PBtMJsRvs1e8A3qdrcbJxXBCxZKjemeiJq2dhilTM3KkGZuSuTdL+wLeWwWOxbh3rCEtukBz5K8
IrqOCbG3ZCdgZdDs3SpO9WISUhjvOEk56l3QoVP103RjfufM+E3ivEZ5J6aOuhraS3PFJAYactNV
Y/2e+JkZOZvP1aaOr6aGec0m4j0fa/ZIe/wBbKvJwrV05Ge6QUSULvRNOG/Xy2nmQGdfxcTCr9ji
TNJl1B9T/x3dfNKPonL6/NJvybGicfSee95Qv1jTJINexJX11uPynM+bf9wPy+Zy463NbWGIW4hi
VrNrCw4YcwT9mK682OiNDv5FNaJHc7nssrQerlpi7WtKd+krPiBpDVUKFkvhfXXQgAFAtPVuyqWf
Lg58fLwxOGzbhWlN2t+CAKAu54bze2ckIhrTjju8N+X6r+QQ+n85nV4grRKCBH6xel35MjpM3cLS
xig8ZaXlR73ewCDXo8+23EacoW3M5vhHewzbZiG5fAmLPbocHXYOgbv+qPqoCTbpfnppkHNkog5s
V3uKQnnLLmnrvX+0mU9OkrXDSz9JP/gVqUydsRFtM2Iz5Fe8kZ21xR/rYpz2/ZXV7Pen9fsfbeBt
i6FdRyRT2YvrlY9Ar74WsKe5qYIk/RJ5BCF/VEPDhubV40uQzdVFuSTps5wmDUAaEFWT6a/qiGsi
sGMTZ933xk2pwm916izFAkeJ3akADnBpKO3wZ1wgrfFpVT6wIaCrg813mx3UOIFdmYqf236FmGFu
O4d/R2octAGhkQN557Le4+Ptganw0rC+WNdD8aodquEFMg8c8iF6VdCcstP/MKpvFifF9s5H4glT
L86TvZlfVsk8vvhjJBKv/fI4vUya+rAbmzi5KDe4iuxNUD3Rfnqg4AK7nezIi4X/Yp7dTw7WpM4d
0BMAXwA1SASjKNwvmiNU5G6laia+p4UGodZTZ0gdDdJtBIQpbdUn6xq2enqeB2A6R9kxwfjvN157
1RxobjClkTRCMlVJaZwBYiBdE96yhV3jpOmHHKCk8BxSxpDHh4BQPqLA6ES8UOYmRr64I0B4VaOp
Z/e7rTKiamt/hhaDbapDn4sbVlNHX1IwECHkJcwg10NLBc9AKoTEdhVunfitWgUw2t6qktUD7uMU
oCasHkTeLQyFSFCRggRZTaiAihl0MkFqhXgUcqDOiECsyU0KxhZZQkiunyLr40cd1ICIYoTibT5d
T7dKBb9dWZ/mp8gNMMvO0sB2U/TpZpu7r80A/IE77ZdcsB4oiciG0JeARF5NbMUWrkH5zXVmqzck
uKeFPi5cWMbqpGDWgW/IYl0f7IdNt6gItqtA7V0ANKXPFnwmPI1H5RoBLQkNaxapQqYqtkre2hkk
mCOV0K6n/IibiXYaN1FNAUG9CRh1avLdVkf+Pxwq6bAow5aIrsQIhWMp6DzvSza18Hm0EKiL0Nma
5FvFHdUdWlPo+wlpmOc/hYg45zEoyQ6RkvHJXXHy25wjmyO2im5Zls1LYYY7f3xW5Pk3q2NBPCXy
hYhhSAddr4v3/oeRpshg0Cv/snANEEdW/Qp5nseT6weq1Ft2GZZ5KGEgysL313gVHPf9NA7FSxmr
206KfDQPmEpQAVnAXw4HH3sEdT9BpwLiNUv5tQQ1ADm7/Ktt5ve2TP20LtDvxVWyfcjyGJ4BzKJc
fX9gXr/k5TozsCmcXodz9CFLtsSRyD/7HTukMebW7SBAIhEnkoVW1oSEBRYTJS1DPG4AYY3yfGE7
ePyaPYCMvT+0s33R8cuYnQdHThH9pOQvol+cUWkNRpJOmjsp+wrgIfmYaNZLaDQWHpiVJD0VlTIt
CRAwjBSOrebsxIqgGiQDDxf5J6uqNbLF0N237EpmvQgF3YhmtUdtTmDJdkJqE7q3ORy+iqYs51Uh
k+RWpsaH/iaLk7cYQt7IG0LsenUT/1/tjvsX5XwiFW5UT+5av9MkFwBVntDTEaYIZEAD7UWMX30w
iwI9QDISPBIHW8FAWtiRIhH9BzAfofPvb20eyKltgnCzDo7fPKsRdd0P3kIbJtfxTZPpZPwE9xtR
dmU04iqj2YycB/riXcjJHXbtXTa0d/4GgLIgjiJJuDIs2fYfRceR8SdOmxUVUbBJPVFCO5JXCukp
/H2FfLpAWv+9xAV7iQ9iEWEXz3URGTsv7a9J0Jmxz5zXAgWbASA6xFMBqmpOB3GiYkNFxUdcSP1m
TZhf5VlzCSqo1kj2+kSZ7lyQQCPjSKYLw0YiYuxZv8txCmfJkjxEkaQk0gpvLMR+C/6LlVgfRjok
GSrKaIofQMQv+TtFC+rYVWjG6iCUHfLjK/WB3c0ngIGeDnmJeu9vIg77pkmGdAiwK+Y0lx4B55rb
YgpiT39WL+ep+sQx9t3Y+bynm/ROB7R2EPXgIo4YNS0eH5e1e74/KRkXnSMgkF60QUzl/uZWhQtg
w87Jf0YyCnyl7SetBBFV5RjnrgfUsvgeH0/BuEDCv5M2+4SPRfdPV8ntc5qq/c5yCIQEhynvj84n
q+wDlMBCPtfxPVrMJ5FKqMWxIaqJweUrAK4b8PRHPjQWMiLTVLRbWlR4JDe79gTtFOdo46ClIkB2
hLqYLocgctYWA1JWTtGbU9QncyAffPxCPTSpggg4UagzIOYEvX+hvM5vqwRwykvjoitGoxKRlSvb
SUYiXEDcgvqu32qWczShFmTtjtiBWJ2vcrbP/14qSxP93pjOtv/KGY8lY81g/rEEJcr4zzYf456g
GyTvAQHf1bSWL1S9gg0mhK4QKrZWGNB5xAJ4/FqdC0j8Nq6zHTifqvxAKaB6M3VU7WlHTpSFLgCK
3vqocFiDcXWek/QWfP97VUkF6U8P8fNmpvNH51nVD3uQ5hTasNeVyLQkCYVZr+L5qZv7+xHvc1/x
1SWeJ5mxxJ1faER5kbh1f+zmOzSUql030op2CIaEJ1QDld4DDdQKEeHp0qqO0fdXj6mYAU4N63fB
rQX6efowe+hSMrJw60ZxTGP3XGbPm9tqnaim30mhzd2W8JoCMNWgFwweW4Dpbq0c2jh83C/Z2zb2
AXFxn7nXojJ2LvGnlR+b31sZJkRPZKEmuXlnnC6fnpMWVHu2oYQAqtnrGHNCz/f+OnEW8CNTlPmv
dfoKjqHqmwQoNkP+rJUyCGGdnOm08WlDjrMNpWUs0nWZhZqpneHt1LfP67X90+0/CeyuwLuO+Fxs
ztNCgD0tAFJYcNqd6P3S/HCJmBWTq9YlyrOgTFp6bhl983lbivnvFc/rwDw6yzOkAf/y1LMcaz0o
4BZSQGhwHcujXgqLc4E5Vq6upDRk/y0LIemaRORwOZiR8cCV/I9MZR689YkQ1x6ZJtDrs1XkLX0f
z9FEBV5JbwK1E9xlTDlY8qqi7vrI6ncbAjOS/QlytJhhE5TImjusY0RqkEVM+dLKyEN6iBBlpXYP
NyVZvigxenzdPxCOIqwL4BoDPfYlqCr37320TQHJRt2K7Q2KMLaHk35jL7+LKyC/SuDQYhUgSl1l
aVbG++Mr08eg/OBe4JWiPmaHaAtl5o/KYl1YWiYiWjKDbjxxKUmUhCokkE8BaydHEAXbMrtT6KZT
SGq9tNau5N2gVbm6ZKzokkU1uQN/J+EIicNSdn+Wc8lykKvSfBTXdkRw/qnNRTP+bEVELvBzQiRs
gLbeGWszD2KD6nC63Bl8GeuQKUlSs8bDs57Kk5lIxGDrW2OgVCXu8X3ZHT577Xq7Hk61BASV/3r8
Tj00tzCZD93NFjFKAL1nd6qNKMNFgbO8dhdUQABMWf4XR786y1qMljmJ/LvI0qISWfN2JHREeZXU
jEInaakpRBENUOFThDCjNLJyNGUfH+9D4ROGtjBjfC8IN0ji3J9ZXlkmYNQOJIfB9NqnXSLZ4W4D
Rgu0YuFB/SEh1SzCpWen9F1sEp3AP9jodh03AE2fGNjvQb0fMeMpWGwoBEbnygBeefRGz3M2d2t1
vAga51JCu92SUg0urmxsR6ykOEnTfU0/jm75QqoMcSdNbqID6i/StLWRzpNWBQ/e5w0gQJy8KKrQ
Vj+7bii6jd4QZkBvwjcSHy0OQKvQcxK+QCGeVqWkp4SBk0WAiw+VeuxTThmF+65jzsImpI0l+0GV
KDx8ySyfAJTTE9fzgZOY6/m/Az6bmGPpOWM3F/lLZRVR4TxPuu2VQADSE4s9VjjyFnaAgFLiCgLe
Aq5yJTPFE1dHXRj3SAptn9jaHoDdcp9RPMQ5j6ALCvb9C9mGxWiigXaoFnF3IJcASFhE3Oc9HTG4
uqAEsxm0NNPTp4Iqwi1w808qFdUpxJcVMgx8tCkdL6ea0lGCNQp5cqT28Hj42kGw1oYkZQ6xj5EF
A8Z6sqjLRXunnPX4pT7XjSBKY+2jqkdCCqrhtzVVeeHYj2sCm/xYm2vXpzFvygK4QcfO7TvAogo4
WpcdOLaLfDo6u96PP/uBSsw9wP8C8gPufGQLB2oAcS8M0JR8WPfpTB+1hgceVWAk6MPUW05YGIEf
pdgRZ2CC3NVZDF7O9IVMTmOEovb+ls2qu61cSiqWABJNpbn2QnpIFbCT6wqJwQtdnehJN8kHUGok
QLIZIbrHfvD8pK1WM3REh96d4tV64r891EOVDEx2gC+tPHalMyj89JGAdHiFZDb6qrhTc5iRrV0X
C5/XQG6TpwFH8in35W+ltqoCmsXcSKykmF63m/YmWNdbpaC2RpskH0w7vrbEUw6xmX0XAQJIK83h
Rd84yDmJUqcrQbfiQmUuHQlaygKTSVPBKbnESvhVe5ZYsAeD//H58kDx8P5VOivNQt0Z2IG33t0G
6kub0BaEjiScrF2anOwdxfacpbfp/1LNSAQ/6ZLaRIgSUOSRBIFJGsEkPT40G1TeP2I1NLheMQcE
PsdnQWcwhPkmjE31Z9YT9lnyKa17HGapBsZ7cYTE+e6ydHPhSlqZUgWmhluJaOR0JFsgDxcyO1k3
QreskDhMT6rbgtTLYJNrIYOfNsSztPlUirdAN6XsRZPTnQEecAtH3QdKrPJu0C+3E2HSpfWZ7dKA
rrWkOQqkIkD0XPoOReYWi2jRgPYYHdOfhwBGintgc8vpik4jgAMgOBBBZuY9V3aL+4nf3WBNAJVI
EDjaSOuFM7I0TA71J26yCjDc5nvuANOpauLZCtutfIEehnzjTsIwAGPe+A3YIulTWOgHHcavUUbL
GX2U8QgpxqO3EM3022ZsOi7+cNBgqcZ2PfzpV2C/PAP20M+A9j1+Az2dQ4/dwDOcqLepy7qN18qK
ffkR0aMo6IIT6QydCLKx8rYSYMIJq0ahmpnrAxCzHqDSw6NrsmWh4XdWhKAZxTAU3LrYAIcjxRRY
W4Ax8WOVHKwU22wORH3h8U/zf0xHDjFECwiFzzXb2zGLXdOxUuIBrxpjChAwYJFwkR7GZ22furt4
A6DKX4/gNlua8NMI943K/HsldRY+kS8oAyhiVSPYcIvYjpbtn/5CGqq9KBYLX5/VbGciIenBiGk0
9bRtixR+XI3XxY0f9O1L12NCWFa0v0gcbAWgGuOTe5kuw9XBO7Q72uzgrUK1lwC0WHApkj45Diic
VZRSUC3KdmNBH7VbOBuA1SSA1wwtewOoICc8YjYCfKIJlV5COiifRYBtrpUWTyM8NjOv3k0cHGF+
CQOt6ox6kO7IvJcdDfs9aT9mWMAO+XxTAgjEP7DfmR7wqydinsvsrlxmfNty0Dg0cC/WA+8hlsrj
d++BWFObyc+7d04bdZxkZoi+j/wLlQvEtC0vXf4WtkZLT0y7vgQvFSBJOxSSE9CXnrL4SsRpNUQg
oERPoUUfaDveH9lZFDzm+6BNy+QUhDCXuVSI23cTQifKaQKsj9CllEIO8+SVBEbAK3+UtYKVnGOr
Vgm8q7hfYrzWLiWFTfh82wB/SF1zpdRLAbX6Yjrs6i1BPrs4fd6veHvsOqf/mEfL1eL2u2PZoIhQ
XYsKEgMuhBYJBCklIFNTjJxdC9L1gudq0whuLoxmPYRfs254ufJ7CYVEtCHMPv1giUgSYFEEtwIp
VBoRLe/UhBQ3fArYs7m2kUPeiuz80/zmzQOMGS4uXhkSUGfd/gZArfb78LC6AQ4mbJcn2/ByqtBx
IGsg3YA/ZSD2+QEyUwPTb4owtFNC3a5s2gAJAOXRAKYa8X1qOQWEKTBI/itMAGvUS8MCTBogLjWD
HJdYYr2LSiqrE3VNE0NQ/B/Ozqy5bWPbwn/oogrE2HjVLGuw5diOkxeU4xyDBECAxAz8+vut1nGO
RarEc2+VI8uOLIFEo3vvtdfg7niMXQPvsw3Cu3ENsxmVjiAf9L29pT0xHGA5omJmfw9S2PxW8BrP
TO7dmn+YY8EAaxJjOLOBnKWstD3kyHESm2ticSTbx6Sovrk9CIwoGpmDYXCm+aYOJnzD2ZG4ekuE
MIigYRjgG1KznJA1ZGtVct1+d2kqSSBDqFLZJJpQ0PH4d3CcxpnhrPBcAGOuvIDYbRlfMCC5Oqnl
lHU6eNSMI54td2vPGc76wJnOkc/C59HUrPLYxexD1W67r27FlBT1Oz9vxZV1hYAbarU9hyB4hM+B
BCM0AMI5LwazuQ3mwb2KgUIv2mj6VhWwLuNtC/k1JJIwDb35bM62NThDvbvMw/AjkLG5HCpMWPwe
ngzigxXfjR3XrZkV5xAsz2R1IqEC8AZ8w4mbHtCwUS7zKvDcg3anmxbn8PWpjztOdGy8TaxzlYSQ
iUuxjB8bRbMb44/OTBUoSjk7b/05MzqRUCBC2IhOnazHDSrLWkMHHDkwvI8P0IdqKpuoS5voAUrm
nXaz2oVfjXhJt0FoF5z4W8R5+AmVn34qo2TXYhxyRgZ+J5UF/SYLmmmAJuw6o8Qxbw0HGUX1v+9E
RmALyq9K0A+RY0YGLe7kXyjIp824q9lIjYG7C4MbVG+QtOVSkrP2VaX9f/bw/7zqQ7wgnpt0HRfQ
CAT4CIU05fxZA0/1uQBXd5oByjdcM0BbGejyAZLk9itpsqRY/4XSUTv0UZ3zy3V5L9tIjsUkcUbE
OaI3uDuYlR53hAGtnlTURnd23GKPFwawBU5VMAkEhEOevmonyht2QiUIC9dw6uo7IzSYAkxm334D
veM+XMsmiLkZhut19f9/RcS73TLS80XkrdN7ABhAaH2qkoC0EiIzRURSGigVMmoLjvki38AlXh41
VnVpXVs3eldtuqckH77p8uUi6CqnQy6BtgceMKIC5NccWMpTfJFOOJMEr76EOHTVs2M+YLu+X14C
KWCOv1qb0sZWBR4btA47O3ebORlZ3oLRNa2UzFHWGrIKE7BUK0+Xv1eauLXSZKyjRg1ZEecdnb7k
LwMZDBP7po9jHceckkgUZmZvlHS1Es9J9jcywpDcT0BF1oLOwsgRLq//Z4OVKWxHD2KgiCPWloqg
aRRDzDza+7fv6uulzS9vycHyWzy32uAfsrXJ7spvUI8reQXjZEjiermM87KJqwyI0wTrzojdkuWj
jdREfDtgyBT35u8TF/bqLgVmHks0HTC0fbnc/Gqq03GzUHNpl1LkvO6DJkYuD2QA3iSb4gD/ak6+
98xJL5/vByOuCX264F+hJTFnFAo5no5TNf0r+hQeCGOQ0uI2Bix/AABV23WSkQyc4PlCyYVJhxBT
GFecByu4kHuEgCSTyY1bUwjrxo3Xid6+YsSJqWVl+cZepDWH4m0+8RbqLTraWhJceEAqQDIsFPjL
ch8QQ+x2a2NsPo3BCa9tnltzdUhtqfx5WuMIFIZtT1NZ65JFYSY9quWpCOegg4RcflLoFL76MP5y
dQfgQZV3pl6iYkeELMZfIojniCAYnlGoUKdu99vbTb+6mbBXyscvguMrSNS2k88WFNUrzok2UqHk
qxJDwBrge6eAaRvTiBZAbDqBrLAM6O3h2sjUusb1RJy6zOkwbJipLwIeVZ0LkTkXkUhaInUZ1jpJ
Vpku0wLl/2mUmxXsVnp2ixAlHWhAoVRjDIuqs5yZjK3+ZB2FRdHtsm7OZQ20kMFtrXXb9MRR/voS
/OU9PDjK434b75xkNDbfNagM0xA8TeiDi3X8USp53d1/XP8Y+cq+WytPpD+Bi+LyafW1+fYhmofb
EyvwtXsMsSUmLzqKQ3x3Xj7EwFpdBq9jxXnB3om0XByXwkcSBCtEoz7JCcTUFFBP0M17TW/+EaH9
m3hzmqnyatvEA2s8RgfY/R0a5Pqlt685zcCUGUnquiQEFydESlzLhIPBqZG+2FLwm2lVmQZFzt0Y
u7fjWqguX89IPSv4c4JQcokfxZbqk+Sjt/1rXr3b+7t3GdEzlnKUYdBao+3ElNmO5Sgn6oyqCBBC
mWP5LnnqEv9a6ewqjrCzsOEDqpqsqSDd1kjyYTUABU/sy9rRFP6lflT1iSgWAtWYmHDrub3DRBQQ
YCTe45r0CxbXXEYzSkH1OmVOUzVt5Xi44WDvGgYhSoLQPeyTm7J2liHsQVZCXAJ2mtLBOJMNhc5P
2QsISs0GDIB01g3QyRw3/dJllP+M+kWdHXEp/end+zwswZSYjd6M1OCy/ohhZcpcvsmKS0HgujM2
R4rmJpvXf5oBEzyPpugfBy9cpqd18NnZpr2ETbdirAUNrYKqqTrz/9Vm8VU7ULViXlyldA7hPoI7
jB4fNKUOIHDgfCnbWT011UCJZVlB7KFIJrOG0QglmGu1or52GtayG1H4uzW9bicwm6/T/ZNA/VnF
YsrvGp/oANBML4ajK0uK1pW7GVcRn7KleHW7NTG6UsBQ7MQOax8yWLt6jWPXk8YVvZ/SYuUr/wpD
m825xS4VI1UUTN7hiY4I72la0figvXRJEhYaMwh1YSAZ7OC9VqAyWO2BdK6ZZiGxvsiabfJH26M+
gci1IXqWjo3Zs75sBLR08ESSQo55CGMEGccUW+w3JdGrSwwwNstTmw6rhypbgyxJwYST5jlOWNYq
OLkCG/1iSbEe89ggxRQqRmB4vqQYadJiz+urGcj3zI/XiEQ2ew9FSDqeDcPO/Zo7Tflh2FSb6zEG
4BoaOsQmpf94e7d7xVuIXGelyVIeG5yLDgoCJx9W49Z346csqb7LJbjtwzurj5ITdesA3TFcFipi
DacV58J8z5LUMUIzNfpnMPp019+kfc+i4gzCTFecPuVANRzYPsZpWvT7Yn22ab1zPU4S68vhTVyE
06kLloZ28EzjP0j4C4YahOccBnzlQ5+kDuNK6z5Xr2A20TEGe9SldZ39rnqsJflpXFEkkAOBk/D2
zNKGQf5RmX21fwfXSbtRsKRf6rxmU13eCzwSw1Jeu2In6HAVT4Wi+7MOqGxlbgbKFFluD3A9hoqK
EzDKr4AL2aRztk5BQrsLbBFPDA9eO1ZfvOaDYytvNoYdNQosz2KEL+qmjPRsWBdTC4OyJ2D+Is8P
hH6P7haqHvdpCyoVUQgoGmPA48ue+Zvwqum2VydW2itNY4jMAPPPmGQeJuAvz1U/qv0FgU/90O4h
JLEIFJiqfbYv5ts+BKSlqYX3dtH6re3M5bY39/415gObs3GDTpKLF5eitar2nokp43GdvN5mvAUz
tDdGNyAuwAYXNQNxxwdn/1ww2DHc26/qFXc+UkOp9wOeINLbzEEv4mMfHW1N5gL1U0jr+aGglkfs
4q1+y8czDXvrCaIh01CBjLZLh0Wq7Xc7hPebFC4bk2vLzKHUi3nRb1/ia+0SzoGQIqmnIUkeeVtu
HDYzjud74STKOLWUaht5R3dOMYWnw6XWvZ5qTfhkb4jw69qW0+rvKLZOn7xH18Wz6UJwjQOi+Hj/
jkib1aoYnNps3+ut+0cOg6sNHQqlPm8nNHm14jKs4ffP4iPqSNIzJZqMKoL/guF8yHRhpEX9F8ba
QcCbrH/5Ly1IvklN4s/F5r5Ikr/bGTBTRhwYUjEVUBk4gI/WAvFH7IBgWV0WwG+y5c8aoKCRPaSh
R4bW4074CpXYikk8MXYg0WRAwIFm19mhq4Ed3axYng3Emf/jLddL8DCspw+lj2KDf/ms4YDAvDt3
eMgTSBFsfm1LDQsppiZsXUvS1Jxl8e6riM0Bfk5RtH+MVvVF60J095+RrdOAFiD0QXtnL4yJvSXA
4MJ5sAk446qLzW6JbDi4m/DemhD41q3wMEMR+ykrADiKRv7WCdP5JUbH2LrYJ2JsyFls6O2YwwPX
SrHWkpEgc50s4NyPeORmWUZEH8fcc9nWQLcD2aWNBEpdCKm2YkHrOtdu2CDI2+ag72nixglDaeMB
kVqKp5sCqkjphp7JR2yJJs3B4YjhI9WhaEEpyAhkv+jJstQxlUQUvGek5EL8uzDUjPh2AYQuCeI+
+wOyNZerkUpVMc9S82hF8KPHDzEbShe7Wdu1FtcIRd2Wse+4YXxf1JjNFA3iOXC98V+1Sr1lw7sV
FBPuBVIItxkXLq69iTrsUvYszwL3ZkQRpCPISC5P0LzlaA6vW2f6NggYtwYImYcwctno5xU50nt8
0fPGL2+shYHNAAwyz7nL+j55V+LyRTLAqj1rK+bPxgc9z9bUYar/bUahYau9Vu+mdTbMGvxX3Mds
hoJhZjSLSVoiyzRYG8g/s1ZNJG+CzA9LiIHUN8YDkCvD+eu2rL7mOAIA2VBEIduqOmqrcScLQxff
gCKXmWDOZ2OJgLzegnqbisKuKJ01ykne3oxvFWfh6ryLqx/Wmxk65Li6nOrmHnfLFrnN9JfpzO/M
kSDb1Ywn2/q7WeFMkadC6uPR3Hub/oPbtd/qBjJg19Rn6ThcDsv0MR5YiHFDeV8HEGcNs5V8xKin
wT6PGoPJu1vuauwt1rsvLSK588BhMGJlsS2PAMPGPSY9a/w1rF2LX7C66o67EeSsxDaWZ0ZRIgfv
E2Iw0G+7BdOcIWWYqH7Cr4b9TbtljdSOvn7e5PRmLNMW7P8yyHk7XCdHYYtPIaK+3sU8CBxb4Rqt
asjMZYJal6wDdxqY4CSoN9tIfhPr1iftoNpjAcVIPuw3a6j78/jetMwGs5wpaODPP4JVhrTOsOLW
IAluVW19UEk5HeT8Dywgy+tiHSRP0K8QUK9y1Kx9OWFjusPdYFwvH4oFMgEGgE/tnIVkXequNZvs
KiuxJCDbhRcWTvGGecPyg7ca+e6Qp9Rcw3K+2YHG+x6PQT3iU+/4iEXsJluEtahLlXRfVYMtAFUA
VvF8TRMOyT1W2vWVUzBAcifMDwgVya6KyMWgseGLnZoSvGGDOHeBT+7jtXYFyZuXLQX7uOMSiNwk
M4C82iLMw7MgKf+WoW7LIXQZbJbd3y5i+Psq7XaPPoEo540vM6ARCbroDLGIRSc2+UOoTHspp7pB
0UXlFx76d1V1NBonXXbvwZAug4kiLxKJC256McPeg5uuQlaluw5RdZDKwXBLbpm1MIVKK4tBGUOe
ZtEeJtzQsqEPQccACgoTPbaF0y+n6BCX+LMkXa1h/3sbspt7PwTSth3MWRQRlpPJ3EIwdLaHXGBp
tRD5rN8g2PazV4p4h5BLJ2xn0JMAkGB5AS5dOt33aljxNKaPTRJjwooZK3WUqLINsKQsxPSeyFLC
D7AFo9s4bVB4xEzUq4RHR10N4Yrx2MFB62wrnP+9abbCE+tfU4w8vPKVFSfRRTFZG9gmreRMmtZI
HKOwTjFRLa1IZrIwKOMW9SowX4ZsQHWX3zGXZTM9XXcdlaz2mj3PdZkQyarygGZUFWHhYPgxs3a5
HoYiRQu/GdsMLRupegVyVWP6firwFAONCdblu3rY37UdSrg1N8KDQMnOPeCpWMEIEu3m7bV9xD05
vMYDJL3K82C/S6L5ST7d0oVIec9qu7ETsBBjgpSODsMxd4Q5BOVecArq8hupHURwEJ5qXX3oxa1D
IvPCYjN/loxaKFSxUXoMprb/CIRgNa/5PvR9ImbWM4WRvCEZmFi2YAAkg5cY3mnjZ01LrCsOBChN
tYOgw+8MOAS9mlOApJJDbsPKoMoVDiweC5oTMdIm0PhhAGgOIeHhoCJFAQwqIwX7yqrd4hXKfgCK
mRf3837fW4LtQAukNlJ5VZLvUPADwiiNHRoQVITTePeRXEi3AeEGG4xIwYj+XtaRA3XE0BE+8mi7
mxqUCt9uLWwcTkieWn3WcynVS+R613OKMTodhAYEECDE4RMC/vbKOAxTZl/he/kRvYzIykcTjJy/
Dru9/5wjLNm0m1HwtB2D0ZDtT/aZJoBYFaqCchAUqWhTCSwGPzsCUCnCW7RXFsaxAnblBqUltr70
GPaZLJkcwa/T7Et3yo4ZGIHXffJFuxXMUrIZJELytOFgWs8eK11PvIcBlz7DlVoDp0evFo/5Fdqw
Lx9sGl0WRgJHXbTTdFW7SfbLkxKBxwI0gwlT7m0+h307ygPkTmRPRaO1BXWH5fhIlRKxcvFFUxIJ
mIANGlHO6phvvxOa8/6ZrAQaW+T919iFQ8geIDa3NXeN3Mtqs37wgTHq8UmAzmnJzVEIkl4Zim5e
G1sTLuwHa61JJpOO3rI8FbF87kll7wCg9kguMvktQiVxt/Rj0FRwbIAKJDc/iGNrVhwTb+1NwmCk
ubN9a0x3RQ+JIxtyiO33t1eh1YAc3gZ0o0ZkfmSQ4cHFOnT6C9p/hsig2eId2JyjGGa6gpskSVY6
JiipzXBrwX0V2iT3XFkeuFjA66kpWh8muE614KN6RDkS+D1WKpVH+Zzz1W9ftgVMjy87wkkTUAyT
4oN5uNNtO4QqM7GGqESsw2Y2fq07GMItrEnxY0ZAoGfnLdYVVQfGyWxRRoBKGwARUCxkDWW/Nadu
wxQOaY92hfFTjEQ2Z/kJd53YdSe/h4rFMGDhiaGtlJrLlWcT8iVbX7WYBAYLWsuWY6WDRDemnH04
3eYT/UGjrmZp6XTEH9REookcvqmHymnC14F6KpbwEle48XIhgcNnZHKixHp9TcLFxZCU0LLVYS6A
0yRjtmFPfvyp5repQ7AKvweDtICy4IX+jnXk9VjWOPpocgdaoSxxiEoxomH4nzu2EEbmwwixWbAF
tJkYe2IfWePb9/fIiFHPEEUX/iKY0ULvP2ivoarn7YbC+VlKmbAsUTMHMX21IBWEVzpCRZHRbEN8
AWUwW2an/Emt0zA7iJiZiruwMmiOvLbHsMqGqTGxlgrNtNjWRbpzNLhLt3xbRCeU2LFHZwP2Ow70
AaIH0IB8/Ce4HYEZ9PcbJSzppJSzSe5jE4HlxNvvw5HOQe9DiPOGB/WD34+IMxhxt+F2LO6zNH2s
l+17O+aWk2xKmQzzTETmdVpdQYe+wsEGPz7ELcJuNNhre0YfECINOcHiO7h70GqRPLEw0XYvDwzx
cofNfObjgKLtX3pEqXNy5HynLRIiwYiHDy51Jg8tvL4Qdv/LgzhPsbuocet9tNa4HPzC8GQCkpTZ
tWOcJ9VscokWWo+5x1VRMbdr6X7u65m2ORgwDtiyVc0cDCD8IuuYkCbWbUAfNKyyM39a7VESDwAs
q4Rmslnv4UmrOl2Ic2976pZk+CzdvnZaUSoDp/yuOISlIT5BgjXoKMKWIQp+kNOxdEzZlk4JaYvP
vEb6gGfpzeqHCDX4Qlph7LwlqmAfW82I5gMx2miVOuJRa8709hJ5pXJniZC5BzLK+AOS0Mt3lKO6
25SrjjE0Iz6lbwZb5DkcqBp6qtiTLlE+NILN7YmDGy3PNAKtXM8zaVvwxHBFuxMfTs7DFeyJAV8X
yaSVe/L2Bb8ClwLoxYoIxIGLyz4QQS1OmCWTH5MTh1hcbj3Atu84nj5aD4+FYxBlIXnwGOew4YpT
uTCBZXonSq+tVDj/VT/+368LG00UJ2r0/GR1QOfNAR7KbNGZgrZXRyEhDNeC0Fw2Bdmu61mzj1bJ
uJIJ5c8RimizYtLJdON0oWidVg4eGXZA3jIrij56v3Lo9dDv5wjjUHZoIfNB9FEsF0ift2PDqaZN
UKoxMYZU80u3aWUwOFRY9k42kQhLKyeGlc17aTBEpnTUHHyE6gVrgQoLpS5zVswcLuudRA/yKMKD
Q0ye5woSRHj/aTTb7zoaVm160fT79zoVcL68kt1I6FRPnZe+Ew28AozX8Khhd9bM1km33xsIyXa3
JDDMOkafuIWqVo7eqlhNLLCxnB1ePgv5vl/vuqQH8YYPQsl/gS/R9CQPc71FNpMQLvU/jjUIJ39S
wUyGDRnEKtWF6kNiRmZvX9wRo5lAArTDoYnA4hODPOblxVVxUxRxX1aP1gBbT6pyj9wBiAMGIrA8
CWg8rplfwB+fvgjhDmieR1aWDjGB8zIREH8GRaMLigu9DTKTWw8fxqG9UH0iLqIGR2Ph/LHp8qti
610vvOR2HdylS31Tx3+qrZFBe7WGLauXelrLdvyI81KBXtiNYj8Q0ePlS3XyGh/7xAFypb0TvUNO
CNJIS8fqSqfDhGiESIBE4clOQ2ZqKqaRCwvTnkyof043Ha9eF2PikPApA33z0Ji9aXlUcfvYPmp9
aLaoxOKowtZvkzL1hIqDmMuFAUiE05WY80FGB1Wv3692ye209W8VrigHjLeXxmvXBWNjJYstcofw
XHr5fvlNOG28JUnuihidItckxq+o7RYC7pA20NqpUVdijYaFolKLe2IyX1kbf+vkPj1BevW65ELi
kr5LN2P8l9c19JBGA9zWH7VVK9/TlmECEBgBsIGI2QXHiS7AeqToLOFGSoCsQkpPvVgDp+vDI7KL
0mWZUxqdexjLWOn7L6Bc4yJmyTHaZC4EAyXpPgZz8qR+HioaIln6Q/wDz9jnb+3jEvWgE/EeKRgM
GEwaFKhhmUWuKocJmDzbFp8wRb0TryiQk6lYyeAoqACkdJrRFc5U6tnCtBzsj4EKFRbmCDh3BHBG
WHMQ25rHcdNy3jbvpMXW8aA6wzJM0ZOqXFaxOdAC+BUbI8AmoxS4ldpoRXTGQE7FQlPQ/6tfHciO
acj7xBeQwBy9mZCkYCCo8sihN0oqH6Pb0OFjwyo4pKziMKOFn6ZP/hzdNbsHCxoQSxMz2oOffJmu
AHSjgJ/R0p2dWMpaqi+2YGpVjlEsJ1SSeIemA11XAl872fZx3vnkdE9P6936zveWW+1lBYHzuQk/
YAL9QeIvKrnPGXbru3r7jpH7e+kRiaw88Xgdl0hck4dtx4p6E0+z6ACEW7LG3eH1v7PLWIwzWXoq
j0Fke8SvZwpIxAn7ymjSyI0X1ix6iHUXQXJt5ulb2wKWBPXqwd1ubtWZD834JNs93YG338TjI3/l
hfTkSQybK+DpO+jKF5+yf/QGiMEk8LQxMx0FdkOHU3a06jmZE4psFbi8ENaRlrzinVhFdMDYNi8A
6AsHNc153CdPySa4VquiNCGVe2p8VONqH7aPTcX+DBIp2qIqb8xEP2Rz8tHqa6EdmdLccqb8Jke1
OsXOIxYvdcN5iQNygTRRmSnWeAyEQHY2Cx59GrdbA0OR/tk8nPD0crMhqwfrDWEfewGmlyRtHA7f
mW+Hhe9N3NtdieNnjGzabBl/yGKC4Tb24RXTIa8312MBgCZkq7ApVBpmVNILNZqSKeE02+6Dsyxd
3MuRouUCmnN1XpX4KTMZxC0cP9bpmx2Y+QHvLOanqKhBdGRr+PynwDLfADHxw32QgBVNWM1OMjCP
TgcKXTPub4IaXXLD9DSLx/eBN5lzk7CymL+g2HYg4GYB2w8ZZMxM0fecP0fyecDYql+kcXcDrHNr
gopMqsQEF6fkIGgaTN4IFFsL4MB9zwwdL9nDqJbANKZBC5GQQCLixvHX7Dq1l+eQz1Joqfg1t52H
rGqN+BEmJuFiC9M1i+ykMoVeIeFxO3SLW7/fvPO65FGCNXy+u7J6t83xkTJ7HEBkqjyMXL3IhXki
A/gNk/F6P3mPccvY9hkOclDo5DXwXAUyUk/b7yYccGHvXcBORnFWy8LMCQ1qRYQhLxFNU3vpoyE6
i0cmlPGeTLKBhA04M8yA2pwerWJ03fKU3MB1cM/rrPou4NvmkDlB9mnXJ9LpkirMYaqhkbtSEO2O
OWCzsFoGldE2PHisLWK142HaokhydswgMUDOL4aRMaPfyzOXBz8udXJUKDsXRTnFtOI5jGrxKX7k
A2SIweH63t4WvKPylm0Bt/+AHsUNVMG8PI6dlgS43muSR7kx6IkaUYHIwtSiIiAyOoosy5JDQ4Rs
dceo4D5mS/YxTKenJvAvdVfLqf8dQyjYB4HVXLk9EcpsC8O6RP0JEEC9qQHDEOLCvuR/vf06jqwO
KA5XuDvB/41VIUaH21u3xaE5HIJ7aeY5B+BvizEkLngN68Ha6UYoclV1QHK7NB7bNHJJUdNbDD30
0hjJQjngICwK/sNyRCxxa/zpo2etXfzyjYa69D84rjKg5UR21/AH1OkOM0VD+qyx1etWe6M2R0Bx
vufunZbwHEM5ElJEaBnRxYNsrQ5qKX+aaqfZi2DFizYjLRzaCk17lPilm/iTcVs06NxB643PhQQI
wDVgFMI6ytCaIt/OWByQq3g6UxOguycAQgMZIiK+C7lXTryoWApwaUa+kfRlb9/GI28pXgcpEqhE
fACIVWJf8S9FWL5tutlkcL/YLpEEMKco182HKkS4rLsmB1XtwqpSmpjYZtA4qwbh76S3QmKCNM3l
bKP9ZwpntDXvsq8mTT+Lr6k80nahQ3K4+x5RWDuaVfyUJDmR740F8KQyoPzkHMMnhZacvXi9mN8Q
cH+1OgK8XajDkAVyQCoHU6ELsoST+qko5XA+wsOjSlPXpAOtwnNewawCAVBzvXfG8LwKN/fxDraI
gLEBvcbbb+Qr9UlgaO/hEqpHxFrs5XMdu7G/H7LB/SCWk+gbcqzJJo+QN8yaNMikLRJ8o1Swepx/
6BhmFH3ebmhRnOFC8ee6+xog+DFbmYY4TWMXMk842ui3r/iVXpYrTlBlE11ICunRjAOvLSefAwwz
CmSJKKRkWuR121svDc9HfNVVsKhZaHcMtXT3AnLh2NK5hYTBIaiVdyYUiT24uGEMotjpYmeA/lDA
5M4feiINxl6FCO2YlqpKFGlbVgGMlImPYMZcF8EnhPdX2j30xFpOO/Xx2y/2SHzHOv/1xXoHjbvj
dtt1U84BwBC6TO1HyLhVjWUJAgpwZqPkD7W3rUMtkdTDez/qYM4ztWdMJac0y/qjPXJM/m5XT5ZR
G5QAlJTgkBhAWwS6WfAB6PJ0RfnaayAMHGEAZj48qYcci2ag3F3vY7ZcOkwlGqkr164zjnQlLDl1
6MoFxz7m+hlyYF5NNrhRsNe48MhNhFBJpGQhwynyUQjDK9G4x2EiLBdIDW5lXK+h1yKZ8Ns34pVa
T/wQjJ1cAOQwiQ/OvyVgJU/5qnuQWEH8IVN193WdNdhcoopNeVU6GaBFS2OqvaPNxQjg/0HP5aBh
jMHxn6v6AcuTc9lPMy3hi6IsGMxhioRNg2hFie5GcoNNE/+toY/GcuNSXdvCf2JC5PxlFM+lLUQ+
TMJPl2xzlfftfeOdagrsMntZ6YYuJwc8U28Vsu0enJpYuXBuesXeWl5aamGh8Au2CEFFNpaTeyCj
AEHfbjl/8wLnIfVW99kG6gwXaYcVHJdLOH+TK036r90U/fH2TTrmy6y4zETlODRiipQDPLqKZ8YK
w9I9qHfJBtG6yPquJ8J+5DMILHOXBTw7ef4+asrz7XrAgxsgn4GGUIXEyS5J3LjRmGacO1p2OGhO
cSdMc0yDezaly7hIrnH+Rz4GaicSLf7CBN+uwEcqWO7497hp/LfGNeqa1VT+F+f50SSDFherXetS
yYNxuBid0t2XXRQs99I0y8tLxZigxiDbftKYOppgWhoqFsNEQ+xbt6Y/4OR7pxlwsaP4ta6tPDTu
mp1vnZ77s/Nn2PW/uwOVi/GqD5raj/I+5ByTkCVY88hpp9cjp2it04YbnkDSg3VGeCrkdg+DZMBK
vfBfjvWlbtN9s4Rbq88aU/ESN2CTdc3kZYeJgazJVJ4oV5GD0i225BnBgSxi9jIJnqy3LL6Pzw4C
jIQ1NXVm9EZCklM2d+6tMiGVrvb26jtSD6y4K0BVhjUIyIo29OXFD5XvE+QRF/dm7ADvFxkKQ44l
3kaehXKWdwtL2mQgRCFsRdAcK5bQvGe0Cd9AJoTxNniqnP1VRRPx9hXGOi0O314aVkwAmO0lONW9
vELUQcTM9Nn4YEIozbhWYH9sq9qFkk5TsWrb/FVuRyj3jMUGbj52m+90vqqEE3BpFnY+jiBxWNoW
/SY2/dbL0YY9x85ypwqYZ8nytJgH6IboxghywZ6EZDvgLyBgcb2FYKFB/iR0Mar+2G9DiToRWLPZ
6QCW54fOpv2+uG398rMc/eQezeYJYQYucuzfSX0pdxk9bUFJCyJxtgtRkwJVBqBCG2qyrHAthlA+
UsEWz1pcqTXEFVClan07KPib9qTrgg2dPXrPQ46OGKoJM56DPcnx0y6HH7s86PQT+ENYyFUQID+k
PjlrQzi2mhGLfxXm/WVZ7LHJwmGM0FMge+w1Io4SoXI2ZRGZ8Vd9ecv80SL2/DMrPWAG/FP4p2mK
pXSwhan9IHcNDyRgJO1pGrzZg8bj9BDnSqiptTunatdTLdGCmbuvghDzPezaRoWFH7g/nKy8WrXd
jYaTFsUHY11IYJZSPacLklmCNXI/6ep1lOyrRwthIVRNUDSZyb5cuLGHOG43MbcDa6MUwp4CLaaT
djBpsVSmtpYsQ3N5GwLFAdwvf85pZzVLZkUdzzRXxuSbdX+FMuFWAOyIAVGA77z8Ip/rpPXNNnAu
oyDHSom2h97BVavDuFK59TIalQNNRjq1SsI2TaGdUSLO4Kw8z8XI27wvm++z6/09NFpZ0X0eYWm9
jT4y8XiGSU++N69tOzHpGAHyPsYeVMUv35t8dAr2xW55UMtqyyuxV5lc285c8yeXbb9jx2RGKOZM
RiBIsao+BvWIspTjsIGzziPUJM6PpVhO8AheAfJpO6MgRBIRwDk7FPRXTlBuqD2XDxKHql7XyAk8
BGkAcPiI/kNWrjpzzYbhJo2magZRw6yW3wUSwNV2qU4ZTNof/PLJjDCJQ7IKCUk1zcHko4q3/nrV
zKFVe+np1AKSJ4rePMGZcRTsz6Z++3vAwfGT/1uv5h9OuXxZV/t/Bag+bIxeiDvxkOTvNIeXwlWu
apqLKCkdicT7bZneFqP/IBrO23t6qP3j8FXI0EXVdcw2c7C/5P16vaq62f0g/KKFihQ3UDPID4UH
geVKDkqIlflfRbfJztySSTfqvYIu3TVgOAg+3BXFQNb1+4tsdmsafW4MyjLQSCrwopedFZQxt9/V
f427boEQmIgLkfMVtRhWgBvkIAab9VPRgNLBmttfFMxYRVughhmvx7X7ng1FuXMp+1DT+rfjZvcj
i/PhsuYrz4oewK+wrXuefvE9ekg5O8UzPmkqF+XTbEU+qvHFhI4zENNc7dvb7+UrSzVmfeL8mKx8
sLrDcCEls66dqR0e9MgqyCdwaYgT3les57KezZEpdwEfU4Eocqi3vhgb+BmY51nfW9jGDczpE9e1
Or7J8MCpiLAOBqbAqfPgGe+YXOf1QBohPS8VGhisH+aargAv5FJJSOJST63LDShylAvj+jppy/rS
X6fRzZhhph4Q/H3RttwZ4tzOmWy152wc2H2Gpv2IU0KO36Dg9n2ILqRHLKNHwCQEbFl5tdhrbgHy
GKw4UnbAoIFBlECc4R+NCoF4zwg4wQQOamV20W4RliBP+eFWIAGtyxobDdFggdnvHm2Eo9uCgEhU
TUQqFjJkU17mIw6LFt0sxuXbWHOF1nNp6QQsD2gjQN5o7eFF1RF4LxwrUtfc+YdJd+V9EdScDzS2
ol36CXWIkkfign6ZPIF2AirNUqI4bd2VULRbb9Gl9sfLPA+hNMhj0ZpOGb8azyK3SREqcQDGDeBq
NiGlIqELXnqvJ2SGuiYnbg0fxomLcZbsz5wZkxPSuEJsWhoA/jhmaefEoRHcAISMbu1HvAdBd2Iq
kngM23fL0H9NiyE/Q6XZXjZOSZa0CzN1iZaLPOBbLDjL5KGHai/j5+J9Cm9QEc1jCVUv38Epwl/p
7O0FZzluLzYVTILh+lG0rGJ4A9YA9Jc6PJ6d0lQJ+X+2pf5pccLUShW42nQ5nGQDGZbe9EmuBXLV
EHJU9MwBSIxBzouHjqKQICet6Ws1yZLuIEGXYmsyKl/Z+TtEpqp2G0xwhh8ArG52UFgDIrnpdyIu
fywIRt5+gcfc05cv8JALBtjcshKX1bO6mcBEYRKWD6H+COaUSvYAF1XL32vo2rMCD7bW470Wyq0h
vcpLQbxtB4PP6arvC3XehdaA5TNTxA0nT/sjKyPk2GHEZh8JhAhWh/6mVbQCptrt5g9ic9ru1kEa
AgFfwIeYTGLnzKF/6TfTlZI6atzJJOJwx+KyAcPTv7MtI8rhOpQLR3wbIs0Zws1X8U/lnCnOR50B
NomKkJEJP/TnSZkz16iuI/NtXn9Woyu6jyjEkm5LQZwZUbvDe5XkarcgNVwK8dZsTsb4p20Qjzds
3g2IZwYOMfJXysOX+2JVurtimcz+UcC2uLgiqIuxrvSAlqWkFCtNU39mvIg8ixzowZqBM7XQiFvu
Y28vr+MpAxQgiB6cyWzb0CsOUNWl30fJ1ospLZDlCiBC9v6gnkl76sBOjmEiO4O7gWqR9JdBuyLH
lHtFZT2lq0u/bDhyYsIOAMighvAUotRkvKkixG2px0euWeCzWiG1RGqFlDUpHGgQh03m0mnyhUGt
iDDX4hflC7uwBBD/hR7mqLNE17CK49hPfBPhjXRQS/m71bBC51jaxl1uAVqO4nMLbxkbkDGXNwEd
akStbokuz5LksZR1n5l/YC57E+Fsxvq/SVr3qSO69zTb5Xi67XN3IwkgEqglaMheLhg/GL0taZK+
ZWmZePrcxsNX2bXoUQlCKhu5tWc45NZIrWSEEcTtlzb6vS2Tv2UKZj1/tTEUejeZiZ9bzCWwCLOe
Gtb9yLG30U3CmLzYo9Ucp291T6WjHVDtQ2vgqoOiWPsGuhdROd2FuWNWLz/GgLNyrvDZr550G9Wt
6SQTLN2EKOlEABXkqV5LXDGfKFcfiwWnQSj39kK2C/XFQcD7hSs4kzJxF/jk5fuVp8wZd9mElZQP
dpvD7qRkRCDpna2L/ZPtJgqAadjHRcW5Bp3knaEGEiPQ7FUs6NkrexSuDPxVOHEuSMZvNrwQi/Eq
yA+uCcmgN3UL253qKUgAPsEM0EkRM0y3rGjWIlSBAVmw2NPJMmwQ+mu3FmpFf9cj5kQM5HvOF3X1
AyEYvKvBWe4BuQywxmUvp45MAjbRVZsuuSiJBbY0GAcy2BnY7M0yzN8EHlo7Gr5K8kQrxAko6DEw
V8/pjhxL7JCn43KO9zNQo4h4CBgYPjQju6/8cu76zqaZqDGqj9o3grb8pF7JUsohWqiHM2R74dz6
OYNFblmTImShmhIGLPBIUrLTZKzjVomrgd9AWhmz39A77L8X5NVjH/bZo9XC2yHpAJ4K6UnxcZJI
uobD3qKF9HACtBkcgsG056s0vEv86MbaFyrmV51dhm4SGNe6IqiqJxL34yqfUX0yaiEWS+xwJ3N/
vL2a2StYri+XM+NfzCaCxGfkhSzrYDk3/np291OOiqRlwJ5SP8rVsKV7xv2GCjryZ2ac7W2DJqst
iSmHZIYDyIJqy9fUHZ4+DPHsqtjBGOgpz2q//r7smVNoI7G8UmXFtNiVXIyej7/Biq5hh+9qyw+C
JM4g32icpynUs4tZs3NvTIMzuZt3/Z3NtA8iq3QGmcb4qVXGLW0VWcFY9JlU/HSiENFo2bknPp/B
lYkoUTUpaV0atnqLAriOac6UWJ4VVJ6ZoeBkVsoxsuu/Bi3K+gJoYmzSP9bx1lzsnPUH5Lwd1wX8
aw1XEUeAcqfEFrshm3ExJwGlnGE4yEwzGNm3m3IE8aiL7Fz5W0W0fIuxSGl63Ppt6eq3NBqQwT4X
EVVfUfEkCnsIVJtntTZ+JsxSsJgemfGI7ly1NnhiyVbYGPaTIsYvyC0L3J1reaTWGEH4DLnoRHCB
Hl0Cw50Q1njGS1xK9MZNzg8ZtwBEM91DBRdDUGdWYnxQpEyJBcbj4/D5WcTMQYx6A5G3P2x/c6qx
PfufBgciMzHquQ8CtRAbCCqyKGVOe4Jpdezj4LMYI2hWzOZ9SrODxegj9picdUIAHVAk5r0k+dTf
C3f9sWjd3xSuVhTM0OE3KrCDo9QpOdcZAVrpDCNicdeV6ieCPw3MR1l5CJO3Eypwlp/xShb/ATWH
UmhBLdXk4m+7dBZWqoGquSSgwV+lTwXMIWvZwzBbdwcZ6GeBXDXGVAoctKwWG3eQzTdB1bIjM1Pp
KEAYC7ulAPjhaR/GT9HK+V36Vp1my6gnwr9rfQpmxsXaVGX/LU7haT3xUUQwTGeKLmi2hOwwID58
X/N5HLrS8RWFCWkJwYbVMVruOdCMdbSOuLUi2JkN/mhKaNsNTw1z/9zQvzNYeHvfga16vO+EPkFY
XA9yUC7q5b4zNK43kfn3TA6XEwqzGe4uts985Fe20id8fP7VljfG/8RHfrlbfQxojIffJrbRP/nC
usToB/OB/3zkj/w9H3/9RF/T4AZews/W93/+yI/gk39+EF/E9//1o/n2/BfgVfpuGDsVHtTgiQnX
BcuRC9JH+4tRgtQJ/Maf+dii5aUozfQr6PVHfbK54HPL899S4kJuuuGbGQSSeX5VXvFdmanzz56/
PZ+vnYvq/fPf8c+fvyF/5HM+Bikd2PhJ37d/UGay4PTeElKETAT4SjrwMx5cc41igE+y5j+/2oZu
9bpuEdI9PH+Su5+C5C8+51dVXqyW8/iHdEquk/4vZ2fa3DSatu0/9KpK1u6vcRIIAUIz0A18cTEw
rV2ytUu//j3OW4SH2FTcM9UptxMcR9a9Xcu5XPGbvI6f8hgSnfN80rcNxSy+J5niG+BZPPn5xcZy
lYVvhyrHhOPb+uOfr2qmHT9ff8Ma3vBEX+aJ2/+4IIU166+NybWaFHyzvgGPPOc3fr6feQP9EZ7w
2GAlEev5yRMmAD+5NKd/M6VlG0V5CNOYTXjS7VoGKrURpwDAA3YAyQKTUI45QATVyuiwEqbAGqeT
P5KqkLeMGW1t6DRIsIS7YTrcqr3TIJ5QcSvZisDMf3/+Gn8TTjl49CCRA1aI9OQ0Dcso6Qx9YKWv
RfSVOpLBOzmcDjlCtzBLbVrpwkmYyOVHOq/O02MKKw+Mf8AFON8OyMnEqXMQkxKO6el24PYh2uZz
W73t4uhNMwc3otbgYs89ZFunQ6ZukKiiCpnrCVV8mleii9Stj08ufTqAckqpLwOCzrxdDA1A9Dho
xAENzdNxJd7vNtuWSIPhEWBZygYe9L2rFezLTaMso6aJJBhGG37U8KMdvvrJUS5QS009Vvrmz4/o
mSodt82VBaKqodCSTvPMrHZhrmZu+hq0hWFRKLEWpF7OM+qZ2Q6Jl9fNV3EKrBh4lyDLpsmQEr+N
EbQuQvkuye+qdvlT/R1tTLGUppijEvgYB0obQNuk4KU8Y4y6nWJVaXxQfcN1Z6Ye3fFuCraFMpPW
8EL8Owz9db9MD5cJPOeBK1x1el8bwG4gssChPJ0xg926Iw2gEo1M1VrJOqlXKRcz2AXw+iKmG0ST
jjUzOsixSyBjbYAiK98qRqIvkWYhva/klSh2VXWp9HFeWeNKAbvTpKMr4TtGDuGXFAYNvX12HBqq
vIyQ+st2Li4gmuaUZBLHexH6LrAsEJ6Gu0xjLQKDtXLt3FdV434uwvjOGCCpI0lMI0iSkgLVUayM
qXW5wC70zpO8wFw0gLINJGVYMKeTvuinYRsHlqGGRg0Ffxl/yvsWv3nVM6UBsDYKKVtiYizev9rU
SmTU8FmtKC7BvwwF/vS6AERQ8IPYQP/sZKMY4qOfOwHelQoRTehfgGcBDaGYLqoQbuC64v6bkfxl
Fq4KeWTLGfm2Yt3c2yIsD6UeupcgMJRibnI4w5ENKAQfPTIM1g7aq3YyfhLJ2UAscH9r/elDXEx3
ChZl5pVwUxbXvTOdHLVBpW4u5o22JVPTgOaVH0AJyOabGqOcisXVGyEBg9n4KAKw7A3CnOxHO4XS
1XmoXnlj90box0V1rcuaCOf9USFeaXGxnSHPiTzC06XTwBOZ0nAiZPAhKoxsE9B+kQKS28Mt6oKm
2gteTiWKmtU8+ooi+NSb7H3kV/eiEy1wLQYkdIQl/W93tMDH0ZPrAiOgLuRpaxvy8WSjn4WMMF0t
HCJu1avpgSwZ2DHVXHuk0rQynrAiIPN/ZVYOpiK2Ek+5q8yH4wu86O/ikoqGap0i0bcJNfqSOUDL
X0r8du7B4sM/xCf1isfhj9CYgE6kU4NHpp7FDMDS0sRXXyXvSKcGRt/xmh3l/XdZEbyFQ3z3/Oc/
E08lAxIWm92Czw998iQ0bhr3gEwXGkdGwZDzRn23uMVaRW6fxB9fNU09ZKlGqjhsezfGzpjvpRow
Il0n/x0II3+q3ik0g5l9rBmCPdMcIuaAiP1BaiTSSfbd8Hi1Sb6rABfKwUsdm+c/1PmcCwLANEJa
i4cIVuvpnOMnST4khxHGKqURqrxSGMkH6r/UaBV4SJZRvC/J4+Rd+D0awFEDIBNMju7TH/IeV4ov
A0A5w1y4vrP9TtfHoeXgYEgAsj1BM+L2R4e3IYwWr1dylqbOBMFsxHxCCCtMjgE8sOchim7yvwwQ
BLY9GZmAGp1aEJd50OfHHNelsAMbMsI9Wk9P79vQgvJylB8FCaoYM24INDe29AJV+WiBGikGMRVx
zPNaNB8lraTeknF6RZo95J4Jm6I01FT9OLSbTfz2wv07C+B0naojEygFLgDqk+tsxgxFky15XNt9
hJj1R9m0d07X3sk4M9/XH2I/2gnSIPc7rT/5QcRj9LKMnb8KtIhNrQ6j8hC5hAvXdjq2jhPASxTX
lzhBmO6n15ahNTIHQRHc27E0CgAHBtuX7YgLgO7dQXALWrKmPgfKRXVWNXNUlRMR0KW07abVt8s9
gjPipIO7rO9Av6DwDlTyFEQ6yOmMg865B7hPjWmhjBaKRURzmM2pQt0wX4DkS9WfMtZml2/lLSI4
QD5gqBcfqLFHCcZ5VgNOQSTLcYvTT3TMtm/5OIhUHnHqQwA/XyjagFSjcDfm2d24oXNnbJKiCNuA
ZSNyUEfAzRKFrUFY1Gaq7WV7Kkwue6AHyzaaIOmI26F4yt5XeLRF4I6NxhELF+ZkyYXplWsLY8Oe
am8A76owxiWxdzZUv9wDXKqBTuGVOOhSQDGw1GEGiE5NoPxPfeTi5F9dH3K66TE6g3UNTBG5Y+HP
8Tlqwc5BAEuphHklJTLSLsigYY8RJoz/K6rc0Y3lGFVDapqNz6fj7tG1r4LlvkHmCaGX6a//epIB
s9X+xtxHne4M69jpfjqHHmMOmIFoRXmAjuRopRaWdGfNJFNf4JEuoQKQgMBKrVaeD/Tv4JI15Zkw
G5MsdHVFrFDC5UgI01/Dz8TeO6yA7sHA7ZCiyEMm2+jV38YNUMaeo1RJn4duTIQx9jjgZ0ZDoYVT
DmLWfaUNuNlCEAOjjATsR8kIVM6lA+L3l0mNf+PBqiI5PVmkgz2Tmh6iFsmr8DppPj2CyFXrVwgm
KRIjGI4OBY0ZYlAk1IIO95DaSN1lB86QqWY/sa5rp7072t2lfeR0jxMEV0pSJKlo8uGm+fROgqVO
Z2sa+wcdzEpQcf2jCs4q5QwQUVMChCOo4Ct5fEnCSOh8kYG0CTc0+qqJiKlmaYVj/+m/nYAu5B/M
2TAsd1XvOzkpXGjVjXOwugedYHCFwOKvUXEOJKKF+a1OXO3CtqF/LXYHlKZPFHFvBThYw00xk8j5
nr+wM/9KblvIVVHTBY8FQvukqkvmk26ag9+ZJpNKtB71BoM3rIhriDOjkBUq2KuAiYTfr/oieAFD
UD1AMmuDa+ZUM6ZmWjTZ5F51o/eXGBoyP1Av0KDpCeONttNi0Uq2LKw+w0v0oLMKCp+GMirxCoEZ
HZBTepBFcfyQD8FMhYcyH5RqYSTkCq6MYzVgBsnM5SpjFlEhpxEtXMeA2oIqFNJqF7vu+bt8Jqpn
rgtkiq8SCt3ck4TNbQq7wg+VBUyqEctybwwg3FI+GQO1O+DIjxBB5eyANvtDDXUdnJnAnOAQbG4k
ovrW/tLtOtO6cuh/uxyNXNeW/06PODdHtmC2qvleACa1wAX4lWSiCmMiOQuTQMHpP+DZ3lVDuEvs
7Ytu9l4GdgyQa7jt+/Fub3VfpDUjDIV48xr0y9ouvxlammDgZbHDQmeBTejp+h4OjdNvu619Txfl
Qf4mEuZeSd7Qe2sowSPHnjHLsBeK9xhlSEbAIH/pow4R8tdVZN1Z/qW097eX5nO+2KAotlF0OrrU
d5ZjZjuzUSC1c1QmAbk81sYkIKkajhIhHc6qjUVog11JOEt6WZIvUHx6uZDvqszyaz6u8UVcAGcq
htemcvf0nmXuOFZ7J55RhgVrMgMtExjMS/oXB78AB0aRopo/Agl9aUBScXznz1Q7BqdEHVG+iwcm
5wi2YbeqdUcYqY7u/k9RgUQNVAIdlaxrD2kz8UdEhkWFT27XbkqkoOXkLmRs09ZLrpIM+hF7m1BI
aD2ayDxEFU2I6P96wdGklUwfAA/i8vDkXKUGs7H8QzDdi5xokDZgjUSPFOHbQ6dRGac2AmULhviK
soRQxRKLCPFukYHA89d0xhbRaODCheAOhJ+Q3O3paITArZy29zb3OqG01Up2SpURrTaVn03mbJdU
xiBfjAmpTgtxkRofmO2PwlZoS1Dkm3voiAIQ0C6qWt8qRYVmFjvY5TTnrMaqC49cLplQ2Hcp6z29
cHfsN/0YFstalwaXTnd9l+OwKHgQHLEHIU3iAGksoPUmQmdn1fSOcccQI0LblxiiGVCA52/q79Ye
Gyr4Jdvj+oIztl4Q5TM+u9PrGJ6sauZRQ/pdhK/FnjKFVHDxKtmx/m5kCSs85aPiroo+A0dbFlza
8c/qitwzMnNYXejxe+Q4J+HIstjbcVOlA2yyABgitXzKc7ouY1qncAk4jGRUhJOqGvtb0S6fY7lF
uMDTJkofFKDUTzFu2eoMi6iqBSa5ufxqCKxL81PDeLJbPLnk090iiZx4gZ4PMY4qgDt8MvbBBpqv
wjSKyiploHcBZ4s0O4BP0IIUgl/cIvMVU7NQOUNBi8EWE42CWf92mRd0fppyDCiId0MbKgVi2E/n
43AMnXQ4Ni2uP5u/tbhNiWymR5mGd0Z/mWscXSl197ejT5mF9NqwLzmi/qGJnTaUJzcPRjIBBy0I
MCeQG07GG5GPoxsgj4tsDGk2lKN8YnGDh9AYCwYTl+z/hMXmPtlgShAUMFs/4b1R6/9vFwYX5Pth
tHUiwjvKsU9vUmU3QxW3gQ33EkQeoZDoj0JPKqeOc5AG7M3tPqIVumJdhUd6bCQZKKtwD4JgPn9h
5xGnLgyDTgxKCD6iUx6De5hiz11CTktYRSrmkOnc1DN4ZbXkxORqN1Sg2N5A23/3Cox9g/RFOYnC
n5JF23H4vfGj8qqrCAAmQCBod0gQHrYWdga6p5lE05r5a5WSt2YlUGrCnM9ezN9QC6EBM/r8hzpP
kPhQshKDOwLdBxeOp3c7y+p8Q31yvduSPo/9+IsEGKRAZzIk08unUA3FwgOtICmOcYje11796RGF
KgqjtODqPL/rg8Pt89d4VrpE+nsTULdka6K5CM7m6TWqeFFZbuzgG+C/gjr78pAnCHzPH53s6F6X
Xk7hew+MovjkUYqX65gIaBGC122Fls2MhvwWkI50/QREENBPPHPHOr7xx/pec0Ymm8L7NWAmlaxU
ZDQheGtpwxiSvSq0z3+ss+KlPhZMksClMghO0jiK/ZJCu2VXFMSx3HopJUBzQOSP2S7bFpujAGor
2TKe1Kjfyh1RHBgkatWaNLGIbGk9YkXkq13iAtHdnr/AM0szLhDgDBxRUDMMwKmcBfOlmmZUFT7Y
8wTiNBFMDpGdmqoXErK2KiiyqYqYnTC1IYaCSrIRBULL3DAfY4d/ltFqhBUwpEQQA+k3GzF8EqH3
UYbNi+0wqRqxIYy+Z1RDcSmxW4h9vNC8g1u8aP2kvq2FO1KNWZDP1jVOJYhBVNRmVhzVFkqBUW8A
1gR4ghVMpUru1MBstlXgXRWS/91U7QwI9viqzf1gV9kUloYOBeNl8ewr1x/T1zhaV5xQ8fbWFRay
mYChhxbF/3/QANapdLLx0myijALeE86ic3JqhYcunOolIodJqcupN6T9RNGJ+For8SclAlVpWK2w
OCFOyYBUiY1POz9D7kJH6vODfh4zQUiIKGv6Af1fDoWTmIl53vZV6y/3mNL8C0ToTVSzKeBj7iH+
OObLv9o4RYqb877y3tPT+SgCI69B8wx2AZBoteiqlm4tkKYL13ZWckW0E/YKZkdQPIFBnxwNTVO5
iCZ18Jw4qxSb0GZDh42Nl5KrRGJiytXKV9QyV5qnvF5nuwF7sJFJ/OXyyfCbcx3aJNw2zgQIYvbm
NEteOgquuTuuAQjnepoe3h6PxR9ROd/XqJHryKKW/Fqxh8Yx78FD6RwluxcZ9DJ3/Ty+pOL16zWd
bJpuwT2xAnvEDoUq4Q86oMpekQ3QyLRa0UkQvOCxqkCDUTWPuhqvFZsvtDwvx+QmdXs67bksMmI2
dCYaCn9PN3M36qOu9aYRBCaVDsXklM3N4cmhg2DVi9qZkcXizJfIbY2ylU7INwZVKEVgKY7gqYiG
z/TCi2lX7FXVhvnDBvpApe29FDuiY4noFwqpE5J7tK3GoPpmO/KgoXqlP2inbFEOel2PCpEiDZhS
9ojyE2ZDd7jQ3OnMM5AVnyK1fMuxp/1mz9H7Fg2IG4kFi8GLhWJ3HVnhd4GDFS21wXDDbvkKkac/
I4uN6ghvyXQDx7l03kbg9156HT+TxUJj7b/WQ9rsrP0lZ4rfzYFAOSQivNxs7E2e3mtr4yel55bL
vTAmSAohiUXFXqUlaaXiMfkgop0mgejjKi15/Ta7flQ1lAmUsIOX09wzpSQHNCYVxQh9BXAAYGCe
XtmSp13p+8N6ZaOcTEUMMP7J4gKggpa45bthgwwjVygUQ3ygrMzmKCCGEZCGcSKG0Ap3AloIQlt1
78eWd+0DuS1TEPCl6fS1VvdJpisNcB+YCX9e2JrOKhZ8IHqQLrrXlPC4j08/kLVNhrY/FBOKy8RN
lrqlwDGa5IskPlXEa2WfVoNkGWdwRjHrnxilRuzzip4gyZKkWBCOHNEdA2AwoMD7/BWeKRBxyynx
qO0HHht39pMNoanqxVpQ1zOtBNXM1Iv0rei95ZNgptAzyDaMFKayJFlWG3V4gCOqN4t4ZFi3dOmj
qL9NnT1wOXxsWF0qVVjHiwgXhZ4nOwU7KlFGQJREAf9k9lJWmspxdibDdRFYJI/pXcWb/S1zqthp
xYYbwja7lrEJJB72kcy+jgJEQCWZhSUJr0FcDwBFyOnfFW8by33bltNXOWcolxbXQ7m0Zrm0rETx
uHDbz/OrwEYalADbl4HNKSQ19AufLnBvI30Er4gWdbPvXwBifetBFVKLetXtBm7s4W5FmmywaCm1
N4SfYhePUnRFpSOqOpVgOkIONAnFHugeaD0SwlCGoyh04bo1HZ7efV03Ojzce5cFdpoYTEVS+seB
sxb7dcAbwPM9lHfiFB1qmiIjvqF1TETQEzFposjARu5H8DFfTjYNFKqFFX26AJ454B2RRWT8on6P
Px0e/L3TXv0PzA7HC5wQKVuqh1QwsEF4ug7dlG16hOP8gYu9kWm8IRyCQuEaXz2mtALbKMU2Ozi2
ooIsyOLQ6FZDibh8O3+zFeNkgc4nxUxiFz710+vKjtup3Vvx+FqcGJ1bj6GL7E9UNtNZA/xDFuk3
RvuL6xLGx8VFXF1sMegyQODPD7ORxTgZZhdOGZLEmy0XdxrjL7ldbeZlmR/ExqGl8iodS8r4wAFm
5bLjH8AgbwQP0P5LovLKcByRW9Lya4GgGpERygbxdnydR3uglEjmDpJ9oxxIXVK45ZblJflcMWvU
mlGS0IposGyO76EI76QLEcGkpDZP3Z4CXAQ4VEHbENCMNshx/FOkraF/EFFd4vXLkL9Zmi9hDlRv
CL+rcq7WsIIXs1jQJhW+Q2AiBVohhCnXtz7/P7fvwbocp/mhhhd93GxumoB5W/zx/L39TcFA+tgE
hWgHEeQ7J3VTqNnhzD8Mr8NwutF9EyxWihoDW5XgrsZd1qdceuREPmaE1psb9afkcaAwVrxQhf7C
fqlMkINL6vrhLpmO/6ex4iTXcYCMDZ9Q8F41UoNx2T3/Wcy1nswTikOUU331gdzT0Dtr2wLe9zZ9
Z5A2snxUVGbYhyLRRAm8eFWORgttMEAQ8ZHdLcGwA/KqgadlfAT0Z6IaNwaicyRNPw9f/QooIJo8
RtMjOtJckKeKOAvDDK2Xne0ftK51bpx9FATSnK0EzCkonCzFrHGWci62puGqYYlS+6ukgletN1QJ
E1oILcBayZOInyuiHPh3ytsovsz0AOCdq+ZhVBc1kCqMV+j1Sofi+Rt/3gohnjCHNloJiC6fMgNd
ByvJQzJiRgj+e5XgS/ormMcxvHhOiwyDK9CaCF2ypvQh0KiThILSoZr+kfqcpiPWcVDj3GVY1YSy
hlWNF44WVAXCSxbpej6AXLQ68m3t1t4ALBSqq8prhMxE4mgIYEX64EQYQ0IZbEZ2S5gDFz60cFun
QwS4IEQDDs106tBPh6jqD1MaHw/ja8lQ5GAx4RLhY4EKKgB4Abh7u/9rHptrURdjr6Ku4/5pbGHE
4kWfLY4xZaUORDSOuSyYtOJbttBAQdtO20TtkL/ax/vamr+YLQOIpzQsL/epf7fx058WQJdaJvHu
yYEU1ml+mCsveccx+sGwYMHsr/rigghRCFngh5FPxzOStdT4lYMJWqcGoNqSYQHq2f0fcmkwVe7G
xS7Ng3N6elBmgJuaosdz5ZFXYFcE17TJOZhuBP9bJw8HU8/EAODcHqt38kx7nPwLq/uyNNlv6g+w
HcBqhniHgK06rT9Y2+NoT21eGn6iU0lyEo18pJhk0bEvg9clm5wCDekBGfMXmVL56lBHIEo4JMUt
Ylpehi+bkszJtAQiHCKbJlza2Vi6Q+ZvkqE6vstHDjwwlJLANH0GFp3hOajPYPe7FsE6aZkqeYli
8s9B3CcEASjiScxT9Hjy1Q/2yJHleQhPEHwQzZiydbhBaPjiSX/e2AGIuEVthUIv+qNIGZ2sqb1T
1F1oLw9CRyn/bdG2qseUyRj/paxaVoSc8jc2NxBpaeI9qqlC7csHXFtfWfbXQWO9tF22j45OD9wd
kfyNvyKVH3ERnt8IfpO0gIkAs0quiDPnWfTsRtboJijwPYwb7uYe0VFAxSoO2A5awWT7KrWLGyeS
vk1kbHIWjLrktybFNxNMsF0b/UpK1OrmCejZwAv9ByDo8wqVsm3q6cw48i0jqvprTbcKN1nfVcuD
VN4ENpLPY1RyOEolSgo/EmHKtxIpjsp3oha3swf+2XuvqEYBqIbfJdC/cIKfUczxl2LBo9nIsEEa
OAVAWy6g9Sl1Ny/rxndfwOlEemiw3J0h3MZdVe48hP3Rqtkf3nhHz32R+6D4xLuFIUPqmsqoOnX7
F/gw0LWICQGighjOdkofq8s4wz0VIq6RpSFjxEJ4T+mWlUJxc0ZXFHmE/JYmm9r2oAATJMgjRz68
iUfhrAmW90gZ4T66kY12yG8hCX3YjSPdeMAn2ALjdBPDzbzysrK9LYI0uyrIc6+MOLeiHzuFtRoF
8GrpuHLXN9RokEOQmDfxRGf/nfm8dVSD2Ws7K74Oa5jujc1QwOyMEJnGurvZ4tBmhCPchcqwSwP2
CnQZrBV3E1+5ER7PzZYS89JdVrA7P/SeDtDJSeHmxVyiPdq8i6zgLcyR93GXfJFDYiPYZFkuf9Zl
gg4W/GcoXGJqSEgr31PaAfqUo8YWHZFChWAggMSj/4HI40IaywsoLsnw5TYapWRwNBYi6eZExMUm
TIMAtSm7j9WCCUhDsx4/NGoDprIiTLJVA//RSaB6QNxQjQ7ZF+CjegJlRgvlMRI900KVY5y1fHl+
Mzg7GjgNZF9IHkUShZ/kyQ0a7BIJHb+SDRatg8f2Kbmd+lSqZikHrVngohfI2kVxs46GvKOjg5qO
lpd6JUgcXXCW8k/TfPo3qrYi58N+xddJUNmUoJymyZ5o38IJt8l5JHTBNFSBUce4ETCWSgM7bo0Q
jsrXQtwrZtMY6fiQHrvU5cZqRocJmppHa8Vs05zLOVAlQbIFXlNBTAaNRhACA7Q6grnA3k6BCfOS
hs4QxW8ZBwkmpkKzS/FeGl/GWZlAwwsAZfAaBRxqkI0Hci7AMY/SjzamaUK6CBulg/5/wEVRhkL0
AqwyMp4go05jvMbvoRW3zvxaxUndJXVRDdCAjFfQVqlhS0BaW7oAEPLjUtFGfEbp/qlvd7k0abBj
vx7yui7gIoBvPI8jMzw9J2NK+UlvjR/UbZR/o41BVp1RxUM+GYoImTvd3mMvocgbCR5CKLpX40GY
9DikXi0pUlMj4UxUhKeQWy8wDjIgKBS0yszVEPRVi5AytoolRuPbchFpQkadZprRi5SqzwDUY9jv
slkc1Z5WC4BP4nn0Kj9JyKlwytfYSryRtKmxretAV/+DEOJ8kqvAucF4i8iM5En//svpVg2Zi3RR
N37QLRFFXrB3g1vxqeDSY73HFwGZUraruJDrDQlcDkTFQ2mZVHGnkpzWo1gY6h0X7Pf+JvuoMtwj
3k3r5H/Qc9KoQlDCGZhoApHsk/rssi8TC3p48WDCXQRWak/aD4RAGsKx+RYXrDkkJUx3gL2FM+8T
cF02FNaeslmyX5J3sDrDjARE/S2Wnwo/j9jsxGnSWlSPQK67iu3yhph58g+YsZOTYP0qXpDAZ3S2
vksBStmlUFxxgqQ2QpfaObPcfrdHI2Y3RPmHENUbV0ZFokRJleD5/fQMRQlslkK12CkhmDO6MifD
uXdpGttJARyK9A6jRmVZgv9pPzJmcxKOTAlzCWM1iedweX8cIwqy5MOqtqA6JYy5alOad8HsIchb
3v0DtoX29l9XJde6hQNC6Oo7gQMY9eRap2J/KMOQOR/BRlH0igqaIla1JVX+leObCtfmgALSo1ap
ID1yqqGt+yDTywv3TzW702sKQcaC2IVxgTLo02tqXL84sK/V7/qhfDVPNSbd3DtJoFIrU51HxVJT
3xOKGyaS7mE9NlflsP+gkVcZWte5FrQguZKHK6uWpOX/kIrqHmLJAdQYyAcJwMl4Z5BYguloSQuL
c4gdTTi+3Cbto9EjFHwEA9Sw2TghJA6q1um624otRc0KmF5Tkhk8fyPPkBC6MC5K4mI4n4Sn6Ge3
DNo+7eriXeyRmsBjVaovHmttq/wXgyAAi6EDT37jCjlGv/imRLnZzK8GO38rnL5OWSvAzsG/5NFq
kvSnI82GR5MeZR7ELtAQeTrSoZfmOZ3fo1GDq6nYieepk1tVZckvxjGNVeoSZrMg0pdUj34mw4q4
UUQQP0COw5mF5m9BnKpyjbSZ4cre2WT3KvWJTm2PEEnRDtsH8+7ojZ+FUuv95bYJPrkH30gxjz6S
rcxqGdUtUfpqqN1/sdHcCQreANjl9FhwLBKSjGydDqjCQe3SWtqyatSNEkJvIGQynrCw713vUkvM
iIif3DTUNO1Q5oDgy04P0izpp9ZbivGjSvEG1y4lZhFYZKczRhBYJiq3W+SawZTXM9QRLtCwpzZc
fEMIDxSvpnGgeuh4CF9DNXqpNqb+byKGkHkbO3+LEGMUm/fz10iuPaZ4KtoJpNixWP6Wbb1ybamU
q5Y1lOBAyWzFRVdezutXs2AOYf1RqWMp7JDecBxBXcFHSwsBT4zd6iBCZRI8tqZCvV8XrepHkruL
KzYb7i681g8kP9GVYhgkmq70pmPGiYi8tvZ+FXxMKE1Mo4syeppa+Whj6TQyWjQUF3X7/kEZ9Kw8
HTr4oG7hYgNJlEbCaci6PbpTsUnadyNWOYiamEc0LHjOlxFA0Y+N4glKJevzUw2TR/kU/dx9o5cJ
D8wwGbWRn1IjP8VHfsqN8CTO+90qZsIj3x+m7Ar5A2Bb4weJi/RYsHJs0r9rP0df60niJ7zR+uSn
ForeiF83oiirWoneISYlxQM4+MCro/lD+Ufvoz35QwGF91mvQ4+HEnk5vWz9Wt+XQF7vOEr/hFev
X+tzHvX3jE7K+gJ+8kMjRUEqVR4S6PQaYZT1i2/riQZZRNL0QyIFyZHaoUjxqJrSJvR8dkij8Aoe
f6qm8EQzAzkU4Iy/PiJmgrJHcsP/m9q6krYJz4wuiWFS/dRL+cIvEmXx9bIKpHGyfsPjKmGyPmnG
D+svrxImtn5LHsqrAsr6K/zo56/wE165/pwf2l/Mg9pmPOFf3C1NI3YfM4+YQbxSQi7TB70vj1/s
Lz9VVvQjc1n8qv4GH0f/Q2Dl8RP9eM8ehq5qCfqczx9A7tlJTg5PydF32eJ5Gp70xoGj51mLisk7
CZiIu+4VsJzm+C8pE+oEl/ya8KfjdlWoln+I+G22jTdmCohNSoWAzTy2XRUl4238IPCROouqqDcb
Cnw/OotG150uz4BGGkc96iIeXtxQIIU6fv6DncmYksWgL4JOJOqCNEPP2jZFemjiY8exTnsvU8UU
/W0ZMtt7aOdiSyv282piX5gW+gfRwlVgU6+vCLP70K/gSOErTP4czYD72J1UujKQdKBDggYbXy7K
nF4gIgvq94ZjMY4fw+La3/coHLP10sYWexja6UMZDndS9xhoIlt1v1PMs8mmhyRrUdoCzwjO1BCt
kPR+/oZsT4ss3BAw9yE5AGlMRKXu6UneJMS5KbkSDSoKiWxvpNqapc6H9fGnXtOvGx0zmL1jfeTn
RrjJ5OxUxr+yN/zfw89t5dcn2i4etyf2il+/0GTg26iD1vFi3TOUjesb9hCzOyCutO4crdFUWh/Z
F6SSZBSTdNawYGbSrPt1UbFRsHa0qMzjk6VkFvq6dtdldXExoQx7GhfrHsMeELCR8Hhzeo9BW+Ed
CDTxxxbAn+Pm6v5KVIuv9UyJvvKUW/eFe85P1i+e60fc5fWn+oZ7b39B1A85dDMK9hf2E52K/P7P
9+b5KrfFE351fQPzbrzxo9TWz1HUFawHVfWADJb+wrrLA3ZlpRudLQbm15HjOSPEuK6PGsXPjw91
/I0TYBXEWh8ZvHUUGT92+59f/JANnm+XL+vPTBiCjWP3hu/bz+vvrYPO43piWK+6zV37mW+WLxyF
j8cET34eFjxBB4u3GGbpXfHI+DMd1kPj51xgRqy7tn7yiyyWdmT+7ec5gEzWP50eZ61kLUFgnNRg
2ZcQVz6ZHlnT+l02DHTj/ohhjZuwg6Hji1FZx1PDY6YJT9aluY4q4/nr8DLI6xdqZzzR6GqWIHym
4SdP1yoscQq42fxujWqkFYX8iAp4ovHkzK+xu+EbZBueLtt8wJlZw8zrTGiC9pmlU16rNdUg85zH
Ovz3z+c8Ydx4ZIR+fVwHjxFaR25dzozWOnKLOYHNw+NArWubY5RxY/TMK/5vLB/X+6+LnX/l2x+H
M8/arrya8zf5v5/fUwGSnTlCmTGFPxBpVClrnjRsmxohQPj00wfPSSiAYUXxqllgd/sQ9EHF7B+s
PQj8Ls7fBU6ECXp2BPcWkEnKvUsIY+B7xYvcAUAwoSEp3bD6iIZnmyLK6dW0KbwRl6LogF6+tUd8
pVm26ds4RS7LG3jIY+t73nso6pf0Kkz7IKd6swuK7ns5d/9BJyy6s0sxglF0JjTH1nqULMFeWKU5
DVE96bekbGFGOFhswH86mKviV4jGvlHIHOX/thEeG9kGbFQR7ZT/Vi1Zl3HLJcTbqXlN3Rz0Iqqf
aO2i+z8LFdEeuzsUOmO8sdQuwWDDk0ZUHHBH6gzvqzxEnSEXds1LaFeEwsJT4v6Y70HEwCN5iDOU
v+zE8l6GtnQ3rRI2yaZAy7OkNUcS8xEQ2fFFTQWFtEZoVG/I0RjxicASYAx4Tey8vCk+e3mF3ypX
YIfce/UW2L5BhE6Hd7kEfMfRA3Lvxv5LuVvhdLX/oy0B3bU25oR70PyIspoEyTsEgPb1V+xJlhOl
hBtQYje1v4gkFusW/G+zdNncTrH9OT4g0lBDCOZFexR3wGyPBV4YVJliitBjghbf9nu2MECLS93s
AAkCWvxV3SG9EHbuAY/Eqv/bsgskJip+ZpCsuhoB0caUOYNxIxtaAuvGSpf9tVElRj4qu85kRivI
p22hSuDqyscDn8VLfJxzD6ieIFf7V7tYwbWdpsuLYcPEsxJRRr20u1mwhr0KcywTYC62+yt3xpP3
ytrQMgp7+AH1AUPf+jBj+5tX+beo6Usw6UlznSVFfds29vJ9PEbRXTyhtbPQzaorpky0H9FyoMSS
W59HV+0xqgatWktxgJjDNsJcIg+x5aMzw1SB0dQinnXVtf3HsO2im8hjYeStTHVp8AN+rDiBuDnG
M9Vgrzh/vTmnf5DgdSBTnbpnFmXl8GkhM6f0ye4XMGLAC5A8IxkP+TBRSW2yQVe7TNObNqr4AD2S
uUtwmF7X0DiQhj28E2naGIWEJRK0zczslfVX5iKOW2V0/kxt1a1UucSo533UDeXNUlpbprVtDW+X
hXWQ8Z67umnaWzo3Li7Wmz3NWtbRCAuE6c/iJBQFW9gOeLdCGY0pGAhDsQ9wG+/DjXU9TE5EbZzd
wEOBND5kagHP8Vsaj14KZDGakrtiiuP3S5DYSNkNZTvfOFG5SV44xb7eCiqa+h9wa4EXYmehl32X
v0dMPtkfAhybtkmFgvEQhFREi3C5Dfvtsr8psjw60hyHlgT2pD06dEr36T13rPgPCz7AM2WCouIV
c4FYdmKF4Q6YeGvf9IXVBTfOhrfHh8otNvQu++O/4jmIP2Z+u30NnQlZzXreYoewhO/RM9++HuKo
v3axxdipFxemDN0yR9/tSf1Xek4ISKk7OwCknwQD6nwy8X1XvK+zFoPUqJ/+PRyr9h2WT4hNIYJM
1eV4pEV2DNPbfZ+U9VW6Hdp45+5brqjZ0BQdx8J+3+A79r2ip3XbzgCzwvl4YMLT9mQlLi/aiD8d
+WzeyfiljZPsNh/w8KixRUGB8pB9ysYWbElq57uKdtxVu6GZ3Pvuh7hs95TJaCXakS5GalzehKNy
NHXXbs+fyyO0iaFBty/rcWpJxViE0d5275CZgJnd0/tske2K/Yklh2fFK+rlTGzcpg3hKPKxFcqB
flPCrNoYIebQg3yRUjs4IhIwO1J5Vt97Xyw5DOWm/ndR1x/ATrDk5mSzq/3iQ1SxJQWbo/VQ+gEH
5/77yOGBg1iW3cV79c+PQ4O+fInh9ZF/qCbIe1uaqYgRVbsiHOKrQ1F+tY9p9nZo8WJZ9v0netkI
pdPc3EnxBNizZBS5aXTV2Y1idrU4aA94LJTpTRPV2X23Leo/htr+u+aOIpWKTk8+t8NL4DHUuOQC
l5cS02nB2VEkzXPUfMZN0gFYIwwaI5He7B7qFq7EaNMeGQZUQbGPwafbHrCjiXPOrNpz3esReiAu
I7yEYj9G8BF7STQx2diFDjuyy/YeTxSAVpX9dYzDguyVE3CwFzZ5i0nhHsEB748xOm/ddDNMm7eb
aHhwjtl9PIxvcAP0rjRy2dFJdod0QvOHbetjHR9aNNNC1BO5pGgDjcP2OP3sueywleHPoxDHAenI
BmcvloDdJH9EICTiDhMM78jHQjTPLnklCxXCOXLOIAYATR+wdJtpg0WAmFHAxzNy5BSsCzYlNLko
f8/FTb2BZlan0p8u2GvtqCneGZkhY2s4AhmoR4YGnJ2L/BGuK1g/aThakCjX8aRW3zZAMxpUgN0g
Ym4NXJBtH6rr3h6+Gu0/Gj2EMqU2sphpJZgkrH2+q6HOHzhZTAu+8a1pF1jhtyGod4o3YCkzAb0K
j/p4S0TFcgVkKdGk0YKd1mZ8qKiwxxtdpH1sEFk/ToddMmwUGXCkZ1tM4BfHbXc+pwwn7Ke4V36g
sKVkmng1Sg+Jbka3je6yjjLGMcDOjj+T74kNophbzhZK+FM7wCoavJBE4YsP/E48Y9scQAVUVdka
EFxy1ajm0Pb65YgcDK2FtkLluolG6qpEQmPHG8OEJ/4ZkFutQevaKM6NDHM9jayk4BDfah4LM9pu
ZQzeMzWjnv2j5n4AL2BRoMzIq3Ba2tn7nJBt4R/gt8y0vNXMs4RXqZ2/o4TaRrCvm5ugygnlsZ2Q
07JXxwksb+YOcY+JLhB82iO8DGjC5g6uAu5b3RO/zm/FX+McIFCbCVTaskHvKSMIzCP9aRsJrFAf
x+fjHJLw2pZ50pgS14I79V+mVs1NHJgzQCq4NG6pmJ3jdh//WU55+BLUZ4zaIAd07BJA4HiDc1uH
kzINN25VR7xRW3JWLQ7dHaHqF7bjr17P2Zg3soiyQzSrE/YSL+HXD5FVoCmIkbV3BIrmUJkyS6jn
pbXNLAJa5XLEs1LtDKYy24X7R5sg9yUL7jzGRSruu8Nbtm8+/pEJOtIpuEaPmHOw1RroZxlKecWN
XaKK7xMs2jbVdnQTAQwhEZaX1FC5OoTxCcBnU4Q/cBaMTXTTerRZEyZ77iCgGHVJdgdmtcPqi5vt
WQo+eAX6cumrGm2cu2G//B2n8V9uz8ZeS/pjn/bfejtGxw+JeJ8oMWoVt1o8NBPOUuoI2EPBvplw
TMU9GjUHJofA6C1Gtdem2yWvLArrzEbUSUEWEYTbhXbSeJORobE0wPJ9BHnDRmxhygbbKO84i2JP
GCSaMmY3WHeVSMdvTKs3c1kjhIiYhgN+kVytgIce0QjKZDJvJapSz9mYEGidqWeAq1b7b/Q2fDYQ
wit5IwivA5GGRAfblB0CGm9ii9tpLPEwBbXT6atdE6v2oCEbDgL17sKCYZAlSbxnYMIQc9Ej0vYW
M06CjSN1RVOyoyVp0KcjGVEGCFsqUzF2yXlJ/yXlrkRTyXQrFS3yT1oRLmyUisSiA3Sza3PZJnj7
73FBiMF+hxaLOv6RXb8LoavXHcs/6lghecVJiQhYmygYQPxBrMd2JEVQi3wqCGvDsUGbJVOejuYq
aC6921wT1wNjAkktUh6Cu9G0/R6Wem/9ISHoxkbBs11sMdaMs3tZpUYdS95sxHUvZz1wz6yw8bqw
hgkuVW3DniXfqCXgNmbsQ/We2N74nLQt+qirrNYBxQgwUCNRoGSG82T+TCd3s4vkxSYAR668JCbF
RRtWWRJEq7t6crM3mczx8qPmQsLSjUlimBVS3aOJaeDwoLo55HkB9apXkb3/T+3mzi5fQJ3prKoL
lkd0INhNy2TZzaXX3IX2cd5toiS+reQtAXX8u1Ha8yoCjZWI4xXu5zonAgkPrGgvZqkskKWrBo06
ewABt7r72dxkgTLZar6MMYTtMbWIOQKmTyyrBlWkq4y0acwd6348MIpo025vE7Rxdtb/p+nMmuTU
lSD8i4gQoG7gdVZ7vO/LC+HlWIAaBAhQw6+/X2nivpzwcjzdCKmUlZWVhWaI52XABhaCHAS2QNnL
pPfJkXjCg5sg347Kmt6Py330BmA0DkMN+R2g66+e+MlChKNaEkSB/U7VIzGWK+i0Fx/VSnJN+ZxT
KJa0JqNhO9QIH1Xg7it7k96qkeWGj2dzKGIho72J/xuIsaiwvR4JvXRU3aSkeQx6asEevYz8gMUO
Va9e5IlMf5N6YMFGdTO+gkkHOmKcVQ5DBsLpPBvToGlnOgXNoSsT7xhKMd5vVZhe5K2ME5l5dxHs
SgkuHrhuJjYfA8ZNegJTq7CM99epejjaPXsIimhsOg0NYFMWfGB3P++yWbawzHQMnucBrXwXbaW+
ItVvGA8orYG2521yaf71lnfojwuoZihf+gyFeEmao+bT6ZMHxN8zapafYYE9gdEWN95yJ7qcwOHx
eAXI8A9OK7cKwoyylmuqZ3qJL7sLg7ZXkE5Rn7n4uOJNfWRvefiKhvnevRzR/b47yjMd/Vc/vVNn
e3rhEcF0DQvr2uR3r2DWsIjQG/Pka15lXBtXIo+Sj5d5LSWT92glKDVW8PvwVF5xPC4JuD4loY/U
CyORmRTOCkikMSs7oAxEUYdLzM3z5S8HyUn3u9tZsaUGT5+adWIALMi/QxgJipKFFgwmzXCsAgvb
SgK0i30JYBZsTnTx9Q9Vk1k4DwAxFzkfhcAEIAoXOdMeCDHc4dzOE3GQbU0SoHBfmOyVEW08Qyin
8n5L4BHEIEtMYbYFc44ojtUpOqJJNnDcDZrzEGcg0u5Ulv2C6AskqkToOjABfdhL7htelMkI0mSU
PJzEfP59xK7Y7vwpO76FPYN6QsJpNwU75ERAi/kIzpkYdSbMIzQytTgHJQnfRO8my8EgptgjXSr6
PaSTswxcqXs+ffIbkD1ZqfMmhPzKTY++FXAm/Jdxen20V06UKeT19Xwy5guYZo4cfHdG7guZB0g7
c/zCmUXW+jq+Tdrz/FjZRepG85kd0RLyc46zqyUJb4jh5UWCe5/pl2BHnKP6hUGFXEz24Drew/nz
2vnffquQQrk/GPZ8b9q0ezjGhSO4c3l0OzX5OItxczA21ohst12zN6TxAOCVIDRftH6I8MBkvM7T
keNNVnNd9WjDJaYieP4iUi06yeEOz2INMcqXXBDytRxMqeE4xzsQnkR65KMpKtAb4qnngPlDyETN
Oqs2+esKVtWPtO2qfDwe3bK6D0dBuqw3YZNOm38fobPDb5ZpDmQIUQW9ER6kNz3SnUajVmpAvpuB
7ReUFIGMVZ9jiif+O2bG9dQkZBK+pkvYSri8yPeQ9ZVJhNqBx+xBEAezwN8QIjXiZUohqCgS8u/S
c+IGTpBe5NgVsuoN/1GVvFP+L+2pPMKB8Qv64jH5wVaweF0gQYlHwR3MH5sFmp2wq1ZGuL1ZQqOs
oHdb/tJ0K8C5lWHwJQ3wJGU3DIqxD40+2xuh1DZxLeHiKk/iChrSfzaRzFq6zvEDOU7DRhMkG+7I
Sdq0Fzck+ZYzjy9jlBixRIrUASkbnrXMeZ8ecWUrMIMPlI4/dGfqRRFWYguGNR5eWCvCh675z1CT
IzGZqL5LsqAegObwlAXwxCXM6i3r+u8yn1eugPaX7LyoAacTmw2h5F0vbB2EPBlj4cLw5NIYVRgQ
4WGgAvnfi3Dw1V0vX62TbdmV4NtJ33rTFy/MBFCUfEidAVVB5vzaqvBPDn0tgVfYza5MKSSEjF5k
YlHMW8oBKCtHIXJn5Sq7VwEuDLNab6U/FHnvP963v40hwq+IRnBemf6iJ/O8cTwePJejbeQfzmQK
BVtj5rqOe1gsRZ1Kvrordpil8KoT28Ou8pk7uMC0HlNcELegQj8cv1BRy9eWPSbL+IyzJFZALxCZ
8+SHbwCkGCPzU7hawqmeAOetYw3d1jx65ueWZv+CYF4/2Mu8YMfBidU1sSxmRGiDTy/2a8o6Xtsr
3aayjnLXmk2ij4RgxSJH4BclQGdSAd0ablMaSuUEew0i0TlxyQZz+mxSH8A2S+l7+sNxXH+w1e6I
sf35gl8KBGIqe6pmWx+7bDoFUbMBYxJFp/vE0enJSOJFRZ640KuZ/purDqLEEh1lijM9Mjgmy6C4
lvPuBo6cjC9DNgC9TAJALOYDaDG/NQdxfwbTeDfDRYk3DmO9Rign0ilbW/oS8Ae7u5js27hMX+O4
X6c33kPNxcjgXZEOEuXcVmcfPEZquBys/qc5Q2IlCrqiy5P15jJt74M/ABmZ5FJ0F8OBUrlA4H/w
0dvVML12r3fufHb0o9spHgAXZvvPXEgX4IUhWmAAcd5jVzC+S/MTeZ3hewz5xcL2I13mklDEwmAO
IKLY0ArjQr3nq9QRwrjTmdFAQpmGbC8eorAS0CGLeA0SbOVSlwaFNmfpTeff6F0y9pa7xG6SrF0g
YcwhDFXLf9TGDYmbRrhX83q8V/tx/k8l1V+/ynUnSxP3uMQEtYJsygKiw+SJpyUJPFMylIxJTCQe
h0TQ1IKsNn4sMVM9uHOJAbSCWAjZcn4vcae0EhhPfFycASciTcnIbHYCvuB6E9KsfmeYC3xXZlQs
r9CsBxeGVv8utfkNW3prO8sXm472G3TC9beFtbLMBDUzCvuTkAZSx/ChyN+5dLh+HZvyv0SfeCkr
F6SYbMLEURtC432L0kToF/5/ZS/001z7jAww31egSzXvTzTNsoSnbUZjzaNrZkNwbVU0ERRcRGAr
8pJIhQQe4jbtKSZ1F6OIK/REJC1nhH+g6FN4He8D4fJ0Nvwx44VXt4T9mzstJ/QQ5yLjIxqzfDII
Yziwxy9bsvz8EUFcKDGwHMSMZsObFckmnQVxxEst0IqzydMkN4vaXjReYxrFPvEExYwJfJZGrQdk
0vq3S/XlRwjX7G04A3Xo4OYdiIcLEbmspLDSUqnjnd5eiqHHCK2vof/o1DVCJCCfurMVRJaXlDtO
nZYuELsmlGIzecOCn7gS2GUjhvaRgpNWS78umSFJm9d/1pY8p0slgDY4BFjQHJBcJJj+Ct3E6yDx
2GuwJEMGeFdShQGVwlBzEeIOWt4P1drRvDSqjz6tzt9MzXyNGF1S4UQG2CAtAm574j7AOa0UqSOx
Y2YJ3SR/IdNy/MQwZyHdQkOGq0dxPc9J3XCxoC0pKd74kXSgaDiK7sI8FManctzbz+VG3TJOHHQ9
cYPFUyx0Sx/5ztZSI//RA3u/7HoIF/YcfZ0sSphJfyLtqAuCuUpO06cyI+XCQz21N8M6/FOGm8Me
kIYapKATS9dYz4AyvRDd4v1oOfTcA3v9Kth5/yTvVxTEgkgAHLC1tpCaGuQ60kd2LVQBJ7EZ/4Se
DNwWIt4GzLmLsHxQhHdCbLhanr/31IRSUIC5krui/IVChxAKM1N4BqmqbnKBFRwcSoYm7WMOpfHS
j9wAcYq8xwAyiYjhzqStetVf+59rh/NeiRsHqYnkMgWJRCCHfxdfvSL+j83PMo5FlFQevS93o9Ch
z9wdnfduzzAgI1QyuTacaUd0wCQgdSzMiR2CdRI5BFaX4hlWAk5MHK5BZ18ooxM9BAx68l8+IfYC
izhIQoMyyhpag3+hsbEaeG0mB2XYaaBAwY8a30QI3zj7pxMj3hxMZU7Bvxe4mGFOe7PTJnBLNvjF
2OQr4eFqRowEWOzC9jyABRhr/Z89L+F28ot/SA8x63JqfIye8j0Xu1el/hyb/KIvUkzWVMfBj+Mk
maiO0RvBv6TI/Aq3EMktyvydgJHX5byhbdzgGHrZTxU1f2lWYuu4D35O85eRdgg10eI5DoDndQMk
1xcuOeW4PUiSSJcKBHdSmikbFnJu3b/qmhOdM6G9d4KHOdg7ktdE0CzVp3CuA5suc6+okAG5Rozm
qFWD7t+FiYPraMo3ZwhqoYfKheWXrReDQRzTI/YS4LrL47Pa4AQLoEZOlVgVyBA16SzAUTh5ha8H
QGZuw1uK3leaQc4zt+vad5/CaoVWZjHsObO/nKt6eMQT+xe/Yjgpek3MwIxjenoi64U7FKzhurxJ
L97dqlSIB8kYGuOQDS7pJ27484fRFMtPOmPPv1W1rJ7ca6nzRyBx90mchdwJMCcg025CanZyZMzA
4jRycRqIZvwTQgqNZhf6Mvf2Rq1EmnjnhJnsWI8EGF+uIy1flJqougJnwFHwuyVSBd4YTKQQfS5j
skJMlOhNwaVizxG/39nJQ0dMvCaAK7XOTNYRBoMTDyj2PVd+T+EaqK1QPMxcOMVx/anG/PwNNtD8
LakRPgNcppCcvyHuoMEtX65CkRSsLKLr5BctA4g/FnL25zux5uPiqyNEfp5IED+dfdFyiUokddeU
+HY9IfPwffdWBpRLm4PM+nQLB/fC1ep2CNExcdLZHO6cg+Rhtiv5sJKXIN7lMivGpfxCTbAHypbu
q7Hw4tJlEqnYq5iU9DPCn2G50DhxSCygzTC4qkXLc879R9WcCrT9vGXxqaJM98NfMGvUSA1vB9z+
/15G4Z8vEjvokrxiRQOX5ErJv2PwqEiVGAdJafG8+w8NopDuVjVrzfvLk/TyaLoUExXj1vN7c6Qw
5SjqyWliy5WfLpS+1eiZ/wtR4EZaM/UKN8gmwIyxo5HWeX5rQskL1nb/RK+FhxLVBy+X+qSfWAs7
jPr+mDHChcINa3jHLkjZLzKRUZw7ONqUQE9M0hgmcFzemZ+x60CaUnkjLzE0oW6Q0ad7QLMB+y/+
/VFwjIuEgp8bZ8fkmP7PQf8u4k/gD9QUkPXKqyFh+vzsSFbk9NezNX0Gwe/t/osCzs8yolIYdnXl
MD9fE6A6NFZAG+Eg1YW2X+NTGEfb2Ic4Nov2gTiAtcd7xIqDeS16mtiF0HAhStKjCwG0JNeWYFAM
cDZ643hFYtpnUnBphGxbqWMyjZtYcuHnsB4Uf4QtyMhOAoai5MjsGz+S60hzp20J1REm4cHwzzLz
73Y4suKumAsLKnvOoq55ujLsLt95W2yRuFPtAoyNlQtfQxVzivlwQ8ik05O3BQIvFyyM043q/HhB
gLZQ1tAyT8q3AsaVmKAnvGd/4lG4yc8SOwJgEuRBex2JDH1UznOdltkabsO8A1drfSLcUiuMLS3z
Tj0B/kybS/UUNGIizcy5O3fikpZys974KpYmYDCIqKtm2BhLT+VDmbIG0ldkmDQPfyIrQnsy1Jzg
FalqqLmnYgaq+qAXoLX04yad4AJ8VMLA4WBzkwogb2E0YpdQseY+txmF/TIHJ0GK/IscomaEUyil
fku17t5MzGMW22TVZpilZof/qHfOsrQhRvJmbvPqJjU9FByNRuYK1lPEITON44lUCNGaokkWr90N
/gBU/NkliqyhhwDIyZPvk2UZniIX6DM0FCq5fikbgCiePZBFM5EY+krf5vPYPKlTvcFnmwOJtSkZ
QKOxtbwrSQsnjtd0vGdZLj8isR8FD6oGYJMak8O3bJNYDOG4bcVNstYZ+m2wrvQIlwGgEBaoRiTr
VG6IDk9ml9xsBxGhTXg1Fygk6DKW0CfAQdEVYxlCTWXuu1oxHGAyBrfoZeC63/Xbbqo/wZYvT2rZ
r69NpwriudorOliYfWgSmZA2y96nex7MIqE258X3azrcTaoCBTYQ61rDU/izLSjNhvalWSWFTjf3
AfrUFyTt+5oxSexk0id/qYx5YveE7lF8J3QAK0Nv+NuLNT8QXrh7ppxAPKniL7YP/KIkLtgFGkrN
7GbTVAcezOfsD1wS3Ru42+xP5F4Ft5jezp9ZTvZaQ7SxTkq1wgrbrSsC8bwJDaXvYf+EmmV7yPKa
DE/FIhKuNgvGSgh1PpymsaZYw5WVf5rUcChGOo1FelcGJBPlidWzC6VPWgJgylB/D0N7f6r8p20p
Ao+vX8YJ3+UZKwFqIKhI4SI/V5AK2BtV6fpFtVAOeAgeLOo17fOH7MSVC4vLQaezX01X2mgQYZ7o
Pc1OBULJLXNyYGFLzETkjTO7k4JSSSQf8qT73F0v66u5lprmnIfi45BnBdEX7u/l2CVXWjIp5+YR
/jPqiCpMJ9dBWtv1zq97/x9LczxqCN9bdcxbiqMrVWw+swqg0aw8PuqMNxHLAAkGOyg03Z9NUbmN
pLDduKmTEweRcRUE+KH/042YAePGZTzjkTZDob2QvmA/U22JP8YWIbtZVdV/JbVH6GEIreWwXH+W
NFD88qvMQvcd9Z4Dn009EYPcvrhXRepBnJeUP4NdfuuTsn2pR2HeHXbAcNdEFxw574vDra+YffbK
7PtZ6IblXskAFy2+DkK8i24B6RR6y+kskiB2Scmg8JujI3cl1v60CVXGwKA2KTq7BZQXi1UUxsHC
0mwvqRkNfTChaO3E3VslkOuBLkeoXahWa4lyxkgoXriLYyTPEsOY5tQZ6qlQDELCSp5FNkVNrqVY
KAIfpB0mQwiANkkQCeVvdK+37ZofjwZdxq071HKzTF0LnXP53GT5Waww2CINnYUoRJGPtEAKipAH
8N9NaPcCGhVdkVCPpDTlVr1RBxuGG4WZOVWJTJF/OWSEZrdLoK86j7atzP9ZMSF3epppYxQUMQ3n
9wF+hUHq62WFrUNTgVU1rhxHqPHxArqowVZvI+ss+Ic+PxiquWbigzq2+mO4pGIGB3kbiP1vQSrQ
N4COAQ5amy87rTgvz1eF4Tg6TBhjIU0Nl6E9hDuTVB4HPWSpMrmsXNf00aEXvFNarpaRy7xsy/YV
4hMOKROKEJe4V+WZhroBPadTnmyTxP2F9oA6mPbPWPERYFAAUHdvrlBxtMfMkEao5fwTTBWgYjFw
Imo9cVv7yfwlUC9/gCoiXqWjvXW/XZUBqIZGfbRVBhNsdf/erOuMKGg2uNOE/KWvUEq6S5P/sEu5
vdWtEPBkBKUTbNyMe/uIcsz+08W8KEY9oGSmsKE+NlkaPg+jypirJFkQGPxFKBzc1YpSTuYuxZ1D
fx9HOGm5CkgAxSkF8AU3NIIdltP4caj0/MZu8lxz4b4qJYL569RglsxZJthzhy9t/1O7Y/pgcoKa
n6g6n4U3H6Ssf2I7mUROGSYhjrQHroITFU1Nufx+Unn+TQhGJ7JIARdMSRkWzGI9y1YuefrLi2Db
F6hWGTDxS8v4NruzKPYQb11a4hWGH4hTav1i2MCUpt8+mIbc45D0T/xQzQB53CV4KTTsP3qkseoe
+c+A22Be0To6QJHPTb9S0+7tQ05KditLwVhSkTmxt2kJIDsRhbhd2U3a8vAkQmgDei72cEJ1YoHA
UtyWBi/jKHrgHcIlLyXXjMePOjGDTf9N7qUYRti/pzTexhotPbxf3DKTVNCLhT+eZJui/tE4rD+q
7Lyia6ufUnXGJOX6axhIWFSKS2IsBVZyu8KeKJQH3LAEw/GK7TtP3zDPdavfocNKf7lTCdHZFu0r
uEVuf7gyTzg2hE92rzed+23Ru1NW5yMv52v1skgDE8O6UYbecUwlUYhyn1KU5ApagF1E4d3sPGsU
hHFIFESRMNhSizxxa5V9fvoUi0FaAYoBUEFWglsgMneiNPI5Py5qAsU9GJOU8k30se1Qy5VEVVeA
q31HUiMJscwpDmdRJImkTCqP28Jr6Khe32z8E6FPb6CEszdANsqLtNTmV/ZbOXOn4u5QiYyMt0hZ
QzG51HOX3M8WTQHe9BSVVr5Lt3Omuzy7vJDJCYFOfUgJUWbAJQvVI9UlgD0hBr5S12X2x6cDFYrs
6qBTLWrEBJLPaa64qKEpOAFMhVsZSSSnRZx0PPmEdbLV2QxEN9HkaYJLlDig2CNS4mPzGM4kpawe
enKhG0Dp66PTHBOz8JRDMd+Nepl+oxGmbkJWyLkQTRnFs61FPil4Gbup5G1LQPhAsXeCj+ZO8Qgh
4o4pW8Ax+VNzE4odGovNiUqEH4MY8MEf/fojnPg0tikBpKrC7ZxwopxnO2u43JzXC7RCQUzlEOtg
EPf+z56BXGrnBJuLqIIYPoQrIjKyaVDfLXYSZIzoZX0jynyk7H5hbOIm3KYur7zWAwgTGQAZGBsB
YlRYFCQyN8XMsR+YMDLjwYUOaLxB0cfXaIShqIpyfzx2hSx1vfw5lYe6mRnm9TFmenvh11fKr3xK
TdgOp2v3xi10UBC7+fJLZt+WTZIwVgWpp8Lm+qIRNqdNW95FiWiAYyarYFvHNEJ3EIQCBcqULMAV
0hiASogRXECXpju227BmKWCg3oEhA3oX7nDejw+wd9ExrZfS+EVkSVJ7vRJwuFExyN3H6HyF02X3
H+WKX+J1Pp+hzGNbfnbOyRhXuBkufWbXoCgycFUmwWHLTRC2NhcuXESjmI3/ZagdAwwMFuEL+kIC
Eo0KKM8uj1fT9eh7oOSFNzXYmZHqy/UeLdE7BnSKIl/mrNtZKM/BgIHqGizdYEtirwBZ6oALFLPI
Ti7xfhkC+lkW4RYaC4de0yNicU4WREOdRqhOnY2Nt3IxO0tZW6SNON54HELy5U8Krv460C//uSuk
PEwNEBAHmOkrMSOYKXiHjOEPrVysZ3ubjMf4sZ2HFjvJAUaWCBiZPIfrX8xihVg1Cclz6ajFGUms
99OrDX0kGRfvwTtYQJFdlshOQATYweXbF1+j2CIl0TftXnxb6/53YFySqggMTF5BJR3gqqShAj9S
zo1oZcIci4t4EJ2bQDvZdDyGApLV4oqLbog7xJx4I+HgwY3jwSeuEJGT0rAAWCpZfUQHIDkMfPVB
bJcqYBl4A1ZBm5gFCnsnyGEAJ6uNFVkMdwU6N/gT9OxpUj5ggM8nJhw+d4bpodkvY06MWMyIL4If
Kd04LbxmymF8LhdJtkjrlUitCNwqZYMiy/VPmJCgUkN4e2fcCZ3GNDwcKauSwK7eDBzrh0PTuVFQ
9LsdPHB2wiDwToUsf1lr29w7crbbggFAUsfvnDzHASceKvcHpZC66xb+CD+ON1HS41IeIeamqDze
x3EeeiRygR9RPIJJpDQUhG0RcZLtsYAzmZzhuvvsK6QeKuVtnI6mvZkbjxAD7lUTU6Rfxa3UuiXn
FHkmQI/o3+n8nQ9QshplE1oTnsGnyDU7Lup4UYnlKYSbsCAyG7X/3B6husvgHIiSIgTvQA5HxsuX
UYXqyuZXQIQXpoSuRbbDUA4SHyWlyYbHCGVC9QA2nzgZ9dfSueho2ylbCieSZcdxeWTeCJUNnhKo
siv2f5RJOgCKFA6eBXFkn0jz+ZmVXe1tkVy4Erg1WMpi/AZfTXJhOM4B1SAiONpx8teh6AfSurG7
ZfIN1wOdjVpUn6Ps2O7gNR/cJPGRrGa/8JTk8Lb+2klVqSiQJ/uWpQvBfEkqXlTcecNJZnPxSAc4
o7xQkZmg9Rn9AUTbzh/jLBTpxDaa2Cb6c9tSz5We3qQkSJmmByI0C9kXvxh4oSUUKNwGnUYHSDCb
1tODr3YMY7F+juIMa1C9xCpzeYVbXDwDwmf7Kul4paDa6S6XqrCzx7+96Z/Oo39t8YWBPIJNjJdW
XvV/1HVY0V2Mr4oSYD1zkaAZI8/3nsMnuwxO9R+DJRyDU9HBmP6zzlI6x+qvZA+QxYmIFWdBsDQ1
wBntiBoankclpLry2QxToCCB3taeeZ4hcOgLwwaLrKAvyHC6jN+yw6a77qj+FhfqzsWAhVLnttvN
jPszWxavw2QfK+DeVr2OpOPBLCeMavBZYiI5WtiRuFxk2fnbBqP+XkZvmJFJ5ZES7SmO41BuRZVC
nbUY+LkdMNee4UOpVJHq4VFCUIM6def9n6RSwFKsUgTrjm76b261R0AuBOVyhYdarmBqz8a3pmPB
ONxS4yb/OYiLdWPy23rb+duc9KDMSJaVF9/dgBYad3TiAQn2QqX9Wb2LHthXEgMU3POB8jb2jHTX
X/p8+YOhXIktnTClwthCx5/v3FxndC9Lep2At80MAkGq7p+eaxMixaajj6tWpJKxujELbUjKSwVC
QKabYR0rifzoLqiaok/A96bU8hziN+Zou2OheCJzxc1IFGj0kdGxM8Itmlm2MOGErnUyRPF9tDly
bIYOu0CgEPsGex6JSwprSXUiJsUKgV2Fexy4wwDafAYyaYSNwgGgISxzAQXUE0QSiPknuiESSzHG
1yPfUwK31tAitiYZgFmDkxpAOVo16MFYEsQBnFQJaXrALJARDdQgqjl5pXdGg3G7sFa5fEGsFhPj
vxfMjCKXIQtUK1j6mVHt2HFih6Vg3W5cdcAES38tHn5cbVyLd7EzsBytusM/GWO7mrixXUEVVAvU
3ZYmX6NZ5taj00I6KLaXpAsd3aQx1bMzBeLz2gExpgm6JPuxcZmKzRKiLenA4bTrdJzu5pIsHElJ
cjO3REFgBKuU8CB8s++D3BAHDCYeTQCbDmw5r/30ePQk7LmkYqU8XEmRhrfNiO0y57duhE3Zyqx+
6OphpOGVfdYumD7hp0+pGFy7XSXK55bK8Xop78UZCg0u0IO+hZdly40H1bkhxie0+I6zUrh6ecqH
FOwkdR8/lH+jUi9m+1J+OHoSj+NYUQ91osHqjLGXWyDO9TUUCfRWwgWS9J4Hzi/LS8qx/jZeiXnF
3+YDJIMfJVGhtegmaWHttwmCFrkijQrh+gW7bnBnccIyWCCEMPRqVOif8OhEmpCRxCHU6r4jcaUu
ixrLpKI8S4bj1l9yBt1nIsFTVCWp5aKUZjD1R82NeR8hne3YBRrzkUc3zDNSDMAddRnS2l7SULym
eFBARsFu1ZQd0HKPNAVT6vUH1JMQXnHn9PPQ3EyV56K69v52pls7SufMCHIfqVjTS0wFXUoycnle
yERPBOvjzD1+lOOHBf/VRxzEQOfSxoEfGugECjrklJo87W73lt4QCC3zU10oAfUDKGmFr2ffwNfT
x/gYIVZZkc8GOzoLD2XtvzIRolz4MtD5P1yYEccg6+NpMavrT4EeNw3KKrz56zYu0lhT4x76RVYg
jYTccwMRURYCiql/tHVpGfjJMZFUQMQfyhLeSZfGb6risD7DiGnNEORcMJoqhBXhNcZEUKZKxm4Y
M/J8zVz2L7Ymq5BZ8o7DCSYlyE613rrfaoX2VwWtLjT18nRVE9520R8XTSTUAKqvgQFR0hpmRuEr
Rz4dWEOfVdEMd3C9SIRKIKS/CsqFJ4jJAz8HswP/AyeXjVDkUDYdZ678xBFWJPlFiCBIBIkAZBcH
e5S2DCJlu+/DXasc6ugWcDxcf0WU7sM0UXmTPAQ1OJxs+C6dWYbS471JyQfUhTTMWQ6mrdCHh0IE
NANcZyCAoIEgDUFZ8g15FVdrzvdVigTTMilGGBJ/QOuj6uDwwEJeAcPRs1coIK+kziDK3BIS/DXU
Y3Y7FWa/mS/9dMf99A8mgL9cE/8k/XiGDjA6aSm+xD6kPKIoTrg5QesiEa7Y/SVpO8V7qgkiXt3k
zY98kUZ+ZzBaDB0rgRID9wGbcy/QuOBwo370CzdR1GmInlXLUOBl7/qHbj9T/sbCnDsV3iJfOfKz
J5jFrIvK2k6PypK/fkah0/ajrOf/pJ0It3sM/6BCYke9CpJ8HDwISQFEiig7vR6O99KPVVKwfUFd
Dhm94ZIVsUhMs+KlbxZKY1adpP5GQJCPdnjd4+cLrjer9NAoWP9YFjOlhl0kouOrSlHo3GBRuSTf
ZAWiUBHsUL1FySjxONe4CECXqG777i8Lnqs1+jvOLtFVjNvyjaU3pCH0hXpsLnAlRuZG27vyI3Xo
5GvRnT7Gl9GE7D15HRIyXvdRdf9VZfG2T1N0EVyXr9XA14tAlzIzzalh2hl+Oq4//I5aEsc4QdUI
txuaoaybeAsp3IvrQk7xkHu2pONIBguXvZQNMMiDsYDdLrWgG7Qe9TGod1MxnFAKCiAtUGxpyz+k
AxTKjoqTaXmK2JJoMfR9gvxGaEtKJ9xQxwX4ArmWfXn4bOVOItmNxcNENx9Su9FBXBBBqFNK1y5S
UflJsvFoJIjnxZ9J7dws1zdduDTRcxd55s5FVKPpZI/tR9FAgeye3SkeoVBJ8n/J9u957HBpfqoc
xBPw9GNvUNadiK0IAjUS4qThHHKAbCXVsBYUqxp4Z7GYNQcTH0YCpErhb6UzHEhdkVIJf9vyFoer
wCd8TmPWZg5sa2f+TivKHJXwA6Jesy2ZV4kZpDRqxoHa4i8QHSJoe/+qd9acwWxE/fp6uc33tIRF
g4FBzkwRCanTnb5SN+aa5CujMG/Cd7GQIjWBdKcbk+buryjNaeKduXnwJqUdBs2xRYns5/F9t++/
jlFcBS4sbOxOiL1p5FogWdHOPQsZU2FOoDcJ4UDliMHUycCBA6F1VtOgBE5CSo2PGRKR+60GIzDt
XCg/iSIjmyNq4ejZCJ+ZTRnehp76mSDCZ43MBn8Qd7xd6LakO+9FFKDJiA1/6h1qecqANQFHpZDY
CKEVCdp0SxlOuFzSbwwkAB0SfnhXL5HkUpDghUqTUyS/UU59EcE33NFSPV2zvv9xXNLsj7kiTUm2
vXujjfsDJqm5VSSaZ8wOCyu35kF+E9V4W46jZM6LRhFL4il1jQwt9lZgkw35EkKo7zZ5rLnnmo44
r+ugrToF2+noWbqdJ5aVPi31IhGHb5nqlR8SFDXKXbPyR8UJXIdJur5JasJdQZES5SBgl3Yc8m4K
BMc2rK+iRQPNupCs0tkn4mjj4YtzyYYHMjN6viW3hJj1w0gFYiTc6EHK4tA2JDkKco6euA1fS2p9
d1wiLW4ozX6zXAziQ+lasGf+wqHEpn5G+zO9+vZBtQ2qvpw9IAb70l0jMSwqXGil+6U0aavezU/m
qvfkbv56R7GRHZwx99VS1p9HxoVgTZo9dpXARU8PRTwec3P+VJHd6itnqJN2qa3feJ49/QpWI37j
bQ1+I7mLmUQFYKa6gLY8I73BXELeE0P3RAAsuMOdhGyL1WkBnmpuDfkU2DRZOA85pE/Ot6RPHNkK
1WHSWohS/Gp4Qvq90HJyB5E/zjeJ4lI1Gb/a4cIsEQfrYn4isAKSTeSL8c7CjwXyihDkwBH4kny3
mwNGzHAkuJ+Rnl0BPWpm3qqXxj210tsVlSzmDNsRLhyXg5bT1rSnx3YK2V3siBcn07P49q8Sn3s6
YUIqF70D6amNi/4ZF0l3hMrG936gNUNt/y9q0iLJGpzl0vIbuCjhEOa75FW6+kpyCXddgwMDgz5w
eQgIREmlRMod1PoBZPcRAwdY7chgi+gG2np/SS2DXGigdxcqA4IP3Wrsqe7RYAEZOes7e997gNvh
CbS2wDemQsQPsYDMe+TtCjqxB0uB0DlnIA47L6/R9DfkNjQx/LUX/Fqh92B2+NYrJ8YzgNgwvg55
Ak8jY5Gj6FH6bmTnS4xlvB3oZoQQdFj7IeTGTwBSjcZABApXMiTK61+iaw86LqIag2dRvunXroGj
MAsZFQIF0vMzmW7IJI+SCrYQ47GT25wQtzxLpqlyccgk8JXc0PAEBM4grjiA++5mpGxys3l/eowt
QFx/PHBNIPQrO4wSXfsWlMLdS1PkvVEQ+KpF1pP01KPnVsRPa0s5W1Ej7or1wvfrH7SZ38ruIHOj
DijTQKTxO5bGqCw3NyQ5QInwhVJK8TGxuFN0TNzQhI9kFiDBHXLTCb6MrduHoLaJ2k06dunNde5+
47mMiMby58/h0mBrZAK1ZIgQ8I/sa9Oz5ZLsVN+m7Zm+8kNAmecIOIZVSY5NFIa1fyMtceUE8pIx
OIwqFoNm3lvUa0UWQZI+fBXUR+nG1Buw7shOH49E7pcT6bTPuIqj0DzsBEb4ObIpkQEozD/uAz2a
dNa27iVjafh+UA+a9IZvNt43ixohZgNzEiXtT/lhc8/C64Kwul6mCw+8Ovw76e4MA912J9P/7UZE
HwHzeH9lZ1kle5dWMJ8IYUBudmcUqbTuQDMlfbH050oNPRGaQcTigRxLcZAUYICDJFU2OuZfMOrN
3F7HJXnArqW4E4ilnDgUyXDT6DLFCEt+IG8aKo2LtiEpme3ysrxYVA3RTES4G+3Z4b47ZJayZw3K
hZdYNoCiljdmM9lHmWEOpnAX1Rl3w2oHzY5Ne5/Zy1NdLo5rlBcUp6DonpIMc6/JZWskXNTrWUEa
yjA/oPzKz4WKCjPhlAZ2hZuO4mN9K2W4kYUoC7j5WN9FcoPyQOWocCe55+g0ps8WhoO0nRau1b3C
w9nTisRfqksBA82j0+RIX8yFtymjLfMrdycN9PNrdBwc2Q2CLi94wkJg8ZHzD7aMhZ9XLjA7yWEQ
akhMLemMc5jIU5tFEk9rDeffTvRHeSYbXNDmxnYN0ZaGs8F6RyQjRU7F5KB6QCqLOlHulv063Yzr
XH2000jvjsoAZrTBl6i2YGn1OUXsR//ta6UwJeiG8nTbNGcKV0KseJOdf+uK1VMTMdgknEq9SAyW
YqhHnYpoGp2J1WiLcpHQtOvyB3GGexXoxruxdPj9pRDNVtNsG51RX7ID+0oCHwv5MQYtkyDyiLp1
vbb2D/e//qeWozuB0tITJLeHrO57w4agKBhLkZso+Ukd/oDUPgymhN8/De1jl5Z/98ta39t2OjGr
gHmWUhs8Vj4yr9bpxYDa6W7eRSNzEbjkBgaBju3+JHTkdC2md1N7PX2LJZVoptWgQXQF52jI1HBf
VPiOOu67J3gB+IaJuzakLD5f7kUcvED5FCR44p3ZoNHnQegQF6BXWxYsvkv8FwWYlGIkDSVh2jMZ
TF+8ijWjkpFhIrKmQ4VguqI5zxWtVkxLm79fGRT1xRekFrGHL2pVDgndRlMJGXGKUQeXh+RqR4VC
OlbIBSrQh8a1T3ZPS+m/6EkgXfMUAZxIcwR7iymF6zDiComgIYkNtOFC18rqRbbFLdyBGuEu1f3h
fae5qroSsPY/ms5ruW5cWcNPxCqQBNOtoiXLSZZteW5YTmKOIAmST3++xtrnZtfMbFuBi2h0/6nr
gD1iCwW753s0SQFwv7XIxomzYugaS4xNTBKoCfjtPXkq+jzvUotmJD0oPM4BCssF3oc7nfxY3njq
YIB3DoS7WZinm1Y0z9UAQW3F7ZBIUxGh7CBSg6AA0C+5pARrsEamtlNiuw+bkcyFOctSb/Gw0ran
lATEi7xpheT4M76qWEQiktGD6OtPMTHeawT4X9TGyWwG1AlDX4a8u7Pd7h3W7FTNaK9yZn6+Mcve
mBBOjseA4x1vIc+IScRAgDIryL/pHGabsDPyA1ragLTHap+C6MZIfXkhGkQXJCfI9UssGF1kPN34
2zp+TYGnH5qQp+Gc4JeACZONf91XNayxMwx2+D8bj2IujemQlOX3oojhrsu23mkQ6giPlu3JnO6G
VVOazU4XBcLlVJ/g0VxkifgKDzAXuGSQJclcuSQRcn+g7yCmWA4aATEUOYkfU6HcHcxvKu6mT41H
GlcxcP14Sipsxp9t1nli8TP6Ts2aLRKg6OKKSLB2TIEiyeHzmvk2l5SeDlUu6zXoBeBOGUIFlXL+
I+DAgRaRTiMFL/ZEvAsYYAgQeoA3trhjQdOGRvQ+EzeFoRbAtVA4wZIQwEwUU5UVxAysGP/GIi4/
b16yk40z86Wce1siIlKPbhql4q9hRXVuJrV9NCEZT8QM0vYA7yPcZm4OBAt2npsd2rjl30wvAwOu
c0BlgbbpsBPcoRQs5nJH8IFfv22zVKmQy/3c5Ye0qBT7nGsH7hRs3nCakO7yVBTf88K7tmIcKETu
LM2lA9TsTNVMJfPSrCHh7rt0IKdwIEycoDSB5vKSaIdzotD2pS6eakyqt6vyJiQ3ytzThzOu0Z/d
nfJMvB225WTd8VU4DS1DCjaEdBKa4YANQggHvCEubHfU0LNnX/Qud2Up2PBO34lKTjMD0gMU7Voh
oQ4tiqfxeDCLb55l77gIYuiBQ8Rm6YmwDjE8AoaA+4IzQ3AgGSj/mggEisQ620EVEQtRzCgVSP6n
y42q7HVOed8MqA4/FgfZye246yQdBgvJp/ws+o/BcZoXVBtcDeRh8rmJrMS1YUjQEGCBOhcn9dDm
RC8ZsflVEb6nGohQYs+UWjCLiWdLeuOflEgsAVF2MKVO5/5bRw0hY9J69xeVFkU18Y5f4mx1Jt5L
+t1oX80GxtLwLO+4AEFbmJ7d+aqWJLiCl6uYq1iDLkOpc2JZxiAkqHi6tk1lt+MWxoh0QIztMRkD
AMurpDO59khvMIhq6CdgUar8r3heUzryL9rwblnR3AslfD8A7rwbkB7dTfF0foyrjGYv5LpumHLv
GBK4AQ5oBTgmziMaMN59uKiRNwzjb9p4EaPZaf+53CTRGNh8DVB91v1DGjJCc00hN9IAzBhduTM3
4ZvHGYyt9edXlPdUqgiA0srSs7Ubh695tL+k5/5sM3Bd1mMPBNAz5cj0xqX2NizYgh0EJuFaGHKx
mqqTdpp345cLx9IFcEVh1+NBlxSMIpH5Agzjrul4B13/ju4QZZHHxJZuUjBLOEwojDcReSt2CIYX
kR7rFjpIHD0eVIU5xrrERQGd/OYtnHHZwQphCJh7yt3trkFo1fcE/zY79TlNuLxSH4yZD4KeWep4
nqBGj+m4KPAcxFzuEKjta2WW1yKH32dg+IWDDNhUYBG9YUNcY+gEWarqZBZDwbDQEHFy05ie5ERG
YWCEcvVuSg2fKR+OGGwLgmjfObGAu3xx0XGx5Tx3aAp6SMnrdKI10xLH4buDJ1etmLG4+n4iAUrv
ikwAPgUyxhABNYvz3qvw/RAZKhITVLhNQRwRsbcsOISpPmgxiDrHVBUWPfr27MiZy4EJgLb/mgIQ
t9hRhhBC+ZczPN0Td0XROv8fCXcedeJUA/7YwkKrnTKOSBWQ1ChUjCn3nu7luQu4oEYUEQhQX1yT
xeUNLHEIt8ScgIIj+j6cHRHZEscGOsvyAxHVIuavQcfQSKh2JAg+n2ISeEkIYgzD/gnEDBCQt/VX
N2wNMSPHhstL7zJYODGacx6OQN4IBDQ/okCtCbjnBX/2HNzNQOXgbl7p+92bZ/j6NGQAFAqJMRwr
3fem7ehMpftCrE/yTfZKbitteE56ifWBsnesOjd1RDzhxY51SO0W3EwPSfDFSla/w9WLhm+JzU3f
OtrH3YHozSklswk+DooP1h3D1OcppwY8CWoWLI7CgVeZc80kSrKf5rY3LK36oStM6Bt1wdb0TKTr
MTofhsEl5lYxUVm/TyExEXeIVTKWIadDMrqDr5lMTQ8DnDjXOd8aEBxXjyS84dA636uRpEekV/WD
k7kWIzhKQrYT7xoHpv1/FIkM31dmKsa9jscrI4oEADim2oEIw0y1sgsFDgUneM8iM+UOkEGvDwbM
9irNC+w+FpdSa1mOJmfIhrDtLqCPdo5SJJkaLpWSNAQq5nww3M8rMhefT9qWvGQXnU1Pa9dEGnuX
PNKDp0S4CBmtO5+TioGtYfshoIC4sNbQ3A0EytmSz08HcqR6uZQPeW+T9oX8CqZs1QlCShLMRi+t
cy4osu8grCPYe7HpNgdiJnyN/PdOA0UylsIz0Ano0MPPpSgYhqWD9yLUImeNX9aF82qv/92MklpZ
86fxIHJPOITchOsI6k85Ioogf1cgDr8d7d6+zme/fUfQwsQ6FXzWaAoorJcYUh3CofVwiUojqKop
PWg5AZokagrTSnq/EG98G6JwtbmgjDMgleblv09jDXuQAdNnfCB24TPiVDJaWml4Jd5l6sYX+HRK
QQz0XzTslNe95MydTfhHEgrVQqfpZAlu7hcDlVvFXcR7eB+V6kcUr1hBSgAYZCTcC+jMb/FYABaW
oo8y9O1pTeZdtNt/F3lDLe29/HeQANQSU3XgMOeoc5dXD06qik/sseYqWrr+gzP5pz63HwqRlDtV
hUwQonHYqITxpF6pB6j3XTdphvOzrForTlFCi/hQtXBE4g1UATgwyjqiYDAkOg0ety7DCaN4kUmC
U1J5T7Hd/xquNEoGwR+CFCkhXQOh2Cu5bXqDFtwK/0ri8bt0JpQUGhHV9PKqI6b7xgphISglnDu+
iCHFOolXmEtA5CE8IT2wBv0C55mMe4MNQKRk9LwShS/dtycnSRao0tVjtmjJKiOLZvqcTbO9dzlc
RQCy7qLvQKnQrDrMnB0iru+XwNQCdh1wQIInN4jTGO52B7dznkcXpyadjWsLpZFCzsS1kUtnG5/s
e5Me1wUbAGMLWAwNCbkMFcitzS0HxOfyP8mHpp0mz4ay/T2f/d9pBCtjDC8TH7ZcTvAfgKOugzIR
wwEYPggbWCo3J+AsVwM6A4r1IQ8ApgPNruA9+fktZ19IXoedpCQiFMqesjxkSYiQunILjSxdCpO/
YSAXgWGOZXu3SySxlityc/EIpQfrue6oqT2aLqmHR4OCqN0JpMATWaxQQ6AZRCobpcHQZZCc1PB9
yAA8ePScbg7YZ043meZArI1r6UeNzF7aaxdMgsPhFZ0dg6qilA+de8a8BKDX+U1fwx5snZT8HSGN
rG+jdwfchLl+bwKsDIS9mABfEXwayUTHI18puD3bEfuPR3eS2aJ9mkuMvKgm+YmXSt6bJK1eB5sD
epxAYog+JcZxo4j1wNwgOPZ/TiYfXMRu0fkM6jqDlYXxCTB1QCLz+y5PWRysj3XCrnui4UQ+gZ05
9hn2QECwV+ecHILYn7gdseGEsF/EglE9N2hnsOeYyCUuAs1BwaSCysV043XUhFyIrUTaEoSEeVNq
VCidEbLAW/g9aI91zch9pgQpWDe6JQ/2nKV8LOuIwk8qmKLvNivBSmecwA4CgW1g1VdDu09QBVH5
C8ImjiPTXMzVkmIvuTGMtE9dZ8u7vFU5WG1ufvFehl9C5an3/takD8B+2UcVBGK95jpzAVt6kJ9v
gp9y4K3kC4B47i8DoyDJCo5gb8k4d2Z4KZZDTe/MtjHwB4s5Z0Jn48NPX6Mb91BumPifOUPzzAiH
6DORMptmZ3FdRj1oeX7om0Izg1DyB7z7RQ21vvdUvXILUDpQl4qRuQKVBGa4s8avFwaU095FZcrf
k8wfPSHRILeGYUpEvTz/7BELXHxvGx+3T1biYxTXmJWJ9RKfUQtFPV82UeLEjx4qbN5E6iwMaTWW
WJpJGCW/JVp6pnTZkm7h4FW7i7M2l5cVKTHdAqACMugCV3IRckBSwwuqwAZxowkKXyAxhWKWgsDo
RrPPiW74xYjnzR71GXHW9oVetfAIiAu7eniYC4ajIZfpR0TTjodzEmzMmzJUy9Qeo9XsoqcmlQgJ
yRlyVFGjQJJMRSQuQy30FNG3KAtoiiQRLZVs/IN+YvLImavSA6zU6IpcPiEtdxRps+Xx0XK8Nlpm
x4EWJwUNcfGTWfbdhLzU4tkTc0LnZ8v1agjkEW5edQJuSHLKRR2eM0eQ7cM4IJRxYcG70mbfvrik
/iEZp3e6QiyifZ8/UoLDkrmg3jkwYFC8va4fg4J6Yatse18u7XmDQ3jmlEkeowjpB1/a2pIXlfCF
nWVTUj8Ey8/7/DmIkw4jPzIwp0uKRA3p59/tAVIvGkJc5ZBeo7T4wuKDsyEmZlUBHQF/NEfWfU0m
h74fTjZTNjORojpDKlUU6EWiOg2QqI3qfX3O6jovXrwpIVbAvYRzzlRSiMKn5fSQ98V3iEnyIEuJ
NAZRj9qGmB/UlErQieYE0zSRjNYSo+heXwFrXIYX7kDxmgZ0ODB5NJmaVU9CD4A0ISoB1RFyHQTg
Ny0+DGfOu5JWXF84MV+xWv09ubw8n3sVrBIdtNz5cyeChh3ECZSUW20QeabCB4yH/b2TFbKrUhPn
KtiCxBkrj9tJQmNo05mikLM6zbfkfAB7MGERaYad4YUWy39q42YG5qR1QcFSE37Xf/DWaXjz7IHd
GLsjCZ/XDtN3Ywf2b5oIzDIsRhUep+I9EJ8cewiYSRlKKY8d55kjig7sQsVqzUfoWJ0OoXHKTQf1
NCe2u2rbvilA2U5wf+joLwlrDq6XYsnvVZx+kNs+jRYs1cSnZkQ4IwaBvMhJ22OaJAGKs9ELke5S
Wk9GfOLe0HcYOj4sAJBmGFABnDFN9NLZdxv0KdF06E+liT5iQsQKxKNcFedfpwsekMT/MAGTpsZw
LlDxcc/wNtFBMKwwmfQzpUteb5VKdZkRjuEoit4pK9VhPsGtiCxpPxNJJ62+jFSaA5FRBYtRigOJ
6t26lLdBsk3/EckEmTVw/4TbUl1Fo/+vgHUnCF60IGLbw6gYfZhVVOOskjQJySVpEvHb5pJkQoaa
7PXhLLuArY6T5YgQ3QbMC6uQ30okJNKXs5uFSZpohkJ2XkALOS2UwzqaFulzA2NF8UJQMGNaFZdG
yruNVp2RV1RZknvqmqlmEDULFdIFhYjzkIHFv6t1vjL28FJcNpnyXZy4UTEsgGH+kpDjISHzn08F
tCEQeRYfHn42/jOqa+BbN0Ji+HrjWzA40dg6ZBdZC5gbs/8VIBRkIiqsGNdiAlWHwYIPXAO1uLCq
LD++7fv6C3/ZK8YCPtoTLoQIrvRuXiUspBnOv0jPeBDyCqSGkmkz5kM4xPO2gM9igKdTJ+yLCRT/
8P1MB4+ul1w900h8wgHm42ZIt3/BhOzU8GZO36V/7YWmDKjUEjXGxYltd5TTUM7MZrICgtR9rpeV
htd5nS+FVwIQXf5WejKdOHGBDXk8AZcSQANXn8yrxsKGRIJ3CKlqYunJZ+TSJ/GU2gqt1bFxN+Vn
ERprmOXi6uQtFCPO0AmjXpIr6TzVJLGZml6VcNn/XCirXeQwtwJcixuu6dK//cRAJScQCRqmHtJK
Ato0E5HrVYAwS8+tPY5gpgA7knQYH6AQkAB00iIRAos/EDM7hCqCPvGMsMUVBRk/ilgUswKgrgNp
dri+wRyHoepLXwqLP3Pv6pQEN3wxICJvycKhvoBwbCy5OubxuausvQ6Tfb4LuC9G1nncNKhFMHt5
QjNxUu3U/nHcdboyEni1/5ZM/CTil4Dw9a8qb+N+CUR8L5EXyFX4H0J9lBc+W8LVGNFgVhU+MLd+
Nkcm1VCreZHR0NU48gHKzK1zLA0gQB9KazB4ReRkpz2V0DX2TSdPLW//bC266Fk8DjDpby56hjCJ
8pHwHmzJGa07S0UYklcUZmnNplCUPzhB0x429eQFd15VhZXnRi3E+jBt/sz6tno3BtnKQkNhiOqM
Pprwe7QsJY91yPOfIWfdwETegrMzMcRMVCUtmbIUTzNirHOn7Exm/2Zl69T9xnqFWVKhCEllPLU8
lk1o5QRS5d7z0uBPM67hQ72f9AQBv5p76/CMZHfJLDSxsOB6ZmTHBIUC8xjotcvJEpiJL3JjlEkL
MRqN/FMidkBn4gkJP7jOV5L7GIXD9KqLt2O96iXCkK3rsp2si5EIbL6M8ZY3IqVAAiCGGXFTDZcg
2DaUZcRvXk1Nfps19jHLTVxei+fmBj5yoT2UNy1RwRdtq7GCKJ9hiDpdy+khKLKhbnDFLgR1Arzo
4DahBbo/ZfZnSP9g/GG4I8aZ1yfHWlJ3OFG8lMxUBfQBs8iR0w1kcREqQH2EtlTNDbGZyhmnva6I
HpZczewzlqOAOnKooFINJ1lWfxUZlKJQpE1P5AtqLwQHB4Azdojo6tAF5qMKNWja0XrggWTlAibL
u3VawpDyH4VvAxcOAIcIjDYcSrDOx48m2f1f5Tou2eeQU/+zQTT0mbpBq1f6lM7NKx+x7SWfk+MI
f8TYbTrS6FHoSfqVK1/kZmBooZANmeJ1EgcZXPObl2PFr0m+ufNa6PRGIw2XpUlsKObOxYOUeizG
OMQp4UvoWdhG3A7+wadOWLK7jECq+OgbAK3hABNSmgVLix9+mmcuoTCQNFt1vs3i5KlbJEtz163v
kx0YFMyV/zaRQoza8k+S8zi3DiW6S8xT4NjsR2Yb9ErD7VSvac93ckZGlfFEQ00hbFZecHjiFPOI
bFVB/FXA5yKVldrHqM0RBWwpCHCjlPHMnWgGIo5u3Zb2Kl62lXx5kz2eRIJ6Hs/lEukxL9FVt5wA
yAFBfv7Iwe74mLNtvdcbaR2K5vTL0PXHA2qPFr4eYzmdbMcAOmXn88D6jzts2Gx8ibdvukP2hNr/
1o74FWzMdGMXuc60XwBrhSmuY6mwB6ebmYqX0FKRYq5iR6IUjSKjiPJxoE1gbRb6F8BXMwxfBFoY
V/b37dmW3sxCVzYbkCv5eG9eTZdwCpJtRiher8NlURjSrLwDsUg4MS6yB9pS6zkc9c5fnRtwLL+H
u2kHymUvfl7EXcsNFLGIK6k2SKL5PwxBF3Weblgc6Rypy9AejU0eiywdHhvdoaMZep+bK49GoOgD
WSgJlTLGw3K8KEKW+JgssxsOx6pnhg3zX8Q9mvR6TTSCxiqMl/i6t1r/Wvp1QU1L44RRpR/GF8JO
fGSdph5+b1i429tdr/6/7Bi9fziUz/rqpDm89XkvPhUbN1xCPOYsMlbZ0ratIMhn2w2/QT0CwBW2
GVwPSc4RZ2vc6V3HcD0fq57rFqsSHcNVXfQebpv6VLh36wiUJvRPP0XW740/tpOHmMzT/OXs9orK
Sj5GHVBP5yIGvu3BQP4lKb8/O8336mmGlnzw8F5926ayYWEOD3QmttXOHQPEzg+LrxRJ8AIk6kkB
iJvgQ0/2MZ/9eJuX4XpLLm37XnVykhWjHRFQHWwBRPhdITsIHFBkVDTy4dXJY7pwxyB5P7mCeCyf
7bYN/xWsq39/TrKoqm9XPCd1TzpKSgLlP5KsgXzUQvTEzVDreYBQ4G20EdIJY3oSR3svSNle5p/D
01RzthmyF6puDIYz9LzRNqgRZyIjZ/KAmq4aXV/XhNhFV4xlKR4wNrXw4TFt1UC6xLNWaOdxPRMr
sg/m9vCm9uexV/3PAs7yzoR+9BWwicvJV/vEik2LHYg+CEDU3YvGg1GjFUEbEIPs9GTfvGNG1beh
eIrSgH0IDSURKGee6IazOn1SiMDQZjFjOm8zmWrg4APi7yaDvzDjyE0hjibQi/oD9jHYjXIf/kMv
pF6Lg6piYhoncS32GSBuXsMoHisuJnFs05/CfGzSVARFciOpHtE+68+EVc3PI+mL5FYYnXfXK4v0
KDBINW7sGcOt6y7t9qstprtm8Vxe8efg8ZFAhk/sGRu+DZ1UlZPbuIkGfqaecnOGgljmYfMJ52tC
ITI4GhCtkMYEtl3TQ24jYyZ2vvS2djnetaQQ4V/F0qpet7J9YQ49n23Cv3J78Y/A1lz68qvYcRkQ
PirUH4IHMbx79rMLA0oCdVzhsKOziPAnFAirK7ITzuAPWgH0e5CBWbn2H6La9x8PpbaviJTKlz7z
x6vRlqksLe2yVdTxqAk7Jg/X2AaR7191tSKOiGYmrWataKOz/aswb7+VZd0ZQ3fcvvH6H8+Ytvxf
jc/URkcP7rEYlzOV6Hd2a8nlTRaQoe7ADLPn/KR4LI+vjIhoW87T/DJWsmvoCD6mPlMVVC0DfcE/
Ie42LxG6MKIm4rT+bSq93M/H3l+VfJgsL0DOa5Luc9FLu0gmb9OIlXMBbTMZ8QRuU5fsdnRZTRcd
Jw4inh5tERFDxLSJt1qN+tmSC9MkrNNhCpkwaOWSsuF18Wfrg0XiJQHPD/hbbgkGtw1xMnrzXzPm
kIvjPEVk/4tYP9QUK8SULLH7kc31elfber8fxqD4nu4boGI4lF+qvqofyZA3lIsRb92QLRPyo5Kk
iMLYGod41Z5fNrybj2MUoOzJULm70KFM+8mHc46WZxPS1pwlqiDbpSu3cgZ+RP46QzNrVD5LEtI/
cdU5Txsx0CsRMLv6vZCj+h6gAWxwpEFnUQMivYraN8B1f74o9VAw3VyonTDjC0f0qQ6xIHUhn3AQ
IdnBik5SnMw0YKjJu2HMq+s4Ue17uAGaV7dBsgIcuuS/LwLYE4azI73Hfnp4TwYY81dqUXDgDMjr
P40oy4BuqLNtltIexKT8pCMIWVNTHF147MCz+FMMeIJ9rM05J5Kpe2fYy5hV6Vm/qIIDsiOEeApx
MqHWBC6SAV7HkprFi6J9/jKWUwFVnAS6ObiMtWrL60DZYaK/2EkX7UoOEiH1uAM7feN2uKFredGW
7w+JW3wDGiOKWJWlx6xG0PinNME3A7HNgjSVMkTmBTPlTOj1jdYwFsggQDVTQkAvSRqrCH1nuitU
GCUb/oJzeA7zGo81mc0UU165xgiVu4sYuBTliB/3GgkUL9lhq/37yqNHgyFBTR7ujqKb+g92qvIf
ZpOdfCV3s53RETTBNH9HfZXC6AofKRmkBPDRinv1dC95sRKQ9pjudJ0m4pdovHb6lBZ9M11t7ao/
7Hmf8VYiCAfalxYbIa856Huw51jCDu0W8l+RzNyrSWQhrT0YM7czaxgK+A3Jxjq+NhGnIW2EOwwK
2FKCuT2auGHnrmuOuHqPJOWlUYQtFmGuS1Yytty/C/vXuN2m4uv/cotEMS7prMPWQ/wbYibuJMCB
5kxgYJt9Z7hEhjq40409VcPJcRPTcR7cmYSt/MlYQvGpTxBRo4qlPI6s22qW+cnLMUdgln+nIxEP
WtHO7MJE4LoifwOAGZOHuGtpzJSzC8nVmp4YwC2UBSNpDT1INqJsM3CwZlFKw8j8C3Zou9slOvuP
RRORgGqF+rXwk85k0JQcQD5nRoDe/ooAUqDrhF6QgHgE5CnZITBesiykl1wfF0gt0NslcUvDBWZt
94Hk168uBV+dKIYWYKVYiuog2oEieXC+rdljRkH6WhFHIwQBoCoqKDF4T8TMUJ+BjyJIwkSSIZEY
gAVtuI9djI9YkraYFnQWwFTMRG7Rhvs3y8Iy1sYtIEDoM5AoArYn3/UePyUrv5yL+XPrNNzyE1nE
QdgRWSHERnibyFG3ydyBiQk3oBTNK0YLmCLE+SxjFlrQhaizttcR+VQc8FBiLZB0TtSVQhM83/AJ
WTryxIGkCQOJDdF4kboJ60eYJIM5EfWySFaTEUfC+SW3yaLk4zcVF/QiazCEipSkYYglOmV6Tho5
/ttsivQWKJ1EAwV3ewoihg38KqmP8l2WYuA5K5DPraaBPx22roh02FbRsDHsYklBGguoJMoFoKDC
l2mD5K5mYgQzu7zG2fKglPqpWJjKKefGyluYEy1Kz0TyueK0/53GjCVqo8ZdMpGHcn2PygnQqpVr
j4ICasgwbmowGiyE9A6R/B5M8l+5cr3xTnkLqu+c0goVSQC0yNcId6qIcTk4dbu3fcACp2+bsBM7
Ar86fFV8VXo1/Ivh13Zpohww1qHC1e7fkSRx0A0ZxiTEFPYDOwS827RrfbJahHCNxUHYS7yKSLGb
Xe0cyJGQO48Uk0r+xA4bypdCkh8AxgA0cSFYjo4+GYYzDumdh7wNNotzaduN481iFmBGgLD05IRO
3hDcxJutKbI8ivQ8DLA0r9AlqanxeYQFnSM7iKodGGqH6MD2gFDNR9BftECx6qhIO/Ob0Oe8E5Z4
vWwpcQBhTF1Hb/FuUILwEu7KTc/8FUmXP7NR7b06ZTmoLIl0NAkTAq5FKORnOTJKFyIwaNVr2gs4
y6+DPSH+DxWbuRUI7mJYYx9HAMKBLIt0Vwo0ogsMucgArvLYL9CSNRyQQOSgddL9a0S1vdBNExhK
YikCGpTHy/6Fsp6yoZY3loAw6pnE6fQR4Me5Hb9MwqJG6JXxA5ub998qB0UIq09oymr8TbZ/PGVz
T6IkwSWTLjAhDFcLIEfr5MLeigosZYwexa4vQigULYS3bNxsLAM4SDARTKIEk3CuSKftMeuGMB0c
pjlB722JsL2pAHRTUD7STiimKVi1kNmUsozPB/Osd7W5QdxjOe5WYntMRsRuNq0IkELLjVVKpgl1
2G8q7HlLZ1EmNz0RBHwlp/eiZeMdsJQz53o15BDeC4KRzhL5jRsDyJAfMyF0+Z6YgJ90r+rmyKbw
toKhA0rnX20MNUUazmX/aJkE1XWvxvlPI5vbHTuM0GJ4cNswFaj6rdZ4LjGzMPxU6Iy6vNtvqy3p
72bRsxbkByN9ZgOYN1ClLlERBWm6VKQCmZZTonPuJaLfPRG40Q+ymGiWGLmkw9kx8lm4ZSU4tb84
y5oKiKy5JJWzLRv0ZcM6GdvhG+vdJkQ0bIahjUYKCjV4N0V+8a7aIhqzhm0iF97VOV8lnrnZ8g/p
BhpPA51RXAFRsX3TfAskL2yhDvl0+fUiUSL4vwhchJViDtaNU2Yx6emQb+VWcGsSSd8T/opkY+E1
NBxJNNoNCu4DNtptg3CpXJgIgeXFOYdYl78B8nVbD0AvPpG6y2QATdJkuG0SuW+jmGYX1HTGel70
PIsh0kDBlp/PMWYSsSjoJfRyRboiqJO3jPa6nWMigZF/iG/dkCMIXMljySSAyUPaadj8JwqvxCfS
IcIyNh+C2pNOTMkS3le8uNCJPF55tW0UPro8XkdUggl+cZkmR0NWwqr6j9I6X1WgwY8sF/Pxmu/8
+Upa5QxDCZONvq3SMLuPCe8EF9qi7/UpYPaOxlX2QusOqtTFyVmaXzoELAfirxdNp1YxlVlM6AV0
+V1jZl7TiURovEgHOrLzTTLlGe9p6A8ei1vtR0vNIZNFFPQdjyGkjOTUSFOZMbfmLbCLoZxJXw7j
HKLqo8y5z8Rp5hAQU1tEJjlUbHqwbXRgL4oXTKPbl3oAyQrPOfg4l3C4bkU7mCEyb0v8RwzopRuE
yRYXGKw/D1nFMe8An3fv82VP/M7zur7qDtu/U/7S2wOIkUQLUE+lCPnRHavt+mWJQi4mLv1GkVVe
yY3nLGw7dhJnb3CBYrKwD808kjIRxRfYCdz2L+gqdxF+cjwrweAUAqGhg7+TWsJ7C9zFQh0eicuk
GyKBUjvebPI13kuUImemi96hZh8eoLuz6zMMzurK5V05A6LL2cUbgn9EUQKwdzzbmXWFA7grtUuW
XvkEgjusjn7k7fTQ3cwZF9RJN4lVmlsQgdjf+qgi5iiw0CGrX+YQredAh9RUM59ROe03zlSFg5t3
NIZoDMB304lzayK+oIsecGpLs1HD5rgPUFSyO80JyCR8rwmoeeJZtC1bOi4xxAtUOnJ8TmHGROva
aGLSEayJ5GEVjwbiViL++SXCgBdPl6l92Wbg6AuTddCQOOs3V9d8NfPNrjAAgXeBNAPrMFslJfwG
tjsgzwVO1eNpXcsuALfLfbMoG0C+EVGKjtS9NwUbU0FV5Py1mhsLxo7UduLKpYJvB2I+bxK7R0Ah
a7j2XtKDuLacP1+kYpBbKxzuyHNb3sG6ZOSpEZEBpDDmtxj9XLAb8mCU82zocVtQyP1zUY5OiuGi
Kp1aUkVijmOcJfkAbfwMijPXFAhZk3smNMGQ7N/mIKS3iXivT6HNL5lJubTtovR34ZKw9fSNbNd4
ohiCgNNbPqH5DG66E9CpQhKDbnHQbxzU/sabeBh9AF91+nyq0Nrjx0SOsFMhuM0SLufWBTg4yH5m
hYHD3ftC2qlWP7voWbeM3D38hENFohico0iKReFpk9zcbppmbxalxRnxjdHbAxx4JTMhdwRpT1Ck
GNN0hhQGNhPxS05LKFfvkAgYGjF995P33WWohglvj67JGXSeQXCUgjnh8B83woXJTyJ1LZTtvGiI
JAkCJ97qly+nBQd24X+WTwXXLofL7mA/bmfRJTBVCDom6PlJsUxAi1EkTaR/2Brz2G59/kgMAhMy
i8KsRDfWMW1gkCICo+Q7wJFExP+8iE9MMqzmUl4TOcSmpmMg9g8dRE+UHNEeCFFolPkf1AQQQ4BE
a/RoR7ndCva02IVxwvGW4lXuSzqJs6V7FpIGi9kfPQVvslnPmI43N+O72hbVi16ImFJJgMjBbeVs
eYEQ1pEbDRhMhdPv4fO5O0f5s5x9BgzRoAtBbaHuQYuvR7/WV3tQ/ktlka2zPhW7OIsT/mQtEW66
gzeHEfyTquObCbbXDQEe65w5gz2sa13au9JS0cI+725OQvzdPluCtqAKa15kCA1qompfHPfupzOz
qAVVpxdG0wmBfq9jdPPFyRHQMX9rPtnNOfO+e4f0L9iehM/24HF9yXKj20D1STIEW6HDjGvHJBCS
YVR+Uh2kEdnZfDik7sh+57acstudbhPBT0EaN9s5XCQTsmtGAjxeV27RFU6yV5l/ATnDGDRCZOrQ
4PyI/PxmRDPhdA89F+dFay8ZM1qDD6YF4J4SpBjvA6gOD3qggqOR4InoWqJoR86c89JqTZN+SZMr
ORgF2yGQ2CIz5SlSCFc2jvPMiTGkYLJhMQyX/GqvDZpmXnTec/A015DQGfG4ZP+kLMbWkbRvks08
g+2/C2Xvquvt2CHM0tlR/GgLWRckFEM4lVRdAOEKrQnvmNs9izOQEUHMP5JIYBaR/yrOiYsHdnmh
0sPpjd9KVfp9L4tka0vnnKRSpkTQ5W1cmomkzCqgReQ9nHYqgP2UoIl6QG/sI4Xl4c2y+u5ELa3Z
9JwGQvFhDFIduhDrC6kKqnHvdvdcQtVigWpXXmp5TTAl8jmnYlApmfnYtOaRJz3SBxBGC96IUfbJ
tcQ9aRmUTwRZO5QIe4o1YWc8VPRGb/qI+A4xLedFHhiKYUWEnU0vTY9EM4H0kP64dM0/TR4t4PyA
vk/PwlEmbK2CaR+DiBUMRONJYrRT2jSU+LtilCLOmoarKPDXW7MyJ3RHKmht/3r2NM09a568FoAw
h+dJxKwmeiSmzfDRrX8YAnZMmogSpNZWQ+QnEVL1ohr506Sm0CQJSQ1QkC4SrjIiSFj5uazH2siI
jyD04Axk/y8vB22avDaDPhGk9ShKVLZCSsrtKs6d4QQTHhCMI6sG2ZakXVeIeY23qw5BNGR9grZu
hN3x+Y6Qz+ajmpbffFfwCYvaVUJ/ONM4nBhssJ/qZwccDLNT0tDZy2EGBECMkcm6CHR2yBoajwm5
EVG8pGy70KDNt//GYQb77dSM9xtexdY0wDtohqtkbvGUKD7xeQGJbsSVsQaFSAixIEtEuxvYMIT/
HHT7yTBG6hBlhR0wIq+grRA4b67V7kVZJ94N68EjNSMaLtOL0kOWs6iSer2zJ5aEDhfj6cIQONxw
1WJa7WWxmGLHxuUESVwoJ5YAGRExFkhJoRVWqiM9iE3EcTCTbCoFd5OCW0v3Jp4qXfwwhdwykg0X
+hxXJ0BSC+vovFNIrYavpzKxT1YbD2sThg18FR0VM0BD3iwIW8maMS9951pgsHW+G8oSy7JRyjvP
yD1EkvTBDnhGrmipiqvIBbY0GKVFLVthUAWxYSAAeB5Rwhbsr3gGAmR3Vs0LxIdDWidXWVOl/AVh
8mxL/6S2+LnBpKgmUanJkIltkN1L4KGO6taVFJMV6HTgMP9wLgY0FxBbYo1wgdEwrQChteR4ZCSj
IGUmdPq0pDmR/jinyAMc3zNAO2DnjR90ziV4iE2aRATEPXSBEpk6gFzBlgNAuP3KLJ+anhNDvnZz
MmM25OSgepJGc2JSlz2S9iQWM03E3pHw67hOEO2fkmP1yeVTwxLQU1PW0dgKMyAOvkJkOaOcFe4N
okaIRKlJGKeGoLNnqKIK+PKZNWhkHJcgEia1Q6ci8o5d6oSzN4hDkE2eWJIPJjc1odAK+TL2oCMb
Js6ETvmsh6H8BM9G3k6OrHKpH3xMtldhEH0tBbghSYzxYaPOVuMyX3fo0K/TlFnFBlDDtDi0BPRj
IhcglOdFIGOXeCgX6VDKmEOuAvoTb6JpgOkoSUkKeUvTqv88sBkVG5GC3GqXF3E3uNiJwpOgnUOO
Y1vtv3EYr+9xcrayhIS+idaW1hBgE8mxpB5BTYpDy0ZIzOzO6KsW+y0RH6umfNJQ8CQbiiW9CoBP
KzTqhENLoHRpf7AQ/UzrnLA8ooD86MGwMkhgKISokCwk/VNRD8AsF0umJkjMphYWkanbhWF4B2cl
ETyXRb9MMQqHmT2lBwzkbWEb0tABMJ07X7aWH2N2tEiOrEUBqD64mOsNE14Y0Dx5OYUVMo54kjqs
xSMwXy0Ixe5PNrEyrfJQcPgyX2MIdhA4ZPdwFyZ4MTwq0SMQOnlcMnjNO/MCOjvmcCW89AYEjukN
rq+thvsjjqKrpJXbV9SPJuX/NS3Sd3h2Ih/Cs3kRZ1hCgK+J8TihFP/F5A2RDH4oaSN+ByIP9MWb
GlqiXaQK5D3QHFoIEWEL3G3IeoN743iqTdrLvIDbAteDjNQWmStEnZGkPqem0D63SRoKPixecWJl
P9F/3LvBH47kj+nwMcFjkRWznN1N24UlxYqcYrXwJZwd1cLk8inzQxlZK2Ri3nYSLFDatFRAcD6Q
WNk52pSAX1nSlNczRAFuzml6x6eO0kFigF0Mlo7x5zl4Cy/em2Wx5zuXAoBo1nufNlzysj8vjLfq
ftT20Q3PZgUgHuoTHY7PEjspS0gVmAdz0lMa/S3Iyan2CA1iUzGVW6xIav1VV13zDuDhGdfEBwdn
6DWha1DkpJNGYyQUa43x6x4pH061oWyxtA3cnAjKaMZSg2L2hI0i0pN3sx1BYDxM0QLbDiEHgLJu
eLt5hR2PzHLInypgQ52LTEpXeG60EjBQA+Uk/T+Wzmy5bTOJwk+EKhA7bilRq21JtqPIvmF5nBgE
QOwr8fTznWYuJjVJHIkE/qX79FkikB2LewXCo+9jqox5Pn5YZ1nMh+hIGjc8xHJ3gx8KSWrk4AaO
f8FeNYaCyhWcccfclytVHs4fNCJHKgIVmFcu65l3EPmX9dChnkQ4Cb2uOKJv4Wrb/apDDncif7+D
NPODXHqwDWvcGnwU8I5juYEJj9UVu95jqzG544rweL9lgT/7FVR1MFND2gYyIGQovEDiO/MeUaxF
UKd4+bpmIFxN96UDN8c4aZkC9ZA9s1B2aiGIEzUFoYxZm5DHxQG3zEzkMrApFdimHUEnGTwUGzCB
GQsVsjDDi5XaEI+lW+JhAV5lyG8Oupa8FfhcmJYxO/Qj00XOEjjn1PyyMST5l/F0zWE0QclJBjqS
5UhqW6+DbJghpCsKywjtTY/xsfG/m0gk8I67OGBw53q46xTCkSP9JQ++mhukShnzQIq5CwZPtZew
3AAUh/xmZmHD1sDqPuUYnBYUCIaHNSmdM+QVJjwxi8iAJ6666F+5QZEp37znsZfe53OzcmMNwKMX
JpoLjhYfrs+2x5oGsnuvoHM0xNQFG8LvUQfhEoaHttnFb0squFxyhUVKmMClUQ3QBkMwgWwsz9B4
ZfEHA5YBXKamLF4i8ucasnUNBTEFgVsCp9rqcmWKEFTUqNch20jxZFUzQ7kZ/qCen4tZRhdeESwh
iFDO9EKFa88aoMVN+DUYy7/RdHD/KG1dQ0hoPFTFFTf6euQITNiKwcY1ikC1/HQmk+Y2nMdsHw7b
duOedMW4p4w1c8F95+ipfADQxqOZSRpc2g9bqgEA2gGQBcVczTxpWEHfm2F3fHF3xL4O5wukLWfb
fspl+xerlmqkpcIIIo5+PJo0C00g66XEnxN0lD/ZXNVAG4YMNP8Oi3qIIKQGPeapcOoDjxm6oUNJ
SbWE+guVMN0QlAn9URm8BBNnhd2A0Hvq/ejHSCrk+xTsYObG8OrmNvDvffJWHuxGcvMj5BOoVszu
WPmjD8xIxRigG2OMCm3FTAdolYMHOoXjeofN9ospPAadOVLDxP/ZYjXwI5Y08H5YWFwuzXKDmeFl
3u2R8CFGzRv4r0c0jJgpgVggPnBQT+7zZCrvuqpSy8bMmimhhFsaunGxNUX8iY0GmA05lP5vffZ2
5x87pnr7ufzPDUu5dfMQVJ9CZoa3s9LiUAZyvij+KzuP8H4ziFf3vqTzSzQln+eVSducsAB6YDRI
jMz4loHMxiYgotjQaQzZqK1yCcBySu3mwjKH8gZ1JKYdtAmzsVERRt9rEoUpOr6H3cpg8RK0t31w
nm5Sx63uYi+Cctu3dHwJsjBO4jdjwVkolDkFY5FxfgXhbP9eZr/4nbQa5BOjNSwU5KXIcMKPM7+H
+6Ow0KM2v0K8Si/4GhsQU4pXllaux4FoY+gx+8v89rOWKHIULF8XsqzN7mwAEHgxM4frEeFQ2Ukk
loAzobIGFFM6AYG1DnqT/sfMfyeiKkldJMPmMmhVgIDlqy0jWtXtBDaI/fPjEHPuXf0oZBAAjF0/
Qn4O9kU5PI/4zn7F9JEz1VOzs/HPjW/f8eh7DFGwbQJnLPDOBpvhhk1hhOCVA0KTaMIGsslwAkd4
zNEPZUXZbwiMAsMt1tOBQ1Oy2gwjJEsAIFTFsTn+JR4fZ6k1py+EqSA7STC6wAXP354zOc1aO1Y2
mjPHcCHcDXLMMlbS+EyIRNJLjg7W2TySQwX2NP5MNTyqjU3h8hFH236Rdu8+wSAApHVj+2Y1C4a5
SfGCFSXIVQASBrP81tnEoo/4YlmeLTdh7ZGZelFCsQYFnGXUajYfVF+8nDkrNOJoCoEwEV5pRKHT
0HcYSV8nM52mmhzEhzKkesvcFnb6BQmtjY6szHYuVFVxhaeU24KF8hyASWIcsBi3gqIrecAmz8YA
kXF5lukmFXYIHQdhiw9aseDXH6R848FB+WWEgynarff51jHJF3gqkuR9MxHLs7AOxH7PUgZpbkl3
xiCZMuoC/Mio5o+5XxJuYnYGgTfQixzj8SmrgNIha8Hv2igQoaG4D6e6rSilOGF6ERNoubUWyRzk
ElzzaHuJscaZQROQRzP4BT+Dx4pvWzBEf7sJ5nzCEbA9wtwinvyXZZVl3o6Zt4SS9AYUUeD/blCf
3kpH5deJcirzDK/jtDKSBnyf5lk/7Ck+zuuXU+1ORC1S0pTu1rwnPYVZSZxallBgFMT/OnCeoDC/
xR12Q4tDM6h/NaSwV8oj5TFi+oljiDof+wqa/6ruP83w/zjwuMmWgTuWgxCNfsi9W0ZB900pLEmq
gL8xf6HQ/T70LUPGIyfSqKd74qyQFdw1XAl+MSqR/IUIwd98Fg61kds5Y3rJXkKohACXS6FpscCh
7sCB5luwEuXphgxHzO0rc1gSFgpsnRwOm+hqxuUNbOwfi0cuScDF/J1IFLmyuaFOHPl0MKQF1ZTQ
zh0paNVPUvC/mTHdoLAtMV1aTL16aZFjenqXScaNYtkWn8MYBxO8as5sSGwcsPYZ0P/3PCL3yCgA
GTnD/eD4Y43Lnm6XVpeOmk2N87TY/pRZCuHBxBr8GAUglCykKZUOm4myFItWeCKmfspOXJJUBv5L
wsyKvp+yf8AV9LHgmro7hRDwuLje8ARlUDSg7C/dGNO7Ad9h2SFFYGvuCqIWdDzXQpSpHiXAueB2
dLpqtw9PIcVITQ4OcSg/FhDtzwkWy6hOIXk1tQ+6wxeTLVeGJQ2Gn7buqWgTfF8/Gb2TLENasVED
Bz7iF6iEA3AYN/RcZz/rU/iaOuvFZcRzQTdzOcazhD08HlwEs4KWpWqrE2cLbLjZTArGlk5s7Rry
bY7vtDAvhYZaJvVdIqmSdvMbmnRmcsgeHhrlvEPWzW7XmqC+fqnjL1S80G6Q0oB4HmvMh/hNpcQ2
4qiY9tiCx7DSY59ClWcUR3mUNeV4EPHTjHoS5CjgjFwvSYGABTKR/1gWMdAfVWtWULBiqgE5qZAj
gBJFsKNiLJCE38LQpdSsUPkOm+ibFc725iTpL7ILCNSur9ARIsp/GlzuJzf7e9kCYAHo8nubXRjI
RTkAVXTH16CP/WD9gC1IwmaG+dbKNyutGKV34HGyEiBLzXlBYowqWLQjVg4e2AeeJTvgDEhrwQ3Z
mROzED4YXFCsK+EdzXzOmUhBix8Rf2zVI1HYXLbTgYu8go890SOKb04TkXwsG0WPOZUCgFwevM51
oMofo5wyBGJyU/Efz7Hz0lfxx5DijujW1C5k3oYXKB0g3kkDtynCzemuynULgbdeAA2ZcXlvw9KF
7zZdXXo4DknI56cRBclibWOrB1ko29QFyOLF9Tjx3d3pBOavJOZgx3RDnsQP6OW/uin2lckJdW4w
a2mHMo9zi/U9SZkZSEQ41G2KnS613SV2vkV0y8+Li85lpQgqQ4oyZ3b/0HggMNIRTLuhKGqIRCip
T/vL6eQxMOKUIw3z6RpppQumDtfppnW6n/DKjg84Y9PpnlX9yiGNkxFymWIkmgmZJJvgzxBd2s9U
pwyQIh5d2SAfczhZb05JU2FdhCWsZW4KPFbfZmHBTc62LFFZX8E1gqQW1qN8git84RRuE8yyEui5
8TEi46ZhNWc+z9Cu44y7vtrbyJamDPSiQo6ceZfzDzxgm+e5z737nTMTkpJCnh0SjEeafph+N0HN
5TNT8C6yIDfNj9tSFdGscUH8NoETxx4TqJ77Sndq0AAtWRb5gvF8xmh+37jqA7B55ngHacPfB0KY
lpeiQYy67278TJpbZdvaT7FhI+QG2m9YPparg08C/C/iTHX+BlOI7wUPgbq5+GxKLEqJ8NZPc+dm
CJjNMIEGR/thshQqXIbPsY4Wj8NqWfVrZhVxo+hKG28RT2gaoQvjLx2ouAzCguF0ROYKvsaYW9gP
mzjBlXq4gDknA2QGkXSv6T9m9CbfsAaHz1uZ8eFRjO6e/47vy66GaQrdgxmrmYJS+WwOv3XIQGKz
VRYnWDzvCWukxD1Ob8uFYY4BUAy3cOYT7LTMoJoScyJzxN4IZZ9J1MhP4jNLVGaubQX8Wmfi++Vx
SZsytdeuhsH3H9K7PkSnwF6Nj+Uq7yTNk6/1kAI7zgArZuZr7CeyjYFpYnXZ7vEzAZecAvoWmjJg
VA9IAEiT8JRwVqGKRCT1YAzw6wc96RpVgAlIDYsZiB6jM0jHNrIjFeTD8iF7Cs39rjqjOIVOARhK
B0YCBX9ZUFtDJGMV+yjR9NDoyWJZbWO8cHqaRtIugqYrDrEmMgDBT1vIy+yVMlVXaqEUvtM6RCaH
uw7iprbjydntbnH/ePovA5KNSBZRLFOqPuYMdcQQYUD6jxO3u/1pgHIO8wlYk4ocOQnFbTlAtJeF
eklMym1RIs6iksDxs749llV343HTPs4pz6n22DHGm0Ipg4BQJgp+DTek6YUjo1/COJ4NmLBdkV1w
k2uhpEv40efZgBcH1TsBRM5zrbjLyz0CjH+CE5s57gTSz3fHy/gv9kkbFRlvhKRUhsUwtJJwosQd
APabFpjDiFIJ+QG4H+FCY3WbHLHMUhOyPunGSkLB1AwKvsUvnJkEgANzvSucfEBOSjEInGqQSlKx
5gxNQdpDjQcF8todLAukqGDj5j0DRPDt6tuJaIZbtEfNE70Gv8LFnAtpOEoreZMaQE+v83FtF1NZ
8y8BHmWw/TpKyYr9EdQiGYQN1DSdGZS+SBX+XL/ETreK9SrmsqUhQIAxOJQ0+MJ6Q3wbyJaSH++Y
2CB/b39nk2Bhah26FBzKUxj8wBuvFkuTYK1mKnXrP1EHuLdbLm7MwDU7Xzh6YwegOfBU9KXcKzSM
nIGEOJiErBb3tZDfKpq1V0NifaTnt/Ek+JTGCEtSHLtkVGBkdzfhpWkXW7WDWIWJ0Y7ygUcFeK8N
tcjmaMAShyknwFIIzz3BLK7ThnNnvJV5QMi76EDRgMpphWQmsXcpO+MFhHVe6t9GWTHDUuZajPwE
U1mnvewQGS1EDj2UKUKMJAu757I7YhsLWxzM5q4HbcCdD258v00fcci96o2Y5wSn4aNoAD3mXgZu
afYyxklwM6fZR5nQxxmdHxMjWJctp1lCeDysS5Y3wnGcB3jfZEeivqxUHUsBiyqWmUikJkyvb4MK
/TRX3KI2AaeKPH0vk3VkZsYBeoGKp1l7S2gsg8+3rV26b3FNY9qjxr1FCZsi1eWM942rgPXWAQs/
auI0+OqMAEuM2slBQk595YoS6QXRn+5jtlIj2X4lAchtgvpy6fj4sLDQ/EkAnHVU640zo2mJWL29
S01fIKu5mZW7N+NCBGoPTFDOEZ3+ShGXXuIfWM2gE144DrbjGN0TJBpiA8oEZj5FnzbjTlTV79qC
Z8cQySKViK+Lt9UOgbKLId3yF7kIy8smr7Ua2e5DLLDWwg0LD1x0m9Atxy5uALDJ8ptChuu8RkqO
HqHCMtHr4x033qY7JzoUbv5u1AmOneYunJvoEKWDgns8wteSlJpsqHD+I+EivoV8ASNZQc7zhVlP
tvL9DDFoJhcuat3pDufHEORHvnAJ3XxD1obfYoK6aGzz99UjTNH3GMX69Nt3ECl+iPeYVewmOAWc
fvOWfPHV9AYp8E2xA93tM5rU02XXHsZj/1dMjPltm2aQtndMd+ozY9QaxAyw0H28FGj4IN/Eh/7C
onLmkeN+8eE1adYDks4cA2PWR6o1gmIwK2C8ACDH0BW284oJKryW6d4eW93SSdfUkd+gNgCbJV1G
H3fCFxo+vMq3U0cw6MV7sxjJYFy9twTnbVgw89sMuLcf4bAe4OhN907LaddvtCizS7kyBAAVopej
XAQx8ZlJF4FGejM3C3DzdF9MfGObeLtnks2phtb/bWvt3QAIe5TnBD9DkMG+ysm7DWTzLPzpKNrb
eSDG2R3oFK2eCXKwMhMKLMJao/FD1CIgfdyoevfyHFRL7/5XQvYbZgVMM35p0QVobhm0RReacdVJ
8ToAhZJi85Zc+OHDkRvMhe0Jw4MzsNkCYs821M95CmrpMKR0RbJya/6CdoEhZWrIFevX77Ctcgpe
WLkyasxOFaLBgqcHyZ1ibz0uL4RWcOGnegYjq8T0DUYKyiLYBkRWHYZ5BGcKGaWR4Do/oDajB2Qu
a16RS8bfBT27NXArfJbhF34noQVn5j7MvyEsgqEl01s4J1xY2l1LB2NkkWqDdAD3qzClv1FWIMpy
Q++diia5XRL1c4vsorQ5B49KBKiGYUAG1BnX+aW6OQ8d3U58ST4wTCAqFDnmU3PMR7CpcoeCfKhw
ekYig4yEoTITsEF0iDKuTuP+Ms7hwyWO/EOz67AGlmADc9nqX2BdOF4AEIt0aafvyIz9l2DGcjyZ
aH8DmiMqaG1TZWiJ7deIA5RMUkeddCVkXOeBS/tveVtgo9x2rFcKNzaXi0HnjdFpjE2AsZEDyND8
C0X9eZlEcG53d0Pura/IJkNcFnmF87GNXg1BHQKOQ/gzrLyQo9WumVrGcULHm3Cgizhe8vfdvGwH
4H1oUoKJ1bUuE4ETicOewDgKqsSCIzZO4kzKclTL0rRelajLgmlAH0T17exPPUglTo1DwzG7IPPj
iYBMYetI3JeYycxySpALNYQjp/ZsYc81yJR7HOYHIcuNsmRJeSGaAZr/Z+iTwcGNASNtfG9hussA
Fpx0VJ9Ow4acRz5ZjVfiY5JJHbVZCBphcugLgjrcnktyFMyVskm5vZwWe6AFwXasPx2rOgKIJ4CW
suG+2KjIY/Eith0bvmzL7TVC4+Tvj1g7PBr7Ii4oGeIFW8BmA4kLJZ4rxRMLObIS5iB4wUb0AZ4o
3B4IYEMJRUPEv8D4knGwVn+CzO9BnQ7RNww6ssl5zkbQTszrnhDYUt0qhs98ItwYEgXwQkkAhDER
SmlOs45Sb/aoAX3l7uHqCjpj9B9foxdp9SYVaBVjezf93CuJu1AlYtB4L09LGb2Yeq7htTwoq4eR
Jgz2rN5eHY8m3albxGF01ofe58q3gVMPa+EwR0isalAt3jP2biWWTR7NRJnx85cY0NiCYukiGWGh
g0zIVUFkwClFnf9z3pgZMQmnx6IqgDm4/TIwxbxhMmUNz3X+glneR4+VXQMP+dYnr+1urvie4o07
Z36mJRXFJyzk64wmJeu57gLF2VgEgoa21CacUULLU+dy707MPxPRFtIHeQO6RwoyWThdTXGp1/D1
/JXhYQaviZnzRfX9RXwfbUcE0nROmHnjfcvGXCIKPUs4WnDMpBlmyTFm316rNHg+CiA061IY1q+V
t2NfO1TFy3nyqI+rck8m9VsdTuWzCefqygGxzcA/sCBcPFHWTziTmxNTIoOcYWR1DRXupJ0662kJ
nxNoFvDpIIMr6wvqe/hMAgJNaQTQQR+NTTUoJsaPWLXyAReCoUBD5AkDKmS6AjMpAazky2CbYqiF
EW1W9paGkkEhOpfsaLaRUyiGNXK/CSmY+6V4kZcHhxfHu3FKG68m0Rduv61AbuiPmBkt2XQcFwnA
MCwkfhFGuixuJBePMxhDQowMozXhYuXAXvbBtW+YD5W3tQ/dBvZzelfQ+DOrx4PNY/yyLOrnNK/K
OM2frqiZkmzgT31XKjUtPidnT+sXK+doW5oQKU/S36TH9l9kNj+Naj4vy1vv8CRtIy8nmNLK6a1J
NwQoogX0hf7UMGFuKBnxf2F5Y5KAgky9tzNXv3vEYz1pqUuHc65JcYHBdERqdjzz3CyTqe/QhSCd
gZnLyl96VoWhF0hJRRKgLwxCvmgCQxgClhjujuIkVppgywsqz4uIDk774MY87Yzm8CZIWZYeAUf7
iYDxQ7ljmIhtAw+YoQUv/EhDRPuEkx/8Wkr+MqF2wlrnitBBojFXropiuqfeFYymA4uNA5bhUvAs
PgMT+MB/NrIRIbYTEF5CTx628Nnx698+AcyM4de/fAkc/ZVHtHVJcSBu9ks5oSnC7fX1HKzB3ygx
wWlk20mXxWCZgY854rgNwzQTcxgvMwLxy6G64RaPzZCnQTlOpjuUqBOhLkXwPCRRi+lquN74SPxh
tYSPQcszkI3YtYA6R7u7hPwSZrP9/wYiTnjUWieXKPliZGAd+FkBsGvnIL6kn9zL2n+YrrVwme+7
rf+pz1nkFxZMte9mHGj284JRLc8yC6DGNResP8ukACWd+/Xn0Cz+S9ay+uEGMMGTRhtz1+aZJD+A
efkOQJKUoSKPxBIoBwz0ScsNHpqLGriT0N+GggviFMXRmcebFKATszR+vaYwdc0dvXnB8wV3rwOp
lJrAYKoBvIzaIqTV9fl0APiMBFkAWFQw8znEhejuLYHFzoju0G+O8ecLLF0sbtkZfTecXzmdj+Vd
odCBoOr6+/xcxfdszyB/SNhflCplwbWRLwwlifWm/M+pKjSEbzK9ALHmsuTzhejYy34qy/6dov3F
KDpDFuVfUDvl39Bad1RgaumVkpjMNktl5tfyd9fAq6NcknsZZHeUQO4IMEyRqMgJQnINLUefenoI
Vv4t/HlylZVsuXSCYzFifWETQZ11KXaWWCdVjI2L0W/gkfKEd4Ds7sJlfiUiS3ZyHqtsHx99XIA7
buqCUJD7OFiwaeBuXicItNmU3O3i3QmxdRhPN/WZTU19n3LoncCiHHBQ6FuD8+z26PnAgXIAGPf4
y+uc9imvuh2COO521Noce9jW3A2w1/c11mKcmrzZGmXtXtpMMI67uGm+bhOvuqcjA2eikrGgw3rm
oGjK2T0Y6sfTdR+mYqu+gcpFeA5wu1+TWj0aBrNDvOxA0IMx+KuM9Zw9FqzNRhj2N3c2rh7O3P5N
xSjtKquNGRo0YfZCgM0/bgtcVO4ESDnjh4W8mGcZbIrolaBigLgw3r4tPcMnrI3ulK5g8Msw87px
t2u/1D5aEmjcqMgYR0PKQVkijo2xbTJihJmXIaoMKOoSeJD7zuMAq47HkEEJvZ4Uw8yb/iTJCJI2
fyyrnOkkJ3dTwgAwgpSBnaZXR7bhLEOBiEi7w47swHs0oqCiR+mIQsoQOQg10cTDG9mFpKDNNxD0
2+GWqyGAkMDMsQg/zVM4PIaOpJ3HMn3SRBVhC2hmz2PIpHCvqfpoB5gubIyuH/0I4K/JI95UOa+/
FOW21PUvSFgjagbWn2VCZcvxvQ+omMV/NVMlbis+XaTteuEHAg9cHsnba428GjO1ptFHMrIohrA4
cZVDm3eeHdzBH5mfAFXskEfPMiOeSyCJ3HcmEBx/uu03uSsiZQsBL4acQawT0v/YtTs3PNS6U9m2
woBAAIQpFd/c7bkWHJ+wU11pMW/oxrgqftU3b9t4zB9jD18s6l+OIhxb4CPVyH+JDuACngP3NeiI
r4NShXfSyQnj24LMlKfgRJPWTMf8g7P7lWRAeifYUMgqB8gpFl+bjJCAXBfHoziEd89NXKJd4//B
uG0fZ+JsHnxYhLczhVdPUtVzLI51WzWXe5g3AeRVBkrLAoxnh3btcrZ5y8WDy1pmh4Ip19PmUIZn
Y7K8mNndgI3PDYy0f/ozeG+74gJUbx28y3VHDtwYb9d8BAMWFQH8Zn6dZtUIpXE2XkCzA1YtLlpZ
Lg/Ub6k6G3T5LzgDjE+UMTNmhxO1roOxSlLy8oYG3jw8bJ5eB4ISbDucjWI3+GvAd5wBH2X9VV3m
T4BnnNrDV1OW+iLF6sIxh8xspUZD0YfYHwNXDxjF76N/lxaBvZV9Gvza6NQYN1d1QKbjqcW1oJ/I
rNzD5aMu2PH7tonH6YOrtjeXbMQXocKdZO90bEXcFt+zWtsUE5VDM8IJiQuqKd9jEAAP23+aS+Aj
2jYw1bkCD3CYKT2R20Nw0JHFQ0jN+k6Q9PJ5LiL3V0khZUBp4JgqWFKwIk3uzEpxKJmXDSEwyND6
3TcTLB5XfP+wf2LwwpiQS0IabWnjcQcm0wIfgJG9QxvWYLN4h44SQUziYG1Q4IDx1xki9QELXvLI
q0H81WU6Q90GcjO/J8T9G1DcNlfy3oFVH4r2LOfYZsOwCC5C/eiGxJ83hIkjJJG8mJIlqzh2RIqA
oseydmEmBxdpNlbarc2lGu9XwZ1B5L3NibpUYYv0zOcfoKU42B2Zzrm+GA14D1KR8Q7ilnlKD4Wl
oES6949sZHfkT9htPVT8CTcjqyJJuS+dnJYLFATzGwFCQc2i90M3uqn87pUIRJ7IUfZPrpz6oM6C
OdcUkm0KtVBJwy0M3v15dxyfk44gHrfmEKGpBPBw4NqmxAHe1VvID6gjplfKjAlaWGkopefPw3Zq
/pf0WnLBMeMIxlIokDwuoCB6CALmZMlIMZesl/Vn0DLuNZaw6XdAiTAAJs4nvHj+HQ6ryw9I5Lza
LP3sCjU1kKvBVOCgws9mwCTCUeyBP8L6l0ePekxa9PB1YEz96G4VxlByflWqhAVHWNF8nYxWvJ3S
SZIvXGgbAAfrluEsVEi1KMtOpgsBP50UE8k6tXNzjseU2g7tFsFYpQtQOnCv3htHqPREd+b+memp
htOR6wcKWEZqhHKBl4IOoAKydsOOCor2ex8m2S99tx6vyPtT6GECKJ4POTZcU6cO2pRMcuxmY4py
bxAdbnfo5mWJa1T2Hbcz40aILgCcTQ7KZlxRKC3foS12L/VIgRc36uGgKtzG3RiO7EMMlOjI4de3
DHwKrLwLj91T7jh/LM3U2FFuR7/lk+NmZoqzwyw+CbTkhiT4Xo5cUTRjPDxAnb8JCVg+X5PBR/W2
E5fsAKPn0LvoTDnuOd+DS5o+xFKgxwR1QPNibRYMA/Z+wZHAbDl/To479isjRv9HoGii6gjKfjlR
MomgYjzQhUv5AC89oY5DbW11uv066G5A+COutn4yp4cQ+s390s7JZwilfgWm1HJBZdHXbeOr5mm4
o410ds9BST1Ft8axBtnmV90QsRVXUZ2A29EE4hXk7qMae2mHbHapRP4RPX6T+sAUNdBo/lhhMRQ6
e5pulE2hpcKc2UuYUHAFhguIqjKKt637lswTUCXz+kOiBneJIjJIQS55JdAiCJZDvTRCdbYTjUYF
UnsrKnwC9iUvB2hhrPGQ/qSZBLBMSMBd/8z9I3A4KLELBhg6kJkNiBdSJVkdD0GdQXjFLiJofoNp
ePqp4a4lv+UAPTlbaIOLwgSTP0jcAlgGkyuylBeVAmVPKYS5l3sHiWK6rbswJyMcNn62y7EFjyqa
5pNYSyLpKe4e5ROjYHEAhhMhAws3E+5A3PwCj4c2xNmSoitbYUkTecP5jCDDAEtU4e4H74IO3aII
tguelklUtO9Liy0Tx+RX8nQ5XkKOlyWXErIRf1nD2Bmvt4Pbjsm9ahUTlQ4BDGfzPbmaqSPU7u5D
r/Wf53TCYD7lEzLjhK8xTDcOKNa3mC2J4RZEIhdoxw35Vv7qVnvEn/gAKl84G1GGoeCmmOTqw0OM
7y2lbVLjEJZcNIQAFqJG8J9LaqhPA76ZGn43rhoR0hwPUxb8e0xHuiZ1JMQnEJ5WCVs5JeDrZfBk
5hlLi0VSiV4cPYV21UIhN+xc/BXKjDvK5QDBzQ7eJD+cnyIYZ2l04uMmDIWVq8RtgJtCH75xXTe8
1oAYA+PIU4VThQK1Qc6g8++olZrL+gafHCrQLB4HGD2MVt4McBr9UgRGb4paC0YBU6H67wgobdSP
JJ3/jOoUAV7N9jHbKIxK31GeMp2uGSoowYavxX2zcaCbT0gS0TdoHm7ByAM23O6ZPyQeSObzQvst
nw4pn4yRK0MCkylIloYg4LvrMtQZRin74MSyLpmALQl2G6RysxALoOqAUSeTTL6h+cUPcfjoFkxF
juRVifUBJR3mlzxkrjxEgeucYiujVnzEgtbJv+kzJX77WpbrX4mod1KzDymQCFJ4zulOThxsIRdw
XZNYc4DTN4WNXmC5R9VpTycjahzWIK4SjMUpu1A7bHbEM6h3FQqVOVwuyyhO6Ik6ScGOi2ZIBgoE
HlPRXVrsbtouQ67IpMUm7nY3JU49Pdt9Bb+IhlEKd6rVZAF8W2hIpDjGVolxesE73c3HeH/2k/eK
m1jWIzjcXiNs03Hp9rHXQEotP2ARgkHJM2yIOWoWj9PEnoFEOldYPuIOHjwly4G8kv/JL2DQ8zTE
nAgmxDfExnYGsi3dPtxRDNNQizjYhRj9x+V0hk5G6YNnCXBzLzhQemb4jIiDI73TC7D84nHAWaiW
abVgtHpfbKaS4AGAld4fX9rSBJnKvg+o7OYQnIZC9oXvIjST9ZklE2rZmZmWGU9kO2qzlGKjBM8V
DWTQ8Nh47ZZN5BYgG8czhkDd7hgx1pJ0T3mq9GrbvTDrDJON+yGi7Aqc9F1ymCYNPg0TMr4Few05
FJT1mfzFHA8To8zIdM49wTjNEXErNdgaQ8N/s6kdXunRaXG53DOGfYeNyQlAFg3IJuZiXFGHgFu1
DEHZuEbGyUJjlI4ElJ24DTcja9dAW4qgCCbGZJPKFq4Pe1hQX7Vk4Y6DXLBAUFm54BbkkACZStOs
Px4IHxt6QjsU7MTAjvndogXaE1Bl+d+AqMTQz51MFDlzXFF7zXnHdrEc7K5aXeCVw3LivQyYHzHj
FylAlCmBf3Lh1+ax2GDz76mK70kET6XRcYMU6C6IeIdwBCioOtGTVs6nJFeBt2OVEIUDHn3S3UKC
Q+nDxRVZYjkCeKC3Oh2Oo9/fRDJ54hkl116ZrzEU52LfRV5509XJC4RptoBev1triXokiQDIuj6U
3ZlTyjx2ZWYfTCwh4yooPQm1+PF9xo8Hq9WseLS2zGb2NAu0CPp5oHS4dUZsIBHLDUcfEn7i1Zlv
5FxlEHhjGpnmcnpJUtYpKUQ/+k5Fbojihf0rJ0++DOxRiG9NBJ7gpvwM/ePyoqOTxVeLYdOnjLd6
0bas0rcpM46W8xfMsRgyVdx3BdSYLzMt8yPBFXCJ5oJuV+iq8YcKmcNvep30ad+Zh9E09hSGtUi3
/ciXjPk8vG/qqx3DEpxrmOEW4jGjW4TyCC7DlAkWCXu5DGiizYqv7qf/5UX1Lo+RMqR8k/ErRJUE
eD1t/zYqmhmyyPla4l5npASYc6rWkgaGyvP0EKfLX7WDBCRp4DIMczwe0Fze4pWe7mMZZuIrGzLC
ZHZCEDlxoev66tfOuzWhbopRYMi9iejNiBOafulYbEbBpqJODURK6PNteDr04CZUxFwgZSS9XMaa
Q/TCwm+gvDWsqU8cZRTN1GBNOr2Zx4+FlWSbDqAV609TUDdC1egkavpx532T488cUc1aghnGiPnV
Tf5ch//MPVVhyaXNw2ZjX71g5PWAUxydn1SUZQaSQvA0hoB0sMkiUpAy9hRHt1GhF17zir08h6WG
YyD2ZHPApCpDaSQQ3JagzbAlOH9dlI9uCkXLXDh0Et7ja/jzGj00c8tEEzlVx2H8Zus8aGfdKLAd
mo7PZlmNcNapGyhZcc7Sxav1Z/+v3EGiwQH62v7LHyI5TviZQn3DtIOlZURO1OjUfDDmIXkyzV0Y
yFyLeuKv2N88V4+6ibENGneRmQI+1JnN/yuuVwd6GUMKCxr1xXNRtuvSy/yV0QGmJ4CjnGEY9YEK
8+U+UOfkONYy3XBDzP2yuCq+DT6KWFV7Sbf7M2SoYuJK28CXoHCHeaCsj5YTX/J08cEt/HNGSC8P
NxviT2hSfpqCQOscQhJGPQD4FOa4jyFmQjTHQh16Jq1nPM+t9WpIvSBKjvLdOtyy5jDEFOOTjfzs
GEN3RMWldaWMLrfZ4WHtgf4kXv064xwadMQk59C2sjr+lCiEydLJbUBwJYzN6XsyHUuCrUN5WoCQ
bwxgyp41TIYdyFPBhbCJpKFL0R94bMR3Xpi3Ayxv5fDF0LdyxIYI52f8hbSbzEbMzdUSX0BVLxDx
Z9ypbi74I6OQzT+LYpK0sBX7M9smi3jXIt8b5yZwsXc3bwHG3t+LgK53jbP4ziEVC5YwyKpQOi7U
37XLtzcNebYy1BhyeJmK5yjkXcgsiznPDsCRWv9v90KGDcKfN0SVw92GBYgsVAFPmYbLEQOZtH9/
LYX86a0Z6Zhhrt5bgxhUpGNoNr70fAftimwWN1GWmLpzh5iGehNMhDgcV+6egw8dLwMw+baSaPQn
WEmtW2lEja98ofZ3l+XD3B8xL4bgm+oNFihlmlzppsBenOTioaea6y7wlhn338Q5VjF6pUPJT7cL
NoUlu+dAfCV163swgDqAGZwfdqfC29cxoOfgUtBFNEv5TXVhHW0qwrBI6fEeK5Ht3zGeVI+IHRUZ
fhR18DzLld9vpN4hmm/xQKCgCnAwcgRvcwzbEyP+An/TkQ9e5e12W52WlK2S+C/EkuOORrOBOjo5
VHPxkEcBUYoD1bIm3NeL+QgfO1Bqa67jQCsTjIOHOsno8iR5fKxpKKAqPWV8xmcCmJm7n0JQ3ybA
xVjiDt343uswLv9zN9hsCN0vj/LjNwlzokCToGe7i5ud1Yi+O0Qc7kqZ7CqrNqsZwys3wl11h0t5
mzDhBkmhRICHP/KNBO5DljTMU8GSzUipxUvjH/dsVB+poegdZuRt5iMa3tsEnMCbZseFFXgIrBKO
DSWG8J3/ZMOKiIjOf9YPnxEjpnyRcoGWeWQUO/jBVyagrIiWLFz8G67MhQGKC9VP9dtpIrAU1hz9
1oUY+fZ3kvJWMCsCKJPzyyAv4qtmqOeen9X5GeDqLMgCcID4L1GIYzMOuV8KckRuGeb9cWooRVHj
8wm74rOf6+Be63sYm9fbyEIXSGtjnXJ7gvNAfe81PdCSLwmMuTPnS7A1WjtYtz7muYfRX17daVJQ
JkVw4B1/2M0zo6KpVx2OfvoeLMzP8+BJM21T5LkNGGeiCKYy4leVOR+z8dkMwcxOVyoSZDd2NCoy
9FCu91acGDTMPlsymrJuvwZLfTAzu+LIVbbVimJphXfRNwCScbtgEY+Y3CWpGOLnH1g/L7UCRcsY
vLBC8Xz1jGsArmK4hLci4Ncdx9+cAqXMo3i6sk31N/ZPtuPnlUwG3ZVShcN3i8W8nJe3YSM1Dhrv
Ph45Du2WDZQxYtNDF5Oqg/F+dXbVTfVn5mEZAwOXRpovKQUbrmlFe5j5MVXZB1MyoKXYgEz1pawE
ZBuExm3ykhHGb2ikbkTLy3DxHzGKjj/DCS2kAHWI9tjXJ671AuivZ+RV9pQR1lpjEgA5NaJgsf6z
rNQFZgRGi0HHbkIDJwquO/8FmgCWp6n7kLJujQMcOBTrBqm6DPnlk0PU28/shPCpUTSSWNnWjsnN
xAToaMLxN4fw+WlGjlboe2+xQEVKx7QjfmrnfptrnmBN2Bpn8fFl9oG9nY1/RC+x3JnToS1Wx1fN
SfHylA0RX7Vtt1f3LJxjVeuClMdIstebaVVtzlfFdQh5q7KdmpXBHIK0hJwiA+rN7MCUg0vAiXAl
hc00xIOUvFRqb1IaDAgyqYWptrCbJItDlpzDCapUwJUR6rYf5Wak4sT3+IDoEfldbGRrMHhq7Ioc
N8kOtYTct9UiwjvF87HFAsajuIAM7d8gMqIKDMDu6+z8XTKCYkryZ6vYhx1iDhnWuJNmPzs2JoZ5
BPgwvcKbkb4EAU2Z0EFno3e+J4P3fs4GeLB9SBEs76+RP33Vd2AmivqKIZU4HBgRIC7mGiMwFAgH
z3MQY6a4lvFn3P8EU5ClZzklsYARMQyDtPzu4kI65PDtHZeotySn9O7HI5zPOjTbO0og9qUHwWPv
rT2jfb6vePXNCrpNy4jVrXm+Nat6UElorH+3QmjwmaRwzYFxOOMNzDXKVGrzAEIGFCBEESBB0t1m
kAKkYKOwUCvUrFBrsrz6HrCk7uQBQiLsv8VwbO/53/opwBaUiyXJHpkdX8nStYIJm634Lusszapt
4oX+ihKdW2YhGIZ8kPArSCIzeQiNJgADvPmr3LFtzGzxCmEd8ZDSLSQFlM0UEm7AYcQ/7/88ndly
21iyRb8IESBmvGqWZVuD7bJcLwi33QIJEACJg/nr79rJjvvSUV1lSyRwhsyde9hxyjry0+/9Cfxv
z03YrWKFKamjlb+lxfSZJtDPORCXLX3bvPkjSub0qqJovdrnB7DFkcxDjoY9fYAuSETiOqp+TWdk
AmZoAb0IGxyJCQPdzk4efevEJorC5MZylGp2QupTd6QrzyscWXD0DkDFMfXuwNx8HuHLReflFfcf
NFp0XDnWM7rXIGn8MEFXFvIqZEyYMY64AVwH6ggaqg4Y67cWtxrBoEYFUkG/kBR3W8VWIbWEdlpA
xQicqfBshJg8+8RDowHdjnADcBRIcUwmRYw0UW/S5iuz/JzmrgBKuDhqreI1CSOJ6Ee1B/FN3578
hE/TrawZDByfU0AyD70h7RhDMRA6zwc/rQdStHoKJsK1+JoCRtBUvyNxZwUdoXJUPS81bKk6ifDG
BVIcpDRl6IgK1fTWaIWpoXrmzLZGYYkPtxUoDv7R/HUWEcQXwkyRtDJoV5QCUPhtRcFEZ/S3jNYS
b+xiuEId8URCI5ih2jfjG9TYxN1i6MlQOedqlHtWJ7MV86gxdzfwKpS7tYb/esn+AKALQAzh9wC7
p9yLV6bOt1RMpSaNUILFGeXdpZwx2WmFT3qkF2Xz8bgJA8XZlIsPLcuL8UamivdWqUPvPG7NOWWe
58e09FwIe2o4+rdaJPVuYqZDgARv/0DPw+jqMsxrK3jS3ks28/gG4G9Cpjhm4zfRd8oYCoPd5j0A
UoTVYC/OoRfzqel5ARq5eGQpt435Fw+E9GojuhAkvZLFHGHGXFkhrCxSOxhQyoYRygW7YD4+W7Q0
WXuU2Se1hjuMsjB0f8CvnYZLUTZGQqTiISZPJBgv5CyKSky/1rIZbqG+xQ+pwE5MXWjllShX1gh2
Z9DMG9nltUq57Js9UdKSqMA3xEUPb0oN1SORr4UMwTBFQTWykudGZQGHPdK1227kvoSyxGM/oYQc
i78lwt86Zv9Bav8rRkMGFes+O1EqkKp0/CyvYZAQ3r0oaDD9eXea0QFtI8zC+xfSpALi2/UHXIEf
WuFy3vOZXkGAEFIPpUoJUBHCEoayZ8BEVBI+dth1rdxU6teyBnkKYMzFos5noAIuB500XiKjC3jT
EGSznN0rcaDuIqTEr25k8ZmwuNyKX93Ilq6X8KlEGSCN0od5HdAGMclSzQI7m1kyC9GdYF2jpSeU
Ejm/+iScSWR2KZMR0oSR/2OqCxtREwpe/dRoumrSjsi9UqG/Mfqs6WQ4r+Y9c+msBryEXTT7erii
zl3iwrzltzWcdtp4I8iS+MIXZKyZXjcdrxtVEjR4ZOUyc5lPUCFmNgPskQUpSazfrN4uiZkQkGoQ
PPl5qHQaoAmNGkufF+MXeNu1gGAz1JDbQ94TvSbHi7TmYUkIXpUs6YqsSZkkWyno9tzg3h5/vv6k
vXnWOCxkRkGScQW47u52Z3efsk/uNiesG98N0B0av5ArUBxrEWINcIFMwYckdwFx8vIbpO0dhAeW
OpwAYBLWccu0bIsgNvUpfUfIwAiQmYoq5kCyg6o8413ty9d55gbEgAkSbFuAG9lQC/wd7iK/rT/S
SgDudQdUPeHI9qsGxGlwWug+qISMTMKjoSJAVWu4Y88mk7+DzUDM9dSgeuuEItpbEXdW5OTrh3XV
QzJNV0ufch0rw1UTnDKDMgpr7vYSDyvBWF3xatDA/cOsnsFZye9ICWUicVEPaqefuoOm5xZWna+H
5yaeQukILiwDjZwyFo6L2Wl0hfzHloCnJbk9+N4ZHhvAtqoozyfaLc92wZWdx5hzvOJxTFQHhD54
kjQjXslJd+z+tFPyufKp9knp+y7Eye3ox4zOizEpKpSaOYuMHGcAvjnngqxONfEXbMmM3wR9khts
S/kBE8FZrhvSu25pDgCYAjMIYsRSkwhbRxEoe9EUBTez2fpWzIG+4nubT5wf8/qmgfuS6uzDC2QS
chZFt0YsSUmOOQf4eM6d0fYsdC2V/TDGV0d/+hpKeuz5ZJjX3Z8yRzjXk4HD2c9ZY6bU80mytVDg
hww2IbTVO7AnbRvYFO/ujEWTNSHuCNNXu9BV5y8HrLF4zhobSXrDVO3E2uJKK5q4Jo9g4d/tGazh
NTCgU+IzYoAxFaAvvs+X8ccq/zolLMMq5RxjVkbDv2eK6Ld0EFm4/JYh49kvKX7LPdMT4DIBTWHO
gCzKKO4M9mY64G5xnKFt7YTgiK2ZBawZjk3WktyxZsgxHPQczyVmCrwnZjb7gJnpceBwEW2t26iq
9CLnvPtzCYbv+WGsLtQ9rJiGAqL0qCko7LgHEw0uhARGxPgqnQYIwOHZwSWAvq1MQbwUTCODtwxy
sx8A7Aor4iW+O8cTBu3iKmA6OfAeoij+HMbFejPEcXpd4p9rhq1w7BkhiMWLHR218UozP+e8SXlS
lAOAQk/GBKxYtoFZkm8EUOg2MG8ftwCWQNB6tiwgG9G62iZSusV2QJfU05SM+sJ9K+AFl21QIoYu
dHnSOnOc4w0BRMkwS1/NkH6sAt+D4NzQ/bO+EVbyHTDRsOLM3omgEgvtmY/7fxkQUQwfWJQ20bLs
HZXfxqs170sY3SAamDilOwYX0s36CUwRj4BSJtecEW6A9jodqGQJ+YSQcBT4kbPCW10sZt3MOAAF
so4i/0hz3TWgr8iHeOURlp8KdzQejE1k5aLbVfhoT173dzxiGAY7pl2W9+Vc08UdcePDj+2yaqjv
xYwB1B54KszfGPA4ZjV+4OffqDsImVx1TyzlzzJSjSFLbB+KAEliVM+OBaBZEgxbFAnKSp9F+pUR
aBfK9j4u/nZ4gdvzw90WM4EeIomMDjgPf/ijYOiQD7MAwC0dtunp58hZZ8aW6+QLLddY0CFetAy0
tRijRtKAM3x75WR6E+fFtINpV8HL+x+yXMOzMph+7qmOOrkfEq0mChiaGGv4rI+XkWNWKeO24C/4
R+70rvxZFfC1rEgN0SheV6I7aAaWCsWjimH3JiwMvNxeTbd8UYtozMGIk2IE9Ra2URz5UBXwbZQY
FPIWIz875pfydLzBOji7qlKuma1i5ViEK2cFdeCZel4Gz6aG0H2Pt73WJ5uzPvFM1AakJ9ZyNjAg
YtThy6Sa54EghWxV7kyZrylTmZoDKnYKp5/ykH/X4hFNTB8dCdxgQHI+r53DruCINF+1zKdWa+Fl
8TyYAM6LOgM73lPWoX+CR+QWTgoobqXncKcTCwJHWnRo4D1r/OatiPLi0ndPPvxYAIPoE3wzJnqy
npUWoqT0pmcA3D/C2CixvJlTCDdCHIhc+97qvPHlJO/27BlvBVxZabDEJ6KIj2hf2DObti1cpD2v
ho8kKKyUFS3ZSAi6tYOsbqgEwCH9/76d0XhvHh/B9dwmdhLLk9KsamZ8EKBJBh/IjXiKmTAF6zQO
oCGyJIBH9GFQihkzZYsosyqY5pCLI+YQ2RjSlIcAexM5qVCD/1E63kGt2NwMv7MOspFSQW1gTMOO
ZSr9Wg9f8tojafGB5fxR0/AQG6p6QXIC6DtcZid6uOwAWmTAFfoabJ05X3tOrkyBRbPUym5msfoD
MCGzDCbVDmwabeTGTBaYJwTF0c8Xvse5eo+jFwdgq6uIfCMwOE56SXuZGFMHOh6iSQRTOB0eTf6d
5vomcK8H6hWLdZmIgphTlpLHbOVE5bPt+EAoGyGoxDoqtThLj/8gT2Zp8EQQyGg5EejgVq9f23CL
hiEHnFdQ5SHAA3OJaJ0VRmDkPexrgNNFRzKni27gn7YDdAZ8CV79pAAeIyiD4YVcqVrq3cwDzTON
H35OsLcG6n9hcxstgiI276OGCgXBPiUqRvNogEA2UVheoufQ/HKw4mQcMb6DU6mB2hFUyrwYcAxj
/xeYpnUZLY+CBVxE+JEUJ7AstRSr7zIzk2+vy2gBL/1Aw3+q9xw6JM+n1HocshjhUrWJ92FXi3Qh
pePTW5gTYBoNjqz+fTnHuoXnOEPyQsmhGkj+3lFE9EWFUezV5qviVnxCl1GfZRk9KdgGYr5nPgbA
UVU8oMBH+pzHP6KMjukyoYlYHiYoyQ4IHa1NQ7oCcWBPv0CF+92Av8zHzK3zmNPYmnRr9GaCiwsK
3sJX6B00GDFNkKky69PItdyYsQmrUusYIWS9uySoUOAck/o/VRAymMHqTfxOy2ASxcalskPLyp9E
Dv1bMguB6sOhcOaEr0JUpkZM8JWmZ7Ity1x1+BqgqP5V06ncRNir3TvZoZgZrArZVKkM9mzkxx0e
IEcbBAAElyMcYd1kEa9aPEhkF7jCblSj2cLa7XI2XzbqxNItm9Ft1z2NOZJD4Ospwxe60MxP4CiV
APOBjmVHLcR0vVCtQBNlJARzPsz2PIc938SQWk3eLYphO/LqpoaVQNbCW+eYyXZEtmFSyZdULMQF
exI1QvMfTOyxsxrep1mbetS77UsEV8Mp4Yhf+/4zaV+vyID4+Pgp1ws9scIEcD7HQV3aJn9k1RMY
+iap2z704KMeNsd5zlIt2/JnhPOIz6igUuYq3je0hyB/HFR8U6KyuSq4PS7Q0wANLRrorzDd/WsC
Ga08J5+bhfoPvyUuMzReN16nhAPKknTl+tInLJ1wOHpKYEiqpvL4FYjtG+s05WfTG8zyX6BmTEMg
V3hKpfz5w5T1z4bxrtbukF4fqvif7MxpYQ4KU4VGqCcV73K1tfHnpJhDRH6pA43lzQcULFNOWJyX
Ty9Mf5khcCKwS2Gec0kU3CCk1KGtZcR0OL0wQeLty/WI7Z16+78bue83KRD8xUpClhkmzBHXkj/L
yFvDoEsmw0GlmdzyBr49Kcd/lCfaM33HO5oSF0rxDT7wyJCKDNFHwmvsxezpd1QflEvsfElCMgxH
r1Ov/rFqknrgjty1Q/Blw4b7zhCFCQTm2lLxQhhPuAH5h1/p2twuXX5v3YuRsqXtFAmkrlSoss5N
TuAf2Be1uC/dmXLJNo25xYe4rXwKK87jcBRWgZ1TmzMPQ8DFUAz9EKcCFSomted7BLfP/WH7TWI5
946OLP9U/J03Hp2xJmZiia/Ttbi2GYWRQlqxFWtAEcoVfi+afd0SJPPMVLzERRxkfvkvFGnITMf2
pYwZWRqskC2Qf3VGypduVuIDk9+HGnEflEeWnbYcIbfcNBv05ex48q+afUJfip70xjpYe8Z6XVnH
8kQRz30dcbDLAwAPwtc55pZOO9634eJpo8ytmpvCYsmmmYlSuAo5h49GxCj5JYEfNR80ustnc8yB
efkDKJFpjBJYWo0EtJpD4QKybOpGFlmq2LCNiexc6kd7irBKAIraYjfem66y37FLOD9/uzDGgWIt
8E8ASKmMeaOAY8q2Oj1yTOXZW0+cGPyCILwFzf2o9svhOjyVL/BsaQM75gdlquiXWEGxuis6D2gk
HCnhNgihoQjW5YgjOzEVtECMxFlZ5Y+wyVD9T5gdG24/+xBlKvgIZhfAoQweNqCldNUJ8lUFnyrr
OSLlQrLl1BPc5DTAAcK2mTf1cKgPyVdv1KMTJO+QNd1diMIR9gnzyo/T/BAVH1czxKa7EgU9Vwjs
Ftgw67duQp9ufhy1BzM7Ay8jeMa6Of6Q/3Ah8EJFL3EMIhh8evetApFrF6sZBZoQdxVOAl9mKGj1
IX3MeC/MwFHQhLqDyxY6JR4PgMsef8/fdKz3bMP2lJbkJOHGVrDyrDPDrADxZ8EkF0k6QwnL1rNC
amEVUtqwEZiGYS2oVmM9Xnuj+4WiPoGLXfwyKomX0ED3oLhQAzADuKkdvw/A6aMucDDRbxPxtA8F
h8hXQR4y2YlzPe3YuGnA4lVSipmjFWvyk3TsRCBTBmbMLdOSRoq1F+VJG0SfzNfHIH+PpGiqBNCP
MlOLf4KYWzdAs5tskgxw8kvGOJAFcb1jsl9Rehf97ueBOGlBau8JcuXrkWxBrpICt4oBop6ompmJ
KIXybuoNOmJnLppSC5VS3pQr+GNYvrKzjTSs/K6y4TiA2gTdy+SoI7PpCGAE+BfLR3Kob3x3gnQQ
34Yo7jAF+pU6yQE8qrVo6uAInl6MFenvhOufqh3cKNAllR2zDKVLTIUpd1T9B2BBqCjn/YTs2GZl
Brh6PILovH+u4OTftysz3o3D65XDGE2Xh1oAFhz1tTpyDA25sSSzp2MESpDZA+p4sKKc4YHPbIz2
Us2xWgWCkyhDKAkkrBenkYMeG2SNQv0Rq3Df0SsLpMbUCWHaymvdTn3+MjTzeMcYhRBV9IGqn/1k
fgCs4MX5tAI4CrjLYAFBxW+TuHp7zXQnNADixkQrg41Oo35cBeAXKzXEpk+oE94jJUtcsgZG/7ec
bB1CSFwAqSdkmGlp5DBfUFitFDvzPnpnCENxIxP/kY1xudNo1Kx7KTuuBrO1MQzEeKJw17rXeaYV
5NbzcDo1MNFHqQ7jPPiSpVgRH+ixQA+RwdLcjgRg1BQCkLsM8hG0pD/tcdXLC8q4iRarZn0CVnPZ
7bajypv22MKGvKdQ3yoEMn7E65k9gtOZpUDitQmioTNuBqqI/JHV4UehlCzZ1zrON2ri5Tw+ITRh
oki56AZahIVKmpHtX59ZDeB/cZNW+eej73jtIQ/UndK/GLDX10mEVxNBeDIQY/BJVdhBjNZ02yLO
NHNVGgp6ZSC/EDp9ylG+5/AjaQiMXm5vHVMEHLCViSqyhaQSJyGrElEJpgf4pg07FRGpaQ1dCSWV
BTrNuxg3ZFhZCA3ogHD2zIfqyWLr8Qt8wBoH0HqiAqy4xEoguNuaXA0auh7/TAETZiZvp4dZL69s
ddpI0ObyuTtQR3YJFj11qOXr9dUXk0PpfLf5wwbWe++tkpu0HK9VAXpseqB5BfDVTexyhGEoyz7K
EXiSNCqytcLuxa3MGgLWvRad66hrapB4Zn0SmzcMLjPWtlm+qNm0FhJ2xZ8mWDhRIzJVKlkDDDGq
2e3YDNfTjO+MIV6ySrQtB6uH5dOwlwGd/3QbpxxWDYBrUs5bHdmST5uWav4CztTj+sOm1KIghw6r
HZ1D0ZHXtkPVtRWQMYy0Z6YzM6PtL4yUn+EsftRuTt/QOvMU4ONl85H+K4w4VEPUm/W2cePO2kKa
vpRi5eUUYRoaCd2oPBS5lvsJq+QjjRHK4FVePKREzHC6oMXnUz1bsWBIn2po9tXLWOS/k7lhGfiQ
sI4MUYznkCK1ffQSCpmcpooUbFBKMDy3447LIrUD/vE7h3/ysvWQLlpGJcBHZ8izmk2PyUgpFvXg
OmxZMuFP1OV8CdfzM7BCZfYB8OKOTH2hZbBWRfc/ceP7VCm2cx0eUAwtmG1WPGuElHyull9LOPg/
flhdGjkPvbwfvW1Sm4QwRrwUCoK8goX0eWdO66ij3OsVIJXirIbqNsNejLkII2jiCPdwsTUsIKL7
366R9kmArmtFsPKmd+/MkcljalM2abvjhkDAwUx0RHnTBhiL9r0ofAduzhWwzU9g1ANfQ7joaYRN
WCZZDrgV/aYclpAJIMBoaHhqUr3uXXj8Hx2nXvgnV6B3mtPu/nK79CfCtwjJBPJjtorRMthUwi2N
/hnI1D88W1OExJ7Hl1IX2FtNRXzze0EYM5gKDx02JnA5JbsCf/zNW5kT1BhlYzQCK5qeI/B+keP+
QoXD0w152HbLW9fQc3iJIa9rWs5K4nEI7OllJiWCWD/7/TvlIVXByqPtibf6Tyq6j6pi6BUwSxCU
RPX3TT7L8OFhy8S0YuUWf8Lh6N9UPmvhyCW4QTO5sR7RoiSN9eQtzBRacozJAiOK1SdSm2EUbAiK
QHpiy0jRXIEGF4gZ+Yr8pYweJn2jXRYriwKqD88r3jFF1UIQkmGcxfnAPRaVy/zfrCX3rExxsLFC
kcrkYYv5PHOMfw5+vBpM9jgF3PRokK0En0JcNqcw/mYYjAEHUJaqZ/9Eb9mBIqObuJYBrV+Af5QY
9wL1u3sCzJ84dUYsjCTprcviqoOmiR3TmJNfzd0sepw6E1HQUoZ0xD8V/4g3J0tlL6XCDx0ghPiR
x2qH6tWd6ofJZ4KDAw9s2QptWikqyvF7GbOiQ2U2b6xksEt+GmUD/e3abi/tykMzsNM6KHIRgA5P
dK52IpqT6zRjfGN1ZRlqDsDpp3lATzUA9sdBfmT4C8UfTLkg/8jLqBDyYcCtsNzN8DiXAM7LXAMa
z6+VdHdplmS46XFhWfSshXJFGPNpjv5MtfGHvO31mwsThO6d/4FcGeSXw4MQlYjBGmCOoj+NP9IL
RqMSZs2unL5nXuy2Y/+lUcT0Z8fCZiRTQe5DAB0eAJ0nSc67Aif6mYNr4PDTaCFvTtnnvB+aW2/g
GYd4Yl8TpbTeHpGdf6VNgMcQo/agf6WJPWEo0y50kiCd2LD28CWzgdbPUHSeP8OARoKeCDREuF45
ZIjAHcPgJa6OnyrKfxngCVpUa5sMkCQPIDQ+fwPBwbl7Gtd4ueHoC++61lu++cn5/G1Ol7lAdsTs
KUJ5An8QYy/nKGPECLn0BBO8KQYzKVO8h7SeHWRneWL3Z9SCU4z13CaCKinTegl5T0k9ea8buOaH
DTfShlvJeBRVBfvXKyBzVkdIvjmXTsZHfphVJM4135qihngquEo7/jUDQLTHfY+YA74kQH86faWL
pPVSHpUOebE4OAW8J2YU/luER81PRKSoetIjZdK2l4OANTlnIGgBfGbZGqWsJUsMz9CsUKYijNnx
MiI/JKi2OgtpwMNokzstfexj2dFK2ZAq2ol1igcYvq7UajCav1IFIttu9h7PnAGSxCHhL4pz8t5K
DPn7auFEngK8GijtHvyKIzQiyh1+w3u9UliVfR1+z3CSeC+jsEflemyPb+6A+FNFuwQIfkxdAyBZ
Ym9Jh7dtLMeuSeYbIZk4VHwiUIgma8+zTRMddDshpTNtSR/qYCzwX7OioUzYDe2RxlvDB8uOSx07
pxuIKFONgISYiSQ5aOggOLDrCVe1dNl/L0+iukf2e3lTWNcDQdfN95KgBYBEXoSfcX0iqGayMpyY
7DNc61XUINBloEtrXLLYbrB/+XQh+U9Z8Af+KwCqL1yFwk9WNwDGqmdMPe9yvgoT1H+78Qz2s7Km
qV6A1PZAHjbdFeYrsU13ps9IK7YERipMRLiW/JHvAKJMX55haADglNyeCFV8gji+fprS43Q9HJfp
wT9wS5NVMH31vTj+RmTy7ogSB+ISRjGgyoF+nhoUCnsZB2VB+JyJn+xnGLIRaVe81ufuDPWlWuB6
RWWSMlDhskJG8kYymiYWBefG6NMTrVuDyyiNNq3lDS5gYN+KseUZYSshDoAeabRxX/kxKWdlwUct
qcfA07lkQ3ViIq0WiEfneATUqDDQdzFgQVTww1xE7mQKCUlOim/5bu8zxaLiuESm5UQTQc4A2c4g
tZBj9hExSOdp0jHXaHeu+yOlhj+x1GrH6nczu3BeoDQZm7NMIGjZLU7Vf3iSEtCtwgDUYpjWuPWC
5ebIf7yiBIFmehpmwgbT9xwVOYhCxOtzu39n7/id3gOoNfI/MyxkMqxU17movq9L+FCk54iIIKYc
I+uvy5X4k+D+xJN9Ngc/Ea6gmA2PKPVobhva+QlQFE0kHjqwj1GZCmyDLXemOiwoQJrucaq5jQj6
YeuiLrrWIZPpTJ9T4OAuU/jXoHU6UtxBqNpf5fv4Vzg1P+Fc/I6gZJJ5ecru3Rjjx8Uby0b5fCab
o23mwSsciYiNGfhHeKWWJ2Kk24gK+rpPQFeMRlxGDAIXLs4JiFKLy+YgpDa8EqnEtj/LrYnJDFR7
/oo3UV9mJe0xiHObQSzVJ8TEj8YdzRF6lfzLlIE9y47EfKRlhNEfdj9Pu0NzHaG9MWLqghj8Zj/V
EAuP7DZf3n5uOTyIRiuQzy6MbAIgCqWaGcEUEZn/k4rUqtY32w1guELhVXSR6Prh7alB0XJ9zyqN
3dHtMaflQow0f0jJPwXoRwOD6YuRcvWwLXzCBym9w1mao3OA6mEU0hLvHC4b+cdG7PbuUH9nqErH
P1LUhrvsg/x4mczrkGZoIttA44mJ9WKTCVlaEnpGBSyOp3HB1UddnALAgm3OCNLBp8IhYd5TgFIH
AT2d+bQiVF3MkjGjKnF5xpFAtB3R8wr0VnOEhgdVFMCIjj5L84AA/MO8DnAz/AObhmJ5YhGhG4F4
a65bkp4YsWKAo3iFnyM1v2gCTDbJmu9JL+2W4zWbW2YI6EOxlgH+iHBRMp6UfHABBnOmdRE8Wvj0
WItxWvOV6XfJd2AIx9UpcZ5lOZKSTcX9rzsDMBDQTH6aIxwlS4Lo7jItnklIJTlCQ0hek9lQEO7G
E98YQGYN6SUWfMs19D070QCWG1ENYnqkPgVAioYR50bwsnl4gVi+4v+kojjNHi7kIRjr6uzh0oBK
JoqbbcBFOQP7jkEtgk9rbcwEh3Ktw5t7OVJPt9gNWcuofdjiTH8dJf6f9kANlCqUEvcfcPMUFxLP
Z6N7MeWhciJSjsmLRjqm/I1Hcn43AmU6DxNSrQoTrw+40xARWv+IkG594mp6GcJ1vMVxqf5UnnjH
Jfkzi0tfTsUBLd7KpXdw40fQY7BtqfR4PHAwYCYGflS5F2yhv08Nj55CP/hlC8+IVDS0ycu8gHya
uLedEO/1pboo0ZoqKYs5jOgOMaaadAka3GyImI0f5szL8LykmOE0ZI1jZEE+DEs/EpWtZ41HIMsd
rQ6EBrYFIQTwywauSYb9PMSJF+T0+7TmdXl00jEA2tIkivdY16AMFTaSGlJIKy2VUBTC/c0CjG7V
OlXKrbIvY108TFTIAC58QvLG0u5l5XZEKCftqUuAeyq+mB4oYUkwozwZ3xR4Puk+uCQXN0JmCYDw
IABkDK9l96q2Gv4v8XXDihyp8T+7BbOCKMRkOsI69hUXKM74vaZNU3D6mcGifGiJQO27drmpCPR6
cPHyI0mO8xWX689LxtwI1nTux+16TKqe7YLVQKpkDlk4wGxIwGkY+nCQbU/n2Cu+MTji6JbXmSaw
6B7p8hSigFgRlCk+Bl+imD+bTSRV+I5P4LDu/jTx9N+zInrzQyEtjJAQXjAhmTaojOb0Rk4yJwdT
jqpB0jq1XvF761vOOsvrDtm7Z+zDcZoaS94zvAf8j6kYUzyf+mCCdWLMECxx3qsZTVfb0pFj75IM
zwV0YUBdQAaGbvuXbhyy8Xo7tsMjUZo5jjHVzP251sEF8PInIujYlUwQZA4TRmtG5gprpC9pMvpY
8n8PcgIAHYiJYrP+P1bS9Wn4qYYj/uhBcEMTU3aPKdyDV7oQ71clVkkOMIi1FXKRaR+WPzAe6/5B
wzg8GnhvaLkpp2HzAM7OZxQWKDTaQ59f7Wr82MoJKB3jKjTDcIYwZAq3xwxL2ftozwauU3Ei6Npf
D0kMSLhf42fzkix9uXEl+HIZ9mYNOJJVsG/FdYutVy5yGdLA0dJZ3MyBig4T1I7kkLZ0wa9hnQmC
zVCd/OvvImyQlJ6VTaAq2UnlJg4hSjqoPuCzI6qbElnaCcr0A7U02/Q+JAWOpbYjU5+irpH0l0Cz
kjk+PoEjCpZolf0dlud9dNjudmtGov0eZiVWW7+yFJJrpNJKTqCc54CqYtaVY0xoAmldPyYQJEoz
sYgXTWtCb0U5suqSqEH8y5GDYD7wKIDXyWidoftPMBEeK0enmmJTc1P1KBC8DgJX67O+mIQcb9Z1
XC8KCgukzVJCPq1aNuta88hGPXR8S/tiuhrWA/WcEgy7gGLPGfwEw5h5NNXTRI2dbSQzlSeOozLR
xHPPmZ/5GB3k5+YLds3brUgcOJUgdpUwDq/M4I+p+Hrj9tAfR3OQ35377Gs1U4k01ZI9nZf5SDRL
Ctg/fxrq/D4dSw9zBh4XyVgUrAyOaTmwd/W7+LGTLM2LPtu4uduoVyy+nNTA/jNW15g7Uqr/9xIF
JKvudaze18znyFSWnjegUp8SuhmMHObHkhTzT34K2RnFSZvdM6j5Lskk/iRgAyJ/Zh0HQbmjW66P
cYIfTRlMHoay09m76xJF7o2eG57P5Zgw4hlm7rZ6d5op1csiWFhVQBoNxnaYsozRDxe75D9EsJCU
tcSHr7tgDm778bz+yY55gzC3peg9cFk/Ip+JC7h6QDXBabnbkY90U2xDElytrtn1MNLGYA2vTtOC
QgG7IKr/rByf5pYbZMfSOX5O+dPv4xl/5dvksJzx60zCPQhQsctRa1BF3bky1SNW6DW+eTwC5EIH
vOrT+ZlGOOd0Xz3GOX2ZvJzG0f8XQGXA+xubf2xR4PTjg5J2xTNjJYZyGBCQ40tlCMMOB8N8AJKy
adLp8KOc3X/LSc6AmETdukXFBzoOEajDQ/LZBvf9DMHSMT+l0eUUs5RQ3wvfylzX7o5uZe3u6c1B
X0FzzH8dUfKM/0DEiJ/+yDQW7kgVlMrWY8NjJCuA4EkFaVCZ7o23H7Kxa493S5dFNQ3Jy4gFTu7o
etjQseo7OM67r92e3A4TlKFnus2i6b1b4Xjyu0X9udBX9+IBLhQk3Zldp/5DIyuLdzHHjW6BZocG
QSeAvEOsVVc0kOReWa9BnNeA48S8NMcTNLtSd0I2mOF7z2nI+UuH03+mEKP7wAL1mwQ8zG9w3EfY
ADHqxJ5HCnl+Lhgy3CVIeh77goIAWwGSP1Koup3MM03IlSUdzP6Ou+lTHcurPg4P4CZAiab6r5Hn
P7oNSX20yts94F0Yv8pYcTCz9p8ijJ0eitPg3x9GYssZCe4/IWejeU6Sw9dsVeE5IFKFQkfZVSzH
h2hHhcCIltPTmHNupC61GCW02riQJHz1pG36r0mTe/RAGOlqPKXBd13xRDR4QfIYP5nJDONu5ptS
s2SN/mMF57Pr8+UbNUeCSzP/NwsaXBARIdAry/QC7cUs5RciPJwdxw2zST8jl8CnaC9Dgqadhi2Y
/5lPzxxuwWsWVaxPBjc+sTOw56im5sQnKRHDQv6ljK/SAXcPyOFU3FTq4sjW+3q+genM7Vgf21tH
ptXe/+LjMwLfg07ab6G8+o1aMAZHZtvTCGEpKJE2iEZ0EOK/7zlWyzNbpQOtfgDtB9IGyMFPUNRK
hpRO9pGuEjQ32q4f2Syy+VdphwiJJzVSC4qbToa194TDFHXaSQh+F/C6Q0Zbilr2e0iNJ/wUfVR6
D/WAS3a0kIk2h1SeAQW4a1gisk4hMkiptOc1+MOompvAU9XWc/AikUnBg6vps1/pPgwO+9eOEd9T
GSUYxU+uokfJZ/70SDOLmgQvqD0oTa28Jjzsf8xnjbs23B98hmSMx1BUiNIO8kZxI0dtVc5VqVwB
QFVUhXwZ9akhKSqgYoev5cDn4ManYgvwEopKFIdLHLGKTgAk80C1gQExfdTAUGdQBEh4zmtaVH2n
bpZIwQ9ovssyZobUADQeMAhhpOqIlhSNrqEbazSVpReoT9J1UVmxJsqHaIYPrLmJcZcg0Nd3DrLL
rZnp1Vmd3vgjNHP6bNNnzpQ0nyg107f6IIaisjD17exJRjFZqgfGqkZydR08OPGukVNexEayx7VR
MXRDEE5pZ2IeNvA/oBRLCz9oBs6Yq6DyRNhBt6tM3zlYv86n7rFevdOz6W9w6fgLh4mTlkkHhBzq
+IIGEP9NLsr94t8EKQaHjjMCVz/Jl1udbiyCOWOS2GE+/mUuFtrDicWhUYdVUjK9mNkrPFYi0jUn
x4zNBVSA5Qkhe8hWy5BYmtd+mVM7R2RX3lMP7X6bSyjpntQ6krlqCuaHrL6Ow+MWqTbwqvBoJjoQ
fI5UtibpxjaDMl8h0PhZ4ncmL8w5SyFT0tFniIJI2gPW9M+058Yjjs9TcDXAW2Y4NPLXYPwcCNAU
vqvxUjSzDl0YApMH7L3syEHC5QPMNQjdOsLKjQpWFnJ48jTrgR9LgUwa5a6R29CejpBjCRZG3Q+c
52TQ3iHu5vgUJRL9FqXwzNIJxODZJDJbwSTrPXPF6EgdDMsWmF+EDyjTcIeDHvwwoH/joqXLO+HT
RvBX/97JKZyp8bOEK/Mi5RsIl0Okd4NtD1IWGBJTVH1xGrQw6uNgU2VQSgDmI8xF8oAlL4cpKigA
yI1SbToPj+XGH4piJA8tl5RwDa9ktUu1FJ3ADw3GNFjykh0eMHNv2VhwPVkhbA4RD6Z8br4M/qmB
4cezbSMVBc3jufTSu/bIL5iA+P60FRXC1gLjb33M/xz5oKGMv70TfBUbGs0MueizgVxxRsrvMscW
UcKn24mnq9g5GUJETRi8HsfT9LOK9usrPpS0rZNsgTG4857sLg7UYqJjtYKaMRSaeGkiyLN4jSIG
/1Tz8S7qH1tubTAQlgWGg2cIs8t/p4RPvAmYLPGsxXaGlsbH18FQcTNDNUNkEzoYWW8rhAQVA+aN
KczXO5IwPuBe/dtC80IgyELF3VGkRN5ZyhfxQageZTNhBFXj6NYH9q3Vuv4Bdwbj4vrAArfEBlPa
SiNtZlXdrE5HQaN2b2QcJ1wIHBAHuIo353L9lin2RNRJczyQ4kcSJvDm/NN8oJnEfQCITTONSJ4j
daMN13Mdbwp8nWJeXVYwm813UJg4AGQCRcrGu0FV0A7h5zB8NerQCakWJpf41/OEYMC8m6Q35Ndp
2AHdFkxw43b0+c4XGSrVk/4NylkmCkcOn/8VbsAkNBw8gYTTrD7p/7KZJckDCCPHVSP1nPJ/gMZm
Qok9wpK3aQb/qqXTiIYUZ6ezPhxxK9j1EAWMnFTrXI2cMqAjannFHQxMabnAHdEQsPui/NUF8WO9
55frW0IG4NLouG9BgvcvK67t4Oji48wYTHgClPIYOs7agfAX4pkLcM4K5A3Kx2bFPYuDYJI1Gz+a
6UvtwyGNAkaFgkrMsi/bUafWAWh86ciMK2cab1qq94vTLKww6Uu6SODmQiHiHdmUxHsPN1BKcaRD
Yq6tWd+lgejWaOKjU/PHkD7lhfkeXVM1UgsaSFGZwKMnJUlEUpVVJpqzwSzg0wcofKIpFVeuPLPr
GlIR09xnLPiBnOTEZErCGWkdWAw/miueyg5TLfh5GMX4qxaRrQJ4fv6RuTSyr/KfeuNPZHumiybN
M+3gSPrAFWw8YAI9RFxet7/2pKKaR5+dGStQIsBgUBiXOS0FtMD0xhi9TTFn7xBmnKsdlZCGWTWe
2W+iqGfDwnRmAVm05BjzJiczhPL3jEQXy5IDdqksc3ciksbkqfh/gKxKZmS0M8q3HNSA+N7sjClQ
wMK2ftjYUk5aT6LLHmZ8px76NakAnSuUFXtsHrCMAkzDevFDIKQ7I1mBEsjVwb0lEokxILFooDbl
OpMrBeZuZ8q/HmWE2NMcyfgogMZCeWV0kR20SjQirNkJGbRD1o0gVeeUSXQgTGpOOZCiHbsYT7UF
twOOXYcki7sC3hxhedRe6LdIb4CjSUdAwIofsHrSsDpfHbrqjhoBEoxLiHyRU/+Jve+f5ahF/Nd9
fRJBkbQSsEjuAOfBAG7wDoTmzpCZDq3cD0gZYi4jdGowdtnJUY9wzFGi6a0IlOY2UsNVcpzNfkMQ
OaKpC5rAKI7Kixq+6OP0C0Sf4xtsN8pH0CZsnViOQAvMZNF4kqF7YxWUbTaTfmN1S9uT46GuQbUZ
Ohops4R7+qI9fMnv7Gg0Zyb2H2bQy5GW3VtE0hwxDjJXLXrNbeFYXaBv+Ds96YzCZo7RwMrPB4Cd
Rkibz0hGFHs4ok8c03N1+KfswgBza75Wd6KjcAFtpVVUwxZ/25W75hEzRIJVC9YuJw0nWyHZSigr
urWlB6NbzjXrAqhSrQ0Qg5nWwm9kq0Y3/UDkHE+JKwdICl34I2zFD5kIqCadG5jtZGSztlNAoWnE
jAD9zuGrdxpJPYj341MeJ8X7lO7cE+kfGI8dKVB9pwcnRSLUZsyiASOV8+Fi+vI+YIZvJ2soX195
pTIXFJYLDu1zbSCoUOIajva0S0oqZ2z8RzUu+5Rax4KZNLxxI8tRBLd2+YKJnnSTHHRz3jRcsBW9
UaOJR8JPtPLZiB1ptEv+0/sw1Pzduce2KPu79Rxr1Qo4DipKWShbjdanAgI05VBrqXy0FzT+MwdV
WPVGYCszIDmzZDQGiLF9l3P6Pd3c16xlVUOcgX7qKz0WzVZ4xoUKt6jDrZHiy5IDItqw25o1y7Mr
ou2WzxNm8zfdSFvaQokzmmeLBVYYcKgMdYYUE0OBMkOxF7ByjXOfIseYRyQ+SV9lb4cmgq4vG8xy
0q3YcegYY9DHJuI+KyWaOMKnlvJPMAJMqOzevsGWY0Ds7R1QoG62GhuCC6nBNPsyHDCzKy8E2mKb
Qf/K1Ln8H0vntRy3lkPRL2IVc3iVWtGSrGjLfmE5XDNn8jB8/Syg523u2Ja6GXCAjR0Wnv6zXkEh
SqpDFcnCVpgqlMFYHJR/iqiJFSlqOQeYQLnCgPZIrxuhBaCBVKup2KW4FpAofZuWme04nTZBGxQO
6jr0YSiFDrVE2ZURI4Qs9WmZYSUqNqdiaHvKlh9dCVRbWbCuyZkH3JAt5SiL/QBiS9bgTt51Qfmo
Hkk4zjJsbrLMFZsm7U0q4nGJ89kZs6wZRVMduC/itCHBcWL3TumgYcYzV5ywVKyELxujpxChz3q3
nEdbls3a7yBzZxC1uffWRuNgT7TrdoDAm74dzTQG8Lc+YxelhsSQOEUijDqa3gL+H2cIwROYwLEC
rgjTCxlbu4xuaEzWd4W1hdFUxebD7l0KxsGq3u/5gXxVWq6Av+4Xc4czScrUMfGpsIvqvsVwEZ4m
E033IoiaUFnwpBx8eEJ1P6qN2YHZjGljmvkw7DNYQ6Nn4M4KDFBgYtzRWN2RWh2+QZllJh8GViBF
ZuOdP/bBxbTxEzMx24wPCBtZ0O+4dXntm5+JmnqmyzrvOg2Una7Yf9tTseMbDiyB3Dtm/+GL8eUY
Xm9ujS9J5LwcznSFnfjIcnML3igwCAlY5NAlM+OVIwwjbLpu1mYRrgKEI/InHgDlmKZ4JeAEMJ13
HU1dBUfsvkoJ1ZuqnXO8pckA7F5PajIpYXMQFygPgpr48/Yz6sgkd3g0Hisv45qqnwBOTdSGiko/
JMtYXriZOx8sW5PjVZtssUwAUOchWcrlixoMVSFsnimja6gGMGa2bdwVkXVOYUzkZcq+YGpYGsU+
jbYKC3G8fZxKaTpmpBDMC7/0Me/muHjrwZV/YH3bv59hAQm91n8pBnwRnNQbJaJPDriPCuMV5vK3
PHzWrQaRMmRqcZHzYX0Oum670xQ6byCRuIp53WDeh7ggsTyKPCgHrQiR1Px3KiRfL+oQbNK8clvO
YTiWI6NRXyRPkuYD0WF0n4z4OrXQudhHIViBko7dQBuweGwDtCueS/5QmxruSVtmAFrLN3IYgjfs
rKGs9oX9am3EI/Eul7/WIwLcimCmy+uunD4jwk+R/SFqP54rSUSZNnZU0CYnAi2Zo9noHs/nBKsc
3EeMRw24k+fLJyLEgg2M6OL5PCqvNpXUPsI0ThrW3magrSZkcpnL9M7Aa7izIIFDNnHY7yT+qyZq
+SErXLUpPCTe3mBBjZCQUqtq3TVnz7m6EahC5H1BRMTY4MkI0wOMeyK2FFGLV4vypIRCWS3tM1ZR
0uhIr9VMHMeiRyfIhf5BDJ/9AIWRX29AT6G0eK083C1nbhaL77KI4LuF0gC57RGL0ea/qbe7b1Uj
D5/FgbiSknqtdq6qDFaNcLsJ0yjxKJAQBBj6AHWpmdBYJE7G3ngS1ETn7MsrUhW4tIiH4aPEmUc1
Ia0MQ6kVqHSTM1MkEnK0KnRpT1TROAAiV26vimQrT04OV3TbAwPqlAL6nv21xmZ7WBncH4GnQbbG
5iWG5XMNx4sktarxZYOCIT4LIJrjM2LssGxaJ4558F/0lZRpL2EIH5u0gEZDvxjPPBplR7hGyRS7
XnDdsQCN5s9jmfKXdd6zb0SrEPJTIwPQJkAV3oUdb7/Xui/xx0VOhfIcBAe/gJvJ5apYh51/V1iw
Sthx2y4SdieLTpHDvtJKi+3dC6zjC/sGIaPSs5VYGzx5KTFcmjgIFxMWN/iFx8uQ4ASwN31/G5sq
QGZYQO/iY1XfMDisrtqMV8Saete+ab0A1RU9/D39LRpgcFs6CeZOpZ4QCn2j++LJl6cH708SE7AT
wCAeHyASzHEZ85nmir66iGhf/di2ydThBRZrcJTL3l0Gtv+4No1QqUz3Mm67d6fsPlPDv4SgsL+Z
I5ZtW1a+0cqvtOl+QLh2P5EAsgGxeMmw/TYdlXx0sOekfvlX7YgXRznjOs6oK3uWgGBEz/+gA2Ra
5iWU/tpKqRaRCH4McmsktRD2qjn6qwLJFZOX9+KwXVoAXhEofNQUeOijyzitrjoTF/QmQnD3wNIp
vhKXcGWU6z4OMU35AL+ufowkNMlrj/JR+MjKBejQsPKuFcBmpAJ79149JPfqlRcdITqHKv12VtiI
ILndx/3uEAe1w8fKUpkWOIttdJXJ33N8O0MlD3f73EdufTHPKwnZE2OSZRCQqLlxW0z9kxo/qt0P
kSsal2t11MMRcOmFrRfNthgRqD94m1FUSvRE9xbtySkKiHnXyPiWYvBiOfw5KlmLB20Oj0smnfCy
5RllMy92pi59nPJGjhyty7gbIqEWio6spqBCEZGeH8CErs32CCDuVCqDKKRgtriyIu6l6z6I2FFR
m5q3dhM4e2YERxbCD+R7kDKPEwhdKnsNQU1twMqLdqF8RwvXqoSCdLKG9q88tqbikIlQzN0Y+NGa
pYlZc/mVHh4KfiTwA2ddtpMSBefpDsPjexBQ2MDUs19ZIpCKmN2sLrKiIvJw9/AW5DbiHhQVOIJG
7OrYbPNYWQ1W4+M6bg/HLp8CktsNXhTkjDWwpPyOctyVaFrG7KfybrDf7150WYSFGOh2uWMOywML
o+eBN2m4cZwOjgi7uCv4VscXdtT4qQaCA7F9AboIAHkOTk+Zoaq5WL5kIWgYsQ9srGA4TYnkhuNp
fw+tAkpPCRvHdnlL3CNqr1zYmH87gpCIYyD4aOVhfraNQ7QLybrs9H3k1OIwXTWRj20zI8bUrck5
GMgOI7lAFdEfwG7/VsS7diOdjSONraj0wL9YPIcFns1shmwM5H4SYNKeaidLr/DWLrkUAcBXErJK
miOavTztMUbHCMmBIBonckYQVsHW8yWZM+j+Ac+5+n+sGIyvNSePGkCdJwqY6NdexCus1rGRSA0N
HtsG+3I1BJQFr6ynOuRgurgUA+Y4Ad2Ja8YHf+cgUkQrLIPmrsKiiX5swAIEW4B/6w6Ao90IkcJs
x3bORHvhiCF9CqKNfHE6ugqBPiUYiQdVsvYIuc/yjFcFE8AfqFv5dwMreAs/W1dGRjwQsgpbIdFn
dQt4biW75lZQ0F2cnBwii+IOSMxeePEZxAY+8OFuPztHiLsH5sKZD6S+OvRHRFSUdxlkC9YaqG/T
xerfmmRg/wAzEc+r/UMMfnSYh+Z3Iwy0S3E078aJgL9EJgK65JPaedoGNuY6qFtE0n1UDJ4nTWVe
m5R0tY0Cuy7bSzray0WamvBLQ1bhXZGGCXRfvurQMlEt+EbYgCPvQ49iO+1hifmOqZnJIw7wUdJK
8oP/9Osnvx3/VaPcbiA3DNkEpE+4MDC3WYvKXdfxzxrFv1MSinyooAyZcXid4X1ENjeFHOeQr2mx
es87XgzYcEBUgtVJv84f3hDZCyG9homKrg/AVBw3ZU9Q7QLUEoSpGy5Um4K38pavHvfbtjr2rond
P1YAaO8rTRfej7QquoWky4AfQtNIiXZNea1BxAjryH4hyu7S36UcYDBN6GDwjVT39LaNaFFHUR94
wtPnD+GCGtA0G48CfalX7IZPWutNDKJ/NBi1W8PU3lPnCZF26HVKG7qnMD7U+MWDlHmtzDx4Ci+l
BNqzILS+jIAH44Y6ZtxRtJWGhnpiIX5vVUH2YR9cUVOX9ziTRXfJOj0P6dZiesv3w8gmfhp3wI2x
oDeZoAAai6KMlOh9XESYgBACPUnDxrHPv7ZUC0zjTPQKaSe99Yo9/64ngXq8tZuXfdM38ZzSvFOK
xV2T27cTcwX2GjHtPngTpKzRwnTBy2EAcKzSdLU+6gisilGWjIQXXlmrHDqtDMaYigHcRZDblEsj
mIV1mPaE6Wb74QlAKC4znEDlV63HUtgV3WChJPYV1AhD5N3Fgb8G6knuVWoYfJYw5WkbD263ywMM
UNx9Ww8GOLwX4NZsjLLirzyVJHOBmFfDu4rwWFhG+PVwk+wS2MZeyA5ZA9BLlZLHDXt+8T6B7043
h38hrEx+DbY7MeZM9gBZQkxYxbncWjnpNRx+ZdpSnqC4qasIXAjgyh3B8J2thMPbOy0cKU3s/y6c
4vc5YagPMAJlKcO0/df3qMHiqtzFCK4JG7JjKO85v1PXP/DOs1k+ZUCvOqLVD5PZXAwzNJ+cqt+0
QBkl8BrhlT8VTrAbkjHFqALDs0+CWqgsGZVFjVE0MEvxf5Hrw0msLvuooUFmnYoshqtuDTxccYAy
KeNEvlC/ThHNimMxu4L9Q4XS8j+E0kkkLdvdzWOjh2cXfi3//JiaihklZmYeF+CsUi/5wcfC+9Sh
IdZGPFtpQICbGHjs9tmLGKiEkePVcBp9ZJ78GX8zSiSfeaR5tw/RZ+SS92QvDAzCopfgAXWxm3YA
jmwXq/8GQ9NY1xGS8KHLbD+RciBCOn+j7yU/ANxPFL6+xR2YRKCCuwpbBDnPM9w3vio9YLJplpS2
givdZzfNNj+k/mdn1SNxBT9pfsILewOv2Zz98zDm2pYvKKQCrscX5X4Qg8mzENxBZ6jvs2gertSc
Gh2PA7GMGteVFMop4Sd1qz617R+SMx+1Z8eMYqWYC6pDosFl6pnjMq+Kv4C2YEQMFV3OQSg2jsBf
4I0A+VeywkbuDP7igUUax6eHYGyOW3z/WtF4lP2fqUYzZW+gMl3NNC2OgyJjUTqtOk9hawVgJTJT
8ACujTgtawq82neBQXBmbm3LdwEGKsXKIQ5B0NaNzDB7w0pJGgtxbMv28j3q6cJl2anTk5hZKT96
SkKMsClJeiNRMH7Cl+XYDWreVWjgIJcAtMA9lYdO13GM92GZGfRDBPrx4kQnf4x+64B+1vhLWKya
BEl3q4i0Tsdn9XXCwk2d3ZTbIdjElFPEDFuQL5q9V8rrokKGCEcoyjn3jff33GZ0Ld6w+BReK99T
qJJIM+VLUdwU+Wcb5NPRUCW1QRTLCn8x/Ghx5TgnpaQA50QtIkyIP6tYpDWDqJgULytxUEC9A816
lSS9gWpgH6Bp8VzQ89AVoNjuuSUTm8KrqedFrWbuNU8FnZjLHaI3Zcde4gG8wUk8AYdkPceWvObo
w//5JYKBPW5/y1RuhNyt4vTKAVQ+Mu6cClTx9J5vrbnrcBMG9FffPtR4/ftakCCdMb/dCCiEppPH
CDor1YoDsc3t9EuNGXPMrGhjAe/7suSRh9ZHs4lGFeRA7MwkRUVWixOZOZz0MJqOVIRikkKodgUH
W86b0nHC7zOr9y9567uFSC32+zG1Gw/yCaoWbcUtx+t+mpEXTTdo7ERgjuJjDXnP+l01ExO9RABq
ro2fUEpK+DjX41Kk/1/wjhHR7wy9zNsHNLSLdsJBkUAXm3Dk3Rx/I7adb0eOGmsMguY//J7YWanq
9+ANb92hNJcsNNzr2XTzk6mgUfFN4/BULMP66B2McHkxVLdbB8mft3V/O3qScUGwmv+sFG/So6oO
c1liV/NFGEfWzCvFwCvHptXZkLCzYbqAj9uRqc1T1ZJxeTVicv0lQPhFtkhi/OXeb3wnPpmFN/Cy
DLvjGT1q7lxF2Bnce65TubdbkA3vzoGO+KKNJcq4tUgsjOIh+GYMRcKq4XTQ3XAOYwWRYFYjYIZr
Q5U2ZqKQYhjuw8xCaG3PjFWK+9OgIZbqTfmo7pssEenotkp8MlEhknYFd9CTzUIGhgMiyFjlbbZ9
GrPZDy5bbx4f2OVGr95GyY+8wR2uy5aZxisFhHAZw8Z+q5LTmLrhd4PI/DFhILpM6qK/E+ukqIaa
RH72WTgbHVBtWPmUvxCKLzdmNPk70vXirZV6imk13zIFdWib7KeFbxeNHl7lPGrANDPVT1s4K+Uf
eDaPc4nY9x5eOWCit+0BiB4Gmhn/W7rAHYc2s0rfJD2iNDMR8tC7SCLTSDLkyQg4XqLCwAE5tmF8
8co1vFFjSiR0GEpLSFfdRNU3x7daAInKvNbZAu+PgXpyOTdEjappOavkcmYep34psQKi7Y98isyY
0NgdKTckLszrvrT7DzNur+uG/YGHuP+W1gsc2oYxEpExCgt/n48vhrNj4FUtDk5hi9yxMnRrdvr5
PP9RMfyR0v3rq8hX67KrEWX6a5SFvAAj5bBcou3yoI1+tBp+x9hL3i1SE+G+Ch1PDNJ5gFC59Rye
ZT8jYsE5TGJEJVB4Miy6LB6Pi5H9xrP7SE9UPbVHzvExWtw6vJSq6y1tEtJ27fY7EVe4KkXQSCAX
LW8+0SUPXSISG49hrsRrFZNBQ3qulRXrYzbz+keRZJxs1OjDSK/VTrI1Xsglj3cGw6K3CUpJU+uP
bsIl6E4o0teKkkVFlF8lgzQPMDnOdW8AbRfyRzFsn9nWPI+muNqEI2ZDwb5U0atwYEgX+r/wxnTM
qg4BUyOGGDlgn4IVPM3f18PA6mjRsoi1SXRUyz/J+9BM72P3iU8S9ySRkK+DEH2EFLOmNCvexthp
b7KpxBBXndhLUb2OCcueCBx1iCdsxov0u9fDmNww5SMhDZSEamtmWp4SEaPnisSdTLR33dMrcJSh
uI8DBO2a/jb5NLbYlqML5jH0fTgz4pysh+E4kd0impiqwSCgFtpGgLIu4KQG+uW/Qi6Jvox0oC0A
58yjr967pSPpPDwC3zPmiPdymjIElbQK4waMph+DM432UnB42ayAzOMZFIFrqY1pm1IdoDAtuKbI
N1jY9S40i1Vr17eeWxUnXPr709FsHwIntzYnIH5eTHhC4AOMxFZ94b0kNCbEsgNUyfPYGrSdXT5q
UznG/D6dxygL5ddDsrbN4mcfkaSaQKOnC1PfVVIGrZRG1jCEnh2QsdPyp+AKRwjE8xFHtLdL6Y4a
DmXPZtcRkQ9wfRSIciG+8ZGa4quVMmQPtE0P8TomJyMywBGW43MkIwd0mv3OElF/2fhviZshcWMb
iOqYTXBa76gqzWeLtu6ixy3pbHcmNq5m5CqNLLsfFGxUp3mzhA6woj2Hl+ExNA8mLbdvJFok15HF
wpAkHUbb4dj/X/jHjDXzZUsU8amFVXRV0h0Dt4nz+NHLsUkze9cMHWI7PzS/yp5TyLgMbGXGmkez
hXRjo27nyOkwFMqR/evhPqbc8COnpB5FM99R4ZnzdghIJfiJ3EXWI3XSffM2AdIacASV7wzdkt44
1f6Xb959VXReYxCjQgx58uXzmAWK3VAStwH13mpR38v/bywqtFXgJ7eC9pwmgbq5d+xDiOUUK35y
FdYTxeY9EntH7MA48NO5foZaOPD4VtZ2t9FOsMJiQQANAARNDCzP9p4Bk6Qsvs0OBC0JKOOxfHpd
9nM8cMsnhwUjOcljg+bAQzxwZDMG0mTTKt+r3eXhBq/q0EJuA7ipF9wpyY9/yTpW6QawzWbaK8vj
x1Ts6G+nlB5OQYQpX+iBSB+6GLvJg7kiusNYqKfieAUpQhpSPpjG3GtrBsnhS0caitqi64UtXTmk
Mh49TXLXjjgW60VdSBnAwREaGj41eJbA8gASrU5I/WnLUhbyNWzzK5La6ku1QI492M5qXarGNqUs
ossEfMHzGdKMWAFHdeK/T/B7f2MFAeHbm1Bu7Og6WBuzs4LKYMeSZUow9DPJ3POvkGfiIWMBzZYT
hsIUCbtiojz68GFuooAmnbgT6BwwTiEeMSDCB6XVgAqFrI7rNUIsuY7qeCSori7hLEgn73ml/w9r
fg42A3JnXWx5hzJ85qG8SrqWhMIA84RWHCnau8w6eH0A0pqWvDMApgE3rBMM4D/I8VmPQR9B88CZ
zCtPwBtZ6HHCI2LbwFPQKuoFduVgxzB4ILDnbHNhUvg2rMoIp0282hMQfOqY360rHOF+dvZLvwqb
lyzA5cGOIWd37Mo/gemAmzcW2Gs5Q3nuY//W7qki/Msph+YF1StwMd8IGsDidMbRPsJYHlEx7mI1
ngA6T2ZcmTs7R3qne3y17u4WMVsiUuRmJcHlkoJKTC7PIFoDYZe1x/SqoTbZzkEUHzykLY2ZdjHe
wWwlqQ4TLIqLw+XoPixBfDwpt8TbPqkzrd4Oq0fvOQd39srzJWRNhWNlJMlmWUQWzZ+yrKEgWPWf
KOd/sKP8i/jgpJlUXLTPOGBSEHW1KWjlyoPoCbZld9jF+mysWGXj8HB+ryTFw7CV+TIiUDr5K89F
6cHa8QvGDA9hEdQodJSCBal/QDsP0zPltH/SL6LGFCtWOGST92wMGMd8SSBWCpeezvyD5F6PCBEU
qtg8cimEaEmoSFggeSwPH+OFc18XjGRSShSle1xZSOJovjkpAHlaVn0im6ssTloLxgHolnmJFrT1
6OxtHAaBv0Tv75uXmAA0ICImMUXO/ZEGcpTbpJ5VktG0tmDLMeS5tcq+W2nwgICKrpTP4JO4e9mW
Lqwv0eBq0K6Szss+vFMvF7ssbnWikWIoGn/UGn8ND5CmSB3gT16brl/hDuPCUnmcCJ21vh8BOwoP
r5wrcCNA4lCwHPpMGvDxCajwDfoNND8Xjd0G614iOEobkb8vE7P/qq52empmB4p8U7/7sOJ57hhh
M7aEIrP77GqQ4Izd3TXz9z/YG3ANp3n5QcguXXZUwiVxavs1H8favphdu/7OVMuF9SrTOtj/MdmN
G9UcWxuIlW0KM+iATUieD/85dkDv5S6ABzDCmYOA6u7SNljyc99xgMzc7KMMjwVXH5+ksJOVe7FF
TyI+LqNnrVAdUEcmJ+jn3k5qq1XiqCfW9mXETKGYMRItsFGJKRpd6pxpmBa8mbMvrT3ZuDTRjZKn
p0KWxZjUW0Zw9IZnX3aavBACCqu5t8+OGbkZJESkGfsp51zDE4DVwSigTDvV4bMc2PdYlkC8kKlm
bKBJ+rhL7AKQ4f34Yi0M69HhM3tWzf69NHaI8W/SLD+swL+HVvyvRbttGTk8XOtbiZEFnSAL075d
fugRLsLggbp9G3OgPXJEwU3w5eraK6PiARINakjXCVlg/Wrijt0UIMk4wJ5rS/ohNbZSXNfjF+je
2wLWRcwgj3GALYgKAFBDAKgA/XLd4JVmUIR4CBEntxmDC/mlOMzIDliMe0iyYjErEENWy6Z6VcEd
w5GUEb0VB0iUJ/YrNjIesBB+WpZAH8X/Ytx52SZH2nnSyujXm+IenQnHYo0Kwuv9+xIDCathJ8MY
g5N+SaeCjcyjfhFyZ9YLJh10AzhsTjNI6Tqx8MSjkkqHw9OFHQp12RFTJuz94EgCXDu4Nq+88fFY
USSaFP4u9Ja3A+tatujJo/pHceBSCF1sKb1NfmXHvcQsPqqFoV10f5QIq34RmgbkTYylqDkg47G7
IF6I2r1ky4yQxkc+nLTbO9NEfMWyab4iYHS67Dunv0qOJLtR7zF6Wu7CxNYsQw7T9i1lERrSaU/C
/9rR4ucO0tYLeVKs47mctHeIFD1H0P8eSwEspzu8SYkV5SNGKddVYW20up/xUBcAUWhxaoafakuJ
JMFATCAU3v2Ow443mohAm+4TLBinbsAyqrzJZdjOKDDZBPnFb8v8luV789+xS68t+RZRIDfQ7pdT
lYllzMb+7Qw1tTipEH3DTk5CzBaYGJh44LLmlVv90h5ReucVGRQKC40OjAN+kxGvAn9zuJOUwXkC
RA2APtU0X0h9Hkkc/6J+rJ/hG/5VXQodWH4jugrlv5TEJl+VJMJ2uKlelCZ4lVFhteQB5eAjTgG4
0XAJulIwZ2G2xhIwIWTmdWGHqn5jkgo8JbJ6lrcd++Hy1s8y5ldXDBT24ZacEc6xhWfZom9VOwoC
5VClUFqvbRYkx1YvP0g7jt6sJC79U5RmAWVIVtoi/8OZFavc7ZdqU0uHwlTFQppNeQ0kv1FSobwk
viXfPAcEYlxhpwoojuZUvDNjjMXleW8nWujM8M5p35o0tX+5RANoBQ6liAp4k5A/K1vbD7gZmQ++
lUnH3HAJJDy9JJASfg5CBU0fE50+qiXqNt5ivCh68q6IYyS8aS35HABavFj4ecA5pZmoPKKzJZQC
0z/KxyEuHS1YOpDWdjFP1isTFvJ1cqhFeXz2JRoQPKYIm2whlWYIKm6qAw9Br01uoxGeoTcIT6GP
sg+lQ4yIE9Y1uUWzX1yugF0cAJLc4gTTq9yyDNkm35V3NZI3nQxArKPn/btWQZvZ7oTQmdQ/GdeP
gr2wqAU7pv5WrKZYkPkXkjp7hqRzSprvtdU1BiLhV3aCEXaL+MNX3Oq4oLbKBve84SlC98+0kDUp
dHpdG6zkmyAqorlGiH0B3wNuqXxe+QbZwf/wm/wnoqJ3mmyBp7ubzLA8RmMJnC3OlKuhPbLFhJx1
frSGzD1M11dTjljUJ/jowhulpYwWhcuBrBe+XbtxW+hBwSdhy3dufKu7wyiFQmzXFDgIReD3u/tv
TQUbFu3yCEFSBaPnOFGCQDGJYkMcI9Y/yd3yjxU33hEPjNAvvy4cZE9u2P1FfwQzP51h7yG3fp/c
LXuCG9O8rQcNTrcgaoIhKmMZqvwSr+4s4EmxbY6/mODGUyTkClCLFWsflB37h9dL2+txdcXYCC27
gLt88INglxN+sQ9qWdflgsX72MoMeFphDMemxA39D5qY7FpfQ8kb/4jh4+AUK0snibP3x5Wmcpgp
IuiKld9cURBw32FdbXM1VYwpZuIiGFesR9LHbFxBQdEAFVuXOQ4BB/buZfa9cr3xu76mBJVh7YtI
59RWEfvyNcKaTl42e0QNdATrVVvLxr/kr7EffdVcC4mxghbH5zDC+E0hu1QDX7erVu/BX/PtK8ym
gFMQRuRHlPoMayOh25aLl/khI5of8fIa+FoCbR0TT7NV819WTQ1QK02xhYqsaviqxGWU3E8ZYJ56
scPt3B7aqUvuzcxfnzqYs7mAw4bZwSuovKhq4f9iv4pPAAs+uYmlJoLMvNIaJVuNLI/WMbiPcihB
chRWE8fIBt3Zdzm1DM82pq+xOMTLQx7jLbxijcd5KDkMXC1+GzKgXuJf8RR78LduuauA5K/D6ABI
526PatYnjkscJT+YW/8dRtq5noI8IiQaJXDEpFA/J1acEI1oEapd1oWiKYxj/r8Y1JTGH8gtw5Zy
siXboPaXi94e/ot7vlssk+uUgVVV66f40Mrf40Kx8tFXc33Bgua5w7hVVJI8CV8B1T5jaJ93rAKR
ya78Ppso9xNUUNF9j7IBpXqPExdobKjxVsOrTzwUbuIxU5f0PGMHRuEAAki0eGZhqKHuJNJxeliv
lN7yycTDlGGcf5EvE3lOWZcsB9kge6WbXAQtw/AUULmzgpsiyswKmsYNTFX0K6moCh054KmCscWv
9ApgD4tV+r0+sPHcP0sw5hTBh1DGuQZFn6OuNW2SnXI2ItUT2lg8j7AMR+CSeJGK39NAQTj7Z4ax
vXCO9Lcd82PijX6HJTMC1xLrF3t3MvCB0u6gx9fTS4VB7cxH3jE8dcLAZcEYvgqhpnN57e08L79k
UB5uytlan/ombL+pblicH3VLmtEipjVq7cTFankcvnZZcG9YiXLxgEM06QI5DnwqUEAQLBqbXLbc
mNpYpF5A4+ZaQGI1t/5KafJLglOlwbxSbEgrtWc+p7Vnrw0ihXs4jzE0IM6p/+w9R5znoN2VswI/
volwDgSxBDLgbI+aBsY0O8RjZd9FyAwSCX6XlyElEiffcU8ex5WHFSsCVh87vUHmo25oergBMR1g
RqDyDYAWkw6PKqFJ9HeRtGaWfLz8IE1hRkdDQ49y2+w0YKslr6mDn9+BiulatiNXnjhOy3svEksN
GSqZMuh+6RT9kGrvR+v2GwIkrSknEdbMzZJdjMMa3EC324EVK4ot6o/jC+4+kF+wlf1l9cFo0xHx
VqiKW6ozwX8Y24hvPa5UWGX0xLGLwxuWV1AebedvsiX0tgg9wIP4GhPpC78jSCXIL3p8xQRUsMWS
Drs7WHg7W39Ca9a7aYhSyK+cdCVKuNPB/lssk2OLvy9RMqTdC7kVPbdEYRpRYll1hfsWb0nCWxIP
nLSSeVU2/CVgDXH2bv/w25nNFjTM59X/Rk0mDKB/NNngPlkkk0E8QyhUoQ9Z++hBpm7ytfh2jnCl
uXpKMzCMbhmHLXQ8AmRQfZDkA8hgMozeo5KCKTT1czhXSieJ3m+6HILib3rEz6BfHawM0z+Rj0hj
LxdKU5xZ3KYn7XHomTnI3aX+ocOXHfBwcALh+TQyJZY1jWKMJQCRwzxsMjwLAiQgmvYydsPJJsVB
JKZdcOQI+5MXFDFoWIinw0wqLe7UdGxqqIsinfVWum8WCmDqKY9EhtiJgrWHV5UXvpLSBLVgDryb
UTKIWjzP3mAtcEI5DFT+tEAAAc8giAim9drVr5EjVAnq1YoM9XS4MqbW3OLGxSq42fzf1lRhX0jc
BCHIPN/2DtIKYyOCaU/b01KeruEn8yets+w9JvOcK5PEUu570l36m0dtCZg61iX7vqKXsMlHoztJ
QBrpp8F2cYhfqOPisxWFDnuwEjMX9qUNqGq3IM/t4SGFS2YuHNf5gOj9Q3RqscubiuiFLbNoyo6N
nk+mO2wXeTkXnoLqIKUzki5UBhwRDwE5sGLFLVuiJdqM9m1J2EgSKddc2hzI5xNPozgksWj1BERw
+RWqq9HBygtk/pXugEUEj91CtjsapTZi3oozeYwdvh5sBvfJ3+QLJMc/dQWtOFqhnXDJ8IJlPB+J
uGkja/0mZouQ+LDWGYTjGIzHKdxJ0PGOtf5xRCQLSMYdCiO4N1A/VcIoQa7qRstqmbuaZd/jmDuA
2+mDHqnknnCQ8npbiHNOjJ287e2+kHPeUvCRhDpsnCvawyt7ZyaAn/mp0vQyxXjQpn6enTZZlEnS
d1lMGDQ7A2jrwZdbwfNoIbimpFQbuvHjPd3zDyYW1C8i/JoCfoWG9YqZ/eqSWiy+/go2y4P0fUUs
dqklyD/EiwDPiUmCmkMGs1Y6FcBKdntc6Xgxn6PH1IU1CRNzwL1Qlo+XgOfxZ6tLYwd7iesOZxa0
HJ5ulaQc22DagDlEm0OrvrBsyjPVjHC2EmykMrxKHmZggIfrB4sHsoR0aNsgqa/4hrMQhaxVcf8Y
pX6iAOQoCylm+InF2E1JaBOdg2bTyhhK3/yvI9+9cpl3hf6BZzHn2UxhIPAeIktLXzNOyUNYdH/b
FnyQvK+qoDFd4aKy7aWqqAO7lTTJ/V4tzu9g5PguiDm6jBMg6nFZPssRTqP6Kqm3HJ0J1RXiDUu6
f8fGKSVmniKnMiO/Tr+yelUI9KNFX+uxPfMc+gI7xwkDozwk0oqOQowxjXgdSmehP5MyfszSZuT8
Rfihf207fNXUzQ40n4RoKTUFO2u12mGIshsZua2UGiPDsMbEBe3nMoa/pD3zp+HrVHiPYi3S1cCZ
cJjY4PMk5txvPfD1uGvFcfUQDHPkySea5AVVPcTRvZmeN5MHbAV2C7NT6SJLvoidU0MN6C4HKyv/
kOQwgQrlCNK3WqOLFA/TpEGIpmw+EuqqFdPg635IiRfypTViQR/XuPG7iyJYWH0tTN1+yfRyOJyF
Cuj6GeeNQ5FAXAzpiI5Sm0+9VJHNcYxQJUBVLkOO5FBzj3l0AyRG4+oGb4hEEF2IYYkHrbItWHUv
vLLTCOwyYsko9vFrjq/sxGg8bS/S2GgbvnpQpLRZtmOei5Z2Uy1du1AIzK6ouiXz4NxYD/av1k6H
x4jWi1WyF7xFcQOrZXa6n+fXVQSro5DlDOmRvsPTTW+OLY3VPlskBF7pUWA72wfRZqBCDvGMk8gB
xME6ydef5NdbLMz9+0NUl4pjymJVq2S8GhLE0x+asGxiPmgksb+izRK7n8OWXyvGE3pu+g32KTrp
atLCahuSBdkcnuKApYQkL9JU8cXk24nEV8ZxP6fMKwFNYmh0lRynw4LBKo/LSJBJtPAcTmwU6cF5
o+OIOUKS4ogABwRZ5KTOxaUFN+rTwkc8haWF33q3MFQJjbSkwxn9OvxaLWlzMhLNCV7afQxOS9hd
Z7XRrbfxztDLrVeKmGYRR93Y8GhmbpyAvTAXqskDSJYw1+SJ2ek5VmtJ7ifa01MW7hF7TTrYg1Jh
0LXhGxa+VgufVeChs923OEmrLWCXc6N1frDXDSdfgERFc6qDgXwWLarkPLjSK0gg6MjgmlOvqzR4
jZumefabpHuaAk5eG5DwBtjsK7RI8X1lQkN2bA1SGnIeWUUVpoJOFnI85QwEHV9SQkakxGOWdFor
0AiRpTkgIzNr0YY9Uu04zauFUwdpvYhuEVLF8FaDgLkB1zKmGJm0wCLfUS5S9YTzoPRF2b9JSCRM
J/oLr7jVU1O7OMW52GzRuLFoOAP4NoY2BhsRMuzIu2R0klgudbbRgAKBdtVepPKokrHHDB7XBwZA
/Za/ZIu9gfLNyOjh/ZFKls9woKN2li1iTmbJzWpge2HIGPgzk2bJcNA0EUjagPkqs721b5fDYurg
lKKeo6lEpR1DxPXDn7439TRmgzfPF8nmulAuGHV+UOypySv2S1dx72JPEENpu+o2moBpXsP/sH/m
z7GrOSxsCXiEWTYQpocK7qUu6cmn1UVk64QwBnfwGfiJO76UrrTGFlKI6QjKX35YudC/92N7IicW
rKanUyOPIX7sZjM9r75UscGTAa7mSaO8dHfFlMXBJQ5c3M0I7rN0KRhE8XPBr8Ofa9h4xLk4+Mcf
/LCqhGI6yk2cGAb9YQoxhOdBqDbILqQO/55S4CHbZW8tiEkFd/K+G6ueLVZWf4XxIpg7/4iVWvnF
mPr4MmfLDnOGg5K0zPyFwaqqLtzEigKxFj0Y8T3bu0NkwwbL7+I33xzDKz6VeC0G/Co+PaZWGe1t
XIuMeuP6VilXbjJp8JZtVN94ETB355TLGGsmBJonBNKMlrnxrlgVlLuwssG48g1SwQGIZ4Ml35EI
BYcHF7PlwgvhaBqmPQFQbsox7L4dBz566xTBJuqXADp8WN9m2pEqMm8NYVPQz/XBjdnpj3kYcPmg
w+Ies2ytH4whlSPqO4PNaO79GmKPLMiOwyjKUEW2yyBekscv40zcrZrlWXqRlFXDhyxA7sMS5kce
tJmQBYTR4PsfWOg4cCRInh8uyrgJvtkdD5jV29nHXLrH/eL04WNWMxdUIwgJD7E8hYRhHbRE00RY
HxUDOwSWgTZDeesxIxfyGAQ45U4uXRi6Zf6Z1Ay1vess0Z87/vfjcNM7QCYiB3em5GxfuxebRcWV
HXICZnjv/5jo+hC0gY7FwYpd4Xqg/e36KbmnUaIXgPx6x7aYkXIU/EM80+QtyS4LK+x+pgV/gnsb
IEA0o6o6emgIKIdZ0Ieg+7houRApN6/8lW2wkqawXejGGiZ92+ywp6rD38eLoPGD1wMTvI94mwNU
tEnwhsRD7bsL8AB6grgOp9eqZ+ZFxC184rr6QwEHPHF7xGXyG+3kfySd13IUWRKGn6giyptbtbpb
BiEQArTcVDAIyttT/un3y9TNxs4wSN1Vx2T++ZuofwK1RKljDugoMOJvNze2TtbKkZX5chdU07/J
DbjyAwxh5CCuxmDtMG6EAc2g8GzbDuDyxLIkIDq6jUP+x28D81udewEo2cqlR77TJhu2dSxEZuDC
WkaInxgOZxGTt4FFq82YSaUTChw8bzlTr9R8KUgH7w6Fbn2tLRwCKRW3Z8jO/WuciLloGqFpLXnq
fsj/wODb8ExkKMRtlf/0xf6CvFk0zLG8LRyEqb/bCWp8kDrmCTZ8+S2uqAltRyE/3Gzw2mommK9Z
a+y3amQMpdMempL5kTBAYgYFazFDSaDGwn90WbeN5MLYLp/dxG+eGrQQMyQ9s/9k8AJjA2tkDLQP
svAYpdgWdiculEU2JSkxrtvt2DcAVcWkEH82ru3fS5JGxoyrtt9EitLctH0Fg6wOl+B5jqqzAbq6
Gcm9/mEgN13twrhPy05NgrkvhrvY6iP8o8f5hlGGd8VYvHs8OoZ/Iv98sEYAoSZunOXst8nB6sst
94+ixYZ0ivOS7N0vCvbwvyVLgwhhU1G5p6PAhRAVXHPvwxXHWMUC+eOIYvUSjyhCmMyJXlYvzn4Q
6UV9gz6ZwWcqjS0XFI+roMAGbk0+235TZGKg/8+vsXRY7Pg0IyK8kNpIRTKLYR1a+Hn5DFFWKBEz
qFLggCu35UrQiV0gXQec3Un1eCxzcqQiJ+/+KxtPonYCRsH96IXmMeGB+0/tXkz23cjJ9YsCGaah
RVQAQVKhuUYWdIUDnfrdUUji29IFPtWiKx5tVEdxgfZ0Cjfs3SV8ac+D7/NaI21S2VGDErNMud0D
fE0vdYQIE6YtNWZGgddixi61/OECqWuzh8dHczMfEdM5QXqqWOZTYtIt41L842neQvi7Fov0mVDa
t3IYATyBgGiTaD+BgGBYIHoB2bk7mNfRnnNF2DJIFqxF4fUlwiwARJ02H/4EMlEG1gY9zkKod9t/
qTzW2GHJXB6bhBtvYBmULWPZI4lIXpVet+T13epUuZLG1ZNONAEYwIAEJL7J6E4Pit6slY9CVCBB
H/8AMFspZYT7WZWfuX6S92Yq1+g083L+IpwYnqNtjmC4CAKu7msyDT04za5ZylwLiRAFGe7p4toz
4hJKlp7lkohC0yg3r45KugFf8QgDjpthb60AGKQ4YL/TcB64O12jkMcEdhR+6SyanGLyYWhLX+ih
CcI/D9N+nVgo7FGm8opHDxTIjCLwF68TosZwvxG4JEqZQBDkCII8UNDJVBrXBBg3bDqrptsA9ew/
Hxgm1reH7dguhn3chXRpDBANP08Dzzgn741YoWLJ+qmMsfGhQdQhvcvZFCdcaHa9cAMM9I5cnhys
HELYc36NDgfeP+ka37yKVe/xti513lQPm2NbF3ujIPlQJiXSM0s1+xFsLSenfSB56sOX1nPcrysN
HkINZksyYWNQjZySdQ0wBoh60sxpH07ASZOghPwQV/QjjDgAQ+r6FaY55ayR9y9Bt6ZM3z1kbwv9
xR0ECAyyDyF3BbxVf6Dfyw64BPFGWjWsW9OsgPUzEH1F1tyJ5FCmmK3EI0BmYvoSY1/GUwV0gjfZ
TZj2MI3/4eBRzaKVaUhE+R0b6jHoPf05kgjYkshMva7HkJ9GdfMkbBYtoT9QGnif165z/6l9jCZQ
SR61mjiQiki5wxQF94D1zPAUIhKCmzIFklo8HrPOrMsBahxLBp54RAuxBtzgvifDMRkH2wkbAgF8
8gm0hqu45+vD0uLVS158nFJkMUkrTg4mRBKHDJmyZQ1DlrVPEj+MQewPmaocI423PVGDIr23TyUO
7bcCKVCrMQreO9pelwHHmiMPsicZvECFZPrAUYvfnbZQmlBFywKtpOPWiNyp/pRs0XSOXHo+5p/1
C15VuOEL8QVGEANDUh1P0plhd0I/KWFowtlQHMvCzJv1yyBGuJ0itj48hHXqOEnVzNHosNFUXKPs
1THkY48Rn4wjFJZjBZ5O7A3VDp79dMDMK6RxE3JXmYBOLpIMJHOnDlsx5Y5qh30Y+TFiUsXMGWVq
x+TgsEUtQY6iKhXGnNfuYdh9bm0O3LYuPfq6Y3rGKkKgQPatWdljqH0OZtpYIwrZxLLK4cSq7EYC
hQjqjvv1u0atygSvCvb+KQvhdyn0jecT4I5ohcb0SV2YYthxDKjF4ls++0dMJTnCa4l3oY++ocMt
6JztkNuyABZqloJflnSklAbQwF2JHaMbAJeFoWePwr5p8dav+VnWLoQSGQToESyBL2aTUdbO2aNk
39Yl4jRt/hyg7eD3f+ao59tNQPoi+xMJHKxwLiyk55ibkFbK0Bron0p1wim6oaUS7oHfom6t6AXV
y9areTOLFU6n4RhapjsU8SWcjcd1YAJFK/9sE9gBEgrmWNGW0dq69f+YM5FaSAGPfcj2H34H0L86
atmOCQSE0vrFQ2d1bQuEwfB+nhckN69jPVBipXnHtKUY/HsvMd1Xr7XN73KFy26NcMvLHXEPtgn2
I1dDe2txjDISEiEcTlTqBhsDfKMA+x8a3x38kxGgntIS06G3WztTckV+RRj9kUINxNsFz/Djnwlx
9+5CET0ydf2Cm9KbOJQYQO5bc7DhR7G3EI2+LAqhoMUHD1+DagTBW7PMx9udDWMTrPdF8iI1zkTC
fbht0eNHzEghZ+IbxsaL8J75it7jkcA0QEjhqIM70O7LYYCuBm+ig5upMwwsjQTRM4st7r0tfh23
dIbXAHiVEUUBhAJbQxy/cKLG9CBlQNBiZg7ouabPB/YlL8q0bzFeeFdZQhuievMWMSio4b/5FqtH
XMLBDl1LVi3IsCiCheu2wk94ZNgKAToUujs0obMajGpCGmk/nC7AruUoBCGmO5GE+KjuIQISvTn4
NZjncFllc7k9LzufV/UFxo/e1euOQsdc0E54t1L6kGXBFxL4vuowN1fTMTygnVM5cuzqPaxCCyrw
7VOcM7lS81M/nlHV2ngMGvGzk+m2mkx2gxyBorMoUz6NRll6PovK6nyKvSZmVjIJoqzOlyPtScbo
GbkPbnACcROPEgDIoqrIseab4Bo2Jv7XLRMnILEuGk9X8lh5Df/UkwmxDxwyUZ6PElcdHXLGVbgs
SGRIRFLXZewYl+DtwEB1FOZOQC1kkbV2InwFxxGRl7Z1vF8gghQYPrEW1IviwP+iRDkJU0iqEshU
K00h0JNgDDJE6kr338fXEA7XmvCHyG6BY0Ye5pJwQDPF4dA6OKH9GWi0mmhLGSJzxkEbQr0hqi9M
cUEhzTlCko7TDGePZki6PMGIqJzbaGOmQLwPIhQV7MO3YkSC8l8ixq2ci28kqRGDFGA3YsujDocR
i2QjqwPj9Ki1S0+kYA23w4IDi06YKUwJj4A/hunSdDcey0eIkNjoqPqX6ej+TYhA3gbBUdH0UQgv
8YLJAe4AGNqIYxfXC3PbGMJBKdbgkU1syMGNeAcI5N3mBMsk57xIMc8ZcuiAeA5i35Pbw7e2k4Fc
IkZW4QIxdMDhapTMORJ24K6XsvYrbtbS7b6olRGqwezOs/Bnpvwh0Gem6iHbEg1a+MluZOlE7/wW
Xm4ohZ7w3heI6QomUzbzEdiyKLjYNh4fN3Jd6rWU8aOVRQ4rJ2aqtzCifi3T2PVP40CdoDNH+MmM
6gbuqoPa/xRNPN0l5TQrS0RrSjCyFllKE8PdcVlwfYDrc/OhuCAPj4oVS5iOFy2PiIxQajlvtrGL
R05GfsyBXPxusfB8akOUnDBJ5uvHvwN3u5Qjbw0WY/4AnwuX+rGgz8mH5GqgE0jQEH9Aw8IonAtt
TcVHSHRSygbwCqSL1k6OabCR91m06L4zVOolX4Q0l6WgxHXcy+LwAY+83Krbxcb1iUAsGPYpelwP
8eOHPoUwO2ZYOeCGCrjjhWkaDijpw+K6CJPGhVrMw0xIPRmXkLmmVWICAYZjcfNCtQFktzoKbimo
YaV5EDqxCEJHj8Ak4ADG9gsKmkubpSa7fj3bzFAhm6tZGpMyqiRIX6rHklTZqG4Q+yRiFDmQRGYC
Xg2RIXKOTW/jztvHYAAbFSLoyGDBGoNV7GG/97piAn1z4EDBqRW9dwdHLmRqxBAltuPVaN5BHIBk
aHZUgQ07F9lOJ860IWcAzFsAz3TBiJ2bGsnK29pICktceBcbcwwBoo0MCiupH7sWKF193emx4fVX
PQk2CDmBKjjw2tlyv8c76O1KUNvNKv2Iiy8gBtF7yqFBmay4NA69mJS40BrsvcUSJRQQrwqZlsFr
/wlFhyQQ+gkVsFA1Mte0shcCGgiZY3KFbIotT2xJZUXY+3AkrXBX7Y5vi0vCcXVhaVzSdQEvadFX
iYwRLxEf9jaW1IQr/AEJF8t4aQNxUMTvEvtCURtaHlLGuBL3cix1egrdERYF40roHFkBeNdj713x
fu0KqFLoBq0rtPyEA+RQH17aFYvL9AyTCMeaPsSxRqwXIF/80pw2QnIoxHv/zW4FGkRx0MXAdnDq
IJyIYYI0XkSLwD0OWPPiXwBdnTosY4N7a8vmGh1ETupBbJUw9hHffJXpsig79YY7lvnNgjT3Q7+b
uBWNUe8+rZy2uDCwJHUy0WEqUh5U5jwKCDTinyvBtWJwrfqKRQpoWw5/LCFhZ9Cj6qQznnEaGtHO
Aa2u619e+ERS9UL1hQqSpBrDicFQDCSs4fEujihucu5zK3W9awHpmhMyLQh0wK0+yhxqCuy8vnoJ
z2zBzVjL9BEN8QNBpK/eQamLN7w3QcdleKcmHVrnynRM+2rLCeqrtgB6pUAgQnQAHU7QVaWtyM8o
O64/fhCnAQtl7QEVVEwjNKU1ZBJKVrxxYLGx4fcH25bmIxofMDqHF8ehTBPBBXgwpyXYAfYFgKRc
kyBRuAUDITLwAjJGnz5883JcZsZ+BNbtQqu4SYMBuiAMAA13EnKOnYheaIIY1kItU3qT3e/frTI4
rw3HFMcGt3tOc6RAhX5alKegtdLY0YchqPA5e8oeSv4ijur6IHgFVIa+FPAORRtaP/RwE3sEP8Yx
gzlDR4BwHYcV8m8ZEsYNCKniw0K/XEem1QSUK9dxDUN8R6nCVSej80LbAmeVaT7OETRamWibGz6i
kMNJkn1CisUmFWMS01PQi/qsylBBERf0J+v515l439u6qTdCuAniLmEN057gZbs+AT5guUNqvJ+z
UTzucT9UvhRQwlh2L+3e3OpGyiRFFHYkYx9+6sX3QQW6Hr4YdumAUZJnhFo4x6+GOgJnOEYVpPXc
IAB5r0JqKNsRJl+IGhw+OuuJc0ClVkrUkA0tTQ9iHhoHNWhDDngkYFPiGCNdG1U7Yz8ZOPqo555w
d+TX1Hw/MeIxNaY/oniOJi58OUdiR8wbMfH3Ywt303D5TjNGtowEzwy8qrjDHiVJyXtCZCwJSSD4
kqJDxjEMQuSrtwavZS4jBFfjDILb8hSFLp6Y5JaKk8e9W8E3UVOtH5oOFVhtpZCRWBly9JXkCKgW
o6DEQasbMTXYINhY+AjJOHZhx3Tl9nUNsOcine9rl7C60B0AoIvdPQ71uLlRBGUTEbJ4Fa2px51z
gHHYaRr+rPCPvTPA6tDLAE6NI1hTG37S9lHUv61DX6iNtlVjKqEYtr/AGo4RBFcl5blawSCJAq4d
KU2ZcXPzYHluC11BePTkDL+utof/TyEWZlaMHL1nlOu79avO7WMlXB0QKEwKsO7H4M1MfnFrkPNI
/AN1Mh5bkFHtg28ts28y5aA7spaijN8jmJLgU5lEJ1c5PaGupKrjMNapLckV7mMRptXDIfwKNRrV
bAGxslLOEDU5w7gBI0+GBOnJwXAPwIXNliEQ+6il42Ul/Ra3Po1ppkuEO+o6XBgud6gJwfkAv+HE
CBJnH8zYY58DyGQwY0xc8QHHx48jqcNGJU6FNSzB0VjYtHC2KA/Q2vJAO3gVTDnA+Wcue3sH28hc
UC47tLkyUhsz5omHtbf8P7dYkJzVPS8jl/mJj68i13nhLWdIOhx8FvKeWhZHiObNpg29VEHEG9hT
ZoIyhVItSNUxxwzRp4hHUdVAHWjhPws5DQyOag6ONsfQT7sciPRDgAESRI5NSsMWCzXO9Vr3JrWW
T8ht6EI2lHWZyX5GDL2Dk+PFFRRjY1EMReny2S8YqVSki1/skUlt7Pnl77XzyickRJRbLVOk1TDS
FzWPP8qZLf7ZYo2CSdNvG2My6B7hi73wUe2M/4GMjyU4jrN3ZoUgaCI6Ibpv7ODsYzzLj1k3IGLQ
d3K4LTFmCnsQ/gSP8C9rbTv3JF4B0dJeMxdfmITle4JpDeRNs9BZxVOAyd42E1fOnR0DZHrDN/tX
PDgAwBmVBgvSJZo9baDidsygFOfQmaTxqYwXBsrIE4bhmUwuANXIgyGbgEeuswm/xO4G34rf728+
3tnciOePf8xGPmPH0sTVbofwH9LCCS+J5sk597hcPinDJV4HuBw9nthMuDDL2LOfwmeGzG3f+d7E
aFkUNsZ1iFASesJHvDnACkuMq1Djks0KvcPB72g8eo6iKPuJyninUMqgKADVoC4DHWHd+3b204hb
b2cCVMMt+zMrKTGYhbNPgCe/6d8xlWw7IxojSwQxI4Gb3UiJuVrA1mLrZe+QKMiqWS7s/Z/rLA4e
KaiRGVI0tA3rNQj3r17FcSRUUd0hwDOYGTvM6FdOMlKYQFP1eVewSz6ERn4IeCXosUztYSXLUW9B
oRCqIwYh2309Wgy2YyQZQuqhMP1FZiiM64nP709oXX2SPKV0xXoymMPvWXm84777e+EiuYTZ3v53
NGLxOdO7HQ6a58jHtCIBgoBWJExiYgmy/o+6dmrhYkPEVgFP5ubltwqK4jXj3vutwUl4IUik1fqm
pFoIhP+qhpMb0YegA3xHNWvCfJQ3bLIAHBfJXVOY4mbosOhZ4RrRZDBnRiqdX3nF6407B79kDWBg
Jnw9+TLkJdkHm5RcYsraknDvDRUDpA62NYdMVfJyq4luXuOFYspaKdGJAmOaSpiu6qEyHH7uOVxZ
Bg2vdbFxUClCXD1druqPU0G85Cv4R49Q0inqZXjdMc145J94gT0G/AErwBCDil6EE9UKOdIOn9aU
FBb/bhRreXwAqN6wXDwj6bRP4TCJG4V7TsM9vQ41JHwTSnMptov2ytDr4BNpqVywkCHI5ELYBXNR
pKi0Fe/n565WhOpeNOHZTiUdYVxmpZS4H2kiuf+ojoQVPBZ+Wlbc1CPJrzHPzJPcPNbwv4VDkyEl
M2S8YgFnY+7UcqOR0OsnMhze40rVxrn9jzploIxwoAjm6HJGwhInWiYzwh61wX3vFnlnfkV7k0HT
YrrCb4pgYEF+r+ZH1J3JhVaIEW8GpfnYsVuNVkG0pTjC/ZjBrDqTHw7MFlBLGhy0kFzTLUWdlZJe
tlDJ6jSMwoonFSJrD0Bhxx4ZWl70zmnzSPsSwBPRxjh2j5Xrv2goRomry4doBliPajPjkrITCZh0
yTRAHEVRZlHuSNySwMWiv4pl4KXZJYqTgIn1n2my4AV5dHVEtoFOhZjy8rfZYCO/097pw/TnxAO+
5DPNqDwqXEuFZ0LZsc6CYtY2bteQkijfJcR7luatnt8U7o6Z1qOJhTmAARHPpTHzZxcdFyQf2Nya
UZ10h3uHuHl4sOCTqLLQSkRYkIvhlwha1BhZGonDoZtCdsiVD8YrlZ36cVTxuP+1mui0rEg5UcVn
dyW90DNi+5g1Bh+lF8E9L4sxqFiWskC8BzLROPkKNFxqcLPgvqWWPlDghSBCh++LVG+jHCRwnVYN
X82r78jq5Ja4M4B7GMsv4xtDFtxBsukN3SnorqBTUpgi1UhORXguqqi9msyFUiQufSuUGvF5l+iI
aIheYmQAt9WAYwXAKA20ZALFFWnB3HISPjXht61RuesRLk++j4mZn5AujQSFjIR+d78yo/3fwSi2
9Ta48aDIeFvQsakPO6k9PKhQSmSPLanWEnFBPma1cGibnhfG9Ys6WQjujBgehaqtdhw63Zyo3BSp
rCYGmeDTNGyixYwhc+In/9xsxBr4yURdFcOZKnfoQH3xrDia8tlEc6glGz5qnBkC8cTTHP4nHEum
2cj+u/FT7y7j4wEPAJWcZG7W7BKZCpikZLZCvXG/bT4JNmOIAxNP148xXBphrtwvVFK88GA4t6TB
484Ffob9BHsUFyjG7i5+dZ6RQHi+bblyfdgLfI4ypFhbbRFyyaym6+VlyyCN41hC4Xmy/CDA6ax8
ZS4Jl3mkVNYRAkJTBq3ixAWkHYOhyGaB8k3ktzwTA4LBjPVEFuK9j1e2xkQzLfrXDgwEBaVV/S8P
KbksTGvQCrIrYL6Yh9ihJ57dkjykenfpzsCghrF4msbgf+VEhxDZHEBd6u6gYM50slx82+yehIaK
oR9jy/hJ0WyNex/FQ9rJG4IGoeLfWBhngUayOw6Dn9eR06yKzuuTsSTJGAMFhhSEQFATQxzr8mh9
hbGWfdddOhdteE7h4j0UxfYf2Ns3P7Ty8JZ8QQ8rLbz4zTFSex2E8BL2IRnavFiR0ep8hJQcRqBk
mCI1pV+ixSETCD0qCiysf+A18AVmZpoIshjG1Zy+JoLcnqbw+wvwoQw63XULB++lNuVfc+yQM9Pd
fw17F9ewgaL6WzcD3toWuqSuoP1BtoMIue7+QmuCcih9oREJMR6GDOZinI1t+vMvxmFH2D7Lyw9A
T9uBUUAXY+IqXY06p8MqgL1MIymebWbc4OLJ9nd559xCbxGZOj4BhFB6QLBaGRBKbMMhbHIqYlyk
8HW4Z2iCKdO2oEIDYKFvYJ5gp/79h5mHB3HeNMARcrISTRszWeKfEMCx/DzZt+HIlNcvXzTQXeKW
NCpLz3Djs4uoVE8+tl+wKSgTNv/F5HxQxl7ZihFIxKGvY37hJui8UzcvBCbswxz+UBQJGq0FLGYo
rGQ8Z/hD+EGYftDd8yW2HxpbIZMGDxE+JvW0TkdMwkKLHu2q61rpd6RQMTZMhAyHUtnKAdBXB5Z/
CwsgA1qJZrTxNg0MxZqUb3iLUo5XGfPYSWAGMB5KVf66ypBrlEUhN8E6wZvEfZrGjwH9hetqfVYV
BHVoRlvF4nHT0H/MhxagFlDzKLg1pCKVUcTq0gmW7K2RJ9x5zMcnOFc3zbRQO5NuetHa+IP3sFGi
mmH7jnMCGHacweHUotauQo+j1do57VLo0eNe41VWuiJ9oj2GfjzO4zO2cF+7yH/AZRFb77Yc3kkJ
q/5whTB5iLn1g7hKfiW4ioHfL+Js31Nw+A38vEV0WLARth9iw1KGWBlaIHvncWi7MximTVkB8KLD
N/rI6Y/afCjxB5qNua/n9rPKuU3HY+bnwGUUdYF2XiSWwC3vXU6/lHs5xttfSRQ0rvRSPN0LAA4d
vcu7VN5xJHPxLsCBtheiCRQ5qBFSdpdW/14FPtejNEA79XcVlgPyKNH52zQRBmdOxEL0M9C6NadM
y9HKiyCasljA32q8gSYY1qpXV9WZkFmxmIKuvEYRRffMLQ9Bjso/Y0v6A4lQXdGuTwLM3dk4KzG3
oLzlQqRPEzcPQwIZbTCNtu1WDaNwmugVj93bSmhbiPJRxpTUm2LCG8OCxM/Hh6d4JOxEJXLDxHhE
mf2ehfC7JwrgGMT+I3iJ6ogKpqDMF1m8vVD0VxZEVBONj90BgmYXDI+B2CdpoxJI8ItLEwc/GNP/
7dj4e2R8wu1zSSJvbMLnMnl2xNLcEroG4Ws/OLsyQXkSdD7aGSbgBhXkbkARvqeKOMsENhfxT4h6
K4q9I4Jupj4Z+J4Nd8fA4iiRn914lBMyEoIK27B1DpuBLLi6ks3/mX2RwaHUfCX/bTTQFoweoo+8
yN6LwEpu/UGAWzye8QELf1kll8o4k6yDGH173rfjhTj38q0dAPEtMgw+Bvutv01PiFWik0U+M3iP
ULV0bnYs6bMVtvabBbH5ufPq/FdDJISSW8oZwGWJwU4Aip91iFMOOGbgnu2FKAWtlEpGwVR18dCM
iyryX3Bq4PYvBS0X3ZrnLvkr05d3GPuUSwEX/ejwY3I5mCYeSzRJKSjDWhkFKRGGVkfNLhfiyZ+t
2iK8K62dC3fv984+AhbfNR4oaDUQh8gbYYASfNcFEvyLPVu0MHvNBSHF3/coZfeDQBUJKS35EuAU
fbhfDbDLQ2lJv4lKFwzCDPRP0cj78Oai+lNFRXdZvZAGV98PG4b8cvkOzKKQrNA3iU+dRrO1HlwU
kmHqm5QJEYS45SXzuIkQhVIP50SwkO4H3rpRkh4ruS/oR0HPKHgusAtsZAmSSRpT5yFoJznF4gq0
RoYiyCn7WweL/ytCq1fjU+VkkQElyQMR+JHqnCE6kBDwFqOwnoBzotb+Z1AC5rdmYh1VhbNzk1vk
PeslQt1qn9zUtCTVNMWTGVv36bCa6mZqnV9UWECcjTh6D2C9zGH/mqUECbMhJd36ADpq/D3afAPl
fUGURO/awQ1hAE9kywIMF40cnGMNJ42l5uSb/dUYFJhVJAMi5D8YPlF/cxjxxG32F/IBZsSFNxkG
ySyrzIC/jDliGLWnyVruiyyTkREDTnY1NaLOHeMFtMeD1Xz1Fy619kClHM3WwvK2/plCoEQxuuQk
grANWRS0yMftsN0YRpIt8DUrgHhidhO2sa9GDB3HBHovodsvNTGMN+3u55w+6ROtOvcdqVeXMoYw
toPOilg7YxDCskMKOnN8IGkjB0SNMUTZ90HibsWxqKX5xO1xuMr8QJKX5eRloP57rfi9kZDpkx6f
x2iFSHt0w+RcrXr2vi68XbS+Xi5GanXLu/RSTCUI2t2y8ZqO1ZDfehxb1WPb4Ib4GULMigAKF9f0
nAAJDfeT1QT5ZyZBwTUq4gMYn8KLNT+3YXtZyH3OTk5QNtl5CtvR3ETlwsTGq434K4Ye9imlsKS7
OCz/+OTBf65SZoR+QEBuhgsQhX/JDDuiN+08KbIDw217OCR8rH113DL+q06zk+w36XEkcCtXJhT2
TDfWfMGo9KtYdUPohouzY8EuutEupsrT3CwGOQyGMyLu2k24TKmQELxi/peBSWONIipVsW5p06kn
jYkR/wwKonyZygfqL2kw2sjIJrLWZ58BNywccaVFUPIUD2xpgWT8hpGCWORVAE9HhIm/OCdPifVr
za2GiEuO4ARFwSn3clR/C+am5SpsC/TNjyNiOiXNqYuc5wIRhWEO19ux4T9z4vjMopex/aO2o9G2
fW9jPuMoIX1UPXhqi88mTitP7cBGES2lidDVin9plNMbLR6fH54wX3De8p+jrFDYmvZnl+cuDsGo
Mlx8EtSfFIz/WYO5PMKElcTbpfyfBQoAg0T2qHiueyAOHxy9csPFCtuAk1aLIk+Uub7ODFEyjzOG
FkwBxIHFZ+wowwJ154/JG70tI+AaDzQarXmHMVkO0TdKuD2IrTAv5cT5aafRe5ZkBH+z1zoXphbW
NXwtsQUIxPeTAdOIfSWf4LWMwuWzd3CEtJJIp0dIOVreuWRv35QDYFA0cXxD7PGRoOB3jruRlbvm
r3HgZjNVFNKQBz39BrJu+B/1PqayxJaMQCsiB2vr9avSS8UEdcE4s43iO4At8aYFQaynPnueCJ+7
YOJNz4ed+5UAA5wABx5ZqTmlwi1Qs63oWL8De1CUyc02bkLISpL3ZMRZiUwu5jzczJ7hL3Ilwvwh
KEJ9wspjCmByle6v0aVy/Lg+OQ/uLJdfN04yWYrpcUdKWxxbgE9cVlcl65QYR7Yg86nS5b8acwrn
A+0/rBN61dUDqoZ7qClU7YDtly8mLhKVIoPVbBFBuLilwX5jRNFLOqUIlaJcFqdkDi84vWqSe9d1
f2RWCqUK1rNMoHZByl2oBiqjtI4B9By8lTGjDHprr39CgEkTSwjAPcGCeIMlwrrCBv5+71OU3Xa2
ZAg9Z7MDhaEzxPIPAEPYt2peQLw7Vy/JFFwXbbUX19DPjfcAdEFlScnBr3ey2npKJmdAGCZW5gMp
0kjgAZkbGj5wiBimv9BhQWcv6gwECXY6twktl9Da6MYpUKuekA1QJgz2rUe7QIGD0elCaAxY3oID
LLoGThgOUL4NQwOKL3n/kYF+Nq5YJh6sVayW6JKxy4rPqysH/8E6N4MwNAtmC1wYX5eSR1nONLmW
3fwR9miZMJ5WtXKThX9TB+jA2BWW3dRAy0SfFkODYWCNQ1UKtyGrYF19UF4aSWQBD2BUwWDVjuN3
s9JwfuzCwS8vYRHdrxGTMz8LzW/V2FSGNbkWvLAuzH4l8xidAJym/3XEZ5LLmAQVpRQDD4zSkScA
PmNsRwoiQFZkyzvy/Yi6pomE5RlBhbqKSLR05+O93O3w50h06PnAdYNjB78RxUYJZXpeRH4BDYN5
AucfJ4OUhmH+fKQAOXCDKFcLakhmonDlEx+mFD81F5qLqLqAHXivE980q9g2dssp7EhVgN71auPU
cNvWHGSiuHYMRmnwP9XvqvVYvGgeIIAlvCy/pvQXswtHYPwceVIYLQd2GfVanKIVF7NjYMljLV/d
egUrPAZWVCMAKP2CsMvMJw0/VTPKZq+9jpXfP1kbS7k0VsKrrco3i/r7ri040qzAtA/qoFeG8PAA
lh4W/N0fIjtecphqwkwwlO4RyD0bkcq2lWRa1Y8YuHLlDdF8ww80HUDgmLRggiAFdcYUH4oGx4sK
iNqhxeWLAlksTVRnP2bJu3YSlsei91KovuKI5yVyKR58czEc9TPOgwxrpIpPAB2YawKlCY0G1VNJ
+NOJOgXEHP135Nres+hZjCUYtdfjmyeIQ4RhIjZ7yR1OZzuzBfqPI+VzqEhdFYrOHDSPk1M8hLNP
2e1VYBi0xWPDbimdHkBLT88FrBLrzd8f2puIzV9unGnKeiaBqf/M74yvlsWrVFcB2wKYKWs+Y+lz
umEwBjENkkk1hS/LjHuZDE2ULKSdWZnV/auBy/6NvgXYgQ4OO0wujBLuBTE5AHdRz3qFcXLc9H3i
3Ob7G67fOFvXPB8ZYHNV7j/RXE43DW+b4m8dMAblM7auKCsQOZiVc0i/tE93emnF/UiNJH3I8mcl
baCVZmlP3MABg+AYxc+zyRqPKTjrUFFWLF5gqBN28FhVACsy5vN7eQta3DLG5x859StK8rMLGfIh
7RrnUQ3LVPlBOCTmwB6D12xgqk/JfNzsaTDdDHTUYm53rDyvCp3faa2RSX6c9AtSY3I2ls+ScUy6
2qfOiqEXQIK+NVB+zgLydB63gww0fQPhkiSru2qns46ZA5CLF5yBjUO6XLprVQ12O1dhXHMnVQ7s
LsRSNCQdpAQVwWZR98dP2CCQ96FlGGnMM/4wGye4km4d3BmHKXUW8BqzEQc/ds32H2HFgLXizgfh
mF4FsRS2uMxEKuaX9Rw9R2FVY26CV063Qy9V2bl4iUnRnRmuRjMhwKoGLN/sYsq/0sjxs6jM15CK
ooNmdLNO4ijnUr4gN/KYf6EXPat5pBL545mBfEfGzd8MK9xzXMj4vSqfjUvnov+FMJ90D/oOwnve
+BycKMfrkxCFup4T3GHtkrF3VT0+H2visESRi5c0nurhkDdqYaa+Cys3BvYOBcoizuCqlDmlhRNv
jHN+A4loxXPkxKR3RrjAJyHZkdJP+BlZXr1mETF281L+drPppwkXnJNyE0NdAbtU5HG156+YjzN+
FOuYzjeYFLYCzCDO/i4esgbrqdt1ogZTfBGGrL7RLtpgx5MLfLHBkiHne1i1w85gGo+uRsWzNsBr
JcK0qgnNg11ISbqD25CP7f1jGeBLYI1kdlkrnecsNzYYAkySTaYp6g4elzjpNNnwjHz6HUYHDTD7
BcB+eeOah07TABZ2BTQ6XJWIq0K2gksYMiUyIw3tAdSq8BRFPGsDecm4clJB4MY2KIE6kjHeOvhX
jGbLexwGUOg3oFGk87A7ChFyw7V8WMURY+yYdxwLxxruLbg7r9QS0t95PjO/yjl+26M8euR2J/If
Qlp0aDGQMZRGvQaHf3LDfGbmwikTD/xo02yQcbApJAoSsKsTxbjgR2aj4ILA9UFRWGBcbCNoXxEz
TWn94BLPsq3zgzAU8TeGGc6U8HD+oRSGeKsUCxQTOOA0VkJ+48GC8fghA0wTWdQYGtIV59QRlctW
7WwG+2B+wZ06HLBCQcIaKl+DjvOqDXeM/IhtIC4QIYZZdWp9OpxoufCGAdlzUldHaNJQETnp1JkJ
Mgy+XaLT77L6lTEjJaHsT7grEQAKxwcQ35h1wY8yF8PvBsi4rUG91LC+9TDktlMRPFiM+2TWMrYc
gJi7lt8wJPyOUvjLYpglRp2MnHPmf8vE0sW66Aun7XfVMZeZeFcnmoWCcSrvr5/Cv9CbGYNv2f5t
KXz/tq6r/gM+w0Dy9WPa54hqoWXBdwWE9JUy+y6uSTzDt5NPvjETWFFd3w4mABIp/GdM+/hsB/tM
VEWd66/P8YjfiI1e7mDuxdyYoHpJSPFAfZHt8u+KyoSXplyH/yEBIKAyXgTG8+oGgmxcTZfkQODb
zVzxHSx6zk7Y73FIkwWV74T2hBdIN5lZ1Ah21DMa6ZscEwwd0FCRFyyLKtmZVyMPPu5inxVuJ+tv
3OW4wRjfIA8d+pfBa5CLiyERdCG8gZrZiWk6IKe3JIghMkD3OOT2i2Ynqk5owYMbiKb0LvlUO79w
joKGimXtA4o7lr2IylTN2i1cdZg6g8um2S/p2rDN5bGWfn877v0OFZuF7k7hfrNXcYLJKce/Ws1R
odGXx9S78WgVj6pDaPixIwaLaiCpniwca1AdGolhEGaYjCfiniPIzsbuP8Vaau5P0AvQ2IDjlncg
19E/gB807C23LH0CE3V8m3isdGFzmzxYNT1BLFJarwKod1unPYM+mytmddRMtYw+aqF2jf0XdYCJ
w/23bUPX8rjBVJKjXvtiY6nJrfxlCk2f/jxmrqSOin4pikOJuxNko/M4V7o1k5srvElizjxmVpdg
ffMWx0WUAtynLDhc3uF7EtZ144vrl+rsRcZ4rXAG+aEQL2FKb6VBVSnW6AhISc9MieEl2ld6AikY
JiAxf4PrIudavOk9wZfVGCYTYPxYzkiexoLFMtB+nNJp7S9Q0H+0FXD7OAlZQurTyIOCXuJ9f6uF
j3KWUbgVj1ZM66EGxgo2lCRE4jgsH9quMVg4mqfADZs75lCCRLDsYmqaW4HWyk6O9E04LbLvO0tk
uxUB3TG3+N3q+NS6MTWpCrwgAb6tdsEZEaE5qqT6Wy0DeQ0vgRPa9v+JKnVPsO/Iq+6HdiEldPgH
zOegC+1QnpS9qtiNRAaNEAUQ+9DLqT9Q0tHajHbHaSvBbqF3EAUA5rMezPuBLqF8c56tqO7Q1AEA
2GKdas+Ay3k01AzXzH3soBPgwT8Qjs69k9IXfqwF5sfiMieMo27CT6nC9wWG/ruAS1kPKtjKl1k9
/BINeZfnbpcQEPUITDFo6f0OEk5Yu58VI0EG+gWLQihskpormjj+7I+EpWhGpU4EsgBETjIns7R4
BVJFVthzANF3cDgnYCwCrYuZTbzgJ+E7svvG+c1fWTZiD30s+Z2mCjAXr69p34ZXy3H/greh9xF8
VUQYaj+W91/08lg3riHb4IG5hpCPpGezAjmQCrrNssVBrS2gyhyDM76BxMGA2PhA4BBM4aU50l+v
TPoaOtXkIhQyzf8JO7MluY1kTb9KW18DNoE9cGzOXNReZBZZRaa43cDYpSYSa2Dfnn4+j9KYHXWP
qS9kJolkMROIxf33f3GvJI4NZTPMaclEMS1DkbxngiWwVYL2IUjxI/S51K1IWpXckbTNTKJHLrlk
ERZOSUG04vzMsAeJ7y7+glpcpzq4IweEKsMU0LKkWzN8bKrVP9lxqW0Oiloj/Yi85h96wrABrQDc
8mP51hb0eEDo3Kayrd6MCXt+1FoFE4eCmJeLkyelLW7900rMzzDWA9mKI7r2W+KKAuCHHvh+QHhK
zINIFuJSfQrEuG0Z6vfJvpWQkYSMCsB07xp6ZjssChAVic6LBKnsgdKKEYO4O1tDApnRyomN7RcU
n1lcjoWniaoYzwFWIO5B3ZM1mdYgzV/DUedcdRxuLapvBucYwByofr6gy6i/D12ecqakBAAMnoii
MO4jEHbBnvtpsHw35KkJv3DTVZF/zSTubJ3pRNwhgBPA5g/B0dwIEF1MDIdprk/jNGbAVh3wmsAg
KUB/QrGeE30H8ZlaC/Xidz0BviQ14FLYovW+gDuKBYNeeKkLZpmL9A062H5ieMdApODutklbi8tR
hN03GQ89uxXCcn7dDll0bRMukF39Oib9u8gHdEEjJEjYMLCPpSl1WsLbZhy31jP2xLfcGVDFVHaN
X3d17TBm8lSzb9s5P6htdvV57f2zsoa9SXkbHeNzlwe3xM4Wj45bFL3L4YdXP+crhBT+wPGIAMVJ
IOLOdbFV55mVe01QD+K7C/peONtTdHIOrzU6KQNFZCZ+6QgzICo/OhzW2HtPfYE/bcbB1FKTtSz6
YaMIcY7IJfvdK7ZzyRDnqu6h2ErFzqld3vgxE6dlLq+i7CCgaOxZCMkJc24cZlGb8BSZnBOSC5k6
5s+E4gpAHhuMXFemt7Nh/ffg6JZLICU0kgOOwGYmQWzvxKupvXeGMSqporeYfBsqojQ+uaR7OQed
BB6cwYLfIDWVW59tHQi+9otvigvFNO/L2SzRu3WNGENHsFDmO+fYiWNMp2g554TmIeHd/qEOjfx2
AXN7s/+bsUjXhzQrMtOu6jq8ibukQrfJehhSgtyx8rfiS2sAcFzixze9R8p1nuNfT8wx3MKaCaSc
kHqCrSLGlni8T7dRiLFRytaOSyS0iJrn8uzgh0EGfG6WM8DlT/TD33JKifYCUOS0ntIbX5TvQpaX
sCAsSquh6jqL3tcyiFqegWJ1y+GRtNwMuoPD4mCeOwX9VsznShMBt+EejKe/UyY6xruqnHlwfAbi
K65Clzl2vtw5DF/6bISrdV7D/Ctjq3usYI8rJ8DUI67dKnjRIQ8yp5WhqJdXBQQqkignwdqAbD4z
4VoghgoKXoHN00HuNF47SFUvaURjdc4rfCUijk2xsA4TLj/rfnR06VPgoqqH5ohkmhub8D4+GecE
rHt2CRzLF8c9oinO/HE6jxUTvjAD8MKDC06/aIncDSBbghzyi2B5MSSLgiZNu9C/V0/8SrGAhpLC
YZ9HMKAvzON0JkhEwxeyjmrKx5rGaMZ9yYVKL4dE/6Z5bqvxVKX9D1twT2NUPJcELNKD6AWjeTEN
dGEQ5QrSGb5dTyHEcfpQxj0r1sV3TqLKuQELmc5hdwyQlIGmOUB8NIXii4GhGwtO3wxome9lKmHx
CLPQZxXoM50haaq+DfnjmjhLunK6YgmVgpl+a4fiSVDlj15RmiunXfsiiEZvPFcXLhMMOYXvw2tX
Ona3eTzn1OOUPVCnVtIHJbPCChfzBnLNwHmj4IzdOWAya7Sv/nhWLHCrJAK4+2V6jgbFgQXPAwqE
sFrCg5kjVi2oD6gLJ6FCdjK+zWSYUMePQPxYHqH2s+ua/oJ3TLkgkpQVfqJ9XryTn5ZnLMJacRbR
BcCRnb/LkEvyEDSRsSdo5AH3AseqWCRaHzMCahQmd95Kx01PZRm4YYn2wymxWkt6XCTO8K7h7HRM
tKTlWRVVnb5IUz5zxolqz45RKADxag8LZvr9Gt8JS2eUwHRNcpQd2Elxb5MA6GOJUdgQ1dlMGV1y
WeNk/7JFPU46y8pPKECErRbdhi9Y/qQV5qNbfHSIQ2eKWKwjgSscTiFlDPU8bN0O18MeXZrjZnMd
UV6MZxp7JGfIfVzvlzgAUZ1B+xTmgZN4WVeGMb9J3oPox5g7v43eqoE16QQxLPpizoZzCHJ+zan7
XUbOoV/vj04bYbVdw9E95728OclaBtGijWENi1mIusA1QfjB/GDkZVnyH1LS9l0VyrWF0wlqcn/i
I4qeXEbQbVD0dz6mU7RacPycwwcTXMZsPK/ljkxrYpocFtzGtKzML6QvqDYsiXz1i2SQ6oqYkQiI
jIrCTOw8q2EX0ENY3mXPFSKgiDjV0XoYagrQ+jctboyoBeFov7r/gKj4zwO/Pd6rHPADjTUMq/LK
KRetZz/uprPZpXMUBh40848jHnscYvzmmjTQKxTMFUgTnc0i6wTDXSAbXOaISeX0KGf+lHW/x+7h
dxlwSTeoYgCQZKO8VhEMNHEeORh8Idwef1vQrL/hThRUQFJ9+J55E8arQEpVvv0cB+FUciLj2clB
lZflGd9KOrKeh2xvRocuqB7TheWyav2QbxxPpaiI+8tHJlWfHKA9rNvmmnUwr99gwksBw6jGGXCu
LFRUzC92eZFQfsaMh15E7F4sgBAGXAmDH04KbsT8AreJNPaOp1c2nC/85CGPj7GdkfUynsI8aaEk
5LRMZk55axQk1m/WjAqXDX3PudGtcTfH00slfsU6Yi/zfe5HcHM8XPnzYoEOfpv9Lm5UikwFLPPy
r8tlpmJj1dlxp0sQGlLgcv/qJDEuw5cpyl/CYoYYzFYTf1orOwlTTjcxo7IxaDTnkCygvKwxvOAt
wm+I4k2ixEKk4cCtX/EMAI5LSxFrFRD7lgZmVoCakKOsKcPsqlEMRgyUvhu56JCrf18Fgho7grZo
vlhR38JCQtdlNIAulMqUgy1nmgiKfr10vDdL4s9TrvaDfKTc5RvniRRDC4AIVmDMqMzGVP1Aq7tE
qFQBmhoy7DsmfYSMglnIMDom4hbmt4jpuSKDgnMS85EHd4pPNv/XyhCsGQq6+F/lhtVG1H7iuNpv
nCANA7MUR/asM/5ODjNhKVOFtYwWHrBIXK4dpt04VhUme8b2matqFg4Lc3t1sB2hIYcCnygZSgCc
Eg1KyMeVX7kPWGDJDBSE0eDyjBY4xNYfR+kACz+OV2BdulMFOVJ0qyJ7PA6+xNhSkGDb84oeBlYV
U5pS6hUBRqzih3K7v2o6XEhtPBU/nyRJxnI3ByK+R5uftCCJuHWOYJr7YB/SZ+Tf+C0DNuGZxV2F
57h+4FwtMj4BpPPxoJFcRaJv60/XFdGdIgonohqjQOy9tA+C7gPZEz9D7DUfsI3hRBJ1P9MONt7G
x1Zi+qQiwZpb7mqVMKIqZ5li45RUKnN5kaGghd9ahSfBOPgfRiQoCNnpidb0iwP/Yy3yOmg+mAj8
i4AYbj4KuJsKNajcp0oG7Lm3+q9rS81nEVLpwhAObFdZ36Cx2g3+rbr40gbBzoQyepdv5lV7soly
0QDusluZcA3D2NDB+MW9zbP/Y68yTsUQCD3rDPECgHnkIU79ECbBxrdPEVgQlfSxdvuGkjWZ7qoC
jhTRSMyyPV4oEU8woVAeCrkfQIhzH9Hb6PqXpvmQ98XHteBDlRD4pRXmcOPpIt/3tyPPtycLPlQB
SmSbV88zsht1Zm3JMBywAiDLZ2Sayv/BYIfYQd7Cylq1Y+Zlbm6OR2qKXxCkqrujr7xrT6XfVZnx
dg7StPPCB0MTZomSWEfrNahXeFLh0rzDtjy7rWp+Wogns51eqIjxjk0ZYspBm/z/bCTED+xKY7F+
rZDb3ayHwHuSNbMLUqh6GGobv8PqsgkFBRcsIbYnm/QxOfPimusuH+DkjOL5Mxq6iRE/gmuRSZgN
PgBWC7ihLTyLndj3K0if2dXWV1+qjT1vzbJDHuV1gqU72EKc3goRkc5cRMGcHpJcbK0DbMJlA95q
0x1wmvzA5Taj9Yeha5PnEfLiLdDzs0hdPA+GpyLOBTZxYAh5pUZwsipiYTjH1lzSEXOip8rjPNcd
Q4a38fXKw7Gyv1zlP/xVf+13MCzYDkzNxKmRZJcFOcjhuwuKdjFWZQikfUjLdCFoe3up4OH0WLya
VsSPd89005MNu5AZRx7Ur47LRbFhs+B91iugJ2aCXE0sZ2fBnyrsYNB91hItgdlu9N7mf441MfFO
4O9J1V3i47PY66PPfT4SYC5n4L5KcZA6PmsswxC8U+hKlT0oChQ35NYNB+4HVBRcjsFQ+vRP+/x5
lWA0lbKA4c+gIUcaKXzcvWcWcBlobwBAGOHjyQY1DczKGeIiiEHIps/rxPlO78afxyOV5DI4Y4Dc
Dnhv7yXRMn22MT24lz1YGyRJarEBDpaWJewui7RZxyvHTVNwrLGvEEtcHsJJJp4pJ78NS9ERnYqg
vhI8F2zsHGufoXaO88RDUwZww+qtk98dQkh8381MeVIRXYyVVED+Hq4uF6Ed8ZdSqN2iL5y4LLbS
5UNl5alLmu5q6pbfRvoUTimhdwe0VTZc440YhfNPu1Ir2sEVRgb5VRQGtHRcs07bmRXRkS5OGqef
NaV+G+nC2ZK8VeXSlrLmKNw4OsW2zv7AMeagRJj5C+MQ6O9u+Ogc7uHHQNXlSYNKQMelXu8uHx3k
xiuBlPHltDbcgQUCFV9+3AyyEYxxkJghqk/1oeZrbwxwuS7pAVsUrwCQwmbLQetM+kjmlObVpxnB
NpeuPFlltfgAKg99jNO6bj6O1dacrAxeJGo2EY4sKWa3gwgEYMslkk6wQCvFJYeqVhRdztJXRTwF
PkFjM7l9xBxw/yClIn5S/Bmy8OSUJtnrENOBz1zlVKUyqQaGDkpzH+RMW3lvS4fPztR8zj1h5rjb
hgERomQxSGczgFAorlW5o8dFhzTpLoCSeHBpfB8w7OUhI0UCkhT3sEzc3ND0AUJgXblLO7uRFFWy
nplxCwFJeKOcJPb0JWZnvpou9RfmOPjYR8iIhcvOADO/w5zl5yhcwrWk/VqFymCPOQGd240JVDXH
QFDi2WuoGovGXK771evhKoFGmx1nMh1zH6M+4T8hkuIVUb+uO28IvhOz5px7OvDJ+gRdOWL26pjB
VUT73Po8KIkYjbP9y+GHGwUgFYYgHUJjHdcyYZ46X7sFSULVjhOSReOGlMUrghJpJTcTpZ+8vPoJ
zYeifmOkqzgp77nDtjPR5hMMZ0Z9wcBs4xjkPyMIGSXd9qNYXa0alwqxSbFk7nbkGl8nTtDxSH4X
kiGqZHLQqOMnOcgnPDXLJfnaiioBWg9oNfeuYJe5wkxIdGZJLaVFiQLSwU9rQAO6Fp9l0q9y1hfk
YqqPOkYKscjIE0sUy1RTXvtsZlrq1WMwES6wXenFj09OoKZ+DbMk+6Sa+DHA6YK6TVYkjjJ5Uzf1
9MnYrEyuKRhFYt3MOzdCdJRioh2rs5jOWlG6KRtQoQ2WbrGtD6yBFbNC9oWNf6D4vYCzsjqQID3O
jZfcSs8rSPlmhrC52uqACVMM6dDECSPOBMK30yK3rdi4I0W4QPYh/dNyARtljHPrwLTNWIuu+eQd
JoHEcD9W6/jk4J2mWt2Y5IVCVkSW24114Jwyo658t3qBB/VaBKn7DvQUDzNoKsF76yMqzaOV36wN
A8N8IOXv4AWK2NLeyuCdS8P60AhUtAFARWi0AvZepC1f2Ufd5pmXIaq+19uirxfIuXzpaabbvsRo
Apu5eamQIFRegcxEXtgOSM9uJLQenoJqYKnTaprLmk9jf1LC8FkJPQPeRAYrkhShCN+rCzT38oBq
KSZWuV5o+WGwqgDx8wmBOX2Lih8TxoEOQQx8gA4eh/G5Z6xli6ope6vShb9Pj2rx2rXmzTtlDWN9
1pg5WQ288TsOAeH9Q17E/jOq5u+qhzBjGlCzZHOLx0OxsU1LWgmGnBRWjEmFsER9jze0lsJq2372
1ZZeN6ZjmubKehAZmFl34CCaeeDBaZiWauhOmWmTa98vl6udzMer7oKMLqPqlqc7rAPWF1tbnfio
D3m+M6OSGSZddRVl4kKHimupXwtTf/ZVylOk8l7iwHSnceduxiyUPa6XO4yzwPNlRoahGqcaKwYH
MPYbdX1ECHu5m5Nq5XJAHyqxNeTbg1V2MF4kc0WFIP3Wdm/eu/eH35YvwsUi4rm4xQ3mcu1fDEuY
pYbEO8cKbC6xbcImkmt/howRuD2XCg+7CqUVgG0RJiAvUtQOlDJgCswDwwObR8dFuopZf4OTgAd7
UKY2hNw/sdnPzoJo+LIXeXOCbx+cbL07et3zW2WfCY8y4YksAfxqWDnYM+TUA/J1kpwSXZxwEFL8
bsncbHhUpkwC8U5ZM41dDUsan+RzAneAgj8pOrqdqjoJNwmygbm3xF6OCK+BBBUjrEQbrFPYLMI1
3ail8gG89QhVWLiuaU4IDWZD6djVn9adIxsNuf9hvbA8RmlaLXhIOhUlA/x+ZB+U5gOKlNvSthMp
1LiylkFv5ndP0p4bgreQM/IpO27+gfiNt2FJxo2JFgsidcL5i0ZPf6APofpmnPmWkQ2b9oGOjZ8A
7OwSyp1dvKU65Q2FmNnGD1hvA/4KJk37eYG2fvCLIxsq7zBqW7XE+sXSvosJBjRM2g4JB055rDTL
BxGXt54/65uoQYwVbCJ3E/yUvmpfytHwqCiPHpULR8guy9FwnAuUIeY4nHQybmQVSAi2bRn0Jf6U
7Lr7qkZBmQuSA4eZcs2m29iwqKRga7ozdZW9YhRjJCWSTJPDx2K1QW3gNxQbOtUViSpsSLlAOgsT
4uUu07z6RDIYusOQNE1ewAs+k68ulEpMUijk3UqqF4P4nL1oo+4tPwvZgdrYQA7Xrt9x87EziSKm
Qhpu4yV4jUg6uPK8JAHVmb0WP9iyOVVFFyF4pzwhq1DIKcAja036wXERaS1vBwM19gXTi8uDzL6w
dPmI6py9Pbb4rgxyNbVhmC1py7paKV+BYSFNgAxQAPX10BHngKMysCPqRFSbPVEacWUwfEHu8mhq
7gO1EMpSi5Z2p5wPa92ilGXZ56UECtZIfv3p934kzVlHbCSz4LpSat4KUqsveRTEP2S+jGtK/oWx
JsQAMZy1XFdhIxyHsE3xeiyZgEO+s4SHN+vhNDqRH/9DZlXIRfnJafDOWpjB/jSP8j2Gg+N0GX3/
ZS2gjtoZ0lsq+syuJTvoY77Cih/FfWFhoDT6ENHyZY9D0mZlBkWNyFSMORgYcNwPByqlk4y4chN7
EH4Y+p6t86ZQYLixEizK9sCcQih0VSTIXArwZY5fXHRe2jSIV0855gICXQkvIBkAq4RfxDAFjHLr
w+akEVxiKyhfHWMHPJKlR9qgYDsB/kOlF2S8qI5Sd4wkY2hzx3f5KKGqbLpHXEtisDTvEmCuz9YL
ETwSWy202YN9PGLxfCOmwta2zgZZ2f0R9kxmbeaZNdtoAdtDKJsPZVHz9tSyPagu/LQy3AKB4rno
AreNFbXa7VozHwRSQ+Pf8KtaEwOKRQXV6SQHbQ3gi63bx7fwZ1SOMFxZfeFav+ZM4U/VBmPBSfpu
wAavbjn5MFWpyPkFXVx3BheO66KY78ahOY1Q5sDE+RYTXWRVimuVOHPCYBDFT4v6FZXZ73Kg2TqP
En+I1V64nLQHV5bmsOeyw5huAdhPUTRYSTZYzHinoVlhuhnv17WaqGsPmqaW11711XA9fu+FBSTk
Ott/yAVVDVSGEoNGJUnSlmbAYNVpFpzGGRL+b8bgUYpyxE5PtBU0aiTPWY/TQMjduIyMcHbhF0MX
ejCNjF4nefViexhFPxJGP1dbvL8ODJFQm+Atg40nqg/st2XbhTGtFGMRbhRoxt5lKjgNqRrymfHM
Gn9CYibm3gCCKQo/x60YQUYIQU5VDCaRRMV0v0XRK20ITzSYSvhE8fOYMFGMkOMpM1BZMtqy0ctM
IalSaAHUhvEKamlbG+TisL3CDbxZgTqh4XavxDsycRKOeQ7IhO5HgD/RGltjgZUNDGKhh/cE4f1Q
kvRo5YdaDORtSK0hlufOls3WS1fvR/QeKckPzifAQyyd1rkNiabg0Zoe1pa7AxGwEsDLwv2fS4Y1
qQ1xtRMLyHy4O/rAcmONf064QfWk1/tNIrxMjeLYHdMRU4TLgBIG8jVa5uUp2FlhbmS/zyLepFie
opEAT8kC3HYVriy0K4ycLl/zMPvOjfylQn/DeoSocyCiR9WLuQ+cOrwt2leEXUiZffIPbWMOadI8
V9vU3iKA+hUUHNBknpycJVvbCx5N/mmlALiHjH18MnOcJABaF//nqiBNkwadPYg98ocKZf15dbnv
80CyzNCIq1lqFMb5JLFL6xfBBsUfZYDkTnMECz1C3XLy5ljjwp2NzBWxkThcoLQq4t+AQ6itejgA
zEoJNtn4z+wgXy+vS6SPft9eAHqibN4hkARsW/ZTGbNJBA1w52QYXCDcU57XQCs1VGqZolYTMjpM
W/Z3TrJ6U4EnBpXwLuMWyWgLfcIYG3hEVkC1BjUeHhVz72FSU72sMYnPAMLoXzjqMLR2AmAJxUbi
2hNfEEZXoJOwsJeWykymaRx+LCofsM9K4wr1cwjSp6Wh0UR8Bp9o45x3ICFFjO8CdN2C3ImdtRIX
YUOrzTUKpcQWUVSWQv9nO0DoZh+DlhLDwj50v/BOzzYPR07SZTPxs5XOCbEf50aQb3IrLgpTfExc
NStb5HI1joReHMAEZIkOeAVRH9N2zBzE/K6J8rkdBTpg9Oq4QxlzGCbeCbkwXC9pAA5eb8Cww5oW
5r58kQBlnXu0nnwRdGuK2+gKmSwy4h3EHlnhH8YW1iPIpHSrjG/qKQrU4Z1I/QKfalpcqll21yF1
YtJW+BBEJyvNgxPGLym8F52272fdtJo/tDANqVwv/qrI9aAkkuGhvKM8lEE05zasXGS8CsIJOXDb
T/ixUnVSfwoxwymbLohSxHEnQkkpsJj3cUMEMBIqcAFG1wQGrYwhZcIz+tgUGI0TMQ0XPGoQQXSe
CI6lzXWCDAn0ytzlxOgB5hSn0Im19NyKwNBN2LNiziThf3Y8iEgTUKzcDnxikVmesJbeb9ei+B2M
7HX1WCBzOj/6LbpgwUHGQtxmAmF+5Uy+YdRxlK04Kou2zxqI2XGzVTwNI9D5pr72MAuqKrkjDKu4
msesvKZ0ak5zvaPjQmZ1S31PZ0yUK+s3xlQDd0mLhNqn6Bz5gRJgi7jbJ8Q9dPbQqijpGLKA5emB
tcQc6d4SVBOG0JaG4QxtQ5HYgLWtLfivqMJamruS1RKs/sFzdhlRwmMS5mhVsrkSohf7i5+Aao7w
qhlxfMPdAnurgIrVTsf5Gxu1p3tBAVoAVoVJRCw5lbQe22endINjSoamOjE5/CakVElBLxeWeaVl
k2rggZVO4KRqF5Ic3oYBxBZDj9XCF0vh0POSF2AjUy9cnLDirnMEBA+gDLNLsFPEbU2jwBiSS+TN
SKGsBQwciCHF9pI/jT/1tZzG4Upp5LCZhhCmI5XVJs0GMIp1ZHeQ5jZpalZzMjVKXQlXc3cuK9vf
J9OMpHK9JJhtEoTHfVlNaPr24iFMQDQJBMIz7FaIPZy973IltzNpr45bFni+YS0qmxY2gs9U3hA/
Sk/SNzUBl4fmyfK0wpWyooow35LMwhwT+GohLs4GTECNIPbc9JyBF8QjZocuD3f721jgUpfH2Ji9
hQGPO1WqNcIxOy43VI2wD/yI1yaGqnbyccwcXSvMuyfV0foFBSj7ZWjUa2LiiTXnBXh1Hp3/lPs8
HGFTr5u5t++L2v4bq1qe7VqPKF59/2msQDHoERh73snAFUQ628ZxH7wnnOi5ywvhN8PXxVKDjSqG
ScRpMWUUd2Zr3xw3k/9ETJS0YWAxsBsE4QNREPcF5ridOO2SeKgZfliza+uZowJmXzOCs5MPxZVk
229OcjCZKGtvIMW16T9WWDvABBeyCE5Rd7CQqIekL+tTTIZB0gZvO27Kdn3O8SckpKp9dXumugmz
boCv/FLMeruMT9XCeQFDrfxmDdTLOTFfEogImLvKPI1tMzdAueYJUKp7QoPr4wfJERfWlMjDLPCM
7+q7oMfHimkfMI5mMCHkXKdN8SuL4RA/KaiPTC8QQWCMZEdGFPh15K9wKp/sZGXRBLCHYGE0Fgx6
kilrPqypaCOT6ESRSMYR7lTchc0w00j3HyChM1DnSLLyLj3SNDsQtfvaS5cJfxZezkgLZYcSlU/z
vOwkAyDihq8w3Vphj5h1wAULb8OUn22xRHp2VCIeV9cHgwpao08mgvjJeimvHB6C4oyF7xfF9MEO
pKzfcbsBBPPBA0MQ5Fq/4CxHM41yyeIfDt8t7RGgJS9KZumcyPZWDn1WgBronjGuvHUzwW5TTdeK
uuebKfiJQ8GkL5+q5AW1DL96wc014fNCL6Mxpu2dGlOXyYtGPC95VFUCa83YU7KiBTEmyj/pglvs
wBC/crk3IXi+c2l9nlTBJNgIq67ce5Xqmd85IcupaO5uLBXvCOI+973dJbUT3SengeTBiu+FSWfQ
l4Q2fc687EW0U9eLaeMbvp7fohKUo8XkpvvADTevbTaY7axIgZFkKhlnrNwBTusPEyyMcjtrj1WU
Zw1th5V6rJyB1HDiQchHLhMaXumZHC4gbhPdwS6tMTxBw2vndEtgII8O83rmVOJQQGHZxY+Wg3gU
y5IuHCWwVmAWLSgiENjKuBKdHVVMJRTOLNOBvoQrwrFWvEY/ViZ6f2AG/fe//a//879ft//K/0mj
Ve+gTH9r5+YZJ59p/O+/x+rvf8NsTP734+///XetkzDE1piZVhio1Pdjj19//fmpaHN+twfLjplK
j/PkMzM0hhLVbbgRo7RE7/PMIOtiSJHTBOzrHRP3m3yOEATyqCD9yjjeZlLlHZ7bFUt+ubxOl/6m
CyjQzD1OXtw2C+6SNAM48c53a9diQhfdmhwxiKxjObf5f/kFv6AJ7gjO6MPET5cgy/Vx3fXDAnGZ
Gcb7gfBeUSfLVjFtxNFPo4vDtWuiW/hqz2Uh4yi8ZHnOqhUvBI5zZtFDpV7aWOM4Hj8evgzHGLTZ
wfVfP8Yg+rfHGIepDmMd6VQlifqXx3hsjDw6jM9+63CImGG98MAUWDnDKsZmD2gQiUwtHvRY3crR
LmRVzrjnUNzopA2AAH47TriRV5ChPQDblAMglLAcJIFjL1lFl49m0w/VWuJhh03sQdfURNxgzFLi
7Wd5KR6SHS43JZzkRP319/P89D98weDP66SFEQ5m5K3P4RjddnBz3R73YyA8tj+QLVMv8i5ZHgqC
9IikTuYiQnjJJaFyIxkABb0q8QFf6QMwkaMmBUlEh/etjcfv3d7fyqKSR5Gn8PvG7vlY0J+V954O
mG112Pm+N6v3oIg0Vp76WWT1KatduH6canIOMFSiRY4oBxbg4o2pW5iLyFSGJmYwCPFY0/JKhG9t
wIWlLxjDNb+u3odwAM1GoAxVncaNLXeXFyS29+GFSwpm7U+pqmQEmyfDaWia05BC7aB0FnKRoP5q
4NcjwGPpJARJhlx8N84LXrm08aLuGNbwvRC2jM+qbqkRCVnWI02TDjDYx0KGGAtrtN+KJ3uJc3gJ
bt8388mEK0YwD2tCqy7mkAGDMTFiMQSZFaTDSt6VfIwtOokZ3ZDyg1BoLHohJpyXsrDckI3jG/og
Sy+Z4F5Q7bWL+0V4nIQKPygebo5+WClK+hF0wtMPENHvl5XeCywbz1uZP/GT97gncz6F7Z2f/nqJ
aVlBfzqJogiic5Ryk7GBokhW4J9OorBJwt7HRrsiMiuiJOaTy+Vho5zlrfVw2NhYIBu3krEgagXh
Lgu3rcGCu+8POuaMjOPqbJOUMEmHIPipTeN3m4HPzeJAaHmWEl0WmRQlemZTGiGxos60Okvxd5e/
SX7KGPJsQJVUBSWInhG3aarBdHmJou7mEkN+CHFexztQgymK39RH3VPf4b/6cEDdLRU2JxSosjpI
m4TwTN+KcuSjBSfl57m4HHKUWfcTFqBEzGE4FHzSF44ALyCpZrmTY1KoWuGBf/wcMWHFt4DwAlgW
70cWAJZMDwz6v4xl8EArfWtGSgoCl2yAEefiX78m798OgijysFgJFUMfrUJfLpT/8Zpcv419r5xR
XtT7FQ6fX4Jt+qx6Nhe59FZOP7P/uAorkAfhy5t0Ia0B30QMd/Hf4sJV7T1usD9KLocD54i//oCR
/+/rKPDjyINAmsB0SeI/f8DAHcM4D8z2LGRwWUOE190hq/mIs8JjBV3YFsUCEWChdi9SJDTLuA0x
TVYcI9itVyNMGA5iKyvU0hlqbjekttn8Aovgqao4rIUl9Gb7S1yTunBCF2w4GEiC9gFBXUc5GrSG
X5ul5Gc3lZDL5QLrbsxEgC1RSh4LBp6ySsAs3PJVgAx7o1EdyQngdqAwbQ5JGNLsXz8lT57Cv+y2
IIqCBIN5ZO88qT8/JVpsDGB2GlZV0rf7KWv7gp8jjQUiAOGLCDo+zpeHHGNQGefQt92/LT3OGHIc
ZIf9h8+U/Ntn0r6KdRoonKeiOPyXS3Rw8+GCreRxFg2xdHhSHxkVvcOFCiqrKPPQlRuGZSb8pDvO
KTmzOMvkoZVozkuS5SCxvP/rzxXI3/vnZ6XTJGbdQ5tN0jSUy/9/LPky9bYYi20ERmDAwo8YEyYD
BkqJXzxIXYZsgNEpR1ReJMQ4+feX1X5mzVmbx4A1kEvosx6Acp5FoSP9fzBgwuPtD5RHnEb5R6mC
9KZxr4a+MeONdFATdhji6f/47pX+ty+U4vQU6CgK/cgDRPzzFwo8T42hmb3ncYkf5eULKmT5FKDg
1MGYOGOGht1+fkS3VQKqlQzmbjLi9fphpCMuanMTQGNto+n9Jdl/yM1vvfJpL8B9AUCjd1pxDhD1
wIANkSnnrPTthEff4gdyj4b6UbcoHXYqeA03gKNSTlvcOs7Mnu9zHZ5Grs2RlYY37U/p1S7dZ3dc
8dAO+Hz8Q9SOEHwBFZ71gS0VtEqaQVTJZwHIrX5KhBiMV6Gq4vzWULT2mfBIYN78cZmi3X9eS/nC
rCQ4HevEvyMAkXGVHbwJHrNO+mEMOKYTXtPh36uqfcLjGV5whMyDmT/Xb9uCmgdtAPt//S0hBoT9
nMD0E4svyFanpE+f7CW6Hqd2jH/DxeZjoKiMrV4beVp7XQbAwFLNci7J/wfV5PIYY7pUAf48DoR+
vfnrte39f5ZC7KeJz3iB5R0F/1LXIWxPaRG3HZkYQC82YqN4yEq05QC1eaMfAwYjGexRjvJx5J8J
bQqFaBhiNiASIXfhProAP/GK/vrD4TTx70dCGmMdGmhOc7Il/fDPK/Uw6Je8KTt+s2IsjT2HAGWW
8KQWkjgsibwK/whJyBvySMKEGXAGGbUqqas3SGXWYkntpLyqCfg1CN1/RGlMaQrhrlLwByR8x3iM
FGBrsQtxZdeE664x4Kzhnlh3O7tliIkYVmYT7X75WBbQeuSKkRJDrrFqY5/IJSiuAHa+UY54f5HD
3mLhipExjPlww0hbymbyQbOXVfLB1oThH2gOOBqsM2AbuhiJDZZ3YJr8x0i2kbigk7XBxGAUoyUG
GQaXIS0uDon4164d34SZHTYAEAM9WnxPgqtIJdIbG7wHM7cSYNUAlNrpT6XpbnUjABBhEaCCxC15
IHY2V8Sa5+RoNm/tKJJChKksxBNgIny7oXuFs6ThkAwm04sWa5PrcmXItjDTqFIYG3ksfIcEyLra
+umxjCQuTXKYcstEozPPXYjfIYPFO2Y8cOMywKoxBB7J0bdgOQ5+IzYNiGepSfW3sANpeJPJ7TKP
6vj0NvRXInfdcobzgVmA1FyDcAswdkNSYtKfboRxllsCHQ8K9Clc5CNJBhJytPSDWNOSlAUm0/Eg
EuxLrVpb8/G5Yri13QH8aPHd4yZLKzIkyZ9/V3Id4D4g8iWfg20JQDhQLOA/REFwCIfGev0u+g/K
vgmZvdqxKzUPHP2eL4mm4Zyjfbmu2gFbN0NrkGIbYUV1A9MEK2y2ohE7bAwL0NKx2D/jkMtCbQR2
7iV0ZcXOgyE99kL0M00Tundxnx1wN/bsowXMFdRszmwQ5wgoKrdZdRe2AH/8l1WWyEmpswqvGdzI
3+Smoky2kwzc2YimYZ5qxR5CJ2Hp/BISoSTkdpQVj+Vs8DIzVQ/eF5R3lTybSkaaVgk89vGjZY8L
VwRm+S+7/QCHqpuB+CAe3hTilDsPbNGGxXcU0nph12S52JizzZDN0KUo4WdSQZIU3b7Ld8rIaAwK
zOayn3Ist0l19i9eRX19I0L4dmNuJWcvkNWvoY+qqw7o8bupjl+0D79ZWne+YYUpOpekBXnEVgLC
okGSsYXpL3fOoSgIiY45BfU+LMSbklOQsYVQ7qVZWHmGlkmF1oe5sgBrovpkHELHAUcEjF9ukNCT
dz+LgC+RKexCKVWwriwwaOlYNspyLeEgtfsvTNbJ9RO7R8uuWKuRXMqV5vT9yNiWYS0mL7rx0WLP
aXbdXS6/cJytrqd9/SlUJrm/LMUCjBlKJakm7/XFxZxBJv1hQcIV3DTmSTMOuUrxC+OG1Xjesyot
FcjiDUZM+5W//RSCUQmN1F3YelWJgS6keox6fLDoYyyhcY2MawTHCREBQBiRQad4oeQjrETRPMJQ
ftENLH99sD9KeHc3aEpDFAHWnYgHEiaohSb0IBusM082Eczn64NkJGvqk18gTwuXwBz04dh6CPXt
zOQbrjW6dB73nqDC02x9vSPeMgSXW2IGrD9iIOk/JPbQpKycIs0fWsVcgZOSkwaix21QhPkXOSMZ
2zD6EoNYxbT2nRvQgJPChoedSJ5Q14JVoOjiGwiS3Xn4k4yKU4dTRU2U9OL9KfRaIn+QESi0lW+0
B3H4Ik5iIkLkjxo/nBiyhwyc3ZBAhsXw4xkngU4roOCV0HBwIhAN/mopaAIYFWACtXooBSWVQOtw
ZgLejuBkXdEREEoLemg+uFgXLgPI7RoJrA55cpAU5kP8q63XURqvX1tkMXA/OLnEH9e6npViHdnX
ZyzIWKhI3LhKJByOA+hF7MVs3GroI6MUdp1J0LtKbzzWTBPygqsOmiCBx6LmoGLoUQeLsEUOZWNo
oxMx6347oJhRWQ0zZyuXnFRaCab8RrGGkIfBMTEc6WJbak+rHmrdwEIfJ5lSV5Q/eH6TGy55efn/
Zey8mqTGsi38h1CEvI5eK7McUBSmiqZ5UTDNIJeSMiWl3K+/3zp5zXTRATeig2G6MZnSMXuvvcyZ
pCUc67M7dIblpyk7H5EHYlZZsWysRSZERJgH9A7WSSyNyz/auSQfK8duwcV97BLc7CQP8nAMSfpG
HSttFRSzrgCeCs8QC4ZVMBIEyA7+LlI0JtZm8LrnnMMW3J8yUYdD7sGW1bBcAyRGBR86hzHEgGu+
pW/XnkZyR6gdDLN/5Ad+a02s4jXRIec3NuVMqnEbZqr09LChXkYvCuiEAxsmUeGAQ4OKAcMsmqxS
yp+BT9PBQSIKQJFbuJXdqGAlgPFPrSAVzaUHm9RnXLBTMZqHGCeKLzcpJ4IjmvuTibtVH+Gmj+/Q
Ifp4XNZ94WCFamtPa44bBsxxRQJmeM7EzoF0uClJKfHOXzAaym/qWENV+Ex4tXGVZbhstNiM3dvt
3q0yHJaNhID5upif+6B7L7b6XPAvNR/GD4LPY6Zq1y/VZ0m48hRRKsPXnRLt3Dr7vkWamMCC4fAr
yeNkwT+AgREvGtBpUH2JvDOdAAcprlCoc1cVlBNG6dU5V+s8s5dnxcXbA2KeWW74I3OYzJDqhgDY
y5LNKz6JDfCsRyhqYc2Otr/MKZMzFEOfs9tDmJfBkQd7Q3dBvbYPlJZlIyunjfsjb/hzZbNuayHG
c/MG6gaLaZi5MmbGQM+Mx9jagoh6ReUxs2e4Knxk6iuzRw0KgWXE1+i8PHceh6p+tw2j1H3NcOCN
qTtspSVBG2ZVIO0KpTTmYxgo5SZiEGnN2GFoW0cF7VU4ADyCI3cYU3I2AUJb98gvNBxP92FG2VGj
3wVL5gAL+UPwmQSf8H9M4zm8W9x2o0Hk6VhfANnluHIbZLZR38zQE3lLM/ckleGtM2PmAGQNuxDi
mMI7WfjfVVW1I3+LkVsIwMF4PzhwWMMov1r9AKERIUIwZA5/iaEqNXeQ8hxlqZIuzb+LMD4xkMRQ
V3esFM6H90mffMBh/QMyFfJfEJxRmYg7ahNFrbZPR5fM2NSjq3/uB2LccQ/Zz2dEWPiXJHI5EIe/
DuWNTL5Oy+vbJS70QptHrj/PLmuc1CnrRIKSAQKENFIW9WZyKHAoBQhnVCnKlN0ivbkHWkToEE4F
vGQy6BnqHeRszb4Z0uR7MjA0CVh6VDE/GKR9S1IGtJWOBOki6zb7TmomJdvELM3paD06qGGAzxUi
SjRvWrmIqEns+yw23WAUOw3t/9YSoqqAR8mTfWulK/XGDNqI2rixAuBO/XBJN6A841wr6bI3XhI7
31L8B9Bpu5ssyaXr1R3LoUh9gctpgA2b5P1h853IDqSY9gwD68pDxhWrOih6sTmWze6Mt1XG2uyQ
LkqnhvfX4YmZ+GfYHxQSSIhEcITOHxGysvDJXNppEjqR9eINCItalDQzUZmV85v2kKE1BSWbdQ4k
DVjvAWqgNFB2M1YHnpx1qzUJjR6D9HJ3cLbrDQyy0l9laTIB8wd4yO+tR6ll9mLmjtCwhy/AIF8a
fMyI4265wSlvvZ+jms4ngVmklRq00L8wzCCxcKIy60tKcEzz0t25htufL6khmY6W3+MTUgRyPR/U
DyGLvhje46+9T038r5kA3UQERgfvXmzZztpuxYVVXuOHHWTUGYziSJjamsN72Hnv6wIlEXr0z2Rp
/6gxX9lp4rjhIb0P8LYgOYMuNzhS65Tp+d2CkhjbQlVRNsPJULcBubJFKFSgExOAqYoEl2VaXIam
QiaSDId7ZsuYM0mdPjVI7Y74nfl+qxzrJ85PfI5KHrLMDK+i+ni4SovlcNcNnNK5q2BJOndGWONj
Dax/Q9vDwVDDCrF43IGKKT+g4FBqjNvTGppKcmedaw19JxwCNZ+4fgGvk+XdywPlqMsNQzrIg1is
Y6X5zUXtuXdKCFNQbpBaBUz0KeyJWu554NZJCngiupskFpavkHW9M1H6EOZcl6L4yU5DgdMKjILE
9SNZaCqCIxenvmJwxIAbXBoD7iKJ99CQSfvCVwMNh63ttqtlROrXr+xqKLfMynGEhMHAmTSxhOmh
qcEI4eb6EtLEmqodHMOteAgSEBe4Mic4ON4Ns8yo9CJcH1elfKr+jVdSwCHLvZU7dC74ze05Xol5
kjvs0MAV43fzrODZwDHGMS7HmM0GzLoHFt3FZyPgSXN28ytGfoMLjnfJPwyO762gRvS2QS724cpV
2SHSIcXOXq6iRWYcSfVEGScKrvwlesZDtIPQA1FP4FkBAojZ9S4KugNmeHKIymHJh8643hse2/68
ZTeYDWOsiqVGWHJhsAmWM9eP0hQH0UCAkvCv72JlhE5+9waBKZdhSoF0bs7PEF++WYe0iXof5I3n
7FJJ6vMIlbLpyfCgeJIcO8xLHq2yS3dGGCktD0IKDHHKAY+KPwBrHY5yK6mY2g8nRH4XBq3DAWil
gbm7/mBUKRvcyjrEDD5w4uCGRD+sFJ5dS4KoJdSSgYwhQMa7GmpGRLhuYcME3YH+nbProGpK7hom
Ee2VxUboME4vPaUazCZke2dpCpk18p5kTQYp89bFJr7LWTedYkHhtfOtYk5KKmqHuTuVg0c5bk17
51DjUw5ODE/4VxP7EytYK85wFbpO34GubjD/wpWCDemgystjseVy/hAo1vLrg9LE/haJQZzaFqLK
bqgp15Ft3vRy8kioXWHSUyEK/nJjgBpTJ3sA3Ay23HKNrQBrcGThBi1dHmQl8KQj9WwWkWA7JBUm
pFS2WHL96MJ4AWY5c384oKhaa8iWuBu8CCYGmAQUHfgOiE5vXPyLrM5WoOwQa5lXahFD1VJHVpBA
6K5NyeyBwOZMS0HIA0kqAz7OACfrc96ISAsKZQs/oOCAv5S92RUYt7iQ92uDFpUt3gHXkXNFLZLc
HieHeVx6wvGCjcqzNoVed0yJa0+y2sMfgDzgC1cKEuq1XF6gT37rjPNnXmf+B87nkfKQv9wqpbtZ
2bsBWyT0ecMw0PFG0R/MwBgsiAViuPWtiROMGLSnP9ySUh/sZvZ4sTbbyxpOYG1GTbrAS3YYVjbo
GWuIaDc05Exj4Zf+mWCpQGPPksJIVeYBJIBif8u+lUEkxvM4W2dUuPIv09E2nJvXw3msuSt5+UAj
G6b6TBCBcLDmP8Ly6s6I3plNcfO46sxd3oIMA+etD7jltj+88dBfH7M5p7lm/O3SEjgB2EuRxQy6
a53DA5XSGSUJaTVUH0eO2DEg+XDmAEgO9LWtiwaljrGkgXvRRuqaZS+5NZRgYYfPglsD4CPIYQ+x
IXl7KM8CwSWwsW4JMmMtrXBFuRW320sGRyCDHWQtcnKSYTPdsXR/0Iv5GJrRNACOrc44irk/8xGS
hY36nT0ulIvJs8jEkraAK2PSOzO+VJU0LDFmVjThDFtfW3NrHdzWTSGWD2wIx0CYp3vkGsIDjGYn
JQrGep8qIObyMo8s8zlkywPFwvOoxd7kNseITAVpPlOIAjnzVaUoVRc14DaPejFDXIwzDoLKK6jt
OBjEKfA649YdW0IWzHASeFyYqe3nTiQzmsorZJz4eEP92F+aspDrWN4NFl8MmFU3/vChzDNmryJX
YKAxqBr1i3fAAcT48StqP30YYsBkMXNIMwAgqChfDMELV1jmcSQwAPhkWbjkOCHRkEWoBw7sOmv0
GWIC7m8Zf6Ybav0zR2xbxD4pQPaRfzHAvTUgqdfcdcDdsh0bGnVER/QweYgk3HYw2iAzV67aHPhn
pH5Sm/oYOqPIlcnAeK0NqBrQTiQ6oWws5Sz+GMIEpkcAgLb6ploHK8DkHjuR6qNRMHlYMpPCDq3+
kR+j19aggnMfQyNPD9ADj3QLvg6W3t8xSLuFJsFOmvg9eF9xEQ0U/DUjuU7UDBgEzLeUHuEaMMs5
pjx0OyihEo53heLccMNBkXGK3xvuDVoXHk2IjaIWTnfQlpcWLHeav2rySyGvYNgyNJRFlhFofGEr
PecYXIt6vzrT/IQtObMGBJGw3tn28JNFgiENTyYmuL4+zD2AssYZcwPE4cys5AZS60LjPONMv+Ns
oKbavOIpd/3iqcMij8YkTe6IpGwe6gMkivLwFCVuidqy2XbDrCoNFGY7hKcrLx7p5VgWpsjRzFv8
vOUM1Deez+AXqAfwwub0p9W3qRe+3gxnta3tGapAgBLawyi7y7gUc8QtOzvys2b3+rO0e2z5k6+w
R13MmXb29rBg+rzwBgJyLbRZ5oDS026di4mWwpV9VgZ4JfMUmtGj0+6L0v0Tfzkq3ZiNFgZA5ta/
3j0TioPPyh5jKxKQDB/+qMLrJGQmxsc/NNhp69YdPH5Bfl67DzbWwUrQ/Sh719TNiRkKgkEkm1dV
Ud8OJbrKOcXnEykgnuwaODEvz1lE+IVTYsx8cDk75SLg26sSLFN3A5UME44cj/1rjbbNSgoCqwc8
VmnRM04j5IpzRrg5Jr64rPFBY6gIq6yBsg4m3DozwFr+gF352bRaNxM2xhv3uk2/6sIR8yIuQZNR
t4YhhkX5xvqDSkqvAk0hXDnPw4LAVuvua86cfobO5V/wQalffIJXqrP710JIzrs8lpBMo1IsEQ1O
fqD91O3DEA+vTUbfnLs6s0eOC7JAyRoChDARIqRBNxVMJD6zQ0RfrTsGj2I2ni+hgEL0goFPlTtw
SI98iQ62gzsw8cKmKazhASWc4ZrqQm+6CnsqGszkeDLYfklGFjQSUuCHZsHKLOwfSXSDuhkjTMtH
JwVxjePK50SmTpxNuOFsCBM773SgMydHFM5ZcqIJdYmUwDWRACdXqY7cu9rMfCss+dGp67HnJaIO
bN8B51bsFK1bVHjGSZdJ+WtXNG+Gany1tHQg7oRnWLyQ+KSMmQtaS9fFk5j4BQnusd0HPeXmw6tI
e97C7xZUb7xsxVYk+KuOB53OSrRrOvILkGlys6Rb32FY6YCMoJVkFRchbggdzxFBA09Zkps5RokW
CbVoeJPuyA1pQv2ge9bdOMDzsUUNNo3dB6EAXc/X7MisfF4H/PWMR6NnycwY14FWCNefoSoPOX2z
/UlJ9eCS5nIt2styDMh4giIBItWs99nSxW9P6bxedwsc5jph9eEniPtkwCngVuKkR/JUnumR3Aa/
a0hR6Q1xcXwGT7+k59/VRjGtzNZkFsPFoQnf4HCxI7Rt9qhYgYrpWa3yv3YF/8dCDmgPxKACSgWd
HfmhbpH9cbwUr5vsVHw+ZdFJuoVHt1y41LhjqdYwu7Mk+5qztDsgYO5aIOB8xXKDeM3LuUfC7l/m
vOIyQX4sNTdWuFxNGCZ0EpXQRb6Ga8ihCJ61A1AIdkie0GmjQbvamKPbtHY77GeUh/QX+TZkGA4d
vkO46AZbgQS7gNfIvesSCY6uvHb5vnXFqYsjUgkNjE/lRmCoVnfRMuhO6Ri7BEtfZp70fqNVBVc+
pMfhnIZiThf0oufk49zXAxHP8LA3BMPX+jaAoF8sWHts/dNnh6RiJgNN+wayBcW6Zge1z5ZTO8ve
gRWU3o1t3ewPq/vgEtsjnNK6hnUx/tYQhZVTxeRLRthmxQjMnM9I1sfA8O0Ydr8LrY0V3I47G6hC
OcyLZ/ufmqeDYVDeVZzjEXsCgRWsrWeLsIZNE7y17wnAxtAb6vwA4HV9npded35c2cQnnpmBhcr7
AIK0updUAFiAO691BwxpmKibtIoKSgvGdOLUQhJdX89YS0HMY/lYq5U8YW92mvYBGv44L1GGQyOV
96ykvRAvfvyQ691NB9YClAHzb4CgipSA87nGvf0KqJp7lxzDXVfy1ripz9iqdO8ZtzGNjkZ/Xzec
tLj+/rj4xTGFGc6kFRw46wGFeFpw+ekfVRsV+fKZWgI5Etu3S0P8dzi46s2d8Bbky1jLqXlmAQ3S
PeBbQsebc57M0fwRxA+3G/attaIxwkzPH9QYalQxhEC94QRkglnC0zAxMzdn5gUelzNGJs+Tc+DC
ZbPmHqE/w1mXhgx2w3H9wXWHB4UPCT7n/nVXftU8c4i7SrsxTUZ5t9CQXuBEX0XjGWyPB84YKMZz
hoOBQ0rOgwP2RtfWCpa4aU7eGptOK8ibjaokbyGyUBLzwWMjsaY5OpUaN6c6P3WahWpHQ4k003nA
+t4bfthCTW95nhkfg22GJ81KMsromlQx+RjMBZ/WmtVrwfGUEcOO5GufeS7a2i5g364Lugza4IFZ
TRyo8WMCJ+t/sZOQEnBoNHKH8XCohwiq6gdYmxsVzbv9HjNB8tDaXQ2tGDbC8lg+hxGfYik6gyXU
2u8JY2A2Cn5sszlchRM1YonKt4RiHdl2B3PxKDENpOSL82CEyo4eDtTgzAliqyZoxViQwgi1nX/K
TQdz5nDddkojlfH75LCYAsUgbLO2HQnuY9//IMmOM8deRZv5EiTB9ji1fsU3y3gtuKenbxGrY2Si
x1WeVEEgyrwd8pGtYMFcYcmEqHwTjzVv+wLJK6RWK/42ghzY5Jq5yaKhnmvAqyNCj0E2XhbzMAGw
Qqh8AjEhLYdFrBDrJiqqwTBTQWENlL7mZIRectyCe4bpPOQQfAFqyz7Ewe4Ro2HGFgWN7EUX2vE3
DbMuhVZUlSyr/qrJwwEHT3Wwb6zZrtve24GbCdT1hprynbjAc19Gdghldtaml6rTRntbbSbnIUpD
5JdDRmlNmjbndMNBlwh+mzo+kUEpaRYkus6RDxM6zJ49FMrzxFJ3K4gY0KcG+R7Jt8UizegmMIMr
yYMNZyoxhwxVAnwKOtxmfrYObjYpbCaVyxCQa3ceAR1KHaZGn9xvdhqL2+kfI02dXRdKJ9sdg8nw
ipL7Y2F8+OUmFAj2OFDq3dgPLQMBZ1KNo6GNrQDAajXqY5WExQREd+T4t0EZYKOE9h3c7+kxDB85
KnmSGgshd34cMqZtIkFTzYg5KujlIpIrmyeGTk/DMk6Q3QFBVFENVfiR/Nc3s89EbyK9iZIJ2rmN
1h2OZBnNCJqlPLW/FWnWsF78bnGOMPeXAJg4fzTr8o143oywRz172Gq9Dof5DCy3Yc1SU55ykLAE
LNKRn0kKqieqypLc0Z6/1YYr9kdB4gOnNO6Kzb+TDUyywgJ4tw0ghwEm4lcbxgf4tnKkc4h+Re5G
ygELgNGACA5uw5fvyuYGnuqTaNgSlm8OT0KFAzc3EHHJBOqk6nzOPk8zvdIGjYucVZT/NLytT4M9
cM8z2ORcw0QOW0lOsyQX9jlvCB4XVgPyEdamnZ5T3nQA029kCabSEqhhZQ4K3IeJRUtnDijDV7AB
P7inAj26wRvoIN/CgnpoyITTdLLd5sXVB3mty7NgSBgdOCO/287CZLuHYJxQt4Z5AyGnweuLizTS
GrzQ2f0hW4Ae+7NIlzFndY2xz9UwylG6p++tVjhlDfR6LnIS/L62JQ9TjG0couRMCbe1yhgjq/Oc
ZJAmyKrN/O7r5ki6eCI7ineVR16xRx0xU1Igc/H4MJ7b/bGc2g1mF53TRDyAW/HZrWoB6dbnauDR
tikTtoLDY2JJ1usEF51Sstp4D0MxfhmZXF81EbowvQyBRu7AQwgmYo+I6MPbhAwTPFAZegsLyUcQ
KE0WEioP3BJZPgn1WbDpMISDNOm2w1kn2DkLN0UVeaHuz/VTFaUrErT2A/rEibEfMPWs1UahKRaz
NbUKCzR8w8w5YmXwdkKDY396878fzWcZiQCaoPV+5LZgtpjzxBxFKnl+7V4fkpW4qsOUvmUWDRR0
6g8Fpssw2EYYdQ5yz3eAsvWPsADwQ1jN06Z6lDzveFyCm/EUF/iAs+BkwIb3gNGEklOAnE3JVWkh
DlJRujzYfuHsrgzdz8QAF7AEA+xgPaHV0iRNx0TLR0ccn76V00ebseB7JX5VKc8e8ND9WJzy6r7Q
TnBcTnBZRgBeaTZFc1d1eNSSAlrtYBeTBRw55aeeyK1PdvbTy6wPyg2sHVGFxv7wfjvQuwWKb8Wf
ZLqzuxlDOuIbZa6Sd1366ZxFjnvVNynRxCSU4uvLWYbChjAqhkE4rUzc+4SsQ8bDoeqN52/tOxfA
YW8LDiCxO9Ny31oH9rIyK0ztfNqVfpvR2TJAQJJmwQj6euyYgTJ0HtmDyVk1V4YHHsAHU5RuMnKc
zDNoq4Mq8iqo8q92p2tkGS8ldKL2xk5zt1Wd9Zk+q0oBp4rDkbW4gJ5Z0kxfMu/yPD7K0V29/dZx
cJHCy8ryI5/xc0hKCE+07xHOudQ0uqVkvqKkYZsRlje41AbYlIjkpINDhvT1YQTMpQzCCEuTMlnG
S9KoqLxtkFxjLG5t+Af5QTw19nrdUzJ2nCvkjbEZiZd/tLR1KmdJjCZZX8moECECxDmfmw/QFs2t
+JhOC6Ucl31USiJPoHf4WtU8Z5tkS0YmNzVD9yqX9DIVrpJzTOowm1fOzIV9C2qi+4Qcjj+7gc9f
sMftZIjBNw9uPvoP05GCS0c31l0se2whNNeyF7yZGHrQDj1g0c7AZMEHx/79PcgqeDnCKhDiOhnJ
qFG4ppOVyxOru7vHBiN7TIS4tICSJqL0EaN8jikjybuBxUcfxTQC6XANcnZFxWaYOAAce8CzTkaJ
b+XMQTK2ryspJXscEknAVKHrqnpg13xi8M4048g9gouCJmrM5DAs8vZY/sZ7hhjm9ljHn7Mh+yjT
z0A4qF74VjCfsmg7nAK9qC3m+1gOag+m13k6iSDgSHJarSCzwFQU3QWGyJBPKwTIGp0a0tDfE+JI
5dk2p/s6XCvGNLrPbDos2aJ39JxYmqc0m5U1f0a+W4mdt9WUchukd54MVvfmwen00brxe7DG3g0G
/AATBczSirw9qjO+3LCw28gm5zdzFtu+U1ohawqJqJy1IrevDbtpzKbY+WK8UbDjejbwFvBvCfYX
mslZeDyFxrU9pfkEwGrjF2t21yvoNEQjpyRr6FE8cHXf8oSzn9/OlS0rCUHstGvRIeCSOBLFwreW
g5GmGOSB0+9BZ9KNDncV6O/EScm05wuIwjdcw9lo3J0BGQ/yIJqJiBww27yynJOk8YPdOTcfuRHr
PVbzIxPT7bSzdZAbqvcBD7J1hzXPxesdh7Hxk6EJATDDPhAWq40ttzQZiTFt8AWWE4/yqWLicGfn
kTmve2d5SZs6hdkn3qGNNJPx2Xh1xpZyJlU3OW8ADTIl7wRcuhE4iqdFWVAPHg6sRZYLpN/K48xP
BNrZ8GSR2YaAqqzg1kNMWdLy8DYRSkMvVzF1GV3D1qInyR4YENAUB/iCwckadjyuT8N8ZFTOdEQ0
FtmO2nHQhkmZZTfpQVcOSleqeQgkPiwMABVc9jm5rSNqw24TylpjtYfjbRA86qgCfBrwe1Lts6E1
BhYR5TbseT9ouJw9ZU4ESSP9PJz5k2RLNqyqcBcla8qJXtkAFwt8t0WcC5otRSTy2paWMTiG5l4P
meme3Jg6kTOEPRqABczQmZ8l6h9ooG+lY3Eb4ggS3ETZlGwK56TmK+BB1hWil94OgAyWFzja7TY0
oH9CAmduLWRt0+CxKsHv5pOGVy5zCi1alGqw4Bio2D2wabIQJO33asszqlNmaU7B7K2DyLkLAsEx
kT7Cgh9KRKnId2oTVqXHgdhFlJj5FpoHhQPaJHfrRSXzautC5o7H7Vb1m26NpKQBTWh/NcTaHK5g
SdbDMy+9M4wdwoTrFHTmYZ74uJLjdg5yCR/TkZq7i37tG2M3DrMA1Homh2KlsDsxN2rJhLkNWg6A
fmMh0rJNuzkaUmLl6AtNCLIOsE8KgINNXbUK4EDTKi65nAxg25EK5fG+hwDD3qqOaCqT79WZFa+3
Zs8M5aoNTvgmkVI4oE+nt5ivnYRjFRBgfQ11DrBRuWHwKOntJwYAEx7jmgNqlsooC4DUrenbfEpw
F/0qQYhQCqoVZajLbw483uDgY4LOuLHaT3j3QB0CdciXD3bcbrdoMPOJQ3wvK2EqYvOaUFwieVSi
n7pWjeyc0CjhJcJCxBcmPPHIWukj2ilDPTYyqnRKHInw1IYpoIgX17D+1cghEQHiP3PhhAuXkJzI
FBrbH3nyBx60JavhMsEcJeXjUXq5g3P8kEzYqzcbDSKTiJJdAr6fmfdDdiY8OtqVXf4vW1pUDneP
JH8E/QAtdZBxRRvtkbpo/twbliomC3Q82gKTAXFwUInzl0HkhEtnTf1sFE2OF7o7atLiUsuYTnRk
l70w+xiIlfnXnv4iPIhQ2jRsGio/sGNAJfHjrFe9dQydJqZE7QGFf0OLsjFaA3qG0u+GFBiTLKOq
Mn3A0ar3vJPhnrPuUXA5cAZCfSY6rYAVmzVhIZ2wOXJ/Q/IMBvikthdogWSwicoNgH0fbc8azh7x
e9oclE4ga+BsC8QIBVfI7w31BoDCgomEc+YoPTTd+KzBlDVI7xadjx7xzMNgWw3wQs6wy+SjSsAR
tJLgprCZulrFVjK9gyxCeUK5/8Y9rQPLj4Uu4E6JXfMJaYEdJNoAQvi1eKvjU5IejzBHD9uzS+6R
xfNs5AWM7wtPRX89ulOOOvZR5Z2pV7ble26wlm+nFtZVdNyezciIWS7NSqjRBSZ9V4/47gZroZzo
jPM6PGvgp/CU3uMNvNoq1mRVkt5ihaOIyFoE9UMRvsGaKk8DjD/HZ3figsDm8uvQs4leBWtWbvnR
nMh1QEetWatVKF1I3HTNecepJZIBGSnblPa9WfiaQiyG6LW1MVHPKPZcuNKyvCIXPEoOG+2ECwEq
9DiLNNrvZm4oCDf8QPitDaj1WHZUG9iaqdXOG6e9d+UD7/jDdOiOJWP6mkPJ6rvRMdL9AlKisH81
JfL+ho/4PGearoHf7eaOc8NSabFk44xZmhVFXHrXKgv5VcVhZ5qo4LGCQ/N38Ysv8isZztnOdUbO
PR97H2w0re6ciBlaT4BEUnLKJBU9LK41bYwxa80fclqfDf50wIoyCGVOaAI0783etlIwp750Q/QW
URnlskuy8qvtfJyqyYFZOyQcPBy/sD3wteLIfEAnjtIw4562QhuBWq+c0cWzKQN0sTQj679G4AWM
vpMaCoiL2N8iI8GvGkuwrYrToSqfh0OXffD94JPfNJ9EYrFIsKQBlxk6xug5Ab5X65h+bM45mASq
p25LP+MW/d3Cyl3rhH8IjIUScLjByf0v0xyw2rMsKsHFkDOhUrUcMgPzZVtnCIi14/8c2Tdln+ar
K/7N9KnVval5Bhom6iInwJh2VpY6zPfeWOwqR3ECQgfdkea24MjlfpDrwyCWkUUtfP0CQ7WseQOA
QYorJcgSqhgIXZB+SpU0Dh/NCvRyVhndFxe3ECnL451GhqZOwxmGgdsMg4yDDg9TVGcJtAWVvUcf
PDMGwcAJTfTqMq2bq9NSB1eJhrYm4whQqqbEjHNJhdYfVTLjIjHO4aegZ1/XHndAnkFmtcU3hFBx
NhEkik8+KfJxZHm1VAeEUFEUktNgBSX5yv+jjOc6O3NFJlxGE5yv+ooYqOH9lHGpYZlZoqmIP1Ls
oF0rfIweIVMhb9+u7IBoPkGr3Oj+ZD1h/WJtsddHHtagY97uhSdMZ6EIByoTm61Ro7ch+5RJPooZ
7M2Zf0IS3yYCQIkORGCQ0QXY1kwhvolBGQy+bKOgBpjJltQ6lOBRE+g7dziFVxiCUVsKSyhiLJq7
DzX6jGt3Dcw7ImWKHil8XrIDWcLWhfuA0ELh7dJcVoLXw4YjMIki/5jjW/xM0A+MMCYyWLFoxcUx
o8ZJNIQqnx+6CAI2whFdb9WRWQ0X6xG5CFuStomxpRN/dM/cCR6/raUObSEMiMg8+ypc0xL1xJh8
zzuAn7CBTKx9G3o9Iew53Ci0y1/cE6vw1Ua6hRmd8+HZXRemfCcmFzPfWqz2DUi9nSjzWytdzeXe
Zo7+NjYpNw/u2XMTXc8RFao1oRUPezud/orO6Z9QmUEMSx5/yLyIol5k2LVEv1BNgsHRB1g6Vw19
E7qWjK370nHL+BDWz2bBkFD2P13LUWxqrul8yf8ISIyCwEc7XDMkRdfxLJdznxLuWD/DR1hfK4Uh
gcm5a5vhbRvELbAtjo1ARXszRvhorf5aOWSOPBsFh2hLSFr9ql8adCCA7U/WmKoeYJXlLTdln5K6
jh+K+KDCdiGf4tXVxiQzVkvqkdqpKcoIIUlcsFdVGOJVeHDdJ3OmDLekcjS6/gOeddiH4iai2ESy
w+gFfMz0nmytIFZeKFHeULLP1M9Yfz89/cChCrGRurVb0tBMsi9uWcLSuegN6HCbO5rwlO0DyQ8S
qcdsVZRC7M7Z/jIygN6PlO495tutA6y3rsQQcsDWC+QgawvYgBqtoEavWrJFD2tTVM/kxnCSJKw8
a/LI2OmPWuBB25+zR3nZbgWyA8NGwuuswI06PTkH6ITVsx2D2gE7lE/mMy2cxJBNoJJczVhfcJ1P
sinH3C0pAnRxPZcu97MS73WtGWd6Bul45GJPF2R9cfuswYRl+YYUFQyzLF5B/hp2a2i2xzWPfUzk
hWcvSMMQ+BI8M+Jee0JY+MyYRf0zfyhnRcvG3gu7IOmmO3lRlHjPboAFfSlHuDN1oWkghDHv55dD
tzYUUdj7cNHLFaaN32pLqmXlnmOnZShKCWvSfWeBEBVFDKgof6xjSyDcqoYoMmS8eYtSiDJntzdE
MFzWMJvz20OFBth71g6aMAiQXJH4zswPi7h28SBG4s8R3ZXUB23qF1mE1e+zpT2EOGENPQKJAkKt
8BYXN6HaaX5jnRH+bHoinXzqR8bzgjBM9N//w6KC510cz3nkP8kyQE5+FjjIsfQ4Hd9Li0eH8Vr/
CxHpXhxXXs6NDBXnGrVmhENCmt5JC68vA1gDZSp77eKOhlvbI9NRPAcZJskGpMdclyjgIVZDwoaQ
DYN6rV5i3wO2NTHWDMmICIEbqOeeXtvbrakxt4MDUdHLyLfm1z4BkTxn/m7QgX1B6sIPDaIwSvwX
fhbQZ7AFJEb6rb59HuJbAf/WmnRgeoTzwv6Qtw9YYVzLmo+xOkNIcBPcE1n4KKKgIQ7U6SWjK0OY
J7KgLvmX9j4n5C1kCEy8rW0XF8syQ/ClRyIEa6g4F6BFGLoEyzERcOV0WP8sXP9yL5NDoJ10VfM+
3LBn2ua9phFVgN4IiuTUhx+SIX/f9/h2Af86DhYrWfQbYyXvJ8ceYwJXO8VNcF6MX66NalnEKvFa
IoBwC1KbMTt4q0QUHXVy8ckwJxigVfqQAuaD097hLHZfn2nng/BaL1a6LJwSH9fz8Ckvb379+tKf
Fq8+YAry6fu+lxjz4vWRTDaiuc3SdwbT/x0WMNnV2JxmElepTWwgWl5mrFBMKjnM3TcSfNls6QBd
LwZY3P3Y97CnqawcV9iqzmzVnrKHShS1KYqjEge6iDl2eFo+dD22C9XKkJu4IIZcUGDrmOWs4HaC
/r5ZMERH2cU4oeYstiJZPTJXNROCCggnaHhviiylUwiqT91RDYfY4R2e2oztygDQd/ShQXSnR2tJ
y1RwhfYFdOiSEkpBSpOjaEvK2hUdKACTWcRE7ZMSygjzIY1dOIFhVsg5VANG0Dm4DLo9yAiBhIXZ
8D5sxV8Q420+MajCa6Ij7qDoPuaJCxhVURsOHqWTSPlwqX9kDhflEHGH1EeBdDFjC/l5WhSu7wMl
Tjifsykqv8zlkN9s4mOCBTPaW1AMBaOmXb83pvnJ7YOF4Pk+xF0UUYH7cqUGiZ8hlqw77kR8W6RT
wuYSecDDPDPDq3GWk0UM01crGTgwvWSOjMT8TsL7AELAFk03PUybXy9Q758+Fx4kKWcMVknxS8+r
IM8JAWea9FZ4GLfXMyfRPVjiG4Yab2ToJVXlHOLd5U70xfAKIcsntGX/s290a/T4RP36c8U/mTiZ
NHWJX2RoGidRmOq//8epjyS3LA+HYHsrgzvJZORlaU96lbfAmxgTofbkbs6wQnMhDLvzDEOMh4jr
pFuxUoXVzSHw7wUTIU2cO7q86eLocY7Np7D7t8LALdIunzV7XaCqgTotXzPuEhSCImGpcZKzjnsG
lD2BgUM/2oVx88F6y+FvNFdMoab2/fnsf2oCRmDQRMSBgGB+Zz3nYFVIxaN8CI10uxbkqFddqmQC
nPIshC27HXmN5wXrX17Y1h8gOVAuOh19Da5Zv3/OP7//1EuDJHLDCIpBwMv9+3Oe3BMg7RLlnIdQ
r4BA5eeoSlBPQIR1JXMPvF+w0GuZOVl/Sj6qXBl18VmrM+6WX7//n817+FwG2q4+lMtHfGFM1R5G
MkDK2CARvfg4yeDQ3uQYeSnjTz5sucNwkhtbYe5L43+ku7uVe1EwAKCm/rugxrrndy5s//DI/DDi
1vHYNT7hBS8LkrhOTh4uCg8zOU+2IMm4XqVAAFKy8h48SW+dyf8qC4mBvZyNGLWm8SdnxPBMst4I
w6OI1/zrh/azm1cKThbHnvFDH/j+pcvY1qRMPw6YknfYLsofLmwJCKX8kVpanoA6aGqcxAaBRHIT
1VWpqkGqf92U+LFcy5ZVmjZLbJfmVt5IYQ6tdG7fq/aZqB3IKUY0iMWKSoMAk0m5c2q+9uuv5P9k
UIZpYuK5kcF/FDOn5MU6mMYq97HpyB/AxVBTUP8AFAggZzh742LmOhOh4/oIK/j7dc9Dzr+X5VV4
hprvI81Q741FIjfQtfxWnUqF9G8rkZfnKE5OsRuGhmbb9XBLfeHm5BBp7xbZgomy9tEW38/15bzS
+Z574IXYqciSxkoGOp4wOmDlFQZ8r55gdLlm/b5+9H/3uV48v42aMj/0U/PO1o+EIsj3jCHfjVWr
ujkakyS9i11/dzLAspY+3YCyhBEeofHETAKV9YBwxK2eIG489iPyY1ZQC9ujfzA9d7g0wnqyWtVV
PD//egX8tN1ePtkXJ1SfTaQN9fHlycpvhCoBUhy31MqtwM1oVt4+Y1n5GOqcDnGX1HG8jRvDteha
T/b3vrHxPz7ZiPs84R8PmOzvJycm4Dmu1ATf1iGS3wx0dB4Ulr6hcXKhEOeEQINTCkuPYPDN5DDf
rgwMHk5Tk7+tB8qO0IUtZNmkF9KpcjzyDMKxGSF31SXseDPAPEIqSPmTOCf05dQowOtPtmay5Pr8
nP3pKvdDZnJiOdSx6FRe9NbaAucOLP2QXCxyBKEep/y3YAGecyKqSdcfvwxMJWy7M4/RWzvjYKjI
Jadxly5ctdvkwvMp0uppCuDcW2eyamQsX0JSgo9M9aZg7C3xh4/iFhh4+lgrUYZOQf3UJwxYXiXI
oAvE9Yd3FwVkxVLEyOI3R+BPHYFWS2wItQ4NDRMlxN/fSj8MKR8qm55k+hwOByB0IGQ6QSnBhBqJ
1mdPuP82fauPdIIl9dhWof8p7loIyVtRX5P4cvv/uG/df1o2XByeKydPTrYXy7lq8rjqy0P7bl4f
3K91fcf/8qP96X/8L6g3/+Qen/m/fzKQeGT/DT+5/GPgR96FPOmGKnmvf0czh6cr/+d/f+Qn/EMZ
DrR3+clAvPX8cPknPD/wzzA/hSVjXpyUSK+5m4u/7FZieF7iTHb74h+2/VzsLz+a9JZ/dBDYn/Bj
e9h3wwPAFT/nRxrQaX3Q5ND+yP/l5/wafrz83Jn0Xy//9Dn/Fc/4PT9xv9r/p592h//7ERMDGBG/
cQr8x0OS6GB2so/hG6ycvy+azXgnpsjb5YhRcQ4v8EPprbcJbof48pNug1R8g8sjMZUuUnXLOYAg
JQD3JeAn/6uOWSUf8Xzv0cHu5H2loE546LfJsjyP2fLXIc+vFRr7mzPyZR/Mqk+YQAQp/5MYKoC/
fwHUhz1BfJxF1mPPYR4ScdtQxUnHYBWPQziR5g13JcDolZQbBkSMKHUH4TOpolTtPfSvbwEVgOXB
/foj/gTj2I8Yh/gccv5SOL34iG02nEvGLGSf59HrOSkfBVp0DkiWEuZRPd3pyjETx+JQQVHJe5AF
rGVDgC9ZZcrrUn2ImXDLZhQ5g/UjRGN1YvOGreH/9PW6U1WTbGDUGE/c6q7X7Fdt8obpu2Z3PUyi
hP4mwL0L54P0QabDU6GNDxgwIDHmo/z6+//kSqvvT/gIbSBjPJ/y8e+vCPAyqbM0PT/VCW8hxYXW
hTBA86LioGbuoqmRHGD1BSHLP6jaEkZsrZbxE1Yww68/k3XA/E9wCUTNBfOAe5OYhJXz4p30LIgu
2YhfwoLoUWbuxgX4AUIYAEbUCIRErVrTcpy01Qzah93OX0JsPwlnecRr9U0Ha0gmwS4Rfyq6VGzJ
JloeL60BTMJ1W+kHXQlsD+ii1kaAZd/R/nPITsbc/fp7/dQ88L1icny4BDyQIbKp/v6sGaD3ZFog
Dg4XMN1jeTc2UPc2jPcpdefcvJk3IntQz4tGQyaBIrCkt7N7AXCsokzeXPYCVvW//mip/uoXjzyh
/aelTYznclH9F2Vnulw1lqXtW6nI/6rWPHR0VcQnndkjxsbAHwUFieZ51tV/z5KT6sRkQHUESRob
G52jrb3Xetc7fH9pcNKAletcvd8MUBHwRJhtItKkueEejIi3pG7vautKbJvFhTdX3b2TxHsQ/Pdy
HmOfwgzJovx2beA5ajG5c9Iey0BYjoANHiQXnLZ43xkwLpgzZTGOVmL8zB0T72OA/kfpW82YEY0Y
DQvlSMzxxHObKBwQY8yQ4avLX5IiUGz7BWOUJVthzP7tHJUlK0iqKplLQN1knQFe0JDJdijrOEP/
xGyB2oMFnrW4ZtNPZzOLnD2SevpKSGovlTlWxzjDo/W4XmzobFTG+roch/YgJtwSpSH7sVhGdqKr
LaOBaGrwRcIusCGXddfTLM5qGIhBeOlgsUdbIzRUeSH/wbb7w1muaY5pWwC0FneUp/r7m9kOI5QP
21Kx1uZNEe0SU70ppp3CgJ8R0n1HPOkEwWAT5VGaZmV5myUWSkz4aIhVyJ16+jWoo0sH+nqRAZTj
FWRBibXcV+vfWHnuXd52jEheHLCZMLIMOMDEkHhaIBaA0zIu+SBdPXZ5564cLrKrMhE+qJ5xNdLF
iNN6GRNHjtFAgkWF2dsHJfzVE8Fb9hdXyx7kYWsOCKVvj8yfoJ50yJNYZQ5xtU0tdVBmVazFob3g
cyX/oDwdAh4LFIDe8Ma2tPcC+JLDvtlWdVaN9daiQ3cjakBSDkSSRhQzDSppABt3B8bd6NLK4got
XaSYbGyhzcD3VQ/oM9nA5UDqUcYOYQhVSAYHQOk4OfPGXOSQl1F5hRKKgxWrDh4ZOU/J71RLNEKp
c+4tamvDgc0i8Vqw9GhD5QnwumKvKQwfVZtjq32quvENI6CjQ46WlJ5iEdZpQrBklwyp5mlkOCUh
u6H+YaAR2QSn5uy2NFgE3V7kGMxgTZnYRctssCt4pkeRLGAkXnX8QJ1zEp99GVpIvymP4ktXxAuA
6sF06+RGtAXse1v7MPNDalkRL41eGhNTQFjWZjjkwCyS9S2tF0qQvbR5wvqWu1RNAFgpQLSX8vnx
sKoMyNjDpnKB04t7ufXLvf0vVgvYuMVT5+Ghphny9T+tltHra2tKZu1qbKbH2CmeqtF4jJyOlAtY
CF1y7a7DlSjA5Q0QSRIc7NxPNM+vp/ksMwo56Nv5/96navrm5myqzIFYCq8OU6dx+lRXa+2qc/Gp
9ZSrbGViM89vxBsI86pnZGtnubUT+RhZjYyGfku6/60q4XAtsagQ4t3PT5zNR/r7zUAHPwFesnXb
AFR7fV19xOR8rqkFKTy+oc6yzLdDHM8WBtS8SUA8jEi3MHMbpI8McjkRtj4aJBCS6kkObEP8vjl2
pEoUvujKcfLrYukvChNd0w3yCG0qRUfbDvg/3eQ1nMx50F0Vm3wMmdQBpsh2RLIhiJGcW9X3+TJB
AYmsG8l5M2wr8bVVRTMEYs4UDoMPaWErdOkwl6tqUNG0CkOGf80X0oy4owvhWE6NyXDhe7O3UP05
eBfvN96qLBN4sZeNEisf/OK+yPv++r5YOq/QtBkMUYZ+v5Bbre8jMuD6N86Q3WmaiO765CSnnJwe
pklVyGEosJaL4a0v8lZxbJe5gNS4WRqfZD4gz6zDJuVIVhB80F/fDeuvrhSrM0463NTxm3zVso6h
aUxkMWvUSC/GQhLjZnYDtLvpII+5UcN2Fm9D2SsEABPOCMF11X5pFj8sPMiL3LUZ65MVOLuezOt2
NcJdRrDBhnzAEYE+NkFpyBIWncFNEmcjmc1HNfkfYGeV8TLh3WIyQYy/TCIcYML0cYIHZHJ/5NkS
xmDXILNWnC8jsDJB8lp6Y8bw2RAOdsGih0zq1ekkp66Z44qWtjDHfn5rfwQhNF0OM7p8bi4t2Ssw
sERCWmmE8t1uY0n8Y6U6k1ralWwA7JulqVG6+DleKL64bMPpgnoqtoZsAy1j6hagLUVBRMdJ8Ivr
+3EP5fp026EhQUtsmq/qFsWMMc1HK7SB/uJvW4nNqWqz1Gz7AdvyryY+SyrmRZNBZZxySgABUshz
U0P6RsHXxQRPCAW/uDT9h1ZWpmRgvmgnDB3N/uvF5npF3uHqBMC/w2ZBvWTqI7iI/KnAcIisGIFE
+ODl18vHLzgJCMi/P0C92qBbl296BZJsqMnLp799+IKevPw+GeQECIQCHtLZj2Am7qdvv/F/+UW9
CaSyYSgvYMrL74KkRBTkRz6QqjhSTuY94MnU36Aj/DeWwsfgJ/ziS90HsJOXD8FLXmCVrn3kY34H
R+EDQBQ+v1LoCLbC7/wCTOFzZPP5/8ZX+NorcKWsAkkwgC5zEigFnOXbx38gK9MjH/DLGDCG+ANi
4eOf39BtGvJqm9NNwHvi2GSTe73NMb+yFxsRzpWIraa6+pwtUDM8tnUpuaKBGl54HAZdUCt1jHga
ME+RwzMbw5sxbO+0bj6qs7mrGjLaarogclykqxPHI6nZkAccIR/B+sJfjjQnUeoCSN5Zof4gT93W
E8GDqnK6Vsxs8NW4cxM6VjJLZJzVzdZZtlCJIxLKg3AwpT/a1Fbb5K9iZJIgEWDPFRKIOmPzCqqT
9WzQ0veITj7j2NQ6RLs6BOOax4Zo4pRwNscmMWOE3Qj4L+kyEqggCLr838nE8BKmRkoMBcl4cesu
pU0JUVFZMoapUhypicSUpAzUWVsqllSNWfP4i9v0Y1+q65ZFoUALzyBjOwP+dOKmqT1r+H6zcjUb
wR/zCArvbfaqEpTHzEXeaFeX0A6qBfG3A7FBa/JeyNYizTEXWlhyGjbyBUeyCutD/AmAmGkdAF1l
i94GyvwAl8OKk24fDTSU9GhEY6uHLgkZ2lPvymc0sjQ9D5N8roZ64yWUltvLLRYrLxAdfAx4Y9Vy
J7buFb1ghGCpW+R0dAFVQbUYz0kDCOT3wazjXTYRoRNDZCEazKElllGGA904dQEs4Nu7LdwV5E3S
+UpJQGjuDojksBW2tCMtvKI2gXhreCKf49WU0sWhiCTxyZEIcXnPpOXCEeoki/nn9+gvYA3uERwS
DmKbmFX1FXbQxoNltNO0QLlCOf1HDp80CdsMnFksfOT3MhOVpSgNQlTI4JkmgcaCMICjuOeJDuM/
yDORI+3VY062jknQGaU5OpFXVeaI3qatVl0lBZnRYuRB5JRws6w1biuzYrBEBedhmwREodL4ytxm
WxkydFy96W1dqs8bMCBKa7PNP4dT9T7Mw4EuCjffWHjAmAVmMy4FgjTJ2FyyWuQeyJBBQq9gkqPS
KO3xVtK4HXHQ+PkdMLfu4vuXafBJ5tLcANd01FcnO1w4S19qO30o2odksJxAncXqtIRloMZkSiiS
MGkzBKGU6UzIwLjoRk8mQqR3xdI8lov1YUwZlagDyksjE361Ua1H8Wt28xCvJkdsf6Jn1xpYzDru
mx1xYJsxXybSbxdNDVw0AqmzBXvLbbIkeaCnCpHundo7a8L7biw0tByid+rSr/eTDrd3U5u4SfjJ
0BKfzSQ0fIALWJh1sauV7GIb7ZmutnzXjld2p6tHbZiek8beDf3XcUgPtgnetF9WE1H2EJ1JSubg
iPA8kcq4FLe/dRRPjJ55Fw6b7XsIn/mDUg5t5Ss9X26lxHOmdD1Cv24jX+nwp5L2wcRNy6SXuEy9
hj2ElifwzngbxLxfnO5nepDTaHgLVt8NETMV7pHs+FCYRzRTolsGI8Y/zp3FmzCGDdvFgE1o7/kb
EJFd/CQc4FULUpO5OWAhyA6iAX0a86OvGckIdPNIuqcFNNhdhT6LV4x0Q67QtbOwit8wAFApaN3p
zkzz+jZzcTXBPqPzQnhVKuWqO5De2yVoKUiCwYK8LFHWKrgRmQpmGCG00MjBwxV3dXyh8hHGYZ8t
d667dheg+afem8LDaio6UoyuvEwhqnNVxyKzasXjTowPuFOsFip83B+4qoV325z5PBaigLazPO59
r3X49EB7gsuVnM0URjZM1OqNa00x1C0D8xSV0AcGwLxKk/oX8TGiJwkL2Nxru7UbT6qTcNYmhQHg
4EBHtkxCKAYAN7fEQ3YLtdnMIMWnbSpg06q2TAfzOA9KUWA44sbFGPPrZM24hy3W9E4cHmHnsYTQ
klYqGiY5yzvX7h4mA2/PLfBoS5twNAhoYpYvcYaAKgaYjmUe3QQzEBd1gc58ABNmj3AdgjXKeD1C
TnnqJm6iakOpmTocmjo8j0m1xs8ML0nkLyW+IJGBkSeEbuakDdqTysQExG0hopsFTPUGusspWYCI
1dAofs/Q7iDrLPPrfkjWg4fgK+g8C6/dVhjznYhNRLcGuxwk2cVUOytghldGr0LM996xdRhBnaN3
GNMiJRoWDpuZqO4ZN+U4MEP+WpdGpP+Gs/UWn05OdFwfcYFjYRrYTrDn7VWGIz5OQcZ1nq6Hdlwv
puSNdynU5qpFosIc/HFT5WO0he+JFePK3PL64ICgY2vdDk87cXOzWZlTqIo/HQTtSKNP23xxongA
Fs0qFlKVIbliZdR7nEuKQ8MTG+D+7uwkozVSatRAsqpAaiEGQlgNNm8tjK/qIOxKI0iaAftID36e
qfHqHXS4cnWbbVlm82ORZxDwIhZMA45Wk4v1UYREkYYnGq6g7JP/lOMfx/tB2HkkhjEz2ocIz/B9
G1b1Y1XwOYGpo5FJdokcg72PljnrhDoIzIRpqtpdaksnKGfStYuj8ewZA0yGimBCujxUtyDtqFhw
BN+MARwndiSv23kwNIq+LaE0lVe5eYFskiNOruXtpiUuU1STpFJ3e8fE1nl1bLS9ISaBEuyNOwbs
xlHDhmh7X8ArUCiNIBBpRfAGWwHNQCcgY4OhaaqxuURs8Sq6zE1igIY2EvnNtJ/bFscG1vrmEtM1
iN1XMcJODX4bpRfLsG/EadVAKyeuQsL+jgqRBRFp3RqyxbXM7Z0WHA7FFY624XjTkoF+SGcePwnN
wJmeN4WJwsk10fhNnliDy8mprgKzSFyXW/OFKnbc86bkk165M8VN2WLNjr0oD2bNINQJr9No5cdB
Yb9vG+46ojUYnOI2zvNFjjomJEs7I9oUc1CMhJGeIvuObCO92WgBklw9EbrNQ4m3sNnarIuigWoq
u/xmnmoi7Nh1oCUwJtkPFXfCK8LgAWy5rzsjYhoswSzlws9eQ2Y2K8dr68F+hbnIRKK1NlKt4/GM
kOMAN1RHRr8ZX8LfLoO2RRAojiiSYQl4ghJfh+IUroO4QUB2WMHwV5ODoNV5uFaDk2LEw+pJWdh8
MZ9HlpFadbesSpI9dD3vMvnX71kX+AgVvK2/KkF+KLQM5nWmwRARbhy74few0YoKui6sUb0XGitB
UsSB0wHNUncw/QGFhvEqBTdTLTH6nWlrJvthq7sYokhQYVfU95LQvGVx5GSCkqS6GUXOHMZMS4X/
7lb45zEdnhRcxhjofKMAmSMSKdiILTgblwgOSOWvoEGD3tgRr7OCFcr7V8LOSwmWkr/z8zdgm5C9
LsEYVjJ04Z5Bt3oFEDg6JJK0Vbs3UmkL+Cxdh+jMJGhahd+8NRd0J9UiDCxaSVEdizS7W+k8MbMQ
b+ZjVLMOyfaWV6+6Bepf88HFnG/TGMsgsIU4LER4CTFx0QuyRTMZA7Y3MYIeYXXJ8Ea476I6E1bZ
xhih6k9/mUz7F6CIZWiqqntUnkI6fHXTFaPpzKzPp7cCxAu7LMsxjq8/bzrQDkUqfl1fBL/BCfYo
Q85Cb2+SrPzALPokYDg2gJvBqoDiQgEw8urznOX3MhWQkYP0QxuiA+woA2dHgzENyvHze7exnL+/
dxthCiqf4TgMe15jnsRIwfiN6zvpGqX3l7UprFPI8+/svviIuQBs77BCBkhXKHlMNF0S25lBf5Xp
s/QIIlIxM6bJI86NxFq5wpGlYb8jWW8n2jTRxch9Fbtrl8hxGdjQJ21jQnE+k+mXuph3eAk+mw4C
KxRdYk4B6LqXPJ/NcyXB6Y4JZUXttNsc4DohPuM5w61mIyTR6J5uBHMtnihXqnUeK5OARldpPpr2
UnCeUr47pJQIT3hbUWQntRqScrp78c+Q7YpO4Z4S+r2gpk4yP8kiUqzw3c/feOPH9swGt4UR5aro
nCnsv9812mxwMsVJs1smyBLJeCcT1S17YeJw2izehZchccEZZSOCgJCxF/ZOnXblIlnqXILYaLNw
wqHsBKzYJv4MDWRxGUtx0WKiqlo2DzYBtDBfM43pDw+LBBdufmDCdR7hX7VguaMZ3/38BW6Q5fcr
y3MYeZq2igyExuwVpEl0ZRqWBXNp0f5mBcPBiThstNSS4C4LCirs3hQ3BiE0byCHBN6kLxM2IZN0
EVQZlvxG5UlYmlgCiGBms0EjkddcMTSpAX1kdBOKrVzCs2IRcFgwG+FVSTMjxhuCyAubpsyt/ZYe
yr6ajgygGUb+/FX/BdAMZ4lHyWTgpGJh+KodxVWoiWfyQe7kVJWb5xLAKYpF+H7g3ES5T+SedJP1
ILCA6EBlJjkh1eDqqQMlnt3oIJe7VN0CSv166f3FMNrzGO+aBpxopgg/8CQVI3esPgIDgJXjFmzB
Gden8X/2bJNVIXu2jDkk1U7OHmHyiB8lA8dgw/M1JKPkRwszL8VYeiy4izKA+vUwehtlvFpGf77Y
1xstUpVkQNmqvRHluQyLzby76mCCfaMdTw2sDJaYHKyRyeEHe1YOVVliHTMkcMorU2w7BZ3alOcV
y431rtrsLywhcWfFtu9cqunZi/I3rthgbYQlyEkrwFozlXfuHO7xStttE28c936xbOSI/OFVsg2w
H3AAO/arbViZKd/iMoQu9u0IJdx5m01AD5ChTAVvR3zcxA9yGzgJiAQ5MoVF0ppSW/4K+N+4Et9d
k7A10Up5lglRSn9d16QN4JVe29OjEGPcDrQWFHgzd7dC2/es6u2mTdrkCCCpQvMmGoAek/WMHEGG
qbpd7lvXOUgulTNJ2cyA/udvnSv7yHeXSbI0QCnXZ7uIEX+gcSVhyejCqe5kccgTJzzTKicTGpFm
N1CCQdkxK1Y1isipfUEvKzQr7ki1PlIrI0s6TyCGJi51glarmeL3PYZvLBhMKml1eRQSbKwn+Aoy
yRe7QKEgZHAYXBM6drTQIUMPkCk+2KhMx+RoFNhaeDXZRFRnkcCM82gZ00cxfsU7lbLehRzsGQ/N
UB85U2lWIH9g8igcBUGrqwLnRPlAGN1btQPhuyySu5QtUzKxZeYnh4eI7CQTXIaVEc5iIjPI0uG9
+KrB/711tGLFUoVTGQctMLAxuUOufPPyGfGVlcHRyuv++c3RfwCx5ebA+0LLYmLTvvE8/wRit4WT
YDSgvtwc6bHIIgaMnBk6jEKA0cl/NiAhZWQw5sDTrCNxX9+0OpBf5PyC4/+wqdkJxsYs6NGBc1KK
CDeFoteKCfnPr9n58Zo5mV3OZYt1AyfY/f5kVnTVmjw1n2nluTLiNoLOqAkWRW784gtMmBCAqOQU
qzDLK3WurqKIsE21oDvEx+WjOtbgROPA3RbxGlYsGA1t5qMliNiWYNAxZ95p+CE/9H0WwvhJLGiq
wCACYm28cLEno5M3D5VBveNE0xJ4UZndb0D5lmBTptY7V0wGMk2gLtzWNofuyGaMU+liBxfO7M0Y
Km4LUQN/q1ZpK7W03w1Kf6829GMlXSJOjNtklk5Tgu74HlJJ02Q94oICdOVyDKigwJvWisaPBh8v
UZn7i8gmxYQ0TSt1t/XEG+w+DsqH2mvCMyzYa4yDs6AdxcGMeOmf36wfEXgXcBv+k8rEHkLFa2JV
2vbapGpxdWcunLUUELL1CwEBaOPAmXWQZ3LC6ifDIVRKVQGnvpHTnILXr1QQJxAsrCMn7i+u7ofR
KTM2k+uDi6bxm/uqGlhjrERr9Px3UkyGo/OYKNDPsMvvEuchs3gjpYqudAGA1OguWv6YZEFGa2WS
zwis7cloR6tbFOpNVXcff36F21n/593T0yB4aTQdUHhoZ7RXV4g6WK3MEE/0ysO7Ycuc2TK2XQX3
nMiRITR+jceKUDowKmABgotJi2C35GUgkd2cEXJwm81DQwHX3el2l+/1ZrXYdfFOniZBkltM3BSR
ODGdcftieJlCuZ1kZy/cll7JvmwRbJiO4vNtAMq9pIDM+NZk+ACTa4V5etaKT6YAbqgw+3PVieGy
pKJ1E6BBVII9wLUEvMvl0AdrwqiAv1vxDS3HBHlyWKCkAtQ7lefu5rbQIWS2zsP2FJSImgGE+cui
T201UOnMgklW9O/FXNnVUVs1KGY3k+vMI0SkwGmpwzuYzDtIH1saQ598bNL5a2sj6XFmUEsFZKrL
mRkIyVmpuFiChT78/D7+UHdCwIKohyod0RPyF+vVfVT492N8dofHb3Vnxw0hgQmCB/m70rtl4vxo
DvRj0iTg7e7a45P0VsxVbiLy5SARQH0CKhAB4a/pNT88qh6G/yRz80CYNsws79UllnaTz31rl4/R
yjFZ0xDouLlKeJUKjCw2AQzMZKzY6VwUYpCtz8eAk/xtcCUQgs1yAXxjrP7P3B+PNpiG3pA9RNCc
V5M8FEmTgslKfyeDXakepgjKD8JV3LZOnra+25zdhVEjXD+TpBAphEOCJYbZuy3MeQ8/7im21vfS
eMi4cWSuzZL7RcP+ipvpwWNR6RapTXk3ZbT36l1Msbv3jGFUAYGZd1YktsFKhgV4ET6iOSBrQz0U
KX3ALOHYNcJa5z9w2pfGiE45Z0Nppt22AP/r8/zf0e+i3Vyiquz++T/8+TNG8m0Sxf2rP/7z/w1d
337Kk0/l3/yh/f3T8Lfq69/e9p/6BCPmz93/yA/79zf/8/s/8rP++Ld2n/pP3/1hX/ZJv7wZfm+X
h9+7Ie+3q+Cq5G/+p1/82+/bT3lc6t//8dvnaih7+WkRrjO//fGl85d//Cbb33/9+cf/8bXbTwXf
tr2+5NPrb/j9U9fzrc7fYfA4OoJPw+C+yI2ZfpeveH+nrBcxt6U7VNO2TInLiuHaP34zvb+rEOKp
jnRbE8kadX9XDduX7L8bjquaqgGjkhNENX77dmHf3Y3/vTt/K4cCJ66y7/7xm2FYAij8707vwITE
9sBhtK5TjTEyfUVBxh28j108fYMwYgqiqmVxqNkiVqXA9TIs5qt5ppq1nvVZDXocuc7RopDCOV8h
9xsDRK4MmqoGiqxlk41n7Jao+2gUsQn6lgRG7pb4B8M3wyI1wLguDrQEL1qDaHFmrYS52Q8MblyI
6fq7AWsT1a78PtbbII5tPAR6DLKnciCWJfMHKAWBZyRvRrN4M69LBHtWd7G+Ga6XaPoUun0f6FNp
+/OYfXSVGqiaHjC4QrVs3RcFG60DxuwPXuXPAPHgQaV1nLMnJezboIm0g14NzwRPYRI7el9dHSA7
taP+3Fd3pdkHhV1qt9Qa0N9C72wloed7RH/6Xp1O/mJ6NRaINF6zWiW+511ibTCwaHzq9rXmJg+T
iRW0dxcXTXuo2Ww4ceIGBcc+xov5pqvXh1xdbmw7vp2t4l1RNuFRi7L3WjzyZnHM2FOzV8YlsOwU
Np6VJ36Ol0KgKfYhae0hsNS3c2StO2dp6UOiZleE4b80e/R2LqWWVTsuEwa32fXqMOyUWIWHUVW7
vu3bfW7EYWDB8dnZ0xr6AH/dDjH+dT3G1Vnvk8gXQyxtSMpTMmGX6znrrkAYEYzuFF33RXg0l3xi
CJdiiyuRDKO7vBkx0dsluAIksaLtiv5LmS91YPXKV2OlK9LmgUSiLLN27eJNvm1U+rWTZAuPderu
1qj8nCSpHSxZke7CWNtZ3jAHbZhRMLZxSrxut+6N+dIAJfkjxrFnL1GfjKIcCPd1Bz+stJOG9IA7
5InzxeL5o80AcOw6BXASFEjnJ1lVoK/C8VvSgiw6IsRN5hlj12PbgVFrWWK6Zg/efKvF6eMc4hnX
Ow9O3DtBXpGZQwVsjdl4GtZTpJu+NzpWQCDSwD1wOgivDmbeJWP3NcSqxRBT1R6utVLSEPSet1ty
gjeKMsaP1I0xgsl+D3VvOWso1wiHScy9olXdsUzqoO+9KOizkrEIr95v+9E6GGZ7r5IpzGGZYfyR
5WMwu97HIrf6YBx67clb0+fY6ZZgCBNt7xFeUzp7D5EqI6q52c1zGx9CzczPSzcFs4OT+OD1xqVJ
dBm9jfYupJlpfHIoSL2toOTk3oc4UbpgSM0duIny4JnF4i/2mgdWi0EzD05Q1o1Yj9burklbLmiM
DoU6e/68QiNwFw0aESBmY0059nJ+PqM3ifGo48npHhesuAZItsPgukdy5Xa9lneUu8ZngoAt/iFc
tuw0O60NnilFHUDrxMXantn7JqVgbkpaHMl2nc8ceI/3CdPffgqvvLrH5VzPOzx1XL9W1nrXTUBA
embMh6YXK6fYX8L6YSaL4dlWM9yonW5HDFt2bNXkjd2OFU8gTbm3qpHfVHyHDTqbmac5cqDIDlZ7
VAiB8ePSrfbhSAzQOuhBmmXGnlSso21F+m5xcAprXILcm8TAZjXM3lP6fYqhUO5To/iSJ/AY8TV3
AvwrJ26Fou8M75J6zDH1MNSC1G4vsWtHh3lU75a2eRgbfM8I2qBVcMKbJn3GMOWIaCc913r8xbBj
aPc9Xr81y7Voet+yRgamUfqoK0Pt12wNftgYfZC49q1WmOph6KcdY5VpV3pA/naSMtwGWiPLE7Yr
ULm/ZOknaBb5RV8CXcsOQzPVt4lu4Q4ZKlfVuBx4kdNZ77S7dD54pBjsZqWD7d16ju/1Y33kWHjO
Qan8MTOC0AvbHVO5T0PIjDjUHYdZYvTcxOtFG3Wm+Gr8MA+VQRcbJdfMkkOrBruor0qExbCFld06
tAnTWOIoaeZCP66ncldEg36Zw/YKU1p42mzSxG+4BJml91YzFRCw3TbIE4MM9z6+2HFsnZyS2RGE
/JvQqQ24QM6zVjnK0WOsyrPW6IFdF2dMzzCi3Q+tFp7yJov4inZD9rKxc/MxudGKu9ZuXFLnyixY
NPtIyMjFVUzzSM6oGyRqGuhW3r1L7Gerxe4rz3XfUJvyPPbZMcm9/oA/2XWz9MlOT81+TyO1Gxhh
VGPzFZ1Xu0tIdKV7Ua+Jl859aSiYAf8L06xlF+VspWl/1GrL8lurYyF5wz1iHVlZ+UU1rIuuVsRv
t8udUnJs6lZ6Zzet3yzTKVTW28gJrbdTf02KwHDp8SPaLbpe+JYz7/s+tVhDuRd4ZS9RXKyaesYe
MW+XAzPyo24pdDoq8bue32v9RyOal/26ONHZ6yK4JkZxx+PgHufQ+NqbeR0MivYhztDSGGYVRF39
JmnXvdZk484zcDqLlulI4QOURmREDxVkV6yc3Fa3Vmz075PEJL+dOZ7AykWAP2Dsh6nhJ2lcnGvm
YASV7ShF+qAJU9cvB/Uqrj+guT/3OVEFkEyOhcrOMLjejrTxgcxoPfElTHLKqycV88NDUrIKCMl6
iMlfuxB92RxI/xiCMDn2RdTt1qSeAharhr17UmjdG33yPWVe92YV3YufdGBVO60Ynsw6VA4G2Yy2
E//LsDp1FzZQfbNoaPx4bIoDPEt/ibL5soDYYZsF8+kZ6PB5CT1oIdyBmDqiJh90H2sOlZn1ybBy
OE/h8MnpVNJF3OvZdbrTbCqnqXHObeKec6Pfh0nzaYz1665Uqnt8J6/7SntGzujtrRGsB4Pdcz32
zl6cfY2qvDXqftgnvXZVJuwBU8ionTEAxCUX4xAzZE8y8yoY9SENlvlu1pkGFr2m70ZoOuyDuwXW
zKmHucCs9R7TejfoE1JdjcU5NjEEN+6EfphNyy/nYdfO5IUNUe4G06AnZ2V0xDkBziZq+1PouO/U
Z9fOk9M4Te7Js4Ens2Yfrol6bUVxukum6B3BLsMhLfJwD/vqAzUMXBtMpfw6TZ5XaqCOhBPCgUtc
bDUuPOlKisfyqz6Ob6MIQYRuLE9q17W480cq9I/7JO3XYNBnbo46vV8nUnoMABjfa+r+ZpmWxc8L
uP2mFi/XKwts0fv1EiWOskdt0eHGyXM5mYN6XcypfTK0Irohv+oK8/rYt9cwaNq4PmSEXVBv5E6w
xLAZFMUcj7md3Eb44ZwwhYx3RdrZu5HtgSZCuWm6BfvSdQhsHRPsGEflQIdy9BCG5EMOJjqTMnqH
R/JTr75Tiyi6zM7Z68v0kE4Y7eRmB5zQ1+dZSyNfCHd5aVsXrYs6fxGaTkcFX7euRx2phAemSjqn
r+Ps8vFY1o56VGzvnRdNXxhBXJvpPB5iWzuOs1ecYzvnAFlL4yqVKPPGdtdb3awxh++7OyIRjjhr
HopjyM0hlqnD33rJg5nws2O3S8htP3c0iTguX7dVPfi2amZ+an8qejU8OV34Vo+n0PcWQCfVPi1w
yvy0tZ5VBR+zeijvLU03A6vWqp2xrhQbpd+H+Wm18mfMmnDX98IEY0aT5F11PHrRjOylGu/gprgs
2uxmTclFJDMV9mCyM7rGDDCiJtJr1lo6A43trShm+DbJcgBhKDnc8SN3rkABvGOIN2OgRZ1+yVWI
blkS9NRkoAcEkEDww1K/jQM9ZXucPMS8fYzK0HXaz5mZqDhcr9NdSauQ2A5ha3ypmKLmlHd5fUzj
q0U1pCBWjF1oG+wldsVEwEox77oM7RSdJ284KXrdMps02fd63jTmifuOApkgFzcNpjF+X6lnu3DL
Q9+RVWGW7dfUqjo/6efs7LilB1VL/2ppBXkV6K38vs2ubSTO8BBV9uXFH3K42YUIdo3MLPejs7xX
x2LyQxed7lDdoYMZjkm6PkZlB2QGQd/HGfbSy7vgxclFS0LnKjOFXV4eYFB97hXrsdDdZRcWXK+j
eM+wc/6VNZyGk3Yymnk6GUX4Verstum/5iXo3myaRJVUOu4UOP3iwnkajJBwDVMvD5abPqx9HZ70
SaWUq3gPTPed3kyNX4b2xVmi0Qe1pmPT3i7JVO4LE23J4hn3mfKV1v/j3ERnwrN822E3N2rj1imu
mmVejm5xnVdjdprj/pq3E8JhCbTa6rxLhvkJhaW7twmBd9II/t5k3ulF9ID2CZJbmwdaN2HXsn7F
JxkP/3kN8raCqZeUmj9UVOBlheqKkKCgMagHE5Uza+4KaL2KRVG4GBwS68d8VE4aFNT9MmiXwaAI
n9LmPGZueExrnrI2fFKgluz7CXqacjNmA/YcrToGvWPsPRRUQI0NAgmKKrLG7+IYXjzhtqfKdjiC
WzzWVVJqba7GqNfdmHCXY8f6fZ4W/t3C4z3XJuegM6nbeYQ0U/TYiV9gmI4Ssx6CpVYfBpLEryza
2qgbIODD7yRHeT3PUfqlVYGAnUkf97MTwzxelPcI3+/ydGArRSXOFsxPGwlojfo3rdEPJ6LgrrPK
vo08Z7jLjXYXaqoS1GwYgfvIbujtytjhwFktys+sVWDravUebfduGqencIZS1nUlDEG7pXlrW9tf
F7ridFSzq9a2zL0+zF+WGE86e9Rvtd7Kroq6P+hjNN53VPh3zfioRZaP6kx5nFhQezNJOywU58+D
494qpnbftaZv3a5DP18MJeS2RpV2rTsJO2g4PRiKikd99dkAkffjhj1lYDsLR1QLa7JvrfZtm/Pw
uIX7uXJaqoL8SVl79ptueEcZk/mNTuVgxW68s53Z9Q1YVLCDHTngoZ+m5brDFf9uqBQovmp4JO74
k0KbYejTCU+BU2pqih+qBUNUbmoBnVxxlrvBUpydtkwciVZ+MdSq9vVyMIOKbKArPTquEOR29Owr
kAW9q2J1l1kv60tklvVxHrLY15yS6tbQhyN121s7xNE/7BoAA0PBPzX7oBl2fR7quCAb5FGZTAM2
s/FWrwqcjApSv3Ce3/d5ho1W2Z2UubvEaq3dxPO1MxfKbXSTOjWXg8//HnHKNXJ1aMKtox2Syxr2
Bg96/6ZJVu2mX+xD7dI4RonXsdFlN03SkszDPQc9as7qlygOE+xRrhY91veJq5zsGJzf0Jx8b1qM
Vku5KSiaLHy/XdmsqeGhccKnzqssSDKx+axv1Lq9MnqbRLNGEzb2M6HKZGpjCMRBGS8H0oYRojqp
tp/mGI06Y2uCKymKCYTF9e7/U3cmS3YbSbp+IrQhAvPmLjCcMUcmySS5gWUyScwzAgjg6fs7Vbev
SeoyldXylpU2kqjMgxMId//9H6xSfg02OqkNyGZU9OLLAKQ/l8Eds8h54hs4uESq+Py1O+TLprs3
MEpsZSgt+0fvZokw6uyiVBDlg22GzljQclPvQnR3EWuYmx1UGteDYRNpM37bdZeFvS7Kk79EtZml
Z+0fDMc+GQFMM3din4KMzawxUs9WxrduPtpe81DjZ+UUw7le9EOz3m59e1cMQT2zVJmSSMhXXKTp
Rq71drbIeGMdYlxrN3hTtbon84jMHK0vquZXJggmB+4MpRhfm3OXGh53mf+r6pywL7I+sRn0oI8C
ujR2cKx7kcVBBfznBAsUDU1cSldefFHtkdcWWTRM8sR4/0XtD8yLcLQaA6taYmpRBTy7hcYjrCDw
tzSaA8nhOPik3EcsYkNPaJk4BKnjFz0ehqDUwGp8tJRibuTjEjqt+DT7HoBc3b5XldRksrPrrirx
0uLTyHHqvPJHsM4HDKef8YFwTgHESaqJ/33BJfWgqHHpNq54oZRT3GqCi8exviJeOKQQftiau28O
GjRL/cCa+tS26ovLGEKnVlzKTpy9pomL/ZZU06wxfBVCkCjxlYC8LKyO6dD6aBikmE2KHR6nbItw
NNFSlvrCr3cozW4PF9tnKtbv/rYGVA83cWYHfJSzxKAVpkYt43bh5s3dJnINDwdfZyXEo3rkvAZx
g1G/q9woN5Q8Tkb5bZvy3xsMvlAZ9UeTFq+Kde/F8Z3fhu1dDOA3XQrYByz96z0lqtGYylAHQRrr
3vcYPVPnYKv52tSEGTTF1e8h22bL8ECEaBAONrJA1AL5salGL6wpsOaN271V1Scv03Y479kFOQ0z
U98vjxjY4grS3gIMxkg4Fr64hJbRD5qRNwv7k4Lz1/pMcv3gsI0W1RRh35eGI6HniW3HS1aXUe+b
byWyipgjAzABHWjcaP/kZ3zY2MvAC2SMqaN8bum3fHmdK9VExuZD/Xbys7MXV2cJnutOi4sdrD+r
J4nc+BsqhMjNP1nAUXE/EoI75M2LmoOE/r46qy39arNh5iW1z0aLlgX5yhQG5gByQbxsgjlRTjl7
zUT57AZqgSTidwcHtycEHuOt0DXXJSAASxA/Vy51e0md4Ifa+Xd29dMcpq9ySdMLKYQKbG8Qt9fT
zT88r31ZjP3dVuSPuxXPpMkvikRxjC0hlR+3wUhDy1HcXROK++C3rgs3yQz5rV828DFj5cgPMChm
zp6/koq3GBGqffhdznjnAbUa8M8Tz6thoZCsAarS7qdZiehm1xs245m3eGTg9b/z64xHvvxYClig
KY26lQWw7sXZqtyPoOEVnMyQ1CiwP1UoUAlH0COs1znj94OEdifsEvLlwGmuuv7n3nEhFXIm8Qcu
HD3ER5XtfRQM1ieBkDS0e/V7aOgmV0kOduE5R8wrUHjuw1Es2CFVRHiRiuzwXyzbRDvG53y3EGdW
17mvBS1e8LFlVgIjqj4OKxEDQ6pPRcUl4OWICetxlBfechI5O/ubD7zwEGze3VzYOgTRUcmN5CaA
BidnGS6Ngus+uzXPuX1uqvW7HocfLhi98RWmXmCs6xFKcnuaWsI9i6fFmAtuqvShTMsvWQOMWqd5
bPFLgIF/g/scw+F/94bte3YTwzVV+oVQvWV2aN/NYklqp7hr5uJ5UtaQLNIEjQza+9bA0Ak4N5p9
bmOaPN7WVb6P/a80x3wZw9w0bkzEKcsSKyf/UqouDeVa2VE6fle5VBE6wDhrEEOTH8pef1kJNm3E
cz+bHwN4fWNLEYq2eOpKNvH73baQmzmmB512r5Pt1PGiKpKP3CzWQpwyMq3PvdWFQ7tSHFpHcl7Y
+MztinaMNsuu3SZunNri27mAMX+u+S1rtXkHjMSsUOfTj0bDiyZCpYLNzWTTiMtqkTK7remFcsrN
gDDg5rdYHSoRm9v4uqAZupDBAHtFFs9G6z47VXVO29v3CwWJy08/AFDsCGGaGg6CF+oiv68s4xMh
MZQKrpPIATzSVZeUynn2X3Qn1A1de/MNwZyy/XDK7dpw6ThVfnRsbq42yHj+L8SihcNuPdViPfUI
Khs6UUvZxwropqscP+zc4WHK4yLIft3un334XXciGTE3ZDHBQArucnbEeJXULKzYHrtKvrsGkQ/m
2MSLmA+av5zJyZKpcGW4PKzoKpyqORrb0r3M7bShWsqWOMseagikdQPykgF4mM3v2oekAJ5wV8w4
mTNp1neFz0ddZ1bsjfmI/8P3dAn8JFtxFEVsN51K6ocETXlppYx3kLWjtSWGy5M3rC2P07kKzlvw
6N64Annp4hvVsUtVHfhURnMzAPyGSyhABq5EK7XXhV5dl7sPkLk9laz/1mAmwtFsvuBa7n1Co/YJ
2/AsqeX8NACSX+rC2EPVTO0x9/aHoMk9gHXvuzS1IhxTHEcnv28hNISNz0Jkmcrv65y4g3PkYkFf
WHfWtfH5msztM5IV6zV1AELcBcHULbFxUubJXfOXdDCbiCytR6/Pkh0GxJ2y1ZOelJsEckrmG00Q
I4zymH0H8UfW2aVgiOwaVKXfc3v43UFiCNWkT026vvrjFPu99ctvl0PgEwesBpFF6FkesrJWMTnj
Z3ZN5HXp+bs39ffV2lhJnekfu5/e7d5Ko2L0j7JsTmAaAsSTrd1ojxH42nby86qL5k7jzAZQ0zjr
sRftkjSlk94g08+6DfKnXnPFaCr6CVDbNM0ttAF0Pw2GZlXTxTDMeUMrmGj/WMC6QaKg7ca3NJok
L9KY3ajtA4DXdeZHNdZh4+YLSv1tvWqdVtPJ2Dp9sWvjbWPlIVTzy0i9s7FZp1pHNtzGHMPxdQ0b
i56qr78ZZwsT4AQauxPvvgK/XWqgZs4rArv2/UXCQL4apE/AX1svbT0kc7vnYd8Xt97IDqiTmlQc
WsqV8hZTjJ4wTax5Zp31vVR3nsoSJ1fNc9+sBPpo/mzG4teq3TVy/Pzew7QAv/oxQZFK4Z57K1F4
maLiBJcUxu9WdW+BucmTu+xRXndYJ5XVAON6WRip7C+pObtAMzcvpqawoiFfyGt15U9rMJakqDd5
NLIuj0xPT49wu1jvFWVcN8JPAoH/WTlNawKETCJ0T35NqGt+y95lQ7vjin+2nOotoH8XzXgUItCJ
BpRXS/G2OG4BBjPctgzlqwRaD1cLJaifFhH3ihfKzPy5dd6xJy8NlZXVHWm37wZEYJx8pzk4ZXff
8BTPdmGdZicYUMHzSahV6OzSG5zQcAdW5invhI1/vRUr5R2GIS0eUt8/F376WTj+q5MNdwjygIBl
+cj+LFQqaz7NjvnQjNwmuDFduPNHaF3CiYFr31p3de5cu71HmvrY8J0mhRhLVsnZt2G2ae5TO0wD
40w6zEOz+YDpxnTHeFmciwwIRJnO91VwgkclKciQFoeqfuPd8WKpKCmrsJ7hF3zYkMA4q+0jrJa5
4/wXUo6XVu284e5dkE9L7BotDIMf+HyBUlmsCNKiJMpllIk/FFxMawZaIIoXeBpT5AQ5x0z1E++3
ovJ409mp7XPrmFi0BvpY1p9YV7wGs9zjXAO5eTvpC/gyyHgQbhbmhmTYaQFr86ZropRtEhMybRJV
Gm+xsZKYjvnmgUv/RFrKnZz09Nzk+a/gecwfg2z53BbMF9jh/+BdWKLFK16MokhJl3WDo3aeiZxm
fuGMWqL2Q1NuFK7FfMWDEevXW6hDxvaAJO2A6QFTkGae3GfaELG24uA71bcth9rO8K7jzdoPNNXe
oxvIb+wSg2QW5p1VF5+UU6pEKRN4Se7lpd3MMxDjhiVHVjO09gMLxtR6CoLh5GtSeQLuiZGtVSRb
0w8ZJJ5NEOynYqXZqwScvoJXKSry38W6/5hReRxW3/rhykbduZ5Bc5e1b4vC1nrXI1ujHaYEiMh0
XimS/wwaGojE9XFSDJa7wuidkA1lWOS99S3gZEx2/ZWwzCkqgnWIi96bkqywsVrpYwOdOYtQhXuz
y3SAvfyhaQsiwvPsu9WdlQ9UMZUX13+cCgfIuM+zON+2Q2MMH61JK1bawxBadklu79IB6eV6O6Ru
S0qeMVDo8vROUrv2pcLhEWTAZDVNRF9+9eliAtQDSTUyO6ebiBiLNF3XliWeJsa2ZPD0Bvfg19+r
yjPP9WCVR1X1L2NqsN5uEfZiwAEjj9kzBzMLhwkf5Fxun61SiIjfr6ndISS6bszU5zank6XT6WK+
C2SYrelEe2C+TC5d9rQYCY7vYLhkIrMNkRD9GvA8iGPNxXe7Me41O/B6Nr7skCsPw+omeqtddvB5
l8BPAeQIrXT+mBr0zGrpwEdorPpBE7XVjF08oPuP3dQEN/LHmU1lfU4hyR+lZqvuHFlhcquUSKZr
q3jZBrUf3XI6MgzKE6XQWZpbWgPmxXZ23ZxnNTfrCUUtJaedisiYdxs5aItmN8/3UAY4gWHCux9E
MF3q0RBHfE8m8Pn+ZKztT62NlXF3C6LM7ul7VTYmObp9c2sNOI0BKX1YJIH83JgRNsgj4SwF5Jb+
Z9AUTpzbiws2BKFo2SbwZPsgoCyECEimw3zbPVZ5bKc2HbDXcD592g2XeS6DiZDa4hUv+zns4SMc
Cp3VyG03ks+rX7MrVgxR7Nt+7z3dOZO62587Vjwhsgdxr6vtOZgrGvJrrusrLTAEgsL9VATWryUl
3QjO6EXOl3YvCQ6vDSJabzwEgmgY1+usefRbNCnjqg9t+loYBk9NGTjsVBXRWbN9GNR5Hif/Mksg
Y2vZsYbD4AMGzY0YK7JHTLXy89CoZMPlNtYY4bMYe1tKA/y/qdg9e+ANShdRf1uQZ70X7oBME2z9
eBq296ATUS5qDKJvTUm96ru9NX7ubScTz6LzyuGNbSz4b1nrD3wFw9U89zYnLch59thOXLbKIY5P
cCej9E+mIX0r9qjs5pWslz2N0aUzETXbe5bq18Wbl0QGzSnve5V0xEeGWpoqkVrLMK9JyA1mgfgf
S4ho6p4Rumrwu+6yO3ZxJKsRzsgCUacvPRktHdeUbg6cowNy7ylhO5Sh4J9ec6pBjH0EW07LKp+b
+y7aDLt/cXYA4CrT4Bzgy5pTUHmsw9liWkVtAMO73/BJr8K6H+EA7OWpdBhqyElHuC9VEWr1FrC5
iYl12zidY4OGiL4K5VG83RK3exRqySDBtD8F6TS9dMMX3Rt3+Z7f2arckx4+WdY/bn7jHJWhfoNZ
DcTh9qDBFo02mWWHcks/mtGWVPoVxm4PUgTjY2AtsvQ7rYvP9rysNr6cihEiz79J1xmvXk3FFxVt
MiDN7EhOYLvP18Fokm35Kup0jhiH5wRl00yucYEAqjQu3rHdTdqxbOeQFj4A8ex/mtwRSX5xLSvP
jhS1NbFh14AEetxThyE3MG8bCXTqAChduFV51j+vc8+CSoD0MCmAsHTlU5Aa20Gw7osKj62gxRbS
6OwsGYy+glararxDsjbptySDNxGDFo/xmBSQKj6VZUWHa4t76RoHj305ceNllgQFXzNEv2Phyeel
WEcQDAWAkm9XwQUkuuFaqf0+G60m2lTtXZzc6dl21J8G6bixP+xvhWy3Y97m5FM1d7lenQc4hiiB
1mitzZdVBesde9QzvMo5VG45RLMFGjOW+/0uDftW6pbI4+LbDPrqdEbkPuOQZs/XDHutEEbFbU1Z
LokvMHghmDb2Gsi5/e0VsgWImuFUUDLz4j1ovK/pOsEXT336FqO7mln90vfZ7w2paNQ1i0xK0XtR
qmCR8MX6qVx/wNL6aRjjmz3wkM3WolRWI1sdq3szIX1pO7cSmfUwA51fk1XNse7kFBlp/TylbUFo
SAWewAQ+1/a9p393NiAqLS/8+Nlgk9oNGxlHlR1qdwDgyIMcnOayOLp7TOuiC12fL7/sTgQFftqW
5VgF9aFey3dtT4IaVXzu8U7x6Vcj7o0lttzlMjj51wJb3mtVPpiLTdvrlktci/QgS9d+kKxVQlIx
xXU1F7q2ablpNuUPBw01G9wlLLpAR6sFsJy60OXcKgq4jUNydNvQtUcqr9t/kQPze9s4L2pUJ2Ig
yxByJutYaw2SSkBzUWq8ZM3BDfr2YYFSDUw598fc8NDKWEEkKr4DX+TyWg0r7z5qu9J8Hgu+TVbQ
YER95h1zd7oO0oD2xi8Zp0Q8xiwHqL5BNcGIYKsLap8dysI+s8xVR7K4q6ui+i02ZLp0VjiS5LJk
9hm4R0z+3g4X1qSFjB08TeNufltW8RA4YPx5a52ku2TJ4gLt2QTGxY2dfWm7NXHdi4Mjx3FZC/hD
ymzg0PWJ4e/irmwtDq1eEOHxp4rCYfSz5IMqrbj3fcies/XdHeqLAwcY6tfPzTQNBGiYu7V2eulp
3jz3YGfHwZ1fbtmzr1KAI8OynNDfn6dKvUB2PEg/bSA3ua+cgCkiN/gjKPSTl6mPwavYPaDhPWvv
2nPv3jOcGXZcm6t3giVj0h+s92XvcepzpkTJok7gdBg2TfO6Fu6FT8GmHCY87Eu20HN15499SE+w
xGxNHg3Jfk3Yxd3ks2zxFeB43Z7SrHwv9yUCGrWPCEjpzksxhG5l0cv08d57wblYAT51QL1vczQf
M3NGNIIIxRNu60l9GxZUWeLGxC7JHTV5vyP0ZDxmwci7+llCMdvzbTh7W3/aeB9Owt+4Pkx9ma2H
pWf0hrdxW2p5OG519GA7fAWWvMzSjfnu0igZLYaDxt5FfVC8AZCu13z8VIM7O1PuHuY990MQM/wT
bSsxFGXcTjN4fm6Jd2dw9bfcCb3Gf/J6eb8NmrMt7IG48DLZnPu03p+Gus+xsRIWVFrmaugMKumz
/DLlFl7ipKPW/jomCz0aBVdW02G5USUK760npiuEkIwq2RRHKx0chkp0/FPPnnZ2uzu52TfnFBSh
yoxQrn5fiv2l7ozl6Ajo3sY2hcLAF3ymppdMY0dP2Pgt5+wq+ya9v61ZvW6KXOgi+07brW/lrMOZ
6nN/20biIx+uohyxjWmfHep3TBYs0/9SXNMgNx5aWHsna4HQ59Tvc3VrSV09RzpIyyinjYuk7e0s
oeY9trHW0qyP45E+J2jNkzEuz03g/b79g7os9ala1C8tdUVCuy8vuVy/BjvskL3I4rmt8MOqKRh9
BZWJ9xtzGIqG30Sis35Bpd2PrdYQZry3UtAigFe3Z7aPkOgwGovdGysI39UH8PGortYqTFMLbj2r
R3eM5LgfLbdYvomyn273DTluG5ZJqbjDTkaEc2NvYTXMnIJmqkG2rPui43P4LDJucR0mi899m/pD
Bls6xAzra6G1Fw4D81em27O19UyqjrQPi+RtKfrsvvan+rAK+3NawHDds4xsHFteQdc7GKHSAltw
DhVtM/3l9NBnDZuW1Eup+JdKl1fbd1+y0Uza3X0gWfvG9xoUO211ziGXnuB+8OEa2R862xTxYPhH
GmcPFmX9UYhjLcfqPGv7gDwIeu2u9dFvkfYHKqwC5YWIKoyD6YmTbhfzaJXzZzftuSiG8tTDVYwK
srzCpWU3QV/OBTHEQW5O100oefKwriodTBIsGtAwx2smztlF6UDWh3GZXxy99eEG//9gORvfCcqA
bhjL47Qsr3CwThkD3D61XBHbCG4riOxkWfuzQrJ0HmT2lSzx8Rknn9lZJsRfOUcMTfap8IM3mZoS
u7aFIiAanMNSK9mwJmJdExSHWT50lZfdcXyfW6eSzPGuGzsbXllrK0+9YoPMbuFnGoBFMosH0ei6
wz3tLFSIEoEEBg8R5BG2MwHDxuz62SHd7XiGaj2wkflZkuy9ND/muZZHJyP7VBnPim8whva548qV
bjHvunT9U1Ez2XpTHQXESBIb19iUzRTmSHMuLDhko3du0qV/UM2CpJU47mNmFdzlXnYI3G5mHKs/
UcTqpHeXZMv6s7v3l9wjPFOX30aJesvxsfMqh43NPNBuqEvTjWU9f50LhhKYERu1RCPHVFGnIJH1
jnwWdocEYfkqWXq/KjhTXqDu8a7grqGRBnp3X9WNHrCPZx2oO3uZPIgbUp7YVzThiGtwkprsXlaL
CucO35kzPsy678+DB1PWlF/SliV00egKCsoeB0qxic5hGVBE6AjsfoYVvrsYiXXbCQuGiioMrZgB
Eq9QNlHs7oyL1VYeAGjw0hpjE/XDmblO8CutHxCeIYSpRGw+oCmQUDt1B7lJ1C3Vel0t56k32qT2
AHc3+dmCPxOKSYsHb6YzvAl26KrGFtLjDHnpRvFZ/epphHkcyZp3yQXxaBxuphnaZVauP+Zq5C61
YHDB8w0NVm2pZdhPZT/Is5YOKEBK7LlqpxezVa+jg0ljDnyRaQNvtrfKz264xXDsq+muCILxUpga
GCvb7oXO3oVZ3eGrVyVMCu+N33N8DHV2J10d2RANQEx1g2ULWM2ODwEmdiYaDAkrvBJcBY0rv6sF
tmwKJd5Fscxd8qPLd1ZpKA1g70G4nfcN9yc/hUcad6WL+xSI/6Gf5XXcvygLQYmB3SpQ9MM6+80B
pceDMAWE9db/Va4qP/qSMXrfocHkMqjj2RivLiYjMQv4GX3gh4F7FANfX8QOgCFo7i5jpx4LZlV7
iwudPm6W1Z9YDTnj9JVuSZ64A1N2iZDrKc/WiE47Fb1BlauZ1Yskz6BkKrF/luqmN7I0q7JV9lFX
LMS2DU5S56hmRH3TC4xv7L9N2Pxv9V67z2vbnP1lXyklQLtKVe+7kUInMfLvjn42c1sSMOchi6HY
UlKunLD+EfD0q2u536SUj4U/fC+aoXqp3GDGs0uK41SxFBWv2YoECwPDJEv9g+xzOyqKYCRXAP54
sLH1INhU3zM45IytReHee6npR0HTDEdddEtMIIlKneY8gDLEXVaeKkjiep041ZXXJg44ZTzvWJUw
n7WHgGEIVL3lQPbzg9HQkAlzg4vmD1nYpFZxHCytmG+8DIE66zixTJIX3qjD2uXptisI8g71HdWI
Pk43iCMgNv6A2NmJmU84VbWE2GevNx43PGDtTR7ydNUBJb0TAu8mRlsArOQsyYYA/ZVwzPmMmyV+
SiDnlW0zKw4Ow6iuyInizjOH/SMdLcFQObGjDfDOnOtHu64GloLmeL+vlyzfdiopWp8tTZp8Otrp
7f3wRxG6a9ufdlbijSGzq6XRLbVCEeW9dVCT3mWurCPRSaABzlRGTtmoyO6Bky3RPmA6wnqigiel
yHfUVne1Spa4S7qyZxqOS8NwnwdlBew1Bud13Q7sNXmb9FInTl/+9g34iItyqjtnH9KrzVFdC+9x
Hr3XAaPFZHCH4qCy22Q3cXDKsvyaZmijXF28UFP4O7D3Z2X0iG6sJtFtDprpetHcO5Gc1HC1HgUA
U3QT/qxN35zGG6Zkdy/+4O8wEpoPh0Pq+HUdt1iph/px20T9lBnoAlIJoUyUsSyKJ89cHeaZ4Aei
7ocgyN2Qq4Btifoq3PFJ1zj/EcZFxpmJJVaBqKRMvZfUGE67W2FxsZpWFOxBnWicR+HbUdVtH3ru
Zjof6NXjdQUp2AbKi202PDEDG8ZWZM2992E7/WGcXR3VrGCOtOPdbuNWhXKDIJBLakMyrLfhprWA
yGuad8HAKpYhbuDS6A7AkuOlD/JLJRjVoYlCNg4qYHWF1/vg6O8Wpq/XYABXzTtY7POmxal2jFi3
bXBpjQ/TgLaaLeyivWppP62CUq0G2vmKvIM5WJ6UFdSndqsHxGU/Gpaun839PNbec2PlRpxWboRv
xblM+Ypl0CWFhiWHFoZtP1TH01wSJj2VC72i7ra7bGEf2AbaRKpossxXWzKQw0IBHoYr7tAHFqvU
q2nu6BLb/BSk7SGvmhOQyHxXs509yS39mZVuBF+KpaqlP7LBcsN2X6HmWrDFXX1jt4+w6k0vaw9V
Nz0QQOWwFFuwKXTqLK5rtjZiQcrlDya2YPqeBvxLNhZPfQ/r1gSliubBu+lIcuBjzL6Gorm3Zx9W
gNsS8iK9o+xemtLc4s01ri5UMURc9FAaWoMeg/yOGY0ONRscAHvbi5TZnShSQ/SfS5SxpeT/f5Ye
/1nU/H/ui59jN3W/57/9t46/upso+P8HUTOa4r/RNO+/xve3onz7kw6aP/JPVbNjokImyN2UEiOv
wLoJlP+parbt/8LlCvWyZeFYhJ6Yf/I/qmbxX6aL8xeGBP4tiAnp8v+omi3/v/BzwQzDN+nTwCHd
/0jV/GfvH4wFHVNYaKR9FnJYbbh/8Rjb1Kg9ObFv8Kt+idPCP1hwEOyhASu1S/8AvKU5u+4MSxGS
VT6tZKOUj/049OeNyTQ2tqJmyIDKmhvwRGmlLvt8Z3UsUgGHPw1Ds0Av9Vi0unlcbz5rNAMvE6N8
MmlsLmBgGftrSC6Z1v/OPOSm5P+DYJsPh62giXE3VKrAlfIvPjRMeQbQAWAr0RnfoQw95J4M8WB8
gAX0Jm31Evjc/h2yRjl6P/1B3N36E9dS8BmCX384FP9XT/4n/Tjf5h9/GYuvLOAMYCyBfDII/hqg
UeJwzUVZtQlUu2+dN32f/O658Po7HJZUVNonGKRHuRXgZ3rNL7DJIpD8e7d1f2cVGBejwrtp4S+b
T2iiffheDIR+SM/iwXebwh6wIISYYhb+h8j9V4tpIlGwnRw7djqiBzpTMmyOiFILZ342dtCrsjCO
uJC8/v1HvT3WPzx2hPO4QPh8VsLOURj+w/nxD5ZFzeIwifqZmYjFSa9yzVC4m1/dDYVmg3gqNOiy
gWb/zbf9v57v7acizPexSXJc+lp+qz/81HKrS3tqW1yIhf9c5qmCG9kctn0Y/3kLYq3wr50A/pw0
4t0+Hm+t62L2Qi6l9ddkTY9mq3AcdneAdWRQUF1XA+rtIlg+w2G87jens79/ov/iRzq86yY/zQ0E
n/DPn81tGmemgRIJGPV0NRh1GDu8Z4AGrJ8D2C669Lp/8zzFX66G2+ckHMd3bJB5AlX+GpEjeitY
i3XSyc2Q5FKjzZbul2Vrr2tf4z+rHzt3P2YCdmWnXBH//Sf+F2eINt3FXg9HWJ70X+4lr4aFj75O
g6WiQum1Pm0U8rKt8PQrrS+dazwTJnH4z3/oLV/XFLYthHT/amGS6lRubrklCFBJ1PjsOHxYYi7a
xf6ul7GMdtRG/+4xy//9trgcV881Hcmztv9ySdFtsw9hLklce/hhFNnDmAF6FGmFvilg99+sP22V
32EiX8XYRrnGqUEi8m/O9L94eTzTNTGXMak4vD9/PmC99FJcwWq+60Kf2rIuQ5+GK+iKX3//hG9P
8C9Xg8cP8i1X3Jxu/2F5+YeX1Jdzae7bsCZ+0GMmviWVl1/t5XQ7zf1ihqKENSIxEPl/9fhfXL24
7f31x9r8jxuYlRSHmYP154+XqdLbIKSVSWF7Crv9/PkWIX2txOPspinjkMOiWXhnkVePlW4/OJE5
yB6+E10xvxvNM0+c1NCqt44asWQRpF+aEQ3MCku2WdqP2ai/yIb2sKr2s29Op0WxoNxSD/MIi4kb
AYwLn8N6wtE8CzcdfIhePqVMMQXZOrr6vObtz5tkxCqa107s39Ym+6HL6hGOLqurzzR2QDtQfXOr
l9G86FhXToiJMSjIuI1Q0sSb13n3tpcfWiv7Wk4soooFf46ueXJYbvvVz5y6q9mwwRr5Jo36Ee36
86DTh56d34qrtmhOQT2fMQP75Annc2puFyTdJwar0MjKZHDGB7vYSb3wHz3+GxBipxd2m0ghzJPN
kqvO75SfnYVE6i+yB3uEWIWm7763myu8nI29sVvIz+vY5LFEEnBwmxFKoz282/hFXmxtfN5mIDtn
Lp/0kPsf+TpmB7xfxyvPsIJZfP1v9s5su20l27JfhDOAQP9KsBF7UZ1lvWDIkoW+7/H1d8J5K48O
06Qq/Vr16iEDRBOBiL3XmksA1N76LugNtjn2mkhs3Snyx6Arml1qxafeSLJtoFqOkCVMIwQirkgJ
R8ztNcGukOVgRV3lo1MPBlSTm0TKXzoIqWiCJdOpXG+d+S39Qu3J1fiw6p3X7WoD76atVnse5keE
X5HwKRRONkQQZXQXqmtSIhYGuijVo2qQKL2TDaO6LaV5jb2LPlWHylrFg5rt/dE10Tq21hxC0mOE
/38cKzAjYrLXSvdaLbpd5mbzsPWBu2OYX0qa7G70XHqmE7TSaxuL+hQBYdvqil1yvu2iwFv6sUhn
gY7W1ytd8h2Predn2zEy7kwiMncIEEb6Xu4sYCWGLKttbsfeJrHLVOeZS/0PptS2jsfgG32KZ9vw
TlEhFqQBBavGr9AfadmaSuA8yKK7nFATVTzSPKrvJWSU4BM8nBigD2V3IYmesFlt2OipKtNgSWHa
qDGucoruenVom8xC2K5S126NjyLF3Etvb9bCzHnLbbQU7I1oYdntMVCW8KLdGy1oDvB9nxp4wvOR
pIK5AjR6nrjshmhvzgF+PKb28K419lNUDspNEqlUa1r2zBELIcZqHNQp4fUMOVgF9U3DjarNttvQ
bmN7qOrxKpSVV7tGuSkjfF4xvR/xyuSherImRZ43ua19Q18VNGGXMSudZZ5NUsNKHmH59BhBZb9Y
UL4jNGdIVixxQmyQ3rDQhgPJUe6M+XbYB0Jx1Cbov6e5uHPNzID5EY1zNysD+vWttSxSS+KdBdjV
wLjEdZDfBIiHN7kVGsthCE4RbNktKIzbIW+1VSt3mqNOFYDaytOdQn8lHcZ6X9Ld4wUt6PR4yvc8
c1hlrkUbPMtVojtlVqLI1MrvQ1qDZdFO+CjpluijWNX7ri6DTdu2P4mzd+dGVb0oXacveiVviI7y
28UY2rSZGB9z3Vfu7Kj3Jr/Yu91nr2mlHlG0qfxiuvo17uDY+36wYjEu0FntR6/G8qF79Swu0lkX
yW++5G+DJPEWmZ3eVTXaHFnUtFRjfR7b/uhEjYUYsv8Q7pAs2kq/i43SXwlp69VMy3Id21AMUrD7
Et770MO3KKMjmwo0FbhxUDPSi5nHtxbV+xkmYxRaUbJn/qrXNpagQXvuk3g/pDk1+efUR/9DaYUC
u9KwZRmesxzVWjLW1qaq7OEBKGINY89pJQXHFxJpxxO4F+sejUyuWatAKX6kffjRVoAzSmQTYqxe
/BdNCKK8D7x37cyO8gfoEIuhZ4dlbwVkowWb+2ElG+XKzDrPSXt+la+F8qwb6O95zFp3RiLj9mHO
99K4ckw579eFNIwOatkXflAKUJXiI6i9wgFo18z8AS2EKPpipqu+ufDYJjgxWrYjfU4dvcLYQx3A
mjb28TLQ6Z8GrrKKIh83Jpz/O1tI6BC8khSZXF61wIy2YmCDNsjY9Cp/SZAtQwZpm6kF+dz6lqL3
pR6peIuGUvJNiD2WPjX16UjFaOzVCBqVb65iFdg4mX3MWKZzUJbtgriTn42dbBU3fRwq2uY2mTuL
oER9horwRVFT3gDaNSqOLYQQ8y7CpchEBbvHDtQte+IO0cuUaZDP6rcmqPa9eFcDtT6kWIJErr+Z
+HaXft0eEOTeesj6cVWPd6ArvnUtsCjJv49i6T0Pe0dJKb6l3X0RDelipJLnVEO+1eoQ1ILfPgw+
YZR5bH6rYo3+amigiVFfiykxyI6yb2Ua2ai9ErA+CXrFIi4cJQi1W2Gms1G9hxbW7/pCzmcBQqh5
ZboT94X5G+lW5pQdH4WwPfoVf+1p1YtW2Vulrh6JpEKHxoE1w7/vQuPUptFelARkUyV/zy0sDWIy
L8l3iSu+m11Kt8CEtGeb8Umf1Fmo8xZGDDYClSrlTJ9+ASTFTVFHH4HZ3mhqtWWX8SOKx8W4S6RE
dkix/2HYRbfBlrROkfp1FkgaBFi8MvLw00cnTP3dYkmk49xKI/FAXVe/ub5KU/9jyQ+UjwWwoiEP
0cCdny+ETTtg5oC1ioshQ/iJ0cwgjA6qqDb3XMBaUdMmm7JkfdFLXr+RctZBBRgjdEkDSUfya5ay
C4p55zALa6gC2/qmzpsBM7oxLVPSnSVhiBTV8zi1eJrE/5EQIWODNKrjFNca6ZbhMPw0+jzaNKm7
80zzdWwSdUlB1IN3KfV4O4p1YJbSoXj+dfn/Ff7v/8Xa2vQa/HsxP/EI/wEMhILYpO/BZ2Dg9B/+
VVpT5b8gTRKbMTEDoQ1rbJv/VVoT1l9UWFSNoo+GSN20/gYGSuIvRhCsT3I42cTDmKdQgBhlIgZK
2l9w/k3ZNixDmBTf2AH+F8hARbWmosPf+x0qTzLZO/wQDgW81jzfV/EDyjBt8qfUeqUfTf0G4ydE
4r1elqessqMVH8bnsY7vxRC5Nwi1TK9CKOihLcEyRbbRXV7NsdTrcLHUaiZ12U5NE6eh5+BYEkiP
oc8Qm0I3Hr39CGsMDFj5I7OSNeaxWdH2iVMm0WlI8lUqJGpBkxAzy0Z5pvrtyhgNFJeD+dTn2dGr
EVIiDziOSblRhhAwl4p8lJXPFktrtYyDDouhrmgOlN4U5uvwoNjjUbbomah5g2/mRq6MjLV9u8rT
hCpTWG/rZADkJXuE2JJqRUwc9WklXjYtohrJJo5GbYpNGihPoleXtFkedDdaRaocMvcHtoO1/xbI
HsTVBjGcZWxrfzy1snIvd9UWYR7ima6/iU20K1jiZmZdvAMTe1K6hnqjHBAHlsNkVee6XfvzLqVD
6fotH2+WQ51h0CeILHBBrLtjcqM2FV+ejgqajf34m6og5yMYbG6ixdxXUastG9pDx1YrCZ3K79Sh
9TAGg5qJU/vOMHXBogrlWGyAICbNZj0o5kcYyvmKV+R75lokc3naNDE/DqW3Q3vJBQuRg4FX/RXr
3nCS0r/n72XuAluEuhca1p3PRd80sg2tKS3QsCWRtSSYB8gIMsc4BC2VyN7a0EQOzEzdjKAg55qH
15FCwoaspRu3lhFjTQYr2Dx+PhzYAPQL4tXWyPlmAGQ6Wp98mmU6eHNNlx2IOxOW5sFUzHfFFLdd
JQWo1IePakibWZL2z8Dm+At2v2CSxs79acTShmQc0oUwCNEYN8A3BP4P3wsP3cg75dLqdI0YizO0
QnQJ8QtvUrUZvYzpduw3UVPvRsM8+X2IUBmUtiyl4QoBUDurcca7bv1YJtkRyJsr0KnyKCGazOWP
JGLr50ffMU3OgXVhP3dxG3peMunYoKmJsiN+Fpqky1pOD4bnQYz20mvv7GYAR99Fy9EMbrtQ6XEO
evdg3bfpoA3Ybuo9Qr9qjbUOXl6+9gxsjpJpH7TW+g5H8c6Xpb0lTBiFhliwf7EjQG+K1j315cQU
G1OIi2biVIaKlK4Pf9ghetcgvA0io15NoNwZajhbkqfmnXxTseJjGXaiMms4RBwqcJvtt9IP60OG
FNiVperdrca9H8l3BWXJmemmH3FNMFmUjw9o0KC6JRUy5bJ6iTK8LIlVoRl0gwZbZdcvEgAmgTtk
DqrUaG23GgI8RJZ8B8tqEUbStwTJ0awtof+ZMbMK6m2zAK0nGV6EfzX5lpvMA7AU2MSXh6pJ4plo
y5c8lE7Rh4VOdR7FDSQcHTmGXxrimEA7Gxqk5aFeU+dVSRXblJbePNqez3YQdxU4E8bksB7GKtjD
RnK08KOX6P+5bNEysj6qSTuQSfduP7knYiN1wGetUkwSR2IFWEUNMzvU1KUlSjzLunuvdIcAYx3g
o5J2gzxL4c5AkXmuqWrR6Q8cHWv5Mg9Mj0ylYqFVgGtks3zs6e0H5baw5FtjKGgthiG/os8WdgN8
VYNi6hRdpGwMPcrnGREEs0BkzAB5/tiyB1+UbbrJQ3YOWkNiooHsC31FLWZdgiHJwwen0OPXSaZY
NqW6qWJ3hcVgW8h6Oy8IJZyZSN0TUCw39Nb3g/D2cp83S6qEH6ACZ5OYm55qeozTaBOoKFnHoFs1
WYv8lhUaeNUnu5dwncq3xPut7DL+aYTZTzy9CWSG+FujRS/BUO2Msrr1aa4TSwbbVUMOlfZsCkRk
IRagHMaQyL8D95QdFcfgjVeaLMg1HyVR+lxZEmZWFe0RShppVRrJUVdG4yH3mmUtFx8+dZR7etbq
TN34CQC7rGDmrULr1MvoDfxu/J5qr2HiuU4tQmulNcaBiBQMwFvXhyuampiE+hhZTrFL1ZBY7uyh
oeF045NppvT2R1RlHu6erEPxpDHhg29xqUdL8iEs+aC0SfCctBb6C7/3EcG99ESdMNOsa4FcKIaE
0fFIC12TkGb5MDyS+AhH3UchSXJoszEK+VmVyye/8PA1heWGothrMFA0yHM9cpQEBVlkeIhbtF3Q
ti9EzXXzcGiHeZFpjo8b78YWH6IsqCPKeIt6AzxMBnIOGmQ4QjplK0llIIGHKh2Hgrjhoe4S7u+T
oLrBLB9Y66KBIdrH1Tcsnw8iFt6NjgZS5PkmcRG9dRi4Q3jVpCCig8Kb52rJDfF8uaTYj7J9pLMH
V6QYwd2MYlu0dN07XV+NnbKUiPtxxmyemopBcjbS/nikMpOJY+qGL4hKirkQmIXyZsQjKk9Zv0V7
X8iI60zRov9ELLQc3ahfKxopjyYC9DS+TagI4J8zTl5tLVuKAYB0zBrBQ/ptHFRrJ/RIQs8fTLlx
2n2bucIp6irdQdvW8WeS1qBZ8bMRv4IHWYA0NdZlgfhFUDZBHkMMahqv4pCtaTc2p0wGIgN6asE+
eqWgT8Qmz+NTOvdGbuWlOgja4pH3YI8J7Ugob1D+5kg8jxH6WB6SQw3xSH/c0dm6EqYpPQGYAHwa
ARyxxme9CJ5TPXhHVOjNkN5+SAG7hVQDE1DMEh8VdOQHS0v1rBt59D9aobYUqxQyvhn2K2GlYtV7
z1KMPUePfsqsNgSz7b5v9OeBosNq6MRNVLK8GD0LZX+PCQzCkg1ThB0KhFZYDgrKWjWmESjB+y3c
E4vWvR3n64wKUmQH3+peSUGFeStVbh5EB/lKQs0cCrmbx7o8z/UOj6thoAuDV4uS0Fq6vGezRsBn
qdzs1savhsJAPCrYRBKcpaMS3ve8pkNa7eghPenCi29HqtYK9sLSiu4VjR9uoNc1JdlcJYSzShCx
9lifluOIzETU2RrhPQrRcirx/cBy7C9GVrXrxhsQAeLKd31pcMI+BJkfBusIhcsaZOMs6OVHN6Dg
qpLlNsuzYYtDd92WerLQouTVGgBywnOeIemv+XxDUlTGnsB7vJTWiI0iSBHY05EiwVT1Xxq/3Aae
gmJnNABh+PZ30mgShB8QCXmcPbyNrp2ZaFznnh3IOLqtctWj600DWUag0lFXGmFoA2ihQFds6yq4
jwNY2F3aw1IOVH9TsIBCcAuQo8U4hHLqpxwFa/i5Jwt4Duu2aI6RETSVp0asTfnY1nwG5mCR6rmO
dXEvYqB2llXNUPWd9BDVf0mea5aD9KXudU+s1o9azRlQQlrJWnlX98AxSmuLnYGPT853JKq9iSas
8mEiDWEqylGtqt5a1V14qFFming0rOqnJ8CUKiEicFXZ6lF5H+vlfVhlj4rqKkuuASONadxjScmX
CusapTdwPRnmPA8rPJjwdp08WdWNkUFStKYPVLsLBBVo2LZ5F38XCh8IPbcgc5XtFnPVUmI+24UD
8kVZIM4C6fzONISjqKjf4HFvOcrCp2V58EgYpaVEiU5OWaiPXnwT4en2ZNABNshwcpJ29M4rjE9J
eRM0auk0Vnnr+lq6ZKEdspbyl5WMCF6yJ7Rf9q0uB2jFoAzWkabsqMTdI1fYd3rXzcElrXC4Eoib
1ZihVBlzaPODKeIwGOhGkxChpGxrb2kkzZWuf06INlhV+BAcoRes6dulqjH1kTV66rL4xRMRNjC1
XgUGwkeD2Hc3/tHowVKU9uhAH2j2YuNRRbGpvePkY6XxXWrxQGhBfScsdMK6iz9PHSnMsk0KWE4h
YaeRr7UNWHef5oHk06nAL4bS9z61ileroQZkiAPO5AfPZCqSithhJr9VSy1BIVqZLLCqd7uukWYa
mB160f5swv6VHEsV248JZFiI25LKsNxOYus68+ZJYi6o7CYOmqQtHYGSixdsf9KaVvloPUQyVBQq
QwguPxS1cZceZrcsQZcksAtk0iQqthSY42kwr+NGLCu1mMXNXdKVcDHUn/gP1FnWxD52j+BRZIxK
6jEruCFHKrr7rjU11CK6Q1MzroSyiJMBfWjY3cgU+JeFW2/knCm/ze5AncHYnFod3pgeFFSjM1Wo
i6iqFyahqPB5x0VsoAxNvYFF2hgeKG6PkPdQoVt4C3pUzuNYRE7fJuuhlE6D3W9iha90jkklM+6s
yY+SD+ZDoTPGoEfiLCkm9GREnE2bYhbzTe0nRG0KfRBmrcCfcAq4gcLHjoqjk+raE70IkwvEFQiX
bzvmZXCQmMT0Jj51ULJnfQ1CphCwtaCphWAwnCTSJptzAX4X0/6IqYnynqB8BbFdapRtHLb3ekjS
Ylvd99149FV/7aKJXESDDKE5puekuz5P1F2PtQGdKSzXFsYQ4Eu5gOcUPFvVVm0ngrLhos3LrFvf
Avg9hvIt6T8bTTOw6ICdROO6MRrQvy4PZlGaGbm3g33rBwez6Kq5SaUvqCYcl0Cdhojatptto9bP
Ho7AwIbOmNOLNwII63QXGtCjc3plaz/ub6OuvTX9tnQs8UheJ7168UFAzNBk97T7buohWU9pCS7c
zVmW8oaUhrpGRLi0Bl7FVK+POln0zoBlGIGuO7zE+I6ns+es5Ro5eIRc+y5NRgbsPjkyQvrxVM2F
ap48WKs4aNZ50e4lOZ+bOIhuKAHO2lYGIT0S6ojU6Q0pDb1IDIZ5xkoR/9sYZljJ9eTBjSPPqYr2
ESMwtBSt2MuV9Rq4vqBV+SzrPt73x0JFQwpm46jEkHV1yjkC6BzjU/Vui36c8JMooL0wYSOVrq3C
eGPdA9cg/Z7ZVbvMdBwqI9quBV/9lrWYLW9G0OZzzE1UVpkZfLooIjFWCnBI3LFLOh68JXeKqQCB
4vPdRnROIeHEtGzQW2NA7NR0YQn4XX2ORlyJiufaDE9hYkL8S/bqWB4KUa0LPzyEdXSqQhaGWvVe
thR1/cG4wap8rMrwpIURKQlB/FLU5bvOOlt+NeSqn+WeceeNxiJ3+4eE5G5veFdD+71Jchn2j4da
CQO3r+wwSazkdvyIu+HodWPhtDGldNLlTYvVXxk9JLGy6+oKOXT1mNfxc2cU27aMwEnJH2VdvQdU
/NFZ37RyLIDtcAT/pYrEs6WOH2pgIEUD/CqV1RNWVieVuyVeDWYAG3dT4R2CinzLYHyrE6t3Qt0/
YPhfTj9Bku1Fh1OyTeMXPOtodYmMcIp7CG8vJJkuhxDmDGpYJBgITbJgURnhrUdXJXEz9jRK8qwn
nBje+9KUDqbUPwQGrDtFaPdpq59aPT7kuv/SRpSIs5AejJtTNFKqR8XLt4g+T6HOSVXyMeZqY7Ac
WUVVe5uMxRy/84PE5OuXH5odHiwI9W3eO7jR+SHtiy5cpqbRc3xbvxNF+zBdheSmvK0s7iocIGPZ
7qs6OSUBaQxVv0ld6iuG9VSMbxrb7bqvHm2MALMkZqjCMDuKKDqOYgqdghXKyvBF8wpGtnuDy+rU
oLgViveKwnbRjtxWidbbdL1lJRG+HBySKHphC6zOmBdYPOXo9INgaXg7T+9zPoyCZyTTV89ZndNE
pTDfhhuqWQw4kC1wA49NLX0r9Ce0vVvNqKbaDp+zzmNSK/RXV5/IoKl3IFiUHq6dHXtGlu/7B3+S
vGla45SV8uQJqaT/jwd3SDCY9OpJ6yYXUJc/xTEPyiy9eVUZW/BJKM39RdLj4jaR2BoeomA728mi
31VD+6PqU9ZlXa044wAFnymZ5Jxhnpl6NK9dH1TTVkuSQ2HHp9au3rEjESxqgTwfdGx3PbO7iaxY
WKxMAep7Tg6jBk/fTM6jfuVir9IjRoTaf7A9W0Z9+6Cl2NF16J2vg8GXWTTjMQuUXSvLH32WvkVZ
GUIRQFPZCUzFXhccUo0bDQbjvg7HQwFg3ra5E22O4VIwFxcEOcjuxNbia5H5nQIXx99ombTku/Zq
G+nP6fGZdvqjU7nbeeSB7bNXJZgCkBvFC9T4pRt4A2kH9VMTlhi7c/kb1A1joDow5v2RVxFSZCvu
OhryYAl2dT4qN0YcvbjdgJtL3w+z8pm5qUdfjsCRXhTBuTgotkVjmS/2nKicHbRogWYEN++v39k0
kOVL3rWEExZqc4gTA7F995HHCCzkXma3n95b+vBcaOFdoeAb0QvcuYL4jRgG1FyiBOMUtvbLHRWw
TTeeihaYGhEX3wYdMMn/78z830Q58dG81pp5eA26f2qef/2Hf7VmFCH+kolRk01VaIIXHMHZv1oz
iqL/ZSOtI0CJv6eiwEn+V/UsCGxCFYFaGr20of6KBP/fzoyQ/4KrSfITqlXFIgxK+28aM/+UU0pC
IbrXUmxz+vdP6rNEVmvFCGj+dydXrIKVKOf9a3L/6S7c/qu581noO7Up/275/H3wM41ZT8yRG9Cm
3NNfp8KrkxHaINOfBW9594Vm8J+65r9PMan4Pv1+Le36AVZQDFXkJEnf6vaLJNgzyeffBz7Tl5a2
AdAHAMyefaykOvjUmMKlfmGWywomHqaz9At958VToWz/fA1xEUChibgGcj2ycTGQ/4Ph9IeqrKgW
4ZehSXX9eSj/7MH9fVGTKPDT3QIJoEtWx0XhX+sf+ORSIke1ckQ+cWxfqh/XT3PpmUxn/3QW4UIQ
qhOuZ6BQp6YHqThcP7Ay/c7fvVBnEliMQqZQ85S39QP+Lw0z9tMYdO+EtmBVTMjNz+bm+qn+qc78
95061732cHJSreRME4LTWjcH47t4KOX1+Kp/v34GZXq8v7mY80jYqJAY1iGn8F77N751H9pHdZLu
Ah1+38p6q/fKF2e6dC1nY5wNMBXigRMRt1k9lQ/SnXwEDiGtsq/i2S9cydk41zMlSyEkxXsfamcd
njr5iwnk4j06G96uXWUG3IR4z4GzgxrMDH2eZDR7Z+XH8KBR8YOR8c374jqm3/u7J3I25jPZTEYY
DwQ9kBkEP7DNSKViqHTj3fVnPv3s353gbKQrmqS3dF7iveyTHu+1GQRT15M39Asr589OcTbE6Vmi
wNR8TgFyrrRfWNfYkvuHBz8b2djeTGTA/H7TPkbujhbwLCvL2fVffmkePDfe4Lw2NIpajLk3KsGI
bNHIxt/Em3lynzFUXz/LhQ+ePg2ST5OTH6qSXY4R8/pb+6D8yD/cZ8o71499YeLTp+/gp2PXat3G
BBHFe/zlE0Cq/xYP8RcfpEvHPhvEchzQxq85dmy/RWSmuA/Xf/OFd/5cjqGGjSQRwRPvgWqwjrfB
s8t4dQgIoWxLmXl5/TQXlgL62UBGP6CnlsebQ61EeWDSxqZnkv6Ly/QrM8qlU5yN3pQqayJ1PFlQ
SPQy06VMlX+bv9ZfPIEpv/N3o1c/G73kbwe+PI3eRp8lh+o1v5XuKvbDL6rjfbduHHfB1u367bow
Zetno7iWSgKTf00UH2T5HYyd/pHvif1bXT/8pUFwNo5r9/8cvuHw4034ZCz90/VDX7pJZ5/oKayF
9iyDuFC0tzznU12GX7xDF17V8zjdwQsGbN/c/5KPMoRukI5LolNYM9Vf3PYLP/7ceCLqpFbIcSYt
oqLubrGXVhbXb8ulL9m0xv88NyArEUNsjtEeTyAaXD3xbozCBi9Rka2jD4WyJIZDXxh1Xc5jSC8L
8AbNNmhEssniOtsoKeL6L37LP+1M/17c/ApV/jRPGU1Dr6Ybw701ONFBfhzhXiBKPfWPzAB/9oop
Z9dbdHAZ/bgzd2lPnMqE88egP9BPrQhjqe/VMg6/uJwLL7MyvS6frsauUd+WIE53AEtXTREdxij/
yb55NdojqRnpFy/2helFOzsNxZmMntT0bsRULGb+s/eol6A3Z1Rmrz+XaS78zepAm/7904U0PGLU
Sna0t0ZpVcXlughf/e4rd9Wl3382PTaxVko58Yz7PkdQT3KieutKH5RzR3pevJ5ffF8v7TG0s1my
8ofYKmJW/wT/EEoTo0/w6QfMmjf3mRI3CUet9cWTvzQhnM2SpusT6oVLZ5+FvrJO4oBmJkjjtOiA
aIs/vXFnkyWxWxWxOZxF20MSoztAInF0K6OYyebXH/ylaedsztTqBp9Byhma+snHsAAb8/qBLz0M
9Wy1A1/Z1RuNIw8nuGNwMIyfSU5Q04ycgCAGgUrf8IsHf+Ht/aVl/vT26lULpygtWFiJ2mnMVwlp
ovXFdVy4QVMV5vPIGMMChzAGhn3dFbMx+TCHzfUbdOENOnfBmQohT0mUwICAWiv3iMq7Wa9t7Pbh
z47/H0MasQQsPJ4shcxi3ECHCYjGqsRXc8alC5ju2Ke7joJJK42giQCg+cziyhQOIi3ojR70VDxd
v4hL2271bEhD6cxLKwzQ3NNiRnSe+8OdAlrtzvTQFtRZQkPNs4cbkEf4dfi0gIKpaTjjIrtRyIXY
Xv8dF96CcwNskUixppVJuEcfFD22td/upq3O+vrRL7y/ytlQyYMA55Cehfux8LxsltRuAK2b6nnI
hPmVM/vCuk49m7GgPXXh6BfRHlMncRYysBqyMqmSINtv6BD82ZdEPZuydL+l9D0tNmrx5BWEY69b
7YuHcOE2qWdz1Ri3OfkkUrj3aFpKyAHU96y5v/4ILnzJz13yfmzVGEnSbE+voZs1ZPisNIRhK0+y
v8uhDifMLK0/m67OQQhgr5K815OMjubg/kiJt2AOqL2j3qFOuH45lza04mzaIguhboeYFxYPZ0lg
NzRkGyg0ahgkFRt8F7SXrp/qwnslpunh0zSgq2EbeCNnamMnbVfle0/WEbGkLmwip/15/SQXHr2Y
/v3TSfJC9vNExIw/nzBSdZWYMEWbL2ovl67gbCKLMOrRGp4GNy4dF3YwGik6eIsBIjvcnC8u4dJZ
zmayztRrSWk5S/Kkk6QdznTyJUHzIQg0HFxHf3ajzkZ5nNaFFqcl62v3EDe3tbppta9KoBfW7uJs
aLtCU+KQcJ69jhhcrU5x8GT28A9wkVXPxEjNC8SZavbFh/fCI1fOHrmfgAdtYzyzmgCSq6KJ7pqZ
NXz80X36tdH+/EJBThOxqY470VWHtkD6oIknE2TX9cNfWPH+2op9OjxOax0oC61NT9kAGSE5Q5NQ
q20zf2GM8+vnuHSDzh51WXUe+VhKv/Orh7q6D8y30fviXb3088+eNN5R4H4Sh4ZyhiMNUjPyuPQO
rVknf3GHLnxRf01cn+5Q35oWvW/uUBu9IK6McEpevy0XDixP4+/TgaH9gilLOXBPQFkd3dfDw/UD
X1jvnDviGr0lJ3K6KWhwZHU5KEQKoNz+4mdfOvrZhC0ZqhHKvYdFvNhHEdEE1BdWQfVnn075bJJO
k6H3bJeb4qqnKdq42ZTh2/XbcuE1lM/GqZoOalv3Rr8bzMqRo2EbVclNnrRfLJMvHX56zJ8eZ5K6
mYbEnsM3O4k1ZiR9t/vnP/vpZ1Nyq3SRNEZNv1OiF+wHMxw6Xvf0Z8c+G51V62rw8vjdFp7IIiJn
02IPV86vH/3CckU+G6Cmq2p4BnpGT4fRQZPtl9pMVkpuH/UxX6rYYa+f59I6Qj5bc2Ex9kcxyrz0
A1DDJrQIiTEMhJL61jAzElfUA7HtVJyhoQuNHOnr5/399VH0/edTt8ymHDXhDzu5BFShbtxAmzLb
Ibk+SuQ0XD/JhcKYZU/T36d3KygBLWcNZ/HVKFgh38RYTqDnfCxZXox+au7JwpB2Ru6jOcWDsEvN
ZnCsgHyNjDqmExKt9cVr/mtb/J8VGMs+G/8m7OvM8BuC2stMWo9RSdwLGaL9j6KwtH2HtvKlpLKw
6A1KdXhVwu+pPHoLGujBXCshUmmKKJZF7eO6wc0O3Mvrb/x4ZJnfkmVWi7L/3hUaKfJ+qB8TqObA
+/Cu5Vomz426KdYjjI1NzGp0y/zZL9XMJmkAGMJ3TRQ4Ez0pT74FKKdQItrmzkooVyK+Seq7YUjE
0kQ8dGcWYfZx/eH8/hNkibOxabSiRyvriR3kHwzRVfuqItgnx8Y18pmZ3l0/y4XCOpisf74CNcgK
e4wlZWcj/Z5hWKbd6oDgJ8z+WZ6jzbqNjn/W2LXO10+RC60mEpxLLcCbB6sJhqJU26Q3nbbaKhY2
SKK3r1/Y76dNjFH/vC5AF7oWx/m4MzMUhvIrvgwU+2/XD35hV27ZZ3M+tPVINrpx3BUgVjT4F9rw
iB5t1gCSieXv8lAsG7z93MUYdF3TfzGnXqgpWehO/jFgh17UuSRZ8q4YjoEIcAI8E5ji2AoxM9Ep
N9at9G5hZNCGLxahvyq5vxuWZ69hLtu5nfeckV5sckgfrBOzkLuzT+hKd8pGWhHWfpQe3K/W2NME
/rvznb2PkqWLpHc5H/L4p/A2eyLZ4EYdnPE1Ouar649vegd+d46zj4fLpwLTZTvsBpqRDsmQ5swb
wJB6WeQuYA2erp/m13v9u/OcfTuKhhj2pinknXnv3REVGT50H9pTf0KLdwgwgcGZWCq3wybd45wh
kXSe7r/aq1yYPSbH+eeZfST8oo9kTt3vmrt4iSn3prr9ajF14aNoWWffDd01apm8U3k3KDmpAtWJ
gC0n1osFKnlyMEJyXJqTK/U/k6G7v34zL13Q2ecBj3yhQ/4dd3Jaim1Q/wg7S1/lhSA/ztfHrdfl
KIUqQOrXz3dh/rDO5g9SYGA1ljUSQxEuJVcc1cjcJb32xSt46fBnE4glN2kTovHdjQgr0vZgt70D
z8S5/uO1C6PIOpsnFAVuH4S2YafOSMTaHtultMP+xHsX7du1viSd1knWzTxzuoW8YHM2k5e9c4DB
v7JPxfIev+Z6+B/Ovqy3cZ5p9hcJ0EpJt9oty0vsxEnmRkgyM9r3Xb/+lHK+iwxfywIe5M5ASHHp
ZrNZXWVeAZw/uqkJD7ZnrMeftjZwyp/kjEwQ2cSwPZY18q7/VGLw0kzZf4rzFYVyH0SOWD+vQcAB
fTdj5LO/rd8c66jciFLWvp7yHBDWEaV2wrwOnTeEoJhhjiKoHR9PzdoWp9xFMwJyDd272StC1Y4R
XNTVNYNQRgQxAhYVkuL7435WBiFTvqFBtQMOMAY3LYiVCaB8DgZTHXaPG19zejLlG8DFlrbdjFGA
jGgP6BB7SPecA52cSM/PnNOa84fyBb/0Ql5B9HTlvcZ53POKV6fhlCMEnfsZ2goe23zNqHYrAA3v
xrciHDdc0JrbkymfMGHnhg2PoTVQVu+gwCyLjgJuNhGcqNVzD2Zu/yUenx8PZ1mNO4fHAln96cEL
n5NHRYUD6mdGD0EM3/cfQ7wnkLqRGuij/ob0lfm4q7WZo7xFVBdg64PABHRt88DMFdQtET8muzIu
R5cDb53xuJ/v1NW9MVHGDzaBiZkj4Lb9+jIU+7Sq9LL7YLDVBzNRvczf+ZBWhHRhKrq8F4FxKgTv
2ePOv58q7nVOuYY+kNIQPI+zR2zf7m75rvZA2qWXjn9VX3KndxWrBI4kPIA8bhdv9LoWscmUx4BD
KnK/L3COjKloNaLf2AxKFMGWkTFgGlfJvg87MOg2JQrmIerxWkLLxZbTcrhsjHuZ3Dvjpp9uwEen
gPQFUXd0bHeiC1az59JT3Exn8Jc9g63PBtWCi0B/FzyXOrNXDXlrwe9nTAFy/ncT80FN+npYIn4r
cVjzj2z3pmozO2mjA2HFl9FwCr+WB15N0AHexlB1c4Mw0wVSdm5uT05p1LvZyj7SM7dHRcaNOZAz
GDteRr2/gb1Dg9SznhiDFRxku9qBMn9jzVcsl4ZfkKxXs3rGN3HKoMsyxHX/jlkAFv8z33ySGoXm
04bhro2eckgstpZcQp/SAyWzxuGtX87+1LK0cR59v2Dc2Tl0BtqXpTxjY8J51U2GCOyxO/q36hCf
UIkOcfDn2mm82Y12tRb9hRSnU7q8Fdio9n+BtPTGeb42l5RrGsehBgoVn1AAwYMC5mapZOTf5hzQ
NVUJ7BwsQFmMe2Q5xrfHBrM0/b+jRsXAv3sWJN3sKCoCttSgvCYQWI3SfuNG8L3v/7dtFM7/2zb0
b0FKAJFHr9PBTwRbG8xyB149E1WTuGyHH5wO5Khe64O2YSFrV1UaTY0qfkgMd+hSsQMn1DkNsjI6
qL0NwYVCuPV4ztauiTSgelTSDq/hOEImdzhCDkmXzMW9oMbS5My/zO/ICt18w77WzmFC3QWqgAV0
MlYQPFsslFQ/Ogva6gb/CmGR3cZ4VhwXoSyL9OAvZ3158hr+fYife/ILelQa0+55TtLY7Cktr/0g
bhja99a6sy3IYt8/8nC5nKuMgBIjr7ZGQzEhQqJB1UWTDRQOG63RG6jW1xnNN1ot04NdqpEdMexk
B9pbvXRxamng0Ny4mfD3979CKJMDd9g8Zz1BUtBrzNYbLs2hssF3mO9jI3fUA3mrzrGDSnYdpaE2
HvMMaFrjHvt45lfnYjnGfsyFOkDGOcixuJlZ/WJN5f0LOtPGDmw2Nytz5X1sQfhUG03FybUzdDR0
3viCYIWNernP5DPW5d+PP2TZTPfWhHIDUK1lZLDS4Du6j7nYgW5R76VTh4fkFBw6j/tYdtO9Pqjg
IImhpxiEwuQRhAHjnyI/cdGh9P/8t9YpZzOBxlWUJKSCWgEcrGThM8YN+cyAqfJxB2vBDQ3oLjgf
Kqgcvj+LZ3fs0lMAWty0zsATUhem1GdgNQLkBqXXt3lqvwgj/bd7GI32lsgcZuNiMGmJd3wmwyW6
L/h3JgTxzuOxrRytEu1jQITrKyqHyYu8LHzimUpveH+j8ZVTjQZ+56zapHLK4DUK1fMWirg7re8U
wWtqFqwYjd+Px0gGFYAvIYPY91G+Ydv395tMY1MyFL9iRyBeqDooW08FVKebxGrLwaoyJKQez9x9
wyF0Il/y/SxIZIiVEhcPP/r8NB6KjSveNxrlfw2G0FldNQLUKUkbzgPFxS8w7bqzJUIETVevgQO+
mffEBivModfAaQyigwvzNKPoXwPAfk+swoGuBeTEN6zrO0N+71sopw1u017kyuVbJi08B9dJT0+J
Swz5LfvoX/k3vKcpRqgHB0jLQ4AWeFUjQEWxvDHN3yHuvf4pP11zYqKAH5nzsqP6lkN+G2gTDz3e
fKPS033l+ZZkipbPalKhb6X+1haX8s4RV6ZI2mDQSTzoXOVG/WEGM1mlXMp4I+Rbi1joeoV6UEmS
FHj58A/MNd99xsZ5+up1Ts/NwHi8R79j8f+dPKhK/HvKRDNerualj0EX7dZQsVFDA0GYBmym3lgg
ybXCl8d9rZ1odO0CE3KNnLC4D0jIqhVaaN84K3A6Ew+Geoi3ltDKzFn7wyH1hou9qWilXZmt8TKa
IJjSm12oXR9/ycqWQSr931GXVRQXk7DcTE6zN5jEFvXyBJpgA1TNu8YI9GEnP1Xn8hBv1W2s5LQk
6oTjVLZs66XH2oCg9N8ZyfzSDI0z0Ti9MjojM2KEEYFRb3W4NHxvYalDL6pAqdmjvM9TwcL0PF5l
p39l/hBV4w4Jg3Tm45lcSybQ9RCg3B2DGiTcXrwTwZXmIZlhj1a/A3XJAfQHqdWCM1rHrXo3ncEt
A13Gz42eV2aUrpMAwwpDshE990ZiZq5q8WZhp1Zp5YZizwYxiBZepl27F43KgyT8ocVlTDpP9i9g
+Da29Mr5RRdU8ITv4ITxDbPwJ+pOIwHdBjgA/ZMc2/3kFEy3EeovvvTOatLA/0KtiTguL4Zl9EI6
PH8P+56dtzzoyl6hQf8ByKaSUYRAr6p+sM0fBWrcg4SQcz770iFTP7kMsXcDkimB2epy5V5BS+e0
EGof+CUZI5z8l9LoPjhnei94LT9ulWR8X+zuzRnlovmJq4oZqi24HamW4CRupbUe4iMttHyb0Z4V
HBKiTlwcz3A9qg1qQUbPjdIiLmjDDAXnlK81BnK2zrz8F9wiiPINTo90Ucu1DwGRf2unOk7d0wCL
Sm0cbZ6v+QFcm2JCCMPunG4fmniuNrfK+1ZOW+VbU+XHtWBOE1AFLVuuhu/sPeh22TNcSWJDYN30
DfVQH6Oz+AbxwUNoE1vRo/94tf1+Y/nRM2qGkGRY0jnBrfgYLvNu+Dt6skOu7FfxjGIRa7511/TP
Y/Nes27KfYFStoGUKDpDBh2kcZeuLUBrb/nFJ+QGdegFbm3ElY7o6gRIOAptSdBRNTqZsAO+3+ee
ZBC0cVbSlxC6t2ugotketffpcQouCi71wo5rd9BJruKtZV27ytOVCzzLFmyxuOsGarG1AV3DS3mD
hhNnxodo47C/H/UqdAVDmUahEi8GIWesw5XRrwhw5qZIDKFX3x4v2/2wCHpC/x6snDqOgbgMY8iu
5XgjzHWCkE/j78NpKyOx4nO/M6A/tqGQ+bnUS+ii0yUrPVU2ZyFpbnYvgfmKa7A92qLFWpzb7Lf2
4vfX3/EkAhUktRNoU8mSvW3BdqSJ9mxBy8YABYxZ7zIzu0BFQA+sxiS65AgWIKRmjFMIZ3v9wRuF
5WvsSTqMezwtjlphsBvLuRa70SURA8/+3+kD+VhtOfMaG27rOdJBLwc3hSyowVi/Q/O/LS3/79LG
Kq/Mao1JAFXTkqbTWnMriljd/VR0FHbRTCBPjLZVqHQeudzy41rP+l0yEYjEANJ6ScCr9XggaxuI
ci09U4JrdQlZiCt58x7Po2bszAd5CymyclbTFQSZAMk5X0H7ii0YsxE4sgUeO11wASU6JUbuhuZm
2n9lLHQFgShEcxv//yAI+vUWQA63XutdcFB55S5yUDhiinaHchmzuXE4xKA/5fmnzsq80WxtB+VY
O96AcI+FJ1xzcMJdYMkbhrr2aYuL+GGn/MB2UOZZpuGJM55HTTz56GPrbWEtJ09XGwR+Myn1ckAA
zoT77/Nlxuk8ahdI+yJXyFknSMCeAl3ReMTWjXkLDF/fqvlbBYstS/9jbKxQIjWx+CCI2JjZMXEL
fSc9mbyRmtet+fuuZrnjdb7zkj86IUrg12S5mrUGpJe12OZt9mk0IjNuNWiDGZEumwT5QGg/ayIy
oon+5/0lMBILDBt7AtVf57G9rBwb36DJH9+hjiBjjFQFM02uaXNsgYPwfy9E4I+bXzGX79vvj+bn
Oc6jERIO4N4HtR6v6APzMnBbtWlrrVOeRRrbpoVeCHjwJNBL/orYcwXenMdfvpKFgabpv9sASoco
9u/RuPQVXfgjtxMsHgu1W7jKzfxZ4DXyLB2Uk6gFL8gHIpgscR06VrBDsz0UFmMzbryRCVx7eaDh
7kIUzzMDBmRv+As+kgNuY8JbfI6heWOPtVb+hfzBpT6GT+TyePRrl2gaBi/3QRpx47JwX8zb/Ayt
PhCs179jq/yABoN4KjMjnLVpJ1yHnfhZvT7u9hv3eccsWMqvAIwLVTQFk37qr8WlXR7hmpf0NBhQ
yv6rusEVOuNQ7d4XJrhtCR5Aq1P5spV4W8v00vj5lokTuf5ecg4q0Bp/CC6llRzEK/uG8nXu9niQ
K7uWXX7/YRNSX+BdpwWBrix/ciBMTeQvlO1tbNu1xqlopojnYJxkNA5Yipk8RxsL8x0N3VsY6r6V
To3IyBPahULa917gWQcM/8kxRNnOXr30+86GWCA4jJhDdGYM8an+avbhr/IJhxCK2YklSRb71rrZ
oT6NJkTit54XxJXbJsv/O59pTgIwoeDTsGG8MPbE2Ql9wDijGyh3z9mvStTw6K8PJ/bVf5XdFuVf
5S3aSZdhcMCDJSja3GtI7xE9Oox/hVsKZnZX+SwlY3glLTZb+LQF3Fpz+zSiX+qboY0FgfPynfqW
Wj3Slrw2+3YioW7ImUuHwQ0UmRWHYTSpvOQI4cG4+h5Akawzp71gNpUBju7JAcs6K+uyEZ2E8+Nt
uRZx0kUAs8qEYtXgFXoyI4foswbdNz21JNtHpvmPoDenBcq5dfCsQKhkGvwPDetGGUt0ByllM8L9
FvphFtEGixhnKMjovRlrqkFc6LeZ+WErJ7qS04Jq5r+7pRrUqh0LdAtOeLfdQfFCb7Tl5XHGq2P4
8fHBOtDoMpeAqdyI5e/bJIj2/u2y5gtIiabYoG32noNyKKpCK90MV+6f4DL9WiAPcVX6AzLkValz
FtGVHQ5wqEZc1CNUhJ54oz/0dmZA02Njnywm/7+uAByS/w6nJCHLdQOy49yXKIIJ0mA+A1SGX1uX
B8vkF+vr82BulqbcjzRlGgw+DkWWNhN6q63egHatE8Mjt07/yZji7iu+LJnj1Ob3zHO7eV9fWzDa
2YFWZC5lTOnAT89BwN/KTvhTyQAS9dW1CvOjNDQ2p4RHsKCaQTpfsiY2g7o9xMl0iWVxo2J1bWUp
x0bAU1t0EO/2glkwwwCVSxK4TBVJI6jv3VjMtaFSIZSYDSGoejrOE+3JbI7jntvH1wA5MsivWK0d
B/q033qYWzV5KqSKxKJFNSM6AymzOzr1KXMrNzYAPT72+37fmoUxnBQnNkGoCo7aPR6yNoa5smf/
ByneMiT2C6woCkBOxUflDi/Bk2ymH8rbfOt/JRvH5Mps0pBxqJ7mg6DkuBbxg5lziNcLBPDFFnZ2
cRh3LE+hHMnY8wxfMSXiXeC7ACtk4qsCNRre7eMtVp0V9KJMQ8J7BoK+XIg+6rOAQilAW3H1DH7J
l9wZXf5L+FAg4SluQgfXZmz5/UcwRLo0lcaqgPcKniRQLEttZAjcliUvUc+9CaOiITLzPUPCxZCZ
o4LUbd9voVlWAmRZoXwEV0djLEmYJ4g2nRJki2YDlVhWilemySrtyHiX9UAfza383v1UJvi7/52o
coibqGIwUaomeMwx2ikac/Yvj+1jrXHKC6gdiK/8CYMR8Hinas+tVnlbJcAr+R9ZoaxeVJhOSlk0
3iJhMh0DvD7GzmjyON0ff/1aDzTWWwz8YJqWz69M3Be0wI4tfgcsj61szM9KYh6ygv/OPgAe0Bxd
Vlu0gbT30l2opwZkGXQVcQoBcglXMTzIa+y+fIHMhsG+bgUsq4OjjH5C6J1A83AZnP+UOIujhMqz
Ox6GDae1svg04BukUADnjBzWh+MBZx9SEK9PuHgVUD+0fJI3p0HKpDeWiKqzsWDLvrpjl3QmWWT6
mZuKHkHYU3IRXvFmo5UH1kC0ov1+3MWKX6ETyVObyz3boIfFLPF+sfHlKxdUmc4W83KlKmWPdjnr
1lsYwKF9ruz4Eh2kTyBddoUXOsUus3B+1Xagx0duMyu2AhmQ6ZRwk1Z8kYaIBxKIVOvszENcIHgR
JMGG/JI1+Nh+PnQXGSQmGzyozLXn4yh6PJ+r25By1HIkD0PlA/AiCaZaPBc2MDxQoSz3Y+xCYW4j
0bGybDLlsMdcmIuSQS/CUJplpbqQ7NmVYOx4PIpVO6a8dpXwY+LzMKZ0h8Tp8NTuMld4HZ3OSDwI
RDulMxm1DqWzjxwXANaWn7cyfivXK0io/utCqhoUR9Vix8Vt9pJfggEdmdSSD7PtX0sImuxSXEGP
ULx536LEXMlnIBH2b5eQzFTCeVmzHhpVwxQYE/iembnROO6Jrzyoy4fqa5HFujC/PJ7gNV9C+fqE
UZtAHhHhdVMGGQFoawuMmcQXrsqNHohCyG5oj3ta2Sk04tcfxH7Ilp4YFQsJNbWU/OLwpve49WW/
3XFQNNKXz9o46Xy0LjOffX+LZWGj4bVtQCh3nlZDmijFgG1gzo3Zv8kn3k0uLfDRyW5+Aq7p2h4h
pFl+FNbjoazAsWUa5TsGoxxDvQV6ARZ7627dMXCFI/KWhmQWXuwyhvAFpRE7v7DGFpfsSg5dprG+
hTRXVQKZT8zfgfuUDgOq62It2IVPPkQwLMVSPVRcb2CpVjYdjeWdJOiAEBadTWYFGktNMiWgVf5s
5ULX9gLlM4pYhhxjDCGVSPWtqGatUE03bnhrm5jyCWBRTrqiCdA0pBRStYPE+aswPj1e+JWbM6Gs
3yfByCoJw3p9p6vI2SFCcYtdCyHC89bMr30/Ze6qXw0KyJ9RqQ3xpXa6TQyQZdlW9L6YxB0jpIG3
HD/3kVRjdlBX8yKe60O1eRVdO85obK2sJhHDzEvbnnzxvf618AqL/Qz+btUmr6TsZRpbywXsFJaQ
jPfm03jyP/rdAC7uM3kZLgGqiTXOHhMNFJIg0SKfjxd8bb6WPMKPuxTbJyJbcRgT3imGv+m1d/1U
39IrWGt82QI/GheDmh3DBI2Tp+4Y3pCnY94ff/aK+dIoRTmI545l0XK7W6LOF85One5zk6puxXxp
YKIvcUWZZirr8fnVF77SYotCeWXz0zjDWOHSkCnx3Y05fqb7cPNquRIdS5ThEvDfgRERKjXsLXwW
nBbRyWg2YCs/QKJx6xxaSS5JlOlODaTxapAdAWGHFD4A/2AJ8X+zZxlKge4MIpAvlII0r4M7uGSr
05WVpvGERUM6uQHrnicSKPtmfmwkfXWYm+EqlM2l9qFJ2IMf4/G2WjNAGkMIrSMIxC/ZpgWIClIu
F4pAT+U+Qj671Zl3dt8+tfYm5fGKfdBowbRWuVjKcUqEO9GsXuS9/DbuEpeHSBNUpxauuXBfndLB
UZCG2KpNWHHxNHIQEnQzRKKQWWYUBnqOrQVtL7Mfnn1m1upW0sZc1tr++fGEruwYGkiYQRhJ7Ca8
XYjlESJpffNesoLW9KPxuP3v1/07/p6GDeLpShlQe47gEWAbsKu7vJ0gyes/l/vOw9uqPpmh1brh
kTiD0zmMERmqIQIFt6WYseIqROqkz7NAhUqSDB/X1nrf8/omuf538cG9sVEnfZH1tTokaJp3SyCh
JVT5RG77nJ/lPUBOrvQEbOIJOpHQ1gMuDdVOxIqMEHAcoFduyr4xQd6523ozWBsn5WBkBspUZTrh
FpQWmoLdmEgbAc1KXZX8/Uj345hoGZBWFfIIyLCHamALTBXFRbZUgBfr/WBB2e4ZwQ6yJuQ8/g3e
x4/o1MR6fWvOj/fQihXSgL8Sos5y0wyc5w8GHiUmVW+7C2QMUXz9uIOVqaOhfB1btVKbYeqS9qUV
C60Zvx43vPbly+8/Jm5iCFOrDCZOqb+AYIem4bMiOsO8U1PncQ9r9kUzq2Zl0EJ3V4JDNMSXece/
sFAmtv2z8LqQ3OCJCDXLE7BlohNjodx4yV/Yv3LEJ1sJ7JUjk0ZPDT6STfHyVCtEmVYQr01fGUh2
Px7fyulCw6WSqZ8LkqNxmVHMSS4+QGVlDClv54piQDlzP6vcfwPgyzy1Wn3AKQxU0wDZRpUB2N/O
mcOfUZ5M9u3LZrnp4hvu+IzvdfyxJbpckcJ2SVaQXH2SIgIagdqR1fEPWyfHNAx4LQmySguS+sRN
k10xkZWN6n+zJJqLFUxv8cgO6BwU6/WVlXRf1cTPTt5YrLWdsNjXj7FFICnjGQUMSFCEFHoIX+FB
ptuoW1gL7mlWsZnEvJSLaHyId5JvZC+9K7iciVAcqqEb87NyGn5nmH4MgMllOeBVhJXZFJitlPyu
ZNECc9xuVMUtDNLaJFF+Os45NmPFBIFgghKa7F2GpCQ7bGX0llPt3vaiIkC/bioJQqxLXn4wm0t3
yA5/Wg212Ybi9Idwy1RWuvlOS/yYqG5MY0YG+Twe/XpL1hINIthOtost30KeQz2n+mPzX3uR+f79
R0e8UrehWITIrICPTMfJI97yveJFKCFesmyqHtmzGZoJxALe5Y27y8px8J3l+dGnXMlD1PBIPbQC
lM/boyJfHo9mZem/g9ofDXfg7PJB9MhC3SI3G/U3gwRBKG0YyNpXL53+aHzgS4ZAAQa53PGVYd7y
8Pr4o79Rg3e21Hc66EfD08Tivg7FTW9wx5PiJgcfLG0QsUmxrdhX9TxtzM5K3EujFtNmVqVyqUpk
9fpK3D+9m7u9HduPh7E294s//jGKOiRMxA444yF1bGeZZCpK54XD1hvC6ixRZp1XPdOqBF8PULld
eqg/2QvHXgeCfKkrwZn7eBjfrvrealAGDt5d6DEu+IF8x5uNnbiMGZjg2H8XDQBsbDbW6j2/k+3g
mtrxi3xmdqGqTbgUqbvHX7DiI2nUYpamKvSsMVCeTaGcPenNiKxnp17ljGx0sfYoQgMVB5Hll9e5
BZAtuvCSGKSoeZCeAzZf2upkxWBoWGI9S4kij5hJxoGQ9ndHmd67gF6Dm2AyktMWRGLt6KIhiICd
AKewDKdDwWKjV/pS0wSCSn3r3FoilDubgkYf9rMohVM7w3SiyOSU48hCax4iBINqdkB2Pl74Fftk
qdN9ZmbIlPHopG3M5b6ozXiwjs71U/b6uIMVE2WXw+aHiUpF0TPJhA6K1E2RcOyrP2H18rjtNfuk
AYWhmrXVxKHxqty32anggE9jvmLxxQfEiARHvnBL/jmbHBlVek3y9rjbtbcpGhuoFkHDwrNhZWqN
O3GdhgciERenzKl3QMft8TJldgjGnPwG8K3b3mo7ed5CGK9NKOUrCmEMpyFAuJeWh3b+rRaTRuLn
xyO73zZkaP9drKrmxSgqMLCe/yuRv50MxPu4ZZqLU/7f/UxoPN8ELeWsHND4fO0NZl8ceTN6sjlb
kjQAos3/NgLqRMgjJevl5eW1lB2RAeCMOUMbaMNY7t9bwFn47/SkEAwcwmjxkih1qI4weV1Bun4j
LLpvikSlFpZRCQ95drTeW92HCJTjAlJnvS2W0ZWoi9DIqm4O5wI0yfj6wVAkK3I4VMZqKUS6Y21E
FoN36tggoPmzkzOzrMm0cZ1dye8RGmxVJHGIGxJ6Tnc9ij4bu/fi52ifmYoh2YrFpZryNXny+fEW
WHm4IzT4qpmD/wualEQLeW245ZZyJQYqaaEkYsxuq8vPqApGqcjWhX3lFY3QWKxRZlh/WsgP2rfs
VgGUB7LoL2IIhr9rTXafWFsEVCvIPKIspvvDn/J5y0YFj7kcv0DTkdYGh8foUOfNwBZPqcXo8Q1V
1hiZekieE1Q84Vgytw69+6croXk88zllx3yBnEEXEprys1aVWznFtaapcyJuxKaOydJ08ZsEPFS7
trL0K5kuQgOyEsgOjrGI61Pu8R/INWHvv7ZfgpWxWun15+oQvWDiTEihnQuPrx3oB6eu9M5708az
5/2TnCiU32AqsYw6BU6pJ0TLpudOFnUmvUYoPJFlY2PXL43dca80eCsIcZvlIeENmBt0z6x+Pz81
lqCXduNuFfvfjxIJjd6agKkJC4Iu1FMIarXGEzZMdsWx0qAtRiJVH7eF6IVzrvdFcCzTUo8BMuTz
4CBJgqfMl8fTtHLC0aycfD43bDzOaDHi/zItAB3KBCbQMv963P7aFC2//zBPiAvwASeD6LgQBAuM
PbqCmooxbLW05TaQN9xKJE1oLs5hkGTkBxtcOdPad1KfgKgSOX+7CPrcUKWhBJw1DInL97jVdUX0
JSuB7FSF3zhpG+RG3cm1Po9IuKXClBxJOHuhIhGzEipW67i+0nIu7I2gU3KzjzjU8TF9aDVlQrSy
SXI9kEPVQDYaZRFSqLrpGFZ6m0Tgs0kZ2RaJ1NnxUMhOnQiIXOeptKKEE55A1O+/Jr3P70IY5K84
9GcdGAv/ZZyqShty+Mz5aWbU2JprFayX0RjoWRWnRtCmIPnmWWXHsr7oMAV0RNshl2zwMUxaNpQx
ns07SWcnPrDLeKh1P2yz3eCPgaUUfX3ICrx683wzvaTjkOyJKJdXNesFLRrr4i0s59bGZ45gpuma
Px0SBaYfi5ld48AHjDsEHAZ4YcFhlLyBLMHImywjl2DJKgZTLHGWsqRgdH+uM3OI69Dia9SpY1JA
W5yomcXmbeBEZZ+B9V8FEV0QDfsxTfs9k0uKJktgMB/bhNVnvyNmoQSKppb4tnQqoC7PCMMBGmeh
VSVdfGJDPnXEtuZ3RGQKsx3L0YnLbnwW8Yitq1Uc6dyMKL4Fs4PbZgMAZnEsb2y8NdtZXPePvd12
6ZhIy0s8L5d6UP+ZBlC9x1sUAGuWQx8AU46ttTzSdu1XHBBNzJ1EtXtmwzBX7muERnX1pcDN1bi0
f4EINubdHnGRzw/Y8vxGBm1tgig/n4gxuMYWGESnHtP4va2/1Pg/ekgqOOzEQu466NF64gElPwY7
IC3AG8l/hP4SGqQFvS3QsnI4I4MP0MYwZq+PkhboL9zWA+iKi6dxWnIs18HEo4O4Oo2izo7PYILU
QibXa/9I4qfH7nclhqYxW5zf9X49Ig4reWgSNLpUnWqx1JPyPRU4TZD3edtvXAbWNhSN1goUtmxy
OGJvjDqNY96naTc3Z74+llKks0xjjYFiyPx/ygQSGqflD1lUN+kInqQhMVXfE7hNEpgVy6NRWREr
RNWYgAaZ2fsu/zd/xsOfK+uTlR5rh3sqnvNEu8Yvj1doJc4jlJnPGUOUNsA4SIn0NTZZC7T/46ZX
zI/w//qnoWZURU2a2UsJKLM60ciDpyx9e9z4Sq6B0CAtJpKrpJVABMkiE8gZzIVzcnDR9LdqF+KV
m9lI9q8NgjL0IE9TTqjRjdJesuE0FYGexltl2CsIQ0IDtSYiqEXaLIN4Im78rtjIJx64HWckbr9P
T9kB1wUGxF/Zb3G/Ff2urDgN4Oq5RppSPCd6YsuxxpDJglHHqJN6vC4r80WDtxRBZfN0wn6KAuV5
ynCuK6wRZeLGcqx9PB3PyUk7y8IA3RZB6I8StDqs0R/8jZvx2sdTB4Y/IO8qJ2pxSGah14aG30tC
+5thu43k29rVh+auSyC8UDZqBdWeohZ/C2MdmSW2l9H2i7BirfZWJDatDcEwRcMtiXflUOBcH1w7
u7AHDK5iSa2JeOXWuSbjNGVOQEQnDIkVZQ3KPouZ11AY2pqRRFIzrJX8Ig4jCzFWBbWzG2a94p5o
1JkKopmwYFLBy4Rh0INwQXu0QX1ANMI4RS9ulUuu3NJo+JmYQfGH9SsBycSS+UWUadDTMQ6sIK/b
a5MymV1m6tbpsbbylK/qlKnn5qgVPFJVmZOBY0ljE1HWoEhZ2Y8tY23eKE/ScXwcszmTH0hHOoeA
pc2Oo4HR+WgSzVJht6SyVs5cGitWtwKZiSxLnhhDOlwW5WqHG0r2xraQ0+zDQsm1quGky5gEgAW1
afz78fjW+l0ijR/haJ7nwyR3MtBhQUmucp00pykSY0h4hiR56hs1eIkqtfEUdZrwmtm2mw+lK1dt
GkFWiSE7pQLP7Vl2QI09K/D1YYKOV6BFUhGeuQHKYVAHV5GElmrwk2ihIFZ/lBlQe73icADqj2dg
pUSa0KgylpnBgQLBv32L7rW2LK4lgVxB0Qi/1brfdQuqFGtSNLlb1OCr6zJQlCXB7yhLrQwXwa5Q
M8RfCCbz+TZU7JcQspkTq80WyGg51e8kJWgk2hDCTQRhJezxKMf4RjerbG82dSC3GqhTiUN4MZbN
RgpZBT8QqFmmidCi7IGtW48IIvuCl+/haYAAwS4ssJyaKIvCrmOS9iNLVF+BqG0AoDSRmfZdjKYp
gXRBCvXWoiexmXdKs8WRu2JNNORtrJWUT+Zy8ro5I502JvFk8tJYXv0wYk6dUG+lq755wO7NGRUh
9WUC5CvE5ABHDr2Tkbn+IhOgfRq3xklajbXBmc5qr4wORNhvudbcQbt24MmL7EgP7L+B/oWQ4YDH
oi0Q2lroQ5PdJUE+Z7I6gFdZY/XP+XUE797CDP80aKA7MB5v5m/Q7J1x04CtUGH4hpEDwSvmkkGZ
Xkb2YtT8P86+rTlSHd3yr3Tsd84BhEBMnO4HLnmzM313letF4bJdAgESCBCIXz8rq3ump3eciZ6Y
iArv8rYzKzMR0vettb61GsTOpM2j3jxkYa1YQs1AcnA+2DhRBHdpoefhdtO0ECn94fmSFG3lkEg3
MVgFyKuTcdwkhdTDS0CuBP2ETj0w9IScPrgW+BozUvEIZbcMn7iyDzSxE2LtahgWNdVNY5vvaScR
1E4KItx+nUXZ8/lX1yZ1ZlI3YGezTUHrpc5EZzBdPnUHL3Y0I1bIfOvTM4FRjzds8txv8a+KD0k+
qPDfaXMC+ts84L/51P5sBziySLBpCuHZjWSPfMP4zjGl0vpZsg3pT0VNrDIBxKCIGytB71WCmZzI
UD5uFeIv1bwiu31z3X3fpCwbwG5EgGIktSc7heu2d7XikKgmc9yVcwVXLSAUFVB1la42r+WcThkh
DYYqg3DEu+QqtX05x8vy4XUDImodn3bdKOBHnOCgc1WFwAlPrffzIMO1aELgKlnirWEIfAYHyCNv
nXdI8VRvyOa7RmlW6XfbbP5ebzTcJ0hlFRnqAfNFWzEgJyj0P4RJobvusQBQHcA4ulAEu+LO25be
L00brI9Vg4hIJJlgHFPCNX11TZrs62qcv0ElGIWlREj6YcJr8fKeqPkLR6fXlP0maiRpggX7hsAC
eztFCOweaGTu+RjcrJ7GWquDNGPp2Bz0GtJDt6k2o3AegypwiRTcltnYFwOC3i9+kCQPwiDS0VN4
4bi/w4fK90yXbYHWtyZU7b4PIn8PG2wYyJkWk/Warkj1VAP2wy5FnAhERjthVPfYazE/OnROc0YX
Pl8ir4XeCxZLgO4WqqqLSSOAVkStcyaRVPE2tO16M8tAlJ4bFiR4rnOxyITdpAjnfSOEYwR6S2JY
l3OKufEeypsFayhCllmOxfTmc+jOF50OgP3gaR45c1+b6C4dV4TXszbKXBOZXETk1kbIa9/UBLPG
NoboOJEq9+KQZWRJz63mS05qS2/jZglhnC8b9nF1jYBdmOebm9n6sIWKvS56S1JPwO0TsZ6PqUk+
I9r/qMMOk0nKpBn3lMtX3qRZp4Z3b4yNxUAOArDqBSxP2uv7KB3dzRpXqoCDSJXZsIPWaEjVcQYI
cViRhzJkia3XXZRIlks5fjbKS081Wibkn8FMmoiK7AOcMeWA8Zxsncdu7+NKvvG5ie59z4dDVtB0
meBQ/VXkskwJRDrL0zjMbe7R9Nwv7edIk0soV3dfjT3yzpouOtnZf1NqC/PoynDQWq4HN9FPRwSK
v2S4C3yLpAoku2UelcGjGaogt9Jet0HvB4lpfxycnxQmTh+CGrfd2CVNPjv5s236e1EPfuEm4h/1
AlG5ittxF7VBv4uuOnMSj5d+QFY4nCEx2z0GH8Mg55JrnJdt6s7aT7/7g15x7XV0tHPwgCSTTyXJ
qW6x1fXV9ouyBfZxpDusNNkyv+fq4PXxK2QE5LhOA3xo2snPNoEZiMlUcDdPkqZs8ZGBhyKv44aZ
BTtWdWHFfC+4vgRe3WObxH4ie/4+LIPLiN+ZXSr9Pq8kH9DDb2/KrH2Rev1BBPaBTAnbAWiGVniI
Jrsn6XLpuXnyKvsakWjN2dLc87iFz94s5Tvc2zCfmjb3SRy8uoQ/NV79FEvX5wsnVdniaubOErdv
6qg697TrSo9admz1ekJdQrIegrGjCwN41IbmlG5TtGs5jY4OTechbrRXbkQsecfgsGnEOn8kkJze
Oa+B0VIQYHa1w9n5TQXWz3ko3ls+DDeJI9V5bth7W2NSfK7ICcHqzUU3CT2revTyRiTNjhK/2vUh
fUxiUT9ZXmEn7xteNDW7qar5Z8Xb13bj31MkVhXBVN0n0cgva1oNN9FikfWJz+dmkNf14Q92P8zU
R3ygEXfbKpJvPa9ujFsOqsKeHtWee0HAFWDmwEPfY7znuO3fQu5AQ/P6x8L8b3Wnt9cg2Jqfc1ev
h8D0t5M39oj8cAy3WDRhsbWmJ6WMa4zbs/ZRp8LP9GaT08p9TJhuC47jGgmvGQnnKnMb200G8Vcd
ytGaLNM9W1hzlJ5CQvscfhOe0TebC+h7rUTiZQYBFVktIdr0k+6mmUmCwx3mICHi6SpXDBuMNnX8
Lmxr8yGBx710TzOdDmb04X/a5HyA2rjhOVkDt1NgTDLKU2wDidyeAsnnYpxTV/o+E7tuWJ+u0tRc
2egUbfZGRnYXLkTmy6L7sk2wTqPxBR4p014lo8n7VGEpqqRcJUwfkuUsInHQrV/QYROn2IzxB2uX
FcLgEHu2kUjc4kPe1XruM60mnE6Tt4+XzuBdrr8U1QYZbltfGkfvkqR98GMmccS6QlZxsdihGEfw
emrMVe1yMk539cZA8cQb3BfB4JwiAxVtvOVRI+/aSt+Kab2tcYckAVqTJFq+1zNwxNUbDs2CdIJa
RBj7XAbMipj+u/EcRxxoDTJohfV8bzLdhhcI0sdXa5Ora5CYDiPn5FvDvHPYO7gfkric4dK7Ocwk
SagIkRG+q3RSNt2aLSvuSpzATSXPeMs3piVI/SFLVrfigpXxplcfxny8P2BfeG48OINJ5EA0cXCj
B3XjifFkB+yYTL1ei7k2FjueRmtZLb7adz7HBFQdoDRMeGnWRIN6aXYDoEVt7N6QCTcWi+J7uS5b
ifroBp8L2bfS7GqvL8M2PXm2PSBPs4QmtWRzfQ8O56SxcOpRlS6mJyrg4ryJi1HLxdWwjhV+4a81
KUU1H6TBjD3cPzNTB0tB/PDck2WFL3EVZ3ry1swmo5/xUTawbeDDpV85HJ8QPZcDRzq2DHrXNLgL
gWtkntj2dqhhqRMjub06dCPcsnuDzITxyHuWwZ14Pw7mN/u0Yza9uLSZCpnwXcewBS1tvR2iar0T
ixhLMnf3UbzdD4gj2TJNmj5zK33FqC/Nh3n86bZBXRq7YMhpjnuRSd8TeQoduc1YxG79WQ45qogK
3BQGoeq2Ndk8B+6GNhP0GqEHeoa5JzVqk1XLlIKmpVFx1Vl/T9cI5reE4czXUu79lR+9uiotc8N+
XaKu8IPwRnnNATkErkiapsXHQyAAB7d8bd+Goko97JG45eU2kn0yxA/BFD4mKS/6TsHohm6nIdHV
br6OsXI7f08G94ZmvEY4pZlztdTnDsbK2rYlSMT6BWcK7OQk/iFhxi2L+qWBv6V9qEXztHmqQVr2
wpOMBNFhizHtCZ3DuPMb3KrJlMKQrnco5ZCidua0hRG5Gaf3sI3TXaWQWVBjPwgF3PVDHuZe0KBs
kd34gjj29WXYtn3L153w/PbNi7x5TwEs5dXgBzlC2WAMZCMINCx2Q6LNcN8EECuJkH6MI6LTSLxP
rD2Oi/rGo+Rce+Jg3IY3YTGzT1NZHaoEZCSWW9n1427g3DvVSh3RxAT7hgXrhU/BU7VUF6JiSPe1
HI59xDkabhnlzDO4UxKQI2iVQjOV7RgGJ+nNyScNMQ03h2Q8zHw7WsVQk4lD0HX32ypt1vUd9EE4
pmOH1EA+Vdi9XRlV8avm5I7Fa5en0I82rH91cZyvffRBOvohFjD6feVUPgeoA82igAIwLrM4qR5k
tT1Hqt25UJZIfBqPdBoxYiVSi4oa5Q+r1Y8Na7BRwttXdIRzC/GXcg3HtTTxIgpKgq7US0cK5WpZ
yiABefoNSrkPu21n3y4XY+dCNd2uTQdoP5r5w6/kqXX84vH+Zmv1OcCbTcegHOX6yAMkBaFveKJe
WueVw5mwVThITe5P9JfTZDiLOCp4xV3hBJmQmAwnj7U+wpfSO/o8bY+AQKMjwZyHkgjgHufOLwRK
6DOZW1FMgfmkK2Yp57CQku60FGHp+fTR9V6px8lliVH9k2YjvffSvuAxvVQ9SkMBuB4zJMjTxZCE
WnKL9GMcvuFw00wjmPsF56Ow/RVxuSeb9xxt1Z77S+7mvtxMXHJnS+ZGlFhDnYXxgrJPR4UzmLAc
4xMz9DnyJnmsTPwcteEtPqMWG8+8b1RaVKssuqQra5LutgHJDm4pJz3l09Tt0G2tWUCWEWpICO/S
RCAmlq6Zn8Z50Mj9NuHF4io+AmvGBuJblILLT9Or5FCDV8+SkZNTAqAQcgmM13WwTrug3r6LdJ+b
erwhXfNgvOU2VWTK9ab2W5B+1OH0y3rjPqnDjM7JCR3rL6a6L2xBSBeWw/dNt9O+ct59sCYvsw9h
u1j0Lp1sgRzKoptJroTIMV9R0BHpiKmXb1NQEoscYlF9ipSfoY/NG9WQLJ7XrBsTONCP26Wv+p9N
1wJElw6hxlA8UGseWDM1mSDRXPAQpjI9vCqbPvrSVYeIMGi1TEyCG7TPh4iwLkvn6VGP7QHeME82
aS9B1eUJHC7paIrWkx9NsqADG85han5E83An0YO5Db4cFihCO2LEhKXYDCUmStOY1/B9VfZejRY3
EaZFdoEbSGZI+2y3+SdDAvcdq+KfZA1XqOKgoohDQCI6fYyMDpG6EEXFWlX3jb9dEkbPQRyclwl2
/0LFu4ioqeQBGqyUBqceYhLimT7r2+g+bARITon6E+ekDn/0dDl7a3PuSP+wWAUCzs+V+2mwJLqJ
PFT2qyNQY0OXSciPqf7ADMKDCt4p//K43bIenVPqe8dwwCyi+potu1Mef9Wm+5RtDwqgQeSdrO9E
HLQQDjr4YlQau4qP3NYxfLTD4Iqw5xyrg6LZZQ0oWOY5CNWSA/b4vG7HNjdaFhFJYPq1VH2uw/QG
I59I7ou28LQpCALGLSL3K9u2uxmoyWN0Pd6H7keDplEFQzmooNx8f195AD9a/wHyGnT1SHiaGHLv
4yBD3XtJ2k9Ama9175+ZW4uV1J/hNj7UHQCafiymFTyicZ+9gnRZT2VXx/e0SUClrM2+QcvGUyRS
u2A6LcQ/wbUBwvIuPijrFytvi2QadlgX+TqJEqg3kFx0en5zFw3ksI7DPlIJfHBduo+bCr0MKrva
xy5H2obuVzctUERjiYfLabMya+SWbWyccmvMXqvXZIFGSDwum1BnyXDv+sDXsEzual+fq6Yphc93
BMZNGQJ6c8fQuWqYjwarzvig9qpHHeS9oJA9TAFtip48wkYX4vugKZvZfQZ8RakVl5bWP5zh74tA
l7zCa4Rse9p+JviP8khOW/KGMw5trOh+ED5/djN9M9v8GqfkFdr7nHjhs4IMu5BmPsUcuJUeHmBh
s4g+j3h1J6S71xPPvHj282BCxVVVwOUVtpThNcYxrckvE8mXsGJPfldlclKF7F+teJSd/RWZ7+P8
MvYhBMTflvSeyhqd4XdnPxs6ZatBNG/4bAwSWxkmgqHE6N3DDAPK+kWKKhs0y3v0/K5KcTdC3DrN
X9VGPkTNzot6h3PSyaGxZvYT072XoDcFddU5Cdt3jXYOeXXJbePUZcXUF4bQ2c8NY5I7sSw3Ea7X
4uAmGF0aEXZFglZ+AA40mps6Tg5BFCJ2MvopyK8tPrR2etbNS63C7ybRYCeAioUDnjAsJgYXtDEt
KB7v+48kfbiCAnS+M0GTY98+xhP88TQmsbBbhV9efEoILREyDrnXjBw9DeQ9uNNmR4K98u2lnmN1
XDdXCDuR0jbQ3MJV0Vai1NtFu8cxPC+wEjCYCsdFEBV0xtMJwev5AM/u8ZfHn3X4wHtVwGilEHDZ
lfpmXKKjtniNLTRn43NSRznpprIJv+JmO4jFy/D8AouvyrhB1Ubvr+/SpmcPXbzznxBuWtiWHYz5
lVgDJ1eUlwwBsdRG+bLaO4ZmcA6nGwYBbdW/R3IwGQyKjyGLjyJ2xZJMe9IgYgJoTNd/DGOT05D+
MnG8h6P5oU7DPSXfImTXVXxCaboWW7SU6Fdpj4kd2eatg2fm0jykzJ5MR3EqBg4CMiDQ8liDuOw6
vQsTLOAYNjjYxqCkQ0vbIjWSAk2TZD+y5WY049PsxsxUK/x9V+/Aw+kYJsm7BeaHLWW3LsnFUizn
dss8NGz9igRMwDBL9Ba0MC1eoINJvtf1h4546RP6rGHy05tPtCO4eZect/FpNPxbjBHjacMQNkD9
1bvlXvA9mNBlmte1e9dJfQ4RVFK5uJjIC++xjDg+fL9C5V3rpyFBBE+XohjF9tlOt2IIX13tfvTN
jiCCtR92sEUsp+jkDfq75OG8I+jXxcSBQVMsPEp43s3BvhNQrPIHO8E53V+Zj2O3evUg60fD3T3U
8R1Z+0c7z5i+j2juBOjyrrto2Sa58ijYzSAulZ2wJKrY3m74RE8gEECOrTYzzhSz72CwM5+m6iuc
MdFMRfWqsHg4DLmzdJ1gek/sMcYdJeetqNiYbxvPZkCA0BfEAKRsh0uRzNnQQsXEWyQ1BJelu8Y0
1WW0tEDUh4yM8O6pdekD/GbeUIRIoAo3Xay4vhXmD1l8H4cQFaIe3uarc/SOdgxuRYzg8qtdzDjA
1uXB83oMMNwCXZRKl47DS37ugHPMmaYo2Ym/b5rkoMQ7kub3ydqUmt4nXZ+33M/94Gsl8hyn9X5Q
/QH5kS+x2iNf8bzUawncuYiaW+rbnM/7UYRnj2OVmCmP7IeM0/u0PTX160rf0eICRFBn6hmUv5Vq
MRHS5fUyFtWAAFbkUNIu7neyg0tVgk0QG+FYQ54p/GEf8vqsw1PVfPb8LDFssKlaHMbpPmEBpOvH
PhkLFrZ50N2P1R3HTT9C4gkv5H7OYMOQMb1B4obzaxk/0lp+rMq94DB46xdcuCT95Zv+afUxIWfn
jEy48xvUMMy8NwS2Vfi4QQ3maYDOeDL+C7qproB+B6lrpLtJgAviitZzEQY9UH3xlkYkr7V5baKd
vKIysvr0VA2MAroHObx6892sYKtvOIUJm7xAinVeITjKqwl9oDjWaQtjv8+Aon0NhtfeD8qp9eJM
CK+cPHcS0YrgK4K6vtHmxuPNeLD9Zy3dCfkxZUPUBcGFec3rhy5qkJ2B8FWuyBN0p29VCxLbR/Sm
bmgRQ9s0MkR00diewya+7dUijsrAV80uETtEgf9Go20oG62+sU54oEIfZ/cNFt5lRJtymP0YcMSC
nCV7zRDW6IZAGFe59B+CZH73Z/+Da/02oNbPGFXP67JEj6GfYjrk3g4nG+F8mdk+aY4O/fbQnjgg
e36NdQA8ORzCfs2T+Dncnjbc735YMkxae1ztxQRzKKH8zC3xDqv8JUCEwJqhdkTBlDSBv2vSMfwu
OprqA5sjL9w120bp0YboYPMU0aqwjqtr9qvr53i6Ra1t74YxWe5dbaFSSSrafmPNUL3XkQfEpVYT
ycIRnQpvvH7Htil8S1f/fhCe9y0hFXlRvvOnjCU114CnAaqLUYX/f7KkP7troD+c+hT88O1qngd7
9s1Dzf6NxvH/Ikn6s3OGP22NT+OR3AoqTmraniFcef03HOx/T9f/OZpqHoVsESSKyQcANwhWQAOx
yS3NO+2rv9O8//mx/g/xhUGJ1gmtxr/9F77/0L0ztaimP337t2fd4c9/XR/zv3/nXx/xt/2Xvrx3
X+Off+lfHoPn/ce/W7xP7//yTammekLh9WXc49c4t9Pv58crvP7m/+sP//L1+1meXf/11z8+9Kym
67MJEKp//ONHx8+//sEgFfjP//Pp//Gz6+v/6x/P1ddf9u/dz/r9z4/5eh+nv/7hBeQ/YDifsJSC
xIyx2+B6L19//1H8HyyA2AHSNRqm6L6gFlIaQ/J//QOPYmFM45TSJGBpeuV/Rz3/40c+6KoQ/y9k
UYAn/+N/vbp/uTz/vFx/UcAENW6M8a9/pL+1Gv9kmK+viuIPOtSQgIqlf55iqVjLiLHtQy27KUtk
873bOmwkSQY7KHtKp5t0ZiKfhuiVV80JdH6+Wpphseab336sUOSGciiES7dMYuyfrsGY6a5/Qb4A
GAdvfR8cUuE5yy0ImAzO1j+6CieKjnoEejG02pv5vnL4diwgeqshfZShQtRkV+2U3roDH0bQM2AR
TxjGMqd/fgsh21pQrmE3HKT/+JW//17r0UMPM362yWpPnH7GtnBndO3tpt2V26Mc1sdLurSZGrrx
9Pvhv7/EIdC0tOnbcmCLPMCqFIDSNHYYttgQTWhQW0f+7E6/v6QjcadqNW/Dmv6Ublf333iF+ZbV
T+4hbfN2C8R5pzmyPB/i+mMIAcUrBpD3uwpbk7NhQOZhbWrgYBvXJ1T9+jTBu+8Qtl7eRhz4TDqA
5a+julTeHJwsetP18Puvv780bYRTVXoZ6I3tBmQpIot8oQB1p+tl6s9Ut592YfoQ++D8RLCv5ATv
xIY8QUWvT57ZvkuwwxcwbAfmj/RGQKYTjpkLoTLQM8z+e4FUBhS7mRfIC7qK/mxxkpKZy4eWmoNP
9XYYiTokfJxzLcw+vr4IOMiOxTx67xUZA/CNcE5RGlR3rTG6KYqt8jEr6KOS0yMkf0kLnCUCH93S
8RFwRk6ABD3PtttvBuMhU7zJHYvb7wMJ+iOLHbvTvo9md0zuSDo81JGL941NV7QQG0B54e9buzTo
fZrwqQGLZtPeHCrYFRxqvy+gd/jWVBSeVTI41iDac2k8VTRiAeWLFicPCVoYvvYvaXuVTTpIA2qJ
YyqKktLJ9tc4D9EZfZaN5zQPNcJNeqgXnZj3STrf0razrx5eB0yQHggomHOygbFMI4vU5MkB58bw
CCzpo+OwjrwIYLeVVYaWcWWe08Dvb+wMx4NhiJ7ZoMdbj1yh0jCVP0lYfVT1FV/wvLGEswo9AdRC
ARu+pMn6cwlWcUegj1nGyZZj5f90fL6TduzKtPqItwAZnLYFBOcToHwj6mloIrviQaJyfQ1Sde4D
kdcpgVEHt3XGlPc+xbLbzUDqsi3Gx3yF/dFMv6hrAWcg+4tBLNyqWYz5hOq4EnFa2hBX1ljrHVSi
Xrpw0JmHhualtnW79yOQa3M/XfpQdKUJ0gitYNznro9nVARhMZquLlYT1hCcVuXmQDaERsOxttpg
WILnlLq5ZQlEPS0Af4pq4dAteM4A90E+yfAY9NJH9DbbV4p7hybukXGXhr9MGu6gveAZY2F48d28
wzC0K60cqz3GCpB9oKY7CBtgW9ot+sxIY1HoB+th458imRNAtO03zDGWgNjUuVvjdtd46GKAjT8y
IbH6gqS01ervmI9Cv1rFnnQRZG6t/3PwH1A/0Zs6QiZkVyEXJ5TmJMbLgtHZnQBfsjFxkO2M4GAm
qwJLN5M4KeDTwAvOUXATFUzQQbEjow30IjHIUTmHrLA+x6c19/Wtru48D0AkhLw+PizsJyJsfzhf
qRz62j5TY0p3I+YwAdkuiAsJ0lfqz9fxpbTaq9UhZcd2YIIgTisSYy6MbjoPUWsV0FldtmaX3vvM
B8qOrQX7SGNf0Bu2Z3BGz6rrgbhAuLv4ovAixW+cV/Wl095l1cmHH0sPAA6EooutvOM2eQfJar+E
UvkFssWcrQNiYBsM1NUUFB7aYNYNopzXsC8B7K15aFHd+o3hR9V7kGMk6308TC7ftCkHO5P7wIEg
VtFxHWiXkynW53SK/N3WVUgJG6JcNSZ+DAndu9Geeh5BeaIImklH/YKxNihBgia5N0sIDjEtkQ2z
MKcwqV7IKIF9YrYa0qtAnIyUh47dLrBbu6NDT3fN6t1PIKmBxiO/NkwPCWz4gOrG/WVzy+2GGMQH
Hc97g5GvLDZetI/77muB7kczUsYcn3+/pjDwlr4rvDkcdpsSpIgtLgevr3gtw/UNVEhzKGq+cMyB
hn7ceIpopyDda2fNnsyEFwkxeQKW9KSjeM1XptghJJ5FiFwNGK8jM4RDyXZsZ3EAIWShQMBKnl3g
7TA8F8CdaxOYawPK1G4Yo1ackFwIedKWiFsSbSebRE0BPoiUfi3iPRkohbG5q/ap3+a84WIX4xPP
khajh6P3oP2V5ov07gQKj2NIAJQA+HlONyryvoNklgYcxKxBnh5N0oPT6YiXepabIfmUNjaPPHZY
44XdYrKP9f6vZTD2nFyldR6DsGxGx7GQob7EGmJ1xn6KFpTQ1N9IyR7nkLKjRTdUrIGt9xjpj4Au
HAkdaNlJLCoSQkLQqHEqg2AAZ2ZhUxyY7W0YlNuLsYnOSSyfxq1lO3/VMLWIpp2nIUeCsaSDkmp5
sVcozE8iYKnhkPvKHzLqiZeg2w6zCOIzUuw2qJXGx4BeSUqAD+fRM6fW17lEoNutwnLDdNF7gB3h
kATPFHeeSaL5VdTCA6PvI9eVfSPcRA/VVSwUJ+4XjYdwF9dAMus+1rcRH6OjSNrd2C3PraUc/B/O
V1NDo6bo2bLOfxmTcMHuCKVa2Dkgmn3ZWcxhthGy6gLs1q1MS4w59SdPutfGYd5RonTYabgc+lMH
2L2tH0JVz/uWYUcMR5AeoJHPEGrl9Trr44x6AJoMMCwEFN3qtaD4daVOMywWs3WlN4N2wQ08xqoy
CmoQzorXpXMSsaah6Q5Rxw49nY8zBGv7afhJ46rfkRQAG9Ugewi/meBKt2d2hI/ANu8j4w2n9VpO
2euXNUiQ49vRrdol2ntJNQd1PQeLQTJaanMme0wZo8c8uZnRU+8ZjJoa6BFJWvcnMcT6JCeWHhkp
IlQle6fWL+sgsGjb4WgnFkABpjBw6aVNPnkPkSFb/vsfj52F7oep9SzI8uKxpAM4mHBEPWmrTr+/
1IyoEwZNb20S811z/a7tJfBRBav+CMIZ7KzjY3dVT9TQsjaQTdXqNF2/BK7NMXWKd9KEqORmcjYB
SxqguTM71AE0ky1TJzAfd5METxsv8iZR+lLN0/+k7sx2HEeWJv1EPAgygtutqF1K5Z613BC1ct93
Pv18ZPWP6crT04UB5ma6gQTUnSlRZISHu7mZ+X2mB3TWlh+J6X4KuuprsMBSYZS9zFNfeT38IlbQ
xlCuPBXIYr2ynr1QN5ARd9W56o16xyairTQz33oIcRw0xrcgi+d9XkVfYUSaKFvVNq7AHdNZPtNo
q70oKXDSzEjiME7YZLHzPQzGa88huo2VLz0dqef6SodM1A1Du7XT+OfAavFY6G8VUtyNtnQrk/JD
E0cMNdSdaOuDwfnhVGCA0Dlbw/xMq8ElJlZfbQOCtl+MnyufZtkgBgaMh7VEKNyDCRl1tJHQXZiZ
sdEmWm5Vx8HUTMY2d31r27HhN45G7zHjNnWSixhHvdiS4aBPTtt204qYet7lmwzEfrKqXQex7zQW
hXvwTe1gVunEcND5NI8IWDsjODd5EF/gHDUjvVNVEMmrXshTMN/jgrk1ew1qTEeSrkvtZ9oyxiPt
41fRt6Sic9liKlYeBvdg5cb4YMQI4ik/dpNLRtNU44P9s4U/tDVm86Uq6ZVqZsEX0KtyP6Oa8SJ4
K7mu6k2fZZNXiHKn+XPj2ck5meDUOH1Nbl0mtNBy48np+tEj7LFnfN/TxSFu3dQLB94nhtiVW9PX
9Q8SaIJbQ413At7KZjcPOjFei372hfbZcLMvslTghLQj6kx/oy4yoFyPxbYUdH4inYWwSzgfdvHM
7Egj/smMxZPU3XZnQjXqdHi1ZV8YHB/uIXPwyq1sqEgRw4lpu2juLo66lrLQObkK7hInlvLiNiOj
Kh1tn5ztoaD4gWWAVwbMRyt9qaWudrVdE5ohWHU1sEYCEYtEgOkbQabRuoKmq7XjrYqm2ZulTuAa
zSOTBZyNMpprarTVxl1ulWmQggXp2ZXw/2eo38gmGftC7A2vxeg2njW1mFfU43gwEYIve8UXjBkx
khvZLQjw8G25UV3Bey1fnbzxODFIEw/UHHyw1oBTXeV1Qe9sG1nIzZgJmHL5eEiX1TtY0J5y2kPN
l2Kk3kI2xn8s1t8zzpUavqLGWbTsTEYEL/bmpGnoRWPdrBvJDvIUbXtt3FnOoe1Yi+2A2Ubo1NvK
bMxjAsFwqum8KBT0c8q2qbXkS+3S04ZQXcH40H5UtXhTFTGyzEiuhzrdt8q6TR1RxGY2RqVnMPF7
Og5+5nxpSVgg0opuo+bxWufxz5yvvP6yP1uPk3UPFz72oBtA6toVmW0eF5pTMIXpRb+LRaywc5oZ
91ceW3hAU6N9FSkPGsW74REWT5PLuNPc4o6bHcuoZ1RlwJSXOfxJQTDt0vyDkcb2yY0LPB6s6NxA
EYVLldmq+IXz/b+Gs+6ib3XRFD/b93jWbxDY/0eglw3e9H8GvXZ11NY/fkO8lj/4hXgp+R9ALajf
mB44rgPl4X8AL2n9h1e2LRbsik7mIsX7H7zL+Q/sMIuDAt6I7up/x7uM/0jTNS3BLzi6LR35f4N3
vfPis6XhWkoH4NCVNGyJcvh3eVkcdlKAeJj0GGNsMIBdrlQDMJrd6lDZ0n5MlIk99JSQfdPFpUja
IUukCWZF1X5wsLgaB7ocDonGBHpzNom6iojWWRYE/NJtTvnExFxJtWRk8JtlVjyYefMH/Pnd+KP1
a1i6dJUlpXBtY5WO/U0lV4sgGyqrtACzkuk+orVQYfU0G8UJsnBG+UR0Cpt8uBgm7aSm0G9xVR5A
VGYPtExui8ikNHBflTmQzlWYU6STzZaqvg+g+Ttl2VDvi1h6vGX0B+XiO8HRr4vnVoI32pQBxnvj
frd1RtewMKMaJ6Hf7NKgN+PGn9cjRCWQciE1UqcBRdm6vVdD84WbGx16iBKxcPM/2PfIRZT5vxHQ
9XIcYQtQE4t/xfthWKHUrJnuNcVCxdE50lYben8655r+zY7bE4fuCN+rO1RwDK0KvUcam7DmLH5U
jbah7xskdvOM+SZWI7Z2G8zFE2QJkr7DyC7uLhXy1PWYrnBGlkjbjqPIh60W0F9EizN3xS2aMnEO
jPzaQ0y7tJb5hwXzzqTr15dk52H+Zru4Tr6Xc7Z50MQIekiQsrm6DH7/uQzdjnCr/ZzFYG67tCv3
tTtfopBjp7fbJ3OcB5rOvfEkpnBbYx150mCgekNSff1b9PgLlP47CK0vmtX3TwCQm9UAT1IX752j
gR3ygBFJpMhlGm+FZnrrrVoXBAoDqkWnPFhNeAILu+/6qP3TivyHJeAK5aL21pWr3NVz7G/bqSpE
6BtqMKG2WdewwOFBljA9nDDfWeXImV5NIDMN4LHT9+mvh0vmZUPH/aN97u8NoPVJQbfiWZmmqy/h
6vcIBXZecoBDkJmw3LkYWZLvcqZUd6WVX03QXKctTnE2oThzAap95r+KGF7YuuVHR/r7gfL8Dw/o
d6Hnck02QR3VPZdDq+C9kWhZs5opu9WmBdA89Lazy0P9Flral0w0BvoFKgR8gC7ILuCxaG27HduZ
gnUOjnWum/s/XM76eb8vGNoiwCk601YNLumdSNgpSuDygTIIyemws0W7q1XVbTo1wge9b5p2Xygu
sAyj2oOLEHh8w/KSVpKOoV756DwJcrWk+usd9qTWLxzjFJNnuFMH/Izs/QQRYD/p+eeKzBxqlRei
CTnJqfLAH+pzM8MaSZKZHDAnghrQbyxTmJtsPMd97DyOU12cbGiK5LDmVvPjhNbHRBmFGot8DgRU
+bA/ZaId2kl8EFMP5g7XY5TqQta6KSo4C+vSQ2SoH5s0ibazkfO1HOtCXvuk0uKLpOXfDtExz2Lm
Hi4hfxB021vKfM8vaOG46Gf3Br7kWxc9zBpEp7C+CfPnzEjkSxlZ7sF0bracvuWoJy9dToO5KcuD
XcTatkisU5umwU5P9AxhTPRB2iW8A9C3KEzzp3pkRrtmdpUXjOSYSex8s3xu6bptAY/8Y+94lhs6
WzNB/TRJx/Dqds5PYVk6j3Lwjf2g9lZPxlq1FcdQY7DJcnVJwqw6ukb52S5cuW9Nn4ZIjvtZZv2h
IfoPJ5Gt06+1SAZMzO3Wo+Fv+z5iTp+RCWrz9SQaajB332DgdWoVhy5tdqHuZOgR7LM5iUPgZ/VD
k5SZN43WYy/LP8ip/yFGczUOsVnYjOOm9ff7zrcrp+/MPqC4H+E0ysF54hH8pNqvN+OcFBtXUofa
7LeiWXCLsNIAk+A6vZCJqyI/lV07b4bUcv643/4rPtuGQJxKWifpVTrm7xfm+oXsmYMJkSOxnVPs
u14hB8MTcPM3lu9+1v3pKXeRkoqo3ZtTXpz+fcP/7gWwhh+D+Lw0Uemg0jT9/fNbTfS/EoZ4yav8
YDHUmGd4B/GzTsVyMPVY/1Xzriv03z/8nxaJlJxMhjJ0IYz3QxPCLIimxiDYjLoIaFeCpJiW/1Mh
0/DKXB8QePh3nXKqbWJn9r6s7DeQChH3X4vYiP+QrejrCMZ3sU+6i2kFSQvP473jlVs0I2pP7a90
JZIWDod1i8t67X9tw3TcGyGkkgG5KnyvPLovsq+zlW3WXQmiWXo+CFizHOciTW6aPmq7yuSQWRPi
YGiuMGczD9iDOXiBeUoSbT6WywdI2kebwdcUcBRBs8Ns5KJLGRF2S8bJFb55SW3kckbBoQhZ3N2V
mpy2c+6iMQap9+xppudra+UnJ0yigz0kbxFBL4/97MFtRXbuMneCgIR5FGnvzglrQZoeQqHKJXPV
dXvYTWRT18gMtpkzvWRubXzq8+RgCzFf1kBsUTC6PsBGETvpVgGbAqAhdAm6Yjp3MZlNIYMzgrxD
2wfRXRO4d/VQwGCzGe8QaxcnK8PH9YqTxiQhqoKj5nMWj35VfgrCcgPm+8EglXr0YbqHHN/7vpIo
yFHeloUM92v6PPsWzQT6TRsRzG9j43J8BEcMmYtTglUdDTQhrpE1gZxxmGvGuYa2fwyyfVb3+g1U
xB6hUEqrarxefyH3DHe+mh0vMKPzBKa2RT6c7BxfIi5ewn5Uu+IGQqcbGxWG7esYFZ6p0ymRbR1s
1jd1MD4BUR/MS+trz7rICy9CqhsXbfta8DFF5u8MTIj3I9xpUHd5iE8GpEEob4MdX+mg6chO0rci
oqixRnWbJdE6yeY7Og8hTTRXQzRb0CZ3O2xnUQd6XRp3e23MO4BDsLzSiD/XJURvEXRnk+MbZMcF
ooN/tVNJNXNQo6Cu4+Z1zuPurhi+r/l4YRnmbtZ+lAYg/eCn+S7tfXFOnPhaRrp7LjsNiU9Jpma0
3Zuw6+LW5aQdlaH/waPrnTHjGoaU0JWtm1JB5rBhhvzdmiTFIkirGhr5Icp1sAlsNwKNfQRVjucE
eKXXFqTPEBF20MJNXEqAJAbZyH1T/1NMpsB+lzNjiWE68DaYfiKV/e6wcDuj88M5tDa5mrdWHub3
nTOJY9AywFsvwOZ+7bvlTC1Ky94aXfelNgzzT/Hov1Nnm8Bs29RO1BX/VcyJbnCggVNQr0+rNlrO
d3cmzYIja9JLoGO6nUtcFijfHtdbMgMCWhp04j/E6eX2vwuMHJ3kpxzoS2n/Lims5nasq3E2N91y
40t3od+78+itxTigwEk2TUxzH+ZTnzkwjX3zNGhQn2EaIHcy6X3aVHn5ZO7rv3hR4Dv/zLP5h7UD
WccxuUUQ/Bc84/e1ozIzGDq833+lnnk6Q8FeAmOAetILcYIkbS7JpPCZpP95XnMhEcLGK7iZ/36j
lpXx+30ClRGmgl6E5M95TweT8ED8KedSiml0trQh3QPqGZfWPVyMFcJcH9O/f+g7D+Vl84AGMc4e
8pJacJx3Z7gNSVK6IeS9tpqSo+aa6R0pfvmJNoDcw0t6Eqb9HYVddMBD+5thJCi+FghQVv5toQEP
xaAe/nBN/71iXG4EyJKgsjHl6r7xt/SvMse4HGmKbIzh84iW7RypbjelnFJJ3G9rGBGnIjKiA23+
2WsaXEiH7343FQjv53IbVEPLOdt6a1j990v7B1ACTolDzmEvGM9/ATxjBTN0yBRdq7FprvGYPzXi
pOt6Bjhg07O3K/qLU4dn6YhIc24Cr1+2ukJH2Yq52mLH0ACCx1/tLkJ37U/dVh8VHnrwlDslIjQe
1EFzNEDyrQztkKfPTutGH20o0XHcRugmYOPmSYq7h8bMWDs1C2zRc+/fv+c/JFd8T5d/dIIZBLl3
yyJkqVEuQpwoyvKDntrf7QwKAyCFeRFlzhgsPxg2iOx0rzEH6WWJ+VZXfQiZfBTQpOw/7I1/vO9k
VSCRC0y4Eu/+HuOTroeyJQfue+9ce5gOxzWaFD0CjTnytcPS+5gpwuYg5Fwq55NwTdhPEWevHmIA
wYBwH7zCSb0ll8ISMT/WengY5sVXBJ+HwndwDkeeMNVQmHyQOSQ9oy0wPQuSj2nafW012EjrTuh8
KHOuCUv83+/6f+fTIIeMi9dXsEW+LzSwdmsyV7Px8YCJixeJjUazRm2HBj5pg/1aC2Zz3J+YJ/Py
7x+9BOHfgw/ghkP1boH3ggS/e96Fa9d+HCXgUAuk5y6Lcy0j1s+0cWvYCiuiT0zm+icQ4/1HSwBT
FpgroWNi3vXeDNXvcqqu0FKbwmhBDkbY+D7iTSeLfvg+x/habgv4Fh6yEsOLs7Q4pZX+WMam2hgL
NjiFSFYDe3Z3jai+OIjmN0M523+4UOP9kQoIhZ5BKW4Pfv7cqd/PCr3M4StJBdpSCcppaTeH2p7I
6YfRRIo/Nndto4tNTmv/12VNA3skSsOL39yXRnVoIEZ5dTre+6AP97WZPJf21B4qR0S7Xg8OyRYg
7E/pEQqW9ziexMGIKl5YxHmOuvcwUTNpjHqrEVWGhpHt8uYu0VLnUvvoQHPVa3tZh9s26YM9rINO
y68yhsnH7IU9PgFVzVFtzLTfS5XHe10slH5VTttRxIiI0PDMbi2Icuaz0uuL6iw0gKKgm0WOniRY
hDWwVGq/sc8+ensFUbX053vT0ZKLa373R553G4Y/KigYgysZfxpPr12vsD807ReMmfOUnHhyxlMd
Uh404/iKPzZkiTr8GQx4Vk/Nk2mUsCiHT4A7d5MWSM/G0mFjpnFzlwUQ+BtU3X1lnmpZ0FxsPuDZ
oq5jZ1tX5OEM9KjBUOaYWAYfyaQn3n4KFssY/VyTUW6LonSw3k7G52kovwhkNlcL5dFz35c64EOs
oXBUTw0Y6dFsJZyG9t6Jg/I6pYwNcmoyYwbXHKaKuTIVISMJyuAeW43xW5njzcne8gzLVg8d6TFW
IPYTJJIaggilX2LRUJb4tqS0+YaAMgs7iqZy60ucaN8KA1uVIqiSrb1gNWWS114uK/ckEiTmSUsv
W4thY+XVK2xL87LmNYUJq2Syg+dfaFASOo8HregyFHvdD82e3tZdb8SYgmggu14YjXfrH+L7MQJ/
iVdchTOAaFceioJ1MhvWPcTh70UlnXPGKtvEdfazjfvXyMJfZljaOeAHybHFQUyZMOlGUUWHNIz6
bZNS6WTaVcO/5RguxWuWDOccT6j97AsiYKeiLZiWOBrO1bTDYmfKMv24XOZgF/kuK4JoI5AsbdaX
KqopFpNht6ZxTcPc3Dkz+0MbkNm6Q2yegwHaVyWflVu1r4FZK7TfcBwDs4SuPAasuahHrDS0d+zj
JlX9h7TEp6uAp9HXs38LlDFC+P2Gm0t91YKaIYNYNlOJimfq//rUu8F+rSTHtKRL6hpH2Yz54xrB
1htuGYKZt7pvwVrtDy7WXJcVGilbeTOn3t3lMWduMiINWuvmRNCjslC0e6XtNKfJHy+Y6m+0sL3W
zsyIYl2+zjaS3locR/DYXWGwiIYOsuyUZXuKLfwXkIpe9HHeV3EIirD8qHSmzjuJ0A7pkqLUcFn2
hU6jXoWLvUDAsLgpqoKtU2bBvhlw58o04xYTphGgi/CK1/KSASYeiRqmI+6MW5yej9sm18lQpkYy
7s/4KlxYJJqrm28BnboAqQqWNNGPsHcvQTBt1CibRyePsmtaJd9U1t4rsJtbVuefLDtBcz35j64L
wBGJh1FCwxutix5J/RjF0MjyerJwu5f3azYaTVXtpSBkmw7hO9xgfiOWzqcolYqYBR42CVaRG8hX
A0nHho5PynljTafA7K19kGj1DSJHUVH3N0Y1eR3S2GBecrWAzKuwCvAzI2dUZnYwy225lN0y70vI
dRD3MDzCKsfBoStpMDzw6/gaxcUONpG0uWVqHty9tPKPecHZ2s4VtkQ5pCA1HtdtPtvTCSg32PM2
30xHtOcOXbrUbGtrq6C7ijT/lkP7RwXdIDRf0T0txJXIBZ6eWybgiTaZDwIo+LCuGoiEHu4p+sHI
zXyra6ifCsO8Y2BBeGzGxkuhyh04fj5lvmwPkyNAiUvX3VtdevDxbvGd8BRFIn7qVfHWBIrgUlQ/
DbTIaMoojkb4JjOcsJ1uVFctlvkBF4Bf/8sNaGzGrgi9gc3AHOv4zcbg9iTrSGxtbajAi3Ahb7Qi
9LIMGmthp8UeFMUg8zgPbR3dHEh/Y5nfBWF4N0DzhImIFZTiumN99k9j1ELYvbdsHNEKLUo9Wcz7
mj4hGvB4z4GaXazxRLGAr1MT2ldnUhfDjfoHzbzvUie5QoacoeY0866Y0uw2+vSRlldxLpqHUCFS
w6XNw9gteo7Lo0iQk+MeNhxGw2cvQeaAwsx6os9LS+B5MIIIGV/WUYSkwz7Aas3LzZlRP+MEezbQ
WEJjQmX9Az/N5Fq7S9Awo+LkoPlpazPbG1E17/2hnk8Mkk4PyOXTQ4S0wYs6qoMqSfBXo9+qRTI4
9IWJ60688MrE2FyV030Gt/GKvIyeB0RxG4U00KsNf+eIila42RZXbClSL5tS9xI5bzNu6UlspsgE
ybjmOGm8MraAqoJz2407Y1Rq8arQb4xBP8eT7jwwJL5AAZJlTMkLmY2n/GG6k/nHfq6jgzYRWoOB
Ns1cIXZp/Pyyxrml83AqAgqFIuxOU6ybWyia3a5pmU4t+wQSFI7qOsrBuCyOfVWYx7W4rfTkGmBM
uJ202aETNGSeNpXzVfriQV/Yo6np4zaX4uKSNpglxT3alVKNcCgJuGuyWkXFneij4exkPCZtbO/q
um+2eZEmPOL5UcxRslWGBI5rk+fA7/RTYGDKOrC3JhU2z4yditnNtHzz5ussX/t53ElIMC+zq4BX
g8XWzobLGEgYSVFQqq1Vc35qE/WRCew8tqW+p4Ay9p1t/lhjf1BHiQelVX8O0GLm8Sc6dGXbqfO8
nBM4rcI41JOf6+Zq/HDr44AGM4A3g064voPiGBrE/DU1036HMbbzTDF/cRvxTTRa+aLFuXENdTN7
6Ib9mg7Ula6z4UR41jQYd65mXkzGbGwtJ9zVS1snInNN8I671zmAR41dvTTf1obLeh2DTTE1ZoCg
wZ0DywYmQ5OcCqF/8JuWJtUCPfe9czZTpXl9WmjsWmS1S7QszR3VgglYPaKnDySxvokrysXc3IeC
SyDK6r3GU65wtCmtaQ+M5R6jUrM9ewFEUyx9dyAzUMq/W7WwH+G0YKg01V9XZlXou90uHoHTM6vJ
9/4cXWkpJkc9dkIsI+iYBRRntD91E+X1gsFzj45m2aKDiLuHNovbrZ4psOBx0m6GrG/m/FRTTv/q
KsMF5XxJdYQRzRjvKhtRfDsMxxWJX5OJKRldPEFk7y25CGcFjT0H654l2ZnRPFg+uVgSFyWfAIf+
1xoo47exU/av5xl2fXghDb3VYT8eJeX/kqIegPhRy2CKclvzMCAZ2kdq3ss0nzalti2tdqstt389
BcpEDZu2h/uI/VeWqXHP48lP7QyD1VLTpbZlfHRAQ9ZH28TNCe6/tVUs/O3stNrZbMZt5ehooq12
wBnLsbaYY38ZUwxozKm5JU3y4uYYXPhIiWk0QEOnAMiwLdJuyOL2RTExgzGYkG6b2JLN6i8cfbmV
fjKeYkWjxaWj2kAv8hQqtTe7Hrd2UX1PTaVjy4GMmlEhKWSL+W0q8NILJk5juC1hxKG9ovY9yb+n
leZHpY/1Keix/qgwWfe6WoHbO+pz3NhPzdyLfWSNX9Y/SXAHnRIItdHajHYJ0anEXZQBOg1mKn12
XrMuKkYM90rbRomSfXUMn640M1EOkZHkD9igUkpScK7vqDttdsntAMMhIoo/JTiIY4VyMKyEyiiM
G4wHZX2AJBAd1sfixAJPotPi0wMhfRpPekibY0L0+tjGPuTsN9eIwpsK5WUI++4ukvHDiJHOrdbv
KVySu7hsKGR6/+osoMvaT8DOC/UZaAwTScLUW5diNaewl2EZ4kNbw4TSQs/Jk7tmSI6jm+S3UNoQ
TOvqgA3FcBZxsWQM/hYJ5mc1utnZjgNadDTG4nFxQaqMYTePRU+a6XYbhqwxU2kKPgxV/Az8Yp5U
NNp/pXlaFwywGH2Wko0/MAScsNM9QObmXrz6FHB+kdbn2ax6tDgZ5l5JSqoYG0ecsxQJR72cdVV6
wkPnqYeCeutV89GqfLGUSE94AobPLSTtW+bidiIwk+JIuK2l9+yPuAdFtLFr/L29QeFglPf2KXDG
4QyX9rqeQRQVYpun2WGoME8qdVqkWhiZ27VLW+ozuvCwPk55/7FsHWfvVwayZszfDtGQ0AIqSjLv
hWTSt2N0UH5bkYDinFn4uEtNS9+7t8xtNfYhXfx2T4ME613jpRhBibD+Srca4pMHHM0IRuM3Nkm/
Xy9eG8zwRB9qXSrJqM7U0O2mpKd4XD+OFirI5lQ3pC/mgBdWfil7HaFCYzz0La3NJfcsi27YSF8V
+9EC7YD28HU0zf4lwAM5GN0dUoL8AcvhZLu8GpvAvquqhPNdM3Y6Etf9mifqjkQYOUbWxbTwvjPx
WMcwcg+rBtubVkd9s9jy+2Ttu/XSnbBjFu6AY3jW5v62jZkpY8pBe8sGvgIaKnjbWbJPOvFAep6e
B1uD7T+5d76WFDckRbfetcszOUAPY/pcm/V9kaJpH6Lg1GV9/2IMGRPJxLdJfMbsFn/EJaCuR3tJ
Tuq1c/OLEeD0LSQW7Jj05nFtsvZF94iT9y7AHuewBobAxAHBNLTEW2tttNbWXZQiL1gK8thqPg5u
DJVC73frr69nUlCTf2VDWu+knwQ75A39gY7s0wp7gqz8FZCaObsftOkbxVVOMsgSwS3SYescSipm
hAEwV3A69Sojva73jbT10HeauV8/it3VULI3yV7vY21fOBEqMRWf8bi7CtwgLkPh40bohN8SIt92
aEKH3jCOc8jrrd1a6TKHIT2EsvvUYGEGOKff1rsgI+NHh6oUQSZ8lkSg7rUyigvBTqCNaXwqWjy6
TDM6afZ4xcQOlzs8rDG2ogtjzzm2r5l1jopQekw/cu5yWNbMhHsKKFs918jodJJnzpYlH+qEUG1G
2Qk8DCcHRYm4xMO7pkrJGuZjbjUmxAfFcKwFLMMGmDoO7coheVV18zphb3PBvR9DQSMLPptO4R59
EuLFmNmj2GC8oluBehYooiCD4oZcGc3FTnpo7DoujyFmQzGgBiPFuuhYJl200dUwXaIWPoDoYzqj
g7lYrcQv8VTfzyqMLnmvf5nrKbnHNNffCGf6IvtWp4oKrFteM1MtNiE/a4uzUR/hvFbVzYtffkkt
EBoXDuwVWgpNBT2T5xlnERXZxkUnldqnZvXEwKjq6JRpv6+GhjllOf6iPkUF5YT9KZnEpq5lvcPt
UDtURlgeMx1FjCXic+vDkWDQ10cjomp2tMA5aoInISSprYE7zJn67VNV2t1jMKYHZRofooXJFM52
RHBF3kW5eYyyERPIJdUhlWwztad0rX7lEAUzza4x1jabRicp+pXqWRjXiEp9IQErTjyM+dwN3U0b
swxzf6d5ISUTbpvh0dAGj5FrYziX29adEA3mJioLLvg4y7NwweFreS7xitq2k36o+uCONZ7coFrq
d5YNNQn+4kumwvIlRvQo02p8UlMpH4RebQskbVdj6+NBUti9AAGLptcEqkZdT5u6ScKnprG/9jYN
kbCMQO+rlzBp2tuA25M2jum1YReXsdyR6Ru7MPRPQ+1Ed2mYUobFL5Yo2PxhpHuBgZf5YNOAdaIG
r5bpZ6xH91qV4p1tQIHqjA+JfZ3hLdwVUp4zC1o+Axt8XBHx3ynzANQW/yCp99PBxcCOWVrf2FfF
xobYRfd/N7hayL5BWGBHGPA1XeLsVB1Tpcyk45MRXfXhqyW5SmQPBbXblB66afhh8i15LO5NzNk3
I8qtxdR79IpRcUzjdLvx8yK8oLIMLnGF6qoU89sc9ct28FHybjKjxq8ltV9LishNEfXU/S5K6ZRt
j+ULgVSVR3wCjuiuNo2pq4fZqh3SASle2jx8tPRm3DB8htyfSM3BtIkFmhkFAJKWodqHmd/tDMPH
o5VOskmtcyhxffBCyx0RhpwYvYcBMVrtJWPP4dQxhlGFPdIdBfYJENJ5bo/fUNDVp6qR4UWcnGZB
NyuBBXqdFUzbbj8WPDEkMpWDew9VJtMDPjp+JYAiohcXac/eGHuXJ5XeDcqrVFCfbLRQDr1N2jf+
M2YsyU65myZAw4n75Xck0C9ToNnn2M2dc7j8WF8OBvZLhWZjlTCxHufauMg5E0/wYnbC6eX9+iru
ACsT/Kaixr+rZX+ZnDumEuK9VPfGVlKAUtL0H4ewo7JH6rW1ssbyaq0kaLYwLGqQ5xaTSBjm2ZYW
vNr40pg2ccR5h513lzQvWYzeJy0vjsQZFRdLl8yAPzeTr0bwSdbNY80pGSylYtgW3aFNaQIrq8MN
GWullNFIu0S0aOST+ZxVTbbta6TYlvFGbvZdE5/HLK33qgUzMOsYAY5G/ELR4UXWgL4Y4b5qsEJC
Ifc6RF3nOWnq7Px2vDiMG9zlgEw4SIKYm/GTPTBog8Yx/WdXLNXgUy8CElxbaeh7yxve5Djs5Hly
j+WliFCBqo5JDFbGQDu/NZ50PSo2jWjUMS4myoUBTaqmxvDasQoTs28x95UPbtOihEzglkxtdUoZ
zHzpxptMIu0i6vwlYsL8Bs+udB9P34ceYzgJ9bhK/GiP09D3Pg4+lEp+kASaJJ01DszYi3E78KRu
E6a7MUase8olGiWh0DpW6Ga9pBfn1DC2ld3hXjwN9UllSUB0FA7i7/jVFVl5F5H3ja7c2ozCIP/C
P3UWaketBo+KggGxC8nyFyysYNwoaNJ2SaC3helsHD8cr0pFd451QBJn4VE45p6NRzg19/PoBw+z
34R7sMBDVp0735ru4H+/4eriw+937K1JCKwCnA8bRctGcz5GfEevLRxSj9KmMYb8dYyml7ZCvZtk
xvPg6t9cO7X2g8S8w3WKHwbeX1tI/ftocozT/2LvvLbcRrJt+0WoEQgE3Cs9kyaZTJ8vGCkH7z2+
/kykum9JqurS7fN8eoxSS0qKIGHC7L3WXKkBd7GMnqIaXEFS509S+V+8CLuBr9PkQGc43iL/h/aa
aedGOM62mniQ9ZKyP5/oMAxNw1IKRpQ0jdvewqaZeFCdsmDn0ys+5YH+2Qk+ISmNj3AvrCDGLS0b
e1foAf5AUJ9AINqbG2uMqoM19YfJmKpbxy9fW9Xa0IgVdxJe86J3IAZSNZvMotuZU7Jy9E6tUPl+
cr3WO2E8ftYeVAX8pI/1fum29EtjZ6hXKezQFe27/NYV9cmfarGFgQzxLaON5L4PI7LwPP9qmr22
a3ExghyO2BJW54oi7apvGwO5FbGmzG+Lrhz9xZjWS23aj4nZvAkPjSGM/QcIKPWujES1MOBDh23B
vVBk054Uj3yTDuNSC3EUWBjrsUud88KzD6zvyzusZNRcAyJDJzdr1x3cwVWU6calJc3rIJr+Npj/
FPqlcVGsUA6NyZKQvW5fvfayhXkBxBgvf81eneldmvaKeapF3mt7K5GW+sZxt4GrF4+dAOfRNzF9
vQh0Rj3yMw9DJXNuR0uv9L7hfYYobC1CN2gfKVHvGw0lcWzW8AA7qZ4qQRCDB/xuMyaldleU1ZbH
2rhhsr2zexiqfRqQ5pqUwUMHGX2FDunUWl8LxaaviDrrok+JfXFkX51639l+/FUsEHnjFa2WyrWM
5cCYv4KJvMb0Hx7UdEC/fyGIQb8MnEgcr4Xc4AJeaYHCFmuhbTZaxmADMd3RBYByX/gbLUlAF9TY
0BQqxUXuJ1Bj/LS9T6H6LSEcuODWq3ylITBaY6RocU0a0Gv9AI3dCoSofYJBLuYq0Bu5HfG28J5r
D+Ko1XroYcCIWaN4sib5biAUO0UVZyWrgOMmeLhx7dr53ijq8NyKRuzyQj0yT3c3NlzyBD7KcWrr
vuWbcLmofX7C4RwxV3tgCGu5G/IZ5y6nQ7lxVCNvPn4ByxPs0RyukPdVG7PGc4tNuz7Zdm9t3bx7
EVZPpypOcb3R95p/HyH/XacjeFiCkYKj2xJfoqapWVsskw9WmYeLenS1VYNd0E3kcOgRb/pJ77Ju
hCXblNxHAFG4Tay9WxG4k4GXAH3m1yfIC/WpI+MYMPuIiLCxqNqWezgh2l4dVYfM2aEfR5srsfYd
NTiod859ChufYmJoCAWeJT6JJi/XxhDKXZhcM02s4snaYszqtPRRw9eSReGdkYJldq1y3/TVVb8N
pHUI8M1jW4VIaMrsbqyc564a4pXnBy9lCzC1jNKQ9CorWcHfUC1FbZd1Zg7TNgriByAs0Cq9tzHy
fEpTzlL2gK7bQwwqFpt9bgMCjAFSmmgHfCr/sgmWuN/7Ddkf3UpMxrlUqEeUlbLlm+L+0KSZBlif
0WhMA+gTqUm0H2toQN+s0lN5tdLi1aXcTg2K1o1bR7CyjVtIGyHTf3l03Mjeji2qwFgiEIKKSGeq
W1qBelVBom8aDbFnpkEychs+nek5LMTxRAFEGtDgDNoXr5xeXcR7FgoiorZmESlC1awOxo3r4Hul
ngi3Ip2968p4a+Hl3ND1uHdFd4GM3e681jjaaQrTUje8reja92iAMGxOzGNWVN+yf6X4K+21b6GR
LE3nE4W2RyUKKkdxzgIJ0RXNSfCcNNfvxZBcApv4j7Le9GZkP0ETMN3uSjHSQzrgPfRDSKxtXrKt
Us2bPVigqQlbVDEElqj5TFoNcQe0DW2trUg7lM+D476JxrtiK+uWANw3VRNBs1OwgUxIghVWjwgk
oxMTg5wnRFYxbdEnJAuiZprQMrgUggKW1cTRxoxa/GINfkF+44asDR3BQpcVPZkXfbPUZLifcFEo
GMSIfp1q3bIrJlWh2zdWt+op+tX1s6r695pCyjJ3x2seVezxpA7OnIwem31bkO+k7782OMRW2P8f
8zB8QMJ3TfLgLs/il7QwsdYb5tfYmCm7G5Q/d4aWRQtjcrXH3AaCPgW012yLcopYgVdZhDHw85AA
60XqONGyjW4MPg72fTKj3Bd47a+1FVNjUfFtiOZ56huM7m4Rc1Pmq6YJumWeYtrVI7kKLfsY9THA
GerUjGZ5MMdHZ+GrlsbPsPuuLos4hBxju7BCF8QINqxtneUQ+lxSCAAE3WgeVcGatvuicnpkwMX4
xRlX4RQvgiS+5J57n9rdlzKyvpRpUi5VwzjuwwcbIg+LICJHljQMf/50V8qxvyIPVrCpZpfPhJNk
mdkGMvJ+bPYIGfor+x79EhQ4z7F3peyDiLcYGpYNuPj768dLgkh+RsvZ4dbhr7y8jc+lGx4+3v3j
rxDNdwBrnHw9fRwCCDMMa02dPn7q5mScCV1/+34EMwOQlLeuAhE2H7ENmqWd1sXl+7u7sbEvE2rQ
f759NswraS3udx9/p7PTutbOKgoDaz+MBBn4Bg92QlDQqm0v0MTWw1B/KQ2IjaYx7JyOgWhgwc5A
/LnluSO9eps7xRd/5WYVtRUn/upOxUL3MQE6ybQTuntQBAyMKFea/kXa8KOSaVvO4Fzk6q9T6N9l
vQu1E7t4bnHVPY/aWqVFz2WjHUuDCm6iS/TwIcWseBrRzwKFr/JvoLWf08DUcOHHhOpOya1NNEEv
DQAgdh3A3BreiKjX1gyQdu/GK2lb8cE5O9QhR9CrZ/B3F3swh3Mm3XpRsmrVpX7ShyYAMnv1CBsD
7Ttu8OJNnIun+lwKZu9hIloqvVha7rJ18oZlZ3gzWxqto/IO6GoAKfVHz45ZiZHMQfIYdxL1BHrD
hGvBKqDqrrqcWpS/s7ThbYqqdhveGyOKFA1jYJPkKE4qW9ugwC5XqU4zuT6UDniVtrgJp+65tGNJ
N8i6mDRyV2OHTzQTYF+lTXwKqk0rgA3sRCQfFJP4RvTJ0osqlJcLrUYdEQQl5q0cojpazmMSNvaq
ST7lQQKkIGan1AQklk6e2mpOxKPjdHtaHum2NTOQu7MQUaC8NlgkLmQmv4oUNUCF/G1Ztel9GScB
/VgLJwv2KuQbYN8sES+UEZ5Y4+965V56aFC7vMq3pE3kNBya16DmGQXVdZpy/1IrQFJViurG0eVN
Bq46yxxy7osZLlYw1hoNJdEUlpEdJjcGSZ13JmwxkxCihc+yJm7ad48NQVHjhaAuSIdBby/mFDLT
Rjmr+l6uYxXiARMTrhENj0WeJvO0xjaryz8hhiMGYLCjdWEjtBodbVuUPnOt0XAefe2t6/xPkVZq
6wAw2NKw2Y6LIVsUeUPImcuOJ/bTK5PQWoN5io4obCDqm96NH1P8idw7gVGaQYyrjVnrxs/TYd1X
JQHd2S0Tu3OfNAZEZ5vFH+6YJT2zjjW8vGodOcvck6QC0NgzWwFCG7pFkwwPFuEXy9IjDrgrA0jc
GczEvgb0ji2iM+9InXvxCnwWzZFlL3TExCLBw2keBckrK0p4XZl+Flo3rf1Q31awRIrGnfGK2qqu
TBAcRPl2HgUHbJCE6XrOXR/FwYYCK7GpBWrF6UGjZBgVFsuUOdyPMCaWE1T0g3Ys1pke+JswlGh4
EgSCplwnIXnR2XhjiElA9GleJ05yGTOrkGuFkYTYgwVzBr5tTI/RIMFSD5S8kkGtZTDYSC7AurYR
oVT9UN51wfDqdZBk27I59W6qb+gDolvpJ5tV+gQlv3EoPNG+m2b1RmBTZTNGtceacyiExshRxHCn
Srv5VEDHjl8mz/DWfut+c91jXY7w+yUvV4ScLCoiCeD9Udgb/C+KSLXC3FOlRvxnwiUW6BMWoGGf
NKz9XAtt7wZ2s5JVfyYiBRxUqSjcJWgigLWwkjCZIoVoFujWaZ9oGOBQlkRRfAnH5N1xGVpwF8mF
x/0yB9s4MGfJYIlY1++UQSJzKqBq5iH8wpIeMeZBZATZHXpvts4pcy4s2UeybXbYar5JAyQ1LLZg
WfVUJ5BV6GRZVOlrXIZPuqF9xaklAVvzicqvDSKC+E75kXcVKbXBPBV34Ane9chG92FXPSQdYOFt
b3rLTla7Aj8+e0+bfJiERwLM0zEjo0aPA3g5lW0uYFhR7va1T0N9GE1atWba9K9WT+AfAHRWoY6m
3dDnXffxFL3ZSf0Vaxp2aDKvtCKpDr6y9LPpu+dBqAwuMn/qOOYegy7rWNaMXijrZTvJaAH2hCEW
QSc1E1Ag8deo7c4QYZp93yLoASIyrlMFZDbPIS2LHOYXS8XRTPcy7929TOAEVa1gyZbka7uiE0O1
09+18/iYhPIQheF94Mhzk5CYN5k6+ZfSoLkFtdDo3nGkQoaWw10zkQ1WhxeS3aaFdDN3U8VP6YwK
ZJtKGqtHOarGT8tGi9lI94j0YOO44AmjihQGlJXT/pD4dECqHEHxIOtrlmD1ipgGxqR5DA209qnX
X/CLTevK32YpW0MKGkANY97XZK+/gAr46jkoZcvivWehkg0FTTodNFGhea8ash99bj5rI8C2bxGd
w55Rbiks/9kINMp4JfXD/r6ihTBELgUBzG+b2BgfWCSv21BgrSoqUH6d1HcatJ5Zw16sCbCiZZ0S
Hqnwc4MfXzl14N07vuXdN8Y8bUzDiEer8e790QZCjpF5Zc9/RHYXXyLhbAXVy0Vd0pga5lsoE0l3
MFrwVWkhreOou8+64df3H78A9fhSepp/lJOo7qN2MHZByDn9+KG06/q+IjqHFrB1+XhFUEOwEx3U
5o9X+FrVXZQDL3N+R2L56nvLo0GJF0zbffxdEtbGgdf7i493+/i7xuzZVXTx6fu/Glxra5mobj/+
+PGL1B99IZLrv16AdytonbnBaqWrWmU5QFTrvaFQ8uAij0CVUTlbr5rsB80vX+RYpZ/nF+R9XT7o
tZ7uyG/6/3iBrtIf3sFN3fduPoTUnPRvD4GCR4mp+LsXNJP1/TN8fMi/eYefX/Dnh2yzOeFnIAqM
4aW4DazhOR+cks1V0B4TdElIR2X15NQkJuJ10GkU8FOuDZIFS8Xrbiqqp66YZa1O5G0+fuq4frri
QQ72WW+yWHX6hFZfsg9UlRHP0Z6BoI7hwnKojlhj/S3Xs41k96zZjSRKh7eaUILDodxblUWHjlIT
OWExRReKojt/TNsveh89mpFVQoI36eeRK/ZiZeiVfLz+j60JmtBBmHNfIM9ZpUoDCg5Gd4N0rDkP
oIYX1pxhYQi7wJrYdY9NoPsQVylDJJrdPeqoTo8ZxrTFx09dFNMnpkTsrfOLqcoW59JQr24Vdo+V
N3W3ZiXuPv4k7Mi4DGF4yNOG/kElGrJZ1HAGTjCcY5vGD9oJnIFAq2AlzH/58UuBazZN21edzcET
Q2qQBa+mXbj71EKHXcZV+WoNc1Ojz6sLNWZ1obf/5ePv+bLaCt/dtM/nl8lngRLyVbAu3DdlBXAg
cYvv/1gfp+oy5CxC29SOyAJaIaF0r3zrft0KnZDNZkh3pFxSXnBn4VwmH+NuPEiUJnUxrLSpQXhc
Zx2HC1/SZErup5J0h8hGrTVvQzzJysoPk3XSMTiOZp8eoq+1JJTXGYLuIQPUKE2AEEWSw9fyMSCk
vLWPptcV8S7Lx/E62ChlI3MlrbLgzCF5QgGX8TTmz740WDV4fbK28IrqNp0rz/GNrV8Vr5PvfXd4
/h/u6eGfGecz7+Q/454W70FFFuePgPP5H3zHPZkCUrkJ/ljwfzomOswq3/nm/GR22ihE9w4WCjXb
XP6Fe5LWH7PBBJcIYgZLxyT+//Dm0vxjdibO5HN+VcKS/w3u6QMl9KPdyEYWoIMMUI7C3CA+7Gc/
OPxE3QkD3BvhDX1DBFeaXRL3fbTyM0ERmMFNi/Ita7JYDuADw24zvED/+xxV5pamyHOSEesF0hJE
xB64+bsQUAZVJ6ltdSifHIrl90NHqbKmOaIG+wxJdJeQa0SC1bYieoud115lGxjFl8g377Ks3jRp
fZo7nSnBZJpmbAG27WyzXWOQeTEUCTOTNh6yBlqnHX1TMAdj32RvhYWeUpGlQ/qFM/Ibx9HMb/jL
WTIFkAfDVqAOZl/PD2fJDZPe88gFWKk6vssGjDngTYhjVosf7pvL93f8EfRj/GoQmi+HtLkktPIk
tj9uox8P1A1m4nhjWK206LUiGa+nujcFa6oKaDClHq5Ka9jY1bfG8lD3w5gsexQnbroo6epZRvLq
e59o4+/Bx6092tOV9hyQ/DUaMU2wT9BkN5h+c5/gB91j3dbddcVvvoL+q+96/grzlyDMhBONRevn
r4D5MEzr3EBVIPNT7LAwZDSFxqhi9TW1WHy5zkOMvrG1omOZ/w7/MIPQ/nKpMHvrbFr533cL1g+X
inRvy7GzsVyVOXGpCtSg+ymU+WdrbPelDoalyG1jWVWK6MkwwDGQZgjeiUjyJ/1Qxz5StkjeoIgG
ijPpEYU+loMOxXtwBwtd967UCVDRhs8Fz4hU0LYNag3VFiEYuufu1qpOjgdRnSA+yrpQbUo2VCX+
s6CNxK6s2lvqYHvYJCkFT/jj/3wDYX/76/fHqou++YP9wyP98+lv6VOXURZSdJm4yoZBl6LL0Ai0
fbHEF3p1InerWyxZZLonclhfzuIdlUBblARXZbQUfcVcB1/qHTnNqRTxE1nE95WPwopwxzQvTjCm
vLECfSmiu6qzQKMRKBUPOlwCUstif5sUxa1tpjtWUdjuWIgO7m0jnadIJgSluBuHPt3CUTQt9Wbf
ie5WTNhyAwsNMgGGF6oLxxasOeuRriALbt/o1ZPp45vQkmOhCUGJcA4RxgDRhOqkOvcuvLojXis2
N8E6tvOt0HDi9j0qm5DsZdcjIUB/1txrX3g74utehkHeAruu1t6k0DSrK9Nxa0737azRzcZL3/mE
t8p1yQ1jNu6t/NCY4I6vdYiZtFqhoRw8TGbApNdpeeziu4jQRAbOTT21+4ajVmmwzsyOiPOtSJN0
0evubetxcuxp5ThL50HFEzu86raBv2ur7CwsNmx+j/kgvVFUgqpKew3M5jj65b2ryg0zyF3lOGcs
CahV2xsEk69YlvmuwQnbDbjk7CEgB3Dshm+4AGeLxKt0iocMEVdpzHcoYVSttvZc8OGdvvZtfx1k
hFTXlOk0srrxYJgU5VWXHIJMHJgvNizV6FzzuTriqQDpjSFYpyRK3pSJYlf5iNJj+6WajgPZc+5N
oNv7CREHCUY4VOpy74TOOfKNuzGIXl32ILgi1jWGM+6QbeP12BEv0lcUUNJjGprYmWC/qu40kXS/
mJAgDtrAjmnsn+MegQtlOJL+OrREMl4RpkygIuHJduJdJtQ5bgINOcKWjgTOCEr2vNzTUrspenOb
8ftQ0eM37zvMfnZDe167DvJTWV3HKjx0hngqDXNPpZ2ePBU6EyeOhzKyfdE9Hmj47wgYpeGu2zKj
MtXhbTYkvQeKqZnnXhLaL74WHLpe3rVV8jbYX+3AuZ3S6Jtm4DSLCDLwZP4pTvJ7ouj2jCyrngbD
NvbchcnFNRWCmO6mLZ/smmayzodfkjeLTGZUF6OydmNtbdzSvVC63ZuGsTVaVonSZYvg0uVloKHo
hXLR3wjfORaKrmFVX2Q53uF63ydx/Whzu/kW1aqwIMdzMq41kSjUJxxKotQ/SqR6iZa+gjmkZ4Tz
hX0HpQYXexZE4LdIhC0d+eqQZ+IFOi6xV2zuaJIROK6VfJR5FkbRsy7zfu9qbCbyno6Nkc1Gld4g
E0HLx2Xd5dmCD7ZJ0eusK0GRzA/dbpXb3g2BFAtpkvvnOybRke1JtwGjZFy/tFllUbGlnr/y5owT
jr7X0JwWBv8V5IGyMFl2Th4tCuGQmgXSlSaqQBZvS6JI0wx4hIjtfWgBQ0eqxdRkmscAt3xmqas+
hU95bzzWtb8uB6regtA1LUxfbR/VLqnP+E/CNZXBW+RljXkXE5ZelySwqBD1CsJQmAL150bRLLSN
J+FGYM2ZeIvkHIUNaYflnvS7Q0SN0oOdF6PjRQvPnVlhtwnUx/LGqao9crQtiKh96rYnz6aPaBi0
Ybt8Z8QsaVqIa0nq7KX94kcMm4OLP4BitoupQWvaGzfQ1kRaPlhTs0l6ZDA+Qa5g6jnPFHeApWfT
Qeupnqh7cCkLfXTQ+rZ00tW2GYtV5JIjmoQPHTzwEEoCD/UmDoI7m3VeUbTPWal2mYjXTaqvpbra
apPWCC802snrzC7aTZLXnymCFFsQ01tHRCvDJkuQMbhzLNpKPCQ4+yONp8UqsJtCXYheMDefW5Tb
kVMz3sltR5tjZHzqgdBrIeNar+P7MHcuz6RF0IGRw9rxMTy7TX9k+3pxw7paWERGpviqzBEYW5Df
F8/U/J7yjIsUlHsbIKBOShl1bct4ylKe/mddZLsi8NZk2y9TY7wtonWtuUjlLHIFc6o26HjxcqYv
icyQyOc7SkZrZ5heqaBihN06HiteKzBZZDU3FiIBp2k2cZcfvEpwZzXrwnpxnXuisNYo/Rad+ITC
b5FDuzZ0+kBls8G+jD/Qu9EKCBOMNK0wMTs+Q6AmQ+0TcN9Xw3DOlVfck/r3Gmr5TvTavQqz7dbg
cQ88YnRkxXUyk5zhz960XIL5DAvQOg1qmF630FIlR6PNdxFl/qj31nn3ENjJM6T+mGyO5BVt5Tlu
I5TqEd1Rg/v+HIZg3Rm5IfwsxnmXTANyvkK+kWLpJit4yo7DaMFtz+mTyvBrUss7y88u0nTpj3S3
YBI3FrZR1ByLjCcULaTZzoBvBO+mxWTJw2pOJ0Sw2QJWvLUgPZpcwratF40XfAnwv0W58Yht9jAP
YxIVx2Q4Fy20rig/8ImaxyZASq8H772mfcpbc8k6Y1nOQ0OQqJ0jB5B0LTEfNnEsUX/VSIGGhkyH
daqz+5HqfTLs80T/kgxkT1fYwCY27s5wG9EtMyJrUww8gmVyzO0T1+Hd4RkvM/WY06vRAnMVcjJl
05OcXJFB9hkjGaUBn6EfUqhamjT0QnEb+3hXIy7zbJcp6zWOYPK8l/XwRBLBHonF3UjOulmXu8Q6
+L3CjJc+a8FVei3yqwCVJVXfwkFzFX4aXQRAPQIHPyCF18y9DW5qqtaMZs2y7BMWrz5aN4VEmIox
tSCN7LmioFcc2FGwccgNRAUhdg1ZGQsZV++1E36LrS9CECQcKfuJhZKEiUdYozOms5aGGPdrmzPT
Wa1z8jqXZ7idPtfoQWOczDRGSMymgbLoFa0IoAVYxRUphwEpCsC79SZFmT3wEFTqxR+196w0PjXk
OC3GQdf2tpHeDS0iHfGI5maZW/Yb6u0JwapvrkbDxZvnBzeyiMlZ1KpFGUwZaxPmGB8AuMQkSfgN
I25Lncd3UVpp1TZup2ZHrs9vwCu/om9oXClQRBbKGWkblpi3hD/sI3A2wtKriKRuw/hrmoGJ9M2t
avyDGqzfMFXmTd1Pu0sO5YAasdnyO8I0f8FZ0GFkyYJRjVbVJ6aAJXnVKzcv9iERIn6Q/2aDZvzl
m5kwumDmQEcFICR/ZYPWqW0E7ryKEY2ODqZVGyf9wo5gwyOyytr8TQ/Np7EOT72ZHmly7quw3GKI
wiE87th3a7a9QwpxL+hrakm6cYJhF3TuvpfwKv1xR7DPmqbGvdmNu7HSH+l8P5mQyDuNxl4Id8AL
53xs7xnhNtWsGKFA+Zv9+t9+RWisM6hGp/byy8UrwqqxC52bGgE3slmcRpBJ6WFkv7tLfmXRUgrQ
Z+zrvw80f5Af7hJaFVrfWxzIHtJVj4Ak5EH85y3dXzZ0HMIE4sodYsz//bKh87oxj8PEKVZ0xNfe
UJ2JmcO+5t+wZ0BVML2kxuOY+L/Blv3KguGLCakg32BztwxL/lKIIErIIYOhK1fzhXdqjLq0mhqi
uesMUa/cKt/776/ZT0f8hU5mgeSSod+Xq6Q0zyPhYlGdHsdYbGSU/uYRkH8pEnx8O8pdlNgQb/wK
OQ/yIHeGgWPlun5LA2dYYQFZS6rIOXG8sfVEWMWaQIYNiQPLPnNOLWlBuEJ1h27kI6rHrUZO0wgE
XeI395G0Vb3xm1Hhb24tgXjUgIgmdBux68+3lu3WOv43HlO3fdZUs/DwvP3znfWXcWc+C5awKSTy
H+zSn4/QCmK8iyDnjIfTRRq4DHXnGhkP/fQ5vP9fHIq61lyamDmyvxSFNF/PWlm2OPeSzdyuJE02
1p+SKl4P3rD752P9pVg3f60/j6V+eWCos+qYhHEJOlG1DTBqTmIk9NX4zdn7u8MA0SOIzYK9yvD9
89kblWejjBPlR9wu4/2mxnVgkg7xz9/mb24D6rNznCW3gcl09PNhyAEOEseknoMud52XbA2neP3P
h/go8v40Ac2jmGkIw4FhCwbkl0dPJ91HMvCXK1PZ75XXrTUzXBXswjR611qCtzRcBgZ9CpIfK7u/
RF7xFvT6zf/qY1gQ3bhJbPMjmuCHwVS4LUYki48x6sEJKdtmAjTXeXca+hg0i++obfftKG6i5AuE
qoM71tgTfvdQ/M3A99Ps+MvAJzWLfluT8tgF+sM0GudeG3Zx5izcb+2ui//VUfmP3MO/u7yWmO9J
xbcG8fbz5c0t0+/yoWL5hSZzeNZJ7vnns/q7A/zy5JkAaYzB/H6Aoj4SKfWbA8jfHMH65Xlz+FLU
TjmCrsShoxHeZWgwHK2oKCzkR8ufHnzDPwWxNidH6msEkcqjpq19Kj3zrDKI6JUYH+pxfIEHUsUr
yCgvjSlu9UDfxfbWyce7fz4nGGk5rb/e8YhEBSfdtGbW2s+nXRZmbWkKaZqOUEmvcIsS+3TsEV5h
GcYdnpCBlk2KahTRcZowHrUcyorWZ3ABWQPrya5TFhHoztGyUVBK8+wV1TZrwcsEVwhe16omiSyM
Pk8Wwm9IbgdCXU+VFKC+h/uRLedIutG8airc/oKg6LY2jLNvYFjFz4isEA05KrQAYrkcd0Uirk3F
6xXECxcucZu9Dco8u7V2nEbKUBWFwnKZsGDPDNKYAK5n3oRQnyYLj5HpYIfKM5JFQbEO01r66Nm1
4cnT7TNpCtvRFRcTIhf5lA/zszbx0ZrYPAeZe0qVfdJVdKpK88nU1FPKeq3Jub5lPO58vJ44zgdx
i0fwhKZ2ryfFtnSjjc/btEpuSj3dKE2/bXJuhFrg8imO3I9XD0oMduAlVMCVabOTyau3JBUPTubi
FXG2uhmdGnTHgp9jLTIgV5hdvM3nvW5zN4zIrAGmIExZdQbh3nb1XqXTuiV70uXLT8rdkya+a9Lx
0mjpxjUPWZi9dclwF3nGWeu9F+Iznz0//+YOHkhHI12kgO7Z7JLtG2T9u5M6RKh6lL4UWnuS4wwE
btpFptSTzNpdFhqqyCloCLOPmmU/i30q2lhoB9HrzWlGNTbrCFaWL75MTvHcNNkui/NTgpNCat4t
PK3H3sLNUs+FeN60yflsxTYr0kNN2QmBzSIL2dghECUfaQw+u62/rc23kZiwvoVHJIgz9PHLL4CB
3NAJ7nZp6xvrsX+yjPKrE493eeJo35/1/+v//q7/Ow96/7kBfPOevoef339qAM//4nsHGDzUHywP
BARPwQRL+/DfHWDNdv6ApMmiyKLRK9iHs3/4M/HHpAM4k3CVZMnk8H7/Tri2/2B+nNetwnRpK4v/
KvFH/3mzRBt5Bu7OWxhTWKwE7Xms/GHatasJkwvkX2pY6e1kEEblnFWUv5Yx+SYfCXL7MWuund1e
PYW42hLs4cqUMmDUn2VXkFxQBL+btj4m+z9H6I9PpQs24ODs2IKYv+axaC1mzsGxo00/dPcq3kGZ
oXRrnxNbHMZiuBrKf59h5pEVntzkbqjxGpvjO1WGJzn0T16YQBQhgqs0/W/Sj9/hRpAqloGi+4BA
JXT8MqwGTfCb1adr/bys/v7JWU2ZrtLpzrNx/vl84jHXkeQZDIKOhe/cKd9wru8HMEmwBHo6CHkP
ygeogGjcdTXH7YE9PUcg86ru7If90XCHU0BVLi7m/EPjIO3iNm7dlx5bWjAXS/C6Fo0NGS4+2Ow7
ZKA9a3pxbAt81ine4XQkqcyOSPFNh+xJKe8piD0ABrlArKyVy3ryHybIY33RbxqMYSvXlO66N9or
TOiN7kbfzIgTJdiYw3MiSU1Td4l347XJSWucpQIGVUbFTVAE97J9F8jGaVlvG8u68YeVlSDSJhfQ
zxDGik+dDyRFofL1Hf8FhS76z6w941ZVuPUWSZs9xcTg6Y3aAN7Y0xZp/BuqUFSqUeUF1Ezp98BY
WwYlt14afHQrCE6uVD2u/Gl8NJMCPFDiQXqaX6GG5FtZQrDBohJG5FdbbX3KnOwBVlKy1pAWjvT/
lh/3dt6mTKPlPoUig2ggOrd0uKJAHFQRvpg4DipQtkUtnnKbqQBHADJ5dYN58qrwIi1GjAEW9mW5
iAPrS6EfepliYW9NE4zQBcoiKdsTJQGFRQpdJ3ItqJbL1Pa/1DJ7b2n6ONEtRPRd3XSHkK+Bylab
Fm7VbQmArXYfRPpxGJmFoo4kyWp6DFJKfFHfvNcswSlYdxmp1M/6FBxtrJFB7FAtN5b9ZEFrnLE9
mR/uIei+FX2GeFKNrOJpA6u4QzzJrEtsb7qE+ARaJR3oXYnHbKDel4XIBmNDX5r2Zwxc3vLjvTjZ
9PSASTU1OU++DRi5F+Mrq/lFnOjQ3AUZ4k2TfnX9/ha4LMQVsSw6It2zpu5OtvtkQJn0UddvnYrC
guGHX/mNu5bJ19KaC8gV400vh1n96c9UxJQvPYd2gk1k0cDS0KIZxRY8XpBvAywjTL5V2BWGwL+m
AgGI2wYFi0++KfbVmPjVdWjd6f6EUtsNDlSbwLn0I+0IieMxwpGtBYYi8IChr/L+h73zWI6bWdP0
rcwN5B/wSER0zKJ8kUUrOmmDICkR3ntc/TwJnukWedRi9L43CokqVqHSfuY1410+olSFRtK+ShWa
BISyHw31Ae8gsV4cN8c0uA1DD3sT9upcILBopaxCOWMxPEHM6Xs32XY5moqIdo4ES1bdPpR6t59T
SB2zW2FRU2vfZxvNpKJkKZYUpDfhyH8GxTXodm8/BqCTwRdqO8RuEJah7tgXWG2ODsCuGNOCrrxq
e1QEp/mhSFnIMqALVLeAxr4PUKN2fosaASpIV2HaYS1Rdz4dB7rNllOsSfFg8Tj1jZe7jzLHGYX+
5HqOW3Y5pQDw6t7loHXJCl4s9LQBcU8zeUzS4RIoo9xEkhWFzegcw5oN1CuwSYTM8pD1UDImCyPH
JIdYP6bGdYj8A7zZK7bkrXARM0Xpbt0jc0JDecJLWk2teVGnTUefK38OBQs3CJ95+YhlU3Jew2+p
c+iLUqAmPWT1AVBzD0X/IU6uKJeatB84oTLTuUCdjSjMQHi4jOhRmrCP6V9ZOzxJ+x1Sg3WePQeh
9zMAPDnRSqYf1tWHXEd1jQUyyj1EgIzjhYUGpiXaYFOHzAa2qTavTWygH7E3HXMeKK2R1kq8tFp1
LpPThAjFufo2jOS0EoNZrizPf6B9jVjrYEFh5sKpQT6uWq96CicQAVxFbjU/5AnWkrY6bfX5nDOD
+UO20olcGMz68BDmiJUytUnb+yvAWSct4yEQOnsqKoNbAQLourKbu37Wr0WA4Gw82L/0GoGUmQ3U
TrUPY0O7CLvourSYTZ23R7y3uw09JhAWwq608I9lOtEG0xF/qTNiUmJ1mqvwI1jRYixfzRj15/BN
ZpwTHX1RznLr0COjwW7nX2hqQPKf8NA2O6pg7RVSL4hm9Gjaqjs2n1FXLEIjgsGavg976acXCBvB
aTKHWz3rb01kYkKnvS2y/qxILueGPW0lmKuZBlqGoOsv5rS6nqf2Vt3zxdjc4m72RvS8RSH2RU+n
B5k6l9asPXhm9JrTfykGniweWFzIwpAcWdseC+5V2T7OQXsMYpR8hT4/+FmDwGpP3mRPp47eGDM0
zOBPUFDUeIdADv2+AHJf/AqQcULeDs8WCvRUJM+R9O03Yzbf6yGuQ2FmngZoRn5UwBSBXc6WZn5T
1ENnMJxm8qyPNGPtLnsm1mvXRTI+6FUAYNnYxaZzrLOJe4sZrKHHpkDKxlnDPc2Y7kiSQubKMo90
dfbCa6DhJAxLGZRbVKpp/V/jnUXhAO6W1Pd+0h8G1712Rh7EB86EHYB1Fpuhvolnpn/qVPcfG9pl
eSz2qVmW7wN8pN/lQpEQya9yy0D322yKDWKRUFrzsxlu8yZ3i2DvQZVJXRqtKW4/zEC6TxvtAnlh
BCwKVKZlGr1FibGrg/IXnhGsrwhgR8cbtiWLcFkQJrqUq1K0pzaut5pVwRd3YTzjkFWuDPa0Xzbl
TvQxkm6jiCGK2HI3lN3T4sRbpNFzP5W3fNhBVExJqimQftDgjGv3BlU+cbt8sAYNhhL1s14U2bKG
3TR9NhvzMov8H0M7bIyKZkdqD+ylaNr7FUbmEEhRSYtzuH80zEQWHSpr5mzq/CukxD1u2TcfE7T3
OQAXfp9O0zFSAQe8PX+dp79wBYsuA++Xy+vR0WYtu55/GlptL+xcIu6XXbuauYc1/Lw4CKq/FHM2
bQpwPrARzVOSq8loR8RUBvDghHC9TvIXl91D1vBJk1MBGxflBgGXn5krcBcHlbDtRzw7TGEecXXD
8RkJvA0MjK0VT+7ZNAaX4xg3h16vkcmsYVIgKFTU0QQqgkR5GBtwLIF97hndMRAKGhaBDohRn4gs
DYds5XDcpeEBpmi20lGR3CF6BzMKiSLdQnElIPpHm/sNUckpLV2EJgFkalZKX7XDrU19v8mbb+g3
wUdshmQj0SEB1YWAK2r+4NPsW62335y++5Fjc3Co4Y0nqXWbsEP2viNOU9z0e8O89WJccECbBGuU
A2IilxqkS+JuHZ5UIT6WNe8Ovf5uMAT1hBAF3gt3j1HjNVAqhcasqbGHZifv+qaBGttoq/K5gl6E
aXfdbPV02IMZnzaZxwoy08eoBHpRpEgazB2uwpBri402Qp187YLmF4cG5/PILWHEzBjpBLOVRC0M
YHpliUygfOkNnF04FSQgfsCuXDbjMGXPw1SdJ3n7ZnaImXmGfyysmuMRg5HW8I5eOryZEla7yhcw
4Xh2LRAhIpF3ro5OTAIAQS1q2pHZGsjqa1sM68lnLnINFCJwhGyE+QPoi3N0lI9F6CvozaZPnNtR
HbORy/9YHL7rpEIpAsBX3qDwPfSc2ljqXMf9/MTWvQ7xOl9ZxB7cH/KVK1MgT86TcKzSFjeS9RKj
epH+SOR6P5ZNtRIzJ2g+p6cEcSoTOVlvljfAWo+TyeaPqG1YlSKCAZgq99S1fyh/5ERtZb9WjDIH
Rd2Ib202RKlQYLfplKeI5ZjoDZffEEijOi2hZDYiuaBoRY/YZmQijvYJYfStF/TU2IZHEMctBTG9
hKn3MI7oKJnzdRN5q2RC97KL9Hf/dCDy5E+dsTKUrmc8RZw6OQubmiPKDVAxyhmVOsg0sJnKzUCK
tCqV1eXIib3CRH6LigrWOOHj4sauiWFcuW5yvqRPKCYhSKfhS5fajxJx48RCYzbu1KM2lJS8uP/h
CmjYdcmhXYYEUTK1MQyM5HlXdOjaxtljFqOOwIUGccNHHvJ1EMCys4FkwaQgtmovQsqv6IcEbwBU
iw3iC9eIVyu24YyjVBzcwVi7c/rxNOZcxoiysJs8VqslLqC9dptCJDiK9cYFVihPQavpOy8Vt2A6
NokWPQc9GY2JuCEojnNr4h+wDAhkgHX3MPrtlMSsGaJniwvOt9sz7sIMVgSnv0zSX5OlJfvAjYBx
kwV4WgrmykONMmEhQChBLTGNt9xpKQqpjByBQPOE+oKAMEQ8xR/zCJ85LO6simtk+Unf6fqOEv1M
w/Vp7Lmpstbk+JxIfP3H0ueEtLqCzNDEydWY4hBVAm09aMrU2/jVO6aLuABytZqy+R5NfdViYrFL
iYc1jWSX5siI1kESHcABxeusm+UB6tQK1CsIVuGttSRtd4jYkbMXhFoJaEG4OhvXG5Gbd+KN3iGs
ZCDtDtpjmBBYDLeZq+VA1upjGSc77DzczeQgNFG3FrYLjjyBW9lwQ16PA/VQFzPG80BQMUfAvonc
am9b3IlB1t/Z0aCUQyDS6U1DzSUpXNYkBVAPASLU2/dRr9U7IVtSp3J88vSmQnaaplFsTCYpP/cK
LJU7KwrOs0oMxMfGF5AJ/WNL7L3yIXEQsRzP0gAXfGpmwBJCpd9A9yHrzJWml4+TP2wgDvP9cRfA
IkE8NtK2t2HQjjsQxPtyTp6zJENM0hhT0nlvVfQsiKUW979Fyy+KljaFqf++Zrl+Ln/9n4df9c9f
v5ct1e/8q2ppGP9QlXQpY+FTwl8UF+GduCLgoFDeopZpUba0gcdQm/z/ZUv3H0NzsDah3mlQNTL/
q2pp/SPpYkt+TLfUhGL/PyGu0Kv50MKhQ2gjLKfRwdEgsNDD+dR2yi3RlrHeBOhkjMje9QSW6bwb
uoYjCQ1C5PYcI0NQoHuS5F1lmgAL66ojWX6zGXQ6CELcIDSMrC4IdJCgrbeeKvfYEoChd4DjnzR/
uGZtr4x29M9A8+2HpLzpxuTB8riogNmZq1kSpUnhXGpAEycXvTY3P8qsIHKMEKRYDmvK+aDbTkWk
PVctGnpiGsCC5fFPuNuDUe8kCiFrvbLBhzpEoY6rn7e1d2f7wBMNzJGskpyLKwIwV3EdCfd75Bfn
HgTlbVoBRZU0t/UJZDo+WWeDlUM57/27qfJ/CrvB07aA8ylheQRAzY+1bbQcxJQ+igjjiSTrPCC6
8s5M2YNIp1e0Noo8eoGzeV/IGfoyt/YKODWCSAcEYkDYOjn+L9pVZjl3Cm07CnkXTlS5EFu/MCSa
tRnxQYKy5KpEvT3Wn7Uypa1BLqy38g5FQBXEXxgeajheBZ7e4LzyJqTzBywDOz18cRlO8haE6wyL
NMfWGpQkDv2coF8wd+0W65L7tDO3reNuDcrWqxI1tVXkE/FFLnQ7i+HtpHscoFfQn1LXpSe3Jnex
1rU/1CcsH6xewjPHq7C/91J9m4/qaRj45WN14MJ56T6MdbBtpvSFm+QFx6SIuo0Nm4lP7SoefHm6
CrzK8qmXxc8qMA+6eh2uPfMuanmWYGKQO6Ivw+2mlaamyiJ/dYEoq4dR765T7V25aqh7m79xi13k
trh3dZdTP3kpy+a8bvyT55JLd9qpqrJ1bEcvg2WR/kIX1wNwpCPXB4szNQigAPmtNT+4D0mOEJh+
SUfFGSwShAlCbxNqzH2BMCkYu+ilTQ0eEqhuklU2atD0+DwUaBgJhCmOXjsRwpoIWuNsAK0LXRyo
6/xIN3a0Nw6TOZ/PID6nWd4NetdsfjuTyFAn3vh3QhSUoc/bHBKPgsfZsODUNv9UTbfTMei7yHwL
ylensiGI+AwgSCH0HJhB+9Ujzm4kiwOOKxumS15Gkg7b7G8mq2Knq3gpN9fITM2sUXp8ZsYbODOW
GHF7aBl9mbqXzljPO/BwODUUBCxqC2Uxakcl4gIq9F5+UDBsehp+90S3V5t+eRTo4lQs2EN65N2k
znCzLMc0Y4y8GDEiOnSVupODkOktpgZloPEo8PSjtsTgq1PESlhJcD3rkdW3fD3PvQxLdlswuo8F
NJn3raLyu2Ve0gSfWcM9en5znVK50ASbpAqjl3n0t7OTvEBd+NG/YGTSU4yWgFTVAyLEeylBbZe1
fT7hA7ASztBu1TpclrF651I9aRw4hODmQfOCl+UHakcuv4AwcbzCdkkV4tgty/dCTOgSbOqddTXJ
8H1rJBE7OIVz49i0VJmlRLeP1QR2l+Z+K3gPtWXUIy3LveoF6lPOJVasuxlBBDQe4uloD+wi9S44
Qb6oNxFF9dyrZuts/xIJ0E8HvTdWAnW3XB1mA4oXrl6x3dWzyUH/Ftn+lYh/WBWyKLGaRbVII5b8
8nqqfu9nt1fyS3pR7a3IOoWuf1dkaB4I5ZbkXArUx79Y0/anhhsAKNY0XT+QLgZAzIXC9lvDLahM
I4um8s1IDWT0ZXIIKN2sakSkaPszia+IAgdUMOIdztvPjslto47aWT19zomiV3RZOrxipojVI0r3
znHDl5zjdeYCW45sjRXUG+Qwy0QdlRH9yIIJkuAs05Dh7BiwZY2mJoNl1dZ5MxW3QedcRmqdEiPf
Zb0NFWlEG810r9gf3Soc/JPIsOM0fV5TZrcT7J4sRj4tqrxzlw4jM9Eiz9rxE58jaBlnX10banF9
dTL8+8HgwenG34rzwbRV5PJ72xIQAo0nK3jzVfU5DnFaIundS/UvIMVcuTHUdJh/O8MMXkTMj5c/
rDrDgAZAfqvGexq48b54MPXBv3UuFb5Ndwzd0FzFo7M/91PbORgavXN/1a2HKpN9Oau9lsb+3djL
ZdUHOcM3R5wzE6pR66VKsDybWuYKeCGD5Kebmwe8NF6+eDjvU4y+oO901U82MTbF4VAtzt8Wnwhs
vFzK8pfvhZcBotZazKGtoeqycmT80gpOSOTUL5DS2uGFCViXfG85MquRRAh7nrXLzbKckMvK9Kv4
xVBXPfKZ3LdleHCr+oYTAc1kqpe5zYoAwHbZ4dKxsvME1wcwNA5roo3kcYlc8ip7YeOu+5pybBNe
ezC2zjMVMixpmt6JN+BF+wqD3ipKLyH5oadLIu5Sfq4dTqPe4g/Xv23Bha8ti5jOT+NDXONTW8fp
WovlpS/Es9pcTRn9MGm4uMhrYQrvQApSW0EUZ5rZHN+jwJC6EFktyjryCDKJHQC3ZFkpWKTVaZQq
NWnmTV0t0ohfknCSG1FyNYYeiJCqpzaqzv+GXalOZXtA2Yd5paVFeUeN8BBb0dpX507qTtEGSjN8
WIKBAj+ZjToY7QkIvQlhunGaR1PGnHEB7xjT3Vgnqqaa9vw/LxRO97OV6UU+sd+WsIteyitq0d+W
92pEvMVD42c1aQe9xqVK/Q7IaO7E8hEJpLtInYvqo4PB5wwlhmhEjkmPOkPT4RVDMOhVKqDBtu0l
4nBMlT5Fm1wmKohQ306d9rHa7a0W3fYDNOVMPCzfbYntQtVoUx+wxIDqXCpRPt/2zbDzgu4WO5Ez
CDXMYV0Cq0EEChuQi+Xj9YRFifUpNFZUWMsYB4wluIQbeJYW5XMpkUCodfBmQt38mXmOq9gJJLXY
mkO788mJV71IvM2Uj5clRA/kwFFqRMMrhBOrH4WO6bZaE31cPJoz1Wg/IOZO4FBtywwAmGibrUdU
ukQ9k/4CUu/bEJn2dgqN61RFAyp+4kqNV/ZESzzht72SZOKLPbvYQn44UTyAHqhoI9Un6X1/to3U
fXcKw7l5lbA5E1i6YZpfipbNOZqsFyr9d16Qv3aeqlGanr314nRLN/3HUJrFubTEfaZSpMjzjG1O
A9fDB+1gUx0tUFtbEoFahRZuk5OjT96WkxxKZoIoGrq+29ZDLz/m1FhptnHyJ+chgmmYWVOwjtxg
0yW0cDM7fbO16K116QQUaCethYcMlUadQpQYZEiSfBzvC6JTGxoVrsFgUfbo9p4Uts73h6vFk17S
VDkYdo+fPQCzbDx0GWpTNfXqPS12RJbQMinjqD5oZfRGMXLTZRQJY7PbFmPprHocv4IgaS8VanxM
gcsvHkZmSb9PT70UnB508JBmRN6gtotBDDLEr1maE5VQw6bWGW9y41wU88lQhcsS+B7UldXyLlOT
vDkJJKR4+Da43/GWH1EHpaaaUxRF0I2KpUcZD/I4fvbJW+714dashr019rdLF9tIQNU1VYSEvnbt
Dwa4QxtDxRRt53xq+wuACrsvFo7Kwz9eRZ4ONhksmA3yCBWJT9AemYZl0WvdS4QKrhsBYrXUt64l
irGzB7XMTirvZE/xhaz6aa1V4e2I3uEuCy6iQi7GerQwe+07VOhvQTqi2zziJqZcsZGVMY+Wvs/q
V9+lltaAHNhy2rZoSKxLm2Q7QKJ6VUcWJGrQ3p0DOSg1KHY3VX+G/eYvNzOuM0vv4SufZstBz4gW
A4EJLimDdz5W4X3jGI+BzSZllumgRPn3uTkvkyp/r+ZTYk8VhOGGBhid9axkK9DiPkf0Df1NLbgs
8SfYOKizAKKiGOhDT07Fugln7Hy4n9azCPXjvB1yyLzjm5fhhrn0ahodnlE3XS8NlRlrafhywYXd
dBEcaGRmXToubu+m26WdHAx6QJKHiK5AFygnE1nWy7IuQr7K1p66q5Ai5Jh+C7v0Ta0OROBfNO22
qSWV0IJdQs6C2dZIk0ZA8VoWUHqYYmfc2JP2SyvmNzMBCOIX9UPpxQLdRQNaF/APza88MlR5wa0M
U7egY+vQB+gLupTEHKsMrIzD4bYealW0xDyympQZgMYOA61/PalhC5Pou2lT6s9rEkZLG2+XcnYw
+Q6VueBi/OULiQ+kmoZWtb6/WKf/FpN4uoSBoCpGtm06nxlJ/ZiklZ/NrzTJvXUuX0oTv0dEOomS
iHmXy2BJ1Q29pwTb6hcVkiTavGs4VQawrLEtrr94JOpUn3eOdDnYHQtcnkaN6WOY5ORzbg3x+Eqt
lWRiJATXmf7JhEkQGPuoLt9USGsTMhkGNSAVhKt8NKK+8fcnsf6wh4HkawY4OBhb/8ZVYbi9Sa+U
Ui/bjBx8drQ73wqxa5MjLiNd+711iqdMK74XE3JmEyIJa67FtYZBwBoUPRdTNj407vhKv35fAwBf
6162UUe28Lq1G2U3GuTHMco8Wij5Y2tGu/eVr5p/vojeUkCAh1l9PKmVQLKb0tas3j1FKc+RLCCT
JYPdm7OZDK4ghdmJ1VqxayQ9g3S+b74IYxfWw8cb0dBdTjXNhpxkaQvH7bcotnacMbZG78Wn698j
mHRIw560pg6DbZ9P0R7+/IqSgN5RNUNjext6yT4SHVRL+mZUhdBQNsv+ZCL6+D5itdPI8ymLdsLk
FkRqYSbLGdGgA+2yx2ybtDmEcEv5S1sFU3O9WKOZbegoy6fvsu8vUZLoCOjdZF20Dt1ibqjAosVp
GZeD51WH3LDoO0hdXy09a+xWOa+0hEsoNM6C1k8hHF0uB5hbJR4E0PJbLepk3SnszUzhBSDPgz+B
V8dFiIkv2PiFRxMl3KRJZe/cuKT2J/DKqlIOMg8uLz2yFT31R3+0OBxkq12MiUBzsZxgWVeqfWdj
IpGhuwEIC8GIuL8brPF62eJZp7xd1ZzmHde5xTFMG83eeD4C08Cij6M6UAa1av6+4HX3I+ONyq5n
YhDrmAbHAobZ1qfKbgRXyS0n+ZwpPMvSYUS8eM0+9ddLtNEGfLIKNzpCTTAQ/KuK79Kyb3eLx1GF
UdZqKAG7JI2yr/ZAFxT6DdLFtwsAs++AvZkKuKqrP5Y34MCkmiuiDYxr5kUFThryvfCjnH2Md9dQ
HgrLu03msd/oWMHC9472cq6+TeB2WF4dF1/HnV5hV2VNYXL0NfO1bTEy8ltwPboeXxk6mIYISM5h
arWVpMO/Lmldn7wKQmtgSZTgcvxTu2rX6sNhBhYOLM2npay20pimyBWMQL11XF4nh6vPriDsZgZW
Qnl0hzA0okGGxh5uIqRlUvciTrn+Iu/UZhkeHwq0k5YAqajxPgN1QcVTCby6LhQbNR5j7/zEeIdS
wxRdLy9c3EfLZHg2UiQDKtVbayZ0y+0KWGUVOTlFFUzM1ToOA6L0YjgfzOdIymIThzAZKm1ATESw
eqsmqGD2TvtpKMD7JajXlbi8CEtUGwTMCrqRvAqZFgYqyb/V03SIFTIPmNJ52xHvya6QBCKnUmtU
Rsq3XO5Y7H/4PgG0GXsmMpz4/d5qUK9FM56iMeui9I2HoEb7Ht8G5Wc5qoFLRYm3qf99RMR1rVuP
OAJP+1n0CKIzUkikoPWK56SK+JIKR3a4fjdCWZ6knUDLWAHF1HupyxxqMo45IVL+EzlaoEBknlGg
lRJ21/mAa2yeXJa9il7iAjhF/Gp3NbLlFb3Y0GZd5GV9QT0eB4iY7VaTMALTzNYIikWrag7fVGWc
6KO5WbaB7jf4ZIz6d0ewuBdgYj4wrzK1CqWd/5WW01Jc/XjMmmg46VQJFGGYffnxFgwzWh2Orj2P
T1lLD2H2QIcsuhe5wPitQZp2FSaWiyl19M3AGTYskENoPOJDVtCLkczcM1pkGKuxAxUMNEJZXJNq
sCrn2I6PlZFp6yCzHpctXaVcVnhUcMxqTCw4zVM4d98HWX0PLNR8MfPlQoILHzZJskGdE+C0/zpX
OeqtlneViwL3T3Xuwi450hzBPSRMXcAxnOgqoF+uuGXqliusthDI6IZXJMr5/3owN+qUV4sIz2ig
FJ5H6wPzYYxiWPrLu4A9CGcsGEz9FZIPeU/Il0knLH00QaaiE8ich2duaL7aSjN1WYJW4Lx0VVSv
q5rTKicozhsn3Cz5hFZ1RMZgniLriSP6Atll8Z49/m/384vup8Fa/e+7n6vnPEiff/5qwt+7n+p3
3rufHs1PWP9An11pQrDQyZzem59S/qMZ0lQFR51+Fgj//+x9Gs4/DnRdpPSQHaMNrqKSf1E2DO0f
FP488velSw4f7f/+xweOYPPp3x+aIh97IjTyPI8r0uEa1B2Qu+rhfq/hZYExOSg2RYfJieWqraL7
BDslIGFbcxqCrYe98C7XUJFANgYUoQzl6rfB+lNbRm38/zoYqLpqRMU2jEUK2ZhDe5+eIDdJkfo8
Dw6Tj8hFoLMVojq8aRFkwUK3WE0Yra51IcW28XAkB+nUb0zqkQh/2xwcunj5+wMpZMHn52HM0U8w
pYR4oZ73t3iQiHSgxWYFBwSvil2euuzkyJshGaNB5bovmgWXosNs6KuB+FjsXQYCKJppGyZR6L+n
Ljk1y7l0jOiAxQS+Qz5W10dvxpUrpBeOaUh2ZyIX4g+ow0dmdij74an2Ka9QKME6qxff7DA+n7qu
v//29xFZysy/DYlEQZCECuEcY3m+z0lV2bY6Ak9Rdkg887F3cQ60nUw7lb51b0ZIevd+26MLFpfr
ISg7qA1Ihdu+AeMi8+9C8LvbtHZQYqetjn31NJ7JiFbTgHqeqkUidNukoO0dK9gIEYtNZQ0kA3Nz
0WltjuvUN98b83NLle9iswUV5ITp1vIj5wz8ExLq4hqoY/oNBxakSwVOWaHfaevJM8Y1dAJnY9vB
xvKa6FgnLXcdEFLap2uvKM56v0a+3ZHaPkSQgEZsLI84tJYrvzadBxM/oiTUo5Vheu6zVmO7jgI2
DYi0vnTzKqR7MliXTisOZVTShEZi2sGS/FJEknhbiHUbDR35PDJ1sZFUa+xQTpY9ageadG7dNOu/
T9PHXpD7Pksu/C+do0NDs/DjwgVT6iNeHaYHnMn5gBi/285i1KULKjVyDn//tI+R9fJpOsgMzdDB
8lPd/kQGlnbidiMb61BFc7yeuh5Hs0TTsaDrkx0CAxjRm5644El9rI+Cr3bLp82iviywDzwPSNxM
1SP5+GXdsUHQpebjseSjqlA9DBNy+DpGi6UladpzG/79+xqfzoXlE1XwYsGWA0LyWYwS/j6wszbP
Dil+dZSZCCKSGjdzDTXIoA8oEI/BcKIM5uApQVuDgq7cFVYH0M3Wq1vE1Q7zZu8Men1GJLzLnLE9
GS3amQ7G1KBvw60hZtJeVUzL9Ni+LTwSNENpM/uehQO7NXwxhZ9AVu9zSDOc6wlSnKpQfBxEMThu
3GsJ+JYCX4iWbeK0JjBhNGjP/CzEYxOsmYgblIFwdd0Uge1tcGqiHaunF003iV1QYxYFx6P6KnNT
8/fpyEGiAFVaT2eiNfmpaGJkTuIYoSwPZmjemEKc3EGcrEYDeePV+9mR2fnqgE/WAEwNAf2/z7X+
sVDyPjAO8DMYkRCmqdx8HJhcRlVTZUZ5aEGHX3TduDYLy0SvBz5L2O4zrkots5loFOuMSp4FLoSf
fKjLLa2HBDwoGoF/f6RPJMb3R4JmboCeUnWtpbbz27VUgYKcaWSXhzwnfi3NBnCOFCjgIgBp909y
6uQpCq66eoRljWM8HjupfxHGNwGyc24O9j6tzF3p62c0Ff0zo6MmX1EPOiW4GmPOjTmdOU+nUte2
1tDdd7V/9fdv8MdBRYNE6cCgKepan86nuZHIyEq7PFihhgghp2U8tQHwlBHjrPJCKXChYIU0YFwX
Z1YOstQxpuBk1M248WvIF3Gq3XzxTJ83Nfe8RBoFiSqqJR4R0MeJthP6F6ktKeoP/b1UCh9isLy1
E4Ath1JUHpM0f22GQ0C6uc5AFV625o/Rk7R1gsC9TBDqCcNNkpfyorTOW4CMXxTeFzmT3zcCUSFj
BvkdJVqlZ/GpgpEMve13jl4dqqH/5bjonrA6yNg7sB9BaRwKf47OAYIBQZ2cg2eX5rXrR91RYcay
B0MUj8nUufiJoO7u1TdDINoDQSFzHjrDCZuTzSAjF9pNhA5X3ELroE93JPR80vAeQ7MVcIyIDjPS
iSunEAcvS5pTqlGO6pS/OwuSy9/YhXpVb0DRa9/iFhT1F9P0KUqVahAIPgiIDTS0OA8+TlOEFF6E
wwSDgF05oCaRwQnZTdWzDdht1xJpyLQft74sv1fpbH2lJvKxqPyvu47FQRkJlIW77M3f9l42GjlU
FjwS+zzzz/XoRxTCSRwc7aoiENpQ0ouhDkT70HHlvkE8cY3J0Zk3oMeOL1174OFuZ5l+saGWK/b3
paHCMuS2HZcgVafQaHwclaxzi1p0PmifFmO9YnZAZRTYXzR0lZXYbWGcD/AGz5DABrCEBSaB2hTs
yjZ0aQiAy9ZRBag1Zz66VPFy3BuxRdOik+s3VzDhdl6NIEJrf8eZaGP1pK2Bdh6Z0xmAk42PPNd1
bWW6wsW5m4XukOBQW3rzxZiVT2lYn3vUvkCaZUo71Zz2mWzuqYElx6lwfFDoVP/cqHDOKJC9jFOX
7vrZqHbOHB+g3aQnKefdmFTWde/H4TbIy2ZvumhBJzMnBz5JlrLaBbWjldZ2HgBvpjFhI/T0K2wH
dMTEc4i2aUWgPEVbUM/JdyDj2crvC/8ijePmqGet8cXFYark4PcpYaFKGmQccuRnGsbdH6cEsq1s
+7ZrDmFZxjtd9uNV6xj7ucT3rQ6afVjH5WXZjfTpaPrkgbRundk9D5ocOmAYWodBa6b1PDjxLo+o
QGMDiGZINx3Rprgvh+nFpSEL5PMJUjgStbponiL8+MwWLm1RBd8pwexNq/PgOM57mPebMG+JPcxG
33yxJf90RXqObbAtPYSfPkNTQISYWoXJzqF2hYt8p0sxuoEe1lM7ORRtJ7lU0miTamAZhtJWKRyU
ZV0byW88K72pBw1MqpBfPNfnA13FhTSfKfxKiQDBZ0xKqTc+nBaJlmUeEXiOlLTLPDumPUsjqx/z
Ln3yB7f64pT+w6caKo1VGmDSQEbh47Rn9LXtOQMoTLB/rzD5J7zVMoylhbdJlBOjYj2KAFbeF7Pw
hzAYF18dIzaE3tF4/7TeUg4bUQoqyt3wIqQ0T1oZYL6BJ/GZHlAxDrs62bG69qVuVDAPsQ4MG4Rp
LE7yIMCETcfnFBgm86PN1S9s5r7YEfof8gTSI3YE8CqPe+zT0NTFkPSYWtWHRjTXflPibKfj9KiR
1K6HXvMOGZjMO6tpzmkktvuOulxrtPNx7PtzNCnhsjmIixa6PBY5qbhr1P22yAIYRsL5oj/2hwTK
AP7lqTqljuDOp5RGEPeaqj9zwINUbKZRQ5ZAp6eT7Acacl/kE0tl5fejgjcj8EDMA6EsOnKfV2pv
xmHbJkF9qGUIL3aaYBIPghJxh1qOexcl4koWNwM1kB1gyfGYCergadd/MUELuO3Tc5gUpXSMAElt
KEh9XLvAJ2IwdxnatCFlhtnS7nngrVEM01XKWppqQzxNE3RRVuAToJwKS93aXedW+1ShnvEwFshj
RPXPEQGGfY+P72WCpjGYmSR4Cc2w2mFdi9/0iEGuaYVnPgr4p17Xz9wijC8yLQh2uSVdiEiVu7eF
JMBvA4RUE3yyAyMxbvGtxTw3Q3of62aZ6qgw9o7PC+DApCocSCC3HM1q7aWzdmaEOSlgggOkNVaQ
h6PoArqev61Bs2059lfGyZqbPaa34li4JXo+6JIFxbwWsYwOf9+df9icJoNqwLShuOd+hhXOg1Ul
BkzMw2jm1o6/GRtdz+01+C/nEGfFPp7z5ItYZUl8P08n4niIxgNnpFD4eTrDiQhoKhF7lsH0Uk+S
vp2P/G8FBH5XUQpI2kDnJvUho5eiJ4GgIRsHiAqU9mPX6nBRSyzKjAbPgjFMH4SFhUQT971KC0DE
VuhwhfL0Px8pnhh+CGwDNp66Vn8LsDptJr1zETbKLCoFWesL9IZxN8x0S1e8g2H9/wg7jyW5kWyJ
fhHMoMUWCSB1ab2BsVlFBFRAq/j6d7J33W9sZtOLJo0lEoi4wv140dvqfzz5xn84tf9mevp0VN6t
iPrnV7VK1OdMEepDRwAtXGxYSEOgefEYbB+F86OyTt5thD1C5Xe3o3J5/EeELpWev6+620RYequT
bHF6NgpgukUOeFnX3v864//DTWuxraemgN/4/7v0QKMcWvVbdEkKSM+rv1y7I/a42sRumW79EsmE
s4122SE2Numy5qVp5fo8q+lFZ/xwNbLg+N8/rv/UytFl4NnhoKRB/3c9jmttFRtoi4McjXeA9cbJ
CrrHoQ6c0MJjSTRvN7MWpW+wFcuxQXz4VlMcbKdN7Lx5Zt798N+/I+/fhRenKdwh8Km39JmAidA/
P8sMNBuBSW5zSC3bifrGGGO1dvLJ04gvxXbdXufJZm90i4W0SXz8PXY84IPPtn/rv0GFlbX+XK49
hnKLgnWDKXhqA8AdMw6dHUKxuzFLs0NlkdCHmqQBf+L5MT/d3yEHHynT7VejPZUNcRT4mdI9c4L+
yGLOJPrDa6MmB0dRjXa189VmHyrDRx3fqQExhEG7IKYh1iZQE6vJYNk1OwA1OVZbZLvlWTfrd8Ns
GHOmRbFj3jifNAIcV1kuJ06Q5RSkfRVnqdOQM+sbZ/Dvg6+cewfnR7K6iH1s+hTWZbafkOxn3hNT
cNqM9Zcv3e3eMqSMxprZe4m40UGrcpwrU9+tTlccNlG/59r/HKb9/Wr965TC1oeS7DZggRj5r1MK
SPIw2lJvePVWMw5692Q79qm3+jxGW0CgYqczwrTtzzKbHwQD39BEoHjKbm6dTFTG/7iM/8NJcBtL
cAyYPNDU7f98ejxG/f5mlkSKyDyL1lm9dcvN5kJWZxSgSc2C3yRolf+javwPpREML44eJEt89X+f
P5vejXIzt+ogVc3w2VeP7mb9tdntfe/iEUXZFXqacctT5R7+7+/L3zDIf34AoMBouwxGMa7FoOuf
P3GdQxvW11u6DKt/VLjBvOuCJdpI10i6avucK64scqF/2cNURL1yyAcorNN6S5l30LZGoh3KRAe0
GUHL0gU5THj/2Nh41Z1JHcPlog9ExYrxFh6i/8oME0RDtson3KYddl0Ejgib5zeF1YwdZ5fv3JaJ
A/6F7KANN3FkhwsjMOC6+qXrU34ULtrC9N0p+vrAzgopuG0+lCvZwyxzk6okQyKfpP9oI1ktW12j
VnS6y5Av7TtDWAvcNMom/o5RFIfFJHDJlEfZ+AuWWev7v/96/35+//XrpeZlsqqb2AoN918PVGdv
g7MxEzlos/veb1PPbLo4tiLQDvRMKywuOT3oBMDU1CfOXD/OWMX3TU6OlU/YUTgMZMb1EpLO1Cnn
JHS4OgWyooofVzIgwQeTasRzOyZj58lLTEhhYSPnLLHSlgQVsi9yf/harfKq5HSf5bUNpqSASGzM
VVgFNI+iSGnpMes1FJWRm1fHSdf8ULCZQJaEC8gQW3DonXGfZdpnZ9vapUmXKwGaao+h5n8N9B2m
uzxz//ylodwzTI9lIDIs2ud/PpOBIvUyywxiFnJmgl6OAb0a6WtVcKqX+jlYnfyJKEPtPlc1p1nX
nvSJwKSRzdlrkH7Ctw+dYvDerNlZzuipnB0IE0BMk0gP9mIMd9CknNrSaSkYR2zL+ln4J0HUFYMr
FjXB4rwR1n52tKw6Z/lHN87WQ/PTMJC/rzoJxT7T5zjrq+9iYaEE2j9E+k8X6/fn1ksPASa7mJEN
avcmQKC6uPESiIM/TzHD9GuVr9t50usva/F32tqwpShYca5zGo1BccW0z91Q2fU+NbLY24aXPiB5
i/DW106vXtbGemBi9xSsOiultovttjOffAnvqa+D+8K/JawFyLScnTVp72nrZ5e0Xf5kkvCjHpjo
KBfyJuxSD4XFtN8olxFxC4L4Tv20GgAaS89m5D/dEjZp6+5ASv6ldGRrSyojze3yw1Dg31sK92nw
XSxz4IPFd4/YGklT/2ertN9pn4L7TRFYV3+IDfgzZ2MPNaW/Rf3iA+jrZgcciCCUoufU0MYGRlF9
6cjNirpfbSmzmFySnyI1nlNQRCOy8Z25pI922pghvWEaC3ppvAHW8+TYpPZUy0PdokCdB/fV8lFd
ZQsBZwo0fAEnKSZrAAHtD0FvRsxgtYn5bH2pkcuaYeTPR+fZE+sxrUEU+tNb2WKKUMGEaqeiZvaR
bPJmpFXUGTnwr2Y/c4KB50QLp/vLR+aRxbX6P4Ka45I35iu1fjwaxPakiqBov8A4Ag09cme2mq7u
fuczgiAQCbDWSi3Cu5lz1yNtWnTG8r1GRuNGoxS3hsTnXpEhBg8h14yBY5ns3AVG21yXGfL3fr8V
yrmWIxIVFwqsoXW/h2FSJ3PNz6Xn46qhIdoZEtOIteywJnWnqcx3rNLysCUIrqmyJVGWMTws1UPQ
l/0FXyRMo9G9LEU+7ypX5dGw9UcQEubD5iCwyWp5GrbMv2rwAEOJjCCu3QnRgNBOTWORam01h0wY
fyzEDBez2Ip4tToHM0wxn1dmDAdrDk5GsVp7X3bvQBzc2EdxEI7GqKLBQuopZ+OlG3Wscia2UsZW
kbEuv62m/ZhagXhyNJuIklPtjM1H2rNpAFfwHBN7Lg7bjdtn22GL5SfMF4NesO6+7Z5crRzgiJ49
LquuHeqsIDZ7m/t4BR3l5d1d4H+ZdZozMSRbaqPlQUJYsdJpNx4zBNXWDDO4cvcYQL4zi1qvUNw0
ixxjuCnbLpclKbg4FFs+TYI7sNHBXAswi232S+XCv8uz1OQxKvaB1d1Mo4TgzOsctxvQ2qYbHoqe
tSVsFaJPph/P7y7VsN514/ZpiAAuTj8mU5Y1Sba8UaciSSxePQt7QlVdtMHgASTeZG94hCmmGQw5
OJd0TyQqmL+YmebHpdoOpvmBqcg6zhvrKrOAuKExmSJb+He9TQrm1kjkLD9GSUQZGvL7wFP8Xwlj
Z5s4HdrhuN1S0ofKPyOlvBe+TKgth1ADvbLTbSIdpnQ8G4O7sxChrZ4czjArD84NUFJW5LIozXl2
yty7stm6MNAFi2bw7gDgQRvoO4le5/fT1V3hkZlCLZEx6C9jgQDNhksUSfKeuGDhYg3wColxPirT
IwywWR7M9vZ4q+ECvPCO/J4Pa/UPdYoY/+aXqAALD93028ABGbJEObcrCCBetnBxge0Ut09JzQ+p
pT50HwU7eeu/gZSvGJcQkwn9UeSJENZuRMLnYXjYCfzwXlsR1axdDPsvaL9NyJn9V29yIhMwIJJ5
HvH7MjzaeY3qCSofPjfLvJg6I1v3Bi9LbexWvTlH4LOqaKA2ukWUYwpgHHXImO5RtzRXty7zmIsQ
W/Fg9yddzB+oiZHMmxA8+LRyo/kh0vP3CkzKU/kDV9OD7ePVpk97dSve8VdIzh/kg90QK3eDYrZM
j0bChuhfVL8AHqP4wQX/XVj5zrQ99IFNW+wMZz6as6iPI0E2bt95IdjYzwUCU2m5L3TSQA2MBxyJ
BxjBh26DutLTPCEeHEKd5Z3QfS1sGGt09W+l5/gEfF3tRNO80DoVEXAm3tCSGqRg4xrpi/uK9WA+
zA4xcP5KktrtyWs9SGEtOuSayIa5g7lTb1jHtTRqsJdx6/RGqOf0mUNJaNRs/Wyu/buzp3cq2BfS
w/jd3865+ZaSpNZ40bkxdCe/oCtBmFmaqEHBIo/rMfDlR5A1TzazNQyHj2Ka9RusHmsdLXyvE/Te
TOJl65udZhCkkvIs3H7TTYoMuLbekTqCfVXzTUu9vLRT/UbzAggqL855a4a21F6blS4Y5cVv14AC
c7NQeGv/4jh8hkjDv/KNUDwcakyBvpag2JO9+WbWfOftpp99DvylW/OoSCdrZ537bQHGuA5fqT28
b5p/1MhcC4dAfKqSW6Z4IPqqCa22fF4JSwvtVj86XnHnzFAgbncsbvehkzEbxoCbADJi54KDWJMl
N787z01mCylqa1BN5YFA62S9FKJkqmzwt1LO8OWux0BxsWy+WpZSCMwKl6xBsWNhDdrnFvnChiEu
NuoP10A1sBXTwR7Ma9esb5OxvPIe3pB2Yj/360UrJUQc/dEx1GGwcVgVCI0tGNqmxAuGxj1sDW5K
Dz8+ptLdqOz9qjKOV6u/CtuaQjC8O7MWU+ItLP+2VNvbZvkmbnGkLJZd4oxgONraY+aOe3+sn9dZ
vE/oKeKU1ylcHHNhFdE9BXLVd4Np+qFvLN926Z07FUTOmr0Wblbtt0ow8ZongQpZsne8EZomRZtN
IBJb94D7Aq9AuIIICoMWjbC95N9oofO4JGQtV9tpkczZSkIkiEz0IdkvR61yT8hrDf5uSfq8P1IM
rN6pBGGD6PvGuefM7KSooUdloRxRdXrSJ96IOXDt+1928NpqfomvAEU+xTQRSooIy9QmrUrcpX7/
rvyp23UrH2O+vdNkPym8/Ds7IHpnHpmXGuua7UpU/IGB6BbMap+UQ3U/uLBE67I5F546+Zn/UJID
u7QcvXWxgXZoyRcn/m7nt/0YqmHuAZ824Cjgb4Qdd0TSqOpYtN7P1OeQ3kZynZxlJfKEkM28JChV
5KDJ5gBtLCzmXQZcmOBHMjLZRyaTzwk7BPkSEe9jXDO/0C+b88qI+M53l2tTKjvWuV8E/tjQd+Wy
n+cbFlDCKGAVTfixdbxxXY0SnZWxrRN0RoTUYi3jfNAaUKVLzZuQPix1KnbMj/KjS2hfeSt8O2MA
zQbpwdQrpsnrmkZZVjz0sm120EWNMPAx1q3UWTvKiWtb68v5VlyNzaEOEHdj5GJRSYlDMWb5XfvY
m+7IQBr0vtObTwzRlohhZhabLbTbtQv27lhEXUtJ3WwwdC1PP0JeLyGnSlZnlXdu8CQ5bclqtNBB
zGexMSsRpluKP6lFAWDTbbvZw9jBQgZLzah+j0qgP/cprzqvrczmL4fB81k1N8EM9s5dMNzgDune
BuB1WCzzO8cw7A8kzi0jxBXXey/FremaifCyMgvfo/ZNGHysMuuvrPmCpUSAZ34DYMrnoRqN0NTk
EyL3hIkaVbXzhomH9ILpdbaXxzHfCGVwtOM0Vp/B/KuYKJS0vn0V5qqT1VgnQp2Kje+NTU/Dv7ns
9VzcF+l69IImHtaal9J2odS1PzbENqvuz4KheZw9mOLXiiv7zGZmYrWmv/CZ2oKLJVPfKZRReoAJ
B6EZO3RbwapwHneUz8VIGbFQu/bKvM7kcYSl73/w9vCBnPtWoN6W+APwgaoG9b2dbdHktSgmdE4w
zQq7Vn9hfk11WVhfU9Ul+DE/yFcm48b5ngwH/wVuGLPnYlpt5zvXLSoRGVdTfdYxEeuqAd5VHpqi
u8+QjISplJ+ZH8DPtu9WzYXvZ5d7qfLfqSFf+XXeLX+PQuBWl814Vzjd0wxlJXQ7OcHfkhL+0GCH
VlVcyXMCWJnOYK1H6LWVxfrIMh99Tf6M41aHbSC22AwY+KXZwzxwljGeUdAK4m5IfxjNshx3jbeh
sPFuaXtSLgU03ulZrzUJAmFY4jIvcUSUOrM4/xTUdP49tQhpvCnfHgONuT35mvZKDPeaevcdCBi2
v4J9IlQw2d7P2JxqW337oI/0LT8GM1m3c+MAcDaahKLgOhDuBjVDe1elTvAn7obeKf8Si/OsFpN2
zWOPEbTfWzkfVYbnDJ8Yg7HgM3WW6tilPfBNeLQY2gT0WflEzJ8XTT4Bc3QXSzyXBWxHahwpVdKu
aiLefu+7HLC80CXuvMQIxNPklxoEd7qFcXR/fC9X0epBkhW2ucs9dQ5I7oRN4RJjw2xHCyeUzAyY
yGV15TMLf+Ich5/UQPwHwPpqtf6fyR7zaC2QEd+TlNMyRemgs63y1LcAePrKwo+FTLa0+ssNSl7O
LoHGtbrYTRcHyLqSjVOZrw0gYQjsM0NvubOLgklWvYqzS+igNTjQaHlPgPM1VAvtUdrgCuQBRaux
90Z6UC2cl+HHnuxfVuVYcQs/jYDDFz/gn2627F2mpR0tE+8NZ13/PKYzkKJUom0s3HdD5idtdF5K
E9S6xqgsNOaNnVrv/taU800qsR0RAUnqouf9FPDjGphM0aQ6PerziSJqCD6laOFbhY4LqgHT95Ac
NW2sWfPi/+pb7ZhtGaO+qmL3x4m+ZLjUKs9vrmmBPxKc9vuCJYYH7pPrkhCf5tmRUbaszq7N7Qmb
GQWIMeCY2niUWvWG8JNkRbgNR/QlaCbN/BK0HEpGDorap68di/m1tCe4y/b2i7kuHO9ySzTZr2E9
lQRxuTs9H5/q3rzWjr3EVRqku7lU06FznKegniJDlmnECT8SuKvtRbtiUHRiWQa/OtrIKOtGI+Jw
emzBsZCouNy3K03almcHZMx2mGkehsp1iY0MjWhP5HWeGe/56GaJe5HD5lEx0l57pfjtCtI34FIi
L22p7+BsQihMRl9/2WQXhKNtIrzdQBS2qTSTNPhcuuWytHRN822Vy/BmSBi61NyDxdHc/ICMPQfm
v+OQ3z0Uz2sj1ngQax/iBksjZ87zsM+KJw+N6p0y5UdZ914YeOTB5Lpz5pKFlAvLHacewTEAeFry
oBkumT/KcssooHdGq27dc88hrgHC51dlMrLTvRXqVAT4pSYxi33fm9yaPYGIkiJgoKGKWEwvsFId
J0k1czj7w12aOcud43P2impudgVzYXYAgFTT6Q/e79hY5Up0mqnFWV6Amlx0NsVLi28ZDZ7NzC0r
lH2ecjhotQe3ve/Vw8RpTXtuRduorjPs4WKsbMamvGPQRr6NAn4yXTyInxzioYXkfV+uF7qg9tTa
3UOl2izOBvq1wDcbyGL1M9G7w1Pe/J5HnLs26PcokxjIHac+CW05SF0AR9XUsLPE/FDLSh7TGTgF
tp1n7FZWBOYTMm6GRhjCUMghXJ0rQLE1eToH4uefBaMjJlDmEA0DSihYVIxg6ANhVD4JT9oUFkQf
5GVbHNOMIFqh88wGs+8/b+O0183VjcYN/DZgmOdUljuZ+tpzzhNSkFbEtpIyVqSUj4jm65mcPBM1
KWu7LFxr41vk2V+dMh6Xqq4Tw2iKe71F6gNRYT/6Qxd+gU85bo5677WD35wMOPmvvjeCdKbfSyq4
z7RiCkQZEa5+YTxuVf/lcxYlJSDfcBpvUUnZmngcXO0CUskzttMwUPUI7zPt8heRd3Eqa8KgFy+I
igUfSJ5xh6e99KC+Qs9gOyxVUO/mFQDPXLt3s87ngKr/h8yokyHnIAzyjWuqrw6p5tiXqsF17MKi
jb267B/dwT4wiCYmgurushJeME/AbtMp3el9ZjPWtT5uKah4kevL4g3oU6YCaJcFe0uRxCxwLqOP
f+HFW++W6mUOVqaqN63qKgKCf3UGysGxLoDjqNF9ZHZdJezbcOwxntlvRvoqlu7NY+GMt5OBozZl
5D0bEulY8dUYHPaOVeGQHO2dh94+1pqKYrdfrmbZGYc2bfMrqOgZCvwe4sQLDgj4/j2lhN8a+9Wk
Y7cCY1d6eZGIjWGsPTRrNFTogG3S4QN7eK7yAA2dZwLKIFlrh0cNwjI9dgOsxZntDVsGrvVSFw9+
sLEmXIdoEhDe0E6InanTIlhp0DO7bJ/w2abxZGbELIl02VUryehm0b0LPQFsbSeTtwJVo8TNLRe0
001cANz21I8zMwy2Ehma02HdrIuYkC8zpL5JBg33sBY8HCidgieO4LjQU6RUNLTH9cjMyLlYaQhM
unnVoI7D7tghuvtMqZWffYmcd5Lj3TpOZ/zTNJUMbw1rujQz8l7H3OyrqHRQL2uWkKV8nN0KytuG
MaOoQGIbQeUnuX2f1zkhzHOXrKgk62yYby/dL20dOczNdENbFvDgOEQh+wbY+axe2I+0iP+mPIQO
+baY1Z1BbtjNOOvtkDIlDtKMEyfGib2aFa8l6XBKYQpuXvTxvhHDqWAWtIffwEe30I/hRM/cR6oy
VAr2Is9+X12xexOmQXfL6x2UDd271VkR+TtniWSDGe3KQ9RnGyFkYiDqeCUVPdpaZkzkiRH6gn4n
Kkz3o26K7ZnUydwumDV18i3oiVUYHOp0Vb215mxf7AkpjtEYu1liTQAf742ehQm2+jC7NdmoXlMr
wBGcQxCXioiKqTqMnoKFL/DULrZ3P9Hheo2WpLqeXnxtz6bKgLG15dh1nX2OfgJXZVVDn7QYlTlU
M7a3ffWGEHEhwU4AHkdDytTeyWtiAcr5uZuohNdtfCMboY1XyJWmaz10Bvjx9WutZi3xqvk+/Sxr
m0gOBDGJMakC6GU5Hd3K/unQX7KjgTqQ+5Y8zYyrYH2wax3imvlUrIP23Zm3DLKtcw4ZA/VuFtnB
m3i3Az17axvmHwNhFglAhfHQgl6bJ9O/BmQA7EZ3U5zoHWnhVs3dxr6aTiyjDbHTU7EEGI35Er5a
Pu3Bzc9YhRNXFMwje1a+W6YItTe7uyzt37YpHpx8eswb770VfDAEspGIks6nXiNDZvVet7qwcRZZ
hLo2eX4cui5CedCyhDGNuMNX1WsY96xOHOc0JU13aGI54VawYEYfzfI8lZ7aUbM+TqkiS0QjI8IG
cY2RvzzTj++DSqPmqasF4Lb6Yn8eBw2lfpHCeTY9ZqOCYtEfQckvDRcfqEpyWu5AxYSTCdwH3Tx1
+Gymh2Vo3jPDqc+yRk3GulLr+3YnS7Pd+XKK8z7rE2ewJTCs9OhSNEVZQKNDga4/TEtBRWr4BAzY
y7ksR+OopxqzCKRzCVhy2CJIcNCTri440vWXXtU/LLf9RO+Ve7ztkL1CC66ukc6Xii2K6vFPqLn6
NXmbASsdk2Onc7PYOTUbWhJ977IHq0djuOaLGK597dq7FkRqz6fDNitxHQ2P9Wowtcv7EGlrFhNt
zFyPhrLzW5gCLLtYazx6a3chVygRTDo9Y81Oc3DbhbmMJVm9LKecH4YwPudhc/tmb4JO33k36IzI
A0LopTvEc058kSWZrbu0ZuOkADaJm/ls4ialiHkLrkrMK3mIhYydZQt7TrCbBa6NF0c+TCmB7tO6
9vEkGafPTBAVr3KJKpZwAutlqOWvniCW2DexLW9pQTvM3tSf75fev3em0Y4drTl6piuSjRSNsMrv
M9FuR0vLPhAiNUleMHn0K8Ceq9DXqMdqkjvyTypyGVVTwaiZQBshzO2iau+KzivFIYdWQPObNdbF
ArOnpQLDpHFZDRBm2iTILujGB9/iNl1ARrACNpLRJiA8d4WVZAUlmuo9xlDSc8kQXNYr67v1KqXz
rA8ebaND5q7ryvu//7PpFUkv+7FaRYxUvuN4V0TtLMZT5nvdfTepDzYf9dUJmLh1onaSSi+GyGZi
P/aWDu1jlDvwfALrBYo5ZEisBjPKePoC1oxwZappZM3TdGBnhyDSi1Fjt2BsydawM6dvcmotOBWi
YwE6EYLUcBmht/vdKXa+inifhCABblMeu5uZaSElA5sT66jeZGhoNbVxZGUZaV69J8zbOlJI7TpB
eHhPvFSY6n2X8JmDAWU8p03Oa842gDWV9pyNWVI3vXViR2S+9t/20Dex7a6A+g0ti/GKDKZ/aqqR
NXi5XrtCnaug8ULdFh7XnTIf9E181fUCDy7wErDE01nj4FPpsJxa77bIXhyYf+47zzp3k0+4ztQx
r1KIwNAQ7KposZqnVSfWxuh7uTMaLsW0wx5VQyaJdKntrSr4o4NOpMzfz810RebpXFLrcWb4t19z
xr9+QKDApqX93rZKJl6dTeckty9qtYsaKJetvv/ND5BGs1Yclq3tj0s5vRUM2k9FIUPyiWQ0L2iJ
NZ1iJrNXm7lLZ51QHp/Ktr3LHRgvRW1Ba55lkpoBNxoKS2rA7jxZQRsPTckso+DLMvrJNfNSsBJo
c/VY1PKPyV0QZoMwYdrcuurqzEztye5EsxuH6eLn2PcRO3yxJyAUhkwIp6Zh9Rf3zV1Fg5U48uSY
PWee6MKsb0g+77eTa0OAGpsRHpqNk8d7y2sys5bZBtfOVGdUlh5ahfGygKWIQRp8IByMu4zYghtx
gDEXP8woC5U4GpVmL0vECGaStyOpFqiL4nGAJjuyB9IqTwHFsO5rga/CGKeCQT7CI5v4WNSaGaew
9Z3NRoz20QuF33lR3bgfBk9duFGTgqyARUyjFg6ynna1mx/BNLAp7dpPz3upNpviQZMKv612EiJ4
9Kpp3RcOhC6p0mgK0ivxcrcBvL6R2MrDlVG1a4V8blDsDn53MszgCcEJxD6If8P0YzXBt5+ywv2s
wOXlhX+tb2R+aoerl9d3eiMYoEhWFBUnCw0DDDv7QqjEOx8eKJ51+TBV/tSXDl0lI8MQwPQWLlR+
5BLv6kWd9LF7ki17/Zp9Xn9T9IHReeut+sSdEpy2mXxDq/mg3X0pchM0vi3MEMbuFentk+5m82PV
spY1CafGdEM+ARwR7NsSwpjvASeDKJJVdPOyMWgHwT4EK01HJd9npf8Ua3U3dCbNmSnwmpZMuq0m
bjXDiIaV7yeHFnPpRw9ij3fPd98qkxegOnhepp/y2wHNjvDCPkrEgw3VshD9O/lb7sG3c5C0qLcG
Kkeo/SAQlfPaZ2Zosqg7zxTohKzczblzNkUxP1tjDlvusejXbcf8EKdQq17nkhXR3G2PA9dWLxB8
DWAkCUsodk1xkexuQ+lNGl9ouQAwQg46MUA3IQm5fEFrXJiJV+3n0prvqVswqfL8735L49k0p5Nt
Ln08MpCbZbectlx/W6zl9q87D+iIsrghoS2bqCdS4JE1Ou9xTj3iRIwpEXD9KuvP398e734bFhxM
3MvBwySRVqi2Cl7YImHhc010PH0SaA5sEJU/d1nuJKP3uHUjeUEQKeuCaYG/FL+UpWhKpAa9x1JJ
BwQVJEyr78vS+2RTxoLJTQ9dSsxM8ZJhtY5FarIrafauMt0YRQa9Mq6mrPqtE7uSoiz+0KsTRS+p
b5gMMaHzVhl0zWgRfDSzysujGf3faH5ytXu7wZv/pFUwni3HoIDzHzedMZ7VnZeFl6fu5nE38+GC
UqL/al/nGplMrUug344j931rvpasKFnMz219tcaMxJ4aj5xZnIRyjlKbmBh3zESqX8bcnWtX/ph5
6Zz7RUQSL9GpqiqAd63/izmmGtsKRs+HnLUgGWriI1SfPzE7Ghgp8IK0dv4tCZQ480e3kQAiH1ti
1IDiXjDs2k3M33RnYYI4uQx6CqA1qjwV+don0q1+LM/u93XWoGhe9Ni67ReV8RsqGaJmx37gd+yE
ff28pPO9PUvGNjhpKlU71Jje3m2N92bNX1WWX9N+/BEFEzhfr35YaD0Qvca+r2Oy1TQUytWWstWX
z1phqmhz3LhurB8YonABZJPOiR10dArNDLFdf6yq+UzwZs9l37+goHvFboe5rXdoXjtGLSs5elnz
65blE1umfGGyGU4LpJfUXCPTvGVV0LOj0frIa1jwLX9QfXCifc1oirhvXAWxb947g3k3tbyveSb+
GMaXbtDuD5zbIdNqOF+SWnrWYIFaxslG8rSZMAyGuOmu+bx10TLYLLKW9UOT87Vyhn2XVn+K4ibz
a/V4uSV9DWn2XviKKBU6E8YfG9GQJmqrDpdW1hcre4U1rv0SDagkcKBzOt5ZnQ1t8ejX07Pn5Ilr
/erYYJzXCR+pjwAnCKpwWMYPe6GUb92y5QCQyMJmRkoswqlgXUjU9m1gzAqb7kGVh7IHeTUAbpTL
0MaNDu1wuKEGyUdRhfrMPRGllHkPikq20gR4rMB46IrCuHNM4yga87Bu9ODkgGohApfu5HRnvAvk
LnQ4AcuZIEG7WPQIVDzRazJ9roOUZZT9MQNvTZrnWTd5VBGjUZ3BEEEqsmz6vrGyjoi+4ckyWU8X
1Sg4qHzsvgLCpsbWehmDNFE5TnedVq/UBGtpMl2iDtrAitkVl3LOS4YSbepqhDO6dnXmNLGdQtB9
mXZkjdgrFkpELAeXmgwF1rnqCbgaDwefJo3V22yjJ6qCGjBVW/ks1dm5qBFeuyNQzGUSQZBJVqCA
SILuJSZPe+eW7PC0XHNDBLkcIrKEqqVgK9UYekI/DVAWdJ9MEPZcq1bMZp63qVRDpBQRO6l7cG4y
niZ4I3/Vqx1kly9bZZCZPlpwpYRA1dHkB9zYau8V5rNs9DMT2t38fySdx5LkNhZFv4gRtCC5zWR6
V76qa8PoLkMLWoDu6+ekZjGKkULq7sokgWfuPdec/jamjWypLz7VhAAinSjFMVOwOxmM52ZBvB5q
fQzq8i959BQcQr56rX6pOEw2be7wZ7Hdn9I1n7173oKvsk/HUlEGzXFnya5G+mnvXHfme+2Tx2Eo
37qGQJwpgW5WCHD9KtDnDLPYnBhM7hB4pTC/wDe/mmRTsgxeuoPr9V89ADUdM+FvNCrZ8MGLOWHD
eLZP9mDzgQ4qaprsRaX91i66C9Mfnvkh3zh4aGs/IIy08/SGIYbcwk0+uNxyeD6GW5urKxc7KafU
xT4ZZj0IQwq6vFsTC0JWEeiz3pYXZSGG8ZSjtm3bNOt0Uhw5BSWxCD/blLVd5mcFIrLptRvDLIJs
bZAFvEP6zjtxZ0NXfYj3gGPCjgtS7uiet9kdEDaY1PVpSYBZp3viexDtqZyUMgZ3vMHvpbdvBCKJ
WSuPIqva9pX7OyLHy2fyjxU3D/mrbIzVq+PMG0f66AiZEeBiZHR8FxSCdeR/bLi6le2Fw7HiiIhD
68uEPNAOPepAgcYm50pAQek/e22KqFTkxwQrRaDiUyvIb+0nnh559inHue/ahwFPdGTiRM6R3zxn
pQXvvY4qhfrWZ4ad0lNJmV+cJSCkz3o30IVQCpaUCM0/e6KvVCwd25603NgXZ+JUsy3XH9XqBQVM
vQYpc+p0MR2t6cgLCz455+s0CHIhloOT3YrFpx2jenYPtkfOAN1xFj/avkIQ5jPwbAyDoYb/5oKR
JvAxfSy9O9TdTqg1X5p2uTa5ccIMQhJWeNWz8+SSa0yCV7w10vu9pf1zWhaAbiS3A/txIhgRi7jc
jeQxoAPJ4rXdVshUuu8SOeEqBjCxbirOEg08Zms0KY02YXEbX8Rr4SQ/OBHxvTmAo8ugeSXhnuR4
xqjroFYJkXqEvfOpcJk1vOYiJbOq2DEXcsAvpl/IywW1fEsusFGg6jWCb89APu8YfjRl/O681MQ0
2j9+AZizqbS9+psVyjm0wy5MRAdz/6uiUA46kqGkKSTci01bBzb0Rs/YNORZNEPPlA+5sQlEgnwK
OImaGekQMto3q+KkjJ5/QtDLgY2YZBDAn8gty2c38ZgylWR3mdKFp23CIzcIw1TduJl4HoqW9Xt6
bZv7dRpvq3hkw2z2pJOkd8Xn9Dk48y2s3X3mV9sy1hd7SL6xyJMKPZpAhRJWAxlzI2wCn4M/fLo9
SxxfvpaUJ/ePZIwIBdz0i/sy9zUyJr+ADa8ksrrEf+h6H6GdwfJHuJrD0by4OR14FQOSG6xh6+Th
dztX2+ROvKTFOtc1U6PeFSy25MrrvY+0wdfcNvFu7s1jmbg7pmHJyiQgxUbSTXG9mcLm00uLB9+h
NS3n8CsfefxNchk3Ntp2BNVwtuR8IxLuFW3tvEor+TIj6WxBBnr+VCK9YBBhYWfsKkbrTRm57rTT
nl2ve8aq5MBFlMsfA8U4Q8iR79RaIUIRW+2ZJDIzOt96Q4Gprdph2D5borvUU2CxyCNVG0N/Yzjf
Vs/mz8pZUZphAqnXe2nq8dnRE5fFoNcuGgc1DJ+tyXXTWCdhuFCW4EMSHqi6jgn54EWLbb/FbrMJ
aYuI0U0eS7IjVknd8YEOTk+0OO9XydBwYZxTebO7Nudu2eeCn9lH1tknxU3nDEaUUi9zwfDTw7Zw
r9ZVcAdU1h5TLPRMXuK9uvGmEFaxaaX3ZefsmrVOmWHOD6Li2vY0hoEyV9yKBZnGZOYAYUQahAbn
RgVmcHk1b60WTJT19N6lzpdTqvcW6DifdQOeMQxp4/pq5vx27qlIjBrt7JIUac2Sarn2aUyOJHop
+H79b1e2uDLi8YCXhYIEpMvWJ7DOk2JP0jDFG8vmc3zfut2z+kR5YOHDecH9dZjt9L1iq7pqO72d
0LC1DqJ8txbfRcj0y1D8I4P0mSDtrGseDpg31PTRL+e08jOUdepxXCwbMJfPqcTkbm4dPD1ec1FT
/y/Dv7nutmnmOXgW4mZt3/PUffiH+MW33hwwwON63WAU+IAJspEd8WumrpqIepBPIrW2VWBOW3XP
xBXublza96GzK5ja7Tq9z9+KIZh3MAPWQ8x+Yn7j+/ZXTmyLaPDJEu0gy7u55+wcAUJtRiq+Dazq
3Bj65Ar40ITsHdGeX6cMTW7s0nDCsXLiINh6wFBjJAJtRtMGwd8M533loGNWw3xmw13xwHXPjmXf
ZbIWNfMiH3RdwMBmqoQShUDOjmCmKXH58yz85pyMVqGn/cT3sDYWPlZXkHJY8G7bSQDHq2+h+c6D
H6XeAkP+PUidaVfPiEo8K6ZsRG9nFtWnXYVE51G88odFpWIN2UbLu/IEXWHt4zWIw+HVkL950Npb
0zffZe1uSBwI7xGxyTaZ24PKC4Nxr3Edeue5M+NXufxnyrnH8TbD76zdt7pl6hl23S9G2XXl8/3Q
Vq8FYcsUpeZuYqKwn+d2z0CeD6xASlYxElktbfOrE6QTdn4q7MVlecDQx5o9i51zt7HMTMCWRZba
JGETWWM6H8ul/CeG8lVK+6NMzfHYvdYvxoBDg0RXSID3sU3STEjrunhNbwzLzEfolyUD8vABwftA
+KJdd805n/6Uel6ihM0d/FHrj7K7JaK1K4BvBv+Girm5gUlsW3gxe504x4GydPm67wj+He3bkvId
t8r9cc2eBS8q3a0zZfTB8oqiXEFzmEAJ1Mszys0SU1fEUO2+QY8RXdyB+i4bIMHgss2838Wgok1m
IoX7ipgbaUdFIXTU6HjbD/pXsufZF1igEZK8K4eKFozEceg5KC0s1mvfzI8OS5wnSuAvzBUJwZoY
rJF0wCbpDSR0JTndnHFY/DYyFCfgt3+Movgq+ED0ZMhDYjn8ghkzw1Fj75yVs58T7pzOTPQWUvkr
O4ejOT7n42hxJtJOGNVHrVxjlZpLR4RSAXJrfFD24kCUQeTcMzfa1tjibE9Um0wn+EL7+kfP/hzl
jXugomHPWklWO4PP2SIP5hIyyR6710ymzEgz3h3Bjq+lycyMT2lGmbnAcfFB6xqligyH1ZPdLIdO
eS5trvnhF8MHvS/6HADrawOhwX5JIa6MDAKl2R7icsFngxAeVnf7mebVH7GQRQ4WgNDavHzXZiMi
IRPYtsDxqGW4DEanPRiTfrfjCvVcRWCrYe3ABVD5i7SKKucxc4v7B+a+ldP8j7YR4WvfBFs+8rPB
yOtkOu4vndxWhOjhFEup0T0Pnex2EGIRWHmbTM1nkS6/o8C1EXryvawYweI+eoVkNhHmBVzFly6z
OQuCX/6sBsHOCdkbLB9qYhBsniLFagCvstH8opEwq2RdNtXIkWF/VOxGXYfGV5vda1zrjyVNz743
FRE2vh1Kqo/Yqv948T2ndDTWDTpEB6spgQE9GLW+H4kNSTep89e25bxPF/tz1N7TOE3EunNOScei
tpx8dInTvI9T8ykLlHdopok5njqP7AVXWFxMeDxpZDb9zaxnQMQt+yFv4Q1LCB9Fh1Xkx8acXqwK
GakVW28+DNle8eNP4g6rnowXpqe7pr/zYwdiZDMCm9JG7rJZS5D1SG+cpOuOvlO/iqLf59xam6kM
ER2cBse+YHFtd7wcc7RUJBC2TnHsrHbTj+wyhBXZGQODHEUnDoSD1yzfZXl/q3CCEMRNnRpr0tPs
8bNMXsAVfLlBj3FmUDlMcefomszLUsRDZ21CjOYeSPAK9VcjuKZoXrdsqurt1M3fONAVglzOKH3q
HO9i5kaJFYZJkZWCdsgtumX4JxlZxnzq7JBEFJIdMWCZfqkW6FVLy1TAdwdWuhlJAPa47Fqft0/P
VMVT9znpHkdrzRhQx8Z45wHMxFNY3HgBjygIsNcq0Jcw0iYl7Bjr4ODCmTxJ9lpFvMQnR+P3jNsC
VJO5at2w3FtT3a/dVi1np0iiegrdDX7hbz8Yg/1SpJchYWff1cSwaMbEMCMnVklk6jCMGCTOo2Wk
Mw6+RqdzNqIwLwG7k1UK5ZWoZgYE7ZhwqXL97rwk8aJYS7BlKsZ4JgGttv7FTNN6o3KT4i0dyMUx
kr1ZIAuYQ3mYDe/HiimZSpfzOXPopFW5QkiUbpiSduwm0HUTzOyuw7aEdINjKG0MGqykWy8+3OrY
dgyKDYLb0dA9lI73x8vusz15VQ26Zb9xPxBR/iZsptk2cWoPEvsT69RdDxSROTOKss63tk2CIIO5
kaEXQM7TsoW1553xaD619+IQFcfnWDdwLnHBs06Wp+ZJ6z45yPvj4hXmtVBceIVFUeiOhtyU5oSQ
MrSiERwOHn95iV2um2xhinSPAMCvW8/vRUKqhx5KdrJz9lGXkNKXaULj1ZoXcnm6VZj4fGvhIxUE
PlrggLrjPibPA2+HxGtY93vMUAPDrepAJU6H0E9/Kzdf+zlSdOaPRwjcLzie3I1bysfEHz+gq1NN
g4NcGa7inpVd1FXhtjSQAPWmQ9XW9wxTXhrvCnHsTRsNLVyQ4N5mzetUVyISS/aXRDMOBmvqCQrI
ivPjI7VtyHqsISvk/5EZkFue/elHTD7TxDOO/CO+Fap7TZvwkVxvL9KOxG92af3g0hf/hgYXiYei
QfXy1tjpFRcv5urANKN2KMIjwgGOjvwgFR94VvpfNip/RgozS8wx7ci5dJn0CpjxfKkMzMCvN2Kb
TTtlu3s0UGDAwBBUCX13uoT/eouxINCAjKGMSyRB+lzxQkRVbksGQ8m+J6QoQnIpqW7vtYSJEyPz
n2Y1fxCzk6whYZTr0a42o2ovyMoxMmchlf9C5kJmx8TBhOamrxyTZTmvv+ljQ22QKJfpv1gb3C+8
Ttiy+eoQyObR7Hc3SsWfyknLQ6beCQoICEti0kJPf9/E/pEZtusUanKu9NeAnrYgEnlCw0ZU5lfY
NPBDpLWfq+bLzJhDI2fyKEHKn4kAa2zf7E1rYoNw+p8mm0jtJd4oN4cwwuy357VkKjg89HszNUgl
bfVr0kqYX/RZznAzaO28yb/ZSX8Y6RHvwvVHLq9HGQs80+k2VUSmjVTFtMZC0hW3YFQ8O9lVFXZ5
tfyB5MnDwQ9HM/Iyetm1bGw4d8J4F/ahbtjLxi6Sl9qRv0W2IG3R82Xow+5kOdPXYBWHHu0Vk2b1
Q0YMNZHD3Gkpv7CGyE1BA7muJEt815LH3NMCZGo4bLTms50uBvJ1futQrMOMm4j2upIBA09DxlHl
P9N4CFacYJHEgh8sTB5yz/LWCDOYC93NARzZ2eTtvZYNVCmrW9xWD+XkmXu//8ZlG/Pj5iNOEJPY
XmUihDG5/Tj7EefxL5l+ex779NkwqZk7jji/GLMo0bhCHAZXw5xEs6sZHRj/yll+GJLxQZZNLwTl
HhbT+8xc/6lCI89CEX29nH+kpoX2ypOIj9KjJxqqCNs3Dx5G/FVrpn9c9oorW3d4jFycf6lzSvJk
Q8/7R4TiQZOPvLLDwyyS72WmPWYS61USDH2Rn0Tor7upeHLqVG3sVtB8l+T7jg9CtMcYf8/q/ugw
MRt3ZYh0zeE5Zm4aTYbyNxNOkFWvp3uzSAaE1c/fbmubqLNQ36bZSSVNF7E0TtZi+seEe9Xq4g1F
WcGagWCMtGLfsSAy9tJDR4DqZs5ueFvZeDP2S2IQqFJz7aCxnRGiu8HOlP6TQpm7dWxAge1dAYIA
1E4WazWSdWAP8nuMS5wJsmL9TCAMuoItrg9r/ODeWKlQMefHp5C6Y7s1UcwzVv/Fv/1rGbvGMZHC
iruEzrvECCBX81R94jN6nARz8hhJzFi/tLEQAFrue6kOz0pr+AWaVLzBoYFUyK77n7obrQhxy96k
TIxsaDZwxvsq6vL5qT3gxBvA6JEgR4r7s5M0r+XfQRCkWdf37ICeY2zoPDzHjKTK2b9ayWhsZid+
nOfqo13iG0/RENG+yk1DE6pDcqZCm3p3SFpcBhWJlzb73HFRh4JYmjWTTZKBMqQR0136kVr1QZj+
TzEhdWwGTlAxoknRwfbOBcFU29I86xQ1f/o3Uwt+pmAmR3V8HEMiJqhGrm1t/Jla8RNmBYCA2iow
UehI2eZjJxbMvI2OWuGSEMLHsWDFSVqLadKoN2OPKnwhrLnnTXcf0QQ8xjUf4cCrOqcco1ZbHwI1
XSdMinxVYXWhBRxYffgG8R/OpNlJ03+6/vgdey0Nhe4CfuyL0RkvUx8X23RasP81D6aXsqMxGAbl
4UeW1d1pQo2e9ywgVUefaP5VovhJAxZek7s1LaA8y98Zh5W2L5z1/naASUDn6qX4kjtuIp7BkJwL
FOpjCMI4QLUmZrACXzmjw9Xcpm+YW5lPsoG//9a+sN+ayj+PXu9vZk6D9ZSEDyPUbKRXBz+lJUhD
eGFWH5642VJMV+Q2B9gPwIskDsIfToRTXxCt4pVsc+1Rbbyu2qvevGrhYHWrXn3oPMjXezwvDMFZ
ETLF7tGI+qb6l9Nz4jJ59U141Z1nv8H33Be2UlGpQJnyhSw4L7ed4qekvdvjK17xc48brxguaGza
/xNRem/fadb/blDAPWtfm8FqoxoPC3Xl9A5Cks8iWCwkBmvZUisMo3oM+ibduHdiiLzPmOyK9iVQ
mRmNZBkzC8Pnl+BwJ44HQRFLQ1c81s7kRXXaOKveUgkFTfghGbitAi9P8FTsWN9nO7Sp4DrwmSKM
stcBwsuZRlwaKOeJlqGWgQQh6otN4l5Rzz/I9q/SxeSTlGTtxf1VDfqp7PNbUAkKLVxzIe/zyrEt
uXLxcyNXur/uCJfHbNv4JW2po9oNPx6mEw9BmlOzs58v7RweA1M2OwY6UJ5WcbBs4jr5mWP2wn4y
vblZGtUd/kWJamCc8x3H0UPpgkANhiuq+gjt4y0zuvfC83dJLcngxJOyWhz+/D0FLe1LtjMdwD3D
PYO0QXre196m97GKtEWFSNj7y1ZHgeuzWb6NZbfxkSJlc66idq7D/WBTtMBIxwdmxeDqMxwywgOV
J6URhey0wa5Uq6ZyYOHbXr5J2+9BLH8DdtZdlf9Yjt2taHsQCHlwLYOWdwMcJsVeh5dj9tN1N6p0
AzUk9PkyLOS6Ed27hAZJG9B47o+lCiTAufgQM0ZalHfdzsTCeK3RuovSH7hug3wzgwqWBvQwJ6nY
EZfIguZ+iQ+lLq4tFtiIrdm55+hKLENe6sZGxCWC9Dh27vCUllhxDVYNdIPhxmjNfgc75NCQzIIl
pw2juYdz5GnjbRlJKjFa+a7ksLw6CHs4MkiNpgxu7HFjMEbb2r16z/L8aGQy/ghPAXyHXaFj9zgf
gzIqnjvH6f6WefCQaZmf4n8DtAscy1hDkctYh9Fj3ewatwnaXyMNxEQVIVkYe7aotJKzJg9UgTA4
ur1nIQ9JyXD38mutZQlDgZVcitcWHM17qkEN8sGTSC+Mm+Mx6bbq6pY4ME8DPaRrdyjljpHSUnRs
vTJuoHJBI5FORCzjUYW7m6AOt6zmgDv9H5r9kD+T90qvDlGGVXPRmpJPTLuH3Hu0LI90IcxhkYbT
DKUzyE+eKF+UR4s+oduXdXEDt8bfTNNTV1XjC0Q7sYb/57N6KpDqZ6I/+am4mHQ+Z4RX69pLjEsZ
UvMwOnVOXauiqdH/HGCKU4wFLZBM9LtBmtfOpgBF8MSlmGDMx8NAyJfTLBfbpKUwlvlVj493hE2R
u+9konfPjAiwKI/hWbaSp901djhMs6gDvRgZqph2KRvoySYPbVZSnWvL/UpG6e4Np7DQeMbuuUYB
tJKB++B0UFPeU5H0jyxT0k1rk64GixvGizbL5xTJfFV4mBKysHqaaIvbErSFZ4nwZE/sUv124iPo
+/RUW5KTdHzJ6GJu5eK7V0wMR0OHLwuv4Wlh1FZa8b5kkw1LGE20jtEZ467UDx3+YqxhLK4wJv3N
8+nmesNE2MQoo1Ei8blz6aEPxeSdMjBB/s2yxXWugiRsyhBmW2iArkgqYiZQ8VegP72W08EI1bGm
j1zVfRMezACEFurJZFPUJXt30Y9X0s5fsq6Kz9LK+rWfpH+6nPUQUDd6tgUs1uwH/Jq9y1CtR7LZ
d96u9xhMpJDB2ULOH+BJHsJMl6dQqbUTM8gxriPu4Lqwxp0VI710y/xrkMujlu1yzmvOeZVJsSYV
bpMhpe4mME9pwCNpG/58SARIRha3wNd+AWi1R3KulkhTKe6seiLya54+ujrObx5+te3kVT1chLoM
Nk5QqT3uWTTPtt8+0bcyd3XB/vZm9Q8+CRlcBExft4th/oOcU50qSE65WzlriEL9Tob6jpEOMffZ
H3Cj3mIbFchguueR7+IhljHjitSqorm+ux8CTtg4S9xN0p557c2R5q6YJ+MhrDBkmX13Gor0ShUW
X8v4nIETOMMIK04ZxTbfr9hjgY0sM/2Mx/I50RiKgFtDuPBALMrB+TVLOpHM1G+O2Q2n1PpQsyVh
ao36vXDAKxQmwZoVE3mf6KfStNVFOe2mwm+8RuGmDiLM6c/q5ljVnr4Myp0eyQ+nngHtlU6U411I
l4lzll19M0JocFlRVqY7nIfG33Md2hdrDPonLOgHtFNHmxmns1j1p5nOa/+PH3zhPXJvpgGVAHKc
tR8IZr4xYMzHoN54WRey9Z54UyvvmxCVdh865QZTo3yKvao6j4huYEi0a8lo8y00GhBwvbFEfl3M
O29c/Ftg8kDCgLEAzixTNHT9z+Ba7yzcg4NXdnVkBUzZM+8ujM8Rei0oshskLsHcJDfkZt8qrqyd
LYpLQ7j5zZ+/O9swH43aIhswdeh+mTOktbZOnUHOj6QEXi3y7umq60eGg9+zdMqnyUjo0sJ5wFg0
Im62t0aR4JdS+UsTQmlpwx5BuAE2gLuTG+dYFT9yKfI9hV+OHdCorsVySu6O1sBTCGGof1eVk4zX
MG9OhTG8sc4a9lng7sxchkf77mEMkYjTsRFZXy5IDqADK4q6lkdu91uoaVV1DhPA/Lvpx/EkzIyS
WAUEI8eM9lLHGG+yTX9N0anL6DnmC4QH/CeLwzQ8sfd3yubBg3S0YnRJvSg6VoyOnA8WKWFU+4t1
TeiWBq/EIMi+NBIxclkXAcy6YKgfDbnr3EQTkVqePs1+9YQ/BuEoamZK8mJHzAHl9f+Hmgz77oJU
q0+w6XbxyrLZeTOcumI+lNsgABgNXGAETm68ZvdV6hK0HTo47jKlXPOsglvvg3KBNAU5N3tU/hDe
/ntWLCjhh/+cnJ6+R0Aar3bP/wGp8ZcbaQsxJVhXwnC2rL//2Q5nlaUsfbAzn+x4Bx1lmo5M5muU
pcRiryuHWyhMygOi75IqdLnvrqb5SFrCNkHrhM7HeauxPy3mXYAC1vlZI6oeBucpmX37i9KosZvh
6DawMk1YYiDieLYXoub+gji+g4MTzW5f/vQhlvxuADAkOqt7LOf8rV2qVb2YcMrYzK9Fo//kzvSe
6xgnZO0/j0HqHZcFaYIg2XyR/8BBmTuLHcsKhXuxyUurPyxjvl8s6R3xK1s7NTp/ppyEZ8+vj1QM
SxQ35vOoMflZrVef/YDRqzXaahO4ybs9wXJ1agZItmRtJbFK+aBDsHqN/ZpqkzjzgjHKIkW+y1Mj
gLPSvKRDgyKVtHbGUbJDPzaHp//+gil1M9aEpdhh4rx2moFeUQ7ZWcb1sSltPIMGOgy5xN1mmMgJ
MM2+4XdpxIGQT6zFuYvWVNlIG1U4HQfrYKNO2cciY31356GYIV7WGjILGmImtLaDRJ1J8asoczSZ
U/age2XB0jUYh1jVx1SOwc4NvpXgakG9AjbPDh/CsfMwFZB31TIHnSslwCFhlmn57/ZFlT2r0mhA
RBd/5k4bD23D4RlP8VkP1bOIl7swd3LBmWaKrdlDBjotSZfiZKuKtPPJPFRWAkKFuevQD/s+BD6Q
DzDxnISJfNWx0CMoZBcyXb7Ovd2iygumk1CssNwhOfUp2utWWeVxsNtfzmxdDsWrq+t0W030J8oN
j1Ni/bghSntWTN46Dhu1cdXEuLW+TnEwPBToQ3Fm79owZzM949mFUYioBbk/efDxPm29z1glkmG1
aV5S5NekdmytEt9r4CE4QbCdloRhYdEKZ8h+nb5rh6oT4qiAL/xWmCHBqumnsvx3w2cJA9Ubj2JC
Ua+SoL3JYXgH2EeH4G3JYRv+kTiJsjgPyxeJ1ZPG10qOgiT1XNNMJL0Uj646sl3GYNflZ2Jcv8Q4
/q1KQKFMkscH1N7ToIaXkXp2brtpxFRpveimEgSXec5Zj8Mp79HNA5wdgcxo56UksZsxNVoF8idD
a1xuccCdi23f2pBUCaLQ6uzIj4mAwSCJLn8yxa3CW7WecJvkQ+Ew9rUNdKkiONGQ/rNAjYy1Dg9k
O9OTa+MepGCkf/sApQw6Nd731L/0yLJA7HymMn6rlOp2rg6GQ+mxCrR8gfY/IOendDh5RAj+dvJ3
EzpQtFStxMNXrJTzaM4LSUweg+6gE2LXz9VGzcqLBgaW17FwHuSYuc8kg7COHZdznfSUhctBtr4f
hYs1PSgvqLc2YEQEDki4/OLToVa4LsDKqeo8/eYB78dFAZeo5xJeIXi6jSbS3Xq+n+PDMB4D/GDU
UskxtNItcJiHcUwRlOTzlYUwU6EOZ4sRi+7Mcu3YCUNElL3tMWihidqelOvCpL3NZgpVPCPtWedZ
vXMsflu3sZi69m15BuuRrAA7yR30BEQ0k9M8AEtrH6YCd62f2M+WRtbh5jgfdBZnJ+h33J7z7KBG
KMwTmkYNXNN6GIZaHp3qsajIXk3Mu42r1fcFvtqZrpxWxlIphMsvfkrGnSrQYfml+PTqHM9X3h/d
gB6RYftB4IFYZC5PtMI8Lmb5bvowAryi2JPAVSGHZylwLx7EUh1p5c0DJGVn62r5V1peeRaeYx2M
0doNIxtOkEssIMVEFkeD/wxn57QqKxQyTnjWGr6cp+JrFvLiIfIgbg9/3IWGKoi6MNGsG6wlahzC
CGmkcAq2NBfK/6ud7JnRkN4uqVp3rJ8uWFofPdesXygrcdNaZ6QxiCiaCtFVpZv9pJrXShPDI+aQ
E8+K01NaN98ZpnhoPBA0hglDReH4jwwMkqMU5h+2CExSzfScz2X7ImxsA8jiSeoe96Uhj3IAdz0l
zXWOrWvQK/E1F+cSJatdLCyUk4srVX8aFvWAMRs6xGi/MwvcVwy6CjyezP8B+nbCO0z+eCPy5VS3
+WGZw3aXUPGu8R76dBAnh20oD4q2j6Y17HPb0o+SIlX51nNfDt7RmouDo2lirNHB8J4mZ1l44PsG
qgw5yf5RID3Ax66RacSY95oQJoIRbjRnBFipcL789xfHLoyIpk/t3WIvJMC2SUB7AmScHsmM5l2V
jF3ydHwRcQfmoj/UOchus7Pmi0jMHPdy1tILsjpoW2RRsTOfsY7v7AK5WiCS+Vo65nCw+IBddIv4
ljxeZbvOLv/9Je66XVyK8UAhIs95taCEyrHE47EkGi33D1Lit5eznNeBTiZG7+UD9ob4pHP9aore
OcfZcJnhsO9dRrV7IhN+Tbf3d+VEmtVCwmukzLx9Y3DLReifdNKEn1q3BMLyX2S+PJH1zNSeDez2
TqeHwAy1uCGKYmqpLMf7sBlAwQYNKJN5N7DOvUdC1Vw2R7uRHaNh+Kgu9nA8WQARDYpNPNLjOmNv
mHbzOUZqMYxJHaFzduDk1OEurGDoxEn44sJafS4Ma4Mb/APZAAhSnFfHLgBz4q/IpzOvlsF0ZwwC
ezUvhBzFCEI5fOjbxd0UP7jHoYyLJ2tyElCSQ8/AC/CBC8Rw9vjXqcgTJs3EMi+tkW/xNqTRVLgv
ohYvM77sdTq7yTG7N//mWJ/CzsoAE5jWVrp4pwmzTqJg6k6hGOtkBXEtS4+5JK10VUH28Uvodpnf
mwfK1ja6K0G9atksnvuyhOP8HMz0yeySxYPfY76PO32IUSrvdDDNH71ZvBDJYT0K+4Slpz/GLexR
pn/tvhAcUGkzDWu3Qz3G3TQhQbOwM4swPTIcTrBaAesO8T18mBbalol7Ez0MsVAMJx6UxIUUNUF2
le2UPvejHkHAgfrtnRnlcYhMl2npNx2/tQ9NLD29p6vIbvNXhv8o7mSp3xrURhd+ib3t1b843Iot
QLe74KCermV1Y8DcRhC5eZHygQxvLYh2JhMYF4hX9itnhDGAHOk4txmmSPfuCcA8vjVn1jPD8j/q
zqw5biPb1n/lhN+hAySGTNw43Q+suYpDcab0gpAoCfM849ffD7S7LZZF8bSf7o1wKCzLIqowJHbu
vda3vMc+mRNfy4A0mRQnqaj5RZdyeGSjyw/MV0FnNRsRDemdxUipD7i1cp2TG7dMe5JCouD0I1g8
rQGrdQ65yHFi+arJL6gBELNvqrxBkwFwBYF7N33qRgvLWnc3GeSOBfT3zptxRuSMaFkixM0ec+wV
0ZIkq41NvMwC21+0MCf3XuKT2jDARsBKu588jIdIzokw8Sq8tO71GJjGx6JY151TfXKnvsLBoBNc
Yub1pwrQlsJxLw3oNBHQtkUQgS3yzWHA12rYnzCxg0Hs1LU+QWESExiloQ1pU9m5IAPRCRCDFc4T
/rMyrsqPgHDbnS3hpgzEkZpsOXjVyonNQIm0XDGWaA0ev0YbqMoK75sgZ0PCZacjMDi7JJCo4pPk
OGZpcUVOjH7t+9aaNsratb3izu8bdt2z7qxEdxuVMroh+l1mwotgcjGtbe4Q/ImPEOwPjNzlnZFq
D1arP7pCq49ImKCn4PnJaiF3TY6y1PDc6FDUwDt9m4BZeygvpsTU7mcR3KKx1LdqlPqF63btMsps
wkAMAzhh396meExeUuT8MdIuwzBgkaij86GPcJoiBr9UOq9FQ1Wo+SbsZBZu+enZFsJYGDCTPvYV
fuuQ91AY53CWiKtbVeAGCEAn7hqd7/ggIIygiqo1I7h6+cUd3QfPQBPMBFZfCp2MUV6uWw1FK5WM
WoIWZLKFdGEfM0C48kB7k4jr7fqemBzcTRGKB9QQGmPgVdHF/Y54kZ1iAnXDU0GHhM0T4yIG7rmL
gJAR/qYx4R1qLc9Hx05w54zQZ0T3DYVSfVsEcPqYN+19KxRLqy/Kj6QYMLNTEixdI6gQ8TmVfav2
dThpgKi/tdJOvoRBSGbEjDqSrdlvHTKG1kUe4d6stXIVasVX2hz1vo9VsUK71x19MEUrG9PWBh0I
lv9Y5Pfc/vB47bvRTLXV4PAwDm078JwH8c5IcuvawEF0FgnL3SA4EhcC2FJn5e5BV3vTGs0L5qzF
+STGrRvayLIU71BfMy8Cs/lsEz50x/wMd0s5no9T5i7N0XB3bCux1Q7OlzGS5lr3+xvZc9qEU9Is
TDHWyq794swNnSoDAKEiYgHsEWychAWyaMp0ONbywhRpeehQSaNmpXII6LIh97mnkH5OcdJsqpQq
EeKCwST2KiwtQG6gg5ai0q+skrY0RQNTWlJ0ms/Nt9DuEZSz2buW7bBzGE5fdICJzvT6mAcClpLm
oL0w4F3VdXgNSWLciiJDC4QbmI3qpTH6UMHqkt2ITW6cAWgqD9xvtpU5Nx2LMIIxpo9Ies70ygPd
RNm5nvSmuyTmvT8YXXDM8uhr4sNdHy1FhcKOGYvgiHCg0lcRctClbYa7NC/o3Ec1L2FUAWZpMUEd
1Aa9ZI+aNCGfb0r9dR62W2LaUOCZUTKuXzj8+LnK8wY2EXM4rJxoFvaFIoRx9NgA4pe8ydro3tYH
985FHkprvrIol+uWab7QEVAYiNcgX6IPGeisLTGMzfo0bNyyCsQRJcyW1TVY1vyORnjxHexLdGiQ
o5w5rQju6CUZeOvBJ+pGfKmk7bHvCtI1fvdVyxzupcZRAoAAYXqM3fTJPGhVifpp/jfgvY9tX0fb
9SRZ0XsDuLWm8b7SE5AYLZbIvU7ZTtHgMSXCu9iF6FmEzVgi9kDdurDrjCq/wFFS711TcDn1HdSE
9EaYObEcVnMlQIRisMPXOpnhttXLy+J7V0RfmgFesrQCBEZGddC6EWs5H2WfOd2a7u3WL7T6ye6Q
0mmTCfXfZjUt/Dbbt2m2EnnbHYM+1PD4R5jHUeOEJgxMbdpPAgaNG+RyYRSTt889+rm1BY6G5N5p
77cSk+tE17dRET3Lim5whJ1OUCN8ziqkJs2Qf2aEkJ2jUCnXGo3R85DH5hDpur0WXVXcYEHfqbT8
0oBneS7Ti5gl/07XnWuQq+HVYHifPJSgO4IuHrW8aHAuNfUuAt2/7Dq4CGFVSXoScBHsSq8vW8Mt
r6Uwv6JgN+50r94RLpKvzax0VmHeqLvu2zjZzlYGSXhmaNl9nrXTPbIDnGN5czFpcb526sl/J2Dl
JzFw0maj5ZDxZJLN555kLXHyNF1XKtvaAntgac0suILmfVyJclk246OafOjRln+DU5+qcaqfIurh
RTsXqS5GgHM2zUzBi0QCDcMM2KK66Qy4KqztL+Ed//08/B//W378PXGi/uf/8PvnvGBb4QfNyW//
eRE+V3mdf2/+Z/5r//7fXv+lf26+5ZefaQ/+8n+6y1P+Of1fXv1Yjv7Hp1t+bj6/+s0qa8JmvG55
7d58q9ukefkIfI/5//zf/uF/fXv5KXdj8e0fvz2DMm3mn0aGbfbbH3+0+/qP3whNMohh/u8fj/DH
H8/f8h+/3RbV5yYZ/2tXJ5+zr/VP/u63z3Xzj9/IPflgSRMBoENslXTn4NL+2+9/Ynygky0t/htI
ckuQV5jlVRPMf+kDQwWdv0QAmEkqHpEpdd7Of+R8MIV0+DmmpbuWwGj/278+46ur+efV/a+sTY9E
0jf1/INfxYxoRCVKsnQt/SQiKgYUqkzGNNDEJYK2u5SIBHN02T65y8l3qQDBIrSQ18x7nd/+cKb+
+BQ/HvV11s+fBz0Jgol0KocWt8Cux9xKVbpMjebYjsY9AuClMVkQQuMveBnfycMy5ljFP7NU/jze
SYZKCz46qWILsKYzHhhSkinjLIfJJJt2PPBOhUGPtoI4UJugjr/3FU8ebSjc9tBrrrZLR/zyk32I
6Kq2yEg9hKEqk7h1mDkm6p3DvXkdTzIv61nMrKnK3dkxg03qBWEXSxOhPUa1QJBqMdpLVTwRJ6hr
/sOvv+Ob53W+qX5IqCspu6q8Y17bi+iLip1l6lR7GFEZ31nBFRch+pj8McR5/esjvnXjnORmEtYd
tnZLX5P+/OcXLKtlH8BwQh2F6ZbqDMjGg+HZ753V11FY/7pxTHf+HD98QQpgTH08fzvqyhzQ9bbO
6E64bCV1gd9FnjnGFrB8x5MRtf4+U9b14D/1XvOpNaOj32FuryzQ8NY7D84bl5kI0dcfCPiCUfXW
qHa1CzlBPinsI6X3wEYGP9Z0YA66dDIN9UJ8LHPrvdMwPyd/fX5MV74+quimMZgabq5yvKKDtYxU
eq8H7iFJTBToYES/16WixkAZZtWgzHm6HAA9ZGO9c93f/N4ny1TG4t2YuKB3cWRsUkwT0YgfO27W
DkPo0pbLpmGCmiiSdbJ1zMf69f1mvE5h+vMGOFmpcl+wBBNKuodyvMT6jbiuvqZLDkmgO4zN1UA3
WfEUI7lblrV7n3rMLsEzJyxoSK5YYIx3TsFbt+LJGkYf02AuLeydwzWe17CpvRxZT0DrLWueeVG+
e7l/vlyap2VJkhmOJipf7qJUXlUFJg34wV4bH72ISiInL4A1rOvtI1jw95aSeV382S12sn7BDDNC
VXVyZ/YSBqhYlhmjjML9nFrtISjFy5pijvA5OLPEPYN1h/NAdMg7F/qt458sZXqoN8rRXXMXOSXN
JebBXrIu7K+C29xWd2lIWiG3GRvGo2aPyIcmIrG0d26zny9rBM+9fr6qWHN1YxjtHS1H9u/mUqnj
/GxJMjMSrm8/S2rty7/3VdXJoobHxJZNnzhQwq2DNwZPpg8aFSYu8QsWQ3PnAHnrQejmIWfWh9xu
akBDv3Pwn9cbpjpZwJxJG4LJ6JudlTB70I8Nl9uu/G3I2MyGZVDMe1brUCpn+f6z88b5VSfrl3IH
LdflLCxG4V307OT1YaN11gaeGQozj7QIuBO8oN/5km/cTOpktYJJ0cNQ9cdd3N70lDMWwU09hyK+
hlHyFw8PXRcKDFnTGX60RUMKH3mA79xMbyxZ6mTJSsGIJqIWA4J8EwWwuxFsCHF6hA9E1H/5m9/w
ZDUKx153Swx5LxUc8xAwr2zY8XHbfngEqs76OG3O0+7QZne2WS9T2u+/PvQb6yBl76tXMp2UNq4h
n+w75R5KSyz1sDuQUMvtMh4Kft/yDP36UMZb1/FkUbLMFPuxXUX7bAfaZ4+k7J7k1O0QtscoR5um
XXQVIw6De5be+MQEcvfOkd9YgtXJcjSZg0gHf2Z+Wvkxw+2Jk46Wu4mdDDIaehy0K52NaurmnQO+
9VVPliCrUkPoYA7bAUBg1bFxnhc25QuXFEjUTdCBvw1vAmYxsIXgqsm/eY7lyWqERMdNLOSMO6qr
qHxyXf+L0nSAHO1xXv6CadU4xc2oLoiIxZJiA+fR3zn2G8uCPFmL2sAHOxdn3g671Zd5G5KpeVzb
HXtPLiFfHFD+zrDLd5aFN+5cebIK0cAVTT3l3g7Qw8v+ymALMFZX8AlfbtoAl9Q7V/ON20eeLEBV
gNUCow5v02pf29nzTBtIhXdPGtGGkn1hFfne7a/ad3d0JwHu/y6U5MmqkzgplFIr1nZ61G+wySwT
ojjzCi4s3meJs+El5DekbwtaYEjPs3T7znd9440irdcLQmfroyobpXbFU3EbftOYfg3E9Z15j9WF
l3K7/s1XlzxZeUxXQ1dbavVOUygy8k1ThTsbr5nvzxGW3DWlPEg2QZVGJg7NsHe+37zY/KQykvN/
/2EPYoxuZeWCcUqJx6oetopRc6JVqxAJtM3+efqeEh9GOjjbS5pvwd897skSNEx1lZmQ0kEkNwcN
ZL3X38y48zSYMx2NQ0hp640SqYq1sSPnLMZm/96x37p/T1ajXO8T1cwgfQb5RxCce2XfEXWL56O+
J+iItw6FOFRhESTvvFbe2Muac3vmx9McW7hHbIWRB1q8e9VeJlfNYxAssgdK3vfOqXjj3eycrDgg
iae463zEAEGGxeRAVHoi7jJkDCCPbG5VhTVPYSTtfMx/47EGLYZiGZasdqbTEBt2wGoYLjHUxRQL
gtAV5jkLI+NTZ3UdIKp856abH9uf3HTO6Vpl9iUh1LrYtXNNxjJIDDsBNOLME58C0rvyzgNK8Sk0
uAfmzUBTHFP4ZCPrc/PuluetXd9LNu6Pt36fonTURrGzkBDKxl32VriVs1/P6aKjzNXS8Ew0yEhp
+XdA/7/ff3+0FY+/f9GTLufJb/+XTc//b/qZcw/67WYmZscardrnH7uY89/4vYUp3A+mY1iGC6RQ
mpY5L/J/tDDdD65LL1I50pS689Kn/KOFqRnyg5QKz7WE1AVRSfC3/uhhasL54AJ4IaSeDiaLibL+
kyamedJQV4ZtS+kq0ySf0dQNxz5Zs2pNopJqEUrGNU8UioZ+wj8YyaL6iJaWWT98pRKiHiI7JdUR
mZ6Fdp1WFYNOgSdp2TatHl+aphoMlMdGQMIi0btgXIjHcA5W7/X+Arw3+cMKBTpZGJpnwjAvI2JV
yYFLifztquDRGEjPY4rNzKJOkF5GJuNKhGF5DQ2dOfMd+Tu2vCA2AEcMgJSQQXkbTeEWbmg6Z0Ta
6XAQdTYxaE2krNaWYm657rsebhZWeR+ZYMOQfBHYIRJwzjlxwm0uSX6zkKCfKRelDDpIF6QVFtB0
WOt5THKp9Mvuayfa9LktlfZU6ZY7e2p71DMhIqroyVQMVK88Uhf01VQ1EKRwRo3GJiR1+yv02NEB
rJYmMUZShO1nCNsDm6CpLECm1IfuhKdpYBjRRT76zzaKo1t6gFDhLaFjG1NaGbKTryOEh5xp9dCT
7No/5rpbn6PlhHeQNQp+rlO7EKWAUI+gx8c4++h2YYksPdKiadkXnEbaqWNYfGI+IpPPYZPWCZ7F
zi8+YwRI6n3pjSr7ZpeFQy1gqrY0SEaMZTk+xMhdEqJwJ/Rid/Tr4m5H5gZgABM1lLdLM9cqxrXZ
llG3plMqrGNhoEj5mCKYFB97YyDMrMz8EoVrbxvBFjF/OWzHPsp4E2pmRQssRsLXPCR9nT8Tlxty
qVqHnHfaKgrAB1zAh9AImq03oPg5m0hghe2GpbBBA42kYOmmE+weA5KEQZ5xFvtQzAxQVJ3j34JO
Ju5CBdJ/9AGsfdXklH6bEOpHWy7E7KxF/pNcIeYljYsmToin3BbyUljkfS36tCcCXVoZznIlImwm
VV3WZKNasrizbD+tSZzFI3ZWSgS3q9ygrLrUE8MCxu1YDYAZKI53ut+N7tNQMlu/hfSEEdp1NeAQ
qWVpXbygI4b+C7ZRby3gjCmQANEwVmspAtVtULcF6b41HVs9hBUIwgV6qiQ9xEgInjK9CeWziW2I
6DnSlaP7hCzMYZdWCPcPA8P1b2jZDbJN2N7CySYVQos9xHp9VXyPfOZhl7Vl5vZSuBr+UjMuUth5
9mjP0a850vXBKj9rY15/NMyJTIsJYiGMZrtpGv0rAKiCcMtxQL6hEeRYbYRkGduOGMRqCL51nYJB
bRN9AdM0VyU8u6bHCu/yCtqMTmfZqIT8prvK2jHrb50pIvADUztRFjXUJKxwMpKkyOM0N7HneN4M
LE1tNe1a1wtA8uHVSolrLLSR55+5/BJ0QP0Vk2yQPKd2k+pH6Vo620BZZWl03TU+DgRvhC27z/hp
00etSjVezTZK1mTZkQ4RrSY4Bf1OZKGpPuo+OBIDwm7gFxDYfC3VrlMcxNF+tMPwGhpB1m6n1Ck+
Fb3dgybwCWo6a8qipxmnY+Zc8tynW1hVIWS2EfE0xoweLWqyS9DY1LiNBlOQPUosC7P7COcPcbI9
+XaE4pln4GE0pBl9XxQEgQZ6flvqeoDP06y6WzdTuXbs4rwAZ/GCT4XHndZrDB1EzIeOsh7x8AVq
PcK79TZ9LXLtvGoDy+Vc8cCuBjCm0C0B/cyy8xGaU6JG0gssSSwM0+3cIbfVCXNSH0gzn5jYjYXX
73EdQPZ5ljDTI7ms0IqhoNkOU6Gp8dbu2UMBo3bHqZlIWag9WA2WiybzBj611d5nIXU42PG+b9a4
4jy+ATz/J49iGQ9Mj1VlZRBIixpHi3kabLfM9bOw8MGFoXdoSccgdXoEe6G0m6SXw22iWRVrYDDi
xfTHkK1SMppzwLrhQKsO6mqk2z/J4SNUGBzwoUYq27mXV/ajXhvWnW75xbVWebJYJMIv3b2B8AhD
qpXBrB5D7JLLVBFmStZAbNOqTzQxe3NZWrdcR0tC5LNDYnJgGJgJFgBnkqu2lyzctTf2gNvzSg8u
+inJnZVTkia7eKk1/qNy6+eF1Ktx81sD5vk4/x5K/z8yPWbj8na1dZsnJD9nPx0d8xf/mBs77gcF
4ZbCSzdMhzr730WXbX+wDVNnCkx5JSit/j031uwPulBCupLiwaIsEhTw/yq6DPEB6J+hEz0nhW7Z
7n9Sc73eySilS3S0889h7SFy3DnZfVtAIpwWJswRmY+xIss+wI09hvjB8hRKk331wwn6oyD/cWI8
/7g/9yO/H84UNv+i0xgy9ZON4cArTVNJEBxJaLjKYWjCTSH37NcH+dl3Mql0FRWtbfG9Xm8FEaVo
mKSTgKyVWiLjc4l4EBJada6uM7JE178+nPF6k/X7l8IFZtsOZbCkwH59vMDCJDuOSXhEKWMu8Nk3
a38EIONJCJvIvHXwIFh/0TFh2tNj72IcxaUoxukSbmi4tIfoVh+w2owyOv76o82b3pPT7eooA0ym
nJwLdXK6/ZLNXCqM8BhS4Kx9q72LpHYpkfRtnXhEEWRbz5q02+vy8T89MK0LZBKOUAY7BHFyCWpC
dMmPVQFuGjbhcYb6zrH6bk9E59obqIGEAdJtbPQH8ne19yYj89d6/bX5quxkTB4fVDnGye63pVU2
WUmM1yhtEqJhWvM2BVEjDEI0KBOAblQa7VHAcBIpDq+23Hznnvjribd5pqFb6A6bLVuf//yHna/G
KKrJvCg6ji1+yiIlWLqB0035BOOuSOjCqvxrolOxZDb/6T8++VinyGl1qMMAWovXB5/CRHg1CXfH
oHPC28lL+mVFnvYO25e+TPtoRUSMsdYo0za8zp/fOfh8cl+ffEaqXHZDZ1lT8vRpAAqpW5ldRMfE
1QmK8Il5tAl4MbOOYHbQFvYNTyR8MANQDcAKtcvazdC4O2ERi1HJpjrUvnY9IbuE2sRoIJjACeI9
29QaZlHq2/qO/IhrUJQbry0F+sO4IGMVTBc2mTPHvIVn2h7MIQK3joeLrLUdKuzhDHkzYSTORVoC
X9ZjGR3GdtGpldCNnVk0zY1PROOqSmv/PC79TWUxNCvinEjNyMeNTmVG7GZxaPu8WQZZk68M6bnA
+gHFQW9d4P7Rwc7wEdm/8ipuEFiXmE3xxWDK5Zdhzu0VRldcUyBstQw0PmLlel1XXbPC1Ur1UyUL
cmj1m1qNX+ocTqscMrUiUuuydmRxFc2Y0WTojgZoq6XY3IJsE7cN5hBKymUz53SGFirjDCdkB7QB
k9EAyKRItk7DnjnSCv2Q5QHeobHCBSaqHWPEJal4X6tOffn1bfCytJzcBgpOJVtXVxq8Yk5aZf1g
RuSmedGsXIE1I00ySvFbOTZYDojB8TpMAOFitEguyHYsNjhhIYXWpAVR9OyLVq/g91UENhlmfG6T
ALArOl8BD9Nu8lwY57mlezdG6V0HzpTgUAM/XHbjBYm6T+R2RA/QKr2L2B7aZa7ReRzkUO3S+hsB
5S3Efwpp22OAOObMvuCqtAeb2CkyPGL0sFq9daPhCD46WdRmgz6ZkaPXxNkRmHvL4Mo+dwj/3oXa
gDegpAaboc46ATq8I7AFomIfSB8+7/3gfFTwLUASrTSu7owHH+6dXdgom7cDFKUYOttlh2PJsu2j
Tl7jGS7FemOQBrUqncZf+HRlztmVGJhjrQwDNX5Zj/myT/w6m33OR04KxUTGgCv6RYSo8PDrC3nS
65zfbo6SukGloVzHQC3zejVxRqSwiGOio67nvNPayd5GHf1Vo052M5YB35s/o0q1CKxw+zDJor8I
CmS+RkHELbKTnD1iNOwLeI5lZlXXYe/ra9JBlx4vgT3NC7nQM9ksHcIxtlbSwrLNefQAy0Ai97TV
r7+P8dcShO/D2gibSrHxOJ2vOuz+XDBq0TH0r4sJVBDLscJu3etrQYt+qMghc8la9kgzyuEUANJJ
N3Ia/E2uNOJ3pHp65xP99WWhbApBS2CK4hQ7c33xw8uC1C9XxI1ekYKCVsC3yCsH1BKXCPlDLW13
Miw2eWxOl72By8edlcfaCkOifm8I81Jp7q1jpRuEkMNT07o3MVmEkCwn9c47zXgRE75+ptFQWA5q
RmSOmEjmwuuHD9qHjqlrSdYcDb+6Ns2MSA/TeG5b/PtSFsaeD3qmp9Ol1jrGPjE9e53nxRGX0oVm
u6Q1x2V++fJL7ecxPT44Kx19sJuaveymUtvSkM2mcAT5B1Gp7zVfm25Ufw16PLxv+4yYFd+bjp6t
4OXqxf7lZWF5DXTgrMiXfaaLpS+Cq4oFdoUTPzpzcCodksGi2Y6XagG0E+ts6XwpK22Dgy7eCB1Y
da5XUBSLstuOEoaMLIW8jkGWtQSDLUenfMhIuyLowHgWqR9fGNFjA2mZHiBE/BpyGUbXFL8PmXQI
MOorShJWPHB6h6KoG2KHfGINUuFc5gwpIAohgOf2uzZVpRYh7BZALMS/42TdqfHcT9LmQuux8mR1
0pzXUFjtFKFwB14LBs7Mh/Ija1kOGjyGTk9WDXEFpDHkCS86/+FFbu+7j5Wpx+cpnfVFGMXOuZH0
17FT2huz1yEVgOBZTRr55z471zAicAwgUn2VueVzPlny0ncJkFCl6x+1mjiLX9/u1nyXnNxFkq0N
R7Eozf5SnYkuwoOq280RREdKPB9NQnOqSZHQRbOUSdoRZJD0NH9zWEpI7L06VwevjNDzVMQHgp8i
KL2qih0Kf3GvN/ATA81fl5FvHq25v1b60fDQEq5S5VBvQJvYN5Xg/a4677wGLrMJgkY9djj1XClX
ClQgEr9ErO3We3bCVtvbkAz2DhlPRMBVBnkVWkdbwzqzpoHmqgiGpZcApJNtt7fDzLrINFvtypDV
HrjTO8XcyUR2Xn/pvDvWvAQ7qIidk/XXMAK9svO0PRpOSqx9bz85PYgmH/uqQdzBsb6soB5tIG7M
zIXvJgbJC2PC3fHryybmF/bJZXPROLtKR9GMxum0pNU1XAy51x5VXJ6rxriWOd3kwXPzM2G13yUY
xS9RwrzBN3cAepybuBiugjp+7qfY+zSa/ZnDz15aE/xwvUy0c0KF1+00rPCh3qOeGu8MAmQv85rq
xSIg9Xbu4VSuWZ6DS8SGGObvfKOXIdjrb+TqjuVIQJOzonvef/+4nOUZt3/haP2RWeW41p3U3KZ1
2qxVV4ICbjT9YBW4+quWIYPwunFRB22xLmr8B16g3csBurruYb2lXR4yhsg7Ujccuz8Ha74FoRdh
Pf9a6oCc0PMElzTPj5ga4Zwn3fhJGPlNVCdgr73Jv4hnTZHRiGGtwqDdGAUxGhaZjGvfCB+HeAJb
HvbGFbO6aU0WXbEUEZwXoq76B5NptZDLmPHnXvNqc4FtHzBXUow9T5NksTGGQ0MbayHZLpzrI9Ru
gT8MIAT03dHGAzhrAbWo9O4wEQXAH90b14r0tZbG0zYsgEXUUjhX+ktH9FCaVoU+ss6OvGW7d7bu
7rxXfnVNGEHptstcGi09d9lJ2ZjbelvVRiSOYcaspQhC8gndGHHm4DqbouQThwXWUiYD0yLeFKHU
FlLHl1ZoscbAhOIkSTWyE1nRddWlexV9x7Lfg12T7oynYCLMVdzw9gREq67rAebhGMUG7y3m8jV5
ICkArIvEWY1JP636EjpxxesQ6gc4zJffYlmnsem6UGgQ87xYbFMfkAzpyzWkUpEsIW2DOM284qnj
jrKLz5i7JPCE+LZV7kOT+Y9mX7Qbz1LF1hdkcZh93O0hxgyHUCORNXHnmJ1C5Et9BK7MRZ32YrDa
FetmsLJN96q2E3fXGpH90Kny+7imtHCe/L5+Ih+i/NjAVk4aWZ7ZTqk+lU32xPDMvfE7VHmdKcka
nJJ6o/eFvGyQgOatpe9FB9uPeOA+QyEZASGGuWhdOnUG6DYdho0FM+msjftD0fshn0ZVF+8sMKeX
nppMMYdgzWWdwcxwsm1t81bpY4yAsE20G40V5ixpHWtryq648KmKF1KSMRn6xa2UTnI/FuH5GLJl
8mglZTrZD8JuTJq6brMUmpVvCbnATho1hN4myt4LlF/CrdU79eRp8+flUytXF/MiYpqn+xwIFeBD
tK4+0jqm3S4LiZewj1cWE4Bfn6CfHUmxXgmafzZn6KSn4nvdQAiaWR+LMnoqhx3mW246Dcjnr49z
WiDP34imAQ1GvC7WXySeCWm/Xswid7TRggt2xmdRCP/81wc5fZvMBThFLyNf5r0GrcfXa2/aBBUu
Qr85MgupkESkxmYMR8iDU79VAry+3DdO5r6zmTlRAuLdZytDLJBUtg6LCbfd68NSItH2apzmOJVd
t8Ail+1jT9/2pfNg8yRdp7zlAbYtrMBoz31dgxqkDd8TPSQnoZnkOyfhL+/2+ePYgh3WPHNnFTl5
t0Ps6KwShAwy2mBX1FhqTejGG1NriKC0g2uLOmnR44ncJgYEQ14u55mwrEUW1te/vh5zQ/nVwstH
MQ22IDq3mLAp81+fGdc1Ri/BPH3MK3Mtrfle7pPnIm3UNSGKn2GeBeclrVonGL0r5jFfKkufdnZI
ZnJQeLd2MLibcTLkUkCqBdh6SO3g0VFxf7ThnW2rAeOyl4TWJUSbpz4ILFKo6uqO+dMZNdY7a4l5
uqWav818XrmNaX0Cvnr9bao4JPXHr/tjZmKgrYdogEQIey6zQqbrTHMOxLmla7fUqrMgTp29EXvX
pKpAIi7Hi9Br7IsuC8jijqe1nwr7qgoD5wqkwg0pKp/6iXRLDIEEjkbjc25XAHeGPrm2nda7aIla
oaVD4nJgXQEVdxdVEBB+RDru1h1MeTWp9GtAQbpJCreitTF9whsd7mijXJQumfK/vrD0+06urGko
28WGCm6Kjgxl5OtzQZXmWFo9dUdmAP2+hx6zquEiRVZ7HttjeI4X0Smm9pyaxj8H2A5WqD80nu2u
gP/cMIpN944ZYQRC0NRScYA87Z291oQVbuDhynOBW2TQdz+DzgxBUC2nYIy2RJqGG2WXYqXh6zyv
VDCdM5UUkWEe1TB4i6A0QXcl3nCdik4QvFRjMYULoOOehNxThluii2FHGoApIpcoRWbCcj8Yxnhl
hURCp7V5G7ZVstaSwt5OlWRO7w6XAq1t4hqLbNTtLeWnszXbyV1QtSXAQ+J2P+YTG2alHRONhMc+
rr5hRW7XmizmRIZ2l8T2oWcYuAbFTEXtGtGCroU6TJiX7qOYjTYQj0U9CGYYdYe+RBULN+nIHxua
ezoI4cbQzG4z2YN/VXTYPhN4h4TrzeGDBMOtygIwR1PrF4kFQMAdCFgYLNzeY+pqa8Qi8KYN66og
SMcn6nZd9QzKwxCKYzVftXAozzUmBlwyWhcePG9myOWh0sES+bBM8tw4MKCsbsgtgpIbu0z3C+OK
vvuwDGm/YDYFnK0kLORCj3CGTOCARqe4ePlFe0xjWV04VgQKPeYmHzCmnUVDN6AjoCMHVjhqw/Fp
KvwRPDJtzhxFKqgF8C9ct2VmRCROeMI/V7A/lpLoySFV56IsTUa8GRFSZqEumIHsTVFS2KG28NKQ
vrilya3mGE+D31KnJsG0HKRpHitEGKtQh88ekFM3v971PJF3kDHJiu3zmvYgC9RekS1EF9i48oe7
YUi7a9+8lLID+9il2pZo8LvCiqo70je7hdY1I5vmYaU3Q3Ws0+i+J80OeQPRHOSUu+vYYuYKoYA3
ABbt3hDsBLEVE2xABEUFdlQzrAR2x3NTZA0rIVoeqrTvcQS1yQ06tVCxHyxgmU5AvbL4yonRmIqm
67iKWUkb2DzLpNYB2HS/RSAO12lpX1g1NqzM+Mjb8LxyinbXRSYdz7PR0uNvLrRRL01uASHENz2R
ig5OwSuf9tayzpJorcwwWykz53muNRM9UJheZDGLF8Pfm4j04EUAEs+3pX0sk6a6T0R+h8hFrOoY
JkPL+249QotaRsS37ONUZqRTd81FKPR8oWmVs+3/L2Xn1eQ2kmbRX4SIhAde6W2RLC+9IFQyCe8S
LvHr97D2ZaSeUO/2g2J6NFNkkUDiM/feA4kECEm/NVghnbmfCQjSIc+pEQtdFChrZXUeeK5h+CDu
SxEt2tNXsyFa5zl8OTyp4VM2/hoszkEyQoN3qaObM8yvQRBXt6zP461RJdOxcjh5ZC4vhg1FLi9m
/WwZ7bDxJg3JmCalsPoNoKLRGo1XwrnQeHIFkcbKuLAL5WPM/bCWk7+XCaaCQLoM6eGpKeWqpS19
5EGyjPfz1G1UEk9MDHy1dhqSvcsiPLb9PZmkz+tlSjLb/vNfh+xOx5n7Y4Ax/tkYdzBNi+e0rxn8
xuOvyczUhlv5PnhNhl3dErYNACx2bg2Cs6faJuiL0rBZlgFpJV5cv7WddTTu8ww5GO5qFOO80Uck
V/X18w6OS5BRg5f5Z589fptdYSsmSyetuktZuOU5qWFtKDljzey6cNFJCn3Li8WhHRCkmmyUl+Hg
WVd/SBUEGPdioy9ZsX1sF2XpEhpSkBQhezN5MMDWEsvW/dCyHE/WvHXKhjzXgKhsMXNh5MHrUPnr
2PfKs6eS/h50yfDTToOjO0ZEYw3qZ1nHu6SKkltuOcnRb6DwJql1iyPC7qofU20MPPvtjCAStyEt
zp2u0rd48Mh+Pw++dxBdDpehA9rWMdSMC3CyUWSQjQuO8WgLli3CWHMz9Lu+Hb0VlHCm64Lkajuu
rhSY5aPVOw/A0Y45cPVVgNSor7ytIOhE8cnHkIVxtRJeltj+t4QghkuchnvVj8W/TBL+ELgGVLC0
rSwb2WqzxvecPye4OXkuZFHoa1MwmonMySU9xCUArqunL9PEhK5O5C/L+pYTJb1iP9GQGRHKf6nh
PgcW/9k8f74NpI+Ow/Zb4Fj//UlvFj1psmE7XaOsjzd6AgnnsPip7/FxXnJI7tIre26Ha0uQzs5p
0Bm1fOsjU5Bj5yYhFrkwXFfwowlo45D1jV00JG8Ndfq+QoqyTBqr2FgtUp0hb2IeavLBc7rwIVUz
Gf5xiJu2KMIH9HjplmD5r7If46NSkATSMNTvrY7W5LMEz86wt0Q+r9wu3koxv/Y1WVxz84IKRz8i
tCOEtVRXp0n0zRvlSNYOURlFhHI96M3hPHX2jwDugMAXAU7W+K4nM3khxmaV0278f4t0PlWfiTdd
ik9s7D80C4lH1lIlR03a1Tjuop50S1mE9Zc6f04c6L2RvsYOHyMsn2jV5Wwq3cjMj0FKiOPfa7k/
OzOoAKZHl0BPZjv+P4YjpekP9kQy0m1MIaVyDEEg8YmX/furfK7Hf7uMmBYIJL3MqV30Kn8aJUKj
yX3l+NktCVAxkMYIMCCODObk/WqKk2E9oO9cD3n2NWx7NlsTQaphRHquhDN86B1tbTrys/dpkjZ7
xdnTeL3zLxX+Z2v0+5vkk0B+6LHiD2gk/xgU9ej9Y5N/blMhAu42NqBhaN+JWUKfWgW8sCfzNFI5
O+7sDgCoQW+pqHnQhHk/MDVq3e8NQsOnxvbuceSAisdkreu+YhOdiB9//0z/12r++/vlIqIZ8fiH
puTPI2Ji2pKadeJdtYq/oubcFd7Qf6k7D5Cq5hlkCiJEyC+w30LT2oZB/n0YC01LlRCdZxmHqUi6
fSusaekwj2Q6XkRPfUUid9pG2QndY76zouYlnpL0bHjRw+fzJEvkW5bcw5alNx38Km62iGiblW8b
BaC2WfDDvrGCZduUtMbGKXW26VzNUp2M+2VbohNx4sqjWTrxsFyT8faN/s8FaAzdVyJgvgKV6aGz
qZsWYqBILH6KCpdkM1lq7zMjDCWZm4GsoWnRFizauc1WMyO+c43+rqjv6c+hdW1952iMXX9y+Dyg
jRAmFMKHWWSwWFiVX5OZctvL0YAO0czBUCGydG15og/tXrrxtTPRL2dpcuwTW66nOFBrJdnHJ3ka
bwGsFss2mDcspDWeJnkXF9Y9eS2dfLDvKUrcdkzebPsJcGB6SyCsY6ul4odpuetTbuiyLniMkXiz
t2rrLEPqzSotuv1ox+6Ti8+krh/aPLVJ0bL9DXcIaDsUB0QrPKT5PD926R3q44Dc5PPyX9oEGFCS
ReSfEloxkmDxkI/Zh5H57srNswk8VUUogxMA4C2D6DB1Y7qse9+BiBiG56irLYgX8M160rKIH0kf
P/9I7mH5dXmK4354imK/OJgpSapofwjZDdpHsg3DDSi27Bj0W9X03c0KnOrh88iOp2F+nNvxl+2R
Je8BzPQLMApdWGfnsIg0IHcLaWPi57tQWpcshrOZNHlGbD2Q7KkmQVTZY3es5+Krx8bq2A/5U8s0
/Tp3Zr0sOo+Qbfu5LG0X4Fk0n009tsdyzK80re8CidyyYCBN2BM5xmWRI5MNA/OsswbSZ8bbcZQ8
p+RCO8TirqaOrKqmtYeH0nSe2IUlq6x2gcPb3bwmA5rZKD+1pyRB6A7tsvJhTuFke+upUZ/Ro14C
V/KKdRs9NSYkuY40k3rFffOR4zB21PxgWnpbGKIiGMIpTtJuEPGLGqKoI+InnoDrMjXEWfbJQxTn
3blui2bzMKtUHIk8OvK1jWcjGSgoPeItXUvuKFVZnxdDsfFbDzIT/LaDRZNF9xfvdAsfbnJsvfTI
VTyWvvqYEriUfT5uvUAw+Y1JgHQVkCjHQVYwQM47DC9+Yzg3NXaU3IP3yyM+bOdWZnroJGEWsksO
DhdLE61yk1jQlEHJmodZutVTdczapN7VrJ/W8BK5mRmgL/F/FMdG2e0i6YzqqoIl1imtcVGYJJdu
AwiXO1tApE3b1t/VsffKTUaR6I48DsTUbBgLf6l7qrdC5P9biQ5ZuCQy3Dnl+qLMdqcYm3DZ2+Ko
R79bplNMvoZB3rmTOfmalJfi0NBYLRvld8ewmr194BNQQgNCnpJzgQH/rcmCeMNIN1zTaPvnqvFc
kizEirqlvTXinjmpoePowmm2TZChykFBggK6PVC+yUOGZmHh9GN6HGdx5fGUHVSR34YRa8NoE7jl
EWGGZIsPJZv68TTkBH4GfV0dI+A01kgKbM4DflP0pIuPjtMcId0DBb4ys/9Mo816A8oGqWb+FJYH
f9j7dkiArt0MlH/VVU6TXopW6G03nIWNnL7J6+Yt7Ivl2EfeF0qdehsLltOsZcpTZYMvIPc1PKS0
SBvNPHLpkeI28d1xYeOZautU/TLd6pEREMFutLVsy+Zpkwl9ye4NkWGmGxwh5C3kpIjWpXXRaggJ
Ixfx1jJc7zIrQuS66ZHgP3J9a+GdeBl9DMCK940dPxXRTPp65HoLgVrqXoglS+Hn7iU1TWdpBUSF
heR3EPJcA8BLvmRRSsKbryFlEvEXlZmxCfmNFrbLXjs2JStv320/oqG9NHhPCEdkHeGyhdnZdUqA
/sSesPC88n6DFk95aeRPDlO1JMrPQ6xNnkm+f/j7A/pzTv/n89kWPJspnumT7i6n/1wGan+UWUqO
/3Xuq03eKmsZpSoFSJi/oFlSe2LdnW3dzujm5Ljje/cehcmKRYDGyxCan4aGMLuiEcRfqvQY1zNs
IBccFU31d0+SbzMFlbvtY9dhv5x4a0cV84LNTg8fIsHn2hHDV1/NqDWfZrpmBi3Nk2Pvai+Z33DV
rHlqNkRYZqROLyis7Iu8/+GXst1YSs0rINcyN/1vTFrx1SXOqtY6W/tdOrGoFvG/tDx3r9hv82L7
rnTF9MUA33YtHFu/f16iGTpPxaV/HYTmCv3cgwZdr5dz76ZHh7iVyCoXYuqKS6HLO5OvwpJewma1
Ctd45yhT67IoacBZCx+coQGkV3bFtmwQW0GXeeiZpYH6rbk73eiGLRkMQ8/W7vOVupIp1jCE/be4
md5rEwJudyfyROBOX4ABr8Enr4MJeYH2Fqj845OZ1AOjSGZvxlgZVDBOfM5zgPS2XT4GyiyXSuQI
vyqgFrUVkb2kxakq5HbkeFtls1SXHsrftvQhM5rBKB/vgr/Rq9gg2NI8ZoKlT1YlBxWY0zbSdbgM
ZWDvba/9ZrhjDxMnALjL7Sj1EupAsW5UWp4IfXrDJaPWIMvfysTMX4NIbtpBm4+ZNr/9/SL/wxxL
13C/sHHpIUG5KzP/jCVoNbDSnPztqyBlchFmDSvU3PxotU12iCHFc6aLh5A48IVxxwTNpqH+pYX5
xwaGt+DaNFG8ONu+f8hDuw75RxpIeYNd8pLzVpehEi9FnH9FRFHsatxhPBZBkwBPjxcUr9dQSX+B
guyJvvr09w+EkdM/LmP2Hff+HTkYErk/Hb1xyJajG8rs1gUD7FsxPhvJ1G/JKnZXjC5psLi2rmU5
QJyu634TS2Shk3CsbebybA56Ap8FMs3HxHaOsQ53oWE2+0CRG/m51/cdvSJQeVq2w1gvzSggnFkf
vNib9tRM/jMGoOVYd988W/UHEhnPljaDTWhm+ILb3j7VPWyiokq5Q7xk1Y2qvTAXG/allX41jb45
1ZrqI7i32N1cZF8apsfL1DHtI+nI1mtA7TcM7lNbe90XY2Lga4n+pe3zVyNwr3Ta/ZcgQwRDTAzh
mmY9LuPRN3cAZ/obP85YRIYgv1QI0vJJ2EzY2y8GLpklYZVJM8ArNyDd2FP4xEyGyF9ZnNnePTdj
+4OS91vfOXJnlzaEC4fs/57rvJlmd6MHnVxVZ7KDN169jEp0tILjBKxpB92v2bledlco8fTVk6AV
SM1l1SD+zaiKs0uUjMGT5w1vicFW2OvI+XQ6I30fR9Yuvk7y7ee/xrb7kVY0TGUr/C1QOHqu0et2
lh/IS5pXK8yDDGWdIjyjte02vRuwtUkeQZL4a0Qr3dZQwj7riLm8I9PnT0WCg7qFiB1wglAoN+hU
iqMvBhKyg3Zv2mW486Lgm2HRKw0uuI1SEeMfjeW59fONcObkVMSlOg+6n+AHQiCU+sWEkY2lp935
9vAtQw+1tOL6HjpTTOcq+tHnQXaKu+ndkyg8WfnrdQ0beD9TIi3xzLnnKSTAC+DNjhjwH/No6wc5
tfYxSqeXDAFIYkf1xxyJH4r+4qGzTYXHbLBOTlhMmL7a/v7Tq4sDvnNRWU/kefQPnGYOaQXDW6Dm
lvD64Q0lTLX1jTE8qpcmZ/yBhlft1Z25Hotm0wSldUTRYx+q1Dpjv7CXrQsHjx7eQMUIgTGrqFjL
LL/D5eqlHDy+2BaPJDU7RIw2By9bGeYd/NdePTG4AMl9lgxTma/SYShPfj3ViyDvrTWxseNS9A4E
4In/cc0QurQCWIxxle41s1Jrauk2Qg0X2/6mAiM5y/vGLssYpgL93LVyCk7JVLJmnjNmlVq7i4DE
je3oq30d//TwkX2Bt3BubfMVKkDyCzn5kp/TfMcPhtxuTm1mV3WyRXdMBlBqOvvAGJKb5TSQObNb
M4zroZvnfUkI70OKpox4/NF4KQwkCfE8H50obtdsziCQD338KHqxJWQ7P/u0p8tsjsvtFCtCspI7
kAF5xuMUsRnKctfZ9Ib+GUQVOMg7wxyOfffQJX3HbLdbBrRe+PLgeSJu7rZ6cG4Fw+1jOvUVOTf2
C2KFArPZGCMVAtHJnLh4q02zX+OndFDV2E/DWImrlm23KBq7PwedXzwH6CmRHRbfWdm9NVVVEPRo
pGCEZbH3yhIIV1F0Rx4/IORgXC/kjPIXqYR5RA7BID+ZFcINl9ljUJ5JhWneZgFEubTki85cQQJg
kNKOF4vPEv7zD5Dt3aqu61/YWsZN3KTVg1OO9TaRYXpuHBaMocJXjUiYoIURF/Tsj+GzmzXWJcjF
mS8wfGZVTs07OITBzB05tTBxjhWjzyXS72XB4uY0csnfIasESQcfmaWatSGGLR+4/caEgCyi2D7M
Po10imBlMwdGeq0T5a1Kx3zlVBuOMHnzi4fRB1vunJ2YI7wzKI5wdWAmbO3iSXp1vQ+D5CfKKuNk
xr88Zj1VYAdXGBouokEb2Sc4LerptnpISmuCq+XqXUGUte/G+YP0hg+ufOuoJvNnZuY7rSvzuSO+
H8iQqg7CH2M2jsxWOFm/G+zdVrC8oPQZ5tWubQgxZguWwjWRlaZmx14U/wI1rPf4+Z9k6zwzjjAf
MIG3Gz4Te8Vd0q3Qmky7xASA2gCq4bP7aaQxDCoHFOM8v9fzlH7rxmcH1CRHnZOfRF8ESyNzx72J
VIFArpVpd6RxtMbPsirFMxme9lWK7ynDi3Md/6g7MAHZZEe7yZoleUi9YBbk9OimSjgoofpwDdLo
sVV25BXLJZiU9ip6SH+EHj/qUHuMYtvwQbuNdQwVZCiipSFezlbOQ85u0IkV1TJWDkBRRh1nPMjd
Oe/PfEVMVXzhnzxn+GqWVndokuCkMSwvCgV9oDCSbm14RFyTFJ69hP0X04CvShI3dv1O0bPWEkb6
1Ng7zL36kuv6UoHQWUsQ2yt/qNqnQpPeHtbhe9dkwDvT8Ufp9E9yIncDYiGVxh4NirVrG5YBNjSy
s3Lc7jzMRrOSOb4CFig3sv3VOi0GbzMWvv/I/HCBrIwjyUnoiXts7/A6rVL+gqPzbvpt8Iah4GOu
8Z7z5LD2YavKd6iBG+14xnGUU/wQ+mOxUBi2H/Ouf7a9gdRwnbobnDHpcorlADuc8LjAr7atzwBK
BvEtua97HZbz26B7iCbEFGIAyF0Sl70bQ8nCOrZuuYfDIi4ZFI6+gb2e2UeuOZXN0YOIw1TlmKdz
syLaIb6OTMV2Mp72CsnI49B0FtAQI9sFsK6QULq3KojCi+siheGk9qrHpojrL4hkl4zroj3YFc4i
CuVVOpWAGfF+1JjoNjnQ+uUEY/EE8WTS0XueWss5EfGHbAJ4xNlZ3dXCRmq020Mduumj49UfguDY
VT84gqMyDCB6S8iE/HfgCKo1J8dhcuUTmvrklPQAMRMYUUPii0dvMtvNKIdLPeXOzSge1ccc18m7
8ofwaGbOTbb+T23Tjv+9Xv3nAiBADMx2557VIdw/jW1YNbOki4PiFs1Rs0wN4lr/D5K2e2DxH71d
gFQqDO86TMvx/lSM6DBShoqi4qY8jBBIROGVGa3clI0iHCpBod4bM8HWhsKbrQ1nXQelsczTFLQu
CYSVX69RPcUr12vhaYYkTio9c3uxqF0RODA9S04RAghWmZqzf2lM7fuS6/dGnlqeDQlycVYkjvij
kXeR2GqEHuyVhb1G1Htqitw8uV5CXMLotDucCNNqaqtgXbGm2ZN6hAq5vm/0fYyB5FstrGwctp9K
Pt19Ma16OrIJWxUqbHZmdYfEe5VLBFdTbZHKfe0ygm1CZb4lZvXhh4Mkm6GoDk4oX0MqoGUzMM4d
v/cs7S+FlT4aqmmfgrL9F50PWsP/8ovzrTG8YBUZohfn7//DnWFXtsBhRbRAKjKgrmSd+o1jbvLK
uotedxgSJlhNDva/1IkORRwbBx+uUWmn3X5oVLvznIk6IzFOPQOuUzOZF8iV1Gu62vGDXqD/mhtg
WsYXpzsVIa4BsooHiIVILX221UEAIr20RrYAaAY9B6BCVSBu7VAjE0qTP+fKkKtCcm45glHGMYvN
nTY1QgXTY0Idyqfa7IpF6OT4AFTuHW3H+eUnUBJwDWfrcXQOSLPlOimKYiMIM6XiQ7Q7JC2CAo5r
xORP6FdIvBLGlsCD6dA20buDqeZTwZs6/rBQjh1thjZ4joTp3R+L09be2KoLXmfn1WszcMDefG3u
B0Tf1Zw5iTpgTEIUXQ/bJJ3ZQIJ/K4SzI3HvMZycH7meEbxnnbq2GaPNwjSOSU7gZ88SdIUyJl+Q
FZBsqhFlIwDDadkrWS7wZhQ7QOLsWUf2hSxFMMlehZzB/JSPESack5OdaMItUqabBjzWNIMsQnps
tSiGQpPLiu2cBZZv0AsrCtuNJ6kCRdORv4IaYVVMLlUtVfNq9DOfCXNIfVWY/UF6SDfcnNUeYTHE
LocWAQFYDtcBUpU1o+0zsTAa/8n9iIEmtwZ2oVCVZ+VDwrMmH5rt30+1/zITCJFBolxznNARwv7D
rxu7OmWCNWS3vrtnu4TWe3lvh0xkRVEteiQmJK1YBlISFAOISiJ3Xqe2if0vGFZ2OIz/9ob+ORUI
bUZbgsUim31UhL/fSiLoXD7WprzlcTAihmebGE0FJMAJyAYIX/zxgQn+BjnKOPC4DIPpVxJnkF7E
8GX2yvwYIQlbpaaC4jqxrFLoxV+MrP+33fR/megQHs/dbjFPCU0E/L+/U5QtDl7AsrmZtZoX0hZ6
VUXVB9zecOkavqSjo0sbva92VhnvQTg8UX9vKPPOxMNMR6eL2jcVABXKcXRIPzWOBTIjLGeDXrVp
/LPxC/QWdnq0WK8d6jK6dWFTrMxhqLdTr54Kf6pPsGisI/qrrx4t0iLDF/0ocmtplmn+gi7nRYf5
E/QLSJsMW3bxmEXXGIjMIitKdxMmU7hnooCyML/0lQ3TCXrU/bERftVC/Qw4ODc4T7pjr0PnVmtI
MwyfGahl5UKnUFS5vfKNthjSDjWTCdhxr30cHwHJkgo/9mS3mp1Yubp743de1HLMIOpUi8pkNph5
KRso3JStCid6kDC4+FOUrke+7u0wrG3SwTnTt2EUlmdzAgM0+vUttunjormBBq9jsTLaudlk0mAY
GppqlyUI9DWO3CkbjqWBP82jCcVm6no7XGZf0zx/N7DArIO5II6Ga8Tq3e94ksjDQz825aQLtTN9
fYuYsmk86+JMbnKmzwpMP971mbTZZ/fAScXs/cvj83PO/dvj07aoMTyLs9UTXE/3p8x/PEWYZdiZ
THt1k1E5bzmlENHpelGOCjiWgfbBDWBSSWgfk//FLshtM3qgJm1bgSzjGWsiHYOgV31pvTc0Opds
mrc2pOoFKHe5wtIb7ykIF+Bb+Cmgy/deav6bZ+ofty8DRh/dL2M4po3Bn7t26CxEg8blcOtpJtZ9
xC42nNmNMfhd1GG1waJkslkV7v7vB9k/yjPODHxtDicHWwTiPn7/7CQmoSSYVQvUeRzxmNT5ehry
97+/yH/55ezAxRvjcWQyzv3jbLKRU8egc/sb88d5M2MkWfgIcba2OMjuISXt5tJrOri/v+qf8nCO
Q4ffjDQD1/Jc909Xf4NQL1SNNdw688cMGjNSeAu7FHBNWvsCym778fcXdD9Ts3+/Em3mFXx7dwkK
eXV/GM6C2jc8smUxmjEhPo6itU5Dr6+w+mjk5nzD/8vbtazDaEZ2jteiqjX7TevDegZDqxYg9dpN
PgV7hJIR04wJNBIMd0SxoLc95XUnC69OXTXmqQ7sfiGSxNknc+8vXQVW2wg02vDa/+qPzR1onUeP
syRojNivEuWeKhD6SX1iaK2vMsGTXcX2F9VlQMKDcCsqUR8TlT030z0K0rPBOIXuobH0eDDxsVQ8
0UgEy2Du2RIlLDMwZ2rPSZikj250TGjjxBTe4MPuBt+uODllfbI1J2ebh6ROu7y3OGCpnZjMjF0Y
ZcZxMEiKWuy9eP6ZYWagrPHPPYoS/ETAcYXb9LtqAJzYh/mOfAXkB2Io7zvXhzECapTjuSOS6Mfk
F/EqHoZkz1punabtlpkmj7B6z6okWs+m+KLS0CKPwc5PvivWjL8XSUGeB37dFY2fs+g0CKgOcSlg
rDuqicG+i90Xfp74rrv45JrW6yjm6eKZ6sfopyBx/GA4ePJXOLfyNcCGuMFqF4NkvGcXtW9zQqVi
RKuwRbwHk3e6JjVZU+MUkvBXjfaeCaXgTbEWZTFExKG963Ich51NcC69KtroqVzR2lPHj63YsAXZ
gJMd6GptsU2L4Ct2W3vpz7W/7FTjom8lh8Jbug38sk5N48EPSpY51gw5l1j1HtRr1jLCNKT71SqG
DzOosp1tRWIhyiJjHQobsvbdYT1V/RaaCJeMVy1cevyl8IjNYgX4UmpeSMOhX5PpdkhZqC7niCFD
Mb+Nbg7Lh5lmXzHdlro/Zj2/pXZZF8xDN6D/FEvLpzAcMgSaXu0iuVog1lDvRrJpcntx158vEKAk
C5zQxdLO4hj4a10tbDO/I06xD6ZzBFU6qfOF788rOdIAF32yqnpEDh7j+rp0l66E0Bt3hFPxyLiI
7oImT260K5GgxuPNHJtwhVl8WLgpIK0UN0hZAGm2ZqvZBcoHUG6oL2GiiTwth0vlZgS/GuNT74vq
Rcf1YXYMVneOmE6ly7g+sA6SoIRntHxwFy3NhGgKbm1XfiW/EtV9pZ1V5bTrzwvMQzCC0qLgKY/M
iC/PEPeSot1M/sfMYn3TF6G3sb1DrZp6P0DTWzfCBF2J92yTznZ914fL4zz6FP+E/pptFDICLl9s
7V3a1FNHY2D+Vpx52FK78PDHrrDBCda/+dggUtnYey+sGszefL6N/1YR7O3PFb1Vkp8al/iwifve
M4PvLGUpxdBNEp5/8sAEXFThfAh88pfO/nXPt194ER5A5Qu1BOOlSaAA85zk2W3AULKNukq/aCvf
t4alviLdzViREpUh4sfPxy+dwEeOQqbiXlwxlK/Z8+es82xVbgq2Drmw6NJSXzOnk/WTluN1yPt6
SUkVbWaQAdqKw2vKe8BwwejCk/Xj+LMdawRDAoAmyAzw9P78UmFqNFFRs7C230yDTSde31ONnHzB
dKLAL5FiGFBjdhiVcxXjCOW0aZuDVLip+zIdT7FBpkKanb1NnVrYOUf07GVZv3Rs0mprJOBwqoIN
m2R1ZCtM9VWPJzvt5y0LvLUMXX32Kk7rqoa7bjh1duqIxVhpDAJxYGIKh7S7aGbrzZRsuOjkkcDL
7IRislnlU8gmStXqlra4Wt3YWFiEQbKW9fkVBwajKi8+jLr+mVbzB0mMCgdJUy+r/Nn0xA3jx3BX
ZZW7Av2HE0b+Q1zYD4m225NVa7bdHcl5lo/5vJYIbMLhkmbjHdLHPEEi+dVxcowUSvssDF61EbZn
a6KaTUbSX/w55tbPgwEq3iqaB5ksGsvcTFK/xT1/xQibHa3S2YWgB2DirPTRZLVwj615EU7MFvOS
7rWrm/FUueNHwpkmeIklesiV0bWkqXbMELnSyDJJTNQlWYlJpytXMXXbkp6KtBSEHH1KHnSYWekK
c4C/zntm22WZl2tRWRtNhBWtgsOoNhS/wMpUZ+SxSHjRH5Rj95N7IzgOjnNp2ZUvXMuIYMLl8y3v
vnoBQoqokO+eNx7QuMltja0DW+9iCDipsyxJAJcWfIGJePDt+g2Gc8T0fpRb7VZPc2v5JyGtDj+L
jHYJjhTTvfkQpn0tifyz619ZF4wPBH/uvITrozFydumpSTxf9UQ0gEciBNMY3bTFMpDteIiidhUK
rAxzEKoVwkH46dXeMCxmvndX2KybJ+YSiQFwLzXm4mT3KU4KvDkalf57tE4dxkAZJsHdKJsfeTDf
0YHSW6R3CTC+ifbUE64JA7Q69+ND7BL5HBa1twZzLrYVA2TmzcYp9vLoaxHjDwuW5TyGp7h4TSV0
SSeJijXKbX583q1TExuHHZnVDhf2A0nX3I6Tt/L9PLjv3hat4Yg3o0QXn2SnTHNpklmoiHl0n0gt
kBevpr2Iah1tTAueJyNa3LVhvAParJhrDN/dhC2eNDl5skiedFPgAuYZMzFSWkdB1GC6dfSCI10s
jVaRuOQZ/sawcHvQ8ij6o9xm3MJYvTB5btazv8kyVD1K0CGQdOOgX8GEJ13xkBJ39xr0I6u4qnqv
eutu+BFrQ5X33FH1ZiMn27dWcDEIdgIn23+XLhVGisR8Zgt8cBjNHawKOzJsWm/p22wKKfMpQIaF
2el5h9L0JcgwBzkpWQKYifKlFnjEjIRZk7CBFdeq5jKV5mLSDiwPB8GDy8A7CpL3wEGEUrOz3sYG
001RvfW2Eszq0Q8bM23f38vcf5jzbNcWCK0dFJoM7/60DxeU8tJNjeGWw/LmSsQnYtKNAuWVZa42
gTe+j0WJ/hBU0N9f2frkAP1eYN+VGAxdCP6jpfgzjI+pv8mAqZhubW0vy77hwcWOjXj/YCfx445M
4nlbkzyZHRB2Ud1Z1USPDrmsLsmQMgG/x6/CppYX8g0L/Oxk+tjlZz+SvVJ0Owdf6AogtrtspfZp
HZXJ0Y9qKomsZNOPRYqQQX7PnfE58kf3NSrZjSCitncmPdqasCH1jS1il7rt18qbxMaOWoF0Np1f
5WCzAOLvo2jCxpBY1SlS6oWhu7nPcRev0gb/ij118ZlqcqWVC7k8TB76PsUlN9XddjQiZr2R9T/U
ncdy5MqWZf+l5ngG5RBmXW3WgdCaKpPkBEamgFYOja/vBebrepfkq0urYQ8uLZPJywiCgPvxc/Ze
m0IGXjRDyyTea3XOSK0heYXOwq7M8QNqsOw9FHxXN7JuAs7214JzmRfXd1KJcx4zdE2KINBpKM3m
VCDEUFL8f/Pu4KZ2cFAwxnFcUpSd3/bjmWiQVRzBMclwuO8aXXLTcnOC38/H777yUxRBdKJriJCT
/a3v7RttCra4teKVwlJ/X3EZltyxN8lUjXwTNfneJm68FK0VnCgkul1t2Hem2al09i4tT+4tTn55
C3I08vTRSLa5Fhk3ptG35y7lADmExlUjGnmhJjEj2gb1RWykN3GcwaLtQ7iFqj/snR3YE/mdhr19
HgHlLkwWtovO8W1BvyVYJkmWvCKvXPDU9Isa38vG1sryUDIfWjYxMkVG99ZeDBY5veJcSM5Jk5NG
20S1xffcfg4I0YlQBn/XpxRbrdMgekTN5vrq0cnJx14EK7dz4ssgexJNg7rwtKA0jyYDeQ6AKUTp
LPf8BO+2VtrdMVFm/2pEbLQrc8+GmDFpcc3cJFLWQxKkS6NLm3WWjkAvtTKg0Vm5l0b+aH2pbDN7
lEurcqvT24dYa71AosiB8GOfC8W+zRxwRmo5G1XNIdlWSlTcWHO97TbZyk7VyaPf+SKqnxaShIOC
AlfLtWqTcXim71x4g1pWqN84nDBRhnNbxwRXX8YQ6nMWdMGx6FVcV3mG97EgfNV0Jnr5SH3tjKz6
pg/uqwhkRdhGpCn3w6vhJ+IoAk5IbpitVG7S14jQ6aC4VWGS7GFgFVsZtruoIxo4qDqoWxxw7cjY
5QqePVl1JPP65ha0R7eUlvaUDmV4hDh1D1KPg7awv1cgTkHF6Rxm3OkXElxEjLl6FwkKNoVM5a3r
Wsm5Kx60FuYbZkwOU8MQrC38ohuAVKX3NnSLI+3QYk46hk60eRv0a0jtF1qEZpGV5umNW2TVPXfj
KEIkJNl5KFBvL0o1RQ3GaGfd2Gl16uYPcF3KE35DEC0Je9MbNMYtF7XVVaeBTGZkNowf+8o+BeRm
r0bG3GxqfYtLj2UWN8QRBN2mEtxQg5M4LxNaoyTrfmRWMW4ZDK+adE4JdvycYxDn9brIna1vDP0l
Nqd6JcwoWgFRxuCIqXQj2MXuSw7QLJdA2cLEVe//fsX+hAswDCZy8FFQqTqOhjj/fX9pUkanc8AF
3+gu0CksHduqBI9cmMN9GdTMRFpX9VpXbskAprwKAq/osTZzlvz7N/LWkH+/c1j2PGNDvUPiKc2Z
92+krawRZV4ibpRCiRjA9AijXdc9YFuKgBCGIaoJQVHS6Tl+TY0TXjiMB7uLXhxEjxeE7uW6MFIk
TX7JtadSEoqLvtq9on1hdIKMVFdlcQgz+qG0o7S1VDi/4glcUlkG624yxTVSqR3TJDg49HEZMlXH
MHbGnZTm1Uebvph0vV5Xkd+e/cx8+Psr8HnbRsYxAyxUMBk4EeYm3V+6pFOlIdM0JuvGFNllmJPE
2U2bbRBUjMggzCwiq/2mEAiMVaz69vev/YnEZBh0TCxiKwGlGHB0P4xLeNkcIXJp3TD/z0G/GKpX
wAfciRQOECADkNQ9+p18+J1YdeVh38x3vp8O+1FRp0VaZNcBx/Sm1IChW/NgNlWUjWvFEgl78gxt
rF8Og9ZDaFxUNfaytG5vKS/To2/+1jLJCGy2ff39D/VvLuisSSWMUTVmk9uHOQYYxqDDgGXflIMq
GWC1uDbb1DxJEVirEjQG9E18Qm2MnN/R4i9qIW1+cj7c0CBcBGBi2zS4nz/c0HE8BZnkSt+0fTds
BBtB0fegOeNvRkRaucwrCodsYopWxktFFCcyi4ZFWYzrFFPUnQoi8YtGPN6+T+/JFoxyGecaBsLU
j43eMddRJrhOeDtIXAS2goPb+l1E0uacqRhLLZi0xVux2Ldls3DKaF9hy9onrfFsFJWy7PS0X6X1
1Ow1u7+biuInAcMrqafWCXNUsAQX0Hq2WQRX/8YHTnIHSu+1ti1zpUqm3Mz65I3s6oU1a8EUhxmk
NV1SJ4xuYfiY92XJ2BdIfK+1cqOiJcZ8ZdMupFvBgpTv6OAQJ9GFB4p7bdVlWUnIUWc8YA9e9hG8
JE72PCeKCn4lp+QMgxRXVXgX23Q4FJ3mK6ho5ao/DFmW7wUaRlFG10q603emL+quD9KD0tD91pOh
I4+q51HQ6heOj9bamjqmtVrfQxbwR2/gCl/jUkL0G+TKbSFX9EkMgMBxv/PlDKIs5Vg4dr0d6iFa
9RYatkwKIkFQuHs4asut3wuxGpVhFdbTIa2UFzrD4aVDu7Q0KyRHfV+gdCkxMBH3vYMwEnhh99JO
nU/78LWaHgu6viuktqnXOE28xd1Wr9LATNaw2uyLi/HGdTmiqVZHtrCFDqpnZj5DIfJtbedwFUvm
jOkEHiEryE7tuhY7VleZWx5/dpu2+k4+AZwN+4nM8ZYulbkPq3pY21w8VZT6LSeihGzTiOm4Hj2O
js3wmfnLXs7TPzdIUNMSUT5M7cPM/r/RHMo7m/Sgvg3yXSWQk2Utgl0MAdWamfwqxApzUVU8Bmi2
g9XYKK3XzEzbxj6+fcjqCiZA4nhBrdf7PpmNdoqjr0lo4BftZ+7OHAxPB7N/GDEOHhTJVJDUMU30
yX3ZD9rRbuqfWryqh7pZBIz7dnnZi3VGdAKtDyugFT1woEsaIjAybjZJ0hYoQCi3HFmV0DoGZvmN
oXx06R0odYPZa3shU3sbWgIiR1Ic0xr8a8xEARqsEu/aDCVRk4J+DJrQ3Kst1WHUwtkYzAYvlNE6
zFTZWZwiHQ5Cs5qd7WQXS5KjqNI0X3UrNt10OaROvq5KG6d3HHaE2RPAIczYWDOXubDWmkdNaZZ0
XRy4CaVYqrV6mQQ1qE1/b2C60ChmszXJSsG0VB36AlN24MfOIldYfKOwfZR+WO/zAj8JMCA1Nl7a
/KewR/Nk9ynlTZX8rgLahdZ4VicBnSF1+p1wHsykufap7z76otxrSqYfLanJG0hjV6rXb0OM70bm
w4jOOx/XpjJINnNZLJF8Yg5Lk9sOYQBZYvk8jyA+JqzcdCGBYq7suuGZTUyU6JRcTcnModFuVbUH
uus4zc6qmEwgSjZXfZv1wCQYzbozdl6xUIc0YXcq0TLmjpvtevSxK1BH5wTdFRiVOX8zLpvD2wcn
PjVBRl6b3pATh4yMkRCyE2G7NNXqUgMzoJp7fMu3Q2DVd2qDUEwKxTzXuVXsquSeg9EiTDvmPprx
LANktNA+3gpRPbNeXLVtDmjodgPi1Z0RQzpE937Byt5sfOyysBcS2suSRzmIQUlYOh4QlB3uDbgN
TcvVfd9n3Rr28kukNeYpmD+8/clNs0WnjF/4Fz5btWfEua5a+KwAnYO3el+HgBkHMD020a2hhuqz
kzNhSnmDqulxRViDs9xauATThglP+RiSLmdlHD2nkPFt21h4DO661kZFpkrtLAPxxa7+WZ5gsKNT
qdJkwD4vPrqqGs2pM3Tr0W00PYXAxtZI6rV9lV+CMGHmHuBC0YacnoKJg5dIovKLjf1TWcEQmHdA
/MJsEzff9ti/1Gmisgwdk/dwWyi8VNvWlIVZ3C7InVlxan5OOtbU+oedtNMXjZ1PFQWvzDieDxav
znTi/W9GKC3rfFGNt35b74ax3I0qbMW/L5o+C2foGyFVhZWoA7n6FOw9JaWfhZCwMRjLq4NJda2A
X4Lut9IqO9+mUXaTIHVXwvIawGlZyRb+HTqouyhgm/77N/O5XhEmhh4kd6iXZwWa/v4ntnoRYXob
9Ft7yB4aZKNKBhO7a0wgOc6FScTwnerxh8PRPeCkFXAEPIRWFDA8Fgyj/PFH6+YJZz79WxOgLCwg
HSDwEMqxnGLSaWvxhecPLc/HEkvwHKPvwZVvMz74OGLOnDEG0J+Y3B68oL7yYzv0cJC6+5CcHaa/
prZR4/HbGxSa7DTs2dUOf52k35FWKzmS1eW6mUadkxlLZKzIqZTJPdotDvG8rZWVYuDyQ4YNfckC
X9E2SsJML/K3IkroZqX1BZ17nU7dfd2GDdr19Eq3X2PABZQ6s4FWUfCsVWlMP4mRfGTZoytTW+M6
ckR8Yhb3wOzfYTjrjhdadJ6bs0kh4x7uhaWfrBLTtt/57R5gkyfk8KwgUcAO3J0w7oCPqn8GPSdb
DN4OkpKCQneSG9IzKo9DiNzlGcTcHDme5kxHU0b1wtcUbrLR/D7pu2gwxn0UqulhcNIr87SQ8Ast
X1LEWNMBJToWPWvwSVponU2itlucotVrNqJVz4hSvujykRybkVkz8mKsHIpH3NJaxbLHnJzBQK2O
w3ZSAgLbXdaySNG2hfswqAEC9lEk2zJQ9mHaa+tq3g6Nuqu2gKUpVlM9XylFyVSj8tcQ2O1lQXFE
SBXVosirxoOybG67bEq3mhqfwyE6NoCGSGJkxpJcZD9Gp1Glb9EW9Vf33MdsChYDgveQufHfnAjz
4aQhyrGLBysUt0U/05DGNKYpPr7g8pXeW0U84yxFng94EqZbSRnq/f1z+nlJ5A2Qv6JDKrch9H+Q
iQ6FousQBARa/u5x7JzvQYRcsxziwktDuic62ViKOEOxF1+sEJ+fNsvghXl5CwMgj977BaIMmtjN
8NrcGiU1t42CzMebL6fs0gQ7GZkvGVKKv/9hP4mBhe1YHJ7gJxv0Ij/a+xBTAxWWEsV2bSZbNyUE
urUpoR1jEeIV/eLSinlRf3eMFM6MaJ7V2Rzd2AHe/4RZnPt1ZOOT0GxSc42pPJnKmC2NNrCXQWlD
8VaKXenoz0NbPdij2nD/ii16ffhLBBeYNu2DTCDvhAXil65DzwrlQFnowYYe4O+Q0E4UlAuR2srB
qo07GLMAB6OHFP/kqnfU8KWhtPRMwgG9PtKmlSUFPOOoKfd+rN6Cvsiw1Lb9aqjN7MYpm/Hi1L8D
c4JDSHqbl9QVr1npiND4+pVvNYzZhvyXCqxsjf8byY9PjT0F6mro/eH4pr3UMgRqHal9g5m8gNJD
GuvaXxQS/+7CwlcVhCIxL2Fo8f7CuiwutHRG49YarZ1ZqqXHnAu4eS0PnRo+kuf21d6qzw/ix98l
pwhH02zB3qp+2M6aQaV9jLTktnK7PVif4KmtXM8EBuEGhaRDIq29zNgAaJkni5qicDG60MexbHmT
cnR641kYUbDLLYgsSaasnMixjmGvJ0tBNCO/B4cRWFITeoLkYff39/3nR81hqsRbZ0974z6+v17I
nHw7Ti3jNos5O+U+jhMHumpg/g4kBiS1H29sLdn+/Yt+CkLiEUNvh4AXsZjKg/7hAQ/9rOj0vrdu
rUz0EOlyfxMVeCx9JjGFLMMboZVHa2gnmKZZv8JvLzy/Aw2TEAFXmALr0kBuI9mX/leV0r+5IMKm
WLLmbqFDJsn7CxKD9MTIx7JbTSN4U1+9Kxydca5a3nWJ0d7CTj76cSTm4KtgHZnjbyBWVCWhCjMj
r5eqqY13Lme/CEBIypShlX79+MX1+3iXmwLykk5gEtFYtEs/Lh9JYJkpQXLqzWCY1p63i3nUmZ5r
5raLqmhtfE7ar4lz0UWMY7mukCCu2wHQIFLBg4qv/n6a6K4A/HGWtE4ptDPQpF+9yY+VrSnmJCmX
shYRIrLjDzuY0WlOXNuOc2NYkXtqqxBzZ1PukFymW4e0qWXQYjsyURQsAoyY22qQ4o4oOt8PxQKJ
zA1peJyVwz7aSDUHZtANBNvNKJZejXa5NKxLD3VOkjJyY3LnKJZhvbTwRgFPOLsoAUGY+hAipRZ2
98BxQ4+elL6Cp4JciWruqiNQhDD3jWbJk5+X7VbTJuL79KS86nb5fKyb4Zfbl+ZpZqXMc7+AWIA+
otYMzV0q+2YjJWKV0jae+xLFfzmq04GBNKDsMT6TXvYQYuLf1LrVLlBoIggYGQjWQ5A9O5G60xUU
fP60L0Y44jAfD9gLUL6aCqL1fGpYByKUcHX84rq99lrG7U2j6tY6dTFwAsRR9m8fKIofLLeMzpIZ
NwMwDtLMzha1r/k7ZaAHi3Bw0UlT/khyDG2Tsm+UqiXfBzlZrmXJvkEc71UllRDqpc1AxOMcMZtg
Fk2o7qzrECvFrVFM+Rbqf7ilJun3jqqX+0aEdJYK64x8N72g/aDqC512rybIIlBrl0ce8tuJmNiy
artvIy5t5rPKQRnHk15ZP0WpG4+APIrWY4AQH+3ZWkf1Dek/GlHeqc5qsLVoGWo1iogkOmqidbe9
8/MtM0P24qclSJ99Y9LGVbeJ4aF5irYP/eGijRVwpSKo98KxH/XWQabgN8w18/IoK0vzjD4y1pod
98jXAsQING72QTS8RjMFKfbzfgdy4Jcb9fnK7uDqmIobbMOheKlKp0YX//zm2kTUVC+LkgEDDuX7
1InaFVT9zEMTipwu2UlfPKhmUaK0AZPVM+IslXHtWoufwcxeSqMk+6K0eCNT/3U7IunSpYJh84P7
hrb5w9pKE8AktbJUbpld6Z0f3zvYmzXLoP3kJE+wZI9CKP0JMnS0F/l47cKiIqO2edFbeWpZdrb0
EgmyCXhcJRPbJ9JHHPInF13eamujcK4qgpZFRr7lruYLEfvejlEU7C0WJS/My9sym7SdRXbdwsBw
gLonrb5KB/y0APJDAlCcz7LogVmtP6zSAutWEUrlNrPQyALSHI5l9jQCWVgKVfrbVFHrfab1OU3U
7oHfcPSzrBKQ9O6aT467tMWf4Sc6Tpc4rI8F0u+1q2P61v1XgfN7Y1PeHlrb3MVQNHdNCbonFhGo
h0HL1kUWD1tCjsZFgtcQHWiBW2KQawELFN2XATeXFWPVEMKw7938G4lLOQnA35XRR1eVIANiEN5g
TiPZMNkXpGxOcWM/uVb7u+0Zwf79Qvz5WmHMES5qc7rX84r8/lr55jQKwRkaLIZl7Bv3NICEaYx4
nbU5sTDFVyXFpxmJOefT0k6Bk2FzN5rzvvCXXoocYfnaepPcqVMASEISR0pct3kccnsDoE3bW9Eo
d0WgbnTpusc6PYZTIPataJNlaEJf9RGhfrGvv0XIv38sXFPTdPI7TCpDYX+o0vo2tPqGhLS7msn+
IqU0IbIprvcdhhmUdO5JfRv7q4iQyTsjfEhbFyGQ4tARE5wFRDfxVKge613xYJOCMAbuoWHSCL1h
rfngr1xEBlpp+EukFTNj1JC7wACHXzNAhhyA0HZs4w2jwnRJ1WHvO5TXeysNCAwqjDsSY3nMjHTw
SicoDraCrDVW0pG2ZahhVpZrSYIAChlyh2o7M8+O36zGVo3uRBrvmdkrOF5TudCJ8/AYkslrPNr7
GfftIW7FEoMhy7X5eS2nxDPTyKXzPPiD8NQ5jaB0DYK6XGOHCcy+F1VpntsvfgGf0KfzXYHvyMUk
hduCNuT7u6KrSvr8rZHcVQ1t9GQ0f6o2xjFstlIMR1azYG325VapENh2+C3VUv/qJvi3dybxqpyp
dXSYNN7fv4c+ivB543q8K11lIceSjL9aPQe/1KhXDlpurWOrgpvrymU6G5AYYTAcFfxhGhKCn4Yv
rsnHEzbuCORUGEEcBrWMaD/ck0jy08iwFP3OVuXr0OrXwiY+2iGeLxvP4ygvCobCIrK+CjeYZ6R/
fRZ4XYuBILUhC8PcdXx/GSJ3hoPRDbzj3FnB4boycrqiUrnrdNo7ZQiQViEQWTFpNTSDuBFlix+3
m1CruNTksY7pgDv3n26c/1Es8P9Hmb/8Nv/7yN//kwdFCnXpV95Ezbj7+Z//wZf/CfrVzX8wJKXH
iBoACyO6gP8K+tX+QX+RPrTLhPmf/5IXsgn/8z8U8x+zh2dO2uDcBHtsvrf/K+jX+QcOpnf/3//+
X4QkB7+K65/fOynJ7/7+Lnr3TZXxl/uDsoFDGXQbzEmmTUrMhzPQmJsmBSysczEQbDia9ZrguXn6
D9cO7Ta6NLiwnlUaCv+QPqc4gla5ZOxUGuNBZODnRWtMDPnC7FBPVXYo24b8Iqkt3j719mFQJ4g4
9UQp4ZuKvlTSZFqAC228uq/ZFI06PGRB9WvoFU6Iimlyy2FDoEaLyoVdu8qysu4tP2r3//qQtUG4
zNE3LlQnKvdmCUUGvVQJJfTPn7te/r9PVz1jXlcO2rLJ6U5WXTvue4imKyVKQbMYAjVUK/ahCzgw
Uq9CaewFjTg80Z5dWayz7TKMBUuV7aNj7xqcQmoosAZMG+w2KBMmY1pHKz+qFa8+AbMaiBBgBlgM
2tpdoK/LoChSJHZKzBqcXUZUdfRZ3es49BkjRGipZmq+0r2gyZ0UK5mTd1+QNumE6guzsUvVo/SM
21PQ6N9kPIGICysCUMGEKGXIdqQVz4kgFS7w3WA226kL20qOeLt7L+2LZzcmVcFo92AYgMh5Bmo1
LzDTMzkja3yiSwCVjxj6+lXgQJ4Mjg1sibqs8sXraIP7K93wQUbBLWggZ2Gycy/wFJ39cjZrDliZ
gU1wXB+tV4SanadGBVleFnMxpSKqUm0XA66bpQKQ3vOFDUWxTYDJK8ErnT1Sp4qQuHLsQY6JvEMf
arQcfrqeijBfolG88THWE2Nax7sKr4wVTys1Ihs1mYxzGOYPilXtCwaHnjZCe8XZziHiN4MjWmuq
Yy+IV4oXjj/QnnKyb2atvkR9eD8pwGpE99gGwewe4LdjDCdLUXfuGF8BRVwhSHMGTLsJ+GOWLro6
vWRBdvGz5BeEiRe7ck7+oB4Hy/ym2mq46PkpgWgeRz8Pl2x8RAsO+y6s3ZWry18oFo72UHMYoplO
uq2HlSlfFUnlLypDrFFEnzoxs4mZWadFoq8lQkMSgg0JyifTgJ+QPIbGRdQhu4V91iWeCrBaNMyj
58YHvdmbaG5z1Xm2VDu/wf1Kd3DlVv1rZaU3Yz65q7QYGQJRwzHfdw9qPwM403ITFKtwQiAUTNPM
ttjEcYjqz5kep4pf7sgX5MFjW0zc6Dm8LL0QhAHQWKR225VRiEHdGh46VMwnbjwrx7KuSPwCTqcm
xBDU032pkywGXFcZ++mG9qGxxGwmECUcwp6kIqAkiDgz23iN2/wYq1Z/5pwT0uds80NQ8UFaRDYW
anvj686qG+EThCkRrGbkwAjtgldyGKa1jdhgF6DNN9z7Noyb31GqfPN1YCnQiOoDgNQSgtU6tJzJ
G2SCOsRR10JF+u+bDCTgZxe7QL3TgjgkD6xNVqPzLOB437mJtXRGMFQmcTVwOXE2thAI+079bpnB
62hUETWgDIhxwM5hEimzr2t1I0gvwCXM/ZNIYmwHw+oXoVt+R2aTLjuhF+vMivzN/N6JfzUnb+xb
ddW7lb5gPH7IzZjkX10/jWmVnlWNJJ02Tneo34Xo7hBH8j84KDudRMpLLxH3ZzrzID+PtmzXTw0Q
411gpz/LNt7FQMz3LugWb7KrAWdhg+BjUHHTE7bqRmm26lpilvquX+oobJ+iStkmeZ88TKKfDkZO
SrMIm3LT4ERcOzyZEReBGzmBfxqHWxt+iu1M4jE0WUcsue0MhlliZMH1xyE8dIX2O0qmztPU4bcb
YhTgjMLoORyr6+TwoFQxjdT2GlrrNlQgIJc+uC9F+GfYrWPqnNMxUc5qMxpn5beijOXZtg4RbnWd
oRMtg9LeNZxqPZl26qWOnEfOipx2/H5YB3Yl71Gy5Ysp9atfrk6x64of2ahD6wBte2PTAvVikdxq
mjKzv2P2rTK476Q93Pp43ousfnHryVg1Kre7NrgAI0MdF4jQj1Ney+fapHpKlCTfS8j13+Djrg1F
b3dxpTqLtrdAAeKwR3Jd1mdfFpUnEUm+NHF3AqnIIUEOOGhgtyO4Gp7wzeA6CMt6nWbGbiqM/EaC
m4sSQ7/YytvRQZdbsHjxndOE0TnVkzPEB0mShukvOzaZ0zB/GFv2RGfyx5XW9ijYqwbSjzXb7Dvj
pJM7D5a+XOvIqhd52JcLrScdptXbc8ukYWujgS8r4XtTJvR1W9spzc2GtHI2TsR3kz6LjMCgRo7X
IuiBKzD5azPDb1qo0TMjS31ljtOTgKqlj8P4QsJgKHjzhR41m78UWf+sZd7XLu9LW6DA0J4NCz4E
dRXnzw8ltc6eHFuJcan90GKSMgQ7tdGfVJ+3puMrJW0lQNX7I6z7S8urm9I31pFbYzssSktfxWq+
FiUn9oQ0Zj8lGabXpb9u9emHo2Eb6X3sSjUmA3hUm6SLv3WW/cOlWzavu7/MZmxPvdMG6xI5Tz0G
A/fwQMJfRNZQHnlZFbjLYCQimQH4sOmMnkGoY2M5jGODSLhpvA0MBSWACeOqt8kkbUQ1bLSo4Ben
GV9Fq1mMnN5fLuznnMY0gSyEZd78xAlS/LbITad7dQODvWTKCT5xb+oC/BM7B88lGhwALe6cS0Nm
ejmQt14U90GWXhUleyGMtYFKjfAHwy+Ybd0b9czTqyZemi1BTHmJXwo3+NLUQnMdJt26G0nJYkrM
TOGiRene6Qt/SaAiOTGgXxUbNw0twh8o3A4G4aoMsCwocSC5vC6qV0aq33VNfDsWfbms1BcWG8bq
lXzAwYQYeIrujF1mm9gb7N6gmCJyy8DtbQ/tGQnQdUjYpJp2eEWln5blwqq6HEUQYL4+VECpqhdb
D5s1GJwTQ5nzZGHbJDaQiQ/kXAzCC1sZfrYZ/vm2qh4wvUSLrhp4/6Zdr1uJyBCfiOtUN0EMBrGj
hvDjHotktHT9gtCgQL2GXbqZklSuzLgnjrMNT3qbWgutRptEx/upaH+rRiuXXOlq2SXX3HZvnZyu
gKXgtxx++EL8FK3EVVJqD+Ds/H2tZ7dxGx3DxPih45LCwYIZY5W7/cFIzehcWAyO4hZqS+fn9Nxj
I47OdZ9n64D890UWDiVqJb/hk/OHvtWxMCv+zia445//8Odryqnx+Bbp8e07jAU0QC5mi65LGZtN
q+rpsBkGpvR6YrByjjhol9X8La0iLbZjXby+vcDbm/rzJuZ/THU9P6H0/sv7+PNHK0ivo12Pu7f/
68/LlZmae6OiQduYf7Q/r9FoLF2VlMafn+Jf3/rta+i3qPuMYWrx9oO+vaE/f3QJWK1UK/jz87y9
ipVimOyY2XqYEcuz4VffGs1StkVlF+cuGIrz2+f//LVu7lIYr7u3v719/u0r3v6a6eY1cike//X1
//qyxs3Oow14/e1Tbx8mgCo8Y1jzR72Q+97Wn3QtQ7HXaETUVAN8OsQIKgBSX1GC7dC2hpd00a9a
69x1oWFLTAUaD3uj3gWiVlfalJM8itG78bHbdom18y0glomCTCLtVirMmUWXib3TSlT5ARIHyOSS
ijkotVuFluDGwQPBxB3eeuLoj1lvzvJZ4tjdbqnUCUVO7qyyEhlAakT3nSLzRasdhBmYnpsBKqIC
3QqNrZwUeBIJtCHdMN+TXhrIl4RIibgCFVaDllzG7oAWveAb5OauKPtiqaV1sfb72jMT5h9Cfk/j
7gFieYp9Ir+Z6oqYsPZ3Jmniy++NojXr1IQegobGqUEoOFE6ncrG/AZYBlPMcG2JKdn4amx7Pb7W
NIWK5Cj6Kk/D9lpPZNVwhoHxgqgXoO9rg3pmEdtklcGeCfQbGoUUqxXte7WDwmeZym8rAyuYdRDK
wP764LTQyTC00KPsbrCycln2TNqcfhiWCa6ehRTkSKf5wmDseXTKeVnIZtRp9mTLPKG8YOZkNCwh
tp+MV6WD0W9KTxflI8pP7TDbxFvoKmyjj8g9TmgmG+4JOFp5/6DY0anNFLmk6fUYZRTsdA474jBS
DmQ1HGvolc94IbnEdAa9BHPRUlcKgl0741Wb3LPezW03E2/3EPorYbyqoXbpQh4oV186pj0sY/B3
6MXBBuvAWcgbvmGjv7Okr91F1YOv1xmUh+HJNJVVZSc5t4eglKW3vrBl2+NlH+CpBY6zxthNz9VV
bvGM509WgQa4GpE/SdTrmFRatKIB9jqRwbkogR8vs1Mzzauk36BU9HGcdxLZTTRqEDX8tjw5IY+J
OX5LajTVKEZ+Tzo4xbkHL1E06EYbbptGBgeDVduIDGSlVnFfchKNhkUa9PaDZmZYoZxm22d18zSk
9gY2z71tjLlnpVa4zBoYycxzf5U1nv6kmzFc08ydhzKxFAIpKhEcyRiJi0WyhFeYPGg0KR4YPcUF
kX8lVmcv0Sa5VKvoia3OWDP8ux2FJvByu4+Tr18CFV0ro9rSQ42br7WxHrxuRmQWlbpsogCqFnFb
bqY+RG64bknWCWii7v2BrTQq+quh5c8MWvOLE4EbxR9n65eyMk30OXGz0CWa71Q5iOICmCfZGXZN
7UluSWL5DK46sEp6sDP1KKby7Ek5RO7BbDG/GQIGQQGOdoVDZps2rxyTOtiPRb+BhTjy1eDDktAE
dM3hRG2nuyLNf4YtVuQBi81SZuCUsO2jkBYTO+fQISDDxhYUUeBZVOHIeqL9OPGQlj5KtCouf5uS
a/N/GTuv5ba1bdt+EaqQwytAgFHZkiW9oCzJQs5hTuDrbwO963rdVfueOg9mUcwmEcYco/fWxaGc
FnnTCsUGE+L+ihf9oktzPsgK/2S3RbsU3nyxc0BvsUm2E4GNpxIh9cnqx+bPteufeNCMo2IdNOHM
pzRTYP+6xmvZ2W92ajRn2k3xvsKynTlFXnL0kuDEt66R0tjNyVtXTC1py9U/91+vXu+6PvJ67frw
P4+8/v33MX9uvN7/9+HF9Y3+vsafpyfioweIEOZKB9pju5hcLV2DBjPOf64Wy/r/3HV9FAFrCa3Y
v0/4H27F8+AV/r8f8L977j/eByJfeZzwLGkaXgEX2/kJ2yCfctQpX65/t2vNO13vF9dbr1f/Pv7P
/f9+6N+X+v8//HrP9e3+/Wr/9e9/vPv11f/b0//eJvGAk5NBfihalFO6XUDUcNYw3v5//7iKg11B
cbXdusZtuQbmarvHvtuNmuhPUkFeeL02dVZ/Ag/DhZUxNrpevd54vVsrTRgV/3oOhTiP/Pug63Pa
643Xq39f+Hrt33f/4zX/8R7/9Y2vNzrLTPFmSs3Swr8f93rt3zf+eWkJkqb3Irlox6muniZ624HW
OK/OguzF0rZxb9E/SpZPO9UscQg3WLOkfplcUitqIg5ukNMbgadg9GmdMGsQZDjAnpsxR8ZvsK76
LFuaMXBu8kBUxMX06scoZdjYdPm0leUQXJIySqZ3BszPjk5pKfo0SkawS02lw8GojP3qQMZZc2WX
UkLvy+S+aMruRCvgTbi9jEbd0Fk/rz/c3NzbaRrYRjaQga6VnC+d3pfx+K0N2FAmJb1NN9b9uLA2
8LRIdSguyk6sQUaavakpqLis9mzEJhHsCYfNeWtIMgp8j/GFGDGsF7VzWMJkehrZgAt5qyJMekmF
rgw0dbZmy5BirUvQqRJ3UPIlicdm6iBGuJ+m2nGAdbp9OqMxMTuHeHrjtcEMuS0Kj5n4ZdgMrMnr
WvYtRN+dSjYiXWK9D8zyEANgZSlS7XJ6uYfFLX+uWn3mZWtj3tlFthPJg5lZX8Us3kkhkbtBEOYj
jZdawSzWJH0TJm0s/cpLmWWOE0DSEt2CR89AeMoJuasMRkf7DVjuUiDpSG31sxmAMYEv/G140+eY
xvcGTTukSReI/wMzetsK0braQcXabDSJIlIsCAqZikwKY7OfawqZt1nucFqZ320vVQKdAfzJXTmF
WcQSaVtwrDsSdE08QBcwYd/RJgdbwpQeitb9SNm0BxRYsToYiLbJ3ezkyhmYmz6e+6RX9wULDSwI
1rmGcXoGvCdwTOypKG95rLF3SoN1ClkupkiNQHplfEqcKT71C7oU7BJQYh0c22sh7KBv4UEMRlLu
tRkEkiQ6zZqqdl/yNep9ox8Gg3Yx0qqD5k34e+ACV5cKsp1fDCiWFxdaxpDQMYnlQlFqlxLDBSyV
XC++1KWD8JeBKCQrEsGTiP2VU3mGgZ8gNzrj6hIVBqFCTtn/gPP7LBvM2wPIoRYHJhIfCYYvBdpe
Lg/oCRnmLYuNQjR9z00Bf3g6Qze+dyAyXmpV2bktKKFuWO0oG8aHVW84z7No91u9JVNc5c51nOZ9
w1afx3n1YE4FlHZiib8KJQNwqaB+0co4D5LqC6fR77YHqpUOCcGz1iMW+tnvOJv7oiGpNEa+RV2f
3pZ2bOF1Tw+WRcycrY57FU8XzqaeJmoxBkDk4HtiLDPb0NHbUCxFFSJNUpmYcAaq6h2sfB+vKTHI
y7qXjoBosox3mMr1g6bYd2WsiruODASFpIlsbcG1FuoBWQguwkZ/m3Vzr032uUnoWLB3otPMazY2
Sm4cdOlAB9RgAo/dDeAOqh5rVsBWjRNr3lSNA6vwdnNHl4YSRN+ZpfthlyvNonl9mqG1m0kM53oQ
2IyM5jUtU0Lj3sC5yh0L+iaIXWgzM0uK1SkpxRIRrWY2HrXuLu6snGj7JRCWR0CyKvG3T+6IhGxd
+JI5qnolSrgY5H2zUMWzi84eIBujwjrdwao01vi41IwndCYxetubkaJSSRVUvsaHN/VTcH0VgppU
X0vZcgeZH1MOoAz3iKVSB5Menhf2qWozazB/lr3FNM98qOI8vrUkjeKi9jocDAK+WKnPl5IfCgXZ
Sa+8Jaytbglth8gCkKCJ37bjRYjEiHRD25WYIf2JiL1oARYQUrQzN1rtnTDMcjc0Zku/Vl92nFT3
ueMuh8VO6X/ZGDiLVDyss00EYEICcU6s4W5iKuib3sCBeDVloJHYNasHVrKcQAWw/TiH/m5zYK6z
n4pBB8QjP9vXHqdM5ntqbLJXlS3jdFQzmHs03+JldE4ZyJ84TZ1dl8QWFoUDp7F3uSTTPQCKN1mz
cmxHOIKIj6qtGRRUW+KUWjB2acyxO+RLx4goJvrbSRRJEjHxQGrNSsiw2plGVf4xtg2mCxwjE3ac
OwrC+WShNowL5MGzm3hPeI/fBvUeUOkQFZao9pDpYJ+9rqv5pBEZlVFFAhUkDUdvu+rVab5yVQaQ
cMofox4/dvao+FbSKVFdIHPR7DQ7zKAGieYLrURgpi+0mxkxZWj6EwJbv5ElUavwe8xy7Y9xBcVz
sj4MQDx+P46wuqeMOa7+jO3ZiGI5JPuqXVuYUHyKjm0gJgwosKXH1zWInaN3RZQwrNkJh2yryna/
QEgtaBoGywdCsbM7ZTiuDgbTtSnbaDLrPVFoKaNOkRySZzVpzFO5JJdY90i2+JMU7v6oB9M+2GAb
mL+RJ6N6DL+sxiTbPE0Pes4Bq1X0lwzpU4Br4ZQQTISDlKHaSqwG8DPzUcmqc5Gjxk7rnFTLJYOB
Z7Z+kY+C8tWkqkmNxxW8yrFmvqBhgNnh8RRhpqt3Sq89YVdCfdiAmPKqt7Ts88vq4HXWJIa4BVZ1
JZbX+afScx4bqiF+orFywxi23Wsi/lB1/TibZXKeMx0OoEnqJbkigVNUyPRJNcQrCtE4Te8K63cq
HWc3FSD2Bs362WgmsLA6to8pHJDYoYGP0+azmPTIaK3qMHUMNRsTZ36tsIXBdzIuNdQvv0LBZHR3
ijmflnpGVNSX9o4GbHVGOEwkAA3VzE2xyGbG69yle8JqwVbZ+QmXNf8xQq6aEhcNX3kcFXp/4d3c
c+m5T5XgHWubxTnHQpBZGl03ZrEpazNER+sZDgosk8SX0LTue0NDv6tgMuy07ShruUdrcZ+TjPMb
DUPW//iBsF2iydfE2kZzU+xtZSU3NhYRg15gaDnIMcxiZJ30GQR++00wzr40Q/djLeZkp1jFJ83M
t5lhDt77emd0MUoWJF1GA+/JLSvt5NQNp/QhroKy904Miof9QgxgOMkHmReIu9xqChDpLJzPx0jJ
u6+iLJW9wtjWzGZq3nGLJOjpEoyNfawsxsmxggp3fkn6dNgZWSyfkgY329rsgCPpCIXJT2qIEQji
HnLc2JZQkPQJEVyp+DMCLnV1XpyYvccahX1ka36ehM7URUEWKLSSRLPNuz+X58IENee0aRWkJipo
gHg/PADjpLYZWJhMRk6C+kpzvlxt5bQyzwBINDmdrQI0A4AQgrh193UzXLJbA8acCoL9qErxMgsF
VNVyb9IXogdO+4qQVgahm7tHVnQ70oUIR69i/V6Yhzwlo1NVkWDgHbX4H9SECu0zJ5qSvA05V5s7
DP4ZOKMQXT2pqMDNkjyBw4F8F1L8T1W5dVJPOaSm8lk6MHvmmLXO1iRhVb64e1XILBD1xpdzCW9Z
5INJuiJutRHcqq1ZwLuT0Y/J7q1H7UlVnOnowPVy0EAEVZ+OYR1JAaVnfscMKC64xyWlMe67U1ZR
TRAVhZJrWBjgJEnhj55x06VYkueW6udspMShI6k/J+TF+sAUsLoTh5ojjuVwDK5g0xHUmHSQUcOg
kdmiBhWO0GTi1yKr0xMg7g0pYSR5gmq2k1+ioM4ploT1hWY7PuL8OMS6fvKSd4wOTwa8J7YC95St
uAQWXY3saQixpz6TVo0iQu4TFp2RreOJ8MzRp31P1F1lYjNIS2b/mhJlGmki5tjs4c+x+2+OZhYT
PgmRZ1N0s99086vLPii1kabgdgAVY3tnEbteYEk8I998UrzhUi/2hdFyy3JJ7KcVwVvSgf7gFLHT
Z+zbueM8J0n2HRNwmiXkQxaINylVQZXbMDsJ1mRYPVoAz4HI0zn5lU3Nr9Ld8EPYF0Kb/1vgadUj
aSR3i94/DrKdIc805akTYaUnsY81poyQQe4YeoILrtrvdjBfGhyNvv5iW7OJF7Jp/b63A2E4P+O0
+lhshKRT+4Tj0QqVtvyVuM795NC/NmqfhuQ2Zn5LpJfsdCP73azzrTGY0neyBZtpOe3tZCD9VZB+
tXx1OuNuy1FeC1t7IZ3lJ+V4rVM3Soh56Ig64lSYoO1MERCOVNDLpsc9GslL46FtzhPnafXMaHaV
B8VDnD8gWeq1nwwlHBp6s7GjHX+TjdSGJHklfjcaxU4D0i9ith1kLnIB0KuUNw0S2IdMWAEqaxmZ
zsZ1i+cI40R1Esv4UJfT67S5W12raziufUnPeNysJbgbFsZBnvfTY0RQ18L6RtUEbhyUa8syqB7N
d8MUPx17DLuOmqC/H0vTC82srjgsk6+r6HKfz/OdmpAEAcK4PbktyxRntnz7oZhwZ5gW4MDJQoLV
qGHhYlmDJ7M9+yB6lxhjHSKCObBkqqv5oMF+DHAADBHpAiUsrj0idLKFneUAdROdSAgiHaqiWx6l
mLNAM0UZ2o14qEd9uigfmo46PS8QUxebepq87W6YPlmsfqLYV/Z6ocH5T2CQ5ltC2JrcGbl6Agyg
ki7NGKMrj005/cZm1cECqjrYQhOGgpVTT5qnsMjzyKo8NZo8jBxmbVFO2MPzCLKRWZhzlG4eiVh9
HVLJ2E4xJmaDtsuMC/UVzqCbvKT7rlsPC5hoRJJuzOmZbV0k06a1aQ8kP+LYoid8SHErEAerOZSl
5ySeutBxOUvmRuywlmPsWTs12WITcWbUw+Aw+qhVYsLyyK0ZlS0PlDOYL2xb36NArVUGIuVQVDsr
JdXJdNR9MjdvdToQJQSxcFZuTETuyIM+YBxMIATqx3brYc6zBA4YaQTVRJpsV9QvVE+T6un+kHtl
QFltretyzOz1K0075PxetQO20gYxA0kfJ/dIajPCP21EtbOSlmm3DrPTijgnN/cowqeftK/Zst3K
n24gedLkdtI0nDbYNOJlomhH87Uh431rHXxXq3FoAXZzQB3x2mTz5vFmZY1YnvMQFfs6kxeiEQ/X
ZibVUknQ07JerDU9YsEGVpOP50L3sKY5Jg2h+khUZbcTgjFT1pQ6bk3UQ+Om88OqAIlmgqw8eIz3
GxVXdcKwdetX1O76lqi5cZCWFjCS4fit4xMo6vu6Wd91m7qmGxbWAd80gvvLQghoYFrbiFrzgnRi
i9UXwHRDy2QYitWhUZHEdoUBPMNpsSBUzr60mGkNQsQHo/xhNuV5WumgG07vPSbqK8i1PleQctDE
oW4zvhwUXCztaSV2cQ97YP7MKhYx4HYfOGYOoVSmWwoBl5WdfCfwsdx5Uv1ZJO0vCW5DLtBlm89V
nxB1zE5BEa2+aPZcRErlPGF40Rl8zYilsrm5TdAmuahHwrmo1oh3a2J5NF9kW7wO8ezu5ELPc533
xYbBtM1s2K0dQ+3+l6UJfbfp+QON9QuKifGhYg5Gxct2ZMS/mPcULPrQMw/HWToPlWiPsirj3are
xiwdEX4mj6g+ItdCFTFbK+qXqrjDuISiJO4qHkBLcukKziBEsKTz6zrafGcryQhm7fJzbMV7zh5Y
2+S/zIbzRTeDsFaVVaFunRyQfLJZ7ysxfubYyBWnOy4a6hwvc8jMrKBm6/t5O4pbE8iQquojQ4vv
XNt2d2OpfzLHb4Ol+V6wpUfzDChyYW8WDO8jsH83gwy1xNZIpWlf+iFD2+HcpCx43Tl+zToNNC/a
8Q6PtIMSLVTdPmJtRCAd9Nn1p56wyO7p6QihTKcVzKCcQ2iN+16zfggTxYU5ZTREwS+jGfJrKKaB
iggJ7vH6pCZtRHWNzKjTK575jacjixSOytWqNFEih0/it34avQZhf4u5dMjR8vWauK6aLlQDAyUH
/uG7ifbcrJ56ul7Iger4eo32nXpKJ+9JI20hMoAn03xYNHJoNAoPqbiET6SoNMeCWCQJvqxIu1Oa
Mtn3Zc0it2FMxFGPG/lu6LbawmE2UeneIW6srV8JQrjJsVSxU6CIq0jdJoOerSzp4gLssUR10TlP
3bzixci9WyaEie8pqXaaspqhXGeDRWYWY3gMaHoVOnrQioWJnoK6Nve2Ac71LpvJ3PaR3HMfO+m+
Aa6xBr3OaCfeRjmkKob9BvWXjaXtYrvgwJ4W/K6NPNjblB3gOoyjYWFWAryZFKvAzPvk0jU6ifZ8
xplxfJY5jJLaFFNAhFVIj4Ce5xSbWeF3Qm/CFjYpLFlPoUqwA3JOsoNC8w+1CYiVtK5Z0PX2cFSn
5Tmxp/XeXpEXjpdxaUlCzhYi3skeVyWEesIKc61pA6VDnqRDYAz6hS6xKVWGzYo5hCk2es7YGmM6
UUpyDsoZrItHPiziYJpqS+fr6nShtGXoJ0dah6Rn+qT7TYAU27dEl+wWmosXebGgamql0yEQQ7bQ
wLI2Cubmvj0s3akcbXZeNUepXCLbcb2AlShut/k1yznNJHm+c3s132X5SArKosod/dgQR+jz2kGg
rh0mmtqrK7odSIEdiOl6b0n9dH3t64XLAfs/73X9m4qiP8E03SdiIAp7m61cLxLST2nbtSeJs/pk
/5lguBotioZ8JW++vd5+feiwPUn3smxvt0xqdUeecYmRBGBoXlgf5m2mhjKgPsn/e+16W6URtihJ
OnJxjwd2VtYBDU4+TTf0J0Ju/3PtepvVjnDJWwLsMiPbk/9rsoWTY5VL49ig+915uflryAjlZK/w
NW8V/uSQdgUq2QtUk5zfcfroGgJx3cSh2TxqBJ6PVrwnFUTA2rBu55ZIWOhjHBpBVPj5oD4BVmn9
xEO3kQN+pVVx5pyyUeerAq97FwHL/VB7/bcFmnPXt1CYMuS02G92I/nT6G7f+QKfh3R5StJ+G0Mk
9EGc31aCrAZQ9UviNE/g1RRw0LdVb9yLaaXHkr7oa3OnEQs09jbxx2CkiMBT6wxJ5sbcWFh71IMK
/0NnRNgenKRZ6bHJp0Kvz2kv0Luy1XmNfPNW2wtndZio4LS7rpuAa64FOyxDZ2WACYx3Cb/e7Vyk
rFzRn62T9Qgm5Uc6QswiX22lMR2OdBP2GrN4RhKhVZN+ShPzcVDne1DOp3SYzyLuoBDwtYWJiNMg
ve2FjhmxaM29U3ff2mTculggVQ3MulelN0RmUkLMK0m/S/IlJovzD7ToVetfM0ZNUslPaqscPNkx
7SdAgkgdKvcuohZ7G6YYyUoyqKfrRTrnQKFM7XEo1bv0UPWbujS2PxsVZOuii99F6+pB2ug/UiX9
FIb1VKP/ICVl1KLUuU+s4mtlvBa2hnFQKtapCcmN87aSUhzd11Cgwb92b9K8Szmd4HkV/W5AgYex
92k0q7u1SJXd5gYrrAGm7TqRdmIntKnxexmAyCx9flKEfrP9W43iuTf1l8X8rpg7H0he37dormk0
G6D3Opbd+pJSt5gsaFyDw9IkHgaFbVYYmKgk2q/SbcEjj6T05UNN84pAIjJA/REdAQdxNUxbWkEp
qzOzIGWyHs9wlrxDuzhvdLfivkWQ3NfK/VDo2p7KmLl73SN2WhdR7Au8yURL3s0q7DRbp9NKxwNj
amHCAWBrwWh4MbTl4s314wiTp9TXw9zSZyuGboD6yflEtkcwATnVYNnzhj1U6lAHKnIyZpMLIgVO
1z//3IbCTg2vN2YlfUyts38nnZsE+vCkxqWHU4E60unmb1PV19DLihM2QmcvJ+OSd9W+iwkyBCKT
XdRDRVboUUHZgNMjD9IxOa11e9/0LcDYlGKaCL5fa59xxe1e8hYtCtRkN3JL7WT22VOvdY8VUmHL
HoIB4wCek/STLBcnMLEVWiMBsBb9k6JU70GJ3LSz5gtw7Hx781eLjh+dqQrtEZJn0uU3ieN9W/gf
QUJnTw4n0DlXvtDl8+Es86erDjthE8aL7M/27cmBj4aGZF2T7OBqxcUqlywoDPovq2tqZ5IRKYMa
yn/UVM5lMjsErq6TsV9jOsga9gy9jgEQOuDa59XbEZL2Rlr2/Kwk6CVppIdlxRRrWWi2/D1tuWNF
Nk+nUzeXm07X4GubWIMFNXlR6Ih3k5XqD7PTI5v1rGcahxMjlJFg9Fl+oF+qozitvVOe3iH3ZF6C
VjQitifbc5zaG0V5a1fLfFx0Yqr6GjisSvuOAazGwYGjpoeZgurTspswjzUcCfF4n5q5chSGcrSQ
Hd/oDkHNCC7ZH3OMRgxkL5PD2Gx17VO+ZGeLDr9CrXPUihOLHhz+rQ7DqrNIuyEpPeiMzo5ibX6g
f+/tV037vbggl5yc7BiEfZwFLEaj9ZTTMsFCL1WNKL+eNZlKJkY5ethgWiqJccF5XFru77Z1mXxO
EF0KBoRVr+UQ24w325kjIOiun4rKfUhXc98bxA0YStcdc2F9jF77rLjmgcEQVZtBho04UqtdUtLy
1AFiMMyIZy2jXoDZ9CUttA6cvsanvtDv0d+cJBnxwFUJ2VYZRgzL9DqrrJXFCUVIQKnPnlEDmiyO
tkNwCOsbsa671Fl/15Z46m0O2B0OX1q+X9X8llTxb1soLzhsewTDpNDX1VdsJUevMrwwXqv3KlxW
9aFMvJeqYxTqMRkx6196VTD/FfRsXNxORfYbmtBJzaBmesQYx/Ht0jfK3sXc2oHmjDfP0WBXsJzk
pTNpkNRMqPy+MS4Z4cMw/4K+4/UQBeiMPqpBLViR5x+1Ut9xpGjy9UnJnRuGJf6SbUsf58NEAKcm
yj5PbUL8pvNqm5d8rmjp9Aldh2EHRizGN5N+EQX/0VTA2Jt6DJR5MX0AWVE3kfMACRUofBq1YLNZ
nS4/B5s9JhZPuSdem96myzRH9H9YwnsPzGPI+cnEU2ONdzNKCYN9a+eU3otnynvbGyLOqKHXxA+q
XTyygOrpr9BcAoitO81J4slmo1a8YKmSx15zf2xwGU+/9O573MkHDlylzsfGV+LTm8K5p1PD9tYQ
qMmDYIoWEvE37OaRdW2fKNiOzNMYN6E5dXtj7U4r03AcBfUHUXvPduddTD19YjTE13pDfXq3ltZ5
Fjn1/+yPs+1X0In9xEF0YVbrk1GXVDNuicpvONdyijLL+FUBjwbGN47hTFSWKRlqK6gG+EDUyh1L
7qpFBbe5sMgHCfuRWTPDjUyNCkIaPM2OilEbA29aROD0yYHETmac5syEYFzxjaEAhivWMWAgNiK1
6ldhYQ+f3zuSBsOmAaBWpQzE8v7DgT5PqFASVqryezY0Bn4lWxRmo/vaLT6afby94mSyEvAc31gM
9IG1vQk5BLOB5g6A6j27HH0XQX+3t/jlp/Ed1ATn02Tam/r0Ohb2Zy1r4kc6TLjdyL4k+yzDo0hX
i/TkE/CQfZmP3d4aWkqpAlOBSB/rROW8tlGXFvezLRgQC3wNSATf8SvjMIpZS8KtIT/URrjaXhJk
gVEBJnCbNwYt3YvQwObuJM534bGwVqfIG+c7wDb03QxgGgzHlgxHnwckYa+Y8t1ERnvC6HdopHmu
aZv6WJ7yg0EOoB9L+YmN4C4WRz12nhan/pr0cgMRV6+jZBjE3g0IdMIBmeKbHLCmUWbd4yrug6SA
gOquO00hDSrX1oNGFZuuLc/OOZerSrorsJ1hgnr2dJqky2wfEvptfgaSZMf5ZGWve8vU/nX7kZoe
+IOrM37wTCI/rCZcXf2CLCjW3qyBHyvH2qNoL46pfYqNXpth6mNBJn1sHzUhBGejUhA2SNGdtDhm
ZsBhpc+Z/Y9F/JMu4LQjmvEjqa3fq/6ZK8k35+5ftnUhWI9m2ZLfsVWT0cLOXRbzI9w7WO30ZYtB
YUyKB8eGmJHo3yr2aokeoO8TJ4jvvZUYIma8aGKUByJR2J5qCamiOyh6fl8Ny52p16CkCG4SdHc6
plTMNOh7oWLJN6rsQSMMaFSqH26r7AnS/eW4G1mPQGpnsh9lDflPd/0lTjn0sy21hXxt1uJ98dIv
Zuq0CAAytLiOPvDnjoH9Mm8LDjMYbNIcEOKwkKDQz6leSopP0+s6Kk+GsMoh1kjclepiRqqIyW5h
a6lMploYjnDD0ouOZjD59KO7oO7j1hejsV7cZKvq1INa5S+K0ZrnIibyBjmpn3cceJwmfipSsG8Z
WjKmD+pWKpW+q6EnWTVz3bkzQXtlm2s7XbNu7KyyfFkqJBJYNCTvxpSzNMsbW2JFa3/AsUW9M1AD
inEhhaM722lOdBDEhSjr0x+5rp76or+1xvkBa8a+n2zWDtpJso8kPV4dLPXJYRbVj1Vwenbm6ps+
wotQ8m9Knt9tqrOZmPLXojihqPgOQUDd26XBnKRgCCRTcsRWjgzVwseE1z1QxspzvLwTIfKe2d2r
qPr3WRDPSi45izI4SH5qOIe8jx86unzEcv0GKpRHIxNz+lXvBsoSYh6aZ7jHtT97ABmbMqLrA7iY
V0fE8CgJFHJAPvdlRBR3y1ZP+e2Op7LhGYY6UeN9wVWKwT/357bPH8e+PJkSUG/DiGpOOLdObfvY
0ZSjxaexVKgjR8w9kKb6w6zHPSUe2X+dft9NVE+47X40rMc7GFthFhfPglBmrVze2UXnA06qZVEf
+jojx0/xPqHr4EqGLTCvt6XBJ27rMT4oyRhtam4nReyXR7bZ3tVuHzYKKctmgyDCxEYTYVQi+0Wg
YNDooMBR+tQ4+A0qEWprjGUNF95AW0hvgF7mufzOpvy5LPi+Br29W6rsg7nDfVWSclwvr9gaQ7qM
tI6c7HnmQMdkm3jqjYnLd5WkxgVFyO/asxH3n1MMpzvqNtOvir1Hgqevg8vtZfesF7i2u2nZTwgC
gbeVXzrDaXQC7cHA1mwO3qsRp+9uUn1YmnYn4AdXKS5nSVNoRZc+2ul++yq1fnlakmEISbg/ynba
jeY2iIDhaXqcPClCGy/e9x3/GxrdZwMRFx23F6btAxo+5NhJ87wKUm8n1Hj8ctFAp7NBsdcxwtUS
yhXc58bsPLQbEMYYaaGJoO30SEUbAAoI1Ek1B6bbPV33QrIIqedzuv6q/hPmSVJMA7DpKRwt7RWy
s3LXI5rsFBKPC/thBXs15PBUSuZ//UznyIqbM3R1jqzNWODiplEGKzS0VoYMi7V8Y/44w1cl8y5J
WO6PElkWRnNZTzjHu/d+sAzmv4RvqNbtKpGZDFJ5I4McaZaVX2RSEBMH1JqGf7ecUEUvpyHfGLa1
9r3WPQTAMtWDtTVaiM1cZPVEVwRUKFIhJaVFUDPt1hlEjNJFhd+4ZlAuOi5QmFiB2eu3SEDr/SiG
7GzPWnZu5zg7d1WDr9XucBAq3Ymai43nevXagcJ9BUWEn8cDYQQfKAc6KlnYqmN9LPVOPcRWllys
0VLOCWDby5xTiRBTc6SIVPbWIo9GrXKc8jrPO1FwEpEx0zVZOSYf6aFjdXLQsly7ZCO7N+MvLq5/
6onLzEfEWWhPuYt00XZOGG44R4u8BiaGRD63Ci7mWKK2W5m6b7fpPfz/P1evjwFC7uxywkwwTeB8
kfW2YREKoGzK5+tFC3MWJfSmBL/+DRHPVuE9lLkhz+6mdElHFlGDI8Nl9opzluacPq5Xx6p85PSM
G5BAK6LgN/H+tQtHXttcVtV9HmM0cnX3hnqyl+Zu0R1ylqy5ffR06PkyVUJnTH5VThXfXi/aUcaQ
C6xuHy/iheDmoJcqXxWCMgzR5qPRM86YpmM9ls2ZnZTitnfr8/VP6slLOpT6cRiBwPQkzxuJm99u
AaLBSuB46OWedZGajf6w6y/OKu7bcfxYGM3r7tSc8C7lT2lbRp2e4k0YliZCzZyhtei/qkl9UU1E
g94vVJwDUkXGR4AB9iRHeSdn+3XJbfuxZBwkhIotzPya6mnbypdo7fX6LTfIGGOm9O6lrR64o/tp
uDJFHenQlILMudRN1IEbilsMWi3Ttp1MYYDmqfMCy05FJcgq3kli2pTpaIVZTYCQMzi3bmcEXVLA
8OxrM5pafl9dbjOzUm1PYvWoha5XwUltwIwynNS4Ovx9CIkgLeMWg5YDBTl75/qpemMSOfI9iSt8
ZIOrIVwRh3FqtZtmQMOQTr0RXn/meCVJNGs4aBpN4fkOG7+ZdclxkUx8SdNkhhSjZDGQrPhWe18l
a0/nhM4xvTAboWKoEKUROFh7IjF0KPezfqufilNvZOmTDg8Cl/SrNU/i0KbFZwKoJl36eWe5aD+w
xmxLD1D9CyRnRmviVlvujBJKQNzPqBmc3DsllJeZiFk459kjHs8wLb1lb2eEADp1Df4W/5ykSexb
Bssptc6/Vzc7GFlXHwrHveEnVw81O07atuhwdAKkdGmJnUedS2zp/UZKummArPr/h7oz222cybb0
qzTqulngPACnbyRRszzIU9o3hNPp5BCcg0OQT98f/VdXVmWd+hvn3B0gIdjpQZZIBmPvvda3POSI
+J9O9MpGpDsUeqAN5V1eR2wd3eg8xuRlDl7f3lQmWRNg7OzNYNJTM1jB62iOLzPjsJMHzLhpZnmU
BA23FM0HLTbJhGCKMs+uh5M0fvFEFb2MU/VNNxlkxd0E/tXQ5j2jccIza/yTcda6u9HfxTlAKtEh
YSvYAKwQUu493u17p0AtoDcNJD31WmcvY0ES3Ng4wT2WtB+BrMVRYydTEUBBNNquHlR1b8T0Ahq9
jXdoN/WjQ7dBd2nMFqoOQkej0ccott0SC4Jxz5K3tIsvPnID1nG1b0cDkbOtIxTDk7GzzPRFpSWk
cvdtMWmniiGglRHEgXL0ypZcW4NQIMBYdcNurF21MhCUB/EByuH3ntp8o1yYggW0dfTbTn1JtYmF
kS7gfo6ZEkYtpVwzp29Woa5z5NiXvht9Yub4oakovJPtGcWmn354id289OS9HGTThmRU0huL/Q7O
nGeeSGNSSw+uewq4QYNreJzg+LYL+ALxYnctAr7btufHYnlAl3cw3SqiWagqEC569oze7FxVmC7B
tF8sf9SOjJq1TV62I5a6IL2l5XMHvSW6Bu6djX78pDRc6RCr0q0DwQNJLCLnqXO1HaMZlhpr+i5m
9Kh1Ebk7SRDadqzVN2L3cJpz1qDDr/cK/3DM+UXLt9DrDzmD5HJ2bZEYPwl+/BanFT+hufo6pwlw
posQKlN2e21Gj+nWSG5GTtzHwrJvgJD4B4rWIyzuVa1b9keXWR8TYyR8BuqOwFR5Fv300OQiOPVU
7Khp3UMuzGfqEJJ7S3Pc2UE23eMPeWnEAFRkqhzWXpcW1hSL0BkxYhi6n10DtkhfhALuld+CAm8q
+SzJxpPWYzRr91XDpDieRMfyyNAn6uyzniAFCCSJW8wTf5hIfTlP8FKmwXZI4/FVT5Mz9jh5Uemx
mEhyc3KtPTWovdvCIf1GM2bSnlkl4LB3vpq+zTK4jHWRnVgpVmr2yzBw4S8ovZF3hkvN4LS2HWpl
yuxWb/XnSjfDudZ9nO0zu1MDKRn1B12aGaUf28b0BjHAiigt65xXi4SIiKy+Ha6ouD57mbWkz+CO
08pJrHTQehhkB7/IgHz68HNsQnwrY9IeSM25jTyurclIrtTWBvwcAkAsHec599Jq1Ss/PdiLTcJv
WvJSJZdEJSiymorzfBzcD2dyxWXAYWmpSaxzLMd3vhwomzpc6W30pkGMv5tjxJTCZGZi6bQIkgA9
SEMzU5sW33yBzBOtAfP1ajhPmXXbKtAPpak3u6AO9kzpxbPpem9ZS6GsUvcyMrvkb+4ZuQ1QuMv0
RxbDARnkB9VGHDrIEbdJ/JKRbLbJupThTV6Ix2bOTrjN6VB43nDTcHj21If6jknHzN0fd4dwDrNf
Rc+l63KPjRH+2l3tvlQ9Q/LGImYAjSymh16oq53GbUgBTHgTYrCVHWkvU0+HCj0z0zHLow2bp1iU
keknvJxN3dvI0ur+rBBzlUUfbUE7YZqlpLoNKvdcJNg3NdMz8VgpkxgNvPydj3XFT/DLd05MlnGL
8l7zGehALcTdI3npmAyg4uQ/UsfTT6ZDHkY79j9AgIF57VR649AQScaWPWo83aBwdLdAxNHZ9+pY
cJkjL7c8ugGKEQiACrTgBMPOQKUL/SIqLSYhKg5WtVEVe+FoEC8AXQxa559dJIuAPscirPXiLPHH
0L620n1XZ0HoLZ27Fv3QWmRsja0xC43U6UM5jMbdWO5A+rebr4d2Mkn8qRLyCDbJWC18f0zXH33d
Gy9uXFIo+WBFnP5DZtMxnxkVdrJLwqm84I6oDrPRuz8Gt7pEZK5gjyiImeX4mjrhLRj1V+wDbPq1
8Hd7D2LXRMd8w0nOpeQ8I+p5auNXx/OTsMDTsS4y7aUoI20XyRTKNIFyfVynKy/Shy0yNrFhD2KF
Xh59b+RjDKRmj+iYFwXPZ9MY9k+dPs7RMpt8gwjXmt5qZW0x+l3k4CRns5lkWPRkfaGY3Pcz+LK2
R/kpc8G+sQ42jcPgFS2whoKPGGVhQtWqGaC0NANGy/QesL88JCW5sqj9g13pZRkLL94NcpFfSqMy
nzya5fhD7BEaEaE73EYgeXPfszXSCJ0Sl7Gy6isCKNSFrXCOeo92E/KcGY4N2Gcnqa1dlXbJGt64
tyZ0093O6YQStxwfRYRZvLVG51uQ5feFlznbbCytsGpgwqYtk9EMw0fmuO/MMPuwJYjIhURRW6a2
sSj+J2y4G69K272OSLUMygeCz1ldMtd97Lly6eGjLC2MKUxnZlBBj4BOWfNOY0fACNe4DSCnHQkg
3k3L4TMzCYegn5gFUtn2MLQhlrwzLXogrHOK53ebSUvYBATo2bwgGujJVUTdkuiI6go3t3W0Qbit
uQLlUZR9cOewGPQ+Ae2JPryNIr0fOl/Cc2iL89xhNdNozuJo0dCFSjJJHYasWyt66bJe4UyjwiTz
6U6fogPT62YVISXYgwRnUDca7d5HIIu5HC0roBNsLxiSvIgbcSOWXzWix1e+d2QiSLqxb5663q+R
mxbXeVQZ3h5kHtFoo/huWwpl7ORZF8VXNdeI1bJojR+VRgfdiX2AmT/lZoPqoolfo8hkHGiSozhN
8LVovHsdLW1PBoCJMvDa9NXYXet7g2brxgTowVkjEDgBhtrYUd5unLRTB2bW2r2wIfVooCik8b2q
9fqnadavImpeEHxrD2NjPyYIxT6tsdgCSO42Be38CwEEH0GUuc9Cx7jvFBPo0CwFCcWbtsI/buzA
STbXxJ/ZrJO6+sPN7+NG9J/DjHN/XO7JUgZXTbJfGZvWP+lZ7W5bWlSEFhQ/uWjbc2BlACFKD3u5
wis+Q+k9gK++wy22tXrPu7M6/9WlyYS90rHgjsTizmEunOWEorfsnk5sIZwLSKlxQ3Qyh6IZ7Ttg
1hk3pdexKQWTZjqU7F4ZSAQ2Slt2j4MR1ExkEdVmIl8PvPnbYeQosAu07xyGvsyRpMH5Yn66DP82
3YDwgsrZIk0dFY9pwPLWkpd5AB1WtV2wl13xo6BDDl9CmzeNRaRS2hTBGi2FYhPVw6UYI+ebbnC/
iQPSvzSvmk4Erf0UQpI+7IFT85n+MYsy7xK/2+p4u7Zyas3w665bw/fWfOMnkZKsPv6RJsUrSh6B
kTxFxdJpRzbwEAPM8qUgVIMVHxtZ2RR6WE7jXTuV3tGwEm/LcHKJuFbXDEvS5mtBdiudyAcn3c4j
NIoBFuIGGSU7pZKlra4+57zVNhV0rJQFd+jUcCRQK9tA+r6NIhafOuZmkczZMwXRcG4DbFclplEo
INZGzd2jWUP8Qy1HN4dEdwYb1JK2g/TXVDOEhiTD0DpsaZthfi1TlHc2siw98oyDo1tnSir/OQre
RE9Rwd42OaDUp03GuSJlR+QuDRk2dXm6A69TXpKrPzKqw6YDdzh4kk4RHegijBt9roxrlDjpaVqk
/QCEq0v3XowAMKIsWDuOZa+wSwAMcsZHWThsPLWqfarq5OTrlYcMFs2w5iubbpVR3pGYhWEU+Tx3
JTvYuWL07qJqvtUmRmgVapKs7fOHlDAVpp/JNQ3a7gK66KlUA7BLs78yuxrxRiCViYU273CBvfhE
Fd/xzqxjb0FFTt2w8rycT03GE4wTDr103FD5BzTgFT69GttXh7Qowp23vKNrLXadGyM2+g137ezs
G8yhOrdeehWu/eCOcrF0pbvMwM9QO4Fa90nkHkUlImgNrnYw6VOuBgVfbZTx6wTEGsu1Ok2Jpe5K
foPA9InQKDEOcaUdZnvqw6A25WvjXCNYRPdpyXhDqvaHBwX7JEuKM5oDScN9uTZN1Ak+sYlGOW7N
XGcj2YsPMp+jU5QmdHAyNs5kA7Z7iexvDfcNek1PJIRn6j+bTNevohsZSuClszWf3GXg9S6+XxgS
Bebf6jr3zWfWcUbg4Sg+yzqmR0mapGtPFic7zZFCEIIFOQvhOl5HUhnno26Z1c4EI46s7KbW7Olq
w2cKTaDfGc1JyJsPVcVcLfba9FwKRASOUV99c9GYdwVmfyb12JOZaklxU1rGz76Z3TCyBjKTl8MD
Uy+FpYWea0iUfnAy/RO7YH9RwXg/ojyLZB1trWLaZ14M8zPgNlx7ytvriIFXbksQX+ejR66MpiRh
Za7XjUkBOeqY61E12czDJNvNrJg3GnwuKt2jnkXpFQLYQ63bfmgLlJjzAA5GKI0QjWgnOxvyWMme
NmLsOOKRgApU4x5H8LaZejdfU9lF/BD9+sJLS5aIVYn355YxA55TxOlontNTxT314Nb3oqmJw6o8
1BVVw5Uyy8+cptzGtowujMR5iFN7W6VChI1pX6rMAVQE8njtMjNr0BKiS10n+ohLnYW26qq9JXiv
LHwuOLNArPTmR6BUjVJyfrYIUd/KgC5hr6EIwNXQMAK1nQ3jQbTeiQn5r3zLK8klF2kHl1BbvZAO
fStvV5OrDnfJGr06JAsTe8N87ovZvh9ku51EQu3vTYSSDwlBldFDp8zmEPT5jRJQTMcZ43/V+cmB
fguOBxzmq35qolto8w5K3xTiV4/Mi43ZuvKTn1HUE4beM7i5cV3b2NRL0Fwp9DOdAzPsiB9b2ak6
1kNfb52SCdgEiXxLLpS/zmuBA02jD0JKGX0xVWyT9o1qpgkDtR/H6TzW+FALAsxJJ8f9x/yCbcJR
LXUct+1RRvkZypoediggjZ7YsIjMikZp1SlSHEsLoO/BNsp326mGC97s/iLqyloz5sLTptvDOUWC
c1YivbFUO+2/PguqXYnw7RR5FPww43A50dAigDfo0QCrTh7GOfM5WnjSAxkRyC2advnRKPTcyFjF
oAM3U23TYQ0SeKWgW8+Fn96ZAKi2pBgxfgeHekM0TrxJ4qndg327TUz/JQ38/NKbwQ12JWJiwKnR
UzLs0HRtqq8mv5jJ+8jFct+N9gN6nVulpieAa9lNBb4s6rKlY/JMSoF4LIWW3GmlCl0zF+c6kQ9z
nqv7YbmbiuQkpi9LYQYSzaW+VVMQyjKwr/YwnvwWLfeUzYemBC0QMVLeA8alEEnS0JLcMgUuLK1r
8aWMzVulBd7Jbb0OBq1ns/oF4iwyD796YxwyQbzAbCSghfV8M1u+2AsLjQ8hcOE0UZ2YhvvR6vS+
8XBlW4sb9Dpi/LjNiVLbBO5kndzJuAhd+SerP5eJAQcMKU2SYjg3Eh0RmktRnhOrYgySKlRMyMzq
9pP5J8jgSnqhMaQSt6XF1DNytsFYYR5twc4xqay7mq4W9f/QgKaoawzf6egb9wlh0DlH8xIM9RZv
P0jQ9koszU5E0sLQFhZWWe/ciWKq9FALdQYUvx6kfaExqatHt94qp752DcFsphtEYc9SjA5UP6QB
rbcU8ufUkW2a+fnVq+YwGbD+OVn0PZl1eWO1PZSDfLhkA/VYlsaX1Kq+xXQreN60DQcrG2GumvhS
wVmljjluxWzIVYdVAzG3l96Ry6FfNI+xyKzDlWXU4wDh65J8CwlKrvtonE5U6Q2FjY2+aWCqmzPO
DPPSOzN31neawC7tlQonFDrl+1zH8amikWkSaDGIiQyTAZWBV35PGmNnFV1zslw2YMJxtY0dsBGq
fAskFm65sGMmuqqsrj7Rcr+BC6DvDA0rbhLJeBX5WO7zdBFhU6CcyIvZi6Fxju2Ics+doYNOaYYA
ycU53/aHFijWuUmH6Tyz+2O2tQzgTdTLZuGup9Yvttzc7G/ZNW17Ul9sCq2iC2wAqOwrq4liNqFb
hFyKiUHJu36c6IQIEuIXbT51NFpS9lZ4AaWBUVNCmFwb3JY2VMRPtdDyNQStYJtmT8rv5K002lXt
xCCCh57BOfRumqM0PFrxVDaoCN0O3zna6U2rLCTkZS7D2fFGnMKlvpun/LmP7A/weMxicej4BuOV
wmFsrRfFuSREY5W0hnXoESCjHErz+15vn2eje80tih6mI35WHFXmHqQ/Rq/BSIKkl7XpTVAXRDbE
xq2JEgzRnWO/uQU+Y6/iC+BTCGOLJ2sBTN8mDCJubVT9fuq196YfQfQsmjQs7anjZmN088lbHkTa
ZAfH9DF9y1dCZqO9Pwv9BoblfOMxoDKHmJwrVFKE583cDNQ8s5CnWnJ2i+JpwL8HUrRKCUuz8tPg
3DNVBNO7PDAPsf/4iJlojH5hYVWMutdvXHaMqKAiuAd+v/eJtUJPgz64cNEqJ43X79O8uQ+IUWRg
Uv/U4yHZVLRYAVoAgk0cDc+khIQSOUJdMDZvmNpWj3rNCKXKfxbBPEHWbX3cMAWnGftHLqAG4BYc
VvRQWrVKW/apqlWHQEjjzvQg4i2/Kiq2tH3zE/f9NzdtPtopjbZNa7AljSI/JIDJ1LTL0Hsp7FCr
2VGtb4ZII7RlBs0ipB/vHGN+AZESn4u5vCloN+5niRnDWB48pM8bJk/VWiZOdvp68PTgx9iQOBd3
0XhkQD/vW96h2B/UkT/jUE4zuWZs6pIC1YCoX+o0AveopTugTva2VqkH1oQ52GhTepJ7HsztVUy3
vgqY8UT0mCIJwiLu8aUhcj7lKf4zw5U7t6++Z3r2hiqE3gfNvCF11EZV0bjyR38zk73TpsywkpJE
NVc5TMUdYo+tdqvNAF5gR2cp3s0m1rDtonxYLZs417bfE5CbY54/16MdbMiPRbw2YkxvUDrpLp5d
1Tn071h+IOlbGCC7cWy2DtHJc/+RyRb7UrVrYvyiTl8803xHNVIhAyC9BgVfgIJKnxHqaGeSJMFg
gA9c1/GuVmBSqC32puExcozdo0zY5NeCd6fSP/KI6ozUJJ2REPVkf/YSRKA1PpiZ8ScZnxEiMO+t
tSHYOZqGz/RVE3qx60lbbyy/ZQ1B1JZaS872bN7U6XCRkQUpOH+2rZbr2hxfGx93bG3j70amwiY2
kytW5O8TcapS5PQReKYxtl8btOMrNG/1ag6MhxaNDBRX79hNxitnkRPy5+0c4X+msmUA6jZv0YB4
l3UArnR9QuJTh7n94cTkIma+Cr1D5dI0LwYOSOI+2mMJ1tcGzkSgIZuPaF9V3lsU2LiU6+RR8/RH
+k5YpCX0jBglSt94V9JSudL0CG+PAmR9OyMyolwBe7LoP50woaeBROmmXMxFndfCmmji1dSO7DBZ
4tIcYJDd+xQxJQNdLTmmS+gmwKh1gzDfjxz0SjAyIp+5YxGPRNDcCfCqffBCODlaY2zEq574xVFp
1wwa+tWmriUuFRsL+WVgg7znYNYAQ6TPyNXnlT3Zd4DM7rCQ7IDdfAum8iQF0lg9756a2nsDSb9u
Oo1wGo9BteVTl/Xobw2skBL3bpZidAZBwpgOxzHK6ndD61kG5nEzimZGBIN/PjXuY71FyQO8ShE+
GVpBEmbmDwxjqAFTSEBMIghxr2/zPOKU0Md1aYh27drdzrbNp7Zgl1meZjO1sedZ3OEXgHvc7pqp
vncchBVVUR+0HiUVPILVDDMY5A9B2zOdZ1OisGef81i6e4gb78pQ+HUIwNH85rWvDFRFiOCtfoyI
HkSvppv5Y6dFL25ev5hR+tqW2TXSseljy2MqGYMC6JioZuT45MAoqEsAHWjfxtz8uahRjPzDyzt9
O47EnmXxZQI4ue+QpFvKBjgr47CS7sV0RbXPKv2oxvgjF9a7LDAHiTg7a112U44uieQRipRifEE0
s2dg/DzE04OAT0tY9M4X7Ke8muB4u4Hr4SdPvgImMrYY/cxldupCFcpeVednGynxJyvKzraM9JVa
nHUU2y+y82IADMaxEf5TUYGE0vGLGLNcs9vx1gmC962am1em59e2UjshAsyEPqK82HMIC2Ajay/y
9ADThQSIxAAbjWnzs62r9ykYd25DRTAZ+otHhwVtmT53e6hS0T5mWcwTtCOJQXTWDBupgMxjBz+9
LqOBZ4Di7xU6KMWYIM3k2WqSreOAqolt/w6bW7w2CpjYHdyUKGljNC3iSbTSX7cJ05M5l+dpSYUL
LFNH4ntbZuYlSRnci9Tc+xn4sypGXIdEww6DGD9JitEIMWH91rlq30hTbaq8vS0AwgUVEXFsLpIw
usZuN+2LOn0sYTtR+aMkDJqJAwFCGTueQ0fdEyAbvHYkF9lB71DQdw47p3r3EodO2pr0gdrzmFtk
cK5mh+LPu/cLRKV5j/W5AGRCRUl15mRhWaP8i01WUW36HBUxIW6/hYQ3bIpAFju/KTZDiuxu8Bla
0yRgXxqEqsq8eyy5oepMYiAGkZ/taMHSzdWjzLlLqORTTpo62pIbv57gDcRXi5WeNyMOOl5ofhtH
LbaVgbWZGIItQtiwLooH0/Kbe6mn9EJaUgkThuZa+d45d3qljS8GJ0/u0G/EbvjZw57LRjoVvbVs
KT6HhiuhAQNrxRUrMDoWyVAY6GfDiruTRtOs9MZFNWn1Jys2H3MjuEIL44DQGgSd5pwjXfpbo55I
zcpCBWNYV9Xha15pGMZzJhNMdMywGRiYBshRtzNI24iMT6DuTKGraRkJr2i9knTZ9uJx1NFOj63/
VDt3fm2/0q6LwmLmvYxJwK5mggqMSdwqD0vypOGPnw2Y0xmNRMpWOXPGC6J7qTdNwAU3SJibXqkV
d4oP0XCc6JfdiFI0FPplBs44HFw2XPQjnvSADX5WRM8V2R4IK9t7PzKvOGcQd7vwWJzxlnHkq2jz
CU48aLAm/jHENBxJEmz1Dk9C03/O5Aw2EJk0qc+hwxSUYIl6rScorOuh+I4UiYtCGfcZIS7VUB/i
GYcT7TL7KJeHr49mFD84OrVX4t2d0Fscjdlit2TP2x6rRiBk+/oQECAf/vrS10f+lwvy64FdmKoX
XUcGBzRaYKBfH5Wj8bePvv7vt0//s2/59X9f34zGoiTZ8v/9lt/+j/QfGDpzaaydOcLTsIjXfj2k
sfmPn3594ev/xD9/4df3ibRdHMPLrym+Pvz1pT//tb89/W8/9l/8tV9/3j/8zK8/PPOc5G9/369n
/OM/f3vKXz/z68X+22/54zd8feO//Z7fXv+v3/r1BT91ZJgn8gf2tE8VqCicnDQckYTu20IxDSzg
v5MCss6s9sXP22rbk2i27kzX3EwkRv/9RHJa4ATz0vCfih/0xNS+K+R+tKqRMOV3Lq8KeyaoFVME
6hj1eI8bowkbZT3nVKjHUibWduy1K0SOz9qfk62s2CT1M10jxTx8nUpkiEFbsvgFcPzSujr+ekjz
YVzPfoLhQBe7Gs3WXtKeYbdbIbyFfNIH+S638q2vQ28BfxixxfJuWlM8aMqats7Ycq8pSnfXt629
y78p27P3TqJvksHMd2j3L0PaN8dxFPcBbnQQHKjs7MXGrpdFuU8LQAHK+MYtoNiWmYbkU8YALL/W
OndppoIAaQsGGhgxjzbWowN9IApX3Oza8uAkUc+Q0i3o0EbdMZrvYy2xALmhz9Pfvi6e2XH+doHC
aaLnomv4llrgUmwV8D7OixUSZQchWV8fWgYUAwcXtN9339M6wiLs6agGk4DbUGYOZBlhc5xIK2Kc
/8w4mGanQHYBjiWoKbH8Gk2ZDqV+LIC5qNfU6pA4iWwblU67Sule1UaYNNrzjDFkTbP+ru9hb3U1
7ogh28G14ej1xUJlYisLnIVb4nAujPGYsOpSHxC+os3Ze4OyZqlCzim1XGhoAiL6Zez7fjfkXYGx
5yD0aB8RbbTq0tk+jye3TrGEBDH1UXEaAa4exbL180CubFABMzYxqM+4B5cFUlVAYYxPE/XYEVa9
cTRzXBNJcTFeoyF+d/AhI8/3P7w4X+d2LaF/cgbXkeNvyC0sUFoOt5yMw8YGlyva0TnbRv8cq8Xk
SZ/64Fvqp8JNxZvz00ekzBgxO0ZORvGgJd/zwX4yVPZGy/cNHwtFN5MGMXY046GJria9YcWFO8OA
IV3HHYohaRh3Ftklhpvua324usb0MrvqR6JXLyR732cDN9dlWwIi9LmB0m3m876wfUSd5fAiiuyc
ifKmmptH+u7WGYjBJe6HDaqrbFOYTPf1rESlhKYYgAyQERpX2UGe8jJOQhe36rokoydzAgacpfNh
jsC5Bp/SmAru5JVbVF0TeADFbMoZ/eMoBDVWPFWh5Qc3EaDMVVNRemXmi6tF+UYgCVlrlkLDPdxT
WGBVMeuDLsynUTNQqsjyzsEX2STeZ0TzUdT5tKrxR4XpOO7nDDosckvwLYXz0JLnsKtNVpVRC3O3
uG9H9q5Dj9eJEfwetxtuTrI0tdZ614Dr0XG7ull7a4xD8pB9EqTzYmoZbsBBPvg2qNNIoKXBtCbY
Agz+kzMRjQtO5LOyoFw1T4h5jkI3XiqT/S+uk3dwrCQgNMNrpnN5uwg+wT0gSg8wAxIDgxgf8pcH
Ioku003GtmWZD7mhC7Zirfvx89SZeij1ZCcdlLEgiVx2j8nWlJIhWs4fHEf2kUbOWXTVD4vdRkKH
17E3JnsRPDPHTnfoUvYszhhfd07NEcemOkObX6eExVVDCsAtvnNFB2hmOsX1R8ECRPrcVJ8Yrh1J
k27AkakbN6Ul77OnCuljbOxWJTTJVUrDxCJ5AUzYNF+ymh21B6qoVvwlsVWtc1wgUFHE68QhWefI
LXxDvzHq4Fy3JOmSdTIFVChcFPHO1CSaT3Er3cldU+PcBE6pAVEY7HWE6I4JzcjYZfiu+3Z+MAbv
RUzJfZK8u256SwNmJReLFhTkkYQfIymB66hD1duHKDXvsyghBnv2b/OStIGktddK1rfsto4B/m1K
7fKpmdSbgoOLrts+CkT4kLWILDTSl1iL1nZHA1iX8qZrs7DSu482YXLScYKw6wMkLY0c2ozfna1J
vcimcInaBWfCjDcHmEjnFXwRls3CfCd7vdwXqANX5uL+tnPjUy+hZrPfnu+rInidl+3uQCm/IYbo
HJAajTbCQYZ6bs0fkR281KDsbk29vgjEIys9MXYBaXEc8nyN/WQPC1Uc5il57lKAWap+9R1cVyO5
XNw5iu3siDd0jRqgn+nCil30bFgxJZ36wHpNZ2I+Qd3K4bWOCSLkNo4EKf7oTRBzVFcvfeoiCNkN
HbEGNhTtlV/OTHVuJoGEGEwfN0X7zku6d7n009up+GCU8t2vrJ+6W2PfXfqXifCOGCD3Sem+NMP0
HEjn7C7K6lpiHKjM+mOeCcBp8Q3gUdgbVdlvh4mwWD03Vrm7LJcVgQslnYMsTgm3cL0C/8McIoCg
yGvKe0WgAjrzU+FYL26EUM+wGyb5zYtRdWRM6A1Imyg6Of5zn9mP1mQnQAf7q8MwFni2+4OEY2DB
GHiDUVC9GNk7eNFiz0SPmb9+Ic9ooxoU2cZsW/gf2RzU8RE5yFlILiZum/dpG5z2cqjL+8SnxuoU
HeNhZnpT5iSZzNktDtwYM4N3tIb4pvPFLu7TTVcz1W8DsKjudFvoCWEQjZ0i4/kpkgSfF6ecKiMI
CktQEW2ypogAIDllvsisrrHTmcDjKEvMNjk26ISxVue7VkZgWXuojpjrYUaO3sqOvc8qIRDCxKoy
pS0p9c2HTCmOuFneVL6X4wFOtkmhnjDgg1vNQXRk0c9e2c6e8eS+adOTPfg/ocr6+94YiDpPthPz
IOZFX91oq/gjLfe/FA/7WBX8+4/lZz6qeiJhMum+ok1/fXZJP9pKVj+7P/2u/0E5swbxvX8aNAsM
+J+jZpef+CNrVnPNvzJ/IXbZN0xwUZ7x97BZzbX+apOFCvAcxQc6Usv4y//6W9qs4f+VWGKHsGZD
5wO+9vewWb5kOIxTAx58wtct/y+/Zcv+Wdas+c9RxI7j43p1fcf2fcQWuuX/lgrNoEG3UdNj59ZT
WCuUrZ4OpgtjnXnVL078HmvWzgQvUfRYHOwHDZX6GDQMVgUyXdrLEEq98Q3S4H5MMQCvMXCuHTAl
MChvh9Rb/8N7+5/ky/1zlvry51o47W3ibR1LhyjwW7ycpjMD9UxiixQCVf81NrD6Rlwu82rGW/Lf
eS4Pm7qj25QNv+W2a1XQ4Q0n0jJNDzWIpRaHoMUOqrdDRz/8+XNxFvxDIvQfrwv3qqEjLDcxAC+H
6eP9mpax/D9/Mf636oLRkl5qk69YhR1VThE/iOAA1ghc1AuTk1Xq/e16/rc5w0vK9K+U4a/n5NTi
rsUT84z+b68PdDv5SRlGyVn9wK9LhgFjuCeV3P35S/vXQ8aTuIbHyYzM+l/OsIRpYZMVGklT9pkx
qkZzyZouHiWF/v89Ysvh/+eXtDyXY+oOiiHdc34PTp77vGgQ52ysGqutfRYOfoc3onhRsqBUQD0h
niAqrIT9aI7noj8VtHBhUK4liAHK5BihoI0a53s3PuJdRnm8ZmRU+98lowjdoRNUnor5zho5HoDg
piV2xdi4WZjPG/XeIGGOj3nxk/kyU+9i3UV4+MxVH993nrde+Nua/EkPEgQX6bGkR/gq2yYjNN7x
e1mctOFpQBjy1MXjrkhOFaLwZhHqtXBv6bNqH8bnmFXMY7aeC9G6x3aZlXtHfk/R/P75QTNYYP7l
naRY8WzeTNYI77eI8gYEtudIw94YmfkA2X5PWB0jOm1leQRWUV1a/5e981huI9vW9Kt0nHmeSG8G
Z0J4R4AArSYZEiml9z6f/n65oRJZLHVV3Nvdsx4IgW0AEFCavdf61/e7LgTEr55DRXzbrTP4YWmj
/8Ofof71GDUs/gJQZYCr+J/9dIxKGLRGaT8gcyUpCoeHHNmqRNeO7n0pt4i+/OzV59YYAZxucITw
y+zZrYifIhzXq6q5Ia/02LSM2NJSKfxz0g9fOic5AX9ZWCQOZLvZBva3FkLb/+QX/PCnc3X/eErn
oTTWlTOiNcnSlZ0A6YP0aLXSTbX0jGppqBpMoLMSURUJkSSpqdWr53//N/z1qvLnX286XT5cVbSC
FIue8SeUfT7VxcyL8quc6ze6TCY2aDY5a9AKif7ff+rvTnhD0/BQZ/fPf9ynQ4e98yiXFdLkVmHn
o09JpyR5KiTKPoaAIG+SHP/+A/96D+NrIsayUV9xoXGmn+HD10TbKeMPRxChpH6pHx5ljAukpN3+
/af89mv9+hRb/nQo+mjafDcoORSnndV3PXjN3GOi4YT1D1/ndx9kahrfCBSebNmfvg57L3PoYr5O
SGII1Siu5yC4nLmrfCvxGPn7b4Vr/V/Oc+6jssxSRHUU49OH4YXYxU2b6fOufO1CAEfB499/gCb/
2eN0us8Y1oePMD/9cEVHtlCL+D4RUTIPAwYUqsR6/KWLYL/uwlmV+Cs/95c2tTyhPyxLDJ5LM6Wc
h5oTfCYQHnsQ1hDlA6Y34Sv061wjhq40lHXb6zAcLsjNloMV7C3VopwBS/t43uTOzEaP3ygrvYnv
KaD8ZmXZl5FSc0oq7uPoR5/ibYHvSLJrQ2Q66LAbL1mpHjuBQllUNaEkTDIkVvO5byxG7Ts0DB0F
Kxo4tsHe3Ptq1jArSRYYiX3QLXmDu9uyMavbxFV2VeIuig5IpMW2CvFE41ZoV4a5Mimq6wqq9Res
CLZhYy2pvlxDd9zXQJ3DEOkSZN0oTZdyaC/zyllQtgz1pFtLXbqLYZf0YBMyJGQB4Hy/6Emr+tsx
abYuHxHG1ZEKhHmJBKJQUJ4kyDYwEzeotomxs6Di3p/K4KgqpoRJ+54YNtUKUEnYRsiQKKmHIaXH
V8fAWS96NHBgl7T2LI39MhnwVgpn8BkWaVYdQ4oULSXdlGW8CeRwn3i42Jm8fyIvseLxyPHnBEux
nlpxHM/6pFzYeE2hyTjier4uTSgWlbmCPriwHbw6jfasSpSdSdUN7HmpUReHRkuOhe2sJQ2TGuon
+LglnosAEwuCVM2sIRkT9uVDClhoMpOuz0pwH7VHyz8OIDC75A57mbg/VgAdMsgf3a1j8/VYhljz
yHqVp8LlFHxFqaxT1cOx+eB2pCQzbF/8h9Z6cc11W91m+qUmTjVQe2A6b5GOGktC5kcoqbEWbajP
KLvOEzaTbbTAjWRrK5eCpU4eGnP0JxLAWnNmSMeYJGIBPh7pG5+LBhP9PTqrJD6Q2Ns4dnWnKT2R
5uBFQ8RgdA3B0vL74Hpr1Wz2gUVYl7OgUVe+FP3AC+HcV/7JaL8EFGsXlFQ280IHcIXjOF4dN2WN
jgqDaDtYDXuVDT6W85vCoGwnUUhfDsuUhDyFLEubKkQXM08TcI2mBcuio7IRzkIFlTXmB3B8Yxum
4YtufuO/ah/k4cnPOFiVcqn4bxJyvlpDSYsWr4rxlUH71mnpubULdvT9t7D3tl3W3NoymIvM3pq+
uTb08jmOSpxBiPVkpE6x5CAVu1UL/NoQNpWk3Ft/qMhaQt7GFl7Hb4V7yrHyF9Y43Ju2ezKcSzE+
jzXhigKHHPfJMAywmTU/sb3NYoQsPpEZXD3tol8ZBsqLcBkH26x5CyPpn+710yXs87rT5ObD9s5Q
EQN8uorKlkaMo2i45RXpOR2VfZnL80n440y/rcRunRswhNn7wj7//eX1dwukD5/8eYGE+EFWigj/
B4S8s6yqWVucPeBgie/9w239d3fZj5/0aT1jQXJBLcAn4eeGwxdZ3hAgrun/T25I7z+l8WnNMkiB
jh9JjXSm+Or2sHL+4X70ux+M/w6T5Kqms6j8tOGVvMbUcwNpjmEdcxl3pgUOY0HxDysv83c3cYtK
GEfhxspe9dNNj/BX1hUmmyt5HJamlN+wJ0AuTImLXn9pDOgm4H0QNc+bqp9DwJ1XqGKQsa6Qf944
BsCjQAE/Q+U/wrxh4g1Jr22RoGgsl4gNJFfZJsDi5Ki+0bRxUYUyFdr2TMW3IE7R27burDFehrbc
oxy8CckYpPhsh+hT7BiPWDysTP22x8/Gce694E522NYH/a61qG7p6iVRJqRcZAvKvZQ/VeymvOgb
Ug5SZ0sgCFxC+1skV3vHvPXcHiglwuxcpp7CJBEuLwtQBOI4///Bp/sh//6ff71mTVqXw/k7hfwp
waO0Duph8/aff2kc///74NNN+RWg9uf5P0NPmv5vy2bnbWuWRYjH0DlGu+9V/Z9/SZb2b4ceTTdN
Cztti3P9Z+TJ+DcqfdtyCDkZk8BwikRUWVP7vErT/s0hzcGsckwrjqOq/53QkyJPV4z3qyaRHFsz
WRnqssJTinqmtemHdTsyO7CEalvDssSOSVOgxyv8YcuuzIIXjL9nXmP53xQ5TNjAeCqIbqo72gDJ
jxhwW/OMdM6+zz1U3EmZczK1yDHUMtUexhBQJrH/HGWUrD2g20y2YhS7QNy0plFcWdFu/JrsNm1+
kwfYd+TIrZLEaO80FRIZyWmMOBTuRNnUJwZyG9JT0uvFpmlU4MZ9MxEJcXDAogCD9B7olCD/fHiq
oBakF6HUNgGSqq4Nj1itooNxSpUK72fNI9fhhN/bYETKGpIyTClPv0Eu3eBzOFF3ziFstRdNxjNb
DsLsYowB5iyFNBx0ta83CWi7dY5c4dYcyWnZXeJeBplSt4hA8xcuDH3Yn6TANl/lYDx5TnV94of0
tAxhmcOKiKGso/ZBj1t0YbWOYthTu+qouSwscy29q6u2JdZPV9d1vUEmMr/2iRlirhj9NVf0963V
rT4c6qfrgfK/0iY5ZUFaEwYzf3P8cAzKiqpyX9J0/dPxM2Jk1Bs4NLEak7XogKZt6/RDsRMPXgtf
zii1Ir8RbVu2Po586nt/XUO+d14V37AiLh5Un3xZDeRynxlZ80DpmkolvVLuxkFpCJXlIIoaBH9i
tK3g9GHxEZP6YdT3tZ3nNdApmq1sK9JJajz5YbCbvdLk/QnFMS1/uB3wh7+OeZZ5CpJOO4qZXp5f
okYtjiCYF4OfaadxVB8kIMvfmsGXuZZHNULPNNsPOZVemVb53yqcgDpKDV/8vC+Xo5UUm1qiLu/v
f3jjz8EhFo/EhHSHwIzCCawbn29usTngARlR8q2hGdyQPvcPFqy/60MSK+WqTA0cH5Fpco59R/gM
Ws7y8vuka9OlZ/farozNfu9GAIJkzi45tg9491J01ZS9dRBtpE43gVnWe4dzHwAOJveLJqboyOnA
VE9ncYJpPDEoBbQktZt4Uhg5bA/Ju7SF5l8sIDPxYLOOSJr5aJiY2igxae/eJ2c2jLq6aKkpJ49a
qbPMrL2DPX0Fv0OAW+DUEZaFuZNSoJjh2A1f6nS84HjQXES/61vPf/+bqqohljYfrodYuViUFpgO
zA3b5oj+tPQhKqRkGlL0hXVTu1/brGi+2UZizcaae7XNvXyXWjIwE7nsnureuO20In5LyuwFt4Hu
Qc99fTm2lrdVaqM6pY4RQ8ZghgYOKszH1yBF0Qqnajya6SBvVV/NlvmQtI+hbF5Kz4zfOrO9AB/q
H0M1S5e52apbx637ozSiCIZq0yMsmIv3rJFu4q1gN6d0oOgUh9fXZkIooTl2juq0AO0Vdbg0Cua+
fVYrTxBe2R/gAfNtTNLbzk4DcmRTxV9HxQVSVNj5dpn/6KXgrqFQ6WunhZSdl6X/5AfOQHFF7F18
U08pMquqY6/igWiacbKXy1jfoNWrNr6TyPums92ln0r20S4TkxsL8SbJyfRlQors3tWMagOEPZ+J
JkVI+VHp7YPl+N296LIk9N22Xp41PKbvS4mCAkoijZ0YbDLLX2Raqy+p39pqRSbvsQJLT3wDY9E4
ALfrAX3vIuWqmNhhc6skRXoSU+TA5lI9TbGVAdn7rylDLCUnahuym1bp+p1iLEw7hAgv22gtxg8N
G+ZaooUPRZdr04hogOlWESVTSuwfdJfK/ekJ9q88qbV9pGYYV5TavhY9/905VPFbZ0ci9xCVAb7R
Qa2vc6tR7tOuVyHi5snCrCzlvsGCeYuRtMo5zih8BvfoIRAXLfFQpN/b0ogv+jQ9zfqvaezWBzEk
3hphaDt3rAYnnnG0XqDy3thZhLuO1Umb1G7cuab68AaU4d6nXu9cUJ14CBJCDWEXs0nHf4Dqt664
HdTMuuOK8lJN71NazTB3ZHnYUn6jPUZJPRf9YxhKy07VwMC1zfDkh/Ks9VaZbsMm6r2VZlAtj6R0
VbGsEk/+ZsgQk//+5X+dg1QEJ2ILI6+PH/PXeX/9Uz7N+T98Od/WVlY9FRhvuYu+zPU85az3jr2S
sorCWtl1TmWbE7MIYUj1VA5Lrvk2dLgtK5EsX6fqufxzalLE71O9prE+vKsUUpglpuZu7p7EVC/6
8K6/+wPEVPEHSC6U3z/9AdziyEiMpBulMlbu7ArxP6UMj6oSKfsM9yhimTTttuzXAYYcc9fqjMcu
6jHyLFp1JUbVnFTNmJjIgKZRUzPPUddWJzEYt1Ank+Cx8sLs0DnabWDU6Orlpp4pOFeQcJewDNXL
e8uUYBjJWbnpKZ+7x3IgWfnISuZitAspQ+j95NVBc3kvukoYBYYuXcT0qKUg3pflmnQVb6aYNkyX
TtWXYpQCVWujtS4OnNOo47byaYQZIAZjjVpwPYZOTDkrmNf2CX6jdbBUD0n/1BwSqVqFsOgXookb
Vjxja6rsRDMYtKVlecoloCz9Dh+9gztI7VNO0f+2lghaiVkNsCI2/FToi1HPB/XqBiz/0rZ75HOx
ZYsOhUEYFK+dagVtqtoAdQS4MJVpuyyV31xrHkCYeA0is5xVdkiRsYxOy4ChuKRMMHnInAxJVF9R
QGZspV5XnllHRQu/qdu946bFwYwVcEDYtr5Q1IQWZSjJWRJv9EwpvI+mz3XrsaZCDqGf0Qa3wJS0
hUNF63m0MCjOUWE9NbgGTSJD5VXGIljqJuKEHz20ie7+qJPxDk28/iVRULiVjpU8eCmACmRpxQlg
lL8auS7vDYeNg5ohsTSnT+l68oKew6qCHU58KJUm2BZ4va7lspWPZli0c4/ijUe3Z1ffpYP2VoUm
5aQZRaWRMSCmj+Kv+Yg9SaZMbP5SMsnTmOVKVQJcRNL0lDSEvXRpb8ZDehI94qEZFAwj0iFdvA+I
qea0/1k2he09kCL1H9yRGvWotO9EVyYN1CkN6S2uVf6Datgq5YCatxNNgianMQngQYfpfRAY+l5t
wze/0JJ7ferSS/63LeksepwBx3Q8OQnoTWNJhsfJAKcGQmmnrIvJX8xyzexMbCWS63NeZPWZ/Ye8
ztqBgOjUFAMdpYaEoR1zLfqamHBiZXV6dBg8+x6P9HRX99k+86L6WPUNIcDpwSviNcpKCGl+7yAJ
7sIJmxjo9rap3vJGzm5LZD6E8QkyiqYaFdmteKBw2IDdU/rNRlUVAtYGSwQ5r4tjVZbDBbXglsru
8ZmVK55ZEPnZmJXDs+N0b1gDZVvfGfkPifOfD5ae0pXGMywrovExU1QFpKxX3WH3VdxCPFqKljVR
I7o/uuK6MNbYfGc//7iFZ2vxbU6lPtCxGotHCbtj8UHh9GmBjVZQDd2aMu1Rm8m5l46PZis5m7zo
zi474utD5TUjZb91NPclvFtmRWmg0K1ie01y4OccxTC5k2f6UbzMyZthD/H0bBezxHaBzcsSvniG
eXRHhITIC4dnDYuzBT7g9ko0O5YRho3ThVV3lJex3tpZAzyHkJsyVVkD1iODHUs7MfK5LToh4GOH
Zfq3nW+hKMcT5QD7SEY7KvX3GbQHSi18/ZUfAVS6rv8YyAEoRCteav4jZtx7sjsTPvLq/eUVlVwU
kFTDfWglFP1Hg/YqgVXGd0v/4Uy+Sb9e3stpdgeYp1lVfTVsjbIChDcme5Lz6gr2XLOTJJa9JA/A
Wzh2dov0DCMgK6nPDoGR2dh64VNvoiRFRF5SCu/vJSoY4IKwMi7wgbkxa0ikmTm8GgWXlTxJn3GF
LmaOL1eXMK7ThR9q0bElpL0yyXShUQ8eKWGC2NPkw5dMThZ6bfhP0FPJCbRUhDt+Mv6uX8yPlfQ6
38y4/Yj38SZK2p/f5/r+ts+Ho/DbFIq9o5YUdD1sUuoy4VipgQIvxVK+pBb6iFiKRnRgGMeUrVYc
PR1YhyKx6NVzRd5Z8JVWiN/TU+jF7dwfGvkhkCBvBVJpfx09axdmPi4MsWYC3XImATKRlqpPc4hq
coglooqadmqGTavdxLpEufzU1IEWoPN3Lq7vJucGLmuYmNmTV2uo+7RkW+gUn6ShbTxiUK+tSnvI
F2yojUfDT7R5lZfdWjTNiAUKPj/jXjTdpN57EiXVZhdHjzpokek1Tds1J9msz1RCGY96K8s78f7s
a/fFkKp3sd2TvQvTctfWpXssIop0/XBMXkGizDU9sV7eZ8iUlqNslT7M4I7S33fqcJ8bBlXqsTJ+
JXrObWDszbtAM5QdGwjWp9NAiruvqg31c9/H9Ur2WIDxE7RPCPOXYgI+QCmkybHYa2Po34m3VKoG
bFaa9AtxS9AVCpxgn3Br+nWvaBR72HaV+qAohWPfiHlSTTQaL/ZxjZg8gY/PjUXMqxV9cuBMf3ZN
g+/v+T6QUpO+Lf+Y+96PY+VFHb9EaZ1+GwZzbkme9L0Z9Eummd6zTakaHtXycKsEkGzcEgpdAq/1
zosjKG8eecAE30D5R6BMLri6BwUEd9dD0ZfGpUq53jRWnsPUogmiqN5IgUeOMJP0i+hzYZEr6iUe
E5AbmdQuUzdIbgYrMV7EM4nw0c9nYRGfGxYhN0Tkon2Fq31IxfQ2m1rxkET7ujFYTdkhCSgxRYyI
B6Lv1L/YVb1DGKng+6Fh/qEUyt7Vs02kpc1GdF0Hp/5KCr1VLe5n6GRBO3JgFiBR9g2ntjYX96ae
vjxLZoFeO3ctdb9n1YM8kVMlt06avj5nYZKc22cxJB7gY/K/3Ocel3JLWvdR3cwMSub2nk7ap/C1
4Tmp6mKOuy0nzdQEw8SWtJMf2ROt4gZ/eVYZ0FEDqjsns4BuQe0a7oVmm2NDQ45BN/LHOtS/A9vP
bmWrzG6H6UE8s2H0rg2rPME3MEyouca9jo3yJs/9S9uXibyymoyjLZG0W6fV7SO1sKAOwPhQyRw6
R6mjarwbSr4szHqjx1QXVin76FRFFBCqYJSm5vvuuZIM/L/gFYguKDHr6wFSEhCGTqpCnJz2y9et
cRrkC+Kx8c605H1exCWEE4s7nBTuo1HVyBPiTQMSGDO7MNeenDpK57DvLGpkGvuiVYi5oJH6MwVr
7kWpt/U8FW250YFIdQWYWILZM7nOi6U4+mFd5YcaJvqHk4xKHDYJHkZQljw6x+uf22qqOTccV8ME
M5KXqi+rD6JJNvtjU4wqjqcRfyTN1prdNnJHd4fBA+ZTGYKAYGqKvloZueO+t0WneDC4QQNJI1lc
ZPhi9Kp6iMkS1aYfVIvMCF6HiHwoOpeUkEfiA5pLXazN2KfvKLNM8agxfCrtUVMAz0i4fgd41+cY
nG1aZSA2A7fjaJBkmOHR0+NyAouVM/1NnQoBYq+r7wvPsIA5KinGiuSgvLKCLmH5HnwA4jhZoQ5f
oipYD4aircEGuiTHepYwcxbL0qzAtX6fTXfEUpXse4PE/40UmNhHjJiRVtQAyKvGkxZBf0KlqS/S
rrQIfbYsxWGudQfCPdOqPIDXVDSnkPDzufbUQxt3w3MRF8bKbNFL42w3PLt58iOkecxhKc4jTVMW
QVb2hz71+4M3PcvbEjC4FnCHm5pEgLuM5Sa08GHq9CH0DtgCwqNzkyRdcFWI9npRc/0QTzFrt9YO
0el8GhBd4mGIYXEleUlOXc7ujGGAG0Z1XRKvsFW964kqPVqlFS2VWtVRuujd0SD0xxJElV9tfxYp
dfgWgyebWYkdY5WGUZhkd/iQ5pr0YLrZo5gxvRcn96MCbWZWGqV9D+uXbIUVW29xkC6SypUoVJvs
HZKM6n9wVttCzTFXlaDKSuyGqOOKkaHKBh5cPMhjsIg9NguiZeIeMEFLuG1ZqXGpTaJYRGuSmz48
I5Sx3/ClnnuhTUmBAtjB5te+DzoK5Cmms/aGVJoQU/k5pU4a7iQ5opquIF2BEfIhLW1zX/kheH38
LWc6gLF9weLjiSDqTeAT8yxKvT9Ca3nDqEF7CofEXkVZOy7ErH5UXhPbemmUUll0iBSpI8dkbPa5
7Ru9Ahifc35hSQ3ks6kNxfFMNM84DkrebFh3wIacPiNzqPN3xrbAkJSmnxgbh5r4S6nFmLWXxVE1
C/3p04v8IEDrkekfXpQkjncBTWm8vyisSwsVY7mmnjrz55TrGTsV1+Usa+RND58ZBgNdVLYBnRJP
xYMflsa6D/WDmanqklw0pStkF8/ioQiBctoU1u6In1TnKBzz40g0QAwmacOmzGuHheEMUFjUFAC3
fxDrx1FTrOWQ44Vaq0b70pYfuklbg6z7y2xj6k4m/lnIun/NL6jfggyuQK7UygKBtWERf4M1DU19
JkYHimu1G2VfOH0E3V+3l+BmyhejkDaaHlX3o53HB1xTA8wSh+LFDIBFwMZT9lbXew/khVaU/Bcv
hcbxE4M1zvrQXfsSaFqxbqSgvVv2licvxWKzp+bmRuE2shPNOjJWVuvHFwva/9lJgA+INWjL+nWw
7FPF2pAwZJzv9THT79Na3ehBp7zAuisp1rdR5UzNBl9tajDMp1RF+RMPaFVTP2DaaH4xmXvnOLp7
G3hgEsXLTUNHk2OZ4T69nkCeG7CQoZ5k40ecXaqqYdodYmQmTi8QENpFvz4XHWK6bBDI7irP/Dzd
LQkIQx+ZhsR0AwfUNuoeEMvp62bKiyjkhA9NFB5ttUkIW+lVxNpc1dchCPVL3xM/6r346IrRbhpV
3bZeDwDAplCAFnUklQyuOmLj76WxddKTdClCBGJGX7SnSHPHW9EaKPaEW1tp3IjwobGqEZpqhzym
ifwYHcN0c4qlvNq5nnHXJBIpymtfkO1rT04BAtJndspwQrmhss9edYaunP22LMjg5N1C75URkZcZ
LuUA6ZfMymwKTMJYTGSYPOTZkpkZ5T2lT5K+EcOYUEXHmuDpdXSkrt/JpQAESKJZ6d6Y7iAfHsyx
P5jNF00Pm+tYZub9dQKcp5/PYufDBD3E0Fejti2LgN2RCsH1pB52jqN1y1AJvorWe/+nppHXAEZF
ZxCbR3mcOLHeTs9r6cjVSz/B9NJPBYnVm5IV28byYBdhM+7wi7RoSn62gVyR5B6/xLghncSDeDHv
NOYUGWPGFN+R1kSRx/2flVprbIhaRusB5dLJAXGDm6vdPHdK9CB20v3wVI9K+D2q+GBAqM0xIbZ5
Q5IkuJH7gBORJfi80EMfC5PCevbGmegelKLdBCk+EVLbFS9ynr3ipOieepxHT+LVRogI3o0V9xTK
HY40epY+aGamL0LMgvaOUlg7R+VOOMZqfZ96ZnETqVbzHblk0kjGBen4nQLQv7+LApOkiQGazup9
DBl1Y2hXjeSfe9/PDALE5W6gnHSdu9yovgaYq7Nq34+xLe8LwyVAHdr3WtuytKfOGcUfYcd94uTy
z6djqdmruHTvxcBfRqe3Geu2gieE9I/inYfr8aUHLlpU5Ds/jzfYFiZg/LM4FgfJ61epDFW6FIdq
IdcvBfE/AkAVFWWJ2+3lznog7hIT8QMsgYmidydrrbmDJ3uHfzRsMVcunaOtE4czGRNdWJvCoNC0
g+RQgCBeBOPOo0QwlzaiDzsU704N8G9lAWpf31cMdM2UejJYi13fCm/2ao1ACdHQ9NniofDLH1Lr
lBuyltRvprKNUTGR7nU1hMbRlSVoXgr0wkxvvNvrHGeAiYkm6+7aZFWjH8tQlxdFRiU6l1v9aPT8
n/iITOdu3YQdFUdhtx0KY4E81TtE+E8cxDOTCuVqOtQ6nGmox4Ewg2PyrznX9u+GxRwALv5By/QH
16qrdY2BJnwBXAPFKd+oQKyvT0UblmqxhDn+c1ic8O/nv5gS8lYJyG6sGKRiR1wPvVTWgRusshr9
gXj6uQ1g0gXRNc0Kcmg7krkNRxXJAnaai2SYAKeaads4DQYw2fGdvW6KLCj1NstKHWJ5V6KPneYY
0xzfb37OueYUp8zkNG/QzBL/zwwcaT0eEx01w7JMG20xBgg8ggmEee3UuQov+Fm7mbhPZHiRAUpz
b0Ur0VgK6FEwXgeRQVOUqam79xMha3prVoJ5xtmME0gMXM8iSkeMpV4kQOTTwZ6AZdCApqQ66t1v
jKUnokQSW/ra9FbRwD0cjb9xXW9hGyPPyAzbW7GwkixpKfmDcTGULrgD6XsRSz1M0OZqZcXkrF1p
KbYWiAT0UNJfSiROBKvohjAxfskbTFVq4yUpFGPlhDZlOEN7K8Ksmg1vxXRYgInwrgGB6cY0p1qN
RmkSf57Dr73R/ShQYGEQTg7KzNuB7Vxf97zRH00x6BXGgPBYqTdV2b5lQ9/98C5x4uk/GkX6anZG
+kTFdzNvpCQ/4l5psm6R/E2bswRX7B7qZqFbj4hi0ReH6SZLcFNwuaCDiCKs4E/RB+p9iT5kHhcn
XUFCr6bXlKutt8rSgeZK2JJ8LHRRDVYhxcGiGRauDV1p2IncrcjIZtU3ZEPZRYwPdfSVhU17Tc/i
mwIrqJeNa+Y3IXbfpOxrRBwMYO0NpvDx16q1LFy3AUIGwJRuJbZb10iZjweeZ4//MCOYZpQOYg7x
Hrg5SLcW0Ifre0yf8s8zfCjShdrH90HqFjvEFcasVRX7WTITWD4abrhc4kipa+QBu9B5VkjzQJsq
28VY9s5znY0/4tSJTwkxjTu9xMBmmjX6db30zWiAE08z4iQqCANc7NGoMDKZ0Nc9/X7TTrzB2sdQ
gGbR7PEmt5+0Ku43OeYCtWOYNyFx7GKmFs4MFK1/Z8lSf/F605x7fdctvXbsLyxkg9ugqk+iJWYA
gH1LpDHe2ybZCUfSrRUeeBY4BOYDWSkubH6mtxKz3cCQZ0FpxWvRLHKkC4hgQF2JT5teo+vmAQvn
7lZ0BZKNabeaBAvRbGJ9OKVKfG2JzwDSwA6QuuKt+Auk1lY34vu8v6XPlsin8NlkD/6cO4QXhzHL
n0YcKEAl1B1/dujOzdEIcJZT9GUYVN6hDW13HRGc3xp40e1qSbFXYRPWt7biWgsD1sZd7TXJPC6U
9IEyRfumSvT4RYutV8OW2teG2gkpDGCHpdIhGJQaagoKfsn0ne9jK93Zg15/9eKwuAGfDGGZPfhm
aJUWCFPmzEVMXU5VDLva4iFh3bg1K8LdIqbeGtoWY6TiwdArsPpG7cBaI6b+a76n1w/5xCaQNX+8
WH4HOoRiHjhRCugL/gHe6Z2TGLUTJNN6mSJrjMzxUlSdfOC4u+ipU1LX02L9EQFjEHPZvEVcAFXY
eE6N3qgq9buImsTrXFWHqwNKud345DovLgmSm0QJXxJdH55b/dFjm/6Uk83ZB5GK/c+Utiq5VwPy
J8/yx6zaLZOnyHbq/Qh6eia6ibtjoII4aovHqzSlZLQbR6YmEZLLc6SYVJk41niGJwC8vIqVA3l8
iO6QfDfWxILOobVhXJIE5yDDzR0Rpf6EVv7HKMv529CC3DNHkg0qyLjW173vdjZ+8zy9WTkJ54yB
IYhb+y+xX0eb6ZhbVJFivWAYdDCqxrlEYzHua5iXM9Gfsgy+aaSgPqa5rZx6k7hRM71AhYE/Vy25
20mFUj64cUyhfGi/YJ2TLaMeDKB4veIQkHWy9dh5WKN2Juwy7jvP4/QMyqX3bIfw4Dxq457Es3Dq
+784T3xa5wDez6iRINfnTciE/6cf2dnVVpXdfiNSrjb6021sV1TI1oWCYXuhqMR++mrVJtaIaMwD
NDyE5UlkZDWc3raFMtXTitmstwlS+UW1EsPi4dcrkjw2V40W4LGkkNJVIKlc1wtibxnkwxG5Hmzp
aR9qD7G11n7NEH2YSF9niPmf3kPMAA30+T2KsfuSBLCXpkSoyHSaUjvMZKuuV+99ddTsoJlqB9EV
uH53a+fO6j0zWmn41Q+ykVJSpTQ7Xfae3rPOUtiuctuJ91pmVEdjehCJ6KnfK9OEPQqrEvwUpwGr
vvaJaVaHZYZUGg/IFqUDuKV4Mcas1BKNeLboe38warPlHk6t5jT3/eF9btlWT4GfK+v3rvdpUK8X
3hgqMIl8WYrXbd5mtyKAK55BAYi2AOgPn/r7aZoYhKV1EPMr5DIO1aO796m/Jojp7/1/fmvxavDf
+Jw72iyrK34UMkyvuM+Gm24iC06ChVdNNv5o1l17bYpFVzbK4UGGEFNXkrV3mgKhCEZz4gGYj7ns
ikqavfeFuGncJHUsr9/7ppcDAEGtXGbRGWA57KnDOMqH96x9JzPcKxU74T/639Ptv/rfU/1ifSj6
u0oFcgWfpgtJbnBS3VrTgzmR8mEOzgeX6h/RL7rEQ9SmzUxt8SATA3IeG9qNoeT2Ojbab6JPi7Ry
r3kUVyRtez/RZtlU3/tEl+9RxH9jaxsdxBDMV5yWBltfiWbUhtk6tkaqPaYXIhQ1DlVbP4lWCLv+
oHbtbQLORvGi4Js7AfL9LDL3XRMYx7iRzBs7V/xv/8XYeS03jmzb9osQkfDIVxL0orwp6QWhcjAJ
74GvPwNQn119enfcuC8KwpCSSCKRudacc5St85BpQ/QyOSGOSmHCMjNC79vyTMtUOXyucTxEi+pb
Jzn62Hv2T1hGiIBaFyXE8kgAJTyq1PyZLGcxp0EFue77z7nr00lw7xGPjd6BebK7JxcR3VBOV6gx
XN3dyBlVhG0O3XFWnbxbj+hkUNyG3fu6kbopp2m1+9EHMzSoqaBL4RoZpJBBNgcGKoLEZqFoD+iq
PdAyAcMcjsWthrpYY7i59gGg7K6zyAl3Zus2dQPz64ftxhhCbY0S2f/ZD1NEO8XIC60ErOp+AsiD
C64kEEO2cXQa++zca11942gWNDCtC9pTSPAtCTm/CuESoRHJn//9AKFv9Dla2t8OORU9DCTH40Oh
/UrW3oTnjhshmhCATJ+Axm5309LCqEGQnSwxkhfOH+WHZZNfWGmTHuVkv8JwiZHiwX/2/PeDfzkn
qHwDr6sc8vy5NTsI9uTiFyD17tet2KOOxkKsOSnlZs9QAfRDBfjRXzcj0x6Ii5KUpvTxbEUdEbba
mO6JLQ9uAJQF5L/nw7FyK+u2trR4p9xxeuaea4D/0NpPO6bvSn4K1erhIemm9rcyjbeBQuw3rSOg
IZJh+xg0VrpPhfINoWnIM1C/pKL61XstvfUaEDjG1+a+dKR7k1sENK8HwlgeezMzCRoKKtISWEFK
8qDeUVVv1hPU2Hm+OzvqUkYp0AZRx8BRvI6EZE1gTuBROIj/elR4lX4fJWDZ/u28aHlushz9f58X
jiX5CY48tVYVn82MWsBUgRbVuk4QKpe5PxuHGxL0LtPT8GOUvffUx6m1B6Fmnumiqtt6bqiZZABC
EyO/W89lynLpWjG9z12U+REgvFtRGOkurdzr5Db9MyQloisImLqhe9A/d4NOBvQQYhVdjgYgCk/C
cHGpLUfHobTBYs73qcV3exsNMQHCs/dYCqe/0eHQ4Vsp91jC6rd+qvNj0AmNkKsRxY74rlqj/qxN
u9/xz8TnvpD1c6AXjxp59Z/CHhtSkwP3OgRCvxPE/27kcoBYiV+KevGjLjNxmcQ4+F8vxC9ywm64
RwmItTQmgo3q/GOByNoPYcl9PSoGrXgMlRT++ugfR/9/z0uWV6ZXxisPChiYRqM0cKP+CejzZ2+2
w826heRCkjjc2yBBOEgZpn/CvN54Qfz0dUJPhp9hFMxGlhMSkhqvWpW+rlu5cij3p/AUSbUHhpZ+
SFnPGFaDlLGrnz7+d7fI5pkwbpM4zF7+2b2e/X92Gw4RMniByj3j43g/Yxa5MYr6qllquvfIwwoo
ctT3QqQUpZGIB2TMOuFOWzyR6zNyT/1q+1AxOaZ6zZfQwBbsUrlDanL92rc+rHNv6bMae305um5N
I2iTTZnk32wvkfvSC8F9B2VxMcRABte63VpMYL4e/u1QHI24Z3siVioCyv86/uf56yO97oa9XrY/
0twcrvHadaURQRg/XJn9sLRr1yP5ECQTAynbfw7/7Tnrw/XHn8O5iwDTd/r+pUvj3rH9URXhhowV
mHchuZnrZ+Egt6DJbOi3/zjAaOxu3Kz56wBOzL+eIWPusDUUpFsjmik4BJGOYELC7SGgFL/w3PFV
6RIxJU8Z+ZvTVNaXDBFdedsRM0+gXHNM4szcxErXn+upw3UZZ0/hspXX9fisIHQU+vO6Y1TOQxUx
vq67KFqobVELh3sRZ3tahFU9n7TdejQyyMCcTFLpU5tQTcvxPsPOEo/t+KMvzOKhrhSp4T3xMq4k
LHE9tv6g0YsXTQ3ZpVxOSYKmu5Zhf7ceXHcZC/QKfse4X1/EtKqIEmJ8k1CizLvyLXV147bXWbiP
w1y8ddAUjpUXuf56tKY+6ZdW253WoyLM3/HbO3ejGc+vlr636iE9/fU21nAm/FlyC26SSsFiQ7tE
WSG77+Ixu5de+DFmeXKOx8BFjfKf88J1ez3Ra4J3/CgJhGeeuz4NRHt47OxdaynafI3Ck5gQimEG
zTnsh/pTdhDqRTBDY6Ie8YC0jRLXcsDREGJwBzTu+1rIm7juMTAuByjZ3kRKH7l709przSLeE9/e
fHrflNPRCqJghQefakiPC+Kr4CjIiWiTxPnsUJR60XdVzvluUJ53pkyWPNqCfzdp6vi7q4cAwg05
sPIOpvPU5ijocjs7mpljVeSFzPUhTjSAcLH+vP7QB8unJmU+FEtxkND5lJAh2mzrwZaQbD9MwZCv
R20Unweh1ECyLM9vZOddUnxpNMvYnEJRPrhZSKIs3fHRBaXWEzZzp+Wqp8XnEcY+VLQG1p0FBitT
Oe1l3WpUYN2lCL+v5Ln4XYrekFZP1y6ABRx2y6usp3ht3tA81CGRZTgs21hlPyqnfXJVbyBfNgF7
zp15bEXZP/05AyfpE5PX/zojrRE62k1OxSY74vuhLTRkJQDWPB92SLuoa3Z1XuzzuYH+pRf60V1M
zV9KqQid/LEXg9hASEIe9GebQaGGiZ4R31A1sQ/68Kq0XtutNSOXuNAo7vS3lBXNMS8NPotFz5nH
9jYeXf0NvCTT5uX8dX/g/bX/z/l533zGWWExcNRO+ay8nPyJRRcZMUQcjGnod/XSuW6VbpKUjspG
c5riTfe4jEUXcS276iW0jM2626zD6crdnwjZgFAOgyntxqGcvJMIiXYRrVwiTWjvhZb1uK6414Nq
DNFC/p+D6xJdoUncBTHmCICx/VzepKluPwJDeVsL/KaaXVAYdvW1n9Lm3/b3fVkf3Fb/zOymvJ10
o/T55iUfzcxae5ESQYr+hKqjv1jQBPchq/GLyBuHy60grcIM3GdLRvuvefJM8ZyId7JHl+mxPk/9
puvt7La19Z3go33soYLXGAYf9cXxCwvqa+vLSMhWmEfeYxIhdMWCGZ74bBDqz6L8MQweOb9l8Avn
9rtJ0/SNCBnpkzXpXBmAprMOUf5gOVH2qDKs/lpwba2ieWKguvUyeK55pNV7KWaHFCg2S0K1+loL
X5kFy4tC+bwdFnUDyvOFYqllFyQs+5hA0YfZKn6uGqgkoAZH5ym9Are1H7S0+9qvBqPbMoNIr1L0
7f8u/jN7Ip6hdM/TaAB4Wt5KYj2mFhSsQEgKpFBkD2gUXZJovfg45lP9iJZWJ5mpee+dVD5nFZ/2
HDTv0ICmXUGyFuSstLy3KhI5u2KyDwJiyPbrRuuSv8y6VwR8oRch1HpnNRcvp5059/jwqj1mRJIQ
RpkuKBxUx5Y+PkyeC1CgRDz2kKZle5+b4ashx5IZpdYAIcjkNayty7q1/hA0jnaLSM9fN+epjImk
XkwAOFTK7YiE39SL4I1BV6H3ccwbUL7TzWSgNpOtbrxZcX+vL2jr5dQqPHwttaYQdcJea+1fZTCH
V96I+KYrnnEy0nC0ZHhdd//5URMQvfnqCHUuVmjbqQM/R7axX5dJeVgN5zKJDO7ZLJNMqFuPNhFu
68F1bVXY5Ycuq+y6LpwkoAuqsc1FUL9kbWkqEC0ppngmtvUN+jowkOtDV8XJkVU8q9PYX6cjWdHK
XW6Y0WlunPFtCqKv/dE4/7XfCprxTbBfa1HQLvDas2N20ZNlD++oz1iyLls9Wv8zKQKsNNeP6D9H
reUoHFaNuGyOridnmnesJks/2avADUEfoqxF16aNNXUvbX7JF0Xbn/3rZsAX56x9jRMAyYnP69VM
egXSmMCruYHrnnN00JrSxO474lbT/K2cku9Zbpm/q5u5KcffTFx+wm7wXtfnsl4UkLAedTQHYHuE
+R2l+s5dFP9m3Vzg64qPgXUAy5UmfIwai2WfbqjLKI3+ZrLIkMsDs7yxi4T+SW/zrZ7F52g7pxiN
XIiQeka/WWU/vVAQMG+l2MAGRxDIbfI3jnl7BMNpn2p4e9SVOgL1ZSufxrhY0JOYrFC9Vbd0sF97
BLAPbtwWd201VJt1CGA6Tqh+3VlnaNnGWyO/r7s7B56UFDV6rBSTp2E2trqivTSq7xauou1X71HP
tXAnYn1BXvJ/Hxqpop3OCu6v40B6MtKcEFQzKLdbGXbZabWvxu4sIc/R5Vg3S8x+NyM+gc1qf2XS
LR4T7obrwfVHIKo7ejCgcxYzbNJAT7bNgLVOVPgunQ/jpE0WmulWL5XvpdAFIodDKghPaSOdm/XG
2ObpdKdGGgr/uU3GnTPeJXiPvu6stujH9YyvTQJaxruUo+st9V9eI61yDF19Xu7Xspw3gr32AEAd
1nodMeMEYhGsWiX7tktbrLZee+qH6lFfBMwAv+jcLqLmdTOzyN+D6PNYpcbf93+d0avvFqaPw5+L
32lsZiTSir2tQirurwPEOlT8Oaf1BpQL05R7W0IbYHMtwwq5GtEW+OyiMaJrJwBR5eqk9OB5/YuY
TyEHD1MtOcXs+/MHrke//lTN+5aEbbPt9Tmg17VUy9aKWK0BNKmFm5ECTR2tim15xyUc3Tk0E/9U
1vKU5f36XNBel6+xL521/FQ2GZiErkNN0xg1+ttIZyY0FFp30SVlrNjSbkWOuc4VcXi3PpLLI1cQ
N7Q+Wvf923lp2ISnIhaf/zh3fSW5PP8fr/lvr7TI23cNOsKqbkC954X9UljyuHb5namChs2y+cwq
52/7bQe4baNF0b6zo46JKDal1XwE+MklhnHZznsVTqd1L3Wl+8KynsLQprC6pgcwlabBVB61siaH
fpHGERtO4rwY/3nGenB90p8z9OwDEvXClIq1prvI5Toh0Yf39evdXS8c0YpkS3be+NdbXrs91IuU
fOdFf2ZYyXgJZ8oKI8nt/pfQBB/+ODW/Gc1AQhfRyQC3czuO1u20aNmZGBGaTmsMPjBK9wov47bE
Hn5eNw1JMlmpeY8TqENS05pxr/SY1IaJcFJ4XcrPXSu8rj/WA+sjOMAMU5WJDoGV1bpOCvCE76Na
q5Blsq9dfqyPLHPem7qRXBtwOn4shLdDrdluLLOgoV6CeMP/BOC7Jr9u9MLpUERd8hCje9x6hTe8
Z2N4j+zI+m1M3K1QF/2QEVbscO431AjNSzoO/dNMafk40PDdxo2inLLsc/Lv/MaEgBQ2uEhG5BMm
vDvD4/zaDa5zOSECXw4uPyaHQKWkMM1LVRvoyZL4Wjuefeotim52mUZPdiUjvAD2W4KDBnTvGD39
OaM3HYSTXYgaGIjt19EE+VZfGLtc5tUxRDL2XqXIOsdsuV3lFRpAavTr/tFIxk09JuIW5rR4jC31
SGZy9Z6ynP16erlstl30z6ev+/88PdDjvz1diDnYpctvt5Pc3prgy/cdHspr3djU66P2yWwN95qV
DerPZf/6aN1nZ0sEQ1oMh/VAKyMmb3rqfdS9oQ5GFmkXjen2BSNuSiQHUNzIZXPd9+fHv+0rZUVN
c12J2tY2GwYJHa7xjCPO40Os2v6CZbYMYHMl/SUYcAG8OK08TlN1rTtzX+Hp+xicFhWAXve3FWvc
s6sqQqqDsHspovpHk2v2z+XUFXfvBtHNGJBHQqtZ2pdEGuE2n4fe/9tOa+yLv443Nehg6o1TdhRd
TEFYL97iHMojBt/21rLi8i1Mb93YyF9zW0/uBVHM694Z5+jJagPlr8/JyOffTRFSMjMyo2MQuKlf
eW1Mp2Wezwm/4JudPDOjLd56VTQ3IlfkPC67uTiJLTHTUxikT/T8kKAPLEu3eJsu5KHArbR6OvlT
nf2IKmeLsVV9GKjDd6MxTae8HuJLht6Qie4A8md9qLfql5GbJF4sB8pS6zMfXn1zUyzb6851M53a
e273/uAZB+6TMbKYdiuaSDvAo802vcUKG/Hx0bQfYGe+2gF/W1jmL9zC2qun6W82U9WLRRZjB5r1
IDEC6h2eyyoaXiO7N7aWLsgUQ8N/NORcb2rbqPYJEQwtDhTykre5V7D8JCOgyBR0Ly9+UHrBwtOO
GStqphqN/YB25S42MELOTIiBGXkbFoAV4vzsMBGfdGnzASupCm/TVAZ7MdLhVfLYFSYSOVvCs+m7
ZzznaHhSCiNhKD8MkmYAIzkzuoi6xWcHN5rJXxrHT1lAjAFkil2QQLSMlvi+KZfZKYiM3Pcgj+RW
9yzjnkVLgZOARL8eaQa4BgzWiPCkfpTh8AR29CbtFb69QmP2NZJ+i32JaEkNUYWnOZfK5b8kq8Y4
GzWd9tQki8BFsyuGCNSE2irNAWg21upAg+gY9mP/FiqIqFn9zQ0UTfWk/lZFUGepip9LQ4l7VRn5
i9Ob35BUFFt6Zyc7SH55Wo7ky3gObPT+3iRKP1M2FakAAw8qmY3QPuEkwsXr2/Qwq4rAwmwPxAh7
LKIS+gab0UbElFamdgmbxEd71Gy0iFiTpnUfGqoZlmEDmW6b54Lr3B9bs7yb8vyhz23YzsYhsALA
KwpiM3BqYkxL2JHZxJxRAZ0cW3WTK5Q4BfFxpQnEXjfpCxrZiQkvQY6KEEzxgEv4VEneM2Ewf3ZS
XMrCwlk669mrASzYwUJIZkjYbCTBaqwrg5Nk3VdPtcOZhEBO5i/pBSPLQdAk1SKcmvtA+pOdPwa1
dWMOz8zdf8ejdqeH1lZm7vM0undqYFHm0kauCHXcMhEinqEA4q2RVFQ+gWRGxxUWH3qmPQud9M9+
F4VDfII9xSqdQklDjP12zLlptk30kQBXPsUe+Te6zI9DNFb7tgReE9Ps6kz7mDgTMdQGsRSRS9aK
kzR3roOUZTYDm45lsJcdec1pyi/KRbezEogREX7DKO2POJ1vIy5u3tT71prQDMTHEIE5pJWk3CY6
kWau0V9pGzzRin+ZKDRvIk/+NC0PZ1mdEzTQ/m75CrylUdYSb++d9WRSB6QRxd6g3oY4zIx3FDzG
bRGOP4mba3foO4nIChw6OmejBINuWJSo3cYoN6bARp3NbxTCsn1AMSeE6URIz3VyRuX3TmZSLWSH
04kHEdpXtwl+ajL0K0EOsC6oHiSh+iVMWJhTbkNsJQXZzKdD66h7FyoGvwU/HnSc3tRgIsVtQksy
/+lN6mcxVq+Obj1Xw6IVQ7C5sQPewIZsxi1rqpBFJX/TZMEfrt7SiTxeyH5giM6luLSWfeO1Fjk6
hThKNVyZq9GJJMTqecAbQ+Xs4pltfwgKp9/GuAW80Mh2eiQ3dN2jreMCXOctuiooK8MUHQLx2Tnm
o2PMOa/SQcDqu19uNj2GlvezN2xYvea4KUuI8lVifDfmlERAlIHDCNsaBzSjSU/8FTZL9Aaub1fN
BYMajtUJ7RPN7Qejw5fozJTByrn0HQO0sMjwTtXTRJMBB7cdVucc6XgNqmyb5a2+sab9VNWXwU4W
RwipXASp4p98B7LZQqAs75M4wfgcFCcS6j+5b2x7xSrXrUlfxpa30ysb/1l/bOP6G2RuF9qo9oR6
9bFF51o8AIQAhG2O19mxc6pp5PtrwXtQlE9GAe+kyOvvDlG7ey+NP7N2V8xGsS0WxFduiF9W983c
plPVkYJLed2jzGulhLU4FPTxEIY6DtGK77LtSfCVbfMkpQCAmyANbbqUfxCnJbEa7qku7V9O2vYb
7jKQudKJ5BIvYilQTT71gcdsJM+uTo1kpzvDHgnsuNCSB5/4aURNzs8Y7fYheIcSL/wyI9nNVc5Z
4gmENhnuYq+XaPvtZNtaSPlc5qVNzddDxAJuLVxL8DigBIjzUOb8YYYYqAUs3MHxGj+PQXfqKiHS
qWi2AVo7A8GRP5bQz4uxmO8xGb1aTAal2bkbp8kIt2nHXTSp744ma78iVWFjq4eaG8XBjrxuG07i
zp1rdfwRC/eTguGPjmX/jqXtYNqdn2cEpgUqUns6sP02d5p7Vx8iennI+eBeIUJi/Rp7xEQb1HzH
8TWqJ3l2KZzDvOTqJZXpUEeKkFHkA1t8wamQTGFZJ2hBAGuYLOBOdvdDpWe7KA3fel7rAfvJnUas
hN93fABm3l800dg+Iz2UrkwHUkhsVNgZ8a4LawYWd463FhbCc1RXjzGcp0MZ2uPRirUHLHsUBTFc
swBafDyjz9pev0v0jJndsJ/NRuLyMO0r4InLkPSeP2Jx0mb1qJAtBL+0gUtgDuZdVlkDYUvWQ5uc
qzCVW9yvwzaYultqE+TxO/bzHDGudAg6BWOnIDhvO9XETsWzwZwF/207iZumjTHTp/vCnfd5jXx8
NLtgTxnsxin4+jlW/2InzbeoOtdla+4M1mK9abebtGYZyP9ob8f5w7FMPx87bjc0wNwQJxzShNsI
r892MlkP11g1t5WR/iziONyPOA3hcwGgHpgLEAH3jl35FYtueOS+S0IVur4h+cY3P0bhiokYVFEe
oHlNBSBhbeYXo4i4VdHnHCTM32YhqbjnFMzCkLGffjYIl7kbwP3qsfKHJv7t1CxWPJp8dpP51JKC
jRG4od+O4hYsEnF6dg2rXfGtldxkq1gfrkXvVpsuSB6MgvmUGF6UCWvJbdJHgcZzzpV+LeT0MOSm
ewikdhO2lX3f1MdksoiBRBRqtfkrBeVlUaiYUPToAmsMrqYBGcO1q62lRkkApimPylBXob3GTnxT
8RZuwrDNzxbe2I3Ti+e+1+QeVNsrwn/zaJaHDtDioXKi7xWi302RtepgkfngqTsMQMEhrZo9EVsH
j8QAP9PAVzhFeiL1GiHD8i1jQs78zII11/a3oAWX4NHqg5bZbydPj3pVnNHwbtJZxL7bGT/yojzq
Tv6ReEhy3B59kGUyUpGT7cbBvZMUv9L0oWRKvFeJg63Onm61xq12nd4/VAa2od4IU7LmYZLRN8Zw
yrrCH6XYo1jAX0wknu/1aHz6cdgUBczcKYf2FSx5vnZwNVMrw59MP99V45OJmN+fp+Biedovyy6i
rdHSDMiodDndU63kWUvN33nuxefso9GSFxWFwmcJgizEGO8Dq73vG4DH2rgwqhAcucN18kqHOe90
P0Uk9FtBNW/bGmOczgyUKVIgn9LeRHc1mPV2RMbMiIoahBuex0VMFw92nyDJsSnf8BASCmIuUTGD
t8/FMdZrgkSd7SAkK3Ovi/ZDyrheje1TW3mKMHTtZSiQrBazAweUiH7ABUALbeM7/KRxn1eQgBRx
Q/O0UxB+weXwL81Vdyw1+4cMCQmK2pGOQiTuGxUl23R2y/s5ErlvF+qQTLp1OwzVISlttbOGCeqC
TQY9Apl+68GR80n4fE9lvRuEZX2rLHmqJoL7ZzIS/SwofkbK+9Ta7kOP0+9RGr3UTBfulrxVM0pR
siX9DaCMm6BwPbIYbSoT3KL7yXjpJkYirGi3ZllBElQYGV3K5AdAicYmHYac3AMnuSdfkGgH+lFm
dyctwHVVXG4ji/Z3lBrKb50W2CWmeUIJKIUSfGENWxZIkW93idppqa7vx8F6zezbjBisZHy3VfCQ
eMLwc5z5OaWKnRm8pSTf7qrMfdCDMNhDew82hc58LxsDriZkfBhnK/LWM/OBIErEBURJkkJl5JXf
0aNlppl+OqBTNwIB7s5J2mwnMURwgaCQcWfiL3IqTVhXQ59chpa0dgncUuvKExxBKo6Gb/ZKPwdN
fiWkejFityXuC3RLlceILKck38DG+Rb2tkQTpSGYkR96QBcXixN5WkT6W1F5mlJqOl7tl8pBv4qy
ZkQdeJFNcglzb+Zuh8uzNUPcJVBYSsPeuIl+mAKm/KENc7E9E9lgH4ewuBnC+jtzEUDY9TjtiTmk
V55KqBOJTlzlGPp2SupNZ9KEaJ3bYcH7kWbkVxFzskAZ3JAq5hWyJ4nWeaqUsY/iDKcqqUp7Qt5m
QLvQFOAuPbkuvhTTnugKGBoe54ayS6MVO30yxc5s5qNX1tw/5+ps94XAN5xvR7eX196onjE5IwEV
323D4VIqaP1IcmrJ9foICMdlwQd6RhghcsEMVUrcND/6IbiDc5l/UyawvSX/InEagBnoFg0NI3Mz
1McszciQTN4akok2LBCiXW5ZFInixkdDuZcSo4PLsqGn0ArR4HO4GXIZ7IinlQer6rdYKp0tVwTI
yUlsdM3EARpiX/LUS2FX+iFDc7QJqY3utGw3zS7fBsc1bsssecrJEyckhyC02aFCWQ6boTGhTkgs
Z5NxaYLQOo1erEj4lzR5e76l5oKyV3hstEgncc79nEmWOGhW6T2V9EDo9NyKPtRIk+klWaKOg0fs
Tp+rD0Pv9rMz/aLvir2AbM9DnLMYbaQRnYruVxUEPzQcU8+BFb62Ff+NNxbH2By/OUVQYBinUuJ5
AVVeowlY1Gak9eQjgqjWBXehlUfiPZ4DYZbkKz1TXoLrSHLR0wD0OMW0aQTpkfu35mvejqI8bZOJ
8dTgI3RVc2900EQs6f1GL4y50c1fUVTaByOJH2KZwVpM4rvcNAc6XGO+jVV6SECV7kuXMdxltS17
Oou0nMqSlZ0rgL4rPqHBtPIDSMN7hAD9jdGqbR3AoNQRA/qpJo7lkLjUe2necsnlJVp2z2IBk3So
IWLNuBjJxEgJ7LIy1MkgLTqKKOtaFpD2ljdfEN2/oZUNvZ1CxdbUnHJXGPpzKkNg9pa4tXSdJYNl
HUtQn1vGk9HP5MRAYnQflR7dVURzb3QRkROom59pVic3QZTwGTq0P4emYxWTMNv2CutsGMNLSVNu
+RxYFpAAzrUV3M4pA+TMFN6PWveZW9+jrYdgc4Ml3+lbTrgvIQK1cUYDKTYj/le/i1/T1v5hoXrb
eiI1z4UtgkPRxjdxxLcxzO9s3brPMjX6tZ4LGg7WT8bryR/nRTCbJxfc9Rr+TX0flNY33ajF0emn
TyvjLx1my9lnmcM4Y01ATOZ5nxTOB856QDdNdslCJkDN8L2OseBPhscEPexuR2d81B/E6DAJZBlg
QNdQBXLfsvfkxiYnY+PV5hOYX4aEsMk2cCFbGrRms3VbwoNij7l7SvxgYkcahFoKUMhBM9+rsmVg
vKZeHeyYVdA2FzupObdBwR3YDmS/rZZQkqi/sbtq3DupwRVHgHLSfTdiNz9EirxdgqyJlMPQA9oF
HAS9CC28K/Re+nmS4YuUxGJb7rSJBu7/2BHu6ZzII5TlH30sN0NMSnVO2MhZCwznRjNY1+hzuOWu
A+8+A1Rsh9G9cqvvg5diyW6c8ByM9VFFL5Xdm9sYKunsCVQZrXs2Yui+TpAjd+2XWGei6qgSuUo0
B5HTI7Bbs+e2gHzaUlRM5DmIxsexi7AQ9R5ZmEaRbCbpyhNKn1M+46BGOnITVPYjQ046V5i6Zt6U
ccrOmTlMR6Njf9Unj0ob0ktTjZ9EH8bnfGiAapMjF45hzlApUZiP9aYqGeVm7gfbehR0RJrG2UtG
P3y18WFsMs6cKFXqjtqwAnB9DVFAUB5LO82fTFZbWuGGfNtiP5F54estIlODzrWHg/UA2w9ihBe8
dQ2VgVJSR2tYeGxKQki8ZdmZhjYyxonFb5Rkd+MOQFBL+cZXeZzs2qICDxPVSAnmqvCpr766QrnA
s2EAR1n3U2ngxjMDx+s4aAeXZfbOjBn93TnqNk3AzXqOY32r4VXQx0g/Ya8vd5YVbbEq7GyLPTJm
3GEgxeiUUsRIQsNhtY7YjdlntXPsHUtfcdnq8+DC5sXMFtA+PgrcdiDIJ99kUU0ckXsm4n86TqNA
+UT8eihibe9ypQ/tQWP168f45JGc2k/m0hGt0NJs+b5T3HXKe7jjuS9cGe+dKYl9NURHZF9LvTeV
l7r76c1TdcZHcM1Nm+hE89XIm0/XUvsiZcpjhTMQn4oaaVXhbgQug+qLfAEBityywmob9LSA09hr
tiLoUl9L5FZWHXArg1p3HEXvo2sOZ8+bj3NFKSpD4tAkg5/0jHzIrFNvX8XWCL8gYtqfoKfnfgj1
o5p7k9jM9KZuEpC+irzyUWduL9LR9ybG5kQ+hUmQXDwyLr1CKh/POtUwLhZk0c4hbrCLlnGCI5jv
SybHfWbVz2UJTJJWxSuurIrwIEGhv74qjHV+7W3yMUNKRdDVtra4laVxQXj7d7cdYXrG1YjJEsOg
M/0UQ897b/a/h5zKaxRcuPU28D/ahHRWigJk2m3Kqcy3MpXvuZB8IiIu/DooX0IPhlnuIjgqOqZg
ILXq0ejOotamLaanWwzcb7SyaRoMro+iz9mmWPh6woH8drK5PafZu4fUWvZPdiZ+VcpSlKigHfTx
eCzTWlL0VLtQ07auU7wbTo+Pxkm2DAXxfmihgZM7ibjMwSregteNUZlpxFimLHwdeqmL6f5HUqT8
aXJpCzXGXYQhWKbux2iJD82aoUVM873R12/x6DCRr+x3J6lfPL7XhCZC2R7JRMVQS4ZU/DtPMISi
pyaI10QdaQBViWndoBD17sjO1/cJriVKE+fCq/s9aJ3Cr5zqnFqMSrHqgP1GNOUK3knWYxslMy7l
YUfd+IYcvP/h6TyWW0eaJfxEiIA3W1pR3kvUBkGIIrz3ePr7Fc8/dzGhEQ9FAo3uslmZDzrJVU4H
cRwfy6bd+R7FarttPuywrNb9go0aXXTRe+D8m84gjVg8/QE9QoFfYjgBlStVf4opgG2aYtRXyxjd
qkr/1rZmuF5GC+HpMnxlCPs83Bpl6K3hRIPjxVgbJZypXg7Pj++u3IgMcRINdbwID5ThCb06NIiW
KzkG3TajZAXW/1IY1a40xmSPgsGTb9LMYm7kEDr6wS7BOAF8XMcdSuqZo/zpw60b7cHUfalant4k
46tqoRc3xj2azOHj3FXFruyg0fRjdV9Z6iZOQIDmYWGAo7b2GZOzhAksgG1oAdmwdoNsPVOWxmuV
FT/xgiak4vkBhSd9a9fpjddH5ASjjQw9zfSDohQbQ60eQmCHi4Z9rpttw2NHTsM3OXj4e6MEYax0
FNK19rswG4A66rBZwCYYU3PW6rAmrW3uwDAv6GrRpweyu3bKDvFx34XKyGZjucbDVDoPwCqrGzLR
ncoDXhfAcqkRKe/djPJd68/3g5dvda/eRely1NEaApz0Qydh7bSPIALByifKO8yyUi+o1xYjz2tQ
exSureIxdN2bsPf+CmYn1r3UOdWJzkmrkTp5IC29pHpW+wdz0bKbqa7/qnIzN2BgOiBHWX/0Xc05
RN24Rlqj4KC7MelHeAEoPqyW6V5P23JfG8241QeI9Kay2U/uO/w6LoVS+zvXAUSpsBiQrkOgO50r
lSpysVQHPacRPHIifBuJ09aw3ysfk1csf21Keg3WA/Xz0H32w/y26jztVR9Q6WYt1kmfGpvRXlew
SK509CVJoHu6nDppSb9sFW8Lll697YhLXKANSkXUDefUL2LCyBaoLoto7sxZEJEpG6lEhXwJsxuE
7dea1bdbZ7TLA8Ph5VoBss5hzgGciEK4n413elcj1oI2AqUC/KKlXLL8wWrycj/qFL9igtDF7tPb
xWUaBnVslF6MihrjCCQ2WWCQYlinpt23sROzZJ6k+6Pt+Oa4vQcHffgIopRjizmlGliuh9pBWDkl
dHAdJdAiMkI4eNFKRMR+ouSVFjcFBbhtChuqy0gleF1YDeiibqzBoeDSDje2QR2kiN8sigykT/Oq
G510ozaQdGd0mNd5PZfM/NJlqioKT0pyyqPZW+vz1CCm4XDEIxMZaGJokMcHZ2H0CEI9uGLzc1Oa
chEO3LALNUwVFPJKK9GkqWCVlRRd84cbaInQXh3zdxo8TAzGv/2uMGHKwyeU4506ybYlMItzd4NV
7mFhLl6bsD1nk2ttqgy5qXGiTpvYD/i3aOOAZ0XqIF3bnnGvh0WxTeOKulL5ZA6CiUfqLs5Gdd1S
RlCbRoWwwIoAonq3bdrddvDs51WNElu43JouVNzik9ZkMx+5tjyoM6QJZWJl28Fw73vX2fpudmDy
bG1DxnLX9vUMnqCCG6QGFOhY8Yelx/Na04p+Z6XRG8IDd+RrC8+HpWzi+UQKxWC8PcDTCDtY0g4v
xYKLLyz1pVI42v7U7YYx3/jwa/v00hKnuKVtApuRz8UVvcg3MDtnV1RqKcuBvNR4cPkQPUdEhkhD
MsDoTVmQ+eOflhNvNbr5XkJ2lcACvEnG+RmnxzNPknjn2rq61gZl7dvKw+CUn52IoMAJCdEABATY
r8ushY+6tU5bCjkMDq07f3qKx/K9AunkRVtr6IZt1mrLHfJDD5n3EpreXxNPgvZMf+zUe0gmfW2T
cNcq2kxW7KC0opwgHx3XRUoTr22JCk0wkdpkQ85Ke8Ncwte6HNdxrT8t0JvkvotYxpsa+fOK7OBT
PsNy+o8BXbI7IGRuk/0Akt0jlx3Asor2b+pugLQ+wKIEkZWaftLSvqW94q4T3R8pNrq/3tLvMr19
m4Z4X/oE96a5MMgy4kxJ79iK/VrxZZhFi38AOdHS56lP5iFpaC/m8bys7cYlgaKct8qhuQrNsFkD
deK0lGSieXU/0yi/FSfQeWjZGEc9LhhUMGG3NuaSCe3skCvFI09TXXfUmEDS0VYZh+isGeZeRdDD
JUt3jWMf1/dNmnwtKke+d+qn0ZqAURvDGWpYWlloI0MvXb50FXKjblQh2svmVH2ZnFU9bwes7Kdf
tFsm/qB8zb6g+sX09USjFUM8qkbUqJrKKqYpVPa5ebCL6NHop/reVwZS9GT0AaD5N77FlTMWVmw8
3yq3c5+0a9cOQR9TCvLo7pE+PZpDOK0nq6A+m9/BHOV1hcYsJ+7BLrSd1tCPT0agS0MVRxvDMDDp
BDLbZWS6UgM6i77NpfwsjPwj1ykFxSkgstB8iMlGVJ+I0tXwz5EV3Xce7NpGMEEJuo51E57qmCM9
oz1IH2E1+A4YsP4rN5eU46SZYIa4+AUWqFhGOCDsOREzR6uY9v+u9aKJKuS060ukDBS6/8ApgIxz
hJcDHITYjH4GndDdN2PyuFgMfVyPZ6x9+47KZArNiKaIDpGFTR987Z6BGxEFaDemt9wnMFytwd2t
lmF5zfJ3f5jMV1hiNgw4uGvI24m/tei1t1zY/MkQs5ZqTgL8ubPqQ90wUVnmw4Mmbf3rJduxY6wa
pzigFLtpKrIvDV2TdR/B4ITgG4krGzFfmh8b0q5JRBM6t9s60MFUxHUd1BelaSnbtDP2hdcdKPc+
0/v/Q5vvMwrnN7PKPly1OlAK/3PU8mmsDUbQnBSen7I20FA2t631pjlOeufZ7VMTPpIvNlt9AoG8
2A+KxWAwkMaOriGlD4+6hBxe6nNmk6J6Ro8EEpHtHFdBBwrJAg04ADCHSddqtlWen6Om2gNfTX+c
chSvUjylnQNdgI2cTGzkSJtRZYsoNHnYQnsYdwjItxsb1qG1p+J6mMUguk1Dg/qjoCEZDs4bMyXX
Bgfs9BE7d7Qf61BoaLvhye9Gns4U1evQq76oHVGNpEfcesYt+mqfCgwVM3TKREbmQ0P6hObFRMzs
qg/2pA5rJ46qzRK9Qh1M/cqbq1WckMrQKrYG0r6+eKrAxmSClGhDDdUlPVoXyEp5RnGZ4TxxZ6pS
UY1fig3zlAsTKRhTQg/9PMMG7JVlujZnsL+KlaFg3OkrfaF+Y1TvitI9FCHiBMCWXjyLwjusoO3K
tJ3Pvogf20rfANzWdx0ye5t6FSYDsH5KMUQEMM8YZKdZeOhg5Old6ttTmr0BiFnDMgv79zTeD0Vp
b7SxexssFabnsFzlS/yUpHR2E5fKodK2gBNQqRliGw3fvNjbCyPVulF96BoVBsjLBq97nHMwDImL
A47c5jyqIbZT10EkzDdl6FZrW83iXe7f10suBxWB4dpbAsO03uPhXp1jFIssr78Zq+Qt7sNdTGF3
Var9eTDr54Hx7xWiaBuhiBvR/0B1DLR6VLTrRdU5IxMCUpW6kMy42r1i9s+qi2ogpfV3h+kdPua9
S0527C3r2pwSjJB2oqN6m9U40SHRgTB0ao3rp7sYGnd2UT31pg+IRq1uaxJOeo/tVtYViwHh7Gjs
vLy8TB2wJsQ0fzrdW1tp807Gf6fk/qk0o20dPXt66kNvDQF2pzmMAsGHVTDZk0zFk4eAE5yC68nO
sk3Yec8Sm0L77q7CLdxixmSbN5OunJYEzpwp/55APg4TjaqxoY3ZQzzW1DVX4lIdr1X7VWub27Ib
q92Vb3teAFaNU0+QRKG/cizCZV9lOlaf10WZv7phiiizY+Lzp4VSM9W2zDAePB0qbA0ensH0U+o1
hMJ5y3OBYlrfmHYPbNVOTsPSlTQtKCfncwNPq7oEQL8/sIpwCHVZRXPa/F1Q+Vo5pRWMLaqBLlVb
iKkDK+0v9ejhIfThDTq7+cYBIrmues1caV4wTBWTS2nuvrfRwyBcVW5+N041Rj6krNsn2Ys7cuvw
/QbtSGtv9JtnKUtGfXmTFNXenf3PIo5+tDI9k0obM1A9hpVa2uv6PqSi3sEgCklGtoa1zmRMF3da
TRQ2psn7srIcSTiYte+cJPpw4ifPN4FkmRG9nJkptvSxM6uDUQJZ9fyPhNmLlWZDFmnC89rDxX1V
go5jdW3Y8JZDxGxvQGL4bK/4vfFg8cwoeIA0eotb/w8zcaED8R5Pxtakgj/XxY1ubIsMmJ3m3FAs
maoY/hloJAunvKuopDLVaq5MIpZ11yYwyEKvl3gZVIt58j4tOh2g4kdVsJSy2WYeYOLQr+7bvN7b
xfDgQ7drxbB+zfo9I7RPjtl9eIAVkLKsmWRetS26IJS2l5oGHeLRS9ZQTKt/Jxe2/kgHSUfrAQXG
Nx/NCmCRAB4j6fzM0E8gBBAxPhzjMtKzDRII5qD2r2Lwwy9Ip+MUZEzRdR8RGDUov+hZo9a1Ep/i
Du6xiPUG+kOcike7ekwgzzYotIadeWtTufDQN1oZNkg72++fKWfTF+8ebfUr9DJaxdRPrGVZDXkG
iVtYboBXpGyVCs4XOt1Y+bWeYbgLSJmn3sJKMOe+nvU4gGCP2Uan3LSKQsWgzwzSNcL6atZhRygv
UCgc/Cx+TSvMQxe7MB2QX87DuAEoiFIA43Eb281v25LBR/d2bOoEehGTvmlX0W0FsdDM5bgNBSNI
UXjvDfq2bUrrsOsVTJCmQJzrw1OmKhbqfiVD0MXyYtFOAxGVOjfEaXtHm+9Nku5sufcMMz6knnEI
55Yk0IuMDb1VkEN1d2iz4a0gZ6LRQiHEpV4CtBPytxBgaOfte9P5tBbSJgRhViDCwbl1ylcd9dnt
0IUDqhuesU37ctr2Y49NYUKnM1z9yahpDrtUE/Kh2SI6b96jjFToBWyeCdvWRW4CwowFjHSzrxpm
F7LBv6tMVNJtAGy+niD8FoHObZXNmOYqTC3KfaI2GgoYuA+/QSotnBM2g53k9IIH4FYMEjhwSigF
LMsMpjL5HDNxDLxipSaUmRdUNZHjGAlaIBUH71My7OYORyenV+9wr2tO/2eXujTI0wglA7W4bft+
G48LGMDOyN77PGbPULJLetVj8sb/BEZMGcP7iA1kzbQRWkW/noG1dEeGprDESkvEwsAMNYb1rC1P
TQmWCD6/lT5iWNLxpXbAZiJ4/zyWNBxdulKmTejLDo5CkgWUrQQcTsXV7bo3F8DAWuMoMLqLnmhX
X9Bm5ehXyotnqlT/+lLhHvmkMXkAUWgg45cWoAHji5phY+w0PsG65jqRuaeLQopdpgxrQm9udlCX
qMY+cTz0Y2jigh6NtibA0KLYxOnSbjLDf6gG0kdcXrOcXVt1vzuD9r5jwasplbXRAUgx2ZyB0LjN
PG1rzyFg0tLdLDY5Gq2SxjLgmEFrlxlf9aZnrnGFpMPFm918VQ3VbRZD8Dt29c6s4KcnsNTXigaZ
nG8eGHlggnsgVekso3uBb+wJIbh3SIACVL7sHRHo2qlBcuWDQg2mxWqrxbyux0jgDvWLoph3nXQC
6DZQJoAciMG+aEdB+A/0DkxiFRodyP+Wtveu28Y7Ug9PAKHIaijYGOZ0BhdEGmXfFI5LT049l7R0
5adlG88CdetbyPAnNEsYunVH2uj2fCozO5iS5US/gNqHulM7Gueu81rWdlCYcaD4RcCwMenr/GxM
2bdSDRfX8o5DPN+p+GZrNoKZYCOr5/PcfCmj82U39l2rYCu7+az71THttLPnptAzddge59iayq/T
DD9DhUhC1+44cUEVDZesHH7qtlunU/ys6s6hK4GC5FkAZW4gP2G+O8fwys/2Z6xrp6acz5VTBG3d
vCvRhWTLrvuXqIrPY5MFqUSDKgix8WIgVhxp/DTz+wzPAtIaM7ecGyMJYGm+zIB9fZOupMgZJIG7
hGefgl0pkXwXhas6TamEdtl6KZVHK/Z/5Y+dBQVkj6mdFAr+EV5pPEAUDaeEk0IgN571Og+QrANc
ZrwzGCtt9TPgw5U6qh/tMp3mrrsYffuwzA4w2/xPfl989TsGtTubgXxEoqRfZvnkZ/p5cvpT0lR/
ZkoPTYGX2BjPUIafYAJ4yCR0K/JAXouhEu2T4jHSvF/oM4J6HoW8KghTSa7d52JJvzQg2sV0Ipo6
95TW3Finy6kz/en8ys+lZxZ19HZqoRzkI7Qi3KmGfatVZuDM/amDc6Wo3dskX67vTWzvV48coJsl
0U56o7falzM/wWV/lLcg2X5q6RESnbyWFlcSTyek6wLbBrloHbXS+4277kful0O7RijyqehCmG/z
u3/Lx4JPxnJGd/XSIHjjpietomdX6WcPmuy+X6BlHi+xQ1MNPVwOxCnmgdJqu8yKDVWCiW9dzn0S
nWF+DSlaMYwbVk8osgY0R4Dr2wMSami38iVMu95FubeXhyd7oc/ar8U4/vc85YEvi/NZ0jZmTG6V
JdNLm9GHZjPIppAnIH+qdjlgk/GwlP2ThQre9e9ZIqXpT2nS3NYtPkLYKFgAWQSyzsBajklkvmn8
r5clARWa4H7KzF9Zw95nBzpyuvNDk1fHJTWDIuUwh2P+UWsXKH9/gVkdAVmCEQv3XjvfKEl5bEct
aNruY7K+gYW9OT6D093KYPZK157k2S4hC8sFtKjmeIF8A3O4tPnn6aIq1Dvx82azIf7rBkbGEUMc
6VxkJuGrQbEW3SiSuDpDPk3+VP4b/SjwRTaLa9X8X/mZGuNrMYI/T1JET7lKub2whWctQsNOjc5j
NJ8JS1eM5nz4CiqyoXFdGbk4KpIPFgRbS4peEPgtT/d+gXcFECNdTN08Lsp0bsy3uaw/4mjFqqAC
16lfsT5doOQPdJ3vV9IA4PV+noBPLtGtFvsbZEyQ9syCacjuIAvYGAp7GebmQbNhRdOCkPMhX4/2
ShC+j6bxY8WgU5f6wY/+HSoKUHe64302Oi2rsAvP5dj9yJ21iiady73S/VsRve0vuaKtZ2j4hojL
ytFCTyvroYcS+braaFNcZKGQkCmn9Ece4vWgcGC8Pr8uWdN6vyYPeSwL5n54Ir11nPWE+CeBuNxl
aoQzjlDkyjTzF0C457QJz/KAHTZziX4M4+FP1dgzIgYzfaneR+N4aZc8SFoGVvy+3DUlnax5xjiU
gTsrv332ZMbFu7iASjFwIfGx3onlNszxolOTWOVZhuYYuGuPr2IwiUAAd+Pkf4O9mmc4X7CjLfNK
9Bo3YsKMFvXmvD15y0EMnFxhklSPSUhxmEUVkyS33k1pMBQHtD1OKg/XHjm3YUasHb+ZGbQgnYl1
CjnfbPVqOav9eHaybW7Xn+k8k/NyP5pmBUpmb5HxuWu66cJ8a0DpGCdZJJiwm9nPv1QWnWEncv65
o6AW3ZlNdDZxopScAhMMlQyNSAUKi9iY/UlWX1Pqn6I8q2mMGot1lA3SzP7vcKtroI75LWbrTGr3
6yv9vQNrLOVfq1/OYiHFPMjPRE0C+f9pWxgvtja+X72LGLehdY9Xf6Nqz3Xmf1bYH3EK1Edjrfth
Qukk+0u+h37LTou9vR8yEz/AQTdMp+ufysrIpflMCAEYfcEWB6WaBWBKXlvnA/rnXxCFR1QMH8ue
FF4PA3hSMcTNrWyxpFDPQz5divywmOrJm3xmEzjdKbxyfWHt4r2VpP9eahKFkKz4a6uBj6J/JO+T
0+yLrZqN5jkBLRdp8dVH2BrtLPdHbFnyaTn1t+zRiscnSzvX6idJlPcAQeI50h166TwX1P5uQhOK
OJZAvJvDQoodlVt04HouTiMFjdoF/ZF0xvF65yiQMZeBU2GT+EjSzm8hgqs5O23h0TEHfiZt+Ri0
qwmSMyZrRan3yQGyUPvjSW4ewsZLGVIJi/PHcpnOacydZfVEHNGvdF15Xmz/9/qiHFqol8B3rF0f
+DG7R16SLUcC8ahqCZcANOq6NFcTnhXfWrSrx/5iwPIg6zfUX1WivenkSlrhvyAYf6YFj5iw/1uN
NS3N1TzNp1iuQY6CfEdKEWVItE1ddTu52P++V/f/VJd9w5+qqrqXj/E9TVslifoQLdhmno5bZ5DZ
JndM0DzbfOfVQMuHX29Kb166noSeVfAi3EvrLBej+zCEewI/LauVDjwCKh6qflK87JXhlFXThJ9i
I9RYvJnzHDHqJ0GE7NY6Dc+u86Gqzet/p1U+JZvgkTR6RqYhMwJdIc9C3q4O/U0xJ/vS086OyR7v
jmJXdbBHmVlvI81+4NMDq2CD9FEAnd5nWmpnMVwSHQKU0kh8s8HhQsxtNGp3lDM+teggVstHVqdt
v8TsZU3yq7j/H2iJqZLDaWTprUXvWyyyr/97El1MXp2A0OsvblVw/OBKGxXnN4dMKO8TiGDig9gO
OTu9Pj/G4ANk29Q+UZuW/tnUO0Me0n8v0fRsauNR1vF615r+6VcvfZYwHWTfy/bP+KRiTL985UUJ
zYAY9+rIqdwy2w2zj6IftWw5y7ZOVcK7XLlpS32XqgiYOndULn9zsc/RNL0W7fQ5/CFzA5UOSNMB
TEH8Tu9oJas1mcVRGao700eZmBBpYbilScJ7a6n+qAB+G+lBglY5dIi/kTnYWJ/cuj7fjHZeNxNO
Oc1Z1eIPux6pFAPCXPhmEDVBouPUJ4uM0rtby7dp0ULjVTu3inqmoF9k+VtDFBHiqcvGgQ/d2A8J
pn8BIYfptLu9qV3vYj4vngsOp3lwpNOrRbe57h0nEW01gaAPVhHYfrNZzPkhddofcV5MNgd+T0c0
QwerswN0XU85zlY7zYm36xiYkF2jJ/VRUgWwfqijebcNucn1O3st/izsd7SpTrJv/t2npdzmkB7J
C7AVnMfhe1K6j5FenK6C85JEQVZLYZESIkmGnxktSp5loYxK4s4he9RBC4vxVwoRBR0PEsSq8H+K
qR+xcYYVP82qDVDH/O0YVkmCQV1OMCme9eW710EwQwdyDQb7GOc6J0jgKoeRQF1nA1xdzP/ci+zm
1vCPXbEXT2lU0PYSyvKJjS4JCk5AnEGPuo1hdq/MC/xKHCgxm699jW31fTU5Yh7mvn3VtPhqKsiw
LhOmpNGrX/gmMFbiW5chPU+rvMXDNsgPqgrNK14Wb5A0mBE5NzbtwRltbDGOBv45TOd9BKLTD52j
Q61vxcD9XQMyIw6NbQL4Nml6eNvqVUuaJ9VsBDPPDs9bT8kqgbSDZLyDvKqold+SBJIu/xlM+8lN
rB+v2hoEfqhhHBJQiGIIPdNCdNv588PyT8mVX8/4iNtio5VwYPnzqe4MQsqYEAzTW3UPChybXqGd
3JZZzH8NcGq6pMvNwqVqWR3EE0Ai7SRXNGYU4dXXsGdH9kilokdBC2lgmp5/W6BfAGTx13vVj0Ld
iPcg+HELTg/wAaYEzYZAYT3GcifhjnypXK9cI5MJGyO34fcBo5LsIY4Lrn8vazuH/t9ALzS0vsIx
fS/drfxVZqeBwS1QPbuuFZMs+8GvDplnP3WuQ6s3vr4ekU2PY08jDaUlzmVLpu5m//4tezKU8MRw
wnm5ycfydF0SnL08dpjToduBoTBk5ynlPaOvgY/St1y5y+rIT6MfgBJRQkZ3UO6W8Z9APM91P4X4
VcPvnyTIyyOfSifOatSzJ9QQVo7BnBHLa6cFdPzTRd7UNpSEB+dNXGZT49Cm5piRBLGLZG9eo7h8
uofkHhQ35kKssEEK1dGg8/vk9brbfQ8xBTmDYdEcEUn65z7a6axG7FBruAMBuJP/n4G39lV0Iwd8
NqddPEO20vGxV/Poko7kzg645EF+l9M+kmm67nguaH8Zqr9Le/QTSHDZoIEEOwgIfFX5XkIw8Qd5
6b52deCkzIaaEyP93K3cRmH5vz2QSX92dt7jpEBrUBtcQX9RZ+g+Ev076+4ajzXjwUbVjWMOX3IO
5EzIT01vf+QK2PQ5R2JcPuWpyP67PoKlGU+hq5ASOnsTnoi5gsVbno3sJNk34Au/DbR/8fuGL4Zs
GWFwpHvO3I94I/FntpcHM3g0uRU8uMQDgMoP/tIyCEDGgvWQn0ZjbDPEzyROlyxKrcjrKTxkCn07
yw7a5F+Yn/r+ge7ftgNdG/bGnYenG93xZLQRWe1I+wE3YaR/VbVFdP5OdZSNxEOyX677n7VZ4vTA
INtedp2sk1NRwuI/eQ+UQQ+0KdbQusZMLBBd1ElAk/lJySCBrYVbNXsQ7ylBocT1ZTYhJAKEW+1P
knuLh5XCybAGRX0S+zi3/h5M915MqwTcQ3JAc/MoVrdU6t/U1wLm1rbqoCJsROBs27c58+/IdhBu
/KuDyAe2LVStII7gKFq1qspQ/r/AKrGXx5ERLAmCFaQgLHZ7WWWw7SEOx0m4JkL6qZr7j6rvbtV2
2Ec9+To+VIyBGDY3NZ9FscYckk+n+Hb6OijJ32i/YFPa7xBcNJ45VAqs10xePCNGHsPIt5w6nDJ6
BkFNPU1BV3dG2qZNx/u8QOXeB8mUWWS5FeoeVD3QRRVI/vAjn+JMCJoAFJ5wpJrrHV1MSWy2H5oe
iC0EEn1StBRQaPco1sdWna8kfZLLYrLp6FNdNHVWwg/fRs97FWMvhshqp8c5BrCBMVNUJjks/1aM
G0QDf2CQXmGLp/6OuRzDi7jH1vM/veFziLBT7Oce4Mmgat9h+dEDIQyT9DlrMR78hQTyZp6vFs17
k6D4apYW3J4CEFYrnFdJNj3fZjGpk8JoS1j1dk3TJXlXYNHwaDFLmEbAEXS8xlgAxknSfYhPzwNy
Yv6Mrj2IOKJCiRSv6UyRjDto6Jh10gJ5tHPaBppKHwZoaglMZrT+jMLYMkh9UNzpkxpd31Dic+uf
VLW3zmIcxJ78Z1cgyn9RNNh1OXFib2rNZj21O5URNtnt+hwC+2T5OZ0Ikt96ev0jobj85KPlG8DC
7IbG3izg6KUu1anoaOZ48JyqqIsz5WMTz0BhmxI0ZRBnxE+wN3XbZLgGNsfB+7saC6A+93Ebybzm
NdO+WhbFOMGRcVym+KeuV7K9xFGPjhsQ9NGuLx/Ew0Ahexz04cywTFAgemuZR3n6VereM5xI03E+
w6jJ0OByR+35r8VDI1vyYxvtb7axXLu6texo3ytut3PxnxWpIxZR3hZT/Cnn/dJopyVTv9RpL452
QULqavQ0tdnnzKWLqZAsTLJZcXBl7EBuUoK+aPaSiomfkRMG0+jbmKFd/T8TJAcyqZSz32/FK8kD
va7FkCzI8mQP+mz/Sugmz8ezsKflj1Riwaj8zhmbpD1rLeClLDrrEuSGfn0AYbnPB6nU9pckpGoe
PSuCSZD4VQLqMdf3iu7upexNx+k3m4oATOyvFtrMpeQPdOH2+jIfOnytx0ZXnOncJfveN+mEGRf5
NcWp+k71MlPFc9jewGzf4Ly49g5oA59rwGtFqD7LV0hRXgr4qXrfz/WnxMnMMgeL5f4C/iQd6h7k
yiRGZkA4gIIvGopjSfme4uczQLTAwwXZuCBI/TZpraAPTgpqtD8Wj0etwXpXM3O3KY63v5FvXMrh
It2GPPKkni/5AiSafyr7pmefMHvybKS/Y3enDsqvGR+7v8b1XuU6pdpnaO2nBjqQD4qd6dITG0UM
uzL/qeEgoWL/XpSbEdsgFUPHSL508ymOuCF+HaL52itR/PxoGofxxlP0X3mvfLBHgGpTD5UyYlcz
lOvfZKazkzuTpkRJSiPXYHnxwY9RLOT1xcH5so/pNL14Nn5vvri0VORO5shGmYKQlY2XISChyfmN
viYrusurbKeXwzlaWHnWyFa7R8udQafTpdW/7Z7aAULBPPaSxy6VTcevviv3PmfPV9oMu3J3Z8ze
tvUJrwvlVxbcHKf7QvE2KcZT/kSd0OsCCiDeHxYQZqGUteyYEFci16QSisI9w4Sz/379vauO/vw6
U/KAC/GtBBHcsvenhZIlUX3OjhoAA8Ak9SKvy58kUk7wALwzYgVt4bQCGof7Z2gWPPFJ2k8M7Wue
e5YHY6Z14I3ub1Kdpmj6kJVUHeceUrWNLLjcQuq57/X0l+b/3tksxrlVAZgk4HsJ+kEE3ut5tZXn
NPLk5U7lk9UifxyBZfYtWZ8KbDkNaAiTu/NcFZOqjGo/FeW0LlyKMS5lytyjtM1G+N/idowl2kyP
uBarxqWoZnuAnvhGdpY8QbCbuMLuzlS9o3SzmgnYRhFAHBYsLXWHngLOoG6aobqH8uKkV1lASZ4w
8KAZxlHSSGDIJzzM2xjnVJAxAxKCXpNNLVVPMyh05oOZATv7WgRIIvmTGpfUDxlGvpYrAF9s4L1i
FCsmR5ck8r+Y1JaZvoH2d+P//herQtB2YNhoL18tu9N01cCAxyhhJmXBdM4c8Z4dHfrLp9N+DAn5
xDLAYDtq57LYMXL4IyVzed0dGScuiDTprknlJ57GEzjjVdkOqHhmUrKg18GxK6rbmPGNod92BAPl
MJ7k7dRFj+ZN66hwmtVHMSNxnDxCtEA7nL5Bz8nBMkZ3uhlfmBTGyw8/yTgdDEXZiikcCNqAXsUn
yrYadzNxl9K9WezouQKJ81+07vuk1nl934JtYypQivw0wC8JwuyrHrdEMeTleo6Xe+Dp37LhMgLs
hoZ6M2i3YkvkNWVQsUbupnHIOIkwxgq+Km28kfMkFhjm3bPq6Wskl55SzuKcE8aWTNtH875iQ8su
lY3t+MP9HCkbzdM+p5QIeT6Lvas65xhTjqiI6Zxvk7aUvGrFLCd852X5MnyI1RCzmXM1kKArfOHV
HPntK7NPK9nu8rvDW6Zw/kqHZ9mhS1uexhv5ZqVj48smFruiasVPlgKLHm6MOUOLOrsaeqmjSKeV
GSwGtNw3ZTQC09dOrd/+NEySjOXwKitizsarBxu/HDV8saq+WsX0Kd8in5SwfmL83Sp/9BliYGz3
f/8iVyTv0AyGIOc73be/5eCPabLTjfxO7uH61ih5MGaYINkV4grn/+PqPJZbx4It+0WIgDdTelKU
KMpLE4QsvPf4+l6J+6pfRw/qlgxJkcAxeTJ3rm3rP8ClLFX9kAu15Gt6/W1AGMzaYNn+MztC1bGv
1wh7wiTeL2tGcNbU5kXyTjU7lIzTtkH3aP1MbvAjWzCuvD+fMuFkOgSG/hOsK2Omyzc5oPL4lkoH
ZIcu+Ii3ueZ/SA17qXogunzwvRhl1pc9WS8y7OzMXSlpeA35Wi1QhyoEuCT05Xfysybk6P+3VEdq
emSV/lmmaW6ZX1HpvlXd6b+aslvOf1MZfk1Zfo1HQELVu5aXL/JoOZEua0Srbs1Kecc89sciX+W5
6t4N8Ilm8srl6/3wu35uII3nVfUY2uCb9OTLJwFJ8Rpx54yUiQ1rCDeFFd525vjQI6Auy3BVqAb0
SfXsR1fTo4ZO9DJa2k8YKNfU+uoIdGUTyANGUqXEuF/SbZ0/MLX/RGIgi3/CxuK5LynxFJYLn9Ta
InnFH60GttZNR3lcQvg9+HAa6BSh4f9MNWzTSbqZiEV+P2n6Dap3NPic2+RF5QUcL3nri10lqSPy
3xXRFsfPB68iDz7nzx5EhAE2KpnhG7MpvlBSbUvfuwkI0r0xfJlz91fFSmOwCS1JNCdV+arZh4mC
SuUBKqmqdzoYrpgLsdbNnyGnVKz5PuvR3nZdfJKnIJslTei8x3lA/q29sDIRZjjvo0pCs9s1MAkM
zsiQaDl1J08ujjPyxhs54MsPM7Ok7AHNhlW+tOtvOpE4g3GKMqdnuTnyHvykOEwNRrTyoITjbzs2
D7aF4ymfVx7E4ezdGfH2NpJHjaqiXB65ZiFNAA4LNXzn15DsI6eQesYG0HNPbeFe7LhCkMJrWmbz
hNSDTjuyMTU3Z47ih0aTuTZhST7+yacfx+jqRDQ+8Q7lnVozF6yj6ToO0dez7oLN+lb75mhluMH2
+a/dlt8FYbGrB+dARSzP55a9WEjbEA7bo1rCGUvVT8kjpxbVL0qPPV1HagCPiISLrPD/JqH7xoK+
rM4yYTsSNIgA6PsGR4DpEQs/+dyzSVOVfC17kcxtx6WBX8U8jWaRyF/EJUPiXLKMqkJJbMdfCtzh
SUr0fkvuoY8ObAYnqRkFqK+IgrIvmal6fQsbB/rdh2ucS5F/URSQ6SsFB9k2BotLqEz4CTlgJZbI
fL4IBDsL2g/Z1gyPGoOHhU5Y3y4ppiXdSoGrQleHz8eDHKlUrquUOUtKlvWnnErl8NDk062i1Rs5
n0lqV4qhlOpvbRql3XRdYU+mkMBoh+Kr9FpkCjFYtfYgyRXpv25S5Sq1moxmrMbXH/+liKX7onE+
SmimFPKkbiiJG9vW7+OA7CW5YCkhSGJE/l+hWgw0jpqUGOR38mbl+CJnP83f9uHwIcU6HXmDFHlt
8wUB+PNSvZS7q78lUfMr0YmwzF0DUkP8LioUA/yEWxjrJWlEUkVqOVKZzrUJ4Elzmkv+lvTU1+5S
NVrqwIDv48IiH0wShlSL1IdZdKhpBOVzEuzz5d2XOYEMoZA8QgaXVJUFtkk8BCRus0hkgGjhs1TS
biFpGzXNviRd1+q0jmXjYbR6BN3uvbyCFGTkWiQwKm2NtDC3oEqzX7k9s9oc66TbS3p8ubZS8PF6
BN198bSc8bhvpj8/t8OHfE4pJWpoNAoBTIX0pqTETIb3uyT87CpbD5NxL2fI5dA4j+79mPwtSYau
6h4l0RCDY3JK7yIvLq8oh/8xDXZ23R7biEooCXwpH4Wx+phkBXyQ9mCW4U7SVnLH5Ip5wizEioY7
e6xsxIcm45RrVk3KVUdqK7czzoY9ddSjTtVUKq1Dk30pDdkq4S9EeIsBtO6U2yRTXueezJ7R3C23
HBH7tYtpJP0vbhVhF8vD3p+Uo2yWM1PUTuNXZ3iQyS0/orH/K1WddznlSpgjszdQ8GwhDJaCVeIy
6MP5A0tkGOc/siu6GWmk+bVT1eeQwj34PtCU6ucy/ZaFIlRPs2e/SGhAhzgFQVarVHLdr7oSPUT0
PkuI2Y3z/djQjNkpWziRN0uVR6JDH6RrUn5E8imkLlg5Uoyhmdx+lz9vaP92cHPoTmh9oHu0f4g5
D6pbHwK/pcW2/ZMCfziiyo0+pdIiq0Zht29go2Xf1i1t40z+WbKEMvJkZkl6sVQmkBAtoB1iGlKQ
WfDpq/2zyDh8D+Od+lHuTh2h+GK+yLMo7XIqK67ytVlF+ywfD/K7RTuGliB04DnzXkS2JH8N/wNk
wbSX+d/LHZOJO1b3QTi+1mm4N3P3WEBy0wSD8CwvKknKInau3gRghEVG3pr8XCZO3X+ie3009qM9
fUs1XiaX/EK0OJLVmP86L1nhQv0gc6zQqNHzXrCF+Ja/W3X6Niw9WlkQGItATl5XHiBnFhFVpeJ2
1af/lk0Ev70avMo7jybvroWoNZN7l4sv90hD/bWVvy0vYhUpPRw+D0J5I5ucJIeHssDcuqYV0KPQ
XXHb8i9JQTmMkKXcATomnTFR4ZwmGciGsVv63V1ZphvXiNGW6D8ppTmfdS1NzqGfvuccvWghO1Cz
gP+rIzGMf+ib+/FQH6PwzqjyjdQCks76CZV5E1kObYYu46n5lsxVaNCotDKz8Ug0gJgWGY0cxjP3
ala0iZA/lDT78gFqvdlWnYrLMrEyAwp4EWUSx9hnYXioO/xOPyO0hgETepSlk6W0Hf79H/L1lfbU
f8V3p3+UWyK/l2Eh/0+ggM5OcRfacgtIek8NVUSHVGEv7jhinXYSPY0MK1H7yfItgM2mUi7ydach
byFqoj/ozbzUbXWgqWLRCMpyI2u/LCHebJxbRD2y49aw8xS3fDBz51uqovIzqZlIddRWjIvGBJvz
HjJztRT2y9y4hZi+kz1X1oDlNFyrxbuGMpDnyniJI/u3S/vd7I5HEV7JMHCthObi7iDjdk6tK7Az
EBt8YhZ1DQFizxUq2+AIS2UX91xU2fS8eZ9m2TFMinff/OZmP8s+UMg+I5OIdqVwA+l0M+fmOs69
vWxscgSXPyiTReZAQ2Ncx2Wj+02usFQ85P/yEM/3tjWVEJneItgTBQBVEhEL7CQLLNWWaCBRl9tr
MXkrSETI6JWCmSaJymh+q03jNhqu9HZTUGdX4FdSApJcptnZd3UAuUKCZEJWKVz0GjGS8dt39kOk
2N/yJmUpwO6AcWKtZ6W/tTNcCEflKldSPqVvu7+2pb6r7nID5eFF7FM3saDi/M/TVfPBgPose5Bd
Dog7b/N+gOyU/1Zh8GCn7mWqSkiTUuQalqDBgawyD5iKUTeRqSnbTmC1qOgIRMo/FGLgfx5ipApy
UeV9ynAfZDi6e0uxn+XG9dMl9ZQnK0k29DhhulK+su7KmsuZhaby8UpNbUXCcinFLYucbJVuw3Sd
1j3nHuRyX4twg2QneIh97Vgn2bolZ+uKIKfoRiSz/8QbsD03VTidRSRGv8enyJPCMflsanpQ0YQx
NroOQ5TSWCs2ZRQiDhGemljVt/mjrE66I6GGdZH8g5wxZeNL6Ub12vixM7Mv2XFG3XnW6yX/I5kU
CX6Rsa+SeHxakjU8ZdByWabhS3GnC847pnen3eIYDnjhRw20l/9ZIOUqaGH9twZ79i0xmVxdWSGp
ceEr7p/8Sv9pIaQgw5/eTbRz3G+b9jFDh0dCfU5G6RLmkT8PI4AFVA2kRCUjluWaBlZ/JVd0WZek
1NEE7cqfwqU2JcqmRQWV+BxJgvlBcukS03gusbEzB7vBz2+kmkDz2PcQEWqXWf4YGX+yqsk8atzh
tbEf5MIuN0+G5GyEImKRotlc0MXf5UtwJu/8v80Ne45ns8VwBDGBqpxkFkqUsixwFPTkoaXhHal+
UtA7WpbzJCLvZftjBRJtsNrvtVb9DFNmjtL+aV74MHmYs3Lb5KQh0ne9oSe1LraS/JL7os8hBZV/
4U7o2cfCMnfykvJf1hjIZ0mOAKxgcMpVbVzz1tWLzTL7HPpsM1rsOEPIXZKPuYwv1io6ReEy/QZG
s4uTYXmqPH1gwqqVc51oKpGxJxMkk55SLcNagwWfKaXEj17pPC0BY1St5BUlRxjF7hFA1lKykRm5
VMUt7BYA5kIc5tbIfQI98CUl06op7h0rpS/QOw62QpRPHYQYymOnlMcoffI9H6RU09rme0/GXsO9
PSZbxSmVyEE6ZtS/uq6oU4TWV+SinerG68CF1o161wWISpGHjn1+p0Cdi2TvhyHJpRx+fLZQ/IU5
WxWYDIrXSwEezfzp2V5tlp6BxUz8VGinu1Sjs86bq1I0r0kV/9Su/768ls2Ip3UENudMewlhFPuw
W5R3uYVtTz49WmA01b788roZTR9nLVXfFoZ1QxPl5yz6Xz98LfFBopDZEifKBwtwUlZaZRdtpXYp
NXT5+Eth0uvemmEra7R8K1HFU9+ri/xkDnvWyHnFjf6syb/Lap3O6UuqA/37t9tXtOtCmLgRWcxS
IzMDMm2t9SgvKOGASPAo1Tz6nOJk2skCJNNRtl2g6+SYsicpgMrjChBymYmWglSmbCSiIDfaYqtE
7knODPI8OTGiej0kZYWTMHdelr5oGN49/AdcFJUcQ6Xy54GFw/gTtkTxK5NRYis33VVp/W2PMW3w
sM64D7JidPQIyAAVLV+bHEwdG70Sxtf/LCYST4gG1oLoGmfN7X8yI/k0WWhc29BeSpZRDnvJmbHs
GZdl1qrrddfHd+MU//63pceB+z7yc83UMMqqH4whw+ya81k4/0moIe/SSR+DrnyU3YXE0oEk3F6m
hzwM27lfhPfsOfJAWTvcFIsBT0eYTxZAYokmva3Y6kSEJetNObmbZmD970p6pinbRvh+E7foUboB
fY9CmmWax7pBuCxf8pfkjeiDdUjQBpi2B3Di8d+iStAVFO8ZZdGhqG5HZLrt8Fpo0x+p8XeuNyfw
DzkVStjnRZBeuvjSeqRA5T75YXNpDCihsg7rdF0wylUf5X3dQcHmk3DGGJOe88YSFNVRf4RwuJMK
o6wUcrPwJHsBPyxvhuazJQ4yXe3HAjnUBQ85YgwRbNRFe2fWmNl57IW+2OXZ470MR/lvkTrJIJcB
7CgwWQJl01Z4cRGByAMWyW/eiSoJCj0JOVH70kb1WtAr1uskRRlc/6Udan/GliPeyi2XuLV3umPX
jrulKv2hBNmb1LtlNxLNY3AuDP1teVtmOn22ZXxj03aeWh2CW64Q8NOflQZXjFqhbPRSp80lA05u
OZ2SclsyWVYUWqBRwrg/xx0P1cyZ06CRoHOfb5RAcY66r9wDPdY3beADxywUKI19Za5Lvfq1Qiu/
tzUY+LF6zMrCv8M2ih4ABccKJ3e3nQNHClwjLFekN2bxqSLruTp1usvjut46Lk7IplfHmy5Rs300
mDhL6NO+GdC0BfkQHxW/VoBSd6txzoMrOHlG2nAfojYjO+OCDt6ZRlCeCqTxOhLZSVWGp9DQfq1S
U46lmcIzRL62LcLyZOJFdhz9RKjDBnCjJnN3IyqUUb9BufdWd3c6H2AF8wj7FewstnHvH7MMNaI+
lOFVG5pV7MBdx3SYRjHQpaFFm5qf9iZscN60AhyT9dm+mP5o3mjliIqrsy5xqgg83NulRvuQ+b21
MzJEjmq9teJSBxYRW2sOfIBaV46SI31vH7RMrzea48EMpC+EHnwMaRW9eEn72ljNQfsep3RPD858
CLtB45RKXwgHfx8G0KUZjUtTk+GxsdTZFRIiQXBIN5hFjrcT4pRCSzd9U/2kULDScoLkpnKtMWDc
AO1SVzSd9oim+43RAK/JhmxY1eXUgwl1qaA78cmYKNbaZpFvbSW01xMmtRjSsK609IfaQ/BsaN6m
NaDL5+kzhBdQZrlxydL+mESTufLwgYYD7T5onjHwuPq7s9M7Wgk1SPM0Wg6avrYI39R++jLc8Yxb
FYC80Ii3ev2sUNSOkuimc8pxjeToDNT/WYNCuOrcgSfD6Fcs+zBU0U9eh7hbddkj0NtUMv/5xqmc
fZK4NWEcfVBwmjRWg4nPl5nPakCX59wo0Kvpbe/UV1ghhHGj126GSO1WwLR3TVS8+NL8YoADqSp8
KpgKhgclyne79Dz79GEqKusDzrdiWBLSIUsmuaFO7gFVjvuEZueZ/ty5V64FjdiDSq4nVZDvx8Ex
MRg0KeyCcKKxUTOPzayPJ6CxrNIp7dw6XWjACD7DvtXuaNsmKTMFwbFjBgRev+nNT8yU7V1LU6B0
u58I1rbjV9DNZ5d9bBWZHdqwskYIpo8HtbYAiRXl2XWQbfvWpO78jsU082M4OtaM6UTenBwtTXdK
AvnPZ0VexfAst0Led3x2KMXSoIurxUox7LdpTi9aMZqnJKi2gG5oC6lKTFEAjGu9vgl7e1iNgfGE
FTHIZk7JkU/TZogJxxCPAKqoVOUUP0lLHobIUXe9SrdEUAbrOkacqYHVn6vc2uJOBk6iQVpfDz0+
wfWhz7LioGpZvrLyaKSf90G1TW0f8c7oLCH5yLvoWxB3ujpN+5FQa9YGOqUK0M1d38V7X+unFeCR
r/lPr6c3sLS4RzgmDinQo0dIGmk77GjYZqjBZtZFrGYMw640GC5OHu+HQBwOE5RIkaq/DLRDSqOp
StvyqZ751I7ROCvK7ZdkMpu1meKpi0FFRb/s5FNW/FTmgu7C6bHwcqQrc6XsVCy+jWtRTbj/hJi9
ZCNYhCqmNbEe7jIHub4/QkjyarSMkUYbgJgNqGWeAfjUtE0+ltZuQFoZtilScwM/GtSau1x7N0mU
n3yr3/YpfIAJyOhmtoInrZsnZO96tjajiVK+M7trz9JvUIgUR9dvaL6Nhl3Ra1gWAZzQBmixRo+V
gUsHGsMhCeruMd6olifesmO8sqsR4ia2EGbp9SvDrbxN6WjkmhOnQI1Oz4kVdxm83z/Ppz2qw84p
S1+M1AoOadIhNpgAL/TBdAozZzOEdYBOzL2WdJ4bNeTJLoboOKVkz8vO5CZH3toectw579gytZXt
UF1M6WNbafVj6Kl3gyTyQ6g7KHln+otjel46VaemkW+gdw+bxtZe7Ir+8IR9n4yAH5YOExwjCj03
P7xKhRRp1Zchy1+0AfUATjBKmgxbkC6PttK74KZDQM529Qf6GHp/6X3gc2hsWuXOoWTOFhw8U4L0
1onfInvENRoToMkDv444/lbLvy3F2VFXU1rrqtSMP8dhqCkAk8DdWLS463+FjzNyZ4Piajgh+Ja2
n9nxo1inwttnGDdACCqQkxDjTzflXYkW6Ml2bBZ4dzwgRcRaM4beHtsoAE0TXJ6XVcdeU3Z1Zz6T
BawZtWMLFO5UxeOjdhs3xTYlqCQU8OI9oNvvsOEdDtAszJxQ1jOcrWdpt12qUOwigbeN0qtttwfX
wJzVme719NQ2UbTjY9PIp3fvnW1hR5erH43fbuOpRCZGac8egy/wQOW2zl+yoNNPZZbqp840knVl
qRTUkvFUdi7LTQ+xzMLTXQE8MDLpwNQW5A2Ap3ipsXMttzzlrnEwxnnY02p8LTS6KUcFBJAN0pDN
0gD8qloznk4g2Dmsr4Yw6I6E/t5KHytcqaOuOi2vA3g7WWHkDK3RaF7xSHnLTZCMJq3PVae9a2ow
b+YMcK+qgVWnUUpNu7dioJBA3azHEhWWXFrQTNlElK0br+Z4mhuYHT2NdqHshqS+AUZBoxBObFak
7Vu/fRpgHK7DNH1IuxTop/wTGnp1gsFDq15S/VYm4SjUhYvV0ImiZ+e+ic1jUc3NyVOr5tTUyQWn
RUiZHIC6GCB8l1Db7+mYKpTTmMclEN76aKFWWIEYp6CsI9TSoeBv01XFGSHzjWuazGvT5TwxV5Wx
d+zqoDu082sqgIoMm2zEO1m9XTIdtc1Q8EOWK4f4VK2GLXeZzLJcxSQLi51iqI/D3Mdbwml2wnGg
qm90GiX1nKZe2yhazm9+wXqVgNLxCmJFLWF5KIsT2O3i1BcWaSSCq3TCOCMZRmOlh85a1+E7jjle
gEWeYEKT3ThDB/GMENGYu2/LYLzhQHE2US2VNXvhkMAHLhyGjm++pC7tBaSld6GBb5Kn3CGQQbI7
7ubG3wyz9pS5mEvlWLgVKANklPSlw7GrJFVaW02yVcuMgkI/wyfVVu2ob1gnCDjCYlXSGTtNSb9N
6GZZqyZYpf4vEKoY/iXhjm7XO8MAMgkYPUu7igaHZS49B+xB3zb8h5U6QU4MmxSMcEOdNjCnlUkY
uw4VzFMKyS0O7sZw23Pcg73KlRvDSOH2jg1UvTihH8Y/18b0Hc8zTQxd8WYTnjiNu1NiQ2hn7ENh
oBsbp4m2E54TLIDWGSGwBlA2/lBSqCi9xkVWml/NZmR7hso1Mj8ijTvUed5dbY3m1qlJ3wmK0ZzW
vkJgkmIDVXY2TgH4U2bhKYsxZlRf6pQ299XEtDvpfQYbZSx6oIY6+dH18lNVflUuj7I67rcTD4y+
5cs0ThxgOPKAf09YnhtpFX2T5XWwkeYp5L3SkHBdDy253zliBvRt7Bl5Mhxmr3bWtqBdDN170obx
NsB/gPnPNRgx5WzyuiE4JzZIOnMNaGBYVy0WGV7XrBvIxCFbw5TH01ZV29suDshpjUhjyrTtVo5P
ojFu9i2ZUF1WVs/GZIngHrWONWzjIf/rI+ca65l/E4ThHsM76JWu/5tM3v3s/bQtHY9+ojr7YJ5Q
mAJrGFvzwi6urPL8HDbeU+mil6pRNEVzeWjZ7LFiCw9tQOWd3Hy61WfgJYVzYitotHzX9yhV8qG1
8I2K3lI1dlZToG/bsnpzt5UHxceKB4+4kkgn1Y2bIHXfG1zIVvSpNic399am4jv72n0OyIasW+qM
qx6byEOn4KoT0mBjDtSAQfBjVz07h6mn3yTHH4N2mlcLZ11OxA4HyRru9kiySBpbN9psWudZYfHK
J+2cI9BH4Tnf2NW+m7zyxtGsaitr+RRo4RrbMXWddRor/EYBebkuKqqFdEJ1a3+imhyYoJTS+8bF
p6ID95Pi6Wdo6YNTayk0qvrXLZXLAL+KbqFDNDQkkMEW91bw0ChPSYMxXa8YG0NkYLpS6Dh9zGcS
T2fL9TZDlQOnbmtY5FWG43LvrrPSfFF10FxZXt/ZmvoAFh1nr4yNfzbLE60/r9k0PFdZ++YPGfTQ
LDol+DezxCDH9yc0EOZYX/SK0H6W0zYURANi/vyr6PG0wpokL/60aNw4YWxu1dqHgZ+uVbuIN1o/
nDWQ2iu/IJMKCux+LG2CtQrrtQQlLoqUdap29XqK5+fSCbkWqkDREjlclKG3rex6b49Re9KT4OJw
/kNppXBMK4NpbRX+V6TORw8/qY2npqtC8e6Mdmy3lOO+laEN8UQGwz7r1lHpow0tHyjISyw6kVhu
lLRz1+MckSwkM7cLlENO5HRoK/cPU5Iy9WdsVRXCVIS0JeOhtqu3Ru28tTtom9jUbry4eBwaF4FI
CoZcb25LAyvBcezvm8G8evl8KWF/rXwH+w2ENOQxto1mYhHSgKcgx4Jo2jqiNjjUalXCYUKI5O6z
dLzgnH2qpvax1q0320vObQ8CDd4KW391k1sGf9HVrj1cUV2Lqb73t1NKVycWhkqb3diqdYsgEMph
XdWbIHbvyW6u8Lrr7w2jew/I3a1LspaFbxEEwG4mY6FvO4Vr76fIQpPIzs9A9Xv1GmHYpcfcbmo3
jV9/5zGWSEDb9JWWkQXoy+ZmVj8c/H6jtDjXRXpX6665G7ygWbFLHl71CYFoZCQdExVymu0dw3KK
tnbb9xuccnTyjyHopKTnj9tud4+jDqZeP9046KdCwV+1cYq3zLbXmgv6sZkelVylSM5cj2qshGoM
ObokYEsi8bya4+4e3f7WLIBu0hF77yruEaBptm2G7kazkTP29Y2a0PCTp/49zro9H9vbKZG9TUhz
rzRHUzZFgC+Io1faZjbK19xqro1RI0bA9iPPppzyQ7lRU2K5ivG940V2NABhLRESqzp/mhY/NmZ9
V8X2n26+ei0BPkeMe4BlBy93q61LBz6s7LOpWN6uqzGNTALtidX1Mk82gDOyZRKC9VZ8iSw0cxRa
OE/WyQquP8jEfv1aHnyTVEZbgqT3d3XU3BBS2TFEcIAtFeV2RCRYEm6Qw9SrmOBQz1isKlwmVm0I
YGskGLBZEnWTj6S1D6MFpjI0aQoKznVrcJqIph16UfR6CrTB2tGuy/3y44K4i2JyVu51ORTmXvVW
KexFenPBLepQp2webVtv4AGtIwvImYaj1kpNZrJbRnppcv/DwVd9LtOXxkaekhRHjaafPaed5vS/
/yjkwf6fb5dflJa6K+LeOnTDkOe7Nm47nB4xCVhPgy6J9/LfzyJy5DdznUbkN+VLbJh8tkHJEYUN
dLZx8urT8o+b93sDiP9Bsb1rpcbTweTuk9QmCV6ZBTqKU+NMxXvsqRdbzZ4qs0fX59qnOAK2pdFk
ck/zaMh6Mp2S3KVjrcWiSzFDDzPeGNi942fbBKajZxi04xavQQQ0cMBUkQjEAyJFJQuWDblrp9vj
KnqYDSUFnkpAXegfSsj7AHP6zbANTrWtbpWmwPHHgYfZh/kRLGh68h/oFcs5kxA+AYCL1jgB3Mdt
qz4a5h2qFnwdhgLu7VC+x4aK0+gU7PHqS45FHLpYrqyABY/7qRsB8dOIOLRmw8k2BdjnbCe4jgNm
VOumz1PUiPpV9dqnPCsuuAjR9VAFB3XM23VfKerebztAv2Z0O5txvoWWTMGJGbuK0eHNtpYega3/
Ejcc3Rr+iV52yiYgzbKq2o743vr19azZ0rMK9yuCrab6V6B49SYcywuxGc3bgR5vwL1YK/wCHQmN
LrGfRZvYL27F+0P8BBy3uC8LWGnQR3XHv7q6ctVYctE/3HdBtS9GW1uN2fRCZa/GICu49VpOmZNf
56vC1b4RfHzU1lumERMi/uUNduehi2n45vgf53u1tbdKnaM28IY99YpsDXNXmeGJV4b1PVtUw9wp
+DMM6zZV8DWi/2yrIb0nGBgfleAXAulz7p6bgTyT7pESs/P86I3NDdDo9JBYW7Cs2MN0XLYhJmei
DLQqmqDXo3yr6s+uVdxkFRRyqyILVVqzspcXz6z2LmxgOUt2GUs079y47eNUUcloIBv2gfu42KSF
UXujUKZet3AkijbM16WPgEG8iNKW2MJrjMfRKnYenKmjIbF+FSjbyQ92yVDfW3F7irVsR21WwRKC
JCBUNOY+BpvK2L/bJrXIqNF+a4TWq+X6DrVC/5qNyZFht5ueVQ93CucteyyD4GR46nxwbLcmDTmc
VaXeW93wNlGz2RltcA061V+PCnnSETDmyirL5GzpUL6jRLsjrK9PWGbgeZuUuMq07XxIaUvelrzy
tgbZuOo7f9jpczGe2fivOIIU+65KzxC0w02bAy9yK6zgVd96CsjSr1WVk4uSsQ4pCJ2JXMBFO16O
abs3k/m1sX1BiG7B+89+STanGywy9dl076aQ2D8OMzJyU43/kIbDna/APcaDFS+rTscu2Oy45H78
mReTtUXDjKspNcICuncVsDLhR5TsGm8eV5PVu7cu2yrr9oAMQL6t9KTs9pxsyIRMt8sjlp8nTsph
vszwp+TB6mYUa22cwjHEBNCtMtE2zahEMweJyrp1ps++wt5Tz3XzdvkHqqL176usEfdF7LxWy8/w
qZzoO6rv/r/HZjOhYu829NbltjJtll/XUVvdTEYKMtHtGuRzvPzQeR9m4X7iNspYiUGnj9hK3ury
1fItAuHmbOPvuHy3/BzqhYuNNkkImmvAuTJBSKvPbrz79z2+cuciDKzjpFn67eTRWzMHnDenXr/t
9IAUcORUGilCF5fs//0hOB6gJkmmb5cfLk+OqJg4xHEnynw27hKCQNIS5TTIKweZX08b4n/7qOYp
Ikh5yPJcJs6w80OcIbLO9G4TUqNrNTbdjVN0fMJY5QBTyG96Bu2prpvj8gtjjvzb1kK4oY/1/fKj
5fmeZ34rYR4clu+Wn1c+bjD4v2ib5UllMZg7rCOxvP+/L2vqwxHQQnJXzUBbWcbDM4RfvByGrrjp
xZilNScwxPwyQjQOorgdHljBq2Odd5zBo9TfcErOzoo/HRKFZQ5zs2rdDdYTPs/7qE459amUBoq4
eIC8Qshdgja26jKnUw8VLrqPnRnDlgC2cVWbut4FPu1TgEUVMM8zEvSoAKbcQ71MwuZQQR9Z+ahR
1q6Wvs9YoQ5mgy8HySt8ntalQvV/TnEO0sOrBJJJSpTSJ9677Tv3bszCQj2ljrobUufHCjMkwPfN
LhhnD5uRftO4dKVVuc8kic7UuwdhOo9uRkbDI/WQE7Dj7HHbyZ6cYFQ/6yoFHE4yzKkHlcoIkJJg
i/cEzrXlaXDJwji+c1cG3c7zo4uuWHdJ1++Gaobzkwa3uo3tjmI8tj6WWUllOGt0KG8+5lF0hdCY
3PgkJ+wK6LdCyyrO55R4jllAVN8F86VJEp5Vu/AOmvZVz2BaaUB0Ijq2zA6lfuK+9hH2pppTHrMu
3RtjfvDC65Smx25Q0oNr+QfbVoN1aU30rFAKbi3jzsnbQ9e2b0bo3jmVO2DF3ZwwUlRZplkHKbY/
O4hh07g+Z6nxGlQOcT63k8MX2gPebzDeUwYkNG5p3c6RF1J3oAJ8SUZgPnPKOQqhP7nv7AAEP+/J
2zRL8WjUbj0YSyanoC332zRwvmmAEBpjf6HI8qw4JcRo5wXIQ7OF14OgpeCw3rSsZVYwwVyvLq1d
naPy00ih4o34MgzRxnXa7uDEyi0OTfUmq4L7XP+MfRxqsJgPMZx32LhHKKPi++s1QKBGErsrX8dr
M9KmF2WonmFlpvjCUCGqOqWnbVTd0HzPQbjMvx1GZGhIATbrbRDP0a+bWThIEkph0oaHYNH/hpNO
Fy4bYF1wo+kT5NSgwm823S2b9akIOSF5PXk4gy6dTUkTPG8EQZIHNjUiNYqwEQ1b++OUlrIKKmnl
zE3UGfPeqMZNkUfVsQNdVlEHrQe2zdCSZLbXkn6edsPc7fP/Q9R57caNbGv4iQgwV/G2m51bakmt
ZN0QtkciWcyZxac/H30OcLABb8/YYyuQVWv9EWLn6hsgQaP3rl04etcgoGLsrr2RPMshPdkCOyxu
pFmvEb22+U55zc3u87CaNCkqxQnqi1yDj0o4Gfq95hbHxR569DISQLKR4FL7YKAHtOjhCjtWYgpT
PuaigZOmSzR7tcr2hc61FSh6l3md7tl+0bF2BmunpCIiW0oQuiQ0tfXWt96dQtd964znqCygAgjJ
VfSiNa19hUEJQt45eH0DeTwtnvlyLki7pT2bgaFuj7Jp8L9Imjfa/kmoGlcSOmoO00NXT+9zE3VY
T+ZPK21DyTcRPYHei2yECZ+3QgZEcrhk/w39V07mL4mxyaOgaZwoSeMhqp2HmFhxYRU/Xt9cJ9+t
2W1JiSVVMx2zYWs5uNItH3C8kzXVZxG2ewAqiug8O4Ntz7Kr7TbEsVTC21jge5fKJbq+WcSjNPtb
MdkfUT8eiNJtTgT4QAtUXzhmSBavrVdiccvj9Doh2cVtQITo2v7gOgs52375njFpmxLwflYVaTZc
wdVwxRabg9wwe3qDJHM2f+5AcJWvT0bOOZLoBA/dmjBfVc19aelSgpbDUEXvsNctXNCewO//PsFh
SVIKzxSAQyMCCjdNvw/WNr++eVRmHGb0/pG7TcR448oXXwavCmYXRre5kZ5PC9htabpH7kPwG9Iq
D5n0781MKk+90EXQxP+ZiXrqW5iGwII2lNRnrU+vWQCPFTSSpdD1qgMBJrH9LSh8lACieQOWQO8J
jkIiOP+/h4ygbCABOslHHaaG/pT4aMDRnygSxb9DQeKGmEYGMqobVCTDrCf30nvhoUIqQduKUu5m
8Uxav8k6B0kFUAncj9TqKaDpEvAzeogna/zltX0TUjhJS6FI23YjLGDPEuSbeCb97tJyneD06vir
BosfPLhOOmogixYioKk6aw5jMqrQs9J9IIKHClpyI+LmjanwJByoWOd9FSLpmHJi3xdyR5MeXGv7
ZJvVV+DzYA/+ExLt98Zp/tMLDjNjyY8deRo+iteDY710A1KB4kuqgge/n/+C4z0M8a4S6osB7zJM
4jTFaud7Exd2HostUdh3gTBoydXdE1mOoRk2LtOXqSf2sXE7DJEFh2U23chI+srzB7POXmfrj99W
SETG4hR7NUU6FgEczX4Q4PPIZG957B588h92/AmEfbh6X9fpp7RKXO8x6cUYdgPWGy/+DVl69ITm
U7ApderV8DH07bVSOSJJOiqlKC8WCgs/Nn4lgf1OO+UvT/F4GGvsOdXvG5KxP4J57FAh8N2YE/Nv
3ZmfA3sLomuyTLJNQXoJPRnXnAbxwp7hq/QVbcWZMmdM/PcyG2ls6Yd3QF4CpNJ3F4xmWyj7rjz1
q0GrQUUnHnUY9lblz25rvlQ2joSEkaXuyNYhlriiNlktX1ENzckHdhpIGZ6E/deI4NlSuJ7EZSjy
2jvtQHoni6+65cbsiIavuFqoqWKCOvi63ueioEGlb4+mN3wShA1x5Oivye/ZrMr8JbLbHuQaXJYr
bDui3mAthkw3eayAkk728Lg0YqeySwb0Z1kAdBYh62VDeWejIdfpkNr3qW1s/XnckezsbQGcrUs5
vOnZegwMbmnR8pX1+4GqZ35iZsV5cKz3KfNf8ybC4eddGE922TLeoJSqxzi+pqCBEkoz8u6tEfjc
c8YtntUrE/KDHTdAeARlb6fafdK8u3YJSk99Bo2jPxSZ9mFn4pkiYnxqk1tmGoreWh0aY/4xk324
KX1zP0fdVaASR2XGXDmxFXeD/2Z7vFqFhr5dgrXWuPDe45JIsiqHmMbk8wUOfWoJAHeysj05S/W2
AHfNdVUfp5pYc7c9u4nJYe+9K6Wy0LLHx9EnQAkPBYMVqqZak0WQJn1I0s17vbCnd4n+7OlhS8bq
vHBdzF3K8RjvxilXe+DpC+7rbpPPgbEWsGOMQs0L5iInNSC4GpyQbZLoL6oxq+SGqSuikgyzQW8c
/2XTMlvmJHbSpHQC/0dZ8qkkCcEL1QirNcOZV6FBJd4F/wU4RoBVhLyRttMXZNIrCbHPJ/+BZCSu
PqA5nkOAj+xhsfCrm1J91diUIxcmjrdJxy+uvZyduvqdGT5vGNxyXeKAsIPnwpTfxTxL9k7EDARG
MbtO6g3a5SdhFlhvnJ7OEsk2bzBcB85rQZBI1FWnVE4IJFBrtyYPuxEfirTfgxc803y8bMoF15s7
Zts+Vv8tcwOjqL+n/mOwx9DkwcM5sIiT352U8p5M1y5DsmGrHfQbuWkeCR0RkpXt0jPUVFlwUx0I
Av8LY7M5OuYjlWF5WOu1vqosxM7xvmfL+Uwc/yNq/Ktq+8tQ9l+jWyORxWXljUxmQ/WlPL6sTuzh
A0Q74jpU4LhlBrCwCpf8hN4OrV98m63fzK030vt3Y6luiahQj+U4vJmCZ13exVIgslgJZjmz/Zjj
NXcmg4jHbdc7A6cE210pRlb0YsID/E255bvnuce4opFKIgrE8/FkdtFahbGivZ57cr0cBi4nhtEp
Xrreuqaa2L4pErel1bemGeqrOxu/TG5qeiYfE8Vjtow5dxFyTB7AX6pzHszGp16Ero95GL+jIXiX
RrJTbXKKdPlf6mjebUJ0B652TP4bwWGxM9cuL6PpD4PMGLCDB3DJiybcRVGZwOAyk4FvQvhQoldH
vMqEkTxG4gF26S/KW2YnWM3mPwDGbSn661zkT5Yxvzn2+MXNSlvwMbVt4NoFfypiCZGgnzRlfg6I
i15TNCNgJ6Pyiq2sJjiKmEhg0z6Krvhq/YyssgyYEbpBGGTfV9m8H0tK34z+zqD6nDfLexA3j4GO
jjKbCUDp97lOew7B8YLOb4eg8GrUk4NCj0nKtIsPXFVfTtQcoiwzN8padpnHp4/+EbC8pTYVLt2s
XXCPFWdrT1bAsVCl7ZlUJmQO2UuuLD7f+A15oQJ4o6uMANcna0hYNbAMRXl/8i3QQdefAR7pDQmU
3NUWVg8P2NEXd0oBNxQ+kOHancwx/89QRD63dsBfA6kxLZTcF8B5VH++UfuFUIzviHQE5rF8168t
5i2KJNqEzqmRvEYoEQikvCTCubtTcfTqaCT5enmMe4dxoqUKyIhcaiXh5dJcG5eR+TQS/p5+rXaJ
wkLbLL/OfKcjwgOWcg/asQ9OOlHZTKatE5ajSxAKUO/E0fvvi5gagpRxpG/ckWmisIy41rO5WsdX
xYHQtN3DbHQtfs2yNdRKKMHPeGBdBoec54thz6gGYkMPdeBYN6rA9o5an9gk9Ta8TQyysPCMUg+e
Ke/gBrxO5fTpDNVfr+zhVH3nRpYOR/ayQFHVZJ/R0yN7KOHV7NwO744PVFlkI4oIyj9hACKCGIsv
MX4FFHiRpwbBRvkX8o/IvfXDExjBIQ6GPfUNLz4RjBxbJjAjYZQsjKwpano0jfGpQUMTUsh5nMDn
nEG+ekmX0dv7UUh3lwZOvseHW22kwZaVAgq6WOc3XVCfam+4p7Pr7Gz9l2WIfU9SIlMhB2CCKRPk
jihUjXC0Ws7K4rGzyMpOJEXNs0VAdIcKsoU+j9RLo6Hdh/lWlflu0uNf+tSY65nLWXzodnXx9pAX
r+f0bQQpPXS2fIyzGMpoooFQW0dUldir62fDBtDUlvwuE4L0O6w3Gzc+x+lyRyJjE25TM2CSBVbH
b6k2/iQzGW+j853l9DlGKEhmuiHp4vA2JXcGUCUYfeK4GxmDshrqa67c/iCIZyDrlPmEvp9+RA1k
6EtquOJQ9nMC4rJ8Lsv43WgULCVnjCKEqVq1x9GcfXLn7eM2ek0SMOCiGQjQHcXfwBvv9AztOzj9
Jn4ZSqPYr8+JW/KMZDqi3xSHx7BAGhtd9Dte7KeFVTFPmieTbLoNAWLfBPCFFMVzj0XDJhqrk7uo
T6qEaDxEF0FMLAJJ9H/jUHGa5EuI/o+ruUmaUEzBc1e6P4Wf3ROOvM2o35o1DtLJz0uXnBY6dv2q
BCcSJI719a6nomb9RcLuaDdNrOP6gngJPgx7nHNs7z+8+4TlskQ3qXz4VdGDfcJ1eapNz9u4/fzL
IPoii74Hof1NP3KluNOhx8PJGoxgobbiL2h2pIlVgeGa2o6ApDY7gdPOagJk3PZoSJuuUP4FxxfP
/HpXDVH66pMpx1TnPfa5T8BXcTQX0qBLMuzm2N2NTf+WT2HUO9/2ejfEEqo6SvXTenaOxnJvIj6e
yECfWTesttTCndj4v3xZHS1doWCf6W2N+jNJV9xvbKsbMaLAGZvVlQpXXv0ptLx5/tk0UtrmGytC
tMETbg31BzFGZp0sBz0CE+qR2WroCLKJM/nbrY9wym9jZnf7nK09wB5jl8TY1cSGUMMOajbblJom
xEBnRbcX+XTuqPHjOJgPXd69yngKcSX9pcoV3+hrK3eejqyTKYofv4S/zZrfeZCpB4EnNVlTUBdW
+ktaGveBY5Fjn7FryOVvnW3jjjj7aLoPiNQLlT4ZEuFw1VMSnozdLomutWkgtAa0PNSRhlysLEQU
6pXQp6Oys4QTERd2PtIdlZcoyK14/BgLg222Hs5+jLWxH/6YU/OnCehCSbPqxxWzQ/x9aE1WvYVo
OwVoOOKmPlR+Ue9ryOmtyr3xKEuXJjakFSKhSgCVJfkFw6Vct5W+vliqOcp8fpC+OAVIynpPljgr
1CP9P3vIP+g1jRO3cvTGr/Nrb6prtehHTTclD0z/KQjhzEqHuCEXSzf1ZG5ND6GTqJtWX4yi0caj
e2F9UCYV/DgiwrvufgpLbJtGPfvksJtjJSHxSxu2d+cmxdoP1HBrKKpoJxkVh3mnAcdOThzcbTm9
9mKwN8QI5ieCudDG2bQGFS2SlXZGx6885uP23pXPmZlz9XFigeLyflJtaqEZzkdKehkgoMRddNAj
BSUT+jvThJuohnPZeOXW4wibmArjGeUvVXiE0bPGhsqsDn4xhQKtja0mms0G8ZlbwfOAkxcL93O9
2pqDmLjsnFfSMIKbAcK100aqduplSXzqF5soDeOgP3M/4ovwRLQ1K5oDzZhvEjJhl2ovwoWHpiK1
Uqpv2X36eYSVyZhjer3EM7DaPjDEvfQxkzblRAWUVlfyEeZQ+axEZE+uGl9P7aHvD4YW4mRWa5L7
jhS4/oHA6l0hW1iwxn6aswr7kHY/K2KYQ4biRzu3UcUw7imP7Auv6v/zBjyac9PJDQXoJIVPzXxb
UM2jNP6vrwKNBJ0wDo99eFn7Nem5nk6O1x3rinEqzpdo3yFxncDfALQ6ezuDx9h2dJpak4nMzd+R
s8+JtbOA+Glv56+1ztMy3aoOeM9hIOmL4cjD+cftX9uh/XRVfkdWgewMX1s4p2P/uHa5eNKPtoPH
6fKP5RzZpNA+Ugt06dCx7ptiRIJCvaCsaMy1mgOpVutIIVFrvY3p6kh2Qk/EiMyKU4efcoMs6pVQ
P7Jt222GaK3NPwbZpmHrONauk3zz7Dl4hw2U7KV8x6asx6JRJi/Md9QVG6bLw8uLM9Qt0f+0fSxD
cfNdg0sHv10Ph1GO2ZuDz3I3YhqLWcIGbPQJmL+T69Mcp8yfWY6+zR2fgbZ3SI8Cyr9Q75ljEYeQ
fKFAeRBCSyTbIQVlc6rikMT4k1bCCF5th6zng0zSY2MmPQvoFG2NAcQitrKtnUpvmwzDKxkmMqQS
PN8FVh1fE5mHRH69FHn0tqDj2NLzF+w9Y74NhmteY+7GZNXuB8q85tIT14CDgLds+fBUZ73rjDoH
ihP2Gsvk0VmH+Nnl/QUI8rF3dGKaNoVTMSPOBliRZRx0Yr0GU7qbDFRPYKAqtD0fGkqltONK4APh
AXEEs/GNKxlPJ01bKzAwBMTnjepVRZyqRhz3R8OoWH+y+XlGxZHXI+FHrnWnooLPegaISUqT8u2y
iTGnWDZ3GBZKyZC264ADQtoXMxbU+G2xo9B0Ob/H8QsGCjdHjH/GRLPslCBmRqvg8Dtvo9rHwoyZ
xpfd0ArzXKf2D7rN4dR5ASifZCebUywVhtpmLga8uAp4yXkgrB5vSaXLM4vUVeaR2HhUKe/RIu68
mg5trQq5Jd/ECmmVPuRO3p16YV8Xpyv3Gf3UnowOKFGplsKiFU/+73oS9XZsh1MCbLhpTfCd2vVE
qDozB00yQx1E9cGkbZiA+X6rS/sz5gvNB0KjOOr0O1aerT3SDpMqPE9tOhEKhFsk8kg5WGX9he//
AS3aR0v7i/Kc7eLQSIaICHgoezFiMR6tYM395dZeXzgjECCYfMGS0maXtgDYAsJhlSLcgnEzYGkZ
qw26zz1n/UUKyB1r0Oty0lzkFN37qqEGQQbfhTnc6eIqd4EgWt6NH3ILb5xHMG6bHocFlB9/R8jD
s4C5tJ+ciAXDKFpWDsM9/ga++tFiHVkjLtKhm3jMPHma0WluExEg35RcVBntfY4kcA/qBckr0oE8
rXm/e2ef97o99hIbX9MZR0cSikF65yYnTXVTZ9aWVBW+0T1DGAVvbx26WO3MvyfNidP8AXLwcDtR
1exYMHREgTh1e3FrOvQQp/vbqQdt9mfiUJsWQFO6uTiIdP5FU3LM93gk5c43wYJSA/1HNq6iPYcP
BJsdEB0DKN9Btc+yhcuEZ6KnjTRLlA90XdBQ7rIzTzYGxtzWO2L+4+fS/LQj+VN1Nm28i89+YSKs
nbXrPpCVddUWigWzn18iPHPZXHlHwwJVcDXSDOHb05EA8U8C/609lhtMgn6xWeqr06OsTNLFDCP6
69F6JI/kEXibJTIIqTe/6dtkrIZkN2cP/0oz5tSsv6QFCcd5kx1wknYU/1g7W7jlJhFw/SPh8EaA
4HTGqBaiZQ9xZ1+Ip3oWA2intGZ2PPFOur3emkWeMsnxLR0Nm0y525AHgt1ujnfeUs4bq17uqIY2
mQOpEVXRc+IuKMsqpO0k5WMLGpDoUoTlsPl3ZihNEsXLrjnkGiUSY2hoQRAeIqFekHaEiPdDXxj5
huiPV+FNwbYrJ7SL1vKE3JPC35TtnzaqJ6e2X53RenHhDkkD/MaqSF1aMp3cur8siQN3zR1zLmig
n4YkfwKv+tW0EpZvLsgjdtkMCFDN1mLH/oAbE+mWLi+umb4nlkJQ5ffntEx+GnKEAHzhpf2E8PTB
+p5T/Z8ph63qgXuHcqHfkFHPGRvCkUu6vseI4l1ZYVeIcMSdg2q6Ol48HQgRfjWLTxe/QOVmztZO
kCdlPdmKyYzsFXVditYqeSuNlpJpguIYdXNJnEFHdYUdvYvJC5i4qVRE5av9r8QwZ9z76rObov4S
G8Z/ky6vuO0rSHP7SE36FPpENYdeJIj7LxhjQAhDcHImhCWh2dnDk8wcvDWEnrc2/Zb5sTC1f/KA
yDtKzndYqZytRPwkAhcVdU02/ZIQ67bMxnauGPDpi6YStxwRG/M+FDN6N98EC/BGqh9n54UwSoTB
ZOicaYyBdjEjomZK8oJFc5oT8hlghguT768zmtYOtQpeymhifCuDmYZPH1l0fqA3utIWa1IyXd0m
G/a2i2Oos0y8tsvZMK3iCH0CMIqHBcSzOi0TME6VRBSLlOC+MiDZJ1IYNNvRxewhioO/PqsyT96H
gYEscI1sP8rZOGe9dfcLoscn92jE+XyewSp3/qPZTXXYw89sF6yWaR0IZkuCZw36OWvJm+zkocPN
YHbj8ICJ1D04HNYG6n5Vg070mP3HJyaFl04PjBMpUQkJ3ATYF/Bu3TEvWaYREtTEw5onGL4w9NMs
PdARkI5EF4ImdYOLn0A19OMuBk58d35wKXOFlkNrME+AvZ0DfVz9JZ3SRNas/04tu18woBToDPN9
SR30ag6fqY23duPjRWMi3Qb1xHcQbt42AXTJgoI++slnPHk0ro6ssFTgIErfNJWsQOzqfi0Op/lW
lSOFwKAb1pIel3Tgj4sXZq4OZ2OXdMbZ9MXvFlzPIofg6pb2KUrK5sFPOdll0uGLArALa4UCysYV
MtRZtJMe97wZqWNSDTVrtXk0bfM58iIUDbHhYT5eGDK61Z7z74cCCw2UucSo4S/TE2TVxDaKg8db
f/j3W/79rLLn6kwBDOJMHu7114La/7/fhQKMGRQseVfinkinhKlt28xBflQRafNmushQdign3b54
NQRVbYh6Rpgmn1i6zDo39YcuRjdMWjGHtTRfZAmh6bRkJNOPivp6/lsabnCp9JWTj5XCI8i56/uw
8FDUENQIwtd4zUbMmJYQQCJaWpiu8XB4fKZ0etVp/FB3gvrevL34ax1DVy4hsGdzVip+kjKfLjNM
QVUyUEnhHhHxEGxnnhIsfG9WkQcAdyIIvZLq7D5yvl3cl9L1063fYbr0JolBYByxgsxvvW5gUM3V
8o5WycO6dOLk207NONPIY4D5+R72LdFdg+ypSnr+DKM75S0WAbZ7h5o569tA6LEjMhk3b6G/E7+d
rrbUn34dJKfWGCBBZwbZ1EYRocxm9XQ1GN0GrKremmyYPo2m0PcSr5VbOiZ0vSTcykzGsB56cCoo
1z5evkHeR54QqfdZHT0RFLtffO9l8ClnIDHyeUlHtqrJbVlYjT9eNMUH0016HEiKu4EW2WBQFsoh
oDsH/JldSOzHnhN8VojM8QI/zERXYXl1UQUE80NguIxoU3IzhuQ3mX3lGS1zcf73M9nbEmJV1OlB
edPF99wA/95qN/rfn5o+Jk+2UdTd65P671csDP7/95vs1kFi5ZFC8e/R/ffU/vuN//+P6RQ/NwQ1
7P89u///hAfYlfKNJ24SF9z/PtjN+qjrgcaE1UJoHuRgHP79O9xpVytefowC9WLBCME6zA+FQxUv
8+ib3fDYepXV0BeuurBJR4p3s5J2ieqYqQU2hFTVfCGTmAr2kJOI++RuZAOoSPlKIVmUwjR63g7G
ocOHnvyuDVBxPuGSsaNqt3ZNJcE4GbuUVujKmL3zZOpk66t5l4i1jjhffuraGMCwIB6WBTl6Pmzb
8hYPWj/GAb40j5MgTMyKnFlwPF1+6B5BXU80jjJUgmTo0ZnkF4+rQ0V7xmjWl/IlU/0vMd1zK2cP
Wkj6K+1kQ+0x5GviUCjX0EntxeKeSHs4rno6KeEOqaehN1M31EriidPmuVhJm6FNYPc9XoXMPTOg
xtrekyb0FgxRg8MOUejc7v25KOk/frEM+c2rZPNcEUyCL+ziD/iJmsh5KS1R0CQ0VKGcgqNNVw5B
5ozyBlOk70ECoiBg4gKjmCas+yNl7PBNBVMYXMAWonwXO1H0/GXDz6Jirkn5tahSNNGsDtMCuVIu
oM6yc/aT00MuoLfdNkYSbSSpYptZGHsCwM1Dq/dlmma3QAdsadQ5RWWNZiZ/zfvyt86H4nnKjmBQ
pEygOb74o/ldNM3IdIi3RfgKpyKYwsgfce0K/itbF0gvup3sdQmKbhGAV0trXxcQGVhs0mMzlw6M
pnnqhmncCdd/yMoOiCeSTHplEFYjhJw7mowM43icKKzAqoQITGtIgcprj4Lej6lLuQii7IGX/wdz
EoroSH3MS79sGvVLLhy1QLB+wDY0BPgfZKVzrBFcfmPJvoSvkzOnVTXeADPdwQWdgRqdzWhWz0Pg
IB0zNT1WHFGEeX1HZDM4LaLxeJSPaVybW7c9WJb/5su/g9nd7IwxhRo7uek7Mr0HXKWuo095SVN7
2hPIAYjdEUtpHCyBfWcGRfIFPumBgtB9cZ+H7pc0i+rAg0nmL0Qf3ACSe0RQSHPS4S5S511ZvRf6
XfsnytgeioBH1xSyfgRppg/8t3TmZNObaX+MfcboqXms9JTtbICao5385uhbs+kxOPEFQNQFixFT
LJ1dqDCIj4LkQmsbiwjjwMTY4zj9lav0hnE2WZsrQ8IC5DHzczfsLOR8LXg96Wx9dc5yWZ7//eOC
NJqPfVh9bRAxhm+fSYezz36u7fPou2SWBS0NNoTvZ7rQu9qll9jIvENupTkGowk1TMdHNzGLnV1G
oiMOHVIX+ts8zslh1hVCKhQZGHPZmfl9s+EeMZwhausXPpgMkVrqB8ee9Bbzp3JAm21b7a0ig8vH
+awOY5U+zL0IEO6lzDWx9+kSurFvaxIVg8DAsmfxucsR9I5wuXFb1YwEnIKYZUmP+Pc3uK0gmR+G
xtBzf858LGwsm0NwbAXpM3WN2j9vjdDFP0tQRbCW8AgeijE2bhVWJd3L6ZSYat4HnUj3Ja/DIXEA
CupXz4uBmXGumpmKqaOrtmWLIaNPPWb/dpInqzC/hmK8pd0yveaG8SvT6Zcd9BEXIfkmuV3fPIYT
JkFocCOpHtvWf7cz8cKlBvsBcxTmwmI2ZexkJ2a4xvSQhIMuXtEunhQq4rc4RpgRz+kBJPDDbfLq
2Hic436Q4EsbhdiU5C9AFWKqctN+qxp8g0lHhM+EQW7S7PnJz4AXA6Ufq6ZqVrNfyjxDhhTrUPqg
cKSQ1K6/cE1BsFgBDoq2xW1e3Qh8OatGHkff99fmKyeU1OtmEgOu/uMVwyOhFvXFa/h0PTHcgyql
j7udXoOkYkFxx3oflb5zwFPJ/kVeDkfZ5Fw7gmQAhogyi0VHquJcPidoh2NR30zV7YvFqGlLiH+K
kvueUNsDI8TdsT20AwEJNAkjtBF0P5SuBWQ8pvdsXM6zM8w7tShgm8RGxRG0FFHjuDIWuffrjrz1
OTtrxWDitB6RkHi5IFZfIUEUH0Xw2yZJhEOofW9ihUzXg4qmQ9DvvAa3E6EihhysS2awVebZGONR
DXWOto1YHdxKQqVHzxl/WR0+GcOZ4bzzguQP91VmWblG+r4GnXmx6qgn6e+ltNsFWcn4XIyetckN
E12B7jHtMOj3GeGxmrXFI+GPa9Dat5H/lLgN+DqpdP6ivjH3IV1LsTLIcec607NdG78dFYc2/mvd
JY8JQcqm7ohysFg7XHd4w/rqLz5kU4UkMRt/ljL4TKf+MVbdqaEkPSjbS7P0j0LxYg0YJXAJEd6A
tB0ejv2DOL5nTNzt1hWZ3jhe9WPbxyHozpGdPSqPKJ4FUiAcYkLqdfVQRL0d6iUM/DEJ01WxSRgP
pXDLQTo1Q2qFqMsb7Hupl+eIFBdV/F4gLEvHb/dOhF43Ik1a3bIgGkOwuWsWgyskNU56iWN3W9li
x5VLVMPghpnUfxa7us1pdCkTO98No6BuxXw0I90dC0Pf0KYSdJbUG2MarwIzNFM8dBzZGArhUCxZ
pqjS9EEWZ5vYihRjoht4z2ycxmDx5dDNp1OMAFJJdm2m/B2AdPUn++/KqONdN7QULTGnVi7GLd3h
flXDc25Kwi7xhZeKL2TiTe9lji9J5tkbbq5rkRrzLhr0X+Krflm2fZ0U3KahrJcYijqkIe/Ta4hq
sYnymTtznxheR0yvYW6skQqPLLP3M3HyHGvgGBl2SbgHkhqsY0Z51TYqHsveL4gwjB8A/95TpouU
6kzy0IabWe2kdlf5V7612+wtAXnbAptcy3J1VI5tWFXDewFojiPe2eCpfsy6eBfgKHXa+hM5NNQF
B/cOhHI/Zn5ymiwLvjk/2hVkBRL4wYeGizLowdFvH/E1fDNWNhimpxymE6i49Cw8J2SBDQ5/tzc4
IzyXuiGvbyPmJZvfuI2Z8mvKkErX/uu1uNkrDt9x6Mk1jyNn05NG+k8ABVTppo+zQreIfIk4qA4J
XdJO1qOGATas5NaOAzYi5Ii7hYR2whCtvVKrB6ct4108NwU+AivZYaHHscdRwlxnYdGlkgA0Kis2
GS3XIP1dWHWme/Ih15XJTrhUzHFIXjg+TOvJSVrnkjbpsC8lRT2mYwlO8sWEw4fKKxML73OZkkvd
ceVIMBvcLbt4QkVhoGbP5UlWA4pLL2c+t+xH7kckDBEqAgPgCxSG1ymlUWuuDJQ96ftsohQ1Whw+
TMubSXB8BrgJ7a651dXNLOd0F7kF2j4VoMICcra6ow4SPofSeopNlJhijCAUBEy+ywQckDndD1pu
/RnnB5GXPBpLtR208V0DBe1qOvmaJhHUUMCMFxwOISmQn5aY74Nyj9WahtF0HMN2bP9MRf4zxW31
h2DxdKMr47Eyqhky5aw7pbZB/kWmAwM7jMGmx8k6FDtoXRB2tJVsR9vUN81L3S31blBjCFmMMNO9
90HsnAe2WjVFoEiRu/WK3N/mkGGphT5OE8OHrn3TzQQdmdO/k0PsUmHdPJuvbKnTsLPFdRYOAH0+
ocnV7GdkCTDIp7KC8gXpgVpmW24TsWuM/NPJl9NYAwbj3GDB+qcgTJKPhWyCw+wbVzuw1Sntf5Tr
+xek4tYpqeRzVEdqL3tcNslU7OVsnTDNRLvFqrMQDQAxvroKkSMgBDBy0h+dexPk9AtX2d4x4z9O
Yt+bamacQ5N99wqioKzWQH37L02oCTKI6ww5svM/XJ3ZbtxItGy/iADJ5Pgq1lwllebpJSHJFpPz
kJy//iy6L+4BzovQbQu2XFUkd8aOWFGwiOFy6KqsvZum9DbhNFQJf6K0z6Hbz4IMwK5nXpKLZxl8
rMIAx1MwQ/qx3NdqNoG6JY4RZS2pV5kYaEX9nYyHdFdMAhN9G2BRPZD25BTJXxgVg2iisMXgLV+a
FWitDeOVwsTiBkX5tZSrdQMXS86aEPDGsK41d2Ue4iRhI42LqeXYlyq2eXrjMZVuKh7/zKUJP+H6
VwEEOsxcaBQnXixR83ywW3noMvfXLZ4n22BFAEmxRbNE3ieUz4kvjKtnBJF3v4RhFa8nLXB/Uea+
27FJAyEDeKPqbQabIrI5r93YuSUi6JcfosNtSNvCzuKN1oOHmSLpvwHPwZnUmzSFpTTJBtchhyCz
7e6XIjkW2nlKjPrNCpSDV0hhXU9Rgqjoc4g/2NDrlsbZpRxnPNpfiDhg3OAQ221mTCSnNOZmXrLI
nWvWy0H5UWa82CFcHrO9pDAQFr/4ME2ae/WAEYpTG6OHejNxMp+MZN9CLQXAEsLsKeqjK35Fz84/
r1g4VcLjOl0aIpX1tAGJcBgLLB+OJx2UT+IBVWjeO2QQcBEX930bqM3QiXNbpo/Kmx8gRD1WZDVv
XEO/FwlnggmjaOec5sSOd5Zp3/QCMlcCVMhbSyo652mdltKJFtC4JKEXG2m3DUJM1LW0Trrc68Zq
orZozh31ulSPvmtuFNJ3SbAn4J9af9srSPaJqFiGISn2Sf7W9jzPDNthQh44SPsgtnnuUK/ylat/
ElcWYlAoPil2+NOEwy0GNvLbXegeZPPKR35TLWZ15oQWcHqMIaFggzZoi5Hqpc6Rz9aEION8/0Rl
7u3689DCzYk3GE6c7aDWlyVAWyzNScfgwWf2Mx6Nv5gKN5jFvb1hux8KI+yhnaQPHgoVkBkZPWA8
ZE0YRtP0VOGq3PfZSNwlq95zTHNOzXQ4M4YTjvXSXd8EaykA1SWq0BtnJvtiDemDqOtPjCBBW3/N
PsHHAYqIqi+Vgxk4E0SgMi6rDj+5JfdzouqdZbj2TTMm8aaGBBCG4jQm1j0rNtiACxI7QXmCpUFb
YfmHHTExSnUaEd2dPFRlH1WuSHeT5bFqIjLbuMtfhwqdQ0eIbvCnPUn6v45tvCplM10NkpnEHkBC
OMWbGp8yeyTZ16oC5027tajMieDn/fVdVqgN6H/s7a+T3cMdGdvvUjnnoSl+UjJtmG52VjuRlWwi
qgPpmeHnbVP/bYVxkbawub0Wiw2vLBwwvC54cTnDsZlvNq37mA/wGMKWArKcmhWEmGbVlNjagkaM
hnTMj8iaPM8ljtKWlRpLO7WTGdoZQNgHCpZw0dXyI5OaOHg5c5AmdkLcHCkhJebAZ4nPHGaaqf2k
m8Rivx6/VYjQERDHWwuT2VbNhDrwQ7BCm3CYzsa4M7vmMUjZLg4gdtjtJfUNFvw/YRqTXm7jC2Sx
3zaI7zJKpQihY2haAJbt1MCKoZ3cjSs0K0GjWghIFZukdH8wyOnd7AY0G++NZiGF7XT1zowv/z7C
0zC81KK/pAa3+Xrwkd7QlXuWN2OBU22NO9WMWwRomulek3cKDE5bzVieylC9tKX10wuJ4bcistdj
SCZJyVHJb4yNMHGTGeSj2cTWD8yJp5IUJ11sYgN35DuJ1er3dLirfxc+ma954C8WGcdwN8WT03kl
G6BsW1Rddqdm1v5x6VeRRw9r0uDjC7n16DzPyWCSQDOLpIxy+WgsdKJzTMbdS9Ibl+Qv8ouOCmsk
OleA9ajxllB5jKEOScQYXQ5nIS7rbplvF0IRh3z6GArnfpFCRvEo1c7t/TMrXyy4nve0TJy2RmYJ
Dt/VAR1hO3Qcdx12p1jYoBRPn86IyUQZMPnc5sHwM3/LR8nZwlBaNjqvxpsure7GfHofyzXPhY/M
EPUWSbTZWhCBNyrgdG3X4s7mkNSbfnmdhNFC8tmMw+9YeQ+NPT+bQhwT6b+44O4Lx4SJF5wy2zjH
hHp2bueImyyLgixMGFXtqB0hjgIHxZbVi3gnhukn0AFZwF9zsp8nkTwzn/PPFfGpX7KvtuPm0Bjd
czh0x7hHbAv97yWAIjuW1bdLF3QRhAsTPK+pbu3XwuK91RkrZE1s8oBZkbgx2pdE+RxaCGWmoTdF
D/mdibixj5bNk81bmB7denJ32nB5p4g4eoH7lY+Dua8BVGI6oC7IvycgcbHANW+TkeNQgkFkLDIL
aEJ1ywvpXubGQMXhHLl3CrKAuExHSTKvnmGzGkQ0T65K/vhC/MmVuezRYexN6gOrmYzH3vIAdVeN
iGIbL6YvSfX5NKQbWWwePZOERJ7336GNRVFW/ERI0cjdy489kXbmAQIlzpU7e5oVwVCCc8ZkHtKB
HDep6mLDYYifJzSupUxNxrole9RekT0bdF768wg44ziOpndGzeCiiwZm7Ius6s9g7rtj4pbzvYWT
Sqow3+Yq/PHiz6ERbE1uXHK2x3zEV6xHEGaW70SLN/6G3k6XNdZTozhh90Jpm0URoXIQPJMLbTSh
fJZLQAPIdC+sIn0SFecj2RBqX4qctwZEBuKAWW6DAXiMyuiXrdHxcwI0nI7fYhXjSfF1dnRzh1Xi
pArGWg4smJmsrRsiY8Z6+Y0Jf3TxTGFaxDMML47rMiVrli6t5NAfpF/gGdTRyhEliJdnAIp8j7hV
ZZ/hgcLo8RqK/mTzZFtc5GVhn6uyprMCcXkJmrsWkqX0GNP1K5B9HlkKbqztMl2zCoLs5ZMMFR9L
UkgsXTAzzAphSdvBmXW5eShNfZa6KG9DidNmrkx3UxpIdmPW1ydKSCMI0Th3BAMtyJKoKcjT+kWO
cji8eVPwHLoNJCtq3ogRJd+mHEktDSUUAD5VQVtgVtIi3k81nswwPo2TX1GaUu2zplnDfOIXEyDH
QJadkJZj6EprUDwe34MCxwXd3Jjy64bDqq9B664WECvnLtHsJo6UF5UK67BErVuml8w2XwOMdTd+
XSQ8Rexu45XpYcj8YtOJEvZg577N/1JHcUUOnwXn4uDMIW4JmpmDFSq7ufX8ECVRN4epIC5T+Qym
M4lPM8eC749bvMgucfP0mdg2x+aWbFJTHkElPNYhLI9YA0gDOPdmiZG5XiKus4/HJFME3c1vg06G
i2si/CNDtjg5BzkRUjfI1XCTSHXsh9rbwLDG89fk5wBW6UHj9sGmrQqIkfZF96oA8KoTwLliz1aH
WXLqOfu/FhV8Eoj2p7JEVcp6OIuktFHjVmzBIvNoUmlwY+byQxgj72cdfMQhOYuuaBW5fLkgYJif
qrKdTTCUt0nrn0HbeejxSCrMzt1zhmHwyc22Y+KgZbZsU8OKgzNmw1/bwLHJA5vRPS1cgusy+Zip
YEvN4aEaxMVuljNOiY8hFzSpFS4oap5MuIq5MWmcnRm5dkBqj0s/j3upj06qcBoNH7OPS8UJ5Lh1
WVq5Bi9R1tT0nS5+v43j+cF1miAaCQEgAB+atiNh4g6v+Op/FgDjnBjI4/oGCh5LP4aCROy6XgQn
Wmly1q3JJYg1uQoeN2ViZXjdwhNLUG9f0icm49TcpkHGsiCDOKSZls/ZVL4D+dla2LOOGDBOfuv6
D8PwPA0UtxdZeI/pHph2B7MvnPW+TPryynrwVlftu5QoIpXOim3RLc9BTdhrad35BnGI7fo0eUdn
ZozAhHxIMN9E674Ya7XbpwE80wniR4xXj/Lf20ETHhCqiihizs5gF779sJpPg2PPkW3gS2Z8o+Wk
VO5m7gObZVFz0G2iLm06n2PPmE6pB0pSGGxrXNc82D1hlLoy4J+HOMPiMD0X1awpmuCTiL3TikKn
IZ1S4mEw8z1bmMduXN75aE0HK7VOcWuXe9FxiCic1LrtBCsJhZP5JvNZ78Oh+ekanLGmYHAoy0cL
09KJaF9+wKgJXMxeF5UxmEEkNRHbDC/JgNQ2Lxp2B/iMzLdfNdzW3oGlAJdNs2Fk8mgw1JXDRBgP
lhcnbpFshhz2l+usDjWseAkaDMSdtQIgMIlHNqyh52TlOvVR0LLyrXFB+5ScitlQLGkK5+yM32NK
yj9DvGOr6TzkrT6ogj/R0beBQ28T68uUDwPGk8HHKuGjwB46fMFbDOw7Zp/6XDekfkKZvRfOxMdY
UBQMCSLZJZwrkVGmUxEj1Y+Ym7gzfwTd8lG7nt4XXfBrAHCC++xUu9Tyz6rgcc3+bAPjDRZ2QSbT
/a4TgjFBCE62bNRldEyaflElwGNAxe1ZnOE69dHtnKXYTRk/K3Au/67MoalNafvQokETQLCR3Ydl
PUko3Af4eR/UCLU/7DzaQCvnnLfIv/iwOWn2EI8JQ9HLkRSnxk/FmfIf4aagMbrsR6SzutoeCnRX
IPM0zFMbPXPT1rSS78OyJmhX81riEPPO9RiuMhh9P1CYIChmDlLkvK+9Es8r5HJuhtjyUk0rTZwc
ddypn9RjEu/du17GDhCX8LzEJi5iv1x5d1DHJY2BoT2rm7Qj08aqg+QY8zNqn+3t/oQdVmmCeXDx
MXKaGU8mNp1V2nx1YZDRfo7x3MfPKfo92wZEjk78iHoHVn1Bxcg+Ysv+nAdTMT41rGkViYAyOBjL
8JClENm1b3/MZr9sG8k9nQzrzmUQJJuAapFNzkdI5o1uhPi16RuQxlb/yOgK7CRdoUsjRUCS62sc
MsaXzH7m3fZ4GcIzD9jIWWQDW52H6kxyrbcriEsJOG0CrZsupMQg9fAF+CFTt6dhAfQ8BWyyzFud
iedK8eF2Bxsa0wBObwaw1jggN8HifcO2up8N73d2CuOk/SyFcsPPlNPnzhFQuRfXCj69Kjm0zSC3
yk3tyEBAnvmMbNxKrcpQU+yGWn8ns7kR6+E3HzlaaFc9NzqkY9HFx8S8ssMA1aGWGhabUGszGUrs
EoK/2JoM+Arst2uwHZc56L8N0ErEIL2NP4DS0XF/kBN3xwT7otascsPS+O27+lbByN/jrb3GlZg2
/RTCWiyL+wD4GuxE+qY4LIfTbG/irKEOmRYJtjRNuLcIlSVtl3KSVX8WrDT9bI7XLAmiJs2aHXrG
dyCDKkpszrhthyIl8lRgNdxlPWlokl39KYNZw3DUsYpqhm+f6qhz64j7OfDGCHDUljAJTxmDy48T
wzdtvafWgqBB2sQEit1DoVQ5KfHe3NvxXO5S2ztDIbtWEuBhEfZw6eAmBEG3t0fXjgoJKgKeKpi3
XvMqpvlzvXjVlvvwQ1cZ19Vu68U8JZ0RoXDy4r/osEUHa8NyX8ayZRRlmVWOoTq5KKDUYbNNJP9r
YYHoZjSCkdC+09wnKM+Hknv+4gZ/LDyBYNz8PT1QmPFCIO2FxD3MIpgwhw9g06chIjbHc+XSIszm
Fzzegs0/C99m5SYX/g0jQecg5ULapInwj+mMBcpJwCZ4xa0JTvhA2uC+l555LuzgBdMsIQ5n5DpE
AHPSU1aJC1FKTsf0/TVDhZk/Zo0f+peuqC+j5XibAfwjwTSStl5dwjVAxan8YuZFsO7ckB0mqflJ
cjJJqftu3OHU4GQM0/VIGffmXb3EKM/V+JWAHXh1Mw47hQ1BWlEcMhFR3QS4aM2xIpvq6mkLf3uN
azHkc7FHLbl/ZA9vlaIgvUHj5ia4mitbPC+KAZ0dr3ldCaxntNLwppEYAlKedPswnLZTG7yPUzZt
Oc4/xA2DZCjbx8ltvzguQ32yfeb7+i4wAPAoXT0Hoc8bmpK2UU9WWeE8NMxdCCiBNxftvaTBwBmw
cPj0BzgWb3DRN9cFJ/dGKzR2bJ9PpelzRTrTL8wcKggXWoZdUh6Y31f3BSa2tN419GKJlJWWFtAY
uv7WWgaQPUDDrCR+Dq3w1rMC/zAo/xCOy9MAAhXVPiBLq/QfjfMdMai1dhks6qyfPlOOILepnyId
M98de7c+gki6YpAet2MdgC+Hq9Ak3NaWQl8QK8YbFS7XpnbSTbs4v+FUPcs1uIwuUKwQnqs23e92
mCJrzt/GPvvwXeXdqEsheUcCI/nt7ZloztoB7xi3rTJezXF5IQqb7aZpHdArBHlHYcOI7Ud7hgGU
uPUfYPcBG6V+2xntPVMJdNw1uKn1eOk93gDsjm9+wyHXGo4O2yKUEz6Mb5MaDvaYudGc45pn80wl
PD/MELRMCC4Fy3R0mHF2bQCjG7X5iNrVeuxm/fE45Ta1lWreE15nk0INLurneao/bUvpPfVzTkTt
53AjS4IkjRD1eUANk7y9W4C33yr0RdR3RJimceDGzqNdtSG+IGjvWzvQMB5ZfrG2/cp5JXXmvrXN
zlQIBE5AtLQrAZhXNfGAKiO6uLQ1B40BOHdxXw/Gb2fk5nauze5QOeql87z+jOkHJVeeDd/dGknI
JnR2R2LjzQPhTBoyWuI4+25lOY7ra8E871MtFMRudlx8h4A8uSbLpkweHwkdoJhESd0dJc+XmzSH
vmxlLjpS3O6qtf0on0FIpGyj49jm0JFfhTXsuBJ8LLUmPRiOeVXDwk2szdL9qu8G2uU08j3lmLsX
wtY38s71Rbd3kBw4OlvLoTP0I2Z/Hl69xDEw0yADWDiSrQ9ZjrnRs3nwTbo/5zq2aKvVf8ZiubrN
rDgFvGeqrm5DG/+/kd+HbnbHooNyVh5LuFmfrSFAazbvHMkGIaMPfpfT/SKqiyb1taT2PuMkM6Q1
FjZRRyWDq+GTyRa9d/KVfhyArTYSwIPX1y9ZNbzlrVh2loPP16hfaw+jmcg/jQmYi1O/dT469DL1
B8iQZghxrnYQ7qo6xA9WHZa0w29FmTcyxzRl22C66nyhnBbUeGf5EEsVAvgaEE1lR3g0Uc8BDhEy
0diKkC+4l34h1XE6n6aOozvPwDIA8hywzzIufW/9emG/BbhYIGHVz6nPB56t8BZB7CfwyAdh0C4q
+W6sSLJMz8fZHuhlGelBIc6MP07yDw+dxNmQXjpjbZmtssN7p7bj1LyVM0SLIh/e8OxAJZN7fKWH
jG9hou3hQVFTxAoUJ3/m+WzT8trbhj1PAJnymcutbOHHZhlse4Jvq+Jdq7Hc+u4VqsCmC/ZWHV66
BCibEViXT3znVWQHtNHETUZ+ZuGTXa4OCJId3Cfazwo7ekLyJGIJibNT9vdZGT4Ek20erPJDyomS
eOPJY1VV56j4WVZ/C5FOHJnxDoyTlUa9dpk/hvGrLydmGW9+7Fm+ZHVIkCWb/tp+/2jiJxoskzR9
ktR348i7bHHiiXzf/cWTBgcBdbHMGtgYVnxreUO5LVP/nm4GFxnEPGVBDFeQtBBisOACjUtvjlJy
aLApT3NRMUVK5+R44T5fQJJn2AZYx/3CtPrQUl7QYjnB4GRZOPBAwCQ0yMFkkQhsnbxQy/VmZo6x
983223ayHZ1EGy98CvqpivyifBnXkKzrllxtXrWfJLnhTP/JPS7SgfYyMABvpfM4JdXJYOi4sRfr
00wS59iKjIoJGz3XJZzrNK+EhOlkauhKK8NyM1AOhtRh3yTG2RV4L9BU3poUFH3TldywvnWMCA4Z
/Wpmj8PC/SMhoHpjVDP5+wFMosI8kqgPkXavXtVsKqq5s5IHt89kd5NOtHMlAUL8cDWSs19MNqPO
nB8q8xbMy1XV7sc0awoy3ZYMaPVcTe43OYAvw2Kky4kzA5wDqK/XNzXt4+fYCmEa7VTFWQPgwlde
5QnwrpZIY1I82wOtIZrYUjpb1jUe4oNfYjxvU3IqYiWl1CWxDJf4URfHz6oiRDY7PtI5gD0218+2
RTmanVEZkeKpWLzyhdzf+vK8m1xwxzHzEcuWNRLSoIt38rYKst9u6Oxt78iYS9vdVW9GisHHSHo2
dBDHBxtmdc3MEWB3Khfxx0UKommTpIRVfMRQ5w1l/OnFeKLPaMCdi35Opngr6+Qu9FhsLv4NOGr/
33sIDu1eud147j6GqXW5O6OloyhiP8rugzl/1JmJaIBN3m6yrejQefKCNixrucu5R0ez6o7WYL0g
IyI+ieVSu8NeSXRGP2AZiaPGKpaNzZLmpomHapNbCI8xH4WqJxDve7duMzAgTC2nleZqU0aYO3gi
eO1S56Sbeudh4e4LlkHs2zAZdxOrD/N7kX+B/jAehV1DSuAP8IJnQXHQrm3rI4bFKBkdIGHeoVhy
NADV3FEKQczcah+E8o6r6pB4cPRLRsym7+9YlfFB6xk2VPHX75zbuVv7L8r+GHA+FUHkmM2txhVe
xTYFYJ1/GPs7a/Tu5kXsW4NhBWTBDaVwmGc0jSJ1dVd51bWwZpKkEkj+IO+XzONggycWgzKsbFec
1KoR+t1h8PHo2RbVI8lqTSob3mnfsv/OCmun7ROszbZTkXx4+XKF/LHVHlZXK6y5TCBeNpxe2Cl5
N0PH+cJlN2JlzCqAIXg0Cux63VtiYvlrBckHApM3Al8gUc/xMYcrXjpA2daLUBrL1TDpvkJGMWV/
AkIc4hubDj2Lujy2r8xJA8/00SVyFV4ayXW2rP6KBJHXafArYCOyYvvEcfsKGw74Xv/UhoxNqPF/
xrbutotgf6mR8beZ1207c74GNsa6KeWcRAYpkiL+M1j0KyxTlMAWSfAv2TP+JpagVzgukW7oyxim
Hg7v/YAtlNoTixMHeAknMVl1L79iMQr2WXO2KaqeAqeu/Ewdlx5z+1u18kXKM3MUlcEhqEOai4SJ
EAc4fSmss854ARz1OJk+z2QDh6s0xcssh6NV/Q68H+xsuOsZS/GZ2/rQ16sx2lucHSI9y9E4GTBc
Z1S49N2t0DbtFh6orUxNP/xN7PrpdwxZRIzpIE6NQzlFX8cHarsiCqvH7SD4W7NaR7SIxIe+593x
K46QtTyPqxWKECYOBRreaZPaW4i0FBbeWmtw10QJs9MMzFsQPpgDI1oTf6meIZH+QFoePPGLyf/g
1TH2Nv4CI4TE0wuA7WvdANgoCzpDosEnuASGZlJPboa0ZNl7UAZWLoDOtmDnM8cl3aK8M6WPr2tK
q1Hn6l9/VxMeZRLqHSgCVsZZxUoXP98Bu8/FaOnJEYH1QpJx2qUEY2dJQVFeq/tpCq2o7Bfmdhry
IjkW3yNa1SYu0MuoxdxY7erqWgHGBpyJG23hszbr+p08h3kK2KWYE6ViPaPq1ulVeYv2vwjKVrSu
PmtztI/sXxQWLVACOMJn9hFeTuVu650KZerbztbdiW6vvY8p9taW8A1Kba5BkvV3c0iG0fqhPQw6
KU/aaMrTf//1wQCtTgOnD+g0/Oq/L/wkHfq98Da1UYN5e+WDzVls8aD95cZrVRr5R0/PLbjhyng0
JNnIgUbtW9+nimapW5Yb6Kpj7c08AHh+rjHfx5H1U5Tlyng3tX6PDRH/EtdBIF9iEp5Z9mBrcFim
FgSGGSOdvMteSw5lmzRs+3uz6Yp9zD8L3YlPOCQdyT83dfcUJkJhSCzWAx0iyNKkNrY2ezoHdff/
vqRZNp3//Vo8nFlDBqd/v5dWwVOFmX3/f77932+6fRmcVHv53z8l4LF+Jk5NXHwONRm9jhsf9oaS
5eiZaR4m2f//YvUeiJmgPDgiF+dhCOz/vnjr/+o8y/GKct5DkX0rRiqy/v36v++NxzhAaw/CdzXU
Ni6s/mFuSTYa4j402KLIej4GsBP2fQlsEVzoxFu6ALfSAQc3iIaKcxGP/gJOrqQDwbJZ3i+Le0qa
3Dt1pv0dOnzyEhwqJ8WBFaMfnM5T1aKQ5WRHNjWdxS74KQpdsNOvEQJ6zsrTv/+y/ksUhBsfUNMB
+JQ+KUvo00y+4PTvf4u2yw/Is0DGCn0a1+9oQu7d/kL/V+rriWeyYl1RZTwuJnwrgSRnl7N6nL2H
WZLpwEKmyCPZ+jzqX4rv5XnpuvUaogRM8IOE1W1Tadh3QQLmGXYFdCKtm+1AoJU8Um+cFlMZIF21
ME7/fVn3/Z2dmDfQ9OWpGHPjvy9NrBEJih7TKUEn9D02M/++JVu/xVwtWwt9vKFwIXOTgmQw+mfX
i4DVqH3Rz8cFueXkUtBeTaI6lyMUxr6/GOZvbVrtKSkMlnQe5i1r8k+45Hj2dnjTpRW3F8199lga
5a4i9n/C5YaawPK8mr/IFQ+7Wf2rWunwtywW65zwhtWLYluCZmBMIU+SNL+1zIDN8REcdkLmhN4D
SaDHkzavtHdGTxtB8YP99IZm43iW2NRjRpTSRzE1reUZaQ2Pqqu/mHPNWwqtQo3wrib1yZ0iiNCV
wnPCESmu8a1O9Qw2RVAYUYMUopEiibLRxYqNH3njON6aEKEHV9tbxwTJUefAJay5RbhozZupoxRd
u4hw7PfPftUkZ5M65Ejhy7GCqGorno4NlNCVPhlg38NOSoS8z5/o1jWWlcDpTbva6jkOUM6HlBuM
ET8iRRt/KxmWR28Eel3j33JaKtaq7gV56cI8ArIbNo3EhrpRNFnCmV6mbSVfktD9SAt5qMrmvRHn
hnqOycugVVG/UXKw46hu7OCU3QzpXyU5wkFiLDnswoYIP8uxOXS1e5pqYhWiJOA1OfJSAG2PdWJf
CiNlfxTKY61LgENkKvtn7nODidDVj/e9sP+wqew3TPJ7FsiKa7XsI0giL74Fd54oDT8hK4e6pXcy
ZvJsWTw1gb+xypIe7O4pjMMvoN3Z1m+SKxpJTKblo0gCSb9dEtUGmMtu3IdZ0a99ZPuEdx0bgvvg
YndXVXyquvBOCfpkMRQyLVSbcBjhAVeE6urO27Qqf2hEdxcM4ldxi0OvB1lnJihXULmpdDcP2D1r
WOJB5ZVRHBaPczm4+66ad9pNHrW3CtJFsE2EvE2n2t7YwYkHxV3f6CejCocbW4O4K+wHAg6vtuc+
BWvh3NoFgEbIgEh6cCC1zGMUX6RBZYii7XyJ4fjVEISJiW3H4DvnMAlFxamLN29tPcck7SNxqpJY
1twNkCDlbxWCkHVsFkZMRXnwXhfNW2ikb0C5sCRS7cvQ0FniCeIrT7r8J+V9ZC0l3nGCI7SNDPg2
tOKbyYZ9PznBQzryh5UdxiYxwBeCXWxss/WpOdUE4IWL4IYXQsfFQ+0PPwzd4sZ8szKBhZw6y3g0
s32GFiFNMBNzyiN2oPzGyX8qdkhZpn7HRYXHotK7zpDPSwWVt3C2PSvYW+IFFRS4Y96UB7/z36hD
Y2sQc7jQkjFlRgwMxj99ulD0ECJPyupqwYTEtU3OIZEPbHwaDirk2SuDJbxHhsYAqsQAZwmaEt1j
E2O3bwt5J+2Oulv8jXvhsCcIWJ6lMMYGBSZgSj12igZbaZx0LBmNdvigF4vPgB15pQNjLHG2xZhe
Me+DMDW/zA6UTBfaPyrB9tVisgMXsrDgdJ33kApUJBrwrZQLb52y+uOI3tia9GPXHncmgEwFrK7y
wzZ7SLjeqe0rUJcFZ81WPBLfxgGZw492mPeybt4FARHEYBm+8aVfMK+Pa5koiSjgi3kRu0AIQbto
XMhN4cIgXvRPv5g/bDDirepCtB6WfWyZmbJnDnOsTyNW4vzHwNLCVlpFoojfWxi2/URtYm07mAWL
+WMevEcHlZbDSXEaUhyToSwYgMYQI+KU40Neup+q0vlp9OVdy7FcklQ9yqID8bOE24w/jQXY8llO
SNfFUozIfsEDjkOYfmN9JRU6bvKw/LZ5evI28IK2FnOPa/GkyMxXL1hIq/nWq2r01uziuy6snwfL
8HZZdRlFGO/7FooOxqtt4mmOFhjb2n6/VBV6b83+EpE6SSZ2i/bRITDjxPrRm5/Mvjt7efYHdx+u
mwKzZze+sCM4linUjMm6z5u5jZIVkekUPg2SiziIofryoUB4brybxSG2x9uyW+J7iPgA/2wf8BDS
ETx8clcU1jLGKce5iphVQh1spzg9NeVahz3JQ2YF0y4LcQYUI/tZgGg0hMELhfh6u2h4XF0JssAb
Gxw0vo5yG0viki4nX2I0rBMgGyYxqFElr5hMITfNMj3hwjiY2n7Q2RWAVPtCgHl6AroBNidYuFtD
GqlGpTDK0xoKPkiYbrkDHgH8tTNvLRypnO0gYDd581AmYXENaw6aomuhqfUbKnDoVp/DgOVnORyH
ipu6X8c0iJO7JrUVXv99aT9ZdvhRR3K6CSvrsgwKY3UD/EaEtXlNRYzbNVDIWSTjK9k/yi/yxucu
p4zGLVxeukWiKfFmFrEZpeIJiwNbmZxZUHb+pWSWkOuun1YTPPtpOUYWvQkEOZgHLYM0pgRiMI2f
ceJMl7auQU+2bGh42fYFuW18G7hT8A2w/cqfgbqZF/DjbHzT8YDOCaDBkTTWD5eRwR5Or80gJuZd
S4lcwI/gVCY6QIlo6dhlf58rjZtT9lxcVrodvLm///frfkxjTG13yH5hf08mW2+Uh4kpV0RKYgrj
d9K4AtBO7ucyUA/j+gUx+qIaOtHt1gvu1mGjnMvkwYhJS/IAY5Za/7dev3Bkb9k+00s8DZQq23NY
7f79bm9lctPRbc3BkO/j8sYaJCeNWunF56HOH8IFm4NLEa2XcGhCxvPQwOaESzRH52bcxkGSel7I
hWodC2mfGjW89LFP+Ql5oQ0LjUeXa+J/ODqv7UaRKIp+EWsVGV6VgyVLliyHF5ZDGyhSkcPXz2Ye
e7qn27ag6oZz9tkZ46DNuhsXLYdceVPJnKQhb4Hz5TUoQEDipIK1WYWPataLt71DSOmKhYJ3rooC
6VscHfzXCvI7FZb1rjrs5n42J4PY3pOu/tXQodYBHqUVm4j+1TCg1Vra/f9f9GSyDOyJl5VKyp0U
+vBaQTL10Z7c/v9V2oQbd7CDbWQhOqwSd0BBb0XoWOyz9D3zOZpU/qos7Z9dZtXp/19NrW+Q8aWi
rWlEL5bVFa+8FZyognlQFcni1TBHC+VVN2z//10xjMtJ9O7K1YoYGrdXvPK0dNsCYSb6N6VeReDF
+3h0zFlijQPSofyxkXkeEh0CCYRv9Zp5w8hTwTpklC6sQlSGjzqR5bELa+wivXdiO5U8016CGY+S
s0gqG+uFvjE81PeJzUU70DnpJmf7QA304zho0Y5tmhefAHsOwFZZgmR58mznU7AeU5/BgNUfy8Yd
n8qqNaGDeCSxTNUHyBZMkrGzLHtSCnIiPnedPWro1Jq7VqTapeCFNfnTZaB5j7QAo5TQXfUYCHa0
eGANCalfNERhsZAfb5lJzGrQv8EtRy3oSeounn00OdsRRwIrKeZ7MGXw1pg/ddq3aywQtHWzYiFk
pb9VoWuSpYqwAoQsAt0wZYGAvKW0/HLfhN6maeI1UkaD0XAQruOIutUFPDDW3SVXrPNr0wvWHKSk
6p6LKH8zjMRiNOLd2GRSCOYmt4kONQNGQbFFKn9KpqFaERN4jVxsn4L4xWzOkzTK/jchtLlnoddV
kteyiebCE3JmTn/nu9hGuVMD6IYULVxbxV8wjc/kultrIjAe4P8Q3qKOzAObeiuYBcI6bvR6aN4T
s7lpioe7hBpGxlv01LnnwCoB77LvsLoB/8WxKPASBHRkM7v4J+H8si3eJr9nAT+a+F+rumDZYNpg
TS1tzanCPeKPN4s2phn6WeMCV6lDnkunY5yzoXchUjKAjOxiHfXsERz3hMP9K1QabDqf7Z9uOy/G
4Fx1rQAj6tjfvQenLQq0lYS/AV1B36dF1CG5aPTtfBsSjFlttQ+wsMGut+0fNsSMobMWDluob71e
ByQ24A0G1MZnGVufkQcHUhU6OgpsTXpIl5zHeUQERHlLKAozC4ICbdsuLajOtYDNket3gtMGHbTJ
7mtK9Qs6AFY+fsV6EXdoH7uQOfFeGIWiXEuca13NJAv8yRXphYysGN43gbsG4gR4VQ0+NiRssrbQ
wJUgRosZCnlq/EupZVPTe64AmEYmDaIbALMMrY5dZvlTKsnjqzXEmFg0UWmi8bwhDYzpsF3gkY1R
cuzHVJRML9EnXcMkTVaMhr+jyfHXBqJxKgCI70V2oZC/JyUYTtNn9KSK/mL7/gKRVbEeS0GD6eML
yUFRtQBzRKP/lIHxHoRuv9VS/F6EK7OO6Kdll2XDMY9JH3O4iyKX9FxCDF4aE1U7iZzFqosbZk3W
RVntn/CD7zrRfkENROOsnoxYW2d6d0p68S5t6qcx1IjgNc5tDluXiXoEo42h/QAWOO77nVlZ/dpM
f6ZJpkvmVCvf6/+iaS1h4i/T6NTzcez5gpiFZV+qjncqqt79yOv3Hs87WMmzxz+1aDLStJCIT1X8
UXXBq/Tt17au9LXM1TPq6/MQDL+sMqpd5RhsKePvmGNoP5CSGBeo3YIUpT4/JaajTfks4vAV8sR6
MlrWv/47ANLNYLfHuuC08Yye2FdzxeVibTle4HuvXdxJO4bHdxL2akGTn5iF9t5iqwiBhSBSB8qQ
Du7CfSSSbHa2gsyvUUbGmR6fseKAmR5paRvrAhQNiAR1q5gkggCHYy4zuiV2B0Zk3jJVgOBcOXHr
TWwKGAasLFMRfpRxQYYUKAWycBrYXelmVGaZfQlmbk0yus9GiDXE5LMHCm8c/WggCiSIEbmzHI/h
4a/GZrJ5cL23qcf5jU7/WVlAFA0UBgzTR+owUFlrEC+o0qTY8FYgh2Za9jnpPXWt9UzY01tDnkjY
o+BhJoMpA809O7ZqbUKG6AulLe2YsZXtRYhpNQX4OKFLg19cjQxoEvlc4BXYefxfOSEBHhIFLNxY
iyVjYBg529RIuOEK0lUzBv/EzB2zBmFGyrB7Q4N6GnNcyipyJLOh9E2E6j1y7OckGW9F3EDtDeTr
OGb2Kincd4s7YaynV1lP8yymJ0jAZddWxeLqCvc29QWtTDzrw5EzthORMHaijpXRPHAq4rwlQziK
K6IC0LLDnivU2sJRwpjSwpmPKIBKkkDLnFQQJ/xjs8L823EYGU6Eouvim9VaXocFuLQQOV457LxI
A8tg39048FdO78E6ByUxxjr0w8zbp12I9IHKPdPB54AxRQeO+Md22TFSGyxJR0IVYYpb0Hl3Ng/n
zB9JEEv9PWNbvtyx3eqa8Zp10b9UlMEaV9nEAr7R+kvqW1fKUGZtScMwMv9nNOTdmL9oPL9jGT67
Q80sespw+mhE1VOnMTf/NKvI2Xj4CxH76/gFYV81U35LEP1wlDwFufZs2MFRps2HnZBn6XS0ZGH2
OThMmpRlrDrAwtSM3YbbGmlZaKGs05wToSdMNxSG6kmWT2NYDNvZwLZWZ9fhJ5POrBtnNP8R0jPH
0/R82Rop3bDZllBjUHC2PrCUpt3AEGLVNxtHMpjcAK4+3Jg3jUlDhJmYe7AFmuG3+U/aJf8qncch
1N8wma0yIsxhClC9mIw8E88blmZffMIOYDQ4VDdpRXurvcRIo9j4oBVyYI80Nd+NXof3MQOLyorl
nng4OlIfD7qObJVhiEfaZZbYR69Kvjl4V45ggUx0/MGoGBLRGx2gN58Svxl2qlG3WrR3p2uXGOnv
nfki1DQQQoX53tezVxJjDqFhf2uRdxwabgitxkRa1uSxOu2pCmj0+9RdQZB9ahpGP5a5r7m2d6xc
jx0x4tzhxtZ1AAr1aFG6ctFQNCgEBbzlzXNH07TtYf4FOS/nEIvnybPrFcY+0gOjz6RsnixCzrgh
mZDqxlvTGk9eHlZMkOYxv9Vy0EQkoPwVOdeHrwiaKCzb2FUZYrvZx1D3TFght3F4MsHUTWoYw0pn
0BoYvhU783Psh7Bbd0nff/mEFNHnISsoRvCeUwTmWAPdOWTbTE4shPtPvebMLZBFGD6INUybRn0a
Lb4E+laNI6wkJeQc2XXGHCj+cNtpODqaf0VOdUvQva19PyK61CGam7CuVHqI8zgLC/FX6la3JQUL
H1p88c3qDZcKEVsDkXee/9UwXSS5RairX94bh5CFQbIrYqDu2j+lTfdvmOKJUNWe19UwP0NoWuxk
uI35bne5DQPLYqJeJwydmwoOXhnIPacQkJTg3Q9lvK5izolRg+xlR4IVeqHAvXrJWpTonwznYyDe
nolGykcG7qKYqSzabxALitciWY2Bhhq0bg/j3BvZKFK8nuqHR+VuG5R2dad/MT2capupqfU+qu7H
DKs9KoLn2NA3Iok/U+YbXguhVfrMZJMeaOCX3iDzCTo4Ti4F1RQbPy1ndy4t0K+e8Sjs7isbObG1
TNIBNL/E4uJ/ZSSeVG+RCE7o3R/kTlPGSv2NoeYvQnjdSX+dAVXhVFbfY4GYzCwI6agmUOomSLly
qNOVJWzEbqSPTEGwTktzizsNna2mtqzf1//vWdKcyRzniTCnD3Arx7DBbzyWzhdU1nXk+A8v7O4O
b7FbiRRF0y84G3CFE0AdyREmCkn0nv33zFjzBHBl6+UMfmuwCcSeL/DzoUW35ZPfAZW2A7lGXSEY
eLsMr7E18KkjliPZTcmDCpv2ULtXO439VZlrn4Tk9TtGPfEwHceynoCOAKQ2wuaqEveb6fqzaXnD
apqq62irU5AmN9sBJi8i4gjHhxiDle4KZ0WO5sNN6TYgl/shU1gUk/BzcHU6pfepEwq0YmgbwXzh
fDIRo+Cp/sRLh1e8Mb/MEBmC5iESk9jd26hdipDeJmGK7tjGo5K12hEAFaOwIrDLKbHhMktejxPK
MQ+gRmwDLnYVw1TT7T/TttqPGdWJF9QfVhMBqzf/xZPxCj3TWdsZrI/Ieqn98Y63dKuL7hW4Ynti
nUBMOdK3to5ei4p0BU1H91Be7ZJg14JpY+t7q8i4ENbxUP2ws+NZ8Vn7/sojEm7IvgZfvSNkysB0
aEekFr8N0/NDg68IzTu9QpMKBNMBe3KF2c5jWS5bRAEQ/k4T9tRFbXDaOEGG0qPKdtIi4gcEH6OG
HPFt9+Em0XeLjGHZ2akibg/t1hg+uQmxJTo7zd46ty3Dc0e6IG8HEktLwsfGCJRe8Q7YEW8dTo7l
/K85bvjpU544eYwlBjLbULOuyWyGDGlERk1EK7Ewy+oVH9i+G41oW+kJ+seEoGxZ/htCDP9mr9Di
EZkLIJBAin3ZIO/iB4Qp9aVJIspfONOKhz73yg+VztmeEk+CA/2P3jA9JEn654N7wG/v3g12Uy1s
dex79saA4E8RgHuxqK5TFB5KI9xBq1oSbnXSJNTJqqrY7NjOpxinfZzkL8nUq610o18xId1iM0cx
oh5DHTko5lJ7ZbX+MbTgZRJScnOD4E6hTkkqdAVzgNiFfDfpXkC2bhKvkAtSQoZTsyL7+WBX9VMo
KGggXuhb02S2yr0YEw0AQpCEtyrVn824BBnUup+QQKOjl/V8hR7SRdX/80r1UzrFCFI/WkFGY4EG
ynLVtQnPuqzXMKQ+RNgn26rWERfFE2JDyeEgzZxGdspXkTKqgwgpT1roFQIvgV2T9AkQk2wf8sXq
eeD/3GpobdIMG6ZpticbCXvWY/FtGKljz3PusfiC2OXwv4zrvg3wNHRo+lyoCEXBdqMdSIToiJfy
3Mk6p8znBS5r1OmrNqkY7bXNDUXS1beGY5/v2hp7RJ81Pn8k8i4UoSphMQViL6xScRgd7d3vhYXO
j8ivIPgwKiApQzEw+jJfmfvNmeQgg6XV1nvPQ2mkDkOtWCDLdNgWgdE+deYp09DZNIMXbSL87tUk
+OFKSnrPPLRDTccNf8R13josz/iVQiJh9SzC+0yfTJqzWOmtxJ6GKyPtfGzoifUmixB9ljqmrad+
zd5+oXctny30kmwNWOo6Pgu5UZN7J/QPWohvWNdRZjcSwgl0fmPuZcKVrv0FGYKTuDqydCt2BZ9M
X03PvTs4q2a4W3GLPIgXxZvEsTexHIr+bOGqPwTD+KQZkwNayLrhLmRq32qoSpmE2CE8lDFHC2u7
W0QQ5A8/hIQIrElxDooRXlso35zI2xbgXdAtA03qbBAksnRWAxUPU6Pk13HNasvqXTUTUgqcmJE7
HqukwykcQ5gxJ3MztMzZLLe5TT6PRxL1D63i0o7Mjn0eOe0cd38GbROEf8Nn6P6TzVJKBufBzohb
eq/yty5mcWUHjHnc9U+u6T97o09+kJ+BOpLlDwCc5eAK+jePLZ1mYKitxlPn6O5BbxK1Fw2gkaJN
1ju/rgJSYucJPMgpRublSuTscgP7h3E4JJ4fbTD9FTJ1Z2HV6SsMpuQ5NfGPjz+103Z0tWG1Litt
E4yyeGKe82W2Ar9rDZ4iqAgb7LsjbSsnbE+Mbi9uRclMwGnbcUEDSS4Rm08axnExEEU2Ey1g7eBg
ZQp3z12cmdq18sHzBFPKdkj6l45ORuTIIhrwEUzFH8B7qPsrDy42Lzo/NJKlNEKDgiJ7k1UWkj1D
wtCIfZJoSP8DoeplGvSj0SZ7KxmRCaFwgi5mM5dFP+0hD95rLXp/6fDuTms9ZkfJvK2i4uoPo2eR
2ZzA3FTFOmd49qRDHlpNErdRx+F2qvrwngv4HWNp7Znf5FvdbmBBRTYApVAh7ffJtkRWr9A/LEnM
Qm07rz4QzsXtqbCwiI/dX1LHlxL3+rIbXSQySXJvPGq/ONknFtaqwm2KTYmLUmDIXAuIU4z18JmR
T5aXx4mwlIF5gx3MMLD6VTfMn0pqR1Zzq9C1rgrB80Z6+ADIz4rCT5f5dp3GX13CIhPoxJlP9Bhk
SbDPSvbaIcvPHt3HSmoV0sY+XeUha9OKA1BMPGeGyIEx2dUvt4UhnF+k3+VaGhtDQyoWBpsx5f0I
YQ5w9Fi4p4dThDABhtMIPIh01aI52s70HfeZSdm30v30hu4cNlVTbWRivDq4L5jpJD92hN23LwGp
miYvnwPVbe3Mn7Zq3vmmPU7VigRJ4V2twPic/PzV6n+mevyqZdoeVFp8DUTkDRIfP9wGaQwnVF3t
mpvoo3K9J9GPH7GJGxDVAoYuwJ20b+I3Y7W7RHoO1Vaba722fUsydgP+vIsfHkno5iDjiqVqAfrL
nnklFq9b3sk3UsKQU3hbVnavGl8tMHoSiSdKKL4LxO6afq4j7YwVZU1HhYar8gTq90URjtGOAOFp
ITkf3Eb/YP87cMQAl5hozpcJg9OoNcIlhLEXOQ4mtw6CgDYpv90EDXI3tu+aCa/T6mxe/M7dJE0/
546gJuGAJT2iKnc6BKb1JJyDken8m7yllDXDUSCjYNwewJt3eC/ywnoK+h+lETpLGN5c07MxtuQ/
Mig/IiKjFw7aVl4GjGJZYTGu7KZt2SPNZcbF7rdpPgYb5IyBAHxp2sbX2NcEOTM+ncJ2ITxjXHEO
NeT6nHTbvegxyX/eHBrr8JSbcbSpZ0KByF+GIqNtiKVYlpXHFDf8TX39t8QUtLCGjAu2trGjNRWq
BmBrKLTw51SzvIUth65unjReVOm+FUAbqPUS9o8DT5PhzyPhombRlQXvocGZxveVhNVIpd57i+qS
MWJH/RdwQ3Z0SfhcF+GIKc8wnf1Qj09WAcTROg0Sl5mOrGyhi0TsxqbkLMuANcuEog7zKv9pmo4N
K1IRRSgfPWdufEnSy1Kcr6gxMBwgqqHUXAorubLRm9Yalc6yMc+9r3Vs4hTOxlb87ELfz9euhFCv
HP2EH5GM2qJjg2E6TwQIFltXOee44LGF7GPsldPxsYg5rrJk+TOwzlcxoz0lKMw0Pwx26LUBYuji
rx4c77nGEb6IzJcxpXwKmWtP+Nw2eU5oLyaeRrPuPD7IjA3167O1YUE/UVbP2ZmxIy8+5QaSya9k
SLZC4nYoiZ3phhUndbfsSRWk+2CToXijmNWd8tjcu6NubHqnvumhdvA6sQY1tBpgbtjpi4sjHdGR
/DYlWU7SVi9hgutmcDNjmeNbUX3D86HIRyIy3Zx+W9LVQD+hCkm7aNv5xXYcc1IQy+7PrDglnVQC
C+CJtUsMlJJsbrPkMKt7e99V/buU6g3k2KeVlB+hu5Ujttqi1m9Wmlh4HJtTIqGtAAA4RxEGtHqk
v6qDfiMjw16FtzEdrbWtRoRyenjRK7DCQfIhg5Jqq+WWIrKHMt9HXlxMQPqQEX8PHlv5cjKvqjKo
WJOGdIg0vRY+xX+NT2uFYYC7nCX+ykb2ipmOcRzT+F97wLpbsu5FrZ+ugiD9lY76UsY2dQyMB4JL
x/XGbWCRFpUhO6ELGSFH1P0Lgt+KtyhtIRWhrQdeHtGCS1Yloi7iBSK4ZWMzLYdNzU74ua0tEI7K
ppio9HPbOBeTvxPrgmAUzbAsDfHTGUVCvalv4TCQdta3v2xNXgalrqA5wDHLm85NtQlw2TKRBupo
JkZ0oOlGAoVHIEVpxb29bEZUSGY/zgA971AmOV9Sl+PXRf+m0743BCYFs4aILx2Ed5qw0gwzFItO
70DgLHV+lFUnt3qtXqda7fsaRZVPDgo1ZVbw2KeUIYQJbTGnQ4gZ2icDPjkLs3oypnXoYZI2hUnm
pJPxrumtdkw1edC9ON30SGaWCVyLteDfWmlB8tozGd0XMn8wXqh2vr63HQYG7NXJfCDS0oy016YW
jFgtm9mXbr07ZfmwQkuwn+PETZkPqhbH2ZDXyQJJ3QebjUtET1NRQ7LlERXdnvpfX2LgtF2YeTht
ptpQbFcRo42j0dLFe2CzVPrXzDOcYmDCNUQcCMLP/vW6YeFWM27iaQAIvSbVI115Fln2FYjCHDfs
Oho4qXUm+JYJswoh8LRrHcFVUZvXbHQZt9ZyYEkA3DkAwif4TaIXdl3lREs9GvSFlYWnMbTZ3w08
Zx2WllTzY8wZ2XygIL7mjfh/g0RDr82JDdmybpEW+0aJFQgJic3xlqFlT01uIT+r3geQB4o8z5Fd
J4GfTuyrywB1Zq17VsA7vhnm07lunQYWUbvnjrCJEsGiDo0CYY+HdLKr7qod31wB6jMS+KobTnkG
RORhGdlH1N2ryYN9Fz5Cv78RUfMLh3A2UZv60g25UErxY7bNm2cjWAh042/IsOXbvR4s2X9ARqyp
Lu2QaaRTwwQsw2zJ8cCUkBfrpoSLRIZSOooIY42YCtEJsEwN2DQVwWdV1j+ETx6AzezrHFM0aYKF
dqs5qGBygOrAdN9nb4i4F7HbbS1KTWZLAuEw8+Zm+obL+ioJ/2rYRPNE7sFEoRfR4FJyoxX6NQ9A
oodTvE7D4S0NJeCvSJSL9KcMq5vVj6+20k+SkJjFo3YbEq/Buli68Vy47UtvgxI2uz2riV3uZbup
Hg5OhGRzdH/9JH6I1n0tMo7NUCAPNXkR5C8jIj5tn4VBmTe0J7QfMCuTzuXWADwJRS+EjvT/fyBL
HdqaLt+1lDJksjcDSNBhTJ9Eh0RUsyw0drmL0I1584j0ODZhgOKuZlnFXWFPJCwV6dVEXJdarGxC
6z3scF/V6UuJhYDlwbJjw9Dq8onBPC4pd3iKk+YckFRXqWgHq3ivyfrZD4290TDWx8cwyTfJmsGI
gXOa8QnKAsXBPC5hI5+QqAaOpHyLtPgRTMOldjdT2e8TpS7e0G8Ku9hHsVzFM+LCDJ+qFr4jWXP0
WVoUfw4TRXmHYBDlCe7f5BM8x713wgugfGwmuyDSL4kbXmW7pRxHttI3L6bbHrzQey065l4Kb4dR
vEZtQXasggnGK+GMGGfciphHP9mOFSi2SaqlXRJ7EKWcBjVJM7XTw8ethm3ayHPXVZCNJ6ZW4lNQ
1UZMf2CBHlyIjnLg9AVfxZtayJ/C/memgqRehkBZV/1aHrzZ0kxasn7xOTM/lHlBOSsxwmWZGe1m
PS8NKK4zCRUOtsKyRTHSdIArh/TBE/CUuBjzgnupklcBHjJKzUtE2JOjZ59lCyYTGDqmGWtfstzt
x/S9tj/0PPthX0+2WzBexoQTV+d1nGXdWvADxAEcRsLUzswEPOx6a/vz0qDkoZYviqeUV3xc5Ebx
DthyZ43ZU9ZzqsTW+MPY+J4Q5KqN1RnuI9lwI3IHUKW49qyVqPIMax/gPSt3V50bnomFhQKZ4/eo
In4O43BOJ2VuW0SHi8Se9cH6qTeA+Y/qn0vW8Cism5b4L11rvuAIYiqftr8lbu4RfEdYQKCH27KY
cnEFEvXQ59R1xdCCUKxl7JKYlmzTTBdrFnaHyq/+VZb2hytuR/MMOjx1ge/Z2lPu0F20emEuvKA9
M0WkxSGiDwE/ThgECjLtVn7Sv9dzdHUYWn95gqHfGxH19UeUiUi+Z2KBx1/X2pC7xgCdXZ3R7cO0
WcDyS9QIQzx6Zvs5Lgtvm+u0tnFFkgDTjULLXsu+XfGwk41bxPvWHw5h4mKHGIDD64RROsUMLRnZ
7CqcJ4wTYuoDO/oxav2ftHBGtjJ5IOncGKnPzV1BRRQ445qp2rPyP1lFdaOQ+Moy2ewcwa4fRhWB
Ksm7OcENzzPEt2p4R6XynGq7yqBdUkl/oXn+0jS9pgsfme67T5KROXY1a8FUPFwE6bS1E5O6zAJu
B4iisFAsU5fv55w/I+LcMcfoaqb+Nu/dj7S3r04rPhQLqhUm5FCzzp1X/yUdwYcF8uDcHn/8xNwr
HkLR/sXE93G+Def8s7zrNS10yHrPbot76g9vzWh9u3H8Im1xy0kZpBAnoMMtH0RPH10TT7oPlS4k
R6CztbVDpxJa+UEynXaZvzIthO2cT3+0dy+mZ/VLpuq+cLbsMMhZ30rAgR2EiuX8XZMzm249JdiS
R0crmc4scs5GVq5p6w5oYGfs1m9VUS/gVemJZ6cTtpFHL7U8OGcAIlLWXeZI3OS0da3saeDKGvFj
86GuBzH80CYigKWs13MOjhSy2LKf/MvkwQMoADBZAE6K6dmvzbvUnc84SBIOo/EXF069GCpUaQYO
CJqbQ91PgN1BwMia52pQsIgJ78uZyyLKvjmRQJuHc29ot2HfXklu7yC5FltGL3ePD3My8peeCT1u
aeICLfT/sstXyHkbZDgOxaDrw4mJaTPDflgRipmsnTb7xtSzLtNuS4dLIKq74FpZs4TzuSmy7Hko
vlCexp1TbnzlyXVs8d47XvjQjfQ5KTRsSTam0wkmCR4t0tSn55AtMZu2O/BFXmL4Rk5avREp99cS
80qjRAK5Pq3dhiZeoidb1A110hdqSXi7cWsg2YgIoTJfye+YNVb0VE4zF0HBwTCJy2YsNmQHZeu4
r1MOLPDViymbFqIjICYmmod6mL6COolBWvQv14WztCt1HeEHrVTFE+3x2SOoXRnc7qscjCFcVmPt
RMU9rsOTnPxT1+2JJ3vLunZrFN2lD4djWGY7tGoVwVlbiU4tbYMv+iulW9EyGAiC8MJPTYvZJMAw
LDFOLCIitMZGrKFJ7C2tI9hOYyMKFRgTM6+6QjNCXNw21khYMEZ9PbBDmmTXA2pscCrJpGXOUG5b
1H2Vkz3pnqsv+4xoA58mGqsw7HBmiU35zynkyar0k5kwYJx6/ThwPrWuuU4a8F2I/rR2h2QbET2p
xWnCmqkooZo3zqeWeIgRINUWKjrmdQNQU0eNULdvfcWnWcockcsJkDPtHPX9IjFeLA/nbS6zg1k3
2PSuHefaRL7twvCiv/kdHIv2GnXMs6nmH0PSn2SlkfBtQaMJP3vfOgSOuge5fVTABFbCmJDbAuIv
aUueeha7K79Rl8LTv2oNSWPJKq21OixBxWlieWQJfLQC8ERm8c3n6l9v/eap+VCOW29Tzb1ThueV
7yxdOvtFPGB+l9V+sFizW5gwtbpVi6bNeEA70GQjKn/qG8UPXbcxDORkxo8R6b8xVnwxdm85p9oC
/Cy/72POnxOzcOHnCyOzHhbVndawSKZ9X7T0lV0hbmyndzHbW7JF3q0BUXdIAsjk2u8xdueWu2JN
0ABhCqRlGIzNMY8tuqyBquk/TUN3t/sJb0IabAqsdpYvoZMD8HP5UCz1/5ZrFYeXHmNqHH0zyTcX
/gh9pKXKZW33hwfsHmrkq8LuJPwcsnzsrawScpwAPBjayAhUi00MWnNl2VdPUIpSCkDuaxH3Acm2
JKmuPhKXZXQSE9e4ZgQYhgBwMM+54Qy7Coz4zCm/u8m/2hiAOIHKFlXLJY3/IVdKlqLWTqM7nCMS
h/R40+rDOtSGP2ootW9DpuX6g5DMt9aOf0TlbFvhb4eGVaZmriBmD/cqtC/8Pdo6KAAnp054CFFL
C90kz80mx0MXzSU41kJ9aBaTqKzAtNc1d1UgSdbt4qtqul1jwnoIW8qPmlRzOEwCb8BF2tVZcN1u
bNP7zRsLK7nzRGoAK35Gzpi8ik3cUEgY2n5sPDzavrFpBrJzGC+4g/8zZRQ0zm8ew06cFZyJziIx
zdWTE4FfE6D3Q6FOMMIungweAmRa4083u7XHdWvIF6ssgaS7OxpBMguz8JPEhney0QlO8ZYeajrl
WbDxWOSwfdLuuph+8ahhXVM7JlVAZLvumsXxXpQUIYlPKZPi3KxZZtQA10P3ia3DGb+kPGQyeDVI
V12KkSEaXCkE4z+iDf9qH/d+E+/AQrF2IXRT4eW523C8ggglA1uSNQ3eIYUwZLrHsjWvomhb5pYE
iHgaaVIViWwFo/lUr0/KjCj+WG5JkK6LlhUJT7K35rzOIBJi8Pac6aDIIZw0ZA6O3g97FNZYinKU
WrI3z9poPlo7H9mQY9MJdOSq+sWeOqpz59wFpGogrnb78ddnfrAKSYR05kwx4Q4nBUquxz8hvPIN
r8CjmNRVpTToRIr+A691GXqkqg0hZ2hBMmp7DGbIstmc9tXSr7Vt3fpPyE6XIFjIjYrYB6Rc+2I8
THSTKBVxpJttvanc/mTUn0k4Z9ma+jUlVbPRBXPWaV0FN/zlkGtbJlX2iOvJJRQh1DxzHZlKX1Q+
CcCyunRxdKkqk3k9FRWVyY+LZ92YTT21S1Q1oA2ife5E119skukT3X8Y4Zq0vZsRB+TAQLmb4seo
/Dv2b7wotG56PVy0oLiafrrtYEUDG4u1+DWIH5WbXq2iflhZ+5eSkIHtLNaBI3KT79MkhNVx62t5
qXu5Li166YhEClLVL4ARE2xe3MPzC4fFGiAKIj2VBb969k8JEM9Fz9R2KFlIZyl+B/kdd9HG0eR7
pkiO6Agc2Hjqw2mrb6WmZdNDqkgq8Qht58IrMRN2mPzGpY7i1YWr5l8EsZmrWoVoGor2HXwB82Ld
eCvL8G6m6VaIfhMb/m9tZcwvkuFUMODxreA5zYz3DsEZUKd16scbF1Ao+mwWvbOxsZLt76T1K0gu
IwkN+LPQ+wL89zu6Z6t61Hr+JfLPzCOJLnTpaCsKbWZfswRkjWHyP8bOY7l1Jcuiv/LijhtVCQ90
1KuB6EmJImUpTRASJQEJ793X98pb1d1RNejo0TWiJNg05+y99g/GlzX6NjRWkT4u4ubEWm3ehuyU
Sa6+H73gwQsThOklgX2ieRt0e4eqgqmmZrFnN9ntMJj7FGYgPGz/2dR8/Om8q7LC8yDya+HML/Z0
LoEiBO64DyzLXSnhZGxWPxLDUTr51zwVnyA1P7Fyr3G1XCa0BhgGeSYRMT7bdfVcMa6Tu/0+tsHZ
0iLKJREdQ4sAIWeIrpo+kegAfKV7csvuk/uDuKldwAvEXB7AYG6LjMoawrhIZGvd65npBzaX/eRs
mNVv9RksiPwJa6e8sc3wpel3LBs3Um9gqtOU4Fqq4IchXxWG+InYHBlVDNxHVe7M17IByzGadbiY
bWtrBgcCST5dg6QbgnCjOPjw/OCVWKk9ZowFoyMGG1R9uhAXMjGp1TnijjoGlRSdWm77KUX/Mjrd
qulAFot7ePj3jmBBVbKCrO/IGr3MpLOrDRUbAfpg0n7tc5ZWY/1ckfbQCnmbJtiC9YtRTisTga+E
cKijlhWew/43PpnG9ImK7Tag3FYMgH1MZxuDJW2y9kLA3Y/l7pzJpRzhQgJozy4RfiXegMi9ZZTb
sYPZCdu8VwdXiaNee+usMHZ9nJ4Sy99nrHJblpIGDUISOZMT1h0No068si0WznovKU9k2gu0pnjx
NDJEAFPZG531bcn5tnHrq9v7lLP8c6c4uknzpE/shW21HizyRTUlKHrU/olyA7VEEhOh4r9ht6Cr
1Bxls5RRytalUH3klJVbXZO++TV4cIMSnefSzEgsoG/3WFwKbJciYUhyAwLCPPTVUmKHDyckrHAd
m9JdOSza8UNSqE9kD9e73zDeHTuHHbABhTjoYSR7moKptmirqCvUULPreDJvTMPAkjBshyk+EcXw
1dTYJtoBBHVoH3yoDfKYwrFd0MEMaAgXJ+CC2JTbDOaQ/eOhgBwEeqgm+ZjSaII6yhK592FiVg39
bZPdB0Ou7ssvM2LuZ1yA6DYeimB4bhr9EM9U1XM0nPiQRizjHWKUShLbE00/tuehiB05nezoRuIt
r5wTdWQq+vUdnSaKx8FzzeMx19EFojMwqia4C0MWAK3GUDwBW/OUSl3RG9mRQfr+jHFlHNx2eg4b
CuOBg/RML+BzZI8W/uM6jLqb2fOoCeJuufo+SledGZ8F23evF3feEDO6qfMJ02e/4eVNHETzuqQ7
O3WYYbhn2zF6zdjRLEuw3xSexL6Najy8bGYWSMeJxDQoyFIQlso9Lytk8WMtt06lnRNh/Tjjq1/X
73GLhhcXFVRol0383I/k64iPssfKUOa84ylAtAk/mmNBOu76R3o0F9nYJQUzUpYcMd55RnJPXj3v
m6vC6LBrhPl7wJYFO9mapEuqSbKYNuQMYHcbXkofSUU/0szXEJ4bcvwoKG32RnoI5+PgTciOh65f
syQ+tUVBw7rC+m5R0Bo5tNzyeV5JKk8Yw3Dzv4jRymi0uneo8Y+0kBqhXQZvqHij0AhEdn/UChBy
c/isJbgG0b7+GDrd5XJ69yvGkxheHwg1H3IYUd5NlNPuxDBp2KrIVSyJMz81eQvwsIbFwwqT2nPw
iqHwMRiEzrIrfu91ejKu/Gyyyb6J2+DTw8iG1+p19rB2980t8VXPbkJhhcy/diHQiVqt86Le/xEO
7E0jIeELFydJ2OafFsvwGcwHpW0EynPlver5kS0Rl7orojXhLyi+QXwB1yQPYYYEAyWQJPTk1pfo
jwZEpvFIAlff0HhP6q2p3O1BZBSb5moMFs2shOok7tIFKGSbS20e/DnfpqZqTRhLd54RawKFvCGw
6x1TNEbu0VS1fv1Va6PLxICdOd6qKQjB8WN2OpgypUP5God4s7Cp2bfqxSJuIrTuMFdvQW+8Dj47
eFK5QNZVgLDYww8z7jbubiNYPtGLMALeumJ+jbPyubBZHXS11Sww0sA251HMxnzVw4hc0tx8oIyy
FhI0REaWGuU6dO7JIDddqb1KrWZ7SGPfqX5iX/9peVgpWbzkunOZwMSEhlANCeKSev3ZspuHKd5E
ozzW4bQgGfYZhcW7D93AeCCY64pLrGEzXS/Q1z27ZrFyu0rD/NsCzZjTL+GXOIMa5Glpc1+bwUOf
Tw9i6o7ulNIc9yPGatJ2RmybfuF8g0Z/N5GUW7BidAvKre8VO1IWfiyqPI7A16eE8L7zklB4GjTv
2hasA6GQQFlkTmA9AelVe3AL7whC42yYDzG+KMYmGz9KxzZOzw8pyXuOIBGL/iJLqfzVzoNPInDX
SMacMHyLQpxmBpd8JEAUFnF8tFyfn01eCzIBwPzS2Os2bIJa9oBl/fGZ0hAF1pspF88zhr+8d380
e4qWUTpfTe004FvnpY4xNFHTVGmRI7PbjZtgeJm0dlG2dEDh8N7BrH4uO//agGpauuLNy6g1+XB9
WqXhxa9D6DI1bx3JVm1dY2m9oiy/lQPJcW6ttphjeOMUvC5TjdKCGjlQj2hnDz7tY+9aT80Xx7/J
FHlJiG7ahGX245neT84mP25RuGY9GgKn6tc2VmlWoPYr3QZKzyt06e+eRgUJdT8Rw7p5zu36vZ55
6gdSXJUlfKnHwcrFKIeZNyctFXxd5SBzDiAVVmpYL3UKsLRfG76pKevr1IiHesA5on9bRXRbJO19
WvZfNhuAZeY0X4iDdvChlpjkl0FTveMhId2nD3ieHiWWYOp32JnMGhEobEZyds9Y5NFmmh0G0+QS
e08xNn4CzsmXa1Pikzgiz3PPeWq8A7BDGdF/yL47CKQXpWegaWViZRYOkREijAhMbqU3eR+y6R5L
KzhOujx7hiCflQSummA2UEALRBBoRvp2XKVx95Ab7o/ltY+j6++kZT/xyz8TWn6ox+jlkzplaiQO
RyY9KbRM3kg3oNKv4FZ3ubTvTZrU0CisjylO3vVFEYXHHsv2Da6Ix2iS95kGiEuYwamT45aWHTrH
hUkDmS7r8OU3zbES7mZATgubnRGSh1NyyFMY/FDKnuYPQ1fl7IqwFotXIpoucWohWcSYQLLzLg8x
UGWkizvsyqsKlEhcvY5Dxc11zDffeuxsaKt0X25MButFpjtf1WPmaR+BN/PYeQYYsmDaVURXIIKq
ZsxNZcmSk+qtNNqftJtf5UyvtZtuzV6lOuoq/ZYYYKPgZnSBe3FgJUCspqXx5J9TYCWAyQZQ0T6v
Ug5eo0LUo2uvYUZLDgId23UXeHVSZORUtqofE/g8XlCOvZyBj3UA3ayyQFxdXzo9e/EKvFCqa3xL
ouO49ANxSTo+mOo6Zrg8Jp6R5WAalPs4xk0x6gwPuQdrLrO977k8Frb109SopgNllgKVxrAaHpoZ
M6RHd3VIa6Ju0NySKhKNVOkd4ZKokpD2hiyEN91haQ8FVsOqlObNHeBTsbJ9qv92h5wrTQYVpaW6
lcRpoR1nNoU3FNJBa+foKczZnoJ31Gneo3VODe8GB5oC20+oR7AVIfLlWZrJ4wq1i1ul59rMx1UZ
EL3lb7qq2OuN8cAajkrwwCmGBskL8uzL7OJhPqTrPyC+YLcAvt5dGqzEmkRdezNfFvJBt8pgVWTG
l9lFJy2mAYR2a43G/hBhEKRs3F9IWz+44tI6GsLMhvKYjal0ZPBv6xltEcp4rk8dD1xTK8luOq+4
0ObZT4JV0mCZA3VRHbOm9TjjCc3bmnWGfx4tmoDVSChW5uhfQaKEWJ2D5cr98gxUmU5MrQ5j42V2
w6emC9585YLChYNwIED665BMWWjAGgsej8joH2niqHwmHCHOFohkvUK0eCcgk7P7ZaEdj867W1C4
iNNtZd3GsRiohcS0z1x6s1TQ71sXc0pRwpWzSQlKhVxXVFMXkJ1ZGfTE9LnNkcuBHWgOGP8YFxhq
brhIQN0HmpaFS9SuK8sVJpG72SWFMQ56+qhx/mw6eChHr/qxtOrozZh+feiozmCetVjeEX+O5g8X
2coV2vvgWD89+qXGorY2Z8qPVhm09bHtSkE7t80HtJYQgzJyo1ytYcM8i51hgUsxG1D0dCSw/AYH
vXeWVjjzPI+sniQezwXW1ydNlMss1Eh0dl5nAR6/NN8Tg1zSOjqLwH4Suny2264F4imvYW6gZIJO
k2GozzzUri1FXi/THucQVZ/AnecN9fNop3BYJ7kOhPc9MsfXGRr5KQ9473BK4LfUaTIwHdKGeyDO
2yYZVUIxvwHJUTOU6FDv9LOw8h2ihpPDjHBDIQanXnMWo4nWzoMqaDbpXcmiGNEEqsaSerTh+NXa
bWK6XYKd/IACc9WMvAVaRlFppNaTy5qmCWvtGNz4oqkKtjlNeB+GkosF5JyoFfulYHYUbXKPAPzd
qVlIWJS3VdONoGO/XE/SNZYFNUabJ5i5If7UxuKa0O6DHRcf42M6JDxAc6U9oxQcbmQyRh+wtGk0
FavatboXYUxwylro2z5cf9fKyajnMdcwTsP+t7ZI62juN2KfOwQklB54BBQJdVNlRzt5bWf2z4DH
3SeLhB+KebMC+2ZnVKo03CbrUWeru+pHQigtUaSrMKUGEGmAUQTBP/ikZXJDlltyYG1JBVzUeJQp
qQU+6CtrEO2mn2sNJHbPVQ3adevA2tRN6iS1gm0HKIxX6YhYty3CdKnYldiuBsaqxgUG0kdnW0ha
hj6ZjaD0MfVPwuEh6179mYYVqqh16Zn1rkRp1VYGar2oPIw5i/MocIN1Y3jzk5ZZGfjHI0Ju+pUG
a6fGIeer8hiHSkdsZqfaWA4ln8TFQJIdUt0Ty6Qyu+Xc4u4GK0fNZI61XRu/wBNIgPMCpA84Db/9
juyB+tfJmzv9NvG1j0603dIW6s3NJb8aJ3xYRDBz9Yeg78uV6ZmXXrOo57OOQ71CTCi+3WWVmvaN
jCKmqTR+pth61a0Bfp8ZvNSzgNPOBsW66OQgLGVT33eDfIA4+igjsHypDN8z/xQUJOQakhQpMwHM
hF/EgXbhsitChWftEifkrSjkuABt/EjM7ApHwD6bvFc85sA0qEZLlIG1l2AARfcw0WwfjWJYuyPa
DvTKZO6xyFuCM7vFY7g1qFMOFRJku62spcEZ1vMe+m8dXTPDuDNGiY0gml955E/IEW70anz0AqrT
mkrFNchkZDsGlRozi4agT8/1PfrUSzTprIgbKL36WC2AbFbLqmJVIEfKWMOPR8J0jJ7LEiLf0PQB
Uhpz5WohKND4xrdWSoMhrCPhp59upbD2eDSpIMcamSt0glrTf6ta0tNcyA3oKXi5JyO4pL0WPBaD
wseZLdo2jRFaDmA3lLamiSRT3qo1vNvBYUlm1dk+tUzqMGGx6ZziIdKmd5t1vjUjp4FXRA0i+SwS
dIvCAx4f2eimjefa1x4GqAYy1+/FPH/iLhv7+rOqWhCn4Ux7VXmeg+ykG/5tCIyCjX76Tm00p+vR
UQiGcjF9Vhlu1A5+oFKK9MGuNW7GWbylZkxbzxyuKBe3s19sA+kdK3OAABjBZy8KfRVO9JKyntQs
PHfvk80Ehe2T1EABmk5aSE7rXW8YrD5D2pdslXMkZhrIPmLOqTRnjHeDhjlN9tXHHLozbEJI5j4L
lYK99hSw5EClx2CQY/RllX0ZU8qecKhXFmBx6PjWcQ6ZrSNr3lDIVLhrWdAe6G6TNlueLdRs+BsA
KRUiNBa9U36jXCVQaaSu3HjJJ9BF3DjuK07Nkij1/DQN4S33jBUYuLWVnEF4OFjkb+rRflNFX2a7
HTag05hx/MD14RPs58wDBz5Z337pPzSNezRzdb8r614M7FECvTlN0x1PktoZ+NZCdIxUhqpGG/kl
8rsP6xKL9nnyYmZ6jwFM96M3OWKyCQL7K+nouziWu3wkFwmSKul/rD2zLwNIAW5Q9jCj9RBxnaeo
O7kSTxRIr4Opo9XjNlPNIJZqkZ8bnTopFe95N4/Gg+i9Fak920ovP73eQaqgZXez/kW1ntWF0wXL
mAyOAZz2NEfP3uyv8XO9pH1ztRNWVDilK4ju21aKlzTEhoaF5Z6oFxKYGmRVBnlvNx7WWEZycUuq
XOpvR+mdqejThAoacUOV87lyZ/Ktk586Nx6lR/IB8UhfaegBQWRHGJDZTV2ZySjd0OtGCkdQk1Jp
ApdLX4DcYLeAZEvg1xkOwo3nx7sGZEOHXD7HfqM1xkc7GLeN9uZVHdkNUYaBuZzJsqk2VY6BNy23
ZjRciNHdi5QGVbywhf/te/gtm+aUN8wEffIQhr7DZvlRyxAZVqF1K8Jxwy4LX9eIx9sU4+tM2hsw
J4rYuk9NDPXX0L8F1RLV3xMQIjYC5SqLq89gSs+JZ+wjH5dxZBAKOpkL1yBmEefXE93slabBJ4uq
vlsZRfg88PraXv9KsWg7ze86rn0fKY1pUSY3HZ80Eu0K40wVKPHKD85THbHMnzvQCFr2wrb5q9Pq
GaWo8cRLwaWaoB6UY3BK0m89zrdDgsyUajrzTq1j04jW+Zx/hb+j3gS87SmfWIn4hJJYbfUyDdnS
BdtKuQmg/BwDEe6xf/QszTr4xXMqMCJEjBE6wDENylxs3zWkjzKGfVrzbW33izBpfqwKV2VVUBDQ
zEopKpmPiJHFUdNS4oJDmBm8fH1m7mBDx6uwnO91nhV7sIc128gdydRodWeMr66J5qTXYBCM/WYY
ocXGApQPHopNIcnFQvR+NyNw8OPp0wTOS6oAHY448REpAVwfKXHbNXlPPRbPKLPflHml0/FqkSj3
ZUU1Y7IxY7ltrlUEmVNL6sNYT+7ONx8Szf/QTf8hbayPtBqiFcpNX7fSNchbYIYs0Bs7Af4wUV6D
qLSLUNwtyZnYO0ny1QIe15AKSFASCt/17lm+BQcGXzeKXd3nkNs8usP4g+yuO805PubS7O7jsf8Y
06m5DfrqlIcJiOkqQlJU0DEi3pBCYiTcBFOC5qHFUEUzggijgIq+5UNuMdYV5k9A3taLrkgZFs5Y
Jns/8K6Omd92kHWsFBteW6I08wG/UWNZ8B0oiX3vJdDp6JCCQ8DaIrANkC0ThMloYHTvp9e2x0nb
Jt4hpC2xLwZjnfqN3PQ1BpSkfURj6q6HnrI3UJqYQsfVxUvBRF4bS5+FJq1o6qWWKNm3UL3DBQpg
FCcVSNf+znUyazn5x7kCIhCX4qGNqSDOlgVxhV20bbNPMi+FKh3YKfbG1OI/SmKjZoHNue20+9As
52WQzRTVAnQBEyUTgGbv6TBAu623sER6iNyhthNIvPzGRoCeb/xIvBRp9T0Z7XYCiUD/tnTAChuW
jXAIiYaPq95wAD2TU1+7als8BeWSbWgo6CfHoH8XSR6+kLnwULbKSo2lcjkG4ELrjzrLTVo/9k+H
nUBkAzd4Rhna1NfUT7+G3kPO70a7Sne8myQ44XxDQjThpRrC9hCEb3Zd3znkD9cl46nNIneBSOxN
uDM0R51aMKVzlgGMmzGVSBMgAL7Ie+0Wj1J0KbWHOBxf7JS+ZD/5K1GRTgYP1VHr++UimYJ8GaC5
QN/Fi4j46jbtR3596ByqOYSU595GLEUXGH1dJKcBW9U6vC9t+8HNUZ5QxvghTWYRUTQOGb8tX82A
oXY1Qt4okFV0cZzyMxYNElXH62+2dlXe1wnyuzDQu5WNci2S6Xsb93eawZhTZXDLMhP1M1oEymvD
eaSKgFcPEpSesPdIoO+lZnAkSIxBhzkWcgoEU1t/aRz9W2/L+wg7+kGYkAjGOjz1mHd9IPjIHoIG
QEr9HYv0UjpvPOwnT50Q/fM1uxV27oAFsubRpfSL4IY0OCmwsObtROca11blPI8U79X2DPsOWqsY
Ur82h+Bo/JKdic9F7OpwXY5MJro4JIJyMI5TqKQW2W/YdkTWewviivx1D0OD1pNSFRwMKAU3hQcj
zge8YKFN96vmpYjGclm9tvaUb7OotkAhu9s2JFt0EuUL3Eiyswb8AjF3oUciskomEmbssb4tKH6P
AyV3LaMgU6NXADw87Jw5pBOvH2muT+C2Z2R8VHAGqhZCM1dDWOVLrbLO7DSeWwkUg5DNYg1DUncq
VvPpE7SRGZt7cKJS95MVaF6y6bYlNHUivJLqAZLllDKL41/MAW9rXB846g+q+PjRbWoPAI9pBuYt
AbYuZvaSETO1NBMThvPR9PYVetIjoZ7paZJIpyF92K2+bw0SeFzXxB8QKqwmBSTNOlUTMwLrvJZQ
mfjNQ+/iEIa6QH5B7is1faM46vDsllNafkQub1NXox0rCkI4xynbkC4ICKBke6UZ5qINfqIq2erj
VKywj7M5QgSI5sqBRczmx6BeK1BO39gO3bdoIH6P4q8mWkxkE3Y86rcrIenNCwrXGcxcNgp4KUma
sxZlkTzJjE2gbU3fLfnUi4QuxiBAnjQZ4XVlmpCJ4BOe6hLBTaLSZuqGRYYTkF3W0B10HHCsYpnl
Estcd6Rs4dwDFeOo1hqqlzdjJHVXGW29BAUjLUuCsdFJojAaBmdjjVx7/AtRAQa6arQU0bKHa7M7
k8icITlzERkgOc+j7slAb98w6C5+c6uyrEZSLN9A8HybE3iZCf+RwfplsjOXhui8aSW2+zQzN/Wc
G89INhVjt/CFuDU0NgCV5G4hLX3Ah3Bv0Dl8CjvUUYUSi5Jw4q2i3vH3doTm2Ua94RIQkM2meHE0
s6VbSi5DEgEaCCbNf3Q6+TAaMAxkzlwH24weYTO/RSPJSRWNc7VpSwDhTOES+MqK3UGPqTRseIFB
nvDi29m1trs7v8UukhTkE0uIfx68X8yKcGtYFlByB1gN2AY3LABbSGgVKbY4YHFthJTxTK9AxN8+
kVmBGEA8G5GKYQop2tLreExRvbk+iudZ8Ogg672EUDWoVLCP6NCHztW4YwjyAVHND+z6FmFbXskK
C9dMlfZK8HTewOWrEJjQvt33EvcqbTnPHJGt4zMlEIFqonXAENItpZc/Bj49Y62xHjRNRd2ZMFoA
Ql0jvbvrtVrsgpYVdeWAgAXocmqRCxu6Ce8j6rehaW0RDviswMoXodmn1u1vKw8NcE15P2z0Y9kl
Z9uFbz2y8+2KBNhQV3y7ffhUF+YjDb1V6Mb+os+aN7178/HYmy0vQ5k2pwE6DtFqkX2TajSX4zKr
b1i4ScK5ky9c6kxo1ecgcoJdHDrz+HMRzTkfKaHh2F6S71yzVrnJLIFwz2VpM+zqlV3yyMSl+zLJ
4j0ZIMNJ+rSoYXmQymE69K57GAB6mPGwT3uTIY5CXObAp2vBdNkOuvl8Nh4SlQc/aaCQwjo/s0e4
reV32VebIj7XQEwWBKbtNYtN2ES1UJVoWJl7nwV8XtroGOolJV3Hsa/Y+lPIzoSCThMNPQcdKjHY
n6U9vJsieSLuMmbByqTQtAhp+l7DJsFWFid8YDU8V/d92l/GsD9Ad0SH4GAeGtrnPm1fGhG9DeCJ
cGnkaxdrqRPpxson8K2FKaLZ4F8pG3wYwgRNQYHRrk0bh6530up8CTCS+TZs+qWIyk1eMI5Unvlg
AFjWelJHWlqGIA0MRaGi0Dcyza80v2fVgqhgQRM7X2VGvRHI5XGO0dM1SZ906ujV/LJctvmSxC4G
NlCImUodivHMFjgsTQcYisVQK0MaGzxxs42GqCScbGGENP9aPMUT+2vUpUhNKCzV3nwhjBm2K5XX
1tSbnQd4WiT0a6QdAI/y6mMpmhaw0lC++skL+Ihd4bS3ZuYNSzbYwDR97wf63mPVU0rWQnp7qZLI
IuOnHciztHJ9MNOxMF5DE+xZKzezYBZmBTSuEPrIbRcH4xbu2FJkkh5sSZOlzuSLF7nPztn3gtdx
skkRCUBtFvqh09u9huDxPrfFhse2WjqYNheY78HHI9/O/PhahjAqGmsb0fpZ6C1LpdknF7NLxNrI
TfyeJtW4Ukv3pqi9V3tAkeNbSola4bfDSyd0bYf0orVVH9UASlo07E8Nz11LFub4TZFWSnyYhqRZ
VVvYKLRI3xttuTKa2lkbBOPhW9aJRgKWZ1kP5EYNyyYeQH0b4mAZabOWFZkrBh5t3IASOU6JEfFg
Ml31ZZmcGf5XqqJojvZjorfdU9eM3/BBvtj/d8w36WM4QVAKw/qOWMpC5LgJInNe9iVkB0/zeCVM
h0ZtF7FWsMFjzk29sV2UnWFsnmUfQO3g45aZPZtxId8SOaqn2Nl4zL0br67qp9juVvkU7tv5PnIJ
v5M4DlZJZCQEcMWskGvS82qRUIVwa5OxmtIyC+XrgOvpDgiT3dGSC4s232gadO8iLH4Sw9j09Fsf
zWZ60Rss2DqKkIWNixyxjUu8gJdKwmPWQQ5JbYpzKn2IPPaOuHWH2tqHqXtvjsh5mrjEYTDZtzCh
lv2U6AzF7GHobse64ezLwrmEicGOzM7Wmp1l68qorzNV6kOIif3w+29EHTHXmbQVAMmztudXU2ol
y5l6bAxSyal3AT0UI+pIMw884mdR1HSZu+9s1m7U9LdeGN1OAsjaKGp9qVFTQBoM8ArprLPqWp+m
Y+U+ypCadWfYPpOf3DjRms0wbRUPIIRdVk9O2mTLIUvmHRXTsyYcXgRPX00ILgRZcXRbp3njdPMB
Ia9N+vPm1x9//fvf/nod/zP8Lk5FOoVF3vz9b/z7WpRke4RR+2///Pvmuzh+ZN/N7+/6n0/96/f8
/QlXWZH9nx+5k9e6aIqf9t8/pY7mf34uv/2fR7f8aD/+5R+rHOjfdO6+6+nhGxRD+/sYOA/1yf/v
F//4/v1TnrDK/fnrWnQ0B/lpoSzyX//80u7rz1+O+fs6/eMyqR//z6+pC/Hnr2WRyVxeP/79O74/
mvbPX5qj/8WgIml5NtJaEA+O8+uP4fu/v4T8Q/2XDSTOcE3r1x95UbfRn790+y+IorAAeRQSdBeU
0a8/GmgU//iSIVyggZ5ne45l2N6v/z71f7mF/3tL/8i77FTIvG3+/GW7/q8/yn/canVutu2zvbIc
4i45QtP1bZevXz8eZB7ycf0/8sQXgevM1MD8bjkW4lCCYeoEk7Of3fkU2MMh3qca++52OoQh4w5V
GxHpUALdI2lQr8TJ6QhCRPKjR0AD4g8K/PvZtLeI9RYzTQczGZZR3DLg8jF+mG03a9aYC+h+UZbc
CQJNbSqYk29tKYLctJU4uBXL6Wk6GEiWgYvgOh1Rh/J26+Lk8Bp6VG7Vn+qYweJ04SUwGGFiNnjW
eexQmUZMpr6L/sY9euGMx6s7mBSWHIkA3kn2OcUjw6EjioA2D689eWGsqNepjdZrZPPJdZBFs2rN
k/QE8yZvPrB03rFcMiPo42bgiIaYNQHf1TQtzTCc6BxNIbqlT/tUfTfIl00eteQgIM/TjwOTSZd1
a/VfRdiuzAj3pPoM6OCNr8+HeUKSpsmlz5IksoEjcMGndh2wCcns9KfLp0NUEf833vakrhl6C4WV
EZzTw4aAKVRQcyUzIEn3sZnsNQ4XHXnePwXcxSkHdKBSazg+tK9bluNHh6tdGNMBdMJmcJK7RLZI
qZ/QtCO0pIMfcqPj8dpq1nZ2icpE8KhOk+3hTVlzb2mCeyjM/aRdS9jV5Jcv1QOiTrcG8xS7PzYq
JHWpWfSqsPLlGI2bTAe6aWGd4NHQcQCoK5B24vD7ChI3TE1vPweboOJuaeaWZfCS6LW1njMfYTNV
d1YdaDRxhTh9dQfVJTBwmqnbFmCVcJp/nKi6QY1wj6XFBcakQ1vuBIFnrx5hddNck8tIp7kx97QE
2f8OG3WyglutPvb7x3TU1mWjtvXELpAql6O45oEeerppKL087aVH0AV5Y6M+pm6KXtfL0Ln2cYMY
qr5R59syEedatXL7bp261lFdsmFyj7XG+Te8byQzSEqeFZSDEDBPQZRGnxC+RjGDmIgm+cyHfpk7
As0eNuDsQx3ayAujA1ZRV0c9br/PPJs2STCybEjuBoSPDRaE1IPSW02bnBTRkWpRBDq6UTmUQ7tm
8l7Zer8cNDCj+CtY5WLHW9p9s3xXn0WxDHc0uFH3th4/Oyr/LeAirjlNlG2Z4+rhScliASQc933Z
sYRFqWbKfZPwdqX2nQMlMUrbk93Qn8aC6RBSoO6Husg6mXs9fCtZ4X3kXvqS5PEywc8WULXgCJGX
+D3VJ797Ml3Iq3J8aA3kJnV4GMksDMjLIi6F0mF/oA3aLg0tAsNobfEj4bMYNuqghpILOGG3BqNR
cVDqPqi759r71KgZoW5TqLQOF86ZnKNw5V5dGHXCwdiuM9YU6jT1rF5NhnNUFznXE3LcyAP2xkOE
QaiX3+pMYn5hPYDa4QjjCIFInX5003zSfHOruROmhHrtDryGhtxHcHVE+EC46weFm23aQEOc7XMZ
PlX9eABW/QSijUJWTyy9QAFUU56o6bRRdOfPjmum26/tmC2i2DpSst6gGjxoerVSb5W6EuoBQUCx
Vj/9921RXhuuQhYkdyWkeszG2xFPdQqss+GAXQYbjzFoX5ZEXfvrOA53Oq9U7HHQoDrKYFrOXvIB
OfCQhbh2nYVFATkz47uQNxGFxMoaOarI2lrhp3pS5xJbN++1l4Jqnh4nNuayqMA/X8tULsIRWg9j
kcVjoTHAUS4/ZFzXRnA8jG5QQe4Ex1zSwk6IRuO9shi3Uzfeex5XggFFTRY+t6HiGe5C1s8khreM
kQZmx5TbRj131VrmFkfNvh6b1Uhmi2HNq/KcVtj/GGENxgGNVECPl5uo1b06mFk9l5x4ZfK2tPUy
Ms89T4v6mFPNL8RInNSf6hcYhb1FIgC2736ysk0PLdpNx4cuzT5QfB3VT6nLbF9NzbrjRTdYUXdh
cqdOW9jzIeqtC7bgJwgBd3pubqhe3Kjvy9SAGTjIBMarzo9Xl8MKox8LtT9pndsolIdyk3DjQgG2
dXQvlT5Qsczu1BVK/G3pTVunNi82GZ7qm/WRhbflHNVpGgSqaP/F3Hltx41l2faL0AMH5gB4DYfw
9KSoFwwZCt57fH1PqOp2kkE2Obr75Y6sVKVEigi4Y/Zeay6CDobOIF1qH8Y6Lo14X/L55idt/v18
OwoBy7Du7jvCT0qiwIfhvq7Ga9GJA1nglNsHaI/ZicL0FMZ7W0an+QrPNJ1qaO4NRpT57BMARwKe
PXvAVYZqdP4A1TzuFvEmLanP8U43Xk8phIubAvydE5gabJTRaX5uUaChNmPGYFbuqCsG9jO53Jt5
Np5HCJZVW8U2scJ768GZrjUlOdmivdVYUPzPV77/l0Xt6zXtf7uE/v9w5auxImWH8N+sfBcvSTi9
vF73zt//73Wvbf2H4ajAxEh2ACIuNfO/1r228x+aZlrSUVnFStviK/9v2Wvzl/hrtNfpdNFPYuX9
z7IXhS3Ve1sgBxeqkP+jZe/Fopcf7tgcRtNtQt5Uy3676G210BdSV2um+2BHDM9aFu3eL6fNq+vx
79X269X15dr672GEVB1yF0zTFpzO67U1xXWsJ9NY4zBXCK0hjMWgcysYErBZe/DFJzaAxu7zg2of
HtVUOaJp61zOi6OSSCIFoXI1vXjkjwn8vKBuvzn1cDDHEXRHuGd3O/f0yn1rr3zgIo5tnv0uuOYO
qDOXH757+wC1+0pLNYTOyQrbz/eW/hxo1dsObZKIn5zGv8/1kljbaGlZ9b6plcfPT4SH583OZL56
DnJ6VVqGtFDbvb16Kjg+GTPPukkVupn0dsQRPH9+iHmL9e4YtHBsYWKPQn08f/3V7keAaNXQ4ddu
b0cv8xLSdLhmDe73BohbStddx9WJRplfKCKsPBy7IkZtGTjh0QAbWjCcTa28963qllggDHEbOqh5
ZBwQViwNBTtJyH58XKNKucGjjENvvtJahSkMOB9t1tyVjN2sY8zVFyc33+jXW7u/F5CVh2WqUpX2
5dYuMEzoxlASXZlY5ybvr7z8INpqo8vovkj0GzuPfsc2GhhuY54kKB/6U9dYbkffoTOKXYpCroJd
Ba9xqyXtBsbFiqf3aGQQqwtoAthCJUZiCd4gMUt0MIZrY7/oR/McDv1V4ETPap+dPz8t3vQPTkuf
31sGGEuV4u09U0xaSgkBEK6WaeRKkUtv1ri3YokiDYzFWTEprZmsWXT0bFain7RUv270feQFZ92g
iNTogO16rVt//sHmQeP15TZVVaja/NZJSqe6cfm8juSoxHpUuzjSQDUfUMFsteK+LslIScYNyfWL
zw+oM1K+P6KuGSTZYbagyvD2SgDtSKl8BeCIcIqm2v2EEswy47sqjZCaTRsxqsjebtpGW2I2QB47
s2YO6P52JF49yDC886pmm9fjKvfTW7vLr5owuTYTsbTmDEovugWmsXPyYzziECtb4n79DfGlB6GM
j5gqooVhkhpltt9Ibfn1xcmpH5yc6ZhUQTT+pTbx9uR6YTsVJZHKbe3mvrLxHVRwRnYmRN8VdQzU
pbVHNviy79SE9EYIfLN1ogpcMjYJYqwywl2naJ8ZyWmAENbpBP7F8puno1bICCIQGbjPyQf4pnbf
WgJfcXnhx5pXQ5jK6QnXIvjihomPbphE7SW4WbrFLXt7TqqeV6IAguhqU2QC91a3eUSUR9sjwW+w
ZCvTuCFQe+XxhC9Q1WCXy+PvivOt9Dx/CUZ/MQbd1ecXWtiXL9T84MI2UZl7VWnwz9tPxSbdSsh5
qtzOBnFVk8+9yLTp+6gbTxmIvh3I8GPoAQRIccOse8PZJUS3bQJJqlBToR9KAVcc8lAFs4VDeiEi
cqC8IFgGUwnheQpW2Jm/e1MYHqMEQGYeVeCjRz/awpXCIY1RnATGWYNOgnomqt8NyU8LorJ2GeDr
hczaW3uwn2WH5SOrPHtdVdkZZMcxSCreauc+cMx+JXTAlSQfngerOeRyBu3mtA+E/b0b7ZfEQ++E
/WZRAaYNdPuhMGH1dOFtnk2II+aNYlr/IAUTsi/qDJrSND9UjDeorh5Nyi7AQVaGxHwOwbsJ/7RY
EgIrwX2CTbNL5fdYkdgCM0I/VLZjUGZ+xLPbRG9uATjWMC46HIo67gh/UMwNyVNg0dyY+heylJVJ
IjaYg+Ha7gkqrUPrl9nZKxV1CB4XRN+KTYYVRGhe0YXwQQtBxAUiU9cwEcPf+AS/NSE0O9rSSRgs
DQo/ODoeh0j5niNDq2W+zxzDWFTzyJ4MxQM6KE32v2lbyMK7Y69AQYCCnJ48tPjFqdykV/E1uJ5i
HRYcKbLAadPvhNgSY7oAigkW3SWoxCiJOjLUgYcBDE0Ji5YWK1sxaOGHtG1gqtBnCkbI2nod3HhJ
RpPYJtyWQFM5QAprrtCNoGlRUMRjGKIdjGAcz8uh8VD491a+G4oSz4Eu7U1XPGQKsjq85RoPmKxa
VCdZhkAo247dAMFcjX/6PlmUJPjxoKHIMrcjvbs0h7/cOb/i1DlBPNk5XrsWWoy6WVwFKCtIjFzr
4ZMuh9sp92YbcB6AOxZHUqYyANTlrYC59vlLNw9eF3MF3RtVd2yDqeLdQOBNtUkcBIzNKbOucfHQ
lkuMO58VqTEZ16FX/P78eM48KV4cUFBmdkzDwrxiXk5OqAjshLZvxejoBeu8z17iXu71uTGVowtG
lHXtF7fFoEI/MdWFNYa3aFgTeG/0bywQQWXgE7et1WQCGKSs48GxFIMkUxwgioNRKTulCdNqhiZ4
yMxVa6t3JG6S9YVuuDXs57qmid600dFn4b2Y/a1ST56HqN0QyUHHTiWt2Qd0TGKSd8ga7aFvsQ3j
UvmhBWQY1zWTORY+bNAoVXodKV0YPWdKMwujf2kKcIUs70+WH7+0EVqBtkDmpmjPVT+3hZPpToTT
lnyHucxyNRLfEReLyrhtcfNgWwhj70pAHPDDreI451h24NS9ZzNFkUKEhmyt2aKMxb+o/HLhJITD
hdEt5Sh3Cv1bPLLofIv2AW+2guwAj5Xbszia6skm0Y/LmVbtw+c3VHzwBMGlNnVhGIzf4MLeDtqj
rw7mBAjCLY3iKe3H2zjCBWIfRJ3Rg4+hK0E62iqtvQcHA9Hq1MdYegHKLqze3ONMqhelbW7LNnn5
4pN9MHFLGtnYiDXVFs6883uzpnZKBV3gRMiUmv/KDVzatW7t1Vq5aWm4kW744BXiZMQkKOrZv3bq
/9qBXv/rgX694/rgqnBsS1UtYWOovNz7KPRekyHsWTQo47aR3QNSoS10G9yBMA00Y8j+F1O61DRm
dEs1BVKMizWYiZXYKeOSKd0qXmoMHGoNjQaJZzw1cu2Y7TIa5h4EA1IxTOcpcXGxrphnXpo5BzaN
v1g3fXgFdGPeR1uapV0um8jb6awK35Pb1Xs1O8+KfeZ3inUOSuZx88W91t4PKxLvl62yyTdY2Fyc
vdMmsvG8rHILU32OsZVFfX7UeeAmW/k9memtJZKnHq6snQY/myHcFvRHl59/CP1yn8PzLzXLZIso
TduS5uUDRxGcbFOldOOqJ+1iwPDRtd3vONgaeSGWukTiD2hhV0rjLrKSbVtHj1aU/ciUDl+vBlO3
iyL8FwM72VHdFaIgHakTd7ENr0ugRjZpSRio0Hw/n3MBqWmj+pkoaush2JLBTzZNqPM+JaTP0Fsg
3Ifb/vlJfrR0lJqjUUqhVfh+Vy9bpSDOLOCtwmBiBYx3QybuSl1Sfz72LcKqvKdLDafml6G210xZ
93LkkSc8tgmmcy5A2n3+kS7rDH8vOw5eepCqsGw5Pxuv9s6Wp6M9hT3A7iO6bRy6eE59TYLnLorz
557e1qDwISWt8s+P+24DyIEdDkdvlAcO5szF/W582A1xVeSuHqY/Wzz1UDG6RVk9zBbvFbWN81CG
Z9UYvxdo6/gI8rZQvWNQseLTz+RPj+Ar0BF+/rH+jrhvp1hAh3Or15EkSFvqxb40SQZTqyYzd6PU
Av1Q66Q0DGDDaTqhvxBLXxg/y94nV8xMCQCoq7sMLhFgsokS8uj9mWL9ZKb5IwIldAv3cLt/TkNN
tJ/YSBvNX97C31Vj29Xq/nlSjWTfdc2zkDFk98dyZm1BPnVWn5/VB8+dUOcrLXnBdJTxF/MM9Q2/
tFoj4+VqqMTicMGxWi1TIIFxFUabuI+eAFSUi45rLrDhI+HDyc9G/AmB6SPC0WkJDOaLiy3eTzJC
GOQXOVxtBzLgxWY7b2XZkMuauS1Wk0TzXBFizWLGxCY4CyxUbHdsH8ZlaRJw8cU1eTfq6apq04Rn
/WY4Gk/i2yefUlpgml0IGHSftIRq1CPkWXXfY5IXATiURu7q0jymBB41sicrvP9iz/au1HDxAS7O
vqxDEaRqAiwzbvchhJQC4E09dLMees4JJKzF++Kk55fqzdP99pCX6w0bHWhgERLr5k53iqj0xNlw
0PL6qxnl3agyH0cYjOfzndXlxYziq6ls9Yhr23jlzoZ2JAYMCEJt96aCBswgpN0bnuzevMfA/piG
0Y+mo+dkW6uodB2lJ8QgfzDpMGXKbWekz1/c+g+vPHxfQf1J02ztYq8MMKSFkRflrpoQGaHIYw19
no2rWwfobz0FPbGy7hzotGgA4CgzFKzw07ME9Q9BnG+M+phmdJvqn198sA/vD+5RzbLgzTl/a0Wv
RuMi6Rr2YDgSy0LZZ5QpiwZseChXwVDuCORl6bofM3Mp6vC+bMqdU0fPeX0zyPihQrb0xaeZ79K7
p+XVp7m4TBGc1iBgunT9kAU+bttKDqemG9cBIYWjXOlSf5Bpdk3VeI8UaROE+baEgFYePv8gHz5N
Bgoadoj8os5v8qur4mfWMPWxk1Ha+BmMcNJrfUvQRe6fE1HQvKdoxLbk82PO5/bu3F8dU397zAaU
uNV3VubCAkfdrS1k18JSxEiKIPj/dqiLl8WDP+Dovp25tYpHuYftRBSS6G61L9cfc+vlg7MyBSV5
iWBIXox5utEWpWRr7E4Ds9eApiCqBgIH6C6UP3RIX0Y+nTzmIMB3UXBU0vJXWCIGUYCnenKTJumz
2vlkNJkbfXq2bQdbin+vdOOhbjAnfH5dtHer4HkUoRSrMoxojmVfzMUpNh+TBgLmoIk+t1a4w2Tt
IGps5t73PIj0pYk6Xz0EYAw7a1cE3nrEuShSDagOrg1e2yTwrqOse/IxiPJOjYh4WfQp+6QP4FcT
/qeQ+Km35V3Rtl/Muh+OMq8+/sVja/Vx12opj5A0Wbqx7ayXADwOXUcarErMQjP9b94TRlxDN03G
r8tdTDQ6GsZzL3PzUdnP7aDCNs6VV+8LXT/SPYHURQE2jr4a7d+VJeb7xKpdcKvYRlw+VTUVHCo9
nGg4QpaRMl0HOL/99jh56jLXMc6phAaZ34aRgO022H3+mHzwps6PiE1DzLSpxsxP0avRYZiISiwy
RiklG2lee4R/e2v62svcbr+YsT88lEACyBaRvBD1Ys3qa7mQUwRLvKwlhT0T+Ryd/Dpex4p1/Pys
3i/Z6AeYhin/FnVp6F8MQEalYnHxePjHFtwK9imWbuTLaOaKkvdOL5lby3TdKtMS9Dn5F+mxDPAJ
+eTVZo11l3TVFy2bD+amNx/oYphqiTLt1YFRuMSUE2JGNmzkZHZ/+8WJz6/FxcjLS6MZNEPYkFAA
eHs/iXubZDjwNHVxHaEmShdqDgYqVONzaJm7kAlpYbfps01Qw5SetTJbk6C5/uJTfPBMz21vnRaz
xRhkXIw91MUAdYxsT/zOw6lA9weTc24/V9hhh7LZx3TkSNNdky6+zbCNfXF48+/G6+IyGLSc2Yyw
PxLCnJ/FV491V3AJlMjL3aFOOWGNUniWX0HFnH0VLctVKhmU+YWrE/U4CX7pLG1bMy0Xpbn1jfJe
0clsr0I0at2TKEx7VYEBBcOlH+grG3PPeFopxCOjWt71kizS0r7SwNaoMcg0vqVnL0xpP8XWw3O+
w7f7QPYKDi7zBI8+38aquckd8L1zAasZ77LYWhNPkG1yfSakVVeUjx6gYbDKslewDTC2EA3eYKPR
vZs506KdIwQKEj+wmq6h8pzsOZ02i419JeizxwjrgZXdGyk166AIzinQRbAUjwNJfignYZUrPiaN
Qf1ZRIfBEgVQdSyAemvv1KI+56326I30ydrRviMkLF5DloU7Ow4UpXXd9YdTEmXjKa4Dsnub4jAn
H7VtEuy54r+JuqVLFtylek6u8aiH26SV6imZhhfpwgX8ritmcNOVN4kZV8gmXyzZOBuGt3w5Emcc
wMazTbgDAgOUYdByqTLyTj2dpn2HycZLf1hxv0ZTOFOzc0JoK/26CAwyPhN4EoPQ4KgQFNeW9h5T
ws6shQIBLH8KPaStGSYzu4ZbJQeYYUWFaNIzN2P8VPbGT9rxd7rwQRjp0fOARIsKCRJK9llg0Os/
E/u6mvQPsYoEeSddQhKjxxeXND9wSCnrJjLK9dA6L01r/inbW0ux120MOTcb4H7LdshXsGLWXY4x
osxDE3DrsCX5fNsZ8mcjHr2Sz93EiQstlHWD7ZyBtpLXNEEkK2bQSkI1kWcAOeSSmtAfD9/dqdaB
+abyIWIlno34npT8pYi9c9NFPxKv/KlsxdhdV42yCnMgTWH4HPT3gV7TN844nB861LutkWtg7S1P
7FqLIBCyVWkw8ks01PfQRu9D0k1pf4DjyxogcnA9QtzORdE9i8KwieetxtXYUgEfY3PPAEzbIepY
OIBUgGu5cTzqjzqaMrDoMd4A/EdjrParlOh57iqrQ0iIVMCN4HYsDRLgj43ELmD7ol81JHwNPUYy
cmSNvYqCk04oqPzmOq5iYH78+FTwvJQpNRi1Q2eH/c8zxVHF2Z2URPg6cUKtnDAMq+FtAW8pAqrE
qh38Aok6cSPNJYKrK5nSkSMdD8nu7CfFpuTMty3W71pcYMuuWutgm3DtOv5SKNkTcGqkwHH/CHEF
i++4Vsf4PgtVuSa8nGAuHv/egUxtznllZehhb7Xven24zXRxNxry2TmT0Ad0hgfKdALC4unj95Z5
1RcZZi1qCYrl/XRUkL12/Auo/V6WYKhHNtqrKasfcolqzvyF4G6toxsUJXSFoe1Pf0uA+pwb5mdU
Bdp67vDF2PaylnoArVXR9N/os9J5LVMkrNVN538raIos/HLYmr69Vy35ENa3RhPTZLRsyKgjnbuE
R4AU2jvMV65sKDOy9T6zuiVCOEFcWMXBVS7svWVZ26JTs5MeZgewJdlKG0kky7z2uq3OJE34y0KD
tdRiSmUU3xbpyGNJUJ6d6vZmAvi07CIsmKo/nkqF8g4SfQ3jI6RMXEW1IOyyr661yABXc69vZVvi
523JlUc9bcXHNk1+4IWFR2vDt4uJLal8lR4eAVpWkt74Jg5jYa8orwjk37vAjsGo8BILp7tWI02S
R6ace5NHiKzvTpx4+4iKK5kAEDQBnZ8HD81HCsoA6vnjityBJ/7/SWH4JM6A0qg/6D9VoZP0yVis
V8+zdFn8NJgkIA+upVE4O80Tj3ozoFImn7lU73O7TnBflzvLkb8qx75NKXGw7tUZYUZuDAIKK6SP
GkuHjZyxtmDxr7TaTlcFlVnaQ911EdbOBvDmdijI1GssbQFLdB6tHPxO8XOMhXJRmBXs23paFUQh
k6nrHLsYWNffUWYYjBIIZoZD0WE7YNpUVUK3seyHuhz7lS3AQWog7prG9IncnTMM8ezmfB9htYfJ
asdt0Q/nUKQ4fYmU0UmO9X0fnx+SXVugpscBl/PDZ0RFC0+t1xEVwzCMeELZOeWNQGdcO3gZQ6Sk
CIIgAqQs3+qxiU9jSmIDObnYVmPfvmodyH/9xAvuefgJPcxWs0aq3MhRgy4XhcMa/A8sJCs6CWaV
vU1OZVSOfyZRIX5Pe1KHR0L3oFdqePms35WSMP1YvFlUXWGudI+RZ3zPleQJ9C9aGrzs6JFXVMNQ
1fL4+Vy/wM9+pX77UEi+I2Es0lJePp1gKmdlD3OLXB2uZuC37pAoACV2UftwSj1koVYWEgk4hg7W
u/l1W7WDJOOyvsbhTkxcdNSIo1ZFduOYsCw8h+EKRhXrufFkCWmvJSE3NgIsXBzWyqd3R1crBNQK
ZbWtf+SOESD0NixyLW+BVj4WlIi3kR6s4654UR1mpE4wIEMxKEQLoQTbc8Lk1HnaTdjykPvMlSyd
wz+WAo+atAFGmNxjokOlnjfxD5qpAcQ2XWwECmi4owLebJxs0Z8gOFeibe+I74M+2IewqXmmf9Eu
C+hGOworTiydrVOPbtBpPztrIJ00qbpVMXn6HAx1oFM6gugknQpq70QhcoN0jZZGVd1EWEf0COVg
Ail1acfWsecvxVb8MEKMWYJGfwnSEGwYbL+gB05E8og3x4OMqwwSna1cy75e2jZ48WbkwLEmeaMo
nle6+pxmZM0a9DBWloyvZMlg1ybFjQoBbzXqJLRNff1UNdVjA08t9LNj56VwlhlF6jw9iL6+92sW
VzF5CePorWaFeZqGM9iuCzcV0TxLx4rurTb/0/OyLFVU7ccOj52bqgWUY6IDs4mBNY/6o6ckR4uI
lf2EkT4Lxn1lGzuobnj/M+eFUCIggXBqgwm+a2Pjpx+7+8BPHdfsXNReTNSQCTZqAk6NpfDSzsmC
NLKC7gxor6UV5H+cdLhLJggSKRa85cB8bhQED3oqOnK2aoB2hk09FcINEYutK6s4TmKeRuTor72p
eknZqy57vcHU/scqmuaMyIOMVKKntkbIewdHc09/fQq416DYlJFJzBKTBE4J8WBKnqviV1LHyhJ4
tw5dajiIpEODQlk975Jrgkb5yaX8ppEwySoDmCVWqoOJghpXMUvrQOtYZcgbGab6KgaX7JQdVAMv
+GOaWbdBd98wt+EUHa8x6fN2WokGuVA5aKYMl4Yc2j1QuT9DTbQXHBCTTLgz/ttTo1o4sOFoIwbc
TS0eW4qFiygpxKJvJNZHGxclmvJmkgaMVJCuFB5ZdrVnCDGtnEGNFVTmKUsEBpUHi3eOrnO3z6Oh
OIepDZe9Jh0Znvl1m3vE8rDgJaaSBDSZHcIahrgTZ6fZcqLV1h/wYndFN1OECXzsa4DwPmVWPxgg
H8g9vKN9n3Z7DU4x/mnlITJOETKBjM/Ztfj8rqutalwX3R/FIl3ukIIFmIiUQ4yyANo75NdlcZ/B
G2dM1X/rvJYeFDc9fxydq7S/8+XPCQarBRUlKn5pYOsszUTwE6+KwV8JZDl+BB6r/+6FR9Q2EjhL
NqGunKy18NOT3Wa7MWt2IXgYX1puou6iuj4hHlrpQQXZ2j4wy5+HHgUGO5ncsQ61ph2VIbsatId4
Kq4SrdlLjzSgkJA+2e6QkF75CUNdgyVGA/N6Q/jTxm+CTWRgq1O0k9CDk0jEto7yoyIUV+dhixEo
qbG2E8p12xHY04auxa6LGhMbYwsPzEgI/GKK1H0hnEOdj/vcUFBs/WE6ndEmG6OyVgozqt0Q+lEO
ayOMN0WW42onoiVH/+P5B3wgWxZ0ZLHJOxgcbpLhCmKdk4XN1rMHNi/GpiX5B5+dJkxyXYOj59f3
jXMH9PuP0nko8PQrn5SEpptOInfY+XlE5GC1n5K9UQZ3sRWdLRXKowJFxeuXY5oyGpsnZxwJqNOP
jcboBcV5OSnag653h7bSfjtN85w53R1LmxMqsqKrT3pAunyQuCExZk7Y3kJ+BMQJUc7QzlDPl4W/
a3jJzNi/6YiztzEy+tK+jfXyFGnmt6xJdyTf7n3De56q9BuRCtci9R8IpXlSkcRpD2l9iknRnXHx
+Uj+SKBsE+ZMT4NSZOh7UlfuW5gZDDzGGhJaMll/IPHsKlN3y3i68XJl29QtoybRnCMcS8CqMYwH
nQq5F2q/ijmlNtIJPLLPo4NbOyQHtw0OUxjcUMFkKvOWqUWqHNvtXsWepWwg+sOzt90YfLQHqLdL
6deD0i4ZCwfZsV0A/pjStgA+Y1sWGX8kHiNp0axurQJlrkzGzBI4s/FiavvchCgkJclXoAGJF08m
xRUV38Xq02gMTF7KA1hBA3pBMjluyC6mxWgOrn/dC21BbMIhLph7nSS7C2zjuius85RiPDRObaDs
+r5Yj5G1SZJpj4NgNYzjPSkfYza4ngOdrVUXmlUtZnGQZ41EIP2EfuOqw4Co3nJTIn5rJd4FaLya
VAMZYgBdRglqKSBiMyTx1srELO/0/tLowImSXZoxaSS5v68sOA92vWuYEKqZl4Ovrw1WDoxRUVln
IfCfovjWdBjluXao4h3q1L0TiE0NF5/ej0vK9K2uk0DLzroyHVKgla09ckRWY4AQme2KZUtIQI+c
Ts8AJoTjlSxYSjLZriYH9AZJnLUGAIVRzGOOLLE/jWGzk3GLowfEs8i2Zq1vRmR3xUjlQwSrlpwX
Z9uC1LXRXXg0AiFrq9NLC165ZVPRUTqtenPjtdiHAGk4FkCjQZvB6ISfMpNW2pb4JzgO0Vo9Yjpl
G0uCWW+s6Ce5qVO4uO5JJ6nY2BjFnvYAwjhlhdJp0XW/AhYHMcflQq9DJOxw3Takm63S4rnuSTS1
/TUYxLVJnBMtmmt+ykbTW5eIx5WMopXSp8fIeK552WFabYA2scT2t1CDluReQNSa1jmfiIApJTgF
c8I7k7vmP4+2WKXW1qqlWxX9pmD57OkzGAZ+iJiT3m+TNqEkUyswKiyce+mj13n4LJNl19BX78Z9
mpB0xVVrIakpAfir2FxqBGcp9rBIInRuLFCnUt/Epb2IfIlkgEjOMFyhjg0iIr38zbTUo2nfId5T
pLou27UX/yBkwgVcRwAhVz6MV1mhsYnFNplqa8WjcjRqP6Qp15ndrisiMkPHcqsuf4bac61uopHi
vnpmoKHm08yWxZWOHpP8qx0/GPE+1LNSYbmDLwF2Rk/bvQ3wWPkpUZRzIjVK0X5B3vEKLMUKKdCK
dIIDdPq1w7EKJj2lhFY0kOCYNywNa7bcYhsW+cZWEsgDKw8juAZotJq0pbFQdbzV3q8Rrg/PA9Md
dT00gd54S8aTPRCfgrTXR4ntkdERHTrd4aM6WEBnRfotCkAgUYuuD1fx77QNNiFGwSpjQZRTddHj
lRqmm5mUFac6GRBsQDm1hH12BlHcaYxViSg2IYOKp8BVC7LFkgYHbb+dAB74erjRAGrYg7EvagWs
RUvETHWb1DNHszPwzEJ8gnkylM4hLsNjDH0S0rWrYWdpjY5g1vAejvdW18SuIcO9LYbnyZZXvUKh
GPpP0QPEwsKrTBgSDZa24WqIVbcU5IOqBT1NFOIkkuU0wED2uJUAYj/adMezlRhZI3F+BCocgdFv
pQ5iCiGzVa7bmW+cJtguiTbgKAIA1DyAsso8ik5ZGoLR0okRBOPuI0onAajjxcep9OFrjJvB0jGm
bLqx36vey2C3tzydrCzsDeluK2Mo1iwVV2nPq9kCzLLMtc+4vi7sEJKMvDEhcdbOXqTRttCsXV2R
f0RyU0pXz28Z741ZP0yI4kwkwYeebSR5kMVUbjT4hxGgpq7K7/qBXVcMs6pgSphG+09iUTCOhjNF
5EOZq5iF2Ckqw1YnmXwsvxeBfY7hFgdU2n3P20UqqSWZvfFCc6f1xjrRboIJDa62xa6ydvrkBO/3
UJA5xR7nOqrFziYSvGv+AAtxiy69UmLzhoXuLqQc3XXhuphZgG22BRHXJAWs6HoTW+UhicddEaln
+SsqyRPksvnMhX2BQmCoNp5FTky/UJ2BxdK4Ca5wRpCutI78E7X9n3UJcbAZSFkDbFL3bmska9LX
14Y9uVViuCW1PY+ZSkQ+4JVbZQT4x46+bWu308O11uQbwErw9StXz/tzNLJvj/r2tq6KalP3VbH/
55cqVou9rcZ3RBOVG3Am9T50Alpv83/989sgSOGZ/PP7iy///cLFn/39MWM2/fsHjpraoyz6r9//
/fI/f++LL//9RgshbG6MckeBrDs4ftwf/v7XP79c/FnhhShm/365aig6CDDRq3++x5h6qnT//P6/
/TkX3wLvc2drrM8u/vzV4S5+1L+O9PcP//6dMCnV3TjajDxvzuRf30cdvIHRgJgiYbaTwbE0zEfR
m7BqEqU5asSy1jqiz7IgPbTwmpdR6e61ngr9592cjzpnsy3D0iisMC/MX3/VyjHUoMTlg9ykN+XO
FjOYFe+V8pVV7IN+M41QANOGJlRdv5SuEc6uZnXOMNDV7R6NP4sQ3iHYV+z9xgGOgfjKu/RxkxJb
D1Ia2xBALy/OLJc94VgcsvfbjTP0WJ5tRi3wfH7pBrVcFpPEkpxez7GXfdffhrlNIMewrrqfkz5+
1TX7sHX4z8e5dObkaQWvveFCjxjRi1LfFmVxN8TZuQF/1GoW9Z0O0Q+FKnCiC7twcZ5vP7/XH9+E
/7oil5qFWhmUKu1pEfc9mT3eVRA92xOTO6MVZPuzNjT7zw8oPjhpsC/W7M9FS0fX9O09UNG1ayTM
5q5XpetwTsVQOyx9yVMEwtfKpsewpVM9Vej5AgtMZm0ztEvrKw31O7EQ+l2dfi0uNjxRiL7efoxR
Kr6KQKB02S/sWX08zaPr56f67trOh0CKjihaImW49JL6MmoTb+pLl3Tds51TwTYa4jLLwCLpRWa7
NkSfDRLxC4HBX3Xkm1bs2+NaFx1p3wmyAScaWKiMtaEhWdrb+ZPdwfo1p2PTsT6v1RlvL8VVGLW/
KmmeEfeZC8sM8Slq+kYCk1z3QXjVMXUz9nboMMoEaoeNh77QQbq3yk2FyZg4kBI0ZcLcbSQ7hfjb
2op+0fNGFGw09Up6V62ZPmoNddJiLondxAIuuxjqU5liRPPycWMEyfPnF/7dAMYFMJA8MHYRFEFf
/uLekgaqZl2LNltBdJ0Mp14vz2YU3Hx+mHm0uLzOrw8zP+mvxsm4bQNJR6B0McLephmlyzy8G6bH
lqVvSLoZaA/w9a32lRT0o+fq9XEvHt2cVliIzQUNdNeBQBnXg7dmwwXhINp52bAJ7OqLC/p+4Jyv
6OwdsoA3OeKvMvbVqfaWqgVGUkM/zGOk6fU+b4L7fqQmaLvQGfyWHl52VVfdyZf5t6HX3Tgutp1N
H8ky/dvPr7v2TuzApwGHiicOxYnO/95e+H4Iw15l2eGmFnvbzif7bcQF058qXNV0cEd6nd5BkQVw
0mVJ6oc1QWi1WROMOomDs1S9iVlQNlP2UkTVJtbSw/z6F3X98PlH/WiUef1JL0QoeRMOWuCrpTva
lDx8uGl+8oXy5p31njn0P5k7jy25jWVdPxH2gkuYaTm0t6JpTrBIioQHEt48/fnArSN1g1WFq76T
M9ISRSErXWRmxG9owmUg4EMIbYlKJvGoDxOGkWiBiIuc+mXdUOPVkvIubfJHS7GeGqw17Ni/Nnrj
RyigMyFZyVsFiJdzW8YBl+oBiSMLd/oZODyYO8Msn0U1PY81G7kKMVEozU9YhmygHnyfN1KpxteV
+XB+sLTf8EpzT8CwA+0HGMT+fTuvMYCrQR8y5lVqXwg4n4QiD1QtD2Gg3aBNfNEq4fecK72YKuwt
xi9YZaIVZoAxKW31xrCoUtf6yvj+l4+/2Oe2agFTA4QIq91axNMiYikmMpeeKRmsPrPuwwABApSZ
bDLr9n2FrrFjF/ouQBBEMTjCp9lESIOEhgnpz7iK1H2FRYKgZqibldzmZdftQuQQt1l5SDqki+1u
TuTjJY6dL7z8wZYfg9oihxqX+G9X3Vb4xRelrZ/zmIJ9X/GngaleRrq6Uzv4mUMzUA82AnAM5ldb
Rl9BO3+P9Xxv6P5Fr0OfbK7KSvsiRBaDy+EvSxt345wAFZsCzdp0n7bFpT37aZIw2pSjcigqUvKF
ilZ3IC6tjidpFss7C9PVXYI0UDrdpiQWDpniXMeNuu84Bna1UiQH4WMFgHNhHmX6rvfdgod1d1DA
QJEO8mSb/xHGJBoTwdW8sRjJkvLLRQZlYRrkrWrBAu7Sy4FHt94BdDRdtncF22V+mg5NBmvxIERD
/VS/MRTHq2yGtChR/VJmyX9Z/wyEwE2kALJQ/lmT0Mm5yLTJXZxb30DdIJvWMVctlu1Yd/WIi7kE
6U3Ufs4mC8+YkA5G4IQ37Yi529SlPYPVXhKHsNakwykmqSQYqCqoPaYPE4pXVeleWhH/zWhxqMqf
+rT4SYX0nkNhV1b6N1soAc/S7kAJQnxwWtIl9UcNGeJNZpcvQZQznVb2ESbJnaLa101fSzDCobvv
BzAamLYDHDE31LLvMrQcal/5FnTWt6HHVME3AXUELArggy8JnU+q/GdQB3d6JrZRndwZWJnAoeYp
/Rmp5gIGpKnus6R7KQUGDZFV7Go7ROr3T82My60TxneaQgJgZWsfCYSOarB9kFlxEVBYnJWD65fk
/gzspsGtyEIn3arA38GYYpieNMzLkTq/NdqPEP2fHRE/fG1wQBYuW2jlh8wNLTazo8Kc02xeHVz/
FhHZj3PDzdRReoU2e+XZ9jX36+uiepSVuPbb8ErrXoqi3o5tcSUHgDTD55VfMIeL5S+AQAnTABLT
zMV9G+Vsxx7Q4ixRCO3FY4jbbOEEd7Ix/9C6ch/maMtHzpMRyT/7Jj+cb9v8DaIM8hUCgWEI4Pqg
NRdtm1VIrgtqtldMpU5uCaAV5FIy2536AL7thTr6z4JLd6XXPyNcjTQSWakF+bX+Oqr44I3l1nzR
6ybxrC5x92k468GaPfVpM3gaO+snWvnYGIjqqRBkwtEeOPi19gEVvxtt1N2dSNufjiKf1Sk1rn3L
ePLVrkICy6p2eWxR6A9uqrLhxU5CjIVEIt8nee/vm06O5D/MW0MZswPyrhu8rNYA3MforXAZOHw4
RBER+fV0eXXLGZ0sGV03gFchs5tRxn8CasWcSUBGr4svVll9zkT5TDHzj2CcPk+BdaUEQH1CKmPy
GoFahMLT8FvKoK28JI5Nm1C5ytoQPtFNWGCGzb407IYCjpdRgRMpD2TZ3sU9kHgVh3JjXNkkR+7P
joW7OU8WRgMtobcr1KilbPtiAKIcOJeTBhawtA7QP1YQur+kiJY7gSMVMuf8GifZ8LadJnTLNiYR
TfGHAmsbXRda8oHS4XOSKFdZHXyYpu62NQSpPwo1WXVpV/q1maye8Md2pDXfn4AwU7b77QaV4I5p
DGrhSYCclG6cQzVUD5F5JWpcJML8YSxGlPUawnbcrZDyj5DKZjA6SjkWHEvLshdzmzgoXKuNBoOv
xjIkDCA4WcVdKTJcY7T7wsTM3U1/4hX7bPr9SuNHXjDUzpGuMWfJrN/kTtoRhYrBodqSCusBVEQC
QpwKp2FdS7u4BsrybJTWcxyqX87HoaOddklywWXSbG7xixUmenQeFFOTnj2rn5vqR9TS93FLMiAy
PLNA2F6W2l4AKwJMk3w637p95DAivQXzALg28gRLXHzCVaUW1F89zIo/miYOTpEc73n+PHRgUoBg
im+GWn+w6mc3+Bzo7UUt8RgG8TQK4K+D0oHkbR9HIM9Anb7Xlppsy7TWyb+nH3u/TPdDOT24Vi+2
pHRCF79Jw4Ufr4nLUur6wenqF9vkQmbOIFVhfwt1WjUsrjYi9reTBe5Oap8yVKfd/k9ZTR/RPr+Q
TXAwku6rBocTosk35DxfpIpHX+OMP591WyE43RtYxG6iHpMamcXFjvoeN4li9tnQO+xulMS56toP
gW1ezhSHX4gKLntdIbczvB8VEX5QPrgUgNpPXeP/KVRjH43Yz1J4fT4/C8aRxTfTt6FCkH1BdW+x
+0VqWtIdQIxndqDBlUbQvqSQh/t0taGEtzFlKiFVZocJVemiB+ohU3GJRwD0PKV+aWBgb0CkX6sS
+1WnUmbxeBRcVPENiwlvUpriVkcxJgA6R82t5W3Qu/cRjj6WndzzXvo6yPkqK3UkbZF2iMxvwVhk
G6XDuxADi5Q0bZezJLTGBjUJDfZ8/3/rvsH1w+EcdkwDBWRn0f2c8mueIxPiqXrkgnMBaFKW7lcV
q8O4zZ9bkW6w5vmcqljXn2/59/czTXPAwUzTuQqp7vzTXp9zEvXQoYKSkQ7pvhWNpyvurM2mYfFu
aQF1CixoeZUYqbiokzkg9NhYJA7Q7RmY043yeZoairmgiDIzfmhzk0t5zqBnCXZmTbhCFPptv775
vZq6iBZSybnL2QyVXTuXc4TyHdM7PybzxefNUTQ3QQB0kH9DWWCZlQwmq0yR1yg8MTaYNgHBuDMU
cycA+55vaA7nvzU0vyI1Fj9K0Iv7Z2a5Vej3pKCdpAL+i7RRYj7iybXHKv6a0vLlO5pDDBCPA3KR
zjIVNlFYrhIT0i7iWtshvR2LfOeOHyjeB9Bpz7d1ZAxdnYQnKlOmSWyfrxWvllUVpdOoh+SSi4mK
IXLKJQIBAjV1Ya5k3o4sCFeHrgshFmUpItPbloY0n1TJxvCGCGEEHCZw1Hb+ON+btTYWV2U0QBGK
cuFpxTykUoCovEj255v47Z7FVUNHiwf6G/809UUI4H3Qy75Tcq9xVfy+oz87iSWEOqorG/7oxJAh
mi+1iFa4i+HqwGQPqkU7uT197LL4G2WNu1l8DyGRd3Xpn6YWo2abQVcKCetKpo6ymRJUnh3nD0y6
/n1IYMj+aWfeZq/WmtKTybNLuqSa4lG1jUclw1jl/PQcXQECaTIDuSRX6Itha0erslx/ZurhjN76
+gVP+ZUmjs4Mj0CXg8om+CwymYjmOrCD6EaJyRs1zp2fi4M2fgdMcHG+M0eOG1QDuF6iOino0iKG
qp2bpwQIyJZT+jMcu91Evs8Mr1HpzGzruayzG9SfV874o92z4dMb0OO033j1WuWnFusBi41JPpcT
PIP5Lm+kSAqv3aOPNcUN3kCvhPG0Z1XY1wtiTHVEeBKLhTe5d64CSCXQoNii3hcX1srD5bcEPPt2
riEiumgj/GMv923fpMLF08Tr049Zq10jh/+E7eVDEqzkHo8FCFyFOSXEnDr5rUCoVYUViG5myGY3
+aB8L8BlZHa0ch0/1gyXYcRvSYowV4u1AUw3cwIwwZ5ho66IQ2xZYRloVCs3Hu3YGiQGaTxiqf6R
g3k7R2U+EOxy2qnr+cYGtI22LEyQ0/4OaRKUpNLrAI96H/ieVZdk7qwfQEY60/D0NrtwSvKbGu5N
ottRNlvZir8ENBYnM2e/TUEaPjKiv4uQMtXN5Pgpi7UF1TghARhghYSypi3FQQE2BmUY5UEBtc0C
a4vaVv2SkD9VYgExBAZbuk0ahyRdtpl010sKiYtHddXGaF4bwVUOzkSxk4vKQDQDtJ1jysP5Hf77
o4pl+boD87J9FRPrsBZOPctbBR1aKVRWAc3rnqn/ORgo1eA5RvJ5b2LadL7deVx+GzdBukA1SMnw
ln3brKJn+FGX7DwjdDC6Be5FNQbzUrDOP23kAc63dmytuq9am+PAq05mI+JOMqY1E6u7mG0etvaG
8T/fyvE+GeAKuSSTL1us1BxP5NoZGMpBjLhSOttBxUvVvKEMsC0se2XpHYtd1G/+bm0RTzroaLEs
aE2InyM8A9sYPaF8DPWVXh0fOyRk9DnTQFXy7dj5HYDaTIJocpRxr+SPqluQyi/f1Zt/Wlnso7Sb
1Nq29NzTtRcezBtz7NB/FHvN/P/szmK9S7LD3WjQUAdn38m+p/qLKPWV9XZ0JaCwZIDsUUkFLN5K
HNpOR4yfLzS1p/Q/DYsiqAI4XcPUvnRXAv7RlfBPa8vSPeolUVv3tBZgNDMELoxDJEEdnVXurEzT
8Y5xH0BWhmz4cjFYpSoNFQdwrzVe2pCSzKfw47yXMCtfGcKjy26+efzV0mJBIKLoqPgKIA1g67uo
v3KKFoeDdy07dCa5T3MoU697u7jr3Ij8vGU1NMXjfL5QOtsb5cewzlYG7ugccSI7nJVorC8FHAJz
tHPL5vRPg34nCwckGcyAkNtUtvIE+X2K0HbWyBHMumOklReRtY550FEMyD1fsQ+zYHaN8HeDVpe/
q+z8X18QaQywCgUC45cA8tvx63SJHaROYJ0bg6z1sUulF2rhHbbdXmbc6PV1jo7u+Tj7+9KgUbBm
lqqS/UQt522jyeSmVNpI1xTJtFftT4jI3mV1v7IAj2COaAb7O6jk3IF5ar1txtWgH9sZU4aNoGj2
WQG7DwHq6It6A9nIdy8HrhhYG6PcXa/gnY72kDQBdQVVZW3qb5sugaCIoGSbNcos/0yqFbmorB/2
7xhIi0ZQB3OQUlnEwt4slCCA/YMVHNQ+MNcTMGQF0d/zzRwdSUHlyjVIHKGQvRjJJNF91+9SDnu9
gUYGzlwhIzo9FdUtbiJqF+4mknD2T/VTUf77LmqA5QhVgAbJnS2ajvUiTfB/zbgMIy1eKDfMNHq7
+UoI1ufb7tv7DPIVcDJMhMCpki2ffepkKnWUOJlXBhmeTAjOpp2ENTAU94oKCQb1nVtzmuQFyLmO
KjYZMTOqcRGWKBPosf7cG6Qdm2j6HhmkdBPn3nCbT2nNuNTmmobO78GIH8vN04XfjUrjEkQZ5B3G
Oy5GMG2sP5mPppA7EKMPuh+tvHnm0V2OCtoelA5J7iCaswivUAtSI7WNDKVk9CMcQYcjRayc6L8/
EDCGg90EOpPMPNfJt5ulcWJ0RJop83R3ZJd+GksBcehLpro33VjudXhEuZl/O7+m548uevam0UXP
SLfAZ4XlxRscwXxS5YbooSjDGuIZ4pbRrirql/NNHgnsiFqxV1nP6PcvC2yQSlW9szqalNUWuxDP
F5MX5qD7I3gfU70W/34DTFF5x3keAAvlPLImi+vs6NZhX6lZ5vVTtqk1+wDBaaOiQi0mXL9R77Yx
TxjHi3a00SNee/cd6+3r1hchsLVkMpF3RLzb6LcyQggCY9UIzlCAnkeSWf+NE3+ZMj78d+oWHpGL
fz3pd/PGFOekH+Sbv3Xcg+f/oHGOxsI+Y5zztfr29c+ifm2dM/8ff1nnCPc/M76PRLHGO46rGrvg
L8tI/hOBxTKwfmT/gwknBv2vd47xnxlKgJ4Wr2ZcU2aF7//1zjH+M/87iDT+P5skmvg33jl8dbFL
icP41giSvtQs8I9cXCKBsclwUgX1+MLdpcHXrnAuWsO6aCsDEXpsnO2h3RTTVkF9CPmWLYoX8ElV
Txfxt0IDxD5k2vcc1NM2hfWRYbI1oHRgYo0IPWa2+XZAmmnfh+G6mxrKj1ZxL8XHILN+KDQY9wPA
11HZhE34A5W3zxboAyPEN8+Ot0WrfjWT4AOXpoPSQBmEj49mG1i/BATODPIybpUg3zVTutdGNFWH
DgVRRL45L8a23bsAGAOYulmAwbfA5MbZpwqesPUAI7razk/pPkx32FNvuwiDtHSnuMPD1KQ4YRSH
HqeyzNL3+FHvJyAaqG/v7FLF2sE+QMvFA8Zm1wXlpYaNzvBU9BvIWHZ7Q+13Cxl8H7X8PT15Uerr
PlauRZHdUZzcNXHiCcmPxY/FJGJIYFjkH3alhdReidppB7PGSLyZkWnkxTP/vrFM+9DE1h5YUhEh
UuS222KwPyVV58E5+lYWKdOh3tcIL1UXvp7eS0P7MTrtZzNTH5N+1lKKD32YPJbdl6Ln1ejAtnPj
+wg2vMV/JsMXIzhTv5hJu61NpJOjRK8QZ8ciHaWHTdHGEKLKTWP/jOsIRFaIy7dzA9P5qYZrGemH
tsu2tcv9tlAfAn886Lj24hi8JS0EBq94nnvqmN8VCFQZKr4pkgY+og9QTQ+m4V9pk7+3q+yudJBG
akbIvLKJNiKx51IHOGntJcYpvimbD3Of29z6VPvDwa2yS4TPngzedE51CWaYi9JwaAv7oKrD11w2
N7P4TaVd6h2q0U4zXJe+pW20HCcRDoVsTK7LbrpHeMRLx/hj0Y4P6NBCOPQvajt7mpSahBQmKVl8
P07RR6VPseHDFnzcah1q+vFwGKrMs9SPonwoNX+fOeJ5gucz2HCOrWfBQpPKnel/qANI7FhC1212
ZzbC6xXcLWSBipT/pRyUi9F5MlGrKlL1ftCQ0tD7iyHrL5ogva5xOm61+h7V4I0NK2pennMbptrs
nNTdZUqDSTWbooAjCOkshFKcVCTTuDOF32RwP1TqLkFlQin1q6xDnKelwhiYVwouGRVEsSLHdgV0
c5//IafOi+m0jwBW6KT3k4KAQhxdh+OjCItbY15Ng7OPcIQz4+yCWtXBD/ytlTNP8JKqrLiFaHlt
O3jCR030WOlIxlSR/yUXAr0Z1xubnwjdPheuehPg9gAY4jC0+lUFZbsRL6Oh7Vql2VQ5FAVkVnMF
A4GnTgm3IOD2qDXcJ0nxrHFD9JXPZMBvLZMtC6gquBrt8NHMUW8IO1hEWAzaw7Vh+NcJ+casCbeJ
a3mtTOGTdhdT6iCzY990qvyCiKUw48cIIfEGP22ZjNcVTDGEgq+cSEEAB2eOPL0eJWLgv06Jf3Wa
Hj8C35yS/29n6Skn5/+Lp+mMVjp9nF7mf0Zf35yl89//72Hq2v/B0Yl7OdGCWjLYmv89Sy3nP7zQ
OBURY5xfhHNe8a+j1BD/4fbOAxU0DG84wFd/H6XWf2zOVoozaOuDk+IY/DdH6duDVCFpwcsGkDU/
6nXitJORRjlB6y9qzG886rTyWk1BMLsiWSsEv30r/NPE4voetCUVdNMeLnSoLbtwxBsLnYZs92qg
/7revbZbONWBxQ0AWH8YtVpCuNHz5tFoM/ESoxxz7bToub2viUU6QtHSCNY1YOTS1Ma7ZNKr0RsT
9FD3Zjx1n883cmqU5v69ymCPNf64Y5PSSFg0nCtRHA5b0NxyrRenGpj//FUDssoB2VvGeAGA1EWi
v8ujP6LQwk3ufR1g4b/+vqtHnVWng71vREiVYZrG8VOoW8PKi/Pts+GfVbR4LsS2kuCVknNHqPM0
uKrTWGgbW63qL101Ddi+aD3HRAMsJ9ye79CplbV4HrnZhNhF4lv7rOq0+B7PVOwIQ5wGtBkCY1eX
55s5NS+LMhs4MZZWkFvYSEucUHkJgSEPJ71YKeedGLgljNF2SenG7mjtW9QBYRQrtvPUKLhp3YxO
g5SFYk8wJLKxlE/v6pC62O/SUWVnzw12qWsPV0XY+mhw1G0Y7c838DbL8fdSUBdb3ommXm0AgO6d
dCziD34UGtzNVTfxZ4Hz0hmtGayXDs/nm1tU0v5pb7H/eR3UiahHxA8CcAyoQTjIlQ7VthvdVHlp
W2uId6M5g/J5KSvIhVE3SLegZPVsJQt1dCkS6hfBoSy60jeGzPEkWmR/JMi33pfg2x7quAhX1IFP
NbEIDz1XI62nQgvqa4j2poa64bXbIyv7lMDvG1b21KmpW3QEakiGwmMv9j2Z7a1RFT/DbrwsVZQQ
+iFYwbGe2FFLMH9B1OkdRMjQ/qrtz0FVobphqOnKaXCqC4s4lzpxZNVGJfaJEUU/1KIubpBJQw/O
EFaxMbF9Prxz3S1CXqH0QpbYO+yVwA+RlLA+6gLUYWC52RaWCBpbiLPskGPqNqjdfUiabne+5VMD
uIh8VdrHUupk2ZpCmVBW0qo4QPoaJtE7G1jEPH0INAf4qYXBHSpSSDgkKJoMIov89zTAhllca/R4
VPKiloqXF6NtPTSFMynPuISRuzs/REejKg0sglztqK3aD4JIYPum10chDxulC2HPZXHJc6Ufwgv4
TMZKc0dnhOYWIQ83TwxV9BHEq+JM2aGvNNnthygrOu98f05t/0WMM8wC9Vyp2F7TtHoDb7PISRzk
Wjrska7s33UJoR+LzRM6gcTmVULPSs0RZvCk3rsB7+j33EH4/HLHoK+kEiF5Ldmljv9VPJgv1oR3
4PsGabEv2g6xLAcQp9elhGEUz3D/dsc8RXwVy5vzbZya6cXWaCMjB2QcO55Zowe6B288KJtaHUmQ
nm/gxEw7i62RuIoo3WGegrIy3EMZtrG6jxzZIgeupPm/q8/8dWiCM11sEFsfjVpTBsvzx2y61d2p
vKtH17gdO5G+50pIE4tNkbldLxDZY82aWoZfcmD18rGqKyW5NsoJ8VIstV37cQwKYw1Ae2J2fvmX
vrpE2yNDRtESY2Ko9KkXilHDT35IFWPldDkRV5ZoWZxIAzXrmX6RoUZ2AKGu9DeprkMNLQI70u4S
0UFqdbRGG17OL4h54v+pePwzU3NfX/UpHQLfLqbe99hPoXZXBOZUf6/1KQToNAE1e0xiPQ24eqRh
c4Mqr9Q/j1QCxeP55k8N6SIkjL7FjTRRfAD/CggAHAu3vWXL3fmvH7+8sUgWIUF0WL2Veul6yIZW
xX7S/K7Zzx54oxfUYxt8korZkw2anFzcDTzP81tK0k782UkwWF7Zc0fvDPyIReBIK7Ck4xDbHhaE
PcJbfbyvnDR/Upxi8obMb1fu+qfGchE8SiPI8buxER9Ne5RtW83Jpl964GsCISeW51IqpcZHBYfJ
ykEpv8dezbSRq/1YSsMcUZBr0eDUJ0sG32U21WuQmxPxyl4EEqPPU6aisjzL8TMq2LaLXc6UBOWP
bmTDr8zQqVYWsWQyp6RsLW6KyOeTVm6yEL20QN+FmnznGb5ENVi+q6IGMUwe0BfIFZEFXlEKe+W2
eGLq7bljr3axpamhMhD2vFiPUH1GqWfnjzBqz2+jU1+f//zV17lSFw6OO5On15DM1VD7lAfmWkXw
1McXEUCzZG4OaTB5ERLHj7ik6gZaboq5dlc79f1FCAjJGUujGidP8TP3UlENpK2K2nzn0Cz2tiE7
IZuErze+jrRv1jm4NSdrnmen4tcS++Vgf42NJvOqJfXO6NsLZINv0TP9bLrJ8+AonpLAwpTkyzP7
8vxkn9jky6J+rCoVxe+ayZbxi6qQSUaSbdykJqxWfwrKrdukK02d2HZL053cR89x0hT0yBXxg7dO
0h0QupfgYnrbWtnaJ6bfWmxto7O7PE783jPY4E9uU8SADotk5d08h6Ejp+eSO93kBL9+snpPQ6cB
aNn0RUmSm16aIAZM/3NdpO3G9desVU5NzWKXa02W+igxtV4thIINvSF2waTjINxmeFlDRJBDutKx
U8M2//mrLc+hiYK0ZiA8VsQ+hHCh18hVD0m4O7/KTk39YtcLRHcTTObJ4vCUvWosC++XrEiv3TxZ
A7Gd6sJi45OOVDqtjZtD1QZ9/exrAVh8lCbWfIZP3JysxdZPtKgrg05H1dzKd7ZaoP5tV7vRLSlw
ouAOZj3BHHmT+va7kqywcxcHvIhRkHccxAHLNCQNWaNQUbruv/Ny+/smKOZ+vppyQ8am7sdOt5e5
8hIMFLK62r2XdXzVSCil5+f9xKSIxXmeyKlSlNr6qwumXuob0VlrXTj19eVmF47fOqHWod7oIs87
f71+/wAtXsmJ2kk/rfk6BUM8W+SIU7l11zpJuwF2Fr8vYC15bCH4UpBAKg98U/8BANzZ+yYOWe8b
/nngXs1xMmSpEwV83KFwvJ/McNwH8K5X8I0n4tNSg2loSIegJcFP16sL062eBxT6Z4DbARLbp9pW
k5UxOtXQYmtnIQJAhaG2e/LxXl8jVJuUD2KIv4UGNiRRtpJKPHX8LjFS9VRR6Q7RPQsi7WD4w42T
uBcKAlJWolwElboPO/Mxwz6o9M13dm2xx3Fkq4wxpDA+tCP3idhzYixU6yECTqI92+7wvhvjjNJ5
vRLK2h1iLu0YZVt4y1sxfuwIla+xGE6E9yX01DZiLOwVl/K+qVjonVpI80/IIhEL05XFdmKv/5I1
ebWUh9bUc9N2Ww8jESSIFXjGyMAOoW3vzu+VE4tsqcmil4ObtTKYFXpH+eRWwjrIzJlFeCdto1au
uM1QB/HON3aqN8ujHeGiqhiyFqxunV65qM3u6iReU5c8NR2Lbd9WvjQCeBeQSo0v6DteY8gWbXJH
WRmqU99fnOZDPcbZOCqNF4UKbnb6i+EHj4nMVpIEJx7QS1UAN4oytKPsxqPAl0HZ51TtivAJQYAr
N4nXSF+nOrE4z/ME9XTXaVuvisRtWanFJtO7+8YaPp2f4lPfX+xsKv+9rLmz7/UKh5Haf45G7ZMu
shUW7Klg9Utb4dWGcKI+ULgijJ7pT6pnDBREEz9pMNaDUR4UMXYLfmVszQoRhCGaZke86t/xIP6+
Oyyp8l0gcDbiy+jXx/7dOKY54s+ufqGMGEVJJ21XXgwnVsKSZ9GWqY4fQ9F6VMjvExSrNiAYPUPq
FtL17s/zE3WqkfnPXw2k70Sl3UVV6/UdrmlaNd1nGebaSJQ+pGH0vpP4F7bxVSNubpmRVLLGw8T5
h9WKCMHRwX4434MTS23poqo3eoM/TkQ06fo7rQ7ujam7lu3w9L7PL7b7ZBZujA8bkLUKwxy9KPZ+
X3xJS+edP39xvJu9iRkJsiVw0vqHBPWrPi6uNN1cOTlOze9ioxe97weNEeBCYCmPnVoOyEMOvDyL
2ZES7Nb5QTpxfCzJ1ZompY0FiMJtsbtu8LYMuuKDb2u7oCzvWr1cuaOcmOpfSpCv1pES8gSpCsYq
abnQYVOgG/XBz8L9+V6cOJeW6HtTzqR6Uvn7Yuouqh6pJbEyC6d++Dxur364HEVjFZLHrKE1l7Iu
LjKuC5PZroTDUz98sYmjtBnCtuWH68WzKqkvuj/eNyJzf1797tSNKzklzKtWOF91v7xLXHsl/X/q
N89//urT+H0lw9hbjTfWsfYHgCDdi1uj3p3/4ScWpL7YtfD9TJTY3MbT/PskND2ARtcOjtRwax71
ek3F4FQri70b6E2gSFPFXa90HyeM5BTV+lrWE2qGKhJlSvrOhbnYxKz6skxV7gRi6uWWmhYqdB2o
5vNjtZB/+/tA+0UIejUVTt3h8io6ZT8cHG+4DD+bJnYQm+BL1WzG+26f7wtllz5WH/xit5Z5O7Ej
lmi8MAhLDIbGxgvLAP+r6IsIaqBaiv/tfKdOfX/x9u6plo1j7gMMDiUGcYa185X4KQqdf6cV9/eg
LSXpqrZF1TqlAScVD47Mv1HTv4U29L5jYSkFC0ByVEvHrfErMR4GPfmW6ultbYuVz5/Yfb/0jl9N
udZHOOoOWoMCmGHeWQWi/qU5WCu778Shoy32dlibXcoNXNkbUztrZbff7KnYurnyQYuMeuXMOTXD
iy0+uK3ZAxduPAgTfYTbFkCYnXCqKd3JslhlvR5vBs7r2ziVx46jJMTXfY3x4IWRoELWjSg45qFY
U6c81YT6tok0yrVW1WvssVpfHrQ6Sj2ZGcJrIkyg37MdnOV2k5OSqX6Wp143pd9RFr7WFW4Aoz+9
64BzZmLNm2g+AgZqR3640ZGU2lKtkl8iG0/pKXURs3tfJxanKFga3wcLlnq43X0TaXJZhOGzjMd3
naL407/tg9mh8S1IO1M8KdC1rUojxDixWbsDHD8snOWWi/Q6z0N/ngLMJHmPyPJqDJvPcW8U+xQv
Z9xyM/NwfqSOb0C0jt92pdDjdsAoLfW0SrvFZyLatFlFGk8DSgXErVw5OebP/V4RgHb7thnXmuxR
1E7saX2jQSduOQ8xB9PLeuUJdGJnLMnDDkxvmccYx2mhNSLpbZj3tdSr7USx8p2zvtjfSNT3mdKX
Cn6mwVBcxdAV73RdirVX3C/JjGODtNjdaAPpA5QXlhUvn4wcc6kKiv/g53m8aqKb3ZiKegdxSk28
uPIdci2xExafNLSqUV0IJCq9pvJkB4OD0OxoGXiK2aGrpMin6Vp/QEMLp6BWxMN3nGvNa8i6zdUY
hR1ZPJSW3ckNIQKpWWROf4Qa6YvHyg+n8T5UOSTvYhkqGF5lSljfGoVRuVsks4vu+/mFeGICl5Bc
gaycPpe+MCHS4rvOTdyb3oKS0ptq/Ol9TSxCT6jERjd1XeI1sfhY++qO9feYKOP7luASgmurzZgp
Vp94xlTLTaqbl+XUfHbLYuVNcyIsLGUoQL1kAXLpiRdFeaqTUxirZo/ve1jtpqxUpiubuo5zWbtK
rK8cBieiw1L+E3leRL86kXiKVKy9mfTpISizA4op0aYhbbJyJpxqZhGEwtFvNaOCIldKZKynCZV6
oY9XMsfiqq+r9x0K6iIGaSqKIUnVIsicttEz91jz3kFE9usQa8rKU+XUItbfhjnVd+1Al2Wyrwcj
sXYjIuzOz9qUU3MR9SQzVyLRqfFaRKJKT4K2s9KABHyTJIdWDNi/xjwiomxy9C0yLN1Kh06kz5yl
oGQQ2kBxqjTx1Oyn73zm6rRvJuMnFpe7oZKXeJTs0eS4a6q1FudM++9B0F6iVJVBavg05ok35coF
oho78DobtVG3U9lsBi3b62l5GHCsfE9MsJeYVdvwEyxMMcQGPGM3l25ai0PhuOW4t4IuVVcW+PF1
gQTB23WBrIVtRSA5dkPRypuhiMxt2Rb5Q2opa8nm4ycsNuxvmwBHWEbRWMUeIsLNwYpwqosUdY33
cerrc8devQK6SB0Co9VCzxoNNJ+jMdrGafDz/Byc+vhi+6uW1FKU1fyd1kUY5xkIq1krA3/q04s9
P0Pca170Ps7CJmkUbuRa6Z3/1afmdLHX8fgsohp+xQ6H+usqbC7c8qGK33UaAt96O95JNUvdWUC/
ZdyXV+Qs48MQKU9BGh/e9+sXdw0fv/NuNBR3h12gtXdyiXi2ogro1OGP8y2cCB1INr7tA9yTyhdA
Zbw8r37oUfmZnOUdZdbHajAOvmLdD13YbXjZ/8jk2jo9HhnBJL5tM7DsQOng1MH+1dNDV/jDlVYS
HWsD4eQgE85KXDwRpZYwW2Uc4DRmVQQ03LiuDPMW+9Ib1Ez2SABQQZI3rLtpk0PGPT+YJ9bxEmM7
xOr/cHZmPZLqWhb+RUgGbIZXiDEzI+ep6sWqrAGDjTEYMObX94ordet26GSldF5LWUEEYHsPa6+v
n2yM8fpq0IHb6XM2C5V1tm7+3edfrG/R5WOvKOCg3Cc31cx2nvXf/t1HX6xuL5alaisEdmqc0F2b
NLZyxR7//uGfPYeL9T1n7bh2VccBtE1fuQNlZn7P7PcWdm2xjh5nP5U1PG//frHPHsLFil+haLPz
aOq9g4JlMwo//eGDzv+dCD29FMTmrScUduX5JqPdGhVjKPpd0IV/ppmvwb/8CRfLfko012kfY8gc
LqqLfAi7r1Q4F75H/1vmSi9lsDRZ4eOiK7EPfQC+N/yt2/hHmiwJwTA6H66EZ+CaBxjiw2zIupD8
wY0DrI9SFOvHH2J1A92PCNCHL8LlT57WpUZ2CXoAgqLxnK4NY3WUs27rXZMqE/y7NXmJI9B1PSZZ
KFJAfNeAXWVS+2WH+UF0rv7+vv1zwI/9/v9vZgPIW+vMzbSdOujOJZ/va97eYvL/NyNuN/VflXU/
2TQvZbIIGVls4hbXMQ1AGSE5yabShZ2CQ0vTL8b1PrvIxTZg0plaPuIi8+QkSPDhbbTWR7+Gb3lo
vzg1P7vGxW5AxQTFxqSh3ojWndbrva3m9zRhv1FM+fj7M/nsrbrYAzoJUA6J+bidI/jYZfAN2/QL
Jbt/9+kXx36VeQlCdwyBCIr2RSeH6hZOUuPr3z/9k4jlUjZLUWoDyKQftyOxGkxDwCPNmIelyOi/
698C5vj/X9l6cGGnO4CgOTqhL6YeoPJLyJp+EXOdj/F/SA4upbErE64fpxkjRgNe0MlinJGwU1Rn
oLnRg66yN5HWX1zrkyd9KZFFSyhe4fRjwQAPAdIhcLdAffcrDfMna/tSIhu7KF4VrFO3fQf8eshu
aTyKIrf9nynMQfjxv/7+zD+7zsXBPrkeotLUwwEkVI91Ut23qbhWpr+j1j+hivkVNeqz61wsbyan
JIh7PBkHFMswRzsdto/KBbJINd/4mvy7XT25WOJwx257rmJoz1g9bHInYCUSjV/pMD9ZIcnF6l6n
ifJ6Huw2NdFHreASN3agPFVfRI2fvVIXy1u0AhQLQ6cty0UKKxIKbNTKu+3fH/Unu9+lDlaBYxjJ
DulZx8Hb3Pph8pjVmFpg3H0SqWFHBxN9NRv5SeB1KYvlc8xp2OCnKDds645dY+TzhJrhO059eAbx
P9mcHc3SvPz9t312uYu43giejmOCy431cOX78SaPybX2vxn7niUNJD0iO2Qk/2Lpf3InLx20JJh7
IoOlxTYzy1CMDbhwwQCmYzZG97blX4jJP3nZ2Pnq/5VT5+gHjy1jw3aW07xrBbxr6yBVN5UP3Rfh
3ier8lI161v43K0DnhAIbr7IA/Nzpc1NW4k7l8wfYQ8XsL8/n88udLH8V9HStUPla5vnqi9kYK5g
CtUUFavu0hFMpn7+IqH/7NFcrH+d+nRMM262tZxFYSir4AJodDEk81AMC/liLX2yUtnFRsApVUPY
JLjM2ItSVTJEX6SZvrhb/+mu/MM5dqmgnUK/8mmoUElp4bQqyWPl452sOhAko+7GufB8D5c3Rpej
iextXtN+h6GJoQh7Bl8lQCn/3WO7SAd4jEtNUPNuRT/+ga9dDcmrear68GQgI0767Ivl+8ntvJTV
ooWBRgGAcTsaMJC64c6v9PPff8InIcGlplaGUchl3Ke7PgHuhvZOF7lj/MBtO8GgrppeySijvWy5
2P39ip/9mPMa+K91G6ou7lYoXXcrXxQrbRiO3XUSKp19sTF8doGLjcHYbELuYvJdJjI4gfWFIv8y
wKTnvei/vjvkrv3oI3z0HEX7tR43efqVkOazb33+9//6aLgL1FykPW7LWRaYVTCWbnu4ZP/9pn+y
WdKLdQ+JjhhhjUk3S9tsmJY3ejD3JEm/WJGfffmL9Q6UIIK9tqWblvLdwqI7quuHv3/z/3S2/2Gx
04tTn0FZJ4ZYUwxPZr8j5divIcmmq4nz/LGz83vsmm+TGW4TYML3i5inQ69H+SghqNpOLXz1Fg9C
a6imuVQxfYA5flQ0ufxKY/3JjnqJtNAm7BsQbVO0WnQD8KlCn3AN160Iwv4KpqzD09/vwyfXuRTi
1oE0NHM8gTtkYA8Dnbz+HU2UxoeqXZ04AYP0ZTHiglTxf8WIS+Vt4imAYdqq7birDthaD/kueiXb
KCnpNtqHRV3QAqfiXm7mkl9H19kBe+uW/jQlKdqN+8pW9pO39lKYy1Q8LzCxUvDfeycZ2J/iev4a
1AprWqytf3i14oudIu4D4R0eGawrQYjzZSIApIVboJ1Y4kFKoxRLUfRhCxvoIcpTChdo2Cbgt+p8
EaQc1h7vV6dMItqdCasGrpgW+NnwYFWd9N/j2EkD/hbszGXhh8oNDu5/dRxew2Ro4qc2a4YgPcL5
OQWDZGHOqBeYvmfdcxfqYSnmCB4jEG4RDGjETUt6UwIS1y9m51cTpv8h/QKwPdK8Q3YFrkoAoHPW
XMUyHkuIIMwLzKfTQql1+DZ0K/2DOW5vi3TtA5B+p6TlRYP8fi1yvYTdFXSZ4sq4hJy8zuEPqX29
INNt8zawe804rb+7LDQBvCIbCgPHtBvqK5BJkr3TVO0nIoa7yHq0UGUdwt4wExID8W2M0Z0uBU0V
Je2pKpvFVTsWrLSoaX1UIl/f9awrmHuzKI9LVbtl2XAOUGfSEHA+JlKqhIIvnddHKP7mfaZttPMe
z8kwQAv9jRg12I7pcopdv2Ndv2757PYtyuXSjLt5yAXoiceuyrGtnpZ+vBvo+pFMv2zY/MKg+Ucc
fJhxPEXL0m4nS5/jJrzpI1dUdVKycZLXVQ0HsBFqjiYbCWyhIFk9I8y7w5JHE4y7Z3sbjiMts5h3
tyKq+F5nTaxQrc0hZUapYyV4jcipDqrmbGadb4bR5/jK1mz82ue3o4eTqcMhWEwdurddR3/GPjpa
vTw1zZQUg2NXLXh93NMybeLbWagd8dkp4vO3Ya5eGjH/jhOmMGVnNmBry2ICaroAxfwt8tXzNNp7
tuLh9D14MOihbTXwsd3KfoQ6eINr/odd85NKaxAc3fVElo0IohcXJxgXa31JiCDbtBfv2Wj3OfCI
MhpvVS3T0rbzz8A1toCTz5bW/YZPTyD8IJzcVQZSsZnhLvr4QGr7KvPwKa7jDTVDWvjOPMYrZl/y
5cSitzBJdxgH3y4Nu9FRij4TzV9mp045UY/V2nz3zXKj0mzLzIxB/X4TtBL9iGOc5LsgDG+VaA2G
8uytdeuNsMOmEuTYkeYwZejqTtnBhcs+Mct1JXTRN+F1X413gQQru6u77SSqIxzG4PFaf8OLCUtd
fldV/o0Tu4EvU7mG33Kf30tYqQZAskzopnoc/3opwaDDKoGgNs9vDT7aOIe94Q5c0cO44kWRZstF
fT/ZYAdz6tvK1wCA6i2sN7YOs+6hzZvNMKm7qh4Ok/qdJj+jWL5WUbPX8OdGVWCbSHYVcVsmA32L
4J8drrCabY8mr5+AkzkSA8+JClkW5qr3oO40m0qzG7AwdxKuHkVf45lmg1M31jFRTFH24cMGXNDu
HubyAJzP8Qem61CDyz4iY27X8zj+Ml9Vob7xeb0bMONcAGfgzmvtGQ4199qth4pHTy32PzSfAHJM
xgHRfZRXW0rSexxOS+Eci4suZmaXTIQfUgGLPTBpSmNsi3lmteKlmDYzUuvNkoBxWo2QpE4Bpd9A
4NRPsCDKTaHHBSa4E0Abz1Nz5rNCaZPej1FGn5plybMidXp60mHtN/A3xOOXgyrHurklHjhRPwyl
Zv2YlPjbqXuaWx/c03DCqFXdd7WGrWsY9/httrewdoWxbk1j8UZbOBKUcIjuMPcsVNoXCcPNec0d
TAALARxkW9QNTbH8ueFjkcXj9EznWb+2eYWxmJBiMwIMVQdY98K0W4shqQ38idZtPICK/jSgT3HP
MVETbz2H5OiKdYn6kaFv/p6lKMR1wxDfUjoG2I46WnKnEFXN/VLpnV2mIdi2YY4Ih62h3LcBG3/E
QdruU0/rb5j+iYCzElX33mkx7cOwp6WYV30DDGRW+rbVRxHhEzfRoog+xqqf2KblGIw4Jo2f8xvT
8lD+TgJmp8ewaekTwDCQqkQqUDHseQPzwy5i+cF5pF8NtoYjjofgjTctnKocbgLYNTgkf3tlYKvb
W5Ofqnl+l20eXI8pnKW2owWzr6znIJ82ymbwmoZeK76iYcd2fJz0sGvUmO9GGFO91lHWfFs5+Au7
JNQxf1gGIWA4LfBVrO2OYxrWT8PKyM+qEl7DhkUs8c3c5v2fqrUx2cKnZfoW1Gb5XbfNsOGukptV
6fg4BAm9lfUS/YqjmRo8VlBZq5D42xoP9buEyOmd8HG4neG395MTBAL3q1b53sqI3Lc06R9pK/WT
b/v+QCdwNjGXn2S6HLsEFUEOg+HDGXd8XEUVglreZm81PgqLNh1w4FK7vlioNJorQIvTY9/A+R9O
G9+HkFq9laB7J49dPtTfzlZEZ7R5xn6OQTTt7JTb6DhaTIjfTZhVWjZqbuqi9xR41I7mGig6T9Vd
snR2G4RB9SAcc+9tFi4v1JL0uRvD9gr9ArartXZ7M4p6hxm+6ABsrL/F/jn/SOZgsBhud81GjmN2
oBW+k/dQu50taEu4lgUPoCV3e5+cmVgp7iK2kyDwJY69+WVY4CW96RoPchqweHl8s4oZWMt0pfKP
I2F7zxrrMV05i2vtXPqexlUL43ERlhBlxqVjocZVehxoyA9FBjO6Ia2F+p0IdHJEiYHGNO73rHdg
KJVhZVEhnZYZfvIwPXbZ+wBu2ZuqORGnHvadVX7spoR9aMyw1RvYgoVpmZEqnI9yqSO2XbQlzRkr
AlOCw8JASdwCHDiBJzkv5p5BF2wLusICzJdx2yR0F9YcXVghSVUVqRGO/1GT0i4oiFpVX0Gjnk7z
tPWtQanyiE9EtXULSGDys1UOoSvuHKGPY5tAMCATme8SKXQ5dHzuEbvJ0ZG4HBb895JSBjLEwnT8
WDdN9F3F1RNbeFCOVR9wJJ49f4InzjwXLObJLWYgpvy7ZVBOLUUGv+n+WHEod9dEMNw2+N0AZMar
KtwQRKHqOtbxYDYTtr9HPQDJd+Maycp8WZdh1/rF+BKmmyT4keAH+RNpqzza5xlLI7jQJwG3GSil
ZJl/OhkMwIl5AJ33ZsnW+agIFGhdATRJ2yXlHLV5fV2rSaYPHYWPZVeYbpzsjZsjf8LOksEbvW6A
fnd1G+RX/eRYsIHhWkweFcxV5g1Zxim/xniVyrZu9OQdA8bNXFZgBaPir9rmR7Wc0zmXAsuzp22v
u6ImAvoBoiP9RiTiic0iOJxWW7WsbGMpMyB9IM6FZFPXgDhygkNEc8PWUzPAp+e+shhE27LWBWKX
4ZVbcL+XatnKNvPpRrh4kAfNMQu0AW6i/l13emoOpg2b/g3PxdPbGWnCVMa1IFPJsaznkvQuHfYV
sYiqQqgmoa2FDZtE33NO+C7GdKAtQXHp4msKxKw6AD8CelUD5yx6C6ez9ENZjS3G+EZ0W22SoC1m
ozls7LHzMmhcpBx/9JElhhSVi8McJhssUT/roWcjh+tC6/VTIsPOn1xa26zsI4DRYcolwvxYS1g2
P8sVZtPleUZBfwBE1g9Hkq8Ct6dr97KiXD6TrDbiMTekcvfEgY3blHxa2Eg3NrBzeFX1QxP/khAk
iesm6WO/N0k7BwcSL86/NBRczW+QLdP8V+gkvw27ObiCLmr9mauwLRrHqk1FKIfQC5a17goOWvN6
wOxB/K5QxEPbHRZByYNOF7XeVrXpp0PNoXa6jwhZ89em8jYElTyc0qjs0lAuSdGQ3MoibxM7X4Vw
O+uwV5sEeRY6YDS/1V3d+L4MjIdLvOjxSiGmhXf1bk0TSM2azq/Rk1jIYGFfndF1q3FaZkFJcNX5
upY25xuciVyUTJ8H/5qgNeEVkb0yB9M0xr8KkTemrLSVY1NIP5h0rxpDzdGq1o6beUoyRIUKqGOx
wlwCjqk/OThwzymU6kkp+AjXlyodeFxGcZ8s11Dhpuy0jGqFxX3d0ucKA7ox3jWar3ulZQxUPK0I
jJ5xm6dX34NBCf5E26oaGiW5omvsxmRwzx7+uQNHXjKmiy5gIu9QJnEJr2Gm3XB1XkZummOGk36B
QfLZGVTKx4ZMNoRNpBmnYTsF/UimHcsjPv4gwRg1SzE62strt9hKqGKBy2R+INyjArd4Jatbhl1T
PebV5JKTo/FiH6zC232cx9Xl+6nFYNKmdxH3NzHs9u6TfKrsc2cMRznco90a7znBYftT1LRNrlfA
Ocgt8uaB7zQNov6qryaqMmRQanRN4ZYYkAVbV7W6C2MW2OMCKeFw6jAPV5/54jRHEAs4TO+GPDwC
zmvHO2aB+/0R1UumbhIVn/GgWoBy+cu4YehuJvT6FTTdvlpfeRA244OSLRO3tqqb+Igh+0SdYHoA
O82tnIhKMIEQxPz3CseHBanGME8fM3w+UUVoME/QXIlm9OeXpY2jqoDMfCZba0L0MObR6+hJB3l2
FUctoGxobc7RiZgaLp3lEAYSJy1E7m7TA2y/FpiVd7+RLbbYF2ECNxoY/UsbY2OtI/VTRm3nHqjJ
YItXZbUKnxiK6OQPFo6IjiygSM3GAfvDR5VBh9sUqexk/TFDXBzgeIt7ubjS9ikdjmEwk/UDU0xi
PHIjxuhOr86Ge/g+LvdpN+qjRS18vkFRIBHf47lL+BsZWDy+kcVDdwu72WDCTXdxtaIgYFYzczyH
JFwHUvRaB+1dlo7r8iuAt1kMJUWo1xHaqlzXTJWpq6bkGgi+yH/IITXV1RhnGCtAGc7pvKjwrORO
q7rKfiN55+EzEhuwMWaEPPM9CYMseCY2yvhV36pmOOU1k+smnQXRDypfM4T2EKLBBaCwCQYFslOz
TilxRYw8bd10jqwLK0E/xSTBEvKAHEduSQskKzgTMOvNgHWfkeTCHgqxX4y6Dj1UzCX6sEAWSzeJ
EMCzaZIZ/qESAz77Nl5I2yN97EWUFxgKXwwkfskI/Am0MCa8ZmFN57tQE0wJgnmW5c+LiYjZZaEU
43MQdxleu5QEUNHViWj2EtnXiqqPTO16bVTXAdXQOjbAQd1UssEfMGqHE1qB+C5n2aKsTj0cKM0z
woaoMgVtUptfcVSnRvTV9XknqAYUc5ISNmpJvB0Ij0yJyfVJvjUSXX0ggyc++LwATK1bXw0WWvw6
NIOPzUYQnAxxmaq4I29pZryKN9WYsgjBYzIrzE0QYnJk9DMgZ3u5YDV8Y6iwzLsolSoscdba5Sro
qrHZMvQjbvKRB24s4lC381WmXFZ3ZZu06Pw56KfGTZyF4XQIrF/ZNZqEKXsBHstMpJgUD+fHfubN
2JbOpvl8Q4P+7KrVWpP4N+kQB7my5apBLzH28Mfd4/zGsaNHtCru+ijh8UnEVe7uQ9gBN5CYMCsU
JBoxNlRbzNpIwFEagT0ek0HV+J23yo7NjrW6bjTwf2GN/DPrWs06IF8ar2HraxOZFclIXU9gaZ4E
NizaFYVdpOtyCtM3vrZxdoUzviW3cNkAmLHt2CTxTOCEnzylMUmjjymYFgcwpB+I/pXPImt02TRI
Y3nB2uUcOevRxezHAEkJdQWPg/hcn2IdlaLAqN2kjulKRP0LToznkQExZgwEbWURDRggfRu97kS4
snAHk8m6eXBBlqu8UMmQkzK2sx9fkfmu0y1mbwAtCfOF5cewwWH5p8aQV3sXNXkH0kwvQdN51ybg
Zthh7ar1GgdXNyIozNjwJ+E6z2zBR6zTg9CpC09dE2TkdemCPH2VTOZH2k0aNlWtS78JJOHzDzno
Ot00S8cwdrMM6zlCTTnqi3yaJbyawHRBrQFv8FviaDC+Zg5L9T0zELuCloIy6YhZ/VzN7gEqVNm9
rrNClWfEgEZb5jxW0a1HCZR0iPVq5neg3NTVY9WiCnk9LmmCLLglokeRM2mRtdCoraKXxFXe0CIH
6pGyYrFKuRyBiZF8P0SxyTAN1NgpLNfZ4BFsMPu4BNdGM/Ck/GzOh0ObDEyCSTDUOPOU97z6pWzQ
zbulaWVyhJFXnW1MlrfItHoUhYGWqhEcdU8oheX9s12aoL9L1mg1u7qveFJiN2j4T91KIbZr7/kC
ClI6aPUKE24+oV8RIafBBBFPyyHyaKQip0Ep9mHFWBWvNg6G+GITJDNhV71Z4KuKykWE1vE4jc4+
RDE+QIALk8c1bOrwuPiVzfKhSUtYlKR2h7n8RXzUuCLpSq8p5XeUNYMpx6YKgt1oMftzoAqzRbuY
Ym4KW1JG7Gu61hEWJQ/doI/zgqHEHYlQQYVppwjr29oOPXlGpa8TpyENeXSHsbKwbvekw/YGR5e1
wYxHISdBKwAV7cyi48Ijkrwz0sBgsUqIn26JpEvw3oXj3NflkqKC+ceFRnn4dMyKin3qZibeFzf3
640UnRw34WKgFsFDqqfallUtHQXt5zxxgyKOyeEkk4IglXY8rDc9/Afo9yXq2ql03YApdmy/fdoV
Atu1eJ7XPpteecuW7Hc3CifxsYgLyEcQG1iNl3mXOhyWg4Ol7e1izirzvFmG4IQBIotKrxk6075n
axeLOw7VQP6S6m7hNWa84a/nNwvgHBhoWdNsAtFSCdjPeFOt7qEBkTp/wFjN2h3QPErTb5nIq7be
Bkkv+bVbg6QTW9jNuXbeBvG0Jjejw7xHtsO24leAb5lqh2MDqogpfMyyJ58xDGoX2oEm9BI0s3W7
iuPlenAAhspvEZ2SHCxPoeRdD2fL7AVFyQqvEHNrhqiTI5daHpJmDIYnY+NY/2EaDK3DEgJaVmIM
obVNgQCJ618rhHLJjV7TJvozqHWym4zAEuOVymXqbnzk2vBlnhNJrlYzLuPBdNB74o02tDdgIMUi
uosVmarXaOXabjUncAicUMiI7unc0O5MJw7j9BqjvN7sXJy6YSc62N30sGTPtD6i2ZEgKmAzOjRp
QRWX9bGxY+J/znMON/+iS+0SPge26qaDoC6FBAJ5fLLu4IFX8QM6bCkgt6jereFLC2tpjUI2oxJs
i3iZUVXCqnrJMwKMdhnAtK/SR+BqW44itc/HK17HaVzEK8OIouCoLT8w0hnE8X3WcoDfUTxIa3iS
UtnoaGuhRbXsVsFfPncnn1fCLjsrGivpjqW1Wt6C1mPQsRDhGHcTyFf5jKO3W5NQfhfiDEYp7QwI
26nBPlTd+Ta0zqNyHSdoh8SiSlrUb6wEFQQMsrVSQJUhOMAYH6qznUEVXZgmOFfouym7U3neuPSI
DpZBgWCNm3Swm2rO0VorUK7LpmbrUtC/nrELtC0O1IFO8tUEaI3cIwwY+odmaHj2OxyTfH5iso7Z
iwiZJs/GTzJ8zMgI4MS+Ex5tngyOmcuCHnCLowzGhlhl8YawZMyunQEOHetZZslNSNe6fyBm8v6k
sFG5rVJW9UgWCXB3pdRmste+znxzAjtJpA+cGbe8+cmIBnUlS1Ekm9pswIY0YhqqZSSdn1cFMWp5
FoiwGyHoSn5l4VkfdxDQJqcoEXI/oEqsAH4FlXkyhz6uGd1FMAdyH7l1tNmBq8MpIG1yrlVpYsvc
fETtu8rrA2gk04rGdqBrb8rB2GopB+UxqYH3As2pKxRw6XTykZW6utNQtckby4Ype+0HePAXdGl9
t+2ncXTbTimtt1p6YMjQOnlssE2oIh/QRNrUsFz/DqgastTFIWdECpxEv3mwVk8xynW/Au1b1Nzz
+jGoKDi1qYwiVy5Kh3ERoYOn0T5j85HiVPJFjPRM7h1e8R59FGilrxC/xeCJRZm0V9h/Y2yLCY/G
TeIdWnxLZAKkcapiDG1ZhHT3Q4Tt5jZHsprfoxKkZnQgYPui8ruVIU9ub8CWTbzZ1Ib4lZRh5JPg
JXLV8mEUXjGk1COadrfUe9eXq5dRvUGvBTC9IK1NVEbnV1SVcyaTG5aTPjh3XgLszya1dYIySjy+
L9Ay3fs5mWixkpE/YMQzv0HXd4KNm5XmDqWb5BeKfsw+BBBCALECrzogUBccBw8Val3djqHD4Tao
Cuu+XAYch0U02ygaC/RWUFouOswsGNQLWB0ialeLS7/nTMj1BWURJDPWQ4rKapIE17DImvMyhfXW
tZIxz24MxC8wxjO6FrKIULNrHkaFGkEpgtqNJWadUX0TOgw88IXzELSgZAQOtbAmhY0pLpnGrwnN
0J+skP3fNFoqfcNYgxdkHnHFEvFC725sy9b00CFfOZ+yE5bBYOvO/JJZx5D/LDAROHR9LTHp0feB
P6GGZdQ+HSuW3AcLAouS9ak7FwqRaJpNx5omLyHoazHGyuMQG7AEMZCalHxD1bBtEMeZhBfKISgG
FA8Sw2KWkuB4nde8KTEi759o1vVduabxKktuowqAwF6EwTEOqf6BwjvMJQQNEKkjyA6DHZMJQjDE
TvqHtu2CILQiSL8h7c500xbtIHJ13TADiUfRdC5vb009UXhCMpbI44ACqd0DItWjKaP7dYXmLDir
3ZSY+w3D+BY5+LaOPPrcKHkVganxckOl1tc7y5FlIED3ZH2nfGLIESVswU4c6BdY5Pu+/Zb4EcxM
zrB0FGk1vUG/n6CzmgYBWp/CTmtJECfmWxwaS7oBimtC+NyP9FRhXxdli3P5F1VhMgAHOlfoXSdM
wgd/mL3Gd7QcQq8W8XsZRenQXPmcTekfB8LCvelQ0HtBmXyqHuDluI6l9yx9nfOKwKe7FwA8ofrV
JAVb0vRN9Yjc0Teu6TWNPUGdTHbrdOp7S2Q5xSTpUHGPZJ+VSq+tw5dG+nlMQ5UsRYpQ3D7j6IkA
cRsSRe/MgF5GqXJocaEkwX8gKMXb+NnFGA4vSSWXYM+6gHxkCqxknAZxuKO4421J4K0mt/FYmetp
mey06cZgUSXqDvkdenJtULhwbX5PQCwClS0MGroruqO/qECwsEkTK3M0cBiIk5jgRzCxB+chZ4/d
bAm6cgFAp49xi6EoCDlYjzZ+OBBYBCkHj4kb0Ow9gfYJu+AW7QKQh+JxDOkGOIzx+yg4YKNxjM1x
nyZB9Ess/Py2oGSSNPtpRB5ZwlIAr9oAR3+JwXTSwcZdz//D2Zktx62j2fpVKvY9q0kAJIETXXXB
IZmT5sGWbhiyLXMGCc7g05+Vu6u7vVlOZYciKnaUJZsjiOHHWt+aauRnYkD0UizrDvDzjvXOSgz9
re1j2/EN28oRHgbbmbHNNK2hyCGOle5rK8UQN1mAdyMLEltInsPnEiGSrivnG2PKNPcro8DeG1hH
45Vo0TlVQZvm7fKaugUUUiAVvDvJjA0+b7EXtp2kUkgLaq2xR6+Noh/3Zon2AlWv3bRBN+VomHHM
kvZxLITp7ONiqVH3WfDKGLYNtYWSeTJ81fU8zJEwtSYZCo5uOlk39tyUTY9d8QKvxS04PhHAdxhH
zZa3sXmYm041z7OCVJ0DcMNZj/LvZPZvLXcWYMTtuXSAoMmg+sVUBKXjrpLe2FoDFOKTOdRKhHJm
TvrS2YOGArS2aitT2ApBH70EbYLNtDhiqTsaFuYztUSN52O91jmR6prFV88lEXHmIvMWTTN0sG1I
ESmcYacud3svNZzuC3YsrR23FGTgyIb1Ggl9+QRMSe252GPe9gUUrRn/P0ieTsLU3wmeViJDJTOQ
tDTUnmJqSbcpe87S2xo9q4omgnmvNwm12FtCyy6Lxj5xBx8V0VT4qCHVl3jK55RsKy1iMi/IzzBa
d1OjEysDBAbOV26MHXxq1WyL/UGH7z5+B+f0YytZYqs63TFKnc2SpNh7BzolrwKrQpVzW2R1O13w
Zp1RP/4JJPlVuonxQVQTsTcOR7xDP1kyVFmTffImViLjprXHDhQSezO6FQqe1jNXCT6VRl+whJx5
SGvWX6+ApGiSGJ5VkaKvafUuFvk1IEOXGAFnHs+a9tdD4IutLMdG3rEKofPFDjmk8xeErecOvlIT
x/OY9TYWXJsEdUaPtwiHRv83fk7XSlYCQVI01NYGng1ZKkwmegGY41JfUHSeEf2T0wv5pdk4rVVN
sHig2aSuID86mZ2GR0cDu2Mh56/xmgHGgC1sf3ZzId7o3NM6/fyXU3J7xv6qW0EEb82QIA2aHQZ3
oPcff25/4oh+072sYYBurqkz6oRthjxWbtiZStR+4i528cOpJEalWPGk9wrRdOTGSLMlf7G6xYwD
gM5pckhZ3iSPjKk2C1haT0Zy4TX+vomLNd2omSBLRlROHyWseTOm8ctk11B4lBckyucOv1Ioj4it
bwELMkLJMozcJ9qnUWKjGyWTPvj40Z47xaoTaNPRRdDIDFgxSY/t4r7m2XQVy88ZDMSaHpRXLrzT
Ke0ibBdetbmRhRnjl5yAZ659Hd45JC2ihocRHGdbB8xsd9xB7jyEeh8/mt+3abHmBrU2FqAJrbqI
EBvrt5a+ihkT9o8Pfu7aVx2ATq0cTHvIHpkeDymkSvVU36ixuv348L8fCsUaEESQqEQJslGwZxPf
p9zZlzmqmbh8X2GOGH7uJKuPvrZP5RyGkyiRUT8WzRb6kBenrrB0LzYfn+PMpy/WdKABPpsiRZE2
cqw6qjqk59pYenussn/QCXJa7PAFcLfvkAODdHVkQgeZ2TygHK+iCvKLz33o5mrAnwysQBQb8LpQ
4Ot6+x7K6sdO0OeP7/Jca1h96NhB6dLGqbsoNmiUEGzDN83OrC4lA/x+QBBrWNAYo+iQl6yNpj4L
XTJjvhh3dwl2Hj3CsysUby70Jr//ZPgaEpQtLO7auYCYN238gunril+C7/3+EfE1EGgyEHE/NlC6
pNWIFULrOvmVchpoQnOC7IHPvAf+bzygQs6yqG08KN3fGuhky5R9MZri8ePDn3s8q49+NusOO0Bx
ix5l7LbgSvQ+8lHphYd/7gmdfv7LGJycXMMtJW1UMuvLlOf3CFIPmdFcaKPnLv70818On86qQeUh
7SKbZGwKYWkVvZ8graq4cP2np/Dvgzxf522yNEk4SmRttMzGXVaRx1I1t7OsoxnkgI9fwLlHtPqM
ywzCXdLjFF08XmHKcFUP87bPLmX4nDv86jMuuY4rNeo2aqn73Rw5cMKc9HdWMmUXxqRzZ1gN18TF
LtmYoYEOE/wWqrQOCapfHkKzL1ihz5xgDQeqIATsZ6Droharbg8IsZs4NW/SVvz41BtYg4B6lNyx
8Y03gA71MGpygEwx4vEnwXhr/o+YknLIVdJGssiekXJ8r9rmwRmTm0Zdijw500zXyB/kibUmcL5t
ZCJmyC4ATLXUcebVcWp5+LmHdHo5v3xqSHToY2cyVIQV6xcncY4aKWNlob5+7vCrLzlG/aVImhxD
Kp6VJ1QCL4XNE39gn/NXcU7/egM9zZWR10JFhZif5nm5AxrvbjDE08c3cLrQ3/QUfPUZm6gVammj
lMZ5CRl5mit8aXNdPXx8+DPIHL4m/qBgnC8j5HtRoZqnxa1uW67gsem+UWVMoVk7T5kLf46EBM7L
C3eAk6m3vFJdctWfu7/VVz7mtgORDOTIC0wxMHNA9jlBh/Xx3Z05+JoHNBgShfS5VlFiLynYFpA9
1807F2NxwQp+7gQrJgDTtSmSWapIN13fRHALwAmBKh7YfZ+7g9XSXBfDwNsqbiLbRuU6QJW6gSVJ
YCv1wiM684mvAT+w5Zlsgis/yuPpB0IRjlBNdb4C/9RsoY/6+C5OH/NvGvGa7uO688zN0WwiWrRP
dqZtz3TgzaVAhl+4jXNnOL2gX7qRvkTZt6MSzPxlke/jMuu9tZDirdCzvISXOneO1ZeOjQIolGY8
qjrNaw/6z6ApyP1cWp/yXHN39amXpAbc1x2aCPsQzVZ3ZreZyjq9MNqda6qrAXukI9VNOZ1etL18
Mes42TJIyS4Ff507/Oo7puhlwUvFKxYyVt3GHbBp7Nlx7VxaRZ5pqGusDzShRS2bEVZQV+ZRh7SE
tuVPtZRvdsI+Oa9cw33g+iPK6Vs0I9Y/ZEl3Bz3WF6ipoo+/gzMPac3zSWI90bJMVORK8SrrycK2
BLuUknTu4KcH98snoCqYXo2haqIe69RXw7HIbiguUljPHf30UfxydHg709yldg3pMJBNKM0Ebek4
4eeey+mkvxy81Qb290scnNc9tm+lvSvkxbzM33NbuLP6bFU2IwmWw22DrcLMeEIpzYJrL68hB793
zIG2ByONQYgbYpfr286N3WanBHEa32KDzXcDREqw6DERTzriSUOnYJp03r7N3AEIQCJKAwNlAf/s
rpripN0nswUGqrHkqX1LIVmvrwQlzvgKCESRPcAJYPdbx+5cHmQK0qnNNEPTGDo27eTL7ELUddsz
x8i/mYlTDD9K6WKbqSmgTruGnJ5YcD/nrj70tJdTCNX2rIOmtbDNJuaKaNATY9VuYPbSwxYJD0uy
ncQIxEflNo65AwYvh5/HpSK+H+Y5tQ6miqEt99hAufzk61x1ZNUMjVIx0BrIZhgZ60kGNte1/3Fb
OdMLr8M9IUWBBh7WgKh08tdxljfCSvaxm31uwrgmGI1Ip8GmE67dHmL0MuXerUW0cBF86urXzCJ7
RIagVeVNRISYvdgQsKzP+Q8MBhcGkTOPZx3j2ZoJhUHFalBayXOvRhdGJ+MVfKLHz93AakKSj5D8
SmSqRrkJ1hHsv+WmhxB/W8N387mRag0lSp3MHCRxushFgswOmjtIXsuW3X98A78vEEGBu+prKtgp
x2ZEXzO3uY+M4PyAKe8SqrklOw0P0XEAffDjc517Gat+DVuFvVsvAg8LQiNYkdVzKxVc/fFw4WbO
nWDVt2FTFHo33tRR2yv4foS26x1BDvEL6iPFJ+c9axCRJTNrMbChHTmg184QuWbNO9TQ8w/XwC1d
+DBOj+Q3U0R7NT3pKzXFRtrjtbDyJ2Ka99C/X0p+ODN1sFdzk2aAYENpt8ZKuXYeZVMNXwvY635U
TE8vGiidnx+/7jNNa40YGm21IFEEwU2lggkCOi0gDzwoA8hRQS4JqwywBdqb8b28fXzCMw9tDR6a
GllaoGJjusLr16EeJnD5s0sU9HMHX33pjTvF+ZJgUKa6b30xWPCeQ+MUfe7SV7OVCQKGzs5Q8QKq
sdynXBYHGG3M588dffWRd7lMiriu0YvLwd2nkpqvWORe2u0992ROP/9lugIcvVqqDlPRIi7L3QBO
BaK6+kvppmda6xozBN3AILLTAMcrvmdlc41J3CvN9PPQV5dSIc/dwWqERtAKVCRYHEeGlvQdlvzl
famGqr8wRp87/OpjtglFDkoObIvtQBSygyrI8s0YRIML4QNnuN58DQzSJoljp+QygmCpL24zCZSJ
D2Y/aQDOqY1HEFOuDe6CAen0GE/23NGt3qeGbV9KwjjT8671ChNckFJWsO1CnLscE9OaA/ir8kfG
U7L5uBGfO8Wq2+pyuFcZGJZRWyXX7rgcYodE6XCpvnrmJa01C8mMXR6nrWUkcoNtKRgb27IBaOFT
F78WLExA2vCxoBVkbpDBQEXcPtY5G7cpBJKXSOtn7mCNc4KLHfP3HDP7SauU+0aVo45bpbIpL7yB
cydYlXccELmwIMTAEdM2r47F3HEUqkC/ubQlfe4Eqz52MYeWdSOREaVWhqngBLcPymxsFN6nXsOa
zuR0C9oowQngrPza9cU2XYYvXWl8//jw565/1c+WfaV7MSxgVrSy85HP8HOBkuTCtZ87+Onnv3Sz
iVosSIFB5hhNtilJsSekuzBLPtPH0tW8qTIMuK95L6NlQm5x1k+RTMkdsB9XBoxHn3s2qz62T8s2
gdEC35fNaciscYL9t5UXutgznQNZtRwm5po60oQcEqZppCzybWyRB6WXz139WrXTNjJJYgHGi2Dp
dOS9MAOMQ+T242dz7upPP//l1Yqp0CMkXpgY0zQmO2Eze9mlfc50MJVG7f78+DRnWhBZtSCunRj1
gAQdBEJOmpPgkk9+YZhA8398gnP38W/tKOsUrCpVRMrhvqwhqu4B0rTi8OPDW6cB8zezYrJqQ/Wo
em62uAG7hDvHEFsL/lvFqtAENEnV86a22ZWm8U8THBGS/ase8x/f5/+XvNe3/3WG7p//iT9/rxvd
Zknar/74z8e6wv/+8/Rv/ufv/PVf/DN6r6/fqvdu/Zf+8m9w3H+dN3jr3/7yh1D2Wa/vhvdW3793
Q9n/eXxc4elv/l9/+bf3P4/yqJv3f/zxHf7F/nS0BMPwH//61e7HP/6wTqKK//j1+P/65ekG/vHH
9i3rs3/7++9vXf+PPwzX+rtjUWpDOksRaUlPeyjT+3/9iv2doTLDhGW7rsU4Q0uTddun//iDmH83
OSI3OBz8NhEg3P3xt64eTr+y+N9NULlsEwd1BP4j/vjvK/vLu/nfd/U3OVS3ICv1HQ781wIXBPOC
CtuCGd8ykdPG1pURE3NEeKnBieJYxXqWJsmNXZOwh1c6I6a9tYXOIljuN+5ysPO684FciRd7voUX
8rlW7N116Bg5DgXMZUqXDUciSzTZgDjlmdws5XDTYbsGpJrxhusFK2YTVTNIwWnAYxrC6MgDKKro
Bcmm5f6pe/nf1n+6MRtRt4JbAveGkfDUi//SW7SwQ5hGtdgh0eOV1BasylN+mJel9bChR8KR3luQ
KR+WqoezE6L0HheOIB/g4KTzldTwEkJGB7wSIC2eifoFSFqj401VuWzVJMJ8qCzoFITlNfDkhbOr
3jOYjI8tICcwL43UywpqHeEM3VWocvuTqN27gvU/KoTnCs2qu5Mszl7oDi751Af8B+StkzffHhs4
LYGuYEXyVIpyAw4AdNycXY3ua+84N2BuwfnR0BsgBWqEtoAn1b1lKfPL2bquaP2ejWNgFzQisRW6
vfR4+RpP5iFP3Z10yXXdPQDMsBmT7t5O7KtM59+s2rhRtL+3IR9a4MskbXnHLei5bXWYiHudl8aN
I1sw9MBN6pzqebSae2ENsGlOG26AaV/XZDcBmqf4Iygf90JODyKRfmWlR3a0WbZtR+uAju8eoLGf
zLyD3xfmeKv/rtwGIL8CzrnGvgOZg/hD96PJQeOJxYvZN88t3p21FLMHutK3Hg4gvx4qr0/Ai0Ra
IA9GIUE8Ai8SjkIgGWNcFZHAK2cFuavj/ggIwhXsuj+7pn/RS3lf2sVxzNOXdIDoC0mEkgSDk+1c
ZR1jy92iWPUFIIbKo5TtwYvZj72Aj053idcDSh44CILc3KjZpwmAgYDtD14xFnct2DQeRr83lsH9
3mO3CgiGb4gROWSKg2lOAeV28I6qeb52Ubr24T9E2F4yCD+z4q82/4YElZ004dE35r3Df5IcwDm+
sO9x51yh5nrVCPHIEvYljs0HYAtfpE2O3Wz4NEVkFpgCTqRPCt/CXhAYTjdA5Limi8groA4dVs+w
ysRbldiA8YCA5Lp0DwMv1G6UhpYpa//kkgNb4XsOUXxbJzpsOEpdfWrt5iQH9xJQ5QCLYwlol/O1
hvkkyAvQgBTwQsY4ZZ4BynSOdIC9oDmy1sSYgZvS357KfrBJa+C4kAEijMQM0xpicGKBHMFiageQ
nOyUOTTQrjbgWYK8C4WFvU2AiilLw8AzquB4bB0RQFcGYycMIVdjzfaT2dmHMU3YDptU7y6dAaSy
cvROVSE8w6BzxFEtQFYk/EUw8s/b1OwPbi67reicBxipXfA4i+aKgQdoZJTvYNbYgn+0xau0Yb3g
oZBsAB+kfuOgQEdTOhR+aYAEN6TL/djDvA4D5+ucySwCBYD4mK3hP0tzxI5Qh5uveSAWB9l2PA3+
vEHgkTNfpS0usQMO0h7gbMfSLOpAJMti/ThOct/B7O+1lfU8wUoHrCbMCdhHAHFEREWZbAerrSI5
mC8Ls1QIU6j0ScxzXw6FDhlwvR6IWiKwJ3UtZrfd8sp9bcFejLhwIpjq6N7g70W8xIcmoein0dfQ
Fm92AnKOF0mYwpMcgM0Qkok8xkna3OQuaAN1D7tTObhhMSLSZxo4rHUOsrItty4C6hhJmMcCCJA+
1sGSN0XA4dnz7QbkJoQWNsBKjV0PDx9AaadxbQv8wVcolfMNaRes8st3PWCsGQVOrhT2REynBdAV
BJoNMAjY8JoZrKlZmm5GjcZOT1jWhun5lpNm004VSGgJ+9730tjVY3rdnCY+ddddq1jwo4UDVLm+
S6wqDTk5ZVwJBJ8hvvYwJM1tRcarYcJbqEDt8ZKmTTZcgGzhMBtmhbjBIBeZvQIbUKdfQHjJImHI
Z9mDtwwUQ5BbznwL8LU3pP2hAiRqi32G/AA3UFckAcZTtMA6gQ/XREvOc7rJq5aBuQGlMpy2QTnf
wcmTb5kyv7uq7pEwi6Gzaocj/IzEp3kdopDRblo3Nj1gcG41cQKJ69skJ9JIhehUUEqrrLcQxmGg
dXXlwaDQqgDmhE4lOYqEoZ1GcBR+d9SCzQN3BoCKgko4sG02V+iRqvwmG9zOKylyjYd3o2vhaEpy
ZFk2AKzH4gt3QSwrlvyp6LIXbOqVN7w6kS9nG4lIbREQgyOeY3DwlRroBNNpO8wnfvnwrZlo/AUf
IILMmJGH2M0vfbFo48toxUnYKKf0Yz08WG0JwdzsziGQb8VDAfnCfTfu/vyD0wGzE2MhBwDeVxuw
AmDnStjphTzkOfwYFpGvGa/SQw3C0AbZstiHK4zb1LH7J+bkd2ZiwPm0FMe2Sd+AC87gypOFLxJc
gBjiB1Lxg01T9pw1cB4upZV7jxIjOoxmCOBCIpQAf4TbnjGALQKIS0ATxFtJ+4urwduQDoUDn4Ob
m3S3dTNeI+cYYCpGYe+DiS7Ib6fc6cMma7ajckBGAxvg2Kv8tUgByIAXs5cDCI4YwoBYIP449FYU
J4XyWt0ekzZuN7PTgWNBAD5Ss7qjLRqOzd+4cjYMhACPUcL9E1MOwFwczgQnF8QcrE+lfMFklIJE
igYAogVYw7baGVXNvRNm2ZuzFPMeaznaSFPYmWmDe8CInxZlwHncb2OSFRFLpBEZN72eETNfdI8D
IAYALZDvZBr1zmasvtlkEDgciyr1NWvnjZ2XLwMpIzZ1OYz16ptIq2c6UUDsUNceBni6zUSJHZcQ
pox57095fe3awATHJrthtMuRPjq4wVIwQH8W2nlTA55fbLRA3QLUBgeLB8tCHEht3y740ljVq7CQ
44D1rAjg/cVIQ4cbq0zesix/HBMw9LvuB3UxZbXJLew1NNDdsiOUgLeR1kFqA4QAn941bJBQZ6gO
ls459bRb3s99ODdbwnRoG9nVPNX7sqo9h4jvk9JP3TTdgV57B/QOQbS1urGayjhRCrazKqYdGe2v
qRCHPHN+SmnzE6o3h2MX2BDZfUUdECHidrvTSTf4Qzq9w5q11dm0B7EBMK9mLGGMfho6OAJijvnO
oq4mhd8gfLwJ4ZC9t9P+vbdl+EqIftYNn3Zgrz4JIwN6zLkzkj4iSr+Avbl3JCzP2gdND+lsjuPV
S4vH2i/XdT7u4NU88Yqbez45W0c/ZgIDlKF5mBjiG7hMI2ZpsGamiLasEyCMUFz03NJ4WERyY5jl
Hnk2WwmGF/DC3TWv4NZRRfWqDDw0WdjHAUTlopyqMAOdlRWtn87Z5JWgy1kp+TJxQGzK9rbJxjs9
2ZvGzsIyW7aAbhJskvdfk6L8abD4ZUwq4Zu98T5mCJJeiOeYLPUz2t61tN9b9Kman4Az29hsxPwh
Lhcf0YCBQzdzCRoa/Izf0T/TQzI/Akm2oSWfPMwAukDK3legRviFLpnfjuIBtbspjF2sdBYbDnWL
FH4qPVYsQ8AyDfM0OJ1ekW1dM9l2unow4/YNIoBjlSMyCty/KwDlNooWW/Apns08fzKsZpdZ4h65
e07gLPNjCkQIb/sfxAagGbEAW9G0YUPN7NrKuthLhLGDbz2E/HbxLYXwVYv8cJrGDFKYA8Pesl9k
K9FSAbZhtOcRAfnGU3Y2+qSAcxROrNSLiV1uQPeIN02LRskkGz0LARyAg9sgLQlmXDtCnzR7T3HZ
N9ek1oU3YgJUz0UJeIQJA2kDA/RA5qhd6F3Dpj0UouBWnUSvbcT75qdlg9MzCPk8dHisE/xS8knx
UgY5wuX9cgNxGHi47Q69Zuc5CuZVrmeY20uF+UFVL5ilLJsBbFpiF/44j52nO8PLqiIEE6zEUKV+
KkQJlJg7lmP10swKE9BOe66Y3ypS2V7aYJpfjBz8JxczkNn8DoOw9mtEBpm6e5pp/5M09HuBrZYO
AGyv11gi5VVoWeng95OrPcfArB17J/KYt9VjN7qlj0EHm24tFsQA7C1YMsFj+9XA516ZXHvwQb9i
MrTrpy0ATgGp2m3eWi2A0yDwmUU5wuEuH3gFTpbb6U3fpNdmOfaewIgAfnZJfZ1o7qVdvY2z/ksy
vjg2wjBlDUSpykFZaTAuDKhBeTZrS4+7BRYly03bC3xFwDh0VvctB4PV78Qco1vH9JmWd44lwOu5
gp/8BQd5qKvyeUbvkBgmKLbgkHqWUD6lmEK46nEAvsNTtfljEOPeVfK0bJg9YbUnjzxIhXA8eT0q
QyhC+ACfUL/OFoza01G79s8G21hYGXAQ6yTHjHp8m3IJkJWGIsk0BNDyUdp79RFjMWBEsKIBPHzo
wP8FaOWhpQn3we85ToqnnjMqEs4M0Mza+jJgIwmkbksgtSjnnlYtCc2+H2Htd74neSWPoOgtGyi7
3y0gwa6gn/RVadAdA5UYAhoPJuNpMwLycUis/M3oJ59AIQPFjklC8KFNvyZmlBpxccJv6giNf9l2
rXgEwQ523M71zBHHB6niRbfS8c0ZYIoEpjhZ8yJoCfjOvDDulwz46w5b2t5SNzWsIh0aejFLT2Yo
KSy88hvwrn04MW5FniybvrBMj9QKaAMXonQdm1cKmLmdCbnk0CCDb7bcp5xMEoEZcoco068DGxq/
OV1inQEYmaagj4jli074N3B/F6xv84cOmvboRGf1LPToekzca3r6dLq2izc517sUaZkBgIRYEjAF
brqQ5GQ5DmFBIqFTGz8dMNCCuiqWK7nMwIBbJfPwSCG+u6ewJUZdx5AyMIwPVev2e9lNPoAG8q4S
ALKqJ8gj1Y0ChSShMz6B3rwG1QLk+qmMSDplOwCXTj18vJdkMXaG8wKglzymRN2PiR2kSYt/qhx0
StV8BQhFmAFgdYUVAD4LP8EUAV0oYHiIOih3upqLDZCY8GU53MHObHkvm7YARgPsuXLgB6yWVWDZ
dr+T3QYM4h/ooYrjsIlT1Ae6mQVgoLyZfAFPF6iQrKoO1HlMaD9dlcz2UayJj6nurl1LD+GSdpjr
Y4NwohVYW4BbA5VhG74xOU0AfRwPYADcFjUfg0oIGlSlWR5QWJkIK0DqFaDMOvwrEYazp3VqBXxY
EG1hFHo36BS4ERnXEWQiXeyC0AEM2KOO44dxwtcEDz5WVJoDGQZPViDouB9A3Qkb0Nog9xvb4zT1
D1hklne6ME8R9rvUZV+EY6vN6SUggkUeK/Ah7BarTrog5nrGgMmpgdnlgm8JDEwexI05IlaWLEHT
11gzUife56q5sRMDZArdjsgox+eEvvNNlDPaMzYLAm1rzLgsuW0Nl4EcB/7N6Rx2R/BdGDGQEZzv
bArd0NzHC3g+jzEIKEBPKDA/RrZNO+buMhddGM2PCFAGQC+9wZrD8S0A0SuwYsJFV8XVMhTXizvH
AdFLFnYucW5q6V7ZPHa3eNjioKpwKaS8RQwnGCW5YYaxLExYAIbvLcbYYDbjZUsSTcKsoVe1NBGh
Mlg/e+QbgRafLxuHOHmQPwG0BXA8ze4B2OcNvc57++rPJwPYA/VGM858lpRsp1JgFRm3Dg2qFuEE
dIoPKnh8hxA/5pP+djwtAZGqq3ZFzNEawaXYLgVIH5DdgQhB5q1w2Bw1cNzVziLuXIMDyGoUtyDA
AGCo5zma1XgNjpn+Olrm1nEgxMNWntycFuxIlqhDFEnuZRUbTxJYO1Qb9B1hHX/M3XQ7TuYGK9rs
yADuCOc4PlB3uY11c99pLtDloVWlKb5yM2VH02XKS6HpwpJOyiMf5TETpY5ajf8H6/bW5t0MEkV1
XcVg6xBAoVOQJBEsgu6uMtByaJ2FSdnEe47xIDG134H8iDJSJSLQ+79BXO4cs9iC5BCy2gEFmSCb
25uFCrVdWoWxLRvJEWLFAEnBhkdYPgQI9fPdVOHixuqYVNWpU8biI5/0Y43JQlAa5BnD9+Rh/1SF
A0naMLe6F4OoZTMZ01VeW10ogN4LE2ijYHjj1Q2Uk4Ar0hHTuaq411n2OOb5G8A8WZQt6gvSY5RP
GqcI3A69M1Zyj9CrVEFvgZ8N6/DPAc5hH8DlB2KKZs/6/rWreHmbys5Do9+AnsT2DUFANsnroMPW
oh8bzAgEwRLfWIzJd8aZRJWOO78bWLXJzOIFGbge4L/yqazIVTY40wHQIhssGQQA6ms59raHpjF6
2dTYXm/SBKaoeYuatnMDK+qLDRDiBv3DCYwHCJka24BBoAZ6DsIh7L5/n8jwxGcsEo2WXuVgOm//
bM1LAh5xS7dAqMHACFBcX6NBz67UEWxwCM/IjvVimHcyM6wdRZ+MyR0mSFn1NUltuitn+UzH1t7n
dEBIeJccG4wYsBPmqDseOPowFDBQGVdz/WCRvr+vnQLYpGXxi5kkexMMxLkoUoAal1fbcIvroqsC
DbUOeGZzvIGKIH0AwC+3XDdSLG2ikTG+AV0IHRzUN+Abe7nNli36kaBQrtgAKJv7Oa2qaNEjhoME
NM0/x1iLG3uodcHrY0se1gWJAeRVxEsndHQKtGS/hcjVQ//2E0ANF8XQAVNPlEGPDfC3++GFQWK7
R9SbpyxQIpF6dISKie4Vsege3jcfzE/nQR54OTj73pJsB/oRgG1FdgfgaLsnxYloq5ogQbRQhPTF
2W9QsolGhE/cGnJ811b7xGq0dDYa3YabWXLDv4MADIjV0HZXZRl/NcpWYcBXKgAbMPdNXaDAkyMr
JBX7Zeyp1yw52zgVRMD4jG8hFW72desGSeEk+3Tq95nGsrNz9OhbJccHP5QBYKrXPWaSQBcqsq9H
J7mpRSb2SrVHa8HkYgEFLcRDs/wRqwNE3pOD2dN9MY4sOmVE+GrMTfCsqmuMo+pgkTq9r3BPUxpv
NLheB+BrVAgmfewLuYitPaAYAkkFeEr8kLkh+ncnIBINOstSsudYP5RuTK+BSw4VZgt39VLeLIDb
5qLCv5bU3cqmeWFx2d2YDoCus9lI33EHgUYcPxuoZQZuPigFnl+PNeoAwpGoTQCHOPP/P3PntRw5
cqXhJ4ICLmFu4cqxip5s8gZB04T3QMI8/X7VUmxoJrSxsXd7o5DU0z3sKiDznN8SMmCfjVIiHbZ6
jBDz1pEhOP5a057Tc6yOZKBKJdmOTpXcjZB1ASHPzTk3ibJMnwp0nSciC/ObqQPxSNY09ip3VY6V
mMO2l+kR58axKRXx6MSko9EltUWbsTyQfJzckLGRAlF07RvZ02Ug03gJzZkeI5ko73GK/NES3zwB
C1XyN/mw4UAlyDFYlWZPOhwKzBQuZMxIaCSzLyIIfPXqLYA6wavtpMa+KsdbVSnFTeMsp5o862Da
IL0td3F3//zXktG5V9J8DDoTqI4f/8skS+tRPxiMozcgruuNUxb7LJ3NvRIr02mcSbGyCV5Oc+LW
FmuJZqsBfp+fhqzswyZP64Oq6O6Ozy5hhGAFXmRZXiwrjTJSe261ycgi4qqIborH7OLU5g/qti7C
eEQJ0FKT/Jipl964bgsadky2L4ETdvHpE7CItmM7dMtdZsHrsOAElH5A55AuGKiuYXt6YtihMq9f
DimFfkUMl5d3oiBJKrVpl8nTo3Rp0C2Wk6tw4JW9/EkpM4AiIrWRrMgPOmqBl9wmytl0Ijcj6Xec
136/caGRoi/9Bdx2j9f12SitbY/uldwuHuS8d16gXVsAdeMJpoH0VrCCcFFAEzZdWoQMQ+VVYAqa
W4iTsJX2LRZaH63ja0PfbjWo2RlX6GFmSz1S2g6MjWSRle69aBM3UMfmGjcr92UyWMHqzNTXac4V
l7Zt36B3iE4yAsJ1loWmzTKf+y0L67WQ+4XXgcB8Qbtz6Jbxc9uBM1Dcwtae7DLwpSvjUIMKiB9z
KKbjovRHhXKZQEnmhFg916GPKGEtiut+x5GXRkxmR8JBZo+9w36iaXyd6uSgENUZKKNBwH9t/GJi
Ke81N9me58I9Jg5Jkfga6MOq3SNaQHptC5a7xlLTIKvcN0HmZIjSKVS71blR2fZJVFVIjbN98mKo
DLWABzYjKsksq2S209XV2VHl/aK4I0h++qO28ktHxk0Erlz3la7jv0swhMva0c81f79/I+r/RYf/
O/39p0/vbyyxK3QoAMvWUGb9PQpGb6ykM1pazuK1c3caq4e5VgEywVNJSmNIXE4TFNnE7ZlD3s3T
ZEWyH48O6reTiXqz7IUVkH8Os1Wi0jWWe94UNx62Pf0LpWeq0/sMAxeR+HrMHfXRMFqmaWdsgtJZ
XqlSDBIx74guZxbiNT25PAtlAn5R6nlYO0r9GFf7Ze3ik5tq/4v/8I/76d//8pZKQjU8hzAIGRHi
70qXwQHGt3kCwrmL2QlWChLmlla99FjqNaovVhzN3oiU7E1+lvRnii9dK+QdV6DekwfsWMq+TDv7
Js81grVK+enCne861fgYIfkubsMLUTv8LmwL9BFUVCNwrDsbshQC5O7ividhc2bxhdnW4990QqTH
1kmsY1t9b2AWX8Rh3um3dA0Zl7HY+jAhAtwv5s0KyGADBImN7WSvTFDzSuWoVY2Zl6NOPCfjeJT8
z0tWTW8242TgFOrn1BfjuauEslv1ajvTghfo05bfxVRfXKzxh9OTqYRUPwa8fFuunTPNjWGmdMWs
CqGUP4Sy/S9aJu3PE/bXL4FXz7CJjTb1/yDAoIXPzWTGJ4yy8pOc1mfN0Jm1DabcJJ2Yt0oyBdPm
YPUR9efxrR6rrZenyae5seH2TvUjDVkEZKw1AdN9aEqnxDrTFAd1PRLZCMyhbhM+gnzZzQpBbGVh
3a+dkj25i4QCKZosaFsbtEOzHwd9zlGCOGM0qIJ5TW2Xm6KbA4oWeUpmQS5oU3xpSWcibBg/IHUe
p0FNL2R4H5VJFAECuTmwhP5FqPQY0hC3Rgbzr7p0MV9IqRy1ygmnmTeCrHZIJegEq6mdhyQR7xXp
wb6sciPIN8LRRbzlu9LQ36p0FDtslGbQCu1UQdV6E2TKI/rKEHrb8PlTnJOzWHOgmERST0emG5KF
XQvQY5mAzuvEd1VQ0XHTa99sFO3kxOJLowCEWlZzu9HT7jOhZehgrNs7xQ7GSREk7qW2Nh1wsmO+
qLdmp09goJyXZ0ggDRXAc0IQvSHqNZwJlI+syTDI6efhrmmUDpW8WH1y5NYjPdzHotamt8w8pBqv
skOnGxEI2/2Ykdyt6PWlT6dDLDUrWqaBQVbdnLCrljlM8mwKkgGDxp8ndkoTf5nG13Ep7v6sMU6q
fUy1Xf5TOvYvKdVfZEL/Lc/6u4TrnH31hF7+jH8XaP1F0/U/qbj+8g/9ZzXY/0Ohl34NzvqfhV6P
czZuv/vyo/7+d7nXn9/1T7mXpv4DOZeJLssxdIPKNVRH/1R7iX+gRzKFiwfQUoWuX3/lX2Iv0/6H
oyL2QqvEbwKtRyL2L7GXKf7h6MwbjsOVb7iqpf+fxF6Iuv6iCbRRjiFvVvkxbFNz+PP+Jg83MrBD
LaPfaiO+V9DO4nEXpYHY+G/lNF025XMce2giJ9aOpYOKqTJTsqJjIoWkesmurTfNBrGuwyrXPcqc
Ba2Xa82kMz/kY1l5oibTUmh2yFbHQqg63+T2v2w2b7SZPRLeG++X5ivdOjWsIeo8Y9R/DXJriHWd
dpCBuacsJOANaMR2NFoBYDBjMz8lyHoQgexYfg2o2Wkv2OPOE2u8JoBoRWnaO62vd0pfLcQ9rsKv
KB8LqUlbIh3QwJfW7Le1AtcUi/2mTYnndOu+s7LxNHTVbiqzc5doRSTxp7EfxpPfdGMXkJSbQjJX
z7Uc5LEbQKfrFX6JWGJP6SSNnQCa3knXi9FnL4EzSKpP3XJvKbVYAASXOlg284Hs+99/OsnSaRLh
aj5NFuW2RiE9q1VVigGt0bPK/Der2FdVXDc6800pbjRrJId4sEGRR7ooLCt7nFl4w1bOZmBCENlk
I3kp1QfHVik+p67V9o6cfy0WlvM+Xg9OQjetO/S3I/HD6PF016eQJOqm4WXJu7c0MWBB+NCHbk2O
MwH762xRudpmR7pHtaDR48tS5H2I4b/26QqiWq0YopTw8WSyb4T9kenSOAHZPSadHgdL4Z5V2xgD
J8tU34LNnQkejCwFKjUlRzhETPs89Q4YWxsjBpnJDmSP8qy5GB54sWiAdLyZQolbDvU9G97pigx5
q8v9s6afZs9QVmjmQydKdAxpfKpyPSIiKMxmLao0xtAyqRE/tZRsAEw9QxfjUKhmvvBMu4zj+ERY
sh5yC0QiQeSU/OqQEnqTMRwkQh3Wl57yzrp5BBB7d6phYzmTdkh/2lGh0IWaPzXx40od7giF9Uby
ZShFcH2FgoqdXID7OjuB2K/cE5nwZJnH68VQ031nwvkhhkgj0BEclpS67Ay6e0M5v7aTrXkq/Q9Q
e5Q24HrtjtQNPmq0EDBv0T2SWpGWmyJsLEptk5ll3Sxo06T9CMppZoipFRCVXr6SRlv6me3aYMbJ
hWZLkpcfN1MYp7Fxn4vqqjZJ7K8KDc84UVS5mvQrGxWVkXBwHgac3k8QR0QgnNtpsY17VUmhcu/1
TawwOeqLLqv4JlPnR2WV0dDW8yndoFrK3rrM9TruxSgrj4+u9a1faom6X85u4dc2FJeYqCp05Ojs
58OyzZmfVggCqyG7AkJpNBIBC4Fl7jVKhFCnmaFji4YS12QX1+16T+sHTUWmBk4BrJP2DwpPjjZw
A1fwPDDp9HSpkAq1Ak0AY/VGWxV+6rZ7k5t1MouBaP+xvbfz4fdSjXWYUHB0Q+9cG2msMMFoMj/2
Cl9lv95ohIff8aSN/J2T0zaAE9BsZRSI+tptCQgdTlhCCVW0Jn0Xa/gwnCTqa9cMNOO7bQmUZdho
TsNgzd6mZLBtJDKgWAQRWFSHQzHphd/NShE6AwufHX8aVhkQFTceXMeira25MKSu+1HbLiLOU7J8
mwNjVsVnhhKBojWIo05dPlqiD3VSSX1bn+NQcGQl25jtR6KPeoLxewyentOOtrdlRhtRwvqKi/gz
5bccUuoimuQ2VWTHa+86O0tUt5uauQFVBO9NYjUBRw905VD6KdknjJSxCCa+trV/EAMYTF0YUOdw
X4rM9yq9oV1xrJaSQdBhw8/RUIYuupHIWlYGNlKlFysXoVZR7mFcz4aZr02juWwP4fRNpSjbe9kF
lbOFdkwdNk9Y6pVU9jaNCCjXVAN7aV7NKb5PCps11h7OWrccM3oKCpu/TO/Cv2SOdpdlVU1lxApw
XAKWuhtSzMW+63stJVr6N1FQ/W7RBNJ3e/sg1VCGpdsDC6V0bSRm4fVyeUUqma5jFXQtixHtA8fa
trNbaSl3NkOTH7dl6W3jdLSo+OLDz7LILosYvwZhO8ooiQAD1ijbEw1S3nXyDInDTVhNKK61LRpp
+b8bsWx+o3RBaYD82GMeH0vaWmu1gJBdZtDoXPEaVepBTPUXOqyYhzsrW1QhY+AinDJE3yPKA+ZV
ql7s1GGdfFRYIcUeGcj8ogCZWO6b1X2tynpcE3muaMd9iOv5HSqHPAaDQs0M+cRj0SBuxeZwIzbX
c/m1wMkHOgDjeheTXqDblEHFFDwtrdb7+TD+Is70wLE4BGrM/Ysz6EFqM6EDqB65XPZypJweb9iO
6IJAycioXqCFKmcoozXJzrZSzIG5umZEUcnV69ocWMUk7L9mU0VivDQQO1cWqoXhYB+xqIANBgSa
YO7japxlNYBuYnLwJsy44NoIBAaNt7lZVSQQToB4evBNK5O/jH7b2b1PB+YrSkPVX6598H3b+11v
OBe0hMRYX/9ig+r6JvDHAQC64KkTH1s/R9QJbLt0Vn8XZeXbhRWMMdtNU5QsF1rrCbojdqC5Qbxp
wPf6/JI2jn5cdZSodFf+vsbs72cC9ONM/FBveS/sdc9+AwBV18H1Fwh12ALNtKF1F2rXNWGRp88l
5acJokn+0c88N/cUyCt74jXjS+MkJ7U0mEeMjsLGpb5fNAp2DRv7lDaOu1apJ+oFR3Rmm9JF9lr6
5lXJMi3HkYrhs85E5mg4QWjcsnaTW+11QlkjzhoEGpo4UAKIzjXbHtdkeZN8XB1J+Aa6Lo+b+IZ/
M2w3uCa63U74y6wigE+ZiQoW8Nz+mDl7AoPpAJ4JhdCxQp4NJ64+o6u46i2yYzroE4tRU3LvEcpt
5XO6q0rtbhNnFXkgF3t30wlN+k6rn53KuXPXP+KFkwFWsZsH5PE51T4cUaYRytXek9NLhdf1gqxQ
qGacTHk1n4jb/NCUrfH5+1JcrO9FpX6WTkxNB+oOr+wbJgT7Q9Qb0GZLhyD3/yVb1OWoO+uNRR39
3lnbvZqu3cGYK97mzJe2Eel6O5y0Oe2DirgO/5qyntfLcraU5qZT9puk2DRurZ5a24U/WXLe21g7
8eQiZHBVahGTpJXecsO/+e7aVB1YrcwhGWfzlmju3VCNgE1DS8m5ayHuvNLoun2w7DF76Ev1SUrl
c4rN+TBuyuavVRlTfll2ninpDoBr48Cz+PC7n3yynQe7VZxo3QjGrimIM6k7uWfGyzzCJOgZTnmV
0uLsQqWDPx6ypmEUN+ZvsoHvSlv7Xu1t8NfFAaMq651aT1HRzvgG2gF6P/bipHw1261+zRT5aGJF
THfa9S0tU+WoSqi82FL4PscvTRDDZ1fH1hVvHXFknmS/p3HxkmdAloMDFVpZhkTBh3LU3bQby+7C
lbfBy3VEToiMMaojPWtmQn6TZyJVmwBjFos3qXWIyox9W2bEm3BVmvG7ZapcwjpkJqtPSMkD9YDL
lX68Fh0o40TPscn/JzfTL6y1ODlmNTG3iQO1wogL0e/5ax62OMt2DKO0NtWNpBnE+Rhg8XwNofzJ
1ej1aTTTRKzm0qmLPerGvHaXJ9VVQLdJajD6NRBXJG/jZH0AMnsY2nI6VbR8BBaVyeHSi+RszNtp
VEvnXrmMgmJ58O2TideB+oFpt4j5PtXWICltmyj+kUu2gvCG2d8XufGlMihKu/4FAvfbtcudqIgf
UrPmQ5Ndd6Q09HZQy/VE7MkNtRGfdmdNZG+4d8TuV3u8qB/OZMlIM8W4W6b1aYSODJrJT+dNDUea
J44dYsQaK/lWJcld16HUYSoBCFbft+LKsbQr9xI9LnGbX1oqLWXZQO2mwo8Tjc1rFutxYwR3YGwP
LvSC105JsudGy2zz+7ouTn1zopXRWev5nlZ3lSVpYqOh2HGvautZaceBt9L4ho6BddCYgWL9Ths3
+5SXlM6xqaOVnmdGIl17q3jMPTtt1JAiKduvHB0uj5QUZ+IvW+5TpbVxWw+BnRgJCw4/+5wVkVOi
y0FNcNc36p7eb+roG6yWsbYAhpbbc89jlEiV7hlVfUm1sgxiYsGymctpYmn2DKdyw82mucaWRwm0
XqzUkndl/N4LJBcDsq9ayE8cdFakoOOw5lqGKeaBoDB0JoKSP0fGPPYmHpBpNnAfbSl4cCiGQfpT
nf8gpTKc/AS+dyNRhzPHOKM3ylp6KJLD3Lp29iSsdZndBSnZCKRbzceJSe64/kI0lSLyXdB12yDN
6ny0t3u95NgDSAOZdz1e0Za9GTImsT2j0ZKIBt7byrKrQ2yMcBvQJBOfukCSE016ho2itnrkMvYL
dQ18+siCsAN0CB5mQG3Bc4EF560zk+5mRHxEF1vsTV0/AR8gQRvbWwo3r0QZRXO6RVtU+krwOkuU
aaNSRJ/SLOMR+Q3j4WNSptpO0M1HY0qOHWa2Ye+cr0VBmDjOJSUeNU9CW34rJLNgpeiwqvTjYe15
0PvS2eMJO3FzE9zEhIBXw5c9/qplwKY2gxX76JW91snofxoFpCuvbNg0HJMdFKGn9sXXQC9H1OSH
VfzWFIhnfbwFRSwUyiT1FZ2NmNPAoBGGk3CjTwUh8tSbt00nTM/J1F89RcJgk4UPYcVMNVk/isNR
4pZWF2IM+kW0vd/XUFOWWI60LN3RDTMtqnW2ajcNJuxFptQEo0qAToOG65me9U47lVi9ThjJ3ovq
YXB/1xa1AcN8sAaaFtWMTaMd4cDrZvvOh7I5UG5sBqInxHAyhcPSLw+T+uxK43twjJ+Kg13fevpF
1OIHMbmBsZbrGZOTP1xtFukMk42222nVqJ7lRh+YhchvieLVcv15dJ/4uDfPsjTF0xx008gnzyb1
vSH6TxK5FsMOaH6hUnbZw409zMsud8V41jvzWEvlezW1N0NxniaxrR7pEiz+4D3esMaUaidRW41f
q1p9uFSe9rxK+YiHz2nfS2HeNVqeEasVdCi6m1YJ2lSJ9KE/rZPDD6SogFPuD5t05o1jQntqnF19
bVWIuO6R9/JnHKzUU68+OQWsu0ZaSNWzVVGRh2NVtb7mDH90XbyWPd+wXI2LzZpRJzrK//46m3JZ
G2IbIwS2P1q8fg1V/t5R2eVco2LEELOB6ocCVpg5sY3k3FMjmDMtKQYVQgm2vO0yQOnTRM9tME2I
+9dyX2YcwWiRmYSVFCvSnN4Upi9x9aEuz55dJ6s9O6NTlhrkF5m6aUgx4reVUOVBrjRtM8O7MRA0
VurkrVZTEayJiPphKjxwQiXMlZtusqwb8LAGyJFf1Z6l0r33pnOXjPXZVfAc0nGdI26y9SC/alhq
XprSomCjML/QUbVRZUw3pmrdSbpyzghH+ZpdvY9MZLiUCHX6N92NT4uiFxF1jaE1ribZrHiCmgGg
JXERH8ZeXWm1n6XT0xCq1XbsS7YizHThnJi7FRUapX4p12mfH+ZZLX3dQTnrdJS6XY1rhayjqi3v
yIl+59r9XfZLAs5EMisd5rftiDgH6Z3tWz2lYAL/ZnVIqbFEkc/KrSg3jF1qkDXCnxJ0NbYcsLc1
aMd8xYo1P1fLlwkKHXHB9iFiGPwKDyd41E6hzNxobXfXCKkfS6Szqxq3x0IoZdgm+cnGxnYcZ1OB
uq/Cxh7fU7Nfd9SDGQiS+P5tA9XIosefWxrfTevO3Nrpsa8ki9xiVuAJVw1AUVoUpMAjyJxJie5N
n6okDzK7YSVIfhau/6wiXqzIHtJhcnaLiabCYT0we6zw3PlBWmScQBJISVf7h26J7zBExiGpJjka
8ebH4Lbe5Z9dqW9HYL9mpJSvmOKg0Nba07vGvUk4pui+vq02eeOW0GerWUQZdkVvs7WdVT/l3bgd
YfR0u67PRX6yxroI0yKmTUk1fm0LnPS8lKXPZWr76zz/jIr9vtXWQ6o6AHzTYw3eGoDraNn2WkHL
FG2ReWZXRapNVnMzOg9uTFOQQd3vFRvy+gWboO4sO61S5RkNYBlg/qNkSZrYCdKeeRn51srr1goy
pZdyJfJ+6UIOOlwjMLOBUSZPJQ1FPhB8cqxn9TF1HFBLJvTYyeIgzpqcZbNHRJXr2n5UzPtsfk1p
UW7IGIyAwKX/xtZPpZbdzH+eK20gxgo9E3pJw0LUXgEErOmFeq38pu5sUGLqpRxgLb9BfOg1TnOa
3HS5TQqWbXM04SxTjCfVpjahltc0Nho2tl20W35pKwiM9anej6qOU/kKEOpEivcz3oWqGEtvaqkq
j8uoVUUcuYuC5NrOfBEPD1ubPmludtI7jL9ZTcOhljT4kNoMsVB9pxly4OCc2TNzUr5nGrjbpH1x
4u6rSq3XTZujBSOGN6Ts6GtT4f92z3RppwQFmLzs0jw3yNp65xfwD5RB9zDRZ6bVtut3XbuC/aVv
FoCap8vtIdN6NsfrsOPcMquggjDMiO6pd0sDqtoI3vGYHALSVxemZ7n5VWr8KjoUlim6ZKN4soUE
DGbcmSV+4Nr+WRakGXri/Jq0+HEdbAOVIPrlTa0o7nOiHtl+2y5qoEzYbSY12tzhWGtntBb67bYg
M2wwnwg6iU/VIC4xoGg7as1+zO2fgrIsteNAs5wRw7epvG7YD9F2xB5rarav+l/V5rybQ/3RrtKT
susDVZFv3eRGulvl0TI7XMdaN7Id2ogjLEplCeJHPSSYINM5yrJnu92Yz6YLa3sD1JEeQTzRjIsZ
s8825sG2DUeSJocQq8zqmSKtUA6AbM8zxrmymUFsOXmk5iw+c1JLBRmNdK7uK2X5MCwl4nfpPBSN
3QczOcbebMacNQs/G+5evs72UUv0o9amv7TRvjE6nGFuczTqU9fgoqhn56SsxvpLxbEmy/y76x37
UbXREE/1PHs96FGRuGi65Ab8hRBGEILyCYA2mWVoc2dQ4N3dSILqMW9QJUOgU0GFr/2SSerLSNfy
E4cjrd7eqdHNwJbmW5Tsul9o04tF6TA37ZJxcfDKGwkFeQ1mXV9VptJjWdxuZftCwtVMYVb6MmAJ
YJcYigdRJM9D3X8uP6QYRH2LSVbNnmlDphvd7nk2tDZhV3aaaOVA1KgVue9dVExClS2X13hyp+kV
cXJ2VFgGQ4LwIpIClNc1W7ALjSI0k8aMagW5kTGY87ntOdkMTFyxmKu9vWwCUyz98ZoChG4m0/Kr
Emjbs+yjoR9uNsvfG4WIhCM4w62MlYC60/eK0A+gLxSIgxZlst23aiV2nRaP5/KisX0ieRzkfVzR
RFcmsXIuk9E3ELb5OVpjvzBmy+uBsXCLbN1elsZLjw+ferzzsMWHtGp+kyses5jxXM1u7ARVr2FB
mAfjjzH7YOeXmEJI+KvZOtY97oglK6hC62JgeqTPQ11tfv1hq4t5284ZENAHFZpzZDnap8gNji6J
KwnZHrSRMflFV2h+3y8qK8mwt+YhKtiwTNCaVrtySNr6A3aDb1g0x5hV3NdzcGEVjRDqKjDmTENW
Y+kKwlWrO1NY84gMnbQDBgdjTRcfvPzFbPqvoq3NYGoaw6O2L/E6J9swmzGnFBSTtpiwgJiLl7hc
Hw1JHKzIgRitmTMoo0QU1gYXk7y12/qJmgbEo3HDikk88NEgPePWVOs1anWNEWzUn4uSwAKJRq9C
Hilam6+LO7hOjTRwW+xoCki8Qh+y30g0kAI+qeZlWpjSMm0gOML8zq5vsJGjX56MOnCdfAumihz2
0j6kU1ztutx40qvVIhFgezXsFknrT2G0D6noLnWFzbBgoPG1wv6c2+/8CvwpkmM5Q7us1g+2tMD7
6wti0aXTb/SmfMCa81taQ1SPDfzPFL9R6qbBBkF9GpnjqdaMjsFon2hcn71sm0YfFpuQHtATN5Ev
gyXCzq7P1hsLiK7ue4p+Jw1UgUV5rR9kJ746q2FYjyPs1wfXWg+2VewpWVy8uje/DCx+hoWCOTQ2
hoPBrD7o7PzFI72uDR8svjFDXOiXn8JMNh+x445B3zgXrQ1NVwl43y/TuH1qaxq0an5pEEx4VTX/
lNsiuNvvlq2+GyyULK3L8WvUxYHcCe0y26zLsDNDIdOIApRsX4heuUNcyGbpTDtDEVwdjis4jdrt
xY7RCrcJBLIUQNiw3gt1tUccQm+y7fCuy/yIjcFfgSrPEz/ojgbUAwQiThQ7PZvO8Ka6PdmDrBg0
MbuRYqVuMMINsdnjyp5TGaBM7j2TFNW9dGPG+EEAjfApqeBlJ/Kn6xPWcBPIP258qsYxi0h6WO1h
0Fhd7OFIwydxDPi/goECV9CvxzQhgwCNetQZ3VX9H6rWZl4EpZ+RaWasn8ByXqHTK6OaFg9+PJ2a
wjwzrlpenhvKDslgxkCUChWLu1Mc+3W5XUvj3lSZjVVmcUzT091sybfNoafXyj2RDhhF8SoFjcGL
MeDO36BUSuy149hkfjMjGUJ4i/sbAVupJhdz2cK1UbYwNTSYPmHIqFdZPfuqudSqqd00eZeAgNrT
ccUkx6jAtAV+QEU4Mks15ZofrIdGqwv0+PjZkwTS281HFOjjs5piPRi50VWqk/xhcZQg7pd9JW1q
cZNSZ0ZMMRGu0wnhA1bXnvdp5Wo4MQw23kI07LUejIAKnvCihf+M05j8h1x/npYG5qDA0xnPSHF1
FshuWRDe6sVNokv4hWLh90K6dlhmfexgYcVezRbTUFhKEqwvkya5uBOn/qIrUeNUj5la9l5vseMT
spyECI3iIBPq5yLqJjRqOFJoe3vPQ7E3SoUrT4nPsYJsHh+OyZS9R4SoRVdxgb3h9tWajoLjqXsp
V/sxzcanjcT3QIj0M3vt6MjypUHx3rostHmr7Nxl8Wki0Asx61Sem+pvYugPG+dUrCLC0P2hPSKL
sL415adoVBJU+mzlJf/WhfsKX0ADqLK9T4OThITlTd7aEiCYQOkQ75NqqMwKKe5NKtGMaekDfcwV
noYlzLKkIzOYcXAqcca7cv5eq5+mK35b5fKscalvpizwLn20zBdbAdVodRYL7pRHjJuIouXwoMZ8
0IOW5wc4oJfKaj/EVlVHY6h+W5Y8NpNYPbzBK24zdLBYxnVfNZrnWJfA11d/XNa9Asuw5RrJS6/W
L4Wwn5TC5ggpNMujkfxg90bKDJmnSOtMm7YsOzmoucKFjgSZwubqttZHvjOur1gzPifHPhaF9Ruh
vBkWI9rYdHD2ugtTCOvoTMhbzSvcv/K51UsZqqI1PbaWAH0wBdoYHPebUCFbtyLKGwLFFMDO0SmA
KKV+jSCxnkRhTr6x2XlIhIO3Jkm2B4IizmOBF+kqHVJ7YGnLd80KXd4Jau9rLIhqNxagVvGBsdnZ
86G/47uBOMyxyGcutKgJCY8N3+8qtAqG/j1D6VNOjph1WX8Ut/tsQGy9fmLylYmqnRH4lV42/a4a
/b2jpxXcBMzVNbE3gowZeXbFXz6nOr4HKDrjpayuFRZgdRD/1wyjQp8mPA2YOso//mgIOjeOEpYk
j6eq2sVW/j1XBA1UdvaV2KUKD1tj3DVzL1Xr8ubPfzB3lTeD7AvasVUTKKkC2sUnccrH9Ld+9U5v
PVYUEZtLOGbTuy6Sg6bnBo4mPdAz7beLfSlS41rgCeUfNCWUnzJrxU0xwsqqMzg6PNkYoiKl47jQ
D/F7xrB801UUbffxB9OMtzoyPiUNzkGE63YXP6aNSdRSvzCZJJfW4H3NlmAWxUs+6pwf6/TWWXa0
SfAlub5MdjX56MYfa5xO9wNfONvP3UjawgNpBpe4IhrLLDslInLjwZQNd46OY6XE/u8bdvLpWGJi
c+6pnGFeCrZuxkA7bzL4L+rOYzlya83W79LjhgJmww16kkikN0wyaScIFouE9x5Pfz9IOkdVlI54
FXfSN2QipAoyM5Ewe/9rrW8NLSImhr+T3nX+3u75oZgRQA4480b1mU53eogdS+STG1pYHqoy3qtS
/IirKNoNJR3yhYF5FhENXZqw2oK2W+ZElT0t5UojeOixnNSTSzNNDDsN7XvfUv3dp34LsDvCs79j
wD4c87EFYTVwoysTpwrNjps8R61r2Q4Z46PCowhIWOzDE3DUUBtWpdJyU7b1RxJjPEyEfJdoMgo8
a6xtCe690btVhJNymaAnOalKtkxSKpXxib95TbIoOlfpozRccubFnSdXyyAdv3sycyQi8YtcYe3S
lulbNEqnUiqPMn5Kt1OCxEWYuelgUVOGmbGnRnOlXpW9dksrexCeuciTlyrWyJjlROUT+VJqGXXk
mgxiQeq2ORWTDucoV7RMdMJr/dcorMjGq7dlqs0h7bBmMA0cbCqE53hJtTHksnvUZyk/NgtUPx9A
mDLE+xGojj+WN2xPP8p8xsiEAtPtjCdIU0nl/hA8WnWjrvps2qdDa+Em8xoXEtfKjNagbYwD399D
V1J43WKyczAHf0s1No29mbzggdM23pTfN8MpVcbqEpcgbVohExa1ste2GUm3KOPrZDXJIfJGzSmw
EYcFvAup3YVqVCOCMzCGNMS2XhnLjdn1L0gq8aptMmZ2NvFynqmyijnaLJBMA68FMwC/PSqEugob
+aEdrfehaqBmabbq9mR1bD4bcDmiLC1KdCq2ehUFxzqfnqknZBzgmf2u66Vik5NCW3bdVcwT5DA7
SBhHHK8akaca7iBxmSGVlo5f59zoKtQyjzGDyXw6sffUbocvbNIY8OovkR96ODOMdiWNi1JO8PME
0bm22Xs2nf5BFOAoJQ0uoyo5TGbGHk2nZis8iSgpWIMQmrRL+rmV5lLPtDc9GTct+ZYFbsTa+e9c
B+Lc2MhLIFxgtgn7e4bYqbX9HfIuPifjMYgtisSBd/C5ckhFq9LUrpGdHSZ/YnrecbIPs4AaV88S
mfjFf7dmNEUTtKGFb+DiGGBtdOxnOc1Dp2X5F/XM0iXZf24Z4eg9opIhhd9qObqbk4mqBcXAhkKC
aJKSNyGMobNDbFHViRmQKcFAxUB4uKhy0uBCfpZjutl/NcH+I7fwX1t8f3IB/78Ziv83uoXnIoa/
cQu/pjlI9t8IkzNGkuUT//kbFlKBCylk3VJV8zdfL3DQ37GQiqniBxYqErL52x/+2yksKdovQhBT
kWVF2LoGWfLfVmFJEb/IpiEsm6CkLliZaf/EKwzx/yersG7yS1RZ1QTXhIYx2ZrxpT8AFE0tiRA+
J+UKhACfTK3N2aKjarfRYmKjMOurk/aQCOlcRAAAvTS5iDx/IL15omj8SJu5JWtvZTfdtbGOyl9q
b7XUrFFwYjZPWOIw09Vro0CcMuJ7/L4YTat3jtjBZt8K/HCFWHYya7fv/O3YCzqyBP/S5HRJCyre
MBOTVsGimAka2VlX7uMNWPiNzB4nH5sFvlOHn9hhcTooFLv37SnElODH6XKSpXOgAkE1uz1bgVqw
g9NPahrclJYBr8Tm0UTRqFUpbtvJd3IWYY4EJRAZS6kP4EdSp62ADrfB6OCFc/wx/JYU8Xkonop8
NiPqxykmPGqqez+MLxWRoqGU3KlV72I4A6r6lCu8E4l7VJ9AbvLit6yGLjJiCa7L+OLjyMHnZV0N
abyLvOqWZtrVfFRILG+9fNhqutqSvyXNKIoNXuUZ7fpQJOobKvW34g7mO2lu5S4VsxyF4q/Ij0ZY
wpwzIF6H6k3jPaetsmeMM2K/kD5ImMHvtKUni6cfc4OjZEiLUc6OElwyOYkvCdvJlvAz/rQ3KDO3
drRjQXghIbGLovKBGscjcfiNYR/UMruVN0Wa7OVc3vUI1qombcrMPno3mk5T26CugjF9KHp1lSne
xi6ZotV8VVX4rPjc52caQrsKRHnLObBN0UQWTZoxyNIRzCXGSDFkQhIZxMi9Jlqggpc4mOtDpnDT
xUdZ8bSnPvhohimBEZ+hbrAnRH9m2v+GWX2PHlhwfk3RZUz7q19tgtQ+yyX7k9F+NYzxQ8us62RN
jxlCD+t39Jco/qYXb6UmsVmZHCPIlmXWvMvARLJ5BEvjJKaibsnQeDk0PEJYlxcgKyRbeVIp2V3Q
FrGb/ymKii+mtD4kdULz6mFWRfo2H8IL30NTVE+2OZ+8FQkWXySY5wmTsZ/dVyK4zKeC3O8Hy8da
JNhQ6KzYMAN0ezYmKy9vcIGGsrkYo+gKZ/BxzL19RAEfyzi0pABbFvvhpyI2PywenmUnsXo278Ma
JZMWKCeaxrfEyx/8qrqtKr5svbkzWsKetviQG3mltpskL9469O1yynC6aUtRdScjOqVRfPFQoqtU
POsmiobCzqlUpA0YIBdw5arzp7eiibctRmrco6CtW6A+uusZPtS8b76s7RhXzUFimon6N3/U9txc
3g1qkxaZqexJH/d4iNSVUk08ieGr5dZ4N6XhpRTsGJHF2549ESce6nS1qzRxSopoMxhrgxIuAeEG
VWKlKnBppfDSWxwOkco3Jus8OWHR9ESj7QoX2JZBwiau1YMUT29Zy1xMlANMP9SMrmAxNJBq1rRz
rQB9VAWje1zsoQTAQCYGTw40SShgVlMym9ojKaWdIrwrLlKd5TnkVHVOf9aSY+XBfYZlealpwXNP
L8pCIw3KNUgU8oPlCx73ejUVyVNlsvc2UXGGzCQDNZTMw02mQdw8s2yGNEXciSluOs/KAXqEdQ6z
9ALN9bkP5cdW7TdKwu7YxH82DC9hEzxPHKpIljY49dFzsMGh2vp7s1cPQyztx32am1s9lF/a3oNe
Vb5XLS8jzHalMBLA7MzAHXvjIrKZNkmdf1MpMUFrc9uxySHZB1+kfGgYKvSq4iZ5fBwjAUEv195S
He5rFD5nabWKjXTf27wpqb2XK31rF826zbV918qHblp07DaJGy9G8HSyrqDQmiXOUA8eqzCI8ykE
qIP1ENIMnPMpqL99yBvvPO8jRBI7UcB4XhMckDQsWEOpblJg+/O1A83RjP44vJZ3Bgd6zZv0Gkjf
i5rfn6rJxbzC9cGjq3jXmNmGr9enuGjYaFjbQLK2qmUAt2DpDRBk/lGsPG3qpl19mq+W0hvu235a
KNb4Mkb+Kp8iVlomHF1vI0f6DqvBOVTvC6t9mWwuarDarhFPj31vHE3LggKBDZr164J1PFvWy6Sk
D+jqt33JDXIUO7uyzqYsjlar4FyMFyyhWSZm6p02SBvSIRyUdDMOPAd8Ba+RfUybfWjLqwLADOjl
vRSi4ajTXSmZ8Ou4SCMr38ltcyySk9xYVzGqOy+Ons3UOD0V3E/qmDVyOL2MgXaYWuk8NGTtPIgH
gIDlrmVYrV76jxzdsUg/8Bp/5CYFGlD8ImaucmkyMq3oCeH8SOk6YUbHrZyJ6LomW+dpJX7h+sBr
E5Q61DJCZM13iS8LH5LEBTR/YjV7yIkF1MnZSDiQrXYo8f62tThkcGOm0aLDq4UdHX6FTZ/B0D8E
Mn9b95C3sm2SWmSuPvU3THlfRA0dOVfW2Du5Mu/9EjCBD3bUYFok6i3xlQPHZnfApLfIRHow6gaN
wNhYfAEDA8EfVo1/kVH+nBD99Q0pCiwfKDeEHj5XAstpbnCEA+XadfXZKvRdg+2/k9Jl1xrfJVs7
ZsQCjVFecWXcWuZr+TZ04wxivEnBOTR0vIeBRA9Fdcav4RAfus/zztU6j53tra+C6InzL2Kt2FT+
dBQtsq66kNns2bYiz9zxH1aPXtkzYQyM4epbybkskkeVnQubLinpnyEGpHix8oMesC8zKSjpeF+a
ctuO0zvxywPlFmePn4tzHCF6RXQiccus3da5ts3ifjXNoQsvnm32bkhEzChUtG7frWrWnVpwaf1x
FZYZjS47XbEJpD9yT7WmzDW5ZfJMXE+EAgID6h4B23iXMenMZGTsdy9R10qCv55Z0tR3y0gdt6XH
txqfYRhicNI3IW85ClizIOhEvudaDTeO0xRaTsGuEyzpIvQTcsW6gwFgofj8hBTtihKEBEG6HOdQ
XLSul5vETO4DvADMNBeS5F9seHM6qwZFV89BvJ1KnMFsV80kuK3I1AWyetTx8HTEijAj73RhX61A
Z10BM0fhah3qLX7Xw8Qckrga2+38xrcZqxQTBs73gCXErHaq8zzk3eiBlJuUHbHk7F0JbnTiy4fa
z27GotqWanhJewZXZblFNDI7+45QxF6Webe9XJL51zn86o0UyBjjuK2iAscGDLUhq1/18FUM3sGQ
Amdi+i/xTGUytbDiFm9+t2Xj81gaN3r9TbGa7zDigTr03akkOehHbsk4xUg0N6qRvmCBYluuDrxP
7AwEEeoErGV59sIJgT99Lr0YBrV2xFa/7Ax1N2UCb6C/S4aOQSpEE7k5s4rP26uS4dixrmYg3VUN
+/XRhKGrnRm18b1zQdtGgYAk2B/7T2LSGZrL19Ay7qBLPxKS3vW2dVsm+mIK6i0n8MpMh1MTimNY
+tfhUfUCVI7CvEILP+DiuJrj+KaZyWbOQzQ4O/wcuo7cdavAE5u6uI1VsbfoZ6znZ00OHSjXDnLq
3bdRdxM3T2EnMwoEA2W33+zpW2v2943NWVxxGEPTe7DDFF3ZuFp6xTh9UarjXWI0jmnJb2N1Nkvr
Xm23QB05MMpOZVWlJKx3t32or5pyOFEofqC86aqYoEq69EZVJCZM6U1QpTeRKFY2mKA60tlb3U8q
ER89OgagSbphzZzwMCkSFm0ocCwgE7hYLOjOuR9f+qlwOtk6AU66JdDuGn6DfYvvX2Q5OQfp4rXa
zkirrSlepqRzCeihHfanqkuXqHMOrmb4jzG/VNaORbpqUFdgVR5LZVUbOJ6Gfo/9f61P05rnwGaU
GlQgHfcDWciEhwdtLI1qPeRht+Ikco0rTzIpM3ASogP2FBSgAGS6Y5FEUwvrkGnFax3X1C8FJ89L
nAiLtdD2FnHtJE8PYdxutPfSih1DuZNtfMzWFnF2ke/iwb4NgK2BydzM/ygxHk8Nzra/jFIsXBNL
yjEfNlMv7Wg9hGNBfK5tl2U8OGOnO5NU7YlAnWOdmDgfPX7pu8D1lY60v+QqXX+icHSPyLPxtPHk
V9JlvgG0mI8D3wQjBAW9VU4GmiiZWTxYfBZfs68NgnmoDHjVz3pBMkpOD40ivs+/sys+5NZfo1hc
7UhxmklBo0hfy7HZj2aK7aNOmkUiEkwIWIwjFuc4VHZmBD+0LM8Ji3eu9aOOFENX7CGSr76Sn+m8
j+Vyb6rZMhfpHNeNYLKa/bd+Gta5B225jr5laGrxIpdeDbXBjRtvBr/nlyYbs89fSY1mVvYNzPBt
x5Suit9TS2xa9pdxPZzqKbwlMHc0Ab030bgDCudqFPxNdnXmSbmI7dCZuNvFsv/RwXVhHKbYnVur
ycZi/RVk8xSSm1+OCT8c15HObk9rQRdzyEH0oN5sfj2D/XTZFoxM+SoUK7o46fTRY/BC6rCAkJgJ
O7T4rHvBbpzGda+LTVePawhr10riyCbY2LiOQzkgINZRvFyd4yHCwHyeJvthSKSDJIYVUIfXwRDH
DEUxUtq9l4hjYA6ALyX7jra8Wy2vt1YJk7qttinAVVUoK6OCix4FLi6/+9Ky73SgYRMpDJJ4Q5U8
oRHvxlRaSb50FfNq1kvdMT4GvnSn+uFaSPajrrV7Ku2eAlyInbbph+GUlD4FrulaEwP40ewwL12r
FvoMroeM07ClhEbF0KH14ggyLQ176sM8pvtFdGNhNh/wty6VGCJPwH0bxfXJsNVjUfhriwBt1E2n
kLsjAtRbm1j3mULOWlPeRCUdKB7BLRaExD+qHqxptZSi5sywZwcda1h035K5TUGlL0uQSjI7b2sG
xs4uWbeMJPD6nLMTXG2vwVjElonf96Jrwylo7Ssvf+tb9R4s6GZ+IMoRpzKziTTwV6HK24rZbPCL
ohE3W5RuyscGWl6sScv5O0sIaTPZb8fvaeivO/ihhseKSkjEzsblfErCBV8Kw3Pj0D/Squ72audS
oWHH2EWmdi80sQF/SOKLhWsj0JYwgfgq022jOwKh2He94zWM9HX5xQ69fa9a+0mVnJokrTXFOJk2
hjF7+3ABJSRS+uLUe1gyoujiUZi5EMdYsT4CIX0ownrth+xJFDhN7Q9hkfQkUYoet4it5DFJNOQ4
zZWsfh8N5qtcgCwVdyojbkQ53D8D8xFNeyECcsZf7do6WPio/G7kmwt9XIIkfvFU+cy0eAAkRbLP
EoxTE1C9DMJrW2iYqZOAz2zsO7oDoIl/t7NghU992w6sN3lWmOFDq8aPjYrm3iSOJYxNVfOLrYTF
j7YOUp7q6sBXb5ISLkL2MYZ0lcdzYEqrmJiqGZuuqhR7u0CZlvTXQHvUY+ubqURLCHsrE/J8CVus
Eua+z/k49NF894VdLP5+xf3nHcC8drUszZz/Eub85z+sXVW1IyWt9MNVa3yCKtEuZ+sljx0My/iL
ulplrtz6abdh6AakcQiW7Nyxdn1qPSzqsW7q1GSdzG3LGhhjZM0Fw/gKKO+K/A6iarRjLbjv+3Lv
EyX3y3qtMCDz2408iq3VVufC7G///gj82rT3p7elKYLsisYC/vMmqKUyKstUfbiqyd3AcyYcIsfT
Hymaa5oL+2POkZe4XKkkTp7q8oU/rQlT+m2zpY1VhIeyv0ikK0gjgC+Zlj3JgW702IgXTrKeRbUs
ePv1Lf8jFeI/0Uj+F4oHynwm/GfxYFtXr+/Jj+rBrz/wm3qg6b8YBlsQGwH8t1Kpf4kHmvhF5YSC
KCRsHDa68gdlRNN+UW1ZV01NkAf9t2yg2hBLECKgliiWINPzj1QDGqt+OJtNlVfWoIuoCls+MSOl
fr5yOsNuoL9nQCDls8hemzD84tKcgSx/+wrzO/jh2sw9EchGjj0RUoUrHGIv7ngc3falNpzQeW4c
i0eqk15JfR3VjXZN7q3TVyWrP1+zf/6Un+4PCPZWMhR8Slxbi/KIGWo5fvE5lXl//McF+OtrCDQF
TSXqCU7G/jSFCHhSIbPGk4OV12FpsaPuaatsgpW/9o+6W7ngDlaTS9jHsb+Aov3Fl/jTS3/auocU
o0IVBHEyonFq+fc6vf5wKt/89il+pK4ps3T0pw8HUdP+FZaDvPTzl6gPuenHMt/TuIu20CfW3o3Y
KutxRWvGoli3C8/9aooyK2N/+5qfThzNTOMKHsnkkNNbEOxzCZIt3sTiuXDMpffFzEb7+RHy+9cH
uU+RTd00tM9dkV0EWi1B33GWTC+dl9YtF0f+TraYX91o+a1zjIXtFJvJ7VfxmkywA8198brD0ut8
tHtYZm67ePj7w/6XR90A82aY3NlNeT6tf7h0BI9dL7Ls0ZliC4KYuZxTfFH6xaPjrz/5H6/y6cQV
cRhnEEJB7VcUk9TQ4PZKwTcttn//aWYq0p+/UKDf8AdkCHb2/HF/+DiVHcihNT8h8f67D9b6iajD
AnT/ZlpIbup0i5t2SVTaSXZ3l6/Opr8+lP96bUX+hFHyKQ7rbZNDqRonIe8NvDgpWvC/7/d/dZH8
/efDKP3z5wN4lMmTwefDobme73Paxne9ZeeWV9ZlX61Dfp7X/euE/eMTze/mh6NZN0Vmlu2MaFmH
i3dYBGvcCot6U3xxc/nLr00TMhA5wIMWDtSfXyiqqzYxWg5d6z5122C5zdegb9e2S+nQgrqCBcgI
rkfidw45osUXF+Zf3ds0IYhVKCxt8AX9/OpyrRO0RaACe/Og1K+T9MXZ/2k9x3G0KRs0bQJ0ChRm
+/NF5o34NayAnhAyZ8tu23wnP1x1jvQkPUg7VRykNSQZB/7yOv/iK/wV1/jTXdVWdJlXxfMh6xRL
fvoKS10jNzSQVNIWmGGWLxH2onphv6WnaWXyv1RnWCxuOpfcECVTxlO/nFznqwfXl+9ivg//cCJ1
pl2WCeF8p1v2LtyBD+mNFAJTnIcn2SEmsbi9ZRD0VLx6b8YTbXFrnFju31866p9O5k9H4tO9PjSl
0soq3gN+ty26ep656al3zQU2xsXWX7zRjQenmCa3g7pSF9+/ePk/Xbnzy2usgASuCtBun15+yqxa
VsgJ8qDx1tW2OXhrKKeB+2IvzqFrO8oOrPZtcBvdKh/SOlz9bsjBTfMfSj2/egOfznK1iiPPlwSf
38m23dZbBzfeWlm1D8EVtuaKjapTL+sDZ4GFW7NeQC778hH45xXMp6Pw6UIfisFndshRqJZ0G2zN
J2XF9/AyuoZz9ReUhbldja/cpVTyyxf/0/2Z2lRhaBbLWsCaivHpUaeahOQtVUP5G6TeNYL6u43v
06HtJPniqjPlzw88U1YNxeTDclfRqNH79FqRD2sIvBklguQpBKIMCTxJweput2mKeVoGkF6P+Qti
vHlPuheb72gocugS6wMINsQM+3aJwejCMcqO8ZtuGelzFMWTscZhwiVc1RNmGXN6bpXhQZIGqtlS
3JWQ7v1shqK2Kjs0W8FrDpSlzwmrtBZGdNU0niNs/9JqmhR6rPxgikvqbMqOuC6P2r3wq8QVk4Z1
U5u0DDj96N33Y0ygzazVvQGrgWdpP7GR0/y+f8Hxx0k7g4DTghoSQQa/WIwD7I0F1rliWohA0VNM
wgnZDVWdKnKEOjlep/c7xnlhZ3wbCx+KdyrZqnpU21r7MCc7M6DL+onyTWbHIzl2B4YAKafOb5Eu
iaynFVUqG7KhmEDaCooiui5EZFSOIJdWtpmSNaWGDk++X2KcgidFHHs7EqfMqImicyCnufFAIiy5
K0Ilf6k0qbipm4y6zU4JN4Flam6baeVORhe75WczEgBw9DJGVGzHo9Rb2Eb9Ophqu2y6lii5QQ/m
6LBvrik1tJuB36bAOm7qjI4zz6rj74SEQipu6G989IzKezdbecCD7afSstZjStwmXedrBK1HqlKd
0qx1lNxM7rq8hbjTi/tYC7t1gDVlKxrFOxRyzxw7ktLHzmv1FWlbCrpCWpirDhLloiLZmyKVoyaF
iX/IIkhacTiYVEJZRoSFU93hgyxRa/IXjLtccgXdcdgkaUUkNlWZwI2hLxD21rOz4ZnGMfRgNmg5
QVEZ1DtvkbS7wL7Cxh8Eb9L2z0TNNMcz4mMSpM+G0Me1PTMyMr8n0VXhmZRngdya62XCmtKCTgzn
epQB/mSrllCKE038popm7Xzba3YDk06VMJBDLC9mq2dALDEC8w3HMWd8oHdjf1uCab6xySA+SFgC
1vR/VfdJVBuhW9oSmXWzabYoPb6bK1Z133k0xlFW0y2bivFjzRhx4fW6vholqPH1GIcrCZP5loQp
GTGRYf1qVX0pT0W6S/uRDshRI0ydQFjsPAow2rC2MJd2OYSFnth3NDeFEZ11q0lXSQqrHDFR5ltN
UKcTk1K44BkpaGKRpHVbDxo2gQo8dgUIGYeW4uRsl0nARdMlThR/EwOPJfsEs62vY527Yxmv2y5U
dl5rla6YA3uUqZPamzPl6lDTviBLCozDtpvbMqkauCPtkl0mgun7xij43hV6UZImHWl6U7o1vo36
Qp6CukKrDJJz3QpiHXUnpy1+PPzRdcFNpasLed3SLGfSWJPpqzpU5L0nx9V9o5Gbl1O/waUXzLqV
7xXxQg9L49DVIZ4JvxJrDwTkBtxvty0i8EFBbUpPc5flrc6fcGpLwSkve+Q+1aCHoWpIrBkRKKQ4
0jl9mW3SiNuXEUi0QRpOk590awtb64n9VEbHoBmK7/ixsbdaBMGQnOoYj6EQASgzDPLA6/RVmotx
pRrUQRZeNWtXgaHdh5NhrDSjwU5NjPMmFD7LEMk4pYTfthXNpY9yhREjl+DdyRZ1fPLOVxNOu5hE
MDR+q3dM/V22X3NMSKbYJz0oFpv2MOIFSgVNJLstu/1Y5yuTcekQWA9so4dDMxJSOntAyCrv1BIj
80cwYhjvsZ5xtSQaYcw3tFuQ/4CJ1wwIN/JwTxOLYW1l7yMsnrv8PGqvbR1dNJ8Us4EvSR+pfAU8
PgUfk5Gims5KsxquEIN6baC9TycKRYjEGA9eRCAXACCaYsX9cCyPnGTkSZza+EgQnD0AVErxAIH6
A2/3TYCAjNrrbSPY8A25p5WSr2MkD+yBxjqRQF8shUxZz1ITjuRtFB4r8B9IKCwbNJYebr3CmWYO
ZFBifEEO25jBjaHjuTWa3cVuVmq5DvyrXkrpntufwilO7ioroy06VrPss9r1QAGEbXY/NrAeeuz6
siUuNBgBvwyDvTXAdIzElQkFYZk83PjdcCpS6TJkOhZLsoeR/dQ1rxPulMTYE2fNMirHewKDORl8
c1P1IGIuZpnCbnnvLaTxV8mynIlHkoW4H5bkr4r3cjDPcVvzOZmd1xXsBq3hft2vSovWOZXonQG9
ycntD26ohEvHhUy9o6XddvmcsDqKdpeOH8yKbrQsPCcE//G56wp7HQ1zWUMA35i4t1FPAsZitjyC
kdi3UE27+JXNGC47uppUBERxV8bxmvDRFGzr5lZgY5swobm6up5ww3Njm8fA9jcG6ovYvKTyY5O8
xNpmjjnyAMEs9jo0bxHAk9E6Bb19GweG20X12oxGHgQaCMWmI6ae7nWriXlgoE/Q4GsqrxXeXEs7
SeZbrINLCZ5kUkfEU5ruoTS+pzP9PbnVNVYoxBmglRIKgdslE7rMbieL8AMmRyifOBuvAKOWWUfB
lHiT461ad0gVES6IldedFP/ZkG8l1hKW9d7NT1B/wsbo8Tyt7nquI5lostiU7XHQXCVEM87rY9Dm
zyz8FmX1Esy1y4mK6a98tFsbvx0GfZZlTtnfmGq97Bv/lBoNgO19blyKwa2TQliINSn8jgDho1Wi
o0EzzWBeVDBfGVYvo7i1qqvVP1n1HXFyn/kbJXMN/X6EVTGn+dS+BY43e4qjQ5I/+dNDX23C6L1I
39IqhTxHH/l4Y5c3mVc6YWY5BiCiICd5Sgx8PCeRsSIbdK6S/o5Mxqrx82M9VPdx166qMjjaTZW7
tW7skr46JrVAe9EFEme6MofqOIzEfaf6Pi7sk+0p90QvcVRP1n1gyDeUfT7pojv4jX7qe5i/hWU7
BBghFrKKNWawJEHTMi+csDGf5NwIbvK6QJQrogvFN64ZpLvBsB6bUp/NQhhs1FWEAkMlyCphfo/g
xfKlJKFpxfGGwvez30iPYaUvlRajoAZCm/zfg99a+UGyyawDUB0uUmw166mKgL7RzGX5DyYdNv0O
0FC6aKeSnpeSXhhshrJEzZzCXTjVE9j7OERxqUjwiAhLCaxMSdE4haqqPAqAhRijWjlWrXrr0EbI
ihStIJocmuF93ha6uqoq7xEASskMRalRtxUjSvemLiPGh73/zSssukQ1gjMDpZfgtW7m7EVPp3Ih
2DyMZruV4i59JVJHdiymG4xmWmazkkbAVyNlpZR2FGwitTQB1tpjO52ratQey7FNr56W5TYdMF56
HUPDB0UnNRSxytqED8BUSuoEgQilmzhpqvDB6LwKI2nqAUaF2mqWjeH0BpuP5VTgRsZwJ5priK9o
XShNzQKZGpT4t+nIP9JQ/i+SHP8fySwqKYg/xm7L1+b190DG6TV9/5//enlNv4UM5n4Iacw/8LvM
ov3CIAWhxVZlg92dzc7ut4yGqvzC/9UYPhqodioJjj8iGtYvqio03dYpV1Yxvs0STJ23TfA//yUp
FhENGzw8fjnTIr3xj8QWdJWfVQJUSpvfpcsMP1UNseCzephMzCBHBcJT01vMz8CUenZW7nAaOF1g
0RDnBxd2j9iuiNQuWr3SyJkCqJTjUd0a0qGiHgc8pEJaWfS3nhFgVEnZMBrRo51n66YoiqVkosyL
rv+QfDwuc+crz3V3oEwaaLChfOix2exETgafQOHRGJXcnWTc9JDecVgj1eDppNhbiYMDZ/ZLLMGf
s6yCXmG5fbewy09llx4fSMKhDOfAPrD3X02N8szawBZcqq96HsgLwfN5a+me5MJvHlxD1i9ZcWYG
dxZNDw84YUND0G50Bzn0nLZuDtWoJLtooDew8kwFhhQgLB1FXZuA3lF506xlM+/uRhCqpKSDdzAk
dLqL+h0IsxN1BlJ6HcUYpQvcII3SLRMTx3oAo5EVSi9OY65N6yEv+pWWp99kYQX7uA9uZM2gY1yM
4XroJrhFZfQ9kFntt2kxnSqYdJnsV7emGq3wzLBDAoUN3TTY0/IUniWb3ZOl6uap1uCwFxHWBog3
8hhsLB+cLNURPCaV3rphs57TvTQ2Tv5qyOmAcQMaIGaKF+wYVUDYoSCPS3OI5cOXZMkKs3ZHnJPe
qsbHZB9Zx1bWn+qo7Gido0+L+SHegey2mXxrOUbSift0zUrUMjcWURhenKwcFeWszhyYSuqyNe8a
7ouLTJaTNXU28ALKMF+3sSiR+FuJBq3U3DETWfki0pdz7xSm7aw6+hiKXEuHOJox3V9WMds0Ywo3
bTi0B8WLtyS4V2D6rf/D15ktR4qsXfaJMGN04DYgZkmhWcq8wSSlEmfGGR2e/l+hY32qu+y3vihZ
aUgNEQH+DXuvjYMdWkBDSE/UTQOxkVIZUIwF8KCFrhwGmH2ZsUYTrGtegiT8SocWcFTDIMQZIPzB
PiEQRSZHkswwB2TiW+j8WFv1+LE6rKZLIu9uEo9Lo9EukZrjAGhJtfeTEvMzjOZMTt/lIlkqetW0
XwkIypQf94UYn2VY1ecxEIck6e9beMxX4gU0eEIRjqSywrevz4hz5js4S6+ojEkXHsTtWmE6HUFy
PpOg5dJNEbY1H1qf6jzw+/BE993Z5H56Y4JbNA1+0WISJaSAt+d2f7N0DSZ9e9n6eiCfS2swpmuQ
PQzZrPZFkhknsJfqJq2VoooQ3iOa9Dxqwyx7dwp9kPZrGA7ew8+brGmvWliz2iHyXz314PQhkk+5
oJRKZ/uOYOr4573KMfCWVMC9abfv1fULfj7uS+MwFGN3+58vCF35YWvTOv18kpwrJhpd0WynAUZg
fdUuWnkFTsZ322jWqX9WoyzfpwS/p/xtp2t+zC0b5RXip6j1odraw00GT3FnrqPel276JAaUWoUf
Hv1W4vLuUWUnfhX9VmlFTN1iofWfi31GWhixTEyJhpls4wI2i72qMTYXR0VUgpM/VQzEJIKE0r84
rQWcm+RxORoCRlH9BVToKw9lwH2PmMsqa9xND9qeYD42sWbxzAjiQ3SmOpTeKxOXIabR3NqDUx+k
DpsDcuRfpVUBh//b4pumWmI6VnRmgy+m2Y3BFZcDKNCzhjtHQh5LCZAjU9G+CTAmk5Y0IIgaBmgt
w7r9JHICqVsgreMcLrGl0di57RgeF9P8Dmq5brvJMeOKMdWSn6UJi5SUXwpe6zJRqROmTom9hg+T
rD4Km0KnRL1eJHJXl/K1MKEu4vr7zlG7U2Cbh9k26SeyhDSGbrxgk743Cq6PQA0Ptm7HCJ8JGl4J
ZjwLYPT3oTjkY2tuKo+mRS/viWO/po0JnqOc/FinBcZdoE55bwBoLb4L4FtxHggyzLzxXi3hNb4Y
xHGLVWj0ifZKwmxgYBTVo+1GpEP86rAM39kJwtLayCLble4uC5gQ5TXw6BZS0YYhnris2XwxrWQX
jI2BlZ9Gh07wda0xlRRMfwvisw5zYT0s+RBE7jVMseGa5M61nWrxNkM62RN6QIBZFpI+7+KP1RZO
eQ4/+HyQiWx44QMJG3edNVBGAlbvGlCbqFuZ9kpur0ZIil0cWjfI0uiKLeBC9Tg/T4Z8dSDHUTGa
HQQEuiytORj9iu1vTg0ITukQREqtNogPbW90GltX6lRIqm4p59c8vKRTq3Yg7FcUwegYYU7FlqLD
wXtFDmtwfaWjQw9CmNQ6IC9LDtYJRE+9FSFeQu0u6Lzc5A0Z+g2lyjUfINXx2vdRNyP0whW+bz0j
PYX34OXHvWq5khokibBToNZ0bJPI0izELgd8dA/RgxAoKPcNyMWc1OlNY+eELXigcgrPfq18RLnE
MVMyW7DdzfoYOJl7tsopKqWdHAluvum8Zdz3I5m/UP+PDvNGpEwrau4rGrXZe6FCh4u3ZhA37uzf
zLiPNtYUsAvc6aF5tHLr1MA/OjNMbk4yCX+7Q3Ze8BOS83xFpnsLE2vuVzt/siBCFNgdK2AEAwvx
iICyZjubv4DUmAwbHMHghOGN1zO1N0oKIWU9V2vCXmJiei+XwDo6QCwHz8NEVvHjZvgi5ojw0+xx
qqh8JZu5IOGvtuR5DcO7rvVyjuGxBNJnM0vtfPtFLM0fzJlPY+frK0D1MIbkpILItmhTObnc0YoH
STSBNvJ738BB0nsrFvYrFjsttroBLQaPHuW35ZXwqlFKu13+WiDyHfNMRnkC3q1c1UmQdM5o0P42
fGYOfWne06kegvnBG6zx3cm9t8o+k6uLIysnODZdCgIe6M5CrfNTh9v4kGAtg+CN0hE4DYxMhQGu
al4a328fZOvEfmIS8AaFhYHsbWqVOI/ck9F5GfvvIwYIJubTCG13asXelaqHa+DeOyvmAjHDdp2Z
Kg1leCprXGGBri2iRdfXMSlakIKfcuwRmyCC7SFO8yjDp28yggeqKsx+OT1ZJcW+0JP1wqGyZ7U3
c/+96AoFPKatATxgn6UzPNiFNzCh5qWMm8SZjpbCEKvQIbFJnaC3Ts9FgqiPmXPPfxo+xGlcn8ei
v/PL3rlwO+biImELDPnBJzeb5Ja4rvxz31nch/IPb6ICWO0cJStBJFFBlxDXtR4hrePIIn8+liuT
xYFso80w2v1+7DICLZLlhrCt9nbOAd5UAE9MRbYAa4qKnpGOtf9G6rV11HDMwJvsdQ/QeWrrp17P
TFSaPCWitz3IbiXgDKrlvTKbvd8HURXCbuuL+ZGipH6WCuv/SDnrpbmx8/qckGS3v685JwFlsI7p
+pQfvVbmYwUDA/CplcABZ2OkE+hTlmdhm+wV0DRrufeDKdhNQ3jl9hi3bDJwrdnp488b0HaMyLPh
1wrUdA3mnCEGbwx7hC/fQQWyUhNgErfCS399Ax6Y2/bC2Md0+weX4uxkQuSAXMKtmJMxk4eZkv0/
/6eo+y+F76+3Ps2GqAGmDVCx+46RUmbetmA/AHpS4ZEW6qH394Zabcy+h05UTP2DyILhpu6ay7yI
/sHPelbtjJnBF+oTpXx1za9Gs98Hj2Ma+hccv0wwOjldlpYqRwQg6kAiQaG4nVgs7FYLMr2XT86d
usYQOkMf3Jb15eedvr4CoAMXgTl0nDvhR6kzMbLIKQKNxn3Eam75kpaAV8KjaJ0dK0sYgTiuxsE9
dhoblGukNR1M/qlxTr5SGt7jv6BHEVUfkfkL6icI09d0rjBGDJIRiy/xqRrmU80GzG9KLOCtuK2Y
nd6N/upzGCdhZFvp0VWvQbXUd7OV+eR2KSh5NXcVq+MVUGCKjG1uXXu/yvRtOlIB0yjJV5I5rvRS
qFc/7zodfQErRrGToHNX/9hSqN0bnv199XwdRLssd7npmKzoiq3PiRGGsjovdr+tPb9/bgMau+av
BrM59iEMdyhBBpyX9TqqfS47Ior78jgp/MJukrcHCoBpkxc+uQ/hLX0iORBBmnPR2sPdz5uF9eZ+
SnCSFZQCBlNoZvaxYRHyl/fYWzDeDxs8acGNhG3AdcPhqU1zustBZJxLnnvNskxd6/eklONz3RmX
gkiiO9/PkWSAeouWtlWbvgLH2Gak2xtF4zwFwRA+JPyQ2W/u5IoJaxXu/NBZ1l1YctTJ64y4l+sn
0sh6q9vq21rn5EF5mL1cz8apMvMkz326DZbQeQQKb4Js614Tg9CnWnnyYVbNcHQ9RnRz0ZsbNiPc
GVZPPrZV7QBbfqb3/qOzGzE7aP7r6lBKKgFnwpVpzixKQU7eTEm73FqAUB7bUIFPHOTNz3u1dPlp
vN6ywul+Ht5IGmrZDbxKMFGMdRu1BTepOstO0OzIHRBhF4lMSizZoP6vkWx54aanRSh2opAJw7CU
wNmJt8nYq/aR36byfQyp5XKP19m65s3ZMQ/YZ0bmvxKcEjmuW4sA9z6FOeQrExVCA8m199Sv0cMW
YWXVYy3VFeYvj3POLJejBBM5qPjQBciSJaRhigkCP9NlqyAIfblCb+tWRInGlaLkNBI9kEU1LWGU
aqkwG6Tm1pvSW1FhZWGFuETEX2wbRT73nF0zOix8PcPvMKjOQ+6Szl6TI351z1WkJRBCBxde2qjg
Af5HoNxe+mb6XfVkVoU6O8zZ9JEsNlmvLJL2Fc/hRrvpTIv16bMEiS1r/GJoc/Y1x9/IQT5KKz9V
qefyR6/vqRr7PRFJrD9hTqUDjqtO6EcwyOXkGfjMppeqElca3Xt3NWh05V+ZSIyRJv7C2maHJDwc
9Xbavz7z3BClUucf7jzaWxWVk2I1py9umEJ+TFlKEJ4HvCOcLdBweOp1iunHVX60mHZxJtDD40Ys
Jyz19mACFMvTmIrsMM/ZzLKyIog9TTjQnZ2em+49v+g5vY5M6w+zUHCt4eg1VmJuocIWWzMHDcS1
Dh7LhXopE+ad+s40xQi7ioq/0IaxmRQd+SBgHmV+t0v8LeqJJe7CksrKKi/hKi5CkyUzQYHF+61+
uw4pZ6NyQSktwoNq5WD4mwDbDPa3W8lnx9JxoSUEZG+lj7HaL0/qw9KSGG8G6XNSEaLiYc/GQI/r
htXleUGvYbFiGBVxK52l6l1gN5i1WFM0PX4wqP08DbqARRXcj6QzgCa4QviyVLN1AWGq6YnTiX+T
Zzm7LX+6w9z0Z5p7HkGn/0VS3t8q1I/9aa7BSY6IYaPJmR9xGtJmJnYQeTNWlAoMcF+N8n4dE3Gp
kxcYF+/Mg8E4jAspsOCY19AkY94PfoXu6B5Tjsp9ObmvQYc9DzsTDab4nbhw30zkLmaHp7xv1NEz
iThDyUFJRhfkUiuwQs/hfRYG1x2D+tvF4IVWKF1HBDXe20O6NQsY6f1qI8gi3KAZwDqtyfTipQQ4
Td58mALzD9uGYp+QPK2n5skZ2fvUcLT2PMJoidKD1bfk4Ejt7IswfQcWTDkgHbhxQJqu07m4oMJl
Y+htxfxCxLt59LoF52xWHTJKt40kWnGXcoi7ubMjiAo5pyUMvLDj7TClf4oG5Czjc3DlU7Eb2vQX
JF5jN16NL6V1Cp2UdJDhN9nTxSlbSgCekdHbnw4lo0lBRwyM+V6O6UU35sjZMl5rTH3UdJcb9gLW
U6phn0vPiM38FYH9sPMorLnaDgYwCha4Nh2rG57+84ZYDZZhBEqgNbplOAvou7FZWxTMGaRBUBdT
ZQaBVIhHSfRDsxRQTclc2tAmbR2hP5Ym4BeviSUSg+L1PxAKsrqfUze/dYKYqjCfL8kVyu/3M5bk
QU67ihvXIkg+NsLyV0u1RTFJyzlw25ny/IP6vFjbI+VOj/VCfA2aAKai7O5sL/vTYacn53naueb6
3ASKdTEr1IMwb8xZPYyesxwlGA9jJYktnRBXJHbc2vUUWfPwVw0dFyhraRcFClxjMqtEpAon2CZ5
+Vym2zU1ASQkLKwKm/bVnci0TBCI9Knp3Kdq+Kwz7260x28kkx8a9jF3H3yHSZJXm85kXuZkuImT
tHrvEtDuuqD2l27xrPG7XWN8Kry1TuYM+5wjlZEJ3tcpBjrwYvvh5wTTK9YOQCDDqx5EYT+GrQuc
RYEKzptq2uIn07OCWpAJ63a0xGM/dsAyoYBt5m55GVAqbK05ebZC/5PY9aO8UhK1nF9S11T7dA3q
7WIzKGUM+mI6v+rc/cuT/bjk65aDzLjKpyTDzILcH1Pfyqq+cxhCh6nkKtQmv6jU9UnU897JTeow
I4zdAEZP3yISSsklOjXUfC3B2yOhbKexRsUyZlzWSHZWAgD3RX0TOhopcHZlflg9268eimWr2ecR
AIMu4pqYYWkGAuvQ7UQLRaJNyRQhGfImsLFpjSzAYerhBSN3BjMTjrRSgfw3Zl/ty6U4WU23zWtG
/Q16lyMnogPO/1GweWX9jUW9GcKPrNUvtHdASpMuj9HPbK2C1RrSqWAl58nwO7WdM/ArTQ0FtDXc
jTfQZTteFpWKPOla6c++wKa6dF2/T/1tYffdoc/mBPbOq/fZZUEbdy55eWl3kzfABVOPmUwReHME
TSXYmu25ASr7gG38W/jkBIm/QIkB0tEGpBUG/9AjLMUR9Xl2uPyZtkeVAZ0hmGdQ7uL3Qq7Crmb3
4JNofZk1ZkV0YVtPuTRvbkraDDiheFDibKaAiFhx/3V6TmdwjUFSsiQpR+aCDH8sp4kBvDpvqI6W
blRU0/ZlMmAVwDJ2igJgBlvSQMtm47HfZevLX2Z19MGIZvZD2uYXQwksiHqGTWj/FnVTnBgnGifB
YtNYoDZeTdA6hNCamHHKmhaBlg9dR72EDPYg0xnFgcjSA0fWA+jryKWun4PuoWjqj6ryvxQzly2i
sQC4CaGZ5vPqmzhGQOsniLMPM9fqhhCR8WSswbHzWHf+vH41DkFScnYgWX5JGA0baBjN3sIDnTVE
QRKhkceBdv5kC6ISUpKw//IM+ecUPB07J/FFogSRrgTO5h6jNmtt5LFROR2gvTcc0hCysXzDIWBH
Xes81AIWvHW2F7I6hPxaCv8D5rt5a5A/x1qOAIUAaVPbzH96n2vVh9izrozl6YjIYQMbGHYUEdxC
LPOa7dUEYBKYLQaUjNeUoStZNATyHNHoQZMGG9sZtMJ5+Lsdl3vwXGS/ZIztyvA1AbZNXtjnkIDG
mEPxoEq4zPX1IjBxY3oWdM+ZUBiUdQbRiXTDC9Mdq3ceXFKPt0NQ/vF5LWF0PWfwOSKhrW01jo9E
XcrbLHTuSEmUZOtNR7+BO55lHluh4D3F/87xh+pN25CEbY9Guv2sHah+rdc426I1Hyo10RrZO2I6
KoCgSRhX3pMwS31fL+4vO5/TyKiDF2vMG5RTmbn3ycAqSmYp7oB8zfIwDRVtvFqpQzpCa28IvyJe
vWIAOXbd3TFDMhFwezwky/JoN31xQtdMJlLTnRPwQ2shPksiqijWdOSRucHr+C0fhXtcyr7ekd3x
3K4FDGAj/K1X9UYUmBshd3xrc2a9DKlAwxmvOsnept4nRXDAaAzvcVPNYEu8Mr8bruqtVKCnmMWw
6yZR7OqFcwcShZkW8mCt9hN4y3MGP/jBJrsuS55NVYWHNqdwJZrd2YF3DlVinmvUmyCP3IfezsGB
iOWpn63yfppBPSNemidpRZAXFhiM3ISGvOVJRUfYa3HMMSZHuWd9IiFjpVAjIensY4msbrPaiz6Y
3nSwUbcG9IGE3jKhDulgzbB/0TaSjnb+dEde8ONA/9aY5OzRTir4VcKMp2s2tTGKNyb/z1ZaZXfh
ENwyeWGAv0pqPT/ZlT7AA6a+YtfDGK7z8KUa7MckFysE/vHkXWEYveVDym1Xb1Mn0xV2e2XBK/sY
ZnDxAfK0CGep5lz2kyMJYrJRcuuJ/r0LAAkDfzr6/bjrTQjXpFGzkymaXamZZOr+aUrWV1R2gkUA
KTuWh8ck1ReOlzwufAgYi/Hqg1OtK54lVopFRE4nzjPdh+CHyCkZJp+h5jzsirmft5kPq7R0H1yW
G9HYjdvQ6F2Ap4zheMHXSMUUDz+kqVYWdzTWc4SbmNioCmFcCorKFes7B0dAEje6G+6jwm5fRTGf
wAgBX1VFE7fo3Gy/fZP1Wm6XySfepFLMWIwgSgL/OcC6ZpNm+6Q9d8eIfI5IyPubgIgCR3fNj/Hx
P1HhXbgPtGmq4M059hFcbpRpCUu7ngmTlVfT68DeZKoYfIczWZ2l92QFs3iddP87mfobooyaNxB7
j8v8i1EWsRI8rMgOU3u32OWNIgeDNLyTGnALXtdhXHZo7wBrL5oWtV7r2DT6R1qAZoOdoHlI7D6q
M+bdteKsMA3v0pCy9KBXwzopDrAmjMzGkU9llbxa4yD2M1AZq4WEWpfc7D1QTUJ67iYpAPhJCpJt
ygpm6jwEs1zLMkHuFbr5LkzHngOl/WsPob8PRvM+ZyTLdGiw4lyhWxeNcU5bwdCHdfLaZyNxpPXF
rJwDuUCRU6v0jH7t0BXuwNycBJwVDaIuxZ/QgnThHTxeyneqId/AbZYERHb+EtQK5qGt3qqBTr2T
xq1Zt/Zt6g6XPnfLMxyH54KI2b1wuaPyVF9hiDrKR1RTOIlQIqkVaWL5sna06oasSe/Lr5HC4PaA
57kPFQDCJnyEM6wYDKq/pftumdzjq+KeYMOLVxWMTBwCxDMGxea602rXmIYCuFd8dZmxn0ajA/tD
sML6PacV9W0AAMyHKMtkiuooyKeN57Une/X+ZoV9W5qkanQIR2JrWQ/p2Ih71S8nfmdnWPwdB9ln
EJb5pp7I7a5ma4CKZtxhZhPRZPRn0VHXwtMBcLt05V4t8ACzq2hxeEbYjrpsrY6ODQQ+X8b7dKne
jV5+N5ZDz6ViR8nmzROPrO93sueGP7j+QltAaWCJ7Fbl/i/2empb5GiQXMdgQ6rVtyIXB2zcELdQ
9ClDgctlxrfOUE4uBjtshInBZgrGYMckZD43owEPYd2HQgfk2rO3HF+XFb0DSa97cF6vYcOEiF1v
dW6Waodc6p1skuesKacYkyyaSZOwIufTJDip7/15l15nEqvIu10aTI/OaLB6xjVBEXPq/RawErqE
g8UI1e2Fe28T70quj7dP5raPhVmYWzjiaMCumDpGlhiNWXkQGGYX+mbJjPrkux+jXA6hcBkL9/wt
ueP9IXvjCKIX8ntL4iYWrg1jKCsuJ7M498SmRm5YA+00/fsF55Rhqju6Z1ZyY5HvLH6PTWu3f5ba
5Lxsfw8dnIfAzZFQ2+0epVoNRAdY+awAWdvP+H4KIquX5iAFF84MEf4ohSsuvA52q5R/pQ/CuJxW
FbcdsMrUzMeHon2BBhpAmksmgU6hWT74q/g4Fx2ww6o6TDX8I8cy9kiwuTvbRGrVbPzxADsIQwef
KXwO7wtJdH3oSQbfp4HzMK0tKW8GbOk6XIxTuxhnO2EOD5aS5O20ZjfcuvFSh8BaMmJawKoNZN7G
s5P3x1TrryqtdewIN9/znZaDIk43Nufj5ExvqZJkX5I0t8tcbqDDeuN5fuR0V+i0maGFdTpgciaV
TDFFqgzQyCmxTzv/wirZPtqLdWeFnn+EMfCh0Us3EuR3v5DVYSU29pmcuKYbQykSbzCd7+oagqKB
zDVjxJVtdCOMU5LAiA7LkCQicswzf90vKIk2fb9wCDEdQPdOilT2XAAeOFEVo56vVnGThBXfU92T
6jc86q5twOdXXVRWKoTqSf6QE2Y2wWqIc5md+VQya7ClHkOnu370vcsRbwJlrSDH1GVrMJ93ifCr
kV9VRQ/rKSDaYr5qHjrPYXXrKuBhTJUKAyZSCCiyru+UY980TJI2w3mY3Ls+bOVhJYmL4HIEt6A4
oubKs5ZheW/U4L28PMSKyRCEsaNfcHMB6Tagkdi64Dq2zATynW0i2e295nG1qfLGkv08h6Remo6o
Ss01mk8ZOgfrcZ0gyDDr3A4kROx8lS3US8lu8EhGMRr7KxjrZlc4OzDo6ErmXeNiAShKvqG52vpQ
L0QmatSZfu7XUaH6P9oBF6+74mCv9n0eIt1lRsuUpuw+NJs8JFTmXavsbw/GW2f2ao8+mtAbTAsk
IRDNNM6gD5npH5x1JhwByiu5DNbTongsqumZr6633owfwHUZNQd+AUbTL4+J37+uZnXfhajSRCUP
4WDtDRsjB+wqCMVufTBL9+xky8XNWI9V5dMyuLiFBocCIth3PSHg5MiD9cJb1dD3Xj2pciTZSltt
GKXqYUYzFCLPerHR9rtN0G8J1q22OBhiFhWvCTKaSBsxunTMCDgvafLs33Ntwi0GU89ENtvaeXhY
SkwGhVJxZxtW7PrHzvEBCbIXwx1Ftr07LO+cNJvAU3eJrBtYsPONPVCNAoSU2xyIGgtGcTbIVYkn
0Ass/PpqHwRQ5ztZPCFIcdhDotbNquUkV0c/1fRTU78yqSR2YKlJKkN9F6cA0756NMDk/YzXq2G0
I1kJwpNHaIZ23YuYA3vn+khyWVBV901xDgc75Jt34z20pVdr7iykKWZwNleHu58KRkb6GcuwhjTe
lltCXnFB6qzrPmdwRK4XNK/kyIu9rB2xT7JFPax19cHoHq1J/vjzpk7lzhd+sAucFrJQkEqouyQu
8bf5N4lLUNnP//28SVVpbSHvkbP9/37iX+/+fLHrfJGL4pz/+ec///evL20rxLUZD1L8r0/864vR
RA2nbsWd8N+fnHr/55f752M//2pSNKtM1Zbdvz7xr++ZTMWwt4bx43/7Mmd2/u8/vci6Uy2YDP1v
X/vPxwwjSWJzog3652M/P/VfP/rn3Ruy/rgj/vcP+t++sAlpTJEUEJL4//26DijNcTbIFvrv8/bP
4/PPx2q7f4AfcqiHwbuZ7dy76bKpmjY/7y/J4ByTvv3PZ4vC8W5+Pm5rFqdXvBa+MGsmTcOgOyhc
EgP9wJEvg8i6eBiwUP28u9BJ2S5CFWPElmJNMNPaoKxuEGFti8RJ/ibZ44JUFu1U/W6zVcYxaBW7
aX7xydC7Hy0i36XwvbPTTusJ3yja0wIiw1DLd8Psdp23Fp9d49lR3njWrQxK525I2iYqFoRUqTJe
/KG1Npo6+s4jxRyCN8JPz+Yq1JU6+svan5mcBGQQUag7tnjFJFXH7cK4tIADRVueszxt+rOrn0SY
pX9yliFm3dzMvl1cGpdJHpO/g4at2trdb58gFlwjcUCgXpRZnxB3vbOfNmRmN941ohtknulkx9XO
xOvBG5gHMRM6kAi/xNzWrpOdcnxlaou+UwGeGuxoEEDQssx+1D55IiSbc6+vr6eiGvZ1Nfyh9nGO
uaImQHoT6RbphZbGuxTNF6zxfNtpHBLon/LIYbYI16s+sp9Bg5qzWq8yUtZZomAdXXf2PH0aqjuX
+bZyDXhCK2LkaxHcucSRjFcHp0eSC8XfFt1ncmJNsERdZjNxI4dj9OecCuXoOuv3MNkhiUDmOyjO
RHNRdwKapO2PO7qvqJlHCK4DRGtpPsi1ZJ+UE0yJSgkdzrN1FWTgezBXxhuMS9HlfeUNr5HcNZ1d
N4LM05zBfuKNB0WhvlWICzjTKUqmWZy1K/h2rH6Qoq1gyTE09TBC2fv2744YefA69gcEdJtx52Gh
sMdy3bL33oZz+N4m3IfTHmsJAGuv/MwcOwdSXtNcyZNnZEfb8Y8ZO4MgIb5kYup6oixLHDRB2j0b
TJ4OkkQLw7Z+o/owz0EzxsyO0DutfhOPxoPKNSsfIY4YXtJdwabGnMXbUg3NLUZ5b5d50xyPQ3e/
+ChBxgW+cDc2cEvMwtjgWyABilM9B2bYc9JxyESkJM07C3J2Bi91bgdQv275PCELolE8oAfHRdiK
b1ii6DcyZG2yNfpYhgE25RljC3DImfSaS2Go+uRY9nNd0bNO/cB4gsw+zIHzjHdMlKl1oBbfhPU0
bJXy8f/2aCCLzPvruwRloFFKN6Rol1GtTRJpDAgDxYrWaqBkbOuv1l2aozTTx7Xl72mSLi5W271Q
QeAl3OY4cgG0AQolW2HbZ5UVC9feo4UGTqEb6lZ2stvMch5UMRk7hmYIBqe/Q4/fizIPBYXC7xKa
bQllk0umlrHOS5KF68zcZQCQCT95duZkiNLWLneZSZeW1vWz1VrIuRrrrs8d2ohuVcR9Mla1DOZg
eTGHO1yEZK02GHP7arhvR+OO1zbuG6kgvhFE7DvNGy7VJArC9q70DLI5BUWPlY6KNGmV8AIbIYq6
W5ddlA8Ef1s7+eegoYcYV7SYrVmy07oKxoIqXd+NnHGJL6m/AtE9Qlgn4lrSO5LRE88pXpu9sih/
CKtHwrjkn+PYfWG7ZlDkcHWTSpVvhzxbud8w+wpZ0y/LAJDff/eRZZC+mDgHMgFZhDfo86ds/RrH
AY/pMUl9/3YsYZsKBLdT4GeRIM/snBSPAivraWRWEzPqE0RA3odsUiM6lvWA3fPPNAy/BgYDwUwJ
llfa5k6j4zHsvP0yZMdyKh1IsrrZetmtiTz6iPr01dDjW6E56bvR2U2W8To70xfN4lc5CY3yqSBM
ObQie2IgOiNBD2YJ4T1lkFwHO6HHYNuIC+U3C8K1wihm1HFBGtrRFWTHzqUZF85k7NE6NJ7vUPsL
H+o2E7OfV1kzL4CNBFbXpem/r7/KKOo3gpt/EzBUXwUNjE0t1sod87lCPWbFnBGOPS/MkpHVrS1h
GhnBwOQVPyUzk75OBluo6rHTPspgbbZ2Oj7VxnVoipuLa9Dk53q/R+9Tl9+pOX8aJjp6orlQjaEz
tQgYcirmwzWrLrvgNe8PaEMVmVvwgCHNTGpHyo06pI71tpQk7LLH6AFhI/OZCEGN5xwdtcQGVon8
GZ/24yQE4lXFbbIRiArM/n6CV7AUFQMm02UDm92yepEk/CK4AQHng4S+9ZreZYu0xXOOt1jqcd+K
BUzHWj45TYpEyLLf+oyOwUBkNThf/tz97g3ClisCeUSqkz27BBLNpvS5rdm2+AWc5nIMvtivMV/y
xGG6zqaw27UV+gNkDpdi6fyzDBwgNw5BymSq8liEnj53eIG3aZ1jBy7HQ1dCbeqdF9Ni+LVyxsU2
ItKSGT3veZQYZv/X7lp7y+67vHGbk17QXYQ+CwBEXxvu2DdFipfU0ieGwMRFThYTsinYq6DVeA7p
CW0ey8DoGNCEzVYN3lOAsYKNS1scu5VOi6CRncybb7oLOu8OyVgwydiXIZ77Xm4Hh4tUkynbGxMB
vAsJcYNfv1jzFBwAC9yEjdpn/dxFP0F9CFGZOiKnDdpxR6wFj+94rF269pYc1YZI1AgY8bYzA3+/
LkMVFW33VnGFx6ZDH26u8yFlYDRIN7wnoZK0LOt/SDuznsiVrkv/IkuOcHi6zXTOyVxQFDehAgrP
8+xf348576v6dNStbqkvTonkQAKZdsSOvdd6FlwTb0qvEyczzmoLDiRGcngkeH/hXw+OukPeyJE+
1cXFi6NnI37pZp2y3EWsy2OztmYLYM4WWmTyU4wbUqz7DSqxNy+DF+n4BvO0ivZzOKir1SK/bhMX
9Yw2PkvbfCfEXF8o3yFkSDtFVNdvsKKoIA6fyyZ+sDLyoFjjF7one7cMjSPSrE1qd7hB7SemKqBJ
LA+xZMvEO27ocGgGbFOqy53fEvkyGupcStM6qsZ9MUYGAdUgyWUhbzWWyIzq/jZEBb+1iIUZGKwB
uS+J8WCPUdWuzqnmOhtGuROa1By9z0C0eymIrQtIHY2bi2rybDvrNgymbKLNOdD/oszutw0UxboY
b1Nts1ZMZD2r+mdmccCfZrIewQzv+6VflxZ+iaGcj/g1TuzvRLlk9S/AAt4GjsjHYlavRGggyQnn
0+Se8pBBSdnUPrrUY2kjah8j8ZtLAjWd+yCcdvpJ9cL810dZmIXzZ8KEjradP/9IULpXiny4pu7A
f0fmaeJguLMj3ndp5E80vndGYtMVYNx3aExGkQXZPVMag6DlCba0oSd0V70V0X4ydLUZaLPTJuH9
KCu6s3mIEXVEZw0ae1NPdBWyagfvmwzLnghS7Dg0EF1kL6fsKXIAShpLxiyul3/koO4R2riHSWY7
qxnsA7a7X/D7+RIAQKbd+vR13fDgZjl6lzbB5XMwBv8WIaAR5tk9kfcPsTO8loslz0NOieV0dJ/9
DBdsq2GKrDqZ2cj1tvbV/aUDbhR4gtzEvP+S7nRvNIt7NS1VHt2uq5i09ndLYcNbJo2bN8Y4eeZh
hoJyT6sRCbzcOcA2dnHzmBQpb4EgBTGaYgZqGdnQDR0kvERqQ3+920Yx6W2SQ09Bqb1Nh99VayV0
7pwXmTr3FiaIpBvVdskJWiFq+xdDi+k8GM2+ZapIWN0TpTqIrdyGi1aycKimA2DtkQsRNumdhf73
HMcVAeDrR7KKPCJ1g+8HFmCEsPOsvRsaNRkgIunWXjvdwDYazhbDT5/Kzc48zhJ9GdGvZeK7c+J4
PLKT7DoF6acpALy6o3SPUUF/Tcj6/P2PrIz6nC52eKawoIzNzxCGrV5+FV1f7Yu6CuZQr22TfAhs
l4iFoc3qM8na9VnM5GZAyfhjZI0DoBcGaTuSTWPOD0mMfDiLaQZ7MwKf9VuI66j++SfJ8KZLh2l1
h273LGz3WZgjzNre4wIMIfIkVgwMnN+dmtqlBdUts7lLkZ1HELW5MqAedPOaKMkrRXA0fG8DCwoH
knlbtHFxpk+EKLlkIbWjxDxXLjpyImQ/5olwTR33lMy0VuaY5FxmjOcmJSK4H5v41Ik139Njjt15
NiAkbbKUpmgykxKEChFTxCoKJjOTz8qo/WVgwXcNlGy0hVDqvE8jjXCMx3CZ3RH0wch5LrJdRoDk
8u61Zh2zqXYCSwFjr4BkTq1N+ILEYZciPkkcjsDguoIozj6SnGFtJ5wP0+/unJg0lgzK1S4chidf
DOg8nbmlIcgCi5DqJKeJqQSlt9cfsYl2DJlOrViIw2m5I1kToeRdE6sNiUwANBE1H9Iin6KMPxAg
GhS6zU/ytLfYNU3q1ImFdchecnyF85i85qeO2OK4z1sqkkLt8ZEGmd9/OjUHImV89lxru9FBN7nG
Wi2e79LUT8oggWSM3hF7k4+XAU8Xekai7VOm7jAPmDoj2QGDn9uUrfTvTf9mruP64hfgivEx4a/S
1p0mLXNrcqXARmHYOiMAsdAZj6l6HOei3aiJpF1l5O02o4m+hmGacYcTsOeG7pf8pRidoF1c0mHL
ud6uU0YThnlg99mPKFQfrbwqQly+/87BxWWxNOo2LqmdodSz2/bZk+G5L1ATKS2oB4tWviDxJ37c
Gs/lmNI86yzw/MuLFoOxIXurRogW36BFClV5wrdCNwAJIbEgLCkDQi3bZE5e89dVjbVrStSMLKbj
RqE0PJgR8nzhQnt3+z89AuNAjMkhMdpqt0Ax2oV5yDFxaC5G1pOp3M03xBXNVrJzpfkRZhpRqS6J
q6DCKzP5I0SH8kPQqK0mB3ioeePYjstSzlyjaMdzMpOXFVf8mY7nvnbCA5ZefXJubfdj6++TKXMR
3EEzMAsRB87Gq9cKb8oeu3ENB4oJgANkkG57A2INnGq6FTEYhpAUAOIQSFZbbgAknzAC8CrNnr2p
cpybztV2u5+ThDfgNjZ6JcJcRU8fEszCdljHnYpYViPhshSzTxSOt6uEM5AB2nU8u3NNOKiewuwC
1stl5uLCOK7IcsqoufZeWnMhCdotS6v6oOHYg+jZoaCJXgazya+l8ZiVAPuzNLm2XvMHtdGT68Ql
/d0vBmQtQgNOl1V538jsDR08c6bYfqtUjSpC1YzMc+eVCR0eRZMpSDfkdtCSH7ydnORO+gPeTG9t
AHk5UpQmDRRZnDj4fMBu9Fh4kbAc5B3UT7tE4RseTQN/btwTXoxx69hHhT5U03JoRXUX+XidEg9m
TVjqW85a3tGgCxfY+DYKaW3JamNhynIsdEx7ufADS7PoiLL8hfmcdJCBBCBjIqOEPvEqdWX/4DWd
OvbwZD+nvb+zasEElMKeBTffT86bC0BnF5bM25XDIdjyqs9WWNvZoaByUpj9aYnosXTI0SA2fUIj
0WpshFSihMYh3GN6UKPnK9RjL0V+gf8CawqwGupdYwzSqD3aXgPYhnhwVEUM1ucBhIyJ6dlKzsRv
4f3NcU5Z3YS5r3RoIXJKuOuJdd9XNEBOFTIqqGNHA/zKAjnsMPYZ0ukcIQrnpDkIJ5XtJ5siVI7x
n3DUxUENsD6sfmnoOtXuTVugoK/A1vCuNC45NGlyMAQJ4a6P+MJtROCRX1tI+SSYcPiNh+xnmZ0D
Bfs0eeLc8WJOiWJogt8rRdxPzVWa+7QFnJ7moPxWqXBzn43+FxXdXW+xVOhiUNuQ/fisZDoAgmrf
NaNrQD3es9GX5r0vjceou1TUaFsjcdC9Wk0ZyEl4RyGn19VxHfcD5kk2aSPkdfH9JiKmoYAtYt0k
MHce29g6GWP7VrNvP9PXiSCtmMudM0JaLLssYEoaoEH0TrZRvXjFhHmuNkgTXkhRNjHjmAZp2ZRQ
4IHcey8tX7VejuX002mUeXKZOVFycNCmPmXP8VHko0wB0YZ0oDiS/Dfd2hO2XJbK7eBbMMaX8isl
WJt6P3ukdTFyG3H2wxVqB3EHlAvcoRruQWffpRWyDCMfIAtFEdAgT1+znCYi9qkyi50jgqwjBk2s
peldV0co+/LkOMw1t0HYIFot8ReMyZIfuhoVHIEEgT+xjped+GXHTUkGvNp5PHFHb+/U9u4T1v7b
HmLX0fRMRt7mjLJawXWO2Yf4BvSIkHfcOLrKcXkiNu2AJMoKEvPniBp521PJbJO62dV2yvC6lsl1
7BNKlaqiqzsZ7zBD9MZwmMXTsXmkZclvVeeXiNd8p4b6o6/sY9+jArWkuJcWHmQdsuE2SJ1IEDGS
g01GNbxCEmdT+VnV4RvSBIkJUVFpzJhXGyrn6YBhmUrSUYi0qNtQ8egwoM1w7SfwBs20fPoGHe3I
n7BEDmF165TzTS1/zomnAeokj5Z3m8R1ukuLciLd2Ppc37I+dlljMw5W8AHwjHfxo+PbJymJYNAV
m3tsoTRKM4TmyGrR9r7AT9s09ZLvknBc9glBN30uSWF0GzM4zDGByaGY5ZEDSxiEb86Eqq3hEt1m
CFfnqIlvM48rqSo6H/uFehaqbQClLuI8WfnPsoCR6DUJnYxUgemakguJuXdhaX3KPufvqOfPzOF1
S72RW973OESK8ffSuQdRzd6+R/YJSQ6LFeJuzJm/O1OVh3KhT2bXnrdHxAdQzKVV3NarWiRChUow
cFy6O3/gPBdVzrTHVKQYSuCF9kIylL2Ri46+vbWXwk62YJHuRGksOKL95pA05vs4jC6KTui9IKfv
8romZIpXdCtReHOAZr0e/Ng7wKFawObdjK6/B1aTIoAmfdTji/v6IECak7LIq5eXWREsFiK0ejjL
teD//kfb838fzjQwkVyfaHQQh1kuv5ecLJ4oEu+87cldF4v2EK/paPPSk0ws0T1RP3Lip0WYGdVu
cPo/heD2U+RU2Ia+tcNUH0tuqy0aP/QWbCoeRwokN/uKBXEfFqsn7hAOHVkcJaS60KBD6jQEjGTh
t6WmBLTTU8iN8uL3I1oCJ0KQkhj3nTNehVt80mK+c1ML+fio3hqzuSmVNxJtXlTBGqJYub9bSYPP
1G25VX3PmB89jNcZu3KYo40Y5WNdGT8HAMCoIYxiZzrNdQ6ZYpt5xGI89WcHKc4CG2g3sFluF4/E
O4ROQYYviWv7prVF4FaWFUR2DhzKEH8mxSAUxwex2sv426jFPYSRm2hSH6KZf8X+8jzZod6TTX1N
PLxb8QDia5DcdYNadymNmtgQzpGWF7gVNgGpE72rI8+51qDmBkl3aOnmUxFVEdZoDOExasHSBJ9i
aABk0n1ZXCowYhyll57Az8Sog2LYcEv9oEz7q0NPecxG+dwWLe1pmf7o/d9kT8agQBDqpDTdmdw7
u5xD4pZG+EuUueTGd/YScFOdXXn2XLwywwTkBZ/vNQf2J6PJ2KsPVyHFrHsysivrh6FpN0HYo5xX
3jotCBiyMx+DwHkyWyp9JwIP2Y4WhPgIjTX9qM1oT3QojGovC/TRhMP5ihNSDi8kMQAxYolBwV/5
DxMy910XDsxVaK9HPcpDL7f8A6gTzmqYuZcF89FYPOqI8bNZM3LCxjqh9XTb9Z9LMqxxYTKvKOBj
B0d2vGYxtQvx3xWhWVV6Dht/T7Msu43a+miv0taocc6OxBhQDv1ROo1xdIvwZ9fhYO2Zj+2dYfxZ
qf4zMX8XFis8HjOPvfYhWjMtbQKAzdUDn7Gg59XbLNEtNYb1K84789wOo3304jndAkQEGkpjwkmL
m2SQ6Q4oqTPOAACnb1XYY2uM/QnTxZVwHYDsbotGQHXhhU09vBgWqXL2INxNMzvuecKYJNqkP1dL
9pCKoj3kpnOZPQiRjFqSDd2qQJi4KGspD7UzM13EWRTnd2RfMqiY6vgcmTOHXv3DSmr7MA5QPJd5
Jq8AsvgmMwgjb8qxOpDJBOOHbprE1XVKbfvRssELgiCb9/2EFjkmOp3j4fTKfvycaPGQSwSPyxrD
xjCyG2JcnFZ1xRZi766hdH/Dd433ajbuC+vNNvLsVLs+1zunsLqEqgvA6bmBrnj0My8OFMqmLcQZ
lloKkPUOxxgIg8WTmM0FpowJS1IQZQ6a7lVwQcZi4mXPqa9KdGEAuuzReiCeTsdMs2I5wp0J3000
TWMyYi6rx5/5xH1BRMSOGaBBllIFW6caT1ZX/UQb9ZUPujg1+knoEcTdBD1StxDPK87QvmWFq3uO
rORoY7ryAa0ytiKF8decaKqZfWVRqM35Lt61+XzosEIi7iQAyKT+YoYeH0ZpbNy2rvZD7FTwgVgZ
6soxdtZMl3TGRllY4kQyPMf6yTraYcfOPY83feXcSt4/Rok+eW0llZA9oDUr/DWGcGLSZ88x+Xh4
lfIpuWuzkBMZQFI/VNNmcmxE80saMCO2YDjQhMkKiUedNSZPEA0WShJyvUq1PMpNk2ChvT19zKtH
dNTrDJyZZFymDEYrlDNGGH26CsoF3qgAn2yzTYnZDVhyCniJ9lZAVaqbcK+b5m0iWpaEJvqNBl7t
Pp2fh1m+zjo+527osCf6r51V9/AAanjHKrvp9JRfYPrgrUCkKEicI9Emkhvsgb8wzBFynHbHcvBv
MLSQ48rtsoVFFZgrbM3nmGmI6kCJkeMlyx1KTRwGSTFc7dYlZck5QG2W1J3UVhlhi90UcgDDZzo4
kinQuMzwufzf9CS53vF81wBSEYA6YDkYDUbWNa6uHTrmYIydoIu5hGZ2LkO3NTJTWjc2S2cthzdA
XY/JLMHQFrdacEygD3WbmkdHk0YXFSwbOKEZWiQ3InVuWjkXRyWI/CoYQ/RrwmwnoxtgTfLSRlAt
h+LgsqhqWlg5Mt6jVZBgqewu4T6nPjWYoBtgUIkQbnZ4mkKWY4GLk2vR6NCmq8WkM5yg5ZLzbQ3+
eDetyelFis1+FFcXRduulc572zTNwXK3daT7cy+ecMhjLFn0uRWcYtIYRZbhx9e8znZ+GjWB9KJT
3HuPc99x78bR/YyJkFW1wEbBzaAmWB+ZzcabLdjC6HasZzE2Ql29cHKzwAImJH76tzNzy80Y8r9U
T5zgYBAlZYPGygzovjPtrlH8kZjuWNQ2+I+hW9lDDuLLD5B24LhIhmnH5A1hQN9PQUl3n2EdmZPr
dHEemqsVAcfxS+/ezOG0tPh00dbjohSou2MRPxRt+5b6GeAtx8ILoy+m25t7PferLLpC9e6TcZ9y
MCw1ognUzEea5c+VWPw92J35NIKUyO/8Qn8SS5XQRkCID4zxqatoWvXVAta5mO88LradYeavzvKk
JwH4v/izJNFbtl6s2hQVHRJ6F3nKdDhUD41HEnBTrhgFFYwyck+zxpbu4FVyWtpFbqQ5O6AHiUzC
8BZYSkE9R79tCXSisRYg9uIQLZC45t67wgz6TCrCnw11zApzPg0UcPUQHpCMYhXocCNHirxHYJ7p
TMMilEIgvVh90l3aBDoUz6k7EoQONEuX0BKzmlTz4gGsNp4DywSy0N1JSPscFBqUHzOdy3p4ZHr8
ot2RfLqVZFqBu0gbBSQnt/B+cHZYb6kfed6QB9+EPymhppsW4+dkwyqakg/ZTKgnC1YcPefWnVJ6
rw8WuwpVoenvbdG8WKmTHnyzpqivZraMpB/eOULUAVSlGaE/wClovB6LbG4x6SbTpmX8Wx6JLwxa
7apt3jV6l4t03CC+OeANYbzjZwzCUOXC75n3w5Q1R6PFi+VjT5KmER5pTsbIF/RDV3TbRTo2Dc+T
6OrqovW69dZJEDndu2t4D4mOry2KL7KaW2B/jBppm1xGx1kA+MZbf5nvRjE+kgB/hjHOcaY3TeK5
zKMdZ7ceENo4NYyjpCLknOfkgYMzcW7wGNZNmx1Do9qU8K6Pdbf4AK1ZoFOFv5slIEKa7zcXxKTn
hNoYC4l9GCgQN/BWzuBRbsLO1XQhrI0EBFbplqMl7hCl0UFOnGnZWCy4ZgghnQZT52Iu4MBzY1ss
rb3ncLuNallhK/lTwT0KsjbGFqfKL1/GhBq43GGAsE+RTeczr9l27ZaBDFFo8KnemU3+gCK62iIY
MLrKA83GLyYXfWprXbJwRxjWwCP7kK5KdOsbsMMel+0/z2Km4wweX9AZzanuw8JetuQY4x8xed3D
uwKqyImTJ2p3bK/Y9XmZgY3lrk9DTwluVsZPyK3tOn8Vuhb4Uhys17E6DcPyFFe04WtHv/sKz1Jf
94jLULS2kalxa8ECUgMj/kJ4HQgNIM+uNXO8oWu5MzNqAh+mDWYSzW4YokM3e+cCLGuV1P5icGAe
XYddwI3JYuWYR5cVvZs53sHMv+sT+Dxi7u5GdyzvidPkSqePBfaMpPSgWUD99tqibmGf3lkwHLUx
V7touQNIsa1bplEYP396TFx5RAIdmHKQAsZhqmwbw2N0SxOSflcNNa+qqN9AFzDqo7grRg3NIVbH
orSZ23zydyRbaWAoTH0dbaffYX0z0qajaFXZg6IXUhTFcBjLkfa6gSO9ExU+qhIduVVXeJwWh8Mr
0whoqUGxgNhOUv/eQDVSpP37POtfSds6CFENI3CymRhIEFuM7/G1ttx8md6PEHTOSdw9O1nzgxFf
taG/Mu/Z+kjEjtOfM4OkioZKZLcBPX1BFVt7lHrpJ0coroE6RsaEcnLThGgpJi+u8aWyyWcFGvNZ
QbOgEgb0qrnPzNWWKdHQEBbLLLsxykPXAQImboDESMbDQ8umNppIXPBnEpMUkn4Mp4ITbgeLf2ON
jEhqgGVbc5DH2ItxjLf1LYZq+oMx58nGvuSLaV+8PLurw8Zcr4Xukub9MTLT5CzB/vCL2TnFqGoO
C50/0KQgsS3K+hL0lGhRCHWsrCaE90CZ+BMXYHWid9XZ9qlfk2h4q+KEcQL9Q64nWieRif7W7vDN
KbrXq/U/jez1D6Agb6yUtkirLys8uo30vfQhYfj+n6L1fRge5geHtgvJRtfWFX9yRUUZNvpMrgbf
FhoTJ+n2LvOjOgiVM23GLCt3QBCh+dUvZk4rCmjeyNravY2N/CzFPYsloro+SL0P7LCXBQei3ZbF
kaCJQLrIGEt9aAsowVBI8Sv7Mg1qNSMmgdC5zRb0MYRc15z1+8F6RXb2JXTBEXGm0WvldB1bhhyp
3jV+h7sM4vDMoLCJENcsuCqCCb4AioAJ7wAjkRr5zbYDAbRPF8uiDkcThTB0U/X5m+ulyUnbC5pC
7A0EOY/VpaQdOnPFR6iAePnCiRmzYFNhHiCylWka3lZW1579tPlKeP82UTNnm7rVDQkLIQh3tgN/
/BG1IzK8Ipv2dTb8QrfI7FPcxZNRHywYSdgL2y1NIJSbxJKyblg0r6Zo70haYYt4Nrq32IW7YC4o
BwoHP/W0zDtDTu9D7u6ckrxX0Pz41r+M2AWATb+eAQUwa0U7OqqY7hiXFL3VNg8960ba66mqUFdZ
snspUrPJGi/wRzePwqAFS1JAG5glwx/alNuuyJ/GWZxqf+9bHIdquzlPYdlQH47/+ahdP/r78O+X
/P26f33J9//4f/i6f33b98/4/pxRaiSM/99P8/0E/zzX//FH/f0j/v641bLOCPr//lr8b3/jf/2o
v09jF4HKZu+E3ZEepFEOjK1Jkaew96ziHGZMKxFSKVHvwQntl/X/myIvzqrI1q76+liOyJUu358d
iNtGJrh+Ab144pm/v+Cfr/33Z7HQoa1dvzQKscWyQ/338T9PZQ9Z8/r3kxX2ZGAx2el7tE5gR37+
/qgJDX7k94f/fpzAP1j+GcV/i0pp8/L4+0MDQdN/vuv78eysQ4J/P8H342od5f99/u8v/34oE++/
T//P0/39X/883d/H31///fDvL/73c3+fvFjMfueF47vw4uoMHK4xmSU75ZngR7s4hhUfCqdGVPz9
2Q5W5n8e/4//9f1ZZskJ4cpje55Eow+O0ZUXBPO/kC2/hrGBMXd0h7Oma9TBXIzmhbdh/adTKVDD
9SPf9s7ARJiYeylnC3/AEl9iY8pL8BLOiPG5UldDe7/Lkboq7efpZuKY2ECDS6ovNEtsgwwMWGJx
Cs8F7fRSM5ge0BUYTvs5LxYd7pVPXOc9EQ+dWQQhZvZdkRWfS788oU68oDECotcwa2c0Mm/GqBxh
TOE1xcj1jtHJ3NTddgw9iVsoewihvPLj0HxYkhEevLO46jEqcWoPijTcKRd0AXEtySnTtziKBeL/
jRcV3aauleIUeZcX7hskhyBrihIMf/bGD7z3p2HeG52Vok1ByBURoeLn5jOtIcg/ZG3WZtCvbXlz
bqkI67RYh5oVZFREyrOWdxF67skW9r6ZQoIgtMXALf6ViKUhbHEkZqtsh6AadiAenwuVOozGRhQh
c4zPt8U3q+wbc0FuOC1Jtm01c/CyncytJeY/ud2KbZpiPnIsGiFJaPwYM/cw5G33S3sdlQYRFGk4
us/RWtYWWzJ3yx+dFVOCT59t14QX5I7RsRbLru71acZihBc4/0JiXG76fsTgTRWp++ommlcoP1bg
7ag1bQ8NUqRdRtBSN2ioMQ1wwDpDr5rgDGJcrntE89WMp9cumTMjcC9+5b7xaDbCQk4n0GK7E4ao
ph83mU7lxveMcu8goECVYuyYtfyC5pv/iupnu9HiiVEF/2WYnlPYDww8N7Sy3tOe5GgkMlaAhn9h
zqms93mK9M4a14NbY+wi5d76g/UujJVEVog6MGWGSrdWBHzmZfim24GLGwu4Y9hsujmaWctUr12O
7Ve78Q1t6GcPkle1BlcAabyZBwmhoSXFixuF4ddF2NVrrJot1u8NzZb5XnYukphqUVunKdJTZOS/
fHRmboXLUEY6v5IPT5YHU/WIITAKHRoIIyfr0aGfDPXsKRVi2vlWiaisYFw/+avqKX+0yfteBm8M
DGAfW4oJsvxC+TBn+j52D22DgIHz13shaFKDop42DaDnHKbdvRkrXlL6mIM5Ik7HwdjRnafyy6d7
RANgnV7cOIOt2FJuJFNrYKRZIY3dHpFh4+AMrfuvqWiumVE8+Bbx9mkyPKvmp5XGSeBTlZsZITcq
Y1ycq5NZEmYFEg2/lqFXZZBqmckSahA2vwn84EggpuzQMRfZMpVnhq+7o5dDwlGKwU0nLniuiw1p
Vz/QS9Cxt2iE6zZ9rwR88Rxt10ruSGv71ZCrDymWgl5AieGgFI9c09a2HxgB2kezAxG2KOdsNhUi
dTLaE2PCCFyIYBq40VowAjbfCf2ywHyMust7jj3vkNo3hfAp6cSA/GSI/4zMfuCbcw5fch8xCa7F
euJo1zHzEiLnd55cJsRDbt5ytFhusaHnF0xkx3bl45PibQWTqxwZqAg0bYrrdfl+2PLW3hJKtlx1
v2y6csEcpBwHhd/64fc/DW1ngAj/49Pf39SxJpapGK6ZWHXH/3xu/SZjaY5I8vW5zptyOQjVg9as
x9P3Vzgc5lrK++tMRlMl4TPoyXgF7oP+RfaX1rQw7qfQYEV/HZb8wYP8fGyldRO26kTHhpUyjMwA
Hu+iCx8dHLDKbIICi/EPMkmMK/A2HbyLVWBHWkpalHQMmTD7KcALKflpzimvmjHAhfOGZucB+XV8
MFaNpBU11iXLQbBaNaIIgdW29zJ8Kv55oNm9Ixn+Xo6KcB0OwxTV0HgiH21X9FTNJm+sdGm/cv1s
LOp0FJaOy3U1kQdfj+E5DeM3sGV69bt/9A7M+xBMH4dZ9Ezc4CCcLBRXIaItsTcFShNJK9lwIUTM
zBc4XvA/wNJtSAs+0ECYdlqIe+ITJgAn6qFGjxvAd0D7CM6Zu+ZUO84f2yCfzinRnNTLyEijea1l
ju7O6Y48aY+MzkZ+6HNWecH/LYMwzW94Dd76wf3B77MPLfuPFMmT7xY39qBGksbAGM3Laz5nxzrh
FxTKD/wqu7MX+buLbbacuYSHE7m72V9uIAZZ56H/4dVQ2ByoRs5M1lMxVru57J7NNkcAgew4GsVO
KES9Sl+sZjGwwN/4Pb0Nu5G0AwzopTFNQep9IunxT0X+rUunfx1RYgayHsd6aHemAi/o9byIKsoe
NFO/LRTvMHB7R+IIJ2NBz9Oh6OgB9FYJxtKjQRIPwJrRCHPy8C1Qe+mXc14sBDylZdS4o9B3dhxS
Oou0CCPSj3WIPmdy8utg/2hc793XlKmZHZ1IOOWIjeCfXL+dSfQEauHwKvr+xJ3zNZbQbfox/TCl
2K9QwM5sP0qnDyHn9y9J3jyowrx6mf6NNBRuVYVKztTelYPRliMzEsSk1Nt8SOjvNcNpCMuHLkxJ
3PXlC9KpMnB0/jo7XCKSUnHXzD9E5mBHbm9g4/8oqQt652bW0RsKhnODC3ATueT7hQMwUgSYb11O
5lWcxVy2Ql+cZrrtOscnscL9OcYZp0a79aiR1q4U2Q5x97sZi2drjk+uZX8VefKboaV1IC6GnDHe
XNJsLo4L9LV5dTIa9IYJMQYibb70L8AGh/OwsPsXZvvZEdXkSKoxn1J47CDBDxEKh5jcHV8WJaLy
g5vCUxy8tzl9yuikbKyhPi0FlObRq06uAE1JJ1BticW68SauaUG7grgtQAq6KNRWVcmfqQa1JVQI
jTfClIbtBg0aKYduxCEZABC1V6+CJcampeufLFfyFA3eEKCgI6PNe54jb9z3vXoylLga0SN6WnAl
cECYjiFdr5ITIxHkchEBdpgwD9YsPQ4seb16O257iCD7oVc3pO9hwrPPgDiR+3tzc1gdW5bCuU3E
XzoaS+CH7F5l+YV1ftPDxt1X/YM5pyOJH1QVcDkH1WOfb3EE1SO6W2uIg3x0Hzk5wKcTN204R1jP
ix1/JHQEaAxbx/O+eoHFRfO2F3Eij6Q9BUY0wC73r1VJ371MNL3qnOHP5Ghmt014b8AfLDKotcII
sVYba4lkIypqTKhOrT2e5+VjWSwiu8cS7Ae4SPKQYsI+4YNEcRW0pCHF1NqMGncJCRAbo+gfTUlW
x8zOMuBn8JAwRo3g1VCE/gpHBbn/Uxn6j611yN1ZvSxlz8i4r76stLnJlxWVTPG5VNgI84medOs+
kt/A6MUSBx8Xwc5pv0JIQiZzF6YRwxAkk7hByAg/xK0OEdN/qvth07swvzrOEVYcX1VHgGLpFh/t
EO54ydMdzpLb2a76XTNuYNWd0ylHQk3vn4CEloAWiW/XDnFLtoL4w6Qpr8TJH3r/ezp2jRzK6VDF
MC89VgEV3kytiayi+63Y7mFIdgfGy9T+gJLAn9bngcRJCzrkgUUD+GBLg76IijvDQu5c6Qmqff7A
7l0hHqz/MILlbIsdrUDE4VC+UXPHwdjWX0OP08a3VzAoVUEPBGoLSAIEuUbo3WKWh0uGJKicfiyC
9rksq5/jgkhm7l/aUP1iOfW3Q8OSE6YXgVyOrqv2uIVKB9WYtTDvf+HPv60S0D3THH16uG1Wgs6+
wCFnrCB1ozS++syr7horOuamul8G+eEyqNhO0Ucs5dsyoExinMwC0dAI7kL/1Pwv6s5kR24s27K/
8pBzJi7Je9kA9Wpgbkbr3BpvJJc0IVwuF/u+59fXoilRL6QQQpOaVCIhREgRHmbkbc/Ze+0U+SQ9
wYNe1fY2U6W2ze3msZi1VxCONBkXXgHLK1s4iG2ebBZZD0EJ6WwOaOJi5thEHfrIyErWkUTlnvvv
9TAmnlnRQhKtrtM0fC1JCzU1e6R052cUenKXO1J+z2tIvX8tKU3/r4OqTtFbzc35e3v7yW9FuWAQ
w/Z//y+ilP/n7/4/irPSTbKk/2+K/N/irJ6WnKn/AoH4/lOm1e3f+pFppZvi364hbEvXhWOideTn
/ci00g35b7zUElwJBRFMIORWQUVecqtM598Wf2w6htBdIW9BWP+JtDLNfxtCmMK1FelTNnFU/7o9
3f8Jqm5++fv/yjvIEVHeNssP/td/ETQ8BUW+//bf/8Kdz0cDAGpJ23QtA7Qef/6X8HCV6FYwc/a+
4qjmdlnH1FR9e0Z0gzEmMN1dQPSfkRti09hk4pWU9RdTo5GCEtV7pOBDTMt9xOKVDKBcDKdEkdJe
psFxWDSnC98KT2W7kPhS/pyW6XetbLtTGIVrsx4fM7+0doUbJZvQLtttSA2D4AOnpM0l+qvv2uG2
hV+509yZE5x5/svLuv74nn/9+vpvvr4jDCltoeDRCv2XBHdK5paNJD24AmbO9x0qMCKDRQsQwLe8
6VSwcGz0WUNjmRAL2+joonOsCLht689m5xzM2EDbI0gxsEnqLK1sa7DBrP7wKX8JvOYlgUE1eEP8
n+Fi/PKSWkQ1rbTT9IoymytZpkyPKiJ7FsaBQ15FH9RyDMNBhqpliYZGA+IB4fk+i5BL+jC/kk1S
k2UAYq+vrPjwzx9P/pL9zcdj4CzJa/zK/5cR/tcxFEZjUwVGU1xH3Z1wRxP6Qfnhqy4w6Tb0/u8d
DQVdUvsI86PxYrX9EaqxRPeEtWPxfttdFZxUZhnnySiibRp5fVw093NZ4jFFclwN+btsJgB72fjd
SrNxzZDGLhiP2dbtnUMdu9VR8zdKULhqiQsQPg0aOljlY63Ghf2IXJbcePsOI9L4UHdcxK0JDKug
+Xeng8gC9qPUcUhgNLkzuQ+B6Xz/56f0azr78pRcAXTTFhbZHtL9ZajhTmymjkTta173+tn2w1e7
6QvPMBuwoia2lcSA3bcoXXaqjE3iQOziIxGLrWcmBDiPOGWHDqKcZSf+eYiAYuLGG3eOpT0GYxz/
IWXd+CXR/vZxHRs2l2TdsqVLSN9fX2qD88EkDD2/FplZ7Jk5KASte3AOSC4notYycuEU+O5NBhj3
GJHp6frPaB2+66le7DrnA+pY52Vs0yNtlisJ6unGsgYi2pZnbPWciEw93vzzM5ZL8vtPq5lJK01Y
yrZty6CStIzUv6xmc2y7peLcc7XN/EXLgIxFfew8NKZ8r60qeKZFuUlnzTmi3NMfuTvEz21ZP5vs
1ufedD+jZWs3t3/F4bc2KijKXeUT6Vy4FZGnef0RYcj8OrTDypxsCigl+q+JSi0hKCT+ECm3vFsT
RWMwF8UJZhXIr8a+b5dOEwbjGbIUPVQQBau6jEkoi3KYKc09iqTpASnwthsdzow1ZuvFvOiM8Yyp
N6n/8Jxuy9rPz0mXlumawuCQbFvOLzNWYR0l+a11LlW5ZLLoo35u+3jTuLNAuBXYHpHCvOJ8gNUV
G/2ZAvhLISZ1NCqewz+/tN98GNOyTXZCIc1lkvwyMXqrnMMYVv7FLQfFEU2mVwPFK77AJj0i3nbJ
lcm1VZq5T5NGjSWB9XlOqavClj7+4bP8bT8ghMh2pK4YRZYrf13K3E7v0lrLjYttaV6tj91+FLhs
9UTtfYpTNpEDXqijSwlkMu8SAyhzGFlyMzUzqTEzcM46GTGPzHh84gKvSSbHrd6J9E8fdJl+P79B
Xp6BHlKRjWiav+7bmUHLalJ+cwnKxXcyDOugrOd9hyZhT4pAxF3jUC4vd4oNwsy04GNk4e12dOJu
odW+/eG5/ebjLEOJU4TBsYTDzM8Tr7X1DDutGi4kNLByudrJ1xCUNRrMkFqPUMmWACNQqS9xhsys
PGCM4wdBYMFfbVv6lH8YVsYyhn95QowmKR2lY4xjA/35I/lI/ZDTOOPFGKbHkvwhevjzwSZdsg+3
gD+qrdNoOAbxYJh1b+Pdb8vP8bJcxFwjWkD9jxkiHB0r8dEeknzdFBiasDJyM01LlEaoeQDK0YnY
IWFTf9rz/7b+mhzvLOWy2wver7GM1L8sZRnTsGTjF4xEVk3pIITUugW2kO4Q72LFSKsIdN+Ynspk
hB7nbBAVwcqK+ud/frfG37Z3PomlTIet3XF049fFQseC61AkxMRTW/E9QccICCxwT5z/4nNSJvYu
asQMuT6Yj8gLtjIk768geGZbQpgoMgl2pgvXbTycg2nud5R8eHgj+vcwKzZAzMa9Fs9nTUOFbkTK
3JlRLK/gCP70SP++OzA0MWkDRyVDFovlz4+0Eo0bDhU4Gru14q0buelmbpNvszay6OOhAdrc7yYI
fk+m+VxVVn0mSXhvqxqU85RnH3IzpEUXLHSk0tf3qCWH9R+e9d9Oeqa5PGbT1iUflIvBzx9RWGlC
nmskL3yKdQ2cf5W1brvrK3XOk0weav+rrVvFnmtEtJ0p32dFmZ8wBV/qcv5cI8Z7GBFdTMWA7bQh
w6hXlJKhxZX3YcCJHIDc5jbZZARKSaYImeGoQ38fmj98ld9Mv5++if7zN+mcKusTAvsuxKp8CsLo
oLvxH45U5m+flsPw5OTOUeXXkcliFoN5cgxMmUN6LcLA2shB5yQcy2yd6H7t9cu9eA6rr0MefEqc
+P32u65GRdXI6fgF5A6s+oE6Od7FZofZ7Bz5SXfXDDQn9AztPISWIFsku66vMKWoYl/a5esycYHB
i3MlibeWMWRHTpq7MVjUz+ZVF4V2X9l+zs/IsRFq5h8mpf67x8tcFOzjnHWE9cvyAMhodnsrRkRp
mO2HWLhPAGYQ6eEhXFGE5BIgWuHVtikIhKi/BqVvn1triDeFO8mVYS+Jd3ktL/88fs3frBWAwV2D
26vFWffXA5im2tHInV5e8iUjaCjND22RBGR9GOpYOg9TaRlHM6MzFDlWcq2SGmWaoLkwUGWVGvrm
spPaIeikeESYfzswmsn8NQXQdvWbOlonpVNDg8jTjdMTTrNMgyFiVyGOUh37uhp+nORjqDXQF8xs
59CwWJFPgBzNDtyPMfC5qs2uf/jev3kdXPDpp7k6Nuq/Hahm0qkHlLr6xUjH2oum0gF0PNy3lYi2
lDJhOWT6FozGACczdDDpIqiUU+8SQ6nOkUbhrbNcYxUOyt6Y0M1dGHIUfwza8sDb8dkaR12iATYi
P991NFUaIwWiuOynYF6p5g2I4PLy7fbEwKgfM1vDu1fFDxZeUE+GlvOHM+TvtgUKBuQfkiVE9pj8
ZYKTkK7DweMrU0CLe3AZriu63URI7Zl0dw0Vu6I67BfEyhQjKaHO26yJ7p4qwKrEa3lC4faGVmKP
jDM8BunwAQCds+nnquBlcvpcuql1UwCCm6rXiDT6riydPxyjzGU9/eWQYEn8s0KoJR58iQ7/6y6b
0niW2MCMy+3+x9tabPsaPQMY/8QBU9K9HYL1GvYqySn1vhaPYHCLvXrUJN3otiaFW1CgRmFjAddt
aANrfdF4uqk/9l23QEsWVhed3HuWxFerBYBqhpxmY4NWVQDfmoSMmHSxRe9HKeSfx+XvlgnLMZVF
KKKNZdda5utfThEuRRkkfrF+CaxPYYlph+CX0ptoarZz7TzcjrLLQeQouuGFTNaPddy5D11DLnCR
dQ9h9eeDzc8J6lScOGLfyl6mNGye/C8rlxqFaVR5ynEfgHAAKP4IdY62e2a86b2DAdMiCrOcsh+T
R2X2GqT1l2lmGo993xwKVBCF3yMaXbr3nQpPKYe/hxuD8Q9P7++rGRU2OpJyqdK5uvpldNjIm21z
NOYLuhdy8lIz2VZ+6W5rQe+HAlfl6US3sZC6GYhzySVKZPr5VkXQNXR44NNrnCbQjQ24Z94/fzrn
77sfn04a3NA50UhJIfCnd2sPOt20XIpLlvrdJhsqbe3movzc94G9SjuoOewPladoONL9Kd5aqml3
LeSfTeYQE46r/zgGBiTiri09wgVc4BeJN5igyXETLAwCGBGxLymdJC8mNpzP4yT0c9SQEl2PJ2GO
l8rUSAeoUXCYzQCtSvUU1SfBWkv6yufbXwUj0pYezdAek1q9CRIM+UHyFlJ68fAXFwvzfmdnuuVJ
miG6lZPOcbu3hMZVGwptrfE/AtGg66OvGRFvd6eKUea1ilaN/xw1z36n9ztCq4WncZgPdDWub7O2
0ofkGoXxAzm6umeXWfnZmdMQWAKtQ30w73r8HFBzUAHrMqEQFNDr0qip77SqgUAUzfugJ5tqKvRX
PYpsOiSIgRG6e7dX7IQS1YtmQFPz3XUc2Uu8Hp3jf37NhroNs58XKclLZgrr3EpN69fyH8l8VRJ0
w38Wqbkcw3MldtKm+KCqL43CrdHZJT1DpKSrsp1MlCF0k/uk/OSM2QYvQvk4VhbBUYF9pvP9Sfrs
T91y5xKCVRYdIt1SkxB6E87KRs9sczNBc1yNAx6oarII7D5EUoTQ0tDA92VIArT7bph2Rc4EfHPC
Ccg/cej5DZ2OyKCsXjXaT0ukDtCXU8m2fO1IVuhQ0ewzP8vQQo39EcH1LkiqcxvP/YMGAc8eKriZ
rpNS3uwD1she3/paRmaQ23DfIN1sHfpxd0qmqtxj0sU1sQyV1Aa2j0pZW2cjrm5tUQEImA/3wMY3
SQ1IV/TlxPmj+hpRgLsbGugYtZ1+wzxLSz8A6zTnC1czoYcf26A98JC833YEQ0zDmwzRmdS2gjEZ
ERuWu1+Vm19ThHnQOMf1mLibvM6sc851tlYiOrF6kvwMsLwCesVECpCda40TeHmXXwMAfBs6T+Hm
x4fPeibYSMS1mr6j4593jozeSLMdTqNy3jVH8yb6vR9SnKgk+HG+iWlV34pyKUSuvFQW4A9b3Rkj
SMlgHE6WrTFVjfQbrgV1lVXwYguIPDCw9evtGo5AHLmncPurge8a4Z94zvpz65Aobvjdx6GDpZz0
3bvjcrrKJaAHbXpDrB/srUF+62wM8gXF5M3Es90DZChWFhKELcpHGmCNFm9mUY+eI+Z9OeJBl3N9
nyVkshMscESTDYi+WcxmC+bYInMTOIi27nosPd1cl9cfqVXtB6LfueIsS2uPFOgMZYlcuOwNrJzX
F/0a5xKehaWYeJvrIo0gqrjanaHKZDtIBw2fxYtJdc69y0jXChIN8grAmYY73OIucIZmZ5BFN75a
kL2PeVDCSGCV69sx2lqpj99oHLcIZRWRBxMezQSjeuASpYfXN60BANg0XOkXBA4YtfuAVHC9bB46
qo7QTikP6OKULVsT3mAXUSVwNGdAKwauCnqqro6EHxelBmSGURhm/gEvEsIhesj3nYC9U+vZx0rR
ygylX+wJ4dtIkCCg5gcy5qipnG2BKgBUJQ1sGzKoj5GO+yyuOaC029YlJ2w5UZmz75P600NHRbz6
Yl4dNwsp6BLE3SbhVzOL1ePYNiH5uWm6yXADZZ1UR1WKE1do6jU4KrwiTRLCfpGa8YSCDYYkpOTZ
Uv5E8AYUWrU7iA8t4v1WHaNU7BmlOvSaePY02dF6VuKFDLf6OLYOWP6lGFQSoej5InwzfD5KQrou
AT8+mTs+YclzC7wiHM8mtY7tbOnu2l9OSAEyo13ttNUujNvpXA7pPR0F/dy7F/5T/bOhy28jktrV
YM3PlWuXG3ffz2mz0VzG+PK1wgZfextgIh1JDdHVmfReEKXc5TG7UNt0oxhFU7vDYhh5wWh9srG6
3Q2wQD2m1MUPtNPtpCH5z62sGVZjN7sYYYTYBbO+vw21mOS0bdGIIyGq+CTVwu+KhVqZemXvg+xL
0X1yoSQGTpDubgd2Q9QADdolt2tsl0RKBP23OrmtL7zatP/uVFAAdSu6r4r40MTEcc5Li+NWMe1D
XJeY7nBdlChwCt/4SERN5GjdR8QehDgIqhtuux+VUSC+tZdbb+d7sSSjsWXVHQp3e1vsbreVTATb
UkTZQWuyc53lp4EEPmD6JQJkq0JkhsssDEh/M8wHICljmhqMlenHO71NxXkuz5lJuktlm/YDeFPC
obr85fZng6N61t8+u48ntG5WFr1XRjKf4g6PfCm+jqp8EGURPfULlzNPkhqkXpje9YMpL2bcCjBf
NGryTjM3ucOdY+6zNdrQ+XRbTAWut550sMPtn/IJ8atyZzhBkUaaPnXqiJDpRZixekgS9xtWaEpT
0D4pxXuU22iyAxImE6yOHmdgMrdXkIrga2YVWJbcrDy7o8/Fbam/3cpy3D9rJOUhM8A/1Y5AU9Hq
O4ORRASO9V5WKj+JJaNSAagUgId+HA7hdpyCIkmupL94BFngFVq+lRvO5bZFAXdXZ/rH23AdiuZa
ZgSFF231SUE4O0WNTZlsNthIp+mDyK1yM2YdJhA+hBNJ66lTZEIiBHeAsImXNBQfs3gqj2gWwFDD
v9j6I/k5naHhcqT5i/rgWixQzVDT9aNThS0zA93jXZYb00GyIs3Qc3ZxO74VBWIZM86I/Y6yr5Tx
mP1LyV5WGKzKFFHwbSjOyateOfU9McjHqW8f7WCeDmQMghmApG0HuI6BkdM+nrV823Qo1Zmp0wpq
d+2NeFnv7ER7AjmDtlM2zdrIhtMsG+dB08Yjx4p6xyNi80RkegCmUKF3DV+QAjJeQh7lVcXFKbcV
Kmuwf7dDkj/09lqbshFEZJFfRu0jiCaSz1mamdxQ3lRTP9iLmnAgzHjdBg8JWUrHCQjSyfc5U2UD
dk4jAjHR94A1pSKwvQDcOWoaztOEFN1SJd2ma9BMLj8aSn3o1aD5vbKfiEqaxpfcN4PHpM725BLe
JZT+9llePaZBYO4irLcG9v+M3YMCb/0Vm717krl9HymV3/Vq5sQedV6PlR/fJkBN4ztjyg5WwHgJ
iSsPPRCyEZ/9tiG4kVA+vGhFqfYYmos11HLQBMsSYcdF5wWEyLpZs4FtA+Up2Vf6FJxrsHMIx2aE
7vijyioarlFcD29kKm1rzMD3mTk8oGcOIbzH0yEtmE6d7q9xZuxkd9IhTR/DDFNqQGbCipLXtS6W
EBoCHH8sTkb3kJc13NrC2t4ul4vIOL6b3Q6EWha93rZ5UZXnyR0lNtk31gJQlbRAH27zmtvPHicb
6fNL9fk29SxaZVdtPgdysfQSVuKnlE1+LENsesvfwbbACFuJk1KFRTm04KSORO6i5SG4gGF8v100
blNvtkPwLk1Zb6IG2AoM2m49DF+skNuOc/tFxWQr4s/MdRI/IxHtbqtlGPX23qjFgwtTwDcr6wwr
b5+IPj05AfCsAS8kiv3pMHDkZq9GGiErHRG8Y+9AM+jnqdK/pS6+QG2QIdmI5SHqrImhVLOSm1iZ
LbdVHkcWENCvk8bu6oTkhnL2/+DndNY7KOW3jasiTXM7ZlwFShOtVBvEa5JW7liLPNQVq76n+XHr
PIu2PcCiLuBAkphY+UN8nKS57aKlGbJM5xQiDbkbBHbzufZaH7S0HijYlRKXNcuULge2EGAjx5Sw
nR1ywA8tjf+VYAndWsEIjBsr4DFrekKjUUay5+jJfU4ZJNCH8RQFn5WJGRvo9LBmeZIrobrPnCff
5Mhu5y/9IB9l9ORnatdqF78JnxOHdD20Kgjqy/SKir9Yge/QTkF6KLMa4EsSvM9qLPeNzLLNqBCD
JxaTonTCFp0pxF/fnQiaJt7gcBtQc8gqlM59chfEVYueA6v8oENgJWI9xuxLwREeatg/DoHgTQ0I
5qqifXSdXeuvZF0mL1Gso6OsSpBAcqA3LMvHrLcIQJI+XnIfR45PaEWlvcw6YRs+vejzoDEpIs3h
AurATgbIQmZzeAgG+SBMK9qUTc9TDDhA3w5IlLI1r7GIwVz6s5xFjE0Radzql9OTCFCHYX4INqaj
f1O5ZhKHVi3JWUvEw3ywhJk/9O1T1cNOH7Lh3WcMbcMKPFWh2N3dzP1W0BkMUQDsxUA23e3qRsML
Q/NCbfX1jURRAtXFeOJEhSmlcK0debLd9lZyHnSGIfRR12sAv/f0AjZl3vlbjhxiVwpo6VqBdm5o
wXwrN0FDO+ArjalvRoloH2ebZNJZztjJO+DcSDnI3MUCvypNw71AGwQoze1DN8kZdmIC/W61B2sG
w9LU8iowa8YmcY/ZZJCSUKGnZMV4mrGXZsCw7oSCDlk01v1wut045uiRIN9hm4QBOm9hbIMgCfZ9
PL1rU/ieTpm7X9SQgANAiwYOPUzNL/DXz3g5BQSn5bM4MczYnkvpUsSoSAnrD0gKm4ZqIE/5cxAb
T3EgXyo+0bmT47st7eeINtih5Rjjoc07S5eQ6tiE6eNn1ks1Zs6WjjOiHFOWPGjSRytzupawhjZE
DEcgShPYd/67kADETVEKkCzFR119An80J5DWNQx6d8RXPNp+0HsJ8WKADj6E/TZ3suglRO+9Bo+Y
PrV0imZC+h5vp8aGLtBqkO69vhwHkMbnQA+0bH37lor+0zlJnHVVFcmPG3toxlfV5vIswofI7eOj
Rrd+U8pEQa6YF8huB5suDb+6jhNvgSyTFzK4NCYDHSpXCBoHGk+4SfHq729jx/ZT6w5MgVp08JIk
SKKPe7+CXiHMN19LiRZW6NKLIHmY08LcRwUzoc2NT5xbO44R9GhHx/6mpnBD4sD8ONO2saVeXCPG
R01KDXfyRWWiktdoHMi0ham5vxUf7AE7HG4HpnzBSCC2NwJzkOcgRRz4DFDuyYg9a0AaH+imhI4m
rizoAVI1zeO8ZXKhg56PAoVTQ5jAZ3Ikda6wrYij45m1UQmxLSu/Gqp2Lzj7vyUSJ/jt5jtk4qkA
mkzNRgZnruYkZTsdNdby0I6j7aW53uwyojS3fhw9lVrwqpSazrjCsONM5L62i13p9gK7QX3RObg+
BOBxHd/TMHnsI2oG59srJDDgrp3y6d7urzSu/bUrbeWRrve5d1SzoSKGr09Kqu5dZGwMeynEYSpG
xE104NwXu3Yu7mWX09iqxvoSJedKc76lsZM8GV3+WQkXdAJ5E1v6bKdqiuCLRu4rar5V5+jFl1Cl
u9kKXimfJ88gxnoQFRtlRS13AbESPMAzaUJwvemNhDM0n04P1/isdajmI5331D2AQTMolOgfC9l8
LZI5eDAoZSAc8899lk0bqQbWorSh4JHo0WsiQdpk4PfGpC9BRWGX7oX1dZADZySDncNv+w+ITHhf
/TA/OGNAZIWo164KoxNOdHtfpQSzEx4w7fnaT4EBdF0jR+TJzSj8e0M4+pcqJUMs6RXxjM23yNnY
EHa+KTt9tdgvJGTfL0J8auZ+Wxam9Y0w+Nfad50HgvM2ju1XOxFrkZcxqTagH3oKX+knSp/uvkAd
x4qSfkJxmexY6zuv6xlkkeEVckyOQ5aSSx233TrTMkClOvRTl7yzI6CKH9OpIY3Ag3V5VChJvXCK
5jVaogx4FLzeYnwoExVi3B9NAHYe9INk36KbuMSoCVeZIHtcqIpbDfebZyHwh8ZA/lgR71s3w8HO
E5VhB4C1GidwUlFNpaN9nyLQTOQfCapT7Wu1aMRap9nTlKzuSR0b0OwBdY9D1z4kNTWmfkzPs2F+
x6pS7lKQSysndcG6pcGFRCEdsXOX3tuRC20H3McKwur4TRD2Z422tTL62t0NWO59DvIpjXs6AZnB
KPk+p+V1itWHqCLWLSRi089a/25GolXBTIdQhZvJ0L7yYNglKGkAoeS0PH21seRrnBIAre4mE/6r
FZHG5/s99+Y8XlMhBn4nH1ta9Zc27rwwHT51RWpu6XvCR6/az3lLWJ1vZ+LE9gQZcvJUAazTyvT6
rklaKpVE1bMJo733sWo5MZdnQF6nSa8fJU7ADWlE3HyK9EBQFU4ZF1Ccb2GbHC5zYBgsxtEHPE0f
6kxSf4CzBfn3WrUUozqT20pKsU9EZxI1OUVYxMp3tR15QLMPjSO7DYJQBADDeqCeDKyIhhPxcXfd
DW6WkP1g2vJlUmm2zvQ0XNe0aBVqojuNUvB6Srk3SewOcWo4d+n4pZmZ2kNb9jxYPJuh+d0taHvh
wxlJA5K+6/W9D+qaybfNp/k5H92rXWjvdVORCazjC66CzIMK5N/1bGBrogSiFTgkZ58JGtiMNLdX
TyPV4jttNGAHaQv4DHdrRrU1Cib90BvuS2q4WycLMDTp3MGj5eoKmMNzYqFzy3AESh1xdkGJjKb1
Loe+30w+VkQzJEw2RafluKNnhexZpQFsJeJQBqDlsDSGUy5dtMRrLjZArMowfEFEuhM1fRONpcft
EPVTOyEYB2SSryl3jwT1e0Wm1V0JjXGttfZdOU32ca7kU1LizivtPIf+RydLaNnJJ755EfVl216N
+3DMLoGzr8MQlaINCgcKSFs4SDoxeuSDKzeEIINmcNZOMTxnjvudKiElq+aT5bi8jwSLONc8PIek
tVcDDIc0i49QrtBSQcte+47/wuspvLmfnlWUvM726K4yl3dMuOwl4GDPbdXLGTq4LuESVO6Y3MGQ
X7NfPjWN/J7Y9WsY6E8BzJewtao1nptP8URBIXavBv8krL2AVFBTf+5RtK5Ajat1RhSzO6hPVgsV
fBKGiRy6dnZOmCQroM98cDCiawhSOOgMO79WPtnUMfHeQyKwqxoa2IxPnCR6r4SNTkA4Bh8/eQpA
na2mcPrUSU6CZc6pzJxtbWO0+io8RxxMN8qBTxIp+aEYBdzaCaT+UDfvKZmq7dgD02va71bf57vR
7k+aS0rIEJMdYxUfgMDMa0ynV8Nuu7sBvILXTvqDkyUX24zK/YjhpMlJw0o4z48G4nBHJns/0iLG
MJBLdq+tL/mAOgXiQ6FZb3oY9xjy7VfAZycFCKbUMXrRKNp2Qw6orxdYLIuDaAmXpwq+CjqMsIrp
jmy825KLi5czdse9wQV2ExhWuyYYriPAV9VAjwLYmHyrsjy3xHbsfXZHTItYM4X0LE0EnIFLyiyj
dIAmhp9HphYZggRZ5hq0T7/Ld7H7pI3k06RNCqSnttdIfzkrNHvNiC694MLOw7xr7SG670N1sQJk
FGk+Ha2sO07ufrZB6IXGm5vqNOZ8sW0a6y3Qw3c4PKmlUZXPAve5SgsHO1jq3rlWoMjJjdKHtHIO
k95/TmDTnocC0A4iZ/1QFAMiSZL8dNm5x04BY6BC4XYGYeBWC8smaoerRs+loLLXFJGxa5tuPOMr
PcVaEm6B1bBglYxinsXg9RkYD7/Sg00Bi/iuDFKdzdv8Fo69D/Ek5IRQxvfcs5pDY2hPamjFcwGs
j0qIYZxmcm8sEJg7TUZIoqbUuffz4euIu/2si8+Vb73h7E5O5N3qdH4Ott6nnp+V1dqlngWHDeFA
yc0/sf0nuD/pfupkuG2UCneDrHE5wMYBiRZtCXcs0IDgn44zZV9DJ0TKMgoK3fVn3ZwxljOd08Ux
IRAdOw4mSn4pR+xtXSgFmaq5++P39Fy+W9CIDrffqv28XZMiASPdKBWkTn6xubPfg8WOEMD7tje4
Fakg0v0SN0V4Tzl2uispiqytkc5eLuVAwajVuMWBwYeYQ7dvmmJK3gF1IWj5nsT0O9iEjdwqf9Hs
U+Dmnkxno/8KT6J/ptvmDsljkBJnfpN6JjrpfaPmPgbt9IRQcL94BWAHW6BvaAcOWvY9sBoKSAFr
mjtd1dwaH5xifK1r5FUl/jBz5EI2mcNw0ownXQ+BJxpUsW+V/5vguhGtuzO5smgUZhMSZblHRS81
h2pA1kZlOrt8cfBWkBBCp2m/Epi00eui3Do1oJw2tseTZDenxqxTPm0IpAk3GRF4H50JWbecNySJ
1Q8daRe3/wKlxicX7zxwBA0BnQWDUDUM4yaZvCKG/FPgqKeDsYqNobkYdfO1UzXeUEBOKVGP9azM
c5cPmLUprUhVPN9kTCURLFZq0GVevsU4aO826JeNIOhrlUCK3EIffr4pfpA6mSchIrSs1CiOroFH
prZeM43MPCBLB18YV+mP0xGG4Ly69chyTIwnaBz/kVTRSmlDVT5NqNBX/KToR70vwIm2mpLxS07H
au1S+jnkaYvPsSHML4CZwE7q9PeWy49NKOvC6ChgkE7zuFOkIZLJ2zzB4yxItWmIV9dNzePCRVue
Blk320fV0ayi6AfCom6xsaFBRDePgx7QLCHmTTHvBT07c+lsg37CiF6/kIBAPUBPrp3d4eqrkESB
TGTc3Fp/rSr3QacTN+G458FF/Bbldc3dtOCcbnXJGpEIdsge3FbFmEBoKsw1GMwHTtWpd+vWlDhM
G5RsK1OZCkSmxh7eHKXjc+5spTjkOSd4i7CLbTfRJx9CPDfZ5A2+VVwoGh2sNnCOaY9bN1pOMjns
0aXaGoz4bP00SUmTcJJzXWF2hkgIDA18ial3/R7fBP0Ya3jKnJ4TV0OyiJyWQuXSsgi4whvk8sVl
f7TNE2lznqnbBPIUBsC7zgenCizmFNrVM5FTFG678InUGk8bbHkPw+7CEwXjYUPF0EMIqaOZvMNH
qL02KAz2XK7HgW2AGugytR1DGTz8eHph4lzyrLmSAkDLA2T8BzUmu2H5RvgtzqGn0Xtgo1HVfYT3
9DO99/CoVXI/qK48wh6BFyyHYZvJRpIZgABAmrNn5xm5jr7F/RnqwNKzL8n0xAn+oUqHj4PWufTy
uA8vYyevi4tZju9TL8Z7A3h0G/tfbqvNPOfOkURjhPZwOys/Ligs2JjzOh3Did9TqSXhwh0bSBpU
4kRNtFMbtA+qJAYgaMOLMwI6jcnDSMZ1TuadC5HkCxCmD3HCa8tJqziUEw6DW6nA4Dz+0Or+hrPv
/2HvTJbkRrIs+ysttUcJZgUWvXGbJ5/pTnIDYZJBzFDM09f3Adid6TS6uUlx3ZsQqahIhwFQVai+
d++504LnjwD6JaWs28HkQMvUowgeShyYTQK0AA0OgkNVPHiT56q1KawAGYbVP1DOWc+tMNI+jYMW
JeSi0DphGbAOwDno/CdVvnDUlH7kpC8NLaAIndou596gBtr5MFrlOoCQRTyevu6c0NkFnME9gequ
R3L2FNQIrcFCnBB2EroaCF6sZaMgSD0+zAjSVlUtHCbzaGzm0UkpAWIIsQFzU6oo1FdaFhV5l6wM
eIHBnEs4HvMwodiDXZbCy0ZhZab/1kebUO2/R4p8sVPjs62VIVF6NucnkQOuj1ZEWvS/OqFCSpoP
XjHxbkIAyAk3zyGbqI5gxR5i/GYkOe5jZDeuDbdDF1jHf0kY0wph5zRKYfx1W+F7X0kxm2C/Epee
WdzEROUcOTim4Bj6/ItIUH/4I25ltixPg4XIcGgeDU6b5PKRpdsHJeCGIfxXzVM85PrIa+tV8rdJ
Qm6fNc5ms4hMhFq5bNTyTmbAE+YeCOOU5OPQ4Pwf0aMxsZMpuZy2uva9aMsfc0HLHMlo9UmpIj9G
YoXPgUsSPNGAcUOLQYQbDiojNTht3QvqWIRBjMFar/Fgz/c4RMZURn3OqtIiZRfyLjE8qP7HgsD4
Sb8aQKBeW2nqr3mUNLUZHpNtrUIE2/cHacfRjdfqWI8prGGnptmrUYumWtjLLXm5dFK94GBV2pam
cUcnIaVaZEFWEo3Dhk9zKeQuuR/PQY/l+p3+rKT50bPa3fzT/ZDyMHFmwwYXFKlOaYhOoMTopFsh
hP3iE98v7QkKUbgOLH8HRdNlC0U0c6t0q3ya7f6I/68lhDrS8eIr5LBPgx85wneQDCyjFFbnpk6o
6V8VygtL/M8MRCETEg+AKxdDxjYvdG7ny7pO9DoWpM/5lI3RaWXtHrPZUUepsMBFAEIUYdiaovZw
k9EW32UUGjGc3DRZ/hT7TkKndoJpuEX9CfDNXUXV6OBCrtoKRd43gdrfJ6Z578ibOHLka5OPPzWj
or6R2t33Nuu/140VH2kRgQDiLsYyRbMTF997OzY3Lm0IwhpN62jltGg1ggc1b83CBe3fDr8FBboP
Jc8wHHYmfY4YDsa8HkJzYP3yT2i9yGcqAV2bwDEL0Qz7onPsu7AK2XhNE6LVTfWhYnrg6Syey+Ye
5Z0G8PNAmay6Q80WrkuyyGpWYk9I9Zjw2fRcr5gCSppNaTU21G6SzjAOOFtbqapFo7e8/gkO3aB7
/c474mTmjN428dVbJS6+2nFV0vWuwDrQWeyN8OBU4Bw4iN3qnqgX4ODbTTjAfvXshFCqzlmjmBzX
KKarG6+j81no2neR6pCKnNHfkSuWAsKtxDYNKMc5w8/Id9N7taT+auk2baxwuO9y/V+dk4RHvUJY
khWeerRjYgJ+SVlkmjwiVJPIciILkUlnjCTeduqtNv3DgPJxEzz6KqV4Jw4OXcQHw/fdFs4Lkune
K/Ivw0j7QC9H53nkZKs5TfRKE8NYNT3iEOC/coUcqXgKyp7EDpdjX8XsjYLPepc0y8omJ21eqfoC
dgP482QpFB5QTUYZHJxhgwM630pABkbeEE3FFneHXn6FIlbukI1s+5prpeh2Zl1EVH1Pu0ZuSZGQ
K+B/0U4k+wLN2NbyI2vZO5W2EgY6GR+c1CKReUrQD2z91COWyQlMa6OPdFwsyTk1Fy5x3OxFUQIe
HL190gKce2RcGws1dyh9jqGPKqS8VdrqZf4U6V6bLEY/sXdaNGxBvDqnOF8Jl5wS5AOhmdPm8Kpd
l9f05Kc9rVZbJxlpRFe2BLcFkmCRRurfMpvtrdGrct+Uw20/tgdTJuavNQ5hGE1OI/yhhK3zYGcg
mZJAqW5tIHdWl921vuXQxA1fh8Do71GhHgbDPECHIfLOiVFEeYu8qbRbiouwstny0WnH+cBhdxVx
DM8FveKa+wfcMZFoLHuXKegc4hT2yrxrJsVHu3WL3DqURRUvHJ+CiI+/tZFkUYeWxKMGT4x2H7Ip
RXxisMYbGpJEbMl82smxhcRyRZc4JYiasOaYzajxRGgewXzE/Uk7uk0zRdnYNQWSNtaKDYKb72Ph
oVyX+yIVOX2M4mXuwQYkYyxyYUZrN8UsGmWVsutDPoUFos29zXYXRE/DuXKWV4ACOBQIFoo+eDID
y8Vcuskq6XKGHfeO5r4aaktMxKRnaDOoe6Usd/bg/LrUvJl2JcGAhVFs8jTwb8pJpTy9WXr2KGuU
equNDU0SfZd5tnlIVMQgSIRuxdf5ACfzpZKk5oa2XTQdXljAiAmZtv0LXwEm39olx2ZWebPVX1qJ
MRnDA4cxj/CsQAzkmcikJ4leToeTB3IxAfH4ylfNhVhiaFn7ydIhsQCq8Qgn0Dht5Kq9aFImS2jZ
KaVKTgOpjPojB6Bf2mDPsdVNL3T4eKi3tooUxqazTIGdSy4KqSRrO00IPKMOy4zkRJpYkIhtTbp3
vL3lgN3tMDfNI4dwQxsR+qSSUta+2r4C905JL2GTXMDl3RrWycBzgViL+FUmFJAV1yS9Elqoz6bL
FSJcwY+pFoBMdtIoDLYn7WNZ6Nkuajr0LC39RknFrHupyRHdkhA3rAgaQqVR14RKcZJLgH3f5KDr
1l2R+CeGEIkhN6jGrKPXezs6ZN1x7JEqtQ6LEwt05ZMxqdcWFGsRgGx2o33u6lgv2VWaWk+cjzeB
fElx5ExiRg+hSm6p59cbXu8G5MHeCgv/EETRjziqiEk26/4OiQrxSwF7ieC7nzvJUnJs3gd9gCLF
UPcRxJ6WEOqT3+tHpR2mx+B98TSNykg/4NRps2920P8Y9ZZoP7fbJ4NginnU6K3q1hNghCu1qDZD
4X8BoBQfK7gmvivSbToyshtbbk2m2i/7tI/MmvMZ9eoC6WChAF6iJ4vSAyGpmm9SfEK3FDZRRZj3
WSqdx/kc55LP3Nj0cE2YThMm98VPAnHoexLpbaejyabBahqAUJHngvIt0NhlYKvU2UBsQ53+CuqU
46yAgNuWEhDAx1ZDTLZ1O3Ls/cIa+FWkbNJS0wha1GjIGdRy4tAFF9E88c1BooxRnsJEApU/2kWk
Uhi99zUzmnAZ6hxX9NyXSOVBD5erboLu2mDf1raeROtSz+84u7pUO7R4XZLq2zfWAT/vV4/4huU1
UTnegDNJOVZ5x7EczbAAf5z5DIuanQ2kMu1uVhzGEZmrENdwBO7bBLFp3XJwc1QKEoXGCVj3/e2s
OtDKmGjxhMJz56UamugbK6usAy/0xhR+/moP+mvTBspjrYYaNqiMQgwds4hNemxc8e68Y0DCn+2o
kLhIezdIK//d/9D0JZWePB7vVH0UiNtFtibjMZ8IgmjW6hvqzT4tD9SyXt7KUxVFzaotgyn3uze3
hufr66E2+i+V0d3stg6BBhxmvZ+NiO48OBzfFMXObyylD16HVqoLPYquSPu1ySL1+1uAvQIRRheu
0DBNT67qN+4cErC7tvEU55f7KDM8ufRKj7OpBjQsylyXEzIqTzwLJHEaIBi8sjZvYjO/apb+078t
YOYT5aEa2LR0cWaNbauqjfLUV+7m06GSmeVLRmNoMDIy0bOsQMIBAlXtIW0pMbuAFDDiAn8FciTi
BLOuR3CqTZ9Q4m1uSYlJIGU5sd1PyiBA9pOfCOYAqDVhbi3Vqp4+Hs/Gu7/fMtXJw6Xphj758948
Sc7q1HnqUbnLDRB8rJ93c5Kdo/fWdt5wUNtZBsiHqUKweIJZV1bzKR88OV24Uuwh5//wc3XVZ5X5
qpZsYfRl4Gb5a9Y0ETzVV/h05XrovAG6mhcSWE78jpdPuNMI4laqadmqQ7m782VEqAhddRJaak4t
mXMFWvMnmsNwVIotGCHwdjmWcQZM8MDU250ozDs6QJz5UBnfko24H6eD8LzXm1+iB1WHwoG2iwsC
Ytww79eohWalXUb/eNV0486QQXTIXEwXMcrRLgv+sa0f83lErR25u/KS/rS0O/xqVWiGQ4HWNc8W
HSqZelI7ugFHy1AJeIGmL3GAozN9MujdgBlFTW0Z7sbXi2ZNNjIpLQodsyREOjbYL7PwY+A/3WU6
fUrLhFptYrTa+Zv5MFdaKHyqSVtieSrJNpNnZD5WVhqkXhHqdH8078iGBwXxdH4lwFBZcea8auN+
904hD6hwnBHln+MQpEnrnUha665ikV9YIWKqIR9/6FEBgoHkek5GOByjzluRQ00sp9mRoNgny8qS
KdzKItioxExvQhY9dLGiWMyboFnMSpXXXLrwVdWEPmVDD+TKW/pzUeItWTj9MbTY3MHZ6IJFlNtQ
9c077MdHVYYUGUsQcckABqUhC5bUyi49xgZfxzqs5coHeOuaFQd1Tla+LxtSNMtwjXTGOkZVsnBS
9rUefTeUiQlnl8R4HFPzS54XP5FWAasv4WRk2InX+NWNm3n0FSZ+MYnzpuoglE7AiI9v8k8YD1PI
0mF8WKphWVjmf18vJlgFEcahjvy7ptoyFs0XLYFijYOqpukLrtNsl7q/h6Po3PuTdzwQC0n7jmBJ
wpBTgqf3ZU0QR6eGn/yIZMcsReGcNYASr/zU996HbU2LGpPHEOrZrFHUVqMTgvsrTJjCQJmJg6HV
hrbC8W5YtfO9YvK104uhIeCCZrhrZcnS71S5uPJL/rRDOhjNLcvFbA+Kyjlz/HZ6oY9EhuND0xDP
BX34s3Yr42Ss88pQl1ZCmEEjxmpnENpX0lo6xHyQi3Q3L/925cAnxTF0xeKq/7n0OyrmTEarrrqu
aZ89HxxZODyIQbtrBQVfALjIlYOF1ofjFuk9EXvTVNMysUSzb7Lz7AroFCazy6LnOwTlD9lgccTf
Fy+l0kARKMQGklt/AlMbbqTq/MR9jV2EfciVHYz2zgMlwM/irU6EDVs9+2qxyZOW2lX23aT3R7a7
b1Xk926Oz22eTU7LyaDAPEzf2f1H0g3WcmJt5u0u2SpPcrJ9JyQTX3nR7ww5lmmBA2vamBjnHxhs
yYqZ9rF1N09GXeTYWYT2sx9Nd2HU+DbMidCRE9H9C98y1/i0jMP/xz/kvS8d33NLZaOqugZz9vdp
qpSa6k6tl7tkjIaNofDFjYxdxKaMljtkB05ow5qcqB3kcnb5kzBWsptz6ZwvUMoRlJHqHt/rHOCc
r7TEw1o6fvL8NFcqrKLjIyLFyawI0bzy0997t8B5hAXh09WhfP7+0w1wgOxFbPvONgv9IIruNckk
yeCeWmICYo8BoIlWVJB+z3o1OHgO5pyq06khAF1S0DQ8ZGRL48Lg/xwH0mkVN+k2iCbNbdx8TnVp
YsryyJUvtKfM5fCqRI26n7xtV27knW/ZtFiajE+dtfJ8a0Wob6r4hnDuApV4TXdQ2uemsh/n3RMJ
wa+dE0Dhh6piDvqG9oNYE8qVreRJdhhK5pP0L+SPbLfZAjcYNlM77m+7g8DcAtLSe/z4F8+L9+/b
aofTsQD8A/pn0rz9/ujrXpqU0BvrbhZLthbaSDOmXlQN4RpNCY3t0QZjSR3CytO7efCqvnlKLepi
jjHByNUhujXDeEePM77y6TH+pNCAVdNYRU3ddB2U/r//uqbJpT2SFXY/azWlR0MS9YCxUhIu7w6c
t3qBNMcWsliWYfdUZMF2Xg08MbzQQexODQSBp9zWXnW0PvvSfsBYSSC22SjHKrfgs1IBVz123DW0
PS71q91XQWCrYmt4UISCu9/azAaY2K2/s5XNbsYYVj1PZ9WBuw+1xtmJSVR35dW8M5g450x2Zofj
Due3328+sTpT6fM6omjN90F1/OcMpyUVA90kxgvNQ6A2nxzYtwdn1L3d3PxIYoisfnQFVcJCy7XO
hgkhRzZQI8HvYYPx+29BBduZY6UH9/O+yqc6vstTsBQSymycgVSi2AzxdRHEo7irMo19QpoH7OTC
U587GJOwwrQ2GH/26vgiI/w0BEMwF9HOPuRNESL96EkcU1+S3O5WNsLC9fyP0UAop9VpsGJ7QbuM
AO7MpJgryCs7akrrLIZQxIt5Fy8HUr0aiWw4zo1nYxJnV3DIi9Ee4Hth2WnClto8wWqBKmpcdVQc
VJoyPUueEgOnxDKnW+NLGhhf57Uks+NvSZhRkCi1E7kC2m1AbpNRNArU2crArZJUBI4chCa/NS2n
uYYOwM1cRVFNLFZR8dm1Bzy4ISraEUQaUVSp/dB34oVyCvLJ6M6v+/RHZiZ3CkpcDksVNdbsiEXS
ePAzZz0r+aMap21kFksL0yc9lEajRDb6x1Q4j35LirzFm6ONgSQ5xaS8y/GTYhLOwz0iu5+WWsJo
BLS7dIMfYdZZx//5OAUhOfmmoaup5vmXGScHwYY943SuwGrArlPTZvMa6D8ctUfdFA8UabRh2M39
5HkNcZqq3LWIBa78lncWDJc9qg7SULdZgc/2quSRjwYt9fC+94P0RiMObzV79/NO3eMjarfzT5ip
JP/o+BM3HFgLgta1nZuOzz3l3GVZ1WsvxnOKE2e8cmD4k6FqoDvUUbrbE1PrjypGa1UkEpQWOB+q
r1SAFn5a6V/KFNtikxflizZ6q6BHTp9ChNwaI+rwgO9tDtWYpcqG9+AY/wpqLByBzDXSP4OdaKOr
m5oZSPP7fHcnVI0OWAtwkuGcLbyEkrqt7PzkPrCVI7ISeVSmfwhtuK9UG70bX63CkvxYk8C0APkG
Vo5ioZutBCg+iBNGP/yv2kAyIIhvwhX476fu5jyg54OmAvnmhmwl60ZF0WkNFdiJpNFfCTswTwYW
vQcLmGLsqkup5/bKtwfjxh7CgujQ8CV1U+cgqvKHmxn/aHzXN6pRxqv83m6fDKQoq9wb/RNU+efe
4Pjb5Zw1TKVCtN0S2yIqBsdAMTO5KUMFW2dpOjsDRfVCQ269Y8InYZPv7KZ+mZX3uYljVSlIYnBa
xANF9EmTE5QfhzXy5zI/lZbcCMPtdhD6NEjqSUsNsMaSlefegQL8P1Afgg1ZMkSTSFz8ZWCXp6Do
bnHa8xD6Wj5KHWGp7kYQL3P8xwVWCMvpjVNXUd9SALXeN3R9NglZEUS1moie8b/1Sb3N8vtStfu9
g859GU1Ea4kcOIkwLI4u+chNN4y3Zhofyrputm3QRmuTS9xEvdBe5yJy3sbmKbfu2zBT1qGoqp1m
DV+JtWw2/UR9SPOqhgwfU04OMVlqfWDsndJ9GNRsP0SUnYekeJibHX1nfFH1hkZo4j8P4+uoAn2H
+XCovRbzKVvint77jqrWZjYbS8Q5y4JWY6fLbuVbRBBPuElUS35O14XkvdC3f+gherjxGilY/3Pn
TkFRAzLrQOCbyqK/f9P8TsLiNxN57wcKlXAjNg+qPnBONI89fY59HRTEdg4mvXdfv5N+oaJWczFu
mLa/DqVNW7iM9Q15fGztlCd39BZ0xMZNSDF8CXWLQB26i1cWuD+3ylCzVA6WOiAz+AnTpuFN8c6u
k2JMlKi4p6JbU2jPj0R8uIeB8EzOQTCXLaR3iyIL0SOgXjZzFecKXyk0qUDZyk+6VRufhjD49PHv
Mv4gFdFiAVbksId0dXYKZwtGgCY0SekLP0DsQ6bmkJfoueXarpQ9vWw0XW5zr8TyZp5PbVzS8SQL
fN6rzWAlkeRb28xfE9aRtTqRVjimarTf/Oow/1doudItQDDilWaEkCe8VRPTfk5SzIC+uUZYEdKv
1QFohOWj3ZowEmxkSF5SrGtoPYhShlm6rt3ao8V+0aM8qYEsvfn4UWhi+si8XTxN2mckt3JM1dgu
/bFZEvT5c6sZmru5cDZv/vPB2nKeJ923a1dOMbjkeMnPTY1mZEHZyzn6pDAuZrN8lqK8qET40JDM
rj3UrLpuaL8EQfKrEDdSQt0Hrn83b8VU87M063o7L66BR59WK1gHvKgiODmzUU0Lq9/X7IKXeHDS
k/zWecph3s62VkBzTpRorR2FbUsW9BhxEYFbiK/2NRmt0PA2DS2zJ7ZyeCHJrt0NdYJMo87EXcIh
zMzIS+pa+7btbJ+8U/97pw/906CLl5m6Mqhfu7Y+ogUEtm819LgT+UU3zO+GhdcPCp9cqvG40qXf
rGfjVyRqCiFGj2GjZa9GoHpG4VMuXcG3IzCc59JHsmggH1wMzoBWwTE2VdYt3HyvKfqCA6D6aR4f
qVtka47enyLa/HHrarswNAv0bwySuVFgE1us05A5zTu9oS9R4DTlUVCli/OBdmMgHmgSJltuIFwX
TUizpjipAuV4VQ7GSibhP4p49g1jXyEkgbNkYJGfusWySuktmqushjpqZyJeWkUcrAWOOHr+FYBK
F1m/0ZO6HOSExnXGXVX54L1sRHJxG6+die8y/xVihkl4QlpxN9/U4LFr9LNOwZEgYbkw+ttaL55C
+LvTEU1Dl8Z+dMwxPfTf8DblK59QkJ1OrMcNMOgFsnviWiZZhen4k3IqcVR+b8G3hs3bFGDGZ2FI
jiY4660aBk+9CLQddGtAN/q9rjUmWez1Y9OU2/mcGlj2sw5Z/JloKhQb6tpJbXOHRRQ3TcZ89puj
Ykrwb312l4F5BnCSEC4xxIdMv1YgOj+iUIc1hQYt3LDhkP1RMbfcLhsirVTvvKYLtpWA4DnGqBkr
i5Tv3sJTbATVbamB2+MT1W0JazF/be/+f/DD85D/87//67tsMhDzj//4ocz+63/9k1GzHqZoBPRb
b9bIP4IfHhskVt/++B/8ynxQKPn8NwU93YVEjsOKV/jv0Af+HzQGLA47M5ZvYpr+39AHR/tvhyKL
BgYbningOf5HxCNMeRCm9t8aWyqLyjxeWDq25v8k9OGMuI0S2yQAjfbRWTmtccoqiiszOpqd0/ge
dvJSx2nYQNROXj1a+8oysgPxDcd6ATNACuKT20U1ouWtHxBiGsm/fFZ7mzKDmfTf3zy/+1/fkrdZ
DNPR/z9fmH//KHFWrelxeNtS5NkxwbGPubTUPyW9vP/4j/++xfjPHz/7hNulHqBwol9BubSslr4P
EsIItFJb8jHxrtRNL93BdIB7s3+RiuPp1aCnxyDVUp+4c1wi1PIKj/Hz72iRd57Q79/g/9zE9O/f
/P1UNFk2gP89Vk6TrrBMsh9zx4eCbFl8scWVR3XpKtMjfHOVthRRNHYpAYq+Hj8mUn9QfavZIyo3
sbnJ54/v5dILOSsAZbKTBm4m/YgrqFGXip4b4RaJILi3wKpEufz4Mpdu5mwfXIauOhZdkBwT3D3a
k9DIDNx4utA1hIe9TXioyG0INtf2Sb/Xt/7zis62sJVFpqIfSO/YVr5NXCW++DHd1J7dKHdRUFBP
X7qkKsl0MxgV+C3+aztBL6mgUD4p1mjS+lTtdjCXkg+RJU4fP4YLI9M6G5mwmgAFp05/8LWwfzHT
Ucit5niWs/v47196zGclNK10BUAWGR9lWt1majmFMUEpIF9jWDiZGlx5mxduQ5ytWwnQmxDdrnMA
1vDaaSGgGZtrfXwPF/74OUaTqqr0TSKsjjoyymXYxfHJnVhGf/fXzxagpK/0AjKbg/qag2BtUQRE
kK+ZXz/+8xemk332glViRFopIuNY6cIqvhtBPchoZSAgDAlexcZT/+VTmkbAm9Whzt1QTYciOgbs
5ogKBDaXT8d6tbgyhS69hrPlR+8xZ2iwN49CJAniEZHXyhLG6LWe0oWhet6PyTLPRK6GXcStWHdS
GVpLo1Y++wjScdF0X/7ufZytO8S9xzi7OnGAy8VRYiiKpRfm+TJMsmuNmenVvvO9tM+Wmtyrid42
tOToTmRCo2if3brNP0+E0CWVl7UuUZL+5Us5m99qkMfgYPvkmCtZtXFBeX/OfFxhHz+sS6/kbFrn
upG3PtkYx4zMpZXSY/FU0UpxeMTb3QJ7vDIHL0wS62yH0Wrs0j3ZioNuBuYN8sB44wmjWVGaC68U
ji+MXutsmtc2IAhF1TL8X130RJMjuGva+Onj53TWL/731+W8Akx9o1LV3g3wcVJCFQsd75m9VgIE
78+lEBHdI6kXivYcoLWvf8Zt5ahfqlEKYo6SutGfysLgbA+Sm/7+lxDFqK5v0c+N2j3IaKCkm49/
6KUHfTaHLS/UE47d6kFxqp+9mvtPSm1+FvBd//IC0+N/swq5cdx6CsUJjGaKdmx1OqJRrGmPVGb9
v3yTZzMYmVvgiYmgPqRGtSsVCLsOOS9XbuDSODmbvGNHzJjWZfXRUGtwHMWgQPUrwvTKfJ2G2ztr
g3U2XwtQJM6UFHZUlFaD5+B5qQMsfgg8g2RUNfPab+6QxP0PUlxUE28oKSLDNTL8helsnU1nt8RM
ouhJc+zqiQDdOD6ANffBoLn+WNjBtYSqC5cxz2YzThxqdl7aHPOo9BZ2C17ascd6V8TFF6WE/vHx
WL7wpsyzGc2hxA9UNW0P3YhwdFcIFc/jDTVMPbP+8hLTCv9mNBMmXfR2UhINDHRpIR27JA5PlMGV
wXDpDqYH+ObPm7Ire0dR3EPUh62NlK6x23XaedeyiC69iLPZPuBfa2r0U0ejdvz6pQBME2wCvaWg
usLR4WTfZFfrnbb9+IVcWFzOW8cdkXyy79r2gC4wfx4VazhiMdAewikY6uNLXLqjs7nvKCQgF2ox
Hky3AW1qgQ7i09oswfI9DFZ0TWp36U7OFoHAYo9M9kZ4yov0k9KYz45H2kvrQyT6u/s4WwaoJA6p
Ct/q1Ibhq4Ml0LCAm1ohJznIGM7646tcGl9n892TtRI0qR8co96ujlqpy70oVXgqH//5aRa8s5bN
1fk3w9cPWOrBbqmP8dh/cjKiarvA+9EY+EvgYbN7G6/JNrXpF793qbO5jrAt8PxMRqckVF/MWGAA
vg0FUn3TaWHlpOJFi2nUwUPEpuJEV27wwmibhSJvbjCNyFvQ8Sgc0fFA9YmQT3luRSp6TpBMqI9/
95rmEJ03lylyUCURTYNHDMbJfYWE4VW4kXplVl4YBHMgzJu/nnS+XxqdERzjjNbjUtfjMN+IXod+
8PEwuHSB6d+/uYBv+IVRW6FxkIqbfdXbjCcE9U6/smG/9BLOpnwQiIAI+SA4NvS7NlrcGmhwqKfX
jTGRkeXfrSznijraRuqoGFlwStvSXA59fofYKF0KJ0YdX4hk+XcP62ziR25QE4AlY1APABjqCArG
wM73yubl0rM6m/CB1YvSdzz/xAcRXFWWHKTmKmvaJF/SRojFx/dw4Srn6q0S6F7mhoY8Jm0j3D3v
xRg3FPC5ME3e1I2Q63K+Ncsrp5ALA+w8aA1eZmUWpuaf2s7Fvdg52iGhQvt3s08/+8Y7Qot8I9DV
x8Yv+28IWIFTBrGguvp3T2t6im+mh2PqqWeDZD9F7IoWqhe/6nFkH7I8/VxHtnblnVz4Ys1WnDdX
CRw8peyD/BObumDTGCpe/qAyF5E2yNXHN3Km5/33IedcZ9gnYYw2pDcPMJ5cgwJqE+vVuEo6rCdi
W6Hqk8MNWtq4+drj26y2phdRAd1nVSVyn45SpFgbx44xad4gyS9hto5BSkgLnuOE5lYzdoX4hty2
G+5EYdkGDFTwHK9J1KnNXlDBc8WNZ9UmxunB0bPwhwfQ9Jp548KonoN63jxBLeG4Naisk10LTgHx
00n1EfyXBnoT6Fju3w238/4/nHXCbS1ybyvUKcTkiP5JdJr/8vE7ujBV5r7Cm5sotMpzgfvLx0kT
c3SizAGYCm3u478+fW3f+QrPbqk3f90jWLltFdM5BG6UITcYcHBYOwNxUfwz7cQEtLISX8gNgMJM
DMvAkm3XXbn4dHp45+LzqHxz8dg0nFa3gTcVrXzRy+QxxnA8KE27hzv2OTHUjWhqVBHQiK/M3Etz
Sv995nZGJGwFjOJJqsqnsBr8pQ64g8wEwDcfP9BLVzj7GsR2hbiyc5Vj4+HV7RpMu55SRZuoHJsr
n4RLj+3sk2A2ldmn+ZCcqlr7aWfwNidoY9ORw2b6lrGYHhyxc4AYFMu+shhdGoVnB8COIPV24uoe
zbJOHs3e0NqbFpzwlebrpZl6thnUY8sMXRJfToPtS+JnxH2sgPjyMJoukukO/+rlaGcfhi4Yy9HT
gvDY5bJMP7uBEbe3LvQzmIlgFb1WvXKhS9Nqus83I9vhvdNw8dPTtI9ufI0MizYDI9o8VL370rcU
H9zp33x8W9PPf2cezSWsN1cr8i7tktFSjjIP4qVd4JFOLd6/GpHIgt3HWJT58O3ja10aCGeDL45G
jBXRmD9CtQ0eGlYnihye2l/Z2l6YPurZOIsVJLBGXuSPHgdniHwVnOS8itKbvvT+dhicq8HjzoBU
Ta37gJQCd1TamrHcqEReBDdVjNlh+VePSj0fbR7AFTexeVRAXynOtD4xTZkVXtneXngT6tkY02El
xHGSQzadqJ62Y9YxtAZ9GK6M4QujSp1e0ZtR5ePS0MCS9od2RIo1Oo2zwNA5LJqmAWHbmF8yPvyb
jx/Vpdc+3eOba5kRRTR/sIpHCHDKepr7pJv1frTrzfZabvKlaxi/XyNFZloS6xYex5YaxjMoBCee
egS6w6YlqxluH9/Lpfdy9o3xkLyEDNzyMVR0ZKuKahQLwk6qa26XS/dx9oWBPV03Cfkt7NkGi8Y3
Xt84gxrKyT2+MnIvXeJskpNr0rFzcpvHYfB0Yi0972sMh2FfBizSV4bX+4/Jcc9metj0gVUKrXpM
HdiJUrTKIY9TZf3xS3h/8KKV/v1lq6ZU6sGv7H0PSSuOlwzhrliQUuZqsFNr38LnEEIirZZFaavy
n4+vOv32Pxdixz2b8aGSBD0eOOuBeOOg6ddaN4DgJ1NNCJKVsfF4bgF1lPWz2VZ9iExqkY9jL+4s
vud2eqWaPu/e3/kZ557BEBamDEegR6rZFRl0yQ7fpaS7U2T+fjDV2jvSFwcqg8u9qyPAXq7dT6pn
I1Egt/hgK5xupWteNio37YC7gki4qtPUdOE1IQi2yo6yJlk6dVe4n8rGtRufQlEeoYZWOhc8yI2u
Yz0HKNu4pFS1tgeMDhdqlUbKIo6ht375+IFfGkRna2DaxQ767IQdZG8GFHIbsUVZ6l+ZBtNfeec5
utP0eLMqSbsf68F24lPIcFojRkRRFwz7iF1q23afPr6FSyN1urU3Fwnt0lMIN+UW0naS8ZfBRtLG
QgI8/Oy5ZCYU88rH9dLwPFsBTZHVuZxgqRgsSU5J832DNh8OK9uE6VLg9b6MPezG1ht/fnx3l17Q
2WIInAVR09gpeO1o+O6k1jr6qwGRINt9fIH3lyo8qb8/vkxX1docBusI96xdyBhVAZkMgxrd5I1B
WvHHV7n0ks4WRDJCGOqtGRwtrGwMb7V0iirdO7VrNWvSGSz1n24cnKBfm8gwcQJ8fNkzaMX/O59j
3/r97tjFWeReDNXRdzMp6mUM3IqYIyXEaQFOO26MPZC9SGsI2fEBlt+OpYwatPplESaf8bdU1lLr
q8x3rwyhC4/bOhutoNd9Ca2zPjZRVfwfzr6tOU6difYXUSUECHidC7ZjOx47jnN5UTnJ3twvQggQ
v/4scupUecvW8J15SsoPaCR1t1qt1WvhrasUwfcUyOgKwvRZseF3FqMJDDvV0FCiedr1kN0R47FD
aPqNNsnpdH5RP/66b3p1RDsnmFI/eh2YA5h7FFf7cAR3wfmvf2wpPkCD/3FnAnYH9PY64WvdevwK
9F6QAIReSvZU4TL9FMpWf8OjMdvIxj/eDsiVGqMNoGSM64k8lplLIOBRtslU5GlSONNWL4/RF/z/
bBCo/P+OUc8pBzYRqgqRU2T6hTN0frhgkyyzTO6mQIvyE6jXVQCOoZGXSe7PUX5DHOjDfOZVLri/
qgs65Yx2FjAq7cWSA5m+yzMZzVdQum7c6jD1FdSRqQLG4kWgfyJYVR119os6oLPFU2M4CzYnjnZT
cVEB0jfDhoQyQOvXjX7iYI3qdiQv8vnQtRpyO+ftwGZlRsQAYf0ka3T4/sm0aLxHHLodIFRtoAfw
cp4fwmJqZnDAu/wMqbpwfhKB+iIrFu9FVEBMi8LnY7zYNJxUG7Ox2JnZxuWDkp9DVCB87YEKvypi
d5+CVekmHrqNnMUCk8WV5b9WVsY+qsDIBJ+k5/4LggewZkbkRmtCExmvorMjdOGgu9DN7HmBRMod
2sCLYw+mu/OL+fFZ7/8Vfn5zDIsMtC9AUMy3dJzBYXZM0TMuG/SyqyL9CiZWZ35dQDm3MV3baOs6
vxlNoQlOOmHvv5ZjpfekU2AU4/FKfnoSE0qi5+dkscHIiEXQPwffmRcPX9MKBHLQsVquRzUuf85/
3WYTRuyZpr4bosb1X8FsMqF1a0TnaEePY5NvdA3bfr4ReEgR08UHFOp1GlGb2UeLGLovIbgYyYW7
YOQOfbMAm7osiNW5M+xliFMsq0Dama0XtypS/oX7YMSCNoIOXbUM8SMv4uhZ6xRNoatk2QZHkWUj
TDA3cjh8VgX+q+AQIZoX549OoSadKq/aONQsOxFG/zXXvCq8EfKT+SOXpPilR8+5l3iH3ij+2b5u
uH4e5S5UL6R+wisAhF74hArDwV1cvDOct1TbAKsXvvE2PNeUdQ2C5dey6/u7Ad3d10K2WwV6iy+H
pi+rTJXhUMnbCa8AHTRNUjSma1T4SIpOUOh0Z1uv8x/n7+gn+O88BAEeIvYi58RrJC2aoNTjQzge
3UXoQnVBosMc6B/OYCpDfj1eZryh4eax0lFc8CF8BZ3zOD/3XYQOQUIynAPnd8dyjIWGmxdpWULl
di5fY78S6F6ePocc3MrNiDuKbNnJbcun8yPZ1s/wdwn+vaqaXUj61KXcoXp2rKvxM/rdoVa2Kmkt
qd7NdX8PiJ/c8BybbxquL9JqJLIvMWQakK8kbrJH9Ju1ENGMt9zfYt0mlhqd8Qu0n9Lise377hlw
9+x5mXW5MQHb1w3XJ5Ga0AdM00eCgAWtvDFn5e0AFqatWpPFfUw0dQVV8yKaff8VYmUBng378VAJ
kEnKzrlnahOKbJuHEQPwRBnCP/PoNSoBrUU4YHfaqfmGk1i22aRFBL/KAMqQebilAj3OnyI0QH3y
ew7P564Kt4patjmsf38Tx0AH5KGPHTwRNCQgiwWdtRbOUcSFv2z0Ltg2w3B21bFwCoesfBJp0x+F
Zj9zBoaxmlMCNujp8bwf2uZheLysx1LMnIMrmkt9Q+O++BX3m7Bg214YXg79NsZBpsUf8yX1V+0f
XI0byJjjRTqC9qZfxFvOvfrA+/rQOxYs9OwQRoDte8TuyySNYzzVg9Yg63d/QzIhfgdl7PL5olUz
EdUyjmpnhmLbI0hNi3KX0xkHJGA6RbOx+ZaFM/HULNMzd5mabjETD6E3vk5ZJyDESpYNN7FsvNka
A9RwCEXVtHpkccEgVzHSU4/y0GUHyTvENhjOuxpSR49lq9CvjO0AV9fjxPB6LGn8MmZbDW62aawL
+MYPJ0BXoogM6tF3F7mH2hZ6iwlER87vs8WqzBIL6jdzO6dO87jOAK+uOBNn90oU8lekcUi1Gn3W
Tb+x57apGA7PUSru3KhTX6eRtNDgwSsoNALQVBRu5F622Ri+Hvlt7w0VHx4h1Md2eLgGziMVO+0p
0FWFhUycPngqJO02JmTBFfrv4Ng+eJaLvEe3f98z0JIu1UFBDRBsw3SvY9yPtcih/djo6giMf7vP
xmoLF2Qd2zjt8z7LGatF/sjc6KTR9sadttj74Fk4sLro98pfHuZ6ArVJjT85Aup+F9mMic+uwQ1Q
c9QfH0G5dFf24DBjVfTcokF9pYiddjMEI/cg8d+4cdgmagK1ZTOQEJoIElSOmnyHDHjV8KsJzK3l
q4DoEPDCy5yDPAXsE82O1oRJ0KiBiJAf0iwkQm24ivV3GFcHDcmXgqKJBSaba5A3t6BIp+6/3FFH
HYYn33fSo5aFhiIbaQ9hFW9YmSVn9Y1sgqL6iWZHnT0C7x1/mhZIBoYnFkXD/z0qOYR9z2+s5UD2
jVAjwniA/B2UVAe5ZCDR6cWVrpDu4/hs/oCbSBzPj2OJ/SbQm2vVEuH246sIJDvWROgkBcPT2MRb
JXRLpPHNSAP262EBz8iDDAZSHYYJkokDq51f5ydg+7wRZ1gHuC0jhbgtgeYIIEbrgK4WinwSWMDk
/BCWUPaX6+hN2AcOkswggeKntuv8HYg29pAUBVWBbgTkrSAYWLYndEZstXbYtsQMJgxEZWja7W9J
kAX5PfGcxruJYh0M33oVjVvU3pZLkQn5FmlPXB89yI/M6294CercdvyNFOMW0t1gNFqjh0vUsV/T
mvPraLFpb13fN+uYSwDLo6VvHmgduFByKAEjLPWubToHb0+irPPwtk+DqdQbBQbbFI0ogcdHNWrc
xL5CDOsb1GXDH1HnoWQFijcofTefAjF+mYMAdWDQQl6Y65gQcBKnfsogy/EogA/0r0iH18/E7Rf/
+/lVtIQgEwTu+1BHcIUov8o+6vYSOq/CAQyHB8gNB/IpADpjw+4truWtf3+zX1rPOeTKoSepmaqe
OS3YY9PEf85Pw/ZxIyzkfQMZA0aLhxJERUjUIFQYJgsFDdzh/AAWNzJR4LIuXZAK0uoRz6xZcAvK
wap4ABIk8tD9HqcEbY+XDWTcO0oZhZJAoxKahYCY73NYHNnpsOpvA8fdApfY6uSeERUoowPILIb2
dpq6cdeCLOqQq2XZQ0XwcyrhP0h+IFoEiekj94fiqh2eh7a/d8b69/lpWjbMhIo72qFDU/ThTy+u
wGCZgwwboirRZYtoAsNl0EdaDU39NfVnB9aweCBz7IN710/b1/MTsEQDEx0O3VyJckPpnFgMhGbO
h1+ymA81Umqa9jcTMCm7dqlRgEq3sgXbkq2B8I0D1QX0RwJQDf5kPANpNwOaANJcILeZXs5PyWLj
JlScTqAvacuJn2pQIfkoQXbLo4SEMgfjRr4Vtm3rts7uzSzU0nojNNegDTRHMXSwIQKeyXynJNKR
KVj+9Wn6gPa0P9Xi/3PZtIzYAAKzPp+7tPwl3GE6Lh6DYo0E8RE0Up39+SFskzLShpRkeTBT3znV
Q97uGES0ZFYOu7xczz7KTqojYA0tn8b1Fnl+SJsL/+WTe7OQIHYpW9/t9Z8aoLeHXAfpviZZe5U6
VbOvuyE/TDwND3k38StnAj8gWJ36HZfxjxCEUhth0WaTRhzBwz3x8qLWrwQCTl/5VGPzABC5Oj9H
i0H+pYJ/M8VUxl0BXZjsF3TlVYKCO3jxyhyKYhQOfdkQRhYRVCJsinjKfmXIU3N35FdDGIQ7OfNu
wzZskzDSBg1oNZmLuTlF0JC6IqrWn+oZ7f/DsInctaSUJiW+BMfzmHVpeGpHVFv42j6wTAkP1xty
6wCpFoD+69I4ZOKEJ5CGEiej2S/p5gMINUX3uaCl2Nhzi0WZ3RYTBI7c3pf9yecDGGRJUbkSF90M
+tbnd9y2WEY4UIJ3Marb4Ul67G5a+H1EIQn1d52iJbiZA/LwP7ipbfeNyADBJMioiak7ERc0oPV6
hDOJ3XeAfdswYduKGRmDGp1y1LMznFqod98oFMYItH24/vf8etlmYLi4zqCMFpSpPJUShWjU2Md7
2gYgMg3HjRzUsiMmWhuw7yxdGhKd6AwhqVyFz4zIX/UKSdUAa/y9Ec1ruef8hCzrZeK2wwr8zU3Z
Lq+DQ6LyllTjjBejtNVhtpEbWJbMhGzTGiXEgXf1/80NkLkf6mzSx0Gw58umYKQCEuqaZRq04NbO
oMjZll50s7gTOZ7/uu3nr39/E3Yh5THVvljqU80qcAdCtAsOohCJm6fAq6DHcn4Y2z6sf38zDI7C
BgxsjT7p0PvGMyhTedWlD04rI9zbj0dEzEXKpD4JaKWptY0FcIytELIu8wcVe2I4dbQ44Jh2tD5x
UM1+ImHTAHFZsZNOVbuHQO5WrmRbIdOz5bTqlcbzSYImEIpSc+z9W8qGbtTfbJ83PBuA5qAE3LH8
NfvzawGmjEMHQvPD+d39+GIJaar/boD0VQZJL288yRjnkSDgOc7Dvr1LW8BEG5xTPWSfN+poHxus
Z8K0eVyKae784aS8BV1fULn+yr25hKQC2cLX2oYwTvFygC0Fsp8wRCMhoZ5zyP2Uk6vmL90I2uTn
86tmG8ZwbL5A8LqOcxDjQgHgALphCHYPaMxOUJ9sfp0f4+Nt90zkIu947jjQMT1RkGrftdMsXwcR
TRed3xBb++++U9CGty7qWKd2gSq6iNgJDfHTRi71seN5JlBRtEXBlajGkwALw1HQXl7V62maZejt
KZZ0CyJh2wbDwddLik/LSJ0ED/6ZNKo5/jh8R3FnC1Nlm4jh2RnAo90I9cVfMyhP94BEyH3YeU+k
oPlt64UbyCTbThsOXpNuzgFRFad6Ga+Jm8Ygkgh+XmRFJmzQ73p3ipwR364miuo4nj9KUHhvnA0f
pwTvCN/LJUOnqKL17/WX+3nwqajplVP6d38HWqLxu4Bc6oZVWZbJBA3yya3cqS4FUk6Jxor10sbj
6sdl62R4NKt94oUL6qzCdaYrskzBl7iPt25Itp++GvCbM5QODliC41pAkcSFfLxsZzc99G11GajK
e4f9m7usVyrqfkaIpbdp7yxPK2XM4fzafHxt9iLjkCYIDEXWTN3PdiinHvJX0KJ3+2MMXdIOUte0
CYfbiAA1n/CRQYAE1XK+8GgHkbqBX7Y/5mMyGLz7oRsEfc2jju9S6KweBtA+btixZX/Mx+Tcab2Z
RXnwoFne1fuVbJIfOtmDKvn8EtoGMAwgiyCN41XCfS06TciJFJN3tyw4q76e/75ti4xI6E28ZJ4C
dL5LXYCc5qZOJHuuZ/WlmLL5oexEe8hJ/qxncVnQMtuOVFG3pVtE5W/g7aAp5xR5gvvmVh3Xsl4m
j26pwAWEzufwgWZoWN+j6BnMEEAV4vr8elnSHhNF2eq6JZnThQ9RDVCKSqunv5ktylv8WC/Dl4th
EJ4Jp2SZN0K3li23pIuvoXgM2vEGvATn52FZJ1NVFOp7Dm5JHXuQncfLe+W6KsCbN/HYZYb7l7X+
TeRiVFR5Xqjq1Mp0OEKEvfiFA6XbcjzLAfsOTpmTIqXDon67ES53YhXlKdf8oPAjCkFWtEddtk7r
+r2ZBsnKyqv1mD8oScrsvlUsro5QlYDu5fkBbBMxYuS0sElV/QKJlk5Ou7+HuPLY+jANEADYqG/O
D2Pbb8PPW9Aezo6sKtz52BJCK5p3KqF1VeWXHbKhkfGgcRXkNiC1Qg+7C8dTKoCUyuISXW8slG0G
ZrIjlU94RKpTDhLKGwlamBcoCoRbKPL1d76/83nv8JF4CXO9AcVpMoW5+6Mdq1r9k/dzJ6+zoPIg
6rKokF+vej/Ofd4Vzs+5hdMkdejRb+k0ZmnSNL4YOzxHuBAOm/LUXT5pMDzh/yXz86MGeT7q06gl
O3vIIrfqHm0eVXcFvta821OqvXg/Oqxq7oMcysRoTSsjmT1QFJijBK2qowsdtLBg30FJvz5LRXED
vfMdCicifgCusEeRoIy67tpvvKZMhCy4fIQ7gNSELq5f/tNiCZH7SAjsBCiOjCn/5RS1G20BW9Yz
yVzCVUPNsDEKjn9X5LObpBoEAxqXjj1xoQBQzaB/+f8343UIw8o4YmI4QVH3FvJAfnjXRhFT0Kxw
0i1C0o+sbB3AsDKyDF1NIHmV+EX+4Duen4zgWN9AOX102OLjZr07D7QL3RJcxbQ/QuUL0OwDJPLu
deT/zPGWtE8nCPLkqxA5NCBPF63YX4moNwGsrtJ4GCLiolysIRIWdTlEb2Ld/3P+85Y9N7kyaAvq
YVbG2HPOnohfk8MIM9g7MvpzfgDLhpi1b+bUGVlc7LjvOROew8LpYfHT+eX8120/f/37m9URg/Tj
DmBv9MO1MkEnlEjGdHmN0TN/QRFm3fN1Xm9GABXXwhz8PfkLxBehjm5HsQlm/OgetX7dOD3QAyn7
MZ2giSvdfzXDZbZaXlHK+8zTbgKe0fs0oP9z40i3LZbh33UARmA/W/QtOi+FewDtVNagtyBUItxD
JAyM6RsDfXQmrrMyvBwnCQS3Gnc1qvQnX9v9WdWyY5UCgEF7tpGI2tbOcHXp+9SjZOa3rT9+J+Xv
tAFpEkXZnnGWuLLu9wDhbT37f5Q3YkpmDVwMKe9rDXxbKYp+h2LPi5DDl8n1bmP0y8f5uJGfWvbI
LH5rXnvQcmYcbD8ORE/8Aqqq8eJBKoyOlzDlrnNZ5/jGpHXjZ5Tyhia5w244GF9v8Li2JbBi8XeT
r6QewQa+dKl3SzSN7msUg9DNV0XZRji0hOB3dCXVojgAnVgfwdDYXhJwb/TZuKsbVOJKNh5IHeyd
NB5vncugTOuCGTGAIUrKfOQ0qYW8lxFeCPMA155paa4aV21VImxbb8QCwM2KUI0+Tbyi0s1hCJd/
gCSF/ExIuy0GQNvuGCEASQ30rtE3cssDV35tw1LfuFkwbBXebZ83HB9y0eC74I2+bdMgLnYyrN0S
HGzOssXCbBvA8Pmcr4d75etbFSg32qsoB99HVIfF7/Pnycfff1cVh6BwPYZj491qVM32ug2gLsaa
9vH81z+Oi+/q4IKXQQNhau82ZU2aAO8Nco10ZrvcZ9AVTd1/zw/zsSF5Jj8Jqq6qIm5Fk3TGy0eb
Nr+BJhcHjzSXtDoGsRevE3wTQVIBAsEp77xbrtQvWuDtbCSNTM7/fNserNN683HV1JPo8W52W/N6
+TxBLPhfSI2ICy5S609fR33zda2gE5EuBX561b4g3AaHJebpRdH7Xf1bN4sfaZKBUbXg9zWTAPQz
QfeFJ7Zaim17aziw6OPWrWXoJusI6frLuzH4OUdo37ls9Q0XTkMQkYQUpLBEjN6drpH6iwq5yGVf
N/y3TOcl85oCkbTuiv0q6bDzIFx7vOjrZs1bQBS6jOOY3oKerz+WeZh/d2mnNvINi12a3fEUsKE5
d2eaqDIeA8Cv6pDsHVHO8cbifHy2oUj6X9NMcSSrqOpiGP74ufa8b7rR4G1xsms19Pf+gMpqXclg
5/Kty4XFmsx2+FpEGjp+BQQhoUBbHGrpjTeApjCoWhbh1q3JNsj69zcepwoIa4MbEUc2UlkPaoBT
eJ3X0PILxlpsxAzbGKZXQxIs9vqIXQloA4LvHSYlUlRhvAWiMOeN6+MM8F0xXC1+o+fapQlDGuvn
rofrJcPB1q608sBPh9ejN+qtXmzbaIafT7SBpMCCZIDh62yk35jw0n1a+k9BNi97j0dbTzk2qzMc
HhzmAGmPKr5NOegDSJzleyFh3zoCU2cVPKlhkL8gttTsitHfgGqv58T7SoNnVnkFGCXcvmriW79W
DK9fQ1seOF90ks/Q9koyMmw1/1sMw6z3FoJpBZtwk7yg3rJLXbdhO9Ys4m5e0vblvGlYpmNWegEy
qMaa1DQRYzO/hjgGPndR6PW3U6ri/H7y62Ajg7DEoHdlX2h/5vPskaTwM6iA9ny880Pn+/lp2D6+
Tu+NowpI1mXtjFJDOcn4EwUD0J7jgXvjYLFYtFnxLVXkaElgZ3mu+2rPaZWfIp5JAn3FjDyhGaXN
9sqh8SXQQZz0Zh89nSi8UmBX1NT+0BQtWngQBRukp9uvly2YkbFTn/Z9kaF4UgYe2MbBBeR+mYcY
DE6Xfd8IAnyEONzYivg2CrLuJZJh8W+hqHd1/us21zAcn84l5IsRN1NQwakMuNT6NwsHcTP3s75w
AsZxr9AvNUYQvU1yksnDJNEpO+D2sRGRLfZqlnx564wlASo+EV2o7kfQY+AlweMX+pqpUawmPN25
0DhM4MoEsuK5ps63ZXFaeVlCYfbEt5QVeMeOolsuS+cbK9fibh9tvg3/LbF9EGWZ4c8sirsAFH/Z
yuPpPlBA4EExHu946P/061X1N6JfQFT0RfvDMaxB/gxgcBy58a5aKRKcZUygIvy0/nve4Gz7tRri
m/iiQ0bmtFvwe0A1wHZ1j2a9GEX1jQBj+/z69zefxwv4qCqc/LdS1dWOrrxVGVx/4+uWY5IZvh7F
oxuC2ym8ZT7eWJkar1sopaMPAz0EdTAcFZSXx+X5f2CxtpwqphqZz9O4HJHYA6vuF6/Mz/7wCNnf
xKr5bn3825jY31rjR2ZixAHGAa8GxDO6ZUg7wfwoD1SGZCeC/p7pHOIcsf9TV8EzSDXTPcvH4mpE
kTLLu7smR2PceduwTdaIFHUkIKsQjF4iNRxAFOiHFvXS/l5m0R1BfVdc8q6JU+Fdf31H5CxbsVxp
6n1Twdjum3SzecJigmZvPQq3RFJwC+W7v6k7j6A96ZSbeIwPiQLXH7+erW9MvJXLKAEkgAdxhX6C
wgH/CwGlpz8EqOioL2gU+ldoDyorc/1C+uCu8MeNzMOyQSZSAsybi4v3YAwdQeabuNEPPSJBKGIA
izKxxc9lOZMCI0RA7jVTYlx6iDFXJN/5FQhc5uY3snFxuMjQzL57FoFMbMZ5io+DsPlQ9x6WsOH3
UzDyx9AtN+BXtomY4SLs/Kbr1+VSukSB2M+v557cFeEmBaHN1ozkoO7Qvs/61RbWyJ7zCbeC8SJ8
7mppRlCAIeHRBgLK2O6BT4fai1yQNV0CTlu/bng7jcCf20BgM9/lOVTmy3kgCVV4Nzu/x5alMfvk
VRfOpUIDNQ4aZxbXyML5we8u9ASzK55WknA6dn7CSlyT/rI2hGifLbvmNHRbig2WbNk3PF1o0Po1
Ve0numQ/dY0OrLQJnoinHiHI92PMguP5pbK4tdni3oLEcg6HdZxO3otyPPps+ipmcT9M2aXbYTg1
q7IWtKWTn1DOiyMHdcC+H5yXyyaw2sCbkAhYR+p2lfaT1l9ep6z5vd6RV3Y6Dwr1lw1h+HJdR6PO
hwVrNEYJn4CWxYvA3dKF3X4u5a/zg9hs1nBnVgiqxtb3E1hXegBrZrlvJd9YJNvHDW+eoBywFCBz
T1KA6Y5tHP2JZEU2lsf2ccOZayiJQcyj95N8AS4vz+ofkN+6sOpi9q1PbKiV4zh+IqLurge9RQkB
c7whPoux/xVD3/GykGF2q08L2NbrCGakSFPu0kq/duibu/DjhjP7EUIpyQIYEMEPJsp/crfpSCzL
b3agUyg/NH1A1ib3FcTvLygYBc2Fkfpd//k0emjFKR0UodAevlPQdNqjfD5srIwlzJlN5yrznTqX
DN4bTI9M42pI6vI5TbNrCjhmOGyeZ5bz2DN8WDfKATIdQVu1jOx88PUD4tTnh0Kry6onZgd6ymJH
LaP2EhJXz2Vbjzunai+h58OB6RkOrHovrSaG6JAT3e653xXXAF1e+GxhdpvjwQ68r4tA7AET70FH
AJCCZuPYD1ut0ZbVN7vJp1LMhIyLl4imc2FJwU+91O0d9Aecq/Ph02JIZke5npSX5w3z4GLRaUL4
l2I6+NX8WqJLrXLJFswMp8oHd6V3XeVcOSPEf3H2N+2L1EjmKpD8JOfnYPFkup7Rb46ytgh0OwuK
KI3O+53CVRwp1ybU2bYHxik8BWwIZIBTGDzNtcQRBqYWgOmXSt/0o5MNx8smsU7uzSTyPPB9In0v
oV0w7UURDvsl26KRsM3B8GLmNApd/bOfoNU+vqNOvjxOoDbZzUV/iXIsPM0EweWlkG6nZi9h0+CA
SgqKDpJEG41Qth023LjM5qpAycpLeNDxoxK1SkakLJetvHkOBx6aMhTBxx3wXuoefTeNe4kgEJbF
hL7JUOtcyhErz9qrOk+93ew3W3ghy7KYGDdW5xCTmBF/dIxelRIEjtAHy/sNi7SEBhPiplklBRbD
S0oJQgYFYt6bdsKdnARV+8iRRowjaGIu2oN3aLe+9NXoDX4CGfH6M4kW+SQ6sWWbFvM3O7tjtHKX
wex6SaPgwSVYHA81RTY9BZl7uGwChvsSvI1XQ4Q4WkNYBQ9PeHTqSeTtL/u64b/52PSimqWXRG41
4MaEjSaN8+OyjxsZtCR+RWlPyrX4Mn2ZsrTZDfLSBNHEtGnWew1IcYLEC9FF5UJ+eZfl0GA4/9tt
O2v4blqghzecIvhuiNpHimbnT2TNQf1iuQjH6JkANorGvCBaOOLa2P6IOKhvA7lZerW4mIlao37F
Jnfq4GIte8rdtami+8QIO6VD8Rx3W/pxllUygWt5GMuR5zAfIO5RWJnR7geSqd/Fyrx3fh8skchE
r8mC0AaplgdaNPIql6LZhwWIQi77+DqtN0djqtKZNm3qJW0+fZ/yhe3+hwTX9ssNx01jP0s5aDcT
SBCAtqxsfkei3sL72Bbe8Fvo4Xhe32iKQx2XAJApdaBowYuwg+bUy0KD2bNNZjn3KYlLUHoC4LeP
SJNdNaP+57KlNw7elk/B5HVNBfS8NwNS14JhBbFtq3lizdA+SAuJ4b4KoOyqqcb1qXH8AqWJO96V
TxxVlCbaim4f8skEMTUbtkmryFIP45Ltprml6XPq5CH7rSAi1P3rp9wr9mHAi98adCnLSTdeNs47
1lZRCNKt1i3ybD/EotRiH3cEol8bkPiPzY6ard0kLIpcOj1mPvQF9AjFtENP2hY2wfb1Nd689RiI
nntRAPC1IP19WU3eYUZJ/aJ0m5ogtjwkBUE3ELBIMnwGMKA6Zh5ut5cYHH3XxE1nwnxNARvHbYq6
AfB9alMa9GN3pCaGrc/RAFD7SCOHdpp2YhqC3d8265Jky+Gy3294vM8iXDjj3k0ilNW8NAj2UPe6
7OGWmlozYHdpWtCI4N28wdML86En0fE03QCX2IzG8HU1smxSQQv0eTFmOy3L/uhmVb5hNdGHrk5j
w9XbdERPokKDiYp14h/xwA0muP4+xEPSIHdh7GQbFmTZZBPMBim9aZQj0BgriL4dZn6YPHAr9QIK
MBftsQloW6/9XSsilN5T5Hp6ou2hWEBOddnXDd+VXiNcviJvJgUspBv3hzmu+PGyjxtX5XqpIfzd
1LAg2Z5SbyTHwuH5zfmPf5zN0GjdkTdRB2LE0LvmOVa+BFkylI+ewIQ7g6Akvod0XoH+40t4mRHT
zfZtzioHb10CI1Hmf4U+Zn4b9fNl8BEwXv53Hlq54yhbLBKpxyn5uwVdPfw6v0gWL4uMbLsecFGA
sDi2NwMBFOlb/7hodokQ8bowhg+ngi6FhPBxwlpxVzIl927N+8tim4k+k3Pm6LFGgPjLDAPFyO4z
JGK8jRPRYj0m4qxFqx7v/TlO/kpd+wyarQSPzfSfiPhPlQ434pBl/U3MWY10rKP+Gh7QxAEuymr/
P5DDrG70Pp+hJswsRUcVzeIxRjXcfVgZrmmpPrcyut5udLH9fsODI7w7lU3fYZmWaUEePwx+dqji
bno6b5+2KRhOzPI67WdAwBL0L+f7VQGEhsvVWlWuqnDrlc42ifXvbyJF6WoOvlGNw8Ah8rOMdLf2
beCZYmOTLWeAqcqSe+FAGrW6wapfJ3AD3eWc/jOD53rjTmIbwXDjnKUpWls8tBc6TQ/gJ0q/kDM9
ztrfeAi37YPhye2sZ9S6GgzgqwB0/ewO6pAJzVEXjLx5Yxa2fTAOZdL1gKKUqJySVdMA6iV/RMi2
ODwsJ74JM5uqMqijAakQVHg+gaX5Op1x62lbgKWgjD4Uwc9GZxv1Zct2mJgzmg6DEp5gSR5GnYuO
JipKL96VAc2bBE9UndgoB9gGMk5nGtUtdQhiYDnrr3mg2KcY/RBN7mwdopYtMcFnkeraBdyNGKDL
4+8RpLi/ofVoqxJg+/o6rTeOR8eqiEeKr4O1uIWwLSj2t9EJtrUxvbqcoEXvdMAMp0At5ijaHmo3
qPZVfGGXBTXRZEplC+HgLE4AroIskQP+dQr0xuF87PvwCIqomdjJkKezQIPXC7LqBzmm5a6S4L51
isRXuLp7LNjIlD50bgxkWBHIOdsO7D/dC5TJEhqOX+IgfxpgssCkbPGN2MZY//5mq/1UoyUyGt0X
QHduKs2bXcPyhyFr9pRPX84v2IfmhHkY5qTb3u/7Rrov0aSLBxmn+bEBc8tGRmCbgWFPyo+gnexz
8pJzGKuvpgOtxb1amtshvOhhCjMwcj3XW5ZaNZn7UvER8mRTtFTX0ERxXs8v0IfoR3zePCbScvBZ
T8mLVMEtmjce2hlvm+00JgNtDm4X/PSK4XPhb777f+iDGNA4NvIIasVUBeRFjYH3FOuKL9dQRsLR
gatcu0XgZ3MU49wIi5l50PKmP9JiSsYyTFqoH7ldeAN1tU8qqp/Or96HJ0hEzZQwmkp3ThVWD9xo
TxqU4bvaC1FIlveFMz/wjFyFLLs+P5Zl4cy8MJ/wDF1zSX9Q0n2iE3suFnbjk/r5/Octtmxmhp0u
HehjCvpj0gwqS/mTctmpQo/bNA4bR5NlU0zmmbgbwiyCCOiLrOu7up0+l211u/jxPXo979uOXVIm
wKYYPi8gAguyCGd5kS1t0a1cR1fFkMfJ+XWyTcLw+a5buZabirykfZOgyRMXVDE/rtsMplzIOgXD
4/mBbPttOD7vwU0HLo3lJfaBRB6mGiLuI96EnKlhp/NDWKKjKd3X1uXEAjEsL34+Lic+SOemczz1
5/zXbRMwPD0OnLILw2Z56YM0PixE4mG0GEWiNN06D20TMNxcxFPFtdbY6hHYKspQDKqDYItR0eIS
Zn44pA6VU0WWFxfIM9HDu8F0cyWm6Y+31BtZtGWRzLyw64vCbTq1vPA4dY8gQZv2ykUKjSOwujq/
D5ZFMrsRolk1A22d9mWG9sg9ANjfSTeVG1HJ9vF17d4c4sCfjRoZ1fwCks5p1/rqEZ3oG0mIxdVM
Vb6yj12fTHn0f0j7suZIdaXbX0QEAgHSK9Tg2e2pbfcL0cNuCcQsEIJff1ft78WHbUxE3fN0omNH
yWhIpTLX8N731aMKpyNEWn6MfDi49fwXph8bYWltCU6f9uETXD5FzBkUe89Cco8C7H0EyNKs+y3B
+LVttDjIbTulTPhO9B6ZcM8CJ0bz75711RE8tY0lXpupxS1Oewlz+8wV32e/f/Kyh0ZXV4XJ9vPg
xGLT6XPtQxYHekgrCrihEd+pC2PU05fowDwwpKInWdmvN+valyxOtCjrdugsxvAn+vc0BOLGpciD
y5OJzfZlunJxL8kCg25DLXjgv0NT6n6cn7262p12Vo1lAdmjYfVGirhyPpbEgVZDUCKAkt97OoY7
yqtv2/t2ZTmWnAG0T1gI33b/nfJxV4Gm6mgdezbY+Rjm69VYG+L07x+OBoFETuSW3HuHN9IV9tUU
dDEpeUL8t68HWDl7S1qAhZ525qdF+hJaftkgBSBsugLh67wIsuQEKKdnKWbJ+3eK8PefXkuBCW9z
pOpFuJVsrq3x4oAPxZgrPCz990x59//q2TvBphT1SoIeLI625/pNCYlU+57DzoKjWOTT8kjx0Dul
f5J/a3uYTnTROTgm5i3ZAWOTWwPSR/nuNUbSK/TM++op5znZ8qNd21GL8105tZGcy+7dqUC6ypLc
y+18LFvaNXk812SsZawGN83/+XqDrUzfkjEg0lToop2695GnSYEA3Dl4AkJK3WZmJxFTzIB/39wK
K3FlSSEI8waI3S5s3jkCyWmlFHZaPdl4rMyhQpIILuNGpFwb6hRBP5xNQYYwA+Glea/xNaevw/6u
RrPjVh0sKrtEhLuv53AlJi+pBCkA9yZlUfM+huPDBH+nEAUH2AftSvpLZlssv7VRTiHiw/dooF5p
07rNe6/7yw67em6yA23YLUqlCbRo468/Zm3aFrc976Wft3Rq3ifYxZ+GOlXBlUnRREcVIhtQLz13
3hZxoe5sNyq3rt/5XO+kePGK7lJkaZJXv/Np61m4tsEX8QEaXG4Psmn9DvxMjE7fMZ1obIp6B3ZP
fPqeU4E5x/edN32LHGAEXYwEXVm/6x668j4MFk5PRJyhE0T9/yupoYtQgdKQFxGkNt8r17uAF/sh
suYSklA7K8leO83G7l6J3ksiQqE1Ab7M529tEfQn9qMK47amVbsxYysRb0lA0KSTuqtV/q5wTQPL
dgVv2G89NH15uZUor9yi/iIUDGPkZJkh8j31AJ9i8CI6GeZmnGx8wr+aeP9pGzFvSUVw8bMZcbTz
5tEZchmx8QSFQGmPvuZQ7zpIdNk2QaUKIDGEiqa6Lj2gVdBd8sgA/wT0+oK2uKgHMRSojOh0fKNy
KvtLW4cm3Ljr19ZxET8qPvjaiSrvLeQNbS4ghh8gfsxAVW4MsBKglpSGmndtDk0t923IIFdVxdSx
09jF1NrcPw5BB6tU2Bf3LU9sJMp244G49lmLIIKnoWi6ids3VQg/uEErmZTPxoXU9HlX/pLe0AZi
FpU0zZsnm/oniI3eD2Esffk6Xqz9+Yt4EZoOzeQi0G/1CaS1A+qd6OOA3go7fj3A2qososSIqkXE
ue7fnLSMZ0ISEtJ9iqMVlN41zAkPXw+zcsSWRIeZAoMddaZ789MqG356o4VDOYMAivrR2ygUT18P
s/I1S7YDlFpTyByp5i3z6+vTtQHuAzRh6PXp3jj1OL8eZuXSWLIdSslMOcNg9a0FLO8UxQXu10xD
nIhBgt8laDmrQ5eemaos+Q+qItEUsqH8fiK0niqkp6xIt3Q/EfIqxAv1po0228p2WzrpceA80xRw
mjdeaP6sx1I+1+FcP349bSuh3DuN+iFFaYSYQ8QZ+QZxKLlTtpkPDScXnqLzTs/Nli3y2l5bHPnW
MJ5NpZJv1RDC8gQT1TlXpnS0Srqpl8GGSsXaMIvMwUIGGTCDjr2qCM73eXGQUfQ+yrP02Bgi/f9O
lqhdlIRky17hDm71e8rLQsY9GsbOeY/TpSLwAE6lGtBvfj0xXEXkIMUXF3amcQ6m69cLvpIsLskR
8BDLx6qpwlcSyvrQwqE4TtsuhSkJTuPgsV0/oCrYwrZ+9/WAK/t3SZiAQu8MRaY0eDWmH+9kWg6v
RWihtPn1z68s+ZIxUbOcUtNJ7zUSeuyOVLsRuebE6HkvQ6vGjWC59hWn8/PhnAjPgd4w3OH3o7IP
HghbMRRctpTmVg7hkishOj0Hdc7yvejHw2kh6m54MzS66lK+URFcG2JxzsGFhDCwq/rXtMycV+LV
QOEebJ1PwRwbJL/u+E1x19marrXhFue91l4QUuPme9UZ9i1NvSpJgVK7antVgjJG/b9fr/7aOIsD
X4cczdvSyL3SxbNu0efLvPrqhGaeT8CHrwdZW/vFsffgJyA8Ocp9apGLgnDOEjOexYRi3r8+8h82
VjiBBpJPYb4Hcfslg6JJXHibXIeV6VkSKSyZ2raz2LWF0TuNy8+l4v5UQXW5/37W5CzpFH5GQr8O
suIVF0j4Mx8z+Qp0lD4LVc28JY0CwdaZ4b+rXqNBQJq+Ktg8JFXqi62baW2KTv/+Yf4HhzQ807l6
rXvx2lr5J8zdoz/TK3/zPbsSopY6wG1e1zl09PNXJdR4C8VhyneqCugUG4jYb8nlrn3I4oQbNKP6
yYbFIavlA1TKvkXU36OZe8Ug2r0RbNfGWBxrHfqT4N1QHmATVF+UftH/Nc2QHXXewVKRTax9Om9X
Lc51OduK1CwoDo3yxziApVg8++5ZDCZsqsWBthkdaF6lxcGKLvgVIBMe9uAE0Wc4IRT54bxPWGTx
Wtg8LFFSOsx1XyekzuxxHu2WsMfnMYksGRYkj6oQCD6shN9lxYXOtXyjUCDoN55Qn2ftZMmVaEQ/
1czBFKUeHoTVyLOjrGhxGVqR7aJKT6hfjVtcwbWPOf0RH85g1IpKod5THKYufwpwO+xrounxnHUg
S+qES2FpFAQN1iGn9xJmUImtwLM+78dPR/7DXw4AnMhqq7CTxta7HKahhtwW1KS//vXP3zRkyZ1I
PRoVfuaJ10qBwNQM3r+VMC6K/dB0czwjW/Cr33LYekN9frzJ0hIP2pZhKHRVHGrCL8aCQDEmgAgK
3mgGKuVnftTiaE/ImknfjeIVMhAXLYUEPr1qgUWVGvqxPn/O3ecpIGcu/uKkl4pLEfa58xwKFwXE
aqzHclc0xj2vIEqWFAsGWcWWF9z5fnp2np6cp7bbNPd7b+wTpNMbweTzK4QsCRbtPDFPaSahnjWA
VIXso7bQzthOQ1a22hKGR4pqcIcqdL7nRXUtR5IUyAVVNiSDGvakLI9pdduWW9Fl5cD/B4tXFyJv
uFec+BY4MgK639XeBKPlG/fH2nyddviHc1kFQ2uDCQ9AeFnZhBhaHlyt/COczbcEnFcOyxKHF+gw
bPwpKg5CdtEllsw/6qJ3LwLgDGNWbsrgr42zuNc5JNlo7jCFqvc8+Fckmh12QYGCTQRN5btupKC/
vo43a0MtrnfSgFwOCklx0AMbfxg793cVD+Bsz4rZe5iFA5ulr0dauV6WGL0ogzfC7On80HVjftt5
5WMWFpBbovIIdrEfR9EW7PPfRPq/hV6yROehpdTV3JTRdw9FoRwFZIIrXrjyIpgdWCLUxwHOSq0Z
Lwyj+/O+bnH1dyXEsCjp8kM05xeuEAfk4RClSfU9HpHHOY+2qtgr07gE6zWQd4bafJOf4CNPBchA
CfyPZeLDgg7O4Nkh7cMttvHaUKd6wocTFQxO2Du+wDZUwz/I+hVgs/l1Cpsqh1ckjmT/fNbkLVF7
oYVRie2VOgSpeGJj+k9OnDdtvKM/kSr2u/zv1+N8XgghS+ge/LqjmqOmf6DRrOLKn7+PprhsAnPB
avOi9fTQZ8Hh67FW4t0Sv5d2YxF1XaQOvc9TbxeRPNf7ovAqs7Hj1gY4/fuH1am9IPCwOOH30nhJ
36n3QWVnrsciKBQRJ5Vw6vyAHuNtVDggs/Pyri/9vQMzYbjAqo3i19o3LBKDzPS5a5mDptioqJMU
LctvQQYeh41cbW0HL3KByG37ZtQu+rx1epwDrZDbmn1t58uZqTbpsy2zn7UPWRx/g1RwgDg4Bur8
7D30zfyuWcC37H1Wfn6J4ZPp6PTG8fIDfKQHEjOoRdt4ygYrz9utSwCf41d4G+GgHZwxn+BQNLUH
JLbn/vmn5fmwVR0RmnQSPc6CkO6739f+lePOlbORXq7c/EsuBxT8+zSTBn2y3rkLih7aEXI8MC/d
gnusTf9p4I9//zSEkUTf7NCz7legev9H5Mp+a3ZWolJ4GvXjr/vKdSABkx8CXB2gCd2hJvwN9NF/
Siho9TrYm6ne4n2vHIglscMLnDGcfJkfmJveWIlatpHzdz9rDtQnbgwJ7ONZ4W+pDuxlPcGUZTk0
mqNhB2OF+YCXKjkLHE3CxbnmQchmlyCQz0NZwTVRCucO4gPAnn79169kReHiOE/Q3KVzibg0KRkd
RBFeBG4Fy3nV7OZebdRnV9Ziid7rySiCKMjzQ1jOqJLy/oDAejQUtXjR2Dc3irYEjFY+5z/wvWyE
lnqgsOqwrbFz9COg5qKsLPQgtrzC14ZYHPERaHVFFTaWbLsbZPVxOjkisZSDqxedl+H/R+OXeKJF
7TQ7wPWu27OSEKQ8dXcD4YgtE5W1z1ic9N7SrnZ7bFveVXse4jO4eoNHw1Uwn8U8Y2SJ5usrpkpo
yeYHDZDGvoLM2Z6m8+vXG3clUgWLm1tbjzDjpvIwQ8Dgvub5fNFms3ceRpAsYXyyK8tKTJge6KzA
P2s0AgJJWzj+lTC+RO2lfsYjf8QWUpVMRKNfcgDbbNVsNFXXlnZxpo1T5DIbmYSKoP8r88Pvnjt4
RdwQUsctHdstGZ2VcZZYvbCf/SGi+AwamVtZzfel2+MzyFuvp43w9H++fp+8cJYIvcCWoi9dkr3g
LU3ZZZTxOTv2deX9wwMSPNWl43svYZfN3Q7GrrUDuyGdZ+aR8Kwbr7vJzcTByXP1I6zwv2QAF4s9
FWGQuVcDnrnpj2iYZLrrSwf/VwSqFDGt6yzcwdIJGk0RAG1iiKZm181ja3ZmCgeWlIraKPb6AFVC
2TmuOHYeQ8YIRFXYtscSovBvVVg5zYGlJsqSqOsDtTODghVjQEQ97hoTCX/XV9X8B3AO9u5NOSlj
k3b6baboTyZwkLYXsDgNH5Tw4GbD6rm5KxwDqzLLh5HxxIUyd7cLKsCHAsPmPh4nNjmXwhGzfPJU
QFFLERCSjIsWYnSxBmvyYVYtrX95qVHOgeReDYnDye9/V6rHFdM2eHDtQ483zs6LUK5KwiaavFj4
XUnuWgmPkDfw9ZnzKI03B9cdIcokNGdpGNdFPkzXiITV/Rw4LQxkRhpSexdG3USHJCicZkpYOPvp
YW6sUUe45rbsIu27juK15WaF+BY1oOv/402dIg96htZJm2DN/SR3i+GGipAOO965w6EgQBqOWT3z
HZaARw9B08pq1+ANTG/B2fXpRT6JHPiSULI+fy9nR5E7ACLTIp4n4E6SsKvZeA30hrTAR6uJxF1t
hLsrUIU66UvMAWZNshx49iLKsugIqcnqyoWMhqFx0Iui/gvblNGJM54hdJYkr4O7MHOC6AKmZqY8
MgCuehj1+C1WGZ4kUGYIxkhytU9100D4KHebsJljTzS+Wx4cyIeH944J2XcOBQpkEFGu+2SCKPSE
DnY2/R5JOz2Nk6Mvcyv0t1kE8Ntzq9yvY6/r+zx2Ikc9VkhA0eSWtAM5mqfcP4zAs0EBFch8P/sp
c9+Er1M/pu3fysDQ9p+5aN06sYULyGsEjwF9pH6P5YzwqjPxNI2zPoqGanOZwTrqu4PSU/VYBcFM
kjpsRlrsDHf0cNMCthXGrKYk3PXQcvwd+qEJEhdGipgeqEGLuOJZ/cvhbXYDa7bJ3rTcwHRZiQLV
sRoGzekOGx3pcltNPxo/n35DRDQortvQtmOC2k0+XLqAMubHAvYY7qNrPdnH6NTg8ClMmoi5EbB/
7hrJhhd/UBWLYRg7PxaltXJXw7xxT8eZPVWT0vYC91L4s/T84C4yvXEviHVgIhaykb0I7Qbf56kJ
0udx5MUcq6jp7/sJgnBX6MOTYV+B8Gwu/LZPyfWoJCM3MFAv1ZuNUF+Gz4Bt1W0JVfVhT2VXT89o
hPXdnSNBJN+hoe++dY1L9b4pZQPReDBy3AfoaU5D7HiG+cfAtdUQt8TBDMLSmHaxpiGHRHtfRPKa
yrS5zd1Wf9Npzf+kUd7ZBHG4mw6SlB36uHnzCAun1kkU2kwvonf7IBm0Q4N9VNVp941MAXNsEhno
LzwO2TwqFU+B5V0T4zRW/jHkfcew+nmZxXKGrFTSNxp/hvUMAomjSXCrja0fMg3PnaND+hAm2kLN
fzQms49z0BHdnax7Doen1uPRsaXp9I0QD+YBGiAJvQsn7eSJP+JlHztlzZ9tN/Q/DZ/GVkOHKA0s
Ap6AVBYU6cXBo73/F/PQ670Rlc8PgbBZsKvLdp4TSiDPjQJ7KPgQd7wo1B8ELxgbhZALhbyqoSj1
B7RRcw7VA+m3F4a7tbkfaRD6J0L26M57Q4KwUPvAq3V474qhNU+skNE7LgLsO+BaM3tjofUIEUZe
j+m3UZXA+AyzhPtH35YT3/MC7Og9tKxgnqQi7VH0kAKVXvee9cQRjCu3ugLEMXx1wOgC8heXij44
4RCkU9zRAe4idVRmdieLsXnuZo4Sa5l5vnPMUblkiJA1tESpX6ZHLcGG7+OiyQrXi3XDzLCHi1uA
J38qEWtpjkY7lN2NF+gSl4Xs/+LAar1zizR8d2D+Mu09py+eIaFLXpEv18Udp3p2H0b0eILL0dq6
AdE+zb1dU4FtfAmNqxY3PNTFhqMgYgj2KL0NzoF7fTM9RsZp+2vezjnwgsyvbgK4RKaoeBc+uxCq
jZoHWOa15JWmdkw8QIpoXLB6csEf59ZDwR8u1F4qVIRQIWuYFHVF1I6P3BZ9nziZb70j6AZ1e+l0
3QxkFYQgtMR95uPmiUESZnBGB5MNrgWtEXbAD2Z5FU9SR9XOZcAxPs5uMDa4Uiv4BKAMg9018Tb6
XZm8AJqtTJsWKKQGuczezDP+yxTBv75oPGC095UOPJWY3Mr2KsvT5q/kMwA+qula9RLkZfNIelH+
05EeQb72YSn/Pljev1pEhvZyAqbcXBZFHWiTgI4T1rd2xMOdJbyS7ROFbUf6isbsXO1PYIlpBMZd
KfEIhlgaXhk9ROU+FQNu567IJrYHS7obr7D+pb5lkjtXvvSZ2Acj0b8lnJHaJtZdl/GkHkkOehE/
FQlg/BfIow+30KjBvUad7DcRbl3uOZnr55G2vEEDNM/FFXWV2LICXEkPl/hbO7Rp07A0ewmYvSOs
v4yIvjyhV6ZObGS6K4+ApZg4zRURfqMztKGd9Jj7tLiQebBFBFz79UXNjrk8SKF6IJGy1eqnlABY
xliF4Mz+6lJLHHle3/qeLw/uSOHxULYyjOIuKIrz0GlkKSeurA6J44zyAHcxeQcbxvzOyWS2QZX7
7BUTErbsqsHYds5IOjQ3kuTuCFNC2R/LLrRBnNtmCy78qXfWaZTFc9toMULhZeTXSGPsrC8iFrbD
E45WQ99qPoSAH4RypsW8L9A+DJu4L3KKq7R1h9AgdAM1kj5NjbHBRTnNbtsdJ2xL3NWqUk0fh25H
GASzagbnk69fpp9VO05/8ek8fKhyZVAj56bFc8jKQdX0qgdMzIf9b9GnUl0J6uBm2bUmDARNOk3h
JrdRA/6szXkaePGkR2koYFKW4qaHyrutDjJnAfgxiHRk5yBDdv/SKGeoKjQewatnV3s9rhOUotnU
Xnz97avLtSjxVd2s+gCY2+vMB3n8LYBVuwHGpfGwjAc/9Wx2SfOmn/XNWAjg9mItszy/0vCtaF54
mAeZH0+9yTT0OUY2/M30MNo/fuiXTbZXU4T8IystMedAsE5ztigjjBOyuBGn41Fp8NIh1i1tDaOt
+pxy+en3FzFEgJ7fNh1XT9qb+Y2CNm+xh/U0MpavJ/yzGHX6/cVbv5XQbiq8ObyhPmzxdipEyNqf
wKjfvv79lUO+bMKh0+xzhIziSWQCciauXwXfhRHDGEPgedgocq6cmKVUxlhUM+ziVHYzuEEG+h2S
TxWAUeZDtOrgsfZOhdpuHJJ/scDLggJmbNmCCzxZ6brm/s1cAowTHIIh6/tvqRcC0HCpdQd+/J55
he/2xykKGoADsqmif3qked5tb20T/UKCwYsQT0NHudXO5PBqZYkLLD75bvNxDE56r7iHhqtJ4Nmk
7qrC9/+p+2yQwUbsXVn2ZX+vzko+zL2fPw3pmKU75KtBdx1ZZ+QbnYbPLu/TLC1iyQSnNx3qLLsJ
BAQF60i/VhZrMw/0qZ67LS+/tc84/fuHUInCti5ICStSh1F1BKW08aHzrIncfb17175icboFZ3U/
ZVze9Kl1kigEBWSm5FIwdemTbosx9ind6jRZy0Pud3OB5w+5BuODjhatt7ZyUaRyIv6jogZ2GDsk
1YMmh65s5uqF6ymL8qTN5GzcmER4Zb6UKYBizV5kFgTBGDKIwE6WPZRxN/b9ylQsmdtO4OZs6svu
Os26AtSnCkIs9OBPHuMqbvuJiC7xXT8oNwLH2tIuGhf5ILRWUTXd5ASK/y4D5zFmZBq/f72yayFj
EffQrEAyQGYYME4Tv++b5gmmz0jCu/lQzmmdRL67caWtTNyyI5k1pcc1kvUbeLzNNq5tORTHoIBi
Lhr2yEn8ixmKICgbff1hKwF32Z+0sh5I5mCdOgfVicS3sMJLgK1lXRJByG3r3luZv6XIiCusgoKX
jK4FnFXBwfBL5EB/YC2BR1jFeV5Pl4yIeXwwZNbFlpTuyqZY9i/DNqU6hW3iY8ZTt3vNOt3JRzQi
7AZFZu33F1GrHKBeWaYpv66QrT8FqW9fukI8n7cyp0E/BKuyTVsYWLjIRCNnOoaZvmQ9rZ+GWnYb
Z/Sz/ijiyLJnOU0h3nVTU147cLVJb/0a77WfUjstimgA9zTkCnGfSxNLIxh9rcDMJ1vo57V9t4hh
koEXOWkfBa2CEkSyMIRDLYQ0s/YphyDXFi9v7TQtwkLPCfMLkOau8eg0ySibF5b3z3OOOfRc9fT1
Sq0NsggOAYHiq5jn/npihqL9MfolLAjFWM7Vey4r7qMSqEAr31i2f2m1n6QUy/6mRb1L88zNr1Dz
7+0/ePRCw4XVsHJ6sicaLuoSbhih0hWJDlDTNpW5ARvXooD6s6S9FxVxnrYOfTDQ/DTfZ2lydlCO
C5l4CBFMdjzpQbckVJfKiAlWRzBSL1gyM8mmh2n2Jb0H1CzzQGhFnQ83iwR4Gr5RKF8U4o6Yini/
xkAZs5/DzjrV++BMQxP8rqdUosaeahYlVRMyvBOIIHR48/JwqN/moYEcWwISRGeuVAdy5sYx/fcB
+tmELTbbkM6Wj4J1N3MVqGCEPTDLsruQlRM8KIE4nLIE4m3Kv3GZiXxv54y+W9jYcVgzPAK/h/aK
toa44xs4AQOliVO5afWQTbWbDXjT8YrucbENTTK0Ad0hffH9y3xQttRA/drS3tZl72Byi8y1T6WJ
3FkexlTWxS3qnB2gZh4KhjSGTxAEL+LK0Zje/Zz1VeTEqNP4bN5/vVU/dRPAmV92rJWoahTdVHvt
uHCphW2cB73Oe9oJf0ZVp2nkFEM5eoR/Vh+yRsYyBGH2rpsKnV14Hp7fLxPLnOlHiroH7KO//qtW
4uhSqsaNCrxLVRZiRl1xm01RRo4VtNaLw3m/fzq4H0JpqLy61SUJHzwnEID502g8+qPvbXnLrgSz
ZYOV6gr+Rc3Q31SFzF4ivH0TMM9QbA+GrjnzGxZBhodo5k2B113jErDOn9rDO+lniJLOn6/n6PMg
hrLh/84RhfsPCMVcffNKSZ7bDuVf1ahnCtPklzEyL1+P8imCNEST5pQgfFiKjtECuX7m/O6bguzh
mpzuIHz+FLROF0u/AhWCQfTbOhNPOK/QcONbbqSfL5K/TAbGyaghh7X2t7pSwYVLBI/LGpGmiUC3
+frr1ubwNPSHjwNvuldOGclfIghRpkXMbGyd7t285oesYezMYRaZAVjMFa1GzGHkdDlIel4yEXDd
QgiU7WpROhv3zNrX+P/7NaEdOiO92l53ZsgTLuubSIE7T63YA5K7McjniaG/hDMV0KgaayLT3zNP
L7jjtJAy9GGu199xXioo/FYbT9i15V9kAmNnoG0Nu/N7r20524+106h71gLB89C0VYYm5Nd74PNY
5i8RTtCFw8XfmfFazcwmEOK1u8F1X8/68f/c/AT1gsDJ1C9kzz70M0xe3gX1wDZiwMrfvrwcaGMp
+ohe9jJJkHuuGKIaAT3Gyc8Qq8DhXyJ0AlwpKHXM/k+i6/S+CfuhvOl9IM3Oejv5S5COmIp8hDJ7
+VPVnCeOQByG4UgTc9VetYhuG3t2ZSstwTqpC7Bo5/TBvbIySzIsSQzCY3ssIPj/9TqvHL3lhSIi
S13Bq+pnhMfzHhbsIgFfkCd5Q36oxinO26tLO24BScCwg2LAPdABeJa7jT61U+FYu7EeKxO1ROyw
GUxfHWXVT5GGj32f0oPJw0ODysTGPK0NsLi0BqDY+5oU9J5OkJZxI+BYeprvSdRs4dZOv/Tf1NFf
+nHjyTOJjunqZyXz8TF31R+fFJNJwKCtjgJgk70G5GQn6tJuNJlWIuJSTqu0zC3GcS5/sS581ML9
O/nzmCjFbsFeK2JYPojz9jE9zerH6wpAlcnmvXc/4mW5h+838BGRHyZ+Y1++3sdr37K4qTogqXOI
+5S/QH2ZYzgs97FtMzAEmEZrHsix2LcwvP56sJXoRf3//RzU+qts9KPgSjvIkwB0iyYnmaFIdI5X
NMIX9f53ADCqRDfYQf4ivHq0YcR2EJI+hxh/+vHF/eQRh4xAu4hf0vZObOfcv3fgk7hx+63NzSJ7
pEVVdijCuPd4aGizL2ELBhggeuPmvKO+lMkSJV7uACQ7P9GN93BnwCydMFzg/Wg2UL0rZ30plIW3
R12FngfwpcuJ3blYDgDmagHIkq0klBvP2kX/EcsqSlPJYbD3ojBVeTVY0hGcdmdWl+cNcIr5H05d
aEF0s2aY7kNIeHi5yg551G1pRaxN0uJI45XqGrTZvP+7msrBXGQ99H1PhrDuVp96bYzFodY94J5N
M9F7vCDFri7S99Ylr0E65htRfWWzLtvsIsidoeuUex+WxdBdtKapy4SWEl2gr5dg7QsWBxldfMfh
eUfv1QjPxNBAfKQV7piAObFF8VrpTP7HuTsDeKyhKCfc11UZwY3BFnb8PkRBNX6zaKI1gLt10pTf
Sq1Zcwv4b1m9jo0MA5aEogZNeNKMRG9ck9L8cpGMW7R+4EKSvZbMm2fU8ZmeUIL5ekbWpnwRHzIb
QpM0O12ksB9Natj+XJus2+Lwrfz6Uh2Ld32rU+OWP1HsuSklGOMA0G3Bgtd+fJEDlJ5rizQrpnvX
g4n5WBqdJVXgmq1H3drvn+62D+fVzQBssorQ+6EZ79hUebeBGsWGNMDajy+CgTPpvp6mroSwYFYm
zdSg4czTHviGr9d1ZacvBa/GE1w5g5ndvZgs925oBmT2ofU6jm5CAyRluTHO51gAfyl9lYloyLUt
vSstIdQaukALRcGNksbBI7u6rm1wAxrqTae3niprH7a47NnMfYEW+nifAngGpqYLc+rOuSTDcI5N
JC7kpSE4rKIBqGvc8Z76rnsIgdGFCWX4fN66LG77FgQ5Bmg8Mu8RaBM3FrlP9BDrSp9wC27dNhu9
7n9z+U8S2KUMVpW7iC0Qwf+tLFNFFRMffeEshvV2nvNrCaCnehx9mxJAzh3FBygU11bTBM2fkHyr
U9yH444PXu5dzN2s0+dBatfw20jUw2T3FD4wzZFnKOY+mNx36FOHO8i7d2mQtjzO5mZiBYyNw/p+
cvx2dnaDwptgjJtAVsUUQ1g9/1X9P86+rLdxHev2FwmgqIl69ZjYSZyxKlUvxKmJoihqpijp19/l
alwgRyeyPhgNNNDVgBVOm9x7ryF3gn9EW/cnDbMRuSsSTDnU+sJBAu7HI/29D4G0G9fIHRs0xXIT
F/E+gHFO9NJVRDT3aHNC0mQdxADIPTkobLoPMF2psp0H36zqD4tdk/7DPKrzLedB0PyyFXrqWyjV
jjL+JgKnbxkMF0O06Pex0sC/3hIFu4t2oQQ9cz6mSmEFxTu0FMn4M7OdWidR/KqB+axb4u4j6Jqs
QLn6BQ0/AITaagkYNJO6TMXCmoSFIVxUR1Q8KPFvFWV1feuXXfi96tsx6DZBFEK1cstCFxys2Amr
a4BgODpTHTHblFqElQgPgDKM99Z23i21wZL52szR/3vjfgjIksLnk2iMq8gCdgvBqvHBbxvvtg8c
scTHmamTe1MZMWjGDRENJD2QFIXvAuYFoWU73GJPZ3HtptM/AX2/UV73NoTu2qmD50wAVHc5OvxP
UPuTU/u39f9hjAWk5TJRVM53SUbGDwlICs1r1PPEybbMd2ywr5omg0CKtmF15CwTALkGAKHLVdcD
/BzkUAW8i1UdhGun4w1f0RBRYBMKDYCm7T0NveEmGoeDqKFC9BiaPJJHTQAViN4sgNhDuh/qIlSb
AuDR8Q2Cg2kPogmajyv/7Ln2Mz6bWh8gXptjamC4hyyL13Hk7IiJgNhZofiC7QaxxZStocOHvwM6
RDBj3qYKjIU/EMioU6DRIeUT39A+ivMnDuuf9tm2arT3KuyQRkBvyw4/lIv78GFsnbF6A2G+Ht/h
EukO9yxryvx3c0Yt+2vRMqC7V1kNuA1bp+hIOScAe6jzkoDP7T+DpyHslrep8p4gI66BhYPtBXox
4OWux6FVYh0STd3XxPZSfkkc1bh38A9J4rfSOnWGIl4NFzBuasn3QTiMtVm5IF6y2xD/Xe09WGWH
m5LFAM3mdWzqfQB8nFjDo8LU69xkAENGBMaNaAhVDky5GhfcmcYZ1O+wpGMJCA9vzInCGdG7Kyjp
2I5mhVftc+kH4q5jTQI8lMLN6970tIhB6VBe0PzI+wytoxWglx7Q6oht7DatUjXciy7q8rt8PAsv
h55t+d40hSr+jGXUMbn1U9vV+8xFPbxGA17dwcmQFSuooZuarFsgylGG9UOQQH/k1UCCJ9LasaxW
PJNoFnqZUdGq1ZDPB6+A934xonMYdeo18gMveAosXHDYGoDnoXvskiBCncxPJcM8hqPk+c+q08hK
eBH5EmbocRz9BiOAiicLOwQPOKY4/YF9ZPi+NQJeWXB/h2nPDruz85pvRWJy/2ua6HTcS1dEdj3w
5qzlUhZx2eMyLaj/2haxyzfekFUZkOgVV5Byl5TsGSgqxa0kKDWjAhFXZYO6RIvWIIwpXdBwsgx6
CevcTZzqUA+Un+CPAiw1T0RXHdKwdoC3MW7B1wCkDS9eMHTs3RMkbDeQc2LOLgng0nKDoibOnC6c
sfgqohCdJnBltNiAttDQLWTzW+/Ggr3R7KD4VhfFqkC2sBUNb4Jd5YFWs1bggqW3NoP75iFuvRYS
ommcm2Mp/bLeh/Bfo9vAhUrYMatlCU2eWGZI84T62eCytk8oHCYSkrdhdd5QbQenvx6Yd3OImLak
XwWEYAsbwATzfaTBDrov4koLu2JRRRO5AVgyqI44aaDDYNeV9JkPXmGfIjf0SIwgEBvUKSRIWmad
JD55Y3Vj8S/GMR3vVzQCUwdTAlD7zs2d8B/4k3XZfRRQXr6poAziTVqZGO6iOmuzF4f6uNG1L1N9
gqRQQR/wrh/jlwrA0hT+TImovzfFUKpu1Q2Jtn8yj2bJqy7sMB6IjdxgBefELNgHlRDOVmCCKbgN
EHPfZ8UAqXu4YhXoy3h+EGxxpEJ5gIkAOCtN4Am2F74V/Ea5aKjfBmOGHeVXlVv/iYHZdQ49AQVo
VZTSiRIgskubHEZOPOcRNJi0vcmLFGYFO9SC4VsQOk2rXh3WwbI5qyl7A/u/ex9hwcDlyhYGSMxu
APtm47ok6d/xa8YgpLYSBb5dlwhkYaACjtlSCXYmwXAn72Qb8d6jUNU56dGi1xYmjSrWMFlQfy5f
VXO/T/+dHVVh4OTAjTmvygx1e9QZfAXWtK8ifl3lyp28lIUbpo3tmXsKmnBAd0jnKT04Tcrj7eUR
/J2Kz+7aSe6rKgiK4CWhj+C31SvwucUa6NOvErpWNC7uGpPc+L6jVwirBtZ30S9gjYH7L47AP19X
PZtqS/pckQoXfX/yXRQkUMVB2z91xbo1/ZVFlam2ZAUp3MYBdP1kpIjfENcZqGODusq5A2++qbgk
Lv04q4HBPoU9CqNGwUGzAZ90o4mpbnvVvVxerZmHNJkkzCRw3NQXUh+Zm7UrP+7fWFY8Vk3y6/we
E5DkpL55yOmiwcrMa3MqOFkIA5g4KpsnVVZsG0aIGbSFU26qhyW/7vPf/skGJOez9eGxJ+mY0x4k
4tM4MrKOdLAB9c7sUg8EVNherC/P3Ewtnkwiga7cGEpNRf/q56xTK8MBKWY9YXuravEksuhXH0WP
l781ExXIJCr4TCfgLylzYl1bVKDlBdDwxuFlxFvSGp3bCJO4oDEKz7M1ORAiT6I0IPD5R1+hq2+S
4kByOHYYGO7VeKlfHtPcRpiEiaIdY/CjSHeCwnO6LQDSXnGeKrBP4oVi0Aw4gk6FKBtfgRvWRtkx
1Eg4TFry7SCqQ5jpCspowR0NQKOohkKe2cKPGR6wC3vj88mkU4VK5WlnyOKwe8DzLdY7z8FqsRWs
oUv/Buh1H61OJPsjckjhx7c9pz74/b4DLsvCH/D5hgFH899HwAYZGFWqzo4QGLVqzz1AxW69BMCg
hQ/Mzu0kcGg8P3NQ/tyDD+GXQdoHE7FH48KdhAV3f/M504erszNORNOlBuvcvJ730oeTjaphNzoF
yY4Cm1Q3dbouAk7WNMa+CXXw6o/sHvZJ2QqA31+Xt+nnx5xOdS5lGaemHc4zCWWs/dABaL3SuFGC
Fdgu7nevGCVMIsGGLxdmdm7pvH+PEeLXjlsJ5qJVoohcQ4ioLTZuLgEgujyiuQ9MgomMnC5DhcK8
GlSRnRUqVSHKTi5dUjma+/1JJAE4TKA2PYw42Pibec3cDTK4JeTz3BaYhI0q9P1W8XA4nRnaEVtV
FNX1m85EYZysSNb5/S3ncEMBU9TaOniXeQlrvlVqoKN11esCQMR/rxBLsyGwwNSeLFi328Evgw2r
czhnx7TYXF6jz4Pjf5ynLfFGkrDRos6c1RnS8RSwERQPgrHufkVxBB7r5Q/NbO8pP08z1/UNOBwn
3jP2RsArvmMaRMkWRKo1ahTZ0Y26buHtOfexScygY9f1Qrv6aEq4JJnRPkg8+6pKp2s75I8d2HaX
RzU3fZM4IarMy0mJu4WlJfBpYbzmFkzDBECThT0wF//Yefd/DEXKi9yyhQwJaItQV2Xd+9nZKgzJ
CfWFG9ElN5WtwbhR8b3L84Xq88zRmtLdfK5RuYL5z4kDoDGsFZQxvHUyjPG48IHPa5z/8afWjXGS
grnqCEB0viI+MlKs0IB8Cn0mNMyS8K4Ern13eZnmhjOJFCDTdMTvKnlEtywUa1UoMOiDro6+Xf79
877670OQTtl1tgrTLqpkeyqUOyJHjw2PGF3BDxuFBQv4rYRLHIOAy1KX8vMNzqYAnQ41c0jfOsOR
t9B4uXcM1KgfQ58lgMOVcROQbYESebVKdec6eiFWfD6LbCqx06IYhupPoO+SQg2igfAD7Zq7BPbY
1yieA+Q8Be2EXejUdlTNHWj37ktLwSxbM6A+f15eprkBTMJCykrfYzgtd0Htfm3LvHkYg3SpUzD3
45NQkEOG0A+SkR1w741feZIVdDUCNuUv3KafhxrIefw7DrhJNJDS4+LY60HAbxQlMKY3RKg0Wlta
Jdk/103S5FlAhqLnPcdhtBD8CNcoUtbh4xizpF54Lc8NZPIssF5Ql+gtiruwhOrNSketlGvtuHBC
6mIgwLbXjWNy5n2GupbDDX82qYLQKHjgWX7jMbh+LCzI54eeTX3sSBQwidJSepeb9B31MrIds7BY
Wx5DMQpv7svDmJmtKT4nBB8wxgj4c6VxlWneyQ0ZNYMUzjguDOTzWMymAB0gFh0q6qY9JlB+UO6m
coTLfuoADX8oopRx3N2YcMgHUK1Dln8xPgL3dfgFNq0++KC+o9vnp0flQNxiD4/35LUBFT3fXDd9
5wD64fas0CUQSZyxZzWMat1AvfnGrwJv7RSq2l/3iUlU4WHoq9Bh8XPFx+5AUDM//F2cxO2uA64y
77w5PowC0PAcC+RH4MM1wRrYarTqIRWyRmF5SWZ/JnxNVThC3ftqDAN1ByaUeUx7k0FTxVhdLmyy
uX08CSvSgYtx2rPomWfIpgTqsGviI3FryeIsze3jSWDRSTcID5N+jIomfkHlPJY/ScFqsnPa1hF/
fLThxp9jHRTivsjjMLhyaJNIY72urgx654e4dqLDgPv+qYyH5LbNrbPwXJq576cKHToUNem7Nofy
uQdRmrzbZBXNNhGUeNaegEh90F2jNoI7eIr5UWTkjsBee4KakvO7yGr7RjtQYq46LFMjPJhRdV0a
tPquRss/fUmVzr2vUnPS3MAwIMmWtvPflvV/n2RsaoWHW1FDAXxUx7YOZf4bmnqWHQXeRxyC4BBf
fYTwa0LdXT4iI03Qxw+d7ksOYaTiFMAKEM4SCh3a9JG1UoS3QNsq+6caUoicAcydFeY+reN65BsQ
/EkVXpVOsP8USWsdlJBIs4fWyh4a5nmo0tiD1TuULt5wT9Jg4Q6eOe1T574GeKWybSP/Gc9iym9V
A20DtN8IlJCuW+dJxEJbzWs1+gvPxrdD/zqQKo/3guc9Qx+5CL5c/srcMM7//iEuVokRKkM8f4LS
dHE3uHH9lGdls7vu1ychC4q6tGJAf9wx0E71VzOkQCsRCr3IKz8wCVjENVFa1ZY+ayg/wPgsRClv
B9m+JVGROQ2LqVcfc5w08IM0OrZj2vlPbWJIOEL4MmTeBqp5UOezfm/7ZA3SKDv6jhq6Zl8QAklC
UXjOmePN4XrSrlk9hv/IfPBysYbgHYIRvD78OravZRFxyKGjqE+AD0+IJhEax5BjXFI2nmnzwPTz
34tMxRCC32IBD5e8CE42IDas17AV6slecafO+aqJjQTVkoAF08B3Ii8HehMyaoFgCoKqL1E3RC/z
PUhax9+DDBX53fPlPTJzrU1RWgPa7rBVgEg/XFacex8Ojw+CNfV7BiPchaxlJvZPIUhl74EuJkRy
7CLdrBUa2nvASu3Bg9PbNgbZCzUN2q2vGs8Ue+SPA/4DR66D7xOEvXZ0vVVfqP6gfcKXSmszkzaF
GUGZiYBq5aiXKq9QuaPQmIxWaOgmdhUF4+IDfSY6TPFG/QDlx9TPnYOLt6W7Iqk2ZtvEhC8VOM8v
vE/umCnWqCBpxgxPnUNWeyPOhfubVVB/q2MO/i3UChfuzDndkCmoKCQd7OeHlhwFWJUBaNtD4fg3
SpnIvaNUjvENCrgxEehTK5W4Kw6ONo6kKUoabpzCAU59DSdgDrU7gEl7sBsLQPTUJgCJ2cteLu+c
zycjmhb4QIEYWJ1W4YON0OCjoKdshUUz3YNrZ1wG0cJkzO2daVAO6iQWaLO9oEQl5UYDqX0DVyP0
9FJVJwtP+r/aZJ+t7CQyl43rwu1SlocoKVXMIOHjB+5zc4bdaWgyBqH8AeaYHHZRkegqReRJy3Dl
+rSBRQAVZkzfKRTD7A7e2bITG0Hdxm4ATgK3YuU6ko/bvhrM0N5pPOn7doVmmC0fx5JJk6FrnaBP
fki5CfM/QSU523QZ5IP/QfqF2uYWYp95Eu6EZKXeIYe24i3zjXbfsrZiGd87ka3yp96PnCRbx10b
VDAs6ZqA7ttOW/ur6H3KGbT2rAZ6a+xoV2/DRrnytxwJcSHnCL1d/e47HgqZ275skuRHCgE68iQ9
p0p/eREaIbdgu/vQvIbTT0UfbddGDrR1B+TXkHIRVb5nLUQMSuD/QfV4KCGnUH1F9so8gD0BVVFr
Djf25CaHnXlQw9G+COhhHA3MPlFsKP0B7vOe6b29VxnZBceikVX5XdGAsz24Yq7/Nerh2dxubDPU
7m2KCUDSmPk53pOJI3iL/mKacrKJHei8HVvgbtgDpFkgLAykZtt8bQBgLaptja5LYdaoedhu03jK
oVhgiEE31ToCoeesdJA5473SNE3CjdZd2T4hi5Q5pDagTObFAEM5ITpBACEA8XL5LM1ErmnvmkAr
lzV+ORwZuMHNNiIY1YZH9ZILyOdnlU0b16KrufFyt3wxEqAJ0OzpjWasBYc77W5gBbmELp85rNPW
dQvtPGeseXeIKSvDXZqIOH7PLTBsW39Ms2IhO5qbrslpBcAnLDJty+cq94CSsTlE4FZSSOfH5eX4
6/32STiYeiXypmkCyK7q57hjQOHdapU1in4HzFKIbJMzklvkEJZUVVGvIMMJQJ4UBIwqMFibSu1H
ndR4xw+K9ekfwKwYO7SlYsWjhQSFC1PSFPLbpXBT7x7Zt0l2msc+fy9RDn3yeWbGYwT5bXKsICNE
N0wGXf8io0HQN+IOor+H+zLEd8AoV0Bnr/wz8H0jq9zoHn3LTtDvA1CQBpWbzlQbW0dhexCOToFH
MyM0fL/45wG9+Bp1q3dOE19DSagF43cNWXKoet/idRemRy+GXArMvYvBQkGiSTT0sAcw8fNxY3EX
tWLbhM455DRD25YwCgBodQ+BQ5MCUkVJW20q3EV213jpSA6SiboDWp1WNaSUiwK8Ehhv996zLgy0
mkuVjvmGxTmFMIdgJCi2SK8l3pigrJHh4EcAXOa3nGmt+hWBeuDZyLmE0uRtzVrXeaBAcaEm5+uw
1c02QXmjdI7EdyH3DWHpBqDMJkwjYOjhH5f9xjs5jx9Vp0P20wI3GbWYzdiNDdClfgVpFqE8FPea
ktu82Msq1uVbhIeRO2wSpiIVbHlmtW5ufLxAgWcvh7DYGvixm2Y12gDC1XfQj1ZF+ei2dQqBcdzd
0TVugkjZp1Cr83KPgNqRQ9vleLqlsR3Cd+yvRN+asXNTtkoHAujc2rYDkm+wOJHhZlsvb7P8KuAI
+9u9+pCJuRBOKSlk7o5hyat1w/AIwHIW5DoyDyRV/50EOEmoSMzteAxwfKI1p06qNoN7laENpnCK
spIgjfqyUM6Tb0Jrd6h2thpT2CxS3M9/6GchZNJOpqmTwJ1KFc8yRcglEYT5FY3v1ZhEG4BrmjX3
C2cNzuIplrzeLASuTz8aTeEhPerRovGy5C4BBOaB0krXw0o5gObiEMjAZzcOAJxcbmoLdmm7hqQ8
7UMU42MtkoWaxufBGS3jf69c7JgCYPE8vdNek7R3gKj3fJsCQ7rk/fB5fhRNvU3jFEh0IGPjY1qz
IfydtW4gv5WA5OZf6iYI4d7EJLpzuOegv5Zf1SWJ4vON92G/t05nBfwZ2HGse5asjAETZmUI5wu8
k7lZO//7h99vsr6xY+g2L0gjgMpz4eC5dtzQ8oU8728577/7MZranCKIBwDbQboHPIGMBPcmiWBQ
tAkDOohiCwMBNLNuCPS+HW8tQORkANzAuOaZ6MrqAIB2+BHTdSghkCThHgiL4mGTR7wBQg0OeeWw
R/Wki35kXXCmTHJcJHCETfOavPe4gBL4vASJgKwm7gKu6Yo2Z34Di53YmtXo9zHIBzxq3Fs/p6nc
Jn6fkgMAOZn7kA3NGC3ZP82116fCpfATdSC8mKtj0dbdDZf+bxNHjyIo9mpEcb04K5sAZ1evHNG/
Ya1/XT6Zn68vnUqZhsQpkzgyoMH5YqQSvoiqCorNWAOB/Pu6T0wOnlaBxsvPoOldtXBnwJzvMIn8
qicqnSqL+tFZqr3OgRDIIK4vOkD6IdG0pHA3Nz2T4yVLUIWqXoQnS4bkVXWZ+RYlSCuvm5nJ4YJY
EujbbYdfZxVZES+qt2NS11cdXRpNMlSRQycMYPbsqOMSQt0UIbY8ggmAR811f/7kuWtNA/f0ekyP
0oAds2KkwsZVwSA3l3//81c74Gb/jj2K4D2D0NOdzMDYq0hkVR0HQBy2CAooUF7+yOdRm0aT+9CM
IpNZ7ydvCrA+uM0ciYskaojGEwrqp1Feqc9Ap7qchiGCgQgCpAknzlEFXnlvh+waD9fQpVP1LVLA
hiUux+QND8dHEfnH6lzqILE4JSr/1hZWLOzZmUWZ6m9ZxYOwjmMwLbWTbmlgx/Vf92OoFNrt5SWZ
+8Q5W/xw54Smrty0CvoTbco7GVY/GjwPsRXChTtn5lCH5+9++H1poRClIC948qmNqhW8ZIi49SiY
QwsD+DytpVPfQOJIXwhD25OUpbNTMf/C+3bY2QFlqHx5HHPzNDngcuwq2FtKc5JUVqthbH5QkIEe
4RniPV+3EpMTfqaXgSyJrrhfSxS+0yETP4Ki98Zv5eh46QK0YO7um5oGFt5gy47W2LwgAK1pUqGS
7mTQ3xXOF9j4JCsN4Ne9pdGvXMT3cdr8uDy8uY0wOftVkgLU25TyWNmyqlbSBCAUR2DILRVmP+8E
06ncFnQ1I0MMF2/ah4ybcrp3C8ifDcY/lUt/VzbRqzMP5KrRTMW3uHBkGymVv8JK68iwVtso7sjC
lp7Za1OFRbwohUwHC3aGKL9ABTeHw0v6nHMsznV//eTQFxwERVf74s0YXR1UZr0NevVL8I65P//8
7x+OvKlFGbtN1Z2aGLd3xYFbHbI23YOyF1w5/ZPL3Ad2sNdY2jd4oOCJea67PAxdz96um5/JYQ+7
JnLzvG9PrGDlVyIAvlmBAWuWYF0zZ2GqSQZFEUhgd514g/d3fxxkwVfweYtvLv/1MxFxqkfmN17X
5bBcg+RL1dAvFM2+/M6ljH+FnVTCdvi/0qVi39y3JqdaxJAFTr1hfGNAzm9omsJyzG3lBtIV8Brz
kutKAXSKfTQO+tbE9y1eb+RPcbZd9ED7X7ijZjbsFOMIzfZAh5rZU18k/Y3TdfCRACr1a+xf2cGg
U5CjhV/c0DtyfKvCcQBjyKdHXFMv7nCluhqdKpHBwS8hWRj0r8xYaO8oRd3hRvtl9K1FdY8uJPYz
VHs6lSETIKiSpjTD2+B7QNUaKHvAFrBvDF+pgZZ0p8EsVfvS6WUPZyaNol/RZwreZk5Z2BvwycFL
hsF5mGwv7/aZszSFSDLXT1zUls0JjzCxlhkYsvBcXGrDzVwqU5kyHkM3F30B/kq9Ag0VERzg6uCv
LB//2JKHINy/JpX0FuLy3EacPAGaAFq6uXYwlmGMbqqWwC3C8Ja9lb1Bpnx5wuaGNHnpc9N3EGPE
kFDQzNYqKx+lfPr7gm1Umq8HtBiR96JCdflzc2OaRAhelzkHXb0+cafPt3IAsEAZWBV6djQLudFM
EJrCJbn2AHwWrTiqKLBb5SbfSY0vkDhy4dyV5QsTN7PTppDJ0HNM7/fgyVEdkFXTgMJdni+3y/M0
9+vnnOnDrdkoM4LSnPQHBO1gXaQqeww4fEcv//rcFJ3//cOvD1FedRX6jKcGnYZ948h4RRPergu3
p08JB/fu8nfmRnHeBR+/U/VAX2o46KkO9Nyi0mTTeYsrMDeK81c//DpBicCgjuscSJiLswLMM6vy
ZC8Gp1j9H1ikMydkKmlWORyWT2i7HGwHgm8x2p0fsxuGYLo+B20o0vwAamahqDhzPrzJmQ9zagC5
HXBbN7CgRbp0bl+cS0/luKRyO5N2T73ECiehnecm5mTjFIVnn/+Kiyjb9pn01qhBqVVMoEh8eQPM
LdHkuA9DO7R+hjqC8qWtXfh7umhSUd35NVQYIKlWgvlB0Vd5vPy9mQ03RS4OxjhhgcrFCTqv3t6U
JvvaSiiGX/fr5x3yYcNJkTod2uug3Zx5OE0K0c2iHP9c/vGZqZqiFZuxdiH4xVFyifN6zXUbwAsA
8eT82I+g97W9/JmZDTaF/fGxjeHfgR6DHjvnttLhhhU5OoIugLiXvzA3kMmhB3DcodnAXRDiAY4c
gCZd/80kGWyBjnFfLfFO5x4fU+GyAWa3edTmw2EIg+8SkwUt7cbs7Pgqwf0HQm2PLj+9obkHvo/j
3zmQuIAA4pWPUDpJCyqVw9lloAR0tgwdS1ntauFmC8v0ea+I0kkcANmvTkeY4BxEVezDjLGNjdB0
bLxoNcQC+ASXf0P9creckc+VAqZIwSGqOD7JMJ3C3aNLfx/67km2za2Kg7uwAXGOdd7RN90TVDCW
QLpzm2USIAxEcrsSygCHIQXNVXcoH0O8zTm2kTbQOZHhQqFjZttPEXRDZH2IyBNyMkUUrfzRbuh5
LiHPu7lq109RcyrsQ+sCN3niFI68+N64BnCX7SKR/0R7YwmQOhO8/4Obi3HlCDH+/xDUhndK+v4r
yfBWA9bnxuk959vlEc3E0il2TnU0p15tyAnFZe8uDOHFU4JWthAl/sIj/9t9olPkHDw9WnCZ6ugV
ykbwFt2YVnXlJgVjfSXdLK++Vwb3+w0QbKJ4N3XrV88cuM8BcjyDyUh26xG4BrMtVDk954VFPfEf
WDhQbVcCdgHkT4ckLodeccrCul7HDRUdXdWJLBICKRJP0ytfglMozYCWSpaUhB8GUww/JRTaYBcC
3tcCUHtm604RNAB3BIJA8vREPVk+w+fjUUM3fqeSIbu5aqWnkg/SUz7uSwlFQ6frf1TwiqUAL6Lg
cfnn5wYwTTFG6FUVmVeeBqbEkdTI1AHkknfRCNHvy5+Y26vnf/9wM0Mkx0szYEpP4Zj3YqUgeCXB
K7b5Qjie+/1JrIdjDO37vKQnXQZwz/YtzEZf4UxciIWO0cwc/b3jPgzA5F6SupxD8M/NnsVZy9am
3VPf9tnm8gzNfWCyCKIMyeilNT+AME92UPCiax0asYpYe2UdcQoAQaWBoVhNxlPTUkjdMet8y2Ez
utT+mFmDKf6jih0ujZsD/s2THlI1hP2B2Q1dOAMzF+4U/cFSUOtpqIJTo4LjWV8CNzqYiTWAcNAY
c+AS8OohqLQGEgNXrciU96b6uP+fOK0OwH+no3kxJEoeY6deBP/P3K5TMglnTgXdNuhXwDjI6H2Y
0jFDLRyaTxtGYTH7QMpUHkpIoAFrScac3aRQCHMeoC0Tfvdb4ZSvhTPArr7itjJf4JWT23eJ9lN1
72k7eldWOqZgx2EEKtS2Pn/wCLT6v471EEJuvnCg+vazHGnLrqOgUTJ5boQ2GmvYJlX/ewZUpjjC
0Mq/+T9Eos/PmTulKrC+k2Vd0Aq+DMMbR21yp+Tg7Uuw9V+v2TfuFNEjWVeCrOmWp5Bj35xlLZUk
dguZ1SVa69wYJsUHRVvfQ2W1OKFYTLca9Kk7H4n2OgXYdaFy+PnOdKeIHRiDaj+DYeFJdHG5Lgb8
sIb1+Mp3w5ekIOrt8lx9HjPcKUYHXpICagyNe+J8ELfM9LgWMiXbhaWYG8X5sx+iNiTpQghMDfTk
RzXbsigd1r4wZBexnGxytH83l4fx+avPnSJ1JBj8IYzJkFJ5oLBaGFJvDBp2EDDS4z9dWw63bbcY
CedWf5J6VD4A4qUXY/XzMbsFQ8m7lQw3RQfHgYXH39yyTC4jpTxiFFigJwtBPvCQeidCpyBqmoVl
/7xk48aTYz4AXQ/bswxS+jl8o7Uy0TcIXX4P2yDcxVVxtt4ND4kDUdDL6zMznqlKy8BF4El3wAtn
HOQdvHGQy0Torny97ucndQc9GOCl4EV+KkJ5Qtqr4TGx1Iid2cJTzoZUbcOHDpkeaHRqRxRJASfp
/Gck1mwbAVi7VBaY2VZTr3Pbp7HIG+GeKtZlxQaCrVm0bWrpslXPzz4Hl+dqbjznz384kn7sZLjH
JT0NxEA3CbY+VVQ3+6Yl/i7oxmDB0WJuxc///vEzJM56ACrdU8G1+WNF70GKlsglJ9m5yZq8N5sA
1tKFB+33IUUKY2Id/tNGWPdShc1CWjETU6Z2476JSGHBkjuxAK8bkPtW8nwgzhlxdP5fIL0s8Ynn
RjM57jyysFyCUB72LrJ6di4DB1iYceRi4fU2txyTA+/7eV0SNLn+mgmxxPCTN+C/Lm+pmR+f4gN9
rVPTa3jtCOnVw5YkWvxK4yrR10WPKRAQHqpRVtVYbEvd7omAn/UN5m1LlaSZyZ+amPsj95rc0d5J
cuvueedK7wucKuNo45Se7PbXzdH5OH44DxrqxsMQxPFBJiT9obIaxICMVfVCh39ms049xoltsX+A
nj5BD1/cVq4LV5GhENEOePCUbjwkHDdpB+/N3XXDmRxvnedjHeK1A1GnnLxzUQMSDVtsutSjmttS
k/MNxy5fVx7FuyRp9QOxdZ/uIKnjL+F6ZqLg1GacAqBLMlp6/2sjQMDllbHevp0zmBGi29c94qYo
waLlFqLTiXeCuCEwBPB97emBB6n7Oxag3wYqzezrdQsyOeB2YGcd/jb9KnIOpzCnSNc8SpbaFDNn
ZAoQpM5gI1kUiObSb/5pQAD7PYBNtk0yVW8vD2BmB09Rgr5ToRzIm/xUQVG5POq28MyWRxBL/C2h
z5hDslEmYPb0zdh5S0XJmW02RQwyrxvhX0ncE1gnxU6XNP1/nH3Jlpw4tO0XsRYIEGJK9NnYzsyw
064Jy1WuAtEJAQLE199NvjdIy0lwLzM77IVodKSjc3bTRr7F2H+3n2nptRlBTxo6JHKA29VbzTNn
OE71CT9Du1pui0MTLwhynxZ54vDXmKUBANroiLs7lWbWmiHz0iMYga76qotBIMUu2MFscMit5Ew6
q446KbOVvWkhFk2rblCLIAldONj90KYYhhBi3bBM94L4Rw0zsm3rr+nF2UItLe3tYfoMeqiCBJ1r
uWjkiUqv8UiW5q+xhxNFggpWOvz1LSMZstZ9mFNqr0Sz1fHRrIJb2Jp239JHMYJdCNoVlg1Vxzdb
IA3nlrf6tiq8Tf1vxwQHQsA/BTWO4G25IKDNpRftDORYoxsG57B4JRVdiD4TFVimOczKwSb9zAKl
L3FKpzgqRBKuQTeWrj9/qnd7rozhUCry2UwjTMNPcLRWL52kbH87uJeubgS3sBwWNyrPXjVIV6ec
QwfyCC1+CPNvu/788d/fvUjTAmL2WJtIVqmvqmYBQC0F7RL1fdsI85O9GwEuy70IkDm8Jigo3UlY
utfIam3xz+3LL8S16VgK140iIGk4fXbdkR4mOf4c7G6Euv5UnHxIKG+cReT3p2hnckzTFM5nXUpN
j8KjffM4Wi3gVrefY+lDG5HdVk5WOlbdvcKDi91TSpqnzNsI+HFMn1LuNBPqzD7I1mU5fvM8VBPI
CN2qoqtXspCF1cIEA3JZOqGHtPMz13UcqZZ9GSY4ugYBXZPJXRrBOH+TvvASoiS7E3VbH6SsfsBo
uzm4bG2mLg1gRDI8WRgYpHHzGhegm8eC7JIxq+Zm2LbtwYQDDmkTg3Fcq1eUrwu+gyBBqGDgYodf
bs+hpQeYf38XalrxIIMiZfOqiEPOKBo8sEoUD7Bt/vf2APOr/rNb6Ji4voFlcoDUJAZAsejiCeKn
n4a+8NMrJF5gB1L6IOx+ZWNuVae0sbcVkoLQCD6iVB1UcC14ojkDlVvFooFJCaN2BpwMvPwUv6M2
sAXkYrXQHrp3oP5SrZExPl5ggtAIzDgoKpbUQ/tCA6vbDX3WXXRQJgeHQi+tJmpbcyswq2WwZuj8
umfNS96OgBuldfhghTVZqZQsPIVZG2MJmMaZxeknwNetI3LGa9xhi82bGTBHqm+358fSKEaIxopD
hb+x6Sfpoige+yDd5KS1D3bnX/4XoL+Pp2HwRxGrhlVPPbXyBU4hRbJHsy6Q94xIuy2j1rHd5ruX
27o8yBae8WM0+djTNu2XATNCjLgw5knGtHkhThX+R1swMfdVAdmJTdtAYIoMt3iItM8Im+0E2CUX
KJ9MDaQ6bn+fjzeZwFQTHgJgvHhbyRcIFySXoU1huQ2c8Moc+3j5ga7u78vP0MDVwZYsfbYtH6dR
PosJcavy91XIspXtfmkMIxpZVfRW1/LsmSrR/aVDuMLBG8HR/6GymLCVzX5pECPzJWi9BJUlxqcB
LkEBcPPNlB+bTCT1vuBhHRw3fQ2zokXrya4DNabPpPL8T3GdaztyoRxxvX35NwzHn6t1YFa00Gcp
w5Tw5DPsMDs3gpyso+2LJLJDmXQYi6x+kBltr3AFikc4iTkCHsBA/FQFEM525qIRxGB/VZzgjzQJ
IMQdtwjsHTw2SvEIDHYHNarbt7oQ0GZ1DLVPeClabfL8hguavWPo2FcHLxwoVF2wyDfCP3RE+itx
8PExCjmIMVNp6FkDAvlZ+6T91MYAw/IKtuexA81w2CKVUV9sZNvBpPP3waiCBdKYISw4hG/ZPikU
JP7QBKm34eGDYI72d9t+W/ppDcEV+0m7MKAdjxqCyml4gBQ17B+jtIfjDjtCx1ByAiHDmFDQv1OS
b1MqC0yarVIZ8zKtnKdYpcX4SQ/JFOxx8nW9c1X4vFjBji3sLWYxDRh1mDxXsn6xNbd+lNzXUKnl
AwvuBLzk7KgSo15bhZfmh7HKkDyBfZvwvScah5gVnmVf4Gf4t8gG8sSG/mvXrdJJFzTFgj/4t9lU
UxiMBk+lKIGxsse2FTvb9Qra7pQqSN/vWZnY+oko4XXFLo3dvPJOeMtdtvcYrfLvpeX37dENURi3
doywNrjzyZiuWewuLIdmXY4KltatqJyXPICCgMwmfRjCZoTKFt3mSBmYdTnuwcgZ0m3iBeIt1gVY
h3m9omF4bpBRrLRalh7DSO/xWqFIGWf1CydJu7drLLT1CIWPzLHSlXVlYX+lxrrCmr5zexKSF4XF
/Un5WfU9s6o11OHSA5gLiYxReh18/QI0CT/wUdBDTJGJQmGVHW4vxEt7hsncFYA0TIA25M9lC9vD
eACct3QhDBvPgpuo0sx/gVDDMQ4kdgfs6/sydf99+4OKsdVD12A3YS1d2YkXgt6s2gmgZpw4DfVL
rODnwwb1vfRbQLJTL4hCf/P0MzIXwYuMSUnJi1129SGBut+DLS2672VbbIKWBSbFN/axyw5+UL6w
Str7HAL43hk4myRFR1/zNXzZ0vsyMhdRhME0JE78Ipl22z3VM4iwhfNlF+Uo1KtDX8nUf7o9WRbm
o1m/8/QkhU+r+IV2wycA/ptDbGH/7KpVz42FdfiP2l2InolUKn6B1Dk/lkWgDknV2QfIaTxPEu7q
U6C3dcYDk+ALKfWRTnkSvzBL/5Ro2J1CSFntqtBe6wEurA6+sTqUYODqBI3+l1hbngP5rD5Nd2Ee
wgFx2wcxFogEeAoaxPggkA+udiV8NCMNUbzdBIfalYBc+uZGrsHCyS5DUoVQfZTWsU3HeM+qRtx3
3BlXnmJhDv9R0WM9NI9Y6z9BCr36jn4ygw32UCgews7PDmv7B1T/vGqN47X0REbs0wY2CD0ExK4i
7kecJbC8QA242VkJWD+3v8sCqD8w2b+ktIpeZy6/JrKpr7GQY3PiyrayHXjBworcEuuMKgr7gaVj
gLymnzV8+9pZwxYvPaSxLsQ9rMB7KGBeS8+Dl1YtvrC2lmfIHF9vP+LC3DbLfyW34EnjEH5lTQ6O
mWLpXeZW/cqUWLr6fG54l+F6VouNKPTGZy+j9S+pwAPGegqjz203b2QGCsJVOva5fhatHv9iXNSH
xmvTja/GCHtoe04KJNzyGgc5XMu6CT7FkRBdvjK7Fr6tyf5VsGrVoR3m1yEs8mKXAHQNk+ASTKYo
bRyoEm97SfO3efcN2AQX2KKQ4bONLsReQhDwHAK6vC05Mzm91ImRi5XKfVYgpv6tsrY9DWj7CpgD
JmLlBEHeyOMfnIg9I9aZW3Br4Iw+a8dpswfhDVV14hwypcWhTzAN/spsR+YAaXhjcckp0D47FcdW
qECSDVxyiKE+mJ1sy/PCPZSwfB0xSJ3QCx9Tm8KyW/v1YwLpFuszDrRhmBxAiM8GHrFJl93FkRCe
pBG0C9sD+F88PWLThEAjjNKt+GE2LvzRO83YnRncar5qF07HD/Bz9uIjqkFQHJOylfVVop3F7tsh
s3UDyQ6I6EfCLXp50d5g1/+gAFZVB1pYUEQFPhXCRwy6bO5RJ/l4j1S++0fHQRlfEtj0/mAud52D
PTsVHakteABLg0k4D4ym8RMY6mw8ibq22T2S5OBfq4PN799q4nX+qoBnCU92UXlIBsEng4aTCpr0
7zLsPBhVDrTE5tZmnZKH0qlcAEXG+azWwsltR7sxR3LCA/FP2ZRjfSctggMVCyD9REvpP7Z44+NL
W5VDIw/wO8ZTJ7woss9QeZ5gitxDlvYHLYgoTiInJekPpd/Fnd61aCiyY668pj7HqZ7L6zBIIjtS
jon+SwRV73+hrpyeqBBTeExK2WSnxOVkPOjQ96djnuNgCaJ+kSVnOw1KZ++FpCXw+YQi2F2OZhxs
ciI7Bf7vOIU15E1pnmKudNmoHwecjbxj2cP1ogZcTE6yhAclsYNpT4KioAeVuX55Yomb9Me8HMtR
7cpu9CUUSVvRew8jrM7Hg5yE+BmMY0/PchYvjiqAXmgEAYasO6VVDodnzTT7mjsZGAoj+Cj/wfd9
wpzA9361msm17uOyn6afQgVcXcD6GPJrC5lPdc+THg6AjHf6tU/V9AsE5w42nNaoYKucAnsegT5g
/UhAIQDQUeUwOaS1xbODJljIHlTnJP0ejgWFHfHRF/WeSp+EUECC6MApDfh479kh0AENab1DqoMx
fEDrneu9G/MWusmwxQRxY2zr/A6bkrR3I+Dfwz81hIC7XdI2mK6JHrL85E4Wb/8RNpe/QleRnVX6
vDyTOgn058EBhHTnTU2Aw0+G0+Jl0IMV7xtV4RHLen5nTUjLJtJdUoY7rxH9Lisplf1eu/AQAAYR
NhQ7v+1REtFAgvxoXdhgRJPqii9Qm6uq70ntdPbZr5rRwzOCpRnZat6qgSeeiiih1hBGVotTwkHU
MLjYa7up/4OrefuNFTb8rcOUT3yPErj3K08G/BC3U/qcB7xqohq6+eS+jp3c3nlwiue7KtcYPpHQ
sd1VKf7/njOvdsvIZX571wwcLAFZsvLFHnnY44YYze+boquyQw9gbX6BBK22jyPKuo9MWhM/o8Xn
loixspgeavRjPBLlSoTu9yb0nT7KS8iwPkyFli/W5MBRHVO+SvduaOksKgBbeoWVOTg8fSnYdApT
1QWXelCoKcQwv4B0dlITDQODHjfvqsnxjtIK228FnzFasQT6YQ8+g91CK3Hw1HcUhp3um6NI8TrA
cP4bVDfaEA4tfJC7VMC446qd2XlhCEEkHbOWvAaOU0xIJOCFc29ZQ7yNghh4Rmkn9lVZp6C/Pnt+
3g4HSqzQ3efZUKsjpAnKbX176KD8vluWOZijnpe5zy13ynJPcu6GO1qpl02bsamu4KHYm3ppF8LE
xx92OWo+n+Dr3K9slAsZhSmq0IKr14ZNlb7Q2eUKlqHemSnIu4xdkK0kLQsZnWukXK2rHLcfsvQl
boCHtOcTd63djTm9a6RcdqDcZvKE+zzCZ/fFBR/91IVuXwG01G3jigWmFRR84AnArpX73Pukrk+I
KSfIyy9WOU1yW17qGikXfIagoFpM7Nkl3XAHvR3+MHTxNv/nwFRUyCmU7vN6ZM96qvs94U9ti1UO
nIkpGnq0BQc7O1TgsfYhc1ZOjx/Tu5Aw/R4VrHUIBPEVg9vN8ASm7kkrsMJV69kRlji9w9Ky73z0
VdNh0CsvcWkyGwHPKzkbBDjBc+nnXEFefwDKXbAEe0FfVxvlowLTGMp2bdqD5Bog4FPSRnbAA/cM
wcnSPm4K+T9EFRhAPx0TwXNS1pCtblvXEvvebqdf265vnrH8OKO5LuALFsBOb8fsqR+OaTDL3dwe
YKGYY0orxDZD6wKygNeh94sDh5D/X3AkEk8tGvinEn09ue8htrOCVV747KbCAvXdWMSxwmg+7FJU
ClicskDZD5JVv7n5zXxwmiDz0O9ORErnMgx6V11ZEv9qe9+rI8hrtCevK/sonUa9H4fa/uzQZNz4
UMaCAKHGJqs4V1edCtDbNYJEdbBuTOdhb3+lheqLqacwFIn2CjCbr5BWKQ6qax5LJoNzTORjAQep
bUFpCiuQYaaZ9ay7QlsJXATfbe+csf80IVxWRlhYakwdBVg4QSisUM4zwQ4DVACrd7bUEZ9RG4MN
DhXz1BPT1WlWVLz96paGNPZ8UVSVqiX//0PC0PnnbBCcdFhV30b0ZvXi0mkieImvubDMX/6DOWgq
KiR+UcVNOKKJC7YNRCNyzttDCdL9Gt93IY5MRQVNWkDWi6y/gs4/adhS+2NyN42c2CcLXattxoqQ
3P89lkonh64Lq7orTLCTbxKSND/0xKy7aqrClSbz0qsykgIH5yRqQW37KRzcKflEJiTvO/g9oOJ/
+/svrAd/aClU9UhBR5qudof825LpiTZlv8+H8Jtb0YeqDoZ9VxfWyobw5irw0befH/Td+mMPbTO1
ypfXVg/N8MzgT4VkEMLVtr6UydTSPUyQ7OAFkOCO/WQMCq+fc4iG8CZKggqMr8BrPWuFnrOwur+Z
hr27GVUCdsNjhRZKOrmXsm8fPRxt4fDg8PuCBV+Qsa6E2dJrNpIIiWqAk3UlQRm9ZTuSyIcEANM9
8cm/oCXsUPF6bOx+W4/DdHQQY9aMBdpgV2bn8ZPqJDiMYagfrYH4K7n8UoQZywYbR+IEUCC/topn
n2zVAh5gO7m+IFESa5qQSyVok7fPe6SqAdP2dQrkt4kBBA1fNuuRVHLA8d+7emEcdSOma5iBntdl
aybDC/uJyehXEvu6KFHNzxsyjREgj/m0px510LwGjUDurBxg2i+bItAk80t4y8VTUNgvYixBznXI
rP7i4G1aAIYRNCutwX8e7XANjr+w4pvMflaisOChEPdiwz0pyjNrRy1c/K1HCfeRahez7pCSQUfT
PEVvP+SSD5/J028hT9U2VThe0ffPK3uHShtMMiJe+XAJiMJO4XweJ53thnt0GpzpAVwjkfxAVYxY
9wV4D2m/z2KZ6eCgqcv4E6sYcr3bd/cGwvtgVTJ1WMArnMoc/kLPCiyU9spcahWPQxumwePU+qg0
oPpROn+hFiuDcj/UvJ/in3nf4Ebu+gxcnHMOwCeFlU1WJVUUODBh2lG/FD9BlOPDK69DeErsqkHm
/J+WNhWkEX0VJkAwwQcCRY87OBLOrepC+rl14TBeV/aeNjVHtS3ObRROki61BFjudtJ7xd5rCt1/
HSdYGOK1xZO8wjO8aPfCVqKIIFBvISClI63xV24VngVIko+TA5xooOQQviS+z9DFBS7MSvaqYg0X
6LWWwr3gVEsk4OgsrhF1na5hGD0Rr4ngWx/YL0TjSx0UEMc6OMNxPSXHHL5ATnvIM5vCYiqOU0jn
7MuMkuGJBMEIewLb97z2a+mwBB3EWACLdaWe6PgVrgKu9QonnSTLd2WVjLSKlCxIp6LM7v36CfjP
wQ93zOqgHzUGeUG/c/BxOYtKmaf0bAVdmtMz1RY6knvewzMUdxpbcNJDeSpEPbQBG6fRe2hul8ln
FHUT4u0HlpRkn7de55dHh9quPGEvJ22yc2HHXF1E1o19G8Gyfgw+kzisHQ/IBTY09JD2ox3/e3vW
La0y7u9bIbVrbwggQPgCcZujtrGMvcmFOJ56qV3I9NweZSGDMBV67JLqjDg8eLF9G2V7jxRdeUKv
MA9XQnvpMYyzquwbn4+2RskCGLjpXGir/iJKXT5AAzcbzxmkj1dylaVHMTadXOsqHyrAEbwRFe1D
kgfSuutrt6crA3yUD8w+cvNu9y4fsIfehgoNfEPiLvvF/TY7ee2Eil4DLNEOalFFhXpJtsbrm69q
LjrzaPNjvhsNdoAWVAFbchlGSGnCL93ZK7hHHTOP85UH+uiNzUMYU6wsGazGhs65sNTykmeK4mt4
4rAtyTbMrnkAI68p4QrU4aiFAajF7+MKRzp/ghzo/33uzlc3pxb1PZoWPL1QocXOE9DNDK1gZd/9
aN7OFzdmEy1jpwDugN5zf0oe2yqudyqBaBLs0ulD16RrkigL38BEotkdAEEZtCsvLXUa+1FQ2Ayh
ct7qr5tekglDYxnseUGQqe+GJnyMJcT2wlT6+20XN444FoR8R3ucvEvTxhM8s+ToFVHYdMHP29f/
UIkRX8FEn5Wsdmw14hN7tUPhppI6uzIG1C336AWCqV95UMHMB9pCO2Hxq+cDwsds9763VwXAPkrN
5zswgr5VE8mmJtTYghms8+qHHHAwdDAPFCCxNPzi1t6Gw9w8khnwGRmLUEj3wlAvfEpgTAmR8Jyg
R3f7ZS7MaGpEu6Zp3leu392TpuJ+1DbejK3UsSU9P7Jw1FL9IRvCqVxTzFia2kb061ZOGcSR9R1H
RhOhR0l2AYm/3X6apYsbwU+BNxk8WCfeKyh/5Eh+Il+QYdvKQo3g1yIlFYDy/j2gj//2TOVRLta8
bBdu3ISYKZpXYaMb/4ImHTqOIe12brhJ9hKTyISX2TGU9uSUJBc1+s1wp2MWHgJH1I+QykvlxYf/
zab3b2LLdFu7OaD4/gUCnuKsR6Cvz8Cx2eFp2/XnWfxu+3OsXDpuXOgk8iun/5RCWC7i8PU8b7u8
Edal3STxaAHmAKpo3Xx1u6kUT73lOtZa+WfpO8+/v3sAWss8t5PYv5cgvEKEyA9ttsvEfMDf9ghG
PANa4mSqdK1zCce7CBKRPOqz8Ne2ixux2yq4OlInRLv0bb2NvUId3dz+b9vVjeCFXQSKRmA+3qt6
+JQLnn1PXfRnt13cCN7ShngEjsi49WTg+V4FSRs5U/Vj09VNVNjgQvWkdEP/kqD2voc1VrEr7E3e
ZAhf0yJiGFkry5JYZ1uD+w6zbb/6Sbpmi5zUfHljv55k5Tu0a/BqprwJj3kA99QJomjbZqRJBrVr
C+Bih+PyjbC9wziB3+0XW1MlExUmQlXkMHa2zhoqKp+SFpBsmNgG21YEkwiaj1CRBzgnyaK3St+U
1BG4Hzq6PW3mdeWDbN4Eg9ka4sMNgKtnmPIKb88aV9s4umfymJZrVNalMYyY5Wz02wFsgyRSdTZ8
n3iA0imrrMdZmez2YywsaibUgIT5YEmIKiaQqwdjeWyrISoQuvvbl196AiN0IXkFbYDUxeXRcnR2
8STumYI+YIg/3B5hnukffAcTZSDdIQiQEdP7snROA0f+I6A8LFDJnRJIr2fdGvN6aaA5n3y3/Odu
Z/kM9ZqzLf37OWdkc7raV/dOV+3X06CF9NQEHSiomMReEMq7JKQPIDIfFfX3g2BnmG9H42if0mKN
0LLw7U0EgnZpq3U9hhcBJVwR4dSSJpEFHOvx9qdZur6xJQNxAzBglw/3TM+KKQrhnaXTykli6XPM
g777HCIb+8EDqP9e5uzY0mub0Qea06tXs8dmRDtr2zMYe7L2U01hx9ieBHwdIqqKONqccplQA0h/
i84fGLqx5ZCFkeatlR+6Kdf/bLt5Y1fWnggTP2n9M6CCwJkJgPB8karXbVc3YjtxmmQULJB3ApX4
qB3gyoh2/8p7X/i8JpIAjIpkSnjVJahghWei8+ckLrLIFv4laL27LgSq8fZjLCxRxIhr1fSgYcNp
HKDA+gvFDo5mGJAlaa7l5fYIC3FgggqI7iEg31bdSXb1g4bCD8gOcgv+BhmAiSEoc0jxAR0XXGQb
fiFo/lwmK1cri+vSuzEiGFJKwOTXqX1hMXIjgCZnnHDVdlw8uIAS1Nt2atOeIc4gU56lNV6Q7/+b
536yT/HDthzGBAsAKe/1cS/js5dTlLcJpI6nM4Eocfx12+c1dum81HEfFJ1/5tzq2c6zgiefwQl4
v+3yRhCLGoruBfH8cwL2Qh7VKSkfC2fV/mtpchpRrEvfTyBg19yRCWS6hKDg4s9A59s3vzCBzNZ/
rApeauC7eSRn598SLRARUQgr39edPa6prsxHyA9yALP/zzuJAgjpu5PtQ/TWg7NiTGcJpYyxZA9r
Eb3tlGMCAKQdimGSWX5HLSiGDhwSq3m1cZ6aJgqxKivbj2Hrl+fQ5NsBqkvDr25fWmSLxxKWCrP3
zwC6zSGFyIAHDyHCh37ak677NXPshYn0xh1+tyEPbQyR0C5Bd2b00/g0u06extima8X6palk7MS8
wNS0XE7PiY+8DmS7bAfowrdg2kSCn9+PEci8rPp6chSmkdt/h62Wu+9LucZAX9jQzCa9pCmcG3lG
39JHHcy6v4p2Uu9k0fwdeukU7CwN4f2VwHsT+/goJoy4HkJUG1no0PMAZbcykipAJXfG67sRCYe0
Aie2mZ6yumYs0on0vS4aMm84WDUm+MmtmB6eAgDL/6sAnpd73GXaRD4AYz/QwbbzTzH4SD8SJETu
joSTRIKkgTbgZVeKQ15DwPCcZSgDEE5Z9WzXLv0bbAZaHT3iWz9QQOGfYlhwgaCNBruKvLkJ+AV4
dfKDDl3Q70BAAshbpRQMEdB47Paxn1KRHGDNOsUsorSiPo0S2NIne0k7WJtE2Kga0CgKILEFgtMK
5HDGs3jpZ92FKndhlQn6RxVBFgj/dmAZ+u9Xb1IyvFKboZYzlBJcmtKbWLsjGUAbmGANNNhUy1Hv
wQ+ANHJn6r/QJsXPwE+7z1Ped9mXAoxwmNRDuFFdpdO77JMHmVPI3VEVj5B6Blv5B9Q6Ar5P8jrt
DwQeoe4O2t/j34L75b9DxeVrClRRejeUdMj3KBM0xQ6dTa2j3p0FZEurV2o/sRTQOqgL0fxrEXQi
3inGUnIo7NRhu8ArvW6FC7ywppp9RAhMQE94GoLzQMNz3M0zlYQ+GrppHBz9tpDWts3fNva3uIem
G7hhwTnPLSdiVjDdVxQG8Zs2IFPGXxQC7q4Q1zmjskp3bQOzAC54DKGOjhxuD/HxiS0wdfztHhIg
DccQnjfCzpQMh3bQnQ0vQawgovYvIBXRI1rfmf337REXlkITJxNDLdCKA0rPsZ3yL/GY/orBVrqD
4cgKfGlpACMnFjJXjc1aikMnHMZa5Jcw/8KTQCNkSLflNSYOxosr2Lw1A/hDPPwC17xuX1NYId1+
QwubkQl6EU6gA08U6pT7QFkMFGWxgbrbsmIT2xJ7LsQOR5+eQWq5DgFNvCjwAQp1wQ1bO/8sPcD8
+7vdVHdWH0oW0DMAIK+cz/gRCwj0229n6fMaW2nuiXRCIqBO3KLFKy89YKx0FvzwQ2mvLB8f339g
Wk8wGRcBRf71/6La6/RPLx2+3r79pWvPW+y7d4N6MNCRbuLzCC5a7p54vQa6eNUt7uO3E/xhONF7
4DPFSXJnD0MuI4+2zXcdQ+M3BFh3ZX4ujTH//u4RJKkdkUDyAKkYLcGNFPHj2/lW2mpF6GrpJRkT
CLy+LgNWg511i9oqRXeHfLaS3klXloil6xtzKLFVqoCbCc9tI/6xNeRJggEwtm1fmPz+eqBoT/2x
tXHwDx0xALgEmJS/z5tx7J62jWDsOqqEQjsH1h+0V6TBQ+o9W3RVEWTp3Ri5lx2D0taVE2p2lg0N
RUmdNNhleVutNH4XZo8plEf8xmt8y8bNi9j6RuaiNpii35yt1e2AGRsAQGFt6MH58/RWOVIJSqqA
ynTR5uJ/YNpJKAVjBIACh3tSV1DlCBIZCYIhNn1fU36PQWUc3B0y3EMT6VGFqOogy+j2ty++9P6N
6I2lBIeycob7sqB/ibHudzrB8uk2OUB2t4f4OP36Q2OPMQbxn1GEFz6/HTvHHA1F/Fkn0PqEHcnh
9igLE9XU2qOqCSH2lIWXEseFiMqg21nNJpcvP/xDaw8FNChMO0Kd4N6a7GiCqweF+HL71pe+gRHA
LY78Vh9TdkHtzo1iJXlUVtTZF26xRj5bGsIIYwGSfJ7WAIdHPPXksFMUrbbslDFFvOzYWF6/ZuKx
8B1MCEEZp4HViK6+tKFNX8Hm7v7r4dqTrczXhcubIn7AiMokLRFd4ENzdJbHVjxU6GVsyrEBkv99
teZuAeK51AICp0DykBaa7omHfC4L6jXawtITGFv+MDm1hI4iu2gGVCYOUfUhJFt0QTBPTaU9FopO
q9RKH2MYUzzmUxw+1dm05mm4dOvGYkGAafPSsMBirTpI9hIw8fez/+btMFi6+vz7u0SCCFR0cCT2
LkniqpNwaXKGwPu2JM6EE2oylZBNCF0eQZD+Xy+HZ21RV/1+260bmzzQuyFrm9a7KGQoj61gVEZd
O2x978YCwUZiM8Hfbp64r7HdyB20Grb4QMxzxlgbIPGjYS4Y1ii7N3g9BdxqNPT4DrVU+rjp/ZhA
Qsh5o2zg5jUWZwwBG0woPpbWt9sXX1jbTBQh0nPS+CCcXYhf36k+c77lTKtTT2f867YhjJhNBCc5
s5P6kqCGvUdtI4zoANGisUDGe3uIhV3SRBMOie37svOwbjqF3ikbSnmQfIr/6vzG33VpaT3fHmch
ykzMYEkCjZW5rC/QmvgyzO5mmbua7C59CiOEc2GJPiFZfRFo0EVC4kiTC7Azm3DVFW7p/o1kfegK
mQdjlkCWPAPkfm6ewYRh20nDNJQQjqshJZcmd3lhVWBBiDPqp2t50NKdG1FMQwi2BIQgznr4C7Nc
QS7Fmfi2Dmlg4gLtfFY7yxFjsHrsscrB3qGph5XZuXDvf0D3eDalPHdsBC9KHG/GFB1ZPcQvXd0I
L7t1C/jgKVxdVCicQQ/eP9U9FGk3TXlTCI6K0gdE3YU4q+05/yVAhzz3TrlGgloIXN/YFL3AoYxb
VnGZURs5xOtjfN2kYY+uw35te4D5vb3bGZMyQeWvks2lHME4ZBNOqLDYWGNVzbnNn+X1wBSAk4WA
i0Y58EdeVfwo+5YeQA5FtSCElwCwAt0e+D3/sWerQNCl701+f542yCALNXmQfCrEP1DGrQ5hD2ve
2y9r6XsYYRa7kxo6iNIgiYbE+44pBHBScX0HqSRoU+CEc3ucpYcwtk0wO6k1TUh0lVeBEw6aGFjG
kK5e0+WbJ/8Hn8UE8zEf6gYFsfljC8X/i9cG83r6JfbSFyUS67nnaAhuehIT2JdMsCa0B4mtJ5uy
RwGD1a+TY5FtuJPABPbF0PvpeOwWkMKG1YaCiNNDA17g7Xtf2HFMWN8Qd3UZiqa4iBE82KFs6Bce
+u2VELFG0V/40Ca0D+pGg1dzeK8zi38GuVIeaxgbHW/f/9LF59/fhbawJuXSyikusLsUDwoup3d9
sg21FJjAPl3QCdX8QZ0HGwUDqfwrEPRrOe/CsmGKu5UQcOK2LfsT/R/Orq05Tp3Z/iKquAghXmfG
Y4/tcXyZJJP9QuWyNwgQIAQI8evPmnwvjmKGU7zkwamSBkndanX3WssEX3muDsVAHgqvfxGuPDgQ
jy6LJT7CuU22TToPUHAs+/7OgNrvq0STYnm5+bNvXVk5/17fiLk5LHNOpIKHHdoevQl6nzRZd4IW
6HNULt4TMzttd/exVAGqHabFIXVHeUdLMLHIBJCX6z9/bnTr4Yoy3jB12hkOtMsUMIwsvB2qxbhu
bnTrgq5baI8MEHQ68BrpDzLIBjRx4ARe99svnvy9DcR0lG1o+OGSAhRBCQ2vxZ7Kj3459UBh/efY
DDdZGoW8fkPfkvc95ejveo3wshkW3pUfHZvL+Na6QwoJSghNKF9I6SJ0kUMz5E9xWYpkM0U+WZLw
/uhSu0xjbYBA8DiCIyo76UoNW0Z9iFXkCcIAhkunSzu+u74VHxn1ZR5rK2Q6FsgJTekpkVBfAZD1
4UJJAn3caudf0CBFBDCrQA3w+nQfA7qprVTdg5NKS1eMbywBS4Jbo20X1EEX5vf6Z0pQ6ZLQF/6W
QGTnAOHclZNejsq74yZwGQ0Z9/SbiVARvCBYKQgT+qB+VCBx3LogNWhYfZ8VSyXIua+0nizIZkRu
2ir9hr7R6veEqOU+/0bsgf+l3dDI20agRQlrHP3rCzt3LK0IC+3iQ1vlET8lHHqhIk3ce9A+QdsR
tIorWgEvR8V2ylxgDuHrN8G6/E6bEEAY6Zqb6x8wt2aWO9aJKZFRYfrN5fVP1uvfewQ/4Wzdrvwp
kbQMLywXYFFaOPkzFmYXIhTHdSY1Eyc25fmBZAE7JE2bHsoQjA15tDjPjIXZ5Qi3hapBgO6iN0hu
OD/SyhTg7+NqI/x+AmPd4N/rzL2rAljc9ZX8KI7EPtnFCR/1rCqZSHWqtR/sDARpgMTH6K4k8ba9
VIriflHpY+bc2bWKOgdFk5r68VPCpnLnZqO7d0nyrWSLmey5z7nM/M56E1+UPYOE8yeBRHD1I3WH
gNzGMkx4tdGos1UgolCiMzulGCNrQuTLIto+Ix9GlXPWnLSH3gudtvXLZHBErm/RZRQ71L+MbjkI
V3oooooM5FlZ1zz5Sc73paJIs14ffm7JLGcAdnKEMiyT0Huchns9YcvlFFa3SqHHeUSiIEaD0MJc
c59ieYVCFk6Qg43xLQm7+IuYvLjdDjGIFRZO85yZWn7BDFmVB0NRnxI6Ru6dSJlS6cb4oi2zDWhJ
SVOBhnns6wUo4cyBtusNmleox4BD74TkNIRCwEDi/OABKX5Vro5er+/PzJrZRYeEhzyuSuhr6WDI
3W0fqTT8kUHyYzxdn2DmAESXv7+zmZ5m1PR9U57SC55KoHwIOlywBV1YuzZBjdycly2GEHMrdtm5
d5Mx1Q9O25fxq3E7Z4srTd6ib1/vssxd82iCvdhkBwVxxRRUQXniU09fhEAL4m2Ewnp2e3295jbk
8vd3nwBkJHW8JpGnAphx8Ad3cXkDchS99C6bWyLL3s2U6lKATPakAOP3dnXLVLKRLvq69mNF4yX5
sbltt+w+hTSkimiYvjA5lY+CAYKcuEDH9GFL75uy/lJVhCwEVTN2afMduA6HJFGrsxdfZRoNxRlX
yX1o6ih9MEUYO7ts8D12t25/LCcASlyQfNU0ehZEh0dyoeL1DVML1jKzO3axQndc0SlL81MfcXrr
MmT86xGdg7ysl+CxM6tllywYkpG0IZSfjBOxnUaVS17Y0UgYBtsgBcv0qnWitt1zGrtBn2QnQlzf
3BkKUrljwABAXdj1GUOxixakiGsiWs1PfTWoWzVCrDHsVuESYeZ2qaKnwOIKBLAn12fINftDH0IQ
R4fZTduAwHbdGlm2XtBEatKNzhvilEFu+ilPmg3o3dOb6+PPbbVl68z1ZV8iQfzmDrTElUtAOAJJ
3tqvt1IXP65PMmPpdt2CSagIKYAfTirs8qi6UVMs+z1VQ0XlloCP3HwKCocN//ZAjOhq3V1va+wA
6dr1pk3YayrrvtqmPtotCjotAo7nDNEyc9BfeyLXJjtJNUCrr8jqgGyhoxnT+6ka84UbfuYM2w0L
dNIEekpgqBaDDLItCLWybmMcPOCv783c+FaGQOuqNVk0Ra+1YMEnNH6hxxLqW3KprDTDS0httoNi
AMU88PDBc6/K3Ltt4iRCqQO5B+mojalkHD/6PdHD2TPS9F+Jy4cArcPIyoI7ghcmTU55DI6ddQZl
V1tQgKVNUZbBmz+CToCBu//ew5t7t241L2fl3dVcpNBtrjoSvJFcAHAwFe4jeoVXvmlDyxkA4lsA
ppwGb3ioxxDcKqCG5jdFdb7+42cOtF1p4QT09MaT/hsbnEkdqYPn61ZwNKfvmBI/r08y43BC69av
yymsIZsagOqbgOx5bNxHaFAe26it7r2gWXmFhVagT1PkSpp4YM+8lJBsUqSova9+DoDpXVRM6M1E
wjaVC12CczZke4LAUQ3k+oK3Ik/jM6tRI99Ds2dyt9fXbGZ8u9bSUVA9T6ZP/0vS3k8+oZcyPIMX
my21KMyNb/kAI1JgG/OSQ5MS9z3EFP/RDLiV6z9+5lTZ9ZW0a0XmN0H2ZkYkYkyQQBKA0zxQN50X
L2Xq5r7gctre2R1LQVmmxdCfKLidq32Std0/pPWafEUjOu56u8hCh6T13d6L3/pp4o88Sbx/KNp9
b8J6Kj5fX6e5T7j8/d0n1BdmDM5i51FRJXcckdGN5y1JMf8GeH7whv+r1uLVYMJ0cu+58AKV36OS
gytLhSUvvqF+G+XHNBvQUp8hYgp3Ce3Y1k1ZFd/UwzS4h6mYWnoblXhTgjYFRfykwzv6E63bxtml
fYtnIetVbyBwwmXTgMtziIpbnsgAuaq0HUGIH7BO7saOhv4/EIZpl5Ss51bNcidFI8ciy5P0VYX9
+Nj3mQQ4Y4mwZCZusSkbJGt7VThpihgerx6/pDsQVH8xA6I9VVbPXodWyOubP2cklgdRUA2JMxX3
p7QZJw3a1wAappJ40IfparPEETHje+0aT9+HgecPSXrUpkr3Fzpq9EOiNuxVcjf5zrdV32LrRZAa
QLOmHMPnhPXtA4khp5t2gf400mYpap1ZLpu6gXZ8SqH/Fz5rtPMc3SmCLo0EnZmsOd9f/4q5tbI8
CmHJ1DRpA/66izmmQ38mKZ4/kgXRJgsWOWNnzq+tG8EGqEDloe+8GEaFOUBiR+x1NlC+EO7MHOHA
8iqShuBfjZQ8kUCZAwfrGniV6LZQaf+gmmG/PrlqK0iYvPG1G4TdiWY8QjG0q0iBOC/QcJOhzPMF
U5lbMcviVUQcX0I6+VWV3H2gbGCnLByWqGx+KzR84CgDK3BAt8cYoCISvxg/EhD6dsBV2t0hu+rE
GzclJXvyfQDRIfQUUPFQwDMCLz44WZNutdeEXzgQphHsilwQg1VQK3ComjAl27opUU/doZGdsRv0
ZECMaF+NnN+nJTP0VKCJBuUs5vQtCEnG+iHLMjWBAmMoY8TJXZgHR1Csum4DjpJO13seXXC/RsQi
fEpZB8Gg6wd/xrZsIDkr21QCsFG8Jn5VgawGwmPdluoAHPKVM5k1PHG4UW0kOQgtB5QkG/6KF3pT
3CmSefrWcZyVMZONIDdOieIntPteIadKwMYM8Cndl60bLmX55hyE7bJRiAnDMVOvUo4h2lLKEzXM
/VKT/DRV2dIjdmY3/mLnKNNsrB2TvLgiKqv7VBXpPyktmvipbdS44CRmTMom5lBFM6myy9rXpI6K
exE54ffK6Zd4g+Y+wUrzgPHVdcciAK8IeMZ3KV5f4C0ey7s2Tfm6ANmm5oDQLAq1pB9eU8rjJ6qV
egqzdomqc8aH2soe6M4KeC/T9FVnPRgWNhDhGYKvdTqBNbqfWsC9jOky9m0kFHiVBTOc2xPLcWsE
GDqmbYFJK0iMJVVZVJtSS0euXLPgz3hT+6NLTRbGLzQv0/C+gKgX0q5d7/173Y/M2Mdfoh5QGdOR
TuMXj2afUTh0HiHilT55JADZb1Rn3pKJXF4pH3hsW9uDgWYkcianfKUsHA6yUZA+hNatLrN07wfl
N9IN+7xFPWHdd1l273ZD0hj0WUETm3v3koPf4TcZjBpRK88CxIbX55k5ADZLBZjyo6nUPiD9WLzs
aDokyF+awlCz7gDYJBU1UU4bABD+QhhkXjY1RXPgpuL9yoWyaSpMqKdMyLGGjirP7jTaxpREnhok
OoD4R2opwTS3TtY5hkQu9YuOiNc+dv07MD3wR6dd6t+bG9z/00igpjnSwcEtkoqLhAC4MHYSpYK7
dVtsxRqXZGfqqCp7JUnCH8BnbA51nJ/WDW6dUxOFaAPMova/IqzFr95lY3br1YC73awa34bGa0AZ
A45K1An8UdA2LGKKBruYV4h7rk8wc2/YWhGcp6aK8zb9rMBmvwPN9LRx0Wd8iPpK7a9PMbO9NjKe
mq7Lwd7hvVAmlLfBGjWQTBDB13XDW28I13F5EzpO9ll6mj7WF62pvg9WOggbHF8grjFllTon5rfZ
LatbT20mmizmt2ccuC3dUDdtBfc5yddEGeZtDcmbbFsHfs6/hJdWxA0Y1Uj7en2p5jbbsmKTQWDQ
6SP2IlvoWuJe+qcIA/42ueb7ugksS4ZwpKxw/P2XPvLkQVaArbDBJXvkRJZgODMXkc2vQXmWxRHo
Ol51zyAzOhU3OE/jY80adiujTG1alsb7Ri9yL8x0IdmUG4UIG7yx8+BUFONnWaItbJNAsvxY6OB+
apzNRMYCDMngbATEBa++6yv58WeGds+i8dvCY2EDERyKppaENw8QtfjVoy65QSIRAhM9WOM83MDX
p/sw+gL5+OXj3+XFCheyRai1lU+Mh/FwMEXj7EmED6OlgTaxTvqXYB1Ol2K2y0e/m62aOISXOyXO
lfCGMwNTF9R467hcyCN+aFMY3oqFeR+3JZqCiyczQbM49aCvscW5gSptA4mmJy+C8O2Cf/5Y4wdz
Wd5HIE0MmcsIGQwA/rY65t2NCV2IBctwA1LH7+hWLqHscaHVLF69Nvt1fb8+9KmY9mLh71ZQqyzv
WxmW5wEJGnmTTn1c3kmnktHCxfbh+cMEl4nfTVCw2KCX1U2R9wn1jZ5Ol6/yqfwB8BUBA608eJX6
se5jLLdUpmhRx80vzn5O1F5Inz4PiV/erhvd8kkmZhDjMlV5blv0kYKExCW3ruvmand9/A+dKlbK
ji+GShgU08Q5NvS5q6LyGbkg9+CClGxhhtlDZkUZrtND6SvOqrMALmOboQcXugb/5S7SWLyK+bFk
7UGVeheDxep7JJYoYj+uKrqR/S72ekNo2PvijOLyf21e35PwlHhgKkvbFIka9GBtE0fsvKi+F3nx
q9GLHX6XY/bXcwMzWx6CNwlOdJiW5wwwxZtkjLJn7hX1wpGYcRA2gyXzqE6gXiLOPYsihMkpRCGY
lKAJc740GWSJr5+MuY+wfAPUOWLSe2l1ZiKGuicacG7zHonadaNbLiDJ0J5tdCjOtId6gcfi6LbW
3lKtZ8b+bQ5LnrsFWFypOKssOQLs2kAjnP0SWfprjAmo3kqxKUOkta9/y9wJt1ktHWgqTi3UHM9Q
4v5Vd/VP1MZaXHvk32FAQ3gMxIqTjp+n0fmmA3chWvnwZschszwDVD0hzDfieHdp+CiL+iEPaudr
NDblbnKzu7Zuocbaxd2WxJ67cGHMnQnLlCEWCXXuOABFhTfSl6Lwg//GwVvCi82MbqcVPdep6wCS
cueOuwKsb+g7ab71hRdGS03lczNYhtkkJoHu0wDDDPwYSPEeukLgswEJ3PWTMDe+dXfTBPlYNcDw
myoL/Y26pDBflBcM5eH6BDPu2n7xJ9BtaBXn4uxC0/Btikbz2QgX+2GqZqFSPeNe7De/SqK2yTK/
PHct53xbooPplTVl/znjDXF2IfHZad3HXFbx3S1NAXH0ISuZHk1m0PsKKin3XtMpyLdOiaTmgnXO
+AJbZ1KkHsA+VS/OQ8/9jZPWjyVBnswLp680lj+Il6OISv65/klzB8AySlqCKUY2pTgnFMgMGfbD
PQg5kt260a3LuoAUVj8OUXik1SWvpITe8VIshQJzv90ybleXScSdID1yR4U7NYAVWXrNUvlyZhvs
XADybgzl3TA9Fjz5xUakkMAZue9RX96SZngZEv35Uq1Y2PSZQ2wnBsD5l3U6lOUZVGHhBkFutwUB
gfgUl7LcFCNf1W4DDT7L4PuyoVMeV8X/5nFBIr4rveL1+nbPGLvNm2d8p/VknxdnU+mngEV0R9G0
8KnPVfP1+gwzW27nB9wyCjIWq/xsomh4lpFffMnJIhv23O+/zPrOvqWHCCKupvysGuAFy8JDeahu
hzshgn/X/X4r9s47piNuxuLshT57yhXtxjug2cUamls89WzeTUn0FHZ9nR3znATBvhlrmr8MXeM0
+6pXU/Sy7jMsu1ZBPXZFh2uDtQWo4Zlp5KbxFKhY141vWbaq0iEdq7w6E4L+Zgxcuhsx6TW8DRQv
A+v5XXsgpimDOjn4BKzVfEDTS355fa/58X/hE4tKFILEcX4WGXPoDq2/HntGK7tZktH72Ff8hUxM
uElHxmlxFjX0kEq38/eeL6anqtQviETWCOdcVsmKp13Z6qbtYGtahOSzaOKo+bcxXlKcr6/T3Gdc
rPCdtXHkPjJZFfxM0ey/5ThUu3GoLpjvUh8KvwlXITnxIbZZuw3CjkzzczLKfAvYY7iVLZpqptID
S24lyOfrH/SxcwJo4M8PMmU/mcrkyQFNCOw2BRXU9yipsgWbm1su66YmThkEIwn4GUT6/4nBiR2w
E5DXHJfR1kPEtsRNNPcVlm23pNJBZSiOL7L4cluHXVXs40Tnw4Jxf/wOQD/8n8s06aLORQHnAWhU
qbc8GPrnqtHyU+6Wzj8NeJC+Rl4FCEBkqL5x4WJ+rtofG29oikmUkFLMzvVYBt+U46ZfojYtdutG
t0J1Knya1VWBywPCfY+B5ybehna1WLg5Llbx9xP9L0xhk0CiHntRnsNqrJ+UKcQ9KiFsWyfDkoDm
3BSWwaueNo3op/jgmyYBH174D4fg+iYMlzJPM0f4N9v4O4v3Bj4Yv0v4OZLm7EMVwgd62/s6GIeD
qaJOv6zbCcveqXDiIUD7yhkyS/sCKeTbIUQZ6vrgc4tkGXldNt3kRHl+rnUR7So4xX3b09dxACp8
3QyWobsQXdE0HLIzy0h5Qzvj75KBFrsJkhk316eY2wjLxplWKXjTFf+dbgB9NvsMATw/RVoDINWu
ale1jruUWaaeirwyRrXxwZ2SX6rJzHYaF9tIZhyVjRMkqXC5MyXZWSJz8qJGDf5GUFWBMvX6Is2N
bxl02kESkwVI+npg4NvVwFqlG50U8du64e1IfAogNZWG2Zk2Y/epzAp21kgdpAu/fiabSG1eQoEI
px9NOxy5MvyxD/ivC+suSPGrrUtTKCoFbbZx66p8JELkG8fVu0atS5hTGy7oVZOXdmXJz2Gc0ufE
RSv5Vma+82Pd2lkW7hPo8XYpksxh0TXxbTX1bffYUB80m+smCP68oyjkr2MOrZ2zUZBdTeO2lttu
8sCnf338yyZ/4M1tJWSTmh7jI7YSOiw+V3hvPHameoX6tnjSQpSf45j8uj7V3DG2bL0XGcmDKSvQ
w1/F1ZZDWF3fxD1AtdfHn0kmUpvMUNAgcdBjg3pCX39pkvTTmNHnEbCOXcRdsxE1VMd48+gZUBCu
PmE2ZDAIQi+AnhrukjwsD44nm1M7hH25sEEzHtKGCwqwdVODVriz67bxPUq5+danQ72tWaX3LmdL
XNUz18lfeME61gEhIaQucnnP08sTirLpU2zC0l/4lJmzZiMGx0HWmTNoTAGsNujexENmREA3fufA
C1BPQYaXB+syln8hCIOET9GQdNm5lxUR+9KpvfHAWhEuZUo+zstQWxfZh9ZJIOuxfYTgMySHhhJt
PlH0oMlbmk50Q3LeP1SdJAtX5dzqWZ6AM52laYyrsnNGZ+uI7gjuvObIWsiL1371nKMetZDInHPZ
NqZw6pwilpUW56ivNTQ5/e9x3L9kvjiFdeJDoqT6IpVTbeBink0E2orGWeckbFxhWpGuYGmQnf2G
qKcazdoJEo6mXxh+bhGtOICYANQXJT6MdLiCcGmLDQVd2M4Zp++G1sWm9xKxu+6PZvydDS5E7qAN
XU+Kcz7VjyOY9nbIUSydhrnBrZgAFW6iWT6gCiTrb0pBKLCpwG5+/ZfPnGwbVSgFYGROaOJjnSfH
pBhueA0wRj0EDxdypiilj2W3xMgzd9ZszCAKmWEKGj15rw09kEGPv/kreyE1GrNxxi4MOVOUffJ6
yHnlzHy/lB2vf+fcIl584btngCtImgSxKc+FH4MvtkYP+biB1I5eMNmZB6YNKUT7+FjmTYLsFOqo
3G3uff7iQ1ZVV/25j/p0I2uyGXuwga37HstFREnCIvAY/W8+b5zYzkUmdOFQzF2vNrjQRxYyN6Iv
z2XXPla4TN0KMjQE4suNU7BtF3qfGlLw/YVAqQ1A4HT9o2YuQBts2PNJuSCWvVDyIOrhkO0hBRKt
aHTUmy4o24W1m7n/QsszqFBVYuR5+8SQwXhWbVv4n3KOpvyNQ1uyRiUIqSwbbAhuuSEvZB0ftYB1
AT+9+X+w/cyslM3lKKukCxynZgcuy4HtqB7Su5QwdcMHRHN+58bP17dkxm5s1CFEA0D+JHlylIBU
HKmu9Wsec75gNXOjXz7vnVUKJyJD1qEtpC3BddlC1nLcd0E4mt31Xz+z0zbcUEe152o+soOW2T9k
AOOCb6BkjQh+6bU5N8Ply959QTIBNBUNZXJ0of41bGXOEOXwYRyeq9pboxR/OUqWsYOUiwaV75RI
8yTetIVOjTjKS8yzziBsjse6KZp+8CUDnzOke1zm7VQ8fEa/wRL37NwqWe8BUvReX5okOhQJxI2A
AjySKorv/h8P8zmDsGw6TcYhQGY3OhZdBP8x0pMZZXpgYfINgvffrx+nmUnsFro6qqokAz4CdaYx
36DCBJlr3ZyBiAluvHjRP81Yhd07B5gTY5Py+idhuh8iYdVttMwTNvcNl3Dp3YF1s8YjOgyjgztU
+ZkLr/w6xVq+QXl8qDaTKeQSYHnuFrEb51xweuTNiDq845iXtpDqRSU6+VQ06ECOOjCHF6gtv7WD
yY+JKH5x2p6v79PcAl6O4btvJOj66Me6GZ5qBWUEt0PlZRM5DbRU141vGT1SZZD68Vt6JOBrRNJS
gYcB3O37daNb1l5PjKtpSNQPPGa6YuP6XfmNlyv7rqgt4QxKCl+l2gxPvznilESv30hLufLHW5be
q0Bqt6TDkwJV/7b3SuAVoUYwLOzsTFD/G234bmeZMmKaaKqffrcGI5Rrt3WPPkLFwwPeSdlmvWu3
W+N4kBFTDZV68qv8FzNFuuctZOGnel3bvAs2zz/PqYkhtoi+Qv2EDqw7INL4PUitnVUtstTugEvx
JhEVH92jmQa+cxnE7EHka26SoQeqazG/PmNrNmRMZEltCn9qn3wZJ18hE5nxXeRBguP2ujXMXB02
aEwDNUyynnjHRDL1wwWXFWBCWrwNkLteuP7m3iV2JxwtaV4MdeodFQNryvCpKEGv8ODxBvcWuPtB
fwEilR51hDtN4JODPbqLwM69Ya4zMH5P4kKVdOPEYbC0eTOrardm1KpSccoC90gc/bkfEP+W4yLq
e25w+wpo8w5Niqw7Qi8RDVgMeB9nE/lOfLduyywHlkwj6xzTekefsWcGAN62z9r4rQWecOEinvkC
u62v9kybU+Byjm7ldTsRB/VzFvZLWO+50S0fVqZBLFSL7CXXvjykOknQW14tPa7mRrcilR7amm09
CPOkm9F5KH1db8MIeYnraz8zut0eSIrRgLaSF2cCLpUbxWRwcC4pg3WjWw5Ltm7tiKakP8ZCjNt8
CqI7QNPIwm+fCxhsrLGH+kGSDAKdgcjoun742qcq/hJ2lG38FDzUVRkfhYnzvWugATPp8ce6z7rE
Su9uFUVNwgXlOLBV67wWUMn9ZLT39frgMw7MbhUE/Ie7hYGD5PlYnS8IkzSBYmxPiyWK9rkZLmfh
3c/XxIXzGik99HR4c2Ogo3gDXisIjC854Znsht0eWBIZVCXYo75n6BPc58A68NF7aIsJ5Tvcx1tk
RH85UfkAVP3KLfH//Caox6MsETX+EW3xht0kYU3Th8yXgEtd35aZOPj3XfBu0fjk8dgDGc3x95OE
a3oiamrPfpD+mgazJPw5tzWWsWvU2VD8yHGzlI15S/tEn1wU4LpNC4mkeuH+mpnE7hr0qYMXg9e5
R5Djgini8n7jBbi0y8QbFtIAMwfA7rIbuAbdSaCLc9oyfzMGJeglc/4rqdUPk0EWI3UcsZnc8MGh
uVj5WZfPfbdDMnaKLuTYoRpoi93vzyJtRW5AvOMtBBcz3vIvaF4Sgj/C690jJSR7ldR3jqBJXWo6
mdsX6x4ErkpC0iDpjjB18ouzMH6WGQWrxZiBpPX6MZ77AstOIAMAwq8OXyCjCirbVB1rWsvdusGt
i1BoM9Y92h+PPBb+P1TpaHioDKvNwvLP2KCNuwM5Rhw7WUAPfnQR+YuRHXUd6TxU8dTfOt4iN/bH
i/QX0q5WgGTQrnFRRhnKx1qp+iUCz9JSsWtueOtWZIKIJtAuPSQSuj1+ipbdqhvVghnMjW5Ha2lZ
DWFcYXQQAB6NDJwj0vLh25otDq2Gu+tjfHzOQ5veH9TjYRCBRPWA5z7ZFASie33ipdtSo/p6fYqZ
0CC0++mATszNmIz8h3aqn3zM6g3065uTf8lRVRK4vMCJ2w1YrMxuSLzwIcjwz/W5Pz6lod1ix4Y+
n0TghAfRBV9TPX7+nUjEU+q/MRTO/vokc7ts2XEKefo+ijJ6UCRNwYk21T/jzM9e141uGbKsXFFl
0+T/z8+hjOccCS7uhc35+HII7eY6fzSl02tDDmykh8KZ/nM98dNl2t1LAMo6Vj/moPi6C/A/qz7n
r6a6JvZQPHbDQ0Lz+g7VZf8JvSxiQR1u5jjb1P1srIWbTy7/UZQDOvsBxHe6TV4FxWkaxGKr/8yG
23z9fPI50BUZ/0E5VZ9RiPJ/luhDXPUEC22C/gTcoAF3ovBQs0TvkFF0N6QkdBurZKlz7+MPCGzn
rVwoyAd+RR6kQLuKLtHVDwDutzU77Nvd0qhu8aQgOXmAuuMrb/3h0IJ7+rBucMtf96qlnVBx81Nq
BxVHwoiobjMB2dwFc7sM9HenjW/LuJCJEZTkkNfccCflzxetdMVdaCEPxWsNZBjg/xNHSrJZ+TCD
RsufsVKPNqSpNYX3b+gl/r718/CuRCftgoF/vNW+7eADb6oATqX+v0b1yL3FaQESq6lv2mLhuM5N
cPn7u1CvztElZITv/+whW4wuEVZHagOaAbLwAR+bNEgG/xy/b1Rj3Kbxfobwghu0/Dq71vGCXaj1
OtCZH/t/TqErt3Lrjnk/O+HW7S5uIj/cNk6r7n2HL8mo/849fnSyLEce1eEQ4JXn5puxGFro9/R1
k9xg92WNdHpMPXQIDCIvva8m8Ecd3nDm125+61fD0N4zCaJJ984InMgtqVr9rxhJXexSFE2mz743
OMEDmHc77zDVAxSUfGKAAj5IkLBheGFohVZBlQO6pYEPRtJy2kxT26YPPVR8KBQZgE4N69vQT1oz
7BUjJd1r1Whn7zk5DRYOy8f3MTjB/1xptNK34I1K/AfUwui94V24AZFCdg/GsBtHAlN63UvMTWOd
mQ6AeVo1Tvdv2EgQeEJRR8cbMxUQb9h2ec3iZ+KL5sv1yWYMgFmnp8gY503kBg+QF/TMbYGMIt82
AqR5x+sTeJeRPjg5zDo54Kjq4W8mlaNzSdeFvHF1LuGEjJABC3ZBMMX03LdcO/yuiMt+9PdIK2Qp
OdCwa2n/wKirKd8FY5nlUJeoM87213/b3Mdbj2R/7LMkKevwoCb6isJ2ug1Fs0YxjQIqeQla3rmW
iIeBRm0LCTFlfvQh/ErpruzC8G1JDwXCbTy3XHEvSzTr4XFBNpBeWtiymWWx5TxcNHs7pEEjs55Q
K0s8wnbjCHGHVYtut+qa0m1LRil9QI0s3ekONTmtyev1wWf8rd2KW5Ae+hZgcbtnefOcjFAEAdXb
XQvaqpW/3vIBjvBIUmrP/1elw+A/moqH/iGm0TAt8cbNmL8d1OoEB50Vmj64sEx0+Dlb3vRvEMf9
WnlLUugzy2THsRSKWrVUkj6YmlwEX8HspVMJdqlFPtyZM2THslxOho8hfKUo4558Vx2B4jcg/lG1
sNNzE1ivUxpeSPxo1/0UYD+ub7ioKnM3jHpchRX27UC2EMOAZaL+A+Smsg3X2gA7ugh7mPv1l415
5xzyqO91wkx9nvjweeg88PuwxW6mmd21tejJVMdDqHp28GX3IxVommEJeQ0F+qbWWZl1afiB8BxC
WnqQBPrkNdfnQiAKX67tzX2BdWfUoorHqvTLe5qp9Mb1ilMv6nCrMrLwtJ5Zf7uNO/V41nVuWt4b
7Xg7twWsTMRynf+0u7Whr+ULg/aDezAb0q2k7njX6ai/WbX4drM276CzVxe5/28NvAOCovD/OPu2
JTlxaMsvIkIIEOIV8p51c11sV70QdtsWIAQIIYT4+lnZ56Un55Rrot7cDncmKbTva6/1gP5e8HV0
YfPB879z+tcwbQYx1H4F39XJLFP1bFIAjPKRzJATH2P32S+5uL//WAC1MlOAkGF/ENpnOUdGlYth
gR3o/qM26Dsv+VrfhQ1lZoc0lieXgQHa+JIUYEH/XC13jcwGinMJQ7f00InHvCtWjBXGLT8+946v
UkBP3BoY5cXJUiyncQHG1Xgel3zpPhS/ee9wrmy451OnWSxhYhdGVAw2/wxDwjefe/4r+6VR0uk6
6JEac4AxMDYHXkmlUwH5sT+f+4ar1A3DmWBlXYMEaO6/0pA9U2Z9HkYfNv7eMYJrZLXXOmjQ39Yn
32C2QWroKDIJCrimx039+2945xVci94rE6dNDfDuCWqatMDsXxa2BBr5c59+FSBrpoE78ml9InR4
+Pf0lwur6uc+/Mp6lebxMpOkPV22Dlm8uiKs9EfSH+8d/eXv/+MabLUOlvhOnWxcY9yDYUxeNhI8
RAF2Uj73/JdX8p+v4E6b0GGn5mRGYHcUllCGGfR3n/vwK+tVq1JQe50Bxc5AAVVGYGlb2UfyK+8d
Dv2/n9yUMpCtwOE424yIvYjuQiU30cUB/f3x3/uGK+M1WeNSoScF9z9/Fw4SbpfQuJAPk5/3vuDK
di9QqgS8K9WJVyi7KHsmsSs3U5k227//gncM6xoBLXoK5n/XDycwZJlNnQ7JZmyXl79/+DtPf42A
5qiJUiwb4ng83DLnAnueBiD1WX/IUPze81+ZLqv1qPoAS8+S93srumTTis/mD9eK9qLksws4Xi9t
7E8GiE+B6drLeImOfz+g957+cnD/sS2RdXadKq1PrOsxGVRYuB0V49///unvHf+V5ULKFsLJU1Cd
7MJ39OJ0JOn2zcfX/73Hv7Jezm22puXl/XYSNqVhYfA/5kPWkvc+/8qAXQPGcRSp+HzX/wOsMC0G
/2Ff4L3TubLdGsP9Lggm8Mz7+ftlbUJGy7TBCEF8kPq/9/RXtkvb0CRB0yLuSn2yE2CQI6nSzd/f
7Tsffg1zttSFQCjFzSmO6IrZPjZ25m9AIAf0cwt79BrhXM6yM9bCNUMiOShSloovy4Ty+u/P/87p
X5ODCinAqdyk6qQSqBMzx3f/2hcKgsfPfcFV2CVZLyim1cOJQT4073GRTvHAb0Paf8Spc/mk/6Vb
9/+Qf2bhsugQgFCfLdC9dRMtOG3MLoObbu1o9p/7IZcb8B8fASogcCuDefHkeu42Tk5Ylpt3UTB/
xIV3cZX/2++4suK6Vz22dNEg80bfWEfliVwimScY2zZyhdhG2IP47++/5r17e2XSfQP1DpZyvBYx
P+kQ9MDrCGXqv3/4e5fqyqT72k5RE1D8kkupaqfxlq2AZYLC7HO18DW02dhowi45604uAOfCv8Eg
ox+tp71zNNdYZr3oNuFZJk8xmsAQ8UC3b0U5//ejee/DL2Ow/9wimyYNqjDdnjhh0Qk61NnNzLtP
6agQeo1jLjGCSDpbdicdAcd8OXgRR5j3gx35c49/Zc0WBFyu8rI/WRB85b3FqHpqy49WX947nMt9
+s/hqI5JjM64PJUkfRY+jYqqX9YPYvw7l/IauKzXMjHVIrqTLf1a9LoH7QGUf0X10dm89wVX9gvN
1DKTVYYKUs5I0AfQGP0rJw7up89tDNBrLC/x1ZpJ5Cg4/gACOZdMKMUP+dy7vbJaP9dQvrSNwJjI
Q4n14hMQx75+7sOvgrAYhnXuSqjJ+Hbe/vtqIWL9UfL8zslfA3lJlHauAeDxRMOxzlUNYIuPpqdJ
1h8xsr4TY66Vg9SM1SJPF9xMMII8UtGqHZVYw+NLcjPpDzfk3jGAa1BvmSS9dPMlTWm6cVuOEPpL
uw9n+WGSXdzM/xJjruk+sSw/I9VCmQFVg/4NGAQ9PEGOY/lq1zgMtnTm8pcwoul2dInNwUy1bUow
/K8cAirKjZC1nAGfXNiWghe2yoEGGLa1xdnk2ApFt5a6TNINxDfqcItmJVX34dovw6l3GopLXFjJ
FYYn1McC69Ot5+qb8mMHcjeT+sXmssMj7txYTnTTR0tVFZTEdQX2ddHc9TWZsJaYTOuw67Wit5rG
6paC/ONkdDC6s0OefXQSa4yFqoJmm6XJ8Iryc/5O+qpat6Jcwx9E2+pLSgFc1ksZbnxGo0df9esX
AnKEJzF35GAjpfBt1GaFmy17sF0TkBzKUQ0Y79rkQHmg5BYcJ3bnlITmJua78XPoXXrg3ex2c5+o
30xJdiRIdua9yUhDC20y/keOLfSsGHZv8IKzxdxZSS8nVpWEQsKri3+ZPua32YqWQp5lo+6OfbIu
b0wI+w2FEPsCSUi280lstxhk4x0wpqZnDSh7lPNunOhWAKG5U5gyf/FZJc7xZZxfmFCtTc5WYFpa
IOSgwNcAYCsqiPJRGq3Q913D9lyVmHmU3ATLRmPtDGlOTedcRHjv0NCpt6tm9ZmOmFaD77pL440l
o90RrU2aY/2i/yIGEvucrNmwU3T1b6OJS5Y7K2skgGyGiWYTvKMZDJQjuNDLDclW7GvZEiQ7/eD5
kVGUYAos8nQjU6ktNLR5/BIzsGlvoEJlzyRuU/BkSNuA4x3akd/7zmNNHVpmYbwDAbf9luEUwgOK
8xC6wsSbH2RqB2jXBlXIzwriei/SZsEr6kqx4WM59OeOLePGRa56VWYKf4swXAR0duTabVqwuCWb
qI9FdwOcCGbmxPD1sUmCjOwAOEwOCwvkLyxf21e7KnFfYuXG53ZYum3bt8HOEiOOlV35S29J3+Qk
DJFXOJe0h2CacVWBmeM8X7n04cmIiN8aT+LoC1kxknqo5czGo2hF6A9alOXvPggvc6lsKqMN9lBN
v2cpnEW9ZEDIcN242zRDn6gY+5LfaTLhWYIM6Xbe+IFEGz+m2hdUYuRS+DWrHoyKwzk3E52mPCFz
+k+3Uhyn15WJN1HlNMnLCQoIR1IDBeIyEITdsnaFzp5axUpzWslp2uoBI/NNDAbu5WBC2abbJsE2
5m0Qu6HZQXULts1NFfqTrRh5aWtXmy2VcAfFJD3+XLcLRoYhtxSPoWG8j8ToSn1pvFDla9hA1w6s
gKSMCzQJoXCnmGHdY7zgBiWut08qaBqZZ6B9FRh9Maw+EdnwDhhImG3BUbWOsphqH6+HMB3K6lYN
LrRIfafRbEyZROKRJIyYQsgRVMF2DBO5UahzIVgJdQa8ttIsGRTXE5du02yBpHgGdMC4Z3TCWfBk
BD8XsGRE7Plahe3eSTgmkITE7T5qINsO3hiI+Ky67IZdoJN0BKIGLHp7POykoaIihIrnooxZSe9q
peq0INMIjaQ0imT34ttBTaqwtknWnLVTEm9ttIYdVBV1mNkNIfXU3YH/vEaZS0uGRStrh6c6QmMs
d8pBT7AlbghvFr8M4HoJ5qRxNVZLfTK+civosrGKBvQfoUWzYL7qrR0hOCi67DvL+g41CNi0Ofsu
4fTmG+FXY7dB3TB+BMAUNGLbJJ0TNucrDZfgDc1WxGKYOXPupg9DUGCKel3ic53JnixbN8etnHOK
45934BsZyQ+J+cH8C7yDFzlV5AY9BWy1cS2ECGcwQyBqWMGeSDRBU0J5MlaHevVthhY3diuOgGh6
taWqMbao0mwId3MYQmxbGW/YJhkTx17rmZk76dZs/SJBRjyeUXBJk8shXW0Bxka9bBM4WFcYCgXn
DeBVYn4ABl11hal9yY7hnMbrLZlLVvQipmIXh8O6r1Jcgx9+WO18dJmHyjwS75IcHamaaEumTE9n
BYVHA/azKUqHHNpaI3kI1zLzX5uxVXYPWltZL+B1LwfzkApsIsEjjtGM2BoMJTkDijRmf6okUNFD
WYqM/QGZWxD+qOcKq7Rg70dYTNesnvcNGGXdMagUKL5gR9DQ/e1FlooXdJukw1ZmIvyWQE/H5dyL
xj6bmFbPGG158jKBV74J88w21HSooYEnrLHNBeWBvE4kk2fUEjotEi/ayRVKhspB/8Cp7lBDYGtZ
Nq6l4N/L3aIruZ0Uy6ofAmj4OU9dWRPIpWY0fZGLK9utn1cYfelFMOzJnEB5toZbHDa+n9pnIJY4
OKm1rNihGW1XbWzWLNFewLH4Wwek7AhhN1DwFbix7REy23oY0NeELs2hhBV3iBHwfAVAO9jQptwb
UeCWaHoc6jjWW2/D2d0yS1Sz67s08I9ANDbD0fAl/EGZSdiaR6BHG1/WpnHmTM0EPfJgnvEkiYwg
z5H3i85uWnDyuC0bOTKmAtuQJbQrcWEhmJkvorm4sGgwMc+FcRD1ggfRwbJr7Zyt54T75mc1kTLZ
gyYPRxEu0C7J46Wa9ZbVy2pe2RSm2e0KzcrsZwxh8dBtVJPO7Gwbm0a7MTJle5jjTpEdZ0nif2iG
/cutnVbolRaed4Mft5L1yp1aF2XuT0+m6GbG7gMWRHGpxZGBfOwVR7jUEYSToyladmAodm2Uo45J
Fr6X/QhO4jolrf4GZvVWfpEkFv5r2QSoQzYxF4G9567tQEuYDXRAXTUFOruX0jX9DUdmJx810GzZ
lnY8sdgNlF2z7IkKy94WrJuG9YtAnjTieYd1bH/H4Oi/EEZVg69fY5eF+sFXbTzmNmCTe4NoKbIL
lmQK1M+yitN572sWySeBclrfMdaJ+GwWymiYw64G/ZOU3fRPIoAyfVACouA7ErIgcts+nFS31VUL
jdO8jwLiDyUbbLYx68WR6trG9LjMY+BzHYklO7Qxpgw7vUx9dgfedw4CJrl0xB+ZJEIfVdynqCjb
xfnvZZiO7ogEZyAq5ysI1n9O7Yr1dF4NvcB6LNjLJlOQRlm+66syOce8A5dK3LQL3/gWWu5brG67
cAMKC6zAEFaDgqmsupQUNR31rkWEifJqnqXYchJ38RMBxszcafA+u2wjxr7/CVxjVh0jFbePppyr
/kZhHs6OXEUOkq9uaf3JAxUB+SbvsKtdoA9Yjr9aQPd0oShk+u7DIIrKt8EQ3E4DonC3DbnkU0Ez
bOQsyZzciqDq5z7vB+Q+56nyCLpL0NDsLjAiObtoiNXBAoJCdxSU5qzalE41mYJMgpzgaKRspbT5
4mWMpeFsiZZoVxOorMx573jnKwh3Nip+jbXrwpd1rgKgWhoZNA+x6IfujJ3/IPlq2AwtljxawTdR
yIEiT3IdTdc9PDH0xlMsKcH0GpNdtqHTQLCDqNsw+OECbfgJ1Gr1afEaw7u8HTWibmxridBk6aJL
qDt3JauPWV2SGDtb45K8oNKMyt3UrJRsU5v0b4qPg/jBK4vcjoMyRWxAuN1hB5bX3fIMPsdaPyg1
VvNvVUcj/+MGpuovYTsnKg/8wpsbcN6y9sLkK5ZtTYKq2iG3NeqV1XFSbRXsnPymMQA4G8TAVdzS
NjLoNZsyqu6wR2JIzpduHI/eUGD2wJi8pk8U6ufjT15FzbiNStvGxzge/LTjbe+XIu79pG9pUjH3
W2oc9iYdtdXbtlvmea97p+oXw9NI7HREqNkQvRjzjQ8IPocgrJAIgQF1RPFRTms87jSvkYnu43ha
3sYRMfgnthwjwfK5gmDXDmn+JJ6dzeLhMUrVtJ5BRmDEbmknZCT4SWX8hF0SHKidlgBpCfGlLfcu
TOunckXaeF9TBpOK26juv1sxcc3zivVRve18zX8LBxERJBN1ORYehHNYfKQx6qddEmPV+bnWCDaF
aKaB32Q4d2xiNh0KCvT2XLWPfDWYm0iuuttWc0SKMEgQH3Od+XHdxnDZa07L2UV7l2VCFXLqUJuS
ZHS2GBdT1Yi5WHbYMAPlnNwiWQElTEK1OCd9s6JJVklHjglga79UCCKqPIvBI7cN3OjD/CKK7nOo
6NF1uybZ8E2tM232IIDhZzI4JImA3a+wOTghcpQZScKbklj+AuVreEVju3YqeKsGBVVqjySri2dV
oCgyP0UzxvFBhiYbZY4IGH+dQz7Nd8vE2m8ZSYfqW1Ul0WM6Y8caNUhvb5pqodjlD0e27ibQDcm9
EgIewqkU2nLVBVSjylSMu3geLq2zOesxbcKnFtqTZSg8ZkRAx4wE1YbXY0Y2xLr0kXMm5LZsdRo/
IGmARZMY/DObeDEpoFJtgz+DZxEArYLHYFf8Ao21WsKBQ003wwLwtMmWKuue575PvvbRhEKl72IE
ghjK8sFOpHS+42vE/AbPWD/JVJsfPoz7BzuTgd2j6yfbux5w52+In9Z8d9zOOk/l5d92Ou73yI/F
+EUFLEXVvw6pRppfa72rulIiQQT8Ex65KyPUSRjPrrerNI07kFCk4Wb2bA022sCALxR66PmVdViU
uIb9Ri5r120lthnt92lgfXfflwwtDYvSit91qSNbEkg/5ip0yMmjygPJHKecfaMj0Bw/YXSZKVw8
RDdyiJrbIKML31qJbGsLK4N1rh1wQv9Gc74dg8X9LtUlSpQQxoAeBuKzLmxwoZnoXYbHtPFF4gMQ
RPvrwgNpENtA5I86fAw5hPTIMOJZ+rZXWzEna7nlIBz+afvIrnsMJMDLn4tQMPZoUL3xYo3WNtot
WYb2CiRR5CGKwQie08C0R9JdjoF4Yfx5yog+WjKDobzsJFLbMgKZ2I64bNJbAMarV9kF6jfCrNSb
AZsBS47iBIVX28H9vs11Osltms4Ohp5kMo+QXIF+CZ6lQPclHrckIxPfmWDCdQJVKyJV3JYm2Umg
3i9+Mqye18QHFu0LGbRINcgaVnnPobFU1FiQ4zsPc4Q1LgY2CQR7+Vtny+JM0Q0GV64CHUOepNDE
RkmiUNWNuKv4czogje6GMbopkQRBiBT41Fw63x4yKzRuUQiFkGQEI2Yh/dTcszZJyxNotSe9iRW2
tsFXDB2vQkQj+wm24caiVa+gvDyCtqreZWoN54MD6Um41wgsWwPaXtQos9IB8twWlzJerMGDRBdx
IJ+hYyfU7FQxhcSMeQuclNqXA0QFXRXhntBxWNRzvwiUC4LHotoLRkp0kDRf0lvn0aZ51mxkNyJ0
Y3Oqq7YcclvPSH69axCu6gntJUU92n0dWF4KCgr4kzQlJOZdj/7TzFW/g6ypPwZla2NUmQaNIWAb
ILx8uctfPVLJDVUEhUXAYnOyc8P2GVBKrxcrOTs907ssQocnB9olyoqWu7Hd9AFdgyIGAvsnAZ5v
2XJV1d25J+sqCmzDmLuYjDN2t5D/yntZCtwJpIXUHONqiHQhGCzN9hakTcrhNBaj1lsk9bTcdNJV
3wSdxVfZ6PYB2eElkmRGvkhu9MGCLe5hZRf+8yCeE2QFVUDOEnXvsGUolk5sqdPx3CHMImyV0GWi
6IN1SJr7EZH5BmsK0S3Y5+wz2CO7Ia+gDP+rTf34G6aSNjeVBwddbnylL28BSZ1YFlKhJPXiqx2m
5qcGBc2TFNr1OzYF7ofu4DNzKH+rexPodcbaTCwKHmL9BOMYSsci5Wp9oJlLgcKuMP0Ev7B6YhBd
ulfVmH0l6H2c5uwihd0h9zwIdOnQN5Gh33YERImbOI6Wt9YEDZKfvk3XohalY8jc0QTfMNuQezan
VQDKBGIeGWY2N46Vy4DoGNV3ccLTerPKy61kU4IObKlJd4pQgqGNwt2PahnGs+clOsJzOPUbXBj2
e4K+3bz5l5OviRdAo7s5GoqyurDtAsuG9grL2uYwELgKbiJ8NiiMh1cK/LEpstLrtSDgYYyK1WdO
IgoEFbQnCbpYEhjlf1zN5zuCOfeun2HTYWdpAe8JcdJFiX7PwyQ5wz7dSzsIWWNBhq0qT9AK/UqA
AX+MKmZOdTYjge8g5rHxk5JvHLJiv72v1z/j4pofBC07JGpwVIUsKUyqBDjr5t9/vvpleeOZXH4q
V6Oz72O3HyDCfMTBp4c51dblbGyCn1aX0K2m0El0Dl5pA84p9Axij1Rt09eKd1sLKpE7w6NKYDHF
dCceT+iimi5zv4ehCt7iGnm4QEndAf2H5bN4IfGLq0I8D2wbChQQkx+/s2rRpMDuSoPNJKXTx0TP
8wmFCfuGVoE82SAlX/Ejkn0N1ZV/6DCqO4ItNrCRk3Z59uhT0oM0WfkDlFtwVnU7ts8y7vovcUnG
76Xr4TWQ41zCYERlv6k9B32xFkua3Yi2bdalQLfswqBWDaAZ7EOUjLmGh57ycqSgS1hIiib7Oq/o
Vxpv11/wT+V+jFIaF5hQ2HOdYuVmAIdjdU8Un/itmmWPJIa0fMbkDT3uLuvbx5YObDxDyXX8bcGp
XvRDAl4zVl6ItigmLd/RasHlD9MSZbwMjHkgLNDyxXYQo4Obnh+iNFaX8EyRUlqEwb4IMh3d1FnM
z1lK7C+03aevwwACLHQnk3Tfro6gCdaHOMwZXb+inJFYDZCPUnuQQQq+59CgOAqAgsqNYgpNfj5U
5BxAG42BeQqbj+gmM4S3tMJxpJc9ilKuqEIdyEP3fsp4sGsVgAI5RTfG7yJ0mZ7SoI6CfF4QZDbT
CFFMvWaIZ/hr8hh0JOMFlmFw4C6W2V0DKJXZiDZbnnCn5Q7RYDp6Wql87jiYf13ncWEW06N64kng
QUJIxIBCpmzeUkwJItwdLl6YXNpjJ4NSFWMn9VDgpZT7C6n0LSLwMAEdF4LEgeOLzmqekqKC60UG
ECxYsaPOPc6knw/1CBeFOB3vwDGCFSvNeDfldIXXa1k1PZMe5wUSjSF4JMDPHtBcRIMXHjX6g976
9Epmi3Rw4dBm3UMob90PoasH4MMcXOE4aA8fsLCLoC4IlB16A8rdogOrdyGUUJNcLZd+cUqtPiyg
vKxz0cb1U9cntQO9AmnuDXqfxQS5umeo1o7FJUM4sobNCRpjQfIDxvWHawMroAPnatsmCOh77oNq
OyIjDvadzXCkIO/kL2XZ4G2LzqBRnFWg78H/M4C7R6SAdmBhgByGxjQ/6zZD36+pCNp7acafsT4n
kB7Hdl+FoXwhMYmhdkB0+4jfvP6RkO6EDFYInRQVWhgSpmbRPdRwkQDECDS4C4z6P33izCNQH90x
AQXDU1lR/scy0f5iUCV6vGQkB7wF4K5SUFuxtgoegxRUlzciVkhYRZAN42NKWQ8VSrP47QrSxUf0
mZFHd0BJFMnSQyFZl/A8jECxLh8oA1R1DAQOjSQ8efIUo5FRY+pmfQ/ecdexH12b0C+4y2g/tEGN
8RYe/THTCs3TOsqwiNNA5RK1y0zAabu0idsQcKtshhZqHnmUaLziXmTiK6sYZkocI5h7Xkf1ubIq
/nXRnnujahL3nBr0T1LC+/BlIU00HxIzQa2RlugBl5b2D5hFV79hQliKjJBbjjMLy6Po0RX6AtJH
DMcwnCtJnhg10Yc46O1ZoTE7bYLwclGMXptxr5IO2VbvquyX7kF6v68plQ0GRwlcjNeG3GdjhW53
H45mBylwc0rbThq0RsyUHlHroqNBgnD41tfBXG2BXkqRB876aZqX9NBSiYIiBJfiTTaykB8GBdpf
H+BikoE0LCdW2eyy+ibl2zjH/JjxGgWV1ODQOUYNi5+theDv0owMO7AgBYD8MorbQqpBP3UcaNBM
t3oB0XODXZxNyRg5dQF2k7xVwU8JpMpPkcTTulkMrR5XtJGHvXSSb+MME76nFQX7PaYf5R7RFy6B
B4s25zkQ6XRCZHb3lXHdtkQ/v8deAA/KjXC+zPIYeBiWtyCTgsTUBO3EoneMD1vCQv9rdtn4BQvJ
dAv2tf6tNyA+3ypkVluCCvcR2HB+x5Du3MZ93R9Ru9tk06HG6VGPUZT29ZypezD6VdGm0cF6TleJ
KDaMJSZlOpkQGgR6nRkIF5ZipBH9Qod63NLK2iezDEbkRl0Kc1h+j3WwBIUaDSr5Ni+XsNfWBu1C
NL3YD9nH9d2K6Xi0QRSTYsNC0v8jGuSrwVIjGc2qRH7F9AXVhZgb5L5LKuK8Ri3otkDsyB2kiYKf
bW+hxJ2RKF7zQVyYfXs3RzcrR/M0T0S0sF0oKrbvo3b9NRLc90PQXYpyDcG07YB3HOZBCpqbHUdw
v4M24ii31E9IkhBT0IqAqHRz4BLiODRg/T9BhGKm4OAT3pVjpMnGl31qz3ZZh1dp8d/Imeq7f6ek
SLSq5x6LjwiiwMoGyPznO9CYDN+oQL+iyrg5dMLVHtUqaw+4aij2Ln16LCnJjv4csxnj2yWdU7Nr
l1rW2yrFDnJeo6zBenTMvwe8jOLDPEe9PKgkQQUQxAlSNJ2WUwsW94rWj0EZU8xlMG/CZu4Q4X1o
H1Zwa4o8QiQFRg6oavs4g+33LgrQecynhGH8MIdy/dXjirl7upbkkTSh+kZQqz4laWq+DsHAbQ6x
pioA7rQBt3V9iT8YfbdbA3/SbohZ7B5DG/PiSKf3YzJguiBEhT8GyLbbYfGv8UzD6rYXGHnlpp78
UQHM8Ubxkh+j1mPiG4uoP88Lov2mXmSwQ0aJ4T466HiNOpnvBiTAGiC/fwcBcunX6E008Ngbjunn
HyRPWvzol1rsJuzuBnsJ/vzzEtT+H7fqKd72MpzLJjeMx4dp1umKfC0Lup8mrd7K0HbZXsx4YCi9
BI8o9VeUpFB63RLtWhBhDViNRy02fBOrqhFgM4vBtE5n9eTrxBxC01SvaE/rJ7gT8TawEBNRzNmq
31V4qQtM2rRRUWNceN9PHdlYFNrxK0b2/oRRew/KxDCC5hr6lonfBC1gOm0O4mH5wgXRB1UaNOuY
C5w7mCYE60CFqiU3MxbuD72nCH2gIdAbsRg9HMxA+LxZLCUDmtpZ3eSZYQCvZIIs93NTDfJWQYGm
eQ6qJHR7DELbx7gSmj9VPsDAUIFp9ZtswBKLdipmeTs3BRM5U1BYJhuMiehtW0OT5ZiCWNZ+x0eE
0yHyqVgxlyGAapCkbPnXdOqWX10quyIYWCO2Ze8wZcoqUmZ36MTQrsgmS79160ra1x6to/6QDc1a
bwK/YnYMk+7dHnUT+jHokNfiLotb+BNUnRj9Z5WPhykfIF0bPABoYV8Ty1rABNGkjT/SM38PbHSF
tqOkY36wVvzPxlOPZsxhDdZo8ynAV3j51v9g+bgcexZGZX+SaJTv9HrxQlUKV/vB57+H+bpC29Gy
HcoLvcL/oH7rSEM0kE5PoY8/knt473yuILJWJW7WaOac+gggu7MH6IGgjQE4UffBYsB733CFuOsR
STkKsP7kA2yEXX5CmjYfMbW+9+FXiLs61kugYhwQFFfuEdhM/v+B1HwHR3ZNo4fsr85Q7wBHlhCy
o7rqJsSwJdzTKoKU1NwsFbK5FDVIF9Ux+xxC8ZrpldQLUv6FK+BmsaPnejYUKTQ1/35h37lQ18q7
ZWgADmt6cUJgYAUQaK/wOQ9TxPXnAKjXvIAMJR6l2Jg7YV2UfVHAwmx7wqM/QZnxT9Ex0Wv5XcwH
5gijRKzxRv+HsytrkpMHkr+ICBAIxGvT58z0XB6fL4Ttzxb3LRD8+k28L2O5Bbu8OcYRUlNSlaSq
rMwKuXoHJSTS0P9Lo7ZmV6ksgKn053KbB6dw8ND96Bp94rxYxlSu9KhqgJam6tZ1HlWs8ax700ai
42yi6ppbAHuByXRXjNwbfyLVMgGMuG3RFR9HnhwPWKgU3+Hu9DTO/WJiSl7/D411ul2luLg5GII6
rmFcnBE9+YMDdT1i1D/8NF8j59TNoPh57eGFDX5fIPlR6Ch3LRh0gp4L/0Em5TbmREulmHJwJ+dp
ybM74kv3DjTFuEZLF1otK65xe9WtP3DVd4cFT1HvczsHGS1q7Bwsb2AOkMAraiTEcYps6uCwVKqp
EhfiGtrO5V1tVUCz2BAebp7HAbk4bz+1eJms4dhvL4mlUnpwpwNXY1ePD44ZI5ucgKBlFCAD8BJc
jZY3rsZi3uyf7yxmtmAuqAvS3tXQCQqYlyPLmQNQBcEFL9/Y7muptAxuYmRGmHiYpQStO8rHe8vZ
KDgC0Orfn8ChZWSWMi/vTBwmuIEWX8EMg2C12vZ4O1ZZKhVXOaujRBbHFQTSI0C5ouNoXSlcs8Yq
ySKq8ZFVGwWiOXoV8PYPd6aU35NmtaNSQ+NoqURctZPatRMWPc5Y/o3T+Mmhb9DU/A2wxQegYb/y
OjpDtfr7RIqNDqJEQ7fnVsUNNKfEftnv5z7pHOjNc4+YvBJvdUuihENwxANG2+U9OhVDXNSIlyK5
H3GTnJfdQje+EgzNMHNRprWce2KKgzDaH7ME3PLQmgVXCWhQhwqtukns+7Fl5JmBzKu/N1EKQyq9
o8i7Lc+i8WuVhIaRqIhkYpP7NLLMI6BhnKI+SIZGvnR1VQ7Ag5pltda9qPumuRXtXRSpJZIPhBvk
frTROJHyMnoJcYluurBfIebQLIjKSVOHMQJV12ATk9AORnjjLsq6H8vGmnmp/u1msNj8We9+vovH
v1HRuLsTfgNSDrlvCfuPG/br4POzExs7JMLuMoI5l+fTfcz893fzAdUztqNTdneDn2WoFkNi0MjW
6CF0gys3H2BNw8lvx+6uZWjSrpGC3GfpKkGBLpqorGkiEsngerG4Q2kO1QTEcxTEP8zGEhHY1XMr
/wT86NmDgk7RbHtiWiqRmtMIG3g+ghQgyzpwFoBWBmCMNfGX2w2TlqpejMybXxihxCdNw2MoQATF
C9yvaq++4u1u7KzVLtnbzx3ALv9e+FxWIuMU3zFzdAl0ioPiQRzyvr6YbhdIvA690fi6aZOpPGku
av6mUVndnROPH2t04Oy7ES2t2wZXHB4l9NizofhzB+ZW3BZE8yOzV9VyNNFEpUnjphsagLqLu9Qz
PqEWCTR7C2pjGW7qWoUSjtrqK9BHzLtuiC+EGsMpzhg92T19XbbNrdA7D656d1VVQy+7+AIVyTy8
B9Qky8JzmkmkdgLRGGlpBnzKqmElmtzavvN8isPHXtF2rkQWKM+tUwn1SNNg59bLn5s+fQNE58Py
Z92KK/M05O+9G8dOaLm+J85kZoc5lvZUJyd/MAVfyWLo7Kac6U7UWRVLzfhSup7zsW1QSnDtnB9G
Sc0LdKbXjkbdhyhnu3BZYiJdhvXhKNSkfVHv/bl6t8lMatdvCsSMAxV0cRZSoG4SpsQrj40RjSvL
cMs5sAyqftEQFy1YuGV/qaHzhU4Rox+BUZHybAFRveLdujkU7x5jYDuIm4yXuCjiY1qDJwboKjSU
tWvivpo1UBWMXO5ForVlf3KSzkBnjMzQIUU96LluXAblSG97l0BbLevPY+qiiwT3nfX3gM48ioOD
/ZX3JkNbG/QYyBObgBKpSX1NUNpbWQCdeey/fU0AXcSbZOovZYf8y9CBw7GQfIvg/byFFE8GDI3V
1KH4/QOPvkF1p8AFZ0tj+jy44sUxMo/MplReRgDRdmNVMLQW9/ZKWkdnGMV3QVecsIhZ4uxaFvkM
1QWUuAwUwj9tct5/GoDDqRicKcrPzJm+o9TRBZHYxOgMy6i9v8ME7GXmt/KCroYvKIEDCug7K5SN
mtipNvzyqchboFT6M/BWzW60khD5D3PMDnaFJAhFHWeNuUuz+dXO37ooBE1jtBZzL4wBEvLjRxa1
cmcDZLpt91uK77oAR6CgiFRgLMuvQK2yU9cBKrRtiRXnBSOvRFtUJS/1XPx3oZJ1SIxV+RHdOqiO
66ccBd6mv4gse63n0ju36wj1mfpKS6AEtn2D4sAhrWq/iI0JPa4e2//pqvUBElweXHOdUEV6QrQO
OTTL+zOeDuYuJQJQePOpZtOJQSEKsMLT8jwaV/7zwHj3CBJR7FeyzeTFqeJ0b3IHMW4TBwF8Ta0r
8KwC4jDmSP9CRhfZXpAr8k3kivPg8+3+3S9HAyi37MgQ59zAE6iFgF1A+/bHJrOo5QMg/stamE5/
4cWUNidhFaF1TznE4TdQb8y/ft667359nEVR5A10uLAKzUEBB1qY7nv0X69c4zTrqtYOBAQ0LfRO
DPBeCMzwXH4UleNtO9bVsgGpZEpRTcXpwoGh4xVwL2hm7PfLttd4r1o0ANY84hEQHxczKutT2Y7s
GnbI9g0WkMkRSiHbYpCp+C/pPSC8zX64uG2aAwsMqXLPXXsrawK0qRzApSg8u+hgf6iaoBrdQ6JP
dHkSNBPwX8t20i2xcgqjTCcsYpjtJU38GSOXmPs5gbhlcOTO/96faWeFNrI2eIULq7UmCOohPQ1F
KmoOVkV+L09y20iumsXAWSnRJkShLMJK30VbTIoWR4MlaMsE9Gh5jtu7yVWLEfUkgKnru+EycED2
I8gyTsNHkhefDHONEfH2QuD19bethnq0Ux/6g5ext8g5BNX6DhIh9so5PMczNS0GlSI1sW4OERg6
06G7OC1FxpsdeYXDQHozLOhtImEAAMKKrXQfohz5Qwuk51gP4sKABn1ISx9NFMO4VrDRjT7//V3I
w34t83aI5EWg5T9gJk+PUbbK6aLZS2p+3bTjtjHANQfdF+ajrSt+GtFkGtDYe1veSLoJlHCBtKfJ
XL9rL8ikZ888S9FQ32SA38luTUlDt1eVoDEYAPuOg8mvpYEaQdpGJ7xy/DPIGIZTBzT4cflLdNMo
gaPtDCIsuMHFBALyUiaWi7ZLwfYxiA2AKErBMbE80RwsbmxdNcmeO3ZII4pDLqW56QG6nUyPZtWj
3xC5kgQ9ki1kJpBIBN6t9NCo/oL8HzpMlifXrJeae3fAJBCXaLW45AXCO08BRAqr/FNRgwBg2wyK
33O0LwKfVyJ8cSd7A6jdfxmKvDr06YycXZ5Ds1Zqxp3YFdDVUGW8DOAk34eh+FCOBdjya3aN8H5c
+RKNa6qpd1wr0VgNAPeFNFI8xGkLaPdUNWhjWf4K3fiK6zvQSEKjBI6q0M3ru9yGPr1hrr11dSZS
bvtQkvacMhraS97I8Viis/j0566JRnR+neRaQlG3nxTnLKMxEnSa2guaR8oHEvnPo9XRx2hIV9xS
N4Hilil6nArmE5RuoDX0LUQ6/ER7lgW9m2+pM+MsUTPfToRMK7rx28tQgP4nZGA8Qn8FyEAkjquB
gKlzeb01n6JmvevELH0Zt+1FyM4IgLtFn2OPPsKmQuFgeQrNsahqhKQGRWWgEt0lBxFLUHfguwwd
nLyuFFPgte4lqoEs9uc/LU+o2cNqPrxsPKNw/AxdaPY098qRzyTu1+jsNHtYxRgIhgcraGSHCwdE
Gf3yeYZ+TywMj60BLYI1P2z7CMURhdMNIYgdkNIyDKiWmejpojxZ453WfYXiiQSqcUYBgCf6QBK0
5FWAEQMQJw5WCQFQG8/Bt+Wv0K09+fsmwaQs49QX4/2A5jFRlPel1R9533+cISZWmb6Cmf15eSrd
qiteP6YGiXra4Zjs+GdkA8fApuhy2ja44vGoTExzzba9ANpd7LgJyEc/ExtsGl1VgQDLhJ1Boh45
6oJ7x3r06Aktslu0DRBKVBUIMzFttDPEiFZmgfJp/YepyenXrg4au6sSEEMcJmGM5PEFHCHtI6Sh
0rtexnTT0w+dpn9voLyqLDT6za8b0OZ85qC/3xWzxsGy4TXRT5V9yL0QjdlRAsNzqKLmCSoCYdUV
BzlG/y3PoLPO/Pd3V+kYbZhGwqfpHhRyH8BYN+3knOddHlz38xUvHiHR7vXRCOPA/iALGrPmkGeg
9gCX0xrLr+4DFA92KbhQoJQq/1TLwgqiCYa1peQ670zVZcHTkJh11F/SClcmtBy7+3Twfi4bR/fD
FZdlg41WoRSqjACt+kHjyekwpuZaANWMrmo+gNAQHGHgCojRIotOYvTdgXrU7z5s+u2q3AMCv2Mm
cT1e0DjqHKAe56GTyf61PLgm9lPlMow0JTJw5Vy2J6B0CqDxif7GojWCGkX1zwAibAxrVPFdNyYW
Z9BPiHcjmCgCwVvvbEsQBy9/h24JZq9451plU4Lu3sKWRFyre7Rxk8/oVF5BA2hci86TvhscwgOe
h1YD/Pa4gy+xHnS+OUOvpgHq4E2ZRZcq7puXOcAn6B2MdyVokfYEKtkHmSAHvmwf3SconkuqvEWv
OB0vdQ2kXDlLEJqQ9Sxa6EAsz6B5NVLFf8tKAjPBkNhtff6NgBzoe9gUVrsXaNTgO9DL8HOYgRIo
EK0EmYrh2/mv5Zl136Y4t+lQ0GjyZjwJVPIBWmXAOBlJv+/RzLxfnkKzvVRlCKfoQgNNKTGqfn30
LSY830kJI24bfb4wvdtfzDSLBORUIwAIVrh3UBPtDjbr0PW2PL7GyR3FyUtwgbC0gEwjum6eWBWf
a5sEbl/CF8PkuG0Oxb8hsk4r24DqwS70Ie4VA0k6U3u8OGn/0of4x/I080++kZtw5j3wzlQ1oROa
d/3xBDUNMLVV5vexh8B4CQ7cuyrBs6uCh67MpbmvOorbgxCN+/4UjujZip9SB1LRqOdAie5Ues5h
5PavrluTTtRNpXi/aC1rNECec2prdAsa1lNt5sgWmicR07co9I5A7620J+i2shIJHBAxRGSk4ykE
/CgYE2CbmmRL/wYOcUcJAqRuU1DFTWhd56DqAQ2PDdJJCO01e2nxajgtbwLdJygOz22/b2XWGQ8O
Q9tkbZBfuI2vSQxoBlfFJFgyTZNjYfCaonqNs/wLzvQmWP7lmu37j45EAUIf0Onac1ug+wAscYw2
11HUl54Px0lGT8vTaLaTKihBaNq3lbDNU9nTgwztXyyn92XngGwzeWWTeDGscOMXKX5PGlAnGa2B
nYpmeAGMSyya61AO+7QCK/eqg+hWRfH70WmREqIlOHhs95sb48Hi2YBeLJtLc4CooLPSQZuCKBtw
BuQFtDPRLzBTYaISTQMQDINmZXka3TcoTu5SXIB4KfDO9voPJHffpmrN73T7SnXqpHYLWdsdOjfl
3knTt7ns7Pg/Mj//6pF+JSDqPkDxbuE1VVGCj/Gcg5kLZBhlEoDK77JsHc39wVacevDBYtp6bnJO
8wEM5ulxFtd1QY0RJ3gOxP0LyFfujalfOa8006lQMx7mBudtRYDOGgEFm+F/YUkCsFB+HeX0NMdd
MEcG3tbSnIo9SyUoFlhYJmdiFWjtj6P/PJKsvV01K6NqTrjeOEi7shC0Kt9+BUGg92QwYD+Xl0Y3
uuLjQtQSTG95fgUO84VYXv/Fz3rny/Lg1rz9bxzpRHFtQK7btGqi/FqnaF2kaIQGdMU9xDypdwzL
4UTJG2vRd4ukFKj4QHQHvq0foFAmoAtZLStrYoCqTJESsFt5uCZd0xREvSQGPVEIQo/AqQp7BRyi
m0LxfwKiWjPkofGQ5l0f1ODJP6TMtYPOXBVhmFfkli2VODC2XgWiaDe7CgnO5gjors+gDgrBUWFB
NBn6VGA8WF423UxKLABfCigwvIhf41L8IO00fkUGcdwXOf8G+tXx6/IsmrhGlKBQtzQ0XCPJ8T3F
vk77g6AoMTOJptOOInXSu3yt6VGzOip8DTwHsYigOAPetSl6i0MQXqArzd5HVfzf8sdoTmUVw5YC
HZSAkiO/DpQkV2ZSsN+XM3sf2F/cb7yvy5cG7VL3oH7q1zI2uq+aDfvuvjxwgYyZw9KHPOrB8QN+
9ktu5HTPiq3bWgW1gbKq8sDGya/IVZpA9KBxl4kchABkFQ2g+4r57+++AhS3CYhnY3AKpEhtQUi7
hNgDoG1Iu6zpymr2s9oqP/PHD2ZOUcTNOnbiqXdB9gm59iYBq0fhvi1vAd2HKCFAUBCJV2aI1W9T
H7SuEyhCoX1DEwBNlmfQeIylRAAhzcz3rSq7mgR5kNgH4SIAyfEcC6wAsCjbPhRJBc7j5ek0R4MK
eBuTRlqmO2BlbCgq7dwS0hpBD/JSdlqeQLcuSgRwW87wq930yuPRwHsVxVNwmpMoaLLSv7Oh47CW
xdNYToW9ObLxJ1CCptdkAnNnANA5l29guwH7omMn9tUC4QfZBEJ0VRQcKxMQiXQhupFjAhLPFhyw
QWalr8s20+wyFQZX56kENQh46XcpxX22LqETyEr5vWrIsO1KoALhZJK5Vg46wnPqJZe+LSWug95a
3Vn3+xV3zyXzRg6sLHq1rfKZpBUYtnvntXJWT3vNtlWhcGjoyzyUtwa8Ux3rN/AGfWDn5hrMV7Nn
VShc6oHsNAO52DltQPsyeOAX748paKcgt3BeXmLdByhu3jacp0YO/mAwsIfWdzAeG+6+6jyQXW2b
QDnfa9lAv5vZ2dnt3W/g8a12aRJ9XB5b52mKT8dS+o6VWtl5bhAlLtCyLRizTRO0fOxcErZio5vt
dtSn/6DhcKaXBGftQ+pALDBGETuOq4eQQqMEd3+5gx7oDmSM16QbvwNNuyYWeXv7/q/u07vTioBj
1OYdnZ17KsGelw4vZVV5rz5xfi0b8PbqA4j693mIBjiAVUCVeh6zYX6zQOK7yspP2wafd/W7n5+O
dYnaoI+fj0t3csFlyz9P+IZtoyu+DbimB46/P8YJp/hhdFDfLMw1hTOd6WeDvfvtkDeJhOwZfjuo
DGggQOcDuBforUC3OazcfHXGV87wGjq4rAO1FuxTWy7YlPFKsLCLttlHcew0s6KkZfPobjfj7VKQ
NPkgmVoeXWcfxavBChxJBmFvxD0AunaA3kAtIu7boBpquhI5bkc/6ivebVpGkxcWACu7mmSvg4De
TELfEsAgk2wN1aNZAxWiZvKwG1IjwndA+Wvc4VaI87Nfg5FrrKRi0Nq0IRFBzMMXVC00WjLcAZy5
XNJBOGvlANXNobhwnlnxhPYtzAFNmPKMrrf/WCJDiKxQ97i82DojKY5cg4UkzniNKcA7R+/DPHEv
FeAwp+XhNeusos/Q0NCDX903Tk4BYk4CwVcv/FSm9FIB7rY8hc5I85e9c+cW5CkNSL3xBW0OtEJc
8P4QtgXdJ2wMV7arbg7FncFtY9OucgosBGjuf4LzzK5PMm9BdNnlUMzbuN6KX5PWbQoPDINgJXYR
91pffGG11T9CZmutM173JYpzZ1ZVNkYWm0crome7hzICOP0tMNguL4ZuOyl+ndkD6CX9BDxibnsm
LZJjBrPXSBA0g6sQNwbpFvSFpDAPc0yQLcRoYE0gYLhifd3w85P83UaqTRJZDoFpSFkiqd8Z6NpD
T9nKFtKNrviy00ElqQCT31GA+Vg23QlyEytZ0ZtDM99Rto1DTZtT38h/swjdApA9tAPPWut20A2u
bBjIwEg+Oo35s2jL7jtu9NUjRFDWeLD+vAH/SUbhtysbRvYRgFJRmP72WXd1iH91k7rft+D43WVG
Hu/6KrxS2VxFzWuQidNvde9vWW/mq0UcFyo45gCgwQ8OFshDngCvHottKCeMruwmp8kKjuDn/DDK
xAnMukCTfcZXajeaRfmndhNPExvLyvnBOjzgp0kaO7OJV1oddYMrRwKhYKQTwEr8RmcvqNTzMSOf
7ayLVo4E3fBzZHrnZtCYGEeAYfxfBoSdQIVNoQAVxT83xB9YfZ703eBggId+EWjhfkRmA/kKENcH
eQ1dmOXRb9YDMLr99+gT5B/9yZvIj3bC7bFg3i/XwuUI0oNfCbJZ56lxLyGkDnbRgMTz8pw6cynO
XZVALqDXWv6sHLSFQvtjqi9NU5c/loeft+MN/7MV9668AYKZpuH+6h3jGoORrIY8UTEM18QVB6j+
3OVR/rw81Rzpbk2luHrNKkETCKz9LNPoW9MVUA3pDmblvPrI2Y51f1ie5uYJB1D1vHjvtoDX2Hwa
hrz76depD2LrVJ74BMYkaFxAEnTbHIpzG9SMm9yDvgW0InaNIOjC+0bGleycZsX/qdOgcRN9QJU8
WNVdDBUyUhrbIp5KCgDZnIFCQxgjp09WA2msT8vm0P1ixaWhcmUBuIVxGxoOOyRHvw9gulv50Tev
kFhPxaXHgfii70d5MNzzOBxkH++a5lM5bIsYRPFpkceNJBYUJQWvLiBU/sFrb+WZ9qdsd2PHqzwA
ObPGPnagountiofh4O+6fXto9mMAbqU921eHR3cf7d9+OjsrQPJhLw88aHbD7lO5Ejx0tlO8uxkh
HEsG2C4t70EZthPep8gFnmAtHarzNcWlm4hNBMIhWPiyfMpEcQci9s+kiD4v7yvNz1fLLRkeJn0y
NdDbFEW8y0LI5GXdY2EXe7Tjr1EaajavWnGJ2hyHvolFksho7KBmWu2aeFMShvkqbUAN8cmYuRMW
loPj2gP3KlkDuGhsr5ZUDAMQJ7cQcwyqxB6iKdlLOQhyhkqtvYI31Nlf8euoCdMO0pcSEsE/i+ix
rK5QPts5xcru1Fle8WzU0bgXVy3cQ45QyeDyFxn5picbLK/4dSEEa1vkLqDX6e4ABtnZmAP0b4fl
ran77cqxTIQsocqA4Y36rew/O+Tj8rh/ajA3YoZaLHESYcajB5caPhVv5sG6J8ku++zkAdln1yLg
K+e+7vcrnmv0BeAyFCeYl1RBLwqQnK+ZRrMx1RpJ36SlOxX4Apl/hA79Lip/NOzTsnk0P1utiThg
Eo492suDU9X9b9aCijSgSbH6Ar+945nKRDn6NaTrvFweTMc7kMoLQJ3a7Pq2+ACNyE3JQbSsqvve
AkHn0OCAT0b/40zjGMSi3tS5yCAP+Pf1xxYkNeVQygMokgAw/01TKJICJbHN/rPd3l2uwPNPu4xi
2xfehYsSAOHX5YF1D0GV1aBpoDYJQmEYBe+BH/T6LIPu9CE9lnvhrdwkdJtHsXsLNYHMkzBNwZId
90uItWyMNmo1Z+IQJhVjgXAAZV4wMwwV8PfRxt+txBqo6ELcxpsHT6B/983dePVRiQyagSI/hxoH
JB7O0fjqGytx/XZNBXtQCS6QsfWrMkIEsL0Oezt/TS351rf0wgj5aaXiOAn7g9VOQWtsgprAp5Rb
f+HYPIZ2LAJD8rm3oCSXHpLYhZ7PpnjJVK6BCS9hmw8Z4mV06PL7JllB2t5+FDG1SlNC6QGVDexJ
d4x/DTl9hdDoITPGRycNL4JtqiXDPIrfjhV0px2JFSHdQyzvsnjlhqBZaryJ/w4IBelC5FHgtm4b
7rqwgi5wvoOa4s52qovhsLvOyw6N9II6slZikM5kijsYdhFDKwTh0+MZlLmsHcTB44ghZ/o0eC/L
4ej2GYbrw9+fZfVRBTUfbCc5DLvMai/UhTp4nK+8DG5HInjI38P7zKqSHCoahxF4hbyEPIhprzif
5perVQ/oIECeIMMvZ92DM7y4DVLtK4ev5nBUSx4uxFXDrMXQdkwOU9cEkIMPOnALRaRYmUJjGKac
XhEEh+jcwHdgBU6u38NaI7luXGX/m0Ve0H5ACOVeCkhN+MHL0hWD64aeF+LdkShZM1gU5FwHLwsD
aQAkAF3P5V2oG3r++7uh0VfvMuFhm1TZN6t5lXQl6OjGVZwWzRHoB5+3n0nrAwRo90a6hbeUMsYU
5xR5WDR5iAW0RHzy+xSaKcNh2Rq67af4pHTGFmA7GBpymEcH7J5l+90xo2BsN9Xb8OMVt6ydOCe2
n2AG+1dFv6XZt8rblNRhau2i6ZPCKuvZ5EYYtG29B9vgSjzUXJ2Y2pJfDGnuhAYCItSc9lXxabKK
I+BoQUERV66ZkYGpuNpP9f3gV/vltdDsILVFX3KLgZsLy0wN6D/ZEJTt1mQSdEMrrhpaNhhvGVwV
pAJx89J4K9tHN67ipzPtoGATxvUNG5rSM3PWpoQ5Uyn+s5JCiYsgLlbtOZMP4ATfZmTFTSkErvMe
Qu/I3jwSsY/d123jKj6aitFAg5c3HGrzHPfY7MflcTVvV+YpHjpgf5GEY+DxLn8Up/j6y3qhwZ3x
zPdrbydNEPAUFyWCmRM6enDfkN9kAXC0DYFw714CIbL8EZptorbW25ClIo7tDgfLhnby6AdetNb4
/ifv9+/bnqmN9Rk00ttscmCfAOJwQbRPjuU1OoJk9m18erBPdhBEuw9nKIQ6r/f887YPUo5U2oge
namwGPgtvOFBsm0RzVX8VEiS136KiAZ5xwtCwV0IbbZtP1lx1TmVnHVOOBzszIMW3bD33LW3iWb/
uPOyvztSG7hq66TmcIAY6JXl3ucC2F3oFaGreVoLyPPPvLXMit/adUkdUc/LDFF46Kpe/coPSLWW
1NXtUMV9hyaNCjfFsTpSm0Pzvk0PAy/L/TbbKz7sZiEqKDYMVPqPHIKlE/2wbWDFc/OhbtqBTFhU
v9gx75wjBC+PPO/kG/ZWW+vFFDNRlRhZds1dCxFQvPM/SryjkKX7SafVFpc/qdVbE7G/N4+fVXaa
ZbCN+1Id0zv+zXvsdyfjo31XHpM79lren+nb8jdpFlntue9Tz66aAlPV+aGCLNhaeNPsTbXFvoj8
ghkNR3oRUrsJDYMk+tKZZOUE0I2uOG5MbS9BBwuST/Q1Tn/W8auZf1k2iG7o2VDvHHeaOQisDEP3
PihJ6u8OhJxFvPF3Kx5rFI1fFT5imeEUh35oTskoAjTvb3vuUcVjO4BW8rrBuQhM/aNn5we791Z+
uW6fKO6aD5A8SELEGiJzSG06OwifrLjVnwrIre2ueCwEX2PKQSZ0aL4MQfgtPXdnI/AOfjA9PucP
+QMNXrzLf/mP5QX+U9W5MZ3aPy97AtWl+bVjXodf4TOB2vqzWe2GI+Swf/wOH4trdTUuydXbh9/X
YLia48BRPFpwI8elHLHUR+zYJeA72GW0enKhi3coRC5X3ojzcLc+TTmDK9DfQxaZDIeMfeT1Q84g
DF2/hNbHeDjRei0HpotPzvyV73zE8EvTa0cbUrUQO6Z0ukDT+kQmsWNC7H1Gnio4fO33L3YkHyAh
fk9CFkxFGRQFObjp9CRH47C8mjrDKpGgtEwB7WD8FCI+JnzfRs/cfK7jTfgXpnbdhzJPcDWoh0Nu
5gffHY54Kq8sle6HK6GgSzK0W/MBFwToe+9rw97naf4yVHfoJ6uCZeNoYpkK2BKt1xlNiODODfcB
2sL1rgzzezPh2x4OjhIUICfsGdmAWMkYxNFPlK9k+3S2UQNCC+pkI4e39NGexOeSf0/A/lafNllF
xWPZ0GxFV2I3HEInhNRw9TSU5CiLbGV4jQ+qgCwIT7csrOcDpA8sC7n/BzpCBL29N8adO6xcijVX
ERWY1U8kt6ZktnzSPZOqe5tq59SU9lXk5bmsrf02UymOXmVt7FUomB6i8T73HuIJDdArrqXZm6py
SzryVshUIugzmu1ylI+O3lhnO+am2XH512vOLBWkhUvgaPY9fj1Eyz37KuVGqyiuWyUFZIvnu410
Xkf/01Bfa2PFo3RWUU5wO3O6rJiPwrZ9MOxLFj5nGzNDKgILcoNtGlr41aPc+8ZDu626ztRe+Vgm
cebMVia2s3PDn567LXuoAqwysLhAox0D09jY06bDE2TjbUbtf8/DqICyD4Z2xkNmP5nZtguYCqmC
RGVijRS3pIrnR6hf3U1Qz1rezBqPVzFViLKhA/4HJGnISzJdDP9ssK/e8NESa1lgzd5Te9+70oOa
7oDLQ2GWX5x4emzL8LdI5cblnL303aXBoeHsjfgAEoZB5IZQ1F2DyelsozhknqZhXkCH6SAhNRyC
Y3PX1WQX9+JxSOr96LhrRW/NwaQCrURUJHnhp5goIcc4G0+u+xG9E4FYqzlpQpYqulI6HgeJKzam
G7WfACMsCvm2vH90q6ucqaFp5Z7R4Ey1Su+/Lk95YMZp/igtkX1cnkFjHBVF5faGA1A+ZpigR38w
8kycDSgf7F1e8EMk802tJMhwzwfvu41kJCwswonhddzG+0KEB+ACVyL7beCtp1ZJGyGyKK3+5A4S
cews6D5Jy82iHR3C4phxYu5tZLyf0yq190XlW5dl02mWXcWGkTFpizrFW8AigZ/e+eKwPK7mLqLC
wgZrKiIwsOB2nJ8y5J1iDqqC4VSSemdL/twnK28qjQOqGLEurfw4jrD0Xj4+UmNW6qgCQECf0Xxw
hgztyjQ6M817+93KO7afN7UlkNqp/W8A0+fg72Ob2jIYU5vuy5owr6WIT70VBREVu25aCd0a11Mh
YqGMJfek2x8qe2cn1t7vvzbZGlZcZxPlxlBFHguJxM8uI7krvXSH3bu8eXQjK7f7XtBhIM4csIv7
VpwbufIque1k7E+J/90qljnkjbIqnsdtd9n0ECG7mAA3DWqXfUY+ZNZLJteISDUxScWIWeCwGFiI
b6DeEKCIhxa9N5/eO2t4nD9SRjde3CpQLGty34+62fyffrQBe34dn0/e9cHcj7sPBgDuu+W10Gwh
FW0lncKUNlb44LV3pP00gCrILb4sj61ZZ7V9vspoGdoxxk7NC5d30VoyQjeu4q2WtG2aTRi3bX76
ZrLrwf2y7RfPM77bQX7rGsgA5niWg9oD15ZdR8ttbwYVYGUjJ/2/P3ocn6biMq1BXHULqLjp6Jh9
bHrwzXB88coOPAgXr2Ub7aF4aheFieGDuAWog6h/Lovxg92t3tt0v1y5OHhysLMSIeyQV8+pcU6j
16x43bKOYOn5ex2xIUwbTLUoaDoPJX0N19Qpbu081/qn6d2haPWKs7Z/w3+We05BSp/5W4iT58Hn
M/Dd5iO5YVppn9tgkzRkcnTH0sXhymj66f9vlHn8OZS9G78B41ebpiL52FfQZr0KowjrL7wyvH7t
on/rVjDPoDhma9kiHtAx+2bW9J7T6Jym4PR2UzQiMmGUO6MAbY7sIce97YsUdx15E7pVk9OXHDRt
DwOvyaPlNmt9G7rFVi7/JITAN6lo8Zoy0I7xXel7hvAPRU1Fsnbv182heG/cWqZhREZ0HaE2dHRp
CWhhVq5cD25i2+b1UNyXT5Uje5/GVyGqu9GpHpxp2Je8fOYGu+YluCBGMj1R0Of5HdhTlhflllvP
kypunUuXjmg0c15EVuRHp0uLvdvX4xFEcOPKFLduhZhChYgNbcns3B+MVxMluWPpoNeSlSBKTCVr
D4MRfgUtzJqepOZzVMxY6bLU6b2ueTXBLvbUVglAXVDX+2CYBlnjTNQtlIoa4+mUh63piDcyWE9g
R6Xn0YQ4Bafj9xGJtwfGeQEOhsoIHN+5M8ItCgKzIZWQ4E5Oa4JdynrhdtWWQW1BEvqVooCwRjil
2d9q+/wQJ7LlpuO+kCmOm6NbRpN/QGadfF3ebLrx57+/i2lQJQLDYSHIiylbASDC5E7+aTL+h7Nv
2Y6TZ6J9ItYSQoCY0u1L+5LEThzHnrDiJD8IcRMgBDz92Z1zBv4Uqzmrpz1ArZKqVCrt2jvX/zv9
fdfqWzFAMRZnPS2ThzYs1nkH7aOqueHSR/NfHwZyq4vYNQ0rDLTQUpbNULAHrif6STGffyuiudqf
nsRxNe1U8rjKVhhQbRdXLJ6Lx5qBuF2XQ3SRFfErtljxCK2VrWKJaxKW47OFoDW/U9kDGWO9XuaS
ROKu77OuO6OGiXnYEDRioMXZhKR9VDwzV0Oe/IaqSnO1GrKx2o4Z2Dg0CLv7RbFo8rDkZEmuQVkd
sOvRMLUlpeLYTjbqbKlUmVOKIyXvC+8no4hScuxpm8aqJmdk3UcrWT4tGmkA4izaJxEn0L7NkkKE
6RTi5D29mxzB15aDgaLAKNs8CH+JQU99fQl6eAEMnQTjL79JwiXOfvgDR1p0UCJBg9d5m9jGqA1M
sHHsmviBN2ScWdoAj139in1GAijAUoC3Qw1Ck42HItdCWX5PGhlR0s3t05JAvAcliPw2Bzhgt/KZ
b5R0XUNYPh+hYl6SZp4fEIVrMAcs5HLIluznnEFR7fRSufaz5fjC79soMAjveja0fa5ZOCUP6Bs5
h+vzuNUsj6cRiaewLskDro3LeC1YMhTfCV+D/qJbM75s+L0jftmItnbmUWgGLp9Ehn4C1njfWw+Z
twiFusSVZ4uQzTXMMat9d5YwMU5aVgF9UD5dY2gZ5pmP53Te87EFdnEapgAq2OfR7cN6towMnRgz
MgbSx2RVj0YtjfvybYU1khvL/1E95DiAFQn03PkNzeruiU+gUUsNnta/ChXp8j5b6+KmMLp8LAcB
WnGkT6z3rs04bKU0jt1t68yAXQsTliJ7aMv6m5YQVSt6//OakOr69N52rdZxz79bLWooOAUz4T9w
XoNGGaSze6OxF/Kcia8T3WIPcVxpIisQiKGuld+Z5nEJpvJ6medpGFLpMeTNRVlGOOykYMWnpai1
SEtv7vDmeHqCDueNrPiACYk1zvP+KZo0C/eQs9W/40nm0+H0910rZAWHTJQ0ZE0QPdTFDJb2YWzC
HUni5LoAq845BYTjFrQiBImSzvfFGDxENVwHWDBdqotet8tGnHYsj42cgzwx2JlkgfsTmPKh9gu6
Lx566QABZjDyy2nf1REQ/Js3TofR/pGp6ddySCCE87gQvUKaAfzNECQFrCDtaMQ3jjrHytvQOSj5
gX88kesDJcDwXkQkDNi686CTUm9prX2IdMbC2DC6aIwoEsUhw9U5m9QjH0kNWFoukJNU6aJHv77J
s5Amf/phLYodHUNAJjLRc3GA9DrT+7DOuuJZeEkyXp7ekK5pH23+zqN5NAPcComTJ828/oGhPxmd
S5TLLco21/ePv7/7PmTWCVByffKghl55e+BagcCTc062ui9cA1ixQucqKT2h+iea6ehGLyAgWVU7
v502j2vrWfFgYHWnm5LiKpWzgeJuOPZtSkYlISQLsaF5I+y4hrHCgumNbv0iDx8GaJDEd1nbeWjr
8/3sNpzZsHVXcI1ixYVcZaNc0HfwMNBi/pwLj+yWBBD4UfkbMBDHYthgPNqsPYO+NXtQY0CXi7zL
6jmNisDfWA7H+fMP8C4L0Inll/0TIcN0PRSgoDWhV+yICfN9X0zVBiDHNY9jGv5u10JeqGgK8Ho9
KOjO4G1YLFN0KOdm3TpnHPm8jblTfRCtEn2uT9QM/W0CDQrIpsPfKY65NVkfCiSM5qqLmFz3p3ey
a0TL0Qld4jILh/xRez77wTKYTmaL3OfEb/YC8lZ3HsmTjf3sst/x93f2wxkKnJpP2IOp/HjZZ1wG
7T6LNxUdHDuZWU6Pi06SBCTPH6O67Xcw2XLdzlW+m3B+b5zUrilYnh/pGiI0iLNPdSD9m6hevPtg
DLYeEBxHqI21k20ZmILNzR1qauS67qg61BXo+mrW0QseR8eAD+rVEbREu9Pr/xfB80FBwuZMizxR
Q2yMd0hteu8o51EuxZPWf7m1VYee7vQoxUshTP9pHCZ5v47iQAuSKDSQr96YhtTLL3jnVzsgMCAl
NE7tN5oA7wgcHGn3telVlKpiTNR95E3ReqnXdSzL1CtFvBc+Be+oZ+I4uDZxFBSf5pbL8Z5MJWtf
Oh0tCvxXZUGgN22oyDbyVcci2uBAGStV9FBlfTKeBy1mgHaLg9d7M924Tjri0T/owGaKq7Kh4YOk
FXlczEh3shj4/bKCP+H/gznKNY4Vj0RQ5VkyNNMTga60WMCSqFuo2gYr6pJBtX45vUUcXhUcR3/n
tTISST0i836guO1Pl1B9Vgvk9JC0pv7qbfUSuOZiBSLdeCueSSDpIzyv/gzKp+BKsqrZDVTibPUl
GPjPm44VhIjI4qBaBH1ohz70PpOYDTGoJwB9v2IzN+OZe8yKRcOIeli2TqBq6qplB0UqfTEOW6y6
rg1sRSEt1DxHlQ4eWs3QGtctYw/GoXYMLk7byPV9K/GglOfr4E/TU7bK6LBkXt6nnkTmeuYaWCkH
BT9HDlmw7sm0a7Bc0ijpzUHjbaf9vga5Gh7OmoYNLtST6toy58lDFxPQLARGPFes39LtchydNr4w
YhWVdd3JRyZw1UHL0GU+4KqT62nckybbBQAhb2wmhwvakEOdB1Qnyzg9tfMIRU5oihsPt/ciD57P
s5Tl43g/YXRGXf2R5XH0Snlkol0yo8l1Y0O5JnD8/V0MWbK8YZCBk48yBK0umubay2wuhnQs1uXM
ISy/ph3Se9Bv0YclbutPyxqOZUoyILP7kbYbzbmOIGXzuy1Q5437ViM/i/zPQvj1PSiPwT0YzEvq
Q8npvPPDRiCSZKLhPGC5WWFavNVy6nXPA+lbCDaqWiy7SSQk3AJaOEpTNuykngO/CiEN8Uh7qDRr
IFt3Kgz/tFX7JUJrL1AMUEFaQn0dV82v09vNYUcbjQLdliXpRDM/GlXQAXXxsTb7CIT4w34Q0TJD
5avwtsBTrr1nBzPu86rryvUh55AGvWAxyLXJQnOyz6OEnBfRbN2gBc1YHiErLrTZhDJBYD5BDrk6
dCv0Vc+ymY28zEu6GDFn5dc2aum9kVkiUiCRq1sBoML96mebmoEOg9lARYw09kmBguQw8mjXrmjO
QJXo4K0835+ei2sEK3EZQlG2OBL5w1D2wA5F8Zh8F33oe1cr2Gi3yPhco1hBDRfbCsIYYfBAwjC8
NSQKb+Ucz1/zoZCXpyfiOCj/IsbexbVIdLNkSMMQNxspr3B3DvJ5l9QVWc5RcER1yIYsRtAN4W1O
/Z+Qo+n9o9JRJC5L7bfhblJRP+0GKFQVaanr/Bzx2eOQVu4iA64AryDBbY0C/6sxah2/F36Zy42M
0mU1K32RM0iak44HtxCo8iuTEvA+BneUJPMWW6Zr6S2fNwY6fkVn1gconbVsn/eGfjJtLiDxLdmZ
L8U2xpG3ZC7qhg1Pw0rCEW1XKosOvcggpnvW7rKBjZABSArS6fyOl3Hlp4orQN/nNWw31sEVho/X
0He7V0/+Oom4z24VZdWtBCBlmbm/l6g5XXphvRHsHattk7HRDvy5fED1p0V36Q+CxqxLPsVbF3LH
StvCOmU7ZoSt3fwwedWwqyloHPQgyGfh6Y3/7xrB8gZwGHtNI4R+yMsV6E8Ime2gOdXfTXyLC8ll
IcsfSFGgbxMiWU8D3EHvZbVGzy0rxm7j6HCd8JY3yES0GZla8gBCyP4uCmJT7kyrZ+8PnyiLkNvj
uVDiEgSOHSgfxE0unsekVcM5YukIKDaHG2Va9x4EUh70iniW8myMn+Uw8Y1HyQ8VHSMf9Zf/bmTV
z800B5n3QGhQ6sPCQGTwP1aEQDTnYN0PX+sFRboLvYYLUpwAmhTxFzxSeBwtR2XhI3ljCj0xGcrw
zEvjqSu2CKQdcCJmNzIwD6KlhE7m0URJsKuhYXhBkvCizZN7lQR/WsmLG16yaNcR/bVCZ8XudOz4
2LeZjWCMZMz4MizjQy28cRfxpNqRYCIXilOSzsEWUNI1zPH3dyGkbqSn1DLgWbvttHqgHavEVZ5H
PbkwkjfJ/eohBdpY5w89kYQ2goknpstKnOgHWLW5adtxHCG7E/v7sOHTj9N2+3jBMMjRSd/NSIHa
eOjyQrxFQPPufUoXyDbB5UX2e2l6k2oOeKMcf/giMXdyqr6fHtc1NyvK5NqLytagFBpV3fchRvUa
emff+ynaUihwDWAHmYEjuAAQeGgzZHU0ar5npC53AZBHG2HmwzAGy1lhpjZhWxkyFG+LpOUb96Kl
SjsQoG68IrgmYBcNMjbh4WsNDxr0DX8nQBTAnyWEGc+bgA1qYpVqI90EMFE9zAkKn7IZ0xk9Ehvf
/7BiQEIb0zTGivDa1/ItGii6jDyG7sR0onnyA01/A1RGZRzvvHZ5OmtL2QgnyaVBSZW2n4D+1OlR
FYwEpLrwx7M0hfD0aeOblrGMkkyu7SfG9Q9lzIrUF1fhEoLDGyZz7Ckb4USAACvUUhc/COXdDqdw
fhg53eKncWwpG8iUBGUr/WYufkxZa1CMyLq0rHw86ylRn1NZgYksv8ZtfTZrlsu3mqK8MnbdLyRc
4TkPUvg4/W+s4qSsKEQF209Q2EKTBIdwtZetW41yLttb/kxDbXIxq+IHKrDkOhZzoRCUKrJViXV9
33JoHhNQAMTgjMFzs7rmWsToEaqz9vH09v/waALExUoK2pFOBPrw2XPbzE9EZuYbNMtvPQ8yrh10
ii9Oj+KYhE3D5QlAqdsg4s/xwsSdRFaBEkqRbLiw6+vWRXmpGrJOU5I85xQsYp6R9IuhdX44779b
hzePihyc2ix5novoy0IafxcB4HJ5+uMO37JRR3jbS6q5zbNnMMSNOxA5fql6NGp48bj1PO5a4KPR
3p3UQi2EsmmKn4WMvxkRrGnuYfOzGiPMTRFdnZ6Iaw0sD45MTwOaNeq+hkpbcCNGKB/ixStcyvNi
nI0u0lUWQYqAJM+10uE+bEf/TdVq2aKlcf1/y42nLimFrrrkuYUI6XUysPGXKbytJ8sP7xbwMsuJ
62mslwDIrBvRdNOe5fODCe4l0gyuzVPrlWR/FLz01uKcUjgKN5ZX64TUcV6L+Acb+HDTDmCMRdJu
vvcQId5YD8fOtYFFSxyOpCBt/MNvOLvu1qS69EFVspMdhCNO76mPMT+YhuXY0YBXTTPy6oaqaC90
+AcSm180/0Lj9sZM5omU4WGoGvR58WsagpltrV9OD+2aneX0k9EKTD5N8RZOSAT2BUCJF2gtK4Hh
xI1of3oQx54Lj4O/c03SkkH7kJT4kdcR/dWCcOBzEPN+6+RwzeE47LvPq0yJPgJQ4rmR/a+C5sVe
NfFbvFbFmf/f8nkm6ygo15I/Z2Wun3VHwLsiu2/nGYf+99/rsWnBXc7la8l5cPBn3dXp1BbZ1uZy
Gd9yeLFqEsWLrl6Xui93f9+jqga8QOf9e8vhfR32cm2W6rWZKnZBfbziSNMvG4b/kH8WKaWNFQL3
No+1l8hXMuClCLQCu34y10GpijRY5ydvqq+yPr6ciuiuRJQZ1RZbtOviZ6OIRs1r4B5U9ZqH+esw
DOg5YJ+LvrnBbWZMp9xcmsDse1L/yvHjaWO64gD7Jw7g475XydeaTddLgDw9PPa7ejRL1ygkEOqe
fxaThFpxXoALHdGhQgclhF+27iSO+G1DjgCbnZnqqHzVY38PqaidrqI4DfPqOwiM0/AoSXa089Js
qW44Tm1mhQbtz52uAsXucwbw+PGRqRjpRUbHrz1DDea0XR0uYHN6kbzLBcjjmxulIgLCGmWOiLAt
3UvX163ogOaz4Fi4lq8iafs07z3+pUB31c/T//3DdvOjC1jxQSpQGkGDXL4uHd393Q5NN1+CzOby
r080ZbBDbw9K/kNkdtU6XcdjfTez+CUqmr1pcUiFEHc4/WcckdZGJPlxQjuP1NA1xAaUu64xCFOD
P/o/TdvG553pNgZp4EtDuVHB/d8HJypyvRNrQA5xvdV+6VgxG/GT8b5mrE3oPe+KV6XG8FNVR8PG
c63DRv/AffyMgp/BJG9YD1PcLDyPL9FHyuhFAQGVrWdM1xSsSEGqcFLxmrED9atH0pM1HfPwrO5d
YJitpIAkzM9XhY/jlGOg51p+ygw3mbP2kM0CpuaFzl7O8XGOO/xQet9BRT9cNLTZyqBdK3C02bt8
wJSQxepKjECDLkszVHfJEYXR13JLi/b4JPIPTA4GslxeoVm78uuIHZTXHyJ2Q030rY3ZRZvln6uI
fJ46tlHkPK7nRyNZ3q/biOkO/FIHgvg41LjXQylh1/YA40T0j+b+7vSqOOLwP1RhQTmFOq7pzyg4
1uS9vO5SvPGxHR4e2FNWLVsUEa6BrISh6FUwajHL17nXNeB/aHWeeKsh1o3UYV3479PzcewBG+wz
DpCfXrsFw4T5ch2J6tJEc3ePNq6tzMcxERvwQ6YaomvoRXurgMlO0r4CKH5oONlB8H38DHWFrSTI
NRXL1Q3gJCpHN8WrnPrpWgU6vqYC0MEYfZYbPumIJjbTWBLzRIUSx37XTvl3InvvNjTTmbHKZhkT
rTSQVxjJG0rC4yHC5r05Osl5C205uwjblmSQAH9NalE9zv0iDiAaqHbnj2A5ey7GIh56r3yt5ziG
jm9/vyyzOnTJ4F+dnoPDyW2Ez5SowpSa4aI/y8t5QUtJqP1domJIvnpdqkKzkUy41tm6C9BwlGgg
0cmbEJN/pZRHml2j1LqlAuqIizbuZZRcZDIIkrcx9+hl6ecKdGYev+EBcMoAYGf7RU7rDpvhHFpo
ZEc2Dgbv94oDxcF+Qpgoeob42XLgGY4TXlXNhnM4/M8GwGTzkvgFXOLNm6Pmag685KIPmuYCs8g3
hnCsi03aVRfLoPTq8+fJy6Gfmo8DgfTyukkb7/q+daAvlRk9YCyzNyy2fzVETfwYgUXwDJq/4xoc
DffuvF2Imlrfk+yO40npG1ekrSHcYc4hyDx+3vJwT5o88MRavpI1/ExY110UZvIONOzZt9P+5zKP
5eF0MEbIefHf9Dq+rRM3uxEH++Xpjzuc++9d7511GCETsE0lu6OJ+J21dEcGlFeozKFsMuSvCVFb
3ueahuXdhi8ZBuuzlwoKOc3lEa6z7teAs42ZuBzBOrpbML1lY597b0PSJzfo1Iihd+TXeToVxdZJ
5BjDBrkkgPp3pTLeW1f1zecSOlypH3jDPeXhVkHPYSabvytaWMOFGbI3Pk3VI59D/tsr5q3d6kgL
bPykEU3se+vqvalp0JdFB0ntERcz4yEDHWdcok/vKtcwx9/f7apyiioxlIP3VuDdZJcNTbgfEhC6
iOH/xle5UZJwGcvy7RYi2mM1+PMLyCl6stNZmQ0P3hyUyXm3PRuxY6ZexxD68t5COeFFci7v58ID
whRUJBuprWsKlnejyyyEhoNhB7Osw8+OE37r86Tfn14I14al1kL4KzQ9V569iaHzLkPfDN/13NPd
0FFy5hpYfs3BopKgfYCVaQQR7Cuia/OngNHOeza04Th6GbJkmYv8F/j9xQ8f3axXY9+w3+fY5x8w
jpnl6uNVMixTpiClu1OeRHVpGdUBlG7FxelBPl7if2A10cSGNsrB8p8uyNZQE/QMiHK8WLfr1qXy
49TmHwQN9IRp2/YyxhDdSp8nBWqjdgjv8rLMro1p8t9tUyY3oWg2KvMfl+KYTQq2QOdlibp4eUEt
KbrrOr+kO1Wu+k4DPiXu6gaVQdDqJA2AYeOS9eimluW4pdDw8bZmNmEYWkqGjq96eVEjtnUzZF9A
sMNvi0lsjeBas+Pv7yLYIHheKJA6QC+1EeMF4YZcooa1saldy2U5vR6zOTJihM9oUOysQDHiGVAG
c3VtKkgHhJmYdnM2NeElQETTljSBa82sYLC0SaPJKNaXvDSXHl+vwv6lglplgrw+K9ubIPym6Bbp
zsdHALM5xJQg4WC6Kf+V8zK5PMLIiEmm+7pp76puk6LItRGsQz+ZMwHWqzV7m3xAqxK8dy77eYwl
GtmaOt44zRyD2LRhiZZDVEfz8tIA9516DOXM5lh6onQ87xmE2WxhC1llszLfQ+nSm1RKAyO/gyVl
izbfsZttnrBoirgvZZK9qQwMyJdrgSmMQRFuIQddFrLO+3rN89KneVCmtDH0woSA7miwYKfTsoXM
dQ1x/P2dQ+ZgOez7svXeymjkT/PxdgNuqu4+L9hZBxn7B0wnsyGK2IinctFBynLcZXoch90UhF6g
9qePAocLcsvx5SxJKbuQ3tUR/9JS+S0b8YwucsQtdny5aftm2olYHdZ6Lp5Pj+mynOX2A2qx49Ly
5I2Xnvey+PG3ocrab0rVW105Dl//B0xX5pFZup4f9Nzs5QC+jsnkaVCYyzUuzqqkMFuiEmwtpR+M
JHuOUX/f59CO3fUEDWaNQm/uaUM5vMSG1LVoHhrbIKMHSdBajuO02cdxvkXn7DCSDagDJsyH3kFY
/VpEPH2ZdBzsS8Ne6xxSBWkCSMh50cpG0gXt2GpPefytb0x72THIIqFRLt8XRfTtPDtZ3k7KcQ6X
JaB3BF1y+4UGaBelm3cH1ypYjs6l8lBP1BEwYpLInQFrV8r51oOVwxlsFJ0a4yFKVpq9Hf1ANriu
53V4Nwo86502jmsAy8M1bjykMAk95DkFvsczT1Sh2Jqs8vH0AC77WO5M63moSsgnv4EydWb7rA3L
7lDqdSg3ZuAawEro9QJY+t8ynGzCwPvJZ4gq3+bIibf0blwDWId2SyYZSLx+vPRzYK5WWdFrr9zq
E/m4oMFsJF0E0HUTNRO9E81wLyc8qhhQfO6jbLwIvPDQD3GwO2shbDQdRbqdFK0nflBRgkOyzdd4
SJNMG7aRJTrsZBN9yVIsw+AP3Qs6wdpXCDGs456Lxmy9ETi2qs3zVYvMh/KYFx8IGLcusqDJUo4O
rnS7OO1ajOPI7w5tubSCJHjsOoDzPN+jek/T1rTmUhq8b6NdNEoFJWda62jF92NxqvOGJvkv1Mu8
5JINXljcrZ4qp431doAu2D+cXpDB8XFb5Idj/gyavxuIS6Cztrur8YS9aPBfsPErqA3TPuMb9QfH
RcGG2ykwFNIxGfJfSwFg4hjyIG2M+DQ06/AItenmYi3F9dR46K88b1Nbzs9wTE2DqPmBrX6U0k4M
aSfr8+B9zAbgKY9p4a+KvhzfhYuMjTvBqq31cbiLjbZTioggniLUOipef0U23UDKNsgfThvG4Sz/
AO0aUUMssUjKVPrrT0Bdsj3T/H7NN6F8rv9/dKJ3GzhahmAWwvNfFFUlJB6n6MYDGdFGVHf9f+vQ
bleAKUvGAjDq82QHvvoYjK6o8q5F8vs8C1nOvsxHllU4yAsFxJUNskpDdFCBu81fLs8bwXJxlKlF
hMIuSrwiBq/yUl0dt7+XlWeeTKF1eDPVa3BfDrpMs570f/K5QrPZLqkIkPH703NwpIGhdXwrlhBf
R4a+tCP6YZHGZim4+PlT0K8/SxV0Z+E8WGj5ce6zSGZiEb9YTaIUVWUOgXSw+DYLaB9Oz8S1o6xj
PCGsHUVf05cqWIurepH9BQgHOGj5zRYu2+ESNsCubtH/TuVQ/AKYXH1lfdVCtSFDf/dZM7BRdEZL
UxNoTRyOO3Yg5H8sTIodiM+HjWjqWGwbMWfAfFbDRvSl18HrqEm+YyEg/dB4bvdVv9na4hrm+Pu7
yCHmRgQqYOKHypqXujHlte7pM2dLdR3qaksr1rUYln/LIGr5oBIOqgoeDvy1lmEtn7Nisz3BcdjZ
QLiFN7FRTQ/cCom/qZCTA4eYyU6WCILeND8hoU52nhDt2+nld03I8nbApJc+yXvxK5Gd2oMssd9X
ZbmlVu1aFMvRDasWEC/W7MBwQ9qLLuP/ywQUDfxkodeFHsINT3fkWDbqbQ2FKfB4BwoqOYP2Qr3l
YkL6I+fLKQN5s0KH7MZudtnLcnhFoimYW9q+6H4GytsfAClZ+63uKcc8bNhbkdCojMQkfqmukwIt
YCFU64Kw2MWqTD75IvYuhjHPLk6vvSN42Tg4WXvgdGwrxEcJ1nwKuo2LfJXDZReAwuy8IazzXE56
WCnu9S8A80GXY6jD6iou5zK6XSiNt7Ie10Qs3zfgOsikKeMDqPdapNiVvs3I8fVWVFuB3rHu/2Di
Qi8MfVUHL4vkMfpWQO0WylHsT5vJ9fXj7++CF0fuSgORsZcQqA/9M0ADcngTejr2tspTLhNZfk4C
DirEOMPjSK4hP5aSDvpmxyLfcF2s1Rb3hQMNzgLL4SXXoe6lbKCl5T+ziY+X5ZolX8fMl7s4B7LL
+MFtUOFG6getBjVKs1xmhfx9nhmtAx+XdPRJmLF+WZq22Jdc3YQJ+CvP+7jl+bU0CzSr4uhQ5913
1VOzm5J52LhXOZbHBsMpb1YllCOiA0BedUqnOrs4ogcrdISeV9m1wXC6wGNRF4joBTT6eof34uAm
ASvq5VnGsQmvhr6d0UjeNC8ZGftb6Wn19ewWBmaD36p6Uk2Dt7YXAFMXQBCn1UA1r863tLMd7mfD
3zg4IpZwJeWvzG9QEAar3dSAVgHETaet41pdy72NEpBcWWX8wqrsGhV7uQuD/uCTttwYwDUBy7vn
TrRAyxf1C9c+Hhu9wIuK1CjOrk5PwPV9y61rb5kXA6X5F8qDoL6kQFCXV7EHIo/n8wawPDcMGlz7
Elmi003N14Ufj1+R8o5n7X3fbrulKiDtMNPhpmYR5KfKfteQbItJ6mPb4Intv7Fb0qaOKhYMN6aA
HAjhyfeg32yZ/Hjn+LZKQGvw9Bl4YO6XleZXucyzax21Iq3AvbxxAXD8f7tYCHD9pI+UEDd5JeN9
m5lhl6ut7j/Xx49p7ruDTQxek3tJNd7khZ5T1mQvHim23iocxrFrg0DECnC7esMN2E+vVFBlF/lY
fouVPO8q7NvFQVPw/2d9zcXvliGTLIJab6RGLtMcZ/XONHk4gT68wR7nyVzdmdV7GWTCNmpmLtMc
B333cVkWaNpZE3qbBeXvBax0O5X3b5Ux1caucQ1gRRxk1E2XLdiY+Vrh2tgth6yrv/t+vNWk4TKP
FXKQnyC35tVwQ1Y17cAa0u+74xKfE2/8yHJayBGD5iST482g89coOqKR580br+uvW5lCHyVx6QH9
9afpFbmoC/IZos3qvH9uV/ho3ERrMmp626LxINmbEW2gKeuCLaSlY2HtGh/h3bSyaAGXWAFO5hrK
JSkeWpp0Xorfp23vGsG6EzBGVdw3KrglK8pxu7qURu1k6AOTOhYLuGpPD+NYBZulf6mWvF1RZLrV
kuU7E2Uvo9x8YHR9/Di3d/7FNR6xm7Xs85RmpDpMcSHITpK421I7cmTSfngc+d0IfcTVNE5HumVI
NDzOnZJpKf1nkfWHdSiqFKiP66qu+A5YYbVvgobs8eK8ET5c07O8O4QYXCzpMoDMORpGc7vyshSX
njJL9ef06hwX+9+uGd8uAfIJ/M1DEcOAoR9Xhyr0fvdB9z0Ua7Tzx/5HHWzJEX1cgwA73n8NOVVT
qVsxAiuRaPR+FGNToRNL8QPBoycpki1RFde2trw+J72MtO/rPIUY+Wepmuqm4v4TG3HFOW0zx6rY
lUA2ZZM/0woj4KTodlCCa/fhguLpeZ+3zuoGOLVlbn0Yqs+jFXfDLr8gvX9ey5pv1wGjatT5OjL8
+7yfn1SBB+Gx1Fu2cVjfboudytr45Rzi60mt74tC4r+3C5TUMYnzzHMc+Z1DllkRmTwpUPUJqIBK
k+JeMT7ibYrV5/Ux+Hbxr/baqBNlhdxdsugQorvrYgX59cVM6RZVrWsPWZ49omMz9tWIITLO5uty
Jeqrgr76hpFcy2Cd2g3zoQlCeFCkgF8ykY6QHR+oF/4BxPS8EpxvF/sqDmJTU5cx4Fv++GOWg3df
4DK4gbFxGchyY91O/eixHl9XmfitSxCmB3nDz7OPXeBri6CMqeb4OsQV4hRd/uRiqGUr0xyXiPPw
875d2MuMSKDGN4dFGs7VfAcmv/BLsLbDeXEosA7wIa917cUdxyTwhOlzKB2ndRECyXmWp9nNrVxD
Nsy0AeS0oRsWXRQLV5BQyM4Da/t2KW9pgkKhOZsVKS8qAUim/AZZjWpjhR37Jzj+/i5MJIMSIRIB
/PmgoT89ntX7biq2CsQO/7LbWmVYRrzuO/x3ECCCP4fk4kbk/eF4oJ2XN9klvJk3rBvZgM3T9WuY
apCq7LI122qLcNnHOo6zWROBBlMEoHhFWglZOn9PIn1eKdj/K5vxzvwapNvoo/Kz34Ws2xT595JW
2pNHRYvzanW+Xatr9UDLKAiz32i5/T+cXUlv3Di3/UUCqImitqrJcWV0YmfYCOmOQ00UNZKifv07
ytu4Gav0QZsGYqDJEsnL4d4zDMfITYtzZGRxCeS4xZlbGSQ7Wee3g5OPI6BliddXHxvYn19aMxX7
bnd2sq4FpEYYr8Mi8gl7K6qxPgazs6VbuHKzs5N1fuSPDkxM0fpyXxVh/473wXV0kLXQc30RdIuT
uTZIS4y8mGo+zGM88D87tanzc6ym7EL7UW/sQiuh5lmB3OZVRUpicJR5raZvId0GHdwok+ew7zbK
VmtdWIcx8wbHLetR3xs4qiRjGvwgXKhk7od9Eo8Qv/zvGEVBoRjrU3wElVioCYc0yZHAVvZh11bt
WdHMdWRcPyDpLyg8fdFw8HrjsnIfa9G1uao1iKhhXkJYN1EO7liE99OYeFXVbV1JX0ciuzY1FQbf
cL+pm+BeNtBMz0zSanJhQXHSuTqr+UuDf0YQDbg9VisPEZulCpUJbWI/w+cwkN+PI48/xmU2/IQE
MuDirRNuCBKsxIVNVQ2g02tIYNAP8YFNRSKFnIIMr57bn7HW/PJ5L8KOpK0LV99l9+g7iB0YB1Zt
DbhOx33NW1ENUwgh4W6g7j0/RC4g9USGtLnW6b7jzeaqeqZMASes8POrArFWN7o6lSPfkiRdCWlb
il10cU+9zgRIW3X0oxjd8lGUDYxeIgYkymXfGFlRnae47pZTpe+1Cfqfi6B9f+j62ny93fzaN1hB
XWZzC70PpSCdB16T7sdvKOE6UBgvv9zuYG0JWXdskKDaOJyFdy9VFB84z8zBaZFCvN36ys+3Caqk
L2lWIWtxD77Z5z/e9mk4vvcnlF32dWA9lFncTKrGY/weGZKl/K/BAm/4oqNKM/P5dh8rQ2STVDGZ
aQwfLXUvdM9PwOZUBzntkyF1bTsPWQ4+7WqjYFNJH7zKJ0jz7JOrc231eDZmKIMUU3ruG3+8INLY
JSfFQ1gMWwpYKxcMm49qvMbNRtdDDzkgqPknEMXuWiSfF9m9Lgs3TrZlMl9JUBHrbJZUzY7fc9iB
LIdD55UfKG/e1kKdvGi+tJA06zY1Etcm24rnsMQr3PFy9OXK4tQN7EsE9O6+hWQFcwQ9vwFsbQN3
3ynVx7iC4H5bThvCAmuxZkUyozkSq3k7Z4mkeZ0s9U2KO0yy1Ddv//7XZ5vYUvFkHPp5kC5+f+ea
T4vqGpyUztD3eaCqfVOAaHO7n9e/hNi67z2q794gNb7EmVx+CAujD2ULnfdazHTX0QlD4P8enbWo
ITsEyPcvwzp9CiDAfj84bf1t3xdYB3ML+0E4Uc8YKSlmckpr3V8y1TsPWtFdVwsQFv/7AQF1fAHH
PwxS14TkFMYKxcJMeBur6fWYg4jVf5sXVV9nxIONVdK640l4jgv7+E+cZHcR6POJ08AVhu1ynCUk
tgJ8bLuq5IOHzqDVGzwCY2DOdBZ0Yz2trVsrpnFi5oZXyvkVTJOTxKQYIUratRfNIRYKN8OPLl52
tyd+rSsrxMMSHtewMsLEA/lEHnsD2PHAs+nI+sw7KNXKM2/1ljfEWm9WyPs0So2pUvQ2m+IuMPxH
RsvTssdPnn8iZAu9+/qmiLr5fxdDxtWgtWxLnkCd9Fkidg6q2JlEJDbZlBhwC/EftD5A7/gQz2lz
cIOth93rV33yF9e0SoNogKPts5ggZ5gPIigTyHRlX1AWaI9YeOCa3J77tVGygn6EGkfggnv6zOH/
8yYrsVslDC6PWzpqa+1bEZ9PPWvLPnDvy6z40HqL6jrYhhv74dLI32cssdmmoyJ+3xU8e0ZOLr00
I4Q0y4zRc9zqaOOutvb7rSjPiQpkH+CupjXkh1OWze8bjXrg7dFf+wAryFMncPyonbJnZgBkz9sW
XvMNKL/dphnPypZo00qDloy+b7BToeAXfl2kJFOp3s+++gnxqS9DWD+5Ini+/TVrY2VF9hx5S9qG
8udF7OgNdtz8s/Tr7GFX6zaz1GRVk5aVRAS3TU7gEyvAFmviZE6dmO5K3hObXxoUlLqcKnKf1s1V
D1mXwJZv6965Mjw2qRTXMwWjEWPu22qeD0E1IDNEkcLcNzxWILeqZbCuR5IbNYLxoqM4/wylqV2G
lITYtgygtDkTDgOXJyhdV29pHhiTyMgHZ8qlfbt1wVmJh2gZuhe5gbEQhmRwRnruBVyXcg1NhTAm
9zXEV0/7hsmKZ1LEmst6qJ/HIJfJWIOzqiaQlPe1bsUz6RukycxYPLed8g6mVyjt95suemsLyDqn
GR5LJfVJ/WwgqnicIt98ooVTn2//9rWxt6K3zziTXiHde0G4dxQj/GKAwZ30uJWZWTnUbKCYV/q6
Gzgrn4c5ZUmHPM21o8GVpq76GFey2spZrnyIzSmlUZM3QQu3bt5jEUkAA0840ZDM1873XUNlA8cC
F3m+wDjkfvRMfWK5M99xeIKHce/tOxhs5Jgj1VAMUVU9yyJ9N8QpPXTG/R1PXOyLA9utAd7RkGSI
S/mMR4v8KQbjt5fIkKjeaH9tEqxIbhXkvDiP6meRwlUphznHKWplemF1Kzay3yvh8BeVtJwbyUHk
fg6kvMxTl57+hxrHn4rYK3cLmzVaulXnzTSY7mFZgguwL1GuL5LKDzRSfxxugwiUGlYvD21XVFWR
aDVV5t5vo6FrTrkL4xrvtMj8leFFx6wR+J/ynAMpr8YibX+qsWzm9yGq6aidk8IF/JMK8o0XEuxI
WYnQb45u7Annez6DieCNlfNQkLYuv0G4d3DlPcF1MLt4JcDMQNm0IUTOTk7uxpAIFp52my9VMU9j
nIhuiIszDD4jd+NFvTK1NoJszIseLhCyfs6rMTzkset9bAttkgFiSRtTu9bFcpt5eQ5ETdu3Tu3e
m3ykJwMGi5PUbtC8w/jurCTCTee/nYQDFAa4Iep5ZmF61H76VJt8S6liZXH+hR6ra0WhKuDej6N+
P+YACNYT3M137T+220IZlS2plXD/1B3ahXNOCXIZEcRPbnfwp4Lxyuq30WN+JCECTtoKBj2xKT+1
efyRZBPkm6rhXQty1GHEejv6LXzzVNhMSdjO/I0B9O8A5PiHGjSdA1HOAUIt7ORW9Oir8KGvlLkH
UI0db//ItUViHeWwE54ZFqJ6nuoxTZppYhcvU9AqJFm+Afxe68I6z+HT0inpjOI5iBw4jiiaFIus
SeRnW9e2tR6sM31yzdQ1MIt/rnzB3+cC4QvvFHqv4Mq4MZkr525oHexMVByOA1I+j6qariGvr6Hj
sWsEnt5BpMAX3J6OlRVvQ2LNaKYqnjv3PhfVA4V3FLSS9eO+tq1PyKt2iqXpy+fewXJMAhUsnrhF
RrNdwgfEhsYxIO8ieBcRPPPkx3R5psbNJrV0ZWRsiizchJrayZV67qOihtYvXPj+B62XlRVk4+KC
boAnUkzGZ9ClmkMw5B+CAjZ5nLJ9m7ENjYuAM3cIS8dnKDr5wCtM7yvd9gdTjzvf8bZFRCoC3uvW
w8W2jdijU0fe1xiKuSV0wipAm26voZW8kw2OY2VvZkjEyWdoVLXQMolGIIMEvUeFG0ZzdPgcT2T8
dbuvtRm3tqbAYeApg+73PAUduzZA4pEDrlg6Ou1r396XFA9DzxHjM8Swo+YYBNn071w0/r77rY2Q
Ix2M8lLW188T2HZZllbnuo5/ZR4O+du/f23NWvEceFBSLPKqfl5cNsHmnxOqyjHZnYqwcXK5gopw
BOL4c8HC+hLCofYNV251uf3zV6bXxse5bdaXY2rEsxxIlHixqk8TT9Pj7daXBOUrZ+9f8Lg00l0e
46xkROPkbYCkB9pSwIagKB5kE74BssA3+xg2xAbLmUyJDM/g7jlnsFJo8vxH3ftfbn/J2jgt0//i
GtdDEyemCtMc1vVD5Je/GI1+3W56ZQXZMLmc+cJM/SSeI6dXf2CiVECtvVKl2PcetqFyyGqgStjl
3bMoqTySFlVs1eXHqDM/b3/CyrlsA+W4bDuD22z3DN/ZD9kYPIR6eO8B8+SE++T4iO35wJiM6i73
2mc/ioYDhH0I3hrhzgrIX1g56PgIPc3jswfg0FdaxubTzE37+fbwrMywDZObQm8IYh62z7nS+ZFm
9CmOAn2gKQSjb/ewEmg2Sg7IKbducBo8O5lzhzPuW1X1d7h4vRvhIw3X9V+TP/wPaK2VaLBhc/Pc
NNSkoXiGxOz0YW5QHkvaXDfZjldBGP9lzprCbjHtJy6RVgwAB5Me+T3Cr/gI+b1uY8Re+4SlCyug
HbfKfKBT53PN2+MckEOU6o1X5VrTy99f7BVQuhRN4w/zWfhwSJj6N6YdTrfn+bVAW361dRoLf4Af
UDfPeMRPF2d+2/dQ1kS1uVY7f7t1HMu89DotjDmHtD/nbnSBcc/OEbfeBxDrKQvpt/O5gA0YdGJi
Kjdqsa8yhJZhsQ5h5Q1I+bWYTAgrxKcgoYl/iO6B8Ts64WGLCfRaFKMTO+kXprXj4nI6n9N4wAbn
PIR+ePad7vuuqbVzfTFL695xuvlMJnmZiL605Xif9SIpO7ExTmtfYKUJmmHyoM8i5zOlfnB0BPT9
mwlQ+7oM4o1Jfu1qugzSsnBfrP22EjEEcWN0Ics+CfIiP3kTuIq9D5+LbAx/uF61h5+w9GWFsDd0
WSYgPXlWuTktEAgNS7N9k2GFMN4fMiVOM5/bGTfdeUqrSxMhc+N1kKHABUluxPPKVmEn/pDlI7lr
ZgNvocfSV6dYlne3v+C1E2EZHCuQA+n6kN0PakAgZl5codMyfs/NKA9xLfkHnprfEsLmOIzIh6zy
txT411aYFeMypxEjmYNeiYDEX965H+gfXTqX/L79XWsLzAr1AYDOuIqUOcclL5KYu8e6a5KaRCct
ggcI6WwcQSszY6cGU6RfoEjH3XNZFE3Scz5fVFGW59tfsda6lRUcyqDivahw+kzquxn0V9pv3DVW
Tgg7FeiOnSgyJ8QMwGzoW+tEZ3dS3+LM/yKyLTTyWh/L318G+TiAtFgE5gzW56GG2iFpgOsIzNc6
3oPrxPK184IsLrQr2mw+w6XsAhbVpyHbA29amrZimwj4CnmcYgXxx4oMx4LcR/nGDrs2r9b57DWm
mIciw8VF1rK9UKHNyUXt7/aqea0CvvxyK6a9GoooylTehQGHx4voYcH7ed3wuUCqxB+D+6LRx9td
rU2xFcgRrqte5GKQ/LxMk1boN3p24WUTnyov/H27j7XBskKZoqDeoUVzLgeZ/1sUUJJJDK5O+64y
diKMy6YIddaRswzmnzws5ss8QE3/9m9f2YbsRFjcVWHITGTOQ1m6R+EExYMpevCqAYPNnVJBK7Or
9i2qv9JiQqROG2fkDEMbBzUR6bD8fubVsOX6s7Jr22kx6vCsYqp0z7A5QCbeK6qEdTw/uaEvNral
lbm282LQhvMLOhFyZoNxEjJB9k5B+3XnCC29vtiQct5D0TydMUKqSU/enE8/fVqHT7fneu23W0Fd
1sr0SLugqks1c96xdKpwqcEr9Hbza6NvRXU+1yIOYYZ0FmQID22T1heOEheUDTdX61oXVjRDLXZq
TBSQcxlMj8anX9p++Fy3+tPtL1gbIDuQg3TMWr8nZ69l3keKq5g51GrotxwXVtq3U2AjhU873iM4
0yjUfNv7Pi299A08yKItmei1HqzzmBrYsvV4Zp5TH3iEP2gHiJVuFblWNlM7Dabn0RMaEK9zCqBS
j6P//P8x1nLo/ylIXe2aBjv/pQvZwHMTziRlSX62dfYrnjfxaWsDtKysFxGmPUizdAMWaelAhR0E
KpZEOXRsbv/ylfVpp8B6prXQQqD1KvUP3C2/8AwXrq7ZBTjB0WmnwObWyQTtcvc8N24PcGjlnDrP
37L0Wfv9Vgi3pehGqCvi7QaY5sVjUL8PvOXBY5o9ulbLB1ghnPeiyDvJyTn3YvImKKb+Z9h5civj
sja/VghL8Co72Eyzqxeb+AnmQbAdcXs//nh7gleatzNgqasHmBxV8bUfY/enB+mD6X9pfmX87fQX
cRa8YVZE18DVdLwfyDDW52L0yHQeXFALd5TWMAd22mukZV7GoY6uIzR5xrMXSaBkoC/vbaQA1j5j
2T9eBBlSXF7g+QW7loY+pApEFyHz9twFbbMBK1/rYfn7ix7IoOLUoOR+9iQuKqyGnUU75PSNDyb1
zi6WJfCiC7A3QOoPM3YFIzu7Q3Edluw+9DRnSA8fb6+mlf3Usw5kMXRzrRu/uVtcG0TR3Odl9w+0
eq5TsXXVXluwVkTrEoT4dCr1VZSF9zmgUdEmMCryNl7na81b0UxLLyK1yNk1h8PLMajCh7Di9HJ7
eNYm2YplDzAe4MWIf04r+WQEhHO9cXwPVeBoB7YUcWCTRfVERSvqQF/TELwEViEp62EtnW7//JXZ
tcmhpZPryUW57jwGzT11sJe2rjgGDXs3lJsKLytjZDNDiZwhpMgZThyKQjZJRfjUqc57Xxf1HinF
ZZSsaO5bXQ1xPvrngDQf/xzHLcTHbo/RSnbHdjGFV5gEBEKrqynG8TNzOLmOEzuT5ZVDXCiyaoA1
3+lCfep69ut2n2vzsqzlF4GtK9NIXDG8M5MAjuRi9MDbAZBGd3V2CSPYX27cBlaCwyaO0gHZT6di
/lmX8l945oImMGx6dq41bgU2kzwYhjCbriSby+6hB6mZQ8em9BtvI/zWerBiO48CP4OQ63QN1Mhl
YtKGzofKdFtucStPzz9+FC/moQ+rsexKPV9ggV4mY4+NfEnzBFR8LMHcPjT4x+0ZXwmSv+ijcVkq
HabRtZwkPxtoPUC9WrbH2NlUS13rwrp4e3HfDYBo+WeSje2dFxdlUpkItzRhNoBPK9Nh00fHuArK
tCT6GjAHc4wUaEyuFTCR9e99o2TFOWB3UxEzhf0KpcmkT/FsgGuRvMI9fsvMZG2Ulr+/mHIOQX9X
TK2PY7uQC8BAnI3jfs1wLJ32fcQyei968LLIp6THE4VDJ344enOAG5rDw5QmbpZGe1x/sSf+RSVt
IsgslbjhBLQev6dgmr1x+2KPm9PSuhXbJm0n8G0x1S1r3urc8z6ZDhZ9c+Xyp33DZMW2jJDaER2L
rmlBf/SAYZxSCZLL7Ec7E2+2wWkfjDToOmyrJNCfYDKijjJT56jSn7LJ+3r7K14Pib9sTnNdxDkv
4JAJGx74gc69c40gJLVxO3h9f/rL39R1Boh3ejhaCW3AOmm8/uAR6h0BxkA9jtUxhOe6eWPdrn3K
8iNerFt4ynioN4npmsMUuzgQPbTqGOL+PG2ctGsdWNGdqrLuGKn0tYTbY3NgMCe/FqAT7GHQh/Ff
3qVBOWsVlvz/7/wSh/g7dw5/xHOzR+Jm6cCKbBkV0NIVy8s38H5yNrsfUhKmG++61zemwGaOogKK
LECEvAkz4m06OuZUxv50clizxehc68GKaR4PDuRCInL2Owev6nzSR6QQP6dc7qGFLwNkxTTQhSl0
tnlwHk34Q4SZnxRql8rZ0rh1F6fQ+jPVHETXxa2CHQLCZZXwuRh10o3zEJ53RbTNEG3niYWKzUuK
ElvggebUBbdy06xwJQhsiqhpR4oMX6SvhklAPTR49PkxVsMm0WWtAyuMUQETeSC68NIruLaeRO1I
8W/cAOO1hT5Y4tWGomEimBXHgWozZnKDnbsawmNZ07dmph/73GGJs+kPvvYZyyJ+sRulfkxj1U0Y
FtTAq0MfI02WoQB6vD3LK7Fgk0TLyUFWrFwS0ZAIMYnpIbQB+RNseHKT2rfWh/W25sEEDoiT6usf
5E3amurYR3COcVq+hRFYmworpOVgjGrTylzMAMO0rnro5XiQUMFlUbeHObVMtxXUI+cDLaNUXfsS
Ut58cPqT9PIB8kn9Vhdrk22Ftm6kUwZRT64cquffgzZwVeKETpBtzPZK+zZLVCqgz3FPja6tN+Vh
Yuphyj/MI2m3ipUrB7VNESV8HALSNXg69lWfSINNb4TfyV1LYeFZ+F511xCmvt1eu8uF/pX4symj
smBOAakHcoWgjv/AmgHECx+7FEk9feLjRBPpAOvtL9bXt3tcWcmRFfGLfPtsTIfXSzn0H8nYMfQD
Ae0+q7stU5e1ObICHub2xi0C6FWNGasOXI7pcShVtJElWpugpdcX20npikgORUyvpA3kY8vUZ1qg
cb488E0MFblMVVuY8rXRsuI+aMKpjXFPu5LJ6cpHCu9Eepf2EJeBDEjB+i367dqIWcEPcxevJA1k
OHi/SGbpur+EII2cbs/5WutW2BtVaj0wB546Jf0BT0Z63wmUGm83vjZEVsCTyc8mzSS9ah9Ow8wD
p7r0BnJWPgqmt7tY+f02xkxDabgK1UyuXrSUesdQQEo0AvJ+4xPW2ree28E0uzNOQXrN8f5K8lg4
bzqf77xJ2WRSz5lFNruuvso6n8KHCfyQ6j0bBtlu1HlXZsBGl8GetBj8bgzPKZyTr2AYqjsNv6B3
YeVtIZjWRmjp+kXMUSQ3YZhU0avneCCDt9A9zI+Fy9iu9HhAl35ftN9nI3jzoiRXWqriTkwT8o1B
PhbvFOQe9uhX4/SzYWXwxYiwzeb0Kk0eJ2WD/SJSMDfet0itEDaFMzhZ39Nrrz0N1q1WQP+kILfv
a96K4TRUPhXcUdc87oHelBqwO7OZXV5bQlYQz0obHTfcP9eyIXC2cbKDZ/wffBim8+3fv9KDjRxj
oZvRoqnpNdDQHKSQfL6AfTeefOGzXZXewHYmaGtPkEiMZZaMtH/XN1DvC+Wmov/aByzH0YslOnph
w+u0D6/5xNgxVV3/aMBhOmmkDPbtc39xSsNR0Tktw2tauhfZzz7e7F2478luY8egyDgIeHTqa0+H
sk3kyIrxULSq2lUGDP4CkDFoC+Vixuj3MrxvHT3DxAgmWLeXz8oGZJuOknjyGYQ4w2vrO30ikN84
+WDJ7jsAbAgZ0IFu2igWXj0k9d6ZeMjfsjB42PfTrcjNIUfqT4xjYBZwGjF99VZFWn263frasrQi
l8+tnsC2Whb9aODiQji/xii4H9wJtOHbfawMvo0ZY7zPWolM6BU+Cb9gNdpfZmqKHexD7Mo2Zqzt
4rRBKsmDG6PjJtxARTftoDg4Nd2+/GrwF1TMC2sVDxHiqo3KR49JXRxmBSWSjfFZtoBXbvE2UqzP
ISFUQVnwKpuGHIM+fiezsfpu/OFzt7gZoQy0RVpam4plGbzYhWTaRVzlJLh6XhhUSa5nz38TQQ9j
j17UMh3WSSw6ocZUePNVQAihSDxPR849HKacel+sBdaVGp5j/jClXXBNnQhe8H3khvRQ9cW8ERBr
I+T9d4TKoDdVAY8B5D7z+AuMasZfuESMW+rVK/FmUyfdKs9DQEzIdYbtfAKh1QfZDmni1dNGPKz9
fiug29LpmGkG9zqKWH3TGd6A4RTlWy+aleZt1BhcRwLmhe6Mm1Y9tkfeADV7bDIV7tFvxwKyuZOt
8cuhEFDiCwDXMBHk+IZ+k2m9Mvo2Ziz34cQk+xSLByGV9AWsjqFVoT65MeQzdm12Nl5MZjzuBlDT
kGDo5yYBmMg1F0Uz3z3t68AKYZ0Ofhk5yr2yHrl5iQR0Uvt7n2M2aCwA/SPMTAVBdaXCJJ2c6q3r
t7AZ335Ork2CHcEclNuoctFFloJMP8/phTjQPa+jXSrJyyKyglgyj5aNKL2zyR3qQIkKUvresSxl
nn/Lcq/O906GdTjTrKZBG6rpyqpg4O8FBaQVaiuyjjcyPCtpPZtDyXKXeQ3Mn6485T/ysKGngOnp
x9B0yHXXZfn79qJaSSTZUDIGykzrByiQMT89BEKftSnMoQzUpz+FMg8M7Lnekr5dWQA2sIxWrojL
MAquvbsoEkgUEksV+oe5Ivzx9vesbFM2qIxmQwClHBeQrGEyZ5Hl6QmE8o1a3Nrvt3JgnECT1m8c
c+UOH07wtUbxvjDm6O6tHAe2Y6iYgCk2Uxxcge8qDzyGtjSMrovDpIFf2zdEy9C9uAqMAQ85HIDn
K/e1/AR5DvlvOOyEIABg99/WvcCpKoA156uuI/aGsTC/SpV+79imSvarU8x8W+wW1cLeyfui/Orp
0k9oBOkkaN5soYtfnWO0bs0xKt4xDobC+eGboj0bWDMlcL0J7pg7OxvXvrUPWLp+MQGkSGMXSWL9
D/TU/GMQFvVRwQji9uy6y1b316USH2BNL4Q1h7BsgWcYO7CiPV6fw4C4SVeywyTax7qbr6mqwyOv
yckPQFwczS9K2Xmj+2UDfK17a/7hsVNBK1aF/+CadmZF89GlwSmLzQehyQc2FqdozO8KA19ESj5M
zRY8bG3a7I2/CIg2rSthoFwMwyHLHOCHhfDab62Msy0pvLWZs3f9ONW1L0L6qLIsLA6RW3fTIXQG
uTF5rwLRMHfWHW6ckYfwkDl+dAKkdHNwO8LcQWUqOqd0/tAF9KEvs7uyn463Z2vle+xCpyy4ywEJ
i5ENj0hiMhkeHb5Z53z1bGG+Xef0A+5XHqjEj7Bn6aPnvmBGfdfpGBXnJkhTN09Er8u5OldymM03
Fisd393+sCVaX1mFtk5ugHwLNY2T/zu67YnG4rsIhxP06C/K7zfeI2tdWBtFVvYxaVpe/Jup6Eix
mGF2/wWiZ4dydHYlsDGC1k6R91Facz0FjwTaywfqiqfB3/RUX5v85e8vtqGUAbcHf9XgsakwKF4L
3zw1p3teI/jl1jYAkDUBQXrWj2MT/sxAhIf4nL/lhbH2y61gF1PfQE/d048t1Fghrzckqal2vUPw
y60YD8ey6jkSm49Zinqz4kQeCt72+/Z+ZkV4O0WL8xvRj5M7qiMjwYdwgjPl7VW/EnB/1Tgb7rHW
H/VjB0ISbopPrMEGOxHg9JzxfV0Cm8txyd/obWUW7IInZCJhlU5p+QRbSnhgZY4z94fYyeXP21+z
1v6SNXmxPv3GFU430fiR+5l7QOG/T0yuHm83vnJe2OVM1YXDEM29OA5wXfgy9MgtRziTL0P7+3YH
a7/eCl0HzBhDUXQ+imAuD3MMhccE9ubRv/uaX7p9MTiD6j23rgR+vxO9aRolPxSdN2wcQ2vryAre
sfclHHhacZyZi6IKbw4yFU3C0tg/IUly9L3Rf9cKFR73fYwVz7M7ZsXsoL/GDYazdLzuymi4M+Rs
H3XY2qWdqbU4alWeUOi9m7qtW8faJFvRXLMGjzKmxDGHmykn7b++YRurf2WB2rVL1/GqIvTm+FE3
kX8/SZ0lCwL00Af9Vkn/D8b5lVPSFslgvClU14joH2l8jURdQJyorQ+6dzP2MQxkUfJDMfSk1kkj
07rlh7zmhRgPuC40fnGexIzEyr6d0VYjJAyw9LJmWF15qrIGb59UHyJeozCzsWG9mm5lcA/7b8xo
PHQbnZnxqffd372kb0OKgA/dD1zXHyuuNmqSK4vCzpTh8ktrJ23zJ57zr2YW7bnJ6R5ty5DBE+G/
3zAjgUIbghWn2vgYAdXvcPAU/I05WFt01p2mpJCCyIlbHQNPpfwUq6D4KLp5+lh0I3H2RbstNCIh
wdy4MYihNY+g6FOU4depoPNGMW/tE5ZZebExwtu9lXlaV0feBljKQHAm1Zw+eE2w795nV4MbEGe5
9rPq2FD1FDjRF0V78EIy2A+bcucQWRtiORgpySgqUOGhf5CUoBIChdjOe+fZuuOIivpppXK0H+Xh
+6YA6A04dThzknFL32d1c7GirXChyzsBbfrUBdDRLU4cugSNn8BbMZaHDvnwVlwjx2mQRi6zrpoR
8RJCjIfRAAHUHEqAtdnOJWfnlrFNTWoKB/JYxcDEeQF4ESZgX26fXisrzs4tyyKkugvr+EfH/avh
+fPSdKPGz7ebXxbuK5u0XQAnMFwZJ14EjyhQNJ5ImnaOxkNM+oo87ethuQa8CJnAdd2s0II9zrDb
Q5JAxJ9rnm5BNNZ+v7VjCeYrDxkV/iR7MJwpTGUgJrjHWQLboV351vB5aHtVdE9p2gqI1rh6sYV2
/fF8e2iWje+1wV/m/MXQmKqXU+9F5b/EKeGcRUstCb8zGWn1AdLFVVDd1dBM2rKZWAsauxg+6Hzg
Abg7P+seHMMmhKtCftfw6pS39ZVHUxIho5LFH5sh2sCHrNz17AK55xGfFJ5sfwoKECxeO5dJiyvl
7A2cHT8u6Qa/DTYAR2ujaW1rqSGUTXnR/iTGXGkzv2Ntd43c/LPJtjBNa6vN2tniYYoWek/2FGWg
Og6SaEAI92E5cINY8jYvlkMP1rtupzB9VLqaflTGKZzPvRoWh6QClqhm3+PZLm2LyK9G4M35E4HQ
k6mcBle/Tbv5le3KLmpLivpaCVGjR5CsGvmRzEPJvnTASES/G9OR/u525KxMhF3b9igM+sBSH55K
qDVkhxwCWn1SeeNWnnMlVWZLoLCIZX4WDc4jcqjR+whsukSYQB6FCX9DZDo9eDOyWYaBUw7nzC3t
jD8CAa9sCHaZe/HFjoN6kMfUaJWlTyII0g/ZBN3/MXHEEMVdkjeyc/KjAX20E0cYdo/6p54yJw9x
tdXuUqEdmrn7IbLauP9oVdMhiVIWfOtLL3M4tI78PoTWP5yTSx+pUqHY+8mLvVIcUe4GKBOWAl0t
vseMQ/j/5KCqJac7pliQfwa0xQA+mXYF5T+igvnYLaY5lsPBKbssbhMHScT/4+xKuiVVme0vci3s
EKdmd/rqM0/VxFV1q64tIiqi/vq3rdG5fIf0rZw6AAmIIIhm77g55TNFP/YWO4vNsTbei1nXicbR
dfFDTPSeqH9Agr5vHXH6G+5l+Ub2xbbjhvUIhh5FnGlMv/WgZywmUHD2Lk1U3uzycU56H7WjoLY8
0nTrdWdblmFL5rIswzxzyjPDslIBkkamvyxR/ZF15VHxaevlY9FIM3NMF8X7HnzlP4gUJ/BOrvHK
DmnS64poMbomKz2dgP8s8ir+gXKZY1CguzzQ7HfI2ccl3wz1WrTdzB7rGoQVWanDM+Fh5P3BzTiH
d5Fb8mbjmrLshYk4AqxFX/iuCs+wK5+zYJySseEfsbQ2cej8lePEXReXbSLjlFGH9IFoQjhDrHkq
c4UXCu7DfCpkEnRFneSb+GM2mRnHi3mofKs6j33DjR8nHgqLktABvsP1ddgOleF+L2jPyLrZZ99i
Nb+4bXQPz+GZ+t7GflhOlZk3bmlWBENQ6bMm82mpK5RxS3SFgP19PgZRuDGLRURmwpjTYcjGuCNn
jysHJQ8MaOki/HFdQrbB1xPw5jIfMzev8av6jHBHfARewZxo39cbamfxq0y2ejHKiVTLDAE19PNE
/cfVKNauPg6F8zKG8ynrtnTDstVmzliK2VlEpKazt3i0Scp0qHiR0FoP6Zd49tPwdF1gtiWtgnwj
sHjWOWs9X59rB320Q/TEavGxdKYPqJK7WzVQ9fLGjTdulIKCWFHJYDoTCcbRBogS/4/chG0dhoqn
PJbOVDvTmbFx+R05YvpFwlyjYwr5qHQ3pdBJiswwRDmDEuA2p85ktC/iGUkFraMfEUGPc+REbVI2
+VZKxKaPhrpLsLKPBUhgf8RMoaBm2pMqfmZcvaJt/t/r22+xjCZOCVhlKbDbmuk8yeF+JeRdOv43
H+kSMCbUW7y8lmveBCxJGW1cgJP7P9Zrfo3UVeCWSSpnUSd0Gp1K5f7wpzA4tv3WI9K2MMMQMKkD
OihNfoCS6sUL6V5OFED6/GFdWKaWDfWx2BsTwQTI/eAeGIk+Z4uT7dNAOLtp7Tm8vjuWA2BimASz
TqdAdPEZ7NLgoXF2UonHqdEvRb4FxfE+MDTzXcMApH46x42q47M7Tcl6yNBO8OrG2Yex8B8AArqX
pXgYwhKkV5wfvVRu5CNsazOsQZWD475qMW8/dseKkH1PgocsFD+CcXddera9MUyCzvuhLnQ9nscC
eF2lrBJJolvIPBGk+CvON3azR+1OHoH540wYocnK+J2LKgZs4xZSg+3vDeV3O+CuOEqM5yGrCRJO
Xn9X9O4tjG34fRO3RFdOWBNajGe3bkDATfhX1Ax8Xh3I67K37C5ZzfQb8egWbyPRZMNZTtURiZqX
Navb8xAQoJnc0A6LhEzYEtRZi2BtLz2TQKrHHF2/nxFE1xsRf4vJMmnvwTDnscit2Lmfgn0bNjtU
Q4O0ZH2VzOjFKGpg17ff4QAcr0vMtprVEXgjsRCEjKB2V9HZd2pgBxG0LYJe4df1wS3WkKyTvhnc
DfqyEaHbn6dAnr0g/LMqNgvR6OsN4f/D0bYtwlDqOajrJk9p/6OY0FxI9bz3ybRFlWJxiUzsEkYr
5qEtOjyLOnTKfRUP3WuLqr2LFzs3YVlALwz/3XVRajUi8nuWEhl8JE7Yzkv1l+u7YJOOodJkVBKd
aFl3JtX8jbjtuPPTaQuN+33pePF6jt9ssddrAExI3p31iCJD0mbiftTNP02alvvrv2+bwdTpbCE6
zUl3jjowvik3F0ml0RwWgK3rJpPtmWWADIg0fl2H3dmfVHYcteg/AcPmpsZFhu7c/4qo0w1qKbym
O+fVENYJeFXlsptFpv9cF9D7JsMzCe/7ivjzVHTdGZqW4Dr9yUInKUSzZ35zAvrX0+p7qFps7Idt
uvWYvdnxPgSuUhn7A+634tKm2Qe3xzRjdseBN85F+dlR4WNbbYHwvm9DPBPIJKUkIgQIFH9Nus/a
01yPhzRk9wv3v7rDTUDF2CTz1gaDbj2iv/5chGhhChYUK+ceOsevb9H7KuiZSCZABxUiBJLTGY1L
s/cw8l66aE1rW74xgU1JDB2XJZCUHOm2Z9Q6PCtX0MPYyhZFmVs9XpYVmOV9DYix+0xgAkeO4h61
frgsynS5uy6fd91B6rpmR06aO2NXN34FBNKlGVCiCOToDzIvqrE/kbjwO5mUk3bSOmkRj+z94xC5
KvjJUGYOtxdYD4Q9hgh2D2rjln9PoOsPGefBa/VEnNJVF9EzqhMA69Wf59FPf7SL3MoIvSfTdQ7D
6jO0nA2VdsmHqlskEqYFRTtk47nuz+tStY1vHAo91Z0co3G8BIvoP1IRT+H9BOCQfsNXeU818f9m
dcIMdtAVSq34obyyyB8EuDfR1x8CnKzvoT28957cNPRAR5CWwDlq9zcty8zAqjEfvKAI1KXvWEAA
EdkFh8ynw1as1rL1ZhKW0gY/zTtsC19+VsBBODop+ReHM7vB51rlZlwIhevwgICN5WfGVf0Z0PHN
t3TZpJy1/f76/Y19LmK0Mg7xNFxowAp2BBJrWh1QRkLObR+R++t7YNv69ci9mSQAQ8moupRfEP5o
DmMGIa3R87muiqPoUOxYCDCaXJ/LtiD/v3P1acxiVsXRA/FRWic1UnC6ACLJBLqfjSksmmL2+nh0
4imLUgHQm34MD30uuvKh7btNrm3bBKaqx2oYSrx3LqSPezAOp/XLABqNjQO1Hhwzk7QeKEPRZ6B6
TQPNiwvjOfPvKg9wyC9Bw1n4TMF58Hvyhs2qfMtumNFaUZR8JHUxXNJpqu8pVShWIagj8ysRb0Ts
bFMYHp8S7iDbRfUXmQK3kfVdfsKZyneT2iTes5xfs7eHRZHnOBXpLmooFv7syWksvlaR0uII4B3e
n1UnQb+d1GGFQuaNO8VyCMw4LhvHfEEyjV9KWqb3dYt2PiLZ+bqWWM6AGbntcS2Jmdb8gopj/14S
9UWvWlksatlF+SZcu20aQ/GLcFAuL3J+yQZvmRK0lctoh47qu6FsvodIvt94BgyllzrPcvS0iIsM
oOVzpbL7sJsWdGNsQj3bjplxxcu+Htzad5sLMBX8nQILQyIm1PSEdblVL2qbwlB7ghbLqRiK5lLB
n6DI+tDsG7rj4iLpgxyt5rdtvaH+2gFoWgV+oUsxg16zQFapAlbzvcxaUAwXg3u6Po1lMWbQFhc4
G6p0aC5BAdDZfu0qV6PTJAADIRsrsWiIGbAN5BwVokrlZfbC+XsmALoI+7VlJm0LWI3Bm0uLjLMG
m3zTwHR1RRI07pKIIM+OYXZTmz8ssRmYJYhrREVftRfka4AnSBrwlScoH1Ube2AT0Lq0N0tAvaY7
lQ0Rl3lCmxcRaXxHKd8wITb5GLo9e1Hcct+D9PvR2zloG00WbwIGc19tdaHYpjDUOp2QQ6pp0V3S
DjB8MFD6CMhksp+AKrC/fkxtIjLUupjmJpxU117AkOx9AoHe8oiAnXdD6mXdYEOj07DlxbD0zYVw
ioeATAEiQzXvpsNtf2/ocoD2creBa3XxHE0fKPfdX1015pebRjfjr+DvKLzBDcRFo4G2SdJBZywZ
4q7a8tUs14MZgEW/S5fzeC4vIH3XaBUBzLaKZXTnafm8xHorJmfZYzMGy3gFeiqdyQ+BKD5wN+72
sYtSlNuEtK7tjY4pEDFGfbWgKRTghHcamLhoxxakuSW/hiNEDB0mQ05hsSv5QcbiUTvlkIBm5WdX
io9Tv4kat9q0d1xCM/Tq0UDHiFTzS5WXKRovcpn0A4Cm0ipQh4iFn7t6kzPPtumGUldNWEwRm8pL
QOp512fxb6Ly+WHlPvv7Mri+LRbTYcZhC8VFng+D/MBQO7OfHWfw77xcjmVSsDG4JUOxbo6h35RM
5eDMGgc47NlOA1p1L3CFJy0FmND1hdgOr6HirIIX4AZVeSkyX7pH7TA3TKjcprp/fwJixmQztCDV
k7vIDyAzbHYoo3nqRkR9r//9+5tNYsM5J9xf3IrT6gK8eWCO4PJ/Lhof7RxZrZJl9MMv1+d5L8xI
XWLGZKXrLM7oefQLL6YOfCv9suy4E4p95sApaKO03KnS7+9EmX/IO/r1+qzvqw0xY7VsQjipQkH0
Rc5NcSwqx3vUA413f9856AKdP40+QoPXJ7Ptk2EIPKpYVU8F/6kWgEciidQeJiHqjaXYRl+/vzFj
vBRSTIKUF51NQbgr+hbwtKlH2FatmW0CQ+3ZjIaaisn6ArgV2YC5FCV19+jz8PuNu9C2GcZNTkLX
cVPK+YXhBjxVMCewj9VReUBiiKb4d11vvqBtazHUXgmyxGWQlZfM8acfjM498gsoFdnY6fdtFzGb
sfHAwElWXveQpuKMquUCjQPaOw7tWG8EZCwLMOOzxaSixgWH8EPat486y7okRDBm4/ctG2F2XyMV
0vRl6rkXMXtLAnrXLn4iBfARUV16QHFb/FCiyWeLLc0iLLPhel60HJ0qr+FD5HpMZDoGr3xS7HEK
nfzPTar3P6DTARqGeFwWF2Q/0XvIRm8uE7b000ZBmG0N6/c3yudJwSPEREfoRsOPVI4vfSnlXTTn
zcae2DZ8/f5mBty0ExZQdQ8ZGNO/01wEXZKjWuum2C54XP87fDHCe2CV0BdVFeKEtoSvggB2Q01l
t+MVkumjqIaNs2sTlqHnWdW305iO/FLUQPL5CUDgiAPuow+LL1OJaopft+25oePU72o2u1Q+AIP9
Q+EiS1xKJHSvD25bg3GpoyMdgUnguV2k9D6A8jw/1VX9uSsQgrk+gWW/zYbsfnH0hJKv7EJm1iwo
3A7QAvxIwLC21WZlWYLZhM1c7qksjcdLMczRd2/g436Wkj5MIyoQri/CNsVqYN4cWjojyIpn5vJF
DOmzCsriODXI39zI7QS3wWzG9hp/6jI06a7vM1XeBdgYvgfyofp+fQUWUxitK3uzAq7bvi7qrPop
ovh3rsOnv2jD3HV/u974xXWHYuNA2fZ7/f5mIvAFZXPUDdUlyFvVfxZAotIn1K8p/u/1ldj2wtBw
RRSLF+CLfdGO/oQ8EVDx3QY1pQhSbdRa2ZZg6HXqoYvCy/B47ZF0epAqpOOu9aJo3DhNtvENhU6L
GqTm6TReZFnUWIJfnQGAe+ulHRkqrdUy58Dvn79wSX9Ir4H7FCP6coqJGjeinJYVmJ3ZMp/JTEHm
/AX0H5UHEopidh987o50I7Fqm8Dw1qWaiIhjTFAIIMmnioj9MtMtkAjb6IY6rwBW7gD0+0vqi1zu
SLf2rOC5v9WhbBt/fYO80QHQ0kwZn4LswsHShfOZqmI55QBJuS2VSMz+YSIdAhT3Zf5CC85f+JIF
v+Hn8D83aZiJKI2ypEhw1c1fvAWPF+ZMw573mZ/43k2IzzB3ZgexILMAn3WeXYTngNFUUoBvedMA
1+z6Emw7YKgwAiGkG6RWLylfKS2cvtgv6FvaOP4WE0QNBdZgLid1mKuXPk+faQ2w+UJGR/iaW4U9
lkckNVSYR3hZKRoNL4Ws+oQ5HrtvYr+XScsmfhCx+hT2aj6ihPLDMKSbLSyWN7LZZ8vV3IjSydwL
1QjIg3u+3kvRdo8iLr+GdXoLHjc23wSbBue1W0Iv4BKsScVeZAjp+d5Mf13fe8vuhKZ260amhZzz
1wxAMCfUK31ixdjvWJ+er09gOVxmx22aNmmLACrFs2L1aFg7RtH9wia1HG+bYF3ZG/shMxGCJ8NJ
L1XU0uBZjUOb/Yxlx8SGebWJaF3Zmwlm7aFfz8f56vOVMwH5fFQ2wm8aQT6/sQbbFOY13Y3EGUAq
c8kkRYur9lXnHAgpBPq3O5nNW5XrtjNraDqv/cBt2mi5gK1anmTefi+qRXxEgc03wPBtQeJZ3KfQ
0Hg11aU7A379lQLttdlltHB3mXKG70HXBwdJBnlfwSnZsC+2A2aoP2M0ipHcSXE/DRWQL+sxT8ax
uqUKH/pntvCqpQQbZh7g+gNWLtvNZRwN+7JZ2EauwbL1Zu9u2rSOk8s2f0Xj+wVJV4RwYyG/lAM4
Ua8riG0GQ8XdGVyxbAjVy5J2MtyvfRnpL532TrwjeOR3v69PY9kHs4GXEeIG3OXZKwHxh/xSeJEs
v9e6DfMNJbFNsK7vjR56Ypg0osD5qxdl/T5zS7IHLOK3639v0QyzT1d2UVPiSgUAC22+y1b9Eg1S
nwHoK1F4htjg9VlsSzD0vFi6ATDtnXPus770DwIZ3BGogDP4vK5PsLp8/5sRIGZFGwjOJNpD0/RL
0Lv/Fg7CEggJPq2p+54Ch4Dk/OgG3cbRta3G0PMZRHwDJ6V/YY4CLHwW/JkcwF9eX4ltcEOtK1e6
Ue42/iUb3eU3I37/UDnpFuykZXSzqo2kSEUC/XF44Txi34pRDP6uKdN2qybAsg9m+ZqQrosEbpV/
FY4IkqoIH4BNlmQTIkMKL5pD4+R3Yw3mjuvCsqj4/1SzuVkYI23vXfqeDwm2RB8CjuZTdPJu1evY
JLYqzhvt6+vWqzox5F+LllYPHL3V990MWOzbFmDodsUFKnMrt3gFIZm481JFH/x0IYjWFVthCYuG
my3HGYCEm9CfnXMGEKsn4ad6n8Z6ups7nZ4i5mzEDmxbYag4wBxVLbMhuBSOB6xzlnHymooBzYGO
H7LX6+Ky3LBmKVtacFd7S45qJlEXB0JRqBtqLzwuw/g4yezkjumWd20Tm6HklQomPWrsDJWwum45
lruC+uzkhEW5c9tNfbfJzdD3oEc5cJ2K4hVw6MBhmFNw1lNEFOI4+H1daJYZzKI2CZ0UxIvVi+jx
CGBOpD+MU+wmS1AvH2+bYjUHb5SEC+KAJ9MPL16JDPAJ4GGL2s2ymdpdWS9bCX7Llph1bXON/qFl
cnP0avL64OM07GeX70IQc+wiZGxOty3G0HiUy6FqNe+LV6D7FQfUZ7NHR4ef8ZbbgpV6F74GzpVZ
z+bVcSvDSeA+7MdXz0MAvc30M4BdUQw4NWUilRPeN5n7r5t5/HnoAdFyfW0Wa+at399sFIvQYYE2
qPEl1b53LFJOf0YxWzZ6uW2jGzZAlt2SEScrX6VGAU9e5+O+LAe5v/7vf+uM3rnkPe+/P88VBcK0
Js1DWjvuXkfoeA66yv++gADmg27q4iEYywWoHuks71MFiACWyv4nyUGYnIW1/5T2Zf3V1fRrvzQg
k48z57a6HGI2LevYddWSu/Ti4WHRJrglmioZ8KbZsuI20RpmohgG9KnPbHihvnZPWeyD9tGNUC5+
28Ew699AQJsJIAgUrxwTgU988ZdERi3gm65vnsUxMIvfaJ3mqOH1vQs6L0H3vSKV0q4b97IevJ1s
8t/KBaYWnkj5hhZbBOaa3n+RDT4by/K15SVQYpivmurI+FJuVQNZ7iKzGq4iTHVjFiD8olFwl4bq
S1Y2/cdKjZ+aOcr2S5ySDeHZ1mJ4CSSSdR42bvlKapz5KMvRSgE6vXrLHtnGX7+/sQoKYUHNpsg5
My5OQRCOL4uTxp+u7/x710/IIrPqwAWMbxWktT6kPv8iWNzvaUSDvTcFN2Tz1gkM6QCigE0sF5ig
73z0nvXf0yJUezfIl4cBwAT7jMtwI5v3nqTWuQxJpazihKLW6wDYt374wG45reu4huUkvfSRoHL0
oemLk1O2J78ujrfJ37Cald/jbq4xtBv8S6PDrGSi6g1/zCYOw0lSKk5FEDF9qIPmXzlN029O3OXX
bT9umDynRWOtCnFwJvLE4eLH3xS5rWct+p+KAgIq4Nmr9KHLi38jFS8oFKxuuAWxl2ZBQa7QF9yj
oeswoaOL5B9r9+66QN6zOOvAhklT6LLzWJdNh6y+Y4rvguKfkIP18rXJxOH6FO+5WOsUhu9TowYF
XOf4d+HIfaAf3Pl7Gd0r75YS2XV8Q1eXLiqX0sP4acmOfqnXGvs9mrZuuMXW4Q31FJUs/FBH63mM
d7ydTiwON3bVYsbMmgEA8rmcedF4mNjvKv/t0T/UHTZ+27axhorOICqYNaCLD4PzHOJKB5Ldvpg/
Ai48QZvWhh2w6KqJ1w4W71zFtTceSB8dRIst7fRyqz4ZutqqMUpljRUEbRV89IZen4AbrrdgCSzC
N+sDphxNxnHojoc2WHYUKPxgHNvPob9x6i3yN4sD6pxGynO1PkjxOKZfFxfpOPnM2cMcbyXjbFMY
uttSIHCGCito2k9VfZpitBYESzIPzs5vNlLSNikZyhvQyAMiARnhIeCtF+54fqKlv79uGWyDr9/f
+AjuuJTVLEN9UCx/BpDVqarZvWbthnpZDE9kaG6pqSdohtMZg01m8sYHPxIJNBn0K/ltd3dk3LF5
02bR6GOXC/JQxVniFmrDP7PJxtDfMHarTotZH8Bwyfof4fyDbYHmWrTWBGVHYjsmXK7nZkAPOtgt
f9+2nabC8mrgHcVZUeX9oP6UMQgbNxw+yy+beX9WR1NK60AfygUY9cd0iwDYckRMFPagg4qCiWM8
LNHPuHxq5l9582ecTjcJxAQMjz0gMXgcN9Oipz1oM3aEReBduaX1ATcTNXTTmYD0V+LtdpiRE/zo
+0OUZLU7/XP95y0iNzHhpVvljtQDDqAOcHN4F8AM3rabZh4I1/UM2ExoDQA5921M9+GUfbz+1xa1
MVNAgc9QkOzr8TADuB/9iL58UtOv62NbJGKit85BRMHlsaokG5/7kP/Ec2zDVFl+26yrCPJOT6Am
GQ9j9wzw9CSPn1Jxuf7btrHX5byxsp3f5sAhgO4EqFZiqt6Piu3ZsAVAapGKWVEBTJdiCCWGd6O7
nL202YZnavttwwDODL1bAdJth6jOv7k1O/CxeRJBuXGx2X7beGZ4dS5Sumq+S7OnSI57NGH/vC5w
29CGHZzBTDTpeMHQeAN4YYpcxRYJlkUoZqFEC1ZOv2sL7GU27ZXb/6LLch9PwQbMq234NdLy5qgI
FQOXhLr64AXfB/cnD/6oMk6uS+UvUpkZaoO5MssjAg6C12VInd8zpwTdhM65bJmX1JH/qGZ8AdbV
fdGL7+Cuy3exXugD2gWjhHLyoZHo9ZlEuXG3WjbIrKOI1nxqPBF9aNvukIFyvHf84/VV2iS4fn8j
QadYynFc976M+qNH5Z5XAoSY0W03iolRDrqipgnqUR96r/wWzWAxj6vou+hBgXL9/22iMRyalIJD
ewzgkkXkdzQUu3HYIkq3ScbQZ+k5PA5Xh2ZE6GxJ91nWJGG5YfYt97hZJhEvWUQbD9oc+/ED0fUJ
MaMTysmfap3eUBuB42vm5EkoU8ZdXOYzPY7tl2r89yaJm2DaS+w5kz9iXDc+qeoXgD5v20ozDR+W
s3KYj4FJd+yKD0ps+LwWWZvQM8HklQ2bYYOiwHWSLsBzYOrpDwZeibug9LbacSznxUy/T1GDxBu6
dg+Dd06rx7V5PpC3XYkmkIwbNmFMBvg23ejvOQ8PCLY/p5sOtu3XjQugoGDW83rF/0HuoEuqgP8D
CEWdhNK77f/NlHus0DvmryGVWD7TtkmW+OANG6q02vp3zLSZbo9kXzkVhXH03enoKvAPMS/dobBR
JSkfj6Mqvo8lKw/XT7/lMJnZ9nCMeuGBq+4AmGQukiks5ZRIMD3cI7syHeNU3eqNmygylSYu8hy9
PuSgtwq9+NQH4LmO642VWCynifU9d37ouyG8cTAIHFEtOSUic35dl5Jt7PX7m1tllsgd1ut+o1Sq
6S9e9e36uJaDaiJ7g0Exn6L1+cqU8zBPqIJlY7Yb8+b3beMbNh8cVX3vzdCzkRUA1W/OlHW7SNCN
KL1NLIYPJ7whHgSFWHQjDnCfk564x+t/bhvaUOGOAie2czB0paIECKKJ6rvb7LKZOwec+hiOPZws
l82J7PQeoOe3OTYmZnelWZ1xH+6BQEXOQY+zt4f372082yy6aubKI9bpQI0U4s70k6bVieXziY7u
fiTZlmsWv299TMgXZxhdiXZiJC3Ys+8BNcP/p8sfuujs+ihC1o9k6wp4N1+O+9zMl6P8bemCasr+
5Hne7GOgK/Qr/apuUVfUoOXmrqwAONIKbzemXn1CwmOr9clytsyEOVCgAq8hWKPsjrT5XN8YjDLp
n1M6tHVEMW5Ay13gtndT4+2vq4PFUJhp8pkQ9MulOFh+d6fjp07/47Kth4FNHIYWI21S0yxWMEIR
Euhj0cqkcvsv13/cQskceYYil8COlBrs4YdOOf94wt+BVyDp1fBzoNM+TNVOd4BcAIjogKdm0A3o
klZblEIWhTET4HOFpGEjMXeYZncs8j9WyE4MaXXHl2jjlWwRnpkDj5UsU0mxMZLrU+2RJFRbqNa2
oaP/XjpDRJapzmG8ATBNEZPwi+I2M2WmuYeReVM14yng9J/SHiVdGy66Td7r6X1zTVZlAIrhBSdp
GJdvwKD7CCo68DaVrL/N7zJBuPug7tOUw1spljsv/Eiiuy7b+HeLhrnGwytq8eRoWMH/iUVMH4SH
SSSKAPZ8pDfanb8q8kY8WlaqdtbjGDn5iZUl4GS2Khptf2/oMA39ys8LaNCYcdDMvTCCvqZwwyO1
bauhwnkqZBQKbKtbfhviB62/5jOwWLbgYC3n3MR4aWKv5CSF45aKx975EQUbv22RiQntImMUsMWw
84cCpZ191u3SnCf1VnjMIhQT0YW4KZGgjcYTgP6KnW+h7yfNWO/82xiAIxNXOyOqz+YO2q/d5wCZ
jYZswbnY5G1oadhPzlwFGBnGsJV8OeQzACmvm3ubzNc53xzxvOvh0w6QCoB1krG9a4rLnG/EaG3/
bWgokFmImtebpO3uA/5E3Rv/2XCSQwQ6i8iBvoPh1yk/zPJTvmVUbL9sqCXXc66yPB0OqbOUyTjk
r4FPtjLMthNoqGXMs9zHEcR7ys/KhE51dkxdusIdhFWigm6rcf/9PaUmOkvp9SgxZ4U6xH0LXqP2
fgSIQjuTm25QauKzNCCcIFMRDQcRqnvADe6cvrvpnqMmJAtS7uU8j5CQ50SPbp4ekF6+oV8AJ8Ss
gKrygBY0zdQh1SiMBuLfWGyxF71/aKhZ+zT1lQ+J4JyngI8Ewj2QcJyu3cI/tzhk1Cx3AodQq0C4
BLPoOkOy1EX4lLNRfGzi+XkGxtzOy/W3oXXDvdA03IkRMIPlTDz08iy3EeRRszQqriZ0h0d43c2z
3z62w+S+tk7gbqQWLAfWzMvxQGjdV406sOkbI488e2nG27bdzBOFi6eAIM/VYXK+zv7Zc79dt5vv
P7uo2Xk7LX0hPTT9H+LpRarPkn3MUQcf9DJxg5eGX1K1VU5jE45hRRFvkbPf45FClvs5uATda11s
wa7YxjYsKZqxyjlepcOXH3HtJlP7u1W3dPauGmcM3qVAydNUqEO4dEkUT7t6c2jLf5to51p3TieH
NSKgw+91P9+VBaJToAS9vrk2hTYMNevCUIwRho/SD0FMd9l0G1cyNUveqnFs0VANUxG3y3JoYJD2
cc+n2yyzWfQWZ5Xb9ikuRuXei/TZH28c13jYkClo3a5gwyHvql1RtLv0pgZ8HBKz1q0Pg9qPFFQ/
ZOnFRfQL7ZPx6/VttJwSs86tryUMItrDDsucAfv8pXHvYnVbdoaaVW49CAJk7uUoRVvhyaPqNcz4
3g/ycOMqXGX7v1Flapa6xU7duZ2DM4gijj+Mz8uJz16wq6MoPLBq+Tr3odyYir0/ldkkD5r5Mq5T
7EHXfJDuaxp+7KLvvf9vqMgu4hs2/n3nh5qN8rnT4qXTwhqMGTk53nTwEWuTih9lN92232auV/Gu
9YMMvuwoP7H0DwOxULmR533PIqBXxHxs9r0qeVy06iVwXP80Rur1b3n59XNqG9wwlEFZ9nPGJu8C
AKwPHJ2+p6YXN6L6mHCiFeoBHT6jp4CMTvHIWfRRtcLZyGzZ/twwlFXGxcTRxHLpB5BcZrrrnkrQ
f2+M/p7+QujmO7MAnAXNRBw+Z1PdiH+zOKyYe4z7wq3m41R1aD27weCvM62a8eYVNLCq4G2c+j/J
Uod3YZ6jYw4V2wis3bTD5tszRWNHJ/rau1QknH7Icm1JcSeHb/3/e8q1/v/6/c3/Kwb+GhGjX1Ww
jBR3PNODf6Dusgz3gxNV5T7XLJtuXMy6XW8mK5DdAkxD43zjLfXmA6nbabmLvbbaip2+G2lel7Me
tzczqLIPvYVO83OP8t5/Ci1QmJ/0+ezNgB4BQfC4k0WMrhg2sPUlJVsWx86+AgZDqXdjU0Zb6QHb
CTR8rzSepQj06F5419TlHjwH6mGqh1Dv4pR6G89k2+YZ6q90wIcCMn1iDSiCs0LnyEQAAioZeBDm
CR5uN2VSVsEaz9ue8InGc+xeipgH0VNQAjvmME/jckugcp3AMAgB8+ucl7Vz9oamn/apA9jJUrYp
OV5XpHc3BLijqzv+5mRkWVvkugmqV5CNO4+9B1rSoYucAzDR2o3b0DaFYQsCSjq0xCO1zajLnonf
UFAGpsOkkm6ZVbi/vpB3LScWYrhUtQICsxfCbUhVgLoXoHodHB/MureNbtgD4ggCN7Or0M+KSB3o
3hdAp6KEZyvCYPt7wwR4ReyjFEzgHLkB0490rP3ylGnlyLvbFmBYAOYJL0gDXzwErvafChGIz/+P
dt91K/+Psytrjhvl2r9IVQghhG7Vi7c42yQdOzeqxPFoRQih/dd/T89742FM66u+tatEsxw4HJ7F
zq04Bt8KayhJttwUAlQu1qhj2MI/JpJ9c0hHqvZK1/MH6NqyJKZb0ieuNWWFeFaGccXHOf1Ohr4r
HoZWhkWyBFDc+eLBqqPYmHZXM1Z4q7Qu0jwwCko9kfpJoLzwmPUy+JBlfvrr8sS4mrACvEQqjcmY
yycvY+03NUT1TZaRVSZlt5VrvbsfQv7XinGhPd5qv6ifihkKuYuEKgkxjd5r7MM1DOKvi3P7srQQ
XXSM6frJrGDHdrVs9oWon4fVv7YFK8anKqqE1G35VPeLt0vX6mtABd+tU/XtqsmwL0+ChaIHnL58
8gvBhvuVV73awRRcpQcOYN28sem6JsSK9goGGbXfc3UPub3pIWvlfODDIh5SCK4cNG82zkHH0rJv
VDjeW1PwuHyihDR3cijJYVy78Tbz+61k2NUTK/C9cvErYLCqJxGeTWfbKt0Bfaj2ZAz+jrtuC+Hr
6okV7pSu0ZyPa/0kyoKO2H6xPe5aEtYPLam9r5cn37EH21QivNIWZKYpeN509O4WPvxlqMg3Htdc
H7fCnDIKUXeviz5kS9v1bZKVA7RSjVev/tZm5WjCphNJWJ0NmdfjjIpNHyR134V4zF5Ds1Xccuzy
NqEIRH44LtFVfmTBCl1Z8bko1YOa8ltVp89MeioJfLg8XjUbkRXrFYMY29wa+ZHWvYAUdpZ9CjTb
kplyLChbc3TuPZ/BbE0+xWvd3xb1UHygg/9D+O3vyz/f1cD572/yqsZb18kbZ/nkk/xHK1cv+Set
QqVqy9bivXoGzlybW0RHUaLGwOQTBChvugEamqLt70rybUIi2uX9FojT1Y4V4v0km7htlHzC3WD+
BVaj2JVVPe7qGYwM2CTipcvk17xXnDtlBbogfqagES6fOlg7woal9L3Xoiq9jY3XNSvWeQ4kWBSw
GGPGvOm7rOZ6P5Pqawfrtf3laXcNlhXmZBmCOWZd8Et0EFGC2uaHriBqV/va7OLsm57KrWLw+3c6
yN5bp7qOSkoGxtKTDmD4AgVmBROhWgbLcVJZnECQIHrpyjJcEnBbyiopIdENNFGxlYI5thubuLR4
4dCkazZ8XKgYDlM/Bp/8cL0GF4iFYBOXFA9LmWWefFqZbJKo7ovEwz0iGUI/3thhHIvBfiQxKdSl
oy4dPvKBTbslJJ9IFmW3jRBbLk+uIbI2AWAPO9PxsnlSkFr6ovzwYWJjdrq81FwfP//9zQ7D6tjr
ay+rPtKFZLjnymHygy5RPodX1XVNWKEfFSXJm1zIpwFSY695Kfk9hAW3vCj/gRu+c2vgVrCnol2n
OtLkFySNA7X3aIf3tSQexQpYItQPmHrq80IZiHmpqlE0afNi4IdShtm4H6Ah1uVH3ul0iu40xGyr
6QOqfCz8W8YdA8K/9qcu/1FQGoRfdAsP8y+R11F9jEszfZpK0yxJn3llFt6MSO7q9QbreCU13htJ
UFX7eoSqvYapcwN53EQBWkuBlGt6GLO8ZFxolu+vG2VrU5KLAcozj+XT0qP6E3KzHOQQfL38cUeC
ZleJC2+EhHMO3KsSot3REoLRO6gxZUndkvQGbJ7NkpkjnOxicVrLsI9h23RaAv4NyQiogHo8epne
Uspx7K22duoivJyq0tTPWSaXHc+ld5z8qi1Q0FnjXeFz84JyeLZRK3UM3H+4QksbZy0p1UmP4StU
pX+mY22yHchPj15Pyq3M1hHFNhFIhSZqFq6rk6RAtE/twvFmCG+Wy7Pv+rq1AZE1CmOwAOrTtGDv
r2I1//Sg8/b98tddE2LtQKQmAYd6kTqxZvYSSczvtIj93wYEocM5YvdRy+jL5bZcPbG2Ij7Sxevj
VT5l8zREqBmO8iwBbZYrq1ShtRlR7DRx6gfliYmVQ8ABiWwKY6wkXjaXlCtCrEAvyt4vyqCJP/yj
rQOdnY+iAPDXAxhuY75dLVjpB6sF1Wwm8imMluEYlSG9ZaoZd6OC/OVVE2EzZ4eoj9Z4LOIPVZbe
0hEX1prDzOvyxx0r6j/cWRy9KLRk7YmebRErHX4lIG3NSVopb7fibX0HbGW+BR9yrCmbTasBwMgr
bsgjD0lKvlJIDS8H4XnjNbojSGJswtYi25r33dCeCs//BI2yWsHqsU6TRk9f6jG87gEB7VhhnsEd
Q3hpID6o3KyfJyNUkUQk3YJ8OFaVTeMCuZb2MKhVJ4ob/WGC2UBFShR3JPt5edpdE2EHt68WPF52
1Qk6a41IpoFTDaePdKvG5vq+Hdu6W9NpLqqThjXK50XXRbQrOziQbyxb1wBZgQ23m6BuWQxySU9g
sDsBDCUNLi01tsTrRsgO7DbP/Z6Akz0ZPDqSZvKeg2YMNs46x/jYZC6TVZ7sgnMGEgVpm0QQVu8T
CrDJ4apfbxO6lCpIOKZdeRIsxvVRz3A+3S0zaLXXff+8nbxJhaOaGrV6vnwKFv3CSRBDN77eYPg4
8gCbs5XW2eLBI1ed4Hijb7PQu4MrgDr4a/CRbwplORaQzdwSzKumkMjmpCch/xrytfrCGHxtx1H8
uW6IzlP/ZojYyBcI2GYN3nm0OLCybj+OU6VvLn/dURmyWVxiaFGZ9Wv2WIR54SU060V8j7+tzT5d
oOJgjj7EROBpHk7d9Ewh7U2uMrcjsS2eyuJJsKyd1VMmUXDuaXxU+Tzuew4tZk9sitW5ZsgKcW5M
JyEWwx5JTOtn0vE7odf2Tzdt1llcQWiFeMpVvHQxyU8M1ZV4Vw1mnj8ETKb1dU9ANutrkHEPHamR
nWCZN7BDVeWx2CnRbT0xOYbIpn4tGYeQVx+pp8LDfXpacFrroPHu1rTYQso6gtHmfxVV5sFuSucn
mH2Sgx6hV0tDYh4jsPMbVm4J+DumwqaAwdvzbLsS5KeMm+ZeByG5jxtktpeDxTVO57+/CcUF1jde
M/HgEWYjwScxTtDEIPFSJ03dbGTLjjzK5ncZfw0hbzKqpynM5086ovqOTK2+ValRPz1SfQs7YFov
d8cR+zbnS9BKL6Ic4w9UqIdzUqhbBTkF7e0AX8mT2Rv+inxIEFxuzTU11lE+lXOVNsovThqghOVW
ozY5/SrjNK6ugFUhZ7M1T2nWhNJw7p+qOP6DfOErdvn1EcqRp4hvrmNXL6xYZ6zquz7M2EmKvrz9
JycEBG3LpNIRJf8hfUHTSkYxUU8qauEvwhl79Se93sS+oB8oGzZORsc6tolfXKfQ+iVp82TCAPCz
FpCcgyflfEp1I6rrbjS24KnxKHSQdRmejFQSDo+58ec9NrAxPwS1x+R1e6PNB6uiCKreoR+ecIAZ
yLe2/k25rlsqY45w9K2Ip7GWGKxFndQ0NvcDbA8+c92eJjwRPBfCN4/+Wmyhm12Tf15yb3aXjEeB
TssxvycQATiILm4fAbxaP9M5LX/KdBTfrwpEG8CXDQuMNKRRJ7wyNuKQEV6bHYdJXLa/3IBreVmR
nklskdD2809QEO13k4ShOZ78q10cbqqUO8LQhvJBgEw3JlyDk1oZqudMoKb9ZQU0pb9yWVlxvvga
wpN0CE9imckTTsNyTPA+v9CNvdcxRjagL6vEzFDrDE/LlErYHq9LDE+bPtbzoVymZbkuCG00H4XT
DFTKy/aUwthmt/i1PsK/+WswXGdRDLNVK4OvQrJIVSFCFrbAQ70B7UOM0fxXSmS5m2fhbywqR3TY
uD4VxMXcdnX7PyjEwNUzJP7X20aBkjtV1fPlpetqxYp3UXtdSGsRouhaVS+yxJYylVH591B0dFcO
V6IVbFQfPjmtTU39E2KxP2Pq+0QbP9uVJVwqLvfEtcD+czOHzn0bxijEp3O4KxlZElNFf6B08Pfl
BhwhaFuEq2qOwwL2JidDh/gDbyb5Vx5q0HIuf971+620XUIzoRx71T6ZIs8eacHmu6bt5CeYHmy9
7LuasGLchF7aqaXip8Uz1U8+ZvxGenUpE0jeb/nrvr+gAL7896ZexGxYlnxunjI4Af6IS8K+KaiF
JZB5mX4H2Cg37nHv90XYTLS0q32oxw/kRACu2dE6rL4IyCD0KcAplyfk/fkWNkwPSrYRg5gtaklh
GNd7Wta+vPdK1B829ipXA+chfHP+TZEypIiX5omjorE8gLh7NtkrQln9uK4H57F70wBQQJBXi2t+
4gsUG9LMC2/K4TpPISJsbpr0Y9UZAbs+A8b+vpj1cqzPNlKXf7trHVnhTKQSQ0Zk+6SKiX4sBJGf
agrhMwJTuqSZmy+Xm3mXYcfRC/rvMeJNwCM8RbdPJG5einT6PM3ybqrmdC9q9Zno5ddUV2QPh40b
DWCHiPOfUYn/Xm7e1Usr6JcgzIZpxe1nIfNyBL3mAw/1eI8ixRG61tc97grbIHwaO7y45m1xf/aY
AjvtLksRkZd74FjENmIPYiFroQrRPpUB+xt6R/3Bo5uPBK6Pny9ybxYwM423QD9LnYbMRFkCKgyC
z4f0zp/rfrx1lptRBqsIu/A0waTxKFZvuYn84em6j1vhvUQ0qjsm6hPLSfqp6Fb5OAv+7bqPW6EN
4+GFK+61T/+gXGJ4qCcBE1sYX8fmasPx+BpRM+u8edJ9gOPBy5sgOdul86SgsdpYOa7Qs2lOEs8K
0K6X1Wnyu4aHB97iWePDNMLp9XaqQ96uCZ71QwNBAAN+T5SkZeOlB+DeTPkh60xDvo51nnt/TctY
beXyjoi0oRakhFBs7hM8rnU8fEj7ofKOtAjG9nmuaWq+zArP0xsjcF5m/0UVMFtuBcyxKgUVuXoJ
vAlQ7QKIHxhlRAoaiyPeq3Ze1KH2SXl2XY7E7Ot2bCAUCsur6gUPxKC4d/OaBDVdIQ8RXDd+zL5q
ZwClwk+Sh88Eq/Ox7rII1phxt7A9G+GWsqvhP6w3kIrvL1Nm37hFkY5R5aM7HEsiGSf+ZylYteNU
fr0myph914YpapTPPChfNEi4Gv70XTrvg0JlWzHg6oEVxm3rQdMqp/w5QGcgJDr8NcWZvhFjd+2U
n7fWt1sotGwhmBBULypL/0gFB1/uBT+R+l1l00yYfbumaVWvDa+Kl6wZQnWj6pDlt1FbmS2C0/uH
APtn+3jTg0DoauUkq19IupB7r1DI9FZVbpSG3o93Zl+sM92iCpEt9YvCwvyy4CkvKSRwUC3P8htt
yi3xbFcvrNwbgpgNcGg1e5bn6tPeZIOv7mCZpq5L9ph9waZ+luVrmJcvVHfZoWGqhVj5AgeMy6Hg
WKn2xTpUTTcLKJY/p4ERX3Vf0ybJZzH9HMYFBeHLjZwvCe9siPbdmvs6iM6C63dTXn+bFn5n/HRH
KvVZT+Au9pDKMY8NrIIvt+aYEvuG7TVdBGWDJX9BBkCapIAvYp4UYtri+TiWFrGCW3pxH44+q1/o
Qs1H8JG/ihkvDWedv9+lN5LDdd2wIrycAjzDSD94rggkwbolnu+HPruG/80JI1Yejo1vDmpeVi8Q
HIPPuJkNtEWzor5GDOn8ffrv/SkjUQFwK0zEghHnoBqHI2p1ICzVmy7mjlPWJr7JAdeTWubBnVrX
X9kcfs1oc5OK9WYQ/i6IxUYBzTXbVoAPeHQbIFaYv6Q+HkZDJJOwbOYnvMD2d4CHb9T831+zgX29
ZmunJKAT4XNmjCd36UQZv5l7gwvqNasJ3f/3fOjaG1AA9uvnLjLZXTAr+hKneb6l5/j+NhLYl2qx
LOFSI/KQ52A2VAvDrgaeV6tIiw2EwPmH/ncPCWyxF5HSvI5qr3zh45gGe8OBZ/V8nH85LBeFUP5d
qMJw2YuCbaQh7y+wwNaAIXgbmybgWu9oFX3Liry8WwCuRpWOp88jwy9Zo6C9QtPkDA+wgt1XvFYe
w2EI63Ri4LoYtnnSN4PYOA5d68sK91h0NY90JV/8MtOf0mqEzCkflN4oN7o+b0U7R+2U57WuX/y2
9sd9HRdIrxuv0lfBKwJbHGQE/qEaSpyyVV5iGnJe/d1SrTcG37V4rRCHnJ0YJSuql7AO4QjSV8jT
dvCEZuwrHeetKXh/IwnsGzWP5iqiA4+egwmUbn8XL6uaqgQTrQFlqvLVZ4Awri3J4o2QccyKzc/I
1mEgZuDh3ZR65p7XBLahdb1wsb+8pzjGzTZ+ifVSYTMx2QsxRN3Woq4/q0yUf4Mbt5UkupqwFtbY
NWJc/DV/KYk2+ssAD8XhNs3ECEB0SstgubncFcdQ2czBxg9WTSdVvJQwuQTWOu61vuGo1WzRMlwN
nDeZN9muMr0SHMqaLxrvoG1Cwn46giuVbmnGOgbK5g12UdxEeEKSz3PBvLsQ74d6x7KmPQk8VW4U
Nt9P4wJbfGUoZB6Req6eWd/F9+eNntFhpyE/fFBBEO9MPv+CigBcXbfMj12jdv77m1Fj7TgbnwNl
tnSAP9UCN+YY6PzrnnYDu1JRdUu4LmRFgtKH37rzpSCNy+P/4xLlinlr+Ua+H/blrCCCDoX7XdeE
P6K4a3/UVRfuGkg1HS+vXtfkW+VGJD1zMy1MPgewCsZ5SB9kP/FdMa1b8eE4C4W1RcIpooq6DvlJ
jAJGc+jDxdzyPg3vVKP4lBjazwlUGuhW3Dsm/j9Mwtwf/UzP2QsNGsC5fNHfjYEemo2V7Pq8lQ1R
nOPNoAx/ZrNffsrONuSeiqf95elwfd2KdcYns6owDe6gqyG+GwOF0T6t1yi57vPnxfYmKEStZ2Va
yu/kGaZsANWHc+mWzIBjKUXnv7/5OAsaJNZt2Ja4Luf+PeiWQCgfGgDmYN/UIKe/tiFrzZp+IWWs
i+YFINhfRarjU0z5tyCfrnK1JkFkLdmOePkwwGn6BawhcQM5aMilEt7v8ORqbkxTXSPlidTNZsFN
uIMAZdSLZ976eDhOIQeTjJAYSzem27GH2Cy3TjURoXnKn2k0dA8LSNRJmi3ZXg5dsy+nbgsp4Jh5
m+8GInDNakjzPK+S5jdmrL6NhJaQ2ofL81UL167BplHNoATQgW48jEohp07bpd33eN7VWxVuR+jZ
2oAkzKK0UEN4x/1FfYCAcNMnXdqvW3SWf+pH71xDbJHAoh2bAO8V/A4SNusja3uocKh8gnfSVHpV
sMuLydfgHa0tuKMdrc9WhFl0zKMeBfdSSMCULg+ma1lYGX1FeyHQP/9xKvBQKqZyvYGiVbNbZfzH
a4f0uszbZsiZIF87v6z48yybYU58Pni/u46UG6m3a76sXcALJ0Q+65uXaaAK8qzxXPDhp1lR8tgq
17jWtbUPDF4VrZSz5qVpo4cGBNx90wgMW8TB6Lw8F45e2MQzzRdMRrGEdylpuoPpARSCnq3cON0d
M22zzuhiZD4odIAz/xOyFX2jJ6MBgImaexoOg9jIgR0DZfPNxrzyUHwImpd58dqd5P54NzRE7bOl
8Leo3K6ROvfxzfGS4SUEEOYwfG6bYZz2flXmkNhEAvP1upk49+3N903QlnlWduJ5SluyFz6w4DtP
LX6wkTg4UmDbe4rLYVZsXFETKJn5Lqdm7n7BnYVPuxBsgmkvIqi07jRR3pKsK15iPrVlEw1XQRfg
pfLv3gEQ7HkLQ9Y1BFH1HYr3xXxTjr6MN1aaI8uzGWgDNq9iakh4lzE97gaW9d90Lb8anJ37MoZ+
nZd68VZR2LWsrdAHG8Yn6+qdh9JMyfmNvMiq7gAU1gev3qRsuhacFf2mGMqxic934Gj5JXGf2/nZ
XG5EjKMLNhOtlmVQwudMPAdlSA6QHmeHHNskcFxTvzfaHzb2ese82KQ0AeKnZF6tXsy8/kqlTA+E
QoiiH2W0X7xUPgY98BqXI8ixC9iUNFCepfE4w4Zv2vymJjq4qXum9jXdfB1zzIlNSmtRmJDj1ITP
Sx2g5lHnXXGPWkWzBcBxdcHeBDxWwbI34s8wIPwrY/7PZqS7fiVXJuA2G013o5cVYcyfYWN8poEr
XIBCcd2JaDuLQdi4C+W8smfAjdWRkwmKA/24XHdS/cdQDCpigpV47pligCQgvMhS+TnVaVVt1Jwc
ZVrbVSwP+2pQS8if/VL+4UBQ3k5jeUh7CFgNIySMUpqwsr+2O1Z0N7MZQPz11Qu4EXhpn1oWeJ+l
T8bqz+VocCxVm5dWkaZaaN3+rwasVIPafIs8+TrudWDT0oD2NYUEg/k5PPM0UQvMPLXvJo9dOUC2
tdjQhFlXikC9ECzVpFFT/UdCo+75utGxTnNZZytwsriJ/kPtX1KwcONKbon9OHZXm5I29kTSJh2w
60lgGca4ZwmDq+2XVJ0vcCaVT9f14jz3b3IGeM8DPQcK/F0FUnGi55nezjq+Du8b2MQ0PaYZFK2j
8I6S9r5qOr0X6/AF8g2Pse7pRlriGir67y6wQXqziQ1UKBhYywTg+yQ1+Z8URic7vw03SLKOfTWw
TmzCu1T5sx/dmXL5TsCxT9JZP8Z5H163OwVWOKe+lpVsx+gOZZm/lzgPEqi2nq6aZZt7poq0mxtp
0h/Dine8QucQqOrgHfL98ucdY2NTz/CENeQhndIfs8jzL5OYyZGGfV8nuLWvXy634diMbO6ZzBlV
ypvEXdaqBpT0nM/ZwTcQvLj8fVcfzqvrTSCwtcjTlgIyXJTsxz/zK2X2pxyK4nC5AccypeeG3zRQ
tNWURQIvajI71/HlmNXxQyAxQvAAo0340S9IXG3cXF29scJagwQNV1FFH7kudEJn/pPzNb3J482o
c82HlY4zE9CiyIS4q6ByvqPYrBI/Gq97sbPdxgYAAUNP1dlTTsN6X3dLAKVwGoqtLcM1PFYwg9xb
tkSJ8MEMhBy5ptW90Dzb45F1Kw9zjY8VzjRnhVYwP3wc+IgZ6I0PmW1v2VhMjg7YoDcjwpUBFk4f
0QHI2YEGtn4eQO49szX8LY6RqxGrUKyy0s+WeI3uVHveU2Xc3Kz+VCQ98LH7y0HhGCUb7abWPizj
YvJ+TKWffoIYLvnQghJ7vO7rVkybQVRpXKTeDyTcIMKq6AE1inAjV3WNzvnvb+I5q4DcWlYe3Ymz
tE+hdJEUKfvW+VdSkgPbbEx1XjVKg/yr6PxPKc10gmeALTkf18hb8csppbmscDQb2BzyRI3NMu2u
f9S3EW5NVUpITA/ej24s5M1QlPoI2Otflyf2H+reO5VIG+FWDKjPy4JBSjeFF9McPyp4M92kPPo8
lVIdUyqf6dyIHU/5cY7ITT/lKoEtgL9fM9gUzf7YHFrZbeT9rqVgxToxFQDoYy7/xJVHE5wZ8000
wdLKKzYRiY4mbCScEQFr5zau/ixl6bNE9+NHHkHtFdp24dbVznFC2XC4IuwjUXSZ/APcDxTrpiA9
4WQS+5StwVc/34J5u5o5X/TfBI6E3HgFrwl+B9bOI4QvDkSMXpK16fPq4SXt8gpxNWKFfiqjLuzy
pn0xUQrpJc7BbasGMiWeB6JD3vXrlqa6I5BsRBy4KOXcryN7oAS5oASuIVklMqDL/fgHcvrOSrdZ
ZinFMWhaEtyxNIrKxyImIc12OhJ9gQ0nnnJ+oiTThXroskV3D1ncpEueqCoCtGJfCybH31zHsl4S
ArkEEh/SKhz5RiC6Om/tInlUh4MIZPqnLCtIl0xDPTxHa7mlAub6vJXaD5FhraoG9iChUNPth3zu
/CTz6HU6pIENo9MK4BoC4YwHEXmiaZKqG1b1zQw1tI6TtVriYGMa3+8IsSUNeAeXYrUM+lXBw+wA
6f9qV/neFube9XXrKOK9166iy9RrIbzywGjlg6erVhRmLy9C1/fPf38TsWJuyJqBqPCqmvgPZVmQ
hKreuum6Pm4tIU3iLvXzfrkv6sokVeGd9Fn46/Ivf3/bJHYi2RKBxdjT5nWFyP6OFB7ZVVP9stTV
Fhbd9fOtVLI3kFqrV6Zfwf9Ut2dR7C7n12mGEJtMkfkC7uh6bF6LGSKjQ4wMzMO5et202knkMEwz
geKifvVj3vyeywbl7WDYhEU6RsZmTUwlL0nZdc1r3hTfh7weHoxfXuXUAuMH6xBZ5sBEkD3oX6Og
oEk0VOom7jvvypGxTw8CyseSR/p18cPXqWf3upAbZaP3y9nEFiPQnl6iYYn1q8zU88Da+4zkt4aM
XyLVfq684vbywnc1Y4UsaSBCjY1Zv+o1zKDWyH5Udf+EKkaesGr8Mobl4XJDrlm2w3cdwnmcano+
jIo/E2BFULkdJzDtr/u+dQSIPMsiDxfNYxV05ijCnhyDwt/S6nD9eit6qeyGOFqi9lXNBXnoTC0f
Vc62yl+ur1t54VygBBUOYf0ak7UFmYcPDaSCy36Lge74vp0UDlUE72y8+MEaCgqxj5JM3Dzkc1xd
VXP5j41QurZibFUaHQu4MBw4WPo3Xr1FPXesUJsXMfH1jG9b6ANvom+yqI9pMd4WVfebR/6uncjN
VevHJkSUfg1mU+uZV6jOVUUywRWp3KlFXmWux+EQYx2+guH+pxq93C8Le6366I+fbdYEHSrT/3EO
UtE4rjTErw9H9bOH2NLvCrIDB96rNBFhuD6UPa9vuPdrBNvzGJTZRrXTtbKsqPbrOY2yMNSvceTR
Y8o8PLt2w/fLU3LeRf+b0hKbHqHCfI1iyatXiAtnh9kHLwyEKPoAb91PflxuQQccZ7+d3NFOsLGK
ChxvUrEDlexVh0u5NzGeYS53xNWCFd8eipxzX43Yy4VR5S7qvPk+Xs+uplHZDhulvHdRNyEsguJ/
Z1/lsoZNkDFwz0aCI+6mbUBR/z4PQvGnGJfC6ggSoszXH62uOTaYGu4otEaeA6UNhXtVVIT11xn3
npJuHC7v9fv8i6zCEJ2zCmpMpnrNVvh/iDp+JGIwOw+wqcsD+94KOTdw3jPeJJyxDqCjnTbVaxXU
g/geQfSiTnfRImjxlGUBbvrV0kwbjbl6Yx322psYXLjUcp+arkiAJvyTlTBTuK76fu7NueE3vYH4
DA+gkqdfA1L7u7IYUbhum418wjVU5wh+83HZ5P2ABMu8Ghn4kADy8tnfB6GGxWellU/2fZzR35en
5b1d4dwRa1cQ2eg3MTQR7jWBaoEuUVPJ1NYjguvj1kHf8ImYOBj7V6/rjbkfBM/kUQSV8Q7X/Xrr
rIcIVEkXv8E8t8BcTOn0ncfeFvbuvdPsPDTWVkCHWsw1n9nDmeG3+HKn/BHHJv+m8+jzLFC7u9wJ
x2K1iRTFxH34OxkQ+/F8cCwYMJ2EzTxp5/zPdS1YwU1SHaSZCuOjVNNH7QPiZ0z5rZnLLeyLY6KF
FdxLhXfMGOZHDyCKnswqx2tvk5gHmwoA+0ZsgpDdPmZtL26kb8zHUBZb10nXT7ciGQJYelGzWB5M
OXcfkFWrrz2K/BupiiOUbYUClGHLqYcf4LFqm1YmYOgjc2d5d9CzHI7+sLVlONaqjfyXKsblJuyX
hzToU28/0Kn/NMUs/2FgM67h47VAGjmn5fJyeUW5+mVFNk/FotMh8h8y4BwfQJYKZdKWXvqTQKf+
0zrydmPpuqbHjnAFcrCXBf4DxVUk5dO6a3qoMl3uhevjVoQb7rNYDj1qRQZi7kjlT2kXfb7q2zbi
n0Of5XxxSo+oRtHbVE3lzZitvy5/3LFl2L5BVVaQIpe8vWdjAxJBFqzew9R0pN4HdSRfLzfiGB3b
L2gpoDwY42H/WK0ww5gKgHGj7bF3dcE6ohczDX6r5vSoGRAWAk4eCxK7o5eHX6/7+VZgpz5wTKlp
4Vw3VEiyDqQsx/LHrMMBDs6Xm3BEgU1Ik0XB2mYcYAevJ3oQYVkcYD4wJhxexUkws3pjF3HNhH1I
RzIN6p6K41l8cKfhlHgMQYvZX+6FaybsWJ48Pwq6FMpOJf27gAzhnnB2qOfNd1NXA1YME5b3aaTL
5X5AxXTHxvAr1GDN7upszKZGFF7QIpGU7CHtvOkGPk7+Puvkxlbn+PU2H6LtPcDPSwhfJBEs0xLd
QLmrbia42I2p3JgCxwTbnAjPpLSv2xhtUFp/hox0mWQNNbvLE+xYpjYTIh0htbyGOruRk/icAXt3
TmQAmzvAION4uQlXB6xolqGBCYbsvSPoyqu3g7YDHmPiYNh63Xd93wpmhrtOZpZu+KDHGYB3EX7N
+WYC5jg8bQ4EBMeKFnXT4UMWR+0jVyyDUNt5IbHuMUuNb5I6QqvXjZQVy4QWaZznS5gleY08aTbN
lEja/b7u61Ysg4ZZyZ62+HqVA8gR5HO2m4ds2FhJrliwIln0DGBIKjUUV6EDNsmiw2/vw4/R6pnD
dT2wzmSAE8ug71jwwKnB1j1D37FZty4kjt9vExt4kQ7grZD0SAPdV4+c6aE7iKmp/Y8ECrhbhDlX
M1a+zdIlJJFHcKnKQU6P8iaBt3XSsnajfvB/nF3bkp04sv0iIgQIAa/7WleXXbbL2/1CtF1tEEKI
u4CvPwvPORHVcmkzh4eO6amOkDZSZiqVWrnWUiYwqy3IiM3OBpYkWUqzFLus64ru2gWfQLvp7z5v
fmhNn5cFq3rooMzZSnng9+vKe1MaDq618hMFpPO9l7BozqC22AzdeUJgR0NCAk3XfZT6aYRKRjb9
lO08QJ28n4S6A4mBS0/oEC/I596Nif+Pn4RBcByKbpyeSOzO6hV5RlXvRL+kyKpadIzljDfP/QCp
o/FQFKBZeRwaNrjbztNg2be3F2ynRu1FZAluXLBgxvEgDqfJV9bKtvtLDHszuiqawoe8Jj/3pFao
T/Yh5d14QBOFW+yBeyq9X5tcxWyfSDhnI08d59Sj+axN2W3tdZ+vD20JiYERR+TCHBCRND1HNYjt
WxAmoo4bKjSFFeVeNrgk+QptWtcnswT3wIgqqY/rAwOs5wS6HnbWU6K+xEWtn7eNbgQU7iYR5Ppi
5zSpUuwkeKt2TjF+vT64Za/NjgkKAQCv1wHOvQF4ZC9U3zVHVK/btbcly9qYrRK6mcEFrbDHEqIx
hzrH/ZGmdKX/xrLLZm+EVE2XdXPonJbWDtT/HlJN76QuvieOPIz5GjePbZGM2FGjn9QfXSQHZCym
PeXsgS1vzTxdA+vYFmmZ+I3HcWeMOu1m5T3SjukgJCA6CWo027bYcGcBVRvEVu2c2i551QDm7ySY
yaoIjQzXJ7D9eiMjiBgpwcgT5mevhZRLopG95jlfOSpsa284sm6mtHJTCLslYDo7imH8lDozXhtG
tYHpB2eR2SChK1J6Ako398kEKWzqgFRT9mIL5HIZ3XDeqA0GXhS1vIcAU7WLUnQiplP+5frCL/b3
zplmNkOA08UpfB+qQtofvy6lMeJEN+AXOZBxXLmoW/bWbIjgYerVfhqKc+93PABoKYj51yoQmm5b
frMhQkegu6Ray3vSoqkAIuR017C1+GD79Ybjgt+FAOQyyPupz9SZ8I4cM71FEgRba7ZD9Hjkj2pS
8XTHpz7/kTbBQ6VTZ8Nr1zL68klvQkKUNa6vASi8By44/5CQBiQiybQxif+jCSKIQPUZRgicIBfe
U1k0D+40pBtgqMtvN3y2z2U+R74v79mAgNC7qMlPHWqG7oJG22b6xpFL20RPweiXZyKKLxQSIzJE
O5z2pl9dxf2VSSxpqtn+oIMW6N8UqyS5etE6SW8A8IhuaQZsYCJpuHOzsL3xF6pnt2nWQLyWQ81s
jJBZE3TtMCrcdt0zwYEGiQigR7vPDjIkB6iM6yto8Q2zQUIVEEDL1azOWuPBTJJ5OiIUrrwA2QZf
vu2N9SYQgS5DV6kzmnk+95Wn9w0b18oBtsENr45QrV/aXtQZ/9ah8gby+WETQgi2a7ZEkBQRbvJm
eS/VpBZFsvTou9Hr9TW3HGamCI+nUu44Gk7NQYqwg1DmhJQLsqhBD93p61NYbNbU3mnBduB4YaTO
i1PwHjzhdR0We+DvvnEXNpSzB6DyBqjAo4f4+pQ2gzXcnZVZUYD5XJ0ZHW4IGkiTof/ct/0NFfqQ
6S0NQ8vOGC7f100FQTQ138kOSVKydDmBqfTX9W+w2ZRxTss6DglaLua7lrJnVfJu5yTpFkYS/HIT
1AYRCznjsluddZ88QpZR7fwOiqKbfrkJaQM3SJB1SC7OLAOtPZjXX7J5tfJpWRYT0tb2TTd4ncNv
dVyW+x60xqdCrPKVWfIXk/aXya5wmyjmt9B9fgCZ0KEfyhdRRTduWOuV5bEYp4ltA4J2FK6rqzOJ
nRevYIcar5Jkil9mD6/3fA05ZFuo5e9vAp4ISpfIlGKLi/yJLG/1zXb7MRLsKUfPImTs6nuvavuT
IFV0Luph5aZs2wTDe+UwhnzKw+ZOo3E6PSe8RZ6XZC24FG6bMoVcxq0TVOCE3WauhhezeJgVlPjw
mC7GybtBCEQHVSmE7x63TWB4MiCGSIvHsEJtB53/hJX5DnjDL5sGN9Ftk1c2CZ89WNMMfWMxI0Q4
wRq/pcWGzF4HqCeh4auWzb0ei243EfEsB9Gv+IFtcONEpnGI9NEh9b2KI3pKUzd9abyhWDnvLUZk
ItqY9qKicubmXmnkLRPBVRDNdzGR+3i58W9bfOOWTNO0YmPTNfcC6fxZjugblLIrV+zGEijMpgaB
viwui4rfLoFCUHAisy+8aG6n1P+nIWuVVds2GK6c+oGnZNM09+0EA+rdIn2quoRs4IrAQfMHig10
3cHQZGCl6gd+EB1/kqiE7VFfvVzfAksCY+LX6NDBSvGwdk87x0NWLyBtQ5osfc2ysbjdNofhwLTz
cYiVJb+lM/ROVJQ9JYX7rWb58/XxlyL2n7fmP5RzIlqUPTSfkEcM7aOA9FKLKrMm/l1TiOMg48dt
pM4BVLyWn/DmVJho6KV4r2ruE1pDJhntkU9dAdT/ik+/vxt/KOd4oA6O6hgkZIRCQqVFMtyO8Qt4
g7bBYiKT45eHHviC47K5ryOk8WAeOzcxeK2u78P7rhCZEDQFvr9wTHyEuwE4UZEAI7xrxhzyhNvG
X+Z9s/h4Jw+awc/be5E7FTQPvYyfunldSMr2+w1XJtXUazTZzXfQ1ZxOSLKfo4lPK578fkD9Qy5H
homG18LRCIi0Ex2ecCrfhsVPPNGv3W5t1mOcxDVPBJ86t7n3ZsgQ4v32gQe40/p69Sns/ZD6hx5O
VLluihtWc98DxrDDhnxe3lWgnurtkTDFD6iebEvzIhODJlo+Au42zHcJKsGUjl/B/gZEjNPshIOn
+q0XBeCo/21VrC5cpocWZLSqybtzyVP6a6wJ1KuvW61l400kmmjLsg8LPd9N0KfaEX+49I33Tc3x
C1HBSoS1WK4JSAMkn+CVys9ukwZEPFPnDbeDBBHG9S+wjb7Y2xu/g65lB1T+nN1qtK6fU0r1AXRI
K2Uxi0mZeDQtqlHE2stu0X33Tc5QkUB2fNPK7tL3MN5ZxCs1LNtEhnennergIFn+iGevF4ir3EOu
8azH4evCSAu0wMo0tsXy/r1YSnR1NEdVffaWTjPJyNO6qdo+wXDwJPQVCHWb9k4wj+ld5WaRs9dj
3h29hvH0g3J4fx96MwQyru+8JaKYpLQtJMtbHK/8VnGHz/tJ135+7GcXogwT6b1P12exLJkJTEsc
0USB37V30GYqj4CptR8rQuS2DTGRaejF6Nqw0i6IdOPX3/l3Nawqsdp++rJTb1yjLSsBCYzGvYU0
KurGCaR7pn2W827FOywbEC5B5c34UAmCLAXr8eOntj54bUh2LANjYKRWNc7eMyrouEWGwbIh8wjB
eXoBDDrxz6wug+bUJlXXHsbeix8gaxA5AGBBQvP6dlv6TaDG9u+PStHmKWUB7bY2W14IspB9c1gI
wZUwodPRj/rLbyHrmnb5WbKSPWAH18rM7y3o8rVGLprhMWsiaVZdwKs+n4sppKdSgNBnjlfC/XsW
gQlMY66LYHRH6alLlAEIvlOB/4VU0s1Whrf8ftOagzlowBGclpeGsuoDCBWK7ypJn2qkcafr2/Pe
ebV8gGHSIInppsDv5QsLB+/oucWzrFFKFh2U70aRryEV30val2kMy5bZBNAGmPkvbA7EnRIgD/bc
MD8iWbn0nPbHVib7rFwje7FY+R+sy/Ug4hSEey+QTQsPrBjTnRR1tCdDmN7MVXxT9qtZks0Elr+/
cVqv1r0TBkq+9HUJDTSIQv+cU7fc1ogdmaIAGdO94gA8XPwg9A8sm5xHGoloo4EZ4UBUM/Qpx6i8
JNrv/D3EMmL2aXaGgOxkNLhrfmhbIyMGJBCop2XUey+9xsUWGE/+MNSrRBa20Q0vp4EnCqGAntY5
bpzowvCd+zD2pVxJ5i3jmwhMMWuRFiKSFx1BQN5FW1bhiudN/mciL72xqb159N0X1BLqu8mP2v4Z
1pv5dwmOg/YFHFJrbKS2zzBcHQd7C3mtgrxAUG+8J2JRaK2SoVu7ztrGX4LYG0dgeMv20NNRIVgl
yRO0lsoXKJGuQf9+v4CY936EEBMlicsaL0s0cT5AjKp7ks5UOzdo/o79J8iXRPRXX7IxmM/IJ6b+
W69T5gc3Hmg9fzAIFTrxvu/kVPxKknCc+R73bkG/erGL04/lwEMeHQd6FZ9YMcRjeexBM9e7WKOJ
q89y7HX1xXdBtjvs+OxXzZ03Zkm44oK2ZfP/vWwReMfp1EPUvfYB4m6BlnhZatEr+Avb6IaDcwFu
uaKr3RcwrfvnvkUrywVSxrN7uW6/MX7le7tieDZYYMWAbtj4oXVBWaQpUBI6zp4i0DvsgD4bDmKO
bnzwxYJ98Pv1KW2fZLh7y+mYMSevLyquAW+s2+BxQrv44froliPXhGgCbyt8UAJ7L1Pk5/QDY4lO
b9ATDcrjZirXBHhssxjX0NnRLRSN0/ClCoAMA6MhOcIwh9s0L/TKyW6bwnB3dChHIMFk1ePAIDk8
lNk/EtiwHSRC65XUznLKBsahTuK2aSm421+mIPchVNWTSxsl6cmjur9NAqe668JgTRzHsusmZjLI
yEQVQeLqjrrLboKyDNnnvK2rNQJ42wTL39+ELxKQVGgfClRR7ZJsBxzzImIh67VnVounBIafu2XR
ahX2CI8JOuwE2H04CYcjZbS78bhC7K/uqwll97nztjRuIGaaMMo+kknpjqH7Upf3gMB+m8rxxzY3
Mfw+8OU0Sx9ZfQ2++e+RE437EmyKu7nW/uv1KWwbYvp5kYuiLZGbeMSFCpLyI9Z/qru2WTtSLBOY
4MmkrPKQkNR7qf3JSw4eYMN878hsTTPTNr7h5JxF6D0dy+qC/HrwDqEbBvKz4ydUrjigbQLDxVki
Ej2qYf7PiT5leN7VxbxGZGEJINRwb3QOlqGsAuSGSuvsMIa4EsRiBhAow/G6u77JtushXWZ/43ai
9n3mAeT4OKF6giKjkBBPxkEofPRkg92lPFAwjaIyLtWnyXW/lRPg7NfntngkXZb1zdQzHrBJNzTV
Rdeu+JKUsXzkIJXF6fIRPPSgP06CeD85/dDudAmdwuuz2jbNiANaSLwm9Iq9qE5qdhSUu+LYjM2a
7MCyPe+cyCYldZ/HoOqGmC04j/xvqSa/FNBpJ1mqBzwhpiuWZ7MNw/2TWsak44jGGnerPUT94r3X
xdVdldK171i85L3vMNw/JaQdRVZPL4KgGFJLdpApVzeCh+6O+3mz98Hr5E6sXfkky778gcak4PtL
uxZ1ijQsgz33C9c5ZrVGJ8GmjTexmLRp5ljTGCEzqmi8FAtzBAWQMq+UvmyuZGIxpxF9VhCwQbyZ
enIoJFAMMvamY+wE9yNIYUH2oKbP2k2+Iw+8gxibu/JlFmvwjUjhQa5lGLykvKBXVj4RNah8V/UR
Crpaoll9W6JsAjZxAXN7PEdXlx4N/Hs8tae3OcgqNgBZcVSagE2pellRqIU+shTFll0vCVpCyoYH
K+ZlMec/IJsMrBmi7NtHJdAyI4rqYwqK9QMkZr4rlYmTngN9qPq1e6XNmr1/xzbwfqGOL2FscVmX
T02UVT/zuoyO103Z9jGG+9OBtTkqwu1jy/WJUnRnaK+/yML7xpFpTCC9OIzVWjHHZl1GIOBRBsgV
xTk0RYo89S0lu6iSaHr1221qgpGJ2czH0ke+R9TFCyq32M2kv82yZP51fbUse2FCNTvU0dI5r9SF
ODzat33i3PjutPbbLfHeZLFG3UOBl2VqH/uuyfdek73WubpLve4Sp4APXv8Eyx6YZIOTaGcdZEP9
CAZ8dOE0UJnx8ia8cYRYy49tq7RM/eY0nhIWl06O+MsXlFQPmMJhCVXXf79t8OXvbwavh7oRtPPk
B8C+Xyk4dnd1T1au2BZnMCGbuL7XIOsLp4c2BNcoa3AipVpCSD4td2ibznZxCQr8YUkmrn+MbULD
tz0aYaZqQklQR8/zIOpdW6fxLgLD+74a2ZcYBBiHYF67b9umM5y9D7Ixc0PUuJnHXyfV7hZMB8Pw
uC7dLZ06UDx/vf5llhulSU4oweNUh7ErPyx5WBKXh4X8EPHyrs+8bzn+9/o0lsTPBHS6U8Fk6CM4
UnB57YtJIAFTdOfE0fe6AuBGe3F08iq599KIrHiQxQJNnKdyYl4mXdc8/g6XvcadPIjC0/UPsqyb
ifNkftZVXlG2j2hTiXd8XBD7bXgChFHv3A5iQyjAXJ/JYgwm5jP1M4gKoHbxMDVOt1eF/lRDGIGo
4mcydp9LWEZB6cpzmG0uIyJACBVEzwEiQj6rhyCB7mojoxfKvLOi+ZOeu3QXxdnKZLYlNCIEXuqR
UUxJ+yirpD/Kgv3TAvK7I31d33QxwePRRnrS6Dcv75tg1PfNuJBbINIRwMhpKKe7Cj3y5207ZEQH
aFGHbdBhh2raB7AFdEUtxYbFYVXisz2pIMMM274+m82sjeDAJ6BERqBM/3MwLCBgXffJYdvgxsmv
8q4ENdQsP0zCS85tjM7GLMMjy/XRLQenCQYNWTYGNGHIK3hYH1308+87AEEQzrpW7mSu3ZdtEy32
/Wa/FW2cVMe6fSRtFO8ZvP7/TmlO1lBxlgPapD5UaRyJtl6WqoRYNBPlcPhNRVV5HV/ZDdsUyzq+
+YzETSCOOTjNo1QVK/Zpo5cq/5C+1FM6r91hllvwO7c+k/pwampXpzNpHpNi8PoTUVkp0RIKEEIG
roLCrb967Zzj9ZhxRyfjDnLZNP9J6pR0L05RQXrpQArcDo/o/0BreJ6MqONf30bb9xsRgjkimDKq
5Qc9ddWx5vSf1C+rY4V/uT6BxZfIsiZvFjj06wYaFXF5aXERHfZD1/B/yjFYIx+w2bsRGBQpUXUu
3PLiZD7ZFV7ys88I+TLMKKiMVdWvXKQsUdvEmCZEtLrL2/ICDvbLiIrtPp5HwfeiYkl1Wl7OCp5E
7b7Iqrk6bVs5I1DM9VIQEMiwweXa3kVTksw7pGT1msyi5WodmoSJAoSupSNwQSAxhC/r6ZLlDC2P
JbQ4NLqAxHLXDqfgOXDd8SbkKIds+bDQRKAK9KE7kCuTH8DNDmFHFwnmInW0bfDlKHxjb5oVaVxU
fnnJXBJ/6iAb6ewCn6PWt218I2AEdZV2mS/Ky1CUwYGLTN1EomhWEqr3k7jQxJ82UKUjJXi4L2mp
+j3oylMUCaPX5ZybPO+frIn3v1MERcm2HC6MzQiQul7c+E15EQCj7j09y0dg5NakRWwfZLg/1KuC
fJZp/ACYyWsLUtx+TKefyVTzAy3n4pxHQp2mdk4fMwSKFW99P+aEsREUsswNRtIxcRkge/GXCpuu
g/5u4N9cN4H3YyZS93+bWBtHmuq5zD6AQuPLki2qvi0enNQLVoKy7fcbnh8VTRkNCYeNgSfn0XcK
9wcQJmolrlh+vglL9UiPK6jTZx8Wha52qqqjqvLu1oc84WXTApl41FCzLoIAm7w4vuvzbzUddPpj
Im06PiR9m9CP26YxXH2CDGk5tw0uVsOCUyyGpketXQUHF8Ldv67PYdkKE5YKzLMTZaQXl9lPxB1o
BJJbNhPFV/zdNvyyR2+ilexkCvhSiXNFEBrfjlXJi68sAr/LYdvvXyZ+O4HTysINI2x2UEdH6fLk
GOM2fX1wi3ObBIltGSQKbwr13VIxS3nyqFkanygqteixZR87Hz1/y38q6401+tCE+tWC61jxUF7y
rIX8vFMVOyBKUA5mxVoKbfMPw73TYEo6/HxxadtMHFwHvOEoLQd7BlmQjVZlOHioKE4oZH6XodFB
+jUiA6n5XhZQJv90fWssH2Fi+NqoEGMX5cUlWS5MXt88ImuRjxSCYSuX5uXA+zOpDU0Yn5I5qavO
FRfUrNsDn5VK9qxo8x9RmLUXUs9km/5CaML5hD/GqhtHeSmGwN9r6KiBya2K2PdtS7V84BsXGasW
LSUDKy5krKN0N6Xg5K/Cwtk3ytlC+8hIaGL3Qpb2TVFO8pKO6TNAofPZh+evHBe2nTB8nNdd32VO
V1xEx56FmP0DeifJbYmTqQLeeiXaLqO9t9/GSa7qsQfTcF5ewGHzKmiyC8dyo7Ea53WFbDAtdJxf
Rjb1J4Br1S0Q5wvzxrylT2/ZAMOpS64YMNQZ4kbleuASClo27MUk1xR4bP5meDQRIN+ZaVgA0Ri0
x8Br/O/VLPhprOpy5VS1bICJ2KNCZpKTAnYqx6+NGIJ9j2viSoHlXfZ0LJCJ2eNz3uQluvAvS8CO
GIgMADHedXNTn0cmvSO4w36WlB6GHpwJXQD7yuTGW3hokinOtPRdFy+jl8EPukPmJiE/cZCBgO/M
BUTxup/b1s/wcw8neVV2ibiIUNefRcY4QZNvlqxJUEXvOwgzznJ0mvaB25Tq4rYO5LTA2QMY3GWp
TC33QzVzscv8ahvINTSRgx5zozLPSHHR1PUPs+41xOkm9BYBX12tREbbihku37rAuQUFBVjFR2EU
NJpd8S2sKjUdru+IxWmY4feK0D70mVquHk2Hgr9qqhuoTbo3jCZ67Zprm8Tw/CnUJcizafaB9AP0
UD2SnBMCyduQlu1p23cYzq8iMtd+iQDsDTFK70H40HV0OrtzlR6vz2DZCRPAl/OccR+vuZcClYhz
iUt5y9s1dKBt8MWg3xyAKXMo7XrUUDiosyMd6qdYNPHLtl9uJOmqmZPY90sERie/cQLQ3QV1uKZ5
b9nbP8B6IpR54uOiEYyoUAivOOSVOOapk69YqCXDNQF6MoI05kDRqxCN7Jby8aCXwhIYll+Srr6d
gv4mbco7hOU13jLLWR4se/RmL2QAqAsqqjhly+gfPTdiV1UkPaDdpNihd3QlFNpKPyZuL3GFEE6p
4XlIGfoREEpos9AdB2rpBXTzD7NA7oA3EIB4mwcQVKfbPMXE7insl9tikkvb1cMeYqbkpQCHdLQf
qAv51+smt5jWO5mKSX0oK9bxuvDlpQW67rc7+sXQ3rkQT9k1Gf1Y5+MWWkqcmoHh+akz+bzDPx/a
GMyN7Rjqg44r9iMXqbcRTRaakD7F4v/1zwWqH3b587i8EiWzUzw6cSv/DpwQGEVo9O2yOiMvOm7F
ypuiJTKYRImBkxXugPrqJaRuQvBuFLHmgEskfb6+U7bxjeBAOieAAzs4knOubmc2pN9p4Ad/Xx/d
4rwm1q91UohMpiimLe/jdQV+1Sl67Ro9AbfNf+btz4mL16Lm7Pb6fLavWaLUG9/VvQ88hIN8RZKg
CHeVYFVyYlo544ph2yZY/v5mAgVoHY0Jwl3UNeODnDSedbO6C6vDtg8wzntfDXiapKhGVKRm5yDl
9U3oFStFOYtXmhA+BvawgM0VHnOS0T17Sdu6R4Bd/Aeftm24k7Llh7hexWBasjGTQjGuvEpEyVii
el68gk50YcSDsvcAFyLTtyGP631F2NpBZPs4Iw5Q32Vl207iQ4rnVqeHPOPkib9kicZDdfK0dt3k
ccRFllR7vJm5Hd2WF5j8U9DUiIte6fg2yUb9HAEH/+DW3Y//vzkEMTFlbPq2c4M6h/C318QfBRDX
u2AB228b3Pu3LbedqAtQRHkQ8eDiwCFxdc7QDbYy+nvH6PLTzaTPn5IA8vH+CcTp92k639UuJI+9
4WswrcET3nPGZQpjy1NGS0kFJyeFJdqJwe+OOUQiz9eX573MBqObRVrBcBkjsyInzXGw1BE0mrtQ
PIdtNeyvz2D5/WaR1pskeov6xAWNdPCsMghRDGjW2WCXy883AnsUUZpJ7ZET7ePXyYd8kAvY68rm
2n75sulvwiCrRF/NjHgQpI+iQ9sg26s4eJW2rYsRxaWP7CCDfDA0lfA6xYvuR+KotVub7acvf3/z
09GFgwt83bgocrj1Zx6Cagfdy2vsGbbRjfhN8OBZBNzHlg4NdPbAo/k89nO9crzZTNLwWM0jQkoR
+Ceccelh6pR77hYazblgfKWSZfsA023R7axZ0pATVMs+qwJPE64f6hWXsg1uOGwCLd6RNogJ0Obw
n/xRTHs/WM1sLaP/UXDlIADIcYs65V4xQiAeaL8BD4SbbNKstWo3bz2V996pFlTc1ax16x2iTr0F
hQx3NSusJG1yEcxzD8b7huV/ywY0X+FYfLv+6y2GY/ZJ17SgMxrcvP94FHWAEu19iCPHk682LpDh
tG3VdSKA6OSJaCd391NeFtkOBwtAz9e/wba9y9/fOG6k0ylA7yo5CUH+Rv91fvwvrrG2wQ2/7QHj
xOPn8uu7PLkRSalPc++8XP/lttU33JZCMicL3Nk/eROoKWQ0kq9zpp1dOK92ZC1R3bxwLeZjuK3H
5qZ1mERUy9EDz+biOWmaW07VA+vKe9qv0cNaTnVTkmZOBYvbgNMTWBee51EeJlU/Jhk5Ayi0YkiW
1TKLrCwIGRMN9U9Rz2/whvG0SD7Mzlq+ZhveKLXQPPNKZzm6dDnFD+B24yeNp9IvARqBT9f322JM
Zi21llGdzUt3DOsj79OkQUca8KlauRFatpoZZy+fK5JVzPVPLG0feRudVFoduMyfp7mBKPYamNX2
EYY/i5I53uA7yN96UCYpD423M4jktjmzWTuNSh+ERi2jyD0z5+8U+AdohtK6Om7bAcOd66otxzDG
j5cx+xKVnB+zZAhvrg9u8QGzZjoLtIwGBOofoTs/UTDF1Ul5F1XBrQ78l+tT2IzUcOe6C2blo8kG
2oCUNmhaK9v8juahCg9NLkW1ciG07bFxHuug82ZQlVG01kKFrsfNopRq5ay3rJJZL43AZxOkmf6P
mRICnnUynGqfffTnNdZEyyoFhisr1+2UbjzvBMXZ/IMHse2XOmq8Yy6GYq0HyfYZixe+OXVAw5FD
lBHehieLT6L82bLyvHxFxjdugllBhW5EPUe9pqeokPNZqjH+nBVJuEWVHCeDWT/lTS3iKskQjPL6
Aa2Xr8G8Rr1sW//FrN6sDUN3YZJ7CKWLQIgK4WURB+N2PK7SVttmMPyYouUkjFMcN8lUPbDGPWtB
79shWvFki/2btdAZtH+DCig9NVmswbKD+3UyxPn+uhNbArVZBE2HEmy53MPG8uzcZ9WDN+F2LePy
YYnSgGGuFY1sNmq4cZ/lPQgT4Map63xNSsX+lpDW2428Yscmbbrj9e+xrJZZBO0TL+y7xPdPPADJ
WpW9Orn+tG1ow5MhdD5QCG7hUCZE7CkFO2/o8rUOSctGmHownSu50GNNIWvAv8ejAMb/i4ijxz7J
USca3ZXbmWUbzGInG4nLx2rEmVbI81iEEFFO/+qS7LWT7Y/r62T7ksVP3nhcypBQe8uXIB968GMX
AgDZa0Toc4U+1nxrjmR2MMsi0gMojYKTbli2h1jVdIgKlh6gAJVtNCbDs0doPyvOBnqq0DZ1TPr0
VYYiO11fJkvYMAudXqLwZJo39MTL8IPQ0as35ac4br9cH97mCMbprMnQZej0hPyXxn2th8THfnRW
y6a2PTa8mQSZ6+FhAXtckO8BbxdrZSWGZ7V6ildBp5Y1MvuSAXPjMXCb9JRnxedEowtFIYUB0u7b
9UWyjb983htTlTrrXeInPm5UEtjPREXnzm/+G2CrZRv+aA8edRlFIYIGpHpmSIkkzWGrVAUxu4J7
nrtu0c7sRPrpK08zuXObLYB8HMlmT/AsSvTPu1Vw8gPyI3G9f3TYuiuHjm3ZDb9KhZ/wHGca0vbp
HA3qm1cX6S4o1RrPgCXKmSouom7CsqVwXEio/S0jf+/x4UNS9B+GbAt4eFkfw79qr8eLlxqR1yF7
OSQ0+FK4W+vSpnpLDxYIhb42ekJTDqhmp9PsQktXujkkDNY0gCwubPb9Jk6Hk0U1wYlV4Y5RiMNH
ldh7Xn0bO+HHeegv133M4gFmB7D2eDNAaBObPYGPLqqH7jCEWwc3HBjtMBOac+HAMlQvdEbVu5tX
WYaXg/2deoXZ+AuOHyJy3dJTMU/1zg+Lk4jywyLgKgM/3Il8ODmo8GxbpsVX3oQivMYOk8z9JttB
TQ2Pwp6vp+9FHybj4foEFp8wBVxo6YD4r6oDaKm5v343q4F/kPbRzbpJ2bba8Os+DnGzEbEPUs3x
a0tYhT4e6LVc//02ezUKVE3M5jQf2+CEY+0vyJydvBnnjeyHdBey6W8d8o07YXh2m4GtqEqz4CQV
iOiT9lsIlfLr3+D6vwkp3jEqkwkDyGRJgzZJcVRC7OandCUToDvVkT4tdGUfGZHOc0Rk2OyByYVg
MFPTDDKJrhv/cntCvnZh7eH/RyyAiLA/gqAFjjt3px7M893JSwt5ok2FkFRBea6lUSb3Oqj6XwTy
eQM6Lh36MpWteoCmOOg9dAbtxKSq2R1o36ZPYq7L+KhcVJ1qgWZuWgA1JgYPg4AzA13XRRV8BLcP
2TXOQnoOjrv+QcWCXDzwON1oWahbj+W0PosYzVuQzPY+RDWtXkt8sXMQLMz0rlAs9z+lXuTj3bsB
j/qBBulQ/2zjsk//ibwSiqap5Om0ozrnxQHs8GF7aokjqmPKhv7ctH34PKMB7Yv0wJ5bU7CvgCBv
vO955P5AA2D3RZFCnNJJSH9XdyXEZSDrh779dGjBPxWqrtq1VQU2BbAH0OyQDm5KDl6IZwpwo+OJ
DrLZ+aUv+v5z6sn41FMN2klWBIWHN9t55gAcxg5acL0hOYiRDR/SvEvnY91AWXUHHCSdn6IGAvE7
ZxonDcpwMX5JO7/7mYkIAAxRJarep0PO91OLbByhywWMMsHL/d9RGc/3wFp5yV/oZ2zEo5fR4h5V
0iE4phpLu0876t/hMdO/4yTzDhIirxfiTl59qjLefpn8WP8PZ1fWJCfOLX8REUKAEK9AVfW+t3u6
Xwi7bQuxCRACxK+/ydwXD5+rK6LeHB0zQEk6OltmnjGtmqUfrjAbq7qUHgb5sqgU14q2vkmBe5nG
WGdaqIOogV7fQfuDV0/47zInZhOrs2sWaOCwCgwAiImAjLQC/4ccrI9kETXPufYT17FN8K33OkHj
bhYD1pVVTYqR8rWNoykCjlGJvnvOKtSSAdrjC9BDbui/+k5LA9xyc3urrOEH6epQxMM8jTnI/EH0
WBcKGTopB+xSg4mbRVKCgGmfpFXTkzX4MNuFcrmgWMZupX1jUhudZd6ktDemjklYaboj0oqfilF+
WYY0u7d8yOs95sP2VdKCCdLExifhBaHO4sVY1S7VhTI0JcM8uJfNqOm4A1S3+HS0g7of1S0+UrmR
+534mf8qYJp9DNC8d1WxqJgvZk4peS6153k7g8PHdmSkpX/Jl0F6O3Qfp3vJKkvizOPVW+40YXER
Gev/0/XBfKGDXvzkYcHaJ4qS4BMN4XhiXVWGfKrOd3SKGWQLJqssDv/dcQ//7EQoEshv95AfxOmq
F9+5zTG47JfVynwsWV/dFDmUlSbm4ft7Qb0DHbBAMbTf1SMC6zy4jvwa53Vph+Zq8Gr/J+8QlNne
59e24T0IMi3Q+qIbplfMHK4eMBCC/RhKCHBfuRITgY2ojQHpeai8ZMT4lCLObIXEr1xmwLIjMKB+
O0tXmdSfZF4/VqTH7nj4n66VnOgdLgO5jygk3AlkWDEzQ2mwQmYvzTgUSA5ThpgciE9rY+mO9XOt
J3C6MesEZMDcDOyqVaB0PkiMVSkXIP1xDcgUnbpe3rV+zbpr0Snzuy6ogwPkzUGe1rQwAgOsxHjv
loOVwMuVdrk0FPM5gcCJpv4ggPVWcdax8kqyAavlqSIaUwWVzT3Az3J46jrCbCKDZvgmgiF8ysBN
ex15GTY/Wl7i7IcRMPuHEBLiF7NauCyS3LrdkhDcKbfeVC6HnBZWYDgxhSpVYm0lf2m/Vz9oFKkH
0znRA5CC+RPPA6wiJgJh+6ZiLH9nClcsIV4uoG6QVfhMnKUXZqn7w2hbHGZckxdZB+wkWSdffkMY
6RUHPuVjkNYhdbLbDPfaywKu7Q2mGvSNF+eTLZbLnmCU0sEveoKpImAW5qlmjHag3mEsaJ1UGFfz
5piGzL/Aq/HuJzsNwZ42kQ0PYuTjHRfB9IKeS8dizGAa7r08YzKRmCc1xjzgjU0VweEgwapFWtOS
PjP4IgiKDlT3cePp6CZS/gjKlBo+DJH1HhVN1adRIDSNs8mv3hoJvPJuajE8PEHl3HFeZVRoc+8N
q9ywQhuGJATTaW7qLhiilOlomG4zAX3MClfAqy0X+27g9w6hDFnis7DVsd/O1cMkFb31ma+fnGCM
UGppSP5SCh/64JPs3lnRs0e4rimFxjXAzf0i5pdsLgIZs7Am0Ph0PM+/mH2MZL4De1stRcxNQZYX
aFJkrMNllK2vElBz+/SZA+8Z2plCiqDKAnwIlDbvUQl2agR8ynmirMrIpXbCCdK0mdN01Z5Ps9Pu
VevBEyo9ujlUmroJPDboHO1M4XDcpTIcb0vXQ+WdAj+lL9qor9QeHaP8TYsAQ2Mu/Ki38h0pkSvi
qgaW49JgbHL41Iatj0ETAgKmJKtw9DGTrYPVhLp8bfyO3pV5XT0U0eK/AhwlnF0jc3f+YYOIXk/A
yFVJ1IWtmeKcdEP9LnB63NfO5fgqNXfsF9pM/S9oGOk98Rn/yalVVewBmbFD6FL7sUAyf51FUY8t
o2Oe+tQZ7xjk8cNYkaJ276By6UbXvjIBxcDBkg9pJkbnyRYm6K770rIPHTgSkOrGBLvWLOYng7ro
P1FedFGsKRBWSYiqoN3PLqPX3Jmdd1lA5zupGYCy17zt8fGMjupmwCiMn62oLU0C0hZlglBqIUlG
cB1WLKjvlXK6MlGOpUWM+wBs0Q5uzU2w7lOWdDTznqZlhjNiKigD5ISafbejMs+hxpmzAjigeJpE
gUmY5XA5KV9/DwLAp5IpQ15RZDUZknaBaihraxOleRixfRt1FYkLLxsaJLGTulG9gveMohyuWiAv
vRykXz/7YBTMsS8Nc0SK0phDY1EL9mvKcIkghFy1PVjkPVkIif62GON78GYADvdsmJm+XuxiDlbC
EcWTB1WBeAmLpYr5QNkHyfOuvfbHCvs2GW6dhNg5CwGRxUQ6whIHAhI5pn0QeLB4NhKrjiukbG5x
JXFdxeA/E5I60om6Io6AE61vdVOJIfUg1UFjN8zL+W6MmKh2Az5xSUEIY/y5cmV3Nc39+FgO3kLS
BX1ofWAR09/KZfTbGOMn4IBnQKp3ZTC6ZRJFmCGoRuLv3cbJPoISghCLL6sbAHRkMtUsHwCGcHwb
C0zWkQnrGFSULYeyVgyE01DEI5o1eVJiVcu40rNHUyhwZtWux/w6etmEPr+ch9m+h1Vr31RQuCwV
helSAefo53FWiL5Ku7zp9lg55xoKZNF8zXBDOgmbLULwDv2ye9CncU+WiDjLnak8jrUVDM4tn6+p
8ew7pH+qn63j0Qetp+aqajtyM/PcvepU0eYJLtHilvdV9RA5k6d30UoqSEdEng9TVuU+ZJc0LvAx
mCxkST2rPgQo+XkS9SUiH9By8hxqpR4uTdL7WIywKlrITnaOeIeumXIOQGkJP+b1KF6H3M2fWJGV
jyFuW5N03oKWD0EOsyQZFOPG1EKddDcFrG0TnfHsO21H886yrvrOMaflrssMXKjoCC4WXUGvcz9Y
Wr0hGF++d7ZrwkS6DgJFEKPdK5qRAF9CnH5BXrEeJO70dXfPZ+jXx2PQ5Y+0zOVDIdZEpuw0XAGS
cd4kvrc2HSVyn+CisWFWxxZsQy9uEGR+dHPBvvtNP70GWd3ty86Zv1M/wIQMCc1Q5im573iO2Dhf
1OtkLIud0A7xDBT1u8zD8hG1HZEUJppeNLjbA44JF8nQGkYS3wG/O8XTEKDbaICFlPX8TVaQsFbN
OP9AQuMZ5GclUorad7I3wVz3Ox3ZHF0wDxFwknUFZhZK3QKIYlCFxI8paPGJGYYd7vzBXhYl9JHL
pS3gW+04XolATXvG/OGNAyn7zbRIA6E64Vz7yN0u3K6AXkIgimcB2KRNe9RbEtTazDPG3InUsBZ7
1oziEog+DjjlENyGEtjBxHbzeKVrpfaegqyZ7HsZE3/KUojoLDTOWyGuew+qI+nsQrE9R7k9RuYw
3eYThXJs76EtqNDkf2kXd7zkIMYi49BByviA/117JCpiFNHpnYWusI1507EH39S4ZSbSLodsonTa
YUyXvuOTmYs96tXA/5AobBPjRf1j2YUw+gCa/beEGyy6EhW5KJtu/pbVBbvsoj5ILSQ4nxYnGm+7
clA3HVXdFaKWMpFjtTz2vBhiM3flh9uv7B5DsdpZiIKXzHyVoiRi3sgaG2UowKQCOP4nv23KT2Yh
Jpjkg9tdBu7IrlSnmqsecpJvFHt6O2EKzjWgMtm9YX6xGzSuIVQyi1S0TZPOWISYQPX/nSJqmmNp
Wj3D12VLtfOJrd6B0qLFKiM20LTQkFZQALxedSB736LBgeNmLKb6xXWD+0EFSGpLpuZvURas/Q6v
wvrN5XpBe9q4aBbVZl+XBTu4BCOM4qZtYI6SkdhFvP8gunWyxYwKATB6/NJ6ogKduJwsfi2qx0lG
OWdIq+hUXayjlf6BjIj5qSbIysdS1NkOMxO6C9/C7aSchO1tBvjFQ8fZB8YDG7TDKhC4DRj9SKPn
0LuHdRYR+GDIWeq21o+CYVIXPLJ3w2wwXg4wn2fQZnA9owGce6lsA6BY/QgYwj6uncDTKfyDY4ID
0iXixJabWkG+JSfSeykxDqK7IHlB5EXjdqz5GMA+kAfhOLoUCO6mMLxE+otsg4FnNad8FuSfEj21
S50R3BEsoMUPCiETuLRldJ8GcBfm2CnnG0v6SKOg3uGkIs6avb2ZrMOfiR16B8lyB1/oq3qY6hil
DB9XxJJVb/XszdVvqCaUOsXkJeR3azJUgFXdQf3D7yH8cuU1FMYWkX720yKPdIbODMdGdQ0T/lWm
QCOHjKF2s19ZS8vgYMI6ZwnvWdhfeEtTqNRRxmuuRIkRyY67IlLytpZ7UY7tGk0GiLW1JiZ/LhGJ
Ii2tGlHKZ8cdcjnGQPlEzm/djGO+k75b4owOSDxim0/S+xY4uAL8hsA3Ih0FPE6FGZYps9B7eajp
gNALV68JrnxcXRpXtAfVzjJw6KOvypB992YHaXOC5UfMRRXyoutFNo54QHQRhQwO1FWv41gKCIyz
OcQQJEZD91IrFwENhz6oShtLJ+eW6bJHvQqzOKNDTwmkFiGoMIRXvlx6/lpFer0rc0EBjK3XdB9D
DoZYZDNWAJJHhbPPcCqqGJf3hLVzwYd9zMJwCne2jcrmrZSZam8j3k9PpFmDc9KIlh7Wi6670Pkw
OXvu2BLTNGxpnzH0AGE/oz5TO7aATYdneZU8+IhZekCaeOSkUE+GD/UwTPrJYi7w+E6rcOEPdR80
32lUwBwU4vY8kbkp8n3NhpAgzMD1eVf7NYZPzm4zoT03MHpbhm01vsGc6nxXo4RaXMDOEAZb3QCk
KCM2lodmUuzBtuOCwXQ50tBskgUiFlKv+YZUTbZz2ABef9y104DZx1a0Ysa0sWCiFz5a7Tqt63Kc
PlzsyphQ1qtPuuS1+93Lvcm/9msvR9U28yiAE87lMiLFu9STDwSX7ZGhMu7m5JIh16UxuiwOgv6B
HxTlU4o4cyY/TT2EaidqCC4AqqChl1Ws0zFiaDqhRaWWgTcQmWUcYoNRvyA4Gom+06Zov/mDRn2K
B7iYuekn9WQl4S9ZBDqsRIJ9IJkkF1KV7BKF+RYdESNQKcoy1o+7agRKGoolVb6Dpqn4qR2IfEiI
wM08uuqW0aamqfodsgxYIC8DJKSjsWBjjSS6CaIWlreeG0yWG4D3hS2Wg7ubFtyGcI4Lig4064YX
0avl50So+Bb605A6OjA3HgE8eODSfSzI1LVXBpoNd0aEwV3GTD8mdoRMXEpkVB9CRKUYF+BBoMBv
4NvAcQFhKiuDoUyqEFNh80KspQHO6r64xgj0tjpwl+AW1TPqhshT6tsyKucoNktr5E4HCEo1bm25
r9HFf0CuG9wBoM8vRag+cW0gG3C5o5B99bpPjCpcZGPMydIe5O4sRm8MvywzsHzqz8EtRNlQYnCh
AUJmMn+QMSi+gx0zQFdTsxsomph8X4QZSfQSIJOsq47dGErUZ7705MadG8zO8lCr/uQtR+oUInat
qtHuIz+U7r43fgUroIFfxcRBMnsN4mB+kIaKhLmYo8AmcH54pJYHX+UoQGVjhlqLrngPNjvYMF2V
sxzyZyiD5wOKlqiYhsGrr3GzWj4SgFfoeKWcBqVeTjpzPVgUAHhXjReOWiOQqS/1fu774gJOvL0b
uiIKYjEOzrXOBRCEc1ghRxO4D16aFnscobq5w200Pma4ytkhHzocukqYdSXhlJ02zNHUHVWC4XGR
jKdFeN3B1nn0k2ZL9MD7pnryJx8pLUP1se/r4p9sYe6HAcUcYS+8MN4vMXoT9QrAwYTtUfDogg45
uZ/pae+OOnwXETDoGSRcixT5yLeWNQtkLXWGdikCjekeNi7uHdW2L5JLcT/5c5bHDfHE9MMVmGKZ
eIhWXoco0LfUD7M3DoBMwqaKZAg8CRoImZ81h2wYl8SrabXEeq2vl1J5KjGDh+vXeI4f+wR6rjMQ
L49hYMsmAcgvAE+JCETa3qCyHmF86WS7jkU4013kSoiuVAX90MWQvxke9iKhDkAbELND1uaXU35Y
h0fVabMYl8cjRel7V9qC1PGIpj+mqRQ6GPczqphJbZaSpguvJrULwrKwN/Vc9BDfQG+gT0nruNUe
TZT5mZEy7C/5aKfypYRtO5edJUjxsolE36agHOtvUHuKynfpQE2xdNsehbOqrO90JdiDAxRdOlUS
ef/g2eFeCnA6nB5qQdimsvycpY+jaiAsnltZqTSPkENoI8u9MUsDHkjg8lc6TGxKIAbDUGQ2kceQ
v7f5I+5KNeyWGbNCdpCOUfYiQzy3wI33I+5bb0EmXe5aasPgJdCu6C7h5KW5bEBTbdbq9Jzh0hj9
16Epe7t3SotSQ0FbfCsaPKjENG6Iu72JfO9euCjYQEIJMXUX8nrXcwGbwFzINhaQcRO7ukf+vQoJ
4gAym3dXYumX4reuFlckLQcTDUcIbv47N4P+TiJhrq1XdO+atnC2dWuRLwdtYd7MHGhkPIP5Wc/+
/CmzrLrTmOqUQokl2yFgJyV+gUMStaCQNLuTShyLeav3OXHA6kNZUt51iq63kDMXB9HAYbkE/yoV
piP2dsJJDF32kXEXvr6YZPQzB557r1DbvAUzGCGF59evjkbcGXej4dc4t1OS8Tl3ELRS+7upUG9I
UGtFOwaeR33gwkdc0wWmenEEXE6KbMt5Un2D2l0/afSaAtWZG80wFTmxBprVgIaAZNKVDlIdVSry
ZETRPoEYXfzj+T29o61kIqm04z7nuDzal3yZmiEeELiZi7wYwvdBDAQVfdQWCr2zlWcfwU9Ckbnm
Abk0gXK/ZU7gfqD5tzxNJtK7GvzqMh0QfHgXTY2iI+T4WYUyYTOAgT1j0vRwGZEKs3VTDK0L3z2z
pnG0KyFvKgs6doijPY4VQgaY0mqQCOzdPsT4a0HNoXMsWhE+0Cl5WkpaTBe29uAaWtyIscGsR3yq
4y/XTtSHforKlGPjPoC0nxiz4reHrsw3y5oRmSuGLAGRi+DrvSdwqknu0+5GhMhiL2xeFxe1nw0J
KkbBJRpDfnPZZWF9b4rRq/e508ti54RQMTugIYLsqMVc6+E8kMlWTxlTOzs5zhHGP2TAftSrzcI4
hy7NAQQ50ZM+AmTZiinXAauqdgRIBr0Hs2MTrlG5TNkhWtFoX7eMj7Tt/0c7GZrvuaqJt7fzql4W
1e8rshdNnWvXmOev33Gkb7+VULZSZMXQAkUhlzCMNUFMxepTEuHHHr7+sD+ADWMQ0AkVIH+PgBmq
yRGEEGSPHPi8T9/AJmqCRqXrzsGeCHmRzfDEc3Ny7tKx7V1/0h+fjkXGzLDBY/sMqV2sIjBhtDP8
02ZsOQHHPLY4G8QEASEx1IPP9jaKqricxjLxmuL167U5dnQ2iAlkkf2MaQ8Md6WLqN5H1AKQZ2T9
uIUQ1AkzO/YLtmgJ0KerRqEfJHX2HQJuKg4g1XDCvo49fAMz1E7RsBYdVTAV7asZ192du1NsuSO7
u9VArk1X+4SB8bTyL8oM03aQhI5x4Jtmd9YGkA1i2EaQDBOq///P50CRrMhwadRNm6vsxBId+xUb
BNSka7+1NTA3JUS3YhZhjexklsSpUDc872dsLFi7bRgUjgrWhtLDaOe078ufPtCq8EGn5HeOoHu2
2seZDl2ddaO3z3T1RBua8BDiKeCujMtLi5v8xGodOVBk/fsfFl36nBcS9Np95o/Or6CEWhVtRHXx
9UId24uNNescE4adZV2oyKL839yspLMmGB++fvyxj9/YM0Xc1FvSAV4VVUjuCeBPqAv9OO/hGzvO
PIu0poY1yADiRJhTXaTuCrA67+lbQ66FqViBpxM9P4oWHIawj07RX/667DzaChTLaMjBSdXevkPD
P0byNSQd8Jhzh398/fl/PZ14w8aQp7FYiKhssO/ZdA2Jz3/9MImiJAQVqXJOqeD+dYPxmo0tQ+NK
TJj4AuJiDUQG6roQuwr1qacfW6aNGcu+DQBTs9G/l+kKOK9D922A9Mk5e4yvX9/7h23JKhyR2y58
j/D6H9BIKlR1w1M6EH/1ZXj4xnAt6jO5kC4e3tQ3VnY3bI2EWmRKNXn8epOPrc/GeiXkhy0HNm2P
olOVAgg7xRgTHiWocZ/CJR/b4I0F+yMxEJEE3ww8TkC/ekxnz/3+hKT1sSXaWDBKfQV48QVwKh5H
kY6AzJZfKNk8nIbb/hURi13YmDE6Smi4+DWAWq1wHjLe3hCnecg9/2eLgSVEFChxZCds7shabaUt
cLOhbqV7eBjhYsgSKvZ6v7Dy5evNPvb0jUWLwTauV4UcIE+7oruqbNegsLM/7+kbQy6GwnE7f8a3
u1Bg3LVdFO7CnJwxriNADroxZKrRhTYYKZ1DDYfvQ2mevdm8tr23w3/7UXnhCX/zV7HH9UVbi6YY
ztUH0ICORwdljtIepqHet5376/9f1t5M3pTypbj3YIgQHz9v9dY9++MiqYsOBZgq4HCjOroyI5ps
ri3VCSd9bOe3Zg4l/mUqchDdI/TFUGcP0xZDudPzvn1j4dwiQXY0LFyS4ceEMQ2py8+jBWA/Nhae
FUXQ5gHz9gXGZMcuN1XCA/9J5J4HjzedeXg3Rh40LVOLP4R7yNe/sg7XIIAcy3lWvdW/4JhVMWEm
H1gHZAhQcEe+ME5nMfQ40Ob/PThsgWLuoAXbyzl8kSBOJssEZMJZO7sVv1BTgBJmZvw9SvyQwANK
+fy7e6t9UaAOXy+TtzK1gNWVfX0Yukaia0uvQjQiTnjoIx5iKy+M+mIIBHHmA8/svXVrVL3WEnoy
pflM385bpo3xQuwZTUZTA1kBxM0OAeV08MqTv+CI8YYb4y28euwwcgwDUUwzPMzeMt/QXhUnPOix
p2+MF1qNHAApg6dj5PUbtX1/PTpotJ63MhvrJZbMAuMh8XRu1HCJXodMTZCRb18//kiMulW98IvJ
WdCfA4FkiUQdz5hVZwPokTed+hH5GsOwaHsqdT6yUFv5iwmtI0CSfLxLVNRLG8GjHXLbl69/yZFj
utUYrio55Br9BHjPiv8KgetJIIoGiCj7YI53womud8L/8DB4tNW/GIhYlog560tGzECjkJ5B+ye7
A1pIAN07qISikupX5XlObauIARCBqvA+yAu2wKUk/6rMIdft0q/X7NiObFz13Hm0HJoBU18yjHDF
PDfMigbkeM7b1/NesL74D6fMxw5a99B1zOOBIjdE2wgw42Y5MUfwr0qjCDXYxrAzYZGA9uuey8Ds
UH5P6onvtetfQ437IUKkOdpb3rJrcD3Oqb3hlRtrp66IGksAvEO3VR1QigbI3gvs7uv1Ona+Ntae
jT0SLt7g6YICpeM6P2AwqTO3127erbAPegB64Z+vX3Zs9zcuW4ZqDJ2i7H+S2sxxkMNLdehYnndx
bVUy/A6I7Goc+59NNEKC1VU/wGX1zju4W30MwDXyWpe8+6nH6R+fA6BURABvfL0u6+n/i5EHmzgc
pTGABz3X+ZRDoQ6FqZ3rMCyzi7yl0akgeT0uf3vHeov9YRhVbzunI1wApD+5v52wC+JaVvsuWMsz
qp8wLBQFaesPu4kPSZR7b9HSzriN1QmtnSObvxXPGIsymiwQ979X95IAkITmfYGhU18v4RG3Emzs
Xs1Ad5OAyk8w1NIKFRUchTvQ415WfYjTP+LYazb2X5opijwAXn4bqS8xd/yZOPxWWnOx3sKLg2mE
X/+cY4u1MXoDn4WeUG9/zMQKtEUjxD49O0tPkkdbNY1K+Yu0Q+l/6iXbu8zfoZIAzHeJmaFBpM78
CRtjb4llEtIrwY+KANc79c0nxBZOKVkfuba2+hkqN4uODHV+2BbxeWDcxBnrpyhQeYx+INAy+Zho
3z9VWDuyHVvlYDF3fV7XgnxmJeDezvQ9CFETOWurt4oaqm4qVoI38cmG6W5q13kEADWeMItjH76x
esJ9TmWg7CfxWpKy9avZUvZnPn3jzWXXuQ6NRu8zz2vUAFfgKrQtTtxYxz59/fsfF1ZTzNaOFp++
oIIcpsA9RxEE3xotz1Fs4oAb/PcFhjEnpM1CPrl1vUvAECFWB5z0Od4oAkbwv08HKSyrvXGCrEhf
yAeli+gqMOgxf31o/hp74ukbt10T4AEy3UKvgQTXnDvvXI6PYyPvG5ufiHX+6pTwio39ckDe8AsE
FInAyAbkZyJ7PY6P1UxPyRz+vXAT0a3HloAfaDOBwkwpBcjOeTdLCJ7/eLGS12nkJkUQPBWLfzXk
oLy2Z82xBgNo68wzO4CjqwZ3D7isG9MWLjBv5c+vt+av5xYP3zjzDDRIpwLZdf/vsG9M9QpSLzrp
GI7sylbhagQJsAqWqFyjwRDNao5YYWzAWfkXmPD1Lzj2jq1ZR612odxP91VBXnTUgy/ZNpc9Rdfx
6xccW6KNaU+Fo4eobiBKkVeAc08AOri0qk9Y3l99NDZgY9dK14C/+tAOmlyTCIuquB4RsDP64JCq
SWZ7avjxsZ+xNXFQXVG37tpDCR07QLyBRwhn1Om+XqRju7AxcQKkDIqaEEKgYEzog3Jo/kJ0z+RN
hS7ScuZWbKzc8DmqWbYE+8wDa8syIF2ByasBfv76VxxZo/911NBN0T5EfLMFep0oW3yUEm7ivIev
0cEfLkL1wF47OXH3tDdOYilEsRd+ql135Ird+mVQcygUoar2sFahMsCB77sIHPx+qEEijNzzdnkr
dCVb36uh3w812Sh/MugRJhAxeHcCcs6sFdx1/saYNTNh02dQB2E6+AVM/T9UA0D59fofW6J10/9Y
f9kVutcjtK2Mb3aiBcbWg0gqfcjL4ET549jx2diyI80yV5Xj7oMswIQND9blV1Ltvv7+Y0/fGDBz
1AJQ4ez+v5Qv4lUdVzL49fXDj1xDW8l+2fQa/q1y96UU3ie21wXIf2Ex6yW5B42ovu0psGRfv+yv
8TB2eWPGmfBa6maNu0d0t8/4+GxnzC3ny7Q3LnvQAUQH+urUZIgjN9NW7qoGyqXwgFkElhuqePVc
F8k0R3dVU08nah5H1m6rPoKZlFBBCKb2wIPmszQlFCsAli2rzzU/9WR0wlMc2f9/xU/+OL+YxgUC
NvVd6I/Al4Kq/q12+1Mz1I49fBN686Xxoi6HzICvwfcT0I//hED6/O3rDT/29I1Z0xyzIh3Suns5
gQI3+Shd19Y/lSAee/r69z8WBiQfqrwgh2ZqYOcdWOYMzMLl+bxP39i0EAEBDtFC/rsA8zfA3CpA
vvXh64cfO5sbk1YjlwYiCu4eMizBhapAn5Dg/z1FObC6X7/iyK23ldRam42sGizgD6aj0TVQ22AJ
QhKkrRfwMSVzfZm0buD3+6/fd+wnbWybNQ3NwbNw9/DKq/QrACl8BFsQKipn5eqQsoj+u9/TokKI
X5Vrx2WRN7xyMGs6A+Pn6x9w5DRtpbVaSBcMbQ6993YgYHdBNSzJRh6duPqOLA9d75D/nFV3aMeA
YnmGhV1hqcLYdwGdKqg8MxSjG1O2UNSca2JdaI70IL5hdllqwN3ZVT44iV+v0bFfsf79j18RLgUm
iFjuAn4KeSMl71k1vSjPf//68ce2YGPQQhqnm/w1X4QQ3wNTYP5Waj4FIDz29I1F+80gSIveHKjA
kBzNOHqxhrfTiQ0+9vStSQdmdh0wkPYlqDjIFmqxm1dXfd7KbMLszl36ZgTfCLkIdFzMgsPZ0pOV
tmPburFd6EFUjtYdMk13dqDD0IypT0DIasuTWMEjr9iCu0sJKJbMNV0P54cmqHgTuyyx40VBctYS
bbHdNaGNKSrbHsDsh6QEeOVp6J2EVB77/o39qmwJu3qC3D5b/Cnxcw0iEThQEbzx15+/Puh/Kt8R
dTfWC+GiwPSQxNp3fWseyznwbAzqMKSVQt+vf3HG+BUAYSL9+nXHfs/69z8smZUhaEkuDhR4eAEk
0wDZkboEDmK9Ns57xWopf7xigs4lGHT4RS3YVzdBGP7yZwHK9Xqyvn7D+qS/rdnGokvMn1CkRAAA
9s4I7nXHEzC5T41oPLZEG4suWWPlrEt331l4NOFNAWoY8j5aCwHnff/Gqm1dzrM/IjyChIq4hJxB
hdIhQo6vn76enL+tzsaqzQxeVMYQbcsc6hjo2alvzIguzsG+P7QTWGNfv+fILmyh35DLM2DOMHdf
TUG01+H06tbhqeENxx6+SZ7rHvoXvbvW9wrzQ+XNmMw5WE/nffnGqK2Z1Fy0WCHqQZWihIZfEsjm
PGdGNgYtUBgO6hylVWxElVCD8acjiodff/mRs7lFeIuxD0z+f6R9SZPcKNf1L1KEBtCwlVKZNdjt
Kk9V9kbRbbvQjGaEfv175H4W1bhIvtC3y8gFIODeC5dzzyn2ke9P7SA4W/8GR5Z3i7cdeew8pKK7
GyIDC3Q4CAoFypiqGlINYD0x6TVo3J2tmK4t88CWJe6dwolushyUgztJxzBM70Ao6CYbVAOvz5Ru
A6lWDJ5ASE6X3QWkgmN26n2x1O873m7WwQ4UIybCbbohQGTo69qLGWNF2oE07+AWVYzYtfuwc4aQ
X0jPfwhaVmfPt8ZDluuoWG97HZwN1wHUCVSo8kM9+bffuccjE++oMO8CAqYB6yDO1DTzPyMYu07r
YiwmentVUVuvxJZpcDeAo1BuUpeofPezb/VamO6Vb+9NJ1IsFzIxsigo3HKVkXuchiqUaC43cgcC
4eByD5b9I4/NkaOCvH0m5TpYuBSAPMm5gLpkuQl87+9j879P3avwyztnlWAK6AAzdWw8l/vRjSWs
5Qi6C0NX7LeKmgxlqhWO6mDcRK0yt5LW6k0p07dDlxMpRovaldqawSX+UlDxF9maH2PfPjhO+3XI
2odj06OYrejHiZJxyl78tvgpuul5mid6KK47KrIbpDJe6Jb5/+LKzEGrOqx5cWzX/IHlDlGX7iCt
csazFMTDIhbFSAx9vD4tmplXFQrDyJUkszB03wofXL5uieBgNd6hFxPSptc7eTt6OaFiva6PZ9LG
XbsL6lcDPHlAspsNokKJA5hDr3ehcRAqrDsbMoDpwopfwrINstj2Alw5gqH3Dn7C/mmvrItkOfcd
m0cvDcgQ42qA6YIkBDmukLUG169xQ6FiwA3I68A2OXRIpjDw8vm3owPoAy8/igJ1/Kt9OTZTiiXj
+WD1sWH5ZbZK0B/X4hG8YyZpbd0yKIa8l9E5QbMLO1JQIwsX1NIOM6l86BpXTRjEtBDRC5BtimjK
OwDpPKgxGmKjbo8qgRdUGK03gM/nAkYc79sIauUZejGDZ31oC0o7g7m9nRF3VAR3UYBKEs+M3QWk
7mfbESewcVyER9/NqBFY5+WvFc9Fh9ZZxXOTevByl1r/W2cOCTQ8EdXMOvQG4vyJ6GYc94ApeuE4
R8dg3wXl4UYNZ1HNYqiIbj+barKE+ytFNK/vionfg1oJsLwFiPfrs6PrYf//lT0zOwJlQQcrEAHK
AaWDx3biifB9DVXmx+tdaOw5UOyZoNiK4KGou6AuP0xwDG13ifn52+xUcwywHo9LsJwOhg/SGIcK
7oZUXAZg2X579dAbGHxpMszMsNi62VLM2vbXAQhTB+zJBeCXFYEQlPTAdbFYR+1P1TeskB8f7aHp
LuBtF2ewe7fJHAH/RaHEZpgi3VcoJi5yUTcruHEviPyL/x68xR7YxFeHOu86CR4SQzcRttCf93BH
xXcz1lQAgvUghZGQzs1DEKXzpRtRSE7Hj7NY/nKDfrmbZ3APomiqN5wSNB+n4r576Mn9+/SCmu/w
PlvAmgZZ9v4EjYdj+pyOivpmXgS8EDJgF0kt+9Z2Vu+SC5Oihm78yiG8R9Coqpx1l2IAhhyktvxj
G0B8ZCtybvAqGoP0965f2TxuU4G7zRnuVi29g7LPM04J4rRHV2CgQNi9I26um77GGH3F9DMKBZIN
tKNnkCqOJ9cH1wffXJOCryaI/AH3nkHcRsehhSSn8wJG3b/Huvo8g2Fx8Ml9njsfhm05X/8Q3aoo
hp+BX4/YNqwyWxwXlUGZfbdUa//JOgq7cf4AjU0rj4Jlai8C7NP5CU/S4PvcpsA96OpVyJi9DP87
4jIULV76RbhnZ13+Wtg2frw+S5qNpSLGQlK1q9dDSJwR8Rh67GkX9/Uz/xyO2VdwvqTHulFyYyNq
LlBhG/FLJSd5xwS5G/3JikWHVE1uC3nOPaPCqWbhVbyY33fVxkEyewEbzX3j+nPaMf416GAw1z9G
YyIqZCzbKsD53cVGusy5uJn1w7PzgwdFFdSNPFNb5Vy0l7nn7AOrR/Kly6M6O2bdf6C6s3wJZ9rZ
ZzeDs/oBmqt6e8fGqQ4MR3Td5CtH9FAODBr0WOjewj3Mz8OHogBRV44co+ETNNc+VRcRCABWtwGO
0juMwQfiXuJ+QZz6Rwu3eH2BdV0op3UfzKNibeCligGkFJkN4UvUptTk476RjnWhBHSCiopq2wL7
zHk5xONU1SDc7NvnjcnsFPV2bVCe0exVFS5WDBtB4RwCH4sYBRseGBYtywjp0qy2CuP2vQnE92A5
vQCDVkFNBfF6put6k/sgALw+UboP2B3Xq8jXZ94UcUACLhKPAhk4Ui8lN9Zr68a/b4BXjbt5D4qw
omkv1djxf2QY+JDTAY+Tx1llcBaavaTCxQq8wzhuRtsL4fySQTE6HMObYSF3OfSvr0+R7iv2qXv1
Ff7QuaAdLbFdd80McNXSna5re/amMf98vQvdKihmjXtSDgpbfAH4ZtnZ5n32oQRpmGGOdK0roRrq
KjwDPSdOtw3/lrEcJPPcpG+ua1ux5Yb1UYOLPNr28fJQorb51IFL3zD1utZVMx6yeYrw6HlpQOgv
bmU/Om1SNQFUhQ5NvAoNsxe+TosP9l7f6VYQ3bU9DvvlWpjuXpr4rwLDCKTfw3yFbnDjBikfsvrf
HJe957j8IANhfb8ZXJHGElRwmJRjHtEGea4tf1cX4LQEnVzsSft7WwRPx2ZLtWdQdkDGw4I9TwVe
KV3WDonV+9xURaT7hN0CX1kaBEj8sVwCgJ9RpeFivsqvPB+/uqNMbMsmhginOSR7+2Z71Us11NC/
XPL2EnZ5dRJjXiMnDl2BoB4Sl80gtK2CB99nP69Pmu6jFNsGB8JGhWU1F9oXTbJ2WQJObpEinQMY
Irab4WSg60Yx8grA1iCr7OYiSJZkufgUluQeSOnLxgpDhYWuC8XW52qGIJXT8osvw/UCPvmkmql9
qgfou/R+vqTHJkwx+hF+dQwqbGQGNtgYZbeXzO3f4wr7wTLm/DWfogLIJHQBJbQg7DMJ2XcU+SY+
BCBJzoCIHw9xoUSOCiOTSLfYEGvhF1ChPGUjIAnOBKbk65Ok8YwqimwMSgC73REHHFAIg4ra5qeu
MOZDdK3v0/bKRBqoggzQpcPQyfIcrkjqtJHvJ8eGrlh5A17yqZmRT/VRxBODrxqKZoWx4ETjcVU9
Rs7cfNu8Pd1PxaMcOESmcHDdr/KghXdOZjDuPtw3kjmuYtfbsq35ApTseWPuE5+sb5B6QLEqdFUM
fkq3CIpFk66fczJh/7jZ9I87egzUwI6pjkI3esWWM0ABQygQ7DlgaFe409g+F6yEblh29GysMoWC
ZThYLchEnSXEjjKkNC2IbfTDXIbnQxvpDyRZ50XBBr5UqO15QOLYcldYGUDPdPDxUQWS2VlgIaPp
4c0Ct8WzvwJuwoHmP3Nc3mltEvbWLIVKEwrdiZCUXQRgC5t/jT2qcsJxeaSzZ6J80nWgWPP+SFj5
dMJnsAUyirsaGQ46p9o5iOlznL3nV/6CE3euKjY1F3+YIPtgk/ob5G523mYG4u9jq72byas+Wotk
bBfCvKxsdentgHLvIq6jUhwDGDmOYtB+MGWQ0SzBIlZIENyzwgNzhV8d83qOYs2QgrMZ5BYYqtdz
MJQ0LV7WWhv30mOzo9iz1eY+6uAb0EtLRp52+WqQgjvRwcErIZkPkfTGwbHzXYVviHNoG4DGCDTY
hwav4sYkmMxdNu4z75RDjxNMs9xsS2M8UWhigkoYStqu8Nxls86QSroIHGD2Wk1plxAvaxIqg2P+
yN67f7VDhVicdnCAVZgn2BkRbEm2CkeYY5OkWDEEVGbfgVryBRjKU5s158rbDC8EmkijYshm3ng2
SKzrPRjEbtVeVmOaWNe0YrWoV86aNkSUZJPz4MveTYIxOnj5V6FjoayDLKgBkwRL+WWo3Bto30H2
wWpOtDRCODTe01YMl/RLXwlCt7MvUb8AqQPc4Rjwsd4IadnrS6vrQjHeMGsn2xPjds6Dpf+8NRmE
QaP8a7C0hxgSI8dWDNj27RyY5cY+g1L+n3G1ePy7RPn68N9eY/Bz/nffUwJAdNXgTWPLXUjWuUg6
Q6HCdAza9/ef5yxbRY/Nq4skEk65ZxaEXbLjrzIJARJe5h8ClF1f/wRdJ4rpEg/ObSI4Thfj/kaK
tOd+ogMVu4xXCPRe70Q3T4oFh47VDpArtM9239TxWEGPOWiNQt661pUYHBa8px4q7VD/DoEwd0PZ
+zIcooCLbJUnNKugUZmHSGyzQlqAhqx+3EojpP7NoYd+qJjY7LjlOILGPO0y0LkE84V7pt2ja1ox
rcrqNw+aKiJ1CY/XropJeeQ2jEErJrX5PfR8oDCTFtWndXsH+cY46M4VPeKTURuvGJVV8wmM62h+
XYWXWNG4AgWS54aI++Z+R+vKg1FdiKhrGbThkPU6TcVHJwd9DoPbPB3Y6mhfsadu8sFGXGHacy/7
lPf0g+U/HWtZMaKg5O4MDZklDcMgOnVQVolny5nO11vfx/eHs8G4FSOqsA1FxTHucfQvM4jpPYtd
pnoF29B28nrHMP2aXakCQAbBmnLL0Y1jfRhtCP6UpuKjfaBvfYByiC1d5jqghJ7TyMogwdMjHLbr
ue7Gn9cnSDdyxVSrte5X//fIHWin3EM08Vi7ip1C83ft1m2b8Vy5nHo5dRAdyUxnb92qKqYqyhn6
8LkQacXv1x5UWOtD3kG2iYIneDXYq6YPFdsBXVUoO5XNnC7d+zBMBwrtqvYCvfAY+esj54S9zue/
gZaEPTQbw3ZO541+FFCj8rMxjipx6BKB9vdve3WAxdW2Aeu2NaUBd6AcX99sofdwfX01DkelMGGo
H2AOxITT2c++1FP30YE8H4PSnd1F3653odn66sN0jjJyyIChi2kaQED7EfUPEvUK1xvXjX///9XU
FHZHR+oUoA0AdYA7/eRe/gladWerDh+v96Ab/v7/qx425G8nr0IA9O3l/Sjn53CyHlvPhBXW7M8/
nqZrcH+AvWROgfy+kSQ/0/FnE1o3wFOkXDaXYx+huB8xeFD7JejFdYf3Qe0kk+jObel8vN68xvuo
j9PSq9gSgiUAkjPQtA6XVIDz8XrTugVWHFDXBzOwS/WcVs4j1HJSzmgaki2ZmkM4ptCnihcqwbVu
rxDQSoelP4tNpqKF6NVkna9/wH4weMPzq0/R8xSgJnDA3ADKdj/kYZJDRmzJ6yQf13TOqngqIUsM
KeXr3WmWQn2bLp0ic1iIQGPTNkrCNeBn8D8Lw8Pfm280oa+SmYjZahoIiUEZDKLiMehFRFKN0Xtk
V59Bt3+7BqI4db4JEKuxDZXUZMNbMSSF7Sml0QfoGENR176pp3NLvCSIjpG7+upLdQg+5mhmbE4H
u3djMJ0VEOOomGH76pZj//+V9yjEAqXkcMO+BacgzrwPojiEx8FaKDYNMTXRSB8DnyYR92I+Mc9E
yKIbtXKaCED2UXFUuaZTbqcgCb0N58zwHKpxp3/QmTSs5u4YTikqyV7mmj8ha5l2wFhe3/665hVj
pk0WQYkSkzIC+9SvpwBiy4d4mkJffZQO+6Czly2f03KmMQ0saAuHhjCmmXD1PTrb2bar1RYpqiBS
bq9nCEIe24Hq+zOKBAtr8PYI2Vh/edn2vhomQ4mRxjd7SvANELc6Gzoqae6+a4sLNHPjzH5oA1Nw
1yymp4TeVdIC7OM490yZ05yCaYMmuyPGBNJ9JrEfXReKfS4RsCMgw8J2pO4U134d19Dci8F2aJgj
jQ/zFCu1F1ilO2L6I/4ooiQCO743fszJowXVyut7XrcMirUWsmcCmaQpZQB4u070HDb5T1Tal8k8
d4bP0M2TEobnampoOWKpOzrEe665mG7y1lTmqGtdsVoo9zUDSqWwkTZ+giRmkm33vdEHa1pXH5VF
4M39APlFsP+QmzqLHuwQBB/u/PX69GtsV31PLjMqoSGAjEADgYIumk/I1p6ONb1vqlfRA7SVixV2
OJrgHhbZXyzblp97vlqVIVeiG7qyObtp6CZArItfpOrme8YkRQlTb3oZ0mx9V9mXtYRHiwRiX5+R
Owv0akXXnyHOnNRQg/Gr5+tzpDmSuMrOdHNacYZHorQV3nJPs+KjHdXryZUQ70JxdOpatojrlZoe
H3VzpuxVMZeRZ3PcB6Bj97e75Oext5+uf4qmafXhdHCh1uwODgw5HKDizv6ZoFdscBK6aVJ9dZ/h
sFphMZx1rmPeXZbZewk5IMgu0DZycNPCj6b0+odo+M19dzfFVxuXjGUItqp9knie9t2PKnPTsGex
Bc3RCGg9iLyCHoWnYVvdXu9S4wRVfMHkOmUwSHyBL743mUy2oU4y/zLxL9fb163NPq+vvmhaJzrM
e1qRbn5SQXe+skwkE5obgvrQDJZ5QN2gZf/Tnoobe/7RQt47ktMN5/uLD2p3obzrCtdwANP1pmyE
ugoCf7QwUXSIzp73ATlSryvgYVg8QtQTwuURu7k+Z5o9pz4/Mwt6j6AmmFLZ3OfkRdQPPvs69589
8uj5hhuJbl32/1+tC9Rm6qma/eYnJ2DGE7Os062xX459gOIfKW2nvAzBFWcTeYe39LgLtzjbwmRk
Nlw9TfKpMRzTNPtXfYcumn6GeiVyYQ3P/gYbrPVhnUfn5FDkYzbqHxLJDP3fFLqvpssrl4gUy7yk
TjTc0M25dYHNpW5zrqvs+/VJ032J4iDrBmoiUSTbnxM42WI2VJ+7aHmxveg8AB9wvY/fwfWNW7X6
NF2v0LL0+CjS0BVxR35WFo1zYcdL+AtEkvG6gEc68pMWCbOt8z7y+RGi4SEk4PeCJS90TsL61Zbz
qZB22g5fAatKSQ8BFzqdQteDFPdTsBBIC9iPRRMYzlCaiVGfuyN3QMUzSLnTIWvuR0rfSQgOzc0J
SlSG/arrQTkvAG7jiWWFkwcesD6XBTK10guyW9ESP4mAFft6ffp1/ez/v9pFoedUUHDtYNire0JN
acw2PIluXR17xDZxUWosW3397iiHQGOHTjpaVaeiz//JisVUGac5E6rcKbnwW2HnckltYb94wWfS
bR/zKTLEP13rit+YIJCQQ6Z6STlUvJPCFs4dQ80AhNEH/3R9CXRdKIcrgppUG+UlS5pZqEfu6kuT
lTcLy47do23lVLWNa+tRIpYUvEGxI6c7BkY2e24NWXnd6BUf4bQ+intqTNAYgIbQC0sLOjHRT7JN
Jvqst8McVR+/pVWPkN12ltQd8HzPE2/NPszTN1reZgE7U/vGp6YXR11XytEAMhT91KD8OXU66wTN
0ssALozIWz7P23Yrs/5H3QfvItCTH1l5qjKrdLZD1kr6CzKiVWpldpE0boQi4tnErvK24VGVXSUa
us3h0FRPtznqvywhKtg+Tr7om+frH/C296AqqcpmRZROORNpRBpkO1x+ntYIwCK8/FheaYgQb+8w
qr6MV0Cb9muEHbaMd9y7D63vcn64Pv7fbLh/Bh+qUqu4jlO1M0Hb27v6VKRFfPt5fdd9Zvf9JT83
Cfvy0fvL/uDcpVvaJi92/OnTcKnOefwJP6vTTfbXTf2enUTsxaYk89tXLfAz/9chb+7m5DNYMdMt
uJvrNZnofQuB2EjEtDeEdd2uUDzCOgKvyHx8dF87qW/VdyjAPuTLqMrGguKRuoKwKZwxUtb9ItOo
yJOGmEQKNVtBpWNB0ZmXASS/pLn/vatf6vbjOn67vhV0TSumD2odtxXutKTSDu7G+Ya0oHohx3Q1
qcrC4lOodU61LH7MsmpitwALgZmgTLOeKv+KH3aZVbjL7iCzYoq72c2dmwZ1HbbBTHRzs3f86pCw
+W2X47Ys0j4pbsPEhBzRNavEVmZt21gvBSo1rHOxLLHTnpbCMOS3LyxUBbygJnEt3HDMf4jRx5mx
uPEzehpxagVL4jc+fd5aYriF6b5CsaZwHoo6z7MF967CnePJ8qzqBUWevZc2nTC6Kl03SpydC+mP
Eoxq6XZyU/KjN4xes3dUEMzq5Na4duWWbiIIk3pqPhQcqN9DNqViYDiubwFHkiAdiduA2AuEp8IX
dVJU5dEulHOyE25FxEPkGwfbT3zvick+mZeX6+PXhDeVCsWScmtHiozvhOtG7zy3/KnsH4rm8Vjz
+1K/MquO9RmkCNG8O+MFwrqT5IH7EvA+w0VUt7aK2Qp3FPkEwvy0bcfLWvlJL035fF3TiulOxVoD
LY5pn1zkaSJ+4othQ2r2eaDEP+paVrAKtIxkIDRAkpCNkNH6dX3GdcNWbHWxsrGsSjyp1iSLgak/
26thq+haVsyzzAOcHCfMNXc7yHG438HJZzj/aA6lKu5l4VBIHHI03Tf3di/xXtXGPvm6hGdvOGOz
rMTgMzXfoIJfbBpaa9Nj6pdQxp3DoCVzqEA2BKruv1u9D7MuCottwauYLWPeIDlSVT+uL6rGSlVM
zeDIyBXOOKZRI1OoNbB4mbsTaYOz23gmALFubvbOX9mqP7srb/edY03BKQv6pOfHvIDKjEKtZWo6
d7dS2P5M7stGYt/jlmkwKN307F/0euR9yVcBVQ4ARqCYhFNNKB8m9tiNJsYHTahVKVEipyuKguMD
LPngZed8um+yn/CTUOg1bk2NV1C1s4a53oahwfRP29OI12wW/KyyYxdwqrKgDJDTrkE5PaYrAcKU
3CG7g5SgweXoRq44Br+O3DLr/rVeDH61sQiO4fqlaVvlPmmEPZSQOscTOV3uwJUMd8ZPLSQ+rhuW
Zs//gSgT7doXFbiLXbp8zzrvJhOeYVPqRq6E7XqjQV8QPOSJeYsJ32IcbxJ6DIwfUpXgpJUDcP45
mqcLChLnKBlNhDaa65lKb8IjywtHxrY0r7wgbWUw3otdoI8N453YfHYuuCnG6rpSDLcRmyejGjvH
pngol2dW3e+7B3iOmHpPx5ZYieOzH1QlZ0TiKggmNr+5CVpmiCa64SuBnPUY+rLjN3a/VjRPc/Qr
LL50zgV+4djglWgOTilPTBSrvMcr7vcnyY6BfaiKJHP45DkDLuKpM9Dbbnzog/KYUakgMsEAqnNy
vKc5awlooHOeDl5EVLxY1qBUL8rhI3vUguYF6ozCLAbds+Ewr/EGKmDMCsqi5F6xpUVL7/vI+URD
k0SLJkSp6LBGFHjH4nDAM7+vszYmORQMGxwTjnkbFRgmmtx18HyJ1XQhMjz9Cr1fS2Oq89XNi2Km
2QKWhrXGtBdTkIzLmCA2Xd/fumlRjLOl4OWte1gQJiLwfpXN40LBjBIcytxSohgo6sb4WkUwn6p/
2M+UCNmYJcNu0Th4FRwWFTX0RX04LzS+Xz1womlhodcnRjflSkzNthUiTdP+Jo17WRT4p2gxjVsz
5yoyLM/mJrfsPaSGTzjM4EqWycM3PhUcJghGXTAMfHN+Oe1z19xjXo76QxUf1jWLS5Zh97i47wV+
dzLuRI0vV+FhTiF85pB/ZwUX1d25/Dv2/FjRCVUBYryaessdsRnbkibb7J8OHwZUNpLR82bu7XFU
9L/A13Zao+DYPvwTEVbJlewVVWR7bHCj3HGW13e4xnw8xTbXoGiKSKDlBTvctn6NeIsz3gh0jStx
swbbrgS1wm/btGu81zjPRw/qnmKaxM1Lv2g8mZZgmf6SDTsXUm212yNfosJUgqOxfxUGNvdy9SvH
kmnA5HM7L7c86C7XJ17XtJIG3rzFX5YKQAcCji6npZ+KThiikK7p3bheXcRyCj6R3yhfF00jZ3g2
ey1d07s3e9V0yybeDb2LWR/58yTyxw1PlNcnRLNZVPxP0bbMXkpYDy4v3vQLQYIgVlxvWzfs/f9X
w849lKcURYRbe7PdBh770raDIWmiG7YSO6sQ1K954HVpI0Gpg3pKd17eBQ63mqSbpWW6OmrChQqM
kwEIbGULtzUt94h0ww6I4r+MCUjdBCmWyuoMDBLQlgGXUf/bK5qPLbqRK4a6FqW0NoF1RaCr16fQ
e1pwFTPGIk3zKgBuLCJbkhbNI1zUSwaNNx4jjRchc3Jo76jMIW1Tza1PYKj7sSuPtrij7elY04qh
QhcNkmIZZh0Bo2VDWjiDwbtoUiWq8JQPip9A9oDMh8UNHjP5L7uc4p0K3s3OxiTnPsw33jRVrFY+
uVHpzztWC7fF1nkYpoegfaAl8PnnYxOk2G05zpkDyiLgObx59RKnJ+Kmb13PxOmm2zyK8QJnzZ0p
FCMQVPW9X/ep17204fzJN7166NZBCa9u0Vccrud3SlXw+619Jjj5wnL/P0KhCtCahmaBZDDCbEun
2ywaPixdkcxZZ7j9atLCvwGbr5znUIt5gdAbMLn1y1byMIYJt9nD0JCk662/XApiWtPpTONNVYwW
HFxQrxIny7Ll8e7kcLIMTDkIzWqrYCpwgwkr89D47LUxQgwhP+GGyPTr0GZVOUPWforaptnNYens
E/HnIc6ABjsWwlTlqTYKZDPu6b39/UmG9P8hB6Gbl30xXi1wDo6WYp0wL9H8FJYgvsKVdQbf/+Es
hwqdcqrJbpe9ogFw298e+njTigm3sq7C4ndWu+qQm8GrVmuCJGv8m0oXAo4HysoAo8adeFle9ugC
54ZXuSIyofV1XShxd5bsf6kU3LwbB1fj5tGqf+GuZreG1K0msqt0IU5YudBiQdbA7rz1iz9W2z/D
BiJ5Q3R828ERFTNVWFXNbII5wgfksNlchihJ3YNAVAQ3Uf5y3bbe9gtEZQ4R7dwsczMifeh8AwAh
rsMOCgWmYuy354io8KipyXoXIXP+0bUtf6xaa33irVcfghsTFRs15wxvUR4KX7o5D9e0D6xxOYdO
L4+dbokKjqrtOQoJgLMpVL3B8yzjjQU31+f9bddA/oBEYZCsrWeZouT4afbsD8AfXPwivxlyfui2
QlRkVJm7wwSZT+Tk1iDxsh5KGpnBZ+p2jRJ9V9aEG2C9Mm25l0RrdaLdcAIDkGHv67aNYrxdS8VW
51ymXrSexhBaFoVnaFo3cuXQ3NlbHWV7sRTHg0vVdScwpT2628GJUeFNfbviUItAmw5dQ577qRyW
T80y+dG9E+Cx5HR982jmR5Wdmu1qzcQoecr63+oxLShArUOaViFRgU59U5KhobUEpJGye3fso2Qi
9A668N0X1zfhwN72z0RFPEkcF6JlaJEAmJyYgEtYAqpZg5ANRdid9fHYPCnxdx0mUkMpEVXkPb2X
9naaO1ORqKaqhqh6UxaWepvXQu4PVMvNhMYJhELDVQBA6dxWDUu4T8YPgn51qZce+x4lJE9zVkRT
CbTpfi/Y39xsZMOvN60JNyraKuRWwcjaTj+Q5YHCZP8OsJC/kIkUsbPRX42zsdhpyK/rnWmMMFTs
e+ndYh1qZ8QlitwMEA9pQB0GzstjNq6yDlWhXa4dlCzTKAPop3ho7B5E0geDgoq3mgDLIzXkdlJm
O3db07z40zYYRq4xbBVutSzgr/cErk25lb8rVl6iuqkxZTo0s67yDW0DBFznGY2D9+3EXDtu/fpL
PXSfry+qxqJVqJXvbzW3Z8xLUSGPyh9xWAFhOxR0jsJbiMo8VGySr5GzjGlbWSm2EOxAGva/bub3
/18d1a0c8E6vxuTsb50AjD1YlWdIZOmaVqw2HwLpLRMoUYZh/TQS+32UGfyb5hChIq3cJXBwPcWU
I0fA8uGEh7EMVQhj/3R9SXUjV+zUmXp3LAdMStDSp2Ac4y6fTVSNurErgZjVZYU6YLSN1BV2CxMc
xYhtvINgrw9e04EKuvKtiENAAx0A1NIt977/0Ed33WhiC9Q1vzvSVxtmy6BhMo1oPsOoo4IlgJ0I
626FNPL18Wvs6Q9QFNvyBpqGsCd6tlB50+L0hvuLhYeyQmSGSdKssL9/3auvGJoqcNx8BnBmKv+q
eoAYh9qQ3dA1vbuh101b28iLAU1LDmJjjNimpiScxpOpAlG5M/tUrt2YVkBa9cEZqM68Mex53boq
1oqYveSRABati+5whTwh8QYX5o6TYVl1Y3f/Oy20pOMkW4C5oCryseH+LRHVh7w2kcLoZl0xWV8g
0wNfNqYCD80hieLVe76+H3UToxhsECx0EeH+xC+g2bzEFiII3WgqSlNCWLPjVTDUti1zazkYu5Vb
e9YZUr94nosHgCGMT+aar1ARUUs/uhBUxfm/sEEffdndDq7UK/10aJJUfi3RtxxsgWgeTqcGdyUE
zT2bQLnQdPrQbB8VF+WJYbQcu8H2dMZz2HzqmLiw6VikUqFRXVAEFqlyeAPAcagd3HiDqVBKc75U
qbWg/SrshrExHesXutdSW3dAQwn3ZzWIW2rCE+lmRzFe4CHoaMntdy+N5HEDUSxjqkRjWiqxlogm
0uO+NKSkIyfh+olVkNP1baNrWrFaUjSyLe1gSDtSQndanqfIhEHTTYlitja1vAxOYUzpOt01NvsA
oFvSZ+G3QyNXwVB94Td2lUW4T2O6pV/d01AesyUVDTW01cLHHiMPArc5QTzquxyjdM1tftNt9SHW
DaJiohbs9ppO2fgbciVc9r6rD+ZfVEwUlaRYm9LH65NdgxTKq77zvDREKc2GUfFQssjGraXekC7L
2MVj40dJ1UUH8y9k7/VV6B59ybbFG8m3kHdlXNi4h9DNdPnTDV2xUQtMFE7eLeRbDT2+GOSkqIsb
TMXQusaV6DqGs18v+Uy+lWPeo/JOPIPU+cexra4YaTVYrCvqnnwLsiiMRw/8vu5WL8mx1hU7rboB
imVTZH23aAuFlQI3mw7qFufrrWu8gAqK4rybJMAL1vewdSCQVkCpfIWCVgz8mCkyaaZeRUb5uwhb
5vryB7A//Q2IObvPY8Mmw1VH1/p+Zni1JaM8cAqoPpNvlu1vcTjMz65dm+4iusb3w8KrxhtWoUho
mOQ/O0wqbuko4naEUPz1ude1vq/Jq9aLaikCIJby72Ie/CCWkRMBsQPROkPU1hxpVHRUBuBvRVjU
/Gh3LM2CwsRIBu8mNlbJzt1//SN0G0ixWm+tl2ilVfedAgBzG25ZdIPMeA+CSTKcjnWh2G7Y9109
NHb3nbP6c+8twQ/qrvIECHXx6XoPmgOmp1jwOPasAs9S82Op/eGdKCNyXjcoEVpLUSbhAH72OCz9
9HpnumVRDFqWAymIjc5W7j8NU5vwgL4bGX0X9AcRvUSFUW1Wv5QzW8u/vU4utzOBOA3ksb9c/wDN
vlW5tFpRR00Nmee/J+ZPiQSOOpZQ2DGstq51xaBF6I6+N8DfQQjlsyxckeQCmcDrQ9ecNl3FoG1/
riNC8+EZ2+jTOjSJF3Yp0sHIYpcfS1knjWXKyWqWWUVXwcOtFri9+2cSjVW8SOddaSEHbPdlghOd
wYVEcBV/AkKISqgk/Q3MjMzrn3vhPQ3Nlx6KsrSwYlaBaL6cnj3i34ry/zi7kh63eSX4iwSQohbq
Klm2Z894kskkFyKrqI3aRUm//pXfaT5mZAG+BAMjIMWlm81mdVV2vDx7K2ZiqjYpOaTWgij0zR69
HfX7Y5Cm392exZ0Wx2CsNy6UazvAsPe6hzgNATf5G9i1dkVugXeeZ1tY97UxGKYOmT+RAKhjvzGr
iHAYfdLSje2cfm1giZbYus2vbTTDyJE5oXbfePVbIPmfFIWDaV/dDVX70Hj2nzyTx67aejRf8cAm
HstrCaQpu0796ANQVB4m3fAv3TTofOfZ5ab8+lov54G+O6z80hlmF0fUN5eBt7xkbv7cEFzAtU+2
+EZW1t2k2Gotuwzg4tWPtqcaBOOVDsGe4m8cVCsLbwK0RpYwvNYm6gc0OB5cyHyEA0+QW6yHn3me
HZ1MXYdhdUyUVlA2Fg6oof8eUFHtkrYeo6TeOtTX3pfoefbeLQTSCHMfFFnxI++9Eyfzl+QsIIqd
dd5VyZx99t10n4oUpTPude/p1Djj8aDrFpm2yx8J+DdRdFWOn7hg1lXFCs4/pFpTXhMi6vo7uK/B
5lQWHHTFECnJwQaxsfb/B2Z94CdNwBZRJQEOwwm+T7zYe85t3bK/AhTI0vaOEs7MrsuoSd2vqeif
W5dv+Mu1DW04gcZPwZxz7rUFB2tYZLXaqVltya+uHDAmcivJKaAswl6+pW6d2H+4P8mvji8rMDn0
aXPreBWxNoiG1royjL/JO6zNVIlvyEmWfsx9OlWoy7KLvL7vx4pXJErxgLRx9V6xVBPW5bR+Y40z
Ez8BMS+GqOvkSWZVustIJb+0TaFl1NHNzNxab0ZIkOggUVY7tL+kpY/ncCyxxuemax4y8nmbJXtl
K5g8WXlp+VZJ++AnHv3dyLFkiip4BP2XD+a11g2foCe3KbvKQV2Lzt+4a5GQZHiBvtz42gQZ1q+B
ZW9oEPCfiePda0s/DyCCTqvh2DXjs9Vf+W5iYr/GPvBzwRf+FTR+X6E2CbnDoH1mqZXsmkJ8ujyW
/3vJDxyBSZlVcpEMtSOsnxOtKMh328aHelHU8DwbZnCXT6Wi+87lY/HiiMaaWQiddW2FLW91wL50
/qyaPYVGWQ5mIBQrgLUIGod5AHfF3ZR+vvyZa+tpOI6sET2O8lz/pFPrHRpBxcGvU32VNYPm778n
COsJH/JymX8WDjhlwNmeHfzWZQc+loCcojB4f80omAkhCxY3t0XqTT//r1XK7IBFs1NsQcg+Dkio
maBbalRcNR6Xez+RoMUVJIiEyL1n3TXsqgHQfxJ1COGrgQrIPRRwd4pV+RdW1FscIWsDOP/+7iCf
s4ZQe4ZCQrfIDi8CuEzpuC8k4t3cH8urlBk5NXN2InP7IvN8CQHL4asN0PuOS3Ld7Z+a9Pap7Y15
Zufp3qpIcQyY/bfsbCsG0cEWvdLaLBmXgZJ6JWremITu15AdkSwtI81adsOSdEvh5uPTjZoFjZKz
1M4nS+573yE3OcpJI+lo+6zHqSI5qflw2R4+dqT0/0xl7xbcg+IeRB/SdD/0y8MIIsMwL+lDW+Wx
8Mq7aZFXhR3g8fzvxmKu7RbMxXhSV6udtDx9Q4py66w5n/n/elBqpvMCnAJN3yu5n9vk1hFecINX
ywfFyK7lsoWy5TCFOWFX0XFCovG/Y8mtdCmXscFYCs/fzaR4JGJqdq6sb7Ir0TXUrIGUk1/UU1DJ
vTdkUOkcc7X3lqG7zouY9Y9Ny8HxsszpvgIh9ZEVZVkPIVdqrK9ju6b/ZHvkqNlQdMjxeMFihT5t
6hoszkFJr4ov/lHjLoK5W1y2SAhmW07YFYm3m/yg22h9xcRNOW6RAGpZuXW6n6yuigLW1z9q3+tD
x7XZdTTn1Ez8iCRngMPDjUy1fIJmSR3OVnVMk+E28/lTsxTX2d4/WR/Wjm7dEAndnrSJBEHtSd7x
LdqnFU9lpnvGVM6yxnGxH5rgCUq4J2i5QFYT/ObZtUW11MzyzHOAwLSw5V5LT0Lyz5lDy6s2ctIr
PtCsqtNVxn1/IcleACIDNhlxsDrxkIFCL+xFne+EU2+Y3YqfMinnJRmGxi9nrLiT3zhFc++AxpLn
37O0vunrIWpr9euyX1/ryYjWaiKtmlsarJJdcBME3zvh37WliiDhHTOe79NseL7c04qlmKke29NO
kkznMfm+G3lUViFDdjpGjVC6YYwrgzGL70bRQGUgmdBF5ZxKSM6ysommmh6XJd0X84PfuRuX8o9z
l9RM9/hSNDKFoMReqAWhG4umNH/qBd/3nfOYj/ZxtIJT4cqXy3P3cUxNzfxPkjEp2gonCelRRxdZ
NZKWYWVZnrth+itb20z72GmLLEmaWbFlyR+ZCmI6nkmH5hYJ37q7zZzqqnQMNTNAU4MTRLWlBSpb
1491m6MGLbHm0+V5WttjxnXPtuyG1DZ2M3BUVXFDranVEXcDbccFmLKuE0aiZtYHNeQJiliIiGXi
+FB0smsIaCbT7vIgVhylme+pkkpTNSFIAVtkf0B1GHlKUp19mb1eAnbq54fL/axtKsP0GR42+44C
w1bTQr00dt9GSZa2VxVqUDPDM0jfmSBpL+J09CNn6oeQiXHr/rQyRWZtXkrIMhY1aFBBqV7dInSz
pjGE9naRhih2y8o+ZGmZX8VLS82UTj7U0vc8HL+lWJz6teFNWj5KlvNkw22tLIRZrLd4EIrMbVw9
IHdcPLvIH+zbLnevXIizrbyL3LOqJ9YksBCJsOz7ZZ4FRAy0+nJ5E62kdKlZrJeLURWd05JX7RRF
Ag66obC6fZ/0Vt3EktKOlnsoHAKTEkLPGbQ0B68uUxikBzCf40a05J7cGOrH5g/Bmv8OdVmcdhFJ
JvAmwtSxckZ5tMdMH7O+uG42iVkL47R4Jba9XMRDynFgyjG/9ZIFquCXp/PjjU3MIhjpap31eSpi
2k9s53TFEbmxmz4lf3qUNl91eBGzGMbLOi6zaQrAjjlEtTfsLclu8zY/5tW4R+wRIxF7CNLxurPF
FGvvfcHBXl6JuOnK8t5ypfO4yITHidOKSNneFNljuaVO+PEEUjMT5/UMideaWPGcwyEvbiEObdbo
hwGMpruk8q7DGFMzFyeDNilH5LpiJfNqP9pUhmM/bx3HH2/kf1TbqQswSz/BZpG5s250X3d47E2c
nUPpdbKXeDf6r634TcEpI52IJ10egeRvwmUaTkNP8xCZwx+Xt/PHnu0fCfduTAObzKWIl4WqPeF0
eVKuk29ERR+vNTELMak7ess8Ya1hix6kNBrxvEDrJrJL7N92HreY3tdGce7/nQcVliVGW3lW3PSF
iKwK9eBJoJKNW8Va64Z/xgMICgKRpo3BHOk+A6DKbxzBt4pvPt5J/+i307rLET0q7FPAEnaT4/UP
iyfyx6kDjPq6RTaCLhecWgCYY5Fd5RSfRODTm7QS3YazWpse+7+TzzPI+7jnw5FYVRZPzKIAeiZ8
f923Gy/qQdD6rg7gmwqckV8HN+1vkjy9jrUHom///fay1NOQKHjzZqzt3USdbMct6m3MzMcxOzHJ
a0HySHhZovWEBDcNHz7zrMzi0ptR70BphDK6rTq6lTUwywKTZVFt4iWodrATvDFpZoW0zqqrzgfC
jf2DmS9znUgROyz/UTd1Hoqk+zYydvCd9GcNPs6NjbriL8xyQF31FV6CYQs4AIOvScHz+7rj3Q3B
RTemkibXJYXg1v677lUm2gDw5CAWaQux167NjlDfYpEsCbly0oxQp7B4APTMbMXVKD/Z3cxxWcu/
BbIHSFFUYZM07sasrWwzszSQOm7pWi4VsYaWN3ABapbJbQkgmLoBx4EbzbqxcA3m2t4Kgla2m1kw
qLxk7rtysmIfT6W/Sp/Wz4JP19XPErNisCaN0zJA0WMrg1xmgtZ3dpa1G/dbjiX+N8NMzIJB5im5
EFahdTt/ybsJVSW6tMJi1Mfemn8pv1AHX80bZ8fKjjZrB+ER2YDylQChlQQroGDFnhLdHXVigQo6
2eQMWOvnvFLvTkBky922wEvYzgFqRiQ3wjoXNe87tvFqvnJK+YYLsAG2H0WJ9hP7wdL3GY5v99Nl
D7/WtHF+FKQQGQVUYicTnB4Qa5Shq4oN21hr3DD0HuClFIAfb+dnX8h0mJpfbEspYq1p08CnErLz
CZr2nM9kehyaI9k6llaaNosIbWiB1yJwg9jPPIhde3YQZSASD0utr0slE5OzvVmwWezCD+Kh1P7O
U/4SDUvjX5W5IGYVIW4L0+QBcRzroMHVq+/BE6OCpX29vGVWdrtZPwgt4IKrZvZ2PdQYvak4VEBt
tIvap+0Wef7aEpx/f2dQdRmMgbIn7Eqm4oGqyAbrf2mPG35hxYOatYSWHpzKYtrbgfQAJNBvI9Iv
l+dm5TQwWdUVb8AKn+PDBSeo1kdUA1WddKz2oqDhSLaYCNbmx7DaRJLaygkGwCTQA30UtFno0a2g
eAVSRUxqdUhWwy145+bHFzXfgTk7FgV/cZK/vrP33fIsZb1Tidg5kPe7PHFrm8qwZ/DqMH+EDucu
aMeIqOW2ZUWkOvsuW7a80cqqm6WG9uCUJYGC3c4vOZ7Qnie/ue7jzQLDZgicmnSYr6p7dUcZ+UFU
WU+IbHdXTY5ZYdgEQ6E9ii8HMw3Ak/4tHpujeurDbNkqXFrZUWaNIQB00HmY0EUzz7cJEztY3CGT
bAOXsmIXZpWhJK5KygwzlDB6q4oZtUV+5NP2oZ3VvqFXGrZZcVjlqDfuzks8iWXngXhosTeWeG1+
jCOYSa9VnQDDbUMfmuLX7CQhq65LA5hFhlXTlHR20XZLUW6P67PMN6Z9xapc4wBG9KZ6mxC+A9z6
Bha2h4LjsXKTJ3fI/l7em2sTYxgu52qcRYWP7/KXcvg+Vo9cPV/VtFlnWHn9mA4dmpYu6peCVz94
Gadvl9tecQZmoWHn0GGh8/mzpy/dwMMJaMTLLa9sdRO8pFOkJIEGgDNofo/LW1AUN1W19515zwO5
0cfKupropYVno50T7POlrW6lc+T2H99Tu4SeLo9hZVHNUsNqsPyc+BgD1VPoWc9T9ShRo3258bWp
P//+7nAfA85AA9ShcU9GM+o15o2tuNawYaOc5osrOOKelOXyVs6FfWCyTf5c/uy1ObH/+9kZgNLa
VZjzsfxWpGU4uXXk8KuA0sTEKaFiNPGVwoTzuXJDFng3YBC5Laqt7b728YaVJgBe+jnHnNf+l5rf
KtLviLNFTbXSuAlKskmrENrAlgQBJqn4tlRxPtjxVdNuYpKWWk5e0hEEs8XwE1mI36kLWZC8Sz9f
1/7ZjN/tRh+qZn0aQBZ2sfYdZbEPOGBbbKWRV7akCT8qa8rtYMS8282dBWmj6c/lr15r97wU777a
SVD/AQj6+bjunvuagt6Zbkz4WtPn3981zaC0PuUFmi5J8CDBBNax5rpdbjKv9yNYv4MUc82c1xap
erfbD8EWgOY89A9SCyb5ejCMM2qJzgvJXgeIdpfFnjdqw+GuNW4cpBCjGYBjajxEvXeJWkJb3yHl
vdH42owbxpmC8cXtZhh/QMvXVJE07KTeiC1WPtzEjw3MzXBPwIf700sQpMcpfRD2dQBOYlYLtr4F
bu4MjTMvPxTza5HfLsLf2IdrX24YZpf1rZ+4FaKi8x1wPIol2GlvYyeuTLmJGZNA6mcMwrq7UhXH
aUz3trtl8itnswkT6wF2x1MRms7Ya6bccJmzsPNPvKG7y7a/kkMzkWJaFXLgNjrwLfJQuEjS4cpU
T20bIlPch26d//SJ/nK5s7VVMM7UJEW+v6J5EHuoCIuE0lnIU388BPm89YQRfGy4Jm5sXFStZQ3K
s7Ld+xwgTTXs3OBbLn/MNQllP0XpdXk0Ezc2ZdwBOD7HftXNjXb9MMkWFWvQIR0uz9ZK7Gcbltyx
VrDOzaCD4T+VfLpx9SfdvVXqh6bDRmZ7ZUFMnJjnlD5qmNFFl924y6tmp0ptXcJXdpYJEPOm3ncC
C21Xs3XLrdfaggxE/bNIxx3pozy/CvhLTHRYwfus0GDJ2I3yhw8K7LNxZ7iSl1tHwYoJmngwwBsQ
XkrP3ZVjvWtJ8Agp+Bu5eKemajbsYsWBmIgwsMGXPbVkEJdJMT1Noug/DdNyHVDDRIF54BT2cokH
JY2KlmHXWK2bx81M+bSjQcZ/X96sa7NkmDbgH7Vlz5LHIpm7Qzp52dGdEzskpbXs8QXVp8v9rO0q
I3D2dYFXBsV4nDbe93wJpgO0zcdo9MuYDmUaOkTou47RjeTeig2a+LBsGSvfcSceT1V5TDL3F9fL
WwJtncXRj0FOt5I+a4Zo2HoOxRSfp5Ufz72sopSTFrxhIGqbRwSrl2duZZP9AxKr9TjVqvDjAID4
W8cPnJuyRmXTda2f1+tdoAc2fSmAjvdi4s/k0RXFNBybIgiuQ2kQExjWslRDB4t5O6vto8zygGy2
DyAXuO4IN2FhHmk7GviFE9teO+xJWYHpb7Hkn+sm57zq7yenaHNIQHI35gVl+hZC4wtSniyd5MY2
XVvb8+/vOqjIBJHJWbuQnl36XYK/7nyw0X+9/PkrNmeCiuxOyglM9G48F/Qwi7e0qu5S392Rhd2x
1Lsf3ezKPWpYd+KBRnbwOjdOBpTzgZPkzBxJrrvRmzAi6tZT19mBEzsinYI9V4OaHnAzLrwNT7vi
A01C9wEZMl3YzIm7zL8hXvnL9pcDLekTs5aNMXzYhR+YSKKB05Zn0nJibgsujmQc2vuZFtZpsW32
5KGG3DleXvS1ngyDHjJvytoFs1XR9Mmr831eBTQcFtBfnP+4rpOz2323b+d6zGunnJ24GbobQYYX
of1PKOF9ksy5Sp4BU3Ye4Ls+Etue8DpjO3E5ueOn1Gmqewa1vq0hfGh6aN6w7Ypo6JT4aN4uRPcz
F6R9c1EC+nrdBBmGXVILHK05cWJvyFkIATYd221tZdA5530keY5/r+vJOMD7YBmXMmnLFwS2D13v
3gpXJ2GpqnskmDbujx+eppgrw7w7LsQ8+FP5wnP5XZT1Lah4X5DQOFEAIalbbIEa1voxLtgc+Jmu
gIz1y+CORzt9Rk1/j6QsPdC++5S3/UZCfG3pjUOb5AjZBq+yQf3G8tumZSS0EpwclxfkvIH+SUH4
gYl+Bao3KezR7U+Ls0yfF8TNcWYV5QMuUcU1eWt0Ydh4WU1t4zq8P+V4IDvOlp1EhYebzOUBrKyC
CX3V7einWa/smM9pgL1LfkCuNR6GsdgBxBZPEzlc7mhtpgwL73vS0yql/SkYlgVcTIWK5kInN2zo
7P3lLlaW2sR/OayfnRoCOCcZIKU3jpxGYwDpjutaN6xckEZ3mdYYgAtOOCRC6jDg9tfLjZ9n4aN9
ZBh2BcmOhCzSjskwfyFEHnU2Pge6vQFnwpXfb9i1XbZu60Cj4FTV6XEOlAiLBIpWl79/beoNY+6T
ZRI1FeOptkgSlUPeRnMit0oi1/aOYcNCczFD8aM7SXsQcaVGBR7mdtmzeTOHszIAE9SV+h6diB66
k2PdD+KPv/Uet9auYb29cjIuVe2fkoD+JZ6n4mzy1XVLaiK3pszPJ5kLzAv14kD1D5nDN8x17bsN
c7U9Zx6qgaBpaYXDZB8TeaXPNDFaHWK5RuRTe6qW9I6N+hVVwQIiyFvPcWuffv79XSwBd8mlO/D2
BLYWWjzQoLGHE1O69j5f3uwrxmqCs5pGsXLqVXvyau9kqe5NowIR2tRvtbVVRbKy403O96QfKBE5
aU6o+n7UPaQ/rMK76SVqBC+PYW2SDIPtWpAOlRNtTlNfNlCYaKewo/l1R5Zv2CsBwXOp56o9dXUA
saFOfx8ctnULX5l9E6xViyxAHZhG410zHywSVMfZ7obbNvAqUFJk7YZxrSyBidjiljfaEAFvTrxu
wP+5AM8wRVrZ5JeTgjF/d3kdVs5fE7klGbGDyqmGU2UBg05BQOLbX8umuZkS+47Z7um6bgxzTpCi
TGnNnNPYujuvqb4Vur2tKy/GzSfZucAJXO5nbdLOv7+zvQLX0K7T2XQCndEu6cewKSs85m8h69ea
N0y7c1G02IM+7oTQsQgRp9qRQ9UYSqvY4jlZ217GSeyiPGzoRN2car+5O98Pz9G174177LEv102S
cRJ7RcFsJ5PTabA+eaQOMyVDr/eus2wTyqW52+Wl102nPAvqqHFBi0b98bpo2jMs24X0H1UKboNS
SySh3Tnjl45l3YbjWFlfE7AlvLr3BqmaU5NUr6j9+8V7dZB03HqpWfF6JmyrLGd76Dthn3Iqip0o
HIkHjs3Wz2f6B0GcCdpSRT2mecvZKRmKz8XoxSPqxpmbxnnNj2dupYGVG/YcrHRl2LM7z7M1z7Z9
ygjufyU9gCIkAgT9e+epQxUMzyJVrxXs+/KOXevuvF7vzBoC11XdjA474V5wmosRkn7Nvd93jyRF
/c95ZHTYd9eVifiBCeqCwnjQL6OoESHUGJ/00+p56dx6Kx2wYuPmq7TngqIe1GfFSZDqlfHheM5q
nIfToiDiOjM0H6cbO6k9IImLk5f3kFdivNw5g7WFbFwzFMNL9Sjsridq16c+93/rKvhtl5YKU55v
nbJrHRg+yula1qiWwtMuOTwtXw69VEC/NFvzs3LwmUC1noL1pSZZc+pp/0aoc5st5QEXxCRUqK/3
k2Dj6WmtH8NjWX5bM0hRnffSfGCJH5dj99Mv3Fv3/6jKrW5WPIuJXAPrnPBtu6lPBaAxYT+QOsrm
Zcunr6yGiV1LxYiLrNIVPMs4hVMHoQlQeqf7hbbyuoDfBLE5o8WcSev6BMWen6Pq+50cIely2X+s
GJyJXps9l41VroZT6iHXg9Mo0PoFScW3AmxDl7tYWwDDRYliBs+oW1UnK1jy24SW7R0p062an7XW
z7+/c4CiAJ/9wthwsgf3D7Rd0vx5WKo5/3T541c2qcm8JVhacYjTqtNZl+0c8g9NvgfH/WPA63uH
bdatra2DYdVeoUowlS39CeWvyxQW6ULxPoc0cpjLjH/uikB+vjyitQkz7xcU115HVstpnFs3pDN4
QNtZXhkHmuRbsyssMReqOnkA9Uept5Av5Mw32qZp9fPyAFZMzoS4ZWXbuYHK1ImybIiaCfSOAtnj
kJebVXErq2EC3dylHFvmturU6uXJQ2L6/F6D43B/vutdN4rzhnu3b+WM+BKhQnnSiGizqrklpXs/
+O7WSbo2S+ehvWs/8xftqEyUJ7aUaQQcB2Qe8MoMycpuSyJ3bZYMw05Gq9a9jVmqE+tT33TJHsHh
ferk3a4ri9fL87TWiWHf6eCRzua1OhGQHN5NQVJ/RuQh4jxx9c4e7HQr673WkWEXYEzUS+/k6Qnu
6gm8KTfSXb6eM611toWFWFsT48Tz6iXoOtDSn2idsq/I4KdREMzWL6Bwq93l6VrpwsSYSW5lnefb
8uT67E7TKY8QVYcWxx+XO1hxHybOTOfJqKtqkaeJsFsVjD+yfPpyuemVKN0kKBsTUowgrSLx4Dmh
np/ldN/m9+l4g5sAKuGaeKMbxzt71Q/uAybkDMz03tKD/Tau88lusp0Cj6v9AhT6mHU7VY5OwneI
2MCOHkHlJWjtEEw30oHGMTiBfDtEAoKgzKdpKieRYQDWiL4Boa1nyTmeGlElYO3tshysW6UDSNMO
mHw7OXku1B7TCGrPHv05z3D4vwkwgVbypBJdQ502rbvJe/Pqrmy+z1WqKxnOkNoRv+w86LvbptdT
okPJkDe7JWziqQ45eNCSOkqhSzVBD8ydadxXdn6rG88t8aEN6dIvtjWopg2ZxVwIMuWDM9kknIZZ
JA5Y7PxAIHLhlCOXlZXSGT/1aWIpFroAifJ7wb25f2UDtM6jnIJlSVsk/Z2VS6WnKPd5wYDvLGuL
HlAk4CzqJvfYok4+182yxNmSqeLXImfSNDvb9qepfUTMN9gWqnFTqy2gq+edZSStpnTrT7PFyr6F
UDv8lR2B/thO8hBv8678PYF6YIgzvObly8GzltR/04CRjO7zKAs8LkR8gp5tG5ctLmDtjvV92j7W
U6Es3LVJBlaXSLbt2H+d+wKE/rhelhl5kYx51jfQEnZANnaOcPwpkkVb4c1QZFbel8ehk4P7t8ug
3WSF1VhlLrRfa574B5pJOKeQtLM/ewer6OgIaZSFifJXVrlKl2E+0dmzdq1WniNfUPKc0Dvf9sHi
z6cgC+2hmSC9bqfaP3VyqbwjTYss+ztSngU/AiLQ1B5RH96Pw7bJx5JFulASGCpowY1QbiAKNiir
KujunLpPkdaHZLzwinAukN5pbvMiW9x+P1tF0smwK5cCUXxA/RQpXalzd34MpKjTfG8tQ0PbsBPW
PLwC5B3M+H8oOii/AZhEmjayiHTcXz4U0XUSJy646x4tmttFcUfc3HV/WFbS02xv6X50v+uqqHMn
ZBJo6JPTdk7/uSmgaXBXl5OX3nSeU3UgttSCNb/bemB1HklgaxYaaqvEEnrcGscn19W8zGNVooav
DKHdkjT9jmdULS8BcyRLQtD4ONPP2g4KmdzXrhjlQ1lrkLXvqCBpl0XQ+WNzEVLVClQJJFS4bIpx
mHic3luNmxOyV7ziy31at4WtwykQaZUeSaYa/pYX4GTme5dQVWP9ReoeuRxUT3agq5XgMNCM8W/W
MMrRuRO2cHJ/NyL5bGFhHeHXTyN3FLsBTJN0j15XW+OhS6qqvxvHMRftXvmW6983FvOCz4UULv1K
JFmCNgw6bDFUONh4KyNVLqfbogB1aoZTdRnpKxgoiX7zW9cSOirtTomXwJ1Z+1PJfujBt98FWjxW
IrBxhYMa3v8pHluqwSipatl8yiFuWyTR1PR1MkdKsbmdQ0olL2MVzI38zW2EPipUTd3ZKPZBXezw
A3Rbuby3p1EIvWvSblluay+ok++Vcpr5BHmgot+1Kaglsz1rl5Y/+ZMa+i8al1R+63sgy052k1za
7ouwpXdPIY7uPA5F5pTDk/D5iNdyaCsvUxoWrZfmLz6oLuSL6zEy4rl+yFBR2cIZZiycnJlmKlo0
2jlQbBuhf81NUjMSp30Dwi1ofVmdvnMHPDckIXdErX5jXUjzJc1syl65zke+UxKybztGO53s5mks
u2jQtMnvM0AFbocEDssJ535I3TKqoGKdPssgybu9vSha4HEE0jIo5836ufxVOWAeaKC/rqXKbnx3
DoIn8MK2oHVUaZHgwqmqVHZiB03nWv+yCHjJX0cXEtZ/UzIkzXPlcQcCz6AS1dUty91G/1Fp5XVf
oWKRZn8bXsz8+9iBD9uOEaMQiicl0Sb7sUhsOkdBUyrytS5mgsLcwJHwy7QSU3kaWGBBqdpKXE80
ITgY+uqTQ5wmf0SyUC7PhHeslJFFZzX9TUBnX5+Ui6nrdrUD4oFT6VV+T2LOOsajqhdF6oT2RNTU
hYVuaqrCIbfBJkmVpPVt2wUiEKFcxtr7rXjfQlOm1CP46tNgqfNDjpcHHIzlyNLssRxx2YnKGcUw
qDGte8VfPA8ihXcF61rrbQQVTPXWNNksb6ALnGsatmIYibMXQ8OmT5qKeVpuGiiBQejFgducnmzi
p4LtUrvgeDAved0S6IHjrlNCH1YtDSYCrCNeHqaMuqoONeDhlT6gmH9gfC8bCFvx15mAyaN+6OyO
Ztl953TTZN+lAHlXfeSNBHVqSaSd5uwRwfuaTYcmrX2nDK1BD/Mf2iWMPwLKQPm8A9Z/8G9U37jD
rnRsv8lDyMVXzSHJ2hbcMAg6WvI7nZMC2YjMtkb7fxRdy3acOBT8Is4R4iHYAv30O3ZsTzYcx0kE
EgiBkBD6+qnezGYyk+5G6N5bVbeqMmELX74YXXwxpE1xS1sheNGdIA8k7RvCM5ebfXoiy2Sscm3X
6WRG1S+Ng9m6OzG8TazWWTT12VWUasgoQgpiVJ1qzOMB0gT49lj/odt9PA0xS9mBQzap00PAvZfW
PSSo1RB7LbJqIeh/Q9ULFeAWkMk1OyJYrNt/lQjgTmolGUzLrrrcIrwneQgT6ARlkaN48Y4Q+2PR
Ool05Uao3voj+FUwftWUyHTJK+NT62dEuEWQE10tpjkk0XUJQsPvfefnLFSaF9uWHPH4dvvcdQAm
fiOejWcFioob0usaFQVvmMzMgn1oJux4ylir9G88rjnVh0WRMFakj2RMjrwn4b+ipe6LwnIC9lfd
HiNsoxkTllN6xJURRF4rhhL3IxlJPI0nhBSI/NT28Tzet3rg3RN3mZwIyFC/Y4nAWvxs96KHqS5O
QjJw3YQiQXEtdssdWLsoEvg9CFIZP1Od+K7aSruQM8m6/BrfwipgA1CI1KGJtBpRT5VDDziiK/Et
ylTthXOMX+AI55MOaqXZxo8KRSA/CbFnZYPu0eOso47Y9jkWk0+fZImOUzalR+n9RmLF0r/woY27
vepSxBiHw0zYx+Zpn7/iTHbhvyTQZGN1qQXzabPyVnRwgCnsHroaoSdqekDqUaq+EK40b6ya0gjO
PRXjbsec7TYdrw+eE3N1MAAzKbJqSOaieqAR7hEoGMwKX9aWZ4IqaCcY4X/dUmbz29hJkZ63IdDZ
XKhgeFWOakUhhzG4YCL6zV158zXnqdzbrSrLWbQPkdOz+mt2TbWpZtknk2toRnY0iWUfQbdu4hyn
jRibxA69At69HKiAHbMHtYZo/cOcQmsL02lnYWyD/mns/o2hU0Y9qhAT46tYjEXw9wPzPDnoItEm
baDAmfx2ylKeEVGNrSlcVK15vpHs4reeqkfoikz0g6quHz524WNpKhX6OMfa8y6tKi45blc/38MG
suteonkIdx0xBYyjuwXP84ezoRjv+Sr4DGF/K3QiL7TY1mQ8IZTH9fra8VLr30tKMT428IGJkblc
ForZ5brgH9LVi8KTmc6DgHgynKc2X6k7oN52Oj8NvbJWH9CvGO3Q3ttskafMRvHgfhR7vtDyUCY2
ldCd7OmqrqCEdRdqxeOys0cIzr6iIEiNDlQJ35hSZe6lUKtI14qubdkP9Y77PLJNnPSYSIAxrOne
1+HW7iBKJLQEseVrUWadPAZZbJwfpe0x7lSr2kI7oM9xOfy9CBqY7k/IFm1wCHGPlB+4jObxnWLH
pifnUcpkc4fO9Q736LoNaYC3cMfasFyKhWP+ukh04To+2swkTB+nLloRnCFIkoQUiN2gsKqI7+NQ
w1SCPlBU8AoyxR2y7GPX4anAgfmZqc1kHyHWGo+TMBTiTnA67JjDSp0dd2Bn8EdPJV7Vb7NurP/q
csu7osphR5rgZY43Xcw1meDz9q3pMiQvRRfQqDWF66LsPeabGJ6FRerpk+4ITz6t1nL8IY1tKTmW
ciswYfUB4TiyHhzIyLwaEjLACmYoNqiawOeA6WbN2vZyyBqHDhf9i2odlnXyzE3rWCEQzZnHIffx
gCSIYcrHF5hIoOfAYpJL3dRQL2auDjAktZiNdjRFEW2GQdri1GaGIQ9qaAkLZW2V3fNPh5sh/Deg
XbQfjqh251jURsfxU3SylO6QeLzrCOYgG5/W193tVt5xNoT0X0Js2k9VwNuPuBw/xnPeHRwjRMG5
b6WtTp+TBKdoqySM8HZZTTk1MObI/VRKXec9n/yfNO8xfJwD8xR1diozqNsrfHcF76i4E5mIUaSo
5d8zYmTjl3i9mfRWEndykw4T/pNRUN5i90tJPy9NaVnpVTWm6Z7xg5zgfP+9hX7DPZ4vM9LD4jXr
2+WblkvXx5gSldpJrXzvzXzde9mnqloBAszlYwcyzFx1ipOWQVmVI5eExPtoCL4qy29rj53sxz/R
OHOkFbeL24esXiTB2kjVJtNSvAmUDqFr3eGQ3OCEzRQn+JbgWIkONfw/si0TfQ4xZpNrglYSnv+s
dMP6qFK10Ee7BLmtleILEw9dt++k2TNkUKB3z4ZM35We2UlXPPRAX49LlCTie2YIWI+qHKD//iRm
bGeii+NpHP3aknQq7tjOFzuc1q1Nwwf6ZM6XatRoXObqZvhpPmg6a2urdOMFpCnDnN8WsCcSC4Sb
jlFuf7XlHE30EYpCGT1GKbq9BWOpJ7Pqq9EnCc/gvrL9tL2N2evItNhcpUXQ4QWnc8P9Lnro4TSC
9QoEzd9pqkr0fSofxyiqtmXL/7aRVBgAEmAme70QTVxWU0A6iUVwM1w7EUpfdpHyJ10EiyEqQk4f
249jh3Wnu4GtA1LUlZ1thBthwfSdITisTN2MHDSHSPgjifu9/S5JjGysalpDPJqLH0sPddueDzOm
xnmWFIUZ747pPhCgNVnd6J3N0alUETev0BCEjCJBVg22ypJ1e+pw7MJe8QTUM6lE0calrfCZt+hN
+nbf3k3BoxuK3c1meXIAp5ZHGIEw+9+NrNRj1c1o7j5Gmq6maNA/TvkPMofbhipiTTDQVSK2HFMU
T6Z5/ygw3rUP+aoI3i6Y8UN0lWEehSee13O+Ip400vzEonZEJ2mEbftzxsEqPg0BSTV70xEgHEOd
YNG2Q/e48lE+rimSYEzd7onc71W8UvqTjrHZT0PoeYjqPNDMvKZdF9onKD512TWwOV4gcxgIxf+n
CnG+6vlj4h36kTre194hDmcBvoEKSjyclzAfu+nHhnmiXa7rirEML3ELF6jKZj5M15Cbbc8wycOF
z8BmR7boURlEIDlarwCHvCMGIrTkldVknwmuAcrI55QlmFgxEqikxUyGEalN67HViHQE5I4m79Uw
LJ+uNWnRx/6OiS7nrBFonCMsckYpvZn/4qpZbCU4dtQNPhSgtqlOyyUOKSw2zUzf8SouQD3ydgV6
Uc1YXp/zekELCwrB9xN/mtA29FmdQc/IYFmi+gibADM6Tvm94zoP10nNUjx1aJX3/3Y3uKzCg7Mp
WkS49M3HwtIsfi6yYd/2A5b8VffZw993Kp5I2cJy+6AjjQn8tMRj2e/XiIA6ood1ydZsPNK+Q0bQ
KbWJ3YGmMGLGqbIoHLm6jHEB8yX88e4nOmrUqHrWUzcXh83Dti0+MYr0PXHGewAbEPyM1vq18d7G
bq47HutV1mgl7fqGpRxB1Ds2dOCvUQ0ZINH5IjT1MT9HWPDwy+vKef68esXypzyHhftUJ1GHfqLJ
DcEO4rSsrc9/pOXklat7IFWHPueFbUFhdMJejIOu8rAluxwQKjVBlwvli4CRZMbxXMYK85UGmZUK
E/1X5Ak9Frl53SjxbS0SOSR/ol5u1iBuqkMbWTHtskRdXLdgKsZlv07Dc4Hcjf5rVrDtvuY4RO0t
YIKneNGkcTPQSdQeEeRximMZ/7ctaG3w1yNvdndVQXkcvW6OI+0OXPNqBiRgDE4kR5RA1eqzJdHm
2rc2E3568wbRwd+g9qK5B04/r+s/uUqKD4KdTGTwDhkxdyxDASwPIIsgbTyMk6T+kaIA4+0qy3VN
bUVQ2ob90CbEJ/w45ckkQl0iUol/waw1K/BzTCHvlws+MC7Tesv4Tm9G+cN8yBDISF+3vYSQpPYm
A66VAKDByzcXjv2GS2uGe0rFkUp/orvd+hlDHHZrj8XNfwOk1Rymk5ZRSMIhGbo52+sBcxAmKLqi
hRkxXMxPK4AD2MZoTJz82HMBlqvGw0mHzywnvvxBgCH233R00/5jjtYRKRUMg0H3kMLfN3/Xqi35
n1li+QGSmsFuDo4f0byXLyW8u90HDqvagd4XSfEAACpM994K/yUd6nmLmduF8rBbi7OI/kyU5AFR
jis584Tt7muQGcoQHfK4bUohS9zjbTeLuWn3Ll0w2dLZASwDdDJAEmb6wn/wDINOUuPZeuBsfqf+
cFsFJpjeCjXAigsb5/vyzy59jlQxhLfmXyQAG/sJ62VhgdcQ3FfbtaUMKUU1c2ItrmgA4tdRrZw1
Js4MKtiCVrgKXdzjhwX4GMEu0RJWRwoz5X07Lh7Zg7O0xyTEPX4WXuQceUp77iu+Lkt/xzF5mAt4
BRgZxTSe9hpfeHS1UM6IQ1lG4bNtlfzVCYcHJe2cRndyht0J6j2NDMG2McxGAb4vpp5M7obLjsjA
pw0j5F2S9vIhWzVGirS16srHlAEaypb1V7754mcbRvqBET3/zghs3JuSOHdeBuwTAGuJUKqmWJ1y
WPuNtcdVv54sPKgIftEOwBiqy+s4ZvNet/NCfy3Z7l7GzNp7TdrCgPBF0gjQIJ8sNagoe0QMjz12
yagfA6JNksMmsu0vcO+0fEXKV5b/SGA2iVkagJU40G0y7qC4BtEDxFgjzZUulzLZE7TArQQmtfFQ
ZpVwk/q9kChbvyH0v/GNC5DeI2BlrRuJlwVIRLnN00mFqFxOYe/icC1W2JNjf3BK0jOF1+Jclbbt
yBWvHWyNILUQtGnXWX0O2U74acL6O3CHfEorsZRsaSjwse/Fk/2KQOHdV0gOSOZGbXZ+KuNpYbf9
mOx9gtfIbxWt2MEiwaSi5qgh7GBl2n9mAymw9sr41lVrPBfj40ws3JQTw+UzbAKMQyxDJpOHctHZ
K4HvZqjIIAd13neePABUpL9FXODKQydUXhODF7jCbi01M8alkLHzCAZCnRe/2PmAFzGPm3IP2aMF
a5U/Zk7CSwzZohmc0kHHvGq1i75KVipUlUDReo3EKsqKDugA0Xb46af1Ix6nH+RY1qr3IrswLltR
D5qotcLiGZ/r2FoOi1XK7b80THZ5AqQ+a9A5hn5gHNlTZGLtZmiKIewfsWZraALAuaxZMdPI2rJl
7u7zuPTJaU3Qf5/KDH6ngGcYFkkRj2E9AlEXlD9c9MHDR8/tXXbXe6xEV3FB4ld0uahn8GPlaDS7
PtBzegM9DgqT/KPJAG43M3R9SR20SmwFo0ERzj6aVFa3dMOzBxkPJS/PmEGe7A5ohfeOIiI16jJz
cZbu/xI3lOLqBFZpzwuYjr5STAj/wKPbTwXwYpENZSo9pzBblzVjjj0laSZ+SM9He6SjwKllnGBg
nEWu/cVFLk6B06YOGx9qj3yDSwB/ppzkMP1FwmL3VqS5mWFkui3JETvmSHork77PjmLL/F7PEULI
rsXsl/vU4KCcO3Q48wsSFLLHoeiK/LgFVr6MdunAguQjuvyyt//FAqr4Opu3/k6noQPQuKHyX4O3
+a2IZ0YfVlTssk4JtapuAwFBMciVxXAr24OrKfIEElRoLK28w/C6Ixgipi0D9DbMMyAMkAAvSKHA
8V8mQR+7zPHL7sFiNHMpO9AnaRT/ShTSwGAwXJj4kMrZ9/jxUOXA8KTJW+za5I3rbnL3W7em/lKA
2JxP8WL8G1TS6gk5D1n+zJMNr7aGyEEcVgyD+MvntJAnPdgB5jMhD0/tMOB7o2cyb3TzQ1ctGp39
hx3L+G/HdP7b93nXotrZjoqntehhlA/go0eQK/r8uE6x+5bWaqbLdhdLtfZXAJpb+59dQDxUQbdO
vhngvf8G65huYE6a2WtClhSlac0zLQAcwqDm0QqKvNZqCyR9y9IuH+opdmR93yK2oWhqyNHkVWi2
QwuQdjquIYZbu2ZdEf1aUSbl0OBbkv2vBlMQ7tCK0PnZgIzbcTWZKEMYIBJezsby8QvMQoYfCz1T
fCH4M2ml5bLv97lPGCB91GzwYPhopC753LavO7q9HaGFAM+qJekMipVLs8cxwX2OOfx28aM6ZuN5
GFNvL5zIXTft7fI6GFOIXzoU8r8eXd7yR2qkdJzBWJKn4BH/XNMJ7oJVmIvkKUZYqK0o5A/3KTyZ
4DSN1cgjWlDx6afOPk2pd59YNlUYpctoQmvufJKe8oJ0f0cjGbB2sMOiCkMCUpVD31yDiHJXzIJR
WRmD6aIuSGKuMDTo1RFGA/OfNaaphksvzYM6zUuceTSCrYuvK6wo/gxQDb3E6IrSiszwwD6aQs32
jkL6c+EYytX3NCMDAuN1Ru+wwWZ+7AZo5jGfQpmf5diX5HdqHV0+U97HwxFKtwJNyjwkD9KvK8LP
UIDALst1Hg6w/0QZJKtE5UbTBlkMnXP/nQuFcWXClY85aV2i8Y9UoFX/wI09MQc5qr2OYbD7IhF4
kVRRP07qxxaDcj6BzsrFQwvDS3eKeKK7s7dLm5/nHAmtNQ1kZ/WA3cEnAiZsPtMO+oHjFPDLPeyC
suk8Jjakl6U1+F8uDBv8zQqVBblPIicYTguP5MFYNoyN5VSG+1aibekrDPe9OMgMmP8J/Uje15xm
WuGzKfNcyE1+x5jfiuvuW5PU/QTBC7r+vfMPoy+ApUK0kOOqxHxdPhm04cObG4seSwms7MS4nfo9
2HKpU5phvdxCqjb/pjEr9Qlwchx+TV7g8Ji91Hull8Lc96hDHOZ+S/urT0v9RAA4LHcAFlAu3LTE
8yGGxZ3APDkjkhzgRRRjqziGS/zu0a3NSuJeLlo1/Vt7Oq3lycI9bfksik4a/bnblIrhySNKkm73
60CIFvY4mQCI+I8PSnW4aWaslV6HiJh9g0PONDJfzdjERhgh9HtR759AuKv4sc9iLFbaGQqjP4MF
zf+AQVuioS8K4Nv5HoWpLiSGGF1lMBbpniAHiUrszwBEq4VUGNQLdNWsQUcz0Gb1N6U8pl7+rmm7
+GYbSsB4edmmKOk87oAHg05VdwgcchzYiYzShs7wkD/D4Lh87ikN7NS6YB4pznx3yLzeAWByEqW1
BUUCnNEKZaswdUhRhk8jqFbjcmPP8cDk9Kwgk4eiISmnd4z7/omFeP6DWpB+knIdwsuoc8znw7pq
SGLVnoBxZwM4Mwm7eQTurkkKtyc5+fgVQKCwZ1ICzrzsELVEdbYmQ4r3mVPe8I2J63Rro++6sCbY
4mWZfkWb1baHkS5s/LRrsaJ+Fm3+isxi+mymaEgOw8QYdZXTfYm8szjROYquEepezC72uMI6Q56s
onJ8NaGfLnsxDePTaNjSX8u5BdyxZWO7nSGYhK2ywW6CS2qoEaw7xMVCTUUj5DBUaGhoaLS4vQrI
aVBDg750QD/F8kQcRJ7z4WHtCwZSxhHUP817xIeBiaRTZQBeywtyyymM3fGcxCFd4fjYLOkQywNX
UFOc88Sh2wkwln8Fdln828VQ3ktHhlBNHnT6s5As/8gRWCffC5BTf0WqxYPTHfjfGa8ueYhihnu3
Aq2ICji01LwFMA0FxEl7Eu7VeAt4Za3X5oS4k84CVui34nPQSxp+KdZmvKtxtrli9UYND9jRX/nT
qDaAxweIhEb1BL5T8KZkOmIXSlY7/MX46MqnncAfv063FRdb3EepfZ0ACgzvK2NldFTYv2DHde8B
xXnel++KjKV+4GXpf3VL5MLRRDn3P/Ueb/K3LMeBAJieWQRtl9xYEZuajLR4v1kGLBAY0Tj+yjeh
ntDybesJMFVXPCMVCCvHzRhaRGfUvIR575N3OcnvZWotiE2/dVty3rwYpgvmmFUdAvLj+6ORyUxh
25Bsyck7g587AhPTnRB3g46PbiZPKo3EQbh8URWTQ7qRhTcDYOyflsecXfoxTXiTl9R95rNj37iG
KLrapYjWg1nw4WoS6fUCUQFCwOCXeTAYUtsDRg9dXiKv2vjU6S1BGKizhYCQrQNeMT8azWxoBsoW
e1/MLcBjxHIPc3+voFUQB71EfDlkG+Hr8wbImn+NmBajp6jtb1DhBOzpFenW/i6im37sS+W/sBhG
ICDYNiibHdRAKyDp4JIrwufDehkGG9gDShT+LRhzHKSANvAh9fv4JDULCLAa2+UFuq/ySkGOF00i
SJzUqWrF/oxkpulnwK/S15vmXaMTA+w4QnP3O0GnfI4DBFRfPU7ldPYYo4eDZmz5GostfdtgN3EP
AWv5r4z5+rZCY/SiYSXwOg6jiqqQLuQTEVTotbZNhj8Y6cAsYJTrnjd49TynmL//tYNQHPj3qN/3
vi+LvwKjdnKaVcbiGpQipm9AzfzPpnZgj1aH/h6pgmy7AejqMYB7/gM9Kzq1FhqYBq7JGCtcN++X
An3Ekc/QLZxhKBdAVniTTyQ5bogHnJ+YKIxLgP2WjJ2LHs4WMQhaX4PUmSdcLAGkFUG7hTFrHyRS
L2LzvhbIfOcl3rebcpY36+BAD2ixmhMST4U8cTdvW1OmXr4UOzKKcI9Gdy5vxfeAdaZLunpAq+vG
SQslLhi9PfHuoglasWYgRiTXdTKLu3LLECLtg1y/8h52X1ZP20+g1OlhjZMpBbhsLfmwPS5MpHux
79WlS3xssZ+x1DIk6KjRG2bhTNJEkToGclg2KdFc3HMI18GBOI7SD44lfceMdUOAU7Muh7ZMeF7j
xBWQuXReH5AkDrVBCyDkMev7xR04Oj5TQyw4ZUdYGVpxHd3a33dGDdsR8DtpgPq5FLzSEvYmaMr3
g4QaiYO4z0N2BlA1vWt0JYC0NzuSqoU0BSY1Vi33ers1fgAaITgbCsxIMB/B3msx5ESiG1/y7LC2
rHs2peOuxgfrSEUI1pxSvfE/yDQDeYB2GgmqU67o1uypH5ImykP/Ch5bPFFdqO4RBPJsTks/J+0R
CigxPnim7XS2iBM98hC3QPNnNDBFuXZvC8PBo225P45bSTvYlXt2pppAoM3hJ/4yQEV4bScRv0Hu
QrdDZyIQCERDHSpGs4x1Ap2drBJjh/tyhDcgtGWcizMgT04uKcu3sR7MXPzEzcjAwQeB5hNIFHJD
wDF+4TEDwob/Yf6LIF1owm3GcOhUpJZqv4GWTTJvfqvBDZRxPfYqe1gJZRV25/0ZjxSQ14bGXWzA
DVzEGcYHTP9pNYZ+iW4kKdsw2WJuhEdDgmYdxPXJQhOCujVHKm54SDb5Rv0w/FFs6V6wtQ2fGQW0
u559ie87SSFA7ERLsy5i+4kJQS112wfQoZEU8h9aYlNckBWPNHe9UHHy5cj+9sjCG87IsTHwhFMt
Zo4uMqZpxzbNDuUQG11RVEw0/bQVD/EI1q1BMDi/mDbFxUoK3EJX2W5JcQVCmEFrNMrvKC9nAzaK
4IYBxBmtVSv78DB2zJlqh4Oea4Ad4ulAXFfeFxkih0BI7YesE+iNO6TaI0O4NPpRcgZujfX2w8IB
sQFhH/3wLSNv+5bLa9+p8j2NAS6hq073A2tbxI5u+5L86KVEf6hVDPJi2vPi0SLp8Xc/uFh+Ux2l
ZK2M23VRg3kpUCV8bKIrB58VvVjet5j85LxNGNsBtx4zs0HumI99b+sd9dedgL5g5jKJ1j1ueVyJ
Da6z2N7zaISsJuuL5Ss2ErAgxtqknqcZnF5vi3y4c6pkYGoVm35BMZpcMtCEHWrliKNAJ7wNBuKS
pNmgt7gbRaahrBmz/h7ou/622RSf2kix/6BD7iNAr7obj3ucgcfKi6EtGmeBFJ2gO5afC4fAqJZE
y58LQIUO0kEQ0pXRo0pfgURndzpjPSJCI7wzFbh5fAkFcWQ49rDYWC+EY2rE6MeS8A8XnRY/EKVE
kETTFmK7B8M0LicX37S8ubLdCcpp21/afTHuwUQdT86libGtCTXh9jdB13/dZ7/+KqTZP7rZY9cF
5x5RNmnp5D/V2y2voqW3r2anEzt2TkD1tpuIvwySzbBxLDNDGzgi2AQa5mEzgGoHOzUaaJiFfHwb
nsssvzl5AZY8wEHRxBWzuDVaoMW/S/xGshn2sME7YYRmKh7E+Fg4M75aiKQ/EydsX/Ee/l91C5xr
OVo4hyI/04cSESHxlPwrELeJXnrJ92/Iie1HT7z4ppAszpBPKUwFmrfuOrbCqaNGvKu/As64aYf6
TIVHCC2SOmbZzM4ca9kv6RblkB3mFOiytmTDLxnbO1eU6mNJDNSiVbKT1X13eEn2I5uinJ1vEok7
mHq4GiFv42t0C2kCJclH0zCf63oTm7zapC1fUUXpSzsxeqenOPovMVF0SFOw8ZvqwY+ntw8N0hnO
m6nDzNH3nh4jMqCThjypO/FSoIRGfXcC3cHQpvtOpAcloFTI5xnOo20Z1O91lcDvotKmDrxLuv5K
oHFLT9r7FQPRMOYHFzG43IXwL2RbDJpTpSW73KCtAYGQQ3TBfAxdvl02FErwd/QRMvz8VxlHmh0X
MAKvLvL0F85A+pSRuXs3FKJoyAsMQEl0t1AO4UZeP0xMlk+6kl01A0j/ZmUDoJjElNnzDkr14MoY
Khw44EHyn5tuiIAIyvjX1InFPuoWYyNwGxawvULDBj01/mqgu3nyWwa9vwaGaxZXK57knsXuM9rT
4QTw3IO6pPt9Fri+E1l2GxXGdPqa/Nr9lbCI+LWsAByrOO/A1e79tNh6mKM4qjpQsMcOQpyf3mm7
HCmhej+vJkr/gw+jrHJIv+oV7SJMz1G3j8C6e9WMs4jh3ixtFuN3wwZBbUe+/qY+dRLlZ2+X2tIx
vGBYWu4MkOC7bL9d/9hKhYwbq3FjW0wNH1aA4W6ezQ+5x/0dFD1LUUdmHqYDtrzRGuZQDjw7CqJT
ZXqtesjHuhpi0KiateEH/Mo9BMDLuuCETlP6jyQ6gwe5QU+zSrjqnWNFk+VAIVSQ1Zb67DPzXf53
gwnIm6He/rcsoX+8STm2akzUfNyAmXlwkTT+GuI1YLLay+dpYLpu44Cra5bZGTL4rPbD0qLHsGj/
BrEn10yU5h0Xc0iqeWLtiQOVuIDB30D0QjW1Q3ndx3CxhWClaSMoTxu4UcKEosBd+9dAOoYKsM7Q
bN2CnsuTSm88AdRbECeknZp+p47k9oFBJ/yI1ZQW93yUL3/hNtKr35CjmKVCnqMXdYu/7WFvEegZ
DSI6WlnEzVzk44Ptxv85OrMlSXEsiH4RZuyIV2LPfa/KfMEqu7JAbEIIEPD1c2Kextq6OicrAqQr
9+MulZ5sGSMzSGXCt1S2qJo5aQGyCcAxh8Fr6eSvGCEoQK756QvA+pj1a80E0Qf9dAcTrbss2kqK
mL22kOuuZufDZ0/k+IbCW/2JPaB4fC3E+TF1u5up12gJrH8PNeWA7063sfSPxYoiWGEaHfqmGd/h
79VtKbv8KYWJeHOA33jw3L49TjCMj07X4NE4Y3W2vW8AkuP4W6dXvTqPF2ikbl7uZOCz3K1lPZ6F
qCe6orvrtTe2bqMzr6wNbotp8H64cIenamDd6Q5l4KNIjhGUFXQGQqkX1+tFr1ZcGGRNe4h57UxW
O9H8N3Q2IIhYJ24mnGH6tLrw/B3XajS3Hkdt9p+5ObhKhEfE9uUcqYmpnftHam9HjYN/mJnH/4uS
0flJ2bCC3VRUtdh16Hx2RwYJq87VNZPbXGuYlsSbzHvVhDI6ONbnMuspdoofvJTiX8gtmy8l8Zr2
gRMKr5TQM6tCGXM4bRvPfrOfeqc50OFv9vewumj+Zu8ggdVvna/1s2rG3jmZZom/G8GZNjMgm3Cg
rfhvaYetPy7cmPI92rU5TDhd955yZXmUzoLQvWz0I+2LaAku0rLuZCnL0m5brToPk+8+ahVMwy5p
F302IGoNuVRVuPtGME9fTFfMN2ppxK0LxPJeRsToJt3KgVzjUpaY3Y37ezYwHn3ArdDGttNt4K7q
HXCm+SzraH5qTI/eSHDqDLARvZHqqF4ANyduSQCVN/thGtO73AtEflJY1zoLl9YFnxIun2kJJNpy
9KnzbgcubHze9xHfJuw4Ou+tDL19WZfpfuFObIhtbrKafMsyOoqpusfbc77lYI2/E+Xo37Owi72O
An0xdAh7O7uM9T/ll8XfsRUNRa2M5pzNkIwtOwVyQ2LOKRTjEaXWuUGiAnbBIHd8ugs6/TlsBcJg
y+UV6WFLUwOUvOZI38pPY3HxfRDSzCJ1vjFyjwYqJIWu2KiSFjdFzbSEfzZN+yIet79LAeGBsQ5w
3jdj/Gv2Yk7GfHD2vnHL5NHNO2A43BAkl4Dpoc6iKVHVydHwhrdjgkcKLI9d6DsLJkkVjSM9CEEU
P+u21cG+Kfv83h0DG56bkIucmRrk0C3HkQRDTZozstGNntX2vAWB/xygiRwNFEB5WDsNiboypi07
VOsK+TQI3DsOGwU3o6Anxm/brKX3yzBQ5vyGCfaLk1d5daSscXxjZl3uxMrpnDweClbAUas5yiRw
UE06Pt9wm+17hCQNeRMoM+6a3PG+Q/IioKzE0LSax4BPXfJgTi4nEMwXryne2afSDym5zbLAHVNO
Uu6iurqSR6y7wXgPUIUOCcs+ycPMPaGC6ygLKd7Al0vztFl884UCpgUURmrbM/0l3Bw77HSr+dqS
2c5Pfpm3ryUS5HPSumrftql6gXTzd4OzFeqMBjDfe66Ivt26n73bKAnH8p07et139PEkPrSb5nw9
OWnkX7iv21vQTBKhFmaAIi+9m1COY0xJejkTU7S9nVeXdI3nLVtWryp5IarQBI/RxubTHgZb064N
WtVkutTTc1wA3VIJUz0uw9Lfe1j7TyoHjmZzK4U6IIcFwzMAQ0LLZwsSld55gHVcGM39P171yJjL
BFVtlkNzmiNy7jqktzRTfP7NjpsvlbfPp8afTm0dbnIv+8nWJwg8LmSfsCZ8jNUKvEIrAh47h4mu
2m3F1o5HKDO1d0nyUMrvV9rljffciwzj7plfH7V53MC4s7Jz+QVyn/veExOK39FGpoyIaIP/Pw9J
KViT3fwrVQ7HzXbZHkznmBtnTO13NUgQnyHKV+qIgDEk7RX8EYBjP5HPog/Yzd2lnx4DnawTogj9
bac+bXgnvCQgIw1fEP9wSx0WRaTK4Taexf9hknFOd1E38cOBJOZ0PwQk97PB5Umm43rlVk6WrFzg
zfkd+TwO3n0WNKsE0oOteF/rskGVZr5UuL98erex1yX/0XjSnBlS9aPnzA720fUt7hh23XPouAu7
RRxMB9OT1TjWRUCCNWErzG/K0rVHiAXsNUf4z8bSxytxFY9yrXlUPK/fHuDJhltW2OLS1dgm+0a5
I/r/ACRLhMhpjvMybSfkI/+4Ip0/xALFOZhYcprExvpRl4F18MVmfOfXZuIH35hFNG+0v9DOsm1V
VJ5Lvp63SCXiwegIW62F5blbolS9JbYyD1TAV9Bzeci3EXA/+LvTYBpneJ7jPofjYv5jX8N2IHh6
jrlmed4FTNd3Emvwl0IaehKwsUCaDIQXw3XC11ZatF1ldfkr4fK1e6+I/M+g8oqPdAS3Yf7lyy6b
qPxceOLvkBeWr5knwNv78zwu7PVX0cXnSS+QLqT/LeBfb/whRf+Dr4Pe1ZPCJ0C68z5MLgjN16Gi
yHcSt7bJ5ats+JTSTWPqTD5Z0AOGOk5tP5m13GHgR/9Ko1qSQHOV3vVF4Zyu5ca/wDMYzWZffK4u
J66sVGgEZI9y79uh/3ZhRZ7HLzP26Y0tg/gxmWR7VsWSPyI5p3dAYtFTO6UtI0toMfxWd3COfRvK
13EQ7ePg9Pmp5hbLf2N7ZUo69LtDUiHAtyQjO4ABwm4+oV3koCha/hP+wLNUdyUkjB2v/eMVRk6L
Y3Ms0D/rzzD0R/Ni3BEZidRQc/ZiGitlbC3mbimCaR+ObQR2UDeFOChyOj8RZjs8pxoIqJA+4D2v
t6cW/vah4TS848jKq60CP6LoIo2an1JiksbD0FwS4XYnEUvgIdMWX9qFizvT8F98+mNztXGC6/Bl
MfI5FJSUxwJIFrduYcwfRwpFtgvK/TGiBf7k1IQc9t681tWfMK7GS13k6COWNT9jM4IG3EUBcYFj
g+T1MbcL2W9Rx34WSK+cjwNJ3fQGtWDzXjxBlzMrTc98ibDEmdFXW6BPbdhUc1Y0bTkfjDt5KTaY
DprPqgosVnYcJ/Am8Zqqo76y83fQJNNwqPo2MWRPgmHdxwRjf9Gx6DoP5KkZC9xUi2TPQX7kFqdx
XsQbp9X1nzcvBqePDTD9p60zLGeuhkBNj0mbZZUzkC3eaimTc+qUkvRgKsrmwbQRM39IKLjLtuGK
fxbJJOaLF6rKPY840zc1iQpSlDqaccCHjXXZE+Jvxc2uOpNYA1FW66rIzxOnYiTyPHYBfioXZKgT
a38PwR7+deoilQ9b0ubpwZuigP0phbXN3ATsZy+4tni5l5EbtQRfYvvNVQoNuT7TFAQHICKG43yd
B+AuLR8v/Q7oVzPTXZARXPD2ydYK4tHzbH/YFOf5DiPA+0jWiMNTBQXicHrMKy5eN+nbIjqXwyhn
E5IGa/gRd2mDgWXruj91HYVY2oSWHP5ac6gI5z4/iLpa8FHrJWzRN1IXEDUQTv7alpTt2E2TSJOc
Oney4rqH3ZqU5o3JsFxOEK/BqVi5IX2/ok48svDIhkBBktdHqQigg8MtKGoFnHyJR1NVtA+bahhu
q0qV7S4pJnJLIm2qW0xjjJ0O+jnJXCvi87zpq+bpXU8sGpphp1wb6F3AdRY/jhhq8Viu6dbs9ZKM
jyvg8UPca389aYOuOWtgfZbFJW8Pfk+QjnTuAJde0GUL4cSPvkcV5Fi4+SXHXYoBCeeH0meSnYeY
R10T1BQDdumBK3oayRlHI63aHgW6Z4b/msFBzzYNx39CzD1LC+TuH00sKn72Vd/+tPm0fuZw7/0p
XAO17jvd9NPDUHQkmMom2ad+Yu7taAlGljnnbmetwqTYFRX3OJ+ZR3AeWeQWVCYEzQvjqQq/iVSn
f0me4PWxQad80vXQP0yirXZ0IiuZLWw1LLVIEuHO0Lsd/QbRibi3QcVSqwapYyx7kpOrppSyC5pF
f46qNLjdOvDCU0EUSX7kVJy5jrxRrCeddw9R1gzFHagFMiBfwrREtznSdrsT/QaVAHiSnxVNnS9J
qmN9RViGFrW3U0S/T0k+Bf9mf67ftfZR6kh+q9t80y5TUV7MCfteOToX7q1OBLG5sf6iVw/3akrr
6rgJL5o6RuoaW36t4vzX0rVGRHu/Ef4xbcP1Ph7mxv2A9o3Dv7VBJnkM8nG4w2Bv2z0cXfFVaOLJ
mUMFEtsdZKld3pyqttEPHXEzGxMnRXr8szZxgoSRVHK4J1eMRpWGdayPE0cF9wbAUMojWmOBT7i4
V7hn69U/TrqJfezG1NN7Vebmxo189ttc+MFLs1J2kM3C1R4LQtCdqga1VRDE5woHF5Xct/76SST2
+r57gv3TyEb/vaLSLy0NnmUmMbOBjdsQgtxbsCy9YkipW027SVU7YazyzkO4Lsnec8B0uYNNAKOR
pC1AhkbieQc2v7nzd9oNq+jgYVI2z90V8653TgUOfLvSnfsHQLxR+xqIWjyQ1BTNXpGPLEnb1FP5
kkI8k2yh2SDNShGC3HFpVRQfyOF0IZF8EtJZCtRyx1bS36fz6rdHJUkvZrRl8OWlpi4+LI0vpJUk
T0GPhn5nLSMSPi3xonNbOZ58kdwlWb0R4ff0Q40eDPvCPzwkwbDchbGD2BIUZa2QVBiid7Av80Mu
JhP/Z6eGEWHuQEO0FG2K/13FSA4AAzf8/28cUKhe5wC9eOomIbe5cmlwbX6iRQlx7LlkVp9K9l8M
RwAUc6sqXkRMK87btChYjwOlrsaaykfSoG+j0/viHIwRYFS2tfRyXDdX6y3FwQlG038zhyKyZi1c
G8fiWAXIkMoj+f9aETgyd+hIaMFrIuLqTgPczMRPAjO/gtVu3KKUcObbN2Adw47Na5mfiq1POT/g
FvYfE2jGi+epJj5MppLLaYp6ei5CP1eYu1QBPFXGRj5iE5LXrRDVmh7w6CRCgAdFetAkQnGHexM8
6TFZL/DcPeyrlvLGVw3ABQ0J+uSKzXtnqR7aT1c7AJVNjA52SUIoqAulEG3FSJSsye3KQb7nBa+L
4SsF0zmPbMH5uZuSkoTvODrqgaXDANgZ19fV8+qEw3OB5PiXUvEBnVLH4XAHIFSi/8QEuORejY36
7jDeufrPmKl67khxYgSpeCtOTaRcLi9t3RkpkNa2ePnkvZ+ScEdzMEmOUdCO8VPSAWm/Gzny8md+
p2X3u+zQ359QOFf3WPp0i4MyR73DHBcO4oTrlWCqhIk1QXRyvVk0Lx5x983bRzHB6UubYnM8V7X0
zPdiQ/yQkB2/u/GxqpI/nJWWcEShVbBM7C/1VESnkoBZuIJNX88lO5u387DuJOOP/6B5DMJzq2xQ
fFGg4A3/QoSgKMfnYuG9nm2qJDi7xFf6b8G7Ym4r1bYhrhGWzSftlj7avS8MrT1dXSdtmzWhtdSz
FN3UPPUxmdwLumPUPozrEgmPawtAdSVozacqIaSpb4+2+kLzAaY6Hlr6ryGwF99ZwKsEhE+PNvjq
cfGuJ8x5C0N62bVOj0uh4/xmDr1xvXWwUco7ZxxN+bNBEvgrXzcD/mdBxLoFU4Cta99HOsSqj2QI
fPGrMsYEeSZzFskPv+hi2vvrmutyMEVN3Cf2YguWQ3OuAjkNFcpfLSLnoG3cePmLLCvr2V3qNV1/
P1pLDKTsNmJxp4JG3zKpMoAZWx5EmlbFedU0cYn90pNqzgRnL6DuQenwWHvttu36oQx7dsQ2EnRF
oeys6ccw++XnuhVJdZuODPnZHDFR96dm1jziM5KQuVSdWRyafbslf79SXLRoyK4sXsLKw33Y50PY
oU24bjgmN34yEfrOBoCB8X0AZhrPePdo6rlVTvjLtROwRrF64PPD6KftYcHAHF8BspPuudfDGNzC
lkUcXPN2rY+l4wv5zGeyPZFwC+WBMhlOFRVO30u0JpHcybYmiKljEbzUzmCYmr0GEw9KIC3OPYKv
PeZRUrM0REt6bhdnBF8ZLBB0HfRj+yux/OLMi53rpRc8j6I8GUEPDKg8stlD3KBZPQwBXU/3vqnX
5uxCKm2PVtIeNOy9KFHFQTbBYs8yljl/9XlJ5/4JPq7qecy9q889r9uWZyF6K/8AxGxClmxniNb6
1CUhKXtKDlrsI5QXzEpW7ciTp3iMjBFshTHH5YPpgJj4n1HF1A2BTfj9eLZTn9b3UdrbGByqHYZk
N5tYbndzl3PVE4qzi9Oax1flChMbNjVZA1S4bli2U1GL4qffSJeSM57z5H7oW1ykTkLs8VRp2Kg1
9Zisifm/EigZksx3FBw/nt3yZLsQAkYZZ7tPNLg6t0MmVlEysriPLmbodkjJozBRDcFjN9TBenHb
hOT5MvkS5yuY8R09J3X/+BSywB3IoBPZihJXHWSr5U8ex4jQKhqLd27d8mmNjIcXhwq1Px7TGKtO
5cLYJlOtD90ws0muDdvtbjArBlylx/IUKD/0DjQOoO1RiSDrh3yilfzoqZBDnjeWxTFMmuoVAwhs
Okq5rIek29z8qtZuApKxiCpZOQ0cnoy+dnixI/r/cWaf7kyeUJawLh5Sb9L06UfRAZPu0nIBLN22
hTuEprLoX3SUwiemy1WPi1uLZKbjofXYYvPyQLGN/4sCUdgs8vakA6sZdz7gEvVt19SD80c7NPQc
bKicP2LZJnnj4bdstKpLkh2k0iiJnx33AgBH58N6PVLbtHPJy69YJGEqrzgCfkqeVXR9vlMyRQqY
6hRvPhdO754blKnX67p4u5qeLbBwATtp0xrUJW4KDpHMDSTY0igKvSzH93/HKW8fuFWxqLka2fYD
+nrfXLZk8Pmv6a7cQ3FFD4l0ka/KqWfp68ooa+apuMhRbQ9LDfuYWdAfKvTnNi8IXi6uUX9i+sLc
njfDHZd7E43JhKtHG9MBC640J1uxCzYnSzw/7cm4e+haNaUnQ3qJok3Inimzk/mzu/pajrtphXg/
bhxWmgUXdlxHLmxza/cohsjYz1zHRXBjsGfnY5kuNmX8mWZ5M6Yt8bgatRrDsu1+onIMgAzInN3l
5ZJ8pptyvhnN+Exm9pBmv2oSkzjt17lZWp/RKc8XjibrRgMdD5hxhlMYQ4rfNIEj5Hu/6BSXTZBz
5u2fSnshK8wzUapVXErLaAv8Bi2RhW5lfqM2MlqHG7PuWSYeFXM9e4y357TCrmLptFAPm1KF376A
rxBbm13tFs2u3VxPtOe67Bb/JoINJMZdwxuVv/W6TOV9Hl892kNtVIoFJTxEaLIkQNRlTY1NSBiK
s7NaE3sOAoK+wTMa07R9bAk3DsHZRHkX78nGtOsZkGuoj1GihYcWPSkitomV3vAy10Q2mtVnTrOY
HA89UFG9n1WRyCPrPwSaXl2gCZhZznORLXD7gPwYl4gT2OUXOFREsDkEM8uSnoa8jJR0PN1K+M4P
mPLSPKhpscsxbURrXy2n47uuKjazS+g9Yq+NDXZE7c+adrfFJ2vX5q4YT0k8OuZXEWo+AmjbMABF
DoLI3JTBRH5iHtuNIZq3GFiodvrlyy4gJLe5pt7nUPI8dm+iYUY7SKgd8g6hE/4m5MEHl2xdA10X
e7B+bTq66nNcqvjO0EI1nzrHGnkaJ9T6R5Ye4y67jSY9crXADS3scZjGR4/RFVieUfbvOuZ0vfGn
bbh3Jho77nhwVI8pWyr/FFLLN34awI1/jkC3hQVYq3GXM4R/bsNMlYYIk847S73W27tbqXXbzaMT
R6RlSidP2Z9C9bXYop9vSOms7s0Gk/kRjoMsdyZFpzg3ZInFSWzO8BkU0/QbLZSTx9A6UUd6teqb
4+areTnRldcT5JnT16HzMPsmFLbqqD382z0hGf0L+zX8twlw052J542cop6vIU8fY2TN4/WztZZe
GHRASLjyKswlddiJvb8VYUdUVQr5B5XPf46XMhnvrjIVrYGLGqDOqf3dLmQ3gxORX+eHFJ530RSf
23sqJsiCGwVGavwNIRKKCLWzqoGvq2Bq1THEs78xVQGHHTWF7R6IJaqOuakh+JUmXcKmykWo2w6e
mvl0GgxiCgpvTCMW5+1rmQ+L4D0qLLFKdEm+nJS4ub3wbvvRZ66gKbIkD0DZEKDY0mjRS38bzkUE
N9Aei2wbOyZbvbT8S/bbaqZIQfUPBJXVh+dE62vnxN5X5UT+f0mEHPfjxDKdLxWneGKBpMlr+53b
hnFEjXW1na71LHJP3DCFvm08DnDrAMNzrqkww4gE2j0tJdIfMhz9bpvTPkqKHdb94oo6OPn0kEG7
cOERUGrkhjl68si+F9LFdJnasHCpj/TjX4SzE2+P7Rh/efQCpscSI8G/1s+xEFbM/G/Il/M5qjb5
s9KP9ZxQTnRP8en6z6mYizL6EWlTma/5uKwsQkoK/LHOaRSjGOZebNH24mnt/ASls2w77ipPnwv4
x/d4oqItwz0vDkMR+/+VeM9bxm999U6jNrjbMLU5gbALMvbK6tz7paEZQRcHtw7YGPutMM+pnweP
A1EVasmouiEp3eABy3702308xenTVcEFa/FD1+WVwUVPFyjKoEDgcTrYQsqjiuYj5v0eL5IKyosZ
aQiCuqjEg4pjzri1icSlplbyrq4692UidbUedLFdRxlCvXLXtTkVD97m3FOTYn9bw/UNMCXr4AJk
lvHC09SU70FAQRq5GIlM15QuefeuiN7DnjIIGjQL93eg1eTTg6jWKaPPF+63g3/Zaz1pmY0e5mI/
9Pmj5L845EsHZ83P9Xn4ojRFmGab/QoHU3+U4KVY+Vu0MJQMwqUEZxlojTwrWSXhnqlQDbf5VPDr
xXT/iGPcTta5jgpoiR0E96tKsewRa+sXPk2yL33qBO9UDc37ImyBNEwZ1/5fpa6W/da03pEixQrM
J7nGHgM6CV6oc+AMkuHxBM6t9Zr06KLZ00Gz8el8cN2k4R6Iom8FlG3UPAAFkfOnZcsfHzlYyfo0
rnVdob9zCnkgPrJELMeqf3FHiqN2hubXO4seQAFgwlUrNB0GrsuaDCWAin9d9xt/aPtjaPXQPVUj
/ag3XTUWE9oIW8qF0yhT2IhbTP9dlLKURSghwa7sZiTIbEzjmC6tyDi5N5/sHGJzZ0Xc9v+H/LDU
RBbizXp/nIlJ4BDViR3PK54ugZXZb+MjRHL0CpwdlUcr89gc0WIKzQHQgFJ+DKSClvnUCj1wwor9
4N/ErQjPURznag+tJsqb2YpifHGqorrENsI3w3223z5vWpppEN7nTfjV/UBf8l/+dbfuB+8KqWlo
Ar7DmZxfRhy4bp5ABGX+hulFeJcf6TTPlm6P5AR0apMDR5MK3LAK4o50SwMWkDfGnPKROqI91TbO
t00Y6HdeJ+xXlHP83zCo1q54dMuWrPVMhuGrCzkj8DlLouB2XBIy/AJQgkUBJg4In5E1rsG/EQ9H
iEsaPlSxn0XAzdEtJ7TuJjRl1F2QpUNoNkCIaD+NuZe8iy7C8QFXeY/p/z0WxDeLAxFsAtsqJ5Nw
oqQR9L/J2SoZl9KnhIBEzjG1xZztPOufm9l00ymtaWa6DhN8SzWy7YNfa4AHymucF8bDPLlpYR2D
SywKjsGdMlLdtFNC4rLIc3aCrJZ+TMnP1NDbuuNLWz/pzEvPtLOsNMHxppFFH11aqRTBAeIcqinv
B0QVVFQjYu9O4icOmTuChGA4EV2DyIwwBnTSIw055PzXLFlb9PIcPuxtQSU4ibHoXNhcEn2HPC7G
t4TGoJ0Zct1/gOXzFaZtGn2Uvqm+2w0XzirRiFNdEZjJojhsX/UkmzcVGjv9V7RroP+AbnF4GojU
mYxd5RrGyc0ynjYi2+pRoFuqu7ZqprsBE+5APKpNTlYnVyhh9Hv/hX6d+Bn1usEMaisC7uAHXOQ7
8UfUrp6n/JcVm7ho5DB8DPqIjrhRgTjXhY2wL32KUF/7IC/EkVy2rk6hauGhuJty46rtaTVPBgCO
xZsPh/2eJ+wULZbYe9fjs+Nk+5gxU+kOf/RmSXmAROHw07wT7EApkSmmoVr/Wzbi6hcN84zNtc3x
CbG2fxJG2u7uKpAvOyHJXe8IDUfisRITVyYlSBfjMZ977yP21upU+YHy7oCABHp+2zLVLq409REi
hcs/vAj59z94BiZZoinxE8fY5hqvoCj3RvTCojV3DoHjp9Jdp1McuGgBKmhreUCZ6pzbBQ781kMs
flpNF3V/je1suo/dqOg+ndISNBFTHV1qCjq7UzePXXeKCDrKO0rZsF5oC1JfmgrMC/gRTIqi1zHY
9Y7y9HE1HsyPAEKsadkkV3bY/Km/L8wVaCyl0cNTaGssdyJ8KQE/Jcq3IkJ/J5gAEnZYgf7CCwtz
+E9oPwZsJe+RYa0t7hFlW0ggfe5MhLNY6hNSL0UUWUH58Ae0ZzWfUvI613Ro0plzGxW9ptgviIf4
r8+cRK1nO3hvhATCN7gHBiZOX0XwEDnUa+18kxPBTXuyeLezmcx8rOQGw6YS41aXXoYOplxQQf4X
PO0zeZk1dAheFZx0FuN7zUNs83g7Nn1VxXRMX0eqwVPVWUZl8xexFqFoom4eioiriIEtg9T/1W0p
+OLMQP5o6+jqsU6h++67I0GNfM4lUEWVF/dhijLyPSmM2hO2NxPmVAMQ3ChaBm6phsGKSuJumM4q
2ATFhZFbkdtaFybvo964iYEiTJ+ag7BPcbOHilGF9tWBa5gABUzZHWHpdLOjn4Gai8Utxz89EXnx
SDdZPD4Cw9E6G5JiOMaUliMD66U7WPKjhAx1k9ymcS3ZSKi/JNlUcyC5XmHiP691knu3ha0RuqlB
vGZhOMPFpM3G+Ao9tzTrxGspYYPHhJyzUfaH8urwjZ5dohV1EZLGLlmif8soZPlu+n7r9vWUs+WR
k4N/hT8s5v1akUhRSO5bZmfdjJdKUu+3q6seyST3I4m30btiODrYK3zR7dJcimCDcmtj6DUz1glX
1ecdDZ75qDFF8oAdhRqplsnIV0X9lZClrLIC8v3JRakE8SS/tSPeT9hDG+ZmOom96UTntP9Exarb
7tg1WIhJsFzp1xzMgI/HgKJ31JY990QmQBsmChuyWFz/rpJzEb7xSuNVxincocEW3fMFWcUlSqGj
5sBODxXjc7fDL6+usFfrPhd/r1ukm4XhHD/RiRPfEewl35V0lNGAHl5ZT+BPsOrqREEsxDJjTxgc
TOwyy8duB2fARtSoo7uMc3lw3bxowaqacji2hS4eLcf956LP7ZtMNmbKcJ76B+sP4l56rA4gfwU1
CIF/rblA/ORmBkBu+eDPtOUdaa70/4hijmlQ1E7x2vaQI8zEPj9oBTOK76MNz3bFUj0A7ObNmfWz
7h9ifxPvRd0Gn+EAHkZT4HqVvjifnXWFe7NzmyUh9jEUfCDWEouhhn0eH3LPqdCXVEf0YwJwPuQe
bg90kE3JLodEDxjbAnJlrEL3fGnNpzQ+kAwBPSF4zWf/niWD/FjvV6AykeJboNKdUBWpq2uSquzy
AzneqwHTX+teLF2WCyLjUv5a5yQikWpYIHZy6cGGGXiZlPBdDU5rJ6tdTSzqooKGdTAqJriFlgzY
T0yhUHqYqoAleoq29FWqsXxpl6X5lbayCDI5JFfDf0vk72m7VjT448CfFYPovt2ZbgT+2/RD1AkR
AneI7wTmzle+hWmwv+o4w04l9OVmkcZC1QA+rwzncX+QnceXwQm0fM6nMoXu6o3yX9c+d+SZFhto
tCm+4jxF7IRn6Ur6ArDfm7/0OmwUweDofLkmBegwrZCvijD7V8tdJvosIKzRktF+zL6OKiAEFSMx
ZXEyQVMWLYa99Hz+TtKIodjFSQR47LTQawS3eMvNOjWkgWQAXlHk14deRGwP9bayyrVUk7NB6yhq
T/Fqyhc1XKumqWVgSaR+CUkZ4ndaYqwDwYhUkduiUg208Br7ywdllkOIXB0c4gK3c3+9HO6T4YK1
HQ+CnK9iWX62PggoFCO/jS4ggVr2HLVDW+c50fA/X066cgqQjoUtI0QiofhW9V8xDF1BtVXon2kR
Rr/LsYO54CEa6/6w9mr9T5sU7k9SjAmJ7nJBNc3/GNVjqodbOQiOdaJxxk9aZXnA6+h/HJ1Xc5xI
GEV/EVVNA03zOjloNEq2ZL1Qlq0lZ5r06/fgp61yea0w0P2Fe8+1wMB58ao5R6eNUYyeBQsEOsS/
clFkJkDurd9Nx6iK75OZ4o51CHuMpm/FjzBz0y+JnbrajHaS2oT/jOoS4YldjpqnDcerVTu/nClD
ZiQKl04qgxxbHidnRKaIQBhqCbFjQ3wZq6nzNybt3fgQd4ja9p1dBtmGRe2Q35C0o3xsF0RbJwmg
eLyUTQeZPeqKEW/wosR8dqXAq4NOhskGP5zbovgExNT1yuVhTQZ+FtFXHI99MDD3xhHVnAFrogus
erVcGzQH6jAn+Rj+qPsZFJVe1gGe7YmWoWQ3eON5Gjkf6BP5Himi9Vmn7Ph3TUUHw7zCqkFyRGto
nU8ozlnEmpKvnxfOgwa9JZJBTRTCQ+UbZz4MNZXSTM2YXlFntDOvZ5pUp4rWwEMTgrAme5BTkpU/
Ez6F5O6yQGufa5UxcQSfquU2iijX6FS8WjVX5QX+YJhCguA8uy5g1wvnTBk/8RpMLac7teEW2lEb
3N00R5aAfrMTJ5J/66TdAutToHvCkU+TGNoRZAS76m8i1BTBXVjfEsa+teELgCyJ4/Gke7s0YmdE
0S/9yYUf6nPWxCtfJAz9gVawJSfisSIcZWZkGIzZTjus5M2+QCLUNg+EN2XhyzjzsN6N3QE2TuKA
6S3STi7/c5+yDXmMQLir68g02dqDSqK9oRbJ2qOxIeJVkInHsYwumcsr6DLMQOAMxtM0uF5xGLIy
v1AsoW7aSoXBF39RyhK1PUUjkvGPAtFdhH+kFfIEhKdpUZ4E9lL9FYug7Zcck9lHI0tWx/s8h2OD
ND7KW/noFT02UrWgudoWXmGA+CcTYJwD7ZO0ECKaBhOg4TeHqzNARIVQBzISz6qLCpniYRj4+GEZ
BbQfCDUG9muG+gFrSWQX4kF2MmHs305l7BM2kE7hV6bX/+6kk+kSS8aExxQhT1YX3qewIMkQ8kDi
z25QCdP7JBt4jqFJSefW1ANk3ygzlr2RKUNjpI0KAuU1nDJPP/hIzUHLV73rXvJRub59TPs89T4h
bgWryhIVGw5hZ0aghkOxLs9tyQewqjMqGfIh4TU6D4lX17euWDtzXRt63DkTJTg/24/V8BOK7FA8
jSyls/8ixiPMQuYpW+5uA1f4NNcSRTX7NqlvOOY5R0QJGus56iHAPYGnKtCuirZ0bx34cus8oBkA
RVy6hfuq3MaenyLpMiUT8G0yVNJNX29clGfNKYTyxCQYr/h0iIbUid+qIlLlpxb17Mb7rLEpUqEM
IvVA0BQ8yLgCOjAIkFI+TUG75WGd6/Pk5+wUZ8sf4t1oE/oHyMGt/xpe0y3SlXH44O4EgRTEui+g
M0x0qhuYhTiREiDP4dmUDNIYfWtn/otGXMRmx+SmEbCpVqV2v1SqOLapzdgIM/z4Yhxk+tvEEdkP
Zu8UGERr4QoJlUR+DFMhZ5bcK71jpWNVfzECe8MbkwyHkQnaJdZDWejNRPx6fOjiq1eFMr+7walg
HRMc2hdHudhLDzxLOvrOFsymrJSEY/ws0rLO3hmPWJjrUwJgrL1CiIEhwehIVRc5ef2C5ZmJCjNs
g9v7UjMszg6jj/Mmhps27twU7N5HPuk+PA2AI2lDC00vCxqsbRqkpBHUedy4EX04OnCWc0x9Y2qK
mSIRYxQFS5lV5qrp6ueQF7wDsENVFsDEgTRWY3jZViO6gWHXzMaRx3AamD7NiYzG9xlHLrC/KGmi
Pxi50uiCDRT/1BoGgra5iqlFQMLjQ4HIEN3Y8qzaQprlfleBOCm4SUmGGjZYtpzpDKnRs37KMkG6
ntDHO/1WRyEbCdZvLBpiI7irkFy2FCOoJYB5St0GwMt8e37usH2z6LMqLidJGFv1LVLLeBcOteZO
SgjxF8mK5WiztYAHBotDrrBL4bJIFlkWvQADqMvvpMyRIs4sIMUz3S5CSpcwpfSAVmBwLzObd+DE
cGIZXSwDbQSHoj6CBuuziL5s1h6ndqXOBe8vjmjXsb+SQgjxGA3G2vhJUPQfM4gEYqwwMqQOjyTg
829Ec114oaaaq0dZjSh0DnOLYIQHt+I3+gL5S3p3+pT4UAFjHE4MDfjEtyh82fYbO6r0c8dvW/sb
h6K0Z+PqIEpwpyWaoA0OCVOSJqCn3ZDq4fvXOgsms6tzoeZyz/i4n3cFdk/nzMRlqp8SUyxF90Bs
gjLPyVgMQb5lOQ06YzPVEVsPwcIDCuyCFSJ+NUyC6r9FFyJpgx8hwvaJvIaVzIeYEo6ppdlY4evh
2oXMxpgiSoBKgvVJWMdLbXcrgXnhLJGAMueTSWss2UJ5/ZMLilBcO5r/Fru2bptbhaX+y/SAX84R
rUr71S2to98rSfrlTgO+7a7zgDjz2TaWLmFmuMsbfnPH3o+6me1LEUML+JB2HU732MAcObS4CUSH
LklymM7V3LcnAxXIhqvRY84IQ9NlNz1TO1zJBMXZ0piuTj5Hq7ayd6Vny/pvTBaqYfaNHAUSBJG3
UW3q6h5BJnvb/eKhdV8DSlaDStpl3wCXoCSki9jLhsTO10Yuw/IIwzopkDyUOnCQBmH4yk8AovjX
wCl1nw1sb/Y0ecq8tfNpN+k/RO52e4bb5IxsYqbWNzeaG3MYe897paqG5yYk3+FW82pIuNFMYrYy
Qn++G2HdJM+qZKT2QaGYr7gsp24OggGPA34zpn+CjFLPR8hNaNtosF0E9gP987QJUgfRU5a1AT2P
6BqLAchU4ZWGyed4vPzp/FqItLDurjVU+sG1GYxx/BNVkG4o50rzA0lWxnB6Rb+iPEChgX9o9p+T
NPTHK34EecOWBe0DtIrEgsIciXMqIl4MCZkSkXHfUMD4/XG2NRBcd17wy4ghaYI7GT9YiJio+ONb
yppLra+QozZg/cN1bh/MX24QDfS8lc/RnEF+bffjIMGOuOyNApoChruHFkPxgsF8vRnAN/vWAfhd
6LHHT9p8flX8b7imODmWiyUN/oKOVHDrd2TJjE3uyIr3tKDBZKaCJ9/swmpO9C8VsWA72DBdvMMU
siTbaRW06/onqJNrB9nE/6pcIqBYVDH1my9Y+lw0dyO0cmuPJ9jeWbXXN4e6w8sMfgcE+bloQqZn
LjgmsxnRyb03QVP98ds2SPYK1XLJ3e0k9e9wJMNlRiyIsp7HCDfk5DKcTMYc/UwPCmpHi1VI4Iag
gY+MYab6COOfE41YM8t54HnlEI5K1Ig3NdQsw0Ls6uJS+ezYzGSF/aEZbD1hg40S61HqAjWR6cug
P+JLgiPtdn7TPesE5dHVmN6OKRgC+4uuILO/tZ1V9vuIyTWToFIBeBYzyp19UWQMkgRhUM1DMo7g
zUKHauamipSZGZf7JDDnOFDxIFvbaC6rOfV3jXKa/oJ8uPpDmBfqMckROaMtkxw29ZLFWIGk8Dy4
Y/DJN9OwJO6jB4ZuOaP818mNxUvW7DQyBQS7asFegFtcJCcbblh+pOHAfkmHPNnWO2uLPv8UICfV
edSM3FGUM0/9UVs22u9o6trpDlTAe+3qclR7BmtT8RbC/mVnUNRcId0wUDcqNwpQQORVh30GhwcQ
sCWWHr4dPyqrM4OkfL4oit7xzDmbNk/0HTTsUY84L8Si5b+KvKEFR00FZiJkNrojjo9VjM6i2flt
vL4oT7qcUppYf4XzzoJ6R9NMC/aBeqQx7QL8VjsW37k8wWnO4htG97B7Ntglm3LP8I1bdM5rdhVm
YbvIZ2mx2C/QnqoTS9YciL4lC6ZXs+Y5ZwdYEbFTouGDjZ+Mpjxws+PdwWhQBXw13D9HU/An3wpA
i3+ajeZFDVUAJJjNM50ctyueJ7cgoOcktQNeoWn8xf3TGxvFf1S3kL2qOejJXGsWHhmfkPYb4qZZ
PPeAyj+RKHbdvmtnKhAZFuh6NrNjRnuXI3vSKF2WCSlrtaT3yh7o0GZnxK9rWM4VvA3a/kIQvOrt
KuiUFNSFsuttZznhXUDBYEEK47c96nl0pkeWCEqcDDIXsyNpwMpvbtmI/IgWXdzZG0XeNU5rSt2E
hvLvOK1aVU5rx3xkS5fqO6RXxuxMc/DDC6RRJZV9x6VTGJMmX0nYmIdRVZhL2rRb/GtmrwI6mCqU
gEoXEPQyu1rjXqqeeTgilCSElbb657QzMi5J/IhGsfrXXrsxe+7taLnum1GKvwJ/tPsREYFlvTae
5NbDG64YCiMuqx8mu5/qSzK0WcZQDJKSxZo2X++fZGImDskld2B/MbHrOrEXqFQ4zVMd6C21b9ij
rRy73w6qFp9GLOWSzZ1cfgRc/tivCZ56p7iH12PCAfahjmr8S74YA0hIPSYikxKdseEsI37YQcPe
P1Hx4IKinnLUXg4urGenVDS7LSWSuTmQ9u2HqELeBNUnHIdPidFhfUWmrn8jrCcXr6nC3/Ge1b3f
k67I6prEntBiVcAgMcjumA5WvPQU5bcFuPpxTchT10AGVO+Dwx7mtayV51C9E1u34bXlwWEsx+QV
MiUUH6SyMrx2VLzLpVKp+sY2A3dTtV6qr2hF4+8QD198IMjQFkTylDwlTdoK94zx1fae5wKc2HvG
tz085sMkq8sUyqV5FxjVNOFFMGK3CYBcb5ekij1h15PExgLcIeb4uDotkl0nMFQCq2K4xmAL5dUr
yxnNS+eR4/coKfS9Y2ckeiCJMhx9F4M7xPgKxEJR5IH+KZrFaoZ91YWqvJON1dp/B2csl9vQx54D
Rqk2hDLR9PXf9jKBtjMoeZ1HpqUlXXU2ugXq69afoDeYxlD0V14zzfcumVc3BSR/sngm0RSPgPOZ
IM1+BZOec9ObP93JZWyvIYvmhybAZb1R5eCLEx2us4L9vQRdVe9CBveTyP2PTZ9yX0IBERK0KWgy
GiAb+uwHUhaBo0JM3nSKfDW+FSXuQdCOUnYUhkVycKhFsiO21nXkxHj1N2svr79ndK7EpvaUHjvo
o1Iem3mVSHPgMtvW5G38A2ZjZdCubD8iCwECoaf4ocU16cphOJdIB81TMVhefiXKilGOsKOGGVOi
pBfc1mo1unGYYKONWshRpyQF7X+qiiEDJVuHkDQhJfZmN9bIVHegj6bqEaHjkiMeXgL3NZHDmJ/x
iyIyZd7vdCRDCWErrJlDnPp/MpLs3QtXIYsbdAfqW+h6/E5g6OePNckA7p5IiPRVIbmM35iCV9kh
yt0wvmtyNCrqYGom92enyFB5zdjffBnbdrqMNWNhW/uQjh3SQSmi5G6rlvMi6cQK/0+FCm6CTT+f
Fl+sfx7RRU1fqmOQxdsR5nH/UoVUbFtN6Ix90ASE1C80QhhtUfUkvUaF7NiQHhwGE/8NDhsrJsv2
srzV0KAmNnRBql9mRvoAyR3O26xDXRS1BC8nGySALIBYjENskoEdg+Xw6Z5esA7G1QkXDP7WfvKG
+tfMtFMjjMLytey6Me3FVagO0jryFIYMsDzXo9xeC+LEjwez41OY2SIgf/VfCsteb1XjOMMFpyhH
xehkbnxyUli1r2KuFWDWCjIjjGZwan/FSCnBxmABnediP8/3Y1SM9mswKwaALpIo7+4ULmfXiEbY
P6T5xAxWOA2DpTw0WmCHzGbmmZ0MvQvbEmwPLnoEF4tCa6J7qxRHMlSu2T8ycy9sLkmvK+L9qCLq
98b1Gcr0Dt7mHRAiIXaF6tbrXEPKbHb2TFrLhj04hL1NXA/YXbik0+UOIdedrK2xiSd4LBTSmfrI
vz17DwiQ5+VlHUfyXBU+5H8z1PC/GThpgg1xFXD3qCyaxtPM8rN7aC2vsJ+lN6sUbkDks1pSlQBm
T7Ze/2SAvOQPctAZOzdc+OpYrtMkfGVd6k8XvpYfXHSQhc2lx43y4sDXt45OkoUHJrOQA11+e8G3
mO263AmmayOalkE9EECC7aQTa0U2FRYTSqJ7p2s+OUNzMXHFYcL+PL0xR1jRaLIxzPSBSGdqr5Cg
rHr5BpU5CkrmFFW9QnpJCUWBRw4iC48qSeCVj73dpU8UkThdk2IYU25a/F3uIaldU+zgHMQIh1Rd
959GB25t75vElPt5CKltkV7CC4cUH1XZLouLKXqvWtlbzykoPOeEtY1Jrhhx8u8SxLp4LjPwsSzr
HK5vadJ8OI9TbZATJiALPg1G+Iavz9KeoeeyOIFzyABrISDm6MPOOAfELu3HxUx4xawgE69m9APz
SfitejIat/8rdaQbP/qogif7VBbsg+/UNab7aBvmpqdMIylEBEdptJ0wT8lml7fpSksQ45zeFhqN
GcYFvcApHjTd5ugM8KU7MqoIi0xzPL8upktGIArkeVTAqv+CTtpVRyN44o8kJ3MPcKugx0GT1nq3
JC+wcRHJ7F2buRpn4l6inPVqYjCCIc0MFn0NXdxgx5EfOzmzecQvO+qR6QAL8dj5xVvrhc8solyc
7ZjnutemCkAOJ7bL/tzKJsejT631/CiW0Eleo/Xw3gNY0NktdGFJXlb2M6oJ7YP4htucekfZg00j
AGDR7hMJlfIzSMKqfqt66BoHY6QfPIUTFtUNXX7c85mzUDxEBTiB59ZglCZYNmNQq7PB/s0SGdUo
hiVUcCOwifysp85JbohYsTJnrjuqt2EKR/eeS9SudjtYyzFoJq5w0XTmWtpTku+Y2jJ2ntyUEh1D
ZtGD3nYGAix8CfrYIfMWwTnhjBrphaxgpxBg9S+pZWqZIA1DSogd7Av2qlnTMUupKYUU0v8JC6cj
0WvvKH/J39qgS6OXa/jNt9uITwrYTo/ZBKAvIiQJcskDJYclP5R/Btuq3CeOC1iyAiBpsm/8zmv2
KCY6uYevV7dXnSqMoNRlXLxk55EntekArxAGHDekAnTTSm7OKi8neWNM+RhYThpNzFLR5AfZeGHy
p2iZso0+4JOL4qC+Q9Dh8TFrAtGb55FUCkabzeF4FiQmUE3YDHM+FOO88ZvUGDZFbYuKat8Kw5NA
0WBFhpTKjhWY68VJ8oI4QyU/me1VPFijAT6VoqmKP0QNaQO8IgWd36EGXt0jM/tEA0HoteTW9Zjp
SKjDuC69+plUYQ4qLoKKK7TFskr2NxMWaOJ7hcK0So4jgzHED8vkt9XNNrYJHhsSMcIbyD9gZwnu
WEQx/tCKvQ8Pv4ARnqXqCVTM7B3ZZEPKL8BnsPv3KgG1KW18wGSM1P/1PZbEf60rSUEHRdcRDLit
0RTFT5d4aM95bzILSHXtsJWUdsEUbR9mCNtBPvmai3BGKifJ3LAb81qgmU/ewEgiEOeAc5Y79ATW
K5vVDY9ul6Wy3A2umiCeIUN5dwwvMMVP5t9JYEjtI0sMSASjXdPDeBh2sPNZFFZv8HVQtcp2KNyb
GL2R+CSvzmt7w9SBN6vGJN3tDdmwQA8aqrIT497gQVB7ju8odTi6me9gzoeE4tw1zqClQRzoDQzc
kRRDw+LIAnLVF84wf3Ge+OK1lAzLItGHeCWrXMC8WIRF/T5gF/ffu3hdhcfEm/xULj7x3TLGFmst
v6ByYEaOTsCTbttf6sqZSKCW1sJzGTUISHYocBx5921PesMGajOJk7R0bXvKXPgED0uQd2DNwEru
J7dlEIa2zie7D64AavZlFqW3BxbAUHZirRwhNFjf/1M0dMI6G2EnD4xoGDYl7WI3Dzot+j/cXrn9
5LCYIW43T5z8n+Xag2YtMzLh6PNsHMysEQODPR/EHmvHFGyHt5cMfeYv+D0qvXZU7RRZeh2Fdr60
w79sBhiuwRNn7NESXpnEcY8RemrUM5BVmJ4noVw+bN6dnMcmHNz84iMdsLd0SFjqaFyj9uT7qWKW
jccjipqTG3dO2z+t9DPvFurVbge9tSq/FZIRcbWssTlVgN/i/6K5kAbINt6LenV72MNnT4A66dso
k82ZcVIP3V5PXgQxZLBz9RKlAL6TjdZWT20aT+tUWc2M9knyUV246aBgrzLjwuXXXrQT39hNLW0V
1QcMp0wWmtrjzEpirX/gRnF1uQ8mxVSwlJSJX2hcpPzhuD7dwzKYzGKq6rYo08Do+gXRAGFMdg+B
VJH6mYfssoctgVEMuJuwcMf7gNy0OE+k8Fo/bZMjt6nMgk+o87lznvEAsRARaii+Vb3edOXMtHev
BoZOx76CUcbmrXSyZ2THPOms8PGyD4QNLF8kfBLGMk/p+EG8ZJg95NXI6+SOcei/BYGXOG9dXoLt
AERhv6HSsIKPpqr7twyzKktdq2CVFxQOm7J+SatTJGpGpnpys/JCEiy6KvolRNFMpdivMV2a7F1C
LnfPiZN7dMdVs+BOoM4gm/ENsVpbVhsmmKzh2KJi1jhWw9CaJyhJPl8ja1z5y0tJItv05H0ytUCy
Xz2SJZTjRpca1wkoNHCf5D0LfKsoQ0Kt6mtf0Aawe5Zr/C67LPavhuoEOqyFNCVkrV5vq2CJ0Eqx
V64uWV8NDiqcGbTdvlB1EDzx9FDnd/7QyKPPzGY8KG4IkJ9BY9AAkHorCLEfZfXVIQtAUqUwvr9V
aUE6MnnhaGbIxGXEO1tG3NHyLoPNnI1tz155XO+bUgru28a20Ksqmkr2vkGGWqdggbrEBwEnOmD1
karyR5XG6UfcMWHDR2mBsqQa70F0f+GPt7PPuWZr9x7oEbLsrswJDJZAKAn/wexOstx4YNztTFed
dEF95nREH3+ZRrv7ARhvLsj9cq2FBISm8py82kYMhxCEoPZeBLHe0QgLKDaZDfEOTn0NRjxwqwjn
5hTT2wFB4hIMWfnMzxHWouVX4WUY3ATr7oWqgMkO3qfY+8d5NDBIf3FG5lQekCoW8VgyYEJNT3WS
04nBRUM+ROQSrw6DndT54DEeou+ItWe9zUZcPO8MKu35DNt1IeUyLLsYVfVqXeCgbMff1C3AT8i2
kelELGBJLfcd8COE+5oRLIAthwlo2hD9WgbDd4iDotwQE5SM/9nwbMp9740kKW9Q5qwMXKrglVnS
slcA2LtE21S5xbeJSoRoKTNR/1SilP6L2hO/Pek23ZNHzS6fLIkP9b6uJ4cN6aDIBQWC8EcnqbwC
nYNMkp+8nkUKNM2TyFkRFs9jdCLyoEKWNJQdsVgMoJm5hvjVyTibrKuP4JoXfXLlc8KNy6vYUonu
hxam55Vf72T+Rrjnqovr8hqA85N0D6QaMn2Zw3WUxC0YO8Bc2OMKt+NTjRmDjdshNLK/sWJt6lMM
wo5MYtkw+sUDEapLyOHA2ruDs401l1BunL2zXo7kuLDeT0xCxl2LMbV7MGv8PDt0z9UPbG4wSSUl
eRibwRvS9gXdJGK4IInkp3AQFvHHpVGktK1DzKVbbNDMmKCvVh8hnYvilK9kB4Nhw5S7LC08XQLV
4o5bxxf4bX1Qk5k33lnzUEIVbZHnW1roTO+iCE8NgOO+r/9KC7fEObGSADRyoaHEIPVj2XXOsICB
BjRVJb+U0zJJOUqiWqKb1bTIl7pC8moyU+fwRJ2SyEvVT9r7agrViwxseBZggKHfYme86aYqTE/k
bWF1IlGPM4BRCbNkrmPasbEfUAtGNc7DU1UTWbocaGOQXoQdTOYna/BVRxAYcqkhuLiZNQps5F3u
J/TQWIJnd+MUhR9ggKEqUBt/9fYx4yCVIUZqBFZTX0btrYkVyI5kXwKsWRB6IW6DhvWq6pZx7i4I
6VwvpK45M0ov+v8JnBhb/fi/LPOKJL7TxiKE2HYu8cm8I2MVJj8maFOaHp1fpGQTX0dL+BjpChv4
q7HcfJq5shtIBnceiPU8s/kUKVdTpn9ruxnUOqAxL0NgvDRp5iMe8OTe8n6u82CfDOF6SPhJS/5t
MwE7I0GsNtNJlJ03kDDkOlN/qsknUtYuwnVUgGBOm2Z5ouJyrN/Ka8uc2wfwUs6kAwk8Apzatyfw
kyT2lMclqxye5ZGuIP7NDgVQ6WaO5Sjewx6+DrTPyqBLyoZ2fk2hCVcPiddgX1PaX1vVomNf79HC
hGslWmbC+vJ4TwjewSaL6gq09qtqiZ1nl2Scfk/b2R35APQvv7eL5rfSE/8i681v3a7hQwK/Ehin
UsrDGKFWR3gqmGXMue098lBU9KF9j0aXKEW/vnF5+jAuYFq/ePkq1MUkz/IqWUP2hNfoI3Mi56FL
m/QDLBbSuSYc0KUxxV+6O6FSfrWNUZBcQNku+ZZompBQPEQUms1Nzvia9tys0x+/BL27XbmOzQ5p
KNmXfcJC6c3OFIi2nSFFvDZb9GGjgK45+ZIdcuC0AWZ9f+lZIdmrd8uFYALcoLExNtCejDZ9BsXY
q48LetmxZoJenvq+HZ5H9irxXjINJNKuFSwhqjgmqYxNdmS/hawBWTAu1eI/Ri3acEDcoz8g6bNS
+UeD155OociC6iRIg1YH0gq78lajRvCQpy7Zc4HSLSTLcqU+x3OLlaeahb3u/iY7NVC9hob9UaDf
oi7pkqtBAKKfi86Zy4cmn732oRnSWG0zRK35rnDjILkovXgJa7TF/8O9bDFbs0K3PIu8XQlQ+Yop
CJ0mf4sWq6Oq4a9PeKBW4kaygzsa1PQB7FFDuAMek3TyCpjhLrR6f4E+MSFyU7SzUe+h9IYNxCRT
ZA3EVRMxG33A+IDNPwxK9Tvym+YIG2Ssv9rJ9q4861bLWKx3ul234D04cNMOwB1wni3FDcMDD1Nd
T2ASW2wUkD/TlCSvUEzWzW3rKT6ji6r1A/JnPgukwv0f7JvdV6VTjq5isViyySXwk7OOgcI/uiXD
oC08Dn1kr8tPrXmq7lWppLuteo2Qh5m+7E4gK033rShewNJJHznwx4DW9SfUV8rBYui5lIgzB4lB
xerfvTpJyCsD/cG3OI8D+yRJzQgr2ZpU/V05dl/8zFwpf8F1q04YCLL6eTZ263xFCJl6fA6FCBle
Ib7OGGqSVZ+2+yaXc7JTY9J/Rhm3z1E4tf8yclU+m1DhEVkRwyOl65L/qkKvS5nRFp7znAEu5zyv
J1//kglYjF8QNBsWEhbTaElWVO2gvY5S2sDCDvHtNb5BtD12ATTsyAU1RkOOuPdfB8qgCJ1twyNa
/K1Dj2EKGNnxxXZF/IKql4Kh0eDE96tssLnkHmJKpKPrgr7KVvI/VmxkFHnjx5jV/4E3l7Zl5Lij
jkFM0QbY374EUaSoHSpW8OJr5YiNxAwExBoJl2MkaFdiUppFFE8oOpo7zIRoeEoZZRJsSUKr6c4w
C5r4iopnwjG5FC7lJIQYEjIyxDB9v42j1HaeEn55A+JpiUhjN7cQLP7gVR+m16hb6sTmbMh1+rub
w4mJA0vKwsUc5WWT/7nKGbh2gQfo4lxaU0RmYqB86wo/g5cTNz5+iC8p4WB9sIqvrLNktOyw0had
NuT0RbH1HDIAP9lIoG8lC0zvycMA3x77IoXEGWmmp552InEGiU9GG3Ys5IAajjBugUwrxj4BG+i2
ZTR16vqU/gVcJoh0SUrGbs6JAmCmHGXjwbcL2RwQqplfXMsr6HCOeetMZ35p2fKkTytc9YHhSoSf
d2HtWBwXP3aDsx3yJj6kHGbVr7r2sExqtFneY4RQ4+LHiXghncuVe+Xk9vdMEoZ+7lPFJyugya6l
QsISbg4dho0+Brl17EJYIFc/r47EIZQcYtB577r1k/JG+SFvkw8jcL3R2O8j4re+FwpaBLZRxCns
ugUbHeTDpknao1+Xwd/Jx/u2q2yFT3pZlp7+Y1Ddb79m0o0anB3zLkVHckvqEPTsGKzuAR85xwEI
EuUvmjbWF2q2G1KL85r7ihqHGk16oGZhkKxrpzHOGp+rqKLSq6r1TIgcJN6IssY7f7f7ocM0PsEg
7OpXP8aeBpaf+Bp+K1U2NijER4J4l4a+fFMNIPS9cGKTIOzGxV9iWf4Tak0krd7AK/sQuR79RaDi
iM6v9fuGEgnS9ZtBp9he2CsMAep7y2PSz14tZEoYot1syGKLCV3bI55GgKpBjLi0x2ahW0MGlpJZ
P/QE9m5j9lPlpegj+dUCQ2gPqNmMu+fKopWkVIJiynnnl9QocSB7vQ2yQbsvaRFAg+xCrCU3YuAD
f+/GNg4RY5BoCRgYoAMgZ2VnD0ttjywnsfqDV+tVa8y2rToBXOsD76nvpOvaRLt6MBZ3bIkNVGQX
X+CWwyFqz1RYBCt2jQy/2NZQuG6QFBfd1UFhUqwM5taEj3a5TozmeCLXCpnuCI0esIsX4NZywVBd
uyWmpYFkAD4SGdqwwvyChRJLItVtDjRF2Q8btZN/EZ1IxpPbFPNrxu80YOE2tVKlm7brevvM7hF9
2QmfZE3WSzHyP3vUUdgXqezmPYl8YXsDFpPnP6wy4oattR/bu2lJRrKg2dTkDxhrkW1xq4yT/SLM
gCeIULGqi/jEaiZCd2yKTvAdUEfHwVZ5cx48Jq5XwtgkObqj+kTn5kSn0GVRsw87qrgbM0C3fVmE
AX/KNr7mzMEayGnVQDLQVxVYKbnJTr8W6wXlPc2KiDImCjuDXy4Ec0emffNdUA7n/VHDvydoHHPb
smt6R9NwkJmN/ROCzlTceOwpN1Vio6XSRcddD52j6MoHxjHD8ExEsa1t7ji+aXIq6FfiDZoIUuZB
FTf2f1GepN0fakn2uuxqM4cVok7El19UIXHPA4LTa9T7ONyTbqDPinwJ/pLZMJX4ZwEWwt3PGmmA
v4scEQ0vMsF1f2tQfc6fXLr1o+6Ghl2uLtXraBl965jPnRjRoBPIiGwSD2hdvOQ6eRBknqD7qPQU
1+PqOHa8PtkXPn8gVBoNzGdYvV0KFJ8w+VK4e6gTisn/ano2yhVZUKsYQzloNBji45rYZC38COIP
CfogaL2iWGLVRdxsCblyCxVFfU+egNFMEEbyq3QHr9uiBpX9dfF93Mqez9aSC7em1KxsTE/cdqxP
iwxLC5xFLH+V6RMHLgNRnokrkR02w8jsyAgHcRUJzBlWR5zuxCbopVlVlWRrr1o/ii6CcVaS0jKT
BKEcfCBbVzur67dh7FIkPSPyYnD/Z+zMduRWsiz7Kxf3qQtoy+I8NCrzwWf38JgjFAq9ECEpxHkw
M5JG8ut7UXmrGplPjUxcQHLJQ04nzY6ds/fa83scrWK2oirXqEaZEgg5Et1gnWb2Mo2V2sHwGYU+
QxHXWs/7tFXM16YtSN1penRQ0NxcFkQrGu3pyUJX2TzkYMDMT2xaqGBKgLXqHTPimnrCXAZV6rxq
LtBWO7d50ZWafJ8F6jCmC4CTWtfg6YaBIemsE3NDx5pZA7UnORV1tiibAV9LLm9KYsKdj82iPna/
e5OWH6diOHA8Twkinxuayxb28GEHfj3uPzwSOls87DlHWwi1ZljdBo0dCHr7oGCVax6IJrVOIQPf
5JD5ZRAex0TMwTFfItwuM0/qx+oLTG8suZZlsV333zBFMvgAbeX9dGsRNuWGoCHlXNl+reYWXyXn
IzMtmf2Jcte85khVyi0XimN8FATsQ5YY4uLKOEV/Uu5xvaMAU2pbs6BvU7eqNen0on2aHZuBoSpt
9TXICwb53mxB1PXr7gVHk9FIkjImWAEDF4B5NicVGFOx/1z4hikcvbDoK8KoKrqvc+E84KSWA5ob
C0BiDu+wHw9zFobs1X7cfIWN0z4amtNU7CBeXlJjENXSbTEHr25RRdY6dr0DDp3mJGtVDM/SIvPL
6m0wAEuUGUYXv0NBSxvpCRFljvxCl4VkRyzPSZ1fR3/RTxE3KS42toHo0Fj0gmCwuMu4I0Wbo0Kb
kzQ4I7oYki2nfc49NwHCD9Iy6LpHTKz83rknqbQprqW9mthDBFvMqXs0tXzvYHFn3FG02o/NhPMN
KJ9BWu7VwqNcJL9y3Nh+HnK8r5EwAb0tngnUoSVq7AzSmVFo5I55AzvnBzRRFPX4HTHn5gjwmYVD
1EVRacX6S04fAdIO0fQJhlMgwB47ccuoNGnccxtMGG9dJFTbtOpDcbdaeYsjnyOFAAZSAfk/tGie
dPqn4S/mT0qcLB1YYm+FFjv51pEMCV5JHMrUu6Vo9L8GwoImuOF5aSvw7lXUpskjzSt0q9B7Gp99
s5rsAQZWqdNfM7dDGO0ysibc9EpvxDN3WOlo7KDsb+BeYrwLbqwih7qD9Az4/xPT2SJrzgyHq+4u
Qb8wPtNY6RXxw91a1IGGndwbL2IAi25OMnA947WnnkBIbIs7oifEsLrb7crjLaGmzbsoG63xwUjw
hp++M4Dl5mu30Ttqe2a3xLceiHl4YoW1lNwEvXJy9I8Rq9+DT0CEpihDKvbDll0i5xcdzZjzN2Pn
yIBKiaL/VaRZlj+luLeprWlYI+4AC+JnV/yf9XTpIcpByUV9kBv08l6VzNtm8p2FFuLYWFcqY6ao
YMhCdVqYK89PzNnJXZUuJLCtIfYDjDKUxdKgfXRmC5hJjpjESnzslmjMpuCwviksuyA2/pNt5ehV
BwAe/nUmUsr55jrd/JZXvV2eKP4KYgQ4CPrtzRIold30HcgIAhXqrrnBtwTBzXaGyfwqiTVvdvBo
6It4C42ZGq3iqnZb7RjDUtHXgDJEhW3FEXK+1DVorgapgouMY85GoV/P8hYbS6HYQChQkA4qoHVM
lrs1AzCJ1WOGlhvzUVmnhxZvLnI4EqlX/1PvVvFXhwQdt2GJWqgLlJ0lp2hurK955FUN2ckQEb94
S2WuE8goZ20Q+OrTh0XE58O+zVjHt7CUg9500gOuO7gVm3DiucatX/xgkw6rcPVFhCMWGprwTFM8
h1B2VJZuVISoX1m7kscmm8N+b4vSK0viaNSaLSctO3xjvbUPzdR1w10Tt5xUXFegdoVzhPGbvHdG
kLSdViKVVeHcgGhNFYPXkpaN6TDrEchMTg2wYmF/q7PVWVs1uKeBj04ZMWwNyekAhuLavxq1wnlS
zqiMkxM6S0eYEHb8zOUEYtLNEUG+uvYitXNzpnz7YYmQjdcgr8WmxuahYQ3RKjmImkMHqGHrGcIr
ov9STdZ8SPHGxscZs0d6kAGV04Hmj/WRMivCzIqi7sZOixaDVGTjA45Gy3tj87MdihPSlW0KYwxA
/CBpJZKB1DRJ9RBguPxcKm1caOeMu25Tn27iXT6CaNwlPkOzTYHAN4ZG5dnyVHVjsdKHiG3cOI6r
P7lN/fwJSuwiv5Yjp9YTBAVkTViqeKJpHtPsxwkjvaPxi47KonX9DmQsKnbALVAjche/f9TED1or
uzoibXDqe0Owpv/FIpZDsruXzJsBfYiIUTJDglR+kTpXqBh7L6QPxtwEc3XpILUb8tCpLkuPMvpQ
2ZQuT05sEBlloEHlVY8BHEFHQO+4uIh95c2SWbazzzx2g0/azL3lQ8DsFv/nzAAhe6TZ57Ge0R0G
mFJ2+XgASBIqzIxccbhJ7UwILr6P7EKqClXL7Gso+3T8WCwGK27YZzNV0NwN+FSHcqlpHLDgyeQO
3Q37LzOmWV9RL2GthNc15RgAFAUZKh3C7BPgWRbxClCeaRRU6BsBJQ0QY2M9sLksWYoaSLpW+DFQ
gncr+g0gSchEfYPAWZY3DhQizj5q1QK0cObkJc8JXrtafgF/ZMC7Tbq9MrzKEsIkQMYcn3elqkJ3
myq3dw6Wdgm5hLO9oDytHTodODtXCQKsF4vWzHcilHmSwLr7Xxzh+HfzUnGtSLmgAwXlxeq/UPJy
2pZpBMwHo9nYH1eSwnvi2dkndxalZISE/sNxC/MUqZabQw4hiiU6wwSvG/odbMToMcVmgD1bbks5
cYJFbIakBPT57yPlismpcwsxUYt8nw/r+NwSFrk/LFQrAXyTgdb7AZWREUsJd+1rRTtAIOUsShoP
Pv2srde16lukZXFhzpaJHey1gIBXUNopzYVklswGof7Qj53x0+wgstEyC6wFiSON+zR6S6NAXwYc
rPNNCs33BwJ5nNN54pbsb5KgsVXRh4dCO6Sf7ZDS01814CQfExvsxR5NWtft0tLhgFVPoGo2hOyG
LzkS22iHugqHXuJo8Y0PGL06MYQC5L5sW6iXctncYOFDvocCFboFYif+hWUvaLDavv5SGx81HpoY
kMWQZYPvllVrD+sULXHvHFcuXw0yrrq+KMJggTbYHRQfjKJEY5BYsp6LoURvtAFoSicI3fuFMzKV
fJuQYnoAQ43010rmNLwrXaARW4iiZG6B2K1uHFgD+gyXn1M/YTXjCCsXOSTmzvhC4cnemgiBSdCK
PApZaRAxbpgKaKLZVGkxg+DdCZ4vJC05lrjHzpook7TTxVfQh86bGDoMgSEVk/dgOYzVd5bTZf5j
MAIlAd+2YkvmHBMCds414wj+83SFXVFhR+lR8ATujOWPuqx8SEwOWgRxg4fwGvfoHnAMH0PP2Dh3
HE3m6Zr2QAbWierMOGsV8kmn4qBEs8fbk9VnIKiTbtWfI4TOxMYPI4QnjDoU2dISPD9eUVIhJ5Mk
NS5BEvY9bRxxw3OCAR+lcvAY2BPnwVbmqLZzYmVp1jWm8R7YdigaAwS+ISDKDjeHbmy/33D/6+ys
Ml+kN3OsSc4pDYOLa4awCOYF6rJ0Swvf/jbjlNhpuoV0hlWBQS6aVlsPKzzGu5lpg/c65KIzr2Ue
w1ArYkS+NWGGZ8yea9VBPAVlJDonVlBiSlvoh5CQfpQIBOvtMrbeq06L2HkPGywSNxHjuGe6A+Wh
iQu23SgCELgp3aL2zjK2IBI4aHf5dtMYsXKytOap8Bw6+pbO7P08T2ri6idwy0B14I1BFTlNb71c
yYRJx4wKmdKig6NHuA3FHUZ6fB2T0f6WnnLFt6yr1S8E0uqxSZHPHaRR4Gk8AiJcHqwqITUDmg2O
4ENBFyF6oydEEAGwBAjHWmBH2TFA9E+oJTrEy5knn7FBsZE7XKjyeZhR3v5FJE6MXH4lWA7IUBuG
kmRpRjHHoV0QwhcxSu0LWZD6VFa/HXYeyQFosTtkdHiCgp4VhKTKM3l7+A4FQw0iiQPiZe9SwHKS
A2TRXwwiA04ApR09VMweevAZgfsubTe9S8Ihe7F1qJG7uTApVkfjMDGhb4vv0pPE5PqTqKMNRg7F
Ej7ZcdswUi6D+6hf7G6jJLOAc6JF/ICgg+SYigrm2aQAbbbDGIqI6BV2DwqmJD7iP8U/TmROw8kI
BxmijmZGZhsGsW2eFrqNEFD6ATB9qHp7AvvjRYhST0FSIaYKS6muMbqy4d6ZJy4OHIh8HzrokA4D
LV3vDtfgKA6OtvOJ+PdiRGrkAcwmJqt3vmGdMQlt6Sostl07rc8PGAOyfgn/Mii46cMffJe6sitm
JrYgaLhVZNBNHz6RH0TiVDkqibjC/U469VgJjIMeg45/RpSDxcJ1kxBiV2wAQdlftCLSfqxrpCgY
D10Loq/baEBGY0fkHTkUP9NoEMO5HYPVx6YmxiFT61NNt2BuqBjbkRKwwG/DopzHNUuOgNIws+vd
uE3DWRJpj+h3Mb345Rwxrv9U04C8t+uZhh+mIreDrYuL6S2cR9gowOjt9mfcFQ1dVlJlw7cQBwnv
yJdEAw96X5JB/QM4eq4LzyK/bxBtfHBmXw5ouXI0htsE57q+iKzv2JbAPPWoQzH24sWoE99Dmunq
kKwXJ1dwfEtOnPQiGcrZ3eucANpDrIKu70GUuCi+T/YcVx85UXz0W2nQroELmc7kuUbU7lyqSIxM
SzVpGOW97tzVgj5lgCwuUxr2TrlD2x3QcXEXtzrmsJ+JE9XY7zUaQG4cOvqM9EpOs+UFRyUYgLoz
OZeSCHGCjVJSVJeTVoXqoBuRJGQe4DAgzvCt1Rc3s0CaIzzH6gV2HTKQSAuES948ejzLiCeyS07f
fyJ9SNFHsChUp2s7UJfuWxRgzpNX9oi3aF8yffdYnL7UuFUxOhV+wLQ98IfquaHpXr8I4gSmbwEm
07dWokHjhqMSnwX5Fogqi0H+kI01ueyZuUptulJkFbOYLbAKftXS9Aaq8FwhDDsHnTeSAcpXo9Tb
kCxWEG3WYOPO2obY5K0tnLeIOlsNIyNktA7gZ4ENpK9JP2qbvo0rl/LCveDe12ljenWLxZT7K/BZ
XqhtpImQnjO6Tgm4oyaBdN60qFJ3NSzTg4XM8QvKOsKUlHbkufDoLVUYSNPKfSk94TXf2jgmcxco
ZnFts0AwcJV4ihxXBpchcia7PnmuhtlPdg/Non3ahEt6drtJALRsC7f+kJ4lwwNH3jj/jnaK3jOh
7m731Pi9l75WrFbmvVIhfRGm5X0AbrRHfOe/ZhUMH7h/a7EaDRY/P5EcZ3/RFIs9TU3RdzQ45MJQ
9NcwcogAoaARJQLMcL0FzmI+ljJ4HhRWN3bqEQYy7eM4myFwR05P/kLY11+HAubJDXfRpPOdE7RE
am2jitL1wiB87Tamvk2yhqxim7CZOKXhn9vkIN8P0xCB3RkGaV5RSFRiRujP/SO26FCK1WwDsSka
TiVtlpn5ht8GRGstKmJ5Gq0ZS5fBQ6m/MFxoxWtYR2H9NAALcDHrOH1aMt1B2EErNYXS4mCIShBD
F7ihH4bAC2JSjDgTtNOZeZrJLaRuOu/ewcfR60d71JbWk+hqW/mbNqqVeF9SZQfOdgnmFCMGsTgI
/3lg2sY9kCrmN2rnaCdqHgVJFC38AZtsLow2lUh4WCt47szmkpDO6H7BkSHnA7E2aSSuixPxt+YI
Hry3q5LGr9FdoX2e/E2PU8LKd1nmF+9FbS0QfTizP6dFls8ooPr2XTK0cNwr6amRfak7mwyfhnv1
WmaoajcWpzIbdWqIYRQoCrTZjZZxKY+c7MY23mf5wsRya0sHC8C+c9HJPfYKCf8dHfaeqCMcSWb8
AYTSnX80AXmoVyqXJf7lRNBetz2ZCeqm48Bp4bNh3b3keImAvoaUFdw2uBuvNarV7k6ToaIORvqG
MZ/u5FPsjYRmazhiIXadBv7gFrDjjHEoR6z+aidK/cLnnXmPk1MsyDa1NVf3CRqObuulgSgw5xDt
eMro3pJmvpj6KhpR/yQ9SVdHIm8teLj4fYmdNTSmHkaE9OlpkuwizbZwILLe+Zpun6RzXGdOt+u9
QHyQCW2Tc6O4hM/kmVOsbVE0opqPMASD60VyHR1yHsbiO3M1v7qlLWRh16MnTkVQpwWh4vS0AX2S
ssUQRelk+iTyrsJfX1EyLc6mcEkwQRw5OgQyeymNwi0zJfVq5ZPhHhzZIuhQMYm8KyMFYSXEVeGe
sXnOfOWGxCYKKR2rX2NdTI+ly1Q4ZMxsR8OegW4ckzdBZlJyj1tIhd8wzEmAdklUfRADlGha2KmI
zTNh9oyRtkipZ7PpJzUGoKj5ujbxiO796oVLIu/MzNDuOg61C0kSxnz4mTN2c1+6iToF9WkCiSMu
sLzE21iEEo1i6gf3sRrbEGDZJMi4iPsOcJrtW8dexy1JWlNG90blhEOv08TOoSjf4othmlOmpUAE
4pDIswlhcCIxKjLv0pkm+p7gJS22trJGVGraRqJc5MLboeKJvzaLg20DkVPibyI6nuaIfI8oVssX
3guoougZ60BPZ53NurM889EB+812C7kQ8D6GoPQuIyoxSQeOtZr9vkX+iTnWeWFVmG/dyEAcLMDp
kk5cQ73B0lMMt8x76nea0SIF3CCxLIDprH+hFphvWhmNh5xzz9uQ5u0DId3+YaQWuLWR596JoIq/
JL6Z3gcOSy7EfogJtJXK/DrRE/6IWN7g6idWGp2E47U4tMlGpEcmUiuk+oWXsV2M6r+HTRetBM2I
nhJHnu7AM0d2W8Vg+BO+mPrmVNINtmGelU+raOGZzF3nGd3XhBksT60LyCY2NNQDHKraPr2rGk1M
sKsRsHOeBPGTG0QKhhCEX04XujdwVipcbyoFFK5n9Qur6HRDeU8Iy6JJUqD6aaZPYQ9psPdqGpyQ
I3D2vBDTHc+YhtCJ8M48I7h4mqLmtnczOiurtpeTeEOSANeSj/06omcBEuP68pud+fK1TuF2UNf4
6W2fYAc/Tc3kNnuKxJJAtiGFsipiJtBj6Zh73NGMHyMZtNtaVL51t6gcOMamQbKyvM4UZk6+HeWi
oHlrAFFbmQXxT7/DgrDLWOFuqkrSbmwVirJt1QEwrSMfEWUb+BxMGdGZ4t2Mnfeemai7qV1SMLYq
DrvuNGHLITQC+MvZ7jqr2ZYIy2DdrGNONJRdcIoLywQH0nXK8C1zhvqEgJOdHs5Z+Csl0IyDaQlr
fcc8Jh0ZRI2LeQgcUWGyT0fvDC8onUBg+o21aWi0s7ECnwvxsNkTLsDaMeHaPdIBSRpOlu8hU9R4
vpKovXa1NbtbGgm1t4urxpdn5gF4VLCC0TZuZgkrEB9nZTMQTaJlF9Ojq7ZjUdq3JM9PuxD8JMtf
UEX6vCDR+zaCdvF3JLaz4LQqTDTOLJO9GPxQ1W5gBtu+hsGIuGnQ/MwfyxrFhSy1DKMH5JHeuCNT
PvROQVVEYi9K3TM6L3A0rwojcj+IsPGgaJNE7WIprFPdJu5RRuFY31BF2B4aJVFFnEDCueS9fg8w
PLuuvjKdB9ZgmhqmtaVxBrjC06/Gr4J4E/WB9dMFMfQhCluAEEld/wNO7ACXZkGCyIS0qt/DyEaM
jGsQl+OICDXcIEWo8YIC3SEAe+jko+/3tK/aZmBQHDvRZVIowy9JieZzH/se9U3hoL7aA17omfna
KNeYhEnh3Zedcb5rE/TNFbeNzl9b2Yt3W9hdewn8qb7jeMWIHoMwuUTAOjwEXJzPSItrZ5JjVO+S
a01ogHhFWaN+zA5lOQG0wkqvjopYASchp5zyCu0qqh5Rf1iyjEtKWU52QC6Zo8p9XnM+3zOSrV8j
O5M8joQYXcOpm1IOFRnrdG/yICSiuYLDHGANfdTDkF3akgPcTvRx8YqUQb36nNwuFqchc4oJUsJb
hAYiAYzYWdlL3OCK/oHLo5lum5SxGU1dv0x2k7NUCIuy1OGeSfsOwU+G3ty+FrFbdK99Z9fTLdbX
Vr+UReviS+6yLqo2jHRli0YRnvqRUp0UWwWQx7kZwIZUNFeqsvlAPFWKF4N/d7r3wAR1+LyxZW7h
AZAlGMVNz1oJRrymoTc1VlzAcS+sZcfizPWHjdeaa25ldbW3s6oVTH58C8mAmERyS4aA8I454k+4
m/kMNIuUTBp4DcOb8LyeP9V7gS8l9rCjekl9LoEpQxuzcHFuDdgI7h2+p/GWuJ7ceTdYHvW0heaT
+0TOos94s2x6aruuBlb8IhbOLF9i/OmMYUuThO9cGOnRLCLC4+TGUzq/MvSKzUEzQIObhWrcOeJQ
LvDkppTVtzhamvC0GKqNrWlHnyWY6gSvRtiGRXLQXl94x2GKRfSKdRuh8IY2uymIgk38N9KcbKJs
2JrCXWFoV+JcJnQSulMal9mmQoxFtGWIi58KMnZgQJA3vputKc2vMa2nZu/gmGhP5Hvq6iEMg4h3
MK0M3Uca1jNSNacENPDeOaGU9AHmdtpSnrTNa6WHariw2tX1R5a0wjsUdeEof4dUp8Bvllituq/w
9TkPU2jPw+3YZm19jwUhXJjxFDMjQw4DMSoKS8aXvmK29DbboGH3jBBIreZpT+cD+b9O84JM0Zmh
fLJjvzoIZrN5W3secfUUWxXj2yBHRMa+1XiYQ3GtvlZ4j/xPu8+a8GEFlc37eem4TLsGfLaH4GhG
e7rzx0yGe2YhdYXKLWXOuZ9gcq2QFCUfM55ehk8sQ1SJCM5/BYTr9Hthso46wPLDb9MU1s8+g53i
UIXRMO6GvESkFwQZzUTfgImlGzij6JjaWH5d6iCkGeWFGkNVaQZSM+i/wpuGx13uYhOq5E5msXcn
C44Z+1qK+TtpGy7FRDH0WJaCCVf8jozREpsMs72NYZ1GXOrEzheFwxQXek05iMmC5j2dJ/xaW8ud
8/uO0nCVvmT6zSKJhsYvc5mbjo1opFFv65+uMbYBll30IODzWI8ny2HADV4gJek67IjwA2THOAEc
ZstSw+PDzNSa4gBV1hzTdDWmM2QFpapkiEaqCD1nBmLtqYtJhgQcQlsR9wjIo31f57HazxURt2dw
wJTgGfO9ZKsEDZ99HPoSNaTLpO2GaDiJ+pHOPUHk9TqKpJQOt8y3x2ij3SpPD9DtcPL7qKyI7lpP
uhu+Uy86aD9UxCB3bBEbAKvOW5jQl9m7qHK+Qbg3v9JkQJQIK4UwBB1JNmGn8Cr3wn3Wvo15NR/p
aAfDvsOOWuwXXVneibXLQivFSerebhMYzctcOAuIvUR9CT2l5y8SweNI3row84/cFBT8wCWB0XBl
zXQicCS7Aw9jd08cp6CJR7Oc3TPbRuoyzYngkTCW1e3gbFB4S3OHbNNpT4EPKAc+Hkksh8TElIpS
1Q4WG6VFfpsLfBRbJu1NfMqEmlvsaR1hkJsoH6PsBrh8gcBhGNoM5YKXfsf57zkQZU12UxgwlncL
KZrLbWyGPrgHjrgMMDQB+ex8IYKPEEZtuvFVTpVjt7IqT+XMPGsfwjlYfydXdwVi6QsP1/AtjXH3
cceP5dcuLaPsHv9/XJ7JqlPLoZZ++ATDx0x7cpGwBbFKmvZ1oVmKhAiDcYm9nBWEE2EwIXEjDZUv
wi/EWwCKr7vBLZw0N0GdFxNXBK0AOuy+p/kXN0kAOksO+4W3IVcDiq/YDQJKzWvgYAkH44RG/8A3
ppZXDvWxsyOboum4keT8gXyKGMqgzWxo8zD364dxUH53LUxgiquKSqIQF1yY7T5emgF2JpXtDzBS
iO6belAfi9+ZcZ8Q6jzywfKah21xGxzp4zIfgj7zwr2aIxA2FUmg7ovrQ0v5aXcWMlgGq4V5WMgp
mXdi9NzuKBVNrGNUsWttWC8H8lZmN4p2rVObkKb02JBp3rKiHAjo6J7L2el/4fkGDYjfL7hPJHok
9G8DsnoTwOY/F0h6zElEIs92I83V4WdNsx3AfMY0HFKJUcnRpeVt79DUA2Wv5jB+SQeBctOBw1Fd
xlr0zdm1AmXtmCWL8YAiizah72dtd619TOI+6YERNT3UGPSXyV1rHDzVEMA/7Y6TsIQjducy/D7O
Ud0OH349VAhOxuhb1JE3qhpHHn3diNfRlRGCFTjrT1U+d/c+IRg88+Dv9jwS07GJw/azJyt3haDZ
CPKqJBFU/qHz2NEy+NCsg4cFqfnFt8aufaCGsO+8RITe0Q1Lzm4uxMzPWmUx8rtFX3BoBxARnWmn
mMg+s6Q5xzwTdr3Hmh/sIeXWR0AL82M3Wi4+sgY+n6uD7zTvxucuI7P9jDfL/zGzIt/E9iTOsk+W
byBWQby2USi3WJtoV2riKk+FAoZ0sIbJ89lBrNDddU2mn9tsCi5a47Helt2IEDVn6vwooLO4QE2L
4IguKt83NtGg8LeDAwkRyGvqeLygaR0sTuxdkN9Bfx7yc+N4IXcD4YrbQYDy64o8OWd6mUm9RPK3
wU6bf1VFAc/VdC4naJGj9d5AM0cz72s3Q4HBwzOSqsrcl8Zrb95AFmeSBNkMD7oIbMecWumrpyR1
mTAAMQSNQYOAgD6JF+p2IvJCdhs8r8NPEsNCKNIaTD/IBUvfChoLeuczoMAyXJQzIZ+yWSjw9Ozj
JgJmMhzwqM6Qxl37nn5/fM1KbM+4B5f30MzuK2mrKB44bXpQJXGs3HCNs/xMAl6BE4/pIsuq4L0s
6VjvE2ZO6wQ3ca2PaAP2jN3GFiJAX0I04kZM9QnkzmKuc+MW7RYaDa4NMK5Mm87WVNAroWCsq2Mf
1O4DsBJgpmMlj7bR6gYMnXu0QFvfRwC5vpSSfA7yQNSBql8/pVWj9DHKY+AWisMbq3Dk9erGKZHk
0lRBbrFx80gwKWnhAOwIg5ppRKTKd3ak4oHP6mwvMCic8TR8SSsg2VKa+rmdtXNLm09hDgdj88Us
siVmTEbMCSOkzDZjk2Bs2lOEQYsMa2KCAWxCNyGCfdSS0rAxHZt3EgOjJ8iXrxA1DONhIj+Sfdot
xe2wNn/YBWgwSa4aUK1SW4/gf6eT6mzzlakrMMAlsT5y8iPOiTf7J3xNzRnrUDHvwxRj2s5UiyjP
HoVz/U1I8IwHtykNukvCPb2t1cUKXCsnv3KL6s4u9mnBJO2EQJ4wpyKqYeHTY6ztKABp2SgMuGPu
ChJSpWn5tntOdmROLtMxV+WoEWLnS3KDx2CJX+OIfKUXyXpLaeBrMjDnIkqqK6j6gbAWBvM09wQB
MVYY+Ts76vLvBffmTZj2Hi2CALC1cv0HFFwTxRm/17VjhcxT2riYO1nQohyGn8bmQY0bJeeTG6xT
ZgUQglhTnI6c+qdkIVwayfNxVAv+2Y4YreSeoMWm34EKKu9geRX35NHFMyqzXF3GfnqGN1N4d1ZV
YAihPYEeieSSHMoTqKJd4REvdegB8gJCoCFiQNyJUV+Q2dmaI5UHGeMu75qFR9VltJPD0WXsO7zO
gqkUG4INLzA/FkBMbAL8YgJ7M3z8lEXJPbrwRUw7gcByOC6uKDkdCr+L6xeUn3be72pt+ZE+QCMk
HRXfHjoV07cPocaeYhohAUiSiggabF/3nIP7XW4vwvdghmmv0zvBUX1or8QRL9UrIcaie5uNHvlX
db3jTRff1gxHz0qGTH52ETgQ9YHgccSh15JQzIDBpHjIeMgxfac7n2b2essFYc/sCrDjvBWxFz9F
pGhQFwCMEPMlYM8uP4e+8xg2RdpSHqNSnS3BPsdy4jw4ti+s859//Oc//us/f0z/J/2k9weCrW30
P/6LX/9omU/lKYPAf/3lP+CX8//ff+d//sy//ZHjZ3v3wQjp3//Q+nP+5+/wvn/93N1H//Evv9g3
fd7Pj8Onmp8+OWH1v9+ff+H6J/9/X/zj8/e7vMzd59///NEOTb++Gy3O5s+/Xjr//Pufnvf7Cvzz
Aqxv/9dr67//739u2yZt//hfu6ftf/z7X/r80P3f/3Ttv7lozBEb2TjQ3MB1//zDfK6v2M7fHGsd
XIW+a9vAj3ilIRU0+/uf/t/cKLA4L9g+FUHgO7xEvbu+JGz3b57vB2EM8Bh+Ii/++d8f/l++nv/3
df3RDPUDsute80NtK3T+/KP75xe5fr6IH02IM4IL/uf4bmhZvP7j4ymny8Ff+N8ZAKE+I5IdaSIW
qqRj0DaFhDEpVKebDpjoxsG4chb9+kxI9zLl7BwaJNUhziEzTzONyMj5AT0BuQEF0qUI1+kouXW7
QsjmYs+tIMNCe2CjW+5OcBYXv599UrtQLsWxuOcQvXa0rP3sESyDI5R2PW4mTf4hOckBzBmO82Y+
+Dnh6WjDLwNRSBh7AZzI0uouv/8zo0W/xHN635GPS4ac5vxkzXgfXOsgq/QjrVXA8WL5dOZZMYIe
5IXDvrwEoY9iZ1AkK9G5ZGPvdm0/0J5u/V8Dim7Q85fM31aLn14Qq8oLIsu//pOzQNP7DNe+aMmC
BcOMkmofkn5wQs2uVh1wtrGnteMzm6W5oGcnfW+8jGuKAhDifoMKR7F2Mcc/eCK489aLE+NU6LLo
/PsXRb62etbfZkB+r5fSPrQQFi6ytrJdT/Nvg/96PIvhuQcQdFrK/hAyh76EU/1u4aXZl73xtl7g
bhEuPzjAV2zkaIw+PmDczNvBYaJk90StxqHeZkWO/b5k0u76NEjiKn1jxssSHoEzzBSGg9DdL7W9
L0vnnLu2fLBQRE+NOCdTfzN2c3oU/oDeBMuh7XoM0PERX91wemiGX5RP/sYPhbM7BrHzwAQhYcdG
oxpbQEZ6FVcXnBD7heIL8/DgXGbdf53r8HFBFv9QEHZvhXdxjfgsO7s4FjZqtc9ZCkw3bF4kC4r6
q7bfQ9H4xxitIb6s8GiPHuR25zNZqgK8vOa+eT6pcPS+dIFptxBOul2oK2jXhMphH/7plg6GQUyX
IB/Sr0QRPIw9ovyBghyTIpq+RCZkXaUNpMHdGHjzFotZf8Pk/s61IWmMmAVWlFO1FWSnDmEJFpvo
MHi8zn6g165lL/dMQXPgdt6OanB+wbqIDjCdfxJFD3XVkOQBUmd6q8JHJpj9Zsrsj87v1HYYTvTd
483QaDSvy9ku0vkcp93esrqviiK8oV7Y/F+mzmw5TqZttldEBMXMaQM9t+bJOiEsyWaeoQq4+r3w
+0d8+0QhW7LV6qaLZ8hcWZfdLxvwPJM1dVLNcpQcAYFcJ1izWGH3iLaYwVIC2d077sgZFZJO2tsw
3aHOO/VoHrDnMK1ngkvMMp1vaGPfCnJSe7LNSjnTVnZvvAv8HXCpdW/P+QFkO14xc2kj8lfXgs3f
iifdIhsudYdNoXKXbw+CPfcVTBH5iyQ6Qb2w35QzmEc1mud4IJ97k/9Gmlvv8t5fjuyUkVCbzM3r
Tsqgduzn0h7vFl4OLA7YImTd7QsqD6u0P9s+e8yT180Wh+KE2tCwC2gl67DrS8hVra1/pbH2A2Bo
/bAGgdFXWte4lcnZ9bWekOHUPEAZ/WzdjPiattBuCXdbcmbqNcxUb+11K0XBv8T4ofI3P0tfjYJW
vKZOp8u07r3JDqg5vDsMDLeamBEEQLzuvjcXmO0FwkOn2U94Zx9SjJpiVUdhdkQDCRMVQdu/6+A+
A7Aj7qFsuBL1FArVlu1N9YSQejpxNj7DM5j2rOY3mOW32wxwk5kqBHHTHcrcurL69o7kob1SRuUH
xEVlBAklnGhe0KMMaeSl/o0EmTTEmnTymTMAy23+gJ/Z0x/JENV8ceJApkYd7Wfbp9nXevYQLGDC
yqRB9JDhLxJwJhUUniRAA4Rv0NGLY66N15ztJb4D17ks4JPt5gxmr7yCZDeYOA1/Yc7qu0oadmgK
6t+Z2bwQ2YQKxXwdyimSrQ9e0ubNrcxkEyteCmRwwb5dddLpMyriwdPdCz7VezhGWMtIHtwrh7RU
m1VVVZEl7X17hQJSjZ6BjXbywlSaMba0YpjtY6CncC7Qun8Wo/mdrAfm2g4FtvGOX6Qn7bB+9k1j
Qw9b00FzHV5Obj7NpvbEI3sDtB2UvLxNK9MPcEo3X7eAbmyhnWJ+c/ThoZbZeFLA5dakWC6rlj9V
SfXCykxEVFX7tVNl2CQDE1+kpsesNRF259Y79xRSYvR+n8NYiVgjRppZIpSEhRLoE2dxJjEEGxnP
RR0aSK4DyBJJkDTrF3L+qfleGSKYCVJSTw5qt44j4a7qGTZ6g6niSc+zECVnFFtdA48mfu4zot70
1vx252nZmWSeBA6O2jP71Cd6j1jMCZEPBdr2qahxB4rPuOzeXV9xWEAQiouWEciGHogZwksDym9s
waGmDbb22x2Q9Q4iW+yIikZOT0Yitz34amwUA0T3WsiEhp/sRRb6tn2uoffBecboTtsDtdzNIEYC
VItENWbL0Vbu92wi6BBEoBTC3A84FbaHoubizaut7iSGm5OYzPWh9+0yem3mkvbBzZkl0agHemlq
ISkNO5Iif7nS/ZE5dr6WXBR8Fg/w6Z1g2kgjTjstZ0M9LZ0xXHpNg/Y7wJWMuYGSH+Xd4jNth37I
LfFddeYSUUdt4OLKOpopZsu8xR1tDldefV5jnEishdaAmBhMLIy+oRg1m7B5+vbL6ivH3IKIiUCS
i0wMwEqm3oV0LREOPaofnyRiQlTxXtbgDSfxIeNNLL5JDDny89ns94gVwrWrvqQWJ+jYenLtrcic
JsQPHZGP1DbRwAptx2BK7dgJ3omVIbhnNu+TGnAjpt3RLYtmX3bpPQHS40MSeyzFG6SAhWKYCD1p
p1taHvr92kVjzns/b8Sd0ZLFCcXtBQKfhxHRoykkyyeotRcGA6gQ4kbfC6e1A6ixrIW1INbb8mx2
UEdTD5k3Qw6cj7X8mxdpRNuq7RfDflxQS6EMH2AIxFzzXWYddMkszig9K/p3lW1nvODpiOKwXA3r
vo37kBVYB14keaLSRFTb1t+yR+UYF+tzvGjoqrHuNBAfUf6xrJUDGx1M0n8rkDQ7cHflDqkUDiKS
vshIE1D1PMSmW7IRG2+8TXs39tii22jiFiq3zrjvWFhf2CE2EfLqGd4rwrgsIQXKkbIK+sz/U7pM
58cMJwPpo7lWv3C991txcjDi9WMqE8V2aAnGhp2HUjsMBTt25BNsxYIh/MTvQ8JxQYBMA+JtGB8w
V9Pk2rO9X3KzuWFbfi+UuUtnmewRUuCxg7zflk++kbShkCOnKgYmhSv6kjfWp7DtI0dRdaz8C+Av
GI4GyIMxgxvcsphIZGSaqBG1DCbGOeUVO+ZQxC5O+dXzMg8lFyl7qoBh+4fqfK6vco0GYmaDdWF3
U/ZsFi0HJfWoho8xh4MRu4KoaSQyO5D2euSb5BzRy1wKBe0HSm3IrEBFrH2nI3EfOit4gymgC5C3
KaFofJt1GnNQSCsUXVqdcY+13ouG2JqG24hQy2ehgANs62Di1YJyaMOwurhQnQxxoGbi2qCOqpeP
GZRc1GiK/vEkUUCEZq8FQwaYN7ehByMhic+OQ1YBYnybvTOUd2BYDLV3IJ22IHiN5SQTGTI5TCW/
1nndr3hYd4qyM/Dq3AtLqkFChU6ko5BEAjY8kHO1WZ8ddhSy/+ZKnnn0nRumxTRF+fyAFqilW5qn
vWCzMUvnNyqnCHLPuMeuHod4vpYRBd0kpw9HH6nBbOvWWdV0XVD6p46F5w6FKUVmuxFBufbJYtz1
CYs/l9imPVFX2d61Px01XaAlF90rBLbp3Kzaph+b9obyHmEmEeQp7XKvYnLizAI9cD5fUZHax74T
YoeaR0B2GJ4GpjdOPM63WVffq2dW900zfU0ja+HB18VrrN/kSD7jLAuHZQ6kclw37R5+cgEKujcP
UDUYZrmIttxey85D0Z48I0fo6sbxDbZgt3c6uXJRMRh1koZ3R35N2aNhSXdP2Zh+sO4R99LBSpOO
QF7MdSDWjPaBIppE7K4CEmVJszpgeXL3ACzBN9TFNxY1JJPtKwkG8xeb/4+UF3Ev/cEBRsaYt2aT
kgppE+xWnXrvGLOHOhLHQscwo6qe2xjPaDWOB97jdGBeMGNhuLNszFz0GMMT6+RfhOxE+dRT1Ugr
6qrq4tbaZpRKBegZVh+uljLr1PyXISNYt+rRj6OzvscgckOw8wc9W3dn+od4ddb7JpN/GLZ/kyZI
uAMEld3sTPhmOjEe+CN1KZqDnZScOrX+h1AIcDd2Apk/7eug6uujhdQ5rCa5PC7lnars/FnVX9Mq
eYma9Y4zHRk0aDwsIDlwML8CZJD96Vycg/EIrcNuHecqDEd14YwRicazIYVz+8t/H8ztM/K9JLZS
L7Ou+uF/X/vvXw2LclAJF+5Vrh0YI6Xq0AexgmFo+8t/X/7fvxlF4l8c/YWslv7/vqP17M7fpx0e
bKvsjP//H//3g3tSYy+zxjj433f++89mgS6f2z35ch3r0P9+jf894n+f/fcoOsGAIHb9/75F//dz
/335/x6+V6873yVb8X+P9H8P/L+HaSz9fCK66/Tf4/n35f/+tZNLhrMQe0Ga8ET977n490dEn4Tu
DLbJKrhMnxHO5EkKl3Ed3s3O/YgntdxZfD1oR27fwiCwSLeXWyrUcSbhD/Ni7N35GGmiXE+zQ5P3
QUY62YvLYjJKLEn2qQakIktq2EN+ej+TFz9NffnbbcJSX1/J+zTuU+RTd+x58F+W7WM16Z8D2vwN
vETbguTg8d8HAFVBDojwHnOV/2jK2LsJC87J9g3aBNeAQqLjLPRo/X1rjFxnrJ5zVoNPqn2yLbiX
qv/t+4Y4Sbvxn5NB/5RF+aW8tD2aMrdf4zqlxkHA998fF1CwueSu1+vaeGgTrX+R7GyO8QJnY6WT
zGX1lgBaPhBd7IZaLCqyUGiiEqRQl7qHPLZ25vqkSG7gdHqcVENx263GIUln8zEfihNuxiViX2AF
BUJmMm6be8qIizUO3oOZORg7Lcs/Zgz23wDMLWTEePJqouMOY8dtDlZj/dYk1vNxmLR9M1XirShg
hharV5115Jp1HL+T/3eoS+eM3tC/9xBwRQz1gM035mGZVxmYFs+IC06Hw0NNO4u44ofZmNYbBrGJ
aUv8wJ4je4PLh5IwXf+SHvE41DENn2VpN1crH/NZGX99NjJrqpJImkI7rY7zQWNFLkEjfmezwJZK
VuJ5wld8ZiD0V/fhjg/u3H2PfX/PQhQJnZzdPU+1H4h2MbYCJA1tDEzf41Yj+dmvqhkiZbFCWVwq
HX3J+xPICu2wzkI8OtApgUhY6lQDtYvsWL8js0z+cZLxYOoGSZazfWyFYKrUdgQTYY+pWD481oy+
j+PAomG0TMKFV0u+86yEC3lIn6ID2N2gRTmVWSrf5q44pOzbHuMk+25XP2MHuWVp1WZUz/W1aJrm
vtLS6mSMFqdfazTP6IhipnQONDAr+1KV9kKUQXFMwb7RVlKt1n36COn0BDyTDG6jjsPVNc1L6zF1
rCYbbDe0nitQgA+UyxMY48w66yr7KSDoRNWQEtNSUkiwDdsqQK10l1DpsEtdzEhhqxlTQNaXd+dt
H9jD9VeYvCy/yXa2U41nufSbqxgcJvRipqiwsfKjqO6CeWgZtyzlR87b7sDaa70YjbugouYzP3cZ
JVRbQgxnfWHxe7Ny/VPZTDPYl6Z3Qh/TO32SZ4QIjBF4cnT7GcNFfhPwYZHDYW1K6Y5jbF2apKEb
Rp2FI+dGN6bz44h/63HGiRbADHibEUdGqabR1k9U6qnI+yupGO9FuVqXZZD9Lk/F3QjXl9s9i491
aUeENSzeAY9m1dLcVGsnz8IZ+pOZgN2rsuV7MvL2Mjtd+mT2FrggtyCQvanUtVfdA6YLhnlSouJb
h4+CeRXmm5zJlAVbmUWy+UCkkBOWC9U+28csxM/koeR0zAdluX7geRnlXJMypFX13Wov9Ns5+P07
cjYik23eeUJ4xcLRQwQzxu2VtlfbY1d+N1YWLfhvSgKCE3Folqo9z5qQx1ET71IDLsS6OD2DU/ef
S2havNUbjbKgjp9pRU++mxIJpPdGqM30dtqA6qI3huXWIJzO4uyioZm69N3ssP+jOUQ+/zklXbaH
/did10V7VoDpDlvuZ1T0BVHaZtmGhk9MiccA9lIj2T6gNnxCvqadte3Dv89SVfI6gyuLYEJo51r/
kVZKmwjlgxgTGN3snVTIzaENZCX1Hbt75yDoa3XmoFx/BW2oKR6mVYeLySDex4hLdhK7ZKwNIvXz
G0T7b9uaGWQiuXhw24iAHJTtCAeeioLzU+gOcllN2SERRugqkhSqnMGlUc/znb4UrNvyCiXc8tdj
EdsN4lYOJIwDuIkwnv3Q3ak7FdtgKyaZh/ms+dfJEnxAO3wkmf0xbZ31nG8fWD46DJ1ipKxMco3e
cfdmJsvLhCoJz6tKzrx+ux4N/cWAvXWoU/kLeDWSTT7Re2FthfIBCsZwNc2vxRbqxtUYkFBT3bkU
VhAjUivA9G/f8g+sQ965Rea1xy38axqgk3fOtze2Jy0h19j3FcpJc4bYl6UPCPlAURuTv0t70AB5
dt8DLo0AhtlpGroVb2Zs/1DWOJKHW+PKMRo7KCRY+QN4ci/6xhwbXQY38Ew/11w/l/Q3i2t8rzYX
lpJEDyBY2jGfYrG3dGHXyVuryVOKxXWy/UcMPxbELQJVCDSLE4Q3XZ79VF7xWjVMzGN/k7IFsRSf
JZKsLYxpgfhNgITP1J62It2brU0Wn0UCMx7enceCZFiqk1sBOJkakP8RIu2/Ng5sJ3/zUpIrCzk/
lMX6MDNHBo1tSlpbALYQzzdIRE7+KflOYVyoj+2nFzHi22bpgnyoQpD3QV30dMjZHT7qBzDuZqhB
MY9cTO2EatARWFwkFgYl4XpnPdcfSD8jRrbh9uzEKupXKw/84WKK7MMxWQh3Uq9IPutP+ugYFyHj
k2HjV9/g/URUskpB2x6JNjmN64xqZniG1fVJm/CcSHFZJ6yyCXsHyI32yUB6HkJlPhnw/EMJvc/W
YLttNSUNecwqhzl/KetH14EsyWR5M99emu2um1gdsy7bemO2SNZH9+JM4so0eLrG/oxsh2TrzLX+
KMjuAH6mbSBKu5KwsICh2zGttP0Xhm9wC6rnisDDgJSxv9mgEGVrHM6QVteu4ILN32wLCOeLIxz/
XnYIGUR3iMGLPi12fTM35EIMGWLxmD51jnddc/eoLeatLB+R/kZzAcx3MDRz51aK+Mq5eff1DKND
vE5wnqvHIm3UUcHCi5iMcCpD4k3XC2W1CnqkICHvN/R481U23XKdOs+gcvp0KjdQk0qY1s39U7ll
mJPQR1SynR80IjRGezzhDeaZTDAPZxpNmYiJLfYsa4fQCtsydv6O69c0qeBIzgPV991xi2YHvlzx
6115tKj00H2Cv4MS3td7FpJMmHDHQhooDho3ZfKp5pdaHiYezhnJcdRDpMjXBANAyqSh9I1Hb+V1
nt8tbBswaUAwEIoGr816BsIaammUgM054TLlChRSIDoi4aJxGWryvqohUsKZGab4e9tFRdVTa6rq
EHMvaR1cAUwSQXKz9N3Ro691exWNW4bGiOohl/qv1UqedW+CNdzij+rcsj7F/H8BYVkAjakdGJyd
e6IA33NbhMO89ZpaZkWrWdXvqU1SgiGEPFeexwgQDfdpJRxy5vsIUEQIRk6mCDu0AAEHUnISRfet
Fdn0wKWDHSO2/rDWQ3taa+XRYKQFDdD8q2XcpTKdwRXCNVzNxqU1/IyFGewWnZryMpqwasAsFEen
ay8ConEQ427bE1OkbklH01/mBBiWc6/uOHfXm4sfMciaNN63xZodbAXZ2O5viEy4joQoeZVJXVYt
mepUCzNNmiBoHDWmWvwdFnncDml9GSrxhE/gM1l4In+VsfqxoAWic3HPfdL/chQTVXwtUGysfiR9
Ib2Oidbytp9alhqqgnkgXN5lhsH2CgajxDzsIvskcFKO76hchOhOjuXHj3jC3qyKJO7a6U6qAvCT
+yuCqNUGFb5l9pjskoeF5amHuSs0lo5ZiFvK82iBY0PYwhVk+jBnyjG7TxShJaZdkakH6fTYbiNO
Tm1Wkaj+IcaMOW87r3sgyY64b6AzB281p0ORu/m+0jQ7onzB51LiKRmQqHe8qXJuYjtsMWSvr/nP
mGJs0jzjHtMlGvre/guI8PdIVkneDOLoSJ7Jrm1fLG+5ibT6Pdj+B+T3K4ppRoA4cIOKiDuzm26J
I0npLusnt5vywComMEpZ9sxFwdLMLtobGL/vJjXetPJ+7bu7IqUwYVnlRQQFpEGzzv6OxJQE2LEN
t2P2b7Gof+LV/AVWD1u7+cFA2whR9NowScmtGbuR/5nN1Jk0WKZts3dCtFleESD5QYcgMaSKL3bW
pPmnciIVAf9jx0Mdu7OuJSdl29OhrNvnRo5PObPFdfY2Kmn5u+pNFO4weHRDXmZ9elDK6/eTPzLp
JQMx8ssyKm1U0NgrnWO6rkDDJOTMsgVn12YU2oXwH5sCdJU0kBHFIzsVq/5ZG3ZsI0IE2OYpMPQW
KfegPYAlAXjLtBHzzxuBKV/KTaedI1hNikE7pZ4TsXaCKat4zbzR+k7tBU8dmHVyw86gb3gwFNYD
47KmKCj5TwC6AERndRZOOUrxvpqeTeC+jBOz6orKSdt7Zdgu3DWIdIiqhdWCa5J5TLjcnqYScqOf
/U5M/UCmHeae9ASzBVGUTHi+veaXSFUfgh9fdvoSh51aSuT2JP8ySaSWSv/GJAwHC3UhI1SWYhnu
kgXofP/KdHE+goniZttUS8TytrhTvZPf9dtnnGoaxjNbBwMBIY83IX/p+QZX++ZO/veN/z78+4JR
DkPgkokRImmPL2rR8DhKTCybz4SFnf+MFGY61jV4BTznhLu1oe4vv2ExFBGs7wjdd7GfoXGG2iK/
TKJLKLSFJGXygVfUumgNTjIAemPPxFeY8TsAHuIhXQ59dQTJqqOsRNBQqS+jshcS7nSiBnA07ghG
a0K9hHCmwaxx0qk8wLagrU3Jxa4r7rCEn1l1gQErSfihqvumA1m5iaXUVllScs8Hy1br9luWT819
XifJgRYRO6AM9AGFH9UkKt2lh19SFZG5OhJ2Rb/cMa6UoILMa9GSeO91/aEW2Wueauax7GkftEW7
N7PZOuTZZB0nTO1PrdDJRvK5TbZURINlpvc5Y+mqWrw/MDs+yP1Yn0bPukHm90N9MH8psN8ct1mA
4EKckeY+E3nAbSDH8josL3WT+HtvooQeUOZMzXDP2bRnCR5flhi4Tu5/1Y2R78FnccT1zYNwfopu
W++07KrZWV9sgN4RaiYKOnOhtJvQzbfVd8UqjPb0YTCGN9V7MpgIqw+XNvthwxLKrH4dxu5j1ina
u75Mz6Ppp2z0z0hF4fDO3kMyV58WNrTWEXuLsGwxIaUYGPILwsn7a980HylLqrSdD3GL6q7TIJXn
H7iK7qHe/N1QtTtM1pHt8GYEx/GsPYMiioM8BV9iSrClqhmeVcaipI7L/eiZn0WOq4jbJeUWOQZr
t3yygmAiY//RmhrtrHttW/OnYuPCZmAmMFrmJ0X+X+WIAr1gxkoU14fsste0QQniwHDv/ObRUcvb
YpnHTK1I1hYycF3gpPlPak57K9evbtwRGt5nB9fCn0uOHvdBygLmJ6PQ3/DENFG7EXmJYQBSGT8B
hvmT854LJ9v6dkRihz1WrcWJWbxb6DB7A0q/c81tGtfWqu6IS/8NEfBrGDlku7aeQd+ofdMA7OzL
uYAeaTT7uo+a0Vmv6jCXy58eUyRKTRFHvAGxzpdkldk/dIrkbfTtcCpXdUJ4eCrVbOzb7b/k5btn
0PORSYPdv8GeyHas8lDSXwXC7MLR+4toVrFhYR6whaEsNTJ38CJr6BiUV6TJ8e4bCkITF5+pXGVd
s7ivnhaq2Jbgiq1anQ6kkwN/Birrx847XFgAky0DQw33EWtmgYqUUb3K3VenAvtJXG5vnDNduUGF
VPItW3Iw9ov7Z9kSeDehUFoVyz0BCKRSMM6/F0onI8WsmUoAFEFEU2kYTigz7CQ1rrrEscwk5kFr
mvWnHd3HWK71u6e5QJ64KUZp35ByWBbD1RegiIbFnV4sWAy7YWUVJsYX/CXxfjEd9yTccnoQ6VoF
qBbaHxkS+FP9uFvoUFkhhkg4YWqRm5FWjtpFWgTxGZn9m5yCDR8zzDd2qRfbteMfWLTPyKqa91yU
0AyndbyOOIyvPiqbXqHS7mc5X5yYIjRhwwtmzvxxFdUqsKL8OSnPuVdskxYkOKPlPXouK2qlThIt
3M8g4x9rdeyXdNAYlfSJczItb3roFC+W2Yr2h67T0ud3FhKPg0eJ1xSDeFtivPCFXtHHIMyPCCJL
Hpoltfa2NWWB3dgiIClG7lPPBKnVHMyp+iKSnb0SJ+jdPOKZ6Be2KLas1g9N0PNP6TTds31xotkb
XNQWszoPOjwqcek0oAzKbKejxL+111gffHqElSdTkX9UQ0Iwkcl4UzPWy9QDydGwzq15QvgQ3p1z
P2NGhc2AJge0K1N0LHtdPpz7LjsKvXgk5u1IiAFqxk77TfD4KVvvqOgukMnzs0HkcGON6oAmSIss
2d/qjhEA46AdgQbDce6rux5dpIozb+suMx4UvX6N9XSxk/0osJjKicq07B4M5m03aAXVNXGhCkIL
43rNjJeiqH8to5tdROtd/GSwzpAtaeYtcYCt/TKK/ABOa7iWVRY1izJRJDaH2ekxvZNipJvmuXQS
xGLxCwR5LZhd6d+8oSJD0je+GyGAE9QAAtYpo8BU7CMhZ+DfH7b6dEWGRxW5GSGtaLD8z6Yfyk0Z
dSC60rrvUGHXg3uSuv0gnfWPSIzzOre/1/UkRfc5SetczcgJJkQzJXiahXETmXpMenyZ7nHF8Fv7
1rM0UUDYzPWjYZvlTExSI+6Wiokh6kjhDpArZvODIaqPrmxUbn5BiQrdi3CvsKgpQIjsekzH2nv4
94E0DwczKdvzqWkvVm91jyT+hYjBgW1JhaaUXRoMjAMyQyjcClprVzEHTXAEZHN355gvpLfpR/LH
7zB0JoE2VdyGgBQEy/q7NGA3AYGLI7eCTAsY9n1IHOPqW+h4/OwWk/CGjB3dPbEB4lHE7a+cKbbi
lQ8JbOFePFgrhPEw7p12b7GEDK0WnEA1pj/L+MuPceEJ1pPBkzNOmEy4DGDYi1tTPphzqZ2cwh52
tdylhq2dZKZeSe6gyClqwbsis6M+c5f71FP9DZ4wvvfBvaA7DEGG6yEJX3NU1GYc+QZ8LkXGOfMN
z92jHYBFaoRZg2ghrf1wWh3mb8g1kAJrx23tMvUevNOsOqSzGM7eodXhbjNnz3b8GZixhDHdijVU
2p1ruj9L3C3PC/koO50tbyjxhZJAmQboCP0Xf5mu1NOs5IW9MtgxB+Bz9PptCrYWYQ3QH1xwtlLP
VSO3/AqW1hpeLxGb/cn2nCOpGq9IwN5dDHZRmveI5ViiTW+JKun6HAeRsFuxoAH7Mlm4EHJDNOEK
LBJyTP1C8sMRc2MdzFjLMI0t3ALmetgzW7pPS+tlUtVeDoj3+kRntZcErWVOZ9MZ7o06Gc8VNjRg
6EHmXztvlocXAmanoMdRCc6FkKiB9B7zIydK7Tr1cISatSRIXgJFAhW423YFTUWLwfCdPgO1HNvj
8WAQ5MLeVUVwbWPQQ+bKZ6GfNj/4uexrSUpItUw80YW0T1U9HzPHQ51llisd3cK4hMnR2TIQaBgm
xo3SLANPHRIOFWxN+q2enAcCf/dT38/HNUUByuwUNocyzsNY/CG1rMBy1oJQo5gDOUCCMrIPTGya
uv3vg0F4K7BZRii9xtlA3ABOZdiC946YAuC/zgU04Xc+ah3aRNVGVmHuID88j1UKQ2Ju3ZBl0ly5
f5tNBljWSDE6CKWs+jBlNtNGQRrcM4AU8KwtvFtVo7C01K+YmVCgQOCiZwCCVVXYWYa0xcRhnxJ2
XbSvPPc5iz5z5sdC//CO7ixD9Mws55vsKc+KH80TfSQBsKNeyB91gogOcEiIVkv6exdTLCslLjFS
3I5G/uWI8tQOdfFUZyncTy8N+2YMLF/cKm7o7Nh5H8SIVftOpocOHH+4jB3pHfBoj7IbkCgwWe3H
S7zYTTBnORTC2n/OGcntK38ZdmzuKyjWtOSjedHjN+XpgkhNg5dUUux1T9swYGBwv6y6vYcqiDE+
bT46qp1g1tGbrCh5U2f6BcvQCf2uCj2y8iKkmiCZyItI9HpilPSRr6t9rtizuT7X6MCS/zar+ESI
zkgAA9uUaQSbAz+VaaxTHG0LgZUClJqshJvA/ER8ReBHtqryZGWud9Xc4gvV2I+epkTTMQxFmN8/
UMZ0kT25wFm9NwPoIvS8gnUD6jmtronmxVBZTo+5xMzv4xgri/gN18O065fuzdXr+j5L/xSsOlO9
oqoeXP/GPO2rJYHzuRqyq9XmrChE4u7mRL/6CYNqeKjtPh3/dBVWd6mIDN1q1GkG2ez36Gb7pnqv
/NLetf4vG64OorC64ZApnmyifgL6VpBgBWREpjGGNvfRalBo2jVtbkVDmqQZSKkarKrdxdgRsm0O
VZ263Hwl9eSjIMhv3yHP0WwCFmdbO7cZUxr7CEnpuXLHV1ZJP2VqZUcc7BztYxsxfmfwOTRsVgYM
k8WJ4qBgryIeymS8pNhNdwqSFEst75w0zrTL88QIXOQrTEM7JLfE6Jqz+MgK2bGFoNFSSMpbo33t
+hi1j4sPvTVhNlTVfD87JfqThJ3MTKDFVvMdZ0mHC38n4K6S77R8pEJCGj6XWYEWdBboBMD05Pne
zXv75BfwOiTPiNVhf5NmnIY5NF3M+f3BzhGuJ8jB8aFyV8CoWYpPwlIit/Pe7DrTQ5kbj8rHVZ1l
8E3KgoTyuQ81oz21AOp23xCmLzja6+NM44q8neCEzaZlO3d2z/0AoSdLL8dHUZKNZLjGv7lToWR0
ur+zgdu6J4CWZDIu2iR7opw7IOx6ps19c4m+KD0SnpgIsSmvb3PiMEYwc/i/qRdIr6oOA8l/u1cL
iSQKiT8UwtFqP+JFQP3EpD9g0UJmGVVTWq7nTCMSJKmGYwVcbGexNUap2cZ7kkj3Hsvst7i331yV
ySdTTtxpNg70X65TfZ8b7EQR4kBPt2w6qwYCvTO+eas9RzjxOAASYDC9Gu4SUX2BMtcR2XBaEiZ7
aWrkrRWJhzvDzB5xPP8VLOCDlskqAn5uCoZx3yjqqSzFaD539QdRGJwaVtPuHBwciNRgfdsLyttS
2iqgUsWB5+yrVtLFrYHTj9BgM/BfawxH1lrMB81ipFB3FnW+/JEcKRiI/TEECYEURKvvEvgRnILu
s71FTxKYYbLXWvc9fM2d7jXwUkgj2Lk1yUkLon2vVQ+a03Jry+q33Ko38UoRQdQGOOKuMF3wagy5
f6NwQcJdo1hJnrR4hJ2psOrjRkcrCQwN3an3PlgG7iajDoSWZ0HfADqJWdU02NCrNI/ibSkDgKA3
ckygqN2CklcocCEz7tIFGTy3gMCl0tshzE65nI9xsY3eIDwFSeq8LV0/RmlHxEdcG5xZNgroxURg
4OL2j2fjTsdnC5taxjvbd7m/YJY2kmOukjj02v6G7/1cJWRNIhzmFsrceGd6yWccKzTZfXcmmDRy
pC92YvJ86HtteYCrPnScsbVBf05HeMJs96sp/O+S+1y4Qer7oT/CmEYv5+uM+rvq3ZWcaZmtR3jW
w3qUH50gDZDk4uP0YpD8usuN/Nwty8e/3y6zYel0/4+k81huXMmC6BchomAL2BIEQU9JlNRsbRBq
GXjv8fVz8GYxJnpi+kkkUCZv5sk4xUEvs0dVtJeFfXaTdkhUnbpd64jIQmJTFN2OTIm1U1D/vKHU
d6oyA8cTGFCbY4n2dHZGkoV+odz1JuBXa1kNnbg7SrMnIWCT27aZEAJqiy81Z7VLNw6aWyyXZlQw
KenJpitGxsEGpkQUpxfoFy+slnzRXYMU3Zn7NXeg1HjOtJwxQksuya0z+KOg778Cg4g4g+EPLhik
s+X0XLV6uqsDUBlPoZqhUymUCkHmnHSgDANvDEb5Pbch2huECfSq0V4wAHwC1Z0XpnztbFzGDk9S
ZQ4nJ3sqNIdW8oAcW2LFXHiAMJdEvScEgY0gsXEz1jO/RsmRc2OWTts10o6WJVBVhscECvM08Y9q
Wu2Gm5kMgKKCZR61PS0O5N1RE2tjeZoZpXkGXedFVXi6fYxxlRm0IC6a/uCPc9wvVBbGojlwxfyK
tgXK/s7G4unB/+JJxYXi6haUcEYmXmzhBFPi90FPHACocFY0YkKbSn2eg5xqMv0rJkCAQdfYMMU/
Zxb0DMLT8H9wfId3RUJRzgi78uUwcViE6lV5c6cFVgcsRBZ1uhtaO+7CidWYswKVjPe2nDj5o4Av
ka7sw1z/NoylIeiDgbyIzkmJHqolPEwt/WFRZNxyp3sn+/fUNbjDICq024EUrBtH02n9/qkGStwJ
uxjw75s29dexnx91MV8hpvS7LKiOPXx6V6Q0udT6a8a1BPvZq50GP2ZVeTgytV0zVP6i0wBtdBg/
sl1tOPKiOvwBNU8nc22UIvWtuY5oMLCn5anhUr1vMnEbZ3WPYEDIwrG/uIq646JdpwoWXmK+L8n8
PsCdJJKFzV0hXWdFJ6MqWBxKTd+0QXIi/aXugIXgKpaQohVW+YB1GelEOydiONDYGnAYV35wrVt+
Z21Y176iCODKhHm+6Vy1E/k24fS05pOu4xNjkW6PBwyTkWp6FNpu1NF+D3A1w4PCDMQLdTDy5Qo9
4kUAjiFFxmggJ0a2q/Z0+XyHPOhcbyKiEeIOzNjCPouUGLYjePzgJ9DYbVSh805bziHkbcVPbGcu
NSWZV0HTBJEXPmJr8GMTHqzJk+XZjti3iGzMwFuuJ5jsJmxSUIxB11WXIdauDoTTvf2TASv6/wdg
5vqN2vRNyx3Hd3SsDeEwHYi7u3OU6HsVwhjSsLbJ1h5dO3nCwE8U04kOaLhEWwDmkYxJPVM1cmLw
2tMI9BzQa8DQsiUt2pRn+QAd9xBk3Gl2qPho6+qM4eTqMMQC9ki6jW3Q143K2ENSXXxM/m3ExwJz
koPfsjBwzouj5HjgV1VOhdJ0VAuOJEydV6Ssg8vNYmUYgQYWWq7yKUI8E6nx3FbJ5KlZes8TgblQ
M/xidUYAXmZxGkeMBRjW5674SoP+0QKCZqElOTQC7OxHDOR6l19xP7TupKZ/h3T8HI3SOQDd9ETm
fNJJ/sxmK91ulY1UnhDUhD+pjQAcW/pfoRv3xABoAK33HqiPsQOR1DbTzaFmxV1kp2/MnLZkshqE
z7hRaB2u/Tnh0wOeqfK0NAAp6U9CrAl2abU8crDl+zRm26QyZ8PkU9konfhSSKptoLb8ciD54lKH
DjYdk3LMb+Hko1p7qUzYUgnwekCs032fhARHu5kKp1Fl1FBNOouKHd4MnEZ1gpGy5s7HjfEcKr8F
rVV4OXFbKjD0TonG0a2S+mHJC9hBFSh/A0O5AtXlNPaary6xeo5q+2jwmqBXuGVXmherEW8LjhES
G4pgCXb2NaibuTBxwUrny3QqcA36/Dsn8gv4wEcWj0SVteFS0qK6SVDeXCWevIQDNbixjYN4u4ED
ERyG6bNzqB+i3LTaTCZJKbPFMa1P97VrYJNC142CU16yy3cLUo1Mxvu0EJXFNMqICVdMlbzIKnwz
5+o4hxy0w/pvqbI+mpRY4K8uDlR7PI1q+Tr1hk8hY8GAsb/3g3C1bKG8UO0f7Lxcvi2XAplb4Ngv
oAL+UaihbGNMCYayr9X4jEn0U7L5tzm/hKJkb4mcHyC8qTyavmTvavMC1ZxXnazPT86ZEIUQAjXr
F7EYn+b602TWR8aGzzgT90NZbo2AT8KmTNRCtjWMgeHtRZspCuPbdIaCo5Of5hlGpz75WzXiD2HO
l44rNLfineGE3z0PYRivuzPijOo1Fb+vUQWvQKpuRhSYOzBE82J9pbJ/pHVwUVZcE+8o1djtqTUT
wjJCeY4m58vG4Y+ZGaOMFRLMXOLvJJmfFvg1ccjkUkx3VQOKgIkXy1JaYbZwm6B8N/rsZ5HCazIl
YpC0PMmEQZXMdhSHJdznpvMsap8T3YsUo6tmxGSRSujmgWmUqKQMuhX3trC+caGkIKSA2U6my6Qa
lvsalddig99pF+BztfV8T7baozkGaXEsDoukJqpzrEM/KJdACoh7nIdkzleGwrguwnb6r6XuZ0O9
L7PGLaop40bi9BGPFXl2kGMOb11Q2T9UgrzMFf2dZrG4Nsaa0kR8cLoPpjRno6Ng0VLvPVdYCm4u
RQIyzTC6RxNADekWeVVAinqzsD/ttNg2Kqs6g8yI5h7y25bTflW7tg1flvxkSXHB4eKa2R6h8tEH
3SlXFsYGvK0dZ2LSxVQiVO1Rh9y4ClLbUlcAPFk9A4NQeKZN4bEaRm8TQAu9wawZmNXR+ID5/DG+
B2TwWByAQEX90TTDb6DAh5RJoxXaF7N3HLctCc4Y7Qd2GcItHPlUCSesMSsW6gYjUVW5MhDn2sie
qOHdAaN+x4F7hxRAR5mQG1q7fCxPu0K33hYjv2W15JpBhMQ0+Hv0ObnJBbeRBrGfVu7H3HHoj8Ti
5c1HPvN6DGjtEPK77266VaH8GcAB7KiTO+Zckt0mW/4A2hrd9YDXaOnbZBmnVCkekcnzHqVelWGH
sVjLC4fNbuzLA9SII/ySL9mgiirdSTEfE1npzswPLSGRAOptjIOE0kqcMsqXyJkQtoJRZhZm29qq
bl3Epj4D5huCjOCwc6ESzZ874Rx5utSoO9nhcGJ4S2g7IEwzaduxSN5Vkb+SnqEEQr9TiHVbsvyj
o18cSZAG8Mz+Yj+s45DXhH2GReunyKj0IyGI4KH704DzGmUVKJ0XDeNZTZRPzTELDwzKP8dEmbHN
gbN/fTRQs9N4+ZMvSbNpDYfy54nBRuq86zTL15ruVX1A0iFwnvMufgu14k8dW0DHywh1rPiNzPbE
tAy3KbN54to4ZViQ9m3V/jXzhgMcp6G6AqE7gQfaOGPLRZmR7akW85OCvZWcxXutseiO66afL/N7
xLJAhR+qV3Ae+7Z2jb6/Y1w4RimN943ILl37PsX5wbahVNSTvHEzvuhUhLpQeu5Br75jEKZ/TxTv
cDgJ1+NbnksfMh1JJ+cSDgGMRDtyE+q4MxolIEbzEKXLn26OPeLvj5pishhEMUrc+NSm5W3sCGVl
10I3OXaHwZdQh6e6CD6aFLKAxTek1M67bZZ7SLAPLQI0R785N/QKie51nHFeGHP+VmjWTzJ+21p4
nWyummb6TU2c49JEQVhcIVw+tWv0652bN/vJzO6fIaOkruAUmDritwcjDDsCeIITkTu09fd+JBwz
qRZx2S64SB4kpSNRq6TTEwTE52osdQwru6Wx2bMnIKrWaDKVE26zdpn+Vyhi0ZGp6M4z9roXs0WU
DbvxhLkAa0ypvwMfXpPL6Y6H6L+vSakK7uOCL6yMMOivTUfxZL0Tmv4xBZsDDQqb3hmei7KkpSS7
akn2GzWoaBT1Lb9pNsBRHKd794uLTj1G0XjXW4j686tKJSLIvuYpcD6tmQ1d5DFiN+2tdrWXEFA5
jAG2HrDOagjIIJMXz9oMMTrA+hIZRXSdJ9nxCHlZxDqsuXHKKB4iwoHBJYu6361qSJen2aFEZBHG
UyUIEBb9rmkq1H7d/qPpyrGMp62t8uUPC5HORGepBQpyp0pLJfJX/IFW79MZscPPT2tzxc/ZSu5R
9aFzGGvzmRcGCnYf+2rSfxvEfvDUAgnjKfBiNDcNodooSXzvmMPl6NXKRTGmJ4DaKQNgvn+Ipbzj
6UsbFUeKk6GQrSV/Of4Wx9HflC7bAVLfpHWKtYMLZ66w1fAURkvwL1fpdI01Pl2Heeci7zxefiom
RhSwlaiMulN18IS/HE1szl5h82H7AKvZ9WdAZn5ojyzXQ/5R5cm/0QpeHWm/1wAQXOOtjXhFymw6
LkUX7PAyMncj551HHHXUxQmwUCqvIfajaMr3Ws/r19f5jpfVRfMAqkA9IY5nVk9Gd5l46zle+Y2M
XxquwVC8jNW2yAwdL6BWiZ3U+BGhGH7kow24YmV5q/KFhsZ7lsu32HkrSvyQRqs9KAur/GSA5g8J
R5PlR2eLcqfGyyXQLMYi1jqObtkGl8DDxHtF2H+u4/hfZwRXhZ+9HPiCOg5ABac2N8rxO3YV20JT
xPwX2wvm7qQN4XpSnTgB3QtG6JfE5JtWhvw2owUEaL/dZH5VQo7ulOB1Ra2FMRvCUCUHiGtJo88g
de6LxcRytrDHWl15I3fH/KLDN61gvNf0Q8tCBiL80RI72FBJeY7a6QcE5bkvlC/IW7e01X9aYu8W
lW+YgekUkRxga1LkCraOECZMlLRUy2nOGzOZclvo6xUjaLsLv+QFtpuDoTa8uEnZPesji7Gge8dV
G/bX3Gowdc1Pesf0OiEHj77JV5iL7mrYyovDaUlPZImJoN8JQRRam+hMo1+P8o6o33I3fCsXFfLl
qMpdYWDgyVvzYMiy3mYQpzgP4eNw5vyUSKxRiOwoNfS8CzX6bK22PGhWeg8K43fWRm03iIiNnoJz
mPzAROAkn8cq+7aiD5SWVRSZfvA1AIl6gPsm6CHuTMPvIx7queopo6mbiza8Mvtg7g6VbEsZBVWc
IT64BPdLsHZtTxehF4RP+RoXgxYdpabdlYMKF5PgMWTZeDQRcNSF4HTeHSTcgG3fc02xZ/3HWpCE
Las70KLoLnyvWSzOOnfsDepoup2YVokxvcqsDMi0tdIncLk3qEvBCdj8GnEKCbz6yJTwF61wHWaO
qJ5Vu6PyCYuvaj0Ws5xw6+yM1LCuo/qL14OC19UflKYVT73QR1w/FVc/23TrjkAHLQB0cL1JC4+H
GNUtAk3sqqR6tiEOdaoX3yspKyzkdEoVfUAZYPmxvBR4nTF38e7NGRSCIOsfeqnw+6XjNhw5mAdQ
DvhHo/tRzJOhqrWQrTfxuI7cf8hZHPUGVgFpwrMR42aKij3J2jfyvRtcsPbOAho1yeq1TvnSUe/1
TUrakZ56Fiyx6p4TttNN1yLUGa+QBNHfLSbUoOc2flQ5t5jaE19dFw+GbNjYtS+1Kz4s6sk12I4E
+t/NLqv8oihtfoNu3IDEAWnK5C0s133Ivmp0kSLLbpGBCo9pAPWRzQpHRCpK+vpprscnINlfeaQ6
VxrVX4xaQy8bYtwDULH19Dk0/wm7c0gHUYdmIOkmODwN0IiX4CwbS3ke9Rg8Y+XB7eTIsCZ70krZ
wpGkY0cjuiM5e+aa9pTSARenxLJm3IfEg/ClSptBi87cCraliw6/4bfS0Z0R+dqkowM8CU7ATAgJ
EIawNB2WNfMcd7I+UJvQP6O68GNykm90g71VUthbU6Y/dt7dsU1aKIUuXn8uhdw/ooo11VkNE+GS
YG5K/tHtC9BirSPg1Ahx/lGGXMKK1vkUC9wqkDtbML1PpaJ3p2qGvEdxHaA7lsqeqFma1GyKDdPW
KvdB80BFwPtGhF5T2+JQcJmJAtzRqVH5mBguncr0l8jxO+UBE4l5yuDzd2YyaAmdJgtm1j3yeWJ5
tSKhfOLZ3BeyPNFHSSJsAM9aOs8heScARIIKjgZvVxnnMELtp9qQ2FPtgSG4HmC6mHZRL9/HzKz3
3fRSdQsDDz4sCEVn3JzcQwggumpkB3yiZ7Qx9W9LgDFG7X8bCn7vgFVJxq1yq9CUQjAOXQXBRYAV
rBKFmUtTv4ygKtczn9wuLU1VyQwfINbpjmGozc9BymBkIGCoWB+gndsaorVhOu/I1bwAqgyPSRg3
2xDRN65el8BWWUSMyptT502rDRuaMAlS9uiNHgT0BejjvUTGIcELBLZEG0oFHxLNmYtLIxb2mSG5
G0v8mfUQgqEh95D0vSDojuZAgUkxYaHp2IAEAOW43Vdjwr3tZUQ7tHR9vURP2UGR+CoRj2x9lRcy
4ihBBwwNCRQic+OOsj8rhnKqFg6VzuzydCWoFdo5Nvs7/VpPAqn4pGfmMVXaycs5DFB1kBLuFOGB
OGO0NcgOsiMkL+NAaCibRy4CDf5Zm73HT/C5jnV/b8xI3ZnDW03G4ylVxz+UzvkxU01XK/C9Lait
MFeVl1SmKMJl2/myfaHaqvBmdmt34V69gfeAiZpE/EZAMxvp4d5Q10OWNWz1bdrEv5Rn7iNrnjy9
poGgm1qCUA30KyoXUgu6itrktxY622aMUv1oLgQAnGFkke5Mb5iZxyYpAe5gJhOOtZvQDRtQXZ+l
Pdl7sHiNlylMiVIyNMvwV1UcT0SEn9JOUDki1h2ot9zQlE9TpG9bZjikYzpAQwVIl0JuTfqIkgkf
cVs59Y4Y8gstVjmycqQw9WUCP5a0nHCO8LkrXXJOtSU8FzehGhMlI/6JrdbYqUH6N82HC/LuWCBD
yxTBU8NAuZlS1aW5l5ZW3o8TkZIdLWW5M32rYWXuh356FArOV96aLe4P+5SY6DFxYjleZVe7pu5S
b6osPB4RNRiS/6zA3mK+6gfYuk2Ra3u5VDNGUB3nFcccihNgVP9Z7Mr0x7xvdlYIOCf+HpRhPJh9
7OBN0nHIacSHqSn6MxThL66UV3MyUu6kzCi6cqpJ9pAQxU7Vl44b5Grr9UwhjcZ0XlY2vJdW51nG
5Z56xXwVPcs0/G4df80hmGoJRhVyxmXmYKxry7Vs+a0VS9zByX/CI6WSZzJcswtNUrD+/0/wVik8
srfcVVTeb2E221b/bBv8HumMONDF413F0M/xKyDI/UkyfDzg6KOPWZ2/u45gO9JH0K4AJZb2DXSH
ZFszpCSr/8iU/IFrZNYC9dCOLKXDmiQzocGMxtam7YI8BYQ2qheXJn0bmFXsqVpS3XI2XhKN07Wh
4iQtueqKOoY53g173eIcXpAFVHL90ssy48csur3FErkjbEZ1VJRtEwodIBrVHMcD35LSgHnF8D9V
FU5ZRh+5yC67mMR+CIVmSyviGeWZi5EyXBqD6NrUh/iQQrPfUjsabSdGcB5ky21EnyZHjvUM3Rtc
/sfpt+mzd3rmp02TB3JbVQY5ADX/K5fnqsLiMK4NWUPVQurpTv0sP61sftjsLRv11wk5lYIn+DfP
fHpDO/uWBjWhDlmaAyuU2ziwf8IpeY1wIm6dbtzZEWp8NKIEkvkthfwJKfjyYaBScJjyZqkYc7H6
gdFIT3KOVHIHrb0p0f4AIBpENpRhGHeqjRmH9razZrdIwIRT+WHKiRNPlAfgI6L6OEXPQnImrHI8
blRbdB59WaTOpPytzfDLks27leNfghzPYGl8VkiTuZad7ZuxYXI5FAeKJ1CARLBNqRPfpEXVwVPn
jXmulrnwqrHaQjuVF46su6SeKU0hk6qQUB7Lxivmhs/7aA9InCnpAMKTMNGLZaEfafi0OftUVbjT
TG3fUSjq9g2N9tKZ36dhzHZZv1bcMlp2UJYZcEIoVE9RjNiZWrhA2wamDiOUCKwR/zdixVetbcg2
1RQMjf1yEtVHatPrYtQ6b1NOC1yWOsxRR4IgQ/vPDHRanXLy74NJlY1sJoqv5hqem4LjyWn+Shyk
ioMhHQf74sYhsSewuIZV5m8KbkYcLSEh9HSeqqMgnuq1Pa+BlhD1bzodEGWFw8H+O41wbKyeqxXz
MXfAlEbf71Ae4d57A4YwV03aR6FrLBRITFHB9YGee35qCnW2NWvCqtmk1vgGhKY5jnb7U9lxsNNH
61EFrXKJOnoQqpi68+YRtaFHXRnVH4O2X2txK+wpnKoXfTsg1PnsCzOoCAUbXknwhjrPyCRfEppc
+tti2c+i9zUI2r6o6g9MTtdANyAGdEz4O4N1U6yB2FEwPVtJ5L3IdpZqfzCi1rdJUaQb0BtvsTU9
dEwcvjFr5zHcC2v6F40IGFZR/EnG5F+DI0UI6N0djDbAX5+JNcECddojeHtIAKOxo88+2S+B+RNw
9XYbOBqRYviOIZhaEoNXTRJ3RB/B7MhuuhIxTvezKjAuhGq3kfqNo3y3DwnNZx0YijbLsm2a8q5X
5nRD7RoxGGX/hMiIqLw57ZUmsE+F1/dMys8fEjtnEbFX24s4dq34BxOTUUSSLuA/Yi5XWAYhJCR+
YSCTp5xsUI0FTRDoWknNPB+EJqyGp6RR78DM1nljcRhawJnc5vQUdX/JtU2YvYUDIC9YrOpumaMP
0YJh6ukq3Go2r9c6M+Je1GyWlMRCOlvvWIWPjJwc32B+4ercEArlmyj+V2v86ZOW7Ha6vFRlS5bF
KDu+68Ut1BpQktGfYkGhuk0VsQqPBpDKgGultHvfFNaNjPIKhCmBfOXGe9owZV+18OakLPWLznTO
F+Zzz6Ha4jERFsIRQZDKtbPyEE0FlUVBeBGca+CE8U21iv48D9E3/W/Rtu7XKVVcqBsHEyBrBzdF
0NX/gOAlXuv0XKrw6zEa58HvNajoGupf/IQFncx/SfQFIpFrh+yBmRRYpfQZendq7GfJuWQgSIN/
J/yn0/y+MZRM9UachtK0MSfj9OX6xc9ai8pvOV8Aooh+QEuE21IJTlmtIEV23E9sJhsTjQ9cHRbz
jDTcHYO+y89j3D0gCcDy1KJfBJGjAyXSGwSHKos7VW4QFm96oXMYhl6bBqR/4vKchNxHSVcwTJnx
thNo2k9SfGpJfa/j5C0KMZlNFmoV+56x5XpdiudJ2sWNLjio9SeD3kO3t8d3GhIIZZtPQlcTUhMs
TYg/28HBSwdLdk+deL+tQlzDjjQO5kComScQI/OUc9JrrqpDSKGQ/DoaUPMNhxja1GmtIsfSY66x
kfMhe3UphaqSR2AapbJzHBTKxhmH/Zhli2/jc/N6q/+NSiL0Gduua0ib5mCt5+nDI7xNV5odjRkf
EtA9DvZY+LEmfMJFXLITAvOpMezjOozpOtipQ82MJolfhrqaTjkXoZJ5Abe4Y4A6qf+zx9q4tlVz
MELH2iHehWQXcObbaeJFlBhwjxm+DGX6x+lc/aD5w60n9WhRRsROM48wMcsXNrJ4o1tkDZOqqD19
Vh5ZUt9qLvTbbIhf4gRmL3bLrbp+XwJzVsAUpFencj+0w+ugt9BO9bHww1o9hVgujzK0CA5QWow+
LbmNND02H8DHhtugKWwW0ibck7lTFuF3PCrL3iybbT0zHggX9iS6CrwocBzfUiKNEuRbl2Q65QRG
4udDiB0DNB2DgZRWloCHAgvhxDaZ/OpUZRZzezSjucJmXEy7MGCgzGdSRM3rZOTpy7AgyGBevI4g
UwnkZEj1dnbvHZ1GCHg3lLJIhie4nNPIn0Z1YeBjcNF1aBNRdXtvgF3cN028bMw0fiD0Rj4hix7S
LaQ/rTembcWLR6leJLfZyPe30F8cU1fsG6Rl8xasQG1NpHYKSu/q+LqSDChF4B5lWuO2XfF52KZN
L6N+HDrb8q8OAV2qPrft2NMN2Ad2G32XGmkHkX1mhvrcJgJ+p2hoata+4x7LYqXbtNwSS1e7lwUd
d5c3cXFWTKxDJaC/fsovAXlwIFvDHVf2BmNH/cpK5omSFgFQqccG8uO2iSq8UKLg2bI55Yr6wnlY
4pyR0cG4WU0kVmseUR6cZK5DEixmb944VSmYCJOino1zqF6zZF0CE+2qw67wU5NOvKE705G9GzC/
+LTLvxWknTbayC/In5IjlmCcQN22abLNura79ri85qwtuAUqiQeqEy/xW+SIg6EVfAwVx1m1mzBx
p2qGGIs5f/jEuNftiXbHGGkTCBNyanYine89xmzGH53tRp2pesIwB3fqkLMMrcQvML47Q2accNBp
Mu/8YlndqXnzwOhC0rLBSytGfFOrNyfm9goA8jox7d0lTI2pQ03VY9XTxIiCxXLByQwZm3XhkfTV
JzdofZOYmdyGEQJbUi4uOdJ3WO6noBhpapwyzauuHQLGAbtaUzTpRbXD5/Xcydcg7JumXJJ2qfc6
joKs4TMTBACPsNofklARWiL2yxCLLSFhjtNFauTUU4X7yCghxxCBX4JvjE76OVE/aMIdDoOFxBFV
P+OMZb+lkvBmpNr3tKAmFYjfMxP/nsapIK3xiejz61CN12qgOLihfNUnzPNskCDz+wgjQysmcF5H
qttgB/fGd9DWh6qnJ3mxFRoraL+MFszZgWAeVHKAlAlm6WheOLZWTxCymPrhjHIbuz9QQ2N5fR8Y
B+HQWQQoNqR64VzGYIF1pOJsbp81KSk5qZ3PbsXfMdtQu77cLI3SbKOVt4X2dS7GUuPRT5hRj4uv
9bL212wMt+S6JXDe3Sqwq9tJeR56svI1CEXGUVMGEifsSF79hKS5ksZmVvNmawY8gXF6V0wt2fY0
wrioAuylizp7tvkWpR0rHTl+LPYK8ztK+A5L9Gjrot+rZWqjsU/P0N8dP7brv6Ju3uOosP0460jl
jPouTsQ+V0nJLZz0mCMm5xZ4+qbW+R4zbaq9rJfAmfvo1gRKvQ/jyuJ/XICvSogWDa7jMtfmkzpX
uyltfuXAVls1EnY0dCImO57RgFmAtgENX7RACpiqkb9YCZ3LN2pFcGj6uNjQzlVQi2QQLIpzY4cX
oM/Q0qW1DGczX9LdrDpIOVXPjjtojNMSulWc9HUu0psuRX0AJrT6cNhp86oT+x7U0ibXuPJnJ9g7
5gW4+GYoEoO+UJfGXw2BHUpOmYfXOVWAhKoV9SVETxA1oetjoxHjq74MV9x6LIFlfbIlxAu8csa2
z98gGQuvUjD6oF7QzJureNmjqKWbyrE3khLgyxw8GxJfn9Jzgpm6r2GIlEPSZ7///Qus1lEy6sfa
3F9Sg/jRSJ1tYef6jq0Z/6gVwISpncINMiocR1QBmDeWSqzEDq36zVzluZIC81p2cHDaiItzLchM
5pyxqWsDEtRecijj6HdgmclpPThhQP/iOJ9H8ksm2snQ0e+xsD7hcka3yZpnpzW5G1azssNN4NXR
8lTT6saOMXD+tjCbiuYDFn13KGPzl/dNuqJLRrceiguk+n+1UhBD016WNIf5ELNrUw/nkuTWt9Zs
0vowzbbHUcFGf+RYTOgDD7aNCblKh7NikQojcc15QM3Pms6Sh3uHar/C6xTxU040z8qh/ApWfbqU
VowEYDpXDegmRxWElBK3mks9F3PJHKSlzu22Lwy8pgtG47TWZxRo3fYZRWIVB6KASscFo8SrmbLE
e0k2PWk5fUmFdCLCwbPpOllKpHEEG1pRSUYY/y1tYXmsw/BQBh+EW3ZhSSprwkdUSxAGYsqJk0w2
SfEAFB4Dr9XX0WzthRaFyRie4zy6pRxpGBXvUxn/iTG7Y3jA3us46bzLD0PH4TGvrlqE9BuM/M4Y
s8GcB8QUHAul2+ssNANtBA6WZExa1L69JKrzr0Mh4/UlblxZeOD6ZHhyBraQYuAvF1Ff7lvJ+LpX
fc2G9IpsAnAf97UzMJ5KnXLihp08jzb0cGvhhRhNMz/+92+5EZ4kg3Rfb2oCM0O/i0Jr15eU5Sw9
ExhsihQXsFyapvNFyd/ASYgxkaYEt2QWhe8AZESTZzA7ilfoD5u44Q7MampH1rDjHS2weQGUHqf2
l+qSX1XPLhi1gmNl61ctFT4B8HYrzLJyE5WEPWC7nFvsTCoDGWNLVofsm2J1W71RfXqaD9Q696e8
V/AUdYiUNTndBnglpRY2qK3i1K5d2ShhXwWp8D2dO6jPPB24/8SVs29O58caNZTJdo7CnLbJma6S
PnuWOYyJPivR5Kvpu6ZHzBMFswyLc5FrhmO0G9TsKWdwQ+YRKEvJBS3XMwRIQOvSwmFBczu4/YRp
Sqb8xe+6taQSb/GC3kpa03YxhKcnmUfUITpoJJPFALsiTQl+7oyjWd9ko/lscq7n2lBu6P5gkoPq
tQv/dtPCPaoJ/zR6yYjH7PzUNscbtZZeWYewz1ZmtWWX3iQtvDThq2rriGVlle3sdhRPAaqbS6Vr
zUgVFEMOcymwY55M+LeNVpPHSNlzpFbv6YXjCUV9whTs14PyRzlSk6q/mppyhG/j6lN3DqN6rYEC
g2W3dOpWiTUD70mGM1OD5wi2ECkgGj006fztjHlPk3goWIw1RVTbRgl2JYbIrRbMBvGEyc1ouvUG
2VLVGqsCt1lvu4mmlUyuhwC7Nrn6wQJh3ZMjYmFfEVnB8ExgNnadRf5h9IZDQ4d0mq7waRbBlnsO
mFFYayxo63NHiEuBU0W4kfGehBiZq1QUBEy8NnisCjIj+VeHMqdkwx0sag61vcQ5XFsHra+EmzAV
IB6Db11bkmutUZyESwuFmOyyoOoL4txa6XdsrXrnKEl1GLleR4kmn8x54N5ZAgaqzOdIYpTE3hQm
xrsa18o/0RpnCaCSv2IlmHTEYqp2VgGqykNv5L9NYJPzTG+EGOJ9Z1EhsgICdSbzJ30JVNjqNTeU
uj/JsvoGU6MQtCWBmobaF+qXuY2b/3F1ZjuRK9G2/aKQbIfDzWv26WxISKAoXiygwH3f++vPMFv3
HOm+WICqaDLtiBVrzTmmrW8Y/WSnVrNQOpUl0qClLtPANvPjcL5BXbvMevmhSovxhTuKj7oT7+UA
ZGGyGTBVjvYazOkWadya+dnwpSl8BGIcrhFVFFr0bJvaUf8UOF9RbqWbzK/DQ2C0eMMRA0GLKIrH
+QNhzZbnCofIMjgbNNNATWagPsFtzHmZ3q81W2cX+qlIYududXP17LTawLAevVtYKcUD5yqmd+wj
+kzFrDkobQOXsoa4huI8NpD/+nY6ufOwM0y/OSa6HhI2/VSOWoXLozjIDLFbaUIdo6vfXGhndbR9
NbEpSAo92rqNUchakxc0oeoMWPMdSMqqs/dBtAAZHYhhpihNOrgzy70WXrKeQkyANzIsa6Yd1hyc
uO68TNPLixabrpdNxjZIuvQBW1e+jRh7xipb9DzMu/wies1t2V3nsaKrxNPCmcfFdQCMhz70Y0eb
bF+wZewLyaGDLidc76zHtN6WzyOJgA3Rs17eD80eED51UZP/QAFg8sVgyQ8G/WLT54UlwSS1dqmi
G6kjDYC+z8yEQwd9u+7HJLFM0+Nv7ITQ4R9NHOOxLJ9Sq7AftB5B3MyqUqJzDsqJR6JxD3LG7roM
9Q2SS+8BXCzXAuQQpcp+Rk+S0XoZIRCF/YxYQ7uWKTacWlnvkxkupra8f1laElQ5y9g+53iUWzC+
hYvnGOxHlNFfpcB8GEg8fUfbe0eaEhzjFiqGQ2YaOAbLpKXXMcSoaf2bKBLiNC1PYA5pWoOtHR+q
2vioQ54JmJnDWlOLvBLn98rvtVdin/1j12QR/mMtPrL7Erfk0vEEaDBwSKZnleQ4lDA4vBSdle99
HREIeWyapxtzAlOPMRK9IqrloNj4EhqP7Zs3nBrp3qTPuSgis31dfDuRBZJymMmNmnEFptoxTcfu
npFg7/htuCmLsn1OrNFa+aaaNhCWuY9lMm9iQOUX10BcXNJj3onCBjNZyvIICtPd5Fo9otmPbGiO
vvMSmBFEEKdbZHbMUh3ZBm9QjXZVrV9CE7eTJQCWVGF61MOIzuOA0KQdouaFeGgGUfBH6dPwqdSH
bMtgNNoHZd+8ECGBqRyTLGm3+S4GaP6C3WrcFg5v7e+nGrFSnFRTa//7Kc45vCf+Szgn0ZFVV8Fj
3Rkzv03no84SKBfL3F6PBsWWRdP1MdLjazNz6K6sNjnNc23sAtuYjrPOYTl1yg75eQCbRhuyD2z8
+7nukh8EdhjX1NbFV/4ejpj07Kqdd86wVG5UHRs5yerOo5ZC5stQEo8YwoidQi0a282H1jiHyJCe
Ar3z6kw6DTOylnFgUVcIlPtPAIyv2ZFs7Ow+dGR+a4LJb5BHf2KS3a8dtQGnEy36I5tdnyU9RGRA
FAvRyR+aerccrb124CSlMlRMyDTDs6gawnFTxJF5KnuvXC7YtJyVPyOVnmY8V0LrkCDmdb93urqg
f5oxEUit+fp7KeIKwUlmwD1xmUqgwf9OaBQSEXBvGrO7/V66IO43gK9ShsApCErhivVUBuUR7c8W
cZW/Nkl1pp6Cj+bO7ePsVj+lb5AsQXKDkWrqRJtLcyCeBEGLjoos1pWCrwEBzzraWb4L6e+TPBMd
YwiI9PhlctaK4Jp1menVVnWoZDp5vxc6Vnd/4I8xcBahmC9SbH/RtGU1hGxIzOcifrl0Ek9SKqxX
llRmTmkqUPSwSrZuFhzIH8YH1jcGCMfyEgCO2+e41fdgLZ/zUh8fMLZS+yhsPKjxGdxxrMa6Z1b7
rg4WQUPRejEBpH05ExhfKGinWXLsneDKXGd4xMj60uhMJMaEkX8XPdBNfKhYZr2eo0XUBpdZ1fcZ
pvoDSZMXQtiHne3S32ld4XqjZTCkDponQwunF2CdmEmpbcClFVc8IcibfHM+ujNVIyViQT7RVkso
viRqBIr2laEGTPqybk60PsuHRlp3XRA+S5IFebpoYankQJWM2nxOuZ8owdzgiG/lT8QxfB0Pqtyy
IzlPcw1btvnCwG2hDl4u1bBPJ3SKnWVdGRDGz2YzHjj7JswXkfmZph96o83WzxIMvc6MTm0UvKLD
G+48ZAVSoyfR6eUBs6H+4KbuHctwx2a6kEEpYGG/5tQx+bNmwRwiUPenTbFhBhhTVmzz2ka07ie3
Aa2uvCCdpAUQVQ13UyPNIzZSw5N0xpQMumsTUPjKwVA74RrZOWkqdB2qY7oz9/uwLk3MxJG5Ju5Q
gNJzDzgu3kmN8w+j0T51faMOhqafSU0fnhK/kpcgnK4B2XlrHW3OxsyGAdv5PJElEdP/s8BnJOhB
azEdzVzpd1nUews8XQ4z2Mty/1nLW+0EquFYTThJOsTle+goZw0W2wZixT/hug+TwRs5KdhUeeWj
tprkFlRUdhI94MoKh8geiUCmAfojsfNi5zr7Bh5uoU8QlIX2aOhMWceGKDl+yGec+ulJD+uQJdPv
ty7cs21QSfDNolaXMUVX0ZYafzw4lFgPrw7jfoX65BS1DKLoMn1LsoCRkZRkXg/tW5cbH70xiYMB
dowGCwTNBL8xQVphKZ9ncMVHOyyXvnoyHHRQwKvGx4UE3X1P9wGPAIY0qyIQ24HvhXI+YqSe8mcW
pfXHnLC7dqB8G3ZDr7SMlxbNNu0f+gFWzvSjKDmSF7EFWroANEgWGGe2MT2F+VivRxyRTyCpDlOd
ycWciPxVCPqI8Uh6rsEE3GkRNdTzQ+tzNsawoG9dEk8AQlBq0KXy1xXh2H7I+upm4TMGkoxSRAR/
ScUlVmjtSnmsMZrubSthsTbTlpgUce0DTe6GwH3PIedta6BlMU64Z2KRLnbqFUMgLpE1wLUZ6/Tg
dpzW4W8xt28PzLpPfkvzPCMoQ7KibIrWONq/7zpRIItQDsd8D1qraZ4VacNeUmC3axahehjBao4K
mmJOmy+69UxCZaOL4VM24iLD6ZYvhudQ/4t2+56I0D7WrkMTchwYKRbU33lIV5+nJakCcbOcY2Y4
Yt0ZCGo5e6TbKFQjUYH0PKP8QUhShaG/nwOwnVu4HLXIEybpibUCs76JzNkkiM1IlhfpUmfFnacp
YyTrzPhtLC+ykWOkNcd4sxc21m9ORl03l6cOSI309f0oUoc0IqzEbtA91CVyQUqSd83vcSgVgbUF
xflmKNfZJRnCZDK7XK06NyGQLlUFQI/04xTBGs6Rj9X92B+qoXycTMPyJHx8s4psRobuW6vpcGRk
RUm2dHzyPCXTOX/q7dmbe2ygU4fHoNE34BrrI2Se8JQdcNA0WwlIFUGve1uQRrfGcGwmQTZQVOlj
KZUEHvkht8nUvUH7CISNQ9H6wrSEO2v61PrEOJhDu+oH6RJRANBGK1FfGkGPBpttC2v5KzkMcByK
gJwnVXGOAmpWBgxYrVoc6tEgnTFT+0mfUfiUEjez43wkEzw7R0ck5T9KDrqoG/UtOXCnGTdU3GN0
WEyO+7B33//zqUzuQZjOlmCPYVNFjHFFdcuLcD5oUXPUNSKQ4gwktumCSNMFRbP2NzPfeueb4RiF
h46PPOO0ixk410Oc9/rw1H9OfpteWLfRYjfBW9Ok49UO3J9YoYqn1kCoKYBPy2YqPo3Kh9fA9B/x
11XlDCer2fnjB+6NfZvpuRDzRnY83rVmfxJyhW8sGbdDWXqMzVkiFCmlzE+dAqlQMEA6xy2zQjEg
2TgvXaV5nK0wnXHi3bSJf8BWvjiiQGvmgSI9uu+rbQziREpd2wWYwgHohTeazzu7dej2doSaQhG5
L7WYP7IAJwNVsGFE3lBS8Y5+45HogL0x0fybkxl3uLmUxCJ5LDLoek7emWcGgoISqP4XR73YWrV8
95XxKGKialhikWkkL+7k72bdG9yW9aouRk9kycdYM74yQvO7IqFqM4xesuiHDbLS9g6knF0NDlrr
ohcL6gtLWv6hwMCsyY0et1Tia/Rif2Uy4UaLfWc/C0wUYZO9UdXoP11yjqiJ/hOum6r5MRTUkZjV
al8y+twGKXQjQE36ZsaKtA4YwaaufqOb02yywiRUzIzeLZvEntKpnuIwXox1RFOVsKFXWq3GfYsW
a+ii8hRXAC5MhA5hXECIcSvmBXUP2hgiP9KpstglzbGoOOuFenVoZ0xgYuQRmofkJakWQ3z7TrW7
b+YcRX8NVZdzH/4+tZNmdVdG0SNQDfBDBN0hVrQrOqP6bCdU+cyYNnGn4ZUEEQ5CZLikmj6+mC6e
sfJP7cQE9SDU8aQHOfKD1ZUib5r/VcS90xkDMJrV/c2X3M4o+PqZO8mJ1y2xYPAVay+yJnaONnmu
dJh9KVENIQknff1TphXtxgCTmCVSaDRqeENdJC8uInhRfYGYzlkoUMFGdIAGfItnwrQe57I/0qmF
sdPSjK118W2E20b7ycz5UFEQj7hN16Z0PpZYT0hbjCrCumLmJEaelgXbpI83S2PUhnUyxDhY/uGJ
Wop3elZAirOj3yrI8aqxt26+n4soJWzV5MCo17S022LtR/WLioySSF38urSpj5gTaD3aZKqmrYEz
s6ckikU0b8slKLOMiOzlfEcfh9dKCYORgmtdgwxF71gPHB2n1wZfHN2ZcQ91gsPybB0zSDBD0cZQ
UA0eKZ2HNiZFbLBeayW2STPyQPHZCprAt2wj/Cf9dHb70st8VAqZusIOaJ9cC0tBIoEY5G23d5vm
rkd/7QogSd1aj5mV/9Mr9RKo5DUqrn1r0xHPHrS0LTe5Xe+juTjaNgJm+mm9T7AXEJ3jKEx69uBA
FARbVz/Tbf2LLQ1yEgjcR3qWzLYRlm3MGA20llqviecX8DAoDh6dOv6YLf+LadZN76zLSMeYB5Wd
bpbjrQnDT83Hc4o9prFegxi7bB2/CBU9wW97jZoUEvffuc9+tKR9C/LmkRwcxKkgZUKazYQqJ4/w
6QCPqeFetuERw61nIFRysHHQSdXPtY59RGg3Q1q0UtxNNhTgRiWHeybxJAxcKQ8oEojSIWDoUAdY
cIYvcw7vqkFEIvq8XUuJUceM/o0JyBxdYxlOB+IgdPhIuHJpz5BdvAqSk9aiSYl0nHWWINZRZwhq
EAi4sgutuQUDqqEgYljpyPRsxAhYo1oP1vSRPcaGSCLs5LjIW9n9ylVl8COLlg7iwDGaacH7JIv3
spXW1s8fgQXenSD9J0Duxs78hvKEwWqxFxNxoCm+6g0wPdn6xV4f3DV/9Qknr0mvhBjvOZ9dklPS
x1C2nzoaICsAFjgQgxBZ74WeYTALFlBWEL1rLIYAFRFtq6s7BCj5plWDN8KFX2/WGoIStopsU5IU
uiOjgs2A+bjTVBdrkaTBdqOYlfmWOnVd6xn921ic5tQ/K5882mpyt3Ph1R3SY6xSaJ9y3ntObc6i
mmxS7bWxp3M/WpdcsN5L/9+A7Ic074dRYglDgo2p2WbHYq5xIwv3Zg3zkQIavGKG1hkVJHSkN4lt
oqrEHYLih5iSV+IvAeyGLBqzgwd5wKiABzD66Sdtpy0mwgQWgm9VXqqSF0fqVzLt2u0UToAt6Pkj
rjlmLg89D/5jnjnZJreSne9yoOCwxPteUzKjsGQnx32TNv5HmyPh9WsJVtCa6Z8kATAP1vFaQ1iR
ER4gNcpyYql6ZlDyk8D2eZ/0NLZECaSLlv5VKYQFyPcdUEfBU9a5z+y1xuolDBn92xKNf3AWdrMx
eqa6day9cc8ydSuRwMD37i0bJHuEIZpixSuhXOyUSImNxATXE8enKkSURcS6xNZEWhLm46BCYhZL
bLeSXmI/oPUaIu016WABWWpTTESUA1qg23vLZaQ2KmVYmqnwdRj1zy6ZGT7XTbbGanqz9OWVRmpv
I8ZgljhR9ADKXYKDR1jQQcF3ihEQX1ysGOtwq2YJh9Cpa34bei0amewU7tTrZKqwjSPFY7K2sZAl
QLrvSVM1BV5SQGW3AGzMlEAuBOSdQkNtjC2p1qxBo0/KKKJbqngnIkYeyTmywuXD30sz1GBqlsv/
fe2/j3wlV3kXhIwVl2x3izOAZ7XPQiKwFiGQOIWL27NK8HzOchkGMWyzIv8m5Sg8OX6cLGUYjuQZ
khRpUgwm9DiKd+NocsQ0NM4rKXi2CpXGqnUQRFhZM62LUk6nglmsGia1Bdn2XjWk5soEr2nUkYMR
DktL1+LwT9hEs8ukZmxTav71ZNrywvJNu1/Ilx5V719YU9amN6N8n3f9NXfg0g6ODfVk+Qhdqrmf
gnhb4Bu4tglgW0Lwsq+xZNxvpS8Oydh/ZUtlhEf8AecYGOk8OYaycN+Zw6pTjfGgjOcPvR45N4RZ
tPOlw8ue5PkNKxSR81ar7X4/TRzzo52KGnYdDDG0Fs9V45+rORjfENrUuLpM3VgxqBOEtTkedzDt
HToLnH9y7QBGhSaYxMxBkfDWG7r/Z+6jP75MaXRmTDxs/rMMHe5YY6avajeesMmKyYPulMK2uIzI
N4E06Fu/bswl3wuVTabq60IjW6UiBpMb8NLItrnppOnsQon8Oo/GU68SNOZshXkQG5dCEOwmZ89A
fLbByQfJfOr4KIIoMRnaIbYd5u5Vfpic6ECsyI+54Irxs2EoCElaRdC7VniVSbNwpz3ywi3pPk8y
b9VetOPONxvGEvFMnIuK/WeC+hI4vgRzTel2qbWj2bGQklJPBlPdb5gVrYkp/EKYNhyk8YfW3vxY
Yae8V3XiDWwu4FUqe2e1dbALQPzBjd9ZTmKvNIr0TabbNRrNm00ZTGuMV6jDzLOKaNt6bMPB0Yot
vAkBWUgFRRMxVTj3l4y0oKuxgzdo40roLReljwdRO/pmmAGB5cFHOVtoyWbjq4d8uclDSgKlnBLQ
GBdamlxyuAFDxXAqCTia/H7NTg1U+CSn0f1IOnNXFZWzbVKTvqp7rbI+XlX5TGq2Qf/JDYD9jzDU
NiBoX4fQCPZFF+rEhSB8od+9qZpyNxE0hPLGh6yBu4MTy5cTlgZGFMd+RxK/n2oj/9uz3BjSVNeo
IH3Nz66gBFbKDhfbse85let6hUvHFPkL7RwfWMRXwghpgwrvNbPbf3LiWBxzVtuVBl6igIGuRv1y
152u8EbCSdJw+BTTdDOC9tz2Qb4NYQ2f89EEzVQPIBgCh5mlCKjNBgEbIjWOkD7OhGFAuqodwuT6
rjj9ftp2R0xtFPuF9TRJtejMuOP1BQs4Da8dB5190Y7+NcW98N/FaoMPNDBiiy1wFU12+WRBsoQd
bJgbRUsEYBsck12djdktoINMCT1vC1n2uyZLn/KY5IoV5xcGtZo7bYOW510jCWTFNGeCD1tlp45U
E0fmVHt97ulNIxLqET7/vaSjlm2ThaOv84REim68jHHT4cUqvH65/H70f5ffr4EVxMzc+wg7tYIM
tHGIoUYJlB0VHEQPWp3j4SUHkR2TYZ/JEN5kE9qVFxoxWid70ZOa6FYFKudjTODD5Eq8reXyhv5e
rLT3PXjtx8kyxT7GEnXsuNWDhhbfymVocE6MSkP+zJSC8ofec1cxmEg80KUKlxi2j3gcWTYQW+BB
VrXX6gNGg6CoPRyFmG5QF7sE1J1meMZkWvcqR7xhXKF4w1GajH6d4Xxch5gCUBQzZ2vaXIOTLFAn
VCjVJ0ZKJ+iM1X8X2NQG6nVOw31o/mDPb7eJshep7UxjfExmT4fnsycK/KzMMUFOKP5OI76/WSHP
GcS6Ip0U29n7wCZAkxTVKWMy5gmI9C2t5Ut1fppm/Sd1iWdFmZaCeSeLMqaykQuQOJ34TdDxwnOm
YYKs7jKFIdBm61GrxLCr2p8SiNhDo/S3Hv2uiDuAQOFuNv7osQ3iauZ1rREKraVT3aM5Q1lDjmIi
22Oa6DuJgolWwbotDC/uEM5LCgQlvaZCgJaPmBnqHcGR9Pjd72mg5JmD4mWQkCtq+qAMJcHO+rDb
81NV8dZkhUsL4DD0HaKp2mfuSXXvkiyUMBCOYvDf1OD3sTRvCGf2E6ove8xpnxvkgJvjURvUgxtk
n4YfvsuGxJ3JRx1RHOyY1611yWITlgSEOu4NSW+RCvgFhA76ORoiKVMLH99KMIW0gk+ZC7G0DPxv
IrbOjtN6Cebmzu6g4y3oxTl4YQqH2XiYt6amITTtPSWn2/gLwygfEuJkV2EXv0Tx+KMX4NdqfKdW
qQQeM/9Qa86XlijEqf5XrmO30ZoBNk3gHoIeeap5QwW9D5AF2RZ2QrN8IKNwrtPdaJQ/tl3v4BD7
h7DlJYzLq0TgEPYUgl1pM7gggmOctMfK3w1W2B/gBbwPGsQkI3rhPiGEngySxFbPcFbYlSrjltuk
orKP7V0//8TRynwBhrqS+kuJwhR0QIkojQoOpkKwMlFqhXbspWX45GQ1K9zo77R/psZLp5aXeXmt
orgl4Jp5i8XvHNjVn2G4Clc9uZxJV2z+hzqLUtgFe5KFuKF13gbAhhwbjPcG2FtktfFO2O53OSZP
Ue0/BtI+sBiwj1XcksPAqTwwineQBG/VJN+N5J0694TSh9a6whYeYxLbDGGJtBj4qkolTZJUu2FA
wX1BLlCY9R96xM1R9RKXRPzD/OLV4pg6DdztYMefVSMCrIqcBWSEvhlwRdVZDHIDjuTtI3XNFe2/
V6XiHgs92FmxoGNaVid0EnuZ69xtineVNwiXJLw8niP8IWX7EKMcGlJxVtz6K11Xl6SMdebyFJmT
bs4cS/Fd03niBEHeHmeGoiUoJXuwCv8uXI0tTOtoXPra3pclgueMEDpqFzugpxGFGgAhXqCM9OCu
5QZUEmCBj6WTfibvBkbgpfvkXwcNtKWr49zR6bfKEGlyRXw0ljmAZv5KdPx8ZhcLrRbLrQbI6z49
J3nUrl/QOcBkdc+9gNY3ArxhgX+XRvcmmmpPPjfNm9Zd6eBu+sl5QjWwKSyFoVuEn3Yp9o0gZ9HQ
d6AuDlODLaYyCgPzKr8sgaM7oy630sCUmJEPYJvhzU2qg4MhAP8ITGCHjEV8xWSg20/urQImuSZj
h2bN/Ghl809QiSNkOVSHyOuU4YBLA42f9E+tZYYkwGhnDS6VbAyCm/1zPTsfEXiHyfgSGd4rrfpk
VesQ8/t/qhht0zjgxC+Xkz46DU8VDKB9BneEDq6EQnpM5i4LQM8IOp6/7AIQkzw66F9Xga//JQXL
Mc452HG2MBCiC2kvYSyf2c63lZVvvf82BfxbxuXhhojTJXODVMlG5281XoDkARUU6C9jNmBXohDX
aoP0m+kw97gmwpoOjIg3Tof1OehvDYU5NTQPqTBpEVvloiocw61Ezdwb/O/RpnHk23cwshyHHkgx
/jICxIOjrOJDllj8EaN5KqCRyUEbPN8c352Cu2Wk2ifQztlZUwcGyEQ23fYP2QLkYcFC7fkz0z9H
QRGSBskOaLIS029sdyorz2Nh/WQY9HhBxGpStK/NPH938BrtCxY/d3K+klp3wcgwdmyfHELyMJeB
lEuwxtGxxJ9sh/xQEkoGxiU4nv1sPUcNYbNVaG2bxPpa7jwiHfYhvTZQQ/17h40ZXZfO1sOCbSX6
bUiqh8hhYpojqDYmTMnMM1pzia7EQr3K9zQ/PkUX3PJ0kUE4E9pn3qSmEIgiSVMA0vlpZbygJtrZ
SUEhruf+vVd3gJdvQlJyxix8axh6VNzLd5Rmf0N7TTe+Dg5Oh1snbvV27egWRyyfU864iw9SODDB
FnkxR4KHFHiDWw0L/8Ta+IL4TTkCyu4cd992bUupzfIYKvmRQXZhg9acNFn89hXTgPkusLUC9MxZ
ZeCJSZgvsZkAfLBQLKcP+UWNLjMWg6ZY5Z4jDocxAfSTpKIz5sqTXbVv/IKAG9NjOLbpWhx4Vqbw
fgJu3jb6rWRcs65nAxu0XpzoaCxop6HZ0Gsp+8fKeRfc6lWLFt95nvAaCQUzlsjFBSpXeD7z4FU/
4Y2wetxgyZNdBU8S00QUd9C76e2m7qs9V+i8HJQ0qn0w3JY9HjAgldJjD0Qkd3tIK9Zr5JJj6g/3
2tK2bTD9QdAvt36I9wV5btkR0FdBkaOvSppYQesvz4hEDeRn7IT/lG7SFyP5PgaxLRbNHRXk2SUV
FS87QySxDxLzDkTX8lnhXBv8SmxD+JvvHS1agckiDT/LGGyATJjsKWNfMbnKrAJHSnHMhXmu8wyI
FODiVZeN59rKDm7AHTWR+bqwICbYI/tOu/4uKzNkXSVtL46+XYeGTT7or3XYkxtpfDhps0sruD5J
4L6Os/YIFStO3pG303MT7iEe438xeoB0RGqkBkEyoP+dEq47/Ct9Cr3Ksho6OtjfZ+M7mKA/5djh
a0IZ7PQIMSaHMM6hDDCZGDwEBjWDvNHANDrx6Lg6kICkyL0qMW7NfUIuNSgO/dX4D3A/5W2Vv8yN
C7JGAfAyXOgcx6UeLgNmuO0gD41bvkSD+jREVR0rGWADmWFtDpnzmFu0wRS8bCPW/+Y1OIHB7HFG
9QuMX1nHMrC+wzCdMJ+jdLZNpdFo00Zm4tV+0PB0OTrbMySwGGYK/R0ElxsrdmCvE7TqTbr+PZu6
u3f1/tEaR2tXmiFTM8Mn627ifbIkaLCy9eYO+glKgU+RJCfiN2wvixwiGIGPkA+N2FzCHjcbZA2u
o196KY6BGYsj2We3yOcUZWlBueX/r4zFwOs+pAqKSBM2DU1QSgFXh1vcWf3R5kSa9PG+zcdoXzpz
vKPAX5CdDwgTXG8I/XzX9+Mnpl8o4aoCXeeql86uw3WrQgMa57DRKYRbQf8xthnKg34NtyUnEqjo
GZKyMSzxkYCg2xnBmG2D0N8wpOhfZl/7W0O/2nQ1XvosFutoYhyNJhK/EucaBKNgJFU02Oc2zekR
KI12QxIZJ4TP+YZiPlo3dXYmbC8i2JTzegWeR5TYV3qrL9YUjBtHmX8qzS/p6QkEsmxXTnInIDQB
PRBQJ4bpxS4BJowBdUwBACjI+39DjypCt8D0xqCuKMmY2vTAo0ceUzay0EFskoYIYeFq6nO7zlAq
g2h/MvvknmnoUJvZ2UUl4NMqa19l+ev0jz948ZG+logE8qy+pS4R4TNUKZJf1/lUEMF6iBw9ic6W
Q9NhzPdtqs5xWNv7cka0sJybnar/wZebcDgj9042d6i3i33A/abNF26MPKfx0Zulp9tMbH4v8/9+
9Pvp//dPqjSAEVqzLUeFgz+Dv7g4dsz944YdvSsZSCfGDMARDV2bPtUCSLhNwYAsH9Suue1DXkRl
MH/otHE8huipYofDZg3xK9lHeU1hSvelTQx9j2Va3IBpx8cFAzXZfxmdubSw2pNKzF0T0hSPyuLm
C20bMmwkyomFynCti5OOOcP8tt+MHckgdrcfZEj8dZQjOuyGx8KRBjZYEwgiiYI2+zq3ClYWckPA
OHUR7qwSG31B2RGpV8wSL8FoXOLKvJhGf6euh0Guk12Eyi7PdWqGAGJGC4BCIDzfKK146ER1b7ij
aujkZu1yosYVaDX+xaA1uvYFymHM/do6zBkf4Y6qpDxo+JBxlyb/IvvWsbXuitYG6izVHUTvF0bb
57QEBjAbw3ep9QHINffLL0DHtEcjMiCPj09BH+tHN2gYoi+XuvPpARX+33ncYf/jYAqMa420/cEx
giPWQg9S8lVEgEHKlpgEhCBVwSLcY1TAvhfDOwkvup6D6HRjD031tQ/bn3QYzL1YRtjuQzAhvxxZ
yLbFjFDFFcMpcCavg9WDQOkJARWjRadloQdWjd8He6QBbIixZNSS0hhEz1qnnqgzEKOM8VtK+CfM
n9u0IHAbZkoEYyQk23dnVBEPg9Z0N3/G0OwX4183YTLgzuMejfrJTzRmTwXgBlkdDMc4Fg3MtJmm
eq2qo76EhizYX1PL/3W1dR6jiUla85C08evYzQejUrfCvzo494ARFHdAB69WoPc8Pz9JFzMikwjI
m0xjfF0z43iHpoEmYu7LTRBTwvTLzA4erk4x68flJ3DqHZYG2h4ZtGZD1dCkimoVutHGcZm45aNx
Z36PEy2gQUcEb34xlI3SDbeWWvbTgcV3pfmx8Gh+F5vS/XRCbC652wGh8Xu+0oJh8wusNnWkPfmx
+VFOfk7A6yiPwC5AZEbY2vx4byXugkxGoeRrbu0JpdPW+f1QRSnw2LqDCua79j7V1bFbWqmtqHLv
t6n6+9Hv19zDEDgurBZ8GoVhjydVqovhlNHeAh/L87o0m0JzvCph/RsYlBLDTA+q+99G1Cgq0JZT
TYP5/309IK1k7w/DnlTCdDipZqo8PTa9rk7yva3DLYL221TWG24ueDPGxnD0FwprpLuImpBqgxCs
FXAbsC2bOM6fVDm9yVR/NgiOYL1lJEfMaoIJYvX7vY1EcP7LiW+BaMeOGYX1dlRAt4siU6QXR+Vf
h7B1EhFKxTvUEk4XOKjAK9CjHCqBbg8WWTQuk5Uln5kadNwV4YgBHzfTkmHeQPvoxi0Ce/ZQkxTW
uaZDnPP91jqLY4OcfirEkYjn8DCGibVhpnQmB2nQ4vkm3fZFr63muGTRr6whJlNJVMDqecIOI6i9
MTEXWDXuTbyhnL4CcuNR/S2SNoz5HE1sX+zDyGby1HNQj1Ev0BcBxBYG5xlpXSQcuLggQKtRljtV
jaxOYzEe6JtcfD9wGPKTCr7g0JGw6Ftiuksvb9uWTBA3ivatw7yW4tX7vfANy/8+Mpd/52J0W0O7
B6K3fPp7+b9/9/up1owWb37xP4yd127lSLqlX6WQ18M+JINBMzjdF9twG3lvbgiZFL03EeTTz8fs
nh6cA8xgGtVCZsmUtEUGf7PWtw4NyqgzlX28aY0IA+9CkEnrPSSlg9v632PalnThc7+++fPv/vz1
z59Qf4IKnfXpz98ED4B/fpj4M+cdwWqlpY1EKlu9OeubFiPZuV7f/PlrhWmbaD9gRrWrPHhuGtjY
gLep7hP8YB10r2lhYDFb6p9fxFkfj8H6lUxf1GE8Bg8qbth0qb60zuytzX++8WLrKYUHvY4p1jph
Y1UuZAriy+GX4LPHfGRCb5pfDNV/FYtRh5FPc7vMaThrenybjK0OZuESEzyllofFgs/E4oUZD3Z3
F7C5A3WGwEQghgw+HxMtDsQCoTncpa49nltqJotDl/ix5aXJ6jv8y6Zow0T73j5ZSlZPP8Cs+ZeJ
/xoQ1Be73lXbp7e8Ns9mTKvc6X1atFdLTvyQMfMJniwv09xcQtf57cx47eS0fOW15e+sJb4tmIE6
Y5AeRk3GpN/Yh0EVK5ru/Ofn8IbmNNXDkb3119DoWxFB6XNsec6iOTQMzJWx/M4El7gQC2lhOK93
Ajc988eZh7c1bYfkVQ/EODDl+EDwyFTPo8xq8QxRJrHuLRCFeZJLm+zPsCEQ5S7yud/a62A2AnAH
ZC+M4k6AguPpIIYBzEHuf3Rlz7MI8Iaqu7vZZk6KcWHh6u0Iomg/qq6/Y5Df7zJ+mZtkmQ5QBc5R
h6ze8pNX8Yzb8cTwQOVgks3U6/ax9zOCAroGLuzvjcW2N0siHzQc15Dd8jP5KfnZ6HDWpEHxxdMb
3fcdqMgPX5sv7QiCcbT1e52UPvaw8brTTY/d207ukjI74N/5gq0PwLVrsa13xOD54jtxIWQQUTQe
Wv/OWF5tr4NGtizTVtTFRScfKOmATEsaXscsvYPjewx9c3GqTHpxgqWTI1K0sIQndgAuU+xJvNmy
jyDVJHdoIJe0u2ziHwxEO8u1uTCEeq/WOMaye6oDXA2YbwnFzMSx9Je3rDMuhhhffFVTaKoeoVPq
jhgFKBD/LLLjCHJjwloT7eSazZKTlpmueHsHZZkdrOvz4QKxCXHfS3IK5uWS7fTIihIoZ5DZ2KNI
VA6Q0fa4pmDcUCY56USv1BB/5VGDFgj3p4AYCDbZRP84r0PCvGmw0Sd1Hl45y4hEOFw1g4/LUEOY
mPuX1jBo2kr8Dg2jxZnMSlRRa7UNV0hhRdzAGmDQayG/z2un3AVOfaj68Vu03Xzi4czGAZpZINnx
CmhsespQWamgCnP4wY0K8cWxdgqKe8cLqFMM+3NgOG41ybUrj8saxl7H5VsymeYhcOdH3RoFoXKE
mBflcSLu+gBMXWwa8CjUZPO8DxjYxWYbsrPnJoOYtyu9CrhqHZGLDSseIyfupqRp9yoGrjd4R85j
RjFplh7FxM2Mgbc5tpnP7r8ibMvxGRP7OR2KvDMcbkDbaq+qKZO7KcF34NOcbVCUpoBLyIBw0tDW
EqtLzBdy+yfBPIPNA7NSizI2HEQaFpkbXywZca1jzUMQiBJemALzaDH+boNjka8bPH5eDBDm2ayX
+EaUOQRn77Zp6dp0iig7HuyvVHRfExl8QALYIqV5aNqEREKXHrBxQn26Mx3FFQsheYt0+eSTMAGF
K9mbzcm1FwaJBMoRUdsWAV3PwMwhMRKyS1U0HqO0FjyC01O9goKJFrHx7rArJFKBFVEpLFRTcj2U
XZsZ2w18d/yw8kfRDpyXGKQJJLWbxCHCafb1lePjpdK+DvbTNRl5TGFkv/f68SXzrXe76bkoZoYR
HVPfSskfHyVOGgQvEwvhrcqZQ6lA3HvFt68JpaIjmmhkcdnp7k6mAcIkhkPCA68zVitXVNFvJEt8
FxVXaDC6DSMrMvoifFfJxdADctYj6m5OYULIehNGtCnA8ikPXuZLj/6DxB83pHa+Y2wbKst+qIIK
n7aIn2srZqFtzTk7uW3iWBgnSdXaWKLhRLLlvNfIamX/krlEeHjGaxoYxd5Q87csiP6el7XrPrjp
nIX2Wl5UABIsuLSGCmJcIPrNQhONogHAmdganncbNcWHyMC2kgD9AHf0MFr15yS8l7ZziQ2qmXaZ
mCbHR8fxkFT1znNQNj9KwBHSQb/TTg9UjinvhjhRODfFGRk+tZbd3U9mfgPs716ie0BeGZgsekuP
fVX9URFt4mjJdBacDRsKg1wbtZUliTaAzxBN9l4WZlO7K2X+k8zyyZoqPC4T+hKjWcjAsCRoAnXo
UNSisvAJYxovhek9AOIsLpzMvpuG5sbtHfeorKHee3Z9W7XTKzIXcojYoOAHZzHcWDsWpDzAwe8c
qOhvgsoywsrHnd8pmKElKdo+IgZps6bHNJOH1LoHj42jL8STHIk35XabjYQdSuKdzRHuVZ8N9D7v
JDScGZ9He2mxHEIrgfpUEmvYLBxazcB9p/XqfYMhOVkk9knDGnbFu0pnEz0llMtMqWYzrlzGxQbQ
aVTqNplXjPA4nQFzEuMj2czU2uMiOXPBNQmNax+IqznmyF9ci91m3LLCL9EXZWdN8nDEUBjvrDdd
FsX0XomwDMumGvaNpH12oST2zjKeysFi6FztbCA569chb74ZAFzBkNwitM191RzA46bbRcG+Kllr
HtKa+QrdrcnsCPRi7Bhf3OXGMbeuxzp6tk0r3Qn8GdzU6CJNEqAKPaGY2zsDKWJlEdT7FhUQwLVD
7oL2ncv3auapbvjpgxL2sSPtlceEd1SlhnmqsYfFHjBHx0NrTdgTrN3GvDXS6Oj3mAqGvNB7exxn
ukc2YSwIXrME8qSTZwjrEIFf1MRZIG1jWtn03xOl/EVHopeZ0q76BXioqDIfY0fRT7HjYN9QD7tl
Ki4Ge8VFeNm1Tvt4VzZsu6RRPwUkeJ4q1UNwreXzwqORubpB6A38QbjbN1EPBZe5PsqSpcaJ7JQ4
le1q5+TmPbBY/eDkEJGSZXiuUAOFkmX2wFeMDMrgrGl3At07pClCObHaHaKs/e7EEPrSmjeWD88G
zi1bQH3X1hjje9KtmdUEZ9GzxxB5nrH2pSr2ZluwOQCwgGWAvApgLmPU/u5U9RbJ/GvOp5ixXv04
RUF8qYo30wf7UaO8YmAWJFt6iukwRqsyECrjWOcHk2VfyEAR/7f2i91gEmdrMNDaOLNPNpL0T41V
bkeDxR62mASLRFffyoR5Uxt866BbEADwkCTWZ0fKNlU53OeF5SRgLG8318njYqbBRd4PlwqeXwjm
1D6W6KwX5XBDxUjnosK79Jh6lkq+uoiyQiToW7rX6QRgvEQhB78LGw1LmlafRy/pbkgsV9QI7azF
JYwkhoKezQ7Lh2Pr+TENGb4jzALfmFeXfbdmc1cRE2OLAdtgSYTiJuF4GbJwv/6h1r4p4urOVzzQ
KnQEmGF5dRfum30nbFAMI09g26Y18j69vm4O3thh5Omjh4i3m/GlKHmYoxWOSdGx9BnCXUzgzKUO
yjdYGvFh7vUlE4QH35lvhpKYePCzmtvFv57NRjJcNu+HwQnCnrrozNSHc6wAmNAB2vdrpvaZXV0o
x72PnFgSQkBudj0LXmkvvph7vumgkTgIgWUAqYNEBJl2IUkLL4bBkee44O7XA7Rk36JMkJeBjfA9
n+lf45pc+ke4GfFRkGTOnqtCJlE0HJ1ggVpdYVNOY15SntigsOZj4frf8CGyC0Mw53RttBoF6hNW
RnJrIxtEcmWuJSTVd+/Cpp8WqGyyF2HjOU8Noy/RzMbW9tiJ2KP8DAg/JAu7Oxm9ua10wcaNwd9G
bbkvoMwE9lWBhiGkAOjqMbtquibFjwMjw2F5G7pSs/3Gm54RGfxIqNm2cr7tQJSvTk1gjZvzbTS5
fzLwZU7lm2s4wCFQg41mB8DduO1L/y0rh+DBtmzs5Fl3O3nddC79rr5RPmsdBuZEcBWfHtGdm2WN
gSrZDzDygmxqBHl5SGfOiDor2+OIAJFobKN4cA29VTN4TSA5/KkC++gV6Zua4/EWnDYZAUeEIhBv
EsxhCSaZcrK986DXAcFgAtIwoCebcw/bJV1ho/c+hqsVPVjwCucvhcFTISAL+2DLCw9hMww4YR6b
S5UH2Bp6xQYAceomdUiGJPK1CufJdZB2qTsYmibxCAl2Vs+fjzUcw7awoRxpvG+xXLc0EAJ2q13J
bXKM6E5dQpoayYdGQ0iGNdW+ATU8yFhPORhLPVfN9COU6NIP0GSRruIY02U/0mWaPTx0UqrzTYmJ
G8npPR9DVeC4L+TtEM2I06/uNKugiEfn2mBHYKg2TbGyCBw4zXAptzVG1l0//KaNb0BZZ9ty6SW5
1iXGaqDxksvkUJQYGT1Q10MSGODVkSYMagjrqCctoR63AS8sRCNiKaPkqnGzM/G5mJ1Th2wIhady
ys9dGwD0hHHKt4fQoi9IHHCnKeBUKaYjO2a0EHlx1B2rTEkPXM2knlk4ADZJbhhHD1Rm4JfX8WQd
KbjMg1GCGmrN8jzhAvMXcuqddEv3sZykSC4MA4oaPQAc5ig6giC8JBX7Du7xZ+O2GflI0O6Gtrlg
kzTbrjz1rCbLJrpDpZ6GlonSZAz4rUU9wmhddMeK0XAYpQbHYVA89b05bq3UZfCYKx6Z9UrOETic
sAPi9Dyak8+0UMKPs2IyAUARUv91qICDO42RZpeO06cVVNBxXUdg0MmX/BB0zXPdDkHYeZPc2Cym
ApSUnn1TOinj0rQL4MPHX0GnXnvWuBPcWaqX6HmcMQ/Ervk4maAdRq1XEKaeDxbMDiNjiGevRzfZ
nM9zdk84FItUhg8MBNDeBcMNM318BoOFRm2p7jRDlIvReoyXpCZxRDGQt55Ap3S7dKV5G5bFCJMg
dThw/nPs4CcdFn1D4Z5vmwl+nYJGXJnzqTecY9q0z0mkv10MCkViAPzG3D47jDeVBlyU5x+TssiU
M8kuFmZLKlsEbbnAVpGiYyCQDDN71nonr5dIcwuWKwbav9i5W0p22TV7qQD2CAsdjgFAHe9a/I58
0Blp/JilzWsw8EpUuXljL2t2J79FapjmQfolm02U/BttxL8J+rpRe2u25xMBQEGIVvmpq6z8yHg4
gbrhhzXChz3kj31UooozgfyGNcx+zAQnmA5LiDX2vbXyO1bIOy/15NbX3GFWKTFT1P5tNxF/RcTG
ZTOzE9XeDCOTg4B3612TGvgEUWvtSXpBuUo/BDGQI8FbkTxoimzBPr34mTsSHIW39u0TgsYpDusS
sb8KCEFrKypvfggeF9WeGYbYEjn2bChmeEZWgsRigaQndzw7rLbInYISLtcnU1qmONWyW0yrpA7q
6L5ss5NuS+peZMQd90s+KBD+VhmsqOQIQapzoNZtEta6S7yDLNgdkPN+VuAP97Vx6dUOdrJ4tgj0
QFBZBtciI0vbmWW661h3cCIIIlKlsUnsMt6j8ifUKeaQmHMVzgzIlDQznGLsvMuuU8cloeaj/1hG
blQXQjny4gvUe1ejTPJdULGDFgilO5vETsJVr3R91abGuIsrnhuuCwqg79dl/3w9GsU3jDpAAcjV
HeOusad3ktCNcOJ5SlxS+0eJ06dkAkxEp/Vx2e6S5nIVGcacocqHwObm7kvuxp/BgHAqar0PdIlw
wh1WcHliBZue/pWune0e/ViaL4Qqczgs1NOGGi7Rqq1qa6zm2XqxevRPTUDAgcX+eAKIUq971Vn2
cVhNwRVptsPR0DmO3eUN7R30H5B+zAViDJBjHPaRLi/iJL9CFknImWjH/dQErxQq7lFHKRmW9mvE
xjmjJAxbhzAmrXl2EvA0o1zWJhToUXIFzhUxbgajuZRaR1c8ch06INzfX9i4sbUaCMYCDiB61Qh1
OM8/R38tVRGHmMtAH0TwA+lIIA+WsIXWaX5e2bdO0KF1YZx+ACGzw97CIorVy6ZXQ7zpivheljq7
yegKEznD4dfLa7nOx5yJ/IQKjfpKd+E+Jwn+ODTudTurKzgD1tZAyJD6HrtzseILInTmcMzYfxt7
TK20gJIlk8BnScwRfK8CsoFJbHqH2x2PVY7NsZwPCWbVudwvI6Ex/RrkVNtzQlh5Q1gMo02gRz6k
tiuN4n5TjiOUKgDnux7KbOOuDJX2sVyArdhD8dPJ7gVn+ylzmZZ0WWJsYUvvC61NhJDzixKcX74j
TpCDPhOgnUGK+A17ayEVtE8CGTPGctdcdU/j6H73WKN2DCL3SgJIL6ySsY5vW9tG8eSj0Y9NtNmZ
hB8oYk1HXfgp0gY4T/S7T+j/4FfKdcXjBTvHKItTKd6BD9/WFDth3EQfr4ErgclUSXupcaTVKwC8
ydJzgQQJBcWd3fpPaa5fkwmxI647uekahYZBMlfMpLy3hGL0ZKyrc2YBbU1bmzMQ2Rqlh+BJyfig
JBJHO2vlgYyYR248SluCFpoIgUmWljdCXLhrXII0Rvug44UjNN+JgthgzRoOFq6P0mHsD/VS3DE0
xf6DtOGPQh09H8WHBFFRWAbVuG3HF3rWchsrogjsXl2apRxPTKQi3U7hnFBoevZ2gnC9Z7R4leS0
G4qFoZcyKOoY5B6TckAqaog3Kt/lomje+2ItN5dq2jv5XVwzicr0HQltPpebRKthfmBE/saE/FKm
TFvo11EszenLCFzwGHvTkbiFeBv5i3tm4LgZRHc0tVVck+sWWr6m/XKa2zimDVeYYXfQYN19aZfN
Lp1mb2dJ74L/98fIHvVxaXFaBgkZWVN1P6/AfCcxDFCcaEwQHB1ijC6bRHDE9/H0WVTUhwMRXmWM
zVE4rlxVA2ffQbkHv5UFsrlLO6MJJ6m/behbbcIIjlS8GZgHtf3So6YlQi47TcQC4bjYdQ4O8MJX
AfcrU8AAxbTAvjyxM9qqn9Kg6x7BCwvuDzquYNerksvSYHXWn3soIlzHBAL4ZvNcsLXkgTS5+5WB
wZGzChuLFEbhp0R8/ejnICyk89RXfXkUpvzJTdzxEo+/tjAikoN3Io5cxDEjnyR6JnWUHRKOczRm
p2zs7G1mgJeyfGs+MX8kS0mfXIc+N4JcsvdmCO894GXDD9xjYQYsqxlUZiZ6IrdH+2YUaPRq9kSY
lqIQU8BT4plvQel9adO/6lpxay3qwy1ykPrY4mgKrd+WTVEHw4ANr4Plp73WHtDSZoCgZjQ4Phru
0CkDU9jiCwSCfO55VIUumImNyZOgygvma3kaHYAUvSamcx/3MOFMHYcTqyE5guewIuBHDIz9vdVj
sYxuiJNlBeIgiO/N7ipOvXcBohsGi7whA+obX9slodZ3JrvgsJnZ7vnKvhi5SlinLPVmLpiRzvSm
TovF3+nYWmG1JlH4BBku3dQBVQ5iK89hCVzbVHBVr5gfUUwGRhcdyV0CZhx9dD5JRN6sfyMjavdo
1rbm1J9sO69JIxubTaIl3yBm3cMYN9lNnFifc8lNKuvlI7HYVkbFcLJm1rsWo3T87fOEwYU//XlT
UteckQKhoq84xdCom4WGCIMQ0tMHwywwTrOM2k1eEM7Maq7K9IaZgn/wG8ZkVsN2nNiweVu0rT5E
xnwzNZyaJJR4x7QzPy0eSwezhgjR990NIu+MVG1bhJ7qWBXGDAPdsfTXwDDnGDcugt+JEySp4e3z
LMCXNSc3aKNvJXHKaB9g47W+H1YL/i6pdX1AlfqRu6Y41ChcbTyTycirOg/egYX3hxUgE8p8RRKB
C4xJtvO3NZZAayrxnenihhb0wkAfuvG6TF8QY9GelChfjG6xzqbD4wX10RPiyWDLTBh2Z9Kl1znW
l3YAGSL1PN8bb7Uj4p1hzvZRp7x6Fw7cx91QElucDs1Vyu8rbNul3LdBCTEHs1VSVtdZcUgEkMug
oTW0bMfYy0CezCG9D4yR2I3VFAUCgm5jqX+SjO+2qvW2cqd831U3eMnvdeZHu8Z+kfUMITBuruMA
mYUUMEyn2v4ui87aJj6J5YK7zhgDuWsHzo7OLqxNbs0Hwg19gTkVwA2+Fia2bRu/257zzQYRtk5J
Kd0Y2aFNeN2ClRBgCZR3tm3d2pIMztJ2SdkYvqD1LvsZ/5RSiAhss70nY0TTwiPZnLXxCcIjZbmT
wQpt7eyykciF4NnsWXQSglaYxpbXm+KDED3WVxYrbDdNLsG1IesG9L5kmLGnEeDH5DKHxicJssCM
j/mQXnej99A30YodAkvis/tJuzqsBuvN1y30XIBWmFb8DUu28hDUCYEFMRfdOLeMCMvs2LeJfYMD
OJ2ke7MGHUCmc49CUAnl5Wn2o0uzqiRXHbefaWbgT3znRiJnps5DTnFi/gT60lvg1CMw3aKlu+9H
9nfrrwwW/0LiNq0SUgHwj5m+xky51AynKSJ7RmBOQDQca8Uh22HFYE39J6s1eik765jP7WvG0mNB
NIPKtdjLDi6IctjvI3/YMNlnqGzQbejKP3mwo90aYZRUaj8N5nLDuH71V4zNE8Lk9y4VpxQ8/r3j
iKu2q17RSiXbiGEw4lmCOFt64r1E6Gbr13EZ/CNeN6CDGQLlWlNuxoQ928Y9UVbm7UyxEkjZhBjo
PoWdQw4EuHGGsOhs0Rbhc0isG9gpP9O1Kfp0z+aSWwf7AhhKE8UbgBdgR3DUeNGwaiDm50ZrJQHU
nXuQpY2Ujc08j6wHXzi43q2dG2A5jawCweaSZwfZdV4IIBAFU1Wztletd2Wvun8xOVDfpqjiGkp/
K1AENAAOYXFVOhP9RDooTnT068JgbsfCeOiCY00wA52bcRrchIzOG3dVofOy2IP+I5cGkxOA9pBV
ce5jhwdYqS+62lpVe/nWSmA+mP1whLerd3DoSNnIQOzaAgyq37r3EwC1HnnykaA3tEVEoGCipyMj
WYF8N07YOu04EMQYalckNHxiizbqW7hYGVijdAdXEF6m3Hc77ctwAUays1vrmolVsE9DNWB0IsAc
nJfbAFFGQQy55nIcWKXGRPrtMDO8IUznPzaPROmu7EzOa78tiW/RWjA8OoDFA5fF8+1oVBEF8TAf
Y367h44VU62Xw5BU0YHA2mMyRiiR3KXdIX04YuN4YJ4604CBKMeBgBNA0T2w3NiogfUs9+wdqZsl
AQMMLJSb3XR+bm97opAZOjAPIwdVhrEjcAy0PAcdhvM4ld6xocKkL+v3BIEmlVOo2K4zj/hx3RSS
n3IfTHP8rSUtcq1RWxn3zDphuzXJMxwWatbKe53hFe6Wdc3p5S2lMrVIKBoc+Qtr0YNJEgVB0xd0
X9UpUO7lGkFAZePCR/P35hzY5wiz9kY09TU1EIEqOMC25lh+2C3e9s4jilPZ6mxV6sW+Ao8xHcBH
s+TLkW47HvD4QF8VuNP2QCYM3AxkmjYFgXaIcQQo4O2COpPyH97SslT3pnSiw7w1SzfdjZriGcyJ
d1YLbjWSpcNMfmvwG8A18MeYEQIX9szbsldnr2fsLaXrMZ80kRbjtsCVYIg4e6wK+3HGDk98fH4y
8ohbyDa/8lkgdD7qYb7KiErYVtkqLwwYVJUAyoTLjKTBJjE2cNAKU/8mrYV0E1YHMaUL44ZFwYIw
1b4YuS1jy94UdKxGRZe+WIWx8wyFmIDDxMrxoIpwcrKrpeBuR37Og6ZZni1yQiuVA+8W6tzlHBWe
7TxzvsXbpDf3XhUBy6weWnarsKw7RNGdAwyTc3wOilcF/3KXx1eB5X4FJnhAp553Uk43NPwtqThc
nsvk7cqgfrYl+Xm+YbIRsBm2JwMMvY5YQcfud3GAoo6D777rAsTycOFqBgV5SqQUdguaM1/ejBM/
XTMwtGqHjg1sda0i/De0NMB5AEaNGSnLbr03Geyg4DMJrNiD9yCKFgrNgGqjizMEwz4Cyi7l4T6t
WluXSl8Y37I1UhDp4zcF424e8IbPDOt38P6P9nn9OYvChoRTPAuYoZtgxb+XCXrlvHtBSUlvXadf
Noolq6+/8DWEsAVi0lySy7GP5G4BzdJZy2U/dfLEwnlR5JkRKGzPBL/jUDjVmGcFapEwaXlFGHk+
AK+09qmCP+LH/Y02xJcASQzbpfiyCoALqVu9rlLVwHG4G3vJ2B9Zpe0o9ALdSNBZhJsiADcZxpIB
QUrWMbxzDp0kN93dMKH6Mazis8rYvqjIMzhQWcupgA4J/hS9lhfg06/Rv/366z/+8Z//8aX/Z/y7
BpM9x3XV/+M/+ftX3cxdGifDf/vrP67SL6Qv9c/w59P+/WH/9ZP+8ViX/PP//JD/6xdav51/f13+
8//69nYfw8d/+cu+GjjR7sbf3Xz/G5L88Od74AdZP/L/951//f7zVR7n5vfff33VYzWsXy1O6+rX
v951+v77L0f8eaH++TqtX/5f77v+KPm0+9/NSEjS11/1z19D8vuvLdlE9X//9N8f/fD3X5b/NxdL
B1RPk/JTWpb36y/1+897rL9ZgSsY8Uor8Dwpgl9/QdMfkr//En/zTOQL0F18/if5/F9/9fW4vsuQ
fzNtX5iBb9uY/fhU+et/vwz/5ff5f36/f1XEn9fkCvX8XH7g/Pqr+ecvfv1BfdM3A88KLId9iqDA
tyXv//q4ByvDx1v/w+KK4NJsQjgKhJ2yObij3Q02lurdL00gjzN0v10BRRIOSfc4gmgKkYtloami
V2FI86YRMEaDevZOjEDoGycRVjl4/KC59oiZ5MXhYTsZ1ypT/jWqEGaB10GQ2tSBpWDCeUBYTjLV
efbh/sAHbW8DZ5Enn16Wya3+SXK0dUvq/ERspS4Kn3aig9iy8yFVruCdyU5cvhOa8DE9ZpUDgTw1
yE/KQOG2DijK3GwOSEtxmsUua+iAvEw8RKey0/5b6xLi4wkbLw1jY6imO6dJxasnWEnFpUMfBT+A
5FR8bAE0JqXr70bHI4yw6q2fcB2XkFIZeeWXTPa6GwpuZAhaIGmM9INd3Q4wK0+9Fz+mRP1dJ8q5
yi2UA5apLqagtTcsCcz9WOF3xLTKwLxuo0PXBHVYsiXcWXX/MlT4IlBjN4fFJqPXGQtskb15EDrT
Z6pGHp0uONrWntJd2mefejJfhDEwvRqJGpM6OgZzIXcRkmcXCejD4r8n85jDRQdIVbNqsA3SUyVh
FYVeEB54hBlZnNJ0tSxqRVCE0grduOwvAtvs90lhPA9JNvzYwSPxBA9GAxE2dbslrNPsk3my3AET
K1DUtMZ5xC5QW+quRYkLvoismD+BMbiwMGSb7gqlJ4yq8MRnCTUZuBl8LYhhzsXYM7VBRBXNarlj
l1XbjPFInVgePXRGu6hj/CirKCd7ZTOiXQD04+qnOk12sXMa19y8iBCMc1yZ3mEgvYBlG2RFtz0E
cUGu3vxgVHftADorrbt3HFbvGqZW7ILm7lbMFvXJ6ucjErWBIDPx/Avy8ex2lPeod+gcRHFpoGyi
UsZQ4K4wL8jjAJPge8kV9JVQ01CkAP8ysgtnhYE5KxbMXQFhzYoKMxkvqhUeJtJve4WJgVsZ6Bd5
AfDXPtTqC9vk1wB+bMWQEbGyxjhfA3IDBTSDKitgls2wywQMM8eYb4lTeI1hm3kr5MwyixsP6lkN
/azFsxesODSjYC64AtLUikpjmrg3yv6OQOvXGZO6Mb2BzbiJIaxFkNYqiGsU/5cSAlsKoTsfPmjd
8HdCbFtBbYVJq5XU/hV8zNsZlhuN/0eQ9HfBCnljewrxrZbw6poVAleuODgbLhzHRse+VQ9vU2le
IvwnhcneKlhyRxeq3AhdLgOt40KbS6DOkRpzWFYMne/mNywVb9zgSk3ps0zEE9bU73Zw79wVY2em
bz5UO87A8ZDBufNdgHewQob7Ql5DH8WXFmOI4L+ZmUSXKGh5zYrNK1aAXo9SdYao5xQVxiAJQoyh
QV2zzIliBKYrhg8w+IZ0GH0wF/O2W8xnpuQhEZLcdjD83BXm1zOgQNvVzSG3DJHmtn2skmbZuzlp
pJgQ8eIbsmYPqGYQMPq0rNhASN+s0roBosNcY0wjENgUNOHodffJdFDxQmVKLQxtsKxOaV93J+WU
PkmhPbpCXim5IgyVpW+DGKhhAN0wXjGH/go8rD3QhwIGolphiCsmfMytY8/xOFb7aUx/cNLhzUTc
gyJCMdla7vQAXzEDtNivxMXCwp8BJv9Lz+GoYDIyoX/FycoiPsXWb2FbopT/oYT9qVeiYwfaETHk
Y7ayHlcIITXgspEBqywFHhYspAEesmxx52a8WPPILNdq7O/YzjjE6uSzu1S+q89VgdpdF/2L03/p
MZ2fLFdfDaon/3blU7LB2ckKMekEujJfGZYNMEtwB9EeoT7zb0CX3AYSAE/xsCxkO/u6uY1IR3FG
hQN9uJ2c8smLAYMmgMyxAfVHFC90ZuYpkxP5hT5Ya1xi6bFyRwbKK4lTQMmB1hJteeGaC0AO+2Xl
dsJIp/paWZ7pSvWs/fYeEAs8MoCfxR/yZw0DNA+sW4PfHSjxGDQPnFAAqPRLKzsUDwWb9pJ8ErVM
P320rrxaImOiddYqQbDI+rVycEtqTWTYwpzmwcq7N1+N8FEk/KuVYhqTCDInEP96O38SZb/rXcl6
KSqBI6ScXpNGMMRM3AKPOgh6LM8pPxaYNed6kck99JvENfAHl08TUJloZa2OHtz/QL5XvWXsWY18
V+Cst9D7nEsGroLlc3kHNQTEa+88LKMR3TozMnucWGdCAclCqoz07E8kE7DO2fp0aoY/PEgFx85d
WbEdWTraSG+VB/rAG3mKGtZ4pzsW1WRNTxs5YzCIBBsuDQKMXwt4ZI9Dp/Sts1cO6oorME4AJsQA
5c2W/au7km0rELczfmVQqeeZkAit03hvGM5nVpI0Zy4kf/RA07ar9Nkt3RfLDmgXgekaEqquBV7X
ht30Wa3EXVwJlBIrhdcFx9v1cHkLAL16lb7oldk7fpYrwbcE5Us2zh7rNCgGJbZoAzfKJ8Hz1Szf
/MaHA1zIBXhFfyFxl3ChtSdvlPOxSZrbeUBaAd2Zbtvbq8I/NjazYErH9163aPv+F0nn1dQ4EkbR
X9RVCi219OqcDRiMhxcVMKCcs379Hs0+LLUzu0Wy1f2Fe8+dKcSZN655Nx01sMSqs72ld3VnanEd
TJApABn79kCs94gcynRwppAeu23gh+yaMd1P0mPinOjI+xyGGxqKYFaAd3fmJsuZoDyBUk5mpjLE
XReD8twEwlt2g/GrBsCMR/I7dDMYS6sOVzccnJ7ELROaUONuRQbLWLPR6NW8ok8yV09RMrmLAtPp
ethmZh0cJ7Oo9qwJUElb6IwY+bbgookje4mi6EZ9yOxCJ+Qj0DpeMOU+mGaoneqNg+009sHuuKtn
InUKXG8I9XJbAquWQKs1oYJViq7xBBOh6vKFocfuBjHAQ7WpvSad3Vk0iWSRCMbIcrsrAbDJqp9J
2QbI7AaNYzMztMuZpk2z5qwKHaNiMLO288AGdMtVV84c7hIgNz/zuZ8J3YGE1V2iy8pmejcZa/ER
lTY0eHc9APjmfvAX9nAlcKNZ2RWi4miWbFCQ1LxNAh9W0MGZKvEUiIOScEuEhj0eCyxavDQoGfCj
GQnd6ZZEH9iZjWVcsok1fDT9MVGTC2+szKUT8wyWKb+6Zg4ycQwbQKuOlF83x+pgjC0SEuczIJ+X
rBk0tkIDGdw75p60er4DkH2oOlGej9pxmEgmDGYmGOj9Ip6SHThgZFdGKc48zQUziC6yFdUeeYhw
X9b+KD6QgJlkJ/lXkHzNiqwG4GM9Hrgis/Y99Illzx6yCf5kI64hq45oHMZqU+pyVZsxVWZEeI5V
saVvAe2vA417M/OuNSUB71BgSL478jOryAFIJZtjaVcAq4Z217Rp+JKMUHh7cteOCF6JtdWtnV9z
+uV1FC3LFHuHm1kgKsg1QL9pvWnAlA9ty2gpx0kqdQdY4PzraFJ7ETs5rrwU8ieflUAHUglDb4y3
NTPl4Z9wif3sLoNPQZoNQZkkfr1O5okuw1s5Hfi9tCpeKsMWu9SWn9LtHtwpJNT43Hr5KH7CkAOI
CeB0RDBI9mB06UwG4ZUNJKEnPEDNKQKiMBlAzskCw5wxoM1pA+GcOzAm0ZcLnWbdcrqtgsB8hvdv
bzE4QKcfjG1nls25tyBBFvuRHO3tVOfeRtYiPSZgmar5VS99eKMlkMe1UoJzw/ircwasEmITujk/
oRp5z1tEKjitoR2Rsb5VehMcQoqXCPg5DlPjVujZtOfrEDrAYGlw4y18iPGSGwy0+GbDVZ9FjC6d
6YKaZE556PuXtjJPZLkhubO6l5g94C4Ygs/O9XZIFvx1OGaS0NhGAutUAPW6/lTXQAYR3WQnVboW
czOBkS+qWvpIYyO61jhIe1YWOXQdTUXATdtvqpkrMIX+91hr/EYjZs+BZBBTqewXESjmDq94tWbe
m60IkYUVzDge5M5QidswDfp1gt2xc/gOjYLJZJENN96Xd4Cd0dHOh+dkALicF1l4EBps6HyGTksy
0iI1Ra+GiNUlIL6HFcR2ShN1+/chcr5NnM8IGB345KJYhyZjRdKx30c/CfaD23HcpN50GjM23kCo
iLNHFUXjOBwYCNwKat4rhxJpsCGakIZFtsoIkOSvZqqpXDsZFgBoNWgZtH3gsq5jApFfPIuZWwke
JO3a8a2P2pdEqXhlAXo6dB2tcGdjjkqKDAAFYXSg/m8jZvTzlC5LvQEd56lrR5I92xykUiysosJ5
YzbUE0PoXyyCWeSc0NLPWS0xqnynGIj6HiJ2p50otwFQCraSpLwkc96LY5P8khdkwIyEweRzKgzX
FVeGV56LxDBOVgSkJGhaZm9SJtcAye4y5jRdQFS7dyapM/7knpmksTSbE2miOZsmnlNqzDmvRvQk
19TgzUt+2sO/D2aCAiHv5AFJwKUvArq0jku51yMUypm+7lhsmegy93rSr2uUcYvAJ0NHn9N02FWk
CKqOIujX2GWKc2Y2v1MtmmfbrjZ564CEGRGImgRxhm1e7H2UNqtmzvBJ5jSfbs71aRibP/370A/p
LdGct54QoGROA0KwwjZpTggiEXO6/PvQz/lBUPPJsJ8zhXwd6eg0zTlDE4lDVuS7i8QhcYZZencw
CVpHyjIYpClH4YkFLKIlWOWLwNOcQxtOINxII19Y1Buou7orPXkBmAOJB8nMmekUF2cORJprMRlB
fE8QR9yMg888phrb+kVDI7CqOoPZY0uN0TheCBDcOmiWu9O1ovmEUB+CnRHlknsg30vLwzYHY/Em
yAJZaVWZ07rgWE06GBqBsL2PzLIR1XcL9v0kQuXWtoHb+EmWCWlR4dBuTZN7P+dw2JvVaACZNWBm
2z2bni4BglnL58biAsnCWuHSykv86Xd8AP5DQxgrQ/uRoCDej2To9sgXO+V5b6Kp7S2uMuf/P0qL
kSuYD1xx83+tiOUkxZg9qE5tKgOnfjPSOtzyY6dAMbv6rR6tdFdUIxaN+Y+RGbb7YSLdM+xSuulu
vMJkyE9lbJ4LKTdxyXdDXM+0pNsj2cuDgeOidX3Deqv2RK8Ny4K0HSRrotgrKlHKdqfDF1cj4Ge0
cPYoW1dZIjIY/5ytmqbTl5p68+o4KLsMpZGn57a3wQHyBDGZvmV8rony3gnzJwVnvM2J2sT6piXb
zrOf0jaWp3hMoBQEDI40AMuBxeSqDSL94JmzebYP8u1IW1V3NJ16zxTKbHPe9FlJxc1aaJHkTkSS
IiEfTMjFvrWN+xBYMD9FRviAlbKkTSYYR578HOR0Da3BP5TrLmuLY5+Yp4y1JBfFxOVmeWiKLVUS
qsHCRh8rf1974S3v2vjDbMR1zHgLTZNTYvEUZ30M5DaumY+NuEQXZaVvI00jgw72N4qkTH006fSM
2fhC2OAErJ+XVvNabgSZOK9BWRC3G9V7L/E4FNyip09Ov8qKUkOGTOTYdnaai5OGXi8wJ3U1repF
6j6x2eoZ8R5DxfgHlVPfA25RU/Owf4U56hdtQBJTVuEpBvC56FzC8NLI1s/znojMiuDVkk72i4YK
aY5Zbx27jIm26//qtlW8jqTYhvBekUMDgcmTetwaraZtkyBCKMTOB2G2u2PXuOVlZLKZhR0h5/Ed
/IRxwsQB45lZnhwF1PT5lPQw4DpAeQ4GQW3n2J7ag8f21Et9DfMowFDPc6GUomJP+Js86eW6nrMQ
gzkV0ZvzEdmpnAD4cme7c3aigoA0ayRJ/iD0gHzFwZjVkHPmYjmnL0r0Y6tZqNekDniP8iWZkxrN
ObNxsAYSVo3xiDeFxIGkOIGYzHcsDNslPAiDS7jpTlySNjNKNitgpX24x14PNEeUr34SOTfLElfm
ZKwQkSRNNZqw3nMAPFoeERE+GVtg44ZT6Tvr7K+Ww1jvrKRDzzy167adAkAxzEnz6u+AU+4lgC2P
iMLaqXq8aBppuylDuG/ChZcS6YidmvexioOD7hKEJUTwqVGnfUGcQhuV1Z+d1/ZnTRbjipSzejPo
XP3FhLDfahzi1/IMAaBvrOKMfEtHl6zQDB/PfS62naj+IhM71knHFG/O+pQRqZ/9nP/ZEgQKcZgH
Nr7Wc0Io44ffgcjQsiY7VG+QxgYFW2gHaziKKXkyuAi/gkjei+kUKjJIgzmNtCOW1B47uIaGehoI
LPXm5NJaMOhihnyQUHkPEzjJCug9nStBX2qFzPNSVIB58BtUPOVko2qEpFIk5gd6knTpp92NvdAh
t/NvB8TkkxdA7MjmtNWJ7eHaKrGJK23YDYBrIJeQTTKntAriWr05t5UpHKBHho+LqewNgvLUuznn
vIo58bWpMQ0bbb2vYkV+nokjJyCJG9sQZ4kuyAvOdYu01oaRWBqQKQuseNm2UmLTRIzRpf4WiiCU
F0zzuK3wx2s7YrC9PyThMdXVqNT95Jlw4e6kV8G0raM0XCs/MPGQT8lJZd3JBwPUFMGx6ByytU4h
EIEwm/otA4ahIFqdiwV1HmWIqWNgUTVXlUHL1Kiq2kVE+ua9xPU9ztE6I8WXZnQJYyWFv6p+1RuP
79sICXmbkD2oanr2Gn8T6/Fw5SneAj2QS7Yq71ZFnGj/6YVkIADkM+nY+flHF7nIoJ5xy5EjXPpn
vseKfjFQGzmxPMxAIaElCJ5kDNe09Y1rOBewnu6sQj34gBNBkjMIb3QT6dGNxlUqmn5fEHEMQgN/
ZkSJCK3qKalJE8SbxcAuo5KydXo729f+ehPnrNmmLJfbDN6BQds/pyvripxlQjpZwJK8PM0ZzKY5
oqnTalIByGcG7PXd1OgeIqKbtTnDmbEykqYS9n5FvrOHFjDIDWKQdHDLurFtoa6vpjkV2mKrt7I7
0yE6u0s3nWeRn4K8a5mOkM68Rt/qpnUZBPUqgPazCtrfgRBqqyCNGmrILColoTokqjoistoD6MaL
qb0ibfTmTGum/XCViblmoVKBwiq7FcqJv4YAI4ARCxfmVC54AsVKT9Wm0KBHTUF96hhrb4chOOZ1
mB3+fYDExCPs6myZOtS83OJbaxJoHThuR1KaiI+dc6GksSW2kuU1HoTIiDLEVpTxbTg8JcJPlg17
si3ffIwQwv8Osvbc5WG5NcKKasFhmHUeZq+aHtIr6iXDWGOw/WXbw4NmXk3XQyrIYUA/u1EJfS60
yxjda/LORAnnKgKwMLqS+dA/O+x+cm0OCdWxrNpz1LkWYg5N2fuHPekETYZRMx0486lljaYQH3Hy
rjnSWplEIqUxlVvplg8rp9hyWETjy45hi2SQSrJ4etK6Ckpyq+7xTL7XWRwglYIA6k+es40dQkDE
AFDJgJK2giy7CXuwGfZY4s1Cow46uNXWRPPYG1j33kVa8xRjQukj4urbH/mZA2n+MMaA+2IsW7xe
m6rKT5kLSr0yaZbUfI/UzqrXqPLQH7mzJvTO8s0mjIv0+mJZBZmJV8SBbymylTbn3VsGBLQMNb2a
vsqsODtOBleayw5HhPoduW5BibQfeeZNi5LL2/bIWxx9/WmkXkGKJjbD4BWrNm2ezQpUpzdG2lOP
xw3b7hEZ8/cUpV8BGkASTII/3exvQoYbLjTjXBOIuekVFNnENnuyulN7WbpIVoGlh4sELlpsgfMA
rkvBpyO9IFHJM4tPVJpM8TUSUuUYgSTQGnMjiNla1rF8Jy2kPQvl/+2KAQZ5lv/O/0xeIfa6812x
ZOQXoLLl5D07hmecUQ1jX+W1WmcVbq4s9cGxYctb1aTPrNPpLVUAJ1yFC2LIsZznUN8k/ICG5eRr
01CUNrcp0sEEIlgKLfKLmLUSb8hhbASURFS7dP1ybzMy8erOOiNmp15FoZzy/plMLsrCC1h22M+Y
aJNZIhms0zbFikD+LBfiXC20ePNlt889HFHBoM4uA5qg98sNZFxt7XbT27/vSyTlPpp7wGASJ6+G
IIcfMEEPVk77eAA0OoRwRAq3vkbQpSe9qVmxIuyljHilfHtqpupWiu6eoN7F7KUdUOzbKOoCyLwW
xHzir/V22hCJzgIvMo6iYfBcC/5UhRjSjfZuGg7IwTFAL2Qy0C5y6CaMnMb5kmj1FbjWO3JDHsn8
1Q6SazqIs9Wh4Gyd4T2wXGj3Z5kxM67c4skK7ZERWABo3chw3SsojTUT7KhiVq+wfcg5Ne3Qmba7
HdzwLx7Mh3BtYP4FpFbpfrQJuBgxq3CCMv1IIv83lxTLqDhfYw9cVWnbjBF7nEixHTylslwigGLM
LKwfw29vvQs/Dlzai4aBHcMrP1NDteypfZOEYHNVCV8IMjzjNHRjcqb9t807escLGFm1GerupdUg
n7rNmGx6IoSWsvA+TNEBitUVZFGjuoiZuQuN9xWmb43cj9GqU2zRLJ9EMxlrWjvcO1G6V0AJWWIA
oqEpWMHMGDdDDode97lpTHG3MO+xPvIQwNvjXavCN+MpHxMepXKIwdaWW136aL9LdchH0uZMul4Y
ynCzAPAEsWMhqjJ+x4z9g+BSsMzaRJa6Me2YjE8N92mixLQPxgKlq75tu4kg3IBRq8JySX1hZ8cG
OeFChf0mZZnYh92j1d1qrQlmw8GctHJ1qvAPiAHEhXlz1PlHRfrJt3zCmBPS3TPbOPVl/JQXCvMS
4/+hrbYYeiiXOkToQ6STHUdETkqX14QTKIY0BZlcqw/8EB0r+Hw/AP3Ddvc3sPpHiHE+NnGzlsL+
osbNthpizIUDEgOeNVCmIGKgyZyVGcwRvuiwGroASwXTS2JsWefL0klg9wVbv7TfyrEcgZNjRh8j
J1qHWxx24pxS9tMk1tCIQVzjjaQJFxybd4iX7ZE+2FUBSW66d2IwSsE+AvyJsYjVPW8sw9aCjZjE
wajDX4l+gogjLThgyVOnP747XW0bJq2UnHK9zp49NnLKaUUCd+dkBeGJ0QfL8Nd0NK+NSD9Q9bob
mVRsjzuqSLq8ZVVPITt473vKeWDGYcQjEEf1QarIwNXBO90WzFglOCWHOYcVyb/g9sgMqswnZvaE
72mvWkBZ7Guht64DZz+6eD7tzr2LKrP3PlQ7qnQAaaljr4uxP2gJNXzYXocG9GBYVCG2a4bHnq/w
5ko2LtVXqNJd3NXgDSZ3nxR3E4M1kwl0h0FXJ2xCdDCIko4iIsFv0LLoJMQ73ctz7PIQkoAW9+km
GvzwxSok/DnaJ1EOD7erH9HofUchCdqS1XNkt3vI+cfWIP1AODyq5XDBFHCklvQzoA81WFqr0xit
aSUtOPcKm1lW7Dh107Wj3yaXBY7rRyykFuu0U1cNgGYrCHPURxiZVWCu/cFm4YDDvBiMfF/+H79l
g7Bkk5BggVxNI5+jZLIpAW9wGHr9OcOCmmVgF0sTAUQnNI3ZlZ0QroB/h933Cpcdg6McDUVvNus2
ZYLgtNWLyM1uURZDvYE5pNPD4tuAu3fLgMqswKi7Jfu9hrkJKsnygqGRq2syMUTMxpDwU/PKPz0i
nj13Kf48U/9IS1fsWlZhsnXMo0U8DDuHqF8muAGQFZC2FWthu45TysdkmvS9GY37waFYTAbUCHhK
IDDFsF2GZp4plRZ+dK80MbpH9tIEZgD2BBUojmCQb8gZyhAWjt9Ne2QALFpiWMNsnqrDaEcb3lbt
QdjMWQplqVOKaJTuynhhGsNroE/BQukBUhMKLDj128ia4heewHWqDkk0THdppy+6buhYntMrMvN8
b3sMjooExrdbMkZo2YNhQGnnEGhUJVkKuD5vGI5NfXj89yFphumgYQ9iwovyAUEMWyTcaswqAQdU
XToPmdAMiCg6pCpfYbeCzTWQQMwns9ZWGupLBgjeWx2SuV2YHAs93aWyUyLspfuG8it5amsLDmrn
sjvx/9K9cKyx+NoXKF/RtXaLS5460Xvjk0hoeG9dWbxBMx6vQWM95+iPVtZUDcs6LailDSe7Ny3F
Ge5srLvzHw0gbdtGI/X+3x8dfYLu4g9/s6TR162yadP84WI7/de8BOD6h7Y2IrV8G4wKCiCsQWKB
+oekiDMNpfaBcnFIte+jMX8ioB97McfUadqddNuJNGh+PuFQAXi9jS5eZN29beMjT/D4nEV6d8c2
7YUkXVD49+t46GHVFXH4lOHMVA0aCx6+TvnbwEVQpFgnbP2guvesQcqify1q+Y05+zX4F/Iw9l+N
mR4mZjxl/lq/sRfYDFnhsoSbfnRdf3JI/qrt+NjlEU9OPI8N3fhpYOqKwnU94AZl+cJ2ubTqK5T1
zRBIuRfY++vKaDB9swuJ6y5eggciwQr4x/jplQezRMWfDTrbTF5fkGgH4cutnnHz2cxssWgaGwSv
qMiaR4YYtsqBArmWPi7LNqZLl/s4ZdXKepaqbZF4TryrKw5zeqNsR8YMFHfH3/RcU+yuKVOinPNi
4oRM48cEFS0Z2mxpO6id2rrBxaKt6O7TregitLFx+Yf55IeI04M7QdubNBbxfU4uXxfFRIznr5H4
yehnWJy7wGrG6sUv5N4BUGJH7mnMHfLzGv8P/DJXb8u1YSagx1JZXGIYB4nhIE/zb9jlIf/LWOG2
KB+iM8Mtx+ia/IHpAJjlVkc6PWA9b2d8rmfmp7AyA7lo8hAWKMq5wpQ/8QRQCicxRs0wXTRGRAxo
WC57H/YDhY63VEaD3yA/Gr7zZTT6l2Y00JkJHqsKc92KdgOH9JXTpl3jORcEAXiwmEEzUaenw8TG
Fc5KlNnnaOiBI1TtsXbqn2LEBzGU6sePXAzzRhitDIdfs9tOz1EBQ0gEPkLAGmVIdi8zC9pbqC0T
M2mZ0itGsgLlROnQy7mi3luW/MMvhj6lBrPmEvGEJmM607i5PUDJPATUZ/qs7afMTM613l/7Scy4
jPbBQO6TYgFtwpyLAkjQydY4pudUw3bkqQIosdBVufPRvQF6JGaXnOON65fyyICVoCxGHtTTF5Pw
wU2RUrI5MI+AevQbbY59kLg5MpJLaV5Dc6O1RbM1a7DGKpFrfvWoBI2YVQP4h5Xhj/2iY5ZeliMq
TgsBx+SEBGfYxcdUZB+DUQKXi0WLTvxq2NmlAXuxCoSZbhqr9J7tNFv1JoF0Md6kEewT+97g3R/y
19z0exLK4ktrVfXWMDJ7OQjOUMN0YSTG2k+FTW2p5e1DgQJZi9bba519MTq+hYFdMiud/G9HpYHZ
84Vq4uYK74wdic2/546vVWpuWsKnMhhtKzbK2QoNSXmoYBpEOVVYwJiv6OFCRBBycsz/F8YNeEVM
3vqNxzs3pFJoAfyM1Bl3F6Cilgk052a6Qg/BovZ5TNFMyqL7qGgHF4VWf+L8wiO7QKNprwyQMVoi
CMiwL5P0131kfgUompAKQ3DxzRpekfVqOX/brJiTHDx761nqRqIQdPEy2iaovJawo+nh34w5fFKD
VVyhkmTbFvLZm09Bv8PmtX9JHAJDrEuh+acqxEZDddRsjEIdgjk0mP5WLrZTVfjclpm2dgRlCJP9
BbsysIup/yLwaS8S8FisYu1Lj/EU3B5LabO56RBR1gFj3WjOYoiEQwdI6dlr9hFIh70M7OTBmewu
3a7/oBGtBh0FC247iniYNm6ukQKREBjdos63Yv+LrowHlZiCTIbntN+FoBUwF927vN92qZG8+TGd
aHELDcC9YAHyfBn1vbWyW0viLt2VST7TpRlaQVAJD31HIeVYSExMVZ/cJtyNcQpKJmq/iZYYNmhe
mHVn+nuckDSID61eFdndYn4B0Q1dhgYfzlbTkxpfVCRfVdvH53FIEXwUBVYzajMFRQktG4e87HuM
CCUqh/yXn4JqP8qLQ5nz+praqfcwmPAwcO83+qMdNaBqFjJWsMJANgeIg+B95rDTpPGJmE6aRZjR
tVnptauEu64HfPQDdLPeo4LPAxBS1POLKa4eTC5c9vTR1Yws1pD4OdMkZBYgCaVLUDFaNUPwElGO
X7c3ZFgICdEOGzhkm0FuO2d82DaKkCxEEqvfmcl8c/yf8aiE26gAS5F7b3jKQwk7yq33gZ+/eL+V
z09D6Oiv5hDbznt3RdTCQ6RuSgyBesV9cZ7c7hhJ5ugo7GCfGifdQNVLuWT6CCNptln16czeUFBS
dG0CR4JIQVSFTX+2W9r+iRAQxiR/HIXtZOipbgd449zjd09MT3FXHZmUSehs5Y5xWv7smm8p+vmF
C8qcIciJ9zA2mJipod2/xA1YCTUFh6ZjYg5s5arhqitAX615uN9NtalzDeYJXh0OifXJKNhOJH5a
7BtYRaxszCcP7BS7f+i5MY6whW/64qXwlKQJq28RgZhmlu7t1vgmEbhnnoQysuSK0xgFdboEHuAF
ry0RVUw4nltiQDZ6DsSHgC9/VXfqaFYWUCitapblNOBaC6hXhvQgRWhuCU7MdKRHlps+UGcRFTq6
i7ZxL7AIrxAokLYb4AwrCfL53we0gD5EOK1Y9rDAauygkPHrdu9U7sL2pXUIEEKsUsNDAjXDnv99
4BcwIHgjngfBIaVLZPkrsy+OmHCvvamH9L4Ce00JEdsr+GDrZJ+g7gG44AQDhXybbRreWBvb8ICf
kSuoVQnogn//GlkxaqCMGAkbJc6q1oQBUTGm9MQssiLkT66o5G9scl76OegvmSP//n0Y5z+m05wa
5MDVbyIBHtIHxImwZonzHMTPWDINQ5eW7RE3rBhKry0N3QTIS/3g6jiLM4d+jECgv4M7GuTMzIvs
jP68b8dTyDSzMelvs3YTFfnRnl788QexQbluwv7mk0FhkgVUpExMYRI+TbZ2jRizTDLfhyLZIJM5
WqhGKnA1pE4vUv1bZNbZCcozuuwLtJ9TYzN7VWO+Lzzj7pOa0EfqUHD3LQsUFIsuswlf+RPY9tkf
3IXTVF+tF/4Km9V3zoUh7ARIUL4zwCutxR8pmweyJd7PJgdpDD6kIrgsTFiZGVgslsngPndGzplO
25t7ewhszRYq/8PlTWqb5oO3NJobvmM73mUFMDy2qbzxJFOn8K0sY/DdkX9HnrWVBqllVSH4sj74
25DkC8qREgNnsHJNtGIexJNhOptaRwlLnwzvg62R5H0xd4hVt3EZDuthuIqQgw+88Az8zlmSZeuo
t74dGukhwQ6sXRRmIb6S9lSXc+Iczpee0hGbt4TlS1CTxoFjxvkS4SZ7+/6WEDliNvj7/VyH0kcd
hZviw8yJYC1YbVB17dGy0M4gWhvM12xAId9SrjJKe8dL/IYXZg+Gxl98ome6+4QVLyKdLtmQzrfW
aduKTF5VHgebYZxWBFcRcMGlFQ+AbvRMF8z4KZpem3R4qgt+8UzNkaeKAvcIZmDbpWVXrIQNFw6P
ESR79jDfLqCb+TnmE2Ku5n7NLuhCH3GEYQfmBLmZS1vu4iThlVMnAyIKYc7wZ9SuHFGXeP38xQNm
3bJPyBrycWPH1c0v/C/emtfBy3YeCXsI2Nhfkl2bM/RiaPYKDuencnWA5+qQhX2+6NmbTG7xwCQz
r+He8pRCNq4O0vReewaV8/8MdAPGl4LF5h/Swsa3Mk9KazD/ITY8oz8BVuEid9BQ7WMzfwMNdzNa
9aNZwx2a+ioj7plhJwUqyev4dev4aRrdU2TlbErSDH2ju4q97lZzxCWFwd6xOI1dRdqTzflM2JuI
G2ClzveUcMMpRgJBx14CMAfKuXRfI+kucmRcswO5CMqbWyPHish2zAnz1KT8NCvnO+spBiYbIX9A
RVqzE0iN4URM5St9EJ7V8M1FYsXVVy9lPewY5p7SbOIxEPNkutlXEdg5u2DsUFr7cRbet8j3ikb+
wOD9MBxykPg7AhC/SGhbmC6+xNTj38enFsksGWNcRadwrP6GQtis/0IYP8QuRxH8JXEsMofTlP5K
2D2sBpJvFkY9PYG+v9vvXZL9HTAPQId6HkVxAhG7zqv+RPOMRnTJQXghqc0/FcA0yXnGklPr07qH
ar6w7ebmJNWp9rovZYTHkOOkNBIECxhjNEVTyv5PhjzurdneSCJ8pGlxA5PN1soI35j1bcdB3pkd
hSHFHSVulaKYx7qNrXW8+W3sLxWAlx4vJ6C4Q2JyGDa8joM9ubR4rG3HMHpJa/OtrCxSd0HoBMbA
AgJNu6fBeRrC2U3kaPqKJFlvU2uevZi8D1WwrAw6naeRUsjNcX2byNQt9ixRk+wdySOWjDH1/iqk
EixQDAUhpbSyZx+mA0uGFDUH2u8aD8IBXSbqw7F402t65Th5xIHiWuaOUB0/RYBawBqsrSOwwJTF
BE5rai66n2P+Rnlc2udeGoBDyHDmRWN8Be7hVOrVsfEURVE0biKyp3A6Yt9zSGbX2mpDL/YOY+1C
wjXapjQnrZYXtdB/6kr/7SbmG+BuCQM0n5mq35hl7IGHurUxLlTf3cMkvsJGOE21dhdjd2LJu2g5
FrctRdsCkS7OXYPckcl7jeaYF4DPzHsRJcCFTnRjk7rOgeXvxzh+2kbzVBLebmUy2oCw2/GWY7QI
7ZIx8xBHO0Nlu/Q35kWrZc+Q0hbWWlo9yArJYYSmDLGarJ+6ElFpRz43vERAvr8KUUpDJoejan/N
wc0X4RK1SufHq4p31ZkHZwbahRo5Mn3Zfnpx9pBuGa/a8iUOWJ9V6nO0+TJiNA+s4Lh0ycrceLQM
hqQfMOYvPATOs6g67ll4Ji1/gZALk4c3/TQ8sQLhfmP3MGGIaatRI5h9c3OBxGXIXC3Bd98SZ5bx
ki2qrd9OeNVq3kgwGrvi04/gwAPx2xuzIUCY8dVXORuaIGIg4y05lVGdlhwr3BD8BlL/I9OxwDEC
R7/qEFLiTvIMVOZRC+hGrraX/WfYVthG+G+O4pLP/x05KvxVMWfOEPEWycvPEciCnrJvDmWPVkyd
YXNDuwWsCq6UdADUZp210/XqxS5ZWk3JgKBa35W6tfEscYTYpS1bd7xHCfpsmbuHKE+2xMAuoUdo
C4t4wNZHe9Yq40/ve8+txRGhXO8u4qG9iDQ6g2+ZtlneXmLy0zYEh7K9r861175IwW9KWGW4bsrn
2NdOvslQELvRrXHs77hNP/QR7E3t/GlS2hW/l3887Su356AFh7l64SaIebkkIxJK2F/gHBgpcEqt
Q7UNSdBvs8OQug/2lYTyaBqwn/ELxq/YW458YxVBRiB6ekGcETXO8NMHApgDPOW8I2Gpd36JJdGW
qQ4nrk/kLvPS55FUshVl9QOkHbtAzf0ztgnjDR91qTE0a7c9O2mvz67wR9I0OAZ+ouIjMehzJ5c0
DKg2TOjI7xglAeoZp2JsYBWM8XM2HUF0vUY+OZ7taascugaJ6JXdDcp3ilr0zzow35hJsBcoEDzj
s9LSW6fX4wLW9cIhI3Gl18VT3vFyJ5L5HWFsjyIWmCD1o9L1P4k7w0zNLtoHpbm1qFywEPzRG7c5
yEhuGH2T4ZB5LZMom/TIBm1Br3lrNyKr3TT9336U2yRelbbxH3PntRS5lqbtK9KEtKQlczIHpDeQ
mUBCwYkCqgp573X18yy64+/a7B1VMfGfTEd0sSEhU9Jyn3lN8zoVKAw7+TWaq5/60Hxz2/wK1w3R
LFN/tpmymH9NZ6c2UD6z9Xurb9ZMjoCs82L7CBu2cfKBWw7yYqPlbetxh/IWVJ4CbLplyId8MXgV
9BqToGMII2S+lRaALEmsbI40dlwC/REnP71zQIMgywCkKP3hgKHdtJiL1HD7tEScwsJYY0eXQzIa
bECgwXKompPdgU7URlRQy6g/WJnG8WkBhNIiLImSeJ3isYeFVg/91VvZNIMopHOGdz1HvZUgMzhP
q06vUBRAEs4b6wdAF+DFpX+c+/4wWpyqQQaCY0Za50wr7Upt6OIBfRykp+3bGPSoDawYKb1G3sey
ewNEYZziHh2P3GvXvmFFB39mtEPPmXd4TtmFs8kDw3huk30Ra/pWGOZrB3V5m0T5LQSKcEHuAbKP
TtKUj/Zt2vo/wnk1s38s6wrkDxV2fVViDdPZ8xVBL/Tphg4l8I40OQeQjO73R5184NqgHWvHXDUN
Ttye7Z6TycZwrm6RLNF+oiWeM3FhCVYSd5TiTkcUoyX5W6PGf5sq4iGH/m0E4get+2hf6+kiVDyH
BvwtjcMUAY8I8XMUVK2OYLNLPqqx/dAU3LnrvH1iGTHGFfDSanxLEF1HYqW/Qy0QQ0p4b007PujE
xuXAE4Rf26bP0ax3B04bFr4iONcNRq+znTwjkNIlcoN4Pw1TYSfLXE/WcdhSt0ZZkJ1dnuYRbUxY
k+5uVEzMKumPfWT0GPUFOcEjNZZegNzKtQfT1GBmEQBkgNYpoy9r2b6bTvS9CDFPUFdVJYTbIW37
0G9oq4TzsvBB0NV+RrK6GJH3QSP1NIic1Wu4E3It9ka3sjtDP/F8tSU4kXAdg7gxa8g2XonsoGHf
hjoiEo0Ar2+kB9b1yYrYIGRnZVslsEwLgZiRPll2QEZvKXRiwqb3XkCWfffh8IDyv0eTMcVD6ejB
AQIRZozLpgT1hp8y9akkXIeNvfNCDYVvf/gZ+tYh05JmiSwOFuy4TfqjuHqgyG84RIh33JFAwt+S
gN4HaZ4s7Crtl0lz6bEenIy+B63g69suxWR0itJdhdjaIp5SvMX9AuM4img6alSIQNGefQK5aF+k
ZwLdAt7LMr167gAeSS9TJKQqpAab6C1Lp584EKJjFGv7Qi8nGp6E1EjtL5PRLmCtafVSL1n/XdB8
ZHbt3RtjoxDCb73wUWVp6GMCMCE77okfeiBcNsYD7KEB4i9ULSAFcerEs7eyYALem+e4EwG6BBz/
UCLqNTXla2KQHxh94yhJNoToQrvdZnGo9Nvxj9DBLC1Q3WKTt9Fj1Bo3OrmAPygRKJB1SEq8dnuu
dfSo31k9Zt1tcSmG7KL3/tn1jHb/+Q9+Lo+yNvSt8TOS7GoNMACgOiG4pAxvXqSaNiZ4pFXijliN
VU2yMmkPLRLT/cDVACNgq9nbcwa1xU1Uh71mKt/hvogjV1c+ZtLPllDoOfTdS5zQ/UtGGFB96gIK
RnOB6NCvl9QO7ipw/lvEWGsE2Dmimml8NY18upL47uYB2jsFtuOYVt7Fj2SwnR3WGs2uR7OanlMz
E4gnPxgSb7xIb4FGmRjc9SDcOvqSwD6oCRgXr87sdWMF0SqiZBbSaTsE4K04Urt+U/bmeFPoRnkL
aVInhx+XvQWkEKFyAfQtEYfejt+HipatTjoEMbv3FhKoyCb1Q1UeY+WWIsIuOkMSCITj7DW309Au
9DypD5P6xy7TAIkE8K1DY7h3Q195bGXhzh2b9vD5I691Z+y9ZmSwQGU0y76dqM9BgqGYON7V5sFX
kFfLL19aBLinOOg2HFg6clGts0pUL30yoLv1Hvo4ugTSVXrst2WGHbgqcbSNM6+d7ug5dgU4yVlN
GlW7CT2BQCQ08KfpNkLHYOfbY3NrxTgVYmJCqyPuFjCylIH4mwMYivQGDUu3aE6N8tx10cFd1Ehs
Lc00WteJ+RxCR70DKahTRime+r7NqIwnj+DS+mXT5W+wJDFxO9sUJJYD9d6tnAfK3I67cLpm3EGO
ne8803weJ3lKcNe6szLKGqWL/yRN2rWpgZoZfOQezQKgF3JST9KzE8pPa+AoL4OLMyR8EG/dDzd2
DaKqMqJ04+b6Mx4cFKrwxBKFLRfkmSWKKDd1AQJx7uFUMMf2vk9PQx9wy0zNAdXjCvG8qg9P5dAi
FYkt2W60klWuR8vM7GgqleVTayCUbnUAEYGdLisAS4sA6qVXBldZ9tDmCupkSW6p4wOF+r5zkhfo
xS+o8paX0KFuM9bFCxBHzIiCjV1OtI2Ib4coxwdl1E7ge83vtpnf19TTvDIvd6EIVoVP2jfb0Tqq
Ymcxx+akJP5T7ANMfoRPkqZ0ztwQzHE2BpCpC1hPXlnE8P/KZ7seMjIKnPLi7MWqnfcIMxTsIfOd
Iebp1ozmlVUkCE8bJtQqv0K/iOZAYUd3QaMXG6/FcCuhmK2zL3zjxJg4WFHx1xtt+uag4xm1+BK1
Jo4X/Fld6Q+iMm7t0vleVhqmJGgZa+AfTqBsSLatRZXb9SoJcZMr09q6hTlN+ocR8xO43vQQjhCx
EzmXK+mkEghPlVJSdeBCBKx2E/Fwe3D1nenmDrpbrBc9w2ikIlPkEVxJmWh2hvoGIXhzm7bZyZpn
quLnBub9svale9JMqkuVES8RCkeTcYwObj28e7g9nsORHr3ubGtNmQYO0feG8IOjHFp9HDrUvobk
4KimYhxOQCxJg0tteMABjXh4As7soDI2+O2VEw5CUCysdTQG+KKHPzn09GesO/CjHbB0nJp17tFU
cUSB5uAIZ8LLtABJC/QTav07UKb6QiIEFWvyDs1CAD3eY+sV3bZuvq7morrOXvfkZX71IFGBgLYa
4ZYqDgaJ6rUHOKFqp/MWLLbeZ9VZa2KKNN0ANjQfdoGGVqEWgYLqcAJo8MZpTAvdqTIZ104N7CCJ
hmuERIJrm2BtjT66a6yfdUDZHgXmbWPaC80tchAX07FKQd0P9AnhkYbIo+FjFsPJrut9NYcsK0cn
Jm0/ceiyf8lqaAKzP0L0pR2H9i9ljHqEpwTDSgN8vKYZGOAq3InbrnfdrZH0AC1wYZ/rpn2VEQUx
T0Ybo6OE0SCfiRAKUBrckCJ3xicNEbheb1A8TwfSVehMszQuZYjBKho0r427SUXrXZImvut6oYaB
4gO6KndNhCJzOVPrcScks+D0PxZ+jKoEhx7Uk52WC2ibIdTE9N6YWnGc1T+NcpxxRY+9afxoiGIx
Ut5Yak6drTnb8Yim+2WFGayvAJjwAM6r75Cm72xKAhbuKijWI1NEvdqIYUhjQyZmh4S9o2KUVOaP
QToIumf06D3wYnXl2kv86epV2jj3YqS6Bc4Znz2kA3LfwA8jA7KHDejO14cnx26PTUy8oOFQwfxF
g7AQya1WtN6NQJFaCXcYi6yF0JN3jdgFLcbRae8snCHWAEIimlwx5SekmnVUZ+9mD+3+1MGuw5Ak
AwjKxuAbTzgm3A0aZ0dhd/4ZHYtka7otGjdKJJFyydLT8ADh1EafTgPD62pNtoiqAv/RKbepsSqe
IuZOW/Q0ANPHL94AaxxBVbqmmVFxfJE8MO0QkXVxOnasYp+laXQT9cahkqjJDHD3tX5GynEEQ9KX
PsyauXsZ+tTA5bu88KnDA7ZV9hL0BkUxzuyloi2aPnUyKNtKVQBKMewy4fv0OQkgk35lmHiRm/0A
etmqDnAtX6IhbCCTJR95jayFharTzYg5y4pm/9o2ax14zMzOC+y4xd0Yq4ddM0wfcHe8hTVNNJ8N
e99a7NARYuCWRrXXiBtKR9SBQD3buyaZLOgldq7cIw5WQvtzAE+0cdBjWOK3uBvgEiuz4Serrs3t
FIzdpWvKBHCT7u+cgQi1TVDeK9DzXcsQq/OgDlddUo+Qenp3rxWKDBj6qzlIPkhgOBukLY9DgxQF
Qs0Pk5/Jl6x98KUAAWEmFBr88qdNQ3Rb27l5Sof5uwObB6ghcN15QIuoc7UfDr2lpe8TeCY+inIw
X/dVB2zfIqg5UP/v93Mr30LTiZnW4NS1sVeVqAa0Pa0ou9iZWS7X7eiLZdNGj9QL2JfcYE8k5y/c
gafnCR5aF6EJJL3iR5fMr0j8r/vAQ80I2Is+leGur9oLKxQAPjpi1Uuj2cZmAp+9jDuDKn/V1HtN
/WMFMzX+z+/rCi9BOEz5QzO77greCSGUzCCm8k/gtPRApQ66GHPfO4pIIWbV9dboZwSZCS/2bZsd
iQXY7HzeRUt343ScCzbdIvd82kGk81MbYLEmUADFwOhIuTYxqdYAn9DxyyYMzqKY9q6MUYHNAOLD
00lAcdLvzxZ5uepANB1sOuKpaV3MUeFa8bi3M/rj+phYe+LAQ50TGYk5/TG70EfmsXruaxB/lEwC
RlcjW3V/FqDZ+9wAHDuDkjUt/CH9MFwH2n4ERb+INVnfDoEi43h4rENaTmGC52+F5scI8le31IKP
kDvUTMUnzMw4acKOIluPl2gVIlQ/oG5NicOznhJNrFECZWIDWJfI9DcldYay5gLQTSy9UF/OCAMJ
N8sOFa5AlejCLTUDTPgoRFGApDcxuT+RJNonNCsE6s2Yj1PAd6Nk1XSUKiNg7Fj6xjSQU+eldzrI
ZXr2UZf+T8ivLQ5n9OGI5a5tXjusxFKnDzVB5xCIpeptcFtLZD8aRCOKmIZdEvT7GqTJDbEo7fIw
IQgLZ++2n4YlzTqNLaO9dQCKrwZMc/etQD070VFVQTEAeciWFriYnzR89xbzCCKxyqAa9j2aa1h4
4VRO+AF9oAMMdWlNIJ9of9K7KzrabSaYGU7Mfgr1nW5wiM4DiJW6vNpuo+3dBgi01e0jUCj0MKMf
0/QjTVCZbRCxRFYN95A0k2swNDv0G2/yfMg3uQqBMZwqqbx201raASiH527ovMN0DyFFP/u14Z6r
WP+O0W8Isdda4ag3H+La2oM0jx6RcrNhZKJZMxR2+Dhin1w3U3MHCw27jfGY9Lm3DeqgeEwcZIob
2QM3DyUtffa1h8qMcE2wAFtj1rjK4sBGXNQJT3bRr6JmdDfoD0bQ+1dsIK+Vnp2T1DwVoFNxoAFh
mIqDPpjTw0jwFsLpfBCQ7h+BQC7toYmOlchXWEPUwEqMZTnH0ARDqEyeiSIfRgCw3dDJpMG7pT3K
2eVNE0itLtzQq93roL6LoTb2jah/BmyVyNSH7WIE6DmPKE9RZzfWpkshtgXAAUks2uACqsPqLzyo
X0G5bUGq3fRZlK08WWbXto+fRBAiLqY7CJpXjfOE4NyiTaw3agM1lFewET02YjrEoAqJo74ty2f5
EXVRQkOJkLytaginYaXvYUUOlTe/W8Idv+PqhiR8CC/RpV64NkwoIegbEC4jgVtRJcbZT5vWRga0
s+O8W+ruNgknH8QATpu5Nh+LOH4GCUdHHcQp6QVBiFn6d3Yi9UM8hd+tKXiruji9dSnYLZOhhHdN
kb1mP2iyRy8MrHtoNtohtIHej3qQPE7NUADbhLWUcHI1qelchTvAfC6iteimb40dsPDKsl7O1rB2
WjHc20pQVkcwvjNM8qY6Nx/9MqBnZiG6opD/HWo5KFJRtQBFiRJMsmHDje9qSh50KfwlfstsODYH
fi8IQgIekiWfzcB6so1RbscpOldh+Wh3XvIciGzajir89k3IyXqSb9loafJbzUMos/sRXZIatNwG
tX9Mkc2O2M3LdmnYn7IhtnepHdaLWXe1O8Qh0QdAsgETMJPsgDyGFMqyUF+KxoFuTkrSa31Sdk0H
UkQyXS2sXE9+hMwABj4n06i0JWcbWA4UB5G8HdcxkFbQe8NtqWl7dt98Uc9oAoF+H29z0hFzgsYg
yUCQ+e5+DOU4b+MxdCAFO2IJ7HYEuFvJNeoiIRjW3vyGVuU+7r0LAtrOLW6mA5biyTfde/frVtuO
Ju0dryv7VYkZL5AZicJEaRoHY3oBJY8DD4CWRTpHXIHc+UNcPCQZsxBtBcMGym5ZoOqckjJeUhCY
4IxFfpnGJxhpyML65O2AKQDuJId0i15Kf9cHxoKEhNNFL2/1HnqU46ByI8rBeDdj/UIwP1+b0VcS
HeFKVBie4pk7fQvt5r7oaOgbHfatbYEABz7QwYFOcLGuHX24ur5E+lGrVp3I55VLK5s+T//D5BAF
uTWemsCE6Yxt1308bRDXgJhN4/B+Mk2GC821PY7jNrbCtWDJteY58/HvhPw63wYxQlNaeU3iaPjp
VsD/zCw1noa6QVZJjOUJ2t20RSmAcnQjITT7rXOKAwhilAGKtxhFqQyc508UvF8LCqNPaaGjX0zt
eEQ491Rgcb6Z+sA+WDjK7HsRONuuKPqj6R5TgqM9ziDeMp6H6RXmyt5IovraAim+cctBHhrTQW7d
KaBPdEO1lpVtbrpQWOTDzfgIVgALVVrrh9yHB0epjaKLBc5Eix16yYPAatJ+GGzcmoC9RZuybom0
tQ7Bp8G5bRLE0YDtmRwfXf+ICyGyk5xHL07SvFRz+uToZnCtrPKlIdp+MEJ4hWq9iRnKiqiD7g1L
IZat9VaPBd0JTo29b1vjg+9p36A4hI+fCrj/K6ngx/8PEeBfNYD/e/OzUEq7zVc94f+DSsGG+Vup
4ENUR+9vbfSrOvDnn/xLHliD4I4MsJSGjhyOgKBq/D99YNv7LykMaeu2jWqvNHnl3/rAFvrA/E9p
AEPRhS77H3lgw/gv1r30PM/W4TIYlvu/kQeWfxUHlrpu64ZpG7ZjmJScoXP8VRy4NLGycbO2PyN5
8s2J8PgV7fdJlEvMkWGHrQvbvmvy9dDjW6NoPiSBqXdonemkyfLqor1eJy9mUMFiuLYohqNPT9g/
yNuwx6ZuTUsUJsA64iSbSRrwH5CfQGfUThGXUXjXpU7XKDTMhxx4NgWPFkdTK7uMEL09u9yWan03
aEJWvFe1qdF1T5K1Cab+hq9NM4IsWKOh9INfmJHLXn1O+n/JPv9bTvlX+WQDIeZfxJPV87F5MMKT
nkDcWXfU8/tFPDlwzRC5Kic5C6qEuFY58xUdBnyaXkbjOBCCcp8+/GL6zzdTP2Mcqx+V4GHiVgd9
RCYO9/G5O/7hqiz975cldci+0jId5pTFFP31skJ3rAPXnuGszUesf2+ENiJcdsR+ZKFDPVVXonsf
2I8b47BLAw8pcQZvbs7SetOND0ZGVZH09KkGFMAodqmB+m3xzAs9Y8uXtHZXZXsBpHEfQ+70Jm0r
RHpn1s6GnsurRO2PKcKf6sXVDN/zPL/4Q0AirbHzkqqxuf9okuZAsqkaG2N6g9fMHXMBaYpFhueR
RxnI0Airi73ATTEKL9YI4OkCzuUGj6BD5twVZb3WaNDiUohBIc4E36MRr4ngHfIIca5+7GCE0SW7
melRFPa1M67w66nhQ7llogKzEJDeeC4FbiNt1D/lgaBx4T9hkLXi0nnFpkMtGaOodRd60q2GoP7h
hN6CvweXQavXvKMRggf7TVtRMEIyy9ePjDk/rEP9AelLNQ/NTw9Ce1VnYl9V7rZC01ML8GosUeJk
NrCC4goliw5VUS1UC6rOqjcoN+9N3yIY7S0AMfzAKPBb7p4L2T1ht3tjgy2FgKkWxIziVe0PJ66K
+tC1gSA8tUtL4jg6eh+/n1zCYN/5OuelIQhqTFcKKfQvkwv3THqxaQihFU2gZWodW9wHVnqV09NI
oniVRKaiQBXvzRCtzLj+IUr9ZyLIr8f4Dq9XIAH1umnxp+as7ujVg39q0AsbRHQfkXlFlbPpjSsD
BqUCfkW4YiBG78pcDhNlZQOuVB8XE8GRbkd7gmSXBJHZxqP3nKsF7Ne1O5SrQlCzKPQmF1iXR17n
HTX9qCYCrZGC/hXjG2o3THMGIx7HXcUhDkYWbOUSqjQRMS439gcMWYos3OlwtCiZqD9meG2G1m9A
jOJft+HBNzDDbXtLgYoFxJVkk5UxmYx9IZB8psPq8xaaaFYUSN9mboyx0zN6UqzFOcgu6m1HMCaI
pAjWlpDXrNCQab7a9Rsim7CY8+Uk39QOl1lHG/ZUiNlQE1PH0qeFxEfOQMipBQdjuEDIc+S4Qcl5
H0y/KL8KgoyUmhsfyiPo4qMUlHD1I9+Tnd50lMMceUZgFT/zNQ+fv0Kh+sMduRp1rS0KIZ87tlrU
QM8Qy9tQ9cCPttpys2K8lla5aYJyE1bU5LvyTa053ksPjD0k92VZJe89xeIsIO9xeYosGfzFT6Fd
PtmA37qyW3FGqPFnd/n3F7XyjB7lBvyWbH6/1m7Ue+St9g4piNJ/BXZ6HRe4u3MInNh8+ZYqzcWw
rlrATLKSO4aWP1eniYuxMM/FjGy1sgXAMBGa+xDUsyxxiA4U8KOGi2md8/xpmGAEUSR2nUBNnVHk
PSXgVF9Rjn3SresckmMlaywm1ZdudOw/HS32Py0z0yYicBxLF57a4385WrQWiz1O+fg8he1W7UO5
dWaqculkQuCB6DJZHhlnroxGEPIBkOzXG0bJGjk5+/bwh3Vv4lTwt3VP3CEAjbimsKX46wUVQT2U
rtTis9qaBWmN7eOrTA1wRnTNjTZTfqngzsQc3qhx3MQW6EvzRKRawDiTEo+8NYSejTtVKwA8alRM
7VUU73NiqQFhzJioHX13dW+8WlTNVcIrFOVRjWmqQZFn9qj1X9pXteQaB5bk2mMNUGFdy/ERZamI
5QLtY1yXUF0iNkSHKiL9eXA5cY9VOxch8I9DsZ9exueJ1tGd4+Oy7K2kaaZ0TAawUohxHco4XHHV
HS6H6j45fZQIk4EPqMdBM5jRMe96tYXHGBjaPZJJ+lGCamMByaCH3fR5eMIjzICrlGjlOPAvqk0L
EtTd4uyzmOJbdiwWYcQsjJCNRcR6ocIb78PQocWgCl353U2e7gzOQBaa25RLddKE8izhT6lJrp63
ugWn7sC0HqOSk0qcOy50Jnuu0ARcT3AYc1xWLU7lnso0a6IvbtUtcQHMmCrmoc/XGdH0YpAbr6Ro
T/3oM05QB6ygaYTgA9o5LQVSRr/nYG09Z0P+D8bhHDb1xgI9yQzIQTQE+AOztyTaNY1LWrEf5nhU
u5E6QBFweQ4yGBTGUG06B3aTt0WxYD8WzbYYzjNgRB5HbpXbgrBOrTDPP6D/hH1r9t030TL31GDx
hGeBATrvqJ5BO+pIEjfbyDszQ+GjvCH+scRvD9ZYsQCKvHB5hVNCbWg9ZFIMGVcFo+0zFzhaeEwy
NvYRhOPMtdTuyV7EE5HyWGfuyikBkI2vzB1ekfVbN58RX18xCIW3xfPjpvHSi01VmveJxPzQOvFF
wBr83FjS7A3B/5XMYcjV9S2/Ykh35XtMoLhckYoucvnU1KjmlUsVq0X9G7/zp8X7Ze0iu2G4JgGh
DkzIEJ9x7C+bSav5aSCqtjuVoqA1jzkZgVDn4HP1BodebfFl4QEwd9XuO7MEXCDCRUbAw76sjh41
y3yeNMFqMZa3TXHRbTrbJNO/v1Lja8bxeaWWYZAOuZ4nXbUL/XKlU40OETp83ck1NEB+4X4Y3zpb
2zHoLp5aFa52LvtyTAlBN+01hWIMoyDyI0fyhyv5Gtt/vRL1+i9XYgGrod+Xd6dKOKggccDyWW54
wY5xqf4z18qDhNWmdgkmOTPGQtcAIWtKqFw2/ICO9AaH6P3vL0x8DcA+L0walmfxnCy25L9eGGZv
idtROD7FnMIsERmDQqRSCSg7Yjms1U4qh4UIVFwzlzgYgWiVdMrUQUzoUmTsQ+Qm6hmGGBxB+F/8
/hKNrwnI5yXaNBSFaQrP+TSd+eXZJZMc4zHKupOK3WuX2nOMJRhbic7lFNHVLiXabuCsZnf7h4/+
h6cjDNsybFc3ddtwvgybSAM5ObnbnnqaQOrWmNHsgeqDW09e+rra6iYCo7jv/XGdqXT4P146Uue2
BStNNz3PcYVnfPHS6UuiCkhY7SmYGAk2YwcgT3w7IVapfMhtrVWbxu9v+Oux/PUzv9xvVhgoXDRW
e5rQOC7Ikk0T7VvP2Xr+a9GHf5h86t3+foeOZxiogAGMVE//l4E1/MQRacinkZPvlYaOOk2raDgJ
ceYoc3mqv789Q6UTv/vELyl26SZoXmmyPZV+DHqNqVtxtLK5oqd2w1THNBWlKuyvzfgbA6rPBdJH
9R9m1T8OrAs20nMtSNyfdZJfbrvufElJ2mxPqLRB+UBghfCfbj900quwrkWVHzh//7ADyX9YRXwi
MqGSTzYN8eXWXXCns+/N7cl0jGMFyctrwpXvPHKbREClth8mc6e8smHXy+wSDAefNcWrrHuV+pCJ
dGAJeno//CepiSshchSwN1sQp/DquBnbzhf54B48lEEDvEFs2E/Gh/DdRUswF0KF8zRMSGwfe2MC
sOxNR6XS9YtN0XgHbl3Fz3zcQOmcZIXzsSAd+cMU+IczQQhduWU5tFYoev110vnOSP2+YQroJBUp
PClUVBd5pn+mPV5zbIJgwTXI8qiyKJUXqfwIpvnm9xfyT7Pg1+v4Ug3DKt6jO8ssSCeSAJK3z1Pc
elWHI1tMNrtq0f/+Mz/3jK/z/5cPNb/s9o3hmFDP2VOs9smRxxLLYDkeM/rVBM1FI9eOmdOEoRjA
Kc7Ys7vGPnBM7Q+z8fMp//1CXNeUtqdbnq0Sll/WQOz59KjTqT3VgBXUUZNpyI59aOFJBbvcf49a
bOTHe6P9SJonGe00+zXQUMmSKKOQkKnc2pXHDFEsFe/TiaAio6JetZJJyynw/P7ZWf+0Nwr9P5f8
ZcDQQ/aKCi3tUys+Rq6ultFdPYfo2p+ZqSMEMOkBgCUWqmmMz2TsrqMv1QrJacurQJumMr9JFSBj
ykWohQ6APdQ1q5+yxHz/VSf9dKlSqMoOz78zh4WbF8sA7fkuLDCJAIEwn72BfHg6Y6iBN+pbL6sN
3016fJysV7W6CsiGRmH8Ybs2VFL2m0FzvsweA6pliC0IpwNr20O4F6DEivLgIejbncpcucK47yDV
uSo51oG//H4MlMHd369AUMA2pGlK4+sVgOlMRKozbVILxBy1HmYKwRxzQcUGKopnZnAlATN2AGYh
UazmMU4NIh6jUqH40wWRPP/9koiF2VJMx7WFpX/ZT/Tcp2HUlPVJWMWBttQ7jSpS/XY9aSQ2BOCt
DF+i1ryzCO8KBTKs5fAINSdZlCiwDPQRTTC2N1FnxwutmEZs7Y2j6fXpoojPRgW1hTxBHlUZQ8Op
LPHiC1EIRFmVfw6z3HButZEGoty6ljnaaEwmsli+uBJDJ/UttREuSMWXfBdjhcmvenUEr2Ztz1q9
KJzhlKE+oJUPRJ7sy1VXq0KJGxdgTbgAuc7JmFmLedYeEuqLNz3hqEjan5+/ZW/5wjLkd0HPbrqg
2Py76qI+7DO29dFtKZCgH0tw4SYlFY56qWJtszzwxyrW4Iv6dd5EDR/fsVFzasz5K4PqpzGqQujR
8lBFcVVf1Kapri6o11jdbCbT3YVJdY79iVtHN9cCLA0Y9xoO7qrlFLex2SRPQWHQHtot9Z5ofvNs
vHdztkGrq14ngTa0vVExgV1qG9ivJHf9tejkfkiJz9t8XjduvOe0GxOlYHOxcSCK0uEb7NYLRUAC
1VcsaGtQuLbKBqmyqGJLPxbL2fuIaFOnn1a/3F14EcDmYorEUyVOWqk/IslE6RwkUEuqr9P7VRXk
FuVC7tGLxlcvaIAARfm7ppubQE++YWdF3SHwti7pJo+L1flSWXKTdtnnc3H9A/oyT37ZfGdU7Ug7
dCmpbbsOPTy1BPsD74zK3A9eHcgyVU2rpbSgtiIvs+leI66SPcqQYkZXvY9UsdRMECTQc4KCXvpZ
8fAEjkw5T5rmDO9XRsYDkAs1fKqQYPPFoypfu0gy8zKivx3FRowPq/gdftSO46eR1S3dYMrdln+J
pHBALbr9g/oOqAYymHJAzxVYYXZXS4Ea2zWKHIhY1NlM6DoVBP4G1fOmeR6Alo/w9cDIqv1WFep6
fa3yK7UXMQRcFTsGOwJSwje+/Zq6CImUmK3HVCrIoqUVH5R2immSzvuvUbWD1bbqgLPwGc3Z0g0m
IVLD6VMW+2vHBcwTUxD0vK2wCF0gSPVoF2i+fUEkEiljPngWKPVNzzGUAYTZj6xk6YRrt5oevfrV
4qdoAdWu6jzh0Ir4bKKhtmVTY9HRvAuw8Yk4IAFLlvN8qNnkEje6yxENTef4AwSVsixDGm+NfDri
YeZjTVV7NJ/RzVtryCwiIAbG8aWJ29t0rqD/kV4q15Ogfkq6kXY9hha+3BvFax+giGZNsC3B1Eix
NJDOQz6GoW72vqgp/4KOtN3HGiX/ptcRI7J3deRhoiPpGWwd8PctwA2sMUDoXLRRSaimCxVNqUhQ
lU8IZ0olb+I/qJ9EFO5jlJMDMmBVsUpQDYlhx3NwqP8cSXkZKpYaf8bSaskx2/wzLFK7g9MAv8jB
xpAvU+CaPYr63yT0XQperDqOgJE8idAKzuRdjb6PM6BhC4/FQyWPQoOr04dB5CpACqYZzm75IoEr
JX2JIEZx6CgM8RbqiI0RQjF8hNnLH5bDDhFiRWQg9vIk5KEW2sJRuuqzDjwEu+pqV1YU0BrW4Pij
7OSKfkIIqJGAORqq8wR701dluO5FtE+CyglsO9J/96T2fjWLMsiao1tuqfOoOIi5pmonliTdTIZr
XPEw459R2+4/M3Huo2VFW/EbOArUkUHpsB3aH0ZxVc0tkBvoCNykEQR/mGXcjWaNCxUfRYl3L+jd
8buqLC5EuR0yykpwxSijrHsejoCYV+PGzHzVmiO1QFXP6VGtwCRVRc1cGskoEo27xCs3fFcn6StB
O4tsBlTSdgT4k/evQiRRpFHqH00+LdQNOtodGQcxGtVCmKPMcPo1DK86n9Qxbgn92GP9xRJlELI+
2KvqmgNpqXYIotASIMaQdIgt7ZUxQawfbgj/zyHt09yJ7Rswg8tg8Njoyru4gT7wr2OFNqUljymY
YpxMabAxEpHqThA1zR0hMA0VFY2p2WnUyW0f7TW/4cbZaKgfFgVpDNGcxvEu2XWR1VhBpngdnJ8R
whsw8eLOXYANWaSkUGr6eB+FcZ9Bt4jjfmfRVQkosIfNRzXoCrDz2VVRe6LI0KrlMwUfkK7S0VrQ
VFFdFoquMQeBjLJFXMZ7IlyoWyuBN1FhobHV2ijXp5dwbrZp4m/VJ6iGFQumasqVb1promUqoA5J
DPU5BlF1GtgDZcD6Q+g882kpArYWCeGzg2sCjxeFECxjFx6NXJUhWuarCmn1pCVHpc3Ro62sds18
pv9SHFUgzDAmaD2qN2RLtUMeFQVaww7uKuqAPr9s/w9p57kdN5Zk6yfCWvDmL5OeSZcqalT8g0WV
ivDe4+nnC1A1lQTzZt7p6elpSTR5gGPihNl7R4xQORvH5i0DGZeAQ0HAns2FnAgaU/KUkdGesS94
SlXFGZhRCkAMjmwyR2uJCgNS0KaojlL5RwwPUQnQdMCLJlqRLJ996xQ92vJYmmHajEEpidpyohbU
198V07gcav+Oh1U766pATtuDNiw3hmR5JXoFELST2hyHqPVeEcm46OlxIE48hkjS+BFZRAqHCUh6
SXURqJ/VI24+b2Wk77yC3EU5lTYVFGvjkFLmxolfNGrZ/I2X7WqXiZNmmPqj1M+tPuOCwlvkCZAb
v5iLpRRRb2U0hZ0UBEJU9K6l1ifDtZAwLcJRCGc38otMlhXTqcpyLhwaD8iW9m1pyUfSlafK0QUO
YNS6o7QqInE9/pClZwfMyrVtWZcz0IeBX2LL8MWaR+aP3uofJeKPEqSe21cXXrjS3s1Bc8PFKa/I
0ZVqqvhJgBoucH7wxbYI1VMycWfK1+Thp+RNDo5Xt2dJ716L/fdtTDoVJ94hcN/FMRKHjgE7N7+S
ymRwSVpBzqpcpijZXmUxNrmcUZ0CWbBcBqSF6ON2pdtPkqhMzCUBKA/T9d6VOj2NAXBR+yqKnYuB
vpodw3cFeYoWhpYCHYFusvgH9ETdKB55O057odsXBvxRWa/BIbmRuaR/9G2UzpQ3KdTQOsrwFgSC
Tt05SK2rcmILYwBQJkVNVKZD3jonE9pUdEasw9uwtS6l5iCDoi50Dl9WKqSkOCRSRa+BKsuA8Bwz
D7q5ydmAASomnE4p4co2TiioFJMFsky8ao22ub8DY/6FYNA5u4m6RUYXpKidtyBhOXCAlDmHQUi1
mUozt2+87CcOlUz27JtXOYCHkYYB8/DKB0icShoRvWNU9QAvZG89+w4rg/EqiCSkGKyBapgKADfO
k+K/4rb6EHcIrnmMTgPhTPIHE1ERidpIuQ1Pmg7jilscH9YioyczLOVWPlE3f1BgQ5jweYzvzQ55
VywzTjCaXSgK0KWPNKeYXnjHG43qFpttplpOfdSFitF+3EVyxc+YRM3tH7l/xii6JZYZwssBFq9l
vDIOzy87koMuKVJapMmV1G17glOOCzeyGPOpim5lKzOImF+q4BH3ouxmCSJH3biSxSjtdrkNIm/b
6NZl5Hzrub9s7UlSQ61cZ3Q+5VyUxNt+O28kOd0hzWya+ZmM5840XCPzJecy5HyS2UcPXFxIchgS
vvCQgisRR5Unb3D2XQSXa2OUFBQGhV8Q+8xFV08JzM/iDwWJyqVox1XCGuhMlLgI2CyxGWIT1CC+
LfFMOWrIdD/QHnNBnvAOgjBZUnS28S6HE8oBYkA8F4nHibvGm5KHyESlq32hwic2V44u0dxGpxDR
dnjwYUwRnKM8cQ8iqoEqEeAS/oZDxHb0aIYqUyNZJNlKxFh6g1p7RhBIPsunwidGgw/m0RkUjYZH
Yx7PxczxtkXCwlIO17cSAvEj4oAsP0my8GOF2Fpy+iT8k5Mjr857psqL1JlsLsdyMB6gUF9KHVvm
qRufrbpFg9a8NCPMTDhvjSmXmMpybPkjbp9Gs76hwMhjUROXo4FZxlEQf0TWyZ0R2nwpyP6n0yuH
nSsAjwb1ueveK+7YQd78knNUOGczYUYdG7ez48kdrvX1taVnxT8JLblHbEMwAJoVbjsNUzDZO7kx
xeWdevtKvDMBUEhKGIrfJo8pqdDnMdEhi88v8uMcXKk8MuNiqrSqpFi9HezqzsJqyhQIdkPkoaSW
1EfZT1Z+OaacK8irO6bQ4U7AXMsCY1XZXOzbmTI6Z40dydd4QqlwCrAC5uYm5hTza/iV/K/N4I1C
383ChvIGBK3Or0ynuuqbZ3kTfkLQKlL+5K9YCphrMJp4vTjbGbi26OhyNU3dVpLtFdVu9NQ2gek/
0YjsokcWxL2R+7y2plszGR4RvCDrzAFy+HC/pS4hhiEH7K/nOZKqINBs5V7cEUBqcmwcLlNZSpaC
nhFQeXX4FTbQiggwLb8rM5boM7K2oEUa2rdg1QcLLjAVQFxdkIUb3/LowMZmzKrX1lfOI0GlKeUP
7AePz1aUwN6j2wL/4hPFVlci/IcyhTxc0t1EvTSdre5Q6SQb45GjJE7BI9G74pdG/8+NOrylwbRt
yzfMboQ3IY61mL9YecGd5AxIBtgioT42N2KbMi0iPaCjmWovISuHtAVLIL/SElXNCKmzcP2cfwcl
obbvbuZcYZmTVrnse9zjtqqQv53YqfWdHAwePcLWxG31Sudq2oBDqTYnb6MNCaoDGVG4g+5s4Tob
pXqjEn8jo0kIHc6PQWHsGKxIyyvodrf8VYsMiH7smvpFHsx5Am5wYWOsxZ37QO94NPoa0fRWLPoH
vEt9h20gkV/vhT9l2hA4OMua/ltevXR0S0G0icQBI0L3AE/UTMnPBeFYXSLlt9FnDD4Dy4FxqJZy
VvmMrgpv+7aRKKRJbgrszjKA82QGlQSFEYgWH1+LWIJ/5XN5nTnlT5m7yLB/gBb/lY39H5L8tvPq
Z0upmB+TWSEeQeh/SwAs1507MAwZE/lEbndC9uWayMBa8SW5+2jEdZd39oPRQWThwQR5AJThrjEl
jkSWmjtI93QAXdV45vb8j+Qz8P/kD8ymavU3jmO9tIPMrpqGt/Ih/mtiJNTUAah6EKcdLTqV4jVW
ZQnHBiRE80eQeiRa5P8+J+YLg1pwY4fFtwiXBsDShkbez1lRvRYTykpc+jzfxM1l49BJZ9c0yp5N
K00k+9jE8xawjEWfzKucig5fEtiKw04UGE5nffMmWzKR+eRc883esC4NDXHoxrtBuHliRrj4CDpq
vP6M19YRNHGI9QgSaRcGvT16aHHYIRxeSEwjKTba29I2CUIK8RAN5KIekV+cf1fd8c+BS4HpU8yE
AG+rdk+Irm3kwhW8o3yDcyGe6QznrebFBJIyA6Vr37vivrLm2wFIqqXxmQ0uLObXcjeoYSMbBTzD
gFSS03vAeTIqYDp8qm/lV4LvSRzlvO/zH7qqPAUga/DGmDm5IrLUvytGSsnIHQ/bELcilgRQKGg/
EmmIiEqqQVBwAEvJHhT09sLDhIEHOrm7tbmVPwx0XdhXIP/PHYyxWGob24fNkK01wN8jYvLon9qi
niy3aRxdYGXkm4ZG0zwssDV9Kwz/fqIvhQP3uU+QL8exHs71EloEP6Gz6ZXwhs7g9ydy+FK33qsi
ONTSkevVLWr5oJwR3f68w2hxaQ86/Z13Y/BmVyi64fnKrElrB68BWIx33CbwpbBmZAX4A6AqSOHF
STz+LF82u3Qj1DzDUnXTBjm/2uym7yMwG4XVjs1ocyciQgeap9qIvZUIyBCCS3mqkqSbq5oBU0Ch
TdVcgcO7uquuxvVitYZvaJe7uCQLrXQ3nhtuK7em4Uv2PMTJc5NVPxD8fxGEogqz3BynX3DfOsT1
p02BPPW5EcU/8lT7JVAxiF7PLjsbbwY1Vkx6wuWox0tsReryGa9G/oAGvaBE9ajhuBJD4EBL5par
OKqRpSkqFsDP4aARCnJu+eN3Wp5MtHPWeSHd5uL2b4b5XWCQ0QTQE4XltaBu8ygIr6ApvwQwruI0
IVgAyFZdSk52WUsSIwNCNxIVtLSxpTjclLjIrL5AXapO+8a90OnOwxjPjxIVB7SjxBxKyi9WAZ2Q
qY9bFNxFnYTsqsBnxDfN2+4ejs4tkYwZ0heP2iGZL4KL3+h0XqXnFuY8bNJ2fpS7jxCBQwnRctsM
9s53yicJjSV1wwNLXMwlpk3jNynFh9ReKtJpFfitBiy4fE1AYXI9I1X5rQ07uPdb+TGxLqHMJuQE
8Q3lfuBbAsZqOmMndj+HTTljQqOhvxAI7sCvpNwPhUVXR+I4Cq54CoVDOQDl9CmpKRCNf6Q+4oDZ
eDNh06Ci3Tj+rmodRA5jpH70JyaJ1lpX+VjQNy5fUul8iSkE/6dvEwu4d6rc8aWmAJcqsaIoFuQu
tW+wYnqIoeDfGCWBtOLKxwCnnaq8b1XzYcB+CGpSvG1wpNcpeh1i0PUovqUJ43juB+9SrCC6fJX4
gg1SqAF9VS/VovgvwLzi7s9tYmwK35HilW37d91oLxiicCBb3CLrS26BjKlsLuoGaO9E0NO1bV7W
1zyOEodbvcIkLQhcQVHz6RKyO67zYFMw6xTDh3VgPsh2I27fVEPxHXkX+oACQqattSR0Udilzwbu
MX9vM1XwzGj1vk1IYKC+m2XXLm/FatHqDl0+K9gm4/KBx60OumhfTKBpumIEqRl6oItW5z/IUz3V
gtTcGaSrOwvARbnN4/rJ8vsXclZmQrGD/ydj2xnt97i6UZO/HYiuRPpCaShUEitsHkmoSMRHgwea
KMM2llStbRc/JB080VJKouUe8Llak/bG90Mw6trN63sm2SO7JIW531PpAMIAaJ023UtXNd+9uZRi
zlK944IX3KbZNU90Ar0TqITEuJAoSnlkDo1Ow/ku+VPyhLyIP79Fqou49086h14KilfW1OpuxNBL
7D6SatYpRLAZBWoecqnKW0miVqXuYhAMo5pAUyRiPHUbm+RePFHfji60pkMDg4xDoKCs+SLoRjCe
+OMCZZ3V9HI2v1n+tZVd+uiH8YTcepLUZAsISn4pGjZvRUdsS/aH2pS4pmX5wd0gb0BWfiCjsFBb
4BrINczr0UlYdhUVWQORt+E9LCupzcsMEjV69nQrkKEmrb9L4E7Ckbxqe0HDjk1B2awxzYeAvglz
SqHuY3sJ0FuOsjiWFR2kjS45c3gYaDJ8rnTmpI9V+fPErpN79fO9y6az0W0RUBmAqxXaqp6jxEor
09jJOoHVzHho5jfU7UuTlGITl5uJXFhPk/glhzj+cIYT7qX59e7nGRwdOKcN9snWVwgCSGht22ej
sQsn+or4JIsJtLwnsW1SfRQWAJsFMqwsjpK4D1pZOMDcul+kT6jbmkjzILkr2Vd2j+QWcG9GjVgh
z4DnInQ8NncVdJGKnBiVDUIJoJcokLxn1vyNuZapFxMt9pe5dmbIlEt+2X8lzBGHsic9KQEG3z2+
AGuopbwyL2+B7LMtF1bd6tQXCIkEdDg1dhR1f9UZ/HTVuYgkC5sPf1AcP9McZoOaSEvxajoPY32n
UACXS1YLKMvyW3LnCQKLe87vCQ/d9+PPeMAzkWd0PQN8lG7CGPjsnNEWUs3CxuCimt44y2agnVtV
8SNshhvaT2ykplRmJtW/0fh7uV/SBxHeFFA1pllKIzK7Rm9QVYNIkb1hpjFKodncZ6QYZWMheQnP
BkD6/LLUo/oXg9u8MJ8ydp8StRfRR4qM04fhx2plGnYDxKXAwY+/rv7VAbRsAxcUEoJF2URbYXqq
QrGUsM9Q5kMOX5K49Jf5BROYdtZ0wCb7X2cBnAgSIhkNjxytvectE0oxfAlh5QFhKuNW8i2BSTeT
wXqoPJx7/VXcfW7ixELahUtTQXruIbTqO9NEPvY0uvirP4n3iisNyNnjStFWR7tN4gEqlNHuvJls
W4uQNXMcE90Pcf6nWHih8gg9yba6FwTGXknUH5/JNTKHzc2mZnyAdaYJoX71CDGNSOrK7svdCNiB
YhjCFu6lktbX4ktzpnH1xJay6KQIBAff0Ay5RAWOTOPNQj8I6xMHzvg6LUA4QQuB/FYtFnm1mQev
N9O4n0dJmaWZ/ZB2PkSGov4+2qTpIbyADX/26VCxaXyiT3Yb0JYfGe3v5O6bmgsm+yL1kmenLQm+
aa3a1NMWsNFHDCbuB1IiW6kDhJpHm9fqe1D0fyFINgDwsHdyyRyfZlumcc+Ig4EWPLDKWkPJFhzj
5/NperOfZZZeP4JMvqKzhHauhai3iczzMKVnhIsBWJaoumYHJrN220dU+0bJWlEL/8UXxSnj3sVV
COgTAkGkSejLMj91eU/7u6eElr5VFdRIoUPChDbSzv3fDUC9TVyV/nlkRs+2UlOvdhCZUKB/wOb8
q6VBz7mQSlBpuRSTxYh1nKscauVZ8sCV46WIMyTBRRMgh5tm1JR4CrHHjXEdapEECSohvFx/OMwR
p4pK+kU/wnHwTqG6rdVNyGYA+AmomjQHpx8J7s+TGMW09TEyzaZ5ZNFtTJXkIrR4/CGAp2hWhgAv
sOXIfwlCAVS8Zu1yUjtWbbyrDq0+Jlwx7ifHQ2kh0wOyOT3msVbRjMiav0CYJrjJxFN4HpJc7Mz0
Vxup35S4eqfR59ZssnjjNC2SZz3pyBq33E2fxTfo8bsQ8m63Dq2vSvoCyYRkNs4Df6j+fBFmCrIt
3VJnkszfqHH9KchVk2riLufHdKt6mxEMPL7v9BVq1lXxU0Hfw/dQPdBu3ipob7Ih0D2ln6TowmZq
a3uTlveqvw1RuW7mV3ykDfKxUmZmYQ04PkJTHPPnEiELdE+yBmUSmhmSSK9LWk5YSQTNTnkiWXH8
SVcW/feDeqphqKbF0q3WNscOJHmnwhl3OjJx3rVQqFFSjKrqykKFJ7TjX13ln4B0ayuP/mNYy9Y1
gPqm3O6ft5RB2caL6V36iGM1ReEtr91Mf9Zzd62FNPWlQ2INWYZMvN95kmKSk1hmfw46uiH0ej4+
B/+Pp8ESu/zHJMr4/DRFBO3OcCFXc9ojj0jTk1UhNWc0/lUIila1UfI2zpux3KAFVgfj1udy9UgX
Ied24pLVVk7f77n592lWc0MbczopTt70mNYDkm4orwHB8ypES5TmjofynZcWp1P8AzJlhr91SbG1
6nd28/F5+XrwZRdb//MkC9V9D3WcIYRkKz09QCCgnbF5GWvGGUawi3IKbODiHsPIF6knMb5J+0em
zRn47ojepw94o3rm16wJ7SLp9uRvKc41dCyI9XAzpd9RfqXhyb2RhpeiayCfKV/KC+c6JGbDo2Hd
6zxB0QjGzOhf1vwuvTsYsgAoZSPJhuM6Ah0jCUCzFDXtycF2l07/VpQ3mhee2CjGwWO9NyGr6yTW
InpcBjTPlKUJERXifRtkgVrvjbNr5G+AcM/Zyw6+AxnpDhI2DUhvzPwtyd6InhvthROdouPfD3iH
0O+y+5p0psHUuZgEX0ODPX1Jy4j7p79OqhtxjpAqO7m2C3T9080oa2vDJFXJX6uevdplCIxlTYf4
+SNKpJSWKfpUz2WW/63YwwXaQGdFSVr0u9H0Fy3SQmKrZpYd4SNU+MC3gJIhlbog4SHsenKX8VWK
kcU9uWCWzRR1g/x7OblXtHNHYkBpn45vz7UAxMdBwZPSiRIcW3VWq2GPvok2JrYL00FX3o0IdMe8
hWBg6p7mNsFGJpbdIigCk8agurQNqK/a5CYjwcSCDH55fuKpZNQvE7v3VOJl7R0aIrAZ8WFtggMV
QvQQee+tTJveUr7Ph7OqRwDNfiNEIRV3wppbB+3q3uCygfcGHyOojnMyMXhB+wMVYoI6zxdT61+W
/vCHika/1V11XYhOaoj4QRRYj1Fl/DWypFnzMpn0S+/fKt++aGJPHJ+WfsuUPrsrE2IosPxxhrkF
GjYFM5j9smiIEJIHDlMV2XbvQofb5ZCSSzXQy9KntaQ/mbOFtTklIBcTGhEiQJuO/j1C1zhgCmnH
N0tEGBB05WDIMedQyDedEmw6a8TdcYHc5llk+6cOswTP+wulqx7uh4NSC1w1ktkrq2+PdV5YgZ08
6RkZLkTsocpaomXuNQ6dZIz0KimD58pLt4OrXLsTuQ84+kKqiKbgMQ6772VChrftrpgoPeyuvSC5
UOnGbNIIr7HtRy985jjwGTTmQrS2eQ7N6Ca2q1M77rNVctFB8TTVJgRFKIZbfHGC9xY9s+I2NMx0
3uWmcSuV8Cmc/hDEhm7Xd5TeMR5OVQu47aOyApWGZnv9iflckhH/zufXx1ht/NDxUXwM43mHNvV1
RDNLOYhSQJHcsSQpyf7obfM91vs/hE4q2iUYilYwEs1WjUz61qDSXvFvWpKcoZZ1Ihr4fLF+PKCm
ahgL8jm25cn39+ZJCTUST3ox7wZuDOrGQskEt3D8/J8aRE7o3iBI+IdDMpbzLoR8StAgBUoNSa/j
oxxacs3wLDxzlSzVwl7bGyXpRWwdybCdPrwJGkby5cdHOPgeeyOsjKvhVzVtz5VpCQaRIVdFvOL4
EHLA1htm/yVWG8ano1sVa+G8E9TyR6Jal4GoYZ54GSGVHBtp5Y7XoZ1rdspIOHg12HWpx1DDAlYn
ON6TL3Zq7lZW2O1QgwRWMe2QGaIFAajg+i2xX4/P3orn+3s7762QPMXeHuhVZFymilEMwF0SQOVU
RYWcyZsxnUwkcTeNw0/M5cFVMxHMgopJVdJZOQ4g39JYz7yJGlB3YdQon1I6mutiE5TRf8luP/6a
B80KJYF/xnNXOdAuLVER1dxpRwcYJ6Oz7PiXldNhpHMuSmo+vKxQ6CVXLRwfSV8LDAfcUUcxMEBR
drD1WyGFdaT+Jdt2/PkOL4PjkBMTghU9/T4vQ275qtaqWBUdUhL8A1BWb7m7Cd8sCUP5yvHxDm7l
veFWq54PYBfdmuFa+qICVW0vkV1kPJyZk2Md3Md7Y61sGYF+OMRqji1TK5TfPxIWMct9/JVODbO6
iLNcUXIj45XksoC7IJi9kw7vqUFWvLO2pl0sUpp09URjP6j/rgfU8Zur/+BNqE+TuSb4U+3VXk11
FHFTlwnzVdqs9C+Cw2qdE2bzs4/3+9zvDaJ/3nBTj5iQbTJIk3Y/qUA2cfyMl5WBqvm/vc1qZ7v2
lHUl2ow7Wo4jB4H7A06RSOv4KAc3tOvYlk2MbTneapPlyUiLBlrv7aAesaE5RSLltGxoCCzHxzq4
CfbGWm2CIQwTglfGogwiEExrSVYfH+Pw8vzzPu5aISIv8jnLIsZokBTD+xKIvEycDezk+EgHLTEC
D0ycjSLhQrXcuwDqQK1nK6mXW40kk9Yr14ImLUZF4tLjYx1cpb2xVjcoXevarAqbZSzQfEsRlthG
KVB1h9V68go99W6rvTf35HMVjVksDGMrxl1AqjA7pUzIux5/uYNLtvdysm32JnJwLT83aESwCzvl
WngDtg7MgF4/tEQ7PtLBDbg3kjzJ3kgBirAzDSs+jlQvkrcw6CHO/O9HIddNwgURV4/45vMoztDQ
pnLsGYWsit7CtoPm4hnVCWsna7D2qvaHWa0RnXjG2mvaeZfq1lY0x7wyORHQijNxbIjVyhgIbHRq
yRAJ7XKFuUecSM0RFaGmADciN+D/bepWC+R37hgkQzfvANaYubITXwKO++74KKdmTnb/3jawBzOu
244F6iHiasOL8B2Oj3BoS++vzcrShY7j2HEyzDvLfDcS83EcfpXJrT3kJxbo0DndG+eLd9Y6tao0
2AWdGqabTTciigavQUrDeXhKfufgaBpulqtbFvqaq6Akni3fCzVr2kGeQEdg0mDCUT/DvT5ZoTt0
UkF1/s9Q+ucl8oIqVWpbn3YSvVLqmim3gCg/vkq6fMp6fxsGRUCHg+pQXvk8CgpHOrrSsbazdf3c
noqrim6+Qp+Bsy1qmwXMUnx5MYBYPaF+uKRLhCtRQDobDOuPTLqipuoj3sbY6rfIgAky/fhjHtqu
hkmmHigCnTO+XNF6EJWpN807J/B2eByuEj8cH2EpuX6ZiL0hVvu1BUo4adXIPvKfal6Nq19BFQXz
+BufLm4nUyACFseHPrTQ+y+3imeQLhtnLjbOolVGZ3Dau8p6/4+umH9H0dZeQRTno2W7jFKYKeLp
1R13Gbyek/fm8aUi2/F5Q01oVU+ar2K/4Jawc4Ta83+ZL23tdVgqFZKJZg+7OnwbquEeVZEUAcjj
gxxyN/ana3W10JAoq0nbzTsFeG07/1g4lca2DP+0zXegTMdHO2QsATSAMANe6gBt/Txpga1NJdW8
xbmROaOTqb9xrBMb7WCkuD/MyqSY/jCh8M5L4eOazT+XWZRtB8T/wTh+Ky6Ov9fBrb33XivrEsdK
55q0KtmFA7Kg/1/35cH9tjfEaqH4fN1PfIaognthGlpTc0L88uAIto4ENuhnnSjh8+KgdlDRW8XE
mQGZ51ITp9/UCetzcJ72hpDv713HNDXy666DtyQcNVx2d6R/qHWiXHFwS+8NsvIsFBdJ+gwTsODJ
OPeS/hw7ure8CCIoQHTjP1h8JLJ1ctyu6hmrTV36TlhNY6BKAo/FJx10Mj9w+JX+HWK1oSt3Aihu
MQQbmg/vaeChbPDPiBH/I8fMBMeh6w6Rjrd2NOiVZqeFEy+vQ9aY1zkZ4xzaaftDrF6nSUuzadVI
3aFK2TTIXuI9H1+TlSTQR+y+P8RqM/suLT+MgiG8QvxZAJREupItospSo14C3FiO6cmVWiG3/hkY
NB3RrwC4Vh5nYdAIdab91q5I26dZexfObNAVV0MMYuRdwKILyR16EdslgDqG2Iskz5IgvPH14E+o
fEy5SIMI2vM3AZPepjeu8Re5Gk0U9vzrGrVVYcAen7VDQYCp/vvsK99gDKLWb9pK3dGH8gZ0r0AD
OEBLQqqYaFY53jiAYo8PenAzgN7w0Np2PGcBcO3ZBH/y6PxRj+qupXF62xj3RNXHRzh065h7I6xe
qyumrI5TRogL7yIHBKO6N3ZVX5/0CQ6Zt/2BVh5OUmdJ4mqDulPK+REaaWlau5MOzon5WkNV084D
/hTzNgROEnK26qmLYFV9/72HEeOjRbTlmTA0Pptpox5aOBczSwIWXgCg00ivIrDZmGtl8J/5a0f+
eZG7nZ6KobwWFSY9nLaTb/LT7iuXO5s1L6AlKe+pZl9BlUG3VjjDQuYHAW2DEhJyKfMjuGvWIi3T
VwHfJ2Axj2+AFUro9wuZqAy6MGr47+pK6CCAGY3dMmdwPj3aywimm5HRAVRBKfUg3XliqY4segOU
K4B38hWZX5veo9SxycVAO6LLKaV5+2qyoe3SMuv4c67wMf88p4vhNS3qZ/bKMOZaresFvJqdapJ0
b58JAZgqhQfuyrvMgjxz54JkEN0VsQy0dkLFKIUlSmiG3MLxpzmw0XTwQaA2DZVHWTPuQB+ohVlN
006I1WS9hdF4fIQD5+XTCKt91pZBFdEqcdpJUYVNRS3hPzmTuuHBHITZZQGuW7lmA83NfXMYJrwa
qCXkTtidtE068SbLJb8Kqz4NszL7c+kbrhkyjFS76h8JsGDxNqb8ZZ4pFGHOgW6KdANWX/7Vxdom
tV9FKEIIPELMF0GJKLsxHJgyC9mZDZiQhxEhCAEwU7pBgz681fvxXXLQStTd/O/XAwCnA+8M+pll
rNbD6ZKWlta8hJxIMreipyJ30/FRDuQWQHBLCArFxKCS/tm60BUq67gmp53cKwT8chblrAloHm2D
44Pp6qFtTMEI+LHBdayvpSWtxi6NuEynXW0o93ZtCUQ6GlwaplhXg1m/ClyRRSG6AhX6W3Bkotuk
GunvIdyyM8um96cYDqn4Cwc+VqA7Kol1pefxVgImPjFtEOXh3k5BHM3VfQvpjHpEEj7TzfuBpTfT
rhJqUEtB1ITNkXrPIUo2pFewk1ktJHH9XKVzsDyOyN+0sB9LxBazjO5dmHop18TfzXhGvIFMWRs+
jB0aj4lS0AO+vBLmPZ8E1X90oKE5megwiu8hqG75p61oUpTtNDT5wI3V7Q2w9QthSguJN86129a7
T1OQnZm1szooz3yc0L74ozXpTNqhphpbDzMt+SZflcCdjxOtIbkKROVADpjsV7FMIhWZqNqNWv3h
RC1NBXK46+BUTB1RAtoGtyaaVuqmgqM1et0FhJ+nOUZkAsG3hk6kkQZXlD47wv8ow/Fd+EJLeReO
tChLNEjviwhIPObXMWLVTvO3lQM7arz2AvDhdeVpWysqf3pev3Cp6KhNH3Wgjh/6Jhj3WCnu4OwL
scwvolshAjqgeICB90Z92XLc8lA7UxUkbbR38BSLaslU30nbDIfMkIeWHeZqUToYXj7oIaJvh+ZV
aCnfhdSHyeQCvDM0PhouojUO2y50mPKaRg/Ba5Gir9NXNNhGkgWdQ9kyoteBaIOl/AFL5RLZkIgf
SJrvdG+9hFpRxuMLco/X8MAvgC9fTEiCiFVeWjxArhvz8EFod6yNCHhR0cXXQT2gNTtrEwEXhAJ/
/HgdOssCVSYHjiUnt/b5LPemnXhaRBYXgZlHDrHXepsG1hfTKlS+44Ppyz29trL7w62sbKya0WCW
DNcjBcShlarIkrGAbVWoT8Kply2jZJwS2NxR82KxW8n+AA2ATTr3EPUM7ULl58T4jCjSZHCkWSke
eILC6njG7W/5znok35KAiqz/FKUyx+4Ejm7kziVflaiFP0YuXs+t/uSsaVn+pqfZj8pf5AsHE559
rX9zkzo4HyfnfI5/ikyTSEiJKE1V00QWBW/jXEq++HNnfQH2XAfTVWz7rH4yxpAA3HbPJt/9RgTW
B821TupukzTpj1nJf6jhtd+oT/TchkGRd4u0kDai4w83QI4uU4P+AG5LyJui+vcYVOgjush3TLTl
xr8QCEHlgtG2F1FCKQYH+ks1fzNBf1NXE5UoQhF4deeDjqKb9i3LkMJrnaUpi8Q0wsJJ/OhBKAmK
j1ZJVV6JooaIRPp0jcHuCRMVtcJ+tC56QSZBnie/q6MpYaIKQlj+4Wsx/ei3b0TfRkg37KRFvAnT
U2Gdsbu4QaJmhyVH60yEqZ5Ef00lTiFjQR4ctvrisUnZKjbjs6qKL2VBdXo1SWKTbgaS2Azg6MqP
LPpjKG2Fz6KYAtVXaPutiIGkyZOkV0QGtBxogc7W3yg0zsC+m+W0Nbiox6jbmbnebeSdhTIcgR0W
HSAxSbgx+JF+lD+JqJaQbFL8WbEvGug3+VhBQ02qeguzqPe6G/GifS4T0RYp8gyRSL7gpN0fvBAb
6qcSueivIvyc0X6hxebl5R3/jGiuBbnsVcTlsVoCP+k1ESljKll3dK9k6vgSi4Diy0cKVCyXEB+t
GAAtMmCh/yxeyvFjuvDFPp1S1PqphtmGSvgLVWvlbUeND53VnrTdMCh3qd9QywZYqPYi3sZh4thw
Z4YVVyvOkqD90k7cazmR4hrBYBCjJpcVNSHUW+j6sJHQoza2oqsk6hKNh8ICd4/chSJwtAyAz8UJ
dd1W5AaxDswBc0jFntg7FrghxEgRCAq5Fl003BEVlzurTeprcUBjxDtlNWeOqCyGEIQIzoXWzf3L
NArhTVdb9vOlSPBwyMgt984Tzy57S3STcJqIKZh1NjqLNMz6WQrvRBYI1TseSwCy/JGm5felExZB
UkCvIsu+QCSM1s6XCLbJ4PyMqEQ56HX1cXwr3OCynL/Fw/hYD8iVBG5/wvlbMaUIPlg223VRYIdK
Qa1EvPW9QLyfa6ux4gE3gQnQSxpzA/fJ5uZeDT+UB5biCEUJ1qd/CcFx8pCL3lxER5v0m1aeSEiu
VPG/PtFqI6V+Unp532m7NkbEBSNcNYiRFaNc0zwF6pVC7g+5QCXE7KwXJFCO7+UlyFnvZaBG0mmQ
kOwL0MTMygBlklzbKSjzhCmPgaXy3J3cASjuuh5hrXVpZv5FH09vSJfLNV65Tx9PKFuoxKsU0SfR
K8LYOGEd0X539lCH4bbKy2XvspeOP/iK0Spz5+DAi3iEQU6SS/Pzatq54jR579Y7cROXrnQubayw
SXe51V1H1hMEbrYvbeWW4+A9iYxWkbDXpWmLHDxKYX1oQ7yQPmJcIVwdQoX4WP5gxN/FSiP1wYxo
YEqRvqOmo1TBVrGbC7ZGiyYlZlfMED1u8T3wokGHEdayfaa8vpbNPaon0eric3xeMnlzeKLoUhqY
55WT0FlznVR92OxQNLwVLDV+WqG8/w68eHxqXRJstNxHIvV2MuT8mnxc5v7fJ1jFUYMfeaUT8wQS
UQiVG2Uu0caTKXXxRUVygskTbSiRozJRazm++ivE/sfqE2ORvoV8QFp6NQc6AJwg8ONmJzwJvAeJ
M4VHIJZXlB9N1MNS1CrpIY7lE6MkSnxp9baQYRG2nWmF7JxIzH9NbzAv+0+1mpcxoUFKYDEvNsUL
pl1KZyIKFd+IX8KREtiBaNJihYXarxMK22nwwDXNN49P0Ve4Iw+DWLtn6rT8NL7Uopqw7SwzCOrd
DAlDtMOW64GMFLIIIqpxYXn+mWi9xsaLiEjMCEWLBExgiBZZHqI7BYI+e5OtdHoFZSrWm3j/6VaZ
oKJKh4wSfL3j3sHpuVIL/HkwRxZ65HQ+cBBAPz4fB4zt5/lYGYw6HatG66IaeNgHbNwZrZ0APzkx
vYawpPEuEh9YKtEGETa6g0bL8Yf4koCWNaHXK7xYwDS2vTL4bZmUThOxJi7CtOLUMbbQhKHqSOOB
1nk6nYQ6+OK2Q5oTTV/akNBM9tO910AXNcqyqqUibjoSnNEeGcU0pJVEKbJ30PukIwihoHjMJPHl
uBx/b7la16uNvhUoX9W1JDPy+RG0rsgVW+vqXYEI2m+zqtH28fgoMnvrURyNi4wEo+PQ4+7zKFFY
2L1il/UuwQmCCpulj5FJIHmqjLB4CscGWuXBm7KhU31Y17sWN01idWk6gf3l+puJUMiMi3fPe/ok
OvoQucWfMrUW6ivH39g48crr5I+eN/E4KAW3IIYvdsNXNhQiGDc2itIUHm4qVRc5mDGBLYqIFfLw
XMoi6OcNdbAZaQ6AM0+XYnHWxceTteFOr8kviH6tPeUbayZZYyvnKKZUln/upd9zO3qTOE/8Vj48
t5GLQ8ol23hI810df0Mx5Eemel18zIlHjMFjTfF8C5T4Ik9bTir2VAg0xweTbXhssLVRKt0orXrW
NVWc6xaN4xy14uNDHLJ7e3t0nVAo6irogob3QV0QWUdi9yAn+mtFaG2rEeYfH+4rHAaLszfeuolw
RrPFztZ4Ja7EOSAD034zkESUbTAG6C6GjxKOseyi2Xd87MN7k/qK6TgkW9ekz8rzAqesGwwu0qPo
eSOiA9Lw3CdcPD6Qfsi8CObJsh06WkFj+nzwC7+c/MRgJMlicvpEYkBUnNmcIuQlwQ9vKN6JBDT4
aURO2Hkp0OOwkZOWcqOkDUQEllhIoVmEPumy0UQq5vjTHl4SaqcWWWKN5m+rpy1rnc7vfVvvsry+
cvGP8J7EIUV9UhrRBJAgMCeiDiVyiScGPzhVe4OvbGQzqc5U11hizn2WM3CzyHGJqKog7aT92BCi
42cWFxmuJbMk/h15DLIoxx/l0F3ogifgRkRAAzzD50VrysLvYro/c7K3btwgfFVeSSmgrLRbyNwE
mBQDno+PuZKCWfxG6aEIY8/WBeq8GrT3xkyJkr7adXjtknVyER0lmyaOO+mgAoUwiWnEWZQ0jGgq
5DRKEUlQUeXs6HWJhCCwBPy1WX3tav3UAn21QdTwNCrFgG7RoXFW1YPUU3sDLlG/w8lH3dO8Ncwf
ziStk8f8SXSy5+xP232VfA5LIkaaDX0iVAaw9MUSQkJBVBNSo4Y24/peiaPWq3XN7JYKaZTHf7rS
ngCEpHi2Q0NZjkGZAxrKSF88l+SsXo7C/ScPoibnGo0qzxr7QfIdGDZR+okM+oXg+E7kwT/KAtIN
nqnkwCHtQQ5Hbh5xib25vmdt5gbZRJTOPmRdBDaJA5Nzo/43aefVFDcabe1fpKpWlm6BJtoYGMAe
blT2zNDKObV+/fcswTnHNC64+C5cmNAKb9jvDmuvZTQ/LOZth5rZQrlyeVCLIgcYhEZiCa/20Xft
IA8GyJR5XYZppd8TMQ7eZmKUEPBSKyOe90imBiNCp+RPw2jVuhevlwj5iPpQxcaLwHvv60XKEyO0
CTgTQRmIRVUufTH25xUUELqOYkgZHDwredWi9hX+cqhxbOefUjC38uFfsdo7hvOXZEo2vKB4LgLa
HB3eJKDbnAOn89qvRJokdYb+YUzCO2GVNkZ66QwQrINaoDNLe1WRjYrNJGQm4yZKjCd62JUN63/C
o3RS1riX8a1o1I3Ni3oGr1K05slUj9+CIO1PaMop4Kj/N/BoryUTR/qTMpFFQsvt8qvBuJV5jGzz
L2ZaU8cX5UOYGwwC8U2MlEg/bIilZ39rN9BJQq5esF9IE2E54JmKaO3qceuVF9VSIJUFT9hSMYnd
l31tnnj9GkCP9g2E4RhpElrKcmsj0lgpuQg4AbLyS866UOWQacFZJgGlCAbXam+TjEdJIv0K/kkh
ODPGglMhtN7lyYpyFXOZIi8lpEzfuR537rVMK7PFUyTznT8eJ/P3HkqAjZGc7sZ0d2YT9VCxqeE+
tcwjze8I/VMNpZ4XFV/Ngi5GhDhIjzNggpKSDxCZ/QjZf72JwP1tkAZIwGMgCXbbtJcdWUn1zjZ1
/SNkDUiNYS5gywCpA2xf3642GHAVPCyWJEr8wTtyDCCs4NmeM4cYEceOYUUQBDUFeq77m6DPvvOT
2EB0eyyuwmL9g25TRZ8cWtSS31sEKkubkPiBtAPZz7fmOnTbau9xnuNcwwttoZnCArDI5zOfdR4d
q+WqDOf/2rT4mwUigTY358Wc+jsalrvJv7ay8UIk9rY93S+9B1VmdFMDOHZ962zfpH+9onVpRbhn
RluS1nHhz0ewbu5OarM5KeILZl/sSipS0FR6ayITKbPDqb7D4W5ht6UKopZgHfkikrfj5FbfL1Xz
KKlkcfmL41z+j4RYJDSwlqtxz/V9gwaM/ARPnKikZHuIGkkyQ4eMYLVSHOpRZK5h04eDyn6YAI7w
sFV8IbJzHAq3sMqtzIueYCwAtyIQttslUFb2J138w97VR1Vc3/XTID4Xe8e6EBfoBhobtNThQ950
j8tohafDNJ0YKO1gB3TDmTJXOys5KQZIWpwkLibPCmJ90WvqQLP75Knetd+xN4ql2035I4b7WAVM
vbyY3iw6iKlCArk1NukRch/ttoycoykMV2bShn2n1NYuQXqx5vSLYN/OylWNTMJVU95J6Zo/mXKI
1EcAZyQ5yLev7J1kC4ISdkkaXyjAnGvHq1gmyWFxbULmi2YFdP7TANn4PsGwxZCO0fPehMi2kwff
XddMQAXz8aYvb9O6/LthsryiPSfteGXu0p/uzkJryHHOY3/4ilV5ZfaTgo4Q60ZEabCGZjXeQBmw
gdV102BzMliESOZfS/SzLXxP+h1i67Sn4HYq7Et8lLMw52O7qhFl9T9iUkev6XtflfOJYjf1gMJ3
ONb+VofZpgrqbWriNooi1GxrE50cqICgPy82OdygNFXumqU6mqceDoSXvDi/jQwjOTGH+pSVrPSY
Eqd7QjdWDi31+k7ERfxSMbhsA9uIT4uvba6tO6zj4u5WVqK5eBjz5IedZP+wJtQVj+lvguSyRIld
9tFqzuwYOieqMeFo3SnN0OTdOVQFpxJ/xmxobON2VdlOKaWeJBW6Zh87XHhW7+0GobgdkKsNHTq4
rLd2A2e9DkY3rO+GsqZQAx52uF0tl1ghak7FfuOtsxhIugMVNZFj4opJVYE3l91es8zeQ5OhxMOy
1tCQfpaYM8ckb63ivMqEDBvHowe1vPw25bP4ZVoG51MY3yVMt/AHkoWAv1dlJN3CpeJObCIJTuE0
kuwkLzmCIfGijFNDjmmP5210v5kyqPc4EoJ+G5Wp2PVkNprURa4MKs2RfD2E8zwdyVgejk/zM/EW
4KT5XXMjJoW580/jKb/U2WKSMVZxRnTAbGbx7Mo2lS00kSEkqA3QutDfodONQpXdW8dL6l3mkC3u
huRoKi4xYLB1x9u+sO90Mkl8EneQeH2w0fnbPfIK6h2VwpBACw0iKVKHXTbdBU3GiJcYRzqYZTZw
wHlYqfXxodBRlOSSBqDykDVXpL2JqNAXJ7ukv4xSDO30jDe85aiNzRsAtY9DNV5IuofaqaqBboGq
Hu4QG4ZDQn7YJmOnIKyEkqEYZSWLQMPMFjokuQxOCkuqW5yb/fHkDidOVnzLKblSDj7e1C/OTmd0
j8UE4ITaZogMwJciCwEKQx2Kh2jtjRMI4VbFlyX95nsPxe7RhBtNQBPluMKoVblKSq92aozabiYd
9dRmu/BJnIj88nXHrZiz8UbF9xUrJzmzGFWbfTve88eyaakFm+282y1Iu0A4vLGK78OYrfsZSv07
GZambx5lK1QDaSnqyN0AIqiybAfybf/QcHyBVWHOFGuUiXcelebJ6EpRapX9VXGqxBljHHpcSrgp
eR5RCUPMqwp9uiOPPNPUEDcUIbNTlT6JBLa7oT1XLC/YZD+WvwbHuWanlfmFS6IhNSzYkm+EtWA3
7dod3QMot8Anh3i9DFudRafWJofVpblt+/xs4lfi+M+bqqG6+yOwHEGm+dBaSoTA/yVthD+Ngy4d
ijIwgcvA8QeNOEvRjxP0R7BriIaiW8XKXJVUqpb9bx0hb666F2FEPzLZ2p+dd6pDlhkZYOMp1uAT
/IFQxWKHlrO1HgoMG/TLqo7vOZvTvXvtjKhqUZckljaDlTl2eSDHIpcJm8BQU81STlfFVXx7pJik
1qH65cdG7w/1Edz432yefKnfKo2F2Xib0vThZESlS4XotSA8eKd4J3oUxDnWgioPxiZgLD++//tm
MAoiv9//wFfD5Fu7fcX9ibNyzCRjCbBeSzeBLhHLx1GpANLBvRbnASMkS6yOsAXFVkbKogbM6P6P
685MffyIf0hKv3nEQ1670in2g7nnWHD64gcjoMiA0w2T8pqGVGvmXNunUEGpxiWpj48fwXpfR3v7
CIrEf5sl2PBiaJd1MgkeS/mTIELFzhTOVctZjxMJpmAatdQp24BcUbGT0RRdFXV3FlvZ2ac6srGR
bAvZyI+fck2Nv81J8pQ4NFQNbFCqa6T+21Oa9TQFvdYSWDtuImgsD6BB0swl2MOgSc6WmhY36vH7
cVtZ/nntfEbv95KWevcg6HYDL3ZCjvOD1IkT+u2u7KL6LpqBOxvPFJ1kBtjQmBcjIoxl+TBYDAPP
qdJXVE7fBHGQIkyEU9n+TUINw0rV9hzFhzM+Goa1YHZ7Ui9wRclvrusLjyZ3Od8691WAVRTIhZWo
ZO0C/tgt2YXgRALfyM+Wboi2WA8jC9fXWqndc0B+EJ6fy3fC0FMIlgtAUKlwUGd92oELbPGM9o7A
3CQQht0FRpYr6EKLX38Ny+5YiDjeaSi/LfbuhMwhpH6q+Xpz8biug/5BhpO3YDRYwnbvnE7QNSib
IRU2Lm1y+nl2pf8KMt7CWs9/+XOpnPe7C6mmzcjeOFD0i60I6YTzhAHICaCTnxIvlNWQgSWw1mIE
kdGHC7C6emsgFVrLqSaClI38ePkdyJIoYcbyC+goBCBNwSo4aP5xo6q0rMZg+QXSWvW3RmHek1ZI
oNzHu2Jg2QS4a2s+zXxWQ6LehgETAhFDR7TO3AEJ1T5C2o8R0sDrLViw/F2PkmZr9ls5HJvuZ+qn
1/Id+I0yj4ZBoTJdLgW6HOPgk3zgKjTxdlFDeuCS4xLrAWwbshG/7a6kg1Qyt5fqbjM9pObZHFWr
oIqiJmw1D4hNUC1l3seXEssKCLRf3jyocf7xwo6MFGBZNHn30iSzzYu42Rw51T8LsdGe43Fp60cc
wpTMdDPDzryqyFiTKzldIqkXDBptBWeMowCWVbj/C4QQHgqOVULx3llZ81VHz6z9ZbADSkdAbRqR
fcUYiU87tMv6SHknAPxRej7i4X+yCt5bIbhboWr2Cf/RDgkO+UhS32sq+hqrO21WwMOqKePZ6gGw
i8qt1MPWCNin9M/E8XSSgmLFUWMvTWh16ejh/Zy80XLhg/AFEnt/kf4SIqA+cm3UHTPkRXUtdWRI
cagb8IiACXOKSdurKcAUkypT7ssmQSLXkCzmEfjRoL9R9Gd94ehSWVVBAeC+mChnXaYJzPHjLtKK
Td35L/kannXOd4FfXcki8bvYQm6WlW1Iuxb3XhLT7LO9hR/WuPooDywQyZrT5LjSBpf1kW8HHkHG
cDO0x70/HAOrMvCD/bk+h7L52DUNxVtLzwIzCTIRlWcYjGyvLJndiHvXWlmQ+Fb46Gb/szB2T7bo
mCQzALKGMRuRZh0RH1lVdh17f7nW3CIn/OqWCkisBpGBPLwqABhG8TcyxvuKR+ROll9Dybdciktt
sdLbZhfjsao1a4VS1o17PingBaZduPF148HH9IIDVUcROTIJkEr6Q1he4cXkxXXKRfDOFJbYJxoI
AcSk0rNh2et7djx/wi+lNiCIL24eHjuuF2ZcyQgWP4OvDTXSKLdyJGNQmDZ9kq0FBPIs20SXTGxI
qgAVkFvVKWv8ac4aiWxKfzHNWYU4cgiQdFb9HfdW2EFRW/N0+4gMIlgm4IP8gvUamvb1gu8PfcZP
AS/50UAXvJKpIbIOPS7ri20GkE7uDpEsT/5zMPgkMEAzRekTiGyHTwbujQ4dCW/Ijrv2/kT99K/g
3CoxL2PLuQbldrHAKj8jZC61a9qOdSZq/lc1PoZCMzSk30sn+YdVFiL+sUaFuYW0PFgNxlAXSOzo
e5rWUtPC9ehRPLBZAzye+Cmf4tboQXV0CiZfbMxSLSeSpZcA62LuLsPR3Xrj5lLeigwb2Gqy2DXo
J9Z1nVELpAjI8ZU/1/AF7Kf2IWvaZKsjzoySf8qwNbdeAL6JhIJRN9ap15T/baAIGJqfQ/qid794
V0bTy/UvDAI9AawAfTYPnPu82auryRt3os4um6PM25Ojflk5pJT7DMMWPpr78pGN7IAQJvfP7H1s
zag9YtXfWH1ZM7pA6ASm5xQegrdWf2aSZ6/nUEOE7Lj24y+QBGzylqxh813cX4o/bIKJerqp3Om4
7MeT0bOuRox2Fa5QTbd+Uev1IlS3jYd6fA77xwgHzAByBgBeNoI3Fj2cFr9Iw3FsUnJdGHaZkrUb
i83A5CbYsHURjZWH7o6MGh22vqLTpB0u5mB/KX+CydJyY7Iq2jPo2HJ9wphKeMxNSWJcouovIylG
MwaZlcYNGEh2E6eul6NNF992Tnztxu5Z0z669nLJ/YeJCCEWZTFPpfvL71KgrcTpy2aVgCQXEoyz
FbCb/8s1FhF7Dtc6waWEQ+Vp8fc8IQTjOpg4+/35plYmClyzIANiZlcBFiOm0HiM+//YgGrDIBLU
diSBA4XOnR0hpzdQEMfEuuVTn+Q/yNIkdFzEmx/yHWR8X7urRWCR5OPDnNXHLjvU672vS/QVCCBV
BTUe6eyNKSpgRuS44ckr9SbAjVL2HKYpvBmq2bBulU/U8kV/xiT9kMTOJyCVd5U1CLdYeC6t1IHp
hZsDNxpnwYym2Cnu8opceLm49/ku/uJQ4XBrGKznX2PtfVKIfx8Pck8P2SvObcjrIbF/u973sI8M
BQfSXRNa93O4h311/pJ1575LYBhD/fjP1H+3cX0ykByNg4IL+cGdtZ12xclehL3B5nRvXkeBceqn
z65kYPv+5ye78l2ikAGh4gmJdwgTr785DJqdotmXnpXfweK8XctinBBpjgWyn1Vc4PhjZUnH5uMb
/2FC3tz3IFjOZ8vfhzszh8+NShkrkWqoqn3Iwh0jJHS9Tz654fv0wPqmQJA3rIMQ0Ya309FNjr9U
NW+6RxF4A6p746t8+FBV6r0CvXBjGe05Jz4Kyl/gcvmklqPLH1g/Xvj/bn+wAgvfj3abbJPfRbib
aoHWHmFTxMHuk7VOs9vH91ot8W/+tU/sUMW7Jb8z9zdKOVLolTYgFpCykU2XhF2jOqg2bKvfgoPg
pdEObWUfVv0h8lyc5UNQ0eqEv2LHdxwH3tCtZ7tq0XxrN7Q7hpX1i/9L5RVjPnX9jVDd+i0WQcVr
GIv8Yw7yCnmQKQeerAvy/WioI+ZGYQffufgTfGhxuppyyQ1AXJV3cFL4E6oUxxs/MUmRBs5JOjfH
YYeSlEWt97XoiuGDdYcPbBaE/17aZ7ho7vj5kVHvrqMZzU+PfFz4rHqOTuFh1d3mAn4z3r8gVObj
jjQE0gIx6ivgDvbjvRor+ZuwmXWOrqEHvlSeuIhBYEbX4g5faeXSX2HCWL9TXl2ViGrKvVL44qGL
pgoSf8S5JoC/bqcyLJ37RFoWO2uzq25cPG9eWNLlORLvKhiXZqWWgybCHITPJA/VZlI2P80oOCZj
8+IvKQie7OR4k7nU7B6IKs+sSQFMdhYPO4RijS97IvKwak5qPjfX9bPvLD88v0PQ9obhvAqN+Ngb
kvM2HY9Jz561gHot1AyGNFcnxctJhlSnXJKuJgjZ01SH4FYfrCnSlPYjLIQC53pKv69OSJQgDXHr
5ms3g/KYQCwF6SnIiqnclJKNbUPF1tBopD/bwMEAFqNWmSrdyiSgr7FNeF9Gigwur3VrOvnXGvll
9V9wkJjNcE8ktzgVKYXpuqfOQdj8qGS4Oh3iLH5Sc0SfTZjO6Tnv7VYuJjtOJyGLQG01WgtFessX
te/wRR4tY24baXrUUQ+8SpIgOynHgmI6UInZbo7BNkkJVbmBIfTPVD1a0JITYE/NafJBJv8Zqhts
i1wNGLG5sJDtxJ4YGlHWKkYyzrv4J3m2bqY0gtoywTrh3rG8DccwrkwaW3bk+asvDtlK8sRBHxxL
aHD1eAkjVH+RUu9MDDGVlZIpFpCLcTwuHRaIK9Ve0AhXI3VUjvkmeciYQXBcW3ndL05QZUQXKgWq
4UFNh/EEbsspz/AOiJ4rRqjfPBgzPofU4dfSDaMjy5UU3dGSf7OG8KSVDBjCuaWP+iFYfTBfNKjM
NqUWRjrNkqeNXX31d6s8ssotOLvyCLrROd3MhppSpOmpgE4TVKwYSNQBrQlEgv1M5snJzBO5HX3Z
32v2org9b8e/fEj4Pz6V3vNsvD0k3IMz29/XYVAYdn4nNWmdfySwUDNj8HzzBtOkAEu2x4qQyMGF
ii/209NawioFf1f+TaaBTlSVslSZWuVK2/JqAjuTzaEaP9lS2gUfP/qau317wJgg8US060JIFqzw
2d+MflpAg0ARNbtTdT2gq41HZ0Mp2GfLprQFj/HyzAHQGvnf2Zj+qt19vdXuXIv+TvZLopq8xBrC
dKtfpiRMTlO4rJrvUFOX8aobqoGR5hk1jng1hUKQMXeus4ofSUdPBpOkP2fHL0IMEjj41X3VRyft
NwrLSM64zC72UkrRS6kBVklpBQuQCDRspc4zs9wdYyelzrlWDTfjRbl/EmFqgfTOMvvXSN0S7hPj
0IfVOs7xNMSX2IuuG++1ygNcb56rK6g2sKbroXvYRMNDHHAQNd1NW+lJ5nI49mku07mlorPqOHJ0
93Vz449gktjhFg1/7M4zwy0/gdra7yAeTBVKUmSZA1St/HVJ/jZv2eI2WRzPuazfGtliBJR7mAC1
qMFCnMdsfzXP05py7PhPKpvWuN+h01yxQi60r2ViCCK0+TbFk/ayY66ti3a93GtE3BforrU3lc7l
0FcsS1i0wmKoXn28Gl1lKA9Wo2eiSGMhygIs5XAjRaDYKjeJ8zu8iAfHn5D3bX+V0GaxMKrERkMo
/tdA/tY0+htnzm4ANZ3L3iBZXaM8opJ1BcVBXYVXMU1pGojcoQhIhKa0lu9WBLtENBRY2WgLuQ/p
bfFmLDVhNFSnrvilTYl2YxoX3LZ02Lib/aY4NpL8JnXHvyCn+io0lbI0hZ39ErS6yr5lbrYKdAp3
KFjUx0PzDoFJACLOEGvjAowFDfnWDyUNT6udU+R30m312p9LkN1UQaC0DPFiZ1HTtYzPemT+4BKa
5JJhR3MIwPFCDzLKKLEVSbbs8ruZ2imJMpfMrhLX1I+7+Uk1cXBj6nvMClxCygYkxDMoSXwVYUHN
5bSzxzZ5DAPkrOvKa0uK+hdrVv1QOH+d2Spp0FEA5YubWiJ4aklM8yVwV/9OktB8p2gRx+71hzpM
QJmHCHDxOcvMfwzGMFw2+2DV4SQvczZ3CH++Iopd0CyvBX+SHeWGLAte1CpR8VNJvDh6KLBCOU79
6Iwn1bInYwVkYfhiI1OdIp5L5lNideKEIVImV46LITAqkujnTbTTY08eCRwEw5x1X8nb2NQgXVZo
IGOjagSBOhEDHus2m6OrvR/i7tanpEMVY5fJ3+amO4/S5spJqh9m3nzncnI4OM69PBORjariTTXi
ou5O5xhhSK4K6dcWB0WJMn6q7JlsLXVr5QaUunttECW1gFjtLzUHu0X9mIwlvd5sBhglsvxWdM8r
fydYZp2hhHAfr+A/mSwPR127Gwk83z0IpeZ8KpvRcss7TkRGhWfVuUAPqNKSKeMwtKY2Oku6tdFy
73eXYBiUZxdoomIiLIs8fm3EIGrrU1S3wXP6t6mxOaFyHJHM9MvyBBdyyFAeV/RQf032xRnC4M6x
mjwUzfgFqayPX8z03kdp9Ou4hMPYYZfCy0GHG5bJhrPWqeBfdEWwgcumaVd6kmSgoB0epBFrWiN8
ZnC3ynLgaym5SConi6vTFLSTTcbOQu5yYV2kBg6akkSogOeKNCVqzUcMs/zByAk9uU4vRyRwFHkP
L98yceaD/A2lJdcf7+ZvWLdXrerG6Ci4E47gLAtqZuF7KoBg4ITlCfL+/n+ClP85wXlAHej6gmv+
f9+Ri7vlowp3tMjWK+rw5Pzm5XX7Na88jCAE2cHhsz4a4SWWgfRLXbgO+KKPG0t6lFZtfCIlbZXh
dnAhNM2CstSOpx2CK4w16A2brPckFKY4hviiHFaIMHjMMpG+4Lw0q9Ncd/esdXXJq709qYgLC0I9
zi/cC1oe1S7MFGUoNAuq2wTQoRgB4EPy8kODsHx94vpPmjKY/71j067xhT1Xj1uH5LMEofTz5Ltj
RqBL5+DICW+lWU284kceuFxKZyIzAGI31uUJODVYRbL+Xj4FLobcZMabl93gcfnnwYTdKIAau6mH
wvH8jYPXmkZzS6oOgWKZyZKzG7rq43CCvCSMBShGDlzpPJpUbiIQcx8v6fckVXhttu2u6n907DoH
Hi2p+nJXlGF5t68pQ7g/NbsSfi/mhzTwcc/peK4emBYWs+mhCpY/Cs+k+DWWJ0IMpQI46dQd5QEq
LIQBY/Mf7/yJ7/0HPyigt9THqkDba7+D4I+G5fS7qISxrX4i+1REzVd1B388Hub7thUNCKlozkEL
G3YohziOBXWDABHUIM2vSeRfpQV+/j6J1vMna37SoXmbQ1Y6xo/F/kl5TpEbLDkaCuqyJbaRDjsu
GdNfAp2Tv81WRWHxrJ6Cq5r1E5s/Cuu5mZZvHFLa+6xxVXOo+q52oabEEdeBjn8h41iODKvAtByB
rF1BNjmVZp5JZ29Wi5aHg2PdtNxYCDc8ZlXppcSKG73zpOC+v7LugcuHXgXItHtC5vNINqqI+3+i
JZduwvyvOMZe6zIViGvjMXEffMp9ywhV2qM9bzPGPMFMG+21m3lAduwzhf40ybgmD5Cal6z+Ps5v
KBCfFBYcZhmQWdLEoVISOrBC3IjQD38yPgrWQU9SFIkdot8+OzcilJbGir1UrwQbqkl6BPoK/yi7
Akpov47BmT2qViGmgOmbufPOV8+YHIk5wclCsAnf8JelWoHXHy+QP5QpWB9kiCVnQNJ4Pfx+88ed
xp33mT1yBGDaTa86RxvYmvzzKbK/TMDLKxT7ag6vRAU4Jqve92tYxNQhh4vK6AUWUui7CXi+Rdmn
dymkWxn8AoP5l96jIj5PR1h0gtY9N8sIlFZ1rmKDad7va4D90A2faNUoVaikFk7olpEUZpMOkYuU
VQQ65YgUXHKR6HhpnTZX+BLgLdHZdttw6tIfJrjf/GgH0yeb6NCoIDnHFgW6izIm7VThmvr+bYzc
flq82qomGdrMH7bxQle+11neql21pOaX1upJD45Zinr67tfcp38DDH+affuvTcWbp3F2K9aNYaYZ
Jev/k1y43D96DQSYUwcn3IqfNNgcdDXy1BgYG0wPbbkudYCDFKyRtEtveGN7p+LQazpDvmRfWnhX
9enHC+kQbPV6Ox/UjrLrHPdvHf3QwC5P3ULbcche+dmWK5eX4nFyK2wVCzgC7qcSBEqqkBj5+AEO
DOq7+x+8bjHNS0ZBiWZvMr2c70rukG/6+CaHrMiHdznkRfBCo3CzYKbhHV9HpCcEF5CcrTV6Rem9
YimqUkrofXzrP0/n/47vu+lM6yUId7xfRuGQhCjDvCsu5HUoifjxvVaoxW/x7LvXPIzapp4KbmHS
QSrUZnmqNj2cI0GWssQ7jes1lht4WRtZ1MnYXSvvRom4R3VYLrGKGiR+sBmXGeRpNvLCCixIixC8
gKSghFe5LzG92kyw8nK6XgnY5PATjPX1/C8YsMW6mUBN+FQwd0sMBsU/VkeSoLSmVZ1a++g8Sb0t
kTfyzz/7DmIj1pgIaEC707igNi1V89hwyiUrzfrxaP1xZhy6LKGJsHw6Dd+u/KDHS2tMZkZhAfHU
3oivS5tieE9K4zMhrcNo5GVq6I8BQ4CaGvRAb+8GuVbj5bnb3qVRD3XdShAVLmujkdxyvemrJ50T
21YRae2I053YF6RLAoxBx3k0OauWcwEiUeecE5H1jLwnxVhAMtNwc+ZTrZe7T7pKOJmAUqxrlUIQ
qcFh2H1mZc2DHMrLi7ku1XKb3BAdOG9fLF2MnbNEHi82A1gheVG65VfwCSdKOE5L+l1NgPUwfGPx
Ky368ST+2X5J3De0N8ykeRDlmbUTMioRS36mA5G+No6gNdVpP8DzpxBHAg6EIKsyuFnfKDv9yTNo
pbzbdr89w4ENLW1vDrLBYAjIX/oURxJ8ix1yp6xdpcFEZkde3CuhGPkpPryyN66G+DNTs+ooHz4H
yRqqhvA9bgCtvZ2KqSrM3N503Z2OafbwWlVrvxRzdzUTi2IJFPFwGuLAUk0RqcOKntTiM6qVoUxQ
MS/I/v54hFZeyw+e7LBndBdG1Vi2DawwINTtGMlG4wljr64pRNnPBOy2IpxU6igEb4ROTJi8UQCk
ROc4njRhKup73SLaMXxcMTruWwFos+5vVTKUy1pk9M2giM1FxuIJ07ViH8ChuuAzNtPFijsBLxpX
l1F8lZbjhfji6O4/GdPyZulvnZO+vCQnO3eXIV0vgo6rMII93ZHeb/Adu6I/16Bh/1TdAUfOsRIm
IIAo6gxdhZd7o3UQL941YDMlR/U43bB9zRXEtE0ZC4eAOl9HTnZ5kR+P+WGqfd2YtNav6VoPzlEV
1X9zf2y7BNUY291d6xPW013vE2HCdLKC6xm2iIT1nkYFF/wFCXdY5gQoUxhuuvkJR7/aU5X5VuZd
wHzmwU6bB3XB8t+ygu3B+dK7wI/68tEidAZL8BcXxunfW/F2NWvU3XZNtGUuoxy4mNSquvCMfbFu
VfCBxCPs2NX8lTe+dQ70ivaCwUm2wd6itYWEhjLHXFPxAHPADfi4mtzi4Rvpia8Wiwhw4pnwXqZ3
Q2qKYLuGSdI549uxoKWDYEdGXnmml4+TreKVy6B75mA4EzRbdEXkQU+Ixi6dTXkEndbq/ZAxoauw
y4sbjqXK+cz/go3q0HgQ53m2nD0vlJLSQc5zU6NgHgfecEeNxqzHI7NBlmzv/KVsseVl39UnwAsv
Tfu3PHfwXTLvU1bc2xtLWB7ygzonmJImC49pCQyATBr+vW9cJ5T8tNsCCgTEz6B+YrV1MBv73oAR
MXwmEFicp/UELL5sEFgkwcqV0u45s9uvybJ23Cb9KfTC0BHNkJx2j3ycHOx2tyz21o/BgHRe/x87
s/HI2u7bmbJFDv6Ohxbyl79OvXoLQIofaA9CSfI3/+0L3z4OuiLdKpgCKlrSSC8YmA68ZU9Rj5iz
T6aLkHNLmHsupE7LgQYknpBFgyHzHOMCWPodHiodIVP/hdmX1WNY7DiGK40upiXcCkZlA3TUsoVn
R5aQP+TzbmjrYiWQHqvb+wD15mfW+OMCRZfwnlTA5+5hWsgDEgUr10S9Sg2gcnsmUUNghnAYrgi8
6bgFdW3oi/rFZ7f5Pk33auHhMvxQn97M04k/Afcsb2l3ouwuRqrOvt7k1JgwcSC+MASK1dWJqmnh
rTsEI0jYyuFi3JhEuNpW7F1Qp9/FzdPsYLnaNPd10f/HQb+p7TtyOgoWLMc8dZN2rWfHafK30Rlr
DCuMpEhRS8BnhVn/61RljnFtvyqPpHKFnI+8/AevT7MW0+xm8NL9zxgoekEJVV1JKm2w1dQhlLQ9
xgR+G+UTSeWq6VOvHN7EZn3ORvJ7/0p43WQ2EQLXkBhQRkIkzqbdJRfcTpR/9KqvNS01buN+QkJw
zI8YAoxT3pBpIS7dpPDSkpDLOCic2lYKvFVXUlWAuhigUTqSuO+QB3d+H5nH8VDPR+Y4oUyyo9UI
GppfbHGaG90b1d6Ii//j5n5bATHwTypeGgLfFdnRlHlFz1N8nWAANApkD6hCb4YoPdaq50f6jUhA
C885jqxWzwJfbmUVqiyyh9CoWlu2GRTbpHOE5ApuGn8l0ojB6O4ZIyU7cblFeMA4VVV1HtgPI52s
BhU9ZaOh2orbB9nmpY22wl1ssm5lHpY7qKwHq13JXrYgV2BjCMHATbgqv5G4AmZzKfyTJiSfZHfn
9N7hkqgRkt9TdFCR/nUFillCZ4WKnoDOnXg7h896LmU2cyG6lRtQdof6SJI0x0qlZFAPZ9WRZ95Q
szgbVJQx5+s6ZLdwFAC+BiVgZniAgPj8LDxnDLRPgQUQT3AtbubBSTk1y6nVR1csM7fyT4Nqq4oH
N1f5l3UtxMBoCsj3pSeNAyj8M/gnxL3vrDHkK6F8OdLuQM0OrHFkh0VROWhnCLA++ay/kBr18NMi
BCnxM6KWypenTSETxSAzg1rHa22Kj6jrWmCxJaZVcrlpa/CvhJkcZxurvDDa+iwee9ALyZbZ0v5u
dl9X6zs9NDsVsoKzKE8vtdbCLyLNnVKPjzw4wwC2H4dB+PQgrS6ttnnaxP6xt4NbO7xh2SkKey3D
kvU4EX5x5d+jX9V7Yo23s040gapklvGLpKRG4pn/iQSCpWDM7W3XgxAh26NUtqZaXhXpwZegsIvm
e1V3moqnUUe6XCuezm2+QRhH9Vv8VtIjLYdsG7n/0kByXJb5iWpeOQhq2vT5A4aM8Vvfen8j+6XK
gMx653X/xiTw2TxclNnlxvBWMMqk5+ihPsf4mpv0GptrUWR2YaQT04ZWt9Y9F2FHq7W/rIvvHpS/
ZMKPxqHRjuOaenK5N8r6zUFyTWvMtUUiS37Oa36Ds5SrUf54uedLDS+9DAlceWp+6LX+rbAs8PQc
id0iwe2Zlh8qg4P6mQCfmWSH1mgSCG4wk6/Ml2+qTlS0z2vI9JW553IcWmDb+T/rn35PsMLtFF41
jHGmLtLIpqvS3EGwyWBz610CHw3sZTX8hDHM9DWdMLL2kXWma+r9u1o8xjrRZYacm6oYLtR+NbYc
0tA2M6oafJgSSEZwSeldskXxhoQm0/FPDUHOhOImPj/3eKjk2OuBjJdzpnWjhjtl+8zRvYZEltHS
uuVaasHi4nRX0sy1YOJHtUSQzaeWSucewSAk2jRIn+Zuo1WgfMjamIQoAH3Mys/yYDvXOZVQDIf6
GZ/kGVw4vTka43zaTlX5DzdUb7MqrSwD7quwgC8c6TpglTSTE6H9CIXJVTB/jcYOrOg3wahhKOdP
6c45DjPzh7o71xkmaJBUfTphohMkebhx6zTn4lCG5pgG+okyKsll9jf35CnVFU32Bti1VD0GYDbF
AHXHg4iZqA22M1zQCEmhBEyNkCVIjnWK2l9gO09k7geKKVCSbGpqKphuhkZ2klZjHRBGQbhBcwA7
ll0S5vmTcMd+zmnt8a8pkyeiCw9IYMK6SMPubojHbzyycMnyZHUo9dAKb3CApiR5Yo3IgPIXo727
7gnBnbrPj0SMLz5qfg7fwo+JQVA9tqAsV3vq3hFOjIS+0mI0Nw8Lx54d0E3kVYG3nd3u37J5IqDf
1rvsVilRtUcUQBdpycH78DqcEJoFmrx52Ls/qwKqA6I8LqinwJeWbfJxjlqHYit+Nc/xaud1ZHJ/
4acg5X/Kau8y230hu1zOp3mQnnSkqsUdMRrZU03tal/+sDYUtzwWHis8wnsKC/t4MxVfS2gadh6G
PNlO4BzZlxS51Clt1EXGdrGBaEXb/Z7SnVJlfGV9qI2YLw7xqbnSXH0cmL3PmASkKXy6x8BWmBZN
Bm8DM0QNFsuN681dPZVXEVxkvp1et9BEL2BBtdZfjG3bPVYZxZGP737YtUe0gczFhprSylENx9jb
uw+xV28yr9vc9eACYVuIInIRYs+m3Wp3V4XdSbizvkGWqyNXwD66SgHMiX64XIZzgyqJUw3HzTF9
lsGw9QiJceCywj+FakWIOdM+t+fpQn0lg9tcZX5xslnw1WIBZNJLpaEEMlh71dmBpAo/fkPrXUbq
4A2tt29oNuDZ43bc3MmREZSXLLpl5dfSr1hpFzCcgvRFnHop8TfbjHSDar8IPalvklBJ8B5MjdxU
zPTHD7iC3N5kQw4e8CBlNrTjDNcYD7hCio3nGkrFLK2/Nu39Lr22w5XegyMP4+DVZEVeUBakGf4/
n+MgA7oZXavPvBktMniSlf7EhMnG4++schzLS5ih+xOCUO1U2BBGA7wzn0gxvsvFakRMC4/L8n2p
I76dMqhZ9lPvoLqU5NYz9wPQc85WxiXf4ud98tqa/3fD/9vNDtJk3ZyPU+TtN3dF2p6FWbjCIwRV
48YmaXKtCcUGSgarP/lTZu33Scv1dUNyzhbgFOed1mmbNrt22CA2NgIdKSGioUDXPkZuemS1+bk2
kuOdMf1aouoOyz/bJGta9v0g/M8j0Lj9dsTzDCq0brAYhBaesh0+KrtjM3dfAT3JZaBAMqIRot46
EVC9OgzqMwbdocfi6fBdEwIh0Fl8s/q4NjlFMvleR87a97Y+aAnsuswoxgQrg1ui3p5PJvSgk+DF
pMH37FkmQkB0s7x9l2qamj7YBejOwSe/t+CtNRFTAnGya4GAnAv03LmEKMaDlXXfhJ+jAdIhO65n
wbbpCw/3//lUByOcpGa8d4Noc+e37aN6uxVDqM9cXqq5c46TyBUz0HlCUwn5y6IiJKahHG9sBq7L
0Kldda6pt3z8ZH8McoAO/e94HdifHm7o3Ri6mvsQCizBcm5Ed66qXy46pEJ9h+w/UQi2Q3jrptEP
gaIIFRRU8qDE/ckYwnIC7YaHd7hK99jBZwDNP+1UgE4+9TM08sJDA1VY+4wqlXknetIynvBU6eYf
h/tPBuSgv+hlAf12H/ftAmJFdai8cB8wfvI+p//H2Hksx41lafhVOmqPHngz0dWL9IZeFKXiBkGJ
JLz3ePr5DqTukiiFNAulmJlkAglz77n/+Y2NlBgXcIOaiIqbCYLlg9yO4aWslrxQ3JwE2REkRjSn
EknALGPTwfr1rr0VBH3dNWBBA091Q3Pe9EenMEiJD8y0u5FkkiXUiNYKDhxBxqX7hckgdjXsHKtq
QI1fb/6nd5b199bflCqpEZAtmCOBq1HEOXbxUcYCircqrZ+/3NG/3t7PL82/N/g2IIveZaWTVs0G
3fGdANeCE4+wWSSAoo0nCnco4t2raeBiOEH1qbczyxaKZc6N1K8a0zhnIhr6rSg0Yg+2OFytTv0d
E+it7v3tmXHfjDqeHzm9Pkfa3UCSiUalIx6EAt9Ru8pVEkGapcSu8ifKYYAO4UX/3pdYzsDbcRwe
iEULE9AC5uz3l2496tnka4N2B/Ebuw9yNxHvQt+XYJdISWHKlmthB/36PP3YzmQG+2az1pvmQk50
ZeDqNZdlF2/D9HZOw7PW7FXrs0PgT0RLAWEV/JePNgvluez2jaJcelVEjZluVPgqve9uWWTt+sQH
6aXjSSSUrIKw65wrgzUa4FAq5DsuM4l+kSnHo3UW1dWnKdQfIfK9txPrd7fbz0YCpL9IExyL/Ff3
zQXfNGlRED6qLe16uf/leis6dSN4iPDLpI1YUgsXff8bpoAMMt+fSfwTYXo5Jn1US3+bWjFqepmp
Te/c2TYkQWQn0pJi6Pn1mZNK6s1WhDCE77+lu8L4eHO9aJhj6bXv3LVTRULWAu6R8aMP9cOvN/Qj
5wIN8LdbejPLGInh+m4WuHd9h9YWc3lmWjl6wiGhwonU+dgHtNrTy19v+CfH8bvtvrkjii623Jrz
eyeiYoGwKjaaF7/zCPr5gWQOVSmeTP2t+U7bFzOe+iEws4pfZZ2/qn19aPr6RkahX38jfOp/ctYY
aS3T1G0bePLNsdTVkS6d0rp3mld9rgr1IkEgnFKmVfH7zE3g/gEYCRgnTRNB1uzUosnA6rY9Ljhd
FfV4pmlE94n/DfptGKFLx7W16aX19+LOm5jqK8BjBhTiBmW7qZJonUZeJ5MdKViiGDeyGUdNIrLB
rdmCwdJbUBeeSmc5MXQkixhTwLOSjcuWpRNLSQFu4jbqKwoTqNHuGSR6LcRAwGFqXxGbsQ0RuUWq
Ea9nlxCVvn5aFvNLtw80B1ACusaFANECxoiKRwwKuEHkeyta9lksqzon2uX99CSOFLbX3ou8zyxo
KNmN8GFTesOKVeHCMtk7wRGqqhP9kZuCDMTlJmrs85BlLm4z7dlub6QAEuMkfqXEerf3EzR8mPFw
CTdZJWjDwuHX7CtQevm6BJhujNa/FXtFZe5uKCunOrkV4Z947zOYYUAuOJnoyirGPymVOQQh81Qe
k2gLeG5iF7rcJHHOesC/CUznih3wgk9UXWHdfea/LxCl1NxSeRWBebKzY9AtzinykYry2ukkMFrx
bQ4IyFeX5AoPQtviwAk0ZKJTcrzgCt/aAxLHIQMT+vVlu4wlb8Ya11Q1ej46ubPaWz5CBUFuGhNN
uaOpqLbP8/AuL9ONlQmMMzA7xHjoEjxwmoCY3OhFDabzADhErSWelRwkV9OvxMpAMEgP2rJguwIW
C0jS9xjcDVFp7IsxQAuNXdESnOJSzIu8Uars2XQftHuFa1xCei2jObqj23Oz7tKM1INiSHFcGQP8
OMP2dQk40fv7PPCxLDEBLvNPHDexD+W/vnRvE3UmI9JTjhyvNkacxK60ESeeDpihtOTYuXvxFmkB
lOXPhni+DkmX7JXoJId/DhCMdxFrbRBkLgXLHa7lREt/2sXsOYIYOdjpU6gHd+Wsvo6tdk0G095p
i1vx5JOOHsVF7iBoY5dskJSp/KhpH/MqgZcKg+PXJ/AnxaccNk/HkcDCGP6HbA5TMTIIyhQXE6oy
WfRJC5eiojcRUpBLYNurOTJEWwFnb05+Zzb+E6js+x14U5g3euSa6aixANAXptk0jeu8KuHnfurn
GYsXU2hSOj2KGTD1N9/+x4nk+43LDPANgSJlFunMSdXuKEnXg/4XS2K8cStAzYD7Hg9wBwWh8WUR
IPapfT7swxZSc6b+bldkfP/+TmJXqJhsy2EtBGb4/a64bpEqaup+qfKmsF9Un4IeAaRT+OJ1+pVA
Jpi2tAR/X/K9TdWi3v1+H97MQX0yt/DWbO0uQ+bGkCU0cSEYygoJqEyaVcIpkhxS6UEC8XGMvuqn
RHLKQROjsJZ+WGtJg4K7pYF8jdEPXwToaWDlTgkovX6twkioItTya0eTVadBwKRFf0PPvLNjVHsc
P6XpKQY9mEmJl89vl/BvzTF++MpvSomxwB4MG0ZWIzmmOMaeWR5LNulxDzQ35YvPdFSSJTQiJzcV
+jnfo1I8Cd6UtersPjLLbFAH6/Bo5Rz95hr9ETjjpHgejjU8mthGfH9hJLOvWbkf6XeB273ktLu4
FGQIUpBwsWusB8RPVVo07RScQN8l+0Ka7qQbXMo5whnp17v0E/j1+116sy4qtVGto5RdioAwkkS/
Ll1Gb78+iIpDzMHl+hHGYoSvAiOH2Uanr/Y/POtBXOPAwvnYxPcge+SlEPbGr/fxJwDc9/v45n6a
XSeP8RDS7xIlvBvMejc46ZUHeUtmjyBRjk7A2F7a0GagVtDs1V4Z4H6zE7KRH27qb87dmxtKqaOB
4SPQ78RY04794+DESxHH7YORAsC4MMOk9JBELih7v97+W/vl5eomEZWCUpJGuIC+v3ZGbWjpNxf6
nbgeyu2LCucsgB9UrfUwJS5zI4Ia91UgNancmXs4HcIESZr6RswLvsKCkoUjUsFf76DxI5Bv40Xy
3x18K7Zp+gLSh5Lpd1DqUFthpkFfOyPpR9g2omDhtmSHRJdFo1DrbmZGAeQJKQMgKwxJHZQqAJyg
sD9VJd8HbahMIfO8j9wTMAHc2QQX3aJk4uXzOdm//goLcP32HINoq/B+iVBUl8L+mzkkbgPacsDA
d9KsFmaS8ApETSoJ2MJHE6sBBnE5kOI6FHTC1cTYm8MNA8Ac3AOjaNDiEZVfD9U1yvICC3VqI64L
IWsY83AvvAroSWrRHaVXKWdNgClpxkhZLuUJh4mKgb+hTjWp2lWwCqwf+MK4B8MfaMvfzd1LXsqv
vvqbuVv3Mr1GZKHfyT3FBCEn0Mav0oXJjUOJnLjoqXC1VweNEeuDPr+xRqyzOmsrvRgYbBIdInoj
4SyMuPTPw2MeD9XS9NcGemYK08Ho7kTHwsfJxCH4y9RNF2LcKR1pXyHPgu0LMbmwy6cx2kEJx1xz
2IonVMFkjiN+i1PaNNv7Zox3JQ2gwco2tIS48fnYr7xDYXbQyJYJX5SW1vwoRm8j9HWBTjkhIowU
3qPswtI0g1XDh7BG6LP+RTqkfFjHQZjjo/w6jAm5cr+4EHMtUhxKs0NcLqoKHdSYQZNt48c+jrYd
NH3hdkApicabebrxEAKuBnV8NSM3xI5eu+iScv+bi/dnA5QryQ5QikWQ/QZ7BOCMx6ygkctSHnbR
6j98ELlmhW6QNPq1+BBAIVoEI2TL8hUnUOS8m6+n5tRm+zyKyAStCLl4hekjaz6uOS7FMTr6nbYS
nawkXEEqxRIGcNehXec/ipqYGitGYabUq7BeTc+UAGKbMuEuafq/64riU/mTwfib7/rWi76IJqxX
kwp7McgvAtxxr7iEcqS1FS0RknKBJR6r5CF9Fi7+SL++6RdikoTQE0u9nmaE3sMgf2qO0/twMtZV
ue5K5Y5iRdJpaDtAYYH7REKJUAm48S0F2an1IhcNN4VcQ8JhJmF6LbbsQlfxveQxpr3KpwpFstUX
Z5d5qoXASBnFSCdV1te0TzkBUCGKa+gXYsizCJ+FCC3lCPQWYWaw+JKkvdTErq0l+UapnhgCxBxH
TNXkqlcv+ql5sP3ymW0IE1XkzlaU70VbJo1+UYEkqrGXBMh5QNs116IT/kood2H54WQG6RN9eUCv
lzKRhd67WdE51dAMZV0NWO1BdZIen6SmilWNJDW7phA/rMA7/OZq/tls4hIxiMWAa9vaEt38zVDc
JK3iqDNXczC7qyTQrv0JUX/5ZEMSXVaEC1ULgxsh3Qk+Qu7GTtRsfC/xteD4M8iGk3clhrOcvaVo
0S+moHzCGHSXaTD4WNh5ZM0uQy/au2S65hxLnSoNRT6hBRqpLGLD4/JDHs7vyjbZhO74+dffdZkZ
34y9NqCUSk3oISF7+13VsCj8Pqu8uzKE64IlBbXxPLxnB5oke4RSE2nFToYyWV1bERzaj4hJhQcP
63XKn2gNinYQxh/EU64NR1tgrQUxQgUcceSCThKQKHele6a074uaqN2LRjr881NeLY1kagdqBjOc
Fq4uBByLuFdI4/yhFOxj60NLeulN2EUwVEBkxdCNG11oBzAAo0BHuAcQzHJfGJNsjEsDtLJCrgTC
IR6lnMBQs/asnuAF/S6T8yedepvjSD8MOZ5gGG/mMLs3k9yYOY5RMiGHyi6t8N6o46MdFVv2U1gS
ZFdzjzC/zTYWUgj1ROTy234tkt8fB6jvduVNtRZPXVRAifHuxEhf5gpuUrEdAyDCJ6XSamh+DFeL
jT7nWVpFpMbF/id1toGlEBTNaY4SHiGDEURyLWKGL2YY2pSeXIQMhi1DjPhedCQVCEJLb1cmSbn+
bW3j+KaU632pyivCS/SQa5im/Af1D9MS4DI0SuFli+o8ccb7bLDuKkM5CrvCe10IfwtrW3o5i9qW
sYjrg3KX+y+jQ1oON32LQh0aGbmvVSRUdF2MWHhFJhy6KGLbE+r2DnWizMg9XWuZllwLz/7wSkMC
S2q6ACopenxGVNZDY8g0Euw8G4MQ2prQrQTMl4or1GA9Q5H28/e5XYM44fiVjB9lfuMPIn5DBuRR
87dBYYUrCVIPcaHhkFta/SR2L4zoGrgvrwjRhI+XgT/ount8ZlPh20kGUaG4YiicUrsVGqJcCHyG
Wd6GinaAErGo2H2QOLcf77F3VmOwXNjMpxFevKzlB8Nf8qJVlAEsdUlDEwY1h8ST4obQH3yVoTXJ
9MkihRxuBn2ACiGs908QPNnHjltMYnZgG2392Twao76OYN312YOvORemOZ8HxaVLVl6Kk7RYHTIN
9DiWqpwIHbiwUcXjI7jrjfospJTEHCSTC4XwzdcfXTolworj2h/cWegiepD1BJ654jDAofFSxdio
RnSZ2g4OBE9OiZUDniJTDwuRM8al0ATZB7Tv40qo7NzrQlCTEeQLf+0/HOnYv+2U6r4eGQWomwgn
AR6KAuNkyXdKMGBguNPD5lPnGa9pNSz0ya/eaYPphXJyRdbYM5kxJabNa4WCbN1U4Vn6m2xXK+K/
pJSurUeZM5fIskJbjAZ+U2QZP67gXd32bKorGWB+6CNEQ9vWRanF73rVE5jXybQLD5uGujVehQwb
zrksgp2YQZsiQa7NfDD3cje1dnnm3sqzahRWRhQzsRrttizwgSU8REgYENYFZeQrtbV1xzmtGi6T
yffi9VRAROZTxHndQ4Tljv5BuHmKq/6ugWH+5EtCOFBpqmHvI/YJ3y81/UmPVV3PqneijIt01jjR
xFlJqKAhAO9hVCtOZnE2iaxjDBHOrKC25txfqaGNp0YpK5hS446UyWAIq4+iGVNDIpqx79nUaZdg
1wK2K7d1oegnR+uDdRkBCgvRMS6Rnk9Ubyx/NNcPAZjoDTCw6JN5Icazomng4EtcCOkqRyNBUYD1
QryysVjsSOFblSW3onijLVP1/3we/zd4KW6+TMrNv//F888FJB6OZvvm6b/3L8XVU/bS/Ev+6r+/
9e/vn/JHXz9089Q+ffdkm7dRO912L/V099J0abtsjs3Lb/5/3/zHy/IpaPdf/vzjMwufVj4NUnH+
x9e3js9//kHx9E0pIp//9U35An/+cfnU1VH7lEdPP/zRy1PT/vmHYv4TVr3t4CiFybKm0uz84x/D
y/KW5vyTyCdakw528iKGAnDNi7oN//xDd/4JXwWkizU0UyOi3T/+0RSdvKWZ/8QMh+RoVI+UO/LW
f77+d0f/77Pxj7zLbooob5s//5DNfwPKWI5B79fWDDqI0MCJxn4DqAUmlidOqH7EDtPAZiu1bmvD
vMv07KLRnfCqTbr+Oq80E/tDn2pQC56DWAsOGWpytIFDTLi7Yvm0gxipE+waHcUJ9pPjv9N7W39v
lc4VosDkxp18DHODggmjhuejPkSurwPw43WSdf55CIb5MrawDq8tvTxV3amA8v1XCa154w6+uQHN
cU+qkXknN5qebC8rVr51jQUkAOyQNL/BnxFEf78+4rjYdHI0TCeIR4U6KifgWzC80AngcLLwys7L
G2xxn3VjouAwraOldO/HkCJ/RAa7sirRDNjJKuvKeG+JS70xRNsx5mVf08/kvieruU2NTRHUH4Oy
uYydJLrK3f69XXn2SlO0z/CLj0npjqdWT9aOOzybdkQiYPyh0g0V50J/RFs87lQrL650v7m1fQV1
FLqNFR3LcD1mc3hp53hqVYUOXbkMGTU1Ff55bCFScUY4x2PZQkCNhpWjXM9afO80hnoZjsNZy1Pw
hdBX15gYoj/ID63tVpez6u/DeE7PA6EX6zDrm1WssaAKrD7cQW947AznAyKialuM0ScSH+iJ+mNM
7OA6HwgOC/vkaQzTh7GiePNvuniM1llQImhiuTFo5jYPMTOd/HgDMAn8URSrZkyilTM+z7b7kEXl
nT57t72L7URi0k/tO4e0QmgWvJ0e7ZAahgXeOg3Hk5Y7fApVTpppGz0u232gh8WqNYaDFnkhWrBJ
X+nDcGWN6Qi3RhuPed9AWGe9HlXarjJSfdvZYbLq3KBb67mRInVzsEuaIdJMvf6adtF8cKfwUfVd
vDMtf9w1xLjjr+ln+2TyRD9PXFlXX0/4Y1y3uFXuTFgqKz2pIb77l245f4BylW7jftAPnd5c0guE
UaxG6a7U7XVk+taqjtNTNLmoF1VWaMUwf0ri4JDPBEd6brMvNHGPVKdg3duYr3e7bsClukb7mI0p
GmOMhLgbwrViOo1cBHeNke2Dazex/cuyM4fVOF7pTtfsycgx6ejwfdOpjA+pfdGpY7SiHT/QX5w/
1YN7p7r2wU6bco2IX8U1FMDJ6/d1FWc7DB7TVWsaDnMJjT0q6MgYYFIW9Zq1g3ZoNP29TmIR6Y30
pz2EV107hQfFyC9K5qHCLs7d2My7qq2jlWEN7ikL7HRfmD4FYVAfGEjXmU2lpWkPBBTPR5Y6DpgT
h7P3q1Lcu7I1Vee4T0eKFzs2xo3eI3K0Ig9OgNH7a7tIlI02B+FaN0p9XUq7CKOl93iQY8c7Zdsw
ThTM68LP3hAhyr4i3ED9OCWls+3U7BV+WbttymYXJ2F5ILQ5v+jmzqFHHj12WRruglCtUQX67qYy
YmK9qvbFKwNtpWWxc80gtbd1o9sEuR1cuo0BwBNlHYEHza6obQzHzPwmD7yn2qj6p0S1TQLoFfMq
Tq6cqmhOsxeeh3TqDphxYWoWBSdoAMqxG7SjqrT1qaFOqPX6VhqxelqrWEDHKXSjzth0TuccAwhS
l3FSZqSx4HLsmtm27f1i2xfKXZ+4587LKbf7/ASk5p2trr2nUFG2fncThAR8Jlk3rSalWxtpySeW
Rgw65zxMankapqLfJRGGFqUPjBVYpMfNxPkoePas45q+bmrKRR3qezp7t0VkfWzc3LzXamYWs9tO
o4/4FbWDbD5Z8ecTQ6N77Ed/OKeZ91A1jEg9SW9V2ESoE5L5Ws+C92WoXvsQk6EhWKjS82GVuaQy
SEcbI+G7KlOBQ9XkXOXJRm1TMuW8rMZOq/E2mXhIlqxfAfQaVSG1z50IEqwnTEmNaJeF47YjaWhV
9dXjaNYbawpfu4ERM9VDfNI8g2W3fd1Y6n7SyuuxsY1jQ0pAHVGxG0QEwwpbp45drYlf1UAtA7Ty
Zv0xC41hUzTKzkuclZa6zj4wqpx8T6Ri5vBYFXW0V7V649ejuwlKbVuZYEw2xSyrCT3dMVxSlhPa
WX+Os+G6cqb4GFaXdRQyyA+utitbddwHlfshVCvlwASPLeO4j5X6yWlHbePxMmudcd4MycfSrHD7
S/GgrpzmHOFdsQp8v962/rOu9O3aKPvTkEf6Jim3aT9Vp8jAX8vH9S+0k/Xo9yyesz46zqV95cUG
Nm9BrxzIhPicZPn15NEvYRbd5bj8rOgABvQdCicmR9WPkndV3017lpzMY0iPA2yJULMp+lXluBsj
nhok26m2d/300m8sRr6qOeXV3Jziki5eXNXHbla7kz5e4+1YbxEUJetyhPYxQtjfjtTC5y43SENR
TtakTytbTcxtK7zJwtDa3ejXN0qfDcck6vas7MbDCPFrM016tYaCH24GNRu3blmjN0b8OuTWdCi0
8skyce4qRtU5NMyMBePWUDgqrIkpO+nZvI8N2g3WnEOxuR+cCoKLM7zq80Qrr1ypbSMDaZquXCXE
lyuzMOi0RkjZqZrGhw7D2qYy7KMRPdKbgdjRsf4zteDRm8bwTKJYeG5UsUQf/XtdsaTYiaAbpfop
6P2B0D9grKGdPul+rFEP8OA7pgZIN21nBQNorHPnrVbF+lURee5FY5D6wM3XqFeRwqozaSEvzQwP
lasVKwW1+d4yg3Td9Hpy1uvyJTNq96mnQMn9PPwYBv1FRWPT6a3hNeirAwAx2mKDRUZjdMlpMJTn
cMSj3SCEJQqsy8wBn28C8h4rjuvE4HKlF3V+VVSJSVqhp6zn0UzOqLSRuXsq01nib7qAO8uNe2vN
3ZKfWkdP53WA4+tpyruHhsJ4pysOTAx60X/VZsBJUZZoZCsqi1PTB8XJkJ8yQqCzCW3f8hJEGf0Y
1eeJzgjTfHhZWQYgQgXe2ejjfJqfcREOz2PsTttaIMxItrg89E1bnCol3qhe3x3mOqW3trwxyhtu
BAfGNI/LE/I873HBfRkM1V05vrap0mA+GV4xn5IicGVUoC81GB/KDtaVId9v+fTlJ7WDzdL4/hZD
t9m6hcOebEE4ydT0jI+hYuEX7yCCdip3oyQwbpJAZw/l4cuOlAGzijM+5K71IdGxhGnU4daACFvg
NtTGh3q2LrvDkODtxqhTwLWycvQW8VEd9IcxCdtdq1QccHkYso4WBItECyPAlWnPaNT9cc8c0J+W
B/RjIPZ2uoMiMx+r/CHHcRQlGQ++N/FgeOM2dJ1Pep6XJ2f2OYT9xI1gSPJlnHbNKkIFV7ZddHQw
I81TxLe8UmxNpbZ2Sm5dLgdF6yoM9oZpzk+QwY3tVNkf/z41fx/B5TWitK1NXRcZ+XhWyLZWjpyi
ILQL6jiUrGu7mkx8ZwueB81V3ZX1popsaEtOR6k47b0xUg/L4cTkkCVyZil4P0Df2y5HW7cmPqhD
T748TRud6dYozlObUHAs3z5KrI9u2nvbaQi/HhCEcOPWq/OXEJhlV6fuS2aPD1PQzztFG52T2zVQ
e/DzWDvZ4CX4H3AGsrImcrJLGG9M9ehxKRlNcgo0r/7ykFZZ8+UnXBkJFDPfe159q6tastacvjzp
vVmeAuORREFrkxlutcIJc9WETnWq5CEu5uxQRFQ3yzM9rnFYDhvqgeUxVTX2LosuFMwIfK4+bqMk
XjldoO6p7y7KIvNPNUTpFfessnYYpk7Lg1+XHtlGCfO5davulWzCQhd8knHcoBmbldO0arWhPnWV
VZ+Wn0Z5t9EUnWBavPr0MWnPkd38FbfUflM8dBD8LBPZZscao2rTwzIaLGf8y43DuOCrFjFliX1Z
ypShtYCBXV5x0IrzsvH8M6RVRMXl9FEfpvemkkIstOJsX7vlwHQbhJuGyXlT+C7ZJgHk4VVuWO0V
RpwRYlq4iHN4yOTN5cHoJgPFqb+vNDdGOazu8zavV05J2MFU6FfLA95uX38qo+3Ua/mXl/00GDaj
MdVAVPxCqIz91g6KgVQdnnqzd1X5dXIyM2O4Cm2iE1IxJFY76zAXAoAvb3ixbl5a6cXfv7X8qjaH
4xXSZm2vK5Rjf7/rdv64qklzoignTpHuK7WrFjHitMlzaiYlSbLk2M1ueru8XJlptrdakwxm+S21
tB+8Pq1uzZDw8DpXPywv12Ex7YrBLvaFhzG0EcabkvzsIr+o27ok404tL7CiKL95urw2yRvLT1RM
z2JhuFv+YPnd5fU3f7+8pk7e86jlGqivf/RdPVqFld2uqQk3pYfhFUXQwR6sdG+35pNn+cBb6qqC
OIn0MX32ZvxSAJBjIzjEDva7jAjsBfNVhB3HnO0Sg7jyIXvo2wqr+dqAbahUwcFI3GufQjhtu/hU
N/tRidNNlAVPUWveVDTwLxpMq5Hr3E2NZW4Vz69O7aisC3iqRlSEW51VKvxAf1tFyimOALZ9C2FZ
ah+ttiu2pZ9oOHsE8c7EJ3qF7pWoH9/f+3GMNyd+RN88VLPyENuVutdiY13qlnfI9RHDkuzOHZoG
iXwA+lCaUAhGlNMseYp+E1mrKGqfLVuhUxvQHE0GhrsK74bsphpzVhFdsDFG5uy2by91NbqYhuFG
J/+RzI82ibaObu5Z5L20WbbLTOuxS6d4W9Yne4J87GLive1J+ZuH5ETVstErB5B1pE5BqoAl5jh7
R7/ItsPMuj+Mg3eBOdYry13peYtiHHvsddQhOYrNp3Qi1j1XAUazLBy2Bkmm+KECOCSrKSDWui7S
bcmlczDy6lyCdl6Qf9hdcOjDk2OO28b24Jt5sKhCxz+UmVcdY3fW9wxJ96OSllsrYT1syuU5Dwpe
af2UXwRKswlp1J4wQaZVOXdYfJgext7OcIgK72jGEVaxTrJuKzWG5D5fOSERr0kzr6h1HEJzmnSd
19Ft6CjjYVaUZs0Ot5siDslPl4eyLaILDLKWJ9hXH7B5N2HQjXfGYM244MTVVpubmnxDLoy5sIJT
PY8bVOn3uT67+4S+y0Wj2BV69Dne+abPSXbW7GV01pk5Rs28r2Y03TEGPwhe9E2jON7xyy0DNeKs
Zp9zTfkMYlxiaJVv1Sgpj5rtH93Uph2cs2+sCU7GFE+sBEaAIjtYDyMhP5FsOp6M+qKSb+LqtBhs
01lTv930o/JO/iXNFBycebwaOq85WN2Qgh/5pG6X3n1P/2F5UstxhRf/Yo6XU9RXlIU+phJz42Ah
1rPAsetsXY/tpZMaJ+yx46NDfX9ht1VyETNgbr98SmcTAksV6oSpBjqTEPNKeeI4nPIxpweteI84
EsPI5UZfwWSJt3lpwjrRQTY0eVD9ZtORdXSyZFRKlLLBVUbBRDfKqd57ZFaYtHnaTJ8XeBgKTfza
Q4gA8cOUy+vrVaZNz9jy75siwkoWyLwy+/hshAnNGCJhT3bM0Ylu4SaafF/UaW4CgEctCehiQFdH
Y97Uhr3N5Tirw/TJtZ3d3HU1UfXFh6A2WA12xOYla7/x7bNtDMGp0gbCXqE0Zu2zXI5enN9b+mCv
YpXyvggr3Ali9X42AF+6wka42qUbjwqQVYe6ndVh3Rs0Kkd5UJsw2c969JDY1i2ujIwegXuITV3D
J5GRR43ytREY3qZpo3dexc1WAqCFhvIhlAWFUiXv9MC+pt7Zaln43MCVW6Hs+uQ/6K266Wv94I1F
QolA2wI9RMIhLHNCgQ8avShM5N2/SGi9bkzTX/tkXK+VnDyJsbT3mTt4F6ylaPKRd/jlp8Cdgw38
An+9vGEVrK6DPH1yy+mz1nr9xd8PapDDuLUxSV5em6VSzqX/+t9fA94462GUHKsM5CuI3A9mnXkY
8E/Neng08fvYGnENQlvi5WC0HzIalkRccF8l+CT0lQEOQoMGZ1xypafO3Edm/JAlEDtHFd6Sb+FQ
Y08xAKTxKTN7gN+0umrd5qPeh9VBL6fzrDkTlJiK4JTMv1OUILkoa9PaekbbgEZUp9BVjL3Jkeu7
gNieHn+b0mQEsOwIDgL5RlSd1jr083ij03XuyWI95z3knVVgR8l6hum4meRAaFBxLhyVmKmZjx5n
MfTtlXe2F2Pab+OBYsfjheVm3SnJsy2ZVuc69O1NwJg01IoJ66yptwwLlqowQdbFYUyNxybqSoiF
3abo9X7dDY2FTcIMPunPZNVrftJBQyNJk3980mSvmzYFcRvC9GCUwTvT+RDrOGwsM3vmNu0pY3d0
eEcbYuG7daMW57CoIkgS84OTptux78eTHeQY2PhmRQzp0AIb5q9aUhtoR+z2whhK8D9LbQB38hGi
HZfzMjo7KSZc5hg9Z2a6z8q8vfBTFXlPkxg7xWbCnxjZ1W68Ns1W2TYGKzXVHwC2LWczlMFx4EI5
mllrb9JSYwaic6Z76CtVk7K1wEStGpytmYQWbuMaSqEMxKAd3QGrp/qirtR6bZjOS8B0jnfyu0ac
dnqw2G2lqvHiOWsDl4+zvar9IT1krXoMQ2PE5xTDGzq0/Lg8TzKqFM3jWoBCec5cDS9A4HFvwqZ1
mbw0arnTpKqraFIfUyf1gIQchi1fKba5Fj3hRbQ3aybeQQvnrS7nI+/Sd5lGd8WDqrAyazwtYqxX
MiQlF5YThRe6pbnbwKwm8p/AZar4OPYNjudgVHaECnCeOOiGx92edzS0lQaWmxJzSgCZoBUko721
Z8tcF4V9bF0XFCyKlbUmRZU+TaeOVJpV23Mn23n31Ke9siv9rNrEYjfQtS1xH/L9Ry0KN2WhRava
jR4n2mCsDsVlnTqldJQMt7XxjpXbIRuZfhpruCqT7jU0UPIgsYRB5s4TdiuMZn2qxOgCnPsIkRkW
ReF+GMoamyZnbwZ2f7Aj+5I2KHHhHadyUKp3Y8+0POltuG3xtuR6UE4TmCYtsTbe+HNWb3GUPrM6
uUk6xVqrUT+sPRYbKdjqqq3qbssyCTnu4H9wZ4qXHvTU9JI7fHzng1+RbeK292Wo7PJStTbzRDS7
OXqHIAW9Mv3n3uAAD7N/Suty20RNhfvYHK6N+bkLWSN5leqvLZlwulj9GDpddmiQWYVdpK58k5Sk
OkR3NlvBERxjHWS1eerHINuHWfVZpkbLftT/j7LzWo5UidL1ExGBN7dVlC953zdEt7obMvE+4enn
A+0Zzew4c+IcXRBASeUEmSvX77gz6JZAcZm7m9SuDxqXBi1rc9yd8ihaiBtqV0fDJSOqF1Ies8ze
rjWGnC4gEnrUgnarWxHXQ7NtgvTDK1kgjxoFuVXj80PLJ/R0pw0lrbQQoC6sjNoNEw/4PRLxztSU
ey47mgoOHalz5lc7pca7qVfNQWsh7xoarT2w1ND1L5bDksddvsam0pmArF9DnfwMrAX160A8hkA8
6lNqHg3ZYPc8s5Tg6vosavmOqMrZ1VkUjt5E+zNJzu7gfdS0Zriz5yvmmduZ/9EMuYcuCZenbxTd
RkXzRY4Nk15s/hlBGDZO6TMrEIlt+hCoW1o6IQaQn7bVRix+xmk/udXf9aqdRj3aIfhoUcfH07Wb
GmgLfYWx8syokiz15hh5YAjLZj30CH+Ad0uzYj03GEzE0kxehGZhQ0hFhXudzv/G0vzLJKrgknms
Ob3gsg7xAKfGLqkoLr6G/WWy+6r/13nva3d9SCX5MdWr8bT+XSEz1ghfc+MyVfTBgp8EWW/RymRY
WGfTdi6SMJbBAGymqUskuQ3yyTvKIUN82HQqOER4ChLU+z86ZeuS/F/nvtfqa7vr+9F/NXD+199b
H/he9n8/wb/OfT/999v4/z/3//pq6+99N/C+39W/zv3f38H6Z//rF6Hcyd3kZjGD0zUHYCHI9Ax1
O63RX/uGnmLhqnKX5mCaKQY6MELOY1w252bpseSG+aHGmkoTVGYafjvYY8rZmW40Wo9Pdpnea1Uy
f8S5a+46eizHDgn9S6FZu2oOtbJSH8qPBxr8Tb5Pake/QORxtlYU3RDAUDyObXqTthVlqrfkyuD8
9IFRKu5UjmFdpAPMRh/xlLjTCE6SN9tknsgbtysGyGo2SPnUt8nyRzTOtsJqijdZGsW5NzU7VH3k
fmi6/yr1unqcpiG6sXSoKOv5fBoD5K7pfLTs4CkIcpYcTe2dqbg2NqyKj1i07VHC/NvV2mOhkjcY
Xs1jAJOcVoP3CnuNea4ZsHKKXP/d1coWhm8NQU9PjdeotTe6YFZP2/q9txArtHMFcyfRaap02rum
bJjrcf5qmqplttdIy1rOT3zYbS4MiUdaOb369LPt5bw/DozFri+J9SpgHcOb+dBK/0XJtCBjLBtv
R0fpm6DAo3+q48dZBsgkva7CO1G1W19Lgw9cbDeN65lvSgTuqW37hQOJTBnZ9DNTcbBcHM0V5g6V
OZm9RRSun0wv4uqcEIL1dThrKSS/6WGa/Tt/jvRDi6Czc+R0iwHsk9OTLWKClzSJoJS30gDpQAYz
kVSezZBJYxe4AhLgqL1govUYO4147MupuTdr/zO1HPN9kq22a3I/OmhDQc96rM9gZtbT2EWkxTvE
QVXlTMqOJtuwGv70HV9Y5drJWQRTcdSbRsJwdQHwwNnyrjlqGCiimb44akk2zMF+pSZcJr9BfBSZ
6dG306ddb3r3YFZHCFjiXQYQm4MCBIUS48Bb/KF8j3JskPm7ZaMv9dwK0mjWPSE5PNV9Ne/dtKER
DT8Agj1or/CQq0Vzb56qKPNZGVY0O0pUbYLVnUWkODxS6xpXEwQNuwze5eiZWy/Jx0vZ2vqb5z2s
X70JFHrKZjTRnuz896Fm8huAuW6HzNGfSPi+TE468unSFgQLv7meVv+OwJAPvabvjgv+2UeO/mGh
BtsoG4LnNIzZaZmZSGt1/wCQHySV5XmsNO89h2cz2u9aJ52zbtOGW89OvvCgq8MGE21X73R9tl5l
8OFYUf5uJHl70S2lyCvlEJF4FipHqYMl8P/16Ob5BMBWdeM/+24u7hwHP3Cs3bL30a/6PRdMeug0
aGVRz72p8uGXqktx3ySB++Q08ZHCWr7PRW6eVAcCvvAmToFrjqFTON0WMmCwI8YogbVQuG+16Gmk
4D1mZaW6M6T7W+rV8MaKqs9HfVkSgbHRXnvTPT6RTAmAXg/T8XnCN+IVp6mWjCYw0yBmKqWc0je6
17rXRjjl0W0MwuvrXL51/FBL2+mp7a3hnhb/k14AQ+hjYtzOsSPeuuGP7XlqM6VCXgPcCu80af1d
X6yq1LwRC7jfzgwKOsEub/QgGJ0H27xak7LfUvlqJ1H72qkxvwipTr1D8SkRib+1SdQcCvAq6MMV
AFChHPosjQVjlcO4/Omb46YRQ/7sC5XdNbb/t89n403YwjngmaHv1sMyqaAv2tZPYQCiBuj531Jo
Do1SNXqGLkZrUVt3Xql/+nnjv8GkmQ+614nQGuji6cJ7i32ADVGM8Y3LiP2mDzsnj/K3ucyiG0zK
2k2SxKyq0sS/yJj2rpNCOV6/AGnWFev5rrhtGp0F/3CaSiK5PIJHQ2vuMTvJuNMiQzviccDybrLa
czNKiebFfC3J5j1bxPlAf4WlOiQiAHEUcVjZDaRLxnYdpFfBTWjSI9I4EJC5AAxRCz+BjJLoYGKg
KSHDUQlmHj2wr/318fX3173/0+G0PNu/fgWvR57i+0++/2797f/2cB7zzbkGaWr1AoijjDiveyTV
0OhdNsN/7UVJnujb9WRcjw2QRerQG9eHe235GJGRF+cYU3ic9Qt1EwxAu6zyy3O3bFKft7nureeC
2sdqxWQychc4s6Gfc4Zd4YWaAUqTLEBQpOlM9DQTjpbubWLdoIpnBG/O64bmzz97QqXvjYViQCwP
ui2fo1tQH0+xkC8NOnaj6OuzH2R2GFOkErbFYQZGSaSkWZ+/DwUaivN471busDd976EqPPOsCwUE
3Nf2nZ8g1jHHZDr7sQBiG1jOu/E8na2y5pwK+kMQ4Xcd8B/v4rbayeU17Llh5mnjX+srfr/s9+H6
9liNF4Dkp/X9N3bF+/I6mObrblMLGrJ5nYeRTOqzs6Bf35v1XDtkat/N6h6mTk7QX37yB98+Oa0C
DVzfyGj6i+xIYH/6n5+/n1rcmIV2MFdQbdl4epGTFNz32yRuZn1nLQhnMNTzoUmZJxbE0V3wznUv
W/BZnXYQgz+9dJwGAcKG5AYHMSghC8dh3Uy5C7IooSyxzNXr0BYxpmm17mzUCCf56CCeOfat3Aa5
ys+T4+Tnde97o4koPzP3vhZi0WcvV1oiOeXFVHhbo6oMoshY1eQ1Ym294U4dWrHAz2y6/9orA087
WS1+r8JLsRLlxZK+R8Q89QkDGbl04frUiBm5D79fpTeAOK04/blexOumwC2C3tlyUa8bon4JlJyy
U7Vcyes1jQ8b0kRy3ELl9eqfi1obI8LQhvvKyXuQQxzyz/T8/9lgx16emlyyOFtgwaroz84cdV97
nmaDErrJtUw8/eQ7WWTZANg48Cuh/XbdodB3wKxQA4paGTg4d6Y8tbR5gae7r+fxqRG/9tZz9P1h
AK4n//U7/vLSqqK3azBdh4GVDed1M/X9P3vrod+KbqsUK/FSgo0bLaBwiVrzn731nC/1g277zLpp
a+y+hplW1adA/rWyDMlrm3vuGdTZhTwCojO2ZEUkbt0oDJJLGm662Z2rTBznhdRFHg2V49S8FSJC
tkk0x5m6IyC3Lb+fXDVfvzd1IPFB0magwKA3LnkEYhK05c5w0viiTDO+WDOKEgz7YAq2FWoVlNKy
1Iwwfx/Mbrism6oibBuosXxXY+nvCyxILy0kmQuqIO9rbz2E2abv/OXdWWVD30WTF2P5DZF53iVe
Nuve+qAlMvz4dROXBA8yXSd2dMqw8BniXR4vrdWH0vpjTGV9KGbdeqCmvhdd/HvsxvwgdDI8xkCO
Rw3UNJzzhFjiskuvjtDJ+hAtKNwQO5DKgom38lsNlnEFWfFPxLih7hhi7Z7Qep87ZWu31LCqktrO
bh6CQot/xYbuhuPUjBeWYs3D7Ji09zEhQ3WkxFG2sHDLQaQ3Y+0T4pLb/r6eLu5YN0cP3k+ohGqe
7Dz/XeiGuNKIG6ComWaIVe9wJ2wNobaHrHc9XDeT09/OXarBdoOr0nSyOUbFMNytG6PUZtIbbmBR
M4XONnONnRHk4WLwmND33OrJJEMVmHQkqG5IvjG8Ogz68qWfkvHoR8WdRUv/6BqDVm/GCmGCO6lq
l9RBetWq/9zUpCETBN1+QsKmgbqc1yMJ/6lKwu9fpR2DADvOU6hUdXvVlo7rute2cX9oaKkXC4hk
t+oJSvJ4cFjiQTpk49uFd7EUdYzX0Dee5hT3VcMAc210t0Xu02PcUOCgpk9tfv06GcFCupjkhCw9
y2zpXtLztbYpkBo2R2Kv9eCcogZRzL27OAjiUx2IrdG0H0EG440+y9lcmipea/oXO9Hpcwn6oD15
XfqcNKdpgDNFH1BkA7dZpGUt2I+RXJuyTa7Idn+3neGHsIaPGPoE10GnWZcYHVwCA3KTLOMfZVp/
OE1vXb82mQDkAO2AsR1BfsmJXOgmAkO6pRe0zLpI3cWDohbX/YwZMw3U1wY5mmN48uz29NYsqPdE
mTK9DLO/pwmK8MksrW3e99rZsEfzULn+uRKy/9roiC+Nbab0gjY/noKO1n3Ao+P7pYFOaKuiTlv2
8EK46oOdHNbCwm5sqL50pcK1xNB0BuHvimM9h2MJ0iur874qDq1u/3vZsR4StNvvgtT5LFZKyVpy
fO16TdEcCL+DQcI0HvR2hGXVUpaAxMImSu6r5fw6f8cp0/k6f6976yaxza2TNvORmRgGK5qKj8Zh
iA0K/3l9Gnt5LmV0917vqH2S9sLALIonyu0ODTV3Cs1aw5xZF1InrFP7MDdbY5jzkwXFNqShCV2i
SsRmVg5QdAbn1aiaFHt7ZMlT2lwyo1Hn3DVy/AfKH6qASRN77Z8pEOosl8fWvaIbgW/EfIAGzYSq
LxP3126LAuLoNHY4WwrNwDp9l6ORw/Bepl4kP34cOafvKTZYKsh1Sl/PjUV/hC02HjJb5lzyy6Nr
3Qg48yPJ+hmqL0UlhDMWRJHTxxDmpMJMMtNj5L0t+ox1Il7rShOS/7brsRTiq0kp3GoX2tSyWecP
c5ndnW7+aaqGr2vZGMs3sj6Y1m6K8rFcqBaZOqRWcuoWas+wbESx0H/WqocKxj0RnbLWO/pSB5UL
VWfdW8+th0bWhJVWjcgKMbI+FkP32CZNty+argPkN00dsJ1dyzPqzaDQhRvgVHmyzIDL+cxiKl/3
1nN1bvRbj/qZS5UH1k3bMXXXy2Y91CKfBvUEf6vuQPl2tso6KH1eCCNp3hdxfbeWL9+FuYTunor0
muHvUAQ6eSp9Ut0blX47gabQBTDRRrG6i2M53Lqz9T4GyriYA67iI2yeVvMficISW7tvvS3NroAK
v8BQKDIRY2Xa9Fyh5YosK/owTJrGkpFnBCo7tb4CKos7H1AqyW7WjRHkV8+umw39PLUTcW3dV1VD
448lR7KQ5vKFY7ju6QEvZ3gWwVJGa9+ONdwtv4UHgnJGAjyMx9my3z3P4p61xHD06zy5gVn9NgVe
dmz7ubzKxViY9eWbD1tjCRcakT0Tol7ux7Txz9iJ6BvLxhhgEPUIXj4dNUjb1LGOdxurFC1rQ+ns
LxGxo/hbuONxEHSf4VMn96aEzwtzJTinTJYb8hN3uq+95yzej76s84OBU+0G+qe4G8YufSzt9CXN
GGIhhJm7IZueELeRHdSnfh1CR/WvjZb+szGt/IftlrsY2G2j8EfdJPp8JaxjekiZZVqI1W991DOA
FcBaQWE+N7nTvDcTBqylGzRbZY/NVm812pf9GE0HocbhSbXBzymRGEAsR+nYR4cuB2vzY6Im09l7
N9tAhJnh2Werzrx3XA2M8cEMRjTJWkn2mGDoqwz9aI73futBD86mtyyOtNeiIt4g1iLvuh4iRjiY
MvAeudDksyRBwbZG7dXGOifAIwKoxDYPtdkVB9FP6qELAIKGrjrWvhdvS8bObWz7/k1eGMZDmmi/
tMT5Eet595TVJYTg1BteHCfJdxQ+3k3Wu8Gp1B8pN6u7L2lXrgPU4yCibniehxnNEUs5sS2GOai2
KnPgKkzGUWaRvODBlV6norvtEvGYLbV2mkH4Dmxd7VWhqzsvA6gdKzH9QBUJvj7Nr2kKhOWMqn7N
guyaJ0b+gESsfo27BjmS2T8TWHIaGqe/KaqZsI2EsarUOvPesIV5b/adxPJEvym158aw6Vi7mdyR
EGmcRZqiDMHycTdlz0yJS7aQn1EduToZS3T+KrcwL/Uc+JeAK2af9i6C6uK1VlO2n4c+eOW9Oji9
3k+jf3LqRrtZN9EMKVcqcLOoG7YTEct3oxPM1MgY3BRZjzrDz+CeMwo/DnHyCAs7CmeFYB7NjX1r
4xzn0zw61cMwhdAl1XtceOCbCH/DqBoC1ixD8wCYyCLIvCHIjMl6eEyHmU8zO+WtIErrpDLbwLk8
sfojej3vxmdJczM94yX7HLtN/TTXRrpXhIxdHK3OQUdhpOdVuS8Nmf0i6E3IOf9kCQ7NOteL23b0
3auK9CHszG58Fmny5PuQ2DybpnSg4pfYcJ6HQJ9u1yOmUJhLdgv1dXmwywsRtj3sbavLn2i4V/DY
OtzpDKy+renQQybb2sNkHLAuRLti3UrTLB+/Lq8Z9dIubjSFPYrvXMZu7qjuHwaXLIoKFcaNmu5T
WoU3mR3EX5tgjv+4qR2ca/kTgQSWXsLAVKVqkqcmy+Qp87RDkcB4LAw/+WW08dvoFo+R1ekvuF8+
+ciFn3xcNy42fbAQeBQhBlT6ZhqL0NL7aWtBxVKbLGBGwYhvZOExvRYRb2yYfGj3o7r1UkB9LYr9
dxI2MNlsCg1eOlWty3/d6nX8MHGl0VMtePIi9MpJp17MFkjEQdhBpfxSFrF6wUnX9/r8WZd3VT6Y
J35fXosR4VpfTOLOdCf0uVFyEJmvPawbiX8TxhxOPzn3zmSML6Sehl3fjo9uK9SLURRH4JH+YX0s
T41r24/9RSumy5BV4i6eouTOVC7IiFcCDy+HsTP/80CuJTbNC/1mPU8nGL0HCuDDMOH/sG7wpSY3
BYEbd0uzNLQN1EoU85EEtA4KN39UzQt8ju6JJMHuqZuZbxJvRmI1eu1T2SlijpPhfT2ijWfuJgWF
M7H72dkGbh+dJcaKBcKJOj35oO+9bXGunVDdpOoG94SxDO0F/Lbtcb4qd+Z/GBy9OB0vmjWjil93
y7wbL+ue7rnDxRjNv1YBiyeJvKyi81NBipuld2pL++sIHKMiZ57ziaNEmLrYw0nZQ4KY/HYiGCCe
b1RjvWYy6Y6sp6abuFS/u84qTxPMjXuXHMiw7GqGmuVwzsVEaF1JnmIk3tZTmeEWxJvY/dGVuXal
9crh+mdqGP/5M9MdFCE6Jv40utWwPBAJaqGue8LtJL7NULlGJkfrKXvRQ3qQJS/rOYNb8MQVhNfg
8gfrOdii1FLRgGlS0j3NJhVCUnR0GJYnGWhj3acmXp/Lg4OIX+OEEkbYCRwxlui549/oODY/tTKb
sUDTtP0cW/Yp6OWicWn1i1XTslp/pWxM/6kDQZ/9YXxYT1WEszPhkZseJLX/ZGZwVtvYpT3tb3xX
BjcgDzUcgwK6pCZhAKZyCm0jG0/IBwcAeDDlQVkbfSCJKEjTaq8yLb9XKJj2iWiQ1CmEacR8eicA
ffNFxw9LM7x5b+m4ZJXE5916cvRvWfOzpC5zLIBzZIexV1zKyI7PBJ0nt1EVJg0SJUVXdOjmXeAg
8EA3YbH+KlRu7ipr+u1FZc29k9L7Pou/gxw2tcU89p4ZBr1OWWeh0Rav0rMeHDW9d0bhb4oBCnyH
pKbP/kiK9K0zz49B5rXh7MhHVIC4aV+oBTXULel5Hp3XQNoEsWsQDMcG6uLEd1km87NLdMsQwVyN
crhElgZhytPxnIlt17jEhHjMn1AUHRzsajPsz37qvY51bW8zmIAktrebyv7t5Oa+yuG+630vntLK
3raEV04FF+dceJ/OnMxHHOcxgsWLx1aYD8FKacMpKw/+6Ax31oxUduwQiuLR+hjBIYQqdpnI2aUV
6JZhR+a1T9G5sCyjfWUjCdWobTbemPXIELGSErZNqx8dnsZ6nVG3vxiRu5Bmyyb0fdR4eXU7wBqE
N5qrgz5i0VL5v43Cm3E9saptMMwPqYmeuZ3znbIs3Ejw0/H1/s0qaI7kdb2FkLV33OREWK7YpgMO
i/E83oCtfU4YRBQYLR1jzT04fvaUTk5wEI1zV4mEJvZ8pIsXQaqzX0argkVemzutHD8TaT4N2mCG
VZwBKwXLsF0AnE8+uE0JtVw4yEZqiL3RmzM4Eu2edalm+C4odaxGn49DU/zSOlGdYDaRz4wou+fL
PvSp9jlekrhLNqwwDrmjTnYwktZhaeLYSsvBXnbhXCC96Ka/ZR2fFuTNGPP6DjbbT+VhfKwZxufs
1eJqRVRAnaQ1GwzWrd05d2WEXI+ufMN6zvY3jeYNIZl4WNDB2avQZcdT+1cMZbex4jI5RIVzSXMS
3NSMmf0CfY/0FVwXVaTQsYPD//XOGdt8iwynQCvzLLIAw8C+xk7Oo83muOM2hYSSRqV32+f5beFi
LOzF9qPyWSmrJLnLi+519Hpxg+bRvihvQthf1VCOBywCKvkAowW+5d3ARz2UWfWriv3D4Buowbga
VjHIELfbqbAIeiOLB8rvoWjTG1Q5/aZpJYVH5T+PQN2bAubRsXfah8rVn2XZi32HKZ0vXViItLCl
fjta2UHJ4sR/UW6xPfoV1SwfpY7lvizHRznWN26DNZgz+QNJhF4YDQiFi5L7xLNRatdwkvj/myrf
jDBCQxDN26yJ33OsA3CWoSTo7eCiZSqhNYRtnNbWh9JJEeB7u8Sx8p2YJbddwSdQ5j7REgjkfvqG
6rclOTW+kNVwtFRyV+iWtgsqlgm9v41UFj+lvnqRs7uosCm/zTu9BavtHRdNTkcTSEmcc6wWAxHE
5gc0xcfR6blsFGKoWoPCzAB5W5l/h6qyHmLbnDcmeZ+HDre/yOhefW8SWxf1Iw59vR/2FLheo8Xg
BtN5QiYY1vGHKEYUqh1NZTStzQalOASHzocoRXtqmybvIwGV9vzspzvf4dKn+MB/0vhTZQQtlv6n
BrGN3ot8aXB5S1skGl4GH2Hu/grFLY8m7b3Iu/jYCBQ5+jBdysFF62zC5J4rZzM3uhU6TRYQ7/iY
WcH0hL/2pYW/aN4aWmFsBypXeoXdSx3clrnWUp3o5X02iJ9U6YM/M3tG4mLzn6KNOoIiDgxJNggV
L3iHDzd+hCkFlKfSzW8qtGTjDWpistJm/rpOtw3T6y5roIBhyBFabfBYJ91HjtD9ihfAz7J17kyM
a2bNxBBCKx4qv/kkSssadTodMOYqt1M7d8oFlP/5zXN5Xyy/khxnIFPLs1uJbDsQmjjUvR/gLa2f
5Gzd54az63sr3Zmli3KqC3A8nG881rDOgBtVJKLfc8f4hef2oDUA+bPaFyQhW1O5j2v7UDstrDk7
FBgph46bPlbKe8EfNdlM7ik3qC+b1mZo0tVphNIFMtwyIbo3Zpn+jIWehCKVv7wYW/jEefNzgl/I
V/vRNMWzHqH0nTL7zp4x487N+ADdArqnOf+0l7xSCmx4KeauNZy3gqJqGsprHc13Dn3sua64eFoT
8nSb3WXzPjOZ2yq3l9u69zCbcY0EjX+uwiDHIjHTvFNksmzPuMoHXdcWmhqpkFjT+XEDI0TS9TVF
9tBI3JcNrnLf2roRHYpAA/OToSF77nnzMsKWxiWECzrIgQ5nGnl0zOEtSu9CDCNcJfNIO+LNKRVD
82S/NRZQAMTAvwGaALRZEFUx10oL/hcZ2a67JHZfzfE6es0hywwmkwlkzUZd3rrwo/E3Av3JyNQe
Pb08Jn30kZfS2MaNN26t5CiUeLY8E/UMFHH8Op8D1aRIm23uasO7NfUIDQ69OSrurS77QxF4Vugl
NQGPOXZrYpqD62ttUHBCzWXRUhIwYubVZtYnHw03ziRtzZDeQjoMaQsRWIremj7QPpjii0hi1j6p
n2/jIEfmruLPdEALCS2DScx6pM82bqMxWnguyYWWwxOkSzh/We1Axp5/xYHzHMe9gHd9IlB5eI6b
J2H6YhtU4pqWzEUBWQVUItpcNhChobb3RBNU6fhbOr/seiCOCu0/fSZ7M81IONqGWR3WUT86DmLz
ucTFDW6NptuXsoZa64/WX4DGcjMV7nxQNjEvsqz+0pLdz/6YnkQJtx//gjn+bQTTrTObCHJsuBSp
1oT0dpt7ZcFN0Bza7y30g6ChQsIOYG/BpaEYsfe0ZrEi6QeX0Cxul7gbPqeukSQE0zBnwbmx0EDm
FjUboaewKo5Kq3Ft9S8swecdHhqXJgghu9DGTeplQpKtOoym+1vL8mNGgte+1RnKiJf80wmDqyJy
hsWnhDDw5tegbOOqcqDpolzAUD+9SPjuO/IpXDJC4waQWpz0ABfQNMcetpFcB4VVvEa2+KEnDFs+
HbWIjuU2g/TaoA8LyUP/nGB9IUy806Gmbfwsubdn9ZK71qtdudusyJ1N2wV/LTP5Mae859hvJVJL
rrwuqgcsDUYo6JXFP6R4nbBiDtuEcEl0D0ikxe04jHYoe/uMX/hdXHn9aUCvtMt07zfT/X1bR79F
HBjbpkTfq7edtk1KmgKxu4DhsGNwmzSxwI1+mgkruxYNzTb1h3m3GDhYgWnsh1k+1JZx0AIsRamE
HurUCWMT8nJtuMSFAn2hPod10aTWq+XKX43bvs4T7UewYBHDCMyl6B4wGiuIz7IXEQYzooOlW95b
am/yZzR+012s98nGnCFaQwkMx7L+09TFxZHjJ0wmItRLGSZpUO8DQVlbavXEVN4dfFLaYQJ1R/iF
zZYUDKo3DVeLGqrwIc8xvpRasWum5Kew0X3MIKc9txid9fkm7njpePE2pi94cIzyDTIRyYzYaZZ9
2DX2EQkYkFUGxyAt7vp68K61a53rCkf5IjOQDxodEgwMojtlctXYyQfwxr7XIB1jOnadRKruamcK
1RR9jNMmKVvg6hG2kCH/NsqlaShh7sjhR9k+aS4po7VW6CxWDPWgPWsUWztnGFEQ1RRLbcl9UMTM
O7mBHmFw1aXoor2S5ovvGHwQ2GqsjOJLw61ztlMWoqQNHtzF3zSyizvNTh9zDJveSRb0gVwPsMKi
LUil2hIhjm5tQBBbUmJvzCMipZyqrirCYQBJ7f1xg9cz0j0ve1FmUpyF96duEEF4soT7anMzZMKw
Q/Aaf4MBhABE9fFThb28ce1iZ2j+Qy1GTAb64q/fD0jRxp+RNz5nc/ymG/jCDJ31qQWKTJWpmO9h
DrgH19ZQNLrwdPo6J58d72neJLkwfVI8i+hkDB40vTZyCCqK32bPvQajPuLn0P0wYpZ4ErlG2iAr
8Ou72KWv0qgblfyNEBE86ct1WQVZuTeWykfhy+DMen5LlNYH8Lnc5uSdY/dG41m4r3yjhGp3xiku
YKDNU5G/zDJBtSCi217pN0NhE8bgHqLZeZX0fxJEARsF0FVWAigykHXI6GkIMd1U7XRXBNPeH/t2
S4FXL/aYp5qrx5roSblqoaZHBx17/I2IiMSsZHpiVV/RonEcAB/3EujWjwTKRrV01FPKp8Et5UU0
7Q9yrbYEAuGVYF1Qa7ZYv0Y6rsLYNIXVLBjIc3ff6zRJnUzCHcc0p4RGgWE/2aqFQB4P9NQrZFp5
ROO6WgpJtGlF5h4AGxi6HG8j0igCNEGpYZZzt0v0apvFPE/t+JRU2bm2caWWW71bmIki/cx60mWY
ncQhSNp5Z4+DHeo+NP9BFDgxl6S8t9mzZIqCYeAUW9kmD2Yu9J2M8a4K2kdjCXUYIT0AmnlBmEpq
8jGABzH5J0tSWzE4EW6OvV6EI3UJf48Kau+N/i9d2d4RFxV5KNO7WCvzrevov7sxI7jDY+hu2und
GLD3buArrKeF+qQVQrp2ggnlmI0/47bQttIxMeRr7OkUmNwxrcuEPc1ik1ZnZvcRlUXxC4ZSxZIx
3RTCn/aFUvaRBfNnH4V4E3WH1OzMcE74P1A8ik1RTWi7/P+g7kyW40aaLf0q/QL4G0Bg3PQiM0mC
yUGiRGrawESphHme8fT9gVX33kwkDDBWr7pKO9LoiMnDw/34OfoN4Vh2I8v2TWi5300lmhgI4s/d
aDwM3ZRULS3ouwRVFSpTXgBuM6bQ53ia7IIJ4zqU4sK7snsuQ/TJuKQy93EMXJh0cXC3QJtpbWil
gSCb54KNa227lg4t2aT/PU7VB0v74ct9fPChQIoqlMW01LjSBjiXc9lghz00kLV87AMPNINCi5ie
h8csK1r6aun7NXlOgO14peW2/jRAk5XzRa2r5Z9j2/d3gUShpCrS8loprdfc7weadvFZNgTmnTCv
qy7UDjg5ruuuO5jQvF6PpSV9yCPyiQLCVD8IVUdtqs+DPpRPcATtWw+saJ94H1tZgyNZiAczhcKu
70LOsfXguQospTUBoDvV29W4qQmtUsixjSJ2QrW+ktrie2NSA/NGAc1K8bVVjGcYsLqvgLwfqnS8
TiKj/woOr7nrwibnSUYjra2+vhETvot48TlL+HfOs3hO1fh/HoJfZVZlf+rV3/r/iMFxkij43//F
kHhB4MiCxn+dcjdOv/4PdaNh/EdYqmXotqybgGQUKIj/i7pRtv+DjIGl8e4RClSB/0PdSMLxP0hr
wiWGNisMgmKiFvyHu1HSjf/owiLms03V0AE8v4e78U04+39Yr1HptKCqh+DbouNBGGIuydbQq9GU
gzzeNXtenwfraBzH6/Hg7+GZ31d78Eu76pDd9/vuoOxhtL8ix35NaXZHeu2g3Irbk5n7h1vyf51w
SZ6Tnl5+zoyxuR8SBV4LZbwb/ihwMeUVSqKAKcICZp8NLY+Jh/py5CwKk2xqpjzjV5UTeAl5ro13
QQYT3Eiig1wWrSPGkL+4NHz9WR+Zcq5H98/QMATbjICy841F84RLXVcTI049dbzzE5nGR65/PyK7
99kHteHr3yPr2e1+jv33DbNLM2qoWFUU9pklz0goQ/ywh1D5cAdB9C/riA7dUb0qnrwj9Z5b5Q9s
cnSCHaVb42rD8NJ4Tw2Lc/ZLMCUm7HUYDj/6vwEg3JKpukmv6if/ZsPSOc+mIascFVMx6NPQFUhI
33SbT2Y2FKSV5DwmeuzNvUFwbxGw9CpSbVDfyg7dQztV9nciPqpadq1mz+kApRpXr9Za0Fz80Ad3
P1jKBgGoMs3syQYTpgHbiyLLsB4qApW+aWVOPqtxhQo8zjWumvSGno5M/gD3v9i78f67XJGIuIq3
OIOVaU5PTDINqoXiLU0QMsh+MZ8J+uEzQMcW9JUxNEpxZd+FEJLsO+pd1AaSL0U2fgTUcCO39U0y
2neBFIGNgL3atKTsuL4ss42H7KIM5SkYKhXFJxMO1PPhxzF9QZLSujc02iKyVFUujGlJX4bVrfCb
/oksiQ7JSR/R1rVueXayNc2w2A/qxAytQ00rJr7ak4k3jKzvDR1ac/S63SfA7QoU/rKAJLLWNvbe
kinLMqlnMUZ8+Iz6FtVJlJr03nTGDpSJG8V3uTySubDzb+8b098raynMI1sJDuDzMZVFF2cFVPk3
WmdQptaTPY+/X5FpfVm3c7FquqmbICi4q6AVZtnO7QSmSnNBXvQOGBTz0Y4Aow6B133PFPI9Gh0h
v+DDjDeclDo7Km/7lriRjaIouq3PVVPg+w2o/Zf1TVgqD3Be/0nCgZKWQQcfDLAwBJOx6dv8RijK
nYT4RRdLVLOpQZY9yFgqnnVzXRf5HaDtD7Ya3udaBbhEcR010Ta+1TxnOzaAirEIOtleWWGmrDfN
t5PdBekv0D4ES50wiu6Akjxqgqy2rAzPheCpTiIPKr7Ee5YtUEBUBj/YmYn6UB9QHIcdKquinxaI
2ytTgydfAd5K2qa+Dcvcqa3xpaQCkQ7F5842pKNJOoBHeKg92iTObo08cr/ZUqmBjGq7K9fWH9SI
th63y59oWKo/FdVEFS5Z/bUp6i9wA3NNp/Fj18f3pWJ/F0oa7kNCt09ExV+DMKJgPXAB+HnHyywh
idw8lCoCG5logDF7v+sMqlipaO+ojaJUQdc27dkCTyJ9RWHwDvmB8BbykmQ/iDoDM5E9AaxsHNBs
3HCiSfaBmYOOoI9DGnOH5zhPTA2HU0IqzN3gb5z76Qycer+3lbFt2RCmLcNFPXO4hQXzSeanidPq
MAV539r6x/rhUObHfbKAXyFksFQVbY2ZhagyCiuN9cTJQRBJIkyPY999AhrzEvnlFw34zk6OklfL
Dh7aIv2U0BjmDjIaRZH1S6Nv/FD3yjsPrOBq4c7TAS6yJS9cvg0nsNLJJqDOwA2+RVSdSYTWClyg
CirkRBjwTo2HqOmga1yfDeLTs+nmJFBlnSJHY3K12szBdwEvKhDasRPrtf7cqQVZK6OutexBBr7d
3EoIKm+p0F3YRMxR01G11wRuwjSnn58cPqMzQXc27uCUipvRh9XFVuEMiQ3OA8Eeem7KSjHfe5Fx
nUANriuE8dCgGlP4cWJzKJo2B8dnOYWmQuRTZqDErD9d74MTl5JnP/I+rk/sfJdN99epwdnE5oCN
w1yflM2oYfxO8sRmXgtUKICIfF43Nf2p0yPzdlXKCu2+hpB5jcxMFYHb+ImRWECC1fZxVH1BJY63
Y6L0+k2Wx9V1VTQ5rGB4tiZAR25jD11cN7T3Mqm6xYHiI+YU6UnvqjAcUGHvwTU7oRiDA5nh4JCK
yP8olUPzq/Jj78P6oC/mVzeFRnAClMSANv/tTXSyoNwJIonp/3CMyDoYxTfAsHsXnrV1K7OoVGOb
cjIs0+QfEdnbnXdqpSBRGMeqzLYZDgoQ8Cj4MvbDjSfb+wJ2HVIG6wYXzgbsMLaMUpONXsA8+Os6
8CgD6UCnkJM9bWK7Xn62ZeQdKGWtW7pYtWloJ5bmwQgJ6t4OsdTG34V0KLrbPPjaWnexZG8E0QtL
pRm8nFXdVNA4mO9PMLB2Bp5goJGNUqJR2ONdW9nWAT7R+HZ9UPPbg/XSEAVlXBDAKvim82MuAqOB
KKPClB7FjtzEMN7ZW0qfC2tEnGOYlqwzHIL1cyPAQLtAzaTO6Zt2HyCYBScTVMCBU3ba3fp4FhYJ
G4JLgZHJijpzlSn1W+Rv1c4h+aqhpzAWzW/LD4ePQHGQMYFFz/WujE6NN5ZMWZhIBI4RskcwUdMN
fVrTk43vQ+LjamHdOUlGVabwBKW+ms7nXdZcuxFwyaLwnromIQNo5R1Z0b7JP3ZtDH0WDLC4Oo30
X9DnG+t74eqIbG1NRZuZB7ipWTM3btamDDFDPjpmqN/Urjg2GtjZqr3poCQP7B9e39B/LD2ur8LC
BmYz8QJUZBJBxpuG3slkNGpAcwzoNgcy5exaLmKbimk4aLTXe/XLuq0pmXTuzbkSFU1XeR+YhgHz
8fnMV57tB70AkQ8sAHBAbu7aMM8QG6zH8lbNwTpoqMw+6Fmi/0qalI8KSu9OEd+S1uOSIXnaHcfS
9kj3Qoe306B6ou0+QibL9eXvYFWCjZvu8osNDb4EGfdIJopXzWyvyF0VG0mRqo5vAxyBjsbvjpQn
n1LhvbRS900Fq1BBDJtG1dMwCYY1AhUFnKccXTc8auk5n3Tsqal9Md3f69N5cVYNZtKy1MnVCU7s
bMPobWU2uVEMXBPhfWGnv0sz/kHdEwjN1jxc7BJMkZpB0IicgXLhFtRcaRGKDkfS/sZUDKHP1NgT
X8KeZ3bB6/q4Fo3xPOaeoOdQzB1dmKsUXDptcKyJFFaGjBPkOxzuEUjkf2NJN1UkmjSN/Mz5fiwK
lMeanmitGOTbIh5gSAz2OTizdTNLC2WRvGQoyCQRDp+bqekpFOBwBseN+qcUCvq0sXjVNFCimMnG
prjwqtNKndiaDSmA7NYdJGtwPBE/G4n9QTfz376v/LCC5j4P/Y3Yc541JJdxbm9ytif+g/7tkVYx
ptAYlA+GRBFiouvmTUH634NYanTy0bzPkuRJS6lOrU/sPIX1t3X6Cib1GnSEjJn1xIUIGOATWyWh
8RXFF9vh/UqU7ddw/iRUdtsyk5/bnkZLRYtkUIlCBTATiWLrUyZT55EqE8EDx57EjHjuzK6zOBlC
N7fHwamHRqLXshqG75VplU+Ar38oegM0kvAW4evcRyWuUZxgiHVYDZXgQyTJAeQv0nCPjlH57j1u
kXTkJNE2oZhc7ecLFEQWhMFuaDm6BW9HoLh/+a6bX5vm0B3WV+NyBs4tzfxRW3V2LCeR5UCrbfmH
ceza4rrRs1LZGNLleZoMEY5TwdO5ymdD4vmfkbgF+gr+haKfNt6S4fpkmOJHnvECWh/VojHF5gEg
k7Rjcc/nrzMofls0CzjZaLQUyemuhppXiRvqiNpI/7FttlBorxu9dIGMkGw4SuK8nyl7nBu1S1rm
KAPywipUWnXKEjG4FtnPBiDJxqotmiIrDe6KV92bQNfpAQ4iEIex0E2nQNV6708Nw6qnINOTQYv6
/lGRDScJxsgIYKfw4MRX+GMFgWKkWo4qWfa3CqzFJxNC/J3lQm+xbmpp1QxiSshiuEOIMc9N0RBk
N02jWE45QWhM33uR9PbnUEOVLXs/120tzSAVbo09qRLTzO/hXANeKjfTsDxVc1wtqw6eCaBWpzF0
Y1iX3p01orrG7kfIDEGw82EBSgxJ/mEKca0rhINADqIdUFXDY2grXzw32Dhp05E9d2rYo8SnT+ul
Av88twdJSjz0UWU5udci6mpCMR7LiPWNTZY4GvCTI0QpiMuPUb9fn9TpL19aniJiihQyqddzy0CK
NWmoMgtodDBcl4EyHsjd5RvzuWTFxmUD1aA2g6FzK7zsgiA0UBkyKl/ZBfS6OzYKJBunedGKpmrm
VOZCNn7arCf7Hgi7V1V1CBMmdc5r2aM9g/Jbv2FlaW/wfvhvKzOvqPbDqDWDbztlon0qCpr7NNTG
Gtd+VIfqp+WCz1tfokWDFgE9DziLrOZsiVQ9BBcwcsb0qHcKpf6eE6yPAJdpmO7uyMLfrNtbmEZV
xlHppIJYK3P2No2sMgM+O3K/aLX3wQp1/Sqv9XBjyy9amTyGsKZahqKeL1ahwRClwl/gZHpRHWot
jW98knYbea0Fn6G++aV/rMzG4kIB1BGP2HhdS1F31LxG+FhirXxsB9frNlZqwRtS6Hu7SNBg5BF2
PialzFBHQ3vecWM6+WiQtm5yv/QfIUnuP9M/KjbmcMFtUCkh2FWIyngyzGq64M+TNB1hfoGYGBXq
fAxBnaS+ZSC+qgffbM/TnyWhjh9CEUbyvxmsYk41KCjbSZWcD7Z1PZ9+RZt0aGqGu2hUP5Ezfe1U
Gz5ua2NLLi0j7VD/bWu2WVpfCnxRu/jjug2RJpWMvawYvztDPKzvfWXhsKkTGxpciDKkV/Pwsu8A
LmUtOVfQp3rslJERvZYEd2CJ7TRSr9taG4p9ikqDo/WFuY9V+BUfzDBAyqmLUkidPD8qHkWSd/d5
0UgaovdT8WPw/PJbTUpJe78DV7kzcHjcVOR4pj1y4vRo7FLGoefq6EJXvgJ/KUO+nCRX6/OytAA8
gHUqXibFdWO22LQvgnwbgim65XKiN2ykQyuLqwIlvSEGhb1ubmkVuCiIAzWCfN6e54NSS5VmU+RU
nNzi1nQGlC2ghhmC+AvpOR08tVWKn7Zk1+rGiVp4Z1HRMaYshCAbrc/dkhtneoBGGwFNjLx6Cfru
WLT9VyrGLYTzfomqNeky6FKTQ1loxWe/GbYAA4tzTTBKnChrKh74fPCNX3ipUNnseaOUewmdHMOg
K62Iyo2c1JILFkwwVXIqZSTDzg35hogr+IQsRxGUIDuDC3lQ+mZjShet6Jpp2aCfsDbbOvQ9TEXd
ASDm4LePeuJnN4pbGRs7ZmnSQC2RYSC2pp9ics0nx8DvvH4kf2ihr6X90FXvixur97qf/nr/xhT4
Mf5NyeH52qhyLQUezUhOrXivedRCvGA4Ph5AFbANFHa3MXkXmTwCplN7s/srgmS7k03sFQpCAkOS
Ibma3WtD/o045F4eG3lnAjIFzf2yPtDFVTMsXQikn6ZU+Pl8ghSWYzAkuBVFG/aBmlR7xY+e1o0s
LRrpSQPIjkECap6KhcusTU0tMhy9b5FMD2GOjke4oSO6Q6/eb4qiNAmoqUxKvHE+HrnNuhJApOFY
nXJj12hb5GXzSZG67+t2lhbMRFOZ2guyXPJ8SJrf96LXsQPeHXi3JX1ECOQ2yfL7QCMN4aYPYY0+
QDlsVWGXXCalX5lXiWWQ/J0N0EhRImyrxHBaQuyn0LeAn8A/EHxwDdN/CWGavUokECUb525hn4gp
wgKwYSKnKk9LfHLuXCmweqDdhpO7GT0TVZnDqBV5h/VZnU7v7JVCRo/Lh0BDMMSZlaazuqAIG8Op
Ia5/VD3Z2GWyVH7ItbDa272xVW66AFBRsKOuT43A0kkN8Og8HxYkWZGt9ZLu2CQlArJMmIc2O/Do
mXfD4ZUQQiuuyjbKbuKmbcK7BMkvWncK3aXlr6vUbgeZh/yzzLL2ZX0uFq8oaHRIEgNY1FECP/+2
inKKJdeq7sSQ41YjqGcabvPaiQuDF8F4bxU6sOEK4O8YPa/bXgo48bE0xMOWo/JkPDcdFBkPuBEO
dzh/kRSFaZjABgCdS2djYDe/Sr1yJMN8/+oDjJ1WY0LJCnnmBL1MTqMeTIczTApYCJZkO+RGoBBU
YsUxq658v68A3UE+k/sXcM+8OKf2oY8ai0eqZszlgxT72XM9tqFj29EWbmxhQs9MzfZZ1wlfMXxM
BZlGbVP8iRp0UuVJQ9l3DynSp4jbbbio6bDMDpPANYH6ocxJ7XEWXAVV1yFyF9BbUEOJF1aeQJE2
ra+Q/tsqcy44JUFoymHijaBT4znfL2UpdDsuJLjzCOBh4xMHan6fIgCusMbu83SrpLFkbyrqETqZ
RMPzDECdq3aRhoN3q5QJfIQxXMuFET7AyPUhCH0nCra2yqLBKQ89HQegjjPHZPVhLae64t2CK7zq
XbfaJ0UH1AnG5gmw/FIq/u/1I7hsETSBIdv4KHt2GBLLToQE68xtV1jNLpJiipdGCiGhZVb3olGi
21hAXr9udMH/guEk+aYT/vOymp17I060PMw071bKpK9R0/8yjO65rdFHG/8fTZmzwKNU4IuoKEbd
wjRSoKikvFKvrR96iIGuulp8Wh/Y0lk4Gdj8EZsbzFWUmqxfln/xhfsK0+nHOKOfad3O0qpxf02p
PW6wCax/dk3yRKKKV0LHFo12j3yIQL/S14y/2Ch+DNdHC+uFrPR/1q0u1G0mPL9OsYXGXp41M/dC
yyUSXZ4tOYqvaDD+Jgl8eT1yzBGOVKL1/LY15BasdPkbXlGJdisbAROEgG/WP2Rp+IBscAG8NIgm
Z/sHDiyUhEZNokdZM37VeTt8qkkdQBwaarDEmUVPr2ksyTCDrRte8q86TRI4POUttXo+74jrQS0m
oZ8AG/CXxg3+4n7+JEzSP6kFkrFAMZS+qnWbS4dlAjLh9bisFGu21rXQjUFAVnOL+OIY3ETaCDNW
0XTlrVllYXewijDdgjy+vW/mTn2CwwHBIwrjfTIbqKx7fe3nMJiYBcSlqhr70H4FdeTflxpURQ+D
TtfaXWjqubwzrPpKM8KnLuRahf9hHMBi23qDvPzoZymKVz29ybIETQi8Y12WPq3P0MKpmw4DCsRT
sptb9vxje+5cFbCr5Hiqrz/asGewIEWt5NCXw49wv25t+muXU8P7Eyk8+bJuYPs6ETlTfiuXaYuk
lJ1fdxLovXUrC2PiBTOdbR7tUznpfExw90RtRfffrTmQBauG35BFvED2uXF5L2xo6JjJDFApMHlR
TyftJN4eaPwPNZd1hq77c+JJ152KQoCc23AF5/AE11e1LH1cH9p0OmcT+AaTA/pAFHYBbqeyG0et
5Pu3qW5XyYs+SO0vbeRVeg+Nu5TsgXmi6hbocYMUoRKTDYe7DZ2m9a9Y8CFTBpx4BSQdCc/ZyE2/
DAZNDfxb8B/NLlWNfdgiaNyhOBAI+Co8eWPYywYt5EnJq7F5phU/mWqocQHRVDXDNmAoDfvxpRry
ndoXsCsnxgFIzxaAYcmiopF5oheLTMY8IRO2qW5GbSA5oqPNcE+bM8wYsMIguNAaCRXDtpc53J1O
kHO9PrsL23cqP/GgsFU6VuZZmrHyJduHE8uRZOwkIDw/WiLxDgFL/H6fTPmEMu/UiESqdXYZxFrm
D2R6JUfO88cybl8LNo9Lu3Gaw+la0SHdJltRxcwHAFxQiVu4fTVN1m2ex+drGXem21QBreMQR8kC
CT0pkveqnjXZxkU/c/5vhgg9wUQTfwJLnLm2LqFPX4ZM7VgPo/InT7KoJG3Tgs7PR91uD3IeamLj
wlkaHBhomjRAohuAqc8HB0eeR9xWJUe3R+Ie8lQeZruqH4wv63tktj3fxvbmAzS8HFnymYsb8jzv
PC9FJkBpFFCLiL+Ovi7dRlB9wp5iBLvA9Ouv60bnz92/rarUoejv0qdk2PnoXMQFzNGOkyNtBhGt
sLA1Vplon4C+Gnvfdu2rFDGWZ/irkOKhp3snJ3Tvrn/EwqrS5qFMrVzc5xeugE6ULh+LIDk2YdvH
+4inBxyPnkD0jO2s/2ldRHM2bM6Dt2ngVMcU24ZQdEo3zqY7j3Qeh14eHzuKCQfJ0FyE/LJPUSi+
kvxwXweBZIQkx3QgNJV2L/rhOyCr8f2bC1y2TKoBmDRR1OwrMnZWn4xjdPTRavvohZl9nwFq3bAy
cz9vYwXRDzCCNjkCpNki1ygb9h76RMe+68oDyboKcRE/dCK4z2/ev5bsYgYD+BPnPjPFO0nKJd1F
IF2ysx8pGhm/NJnWjZ0Lwh1Rh5xgeN3iwvk0JjC2IOghjJrnyNrIG/Iq9WArH4DCIfSZUBAKo+Lb
uplZaPA2h6dmpk18cl+VgZqKbnDDI+Izibof5EyrDz4oZCR5Mj/46kFilsBlFyEB2hYZRIjr9peG
SR6Qg0LxgrzCbGJb001UMjKInKtNoqDPnZgf7R521cO6nQU3xMteKNxXJgiXeXGIQDqjrK9ERxME
Na1FGoyKeahfhbB77okff0TgNTf255IDmHyrRYMEpcH5WTTcuoNOpIqQAYLEjMYBepIDCEdamq+Q
bvK2AChLa0l2BlgNQSUX8jQHJ2uZFSDaEitnk1JxuDdEgcQ1EmMwNvnx5zIFq5l3sLYParqFw5oF
e9MuIovLXrUg8SLOnN2USTuokVcl0bGwSilFWHtEOnAorA76KmHBA2JEGZLnSVHZzzBW2T9hKNA3
qrAL3oAFZr7BivBmns+2W3mBX4K2PaLUJT6W7OCnIh18tFPDd5ZP34bLTqL4T0rTIj44n2iNp2MT
1jEtwb0of5WRBTEXoFs53/DmC0MiaCUrzAXCgObTShFFcgsziI/mUPkf4k4yryGBsO4gVd3Cb7wh
+k/i9bcxYYcnP48RHtyzgxgamm8nIyxTqe0G8HKC8qUXOsj9SYjchNi9MesXuQv9HyFNpvd2Eto/
UbNqXzs51x7sHI48yDCkPjnoI8nxvY4CnIJygQi5ZYPys9Z1cHZnWSe+p0qDRHBHeeivrtCgK69h
oEt2Arnx6ECEa3z0usSzN07jwukg8Q0rAnUplZ6a2eno1cEvo1xKj0qrw71pVLX+WfYt9Sn1Sj2H
/KOsmlsgLlSq9dY2X9b9z4KfI8IDEkndnTTjPH5VUeOp3QxZJr2g5GFI+bfSHvWrdSMLTo6Qhzfr
hDkHvDK/diO37CXYKY+l4cWT8h9kOKh//BQM8S4XdvJZSsTvdZtv6djZxuEMWyC1pnb1i5HJ/UQ5
PEmFFHkx/FG1yn4SQdM/igYhwl2rJBYU33n+PUQk5cnV1MxpUq+K97gBr93Bbo8+ObrvxYhIZYVI
mdp4sN+RFpZ/dS3FqZ0HnoLWuRYi7wK61we/7GDMriTf+07CPcrp7PHaAfnYsrrTwnyKlyt1SIg4
ejQNRD2E5b5y7brdqQUqlzsl7yBiCokPd4klxS+VHBZ3goA42gk/Et9y4aOMyMHXv8RGrN/rqIzD
NJa31g28+m59XcZj5O8ijqJx6EMZjSq3lmKkHPSJdnx9eudFpelc2mxak/ZoaAp45Z37GqFQuQla
ERzNpiye5UhYxdQe235u02q4qmNIsg/wOpcfErsErKS7lfuZ5EX+0+qV9EtfqqkPY1WfdhvH6XKv
EZdw0RBrEmFbb4HoyWUjMl0qAY37xzqX8gARaDX/q5N9tYH3Huo/+PmQD+phivsXTpG9hs+Z2Bou
mRFiw3dhKma/jUYi7qsIUsMgIQaTQRN9W5/8hQv8remHe4267EXexANP4lY5wUkqdAmui7Lwgn0i
d8FTBxrxp8Q7bSN9sOCkJug0aPAJW8lz93y1TVePAlQEgqPcWojId9Cjoa2o7TzSzNc6vV/7Ilfh
2Kq6v9aHunDVAKuzeAdSj2CjzQxHLk2NiedDdZR74gCCBi2z1kIqV+7bjd6yJVNEC1xURLdQ0Uw/
P9k5rg09lSePwZGMbnGdBtCnULtHarYngHj/qACPgsnivylvcG7KToUMQKCBUi0ygxfwQSPYOlP/
QQpTuvoXpkCr6nCJ4IPfMGIno4JdlcfIUETHoEnbRzWBRI+2ex6WfaY8/wtTvK8E5DP0F83XShSt
4to5o4Jqltb5RB1M+uL1Xnyz5MHXNw76vCXvzQNBM2TrlG8tmgFnF6cNzafiT8HdSH9RAt1MbaQH
NfV0BHqleIRhu7fLVymss1+Raro/2xENMF+xPnY9wr7I1kgoWvQTMfrOZDmUje+73E48/8Diq2CR
STTO7/VcHpquly3/GLdleUMDcnvo4dX4RlDv/1if+CWfhzcmX0uMDYn/7JC0oUUC1W6gYvWiQ9sk
T3mAjoDwwvgm0Pvx2o/RyF43eemCppw3/h9WjQkdMst79bA5stywv9pd9dcQ+v6hoJSZ76RI858D
FFg3Qs5Le1gTYAMnhM2kjDo7Ma4fU3Yow6PqmwOEsgLdjz10ycS2aVCFn0pan7cKvpcriE1eD4o8
0YdQiji3qUgRzHJpH0LgiGiILIeIOlBSuNEK6trr07loiswIRVCZO3UeIZVFI1eZIhOsNLJy37SJ
dgD6ql3R+jlsVBCWXPlUPQANotFROU8ZJGWS1FnohUcz6bTXxFXjG9coq5085MPz0Le/g0aEN2Oq
bTVYLyS/poQILpY+7in9NdumjVKERREV4dHS8vy11vyB0FzzjfARRsOq39myT8WuLMvxqonkFErr
PPqayqPUbmymy9nmQwCA8v+UOHljQznxiZJHBYAaBwtb29JV0pRUkALTuPab0do4J5ezjSl4AIhD
6QUl/D3fQ7UtR6lcsW9pXHntpKS6Bu+mHSMcBiIMtnkPld5w1ekoaazvqCXD4CEhaaJD14Ss6dxw
lMhe05e2f4TGT38EIBKq6ExliXyNJJ/1mtjSeB+lUfEQIya05fsuTytB2OSXgTlTxps37SD06EES
JRGERXJwKFovfOkG6Rdky6XTpuN4sz7WpfWk0V3Qnc3zQr+o6Pe15FZUB48iglXcbtPwFrkvsa8J
rDemdWlkE0cHgQY33MV6jiaTTczjHemek/ZdaPf7YmzyO1HqsNOaRXq9PrTLDIbgL1E1JCPO2+nC
7wnJdEWqBccGQmu4tD3PKSJZ3mWTYJYfo3TR8pa9AnKYXomqsL+sm1+aWZLw7GHiTC716ecnJ0Up
IiWzRYH53kNQjE65/rMfl92z1BfV7bqty6codxct9tT3/y44nNuK4NaxvEwNjhaErh/yolS+NCLP
NhZwaUQQigHjmTC8FxdXHbhF5qkhToisIarTyBEfbMtudXj5Gk3a8DRLpxDoHVgBSDOm/MVsTHUP
b6AYgmNCEsgh9/0ncmMkyCAAB2Abp/s8cds9r8Otuv3M8N9NrlPm0pge9tb87hpFLhfwcQ9Oa/ry
dVGq8R1QIhvVes0anjsjGI+URSKoPu2t8tRshv82TfobkA1pL97e52NOSMRpYV8PDiymD6P7BJva
1xQa4vXdMjuI/1iZLmZKGVQXp5+f7MxcdrNG8wxU9QCHIoOt1r/7NIcqnj7Sfa3ACLxu74ImaWpa
5hwynxNqz54fBRiwBt1HBMEJS1nZjZCY98cx9Hxuai0MH0MyCNe2FLpXpZT/GYLqQ4HoJZKhWrxX
u1j+nGYievQA85pohQ3DVr/YwqwLEnIwUyA1TkA2hxrh6voE8SSqDFaw09yhOqQWkk2jDUPC+lTM
Duo09eBvgBLSPEHqaB5uhiDQFJ22TDwRwgFQxKNZtocb2dtKji+MacoXT5SDHEFtfo2EplGGURmZ
TlpUOaVy6fs46UGJrvU3fM+CJfAtwGOJZq0pPDnfTUWAUPhghLIjlWryQSmVodzbtIZ/RZdli7Nj
0ZYOCJSi44QCnYUEILoHHFAqO+7Q3Y+dSvaxML+NbJ/1ZZr+zkkC7O2E2Cd2JhdxckI6a7SGXCSy
05euSsOJkjyEZjy+QEXhHvyxyO5QQpY33OuCUS4L9gWYTEErxvzwi0pBoAUhoYaWqhHBSNE7tAt7
n9AEjJ8UT5a8XVBraGusD3bBHQBQ50nCWwtQ/BwHKqyq73o7kB3TLmFgVl1p+FnBf2zvNPggf1te
kXxet7jgYYliARECJdSoEs1G6vlFKWsepAl6oJSfQqtPf8SV/0cumuI40idyraoVonCK1m14oiXD
BvlMnl7AK6DYOF9Xr1F4VvJacLxMeeo9D5K7kl/7VZH29vaV0X9UUhKTet0MGzvqrWFotqUQmQB+
AAMORYa5060rCCEiw1UcJchcVHDRrFH2dSXBBR4WSQGvXqKn5YFOMWTRW4pb6k7VItI1yC4g8lpV
SUFGu09Q5llfjIVWN2J5HqKUJCegwtz9hYAgyiGEmEotTQmBDbQMq+95HyC7Q1MT2Yg4sHJ0N9QI
TuAo8JEtSJJ+uG5iA12HOh9V91pkMipMQjLQl+1LX31qyjx+bUIg8n4WSVvVmoUtS7cjWS0d2Bip
mcnNnpzPccwpaJBOdjIzoyTOu3bfpt01jWSUVTP7aX2GFnYNz0pmhnf7xGE62zXj6KHY4+eKI4X5
aBwEmrLtNaz1yJHlaYi+Y6Ulw19VGZfPkIFAnLNufmmwPINA20KNA4BxFgjVaevmkYHTq+TMPviV
UtaoAhSoQ+jRkKDWYhrt+6+pN/oryKaJ9S5wvrEVxdSQ8XASnL3hrkHizJyivk5994GkPjWBCmDO
nECAM4duBYJe30qAe9dT5dXV+vJjDYTRg1yuoK+/EmP7IkmT5kcXGeYWpmFpYfEGdJJQY1EvADNU
xks3N/B8rhnZ3wTvTWsXugG8Q64ZVg+FrnV/uXFdHlLSNH+tr+rCVYYXIrCFLMQG8DB928kWTq0M
0PHEA1HBBU9OnUjHQxJiayW3zMySTY1Xo0wSYEaK4ttR1Eg1ognVuC/ro1mIa0zCDQsU14Tmmns3
qjxSGwsDihAjuKsa67cfosGwbmPhHJzZmO2VMikjj8YT0zEVOk8DmKjQNAj+yPnNup3FKSMEsCd+
Gai6Znby3Bwjijam01u35FF2gdbt46a7+hdW+CsYmhoU5leREfue1eg1LTRudIuMzQ/FHxlSvUEC
uLgwbDQLvgAu+XnnhW0VqRYnlenUbeLfdNIQHtwizd6X/5/iJZPsokoYzWgu8OVeWgRBa9MPhOL0
sXTtG+KYO6/c6rJYWhkyCKRlaJZRSWienxlRKiNFZNt0EnzGBFDHLaNo4XFvJmqqbmH4Ls0RI5z0
/8zMdV1dtHR4G04Zer912rePE9Tr2hJ9+Wl9Myxt7dOBzVx8ZCDpXSuuCZeZcYghukfm2mzrnYJo
0rqlpf0wAeGnVnEDkM7MH8hjkqGhzeZWuv6n5CHfJtTh/W3b3Mz/Y2Teu9FABzNGuWk6rpGPh6yU
7pK++95ya6a9neySPt1IzF6u1GRQIy1LIGPTXXC+MRpopvSqh6HIUJ7loL+t0uf/S9p59caNhGv6
FxFgDrckOylLtpxuCvZ4zJxZJIu/fh/6LLB2q6HGnL2ZATwelapY4QtvqK5q3Gw/5CyC+2uQsxvb
wCMk1wjYjqXMPpsGxoCru/xykr6CrVo91tL9/5zV2bcaOiQG5ixFlSiZ4pLyHX7v6WtZ4kzz/qa4
snzn3yufjKCE3uYfpwyAiDWH46jCIPvn/VEubnJQTBuUh6fi/F5NJ1pH4BXZetngRRldowXGojHg
Ayym9X9xojYngN+VlE1u/+8dMYzlZI10Q47J9KraF3ht1Is+ueu1rX5pUv9vnDeY+CBVVWqPvK9z
q991Xv/cNePt1PUxyJfj++t36Sv9OdRZ1iS9Hunf1OSNpSaGcUCfnoLEu7IVLm1yiqbkRwgrcfud
30QQiEQC8J47z/bwNZxfR2T5o2zo/5nxp+jKevf+rC4uIEVLdPqIcd9opXSGUFCCeNVNM33oV+we
g/6J2/zzdXWlSwtILYQQJYCX+6b3D27Vln1SEQthz4qWxClQ48GotcP7M9q21vk98ecwZ/dEUrFq
lckw5lDsJv+H5t5n8mMtvbDWX9X6aa7/FxuD4/RbnRLEznk3F8jCQqRKrccUJENqPtZlenBc7dow
v8uPZzMDtEbrCwQ9EdC5/J/UsJHq+9I9Fs2wPmnGJoNRJcnJ8yoLg6cew8ACm+zMbmeeSvoJ2OYS
Do6lt9OsaoosMGA3qtXUKe2m6puZS/yxMW//2NgCZ+HGFfdNoJw9ekCY3NdtC77QtVm7okj/ARCk
PSdAlu4nt5DfVT2aj1liT5+xjE/2ua+n/8hlMF4bGeBlxZ99zJIFcikl+h0AKgI5lelljaNdr46V
qyf7pmrcyC7xmlNy7Y+1ZgN6waM3KlPXvl+Svv65ujkNvWqShw3rhLyhn05fDUok+6RpjWd/xJae
tCiL9XmEJNEkaRkmRdbcig6T60Ua/c0KDFdhEghYUuT15kxmqvERpR77Hp8548lbVlGHo7JwCTSG
4EUqz8KnzFMm5nxF+YJC6/CrK5bsbmyglGab2qEsx/pBF0GHoYDbnay+tF8mzOWpKAhHe7a15kcv
evuQeFhzJkuOR5QW/Nw6Eh/Qw1/2gbfI+wTh5B8qVRnuVwVWqVQLw9YR4wPSBdUHat1rwo/r00c4
bO1x8bxsP2mujxu70+xMqZoDrq3+jooF8Lp5VLeDtmK7kK7aPZFZdZc5U/qltAjZwnloU4wZHPe7
DU5u3eum7H+W0k0/jO0AcYf6cIZR1dQeUSDJjmvpiRetmuVHB7fGnXRwCKaJM8UoaOu/ZifDh9bs
1rEIkWRuD82E6E6TOtUdrfzqZbY3H7G8lk+zNRqHwpu6n7JQrA1F4DIce/cTXYd2l1VTE6cCt2iQ
2cOGOKLUQfH6HkeK9lnwl7HHy/DOG7LxILCvuaV+5kcmSMcTYlVYszttsFvWQN/ZKNFFTdZ2cFms
gSIoeji6q0GLN72xjB1f9KekaNZH0LLC3hzOkUqCfZeiJdA47EFPB7iW6p85Aj1uk2zWEdGgeLJn
+4C0pR5RW3fxT/VAppFOgO7XvTKNByPtDn1i4sEQzG0Qpfjd72esiu8nYGWYDPfqaU5sIBupOSSo
KOcVNbfUeUmHvvhY+vqmSIQ3wF09+eiKeFme7ZD86u/0Dnac1JstoeOQJuTwnzLRD0+BVo3HDCBy
FU8pxJlQObP6bPXtFPVlqUJX2vIA8qi9F1bnPucrqmHVWsvTgBterFnYTXaGrfYD1eEjilyE022y
GbXjnk5AlWnLvWPOeexOgBRaOWtU5frlhI23jErN9L6vclZfSpShH3q6brjPFe1Bayd7306jcddk
i/4lN3u3PFp2FyQHnVU+MJtk5ztzF3mi6EKM0z5h9Sl2bSXVzl0SvhhysR/ZUkucVNgbSkAt3wo/
n2/XTTVUBgjwIPjzkhTjBCRkbXcyWysQsR0HL6BYOVGRwW4R36HlKRH58mhQLbmf85bPsXQOftJm
x6bEWgotfbnWd+aKgKAupI8VoVjcXWcV67Gaav2Q2BoElsXrEKM2lfm8aSDhYRxoxjN3isBU3rFv
xnkdY20o/ec21YvIcKf6JR8X7Ys7UrUxaSD/WAeqc36e4glZ9tPyyZF+faPqxfpp0uB+EEM+fvQw
6OZCyhPjQMPDvHEb0950DtWDbDqQaY4s25OEao73d6UOFFWzHYqS8z96JsQ9pgSf8jRb98GKNbqT
1fq9cJoprhrNuF2SrULl977EhNKa49Hy5THDRTFcHMPA77P0omThz4IJ/ysbK5KPlpWaO6xQukNB
B+4WJUmsoB2n5i2rp09LWot95ifVfWp5GuhOf96rJGs/O/NGZxbEkzbbLUpNN/9cjpWzG0bVPetF
IR6GusOttdhMCemhlydrNY2nWkn3S9/2/t4cg+lmdJU4Fa3vxHMdlE9uIxW+hBNAC4HdKP1quBTA
9bRv5qjA8alx+C7nbPyyqMzYe65m3aVGqe2rSpG41byGUdEN3s5cK+PEs7H+Ui5mX2YwFbgwW8sX
qY35QSEUcjL4ILul9KZvnhTuZwcQ5C/b6T2UOienf0iGsYkyNfR7f5inKMlF8hDMORzyqk9fByQV
sK/0+71GeWcn21JGS5P6XypViozrqeh21EZFmC1jvhP9PD6tvZ1G6MX1Hy0tk58RRxY7TGymz96C
X6m2adZJ2++f5gB/JL0QVgSPM99rtZUNd2BvcxU1dZ1+HDSDI+3QEE5W3/1oU7PeWc2odlOCsQ0A
d/NQDBYKBfhVH3OTqh5/A4tOtZSPwgqSk4B0DZ2AN2IB8SuxzMb4N4aP0+2AYyWxhtBK3GNUGSuQ
yMfOTOWtlSdWEY2d3URV7jpHiwMQidWaDvVoZZhL6dYpUR6Gwzl2lyrIMXQsMIcBwTFWMcmTixWM
pvZea3g7u5uHXdYDtPDaip9QeSru9NSOqr43XtIER+aqFtCl4VecrFEWsYQtEU4YQ+70ZNQPoqjq
+6F3HagRwo7WxtVxSLXw0y2tHod2F726nVpk+hio1v23mVv/Pkjy4SbNXeubT3BihlbbZyc987WH
terYHZubAg9Dp6UfO/SKfoxph0081u/ROGn5afYXK8q0RsTCL/QTAKQE/q3kNoXg/k3w/H6ROb+L
G4zt/cCLGSv421HbzAqPXtHuVn8I+JjO8kkGo/bLSIz+gLKdu7nJAg/LFixlnUSEljCw/QF9F3eZ
zGOtW6v/nuDCwUSlA5IHbirnDB69shI1TRgUl6vDdSfELWo7n5S4puZ3IfAn4qfZtKn7vlXKMRyR
+Pok8TJtkK5u5M4b+0OzVlcC/wu5EyBmXhRaeMBczrv3CVsvx1DUPi6G9a2oeHeGBoxLPT9Kzf/l
9eaV5buQaARQMJFSB6BKc+CsL+HP2trVS8Z4Q1Lcj6J2zF3ai81Wfe2JunrqjnlczPX6CSSKUcUI
URdX5nyhnkTbaCPwboRhZJv/zrPHHF1QT7Qc3Vokn2UvtcMw9NdkBy8kiZhSbG4cAM8ArJ6NkhZl
yp3sm8cRlHGYUop7ckGdHZ16dp42mOr/YmW3ZjZcUwcbgnOQ8db7kstamVTJVPYoETYfiMhwYU/3
FkLjS0TX3ROhqaX6EFqwYJy7Vpv1a9PeMsW/8y2gUsgPA9UFQwQu/+/F9VIb4TBCy2MVFHttMb81
gfuAUcd9RQTi1t3JXSgav5+9vj0rf495VvS0Cef7BRrrkQAHq9pCJIkd+7NOdBYYyppP7w/39suy
fVHehiPtQL06F8mo8rkfUNMTx0BQ9pwwgZdtt2sIYcM+ya4Uw9/OjcF+I/qI1N+CfUtDLW0Q5Npx
7oMf9jyTDLSZddsMwXBFUvFCuxcoPMgzqB6G7b0hmjeZVTcmUqVH0WUF5emCGyNK1arUrsV7+tOC
R7sbgzMyn/VMm6sdqLCFCLyj/40ySNeWOz/HjXn//nKfc0+YPr8XghGboiZDnjvr9a2TNU1iB8fF
nBcvHH1PaDEukRmJnD9qH/uir2hoWpJ+OLdWeVeBt2hh4he6sVfDbJWhnTZJyVyW/j/SCP7nl4Pq
6NBu3fpIZ/u9tYUYvU3xsuEqeFyWyr0h4F6iYln/s3EYxxtSNRriwPuBzW378o/2m1Ukud4NaETz
t26dShsiaojgj9wXBG2v8VvePgzbncUmIM6gzaifXdTkufMI0CnAH6mCH2XrL9rSHxBTRZtKZgez
zz6+/5kvnCqwwpDSkDncsJ3n9yXVV2E0CAIv03iaZP+Zwms0atMSCnrz7491cXK/CYZo6HOOt0P3
x0omwEVMr0YpVwyVGVaJ6R6JoxYijEQ9mXJI43laruncvL0ZIcUizsuigmO7UN5dAUQkc4A4zdo+
TclMbcBXm+/L7OxrEIOhyLfUuHdf35/thSsEvU/YAhZXMszjs09ZOK039H4THKUyncjQ9CZarWoO
reBq6/bt884c/xjq7DRYaekbE4oux1nXXq1m/uw7zX1pVq96L179fLTDTmX0iDL3yp18eY7sWEhZ
EOPP1f28GXHT2SmDI3kWdkyA0sN0Ua9GIesr3aiLIyGU4292hTpx0997R8xI6DTWEBwrynchOYcZ
Jmtym1jXPAMurSWhGdESSqYULs8+G9ufh2zmOraT6puos8dAA7vvO/daUv4y2n5ftc5jASfj/d1y
6WwA2AC/ujk+vMFzIopZlno9iOOYd0VoS1TOJUbtQYWN3vRUquLp/fEuHQsaljSVbcDAKDT/vZ41
7gRZbeviOLUjSB5LHlUKpDHpuvvOG09mZdx7pf3l/UEvfUREmmElbHjDNygK061UkASgMjOkTqg0
adiaRj1F4CeMmK0rTaTt5vo7JNoWE63iTY0TOMDZh1yxorW4RMXRzTD2RJgRq7ShKK48k5fuT8ws
LNotSDjB8P17HW17cWeF8cLRwXc2RrJbvycrCWJhdwvVFM28Ei5cXEIMLAHFAZJ4g6EM0L5Fbb8T
uC/4U005dHXrXZkO4l+wcs565dT9JnKeL6LtwPVExwDsyXnQ1asyqP0a8x7ZUILHYyUdf+hTOwzU
rtfuS54mgRPyN2DZghpIv/fO6vRhmpTFtwQt+f8MHiCuR3AIJtpvR5+zxVZ8ZoWWAHYN1Jl3FVIu
sZlM7W2e1+WV4PbS+aB9AbQbNAR36/bf/3irmtlXagWPc5Suv6jQscr2w4zNiH9jCW2cdoO5eWA1
s2f+rJGvLXbvn5RL2wrE2tbowjzpTf9kTFN3IZdAXjtZ6shuLJjLDgU4r2zjzliuPMwXR3PIRpHL
4rQEZ608C92YXiEeBthxxEOsmu/y1v4wSue7JtsrCdOlY0kDnheR47IBO/9eWNHOhZUvhTguTdIc
68ZP7rQ+6a58vkvHhDQQECUDbfagf4/SCCNpXJdQw6lXdHeaDXrnow7p9cY1f6lLi/fnUNuv8sdO
SfFw8qWNjniZlx+W0XlNO0r2Uxc8LcZ/FL3Zwl46qtRACMs5BefqjP1Yj6M+6fRcgVI/DxD9D62R
jKEsGtKg97fgpReJXiFytiTSqCaczStZSKUbgqqjkZs7WGU7Y8lenJK6t6I3MjnNNcT7pSMHUps6
LQgkD4j93wtJiLpqiL3TiFeLdetWnvsBkxvzcZaj/8PpLOOlqefgNQgkJaf353rpG0LX2x4KQEPu
edi9LqljCifZnCnWYN8VuXmk6FdEXVDB9cw068rxvrQ9KcNQzuIy21BKf0+10vhVlq13XhlTcyPr
xn3tGtntfbVcw1JcimcgdYKC4jUEJ7hN/c/tSeNfQsT2jrkcZHfqlFyWfeJV/T++WFVKXgd5Lx6C
NP9JmRvWZwls68ryXpgutqUIGNgAqVHDOttKmoAB5JcdeJhFPqSLdufMrh1JAHVXBrrwHSFfA33d
VHAoMZ29+VO5IOebWj7onva1FtOD17d7mEO3ddp8fn/LXJoTsGKkSQm9kc88m1M10PQsFRkoyQSx
KHigMO9rWlhZes1M78LB4CMwG84G/zjnN40IMGTbW3UsM1uTodkMzUeFazvn3mrKHzkgrTLysoEm
IlIc6ZU46tKaAm5EQ3KzfHqDAzPMtQhGnbPRp0V9305tFrezm0Q5VOmwakkX31/YS7Nlm3LlgKhE
Pexsw9YOUvvVPOPLoMqfZjF/aRSvnxL6ofSzfTDJz2bQXomqLs0RrS2AnPrWmT3/mGhOzQWKJf4R
neSPQb+akTthyeKpvcBl9MoEL+0cHiXMIFlOrH/OXkAcscdqKNmklWcVt75c/LByRHegU2Me31/L
i0MRnrJvAFO9qYb2ndc5c0l271VB9mIhRENNRs43XuJfU9i5FCqitY760cbC5d04CyKUVczLMLFP
snSuEXUoQj+xf/o9AqrICFk2b0Zg7GVSq3hFpO1UaZrYvz/dS59xK9cR9lNCgTv6912X1G3Q9K2h
UT1pujjpTS3yZG7dlsba3iyVnVz5kr8ZS2fhMUUyiuoEiHzO8zp+Y9GXbatBO5YKw7Ld1JuL2G0e
Pl8EqiH0EY3OLfYlspz/qHVAVbnGl918Le2Ud8UUS7OvjaUKuTGhZNeiiHpzfvaXpKHhtGbJEJuq
M4qwk4E7H6w6FT7lg0AcgHxATBXW1O76YFl/ypUGHOUFc7V3vjE4TeSgTWPtTavwv/Ez23SPGmpz
awctv+D7i34hTiAkQWR103qlVLqd5z8emEICAQRTSQZkllk0lv1XY/HuEtt6tIbqtrDbD/9pPDLy
TSSZbIuCN44q52GChhCvMtvMP2GfubyYoFNlOKLB97QmbbWGgazFc+AI8Arvj3u2uf7vuBD6t+YF
n/tsniU4JBz3TO9k5WPRhEmilUOUm5gZhaaRFc+twszq/SHPYuX/GZKaI3sLJ1xUOP5e2knUqdND
bzkl/mQ85Y0n783MN6/s4oujcNv+lo7Ec8L8e5ShyTxV65Z3ok+yPirlBM990KorpaKLy4e2DPpg
BBRvJA07ECVTUI3eKQA0FprStiHipA2AqvRx6fLxSprxdjj4o7RPQfhuBlPnCcDUVZ6zGuDy61HM
txoFnwfHWL/XbpAdZVUnV2b3dg234bArQuhvk9A5W8O+xdSiqCb/FKByfG8Uyg4thBb27++Hs6eR
/cDvSe0UfSA6Tm+4E4Um03xJ2PpaS+FktBMbjFw+R66dVfSbXW2/5oYXmV1xzVHw0vy2Sgr3O64F
bzT+lsYRDr4S/ikjDg9dNzFuPY1c5/35nT1Xv+eHsA3vB4u5JW9/78TU9JOgU7Z36tbO0ne6VtpV
jLR/V4deUrr/EbX/ezhCGuSr6CnzZJw9Fw6B1GwFWYAxgjnGNYS8T+BzZy/EN+2aBNyFTwdd2IKc
TrQPCWLbr3/ckr6yvMEfOuekOdIp90hWgyEJlkR+4D4fllh589SFZVeM7p4Kh7xGDbuwtDC4AXwR
gdOFPZegs2srRWYlsE8ozOs/qMNNNHMAljyC7F+umZOaF2ZLJEUkTkHsdwL592wTo9NoVg72qU3q
MviagHjvgCPhdLlzlDSaUNP0uvnUqmainZIqCYJRc2pQhfhXeOD/1LJfXTGrnV3k2Sv9PWKzlf1n
H1HQ9Z86M3Ff1rkV3XfKGc7wWNKnH0JokTKNpG0kXC4ZbMWo0ZVbnWgYrl8ajLduyHUdcy+cdLC+
v793L0zZMrlwQCewymzhv6es8SMdtLbdk+lo+qOdO9NJ6u7khfrcaAfaWJMI7aTv/hk0dJCvvE3k
jPz4PyKRbS/j2+BzP3C1ApQ4i74sCIfujBnyScze8CJFKrJwhMPxNGgzmKq1C7JwrRbrQBCfLrfD
inIJukydFsu1QPQ1s+/6tBRxW1byLqV3jq6doyH86P47j3ofp/nYjiFoWxtnFrGGcBjt0KmcTQpp
fBWwNeIiwXp+HazuU1MaAk3Mxfjilb2kapVZY+xOrbfLB78Oe4pej3NbtuFitzJE5roIx8xEdNYt
5r0UnRkKo6yO+irACVPL2Uy7p56AqRzDvF7TkGg23ZlpWoeOpJcDvniM6X9DDszQkg9oTcfljAQy
LUvAieRLMWyMYdfadRb6nbuGvgo6VP7wewXVmvCNMCfKXECzAlplaJrdE9jGKW7IJsNkrLr7hE+y
JwKgHeoy/Vw19tPSLi9V4Vo34+KrePa04G5yp2U3pfqyg9ji3VQO6niunDQqCZn3VIjUiFOAq684
KOChE6DKOqBk8Ayt9ruik7LPyqqPRyHRo9aKzjtp1rrG2azpUa61+q5NrU9JMQQ71aTrcSJjCxNo
ESc3qINXc5N99MrRg8Dv/FRWn0QUUr5lq2VFYk6cnZbD18aGyfmRpWlwyl2zIagE4dX6o08UCsP4
K/usu+kD+VCjavzLStH3g3PhDVHi2y2w5GH9MYF3+GY1poyk63SY/w7+qcEd4wZ+UB0OXHKhO6Ef
uup1GWFplT+nKRoJWdvqD1IY+VdrLvudVQfVQZfadKwSrwD3FuT7ILHTD505GHfIXnW3PriVJCrq
pj9Q5RaRM1ZWJIVu7iAQPnG6PoAmZzPU0pxCvTbFh7Iqp1tAJj/XpfwpA6Udllbqh96VPsF5tilz
EJLvfXo4oea1w06pcXmRc//RTid1g9MFOXVd6ZydzhvipV6dr3XTtnFedZ8VTLxd4lffc9F/DUBq
HZwxAWBl1N7u/bvkwmvroJuCwiJ1/s2e4+wu4WVtbVMFJ+CoaRPlsk1e6caM1/S+zkL37dJASHEr
ydC9Iy47iy9xkeoTLQBpD1G5U3vfVii4GnrRfy5VngR7PXdkFTdpbl3rc194jihmuDQEt9rUm6KC
m88zEhvKP4F0dA59DWR5HfqFWzv3nv/zYgITYK5bsm3w778X0+mtPs1KzTuN+CHs8jYVL+jnNf+t
f/f7/v1zlLPrn0qQSaOVAClNDbGvx4LABUooFvFevfzIV13GPsjlK/f+hWUETrXJE2ykaHrNf89N
oA8wjUPhnybLkbGZASKuBrv84LfONQ+GS0MBUkE9ja4olMqzobokR2uRwP40FToSbX01cIQa0/0c
iKp5ef+TXXhLEaLU6b7gKY2xw1k07dqqMYPEcU/d0iw4+Lp27Kg0jdYkuZMZNxJy4fEAmfNKU/RC
0mBTO0TDGlEN4H9nQVrhGe0ykwWdHNmNkedD5wgHDaGroKXWNVErv9LQujAgS+pCoSJmQFdmuwj+
iAq7ZES+dsEQoWnrtonnfE5/uZ3j8eikjdPHGvbTV3j0F74jQ9JBBBKB7+l5jD1VneVQnNBOcpzW
W5zkkIKCBRLmtN2vJJYXPuOWpujoLqCn8Kat1KdOnqXg0k6F4eR3PKDOg+ROjzHSNmJNBnWsbG0+
ItaUx+9voAuT5DRYLm2mTUHn/Fwk+SQWSxn+aV3l+Gi71T/lkpSPoBS8L/+LkahF/E5YNgjE319w
qaeqNgPOfdl7zQ1ye+LF6RYsJp302mG/sFm2GjAhJkGm+UbPdBqNQOhz4J2MVSVYuw4yl1Hq98OP
2QwE0gA6nO0rF8yFlwiDAA72pgr5lnNX61OqGoqFJ7n66d5Mff9r4Lb5FWnNS5/Lo2oHOBT9oTf6
a8rDZ2wZCnFKpibJw5LGFsqaYm4+eGsKVP39T3ZpThRUQGtCUWN3nIXKcpj8NYVnfwJRryFOlk03
yFyp4/ujXPpaf45ydrRHBEYm/DV5EIQDl9TMk7IJG6jQEpWUzvg0TkZ2zYT0wjpi/QF2BfWYAIXS
s/tLZDam20lP2OgW65e+htcSTgKIeTDly/f354f4xoXwAYVkhLBosl4Qucz0zKWOyXXpjrUdOUOA
tWpuzTNwo2RwvQhs6DIcBtU86HVm3Mq6Qwutnk0RoSm2RKNVoiEE32qvG+1P0bsvreccjDQT4ezJ
LJozTJTmtkijJU++VG5yg0HES9GOS9wXRoWF1bw+g76/b5yqfpx0q971c/5LTGkdo3H53ayKn05R
VcfZmf41hqIT0CmqOgc2b013qiftRSEu3/dUatHFBNc+REs2NW4Y8MsYkQvpZ6RtLIIIyki295qp
f7VVmnzzCtX4kRjz6VC2bYnNgQwOCcZ8fUwNtj5YgBjiJaFS13e++WRavXXbmR2CgjL4pPrSRC8p
M6KhofMWeBKqnrKbXbaoF18HQ6sVVVuEvTNDJoGYOH7rkXw/6n2qn+a6HT8btJ7gHxZNYMdjVsuH
aZDrjdA1fa8KZ4q6jUoxJmb/mFWJE/ej6g96lnVh79f+F6m3/itHvSIjkziBFY74MMhmgtyTZwcx
qu+mMf7bUG45dOm0893yS67q7DDg+fak9W793ZyLYgh/AzHsYiMaDtx1YjTd76VVWZCm4FBGPZyQ
m3QaikNR1PkhX+bqqSK9CYl79eUwNXLcB/OsTmvi5N9zY1wPEsWuXZvDVkNpJTiNylaAxSWKfuoW
+CuuFpzdyC0hNCkYesCM9T7bWem87IiBsl1pTOUc4qlWBbHys+TWgz9xP85N9dVKzO4oFzM5qn5A
Pa5PIJ8aZAF8yK9DXeNm3lVzcGe36fABZHx10n34Sbrw7G8+KiUxWi9U7H0afHNZafekRU44kuXs
Wj0Qu2pomi+iz9qj2zTLp2QU5WmBS7HPms59mpaOwvQ6GOoxF4MR1bOnf/I0bXipm8n7sHTqWROy
OSxO2cX+gIY+dXuddkn9WZnDeGelmnbrF2vyMBIrRb2TVpFWTGmY+2Md6cqT8D0yF/kbx/45uNaE
KXZh1j/KorEPNszRFv5aNTlYF3I2dp1v5fOur8me17EsdktRFTlTXcW/IoUxZlmi+YiKP5ieWQPA
tGGyf5JNF0/8f/Vtt/qwbfHaANBeTtP8SdMTbwoLmgM3fmP2kTEsbqx7corzwpzsHSmA92FNW+qi
wi5OGQLD1CKADcd1tSJcZin3W0b55H7tdfVgm9PG9Bvk4zI0I9eXV3wj+3rWWs+7WYw5uHXWJX/m
xRO/XL32vtddn834x6EdkZHo7BNbr39xPdof2jVT+2pKp3hwp6+LmP07Z2zkfW8VqFFBxYsM3Fg/
rpCAYjuvyXQg3EAIhkQJ1fTRNOUULkPdP9Q8x3cyrWHcCJrJZb02J3P03NgY0hqT38b/0UxJ0UVu
siwfc5JaUsc+u6fZPsYOFPWvxiyKo5ZV+AdYU7d3c58CCcfxAZ7YE8aLzvcinav7yRn10Ol1qg7a
gpVvQBSz8whioqW20c0UKQQkqTnjP5rPW096JU6t2ZV7rxvrE22e8l9sh6smtJVXfa3XirtBh/U3
DRjDRSsMGie09UkQPAsXV1F4cxFz8+JOFaMVrrn8kTQqP7hdbYUYGriHIuFLhSsiWqiZVAQ3yJ99
qmYzfVbDOhx8rR2jZcmdA9zD7G6phh7h+mQr8miquBFw95DhNct4sCz1YqQl1+9g+MtzCw0OJ+hM
e0iSEmqXZw8gWMxmgX1nmZqSu0wZyb+JNSQOtUFXoMBfZsUaiibgUgLec9NMZc4XCba2WZn3H+Ze
Lw+mNHTmMeIoketNtxGUMlxDN2ovfEmnP4LCHz6C9bb0OJEtOxWXS/9WGSUT1GXK3W/+QqTZ+Em+
xREzqGr1oVflzr92qTWPkOuKm0qXU6Sarr7pU7DaRu6UnyfcTH7O1MFuRGJPUTG0FEOsbhx0zCJm
ypL2sqY/ZsTv78nlxjKkkWP/Kh05R/pqBsd60buXhl8mrtLGvFdFb6aHupC5u++yfN05XAnb0zXP
ZsS9Vh9qTdWvmlsljyUnGNmryQ5uzSWY/6HBjKfvkGJ67YzZrl+V9whTrHE2kwpz7yZidSPVmiI2
QOreJ2WfxTPwlwIjB9cfQh4t+oyeNx2lnMHTk5NTf+o753s/ifyfZfJc0gUTj9h5+hLoVXPfVlr5
qXAyaBKmJz9puYPTsNFl3UNeO/OXOtDrm0nAHw+y/ls/ucthsNw1Bno+osvoTjEWN9peb6gDj3Z1
Upb6GdiZDLPMlWFap/B9nf4ZvquMDZ8H2hBIBjR9qh1bVEhxWpzhQvf+Gi5L+0A8e5il11EYCl7r
Sn6rEvVTWjyzeM+fQAFg4Tc3wXd9bh8WTXOjeoLq60z6SQbFV7PRf1WmXh0KBdjPcRsVLZDFd2tu
fVsUIrJhI6bmtuqkuG8zvnRjms2DrWt9Gi7tOtqxPm4kv0od28n5ZwA9EdXCKu9J5NOomkZ0hPNW
HlOrM278dPnh5uuXzs53JfWyZwUXcePif1VmNdP9DfRDY6oGH2Pu/ELAst0NVTrd9oljhE1Docro
cHpSPCT/6Atyb0u5Gnu7bPM8nBcAbxDEd3VX9Ht3zC0qiW5/LIw6jacB7uL/4ew8dutGunZ9RQRI
FuOUYSdtZVmSPSFatszMYk5X/z/swcHnLcFCn0E3DHTgJlmsWutdb4A4p2C6w6gUpd8YCt3+LWLq
BHMsT7EiVb8dxpkNDMK6Td0VROS5EWl/31tR5+lgv7XRWU+cNcvB7aM8RD13dAvZxWgIs73sxakU
duJ6Way/l1QcT85iTOeuSnLfYhp/zlBQVoDK8qipBc4IlIexYybBIq3aT1BuB8NMaH20LA+mIqZz
nki+8rH2uqb7YauoKlWVyjNO9BZBRl37q7m2gTVBeMca6U2gAPUXM659t1MB4sVw0xhz5dHAPE3O
8Mi3LPfKUFxPWpvta7eSvqXo7aNV9sshsZy14I7VJKCFTV4Hs32wgc79btKxJTAGHj0WYx7jlvzc
xmocYK0ccww60VGfojbIq+6lJTghRdp9MMkkJCNGLR4ipWjvFHuwH8gFpGzqmhjAuBt3i5jL17ZP
/ilaa6OfRT2zfUv3aQl1j1XOcdJQUvUS2kSlNCGqz3vwcybe7errc9u8xODuuzGOfy6dq3oDJR++
f9M/9aCbXu7I1utWnaDfyDT24Irl0Y6n7wpuErtmwlEOjfjor4jn/LnUqlCSm3jkq8yOslKkrxIu
FBD42fkTUoYgT6qzHNqbck1BcYlL3qVxf5W3haSqtJtzXugKgHI3+VGpybNlkfORNjqWVdrU3IHH
1btk1uddo8vFQ8ftvkZ151wZjRA7N6q6MJ7j1e/MqiGuTe8qj2nBue2S6EpreuWaDEPLs9zBOTCO
SUN1Nu6AwQlG4G34scDBm9HC8Fs31xu3GrVbxh935iSWJxdahKcNUgu1aMCG0nFvlVrJPUYyYcXB
+UpP2DDPRwZLhWft1mHpr4rZ6fBskPnjktpFMAiheOBkWmBE7uSpZMmCDSlvwpqIk4pftVbZJy2W
E0nTfRvzSdkVcwajKNN2ebdomjc7Mn+qejaQgunWc25RjsTVqJ6nPIk9BYNVb0hwrG5Ng3MUh7kr
kip17DYNizBZHATsVtVJk5uNk5H2I2OvFZUHWZeeXRcYLWTGEsaM4oNMj9LD2LXm7VJ2Vaio/fq7
qd2JZxFzAlDR2XHy7pSTCFx9qxrjttgNfUZblkf3LajVuWzxQ1K01tixrc6PeBw4foKFfyCN9ZS1
0S9cjGJaoWa8SoCbz7GiNy8WgL8XW+t8u1pUD44isD6AXJWvR9mrXVgW6T/k/TrXdW/dRy2hddGY
qRjfsOaVPsFioM93ukrqIJr1rcos39jQ0yvbjV+SynxWFueZoEtnV6TTO/Gs1aEXduvPSVT4td3f
6lbR7/K1S72JU9xvCl6YXVU6uoM2R9wfFZ41s99nmX2VNtVwZTAz01vUK4VSj6GMnMWve/vBSKuY
eVH2hsdKc0WoMWNKO68ea9m7x1Hpp6fU6vCzwc3FIwSivlLdGNOIMTcPaz7K16Suw57pD0vLvjbb
vHuyzO48SxFRzCyPSlvWIRkJZevldTI9Tr2eHyGD94E7l1dF3t5kpvVuJMq32lgeJJQMdu08gG5D
T0zcX/VbFGIIsqqZDzJPH6xS3xf4ZkAEyu2bJpo05P7DD8ahlDV60bDxFXmA3nfwZVHWvuG2M/zP
/h6mOSSjCusKg6ScuLFUX0E90XhGOz1ko3amf493LuRUn7K09u3VcU4D/pCcIJtoxB6/lS28f0aJ
t1auvzaKcrL06s7K6p3ltmqoxVnqz7pC+KI7FqG05/fY6YpAzNXWT92vIAA7syqMG6NnT00c2gSp
Y3iR2r8Lp7a+F4khkL/HdzmYg19iBXNlj5GCLTZqIGHRvRrr0ufMfoXGI0WQJKPyxsYUBeilzJ1m
EymQATaxlcjI/aY4zqvZOhkhtGyVThEfMOz7tur95NNx3tpq9qIpdUar28YBPihoGlRteZzoSw/r
VEynJO7XXbtO9k4uo7itFL4CEtS7q3XAY7AzM/2tTmV3qJfR8h2rVRFFOPJbvgz2uUiTkzOZxuPY
4DGwMMb2laGUuxqyz5Uh5I+1NAjRyRvSckVxJZPOoteMCCEYecaF+rOuynKHOcIjOn4Rriv5y43T
m6wMecjsZux2y2LZd8pidAdNr/d1G93ItvktluK2MlULzqr5XNmxfF810YJug3+YNZ5NXqLhYqEV
ehu4k+O3HMZePyR3Q6sbLzPNPqGSq1VcbeZOQWuM9a6rlKBtDTvQ8SIptWaC/ofZEAY/b0M7xmFN
8RrgD5v7Cnpar0ZM6eWw9n1A8Sngsx+gCrLedINahn7w0WnK+Ar7oRn6h/OUjuJHWTnbqdX/tGPz
wcqMazIH94Ms897Lsenok6E/1VG9E/Ua75tStPfKZOXfaGP/WWKHSXBU2N7oNE92xubriqLa10Oa
eZgBzXs3Goodciy2GkvQN3UpVTEjnL1az+P1EDOaZn/OvLZPT7PF7qHE8swwovj3D5Can1NKaAUf
03S2r52p+M606XGR2uDH6WB4c1M89LNmhas5aLdO00ZQPi1K7dYVJX4/1tT65ZytbL5mp1+bKWYv
dZaUzEfr9DmpYnWHYlK9mW3jSq6z9TDlpl9OKqeLMFs+wo4/AdA+rY497UqD9mmNTHNnJUsRZo5T
BgylngdSDvexbpNBWqsnrTSzVwxS98UwnpBj3dWUpg+TGt3HbKh8Q8ptApgdJZbYz4LckrWskMNN
+V5txb3btUsAtP+ymIsa9sI6GRAeojg76+Pw3ZHrfTkV5jGJK5xeZK0GRrHej4jLfF2dfgknb4Il
Lu7jLDbPPC8T0421CTjWDJ9h9Oyr9dIEOVYp3xaTCmHW4f0M8HLJUKcBcqtCeBiwLGe3abCEaRYT
HLclH6BMnAcNDgDWQURYOnOuFf40L4AWcYRHnfJQZbrGjeWvS6ZOu6aiyQZCJV+kdx/t0XY8N0vm
J/C71K9S+Q3Dns6rIZDjE1PKsMDoJPEk1lmBkWRD5jVr/lsambLDBefGlbVEqde+o9rDdsCZf8aM
7a5xpurD2E03uXZqkMPDZIdNozzYcfpWFVFynBgM7WUzyTAardsGJtKu6es7XWadV3alCSTO5LvW
u4LsIPoKt9LvSC+szlmnEsdF/IvnNtS0FYJbP1usl6zPNA8yauPNkYldMTUp+XVHJyuO8NZcdsxk
8NxeXGW9lXtqm53JW2jxbXLcEJzFCeJuM5ZyZeSvrvOONdP3BAI8Y/ExbAqLykYTBIQW8tQBejaq
w/5oQfxcRXJGjA16r6KpnfX1VmmUATex5LFN16MzZKpvavmv2u3oShKl6r1Ud4ogJgAxsONO7KvU
jD1pkubYaeCbRdd8M6PpOx6QLwWvBh9I7MPKJFMfzHidGHcYBpJWTYKVlP2Di1fViptRQJmPhEPR
3pwszn9hQu4GUzpiDNU1RZg2zvdCJzGNtfg4IHfwc20iV2/q3zHUifBRy+IbZiw/dcAB8LJUevnA
UHWx78oZkyFiUl+0qnjTCvJMiTbmuryqwKpjLVwSlVewcuzQAuAr5eLb1YwhphHzu6ml70qkPdJ6
byeSgbNatGq/hML6t6a1Ocm4fho2E/e2tS2K5qzwMnywTit+3j6Po9hpekF1UHfvWPF8X2KZHSyj
4xdlhnKnLeMv6VTEDsXr7UglAu+i1G4pkTpgzuwXhmMbc9hebzCc/2ddhubG7rUXjeKlIVHTlybs
G+aQUyjaacYqS7wW+YKcUfaBMWrdzpl7xZvX6b2c3UMrMcRJupqBBsSuq3ltaIq19FB0KWHVljGN
Z3z57um0E9df7Ty2PW2e4ztApzWMsswM4mj+WYxGF1A8x0Fp8xhHIhqSaMivhdvf1Fn5ttCUUDIq
B5zVsPWh5vhl2cuL0xl3qi6vG2VBrmY9da5kldF5eF0ROTcgCtC+lLJ8NsvSPGeCDaDUtNu8jLQr
rR0e8aQr7ovKtcH6E2VvN07K90eTbjKq9GKc/sKaVDCadOW+ymih8sl9K1qgZR/MevbLwnxcVPTx
Wa++JvlMn+0omtfo9T3esoDhiUg9mwca8CgPA0T/YwVyBX6S7dKG40TqpXEvm7H0basFgrXnvYIr
S9gRuYhNZ95hjLeFRcve9mVrFKGGsZDf99AD3WLWjjWBe4d1Vm+ENjKE0PTXxbR/Mn28iwhECJq2
dsAlC/XOVJoBR6pa8/IGLpSVjs07Em4M8NsxO2BG2p5HgAPfaDXjQRmIoxfSwTUMvSf1YS7eTFxF
9mDZaljK9Q16xrwBJ0vkDQRS+WqlxLfckUBPX2Q3q6bH6Jb74jhlusR0L6epWKwYHDvPnZCvZK5B
wmpn1zMv+NGnxruDGUyeps7D0o/VySkx5SKkqywfTeDRt8F2ftVQfAMZT9qpcxubIifGIMPocF23
6h8VxeGgYS2hDH1CTF39zDk1vE6YqAXVWmlBnOkP+XbZ1nYkPdQSs4dsW39k3mlT8o+TY9bOPqKa
ZyOamrCjIAeiyjBL83ExM4EjIxObI3QDvMcmcJW6IwhvysD1yGXdQcibv1flssJbVEbNU5M+Z+YA
iNhkWG0NZdq8EJRznaf/uoD1h5L5bZhgEuO1DAe9tdD7PTyg371bPtL1svQ79URRmHokJRZ+qkOo
g9nBbhXVh0no74nIya1tnIdUnQ+riMYDi3Y+NqJA3aGOvzvDYSRkmvOP1hw5LIR5XeYLRKVyVYCH
s+oGHm27W3nAQWRD3kKjq9P2jRZGHitvsp9fxVCtO0zndPyt5OpzGkG1jybXd4zkOSPKgDW7itED
73zVO7nusnHrtBjj6DvZAjt6A/KgoE374UqJ1dazuupHV40T8IcqHmLezHnTGd1LHHmAmCdGbzO4
+JJP54qE2+OkqfpL3jopFYOLqWaK++yBGYrqawpCbqkqni4qh8NdAlLT/PqbMsEXdem8WjbYj2VQ
WsAHFb6b48DjYNF/zfjI9ZopL36aZo8hFhq/XZPgfrq2UN+ytm+p/ssC4iFOKuY6/tOkyRzqNctI
UQ0rHGzA2xLbT+D2h9lYbgEfsMtrTLmbxli+xX0FwyfSuvvULF+Ek33HLVAeJzG0Pi/tvnaj1zhj
dg6G37RhXoDLuUq/7PIkrRgTdtXJWBmjpI5svGYTj48qkJ/rdr8KDqZ9aWV0uanJ40Be8ZOA2I1T
OEFo66Z7iNLveZkMoYZg+85anMlfqVx2SlldtcRm/U7JmuAAKGjvzVL7aclUCxp7qHdarzI8yJp/
RiNfQFSsyqPfq49yY94tatTtmrrKgyW3mGAJd/gxDVQN7TikYVlKbKZLxwDGr66WJXvvVPOtdsrZ
TywSi7OJpkC6T0llr8d8BRkipi7Z4xbMlpmIMUwtB0Md5feUqb/wjmueipkZzmCagG8ofAg2dpdD
2/cc6UYx7F1nzPe1LjK/tG3py7JPH52cGoBqX+xipfrmYkFotNnvqlDtfd6v+sPY4Lo6Yzp4xH12
mzw0D4UJEzaN8LwdVQKnF4Dvm3xtmQ0jo7qvBA181KpPhT6D/sK5YLC5mAetjrGS6ysz0Az2frtB
tWy4AVRQ7MGihoaaFLtwUpnILip3sjIgLbW02UMB6EMO3vRIOPPN4m6tRMFPyR08VBfV/jElaxsu
Q2uHtsFnEFdT7ct+ANkurOq+r5I1XFwLLx0aw1uhyfVmiCktEkk1oih8LrmRPrmKK+juG3PfAVid
RrqVu7wDTtUHV79Sh6paPbMrfylZ9wrzamLBuy0AenXbpeXPCOxdgWUfFEb2FJv1rwTvRG+xM+U7
UMays6TaX1uJtG6TPo52oMZvTmndpEpz4xijsR8brQ9SQ4t+J0lUXomEDbpEmXiWPbanY2N0N50C
h0vq2VO6ZvectgPEXYC2hFw0sZinOq/GXeS4MbgMIRerLPprrSzVq6pY40NmKk6gtAXeplb8i2Od
7NlxVjwg/UPeqaMX0Zd7GGq+8TAlfnjNY8wy4+wDOV3n6A7FcrhMo7qRuZ4UCScYwq8M+knYAJvy
dUqrX9Wkjf4k8rek7l/rfLqeoVIgWxvXk56VzBuZPWWwbUDdszLQ3d6B6rqEs1OWvtWoL7jIk4rY
z99rRd5ja/wu04SR29o/1+bcw4ZmYzSMsgT8AuHugejmFF61OqZXM1kVIOaEBuPQJ2tv42tCCbC1
pwQdCL6rUZu9pPkGiGQ2uZ3rhN7b1+ox9pIceit4+m5YDW03GVlBJ1U9a+3sYh4CE1fk3c3a9t/W
JI7gl6F+Z2qSH+Az3NVlMeGuahzz3hiwUezrQLFk/RxPmF1XDc09G5cbuqt2N+PhiL08dsx171S7
mDSMYNHAdKFkvw0SS9fFruxdbcgoVK16CPs0iYPVjH7WKt6iVhulu0HTIA2UuhtAqxPHtK8nxIgL
YH7Kd1hnGEFWsuL3tfJ+cNVHtxxXr9aswzgsSpAmzeRjVImmLs5+aQwa2lK+RIssdxnem36kR90B
3jOfu2wnOOXRc4Ro9VQp43LOKnevKeT/WHEnw2Y28dsrwZ2plCQrli+VAULqdvfasLVSdfJz0ttq
51rjLZvwqU6GF3JhBiBrpztD2pWYVBMJrjSdtVezLg+yzowCHLkw9lRQ5/WQuG2NqtAgb/q5ktn9
oBJIKDBSDbsys/2RIOodFtANALPQz4q1PK+2MdzXwGsUlsAsAwEsblJh2prZnoWK4pgw7fbZ2ciF
6qbm5A4LA3OaSj1t3opaDp5K1KCvCtB5eN5Z0HbLfMIvk0walWJjYVZ1a5OlhxH0XAW9tarhAFTu
y7puCg86vgOBQqU1dfVXUh1hlqcUn/o0ZlerzpkhtHf2MosDC0gW9DrxlZSGXCnTb9i/xb+SCiUj
7VaMm0z0VfDeJ2wqKIvogkgMwb7wkhEdG2tmDtViHzOxUhc3kSsMBoNVJjxX5gQ7pq4yF1/wFz+j
U6FW11EFEwz6IcTXMCQphQ3cPr2e45+VFZl2ILWo+meq0En954shH+UVGVv2IS4EF9ytlNQiq1+6
6GjkXXHSu4YiPE6TO6jg4otL6Rvl+U+xyCaipNWD/wb9W7sgLcK9Ttu1rSNYfVRTQawuylUriqX1
ljWyUwDVzNQCkzFD5uM260R4lAJtezVT87cce09QEum+rwq2SPkSZ3fSzebBB2Bp8jDJtSTZlZsa
mFy4gf8SirxtvH9BP9s4wJf3wKPaSMJbItll5m+T5P2yFgIjXlx2RJhFbvfbykT/eyoz9SrixHuu
nBpQtBYwIry4Wwtgdn4UFAInd8GUWGlfEeo/rhhmHCoszS2OF/+BC0J97sZdAdc1OiI4YI6mlnFQ
L9ZKQ0j1/vz3J/CRfce1UORhVwGTF7fxP5mnaSz0pU0a5Ug6nQPi4yKGEdkSlE2chNksUDwAn4d/
v+jHG9zMdxAZQVqGUH8ZClMWuEk4JH0d01oUB8qrbjf2qgjiIlP+s6QSjrK+aSkxwuCCF88SsKGk
DmAnifKxZwCu40JiuN0XBFftAxtUOMjhMJImrtaAPHnBa+/pXVOmGMmJMVlzb4yWXSE/bHPHq8c5
te5Evzrz01xYKv13Uhi5X9XCZZYrVHnXlkryPVty7bpXekVetzK2vvJf+PDItx+IRJHQGlwDPix0
3FdQzKlqcrLgHTBxT6C2TACL+xYS3NN/fL1cS6CSwJ7PZvZpXGxCcVEk+gA5BZMjTi1Pwy6vCGyO
9czDb11fgr9fbttn/viGt8vZkEdhaBPscZlXl+oFEw0+mVNRU9KObeHsckWZn8g+LjAXn42d3pfr
D12v5ReL698kvstL43eImksjQReh1J9fj9KOpbTVpDg1SpxxptHeWLJ8jZOuOyRLFZ/VOR6vyhxu
VaeYb53K6PnvN//hSOPmSQrEnUglOQ8ZzJ+/wBoL2mgiD0+dQY2jD+mJit3d60bcHY1Ymb/Y9D97
1nCredp0cYgcL2QwqTb1ohqy/ARZZv5eriCGc95IT6za6LHIIJi6qrWjdf7K1+ezBWziC4EwUXCI
/ysW/R+RwzS2FKdJn526WlkDNBzQ65RM51Vbze7vz/TTS6GGIcYW8AXp6Z/PdFLYuvTBzk5DtADF
4Wu63RDwo4aa6e+X+rD98vqQKP2/S11oVBRDG2o1cTLwmuRN9AOgu9OsYZE3a2C1PU47Y/1VKOln
exVca5e4Aocle6lPkWK0mnxViNUeqyGssWUIIckn/5W5vt2Zsel8BD4LH5xtMneK+kJdMoJZRhX3
PIvDkoPVpVVK2tMy0pN8sQl/9iw5T0xzI+Wrqr798/9ZIT15EDD6EtamksmQ6U4bIkOFAV4wQ8Iy
Y/LWRf3PknZuE98OPrytCPpgtZqaHbG9Jt9fYfXy0DdVfZ7NLzOPP/vKsTwFgGLhI7y+2GeY1uGv
2PDKtL5erg2sejzprslNarpdGDXOVzrvT6/H5w1AQsgyy/PPR2lCBpBuV8GoyMfqqnP15Fo30gfy
epFEr8xg/v4VfLarIO6BdkyYGufn9kH+z5vT8s7prZ4DA+w79RjzuiQhQKJV1wLuNhkpHml/sB2g
PX/x/X32LbCZIRrh2VIjXGyfuZAk94xpceqTGhEouYIY4mPx33bh32/xs8VJx0GENMR0h5iwP28x
wloZ8mpenOKxkX4r6x/K2PLZ91p/7M3J9iepf6GH2V7S5eGEVBHpOgU60oqLS5Jq0BaL2xanzlLy
e9Qija8nJQT3sS92chzXvYgVAdFtSHfkmHxx9c+erIvfI9UUpkEfnDpkRAuwxFp+QrIQE9BdZ+FQ
5F+Vd59s1VTvqEp03N4syuU/H6uIDb00Ex6kZUSM9Dd80S3c6YdegVf//Q1+8jhR5pMCydyKK16q
wdKk0hx4GNlpSZfmAM8apblZ6EGnqkZQrGQwsVqv6mkkr7hV1i+u/q/R6MXbROEqbGP7QuwPK3Ue
mo6w35TLJ2miEV+/Tt/B3WGd5d0MSK2D6p7cNNaSQ1Jky3LUlU7+Zv5YDB2xFDODlGQYmzFQSlvX
vClWpgSiRtk9FlDfn2s4Lr9gWCZiH2FhhdDaqTDMMMpaEFStdHZ+3cIetAPT0pfnjGzwN8a34nup
NsvPyer0yKuhLCt4D9XyC0HlJ9sDPSaKShv+hiouaxzXaIeWOjM9ZRxn37XSYsxjsKpgS1k9On09
8ym/kqMhIUT//aV/shFimIOrDbpFV/+QhRxB8qoiY0xPMhnpUgpkso+kuJGtppuREHeu3s9G8Pdr
fvLl6Oz1OIls2y/s+z/XdCFHc8RLOz2ZgzVYu0jJ1vysC5hb/x83hxyPlgV9OJYYF5sfLqyumupr
dgIjA8ju58VX9bY8dkYNkKXN/zEbGB0lEaqcJ5vLEyYT2sX1QPqIsxRNdiqauXlqp3Eil43wF3h/
xn+vPqjJUW9uj3ErQf58hsu8GqMSDxyYVAWBKIwxgClPPW4oeFsRE/fF9T7bh9ho8XzEdAZzm4t9
SI1bK3dNMz3p6mo8O1Pa/eqzCYgL3XX3hSnRZ13HVrcB8vAXdOqLm5tggyuqmuagd2mcBEq/2sfI
tYfvsWtvsrkssu4JKlPRD6zjUsO2y6c3+Cn6F2r1z7peYJNNI7h52iPS/fMp486Gu0Sv5icMRdTB
zyS+xRxtylVc6c131a36qy7TJjtUzSV9wsNlvm+LKYfPxOd6q034NUGcgxabuYn9RfbCJ18uTRlR
22zam+j04rfVQ5XOurHGJ4Q5utfFuhYOzLyJzCIpKe3b5Iuv9pMDHtkprTVcYVqGS6ChrxUhxCYv
VDOHgVo86H17BR2pgvtGjtBzBFoUhzHfsfXF2vvsylsWowCB4CO+vHIC9b4hvSw+5XpKpIMFacs9
ylbamu/0CfA6XiHWviVOdv7iUPpkYxaWiuOvw9/52i6esYEBqN3XdnyCwFqdG2nMT7De+oCM82Vn
us2Eok5jTib0+Yun/cn3JjACpQ3F+tAB6Pxz5ZFRFs8d44GTMqrZLm5dM3Q6zdg1dqp8cSlk0fzP
Lo5ecFvslqB90s9cmhYoCd4iVZfGJ4WM0jm0Y3V+YUhn+ptv8AMTIxj/6VQf8r6eQ6tJ0vOKUeF1
LJCr0l31nFtZuWM6J84pZuUhoMFvcgSGxiOLboE3qkE/TXoqlqbpnLvYNZaTRRLXvnZa7cCp5noi
YcGuna0g68B/3LcnrA2gxlez1zYkyxW2XQu4XZJpR59V0F2wtTuMpPv16D+EOGjsGT87mTSvMh+7
hcAwtDVW0rhHxV3WkzYn8yulHNNEa+wPOX7EmNhoHDkF+NCNo9foHzrHQcdimo2Orc9gGUe1JNGG
oKtpIbq1WMTqw81B+OG62lXKxQ+GtSTBYKHkPBgQfTCQEQOU06UMBCJIpuv43FQa/ghFWmYhuBfD
KGdah3MHLfRBn5VHo1rMwOIruo2XFaILx3H3DKYGGgqda71X0QJ5Yyok+ztvaGsuV88YBz0EC3+B
Wp6fVtuGWVA3RHZx5HFy8y/tQA1m2PSuIKd309yroxGjuQeQx4jZ/WYp7U+stobjqtRwP5Ef7Uon
qhmErdldopaI22BRU3Q1wsOj0faX1sYFyCDUUNq55efTpi+aN4ZLmXfNTvIkeOZZfKVUhIP6TV7U
4dxu/lnpYIpwWqfqq+jtf9flxbrdKBCboRReYx82hjrPSSxDBXgyJ6V5hHWpMStumefCg8uvZ4vU
PPy8jMdpKPQHMSI5hkKCmmStinJfxbnY0jLbPbMlKkupxyckWyhKhT0W+0rTFwhTarPTZwkZFxZZ
WOM1F7rTulxnbiZC2eckIOa9Uuvg1wvsZ5VK82iQJYgCuXXe574QuyonXFIoZXQYpqmO4VRIvAnq
BRueMZN3bo9LPbcnGFNn07nMTR0JeG3fSLQI17nSM+jNG8U+8U7qe/x+kHVXhn6WFSA2lK8XvYI/
zHw1Gb0E7h9kzHrtTk5skpTFZPdkmcMoKOeTNoxgZPptpesOlI9E80diAfauXI0bNB35rlHt/Haa
0+qfBbOKsMOl+942iuZ2zdvxWzepcMqLaPMOm2om1jx9RAeGjqa6g6GoddV6B0s/2nVqNoSrjnUT
rAEt8/9ePX5yGgCQ4VaB+hAjscuiLjGH1NUVPT31TQEfYYzrZD9NFtTpqlMfUwM5RKXY9n/vowF7
tiAIcH3zQ3urEaln9omZnEiwR+2gkKpIGGSizV/hLR+7MIpVl4CjLXadkLWLI8eB0YN+iQXZd7WJ
oEc3nkSU4nCPzbxqrXRi5CHv6rqL9pNhpr/+48Pl5oCzoApRV2ofUpY2EMHSx8g92lOqn2uRqSeT
fMSD1utNAKVOvV2cZfyvZToXBUsTjBdMmt3LUzatxBoZEzYkpUzau46EhLuV8s8vM4EWSLOiLyqn
D494ux49O32PwchE3c7e/0Vj1kJB3xa7R0Ja09yHPWvfTQ2Vpk98XkG/qSEMdbo0XWE2weCee0KA
v1hPn/0GXrCGJYqNM+4l2mvOQ+ea00AdY+Xk5abG5NlkNoelnWuoJurmBhCzxAlDVMFEHfKFvc2H
j8hWKeXpwZjY/gtf/PkIktRxW4f53jFTyvkRwvLKkQs/fl+a1vgk6I+OBMR9NUX6ULJyVUjQ/0br
gWdc1hlawtDa3axZ4qlNn8ZhmG8HVE+PItfrW9HiWPf31fyhiNquR3GMNwuOo0zJ/rxLw6l0UUvs
s/A+eKzQcPyYVqYIOhYwx79fybisoLYrAV5u+wNmOpclapHULbGPLGFyH8U+h6gGhK8bjRL+/Tof
SzUuRI4XsTsYjXBfF7dkoTpaxgLbh8oZwD2gkkM0K/MWtnm/TkRjGkSNEUFcG40nOuiP5aAgqVTj
NPuhiJ7ju7JF+g06ZL3uC+IJllPa2PjOwYvMEdvbTYY8qy7e//67t5/1x0ltq1vonoNchUeEveef
byJ1U3Nsl9I50j1hsNBsjLu5VGGayP6L8+HTS3E+0IIzrjQud5NeNrVZs/Qh58XGt0IdoJx33Xie
IuPl7zf1r13txV2xhWj04ER1fDTsV6t80mutcI49HRMKx01uOCxxqCkLWbwaOc+csIJcXLU+tchr
DtKx6oO+vSFSXr9Kr/zkxjkTwelp0GxWyLbl/M+2RnyhKGcGpEeSWJerpVHWAyx6058JVf5i9/p0
GW4u+0yq9C374uJ9NkahUdbO+GiaFSIEaSzt+wai/aMTHnmOpRxf4QMuCzTObv2JoSYqXGRjxVNT
DErpEZnR3QsjnWMMojcyWhWlCF6GNHVP0Hqmx6VUv3JL++QTtZnVqpS8wFzYif35eFQCSBqFee6x
FZGKP6ZM/o+zM9tt3Ii26BcR4Fzkq2bZkt222467Xwpup0OyOI9F8uvvUh7ubcuChdwAAZKnMsVi
DefsvfbjbBXXRvk3ne3TnPACIGVEa9JGO72lP95CzgsnjtCDo9dU4R0GejtetBOc5dtIEZG90BzG
D36DQmuK5LQCnF/d0MLlT4KU0P2cizK9LycsagvJ4wzgTZqrmSWfNx+CpaHTkYJJzQoZzce/cTZ9
kpr72WcRIWd50aVmizYlR38njTRGdRkH/n0nguRH0joaqya3o/dr3444dRnPfilBD51aEpR/0kzO
/opsqIj8LLSD6jWvbm0xO9PTgP6sWSOoVg1+yaKLFpm2qckaYbrUdAFOud0JoFNq79V+htr/i3tm
/iqEysWhHRUZLIZx8mfMqXwuR9vi1Ot1QcW7WjjwrMSddpoG20JRTi/2mCKPxHVXrz2Bxljoyfl7
LPzGJ1IymKdt1hRFjv5t0lwAmlQDOwKtMi/BzVjFxu+FBGyTGQF+zabN5a3vNrneCWBxjy03n1uq
6Zg66Fd3N25ENQjRPBjUAeqsv0Jug8t8ggj3QrqxZuXwk/F7WuhULhsr0U+j0uQ0O1Nt/cIm13D8
4ohfbOYQCMdN2nTRtGy4GsGYDXAtvYbc3F4M246BCU8W1vVsmjDBVpEpbw0uT/eUOJzD0NVetC7N
MSxXNWyUk4TebftF3YZkzROM0r6P+Rhjc7V7D1m1zt+dvj1FaEBcejHJQT4K/BPPsTM3x1nJoV0Y
U1T9NubOeDJUGrXLrqBmBdCi1DTMQYSsGokppOCWki+6EcgqVqNoJ/08ThYsrtWwKE6s/syMpl/a
rf31hLFkM+ZAG/dJTZmHD8X1ADo48A4wXaqhXla+RGIXNnXyN26IHlnlVIDEwbvfdLn7Ug6uhvEa
mDgHpzwulp2gXLoIenPex0ktf0jRlgxhhv7OBI70PQ/qdFNqOfwy67G/7TPfCBa6qPGjF9bcwPaw
0oZrOstUuLJjv7CXbTu7vxM776rdoOIuOQBjbrKlO5RmelT9WO5a/PVvIPbFq4d90l1Zg9m8KouX
C5HGK7/XYyP0oqWYVW0TdElY4HqjoXXRjqHfHQxroNDSg6VN1t3sYlqqRPheYNCeMScrhJUwX1rn
SXhM/aYQ7e+Z6MhxKRvZJQv04eZeTHP73NaF2gEsMo4YJKPHNK7rbCctgWXJTDBDxpbbbjAStmvf
FtYr4GglVoiX2u+mo/JiYVhl130z0tZYTtk0H0aMNug2Tbu1d1nSZeXGT1PnDuFxuEpw+9h3cpIT
aD+Epc5jgVC/XMwWQrRN6mM9zjtumr0KZr0p3JRCi5iJDxumGp44npqD3ZDk4ElMHz/iVEWYjmJg
Sr7QN42r0m+2idxywevxtkEfpZs2RSyMLLMz0hsBgvmXwvDfLmc06I+17GIMvZ2fLHIkcD84WRHD
hk/C/YVlKTAW7dCFvwg0sR5VLNyNWVcmbIQhtdCNw2WGuIDoaeVUcnJW5jSmf8EAr056H6P+Ziaz
saJ4E5IQnXa/MzcRmLrmtgWg5Vf2XZf4zXoOzfboGZHbLq06LVZDMM14r8zye5zAg+FKNCycxKzv
5tEt8MA3WE+LUU85BkaQQWuZZcMNy1jwAPxb30mWmqOZ6umeRlRzMKveXOo6dP/pWvC7xMwlQ7zO
pyk8aFvXI++rCO7teLD3gSC5k4+69N/TnjzgzLWSbeP6zbEbiYJeUPsJFiIdixb1tUFnpqoin3qC
4z/74wiRBp1ZiYNWdxsFgufplE2GrFomLRDq1mpevZlwvfsCtZCxl+5on4grOIipngtnWY1j/Gon
ZQbtqzA2EcQXOnb2+Ggg7kEdHUpvZSNDXk+d2T8PgrPpAvueDAAs6OCfKG3cPSpwGDs6S7uTda45
JElcvWRSdFjDTb8lTb1osZ6NCP2k43acvrsWPwt1+mbrSRYlyP9z/+BMSXZPQyXfxvmkbkVCBL2r
YnsVD1pAUc7TZJOgONpkLLOHlq8PxXDgJUtZRs3fuPTeK/YoQPuoKjeSLN9p2SU4wRddTb7oMstt
Z1wKcMQP+eyIXxSQwiUFTa9a9LlNfxoC9L0bGC35cfU87Lq+sG5qfjYMFGbcozUOpb4JYw5Ja2xm
YpvLMK7oA445HLPElE9mImfcirrGI8tYpQtXyjtpkxxX3WUxe3hL4Im3rCrD+6uOeHrXJqDHtIz3
NIozjoMj/kYZtd7vfsCVELWti+Uk5SKs5BTe6NFWx96BTGHqfs52XQrAJjI9+3scGcFmsLv5gAlW
fTfbySZSmdIQy3GnVlKbzgsJsyQABw227kxVxdoedfZ7TMm6pn3gVjsO0e5eTlDzYAEIKVb4hcdx
79KUjldpg88Wz8UwH0ROT3TZujz2qlcai2Knff/Z1kK8T3Zq/HCnqD6tORE+Zpnz9mjqLkaqyPdY
oAbk7XHovuZR1e6R9bP94DMtl4mfqDXh1NNTJweWmTbKzXlHm3J47EzuQ6Jx1K0HiOt+6tsTMEU5
+UrFLf/lxD4w7zlacwpR1gpNa4tLw5v9H4lICKFezIlDH8idBiSzSlq/8FR55pKjgLyzYy0XsMzw
pOLPNxbhkJb7UtXBjdmLcmur0c4fvRPYC7QPynOTTSJbBU4vGQE9vZU05rzIeeKfDv2Rb1ZPAiqz
MjeJROKkNEBO6VS2TcLYefaIE6oXmDfGrdUEYMNRMt76BsHGW3gXbb51KUoPYCxM1o68ZRYFysxx
0fVsa/c+kIobMzPscRFEGQzFsU/fBUxIdZjKyfjRuUUO+aAtpi2ZX/MaNQmA9lS5jxCxjF1OCvcp
kZV8L+I+d7Yt3XUMZWStA/G36jL3AXNT0K8RmEqqkwnTvnSt9Ch1qli56HUtBXe6bAmBy/htNW3v
bobUYJnvWuC73OWmG3zcZvJPmcaiXxA/CcfJiAfxm09k7paeMtNNrFhpXHMQD1jzkYGyTabvkjeB
7zitysXgU0hbDXPS/sbAFfigA4aJ3ZEiD+kENBhzQF0Labfu8JMNOcKtiDb62MIMacHRSWdXeS7Z
lgb8SEfP3SP9L1Hh9HNc/GjeEFCsM+WGBplF3lipbmTPZ47x1rCOiq913DKN0TGatX3r+UZVbHTs
6mRr0K5Y90mcOUuM/NHd5IRTA6hvsp9FqcRdmxuie7IznUdLfy6YpfRVXIwQXf5Ca8wzV22hMNwU
JGMM35p2SL/TE1Vr7ECthErkoK2A07kf41I9450GxNf29lbR77htza7/4UxzmgFP6+pHSJDWjnNq
suEjq4HyNVL6N41jd2rvqLI95nlWHGZ2360TM0mXIWxGpMf8EFtctemzD2rltqUlfpt5phttlJ02
W5AjHqtvWd9adElnCCWjyyvHGXZvEsqULzCWeyzoaUldNSx1KRcTqVBUHst815a9eQxGt3qWZoDl
c0TWVC9rCrFr04qcdxVwnHX5C26g108QBalD4EgzG8gHHmZS7RRNsxhTiHoct06GZJV8i5WMgRxk
7q7hhMtBeCjj57Gw8NDlIQTvzuVrxfpZ6p0Nc+dtburhRxhRP1nOkCW+uUHnvlfzPBXLvgj8lRjm
4UjyUvNGkEa7KbNRFMvSAhlakmjWrg3BXhLQkDhEyCvqRW9l/be+LMLkUFlBt4WQSWfKTE3n3sYs
vXd7xCwrOxXJt0yX1tE1Y/9N1lg5SuJsWBX8fvoV+1O362bP345hPPCxaE6zUYzWUmp7DcUIGqad
AB0rknnJvbzYW6XT3dgpPiaeLS9JP3DHQ2gHDVKYPnhPxsbbdZU0ngfwYj+TVA+cbCtSDPypPUiH
dKyqD/OfOpzTlWDx2QhDTFzT5LSxpBhfcCeR12a4qbkFX2vCvJiChSsncGBcDzz8zLRlQktb9I6z
7KEVM8rmHAs9/1+6N9Ttmm9W4/RrkRGBWBextbeCuNsacz1vxwjXhzZHse8HmS+ryfXf5UybzJ/J
MgxxCt7Glg5W6ISTFTEipKlICVjHcwiRlEBbIuLxfrHr2ktPKOfWsNREDrhSv4XgCE/QBgRMTs0r
X1TDCl5fvPJUM79mcd9v5qLFTER+0bNFsw9Vm1GvYtgWa5dPa1ojOezI00gRY6qhj+7qfui3IHO5
BgWy/MXO56c3RdB0j6j2KfV2NowkNPzQ6CxnulHwaKM1oSEpnieoLkRaU9+L4b+/sTmW+QIDerXB
4C0O4B9hnqZ1ddAiz5974UCW6YHILjr8fcPCN6fmvp2l+qa0U7fLYozQJZhevJ7dDoMbrVcM6Okw
VKBnY8iFKQwKhJjuXRpWuFwBsHFj7SzVPZmc5NdFNlivHL9fangQHKNjjh5za5U/MZLD1jMBjLJ3
j2qLzyJcdSKbVtqcHwI9xTvP5Hd1ai+jTUkJdjlbBt4Am1hygMjq1ERU5AUv5cCMz6NS0nOL41UV
lNbWN1rvr7yJ2J5D6acHH3Qv7MXRHm5criD3nF+d1zyMwHJMebHq87bd05Wp9hryVLFMK9vaVGGW
b5D71LcVlLhVSMeBlPm6zIBElHSuhnl8FY1Sj42nsOE5Tfritji+I9POduAa673MJ0qnjdGjGRKF
Y80381gaP2tk8S9piM9uBd2UWkGN085Yu+ZoPHZWz/QwxuStZRXmBA3aY89LS++DIbcf2LOMTZhD
j4W53nKwDaYnklChh9gi/2lksC7zDPQwG84oHivXt7jpJSfbXS22lQDDWmAsWqCkio8yAoIvO9g7
Vc85SqTOcA8vP1kbkJN2NJLGH11XOXgFBszPtjHcSUofN2I0zVU5hfpX0IbFIWuF/VaP+EeBOEbP
XRM58dIDVL2eIgcMbVOkBj024twiCh07oKWZ2thhlvwddMPAqkYzZROUvbFOefSF3bberenYIcUW
nd3FvYgOjS+iEci3kz3Umkkk2tzehCYbHltIe9v5KDUdFonVPGGmW6jSgcFsRN6ec5D7GMrM+o5x
T29mnB7PQ1Oa7UqxNcZ4sNtimcyFBngS2tBkxpyf0vCH/G6wxLAq+jlfUjzV90MQ0L/jNlVukG0g
cWhKvudA+6vc8uq7LKirx1JX1qqxa6zrvFpnh5XLXQijn+VStLHJxQrG16E0bXlr4jSt8A9bA5u4
FPtUcGmndjISw6n7Ow6bJz9pmaMq9vRd7tXxPoadA1R1MsDxFoAbfYKDiltRxt5aeU21apOw/j5p
P34sGg1iTFG+5s5jOHedtvpvdc9inJPgA/EiFrfs6kC+k0mpJwNn+Cbh5LQrm8TfREim7jVlmC3z
rTlwBGl6qEc+DHw1j9NBKjd5turQhCZmzX/bngGZOq7AP7ARlrs+cqOdngx+I2twWDSLFPB31ndr
U5TuGxf9/ugbguK3BR+JIMBoQ3wWGbL4nm6Y68a7oeIG5ZMtNp6fh7TZHecIdDBYy2rQq8QiQifB
K/kPandun8UJvVZjLT56p/s2lBJI+g0HSJgEciknvl7biM1b3VbIRSiu7K1ElCCvdFH+Lqw+W0Go
mEkggs0MEKTdQxdpntlZ2qMAG3ffUmPd09sk5cnm76q0Ctad3atnaEr9MXWy9idyFHV0gwgZQeMk
my4wsruwzR08BCZxbjBUljIDJkNZz9lQthnASGKaq113XGEQgZvDBL6DxatwXfZA6JYmRim2A4z2
2HbKoz0k8+OMDfY7pyW5cAjO2Y9zqL5N3OBvT6XSVVaiRlj0E9k9e25vxrORtOkrS3rwlz2M7dEu
KUw2GFfGRR1X3rNSqXv0K4+jDf2O+W+p2/6HC1Zka0WZc1PKOf0251a0wYXRRot+MLN+1ahWSozH
vX2MUGsc3Owkvsz1bKyh69jeKhYWAKfSeS+M2biJ8PUsfcHxBby2sXSTdviOANnJVmg9hmcBnvH3
GIUd17bQPtKLtzBCORZqlahgLQOAv8k7qR7Nypm/TcqVu9TIWdoSw7C22js1qNLUCn/mPYQ5ZL3D
0eqCOVqZVIbXclb2sWmc/LFtbNdjecaAmeR1cXSNIn/zMjOm4Rai9pkmIGUxhVqWjzApARH43iPu
KeuftCuTNTw1+TInMILyqTWXVeGzaWece4jFpKpAJkX3hANnDhZ+18+3TjoNJ/NuUFIDLNRtVZvj
nWpQcHh4O97zdHa3HsqYO9xLat85nf0IPHi8CwpCVXN/9G9rVB+I4zhj38F1IW20tQL3tilD78bo
ISYv+joqtzlh9cNtYebplhM0ryhhjUlAy2TldhCu/2ZNkz4mPnSN2UiabVdV/u+g79jXoG6deJx1
vYlyh0j6ztfGr66xQyIoUtBt6GoHTjKjuRlVCrzCDyvYnAbXY1d2w9IIOEfNmUeRTefxtCLeqr73
g3j42zK4NjRtmJ9wUiCgnZ5dpq1g95IdKu5UMHTMUaywCl+1BX+obOyt1ZrwXAnKcm7QEZIL7E34
pv2x56zMnUI8uC7IrAYkHdjHll/VbQhXi7zBeKKCDcEYoK/fLDIfTA6LdlVgiId4GqXafVVEEgBJ
dJSE8d1SwKegOnJVKaL4oPh44OVz/X4ZLNXGVCUpZowB3OIhsrudIc1m6zRqvu/jKLynqmtsG3I2
VpDz+jtvdLPfDYfON3hs4zJz+/a1mer6G8JlijSpRT4tN0fvAdlEf4BnMLN2y2bj0mh99Aui+kbK
R8eqHMzVfGqZA5vgzJ2xQXtW396ptFUPYuqin75p8JHBMR7UckrC4FiE2niP1DTcBmBTi7U/RIBM
WZhuoryLDnFpGVRJcN+GU+w0R5fKaLmeCv/k07U1iPLZ6Y9uN8M78zuaIaTDVdPrNHTgQRCT7dnK
WorWYLU3uUpQKoWt8xo1ZfcwuD1TLB+4cC5VRP6XCns/uR2wQ8MEMD1/DXwx9Ta1lcT7IK6Gfmm2
lYvkKeuRyEe0BJ9Vq6dVWsdEEDbBRPQd3eU1AamAWcLGKFeWCrvyLgcl/JyFaPUs8qnfQNfZzjJN
bM6TksyNPUDSBORcQM0iCGC83OZj093VNuVtPvxsgy3IeaEYWX8zlFM/yDLIv6lJJ0cZ5+VNkbVA
2Vpq4tbNpGOAZTnw4cWQc5g0qSLeA7Id36CNN+0V0eSFbiK1Kov+GX6/z26FJiNE0SYtbz9NdbAu
uYY9GtxorymhT33Usx4ZOyc9/5PJFxH7WTcxm1UCqI6+uUwy4NozXxW6FQth+ajMVTcP3CijOeSa
ahV7NOlqm87EWIjC5WblclD+umv3uXH4b9Y4j01qJf7Is5ZdRb1x7PxTcko/kNbCWdGA4e0n4asT
GtNvuxHtz1Ro/yeX8v5vhfOvv/K7f5KqilOHG3EStSDsYuc69FoAtBzn3uPqN99B6wEvkrXmqfrK
8sDK8FZKv19RPjGu+FBPj3b2JjBakEwqfM4jn2QFTddnbkVm9N6AK3OTGm14qHQ2bcg3iDZT0vzo
jVFfkTJ8FsLztPRoEZ+jzUXRcGbUdDAao9RSPuBv1eiN17DgrQQy3vSWVNvs0JNMd2gGqtltKkaw
xxTUb6dojqcrf8kF5Q55X8jMXaQFIRYvfp0/utosl5U/oIbdB1T4FtCGu3Whoa9Kw8uX1H+uPfkF
LQPmVIEREEkuSqUzLQNgDW3gkMNAL73XNgSVp/MG2rBRX/MXXxwJizHylJO/ITgbKc0E9nX6w/t5
cHi0AvTHk0FlaT8Q7Flf+X4uDYbIDbEIwRp41M/eJ6bbGqQK71O787Gq5LDvC6ci4Rke+9df6oX1
CWmGTTAirh48G2cLRxBrTjvo+/bmEMJjzpKG+6vb0t5ffz3Qpe+Cs4drecR7Wc75zJClRwWEBsc+
7lNoN1wY7gqd10voicWmHx3qdprt+etBL/2OAhkHwhNKxVhMPk5HLsJ162IO2/d94L5T7KEnzI0p
p0Xppk1x5be0Li17+NJwpmFDtz/5s2pa0Sgvpbsv58o7NE1DynwCaCwnTeVeVxxxFobq86feCypz
6SRjthVVkFTLqi7BuNtoGDnLUAbPbF8/A6PnuAlQs3jI+rnddwqhbxB1/pVv9uKPJAh1ZDdmGpzr
gYwoCg3bAkIBlqgnIdhDP59WeoOIKLky1OXlwcIYhIMN8+DZvoB/Vtt5x/JgZPLGrUmrbTX47NoI
zc0wOP61F3JOZkHexMma5YjHEp53bheuPTTnyg+nfZ9xIyF+oJY/52RmimuX7suisUqOIdoQ2lg3
Iw3/LuqLcjvJHCLtf5uKpz+FU7iH/DzwyOo8+6RLWXh9L51pL1W4Bd+7kvFJMyLsf/7zOAjnkOWS
LYJH43zjw+Jgsjblem950tyFp66cKtLxQVZ+sPl6qPM9lkdiqvNhIXQ+LSFnSyLHMpXDWBz3A7fQ
w2hCWq/gYi3JPTUJDMZmW9QzaKohff1/DEwTHl0qaTqfnrGaCyODFzDu0+7Nyn6OzpslX9uZRAYf
aFx35c2dT9p/H/P/RvPOUA82SQDz6BTjPgzegvi3BdGVG2DZXnlx5wvk+TBnE6RTKTXnqRz3Aixi
PfwsOa4UJayb9qfVm1ee6WwwJsfpWgIgCRGqh7bL/rgwhhUkv3bSgPW5/dMcwZQN6U02XFOmFFv9
OgJ2GG+jgArwlTXg0tBIbNGsw0VBx336uf84IsQtvDrRty7UdJ38TXESGRZ7D8TZTqJWWEA1hlmc
hz7uka+nzfkx6fTU+HD4At3ARBJ7DoUyJVtBwuq/o8Zm1ruQcre4jwhXj8lEGl/8ZgJhudAQKPuF
QuHcbUz0RdSsQYj3//HIzh9DWDB/ToB4n03x3ASqJ6uNXCApewgRrryXjddCQiW1nb5iXQOrLA10
FwsPoW1yKrsTjFatZ/r86Tokyfu7F9lNdiDMA5Le17/T2YT/9y9DYc+hmEMVMICzCS8bVxQR1+b9
7KI4yRuyTftHNbY35SSu+Yo/zwaOoXiZ0SjDrvHPD3DC0XT5kbztCwqkxqoGowV9LuhnIkdI4STQ
L8mabl3XZK3tv37Ms6PPv4+JNhXbJuhk1Llny5c7cQVwO6VoqxQu1ORabvy8M3dfj3K2u55GQb1P
883nYuZwSfs43fXgpF3kxinnnrr4LZs0Pkz+mN4X/VBeEetfHArlKrABYZ7k3x+HStOmdMiVS/dU
Pcf16JTTBma+d6hgAPz19VNdeG2CHixXuwA+JVedj0Np0XbIHbxgV0XOg6imdV/BlW8IhEpI7YNR
fcX5fmk8gEb8lOC5uFidvSvf6LjA0xvc8XO2m7Eqm1VZOu6xmku1dpEeriqh9ZXjw4XvANuDgzr3
dBCHE/PxIQf0iANHt3DHWrDn69xhMKbx6Mq3bpbXPAjXBjv9An8si7UgvC8Y2nCHvPd7b7o/47i/
9xzxBHngx9cv78I8ESKwACWhl4EVcfZ9x3KCV0nldBcnhnlLgEn4cpISQnCt5fPXQ116bwEHb5+K
EEeF88XeH7VuaqsMdsLSfxWnwAjiQ45x3n3TYOMW5Jw9fD3gaeL9cf0+fW4UHIjupklD/fg8QDhu
SBMgoSLYoXzFTE+VW3X7uplHYlCURXaH7oi2cfTpgqzrvgnXX49/4bcFKoaz4+SA4vZ2NmfIinAm
x58kuR2Uq+9MmQ/EiAqroB841NeSfi8sYVj7sVqhsAcvYp69yaZoBpIeTbmrQXXQAfK8V1fUzhUf
1IVnChwO7Hzv1PTDT+e8OQXfX3RyN+JzNpbeRIrtJkzs4ReGZBDiX/+Cl56Jsg1ARTK8xSfROXgR
ghwDLekp5cE/amImf/fDmVydr8e5MDXxxXAI4Vtw2erOljDpJHVWC8jAjWkn6xC/drmgO9IBmp+n
tYV8fEvXf7yCCrg86snZxL3U84LTb/3HZ25bgm2gnozdNLDPHgHs4CfuiJuKN3EW0Rur0lm/g8l0
Xr5+3EsvkdPP/w58NjHNoMvCgNPWzkP9uUfM7aztVgybmALKlXPWpaGwzonAc6nNoC3/+Ix9FXk2
sHi5K1xv+AH2PKtefJK7vhlT5Ygrr/HzYLhqLHiNjgXlBKLGx8GMhMgDqBZyFxu5m697LHtYjydB
fF1ape///UcUp3syh3UzQHX+cbAArh5hMSau8shyb0Bxw0T3C/JR0Ac2d1+Pdek7oHDssJOz8Znn
/iSUjXEe25mx8wvtbzjU2iQWBsOVn+/CtoOPPzwhVk7wwPND0Ehdq3IRgu1CI2/mTUkLcl/iCV8S
p/cmJuTBV+qjn9+X4HwCNA9nJeYr5+wnNLuJfMwS1YJEbbspckWMZtZbR8wD186WF/YC/DUU3X2w
F7i8zqZ8z3qP7Xhi/ybzCbvzcHAqYxOTFki0pP5nHLpNEkTPX7826/QAZzvQqRJPTdICRAhj9+Mc
8WVSm1SB2ci7X3MTLmZEw70mX7tGlYHO85vMg6Nra4h29U1kXwO+XPx9Ayw/UDgDXDNnJ6WqroYA
kTlW3EDJ90Agc5v5fnISk1RyrcBy6Rc+QYGoiEJ4YNP9+KwNW4bvTyGZrXlOG5GoYdCTwZJP8slN
kDJpZOXRNaDWpSfk8hhC0aHYxkLzcdDZHOhXTXW4izCeL3WHYtXDJ7qtNY2nr1/mxefj2+Oa8C/q
6mxxMdsE5p1ZYckv+uCHh26W/A3kNo9xEHMCRHwPBJuo3ntvrq8heS8+5umeSgkLJNy5gzOmYmpU
SKR2Dm3kte7jaiVzR1OtIgzj68e8MBRvkSIO2GF8xt5pKfpjUzKpLyQY4+VuTkIi7SqnLYjzJV6B
ZJDOnq9VZS+sOeHp/u3DzOHbFGf7g1RaEyWHAJwsPr01VPA4hGn2MhgaHIDAS/P10/3LOzz7IiHO
mXhKgbBxlj8bjzi2Lq9JWtxlyMTRE6shPrKeYmQivWwMtmIS8qlHfW7dViMi4MXQ+1ASUMNZIUTI
QhccGAMo+U1gosRUrfPTRTyPPdHVcpMnOda9gaRThPZjDSochbGoDoEzE4XUmnZJNEXjz8S82VWO
M4lIjMdgNOLnjPS+dPv1w156lZyeuCbBE6YLdfb5q2wYUwVTfNfa9DKdtrZvZDKj68xonH891IUN
Ckc6Xwf9xuBU1P84a/wJxVk0OHJnY7E4VDU1EljQFhlpX49zbiI9nemhzFGK4OWhlDivR5CryCXM
YUW1gA0cObhFf0G49DqsszYl5KiP8P+VhQgee1rfj0HsoeTv8JEVOzXW5OjIKbbubSQ2hOs5one2
GZRtRPeD8q2t6qY7QGb6Sn3n0ovAU47JlkuI9YlHq02rMWzpBMQ7Rc4i5nSymNPeXbvKsa+8iEvf
k21SRcFZTqU7PJvfLrHW9XxaED3Rx4/e0Ge7JiV/yGTS7vJQXQMBXXo02B8QIE5vhmvOxxcPxxBT
r1uGuw4GO8rC+DaxGnvJienKZL5wWMbxSfUeNBs/onu2LlnhOFiuEsGuqKNfg3CeyRX6K3GGQ2pZ
hxB+yebKTHP4y89XCvhvMMVYBbkfnz2Z1vgy2pgMcpwM4qFqpnFPJHL2WAH6DYLRWjaja99wgJkI
YxrkxvQjop0pte4yR9U7v8I38fWfdGEH4o+hPvVv4/FTJ73GM9a3/kjkHqGRxF6NQH5TY1CHQQng
oF6aYaabs99xD/nn66Evfd/CPi3SvnCh9p9936jdXKszJMu0jbgXA5nLapWFKWvefx2IxYNxwNNR
CaVx/HE+DVkre01HbWeOaftQEdr1nOQEnHw9yudZC22UZQS6gMMK+S9X8o9NbqjKdDSbRmDDnBJk
dtaESQnZezr71xiVn+ftx6HOHoiqYmhAxRE7W5oPQeXsOeHeKdUdke4/Nba4xhO8PJ7n+NxJMPac
Fx0ykSelm1pil/vBU1oTbthkzZOlw3uUdPeQgq5cYj/PDJ5PUM60+Uq4Qp9tMrVRMghMpx04C3t/
Akhtcln9x94+yz6jkM3Cte50eg9Of8UfL8wslJ+U3Fx22JSnnWWV6kj6abThUNFcOSJcnBuU+BCs
2NQczj3/ceBGTk5o5U5r01kGfeqtTY04Ik5r58pifWko/Jo2/NvTynZefItwLaJ4YhoiAW2X8VRG
W6z9b5y58vV/n/BAegR6Bao2NN4//n6Fas0wNUveUkxgidO0emUlyavU6CK/HunCDs3qbLNKoXhh
tTjvZQTJhJu+d7xdE013o0zvK4wDwu5XSLEctKi5sS379E5jO/UdxFfs3Sap0YJs0H5E0ZV8R6m+
qob/XBCH+kU9kF8bxcGnTAfqjkTuTFQf48yWS0Cu01pwnFuiyKqurGGf9mBusvwD+JpCcQDp4+OP
jRsmFVUyAdBCcDvjV6MWt3TDXT388/VvfW2gs7caquokp2QgFex99Q9HXqpW4XIk+efrgT53y84e
6fSX/PH9CcOMBx/1Lhlx+ins+RzqaV6RJbR1nclbZKecPuCscMAI37wGgvm0xJwNflry/hh87ka/
NVvtIPP1yZbMavY5jDmrr5/x08f47ygeFQJUPfRMzhaywkyUrzuogJi5X7oxQVQLjU+HZGl9PdDl
t/a/A50XBaoxHTLDM7EIkGC4MCWlBxhWFtyogKM6Xb8r/ZLL43H65GSOCuuc3GENle93YCp2WRcc
RdIclBFsNRnUtfYfvn60y2/q/4Y6OzPNVMKyJOLRWkluEFQQhIZXludPh6DTa6LbT7o8x8BPcUU+
iWoc3l0HIQ18ReKxLBSLXfPo5RIX4qGBLPP1M53e+4dzIANyz6BrR3kdEsvZvAgBPzfo99yd1dW3
Td9W5IfOz9bs3UaGXKehDV7DfSAI/T9qDTjlMTD+OWTF1JAscfZ1j5kVYfc23V09+Y8WxgppSfKK
y+4729Pb1w956Vf9c6zz75uWrFdR9t8p5Q+rsbS3CMhfIivcYLo8Yiq7N9zuWpvr0hcHQMQK+Hn5
V5zNlikw8z4yEm9nDN1A+BtcgC5onugnXmlafDoTndh0J7ITVU2L0+XZL5lVJlVGsDt4ypK/YhGo
hTlglND30nbvoim8MkUvfHDAgvCooCowT2Lfj+uVK4bQxRLv76TT/fgfzs5jx20mXcNXRIA5bEkq
sJM72G23N4QjM4s5Xf156H/jpnQkeIDBjAEPXKpihS+8Afbs4FZdnn4YlqVEy0i7ejmvIeRmh9IF
xStgHQ+w6eZ+dCqJZAVdjiN+xU3k6aM+YGzWxfLo2yvU2BWtOUhAt2c0eKlO5ZKb6X4VOhAVge5f
U9A+81ntFemL2Q0qm3Rp30+/QTvCiuUCHq1mNz6BG2oGhShxFkOQ5PK23dptrWdkrR3jpaGuirfm
psCqRK2TmXUMYa03SH5+zkPjZ3jvOYPhS7Z+hJW1U9FYmOfOq5GiVHFIKc3PjTPT2jH9HGFZNHGK
pd1ZCK5G8zX7ja3c158fCGqTkhrq+OzyzbeBeYbsBlbOx3z8HBZIrqpQEMbxY4rkZAEnO8m/yvWX
Sdd/GOPz6l55eYG2atQn42/24qRlWRWXrXnMcBONxvtKQjimaEC630TRQ2p8zbqbWpm+FfGdltzS
Xtmrw7WizZ86/naD/rUIW7wbUoFTopadeRTVoz2/OcaP1YVcE5EnhdH3ro28xuhcrIx2+BZ7RmXu
TbQNE8TsnfolruDZUKHRenRICSNHI8XI3rwtFedIpOU66uqkAN+kxnPdhiDjZHgY/4rTr0v+4/Jq
nrlHbDIRUG544OkUIt7v7HoE0SY3eL/jPJa4DWjkI2rD8bFvm2oPVikJ4KcgcHp51HN7CEc5TtQq
fUVcqb4fVl/mBAfQ0jiWffaBdNY368qvnN53inZfWp3XwXMRsuG3xrTTEqRWh2sWepuHnXScHgKo
chIwxj/prGEeg5yXg9F9rEfioynCV7HyCi9P9OwgJo835XwKLttacIHSsdKVQ46EcooihoGxiWYW
4eHyKJvr6b+p/DWK9n41s0auM/wbQTSZy5sRjd9KVXnqkYK58tk2r8CfcbgAV7aqRqt123FCNkfT
F2nMgxrCm2eOBqrHeZXobptF1YScU3+tW76JVP4bkdY/gR4tpxNYeizLrQmMOg8aq+8/dokRHXO9
TjuQZNbiuFNcw5hJ5ZIQhiJM8ZiHwvp1eXG3e/W/3wAOFMlbojNev/erW+d5Ded1nTWCsZ/axpru
xeJwz9lG4xYddoJY9ChwFVH2Kjodxba4/6IPcwKwbdQ/X/k167f86+JZfw09UwRLgRCgO74tW0mj
EFk6tCKwUuPQRbe5PN73vELW9Kz19u2c9YepeCXk9hMt8cdI8/rqynbb9gD/+w2cGHVFHvOD1kvl
r+yFGtfQpjY2a2Sg7Y7Gy/xJRm3BG5wJE1uVd2ApkFQA8Gk+l3nIqUbilctvrq9dJJsg788voXqy
6uUAPqZc//6X6HYtF6hCQ/rpxjsBwVIf+B21YxzAO/xQe46D2lzJCNZ/c/sFDBJv6pawUk5EH5tq
yJ2ycRjTjlEgUY1ne8w/YHgbwMjy8QW8Fn2cHRBLxtUZCu7TtoktOXZrCjMvAyHs2zCVHhZDYCQU
Np+UoXObyIz9y5vs7IDsd7Bhq13ItgUpT2Bn67gvAzNfPqdFozygxvEMSB8L8CH7ZXWD8/HyiNts
/M+HJOBBDJeSG+2EzTvUtwjXi5YtNdDO8sFstR/6tIp3eInI92gCorqFlZE7DfZ4rw00p9LBap4v
/4gz1+ha4yFq5iFk7mtQ+te2dvTWSeCfikDqbP3Qj4t6MxQD4gmozvwvQ62x7XqCIe1vhprHJi8T
bSqD1tE5pTVpF4AhgryGKvzlWZ25tFfjT7IEXnhayuus/5qVkobIk2hDGRh2+iUK25/IUfiKOtwu
dvvz8lBn9g1sBOABFP+c1Svt/VAoa2jS0jSITnRDvcvAke0hnls3bcTrDuB42NNA7K8ASc5cAeRC
f/hwK/1gy1wKk8pAb2kQgSmPj472HQOdHoOv/m4uZn8W46uK5uSVh/DMTvl7TGcTo0czavVp2Ikg
tgvA+UkPXXcK2jh/u7ygZ74dbhv0h4BTnTFD7EtzGkp8FwOtwbWsHfraxSod/aH00CTWtazr7KxW
eh0lFdKPbUsewZHIzPJ1VjwduxDtTlcZgc/ngof+f5gY6R1Nay40ctj3O0UKhdlaYSKCXpte9Qz5
Jr1AsADWPfYtLZzny8Od2ZirocdaAV9Bd9vypS6KUq4SswySUjbCIz5poQGWqm1Mb0CDB/MlTCaK
3RSNU/f58tBnIpiVxgG+AowTr8bmpC91nalDxUxhEr/CGqFUDT/AzUTiSYVC2J2iWll9MLLk3y9x
BuaZovDHf7YVgl6eI9WYTBF06BJpWvmc5ubPCClHd67xSVTk3eWJnts9YGRWKhJotRPcSkbpg6JE
WQW5wV5F2KZwrTDFQcRwriypzubYPMAottuUNVfMA32G95tHT4y6w6SNEAj9WU/uu1Uqd7Cv7Jmz
H44UAaARTWcOxftRLKur7UHlXinsJKVVYnxC4e576kze1Ak2THswnQ75mab/fXkh//zL2/nxFq7s
lRV+vi3P8c1MJylmAowqo4UABC9vvKLR2TJaBW4OsQDqDsdsqYunYmxrw2va5b6dc+xSZ4RZWz3x
DL3Hg2NE8avbR3IvOTtF66vMn2Rcrq/chuduKQhEOi2IFcu37WMPoV1mncJjNklh4g99+wLl+YtW
dY+D868K89zvNvhnjhLGDCDXNzdvOaJenNvEQnJVNoY35CEFiNREDffKdj63yVbmEKcWe2OAq+8/
P/7OPUJlLZOKc5Rm+7R00za7spPPvV1/D7KJegYJyfoat81AQqnNw7SMZmB7zAbNV0f7vtCkpwQF
t8vb6+zEwJkAniOaPHFn65G6bgpUNQI7LZXvWW5LwSg35uF/GIVKKM8kISRSCe+XL0WoiqoLQfKA
RroXtxKgXAPt4MujnDujIMgAoEDutU7C/94GCJurhP+gGmKkVhVgkEvutiKB1WT9jLJu14bWQW7k
n5cHPreIFqE/Cucwi6mKvJ+ePOZExM5YBmoHyyuZV1XrNLOvWV6fuVNXxBrsHaDU5BqbTYiLeTNz
1EUAl+poSco3QvBfS2pfAa1uS2pr9A3QxeI4seFt1vL9dPC0jRDQzJvAAbP1YzaF89iGkoRUHdgq
cwFvlJj8CSnt5GAb1VqxylMPXQPFE+0Q+yiPGB8mMUTB5WU+N3+4Y2uQTNsfxPX73yUkEbVjqNXB
0FZohcs58t9ZIWOJMl8jcF8b6mTDqj32VXYdjLNZHRS0PL8Yah7fNKAi95dndea+JJ4jZSWDJIne
Qp/Xumqio68eWFL0K53tEWoiObPZiD1ElWtGQecmRqkGygFo67Vf8H4NS8QQuJfHJtA6I3mZVxVc
o+pqX6t668pxPHOdwapjZhh/aQCoNts1qe2qQoelCUZHfQvV9JNuWAdzCG+mctmFluFHMPuuPD6n
xQhOCExdzgg8O2p6m707ak6NZqWMYl5KcQ31FCBb8ifHfLXUBmlXeTeO0XdU7t4GAFy2dqUH//8M
z9YEwbe2tdYr6q/0qrCLYmXAVYE0mT9kY/aFVrooyX6R0W0Gcina/mGx01/q8KVrmivn4+T+W4vw
FD8g4zvgurYW32PR49/ew/GTRn1XpeYj2Iv5EHW65k6Tnbh2V1duLGfPkxJe08JQ1zDrXZjC4LSV
eYxJYxEv3cxcTI7RJKmVBLNWFOatYgbL1A6vYWW1w005TSued4dwKMJSmH+kTokup5bqNl4GEQF/
p8mj/mDnUrncJNm8FEdb65FmQ0Ecde0xR9jMkvQCnXlAp1xAsFl8yvpScaWTdrJpwU/QqCN04YLh
odpsWiHPrTrrYYKcDDWOYmiQuDO+yLEapPFyV+ZqkKXOlYNy8nysYxJU8s0ooZEFvd80TjKUsJMZ
00bz4oDAqnQcuequHI2Tk88opBygY2jWEE9uRgmNkccP9fignRBMz7v0KULr9TbvxmuZ459LZLsX
ViYh1CgVJLK8uWSKZICKWSVpUKBiL3JEC2tteoJ/51ttfUOBH9cB4y1pjHvZ6byp0I6WmrxBUbja
HVo/18kvITkAWkWHlIfz/dL2DZpjSt2mgYkEJuJuQzihQ2BX2CO09YwDTTxGjeWGE/SMXpHywW/0
OQldgy4kvn9JMj4goFRhk0CHPLo1M8dBWzi0jU/1TIHF04AzOG+XH4QzvxmKGzUTpF5WmOvmJDXl
EtHf6NMgLeJd28rClYr6DQW+ygU5+jGcRXW8POLJE8SGIDlcsafk+oz9fpVUPe/RcBsQMS7bg6yQ
7auG5Vr4GkRd8fHyWGcuKdQwgMeqWNXh6LYJciWliFBJnPgiWicQgpNq9YfQ88mV4tJe68O2PzoZ
yHNKWE8p2l3B5fHPrC6vEfGTib0JTrqb8ZGvxs4QSWikbcydhNY7eu73SgUwC1jXnrNf/Ov7zsXI
4iIDAit6tV1+v7j2YKkdSuNZ0LSagmbjEiEgh8UUwsSS7Cidu/Qiv7LIZz4oAGITHCEwn/U2fj/m
pBBw4IiXBYiDtr7c1b+VtL7Fwi73zUz8I8qPPvjKPcV2EE1aOnjbegquMkO0yD1UbK34lbfO7UKZ
B1GDWf/3KwzILOxPqA203bffrgjrRAmFkgXzMIY3LaKJjwOO6LeyWllXEO1n7mSGgqlPYiSvp/D9
CtYClcBimrPAkfver00LODIJ+pVQ+8ydvBplceTW5qOzvSh5q3vanE0ahAJt5LEMeWZykEWdnUy7
y/v+3IRMmCEwtQhOTiAiMg6KMeKraSAcIlqhWpEfm/SF/n0UazXgXtvHK1z2/bKhYQu9pDbXm79C
XTOLy11j2sOVUc4tG5167irkDOjXbu4rZ7CyNs/bJHCEmqFwaRu7knDMjRfT+vdlIx6gaUWLTUc0
arMPcpGEU2yvMVUu54caDcgbtQCW/m/LRndB5UpFxX+19z45rwimJrJdp0ZgqUW1Q1i9u7Fxnf92
eZTt1beOAm6HWgkwL6DGm2rJGJt6VeS1EShaMzwJvRMf4paqo9FK6ccZrOWNs/TjlYBq+63+DEr9
j6gcIMvpma3w660y2cBUsRv8CBe4o6Rav+Nx/Ed2J72atQq0QqhJwmXAXu/3nlTTw0fXaAqmaXiV
e0hNs2ncTVLqWR3OHZfXcnvD/hkMFspazkDUZLvR1SiWmzlHlafNawpxeBF9VkxSDmHZndcoTfjy
7+PB/wN1hb4G8IFNSNVFaDmnSdQHkIOQ8Az1+FF0pd0dCba03lMtfEqunLIt9mhdUPqMoHpoqKCV
tQ0LjDDOLa0p58BJocz9TjpTMh/0PJLjp8rSUbLB6zdVg05FN3eX1aXyhMdt+tsoRmvflZExu31G
/uxGCGZiLzDjBglATbLkm7RKuy9ilsMfg9Nmd20vmeqT6YzKtQLhmc+EJySofSJ64tAtm2osdG2J
B2kOrGhYDmAviuM0tfmtVmTqD0qG45fLn+nMbqdCQVESHPr6emxuJi1WtYFvxXg4HaONkHmxLe4H
xf7xz+OYMiASg2oQZq3b7UDfrLIjuZiCsc5R1+qM9tDaKaALOxdX+A8nBWi2gbmW01TieZgk27IT
8XOh5ovGVl9kIQU1PVuMIGZzKA/FXFdQvWh0oMPbOQsakA3q3S8DHUUH4BKqtR7YPWP+NAHPz0Dj
och205jQ1gMlatBoHctetz1j1CbjcHmJznx6fjaYqrUxz+Wz+RRNNdrGPEhTMCul821MJ4iNkVoe
237WniMZcZPL453k/us6UeqAhb32Vk8SrG7oKklarDHA4ixU9g1QlZ94cH+Th8Z0wK3rUXnIqfQ4
O2Pumq9IJlT6Tk0q6QnTH0NcuezXOPbvzIdfAy+b954EhD9tMx9eK0sqw6oLnKlpb6Mh048VKjl4
S4aVfC9kfa65pxaUOqwhuxJjn1l6pJ540gg1VoTkJuQtMBOqu95qA9XJfkdq7ndKheOMM8iuOofX
8AnnZoqlqUx0wwsNQuH9vd9OJk4W89jiaNLWph9XhfwT0E32rZrwAprytr7TSqdqQECm3TWBr3NT
5awTw/3XGdhMtenGScNmqKPItaJ+7PBL0w5+PMWTi8vVleb2NoZbvykHkFec/iXlpU10ZWP00eI3
3gatGqcflLlsPKuZrqm6nFvPlUxLixktWYpy79cT5NiCk0uBBmOlTx6VC+XQVKqxa4tsPuizJu06
qDZ7R5Kr58tH6Oz8SCWgscBaO3Exr0LiXurJbVBqtXIIk7gPitKKdpdHORMGASSm0WxYEFZBkr2f
X5qLTC0BXQZ9oQw7/PI4I3BkPcwHCp8t8iUvYcleHvMENrZ+OshJFNXB7ZhAlN4PihRCoiHL2CES
3EiOV8cG7QnRlvabRm0dh71U2LLHy1/ovhbaY3dQZz63P4SZcmcBd0vRF4zq+Mrlvg67vSVICviG
EABWKa33P6sUtg5eO+ZnOSrefuhHR2OwYH2M5d2gw7q5vAznPjCDUepa26gnl1Kq2bFMBbrjsyYx
cuWm4i1GW11Z7HNn0qF+hy7EigXbwtMjIef4AZSMIrJXJ5dA4tbOB0f9qsZSdOXWvzLWlutiwU6d
kV/uKGfEz4RL2DKFyT4sMalxmmsOw2e/FlkCh59AkJR787XKaTAXjYo6JvCxjA1HDf5csZdh8TJa
+NdwEmfmBh4XrRk6g7xnW8xAO2e0LNaDkhrz8okzZexlbcxuJ0rvj3KuTt7l3XE6PY4G+qWkWbzY
QF3eT6/pjNHuKFkHOJpV6UcntZbovtbV8sc4Tf3Xy4OdTo4dTw1orQStULPNgUyJYglf4yUwcryF
jXgEPoqKfdR/mHL9SlR4JjSgkaaA4OessSe3IVSzpGNqZoSF5A1GDrMbiZHSdRZaMd6sdDBr8M+z
npGMn386c5c5ftqI+IdkdwjNWSn/cyW2P7PUPCM0Sld4xmnHcqrUenEKdQkS3S52/P9CP7btBd2U
4lqyfvqcYKkMQBiUKnRT9Hfef1U1VucJpUE5MMZswAykw6LXEqVvOPgpORgs+3Ixaj5uLPXh8if+
AxN8f7up9LrWnBqG+9rNfD90hAa4vtSOGWhR2oVgQ+TxpWziBX8UqtIFHmt6lXvxlOm/4jged/ik
afYumdI23+d6OLwlBiaq972Fgij2VgjW3c5FIUsHJFjiwk9kDHz9OR0mV5sm7IAFfHGfCFHOHvUQ
wLtf1kqT+Ebd98XXRV1iwH29GmueDNBHPtj6JLq7DKr9dMPIku5Fi6GnXhs76jFxkkR1mwIPAiQ5
w+wG11+jx1kikj8pPbW1f34JQBCjPAGFgyD/hNODe9bQ9yTXQS3VYoepEoidVmpE6s7DlB4vf5k1
Kjr5MFxk682ioZq12RMGh4TXbUby25CLfVuFy72WiZnppvJduVT1PpGhaZmiU56jBLfjy8Of2f2E
T+gFsyeBf1mbi0ZNILyVamIGq3pwkGN86A5G17wMtXWNH3NmpnQkKanDryN33/bklpQeCX4qVoB3
Vf0pjGX54zTCoXALti59EUrUHwzgaJXbVkV7jJzEfr082XO/gNyNWtmfWua2kun0w1CmOOUEZqXM
sc/S1790uQMoM0qReqOME6o7JCOya4EoLFwwYYlypS96cgesnQw0cFjvFSdurH//V1vUHrU8W2UM
gxglebeZqhAObzPQ5cYDJpjlJfTDiltQRCSJl6d/EnLQYyD/19ZbV9dO9F3RaO6KHGPowMab6KWc
i/ST3czX6PtnJgjinBYKqT8KSlshKswjbaFDQw1mLOAOKm2EwDZK1VcKCx+GsJF9J1X0ozlF2AZf
nuDJQ7ZOEJgm8EkEUU42M1CNjBJVagV4mxV7HBFwPqUahzx1O+AyrXRFceX0npssFTYKlUBtqHRs
jg9JrkhH+ssB4aNx1GrjdVKiu1aB0lSoztepV4zDEopr7iIncTsI0RXYj84WKqwE1O83UVcZkdLX
vRZUrUVbVlDgqzXzOUzj8QbNjs5dpVWuPCEnNwUZAjciBQyCd7qnmzEXOxp7CwlILAmkzou7EK85
xcyfuli5Jjx5Anqn3QdEkz4l18QfYuz7+SWmFDYt1vRBLw+li1+085J20ir5Y8gQ0Fv7oUBmc6dM
duybcuIcKTgU//oK8BvAuwNkAl6EnuHm00796nU4NXLgxC0CR1Lc3lSqjTlN6Ei7y/v2zMEkjKVB
RXkdLa5tXLDqBxhSrChBWTvR7KrDJDn+nJl4Z1we6NzCknEQfqDHBOV4i3kPp7yQqjzSA6xQsMcN
69TNlcX0s7IFflADQik42C7ksu9iyDt/0uNrL86ZQ8quRUMEOXx68FuODEyCzh4cYQRqkmD8lBK9
t5WsuqLXxgMZsf50ec5n9u2KEAeKRvELRZH17/+6cCHAV+mYDAaJlpTRi1vK/E6ZF+szfkHar8tj
nTmXpFl0Gwm0CCi3H7K0SwNlAaEHUROBCIsFrueE8Gp/V2mRKXYo5SnwgsIIY63LI59uIdpmGnUC
Cq0U+LazBCYXKVlmagGOatPtZDrNDTyNcX95lNO1ZBTa8firrBW17fyAZ0hJliV6UMlW2hOyGjqi
myUKO65VG+nb5dFOdwq9C3Igi3YqUJrtCTQWFRzjXHLLUSR9rTCA96oUd1UbA+/HWlry3eXxTi9z
bnIwrWQD0CZOqmdCJeaKwKdQSRaxL2P16Jqzru+NQv+e8nbuZCkGRdyk0ZWPd7ptGJjxqNhB/idl
fL9FpSxzarjC2iq4nhzVJen3SdTOrhYm09dKNutbTMOaK7M9s2OoKwEEoaULRHlbmayT2agbs5Rp
syZtSdWlmSucPRt86y8v60nURXWOQMck4EGgjjLo+9mFdZgVYz3IAcadnpwmnlJhvYnqrknh2SAD
mbQbS4r/fU3/SIiRZa5Z7bacY2L+2KlapATGlEce9nDmaiZZfQCPnf3EsRpgUSYpV8otZ3bQu0HX
v//rrumzAbwmXZhAWazwxjGq1PYEVR1ou0m8zG5MaI8LLqQuN+/yaAour/R2H62qDtQLAG0pVJqh
hb4fPu2VzijtxAlW79A+DkwnciW59PF1WO0kLw+2/azbwdYf89dcBfX9SUcscu1vuzjueNK03DTK
x3WkVn6MVNtNk2uajmcuoFXTh9OCDBWP5fqj/hpUH0SdVo20BEBxs36Xqr1xC4LGWnwRNt0VjvKZ
r7nSfdZsYRXj3T6WapZggCcLTOim0d7NznAoUql50yPolPipWtiAzsrnbqLpeHlpz1x8hD0r488G
3HsCUABepXMoFyWAZBe5uGUWO4m49iZpcgjhavyPgvecTCI69stK3QKKtMXlhOao2GM74QhohYuP
jOJ8bHMLxS1LKfxhwZXwn+f3B29ExAwtRt8CJDP8fina4QlVpbX5IhrRfjVzTe93eTVaX+notddS
n9OyExUXA9n7FTBDf2IrlYYXGQIrS6+jvqvbN50pz/tMFapPcmzs6hRXbMuprPus6YGcTPPsL7pe
uVJoXjMjOfNt6SMQkBDo8Uu2t2Fih8mQW4seSIYVIXpQlFjfzrKIFHehfbXsq7bRy8PlBb92MWzu
pXGZJivOOatR0n9UKZ+4oOex3pWOfZX6nXNNX2n7tqx3A68oaRjRJgXFzUU0RgvG1rZwAmuGc5i3
wxEVxStx3XZObFqwT+BEoVPSUNi+X3FVtqKoCz3Agll2o65qvVzNuw9o1BlYSBvf1GwYj5fX8cz1
s2ryEjf/wXdtVVaLeuoQfJW0QFit3riZVsa/5GgSAt9nSOb+5dHObBVGW1PLtVdycv+ENaa13cho
iKqn4Jaz+mnCqcYP66IJSrmW//1YYgkHCosIkoOyjcyXkJvMSjstcJZWejASUWHxq2ofTDOOHyut
tn9dnt+5L7g+Vgg6K2jib7VsTBuT2RqF8iACxXSsWjO86Za5+ORMSu/Hszoimy2Lfw97qLQBZKMQ
RW96W38GV6YXcs/dCvdLHrzJ4nrz+kGPflyeHJf19oX8k2ahwUfFh3oESPT3jxW27nYG7ENdj3oF
VnbCQWocjORR1hvhTRMKMD0OTEe1WDSwAUb2YlVK4tdWTbMrHzu36CmH6grFIUcO5X29JJlv6kPt
S4bUBDCJoBNaACmtGWMZfh8KB6N5O3cQVMgT6jezIXsT3EEeDJHJIyscv2lh+ZxJxly40IArJCJY
emhjikt2ZAeo1sA0J3DyOXDovClwlIpeEgUuGsmzKHLHm+2l/2mpVf+4qJJw7VSCdmLJ0Wo39mjl
yneBQTnlq0bxFLtNccTWku/WVGUvdjl8q3qhuji/Vv6oV19LuZE9A2fMe6HOzKhtsK6ZZusxLYbl
o42JuhP2M5hke2/HzXAvRIWhLWWlUk1Dz5Qr4ekl3S2UuXBuVtCYMaLXpTDlnR02yT3WwtJDVyar
Phn28YOd2F6v6Fnq2WL+ZoLfcWcHO+he7+efhpVhf0U3yZ3L0PBFZAGMjZMl6MJQ/9rp0nIzT8qL
ZC0h61K8llL1PcXGyBOpMHZ5Kt+n2RJ9C3MM7vtwqo+J4LNi2dT8LMpyvElzJ/6kjNbwIUvDX1Yq
yq9th7d8XWuW11sSfUZLDesHRUMfMuzz+ReEngxiug4rPZG/1LzSt1OLazb8O+2+sNPCW5wM7Pgw
4/WdII0OrUGuvbCl9F6BOtonUtTsnT5J39J8/LVU6quIbflB4R7bsTNftXQsILwO9X7UNf1Oaqo0
aDrb+qzYZXQHZOd7LeW2rygjYv0ifliSNvHmDN5KiZgWjug1wUkkdpIpJY+zrVd7qFgPvTG/tG2T
B90UHR1c5sGMRuMHy2ixQc7rx2kecl9YtCDcP6WVNM9/tKX4FNpWchAzvOo0Lmys06Vkb+lxfcMj
/ES2l/+mU6Yc7c4o3qY+y26EJCvZbliK+Ql0ffkzicNnrYnKgApNddREWbsQRl+7MFIeshD52ojq
wl0x2mbqZrnGMQIieFTL5iDpynjkm6k3WpJ9kcu6+C0n9mMnWcZPQWZ7J5QmO47Yh0l+mE8x1OEB
b+sEjfSjjjWz25kOlZQQhosadvWrNlboMvBCeo5eveZ99Jl9XN5Jpolw0RQ2KHLICLNEcraPNFw+
AaV/zyXnpQ5D7SYR4bfMTsRj3hvDSwVOcZdqzWcRdZShQufbZBm1zp/sl4Jz5GqoALkqLAk3tzUM
tMMx/4m/7eyWMv+VOVm5S1QOcFQ2mqfGTuZRKoT8Mk3NUz1Ky1HulVtJsSpIo3Usf2sbJT2WcRJ5
QrV/hELGiBzUtnSbNI14SjJlupenub6J09r+GEf9uEuNQsOvTh+R1o7IeCqLLqylpLrfxtZRykGZ
o3ESJvd4Yn5SF0DEg9W+gh2tboYISu7S4RUcN2b6jPvYs13WOJ42mKA7dl59mvEMGka5dHVnQP9C
T74WibO2R+LJx5Mj36dd9XtuNMltyjpILf2bolZfG6U3XIqozqe5LKd9LafTYwsGZgfoqtwxJ/lm
QCF1HKTck3LheFmE6L4LJ6L+MEml8+AsUXNbgYq4z80xy92SfemnYR6z32zV1TOQvGlZxnc1cNl9
Hym/woh23lDrOowJZxU1HZLnzOicu6zVqPTrCAsekbEN901k/7L1XvC1o8wf7SH5Yob2G1R44cmJ
sXjGLPd4vcdW4U6z+TrKVf1RzozGb+Y0eVhMXfhTqAxBOGetO04FIVwF9i11kQ7IARoioUyykn4Z
076H3SJnd1knN9WtY6S3vapK+zGUC+qLovGyyY7cuEPhw7VGvfPzqbJus27Jn0Z0mb7PhrQ8r+Ls
kUu1C6dAJ54jzm5p53QtpO53L6th5WZmGwovjLXWN6IO6249nDxFH0yvnWrFdPO+JFjKbNNf7Vcl
117sPlnpV03uNZIp9hUy8w+mhCZPVGe0IfNJ7IYmt5/mxFHdeamqXTkV0k7qOmg6UdYegYXO3sIL
4NvFPN5p2jjfpPgXeCpuwK4q8ygtSfi70p3upRuSxC0omvFsGLUnYXX6sZfU3KuSfHErs7Z+9jUe
MqGR6Bj8JoNXqhOP2oh2rbuk9JzdroCMkan8q13VF5/IiSQPEtb8psltfEP4YNRu3U/2l7AqitqV
zKj8Vc493Fs9xciP+fa3CwFpz786KXeiMel1qTVI9zoxtY9LhpZfo0XhvYhT9Q1Z3eG3USqqL3qh
PxS6hICtVqQ31gDbOnEK7SDN5vRlDqPlc2PM2r4UHRcAklDqF+Im9cVqDOXDGBZvaloHUS5JYJxL
63tNKulPWaf6KRIagYxJuJcIWXoscI7jU5Smu7TiB+zu9LEAX/x5WrJxr5bSY2xKzr62p/SXGLLe
W4AOQsaRp/KbgTEHJLRydVDM+ec7Scl3YW44QT2rw1sexeYO5HiyivDd9YsdQzSavo55kbgGzSFo
bfKvCCzAsTfykLpQSh9Dt++qGStdqWqlZ8Tf+0MiFbeNk2JhHdXqTqtG5bEhwfJrKiK+1HcxzLgl
gmjPF12m5Hvb2IpvtGHu4wt9b+XRR6M21H1Sac8im/sdIXSzm5P24zxZo68lNv1k0Dh+qGWK26pL
tq879iv2DeoTjAf8ICo2VxODVajK6KZAQOBNz0LhQvQb9qGEDYqGDNZBK4veTUQ77c3YoGZJ68Bu
s3kvD2PnCaXCBE23vlXZlO/kAfEeaNLzoYlj1Ha1CT9pZ+zsh2HFrxazVPqyVGMdoC71oQBEdJgL
ns5cMVDHM7vQT/BZ4omb4ydVmtq9WCDKlrmw7sFYfHPGxHK7XFb3WW8+q3V0LyfxYxQP+Cy2Y+V3
U/dRG5qB4G3KfaUdG0+drciD4asFWW9/n3EV8CdJqQ9GPI1c9driS9S8PWDehUtsgadylnWuozAP
yRZ7o6aTIMn5s51lH8covdfGLtn1Sa5xn3cqhltm/SHqpTBQM/UR3QZ1jy3857qUj8Wcq0c9qx/G
2NA8pI4PdljVT11YaTtTGvgHKLO42bppDaO/7dEF8vrQTD0xZgE1RW6uTn6JmkzwGdr2E3WT4VA3
7QulFHTHqC57s2G3N81Yaoeuq+KXAakI355U5TirxW2tN43vIDO+azpF+T00cXb/f6Sdx3LkONa2
r4gR9GZLpk95ldWGIZWhAQk60F79/7Bm8bWyFZXR8cfMLKa7q5EkgYNjXoPE0U88i8uQ6KUf9ZpW
dwIBKHSJ/VHTsCY3oh/K1nyry1gP3cEIwtx26bfRTjqKqlwTaNVsvaFFxGDoNP2QNgSPrs+3/cht
YSrx5nl1x65znDjEdFTf1kJMm8HNPnedhiv0gJBHvDIhqkWuEmJKhL6b/q4n0plxnB+a2JjBk3v1
ZuAfDTkhNWIxrqBBJa1zXwjTQdfcre8oI7iEShnvYhGQoHRy2yPzHI121hyMuk23vVoA6eKiNSb6
zhnz8duqIPZUF21/HnWFmUXvJU+alcnbWcv8Mmx0ZL7QU2jDwMEtNW/GaefMnQhdO4+fg9nkz6Be
FewQipNYEtvFK3e4ue/MZvgivCHZuFnshQlqsOHcyvxOKWfHg5lPsJtgGhXd+jfbJ9+d229Ugl97
MiZG9TBlGyKEXY3Jg64UcEVD2nh/LfUmKxSjiH5+s7TJvIHm0x7tfKG7nfb9oxVz97eWZT3VWZtt
x1TYYbYk7rZu1jxqbO87Q8ER86W3EYBl9k7bvJg6CgZah3caxSrycdjUODkPOg5wI61ZeVterzh1
/rh38i65jxUlk9GaEix4XRwKvGe4A5zpMOXkb7Uvmi1dHooxT97m8/Cd3W2GwsjrgxPPn0SfVltg
BwFmysEblrntMe+Wfu9LOf8WlTY8O1ahduXUwBo0m+KOxgFtyNpvvmqocAwRDLTql2sn/BGSMmoQ
AB1y8r4Wbgx2dWmfM2qlTdLaLqre1rxJmmoKlZcDcRXoXIJzO6GBjGiuKskHVapecG/UHjysscPC
49YeljQN2ffm53LkWk06vX8dFkbRVlwVkR0LLWwgPGybadC2VcGb6mSz0/2+fsrtcjzN7byEaNRQ
FSdkdoWp9xikuMdAlO49qMxqUw1TDx6pjo/kqOKt14S88fL8Bxe92DZt5b0VVRXAaPHFJgAXdjP3
s383O1V8n2dNf8gSUkOxLLVBSmgF26ohfdH7aogqMXw1YPtH6aItjyW3w74uKy+U8H9CaS44VzXL
t1blz5ZI+g1tZS/0TVtFvY+pTuIWHfI9ab7p+oDrX2lg1Vw9YedUR8TtYjipqDRlVepFbgVgFFEI
0hjwHreAh5D+y8V0Ine/Kwff2JtJryLRkX4VQ5qeq8lKwP4jQlQ1kIQXz1KhVtXDOe+q/i7OCu/c
pfMtCBU20ayZWDBk+qZe2De1olUgUv7UOOdOJDBj5Xw+lEGTRGmNZGjT2/NWbzo3HBpT27rlxG1J
ubbp2+WFg/ydgOhA6DU44kajbwBg/bIm/UaNxs3YscMdSYxCUb9cfzBLT9MPrixno3S9ZCSn01cM
mrM7JtlbNZXfbCMoQrsxf4vFy07wWURYVLm5U6b6rQ3ND7Qo56guluXGcQg3k9Ml4dLIT0k7n9UE
GbtOmtDy857cxP1J5jrSq2inbW/n6s1JdX9nJhRNQ2b2Ud4r/1RxVSMVEXyJQYCeWlWkZ3g4n2ut
T/Z9Od56aWribW9oYSmKIgq6sjkkmpk+TBkatIaeaTe0xW9T7IJu4n6ZI0t49iap45/miMY+hCL9
nnyr2JDsLi9BmbShIdiCJuDa+2awnEh6RInZJ3+Kq/Q5y1sZIjOKpURHvRKor61M7sWsnI3rtEUd
ysSwzzXE8wjBYBl1DnXk4NU/lPI+4Xd7hwEliLkhq/Eqclzmn+VvMl+XtIsYBzsZii5fww7rIcv3
o1HNPM70Vhj+w5T7e2HIOkKk76vfS7lFh+ZLbch7fEKG/WiPRTQk5hdNy/ONaajhTYuLxypf9agA
WJ+62K8jt9fOAxH082i4L4s9PjYIFzhK6+hDAVc0gbV8QvhTC3Wz8aLEna1tOqyimqh/hpqcq13b
MlJsW+0ZQGEClRhIysQQ8NnJUpNCwVu2oLv3vt/rt2M/2YeWLsYhRxTwplJKRDh14TigTxp9Ia7Y
AbfAbc98O0qE/M7sFmKgyusbSsgYao3hU/92uGhTJz4FzeSz7duDJjUjml3b3de4gG6U4iqQVKeC
GyCSmUy29aSWSHZGep8DGWPWqz8Y/XDjpFJs0K5rorpVE/i/pIySIpWbapUmlrD4dtM8kdJR09Ji
KW8IMC9pbsXHRSMpq8oauRKne1LsjnA01Wtja2tyXHbz50RO23a0koNbOq9tMqah5DYMk2khdg51
KcMhK8YoseaXySh/Wmb+PWjIgQhQ6mCOKt+b6EosCNXvRj31Np5I23B022EToLi3Q3z6rTcLGlSk
Sts8gAhHJyD9Fnez9SsuTE5J1udhiQebVlduOHXTD2a3j028PPigP4Btu8i35tlubMfi1TC6flv2
wDRMjQjpmVrNyGtE4CbT5l09Bv2uKd2vvdk/m3pr7ai25qONeSXOW+pr1vp21I9BeXbiKrvRyAzD
3lq7Z2OtI5Rj7ByIQlSTyTErkuFgUXZAqhh/aZk97TCYVQdpdVyfRVu+jaNb7PRUZ0ZuG13UdOr7
WgjfdhXK5m6iTzdcyq92PBM0iDEUY/5jOWd0gPpKPQS164VlRpVrQ2g4YHiPaXWc2nvdTNq96bcc
mtE+xTR8EAaPf7mZSVWreeM+9gr8L+x6Ode9qu4asXxFmLI6zCW6CXrdzqExUHRTxJkbULcTxTQV
ciG8eynkWRM2+uvss9CtwbSmwPLCHA7ldoS9vUO40z16st0pL+0wNCzv9FETm1kF3U3rWi8gzL1t
YcpsB98Q1IhWHcRk4EmQqi5kgnWG0KlCMtxsowf5i8QpJ1IyVhHNWbqYXamfs2WqQ93q1CawxbDB
yEPgAavoYqXGN2VgiWYOuncXq9riHwuahzQO/G3qOXLf+ybunG5nP0928Kp5iVhhQTxgHzQhG4O9
PwziNPTZuJXKXm5rKXJS7cI9tfbofseZxH0YaE5si2Eu77yRDIlKA3S1kz0WlvzmGkkfenp3Yxfl
TeoAj/G7/p4GpbdRaIPRmh5+D0GBOLjflJu0IHNy667YtgUU1nFRbpja2B3lgzA2cbaqSDcFzYIy
rx9FqVl3MLxo9QDE3jiZMUZoHeYbHMS/5HL0DrVHw67DDXoIu4IEJciUF1H+mLu6D/LHomBSFsE7
1jmL449xrmieBUXW3xXV0IfONFgIzrrtRjHfoIISNSfdyTbGIl0899CXN0U/RD2vn7JaOAc8HYqQ
meKz6Cv5jIvkfGfNIIo1nc6oyrOtOetcRbbe7GWZkqr0bhWxfSCOQqeKUn7fFjQMWk9ebKBHbhCH
fToQkZ0nyx70KqbMSxdvY7tNbt3O11hMZofY67DhqdzxgC1e8KWY/epxKHL71qGrxVuLn5eku+cv
pDeKG3djF8NjB7LwXJvTz1LvfsppXnaa05P5THg26GNtnsoOy1ZmmGKnV60WVSVicAYO9z+nZCKo
dTVjicZLpsjqRyM0rEStGMh4Dx+ofG6q5tFNqYeyngBUW0uyd4IY9t/sv2SB4AJB3JCfawualJlY
Yn/rFMPRpaTeTq2Z7DwmNmdd2jymF3xn99ZP2bIE28Jaqs8M5DwuuMCWLfsM7722n9SzVzqPYPp/
5rJ7MjzOfsxg48EzlHeHPuorWv4xsiumf+rrSu7zbl5uSZP1pzqdZjoSPuB82zgrq6NBFzhfOiv+
GcvcvC9jZT0LvaWHqXtLc7S7NN3hN3bT6p0BUDDzHmcrm3bB2A5h1o0ynMZF3oi8iekHIryRxwwN
OwNaYBNYlK7JZKzeGDHRkWbqNNkI+5b5q6ab/blSvf6SZPoSlvXU7qTWFLvKcLqbsZmabZO0eqhj
SQm3oHrhChs2UjXtxipnixlJ3B/GFmvkGoLOETvoeUtPjiSP0YgwWhVJCvutXnIJA93LQqZk6YbB
AJ8wM+7KWMyHoQFIEqAVRIXqNhszm6nzxqHeNZARH7VBiFCM/XCszHE49JU17rDTEpuk661PQU7v
bfK5l8xWvBSMpXajIZxdvkzOITVq/ZOc89dEK8HR1la+sxf6yU6ePvrD0kV1x3NPGGWrqQhutQkr
Ab+NXVQ1MrFPXFILeh7AT+qJG0VDlIwq3dmM5exFQeMYL8Kfb81ZNmupSjEO4D0chlZG2ZiuKVzt
boeYO43HeOAtQCGePZyHkvreEPOtHPn7C2OtDQfyeW5miooG28nGU+iGFeRu/eBtghxjETnaRWh4
xe/MyF6MYW4jGbR1VNVMvOgm/1xIFENQD+WtwUUe0aysIiZAOhnJmITlkDZ7tyvjg4W3e5gTHaK8
lHRmrC4IkbOy9yP+uns9aL9qev/sF2SyNpQ1xuu63OoWZUoHupDWsPej8NVrJVR2N1luH9GxJPyR
XVDjdWqP4sGtFyxUqR1NHls9l5lfbZTRxXe8eCPSRxoXsh+ts1XR7THx9T61WJxsl6rzOB3dsF8G
QU5Eg/BZzNpZZOX3Icl+BQ03tqt/mpe+oIiV33K4SxGMVPryffsLPEC7dTSV7JTtizAvGcMEk/ct
LjEQZXZWPxZG2zyYvvw2GnQXa1N9QqlI7TEzZod2xm/YAnw7g8IbXIH74snyVLFfIqWoSUEFDiss
2XlLqzr5nriZvps9c9owvrQO+GLGG7/qltWG4nhl1GsyyH3H4WByCiBghZfAG0Fn5v2glwzZyTK6
9sfMg1y/BwFmemG1JHqCDmdQFZt6LvUGk1TUEXfQxD0nMppiRoRJ1827rneRg6hG276iN/FvLw4E
VVZAKKpPNiCJSzpwlbgx2wVDds0QcRchEYZytyXR449SS+/ZoL3GDJQRsrDCIdXp1gFUzPZxnTC5
s+zkt5AFDTBRDzPqChaKvIHqk9BIigVcu5mv0HrbbZ/bJmu+WZlb3dNH7vMNhuWdtevTBKm1GKSC
JCOX1e8iCDKD+D7rVtilDV8ugySAVXZO1KBcsOUVhMEFgmK1EgT2C8eU+QHwn0scioOyb1HB/T7g
rVT8CpzZNA/5kJA/WArC0ZZajwvsv+2GP4siNATGiFuBM2C93w2tgORjgPM5lIuey02HkedX30As
NxwDPTGxVhYLBTtR4qQvY2KHRllot9qIRMxNp3ttdyLNmpzPf/9ZF5CcP7/KBYZpIYkHqOTSz8Sl
9SwV0FUUVVULPiYp6E/ky5WjcCmU8WcZTD3QHrXxBcSH6f3DU6GbyyBd7aDmQEznFgsKmjGrFOk2
tqr2G6yREVdCthHjXxuX6WCXyUBL8DIJ8s/gwor6a55rFEJ6UsT39LoFSIW87Kazi31PcV7EZO0r
jfnNOZv9BkAE2KBrTrcf7BsH3BK0rBWWi8rt+6fQu0ByOWjpsa665OCXgFa9RbfvB3R+tn0dWFfw
WQ7/vn8EkPWtAX8BVwRiinr8kkYy+4Y0DBEwV+5q78kwGPnnpW1/a5vkmtPYB/uAeIAepAEczoF8
/P7RHM6s1UxLdqRxV4hwFaZPNsvsLV//+37zV04bSgRYI17ut2CGV18iYnigz6XfekaW78zGvcZr
/ODF2cjqo+FpeeBdL1G+sT71vetp8aHD8YpuLqU2t84gTPranroGkLoALP3Z3KDN0NLA3h55wott
AYsZ1Vkw8IdUltojaOJyDpfFadzD0vxWKIDcFL03XHNDviRt/NkdgMID7BfAg4Kqe//JWoeDm5C2
HOhuURMkkSwNuvR6t9O05lc7kU0aSiKDr1VH0PlXcHbr5XW5Nwme6N+sKHyurverVxWZH2ygjHTH
9DdWyizb8XvUAex7KYNzaYsjc6NHmVwTJ/hopyJkTQDlXAD0u4ijMc0toVlzdtQbg/PgT2Dv7VRc
gfRdIkP/93ZxpVuJ/7CNLjdqDnGCKViDzKUresbBngyKLWgAdzyafjmZEUiZUjGTGsbfbSmcRxqa
BXW5jX5pJxcnuyK39uEPIkrb7Gqcz239QpvKQ5RYra7yxwKRvNBclp9MW+6EpnehgK2XKLkrcZ42
0YrMXTs0nfqKFBsY3A++uW0RwoEDrhLfFztO2kZJ28tOj+jLStoZs+N9ZjKpb8F4/Qymwr0HImWd
p3EAorC4TYT1UPOmDKd40VyarjqF+e0C7E+GIneXA93f9MlUWXHvz0x0vXqxkYUe5fTK4FkfQ61f
sURlvM4VlfC2SdEMu6FvixOD7eAbwu9FFRFBh0e3Uw0iSbXa8P8WfUcry6b8DZpnfulQRaYEkTWU
IpkOXLOZcQ/hHB/Y3PthtrEWmXnnHTJAeDdOI4NNiwTh2avGJWxdsYSd7JiIdFwKkd6Ngt+JHHCf
Oe3nQW+0vabMH/5guDSdOuOIRMe0pz69XeJC+9Jl9B5qdxJ0Xx3+uoStJsi/TsQIJptlgsVAW8Gv
muMWIV7Ki+d2scbfjNDhTZfSCaIWCeIvDvIWITQm4CsKEALT3c4766LxTnVliT3jaUrCgGGljbTs
xqKhc9PjA7Uda+NOJ7v64eftUAOPcc1frV3MD6m0+0+2aSS7cvbHM/VJs8GCtADCalS7IQeUtXhD
9WblXrpburb+bsHJvUferYQmlcpq4ylrOYKqHbVImTp9wClNvB9NhWXEVlv09pepIRF9Bfv6QWAn
rrugSnSiC0fzfdSxZ5W1i9Tjg9MO5snXBrlrrLL6FNOACP9+U3144JxV0wnON+Qt5+JK9OPYKX0O
8nGy3XOPhkXEs+7pY/hhmWSvdaHx3quTb2dP/ejuOf3PV37BR6EOIDNsOBBowPEvQp1NH7bqZy5l
5NUCbScD+p5bu7OCjT6Xnsn8yay0rS/m6nNnO9nOKMA+M2qQ9IxW2xJa6WmHyLpbTGsfEHJTdOUX
rkHn8hZAZZDxvgWHB7XS998jM5pFkOBnx8YPjkbZNszL+s+pqT/IILivTO3JB7OX/4EMN//ZPJT0
6J+LX24GO/G6OqDx3XctZp4xc1/fTdSRBm16JW354IpnKRI/DyqEBTL54jkFzXSNhs6RyR558jSl
tG0xRHlWIyqOSZmVG9+arl3xH+WbdIhh1CGbBa3l4u3mTt9Aj+btZkPw2g6gMpm4MFmjEWB36hr9
4oOzhSLb/6128TqhgtTGOLGa29XTBvqeBRiX5vNSPv1916wv63LTAP7nVcH0hEdzcY0wN6vrtkEx
0nYbTUC4SOsmcktaOKHVmiIN03EW3n7R0IrqeiGT/d/X/+hjEjtgupM6IYZ4UZdDuVU0tipy3am8
LxojUsK4rZdyk9uS1nN1zXf8o2sTWHQQgC83gXxfvFiRyEJU6ZQdaQzdtai8hbIZbxY9fp1Udwfq
fAco9VzN8fbvz/lhhogoJxpVnE2UfC/2TxtnweIvOrLZk/Gil1LgN6oeSz89dAvzbXcdE1jduUzH
p0zPr6QLH21eblkDoh12OvRA3h+ZUlsQHKGQP5ZIjuXN/AxEDh/CNn/2y+Xz35/0o0AJSZIG3krn
hfbxfi3LxZGhtPvsGLtDhT2Au4q507hm5P73hT44I9D5Sb4Q+4MmeamWqAOu8BCZSo7S7JytN5rx
2dcYT0raTFfe3wfP5HL5WGxT2BBsnPfPFGuZAQy1To5uO9ahrUR2y3Tdf/77A33wldyVMQedhMLF
uqxd4nbuCHpZcuxcS6cPbJ5BT+5KDQyH5+b//fZ+t9jFlmgl3hxDI3ik2RTbbvSyc24t7r6xveVK
/v7hh0KdjeoEmh6n7/3bM8u4bo0iSY6pGyz2tlSKMQVpTEKyRFy6JvD84Wtk8oXoOSEF28H3y2li
truJ6dARoe4nTweNEc/5AeLnk5Vc00r68NH+sdbFqfZrGvVWzVssihIKSF/q4aJ1sNWKX3/fGx8u
RNRaEy7kbi7j1ig7b4YFqR28sSmjGPI4HZY5uM+AdL/9fakPQqTLEsj28c34z8X92mWOn60QoqOv
IysUIYQqPoNYmWywVIl6Yaway52Vjc0CktEs/Ftgu0Fy5Ud88LweDXEHgRI4ZP/qGpjowOCSlAYH
RpDOpxwrhl9VaatTKcr5+39/XlJYjAboQJo8+vv9QvNxaCRq44dFrk5mvqaZNrRV0ZpRAyDiW7EY
eIROY9nilIciO5ZN6WRu//4jPtq02A8SXVDSD2ARXvyIpMRtEEj9oUUZ7ecwgWXfO87sOIg1geTd
WskwXuNZfbgmJFZCNW7ddMXfr+l5WWukKYI6ja92dj+ckjpQYdy5W3fqr+QZH3xPZLb/b62L50NG
vtSYVgUH0GjGBqDOsgd0vxwZXv1XBY21XUBTGf0e5LYRnL3kj+HjnZil2QTArvJdICcQS5K5SgkS
ZHgouvJez/JHbR53qXmtJvpzDi/yqTUTXn1/EPNyLlsVi5Hojb+KFIGh1TeJOVqAOWOEddMeHPAI
v3Oae/RV86CnhJnrrSckWG1jblaQ63BlvPBR1sHLCNaeELTzf7laCvK7Fh2R4GAraKxhrzNL6EaV
bkZw4RuRzJjN1lWyK2q4mT7KZk/upF0Lkhe3J0AAMg+LygS5fXoml4xwOZChDwqqaevY/TpoW0H5
w+SJ8O9n6CKX/d86NEQ4yLTvbffinoETMnVeNgXHykK1bNERdQ8XLJdPGhZ7GzTrjP2Eu8GKJnOv
SEZdpLH/WxoZeXy1+N+/ZOMYpox+VcbBcbDd9Ie0BS87n0oAAD7QuNbWrHMLgvi/ZUDrqiYMZcIF
dGkQUhcHOPU6r0ww8zwONP/uAyeLH8B3A7b3x+z/c6mL86sFk+nF+F0c1ZKVe3OqhoMeY15oMx87
/v0z4oVH4PnHIfrzXGwZHsgk66Kd+j4wTWMtBiX8+Oj25rC18oUR9jzXtJua8ZfudfMec6BiNyJb
cYM1D3sqF6uxdm4BVuMuCbp9AIPhm2U0qFgVckLTYhz2RV3Mm4nJ5x2y/9W+R0Z8va7LpIgc1c+A
b4Hd5WGVmtmW9hhj/2pYiQl19SalXb3mcbB8UWk2f4ERVr1lMURYGKT9QTi5cDcOAGwTbsWMfrNq
Hbg+vZ3JMNEM4yedBf2x05XcSMHQO61RCZiATf5shGGe9a7K9y6EqDKq5qQ96fNcAbjTlI30cQGV
Lk9hHKRZfLbtdoAW1XonD04IEI8iR7PCRxUVBCJ2P0XhoBkdxIXcCjmB0Jatnzwv8ZhGfmb3h3hY
ljc1OQqORB+0D4OuT6cygGpJs9jYJ0Jr7/rJzX+aNeiGRlnii23HckOeXZ0Tw8zPdiHqfWfq9T5w
Sve18KfkbhobXd/MCdDHnZuh/NL3fvnEr9TznVRML3ZeGmdyM3d4bwCm1ey7GhLJTwWl9Gksnfih
TbRhM5Tw6zqznO/LKXE+W0yl4c3CdcTXvDtkRp6fYWHbJ1hIZr3Fecb8aQ+991t2SQDWIKvMT3UK
L6uTY5lcafl+EMNW6Rf+i1g2+czlllxwOcz8MTlJr0k/ZYw0MFH3LLn8t7T8z9bHhYwTra8yN5eC
FuMITsYyluQkEt+4F1ZpRRTvBnah/TX3i4vr/89STAENpuEoixqXPrZzW/kYrC3ZyW0KjPL6jZaU
D4YzA+J1/qtQF4Hqn0tdpJRjZ+OqFljZyRrTz75hIzmrzr4xXLkALjLX9YnQeCXNQLbKQQjt4iMV
VSniKdfSk2/N3tlO02Ztt9V3uD2AOvWEdVdWU/EyZUuw68rpmn/TB5fASpWnYuF1rt5V78MWF1+J
6J6dnHJNc8E3Frlqd4iXFp+VaNu7NqNdyEwovmb/90c05iJeriNJ1IOZspn/umC9rsibItbTlfOU
MvdQdXDoGktXh77xqLWcAW5sCJohPw2Bsr4tIJN/B1AYX2tmVgBm4y6HkQfsYtxMc4WgRrqisDdm
oF35Qh9c0X/wF0jskBuh0fD+FTEl68rarrPT1Nlym3jW/GXUgAULpAwgMtkAi2zzW5cv6orszwfn
l6bZKh7tkYb8SzjBk17tGlWWnBJLj2/tlRvDBhgf/351XWS5fzagSzcC6zJKF1Qo3z8eEGEXokQB
/7vEd3Ji7LAHhFXvMz2OrwSkj5eiEUrzjKN1WaXNiVH2JmTVE86I8dbiWvkEK0NEdTobV2LSR++O
3qCJ/C6mb4S/90/lJn6PUWarHasmbV8DOnaQQIMku2as/e/zw4wPQwJPd/F++ddIq06MoCswXj3a
ZO/7oo1N5qhxr0VgtKyoa4UbmYnbbf/+zf4nqnl5fDDc0W0MIMmRLztWC/DUXtmudixrvBb3wrfT
X2PQAmJzLAijEaPPmePhZGP/aBSN2sGvlNWLlQE623tloLfRMvvFmwqKNA6bfIDVF+cCzaG8EXDu
+t4AMlWDY80dJ4EBxSjtzsst66FP/KKPoFH6n5pM7z/b6LndwRAuYH9wM7ehXube5wnT2zjsVTw+
mp1t/E6ctss3aVYHtzBOFxiKgai/aaOCnZCo7FODAgmQIdSpv2ozpDi4XxokR8NU5a8u98A9tr0j
pzBZ6pWrmg3QwIdiZSf7fVnHmwkxly9B3RHCmorx4Ui95IEUhTCz0qnMNsysQMWhsuvmyegV425I
K80XUbb+wzA0wOraRZVfVhytEfVt644R9Um5ZoskkeHYGYXcKD2DW83gWoHnE1W+hJNdFgPHUq9v
jNGApFbh4lWHBaV7f2z6dshvgmWZm+2S95kFh06AeWX42NoRUbnBIE2RFm5nN+kPQP6UfiJZB8xe
wA3TNoryfjwkzIzySE+V/42Lohy2stDHlw6xjizs8kI/YWw0yCjIJ++tzdYndmDve0DRtQGrnLkc
W6j21mDu/ACFC+x6Fw2VzWICc4WAD3L0+EY/6LWF20ki/NELDSMefjr1srhR4dcWM2Oy+fvOFFCo
lA2sPxTDYN843Zg+5GmC2gYEvy4Nq0Etv+dKHw+pU/d11KNs8/PvW/+jaIzStUFpiLr2v2BQcmFo
NQRDcgJdPG1jtfi/zKzrX9vFBAgr9Aa0+GRk9tswN+aVtT/IPhB7dOjdgt3Fs2y9y/8hE1bYRSY7
BFZOWhZX39oCYfpNbybVI7ja7gniWnrV8uTDx+VaDgCUU6RdalrFTHhTznp6qpECyfalWVlfBz8e
b5LFc27s0S+OtvCMWx90SnpfBlb5UiGE8X22vPEhJus8T3rqACy1vBpUaWnIjE5Gqn/G4Mh/a3oN
Hv3fPxDNCl7D+9hEykD5blDpUbhcItU6u6kVoDsfwZ+4uo0bifLxnA4EEeEjcmhXtjGGfpkur3jO
y9sMmZ6tlzXeURta+7SU5QDOffG8zyAkeujzrfUGfWd6Xi1ljnWZLDtwnI2IKsn3CAFVdbf8bS9e
66KJAWsy92HpDB4K4w1Qh1aNpQBvmnQnak/nvrHMFPmYVGxjrZ+++C1AFxju7akxpupptvr5aykr
gwFdUBmfEK+4qx24IUM9+GsQsULXT4KoZHh4Owlm/FkKWS8YBQyUtaqDT8tERe6hD2MAp/X1s0D0
TH4p/CSdj7WbuO1NzAG2f6lxRCuh6FBHjGx3rL9X+kDkc4xFpQcn9XtcDGMoCKcUiuINKHN0ZgZf
1N9j2mBfanvJu7AfAlSNOip2nLetNIj4uBCX5jntX61p6F+6wKueg8GKTxaeInA086l9rWvo5LJC
kx79E4SUpQ+ds9fas1NV+kNeT/53mEHQiezM2ExTFmxQJPZvBlSsdyqYx7sM4dnNRIPskJq9kWwn
y/qx0E+4zc2lfnC6wKyi0eunhwatqQOo8+Sr9PHZxENLvCpTa7eJu3gR9MbpJeD+/OFOcKIo2K19
PKeJuYfyXx17cmau09Qo79PGnH+VRfaHJQRmNkwhn9mQ/OBW2wkhJ2wpYrPtIhz9XDu5tV1IEG/M
HhtI/r2ed9DHyXgQSCqwt3pg2kncvVVz0+wNp55u66G0D/Y8z3fGNILGnorU/lFDXYOcB4DSt2Qi
wwrRm2fgzfJmdKrsSr3x70wCUA71E5f52j+4xCVR2CSto8j2gAi+Nm6KmAI67dsABehn3a1e/NbK
r3UtPloTtTjaTjZesqi8vg9oXkpVUgjWbPJkfpo0QO7FiMrsokj6lUSfxydR/90n8PAhYiM9cU/n
OTPxf2/qGwH6DqwHQ3QRGqmX/8qCJr0tgPEmYZ0443glsjjmvwKLjfY3gOh1Isik5GL+U7dDPHS1
Jk6TuRQIfcrW8zYYO+mwzKVv3Aiwv2k0StdDLcgab2jU96CAwCQ/T4ZVtsCTK0u/cfvCm85D55mo
0pcy/TSiSvL/ODvPHclxpds+kQB581epdOWrq9r+EdpKokR5//TfUg9wb6UqkYk+g8EA50xjmKIo
MhgRe+1PWe5kPzGzaNEA50ZkwGYmh+GXreJF3DA8AW2mTVS4Nn2MDRge9MceM2MiPT5P+qUMt8KC
OcxktJHcuw1IC7b5ozRFHt6OUTMcsGPVktsw7YXix2EYFjToeOFTjp70k53wfW0z2TZekFmD86ns
reYXIgGSYqOnDeoOZqRX7YrE6sY9zVvp16FfDMNQp/9gOzJ/07PDr6haGsh21zb099O+FPdo+ABd
zfJcHXs5lvON6YnkpmxqWX8sw7g/0GulToGMrOlnlarZa2xY8a2uD9lDnoJO2tASNzqAmCJxW0GH
N3YkzqPaN922Lq6E+u8XMeZQtGLzN2fOu1VRqJU3JwSpaMBxqATCMPiRSbJIzsPifd2ofm+W11or
zlxlYNxC2se+iUTBGllclOxpE3roG8qe5UaAnn9w5PBHlMNw5RZo/DVdPT1PkQBotFYASie9sm7j
rcZB9H3hJjdp642bdqhtCj54JYdcn9Gro+kF/eD5bj/1QdpK70XJ2/6xzMjeK6pZbIw+r24Su1cg
5vfDNh1ScGvgT4JCbUjVCNdh06UBTCutu3pIXw1UDa9wspytFA0KlRDhYzTU4x5CB1KUMpbbYhiM
u7Q0LUBTto4KvCp9SZ++yDXpO3Wp+qE+fnCgDdNOPSPvR48MgtIZ0YZitzE30vOVRCmPSRllD3Mb
jTdjZP9wUmX8pmQ6ef2sgyOmmuAUtOK2DMsvGKq6v1S9cAPbHO19A9smyJUoP5QzoYVSNE9Vr/0p
c8Pau8VQ7visiDKobCxBovrA3gUCXSuTe6POKhJ6nfOgy1a5EbmDekKNnB32NAiX4rlSN4bZQDKI
e5QWjZVukdgnj4hxcAQylArglEs8YDuPk6po94qef1Ka/HOqeV/p+BwezGjstnhJoqHhl36xAErs
7dwC2JAw301ZwZKg4/eRU2DcEFp4B9WbvvDtPMdzCnlIgRLUUmM6ttzbX5ysp6DpEcjEKmS+Ejn4
Q6WmELBydMNc+ZzPc2NRNhhiAPpdneQfaffqXo2YtBVh+KaqY/hh/J7U52pebrxO/YKjEUa4XMe3
5Tw+ex2INJqQsBJs3EWNL9SnzFFvgTjkUA2QHgA6mm3jgS6tfqc0KPaneNaCthE2/UQL1YUX124n
PdS4LzbFKzR4Dd1ZNdzUjonaSYeglKIhrwwTQlPtPfUFBE8169q7pNXGu3puvK0xIAE1B6KkAj8X
35jzn2Gv6wFu4v81qtJIOI+HWUAwkW35Q0oD/xYjt74Os2tvs7zofc6NnKberL4JS0GzZ9HNX7xe
s751djLsiX+VoIqrwdzgDBR/gJVU3y2bGN2ayrCbK/0JmWRKQ0+tHYaBVxb1+i9ARTQ3wixEiYfg
oE5LZJBFod3ge0hqmDTkxuF5iRCt0bedUQ361rAObo+4G5lt4mfAnsAKQgtwrPqL6LPfDbJAuA5D
c3TqGpGKQFF5hI4eBwYS7n0XY2RjGNyzRKmGQUnK/M9YonsG76Hd1POg+Zat5DuXctF9NeYKxw/o
kUlGcpukCYQ6ChjPkyxfnJFrWFJpCH3LBAsUpdZ+CbN0oCHklHtqHDRYss/tZGdbDVfpGyvqwSOK
5ndLk5Of1pJuRVgdm16bLT/R4hxln0QOJo1hqzlinxIx0NA2uATH2fzNmnlKyBDjxqaSufEG1KFl
792JJmEO0/SP5uSAJOYyv2H3IeDsEvOujPLiYWpgU9TN8N1t8t9W3n8rHbM95vAjyBvwx4BPRT8c
g2R/3qQdZ+fEz4ssEx0wpMGpbupNK8hlWIC79kJY2aaY+2jrsUj9OZ6aDUlCi1vvdKSYxyetOBRW
ZfdJBVt0pyuuthsNq93NtvJV1ctim0zitnSQ9imumW54l2QYVT3ZxE0oAuac4JJSO9uAPX2NeotQ
givGN71JxT3Sk/ZgRml8SGSiB1OeGbsiluo98jgQCoWJ8k7KcdPn8a/WrQF2cpVPA3yd6TpKwmpb
q7mMmHzax52iTf6UWEkRfXTksLTsJynBb0btzPeZalS7GdIgubRqYgeV6k9Jd7PTD+aBVt1FvTYX
ezMT8XbMLBk0JgzNRI2mTdabys5zp+SQuuVrmsOdo3nB2TTID6B+4GDuuU28t6IZ/COIkCAEiYR9
k8UXZ/VPCWENLXcpYuKsRevcdE8iKocPlyOP9/dt4i2XuyR6J3Kga4B00spYjzWSeDT+2LsKUNCW
HvYHFgl260xqfSXAXEUSSxEeAQtNWKjuVDiuS/z55n6vtXFfWBGyjx4hk5/FdBhY6msTmQ8TKvRN
ltJa8k9P+N+ICJQ1tuS//+N0RIPiX+7ZpkJUmdb7XNHVrTWnLnUqFrwUCJgvj7dKiy5DeCrNOBhe
LEKktVlST3+rtBtdOcw18nOEyLeqJa5VTs5MI0brS1YUgeBSPD99KAc2POAwHqqtJSRorn3eVN5h
/nBr4klYtcl85b2dfSrTVW3bXmr22ipAHStFaZp0VA4Q1aMgjUElYD9W/1uc+d/ckSGnQ4NKDVWb
08eqUggY3AiVQ1KOZO+a2A4yrgiEKaa2rc20OSq6ca3Xdfnpb2K//walJ4MMNsvyXW3NgH2XGrCh
Dw4Z2cfBbewgQeyQsYu06ZfJrvUdzpdfZevq8PjD6sozn51Zh7BguXQh81u+0DdfBIcmFs6qoRxG
Eia7AYLLnoYL49o9dPWh/31KvjusHHQWJp09p8PkSeeVQ6ZGHAxUKHZk3iTbd4qLr9/MyCc2et1G
Lp13SNw3Q5lY/V6d+K/5fVVF8a4poqGAadNqKrzneGh8zUVcDgIYlYtJj/fw6fJnpK3C/78/mGq/
ZtEdhPGes1oLXqNaNrUx76Arnz1yWqSctjbuTOgsfbdE8QAjYiwgu/UDSFVYI67njzl8wKpGA3Gt
0WFdTPvv58C+V+mkR+y3tuFrSfa5syHCg+2UvlVnLxU5aIGePM3FnhIeapNkp5s/oUGR4f0+oJyV
Zb/jtrkdJCDdYt7/DxNkLbbQdHosedrVBCkVYhbHi8MD3GF/MJ+Bk210mX2zIvkcGi56s9/L3bf7
mUYxQnjKFqbxfSQTgSjlyu5wToiBxzobH0eIRiFtWeRvFnGVpVGBcDY8mF56cCZvB4Fr18Sfe897
yW3uiAQ1RvXR8rLbGljXlZlYZUP/vpu3oy9L6c3oUSORmdZeeEic7Dafpo0dlne4eD0WZArs1npI
yvzJNpRdEkZ3+dhdGf/9SsUdD9EwmweHqb4+Q6tGQweO3v2gQT3fQI6sAMSU9UadwDJdftT3Q3F6
sj2qpAqomK7T466L/2aRs0GGg7UdQvfWUmhWkbFR/vup+Xagv704b6YUMT4ZqSSOjp2RJBsvDH96
wlH90qjvs3C88lTntkCUgjTdIk1f2ilO3x+GclYxO3gaZA55ahWSGTzfSL/yms7t82RXcFhiF+SF
rc5MFWbGUrCMjmLGqhPZw+h3Y6ncRRmKd8tBXJCbw4whJpfT0CqvlTHX7Uv/7cD06tLHicL6Xa1Z
84Skrx8xKLpM8OepWZavRqFRJqQS1lKOGxt6A9UFe7yxCkCAPn1Kwzds2Afvyt5xbhnRGYAgaCEa
kPI4nXCQH4hBAUAcAAhjOUfPFaE1TA7cNa91riz/qfXpupSIyVszHs3yp0MJfCGbHAv7AzABAIqA
3e7UogJpSlL9oNhm9zFyLbn798/EQMJOAYl/cN6dDlrXhl4Ad2dBwS//ZANRvm/7tPwwe3X38u9D
kVQ2cZ3C1gKDrdOhBjuq4HxUyqHk/r+rBto208qqWcXOdOWbxHn+3WT+DS1ZPDYGGujrTgfjvlFX
Y+x5h1ELhbU3YHd+BZjX+WMfRRoMUUHeRYVLHfRJVJNi6Vzgg06uIBtItV+yTSsIHd6EMy9N06LS
9U0fAsDtzKHbDPQOHGXKnbWZw+pOWjL1W+GEG5nQqhZlhD8Znt5HnhPqB42jCUJHMIKzB9EjqTKX
2uAoreNAzfjYlkO0hfu26CIohfhRylimgkLCpNZ9wz3Q2rmAK3dczeenyJHKo4Ep4XcY0KGflz1Y
NGMa90ZP36KXxMkttjvV78aAPDTVJeha2tzB7FTJXUjE9pUuImoguWsewFAvSEiRpgd7HoetnPLy
JqfH7w536SmAZTo9ZpHwOMQtofwQBDe3mUXOQwFCvacQ4d2xr1pbajBf3FommDSCuN2Zbp1uy0jY
dzJ1xiDTsbits/aTJfHYgdLlQvZs8kAbEhFoWsa9sNC0Bvo0565u5TILRBTZd3Eax3tj9PCVFGmT
3SBItm9D3akhdhbOcTYTi0Cn7T9IkcsGEpRX5UvlzPlgxWYYLGTnkfRPKgNDESa1qh6dazsblJqm
uD2W7jw/YUTLmyO51Rx0WA5H0grNvhhB629Qcii3iuWwo6ey/0CVML/TFA0fPzOLg67sxEPqCb2H
Z5m7t2VcxYHuCJNSn/vVTESzRaT7YuoxVVKsh7bwOtsPseblx9GAbmQaTvFaAvo6VI6sbaxYgXBh
GC82WWQ10kcdVH+Dfu9slSmybwWHJB0C+o9Zj8Y9ms0pQEl5x70HSLzV6YEylnB067jaZlOnHTnk
aJVgtMAwaXzIrKa+0RqhP9G/n4LUreqtl08fHL1KdjWELfZ023y2LbM+YHk5P4dgPMVOoxpP5WrM
QxtY2VTNQahVXcXiCfdJ1WdboxU9DWnOeD/oQ/s0FOA5Q00pUEAr6iKhh1MIwCyO1dsIrsUxI+sk
9xBZxXwbpcU8BIriiE9qYlgvZEC6r7ic6S+AhLO7YWwn6h+4JiQmCLb9ZCb1bRHm5uuUT5Wy1dH2
Kb6p9NBLAQZbSMZNpXmI2sijxmq1Fupkck0aiQIH4lWU/4FbS+U3G0B1+whAe65+Wv4JU2qcLnP4
s66POYs6c8IkRh70WhiKrwDI8/vWiGpWMGgr50osuCqn47fJNshVBq21zXG7Ttvr3Tx6+B53h0mV
8iU1pvzBRg8ekJCW9/BFPNaZTD7Xgzlv/3ErZmR7uaOy7aPJWmvpKrXIQNs73aHlxUJwVjRCdYrg
CsmzPPGsKw/6bjNmOIeOPvAOGlWKdSoDOxSsglWrPWQ1vc+9xh1ADGSLwhm29+Une3d5Yyi8zNj3
uaSyl63Os7KmCtZaAtCmZcGo16wfUajcmXYRaGr48fJY7w5sPJ7ps8K7kWciM7S6VpRm1wxZmfcU
0/L8hzEDifcHQpZ4EyVpaR1F3kLpdV23uXa+vT/ekO4icyME5NrHz1im4U3QGXON6CujHg5dGPaf
daseX6xKRs/jTVkC9BZ7Oe6g4QTUnnx8t+SG/K35gMc4bcwVGT8SufWHf54NCBaLTRUYi0WmefqT
2ryLubvo/WFoU/Gxjai70QcGobyby6+Rldhf2S+jK3ffMyuLhNXSeUaiherWatBR14bW6umlb+Sw
S4Dfe+Gw1eGBXX62M6sKkQ/h0bKkKFDrp88GdcmZ7TjrDyWtTYMN55hYSbcRMpZX1u/f1vyTKHB5
szRJ6xTeSRqsvxU1o2ql9/GAmmU2P2FeYyjbNBQUkpx4jCdftbX+TrGs4XOpyOkjnTbFZ82uOrqe
ir78SkuS5Nxzq+x2cKoDNnFKBB/UjfBe0JPCfbo8Me/uI1DByBWy/tFs8NmtPrcsmhs7rtr+oMjK
+aHWlnefhE2yuzzK2bdMKgG5MbNKj+Pp9A/uWCSy4EMrSDf4uA1FtAe6e7Xqt5cHOvue3wy0ihrz
3qqVnhIB/qRluBdtTo5+pM15ji1obyMVnsvjnZ0+NkaVvdEmTF2tq7Sz1BIPZr4ZbO8PFinSbWIA
5bw8ytnpezOKcTp9jewqdfSYvsFsf9IUCcVUoKUa5eu/j7P0bvAo5AdJ0p2OM8/C6DO1xwivweW4
0x/7NNpW9XilcffcpHFgqvi4cUckFXk6TC4M0u1y6g9e06k7FQrwwVXlNcTZmc2dBc1honEGu2TX
TkcJ6Ueluc/tqJzZFJCXugqHwK4Z7J2eDvsC2PXl2Tv3WG8HXK0Fu20tfNSAWMZ580r5ZqvLa5e9
c8ubpn4eCrYTorbVd0RzR6Inng4+Po3KakflbdhFjUg+stLB2UdZr8orK/xMjONi+GuzabLXcMM8
nUalEG3q0UR3UBw8h/apStk4mHOFdqkmSihH2pEeZbvEGNNkg212MV35pN9NK2oG/qJ/lab1pQhw
+gMs0XHUTYNxkE15zOZpNxn5le3p2hCr76vr7RCizWiw7pNDbBe3sKr/+SlUDgPuziQxdQxbV9NY
d56dk06bD2admXd1oTd30sUd/vISfLdREP877ON0kSAAJFo7nauJinYlXWM+dDQp33qTrTzzBSr7
HC+SH5eHevd5MRSrnbWxUKlISZ4OxY2VBhqAKwdLmYB/zH3W/MDfy+PqU4ffFNepxEailv5yedgz
T4j2iNYVZC7UL4zVPIaK2cgYW+2DIasZCLccv3i0rMNTG5QrqbprQy3//m2IVgt6ogFOHnS7THZV
YskPKWaJR8eZpuTKV/Y+Y+ayHfJZg/sgXcLznQ4267FbUqKeD3Tm6rcQaKM6CNtkjLekWFL8Bwcz
HTZiyR9So/XSp66EZvrUVMU1otl7AS+v1eA4WxqEaLxcw/faCnWcpD/wwNV9P9V0xk/yME8/IzV6
CNUHKaYNhfudNdd0CilowK4dd+92Ob74ReCP7J2d21xfbhAyoh5VO3io2R9H+V4kGqKdu8YNg39d
S6fjrL4WaFQgAGYeVNJ/fpvFpBZgAymvrODkcHmo91/L6VCrHaaSBWhzDEgOdoM3QgKcu/0991hE
qltPe7k81vt1y4ZJQA0LWOW6thbq5arVC70GvFa79EoZ2vA8Ft4vYJ/Pl8c595rebsyrA9bOi5kg
bjIOZadTnvqyQFcdaW5wK9leHmlZ/G9CatsgsFpSjnzzqAKpqp9+HCHNYxWyrvQoYaFrgSGkvrOa
OMru4IWO3gaYd+8+Jk0NUb4RUw5O/vIP0FdzuvwCg5v20q1PKoWKxOkvQKuZj1WXpEelslCvuo1L
5i1rFWvwcYbOEr9CkALxHFtM3EYj+pHIuVFmBKhdx3taOm87VQXqP0aRG2OFNGefu9aZKFRR+BWv
86yJDxWGYdneyIzJDVx1bDHRSmN5PyG9mfzeMup4M+J1p22QvOT2lSk++4CE/zzbolH/uym82eyg
OHUOgoT0GM32wpyl/DIvVn7K0mwWOp8vz+dq6fw3nVB6Ydcs8LT1F46sRNI2WKeYYFreXvRdam57
7Pb6TZOlqXKjAzfdXB7yzBqiosmljFAGONjfbuA3DwhYH9BnDVjc6rv6CO+Ooos5Jmp2HxfcOXfz
CL3ysBi093gQXpWanptfjn2kmQSlkOyWDeLN8AY5ZY8eW3lcbnYT3n1Gtrgg4mbqa/iNXDtPVvvN
3wmmcAtCB74tFffV1lYlqJFKh9cp6uGoqRUOu26Pt5qC3c3Q+Z3hXblHrovG/41ogrDihq2Rz1jt
cKRKkjSro/RY0hPynBUaGPoqpAsf/1HsW/XvZZ+lSEZoRashPgRhlE97amFeMFWW60PcXloka7lL
u5BUvdY5VwhGZ6eEaw1VRZceIGN5Q2/egAa6PFbjWRxJE+R+mGGIqsvkxpG4HgkvonDqXGlEOLfK
wYromk59hmBlNWJPut9VbE0cu5p7aKUa9IrTPGmPGqXz6R/5C8sO9Xaw5ce8ebxhNiZlDHUct0L3
KRLqEV9mmnCd4qEf+71dDNcgI6ug+e8Lp4Vk6Z1HP0VUezpgmQiEd12eHs2oJ9tvWNV+oLf7mqT4
3IfDFC45Mpdp1FcfDk1prY3rrICopxcH4WDfmXcO/Q+APHaXt4jzQ1ngwVi+cPZXUyjtFg/hNEuP
YzqLwIYOvFXn0PArjxbRy0Otg6z/Zg/9L6VSg0b4NaqQkJJURSnSI4y/50bxKKyY29YWDcxa9aBN
2XEe6/2Cz1d7/a5Xxd7F8ffKrzi3QMn//L8fsXqF/Uj3dVGySxiCKCij6xNMQdc9m+lYPAEC7a9M
8Lk9mBQjWWtS14ua63TJhBxbVhsxwYS7m35ovrhD9MIdYht1xaGnJbxKnP3liV5Vwv+bZ3R9xJHE
1SCAT4cs0iiMxgqX7KYsB6iIIbp3zOxeS33xiLKSGffK+HdI2SLnpL52eT47wUsgTT2Itqd1g5yq
hWqb9pY4hnmDVVqK6jvp0sA0qnuHGb/8qOcHW+BYJM9hZ69mFzBGAu41TjF1HOhiiuaMFJE7BBBb
S6yAYu/K9va3EW4Vlhm0WJHUQ0IJRWE14Ij6z2tRYB/bAhrBYSwIR0mstnb+QUzFZPg42Ksj7kTg
sT4mTjuz4dd632MtMVkPXKO0DEvOZKIm6mnRnntd/xv34vBWBTNJp7iF09hmkMoCnMLpSl45EM58
7st5RfPiwoFH6nG6NDoUksKaXHGMKyR+jZWJw9x8b3LjWvbzzBo8GWh5cW+2ZuCOISU3RRwdDCSw
gNOfrK60SOpqD/BUHvEpoMw37VIcUy+viOUFvHtBbM5LTt94L500LAUdIJ3rR9Mip6HZBKv4NOle
9bN1i9hXY+PKlVk7dyhQSSFfBCheQ6t9+qiUUMypb4Bp6m01GjdRRgiwgR9DGR2LcEFyWZvdEQci
DUMmu6pSUuHg6r5HZqWofoWMxNnUBnomXCcqxbxRm0H5c3lSzvzE5Qth3XKVsKn/nP7Eog5bO42N
9EhE/bFR9AZPOelemflza4sOEKqDJHtA2a7W1qjrU69benpscocu79HShxcxJVl9TEMJ1ObyI535
8qm+EVYCCgK/sQ6nS69akkuE03ShB9ih3ixmGZvUMD+05Sj+l0fjm18O/sWuY5nfN6sZK8OGuyfz
J9Ch+mYf41REzoyP/R/zxMvejdx/6R/ymEaoFacjFUIuEFhGMiP9G77Lz5GHEc3lqTu3Gkg20IdL
0857MiP+aoIGdslNRDfr+0bk2ccMx4groxjLolp9iUvejxIxpwH14mWLeDNpacu9ss0mTj7E92gb
FCX8VZX6LHfV7HWkyxYRcAiFttm0Pb2FmTaWdWBLLal3VtihU1XnSbU2Sl5m5pa74VS+9DO3KD+e
Koeit5vEd6iTsJ2UfcHXZgh38B7DpqYqMXMTONhU8RMUf22GpKo38R0F7178ruYoebTpAPk1q974
m8pAmflR6JTXKp7nNkG6qdnJack1AYWdzsBEYjimkCGOaKHx4IplkNDPSavMd5ALQdPLmzTXnw0k
PJdf8JmYgxiL2/uSw+arX6XMY/RErYZS/KiMKCNk64wbaRb7MjG+CsAPoBiyGy3Jr5zF55YVvVi0
h9KFR1PZapMZUJdUrAOAn436mlnRJ6soxyuL6uwYVMlBn3CvJa98OqO4eZpDj7b02CNGxy3Mczcq
qrkrp/y5nYy8O1gdLEpYvMv8vlm5XaPWraVO0dEDTvLUTlms+GjKxnsbZMK11vtzgxGjLR8j93Sy
kKeDlbFDpAxy64iTY4NIzP1JhwvFG629clCdW41Ldm85pIhN1g3FQ8JxL+c0O/IpbHN2zrm1fjjt
iBIGXVPpcU1rp/GlFe4/qkL+bmpQiLGpIOHLSbmKuTvAY4WwNO7J0v6sNvONTJJgrJRfTdfQZR3i
hHb5Azg3pzplBxAXODeSDjid09bMOpqVmFM5hr/YgjCVlPENEuw2uDzQOof999HotMQchq9cA22x
GknTJnKaSnpsO3Nno+WTjdypoBdbQ/mCkPsV78ZdG7vAYa/dp86dgDSIG8i5KTDTTnA6NOm/hk6+
llU6YzeYRE24s3OMGqy4t28JSvT95Wc9E1nRMsBk/sUPGu5qPAszc2XSwCEXVpnSoYElNJVmGZU+
r6Iv8P8O22dpht01L5lzH71DGhJaDH8T050+aBPxf1sDhGSs+IpbjNPzLcbd6fby451bM/9/FOAk
p6P0YmgI1BnFGoE3uknylXE/hUTs/v8wENkY+nI5HN/BPeq565K5blGETN6n2KV/rYNXdpfPXy+P
c3ba3oyzel846ZqF4zbKgaSFu7dH0R/lUFzTX53bVRyaP+jLcg0yFqvtK2pNZwwVeo0zD0GbPkz2
iwYkeK92FnwBGE6ozox4U5Hr3iUkKX9dfshzH8ECmdZZmmS51qQUm3JfEgt6y0u1u5mknWwNZERx
0zkbbH7/h9sTWhXYeWQXEdmsnpXSPRopHSmRJhq6y1OVhrwaT2JT8dorq/HccxEwUKwnlUa6xDhd
jSru4q0iOIIGQ96VYfU7R0+Lz9GhKrXvl6fw3HeNlg21Hvr/pavvdCgXImQ40pl4SGrV8cdWjt9Q
Esl7XVPq1yXK2OnueC00Orc4XZfGJNJokIjXmxedzGqhdZCt9dqt/FIbnQBvGPPKkXd2Fr3FWY1I
mp6r1cGjpuZsNVONZGdqkAhn/dcZ+56couNG76sr6eBz80ieh7iaVBog8tVgoVeOY6vJ6Fi3+dad
G9oEav3Vk+ZdNfItAM7IrxxzZ0+ft0OuTh+VqrAW2QyJLn6RscVYh5cM3KZdtaszlVtwmli075af
+1bku1lW5hW4wrltkxwllyOm+T19MartspktKz4a5YIrG4wQ0VhzE3rONbORv/nB1YWChULmBEoF
Ecy6/E7HLOkUm6HIMuu7HEf057GaaEIOR8CuA9fm5ykNVcs3hd1i007Tcua7+eT9sCav+4KjX/PU
pim94Yv1rXtESu49DYD/F6dF4cboihrqoSBK2l+6XfPnknasb7jcJ5/MEcV76Q5WkGn6/Cqyur0J
UZp8E+C+9mbkKq9N6j1Hg2V/THAH3zU29BJfyyizMHPJh1xzuwq0uFM/NFrefKti6f7Muyw+qnov
bhWsgxZNPt3hfhbqM1LsCtfWAL34qCPhSJxfoZZGn+bE1nB/ahXV3gglLO4UI+4fGwUABISCyfuF
GR/EqLrpa7+Ikv6biZgbk2lB3nPbGn38PZkb4w++qEV2dJ12qB6UyrS/1f3YQYct0/m5jOO5CKLB
jOl91fo22akhLQBcoqYrN4YznycXBZudm9wJqYFVnN2rDV0usxMf66FyuJ5Y4T3SuxpC99DviDau
qZ7OfKEEvoDjGJCqyLrxr7cbjJMA0x4VSnG+l3GFsGntF7O3j+Pwh4XJ4ZWz/tqIqyeEO9o1o90z
oj6kSOTcPxyhN5gHCHyoxz9T1n+4vJmvpXpLQMoz8oCUwJCQrZ8xz9oJRBJCULQB+qbtxCu20fd0
Vr86rf5xQqnQAJnnshoAr9jmsXXl4CLRy3nx9jNdfD3pjlm2dVRQpGVPzxOz1zwwhx4WYdmgBpzP
wu9Fv6+9jvs3tfs7BfIDYLv4S5Z5SpCqsJiD2ps+FQm8Lxzd6Y4vTMD/bhvodTlsbGOMPoVlFhJf
mJ2zsCFiX5vjGwOsfGBwJO/CCCSI6yYV/RMFtQS9eTQUQ/ihlPFDElvaVgXnxcdVPKZi+oXD8Pdi
CH91aUL1fB6bXT4pJujm9hEamBtEyiQDpbOwEFPQXitpu6F5eeAPOB9CZR4DfQ7ZRaTzOTXBfacu
ZvW20aH7L9VpaxXh5I9J2e8bpwQtA530cSwlAh4pvEf88nAnd8MG3ohZRq+u5IJCC3aB92njioN0
XOXjpCAZ9pVcFUHo9PV2yGNzi8umQttsT2mcIyya/LQz9EMNifKFBtzspWaXe9JmQ32ojLg72HXx
tcA9+3c6IP+ZMTXYOEM+fUsMmFyRtKrD2OolWgo12iJWqe896HD3wAvtx4K4ZEePkbEjdWf9GHKJ
qMPRJhrvIIspjV5urAxgWg4O4aMimo63iB+WH2tZ92J50t32eup+rlQEvU5uTzjIie6BjtJxQ/95
HqiFOe9kAcoBMGv24LqoLzwtIzvq2nezVCd/Ijv8S3FjN2DbtmNfkivbzEXOvcNoI34CSd0JVDQg
e+qMUleRISxo7F6LYr9PQ+9nXMj+4zRana+jBtka5Th/KdNGAaUDHfOXjFTtRjcra4t31XSji1S5
69Khuy+qVon9LrH7m86L4FRFGjm/phVyayBb8TsdIISqVtlT5hZ2Bk4GA/m6wCuDgq7nBG0Oxcqo
XdrQROUeB23uP9ceWTY/dIopSBcY1pyl1r53TWhD9gJKwMK7enbmWrsDOy4Ok8k/Iq4HXzvLy/dd
KLWPTkqrifRQoOK0EynbELDQH/ywIHW2TjM8KiDKj7Y2d/cccdVjVHV8JPo0wO5wkt7+CXLGLgOA
zVoQejrEzR46LpKyWidX7YigG8IMdEfWfA5FnX1vFbDkcHbyj6OQw3bWwzEYkr4NaosTB1DJOD+G
UVLuu8xID4My5Ae1tJVmk6mgxmvauQtb824m1zPvRrS5x66b28QXCZ21fSzyG7eX2G+nnFnDkrXt
NkkjvN+5iNp7De7UjTVHHzu7oaHPLf2xXsyIM23aQzDsfep13mZQ4uh5al3KPn34Oam87MnL8nhR
D+k3sR1+hKLYQCsRCosYrOgMflXOdMsgDdICBEvJ0WxCy48Vm5pnnWh+WnThMcpbliZqX0drHN+I
1W8NEvBNNrbObshFiDVx/j3vBNKhBlgymemD2ZLFKAyP/Ek7W1uaqh5MbB3uasFAypDAxku04VhF
7PrYZqcHAVnIT7q+h/pmzfm+pmvpezTkD6ko2AG1qHpws8Z7yFr9wxCBDfAa77thw+HTgF1DXIM+
Hxddtk9hovuK1z3bnX3lVrC+17GLA8yivr7s5NgNrEJLu4Qwk3Q52Ewv7J+dSJa7XOqln3uRDaLH
cTdJkd/YXnNQW4l94uVjbB1V/h19aXpcbnV0Pa7OkHwJ0AoBUrk1ixq40zDdmdqc4SAPNv6fh0L1
TwaB/kqd+/hyhL9J9kWxnnrZYLtkw9PingSt9tJogwGIC6D8lYB9HQ7wWFxUqbZzRaA6+06jPNU9
9wJW2QRwOeD0s4MYDOx+zNUaTX0+5f6ys/25/IR/rzmrE5mQRyN9gucbeIPVu1TQyEU1optjZXTQ
aBy1x9deaJW0AnIDEHqr1LW/V/oobkCGW3dNwcU0oLU77negt6ra7zIVnfhkdNorODEbf4MkssoA
7XGHo28soxdcPnBPp2MMsTGDWIdclGnmp2ae9/88iyS7bMqLdEbj3bOmuTk4yA/0xKXQ3ExCikQZ
NpLtcWt2eYgHpuIdGyu+JgdbX1h5dTiMoG8h/0T0aK1W5GCVWqNrJRvE0LUPsUp3Qhc64/9xdl49
cuPMGv5FApTDrdR5ZjzjMA57I9hrWzlRkfr159F8F8etbnTDe7O7sLFgUySLxao37G4v1ZV9j+AD
O5HnFFXu9Wa0nWxU9KJXQGwhEYYIqrtlq2jHJjfv2dm+VV1Xu4Kx8B5ampaWuhb4TkZrsHBCV44j
LwATYVwtVzCet3rt0cv6/D0c5HbYpWkq9qj5tJaPCpj9DgJ8m0HLafQ+IKtvPkvkEd55ZZgQ9nvj
a5rK2dhECUj+TRiXtJXqnPo2crGIzvttm3fvTMTgU1+d3eEElVo9OKIwX+Gudp/0sMufndiaMh9W
97CjcKCHvrRsonPd91CZUW6KlA1+CfbDkMOexGtTq4RfUPF9lkZk5Rs0DLTPdeJaLeLhWOVuYQzo
/8aDOjwrniK/9Yi+WeSUpmEeFgZgETiFIT8ghK5ZwcB9OiHNViv6Vke/q9ooqV08ov87OH4hHPe5
c9Ny8CEcg2Kb6Bz9LC1HvMqxyf/ti0Z/h2MDFoYzeoffZ9HYx2mEwAxJIGyOdZpnJyucCq7KUPnm
5vF0VFVh4+ESJvd0jy9DDYeEZ4C6zMG56MY6IUzvrMzyUyK8JbU1cs0IKjfqyFiiEeH/Sq/MZ8yC
x2lzew+vX3WcFHpOi+wUKjMQn1b1JM9LcKLBKv7YNCocV7OgUB9I8g/0n/LR0AI9LLXoy+1Br1xX
tIIpAFIeoBi+dhtCXFbytmEzy9QTFt2+ust8xQRn91LyzH+cwnK0g7a3wFuawzA1J/py1j1PhitB
4uzps/z9H3dJbMIEp26Rn0B0tBsrz40DWkPiTslFe2MLrY4udWPabKhRGdxdy9f4Y5wMxHY8NuiU
qeiQ/5qc2dglqDkGqRHK90pIuwFuu3Iw9cJ+anjj577l5ApVMCt9n46yIdkqykWjT9+y48dgVlz7
ndn143MUJ9EjSvQmKtB5892EUvyAQD9eMGhiH+wuzYISs6Ug1Iv6ifaDdojKBp53l2onJOe83dR7
Fk4LC5c7xpjYruf64NWeQIYt6ra1q+coKFdeTVHBlqe0WrJCJ0VZm1ed/Q2MqsKziAjiJQi69G6C
uEzlWHsbJMVH0bvZZphddz+1FVZ4RmcAWYOpnYQqGh+T3R0MTJew5U7KlwFVvcdR9FC4EWDajlXj
Bhbo7cAx6vrIE6F6tL3EfYKzD5e99OZ9I9Qm3goh5QFw9bAlK/il4l2y0boxeWrQCXhwOxlvUAC0
DoOX/lQ7HrgEFfHJC3vXn1OqGAQlZ6/Yw8/I6BPEgHmmFYtc3RSryqmxjSRIczP7VDoSX56Sxk3t
ClRGIzB3URfrW8Kt8eBRMNyh/Ce3LZxnX4uk2GE5GMJDRyk+nrGKNpUahoTSItdnzHmAKkK0Exgi
+ZlShRvNGn/lMUGyj2ryp25KNqOdD0cS+rbdW3KKn9EA8N65mrS3mtc3W+T0yEaibrSfQ1SCf4X9
/I0e8Vj5heMop9qe0covtb5Eosl0kl0voAmD9LYjn/EpZ9iO3A2iSwIsD9yN51Wu3+rS+5VkTvHT
LXM36EIxfhGI6m2wTq72Q2b+FGXizhuMm4sfYuzQm6qn8NVtFPuTmLVho2glnaYE3PBzjPxmAM4K
vQpRin2jZbw1MjvZSLfrAoCS3p2r+PIsE0AhLQH35zJGQO/8jFXSbHontOmUI/C94dE1HTDpCz/f
jltLAej8JDMKhVNil4ep8RojzfPEqB00j0+CttO+pHL5kY7QZ9XujBOYgjHAlsfyo2oy70zvMmAy
8CI0ZAMFw7NulfYOhY125kCoAn6aP4JvQqFxkv2rmtfKVmsm/TC6jY7SRiyDMKGteHveb1pv64lj
ykF/Co8gmrSrnBSYR0STpctOfZiIYVPqQv+A0EYyBlWsxA7lsSKs/DjvjPZfjHOj35nVtBp93Ggc
yD4L5wVr3Rq362YEWS16LWVnpF5lbaukzo0gU1CdPAyqVZ8QJSqQVnWyqPHTyJA7ygjut6nRq3pv
AMF9VGByvdLJLF0UYtt4Y2Mz/gWG6yLL3g94zd6e+0XZftEKskwTygF0Mfei1chBpFI7pcxdUtrI
Zmd+H1kpRhy5MTyoY/ygVpbgWW5YO32msJU3s/h6+zdcpAf8hIV+ZZNEM/9108eoK8WoEcw9hVoU
7vpe2IfR0tEmLtNua4FEPwxReGfeF4nBMuab3jNMcVBoqxTajscR+cQCdc1KCR/Rc8y3KjYe8DzS
PqBBP97p/ry9Es/22DKggXs7rpD0mdbc3m7Qisxqu/zUmlFyQKax2qZTHO/S3PtEf77woQxNeLcp
Ic42qhLETte8hhmKhHouvjWuE//ty2X5QXjqAMDk10CePo8ptVsUVe6UxUkXLQSabKjdn5ETu+9x
OCNhEE3dfNdCD2X226t99csjP0grDLgcJLPzcY3KRbtdq4tTbYbVIU4bcQT+5D3GYRS/oxMw7m+P
dxFcmCdlA22RTVJ5ca7mKaSrD6pQWOk0jAPNRQwlw43emdXie6yV35V6kjs3nBF9jwzvDvrp6uCL
AzCUUOLL+nkY5xQgi4ltNtYzQk1h2W/6Cr8EZKqNXw6yoJuh5i2MoLbc12731/WEZe5gJFhh3vq8
5c6/tZjmrDBMEm8KlfEjYrT9+0JNPnVpdw85dHF3mAvdjfuJ/jBY3nWp3yb7UmZeIqeeJ+lBNukc
8PwOI4qXbudhWKM7AXXN4WDJ9sftBb6gvhDCGJu7B6jilfJQpRTUSgsE8ArX7p+0qAa27FaR9PZS
KTg3lubMFW6cGSUjhOepV3YY2/v05KMHtZnq+FA3Ng47/azCql5stdRTBSc5wYJkFN9u/9qrH2rB
PHPNOigxrLZjkQuhqrmXnUzKhA+ticPgPMSa8GG2pY/oGZTPlPeRfXJr8w5B/uJBv3wnms+YLfAW
ApB/vhtKzI2wZWSN1D6xIMuRQP5A4XlmaHu+E10uCBZviwKAlN7oAoVY1+zUMnZRTGLrpaKt/vHg
KG+yxDOO3JliKzze222nWf4UqWPQwTrbOgOyzUFXZ5h/uGh23P7sV6IOEoaQvxYRDJQjVydhjqrO
VQrmjhteXPsDPddtotndBvUm6zWvIH3cHvAiZVs+9h8DrtbZ5FJ1ZNlwIKhgvdAYDU/Czj7fHuTK
zQlZcAE48g/abKu8sFds0etGstxibvOk6hI9QR1jD+SOI+SmZjcZ6cl0d7bwtZwB1RwwdBx3INzr
ao2HRmOcQ6k7IeaQWrw18JrNF2PfZqQ15NrJo3A0QfXDDhF8s6jESDVy/8OKopwItWMJOrBLznez
VrmxNlY5H3hWrdek1uqvQxmZ/uKu4FMX+lscH9U2IEEUgD2YJJfGFLOuSAPZoOJUtkjdAQ4zn8sq
Nn90RTNubi/r5UGl0c+CUgsDxEp16nxqNEND1RF9cZrDyPslaiN630X64LsoqPyHoaBG66RCzOwC
MygtvRqViNuxVeJx73Wd8oBVULbTMJK7g5K/Nisw3jAw9bdPuUq5omGwB1nTi9W1wvroeWAFTMTX
fLWLft/+fpcxFq0M8PiL3MNS315tDWvSpFLGVX6SoTmdgNIpGxdxO0XNKlp4OAh5rTymmXqPK3fR
8F72yMI0Ar/EW+ai4a2WKo/EQs9PJoJSlW9l+E5YsRbuxlp0z1WTjH7iKcDIzUJAFIypheDpQBMw
uSdvfRl++CXe4gRJ15vDqp9vIRyvCzUTaXGilBF+acK+pOGWQT+5cwqvLqrHkQB3x8zXzRE7mwFd
AoQ/TSSQ2AgPv4YyjL8Lhbbz7UW9jODLGxhUGMJrvBXWCh5aP/S8ynkkmpPnbRbzNlqVNR64mZIf
lXHsdrfHuzYznkVAlGkOLt2f8y84Z2WUdMitgeQbMRXED2jboi+z8cY8u4Plu7ZYPLxt1JWBXatr
fr3s9ao3RVOckMeuP2mxah3wCr+HV7+8LJZXNvcfNwaq5+uoHSPVWMSllZ+abqYV3k3tU4oF73OH
YkFQwnLA59e6522pL6f6/N3DqPjGgcOgfUYwO/+MHo3GCGOH/BQbY9EEvMkknVC8kj4nsV1+aaa0
pQSY9vFrhceNgA8QNWhIov4IWElJ8nFDR8fuH0s41epRT6zqu5voo/VM08LkOVqVTKacp+dkzmTl
834Pf1NwX5BXo6uTYJRZcyfhvNgZ5DQ6bZEl3+S4e6uzZQolTVU52EdXwYBEBRP87CIg9q6LG+PT
7U14GVGQWFmQ6sslby52heefb2i11JvNyDsqICeSp7wRrtymxB5M5iIcwg9T5jYf0hjiO/VNxYOK
EsboHk2JyJ1TNNmjcedcXMnsWFFqBhaMDsol6yOf6XZtRhoHoyvhA/mdsFPsgmLX5WPHjaB2IxeX
jqRu41csNpBR9VxycnrDNtLD9oiXKGiS+l4lWr8WIJY6grecIe7p1f3ClY+HsBOXJ0cadetnmTVR
kJzc6ksMsuBl0if1JdPkhAAamPGPUTHJLtCn1ngpvAGFyhqXUWs7aJ3X+kjiVYfMa9QTtByHakin
21+NLhGf5hG8AdcJkLqNnCqxGXGucLdAZKaP4TRWWG3klqn4NSIL2Z1Pfy1OkFjQigP4vihenm8G
q+fkKfZcnJw4KXM/TvXka4nN3T+3N92VD2lZNtc0Sg0LsXQJJH9U9E2X8q6tLp4u5JYnxwZM06hi
8iW29g9uahrb2+NdTIurmp0E9JAGICyXVYjgru4b2EnWUeh1cayF7AMLtOydUS6zVrBoSE0CzkGQ
GzHq1f6QIVc2FEj7iNgqvKMG84VYKUHNlKUX77WCGxIshNigJ4Jlrjmrh4r+4Z060JW5otyM6xqA
NApva00CMDOkfWipHKOhHZ4US0o0XFM9uP1FL1aQqAHmDhwB8pqc09VGmePUyCVCVZCu0mEDMOpn
nLn4TsVi3Hdtp9/5tBc3C7wyg+yYDGAR5feWSf+xYaQT5V7bdN4x1qf6o2tjv+shLJyGBYgziMin
yLXuGZNe5HiMCbUW8VAax0x3+QR/jDmGXiRYMu+oS6ishLvkuwTs9Tjq6eeSzfs4KobyKGjyHW9/
28sVZGCKeLCjFuXS9WSTJDUnIG3eERFmQ+BPQm69r7y8/3V7nGWNzi5OcgECmYmaBy42SN+cT1Av
6MS6cnSO0Pa9Dd336UUZzH5Pr/ye8MLllHg+QYdbyq/Lw251MgwzH/LJrEAhKzgYqGltfxBzFoZ3
MrjLbUKN36CW+lYPQL3sfEb0I92ptSf2flQXP83KGw+pkqWOP2J4/akt8vFZxwX1HuPr2ofkugbg
T1ZOY3b1IYts1mdwC/bR6Wd9pyOqHUxuP+8ck87z7TW7PHcoedoMxI19BQ2SQTnx5sJkU2rVtzAL
8bTrBnNjG8I4tg6mGbeHuzIzLHko3RPPqKiuZ2bpg6611uwdsbIBmd2gYfZdxIrzPh/iLLozt/WB
ewPzqotWLA8rh3ri+erFcTNFvLTjYxcb8zECIBSguBgdqOyYmywrio1ZgoE0U1Pd/N0030ZG+ZhL
j81zkfkjeiuzXNL6UHQZbUnE4dE6Q7WzJzARt4dab9H/DcU2WZItgx7Y+SQtDx3RuumjI1SQb25k
SrqxReFroE9n3cT+jq7o7RHXa7iMiBQHZRwDKDRS0ucjOp4UypSlmOWouHnFEheaqNGlb/ZCv1OS
Wu/O/w0FYxw5DioLa4FhTyqphVlvhOpTmrxExtA+tHgO7e1hHDelmO9x5a59TNxiqLfBHFroZedT
M1uDi1WDN1RoxnGazM9z039LacgiA3JEu/Ce6NLV+dG/pLMAH4pJno/XKmZU2wWEXBuQ8A6eP5hS
gJdBL4WE5938ur1yFy2dt+9pLjZOMPG5g1ZhE1+LAjEpWBMZzWX841pnU7fokuEUGyKsEbsfIEJm
vojHau+NqXUwQxN+BkXRRw1ow6a1o3vOH8tu+fPSePtJnE5rAb2Tw632bzeIRlpVHMM6S2xgdfFr
qA73fDaufuc/Blm9f2Iw8miALoNERePHjdv5rtk9RFX/4s3xHUjk1U1kA09EkBw9LWu1iVqzNnKc
9OJjLYFcDdr4kmvmXpTGdkjxpCmMj7dX9drk4CosB4TaNW/I801Ut6U2hZMHq1u6drWvLDvGPTAy
IyANBekgBg6ghG+PeW2OxptrM2yJBUNzPqZmhCBTslw5CMOVwZAWr13afxkT9RPF1xe3vucidHWO
Lg/Kt64rvb/z8Qa3wkoiwigFNTwtA59Tt7sI5bWPk0z3QvWoqtye4LUgR6a0kCIZExL0+YCpkdTm
JDBJMYvY2MwyE0DKrc+R54T72yMt22F9ABapXJPMjB7Lemp1DwylzzTlYIc24oCxBJXRpFWFT6rl
fsh1tTs5UaNthNJN/xZRot4JCtduSeyFKA6gdkdhenUAFYnFwmwsHjSZjkdE5EVBNuUp4Ciy0Sbu
VAgaQr7gb53dyUsvSgXL2f/fuw1BK8C9yyL8kRErAn9mIRjaG0frozlFw2MHrjLdouXZvBtkH733
pDr/avRGHfDn0MLvaSUnxW/qrL5nNXdti/HI4ZJZ1AxVY/lOf/yYSJcc0QIGs+dWXxXd3Gtd8RD1
8Y+oL++0ta4t+VJfor3J05jH//lQ6QztDkEPWL+R+7McKKqKOT/IwdiYsnz0km4bVZi0aU54p2x3
bVcvdd4l1/Muta0aw0RBJIf03hVzAxRNd3AZV8DnO0i03t7W1z4nTTSqGvRb6F+t1laOuF+jph0d
2wpF7SRU3G1tiR/SESVQsca6c4quBSQWj1BEl3B5X51/UqlP+RwXkNOmttF9GOJPeVdtaVVEcHLn
gKrO5vb8rt1bFD+pIwMiXKzvzge0MxmrAMIhjyJfiDVQLaLFwZWU5U4We2UgiuIUMhdFMJ5vq9DX
2SaFhnkm1BYiedShP25k1t9LzK98v0VFg2x5ARSBcj+fDnWoufXmUTmMkfysuujMJuHXMUu2alEf
+gJHgduf78oROBtvddqqbm7NOOyhTbfxB1q8+7TWj0NUHGOteE6y6Zg15mfZ/3VJhZBzNu7yu/44
5QiEqHmlLCGH/uMGzHEUYOG4iVtL8WODYpqRHFOlemfG/UmN/rZCv4z+1kricQybYK2SYNSD8LwU
ByjZU+nLNLhdeFurvl20zp3zd21BjeVyBrayvO+M84k6c9PC4MXruDFTBf4ylkwEsvCUJXOyL1vd
2lqjWt+JL9cG5R5Dc4VxF1nx80HVUcxliabucbTN71qifJnbdpdCk2tjlUL51O9v76KLCtnyQZEH
ZMsCo8BCY3Xsk6oyGxnyxNOVsj1WqoEt1AQtSdSWG0RqaSCxQXHOxMH0S582CfSi0v11+0dciXTg
tLk9OZuLTNgqF1J1EdljosBch8rRbPKhMQ0o0WFe7xNDBZMxKG53r+F65da2kS9RHUpYRKA3Gukf
+1g4aoMTTRcf5yZSDz2Mn6OdeS9uI6Ad57mypR1jfqjxIft4e7bXwhEPCF4PSDmAVV8tcSRsmSMz
jgZeEfYv+VzUR8SbsjsLe216eIssz2eqBMaa21yUUNnQE06Jq+1DY3ofpFc95mr2G4Wen0qTPeSN
eWcZr03szyFXkWFubJG3g0SITlij7rdOb70rUwHX7PYHXLbkKt9zHAvFfTJL/mPdjDDNJLGlJ+Oj
W3pagEvpoxYN87a6H2OvjkRABzwD+wL60vlpxG4LjXiT06gOTfePkYnstx06v8qm+g8Kb5x2MhkG
eeMtn48Uu3pqODXiELEY2PuR+gTBaIbykt9Bp11ZJCaDgcDSDaRtvYpqonUakQ5ZfJTQiR6NsbR9
ARJ1d3uJroSxs1FWV24t6nISSGkfyyg1AySgZ1gu9Rc9N15KFTUrbbIPt0e8Oi+qfQu2kXfjOn1x
0thujdEtjkrv1gfqfOoxb23lL/EMxAvgst4i/0WMpvR9vkx64ahpDKjqOFJLgq4T9uoHdcD5HGMO
vvmdjU6V5nKrgyOk5I0UC/t9vdVrK0uySjIrM1LlU2Ir4ze4qtMWs2g0giTo+LbtXoxONhsntoWv
ZV4Ml9t7iSEfKCaKb5Ep6g3cqnjfJsZHWOvqI/bx/xhd3u+7Kes3TaSlz05TfwREM+2W/6/PylOd
Ch5RffNVWPCD0XL7jqLIOw2NiKifnoSpn9I2/Ag0z/7cOhZq06AZR4jPCF3DvZC72RzmXWTVus+X
hL+XCSOgXq9smjhRn0qzh1VQQZzSWiP8GY3x0S4xV+l4oexqusdBVYHUMJrwU9TGA1zV+sQmzXwI
08M+MqJ/0nDSAPQPrU/dC+kJZ/xWDcPv2PVeMIDHJ8UV2kNp6pvG8d6pLerqlQu9q8BjVkA56PI5
24xN+gMx9PzVhim7iYYsD7zSetTtVPO5k7xAdmmM1wrUabVBQaMv94MRfRaVe4DtG/mRDo2xr6df
Ihy+kbWUGwS+MI5ylK9TS9TrR+99mchHKxZf3Kx8sGb1Q6V622RUtkY/JKdB8b4NnfoZmeFyqzfw
96PZi3xkY17m2XmcPPlDTezHVGk3oEq/14P3VA0YaGa1iXNh5NrvSwtXCCy3Bx9FzO5ErKSoGKIb
0ExPyZj9Kwc+GrIGqh/j2Aia3qmDfB5UzCvRDbC1qHuOx0EBiBzuvHw+9qPxCT2lJHBjlQWL2/CB
TZb6tpV8zsZlJariwarGH5i3PCsI8B+R/niZw7E/Iczf74tM7XdaBVjDTm3kMJsiDaoeCyBjgmCC
unEC2cLtKLQMwGKiug8mb/onwtVxYwvg7lJNvb3Nztg7s+M+pF4sH0WXvqi5wXPSrNWHtq/6p9mi
Fy4Hr9tb8SSeLfj8h9IJW9+U+bg1G+TPNT1TH/M4zU8o6Q2BtuwSrUqOljWPOwwNPYwQqydv1p+N
3P4hcCB22sY8QAj8JpNBBETHxm8zqe4UiKajnQDT98r8IVFj1tkaXz1vLH052mhjDxQcJyMzD56b
P1lF9ax17jsx6N89KK5qkOhQyOOk+2pAJ9jjxOn6aab1X50GNQdH94VZOgd6NfskmqIX0A545nbW
gGLPCFxD73rMMtTB57AiydCH2laXxk+BhoiPgPuL4YX1zhV2c3BwSjnIOUo3qpvRnoa9EsQa6jJ4
fnw1JuNTFE/mXmbp/GLWzYKX1ZzAroqXNncelKx6r+ets7UHDILlGzleM2c/KfpiIZd/c6UD8SGm
76VUB6qdkw+cjbmzKZpCRdl26sbnruPPizyaTkABqsCJ69k3eKf7ma02waBE/zoVQnSI8Q3bcFKb
jd3aHwfYi9uyTr6ioAR1c1Iw8VbgUQzzhyEyDwhqlj5WHoXP6+sQhclWhukvHDP3oMpRwdCEuXMr
RQfcy2fxkCnINfV9HJcHY9LiIClyx8/N6dCqw8TRGb4kiQz9zi2SPWDNhyS3vnpZ8o10E/Zus3ib
WgpKwZURHpTQeFcD3t5IWFpPVR6qe15VfRBCeEREoq13tkMk69LknxDXGi6BbAfL5ldp95/KOty0
JUyvpNoAiW/2Vu2+7yfvVDmmIKluHtHqQDoWYR6/MvHdNAYOojNWs98A2fVHnjm+bGFr9nambRzZ
PukUYYMsjfVdl+gPpAwPfTb8NGP9o5022Sa3UPuHQK7Tt7B+1YX1ktltDyMsdn47qvK7KiF8Qlj4
fPvmvZK9u+TQFKLAnVGFXpW/XKfsZ8+pyiOLPWFHi+xbukUhiRQai3KTEFnpsXYnwbhy3TPoUmmi
oolC5irXVK0ms2lBl0eZpFNQunGOlrM071zAV6dGZZ08c2GTruU+MX41Rx4QxaIl3j7BykWupdNU
8GFjI6AUTmlyj+d9JeU8u/FXmVPeSxiMtseQonpNBwutdigSXv3j9qJdSdAge3H3quSAi8/XeSJT
dIUxJr1VIN4otmiYfzCm4amwp6eis7d6Mt/Jzt42wSpnpx1Lu3lxgqBvstokTTqSlxVYgShSotWh
lV1HTtOHr1phTqDf4VoprdBOdjzkP60kCtlCGJZjV1xmybNRRfmnyRnhQkoAJXagpiWxuu25hRNp
xa0/cIVmAZZlYbfPUm73AGiYdQ9jcW1xoBAh/EzBnrLcKnkuEztu0XvPj3FnzRunS/U98q8S05j+
bxUolkwTHgdaY1BmeJ+uFgi5T8Ptuyk/Yl6jBUqCXBZOGj0lgDHd3N4L12a19CLBHFgA9y/c3sbJ
GZSRWWUKOUHT/gs5658W6Z7g9jhXnqQsP4UG0hC2nbPaA2WSArUxanS/WtTi8AmOP/UIlMEuhPPm
2fzDtQiioAHjO4+eqzOksmmCi4W47K1KjWOmtlkeIz3bT72zzWfgg0ryUQ5R+x/CEjVNClML24kO
7/mxEokoI71t8mM+ac6mmVQDWaDJvTOdqx8SfCUOcHxOhjkfJUyUSRlDpmOU+rjPCvsjyj6G3zkd
hD2Z9E96WGWIbYT1HZTYtagLaItiLbyqy6JCjd5LFM0iP4oU9tpsae+nUvsPbQT3z0FWs8PUac5R
bc+PIXbl772q5HSHSrynQ25vvdHu78Sma6HQowxjU8teGCzL5vmjEBTWxPU6LvNjMtpHzRi+OF75
UFpjutzDESz17l4B49q1wtpheoP1HAroqxjvKrPjZWAKj3K0xuNUOhSkUSPfWA126+jcynsDXt3/
fwy4mqIm22ye0Yk68lIsiZXzFrO3Z6Pp+jsX5pWBFsIdFt3UtlD1WM0szSk+d05P1CoNjS5TUWo+
Zt0gmMIGOOjteLJshNWdcjbY6jHudFWV4WhC3BolDxrxAGX/S+7Jf2wYjV6u7ZuuPNrkQXfi2NVJ
Am1d4JL4B67VDwalmigBDDmNGbxivFkzHjGgan361veUwK9NUSPPITATvYAYne9NC6ZaCo0wo1qD
e8rRwL5mPgq3gFPqhkb+Dzbuyrd8EIP2IZPRqL+O3lDk29vfeb1dwaQt6HFqU7ylkZ1dwtEfB2Q0
tU4q+JUiel5/LDzze4Vemk5eHFCG+Mu7aBmLZg3lKRURDYiF52NZDr0gr3PnoybmehOOTQevZ+Ct
Hd1jwayD6IJzpV+zFHTgvnP/nY/kQQjNEX6jT6La4fvYAjCyrb1IflnUmsY95QzzZLQ092BXjd09
DsWVb4r/CQUfCrR82bXvUWaDZMhxneZEhg9R5n4si/CoaMMDKjPGnXOyjtrLTBck1Rv8dMFrns90
CnEZmD1mOjYjCew0JqGNfDal9jsDXZ3U4rfgaBaw3jWm0CqNljaYOx4B3CXwXEpMv9y0cx70sh3e
02j4/tcbk2SPpzuwTKANaxBxrSbtlE7ldCw1tkhaNK9i6lFai5wWFn9/B5Vy9TP+/2jOKolAoTNq
oFKwZPX4rzuF0a7qx3tnbR1blrVCjYGGKJZ1NJ9WawVWwRhmj+7d6AkpHnWokh/xy8m63Ty3Rnzn
tL11d/4MoW/DITFAh5mOPV/yfGsYjQ79S9TyiJ1I9mrypuo3ZNXYDTemdKO9ak9WtAn1fiw3ip3Y
36Vsc3WToAyN30XR2E+itp33VPqV96k996+aKr2gHN3PToXApKFkv/J6DhBvQbGlG98RqZ0m8Ozc
KgMrIaH323IUX1KtMr4Nczl9hH1b/c4bo82paHl2jCStXkVBodWogJlxU/2arLQVgTtmlf7t9na6
tsC8hBB1Ighdsn9GYxQyQpn2mDtJ/5oWtDkDHgJmfyeevoHE1l8dwAqqB7y9QDmtAiqEf7tcHilH
MwzVbKPKzvpVjWYitqEytvAq7alvNlj6ZOqut3uuz3KSlVP5g9vx7MwKc6DjOfdUHDXUdMR2eEtp
EbTxTkaZa8c+9KDVhB3VNw2m8QcZzQPioMbcfFIqM0KDBtqIu8V5zfm3rHu1OHhajD1JURnIazqF
9RqhzYlmdO9W5g7WXtV+rMyaYqA0wr8mWbLlQQFQtCccsqj6ag+qKP1V6iSPdZjhrS0HrU43fACr
oIJaJPc08K4FKVzBOF/caoCtVx/fNfMqtNVwOs6Dk3yuQQ9G1EWnNHoC0Npbe0VVhHpnxZdTu15w
e0EooRdHVrSeYttJ4SQtBMQkKhK/L7K9QVkZ1TDUjksZBxCk7oTia3sZqi6B+M0zaB0ayyTuaPpJ
Zlm0s18AkKIZz/a4fWLeuoiriS1K9DTHODiX3WPN4Yneux0CcSUQkW72wyjcWt701PLvQaGWpn1S
8wPKzUMPyo0/6BYVTiXfCJVy58e0fDfNCnKyE7LXX2anPSXOb290Prv1V7upfUU7tv2LFv81q0YF
gYsNN0pdRD+Mbs/3HCztchGU0o9pLJyHXnerQ+T17Z3weilFzDCgTpBuQ8cS2PZqa3NlmRPVdA13
QxdJO1/WDY+JfNKpWfX83RwM7jS90lHnD0K0Ob6NjUYbJEmdPEjmSrzTlGpuDjGbUj/AkkOpF2EL
80PZZeiyGJL6FDesRYcioV9uBoBv009iHNrPie6JORhTodp+3PWNAUlsrtE9dmftUevV6kGP7PCr
3eJngwKK3f1I7Fr77Vhd8TrITP/goF+lnuj4a9FmRDdlgOvWxcMpxtUYVWCq4qPvjZmNqF5h0kXs
pJQzJzYvsx3ukSgFj66ofEfMXhXUqQrnX2/r6atWjl58aBXXK49eZ3Z7tvBoY1WGSGkgpT2+KKqV
hMGEMHcVINRb/hDCFda+FjS9ttUoOwJDaGax79IywfGk1ot/lKFO6IFBem4DA2rcE7j1/Hfa6Xa+
0Yo6+9fzJuXnWEjTQuZG9ACqDKv4ajs4NPlo5mUI69ZQgXYDjSMwhDShtqMM8++CTpTY3T42l+oV
sDz+J1mPPAhhYXXtll2MvOlkzcc2Er5UkcvVCwpWoz8idGwYTxoIr/y9Hj71XXvIRLvvHPmUNlMQ
IZvWevfM8i5cBUkDeF/AqKGSilrEmnyeGZHieXMoj9DoHmKl9z1vjwBWMDfxASJXUETpHtCb33vf
pyzcOuNzEVkHrbE3NV565SeUjTaja/uZdU9jRLuSENncldghGXAeLigIhU0q0EbVfGSrbBefjz7V
NpG7uE63P6UG1DIyqJUvxr7iZ0yrSlGjnQooqczRTjbEX779+FKIRS2uVnyuxYrtPHA0AslFbyrM
YziLIcB4B2lBt3mBY/b1zh5xrlxUDhUkdgogB+h/q01SmUVmJPSk/o+081iuG1nW9RMhAt5MgWUI
eonyE4SakuA9UADq6e8H3XPvJsEVRPQ+k+4IDZirDKqyMn8TalI1MkwG3H4A0ShiPQDDNw1XHvJo
96VhpN+yCGFQeMTi2ss85BBm9I8jJe99juzhoxwLBbbmoqujzyvhc+YgxT1WBqpiJi4JdtNb36eB
uoPfFxJVsxqFy1HExbecmM+NhXXXrDo9Pe6qqh/WoshDVif9oZ9NOjiV3nZPU24MZy6+f6LZLE7g
qUSIEWD2ESpa9GDA2bglG0pRHBfOlPB1lSjfmxNAgLqJ0wOyDuWDYUDoRfdSv3LUxS5PC128owkG
8ZDoQx3YTP2XqnYgX9LMPjReLYagEI1DH88wj0ls97SaxRy4xsTTg4v4MZUGKl3VhCyFF6VT73ee
tYSWjdSc74xlHPMP3vRtqJPuW2pJ6w7z4P6oO7XJGwIPwWtPxmXgJXUVsD3tk7o0y4fBJVuuhMzO
bWvYt15krp/JPAcyLYdbEEdFoM1M9xCptR8vzvLFbV3zTuto8RYQ6lFZB5p7jPqke2xj2/QtxGrZ
wULOx67ptB8V1uacUenS976G08RD70UKzdmSdpCVe/ZHXYmbANWb4hZH4yjsULw9e0kynGOzso6J
EYvAzo0+8c1mWb61GqK0uleND52NnGo8WcvneUyHQ4HQ+wlX8zQwu45zNYOHiSjh4kNGXdnFIjp1
La9fr6rUU+ahA17mCcBiq2zuSy0qT44xu1eDpw9nbBTs68iplJusybR7UlgRZJGiB1HUKz/s1XgC
NWX5T8Ir5ISWat0eFAthtZPq6e1Pzr4EOb9m+FIvuXeKM+Wxatt6upqxpPhHR53MRBasyjGU0IhT
q+Acwcz/rtCovxIOXnIpdkx6gOZ2lpxRpF6CxlizR61w0/ycV0WBiT2i63hPjwi0Ro1Ar9JEj/Cr
tJeaOxOmgdGJws/U3PsjQaNpx9kcUjqcc3ynOvUI6K0eH3LbHdqdq+DC8bYaw1jASUD68hh4fZ4k
6BMlMwl3aAv9TxLhRVPbFnesvaPZeSEDtUhADdJsCEckoq/juFDIIW20MnSnWfNdI9fFTUSPdvC9
3EE0nEe98rnv8z3TrjfupOvVsp7bf4HaSKhsMi1VQU8yarnqGlccitEiW7ifc+8axMmxaL/Ojnmw
qlUU/dYEQT1BgEJLBuGmvdrE5Tv3xQ/ZzIBBUB1+KD9kdX1ur6SXHutaXNeRHq4ZjTOiDqTTOy2A
rnW0XCLnkLjVF6EYgdP9UJY9Z+ZLUwPOcy0EozKOIN26N17U1doJqb06jq1QByagXCdJOePA2+SR
FhRswvm49FEz/VYT072OrV77qlh9jn9vpUzJB8SSF+NLCb8+I5nyBlhreAP/ax4lYCeSZFqFqyj0
G2aMqXOr5lFqh+o85U/OpGqPjZU0X/tiqf4ltGq9WYGgkijDdV/F6V7Phm60ThwthRnWWaxeV3gJ
nZAUqGC87+lTXLpYMX6CWQSdHnDVZt6RnuVIU1QzRNGh+WVqmRF6c259Lbuu+EDdeqescOkTRwNw
5bvzmb+xmmqKuWgqJbfQubYj38GQ5Nhro3aFQEv56f2k4WIoyHfIzqF6BWTk9RzOBTnCiJZKiG5u
rRzz2VHT60GTDqqoiPTu8bTWT2bz+qPstjYO6UVRflsn+sUGVsyJuoMwjdBpc8M7pUrvPCzKoA3n
Skvj4Vup4Yd0cOSgTAdhZ86v90f7BrtsUiJGaISXFQRchw36On6kFnMyxZqKobuMzJOBgDB5Q5N6
8wEL8ua6Nq3xNsmm7qlpJ2MIZAO0DW3dHgjH+z/lL0Xs1VTABuR1QRoNknkVP3n9U4y2K0VvdRr6
z8jP+XbWDUpQIJZxs9Rmem2q+deEevQhN+xPbWXn91hnyW+KlXkHZxqVuzwuvhgNSnSRMvMeiyL5
G57GEBZeYXxJamEd6ll2oIgm+9jCKVpAaEVmfRAWObCf2qMRHfIh42lQuS5K187QuJXf8TN+2EOR
YZlglIiuDJ0uP4Doi8FUd7Z8Hm2Z/TOWtXhUXJTTybcULwenZaC0A0KtuW6kZ9wYqVt+MopYrw/1
5GrNTq1i+z2ygGA5NPrCtHNWVOrruUuNGeSIaL3QOy352S1vq+Jozh/fX6E3EibbKJvzf+GWt8cZ
8QDuv+Y0npWv5dG+NZZA/RZ9lQ/Kv92c23hra+fFx1GmVrsAlVrFCgL50Jys2PfQ09D84az82o22
ftkv998m2pvHwmpVnEeVR4/GP8ALVz+bbEXfuCNg9tNT/OjY34DFeX9St1nFGpWPD0FRvn86GZuV
GwT4l0JPPZxM8iOQ0Z/mgHVImd+yKw9LsVduuriGqLVDjFir/W9kaBZ9Ues5zbxw+iMfBuHrn/9n
gPWp+Lk/q9vu2zq8l+E2x6kDJLQcEXQPzSXQ75Svieubz9lP4CZYO70/k9uTextqcyeNpY6u3cRM
Iuh3QgoxbMB6xMgTvx/m0oiQerYQVV6lXrZc97rPRFvGbErccxY//v13+vjaYmCuOyO6tCNfhtoc
zmVl6BMYJtZKv17SGyPZGcob7uPfzfdiLNvVyd1F6ui4MBY+sfFMzec3X5hxZz6v49l7+e+NZ7NC
beEaCEMzng5E5Yx6bjZdvb84l/bAyxnbXKdZi6+t1TIga7jOjftEghLeSbIufrAv5mxzCHpZA0W0
YBCt5ec/m1OsHerTcH5/HBc/U/hZq7kHlyJdjtdHH07pNX3p7u9RO/1RPzenv+vCf9Zg+9/ppYl7
GW8zcW4x5FOe9x7Omndmcm22YRmd/pdj2hx16SJHpZ24PnpcgRwdx6FGlX48d1dgVY5VbQZG5fzQ
DOVm0MwH2ZdG0Dp7copvYHTrnn850s36RXPTUENg/RDnGfGqa0M5exm2VvO9K+BrVepNE43XI/wU
Ras/1O6POsqfOq891FH5NFQTKtt9oPHWtZUW1U6v9mtvNVgV/xZysv2lm+tPjh3v3v9ZExUXGUDM
e2uys+xbAmk3FZYxzWyzZEwODuWSRb+d9yRHLx4zL6Z8C2/V84n9VbPwxnOiH7hO/17l/F9+5pip
T7tX+VrX217lLwNuDs4qbyoT38//Ode4eiKFQw3gvnEXfd0j6qwb5r1gm0+1tvLYQ/zHC8f2GSt4
X1Qo1eu3Rnwdqad82GE3vpHP+L+7AlwQ2kNQnbZpikKj2DAH9u+Nd7Xe4S5Oew/txND+TqjyazdF
ubxJ/hNxg8grkdvK5HpsF8nHzr6LjS//1blNv/7/D0p/fdwZ2mgs7bie2/kpszEy+oV/xfvHz94o
NnvCtDt17BdCdFBAqoOJ/MaUf/jfxdjep1Ufp31UMlNldkil6s9j9gDR4n8ZZrPjPCMeoQ4xlFKu
h3Wy/Ch3Kyvror7d1f9Zkc2FsChSulPDouc/uejE03j+mxqYz/JzffrvtpgFeZabjifpFqqb1ngp
aAPXj5J89oyrpM1909y5uC9ugP/E2CJYFQj7HPLEyJcHe2GP4btX/nx/A1zKcNCc/H/j2IJXl0iD
3dkQY6CYavxokn8L2INqi2sa1QKHCg/UzU1Hw4UWAzS4FGFipH7U3ydGfmvm4/PgiT89h09uTV+T
WD69P6y/+hsvdwNh6Z9A18Pyjn6surm6jRgEWzvWc7gkia0GpdI039USROLPiFfadIxbfKmOCnSr
+qlBchMk3yyX4bwgAdHij4PIrYYdWvSxMiMc6Sgkyl9FoTriW96rlM5xGxizZ9uJLEQxuzaOnxK9
XoprBXeJ37lwvfqqk7N2ZSse2GNcUv1FKsaPAcR1PTj2D7dxFFzA0NFxDgreVOWhQOW2CmwVehFG
s709HZNoMSWXuOKSfNpL+Q2/DjhbVqPE3/VcijwYvG665y/lxTFZ6Cb4dTUn0W0dOeUfNxqmm9KM
3E9Kv+i/dL1Y3X9cquShoiZTqMX1gjmSOcjpUZW11wcKwu2/rVkgWaQbosAAdaRpc/bQOonOMhb1
fFiVR/NP76/Vm9SRtQLrTpWashzvyS1uAZ0Sr0o9TYTd2NtnBKbi39ArRRuYWAR6PoPuz31WjGgs
D327HEtbmNpjNtSiD5xocqigQHOJdjLzN5UmfpaDKB/lJszq8MXb7NwUg23mqRkpFGaNcpOjBRPd
4HIbGYcqj+vfpkRWh2JMmfGOAtVrl6Da8ZLDOdXeAX+vZ9dmN68FL34I+sQoxG6uAijWXlR0qQit
phgOOMtAgcKk6Vm49I4rGB87nYNLSwL0FGwYeNdVrGM9bF8UMoYYYpSDiwVLkqrdfZ622SPKwSqt
155q2CFDGPERHTh7uHFKvU6va1kXgarFd7beGZrv4EhVHt7fJ9t3LE//tV2y1v4AiVrbNqw1qKPV
d6oMrUhmJ6fx/ujtgDLwEjmnxUn92j1ZY/+P0enWTuTtC+pvZG3t/eKwgajoJq9NEdIhY9ZppNSx
FwCcYAL0oglSw8TnI8rvxmTYOfu35zIhWWaNQxPJi7d8d03UhZ1UxgJXp7JvO4qGD40oo+P7U7q9
YdYofE/QMkDCYzG5WeZ6jF3cGAY1TAplDPAxc6/LcjKORezI8P1QlwaEUDvXAOX+t1IzXuZWC6Zu
aoiZL/0MS6ua79UYZ3vicBfWal0pAL5klWiIb9aqUmxPGfHoDg01HUIZ493qin7mABUZAm4TDGIQ
bzsb5K8K6esPdFUNQQBm1SeAzL9JcIoKeKyZSsi0wKbHYzxUOH1kno53tF60OuL3rtcqPoWl/k8T
m7UIFhwJI3zhdONrhbny6GMLI3CZRA80DgSi7q4/jL3xMRqFdYI0PPwR+pg2B8vWx8hvO9yafPCW
rubTTnLNUEe4yF2porCxwaoroH5wvPyCLPcEwHLQ/mhz+eAN1KlTnPaE30A+1+COg7juK6l9l0sB
LoXWrvq97XP7dnGk/qlTtVrgfW5PQPqXKG9QKSiNx2jS+jiY0Qd5dOXE6BLVFXsI5gtn0MpOwvOB
2roBmmqzkkiuQNxkJsJay8B8VN4kVwdjioSBm/exEvR9VKQnzXQKYBEga4NWgwSg5zG00brh9e47
bVHvbbA17Hap0amjq7n2rHi0vT4acVmye6/KJYjR2T5Ko5/u6ftHLj3+Wf6pvDbH2jyRYvC7SQ43
bVYYO2fDmxfV+tmuoWnU/RWT3CQ3o9mYudIuMkyWAi+rZmryRycylacuQwOVRhBaOUXdtdMtltrT
GdXX6HcaO8YXPk/N8N1RGVB3QTh774jevixhWcElW/8KJzUV4s2VGY8CV+FI5Ii6RAq6/a3SPPEv
FZAhvbkqnDi7iZ1iuO77xtkp1myvyDU0cpB0LnmTWTRYXy+LU9MlnW1YE8ZqLIMNuznq9wghPES7
oPCLoQCg08Jntd+o3JV5ViZI3OahBoDmatGzKlD4pgJXQAXOulj98/7R+aYc8Xds8FFRGLaoTm+J
m8UCPrbrnTzMO/sgEufasJf7dFQBpkSPUbk8D2WsQ5ywT6mc78Sifdz5Aetr9uWeX38AZF8Q0uu+
Iyd6PbmimXOq/EjZWdHg5feVNeRf3dkUEXBEp/8d65F+K0QmoyAB3/JcdnakB2JS6FCbo1sAYEx1
Y6cWvL1Q/v4mzJH/UhwAsm2OB6WaDWPBYjZcFMVZfE+X03CeJgh+OzvrTc9+jQS5SffoHq8Cp5vR
J7mmOam2FJyxgPiCFspkflukiCf5omjMluSHlshHEmTvkzrJVB61LGtQbnNr8WmMulUbtOockJqz
Pdo+3VPlv6BGkyZ4pEcoh8DE2iSIgJhSMUcTfDaReAGPHdNfhnYPxL5NF/5OxF9IwPqkoiz5ehuk
hVbpsQf5qk+T/OPS2g4EXrM4Om5iH9/fcttrfA21dlVJ9OjY0yt8HcrWFWAQiYXjxwD0swDh7ivA
xZMixo9dtkCK9wRBLw1uhQW7fzlIoBJeR8SzqqlUQUToHvqTxupahxTk+OKPbTzvvU/5Y9sP6mWw
zZYyvXGQ0WxDi1V1hOOoVyxOg0Bnlvugur6+P5dvvDnWycQNDA4TOeXadH09NLuQA4IBrBuKOV13
pINfZAH8GW7VuMOYFWhtVz9in6rV/tR54lkk7YJ5Q9JWxikCVZv5Umruw8Ls5UEp7Lr14e62lHgJ
XN6lqjAg4yF5gveh/V3BCusnjaBmPA1trBu3XRI5e4COt8vFHbM+7fGhQx5uK5qWxcqAAGeK9J0z
QyyxeR9auMLnSe27MS9D//05vHAG48nKC/WvttZqiPF6DrORHM9qvCyctOWA5v+TiTCItOWtq3i3
cpFH1a5K3xvHMHO7a7eTO6fQ+vdf75jX8TfH3YCGTjF6yiq0VdxLiv7Um/QfnU5zoir+i1jI7Ok8
/zy+hq02btqabBfdyMJ2vZICAI0QcKNxBmOwyHr6OoLVjHfKxG8/eFI9F5EqhD0xVNrm7YoN06jA
/j3UdKzG0kHg/W6XYe2RSLXj8G3aJUKxXy7MKUYGKIxAu6JEtVnT0c7gaaNcgTRNIYO6jMUR5nV3
HmPTvE2bJP+kluZ4cuesvmkcMd9XiDMFnoibe7ko7iFGxp6OT9MiXcQZ6JfRghip41K2H80vXqUZ
N640qqDRFPPKauLmI4qUOsJLcXoNC6s6ycbuz+qYjEew/Rw3JeSnJLYGoIjGeIxwwWlxjprax9kG
TCK7zrmlP50vPjI4gz/0Keg5q8qPc0XlHvEV85hNlfE7BZj3pMu0vpe5q9wrfSHOpefMh9kc+ytz
sLXT4PTDJwrcXaCQYwcZxm2HbqrEQR0X70ziYyDTZNpHt4qUIw/I7o/QlOQwZhCJCFt9cCKqI77G
XjmI0nM/D5Ui7xbXaj656SgeJQKfAQQm84pXbH+qTXf5FC8jT4VsUVbUznJAy9U664p4QleoO1Rz
++hO1gwB25mOTW1/zvKe94aWFQHahOUD4TCuzvX2Se3H4WRaQ4wpzmwGsGG0EES08c2NCjVUG6UP
SjNvD1zW7pVXpOixLF1xzHvLOuglxeF6QejIpF15shXEgFxTqU6m3ipnxVJsFB9F1ne+R2ksaGPZ
7Hxc2tskGWwkArZQwXG44jX8+iQpUTTOi0orwhYw1dcm7sffXIHJ4icdCFy/FrPaXw0Ddne31RC1
fTDCd0z9pQL7c3aVeMqORUOqfVZT6VVBNQ6Td4BgUVY09ygcHOd2LnkzTtlu1fvSR/qXws7Ri33y
tgQTgUXWbaml5IHOtygan3g0/tLM5bSUGGyLdOehc+GM58BVKeO6+Fi+sTdBDylP53zKQqcqDliO
J4E62vpBS+SeBOc659vT9WWkzZpkKEebSFxl4WK3U1h5RnoDryC+h4E40/CjYfH+dXJxZCRsjAp0
IL7Mr/fAUsZyTqyKk8eV9GlLt/BlZ6Vn1D+9q/dDXTjkIAI7ECcpihj2FmNJQRvsY0PuXk02ruXY
41QLmYbJHV57QKSvtLyZ3FPSV/UzPrnm8gReP7Ye3/8Vl+7PVY0XWhRyQSv/+fWI60aWo/CWMdT6
PnmoFgSlkEPARMpz0nPaS+EnbqodXaS6AzzqUb1KOOJSqkU7tZoLU79yDvn4VkGSN/BWlMKnSe1V
Xm9VtvxyllKcDaW3P4hJ30saLuwq+g/4S1BIBhK9TWJJXnql6pBgsCepfOCDKo+0+uejyO3kI8Cf
bOdJdOlkAQK6+ochqfoG5CpEms5muXBr2vX9AEggAKcFBQIfywbPVRd2lz+YzryTG12YURykVp1l
EH34L28yZ1dJqqR1EhG2UVUfLX0MqrzuggQDvZ0BXphQKJW0q0j8oAVt9VvxCMpNT7TkWDMFlzYR
T1XkciF5/Y9c2TNAuzCbUAVXoCsqIYB512G/qIGXdaeJuYvG0JHaoU3VH04/qoHWQ1E0zepkiYJ3
v2KkwftfyqXZdMBfU1fA+guA9OuwFh71moYRPGGbI/nkbSQaAzqfumcd+abBsVr0OOh+QzWiAkx5
4XUkW0M0v3OsMZwHazy4wzwfx3iW9yJKvzmZueYeWje3Plm1PJhWTkaGXnixs3vevuPXX4EKMEhp
ZL22u6dZYejUjWg1eE51tpepuOktmC3vz+qlnUNZis3JAwga9mZWpSdQcJ9ZTAgQn2GTBKMKW7oZ
9Ruz8L6/H+viiMDaUbxdBRi2z+Q2r6pEDowIVLA80rKoTp2juB/fj3LhLmYc/4myeRBII+onqcl1
3rzPleJ1X9k4iLg7MruOlEwjfSwhPb0f9OLQaNiukm9An7cm670xQ8xr1TGU9jSfhGfC59Qxk3g/
yoXFcjC+Yz8AaUJxa1PN8CoHslLBYuUmHs6d5i9mEtaWcqdqybRzHVz4yukVIFBFJRdHtm1rTc5T
Z6KGIEINyaYcKYQxSh4iGlmJVnxcEJuLynnn8r8wiXSLuJDX5+TKs3j93RXCbjVMMrkKAeyj8OXU
x3gu3Z2lujCJEAkBXFFB4e2/jTJjP57CR2PHj3I55ThHPdmQER4raX/QRnMPmHVpUNjCQ7Bm2Vap
tNeDSgaWpvSyMVTSLCLXdpbDGJPOv78zLmx6WrLrxsDEmKxw/RUvz2QZ917bTGNYaDn2BP0/uMWo
vjW515UoDjnPk53tcSF7IiDLxJuUSsP2ElgbobQcBoYljBKxphQfPxVBxwjs+lWzTOmBvkp5wEIq
P00Cv5P3x3txES1k0un8qhAYN1drpenjXPXeAGk4OqpRf6aLn16LiM5NY5s7t+vFJcR6glNLBSu8
/bjtdnTdyk7G0CpHp0Bkrx81iAemMe+89d9ecejpaOvxyGH8tlqpjoaqKKrGzepOxqHVFegGVq5d
g7gQO7fp2zERCpkTDqvVRHy7fqmA1K1OYgzRYa0+lnnV+b09Nh/eX6aLAyJXQMmCqom51YyERZ6q
bQlUwNVa8w8YBVMgapC799aoRcsOGOBCMA3VPjIgpETILzd7wqEcE8eD7ENoMM1113fJk0NOT000
Gfbk3d/uP86pF7E2X3Wh1wIuFrGExHQ3a+2vXlsFc6KpJ+l5p/dn8Q3vm1NjNehjs6/JACp3r7/u
OLHbXNidZLHQl9HbIOofihFzC2Sp3eS4cIxlWE52U5CnTcCXcZNX2aFQqbvl5Lnv/5oL0wzUgu47
uQlX0FaVylETuquFDXdQi6tjmg6fJxGnJ14Oe2fMhUiocqqr/QMC4+qWCzOXo0bjroFiPM7moW0t
UvZ4hoVvkk7/60GBiSKtBNKiE21d7xfnZ6TVuCaV+hJ20WTdAMorIDKXOIZqRr1zib89qjlDKDtj
QIfuBq+D16HcKdKGeHaW0Mqsc54638eoSgJ8409yFH+URt9z17rwqfPMonpCk2zNKDd71VWiUTNb
2N49rOxAdEvJqrl75hkXvgiIKMzfqk5A42dzeUs9F6XmdXMoVA9jGaSazyqAg+sFHMwh0qq9r/3C
NMLDRTgC3AufhLqO+sWKtQUBbaVbwnjpkHvUjd9jE1GIc4zpmJWmcw2mKnx/k1yYSELS4FFXC3bG
+jqkhjpLonj1ErqiftYhlZ29Abmg94O8zbto6rwIslmtoi3mpma6wjI2n3vpLTdZ2cM5NYz5ULVV
f9tMIrlS4/xfd16IyxbhM8DY+00vNYaZjIq2PoelqXxxVgvytk+OSbMU/pzan98f5ButLTYj0YCE
0DrVXV7Ir6fSmaQ3wz+bQ+zKBqjvUf6Ir/JwtWCm88kWiZ34Vl103yursu/KXFgIEnXGU9Ia04cK
pfYPZZHW56KMEmrF7UBFNTZui1qtnxItz2+MIen7ADa3Hpitk9/kzjyBjEr6m6afkV4Y4taZfLNL
o1NklmrhU3WO7kADdb4LojDUSqFdl9RIHnUwHZ+UefCcoMUcNvuXlTygCvQlOUdhKlAIUTfz0CgU
V9RKN8JBWRzeXXGzPMUQVk9JKfb4y9svdI3F+lKS4OUILGcTKx6mukXjwgzx8Jl7f5DpFB8K3cqT
YEyz9J+8dVJ15+rafjJrTC5jCrssNdWezWFX5wuej21hh7PeOOekMU36eJPmv7+dLo0MbyKHEBSV
CPl6N4kIxmTeNHZYWBPyEHk9BGNi1IGe69SB87nbuS3eFO3WYaE4u0Zk79KceR1QcfSFzWPZod15
w5VSN7pfo4DxcTCQJrLjFhxXxsYt6gSbXRczdjXTDLSg0DV9f+TbU5AfQmJq8uaEPQ8aaAMsmXt+
ipErNoiXoXke56E+a9pYffGyMjqX6pAEQ6buSTmti/ayKPw3KOrFVAqhVqNm8Hr0nqaIqeZhFTpp
Lq60TklOfWF190WGdcH747uwf1bVFzJiIAbUJjdHrolKQTfLzMHIQevoOOv5+LPoJZr178e5tKK8
Z6gqUQgxAH5vNipYCbccU+GEastc+6ZwmpM6IoWQp5CE2smBNVoi3dInE1a4fWwfRW+7JzUWzk7O
fGlJ+UzXawbw4RusUGGjeeh6qR2m/WQGsSnsq9ZprCBL5I/JUCArD9q8c+lcmmaAcCse3V0LGJvR
F4qDNtasWKGYZ+fbRDLkl22i7qBnL3ymwFGc9bLGNYYa4ut9k9DkyxCb4zPtPLRUbMzRvFhZDnmU
p4HhZLvUh/UPbjeqTUayVn4poG1T1R7aXTvifBNi/4FkTwTO5JiWSxb5Gi571k0O2G889QuiW3Tv
rQqmJFVWpFpSMSEaRJZk+hUVmb3zavt4Xj+gFSRlAeAgid7ilmJVq+JxMnDkdqNVpmgWj2ZU98cY
fNwZHPXPAd2bW6tQ+yCrnH7npr+02PzmVcqCxgflpNfLMMHVc/PRRYMB/Z4vzUT7Epy9/u39L2o9
BLZzTzcDcAWJ1tqteh2ljGozyRzOZHskhZBlUZzjenZzIJr5ctBnfDfr2GgCoMt7ItZvB6itqpUr
LmCFQmw5KDLJ3LrIHPD8kxTiiB4TxWgYCWLHePPtfiYHNFAWRM0f7YWtjkyn5YO9DIoeNvb8G3gQ
okvC/rQohuuj8rJnhnBBmAwVaYTzADmSf1ITfj2jVh6JzpxzI9TJA6Wv9vZSPSIEh+ZlLe3v5Gtt
8UiXQf6aliL9A67FVAJHkQCyW1tVZCBpgA7HrDUwVSm8CiwI7jez7k+uWhe+UZjuh74VC+KYAPvV
ndoGH9ybHcF0IeGPoDFXJjWH17/fW/qsplBkhMJCdNsbqhve68cm55lqTg10xcmxb5WmMB8sBQfg
BXPosgYozGgwWIa69mE08SYyKts8Awv6kEzDkxaN1bHEV/U0qLkA8j/9YwDdPVZeXPqDhXmPGAv9
QdqeOMZqCWBHE4p1aGwIom6aXNdpaRxxucO3JeKlPM1qdl6QWERZMFUPRV2Mfq+0CIxCXDnmk+jO
vW4/1XZ7XXr4RdE4uunqtfGRAhaoF/uZ0hwWHMglT0bV3GPhpB3UttV9TXEecmNSMTAS3V09pjFv
y+6ua4fvWdzPd1ni/urU8oYWq35a4LSh+qmWJ+yffutJHfmW8FI/sZoW25nlB08A726Ooh8ySf5R
3QGVHqOf/EiA+J3EMUmT+QhY5bqdp+bUAPqsOzn5ToR9FZqn7lEWqJCMVZ8GGUooqAYqZ6Ha18g7
6b7MlvqUN3r3OLnzcsJbrveTvs4PGetw6E0QzjzFm8CLss9Sd5WwkjROZ9v+JxGeemXSVP0EW2A6
llF1xu0HhLK0biczUwMlgZvj1m2O6Y10DoPVfgJt5XxYJ2AolbvJs58dq7+XfR22g1j8rlsFQXus
dbzkUyuTIx/0KVOHIkiiXoIpzZUrNy1+VngMFWkbfVyAufueBasqTnFBcbvHWLGvpmn8BpzrHlM+
CV29/FOMSnK0VdkjD6fdFk1yYKXcs5lW0NXa1DyiOvvBGYcvqRvfe3MSaGlZoyFmU8jSorNT17Hf
12iQe5P1x6y6MBqcn07VCYBfzblWrZuyduy7emnPMlNOojE/J2WBMVWVtgAZEuuqTV0FOpWNqmNp
ubj0xD9GAW9n1IQ4NEOj+GRe4jbvsn8AtGqoRY3XS57fAlT/6c7S8KnpPqUpMolJTO1HnVTj0OnA
rdKm+SRN0hVR5h4yt0V/HHEPOc2RczW2Qq5Qdu/ojCOEjYw6dMKa+Pqk/oyG1LhqXeQxjEgwO5HZ
XU2ai0sZwih+Omdfs8m7z0bnF2mt7Y+O9nG0lhsaLAfyZHmqJodp0BtfoL2HuIqcriI1FXhOJ5qf
5HGgWObn0jOenV5DO2WmmiPi9nHR5v5KaeXNZGEclvefm6T1Al3t0Gjt1RsRa9Fd3FQfh77/pi3q
F9FOX6kqIt2Pd9AxxyzS1zr8eGcngeoCEi2AWIu23zh+Tw1xg7zZwzgt11Bfl7MY9atYqa8Ns2yP
jQ3MpTRW2lAyBVpe/VjG6iP0leVeluLZRoDtqFfYukpZebDN9Gl1v8IQrj4ajikDPS7a45zZ12mt
ZH4SJcm56Lr55CA+7zetVhzwLvsGER6FRkc+UYL9MJdOONojMtA9YBul5E05RM1dbmEFVtTA5MY6
ulPMFH2SeGKjyPhrEqm/uHl+Ka7yZZwdPfSc4nNaigxnO1GcBl372bcArQvA/oYJJqyQU1hq8T3/
YJ0nW3k08Gv0eX615D/Fcu702vjsFfZ0hyEU1mByCdvOfbSmSr/njXq3PrOdRq8wsRVfplYZD4uS
fYfx9jPy5OAjlIf1qrWcVau6x1VGPRiZNxw5mP402ONdw2gdHwxprQ56fCMZGneytYOJPuc5b9Jb
rVK+9pY7B23txEETRw7GWPjPwY732GnOalaW/bCU9say4n+qCEjrhNfY2bOHu95trlWjv1rGTPWL
ePpoec1z0dKJTU2usa7unmM7+7kYSXcG9v5s6AMYFd37M3rafRzp/3ABwpJL/g9p57EcKRKt4Sci
Am+2lC9502qzIdqo8S4xCTz9/ei7uBJVoQrNXUwvZqaVIklOHvOb/CVUnG95YR+tRNfXJXyYvhY3
SWr/AAXw3Ghjh5Gudw8sH+za1Msvqt3FaNLaSMUnpOJp1v6I7eGJ4f/Gat1nCyPMjSD++LIwh5u0
T15mYPie+KRvLWF3105kRdeRrAZIJUF9TZDvMISjf1ua/Lw6jNw1GpRoW1N13dBeKlapozxJU9/Z
ASZeXa49O3H/VVeGQ8OJbgs3PHpd/6SE6i29Cd8bxRNXz7fOHEwfDuW6QT3PijS0BxU0nW1RIbRV
auamEPEvM8HKwwLGta+l+VBP4NAHIBhjlb8MMU7xqrNzem9DSYbFEFpWZZ8PyAjyadcyzretGW7i
CXrnwDx+YzXmsMaWrlohQ8lEMjFWjQrLoAjvmrq5G+vgzo6z29HAGDyKmvti9hfs1f6n2rqPnUcY
amEnbymNnwWgojWD95uuZHKrmnRFmbX4uGY+x3R2BpF8kW6VrejqvyROjYUfmnUbJTJ20aQ+TAy5
iDPeTechB6wmnJze9W6jHGmjaTpapXJra+aBvv1vbCruhNv9CQb9B7TXnV7ov/JRIrFcKLvICr6S
Of/MG6ZZZa75Rm89Bn2xt+r86LS41knTzX3A6vdWyK1Auva9bUfEA+MSS8P6bxAS1Vtb/wkz6Icu
CQRVMGw1ke/MDgfCCTeNnSgoLeDL7oE3XtU0gzMuuJIGlV/XjuVbtftkp7YBJ4sbqS7SG+kMP8x8
sjiF+kNe0xmLlatQgWLf4/yxRvh/77XKVdDb03pSXH3n4TTmV0Z95/be177y7pXERBi2tp9aeJK+
YsU9ln7sZpKX95EThatABA+02gwMHvWHKC23gmvcdyfxc8hK4EnTFhvVNenQfjBjXObwKkzbL3UJ
oXy0vNXQm0dF02mMtr8LV+v2UlGObq7QV9IL33SCV10N8MY2lYpvBUWfWBexXzFJuIJDcBemMx2i
dI64M+esJN214sp8B+PO8fV8vI+o3f3EtV55ay6DgOZ2DNMHnCtW3Es3TetqPnlxtXJMd4c3dO9n
SvjXNeA56Ynd32QeRs5ZaOsrmZrXhRlWqd81IHfZG+Wmai02wPTah1B34ZnpA6LLehvf9XkTbAs1
eQ2mIblOMWFbJ3UBNL3Ntl2NQ3ynsLUjkTHIeq5m2Vob6ra9wKd6TbELGU2O0ZVX2PEzk9TvVpUk
qyELx8e661ddVcTb0k5eQwEEyQwbbCIHLdmZEFt8gYXwfIR/ShDcgT3Y18wGZksoO7lWOnxG+8FM
fKG0R9kBK5Jdru5I9KtVgpLzPms5DtiaXeeOlv0ei1L6tQJTVu9c9ZdV1OmD0uj9Ng6TW6jmTxVo
1D3up73fkfle4ZFxm/WBh51fVm5k0hhrWwbofnhet08hGRwK3bTWWqBZuy7OXjALMPzY1TZKXX4X
fZFsUg2UalS3qPBLZaQA7MOVYxOmm1IvNyT2qNOmqJ6q2ePUu7+C2hDbIYm4Oisr8Mew7zbNRKYy
heorlLu/TEseej3DZzbW+03CeHtLY9zDZnByfRlO+4BR9ZqOVb2SvdocuyIHpavbvzKRXMN9S/wy
KXg6rcIl3fKuaKVM5D3a73HKPD9EDTRAiVMM2q3WqoVPTdvtgLMf0sTBOXI0tiE/tLbrr+DpvzO7
/WXVFbC1wIVMllvD2hLVtB/7AvkbdV8CyYxjlFjwYf5eIHHth57+2DtZ6XtKT/g32RtnrHYyMnpU
10r1yRohLnZOfDdJdS/G6VW4Q7sWtXaPR+YvJZsg69tZuAMBFj5jjEHBhuaQP/ax5odBVfm2Dkga
nTXmgNk2V8QXOlU/qtC9q5CrXA9trq3y2LgtwT1uKg2CMKYzz13lfPOqVq6qOtUeOAzxSq+8h0xB
UbzSZAIdUwMK7RX1wYq9h8StyLtsvdwpOIObbrwvHTSGIMjfOpmHAaWB2g4OmVaw6tupBZRdDj4X
1i6UTfOzq5WbYqJHKJoRPFyThoy8ht9sYbASgxKvpDTcrdmg0EhPvPbtIajW2eTUpMfiedTscENX
V8HWMX+YLYl8yes1a/KmVtSRr6TOurCae1UtN/R3UL/OC4Q1tHEFQeAwem2Jpm+gHYd2ljDDWH4T
2+4eXfNplaeAptXJwJYVRY5Na5d/oDJqe8NqS7+QnMqQimsHs7E6YiJw7ZmU1T6FkuqjYLxOlba5
NVK8ERuRbzOje01bs1r1FNMrK4vJjxWOrB43/CsPkfNY+e2WSbSqcrGrPeXWqhvCHhRqtZC/hmL6
NXLYuFiCVwWgG6mS2NtdY19hIWvsM4us3RBddQBTuoEx2P6UubVWm4B8vDpM0YA9qto+MG5gBhxb
Dv9f7vn0Gh91mI3bfrR+5g5JU5pH15PKfDwpvV3S6V/pCWl32oj/ApfwXu24YRkaoNfQ/sijQt07
hSm3ic7UNyf87p08vSlk/sNqdG3fNhVnO4PYJrXefS6xUvSVOnlKWkinUWeHKBLZLuLTffuqZAw8
24jUUDeu6Hn8dDqGHTBmCQDtz7ABrVVnin5V6N5twbh0T6/5FsbRVUvndtUWITVnFw3cbpm6a5Te
3ZKcP3QdqP+8HrimwuEHtInWJ6f86nSDvNAs/idE/L63BeuW3izMN5qlSJ2872QUoZjsvFT7Q8JF
7V6bkwbJvyztKL4dXa8J71sn1eWaaJckx2hIy37rNTUwWqSjvaciS22xbgBQW7fgGVWX4kKM5hon
IvVGILLXfMtMhqnU2qJ96ZqgL9dqG5uKj2wxo31vVDiQkTIY7d9MpvmPDhsBaqgoQ2wU/RXX26ZD
Q61emVLGX5qhDLEH0DvCAoDt6JIv6AkfGewge8DgBeqvhW/Ooq8TD1ppZ26jH8YpLbwj1AqneFAq
K3R8SwkV96qQPe8tCyLN9EU/OMoNPrDOg643aXyVhx45JbAo80Kb87TJCupqRtLosBRpBi5fEmqs
tTogi9B1qkGISL1racD10ID+ruQQ4XA1KeXOGJtwg5ttfWF550wXEsgGMLNZKMJBdeX9IQlDp9a6
sFJhR5YiPmhxa9lr0wuRR5cidp6Hf3HFNSo0TptUdM+91VT0QzVJQyxLY/XnUKtx6ucIUQ9bCe+8
XqtFRBBsHPqAvpMU+Ih3FQmQkNHc2arcLt4GFQhCX5PG+LMUqsAevSyb0c+HBr6gLYSdb4IWRuaK
WtV8MEC63gJTTn/ZWq4OUMTU8DuNh9xb49OS41rc6S1GJRq6qaS8Q6VCKM2Hn5TJwTdYX5bqT03n
kvPbSTptK2mI9dCE1ReQ/DOGwh3Tb9CE5GvqmrlJbG9SjIVDVNxpsqNp7stpKMx1AtWFqyEIvF3Z
6/2fAX3Xag1LINtVNVCFshz66x4iQovp0tQi/hxnX8108JSd13fSoY1j5OU6xnDyWIjSRM4RI9Ru
NTHXkDdAwnBXD2PPPZYlcXddwVROsYMWYbv+uOt95qXTnQVDj6YPMOIlCqIjxtvjkBsHuwrKXVtE
/U1spsaFXurpAG5Wp5h57qCTDWtJtQfP3lskSPKQpB7tohi/bW+nNWCnka6M5CXD2jN9bjgtgIRp
OiMtvERMUjWXsZ2W8qBiUOC8JEGi/xFwF21qdY+ywKirILyAtfhHnV7EWNSXmFDAzUBoZdnEt8zW
yDRZmYdJMfNqZWM/feVqfYqAbFnHxcZK5FjdME/KZqxjxGkZOyfd91U6HTM7C7hmzVrM/YjI3YjQ
6519O0W2dkzUKvuhZhPkscaV8q6rWzdeFdUYTPdNY6X3QUDf5tPHArEGB4A+VqgQxucdfgNWCQvs
sZu4MQ5hpEVPakpzaYUUE6Tnj9c5HboQ8qBPOIxmXSzO5+P5Zh3hTWag45BxGNQQ13VLaa9jLQuf
CtpHDhGYEei6xyRE+iB784s4yTMhF/ojJp5o8qCAu5QHtNoqA4MaWYfBxJLmzrIblOxLHf2MTC2F
5SteHbj3UMm06FofTftF5Ek7YjlUNnKdYxIPd0G0XbFSK2y6rcSNlG1cqXp4LUWJGUfBTOApie1C
X2FOGGtfDWHl2obnhC8WG9qjWpf1qybRnV7pA5ReyiYNAbcQAaVqZ9EX+qoOICvWsk69yoeord21
Woadtcw6U1lXTaPd0Cm0bicLBSo/TAf3q9WPYUtZVgQPpaIiB2YWk5OvRiCI1srqlDLetlMXjhtb
U+rgwTFs9xe2n0jRS7MebX9o+LsXZsT/0NeLrwMg1zzYNBlwOksofU8vR5EhvtE0qzaB9R30xb6Z
0kfHCjfcI0e6DvsqsbZF7IAAoD+stkcYnBeO25nAYJITQi9BbWDGeLw/bvBQ8N61QeGGdk/PaMzG
daRW5tfKVBioGEm4+fTxRgx/Hpvy5KdwUkcVqdUYrAdmsLrpQhH/HqPYYFhTIwHlyui7wxRoZWeZ
vLDymbgOuB80/DyAO7XDQ1lEpkiadNhGinYN4ETdjpN3ict8bhWLYAeXGimnEzKGKA1inpqAoYtC
TGoSV2WeoKT7j3fx3CrEU1QEYP7y2hbBSHiZNYROOCCrXKUlVbuHgmIMJ/SStdNJOMDQFw4NZQi+
figpLQbNfUnPsO/a8DhZBq1yPTRvhyFX1tTX6kOuxsnGMgPai9NU1/i/0Yr/5IP+W5914WoDrVrS
JdRZhqvJzfBInSd/jIGrr8q6/SwQ0cTKXWeOb6OQoJ4eSikGtD+0Mjh0U5ruIByG13mFzxyzfW9V
ZWq9Va3AuhAATgI9U3XmzhCwVAizDFPff3mdEWK6bnbRsTYUsUf9eZbiC8eHYfYTUyRKY5PFGAI+
xafd4uaVLSTOXSC5gJIXaW1dkMUnRh0drbgonxOlRPnXMtyi+GxsYR2SZmSbZoS6u5x2G1YWDkES
RMckmkv+Ogt2XTEhYoDV78EI5CX5opOcivXQg+DDA6cG32pxWLvJ1bNkHOKjAzD+pWQK6Etz8u7q
iJnhp8/lLM8A7JG1iGOLLfScvuwGG3E4AIrqzkW/7RHPiEun/8wDYbTBp0cgAYexTEV7R7SqjsXe
kTa+2JO/d74Y0vy6xRR++/EDnaKnZrklmELsm4tAwhKmRQo1qTJUi6OSYVLcwXfctZbzrQgT52s1
qtPamnRjl1LIbMRMX6Xb46yD3kkv7OwJdorfAzQGNTn/IJI1h743+U/ehM2kCJEfVVr8K6fXklVl
h/22bKNxi0jSsC5xhn78+OnPLUqMm6Gs3A4Ae94vWubMehvGEcdcqulKwZGLzpDZr6NIM1Zl1Scb
EvlLilKOwU99lwHwqEQ2npdjhHzo4rxWaVc2iqHNnLZKTbZujb2FX/dd/K1venAUMrD+dFFM0yeX
lkPJY033sVnF6doirkRbGRhazJA5GZ8Z1ZZPWRbbr42uhvUmVuZBr6VcDV3N1UCZVH7rp3SYNp2W
eTTQZGZ2GLMGKorFXaXZ9IsCgaVDit7NyvCG2U3I4T7ZRDkmG1gTWtYXb6zru9Iq0y+pBwxkpUsd
0zFHeOlvu5WZslUdCYRBM2ZmrhvoxoNuxDjKNRzfcE0FQpJu58Hk3EitdcK/eam5f8JJH//kVpwe
ra6Tf1Otrb9NTjGEDG216DFFtAF7RhliN5mXQ8bQtQXXR0wVtS8axAP9BKTCn8KoR+bAshOv+K1O
1wmemF/zCpn7damPUsUcTVbhH8aIFUMGF1D2vaOljnhIUeIpfEqnPtiNeQorQx875cKhPhPrSXrg
qkHsBfezRIvJVBUBLuDF0Y11PzTAzeQ1JEOb9vhuokFQMQZaecP3j0/1SZZgzDQy+vkA1UgTlrm8
HuQpY6SeVbXOQ5k4cyGVmO5nc5F5FVxBCRk8nrmMujZdLdlMbXEMpxaoDNbGVuq7XGzt6uPHORMN
iUzAjkzSK7Cri480tcY+0TKtOKqFglVwYIYaiqoKwKE0xWb9QuZxZrWZSe/MIgYGHOlF78lThzQC
8lAe005PsHRtUlrO2LPp4G/MHqH5jx/uzLuaLYeAdesQ8k4Y2Y7U8qFvjPwIWl/5xoSzHddt13n6
f1gHjChtLW5l2IxzJHwTXjOzjTyswXIcuCJzr2auvZ/iULsAEz1tKNIy4x0xQML3+5Rv1/egprIq
zY9xqA5rPR37F1evgluRNznAk1ifmn01Jd601zWqap/mRfmrdq3ojloLo8eEaHnh+JxUOnMXz5wD
LhcL/c5FtM2BSRmowmZkPU25xmmsxr0mjFeuSnGrNnV7//EbPeGgk1WS+5jcZTp9JBqY77eabqGZ
K9LMjkakkcwNVv+s1g2un0rW/EKCxcLz06pLXw/HdtVCe2O+kF+iaZw7xm9/icV1qjhW7E6BnR1h
RzDchd66L1sgH4HeJBfIe+dSCFrq5GB01Z1TM1E3sOoWd0MigYV6zSqpyubY0Ck/wnepf0cM4Bl9
6jpzqSm1gu9oI/cKg7zB8iJfhdNRfjoyzckgNd/sgO6cKP2WEhcNLYuSY14H1mqMnQh/JDW8QHk+
je3zKrPsBpqZs5Te+9dsNGVGyHPj48zRgrEyVsZLP9m9XAVW222Moq5+1yUOk36A88HHZ+w0apB+
IuxGu8hhyrL8mi2Riyip2/iYuT02v8wulXrbCdHnu/+wEFcIYQOC0Uk0ZASQuKGRklrXlckwXx/K
zdQ11iWXnXObaagYCMILQ0l3WW82hiELCLrxkaSmAapkoALUiCR8ngdba6NOvykkLSvKl7K7sJen
XwoAYLRkDAjYc1m9qMf0yE06IwuSY29KICMiFt7jECJG7ku1QrL24w09Ex0gB3BrEhgoOYEWvz82
DnxQo5mq5EiBt8tKrZXrxKFeW41wX/Vtw5RUrGyYfns9dcKnzFNbPJXz6tN29bOCHk1oRs048zJv
fv97iKwXMlWm6OhIKzgq7VDf2cM0bcGvTxcCxLkdRqYP3QP4hTQ5F1cquE7MUhlfHSPpOj+hGotH
E1jCZqT43/yH7YV+AE9zdmFzlrmP0ZdgTTtq3HBudK5FnFpXbVa2ryaJV7RuW1Fu+nocwlWru6CD
3SCBd8uVNPz++Dc594nyuFyHnCvnJDy4tDqhTIno2Cuj/F4nYXcXpTRLPl7l9HJDe5qiHi/n+fwu
L7euTfWYaoIgFHGxbUq7/QuGQKwqKZ70xMCU+OP1zrxKjWob4hK3G22T+b+/SSOmzLCGYMSNMRFD
/pioVr0TTa9e54T0C/f26aiW2xOBeGIPE0D0LBYf5jwND5uYIOdUFVjilpztsQ+a0vOd2mlrEOZS
hKs86/IXW0R6sh2k0T+MylBNLx3pVucHo63+ytUwRtcDFbls3xrIsPiNG8cYIteNZm/h3rZ/NC0M
oZzJCpxR3Uhh+/HE/YlRb4MPMkgYWaKtZjHY762+uh4pIIotI98K/6JAmR7l6AoEgXGOn9FZbaRc
iMLzVfK+YCSPYBuQWONIwzF9v+tNFms9amjpcRQg+TpzCnzk1n5j/RrgcCIAEjuavp8miBlFX0YX
XsRJyJoZn3y2vAJEUuA/L0KF2uViylV7OADS+lrEmzyFZlD6RpRcM3i6bkQJlz74U8fKpaHI8rjN
K5uEKZogSChypb9/cKuvrV4EmTwgvZAecmNuBZhxu+mFckk6aPkl/VuK1i3MblwAGfW8X8q2q7yt
80LCcMJwMAtUEEOOCQxWQBGotAt7umw8LFdbPFjE55Ua81wuDbIrILvXjWl/H1tr7aXVc6pbvz/+
bM89HPbzEIcI+ejOLT5bOu1Kp4mpPyiZso+gc052e98F5gtw2OY/PNpsBU3WgGi9c8LHr3H5pEgf
DgKUNl4iNBQowzeRYJJfz4qEtWW8fPrxOCM8HeEW35plFKwQTS+V2pQHXLb5vjOvTR7HoPa2zM5G
1KXbS9rEp+eSmISqJ0W2+q9r9f6w9Fg/2chV1IcwB2VdUSn6hVn/xePkwmbO5+Dtl2/Q5aeQmvlm
FvOafyL9b+JtoClTnygsBMu3Wim23d0E4ZBc2L/zj/N/qyyKQ6ZhaevlXX2w88jcxineXQhKNuaX
Ns6YQn38ss4uRl+CXhUdR0ad7/duSiN0nTtQaW5lPNeu9t3LnHLVecmf/9c6S2G1enJbVCiwlotE
ezCjdBOh272qepGsP17o3DuapY/QmZ8l3JYzdqXu21QZhTiAFkDgI6ssu1hLpYkvZaonhdZ8GrB6
dhjScvDsZZaM7CgwwqqvD02PlLH4nsQm6GsHoHv6mPbjpp8KTFRAewSF6eMWtvn4Qf+F28Vp1MES
UOJR4ZM+Lc5JanWWW2ROzigN1oPcBUN2kNG4b716pybOChbUrigS33Gu0jG4q+in4d6wskrtwoE9
jWdkeFxF9OHnXNpdZJQo/w1lrQ3FwWao6yWxsjaV6I48+im2rEuJyJnFbFSSKHDZfJt3sDiwwdjw
SpzmINIhAOmslWHr+jr4vhla3RTe3mwipT18vNlnPhMwdDwlx2p2aVl8JoNQ8PRAEO0QFnp6pQ+d
s0ni0bqxEce9sNSZA0xvbUZaEdJAxy5eq5mYWCAlgWA34+DaJcnARMNUv376gWAPI54C0X+uJ+dt
fhPK9L4H9Jxa4pCUZtCQqKReAR3F1LYJMszJhShz5ploFam8Mj4U5u2L5NGtJqfl34pDXqh4+lr5
sCFmK9uPn+lMagSJFL9swjObd8L4dlsbdkjYi0Om/xmhZK4cPd7RaFk56V8G3Ts4ivfBZLy67evH
K597PuTxmaiDOwSqNh+fN7uZm32DCwSCawjAhRu9geKEY8Jni0QOO01JZkMwpcnAlv3rpmzwcY0F
2mSG/F0HyQZEvOf3E933jx9nPmKLyPJ2oX/7/OZxCiUxGkBi3aHp7MfJM2+1sT+M0n2cTHON1Oil
fsOZr4s0mvJQnWVFmaS/374oAfefYVFzkKNW0o+zJwSYuqi+V7Rw2nz8bOfWwuKCUQ+k5tPWa2Uy
LTNjns1MuhaDJedJzZti1UK6+HihM5sIsow7AqAXDHF9PjNvNpEmXNXroMoO+QBeGZEdEnZ5XWao
8Zb2gHLKJVDHHIMWbw2JEFryc50GIH9xCDv0PhPV0JFOrFUXjWED7JLf1MyV1mXfZq+WGlOc1Nok
ruGaDN/RIhwv9PqWjSNOKOuTbpLaUo4udQJqqyw6OzPaw1iO8SoMRhyR8M24qZVaOQp1RpVlQO21
S7bNZy4FDzVMstwZ6Ya99vu9VuFn5Uo6tAc9lOF3Lk0sB7xSpTprhL6yqy69ABtYLsjRITjjd2Dy
sPMs6f2CQSTCIvIwyBmhn94gYRLe9FNPwQC8+Huha5cm3efWo3dKk4hO/qlMn26QpGVZoh7I8NMt
kLFtNEmxNfT8bojNCw+3/ETmhwMJgV4lmwneZPE5ZkHFkKwMcbhCE/+aIaGkPUOdV7vppdbp8sD8
W2qGtmBpxpLLWjrudaMZglQ9uHAXIWIY66YxdsxJQ9/NGKs6Y/AUNcqFZvFJ6vZvWY4Jsldcs6ev
L/ASrwIZfOjtIUGI3dmNApmt0Hi07Z+6Jx9MaQSQBdOboQC1q8H0+Dg4nN1ikiVEPNAuY/D8/vyA
KQjjMQfTXOsqHN/e/BHqAl+ANr+kMrcMQ//7qIhR0c6dQ8MiOctsxIig7quHrMY9yLfGqFzDjtFf
K9E9OlKNtvFo5BcEHZahaF4UtTngJmSFlBXza38T+wg/imnnvXbA9qCTcNMUuLT0itYRdvTrtB2r
VZ4X7i4pmmFbk+xcUINa3sesr6GXYdMjt2nWLE1HSw127MiUElSfpj8XWSSvVKFfoi+cXQVw6Nz0
m80lFxE+KVH/rsHGU1t7KJ5jWbHRp3b4ZO7071l4fbPa79xEXYR1aJ58ew5HBdCpsXcLLNq6trI+
eVvNq7BlYKCYHzNDWbyxhCF+IQBmQIuGDCW9CaHfojBXgzqMK/Qg2zXmppfGoGe+AhZlEkhrkdi9
vC4EmqSRjvvLQW+MreeI3dgm0gf+cmlofe5N6dAaAdXivnMSZnIky6nOIu2gojHh+hXIieuBE+Ks
P/6sz0iLALKaAQa8eoqyf13UNwd/cJzEGQAEs5BYB93rNN6n05csAkEfwz0rfSr4tZv+SWtvY8zS
w4B7UctpQ2hx5vUUaX5toyjWfBoExkSbjACNOIOWjGHPUeLN7+UhipYWiqUfyPZ73wjtzM+c+Kmd
sGjP9ezCkT1JxDlNKJMw64OMP7cLF0Gn62bqOM4X6MTD9WuaQ1aYGzfQbuLc2Qqj/ROjogGK6Udj
aoePX8GZmxJgOGiLWb6XdHsRWVMcUuIi93QsHZQbYev9SoyGr1Q1fC2M/T5e7Mz19XaxZVPcMoTb
IIikH8wAsJSvx6Up/TJFA64MpuDecHpMlwAqFPWRqhWjls8vb9kquTqqZfQSF1mIij94azGMOqhp
5myGvg6fEenrVg3yg1jIOg7awRwlLrpLk44zXy4DQjBaMDQYq6jzW3hznoq4CwZHqzAI1IanQHKS
Q0e/t/vh28dPaMwn5W1Sy0mij0OveZ5xUO/r7xcadDHCP42nA2wDGVw3seNkK5Hp3rODHiaHt3da
lOwdUfZHDBztEfh70l7ntWr8gdFbw/xWkFjm1cRW6yN64H5xM1X/yfTTJj0c46DHlrqqENKoNLgO
gB8Mc193iojWqVkCgMK7QTo7IPjmfeHoeunzh3ttEz1KfzTK8mtQugDz6qT12pWwR/HZamzeApTx
oIzY8/BlyUVoC2dqo7xGTNFCfqTLR+UAk7VHHs/O11ECbbVG42j/8caf+YxmoNT8DVMs0et8v++5
U0Kj1crp0KbmX3qhm1IJb4zW/TrV3oUv9kxwpmlE3cxhmq0QFqc4Ca0mL3TEIkVkyasUfwI/qILP
Wk7Nu4ia1dyrY/ziLmtMiRJTPXmo7eKkaqyVJHhChfJJLzx1hY7Ml49370xceLfYYvcqxMPtrDGn
A/Kwcpsp2nAAhJfDUe2Rq4ikuSvjhqOqKNWF0v0U8/PvOYnwsygojleLSJ/lRdUiVTgdBlSib/oo
Gm4n15iOUzAfXTNLnopqAgzkdhV8y0g/xLWUPq6Gtl/kSrL5Lxvxf7/NvFFv4gSOkUx+bW069PjQ
+qleHkSD7gMQlK5HMK5qvwXTZ8dU/940yKK52zT7oixCxqTxIZY4dR50zMl3dlY6N1rYvbITl1Kz
M7k1H6RB49NFhg9G1/unG6YotpKGKlBkwVU0TFewszc2hlJ+LvtfTab9/A+7qTmMw5jDgXeeo/Kb
3bSsDjKC100H2KBJdp2XXjVTYUvrb1KUxks+NdGTVrkRgvWqYn79ePFzIR8JDk4UhfZcO71fnKiJ
SKzl4lHdBJP1PLlB993tEfD+JsmPL6Sj58IPPBiKUDCkADMWT4qCtNfqkgKtNvvSbzt7o7QFTBHz
ryOzz7af/h2YGR7GoJGm8hLSWIbA5HDvgOCqtMnajVqUlZSWiXZ6yV3gXKgDZowyMH6ilEWLAxPI
IZ+mnKjqlRVzU02Yawd874UYcPZYgnqbcQ7k9MvYPaE5YQWeweVsotpQo6wG27SMEE9IA+/vFFxy
3j6X7oEkofnDxzY7Ay1yrjGuB5vuyz8lbgzYogqeAY2Yldfo1ioyET2xdGhdnXdnxfIP9smX2gjn
jgsykNyQLpNxgB7vz6bdUIqprToejC5/RbrhNR+8lyCPsJWMys/XlsxS6ZvPY4ZTvDjVoJKrCDcd
kN0c74ckDO5qvSouXIrnvjZuX1CbM9iLJO/9E/W1nrhZhXp1YCuvoVvcdpA4/CLWL9E1zl4Yb1da
5OoQ9vogNRDjHmwFaSns7NaUZeUm7uNp6yl28a1Xmmrd90GyxSJFvdLkLPgR1LoflVb2Hz588A3A
fZkl2WDq3j+30+HiNeFcenBMWa3GDsvhMW5ypCpCfQOCNfkPeQ4Vkc5IiRuI9OD9eqJJUrfvUYMy
neo6nPgW9UB9btMSkyLvAh737Dud/aNdwGZktIurWVOMQR/jbqQ4RAFmKGoUbvKs2tMrsS9UBpeW
Wty7INpNqVCGHWw484cslepzrcyGQfmsU/HxxXD248OVBew5/CSgnu+30IkrIQKPtTq1uu4Rs6lB
j6xGI7kdbeuS4uu5B+NF8f1x3Z6q1YemrWSJ5o6HVJMtEnVTYn6z4C0gtVHng3Hh0c6txiCJUYsN
0Y921vtHS6ZQzwphjoekb1H0caGEm+vBQGMHm8myiLYf7+T845bFDgPU/4WwztDL98vVSHBEUGLV
QzcGW6wQf9CtSzdMTPaVWjyYofcYobn58ZrnrqS3ay6ypTFt0jKCGnEQZhyv4X4WxyiCcfLxKufO
CIg4ICj8aSJu8f7JsklDqEtwn1PF/hJq/GhKRMYmRd0VpXmB1P8Ps3CyjUhozLy3uXqcf5k3aZJM
E/BZHR2zRDbaEa3keN1VNjC8xHBWZlOL6LaK9OK7CMrseUxs7SqDv3Db96r4GTRjfoziYPLLXKTb
ui3SbTDTHYa4Lo5m5epPXaSUWzn0w4p6SLmCnCkRdmgMbSWLvHqWyCf5nlZYv2sHPokog2Ztxl64
A2xqO37EXqzTSsn+VIHa79IorLkV3elXXnvGPUg5wPDIbaCI1Le9H6dlcJ9NSn3MMNV4igdL2wUh
unO+PghniwKz/c1CGMEnjMdfMOXCNiUdelQh4+ZKGdxsJcvJXnmegopML70EZtOImWkfjS+9GdQI
aeb2TWPlk08PM0Mj0BqLL2IslXWUpsqGmVJ+VzjCjX28zXrUV9sAqyDnp0gSiD560R5ctzN/13oW
v0xGrR2sSSD51hv9Gr41f0tL8T0Ii0udl7MHiqEh+SFQj5O+gOONQdP3tLUN9hxPMnUvXXllZBm5
b4fd9cfH91xGBUgGgDnobjAfi/zCzQMHQcCJMibNtHuA9XtZ0jhX9GyLuo++ib3auNBCP7skPoSU
/hyYk6p40PDtRHtVPdiB9GyEVdL/oey8diNHsi36RQTozStNWqW8K70QUqmKQU8GPb/+ruynkUEJ
F4MZoKe7i8lMMuLEOXuvXRyVtqjnazvtWntvrlOG6tKUP/Gmv1kQcKHTtD87CJBYfKo8hgweikgo
5hBuzYTgtOd1ztTW2N3++0tFcnwuDD++qZxjaJ7TbCHFAlv4xzeVxpaSq4YAQ9Stpb949cmTs+0v
jX4rBk7m1dqfmkbf4577pVjTSebZNbX6CNzQezQ7GcEeLQP+Z1fr1b6b+qjP3BvLFYEi3QuvUyK9
jC8UtT2VLiwTRkp/XHv5PejKnYBwN2vL30HINCCW4lhMCi6QTAlqTY36vguXtgLDWAxBWueXHenY
fp7AiSod0pER3fqNBha2GO/rAf0PsXWBFMmG49N2zDy4KV7zqHn5dmziMxrPnAJvaA9MnsEsVIW2
Ldq8CPJqPtrWQNT3xMG4O5V28jj2zR98KVgKzdIIK6xzsXRPDizBcGzNJyuuo94srrIxfS9iXbtN
E+sqqcwntVEf58w4DU2x9YB2o30tj3mpjiFNr91axtcmYetqB86o6gBfcpSyyMfoaolZYfUigqhf
GEax8BUkIuPrZcFM1Cu7TKO8OPsmUmZTrR6z1mA5D9Z8vMEmesEfdIqX3PbdRezabPbLJt9BDXyW
+HtqVYnGsv/bl/GNYmp/OmIV1An9bpEMJ7da3uuKbyrGe5eL/LL1nAtvcP/MXusSLNr/mqA7+yCp
rmOLqAsjcSKjHLZi7odAyby95hFRXc6bFebcMKthNstTnvWbVNOenXiMbCuZwyUuEROg/vbNhVFe
Zug3zVTslra/l0v7VLrjZaWJgY6Q80fOrhPg+QL2mem/cFQ+z+n0G8T7X2sAohnrxau+kOwsu5Vw
13VbulW4uMtdoT7aXRWZo/GWZGukKSih68mGBpqnb0YbvzWivkwmb0sr/LhgmfMVFA6QbY+YdUrf
oHvps42c0j670jLCkgwLYByBb4hZ3kakXVMWX2Z5dSNJZgkyCPB12e1Qbl7W5ghZf8p2oxLnm3XB
r5XCDEylydJuztumYZtaB9TXmRM3HDtzN6qmfN8b9q4a07PAQsXyKF1oJmak2slBT0BMAffZoH2+
kbFwAggfKhLs9M2L++Pi0CjSRoCmRWxcE6rwuqZAZDgXPuMsE35qY9BrqmYrxnjTGu3GlOMWCm0I
qOrN6jzMrbwGdU23PHa0e6JkHhrHLaCAz0diPS7KjMSadZ1AC6cTAGo75H0H4WCn21Vf31dgcwWC
Vh7E8qQ4Nqg73GTRKPgaLS0nZcKQsz8kwFVBnqB9vVeTub3HKXOsM+vadfrX2i7PqSLKXVMkPOe4
/hUrRzKdTIGbNEdPHe7ytju2S/5S1s21t7YXYrCetGr8lfYa4Dz7F+ejBxWXpG/MVuM3pXnvloaE
bZ4EoKNpVcANmfHPrWbxm/rmhYbcC7/NqVbyp8xzTquX8Wz01v04KZElVXzc03QYRm+TyGT0G2+4
kXlyuXTLdeaakcOyEJKtEDCFDO1sUKG6rfbGTowHES+pb0zW5VmM+Nsol6u8T2/7UgJurpq9YzQn
GtW/66GAz+LcZom87lQJ2dRoD1me/FYX+6S0M8BQg8Gs3aY3daU/Kav6lhb1Ia1EBIWm9pXOQXdd
zFOUMGQIOS9ClvNSiKD1VB4tReMbhSMUyrVKAuEy50qwsKBLF4e84+0uB/HcWI3lz9K+HeAATLIS
iHT1U2UaJ0srndBseUgtsfziPHaRJfVdUmk8tVbxmOMECpql0yB1aUfkLHXULOOBwBbQ6GQ8RUI3
Tom3XjSG3Jq1qQYYG98mOe4WEKC+OTtPi2pumK9DvF1YdI0qMmrxwMJyFce8aIN20Qo+ittfibkM
4854iS1vv5paRSfa7H0rth8qswjIVLqpEvOtnGPYnM4Lr0HEuxqfKeyAbFvhPLh9m/lWZ3mRO42n
UlWmwGbiNpaIphpcGa01QaxM6htZU3OJYuEn725E3WIYqC56LOKBkaWHRJufKqFuxFRdodUTgeTb
8WxWptEoUszWzU2v8NZ3aB89vj29qlqWjb656absVdVFtS0X47HPyj6CVg/w3vIOg14KUI0mVHrH
ep+U5mZp0p2tdY7varXiz3p5i+ne9EelebOz7q5OGs8nQjTZ96Zy8lJdDeZ6/m1T03L2rw7jVACJ
6YzT6AorAM6k+4NU3mJVf4TMtI0RMft2XLOE11DRY53oU+4nbbMhavvyaqnal7QuTDLnZ8dvJsi/
wnajOc0f3R7RMxPdSHNlkMbtrp0LqJ4gCKNxWa6MfAJTWXmnRk2vvL68r+f6WnodU00zuWhdfSel
9eZp8irGNRYMbo7mOIuGihh0kdsXk2oHo5qA+hKkDXjZ5dSJkYzNVfU5pA/huLoby4Ov2XRQ6/uo
0QAV59VabstchYcltgaDfh/Y7dV4/ky8U7fSHPcDgTI2BKO4tY+DiINGx3jqypw0vKU/Dgt/Ss/x
TvGKuyozc0C5zoVY6+ekMZkwmUrkjXaIjuBKIe6a4sLjYqP5bLP71Wbe+vrYPrU9E2KviddIaAuj
euZ9VeK9GOwtLDjmduqtW3bwMWiUel8p671Q2ydA+9bOqsoLs+keZVXue5E8900apIO8RC9GdgWO
wqNppzwgxqHi61zyyY4cTZyErE+j0ewaU96KJNklSxHRDX5chmGf6tV2GYyI8/HlZKRPitlfW/y8
nc6AF7LtRZV6R2blRxMGf2Z3rW9KEJ1Dv01ks5u8FLl0z1l3ag69R/xAk1xQQR2WFVaqe84l6wOO
a0OUTf21LJnPscRBm8aWXWkaRL5y31owzEf2EpjHa+p3fcpUT2pBnbfgOz0B4Gx1arwISx4U2dz4
fbEMgZqyqBnxTpvzp1ma5cXcZ8olja7rFhJ+aMj1jYd8pw0cLorY+g1Y9EVPyvd+Lja22W2Xcbin
rfRaDGe2dmn6yqSod2Y8p9GSj3d63B0aqw2J2W6CiiCKLE4cFgELu4dxC89CD9RcOS4jUOU6N06g
CYleK3neBwGZmJ30oKT/UaatKlrQnpxMoz3mRX3Efs/Y0RnfxFztBrfeOHSvIiV2WwIt3OLCIPGj
MUoC7908mldSP+Je6Tba3LymvdFsekW9TjPjatKEEpQ6iccZbm9nJpjA7e57w7xJYm2rlMN97To7
rVQ6X1lmIIZj/K7o/ZVyhj4mPX5MbdIQ1Lo72OXHzJzedfCvqeYdz64pajr7spXywnBmPaRt/DrP
58oyN19iALmBoqoYLct8O8n1N0afK9n3F2bshHlCcVRCW6/pwQadkf3RExXoZyqhyalbQsIQsduA
alFvbW1turCG6rRoKGBJarnM84GfazCA0poXnl6Hk9G8F2t6tfAM+7lrHbq2ZheN0SDmuen3ijzA
pj7SDGDym2S/Z0pPaJ+9jIys8nwxamXUr95mXPvLEfOCjKWxN1NzPpfNv5D8XiUkCITSbjaAre4V
CEyRY7b6TjfzLb2UXVUpr8PQv66Zcd955l9ZtQ+dnglfZt4R0tqlPuppkCcqlOzVuJ/oSFB1iw0t
2R1QxCqEJRmh3tyrPK2+rmW87Mbi47X7E0/O71VFOZfik3W75NJJtBDM2WVdKwJ2cYYxoev3TiZu
zmNGVTr7fM6PvU0tv5jTCxbca0+hwO6X4RcRdlsJIt50F8V3FH0JiwxZCOXI77gjt2+ZrUNtW5hj
vQjy9l22DH9KEN6krLCiMhuI0qGrfbstQknSrj+N5LKMbuVsktZ+UKYWeYv1rpOMG+DHfZNKXW2g
OOdRkYio7sdqU+sDu4djktIiD8mCSMdsKfcxHoMhCTmV/5XIVQdjeuHYelWZRJdQ3B6mRqUmsa6y
Wg9Ja9mqiz7e1dK5/Q9uO1JMtvPwko7GFkP20YrbNtJi5ZbADt13xvYmLsydAQwl0PvhadZXDkoE
PLRDfszidDO6LsuszhkTLX6DBbkYwnIWo287/amWxUvRtgcp26tiJPpkqetDvJgPQrUe67WjRCL/
A1xmsfid5s0UeQDDAU4GiVtfjNP6yxnzrbPq1zTDjmnSHogQbEN9XV/bBEdfAtgrcNeUeniozQ1b
3BC2OrnaWm0me0cDEYz2ZA4WgFUXzVhc25kFsopiKSGmy3cxAiqFEQ2rJcIyceFHu8VbN4p3o3JB
GFEo+r2RQmysO4FC3ggm3SWap91mpFKglnrX1PrEvP5KOuUCUjqpw163XjyvfsxTekFtQ2VoqokV
zOcvp9LsV9o1WxAPVdDmziZOhyok5fPWIWU96NwBGEE9/TE7m4qgq/mW3fltyvizJZQ9KPbL0a3q
S5xlFCgdgw4rL24Umb4g0gjob+2btPilO+W7KTCMtmP6UDucBN1BPPRz/lDWyRsFWhwNs3dMSDwR
k7aZCuyDsFGuhVwuaJlZgStZd3X7NEFuB48Yz77Su+NWlk78mCQKIT/DNp9GyzdXlIpDtxPKEOVE
sTJGj4cQhu+veM2VkL/Y6iDefWBXm1UVl5ANOKzCDI5zFy6ivDRTwn2YjL3FXccrl5q/K/ZrVep3
OvjrYOqc93a1fLVprzk9XhG+vbfG6k99pgEJveEYuz5DLuYRdW5a3k0nYU81c+02ZhUig0Q/uXKe
gkFNGMc0ytGs2lOr45GfbMAsqL959pXc79QVijQ1tz3TxQQCuyMBlVSc3mHvMea7bkn7gH3wtYC4
5qeo4UHBlyeb1mc4F/muE+2Nm6orecxKNNes/F6RPHum8pRU1tYjoxZhsl+UkxOUsPC8TkIuUu68
drrpsuolUfJfKDO2tLO6oFPijW0th747txK7SM8IHYgdnLy1AmdgVrCW0pJxiidPLUgDsZBWW6yK
xk4qcx44Q34pB7ld24pHKB+Qtw/DZlmMq9bs/jRCvalipQ2UuL7vHeUo8mWbm1r5WuRslLIt7uZk
pm+TWzccCF9mjcxZe3B2zkiMR+50YN4sDs8OCVMyk4dl0g7g8/crKM4Ar59KBBYl/dge68W8xWcW
uZ35C4r0Y5Y7ezTTd309HfJ1eBBzfSzcDEqebGC75vYuHYiycLPqzsFvT6ZP+mSr9ilf5r2duduu
p0RXa8uPRUmDoKf6iZua/pRcDtjk/jbJkG/s2XZJMYjpRw3Og7XGj5TVw9bx5htXTXeK0yFCMptn
c5L8CHrUgT/k37lViuFiSpUdYLEtdJurvINiveLBiZqsfy/M5nDecBjuQnIiJsXSJScBqjMfF+cT
k7iDneREKuQGr4SbZv45nSYYOV2wwqQvaZ7cGTJ7WmVXbeCCBUPiXa/I4P3V4dUb4DSzodq+6Oer
JZ3+gJfifOvxFQoSwcwhYsFm24dN5ffj8E678LHIYNKZa5P4alJfq0zK/WyIS/xsyjMBtxEyHpXl
pBB+s3pb0VdvVpm9G3p/uRZJ6quMKGtlOG+S+l2f2g9mqW5F0RlBYpm7VGovDv0DkZpAPYuYd8DM
bnQvuYtn98GaUmKyimFLUXVsYOEHnW4GGPlCqiIWNBZJC63/thrSJ01vNzrnrkCkWr6Rwj2qRv2A
+OMFVQQHNvbrVZRM3MZ+M1k20w5aIFAWbEkk5NiHdo1dQKCw5UBNGPKbZyV/abk3UdY22+Kck9Ny
mGGQ3lBNxOWG7gtMeNJfUHzot7FXjqC4vGqnKRmDYS8peKU9KP8zW7H1C6z+XU9r2l9UDOKCqA+u
3+6rpHuGnD1ssrRO2Xz7C4/cKd684oIfePbbjFOPLYq7diqwXAuUuWSGjSRKdHUdrg7kU3dUdytL
LFL1TQUqiX8/Zn9DL5wbu07viQtYndulk+7eqOlOoaUzoqRMHjme/TKXvxWjCd9ZWXItYEPrbEY9
lYSvQooI3NZ5bMZmh9ItnBWFOImsf4inMqIauRai3th4dibX3hZn9G4lGEvImnQID6zOkZHMSavS
g6y9dDubir6NcZrQOSjv12Le0cfe5UpCbpqXXOHYSgItoW/QTGHack4lw63wk6qMHJGHHf6gJp2O
c7PcoBwLvU49sd7IwLGsDUqRbW57j4YzaOfUvUslK/9y7njTB+2x1by9IZOdO+FNHMgZq1Nnoy/x
wUinQxlrGvlhxHJMCkWb6UwnFz0IvTl5OSjt2yoTelb9iycSEYDW1lgQjNesWTSeFoV0JhZWst/s
P3kNONemRg1b2T2Psnmsy3wOp2oRvldZm15zj06hIErK5pKTrEe1Tm4JpmZGQ2Nf+b3OemRM9U5P
5d5VjFMj+K87kPCTn7KUB19qKlOtNHloqbUIw6p2mdZe8IAOvimqVwTVJ2rgw2C3F5UjfgldDVee
dLt2d0M+XtLoeTQm/cqwxp0K2rpJenjpXUv/azVCayFno6dD4k8UAOds1jww3RpTQJxENH9YDefp
tm3hZzjMx0fvMc2dP4nl3KQNKRRusk/J2bQSI/U1rX9YF6WmSlYfNdr3auu9iZjkNDqwr5CS3oje
uiYWLlg9kdL8LOogTpYhovzkBKCxujSz+tTp8SMg2kjTx4dqXMk+capTE4951Cbyip4b/y98eZj8
hApp8qnz0p1nyIjUTM4e5AVMJr9UMp+UxqyiwbBuWJhKv7NxVVNcEwYY3wJOI9iizu+QjpZB15RK
ACt7QKnLWKNveY7XQlh0lKbrbqzwLil/W7mePD291PP5z9nEMefNUyfi25qyijJk02frJW8wLsCu
uXKoE323svrAHBZvk04kBemN9OsOoqFrKFvNKN/1pftjxc3zIB1KuFa700RLW1ySz+ESmBto1nA9
j8p5viT9lb2gqZ2HghOZtXCTKovs0A4h7LR2780ZjYSyGwMce3SW8nbDOkRwYlyEdP0PLcEtQYwO
wBl4auxB7FfODn7SyKuFpAzSsJwA18RdloxFWKb9sVtZC2urhVRQFkfHpqNhD2bFlKu9Nxi6qiOb
1MIZ3Lelw541tL/zaQ0XO/sNSZi/tXTvUwIJZXBmv8oS13eYY8EQeqexeGgcwP3x2Nw0tXwYdXh/
Kp3gZnXvz0fGDP7JrnP+O0FsexNTjqnToKO5M63FcVU9RkldFeKpRcop8tNakUo5sb7xWkycB4rN
OhUxXwy/XEygiT+Xgo+meTREy3Lb97wnGnMiMd3XevunGwxSskb7Vs5k7yxQg/ezkRykMr5o1uQP
nnXTE4M2SzwYaTm7kWuKVzOVcpM4RON47bN0nIPWmcdZ7Sv2Rg/uCFD5aOqsR8wc79rCi1Ktv3q1
1wlE0m6zelijGn4TYMbtRLplMK1D6tP+ezVQ9UG43MtGbKcxe07r+K/LxkODy7lUV/PCSm3FJ6jz
btGJCfTow9Aupy/aj69Jq29zhc3Ry6Mym80QY9Pl6Fl/65jk0GRw9/WUv8kcarlrkR6mtJQ5VrUh
PnmLFO1CpSfmiZ7VuHMRT6oyCeHKh4wFD94yPRfafF8OHMDcjNXCGKd7pyQdrS7j+7g3HrpBXmkG
1ZZpkowwvGns/kGsMtxIKuIfhfNrdc7i03IHsSGqze7gGPHJsHtn3xr2fT97w0aZ1fvB8i5iS9xl
oggtxYya0jpluvdrrdYX4lYvTW96K2V6EauS2ZGzvGd1O4bJsl4XhcFzl23VtdoqcXUzZPKG7ehe
R83hl+a8L/U1CaWqP9mFw7meFXgsz+cQ6DTG0oYGQCmtruhiy5TIcS0yElpTBChOcvqbkWbMP0kt
s6ZPjTVdr/Vw5YnuN114zS+m+YRAgCMN0TDOkNqBSIq7oe+oZexT5pA4mXSh0nnIjNxHFwM0Ytg7
79whb3Vao5Vrh2tWzH7t3LV2+d4aeqjL9iCGhZbESM+pNziSp0xquiTUsulm7lX6i60Mcjv9QYil
nSUgn2fBGEZQ1BnwAb9ApuMUi/0ImHTfJ56xS+kA/xXpcNfPVCB2ptsYnVPtYik4Swqwedf1MNL3
pgb+YfD+df7Nmq2rBj51S0P280mqIgdDWDRb3H26YHuKJkuUOUv9Yv84/z5Laz7fMZ4t7Sx8xzH7
2elPdlXX0rV195XKyHjDGpLflDruOB4MhnNkaRmkamMUTl69RNc0Dl6e9pta7Vy6kT9uByl15f/f
K2ViyuKPQ31rwwQ5fz//o55ZHPJGWCqcvbBm4nGGeR2aQBfD3P4w//8mmcJEGUxPwEbIhWX5k2x0
WDg/q1Pn7ZVSGFOAgdc7cQjontWimMfrmoCy64bh95M+eiQVYHJYPX8Fd/vLNXJiqWyaFiR3yBqD
c5oOCgRoz3ysxdA8aIogAmZ2DVKNrSTnUNytVcrKoxLYFRaqpHHwbzXDV0HK+Waw5+o49M/i7I9f
m2IYsinyhqm0YS6b1E7Ib0nS8nfMkQtRTffD6/LNU6pBZefn4WfyMMd8vNwkh3bWVRGTPS68i0UY
MQWOTo7XD7f1RZJmQBbhUcB+gv2YS328jtGIpe9UQjKlIvI5ocszm3pUKE2X4bSZOsO3CNd5H9lC
2VC9OP/976/1qwIPNPpZKwnxADnI52ekwa7YJh7PiENsAGhg2ny9lokIJZ4e/vtS34hREBJB9cI6
gIb4M08FfUNSqwWXYipW3bs9o8RtP+gWwec0RKYQ3K3k4Cnr5mZayb3w675s//z7M3xV/XC7Lq4F
bNfc8WeiedOjVMAxzNFJrkUkeutiHeZLUkisZgsEzfjhKfrCkOFJ5XqoG+Ei6/gwPz21Gr8afRgW
OyUvPYQuWhsqJXg3byz10Jnp5NbS20h79dfYfIvT8TmxFuq5B6Rl19aomD8ReL/7vbGusBii/dVw
H3183oqlGqxULfS9Ow8NooGk2pRDNQaVzPUfbv6bVwhYHwZsVP8GYRGfL5U0SWIiwIJkZilNuGqD
Qw8047o/LHTfbW1cwEX2j83pDBn/eFPko9eu1xv49HQm/mFXOITyzVVedzt4xnlDxGahpfpF2tYK
lEQCjUvQYyRJi/iPWw/1TzbVr2sVAmT+A/MJbDS81I+fp52bTO9h3eyhe3rbWRbLPTJ0k8mzpp2I
AJlv//1Uf/1RuR66Voi/MFK/ILDp9pl5XFM5J5LhtSKm5Ygufwpbo7Y3/77U1xeIS6ELPCt2sbp+
ltDS3lkVxR6dPWcFeT0TdLIZi359NXtK8nxlxJQoVvX074t+932ezcU6Cwf3+fmtJZZd1wa3c/ZW
1ubbUurzjZwN+trEPYWaSXDH//96CLA8SDes/1zw4+831R4tWKQ5+0Izb4tEa/8atac+MU0l+Gdp
neaHlfGbL/Vs0z7DSbF6Ikf8eL2Wt5LoTdfd252YHtq0q9StPuXKQ+c54q/IYi2PEs3Otv++ze8u
yzXPdD6cEJr3SZpsdXR1h1pz9r1Onq/VDg2vS2OGqpwcn5yJZp8Mnoj+fdGvu4B1LsmgobkEL32R
PxLtbArOZPyWqghVB+vBzLwxWnTd9J2iuwT5xQA0IT4Qet8P1/72hk1XA251xop93tQVeN1TVakO
6CfWAY8OVFAodrMnq4dgyBZdYjXLn2746zLI8AxlNug8j+yFz1WoRjdnKjiz7wa22sx3By0P7J4o
mB80tN9eh6WdTBC+YVc9Vxr/U1fGGSrmFf3gztSKEWFjv8ZGyHzmp/v5D2n4oaw2WNTwV1m0szAY
fF7XZamtaoHA55C2KDr8WJNECVvkw98kyjDde0uqd1gv27rYIDJDW2MvGLfpCMfZ3qzMOt6oOr6T
wBzj+jct1OwuFR0DKsb3BWPafNZOdr9Uf8lFTF56o5xwGWlK/ep462RRWxIEbywj+Yj2kt93Vj/9
9lq8S1EvFcVAx8UJ0XfVXNDznMfY3sVMRdVfhS4cI5KsFuSLwdNXAqrJ9i1GrtD6hpsvdkBuksvI
w1znDm1Mr9aIPxboo2plyDwolVo5pXJcUP3EGe06AxlbaJP1d7nGsM7Rl/IPQVjih+4nDw2RRaSD
XTRu4Lrz1unzPDkHx+YvuRJriLfWhhhX0QoP/dbiijzAJzfIiOiKRQZmWajgXhNhPkh7XG/VkR+U
UXIJOAJNJZK9jvLc83Ftac9TklYnW1nrPpziFUVi2ba0bjmdIqr69+v71YtmmHg/PdTElmup8Ec+
PmZGksWGifFzXzlWH/bTYoQFENp7U2Y3o9rZaHJYmQ1YCIgo3YTYVDQD///PoLrQnHFjEiuIDuTj
Z6js0VAKt0wO3kwDMZuaadOR0RJWar+GdpeNG5nqbdTTENwrS6E9NmnS//Ahvuy5pBpiUWP15MDx
9S2Yca0zGKaRN4hqvWxmZjBGlWd3jspM/d/3+2XJPH/lKkx/7NtoeT7THqwhFoSOY0tPbAzEbmOb
ESAEg9YsSZslAodjU1lplNWqui3WKf7hTv+DwX584U3tvGpq6OQdVbM+bU8pXSqmRa6yz00HKbYw
OnLuU/ksk+SgMDFqQgf/zN2kS7K1m6Y2Gs4QpYdI3Ki1pyrrTUK0lDZB1l1JRENOGjs+TWZGLVWT
Up3FC7QnH9u2zTBkmPRn1+mMxzzW5t6vKNnUH/bbb347Hh5KUtB8OhER57//P0vlOBC6o7Gm7FsK
9xNnj+W5M0Zr21Tq8sOW82VV5rejXuKVYbs7/4AfLwXnqcMcOMV7vj9lN/WNPI4NwQE//EbfXYbo
1v9yPHDZfm6qDHGLgi6huUMFlj2baT4YDKfjpvjhOt8cV3F9cxK38Yd9JclVIu2rhdpoT8GS7Eg7
9XyAAMphdIflwlxWQO9pJqNs8FCl/vst+LJ5GyaORQf6N8Kcc/bCx2/Schvd6rU+O+juvJxETPs8
twEdxaBHr6ayzqA2LD/1UL559bBo4MKhLMEl+NlXhVyIxqripQeliuMyBEZCX6RpmcIFxrg2YqdP
Bjq4dcjSvyrCqd53oGS8//vOv1tz8W3RtkP9QIn5uUlQV9Wk44kVB9WRvDqzpch7Mc50Fl29bPSA
vjIoOltJtb+2Hsewvegwq5dePY7/38rYIAICWIYGUoh357NRJx66vpiGUhxiExEcgmBmxwgZ9lbj
dZdl2yc/mIG/+dFpvtAwxDCD1exz8bS06hB71DCHuBmyjd6UN1KBU70MAPjcXJTbWrXSH2yk314T
1CSoN/oUX1IgJqGQ5qF4yaHOTM3PPWveMEmzYM1WywVSvuxYQlz4YY3/7qKgT/87BHAs/7yl6YiM
CYNgutqa6vous1T8za2GmeRkG8mbka8LQX2DKH6qGr9ZCtnAcHiBvgLY+DlbQ+3mATkxSH0U1JoS
WqWbFyEdtvQ0IAz9afn4elLn+QGwAHKAQDAMaud17H9WXqcz4TaOgttUdLknmE/Z5kzOIvc8LYuT
foz40uUuE+597nVvVQMnwBwZIvz7jfpmuSQXEDAcJlce5M8vlIQebritIoiBU8S71SXmBu1wvP/3
Vb59b9Hmcao7t0BYnj/e7dQtkpiflPw8YaJPJ02yu/HWWkTVuq6o14z2ryWQRhRSHbFHiiYazab/
oQ3z5fDMV27AtIC7wOaN9ezjh4gphxy6IuLAHG3e0Jkl2AQXD54IktTuJ899+Pdd/web/VgucMrB
1It5HyMxuTQfL2i0iWqVcVcc0J+je62gStwksk/+EMiY5wzEnOWCg67jXFa2lmzzHuX4oidYjG0i
Bd4IPUHV5ySZTfaaOSRWqNWOO20yHFqXxgrlIGziauk2pFUy257rlHiLf9/C15eRypaa5/xkuOc6
9+MdqK079cZEFgO8MSytrZEzBSOvD4Ny3l9a4yIuOiMRzg873Nd3ETutBfiS86JHM/Zzwyyv7bRS
iuKAv7u5q4DIBcKW/WWsmj8lnn59AeCGcer/r9sA1eHTpRA6NOUydtmhWr3k2LRLFQmR/tSX+u4q
nLzOpBzu6EudlatdwkpqpofOk8uOtBLCaCvrJ1D3d1c5N1hJj8TM6X7eI3plItyOU+chribjOBYU
ngU4p7t/PxNfXyPrv/4aa6XDuvW5/FiUdGkng2fCLVxxdJgU73LVwiisLepd0erTD8/gdw8D+yzV
Ni8tjNtPz2CfzXaql2V6sPX/4+y8lttGui38RKhCDrcAKYqULEuyLIcb1NjjQWyERmrg6c8Hnxsz
FFn+a24845pqAuiwe+0V6nZHDq62izUSZPTK67bXH+3SdGetEjlBDiel1clQdlO0xLRq2WFxIbXu
/CmpXuJOTV8NM9F+s0eLfivIFVGb6wNf2CDXhUZd5+trSXd6s8C5rYE1wOlTly7X8nLAQQVavY1S
1OKFEwHwkuuB+SxEjz4xL8SNl3zhPOJ+zCrge5JOe/aW/RoeP7aQ2aHpCmC9VsngqR279GFpPA0+
+Kz/k3Fm7ZGJJ3gK41bqb/ArCL4ruhn27vrrOC82sVRaDWWwaka2e+qG0Gq4rNSKFhdYQby1i+6l
aaS2nRskgbLNMnRudrPNDKf6oPQ4vXFO/PaCPdm31/wZMGs+BmX2yTSQXl+l+aD5+7SLu7usNU3y
2lriAKuZoCgB2RbNbRG1yZJHSlXLtipSFfkqrSLXGNTGaxtSTNU8P8V9MsFrndobn+vCRKVxvPq1
ECgFgniya4nA6xtrhPLgUEg8jHmb3Mt8LO9rwlQjHasx2PCNfuOrXFj4CKFY8SC0jH5qTZ8lygTn
Uv6+0S35ODsFapN8SiOg4ykiU1ncqE0uPORa8LIuANiA2E4eMrZrF+44nce4DpLHwMmMzaKZxZ2f
mt7d5KcaDB5e7/WpZ62q85OPz50O/gPFgnkedkCuDiLKIYj3xpDXH+NmEt0GySOgfuss6tHRKneO
+tI1xw18++RrKX0b6hpIFL1rY6F8WoYn4Ny+W7kUEMohPNlulBTYPIdTN9j5nYAx1L7bXSl/ebTf
EJ1CcHcgG+fmqtO1gnBKl/iHrhz/m44uO6zrjh4dYY6hP/tqVQe6w42tb53TJ49NciEVGuk2OJee
hjcTAzsKQL/k0BXxeC8GSx6UbDHUJh74+forvjwUVwqqzhX3PqnDXFoI1Hmatodrkez8YJm/CaGS
h9nvxI2veWEKrWULLRpCt+lg+Mf1C1m1qUd4lbY3VZ5vpmbBx5Fv89HsulfSNkAGCWG4sTYvLRO2
LQDBNeoXZ9DjMeETFonGGb1vJhD8Xa9Z7ks2QXiir5wFoQ89zb8x5IWDHxbJSiLhRkEPwzoesims
DBdAYJx6KOACWoMyP8x2XNwyiLzw5diMcb2CeIBJzWkZD32x7xXCy/3c+3haUoF0kOxE8Kibar5x
Z7hwBlhrcCcedMxKrkjHz1RPeUM7vtL2muErgIXYK/E4KfXO3nRTa31ym7z8T6An+zLgJIJuZkTc
cmNRXPiUNMfXqxFdesydT94rSaFdMBgLF2CbLMTMBVXBPnIJwaR9yNrtrXio8/FWf+L/T4lHJ+uv
f//HpTBYukwJySE8IibYDHrVbQN/6baeo6qtQuRzA1S4OB5HPuccz3h2I7IX3eq1xqDqEJpJw529
pXHM6okibt4acBNv1PXny5HnI0OGG6cLA8Jf//7P58ORwW1dsjOnQaGnwbptNyzT/BYEsn+tCtoE
XWf9tUsjwDSRtFC9QBU8PDePB6VJ6cEszMuDqw3qS1rFbdgvvn2Xpxri+Otb26UXukb/gWTSgT57
oS4nYdMlirG8/j3L/OADLq1I0vwh2w1Eh96Yn8b5gqT/gKoRBsPKLjjt4xlpoHmW4IZJhEv5PmPj
9j7UBSITR2rJk2sWVP9uEYxQ9mO9FFs9XcSHOsWRdou6Pf0+9ksjokpLO0V/IKkffQQN043i9sJL
WUleFAwwxcDvT1YyOW51YKIXOhQV1Oy+yJYN3rJYoOj0uuJpkq9//RGo2liwawOQTXh9aX/MstRt
5wVJe3GoKWa80LAACLEd4OOrZtL+QdRx0zl3PUeOT8+AYpGNCqKUh3nPySNWkM4KqfEd+tqTG45z
b9PzH8i57eIfGY2XyMmSZB/40vx1/WHPt0lGXolt8MFA1X+3LP582JJup26WAkRUM987QZ6nUSjv
WaUC620YycNDZvXjB9mynYQ6Fe2tULTzw4dRyW9gj1wvaafe6gvpJuiEcnHwtaLaWYVWPBdkIe/+
/jnXZhuXwBV2P70gmbFE2eo25SEI2p++wb+F9jh3nzuQhB+BcijA3SFxn4NGLfpOC6r+xiy+9Jhr
WBL3a7ol8CyOZ1WpvAQZxki88zwaP43Sw8PKGvP+1h30wpKG2LeywwA+SBc72a7w+m+JSCL0sRBe
vzOXoH4VrfxsLUP813UYtp0QCMkvIEsY2s3xE+XxIAUSY9KEG918wKgEtAmbpG67iKT4cv3zGeaF
FUKSI4DOCocB4B8PZg1xMhnzwC1+gbfeUlcjwo276injxv064QN5P/IjP7D9YHs0dBLBxVxkUZCg
g/CHKr9RXlz6nAG4J3w/mw7O6VGbAwk5fgwiqfwu39lt3iFI8LKX64996WNSfHKmr2v0DPesIcuD
R04csDRqyZ+Q1ZeJBtXBKEV8qw97YZslJs6FYAEhievzyeHKraicBLgcZ09D5KlRVHdyAdhqtLHZ
FDVCkOvPduEN0jVc2986L+usOFKlcPSEDsEhDUz52met8UA+9a2sofVXn+ysYFlA0zQNmTmn614s
ep93tPIOzYBsI0/psxDA6m1gr5SRYy3NDzYg88bkuPDZVvvA30jIaox24kyWjNyBgiTIDxj/z6sh
n2NHTlclvxz84G9l6156QiAXGkk83TkCmZsqLZVp5Ycu09FdI7b5ZhUQGrJsEdusJ1RJqfjGqXFp
rvDd2LixPGZDO3lAxLWprEikOUyF9c3JtPhx6WrxlEqzvFeNHfwt0512JWcTKPjqakf1d7z45zKI
DTHHayq9zL8msCHQ7VStKDfXpyRI2YXpYsM0XDv05AOe0ky9rvVA3OmNpourGZtAWFuRxe9Oh4sV
KpSIm7xsIr/Ry0fDpNbc5j4hnsOAsm4jY7IGNoh825XL0C9vMXKpeTenZftU6DV3jEzl2a+cChln
nVlxvo4kyvxsE0v7YXD9gNlpQtyxMq97g8ZefzMKwxmjVui22BRzkGtbrFhx/ioaN0D1ODgO2nSn
shGYJo32aQGAb3AV9Kwh9ALIBphclfwZs4fejtKqxnsK11ridqc8L/uNNlvL2zRW6hdqQ3gDdeHg
g9AMTjGElYOUP5SyztstiZLFS1n03T1VEBc3f4qDr2roSzRXcWAK1Nm9l0SuP6DPb1rhLSFneXDQ
OHV/Npg7rs23VLlPFSG8RTSZ6fyh983Gi+qs9FDXYoSpbejo4WqiRO/j64tJiYMmqpmXh8Zaw0St
TgT7KZ497IuCFhLKTJjqh3yx/UjPm1ViqRvdndXnSMM7kiZQwPW598NI8/5nbZWaH0ly0T0EC874
ktnTrEWcGcsXqZW0eYXtDq+w6XrAIeIBMRkYus9GXKF01vypeeNaYX1LCZYjoU8kThWRqTh8n2u9
xYgYLrYW1ooYyU1QoeAJK64u3xwUZHk0zZnzk73T+eCtcQ2EEbkPuQ4DxSvK8rMjcADcFGWT4Wxi
LVoIV1y/68duWraZZ9CaqeZpcfZt7BdWiHX1cAc8EJuRRvTMF3JqWokmlcQYxMmj/5UcITvHhmIY
v+vDqCMghb/7NOb4b93JCRQ8MkoiW1EVDkMZ2XY3fqnF1P1nl7oyIgGUxgGunACfD7foPigTkynE
lCkTJu/0Ut2ZdWygTs4M0eJeAk0r1Gejy3Y9Y5IYw8/8MmpZ/9FftOkbJA6XOC5DbdqyRLKeFQ0K
/IlqDw+9ynzG2qm+jzGV+WXlvVdFQ6t1D7pCEBka7mLjlekqHM3Gcnlms8X1yOsnBN2DGBtAZZvm
ROG68jlIRv3bMBkNYeIWMhC77cRnOGp8ccPMW6oREy+nO7ch9jDEAW0FbQwt+If0c/Ixi4SHQFhd
TThL0VGNKndofmIjUS1R3HvzO8zfdIqEH6ORQ4HklWFeZfXXdjDa6XUpbDWjI3Owi0X339xbpad+
Mq0wNfQS4f1aOpKMN14l3fqhXnpE3EFTjV1I43/6V8dK7jVHh1vtzExHWLrYyYDD1WBn+7wnhiHK
U8WMk14ztF/YMPp/7aUNPmXDMHthnpUBrqVNOSZh4iZp/CCJc/xHkbv0BsVhKrZjbOQ2QR9G9802
2SBCzGnUs6YsFb/0NqyzaFSicbfWNGDO0dcaVnddK+ZbJO5LpyFnBaa6oL5rLvfJ7m3PTeIURn7Q
bOm/5C2cxWjRq+ZbIl0sLa9v4WeDrUcFjBrM3bnOsI0fD8ZPaLoxVuLgpJqJAWKb1ho2QLbxH+hT
pW+vj3Z2XDCaS4OWY5fT3jn1k0eqg3s8CdUHsw5EKJshScI8tYadNhaYU4H/RIPTlZuS4JWtEOTT
XR//rIZifM4qXFChAqPoPHlayYpIAM65NxIyvO/6Pv0suGjtro9ydtqvo5DcwwWc/tkZU9HTYgEv
rREHqxzbHSrfcaPY+/BEUv1jnWT5LW2FdekrciWk3mfYlfR7/BUxz6airjE49oxufFwRmI+4grs/
lzgfiAmqtKB7qMZg6iIHXZoMPRE4jwRxOva2Xizx0rmpjS0GR8nqUTh+w+ZMy3eK2fEOqzV77sdl
EiGAT2pF8USuXGjQsMJhZU6Xz20q0icMeESP++DEw9Hj/+5aWrpzFa4cpZnDnVloqougV2+5j9J8
6/Zd+tPtpu5lFmXweP39X/jKhCny3ai16LCdfmXHhLfujtzRSTmddIA8zbciu8ag+vo4F966b+DR
tcIQay/x5Iqa0I+q0XKXh9TO1B1QgNrUflZ9KZpquEENOu8XMqdgoWGcz3VYBw0+/sKy8yvSjNYq
xiGhvNRMd6en2OKWOCBucXcT6HoNPBk0lxlHHOh28VTyRGE73Xi5Fx4anQAX8pWEu8bAH/+QFi1p
GRuOOIi6kkkodTkjHM5a67vCZ1reWLBnxTqPHcB1pTMEpsVbPh7Nm2wNHlJWHQC/iw2ZMFgH9y3F
T1Y6kaPgS49WdQsWvvCIvs5ddb1moWlxTx6xKwaIvXNZHTj8cww4KZdSKIltyE7p3V2fQ5c+LK3X
lUBgrlTb0/dJUCJxo8EgDpUYUPsneCj5C5hpwrYdVQVEcTXhmNjmXthjlkuYz0gPUBoUYDd+yYV3
DahFUxrnbdRMp/1GLIdnwrD4sjGi6U/5MnzDZxeriBZzF33OQdh65NtIK+5m4mnwV1kmlpXiFEyD
zL6HClw+CNzD7wXiDhIlIHF5Rt3dmBFn0B+5ZMw6H7yGuOQzcdckJkTjpcH7aoLmgLkh7rZlP9xz
vRi35rw4m8yygmiUbXHjtnPp/RCqje883RHWwLrt/wH9tYU5JbQjxKH1a/UUFFws/CB2I6UX9p0+
i/G9s5obW8yFowSIE4DK4HZ1zuIVHP6aPraADJIwoFS1eh4t7dh8Dtpaf1ukgX7mxjRY76JHCAAv
GPSetgHMYSD19TX88ZijbfddrFvlYXBUFLgtZoC5S15q3/df8hbvS3B4G9/eZNrMGhNVSty0r/+G
31l+137DSR/RrewCAZKJxWYi02eS25A1uF6a7nkVCU6MsS12xIDqLwij6ie8Yq2Phkke8V2xuHYB
IOxX+CjocfXTJuzndaidygoho6nyl1lglrdV0+Tb0YL4559aTraP7FTUP1VdevdZEtivYix8ndva
aD53WmIZoZHhCLdl05A27i/m6EWLCNpfVT/EfVSbqnkw8cDIXpa5yg9BNQn7MOI3Lr7XaQeLA4tG
glJbEdCZ5iLwgYti6e6gcsmPfhLjCRZb7OvhWFSkAHfwAfZ2G5ffezx6yXAvta6OzGGovo8OBlY4
U6xWx3TK+iAMcDrBtLWv0xSvkEL/bjszzaxispPXjjSi7Y1Pc2F2rJ7u4Ioujc/TvVFjVRe2nQCX
UqyFBBZU93ZrT3ee041v14e6tNIdMAWaOwQxk6l7PBH7sRhhe5j5QVftEuXwPe5y0QVGqMeFsUeH
3e6qrn2007a/ETRx6QDg7m+t4B4L4bQC91U8YRoEHpVJ0733yiyZIz21fLqRdnFLiH1piVODu6Ra
srEA1h4/pllaRZDptE/MGIuLJMMeSwblv93Ui7uB69eX62/10rNRSnCW+pYBR279+z+Wt2csGYrH
qTh46L9f+7jUaGWM5kZKN72xYV4cim2LGlgnCeC0nVv1irz5mCdboyruicco34axNyK7uOW4cGkk
nmlNk6RGOgO8lOJ2k8mErszoT4+tp/wwUZ5/PyZyvHH+nCPrK7682idwP1tzl0++F+ZV0p/JEdvX
8Wpqg1dkLFVxV/buA2kg/hNOVs2dBqj1Fntj96HOJycqGyfAfXMIblQPvxNPjjbK9ces3G2a2BS8
p2d26leDOYALH6ihio/JZKkfCWybL1blzWJndz4GodlSWROAhnTbbVLbtgFFpscGThQW/u9l6eNI
QXWF9DLLGv/JqQL7Z2n7JRhzLDn/0wG77MXDSRDjYhCCTd05vR4Wmit+GAVqskfZDQtWUnDDDOpO
rXjXsBcAasuH9OPiJB4bm7148baLC6wuq6aKPwBT4GJd5kmyEZ0y8ERbAT6AGrN6K5s8e8J6XFkb
PIqMn41h9DpWjdhbkmnbLvQzklFJfq6nOZEmNH5fEgzkSwyJHZO+WGqluLOU78dRIbFRCBfSB0TE
br86xONOhJQiMYNHWGn43l1fX+fKe+A9WMgrr2ClFJy2X8dKKlxvYPEvPcap9WB+NGdtJ4whyhtt
oxz1Kx6d7wIAjkA1XGtRPj30Xo11ej68eV1wf/33mOt8PJkizsrpoEXhYqx4CgYjhxWyQ6ZxcKrq
qRhhN1AtcVLsCLP8EOARH7pT+QRPYIOTjoicPt3G+HJj5Mpbct3HvsxeyQjD0UvHR66x+kdJcEEn
F2MVfGNmUurt1g7k/WjXKQ7pVeh74pNrJ+/XH+ScJsiLhWxDnujqGXF2rcNRKy8dr0wO/mK+l5X1
kNhgqXZjQPAaiGqBDpg67bd88uE6zPX03Ep7n1DohhldE6/uKWQMN7LELU7zxU+O9sl3fTZyWJQn
lzNEmF7j4u2MNp3SIGztQev+S8oWV4W04X8JUS7ihjSVMqnv/GaqPhm9Gwz3ORrQT1i6zX6EZ7IF
7xOLSJzVdS55N6bl2SkDUZlsMlpHq57FPL0TT0rD4Qhofp8r38u2dtkUT8DhS38XjDLFH7wdb7Q7
zzm2696EUBHtPIc3CqLjk8bEJtaD0JkcpoxSQa35ZJnv3DV9SoyS3r+YXZpHdc6VDpHhj5quyY3z
55yuwYyBsIlakrsCkMzJRY4O/tT6bY5g2HZ+tUb6Yon5adabNyHTD0shh8iU3v2UODts2feWrbBl
DsxDY4BnWKzRwL/1i85qGn4RnU6OD/ZrdCAn78Tw495OFmRsRV6jWUxHfXp0BUdVaGO5D4EgiIOD
I1NM4TBFx1vNkc7TAtJkYALmld8zOec4s+SL82COvjetCG1tHjx34fLY9iZpKP0Mxnpj6Z3dCfjZ
PjAH7xA5Cbef408JM2wqBBa8xDDi6ZnGmzFQ8ITtTZrjdNX0Y7n1Jv0XHpnWXZnNzv76+BcmLzdx
b/ULwIxBP+WJi0KTdtKbdAH6vrpXttWaITm343uvsWA45hpxC3g4G3IloblwfTxALuxTTsqkwcyb
Bdm+uw+c6R9Xs+aDE48xWSNT/2JY1a1O2jkM4MHUYX9mXwPHO+tce1JiXCUMZ7+0HFC4Qw/2e7LG
jtE9Mp2fPqQiDbmdKKawncHAtwlH7vuk5CDvBpRUN0nZl+ocNCYsHwuYBzjtpPzOrHlhE+WbN5NH
TcoJWrkba6zyl2WZRxnioLMCEyaXq3uRGfqzzpX4a6qyAGtirC3MbeLhiraRgdMvkVVlmFpCxfTe
G19WL6LJXe50k7W848M8yk2lNerfwRiKeTPK2qvuUVrbOMv3uGlxetKTCvVaDrshwJd5V8Mp/gcB
sE72sDb5UxRriULoNAVsNa0zkDPUD0aXv2ZDsWAvtyBgxyLQTd6SWg3ZnQgqzUQWbPRvaG+LBz0Z
uTc2MRyNUE2yexnT2hoOndSJmNKMFpfaKbdxhIyb2b03+1FBAzczkd3BQe71TRYoVz7iNJQ3z6TD
Tu/46iX/LIIwjBT71SmyVBX8B2uztUiywHN9FXgT8t0bFSFSEHqC3ew10N0zZwhoQsTz8iZLV/tZ
GZOqN2kn8/lekf5znwt0eltTM8RTLLkkRE08EOqmi2zChntcMLyJC2lUm9FReEtnhTP9WAZJQUWY
O7FXKuj3s93FVUjQmnLuCBlOnsByi29mWWRxmEwD80/QCRXbpdVQQRXCVd8q+DBmVCxt64RUxSCP
mATlB5wLpoqnt7Rpg4NtgCqlMX3EqKY3fNHrNd9Cn4pShDqgVh6KEogpMmelmo3Zw1ILgyUw+XMw
dB98vbEXnEKJmVjzMPK365uIfVYHrTsYDBwMPYDIrRNMwUHbUI79ZK/+gMaX2c4DFOFW2/01L4R7
MeuXs9aGv8QJeLxXLoDo+mISmCdp70e4IBPMvW4dxLsriOaqfr3+XGd3nxUe1VE5wbxid3ZO1inQ
A52I3kabUA/VW1E4fFojD5xtkgb99u/HYjC2KJzDHEw4jp/NzO3Goz2PE24dz0+KZt+jrc9xQCSZ
iynn3w+27oaIAoDYz8xpgkZLtazBr27iFvOiaIV/wXNj8bBZbLjQXB/s7GDmLdIyAP3kZgeZ8eSE
k03cS7eZfDiD8F/2tmkjMIDn5t4XS5Z/t6BFxeHMrkERY8v2/vrovw/QoyKd4anSuTi4JGqhAD5+
sdqcS4+GuL8XJbYT20nzuVBBGUi/Wk1vths78dN042NuwTvQKm+n+QJK76zJJtlCrYm3CivH/wjU
yfFT9GP32UjmToVG3KclkSlC/rr+i89WEz8YTTwT3fY4Hk9NX/yKklZNSbAvXL9+Iia5+xYUdnXj
q1ya25yGa3eSriE1wPFriYWq7KB0/f0czA1aAoP0FprsPRc971b886UZAD0P1fcKxUATOx5rrAwt
SZ3ZJzGs0H+hg47falvab70z0GK3qJKxzJ9xSFvzAP5agcmFBrkihTk6OJg05vHgsoVbUs44tfY5
KpCom5PCiwbwR2IXnMy82TC88PlQ+SAiZa+6sBmOrZF4Mpi8vQYD8cGU3Kp/AOC7z1U+6XQaWj3B
Gl2Ph3vd6GN3E9vgX2HbgY2OUEkECHtDRiq+t27n6jUJirJSWmRqjn4v3W4kTQO4XH+0wcr32I3i
j4MDa/+WYbwMaUJqYHdZH5BN4jrkLeG30T8NONXvpbN4GSjY6Dacgi4VbozL8ZtOKdJwqjjicys6
YUSVjmR1e31OX6j5WIMYYYG0r2XfyXUB78lGTG4V7F1/8QlvnsWWGsR4WKzFiriZV7v/YTw+u4VQ
2lmJfccfHW8VO3Zwcd1LDx+SsPLKKTk0gcXhCu9OumHdFgDs1wc9+/IrpolNk4+RBnvNGYU9p/cb
CLQri+tV/2gQezHGLQuKs78fBzEHqNRqZnYGOxR6RcRZ5+E/krTGJo7H8mNljtmNm8HZBsHT0KaD
7Em1vgJyx6/QhKxTocDV9v3UgAn7Wv9AOrYbei6p4tcf6PyWz1g8DAuVOt3ESux4rCYbS7xkOBzS
OHFeMzgOKMUIWJ/C3sMIdC9d3PzBURUJQGzGQ/7YJLg+C6NLPvtYyI93BpSKlU5DLacNSAGa6PpP
vPA26MpSsnNSoP0/1QsNQRUXfYXb9GIk8lDZc7rra79/bJU23jixLg5FV5aZyxWJE+b4ZRg41uaT
qJID6ZfiCciTiIFUi3c+0VM3Xvx69h2djbgrOsDwGAl4PlvkunH/gVjLsSSyUA2IypBU3ClnxITe
XsyDBOzbUoqKTYml99+2ANaPbSGYA+vF+OW0qlpmvHSrwKQSkCT1hBq9npl7wPPoc9b+9Vdbna2A
SqASrFqd4+fjcttztV63nTgjhLxMtEerIy5Oq7AZuz7UhcUPvruufoRBvMuTMkMQeRAb5RTsdWvE
4mguG0yuK0wNpv/hmWgkO3gJIOs9E2jIKfa7ys/j/Vx46YMVDDE3OQI8y3RMbxASzs5tiEtYwrEB
rO6QfLTj15eOjo4rexGTsVNYj+lk1o8BtMdtU+YaCKtWksgmhgjaIRlV11/nOcTF1KRcgJEBxx4a
7MnYXqfSwtc8DV8/Vx2GoGm2nQGkPdWifVaGJgjhyoCxi6aJISTm3nQ/er316/rPuLhAfLQScJrY
newTdrHpNVT9KZuggiGyrQkGweZc/jsOUr8fzNk6iHFuP18fc52UZ4vyjzFPgCzudIoAMgKe9aJo
v8adHLc+G1sBqQspwfWxLj4fn5dVYhrnxATZ2Q2BKGQIVdUy3RlZqm9KMkPwIFqgMpVyCi2riHfX
B730gCCmlLirLMQ8verkmRaksQXmhHEvAQQKHhX9g+kjhEv9xgw+xymZRv9vxMzlIwB1OZ7C1gS1
x+p68K1ycvejxuatCYswu8kKRsJox7Xt3+eJ9VXXe6ih8InxN9EnXT7MwhJ3wOXPhKl+goc0vWa+
SG/M84vvAswYiHt1wT6d5pprizTXYs5yhwxB7E9oeXtL/W4tyd9j6eu7WNXn4NUURqdQY6stReI0
JZRwJ1728LfinaIH5GPxtNFgt2L6F+tbc5DfB9k6Gwhv/pOkBxlWUgIdOSCBMIK6l+uz4dIU/G1Q
gKkYl5FTh4RgEWNgwTvfk25EkKfmvjZuFt9ZEplJ6iR0p/rkluDjwsYGCgRtgSoNFP0UvYZzpxpt
1rU9PgjJFrB3zRxKsgdaBLSjcUP/rytJvbELKf9ap8phBJaABzfHLoa0x/PRazolVMCG0mmqvZ9H
a4HfYmbbZknw/Wsm/cYCPyu8+eZUwXAuVxbdmQ9I23SVh+g4PcguF19L6FevxUh4SFRCj+5CpJP4
VV//oBdOQi75eF3AmdQNVBnHj4iVW6FA/pJDnvbxvA3soYy3gTHccvS9MHEQ05gGVu50BM+WTqV8
UjobRdNK9OZnz1tbPcRyw79v5cGIiSQyhkbceLhL59LRqOvT/1EyOW0ihgEX0wPh4eZHAoP6yNNT
8TLMiUEMFrbbgbJgUOMP621bTf7CDOp/uGgAp6DSXH3jznkNKQIpZpGRHIrS7eZQ1zmbpjxzv17/
kBfmDnpjDgYAAi41p/vFOHhC2pJh5JQTNefD5N40Q0MGqpy6zWAa/o0BL8wcuF841uBVshaIp4tD
c7R5sfAhhWHWfejmNPlIxNOtlsdvNeDJAYufIkQs/uGK7pwcsGkPibkwdXqKqSFTOLWT8dMi2phw
wjpF0otNlfzsIiSvwizPi389ozQfR2tC8SZM7G3XAA2w8XTowymxtR15C4SpThwacdTryYzxGKGX
KS66TpMSQrN0Bv6uyCc27mKRL29V2rsccoM4arKp2pK00UrSXiKazv5a6nb5LS109APJetUIdHSx
YQ/oarNJuzd54+fvnD469TG2EnienjnEkJ0RmyRnpocFuva7WRjGcJeM9BZvVP2/73Bnbx1RH5bf
eEmcLVdhFPMYA/3shxkC966PJwxv2bNQNM9O1c5wMBtnehw8Ljs728lWt0tihEh9MWIPLtxYqi+j
abSoO3JpLTdqkvPNhBcAOxMWMK0pkIPjZd3Fea0sDUe1zHfjR9Lc2h3BGO2rCjw31AgfjYLcEjf6
uBcOf9AJnaY7VPbz5ALs1ssYfiooha0Z91NAWF44lGPxQK6e+XZ9MV8ci/NmdWSC93UKg9KOjjXL
4fVTSQ+HKU6Np7wd8/sATcQN5OB8SnFxpVYGOmd7wmLn+F06XJUnA8XVnuTI+a53SxZBsGQ3Hmj9
IqfzCfR6ddRYm2inu9PcuNOCKiXea21WfyyTro30Pmu+yFHDeyatmg0NmWRNr59DTe9v6R3OJwwR
cPDYOHhwTj1rN/deMfpixF+QoAsttDL/R9uSAL9Y3iYrMrT6xJFurn/C874hSkDM8lfMx3PB7tff
9MfZYzS6k8w6G5ddusu9iW0A7ERcBzUB90RYJjmc2FghUJwwQjcJqVRE1Wf559isitfrv+V8OrFt
/PZ7h8bHOXSyXujSOfCwuvSgRvMTpCftOzRPJ0Rdc4vscP6iwdJYl/iTr+fdKXRYVeNoJWOSHRyv
1umB0aUwRFVv8LdHbNaSXhd3sDKvP9750UeJvNqyAnzhbXk2ufq2tJoCptEwk5fXNbLfuqp/N5tF
bnInULeuKeuRczyZ1wsR1hdMZbrCp4SOxFmygg+YHQrf1J4cc1jupVkEW2q1MuryId+S99Pil2h3
T3g+aBvNJYlPCkK0//7BEbdyAkPSxIzjZO2W2TgNLe3XQ45D7aGuFmOX0LDCfqH1w54I6Bt62kvz
iDYE0gtcW2CFmsdTuiogC7udnR6Kvv1qm7XxUkJIiAglbG9U3pdGWis3SkX+OZNjSSNwB4sEzwOc
EG2rd+2wg7Nkgx/KW+zM8w2QpyEZAAiYqumMOiiTpRnrEQs8wx7rX30CrzJMCTe9RYi7tDQQBaz7
0GoKdXqR7rnhiFKh/O+XdLq3KyTPOYXHI1BQS+IjicaIzodP12fIxUH5UlSfjHrG/PHLqWz63EoP
Aa4w28Xtm2hIPT0KtKV6wNqsv8uXzL1xpFxaj8wPgyUCy8o5dU5cFI6CwRjglqwm92OBcFCErT7T
EakW7q22V9yYlxc+obHKgdDpw6c489DNKi/OJ1knB6H11YH0aHkHVf6vCcq/28qID9YuM8XHOmf/
2ND9YZGTB/qAOn9NdPZEb+X37OMTsD7W6znQmlN0N97lhYVAL5avtyKVdOXWd/3HoFVZz52RQvbz
ZPoLtob4J6tXdiJE+r+ub+j3sLpXF4cLVpDS1bp8pgY+mFXp3o3Knz7odKnwvuucG/ey3x2dkx2U
PYRTApmNY50lWOBUliVLkGGJa5YdGSDBTOqH0lzyK0cVjNC5vDF/9XH3JL2zSz5lky3/I6UYewLO
cf3HPNX+r7pe8reMd9eGsUpj0qu7FK2x9IxPlM7Ld61eqbqoqa1/m7RBOSBsj6BrlBFuv6sdqCPR
5Bql9tOIs8Db2JzmA+SNlaWiDzRbIfQX4qdEFDGUnUIgjys1mWcIVIa7Cu9DGckRo8AIfnnShIRB
pE7Uj021hCqr8gC7zGR6l6nd3o362FM468XyIHyD3Mbri/wCboYfBjYVJB2RncXZdDxJqHjzsVO0
bMui6K1txTPMCAXQBW8UFr/Oio7hj1rGrd6HiJsVca0x5cm97jfzXZMHEIcJwHX/G7HAfPRRPKAB
70R2i4h4wZl4BXJWiGO9Op5BOaOn4sUv8MTq8Cz/hodOu9PystDRpDTzv8aExQG3NEH6eyW0OI9o
h1i/7LHXHrWldR/w1EL+lXSp9SPRi0yF2MCTAuovgqxaz9R+jJ1XGl/JLx58Ajyt6tZd/ryMXfkJ
YNyri7Z9BggNueMsc5mJg8Tm8tlpMCBZskDMYaxpcOG8InP+j7M37ZET2aK1fxES8/AVkhxrdLk8
1BfkbtsQBARjMP36+2S/0qvrqpJL5x6pj9SS3WSSELFj77WeRYxCNjdEZ2ajr3Co6P6jofU7XQ1q
Dgv1DqY8RjKvTwdVm5d1eNXyEtImDsRrDUiqRx+rXCcSpn72STqDmTi9ue2snsjUgeiXD1aLt0vu
tdeA0Bc4DhXX61ZttKgqgNwlz2Kcm5zUYYVaiYdv+fH3Z/vd61yXCZvHmtPJ6/VvQhrvmhCucgAG
59WR7r010+/8+1Xe7lh8m/CaYGbiM2ej/PMFYoanpZZQnqw8m5No7KZDq60xjpx63AcEwXxwvn4r
Rr92MkFEwmOkj8wk6s8L0snv68omgrwySt3vcgZfLBjXadTOXggdjzc36C+V3Ul1krnpfLPmyFl2
5VyaJ9301ymjbRrEv2T2PNzhJDZhYxvY/uOgrS03AfzQ/qgN07iZvEjxoti1IqpaiX+z0dzO1jqX
Iamn23hDl2J7Ws2xfhjzJdg+uLFve7cc0zn84BdEfwyu68/vGeBTIsS8wK4bifl29EvnwQ8H+1vg
F/5DPQfyl8Fuzcx/K//3g+21Q3Adiln0CbjZf1568CcjWAsDP1G/tXdFi/w512v3Qenxzhf8/+BS
9hXz96YjU5FkBJecH7JR4fqlRzm8GyLbCLFgzsaY8iRl2W7uZovfpxw+opO9Le/QHF3bt5QHV5Hq
q5KkIS6lJpqgPEvP0s6pmHJmfSuAjAel87U5CKIgMZP0+UdzgHdey2tWJdxoHLtvNQATvM8MBAXI
73lg88gqBC1JJZDFfVAqvPcNrzgyai4cDxRAf/6KNHA3f6mpznuwIZ+mqvmd2YvmhSH0RqG4WjwI
Wn9fDN4ROPzntSZ+jqMV4KBXd3UlBWKTUc81OyH3BB2ZJ3fBlVh40tzJIawSNXs9COZ1S6f+YhTN
brDtGO3Db8Oes+faA3Lw98/0tgzkIyE4pNfKzXgDcg9c7na7eMBArdzGpEYkT7kfJlydSOO3/CNg
5jtPNWoGDrjXwTWyw1fvTk3LqBduSAVfVbc1A6HUZsy573U9xGvY5recsWGjeO7x71/znf2V6+KQ
oz7g/18/z3XuENUZccCk0A4PpIaZB7yoZlLqQEKOyaMkJ9OK0obZcrOY//t8j7sM9AsoBzqkNwjd
BhCSUS0VYTMj6H/VG9a9br3fpT0EH/ye72w4NHyuxigsELxFrx5rf/IXR+i1PFvjnB3QO5VpG9Xm
sdy6JnXG9qO8jXevh4eUwGMgDXSD/nyNigpcue8C3vI7Ed3VQ/6CyJoRCLyRBzf/kBP+3vKADOH/
v9yrRsHYd4DnQtYlZ8rHr51/DSmGXnX6+9Py9imlw4TIh3/+C4p89aUkZ74I6zfATScgh9I1aneO
iUAzNU9NZz3qpTJ13A9Z/rXSETHff7/82y/J5dm8WXqpxlgt/rynIX0uUrl8eXbMSXsnmYU2jOxo
8j9aA9++FVzo2vLnh7u6l169jbooSM2l9DlTUTMsW1iZjI406Ou0IakGOsgswNJmyuFlN3Lo5QcP
6zvTgOsHoOPDNoqw4vWopw2YRQ/wLc61mtp97Rf5LiBF8WCtdr9zaPvHudmEMeDRYR9WmoiRtpxP
VzY5IXujl2Qs7P/7Ik0R/F9eAjNFjv2v36DCsMxianjEMm8N4n4iU/fWyJwoPKjcH87498JP2vCs
O2e6KalNUsOZxgcdSe975292Oi79J/IK/Q86Lm9Xaj6Xc00t4uF462wKp1n19laW59WeNz+Z7GX5
4XDk+aUsWz3+/Ql87wXgfSazFJ0AxeurFwCPW2CKQpZnbx6rPPV0bj1KqfPxiGWivMxb2PupmW0O
AxG3ND/9/ervPf/XHZICgEIA++2fz7+3TfNEzB/fVHpun65YS13URmH+YbuA/9Cf3QLsTqB7GMVT
Qr7p0C0LRpsekvp5NokDI6ZyyD9HcgQH9fcv9O7tpEJD1x9cYeOv9n2l/azJx55FuTTDUwnSqo+j
bJqwnXRNA+AhG386i8vYpxH6g8XkerNef8f/MJp0MXnRXt/MeWybpRgACG41yfAtpP14Cla1w11S
xKHTAHZr9fz/clEy/dDcOrQNXu8KZoEiQLd2cfYr+GwdRN9zZDX6scjae/I2movZzD/+fo/fez2u
Ml86MFci1GsxRxcQM9QKnx0+VD2YyRqMHxHsF0tkH1Gq37sULbNruxWzC4qiP59Pd2iE50vUFPiY
cmK+c+fUA/M7DqqYPjjPvXskR7IIQAw3I43xV6sRXHZXKuLoznZXoKUos/FkRHV4tDb9OSoU7uzr
vzG47G4JH0U62zbDB8lw7+0SiIBRv3FX2RBffQQ5zk5pNnRd1TDV7nHC5nzvtuGsDhi9C+/SBlkz
n6qgd9a4U+7SxaqLPpy0vXPTr+wcurBX4MGbE0m+rb7bS35fIOT6tquxJxs1pMSunKz074/SO+sP
jUoWHxvEOnK/6+v8f7VGzUjnjdggFnv96H1eRgYFIbPYD67yzqLAaIABEw1floXXJ3WQrOC1+HXP
rl+EzzBGwnSqlZuYOQ4u1CWI9u1qvOjhwxDzd74f4mVmadiGsWO8ljM2EnhutXJsJYdO9LuBnpO+
m/KgVB88ve/8ZlyIKubKM7lGHP55I51mmHUFVeYcGa7+bXaY5ny3Ce/DZXn5+0/23pUI++COsWMD
qni1Zeguy0SLReosfUudrDKbjzXEtL37cVSNfS2/Xq+o6GA8OsyoihkO/vmtTJWPBKHxPsgWbsqu
zOSkTHAYvZb73lflV9+cbR8tOsmOh5GlsD/20mjO80hRI6R/AY4Ih9P9GllG+LKso5EnpXvlLfKR
21/uXAQ4MQwKn91cS+8Gx6apDh0O1uCDgeM7ewMnIroYPAm4zl6/2bqsyJZeedA3r4QUG1VFdCvC
rAwTOtTOg9XmxQMgjvEjBvKbX+s6UkF8gxkEhhyv9Z93cAz05OaFT1agkwWHalHdURVtfx5n8ZHM
582zzqVoh7G5U2gSTvjqUtDbFgeIDiPVpnF+A+mcQyC6q/go5ZH+6OvH4nol+DLX1YlQCPdVQ7F1
1saJCH0+44KtLiYAPiPRZCq8FNA2JYVs5t3TtkKsjGANwBMw13lnch8+oe4eT3kbVo/1TBc4sbMS
oivkTudkU3E+rrL2blxRVN/LQlgZpe/Q9TGG1/lW5Xm0c7NZ32MTxhQL/pGewaibRxhFsAFBPLrP
wEzXT0tT9scR59XJysUMX7Bp0Qw0XbGq22o0DY1QyW2+UJABTBe17f7ogs78NY5NecnyonYSWaDK
SgaSX062j4GOvzBYl9rLVYl8KTdBlV2V/KbfT/thsPp2N7kk/qVBFin7CM1kdJJI95u5Y8n29G6x
c/qRzWiL6IplrcNYylVedNubeVrY5Hcn/aqNb/0isDS5Nd6dcCS7jNjM8DDqsWl34RpxRgic0n2y
lFhhZcigujHICJ9jvwqjnnGENJ66tcTSVmQgGKwtxH2bOxNgDZU3wVdR6O2b38zZJ8Pa/J9e0Otf
wq5XUJ2uEfCetuOWLlte56lhloJwiRl+XbLNQX9nl/V8nzWLe9szKKmJyNocptbsGO0x6JRXHyN8
1PjMim60dmtXjOyNzNYdSjBnmXjfa984bkgjy6NvZMEdafL2eujbafnX8Wc/x2Mtq9/eEtY/5qHJ
P2lRiAtoie1RW8IpSE+3gwPwWs8DkjZVFortBW6yMRjq14rFONpBwsXYvY6V991Z1+226krUVWqo
gHMqeF4ugjV9IZuwe/bsyn4wkT+ZlywrCw8s1karqlgYnlVDMzAuz5kbpNoTskOBvzQ6LuU02ing
YgRZodWuv0Utqyczq/qP+PZvGg28XtTO12kzHn4mpn+uGfbKFFOaQQGcJHTg3cyOeVk2FTx2TfRF
IxrZ/X1HeSuzodqiq3GVPdLpfbM/u3jkM34OYGMbPk8vyM2bPEMmi1Q5f7QG32Ye7KljtAGn/k93
VJbez8Vd7Lis84+Sut/UYNcPw6ZDz/CqY3/d1nG6MoPwA/zeL+pmB89s2Y/ayW+Myqd/ODDB7O7R
jPXlzhT9vCVBsAz/62bBR6AlgSGV/zE2eVUGKq2JRCMm+jyqft3XgJIRwxjiEBWgl6xq/GZXrF1/
/xHezvW4KD85X9hlevzGwYcB1vEXjv/neX4BUP177jIZu0a/t1SSZ07iFeUAik3j5VdN4lT5J0+I
6FDqR88lRxRXZJE17gEiyJzi2pmOVAnmXTea2QdF8ttWBp8UtRsbKYwa9rVXVQFWrQ6yRynPSPjl
we2FPLHUqFSPy3aybdgsXdf/cpv8xZKVTMi1C/a2Mw/psLrmwSfU6/D3e2e9KTD5RAD4mT4xEufN
efWD0b1vB38gaaBQsyl2K+3P58npmZHACP6XmLcxj+E4qO657+pi23e93X9loODlsXRCRTwggIco
dSl4XghWar7TKwMsHnSWNOKoEhuL91KsxQdnx3d2bJuCGJYAulyE3a9KuaAo6ZU6grzxOa/unLzt
PjeqCY5/vzvv3ZwrrYnQNh5qnuk/lxP8cONQjgUEuqWXu6Iq5titbJk6ZSgSujjygosC/LiwFuP5
75d+7wvSmr2mlLCWUQP9eWlRGYoEMPDTm7DnFGNqnmSY4U9/vwpHhXeWzKtvy6PAQsVmvdaV6B6K
bdBhIV9MEsXStmlK73beFms/NngmgXYZVjrPFniyWTdtPBtdG8ZCrepE2E5+N65uFxxXYZPeac59
tVNVaR2kE6x7FUVy3wlHnZZ2IVLSnt1P42xLQgXrrvrHaA39XUhj+GJujf8pA0ihftQSwxqBQlkJ
z77022+GF3UvtejDHLfLUn8nslndlSzFyKhZbsBDVu5QX9wix3hC4uwYJqG3eAbxU8J62EyYy1nR
Gg9rpskqxHoHgX0glymOytr6NPjV8lmPaEBjvdnWmZjfxoVgntVwScIy2DOvLJd4yOztpmfqkCI7
ly+yqYPnUo6Zd1RT1nzaUIQ/+KNV3nej457pvBWffAwUh9buMMQyvfF/tGVjFAnJkdknKcgZ9L3I
uHXX3j957XyFowVZdsSVZiYWtspljwNG6bhdR6f/FNk1uOGocMxPPhGt36tSACagxTEMO07khaDv
6crmyR3tOrivZiuQh2GjqbG3+WqpI5z5vs8zU+3MtTXLGKSO0b7UedSsSVuUFdw3xAQ2c9oC8G1j
RcOTJoluHzbl8GvqgBmvet0aOAaqfRTalJ/bhr016UWN1C8MVIfWwFsmN10ctXpPU5i3c+Lm5ESn
DsXJ/NT6yvinKbep/Ww4W1bHJZ7nJqncCOECd7PWaaUB06cSM88/qwVeIFnagljsaA6dGMDCxI+p
7f6JluAw32oXKMoNJyjf/BkRN6UUljeD68VZuER+ebIb4vEUZbL1H+3Tr2H4EAnCVF1pCCx3EqXu
fJUriP7Y1FNuHcaAqAGsxd2/LTyVl8jNwqfOM4isJgav+CS8xsK+0YUy3aqw9ZIuCHPSfKZoPTP9
BLhm5b5RxfaA2yQ25nI6G+QFTxzV7dXjiVfhHDelkrftYE1ZTFZZf6rwA4jY1Wb30g46K+Le1u29
GjdhxkYj9XdWF0TvlmOMZ5jWwwuqx/ZZraYvE1toP12jHMRfM6ENj3lxtiVdy9m5r93e+7aNc1iR
/KhlQSrAKtbYJrLrVERZ8dPNCYlMMPnDoekLoh4+40bvn1TbO0+mLbf8drQneVyLTN7VjZF/6YfR
GuJ+9vwmWWq/a5OCwK/PwTR1l3aI6idv2nVylN9VONZH5oiVPNgI/oydE43Fd0IO7J275tlzNNnB
ubBNjA4yU+5565R16dpczoeMZI89kMH2WI/a/YeoJjE+YHcoYXFmxeIkK5zH20FV46Nhgo6JuXD7
0sxV51PTGvZvx6wbem1q+1aPa8HosCl3uWsXhynbvGcna8N95VPvj8QyYexlD+Ns3hEhsjo6wZna
QilXFcY+t0tDZXX7CrDXXXhVpFlgxmPT7qpdX8v8m5iGL33fjlciqdWkRTQtinNUDa4hG7+EoRhT
ZNVZPKycbSaireKlHat9RaLqJ4RhTNmsxk66cZvPal2zJDKJF4+0fwG2Uqbh0lrQJxQstkxH5b+F
J6a0gbrS7ifXHD8jyccb0pFwt7N7y7oSv+YT9mw8eLJTewwk5vEKbyjJcwiWmB7DCPXH6zwIult1
3bBEII5NW+CMXfwMaM2ieINmdERkgjSReWrdiT9mE8FKBAaAo2Ovr4OW1fJnN53DxT9f1UGkCZoR
GSv99FyUkEyxMmdW7MPW08d2m90umacxfNiEs62xGxDsvDND5DOgqauHolrRLoY1h6ZYa9qHlOt+
C7XKRZnvsLaC6lPSuIwYPL4Veqhpn+hGHdVaRng8Nt/5WS7NKJLRM6OfljDHG/za9g0mXDi1FU3n
2GwMzj+VM+Y/KJrNWydf9LFuGouSxmPVK9bJJ2veoutNxb5wk+ywzu68vhUnr1DVybPwBmjwjKjn
kY/fr3TKoCvKsbmITpqd2nW2IbKd7XlLnwycPhEPFvn2k4SSJkqUPbo3hpBV/zuohnDYYayjJakG
7DsPPO3NdOiVzP2E2Cr91ARF5AINwmbzWJYgqf4dsnGObiMxLEHcLWtNIraTd0tCt0zqSyVn/nyD
KJR9hV1gjntrLvyksYjEOUqOgcXe9Qw3eFom0Yo4gFve8lgBDj1BvQiqPc1NPaWRNNffcggs9Opo
9yzUb1ZQn/hLnY+gnFCSw1bI2og3P/N/NuTwPmHCESMFoGHI2Aor/3vWFH23J1MmI5NjjrwJ4yhO
5ENndkZ7F/FC5XDTsv5L14d2cy7oJM1p49f9dDBcr2pPvjkN1bOwVYlHgV3knHV1g62H6TDPoUno
3V1UE3CzmyZfKkTfS80r4axDtCNFt4r4lTAI7fJ1Le3YVVdx0pQxfwWnQms2Xjtv8A5oNle985vF
bvoYoFbQ7228GfmNWsPiaw43jObHVv7uc0jAsRRd+y920/lfv1tafQoXggbj2e5Dc58Z15oiQwfH
6XkkiO9SZQPdvsFBAZ9s+ab1zWhY/sJ2M4d9bI1BQFqr9NDITW23/JoCv//hFabaLw4a1bPIhKUu
NTfKOk1e241nq1m2pwWMy0yfz5+zxLc68yVaDad5FHYfWRxpODEcDPT2c7LmRV6nlg6jX41yq19V
ASE3NtUysXY5oTPElrdQyxuRv4R77D0S3hfk6m+b7xnEf1Ds/YPRjWzverYqwmxoFJixKZplj1Ek
Styt7WQ813mHEmXygk9GvSKkJMbGi5nthz4HrpCESWez6LdHk+GIlEFTLnZCOTYZlFXxuzAGeUFd
Yvyqt4BxksfgpIs1vszfqvfCOnUmQfNjagbnDqw3DZSxnFFYEjmeW/HAqPnFMyv+nBzb8LdwVXFm
GjJv7APUawmS3xIjiy7kz6gbWE8DS1UIIgcB0W0s/Xp/fSmbNIrK7l7y2lzWKCOZKbfLnm7WGKmb
3tTqQGCq8685LGbqrT0tAzu/Riz4rlH+yn3RPAebMdaJnAe7io220V3i4nZodl2wsUb1brb9VMEg
qbu63P6KiVocwyC36Dgp6cZTNU35rjCz+hZoyfZ5aiLr1hZFS4G/eKTsGN48WTsieOwu3dBdtwDg
FHYWtFDqnstNJ2d2m4MsbaMlh1jLESe0YkMGpt6ftVPpZwYr2WM/jvYT+q/pC9AeiG7MCE61Yays
G8OGi9hvCfSSJrrrVMxFVf+q7SAnhNuSmUwqNVafGr81bmbKkBcar1GfCFYfdFZYL+Rp7uuSVCFa
7fvrYfc7qz1qADg2z2qqOCHq3Lz0RA3etCHoIrJnReHup6iliDCdfo1iRWwQesHCyK2j7tR8I7oy
bHe0bzKduFWJWTWrGjr0Quo13ug4j/QSayrNhQhJD6Rwr1ZKx054qe2My53Mo+pel110IY+o/qYy
4Ri7saoNNLsKnVxi27m+V9mYhfGgFOVDNobzEb2T/8Xnb9xVfQReIFDGfMSohW/T10vwTw+u9uyB
Y04ruCin2QRfmIT+1p69IdvuiyoCPZOzlx0jcc0064LRT5sJNGfshAXVXd4pwhnK1pF7m+fCJN+q
M+7roVgftLVuxLd4k3qkw18/FdPEJusvnMHXdTTJ5vGMbNs5wlq/eoNR3Ls2YaMadH6bbIM378PS
lCf4XM1Z0pjM90ziIRmWNlB25DbdlBAm76udRVPxdkBrdRsaU/Qs803oBE6kexxh1VIsB3Z7306t
Tbsz7JxHD90MG7EC9Q/YZf6Hit/aOPD23NDrdDFuO5U/TB4ZYEQQmAZC77Harrp537gt/WwjHwPP
MakzmyTtlvlWRSt6XHi6m8x3b0Rh0/jwgoLtzgz0jRvN3ReWpAiS5dhx0PCjdpuOQNnLQ66k+XW2
wEsfudwGI9Y2SHxqZ6liZNtrSgLBknphZf/wDGTjcTPgyfeiqr12Pqv+npmjO5Kh3TQnyfzMTlhX
C5AFErtuaVZDv59ZQIsEowiATULEq/tSMQKPh147N808RT7k4Na9a71QXjj+UZhg6ZM3kxY+jMVs
qG8MY0Z3Mi1b/723tMsBVy7hbkBNc4rWsLkpIqt66EUIsFtwaFppvRXLsiscTDcxpw85xn1XlrS1
O8kCaM+qibetLh9CUXrAfZzlZ9nyeIHu7LsbDrzi4mkjyEliaMhFaUNKvtiwPZbeIHeKOs1AN9o7
cQXEerPtdtxnFD6JqE2sBJW1ESRXQ4j80g3SOSoCuG8D0QUPoonED1e21kvlXWPJNlk4KRBxOuCL
l903M1zeHs7P0ZtK5k/5yIKV6nUw7wtvdpqYioijKyYKvPVMJaAwg+kbH4tWmjdLNS0EoRmt92nA
uHPYfDO7q6vR2GLINIo6U+jy59SYRjr2A/Boi7NHsZXr9xFU/alYmDv1V6jvbZav/q+BeOkv2lzI
YAPfaVJJka/3eYbA8ktSIny3p8H/4pSr4H62QjxQoamfDVmG393OKW5FZugXhAdUF5kbZWfegEnG
CytwQ0urzL+XVof/S6s5R/q3etesDXd4ynQ+pSV35fPalNwgrzaKPq63Futf2WfeaVw9+4snBvEt
qMsgj+k6iJ7CbHC26303572n6+a8DNZ2g+1L/hrQynSJNed5HUcq5FjUGQYP08qjegORbrxHlz6f
xswy7vFKcz4HZ7qV6daKvIlXYKTrqdPCzlM0knN94RhcTbuxGPxwh7PVsZ+WGlXAxa6ClWfNZXho
0KI+ZWOr/MPsj/Y/FtiM8j5w1ZQfippFKt6wUfinhXy6aDcFhlC/1x4XCtR2X1DkqKlRu63evCqV
Nl/9PFemYZMYV6n5v6EWRNExnH6ooCc8jOl5aCa66sx2Z5n1+qNS/hTtDFeyXZqD0RDL17ka0RQF
ybCrVGG1KWy48mtnLcgEnT4vx8NY9xJdfD04MmEgvfzynMk0jlNRqS8dy2+zc6dlvbFGo9120+Ca
y25G7D3tBkwozV4YW1jti2Wzwt2CTlbtxxLFROr30L6vrQrZpEK1tZ0WJCq5O1tR8t4RctM+hptT
Q2SlAW3u9ADA9CLx3CwXKxtc50A5jXO5QhU/7pDxLzdogq1vpnZaskEWbSaN608B33ML7ISCo7yF
6cri4DDpqVO/1nOVYnJvvpJik4tHTEODl+goN+kLOEs/nBmyZvke+sCijvNkhrQOYOEscQHSLEuC
0JjtQyYDCsRWDOuvqIZk8ZC5vfll1MLZ2QJkiItg79tkblvElEcsC6O4rZTH0tVQqrsRXNieI2zj
xrTxgvDCZ9NWIrVJKrpi/6K3YLew6dyII25qN/ANWGaFNo6zbS0+lemwDqehnbzuK1l8YefGsgtE
eFgDMlcfYCKY9h64gbt+megC4jUYUcXcCuwJ5QVOHl723LNknfDgh8bexDH806M5FRwKJH+kBoLs
qm9lYzQ8NowYNtjbTlvu2ijsXmawb5xFKt2xuErdBKeqXLwlrbqQOtYzF/IKtpVWTAKxuXbIXx6J
hpCU10OC0vYaOOmbIrwtlp4DBLhf6e/rgkL6sK2g4uK8l/3Fs/qsup1NZ/zl6pXzp7VxsIgbKLlB
YmL5MXeqCaPuDKs0QJPZj9VyqdG8dP9yMMjao1LL6t6MQdbPSVG6AtVBlm3RQxWY5ROd9Falgz0A
DkJNVOapLxxqtkYX07LnmXWejWx0PLJPK1fRvnO3ct+50sgPMwPIlgo5FMVegwQGvqODSu/LpmB7
L6JiYWNA7YRFqTVCUHkUQDIu5mBZj+7m6Oi53uZOXPfdxTxQdCv3div6ethniAmCXTNBDj45BJ9J
9vTZtR9ocFmEDlAj5DtXW73N+SIvxof2mtZzDPmyVarQry87+lHYSOgCBd+7TOT6ZsVC3TCIWqlJ
aMSu/mciqxiU+cSLFbet5LFPXcSbKi38CcZG5wVEXFp6UyLpVbPVx9Ex1hdXA2J9ZmifB3u/s1t5
NFD8dheeBrdKornFhuktZksiq1OAVmMRslWKE4+BeoScNXskQ6smaxgs2XQZqnCo9m4zy+nOq3Pb
P3S+IAxYLOgoYz2QYJHYUaZ8MGZqZUPvZWUdBvZMd5+panZSPl4oY+hQ4bVlIocqLkJmw3E5gwZK
JVju6dlH9vUoLGJsDwabzDfCS7fujgGxNn/zY/ResgrS+k7Tokv/hFXV1enqhYvYBf028nq2Fcfp
MLORrG2lBZAS6vE0XOg59HnSMXlhIwMPTSKoV47brja3QR8Y1JnWvjQoxKklLQXAyDPoVEU560sq
zCKIDhGHVYTuKtPUBxYVJVKBwsHHt5Sr3Bmz7LKkIyZzeezqTGWxbVQmCSA4Dc20soMaQaIwM/Mf
Q2aN5lEs11o/5xU5ZYeqw/RzgQzZRTNdKM/afuQghgCpuFMllzPwZ3x11uqE3yThpXbcitJwvpEn
4n/zmS7zZRaXcxvxEUZ7NIPMipLeGdWcTBW6rHQWLoDWrV2W/OBEIuw+L6ws27FD9sp5nXOPPNF0
IAfNY0tuj8ITNVm4xcywKKPMNMPecyjeddY88ly0c1raWZ3f95qefHCaaiNXXTIQfUdtsBkhsGmk
C3iLfTOBDdzUfpJRDNBx0EFYi4QdODCSaXPbH23ELDyBJZ81sUt3UyV+GQBmb8zcpSdek2tVtDR3
YwJ/bSu1Gs6Bx6bBJh6bq16mo+ON+aWR9Jv22CotGqzlKMIL/k3Vx343rdm/JtekqVxEJaqJ2Bjt
aDBiDnwkzMcQ/8Z879BRJRbEVhpWcSfyNqUNna3fSc2t25O0IiryocyIX2GaMTDoCMtaGPys2zQd
FXm4fVrm9jIegsZmkjd4moADnuISzTVM9Jwjodiyn+VVBpmY0zyMT/6sPCt1Dfqxz6oxLOOaPykZ
2ciyxixT5NUs/MS0utyok8HuSjPNZTg631tpLdmOqQidpnbhGf7pEsLcHJ3O5gA4EZesz8LT23Ku
52JAUA0rmGPt0g2E+0KulbuxERyy2JVF9sh8oM/PJt3TL67U9b7b3M6/x75BknmG5sg4msr2a7i+
CArqmIe3LQ+WADj8dc5Gr3+gmeAPt1LbYkHY56jphJZivcZ72XO4TgQArsr9va4QuXYEYpkScRyN
/h+6qJnN8FIGNtzaZRvS0Vq6IrG5d3yNCJz+IdKla/yb5dUUYNJC1BWdm0XU403edXq5FFW7BvsZ
i/tvY7X42pVUzuon0FiYouAGkJ851xvOye+0GZ0M2eP3pQmmJVC6igfpxSPn4Je1GlN3dkHKDGlu
dk22N6kKXwxDoD+SswNEeyUosDqGINzas94yA1lQPk8i9atoypM5AzL+vZ/bjNUzcBv5WOdA7XfL
NnWgeNGMsQMq1/YNtkNzGH/JygVNlpcbXUBTjF5300sTwYkYg+Lffm0ZV40tv85hEYsUN+GEDeXG
qpupRQP8fzg6r+VGkSgMPxFV5IZbQNGSZTnbN9Q4EZvU5KffT3uxU1s7Ox5bQt3n/DGdlp3wmvS+
sPO521EQC1kBAgxdgP2g8TaZ7zfj1m70xN26ZJYMMHRs8xAahfFLb3yqNjAyjrW1qAy5eIOJNH0e
ZzHs+savuo9Y9xNtRya80klJXa0vVEVWRhEymZj7vKjX9gOlk8fpNGhWXL+MXjYtUd7mrX7vFWSL
7J2Z6eWuIA7OOU1W4vfnGA1K/2SuyVA+o0sdZwRQiXbhmRwfFrMEsGekLeW18dK8iLKucc2gq1Vc
hz1xa/kmt2fVb1tqf3+bWxM0Jx5JRhIcjfLlMWoc6ZWE0wAZ0ZvAkxf4xSqWg0ybfo5IXdXmjeqR
33MgqjkL/dbKV2CuVfloDZMxizRkNqhx/FhZR6LIF/FgLs3gh8Zq29+UTRpsj+tITQS6EsYlHeor
jdTaG+N+UU7d3aMK6uINjzkRA1XZCu1Oi7OyvJupV592pmZXkkcYLiLs9HHNotHr5ipcc9PJvIA6
8aTfyHyGbyn5XNyRUG4S8dNJezxV7WpUFNU7ZRwV65omG1QyrgThXUnHStNboQKx+gOCpZwYyE1r
tHkBZifSPsLYOCeX3LPyeZN4FIsDA0gojF7wFkVLWtn/6IZXCGX1WUs2DRevQQm3nLBJa/xgX5M/
JR41x1bNtJIXUxvpjF9wziOD+yZWZjN91nRp5pEqhT9tUDIQOcv+Viz0L9TQfY7pVqi5TL16nT2C
0aPbXkladMosd6p5SltWJNe6JK1bTnBdOuWHvjs9IIF+oV6Fh9gWsnRDD8t0FepN59tRWy0i+8nW
JCv/UNoa2dfirjcKkjek0q9FU3cVtcxuD66JjKxwz13T6tOO7ENETkZTm03Y1DY6Nq9H8LaF4VmL
TTya9bSrPS12KGEiWzEwB3GHgnPpvgDS4dCdqh7gpLD+JpEppakOAjccRTNN7TLeF5VTHNBdagDf
fMsglblK35sxtZB4UUnC5krYAmU5mftTgIekZ5A61w+9husRddlS1nSFtALq3dJ7f+tKJZooaWFx
T7qRAxH1mRzKVx+soj7UTdW/o9Xylw9SrxJjs7ASuWfshm6zs3TFE16T4Pza9v8HcApkBaD1C4eJ
lgeU23v2bqE3C2imNZdh0wBmacdinWT8NPPhWXeqT4R2Ziew531brUt6LDO9IZeNfKt+2QiDarSw
qhJLPDMUGkmUCT3RPmokm35YeLVbXuwRjfF+WKAUh3BKBG1ojshiKs0wmq0eYjfXql8SlUjtw5wL
742VN39mKBTP/dzQSKEIPqSPw8U1Bmy2OtkZHQ12Yd/yYn9XktaSsxXrXFkEvy97Vj24BM3OlnOr
Vtdj2nSs77n3rZ5Ceeq4wirzIQNchg/zQcIj/A6lNbJqj06+GV3DaoLBRexxlSNn7wdXGUmZtIx2
sMdgXNnWai1ZbXV9sNV+7Bo1fWbUXuL+sFcpsepx6d4BP87Ns9XWeXw3snn3Z1u0s+kGxNY16zcp
X6O3L9K2zbZuz2W5Zby15Z8mhsWbA5BcpyQwtVKTA2aSsbh+zUiPOHU6P7+PYSZpW6AToAt7covj
DXWh7qen9EqLCo7l9n6qyqwO4nXNyj0Tk2wigu1Hhhqm9HZPL3A+bVsCCs6F43bNNkvQVASjZrvV
sVO104e5S2ElS2v81sZNG3Wzasu/xmzNNWCP7X/zeBnzU00sZbzRgDDMCxeCTgi0qOMfOFOosCJb
JrlFrMKDqQiSFHeaOcaf2K4f27ZPqgeM16LeCmlb6RPyDtVEUyw4vhqrbtwdmxckcc8G3d/0sI46
9D7SGqNLqv7M2uHnG9NpmCVrFqwxQPAmGCBRXYG/Fgv9LuQsuwtNAOOCDElRl6NrXj9uCmQ7sOB6
nz4NTg67uzTLXIc3pJV4QYXCoNo1BohR1QDlhVid6t8SVdMUyjReHxJZuX2U24lMnxy97VQ0Z+2y
bCdok6+cjKmVt2DVzZBKnFIFltFYHy1VrjVZhlQGBho5l+9WUWXo07X/kxLNMjFDJ8+mV7NfB0rV
ZCUuiiOYM8g0iMJ03bJ6wVk2kFjSzjXlhiPHFxWCOYY6k5BsJMBNY78jL6rPJUUx16Fu9S1/KYYW
7nlXhToG0k+DOqNdAhCYgYl59SvagnnvZWqyA8eNiTSwPeIEmde9+KnppTBuFI33L2sQjPHgNhT7
UHDBJA5n7Pf3Ls3wl2JxFLVfDcdxUDBH3Xe1Jp9WOVmfGG3cZ1lPDlpWHpnqXEtptYE1lPYYddYN
MK3GdroOZp8UO482hQdK7yRObksbmsBwyyQOp1oXD5oNckYhpIe7YjByYPiyX9RJFZ327rVZdyB4
YvyHnIR3YwEXeXfyhMdFc3g6dEeVVWAt3IxRoyPO2jmFoz17vu6BVi+T+9biTfo3a43OzFBp6caB
TPkQctbvsLHDHJXUYOuHrKpaio4I8FKHBoHofezl9cnshYk6pCqybz/W+QzlIB/v6JIScGo7oVwe
KU4/Bv0cs1K70yRPwOtaVBo+jZbrmGXfmaSBjIKyge9HDEQaBqntrEVYDeRD5Db1lJGI55ppyJ7F
jha29jnj5vzj0LJeB43zJBj1jt83G64WgKGuvkGnC21x/WjQfcN27qtjysa1hhno5D05d8ZbQgQB
r0uK5juiBV77XpYMtEZ3SQkN7JWpZlaj38HVMXWEU+/aj8ntowsMWWnnxrFWZ7/831hFP+Y9FzO4
bt+X3r0/61roUwv7yKOY3bJ7evT6Xd/Kc630csfA7TzWKI6qIzOU06K/9/H8DjLJI2fR/Y1RNP5F
1zNrvr8F/qAWsN04mseVk9kxjWqXa4O8zglKHw4sc494iq9i9xIVB6c3ghKNjUDx0E0z4jJLb4LF
LXg0Vg4EuKZyXg6VmaaXjOJcFXbtUJxKgvXbyFFpvVtGZ9z5K5KUZHXih0aoZd4bbdHtMsE6GvZd
g3aHb70KvcLurmQPjN+95asvw1mUG6XAqv0Z7t4lTWsElwWQUa5/HWNe4U27ZPGrubp8x3o+ltdl
MZisOaTAt9N+OvnOMIEW+JrzrwIGPEmhho/SrP3jgn0W3K5RSRm4S1WzYnj2A+Ng+RtbRA4Ebu7E
e3CHeQzWtNQgcVWzfJL74IuDrPz6SB2Z9ZnbtfpG8bKCXbe37qWC4sOEKrCxYcPVRZWhl/H0JrRh
+uygzIz0cV07/WVyaNNGZjfEK0x0TlwOu2Q1h1AAoOHmJKxjkc/jpV2c5HNoLO+AfGfW9xrqOn3r
dDo0FIqa3mTakJnaI6VXOXApKnkL68yl82P5C92ebxdYlwTVlk3jWtZUYisqy1rZms3b2tb12n5Y
M/nYz3Wth24z9yjpVQJj5+hhIfJeizIg7Dpoimb5qN3BuJtHnW6xdnIMyBJ1FKsHP1eouI3SZC6e
y2qlko29kx/Hnm1aYhz+E3Nf23wmHprPoGZJH/hVxf+6qTafPCNpae8WBEwHNeA5jOtYQGIYqYhP
qbcmDPZiaPYxXd3XZe06OM95+DWxezhbTfyZZImn0QTufj8tcfxeLY21KWE63zvHjh9V60LXEZ96
NzW2e2qXipd7UYV4myjeXMKuyL81PFU9arm1wL2tuB5uPNXNn2nlIW/GdOSX9tcjYREp1AQ1p2ku
IrPONdWXmbks2sx7ZkBsO+xM0ej+d8URz3Qkut+Jps0hnFeZHDJez4+KgVlF6GK9Yrdy1SRod2rj
PoHhdgFH0/RtpJGXzjl6qLkNUFicSqeeHle3WR8xfhXrjvz14mVyS+eeViTzzddHJY8L/SRbexH0
sFVzb+xyhcyGOd8YHhaecVgMfzHx07v0/YSpkdY0weaQ+qFMypYMAfi+O9ElHMwePV9kD8EzJxCq
59Fv1+dOzt1Jj/s6QsKg//NTLMOJTeCcGcDZjdxjgPp2QPdqhSZsKEY4N+V2u1Gv5W4YmTi6yp2+
xk552aG20aHsBO1GBLY3GTFAPCe9S3Zeb6VbzU1XJ/ISRsst2f9kLCmRVV966aZNOFaa99yiiDKP
GvyLu7EmaafbxZUuT1OmuxDZRvdWdZmfRJxRtbYH4hvkzquVp4UqQwN0TGqcJCVgEib1fTEOph5Q
a97hj28m5yXG2nPmU4oGxKQXKAtSsLGvIU7i1xnL3JPboxUJliFR3ok3aj6lSvlQl6q/U7pJU7jb
dr4IxUyTUuhzs2RboxzMl7S2y6OZrxZiqWkkbIMuROa01Db7NEK2V4KZAviLDQKWYdlosYdjZ5Bg
lrsiWYR7X5eYPn/EmOnZSz1wel2ySbolFXx1yVOkcfGIRJl3fs+pTso4aDGFM/aw3qU0/FIKFj+x
JyabkYKaJYCFhgMbBFRj1tj1Hne5vmsbJN+rDflOne6Nca8rcpkKF7ys5L0ITWV0x2npwBfjRBVo
BUAtWI+7nivS92sH2N9YISx942gvHoExfjNsyKRoQohkd8uAhCYr51V48tKRe11XDgkGcwKqWhjh
bHrTtkGF95YDZd6TOejQhIbagJrxcotLnHNiqT+mvjGO0i/Nn6KTxq6sjOTdIytgP0yKGDcuN/g2
p6Cv1BBrSmOYZlo8Yon2yVNOMOvUr/EeCXW7W7GkBPDC5aPq/eax89Xt1dbc+dfUnKGE2lkysFVv
zp+adsoXvGndMLyYs4UW18x6rEiuKdReK/Iu4MHtNizTa+TBdvEX5umbraX+xYTA5AOREPJH5Law
IlVTOxEZwIXBtMj611qgqx3gvsDE+E+CWTPkUU0EANnBimK4CUB4LEiVoL9pfdbgm19HKI9nY51R
gum6uKpG5PdUloHpoZ5qo2zRm39+UlXXpeNhKEu7/qlYCVHPcFMfuz6DEBsVMqa5WOVrzRD7JaZq
vcgcmTDZg+2/2NOXQMYxMTRU8fV5qPtz+48+TPgWbe7/dLOpY8CFtXygXlLsTLQiYdpLEkFsCz8U
AuG5uOuyRN8xOn2TagZq1prex7R6+ru9au61ZCauQzSKJqNCvfyVq21sEWNza9zk0SKAVfE3aY+w
zmSyOZednlNKXbrPPQfSFsRm3c643LckoP9gHcwOemxPWtBRZwbcm9jiOHracDBma0jgqJSzz+p2
OMzDIoFYVkn+qLnukg7L4TbTu/ijp2diCQ19aP91hI11YWNYNjlHpfWx1pSgpnmGreSW/UWfui5x
H/jG8ue2UwHCb8uP2RHudy/z/GIAiQcySYezUSM2dYw0eU9sRDPCQZDG2ReTI1enh9ofvUBHjYPJ
wepe2ZxZG0gPOVQSeGpvYnL5a3l/OAXXKaxboc5zXhibshOCXDRcnLMU2vc6u+m2hzV8S7ird34u
hn9G31tnPmHxvljAJJKsHTatveonI151jI35+BurpnleHavHetpZ0VTEb4knrScPovh9yq03XUFD
O9g6P5CxaV98Ij3S3uHoz1z5xb5p5sIMRy5aJkOpTMS4vvtuemKBSEt9Cj/TYf4gm+82SQCQ7JPC
tZ+tfNAVpyDv57b3Wz+a6+XY5FrGzEFaLNO5ucdpKJ+FF6utCya6bUAurlqdDCHaO2NvVLMvdu3Y
55GrarOEkk7i8rZqr8lO0DVg3UljtAFCJ3WaIGJ2qpryOJBD54Vt0Qz/y3/blhLq0u7CISZgy+9i
tc/Q9O6krVBaMWruOmoVPxeDBnmJf+IRQt95aubSQTyuGfyuhglkct+1UaFHanoSbQvhN0+QmZMO
5ZpQAmSvkP/p6u5iJ/1Ggeq1m05bp9ehNtMHkEaEuOCiA/93pdZArWlzVUL0R+QG1SPhLvgXFwQD
kTtW7huBrOnf1Per2GiZcSP91oIZm8DQ+o98A+3sdGxxRMMI5GtkMi7MM3H8I7QqzxBI3o58Yn7L
7zb2jVdiKdyNHaP1L2OrLgKxxlwkcZ9090NttE/owtQfKRMZWHhO2Kibe93bEsv4NLeO+TKZ5pCB
xdcQHQmVuklttoAvzrInKm2Nblf3fZIk36tLTkCRLt1lIRVpD+Ssh8rCaoogzhgjKEidAbuawBwK
qzBd7m0nDT2tEM/tPMpdxoj8gNfTQ5Bgzy5zq4mULwPO3GVZ4tHJAm7TsAEl1XHoMRoEA6VQ93re
TRs79b88qEMYNGhgqL6y22voCi7KoZVOL8apCMzSvsXm2Oubv6CJKviDmIqScu8TxMbsWY4/i5v4
wYBcutX1DgWVkz1pedycDH9eLqBiKrSlfE1Mw7ujq77cjvmMOA4AoMGRe64bYJ98mQhRi5vu3BZr
ekdQN3XFlXBRUEBv8JjMBUvTKq9cEOmlvuWulvB4J5ll+qapzIQbqEXuJtypviCDne+n2BpeVlCs
o9FgFrAzqfoLbHbmRNQ+oMpyUxtAvbDczQ2lKkhnzfuHnH/rA9XyMs2N1j2vgLgnwdl+XedxuZ80
4W6nIu0OarWM5xlFL3yDN97prTleEitxPhQp1YA5pRsD97XpS9EBt69EyJk8R25OPTVDTN647SEV
6EQ7Lrur6Ip1a7JwmWGJFvjNwD0A/1c5aIQ7MY8NGE9uv6WTqUcjHkbW00UUey+fv9mVrquXtKHV
F6dlRmgzwPkF6AbXk8T2cvYR03A1SC0U0jT2FsG3Q5iUVijdaaa12Wn3XpzMRw9MCN1bazyiuTkW
Rq5OlZv1kTd0zU4zpu6csdyGI7dBYHb6r273KSMZp9I69e1RseUcbH0YQpcp9tzXyYWYrT6svOps
tcNzTIrdnVN0/lmbhBuRbdcdJOXp4VpQD1EDIB6XydEZBpEjaPypTdNaxa5q5XCKPU1te21Ow4xK
5w0N0iQb9jqC1V5eW0vMEdzYG47KJw47hUqPJ5hAt+7amWkWjIM37L1Bj26Bk6bgbDPYgzzpPq2t
2NEv8l1xOyDYHSlvWrz3hAJ1hDb5Y4J17yo4QLYM5xxnld9egSGJ1TKnNEo6dz7PRf8x5xW3X2qE
ud/bkYGd+2CLRoQmUtYF8Ypyg5bkPOg6ncqMAb7gpyHcYGMn4oTAnFwdRj+yOEpGMTX4Jw1ZBYXb
evmoO30VWlpi3k+d9mcYXoJ5BTHpnCl905VNfeADM588DfqgULW9KZPmQ19g+pqOByEZW86AxnvU
zHp+VyMBffpAADI1UVnozCma3iJGqSyGLry5NKy8/uFmwnCfa21YyeF7ri07EqOhHz0re2ToRN0L
goA8IGH5clBZls56IMbhXsAhnzBzjRH+/2U3m3m1z0HcMZXVz9icy43F6ohEo9sbg/OuCOMENC5O
89Ikt0+yvI6UNMMPyFHbod/l+ItdN0CeGQeuZtqBLvXmocNdEcVWbB1nndRy/GXDJV6nj5YUoZbQ
AQdUavZ5+ptURWj4sGXYHAos0yztuuf/TXJ9gV76FlU3PCSAomHqqmEDx4lpokveBzd9NhqjewTc
wUZn1RoLgF0m5c7LC/knZXaR/JSo42w6TLIx3tPT7rxQzaoBGEsxjEHuDuVjw82/jbN12Uy6IFLH
QTZyyGY/jwZg3SBb2MndKUdghAj/NKSxCF1ewdc0scvNcNMPcpb8k6mGSicdI2xwxBBgV7mzRuxA
643sF53/TzXDvM9bUZ3zFLoDw4+FUiTznye7+APPk3vL5seCeYovriXlQ2vpMDuEc013bFT6XsdB
trWr7BNJvHFGG/BgWZOzqUrHJeUWCluCg4WSLfQOXwiKhgKdeOR0bZnelvQnovEph6J97h3SC1iH
a2PlrEqTG2M8PnajPUTk//wozTmReftpjvpDOpV8SS7yC9F430Nhn6uuMvZlb6Qo0Id142jDH95J
H1xCTA/0UvMKGbjBBqetd+PQltuYbWUrl/6TeBocpKvEE4IJIl6b+LFa8Dxm3bh8+xUeJE182ZPD
VOpYJifLXJqPXscfSnSYcnBtJ+rtCUETTGZIJkd3VjlgEYM14B6Zyhsj1v8NrXEaU3FfG956t1JP
uuUeVpi1nIR3EcdXM8K1gqy8NA5a4aIw3I0oezUDn/icC5b81DxEr3pxe9/6aQTaS68YxAQ4FSAo
VzO8bINWXGPaQlSFQwGQfamHECrzvTP9MiSE7xOV1h+No89ZnlD57DjdHsmJFc7arB9Mq1R7S0vZ
jCwKulFsNvsySw/SykrOthhaFNlv2AzlO3emsenMGWkU7LmzU4kjDij5aA9VVvdAHkcaoTSKgxY6
kYM2sc69z4SMaLMKETU6RzQwZoRuJtuMTfmsyflCPkga1qksI6+iJpq+hP5jcG2Y7KG5unNZ/KAj
OmVZbW7RRN+7rY2CiVjVXULxSOCO48kxEEplbp1BrOIMSM1RCzXXTZ86kxIGqT8xy30RNPEJGfxq
mW6zo97KCkpS2yOFzgVGsJbf0kv6Rwt55jNCJ3UH2HVZEH5hSmB111ynPyCF4mVfRm6rSTa4IOIy
Uk5ebIiBTkP6QsqnpDHe5gphpoe+pAsy/rYfEDuxzWKEWn1J2A3i2iLwypsDcTHtPMGUtdhs2GNy
EJ3nHpRjJi+gB+abac3iYMeaeJQk1d95/thHEiPndvSsMRiL4m/219NUWfnGsTq1WxUhFPXU0ofr
WVV+yP2VwF7yZclgwWngmB30yTwNBxAE98GpY1TvqoY4bAHVrZuZNwN8gzh/S831DYEG00fLk6TV
WrF13Cm9xMWMXWzI36w6O2jr6t3lyJvfO+F14B4QQPmq7bvF+mHqncK2yk+VYvFsx2xvNEjMZStT
xkR0oogpj3GafNtFuWHVGU5akv2x/ubEluKRkn3p32VaWxLij+I9D+POEjuEeb8lIj9ZdPqVWRVM
UF+R1pbu+Gm0wMuGXJptXKJ4CpZ1rHZq1K+uvhCaMyBssFCJh3nNsWTSZHH2mlkdOcixevKBi8zO
aK4mzP1unMY6yJWVQ2rwg402cRIddTqnUVo1UT4N3lHKQwK+DYTvtXFJ4+7NKNsFg0qrNqtdTTJs
5/y8lJMqkJjl5rHRl2d0R6+6NJytMbTTZmpkjqSW1YS8LrHxu7FV8M2UMrlAA1GDPCKUNdtBPt30
PAY+NWiz5C4trBbtD1tSazr4Z6R/rWnWJNcHV35XLLfMSl5UGzHXLvVFu8EArmN/8L9pQ/9ppnEF
TpuOnDccug31W0aZPsMHfNTKZcERHEPgOHDviZmdwaxv2kG3BMSlTkm4OOdvDjCQeAoKpN6dcJDw
nCfz7wQdf9+PYgXnMZpItv6zXbjXytevFMi95r2jbRKp8NiawysmTC1AjLbFEQHYFQ8yEFnx5pVS
vzqF+w5zX4cpvhGYZXTdcoAgIZuzBDZwP5shfrQEsk2senHAP360DsIPEdUjAYcPg4fzmi32JRbX
ah4ei8W/Zh1iFIHANppKMJe680AaFgYpoVv3zHiIxI35iZnuda6y8+z0l9aM9zPwQhDfmJBiWk22
l3Rh11gzVMbm3SrM11Sqb71nMU3i6meSqXuHWWW5q8T/CuVeBaDaLedFX2+bTPsllQM8yx5OammH
hwl9Do9HUWxy3GVPM1oJ5tmpvwPilMfYah0YPONGgugjuy05KLpm/BE25GGRadJ/SaGD/0KeHjo6
UvhZ+++qTE58P9QdmJq/IS0Et3h+8+HmxtuaO0bUEDi0kawtnNE54hokgow/Zrqfu/jdSNsfQzS4
KmPKUHntZjzsxdmlo9WP4+Na+5eqGz9xTdZhknfNAbbYjMbJM1874DIsCkl3WhP/gvDmPkatG87D
YIZcn1rYWPYloUkwMBGQBCCKLo5aPpRWerWqmVnJGTFTt49G2z5iWzt5rfdiWGUZOobdBw6yQj7e
vRamRTaRkN5TB1dBRCo+LEOw2GhNYDn6IowBJU7SacRzzSa7wZiLDlezqn3hxxgPendGz6Ty0Mf6
yadnaFXYZxwuZer1SGx6tZ+SWAtsEqgeamduL9VQr1uRuHlo+xRyePa44tSfltCRyPhyWDnAKgQ7
Mej0wYbQPnKZDocaud0PDafdfkjchf2jpHUWw9FvKuOjp+Gs0a2q3tI1eyLtS+6Qyb0SSgWQCEl8
0nq8izkC1uMw5+9WUiNYHtQlsVGN2pPQt7ltxByqlRE4ma1Caeg/vRX3+0or/I9JlpclbbtX0hNM
srW9C/MJGwsXYBqNM0S/RjgnBAnArz/O6GC5uZ+tsc0wu9kj1uzcRX3Sm2d0mmWkJfKb3TMJlgqT
VyWS/oCduDmgoxMbwCc6IWtUT7ZZPkjlJnuzchYW5sy7NzREZClSkM3siT5E0fwUtwBdiuS8AOfa
gOqitaIuRWpUoLH3nLMj5WOyOBPB5OLkZxqHYgxifJPZBa2VVayVKY1vnTo1dbJuuR1ejEE/y5K1
K83qrcmDuEF+mkV6Ni4vpacxGFBpcefGEGHamNO4Ykxf5lwzcTv9/w2NEoLFIofExs8bj9+p0iiD
yasnIvk8No8ZhXSOp4lxCW+uNZ3ElJpHrvCHYqAfU41A+l6aiL3rrcjX82TGh17lyT+gpfrZuknx
fGp9A3PKk5PbauWBk8o9VnKOQwRhdTSL0Yu6pMwOULbG3erjYZrGOGXx9Kdothkua7vgmhd+vdMx
EN61MBrvyEb+ihzgBOkAthfBhWhao4G8HFEJMhyO81R9zdNiXimqNAJh2qRKF+bDqBbiNqp2I8T6
gozAuMMpd8PjJ/MD0gWeNl67fUqpwt4qe+9aefpjJazs1008c1tWthEaw8jLKZz4kC/5m9K09UXa
8KuWvTyxpKzISmoShtI8b4MViBDCuzmIEc/3IuczBPZvrOX37IysOGRAhC5vdaQLEh9Wy5QP9mj2
/Eb6D2VTe4dDKd7C3kw76KThstpIjuJbrgOhS/d67CE0mYwhpFJBbUQtaE5LsyQqSBBh4IxFsGh8
NcMc+6fEbohN6PxqZ3uTcy55LJ/8+dYE0FsPvlN/+vrwQNKpCkZX68J0mMxILXlzlQviNzylHgex
MNC/r1YQy+yaucNhQbh0djQudRRaNH5R38kx1P16jXwc4L0DP1ttWrXrb2TdCwBxhum0ty4iLbSd
3o1P6WAztxY6W7oGyZmhko7M2tbuNdF1Dxlvf2di2yMRgZG+qjdGOuQYWpzxrjQGdHXNulGJzpLb
YhYEGgx7w3yHEfM3OjWKh0kbeqzJoJqTM4KY4aAgy8G9OLJdP1COXLAj4U8hAJWZRtqhcdsqkqUi
ukc12nXQpyms5pRUCpnMYdb3GSIbov3suMNYyRIfjS22x8BY5q+8SQvAIC5mm3wShexmES8avOIu
L0wrTD2iO6yR2XcxHxB4+weM9tVHLbSRT3cjvpPCd/aAydNVmOU1E3Sipmo3N8yhS9Ys9+0kzo5d
33P8AbwqR4SlHA66xQiV5xr2WoqUgrEa35x6YX0tzHcFsh6WeltulvpmExjKkxPHBCvaX5mwRYAQ
2eKjkXEqGqm0rzbpGC/DZLRni3TMTV16u7ljHJn9+IXQpS9alF+XRJ39pf+tM9Ax8pAgdLLhLW5w
rCbsBh+tfotwcdf30Sqepl60UdVDBsslLbbLDYVr2ZM31g3Yv6mqQmKXtl4Hhuol6XUYmVLEwK4g
EKltF+lV9A3HHxlw4dXsLLmbJ1PejxPIQYoz9+h2PQsZuNvWHdz60rlQoU6PRsP3pjMi9Devd6+Y
VQ65UTzoaf5k2NqGeDkHnhDtqW8vp9XM/5z/ODqv5caRLIh+ESIKtoBXEvRGlDcviG6pBe9dFb5+
DudtY2J3Q0MSqFs3M092eG61wA0LHWRZWQmKE8QEKCZVdQvqhB9N3p4tXEb7JeKIINs/4lIjlrTm
34EU0ew+z2mUrMeFv65fepricqq07OZfYtXDLhPNcjDhCj9WXL3Q+vUfg5DktfUGdWyhRJ6kkXyC
odDgARCVsTXMIBmzT3cUrCik+cT/LgsDYL2vjiZw0CbNE8FDYFTz6Nwq22elg9OSEP+/tKxuedM9
uC1jMKMw9U3sj6OzXQQm2IfRiP/gP/S2WS5h+JBr3jrONGDripedM1rBjlau/oaPfNwWU5qVocUi
WqznRS63lFadZ25t3QE4Tbl27knRIrNItg3mievLccqrn8iO4wff979bmg43yQSjAwNAfTZ1cdFO
KdmsdPWZUP6f6Z43wqz6SuzTA0fiRpR4NhzRgugxijKZGNd46yfrAOGnYP2QvMYxu7YqqsYQBFG9
GTCnr0y0kjXy4NPQVqekr+uwtiL6q+aL5I9eTSmM80QHr4K5b+3p+dlP7x4JyjUPcQcXtItab596
PFATQyRhDkOE5VRePQJ2gN+F/IEyOD4RMcgvJFuB2yXKIT0bwwLkbldclNU4n4YzE/JiamgupZXk
YLZk8sHdbtnGlJjuquGu/irVYB31vOCVm6G94b5AZQUOh3UVS82tq/XlpYePDZFAG4r0S959SpAa
If4ie5VGfbWOkmg8FEGrt3Xc2wdDFvwzUtJbvSTBuq/t+hpFQ/rs9z4qCiiEg9f5RKVyHzUvR0r2
5ILly+DIOGM2xh7uNvo71VVzva9Yb4OW1XZ05ZyumziGOtbgn5kxzV0EOfBLtlRqT0rFDUkPGduq
ohcx5CNO5t3C2WeIVTFnub8Rom/vM/bwjEYE3gXOBNXS7rKl9rNYYSTF9ojjbuMTJWC/MMykVoL5
3MuY9I7L5a9v2FDgCai6UAzsCE229ptGWNYWMnq1w4CZQUD1/Kceb8AWr1pyKyKrRxQfk3Bhi81h
1xprp2rVbikm5hLD8aE9maBI21SCO2G75KGDbQfPI0mhbGqPYSvbEOPiyAzHEhfJuDhE9yOTLbrF
oCESHlWljGAf4IoCsppp9gqFs61Ahq7nytIHOXvjnhXIdE4crV5Kq4FRkav4PFqeOMq0+YbpaXnr
wjaaM8GZ8dXLh+qhDwpj3WEZPXD0Fy8uIdfHAUokwSqntLL1/XDoD2nbdw8zRcN7qHrj3mJoOAg6
G3Y2lY3sr+Aa88wRCaRlr9mPnjm93H9dD0Y1RBwtOg6X1vCfyYw6BAgyNbxaeDG/Y0Em2kLF/3Em
AlC0zhU7V2s+2jTlyk9mDwtsE+lT6WT6seordLUYPemVeNrE/OKJG5N+v4M80XPj6CR7btv+GEY3
fV9mXb8odoNXoWtnLzD1b7FItG/zSLw2dil9MrBJ92t7if0fMB4dm2WHjNbSLl9kDaqLhfVjNfr6
wxkmcaI14K6mt92V/CsxhcABzCBcSR9xnx+zgc0LrLv5Jx4rlt0DliW1amJDoJFNyb8mIVEMmAdJ
JaLtowkHKuiuHJPFLqaRYq06VnIcsnQ4TxXmIpxAR2xVBoiAQVwbKRAylGQbDKXjgHBThuS22gu7
nvoKjbZ5lVUZ3TeYM1GQyT/1Xrl89d0yXXo/Mt7JUXQQx5p2JNK5lPWGi4B/IOxX45EZ4uZBef2y
j10n32aorqcxifvbZPQzm+jW3UR5MFxMPNSfHdacazCOHPTAWeO3FjUWK8fyjdNx2WLTtfZku6sD
vmDelLr1rnHr6h3NXfN2LMV0bLTdbFGG620XlRC6m6wJ7/LvUcf1jFMzNt4IlWL3UbhZr56j7ygM
DBKEBwnpEMR/8GJzevQrz973ygr2svc5aSP2muHS9wSrhYqil3se499ST8WLXBaTgcHJp5fBQka1
yHNtE7wbqY1WC12xJWCWLKzG6GRJhyh9RttbWFgBZ4R10fbB1bLsZFPFfvySZRPR7NpQz2j2y7uM
fUq+p6Lc+P5IdnCij+GGaBlcm6nPN4mJCwIrQX+uxeS+kXguQV/UZX+JAIMdJmhrz6PskzJ0nXT5
GJPUPitOR6565fKRy0juVLEAiKnkeE9spUcbLlvogG3a+JLrHEOJHd5ffmvicvbDQqKI3RIvfa+u
2F57lrEoBgWj/bCLzj0vZEh8aEMm1mMOlexDo2IeGaPytVBl8SFFOj/4bMUubG6mv6IvWeERv5+f
0ZWLN8thWR52k1FsFnpnwQFaDry5hDbaVabw863KhDvjypS9vWqA8mEJaicMzg6LFDj7cQuCerkb
oWQqoF9arbPDC2qG1TIFm76qnzpPpmDtOlGdhJjvRygrLliZOD4xhuEhSz3nU7gpmW4jHkL81bLe
1Gnb5mwLfM7nyvQ+kbR5dwRtIR5FrCZu+fb8z/Gye2L8nkMN2sEN63nO/uBVajb9EvAnoAMFvyVI
0ociKXDniMJ5NHqDA7y/vzQNrIYs5MyckLgYug1oy2gdAw35exckXrxgYbuziKZgIRq3NWWdBB7C
CqPTRvUEGnAqjNEBdBggtLposm2QjMMfveTFuQlMBD4tmysmScLt7InUAcBKdqSdDk02G63+jJ0V
NQpsz0o4GYi4GdH7FDex/dARcNoI7P4AL2R1yCi5QLdU0fcc4EuZRVVeCWimD3eAVsivh10l9YEn
Ebgm6zr2JWzEMcZ1Y2+Vq4opNZS+1siWQT9tRvQTkhFJe+Qm8RO0qBN69DElLUH24oGlYHzEEKFt
uzkn/GY3Jr6kn7qamFUGo20f3cIxtp0grU9uLQ5x2OEfsgiJvkWur2+jby7lthn7grHXW3B0AP+V
V8tcyFzYyRL8GBAEyAQ5ejyJIV7+Wq2X8DsenG8nJcm7siAinRsLFEHqddHaFWP0B+598xaUenp3
SqVQPVr8DwpjPX1pcpNCYWI1ArcOrE59yDoM/qIxHVoV9V/DyMSumgl+gPON1hZrGJY3ibGRvNX/
sT5mS2wX5KMGw7k7OJw1P5zkSnwHTJ5jykM6dDesxf2nmzg/0su5IlmKFyiOnmeuaSjErqlCvcjy
iCrhs2nmYtiMBqW1CZeS5O6/iNOxCvGXj6SAUy4Ls7uMD3nF6VraBseeya9i4hnBLIL5idAJSnZQ
qOZWGUvC12V9M8bYD2kWiO4Us1QLUbwMjOX/h6Qazd1HL1GztmBMJNRlEv6ys6I80CpinLCwWliJ
3K7Yg9+EBiA74zBAo2bnr9PhWjvsyybJS2BdDNXohpUVyW0M7mOXsDbcgwPBiMuVqd0YvVq295iE
t8vxuT6nUGeZq1DhaV/wVhbQXN6lAbzpRTXP0oVeBuO7KGFulnb2N0sS76PGor/vGlV9SX/AtFYa
FfMPnvAytE3LPlLKq48Toc5oFYnewQccQK7Liv4ZyxE4+G5haboaaN4l9m8XhE8HlW6KvH5nrEjC
LItTcmm4nvla5pYEH+NU0Aj/ecI4ePBmJnKYR8McssgbXjIAj4fEgeTRLm1/IrfEgqx1ukNQDeph
WZyPNO0pT5G62AnglOvY1Uu8zqsA48UwNfvWH9gXWmV71pAfuTbNOIEmOFsTb1Scbnj7eDlawSEH
2Aew18rNv7Xhj19OUwX8xCx3BIbDN/mPvEGDEQENCqltWY/1yEqbNxC38Z4ur6b4aZIqPVnJJJ9J
MmXsw0SZ4PoaGuCU7fTRq5LTopoZz5k25+VKgmN6GIGGvOqy7PYVn/GKpEa+NnGhvBhTp8/CUOVj
dF/vLFw/8enK8YlREICcj+3FLHTOjij194nqebxM6za3NBSroqgOfhZEoAJYFV1ZhrIuZOI5dV5U
XOVi++cO69zR0ss9U52n1rtXtuq5Knp9mhYZXLIy9i68uJxzjCp21V5Ejs1TlflbMkKRGcXADKsH
Q+48jhIDJMuEkPVddcqnSEahb2CiXhFpqv4ABxMWAbLeDKFzmxRko6s0EpSOY2BtJ5JSFFdcKE61
zkjNfrAiLLigAINI8IR8Q9+t/rDiMZ4zJL5fw8SIQ56P8+tOBKQwlvQN/PGPzKqCW8VBvmng0Z1x
bbK+qGPskj61KYjc+sp8ZW9rUgy4fZQ0zvasHrzGdTftmJCP71w6BZwqr96xtjtnH+dzQuB86dOj
cL0FgEWbVckW5HEEoolL99Uny7pBaYrvy+a2s9eVcOJdgbESganrzFslWq7R/MhZCilzWpWmwY5S
mRI4B+nF6cuvi2JjWIt7WaAjw1cNWtAF0eKsyUz6Lw0lW8R5mKcGUasn0A0dpiyj3gbLUILGdArv
5iGmnnvDIhIASPkz6mLrFTiAuTMw428c957Ws4mLbOkF7ldxFAuYJ/Ow7UY1fADDznFhRMtJdP/r
0Um6CXRAe9ei3G1h62+Vxn/5itA0ZCLPLaijNTMidriyLz68yXWfa+GiSNpxtptZJnNyld1DxRYB
j1ic7RUGSGela9qCSTRCtmVzcMCrQMoqdT8MncUhJZX9JpmT7megtmDtRYP1BoTYWRsxOiV5tsGz
gNll/lNjZu1T05XdtsZvszayrCHGAWKqt+DFMwNN+q+VkODKbZOy0dqiz60vohcrJone2qP5J7HN
f4MV109FOZh7R9ndWluxeSALlD+BJGAyL9L25tgxUGCg3h9t2fV3L54VH3tEoRWEDZaPBaFNwuuA
IwpfNYdxMlw+/g6uXIxxbK/EoNqt3QbGTiG83fOiy21MpXmFQz0dsP/qZz3H/nYESJtszHnhsqLL
gGTRZFa8W++Au5cR7es2cc36MMYUuXLUTb0HX+BvB0yf2wrvwSaIa3M3wuKCY0GViLAKtFqKBtfz
3e1IdM98mu6EYnZL1d+yIehpVsZbieVkW/tWdjKlOR551ZBzSXCvzpO5vKNvwGV0i67AreGgRJDD
ZvXJ4JRH2CCN8s1EE/8zCU++xeYCLHlixPZUXp4Kw+jgnqoupoe5kStz9ohtOfXSgdbNsN0GLsYs
wuotz2/q/vhLIv4txZDcHHOKuXdFHriBejkAyywfeK69VUHKfTdno3+mUWTZR4BdHnhx1YehSgX6
btFbH6JFkVs5KjGvJToBNkIrfjfmSu7Q1MlM8KMDGWq52CaLwP5MRrk0h2rynB3Nz6RNy0jsPcZL
tQPiijtfYYmBPIbg2CbTJ7YQC2C8ghKIFD4dh2ay/tHkl9x02/h7LyVZ65GlPpJe7zSOZzjXnox+
PRAxa3cWxi/PDhf8Ym7rZN0GSNpctzGJxeyXjkXj0sFhDzwIXqfkRQ0GFqqsssyDdBUDU+CqP1Wf
pwdA8oRUFPuWs6OgLvecPHiReZdhDHSmrTLHaTiAuSnKLVnIWO2AdSE7TklUJBvJn/ncm/137bXZ
ysd1e2yNebh5jVl/4P/swqjH6GFPniTbEJQvU1Irlg4Byy7S5BCMWfGvqrpqTkXtkCeIicQreMYL
BkMIMCfPVMEnX3W852pyp64X9zVU94jBjAp4Sp6rGxXAxaXMPevKCYhTPx8w660GL5hf8KZUe9cO
qh+WT9NbrBZUc4IYeY3ofUd3zin5XeZ6Vd4QHGC71iqvjvDWeslJ4uZfgVGl2IXsgPQUMtYFMJbv
s3uqs0fUIuMev+IyOQt4QCt3qLu3zF+4uIxNWbwpwdYNmOqEji3r3TDxMncWN/4F/RRf6GyOdh4v
0nVnj8alNMlKbkib8ZyiuK5mRHGb1JH1pzBG49GJIRQ9GEUQUagTlTZI+NF8nJ3AC6us1KSjtVOc
pIPs17MlOHoRmPB10kfZvizayNi0yI3Itto+ZQz2YcIr+D0pOTiqTsX7Nk6dD0gR8G6shtrQUaaP
CdDH84T4d55FV6N+VProL5pse+v0h3Guk3+MRPme5cIY1lXqXNkRpY+26Myt2ed+2MAB3orl7vR2
VTxs47RXB8X2BNul1BGBjmze93O/oKtnck1NDyFE5lc+Py5hhb8p4PZcWT7JF8obylddD93C4klE
Z3xs6b535pbgduKv/C5Lm7Dx/L+anSyViSwcPM8BCRdQpKYdBrsV9C8+rEQU6BVxRw0pPN3smcV/
jlEzNZ+XKlCvcWDjDIKbd2hRQSnVFkTP1x7rhrCmeuXam2MO5NiN1yLr0fEESsQjEn/23jTCeMOH
UZLaBjxO21L9uARdzX0Mm/ODx5T+YjBcvfcZ8a42luW+nZX5bARBuSImTLAvuZNT2cDFT2nf23vD
wHPq1BVG3IrZFQmTY0WK8cA+hSOPnQsXiIWwJQDzdSVnECO5ijb8uK2NS4Qp5FhofiPPHN+JnJpo
cj7ebv6avZUx79Co3LOGBtxbS+qJalgIIUSs6opZFVzFHQjoxc6pnmT9nNru7K+8tMcY5aGaxCRt
c3uXmsGwG1tCmyRJvTDq8ERUc11vMhObQdePxRHHACCRkbAxvWnVDjNvFawXzUsNt/3QXZZxWPap
psNEe6o/+IMr96ORKAuIdUxgPptVYYdCF9kfi1XKIYdmtUoFCGqfGq8XFg/cDXEwkwVofGyo7gBB
nrD4i9Uk9o1fjII0VkasTRN2Nbw3LyNzB3wWr/gGChT/OIAoT1Zb5Z90QPD20C0PziowJ/pO/MQm
15zVYVfasd4UNZo9tDs7e3ClLi/AU9pbys3hI9J9h8NiWpbfrsrgy/EK2jmNl5+ZVpqbz7L4aluU
DQWxBGLeKa5gzTwcvcQtQor36tAcVLyeSL5jExz0o+T9vcapa5yVWIaHkm3ZpW+7GDWtigH6aAgJ
IPZupJJzfp6KGUIMDsuK1FVPdKgiJlks7q6EIwk8N1V3ojaEsBENO5uoEnCRQYSt3cRmGvUJmZWh
qID7ClUr7JKFycGWW8G5LoIr9o4gX88F0XlChjMbTVdO7gaNryFTZjjG52AUyU7ZbfvhKdHsNAjQ
YymM9G0kJgtDBJrmc+qQeB+cmFYVI5AnErY8hpJD47tNq0/tZvILMYRoCe0BPWD2lGUTkrI1bCLD
iYDnwCOUxdy9CDo69u2dgw98efnKvSg7dqQwdzykILyFNZChVjYuLH5BhffqcYtGpYtg3kCsGX6J
fLBeI5NEv6CI3onQBmHs+VAoHbAXu1h1bHtSjSumG6P2mVGXAyIybPAuUDF4Uzbpcu1m88vO7Imi
jcG+E361qZ4aLvdi5Q3ecHSFRqao00LdasfkaE4iK5M4QKp4VxPuXQ3QuK5m22E5hNTiki5IW0Ya
CGeMbHFZHgHCTBsubwHZh1ZR6QsjJzM6+xHHMLrJ/UW+ioK0G1ZmH6PZ83JjbqmAuu9GfIEbhNR2
3RCjJkmbSjL6gApLpLyh3id9QhxR4numqLjMTsuYFpR1k/zP3BlSOb4nfjLKuepKIZckRfQ+1y5A
gaGr7C2cOmNL1p6PKtMINcXAwtdfAEMURe5drWWJSBW2dcBOMUZCn4Pyg6+m4reX2LuGsoL9bMQo
0zSU4uFCFcV+lEouRTFlin1hFNsAYNwJibwJO3LfG5OpBUnA6KA3ZC4QmPud00BfcD3MrxF37BCW
iRX6bjHshzk3t4GBZaBVZvvCa9dfq0K7GL+q5qGjLmSLsTM6E+RIeXG30dkjwwj5TNk/jjmmf5QL
XNtpM/Onl4m1EW32ILR4g8rWHrvOwGMzGe2XPdGkzvpag+OIHVZgg/NrDdNTxhUw7J3qflyAt5rN
IQEXIONXekz4quYS9Agm+D30w+XRTbQf1pyr65poIuKS7A7LAs+bvPTEp1JJrqx29p2aRcHNsahD
lwKOi2rAsBF/Kk78/X44Fjo6T5anD1bHujpWJDcWMZr/6C3t7M1YA0ItTAtc6KzT5p+nXGdfm7in
0mF0LjYB33WzzMUHx1b8m8dzv+uXuvgBiW2ffcp6t3qW5qFOp+E0NYu++IvFRJRUhvuM/gRuVKlW
fXVeC0hqxjTs6kZUG5BY5qGCiECvCOsh+olqBYh4wcZnzfaEPpdzdTUt7qfM4jD0dN82T0ucJLc+
b4G9NV1243XjoWan0xZANimyrPbMH7/Bdy9lbh0GlpxHOat0L3jjnTSOiLXI/RHzH6zZxrDirWXB
4WAx4AyXLOP3xexh76bBnHfKLNIbUoO3k/hMX21cmGyf+kFfbQUAHXbZfXlJinh0zL9d5+ljzepp
xxFCWlWzPTemyL3mNrQaIFSOtc0pWWNeW8bD2HXZUzmJ4eClZbrtrL7eOE5ct2uZg1VpHNvZGKp2
bh7e4MeBBcz7HGRiT1lg0/JJTergqCA9iwrmalcolIEhvedqgA3orZbRTNbc8UIrN4gzARY0SG3k
02OVsfdqllGFdyvvtkKo5I5c9BuYYxwz4ARIqeWB2suptNDSGvtgaah2Gqjvk89o/AxR0w4DorpA
tkTMnm56mS2vfm1s8Vt2d8TVcA97sEDL1srW5n723GozFLV4YQ3bh8282FsplUcXokPGhWAS37+M
sVUWVHROXU72nOwgE1jhNl9sr95Rd+xtQp4hjLKRud3EqL9vOfTYwAzYpTicLl68mJhjrDS6OYXZ
7r2md9/BKBj7JkI6Q08frgag271FB8+mbv3s1GKd/Ju3S/aUOkgtIQ6ceI/51H9ld5n/sG5zzlk/
o7H5052Phr/Sm632vUaG2OG0/CW2jyk8nsmCFi5rJKD05aED+Ipozy4ABX34QztZvaeJdlwleRJh
Yl/kEUmCdxmYypU/AwZrjchEnxpYIBJ0Tnb20BrvQ5cmO5MambU3typf2z12TSUiiA0OchabCfD0
pT2vlUdZJvtMbRlbSKsTA3+xhJXu5TdQyO5vPZAYFXNK9wlX2PbHapwybEp3xk9ZyUvETWd77/b8
NRS3xr4symNaag11mv/bMRiKXWXYAGrscegPos8jtZuHEZDPEDkM7OSpEH4nYNe1o0j1uEjnBwG1
bg/sddrlEl5G6HO2PjtzT5NpmtE1Us7DPSJLZ1/F9x0O3E9vERc4ij8XtiTV33EqvbMyPV6zLrpc
FfjuyiZCfBpaXb6A9sXcCY38ZIPWv/GA3ZjzR0iKs0f4qpx4T2YZmI9CPi5ZnF8wt3aPQGdZl5Hh
26AJ2de7ZLCuAlajOYGTtSd4xSvaDz7IYc1fCNsVpUBLLbj3DNDuUuH8Sbxhste+46UHPyEehGCl
3S2EVrIDXdt9Z0Dhgbx2ldhg/FRPgedgx5QKtZwA5EZDkkB/TdJ27fmSL2Womr32ffumkKKxbYG7
DTOWvCF04vcKyNIaTq2FF5y7FFHGcWN7MrOZsEr969gFMbLqbkXxE/9JBwhe9jKzy0xddqnz7N68
hfcAZiUNQwqJy/y9o7yQxWpYmvy9zlY4AZZxEAV74VqCqaOtOV7VGBtswe1fIBrtA86du7et0viM
cnVVUwJuWRKEhLHge+2WO9B8Y/bFp6aFPqDEzs+FyZyoC+1/0uOhNhkupkeZLhPHiTPugGgWIjSL
pbtM7pSHi0DUYRLl27RNvSfIBYipi+8c+UhzL/DxPnfaeah8KmlmZv1VqgpvR/lud6ggCpBv1EgF
HPnNS4R3MJTWUG6QKQ2cJowF+bBYT10h89+sqCh56jxHchfOE9yzVBusGA+9PT+GaB150AB8C7cB
EKygo/mG3ryfAZk7ZqFNJdXKI5hOhM1DUlO4m1dyFs6OQFn0RiYvZ9QzG+vTnUebDr9S/9SJ023d
tPlEVv+m9qUCLFTNycrzVX0e8hgzJQHD58pr2nWRQGMx2s5j2I+hM4w26LhItDjZGQbRoZKTX4MA
KBayeFzys3fyFe5bWfCyLoVw2HslSN13b9xk3VpKBk4krtsHMVfiqVFGzZySljuZYim0PJsHGIE+
2OD4dvYY8AfGu7zGtQ3fGGd95oCn0WN86nVCPpKEjXh0ol6zLiWkAa5swP454AahOIJiZqo3N0k2
jm85MvrFKJbqiQ0t6Wzb9EHKCDMcBKCdkeWuywlaN/ssHYQbjhFShIqG74it7hlIVnUbu2hINkhW
+O7Ad5TJyuAk54jPl021NMsVQz3OIcy88cGa9HDK7pU2lCVqFn1afi8+49aqSFJgmR6Z/V2gAoOn
HZ4FNRf89w0egudM9f3e1Wa84xCDuZib5sPo5yLENIBx2Pd+3Wa0NzVbay6ylhngGUmqd86gZCfJ
wX5jQ9cPE1CDQ1/DD2dVBBvYX+QgwrnF4LVqTMAE8I0IwKCLY1TFbkHeoZDtvwA03nMr7erU5A6V
S575OWZm8q2XMnhOdAu3n/ZgbH4VHxloeny3FlwL5NZgT5Qme8KRUf5MRZxs0dbGL+1EwTntpI32
11qG3kOExRIdwN4fVoPtA+obxru7yg5euO1mPxbJp688H+1X7CDk0hJaQj9Gd7S/ucsElGknvL+D
vnG4MeHgeglw8sBSTrjNbgpIOTdjqeUSCjodvqY+WP62wsTybWsBbthi5Jo27czL189r9z3I3fIx
YyF4BVW03A2kDhdTLwoO8QCyt5m79DDKwfqCgC9PAWNOvGoroT/sJHK3iTHVezOyjFfOVN3i8yPb
aMfgrdrECljh+RNZyzK7LPeUntnf2xGMzFgz6dOAZ5I9M6f+KahyWvMwHRyGudfvY9qmiCLa6R+6
rk13NrUGHTfC1tzYPCXjWg463ja15D+lvngphoa+6iLztuzSQUdIQ/7Trsi/rKj6NVm70egABHSB
57RmefIJNgYsRG3t3NrAZ1YY8QdY5vOUF6/DpGkB9/+ivv5ZKLsnQT2ddabVqyVEdZTUEfwzpsA9
6hHfR5Ar4KARP11tRc925Flrk1mdC6radD6083HIcK5xXZdb1xHnRECuroU6Y4B88Q3+VlaG1ob+
WfhP5MBpYStz7ihWsUsaU2OVvfO+rKo5B7n3xS52o/tarzrcm602r6kA3MRRvJJ+/0X4Jt/LenrD
hzM+lREPYVowpkpBgczgWC8MWufGjv62SlmPA4nDrW4soPpKnjuV2sTlcFWYvPxXY063XZA53xw+
FCf09r0NHD6Y0sguuLHzLZAY0hoRYo5VROxAWpaL2tFr0C5nKc1fyNP5ZqRBaw2Xo4QcyvdJjv9a
+B27BqsEpBK9kRT96MYMfEnbPGjtvduDRCBLaJkURFofSi61ifm/uwoyFKasbVXAToIBGoMiQhYe
Una69LViLOTGwgrXuBgwW/1+PDFsfxuSaZliJg9DN6WRRZ7Db8r7Vz8VNQ9AZB5A9KOHtQlJ5UWY
K8IGTDXOg6tm50o2qTzooOe2I9ORd1lprxY8oisAUPOhRpmlIuCJ/gmMSNHwgI/skAbjm4gAnlkt
qa4il/xqwZicigZui5liwkyEYx/ndpGX0R2GMHI9/Hs+cHDusiWO9ZFyB7CmD8TnzGOBaSe8B/83
vBDkhUdrfODzwoqo5/aSLCAJZjl8aiqtqPwgc507KdRCECs3ygjwbC7OsMnKe/QnTvD3ldxfM4Fp
Op1cytlohjiMfueuCmMhfzB5+gwowNqgJL21MW+5VqDnVUHG3lEjDbSOhHJcUiWPIU6uWLuTijGb
HWPrwRtrQMr5waFvoXXs88yyG8JNAItqwNMVu22wnSr3aHjAkPw22vmlQD3FbkKGmry7ElyoPRZm
PiVQq2DOei4QfHISVPjB91GMDCDcbEggEkNV+IGhlWzrMvtXs7fH8k8VhCAKG9ZjRAUdRU4bD/fw
obBa0BqcUsyw8UvuN/ekjpcxUNu8eUt2VfYkL7L3liMSfr2bKV7JI2ehnAPKyXgPGHfRVvd3ZGIg
Q4AFL7NqLsKEnwtZgTzn/8caqREfe6zyBDV5pfEkSxpIbLEYq5GF4yonWvVoue0rfI8zZ9J6StEN
ZtCuYWrPdBAutGBht9jb0701J9OfjW2It3SkVyyf0/v3qj9nX/wkk/VDw2K2ztqh27kBOHiVyj/U
DEZs6r17xLWYj2PMcpekyS+ASF7VAxUiJEEM6jfoVIxalq9yvDeu3R3s6dIPpPRJJxiGdJFtZutk
JzmSadD9hZ9GOysdGgzeNYtm8qyor/uEGeNSLMYta5w5XBIA4fG4S1X6RoCjxCcVbHuukjziebfN
Fh+z/D1gXd6zrXVzmRXrY9GMA2JpTATD/JUmjY1elV4tLvwrMBDsqUa59Tmrm4R3aImDGUxz3Ktf
UoY3B9/cfhqpoKp0+pAILtxFqYFrm7ZzjBO59wUama3Rpln5uoQujZ8oJ39d9R/emAMUNW0CCvVr
JMf+RKmsXqnK6UOGSUjs3rzDDr5LxubczrjTc06DR/t+3i7+r9l4YEDMvFvPhuWHYCi5PDpczyFM
fPUusfX/ODqP5caRLYh+ESLgCihsCTrRSqIot0HItFDw3n79HMzibV70tKGIQt28mSercjR2pgPI
0tCMnK1R9uGZgXocHXT9MQlftHYEchBEuyrV9pqHS3mOkZRSezqnpYQ8UcP3DqPHsUB5d60zL8Sr
ZTNQMO/jrIIUYf3V5eRt7dTKGS5wvqezdywMY00TEl07jbwowp5+j8lsE7nBDaPaS7k84hmnJxku
QSNx1l3pyl22LlLfUQYw0HDGcIJRe9q0HrG+alz2RcVkE0AiJjzEJX99U52yWl30XuE1djvmX48v
U4XZSOZU/s7Fk26nP1iyL6nS5Yb1cusHLgSN3OTJwDlo8PYI3vpOfCRwoHKbHUaSA/PILX0PG2bi
r0IzzlRogsI3dew8FWzpt6B9K0R1miMQhDE31AkWYTdmR3NpKIg5ILf9kNqHxp5PhZYeO906m0qM
WPiMz94Nkg1W+3qdGESn9IgG2qkZLsvzHJvZAzAAndEO5j4JxCcjGLdSnz4CBWq04s9fmxruMOSl
ExbpGc1HveR1hmOPPtmaxBl/vHO1kMexGPEyVUMNJcA1i62CTcLjnYx+kCK2Dbm8d6Wr8xOJFls/
GeCqD4/h5IldRdsVNeQfjhC/s5e49Pukatuo6YuuWv2QG4k8oK+hSdiI0bkGZT42rx6gkH868Zwd
STQAyQ5EsypMmgvy7rsTBr/QUvONa9Qv4Aq+gUz/E7n+wDfvpsv8ZujxAC6j0xdIDoZ4XTHB51L4
Wg063dBYtctKh/hEMFdu3ZlJmcXuQ8fCZaGSHdJhPHWuPEUJHKQ6cr85b+Md0U7aUPFg4LseuhUL
iucmddhn0me07eWEoO9RaYN0wxOD5tJYaNqrlO+CUF5N5Li6QjEhGGwUT2nKT5NWgRXKBojIIry7
RY1bowZu74UONhI6j3bc5bO9IalB56bw3mTWSVkTDusCw2HihhsB4CfFwrBmJX7g5oN/nNJIHyId
eUfmx3WlildDDf+fx4+WNpw4Fj8M5FoioiyySex7yEpDi9ylAnQy12Dq111f9HW37kC/rbXMfZga
4znGcZGSqrZGsox23GINVmwQkGf3s462oWikMTKTO3v1DCTb81PahWWaptuuSJnPAFmtLc+7sHKc
tqGKKUShidsnpfxe1y3+YcGyOqrNB+xVzQX3CeJrx72/wxv9rFU9h61mZ8BppzWiwgtZrjMgZGdV
luIrGNgDF+pz2VqTEkXHVvgwJ1umu5rBfGWX8qNOe24oTWerI5o7G82QCJgzUQgJ10jbolkCuJS4
QbgwpLaPR3Z8Jr5o+sSVAY6FMzphX3GIjN2NSsTykLUtTEhFGkCWzc2eok8Kl+ClRZTZJLG7MVsY
iszxV9OUSwDGvA6jdjYTh44Fz0suaTcyjEeV94kDesEoqGcjw+lHYcqbrZM2hEgW7+XAmkQkVv6u
k0WmE8WOthEFOauw6ayVkupfbXvP6FLI3tl9KdAEhhMRM3ZZIGHueDdLI1vHgAnwXZCaxhLWr2oR
TQebpxPUhfFqjfzL+9TEsBmlL1GVngnYg1OdCBInY/+Akeah0OafyrVLv5NMbG3cfniVGh4Nmdt+
TuGjb1WkFUrL/tXptlxF1Af7NY0hlPI1AJ/m+aZkczYQY/FKkvSVKNVopifpim41RmkOVTf4mTtC
XrLnNpanxewTdr5YaWYeB5sQWhKoly7HQUUByrEh/b2OpfFHyRKoqDH78mQ+wSUU+UlPp+s08pwB
eSEN7oWfcQuuLw4lqm4p6NvTCckUHS6A2cjVNRu9+mDx4niwzOIVu5u1RzHc1CrepWwO1mE+GBut
iKsDV/DuVRbWuQMjvnEqiqWjwGmfYBOWOyPwwh08tHCrVJrxr4+h8pSutzYC7aCBbWJcRrKH0nrW
LR5ZfZnTC7f5xUbEYWLor5T+cpMI8+ZxsppTl7qfGK4DP8nmt8IrWb5ld6WZuI3yR1WH2a7lTehz
ox8hU6cvAChw5BbvabLgYQuAsgQB8i3VbvGRisCMfzbhDxJjVzrkXkaT8WxIxLNLYmWjE/JfGfVS
Kehm/+QMA4Go+x3wYrfOGuOqGQXH0pT8zlZ5r+Y6eHDh5HNyJEfshNQc4Nxfh1gvDgDSjhyvzbkp
Rf0NKs/aG1Pp5jAhJrzMuho2PcGzfYO7ijWSec2MYkeJH2WsTl68u1GtbyhU77A1aYHfevERBgdo
B7J02zTUvwr2IAQYtUeT4DAVs6DabfwwsNSJX0nWcAnWmUx4h8bQYFVNXzw1PH0ELYXLyJn2xRaJ
g9LawnmqzeHNCvJXp4sP/HF7Ih0fsPdpUBMFFJXuVCTzU1iIjxG45IwoLwD5anr2bHb6s5jtt840
zc2gVL/vcnPNJKr85fUUwRrEOIsXJXmFbHXmggO1PoYLAKlMkAnhJim5ABJfT8fQBtnvRISyYr6s
qt+4IryaHhNQP22xXC2MbCGxbjrQzJWCNlg043pM+q/C1nmti1FumgYEqqzwZzopCpwsdh2mfx+6
arZtAuNmWM47MXZ0rIGIfo9llybLwicI+DaW8iJN48fTCsfHRfGsyenZ5O6UdOLuDLi48WNTjue4
awVAn59N+ZpH6lO6zXNr0E0jRwZ83DbNMG55A4ltlYzDCv8Zrnmw75g/vVVsGKE/quodIz6EpSz5
MRfQTTyHIB/bZtPPvPWX/NggG8+HmEWdn7RJL012d7BK8RA04t73JDMSS6Q+Gva7xsjz6Lj2b+WC
wzCJAQkNHdaaxhM1Ni0PQP0VFvGzJKuxGdEwsJaGWPqDE+AndbHhWCz54E8MrHjE0+FfrqVrDp1o
4fFijk/Vfh7Hb+rTDjKUTDlxSSJaEBiIUvdhTJofSkPeZTHSHDmq4MxMYKLpdK9Obn15ZbrmJb9J
jAWMbbDJj3BGm6548szW2odsbZgtcVoPWazWk1N9TBjhNlY1HSKb7a7XE6uZ7FJgnLYueVcfZ9T7
td2JZ8gCv5mZQilyHQs8ImsUn6hG6reteUp1yz5mcc2mmatra/evVtM8u7qq1/wtsmOVAO6Ip0Dw
dHXHcBQvNWMhVsLvqlgW9bLgmW74HhoVG0Fg3GQiOu4iBk3f9Sw+GxzDxAiIE7LGeq3o4/V5oon1
JO3P6Nm3yWmPFYl3vu3dq0sAcLCbe2SF35FBCCvpxovueGcuHvj3ifYPaQ4Wusi5A+KIZjoDqTy/
hx5Io8nli58LXj5284E2zMATkl6mgGDVcA7uHBuHX1vw3XWXmGPjfVQF2w9D9WwAW4LqlV28ZQPA
5Hhm3RV0GlNn8mo7lJHQ0v1h6fprT9MZteP1kSzaYljAMmhhH+o4ptdzhBmtM6Jqn3qNt2HZecWP
9iKq+UCO/tRaFD7GBnEHtyh571XNaxpPvMSS8sKcdItDj61ZkhlPqCnZGsrLEZ8ePKK8+kgKC9B+
/FzhpEwnt9vginf27VheFV21uDItvPZ9fozC6exF4kZAkv04eXHQKs6jaXKcxT1Pl9u0S+OhMaAX
MprRE/uuqMvdMJHc0jS+67p2NdtyUYbaXWkTNrEbEA+Jzlu9aYFOivaTlOYjFUvU8kT6T+xZu5Fv
EfUvLRjj+InynDfKlR4b3G+rMqBU3LWj62Sal1GPtk2jkj0m+7OR8FJWkeSBGnhdKaN4GYxirej5
I5XmzzQyIZwqDAJwWDoTrJOrBbsQihMeE8EBAKYNyvWRC+/FojKdtS8pirEsN62c6BDladpIKWJK
sjgJ4vLDhcVU69Mjg/2ljdpn3YjSE9COr64t2QHmmPbzXgMKwD91mlKNKQw1jdakFT1tB7NW1IUJ
VkhySghAC6paUw0PKFT5Z6VY2Lf4Z1rLXblsWfyaXgmyYsgSCVsbWrh4GcFQ61G/1tTs/KZWHe8p
XOarNEEIzVzzI0vmF8+hgy7UuODXcnxkE5/5YVFj0QoStjx6fasiCcSIS1Ek6XAzZ/grZVO/1k78
pDkIJSpVyblp2Ialtn2H7kc+Wokn0URfbc20VDGdc8fstIc6NNS5DrkwC0JA23ZsCQs2j2EzMySk
w8R/F33JcPhuIuOsedapp5uLpKO6zsMg8HFaOMen8QFD1UcM2X4dN2zZ2rCDldU6SCnjeNLnCbPm
VHyOEQZX0i2kTtlybGk/rHHmlckGkIe3CemIXU9DYq/pIHlqYnkSZXMC1P0G84K3XZvnnET8eLVp
4E2B0nwCLAYSV0101zWY6TWQRevMHODVSPZNE9yl1oK6wkoIAixYoGJmJzLY1rcwbY+MaK8/6BH7
OkdCncaCestaGHoQJ3ucTrnhz6Xe7yAzfC5LDcsstwwD9pVEi0Sy7e8A+qtVptONFy3ZjQg/BMsT
9LEiVz+5G92KSf3Oc989Gl342XY8fQRcjknBy5ueGQCuI0bNnuiD9CJKSNhArUyjd3xVCbnvKGD2
ZMyNKsGMM3grlqDNLqus58EDhOP0/TPwEq5WESgNkC5+EupiPxSIFXoMUKgaXqwlNhQ13l1YzR0f
4d9iRd97dl+TpgRU3pZAr2DmHtpoYkdV6v8iC7oW64Jh4wTZa+MOS27ow8LDvcb++eak5rdOJd9K
azDWDAX6Z87WXdTUl/U6v4R/lKghRDYp9niOvxUo/ZvdM3PkbipOjV7/2ggWR+7ouP1HxHQl5S2b
py+3UOcxi+m60oPu2+SPpYyV8ZbtNv03s/5e0Pvy4siEcCkJNMmx6hP+WPz/ov6DBnTCJNyu6Cn9
5CvwnNfL/q6EfRcX7nNCMVSps9GIrekYO3P3yjB3iRr22dN85XJHd+lM4UmDOYfekQcgEW9lbrvX
qOuDY8t+5RY7ZXYkdg6DaqKCjUZGKtBChw1C6gLHIENnXTo2Kn8qaYdvMKX1JiGxj91O0P1A1tef
CRSgf3sUHA7FfNWjUf4JJiUyqEmJNQ4v6MDfw24pex3xua8Iy7nv/VQa57klmsBrLGPfhLy0sejZ
WNPydHGQls4Nps8naXLQxuAfVobJnQN2Cy1+CPMEhz9L21tKY2qE58yRuzkwTH8E4rIRRkPpVERs
QUbhvXW5FRRGPJ9Yagfr0GJdW/BuEcxJVD8IZmRpruiYo1wHiyy4GxOAcsgmGpa3dQGQ9VEp+18D
LUNCEwQb05VbTLGfeAcdfxg51YzRuJDYXFcpMiY9IGdbUU9iSR1DdYjw0BY1ir0rP5CAkiOUAHxF
Wm0vCetIP+l6toEphHtRuLveg3KOTvHSlFSoqdmkIarel0X5gpGlWyXCs09saWiAom8m3TRFO+86
4Cr/yrCH30HHAWaS5Nlw4je9b6MnePyfjtm/DWP23RhNTiC3dPaGkZRsxkryCkm/1Z3pKy/Eca4a
bvvO6xRJKsLKkrNP6BvUm3qXpvoPafNriyjkmxJzA8HuX3K7e3KG4wV4GB+QEtuk4VMyTC4gBU2b
dlXep9E1Nl3g3GsbeYHbbPPQ2wj/UcFA71E5ttjm90Imn5VjPpozWjSf3s/Y6OOVX3hC5GPdQx5z
NUnriXa29ADmu3qh5MyztpqZ0pNRFeW4rpaNtAkjhg2/ABJoWCVIlZ4qxWnOF75GtxWaC2QSKmee
YFh3s+m50Y1fwlTk8aAC8ypLPwjBOzeLp8E38SFU5IdW5diGu1Z3Doj/TWeO6Z5FE+lT7hykRAkY
D55PsSLIpgqrUPPpOW5acTRonMEknNaZN2IXtYTZ02CRFdthrv6gQ9H84b54ufWkwwhZ4xxfDzUF
eTUtbXlVI5aFQcYrW9VQKYnKcVg2qzYa6X3OLgVo8aY0Ex+YhebVs5/UZvgH3sq+m16NmKXo9nks
6bQU6zStIaNVwulXQ8ngleXtzQIYDa9n67jT0aYzwKfR6tcZrde8XKw/MAtY6PPFhmQbrYZxRHay
dUvIjVQ2UOwY0XuiUpT7uqus7MQVGcorwl2IQh3LDZtjb41YMZ8qiPwPrdBtZErpgh0wgagKkKit
jo25ob+dftfgxsbt5E3ZZWbGnrv8ipnsmQPxIcQ4j/qXyZ2V4CUgXakLilZLU5ICL8OdTmPoiXK+
ao0hY1wrhpeNkYUfXughFUZUdvTzRWAkJegS4K4dJV9Nl2WdViX4tXAN5rFGm0tSf7JePmcuppII
R/Y+DPjWt4S4tiIzHrKK01N5f9TEAs+sKewu940O6bdwMdgloSu3TlSJh9zG1xFbvDzGMFjP+IyZ
S+mvLbqxxJpjnuaEI0+VAMicsuZQayFKEo6o/KSctVNQm7csbbZdKX9tgJNu0Xx23kAUEJex303D
7yS4SeQlcDBaszL6TfWuPXRF/+DSTuR7iTm9Vqn7F9QTEUZTvREAPFkuAQGNQ5vKwhCzIaki7Od/
c5f+WB278hQldwnmESkiZLnCgOHty9aoPhwdwC1eE2xNm9yo2b6zyKT7QOtselEQerFY2HU+fGT0
ULu4KxfHGqMmrIPW9rD2R7jUvuzCWWJ7rZGMG8hQLb1enpE+U/go4Lm4Yj5XqurjtREX3dskl0jR
RAdTxK4zivPnLs6GfTmXcJ660YnfM0Gs9dBUIa/oNo5VcW8mt99wkmiKsjMH00UL4SreavrYHYI4
as4DQzMs+O4+q/EEC+POHnuL657JNTHepMU/nxfihzdyBs8OU09n5jvMGV8YUx+JV+yRzM907o4f
7Da5EwROyRVUvqTE7xkAcB/aEFO9fDq2yg62bRHzdY3yr4RQEBgVHSAEeLRTxFTzHtNRtieHrHyi
Sz00O+DufHDyAFakPNic76A3aSnF1BdOpNRUMfz0nIy8oWY2GTJFFCwQ5fFWVKX01lSCqpdZ2vUx
FbRv+0VCayfmam3epGA57oMm0yegjCxHKFsezxJr5y034UPtu6zPXuhSAmdNU9IHlcL21ZRV8orh
DOnfDed03Fr4Mf7xytXHrRoMV6JjpMljoFjd8XYNqLgAR4RgOYxEVlrgPLodUUEve9pP4xhJRbes
qd7TqlRnr5LpJfAtS6u3OWL9uKZWGCHRtYjDt1XNrFcJURoYByvK5Tg7+y3ARw22VuNAJGj7tSqZ
+mOZF28ydLR9CpnvR4+L6mjXGcwe9v7FqaRhb1OVZJKW7rrk1s2eGfoEKYffDGO+xLQg2wOeT9zh
fDl3NZyYjSS+dBC43j6iIqQaPpBZPaxtc24BafHUJjeuxaO7CYaZIcNeDJcVtWhPZVpG8AxzPabt
2eN5pgynxa3dCC4VSNPDOzp5es0afB5uaLkXWzO77xQr2GMwopKHTYbBx1o6B8m75J/QSJM1Tmt+
aBLWqka28g6EItyxkeccCSIkw6JJdh40rB3EaudF15XasGIrbrOrot2MS+chpvn3AD9j2AtV2R+h
TVcX+9IZJY/9Q42DoWsTzydhH8GUBtX2YSJY3kg3cGxWhLJ8chfd02j2/Rp2EIKC7RWVSUmtw0s3
bK2UaygYeOtQTY0YoRU3YiMj4XbrOaNiFGBWGX4bGHAP/NRqaxsDPnoeI9JBI2sT2y97W7FjB6bC
DdDKpnPQK8U3n4vCj2vZs7fudTd7oMeyfMSKG2w9Yvnch8bu0obC+UzrjsLMwjb3fQVurdUKqJKt
Jqlu6+1oiV/RB2eKyEU3gbOEfho+jJAC9xin50crm4F1tPEgr7Vu9nt6NtUZ5GL7lbbd9EXGsrvz
I4ke8f+hKxWRjWkscVpScJEIKdCkd8w5U8kKqw1lWFJ6CpEoXlNFED1SNZLugT0AbiBZoI9nqhET
takJaj3JLOk/IWUKPIeKzNoa5YZbOopMn7DWjccXMSVG8mTVLBDPlUUzJyFSpDGh/cQVEDutch4T
5ACkI57FUoqjyLnT2QH2hjYbduzN5YNZ2P8wVMGcZ1dZGMT/K2NpFhw4Tc3xEgJ5YNXExRpuwDOo
DTxF8mGqk9+kLXaZEQJvtYQfaeGlllyNwkBlvlbZLxHUGmzT1pfw5EchYOR7rnEwYIT4GjQdmGHJ
t0bIbdW0YKxRzVgiudVMjQUeCOqS7DV8UO3A4YX+58lzP3jTg6JghnmL4yR2Mn5/Ngq5T33Xk1UE
EzO1FQ+AsWsHGTgaS6xQxskMm4ZWOCCakab1Bzm5oMg6vgXQ0WhTvaZW+c0NgcsRJCzmKh3OfLCN
wyEk9NY7G0/XHgvDtV9VGt5DiAKqYt1WVeKlYJmzFkK7A9950gdH8w2TexpANFwFteuPgeU8KMej
+LOEQyesnAxcW+I+x5TJAgGan2uFL82gV2vem8Pekgra5FJ52gNIccdpWvGGo0kmDZ9Lr0SMm9ga
cPJZ4Ey5MTeRgMUG4ZhdV0NbqjscG90c950eKmhhurlJCDRhi+FCk/GeLTTed72pnhyHwssUCpNy
5d8SXydtQ5lvk9jISSwATLOxjo6s8GaZJCQh9kyej3Rc7bpcfxUSLgpxkVPXQB7C5PL8P6hEcq+J
IucDujqiC/WYmJEyGjO4/pc6glvc2fDvaXmqFpYJAZUbu8wfkiuCPSoE/EqnoKWOqbiCjYudRqS0
TQbdQSlx56b/l7LhOIQ8tj7gi682Z24Y2+S3I+bOpVs+uRQX8exyexPpYK+6BXnv9p3askmCHhXU
94nqdt8umr9eaFsPDu3KzNmyelzaNmLABBYmxmcH0JChICn2gHCHTVgv2VsNM00gvL+kDc9MrvQv
t9WTmTu9L1zJ9i+SVAfORBNxvr1Lh5OrpJx5U2b5r1Q6k0Y55vwGNdR8V877DpJWgzJoW/iUrdz+
68YEfAuo4Fm2z14Uvntu+AixrOO1SUNhaJLOMqj18t3JnNZW2R/LNPwzC0Otq6p6WO70DvFLcqZ8
kUtN3BOvvrexd3Tj7L3Xx2Mt6u0YTt8xFgV8fwwYc44zONdihq9s9qsGm6KkdIZcWAiWVegsDBly
YpvMXRq3kCY4AhwRPTk9HxSyKTQQRZmDS3sv7PjhR++ia6HXT3klKSmL8lMyRru418pt3A+fabO0
rwq1lLU3r02i/TRG/A+VlxYnjeiScEearCYZgH8PjxbY2MaLxcFmVc4MPV9RT3E/8DoZQ7AEtWNc
RIzG0k/9a9oM24aOixmHNBUrzdbQILLp4Br8ojUgbSfeHjguy8Iy/Uib4D2I8u/lbs7t6K4J9W5R
CrB2VHnXS/2bMOP7WJknM+NYVRr0RMPIvkZveslG+ikd75V9RrjuFOwG+r087A31tu6tQ42nkK75
o0GZkja327yEdASE82wyIW8p/axYHoYffF57RTn4qrTraCMNF1KY6I6pPRDMqYoHm+wXFLB4NXbG
PmZlWWbGtzvikKmXbDzd21zmoF+trKo/ZcvWxMnEccQst4a8I1Ym4yJW721djGcMhIgA4MbXgmWx
L3sgq2WjgMdOaJeUf3LjwEXail2X5uVG8Nxw8mBno6VHexBI+1rWaivINqSSUBSe2Fd/UXAYrxW7
M6IXQA9qvdokVvOo27Qi5HXKkqS+W1p3l4S0iFPYvB8qnEV2wnxFXRBXU2naG0rKDmVf98g8Q70B
Y8r5kJn2McDgSTqvvsZdZMN1Y34UFo6Ezq3qLQCyPyRxigg688gWR6x4wG6ZivozkaZdW/UXxL17
POIDNZP2JhMNupPGcx2SSINt9Tcli5iiNy67U66gMEvzHtSPdCn0iIhXWEyvOy+s/3HliVdJFb/K
xezQ8wF4RflQs+7cWkW1X9IVD0zq0cHsYor7sBZYaXNG6GcRa0W3CFwJScgMkWBiLx1ofiWGNxVy
uJFG/NBrU/tnxfJA5U5/i7KqP4YOCTavyH4TctT8otRF9C+fmBNeJVHAjW06yTqn3XMF1SNa4w7H
nKIdZSnZAUbgDhxv2+qUDBW8Q6G7LOZEFvZlkt30EmOujIxLHTXFyuvGH3bczNTziO+upQcBvEJR
slNrXGJec/hnO9Vl6ZbcVRqWG6nPeB94qI2quwGHZ/kLdMCy4FuhXxxFpd8KyR2l61kVBCNI90pr
t1Oe3bLI+BwD+WBlqChTl75SBze/GoFsfENMbyo3KeaLJ8yONG+FXf0XoJkEttlQXwP0a5g5enud
Bl/AAngPpvKiC88fUVJ4vxhcS2YLoR888NYs4nPiqB/k9/1U5qkv0+k9USE0FWaDiHdrZrFdMDCh
wwZwoG2KAykFTMs5n0JqZVvQc1BP5aBtO6Nq+U2yo2CP/pGkxTYsPLIVgzgCLoTRiQQZx05yAFO/
qS28y8YQ18R8a3fjKv2P/xm+S4c7kwufStTHmDNYoAZ1eqfa/lHD1DUsNCqL/1NIXJT1XD9p8XQz
ouZK1ogi5HgKibmpoxc5JypxP/pMx1rcTnxpop/QNW5lLKBSpOYjtvcd9Np80YfDNUL70XZjfIvu
70izIKxHzGeGbvAOr6hToIhmXwoc0sbcCPL8o0MzMW8/LKAE/EAPaZN5wppSbkhA300GcECNMbGA
EV4yx8e6L/S1HfGuAFvGqV24izxm/tHPynUkDnBXl8GqZuO45LyTt8ToNiLSF3tSceoJNESYJJfc
zD5r4SyEwFEgh/dYCKhFAXbAVyX1dae8S92DhRX3+ZriPppYB+974MsWZfjScGwKHGiZ2wuf6Nwl
s2lucLM83jZs4xlY6m06BNfScrmvxGRy6sg4EaS7wbnjb1JP+prb8etgDv+ApY6rRlEdjff8QGXH
Qctr9RCG/U1ozk7ZHs62srgwfy5FDClgFZdI8FDRIsB7n7ftDpmeoIHeXnrVsoWNxd/segecWBzs
wMsenAIkCVXSzxkxWMoaRwolY23YBCl6UmYyrwY6dK2QFWEHhbFJkq3GoojxuYEPpX/lPVdakakr
Ce+PRisuo+O9NaKhIYb4Z16ZO8MpzzgEso3Hi3aqBJJw2R5q/CD+UNjfQzt+uVGxgwVAOFPXToRb
/wjAPfeTesUoewXu9mGX9ReOdB6B1KnZpGU0FpjmniXVhhUvz75Ovl7O85equFYhfX7pzYJBiTAN
8JL4DJthBw6dSqQguWSEKjCFul/UMLyAnOKOAsjeTKl0cfigXD3V/XIyOvRAuOBTo+B5zemD0Qh8
aeJfltoXGjY0BOp4bQ3dbxmzXY+W81dGL4yFFyTyb9VOWN9jw1zHqbdslZzHmp0BnJX4Cu8c/TXt
g7UwsWr2XvHSqREWHrUzeOOmAyx4grhjLXxRmwf80qwtPdGTeV0uqo06F24WA+PgsyBMvrPKAtC4
C8KwN9eFQVQ46aJjHnrPTekCjER7GZV8n8xKLDLWwxTUSyDP9SM7Pgea92TO07wERW7Cq1+UFh0w
V+bbsowSlGUjNlc1QAlE32w+Zl1C3CNDkivi/BvzG9hARc+MaHJ8npjOY2VcA+wdq4jiAQIRzR13
bsbWh9tiHyVnG2R+WnJe5Mw77NbrJzosCeGXpFpNxaQionsI0Aryy8jXfaF0KpehKrSIqQPdrEXz
MvJhrOu4Qn9pi+mU5vlrnNWPEVDt9SANWOM6DvtY7isPwmcWELeck+ofYahf3sL4b3L9UxU1wx0r
MaDC9ttEFcC6toOAEDk/TTvm2y8m7B+uqq09+yOCQbqBu8VmNpRa7u0b/osVPjXysG42rNlEjyvp
iJvOzuS1D0y2keQuEUwLfqPip+P2hvFaR040C3fX1mm+tscMZ0D4ZDHw+XoxHqyhpQNa8gnzmWGs
KVNMUgaOxKG4kyK0N7nlvkZ9/zsO0FEpUfvuSqCuzeBt7JlSm9Q0sSLC9e0EbSa5drWE9ySIm24S
3UZwT7N/U+yYyFl1O7+F+FePZsFQxBakbUvWdosvAy2qOTaz634KV8+3cW5YQG+w7rNSDFlxAEEi
GuJlgcuYG0myyVadDYYfxZV7jqlLOWYj1AvENZ2UCHhJk85Lh6nXn4qewEOh8RusurBMzHfp0aDC
VqpNUM4mE53PSR1j3XdxIOFd5DSGw/UsfnkFt+ek17hcI1dR5jOGwrLQOvT0H5IPUz6m4SVGJoel
dlGa+4xCNWS3stFcllcDRBE9BnW6Va1ledtwLj2yI/j24WFWMapVKLzwMLfcrTcmpeAnyk2HADpZ
S9UtZrZAbXOiFoDbsDN+ggjIv5zCxPBXlgP1RgDF6LODbncvdSwEFtwRUIYL18Mvy9D7ct3AO7Z8
vUM/AwJ2FugbjU8jF8O0Cgr84RIyy+ecUAG80lAQ7i1B6Wf+dFALNItepeEl/0LukzjyvOYoCZFT
IpCKJTwORB1LUz5oCVK95ApLqYsTnyjprv9KdyCUXDP1Z4fKFvYdbEB4ySxKjwnNKqzkBsIbNlw3
ZCmOTvbelSYPBt9PDwqyrtiVc0jNx7h16YIklI5uNHNrfUdpJswVmZzycnSz6G60lgYjLLHo7k37
GNLNaAEup7wBxXKMS+ZgaADWZx+CCaAlHaV18ZM/15lYgmWcRVuyuPThYmhnJReTHzLa1Hztui70
VjNP2pEycGM7aVX1XUvOItbXjNPm0Djvs+F5Px7B6EecOB3hFqMX44ewMxoz61iiJTf5ZO1dzYjc
fes4bE0yzyoJIWh6TFdFHjPnl2nVfnoZineD7umXXA02mS7da1ArTe0i+kRuTjbKx1QqMaxmOg4Y
q+FQzjJn2GjYQoMVZRXwXMkeEha+VrGITJgqVnDSqKuwMeM+8TMRzDR8aw9Ygv7j7DyWI0eybfsr
bT1u2IPD3SGuvfsGoSOomWSSmRNYMgW01vj6t1B3UgzSSKtb3aPK7vSAcnHO3mvT38+dkuMnPsSw
fbADnXlIJJLWXvddUMVbwl05orcBGarFSMkpRBe5BRkVHwzXytNtNk5JuO9EyoJK5df56kZd+tt1
RiRVTebE/JkpU0QgOXy/lRFRq7+g0iCeSW2wxh/kN7Cjp+Inqz0wGcK3qRA68R4Af2gyrRMWthJl
a8q1DwWmYQZ0Wrm2cp23xEQKJ1p1BHj/cGPHeGkNJKVbajJYoYuxYQ41wgoJfpXo7jIr0FpqEJ17
PyupizlqCvzTWIfMDL3vN3u/nJMng43LZTLAa+NQjNcSsUSJVicgokE1HPBRoqdwhdKJOFXSZjNC
EKzcWC+NlF3WD9NphjoSbNy+BVT1V9hpK9GB4iR3tlXdGNvQks0hkr1rbTk7zcSCKbIhfaiK4BCr
J5rDDQ4SqnKcMIP5wfLwRMEIyrw18dIjmhhho6al2oI2ewQ7wrdTuBWtQodKFOITN98EjdOJ4ziD
dUMFQaAm+kLcyuB3UauA8e2skvAEGZQbUXfieppb8YeNBPyFJnMNdZrJ9MItDE8ELb6L5jkj1PQW
jjLUczzDab/t+xYqL5HgBADaWffkYDbYlbCaTn9ldrnU1h9jglz8K2lO/UAAvJVcOhHy1U1ju0yU
s+SXF8ZU1jRrZ0J/kS40d4PUAREgsUAZodHjbqMMQtO1C3kuW2GPy0ALdu0V+e3IhVALfDdLMNQj
XeRFOt74uzSjKYpJmYew7jq9zA1xQivTLikkiHiYu30Wkh89oIXIOKpObIYHoB3qyqi7bkb96qXe
7X94eIR+WkF4stmQLtmSXvMrm+rBWKNGHZ9Ui3LsP8TNhzFNvOBUd/g0hhwVvOUTR5HlE1D40P5h
9N0llRAT64sBvSbmtTSaSO3DtD3GBnXKOnasR2IMl2hHFV2gLdSXlhVbNDLL2lDoQ9LmGauYswvB
L+yiqkeTDnTta10VSKN8qAYHgk2jl0iFnPh6z4gPqizQkWZGwSHXo0xyW48Wjz0i8O76P6Kn9Gj1
ojjilWkDtA2wN8m9mNMvbR+33apuKqA6Ft9kReUYq4yTmVKs7d7u+q///tf/+X//9+f4X8Hv4rZI
gd3n/8q77LaI8rb57387//5X+T//9vjrv/8Nf86WrPX81xNCutRy+POfP+6jPOB/LP5Td32DV8Jw
j8Bt6S2Agdp0eR+CN5HiSw6NajP2vPAfD6rfG9TihE8+H+RDy3o9KIUZP9Th6B3DKQpCZL0jxz3p
F7g9kbJ3ev/xcOrtcJ6tBAJCE7GkI5Y//9s1ppWiM5JG9nHGqg2ztPSbbx4hlp9clf3OMJ7H1djS
ZCn25OthKjH2xozwlxRtDZJEifuOKebJhf+zjWsjvvj4qoT5Zjxl8thsZbpKmhx9X4832KPTGYTC
Eu3XEi+hyQca22E89nmTAqwS/kW3JAECrSr2ll5kwfWyXf34V7jv/Aj290pYKMxtLc/eH+2npNW0
ZnDyMZuHaETT5LlNZvniZF2dUcFJq3TTioLlJR2FlW/++fDS0raS3Ebb02f3vPAS0MvkTpzsfIju
Waxbi2POyIFT0+KoWSoXxGd/sgFkHD8e+u1bpUyNxuWvkR0ewuvbz8FoDjMj4/ZbTjHj+JIzWbgA
HL3txwOJ5UG+/kYZCa2joKJAu1ydPejYymps7JZxHDnXIDl3EiwWGdaQJw/M3jULkkM3qHErfPRd
QLOyU5OYtshTbeojk51/8oPee+baYerwPAFs4XzOIO6ImKIkCk59YdxVcCw3Jc70Az7Gl9mX1sap
S+s+78k8+fhGvJ02uA+UnJTHoEQUnL1rkrOkbyJ3O1aeWd5g8J4v7SgJ7mk5xV/++VC2CZVGOOBY
5Pm3TG2Bp2nwXoUyYdESfntbexZC2coTn3zH791N21LakVpxabb3+j2qJq+No1YHp8aQpaJ6JeDi
Iz0uiYNb+hjQWlKHDiRGe8RxeIw+vtJ3XmMpbFPiY0G/p8+/oMGUiDqqLjihrFoK/eDS4j1Bm4Zc
fzzQu9dpL6+vZQIsPR+oT/y+0mjIaB04DY6IPEISTYFFmgWGNlX+rMwpWzeldA8fD/x2XmZIxcRs
Oq5yPLn8sL9N/10xdVMxGP7RR8N7AgjaPvFQnYtWUFsp+GKfPx5P/PUBnH2wQlF6dTxLaNMUZyMO
We3xp61/zKN4snaO4tS4mXy8B3S/2gRtJakcXyOO6wTxWliv1xjN2IYCtl9CWqg0wKIjJKtfNbgS
MYtI/EMbiLJkomgi834Vnb5JaO1cJdpqyzWzK8q/EeH9KpYaXk5PWSVcjfXg3kImwVRXxdFXY6hE
yI66Rg4NJohM1CoSnPuyqE6AK3NfkEOYldgUdmbfaJ9zyob6m/e8LHePJgdNd9k5sZULKrsHFkEW
7HgZ2KlJEhHO3wmuEcYFENP51iyzCANAmntPKeLIW0eRiVDFI5qsGXKKvRLFQFrJREe8WYe67Q7U
Hjj2tnghv6WQN7/gt8Mq59aGoMYYKfMbwCFtHLsqgSiCbaG5A92MZD+0FGpxi0St5NmlTuFvBsXN
hIwSzfdunXPop+RQoqDIZnqsnKA0qV5GA1tdWfQX1lnftt2mRTJwN6CSPZh1Mv4k0VldOaifAopS
NkAi6I497lj+Ju+gMzzGWyMvYP1Vec+RLmchnkl+CKDrW8P43bTm6C42vBgtWEEYw7qddP+QhEZN
4FRAkSgDDf4lpQtdHyNg2SB3rUw/+IRFHbKkcW84MCFwgV1KgzlhD//Lx6GIfYC6P8GZHMjRSpDE
88WpacOgLS+9e6T7QLiLDED9A2QgKChuREbieqBd+EI9npv+8Xu+TLfnb7mjgBIs64BAD3L2XVHY
oNOZRKe59OMNOJKQzO2GXmit5q1DDtF2diLn9PGg76wBTB+8cJTQTIuv+fWgoWsWfaTcCGSLof21
3WYjZVvlOD902BLN+fFo71wioznopbWmuGqdzc2TaboWuLMIx7eNKdsIm4HyysQJpuiTBleB2wBS
k0n/yRTy3rjCZj/uMTK93bOrnMjqRUSdxKew5JiJTQQfMOfY8uDVSYm93iDRcWuT/PnJduqdqZJq
raM5obpSc5df390hmusE4mh4cmKEWOOQ6RRqPRamtRcDT6R8MMd/Pr7F721jLWlx9LA1GzhtLgvU
36ZnDfDV7AhGPJU6ztehm6OCydmm12qCnd0mVLORjmyCmjCwGKQi3Z62//Lxj3jvrZKKfaTJEuy+
XYONAJ8+GsYT8Jb6oEtQlfi0o6UpZnzySi2vzNlXY0lbCrx7rA/COdvEWEnIG1VV0Yl8lFwdUoM9
5iVvu3OpzSx7BJvTPLtioHuezy5w/6Ly0k92ru+9XezcPLBiFnvK831UpOy+iJGnnVpV9zA63IfY
wgCPYeDFQux2KEnF+WSXsax451ftCfqwCkHdsgi/fsiOWPgMkqgJ0djhUaJFWcVG/xOGEynS6QKj
KYi5kso3Pxn4nSfL8sTLZTsuk5V1NklFfo3WKeJ8ohtU+TBup+fAyvu1O7j93ccv0Tsfj8TVq1jO
TZftxtlkkfp9XwaAL04cQhb/Be3CImdPHhX2kyypR3483HsbN7YX1l+bYcUJ7PUtRTg32XHKLlzi
KJjQy8fMhFXo4q75eKB33lh2h3wbmlOOp9XZLbSVdudacPxwAqooVIqXHNMgvswm92XqbUlkrBNt
8xGyTJ0X0Sffy3t31UIwa3qSbCWUaK8vkxAa7qGE+YQYyTmWlou1oZDu0wgXcK8yI8r++eUqLdif
Co/qhGcuP+hv8xH9n2buClsfg7hG0Y59F5EajE5Ij87Ud38grLbhwSTzozgFcebCS07rur/6+Ka/
c9lak3vm4qlhnji/6brwnMoWFWc+p/9JuRYOWYcL2iCi/sLiULf/eLh3PhPNP5yqTNMCtXv27ure
FGY3l8bRSA15NQxmcUrCMvwiiUrbfTzUO1MBI7k8M8+xhTo/PS5hzTJhh3eM0J8+DQ0qBkkI0EXD
CXiziLa+tQWONZOe6ydP9t2LdCzOHi5FIBbX10+2mSKnk/NsHEuSgg/9EIstGYLmJuekvP1fXCR6
ZFdyBqAodPbNxDrTBBROxtHWWJ2z3puv6qptNnUbW8fKbyAYlYqyfYzR/+OR37tIRwsWMi0ED/Ns
ZCmjqLfaJWptcIcTHIh2DRybgG6n6+4/HuqvwtnrWR1UneKYzMTuUoQ5m4JGpHwiN3M2Y5inZztv
tyXULsOcWUgTtfVd44qg9i+1nVx0kX1aUr42ZtBjBcSOEMqbT37Osoic/5zllMdx3bW9N7umspwC
KyVO+2QY8n506UN51rbDX5Y0BNU6qH4A0JEYkTf7CT8r7hANpSKon+Yifvzf/BYevvCYOYXtnC14
yBCIdAszuugg3PZNlN2DjkjXkSmw48LmtTk3EY2YJ6tmNFALIoKda/3comXL4/GTOVRYb+8MJ2DB
PyaVMs9avsm/zWlkEXLl6Riekkos+m/0aAj/PJCvgSG9aE9xqb/rJxJ4HRR8K+jy8aN0OMige1Tf
CoLN0s9+0vJunD0stracy6CQUCs9Lxxa3hxYWrDl0nE6/1JjHT2rYAyA40yYhXyx6CmmQUIWC4Qh
r5O+19/JFknwoflN8k+Xbq2owGgJoI9CG6XZ1/cHTUPa+snsHc2gwc/UB3V0E7T2JfQK/xAvtquP
X483SyrjURig6uIIekXnHykHzims4DYfSYj80akSKXQ5IOaY7fGWFF/vGNXBNVaJ+bFniflk8DcT
8DK4gBNBGYZt0fk+JbB9NL0cS48JqHlvP1le+7uVempxenRDQ5Bcqb8N2i6/ZX6KeeXjS3+zsP01
unQIaxSmNs/Xc7jVCbb4lltNeF5vmR34kkTt+xC8OBuzh49He7NJWkZzNPU1IT3tWGcPtk6ZZWel
vGOpdYhEzVjieZHSfjzKO9ekpGZBWYo+S4/v9etTY22tweyzWJOtsu4qpdYYJtetW8FSSAMgSx+P
92aOZ2fgUHr1PNe2l4Pw6/Fsau0CwrdxRPrcXtUCt9mqH0fruur7uPlksLeTB3VJ6q2mhkIGefC8
z6D9Oi+xVMLaxL59qJvWuWmNGLCuH1aHsgoQXWHBuanTmh6jHsRlLUIqpRN6WZsS+ScFgHeeKD5/
4HaaUjg7lrOJtahDSeIIT1SPY3FTjaZapwVe64/v8DvfiOMs1VAOaUzi59uvGfV7RrCscxQoL3Yq
hDlj+4a/1fQi7+JAQARDnL4rqyo+fDzyO8+WaEfJfXZtl7fpbJPiAGn3BfzfY16X+UXbI+iYl9Sl
JVPj+Z8ORTX9r529zVOV6uy19SIvrkfIgEdZccz+3vh6cn8Q/tFeJlOsbz8e7O03wgFCWVIKueCs
3bPB4h4MQSU680hHO71xe0wADQsLrJcqhX9jR588wbeHXOF6PDuqJ5wbKC28/kacrNckGFK6CXQc
f6MwOKw7E9wnwAQScz0fkEMZfnZYefPwbNZ72mA04xzOue7yWv1tne15H7oEE9LJHiODmIOGQqcZ
4IRL7PiTHfub+/nXUGwtkZIthe2z66sTQihIN05Y0ieiLRP4n3Sep51F/O9amn33ybz95otgPA4G
kq276y3HzrNLi5Gw54MioB6IzGqmI7nDbwE3ZZZfZt0Yl4nJ0QzAiPP14xfnzQe/DCzZsTOLOzRk
zl6cdB69kpjj+CSDxehL5fpOpVNx/89HofLDfxSVGRqrry9vgsJVuQTdnFzDQ9+ShvJysOb8k2t5
7/3gKtjtKMtzxXkn2ugFc6Plsj32puDoTj61S3hoXwyDWv/HF/Q/ParXOyya0EqyVJgWa4Vztkp4
UEBIYCc4w+oCokConU3rLidbx/AbgHKRNNFFuui2okMIfnBaDW5MVdEeyhxKaRfBqDZEYmxplnhU
IR02BJOfFHcTTojDzNlUb6epXD4wGVwAvsFU6YjSf0BWEt0gK6aEBZGUDVsd9eGmRt8Arr7Lmicj
mMQXN+0BbgAMBk6F8S0dQAPxlyKhGgTEWCzVLeQQpcZjVRkWuuE6pvSHsfBaglu5HAengHDWZaTz
1pH9dRRi+IoAr5uRxLYhYS9KNX/MvGzRwIh0G4VqiPaNMdjfMlXBN4DNHe9nz05+t7aFINxDKnWk
uj4+O04GIScd+pQwZxSK+Toi6vunhvW0o1uHiy2APcREMkUPFn8hCCTwS6FDzMfKxEhy9HzXehpG
K+nWoxXPm3ZO2VSCMepQJBb+vrA88xdJn9LEbZI73xNMjM9mS2NjhUc021jUwvYokuJjFdrjVW45
8wl5INwlss12euwLIhw6HJzkdY4HYlnVg0yluYUom323ocF3OzEtqDSAcuVpsAXY8GwuK3gMoCt/
ERHfXxqg84eV7OMBU7Glgx9IPWx6gAlQxklWMb+nKME/1P1W8MWszbTuuf++RJtKT2BPLiXTmhgl
LlWsl2w/ZvlA1Lk6EFSQ76F95cc6qfu7cDLTmV9izummJ0LO3MPoRsJVGmmXrq2qGb4OXef/IaMm
0RdYbosHkwyTx4Ke8gVyseEqqmdjbxrJdOuLYPpq9r77QA4CirxSo+wbUzz9LakMpymdo8vAspFA
OGFxoOYcA0eUGLpXeYDWduWS/4B0cYLLma4Tqqu3IN857xRBWWVYJApALNiV7XQTJD2ZSkNvFRur
SYxTAcK23ST4kPApJeq2pUn3pQsV0iWZ2CAEssIoHtp+6p7ZtznJFtGH523aQXqXLZzzR5pAFObI
GG8vW8Gu+EgrGKJfLnQLujhvieYYsQ0Gll/fmbizj3Y/wM+xRBHeOmlPL6Upwx9G3PSkPTvljdUR
rYJcfjiyFsHbasYxfc6aKrpS9LTh5ZPi+eSJzrhJvFA0W4GGKtsXbSXvqsb1xzXh1E6/Ig9N8CwI
Qbi2BV21jR+l3Z4s0krcVt4knY0MB5N8L4O0Sdir4UWN/+jCjsJO7Ekt69oFfzOfxsEQ+7pS+hlN
InBAX2Whg3hX1ZeeIbOnFPUpjtAAdobLAW+rEBnjtp3sor4jIBXmBCnhBfotOMzI7agJFV6FH7ef
9Hjqu67GlNfqxkJfWVc/i8ZIjplN3ummyfuKgpFZeJfaX+K84Ailziarysa+VxylT1WdGsXaVv78
u8yFua2NIGPqcEszXgni7Ke1Qj148G1ALZMm7H3R/dtXYQiaGAtiOKMJlL5a93TmD14U2t97M+v3
BnKzvemN9RrsZbpNZpx9yZTXvFex9xhkFY5BRJnxvmsi+2dGC+NH1+rqGrAQmbHkkdI0hXDAcbfy
kLHX4aMti/iaFmlF/SKe72ql0i+9LLKXsWydO7dH1OZ0c/wyqH68bqQHI68dre4Ywap4UXMC2nPq
QVZKX04Ae2PC1en/udkWM3D5UyEv3eFfm/Yg1NTvqCXz7dZ2Mw21z5r1ae6RmCylie5E2F3xE1qK
vGzDpj8SOqGOg5PPj0EiYc5gfr4h4CI7hS5R8z1nZ3RtsbgIM5WVuzALxR7an7frkIfsGumCiuEw
33wfYhNsoKH6bR6XBd/syDtMhGZpn3oddl/Z6/hbmBAQFZI21ffQroNyRWgdnFctFroFxSz3OEp4
3fTGrJscHemhJP7rmDtqO3SwSL82+jo2MgvDkeMVdDJMp1+TyRSWO9uGUASwL1lCK8YgDI6VG0OP
SWhyQZmv2/7RsJS6BhRib30T8JSvVXDIYrglzWR7e8gGGApmR99GQWLe03qFl1IXYXKdDEN4Yam0
oqNSwVjOi85YE/kFCRvji1iPasn5xbOdrbPULiAAYof6mjt9QahVPm5dY+xutG6rfdE0ycGrUgj0
qcbFg3Ac0lUXXyYCxAUfkDl/HdktXIex5qsvAh/XQWI3G5zuyeMMu6BeewTfXhIrTYod+sQCe3M2
D5sK8T9fmZ6sF2YRkM2RQxgZcLWjdEbAoOOkaJ8adhZ+cjh+u3G0qCfbSzeTAz/Hjdc7q7BWUMQy
B1qE56d7K7Ad4pcaQnRHY3A3Y9WZF3adfAuFYr39eA9kLYfB11sgi0MHHRkeHGcP52zTGpp+Opdl
zX7cTpBF2BapQilhQtVKxzMJ63h3t7Jwgxs/pYy3zMOG/IXrwb7vq1psJhFZe9R8802NrSJY42qE
RIRhN7koa9li3mhktJ3sstm0Y1MtC8RMcIILuOREzJAb7D6+nmWre345ru1Qwmab+rZNaecBnR4+
iJMpxvprK1P/rhzkw9S48JLaRH+yhXy7W+XuLccMi0Pbsmy8fnJwIVXamiI5aXsMLif07vsesu/e
KIHCfHxlfx3bzy+NAz3ZZsuB+83xghRistD0lJ4k3P6VD6X/WzwQn5IrFgC+frJkZ/qFzFFfW8Lf
VzAxvJPWsEDh31TkyXaXn/yiZcd//ouW8vZyA1iQzwuUjhN2Lhq/FMxwTuAdjCtnq6fgFyG+uMtw
A9ySEQD/vB0QlrYJ8WadxKroYdH6+JcsL+mbH8LLS0mb9/hNcdI32yi0mjE9lRHYKDCh2S6BGLiJ
S2xFWF5wFIRBh45lUC8VpKVPhn/v+7Vdyj9Sqne0CJWwx7jizH7Ky17eaPrKV32Jlx12w7RVdv49
GpCm2bTiPhn4vdePIj56P4sDvHVeCbGgqMA44MQZVTjokp79aIl8/CpDs/aJBu8dEQL1FkXri6et
rDddEyyP+MkbDLONiepiLrKxB/ZZTuBbuwHamzdv+7wNDkxh8JKS2QRL0YeflLbeu9McdU2TVZmP
wD47g1azkVZF3KUnkufqG8wxzdYPbdiZdVQ8ytbR6zgp6ZJr7Ogfv2Lv3WogbsT7oaJFUXw2cuB2
HK5rmZ5qHEfHZHBrWIhtcDO3vXP4eKh33mbBgUJZ3GUk4Od1GVBHPRpRkZ7MnuYHURQdm9ysXhO/
2+4i5GabCIaGE+EAEx59wI9Hf+cWI1WiEMzJWL1ty6CHT4bMD9JTIvtow2r9KJuEDQmpPatu9PAE
N7nxRMe+/fnxwO/cYUHDUzuoA6i5nZe9g4GTK7YSXjACpHeZy8QlciO/61glPnmZ37vDKKHp9ziC
sc7lHd04wctzLBY9k/MQ6YTmxpyA+FfN+FVFeX5S+Qw/Iy2nTen79f/i+VKXFpQWWajM81fJGBeR
q9MkpxJeAyXwIr4L2BkSYCZK0gqc7hJEX8kWEOlbM7vB8eP7/N6XzAGLirXHQJKX7PWiJTC5MYei
Z7VyYah1BjOJY5YZBH88Lx7V3tV++zzXZX8pFaw9gN4R9smc/Njwkwrd28IVnXQUL/TdeOMQTrz+
JeDWJxnkYXDKiMa69By0LnBjveqzyhz9ovceuWTS+EvHayJzeT2UqYEqZUGcnqqevR9wZXl08izd
0WeJdzj1CFTvwER3WWZv4qg20JGNMA8q+8dkJk+gLaHvVvMPL+Oc0VnNGuUBh4W6s9ZzRJYH/b+M
UGeT0gRBIziLC2sNxciEww68U1R/zLqBmSqje+1hNbNr3H9qjvl/EzfLURiY/JiKr0br/UbT9zBY
gCtY7L9VwhhWhWdaq6hBm2mNnb3gbY9ww8q15XXJYS6L6TvlkuSFjdWpS+De9XDO8ZSzWfXdYSSa
yb43xxDocByO28DKQOQ3kHOtRnEd3VRvKB1cT8kEC4dMCAgQT3YlZ4owkhb5+DWJI7Xq20od0ywg
zsHV0ZU3CWedJRjrvZJeLWrLP8EwHkqjo/Cga2hxgI7IgJ632m2fYCNzLgCisKVdcejj9HEaCLNA
T4bktiGOki7/CiUpp5gm5dQxAoWiOHCNJOjRSnAtNIMPYIWw0cz3d0PawtmqiIQjrxPjj0XsIeiu
NWXyGpuqvLYbfXJz/YQvGDMgPn0UXCl4pbJavMfJ01SP3yYZqh+pQa0DCw8Zq1bVHX3q7ydZFDsa
k4RFIvni/D3GOycr9X707HE3e5lc2yXEVbelsjJAaSfFGbiTO03JNbnh0zozOr2qbKcl6LYAFO8B
XYOK+zAFKr7u3fFKYmm7VtTuNlZX3rmKwDIzlt+p3uEjtINpZ3pdsBnCztvIVr6UbL72VScmLHwS
H0E2zesaq/S2tbphnQkH3QskqI2TuD9DYUW4Px2sTrW/YFXMTcz59AScHA85PZpVY9bknPqsmLgh
5k0UFNnGSCdrqwZH/R4MiacfOyUeVGU75Es53ksN9AweaH0zj0xS0NL27GZuwkbeTbxjdLFsa0PY
BYF+oxNv8yp+6bL5uzWN0Qrb1m1aze4BhsaXfISOQJHlNmFnuMpttUeoTNLUjDk3dUjMCEglW9cq
S3aOmKPtIra/mEJzz5+RdOvRfXUJ5l4BmCRRxVGPCqbCGpGr4LaNP/BSj5gPwjscsOFlzr58XBAn
UCQQ90Pinbj4hkMn8nu09YUN+SjxrgsBOymMWryXWNRM2Go1x+xWetdBQjixGhR1xlaOAEqEsy2m
2HyhQsVpJxY/vNQ6gnS7KxH45ln5x7GwY3rOEnhHktumLeDIajJPD53r/sFCUBJmFlprvze/U1rB
+2bjuBmNVuxwXaZbL82ajTSCnxM6wA1VRt4go7zC70bGnCV/eUCkNiX7EKKuiMGoS0JwjMC4VWXz
UvnOn252X9B7e8iz81/Crq7Glh1CtCSyq4iwC5rAX6iyXvjkzz5FciS+ky7+n77PrkszgoEVlQ95
w6hw/FDJ5/oZQQD12nh4xtFJbJ8MgA8b1vjShIHa+cR78TZ64EVR781D0aJ5y6ftAJ0rz9Vz7rbb
wMbyzzbuBtHkpQlK6AZ+SXEbVN1NUo/fO4ipa7NNh2vh11+Jcb+z+yxg6uIMTh7ZQAIaXnBvXXkQ
kNrWzw9engq8xmBqEztDnyGjP8AjunQ3Kie7jCti8wg32AZRq25DPLPbsU4aMl3Uc1XAaWmmNnnK
A0INQ9Z7SsnQx7JwwfbpSJCDLqs/E/CUNaXzeEMprLpyK6E2Zh5fj3laH5SFOyxy4TCQ71CuUMaZ
aytDjovbgBKM7+CXVvbU7eYWypdJhC+p5+SHN2YBAyNnpudjutVOzjk4lk8Qi56T3PDGFYGuVCkC
88U0MERnYOVOLYTjNYBrb2X2Qm8qNTAb1cGuJ5N+Qzc6vUgm5S4+X7WtkOgQb9ljIbaI9mpIBSnG
/CEOMF23GOc3ETM1VLXwzpj0As4zJ2bD3LmO0hHbaUyXw+nN/DrqhxdyTPsVhy9KZZxhjWSOAa+b
d2S0wBusfXtfBgELGBK1fa/M6ZZNP6ztnCr8XCa0GuJoQ6ZeSxF4TFBOiCu4pL+IlaMoY0UUFZPm
xqna/g7C0W+nxFo+IBEHT7KsMVUqdu4MgqEHGc0TKe67XLd87HA5IVLa6yxQBcCc8SAqYgjmjMQc
7Aog79uFZ9X3zkRFk92qGInRthpKsh3xKRuvIVXDJ+6ycbg9btY+EylCkgxdLr7Q0LgXmAv2ovcA
cFTmHTaS+7zK7csiBVCZSErPs5EQvGfJurshnYxEvLmsH8okALLK33SvQ8ITnZpoKEQQ/bYcqnyH
/L3dmdRP0GBG17z4P8ssntfCFyxQhDLEvUi29APaFVVZckDatLtNCaVbGTga2WSTbQ3B/Bv5Gr/J
bQy3oP4AerrwsmjV4nEL+mfcwflBR2RG6wxUIVmFd8Zf4OtW4dcAeb7C+1uBUE/Dmw646zrh3oz1
BEajZv/jmxggwUoDzygVnSkFY2jGOxy7xhoJds2DnH/7KQVc0wiuZl1Uvwq3MMj7U8NRUm248mdY
PLQJSFsj6MSRabf1lWJqKwjlxATwW1UEKJRd1V2AT70RZvVUhvJ7ZNjJvqktis5l3m27Pg/WvPS0
0DLHOBT0UIAnVL8RJDM5e/rB89L2LmggrQ5OWax1y6InrBFF3RjNq9YjeQHL6p9KO5DRkW1vssZT
kFcotqIYrwhUBGSXYQ3KbXEpJD3nKVTJThN7u2HDiNLad5JLC1H3Pq/CZJ+6QXrnW7O7TqMivY2z
CWDKDGy2r50/eeF/T5NZnGZN7mUXdj9wu/yYwYLtJ7f3tqLLMewoQoxGBNVQ9Wh6xRVYl5qq86oF
ObSLEOmuMV1ezG5t3dXo3naEC9OD8ZKXRFGPTSltbktrVsDHwfn4DhD9LiTOkibVAdfhXZPZzVom
KSmGBk2Tdj6lCgoNckfSqzLxO4RZt3ZKaGTzkGz8qaTdN2d3VFVu2CM/GgOFXh5AeY+sH6Kz5/s3
DW4JSFjELClTZZeYj6dD2DfzbgizezQsIJ1S19drx6/7R1Jv7ufBEg+qD29E5/0Mh/iyIwuMznOS
344u2xsCwZ1dooNi19O9BnA+3MK3IOmpcn4TfQYlyQaXEzTJMbWEsYfRBafX6zEImYDetF0Ax4H0
9s32edydk37zejZjnM7LXRTY1GNLCFehpeMrWIhwwkJzQ1kxWKsWomOuQfVBC/OAb6bxdimCwpiu
LZhZsMQUJhlwTj6tnnyYD3hJNhFxLdtZqJ4IlvEXnfxrq+++Ga3p71w8eauKRu66Dxomx8jEAj61
d40Fm9zPH8MY3yMUnOxrbLIMJm0Ur6nAyI0KMuTRky4v6G6AkO2gwNQKLX9iuR2agGxYOQtPvnEg
YHstcYr2RNzQVPLemL0e1o1VXwB3uygS70vgyXjTwW7mdUjUsVjaRbWXPC3QpnROI1K9y1vsDDnA
FiJb+tTdgpa5GmC2D+t56NTlEAfBC/9+Yq0PpqeoxnKctJDx/ITWzJA17l4UUU83thnufJqaW9Mp
gYqbkFjJGM4vGzl2e980trgzFtpkLu+r3q8vx2S2tzIbWghh8XefJYH6dc8nl+k9S+YpN6I7TsSn
ABGsEXPB9SybNWns2ZpMtfZUTtWTmWZEvk69vHZ6+yLTMrvXpqFeNJ8SQVjT/D0eRT6uVA/UKIeE
CjQomq8rg1xBazJZfutpEpeV1Nc95AX6qUXH+YedrmcTA51YBPsSU9dxzsAkZzQEYY/gWyAnht90
2T2aM1khPtoDEnIL6kg5pJeSMh4SWb+/pQFEZlrW0hzTkU+nWjTHirM95HnxI0Xqb6XufG+APzh6
mMm8mdY8gFhv21d9BMYij8QFM1P2+P8ZO7PdtrVsXb/KxrpnHfYNcGpfqJct2bIt2YluCNmxJvu+
f/rzTaX2rpVUkBxgIVi2ZFEkJ8cczd+kfaBtq2ZwVgX9NmQxWgjowFSGw2AMH4gIRReGNuPcDaN8
iVoHJkAo1K8bpDWW6DsiVKFQbcVrlDyMTV55rDSEPGYO45Z6YmBI1tKv4PhF92Pso7ScRb14jBUn
AJNlMmIZCqp4l6LU8EjiPDc5VnX3xfG1e73QXoLQzteYgbQPSBNCrFWdpzKt1Tm6httmatCUNO1L
qE3OhtYBk6kSX1HTwuWzKygS7M4vV1Ff7kYVI3il92sU+ND66y3MpCI1ONcuDkGwfnpedNGQctES
wzzafWkZI9+53ShF1IGS4liCIpA3FHMxkSj3OoVPbONgrNdIaHhFx/RyPDPyDDFZROHOrnfo11HW
ZlNzB8K5naEnK+Xstl4Uequ+aPd+6eSvWdoeRVlffRHuenjgzNrKCyjWry7WvGPh30+Gd/B7Fw1i
vweFjdcOaROqT6irCRlnMZ1smWEa1NcGIO6zmwjjyhvSCzpqPHlAxepdgXV0d2fiLRQvPJ6qYqnU
eveOqLalofzP9O8SW6WdbE0rxCTEaBCYJqGohg9Vq/UP3enjFAQKjpHstcZCrcwPXR0vsAcPioic
mYfr3qI3rHdubbFMMqXaufiFIplevJWxwYhNnyDytAzkWrw1do2lU+Cq7jfH8Dc0kjdYhuBBFWrW
pvIj9qXMvw5O/uIYBRtS896G1ErM/D5oji1w/6PYdutoOVnoOGnCwBkk8glCkY+zUkHaPLGR4+mD
oW8V+8ze43iTRT5LT9MeBegNbLSGFyjaLJU6/Tqm+iXKwvSTIu8zqaP6Caaqs0QnrF6i9l/Ce3Wf
xgYJR6dJnvQ0Riu5ZE0zfmCLMF4AGUKRQlBWL8dy6TDpNJA/n3cEI4io8fDkT3QPEqWqkApCqbYX
2nsWI/1VaH26nJC0wpupfGRcUM6UosSgeeJX1lQZDwig1VhlZv2syNONqWLDngRkTVpf+ghx4MAr
OU3LQDUavLSjp77THsgZUynyIiVYu+cwKL5gZqytnM4/4yzD06sG2aOhN++Dnr4qU/w0CfsB66ph
YSGxs6hQFFs62XByB3T0tS7dmgbaQLgTPhat5e9Hazxklns3DAE66ziiz0wkz+ZRo9pbmGs7xaI6
RP+CrpDZe3dqwKrFiLNdOnTxZq0/xk/FlDZzGN5fM9xusVkUz3YEliNXoy265u6ic8xD1g6vzSi8
lVtFu2aI/Xldd8b91OBEOEz9RyJqSSxWu3nVBl9aanu0bh0o6hgdT5m34DYhKmNnW5GZuylC3y5D
xm+dRrY/B1sVrnMfMnUXIjCaNXG1RDFwS08gXjaaBZ9YT86xqT8EXYlGrFGebI32STj04Uduw+Nt
XBVzGq1D307RFdR2gNEGNk4Y7agflRTbPE02yavJTueoQx4cRedXKCUsrSz8SvhMKBzCHlmI3l61
EzrEYXdRSwfHytC5bxPrC17z3+iRRIg6lc+uX+ebDL2wpWEjUeM7OV4WIdwtF7e3TwTM7/Ta+aRN
rj9h6968aq5fLetswtvGM2CDTlOJGnVY74agGTZdWTxiy7d126I9hOV4UEgGV+ifsWK8mgg1ek88
fRgjhOjLGtguak1eI+CEwNaCHYd8wLUDi8JSc61NOYWCyiiyJYm49VHma08omANxKXEL7fDyK2r9
DcURBS8IsAN1pR2MwDoaIbbBbmQl9w7CPNtwiu6xpHvIFJWSXImATaBgqlh8jenWfAuAUU2iRaV6
mHBSTCtjgT1ctnQzm/SJPsahAOhBZt93WKt3nX8XIbaL1Wv0zUYQdBOP4XNke1cUaW3kijo8oGJ7
rVpFgFkd1NXG1Z1NpfUNYpItmwwdiHmD8QOFDILmmQH9pZic8Y1WXjITpPprr80cXK+iZKX5cUPn
Q7Vx+PNVxOhNVHS9ypjhDPQy4uY3tyfrgwZQOR8cl9zHi/ZBiQKj4/FADohq4Z9W9Ls6RPDVnZx8
2drVOFeHLFtpYfs6kQmgNhs/TvqkI5llo2AEToC8T8/XsT5u2/CWn017lMG+Wnl9Dxr5zRFl/5BY
vb5oaJujOuwaS18ZIPrHpFmN6+6tIquQLPK859gx36fE+toaXrEaQi/d5qo7LYMSq3ggiQhehv51
SvJDqqqfaCDsJ/x2Z0A19lh++TNBs2OrFFWOkWEtuCft1q25q3YSTIvRqRWMWvTnELTovADpB6LC
8fa96zVrfNafyade474blh2Ny7lTYstuW1cvzQE/jbKhGwllPQEzWldKXTxgMISdUd/Zs3KYnkCW
XfJUYcTfJVdjIJdwUrp2Jiov7JbTwfZaf6FI9Bxkx2Pvk+GKuH+s3QbVWcU9lL4XL62Yxd9MRftW
lnQ1UFgK1rQ/r0IdXmKLChCNNm8Ro8g5dycd8Ws9WAQ6Er9TNbVzrSifrUaPFzTKz2qoMZcyBnE2
nBija9CBIAbpPccBfozd1MEOt4p0m+Q1hm5xcZqQG5sjUk/ZGHYVv/L0OR4S3UpzsdvDTt1cwllj
x8gfK7vbiATfYJ0W3qg8i7QvZ4REFTs2t76XwaduOv2BghrMr1VIM4gOLGdixYgnj+GqSEDxTWNC
qYJq1xbweH/XuYCq0NVrZG56X8KcJ2ogRo9nb7ozXDhXTYjGH8JaUgRRUdSlZtEut2mmeFOOoOQw
HnGayFZp4pkfNs61qwluwd7XhmvRi3qDhMQW45NiQYmzLYDooyHZvY4IUs+xaYqvvqdNy7KNdKrc
sFxEsR8tC9vD6a5yj8YYN0v0NDOptC+eiJpi7qJNtBxS/y4VmKwMQ3UYveQt64zoo2Zgh5FJJFZ6
PzIOKUEEldZOabp3tRDbxIhj2NkZhu/iVcms5E6AFJiHtuUvo9F6wHv7RWCqvfCjKFpYaIOj+Hqo
nTHlKUDMOxfem1KEn51S42jZoavr6eWRMW9wbyo9yWFeINRtpslyKhssPsGtnyuc1naZ4w1HZO0c
2ippKkcpQcy0ukMbnJkMlsv6wK6uK/VyaOtyidTbNUETao3x0j5Vud2GhwHzWExblSiM7pb6KDT3
0sHCqWszX5WoDoZDFy8naCagtLRj7+DiC/VK3Ec+wK2udiDqBypdjlR9nVoDTCfgg/si1bEnZ8KA
jCU25CCt9lXtvQmV5IYd9wC1lj1x9F8DBXXmIu3O9UAPhMh4YELxVFuZsxARES4X9k7JgfLaDGEW
eZjQSLOH2ngx0VRmrEZnxn5zKP3uplqb5xgQzu2+q859HLOZWcGzSGKMDZ0MkKDqvJg4iiH93dNK
jBUmzXWFM1SpZfcx7jBOGJdP46CzSKfO21txwKruk+yRDLDEIBhO0cws1WWnYKKDTtmuL9gUTF3A
7lbR3tBMJELxR3OWfVm+2j7mLIiiIkc+BE+FHLJgNLJk5n2OfXRf+675WljT1qZFjtpwdtBziV5N
kc0WhSUhkXBsQECXEQDgYa1gg7CqTf/Rr1FnCUIPSHU8uNW8qYx6WfdTh6J1ri+mKQGSO4b2S05j
IcFogcwVLqa5Gor4tXP15l5h3uYXhbeN0FB6cFtuXoCWfpx2h0wtXqfMODJR/VIrqKmUWZttUNnf
xiL6GujRPBmYJLs4vM4ZHG6NIvAOngc8DRXldSWIky1NbK6H/xnm6qdgrJA6xasQAEOVnnELXJml
Y+UIzEQ4ylY9XRvFcD9t9iThd0jQpBh5aeiA2pHYlaWdz5UmOhBlEeDV/K+drr1gXF89OiCesUo0
3XulGQ5E9+ROCVqCN9pTMxJ6nFJ93UNN1fiWhLq9EHhZ3Xko3szUsnxsfPtr42EWge7qFxyLaCF0
1BhGmDxHTr5D6fMBpTMEijDEQkWs0He9nX2oKWamFWwr2nmKuTKaLnwOR+xZfdP90ibiS1VT3hlT
9ZJaLJE+pH/UeZ+SoiSQdlzHPa7cqaE09B9JCJpp3NWZdmlL/7kHzhgK5aHW25UeG84SE1FUitEZ
XdpJiFq8fUoq8VJq5E2Go52pIyOSveA+CetXkyLCBnAKIx+5zYJRRVOlnzSe47XvFRdVydeOW6Tr
oTT/ADD4T2oNOBmkOqCDWBiT6xKm9jeWC5L3YVsDp9yaUe99dIjkbnyFx4R+lr/FX7vaaVNWH38/
2P8FgAIqH4IHWJWbZD1yBP63gxa6MThmFCNNkmA4hrrCMWgwd4+Eq/+Bev+rI1FTOAQpw3ZV9acj
YZw4FUjtB3dlIhKA8horprFDscjAN7/8/qx+MbiXwEQPHIxkUZsSr/K3swoTrepz4Pd3WBiBe1Um
t6BhFlfQXn1Y8s+Ea7R1ItRjh1Ut2GS2NqJ26h/O+FffAiomFG6IoR6IhR+/hWa3Zt7Tb7irDaQD
9aSY1gk65RgzGuWqjzCUd24+briPRghWKdEfIKK/uuLAyzzQEtAWbcP48fhF6rb4iYThXaIgkD0Z
IM6nTi9oSCfKH+Apv4BQgmL796F+AmUE9HRcfMnCO68skp0TTd6dhZQdIjut+lQiif+H4/3q1JB8
tkiroBFSxPx4aqpfaUZbCmaopaOuNccrNhkkMalEzTz/94vpV8cCrAnoB4QV0JefbqOd5pM2FJm4
QwfYv7DoXhJYN8+YXaZ/uGG/iACSgokGoGUAG1N/QoZ2qGVjSIHoajwWYh5oiEVXk58tc2YqmL2K
9zIuq+/Qrf/zg1RpfZMu/ciLsUL5s/npx/9ef+YPl/Sz/r/yr/73XT/+zX8f85T/fn7LD3/B5/7r
uItLc/nhh2UGEYet67Manz+lGNz/iKnKd/7/vvhfn7dPOY7F5z//+sjbDHX+508R5tlf/3pJqq9K
eaX/1WqVH/+v1+Qp/vOv1aXKP/9rWyeX7Fv98599Xurmn38p9j+gwNJSVDXbQP4Set5f/9V/3l5y
/oG6AZB510AgBpq5DC1ZjvoBqq/6PwzAYbzIzB7zJ8n4rfP29pImX4J5Cr8K8JLlmX/9z/kfvmNS
v9+SX4vL2vLB/Td0FakYjR2CRWKx+kFf/wzhtDuTPcxMmMaUEjKpNbN6YuQdi+ZNyS1rjgMSmVmI
bbHTPOlhS78mG8m36GvjR1YzuTLthdKLxQA0mOrZjBdYJa7A6MzUKtkFaXEoVKtmejRcogEHLZ39
XJhQesqxwty9GFam2dKbcSn4bfHg09or28/RLJ7GOr4GOEQ5GN0zaUj3oENI953yYOQBWTF1cVN5
R/IdlSEHRmikxFsSjvOgJ3epar61Xr7VQeeEmrEu2Y8WjtXTNI6m1eAEXxvpCeOL7Aw65ayNGOPI
TwvHD6Ou/hC9UW36z8sMJgzzMkvl3kF3/zHIZFVoJIWbGfOJLzhrvYRaq49XPkrTmO5oNGr9AqMy
JqPgguy5g9ESCp5X02euYJkeAPL4iv49JnYOF93Lszu11N+QM5fSe8hmIJSCLsvRKSEDVtaeKV+z
Et7IhSnEqU4Zp8m/w/SH/pAXz6c0KPCKLUMagI9V2fbgfbj9lssVSSlob98S/tdHMr0x/joCZr5G
nX+kX3XS3PXY0ynRZEcwb77ojTj5pZvQ/4qLZajAtLGyU2wdmPLL5HdKsGcCrIBE4kLWNPjD465l
iX6hTcwWaUdTQHfhtMp85aEqBiiQQt9r1rnK00Ma+YzoXPfiKeDb8MOd6cgxzswURAZ0qXs8WMc1
zgVQDDbB4L7G0iNP8dxj1XJjJeNH/g/yfOA5oAyijx1vjQGTSnTT35CsD7El41wqe4Ana7VrDZDC
zDCTMzx7FnePGEGZPzcW392LGzQX3DMT632u549tnx0srk1Q48KUuccMQJg+5DjxsR558OrZlCsM
LWO+ERgD3IQA2ZiGtZVvrpXsAZdOBahHMK263DkOQMWVIDzcniotSM+lG6wxCv4QdXbAW/uqlv4x
LzxzbsOTaD2vpS+FlLyLL8RoiivmttQmNgfLMDJxlYYJC3MEk1Um13VW5QcGEx3dPR5omxFW0r/D
M8RYPsSXqHa1zWTmV7umgxirAhxKvmlb41TJs2ljIgFsNpzP32ppbuIIZ20XtG9iH0ea+By6qGG7
8B+Z/04AzzhvJQ+/jJa298DFz7Cqv5ZavGuxlcFX67lTgy+K/1LbGPVEqXqVJ6CEHpb0UU9zTqjX
rsKHw4yKpeqrKu4u4loWkzIzmvYlEQjYjgkAQgg8q7qKSLZ1fQkP7QABdF5YfONYYRxAQbkvRf5y
W/udzqUxSp3JHJM0Rg0uc5Db2Q1WfP7bNvCvKPt3yW73R+FnGVUBEjoo/FCQwZQwfkJ7morS1GEL
BrOOo62DUS30xuziuYxjJ8U4DbmOzLt9iAMs0VR1o/cALCHlYbWQuQfUmsWMDukFGZ154FXKzAqg
Rub+1NI4bO/VMX+2yDt5DmBgbsdm4ulWdxXVwCLqjOciTGAEo4WladQ4HFKt3IN8V+xE2yQzdBwp
tEUbhsj8+x+pFyz7KuD5wGVs7nXp441UZ6/BfEEHHXZpo+3aIr0ESgsXzgCe6iqoNaeXLMZdIR4+
HUU7TYl+1AN8lkO1nY0N3Uo8MTB9G6Sjd7fxWXUo5mav1D6zacqx0+D8Jr6XIg34MifcysPoFOpK
W38z5flWjjZCzhq+uW4JhgTJr1luA9D9/a3SbiKYP+6A1EkkZFIICBG6n4UkuGw6rCFXm4tCP3mc
l7xMjaLtIG8EzDFOKP1t2lw7J3QpZkUEbq2egOXQ5FCL4Sjf7U3cpAE6gKSlbz2c5pxKh3WRKWCH
9BPdoQVyL8Bo4ovtuEtQzxdgx4zrQhMx7JirpVU4ho7OE5YlFyM3T7rHyzGBPSyzdzB6Di4A0kPq
olk+k2cleIEzewFtDE/SSS+N4WzVyvma2KwhyGlYkhGWZjl9YoHaNSS0Ra2z3Tk+F5BEw59HEAZR
lEWJfwSToOunOqD2d7qD1lsH3eVMb69MYf4ETOUwGfoOPEuwbJDWIMxBRbcrKNoAUGmw0jBLO+I0
qzDLtcNAXBOeuyytemWZkbSX4G1tbx/0caSxMuEI46ynGgMdxFPwa8YOa+5HDuDzOl4F5almWIe3
Dn4raiy7/SyEzNLfnZ4lH0X6tCppas/AywA/ZmBumW27jIv4a5XED79fHo4s735eHfAQJEKc4g/c
7Y8bt4psLCq2eLEZDht0Fu5Kyz2kqPZOjKNppObvrsH6VrE2bUSGyV85rG4PXc6aBlCMxQx+N7p2
SggAeazubi9qIU9hE0nARX5qXLFEQGKnxvlFvrPNNFbFmF6UhENQ4uu4Oq9F1IM6bJNL0ZincNRP
Ye8djAqsrQVmSw3qQ6S5XMuYi9Uq3Gv5BfJRO6HgswPbqMycmgd4yGDl54aympD7HXqOBKsyhkVO
i6vkgc3cu1R/5e/GeQGaZxGHwyYzuhkUJ9q6GR/rqfkiGKNt36OAondzp+dpaDT+6Xz+yRgfgl9f
3YIAetkM6dpNQFizCXgjwU9rtNPvb5L3q5uEoppmyvwa2Z2fSkYwkzVnUgF5tzt3qUjcgaFBE80O
nZNdaie/AHbIkfg15w39KzqCrMcQ90fQ3jPuH4+1kVxkZJbv15gMzBo8ldISr1oD95pZ2LvvPmjm
SSFjsVQCbcYfoDO4QybvThVvda49ez4eGPKxtOHXz273QPHjr3h4P8t7JQO+QGBMDNZz4VuHiNG4
3dUbP7NW8uri8ESQt/sTjpgn7OwwldegsfsZlFzgkiN23M0+tLFyV01CkNxTgN8rXY8agXkKegJG
LpcGH5sxjMv66OQSzeBG8kNObyRGqZiRQM9u2n9mNThTPNLgWfZzwKk8gAp3Nwu7swJfYqaIbt9U
dbD0MfVdhGr8tc/jOSXEvbx/dWYfZMBGVj+fm20xa131hDvpdsgJ53nCnzR6t0tc61QJHNmfyo4F
+Pu7DuH8F8+mK+UuJVXItWSx9vfWDBdQ9J6moERo5gcgr2e1TM/1VBzwEzpQuJwqwHsobedkc+mu
6JSlXZwsPEM7I9v5bXFAY+5g+O5edv9VsgYQu+m8LJuTH251L7kWOmBeJ7S2Wtu8kLNIZ1gxrnN1
XGJ6AnLoEpXZTrGTA/s8GZj3DIZ+IpfJbSRKEtKoUsplwLC5ZhWOmENEFo1XLdQ1JAoWnBSNUGB9
OSiRmWNWh5gOLmoNvUfIpIeTpJgFGSCSvTY/jhFzbNzTN6oUB/iel+nFazx4a73GfNlJnhoBqrCs
HxlR0ADf5qjKLTNcN247iekn6SLJ+niDNOisNYtiWY7tWcdTMfTM5S1jNT2uQtFXqEUwJ7Otxl3k
loOFbQMmNiC9b0gq5i4kCyjts8Gs1mYsTqjwf7TK22BbGySfN2bFVH+02bPGFkIKhsvw7qmN4H8k
7kzPhl3mt/bd6PUQFRyx7AeZLjrZzlaVU9CuKys7kGcQ6svwKGJ7d8uofbBZGDXGd2UxfCh4CXWq
yJcAr+bmwKm4gVGBKBRrH7NigNmY/9AhvLKVgSAzAj6tkcVPmfPZgb9UJ//oaGSmuRtcjZQ881ZX
FGm+sToHdSV2mlHhHyPJX4DP0LqG6B7qG7ls5EoqZZY56Kw51p5bZGd7IEd2WzmPMYaNb8XXYaLU
01E8mEf1sRPOXdSKPXj/TQxWNQ0pzsboPnfjs/Djs5am1waFiBmqQXdVHLxp8jsPov6Swp5vo2zd
jOGHgjmkh/wpM0YSqRC8GXLe57DjQLIMuVXaU+zy3UdKPugA49UbFSYcceUuUpvcflyG9fg19qdt
bwaPUZVe7dBJKL81KXnwTB0GRkuW8mqg7TGqptlt2NMGzzCXio+vlDPNH+p3O0Kyoc/A10dYYbJB
0d4nFeduhzOjt8+JnIXZztFUzI3M7n3uLxx8qg1ln4XfSmo7sLfEmmQHxgUqgLKM2giES3stm+ia
y8ujal/wLn4LUBO5rYdwEisLdBOgNbj6Yjq0bnruZV4PU96byVtj9OlrqVf4/QYS8er1903jxGAH
eJBD616Y4oxu+zVkfjVvU+u5b6O3BtvIWS9vNn7CGNRrqHTEoAhZb7L0HqL8BZmI90q+TdZuiK/0
M9uap26+wzUMV2rkmTX3qCdcGWvV6tkzE9RNrrhLV/YmLARQwBAFz3Sk5oNEH2TomTPCovBsildH
hTvbMzOYqfZ7V+MxBW5NRPxhmVK/yujiNLxf1t+BibsqBBwxypP28NgM7XujBoeaAUkw4tfc8465
H+8qSv5biJiceEKpIDsDf2c9oak/OjYJP5vaYLQvuD+SwHniig0l7mdjuLM0iuxbMRmH8UtDT4r7
6h07/PQwc6O4jngdof9NPn4Udf2qdflBwc9V6Z23XNyHWQ1dIyNZng69YywHaAEA8NyjyDQclHHO
TRUeFFRWrz0fLVowaTk4h6XnDBsGeqjOtHjr0cLBa6/lEVOVQ2T1j3Yhf2j4NQxc0ltxdUflWNG2
1So0yhg0u0DCXDZw5UX2gErK/tItN6k9nm6nDzFm7gzsRaqR3tOuJwQ2My1lmQ3sxnPEQCR0JgCb
l52xYYwpkB49Mwvm9vgcg3aeJWjmIdKzqEvioDlm5yLMD21VHqzxDmDZofbEMjGsmeNlh7qj7VRa
C7li5bJUquzghslVKXgY6e5tnAQgc11wJD6DVRxP4qA5yUk2cRqNAWeQqW+4ccQLTfGcGX2gQ6An
l6FoHSTe6cLpnXK17PExkV8Vh0PuYld/G2aN/Ha17Ly4WOgFEeEub/Tlt8EMqeN9iAxu4j7YE7c9
V6i+DSOFgeEsk4aMb1K5SG6lfuSOse9rVJXDhcE4btP53sIzK9Tueoshm+wacEt9GaTl4sjtJY2+
vUQg3mJHqMXnvsUWoivMDfNSSvHQO8o1ObJHyBVTZ3UP6K1g3kq7Jj7r71YPRlxGittN1jWIn779
J3mGm5TFz+m8h4K9gYgokpM/c5szAz/1SW30eYeSiWBADhq8wy4yXsb5MJdwmNvWPdISUPv4DHgf
hpmdra1+cpl881C22IKWfvtaiTide1YTwrZASYR2j2XgJKqwTJspZpMvkbCl1fj7pOf7iOCnM7BN
qMOqg2yeDm31x6RnsnQUkirKVVXHXCcCa1jX2UrR1ZPZkOcm1GJKUq+GuDqWw9OkUWNYE7WggDI+
A4XC0pKNBpmN5ra6xJyb4RX7SAryVL1ELSy2CcwgXGvcPo1pOMqEMrEjdd7hbV1TLfMYKzagSndx
yxvBrDMM9pyDMbgoRz1M6ogHOSWo1oMUNG0Swlshk5Evyv5MaTVPVklbApRtTG7ElaTmRijveyUs
6+lQ57T8mn8iICJwiNmTdOMUN9qrHw9zQK3YuBdk7Cik4RdH8irdZPMO/aaxKV9UN3gRPbmrDr7N
GpxzAIRkHlMAlO4DgKQtLSi6gNRIU9Ruu0RFMRwrNXPWKAK1KKO9JusEpusaINZIGlB9GTsKBmZz
ANUc6BSG/Pq9hNnT/AbZeggcPBsHxTzJ9gA2Mi+K8Sq7LreeDRBDiEftN55MzsrmsLeSA1231QQr
GYEaTgDdJ9mZch9yabHoomrlol4O34wWasip5Oj9ZtZeb56TeLiXF8kBuWml9qGL551VBQSB9Nut
YmmkCIiz9RmiYOjZukt0ymjtD7BWHY+Or7A2ssxs6OmMGvZ+1JByNWDxdgqFdgrbPcqgJ5H7X0v3
sSbHwRxVlgaww/VAoaVsN2CqtX4PeeuYu5hz97byzY6PJTfS0vNL2ABdcLJHWSFANt3meT6ry3wl
f+4H9wEbzpkOlokuD4WurBi6+KGw3vLUegMbQhelt/L5lFkHz6heAtVelBCNZqB9djFqVLe+hSKr
FT9k1UDZz2YA+E5C5IjwaHhgyC4IllFEHWrnW2k6dMcOc+XZaHOtsxYj2Tz5pDeaQ/bLDyZFW36r
EGUZG1o473bmekjze6Dfp8Qm+KLt9P25iExrizzd99HZD5Ozv3cMb1olPz/WKvMBBy0cz0EY88fH
WjV6QfscQrZs1t6STFixwN21771j+kHfqsHZ6uS0t7lMZ/Z7t7MfhK4+Qgj/niP3IHoWdndf1OT8
epjsbrE0Ry1BYiNb5y7WrQ1+RzTQO4kgiq8mbzKQdpmn2HnIXUMG6LQZdjnm0FAum83gmWe5gf4+
jiH3/Z/FGxMRRuo2fmGqp/6kfZgbXRqLACJpKtO/OPrWBc7KlNmyxWaK1SoLTTb/q8A/dnztejQ3
hZGdoza8yuxabq2yqJqEhlrRstdfOpekXyb2JRuzvFCj5t+ZnrWtkvJAVXAohTiVtMvlPARp1VWj
LCTMSwDMiZx5Nt7JTFRe/1uiCXq3bPeeIN9MUv9oRKR8HTiVfuIwDMpfrUL9EFayk9UktCWueOAu
Iq98Tuz0EIAxi4W5AL66Tirqi9H1j5ghGQIomWfRac1pz+t4GEWN9WiPUb+glPJuRSOgVVyl3wVA
Fzywu+9TtcS27oH3n28vKviVEj+p5Nhb0cfDJVis5GmxaQTzoUrWuU1rprQ6tvCBTZ8Y8xAIWNgy
xTFDAKYVqvetGNyFDw51biHHLmSNUKGUBL8wyEgQ9TBCIXVcy+38lpCLlsPVEIw9B7ZVkW8Rwobd
NVHHZp69SL3q7larpVTtmC3Xy15KDMP2vtY062Zo5CwHJ3HpRXZkt5OzLhKAfzKnZojkzUpEUUGW
sQSconhxhmEfmaR1LQ7NcwCec0uRzh1iizgly7wGZA0S5V4+LDI3lmWDF6zQhNnrZBgi6HBAfZc7
uay/LX0ARcU+4pFY3AqZFKLG7btNDR8nx0QRg4eZhnjMk42tDFt5G67DKtl65JGJTAFRV+OP5a3O
wdeFqOthYmrel5N1jewnvwlHGpZ8KhzvjSwSdcY4t1EaAjopeIIGZct0RweCco1CefSiJxpPG3r0
/WIq5QFkhiFzQHWa4kUKudMPPnw51LE7IR24FyJQjrcq/VaAes8F5C6zNTZyAbiJcj8iROMDEiGp
jq4s+gcoBfJZqH17I1dv0HEYX+9Pabf59+doqbmz7eqr77ob4cmKmXtiTKwnHhvHsT5FCo5+uNOK
7mgNO7joR1gPx+8VMm91KOVYJV/oekxynHQbYoE8P2QiOcjPktVpQLwZM2uOW8ijYZQYYgIJnFc+
0p4FWD27t7aFrdzVgvgkc0UQuocW5mieZftkCs7Mpw6AwL9PumTaGURFvLplo2jT1nBTc3OVeMYD
Ki4EAmPY65nzETUOtROMaxiCs3aEGgaPdI3aCH0weclvVZKidqvJcL/JclQeWom4gqG8VG2M8oat
D8pSjolVdAnzwWBfJUzKSFHYvLEOuoNNX0TIh2as6i+Z2i5uyTEAjOutarpVEAr2tNZCL+lAdhWx
9rY0buHYHqppRcDn8o0toqo4RaeybyObCxE5vFk2D36oLdI2eu+cd49evSuqjSyqM+4zmp/qDFFK
jb9IoJrSeMKi7CivUT/2gOH1s8ysm5zSLSeGhiWkySnZJ1QfAg57TMDKxuw9K9KXXNdUZBqeq9AK
eRj9cHObjcuaymRBsCXKacStcNJS/avZkk7Jsgwmzv2UBHs5aJTlkOLmFweI/u1SoqETLK2mW9/O
dqooYIR8To3+hUTg0/RRWJDnqk71i5dh5ExRc2uoZFoCDD7JV5Ur9lkDiHh0ipV3expAoM9Lug6y
ZXG7lVZArRlF6n03+gcZ6HJGDYPpzgtCw+/3r1tL+Yf9GjtI7AHknM9l2vdzy7mt5G8N0lk1o4yX
oRfRnOd6gMFLf2HqYZCWpoYn3ya0V15SPYne2BhQ812warcuy61lIMOevE1VGj36Aj1KBwWLah/k
MYj45A+brvWrPReQk+vJuoFx4E97bsowQxXpqM2DlOc8SA7aRHwNNc7A0hQGheWH0yrzzJzmYXW1
vXQ3HCWKo3LMjS0bpAiN3XAAFTa6iAY0y7aE3dyxu7EH3Xo0cn+9BXP5G+HiIaOMD7BNJI2zvbeT
dltmzsYu052MSrf9CwWcnQLZeRHq7rRJYlSfMu1RPm5KnC4qp3xMdKa5wrWOMgTcinNHfpu0dNb/
j7nzWo4bydLwE2ECQMLeVhUK5VhFJ4rkDUIW3ns8/X4J9sa2NDut2Ludix51i6ZgMvOc8zslF8e1
+1qXWSLsE5QRxJ7Kj9zll/7zUzckkPDLU9dMTN4IqzOQ+dJG/oYGxUZGNnbLUu9045OJjgjdCB0h
jYqEhLALfXXzN0h8NEQJNRkDcUsibpZeHMoIYatEYyVHowqR5ssua9afZkt5GsLlk9IAxuCcRtOD
jcPaDygSNpVIgwUutvZMEl6QOBEF6JKl3yVuEPfgtu3UougPhkOtzYAXqf4JBFLflGlq4D03b1Em
9hunpfj95zsifiUmMhQ2TIwjYSFpLpl0JGX8Wrei621iG9fsbRDM2VGYfrwgVKQLuPQlWyMQxpZj
6TlIZ9guQ/9U4c7/Mc+VozFtLg5MCC/yiKD3QuJERCHpZB7u9AdVnoOQijeVgz/pAoWkji+Am1cO
o5UnMIamiZz2qemG6yK1Xb2sAKOMImXcaEGdbRcJkusT+DHo0R9eBu1XMt966QQQaGD8JAgB9v+G
OsVqY2ooVnAmGZOvmlI/g4Ey2Cl3WY9UoKAoGmygF9O9b/vJz4boMQ05UcwoiLeLFe3DPP3D04AJ
+vsLyrakOzIKQoVVxujw18eR9ByaUDW1bTzk725aXtYzRk7UHTFth5YuWU5WJQEp5yhdy7x1Tj3h
qeOGj0PVvaIz2thyzFrOFoqM+h5z7Q3c/IuciMhh56Jbt9K5LA6bRyEYBtUKtqFxFXgf1XIW/9Tw
Ew+LZZss0VGFj87zDeQDl98+O5D7rK9rEbZWMSuxaVD0E5PYXVApz7J26ug5XDlwlJuP/A9OjxuM
HnQF1kFsWGv5ZsFlyqQ3VmwEz13HYFFz2jtXsa85ljYIIph75sVlwhN3buhjZV+UJeMXkAtGFuzR
8pJkvbXuUHHcH8m5YpqzfIxc1zKmL+RWI1rdW3/liqfIKqxFRaEZ+C9R3qqa8b4g34tYBJtBTqUV
lKS2o35ZqUOZ0t0vpfsmwQbSYiUzh3bLTB6kOK+QWJHmjm8JbJaUCgy0TiP1h2NutA6Jjt6RrKhq
CLYkVx/MtOV4daDEB55syyz5oNbhZUFpKaksyZzdI/1ACkmGkRyjzSMnej+Jd8s6AIEetM6yN0UU
79aZqg7lrw8MRskS0QBOlCNeeyt7mHJEYxWWP00zvUT0AJ1Ybr0ybDuYX+tLE0ngIRPRyxy1ZznO
T1PmKG16F6o5suTxETfRnVzGupyzGipmoVl9rZhRS7hnrXBmkf4wYuNjWI2oY5sHLqkkXc6NIhk1
olsZWe+KmnyZCh390VrbyvOkDoK7qEK7kIf1HqV089HA5ov+TozEsllkb6RJtlg9ZxASj8jfP2hw
Nv1AJBGDeukOsNH+AEcbK7n2l2MCSFI1JMXXgjv+kT78N844k9IMlUKpbuU+mCRECHPEB/x6WaXL
5kS2ARJ7QallKuPJBCTRFYs/i+csKi5zlt5HvCcoAuEIFReJZPXdlzp0H3Amep/k9F4uqVoD/svI
ppLAkQQt5DhZrhUJTMkmuVKD27KRcKjEmLBb3IBBNttJJcitUx+ioFHXH9R5WVL9kG/OCE7VL09y
cGuJ6KcETuUncFr9GUan3E7XdVtI0dSCGpiC4KPvtqKvfQP5PLLwUVl5i1ECOhQM6W6OmFq3RZ57
EHu/pIkBygU8FJAXiJ5M21XdcuCdgDsPbYQXZWCQs/4hnG+KFr7NcfNuMAPYVpOcDBTv8i3ODQh6
IU2sNrentXWWvUoQp8BDSPjkl1RrD0xBksJswH/ncTTZONYnr8uqzaqeXCBqlNP0pC8/mABTvkuc
QPb7cok7orpH83SPbf0FygNmBnzXWCbvcnMKI4za4F2um5R8an3BIDRGtVvfwR9/1nDewhfjAVMg
3ZPdEoHP6IN5I2zaQ17qJ60fdvQNz+pYfdzVtbVct0QsD+FZpWJbutm7XY3URslT2sodS4JwCl76
mHPiCKSCtcryVnpcu9UREd01YanKYnrdjHMQTWGYl1yWUEzO6FzSY5gxln8CrgNpAZmQPbKeJ18c
JcKthC4aUGuFErHUbzd2lD2x8Mh2BLKQJEN58XjBGjjUbeWlBDYhI+vXW6pxMwS7mGzbbSd8h/XM
X51bpb0pLlvjBxhdA+NxGzDCggzSo3EvLokiAQm2Ne6TPHZW2rE2a7e4BPL8ixPJha/wgmwkk0T5
oQ0mI956Qzg6eCDvhVwTgxo8Nu6TLFvlh1s64LOCTTWakjND4RcHeEYuEQEl0ZpUabP1rRq5Nkke
6ADpqvnSGEh6JGE4bXMdtzv84jKUp5tMXpfK147l+aPF1Rkd4E2jPMoPPXb2J3ImGe2Yb4ajvs8c
s/CGOCDNGLitNB7llEFFPJ6r3/6nCLKdfucEyrePGYgZ4rBwJz9+RrrSdr2vZuZpsCz2a9cFI+wy
hSyA2XyGar3SrHHJuusMxf9ADMFTJN6SOtmDQTpEPKJUV/PnRqG2Uk1Azex9keLP6VzIYcv6RmmA
6QudhwRmJYLVyVNvRS47AqM1xPpVTQMjYWDZJEt2RNAju6qK2pPk5LWns0T34DB+sk+yiZYHgoSJ
5NerFTUBFT1uQLjMPzdBlOA6ggk6UzF9MvCHkUe6bHnlyyzhRYeHVxSBtw7TRiZcIKyVVb3LqcTa
s4dd8i6P2kLO5ufYJ3ckJatxwQMBE08aWrly2uLJyPs7XPc/US3hItPdtAaotIMuzA+VfZv8wQnq
X9HhrcZeLc8uiVxbU9HBip9wgeWzyRtHJMxfneaKj/ZCPwmd71pZ3JNevVr1k2N8Z4r0pSjTfTi4
5++mWZvbtWUpFnEYbOlVIMoNOm9nNybD12niB3cG3AjW9lRYzxU/sJxZgBX4kmUxKOPdIJaQTxkX
2m4YVbx++GSdGxTbbmSLlbOIxI5YO85DvjLCJURbDdF3hItVxY+UJ3tLcSTvJRrRfZ4az5rifAhp
/k/yj/9d2fGLFOQu/taUbfmz+13/8ctX/Scdyf9DkYhss/+zSGTbf/3yd22I/Oq/tCG28S9NaMR4
Q5uiufhLFuIY/3JpLmTZACUVTiot11+yEF38S8d5WleFztANtIC/+ksWorn/QuaHggPJD3MJ/u//
IgvRf6NW0T0gTyIvFDqPhRjrd7vaZhqnuRR27Bt2FRMl08f7LDC0LXTATdJ1La0ERChaVtwR+wrY
oEDLyfy0v7hJrV2jsZpepqguYBVa47dJR5pZlN2RjJ8DZjyH+uyCPJxtZx7/0JWt1Oq/1V58cv6H
BFEY2EMy45BX9rfaK4oxURGjGxLpCmfdyjUfH0cMe7rqErMb7eY2HnxbUwcfV1QsewhbvMcZtaEu
3452cJq5cFICAXWd3H5L3ZuIaGzoqb5VFYr2KQ0Lzyjre9VNlhcDPkBjpa+lnnWe0Qa5t/69buG+
NjvjkxnWznYc2z8l/v2OY8ur5OJgK/N4kORpUtbzt6ussxKH6DZX9gBf5bGe9QpPYQ2j7gUODnPy
fovdh9ckGTx9FVAzX9J6OzrtNygeyybQKAQaHB6PeO48Em81e7io5N4oL06tp50qlPbR8SqpwyLW
/TDXjpdVvAl/Wwn/C0+el/KXeYq8DIf3S7V4z3FV+x31mlpm6OQlOPvB1k2vICNmrxdxRcgntn0h
HMiDYaJN0jtKeVUf5rulvy+JncdwV9FuSVc0e9qNyhtKgyMpFJ/0HEZnCdtxmoL5mQoqQtTiVlBp
hm5vOmTK2U2kXmbXwvlaHz5XmPjcEkUCsIW+c+pZuSYGM+IwdYZtaBYunLLyde707spcZU75j040
n1x9vO9iglsSM8v3LvqnTZoQAgAo3L4rIz4JjnCSO4dEFtEZFKRd9SaiEwZw/LJmOTb5gB2ygyNo
rDBrw/HodbROWRXVqPkxNIujt6jqo2fw+i3msssFZYBOexgo1o/eyL7AwYyuWWk61GtI0oMG9yD6
+SfDabtjkenVzuiYqMeqcSW8Rf3DmEH/bcoA6wkRExlSCBSlAM36bY3hBRZykA+DzzKBVKWGR7ML
nL07B+Y+itAVdu5sY7yJbdhzZ7XmmTvsx2MVehps5n1fTof1VaOZ9WIRDEcSnCKqa6+pSvcPGwJR
dL+9ZOhmVWEaKjFL7GrooX9dK5pdhkw+8/xjL1vYHXx1qOazqPDlg5FDhVrjw1ToPWzfesQ+WJnu
UVAfUrU4oHyZTrYUr4fjbEJxyV9mrTc8mhvNUx2CQ2MUC4dCeZ+TZCDvKWbKr5EhtS7M2dLfFoUo
Mgd7Sa8Mgq0wBFrWwe3Oid1ahyaDtpjQSvmFYqNWm6eXNF1Y0WO3t9rA2arxpJ5ZOJGHmzQWQg3E
Ir1xgx2/DVujvqt3AyD3EuAdPNtLf5JFWVerGNaE4hy7qvsE+2o7T+jTm9A4meVSe7nbIgOwtLe4
YjNkeIGnJU3apQyVF1Ha5m6szO7SkgdmVZO+Le2oxcOyre9LVfJhRqc7RVm9IZIivwvt8VMCVLAu
P6sxTlaim+dCa8xzO1nMnHKcEgbk8N5C1bfPdN76VGtzz+4RCBlDikcaJ4bVw2EjB4apQPQCHlYe
88bUz00hxLZquhjPuMQ9kSqVYV0rV5ruxh2tv93tspq8exPHyVNuNo/OGHR3RBExe3IjfBvdhH29
SISHUnE+jAvuslYVsKzIyPOcGD8Qq4jNSz1kp44NZI7EdF+5iEEq52GYCUrr8vm7ysTErG37ocEk
zxbNNRROdBslvUDDpf/U9NlrbB50u9Gued/RoA2QrQX2KVgqOYbvTqW2K6OyhjhmvDnx8Gi3WLdn
MwESSZo5+3lsi53iKO1hPWV6Z4a10+mfFPN1dAacg4zkgpmjz3IMzo41X53UmE/wkPrtequTOmtJ
YiniIyOZT+vGVRpDiwlDgPmx0VPkV/GrtbiPoV7ZntE0FfqDxCJzaYz9zEjEHsfEA9cyXCziczbk
ujXYgWRfXaDjXR4v5S6plXTfu/FrVoQTOYV27eOG2u0wLrJ3ekGbbSxXAeiOSkvh/ZN7Qy6yfGNb
AKPVCEUnqDuC1e0u/lNY9e/8CZNFTpVikLFo04Dpvwf84mqaplM/JL6YQbyUNDJ8dQoEBuXzsz0H
84Or7ewZQajhMJ03FwYvWNNuRR+b4KbYoa4HNzEysa9NYtzYmsUqjIZTGNsWnakFRc5tMliYvAkR
+WW6CZ8iBhvzMC7pKQyS/lbgkXqnpcUT0wcQZZg8DIroQe35OVDv17eaycyfTtHfsSh57Qb6Ykfl
BuiCbfnXDc4yCAoLlyDGqby44DNZ7PFtLvbYPqmcE6dOjMmJ0QP2FXhTYLXoD0BAjp1296M026qx
tnuIRY7Tc4wbcI87467GnPzU5suCe49mbKagrt4WW//MDDe/0HmaH73Df+S/rLS1v5dtpNJYFLCu
rhs4UGHj+Os1iNwozS4vEj8LMCFxyh721nzAKz32c6WCTlzf56QsHkkVqtF0utOtTK9ljTPijD1s
pqffjEEjCKAxSqrMJveDqP+EQEBDCTKPH1uIqCztIBAJp3B40ihRD4ZjvzYaJmsVwzKtNAco6/1r
k+Tq2WWo3w8qdIDWvtY2XHWOWudu0c9T04mz66bqfq1fIdm/h/20w5kA+WzRzjvFcMJd1E/psVHr
GaYyzMZutgbKQRivTe9b7RztsYjUtyooaOL0waMxvDAV+IMJgCnH/b/eVcGaMAyhyUKeRJdf7+pM
DRHa6RT5JdXerk5iLECMCW0X9aOf9LPX5cF43yrafN9jgVsny/DsKpOXlEr9OO1h5jXnBtnNVsuI
AdfJcr4z5gTTnV5Jz27rQU8yWuw+4Js3j33j7iahGRBj+tvY1jsRjKNf5ca3ISiGp5r0hp1aBOdO
izUfqzfNX4vOMFO7Y6RpHocV2/wSPQk3HT1NJ1EqIkTyDquSHQiKJ8RQ+KhEpbds+NiNdYKDqp7s
GvSd3iDUn/9cnK7Q1a83D6sNtpM1XQp94G9oKamdFXa+utgTgcSJNk3gkRikEVxg045TmXUakIWs
dFL9icCKrdLG5TF1HwgqRV1XCpDJpPFUBEB/sHcRcjX8+tHY5UjdUG0L/BknwV+fK45Hgw3eIPaj
4sTeVJqQ6BWBlEv8UPL+kttjLLU69ZGOZ/J0q69BATaWAzGqNu4to7TvyPcjD9BsNku1fCo5pU6T
+9yFuDxpQfge6Simseu5KssIEcpoq31PvF9ZEuYNl0savfeD14yiAOZWr1M0GRzYiApBQ0gRHbFd
DKjo//mJWL+3C2hqYR/QAruWyT9+70q1XpCzWBTaHtzkqeoyDOVs0vQUXdB29n5RTvMxSbCL6/sz
PAfjlAXCq2CIfZo2TZP0+6oLXB+zUnuvZGTo2qhkeY/yb3VcXQJbfNHiZLxXK5WATdza+2jpbqOF
3clMFoXRWEQalIdQNTpPGeLh7ITWi1NQyqwFiouF3TEDjmYw2z27M9LkKDyrau4e4nbY9YRdPxT5
cFqVV6PUzwyOHRwNpGCoKDEBrIxhH7tzTEq0qfthR9nWVjIpQxnrh3CGYzZ1G0NVoqtsAcSg5ai/
Vds3k+6LOi7F2bRcdIP4XiLcORDhUxE4UGh/SF0z5Z7xy7vH6IE1AYuaUYSBXvXXdy+dakWMMnMG
GnW8Z1JwS8ixLQJxDMKx2jdVqB8kSZZICsEEMa/OIYYQI2GbduQOl2LfJ+gdIVXullxx/FGfCJVt
yluR9s9GEZCvMEDXSSvKDrNplXwzpra11Vrj2a3JsMBENLwz8DLfu7hrYlyltFD6AbHCOul36FAs
by7xex2U4IzMYhvWVJClUV0JYylhnVmvGl9ng1jd+nIgxKCI7nRsJDdhMdfYOmJXtmTEHpaDSpaJ
nvlhaorjH17kf2tJuIeGZcmgaWRtvNa/3kNNaWdtgpK2H+Pe9RejLnaiZy6viqdkEaZXAnBt58Z6
CRK46nbJkH8OIhRdwy7olHORxwHE9RTlV13r20nvqv3sTHR8NQqrVm2fUjtejrCFJkjVxFv2uV3v
WzxqT1ULFgNJA708QdMIglNIzLG5oJ9FxufijL+pw4BElUEszFJlQEZUehlUzMeqDw4EQz8sBkL8
0kYbpumpB+vqlhT9t7HK9lbmjndLyDFYQYYmgoGPbLQTX0zTobi4QgwDz3fs33q8HCi5/vujrbWi
UJlmG4yaOPFjz0r5nqBe3v751gte1X97gamSYc4aGLKA3lu/lRqEhndzR3G2NzWAckz8DJRUQepH
2mLtorSJaQtwIujb4OpEHJtTyLUAFiO11gv34hIruR1GWz0itpnuSSQ1T5WuB9dGBSdYAghRSU/j
Uxkzpto2WtTMzNUjzpPOxUiOfWBF19aoHrMxeW/jDmZQ1Ub+Ek9Q7IIm9jEhNhgJMHNug4VJwIwV
5UjkhR6nPKBZ5fhjaAxRrJzopzH79YKupq4Ji69u4aqXsjkbJAKcjbpmhjLlcYWEq+h3pWFf1s9U
qw05N8VkbRiwLCRVlnc0Dd1j21ooIbVAJtaQJVzZOcGZzXiM6jHdljNE1kbo31x4m/cf11aDQXM8
Od5kkPSiN1njM7FXdqQS42+Am75Fg0MktLHJl6HaqG0b4wONoXbRLNO5NafksN7RpjVuZTiml7hK
FAh0Z4FxvZdE9H+FghVuPY/Ab3tVLsuiXqq39U8lUbve2qsbarFbb+8Yqs0Bc9PwTsWJjwBlBkFD
NFSHaanf1mu0UUTiaFExlFswow5QxNmyAxqXsLmRRyG1HTynYS6fR+G0uElb4qgG/Y7WdPawTmk8
TqD0EkL65VnH6kb2Wnunmi4BvP+DytTkrEfTu1qZij8tCYxaTkUjW5Zzk4b3CvqEg9JlAS7OEu4M
ZvfjoYSCZHsbf+9925kaKECVn+xO1fdqi3UkxXp7DjOxU5LYhFukEn0TYfgZ5mq6DaKQKaz82Lgc
30Z9+JrS2o6Foz1i3Pgw46NIZA+JnKZxNaql/umOm8TUr3qLuc7klD+NKBrOJEvZ26Yl30alVaOU
kBY/U1zEvqXfSBp3fEVtHuyitXe0UJdlIKC7DMGFFLPQ9wVI1DY1l9PHp4+1E0GozUUpmIyty6RD
xAtETUEYuO4XYUAp6XG/3ml4iq1PhhisBxj+9smuBawvQnV2Rh2R7z4zNVkHGuh2yPrpBqxk8Bgd
he0cK9GZZ6Cqa+gqh9itPvMYr1x4ess5G+AxQPrVGdTo8UR0dMTW0ssH2rZsXinJOWz6acYKGLKd
EuRPPf6DHmfetHPh+3sCVdne6MfkrPRFclbtPvfIm503fZ3ZPzE+T7bsUneGwhNuzcUmcAzP80xQ
yqt4/MOA67auMYDuDXhBR471VCtNfYHYeF4fl5M2LTML+20iK/mxmkD5iCPbqZ2jXdWyv6kiPuPY
HDzN6YEYq+ptfRt7+oz9gvWtZ9WRAqmry0+5OnHKzfoh0eLorkPOu66TSs2CnZa02rEMO3zK9fbG
i3vVesZdWp0RodDgzzql86saweBYV7WmVt0d0xi2eLm9iYWgItC55iLS1p8zA5Ja4cDuydMB81P5
JcVg37re0h7S9quh3g1RJZ6gSyPjmA3WdJ/+qBd+RqIOTxpBWweihrGgXUj3EBaWlrp1ykcacDMr
Da81Uhq/rv8OsR7stDam+65XdHJ/g88mDIpd6VBYOZmofHx/521Ka+HnKAbwGCpxE7bnCaeEeE8y
HQxS0UdPvVDeOg0VIt4GYOEu4RUHMnJOBJtjm61Y1dnCqoRgqzb3e4uJM+JdvdN8XsOQhEQKfviA
6t4t7ILuxSZQpYWOZrXWS+0yVItqo3wIUxf9SPApHAGGbXhRG/x+DCio3zPH6FDPjxVudrW6x+jk
PVOH5c6sauJykIs5wfw+Gs64E0iNqmEYDlrGGYx7QL3rBK6yZTiFmOlj3ognFoZ7g1F6lqhetV6N
HgaBL/Li1kSoYLNzZSTzYxAmgSduPO0YSwTnwHQe7J4RcGY7zjmPTediNtZuMnr1YmBFvpauqq2I
o5I7n6ZaUEPNSM9LRa03LqynB20mVU6wtMEzgVbDaB4epIdBad0HLgTzkhQg7E0J7cRGSU3x1ame
IGxqz3ZjGdDzYvGwjg90R2CHYimPjTMRmAWu4SFJR6yeqJIDm6ES7wda4AIrLsTaJEus39Ynmfak
xbeJoMJLFE/YojS66ytwFKZG+fLxoVQjdL2kiPSrCJYTCda1F5ndrqVd8BuntA/zVKES6WqGpxkj
v3UDiCBbIv0bt008PKtOXBzwOd/TKVOAmNEtjV3lSFxGsrNDHb8tAIT12/CrzXbkzTYPcXjQ1Tus
luZjVybKflgQm/ZEomiheuDBUiAJ5RYz+ztMSqruRgI3vFbv8JRQQs/qhuCKmz6HmD6KPUS7iU9o
awe9tnExgjzjtdUk7rLa+7jIdRM0xfQTA56GrAlVeSxG/CgWFdmZaM9LvexQ2GpbG4jbx9JdQatA
hiKJYqU/lKp6sQmlu6d2Du/Avg7GtExXtaj1jcFMav1RMSyeaWyVfUjQ7abusNjvMTGN9ZYccDkD
0rXW3VlNf7CbuD7E5CYxsiYEY2F2uFTf25xx9lTa7R5veT63juO/BbK0VYmT8do+H8H1h/4IF7Fs
89gPF9JJgLtH9UwN4eBOmPm1xa7tYlA9dUO9y6YRK2kSA3flaAyHicEWPIVZukQzuE9ykR4VVXyi
Lu2ukgJiqcEpFsxa6qox6DrakuEr4QAo/aJzm9JwBapVQVo75G1pvsxJ/rReWKUNr32kTveN3WOg
MlJW5Wn7qYfGjiKwqjcWwAYsuqbaRXhkbdc7W3UQsaAuQ5Vsg9Avda5US/vP8UixUNf290IXL3C9
3tRCxLv1W7KS8E5JwjqOeI1s+kQJH6d023VPuaprz+MEW8TOinSPKJPKXF0oCCa/F4iJHU49/NeV
o1YGSKXk3ogL63x1Iz6FvcSv0VwzA5ynn3FERcmm12zxdInuqaLt+5baLU9wLC7tkax5mosdY09S
HDL31WCaM1djdAqLQtmLauEwioavbVF8K1Mbn4dBeUmGPXP3cGMwzvrsOnAuyNZGVQZYdJniGdpE
i6UcQsvPDDzw655e2RX7z+GIecKMD/utSVHbtQ2ySguHzwNhqEcyHOY71/zS1xBlp3roH2Ml3eqo
f/AJhC9dhWa+xX/EOAkr6vzBzBRvHA64lg3PeH91Pul6r6UBL9TAOPySNQ6JGTHbr147GucAcgAL
8Zdv44BIRcMomljDaa+YND2TYid3Sb68kJTwmuq4GjuE4pQlLYslJK2GspOcpjL/UibTrWAoCliU
LheNFMK57G6uk1jvOpHzWOqmG72zJtSeL6XFAiiNIN7XJYuqqyLeDXcq0EAyNClb6qLI/Y4H9XyO
ZWzIxNjzEC72Pk6QIS/Ynj6qCjLWrMaOwWfUVmLINPng2cldFeGTSKHDYTSKR7d3iyeqUurqSL8j
F7l47BrzNiCfv7SV+vax1cdzf0i1CVqeA0TotkiAqzKmSIx/NIaKjDzqdSj3MHBCRYt8McGWVNHl
o3/Kv2G77PVW7F4YAZ+QlrZHvepwlIoi+xKOxgkFdH8sjdDy138Lw/Rjk2iJTNASkm1osWb7Zli5
cSzUxEtZ2adg0hMvcJZwiz04fM5q0bFKGE1ghHHLcNzxXGyEiEUr622hmgwImnrZsKspQzl/LgIM
miGOvYV17l5G0/zuCIiEWXmnZjRB9ow8GHpneGVmgF9YzZqdXJJSF/ZwBg8F6TlpUmHH75bklRsj
mQcKJRs75K5Imvg0p33BgCDzomy5jaylc5XUUP5ynZCF/sYoD+ODkXEaWa94nOF0eOXQdw6j2X5d
d8k5SW/8fXVSJ9771H4d2bfuavrsbabgG7GozIaz0LZ2sOlJ0u7Fqa4HwpwyjmBBluM27wI8NG08
wzsyxVD0hcQ5Mgtav2JgRHAc5DNx1Ng4Mhus3ohGxBBQKUnP0WQsR076PJ5Gh0QFibUjAlNNPdY8
O8L6Jcl1cjYiROIk1qefTCvneSfNT/B95qoFSBxBGabhK13/pRZltdPkaGR9l2x4/FtCeDDjL+sK
DgGntMkKj63unNUuKaK8wQE2o3s3bpddQvZuWBXJ58WpPxPmZLNH5grHOP9m8myUeW7vAsVYvInf
ITn+2dYFv8J1qnnCVP1ajtF0nrrshchXHBAqggwJIvFmkZsnV0leWkcmGidxsB2ITvLBX9h/MG/x
cdwSwGIRhCpNFNkRWa2KrbsTQXkfXxim+lURBUfHHW+jG8RPSlLxklRveT1FT+qUjfCkCMXFHwXJ
XVkC3iIhGqPva6mU5SfVmL5wwcG+r8aXJpnia9gWvkEw/D4tM0JgseY+LKV1F+o9p/kibszlQhJC
X6eMIbowHhU9fYElxgOPl5fMDsSV4vod9BpEguJn3dqJvhbbyLTEgTV0cYEzdm3simOtnZupMZ/m
VhzWeoRoLtxaHPdHTATcvpLvUTASbJvA3KGUte7wb9Of59zRMNPBUo24lhyHICwQEgfCbIQTyVq8
wW1d0LMX4424lB9Ll5vHxtJJSjCTr2NYfFqPL8rnGm669VAj/Tw32RyiKL2tn0MqXkKijfciGWkd
O8xwj+oB5DC4lPN0WNqacYisIZy5/rRY9LEdXehpMKrPUyWLfWhPxybtfCR8lb/2kesgHQabJE+M
+BHNmvDCYKT8lFMN5Od/8ZNG1aZMX0yKm3D4aiJMNQ1lq0x2eIxQ1Zw/+ibspI9zWn8XdikYO0oS
e9r2J2Lf9z1oDc5BFWnkDjfYWZYTAQjLXbcoXq622k60EO3oBsprFmOxJJttLBd0v51H62KO8bTP
Fiwwx9q1PWUxSPLqiQpMav2UZstuwK7l89iOvPUBRolEpopb5mqfHHOB1sJMyVLvZxyMTqUyhGcF
CgvbS3YLbNu3m29EoQfkXUjGJ0NWBHfnFEK4Fwhk9ONg+o1e0SXpfGTSV78Q6IpVpGq+hVPxNZTa
//neCEYS1XRModR00RDbKj/neAAUhuSB1Bctl2YtxhVS1X0chIHfVuF8zsmPRpTpVq2P0aZ5CmIY
0HOwPK5VJKizPzNinXvORL0m8WQY284vFzLpwqr7OWrxeOiVRLpBkhWllTg15PguYGFHLFAfkK9E
GXc/iXyzQihxY+ArO2THMiiuStgPT8QaL0enk7qlwWR3STsTF7QLHSczBYXgCKW1cCLipjp4KGlF
tdyYJx9nOwoPLsmL+7pHgBQOxBpNWVne2QteSq4gNlZun/xeivP20RY3DK5wVQIJ9pdphtmRm4RZ
qxFmXMFJmFp/IVv7jpCw7y2ZTU8kP7OG3PI0mWNKYIFLNZvjXxg3ggzTFBZZkxAFpjqV6xPmwBzc
rYpnghK+K9ARTD1sT/X8TGjJeN9Qg+xRlC7NPkwZqE95hiZ7mAV7/SQOfYczbtZb+xhNw67SJaHI
jL4LYNxb5bKj/9X74A2wTTK39PVRIZ+XvbcCQ9kITILOMDE5Y8Muu2mtisaDdratm/ZWF+V3Jeza
i6qSUI0x07V1cDXrIgtz1HJ57cd2JsgyJF3ZMVl5lQEBTGVzW+uBkgWLIwUWdY5i4YeZuQrToY4k
sn5iYIRDkfk4NdNOyPx1bCKdXJ+uDq3qMFbDgcwwadSf7Em1YJvo9ePY0aJhsMisqZB16aJMftox
YEqiuDytuHk3lOG9U5dXS99HjVvcCr1DqdJEE6eW1XngyjqleAt5f16+jKPqh/bwYLd645MhUiNP
G1QYf2RaWUQIiYm6OWYDfKh7aua4qr51xFzsOd+7T9PQ32PTQTGTPGMYo90V7vClJDnb6fXwkuT5
tQYXvF/bMV0l3BIt91uRL66fq+KaWP1L9F/sncdy3ci2pp8IJ+ASZrq937SSqAmi5OC9SQBP3x+S
dYtVir6nouc9EAJukyIJZOZav4PQs04mq9jTPwugmkC0V7OHtRBEMq96lMLyjqPbADhrFirpzt6b
rZEfvBz1+BDsqANPUSqbg+zeBkOyWois5zFyfxazOW164m13M24PTBWLMYah6behGhuSaS/q15h1
hNfQULUresCKiVSYU/okG3j8jnu2fTzuFAMLdyliSEj5wFmWbEQzs0IW8XA5M8N3H4WBVKPDvZwH
O2hfK9tkIef0JAMu9B71HVPfohe08HVY04SHpI/PUbOrrUGcl4AuDJ8eCrsa1xoM0iCzKL+AFDLy
o6q6OJlp0Z6qaH5t6kDciNs5FLPvbkaJc5ZlkvuBhe4KKKN6fMdbP4eOWe2rdqjPc0V5hAU1ndw6
fPLKrH/qx8UUnPeVJ9MnrG78iov63U0JaaalInYseGmn9Aui05WPpbkzwGBIYKof4xyawWCtZGHJ
s2WM9bqKSmPfteNLiErzoUwIlg4SsYFdSjDk0iFw/WqkieUR61NpcocL8LHU82iDSOmRLLZm75AE
ununKuFYF+HORTJIlTCkt4TdkFeMeGbRhIJTNLC/R3tlJtMni2HsE8yoz4bF/83h+xuh+aku5SNj
wyMJo3B3EjGucUWG75V14krBQSyrGQRb1+weJd7IMrCJxbIkgwolSFOHyRYeCOxvcOvSX16DHGeB
LhPJJbbjR9ry/RaNk7UR+c+gM7S7oPRc4alcHFwzL2+ahgNh1xjRwTZkdPf572+9jJZbgqHJhZzb
1Tgb/o5QPhz/WFZuyzIR+0Uk6AQJLbqcdIrCzSyilLHSMhLjbMuFFrE8Us3y+iXLi9jqItz4FW9K
OOWvc5WLW5OjKMwN+cD7+gctWCgoTUVHa6YojLzoXOh401DuTYQjA5zAD3jomi48GaF2LmlZH8yK
wNuhqR1WZ/h66yiND3bHMkeYNlb0BNru7AJTukHDJbuJvUdvaet7CytZSGKbVGGhNm41lFcnF8/a
gGeN23qwtdy5QFAQXnovsM8/9Zjknkij9eGORnDOSGBECmhUUG/EEq1Mt7VbRt72SxfX/ZHOl78b
C6yOacoa/aswqvyW1/khi3fhIv4xyuhpCuO16pHl9mZYfkQHacbahAp3kouahAJsS8qjhZZQNvQH
zfQ+5P2PCoEe7m5Wdo9SBJKeJrVNmsX5rjQZU0dIvau4NsRZ2NUr2Em1t3LKMQQxOBMxsmyYF8EZ
U0uuXX4x1ykYRzLd9XxfpRkKV6jgpjNRDUeQ3cIDbuo7WEX6bgLnomdeovnukwrtIbldmL0t69UM
cgerAwM12Fb4qGwIosvtb2lSEtWHk6ljlP6drCJM+Wj3HQNP0jKqomNqTTuEnIS4ydK8uoE5blgY
EaBVGP1KAgdvC/+ZnyfcYlPZvhgo2C4+jWEM7If2RZiBfeoK/ScNh53mDPGXJhumdRRUWG6aXQTQ
booVE39yaHyWg3HeiW3swDMUFDUwhfn/zNJ8NapObADfvxv1QOJSiWsFQdTWLqsJddRSmWxGLxLX
/EdMaxCPvYxXQDqS9U6Pd3di1fvAwBxeg9JCe0LDmbtl+VoPSbxXY0m7xLF7vvcj6oaXsfK0zZB2
/baAjr4F/sE/P+fvAUqxV3NOSrTgMbQasAn5ErlOepZZEm9n4vbUw0IwDjxD4eWYR/NXzkV6xknM
PVnS/lGmMtj39TLsteUtrlwCkWMKq8U/Q/HAQsMNN2ZYgn0TcnROg8pd8cbE26bwCCdL0PFDVMUZ
TPBSEzEoYleeer14HLG2O1Ij3HMcDq9Ogo+MMQQH9W7T0B+QSfXovrqCnMjChyLgOq92rZ+0MJMn
Nc7oZXlPO4245tHurmpSa2232ZpN+eSUQJ51HloQ8KhM2Tm1sXek4G0fQwIH69HvT36Jcd7gjfXB
GYpfzWDOxHPFd4CFt6qBnBH2GhC5EXrMRq67K+KmJXquc6jjfZahVl5zS1DvBUnQ2ohvNUav4txo
w60ph+BM9u0PYgmxT5lg/ZEtXYEdzsUNxARaVRXjkp2X4a6CcM5j4yQ7a+RvJyOU+fRVvd3Y6l9a
e+r2ehn061AmE0gpGs3F6B+nOLmypo5SpE6u6tGYY3yySX0/uwE/oCLJNjWxWgHR76qOGhz6J7Im
kc3vjbOM3R+GmYMxiDDcqO5qMot+By/ou1tX4hzhHUkzfr6wLiaCFkQHAcpWjcK1YAmZdW22N+wx
JIERQm5fd/alWCxDo9gIr0IyMrsBcR1p4n1vKz84sV7QBgb5BWWpBfrGmbg3GloRD0yf7QTVFd2m
qqLk1aNdETkQqcduP6LmhKsw7him3PNkjgTGwiyqu/JYgG1tzFhz6SoLkyTDrr4HfXtPBAjnYPg1
zlYW4n/MqkLZ1cB6c82CgodfutACs7D+3odOeuBvE637Wv+k27xjhtV9MgJeYdu6GJDmz2EFt9cz
8Ta1YThgJt4NuzQeLJDhqTwqCqHT2OVbb+Ncbbf1ubHrO17QzqXK8lKsy9Knce88j6IxnjWe5vVk
tM9tZU3PtcPTFI+YBicHfxj6z44T/cggY6wgaA47W2iHZmRUYnA+t6H4pBZh6pE1rXmXSorryjlE
+P6eB8wbt40HSdNhTlMDRej1+a4w4zNZ8V+KkN9MUaWbMM3SLR2sFh9696WCk75Fm/K5Zul5ExBa
NmUS/HIBWLaMaMZ2rMLP0sQFa0z+gGhFVnDr+4Rjtge9xBCQAD+xqfoeVMDRTGz21g58qW1hkvDe
2BE5annB+LrIRcw+fw5tE2xJFNNTBUdwPdS+v8wrKiFGrvvWxN8xSv6I8tbY0bbHIHKKzL1f2GQ4
SPHdb6LqPhBB3pLgclTcZyzYYN660MvzRJ7Us8jIOZzymSb8gtX7cXjJK8ZXnIZ+xs4w4G4FwxFq
VVL63T0S4WWuIodH8Us5u/qNJJGpn8/GYK7RGVCQWijHZeKQkrtQlAmtDNcwapaAJCHOPcrNW4x6
m0AED3NAIzuqdwR77iPWHcPGoC+0UX+3ktxsfvTqDCJbrvK8QsUciG+AMyQ8b5zWNr960Yx3hUXD
xfbzh26G4BrAqeBli8e1WaXeLQwBDkTyQiKedU2WTTviWCOz9pJE5AA27hla2xfyH+cnHIn6y5D1
GJHNREs8N7H5rBgQmRch5YH5FlYhWKxOh9NJ5aqHPrvTp+6qOA5B50zXRnxW9QCi/CzKF1kJFYKq
GWgSLGSp/EXzsOmq/XXQYCEsknMg2Z97Y5so4n1Pk/9W6vLFrAcbe+8ay3HeRa8Lo0M/IklxEPOs
Qm3EHixYEqOZ/h3mSqZBe8SG1wv1VxYj9SGww+DSLdzpOp8+N8mkYzlvollIrVM/dV/9KjZeUuRZ
c9Rix9r3wy4Tln1h6YvnuT8KxOHMJqnjPKQYGJCY2MVwG7NdRgFww0jXcNviWpuFh+t7pe08n4ZD
bRqXNtG2UZdWT4Xu9WfDCR+jzrqYjKevQ9XXeEgU5bWJswhLR7iuQdic47x5JcKwPc6AG9OCcqQJ
4BTrsjH/NcJoelATnXDoPYVW+mTG4WPaxfnVHOUnFHuEhVpzd/G+T4npPnoYsZGNEIzS2vaWa2Ch
9lzoTbYLTcHya+F01Zl9iWY5QGx0Dj5uId0wQGsJB3GpAJK1Savxgwy8Q0KvTQbzdwXF07jhaYv7
c2f5MFX1YhuzzvxhN98brwXc8KpPTZRtJjEsaoEEPTDsnFPKuIJp6ezTFuB/WsN+ItQanA0eyUNN
1/pYWAu1Sfo2GQBYPlAFfbFbzezXudZZG3PJlbEWqAqBfnPSzOlqZPFzpSgpcxtvptlYAQASSztj
UGBrdg/VnLqYkMJrH3l/pF7UAN+Wb1Dd5zWvXHBwDO+a93O7m2cXcNxm4eEPEyV2Ci3LBYtbAyIR
sBniadCl1s+gcLu9aO0II3jUx7wfgRvY3+n4GOkzxUTJx1063O00PFhZ2B6JbkB0I0kK7Sn/r+kY
HhNN0KRKc3dtaJZ7lbBCsYQfTBYWzOG1Vjl4l0H6IDm9vXvMz9uJtfEGV5do7ereko/D406winER
q8Rpiwf4QXlxEI1VXwpPiM99PFYrMQj9kunQaTWSnz7bA7/9GqLfj2lwoie6S5idxRs66sHVZ9Db
4Jlmb/uOHIDCpJZFsRjuiNOdMK9Ly5spsGEIdArYpKKkLWwKzJoRVATDk+aT7GTL3ngz6/lH7UuG
eegvhsDFc257g2gWW+6C0mt/IN/BB3iKyls1abhJZ/0lHGegSr77KvBLiJemYx7V55sJICMqEv8+
9tc4HOBu6Nn3XofEUQ2h8Sbqtlq12TPOjv6F1L4zQgJ/N/dTfyRz9SmrKX1CqTh2JmxL8g+swUZ9
sHRCQ20A/QXUGj5BNXEedZ+okH4idVr95yJDvklnio7qOSBV11oVZE8dKz+FpO6J+jBZ0VXXWxM9
fG/cW2cVldE50Mf+WZJjSkCBuIR9SkCJqOd1nwJNyclCI188GxIJB9ran/wk2r7SkJB0Nsp/xy/w
DummixMX5HiW0AeQja0NLLsPqp87txSAvvXdlM24ZjKu3+peYouhyQcrYf3cZsLc4YcPNTMmZjvt
DedgQhBe20WCerwuaTzBMbwGtX2AU/ct18qGHLApvBQzrlxkwmBSSY9mPdKweJ4zWikpvqrbIrL5
PRnpGQrtF+np4lUiLZ8He0uwrnt36BpOIPJPQ2o9mknFk4fk4IQ3uYsbVe6gI5swnNSwmQwt425l
hXM3lkEwDjM8I8AaQgC1on9ws0vfjEQFNwMue71yFDSbTTM34dGP4aRUOEeGUdXtGvkS0IC8dUM+
rooBAKUpy6NtzPLRjQEuJ2DZfJSXOu/S1UCywR2/qo0Txe0lpWf0zsWraagcDfpjVQZDatMk+Fc5
SyMisYLsBlA1mfmD6sv4E9DvOxgwA/VsG0tPL8Grwg4kpcRaX3R+A9SC94c8wjZzl1a1vbZ887sx
uz29akv/hJbYwaWEbK3Wc17V92qaEFFZEKY7fRypEnuiG/FhoWvzzoyLC0fbEX1inHkPiCqYrHmb
O6V1yIbsPklJ92aixsctlOfXZsavNYgw8eBmd+2H8DQ6jI3zBHj6RxUmy3eaSpowWN6Eg5s+F0Ls
DbzS4iL1L5pc0A7hNAbkAjqgIo5vepD3RFf4jP0M5Ra0zRctNw6tT0+0aAAnXMR7qtEtPVKaszDR
zuQTaZ/cBiAOR5J+3UqG0MBkkWCb6MrGg9Z7/aHRnFfXSN/pBWg3rKNaeTpacJjMxL2KmlIwH1x4
yB59ylB07S2seCJbizE5HAIKiYXxWOQFudLWay7zF98hpcZtrMU4etyqkI2unYg/iAxzq5Z0an1i
MLFvWBhCAek7nFjmud3jg9nuaQf/qMdgvmNF/ayXiH61EVUwHndgrcK6Wr2/tSCl4zSFHAAI17+7
Hu4I6jlwx/QpSrfRKPLvRpe8Vv0E5y7ojgQexeuwsXiTA/+nj4nmc1DKc0Zb4SXHzTQzGMBNTCOl
GU4PCZIZWAa9fRtpHMR0c6qkAoFuzvWiAJlHpz143ltStN+9dEwvXdV9zRc9I/SEbkU0bs3PMeft
KVpq8gRSmA1Ht6yMeZ1OA1DB8Fahqt1GOEocHTFj011n0akYku8KsxmMcrxZfRCyPLCKQ1t6UAqs
R620HzXpQ/mFOLcqFtp471U/NIaHixMBS5ht/HUWlfFohNZ3b/g5x3qEf2R7SpbVUqcCHvyxeuvE
vJ+XohDHR+w0giQDYCEBXtJ5mhL/WJTyB8D0dJRxgsxZ6Nop6wP8JQx6JunAsGY3dMZUg6LKM+fi
SOcXbC2GV5BiCD/xvIiQYjAerdxKFGuXZmFhQoAilLQIGBqiw5iyvFcsREXd7O38nMGfREOJxVOq
wRMLKlE+Kg7nog/AJG+d8tJfStnuiLAwrhERUo8mgq8yDiEqeRCFhgktbdpHFbktebKRC+NidODx
hGnf7tQ0xp/oMUv2pZVSkEZe9jjLU77QiJuIRddQ918YQk2EqAJ4UtEoEemmxIpAIu/NbjhDw+1Y
oS2U2bApCTWEenymU1FCynKnjXoQ46VbiqUC38frCBTxc0CTJI/XxGAXj2F4NXS/2rRDZLCiALZA
Lpm7C/d30tJDH6RiA9HJe+eRY/J4cP2fjIcUx2VDU2pBH/sKxg/Eq/YYmvG1McdhB/PQ/mrZFC3Z
dNCSMDhgT/kDFjEK9cEiFm4gASjtknk1ZFp8taumWIIO2me3tn+Gnf7N9rzkZkY6ufGR9c3Xp+Tm
hW+m17mPU4/199x598KGmWt2Unt2o+/q9bNvzYCyN3PMb7rblDdL1wHvlrUHqih9GxXjayfS4kBT
0VplOKI+VG79bNadv4YV/kuMY4oyo32WmsMyJHrSi5ziYCHUt4vbOzQu6zYQKLK8mSYkyAUL9k6e
kZ3V4KPxJDpdYd/qmDAY9TkXHpc9u96ucMLxUaHkGUtxZBUuMjJ4xKsBMHQzuD38CvUfnZ07EARk
ee2tMdr4kEN22CXETJ18vacxqPVw2BeuNoT94RIskGXSUuMk/qoIIu1rkY6f8GgbsUFrtHi+KSK4
WnXYGTER72qpPmaFTVyhaR/6obNORUCcfNkgwbZpVp/qMYHpvfzck9TgEesOTna2swo7BJDF2G/8
BdXvJ/NNS4KdVvZHs3SrS01m50PjBbQNJu2tEIufpBPyAtBJulIKzeRCJsPWTm3jTCBwtTYtlhMN
oBchZiaDKY3n+zwmX0ovzG7AhwaZkMN4MVFtl311VtPq6Gvf9HFq9mT8jdfenmB5LBNVO7JijDPa
nF3d2udCDE8pC92b+jGII5j3BqUcfGuQ8LDsk6ea7FeCWEWxLZyVzIt+l0audZHE5+xdB2ObxBvc
XZBENpaCrfMwwJ1clgP5rEMTmuWm9QBwccI5l6aZIVN2WyJ2evuhRKwST9qPuE3zLzLYxBMW+LHd
Vc9xjRH+PGoD3D68a/FS1G5p4vf4MqKg7gwXhonxaqZTeY8pWXV3Cu/l8mdwvnmATg+pLQFDGngZ
cn6GOAXrVUc1KXyCS/3k1/JP2i6MWCwJn5i4m0df4mhhS5HwBpCNm89djX0KTZA6j66j8xy2ZvKA
5/PgOzX+ypBrSi8v9/3skUwh01MBOqtpkfXaDMekKKZ9LbNX2NRgdh6iiSAJjGtb5jhkVY1ASDIH
x5BGixPZV3jx3a4UFINVKotjFs+XLOmyS/He9UAGNH9xczhWVfCIH6z2ktcRl6yZ/jAGKZ7+S5hW
f8xNCHkLNzOEfVfAIcXXYMCoiqVwJSdjg98SK1So4evW6vMXT68vsoLT6kB+POZVrN+auPzU9gEC
aiN98f0puaZZ4qyjlFoGNKG62Vr/JC3EPz5I3B4uirOyQP52rpM8pqgUXqroldVycG4TO/5TqeH7
O1UZQNxrN3Bx4xdsE1pS1pZn0YgQQookjLYDn1jDiqJH3pTuOknTW5vr2lFnAHhfHPbICnYayWag
m0xMIc4DRyJoqUTBJjRnnPb6kLN4klPzWGCd8v4dJMT/fZlAodB9TawMAz6NGi7djrlYPfOyGYpd
yJC1BqAJ935ipXuoCds0k1+TRlZPRo4jCDYpF7U0wlXTu2amzI5BBZ8xloi4pJ6Ia9HiRhD7udzH
A+oWqh1iIg1nR2miAVjm3t6nVYBBO9lMUM9i6yHtJ4fEylBc/dHZwGLryb11us2Q1Z+nzNMvPiCX
WoCpgcx6ixBNrfx8ik9uw8pmKeAd7OEPBUwfaD/6rViI6BicaBuSEZOLHrwlTu7tsgbGtd5G404V
cShL8Aqm4/EYe+UXAdvMcdruXEcXb9YguyTbrHWco9CDi5GL7pn1w5WmyqpfZEi6RuMlhoAGyOfr
AHRVuQ+bqzWOzY5+VAaDmHZyOGr3VDO0La2UFBeWU5cbf6ilat6Vp0TLh31B+Pa212/JQNMIh+xg
MxlmucCEX/LMRcIStcMaih0vYjFZD6L8VDAdbzwzAvcQxYs9uh0834rUhdzyVghB2qOWJD+MwO6/
VS0Ooh6iKUN4TzCUaF6SAYLXrfXTljk+iqBLcU1+YmO1ROU6WbBqUYbF2gitXpLYImBw7Od+vkaW
P98Gs+43EYpZiWAtXOGTvGladA5j+JJ2Job02glg7dbFaf5dg1CCw+IcnbtuoujJWYsWoBVBEof3
sdbalR7YvyZZORe9C+RqHMs3e4y2MXbJrQ4JynWz8dQkXbmhj/8m83rRiU6XKEjrd4Of/28J9i+5
8T6Cz//dEmzf/PxZLKHxf/cFWz7ypy+YYfyH3oZNXrju4zJuGUhw/ycz3vyPy2IJ+x1DuKbpLG5i
f5qDedZ/BE4NuF9Q6TuOvVhg/GkOJvz/uMwZnuezhiEhU/y/eIP5v+knTQMLbB0hG8YCukFk7m++
x6XTYXosEnn15resDWuo4xbcU5MVRa9VOQ2ZusCjbjmpNvoUWzjQLMdRwerh4zPqnPzrxo+PVI6z
M9tOXooB9V6pA0qVI/pcnEU8nX74sktTST8nxVSu0rCetu+HWqWfXU38z+W/7b5/KHNcjTiyoN7E
Nf4BCFbpaOgQLNVGiAgOq9rNaxYp8GFItk0Z+7K01MuTgfT/osVev66mJUlr+WDdWROQpWeYRzNy
Dr9/na6Qgm82Om/OTJQG6tJyM/H/XSuiNtHtK+nF/kkdqQ3lxMBidKFx05eEYa+gOi3780Z9qdHo
t3BB3UM9vus7lqKimqYbpIsLOiv6xAA8/ZxUXwM7uTMXRC9j6DlnFy+kTdca5VenH79ClE6eKONZ
wmlL8z8d8rMmE+9EOJkf5/lZnUHVV5z+9rj/X3y/eJj/qcHlGXJxqsYh11iMSzCp+KcA2hUiafHV
Nq5Oigo6t4LulC6btjdBHLPI7E4VUPFJXVGHag8mHKCpHqKREF51Uhsz06tTlhLo837yb7vqOr1L
lK6wHvBvHkGD0h2yleyuNr0kX4Awd/4IgD3SFBQRHWnn6yS+5Fjh7n2hXbC7wUU5nPSNDd/dG3XB
tI0tZGzoX5oJUnWb6cT+BU5B62jeJbL/Y+pSG0wXDVOYe8HGhANzQXTmLdiFd/k4VOeKohJ7uzI/
q6OPix/3asKc4FbH4E4IRxChTTuh08cwvWw66SLgpfs4hk2Naak6fr+k7iITZDoNi6z0/VZr+fzH
h9Te3+7p/Dw7drG91jXHht875Fesuze89fa9K9LEhQhILZzMnomzj4cwZUDXm41mdJ9m+VMtebvK
dtd0bmPOO875Y4P+z/3boetW3jqe2nGtboH3zKozqvKtYw8zcSFF97VAL87LOgSnjkiYE4s54GcN
E2/UfMRzJB4xrYWbPkZTlmxHCqJHYWOwiY77X1Nnf7M/MPFrpBvI4GzbODeS9fLPJ3cYdTcYhZVd
DZP31gE93Is0ODd0XR03tcmuSb7igzA9p9WsHSpJG9EKAwKvHG0jpfVHvZCIxVBgxdIuuzNQPRhT
/+P9nF/t8eND8WZg+RA3z7pViM2k68E6cAy6e7PEk2iGsADRpLYMcNkBjX8jnmrQ8qtFsfwpSkMi
GPNbYcthNxq4Mu5VMyNexFJpH1/VEQ/of3+pf7fwUb8Z13CZF/Rlivp9XkDABs/by7LrMDWHwNei
C9zdhq5jB7di2aauUV0IAq4u78dqNxysz2maNvvQqlKMZ+KFdWRX9Nri/oalw7c0rsP1OOk/xtJh
GNNaEkhchKyz5T+kA6g/CacnPIK0U+PkQUG+JLujhQMD6BS7baDjKK7uet/92w1WMSA6QcHWoIVb
1nPNrZyShuWYZDmKUkWsCRY492097Eiw7e+GKBycgPzwtYB9e4j8nymdSaouXAMvUZWy+FK7sd4X
F6PS252+kFKqJiz/xUPid6t/09axS/JMiKK6LfiN//YgAhglJsJR/wQFFd66Y5qnj02lY6evDsey
dMmK+utYnRzUyd9uf79TnbQErOPRKA4ft6i9377MRMbD+3dp+c/+/btUDTo2vbOsrYP5/aXt0maV
pHWytfFUoiveYykvjWrJYsoB7tsGZ2ytBeZVV5LJ44ogMfPPm0atKI7YiKHcXc6pTy8bG+L5n5/5
uNIhczgA1t0j9WXcvz6iJTAXbWDlle2XM7O52eaQTMKZlDCOnWWjDnklzR3DO2yibu5eaf2eAtGd
HewhcXUrsZp3s1gcvcWZiHQq87PaU+d6+JuKWjLE0713rC2xVP6lKaVNnkVyV0faMgmoPWqref3f
X0P/96mV58JjcsW1yKFto/u/eT4hd0IisQShyGbKNwUEtodwQNEfZm16cClrH9Q5YzYk3Q/AAb2Y
cf0KAZxgaI4seERd3XCgcy8RLIh0OcJ/E6scdaGE4HNpWdMUQ1jdZAohdy7DX1juaKeehLWz2stE
QCUKW4dX859XBhvJ9ioRRFBG0XwERZP4/ZcIfyPTRaPrSYLnmqb1Ts3kuCenZz0yaSM3DeVnH+vD
UwqaeEa47Z/bFrM500xIn10OPzbN6P39UF1g7YBiJT7O/ZFCfrqIClV27Xgb1/XGS4ZfEP+lZbeb
Us3eVUF7H+eyZwi3wugklisFbLx9RdYDHJ5kDzPos4AIBUluDs55EDrN6uN4nOo/r3ycSyKS9lzh
r/ACmjc66YvlGusIRHBB/igWHtUwwhKqdJt8Nts8VpSFw66ukcD+94fE/X0WE+DntuWgufYtQ2ch
/89ZLLOmWGKP5x57B/HcRGQJCPwEsX5fttDKUYL01mr0tMtYpeG6Ledbh/fwp9noxRnNC42t5TBx
EZd12BFu368W+NjokV7jnzvY0HPmZlM2XvM019GJEbW4qSOtp3Vr+NUndTSmZfs0CbxBzWrhDi/3
qw21DULLcrrRiu6jNbK5piGkNKck+N+O2sJuHutlw91SH/0HXVrgF7P/KQ/3pBBE3+K2wDWlkwXu
TSmoCJZYK4Jqom+eLn9kstOecrN4iYoYAKOrIDymeyUsUpvATqcHgobeIMJ1p4/zTkHl7hIIunE0
I/kX1ytcaX5bLFMDegaWNY7nWniu/r5Y7ixtbkzdmI9VOlXbwDeJ4Qo9Bli1S+OMXWb54iJKHFmq
kpIoWg7Vud9v9xITH/2ayHIcc4F6SuScu99vUp9UXwN8wGUR2DIRLpWHPevWgWy6i6HKFHVObXIZ
4x2odhWcSzeOULoqv3zcos5bH59Tx++fWL7qyFdVR7Dn2wsNnOQUVIttZ9vecuQLxirDYK6HVHp+
P1RXHCJgrlP2Sx3UldXe4OG1N3WoZRBWUgEKr0fd+6mPi2nvBjuw6GH1ce7j89SWxqYDeqZFwpdT
F9TXVIeTSWadcFmTqgvl4BB5ESbDqRxMi8SqxjvMlRw+T7H3Vg6Vf29oKb+GxS911jX75oqoATHo
clOc+9G+mmH2qcPG7girSAtiMwbbW6wx3AdIRNpqbmp9P7C41VhIDS5x5mWGKJ7L6p6qtYmoLaKT
cnfzsqGfV2Zq9EdNmvf3Q3VFqa0ahVl2kN1jKOYONqLbYPEOUhtv2XMlvrkb0fcpnXXPAfho1kWQ
ynNuBvUVp+bmOrOyGUgup7E6UGpu1RW16UpW8yu1O06Gg9mf+/X93IQC5mCYxFplAJEgde5uNiLz
BTcj42UQdN+YgJ/UUeVga8HP3F/UIerZHP9QxF3qMGDg2htdq2/Uodm/BXTE7zY5l8JAxcGb4hEm
0NiUVnDXVtGi4xh0bTnZ2e/35AvCqy787b4ezzuCLB+iXAsuTYU0Fe4utrh6nx30JYlXHfpDhKyP
hRmeEVw1LH6VubDtqzqkvt/gMC6Pvgz4SZfpQW1qNZ63OexqLXrp8ZtqIODJJ2tqEILGGQNeJhbY
f8GILVmUIM29cMH4PVJSYv1bEs3tYSjc5t5L+efGwCzNyNL7b6eR2Ohjbd7Gf949Vp9N6EE39XmE
X6dI67qTgvbNhfSUGKfE5pXKbInSWp1SF8Oin+BZCvfdk/H9chllPGV8xJ6L7Kru+/PU4ts4Jdpj
1DBKiXS8zsLBGmzZQNAdr7ZoJFYF2S8zxg2e5+EYzwvhAadj0HGmpAj83Y03ZjU/NH07QYIx9Ce1
0ccW/KqR81EdBhJybs802dadnqPzMpZUuqlFEeBP+XoMnV0NFHq0XfRnZfoSd3bws+i7n4Ke6CcM
d0hxG5v4GpBefk4ab9qZeCQ/4/j6pU+LtYJY1WboqDoMB2lxZOPfpM7xx6MSWTYfF9Q5dVVdsEva
RR+fwGY8PBFPV6Z/mH5bruuWPvkqz3AecWyJtASA2NtnunFCw/uHwowVvKFgVLJ0N60+Ome7tCqA
waV+XM7Ndemcy9horHcK13KuX+5TH53cprypz0ep/Fd7bfGbGbjlWpYhbMt3TNh5pvv77ISaz8+b
WAa7MWMFSbVSfS7D6pxGXfnUt4P7TEozOhkHyqQXTxcX674FI6w+F50TojzA6yIaaMLTYovfHWFY
b3+OQzw0S9peglY3KPdyDiti+xgtv211Kln2Cif7HPuZhhxueL+mTv/1GfV15PKnU6f+Os/vxD5+
3PrXeQeVBJ6Miy+N1U6HTCObh35ihyQEvSFujuX/oey8muTGgS39ixhBb17L+2pv9MKQWjP03vPX
70ewp0ujq9nd+yAEkUigqktVJJCZ55wHO2rTB6cFizKAaN2IrhgwSI61PMBPkN6nD7na15dolHei
J7wqyp62IcU9y9tCIwjlRZR4yV64uGn0NIV/txS+FUfRtF5THJFWKI5N1E4lGUayEgMV0JKjXbl+
sBf9xDdHbvfZ2tdlHy54dNyKylD2g5bRHRPtVPvDSzjkbDv7IYG7mv3oXjiTKJA2qmxPmKdaW9hB
IN2zyXfvjSZyVlSpDGthC0Ga3VshBAh6VBgQ3dEVAx0pXarpyquYlfg97Ly6DsqjiDddm+SrdmLM
acB7nfKeGJJisov76opBsLTlfWxTKzl5eEaIR/hPV6TdhJsw2aN61au8ugdvijylEnEKzqIBomKn
XJGwoySxlUkramnSn+ehSgdoJ4aEsUzzPtsKY9WNT608fovDwcwvEGu4R6O590ZTSQ9tU1b/j0CJ
ApHGb/tvXXagMjV1XVEUgvWE0/+9/3bVEpJpJwm3vuUuIsrVj9Ko/PAQXUVvYWqUDgITvcyXoa7B
VmK7ChgunSCm7TQxxDCdAczb05PdPA4y+aXqSvV4WwI8G8QVjnUVJj2MiMzbtrZTcggbK8p+RSGL
qGUVkOAkKa5JX+kHytrrqzB92QPqErDHVLX92zZoLYULgbIPFB+mccC+V8BA1lLXC20turcB6lg2
MknjU6mpzlWNMmPv5e2j3GoKFQU0FASqxwqydlj7pkuduCfgwqG5kyp73ApbJBPFDO+k1vXe4Wof
1pGbyjvRzZBjlrQqfuGvpt5WJUM3pqb/7qhDsRxatTp5eh+8tFm4UsvKf1f7fNgBzZRhc2W1vuDm
ZP6UB79+lFQIeYj0rVpV7e98jZ5tUrtGIEZeCw/VS2pEvnMKthgUprSFDSbvm3QvbCTZuAuWSAaJ
0blJ/Hs0e6yzeAFjkJKt5sD8LgZdUy8e0RMBqZwv0yiJV4YaFFuxWOCH2nnojHvh6ajp2mTPcmcb
0reRwweCxbLxKKchoE/OxKuu8sxHE5XDa6z0hzLLQfnykPv+J18xVVPLH6OtWKs0a5ONrSfqi+43
DzI0Bj9tXX3W4aV98Yyg20AtmR9KKwrv4kHKlsKDvxGQsv4hJystMuHxSBL7boz7cVdB8LET3UCj
qNVNh/iHqXorqAfrv1wl/NGbYwRrTjuuU8UkszE1vBFYQaYBLfB/hHJIaD7w5FUZBfUeReB+4UvE
3ZeFWbSraGzjzZg00YPbBhHSXwEkMRnEZ1NPkcb2riH25HnKsgMtGTn2eC83RvLITnIv1br2ikht
c+jT0VqKrhwN/cqEvmZPfe+FJEVxhP5odO8gy5QPoVYV4d+Uj52AqbSPMVXkEBTF5k5066iCRS+g
Vr0z0LVeVml+6T2rRDukaB99yxg2uZXqkGrRVSPkcWQgn/NPai4q9yWY53rq4/uBY+7a/q3vE5ja
Nuzq4aCnBl38FiMp09Yl4qwrOzGOtVsYd6KKd+qZBMnvjBSCLM9V5jEVSYXnaSxn+zqP1YP2v5gn
1pSnVf5v875e4ev1xDtjP5xfqWL6DkOADaL3BxHceDWysTwH5EwIoSYTOC3Qv9VWtyS8pXx4gW0t
QAjbd9Q5BNBQKO3GlU3txYjKO+FR9dlPSyvKJ5Lf+nYoDKgFFT94VCH8WQgPYM8Hq23jN6Q9DTCq
5fMYdMU21Nv+KJVQt8ncyO6NCDHXfCj0N32sX1RobrzFm2tncOTLhvRs9q355uuFDIFO39+HkuFs
JCcZj2IZExjwvEyh+/C3/bMMwRyWOd+WyUo01zq5dI5JTFVbBnHvf6/llEhMi7VsKXuZfkOsVUmS
C2Sc8lAzBi8UO+ajH/H7F79kNtDXUTJLdnyp8Qg/zoSEMKjzzWoQQYHj+Ceq4qgjstNuEXfyZ1eM
im5l9fZ07mr3qVN5+wE+4oVqQGa5HJM2WJY+yvHQCtQPokEqWuuSH7pDaNfQjEeD2+fBHDg7eLmE
NO9EVSNzCJILN3sQdDtlkLyHYDO/txWSOnYSyXegwFTKQSN/JQaoAt1RqSO9wA6X7DKzj7Ycxpy3
xuFxOM2kztJYFZ17Mo00PM8bbsVYSFYhQ7rDrvC2OWfvSrRXlrl5TjXZYqAozYXRIcBeS2G6IyDM
nVwKOeiRBPguydLfeZtmgCcojgGCQ0STLwviiyEicF30LE1N2HXEULT0EYg7PaM4I7rtXoVDQ+E7
mvChdxaD2UA5lZvY5UF0JeqzV526jTIyRZUKdAnClsiTzY+Jck/3NeV7mvb5SmKQKGBh6qs4N8pv
Yd2vUjMyPwwvBVWStdq9r5bl3tXZU+Yglp7VMH0XHqbfP2hJfeYM0z6PQBwXWROo3/qvK8+Q/ham
rwvh5Rud+u3LNF9cI70yr2Ni+88wGC3Uif0tzfPuXKeEkQQZnDF4GsQvGmRapPdfYWsi/YhWKTIL
ayB12qVJ6xJ6KRuG/LaYTjeUgqdRG5zzVC321IDl5kXOkQt+4QQEynysy3OihJ9NHmZsUpX6eLNT
P1nMHjdbZY5UFuXtvk3sKfjwNT/oKLTNI5mKmMCljpKm16D36+SmXEkIF802yW3QALKaCbyHixhw
eMpDLObvbyZxlUc/uiRXrmlKDkp4pqb7AkLUo8LBem07IOSOq75B12Ie9IaHRx5n7l3AvnkJbWOw
7REzlhYlYbV1HXoZJzmGhWOsWiTpCuiS1VzXpUWCJsw5cKPdpAY3LwMgi21fjK6Ua19kB7aSVMRE
6alTL/5XT4VIku+ffXGMqLmTJ8D0MDUtGjIjm8xIUq32wYxs0F8ILNxFaQPaoTP7bQg9B3XvNJXh
mPAuOCd5lJdlTiFbZVF3CsTpwegR0Jl6udUo3ICTneX3KuW89Dw/bMlNFjwTp25qUbIdO3G8FV0V
qeydTHpslSrFu+tpsBIaSQQ7B7QbuSr9bUp5CWC93PVqW7070GqtCP1LJ6dKjFMkedwDoe99V710
L1xhhfkLnSfjiXJRaQNPk7m3g6K+c6SpMDH10p/pNrZhy9AVTd2oiEwc4IeB9jsojYPoFqo2V7MG
WdmfRV2r3w8cK76cC02ujIOSQCAr8awRLkrRA5cYLGCgsIDnU+O2wOcyGcCYwCkJm7hKi8amaAWG
0QnHdrOLrqH7L30k9/u2gl6AwhNcbisNmS9dhG0eoBj8ttLQePqm8MEZVa37Pcl6969BgSo1cI2P
kY+Ou38SPo69Auw99+1DnlrtuYc5cd32xfjyNamG+bDmy/nhJs70yGCSTdELBFlwAXJH+qmVsvoS
ZmBGvXJ4C+IwO8hRm8Murg9vTs4OOIgr4/QHN3VyS/7t1vW+9pKpxM4mu9Wb6SFpvFdDqUtuvXr1
MoI2XsAD0n0UobvOCOHDVVVUsFNAYNS7ZOhCkHuv3LQDyt814y4f7XBrycZ4RG0mPvYpdROgKSjo
hAENlGYR3wWDWf0tw09QeLX5Y1ShQG7tOHxEpXDYkIlsj7qMiIaaF3DKllr5JPeghv3Ir36CJYMO
uKj+BmbwCjG++trBPLNqk8BHBUGXNmba70IjGjbQqg7fbONDjmX7zQAwuhtCF75/Lxu+hflPYXZ9
5zdz3zveYuzH+gEcdQU7cVftgMWkEFfIF1fyyodqMBP4z4LnXDWSN6cKOSaqLawDU5eMVk4du9Rf
2qQtns3RX4nZrSeePkqwqoo0fXMSUJZOG4Ixj7T0oQrAAOhKrx/6MNdeM71DVqOSHymySO5rqXsw
gkiH0zSlfDGHOwDsxrOCpvCh88ZwnaSatNQto4XARlFCBHvhVgXF85foVWXb6CDB4vasVcrsIQZE
Q9Ynukq+QWp3aI7CRBFldBX2NvaRgkbhUF5YQ1EfhEpe7v/0uFG/aFU/nIq4DmfxvMaDGlrNxvrQ
xt3wFg0f/+k1utbnWsHwoSm+9JKqvrTUygo231iy7j0LPgaT8yKM1A0vkHtxDNu6gX6g6CtJmiA2
oQYHqR+t+wLkKVXm5cZRO+XiTKZWA3nYUcAqxtKR2K01jhMmK98qRVkda7OtjylgvS0P0OEOupZk
VfArfXEVIwL4kzkfAN3XPBT4unOCXOddaX0kVsw5q9qRu0ue4R2UVgGUGZcs8eR9a1X5bmS/dmeO
DQqQSRe/xYr8Qshf/zvMrwZHbmAJoYwWmuMdU1Wp9wiU/4+r4Wv0P/2kVn+jXKKiiL55bcyxeGiT
UD37GdCvHu7o9zSkdqJOYuAXYx7da4P9V0RK9X1QB38lxfJwdJEAeR4UZy/8TVs31xqFyfxyYF2o
gUFbnvcNRIi/81KOnHEr249N1l1Ina17Y4hehjGQDnDIl6sKfPB7JtcfYRyU97oSGTwSnXGhqb79
3jVdurQ6Oz7Hbp88she+LyZ/nniwFwzSuK/VOH1Tiw8d+bj3BI3mwL70cc1/h+vpqwauNQp0JtvU
uFqgHz0IQoRJDJpGZV/EFaW0gAsq6pOFbc6gUmtfb5O6queVb/PEFBXgCkCGZR7X6k7Ph+p4a7jn
1P/dVQhoHsepETOyMDb2E5AqcYIPG/KzM/9i6AWpziI9Drnv1C1T3Vxaaglb6dSFkxN4+DjA3DR1
DVLrm7LU07Xoqnpo72zJpjzfTONnPvmQtBtUQ2JUvEadeR9zrwD/7ifRUbgOht49emU0e8apnzzD
u7ZAd87YgKdEmrJvykfOElC6cjvfiW5RZf65oQRb9NTJI55kt9vGkY/CBmYt3qd6zF5mJDO7NLRq
Uw6ldzfPKBpqwgsfoiEIHxeGE8nXQDYfYOJ13pLOMZFaCOU7K0ntbQgX2aHxGvVcDTUMQlWWP1tR
krMnzcafGmdG8asBgfrLdDZjI0id5nO65PCVl+oxXxtIOW81KMkXUuAbJ3RfKCNQ5P5FbdHO8AKg
xsbUTcAOwsileBsxqpVGv4LXZNyJUaBjFqUo0B+I0byq37LUL69qnyKkSy4y16vu0S00B8J8DzwA
J8CiHmAnMDMoaKEcnJOJSqGDsHUlGYiM076ChSmWmVVMfGmkGkc/33nUtD4SqC0fVEICcwYyUCa2
OU6aYpIHC/R6lCTK0qZJGSUaC8Vu117cxw9R6KeHTgLdI06bohnH1yYt+gfR6ZO0Xyax3e3EAdTL
h0//wPATuJGT1z5Q+wcj8h87Xy2QtvYtf+84nrwO0pydCgVX+gVpbPkEE/zyF5vEY+gSyCqiCpO3
AGOqEyJTDJS6Lp8qzQCxjklpC2Dno3foCj996mvj0oApvZRotzx5OVX+yE04WzFYyCNM1D3RQjE6
RBCftqYNPduk/AA4z9rEUvY4NlBh3MQgxJWwCW0I0QUugXj3zedPU+CxknddmfPVLp/UoFPey6jO
d5C2gLmdup7SHtvQzJ/8PpUhnBlh24OB573xZBiQBnkgGe2693EmvYrpigOnVx6ZFWeoEn2E3EPt
rg7jYzSq2qsMYUCXq/HTJFp3N0Tjs3iYW0Og7tBjJ6Y8eYlJdgWTlBj9n5OEVwI0Jphqdmrf0A8N
0NBDA+/V4dYVV+U0Kq5U34uAzyhb4WtAkIse9P/n3N+WEiv8ZrN4qqzzpAJQ0XqwzqQtDJfi0u7t
sVwU1JSMSa7uTZ6GwcoVxnnolwmJNoTQOrQ1mh+sIhrKEMYM3txpwUZxO5TFAHnkgF7CAYb9tUH5
3AIOrxaKZ6eTL4lvjxfoRbbcKmGMRsVgNgl7pWfDzvSyj5t9nuo3/OY7i/uYViejCelO3l26gyI6
Yqql+Wg5TIqaZD54sfJrZTID3xsl0ndi0Xk9TaUid/DUhyDyuJPXfF8iR4ou5CFGeTFVbMEfe557
YkA0ZV3slRQ+LeQOosvNbslKdEla/aeP+NNOF2vcXEw+XIhCoI3+5SXEJQAvSA11Uvk373k2Z5pq
E2lgX+e+eAWgSPEF0NVDZ+btoiHLtm4nFFDS9PVDVDnX0LWoKJ1MmlV4Z1337sWYMPkKBTFiUu1D
G7IsG+tKADr5bUI9TRcTzE6HW96COeS2yNermCGbmZDbKixQoSLrmzB36nMRu29B7wa7uZelzVlT
Ax0d9Gk0sPj6ZBGrVtOIsIkmoSi+X4xyEq89WU2WGnDNX4aFdzFNobTV3gah9G1eVdjECsIl8O3i
6MfhSth/cRGjlT5oi6CDdLiGIV3XrOboT+/KlWC8ACw91md7aoxh+Dsf+Ho4FEyeNbAdEMpNA+M4
seNkdrESI8JmWgmkXKJPOa6xGRpqpGajGP9cPCBHPXL0FY6dF70AWCHj7A3AKzP3NJLiuLh2nD/W
KdldRRrCFQos8UQX8TSOJfF6Mdhb0Zq6XA85NyN7rI20u6M0cSUGxWJul8GWZsKFKmxIenvnIIle
xKCY5EpUQ0vlW03KeVa5Qa2FYJ9pq+9DZbb73zJabWXMdpEBE0F0EU7/8hf2eY36H9+bm7j6st8C
8cKe2Na8tujNa6g51LHJNSiS8MQmrLwXUZjOrO7/YBptOyCd01b3wrW2mnthEj0RueH4+qeJYi2x
8tdEaHD+uJZY5svrtrx4WcOAEHV6q/9eq5/e179NYqJY6+sPakftm11Me8opxvRlFp6i9/UX/GG9
//o0/rDW/+IDapGsPcKg9N1ss61RW/oVkGj56DppsjE9HYrsabcptYZzH6V/iTFhMTJJX5p+B33H
5NBGZXbOhgFYIL2RPNVjmcKInXt+M+9QC8J+66RGs4qnMexZBO5ygun9AmrkvkUhWTtVEd9GMTKQ
Vz7PA6D4oGosFR5mwj2ulX9mgnQZN6SNioUwptOI3WdnWLzbk5KZ8jlWzEOg1s695Qc0Dbt7KUHS
5WaDKgPkb66A3Z5cxEBpQlHd+giQz9OmAWqgj7mTD2dhQk+5uYNCbqHWqj1PUmtOElSm/LiZYNNx
NtTnm8D/cRMzmwoCJTnK7c3NNuoP8P6eG9tLryIdpY/Dk+iJVNVXT4xJVTePidTR1CtSNZ2pab48
5xRXGz/U8gKo71MFs+e3wEZmpZBG+6hkynTGCJ7i1vnVHoURVZNjdEZMOpwQwCnyoXW39pQqvIhG
jvxovvLqrF7DzAx31zT6y8DUzUsEcFA/+f6bXXRzh/rj0Yeb70/rTjYH/diq5Scl3sjs5sXtUSKl
mZGwALE/OvJhrBLusqkN4aTHienzUljDMAHNLLyCWhoR45omzFbhMFGEQlrtNAjOdfa2n5YKhM3y
QNxbgKihiLHso2iqOHZgY5SbZnMzpolEvCVrNm5byx10NNy4ocIJ2E55o5OtU0OGm1VY5zGxynwZ
u9Ts+3W3qzktXMrc5JyJjEYBX7GFKt7YbBsflr+mrixzG1nJz5zj+m4e7lFoPEi+fG4zNGq2vZeh
deqh8TQP10XknsfymFN+DueIWL9A9EzXeosfJMTXmdrBN2218aKZcALClgzJ55WkqwPclHL0FoWd
sSsnbmNVzgjreEmiEwuD5jj1O+ds1u+/mCi09a9F2T816WDAaoRXn1hMaEGRU5KBNF7jrf0cOnKw
Y/US2u8GbQieg4bmNXOjxyk0UGqTkaj/14BwthXpHJlBfFApQ1IWwuaomX6Whr1YQ1huq1WG6e9l
W3/prCLYR778LFWydhaNl0kukmLW8EMNJHf7i01clgOFtDDVoFrMDOdrmuhKkA9AYJihK1KxgbaI
Sefu6J27iC1YpDveWXRvjXBTQ0qUJ7dbYyEjseYu2yxRWStJGW4VUfWeALxby2zX1hTU+Y9isOs/
B/kEJtXs6nsMCf2cv1DBUV2n7pzqEF1DGn/t2nDy/DL621yXUQXEJGRxfnQgtzcixqfDs5c04U7W
/PFRVRO4VnnwLcSosHVxdYTz2LsKExVB+lquTRJdyNA8+r7WXNuu2N/8kw5odhPK2XGerjv1Dt7w
Q1237wYBfGUxM1cUFkT2rgOtl54TPvb6idd+orQQA9OVGI09xAPNkXzZSgy3XpisQmGcfH6f9+8F
YQ0rlr7aj80qCiRtAwUMOlH9UENh2TfReu5DSDJcx3wXKEZyN5saa/h0EckfI7W9tdZrsE9ZPidM
AOYffmfbmyL0qxPEV+XceBCcL0IOZeu0QE9AU40C0Fuhv45pam0i1e42hQXYy0Ved6FX3nC2g07e
wy8D451NNChUPZ30bQwTPMEHdPbK4Ic31bojWfQSjHa0Czyp2naqHj057kdrR8NRNHrQfF79p+3m
0mh9t7Ez77tsSouGKiWj4vDz+w5RhWwqzbW5Rkps5URD8vkXO1kFlO/AnB3SzDmHpp1/90KSs46q
RM8KFesrilBMvjtIMqsD1OVxXKVHgn3Dtq5U7aokCO0mLqlVuB1hPyi1BEbW/OKH6pOsUIHXlMqw
SdLa2IjIvAnL5cJvWvesWH33at3Np3UQF+fOhClInNLFnJqf3SaYjva3ORm0aq/2hYjYCO9f7l7C
OBlPRgC2uk7a9qnJ2upRJuI/deZGKx6lwKumbALjhaciMVmqO3S/wkPpQS8XOfm9Z2v1PdWQ0DhU
2U680ZBQ90ExfGMp3pIO8zHERjpSPNNbMijzE5OCIa4fcy3fCTMA7s9JCmfuUxNGVF7GKsTFWv/q
17b3MARwohdGO24KQNMrYRNNECMGwNYz2t1suRUfNKeHWGKaFdqWR3Ye6qGvhVxfk3YqJCmAJVhc
NKoN+xIK1s7sJ2x1LP89IsmNrGAONrFFmrZIKu9E3M6v4GxWPOjs6BN4N9cUFGSLoUkDIBaT0dKT
atzfnLQ8gAwDgbD1L06y72X8OCZ/4eknPIozNhfOKum/VVreHNG+6/y1E0RH0QXsyvlGb55B8cZA
6Ir0TjRuqqR3iZasCeZ0Z2EaS6M+eH13nxtBYZzNNDM2kIajmxWhgVopu8AAF5b4pYr6BTkry37O
ELh7z9M42hGk/DSn4XMDXZ5MYq4NLJnIaKI8gD+Df3WU3b05dVvU8i4SYqXCo26vdQnIuFaV3Fo2
fct7/60J4S81ohatWg/dk41lVdpfZvdSc+8nxjmmVzctkfRLvWRJVPckS32KWtRfcq+VZ9FI7GHn
K9/xgpWhJOWKIHANIzqVcAArfr3hlg7xcpDbm7Bsw1NaucvBap2z3Z3YqMZn3xj0BgFjOMIL6mzh
UGQw1zVIPORAaQ6ONSIug03yTAbcQB0XtmslJ6txVuyD9G+NXWpLF1L5k6yW3gPZmJ8Tr+O33mEP
SWE8aHdY8e6kAJZ4MSGUGwfQekxRb6NTrQXhFrBz5xx3ObWvX92h8kjhx1U4j4ZiVHSNXDrP3S/n
gNTkPeTi3lHxvL8yOXDAk3XeGuEt5alBGuI4hFCJurWmPNmVld05srUXg16DyauaRd7X5oMwJVHw
E7q56Cx6NvTNBlOOaSwHK5iyELmGjFTe+E2cnSzkxeOVuISSEPIm7TiPAowBBx5AYJRGPLL7MkQy
KUavjhvjd7E/Vyn2W7aTvWyBXsRa9hwjxcHngIDEIhUtbH2IPrp5sBRDqaXAAtxS9BEjJrfkt9fs
ay8o7zo3qZZmmzg/SPkvFKUxfzoVsFzQcBkpq4Lk5pdvSjJuyaPNFr6F1ujPuUyQMq3qUzrl0Clk
2hNAab+RPKBUy4U8VoZECeFLG4raELnlSidBHXdpe++aFUlOqrIWor5KM9X2rKYQwtZuqz2Lrhit
E1Wdu66UQjFcacUZKZp2UagRzIaBKe1deAnuR8KBQNsDNBjd6mBorvb6J4/EN5xLNrYp+Qfi43H3
ygdAbmLqiEbEww018UCGNVTI/ntABNB75UVMYpPka/M6kOB8TjAC8p214BQS6eGSp69huHeVPzqP
bTqifMVNHS5n9xDLk+7N1JUQfFu5QWeR9p5yyv9M0rTEeaxq+ZdJPYhZKS6v+USsZEw13Y5J5RCU
/O3KF0XghVf+z74UI1Ih5nRT3ThBUm0tbEKaVdhu64BP8iDhwCVqvJjqr0q/5BVSoX6R9lfHKqJJ
9r6hlC3rzlKObR6Qcu0S96d5ktvZ3bXTLP/Ux+Mu8EszWA894sqV47/XVWkFa01BuaiMJGJvk/M8
zwTAiJRNSL5rWpkqNV7NJtO2ArHhr5Nw6K/CXTReo7z0ybijQiDZiY9D/JGyjLoKxSspeFQ+J/FH
ahMflQLP2GwTzsJP2MRHIJyVL7/58xR9bZp3+6xu88QUsVb6o+KWvgui4KSrpXnyIa5F4m0gUHvr
iys1MxE5sIdiI7q9l6C0Ky6DZZ+Ag2Bb1+6p8XiUtYLckW4a7cWcmljyJfSDSC0MYkQYRVNRdAPY
2tG2ZRp1l7Jp28s8W7Pec1gOl9BbgIiTVXQ9mrtKrhwKJEv5PNZ8/sI8koReV3lhz15E8Z+bKJZI
A47Sg+zFR+HVhnm6H1XEgcrSRt61jSt44EztzvQT/a6tHOVkDxy9J5M+mYS9dJJtV8XNWdhFk0vw
dTk9GgdkhdVlFDTjRkemnlt3GcGx0vPVDiyy1F+2qE+q+2RqhK2qBuCmk4tooBJGaSRyEdCyvcJE
bKWXn4qgliduUvmcdb161CA2he4/617Q5n4pMs38mcfVgaKE5P0/XfPOfEG23fzJEZQYbv3p6iHB
98uqCQpaL5NrNq1a/s9V87pzILzJ4GxEYFYNJ05/uM7WRZ6xN51s2RDUO8gWB5Ix/9hM6K/OA9wq
2uQh3EQTFP1K0qX8ItgLNcijj30WPfSjZiGGC6MQ6lHyGSZviO6KYhzA23HpDLDTa3Jar8rG/ceY
KDKRscl9gBNrQSyg3wpvYftldhOT8wwdBUwzmTUKsad1Y7UxD62Czpg9KkeTkNJn7ahlnDJrlPe9
1x5kG4gPxJnpg9YVLmkNxVmKrhhQVHlcNFqe74WNPU76ECtHjofVPZye6UOWI5sSAttDiIWu8Io9
R1mpDRq3wkUMQFH3oMgOt6DppRyIUi8Jeju3V4dEatgqEKfOry4muTp02Si+D7vbq8vI8HZKGR5k
x3/yOxXesakpdeplFgXFvUU/4cUmm8qHwH+FNeHXA4hLRHfoPXmeElYSNHOjj1QmpsqE3sZJvZPT
aJAktMZh9JGVFo3ZOP0lyMgTwOdDOOxfdrPw1nIQWXCfEIsU4bw01NvjAIoNZmrKywO3aY9uwrNb
gyL51Eu+eVKn+1ADp+4vXTdF7ssSguGTy5/8braSdIM6IhYjTKJpp1l2Y20gezAvoBBRfyJIdSh1
03+EQDA71UX/bY5TTMEKCLgJerFROAjbl0cJWuHR8Zx6H/hJt8gAV93pKUKDjp+M34qaMmBVUeNL
XFfSrmilGqFil8j4ggpNWIg0yz7D6So6iLnHV3Flm2Z8hTV/AzNAhvgcnsIkrsYs/LstfG33m93u
imYpudq9WvjUbgPKIS+Zc7/suk1OJdBVpTRsN2RxsjWdsliWBmTWsREZd6bXGXdOKKEtlKCa1xAB
QOQPrNfJLZyTcBENhYQhKOBuq8YeYByoEiGC4Awr2G2CiUZeCwOQF622b2K10FYKgLuLjLOwCTef
SkkwY4W9FKG0ti7NfeBWT79H3ILi2yjzLQ+tQXugWCNflNWovsB85S47eNDuHaXNNmGmp2c/RE2i
dCtvK8swQbcjB/REN34O3E+nLQca0V9NEnvNiUo/R92E0Pm7mnwUg+xPZRTPhx91ZSuHdmo8mJES
Sq+4NNEymI1JEqtzlzfN8KD6+caKkxer09hVEv4/VmWRlouSxPnnpVO+k/U1IW4C5gqhkrcNig6E
LJ+X0lbRi418zdYONAdYkO08Q2h7RbOl/eHkHFOTKurvCminjq4NKM+y8xKBTzHuOcgmWmNtHDMS
DmSbvGHTgAY6tbLRnrL6PW2H9uh0xLp5MmJqzepz8ObmSn298v2oWgqX20Con/NRbg4wBIdH2y3D
I1WF4fHWFTZzGhBXoknckWIIqocJjwYaeoSi/5sTum33blKmR0Ip3oMbB3/JA8pCojdO53aQFEra
wiM5jXdtKx+D0HkTQ7NTyEEvHKp4dZsTaIj0daVHUGuaJZpQqfbkzIOL6MmQLF5cJdvcFgIjAyt+
q74mVrWtyWRey6kRV8a0oSOfpc8DNupL1mKM3qh9UwnUleY10H3rCldEvQes9PHb9AFk/spKBwit
Jt95uq1pd74Oe8/nahYsMUFIDYjmQSFVBBBfIOIEeFJA8qVh/ATnS3ainG5dEkpPvY/mVgr03Pb0
cZXKP/VQVlDIqaAlJ8Y5rjI7U1YGDzKIbMGEOJXhXtJx+ASNTSY4RykOcuNzxBEc4lV/wnkMxKIb
CFCbKvsheqKJLcUdF+JycFuqw1T/NKS2BFc2E25NqPoJTE5jt1YVaJSKsUJmvjYe4wFq99LWoLSk
1/qxtewA2uzEYFlLBlxO3Tlt+2qZ50mxgYyUIkzXhsOJJ5+zLw2DfpVIFDKbLUo9tXXfe4F1Lbi/
zs4Oh7CjHUUfkRiMAuueQ0gMDUHx2LrBS2SBLUcKF574UOlfHT+OJuFv5yrIwJGVVk4p3wLwFGlC
2sXp1nyVvdU8TfgkvvzHafpQbq3U5eSLHmThqg4H3ZqyebdUUXyZLlVdoko/NXa/2sSwcLcUbscO
+mgr4S0a16MQfu7nSB5usgaG8duwBVSGygnyF9A3HAKrQawWuAnSDZTATT1NiiLqFLjypmYgg8Hz
6/9Qdl7NcRvN1/9EqEIOtxu5u0ySFWjdoGzJRs4Zn/79oSEJNC3/63lvpma6e2YpaonQffocaKoO
If2eezFugT3p1TVa9sU9SL4uiB1AmWze4mSWhzDz7AqufiicWzelWDgDZmjJaFGiscg8IaIxIjjW
wR2thXzjfi7zMFdyQK92vAMeiTzf4vGWQWZWmiNOtO2xfNM6phNSga26SMjJkXR9V6hnPIl0Taur
H+DN76/C1yvD1MTlvaMnqEHDZrGKDPYmfM5Zx33hlbHx9A8hWaFrv4jg/Gov2NsDCgMwKT7GcKge
ZnozPjph/tHIoB/wrVr5SE/tQ99Z83NZ5jy3TJEPXCvbSYOkPSC3YXdp8w7NpPpSjQPUzk6sfahL
/ZtE0Il4o7iWvYSZ1x+RXjZudhY2ZBpsx7yrfa+5U1sVosgBBiTd8MHMy3qdirWmppjvHJDja9Qv
420HQeA0RPHrTeAcO9Wx8uKW6lQ8n+MWISt4GB5kcBf5y20ps77p6FaAvO6NfYv1/Go+Q6X3p5gi
cuzUwpcztxBdH4B8Jt8Pyf3hsRk7GN6aUntu6Qk+NIWfHGVJC5r2nDmQNtH2/sdmklk9IodDl/Jj
CAEEnFDFzO8b8Mq5zHz1WUKCbLkE8Ha3l6U41IxbgqsgfbocbkzZOYPJDJhfjohlHD9bC6kmDeHj
Y+XmIO+WgQsb+kgUYw9q1Zb6TtwSaEwl2oWFew2d4MsUwqYrrB+Z41Z3qjeRqYIIZFp4oSohAsky
v6czaYHujaE13ndl+NJQVXpA4bT/gEolYg9Is99V8dx/iMbJPheZkx/Em3dG/qCn/h/irLg83mtK
9IdWQzKmK3b8ZC7DwEsZl3+7PGwOmY31lN/FE3/bsvRmCERkFo5Q7s/cT+UQ2PuA78tR3RyeUX4M
70EXWA9d/FLmU3BzUye42csgs1/ZfhUyph2dhfF8+L+3jt1AL4GuH9MOdrF2YRcjN70oT/xYyqwT
SjFxy1piZMiW6G3LalPrHlo0TdttDtkbqxMMtujb7MLRQDCKzo3iEvYFaLbMdvajOiNH0VixctfN
VXaDYSu7yWxePBAInEwHDDeU3EhfqovipQN5C1qlqf5Ip9mSd8vqxLkvuxD2kDJ/P2nTB4UC4u+J
g7D9kCx9qwNLkvG7LvUqGu2QgzczlJLGZvTe57N1bhN3vtXLEGf5VF5kbQ1qTyVdH07RoCNTJ0sJ
0kLbL08StE7rJv9k2Oh4aFpFOTAtferwQ+IAN1B5FVklv5oMKinLv42LAJiYtjhZWp2V7lFULW9l
5l6a0uo+AVhE2jtaGowas/8d9l7eG2L1jwEU6LFVa+UaNb7xnt/7Vy/V5j+g6eZeEY7pM7WmnZo3
KHc5/tJLr6N0NATqfAiC+H6tmrZLhVTKnTFKVDV0oveyEjtSUsinAh6HeN7R9oaNfFGQ+NNvhdrM
N/p1412mei9xNKLXXvCMPEHAt+uDuv1EciGifBtk1GBZJrNnnGq6QMDAIzBjuRMir9KFpao0Uebo
gmZT6D+KTWZZpn0OTA8qpxBQsQO9xJO1DJXpuU+WP35KsyG/bnYodoZ7xXfPElDCWXTpIfDfmbXi
vQt8QIWxmcAsDmBh5zYDzDpLU20bhcldYCq/01D+ZMaK6RzmMrLvNUiZqDL484kbRnjQF/GmsjDq
nRrSwGTNrf5x8kFsyHLz9r3brnJ34pWl2tJt0xV2gnpBYlV0TeT+naXo80GaOl03Gw4AiWJ4dOgA
LSLjzzFy6ycE+JLP/d04zMVnWzOVo8pjMrfWr7MDfkiYJwCn0o9kzqeNmqKlGHDVB3DlwxTAblF6
Uwkvikp5zWutlQEjDQb9kAcxDGDCgBHWtcVj5zDfyTlWyvUvCM3nMfZC2nHpFg+sMvoIXmvYz4sN
YcVxv3llJrbCV+iAcGh9TPTC59esD/tpnMeT25e5vyMv2F3qEAUexVJYu996s8juQ3Ou76l86pe2
006+b8LSLLaM3qV2l5UecolLjAyaBR90T+Ab+1A7MZhl/ujhuIXS6mwsNAJlM78b7bA7Zn6m3qmZ
Ez4AHkqOAVyVewRyowe7UaiaQxUeXdskIsGY1/0JUZT0tzkvbAjfY/VPD+EEvw3Hvz3HeGhHLwZO
YJrcQviEyqXpnNpkexdTRHyI9SLd922YHyC9hNepTKAgnqjsmDwoX6c0AkFmL/c+l28EKG8f+j93
ehxc1Oxg804Qq6WHZ+Aty1Se4rZVnkYnfInyOLnKSuxhntjXmDdXCJYK2Io8K34PmCF5P8cwaGoj
GJoZYtUE2bwPBlIWz3XePwaqpd2FC/9VYtW8PMv01RAWn3OP9+bNBMOwBZlf7iytDcg3tfNTE3Jt
QRZjOFtq1MXH0J3eNXBBXOPFKyG8W5HgQ0iAizQ459Z1LklAntrQEabit6jSujF/MDtSs0F74mKp
vDMDxX+HFCCQEF37IiuxZ1VknqbC8fdhM/trmNWP/V6t8v4scX3V+E89vc1czN3fTAu2nzjMtJM5
+eVLPHUn1Ev7P0PFp3QVmfOj4nn1A93Dyl5e75Pe3SV8G39vCsc5GsGcXbs06270nrwEim7SPjka
fxSxemmkdJqiI9YOWvytjVKqU34VfNJiUztMwHooSljd3dyXJrxAkU4Tm/GxMdG5I7m/ECuGcXxt
QXrs1lqBN5EJe7vuF7+ChAxQx4Q8mOwHm2wfy9nP4PSkHh1paLXxVnLLtYQbi935+rmuKS91DtTH
rjsG17XcBH/qbzadyJe26mznYKs9qeHKjnaoDALd04bs0GWW8oBMd0yWsUUnbdSNFzM2LoOSxd96
gyRXG2TJh1oJpjMKqOElQ5DjUFq8XDiolHMRHWeexDNLvcpaZjn11O9GWcsAwVx8BM/zVNFwPhWm
W6/AKbNUiwPcjvEhHwN9Okzuk8qL8EW1+xZUxJjM12EZZCaDZ0DnhhR3v1tZrCqNpGWHmo2QSw30
bq2MVG3DhTx3gqOQUY3CUvDTtoXJLrEvZwAVcIEKdqeNYVVVQ7QCZS3Dug7txj0qSfvVmif7WsEL
ke/03rGvstZ4HLnq/AK/G/nV21e/6vndTY27B+0CM6hTagdzCoenvm6GJ5nFpPn3oJ+Uo9iCSg1s
xMemadfSr3feAiXaC4uveZMgovjzALGTaXqozN48B978XNjll0bLW16OA+OjU+ZfijGJdq7W+aca
TSvUt4PxnE6pDuYOhWIljIwP4AlAQSATfB56TT0FHdJkLvWFLzLLaSRfZ5ut3GxG41BCQEDH70rt
nZeMjxC4Np9RRO2uvROgxLcsIWOBTyuJkYjPrOYzIIoEqscMSfBlafiAohL3k9dm5RMJvG+ypzZs
rmG1ax8kyFLt+BD4XO5k2WjdbxmA+1AvEfSAY/oZ5dsMmETzIisZ8ib3QQIa5h2CmB7yAqZ3TZfB
o6bIjaU/06RAAZ8018mLywV4omkfEBd3Lq6RJnvx5qFqPeaB+k5W64bH1G36D6GXFUc3B8lmqpr1
3AHJOWV0O09++ATICGBy7J1rkP1P5TLocxTeQQJX7EYbdnyk+bTyyVDj8dL06kuWw+kipir3vEuq
GV/sKkXmwIwStNSrCnifOjym2qK865e/ian3J1j8XDe8em0aASe5p28k0Y/IBjVXGSyErs68S0OT
ksdXty4/D7Xan0AJNfsuU8ZnmAWmZziOP+al5tGPhEkGblzoOloIX2+2sob9rEz0i2yal53iLNk+
ZP6/tlMuqQ/kInlNjuNp38YwrcmAvkNd7qoQfuqM/3DoG/CAekPx1OkCXGuAmB2ym70OflL6CTor
4c4C4wUvoT+4e944+oBeaddQLkPWRAqtU7xhoJ9b9ffy8iHvGbOB0pvCtXo3teTVyizZRchvP1dO
TdNfrpPwtmkc3kGMFz5YZX7XTk4EG6Lff65nnojWUmIx0zRspYrx2ebhJTRL62NOG/jTpCt/iVmd
SQQClzCOszlORy0P44O65PBz2L7uaBb9HapE4DXhkuvfHAjX/C4rsQtBocxkl4tTVq8YCZft4oQG
ZR9M7V1nFMOV1ujh2gbB95nWja+XXj+QoY+j9249Ox4arECLIrt+CRGmvaR+Pz2X/QdqWP2TI090
dgQ8bK5mbr+Ty93Mbj40ZR6pFxKP9SWuAkqRhTGcOkA53JnM+Eqb6gX8QYDQOipS7eAPz0Xnv7g0
Wr6AlJzONKXwh9d60Uvo6DDbJ1lIa2LSfqqAdFA3jV7cwptuYxi2AJfZ5cFTcEBLa7xMUfjB8JPs
MCHQd5vHgprXMlOXYbNty7TOPQRxf7rZ75oo3M087Dd5iwxSWXK7r7KvSLrvdWTKvpDMiiHAdAHb
qAkPdvzJpx2k1r4P4CBugn5RFYLXPlNBq4m3gYU5s72dOMWkDdFjklrZow+IqSfjGNfVmSb3vH4H
Uf6iaRmg+r0ooMrggCvcI8DJZ07V3zFI1a8A1z40ajt8LApgNyNs0WdHN+qrv9BulfG32bUTOKQ9
VIsGRIwhiDI+G3M3nDMj946tFiMEBoHdoZ+d4LlGrQja2ie78RJKZvakoQjZ5vtuysJnp8sxqn38
uRqVgjQeG2TQUlO52nb/bvmPRGAu5l5W1/nV24OnU8L3eTsV5yFr/wgAGd202jw37vK1lhKWDD8d
s3z7S/9HlSvmAes2s0NKW3Oq1ne9a31b7/ZlU37lc5LLoIFRo7Hjn8sqJ5thNiU8OHQ1O0ptPVjL
IDPUsC3q2jCiQz9j7dNhTuedGLfA3s3u6hCUpdhfhXiqjV5ynHxTY916EO+rkF6r2l1tw26/eQIk
oONx5hLbpnO3I/ms3ltjeTcWsEnKyugntzisDgM2XZ6kirsGRNeFC358P6nntq6Kh2wGT51pAJp9
uoTHnRhhnmIK09N4P0b360ocEYKBkGQA3YK+i8f8pPurSG6OXdXfQqcm6RQ743tYiIez70fWZTLd
4gllNORr0EX9YjjNRfakcfUORV/+3obhmPrJX1U39RTKUb9ODPdbTi7lJiaL7OqjayOguQRMcTW8
921ogBpYh4/V2MTvdPtPcLjqO73u/aNGffYgS5unyp1ioJ0RLWyX0QMP6Na7ZJmPQ67ctNY8K6N/
zIw6+jzEs3O1moG/+hLhUi/QrCs14wbVRhS4RiDHQuS58npqNfXXxH3yoZRAY7zP0bypT5almRc/
i7K9qvklQshtuy/6cSYrGMUPakJDqHfX2NGnyXTqY7bUM8HPtvdI9zmH2oXrBGSND/368hIlw7y8
IW3LzRY0T1OZhKtPW6L+M/TN9sqjplmGSz4lvHmK8+h4issVnARYcpwWMYx4Dot7meWFQQ1f1uDL
invereebk1/F6bceqMHNue61DN4iLOWPgQ76Pki+ashxAO6fkqegcqNbHapcHzI7/wzY8kneAqDZ
e3H4qn2M4Fc9hUHsXyAiaOEGhUlbSyfIuAOu7jDNVQ/+pPSfcyvYdf1gf+yh6nvq+ul3iTLMxruL
HVjoZGnxUn1waee5yLJPAA85Wvluclq6GCdvjaLcWiPwHT7nAYRlMVnHi92a8WNeBdFRmQvrIw9l
YD7LMf9rrD5wz7P+duPpY1W79UsdwXuGbla67lZH1biQvokfecz8vrvWo5TrdFAsu7MUSo/I3plz
+TnJs/gDzcrhxcpi61Rb3JCyGVZRepf/LDua/52qtx41OCcfEs0NAdThQKePhFtQIAysmrB0lvXV
cWvvbhwTuqNSXT9Uk9k/pV2vnIvAGUkAJOW9jQTWyQMg8i7z0DK0LN3/7CT1V1BY1V8hsPeVnQd5
JADiRnQ1AmQJjbrgGdlGJgkZbme4oZ93oBA8X2Rlgd2qaLop42q3xazr1YdkzXgTV6NpUM+EEATI
cg2SU/wSfoRm8FKwt1YIYxIDf03how3Yzo3yB1ls5hBowmM4wy7RZK5+fuOQ4NHo9cPoQX3vLqc5
VpWpVKOi8FIncd9SYGgjY8/d5CGNXetTUMTNfRTQsTORh/yUGlV1ZxuIZIvXg9LrWMazdxZv1Nbu
LuA6cRNv47jPeufqz40H9XgUFsld4vClKSvrmjR6+NCHp9aClAdoUOgcvZZu0jzJ+/ugrB88CK6C
fWeU+pPvAQWponedpkUkOxgSWDJi2C0f16jcKt+RHHRuUd7QvD0r0GIqjRFfJFj28hI07SHINk/b
KQZFrOPQI5BuT7C6cSkK83PP139PBbB9oNYK/mhJMc1D6h5jKM2PPkQGvznx2D5PQX+kfA9v32RR
AUsHV79IsMKr3tVQYdEroS+890saqOHL+NY6VXjZ+i3kSXmxmza/e7FvD88/7dnQ1Tcvdu/MRdBW
hrkJKeP8YhmYsc5Lj5vt1jirRW3q7fTVxs2PyJQuMuI7OVwtYG+pVNVDO+NHNYLXKnsfj2gOS2lB
hlney7e6xK/XEirVirWYIWs1g+46JcGOmDVlX9cS4Rzjweoarz5Po9PutAGwikYt98FPNNq9ZIo+
jvGQ7MYg10EW1+nN5kWPbu/vhHrBJx180b/486oC2jzdtlpar5LmtBHobTvFRsP+fCpG/nDFUato
oY1eoV0Knnafusj5KOitOmm4PVjmuhLfz5X4lkiBfcGaukZK9+fPyDrK7CMIC+8oPbkh1HJTE41P
0n9rINN+8ozQO4jTzrLsPaRY4lsH/rj2hg5dqrTq2n7fP/h29Js4ZU/ioDSXe2Z+Q2LpCxfX37rE
UAD2o5EsA4925MybBzHnim+r5KM1dRf7bbPIwygPeoF25078sA0PpxYgAY9OqwTOq4SMSOC8Wr9K
0IhL1vlSq1rVcV75ZUq7h7+bgszmOaKFYoxUVAVfZVPxsLePLV5nInRgRa3PKRyyKTL1IiT8OnVa
oLmUv53WbmFboeKecBvUJ9RxfxIICZXQtjQXLqKNgUjRAFOliDLvJUSCQbP5YAb96SBt3UZmhM+G
+TUX7kFZqeXXrUtb6jtB8W3lJrS+R0sL+j/2v7Fwxtr/JydSVug0FxoMtXdPkdM6QBsMB0wCsy6J
XITH7Cvaftl1sw+VhUTBoHeIHanJuNuCtwO05ZRlL/mTDATFj4Nzr0P2VSXLmaHl/DjMNkrZIc1B
sszbETDm4si8Sb2r7eQvOt1GenYWW5q3e7DCIYreQTQku9IPg8egM9X3aT6nO17i9WtZJdr7enGE
iCXXy0oiXHPSD2nuQ4S1bJCBksau7Khl92Pq7uu0H9ckiN3oH5MAtaeiDBElqVBpPqqVUR1cVaV4
AVYHrkSvvlCkIMVbILbY+xXALOGmWaf8buKV2eaXLDZifMN0I5w3Ns1M+6KjUa3dByX9WPBCtlxY
CmPhSPyxmt3ZHg7oTmU85Hvuel1JG/PIq6V1lUvIr+g8vXhq9y2AzINcdN5cg8Q2U2K68wvng6wI
Le8QBVnUjJxQT3aveEBl9zw9GyCW7iX6V4fCdAsT/9R767WykQuiBCYLmSjY/SsMRw9FrdKT5ySP
G8B+MRWLac2hL8tQGZJHNYNQ0o/ilvb4pL2f2ubbWt/T8vmu03TrScp7JvcSxMn5O53QgtxRRvGe
5gWPlE3g1HLto1g2s2123iLIgjj0EipD1k5/zMibnAV1nyz/92pAj60sBbgvMxlWeH4aVGT/tfrw
ylZX0IQppsbzIOJeMIfxILBUBWQZFulpTfr/XK41Aod22HOgjpAxtvyvTaYSv5fBQgUIdhFNP6fA
iFabTaOO6dXJo0SEhhk90nt8oZHC56ltjPlboaGcR2Ah3uS2r94Mg5Ys+VL9XDpp5yOwrNJEj/z6
kwyiWp8EpIQLR7dObxx5Gman0KDu9cYxwH5CCoMqxs+TFLqXdt5oQg76M72FgPWVgvt8lfRWJnkA
yWO5OGIKMJdi+Jou4jgykFmp15ksA7X7WijAYd7YZZmZavVg+jwrDQPI7V/tr6ci3k8JGR1gQ8Ee
0H/21fFRlBzT6ffMSoejpsP5RPN1+qw5+f8c4fr+wS6QSCoD90GZTfApWUlpsW/a4err6q7MW3q9
4jGlxF7DMWouvAkyWLVl3OrWOqh0N6wmsUMW27OPzvJaQ+pxXW7b7NJ68TuDBpd/btMW3gV44xMA
nxbsXj8/Z4srzKA8DlQz9uIVR6O5zy7AyctG2VoMNlXqLL6uzK7LEiWL6LpeiYSyNVj4XXltXR2Z
NJiJTby+Z0L7W+5RoUfTN6uuih/qD7Xdag91htzvbq5gF4MDd6+6BrbFocO9Ou1krfVaeM5GHVBc
T/L4IH45wlRVY1+76NVJoAxjkUbTQnfzEs5FzW2Ew8Sxnriuy73GA8zRqEbvorVj8N52/Q9uOaS/
F6blHfVxLIBhRenvU5EfNIot5CGjGFG7iRotQgGnDN3vc1UEzb5oR+WGtKP9eYYAvYumF5hxFeiK
jU+dmb8bHYCpehSjLZBW88XNq2gnNhn8UG2fTahpWygFVrtm+1+9gSKhBGhTe3At16IBhTSSKElZ
RUijFs9LsP//sMmMxD+5JAG0yloCfdf6HvgG6fpm83aqTrLwokF7J+m6fEvQTdkfQz/GNEuTthan
pPBk+cO3Zvu2iFT7Y6yAtkv4ZpaN+OS8zffv8wY1p5Zg5GfNdL8nRiU7KstEdZDwlanfOicf5ZbL
CBS1Om1p1F/t27yW6r7eZo0Jby/ibmuDFjeZ+mY0Hl3qH7tVJ5rW1PpeVKRFMfqVqrSZkFcAh1mc
JEbcW6As18FWPk19aJxGcqYktRn0ABErmUEt/i/b/xoXguiCKcM+y3FB636bHcs9gWjJHrqGB4ed
TGUwARIWGhrape1lD5tdZmKba5/n7yy4E9Pb/RLSRjb0/ZQvKcjxGdtemQ3ykTxO7dLYVG8W7xyU
wuC5c6f5UBkprwpAA6EwYQZwxSt2MpWBqgIcK5AHF4t3s/8yWI7xlvKOuLdT/9Omo8+5UyOwcFuw
7JUdhaFlV6v/ykOoquyhvJlvYUtvaYy2KqrkQMC6BTKWIuRTXmQqMTp3+YNVgcCpB8QVaMFNVUSG
iOzRvtrRQFscl6bsqzP4xrXStddD8c+leN/Ytm1yioS8saXoSFNayGAnWj5D9ekkRwTr35+5Ha24
dXGEu2DYOQsLhqUYd0EG43rVuvkjKI+FSmHBi1Wzvjpe25aYrrHummZ0IQFdwhaTnCSzxamFI0w6
9c7uE1JAQ++RmE7sNlqYaJNbFevN92kaIBG6M8ql1miE9JA2MWwKKvTiqjJB3x8WigZsJ4fCLhvH
6Wwb6Z+wTOMxap6UrWX4HtmECk1FqHCue8TvmDnMzgtjnvx8SjTbtPW0NjQz//7BxQv5og0xKP8i
Gcxp4RwxAVaA58ezrrd/8XbiW0+qxNkuBg98grG6vdWNAx3tkHTrLC4VHYnmZb1OxT/bMcLNW7xi
dd9aK05P4hX7GiLrekCMYr9Ol9PpV2hvoxtfpmmMrp3nBIfA9avDuGQz+tGjiVCRHEet6Vcjp5An
nq7uITVcMiCyhK1xurgpj+KLvYjoJoE581hpg3XbBsu3QKv3yWfAMMH5jf0/l0DcrZtslRCP/SEA
tnX/Zlc8B/4InS7ZYU6gxY7Mnu+AY9Xnuu6B0+phHT/R9+4dIn6Dh1dGjdLDXYrA7hqDeFT8ZCyD
Tm3xIRgrXj/ZK3ZbcdVbkOTn9XruVhb1IipO++2yDR1Xc78t17uBrD16Iw9TrMT7NzeHueBlTiv6
Cs3xcrw3+AD4ACp751EVvkIWtSjlziM1H7wWz4v5QdagCtxd0SUxCt64xfbKLeGjGpTnNB6/iDdv
QK+UsIkKN1O+kDbJDFzn2AAuWhia5mmq93pE+wx3ySLhqYlWn52EySCMTvSS5XvX1FEMVDSQoHSE
INmhKcFNZrOuBzfqWwt56eJ5NS3cPAbmK7tkgxKYza5RadeOHZodzKVxYqGbWWdim7PIv460nr+x
h8uGbVc5GhlNZCm88f90SMi2d6I2Ql2gL4/bhw1WGd/RhPxFMD+NupTh7OFF8EE0ugxocC02tZhf
JGIWzNDPuP+0yQEin0dO99WZsmFKYfeYtBiNK+jQeOybP7TqNEBaqP4tXdIopPinPhnmkxqW0YsP
g8Ou1Mguk3jIAQ+glJon8YsSBOY17BqbXECsfOxR7UsXJQJeHpYx5PHIXwb6EP5Sm9Q4ymqNcagr
WnsxbIMtG2VNof/77s0ttvXwLUZJfHf9mM0Ww8dwVmjmF5OFIqt/XD/WG5Es261zcaYoFN9Ntn1S
SgcBssDrtJux5JJlJgNqP19Q4JlPYh/s4kfcqy3/mv7ctMbLVuuf524f8ypGPrH1rC+UqoDRLj/O
q7N/uWXdPXZBQIvib7oD+EpRxg95rQcPITW6vZvp5e/w5lBAtzXr3hxz+wNN1ndiz32FfnV3dA+e
H4EF+jIga0LXMMBqhxf2hVml/N2P3efKhRgXOofmUa00JH8Wu910zt4vh+FmNb+ljpEclDxWrzK4
QaNeI1R3s93btbi2yM2dQPLxfc8Ws56xrSXcMSLky7cz3riD7XNfhVdJ4O5DOhj2gT46qLWgNx74
Rn4I7MaCtRybDOWiRj64VZevRlmLR3TKZRZqaFq93bMdYbYoX791//JI2YMyC2gilXTJtm/71O3Y
V58qP8qbmNU9215/ofC2y4JOv6a2rl9NXrWMvUxbVbcz1AILB/n3JUCGfIkS/7aUWaUq30Nkue6T
aF8bD2bXGHeyTUwNhBu8Cv/cIkansWpQdugaooS58xaQpiAzZSZITJkVVqVdt+UaXQpwc9vjyxmr
723sdp4ctS237c5snKu+DsBdgw/dwgLdporvmP1+Ak5T7AaypZTihia6+bFSQvTda9HNXgYxatFY
FTtYb2HZF4NONvmUm/2XVzu3PeB0jO+B6/mvTi7pUrwBTTGAuIwvbUBpq3GqZ/6ciwd6ioFa1Nwm
d9s654+UvGGknDbbqxg5AbWe9QQJ8QSiIVMZZh+wLFcVHwUUPiBtur+ybqrObtukD1T1aBRamgBl
2Wvz3B4oOqYPRs3dfswustAWy+S4PN5KHO3eGb2IhgIDcokW5+JWgVXBtqm7u7ZQi4cxIlU9WKO1
335wma0/vfwsS/rCTY377Yd99cP7OVDKOGqt/Svj1FRVd8iz8zRM+r2OyE+Tj0NVnmic9Q9UP6db
VndFtZOpDACip1uxGWUtnl0ZG+NtC3qzR5brRjixpzVQjIYRlNXu1fZX1jeHrPsDrSMlo/YvOtSN
Z2Pp6UlmMBoymAto0IIGaHWUIsZZQ2D0yiiB7WJ749hsErKdH6basZ3pKigdNwcswWDX8/eBXuSg
pdzOmlT/TNOS2u38KivWmCnrgW5s4RBVjofW1pK9Ls9pv3xao58v4Go+0XCzPOfJY1zX/YOic1vS
DGddSN7b5t2QI3FRU8K5n0D58F2w2S3TYGh5NOxLaE7zOl1jyGEmyIz+iJbZusWE3rvZLdFNGn+P
fntilFXldLJpuZQYN8kqOv6WIyGaHmnCaz96dkdjWK4BiY1qiISD3pmRFy298HHuunmvp3SYhoiG
w4+WFfN9PwWWdSLT0pKoNWmuCGwDVj8U5+6zLiRKrVtKlUP/aT1EPG1uddfcGBeWSA6WzxBHmf1u
wrYDYdhySrSo9E1pdYntEYKDZeg9IwEZB3K7QWSh3Ynx1VRrOg2rT+eMppKdX/YURfF9d8KbGMSA
PTrDYjTGRx73tJuEifP7/mXb9qEmuml3bZDcZNO6X6LfHN+3cESjbnACKGhxv5lL/YoELneUfw4U
E/RrbQXfHVXm/oj+v7eIFwSUyV1H9qxzOU58r61jYt5sp9fOxnIhL9KWC3uzXONlLbNt2GyO3AHE
s+7ZXNZy0OSVLhigbLfZf3WM2P6HkFcf96tj3BSW1aFL/hbnq+BfT391xNudqtzNxFoPqb/zhi7l
y/TjF/Pfv6hXHznUdMrmbuns8hTGFTqfO2S0keWCuRA6CfvnQB8Kxm0tkROC9ugdLZtku7gjHXr/
9ThZi1tm20ds57w6980nSswb25uP0rrSOVk1DA/Lz7n9CP/5kRKy/oCy5dWnbx+3/vvffFRDpR6O
AbUxg2hnKGZ1h0ixfbOXfMOsjv3FtgbII1htgxFptEfJWoLbnzvUPsLzz31rtDqThj+t/tUiUY7R
r6cHel7UO14SwID4WnRcv8qBxtOPTGUoloeTahl0+Y7IepZHpM0Pzi486ulQrxun7YyijZrwJJG1
Vlg2Qt3LH95ynszWk2T96vweAIyNCtbeqBywhDHVKRkqW/s++79tWhVCvCkxxuj/T1v+16PfxL1Z
/n/9lG/2vlluR6lo+O2jSFUPdhycSHTT5Kz2kGNlFncLyKkLaNryHQhgGLS9mN54mUpMAjfV3Tx4
H+YE0qtdP6WUtJfNMtgWYsJNA+3TZltPpRbdo1Sluwc5SwkcHQEj+YQm/5uUVH7II8QelqdHGZrl
+W5FAvMYVoPD0f8SW7c4qphnnoNl/cljs3WLjYiGXHKaW6OvveR267n3qSLBEbE4JUKVBG8Dh8m9
jUPCxCEzIVCWXf88cm0j/ukYunw+G0P2FX4UErrLoCVqc2oa+wXaf3RwlJzErjjKfOijkzQZrFZD
CdN1j/j96uZXiBx1lRH+Rr5VuYxKPy3UwrBHhZZzTmC1OEOYlN13JKzuA6UiJ5lmO8B2fJfFJl66
6r6HiG11D46XHP3B1ncS400KsqvbYbJnW8rGeS7/bJLUPYk9UUlCdQYg7yF2QCgaXto9WpTLunIu
byqk648uSLJHsQfN0N8rsHW/sYtTtVwE2SLkp7YNtdNb2kLVqh8aGk4Oa+ByqGNZVzUIYQT+Z81o
KxeJY6sjydI1YbkF8wUxbxHdttg3YdtWK8uf0CJsz2FfVrADBNVN6X7MRjuALQoxpA92lfkn8Urc
FvLK1vIY7CIXbIyaST9ro5x0vffXpdoG1pM47KLJYBLPp5MsN4dRmZch1YP7zaQ68XzvIulIWXSX
FJp7lQSYzGSQRJW3ZKtktjnexAWmO0PwuQRKzJst2zHbqTyghBQAw5ImA2knN1ylPIke8wB11kNp
axAYDQjD6z6EFMDunrpKT8k45MNJ6TzzmlQAdPSC9qudTGVAowNc6s9BAkEjfbdt+4oaYZm6HsO9
2HKFqthuc29n0Vv9wyPngD8ormV0qbkF3GTwF1iC7abfl2LTDb0+FcP0tzYZVg2NGiHi+H+UXdmW
o7qy/CLWQggQvIJnu8o1dFcPL6zuPvswiHmGr7+hpLrw8em9770vWlJmSnYNNlIqMmKN+5PtY9o/
xy6viLQ3HrDqdSFd123cJnZ2ROseZmV7KfPwF42I/R1VKVcbfH5gqASVfIbTI07ierQQxUsUITyh
2n2ZTfEhA3pU16zxRBOqKomPVdKCm0Ta82s6Q9dOpOUeEnbyOUA97TUODOTDUaH0DXy13G/CBm8L
ejqfnRrUAEPOvknpTLveBEsVheFk4BXFWH8xm7YDzmrDrB5y2x/1OnTRXMQTEpdkHCL++y755loZ
eOFwo2d65VPQjee/ujjnHIPGDo8WhFYu1PCPnsGauPUAmIaGawjYhXKwwWhT8FJ9dEXWQnCgdHS/
BZdJ64U1jpo3fupGqIc4QdTdjwwraj2yVeGM3SmF6xUefmScUaHuGR0rQTyAdZYYvUvnozXUFXDu
UCZ8cCsXSJTYwP+qoq/KezveAeVjLwRXZFsIr6SVBheUDawEV3ekV6gSSaC3i/LXG4as/8+iDi6Q
9U3Loh+9mwG+ZQ7D57xNi3MVuBHECVWXmtrGp/pmLPuuOOPOrPWheQxU+kcgOWhYBqBoSlGvsNSL
2Ongok5QVY0AcJSg/K36oVmV5R5LRYrXViNHfdccQC20TOIlMFeeyTIEyrFR2HWh2dQ4qDytgM7f
z8S3R4G0TgKuyR3jU+wtUiQziZmoZlE4mdMGyT/SNSkFqsfANp6jHAh+0ipZ3DRetE8o/H0qrfKh
kELxoNT4LZvyD/G2AM9faoGbh9XjiRrT6l2UlzTAWgOYKTP8qpTPbvT3gDWUbBBIQOQas4yVyCQb
wOy1LAd83vts1zK4uV2C/nbNu5dYh8sbAoHheAIhpg6llOGY05FZHY+pR81Ah+l1LD/cjTpC13QS
Xt3US9U61AMrEQ7XU/oDFFt8WZ+mkXNd6m4WDdeQZIa0glZ0UBp1WyTXFJBAN0qgCRQggXoijpHV
sk3m7m29e7gLkZPdv8MXeGYMmr8s1KrpczeZXpOAGS3hkYUPNes7cGgo120svcrwzRnVVTW9DQqh
Jda3MU2ZDVocNZmMUwIK0diMAe6mxcl49+a4lRnbugLzQW3lEd+WcQJSeBNaGtessdtT4Cbx8C+y
okwI2HJuoUrStNNxAwnx1giv5AMuqzsxs3ePk9ZEfQYYFVhvTkFZ8YcYEIiHtgRVTonC6EXARQM6
EtRbaEBaBu5Zw1jEWmKSd1liuohHkFXF19YQWtCgjpMT+JE9Cynk0uPCaM7QaGjOTPXW4b2bYmKW
jlB04jFgtDpu9u6/Z5Kk/yJDAYFr9TWzfsPcfDNl9H1kWGHprX6Xl5/BW5/twZUeXkCOHV6odzeM
Uzxzk7abt2kcQF5hjaFeMOCOcbPOcQFwNacJrB9YdJnRYc+DeevsAVu5czkd2nbQT7jp00HS0Gr7
xjX3NCJ7/+FcbdT70xB5WhC7re4/xdzZaP31Haxz/9m2vC3WQdOB6wCYAoYCpUnK5lIil9K8gBuB
EUR/JAs1lCtO8jMqZefFvCaAsYgDUZjHvqiBF2D1iU4JIo1RCgmZbU+jE8Z6FlkPF3dnjRY3gV6a
Y1N5c5C5ObmsB5vaifjZ0XdkocaQKfjKQLkmYhzE7pLhUZLVx7ySqNb9m8Q7TaAMPb5dFPMq6IPo
B0+t4nMwgryNfl6zGnBZXkX1Ylt/P+T9iCX7+jv9sK8mqInWe6ODQBTI9PWzkUKu11+6lR5WR+oO
bXqJQGdzGEU9oqZIRY6isjQfHPuAalTBb2tQqi6oMmyfT8WwrBTZIKAdFQCLZkKjOK6OyEwqhfs5
OOC0n7xAr1gDN3LaHUaFsSZbx9utLOr0SiPZWPFDqgWPNIL0dvkQ9aiddyfxgOpp8UA9U+PTCdLN
WNUVD1A7frc7aY9iCZYWUFDWffHsch1XO0qCOOuAbh20qb0wNcQ37otpiPTJgBrSG7N0L63t7hMz
xuA1jHRoKiAobVNo3GjjZ5qSDiK8MDlzHKjgBL4HfKvDWG/IawbzwelQ71+A2bH3WOOIC5gUxMVO
cCKNE5QzYEBmy7bb2wjydECBgVkm6LfrVHKs86hnWFpxyKT1QiNbLbqG3cUyKSDqYziHuyXNmJ2k
CZGuiraMItce5hhMMFaFyqwI5Ki5MlEzMIjec4ADdhQLKlPUC1EXVMO4nmobMK+MO86T9urEAnQR
blQ9Q8U2CrrIbzXoZlt69UOGM4O0xHMG9TBr70ROu8tSMByismB6pCYFkxKU0CRy3p3RsL02ddN5
KNgJvOvWm13Ux1APihdwzeDD0EGKPbbfnDSyrt3M3ihGAwzwrE0RBNN7Zr2NjlvuW9MAdEqtAP1T
AHtbLTjoln4dw1kec3UhQg34qiT4xNhFx3P0QKaB7mfuQoDhf59BjsiaL6UQHTTfPuxG3IPT2UYC
0tL7GnWMRW49ODY+YjUIKPrUbDYLAQBV97dGe7ADY7gQCUCjmADSKncOE2qXwMuoOAHImDkgOTcd
VMavzAA8n8VDwTh0pgp9DzggBMvjAphu1D/IMzWl6gVpXRmQcIEEq51pod+OAEJVvyZhgeEVd0CO
MxvYULrGGVVTXbihbqLG1CN3IyIHEo4UVOAoKVOmeTdGClrnWFUPYbz7cW6GnxqeF/t13bvX6urE
PVYZ96dWFtPOTIZpO0kXm5B0RBU0vhdxH7RchA4aO3LogWXAEuEuH+dEdOeu4Kf78eIi682Emy65
aKrFpnoLDoTIu1nvZn4DQvj3F+Tp1oJUAEDjwXzTNOrxPAqjzwAuh+d9/KeY37Z/DjGh0rOs/89x
bmABk7K8JugHNq4BjZw/vQVasGBgnuVp8Mobke7SOOMHG/murRNblq/jIAxgnvNYxtY7pXCkynT6
NGcoZgIXVttHhzQ1M0T1kCZVZXrUg7g0aoCoKyVHKVuytxThfOy0zxXKQx5oxKo+PuKJBNyYcn5E
8ML8azSHeYMq7ui8MnFSj2wG0Dyg8Plw91X3mpQmzo19O52dAnpqc2tafhccwgaZKxQntZ1HXdbG
D47ZWwdQMofxCao0LWq782JTK9WqKW46kNK6Ho3WxlTiWH87JAf+B0GRmfZAGMaqJgo8FCA5HKHU
2nBU0Q/ibOfZ+GD0bXhCxTME34bwqpdZeE2r0dibg45DwIeNepoV5xC9vtyZc8OJtiwFORLVVC6V
lkU72H42omJ3GVM5JpTOgCBUVb0UOYbNLnKxRwcxdXcMLGDCcSf9YACYCD5b1V3GeNkH6/uNWSop
5lg1FJBiYy8ywzquJoogJ9mMUiu9risYkGe/lyVHW7XRpU7DNzv5gXwXKsOc0L3ymQUbLcDJ2+0m
AR7bQfflkLZbkbYdR129Kx71ElVeY+leaERxcR8nB5BouRvQ0rn7duznU2WmeIFDprW4LGjmSseT
D3unlFnOlimdh1RJapBjYG3gW2YAxZYoYsD/VuxMPRulJfiWNePtaiNHnBb4K0lqyZCJcd+W5sk0
Rxv6Uw1/Ards6NpP4QxtBM8p0rcgcsIz2aCoYANohgpWJLA2wtbZtidSFWEjQWEENkPZ1AA5NBv3
ReAFFBY+RKhxxCdxAvXCQ+3scdkMje55nr5Ay+1vL4pu7ogo5mYsR6hd+3czwdkpN2nBQ6jcgdYC
EOT8ohmy2KFMWQK58dtGjhpcEC0A+Yihxorr4sJZCKTNmB6GIQgqjwcggZ6oy1TXLDnY10eQGipI
VtPMOKJTd22kgmghgwqcloqhIZ9AFtC5AAg5/WB6gxOl+E4IEx97Ru4XaYg/90fDQV2Fe/KPMfW4
W8wncANgk9gYv90lFHfikluHiPHmpOloJDDtIKbQuuY04cc7UW8xkp8iyRg5Mapel+7ddAqKaaU1
npbDpxzLry8XRju9QJI+qOVwossx6tGfhXrRx73g6vhbG4UUTh+93wveTVmHfwxcX/6P7rBxXL8y
KwfgXpcdNAGESggdT5/+TKZZFWJL3YqQd+sf9CaK/pjkqQlC98cxLv/wX0GujOB66t8A2ZyK++vY
jgAuwb7puESTY4m5m5jLXRMk4jzYWQO1D+guhDw8AKM88i8fQ02GcfuiMfO7EdQo1rH0BElHB4gw
wV3kF9D0OqollnGYR8FinGID1LSjRAonaPAYXMNz8FvUy1irEwTRpCXe6BNz5wzVj7wO/HbqIHeN
Cvfe44pNf+lWLcQTbHASpeAzPNJIw2XVZXIk66G+jS4Zk76UvnCHYDMGWrUDTWPa4Q5zCDSfijqp
nJN6Of58O2uEFt7qWEtBV+9KcAZ5lvLQC1GCfxjyqePYVdtId8anjLkB8vgoCcwDA2xj9vSFmIOH
JrBQSKfohBlIfRhKWC51Uf624ZsZta0d6kGIbJhH5i+nrVHHo0jRRkWP1quGemS7G64hmoG1URGD
eYbiUVtXWG1hk176en6DEHJ3AdsM5CSV4kgzjPHPOGs/Tb05frLB7rfr+kT4YGwvwHejfRvwrD2D
mBGAgKQA+jFRCiE0XhuKmT4CTcjsglolGf2qKqLnvY7HyzN1hT5Hz6g4OKLyHRfEyusqU1w3/8KT
P2vrYo9NPHdfWtuB9BvyaE3BDYCdklrsQHsvt1WErDUeNaDaXM7bSRBuoiZDOTEdr+lkjk0SBNXf
z+fqqL743DMK8OvTugOgh/+6DTAbfc+NtDrc2RdehzXubvdAtA53U8jWxfu85aCjEzw3fF5U0wm8
IyV2keE8gUYir5CNVlYa28q4+Mm4NlkMdpolcvFTqKD5YjLHg6ytDdlooQmVKZAgVcvRmBa6eQ/k
0a3a9Ccd8sVI3rfNDLSBur20FTi6rZv33moLzKzbOEzTcTWM8zyovxADJk/N9GnOjZXGi4uimJlg
QpBh04nthbblDvtuO26yNyqnvgB74BsaCoNx8Q0MThUec8AOaFQLoYGxoQLrKXVbLd9pLBzPDmRs
JAADF5x6HLD3Y2tETcKZUncb9Q0NgzzuuZfUpnuOJWD1are0bJxwVQWMajEJXwJ7k9mAuOLGpHqi
JnXceDfmoAdfbXkBdG4+AkasG1cyG+WXPnK7y9iAQMSeQ2cbQ98DsNiheUAWtHkgB/XIhpuMEThz
B58qRNyFGe04jhB26PeDlj5CQdHeh8bQXGPV8CAFi1eTvWDjV2OJP9tzLZ1ws61iwWiPDxD+02lE
DS2k1iA7dOt6P2s6c9NoQXgBBz2bUWDr4u7Bml7IBiCY1jxQNyhsaJ7L/NR0UDwyM+SZqaFhnYMq
BZuwn8tNQS6A5VP3EpXdAhPeLog+ZaArhpsxJKON0zJeYmkarTLkE56j4GucN70W/EpN+2vWSfYG
BvfyXOlm7Ecl1996fXT2s6iSrXS67yZ4rC95B8a/kX3mA4rGaVCC3A339cFnGjUg0nqRSTnvRDsg
zazCyRaOmgaqmKQ5hHrxyQbqBdLzE0QnJcu8AAKBRxqSmiLYuTIvj9m7jUgioE31bls5I6bCeimk
6MFswAB+ycL63Cku0T7sqrNNVKLrmNzk+ZPNLbqqXJaQ2sBQd2/0vktEpeucZcm/H5OnhNazMMKj
aQxQIWg0CbZiPdz2VdJslnElRAyBa25DMlj5HQ1VbYO8GpaDrGsSXCMUgaCUIJL8lFDXUsWcNKZm
GdaKgelmrMJpeDOdaYZ9QAnqZo2DkC2qcurgJdBMfcs63CUtd/X/iQ74k82k6/w80fRtkzWVRwiA
+0C7mDdzDRoQ1zKhPomb9xy7Teih+NR1FUcfymegUELj2OH5ydEcPm9vQidnMDcu2GL8NmHQbpH6
sKnK3HyzkYbaTji+7WoQYz2FSPs9Q+Ii9FIXoGheN8kzNdkwa14V2OZ+tWlVVG44ZKa2+RSJDfCl
LoQ9rOBqxVqFEvdo29pSu5KJGnBEtVtQBIBvbQgd6Duo4MlkT4UDyj4Ktty8P5i2K7yxr3QP5DX9
pVTZvibVLiyzu2dWiuJtRvZVpQTbeQDfbqQ/2zQSeXpy8+BzFtpbk1vTpS3UhummG4ZBDfxzF3i1
4wQnKBLOF8Yr2LDLmy+uaiichvWgfRtFB8LtD/vNistaSQcKHkgQAxJNa9+ts8QL8E9skyFGym99
W0s8Geh1Z03DnyZFad8as76Xmxc2HsFNhjtx+uHWt5baMttL8Gwi3zg81JOYNp0+GigYkaC7IePq
gcqP4VuUxxiw8R1ag+/ANNk+IRvRHhubRR440pkLDByM9jCc8oy3l9gt2iccvtunJsMTCZjyYkM2
angWz49lJJZJJcNG0xsHkMGHQH/v17h20iFiHA6RF4Mw9Wl1rK/zYRdZ/h+voxxaDkxTDWIMFFwP
yOrnwV85FI1fE41NBzuS437mUf95as1P4ODJfmWd+GNAAt5mywGrpZ776djb/wpjXNeDtTL8ZJtT
vI/mEMTH1cCuIoDsWzNy3YtScEdYscplO8hOdXXU7uKs+Umj1U5DaqKgRM0FdZFcLzalHYAoSfF6
BZMYNnWUab6m10jSE4EXNS7k7U+OaaEwHnGrnXpkm43pahjFdDSLvPCxx0h2lEim5DKqcwDRsSC6
NIN1lkxFFFcnI7HfyLQmp1GNnPvM4bgKU7lq8oZFoF+bwV/S1aMA44HKw/0nZScNq7n+pkq5cT37
m9mTaDjXIfXupq42Nb9OQRS2msZYBPtIw9Ws0lDOjNlSOrubhfRnzALrcRi6++FC+hNA85eC6dFn
JnN7ZjF/oduIWon6lhIbqPsbijjhr0PKh2NsohxoucBo0xQXtBo2NRP4QWwwwCwZwDyP5DYdnQIw
AHzGJBihNnmfTtBVAMbHUE3AwaWCLTxoj9VwBf/QkGBAVpPse7tKLkAA6tfIAnFhU4FmlYaTmNmV
enkPCRsLqU0RluzqqiYvGxcYpHpqXD+OYpARA/1aAoOAumRenJsGcEiUSn/ScxZ+0vJRPkasesHX
brSYhro4ygLKdEhw1X7cF/YWQvPDZbShvUjqipFMIaGVAouptBrJTo0ECgHqZ9jPgiX9xLOh83hs
DuexL97++cKYLpYnVchWlW3k60XRbG54VlbhwElAENTJsnlDJC3ErkKNBPPwHrvTr2FR5SiIQJp6
ziJcMf/n8MamgZ441HK+IRs1chjkznUGkKKrjfOQpGr3XA9bCzW+KCrBdpkcuIlzr67u93YEIn+3
kaCRghLV2rRxvXUjG2yXH3ZLg7BVxZU49AgJ6ztH3Sjtqg5wDnKINGr3uSYGz62H6mqCDnprC0Cl
AkNWILKPRXVNypTt4j7XlhgKdERTbVGNPOHRN+kvc562ftXV87ZWD7G6DPULi2vU7axj6nUjMMlN
D/nNmdy2biD8Y45RRr+Giec7Oi46hckgoZDFHYp6cceGLYPlS5V3Ng0TNwl0TJzqzj1E+rSxkC09
hdEwnvhHj4bkINsQtwAvrWNyr1PWFVYb9VoJHSJd/+vOvMbfvaI+RNPyVmjGOm2dAUbk32/lLoaG
f3qPZDOczj7q9ZVLFz+oavS+qz0oMdsBDqGj7jOmtz7ULXFhDG2D1ygv8NU7storI31+JVttGiCq
0iTqHRv9dZhBvdyIqdyRUw/z1Kt7B5zamp6+StZ8Z20y/XCw4fIakB5dwc2nA4ZzMTNDB6Cz/Dmb
nXbgbIjAxvC7GQKjQ9UZKtlWG/Ui3tsHwwx+rfawFNHVLB33EdkDiIsdlNCCN6Fe6kmz2uCpHXoN
LCE6w42wwdGtRbnFM5ZtyrA1NZSEZMPBLjIwYKhwmggp0elS5/ElpxCyKcW5DB+1IXE+50mWHijV
vGai44+ctOXgK7g3wD+kMtJkp7CklOBqpnFWKNpmK3QsbO/AFTu2aYBaQcCJQz3Kn6hpQex74mnz
5k5GtpjIbqoDiYlc/SHAQw4kiqAtgNJM/payJn9K7WQ8DTl+w6jwQYGhGOsTvlEBl0e1+Tmd3J/J
VGaFb/YAga7eYoIkWSecrQgqbFsh9AxeJ5IOXhvXDGJcaSIXt9oi9dsf1FdCkWvJ5s7R5HgaNWbw
RvZh5NHOrCQAEB+7jnV3ARkZCU7jJrU3aQXcO8WUhhiX7clks3k3B/G3boqy81RBLguqGnXijZEx
bUMSlSPXSPIOrVKR61WDj9MFFJVAvSfqCxvU8I9CAQ9yYYbgbY6jB6jBdeFeOSorwAU3S9pwv7qd
FHq2TXotDdBOgIZ9sjfcLsfzHJV7K6xd6MZ12Em5plVtbFyJglXRNubHYi4P+YTz5tTx0d7ouC44
iAEgQBrmRaQ/sgHUoxCWzXftMPcQIVbzqDGPnbD6xxtzguQm4N6Dz1mRHvFXmK747EYbUHOCLkC3
HiZWBH+FQ4P3P9rfA6cY/aS38OCAuph3QwdOXeIKT1sQLwcWlAb+6CYjkYf3PZJ8QSh3PM82Yvru
mOX8JqvAwVVaVh6tQtNfLKMEBcUMPrgpSgtfNLGqZ+2mDrAqkIG3pn4ZURN2aeOYIe1hgHvfTfH3
7iun9aCA019a2wy9EZwYO7fL+kvlOMDEKscSI5SRPJ3dFifH5Ug1wbTaacafbNCKA51cBS6C/0Mw
vSS+DjbTGFWnu7eyvgT1tA5YV8eo/2JND+HByNY+xfrocTAWnpOxyD5xcLlt3SbXtwbws59mN4wv
Y86wyzFKG/SNk2cjv/ZqX03di2NhHDQtlF+TSgOgGAJNNu6PdpDYvbFDjXgASMrNgRw30/LLnLUQ
rW0i0AhCaGOPhHt9wBn5bRkyp83PzQzV9GTOfkFlxguVhIwJWJbKfbtnEfdgPCr5DM008EPuxkZ0
526U/RmgjX7prbba1YsA9xFgWjAMqA+vnllM4pDwpkr+nY5gf9c1SGjx1gpercR+gqbZ9H0wWLUh
u6XsSHcudijmvtsDnmpQsDEOQV3ta63pHmx1C9+1WnxsDJDikWo82ZJgfKYIMhnq2h5nH80jJzWh
2z+beI7crzFBf9m0oRM6qfRhIcIBDHoibTw7CvqdnrRg6Ky6JN/OLqqtkaxqHlzV8CVRqLp9DIqX
zg7OEQ8w2x7qZt+n1b8zDpgSNVL18jgudyiV6j3UbYH/eXVTz53z6KFw782p4kNtOsX8DJmxwnN1
h+3IWFp99XCzVKrWT9X6tB7FUG+ZHXZj9NBa9+uPMooAq4DGzlKgcEeKZ40SpQrJGO3BOBCCHVsV
MdzXMyxBd/UONIQu0b4qIaNEU/JMArobOUenAl8XCLkuOKCxh1CLjIeO2B6buauPyHZd0zoyQbGt
3O/dIAyRIQNPRKzCb+ZQUKzgXdAGDvc0RIEalDEywLc/oLMToWTtcm62rAXj2oqXXWOoRw0Ba+9C
7uKWBdeYPy1Ny9zNo2HYl98hN1zu3EwyCJ6OZnpeuknUZchmlS7O0qUu/F65lm6jnnU3VrviARLk
KsAc+vRcFnO/z/XicTX91/LkamjlpavWHKGCDbSKWmh5OQisJjNjkCn4vXYWC8sPw6b2p0BrzylK
90ovSsruzByR5juy4jIhDHy3L08lihQPxThapUceam7GSyRZE7VIQutBnHL2sZmf/WW8+u/n3ywl
OtB/mRoIQEo90cDeCfECGTTNowaszKOBBz7zgkh2nmWE0X71xCqGhnLg13q2xJFm1CV/n0tOpn8r
O1RRkm+d7c6afUZ+f7ualpfSmowdcB79vjrolQILxVYR7vljAyhqRWh0Ts2vWQnQ1OwIpCFUM370
KujhVd4SBuhx5ZGfxtSLR5AJRGN8Xaesy9yEqRcb0x5Z2NW9vgPe1nIjnTLzybsEkpvGtM7yTtY5
nTWkPiBYeMDNqBJ2GRDkpNa8CDNDwdNA2i3a2EHdXMi2iDfrKKk4tFnyM+FWuQ9kxR7MwQx3kwjE
0a6d/JWH/Be4jfKfWj0oTL8N3C232KkPEhBmIUH2gydggEMAVJ+xL5SMnYsyB6O9C0x+pv+arcn6
lAKR+DJY8aZpNOsTmUqj2egRuFxpJGcdqUSePtBIzOPoc6eXx1qrbTyTa22raY277dR0bJzyY1hp
fout/4ke4lLm6VaPOjD3VlH+qU9iG9WXNvA46plugVnzxbK+0oDi42z4ZZi5faFn/lhH6XZmUFej
CGSUIRDYG6NHi+F5Ci1b4Xq4AS+/cCdHRkiD3h0uHq1DjDrNY18WwaNZcCQT9MF+ayz9X8U0Dv92
nwo5mP/uevuHDabjZS7kWsprooX2zVzmjPNGCHeZi3/KwAMiBBlLhXqOcfm8HYIs3K6oZ9MG6gGH
6wxl4AYkRKtma7rZ9EwT2hF150lt/WB9MgM9V3wHUVn0E8o4rae7Y/yMA7mB75eIg8EDjjr8mjS1
9gnUitxns16/gvLDPYel+Vc2KBWNMWm+5lNhXhyg5l91Du3sCInP91hlM1rHy7qhek4bp3rVwhnZ
A/BgbWkCw+7hKZH11gpa6Rd6EGytcu4uQjWDKqYq1EaSemQL7Jz5kyq9IkfiuFBlMMPRbr2lT1G4
9z5O2Vge13Wot66tR9Z0jHFviHdcXuISl6M9vn3iAKmyNMbRi7p92ssW6uljeaGxpYK5kYde0jUA
J6sh2f5rDrlQTYpdloUUy81sNacbe6i0tcaBePeIhw/VK+GZemRbWfqY2ZWQ9hNf7+wU+6epdzYz
/aZ2qecWRN4Dkukm0kZAv3uDrHCCMt0QWg1uDLURMGQv4zWGbCxKceQH3up/Y1Yj+rWuc99wXxrs
oCkfAzqog/Dd1IHUzCZ5ChMBcT51nqVGK7TvwEdml5Q7IeCatjyBIfQ9QmjpXreLSv7QoZfjFcCN
QjixTLC7qu3DehoxUo7EL40/vHRMgXY1JCAi7uD/H590yLXuDFyCPtEnN9RaJE9HVoBxHc5k4OY+
lGkK4B++JIxgYI9A0Vx7oLAb/2Mqxeb4f/dl2xbH5TsAn+O9Jqt0UzAboodaeypiI7MesGfYJnUv
9oUz713huE/U6LwGcVcbfNOn8d3EgXi7pmbvUQBkwZDY0Pp275oauLjVTIodIQ0DTWa3OBaQMVxW
mwKZgkbbcHD5BWqCzIm7LRUzUckSVTS5llVhJ6hvVhP1KExQIRSNdXyNLtVQeoKvsN4OwT0TNlCg
C5ItcsgJTt/gTyIbVdfMH46lnIRqa2zTTLa1DeXqaMj9yq7yqyvD/AoGi/w6DJA5aEPw0HORuKZX
KDcvwVGe58lPikOGFg4tq42z1obHdS71MlWfI539al4WgjbxJrNm60Irrq+qadlrDPE7iIPiPaz2
ac4bjzML+NAPR9QHcq9lUDVkXNfOmSzdbSjbDGUltQamfdjIQcO1IRt5yUbDTisn3ww71ycbSrC0
elmGxjV0kt7H68QKJdt1WzW7Py0NdqVuW2bMPloSIHKztNuvhqPHfjCn06c2djvk+sP4mWMDuLNr
13mAVHYOrfcZXCQoYjkErL4WLBBeyfv8KWJW9gQ+lvzJbuwzx9H9QnYLX7ZbqCFBkIvU7FxFSx5y
HQXHUPzcLkbZWs221gEYI3BEh0KZR/kbeYqnvfOIgqkJZKrAFKtRKbbAd4pFYwXqrdt4mH+Qjsqq
mXIzvNNfIU8zIx+DnxraK6gwL4CcmZ1NHOcT6KIkMpF9OTY+t3DZ3Bu1/kg2akzlxdvphS0XMwXk
YEJ+BDUAiEjBEOKttmU1tUYVIVEooZpJsQAtxr7ArQcyQWBDo2auXFnumlMy0VHbTMpdX+AE4Nhl
CjrhznxEdROyUmHwgyWgTtZiaT6u9jkA+lHy+BeZyEnx1Gvn8CdXk1YThRUl3wlhQ1ZBpb4ylQSr
oz5cemTDH2dfSFAAk5OaNZaGbml8MYr+X3gQ5ce5ywpI8/FNoSfyFVRbJ9AH2JcQ91wXZGr7Q8PY
E5lWO/W0ccI+nuLmDMqeiQ1OIPIMYVYBhKiWWeeIkPcHofP/ba2mkqgiBcPtRtPy84KnnC0UL9lT
8rU2ccUVjgHSpn3iZE8j+J6NACwtk8zzpw4Ul09SiGJHceWs40KZ4orOWuJAi2BtAm1SubjfTBgr
Owa+8cCJcceCUQ1ltQ2CAEKMikZjnUf0GKD1fZEBarfeQgnwZGg0VyMcK76J9MKCnCjrjja+Uo4O
hCdQzsTMKzWz4syoOa5dK1wFbu4cGnd+GHo4HckuWGVeiwy1tB0+vRP/MUhN21cmdrBscJoXoAHb
F92UNZDnVrAnGzWh9nmSoXwGv6AEEdqefhX0m4rCHmSvIjqSiX5vZK+GIAYMd/6vWPALLrEDCtqA
q5cuZDBEtq27sDnYdcy/CKZ/hcp68VQbgn2CKiqyMj3/kte5tkcxPaRPpqdugOiFRcTeyG4/LGze
IGhIHwAZCPdzC5mUxbgQf1MoNVkU4MZ7hPrb4tfmoTvVeXM2LB5dMglFyAj1gF+LwLU2USjlsSji
+Gs1K9B4KV50Y4if215+pigggYJ9wiCpTENeFTOo6rrhoZcjnklaGhwFy00AW0q5X/bZarMN6NBD
hI3sA+21HZM7j1lb7aQRdFCVLtviUIX5Y+4Oj2CPBvW5XYHWYt1L1nU16zvaCEoIu+6Y7ubeuoNs
pRaXL5416ZCBpFBA7bw8tK3j3zK8ENcLMcGsIRM0E7Sh0hdymdX+p1iy9dCmC0rQnYN5vWTmWbRI
8fIRFONWAxQgEj3isedcPFoQovEgU9rtpyJ2HslBTdVKeUCqKVmC1xmtmgbuTRRh2EpSFytRQ/OD
0H3E8WluDF8H5BKNEW9RM4ACxlJCQs0kBUSh9BHjamSQEydzN0IrkazLGHKQO9FN8ZFsVVa+e5c5
FE1GHYq6W6TlkKdX2T3XjpNjXWdXsNHN+olsfZ4chTFHp5ss3dI1FA3ngNucDQWKIkbWVXdeDRzi
NlJo9RFsP/yL27nXsejZc98z+SqScjFXQm9OgzmCSUNFpVN5OykbxdWtM+M5aMtlUqgVsQcBgix1
9+BR8hnS6t9QuNZ5dmM6IDscypckiT41s15+g7CWtbWRbz7MKsyaOg/yufr/MPZdS3LrSJRfxAjQ
gOa1WN51VxupWy8MmSs6gBa0X78HWbpiT89s7L4wmAmQkkpVJJB5zC1Gk3HC6na01TX35u0A1Oa3
CArEm8HjJqzI1fClMKc/eQ/iVSDxsnWbcOfY6UMv4e5wP/MT/jHUA/2n3Kfw75RPt/r/uD1NQbe2
xR+549ngPNCBGa7zoBRWZzm2VftPA7H9q+rq/rqkYZRUH8fGe6FUh2rog1vvP1l45CKvdk3B3xY9
+Ltm/DKvaXzYgBfABu3sLHojjfiKcnRKB0v1vVrRKU0cTO8+UelfVWv03W42VHLDp8+vzmyGKd7e
t1Gn6CyFtnqMosfDkvLt9Ib3FCwp/07NmYOeTO6jsqBzdJhSJwixlSm3FNKfUk+Dvyk7W6Kp0Is4
BLu12Xcu6LZOe2x799RnXbnzBz++LAevlgkq5R22iHPq/IqlWe4oV7ouNoc0sSnzr9S+pFYl9TWz
FqBS1uQJ0AnofNLAaADJ4SkBXi1SHTPwGm4rrFWzukngKaq7nu4EEDIEUw74MWA4mjFzuRd6U81F
xdbazKV/DjRLwfF7/5ykVQcT4OGpK8t94bryAWXU4oHOplGIh19LMhaDvI+wOdjNLbDMS4qmAQXy
0+MRcNP6TnSgGaNCyxlyQhBy0APLVWmcjGv4WkzrJUd/gVxMw7ZRfRwutxL6WuZa0T5q+c9BcrTQ
aTKARe4JZiP7Tze5/wOcrgOTbZwOrWbuzZrN51uece3rHHT3Mqj3dt77+8ppX/oEyFA6xGkwY5FN
mNKe8KOORpYuEybrMLpJKRgKQya4AE6Z3wa4z+3h1oBdZ8byG+VcS2jXmfotMIU65rnzs9RTQUEZ
L3mU73kbZLc2mbJbH3vdo2r2MF3tYuAOkZdeBFR4loey7VEzA2KtdyZIqifldSGDEGkkt/+MRfZN
ps0Xt/bdW8VT77GeHx3RqQxQBnz3gWd5vYdDVLu7xi6KkOY2UeHdmia211HV2xsKaQDM2RHtUl8c
bIgtA3wtynXZdeaD7UIeWHWtghUDQqPk5kNS4eAP3bxuTWGveQFTHbOFsEejuRMyim20MV0fSBYd
Yw0l94k9PAG76x9Sf65h0ZQLaa3qNG5PwDaNe3Ns9oao2hP0TYDwsfSGhWI60Dzlj2N1v+R/DS85
yW6VBBVBwAqki1DXj9Axu8QaXV4o889ZnIoRA11oSEjMgJCKUeDycEpzGhjzYbftHawWEEN4ZL2D
Gpo8V2n+NZ4D7xjoJRefc7ADwJObR7u5cM/uxhWdmjoeajMOfTtvNyAlYYSS6Emiy6UPUHUytvAA
y0GN/DfXOvp/geKEoUtWJCEFAFoCGf93GoWZk6CJnk4Cu0IUDioY369mM+nPsmz6M50thyUHWb1i
m+YShEhAAgtL/Ab+AAuTuOWnQR/ozHA77eRbARNY2CkHazB3NhwFHqyrmICcp07eDxTfL1cJhuiU
hhQ+G+g7dNWG+IGxke2KQsv91QPIJZQzeQTiCLECA00NpDOHddMxw+/UkuDdL4gXP0/nLUwPAaDT
6Asa0Lj5DSy3s7VZzyLMqtTaY4WfPGNzF12ARb4Sl7k14a+Jzgm0u6JpD92tDLDT1D0FBfRPq5Gr
zezacMLVOUcawKUXF3rvBxYo3H3Qm4+WZ2EjnEBCAYrp0zca8OBMCreldKdaHzJ3uZbsSVBcB2VW
n5Yp773nBrjo1Wx3MTbziQH1WRQMjsthSjsf8piaSkVJbBvTVWGaPRouVXmq/PjjQTkpdLqW5Kc5
Ul8y954PfDtwLmCjzUfBvemY1GqGRg3CJQfvDnwiFJd5+aASUEX+17wllze1fSj971XhdRdVFt2F
jRO2UxQ3GQrsbgPp42JE91kf8GYuLpCfBaY+m0BRj4HQaRIckvFSkEGeAFLmEtke341ueWvTfusH
EyweUqN97rFagOFkNhwoB5S4cUSXugTBrdoIGJ1ecmXAIMlO4ZsddADhBzln6SbKsfoe4dbYyLG5
AoEF8F/Xi5WyPbFnZoSy4vS0lDuoTAHmXHN0Z/vyqQJCYa0BQOPI9pOPWk4NORR0l+VQPoBrM6zb
OmHrYfLwHxyMGd/gvT+ETemC52c4xUFIgz/xwo/XUZkKVBga94lnsXWb+xcKaEIGYPcmB/Ri0/Q1
XvABVP80XDeTXOI3pU8TjdD1sUbYObZ6XFKSN5DmFfDhPWAvtiX9UDokOXRx73Fb+S9FEOfHzJIZ
AATgPMFBvNWyIX9eS3nhA7jgNy/0kqK8WSTTPg3g2cTiAZuYOoKPEKre+YRHE50pYX3nduscADoI
NnYAvVarN/IbLE3xXiylFVrx8A112wowlHy8ma4z3Dxe2BB/FFdlBvYevMAhLJgrt37LJNAI8WDu
oPIeHQIjOspmYqHrBC+BJ3sNYv/hOx57K2pIJPSWYe5g7imeojQ/wU/YXBfQw1lrU5aHRB+mpO0f
YOwAJpzZmICpIJcZdnXKDfAH+sw8SCOSb9MMiJGXuPmFpVLc2tjLV4mFNTMETcBaKZxzWTP7w0HB
y+Mc4UPnjteclkGaa8Zm1K3k4NXwfYg39EwN/Pk3ExGax/oJSw9HerZO9MRcHrOfh/XsJnevTp+v
4VVq7qzYz65zKfMrndEBO11QSfI+3jA9ag8NUKwuL3ZoRo2XcpAD1rlAZyn6Eeb6B0e2lE0DKpxt
dtFDVUjd3p2jEx38EcChA53Coxl68+yeT/WMaBkECzk61THWp92YvSlWvRCttMVyG2Z3ObxXpzLa
5V1vnoiSSgfK15EdhD44oRvKFXouDYCbah8ct3mh/NjaQ7AecBOpb0IzljstN6n9fl2zQD3x0gTJ
c4ABIfxhjdcECOtzWpTTSuoQLOTgWBiQD215NqOtAYkdQDNGfaAzB8htCIVlcrPkUlaIcwkWBpQy
/06kpBxdca6d6YY1jrejwSVPZw7D49JoQGVGXa4LwZzv1xDh4Oc8A+GVQSCxqIIGejc4EDuazvDb
/+37hrn9lMe3eVArrARwpCGZde9+bhW75drlktS1N6MJZjMxRuKpxw6mKPdAso0XSn04QDLpQjMq
X+7veWCq1ujYN+vlVYsvFhrG8VTBmBmvX8MQ0lkxB8SfjlmnAQ7VDhoDw58Xs+Flm0GDrJfUIMdv
fEybAx/h8xSZQ7dfmIJEMoTd758BKpDTKA3QFTj7c8WdeUjJICr/6zY04HtSAArQB3Bh0mo79qK+
TE/HkYR5/Bo1RmD0IeLhenj22jn2CmbXHuCDbp+SObBPdIa9lttsK1RWocbV7CnnQk+i2XJ8Ze9z
+iLFh4bCRkhETEDK2QblD29151p+YmdWRQVf8Bz6JFGVRtexDjaoB/IjXIPwNSG2JvE2ZerMK9EC
QopV01NsWdXe7id09ADjhxtq0gJvmHr2tgGz9kBth8iX5vk+Sm6oFNPIf8770Kmg0XWvFza1Nx7A
n2H49Uh5LL724N5uO78o5UYBtFKhQ38xtZE0uUlnvi0O8C8D1JGmRHbchywHtJPmCA8ma6vJQfEZ
r83/eV3dBPl6aKBmSXwR4TnqIpR5uDNCKMSj6HCnj1CIBfrh7hkNsOp/TdbX0p2AvV1BF3c16xK3
K6bikaG5Vs9eeaUUHWRZ+xumuBdSCHCefKSzoRIf5lI+K20YW0GpydPNHfrI7p+3/o+gDzlr0A2v
jJ/04S8fO4X3qfq/xm2h0ONx9LmC6EcCX8XLNJXmy1QDnh8b3ryn0INHFTxq5nRDoRk1EcBGI6q5
QIO8cIPlj8Og4B6OiGbMdQGvyOjB5A3q5036Q4gqLPGGep/7atjGQogD/nPnl8gULzQBAijYg1l1
8OAUV95DI3dpslAzhQ4xMJqOwGpr6aiMhQQSKY+Mje+MyTlrywRUGAdgwiVOIkiSt90vGjSMGu92
Ov0cl3RdVooiHBlfAccJnWY+D49gI1Zhkgnxc7beTTzKfnl4oK3KqIbgJDdiQKqD5Hk2HSAFsEDZ
0AYtE7F5DgKjzPFsFaCFaCB1TzwvLKkSYfAdRXSIidi1xI6GZ1OYsAGa9+AKhdT4MXuszlXgYBPx
330jyi3TBjx4l77RmAbxDgLaINv0Rnvuovl5+mtlDuZBD80nCZX7QQ15CPqghYJZA+sVPYf8zVGP
gBFhfjNZKc6DbrH7s6hD1uby0OnQtkpvZ8ZBBp109OPTkvNrItsHiizznaeWv8vyfHqwYydZV7ZZ
vY/Kv3hGbPxT+M1+9gvvW9mkY4giqbEN4E6N+0HvsoK88X4EVQ+P0DQd9z7Ko6t64uAPUtKbQT5i
WE5MMsIcODi569QU/pp3nXoEirR7rC3sEQpQ26TZbloD3QLdOv1w6PLdyCLjXFk9qln+18rMvsJw
MnvLVNqj8dJkW7xd0rd0Rh94BoTmyqWSXxI0NYFDT9+0NvxJAs4V0jQhpm5t+iBP02gWjPs+Nk5c
+M7anNMb9uXmGSqI5hkAYFQhXIJrUyIWab3Xc6BtgUfqfZzmRxCGFtgswfEmgAvXnJ+DXMACVQxW
eoVokuH8cmzzoXWs+NEtAXL2mSou8M20X6sKtX0KecE+hjS6TGZ68hImkZ3vsHKc19XYqKeKjQM4
CzM7MNton4IBpN7I+UZj0AZsn/IhjiAaF9fu1ZWoQ6VJuYFCaf/CI7s7xT1ArxQmnRHcBumGFKUN
71/SGlIFM5hpaHT1L6OdirDDQ2f/p+vMTRdftr+dWzoza0jppRCT2ICzNJ3g6AR6JIibKCcA82XA
+M6fNkUQqVUCR9cLHSq3ri8oBfRhArnGNeUY/sKXSR+WkBemdyhs40B5mkGDn0JQc97hoBvBtxn3
pRnLPWiugpbadm7xwX0aoDCSFUQ8Yc42AkeqqiyMC15c47Sz1oaZzV9lkqAvyaN/PBdGftit/QjS
GNW6ouwepjz9Njj1y6RfgqTCxvRZmVcFLMmnckO5ZQDK1gc8pYrzPc/YJheDeYCuhnmauQLqmE7v
cZtYJ5u5gEDPQktzYIpOxbU2jfx8yeerhxqU7KgWR7rGMWOx0RTvsGwhPQGQw7cWmJxtDmTGnsIY
Tfw+eo9bq94bzCi3wurSb7kbb7MhKb9A6mI6QvgX+yqdL/n8Ek9GfU3nadfwzHysI4APaw/NRWZ0
5qMhXPORQzfgMBU8x+733xydYafcwcDqka5kroO9YclA5sirtWpiWBxnyjxqwZXvWDehcAYNuGcb
sndbE3DFM4Qb41MFa9idnefVTcYeCwuz6NcMNMCQPhgsDx/zRqLD68FxrLY6rFcmH688HcFuRqwD
bTM2k8OYjHu5gSYcODlkSEazaFzhvwl84ESu/cxR607a8bUTrDk1URRv0UGJv9SdA0dKy/3l1jNW
1L79PjbBn6kibRr4tQks1/RUHpnvTV61a79W7UZpETihyXgmS6AxIlsbLiv60Dl99DGeaZymWhaX
OwCQH2jicgkN3ufxEW7rMkteAyP4Rxh98TTOqXkaO2yM/CBvv4+t2o6BV32FJEi5j4NR2646zvvc
fKPx3gaPEveCDlbaq5e4iW5eN7ffZ/gHhHkz77KCKxBv5p8uNC6PYpTtjcQ009z6OUUuanBNw3YO
H3wUz1P4SmRB4R8pTir2ZllZv4ak5yFvm+Rh9vouWgfTfm6BQL5HkwI0cyqkwlcTjw+8nZpLOc1f
LJZHT2osinMJP+7QsGzz2vrzT6qG0IHnEl9TC5WspWCSClutKzRQ8cED8K+NgCNy/6VTpb3h6AxP
+vI0Vc8UVFUvDgO3X1VpOq+TMKAx31vp7+Gr4mn7O+vY7xpOFl/QsE3wfJv8S99xcVRqnncNnPRu
SYdPy8xT69vQA5CnLwIDZD/DjuI7Po8yrPvYvdlRAt5eYaF9Wxkwq3X8FpQlHyz0WY3NIx38PrVP
BRy3yyDqghXlQDRKUTWt60M7+H/mQfq9gXYaJBKWHE3OIgm739k7L/miGhi0xk0oL9SyeaSBoWQ/
5qYCLAz6AQfeA7ecQXD1OWhBXOBcaqE+puo1uqSvXcOtVQVAL3YeiXzI6lyTyWZjD5hG8iCbHN0d
5kVfeuX8tJ2S/Z7Dwi+NL0lnQp0dqtCoCLXtbVYCYPBJngwetzfKW27xIQXOWYVGC7Spqc3QTuY6
6AVMH7Pceoj0IU+M6WyiwBfw0nFXNA0yhyjsuegm0jzK3Q8CTeNEcBe/Z1x7nyx4gn/p0O/KAUy6
wMmxJ86Ha931KBi7YKBBhcE8lEX6hErKn9Qy2DB4UnuQEglnuzYgxvt3jtmjRM5QJtx1XEJgOcr/
obc07/Bn1RJMU3qD0yGH9yfQYW56pLCHbOQjs+wVRXRVDUOPHXgcH6+qJGRcDRQQoLWc+jvQwL1d
ZebFYURDaeW5vH2iw4zOTFjWwFZ0TKh7bmj2mSesG01AV10erBlPQBcUQxHKiYtQWeLPBWLK/skq
mM5bTqLF4LQE3IfTSssD3mO3YeC+2u/Q752fpHKw3/WY+JkMaQiiALh5TL0lWEfg1SQerQTORdCD
qywUyhWsx3WYog0X4nXuhPcfJTk9Sv2jrX25EQUE2GBODwwF/XBNGq4yyIOOhR1WYxSBylX8Yh3W
mvjPNq+TK8wrvu7mFRWEbhu5M/agOnefW6Ts1fPrR7814XGIBwUomGigVaX3WCXVhO6rBYnkvzme
V2LXBPHN8me1G1BU/uooiEJ2XvLDBr8vdBLmXKAgbV/jqoUopN0mPyrfONWQ0g0TpYKjUTNsJ1ib
PkSWgd/YfMh6kW7wwHHyEG4ocD9yR6hgYcf9JEvUTqPq1uiAMrDPaqCYnYOpW7MqhKMAe7J/z5Yz
/ZPZEA/IE3d4gXJ2ug3w4wojZ5LD1fQKqAOXdrdVxiAPrTEN2Bs4L3PKAE6vLBNViX4AfyN9u1dT
Ug7FkJiDXntXwkQFNFmZ0fTfMf4hTxEHUMbNPOfs6gLp3FagYxVqdM4W1NFkENnHSkcetr3VmubQ
7MzHstCbv3P8dFGesar6OFl9cVACPDHPwDa0bsoNs0aoRemw7sDyoTM6MDFifVWqPrTzuryakQ2t
77kBAdf1pz0qSsXaDGL7FbaTH0OVQFZkGU1A/95k3fS965t+NXi2/WimmfMo8zF+GKE8sKRsna9r
/oxC17hXwncvpmsnr7Xc1sy3XtMhT19LuW11APvU+WnsX9u2OLlG7j/yWVmvs1HeI6t3rdeCiw/R
3zEjt/OXCSyIEuipxja+VFPlPbgD6i8sj7/2fdIdfbNHoVcPDmVWQuwldbZgFf+wOt9dA2Zp3MDp
/sm8ePrGHUNXoYb4Qnm3zn/mffAxPwdg/Q1jMOBBhuaZ/tCKuDCeADZfWwmzXqfYiygCeRM7Fz32
dyaN6cjC+vWVoQR2nid/14+eGSofC6AYOLQ3tm8apd7mrphOFdSAMTROb47KTcge8Ba4eoRoeOR5
/zZb6XjKi3wOY5FPb5aBLYtvxvHObg1s8OC6AX4VEEInimd8P04VTKjhRKHHP8TKSl4E3n5w7mne
7TQvL8uBAe/xIQQh4l3FCR6i/5nHjirFywJehfTCQgGuB5t4tlGf+/cltuSWt9g8QtjYK8bQgR7I
exNozwmr+T5Av3HTpV1zhEW98Zzw8oWWXEk9lCFzXXGFgHUDgHfsrmjASowfcJRlTy4+1xOLwNiP
9BoOfumbLLIf1QxMoUKp8jJ0/M/BBOX+kjXY0YIOMm1FUxnw56MjTSpP5RSz+wV0aWNjCWS0/f2R
So/d3pqz84lOlwXSh+fuh9M6DzBVTPLPMmqZz6EH4zEHziyx/y7Tob+UGRpdMnEyEJNYvK91GIxt
DLYLahY06qZ+h3Zr8o0GMzMrLs7EsDgKizmDl5gH9yvdIqBDTxqXc4OqbzFj9zmgc7uikUjB6slJ
s2RDYdkrDxhDA4wqh43h4PTZPrZ68Vz6RXJ1CnYFjU48B+gKPke58lYpXpcHyvE5Uec5zr+hGbDm
beI/DQHgi0UPwwKjDuyvroyarYd/xY5CUPFBWI0n4DWc7A2axSlcTPz6nLJg75pl8MACl3l4rPT1
BjhGGBzr5HIAo/U1NixnnWZQ57cN27uknvIASEj9+5koZgbhm9xbDzWHnwIN00QxZG8SGsdhJmdx
biG0d+piy9mCWd8+cciAhoLz7Dt37YPnlM7vSPbbxqrLH5O2ki3qkYECbfdQXSbACR1ym5mHnveP
i3rpgkbpspLvB6P/7cZlkeWrkcEtu2/9xr0CDJKBpolyGyjL/S2aNYhnrmp+nN351plYEpVxIPb1
PEMfQLNZIjzIclM4D0RkMYKg3U0TRFkXqotZwvYMf/uHRJNhaEZhyyi8yzn8vf5+N8dqd59GvcwF
gQ9NsnCB8RommmKltJstQXjvAzPvL/FYbRZoL53VkJi5z6XQSDq1B/aiD+EPBvoMVourdEjZs4sy
/uNg9ge/y06DU1ZfOm9u91Eskt3gR86bH3hhPbr8uxurbo11R3yeISF7i72mWUGCKN66qNCtW12d
oooUHXyZHZI66Q9L6UppUQEapNwS6rkCJY3DkqJpdMuhMX83Ets/tLI1r6NKYT0HLxdvFXmgOHAQ
wfgqCeJ61/KcYf2j4yBvmgdYuTo7+HCqe+jr6TRQGrLYK3gYrSjn0SXpZFrY2Lnxx1v4OZMHPM5+
0ET6A+kOqnWtA8quX5ebUr6wneLI5/j5fk/K9VMGLYvhAUUR+S2pULwAaOhX52Ad0fOIP3PVjTus
A8Rh7Kfyhv5PsDLrtPnF1NHseP0TlboOtLuCP9jQKz0aUNABl4z1r55svsX6ZtjYnQc512/Rg7El
7RJSLZl9v94r1MgX1ZMP0ts0Bc/fAsgblOdWCVDVq8GGSOU9piFA+epwmgO+r8X0rPBvePJUEl3K
Eetlz5jZOxSVRGgUnrxwfxqfEyiMUn6yAA9JWunsoQBmvmMJUJoFlqCN+9C0KJrT873Tb4L7U59i
CNN8SxP80pZXxP1tUOaBeepN/37ZPeeW7rbiLDpXjV4TGEYfkmYcqbqZpQddpTWfXKdGNSlQYWKU
+NxIWm6eG34E5uSVBOVoflSI9GwkYG1qfNFyWOwAKPcpXHJjkyXAi4pXP9pBBDGUXLXs0a1KccVS
En5wHgRa8P+Exd/fs2GKQxccvfOnfC2s8loKqCPoQZovqig2V3TKPYgzBby/DzTOaGyk45ohsOz5
NY34ubeFVYR5rSxg52prN/I6eGo8E7sYwdb30QqycuuSFy2eURgV0M19mjxQFxHcM9XobEq/STbG
d5J2GXQzgg73cIRY7l1c7tMwzfFs3oL+EJSb3oAdN97/p0SLykJhxLsahg+UuAl1KMMDxpByUuvT
0lkaiw42SAG+kfoKmkwDFBalEXoQlznntQ24DA10RlasMz+1QSHBnZ1OPEzK9c9VLRlQRdVPRw7m
U9w57ClnUBn1M8/bURgnjXtLwDHSY3Swgc7ewkFGrAHUMZ9YAC3vPoHObuLMzVkl0EhFo1Tq1jdl
6BBFDjbwiTe9xmixmdDBZNC1irKqPxkR1nl0Bm9HvRi0YCIZQJE4pKSv59y11JbYNa0fplUBdkZt
Gwu+P+DHlfsBltUH+KQBygI8MFx10NRZDpT7Oy3JgG9wRrPeQIlvDlmHJkfQsj/2aYuRGuUaGFKx
DCgDypPzGnmwUegrz93Pvf+85FmlgCcHBMdgMoZW5jxdB9hUfhkBWTDZEL34kNh5GlEvnHRaWmB8
Yo0EjTEdVqB17/zR7zdGBWhUGhnDodH8YnjOnMEQdZ4nq/W3jrDZuh4b/jwUg/HgJt6OIrC++PN/
zk88OPzSfBqMGzfCKiW4z6eL9Pxc35+iZb435+lW9iWsbnRFvgi6alwBMPgTc9mOctJhkPHQo44D
jsGqswCmgniQueqZhZiGloM7gEj1ZxlY8qMqCgcNoGz6U86jdeqH+F4VAJ8ZoqV6Ko3fl6wzID85
GvPQQ1XQlQGopjy4DsThY571CXZU/xmrIakOeEo3K2W6GF/mR32KBbZtuHtbVwdaM04vsQMhIB2N
Av9PK12sEQE4clROqN3IexQZOP6zhCgn5WhyoOS4ZuOoNpQbffNSAqb3qBReb6X/ig+ouI1AWWCx
Z3zpWA2s6ogvIoVsgsy3cKcI3FKMJmJ0Ies2JMdJOgDQTqr6ozDfQAwRy/7zojcv6fHXx8DHBRCR
+4QupjWeHuSyZuc+ssQOyFVU5scMYuxDC1l2fUaHCLDoe24s2LhLh+SyDP5f5/6vKX5QjtukyyUA
MgHW7l0FskvK2n2VmqhyQQDyPLCi2eZVlTx1DrBaMiiat6SBbcmorH8czQaqJRyRgUA+zK1v7pyk
tY7B4ENEhk3vde/DhRtKzlBOtNuXtKlfWZynPzIFjzG7COrHMurrs8iMZk0DEVYOJZPTuw2jh21r
uyXYLZlarvQdk8FiEVWzpmX10eDavpnF8ltRqQflxW0M45BXMGXhnlMUv1qLqa9t4GbrJCrbx8ZR
5m4cDXbEfgBKcolxjGWAhmJWWNARTtgpG8CGdFoYgMepGg5VDKupSrPV0pzhwO0abylw2ShHB9G+
qALPEfB90Ibr1A2i0vGmSacGalgpFuAFxGk2KPL+Gy/jM3eBCHPz8cIGoGU8E0+V2hpGuGG6xc5B
S+sts6qnqRyjWwWNZHyh/XdKL7MUpB/fLKd5MmYR3dx0uiZZzX420Mp7cG0WPPLwOYqa+AuEkuqL
FWCvS7t/E7WBNZoz/MAGe1gLNswnNbB/EvA/n51oQsmlDcZdZjD16hoB+Lq5/Pk/JkjX0UapDDV0
1PnOk/DBvh1Qyij6CKoHOqQBe5jYWcjgq8EymOJF47RhWMGDrcz4s+yld4G+/FM7e87z7BX82a37
R5vh+1iRUhSDUdceprgJnG/8vF1BSy4BfgwHx8ySs9VEPgRxR2f9aYBCmkKTe94BKkEx9D3KY2wD
MFq7UEsGqWb08mQbDEXxotBHP8UW6nh57smX2pXOc2aGNEYZmVlQ+Q4ycaacwZJpY8kmQYsP85fL
73ebXPt5ht2F3ckXM+v65zTbYN2Yn/uk3UJabDpIvaHHly0/U55CQBLwyJUjGMLg3/SrWlf1xtbq
13hOdiHseZyzaQB3fh/xdEnwHre+fQNIrN5Tjq6bqEzo6YohxSIo0yMHqptuQ6lk1EJ4sG1YV3MB
MFhtRJDwq4BQt6ISHYFE3CYF9GaHbeIvu4B8XT/89FinwmICkCV2AFqa08jcxonZvM52/t0ARupX
1bYnlD/7N3es5QaSWc0Z/UYFqYHsMXKx4ZwdE2DUOlfv0HoT0GB55yzI9lOFzhmFaZtsM1T1vvSt
cgBMBX8t09Ogjvk2pJ4A+HDiF5+rOKT5oJla2m9tvhqgk92A9P9F+aaC22hmFWxrmhk2+8UImEw7
9wd4Xfw54zoHecT+AFXA/9co1/PoLow7F1FbEGnR9ay2gCdGlo1QzvtbBQNLPoFM2xIPPxQ4mGfK
dBmAPoVbxWepSnsVVEI9lp5yTtjVuOssd7sf754XtT8Uk/4aOx0LS9ESqFwBMjkNO20AcGpjvELk
0t8JSwGmPSsUKjP/VEzqYUKN/JEOPJHOo5/Xa9NTFer1/+bxK7OxXB2S/ZJDCbmG7mvvhH1jXSox
vROtT4j4a1a6/Gahp/gQGCZUdDWtLxi6CiTy3jrKfuZfhfVOaUe23l5Y7rChUF8tPeHesAtrHmow
9z9c7eHvfwzqoTnn1vzOK7N9FV6/BVq7fh+rDJYJeW9tDRFU70OhThBHiCFT7QDv3sTQn9D5rDVV
6NnoXNPloDajVIvL68zvPlwOHP0Jwgvxy2y2WBWjcFAaHjRLWL7LJzt+95vg5AjOnltpVdcircFI
1vm+s8t1a0fj0fAG5639QVnpTfIYoACwpjCNPFAAgtq+zvheQ0kFmmJU0YSjpn/JqgmSvPioQ6xZ
/Iuc5t1Sy6QZjcd2fJ7AeDCdVV36FXQirUcXSkEnYHu+erWjyRBZX518p/naFk5zK3jb3CgVIVXr
1OxV0QqMH8CYOpATvGEqTwFPwGKgUzFHeGib7fuHHE38EN9PKctl3vihP3nlibfzqnRAqAhm1/qZ
dGs2TOnPzK79MEXH/RpDHukcSRACWCv5e2tCUL9rrJ9l5E2rAE2/myuVAlCoTXYgXxkvyg1h89UA
LMyzG9ByMXaAgBMJofh3CRHFKY35W85Qz8nQyANAI9l1gSlfLZY+QRGv+hH4ULyPkmB6LMraPeUu
ZChpAN+WBMDb794oGrDNNH8Ia9RbpvAp0ASRW++e4/nP+Is0hxQ/ym3W9sabMv8PZ2fW5Kay5fuv
0nGeL9FAQkJ2dJ8HzVJJqtHjC2F728zzzKe/PyhvD+V97eh74kRuEpBcYshcudZ/aJ+/IfVqufa6
dLzgAI2ArFdWcGKrq8PIuweGD3HexuJsPxYUFWVaJPjKzH3bp1z43B+pou7F3H+OAvE3A5A+wMxr
Sxf+ljdNt72eJrdwpwwiSMoI3w8AlUhuI681VlXSfT1gxcV0m8wHXnxiOeB7DgeKykCAjsrD8lVu
2BibCs2JY2Iar0ZNk+8MMPQbVG9ISFG0eWOBshFh67xr+6LaR30e7sPUdd51IzlBrNteVwgkn6pG
6Ztlv1UOb4vG8x/qMkuukA/kqipGeGma1h90YWkHCG/jundL40lzlHmxvPjd0vMae3jUgUPNh5am
EOrM5ddvtUYYTxmi+6s8UriCMUkeW9Md59FxuBido26kC8R97j3rTUIZwJAKXsNz9+fzLFvrL1ic
vqnHqbkOfWgdwpmnokPmeWvwCK/SquvP5tylDOY1CpkJvFoh93sgrOfdQCzqLamq8rB0h969D6RT
7XBp6/bpwqRZMP0orq5Zuvc3XWr0+T7MoR9KNEdBn7HU8IqbTAcPpJOee+jhXiH/7+QXlubGkaW0
dWhLr74yBhdb0JvJky3xg5Vi8t7XkXZxFNDkVTXuk6Ko75KRFCgUQIiRnVfdpcotzn0R15tJjOFH
TzrEN+H0TnONr7G3X0fibr4Kow9fKg8M0CFcl++NH5XjubDB3+UD13cYINTLhKd33pTC5dHrk4qi
c9asDLPV7htzsI6egkGqABa8MSUodLcSHyNUflPQNKimW08t6vxbE4+Fc6X56bk1J7WNgtR5Ukme
rYZZPPbLgIzyZ1UF+crUJCv7AADWUGivE9/TXsP96055wkO0dHGuQcuwj8Ru6caiRfs9bMsdeZNk
bepJv9WUG76LNPdDWkbeXdSp6c6Jsr+EaUXvoqYptw45tgOzBl2qRE6XRm9MHmTc7CdrvXxa9YW7
QiWsv7RO1j4Nztfzm0o0+6GI9d3ycUNPbksmncesr0xEUyiayYeRhOND0HXWQ4exjNbV8rz0Sj+H
JjMhEr10tZYzBtdymbC64Lh8augd9Mwtl2Hh7+8gXlcbrUHifKwd6/nLB9waqrTcmUGAVJw1vY2m
fnyvh5m9ljLvzigI6g/J3/vHeb/7bf98vud64/sBtPt6aMav57e8yQneSCeC9WozdA2+ZJaL5rbo
tdcRs8g6sK3gJpvvCe58D5T9p7u2KsfXBRHXvDdHJOl29Nzn+zaM3dXIeIdt1GPetK4eQ0AzwQDo
xvg6i9BgNcUb06i8c9SGEJLmblh4YL/QzMH5m26loAP8Pz7UCm/Wc+arlw/ZrcyZRYp/+hAlD/no
Gc4hc0dt39kB+ldRqt12pS/WPRPg+8Ixd+EQtZ9RPn1VtEP6po1CRBfiOLmkeTjdRIkV7erYDF+p
oQxXgkL/51gkq7bQtK2dBZRINMdGvZrGbjp5BtwFKQ2KyXo0E3lWflWWm+WwPvc13QHKD+AutEy5
U+S3Hqaqh08KwPOjNQ5bHdgJirbxtQKJ+K7SsKZq0364K+wsOQhhD2Dsa+Pa5725Ul507yZZdZs6
wj+iaG8ccjKptyhjB5ugkObb2MBKSh/rL71BgddJ809jxAc902wfKXExQpBEXhktWkRj7bvB2kmG
9cTYhAnV3I0dNPDKFnOLvru3zSq/R/dPt9v7ME66e4EJ613m+Sy95t68P9Kx0xFlQ5AmD5buVk8w
9aqn2moOiMeUd8+7JvDdGpCu43IwcPHnA2TlbJajlpOxkNT9L8tBCe/l6a/lAGatFV+Q3niNd0RF
tHkdGFl/qLXImbVdMDnqa9gQzfQhw9cWhRDDO7GwsB4sVsTLfjWluBsMfgJe0YqPgCxQ7mmGp+d8
k65b+k2qT1+7RdM9d5+zVYFLpW4+2XZRtxn6fiNszzsl+micI7NR29gctMdGEolYpQFPPzU3UiCY
WCheNKuq3isX5wgjyD9jP52vapeVc2AJJC4M443WaeJhprqcl/15W4zvx1a+UZll75y6Tzdjolj8
RPJ9i3cDdmVezJq/U7seF5Mbwt8K4XdeIqG746NqfGtlabr5MEQ6du+ZQsHbbLobA60vSCXzZjPL
LY8p9PIm0dpVl3vvlprV9xLWDxjt5Uis680Gwmq7Xrrfz35RIVu66XyyMKMfT/6hwmbWJbqTUb1e
2G4Loa3oUFWeK+gkxbVa2wzwHp/5b8thP+9bPNln6ls2n+PO5/RGiuGwHOI1WRkxrYJAqsvSlA3e
wFrsDFvW1t4l0isOL5ut4dRHBLPvftj3vNlY/QNZ+fj48ssIaC1oDpm/Xr47Kcb+0kVbbdbvFwjt
4Kxafl5E+5dmanByr9wAIoNQzwL/y/7SDbd5GGXX76f2AVY+RRbJ4/JlywdSQTbXSexit+wza4sk
aoqUPPx+CfdxvgS8VB5xECtNR5TqK2lwOWIl2hRuvh//4UMoMdvr3K0tuIGtIL6uvZtCD9I7S1n2
CmpJ91EaxUWgevFakxReRmSyDlbVild2Ed8tJzTQOlcuA/edl6UI17ietqm7L75Rm1tTxO5uqEzK
fJGOwbOcTjogtdPStQPLXRsq+lKUY7wqwki8GvQsvixdj1fmyRjuSftAlcVaa2OEWfBu8r16hSKU
vDqiR4ExNK4enLF3fVXIXWPq6X7pxl1PlYTIR/ewJ32+uHih+HFeP1/q5bJaGWQpsmPeMZwie9bL
cK31pGYToqXP324baPUNowFvOfMTbCs8Zy1jA0z/vG9pDKdMbv0oHnfBoLzV9wPLJwht4xMr0Idl
v9dk9qqtsnHXseK5Sts+QRwxTsPcW3YtW1OKU1Gab5ZOmA7NNSRxel26fRppx4J60LL/+YxvB7ky
5g4fRaTcv+1btpaTGevijcoQlv++b9lKauxcNf6QDdYA2UoizrpfkJS6h7TxirQcMEwnWympwssC
vnw+AGPVPFJ+vJ9JlfZmOcLXxFvbioDUKjRP/vUf//nv//40/Jf/Ob/Lqazn2X9kbXqX4zBe/8+/
hPuv/6CeOO8+/vU//7KFY7m2A/RSWo5hGpZhcvzTh4cw8znb+D+FLcKxzc1u16KUuLPdyeSB+7sJ
Ju3SqjA4pb5QqDT1pNgc/7YGFbxOk0Q+oECa7XxMrRBtFOSJm+Gz6OLwNX/zCrOCHn2JJiX+byHL
bcxZSlIVMWA6V1hnhULnRkvdXe+hvEW10niD2tNf8eDcoisbHlzZDfdL4/sfKGsVd2TN2lWmU+X6
/UVQ+i8XQSlH123TNExhUh/5+SLY/AUOY3y1E6DbtU3lTtl67IPuFEirBcIaBhSwMGCMcms6yR77
+iDXt86gt5euwMinksPeSSCkmgE29IPjXionFc9sLMXotQIy0e3bNDja9uRutU6ijDx4PWK8TY/+
KbJi5Mi9tczjV/GgxuNk+p996fXEw7k68/i9w7012fqB0z1Ebl2s8hFTYKd2HwxjEw5dQMKhEGdg
otahDgh2TCrhfiVuEeN+sDLNvLVNzT2i8f2W11PcmplBtFUPJ+Le/M7AxxHKbnLG/KfZ1ENh3hZB
nh5BdL8vu2G6OL0zXey58cqiISJt4pWZU8jLak97gxoFN5cs/6kkDf7Wqod91yIOIcYAKHdMkWLe
3VeWgR8slMTlQ5UASKPX5kB2RsveINORyl4jNsSBQpCu7Arbf2zKaaW1+SoRmvkuSRzM/CwAkb+/
+6Z8cfddicyOgUWQKYQlUFj7+e47blLntTc2uzHS010/q3eP3xqZ1e56ilS7Tkw/WUVmHa3zsK+2
crGnG5wMGvqqlJpDruzvxgwcbt2gPhWlVWB9WMSrTHivmxhHLhxzguvkaf7VFYZ/rawoWf3+B8n5
cf3xnXYlb7SLRr7pCCWFPf/gH97pJhFEw2Swd9U0IA6VmtFlaYLQRwcALPOKB03uln1D3Po3Spdb
CEzZYymDalMGrberyiF9BDrVgucPD3qt0tndoT+PGSLbLpIXa6pkCrlN5VyklTuXRo3OpZobmUZf
bANlHUNDUZNw0QovSffXFI6IgOque122WrxrSOm41A/nA0uDxgH2DKNyEAqaPxpEmEIiDMo40dvB
tf9UWxHOoq0c73CYcm+4Jf59r9p8h+JPvCq7tHwEywo4kYemMzpohCJPz7k3ynizbC5NpywM0BBD
/2EfmQTQCCJD5OL3d8Nxfrkbro4ppMUAJm0SXS/uhgeuB236BF9XqatbkunRXIpIZ5jh0hC8Vtt8
srJ1QXHtvmtchdL1cErnH6ePgNadSc+3UrPQXvHqWhwsd0QtTG6yAEqC2VvujduENTZtkhfaC/tt
UHg3Or6sBz1F/hfO2LoTNlIb0UaDKbNxhyTdR/bgPEWRP+6DBkgL+T3j4NdKWxXzWJ8XjnMIjOZj
42tCPO9bDtiVu+lU21JL4TSNHMMmpnqzdn3EgHyA69s8Ns1LohXd1tExmgupRkNMggE7aSBoiRRX
JBLCdWWgA5WlQH7SuH8YsMBZoaAhNi12E5BBu/ahKZCddQKclPQ4PUxpY26rufzdGB4I4VEyxYR1
D4E8MP2VYilBXrl1p000P5PJqL37/Y38h9fKNUywziZmprq01Xyjf3itDAyKerIx1c53yz2IRHVj
+NKsVvXgKsRM6DdpVe0ZZ57KLioOfRwhANVXCcVbFDOwHfl7MzCj6rTsLFykNpDpHDdahDVNbgEa
X7aWptaUs0MN8eIHEijY84EmsPeqOOSjVewDWZgHv2KqHS3cpgBzDbcVKEhKUOO2pch1XprBcNJz
n+N1CZMZbKt+DE35cRgbAOv5LKmkSb07Bw7N0pXVtsET6aQMN7353kyeAETqg+JmpMtXnuiao6Jq
5/SeOJWmMePiPZCg3PDehI6GT9x0gNRv/2G+dl7O165E3sxkwnYZ51zbeHEnLECCWjn5JYkFM8Sg
fcLEyfagKLbI1dia6997wu1WkWEjpq5kje8DWnQ2ar8WPKirVnu8LX5QblHF0Zmd553QO5NrnlaU
g/rOXhO2TWvb1rqDHrsh5gR1zXrScF8lumFjxJUVIclTrqjhZnLXzbpsaKn7t05qFFe9PCKOml9I
4eSXdIJImplknwgyN9iy9U8manxPwglPxGkEzK3MnulzP9DlnslvCw9u2VsmPExChjcL09Iaq71b
s4gvQvsrUVMFCXG9MbyZtVad1XLa0OT+pksEI0IWqdvvJ3/7vEPEsMKhYNzDfc7v0ki//P6t+SW2
4l7Zuqvb3C/S3UK8CDADZbWRqeS80oJLg3mutzNGq39q88k/Qvro19PcjXz/gnj/YZlBGCrMrTYi
EC2rfLWoRQ6zlqQpqPaDA0hPg6Km4CrYHs0W8TrtUSKrdOgiyzstDSRX7TSIFAKOJHsCX1E9CBu5
P1w0PgZ6eKyRVD0iiQb4FGfgmrIUEH1klC1Vvba5LQQ0zSbRtOkgO+Gc3ECrEStou5Nykh+bLG4U
ZZpvO5dzvAZxXyg1+3COH4c5kpzmZul+34e3jZOgK/X3Od8PJ038JaiL9hgMkUvinTmNKjbVWoUV
Y53CbDAtnIzaxujynQo3xuwL6YRxtskbCuUui0NoJ02w6maf0iq3vJ0b5uO6lER6hs5a2NEz74p2
ztvEBmhJYOIc9cI1HmSMRXSevf/9U2DIf3hlWWBYypGW60hTvXgM2mpMRqdx210aZd7aCVtxaBxo
RttSuDf4b4KvS4ocGwBprSNjCgCLYEkSdeWnJUbO3bCa09BPmP/2JyMPBoY9UjxpPT6As0fEcixP
CJ4HpwBFmnkUXZrQzNudU8bvAqcZrk3BJYwRWgDDNV3cZEoZu+Y71+vhCcPK1moAopuDv+rkMJ0h
6H5tlm4qepJ0E3J/dV+fR5nWZybVu0ALw70cMmTf+iR5GAyE6lEJClejJoxTYig8WSfzI1WdYWtU
63JmIkDx3pAAV0efqPRAs52o4HIj5MFlBEvKRJ7kvJ4gZ+qf/Ilc5kBpMI+77iRSvbtATt6bbTGd
fDLKG98zUrLTqt0OXYgXTAYNIwhyEuLo+1RCj8/P+yej3RuW56+9NKo2bTgHZ/PzYYTa2dWr9NjE
zZBu8L2tcWWDdZohzLSXeSnWjW5WLLFFdtM0tZYj0kOxKPPNc4eqY5kjtzt66HjyPB5TX3mnzIeN
3QV6ANNl9gSfmwDqyslQI0hBIpKQWe/Gin0QXZXTVDfx3O+cURyrhhyO7dRPQam917y8mPFj9VM1
mdUGlZpp75ODAE4M2E/jLt/0lRuv+tqqi3VUV+gY6s1FN2T1ONWoaKGH566RhsaWxO0fdeDf1eCX
j75EHroJ6umokJzZgU/YQMYucRWnCVmnnJau6tN70iTdZRTJB/IucO9ip3lqgtfZbFrKgwpA9Zv/
NmG9QxkKG8FA4rDlpyYhAk0eISfy+zdK/ENYqRxbKkorFixGd37hfohGkBopSB319Y4Sko/odzCe
LAvHUz0vv24t+8gqz7S6Hiuc+CSR0nhsAVoyTKvN7eTP71k8TYcMpO6NK5Otx1xwWgw+gNoCBNJO
Qi9NUj9Nc+gT61QAeLkpsAPcW3n2RAVdngybFaTTh6ukIvE+acXBdNV0W+GbDj0Rh5gGE68/RADC
/jWodm3b4X80RNVzWuOHX++Xowa11wbcU4/1p8KaHsi6s1Sfm6rhNyxdf7iFji1gZvvneii3Onah
+8nvQKDCnN/jBtSvcoz3LsG8Zh+cTl2WrjGh/KQhPNShAXKTDebGlOW4y52KMLbJqm0Z2dHW0qPp
KXTAs7eTOoSTHZ5jFhqrqSDZUeievnbXf7jpxj/9bNc2qa4TAnHzf/7ZjZv7pBAhPkLD63ZysnqK
L1N4jpzqs4VViJ2V61Q68T6yRrlWGpXIpXHmrUmzGORNNEhwh7bm5WuQ6B+pjaNPh9b2CZdy49gM
pvtqgu0NLopXlqDg1MxxpBEnkAB8+QHuWLQ3qdajW0Dj4/r9h19p/bogd13HIWhwcCGxSIb9/Cud
zGw8FLfR+xsMbS8SK7zac1OOnbPvS2Z9L27PYxyQe+oYppau4eMolLviWuSVvub5RisEpt66zfr7
HnWta+QL7ZA64Lxsa9KPaoIendeNi/YAjS+CG5ta6c3SK9oRuXcEW1ZhUqZvemjiIYX5q2gVpZ3K
blcB8gGvehZi10m/rcMdi44PTWaOr4PajbZJ1zKphkABjYJ/GiHv/BqUK9slq/6/fyQUkz0PhEBO
X70cB3KR+Jbm9g2a3SZU9czHpWVusEAgIUfiaZchlXAqEFdbQdyTe3Yjq+NsC3hDN/oAMAo3VCTr
0sjbDKJz76wWeicHKVvUZ0DH3j4URnk3YYx6F1W4XA0Vd8Wy83Wht2/d6K0l7PHcxnW+FSgvQ0P5
w2+05uDg54QGjk06yy4yNDpP/ov8nFEORe+6BeMJeby9SV3apq5T9uu6BQDQtAn4orlBzISiZstv
/r4PRyNjrduJufb7NLkRgzK2PH6EGm1VX2ZicFaSjutCDxL7dUwiG6qaBF6MQnR4QUWDFwAU32L3
5GQItPYYMCBJj6646Y/lxvMzIMozsLCSebYZnLbZxhJisCqb9mDOvNjATw55XF59y9tGmmf/f7wv
SnKRLZvslc4F+vl9yeO4zYZRwdMARHCGjWqerRxF57o0unXvGLeTVvY3eEPn68SR/tUGWnxovPQN
vhgBMOG0HTa2SEs0Jqdby7YwYTSYXKhadfYpdGMQJ651nxYAL+3hUx4VzuPQvIIAPxKJMdtM+GHB
NjNe1TEaYWASm4NraEcvqLflmHgb/F5ARAWdcZf1w7uotLeAZZJPlpFRWnOtz12cX0uTulvh5Cet
eUf50HVWifWnRN+vUyaYaKWT5VW66xCG/nydpiLTi8omE9P5aDpB8XSo+40gSMz4djYNfQRgdB/E
MSGQZebHKs2DkybwZiuBSrUGNmQLjNOqXWSs82Hv5V1wDcIkuALBvOp++6U3I/uc1W13CPgN0Lxz
ljcJ2hRySLWrC4N09/vXfxkLf341IIsIUn2MlKbNcvjn3xRORliZU1HvUJyw1o3lboELpqcqscW5
znP3lMM7Hsi1nRv0cEjE218blWA9IOzgqDs2ULdUG+4mEAd3VR2aFy08MxxgJzeq8/fGbe3tJNGV
NlGs1BUGbDGmjwGi7eDOk3a1bEJuHQC102AsCJosHPa6YhE0s7ggbvjn3k6pnUXJqSvach367cUm
O3VYSDB1Ujub1swBW1RW/lDHCEVW8Xkmam0Vma5VnglKrLWzDrymn38qktK6Zp40z0kR7EZcKUhF
cI01A6lcjKlWgdH7d2Y7Rc9N1QafDGqNfxihxDzxvrwNJpkd03Jdl/+8uA0t2v+IdAA2jrlcwyZO
0YfFIAr90QTVz+6TOXVvA6fS4MCY2lVZrFO11j2Tv4L01A6UOif3ODHdHRHP+ziRqjkvzfBtqyW5
hKxT6WxtU0QnGLxUd9vojAh1dI6q8YkKXHQB2d/Cqq2CVZORbgePgRh2ef+Hh+4ffq0hXUMn/FIU
TZbF3g/Rl5UGTovLZ7XrxWSsKx+EaaucHuiFG+/8mzHzkI9X6ZfRD+7HbG+nojxHJRXHkSdBg7Ny
jOA4BxUarpVz7LU8vU5SdtQb2/xYI2jtdXm29lPZ7tEXJ7nWD2+cKMGrE9eONYWaaj11ndorkUab
EBcnFop6zNqehlJXg6g5nkAjgoOnfm6AA6mdkwOMCllNLE0O6OHiFoh0TePs7VVg3Nc3CMmNI1yf
Kn7wcf1xere7Q+JdHjCNjzf5vGaQqm82MpteGybexOGUFyw1ze4oAw0ddJmHc+5UbrOSRHUMX+sP
T5r1awhIwk3MF506lW7Z81z5w7UvAtagFsr3u6nHVHlmquiT3R8CKXdjrpK1qg2KURLRKWMoPjWO
292GAikR6e4QFUvfZEjsbcrcIG9ZOB8KkYs5wKOs1ukXbQJ3g7YjNTkwicou65Xj4cSu6eOxU3d6
6Fn4r6mjwE/9CI8BS8lWb08CEFTZ5eJga4NYl4hgCFttx1ySUE9SLo1mbcpKZoduCD797x9FRj3H
MaQwuCgv8wpIpndFUaTVDnojfwC+k1XafoitEuaYiblgortn3/OjW8NLjDVKJO7eVW70KHH3PldY
d/l6dlhsDpqiDA5OupT/pTzXivX0NGXFuodKUxYyf2VP6DjhdOlvBpSC/Gz82FCIOSwTIdjc5ASo
eAxHcXJEfq8S2Besk6NqlStkpEWcgFNoDVaScMPBO9b7skbbvk4g7nkmlbI5vupH8d5DLmG35LsW
P5VyiNM9DM5LWAziBKNF2yL5Ea9UqaHoZhrjPu/JlKco3m1bZ3QfYLa5D1O0rcm3ETKbNx18ggsC
3cUfAg/710ITRQ3LMACbzuPey8BDFdFIYk2b0XIwxewhfXD86q90QAckbAtG6wDwlwVw8QJgUj8K
T7+pEqs91I5trcjvhHd21T0BJTyHqYLxE6Z4XyvzoPeyP6AfS6nNLd9iLR5vmM8mKp3vItMSjxkv
aZdZH9PcDi+xr9/ZwBI3owsplDnoTUW5+dQlTgTmscCI2S9hnRQW/hiTT/rQpdDql8z96UdriAcA
3OQ7nNioz+7oq5sp6x4DGBZnRZLEiSw0yb00hlBDY6J8QspIgGowSc/8/lleLteLScShiCOoyBOB
MlD9/GpTcm1LqvC82o1kQUnJa9uimdC25QTOhnVIWGqfB7d8l/dGRAQecYU7p9mRGwa3zz02e/UE
bI8hOS9N0kCv/SSi7Dx14AmyeGfweZhHVXGwrG1NxLfxqsp7m7KwWOVTydodoRthDAGz9Wwm2wzy
tozrSyOgk1a+wV2FKBtW0c3vf7g9z44//XCK78oQtqBKhsb5y8CMtykvho7nSE72zsjG9gYHWAHc
Do/RMgx3DTirddyrbl2PPQZyBe9nBCGVIn0Yb8oBZSB0ScRjPD5NwD73SAmlh8YXd03c66sedDhe
NQlC0GaPu4mK4x36xrvBwRymBOl0HbVhF1EewDM2tHdjW+I8z3jaUOsowQ0iga3U+Il/0HwzTCam
iuba5up8qivnHl11DemyMdkhl9NtA63PHlN7Zc5GD5lrpycL/FQfqR3ukshHlcHWG3IWXUMl8EKI
8JtyVUfuKX+qAIGeAFlYp6Z0qsPvr7H7S8aE1aF0ltdV2gw9L9ZQM4A2AkKe7HzFet8q1aXwdHWR
LaGVB9pnvXSJTAyyqZGmLoCdrYsJLY6zdOReJsxg2Vwaz64TyPJZv33ehyrptiB6XId2lN1nJhQ/
T7PbnUi67H7ZB50I0Carpi3JIe/SGqAhNpqFz12Uw1SQbTbdxQpOOnGn/snyT4gtkqorO+tOJaLb
wE8IUF3AF0RvdHXq+kqdlq12mG5jV0b77/tN8KtIlc3njbL+YnZWfzsyhawQek4fAQTauybV1Als
fXMJbLycM3vqXmd++zFv6vhY9RGoS5YQzF8hoPDCGNutJiLn9dh1aLCidXCoUs95jQQ3BLbOrC9d
MORnSFKv3UoXlJqyaJ1oznDK4G+sUH3LL65lnwrlGqQVuvyCOEUc77lLxS6a1UQlRVjg8VSP/jCo
GL8mCh1qZNJwbB3gvincF6EpcnyFJmQa7sbRCuD0guRsyuQNVLkKBVwoOSPz+jtZvhIwGj4omU4U
OirvWIByftJC764WovpgQeNaC9fUL2Y6ITZGUc+LAowR8ho1gNLJ1gZ+zu9INz6NlR/7q6TkTs+o
ejeecCcz7PcyCKEQ6qb/5DdwRRxNFTeG3WxIVRWPASI/VhqWeGHSA9GU75XRoGvZ59UtweYOSAk0
Ui21wi3mrPq6mNWzcKNGw0uT/jbCo8TAsfmJxI94NfdYLsUXo+7ejKUWPnVG/NEdIPw/93qjJfPp
cVHmg9rQqRusHOLV0u1dckZl2q1VNoo7JXzPIyr6YLdBd+ungh6MgGolKhXCN9EgpZGFfyZm2knP
siSIEM5b6JiKFMmqm1bu1Jo7JH7de3T/S5bhdvdeC7Wbhuf6S6t5Gxlr7kfBGhnyKOvrqK61bcx0
fm48MlOWBy3aQdbuxccpnWMXzseDqFUfrRpGipt6ySGtpQYYOQS+GWf+XRWGkhR37Z2lyvyj2cbZ
qZ/UcMOY7uxREm6vpdPJrY3O7z3verIRdVu8SmxEV9N2zN8BY/kU6NH4CSjukccBa8+WP14D5sYP
paqJ88dnT5YPKBpWZynaj2kdJClM7HA4hUY1ULBjK/62NfiQyX8/whnyl/W9a0CpIRwkV2QoZb1I
iWcymDrH0r0tXI9+Ywc2JIgQDcFFMulZTKkOgRVKoiQeFlJBmwT0EX4fD8spvRyDY1m6T/UskP+9
KeeuUqI+gRJafd+/SOjbwd8a+UvXRAOpfD5n6X8/uy+iYA1lpNm8OKAXylmhazRumlk/o/vWfNfs
frEv0XzzVLRP3SKwkeL3tKHU/SHxzOhQ4eO066KRKKFo7lzT9B40J6mu0qp1fEHYb5PvW4sUMrXo
/eFajExyfmYgyZ5X4199J06DkZnAQnmmPgXCz/fLInxp+laiVbhspnPsVNRmjV8Na3Q8ZIpTWBNb
zZnlJs6aNernoENMp7JPMVrP8LqRcp56xFOQzWfxMLLCq3cZWoUrzx9f56bKzt2s6Og1uYahZnND
ZqqB6sGuxsC/bmwQiYoKw9x3o6VgQYvDiPfkey9EgS3WS+OOFWB9qEkvHEVVGrddFPsbTWegKaP2
Azy1+lCG+mu9cyQrQ73IVmgcgNiTzM9Jg0x44IeAVGYmdlo9uW1ufYDUom+8vvEPXRDBrxE5+TzC
U4dsXM/r1URbanPoe4vmb6PsGeeY+86Agptj1jfG3CyHnayZF5tzv0uCU4+W9WE5YFQTtN80A/LJ
RcclW2hr+E6iuAZuCKF405F+V7tGMO1K6ZakkdMEjRfdMfpqVczAs+dNA3/tY9Q6uymNOCJjMtrL
4R/OWTaTOPSCjRhIhw+WX26XnfYAyvT3b+Wv049rCIClZNyEIyWB7c9BLXNlaNa+jk+0rU9bA2mD
WwP5LmslcRPVM9OlaEf+8aVFgbcVpmfuklK0B5R3vZulibUR9qimETCEBbnCySM0XjZROg6SVWEO
pGvxejgtO5etQQcLNtnOJrGSPasyaptzg7DNmSvsP+rR7Inj2eZrvarSDdDc4c5AXnC/XIj//Alq
Wy/Q2095MVb4/jUvuv9+ylP+/9/zZ76d8/Mn/r3/nF8/pJ/r3550CT9VeZ1/aV6e9dM3869//es2
H/4vZ+exHDeWtulb6eg9OuAPsOgNbCa9k0Rqg6AcvPe4+nmgv/8JMalgTk9FlAtWETg47jOvGV7f
/ItfDWyJ+/Fntz787Mdi+F/I8P5f/r/+8B8/f/+Wp7X5+e9/fq/Hath/W5zW1T//86MdYqxSoPi/
iOT91//nZ/so//3Pp+TnP5zX5LV87U//p5+v/fDvf0pC/RdYK00RtGzxITRMft/88/ePLPlfukUN
hD4YWZPBz/75D4o/Q8JTxb8oBujcA8I2LUEw3Nfj7x/I/7IVImFZo8dpKLah/fN/x373PynJ/0za
3+HTv5FGf2Qu3DXkm6ibyaqNCqkqn0TVHB4sZYpANCWmrxnZG0qIGHvmpdLf5GVPgz7RdMRYJlRA
IPu08cgKQzn4qKOW48zA/py1UJx4gDNpqCIJqF5IZ7agsueNpy+pExiCv0F7VJy2iAZVyN1qwJns
jB29S9+NfdXiiazb6Y2ppJcDZD5/hirgI8pjIYluLsEqClpEE42vuNFcTmTA3qnsYgGlHv+Y8f98
1D8x6Ir2/v3wkBdU5JHlod13UtKqs3LliUoVSk00u3wiJJ8xKlIzW3uRMAHywWb17mwmhg/1ZnK6
LDa8QdW3G6Qn22NajWdQ8SeBxD6rJpGyapgWsAnl9Myqhhrv4DarwqRTa6Sg1m9lId9Fcjs6FsiA
JNJt5+Nv8JcpooClQUlUSYTV0w4XvFEK8HVUhpusiFAYx6KAsdYnvmrV2pnv/ddnGcDmWAwAGs2T
E7kCw912wNnDsS8Mv0/6m8iObyNzVZnmSJwZ2b7fT1afLTQQP0Qg5CHvLoBZbTdlUKsytKwV31st
kq4RfPxEii6H2YQsdzMlnp2NeQA3tUX5XoovVS64bS1St2n4C/YNA4qv6Als21Z4ssAjD5uzAeQH
fRwj0w+cxtUNPJn1DHpNOam2shJ4eZv+Cn6yXGPy/vM/qq2UCGhcmHFJSmfd9YO0PNQFbIeJ63pT
h8UdzOZ6lZLyHvoivfLSWwqj9D9eG/t8vNm+KFLqgBz3Lq9OeeRkvviotUWqzdpI1saTYwwv1vIu
yYdDLYCvTVbsDEavnpm3d6tkfyqscQXA0o5c3qf1j5HrepOPA5X50K6aGrAQLPwBq+ClqGUPH9jk
zCD/8jiK2gBs2XkWkqEnB2k16HGmWDGqTBDAHbn+NE6NcHqasr04N6nvViSyNoowKYKgXG1wQbwd
mmZYdpUXfR4CJI98yqrwhKPLLWvvJIgrHHGEI8rw0xhMvNz7r6R5glL+oHkfz6uyj+lkYrkyTHr2
mqZwKZ1MrJaCpbL0Ig8RUwyUNvPVDqOs8nVOtSCLk89kwgeQgMCa05c6TX5o7XwnbTqt/fT541d5
//W5XA1VZ43JuAy+y5xGtSPi4etbWpu6QzdDaZC08m5pM3GB/e/Pjx+3MyreDlwlSgVLTbOayf7d
Tftjbc3VqI9CLFnYYv0YUSErffpgqd5dLmkW5JmNe2R75tR7v4t4ps2pTssKRdrT4qo+d50NricL
YR/fkhCn4HQOqKR8hwDxkubmN63Uvv33wxTQPfdBsqxPaUXjulRmhypUOIvq8wIqzP7V5iUiWsUD
5gytk3SjE2/Smbl8d3nBYBJsXsrxAljY6VWygYZf6qxioMghkKgrOqS8GDHBXO2/2u2n/3qMQuUx
JNy7DPzpypEazchspI5CW258uNQsXjqTcaYdq4ku7Zr+TJu+dApMyM8cUKflckPmngROynHBWDml
TtJ9ZcsS+g8ipjCyogSkbYVTXepqZ16BXhrmqr4261W6XJRvWWwVvpEq9r3VfdVScsLOxOylzy/t
HjkSqR3UZ5SXgE/exSNkivJaX9r+Rqxr5JV1I4dqZf6IkABCDjdWb+lEXkk7M7lSaZXxCUK7Xc2v
w2rejHV0UHZ/8s3Kzg343a4RNtEBCGmWMUw/sf/8j11jTOD1FjhVYbxXn4w1k5x5Lm7lIZPCpamu
Ons5YMLb3vE7znzrd2vq7aNPI8hG7aUykaI2LLn28LdsM8mlKGK7d0KLzoSr784ingWOhZPRAi+s
nUL7aIn3jblCsTAxXMkl2+3WlU0Lejo6cwBr7253HmUacL72s8hUTh8lpRQ6hTS3zK/8XFvbM77m
0R4EUbooAyq8F2PePErzFjuN6B8tCRZ0OgMzpWEAubH6VlaqV/fPXM9O3fYwOSTYjX2R4BO2Dj9A
i8wOB+tBkRoogNklYATbzY3pVSnB3gLRhdibAfhVjO3+4235Pubfh7bHW8ImPwJs/naxZEs5ogBU
t2G8ZhMvNzOExQ6RgXtYhvYRdanMy5Moc6Ymuu0WULyzdBHZ0wYLTnnVorVydGvZ/LhgW338bu+u
PV7N0jmjVKFrpCQn1+/aQystcqkJ+2oX+8jKQKLN/d/GEzxkTwtNSzapeqv7S/yxWUbLWBf4Kk1Y
Rc0PES1FYII774tM8fWlefl4RO8zGGEDw7HAX9E80BRj3z9/PG3qjLWX04anWf0IdgX13SW+NJFS
9yFHUjCzRHxpxOhLSMvyrZzjK3yWdaJb1enTc0HrX84JEIEGYhDEikSMJ0M3tGZelWhB7FoYowu3
FcXGYS2Ax2y3Yz98rWiIQLqzj4o9Pn78IX5/1jc3Ox/CUsiwSa85peSTM7k0MNGRTLUJsXh3lAm4
YW82nRcVAsR7YgVKbV0PEEYQ7JFe0OcANNQkNNP0lxg2pL+1beIZURo5Q6aUTjSNn2sqb6iD2O5W
ac1FHhf6gYbeUWsiyx2WM9tG3d/vzfvvjKI9U1GJhux3oWFSJlgrCoHBsI1cuigbZ843UA6HJUYC
QxlG4QxomJpgQC/KQrmEPq16ujy5Clp1TjmkD/qsIxRUo4uqykgL16mKCLZaLshmd2dOynen8v6y
LG1yVVsHAHGykbRoknGxxA3ZWG2diq5+U29A6sriqLeYOCd4NX88vb/X8cnnIZKxseViiu13EatA
6oxsGyXHbU2CFq/5+3nWnmQERT1bJwOKJTC1edEFyqSGbQPsLwGbrzdQTjVwZS6yP19S7N/bEnxK
P+auUaSgLdtX8vqDTJtWMXpE/JYVzEgBocpoKHcGU1E/CWO4qbhtDaUCcKGAX+Y/Xk0v7+baNzpj
OOYK+tYqJtn2AkZVMtbEQ18TCRfJXtwJRTRYilPe4P00Sl+skTdKol/0OC9najLKlB9wWf+0bfLs
0IVfIWlH1/SYtEACXOmUCEp9/C3fXz7ELZSOOC+oNLxveoPXmPvB0GtkSPH6VtUru6PP2WRcNhwZ
V0VBVZ9Wde4Zk8VXVRCnECtXFfLrfp4hTDSMqQ/M6hOibDdZKTdOO5m3AskPLzPofxlx7NSzBbRv
9yr9PJmZ302QAejtP6cNlg1Tnj+Vs6GAce7k4OPRvU+c97VJT5XoF7ak/nuj/XEi2rKWlRAMq3CN
nosZqJVWZ/jQal45kW5Zo+RR2YHPKvRDZgkvt6Nz6JS/7Q5b3Qs40CMMNsjbM9lI1CjpFN5AqmON
7jRbN54lJEmS7xXSH5zJqXUmoHh/DzBqGNf8RbNt2zwd9SJDEdSplIZJy7Ex5muOslt2qZpMkvK8
1cmxGVDDJvf0O0XQFCOgmCZs15rocGYC1PcnmUZuyflPbQ3Q60m0iNStPiYj6Lu4EpmLKFKYqPpR
ylfXin6tIFjNenitsirAQOigF7c6QitnXuHdRURiC94WMhghFqnXya0I4mjkvpyrEOkpFHumnyrt
OLo+OvoEY3dZpMPjaC2Xs5aW6EdMaJ5/jYz1GRavcFqBe8OCc7dn27/shHAJbjZ5BIoAH7/lX5bJ
XtjRyV8UE/2HkxtrspVo2PKlCtVoqhzW4aciocKTGNrNPkVSbd58/MB38S1f5c8HnqxLvFmXDc+s
KhTNfQtU2uy0A6rP+BNv4f/Pk4ATQWxEWek0E0RXq12MhCcBoyxRmyvX5tE041/FmRzwt0jIybVA
8Wa/ggCDGZRP3m41U4P600lsNWOdf0wdEoJQ2PyHNkWzCUuvUJKk3f4NfUTLet29nJfaPPcO76JK
PuuO6d5xgBBHTrNB7ixIMMNApS43Uz8xju3sT3vqm4sZbXvLiry+7etQqjBE31Xmxulnlqdo5+GS
6ZIoKmdu57+9EOm3KixOBLb9SQSejIbR1EpahmSJmhOv/WsOZ/nM6t1/yZsvT4ODvbV3NCCAaKec
dLFS85TTNApGrdO9FRK9rnT2dd+RcWCCojuQIR7lksLyx0vrffLNg0FQIIuwh0rwe99OuZTbWlQj
5hmAF0oDfdxeo2awQpjEDSKjO9G97rBFzroJ0cX4sbHb5pbEOnY2+zpCqPjQczGG9ig9StEWH0SC
Ubq8NqHg0HR02sNOPipoFGvRo1T1+c2G8MzVtPpG1nxXpFULtrFLndGcPBbFgKTA+IzJTeUU+N1n
GiCMAZfNMEMv6cwXf3deMHCWGsMGqva+Ur+M0QjdxaZfXA5HtJafU1lb/cEargwp+7nBPTsTKLxb
RzQgIEHpdLIEqcxpi2mwW5iayAUGSSJXuCOklZda3fPH87lP18k64reTBTM07CdPc4a4U9J03uMr
wp5HVU6etN4a0YUaz9yQfxmMLUi1NZv+A+ftyWnbg7jOgfVYQbSAqiVFq0hAxzOD+X23vR0N4gBk
EVx/ELYhRr1dnJEY6ShCrg4KZUDMskb7GWTIzZq3OXwYbhs7byvkKeLdAStWLu38AVBJdl21kHcT
i3OKUilFgal0S6hPDioapZvH5XdJi1FsL9fuMyK7JRqJGQRzOysP8pAc4FKhH2crbmwogS6v9W2X
2/O5jSe0d1PFTQrPBxaL4HA5BUtmAyopjYwLVpaNYDTa5BGt1sTr0giiWf5il71xZDm9rP10gddJ
cps15WtUrIdVTPflpJpQluIiKEV3zZYtDnECqG5cyLlqiTEpluJiEockbS1S16rkV7jHmpsKD7iE
fkDSrnBksyzdtrA2H75wDcdN1h46OzI82MCPS7+aKCURnxswLX3YiA9ZZuQBR2Tn9vM8ulGlWL61
1aMnClujp1cURxqDjWNFeXyk34gHWDX9nKB5XaTZWnl6EiXhFNv1y0RO4SGMUruYlm9hrmFzItYw
rWzVG7vs81AXmqtuxo8RWbxSLuJgUcyNVAQ6jx7XfoUxVtiCTVtM4a6Jvl6kKcdQIenPrQEuVrUf
0D+tb9Quv4lNKT40cTv6hkC8FCcVzRc5/q2bCYOlRrWzmdA/TPv+uxlfFHVTPc2tcintZghGvLBi
to0P13XisUytknJv50SyJD2o43QlEIWkRjSEemcbgW6333BRSkIFtFVYbcMKCT+Z7kSbfl3K/nnb
cnG54dzs212v+VqlZK6+IZaXLgVsw1bgA6+bOnB7uPCrqrR7IfLrtMg/YmmWLq2EHpHGgXBM9S9Z
13XXmV49jwYCAZtdSwcdpDOWEjGmbN0WxMhAH9JUgEOx29qhM0O1oh9D0SbxjSySl7bDsE2KjQKf
iD728ObL/GwuKXElljMO3SupQeTkBpIZlEmfkLXGeqcaTQe8j3TE/ca6ndvqZhxAVSdV9Cj6zQcU
PF3GqCsOVmX4am2VQZ0p8WsnLhMLtBYt4HuzKb+ZJUe+BFr42oDUeZWPWgrbUu+OqtlLWIVMUVhJ
Uuluca0cclxbPpG430UjsvraALaffAx55RqhPPx4RkdCVEaIWrtbENlEhN3un+Ytf9VY/5q9lg9b
bGDMHIczUfSFXkuLt4zppzFF3p3Okk/3EIEQitS4IEZ1KCI986ONe1DYUe1GcXPXyuV0oWjOMCGc
JhqUWpRFL7xZRNsFYD+Lxf4IWhu9YcsKCMnrm9Lca4hftmJJvkwlqsDTXB9to5PcshLVYRN96eta
dtuYc/kl7iy/hvXo737QvlRKyb0GbrZW7C+K3GSHSG9kX9I3aEBYZl1OFbh5kC62gX/xeNnm8/J5
SmMfFWjNs6HVQOQCudojbLyZRqjkM86WaNFBoK+uR0l7UaDAO3NkaLDBu8yXpWwjwRRWgNHrVzJ8
+WKUQVbLGuIBlQB7LVs1ybcAPJxpqotnAtI99hp7Y9vEITrg4IBW5L/ZBRpiz+k12Cp2gagmRiSr
8OYiPNQbflO2ZeVTA5Z0srr1APJnPu4s5bmPiqumBrutlSrefY0FoChOJQdAxkY4AoUXKQDN1ce5
RZBAKrwpMxQ/y7eLXsbQsrbhuhk4X5TpetdXeIikpIp+G89HLIpxn6hnmzRcQxamIYQmiNXDKJJ/
most+VO9kU7ZnEbdhvL1UKxP0Tze14iM+Im+qxJZUWBrMIniQsKXppf6A1mn5qmt/KlsrORgc26t
Q8zZuw7PWh8pR0KB1WU3uVmt9l6sxvj1FvZ0hzJnpt5v6VS/gPOAhtIVrpzreLG3GMBWCkeGaaTi
dp2r/Eab6nJffjpwFJE4OOvWWVE7iyiHq9pOwiZJAJ4jpuZG1CwVTMaN1kIbPEuu6wFRfVlvr1r9
iDTqcBWteeEPAjoTAGJXr7XqZVEDU+6/aqDtfMMEX2Xht/gokl9LgYo/mnLmBTEAXdUhl91lqV8t
eT6oHb72jSXoe1WsaiSxz6UAfyneEZABEpIJ//dc7u21D951q3RFKsM8Ukusi5NQhn0DVvJmJel0
RvXSnhDOiNgoAB0/DqC0vz2cVgIlVwIc4v2ThyPiruawfXDtmL5E0IGB1SI5Ydj2nV3WP3Au8WNr
+TEq5kWe7mWBSH5u0ltLxd8ck085Ae9HF2EZ7C+y3QOv3ZQIg/P7OZe8LZY+Iaz/aUazFt2s7dmM
t2c1AQUfWytctOSLNBfjOVLGaZixB7mETwT3ApjiafK4q5i3TWvzMRsUvZGnpovQdY/27r768af7
a/pIREIl0wIpKJ8GhZsF1DwD+x4C0t7wO71eCgG1bI75l8kYDiqo0lm3P4293YXGvD1bUYRY71Kd
eZH31WuU2hSQ8jvSzFbUU2RMJ69sUTMpwxbPYmeQe+oTGmaPeYQRpg4BBHcFYxouQUo5ZavHDorc
EKS3H4aZ7TLb2/OqsOutGifDWY0nR5bKwrWG6DDRS7LVYbwQqKIrBsgXXJY//ox/qbYg3wkajXyf
rsdpnsCppndQHouwlgybfpWau02eH01t/bwWR3tdXEmdrnGgFWcSFOUvSx9oikIoSjsHBs9JpivN
61oMUEuotNEDq/XYbUC67lzdby38AXkQz+X4pd4ecL0RZ7Js5V0GvM8ZqT+xMBA3xv1200eGQNYQ
uFhIE+lmqaRAUtTbOkouY7pwvb39WDDG0anjj9ZFKXBllZDOXOwtdxc70Q6m1mKQIzmajbz2hsnw
x5Py92/zx+udVHuiBEWFtmRJDcaD2W3Xv2sAUjH2XjvfNyo0SXG9qNdZfa6+/LdaJGVXKjLAvIwd
JPn2w8DKHamBC3wxyuFRs6O7SB+Eo9QGZmpVCVLJlSgQBMZUwv8plECJZQQj56OEc+aZSTqVazFk
QMBo79KMBOwCEvikUzFjWiTnM17zPUYCM7heI+GKjJbpdVp7G2lAb5yXxTVW9BWkWTEuKPcHqhT5
Ul3fVeNttbxarfgOaSjIkoekmzG8WH5QyqG5MGc+92eqUyRXxrFyGswuoffF6PJj96ZO/aukt48L
aviubif3MgAFpy6TT/P06+O5Vt+VBvZR0nJlutHkAfP89otjJwOuHLfKcMx4sULYxJcJW6/onpZc
vYs64WPmUASAuV8g7X5lFjSnVyw0nah4IhH3SaCR67TaFhYUQp0YjMgi4xpSd2xmgHSVD7Q/12+G
Xm3wP/IxkFqc2prP5M/vgUkMhFHsjE7+gW7t24GgfG4UIzFVSGpLaXYt4VvbvEKcq0+LRSzXNBfR
NN2OSuXXKPxEGOlty/KUWTpXmWpnZ9YPJEie+CajR1rP2jWKKe+BIv+t4fpHO8EyosKep7IJCUj2
VX+sU9Dteuf1lVR6jSIuo9ZQsUHGZwoLySrp6BJ2+JjMhuFXk+E1Rl1ha5HPh6geZ7/OvsAdKtEA
1+cwpVERyAkiLwlmxpdiQFa3WwcXEcjiEKVUQ8r4Ggbc6wD49XLNEImCzGXixTQjNnUnpaD27fFY
RlY4VNF8UwrxUgy2gahG9wSxabwaLflrOch5oCXiHu57HFCa7V19EhHgL/v7FE29Bx9Ip0MmR7eE
95I7L+rqN0PfohAnrOOk+zohJV1kKYNch7bGisAPRfOcbIvOTinf8DYeZsybdpNApQij1f6GVeQv
pY5/zFGVeDPFvIt6W+xgM3DwSEqQhOWDMggltONlCuoE/HuGG4Fr9ErrbW0/4CcidTd46IQDGvo+
l27mWVBHCFiG4XM/lXfFjGkIkrHIfeZGFACm+8Z5bDnDAIdstorUiTHDuBf2YNxvtQaRNeBiCNs5
sl/NmVzjepTHJ7VKKkTO9NEd5ui4AVi+WbSFKp7soPtwjRHoi462mSfmYYK4O0QhnI8vGNPdZdhz
gqlY4rAChuqUyeBsYvoZIUyM8qGJZTb38GauV1UR226S4vqSrDdCxwoPvxxfV8nRVWvGshh4D7T5
o6x23U05WgFgASzo7Rp7QmVnWwuP/TofBhNzsDldDv2UK6yyLXFiZQW+JsSvUh6VAEk56nRWkXhD
1B2zZMNwLEVsyO7aJ1OS4dnODeWV6WVey8hpaH77uQEQsZyu06Rs/CpFsUPBnVNHSnKq+5AcvXBL
o11cGZkS3zxQ9W3g/1aPaYwY09yvsY9C/8skN1SzWxxt6jysdZEdM/k6aS7K+rUXkNu6TD/KrdVd
CeNlQz8NREByaDlCMkkZkFIyLM+O8cyQVFU9ZAG3/XRQ2r5BLwdoVWehMo6kTTqprV/K4hbrzhDO
H+zXSmfdTZ+3gi69nB6kPL3WcxOiFagIhIWlcDYANbN6b5YYUw+hJqGUDodG1X8M9uBZ2/YYWcsB
O+KfZo1ng5RpX2Bgf1MSRYWoFSNPUNFBVB2TwhACjWJSlIu5SkqfjV56aBQZB76lN6kKnu0j4vu7
SSBIqsUrE45KLV+eV01gIAbU0M30km65jb8ggk3Q04bFy0w9pQcAd0haSnExbKq7doXlL5/brZ8D
1TLCEWQ+a9H8aok5d7txuapZO0E6L2mgTRNivNyudZR9XaE5Bb+dBmPgN0zaFOvFkzCV5Dim5Eqz
QKk1b0oix6r4WgybJ08K39eGZ1RDMfJM6lvHrK1SmmKxQNXQrcdxu5PK2UPlVHKmFhGDaE7g2OKZ
TFmjea3g/SAUSzFtajrVlTHSjGrjsk8lSK+pjoyVKiMUbkRfo2QEJIdKye2cJ5ibiQCghpy1pq8B
YiO1XbqLTdOfFyS+FVmtA32ZwjQZOQA6BcIocp5eLSOI3ivVcDPTY3UkEwcK+Oy3S13Qm5fLh774
BPuvcIoiWa/MydBvJjrPAfrXDrWC1UlQMvRhyxbQaLXYLynbuCPI4mOr26yRfH5M6kH3YX2rTmyO
AbKyg5f3qR7KIMBvUFEQrj3aaNqVqoB3PV5KsvQJLnga5rFlko2rzgLP4VAC6qMXNzkiFaOLBzhE
t0pcT91PySq8NX7FbpmylLpT4TeYX+naPStASxyUmK+rRbKP08j/t0BbbtrvURMUox5RP93Q9hmR
eUJzzOpzDD8bUB4buhJObKuJn32zojb3tElgyZe3EZYb5YPe9JbHDWKRz4GoNqXPNuFmlG6/OgEV
HGyfESb4jLuNMWgvcwOim4hqvEEVFAcz2ZC80k6bS0ropj8qWvslj5XbwlrKH3Ut39uYS6fNuFc3
pAAdJ81FnTdoZWUOc2gXbkWlWsLN7dANEYw1SHxWDd4i0+v5a7F7XJgpHXlp49tBJ83y8nky6SbV
E6omWGED28DqYBx3Edqq/4p25kNf74JTVf0gdUT1eps+LVqPASpKkoFN/9urOw6rvtMnNBgpvMOe
kDw90uOgqFDezbbouBRS9nkbLTR8LOtaHtEetQTiu1VaU22oLTVYdTXzy4VzCkHxJ0xaLrEAqsLC
WjvqUZObyMUWlCo08o9juXehHPRRaEX0tQCqARo+iYAKeZO3bEIUJlNLT5+n1s/r9QvbG90PPqY6
fvn4ee/zBB4ICIROLVwJgyLG25BLqRLZyK1yCWZm2rEGy1PT9SWqNzRpkzx1cR7j4Jym2tlnWtX0
h49f4F32yPNhn6A3ijqjhQ7D2+e3dpdHeTHA+9GRndUnOeJEAwUTmd7Spw9qQrE2rafYodp0BnT1
LoPbHy12pCdfG8zXSYqEplGX1/W4YC9eptzOrjJCkGL4X7j65SNQQn9ttDMx7vtGFGMEuaz8fi6t
lLfjjWOMeSkbLwGV1cqj3A950GyVM8vofSTN2JDp5A96/pZxKmUIGjkeZZ11JOjjeQTc7XHs7Jai
ulxxESlIwMYUghtamMinmNcdcudxWQfyUqq3E/Zvg22eq7f8ZehIRMF+05DhMaF2vB16r449YqnJ
EiyGwKUM22uXovKPj9fTe9oP+BdOJXCRAomYdz04iU5TmxrFEpjNfKV30XdTAWyiqz2Jd6v0j2p7
U27VoxJHRhjl2e1mDnGoFJoW5HqFClEzx1i1zTimmkBkouQae61mqJYnoHeKO9KXYXFGrx+/9V+2
PXVJAyinQimF++3tp9GXqJ2HTpqDjlWOOAJ6BYD4SQTaH2qNkkON/sCZCsFfNh4QZFgoKDjC8DuF
KSWYXacWVraBhCEhCsdfUUEA9Taaj2kRyBX6ioBEEa4418dGI4nB/JlT7VqBYAfZdQivwLs5OXJM
ogBZm4n8FhE5WW/sWgayp5VWHXR7PItQlD+qa+RM0zK4QCNf2xG93Na0nwvCD8z9FjC8RjJfI7qD
koLWc5WaUnXZbMXnflswkAJN9wkHgwKYHmFySeTEhaqjvo05oI9D6yVZZHSHFobqZpVjSIr8zOJw
sTpiT6bARAdtdLVdeQekjADFpCy+3i6LlxCpe42lZk6BnMpLsa3OQrFLqpT1tplV9WH91NDA9Hq0
GzB1sjpni3LOkS5bAwrs8AP0zXCkNjGCKBKqg3KZFFij3N1Vg73rgi6Gn6wQ47GTVZ+i8psW59mh
QBE3yAeUMGp9Rl+5si9I6NUf1Sh/aVftgOQQDJ24EQcTnqTTmdrDAPfgSkaT/UrXbD8lsQ6UTgPR
BK1xqLP4BsvkjaJ/cqjyJMWmtp0vGp1LMqqQzQBhe1zaLSLY/9Fg04Ksmq54+TjXroxK9mGZqSAo
4126cg9XQjX8dD8764Gx0Wqq+hqtCjP/pE+0aSuQC05mTPe5PTVHWS4PNsYDvj2mrtFYdzbaOM0I
B1TOh8KZk+G+zdeHsa2UG9mY7xeV2nZsb77VNfJNMS8T5nhg23XqpY5ekOSYLa2JBEcHtR5eVKus
PNQvjKDozc+DPLo9Ond+h9h37ipKvGElyTy2JW72IiEUvtaLZnqIlegY9zOCbj3HkjBmKjjJ9KCk
q35sgLoGucmfPSpw6HizP1S033TszwO1UhNAY+NyqGY5SNt0O0SKBWFjFUdUoGASdlqYdiXyTYaE
pUaEBALJ/o2cr5DSJc01BdpzHFhukcmZY2GF7PYAjg1rBTaqoqNXNqv0qcROknAgv7BmgRYcSrtS
fI3PcuouqompSHLV50TayWpHR62Yf2XIE1xauDDeWWZpO1mFS1Je6sBXPuHmQJMUWRVH3UgY4y75
nAzFdi+p11OOFHND4OpLaSt9UR+RvZsvo6wPsU30417a7rALmrzZVBDvEdgK9F39nBWtFIoZjLk+
r8eRpT3PZnQ0HxW08XErSneRKDwK61q/IqRqw4qitao3hmMry/fFGlT8CJT0WisqLzIVOpWIxznZ
VCnYRphtiOxc56upzuqOmspHVn+Qk+iFtvYR4SmqQXaEI2VBmcDafd5Jj3sXuU0jyOeWpH9DvgUB
BvCebfzAHqZYQjzhLkV+bSszaQo6J5Qq7mzsJu9SxO3rtvJG6tiHoZM9e6yicBoWCvDIvHtdhktp
vsEsyuN1u8e2IfIH6F0e5aDOlQCF8k76VZIM6TUADj1D6DLdwf8RiBBU0Ww97M6FFO8wUdBDZWHt
FE1kkuCNntweXbFNiz0L/FLH8UDDuPSJUx3snRDdRvtjNDrIQlbyPUJPWWxY1CeztlwD8QhlyU/T
XnpcZQPeuIL0blfMdSAAfrlp/s2ce4D0+FNeW0uMq2pM62Hbpu0iqpom0EBVcY0Mn1vqhSpAPJr3
Iw4e0mD6XfocW+ONngnZB8fx2sbDGWn/0+htHzTUL1DhINCoG54MOtXycoVn0AbV04pqspOUCzsH
jB5AcEpg6Sw1LtrY3bnI6h1+mgdDUDX4GzXXXR7g7V2dl0CUCq1BNGydnmcklh3ALgjI9euzYtGn
LyIptBezCicKRG2vtmGxN9bqeYLxtVkPdhQ9xtxczmJSfZX7iliwTB+gr0Wuag7tQYsN0INVlYZz
K1uogfWBZn61I5Fd1GPao/K/XumjNjhFluBYPc+6XyFd7a5GbDtVUohLTekwf5uVFu9EUQQEmBWq
aiK5arRPHS6+WVs3P8ciwu8U+Heqy59n3AjEZL5aKGfd1Ka9XBmzTurN+TG2+M6PgChj7KsDhJuE
2y/2Q1Ni6yum8mGM5OUAnzfslbj4P5Sdx3LdyNKtnwgR8GYKsz3JTSOJ4gQhNiV4UwAK7unvB93J
EakQ45+cPq3uJgigUJW5chmOUKxn+WaKU9aue7UjUzufFE7eOM6QBELId1vifOeU9jb2XnMVSxwp
mzz07BU6nTkEngdWXxt6EmV6ddW7+NtoNw+LhSaiFToq/KKJOl7Agzk2uj/CD/VzgyKCdXmJXTUL
8vS05QFmIGtHaSly15AqFprdqaGbd1D3emsnQp3pcp6aoH/mbl6NZr8YbL1YcYsACca0TzHzjTDg
+gaYQEy4B8rSmdOdgdHp0euOqhKQlDfuVvcXsUqeX2SEYyjNcmOM7T1pjDLoStndWPVk7QiIxrit
vdnay2Nh9F04KuYXBq0qKDY159Q/rnHtHv9dU76n1lku1S/CSDjQ2lZub+X4/0DXdQpHGgS63bl2
S0SPhHCvivHVlelnUvv3n+LvKyHpJ6EItsiHCeCgcwoUaCZ2SSl+MbnEQ4Zwbd+uET18J4phxbPp
3/f2ob/ZLrmVj7hCbxL13zK0/7m5wolHvPArNqGhLMMymR7EwOjPIYsBXgQm2sAdSOxkYM5OgV8v
/NSW3B1lETOhOeqx1j9rPD4q3/A0YkCA35mnQjp/Ly/z3A4vzmQmH362dN/E/52z2RB3i1LyrRsT
mR6ZfatzsISGM9jockqANzmCV8yCJBcltLyJerRru0DtNPuzjWt73/9bdkMJphc0MTXZNKv2e6IA
WabE27YQBDIUQdj4nPQRgnLh9A8KSPeqkeYwSYbs3jQ9K9b8bOtrxAT6pyTEYBiM9NPZysffh20U
6jC0kY3T+m42h/s5Wllp5fCm7B+EVCk3lprLsI7JPkpEe2yBv3ZrU9uR3WCwZPbfUqc6EKoy3Ha5
5Q+ZFwdJ3uBTmc9f+7iaD7qbq0EpkoOu4vKVuEOxUwcKVdPCMGpgD3QLJ7kxJYlNJMntnRrAzaws
zKLNV6sa3MBbUHlp3hQOU/Uo9OI06Q1DiQm2kFe79Q4Ghz5dtwoF1t3GNF5OQ+q95brovq6F+Gx8
+WGV88rgBAAXuDgHbLlTf37Cejb2RGs35B7MKdrhyXGDgp27M6yKHVIaCFswKMl7xkipdqRtwOo0
wUStxqcks0HQMBkcP+kb35tmMlNl40DOzi9FHfCBB8pMe8K9XKNncBM4cPEQVVAAT6SfMAfTbG2v
xFDdvSw+uQm24NNIuUk91ARZvDQ3Zdo2W6jJnnjqX3Om3HbSbvdDJQFaOwtQtbdechhch3SSO6sc
7EAzU2PPC/Ge7GHA1I7oJFcuPSmrIKEk2H51lCSwLZowopWoUSzv2mk0digef+Y5/UfszdDC5/Wr
tEf90o1tD/Lf59D/2l+DdSthvL0sVt/sGiGulPeeLx2XSkiXGwI87XN1Y29Bz/LRA+4Rp+UP+sDf
iLTdazqH1b/3tg/fKVTAbXNDac0094NvieCfTIYFiViOHpuoh57bsBz7k9f4t6tQyNN+b2bOlvOu
fKKeU6zRwone1JLnrsoZJtnJ/1k5zq0ACcIW1tl5PkgRmA8xXssbbkU10I55sCHU1MVqRbtLiiEL
Ji9J/Tm/LZXp678f4nuMgRUK8rWNka2NWfP+fHBnlNVxqdg7sxGXshB4XE6muWvcxNsPqhq1K4rB
f19y26/+2F+3S7KNkZGy5cO9d4RmbIgz9eDYuwnC42QutEQ9reRkFiR3dJ9xX4z3V3Ox7QE92UT5
cJiwk/rjdC+sogXQhZ48EV3q6670DqUuH+LJJlkImsFhqtdfbepeh9Usd5JAWb9bZmXfeepD3OJv
8u+b/wvTAgYiTheGbbOiPpTjFDWt2kkj3ed21jzQ6TcQ4LoKdWjZMdaF7N6Xhnq2J/NgLi0ZySSd
e0rX38u2VA/T6MxBm7ULVIkpO7bdaD45ZlZEVX4RIiYqj4gH6DKKGqyu1x1qL3dxFC6YInnyzPt1
/W7yqieiabP7qoH8Zy3dRd9mjsAzr97UiUuXUukZEwyUf9/6R8SRVwFDAPXCZnPqfVhrdpxDv7DS
PWkrr8JSpo1IXfnCE7RFrRIU/aAzqdeY91b92TbT9uuY0G9LxboZVufC1ISpiAsftIA/WuQqNAGd
wtRNtAeSrOrrGGv3ZefmT//+xf/Cf9usyMjChjiCmfD7YQNAnFX1msToRTCsrK30HvF+0G3sCvqA
3SxHOPPt/Jx3zqn3oDFV7hfG0V/+/Wu8r1M5T4CEWcIwJ4nHee+KMxSWTmpsVexjuDNaDwrWe8XR
Xd1PrvNbffHHB8qFQN6hAm01qvuemIQJ94i7JAUHl7xNLNoajJ+e3Ub7olgTKp4SjEZT0E8zGGrd
xg0XQggiGlAfuvIUFuNm32w+O+iKmJ4zLREUk7XmRKozYlibYmFtQQuSyM5NOrsmV/HC95Sr2WSR
ZKjkSw2xl6U1D+L3dAw7BoMnDPUvD9tyPAgtzTaI4Pp/f74gcJvlAb4HH9y98WskhaJzcohqIzys
2fsCS+mEX+pnBhp/0d7ygPn+2QE2o5v31k1sMmCY9Zrvk3YZHpsZn5smglV6ZyVHhybPp83aGSu+
AJmAiTAnTffJHvwB1OYVM+1Q1U0rRUPyDlpWRos4GB2zHa/pfuBoDtxRvLZYaLUryW0JLC0392AK
osL+90P+aMi3XZk1teWhUGO/txaqRNyTAVvk+xH4h3TNJBAOdFtc872ooGO1coJ6GKNHdazuyQtZ
fJ3fKK8evSl+SXvvh6Ygi02yZG87n57D2l++MWp/Gx4cGlAMOt5jFqlS9KYKB7lXu8cy5eyLiy2J
z3nS3Oy+0fGaxmcEMFti0IenADEDeV/707yQ3uuiooWH/cmy/FCAuFg10C7hGIRaCjudPw8w+BqE
prZjth+G6YdUtEvF/vPvl/KhCHh3iXdnZCvqNU7FlEGJ3rvEETVx/0ZmCFpUkJjP5ikfjv93F9vu
9386UggyS+bU2CUXSXtPS3Olu0IHYOEDpPz893397VKOQxwVXxuUb/PdpWZYGanVetmeWM0bLJdO
FANftaUCFxWP/77U75/1btPkTONUpxxlTGhtz/h/bmvpUZLG2nZbcxIlVg5zNfvVY9i8A88trgnU
BnRUIirZ10JEBT1BORfO/aGvIC8p3WGs5vzSDt6v0Xh1RtRZACsmWnAWlSiQ7ICd+cPtIEhNGE3Y
z7L9zrFU+4rJSlXjW7fyQuoKdWdPgyS9UdxkRo5bd0kP2wLmmMQ1+MM6d7Bq1pE9G4lW7DqYYWv4
4OYg5HgkjdEnj2X7YN49FjZUWK46u6oNvvLnY+nKDheKARKUV6l4gGuIkYwgdZyDwiGJnzo7W6/g
rF4Z3p0N0haofdYEht2EPEdC7BX5Q440jI3rnBEJPBjVzN5cbWSZLtvPDvHZSqVDVumRgs/Jzs6H
Xa6R5QuWBM+JtGndUJ9zZ/iRd/njPIsEjha0U0PHY2c7zZemfOwdtDtor52RnSgH4tvF+A/8+0n8
bdMHC0X8vDkesFTefcebiWZKOiCLUUJ1aYaR2q7tvtdm2YVp16ahHBUEs2Zzly8GN2QOI3TH8VNP
kr/twJtJFYJJmyIMDObPVyIaCw4jUrU9loHRaKAg0Ktc25E7g4okf7FWEOwqTtMI38fXhcTG88rr
8LpZuxGs4nHRrId0ulaGjE+OjZ2Wg81H3npPY2xPZ0j0WD6ayXTwGnBzcNo7TUUfwL+wOZ4tS8SY
ogiU1CQBfQuftC5OP8h9JW7nHHfRYVyjFsk8hFAkF40ArgX32eKkqA23bO+ZjOtBwZufhA9soLyL
BH3fL3jzdc90HAt+1dyAXmhLiOjYJpF0OhuFS9qaUyVnTQJLwoKdkTsiaFrofBIRpxF1/3MtkTG0
Wy+SFGZQZQCxQ12TvKfS5MJ1HLnjYEvtDdFWvRTV+poY1QkcswqmXMSAakSKIU94NWOYkIOmw3qe
YDDE0w+NLJDAnFThLxXag1WqsP0q56UnuCVQJjSTL1KDdkDtl0WzyC4o4MddN5THMpOPyYxoocmn
2tcbpjpNFyzeqlEqbwqmzjEDRNX36fyfaowoRetF3WHlnFGfySju5BuO+/duld47yfyMQfdPm2hm
83uxTiGTAVxwJ+eMqcugleWuJtfKKUoiX2vMw8FN211X2t/NDC/QCmULTEQwOF3xtJBoo35HtB3R
HQmbylLpJ4ZgQIdtv2+FQvW4VEmQZEURuBCO1wbGaDeyXSX/DbYKefzkmnMZ6MxoTZaKnzH0DGrZ
vHqL8e035JaZ8xuTCTRkOOZ0an7km4FeY3UnvBDflKw/Tr37gFsuzhnDYWbIx/6mvOEzkzE8qrzo
ZzGvfdjzPH1tq2eLvDstmFz6Q9E/ZnG+5TIPNziykVHfTAgrzfwb+pkdjmNxUFIl7Bq4t+CzFtEK
c4nZ1jKyQKlUUqtLgxp+s29swCTmMDGaXHzEiqh1Y+c4LOZ+pZ4KWFc6vDCoY72Ck0ZZPosyxn/P
cm5FgQG5gsDIn8wpi9ZS/Yor+95N+z6Mc7GGls0fY45wwq/MwCIMLmBFLIi1MI2z8eMpdfXsmOT4
zk4vMSpz4R/O8y8H3WbkWSzjKnFuxArle8BcoSVUaRnEY9ENPwqg2eNsVw+WqcwnKRyym1vlMpf3
uHqmb4qW3ToIfvyJ3I6HqWnO3WL2575vWLqQC2EdFO2NZD5M2uq6obCNsZ9NchP6SiXdxaSgtdXb
qq+MaG48sssBl/cZMbM7sT5rdvZaddBO+3uq8FdRwJhkBhaA/M5hzMsEQT9Mef/GE88YkHHvsdE5
e62RX3AXQN2D766/jp3YL1YnAptdC7lw+6VlbYFTYpysWqN9QFn7o5OC5D0FoRJMRI8YMYYMVqwF
1XSiO3eO7fzgkKUYeNqTQiZI1EEINrK8OCK2DxjhQsfDuNxHwflIo+QecC4A4lQ6gmIMNHRDyn6w
7EXa8GXEcFBs9V5FxHKT2etFRZV4GD1/NNrhxu7ITC7IhB06ZrZS6WRoewoxNDCg/n9nUzuIIBAl
M1ZG5J2MHM8r3Eai8UDFXWyXW/c7ZG/Mg1SAiqFV/BwSg9845Ixj7nLrjqSFlpnur8RZ+6gxUEo2
DF90rTmMiRXoxZsl7KviDqehfy5d4lUcZYygduhYBYI9KB4LNS6C2BLUDw22cvjAB10OTVwzVibH
1njNxKOSjOvBQplpVQVxg1mnR3At8me4DCJ0PL/y1BdtrBm/sXuEuAqFWZ6/FRi3+i1JLiWoIiLV
aIBTxTO9T3JCaRgBnRK3Xw86sfFGehjcCvFrTf0T9wPpyJiB6gsi3TKXdzMev4YxPQuE9hAKeBVq
3Ry0bIIg7A4HUfCztFw5y0plcA5fpC/cMJMKLmaNgJG+OPt5ZthWFSDiLoQ5Bx1SRs5JsJxNFLyh
s9F7DbX42mptWAykVSxdhU6lOBqTavvjhGZRl3W/1wdLIt18yrv0wWOqBdMlDeJUkUScbjCNilJ3
kEeifs2jsI4aetQpfvMy46Zuhp+lPg+QisEPzNm7unUaOHKTy9glSrXOc/f5kO4qqxDRZA4QLSty
rDML88MWXanEiLzBeXE0zzES7cBjH/BJ4Dsug4Kx2LxSBbonGDZtgIEXDSCqj6kLhiG+HfUebUqJ
PEPkpot4xIITwOTFqo1HD6Mwnunq8kXWHXUmekYKaJ3B0XISVZPfppozBuVICpOMI8tT0Fqs8t5I
G41EA+YIbaV/k4n8vmrw4quFk35tOaAyue5G0dyuRa+GPLZAcYaro3mHXo9lsG1JODcU0LPf8Bh5
SZLk3kb8eOrLV2gSLw1TmtBUrNu+0i8iV/n93Yy0QoLD3ZXU4TJyRN7uesnBnznzSjfpfDH0ntSO
2pTnznMw1SrdUKrtYwc9KHA7i2txELCYYXY0fFWWIn5ILIRtVd7btn6Z66LeqVp2KnpbDZEarLhT
Jfe4qYYyhWOtJgpkWLqzKMl0O5gZHjI6xoGA2MgkRE3sXVXF/NZMDr7ssC3aXkCEVRyk+uS9OkUd
lfbC4svFxZZI2zO7wGwWR7WgnLok6NX2OW5QRjiVd100QTrVIv3aaiCzI59KlKsyUQ8sIsNWLKP4
aG3zS+8iuXTwMgyVFTa3eSIBSB4co4vcYrhOK74Hle10CIrx9XMGqocF/AbUBsuJ9YiehVqciYmb
J3GEuXcPTb/G7CzNbqxMfTE8gnRThQRf6CWAT6gvEyM5TDZl65yPbdisADkx9gGBMFBFx83NWNk5
WDJQFV4IK1HeA0N28MfATtFKsZFou6FO9T0Wcl1W+WrhwDJKkIuosgmWYvpppn0aeJ36K28o5fA+
hrmjm5xl61tfketlsO74DNHoqMnFUW6lUz4OM7iA46KvViGWE6VUBtIcYApM6RpqdSJCVdXvup5z
QqEIDDRjuqp20yPP5nuOSRO/0Sl6FXbXaMitc4zqha0QRjZ2oeNNtZpzgOXyLVVPE2YQPAIDEpza
QYoaKxguTFFCIwHykqkCWRwCiGWt485dJHke7rND2rCvMKjaN258rSon27ldtgSYN1AOWCt2BqWJ
itiU7De0d1jinRSh7noUJDsQwn2Kb7A/Ws13t93EMu5E7Zuwr9pTFNuxP3f21YTSnkhMPAQ9E5ID
k0hpszV3ZZvph6qPD7hvZo+50T9oq6MgoSreEKhTebqM9lc9BVyJt+FwaSbnwQqceZahkepK0CY2
LIAUPmI/jGqEEyQCOTI0ByXiUFoFTn4edTa0dLMIZ1cZ92h2qe1YQ35e6sshKevpXGp0WIWuBUVN
auLc1wdJTu4nDZf+Efk3NxYtvjw2ABeToj/7HH5iDQtQjXd6kb/F2rLT861tkKYXyAGPKVDbcMGR
KeKhHGnN9Z2YtiA/lGFhtR0nbSECvBByGmN9PCzQFUF/Wqb0Wf+Q1sCd5QueQEOosNg+6Zv/0qTR
MSPvA4BFsf4BTsg6u0hLQIMdRfyPQTQvm+dPY3qF32LodgSxeZ6n/+rCdkLoGDNFxmSSXtGB6BMc
HNrZELmEe53xUj0XqfcZ/f4DKAU+RiIELAbMQMDz3iEr8TLzKWx1tieMu6kD050Npf/kDRofUEpP
ZSjF6cRMFwTnvWJ6U3xIp4V1iUva4sOcbB8HPjzGM+0TDn8/Eg2FkS7JAcVtwTspixLgqzpg+7Dk
B68SpMCjfrxDjlgHM4anEYkkL+44WQeGhSXN3dQiK5QqtXdZ3ztuh4W+Nx+TtHVCypmUHaHMkTZ5
nS+HCf+bSTPY+NxyePRG74J9avbVmjY7m/IWp2lWd6z+0L1S3jpp8wmT4z13hIrcZDaIZaDJ8/iA
Za1OSUKk2wMDth4hp0UGmwcM3oYMyv8hKGlInntt/EzZ+ZfLQj2AhMzQihHoe6emfm6d0a2XdL+W
TQY3REIgGmx3P+ltuk9HPGhEk9wZ2adz14+fL4kOJgExWzIRDmb6Oyh2dvJ1HmIsd9hPiPTomBTV
QzlfjHFhJGTm5yUma7lNGSVU7n9xn3+lXZBBYpSzDxmReGc3w8oiXk4pth64mKxj5PWuDbh+X5HN
6ZOebB07aNN8wJ/i6x9wL35r5sVsPoSdwcF594HorsCsSUVvacC6gMecnCEBKAcXakZUqsiLW48T
aVzSaCnsk2kkVJIcvWP7BA2/ODrqNAYqJSpEStc+GGy4qDB/mnUcH3uhjqeeSGB4U+Vx0ot71Je0
MHo2+Ub8hcmmSq3OBzNr5BsOOlRqJYX2M9Gyp0qw8YFxccmjohYvygytKjW7H70dc/U1dsK0Un5I
/GYuQqF5IfWk9g17JdU662Bqz3AI4P2VBzw2xoPd4g9G2yaPY/48JF15LgoCwrNxzoNkTC+GTk4Y
1ip3o6QDw9PonDiusl8tj1jwapp8mOB8ZRyGPuXUfxkNeNBUzlvWWkQHYt3TSk31W92uolWVxzbe
OMRS/GdPggFnMT43uP3s4TPsy0X/Vq0eUnlnGU+rAw5rZ/NeyxRxyMvbInvKVTx3k1zQzndz+G9w
z/6AoG/zDEzRXUK3tyiVd+jvzDRKW9zU3lmz0QbLsvRBYrcvXg6iyi7xVHLAnTQXyl8aI1at+zmn
BlCWB0Zw0QLcsI9LqQf1ohV7uCBDZp5Upfk+IOfz7fGpVikJHQv5sJUzmzKwPjpgyuF36hxiLOOd
jXkGvdNoH+fZMC4jZ7OGaO68Cm30R41E7FGgUS6lu5x0LVn2yhTTyBY0TE6dJKHJs+o3SK7R2ckM
vOqLmkhkMR9tkeiBJrD7WBUcfSZwBTND4USV60Sum33pJutlQB0aGXLoaZdjC4kalEAGfnKX2fOP
Wem7CwKxBP/BJzGRAiZiZ9PVD/I8TXG8+/e7+O2c/gfkjMhzG2lhXM67+OAyMw0tjaPJuxDKkqPm
WZeb3hqz0BkImHa0YTinS/xYDaPDLiaWk4ZhVa1N1tntauu8Su8rgqATnITDUkLUxKmHMWYMrX21
Z+ecpfpOH5X+2EN7PYBBHudsSC+eMdjhuOoiWPLcvm17nva/7+vjYbhlHiF3Q4MCpej9gGFgSqeu
rbB36WDWGDeur0AvQOEu1Na0LXx19DAfVqFxTcnyWXbjx/WN+svC3RAu8Tbk2I6J/5luGNARSpJ1
ySIt8YEsp70s1OOUCTPU5pa8XxQk/77bv14QLwEPtoCjQr3584KxAA5ZSi4oS6feKXXW3gLzYNdj
0dq6lnb6zCP1rxd0MBcj2waDlvdZL0XtGuYwwSaC+3d0DWDfajQX3yBOQozCZNYHqvLve+QncBd/
LlUUXpzq8Pq2fK33xixNZulDFRv2rrT1FMQbrcGm61hE4R76fLRvEYZOG7tpddY7+utxr7HEIrdN
vqmMQFEquP/xsaFPtxcPCWm5nkvKCD9VESVjYIHXp50X4mKt7avWQu6cVL29FINhgVnWNeL49tug
mwRsivha6Gpziok/i1sNBrHANQBzBiwDR+/WpSmrumQMD+OWQjZBvgpVHc2TUg+watCVBpNWv7H5
FrvYVMbQdbIsKAEKAvrszi/VmdYKWYVRUKrofJ2+Ppj3tcQNsHFptOxKRLoiHkceOEZ6Ug2xipLA
L/KY2ZUGrx5jrFY2WIE509XY/qeJ4cPUrc4EFt6i06Cy4NwAkbOPnT7xi2cK7hBKDR26TO6WIkEL
AlnCyUmOdEjSZTqPk6me4hTX9/reElQ5qvmWxIb2iOqXsdvoKYf8UPf6Xa81l1a35L5M+xIA3rNu
ltFDBbgArPHw7ua5pdgotNTfBHfn3zXSmJsjsmHN2f2u0qbViKO0kR1wHtQVZx2b3cCsqUhyG9Z1
dXFnbQhyh3qhb9rLYlBT1ZiyBEPLZLZF/RNPjbpz03tdAnQqxkDKOeBi0HfTVTdkKIr2zORkCX9X
TE2ffVd05tJtP8URuBcjCSKaYYxe1Nm5Kv1iYgum5qcsgRsKkMBmslRKxHyFrDmU+tFYqk+qlTwv
eLtGjBrvcJf4rzF+OQjLLloh7GCtoO7g+pwIg0HillmdJQ4ZLnq9y4mDAxYQKSZo2pNVM3iDT2Yc
vD7frzk/cKgLoAuYv3urtvfpahcHBG8Xu4vVndIzhUkZegdQK7Nb17yZ184+QMm/SmkuN6JkefTM
O4GBol4yEsW/hRKp8LQd+ajKLs3KaWfEJrJtQmbRA2EzVg7PMaz7IwDEU5c32jGueD9C35eFvSXC
Gsl5kV+k06OGK9oxLJ1MvXSx+3XBHv+MgisO9QwwuBPgGZWY08d6mYy9ntWvalpctX6On4onMIF+
Cux4svarAER2Kd100aNYgn1+FgrooJuSuY2tdVDWdXWFTgvNWMlK81iv6xxkqTWFTpKahG9m+7Gh
SG3Kqrqxpu6SedgVIEOwT3BHJzIYjJOVGj/5k/hG0SY2CzdosYkl3aL09th9AHOhbQzbkcagahtJ
VPwalsb4JZvBtsfa/Sml7jzgkrJXpHqexTwd0vpJQ5F1rsDFf39I7oAxDgmEGs6V3rBrjFXZN7lB
RYfKM4g750laq30YGgXNt70gUcyaGYU+6HNJnxXaFtaShcmQsBqZTJTpueBCt6YpDinzR34MSMWi
K000b2ryplLvG6qN0LGK8iar+hO8PvWrYjsvzkqkWwP/NTTmxPaNDjMMr0q1L6m9bzfwq14am6ww
zoemMuGNZFtUMtlG0SAGIxJDcm1VcpTx/nooFywEXQUFK0/sOctmCrEqbXdMV0JXT/NwLZVLQXO9
F0XkVOQGpStVc21px6yn4Y2zRNsna3HQJUGvnYYdh1IGmVo+YKwZLXlcn+uR+OXUQ0hSTusQLRnG
IYZ5jHPNDJNKbXZa6fF9ZDMCv7nCqCHH1DZB9V9oEnm/aZ8WYEHIyZkaGcWKJ71p3jTbRJKcAep8
GDOIXvctupFIH9dn5OciABqg0RlpfmViP1j1JgStEMpUC3u2Lgy/A+tsVax4ZgCraUGah+8UmZIm
KILuWOGElu85Q3StYd/CfKHC4n0lXd72ihDF8BP+cG4wm/0jDgiAomQG1q6pBKBKFQjssRNZvd++
L1JD4BENOYaC5swKyizlaMyaeUf41B5DE0yeivm6ILfobTGeke3M3E/QdtK8CtGk90tT3FrFs5br
+nGdq30zWyRW9x5Gjc2IcoAMKEa1cqfutAU2N+NX0Jt2eYtbVF1QJvOwnLF1fayh1n5l2CIiz2WE
WYFUpvFjY3bKD8v2ewQPjKVGrIraDuNOK/uqavBeYoLWksncVU7vRLCowjJTxyiFqcMfG7x/K3nE
YxLrzVL0oSrF20ovFgmm21Eu8suIqA5JV0lkhLL84GRSv5bxEpRFq+6wB1qCaTEd5idzvdm/EvKw
lqlfdh3XyMTF0OhZU97Tzl21L3bZf+8LRsbdddFXEZq1QnaXGPbWANu6wFzo0q/pZWytezjpLjo8
NvfFrSNqUZW9KnmtdLXe6fOUhK4tqiCVL41piEOHhY6/qlhtrMOzW42Ek3BHhSbw7mRV/u6cl4qD
qHUL11+Ia961GMNo5vCmCwuFYMWStp2ZdLFkVxTeDmlpsmOeI/xYQdWlMN3MYWremE7tnafcDRn6
0zcsPMCFLLkob+nI+xh8cy21B2UiTS8u6jJ0Y9UK46YuI+wiRflkc5DvFvLD/RJ3BBqlCEMx69Aq
7hrkpfpoFuWjuRJQl2k5ySUoUf0MAIHznQ23qcAE1l/lzwkdNEnq9vNiF68LQ8z/OFa+eqi3v5Bq
5cPFQEuWe9/yrNH29kp941UdpNpFq+471jFUPpUF3nJsoNcIbYm0sl7ijkH6f83mCtLU/TO4cHzP
UEbeYrtFWIm7SyCs3C+pfcL13QzHpuyiEk7XRvPrMALuINtV4971ViuscDJl7s7A2UsrecX4FymW
IjM2NWW8pKK7oKesQsz8wxITv709Ilh1xx54dZXDHZwC75zPTO0Vqz+m4Gfh0Apyr55Z09ax7+YF
zqz9OJlYWaWNsVyn7t4bXrVyjU+a49zKNLnLq9b+cT9PS/pSZ9euxYIX0Zl1Vpf8bbS8ZwHC3GjT
yEy+DbRZHjo83i4Mw49wCPAqqOFj8D0UJOfGk4+37IqGx1b2yHqutjpZlyFpv7nuqYMHGrJmB+gm
dRnMI88bafGW7C4vPV1xwDyq2WG59JDHUKMa+1rH40W3CV5Jait/wTpPdmbkTsSjVHhX+YUQOUZj
Gr5LSxMOGO3CADuxj+kHSwBLW1vWUjcWV8OZzgT/zvidDDjuzkXo3fUztJuMweh5yQomabR9Spqi
oyUmITRIZ6mhHT/kAI2Na89Mwig4a9Ee2EN1H+5TKKcnKQmslogKf+/nDOjrXUueKsK3vddKPnfK
KVc6D+BDTw6fXdc5fVCQ3ObrsxE4BopIbKP3TA/GqFZdH9KSE+J4lGH/XEK0iBcf1HypshvFyL8b
FcUoy5moRAx4dcjUFxXLYry5Q0dw8g3rxFliu8wF2C+0qdQxoMaTqXeLS8nywlQAIfpsa1+LqZvP
tlWzaXub31Tt2FGZ189MhxnbJB5IDXFFYT4b5CvF8WHO+va218fuUPTNq1mVTxz3j2tdT2FXcAh1
BdsX494vS98eEuAaTAVrttHCeOSvSzD2pl/bUvPLzMTXRifUOBcTgkjDOPXLt63kzmuqvGaKn+JV
9qijGcYOqfmzab2v5tTuJ42MlhQ++bWSTO8KxhWtHufnhM+1DFpR1nutqs5o7m5gmr7WDmttMATy
ccDk0DQQ1RdrlWGg3o/h700zNXg0ZvO9mtKfM3nk6CPHZVdoXuAZE7QT3aIsM568sj+XkqVaTmAp
EzUqNccZHPtIKNN4BKYv3T7Sqv7otB72aRLsNFm/WTl8NSb2eEjI5FlrHqc+IXiFkPiDYRC+ZWBd
s1sTDNGVXIMyUkM7JomDagt+YDdoA95LDMDL9HZpcctcygWr6M2NxLQa57Sm9lMhLbFvVru9JNOy
GSp9t+s+vbWh9p1GadAGNZS2Vi9+JbZ9XWJpRQO9tz+3hU1Z/nOjE+yXHkV/KROVjmQYj3jsKP7v
95xNA6FPsJiKraRLKv5rKU99DB2j7nBo7sYB/6r+asQ4041i+oSi+pE+B+xggYAgHnBNFeHPn4CA
Peb/j7IzW25by7bsr2Scd+RF31TczAeCBBtRVEdLsl8QkiWj32g2+q+vAZ2sKltyyHUjMk+EbYkE
wY3drDXnmJzgYmup6iR3Xm482g20ATOVGzcckFV40SOUdW8Nc6iIXYGmoPpDT4a2wIfjOuQRqhHs
N13U8e/1pLLQoxIrqRpwvGZTY8Zkhs4oBgbLGDbEo/W7VgfI3ptkN2uLSH2YrPoxZHjV6kZtPeJT
85zKaFwYtM31+0LPjXVoxNEu7YCnNfE3SK2XBO0kN00+3cQVrmx6VnHQpae6Kd1bNSTuOyQORdFS
44YYtlfNiQKzJu1rZUfJKoHp1biD/mPCmh/lRXpvF+O9KjoEXbox3CZVUu6pI0Zb9vR7tc27W0sq
33PDk/u0l49VGGa3ht59FdEx7Zv+QQ9R9uSAczdI8YzAVPMsqHUxrz08zDsgrd4Xmt7Z+hzFtY1X
IGeJgkXiVUJdzW1mcua3Lhs37i+ywUJs4FY7AJveekgHiRoqGn0SBVCJjciGIiuEQhBCgaP3foxl
7Zx0dxEik0zqlCWLmzpW634YpovSXFGOUo65SGecLWeI1vVFQWMcn0a4HbyMW2+nPwzJ+E+U6aTT
O1nrkl1AW9n3uSwfMMydJGflm2ye9rOX3qjmLK87Ee89I2bqcLs7PdanoB04z+hKe9KspNiThxHR
N8jSIHfCKJAjWse+KuatbHpzbbG2szkAhwX0YrApI2E22IjZCRTK4vdFMZ6GMNo0RS/WhGuPmwkI
OEM5DsJKeew4Ivgj/Uo4DvYZjgg7vEZ+JanO2GNs+UoADiS9fjI3Q0kXShcDUDC1QhqZ7AwzD7eW
2bW+VVN/TTuaUxwgzRGXN7WW6cbWC2VPZ32Tf0l4Us/W5Gi+/lw2UfIwIrm4ipXxewc5i2oVNYiZ
rEk0HqUfW/qD6Lv8qOmDESCJqC/sRX5mzWzlGhaGHZOKuJg1e9pDiYv/nlMT3eLIFA0302xfCYtn
wA6ZTgc6wbMpJacDdLaeolhb1JAEoDGejBaivCJ7cbLGG224bEQ/bHuYHIHXKtMujQrh2y5V8Ko0
oqOY9CPBZtpV7WrkQnTKvdaM1QFNj+47Ar7654W6j6VX+pwQFGhsqM7y9P8695SOKTiUx0hL+63e
jIhA50qsnaZl4xdubVQcpkoqnnj6/G1/wxzDdQS24a3yqn+AU0Um8HGYjXOQumroJ9g1cIY+WcYM
mw8wsYrTfhrI8pu1q7TkePj5239Qzy+BW9AbdJY25HrvW3+uyo4ryam3lqpLpb5oXzJq7n47lAIk
wXT+/N0+CuiXGDgqrwZtP+bQ9/roSpWptHOdOBhlZHo0ejeo2HkhyDg1SomSbECH1Bi3No7xC20K
H1oPtgDdtXE1WlW1mRs13mQDehgSHdJVpaHkKiVVJ0UluCzqVSTe5kj/n/W7nZIrw8qGQ+5q23mM
+41tkgxB+YVGIWqaYEyiiwyyDCK++cZk52JXnGVzr4IXOnbIn7t9PjfsCpTaon5hPxHiV6HYYlxz
fxIG9/D18/vzN/Hs12Ixem1vcWZhUEHQtYzSn2rwOa3tCE8f4t4xVC/c0fFFmaBsIonx1K+1hIgy
6KmenxjKE7kA6MbIlfKHjpBHOH42Q7VbD5M7+kAX38ILruriNYwS6Q8FAuSuS+BnNkXQGQzrKrxt
M6Qy5qS/YNj5QVA0+QUU/dDdz9qRk+650drxDBipCVzUxevOsi710TK/StD0vqh6Xj6FWFOhfhMI
91Zom7/JMu0e5KWTADKMPavch2Q8rKXiXDT1fA84J70eF60OThhq74USHiciLNaDycMHfg91i1PV
D/oAvAlecE54nz7uRtMdDo35NEPNBQuaaY+mRXer0bruMuqlzS5dQN3oy+th9LITiEpKLXWdHIhT
WE+g7ZDhMad1vdbtrba4naqoWVeZGW3zwUQflNfNtjfp2FkNqRROCNRGtuCvB7e+nstW87VefrNy
eBaFKO5Me+xOCGnCVY1TcOtSMZydmMKxfmHVrNFD7pD9mMxEmhTskTnqHXUd6Y+G8ZtF0kdf+6gV
5rD30P1tDDA8yJLWiWJFgR7bzcFMrIuE6v8WYjLfZZcdkB5Y12mlHRRjLPc9JvzUCcXBQMtO9odF
N8Adrx3ShXFZ6N5+6kJwYkQwrNumMIBnksRTGqayZl8JSpYvLnUzubdjx91ka0HbZUe9X1l7bfkU
pp67yoU6HCAhacckEvBz8vi+pw5/EStteJiA5nIWre8YytM9xyvqC4XxXQBvvYAQTKHaUA/WnF2j
Sb2K2srdsUAWq8HSuo2nw/jq88m3y9LxgZ+vJ9sqz7PRXLB7L9s2PTpu9wi1AVG9sNp1OfW0yY3W
2o1165L5jSC9s07CThB+WRcZWtygTlTIzCM0CUUMqP6FdVkq2V2UlwYKqF4j4Di6G6j8WnPprXQ7
vhnKiYSPwnhJwBD5TgkeZrqYyKwHMkwBU6EvU9Aw3P7hAf8oGSBdAT4Rdi+Vrtf7lpcpozhpqwir
ZDUdZd9WeIWEuEDRE5vJFakWAM9KzHl5dK9moEqdMCz+IDL5G6D36ySD2MLF+/nml9beW11TK7XB
uRXAas1YIXhUj9aJN267JaPP1QW6zsJE0NuUPuBxihgzTQPGlDBGqidshjTBtrXeDoAWSusHpQpr
V8D0Jul5vCS5Rh9Rs0OqzDC8IJccM2TTEvmYO0pyMpAq5K61shXyHUek+2Chy3pTqs54MqirA/U5
Ig2NoP9QxgspA/h1cx0l9lUaaeq+p4rbZAOmIhfyelpXhDmZN6VnUQTNb2sL0zQ+Uof0OfeKDCxz
byrGZT879KOiGt2hdR6d6QCi5ZbZn8L5QCFJtD/wXswHA8VRERGgiAL7FrJvvJvh96/0ZnilDhtM
dUz9gpSCabYQX3WywbOAOxaeUQpMrb4Le/3Gi4R+zE33geyKBg10N+1xvx/ZYl/FUCqDMYpv1MUJ
4dCBjDVlWmP+bJCmW4/uOFAaEYXl23pPgwHcOpYt/W7QFHUTRyoq7wFheI/LSa3jA+GORRArf3Tu
/0aQhV0I4yZsFFycHzgbrkNJRSLADooUYWgRhiRM0frFOg5Gzop2eYYms6u5zqxNXxVBiFMyrykz
ocDkdN0/1BGScs2i3ljiNIJnu2qwWvk28wfEcmVr9QgOU9KxvOJLg3J/TMt1Z5IoHfavqp5ZqyiM
7lzU7FmlB52UBJF1ibVSR+V5kAzJZWo28i9IDaM/7IZ06+PzibJOV8mdhupHaOs7z6wqespshT5C
SquYuFsDqaQIOYWD/dOJqkDSiNHE6cJ6Y9S4PgRTiUtJMTBhiq9pt8LaMjnQ29Qf6rFpbyEqX3UW
4K+mLFj2vK2r1RgLSKTeaV7f7/rUGdj1UR9sKyBMI3rnlS7HbanE995ULlRUleBKfV5Aji0PoGsd
uqEt9zOSrZVlQPSA4rvLRtipJm3XULTiZNtlsDcUW/XFEvtVtiTUTNlY7GmglRunmb+w5vV7My+Z
6TKip5qnqRl34dQ9jiPOltrMj46mV6c0xBKVpoqzT7sSp7IO3EzJSU1zbVli7CQhSdolaromTTYW
jEBPm2/62muXziU7MoXUMKA1RiALuJQOSjNsHopzhht0bCoH0Yk9VUHGipaj4ruCw71TdeOA+mZA
xbEgralO74XT3pSWJ5Ezi2LjMTZ9aryIblKFFrdhXOVlTPlRFdTSXM4sApl+QTJ4eIBmCPGStJFd
Cke51rLiUGPvwf2gXhoLDX6qrG2EFYZzuUmjxEz3BOFSLYybp172L7GR59CszEslbNpdeOuKFrmV
HlfIrI6xGhXXBjbTU5/1/rAoRCw6AGstRuXT1Hxgt6Pcr0WEqxsIebyJ7XskQDLmZS3Z1msjfGX7
Oc2g6qXRcBwWoZaXlPraRnwlTYSs9WJus2OaF/KxWaCGyFPMLb1QbRaJ36b8R48AvmHOxDwWf4tD
F6zh1Adpco19OT551sSsO3vthp1Ee0f8/EEUuPTZLly0ggbO2GXxpVc+8UWY1AdGa5eKcY+ghlFa
0evgezSPgzH7yTDRV6qcbjPbw73trcPQMA96BWOOYrOJLyzQOq/3K3NKjguDLEshNytO5ie9nexV
UwlGhEZrRaky6tPh9aADj1S8mjNwmKrgruHPJJ1+n3V6s5/IaYBfZuz13L6MoSJvRWjel6FGtwll
r98moOMdN9nSqCa4y6UhUzthzkmSXKwJ17dPkxLKNbw9NjUMgNA2F3ugdl163BY542OynGSfg98J
5FQ+06DMfW/wQM4JYiYb77KCGUTSuo22kIyzooh/DKp67bnjY2TND9Pg7IduImG9mF/QTbLh1aO7
xnua9OSy1WLxxTK6OyfVi4OZ4yYpmkY/DPgWNHZSHGuOo05TTDEgWgy+1DtWJQ4dn283Pupd0CFQ
HuVwt8zl7xU9uWqNqi5h58e9PnBkYrUXNjSf2ohhJuVU5+kn+J+/50cxKcuHTcoMJ1poa+81NhgF
sgYv24jlktML8qwtG0i/9hTCIi+jwcHUq47Hz9/zN9I86C8kfmtg12z9A3CgMewwbLxmgEDX6rs8
Anxmw9KLLogABCRrZV8UkLgufKKN9NRViztlFTtTumo8pGrUObamNj/wGjnTPc/sNKf0BFBiIgoz
19KLvqqS7oqyi0N728oWsJ3Trqqi9YsZxQ2KGErzd4VdPGWK59tR4ZejeKpzRwWfHF5TspuxzfGT
aB6+WPRnkSE3F6j+n8Z5CmTmQPLDVYPWD99ARTOWqHtOayK60tPwukXutxVF5hLJaEKaGjRgyPrI
PhbP0pS1Ld0DWP4VFYyAoU4IpyzXdXfH/l8NomRmajCUmUyfZ3wE8R8ETr8ZY8B3IBd4CLmQw72r
m2QjEG2kg0OQFnI3e/llOHpJoMGy7s1UrJux/8OX/SFTaSlXqGjFGdmGChfq3Rpdk9qWdi6Ezzwt
JxKKG2TjpumuI1XZJ2ZGFGeVar7NvsOqdQpPrT9E8XxIo5QVVd19PvQs/V29+O1qLMBOPGOURt6U
ij+d2OPaagDz9XVA7bNe9QlS1ll/9ULtxUmTgyIwzNk1Vn6j0uItAzXCFe9eRb3XoUmQTz2TnE8u
aKM8ZmHzPUO12FYDQuHYusUmtonyJt4yw1+Lonpgbaa5qinUxoG55mn96sbzYxvrCCCc8iJr0dg6
Brohx4Tm1mSPalI+ZbEwfPXBrmMT3SIBQqpMHi1mTTJp0WvVBHYWHcnn7b7Q2xfVNV9imZ7dOZY+
IRqHTENX8Pk9e190en/L3hU5ij5sKdFCKx0Xcws9McnklEXX6AH+VFBZxsLPR523t1rSoCwgVMvG
7td6CpA4plYh6iCOnO84H/02dLg9y6rQ2y6LJ8sIrkll0/VYRweksp9/1OWjvH9/PB4L1YPtPcLD
X99fYnj25iSqA7q/EMSBby+M4qdCMW7QujBeaMe0YXS2Qbd9/s7LJ3v3zugYcG/wbLKdfRu3P41L
ghdrMLRNGUD9AOQu1T1pJGiHCOH9/I2033xGE8+CaniU9lzNXfbUP70TCagN+Ma6DIqivqqb6Yte
pl9LC8OKmtjkuRqtX1d1t8VNq6xoe7QL6jycS8wZ3gna+LqeQBjmeFgvhLSuHZpDCzl1+sPCpP/m
jiD5RG+qcuRFWPNO31rhNGHcoTS1HXmtkwpiomBZe2mzc8UI0thUmyMskZWG0oZzOgFPOa0bqwBs
TZjg11Fxpz34yo1KaYmP8kyzYEZTkQ2YbwgiN/SbJkIjKdNo3JP8bpraH44nH+405xGV/0OYYFl3
XffdaG5EXkWtx+6OWHdt09r5SyQWjGtpH8YoKdZwlairxIV5PQMnu3bTmEPWEnUWb3Xrqchwd0RF
be90J9av6HNqpMHTZR37P46J96vCcqVLBBtiG/xN2nsCELlltcr03xP+TSVIWuVKnSwz0NCf+4sF
LRuux6wh2bd7oNyyR1Jgb0FLoJuDMU/FFW15IWxtRdDLaIeHz0fse0Xu3xdHogjhAkSgv38oK4wP
bQiJG2oLudawssEsjP3D52/yoZn59kVxkl7S9lD9vv+yELymGUHuEHcXHrE7di9TCIAyLsJrmcWv
raVsK0rUEUzewVyqhPX4h+3fh97CcgmaxYxv2y5slvd7MS3Bosic2AU2bdcbrwOc77nYfauQzFhT
5uw6nOukpYAuXHjjY8hx4g934f3yuFwCTRWTgpPnWB8K2mlhR1UzzF3gTMaNOUmi6colsHaILhpJ
E3+mQ8txfk7W+ZQ6K3ps1tYqHhxj+lOr4wOa7u1SPM0gjB66mvo+akEdSErTUZ4FIqGtRu43CUMZ
IkZ2ScV2bJVn3YPIJYk1UzVUFHFiNEdDaPR7o5vUtJONVpWvmMO2IibSqswRTSww/45AoG1T1xu4
FD1waueP0Z6/u4dv3GIk6xZ3c5mAf5pgOYQXSW2ljCSipPYxO1TSy/pNHSMEEXN5WWscuAcP5HcX
X6R0AyzjUon+CDv9zWPDN0lVxIJtg//i3fxJa1uBf2G2AVWxHbn0KxWMxufD5fdvAThHs9+2d8vO
4adP2jnk0QuVNIw0758zM1y10rz6/C2Wq/x5XWQUMBRpsqicUXTrvRx/UJza0qTbBJZZXLpJKlHl
6EcRFvtmlJve7o9WPP5hLV4u+9174jrEdYCxj9ng/VqcOU7E0sMuoMuwYpflSwpTzEg4Qjvo9D7/
fL+5hawNIH8wxnoUm5fB9NMtrBolo9EOtiUdxQ+lptTjFP9TuierPL5VBsGyo7HZEv76HtagxEnB
HjSwiUGkoJYGBRbvFTvxCJHk5F1+/pE+fmW8HauJ5uq2Bejz3aiItVwSKa8Q/JW5T3KkNdIgulEM
5IHkYWHjJZhPg038+bsSDfTha9MsTrFE50C3ohy6LHI/3cpaTb1iJuYiIDkQG3GYTsdBmPV6JOlK
s3P0DvNwLCKqDoMDqqP33I2BjoICCiIEgoTiXTo56nbOSKdAW3wo0e+u+s5BCV8Pt8RKsfNP8uyi
IRwbRToB7MiNN5Le0w5cQTCaunLWqLiJWXXIDhfeWg1b9arx8nnfR80L6o3mqnNCv8E4ROvPK08p
zDya7pcJ1ZytNXSRX9CBuikjDZyQ8kXJQvtmHksUr0p4O2KMXlNWHdalTThHFAHP6soYO2N1h21x
CjqtxZZLf2LsUnevqM1KJ8h7bUZKeBM6cXdoJ3TklnrOI31T8g2ulcFI4RGF8bFDD+IVpnrplol2
6XUE6MzxaD/PlvJioNiCd8vGMHTzbRMDvpWhA2WhVoygb3mfRIsfkUBwvB3cq6xQwUh6DSoz6YIQ
VeMINTAy+oi2QhQNhOhyfatmUNEItQAQ9Fyp1/kcL6Z0i0T1RTO1sOXlIgXWkdgU/XBIPUXbAs0X
4FnX3pLx5S729rLuTyAIqCg89aa5ttmzZsVCU2/4buyY1aGQILMMVI85sRxBhX4QKjY1+mZexZJA
+oUAjSKz16ibd9g33AhFS8YNTqBo+2zdMM3Iuj2IIcWkTjZwk9bo3PX4fjSJYJkND9ZF1se7Rg8y
4ZTcPDIydbe94SwTNDhvgrCknqgg4V1hekPXbXPfpqGf74zFWLIgtogmGHat6u2pKGS7CcHHoLni
pFW1ctUpJlp9W3+kusVtc5E2G6LH3Y9Mf+q2cZzlvnavJST8jB1SUWUhQeCd3zh6UZ5yNzxlEXQ3
aeXGUWEpVMUWLwy5Mqm+dkzqq2rrlhC4eXFq/tdjF7a7yDNBUeGjvcR70+wMt9/V0jrPc6vcGrhk
qMRkD4h8NR8cmL7WLHFTxpYRVJxHBYahazUPapTyPlBh9dph3bUHwCOQnMaNGEKCjDhU0gJMa5+n
eUBNp9f7SM+6a3S43zIPrZMZF3sCPzQKiAv+PGoxDmJbmjtQj8OsXziJ+fr5FPJx3tfxzXM0wjmK
d9R5NxdDZPZqSNJFoLlIcb0pfK7kqQPO00zl9f/4rShCsI9jr01t5P0SM4SFMOKQfAsmmkdnAsbV
GzsTjgeD7vHzt9LfKiy/rmecnpjXLZcFAKP6uw1J5diVZFJKArkYgJKy+pJGE/pNq4gWqhXVWa1Z
icipdqo9rGOrVYNBDBQaIEk0of1sGoJ0NdhC8PVz1FPVtxKB6i5WBYyUYeoZ1XVz4ZnZN2vI2wOI
pGGdL87OTDVRtyZukNe0A2JbzMRvLgX1BBOn2tfKmhn0W0UCkGtIFZ9dWC6mdhJFi/YHosKXaSLl
MbNb8nnia/wti1IUaFvENSHQWWtYOtCf1F/1jAi8Ia7m9TBQjs+WwFShqIFozZXaWM9ZVUYBWubr
iJwthMFckq1+xY78MrHRZbLQhqBQ5UFBn4HlJLypnDKl8rLKbbsN2jHVVxkyXXTm8WuX2lf0HQ04
W5V3nA1rV9NfHPo4gHBlw1JBAOJmhR2oNeijKO6CmjzjTVzh1/PirPEXO1jeyWzfugMd/rzagV6p
LodEWPs6co6Ae0BLcU7fWL0LcY7RiJrsXs9gqKh2Dm00LlS23oVDUmtu07wdvtaVrQeSov0FYFR7
XzQEEDEZPThjTYEtA+DnRptFtP6lov/JEbN6mbRI34k4zH075SBdrB23VG/TIUp3CLe0VVehSfGy
Mj2wZFKupAaDl07sFM383jIZHM0aBd9Xra2Vs1MytWi9frLsCgW22l8Kw+YRqg3lFHfT2Y3QYodA
Qdaxs550K1ojoe021i36drlPSuOF3kt3UdkODRjCMHcGIct5hLgklaN71JsJQbPm8rToZ72CSh41
VGUJuK+3NJ8PGMpAtMRIxvspNenCl0gvn2GVteQeVzctC/KFLoe9VAimqt0wYZnNSKUsr1zSldas
ahOZKrUZZDoNZoqhzU0yBQWt1CGL1gJt1N4Qyq3WxCs3zI4UUePjYOIWkzObtcyhfMAUChuScwg3
0N6IYubR0LpilSS4TYzZ25Z4JjdqJ85JC08QSygrtNHVPppBnsJeY1VK6h8Eg9DOyrUdqqk6iODK
reNE7Nned1vZ6LtZi2qEFQifFAXwCPgyFpYUT7jSsPDx1VzWw/wj7LQHr6yLU9mo7PuTqMPoBF/J
yl+zop43iVux5AzGTrCUC72wjjyfyqpFaePLeqxBD+FeNl3F23aT8l1O9ZdcGtYVnS0yFyMsi59P
UX8XGH6ZooBfEk3EuRt1HUgL49e9W2iAtEA4nAUtBz2iqXmSa9VAsjvbZAwnFzFurd3YqB0t+ejU
ZKaErOKBn1BL/lNYtzK2IHpl8V4tZQHhhrQFJjMl0OoYvpqbrKZGMy5tawWA6xtPOHdZKkEyu9+p
1vp1LpudqWgk+bjOEexVtUpVu95XRpb6CreMvQhiSL3wLsepry+cMnl0WvcHUNEfdlpv2OcgeDew
dxDEdVmqJrYhvcVs02BuSCcJIz2+Bx3pXEQ1c+1QRcVlVex7nPfbkZ7yxTyimCj6F4uD6n425rPi
YqcqXEHLWdIAi7wfait9xcjLizEsy50ck5sidbSVMc1y5xn72FDiU9l95fh7b8lK3gyOgmdWISBb
po5P6iSl7lFFc6tEQTF2qIsBV41a5p3GEeqVbSDHIblx2piKxDebJ+Iq8Z5H71EYzbeUbYLjVfPe
jvRbiyDzk5rqpCEYNlKzIndvdNxTpI6qfgnU8CpkJzjrxdbkcLg2O+eUh3F2JSZvQnnEua1MG8lm
gF47bqHtZEdPAz3o0oF21RQt3kgXr1+HeNCWeUuAcAMJzrPkEVuXh5EudpFN9fC21Gyp0vaHSXTz
ZYSNait0dTs5TX0oVDfcKmtZOvXeJNH6D/pT68PBzePYxqpKboBDLM2HEVvEwpqdhgzHuZYg5uoe
wg9cq6HnoxlF82y28biq0Qv7ZpVabB1tTFOe5oeF8mjwfG2BaedmhjhQSFhReFGJla4soFOENDes
Zy39P2qA3SFHQAJLpovW3VjeAuCWt7EUB2dA7qCZo3cguc87pYt0WSRneBWPsTdG/jLqy9y8mnsP
v4PtSn/uimQtDWip/TR2/pCZEAMUgQeQIKrYMbUVwGNibMrxKpSxDdxoxu9THVuTXauTIRYaIsHs
MHFQeZsB/uv7+L+i1/L670dd/vu/+fP3spqaJIrbd3/897ks+N9/L7/zf3/m19/492XyvSll+aP9
9Ke2r+XpqXiV73/ol1fm3f9zdeun9umXP2xEm7TTTffaTLevssvbt6vgcyw/+f/7j/94fXuV81S9
/uuv79RB2uXVoqQUf/3nn/Yv//rLYi/2Xz+//H/+bbn+f/3lT9S35Puff32S7b/+Msx/2qpDRVS1
qRuYZAP89Y/h9e1f9H9SdNIATKKPJiJ1qSmIsmljfsn6p7PUOFX+2WXXudAPZNm9/ZP5T2ASwLHA
cmka7Wftr/9zXb98ff/v6/yH6EivT0Qr//XXQoT65Ti+MHZs6va8DuWnpZS4HNd/Oo73Saz2Ikpn
v4bk25zVVkOcM0jPpzJ/znQVB9TwRYTpFb5+jOUNjd+Exr0Xgsto4/RxlPqjoAuI/UmTK7VTTnqZ
PYdD+kzptEeEw5YjrZh2nwlD2tjJdHLnNGiEh8asvmMhvyHLauemUPaUBsWjieHbARW/goZ7hane
rRFr64KrcvTGXWZv1G+1hsGyw15Ukvcx+WMqrgfbUTbsjxLyJIhJHNUWw3Ev12bMr6r54K7Z7FGW
EryJXWQHz5ZnCGtQaaMCayTW3FXbeOeCndiKL0zZ1I2CvXCTNgMvEvK2MYhZq+6/pn14tmuLVDd4
EnxOveUlQxWMhKbBU03DcGvG/BXfIvXnqL9JXJqpqp5wj8xGcKPm27dLmwaTOxbqbD+6ere8lBwa
uU7ZZISxIMau5wZqNRvV2pwIoaXpL8jd5My8xT749sHSgrvQR8qDs3TaembgjYdBz85d+haOeaeS
QTrCmvPzuFuHagOU0uUuSmThK6bbVaR6VzUZSH6t886WFr1ao0Zk1XL9bjMcR44kq0QBO7vcF5VW
QlUtmlOXKy/69mbQk90IQQocQd9uVOgvNOLYmz1aQxJBCCNFtXMebe6kwubahDvq9mwJUzUbA0si
awlIaaFR0aV+xVmZTR+6OEsQnqPvu5yXHKvKXduRuYX0CF0gntw1dwTjtObemh2EvqaaN41FVPo4
nZxa14K3b0KtuUDHnbJ1ZjePLITsRSNgAbo+BJkB0wBy3BkXsbcaexjOjU6WYt7sG4X8GkkA5sqa
yltge2LL/qBcjeIWKe6WLZyxqhxT2SAD/RahmOpdS2yVGm5APcBAczUWk9hE9ruMZdVzTiqhsRlt
Q1/JltFbi2X0QSrsp+a16fgNxT4RFpebzOHIIHV8/1AyCIv++yFo0asT+LZLzQrvto651bF5BI1m
yQFRLmAdKhuyKG8cc76haeVibZWkgMwAONNOrkmDSHw7x8heW99yCjwei0ejavdD6W2Lul0vz2pd
WyeSFq+VCvEDf04cHS0/UYeowLcEDsFDwWu8ZkE8l23ynCUu2h8yWwt7L1KS6wv7HGXzHY7vw4h8
Z5ZcoMoOHsEmPmiEo+jRMP8k0AZXKjUJBGEjJSQ+EE5Knpw9su6nKOPW5kr2rM72WUz85ogEqhNL
EGPXbzpMV1M8wRegffU2JiLVJlcL/xLLZ5x5iS+WEQrQkuM8EW3Ls05Z0MQc1ufe2SUjhGf/duQb
YDawaU3xF5HgsS492idNO57YxAwwGCmCLONU99IfDZCZTV3nP1Rd8LgU45VmI7d9m41Yn4nM7c5S
TVMi09TXoo1Z9C2d32SmLBJY1NJkzIoWaMLXNuIxDuv0WYtdRqYB79MZ6osYjUBa2qfEZk5VI/VV
sZzHYvn4lWaSMwmNr+66V0HsiU8+0YOIxOXb7NhlPK/L4OF0JZcGT4uMJXsuo7Di1JSv8owdd594
t31iM8clysOAGtYy8narA+w4TOiQ0bxIMnlAe7Kn8J1WQQajFfdjSYiH1+pbL2nFRovkg0E6whpG
YIW7IPpqR9hGMe5pmwKQq2PN4ylrwqMhH8vaXXqNCgHBlndoRsu4QJO8DHe3BfpoN1BvHI9Um6K6
zgXOXhxmBa1I+6BjGJtmZuq3WY2niqBVBChCN9aTcU6gVnFUhD0cq/VF48TPUYRRpXS5B2NzHnv7
YZHtjnwciboFRO62y/Xe1+voi56aW74jwg50/jklH3Hq0hdUkkSwmddG1+3evs4qmiuQIZHfYF+A
EecGKoHOejxXu2VZmAXfWl2NLo84KvvcifdRnj7/PakvDzUUKVS4WBX5DN5yX99mReaUky6pQJqn
ZTJwOUQs4BZCtpdL1zFqpGwljUKvV1qudasm4ptXFe1uUPrv8wR4V3Oh4wBjkRmAMnSpXWy4zJAd
kEozu8PBHJCys1EMhrvqch2Si3U9nll0/FJ3nnDrboaUoTQtU8FIqCHLAVI172wI92yEZUYcVHka
GhbvToufUQiA1ChL1on0efkRKibPb4+WGQ4PdgxpN4mvUOwtP4ztSK7MZZkTvb2XkXU2BjvxtcQB
P8NopG5vIBfir+xlRZ8N/qiIV0BFjKTeOb+9Lqk93L4iv1O7LV3MW22ZuunXccnLReWcHfqshhuQ
WvtKtST4CPtkD9r3eqo2o84PL5fpIASx5/R6CcAUY4Gl0f5q91QNCqYokJynRk7nCars8sPLx58r
98R54axlzt7W5FHGiFeWZe3tokTEJ6tZkdjU+aHW3S0fl0oSCSIqH85SKMz3QJAJxibN+4vd8/Ew
L/foUHiJxqVoAhQoL6BvO1zE22eEBs+iGuLLyscddqTFZ8qaEM8UZpXp4X+zd17LcWPpln4idMCb
WyC9oUmSEsUbhEhK8B4bGxtPfz5k9Uyc0xETE3M/F82uUpFUZsL9Zq1vGXTLobV+GQtJqJz7As8a
FL0FIIGhQGWjoEv832mMy71LGhsMEEM33m7F7W/Pk+9S9ZtEmL/HGfc0VnGWqIb+2uZdEAG0IEx9
Mllbpb9Lixulx1QtQgh/sjwovDNDrPUwrR8ImPNxTSZ/0BXPdV3TqXzWq60YT7GrM+7n8qMOgW8O
/LiHO73UfCxZ0JMjDnLFzoBEzs07y/fVSsaDzMrLa+rKp/vBE2DuCLYn4b7nVdw/69KBJI076X4c
iaygjtD7bYOjG5AYjyKcisRBuNil19eyLDxZMYF84mG7H6GY0PJofYbdX0ebVSO2HWdLYc2ltL7v
SW9PC3m6U29AX7dBE1vrB9TWj7Nr/fN9c8mfaK5cSTMcpMpvgEiB+M5GfreGelZvOtaa8RksBWgf
O4DeYoZNy6srUr7l/tbu75gwFIpYZyL2nT3y/VCwf/oGWXW9X9zWemJ3eB6bWX63FZf7QMhzlP91
1+M7O0a999Yj8c8/KVZyptAPlUbejTOPw6ZNrtx5H++/q1j/rkGrB7hEfJjdMPyw0+Bwfx9+mr8G
8fh4f5hnXvxq9IIohrXXXePd16tg0GQAo3zeyNFuosnhKPbrvYnhP0WFEb9qRfOCOu8SC+3v/S+0
h+DCZu9puV+irkjDlDjZtGs+1exuvSyJN83wSETCn6IX71ZBF+GzZYiMAoD3wIutCnAFTv81OXjn
7neH+1mfmOZhKv0d9qEpggStsQQP7z9AwRxEdi5I3nQ+LRtC7f2F3L/x/qF760fUstPYwo5t7C68
P/k5P6ncVPueQH0WRbvsRtzVoaI0x1C8d70JTvNaSBH//WCn3BmHsfptJT8ZarKV4R663vbaVjvr
dnbL4enzOCo/CT/PqY0xsILnZBBCyd+p8QoNnS4uIwXUik/IyRG3B5xFQQAECJywdhBleVn6jhUr
tsKxreyj04Na79nEWdNSbYZq6U+prQ6TThyC77f7+1UbA0yAL9mfkgC+T1t1YabGKYxNphGmehh9
0KcJmoV/ztx7W+YuiFRnZm1rMZQHfEkk+IumcXQWa83GKHW8bOtRMNrpNRHVbr2ch7UPSpKM2G5d
QpuEHEd23cacRn6+ut3/8/16JUP6hWnXk+6q/ojmDX06cP3We82oYdZbZKr5J6M/r/+4rE+BpuKo
Qx/Jh+kz7rjbkYaB6ntyjuudy8hLBqAjAU4lvlwnup/LfgHIHYk8PsODk8XfRsqJac8JhSc/AQhz
rfzWp4ta+44ZyUQU8LI5XzbV00o0iO7X8P1uMKLkjDBbv9m46uPF1Lak1I3bYq4JGHAkGnknKxg+
JddyzQ2gp/UR/Wtwz3L5GDc0Cx2rAdLcsDuyYPMP7eRuMtMMO7NKtv7CXX9O4t9tPnJPkizBSsM8
daxGNoXu/F0INBzRprPnJidhJXX04olRXwDk/p9Cd31Lq3EEiMu6uuDnCJbiZBQGfxMHQ/unLk4V
T6P70ewLnjFC1eeSrCwnpUMXAeQZYlXo0fqS473ewj3qQmck5WD9h9zJPtf/TzwqcamHdeevoS2c
ybHyjo7hvgrDf3CVixuFP0xTamLNieaepJrBvXp2/Ha/VGLBpTH5xQ8tSI4qTz+hL1LJ8psDOtf1
wLBpsMAGc8SB3+/WS4vSegi5756Nio1ELsC0J/bT/77IyuHHqugGqrJvyuS6lgR5MCP1LtyzxUvV
UuFFYqL5kCb3EnNdvPnzEo428DTSyah0ecdm7B7XGo2WpQwnuNbr9duaxjcxnyNXLY5f0xmjzPRu
slBP9wf4+i1awoszpFOc8pieY51qSCydaH6evUF7hYn8KWgd1jtB19K7W0kGAbf0w2X+maXD/e+8
v8F/fpRxyZh1JZenhaHvpXbNh/VVmTMxj1WKSg9cLPldJjMBn+sqWIOynPxhks8gx5il8L08kwl7
8L115UBEheTbALGr0OdVpTnxH85aZ6yF5/zLWcTH/fcj0Y+UtyDqgwPUsUdg+EomAu+GTPgDiXFo
K2MldyxeHm1778OmaNbzNZXc1frOp0pGjaWW/mjKrAgt2wS1SIVV8rqZGF2aVLs0zWmcaDV7K5fQ
6EleunfZLI3R3T8aa6GwftJLYbHjN+VtWZ+79+6kCX2TCnYg5EPxVLw3wIMFGT5onu91sgsKgkAH
IG8uFWemWV9TdmlbOu864DCu/yP6zGPI1HNm3Ltf0PwHLSEYK+CC0QyuK1xZLTIBAikSnY3Oeg2p
QjEBytWZwJVHx6t1+BcsZUjl4hS3i9N64lY03XV769hx+zmfrO93D96MhRIh/LG3+hvszP36NtbG
rXLX2hMIXnRv7tehSBdkW97e9+LxgLuf+PfByb11+28DxX8P7v77oO5/imaY0rlkDa8UBRRIyJDM
/9AGySxlgoztm5uZcUVB8ZepPryUubK/iiaOHM/5RxX7/ye9/5dJ7+o0+D9PesM/dfY/BsPrt/97
0Psv2LkuslQU8ezw8cv8r0Gv/i9vRV/wn7jP6JQGaxDlvye9hvkv2/ART7KfQMFm2ogd/j3pdf+F
yY7jzcpnxTus4oP/h0nvyjv+j0kv4AM8PAi1QSAgYTf/Q1+Qk0zXk9cSWk7CVcEUcztj7FiZP8uD
HQ+/cuTXh0EvrIccqO6DINkmr/wDhpPgCIf3tSvEcqyNBgK1zqMmampY5M5sv+E/oyqtE/JiYDqw
vq6usz7Yl3iGC5EE1/uXQZI54rolokCd9Zy7EOKuByely+Shipc/IPBQFcBLPTGkZgyzOBfaROfi
ywkuXAowcv23+58X1O5scm1SNESP0KtyfgFfMXYsZ8BJSa3Y8Bm8S18+yKWM8mHJT0FtxPgC4sHc
LoyGtro5v6VE22/8nIaLVT737QBnlVP018zpYf1N/bKZytE753Emts2EDYVAreask/F2FmNwHIBa
HtI5z85Uk7+4Cw/UD2Z+BU/XnFJo5P76b0hIcGTrLjGOw2JjF0Qt7rRuhSot1TaVkRlRPy/PGPlj
WHai3Arqx81Y/MZDmZ2syju1k6lO07EZd6gD042eyfmSmzqZDfZtrE32wRhNiFW79KRl7WwQbY6C
Zj62aXBi6PCz6VOGFRlFoafF8Ws3JLuWTnmjHGzCJWp2FkUaw16QmhVsxzL/48Rjd8Ikm5VQNTVr
+nIIgBh8wBA2RzBymFKv2UafY2BCXtPQO0ykcmdd/rdVyaFhQ7xDpuduVHCB3F9sNOYVYTsNj5Nj
yF+LyreakXxDwf3bNJBuage/Uf2VOTrDc+bQwF179oVxVm9BpQNEnkkTMbqECUfD/Bi77zEYadoX
WEUuOjA6UzbQplWdO9HIE7bIcKgoreHFg2tUrTghJvulm+q1rwjHmWF5HbOuOgIfBnhZPhUls5ig
Tengnf7QzMU1XZMzHP85s2rznGnaZkqMF08hNe0zyKJpa+1VmV6Zflwdt4tw+OznbpWupb79OBEZ
TsvGyNNAkA3toiEv6DxM5blzZu1gTs5Ol5NzvX/RguCXSfMU9cmobxR78nA8214RR1VSPYqkJk3R
xCERBF/kk5PY4yXvZirzs75+aZb5NjST2Dn92JzaeMg2M7YAhD7YQECg/XDtLCa6Jvl2ehQQY1V9
rnOAASKBLDiIOrmlJy9BB5kIm9TKpt0SnXWaCuuvqWNkzDyat8U6WBr79UanYKlyCw9xnagI+2+k
S7XBbIBp23mr89X0T1KOUXdvrNfkhrSFjjSwjcoT/ezoNt2FI3W8a2mUaE56nWsn7DpdP4HRzy8m
I3tKYKDUXe1XZ6DwXWSBKt6wlZKAPNzvJW6x2Dod1ldmzWEF+ZgJiGOmgqGd/aOYy3dedYxRUPIn
s/3KghOYPtb3OvOW/WSUkLdHM74YRkxyzcAgeAqqDVpvZyOKEgVn7WJkBNuXEig1GiQL9V2cb+yJ
dbGcKkzyQMKyeYL+p+r0srwK5IdSz5NrpwnxaIserpSGfs4HY+uQLjg69Wtt9sQEmkTkACIynV96
Vp9EsuwNobd7lzQCfegZVHiJwz2niQh5bqPJ05rNsiZEpAFHUm8Vf287P2kZrlyDZmEfA5RA2nKz
HL5p9poPTMvthklFqNNBrCnwIE+1sdvlICkjSEgnvU2ZqY7AoHyFWjrPg50/+2U0GF6zJ8ql2dgV
iyaoMgf06MdmaOEj1CkKCZiTLCOIDO1UwtzELLd6WcaHwnD/znYfbFybvxHa8nvX1s7eVyl1uclK
LeFNWPYYNUJotKgrYqRlee5AYy0Grs9cuPo2UyYzX2j4zPkuHKLiMINQpel4pj69GpkwQtNv3yuf
wD2d9r6SxtPUoH/D3R0X6bwvWBzAciEZsqySTzwKzEht0z3taoWac+4WuS2s6mVqmE+Jq5W2yL6y
6WUxAl6O/lAmJKwWNkDgAP+znuX0rBDzwgKHGVK1JJzwLxCzBpwBqnPoiOK9sIBKlk3SRY5jAY6b
H/uitHdxNqcbT62RXgabtQ6SwM6bLOx+xUfSo8pNFyOaanQzECogmI7VZ8G2UsQy3TS130ZmXx5G
Iu+OLnfFDBjl9FeApW85R7NKQrEq1lGNrnN6OsuxsawXX8UwjkdIRk4LKX4cT87qoK/jHzYbLYYS
y0sT5jyO0DHu8iY1cKq7eyJyGDLMYA9gNZJ6ZsewY8Qn6z7kSk52a+yW/Y+b3FTBL2F1HYE4Z7zd
Pko8kSHZRbcq4yFVeOKMqCqNerA8Lo12Xftg2okZyvXmkFguWYqqOWaZlJEhUp5s7ZvVGXXEw1TC
p5Eh8vKwz/ECI8RAqytmecoql1u4luPeKaydC2HSBc2zKVTW8eE+tRKLOWfIWcxGfUzt6WZhDNum
sVUAyhA6ajfkGK097KVskiPuYBS8Xb+Fl8zIregeYSp/I2AxNjB+gDh+xevyluH0tK8z5+IJBpx8
Khw1NV+d2dzL1SmfW2S6zO2tSAlBycu5PtRTlwNgRZ45uvKVkp35ienRw+RF+dNJpn0JQ1lLq299
nFF1TXWFJS5Z432ngI6I+GB3Vdetu13fT5t9bro4zsiNT+15p5KFEX1rHUeYinuDBXWYJ9WPyctM
/MCPrTkn50ToDwjGi80C2Bwm0VI80pdtq37xn9OvCmE2SkkBHaL06/0i2UIOQ37BMFEcli6GpOB9
dZNoN5XEcDN16lwF4JYqsCOBjyenhH/kp+pGwi3F2Bdyd2uX6TY5M62L5bF97ZuG1Djvt2eWYjPV
bn1224c29X+DSLzmrUmimocJ23GZkgdolUPEVuU2gAptkjISelhemJXnzwwFQAV63ZsgZy8dq4Ws
Md/bFbr51pK6u52K+ac+8GiA1UGgC2gJLlLRbYv8j2WC2K1WzJQj233Fsw6Cav8naBOc0hmZeMHk
PyBTiSYA0Qc7XvIt9zos5Qb2pKBMvlolAPHbZbknbWFE+6WXx0E9Uv2gmnT0J2uAbrjk+sTQ2Z12
yidZsvVJ/ZmqZmtbhBxbIOe5nVTvHgI4KYaS7X/V80yqX8cCZtiYy73v10yDSMg09CJC/1CicVs+
g6V/mysG21zMv1BxFTtbdmtUY/OM2MC/5ndONeTrppIvVawn+yq2P5sKZ6sjgTOPqQStbhXhpJww
Nxs4317Bys1P9raAeFO2xW6m89hmSXXmjD5oPYGdqNKfu9R4hjT+E+4zE5b4AxMrPohUMctxtm5n
G4e5aD8KdKRSSSy8PfhqqTtR1bBEMalnlkI/2WOGq8EhQrZJ9nEsghVcqoHrYA9rMmdq6il9TUf/
ofMdpne6u6ZZ5ssxaBjEwUED3FXP1KF4+nHTmHsLFcDQi09j6amNjRHVM4GIPeoQI8f8jRlFXj3L
hcRL5aE77QZtXh9xc9/x3i4NwXKHoqRoGHZJzosmghVkrs6zx5qucqZvcRP1lnHzfUZb9YTr5Yl7
j/kYi/GhSWS5bWPyka3O/pMqJ1j1hAgvc/s5ZpMTSZtlPC15yJjvtQu4NgUnAFkFi/tsdRPKTp9n
yCiSa+oVmwx521pdANb1byBsrzDEw6VJ3aOzGwzNfGYKcULXp8Abx9wL+h+1VRpk3xJ7HY/Pvoi/
c9MDA8K2UynxmVqM3cz0OOSNdcLw0ZyrJJ2jukPsmdVns6guGm3T1uo9xGF+drOLQmz9ye+3BUki
WxtGRQqZ6tCnWoL6gv+Y+hDB8znzt/1cPdRqQePWUVPU9dcipH8kiGiEccPHiyjOxvFWU1Vi/xB/
Bmk/ybbvaUoAXvZQSlxeDPq4/rPSxvKkOduhALqx8h8aWiOWF4HaQNRjrJoty2ZFK8xpBVY0nnNy
PDwiSkhGttriKMYqOM/zlw9JNIRFSBNXERpSmD8zf7lqpuFFWk9zUGvj++BlBQxu3rDe3uamcKMC
sMEKk2PHHjtwRNPj5KF6mAeASmBTL92yPCmUHMDPbtmgG1eUKSDDuRsyXuxfgnp5wzqqvhP3SfCo
LUwt/8qD2AxZyE4vQ6NvArz0a84KtDulD0yWtCHy/JIcVZDWUWC21zwR/VucMhFXZj18dAA63LY2
rllasorXtWXf07Q+sIgdL0GqNug6/rZDNR0oAdwHEuGY1d6/jEvDisylrLHUL+FbJe4GvqjUID5T
M5stza56SOvF3NkVeyjcMLpmHnotZr0KpuGZbeoBYeqNA51twDkaNDBMCEVVy5MiNrV25c+EGPu2
HbfNILNwGqv2cXY+WOflOzrchY0TEzUvi596Rd5fnBd/Zw1tAz/5SZhgskusPXPd1zzzL2XRnW3y
3ZumGEMjdSBTdeNDkteIosE7RF7eyFXN8u5CoT3oDhQy2z6X7eKe/XjgehYgz6gRiBsFBzthMuI0
yKfsnQLjCuunIpE3fs0KeMqmxLOjbGdveltjhNmfmZQxPcymwCnMI++/iNFb85iTEdkUddQT/rqR
zUxJPO/cwiAVrvGOLLmRj08nUSuEwiwtXVM7uv1kQ6/Jm4NZlhl61Xg4liYrxBYuckJBi37s4ttq
xp2+byFAAfsnjaKrgoPZGE5EaiJ6X2ETU64ePTc/tLYuj47Zv8mRsglBGkGg9g8mPuZNX7nCZjmc
/IKc6g5LJhahbNuOs4rI2wCURy/F/esn/Ks53CnVCVCRqqXxnbb+OHy1PK7P4xIvrP4RKyW/UMgH
Z92pWUs5w7sVP7vZ1R1aoqDFjqArNpE+mtJJQp9jFszCDAm5E1vEtLKllAOneA7PGpXKWaxMKIQx
H33xWKC4EaLqoM1QagwaEC7fykmSDeazARPED6Aap8aCNFv5+yRAVQQsf+LDXUNMa+2CWRsAf2Ul
mzlYISwJj4wcLMded11IGIb+STCvceliQWhG2ZqRREe1L5Kg37pC5sfJ1b9VrardDHD3rFC2h6R4
rgTx7wGP9nMQ+xvNlnvbnUhO7wheS+aHSR8oYLXKjdSgnwsmEEFXvFHHp1w5E5HEyczGYALZbwTV
Me4X+DWlAbmAUZRfoEwsBTEAntVtluk2lVI+z14t6XbptWJ8rpFUw8xCnl/+ILrm5FOGVg1TiTS9
VH7+BjQTl0wCUK9aFEIAPhAxFo+q0X+VbTMeAwqPrc6SJ0zrYccrIl49SKjkg3IMh8U7k5vx0aad
OpAl3kWxegms4SSD36SZBBSG3HCJsNuoiYG3mVts9gg+3/i2udNAYRJ8/ZEbctnhwj75acJzrTf/
Iir8WHye2c3nkK0RGEYvN/lnmyPIsiAXANeM34zYvaAGeS0N9csx4osI+ptZzadUk00YtAU+D98+
LOrLJ4AOu8oxKfj1hs0cMBMT3GonS7fg2PEkJQHpSrF/kXF3Liq7OzQjRz5JDRL2gnlTiFZFpNRc
VSncowapL/R1fAwan+yFsfyvGswbdUNC07gs4LnZfACczp7c6ios0NVDT2G3xIyAMkWp4AY9Vdrg
7BSpvqGYux+tlaL56ai+84X5XZdMobLESfbEfQP9y29ysHBgxtU2i2eY4iwZk0niTdDfOEM083ej
bJ1F7/hW98z8AScCJDsA3We7u+TPSNR0WvEUoYxev7BYZrzSh5SjL4HtMghEx4eIps5ZNwhIVaGB
JTaUjNUW+8Ii7Xluust6dsZN9YOrCdllFk0kTwrqMNcRsGUEVw4ZOuf1JUzT+EWcQd9CpI1tY96b
5H1giEE5vix/PbuF4+g/Zb66KVvsyin5ibM9CTvhPEx1ecWQ/xeW/foJ9J/93L2gDtuKWT0R7RKm
ltWeGyMJEw9aqibLIZTzfM7o41BegI/Mu43PnM+cqm3a/bFaywK5j9gRAxoIR8xewpPw6BihTt1S
RDWhxCx4LNwL8PcdfbhiQzrBRN3rk8TF+6V65wePhL09ePFBsmWRs/tSzbP+s5XoE+x+eEzsoX+M
ta7fNXbh4o95ZqiI8xJoPxrVZ4KRnxhSXA1mmFFla1gHZm/Y9JnxlDQNbj3kYbwiG+p3b73HqT0+
eKqq0HEb1hvYWBwaNjrECmuvQhlHBhSFjC70ndtNyY7khJQelYPJenrhl4aJNaFdSOvpGheCUATz
LXYxGaUxe1ILxNuhZNasj4U6lDxV4FoJE01G1bWwT/8WmHGMvLEvKvvCImA9Otq0Zx77e6n17OD1
8W2hdBFmdurT8mEggDXURq5J49znFDVBD7BPt6Zb0MWbzuqbfWZOt5lxrlZAAp3X2VAg3WNga699
Kf8WsTjoIGnxhn2YoJc3SZC9ag3T5Xr4OVniGBtrC+MzjCDT6+xQzsajcTNG8yMDXxqaqriCPqOF
nE+m/uBm4iwaE4p9HZATYfkvYqFU7hmOOavcYk7ji/QIWg368VflAzl0yqhexlu1is4KFn2FnP2w
QMHA6XBgxaB2CSLGNcYmUMlzsOaVDWVN0dC319JE+6EA+YWpOBgTg3eMJTevIQfK1+azySXRcabh
WqHXzn3nRSg8PFJbPhY4vazZuRnx5JnOGCQY2v1JCvJe4+rBsH8JUVSb1ODnxsa8NavmO40wz73A
juXjx4ucY+ELvapEmNwREzETxkR//q07t7brTJqM5VEDkczkBle8rXifnoHISkGPztr8jWzAL9fX
D8ucPSzS+Iv/41RJ84WB7DbhgOTQMzY8xD/qznyDYc8m3mmZT7OcGAgas5Q5IWe70rT3h2mWu7EB
8mfK7ts33uiLKXXd33mvEDOut0P3JdY1boUIpz3ROJjKTJMeYGcGtFXrFttJBEqi5KcW2O9kAXW+
rPa5ZxH1A7CMzCS//MxsQhHcCgm9M1+9U+4j2flhd/4Y4mu5LTG4GKdsrsrk3lpwhwxjbGkbLVOf
ukGaNjYe4XwnbGCMVZqZA/6JOBwX1NTboWWGpJcTkuwuSkasgL3ZISSJn5Z2tQnr2iYpjDc5zZ+y
fxOGRE9sMvVu8mYrbTyIsRaNdvDtZ/678vNDlsu3uNNZaReHqSASruNJN8bTWeT9ORlrnjhq5Iq0
tJc+Vh9a1QvOKmtLFtOpWMQNZADCXOaZkcEY1mJ2bSCRDye3vNXoY6oECV2gs6hWGsmP3nhZBnnC
ntVFxOO6+0Wvzm7e/DSWlGKijx/7LjkMjCtCv+TWQOrNw4SMv1iG714Pnqa8Ohqz9VMbMEhrwbMS
/kwmm8kzwjZfy/yQTIxFMs1vdsE8Py2AgQtW1AfyWlAQIjPwbSjOU4oS2TI/hFAvU1mk28lvuFdq
nETFo1nAmalZLEWzW3/6PoEj7DWgpCWohgGh8mtQ5ztaNIngxYjZEuXueYFJHi10XVXmZjvNmYmg
sLd6Vxn4NHK0isVonDopj5juTtaUHGXv1tuCZKFdhQQYCfRA2yX3FcOjgrBMWXDT19zmBjV2Y3c9
4JTReymhAsIfdl56u9mQ3YIO0SLNTQjgNLN+yDULEJ9ToowUaUTEG/ysvnxhoHVbUmMrUkAs1vr0
n7JsQxzvS+cn313uE2AwqA2U6vfatseQD8wk/aLA79FjChQl8BmWqce56rdebYF1J54c6dGwz/P6
w/Wp8fJGC915eaywY27bJP0wEvxbZTqD8grKUxPMBwP5pGH1gGLHatu5/pe5cFplGr0FqRALLi6k
7VABp+GnFOugPXUvWGT3IzjIwSDjheEgymJk/GPG3L1lYeDMy/fi1gdSr7DRbURFPF9RGo8Tckzm
kKNE94uLcXxaAKm5A2GT9sh0IMBAwTOk1NByGAz2ZqGFQV6dZUbunpYYx6DWx2c93qW29QXBdUTF
Ojfswrg0k5G5DIJnQAox2r+zKbjiCzP7i8KDyLcRIHU/G1dh1L+XsTS3E40m+rn8aEMB5DKx+1tq
xO91HXc/Zbql4GbgkvMCoDVIiuLqoy8t+0AIY72XJVL2oDYXrtHyVxnAr3ZawI3YZ8Yzvoh26ufT
8GQEGRkfSl8iGzgoeCjS2nwWA6GJlCsC/jjyBGaOLCz2J7JCe9lWoGQn7VkK1w2RFr2lWBYvIinE
PhMOtao9XOYlv8DoI/puqcBXa+zg9CymqUU6zX5hhMgvTxxufNhETz7EBI7gi1eCgbsl0ArJ+pYn
NOyWTpefjNVfEoZurpKHNi3sp1Fjvoadst+ImG2OVzcDjao17peYYJnBmYGVraD4omdl7mhcxNr6
kkd/b9KyMMRIHtmd80JsZpxVZXpouOorNvMDe8oW2zhTsSFozzzmzwYJyGHfoB8CBcfZOY39Qc+V
vUvhN02DL35KQhVOw8zKa0jTt15nwlm1ZXylNki2Sy69g3Dn/H0ZiquOU/qmFtE+Gxo3xAG9Dtvi
7my4DONKgjHQXkL0teU3aRAo1PFdIgvlNwuzm8+wmo7lNDQXBMZbwzGpDn1CLXOjfB/MKt8Ngae2
LNm+UzO4TriR9/oy5EA/uieVVg77Ub4QRUl7DYHOTEob1fqUUIgw+zfBlJ+8EkMtLpvrYPvtKV09
2SUFdWi6y3wdPKSUTUYO9+I3tLfldPKJp0JAt2goBDHAeyh0Sis3iNfItxO+IQ5ZW+8AJItNqgWh
qgvrpW3heIhgGXZx9VZrDJUWkgocBv2pX6hthVu5kzZZWjPLGJ74H35bEVNloJojBTO9xpq2bNEO
UQ0vRHs2o7ZlCF8yu4DgoeYn1+77iNX8goGsfJ01NHjFPF7toH7ksKgHqyYKgY7C4awQ9M6qqy6L
7n9KBy9MUMW7BefFFgyBH9pNz4NHR7Y1zc1P0XafquT0nKcEVrkzmiS30AH3DoFtdVHw6JKWPDiJ
z+CciqcleuPS9jb3UlMxE9ZFKPuu/ZHMFn1WKyHURTbw2H253nm91vGYuzpX2O9st8WrLOcXNeEt
1Z1nY6bvzmLmoYRIDFFusGsqSRboRheXEINZKS2o8llzsxeS27qsO/r0IOysmCz2Bbvq3hu2FdIC
7s89gvHWQP1Qex4l9sgwsFHjnuRVIhoNeQp6i6mI2zhbUyfgYFhq2iWgzhlSi33T2I+lyvJz53rP
HdF3O6In2p1rli/4GMSpLRSpxzZdi1Oo4dC12IlL1qdpNjgb401paX4SCFSOJYlbY8xKqajnExta
cLRpzGhYffYYlS5N+UryJg5zMoWEBsiAFevZENavqSwpndpq7yydtmtNkprgD231KnlIJfx6rFrJ
1qOx05qM/UtAAJ7u/c2wXNBaZynv1d71gatOee0iZIHJMRLX0WVpvpWMgIAitDRwjducGK5OADfI
P8QYkC8brdAt1NBa5LpVuZFE1LCt7bgIGC1stGGEodY4/YmWUG7pnD6TjAXf/UufleaBIJ6o9zGy
WB47usw00nOFebhhhxHy+cZEhlZAOJLiYUwH9KnrF3OcWJwhNlbG8N7WTDtHh21LUle7adbzMyGk
OSCXdjVvrf9eiUNnivw0VjPbztmw9yP1SJhntnM2CLlh58j+WXpASAuieGlheWz0XG5hsiaP2hni
4tkE0RPPzsESmgTkl5xJLEBXuyVjRdugBRlCrr6ncZnfSsfodm3Z/Mriq6ldC1SGzJvMksDZYhiR
SBL3p/R53FQTtkzE9YemSew9WMTpZK1fGtMW/3xx9Q0VwHHQJ9jVFtjuGGR0M9UnHYXqqXRspoe6
cs8143eUfxntrcsw4KSx/TiRcwX2xvAh/3VxALUYHzskfiTa7g+tN15K5V4Wuf59OXNGF0qD3aKL
HwJyYy1moy3Ap+euNS6uCNxtYDQI7jNQjJX+1PaKEpAmBEFLdSHNAomVeurtDPYy96gRzcGSaCCH
0/65ZVgUZuXwKm00K4vv/vCgkFDvZHz43apm8ljmq+ZkWgWcdgw7GisVt7glPcW43nr0xuTgEMnx
VDn95zImcyjN+cY25oAR5cUg64/FkDovFlOvfJ7A2Krs1vY+gT9dx63M/a2Dxst4/vgWIinrR9m4
b92o7biZ/mGkQjK5SIBz238CVKchq6wWnk2Mkcb89hvWOLJcnvQmfzIcGuiUBIyMjYOqmkfBboeb
AtEoFUCLLMUbOHag0INfMfsEdtVg5BOlX8kC+QbmsBwdvXibhf8zYO/vr1EGJdVU4Ow7HFaUh6w8
tJOhFZhe/ou9M1mOG9m27A8VrgFwtNPoe0YwSIrkBCZSEhw94Ojx9W+BelYvU1U3r9W8JkyjlJIY
EXD34+fsvXaxBwgSbdyIdDOqXoIlb1SNz/oAgj8OAX6m7VeLJtgXbvkSRBWrgPkUiPIIKf901Yzy
IW+p7kB0Paa53MYec0SbyQktqGENq8tMix1JYMyEEyrflLBHkIgPgz+9Uu3qtfs5JKhnFMP8WWig
lpagJBynqxAJ8pn0OSt3MktugippIWrnRdeGYAH6hU4qq2GK1cHrsRTA2ToORNC7bf/aGM5L7+t3
O4qYfPnkPP4q8nKnWDm04PZ5i6bG989N7n8PDWYOtuYdqxNKnpfaA75QALayKVnXps/tRWI9BLy8
iEThgNlIPi5TWR6TBK0WWAK8ohxKY/EgfK7k8Wiv7VB6WB93yDvSDilJkUXwp6J1nnJDI2WUbHSR
rcohIa8NGxWsIWRaQ4rOXLy4kdwyxxaLqhH2GuQ7DM9z5PXAy+56Z/2KB0TmJavMQ7eBjge0h2Qi
gfGEfAYjfA+8kEpVCyyCva4OQNCl4YVPcYcuURXyEYqsvVa+dnQtsRdMfnjb3XjT8OEYjuC1xCwx
oUP4qWi8FPj1qpKl/6UN/f8a2v+goXUQsf57De36s/3+o1B/xSXMf+C3ilZz7X8Z8K9IM3MNE26H
g1b2Ny9B881/6Q66VfxNYPAhFvxFRvsvfsUDBs3RaZvGLI+uf/MSNOtfs/DWQJfr6UJYliv+X2S0
7h9RJgb/CJBTkAngGVBjW3+gp4NQb0pPA2/C3ntX0HSPvAr795ch8HIs5v/7+//57dKnqWNMFqPB
KCpe0tx0wFYl7eMYEDk+FL52CWTb47iNA4QUpb83fVnsbdWZpzgdgw0yCfehJihzjd6uvocKMZeQ
Xfkt9ehVRXTVvpuae+0VnV5uEUtXOmh2fJ1KMn/LJNE6tNcsmgBeRneCL7DVNogaCH2ZhldZjM5O
70x1cRNZWGTHtttAwj7/71+r1aUbTOYV4JJCLsT//Z2b8BuZ0J1jUxKA8vVHuSntgqDhHuaq4qJQ
g2GKGXXnTBrz7+++fkOOsrj4TuGemaQDgikuneft/vJY/V8081+Q+N8Iky9mBzxqnfd6ll7TXEc1
PIvqP78/Rnk4ozD+F6M32U5iFOjVZvxDkDxj3W+XTgXsKw84BpkwiR1JQhRyuLS5owwb/n/aM+E4
nsKyecrIVMUuNVhHJ5B4sLJ5P9WnaCu1Gs5FZqFkZXQRGvCd4FqbcB0rBDZlzMShTeZZjWNvAr/9
D7RV8QcCj1dmCB5FB6SrTdzOrDX/6yuTzmCAzXWMteyREeGrXgM+snly0FB7HduaxUhng63M3+R1
mW7SAj4760P71iHpJSPsGBpD8jQZ1c/aa6JVVZOe2yQAlOCKjdsm4SSDsUaujsMW3fsxamqjeWIR
br3eC89jW1OVcBmlaRadoLCjcKO6HZR9F1rGsLysjU0dil/K8brfu+rfEDR/tUKIP5YgXgYQf8jO
PETzwp518X978VaYd7YLGnJVD6mzsQghGBTJG3TPCbh2+51TYf/Ua/neVDqh5O/+109cNNvaSSp0
Bm56sHpwxK5j3Zm/F/vBnJ1gyr55RTbcjXYgBg5JpqHpd82/5GFXriq3M5aTSmr6S9DAXQ27TGeN
d6L/nN/Oi3/7+ubNr/zLY4svymEzc0zdBKk+f/3763MRlkAzBE82Y00YZ6lNlhriTKPkEuetd4zk
tK5ETciZLv2VK/NvCin0pe+85gRL7R1DiH10A+/RLiNU9hD0VwH42KWmT2xP8x0WehD2nNzhjbCi
8lvCp6ZMuZrQfC6xi42Mvdrsogvvh93/QBZlHtyy2rVoyK+ZyzDfdzDfwBjctFIfiAYU7jpKiKaC
1WyvK4s8Y3LV8zUaQrveJBPVPi4bjRL9wUo79FHJZOERokPvyoz2ZxxB08tUyHU9qGgYIbPheXwQ
M4Qka8pPi3By2pvtq6wM++jp4bgKoocMCSctjLJ6a+P+Z6MV/4Fn7v5BW+dzQDQCZcf0sGyw4P54
zho8w53bjOYaLUbBjQ1F8Nov4oSZuX4Q5GnH9N09oKefzjjxxHwfoOaFgx2/NbqzYUGOq04T+hpW
ZX3zelreJnNopnbIqNv8xUy5lHWqSEidH6xb1o5nj0HuIjcUH19UWju7ytSDBYEAjCpCMbtAgyfr
cmMhvt83oYfgpTwPQ5McynQgizcD0kWTyFl7dFBQZBR7Z6DbyCCKv9X3h2vBYB1yI5vh1+KeZsl6
LvpzY43fYM3Zx7TXyL+OL4Mhm6PhEVBph0Bug9G7iDCNVl5D06OeSNgaTS5FddsfW5fZZlSwuet8
1qQpHerWeQ2tSZ38hmBue5Kz03DST7jHGVaI4ZsYUcyMWkuzl1v0Shhauv/nrX8uBf5YQ67r6qZJ
cgikuv9j66f1lmp1YRtrzXuYkpw4oBicYyhTfdPNTJCh9eVDQT8GQaXTL1GeBEe3VN2qhin8Hzes
vztv7PlJmilPFDYwlnAB/bGiC0Zg9QS2YF0iH7nGWhXt64oxpzVWxDgraEbt5P6yM01c0wgpIC5B
/UMOGUqETiWPY5v2c8RAt5clWeQyVrcmCkjfcPW3CbjQ0a5K62JoswwqS49Mzct1H6fpvtIwHfgY
XLh4+keXce4i8+MSpkIXnrG2TQJDS+td6py+ADNCHY+tRbKTj2JIsd8sFYNvklgevr4IDN/Q4HhM
ZEEOpkXreJ2bXrztewfxg09UvVUiZdFwPWx7pat9b+uzm1ht6EWFJ9kln7HnFawRvguHmxNYLsFV
mrdqRaQz1wzERgFiXdvJcCdeiGaRXNZkWjGf5XAz5Dy3jtaF1u/xzNPnaKJQQIO2925rOCsQv0QU
KeIJe1FP61HztXsY08dwK5fGY2O7D930CbVnXNV2lj1EtbgHptW8MN2dhbIsmlHPhl3a280rDVVQ
FSgLLFEFz0UUvtdC36KoRzBCYF3hTf59qvgj0s+L92I8iNKB3GAN9YNCxrNsK5doNNHl19T13xi3
TC1RuozuYmbwJ8PteTRV8M3KIjr9nKgEZx4iOpO3kW93FkE0dVXTcjRde9+yf3S03zccsvq6n8X1
/tQOu1IT/o6Izy2XtmBDep74lt9zN3pEloazyiaHrhjNdh/a7WuBjZl2fXOm8koXIVkFH0aM76dJ
cvPqNz7hb30EQ9HtdskU1g8OnCBv9B4yO8ypda2BHsA1DAx/bchqOtdlR299sldjpvDT89jc+oEk
YVDl8SQ1mBTOt0xY+VHQV1kXWWMs+ga5Y9h2zZEJMnsK6JG9VpEqyX4ij3nI1qjFPuUYPYGgNsSu
WfmtKh8cbzwMxmDf81LEuLkot3LPX4c6MpMYKA3Calqk4JVBlSXdUxGOHY1+Ml+RuaMIzgn75Y5/
1Ov4xlRAP5mRDRtrXoiQ+G6OMtQtsEz7AMSbXb7Ws5YAr/zty8kZx4F2ykq106ywXkZMw/YDk51H
Tt6doxxrwZqVe0aa5jasfTiIFiA1T69+hshMdsghyEl+LhsCwDtfxHeZG0fNzeWx2FTanM/59VOA
7qHbxgDPBrMsCeXcWLFTPeZhswWtypxfk+I5h2YAhJR8zqAsrCOjFLd8q+phRQ83Qi9GvB2JBjOx
ltR12aMyMWJbX1YOUqffBwMKnUXd4xfTy4gnIIg9OpbggPL00KwBSUcEu8bVJhvjYc24NH8IkBT1
6QtcDlPysLOZsz4YcU3IyQMUN5G6uVhV6YjV/hmjTLormxOSZONq+wxDCy9l3Ka04hzgcFl5ZHVW
In7Qfb/a5JWx1jXHomhhet7QOFhDcfeR1WX6succ3ZN1AtdAaz4TABsnzZTvhdOE59rMvydg8Xcw
ZUek+Dq3mMQctwzoEWHOexPdSJiKXdYt0wKZ+2RzmPZdcleT9msC372SZkxGLTvlk5ysh5LEBHRz
nQtbjai3VRg6w+brdoJmfyQ+TycWYkri7T8fUN5MSv17keeZpgcEGo6qbpl/ZnZTb6STCVNs3aQQ
C5CwJgeP8VY9zLcGwqrXEwiGXTuHTzKiqa6y0yDSd2a+qnWAPzm+mWrRCBjhsU2ytoqje9doJFvt
aP77aHntmy4NezehPNn83i0ZTO2hUhHHUNk+5jzEi0iPYVrG1bNNdOneS5sCuejER0zJTxIzM3SB
G5sw32nlJQVmzDRZ46F8Q/dEPjOalaWDKQOHaPridTkUmLlA+/oyRvoq6dxj9/XTOJbkRyKeryd1
MzT8c4i/6EBMwynK20tuxiVrzhYX10t2YSUxzNf67HUgZQyxHuKBOOUdmeubIej6YFNOozyYEUL/
SDaMemmupnagtrljjUeIn5vAc9U+aSJjZTQNf9SpSM+NEvpHjrwHBkNe/9GftOiu4qn6D8WHNd++
/vhs59wyHNuYbB1i+/5ewCMca1IAHPY6nUtfr3V5BFPAHV+FiAM21I6KTVu2/ZMhePwTRYfRAGy4
xWaIpdEtqkNE1xc7QvIEN3lW8x06nxXJKJKGcK19BOYgD5ApHrhI2A9ByHHsaXIROxIdhjF1R6bV
6caBKHmoKkuuVOdXOHhChDhOXD/UiMsWQzDGR7N8S3kAj1YcG+swg/5seE+mZsOfFVV49BGPt7oZ
vcbK61b/vAT+TEx2CAri9orbyDQNy9Uxuf/9ffJ80feujsoktHy10ZBPn82YSMlg+fVOJTM4jJwF
UPStjSLI6BuECf2HZaQMKY23xHDlJVcOgsFmfMPS8FKbsXMwYnaOqejA1s1lgzECl+7h3k/h/qv8
KnQ5XvOx2g8wzJdWkg1Hq4vRwqXmyKUo2sH+b5a2XZGsjvgDW5VNCEJQHkI5pBdE2ytVA9qT4/hU
iGh8aON6jVHSOhfJZdLraktw77SpyLPHbsrwxbNRi7XnfKSIS0DE7oy6IrHU9attYwXcEWwrX0LR
rBaMx/R1XWnZwvLTT2Jde8SP+ROVo33LcZIEdjb8Lt+9acPNpTw2o/XhhtCWYYZuZ5gIXO1pSbpw
vZnSmoNAl/k1H04GwXMrbRJEZjiLiTr3gsy2ZwoMvbypga2EgBXoZQeMRvIyRJqcIQsuQ+NRFOq1
YXQUD/S58zmGR8Mvixosy1ZxUyEsirRgg6dEP/u+zVy/zq+6X/S/wbP/9lJs/v0y9vWs8CigsnSE
IBLwz0DALMqhCQ5onJQ5DQekc5gsc//c+5CblRbOHr/+qa5VvDF8BHRmz1mekNmniuzdT8J2mZZ9
cPjaskLdu3RV4q2mKjpxrhsX5TPob/yMIVU36TvTQT8sdI0kFrcWJNMa4iAkqrl/XgDe3y/6vCZb
B+lA4gttKouGzvz7f+lPRUVnakKDjc8YjKwFRzfjj4RBbRtV7X6Ep78vgIAbVvr2VZubCS4zu+8/
6HRPOzXPcYYcISfisHdDNeN1FLG5j2V7L4oZXzc2WB1GnHtJBn+lyq92OKcMoadPcZluRgYTjDsT
61KbDvEkWTcQHI/yXVk/Pafw7j0igl5PzzVulYdaQydiJdJcx6UyMDEs6/E1mz/tVIqWAj6wD5ZM
1mVbaJeven3wJUlDc68RV/P568I55obxFNkuLPtGNAcCkd+MJByvgfkiMy2B1GTl684nsU5J/Shf
PLtxTyX0yVWNvSm3786Y7Zy+lavej3xGyal7cCNko72Ls9dyjv3cxLeTLjmZlu/vIpJzk13guw8T
amazz/g/0OxDArLybZH4T7J3D0zTxHOQec///OmadJj5/P7nHJg/X5qPhOLqOppfy/vq4v3l89VM
Fg6YlnBtYR6qWw4rsMz7kowSg4QfgymXoqW96BEvLPKE1JhJ6AfZMiOLcXmWINIRF2IHNvX+Ioyo
2cNL4mLl2hdEyKGJnoY54i7UEIiOSeIgsZ/LdFbDinsoYg4ZwDkFRb/hpULHQ86s2/ii+Kx+TmOP
mtNAcB+kGSMqbgdNZJ5ox+dIkO3+bDLIR169NeK6v9joxjYe2TDrQalrNXwvs+IAG42I3Yyc68zO
d6MSNn7Z9kPD1hyHqjiIPHq2snUfXO3Y8peGGeqbdlzTC85vXWvvyoIWURl5P2l/2EurtvolrD4U
5s8ee8q60zkCmaS/JXZQb5VJpA6G+lFUcGw9l7dPLwG9TTz/vVYw/eT5bgIi4Knf2mtrxjn6sZj0
ROrcZe+X30XgxWz5jBexmCBi0mvsoTQXOX4t4IIBXCWluyviiX4gViCiJoLukHgUEOnM9xJxvjUK
VSLl1VZ6ipgdS9fWyCe6yCPYBXLlN4UJxYknF0FtxFUzypcGsq1FGm2JpyGVRhgdV5wKfWyU1Ruf
dtyCWwNUr/mLmlhTNs2HqaVAtonqHhmM5S21emG27QIdzMRMEaaf9p445bc+qJMlTsYfYkgPfY3+
ynLurjslJy6cgEMJwCt68xzTxVlMOSNZJwTLOU+Fe+A2gg3U6emPWLh6yIWMsekyFhuV2ppsFSCO
pL5rihgS4PDMCSGem6rTN0A+eK/G/n2y3JzmMDJnous1z9+Nc+6SLLV7AYX2pHSyCd2JatFjpr6I
SHtfss4YCE70NQ0TiF5vt/GGDeFWQStYkJ3j8PcBYkjyNdd6b9HjEF1oBp+vZcIndq0ce0+1dsxS
ntGbaqtcvwjrV69hCFdN9tEHYlZQb1XUg50Pq28Wd6JDOtkvqYIfJ6ASO8ngngFXseWPK0VmCXFX
H8AGai4fprMgW1E7epV7QnjJKMYUxrJ0+Yxo0x7GqjuTA4nnfMxpklfG1ZmVGDRUGUwmk+QN9/ZJ
aai1NkSHqOzvhRY1568vSPraVSJmPznLHkDVQjeCbpm0db/H3bkdJ61d1d4S7h7IAIZGmL9aJvyY
hBm6EM0Czwzb0qlTNOlLb9JWFX0RVaHQaep271XNgFcuOpKiYu6yJMp3tRafRdN99xrc7zTBF22Z
QhEluQpHRPRh9tr3VONvjkS25F4Xcq+j1Aq7It91KIvxQJMsAQTN7q+sGjJvPXkU3CxQ7fFpRzjY
lVxZ6JqFQJ2iu+AcHUvbuqBfFnBNQHbxeVv0B3CmZCyZTF08UBPwqdhwEn5mU/fGVSWDZslVp1qS
qGicWT3xWtjbccR+BlQXzneqPXlucAj15Cl34X7lgn+3prRaaPSntSB/99z+PY9okbHbG5BRlqWA
AxfGZrlwUjZYOqvrqKo9TpG6OwWofEs63UtnbO3HSAEpKzQUVAiPYZbSb9AUBkIxoaA0K5DNHolj
5qiWtFirY7aLkpj2rXan9/PJjJLej8rkyp/kjsncOjOHq97W7kKwMvdW+bNpD3ob0GMnPWdlx0m1
qfBHSWlG2NlR3+nldDY85tmi9XYejVCuabjhcpsyuKrP1OxcYxIN0ldYrILkEFIQnjpSL2utTk4Y
t4FtDslzXczzCsvTLw2EsKjGMuF2P9wOJpfrNUfhDZjBypGBPOUuH/E1FbMBAhzQQrejB0LWm0sg
yiceFrRsAcEBtk2sCzhUvdC4elET7H2GeC1maD+azFNpaeeiJl2YRpi+81I0vpSMYnIVySpsyoUy
u1uOsa+pRjRp1nDqfK6UCJDhaLnRrcjZ3kkGhrdaZjsrJ3bCjYc9QQ7RyXaozWXW3MIxPAS+Vp+/
vhtJnH/wsnFh3mQUHTyk1Ofc7frFECm5p/04Et3G1l6SKqsiXtDkWP1Nc2R/IxiBclBDpVlaXC9Q
2gdsW+saP/gKRWe/lv73pKu0B680inWc2S9DxsnT0qu4WEaymflAbWbSLc4j/ZriKc58lCD4HHiS
tWDlyy5dtU053bzSAmMo8njdrCqtbFcGJiau60Tx2nF+69E+lnMPWpYI9V/RepXLpocEQrtNv0k5
TjQB/f3Xd5PCn9DVLcYWEVUonOZcngneZhk4IM0nk9JUb42bOzDImsYZ8j1/C2qCR3csu5WZADtv
AKasCA/HH2Kd6VIPWF4c41ZKBYamhL/QL2kjnnOTZ7Cb3O95DJBjSD0Pte7s4pApVaJFxos1cw8y
fV8opX+EGHZLHnQawPUFg5I6GyrUd7rjxzutraxH2+CHN5qxuFgVdMWK/99HZU5E680tMTaKhGWl
1XIDl7gjo8mINmTfPBv+YG7weFc0zIbveF3Vj6ysj7FUn8Cq3KvBVXBVuDYgC0HSTICns41pF5UJ
dnGCd8ZvIuqu/WjoP6ywubVe0KIAkdY2yThznHr6Ydqt3LyaQcs9SSsuQ1RS7LpTxYGQLGBc8A/2
Gnjxjv7TNGDn4vLzI1bEJ6HAznb8i8jWHNNfeznW+cKuh/NYRmoV287CliiashjZpdGkOEMpQjLl
9xs96M7UM8UWYN1BY64Ch29q0MIgtx/riJI7B3ZrMI1dmb1YQ9DN3w2RkJAFT+6cplzUM98Bv1RR
tDT1HmWjtTKrtDyU2bLTc0Q4NTO6tKZxQFL0U2GjsmkhRcC+mNZmnfDTxqTtTcQ0LSILrXnU5gIx
13kKrPjTgEywTGII6CicCVyNypyfsnZ47IPhPqjbAN54jjfpj6JAhj4B3CnmS2oQvrfubErrf0Bl
rc/CdNRJD9z5Pjn5V6/OXkWnH5vGvY205V6stvyJCNc8BXTTFrWnB6vY+plyW1kXnfVZNM4ZH96e
CCzM9g7yoazy11qrH3qNK8mg8qeqzuamL3PnorkPJpk6tv8cm+rUsX0SvB6iLA9IsyzdGqu3KQ/M
MAAZhL16lbHXAuRN0dlJZ7oWQ7a3m8Q7GR1hX6ODFKmSeXI1Q866oOi+RwHCN1tiP+LEoyVmxtO1
CXvch9N6Fgru0USBWJ//pbbOmivkDIIUOduLxt+kNblgtq1DBGxy79rz8C6SIcL13DMv5DkNjvSF
L03atpcoRiw7hJi5LdyRkS9WnFPROvBxyjA9MN4H+tHcY4uYbSo5hQD0o2wvXGwETkP3dU4k2o58
aJ+c1efQ+PByjJ+DZcBmmoz1ZHNMpzp7fxK/D1X20psULUUDn97xw2nhy2visxWVcbi0IYgQ330p
cRnmCK1az2IqVdyaspr5Hnd9THeT1jhLD0fdoO5aN54Sv73DUYLmIR6TlmHOlKJYF2WOjgyQT949
THiPl5NLjpXOVzYiSEEakNV8lN5BWS8SH2tizSUibDVmN/KtK8pgxwGHg0FgVPFJbNLSWzr+6Gwa
7EB1HryaxrYbXjBGQgjTaSYqcACNKretXgM+g39JqWeuwjH+NerVtpwA4Ljet6rJ3uuY/ic3Xxau
jW+2OTph8dz3VXaoSCVd6E19TcGoRGZyBSCJIr0JPm1XW2ZY7djXyFF0E/KUJ59F4RLCQYmwbJFp
x1MIMcKzcByNcwrncMtiUJjSgZcdOOemLw7Y7mCAUmwFFtkeWoZmVWlHYcfvhqxfBobvaDnzCza7
D3Q+bz1tMEkkKigLbPeWOsUDh7AG+teOFLJo3pdQ4jNFr+53w06brDNO/3OtaJf6o/uz8JnuDCUD
Md39mQNzGnoQG7iMVo2hffMaE9r8iDxS0mVjnzS4AGrPukRK62WGvbGtdDfG/dVx2hOb/MqtWRKO
P8wM8vZKyt7eDoJfKX7eyQlPep7a3CtjapMIubqNzskZvk2D2tTWvAzJQvAsJvrThGQZX66VbEe7
WsmkHNYCY2tPm5gwQ/1Kqxzbaux/xxOLF896Q9ILQTbO9yO3ogDqew+KcKXpamlW3dbL3Rvqk50H
IWWtRW+xlfwgL+s19+5+BMi+7SnCUh97s1Ok7/iNl7Ul3iqd5NPSdD/HttvhNxErsK7dhs3gIW2N
ewVRnC0efaP+GRZRdgr1+kWNAVghEjxH5zVzGlBecNIXyjYR0k+oKlr65TlWV51CHhOVVvMOWX6w
Td0A21D7CIUP2I7B7F8W3Y+BeefFMc1veV1FBza1dKPN/gsDO3vjxbgHvEQsG3qmSzvfRzF3DgYl
OAe5PFau+QiQd0KgEj47vlVt6jpkITnTwa1pf6RpCM09VBNCfeNnLdpmC/fgZGfY7Ipt0xpvbTY9
Uo39Un11F6AjGDrRPdTGD6i+1A8l68fvMpLZKue7n2y4cWxdGVxIJIJ8PQhgDlq9IAHteVIuatG6
xGPdcRaKDtBT1zEQw1sDpQ59sOD+bNhns9E/xwZzm50Uz8IeYvTxycEugZ2nPJlBFMHGSC4aDMBF
Zo/B3sk/JQcUKoEQFI0Ex4Ad1nK93SR1lniDnCkU4fsA2YB6ZJeo9ENgHdOZiWBAmmRxTEGqbdqu
/NRIskxy9QoccJuJgIG7q78OhbbvNM6Qwc+vZotJp+yMA3p8luqwlaz4wGreyjTkSFx17Ml7Zwa9
FMLcWl7BWe3lay8JAZDUHjxHUbJ1GC9+0a3HxiUMxqg0eBYCbp3LlT1CK82PwRDfRWrt//BTu9r4
jv7ueeeq8ug98iIW1eSgEGaDDbtdpJp+S8OW6Y/gzzAPfpqkc6x1w8ZU0krKrY4DL3SehW9zoMVk
/k7ZVlQKkZ/DVkrwHJnF8k12+kfh0SyvZxuTmbz29bAJWoqnMCYZkU9zQ0P1B5qjWRTLwYsh770K
qHtDQiRVyu5PI2dPX21ipt3lkJjHs2+33Jlb69gnKKLUOC4yE/KvDt2tjmg+zLlFjtkvC2oOMB/h
KcFbUBRcBzjjGcx7cJfR9LLzW6TnYcyolXK5B/vhRsVYBe1sP4Ct6DXnpNJXpk/Fc2IIbVHXzc/e
N81lZNONTRJTXhLJbC6mfT9O1rQOQr/jxoZRFFro9KhE9Y15UYQhAmaEy9axiw3mMhp+5pCu1arv
62cZ0sMhHGgtZe6CyuEdpAMdXufMxm5ssCCFSbOzFSk0hePetYYmVh+pjW41QDhn8GXtguwzcHzp
s80oNrR276T6fkrbW0uX5wHUEB9TwqWrDfZj7QdMvOB/K+swKsggY5xz/ll4pTK/WxG6stPBHrIN
qE3sy6ckEj/MHJMaujiGNr3Y4tUc8ScDfIYxpRs0BGLDR9LIwVlE4u4DCNoWTQCUQ+uSRcaQEMFV
ucGteSA4aO/UvIOWHPbkk35repezuQWtPHoFI+65Oat8Bqea7gLZ0psjsce2S9RwxNkaMrHkLMTf
Kb9jgLbohOCQcLPpR2zSxChq0yJH5hQl1FV0xCCrlbBUZe4ANkTMtCDphw3fDYyZon/JlIzAi0x7
LR+6RZnSkyrH5jr65A51Qyg3kVI/h5ke2bb0L3KgTtD0ZtUZ4nnJfW3ZTJSDZQn8mmmXZxbLOG12
TF24MXA4w3Z9bJj408pPlsICDGHDYZNKcaLw5FL5YWktrMe87Nud/EjMOiZCIACZIyJjXShPPeZj
tx9qQlIgV0zr1v0wu0Lcs6lc634SHUvTgZa6bFXnbKrU5WeEpZC0yc7ssfHXdhutMm6yoBCCZ9ad
BfImrdJzQFgo4Gpvo1r3XOTxAQj2wwDhjjzSa5WzrTge5sW4iMFfSvfieyBSuZgRk+m81oLVWRXD
U35Evku6VE13FdVSsUEVuhIjvcLGYZAQAXOT1Qmnwnnw7VfpjJ+At5yVKTXA0ViWeeb8V1pdByuJ
fgo3/Qal4B7M459GGoSg0X8bCBBfB5b/awhdue5TlAnuR2qFTyRgsANoLsQ4/KaT1v1UMWq94B4o
kMKFrMUJjGDLlKLmuZs4G0dnVUfFTTW2N8tMtinjXGwi9q/UdMo129U3D1dTnUPhLzHBSdCamVa+
kzb52GrjLdX560OOO8RwKBuD6O5C7AiscSSiSn+Nw5n9jpnAHrbuFFCBFfJk4gJAimp/hn268gNG
dfSxhnF4H4BV9kNwJom1ZVwQUoybP4sG3ow+dJfB6ayVgWVrUFmxrYfwNSv1nvtScH70XPeqkeKJ
1VovsH/HeWwsHXltacan+mdV5zk+DENuw2Bc6NzHOSdhxaRdaW9AJ9+0PooZlDndLp16IrMQRhuj
Lldsh8FKcgtZuqXjoQgPdqY+vXtwiaIxYFukBaiFNnOAqcpWymfvH2iiiqihip1YPbn15CfVE2hn
CkysNag9U7zk8EGodUbmqWtvEHLNZzrqzbipBWViUxVqOz53XHce0JKPsNQ8TMYpJ7eTleYmKuIt
c2exS0Eob4aMfXK0RxuSagg5rq1u0smKZWHRvW5nQFUtSoxbfnoKjIxQ4fDDKlyqTNNB8MGmv/JA
y2YdYSfzo2nG0t7h6ICq24Ae0F789GcBw27dS2y2eUuWZjjKfNuQF1XowaFsLPLMdNTulQ3VYqjY
b4M4fFID1wUtaLZxwO+BnHPWYVhA0vN9AiHOYuBXhTm5GHRyrkqowSGpV4vJZYVb+s5uC5dng0s3
ku8xwq/NRe5a+d1OJzzinPTsEYxCUg1cdoJ0eEMcKkd15r0EVseM3h6Gc8J/ZylYEF+R1sjNZOvG
1rIwtldZsglc5SwY3XEWOJteN3dCx3ZayzqHneteikrpW755kCLkAxg/py6GleloJ3b2DbhK8gb0
9qeNxJ5TFkFHVh51lX0oo06QOrNa/e6/2DuT5biVLcv+SlnO8QyOzoFBTqLvG7YSJzCKktD3jQP4
+loIvcx385ZlmuW8JmGMkJEiIwD34+fsvbb3lWuAbkRVHcbCHmmv5mcnomXcelF6YooAM+iYd28o
TNp9HrZoif2XLhRHYC6MPSoxd1UFuCMLvpDKmB9Yc3pw7uYmTuDCQAlXX/FBDtiSEJrmE2nVnZrZ
mqG/0eEVmBLAXA/seMXMZSYpqEOdkz8nJLVh6UBQiJQNwQQmJysGIdeHkOydn5qQT9hK1yGs7SED
YFs4RLUIDVCCl+nngX165Zd5tEXSCIA4c5jzKGqtWopvmiXl0u4sG9YhCkA6K3c/BDihJ/2FoxuZ
kVq2w1TarUx5Hzw57UDVIZktxFK4UceRWHIHWETWdLn9kSEFXbP3cww29DOirg0OlBqZtXjr7A5y
OKf/LUf9LbUonZYIcd8wyXMYojPKqVfjEu280Dlq2xpExCgySigEDe16cCQZZQ4RCqhjVbzWjeQ0
epq+ILOKHBLwAFRMxhTN7W75ntLbWmROcK1cSnkH373nIwEzFbS5YtS5qyqGZm7DkH9oGIsxJ0Dp
Ha4hY3O/8rdvlPUsRcfcZmQHKv2CrJmp36fKMXZRC89CM7InP9Wzk9OjFpMJBvuUnVjdp7GUu7E3
nzkLfWmaaJZpUx2AizAHy7m6nRqfIMF4/jhi/bewwDtdc2r14PcQCsxUDgHHo+w++DE5N7FP1cHy
/qohVVn7QvXbtg7tVzUbz8fUNmBYwXSf1bb+aNHaoDW8HVXyHPpjwYm+SvdZWQHEI5shy6BWS8oz
lOORfXGsfNi2QGTYPsrxo03j5zr4Tqacucwd8623gpXh181xsusNVDR5MQJlr0fBpcXtVXZN9cPs
MFtXcYQBM+A7lFlticSYto8pdUYRo5uFsZayM+hbSmsVTWO7gnCkrbOI9VTQTRDpewz57nsG2W7r
2D9VR7c0bAPxngis77VB3U/u+FMn4vMURuU1ZOSCqgaeQyGme6yLYsMAG45kHhnnHgf+H91l4W8f
6kx/cg7dNHl0mj33yg3w44+ogZMfUehs9Ry8Qd1WWatI/YaWAajwPecyPed0XBdAOF/zKLbveD67
VRTOFHTLTb+xF0MisA5VlIJBCGTOkAIdBIB/bOClcLc6zJoVlf60RUGQLbvW0k9E9dEo4DdaFqUm
dixZxSEBMXnMOR9sC9IRV1NNSLoqBu8JMeghqQLOXQELjadnLzkXjtUOGw9wwTUeyBdOC7VJ9YYb
1ZrIBWPeCAvzYKbaRBd0Bqo4xSyIaPThKePSS4q84pwNHLZn1cd1FP2A4DnUvnPsoOcdGbmhJQvP
dH5AmT/E0/NDxlz1PuLgbx0ICCn1+sVP6s8hIQq8GkjPG4C8cChgElJ24VNn9PXejk06EZFv0+nN
+bNm1cHIqMdnS/0jOgiftfyHUcJtab0Ec/oUyjPAkb1kisGICBt368v89HigLC9OgalGLu3x2Wy0
7pgRfVsSA7dQzmRfewnOsTbb70iWP+tZaAEvuLlqhgVG4GayuS1NoQf70OtJVkg17xi4kcOZt0pP
WtbTB3cpdANasiX0h2ihGBRlHY0EBwFxY2s/TfyxqcNEOo6+RTpd5r6FPTLgAN3VXqpvHV/h8tIZ
MOqyO9PRZExaI6DyKgq+WE0uJx/G612GpWkM/HpVCZiSvoLSkahKPvUOe2Lm4DUJzHMtGaeQdbHI
pJZfIDBPaJfdzzKtkwNp7Yw4h844m4UPfzoCBiHNDHJGRqMKGwwxTg5Tninu3mOmaHrWNpepSmAR
ztaFyach8fAe5RaKRMuqFmkNaRVgQ7rLDZtWXTxkLw755RRUPYc2gAwBkp7tSM1o9xl6oLKA/+h6
JGTSkYleHK/4wF0/T9w1ukdO4u36UXyozmquA3/vBUnMJ1i8g2jc8CKU2zzZgCtObZGSE0ZbPNeQ
6AgbfTxaBG+DsBSBs1Vw9m1zsXag+F9s5OjLcaAX65VdRBobV0cf7Qh8d79D2KfZkbAKczvvoFWe
a0shgkFqR2IP0jUTFv3KE1lx7O3gbWqmMzEPpfVHb5k4hn30yA1upBzAWFOzYY5eEEuY7YbQbIEI
ovkwu/DZaFct55WCYkUx8dBJDdPqZkQ04PZb1RnPwaDEiz4+W1URc0ZR1SWIQhCWjbdF8WNyHNhH
oebsUQYcLVtTZxmU1GkWuA1di8MXoaLvqWlkZ6mbwUs0/moi5fC/CXElwlA/OJZN8VRhuda1Jxzk
XF0A099HpuNwyLE4ZtUkV0mKuBp0xnPZOlTHRnsrTMatUzzekdcxSfYE4yGXizSHFl8N4TOIyagu
73GHgONhX+nN2RAmxVdEuNfWNHQTTSsbJ2ibdSPwwfGWs5qx+YbaBCg5V9RSQ+yTpYnELbFQqU8q
L7BCph6lvRg2xImi95N9nyy9jvO3GYb+7vFiPkb+SSs+tSLNfnfYp4NBjAQj0wRhyBgKxqDZvTCa
ak/PXZ7VnKEBdsgnwfXPb884QPun6DyMDXsfCEvgKYvUIe5H59mNvNVkUJQOPSXFElm6DbaCIYNu
BMEJZTyyIL+4l1g8tBYyRtCOT1ZlDbcoTxDwZYn5HuQcwxGBbHsOFi9OMwbrWLfl0tT8S+iN6vaw
GsEpFk/EIm4e+lq9DFbTFB9hYYwffVgBuCTSRLIak/EKawl1jyX6d9ZS92kM8CR0NGQO5TzAHxCf
Fr5Rb1NHQsqIulNOt/zOHzzQVNx15H9fJ90bn3mjD0Za5ZC0kvJMKxp2u8qCs5AnDPc9Mn3nJxjX
5pMJGwgs0bt72rAX3yK9S1eReWzS+uqu50QqmFWQ74sB4yGki2SdIotcu2N7wEE3fZYeeG6aleNM
B2OcFMuGOVzByBOF3z+/Mo6JHXebKC0Z7+iZA1laj14GCZvH6Fr8Qb0VbsIZr4LvV734DZp7D6Ha
bZQKEARTzyWrJN/mwk71QI+uB9wkfZe5W2l0M9DIuTJl2xPRmP4wBpoQolBsjNiVF2BQUCim/fhR
C7T/oxX8BuYiNkpNxbs+WMtyVmSnOb+sSIb+FI5c+gkBNgtQ1cOtblS4qMuh/OZG+dfQ6fj1SIAo
lUx+Vu6wH6P6w2X7P8YeYSKwvD7cUb6w5fYvDebVVVX7PxkGip3qLe8iKt1ZFTMnpmj1+zAhWC4Z
wv6IejCs5lsdGtOnSsAsWJbOJKmc6PRk2ql31VfPFbirG/GiQey++jh1DkbZ7poeAVrBpOmlSkOf
nPFg/3im6eO3xy5t+N64fOj6aXUSIdTlRHklIQFwxgJwFdNHPWjWykXLi4Wq3lfMr8++q2d7JMXF
Gt1Q0KzYrKHNAGN4J4tR30KNvCh/nqvRi3/upU9braDKlFmJ/khoql5Pg/TOhH02SwzQ7AsVPA7i
hVRzHct3m7Xp0KjSfK1UtIrdkbwwhtV7PdLTU2SwP/YFsz3I7vmuKst9Pnqnhwfjj7Ux9zCcGJVb
YxsJYNWzUb85qENsQW+aJO7mgGqQE22awfGhJSiN3Htjs9l0zVeQWSMpPoZ3dUdoWVNQ2qu2LYZt
UMHpdKe16IjoWaBBgCwyr8OPhyaILy5b1e5RR4vKRCrNQrGtYmSxYNM6PucWjoKvaNRk0XgrkH+f
C9teaTZhEEaq7arZx+5PkY4o0Ss3le4aiPDsbcnFs0WaShMI8hfX2uNtcTms0YB4OAfhL74mtEXP
Lu4uaNQ9KghMGEnq5OD/5sVW1N6iHDX03QX4Fpds9MKaNW22Mi8sAtQyWf4ZlJ786SJfMfIQwgVW
oCSr/dfYU2e/hSMpQsxVhFcNK1uFYm/GI1y1oM4Wj13ZE6lchS1cUjbLdZ0pYkv9m0UffQM7zT1Z
yvwQarA/E3esFnZU4V6pI/M9qyqOgAiDiQXRjVdpuxuXfZc6qyVrpeOjxlp003s0Da3OxL+sx1eH
gdgqczMTgM2ov41juEZL9AZE7NzKrCMWB89CxfVCRN2kYZefs3bKbC4+mFq3AExTJg7hpN28io72
lDWvheP/kB49jU63tnSLoGvCQ6MCy38yZ6NLgTjTzJmcJf2ttJlYRe133Wi0HW8NIq1KNLsAFzAg
fQBtdIXBv4Frc/Q7vGLAd13LDPjqmjWfLlkZcFGdr8pmw4VgRu6Qdsm18DKModzQ/ysX+UykYiL1
RlQV5Uw2bXOrkljlk2cz++q61tx7ajqVAV6ZUv7ygp5TlqAF5Ff1HYAfb0zgvlnzsDIb80MSREAS
8w/DgG6Xe+GTazbfEONdPJ9soa6CC0Jnv2eWjwmi6jSIzva5TeULNDgi5/U5U8hYehJF5qj7uGQ5
/lvNfIbP0GXRB9YogPGH5Ls45Iukq151PTm4HprnUbjLog0uqQJBBzHKX2KrRdZleYzTK6vGJgQd
Kw9XbZ602LayH4DlGLufNCbZlZhPa/KK4STakeGMbqVUvx3d5xxtAyHq65Ny0VJjhprJJw/Yafss
be2QpbGD127Wa5gTB3EOFHgokJhNxC8GNxWi85ii9j65k0/6EKPkOKwOJvyiQG+DQ1v4V08PELdy
Ja+DXr7XhYNiLbyiGv6ZU/CeaDqG8xk3Xzd55Ww9z3yztA3QPAxfMTE2eT79CC9h4WzTqPptjJ67
9tNrg0Vi1c3MIM6xKcZvRDob7BcgKzyq5hakDC3YU58JxODOL6W18ZosATBAzHX9GEoaSCmCv4JX
GWXo+KzxW256p7C1szWm4ngfEijgl7spzQ4i6jkFEDC/8INyK+M+39n4vWOve2etYsDBCu/SsCNV
VVspNIP0BNgsVcWqpKfxdizACfjTux7op0j5850YkMNb741qCyjt2NgZpwBTe+lS8zvAOZ3GTfxB
6WOiB/pI8Diu+VzBqqEcya7JQuTZm14YxDMYvN8ugB/TZEFBGlmN3her0g+r8WlQZ98geS3znukW
4LdUHYsy32swR5bDQKeoo/NQ+/2OJlG/1bsl45R+64QwpThfD2OlVm69QxNo0VheDhb/M+2TtSvz
30Jv36LUP9peSbAridaAxRe2pBNoh+lvbRTYaAPjK/DUj1HcJknSm4nCkzFPtUIJXR+ZuiDgcY0d
MTOIZxUsVA2Qo8hjso0grynti573j1GFr32DICXh5x50rdyMXEkmtSrDFuB/RnfDK7crpdw0FB9t
mNy5Rc96Wr4xtt8ZNcqBvFj1GfrLAmd5UVonBoV4M9P8q3eBZXVw+V3E5TF7ahuuqpEwJT3W0SqK
3zQpT3IggK0eIJk1dvHT9eb3m+NZbqIdoPsGtMxC7k826ziHncr2mGKbRjFRXbWUwXHV1OgM1MrR
OPoRDnwsG+uNRe5WGLPelGGpWwJhsmvkftDw30ItRHYI3TUevJceHfFycuK1kfl7VVQvIkVaX+dn
06n9nS+QxmfZdLD97hZY/q5yTWDb+4ySP2DUms20I5V+VAY8pqRMQLQsZGG/6Sr/0NQdysK+RYeO
EW5hPne6cyIE6gnAyTfyCFNmtBVXsR4+FWURgjKM5cItSkKWdPulVQy5CqrxatSRj0TefcrgAcio
OPokYbVWX392NuquKN41xMPTUM23jrSMJcj+Z0YsUN7CV/AArHBRc3Ttvly7zWAdGp0AXPtnwUjC
/SR0+5clP2o/VSdr4t4zQ6Bj/V4pBuht0SEiyOZ/CrhAu18OEFaY9qnJJDg5TdowLN1l7mvvYRAf
pMkk0/PpbjahfLO1AfOZ198YC/Udn2xUYPtHDbSCQrhASRNu4jREMBEzbnH57JDcbDn/QYtCMROp
6Z3PYDFo9XfX1+iez0u6psOk1mo0NvFU/PIoNdEgZvOIrNparcPHWUDR0ybyVwygv45B094QZO5Q
wwfICA5xy2FVGtlyAHa/7NONUU8/I8f6SXLGLNMNiFFzBPu4ewo7jy4jMVLk/MwSBW/RFSTVDNU9
0OdiQAAp62g3YsUIqP+dbq/SuZB24Ta6/i/O1M8yjn5gGfitNWqFkgBbmM7Eu6qBKxZEqc3jximE
caXZq7xJPhRqjZrPEB8sMeCvlsYv7rf5KzQE1GApn4tBsoEkYBBVSXeEtsjUbuKes0z4r3Oz0TX2
XRzQ/ShsLmEPYNd8XNbNnt7Tyh4s8F8G2WDFovsticLCX47owhbuCsMIEpNq3/SVvq5KyNeT9q12
Rb0oq/bKh5FcnglEBO+YsEbbpbi3ZEn3Ovo7uJgFkjlX6jnrcd1clAkODHI2lFznxpTEXTsCXrc2
d/Qc0FnLJgeO1wbvxLjUmxBaDSttuwUM0ZE5xrdFqB1XdDmJE0Y6VtP98WurOrvzg1FHd+wlF7IL
x7Xedfgmaqf74i2bEnuThPDyY7FtBDC9WLnX2PdI8qisJRgSKPNFgF5MgtD00eUvUVMRsK24QhI6
POYbaPFs44rP2A7pKEFsmTyN8LCQoS/2Vi3uiAdhJ0G3tIA4gIY/Y/ZfE42xwlJMwa30r3jyiOQK
pbfXGQknurolpLOvaG29QJm5D4zpKtzaO4dS12srtaArPy2NxnjTCt3aIL1/TTjVAH5FaSuYzrTl
t3gkmMTAHsA26rB41w7h9WOyzxwH9eBEFmebAc/WSGJ3HGZRAY2WZV6rm6eKFwStV9SAGQvhMk0m
bvFpGcbUMg/j0v+nlr2M5a9//7evApZ7PT79Cgih/CuEDDDmXxxeq8/28//8ytuoHS+fGd+3//qV
fuY//5/v+Ce3TJj/AFhrGLqOn88BHIOZ75/cMsP6h22YFLh4wTwP7yJe8Lyo2/Df/81x/mFbOv9E
JK/p4BeGddT8AZc5/EDMgdjhHalbQscd+L+J/50RI//yotmcyeVsNsRsbuM4d8y/eW1RmIVeZMOv
DMuShDjLPXvz2MWtp0MfxvkaSc9TWSY/UyeRR39s80tNkbNpkcKze0wnBXuAs1IqTzYM1AWRrM8c
cp0l8ZI1Y9nU3vzlzb39+c3+SnkSf2OmWJiDPYd3AMya7Rry74nXHhnwtIOthKkrEgW7pAeAUvcY
WvqbqPBhcdMnPVRh6fkErUW2s5Gec8FNyEAptlkehfbnxvjvPah/8+zzK+HXdzxheJZpevoDGPQX
P98woYJSfROCWxAWcY4tBjUSD1xxJYXzOjpx/13r8VaxckVZ0L9qwCUuYnTfugbjeuzepnELfKb7
7jndsWTvW/e0UTb0lI8N8XUrY9T6ZV+bn//zW2n8Vx8inz1xO6ZJtcDhFHm6+Fvws4e1spvKhnqD
QMPJqfNrN8ZYA1GcfLdwACsnfbE0MBRYz+NlAPThLkDVoVegCHmE3rikx/Zph+yDcU5n/O4d7wRZ
gsOiNh1V3XwbIzUe/+df23LnG+O/XrSGoMjhjcb74fDe//2i7SoIvOhDVi2XL40y20QP9h8PQW61
+7F39v96iUGNddLnB8cglG7xeF6ZHLMQ4qIC+8/v1QbiqYnc9ubTGTRyrx2ORNsOx7IMiEKcv3q8
9njalvG4AseH2OU//6GDzGtF07XSzOhW4ou4iubAJh+zS/LweNlM9fn8VvwYev176+vTvekD/d4q
fI/Syu6NVidLzDitvfNoL5roko525nibjIv97jFJWqJ8iz5yUS09t9u64K++YaDDp2QM4mJFGU6z
AXOk6/XfxOzMSeilbtUQs2fk6DCx8/7Hc52N9s6h/DciaLFD0dxdmgjPVz756HICgltXQ4tsWk8k
NDWtPDUxV4jVJugm3KI6PV4L6PqUUeUcRhFipnL0/vT4isWuP4GUzQ4G6C9Pz6lqcor6w9DOxzxP
DCtu8OY4xJlCvYgEPUP7emCCYRyMYqjm7lLqsLPNL/Q1EhorRa7d9BRHGYEQAugYOabkyYHK4sHW
NIuTJuLlqQmNo5VY4i8PtMuJxxyvD8JSgokdjEiGN6TK1poe1x+68RKFQvvW5pPa4ZIrNo+XofGi
ueur91HH1RSbv+I20VegavK3SUh9E6S9tiZvIX/TKj9FWg8nb5qfekbN2b5hdljb1Jsk45xSmBWr
GtoXnnyteQ5Y389lEz/1Wd0+P17KMol6KaE3+3gqVB3vFQJ50eCdiXHaPvlGPjwpjAtowSp3/+e1
LLOvAfkYj2c4hoanOOQPUBMcgcc31CnTwQI1+j5PotfaSrtTrxOhMlTow7MB/9j8rE1xX5uj/44u
MuRIEUzoZZFdHUviD1dQE1cOKu+FTbcHU4tnnUHH0Xe2bHrwmkvaLmmuj6c0LFhz53/QNH54WBMP
4kGA1eIAuBsH4mMaTCWBGvOXgdK2hk9CeAybi9YdQPdDYihUVMUQ9UtBY56suLI/gqiCYOEzLE3o
hK06WXPrhaF26HGlHGq7CmF5fOBOdRhdRqgCahFcDShJW4BaaBODlIw52lEmyNpy03iRODVtQllZ
tslxUh6DO5eZfoAHMLPJKJ/5bAKfwoyuPsSeZp75UAIIKRADAFqRLhDn9nkQbwqX4MUkLfgS1L2+
d7Piq3VbRFJxHqwhJwavTHloRYR6u06d1j1qu5x42yMnrY4YB9KCHKvLj2NMFhnjOr4kQIYe8EAf
KXAb45z16ZOl6ZS4ZXHJig7YcpYkWwQ6/ga/27QaO5p8lpL43YZ+jYH3VQOxF3fN+H0kG4o8Exqz
rtacfJsQ07rU+4VucAskZhxfmEUSm+iZ6E9tOh8Q5OSx9LFg5ZY8xdJdx8Jqbi0V7k43kWwGvmc/
e8h3rlUu1ynm/Is79Yx2WnIlB+Wq80jaSInC3cgCPEUwIp8GA+1pQ4af4Hy0HwrRk6ZunRLbe4q5
195Q3RBJ1PeE1wbZLWZFBeNIRMutMWx/pQROWqSZK8ko1acLsvRDxsmpgD2PpnRlNAjvWlILmZjt
EFWQd16EaK6N/uRqolxFczNuEnNCmsi+zGiG9KXA+qLyZHJ6evT4a2Li1hltsE3soz/LIGTd4JnN
AAFz7/cZYhpbMi+N4FN50/Dlgc+7Var87hEmsjOaDM2708JiQ9YNKbTEGtcPUh2ZXmCZi6EnjthH
VoXm5HcZERtrZdaLPj9wEyy5VMkQmFETaAP89zlVpIkn+6VmRYLAjswz1K8qj8c3fUzeK01Ga3P0
iAIN58sjQRSS9GKDQ6s5l33WnN0EtX4eM3DTLOMHzayAY2vt7fyUkaQX9z8sTXUXiJM3bo3o5fGQ
Bwa9YyR6/njSNtIvo7NRGulZtk16xpuEwh8hL+OUYXqJXefgDgnzi0Y9p4jdUqwO63DArE7JWDE1
sIdbht5pB4rrCSwmnnhrvDuo1/GRnPwZ+gN0dReyv6tFqbd83oBWz0WXEgPenb24EhffwKhUWIN7
zmInXUsPyaTm9/au8BvtLJS+02T4Ywq49vyGRKIi9zFF1OrLx69bI3E4idz/XkNkQJXtimMfbUvs
b7dCjfW9x0lStb1/CJ1eIgKfCns5jWO0TTtOUxbBsiqm2ejUEPIBZxoBusHUhmDSNXp4aeaHkTiQ
pQlNc6NZIzl+0mGlHC4MTLR9BV1qA2UOgbvHiCeR6QjChuN8aoXhyyyz9QOGH0Mn71DEQXCLwdfW
fhvGXLJgGut0pc1/U4/smRZA4a915gy0ltovVFLfwzQMKXxziA8NgRS+31s7q3SAQpg3pt3xqrRK
e18kKenvdUN73e5+DGjfqWTM8Thukf5FJ+rWmhCPZ72cw6wb+Ym5vkAwURE4bZgQt9qu2WXAwlc6
DSLsD92t7TCZWSYZj1rB/2Kag7sljf0kqunNH7qAvR3d0zTncea9Ek8+xUTXJj+TUETn3rVXEdJc
gDdUzEcpBM5cTR470d5tGs3M/7Ucm8Bokarl/o5I27kRXE44SdRF47dQSqSrbugu0niGB27GlNJ8
IdFyrjR0mjTpiI4AUQDeASrEIWMJJmEHF0IVwf0Le7nKKkDgetV+eRGNgLB+BxN7qWLlrYTpOBuO
Wyen/EJ0EmN+GawVEXHBEb4D4ekGd1ZZy7XnQb6jQ7ADUu+vMlMZy9Ylxq3lhiAclCWIy8yrCtot
Fr7G1rLfRjfVjhpRNRXZdoscCXAH4NFA27bMRTAttSit1nAgF5OJDzpF99KGDUsFaY5oRhpv4zbN
VelhfVBk+G3kkL4k5ugeuhBp+yjINJgYn5y9wf8d4FfbDg0R7Og433MUiRt77J6ikrqitMSFw0l+
BFhE5IIbEBJkwz8gnM5n8kZPCM0j/TH4hg1qfENbmF5nrlGANmu/+oFPYKn15ccYNGhQ0HNCuKBP
HWbFuPANTMhuLPMXD8HWGKI8DkVjLA05/Q5wGxxrzUqOZSHHBYGtHsI5z2QX95fMDpx9EEpFLEP5
VD3u2RBBO/3kfdt3sBxLjwjQ+SbogxyWvnmzBf1YLaKFTXjKF7q3nK2avAQ07CkFA7wGek8MEoxD
1x9zReWaEfW0LKEJzsfaOoGfWWYl119xdtERHiY4cEvacf0qAdV9qjVJJIBDoNhcVrTzQ2Rt3DS1
YZVWXb7BXB0dsOvfqcLdC3QVhxYaQNFgWks/T+C9hj/cLUZV+1qqhrg1j9lriZ3jUIYYZCw4blh0
7f7UCzJKzKh7GetqZIP1T6nX17uiCaojYhLawloG1mReKxFugWwoWCtdNYmjdH0mdnUq1i7Ig/O/
HpjVDWTXwEAcRn1vwyjeQJUAwdGWitGQKDd269Dd7rmBEs+cdkFCAGJZhyPlsPpsRuWcwtB+QWMU
oUhuoCBDchu0XLvXzdqTUuF9KFZ6biDeRY+AKQ/ZAObYGER0+EH0wbAUEm43PGSdaZI/LQdpmjcl
LXIE3V0lS3dbzuuv6oYGVrmXQrrMxvODDBslZ7vkIKe7SbuJEhzTmN/Yu82rRqFojRJdd2KjNbMC
JlvRV1MIe+sGCPLkKMdlbxFT4mnVOmYmSDWHVc0q+VM4nBJusig0XTHBEM1zgbx3YFh2L2iyugYX
PhrYZtvRiS7rNtqyZoi0qy8i1LJ9Gcfvj+0o63rzjF1WkppbgX4y7ateR8CmKlB9RB0527phU4my
GNXy9BoMuYMB4N0yzPb1n/eY5ci731h4NJH5baq+jy5p42WwLok+RMG5JjvrMLXSOGTZdwOI9zY0
rU8zQNIVde2Bjrx1kQBTOHZUlD4zkVOTWK7HLNriPKmOITsFH73ZYhRXpCdiB1LwADuCgYoEhWqI
oEfXs+KpEuW30Qjco07QZIcOHERYfuoTJNygf7pl2Kjiao8nqX45hPB82LF3iI3gNHW2/h3+RLRp
m6TZke5hXZw8JHCHSPBbxLRwNZVZ89447VehecUX7L7hGMRWd2pIyTwVQINWBoFCLPYx/XX2jOJs
iEVVEZ4DbtSv+3T/qBFkW71DobG2ZlC7J/J5DoUz9PtE95/BRYzbhHEH3Yqyoc+qIQeO5jOgNjjh
0Xad367blIdh8ntymtyGG0aR+2HCTpRT4+0jQ25zTJXEaWwc4rDftKgrl0PAgluV/snlDbnZfe7O
rkxtC9IHduTY53wkzraFv763GNtz5o3o36QvbkbwjKwzFuSEERhn97WBP/fk+ileHAZXXRK5Z0gi
8txMUJZzXbWYokCJBFVjLidIb8egxpda5yF+75oG0uiiHtBsi/GBdG5BnTtnMpLJgvWJIw3I8dr0
KWLC1MA30ZuBcRzD8jNIRP4S2DU0OrCkAwlEp0YnYtBKte2UWFCEPe4eo7JL5jLNpu+dep+3Kaxf
I/OW9NBhc2dZsOqlnaIKx4ZWiacGaucuxGSkKqL+DLb2u9Kkv8a3WOwZKISMUbJV1JDPrKMAwM/n
yLWVNZieyjo5mR9/Lv3AyJxb1ppkVZkhOo6mDq81fipwhcLE1ufZOwG0JIM91BXp7662iv3jXoSZ
6LEP28thqpuDF4OxnVdAQsUj5k0pulSD8aAlpmpTQ8lZo+Z/0wIdyZ4mm2PrBjuTLOzzFPkoepJ5
PazJw0pH96Mw+kMMHwgQqW6eTQ0bChOMi5crZOsNYVKG156bTveZQOJTC2wG5KFz69tSP1Tlz3zI
3Tt0/4Vyut91WJdPRgAMrx7qYFnVKNuiZLC3plZ0B0T3C2RyGCbiBP2VUw4bU9EF0mfkXzXXgxpT
uLFP3OPjQYQRkw4f2QWoifEphrYDySpymeUH1ibCyUmXLmFEajr6Jp7pHo9GzhwEhov8QOjSS5oH
U0MI48RMARjvyqqH9KzHKdYXXTtzWTyT5NtgfhDJM2HMdBIyiPJ10fu8teh+rYTlOZvMCd2a4no0
Yom4gf88MEAKyVw7Bw2TW1y5KXNubWxWnq3l0AnG/K2vnjUBjrMNOAlMWLf5oEo84HgWEDwHz05Z
p/syn84pmsV71gjtJupm2mSV8TmJ9gvQJBjiCQatneR3JIv3YiATWARavCZUvHyuKgUvLXAQ8RW4
vBlKvrQBLgA5kcc5FwQ+8XzsAqwqKTG9Kk/P9vz3jzUpnkEM/INDiIcIpb0+NiuLthhO//Fm9A4h
vubPwU+xI3hD+d2EAYA7CIhFSnMZ38Gxbsf0VJTO+1g2n6pIJT9bgo+xe38XFla/LaWn1r5mWZvS
755UChKR0PYBwVoyHuupeqkbp9pr5dizMresMXrnHm6Pu2WKmW77/lDs8WzsGvLFiDaNJLQ0l0zf
eamUsvgFwfxSphkHlsR6Kf4vUee1IzeyNtsnSoDe3JZjedfdakk3hKTW0Lskk+7p/8XSxjkXu6AN
zIykajJNfBErpqZ4t3FgdH4DBoST5L83s4YGEInmEr5njN+csiCQZAOo1CynC3JrNB5DTC27YCXm
OJ0ca68yHyNhCdXA+6ly7dbZ+PUiA9Usoz6cZ43/so4BSdQsMC7nB4skC8ktZxsaHQfxqWRY7eDB
cS0G57Ww3nJRk/hZcDG2utMIIRoAPY4w05VR9pRExK6xU13ZwH5BgvZx0J0miGLUM9D8Z87TGsTw
dEqTnORRjFaisj7kzya4mbi0Qfu0kHp0fRNJMvgyKXwJ116Y6N8zUM6vQIHqUmrfZX4qMaWea7iv
SUK/YFVTXV9O7rGjteTk5+BB9FRekpg+V82gm2jwRlrJK+Puym+vvb/LQGcmOpNEje6Mxg93Mhd/
OShzkQzvGOAiTgAcm8HczavZGXi3RSs5qnNYMgoSBtxNuc9mb6/DnQOBaC3sSAd9xdpFBWjnjN21
IxJ2AJytCCu04gRsN97QzzuuMVlMOw29mXZiF3olbE3nMdS6QaF6mFztWdtnRvaHQb9/dyb/VFVq
3DU6fehuyluk1TgL50V6yyRlXYU4oa3/DIVbH7EbUAMownFPDfGfwqx/VAnaly8l6buUNgiMHhwB
iRrWwzi9uxhNDZsm1jROtSBt2uM/X19LdtSZi/4dpyuLQtKfB1Pj2WR3S+zcBABimJsGXMUj1tgK
Myx4CrPcKasw0caiv0rNc9ZhYsOy68txySeG9iGz1dlk8knZVdUE3Fin2+vDZjpH3dQn3xd1ZaoK
NzYlVmcsv9P5dUtW5EbWuvL6lC+o56UjT7EboJjOMD/JADjayRSFcXBAAjft4O5LLzIDEWdvFnXM
4Kggh0OtZI5dzTAAWtMpdo2Y6o1jRdqaWsyJEKJn3bJUp68WU/oxVBRNhPQYp8surwo8pbK0OaQQ
juGYZxKl6vVrZPXDfmJuVUNxPLC2e9i7OR8kbtQE/w53nvPhGiZsSJx1aw9f6V2jYzQBy3oRKJ9x
rjdPP+s3lSyTZzUWzP/pDH6tW1M8XWtjlvuGp52n2o1OZpx/o36WuhNviM6Kcz72nRwgK4lZxvHm
5/8/NGlJXEK/sP90HCM4xE7DpybnN7O/5qUyHspK/N0YEq6LdF0dIlMBSbAdWIZ6iFBHv+WR2ChK
psLLzoXFjEAEW1F/z1LlnprkT2nrd+7V1t11CzwBzJzgpxm8GDyX0g7gj6bwirpPUYcPTx/b8zw1
Keu0ayMgEDYqBi4vZjtQrbhIwMzai91IBnZlGdI5F5aNGbqaoNWSLe2sVnvmjvxvnlDGxNyUiAh7
KHuaSj8UB1KUr6WDpCEK4cXJG3A4yIP+IDagH+0jsuqWUUN17GDYrTUQs7g/2vyUavJqhdhL26pj
TpH0YeCYJI9qU2V4AyjB5iEB0MgIhiBjkwdub5fs9BCIlLjMVlUHsyE7OD7QLwbvoXUSQBZUKqKT
XaC07s10a24f0X9l2D4Ft5gd/xV9XHdxEaOS6LuMOF0wWal5ioj1bVI39d5mZ4mj5YgglP/Jiwu3
XdX1Zx2Hv/lzehgR5JlGpJ7KwEy/JlozUtRiEbiS2je5cNDtAY3RL7vNOBQUWDlpGoRRRgeIGf0q
cgCuuO1+zrg8Lo2YD0QGiNu2Z39QZzcJrbMSwAr81Oo2rUAjy0btUcx2dZ1FwcGSGK7hShxE88RO
rMc8REkW7vLy/jprqEmW6FjhfHcVVcHDQJtSTtGkoXnpc+hvQ0xHeCus8u8ziryCmyZ2N6GWOVg3
bRMv+TVRIhuUjvjmzqZzqO1kyzKen8IMeoKEgRqMXKwCJ/d+y6S414JCPLPRDiXZjK3CEA6dSW84
XDvVBg0aUl40T0x8nPY0mBTQSq6IeLssd63XWbefmW0nA2WrKVP1ILFqah47JQKg9HLuj9Ogb7Qa
aQ1D3ZYy3Rm2zSioK/YI81dURns97Dy8r/G1U1TmgUWKdGk99GiAvQSar9LMbdt6oG9AHsbYYBmF
zGyXDWlXc2iqfbp04ZBsLdZtOmokNXVtS88guy8L0l551PAsLh9nktmB5O03X/Xzs3FHsEe5d26n
X4py19HA5ljKSR3GTFM7I0/knorB9SgrWBwAPxn/JN+1BX+cJk4eMK2pTqZFlnjIUL9og8TeFWbc
/qIc2IcdzK4rtrHBbYvDlR38lRUWJeAh+gYsO8SrHklzMEvgdcuRMKmh0NSFAvNICmA9cEM/RZRL
Wxa0THjhGl9z9stxvBYIGNFvtENQoKWjXxxkmI0sXLTP1H9mDiobnU0VXjMjQRUEvzrkvnUeu6Xt
YHHuOwbG7cab4G+Ijor0eUxv/hJbpMMjJ1ddhkHKBDel/AxikH6qtdVYdHIxZGEp8+MsKJYBGKm0
YSu9HFZFT/6sa2hpIc9PMXdKdjcDWhCMDZECQhhLrAbX1zjN4X2s/p0ox+qqzylkp1qXJ+knB00z
IDRIHeoe5lXRTBukffCanPvPhZIMfpNzy613LnBU2S42xn6KPkUSaZs6wtOWuqinSXawQaDmveEv
3Jcfg84FLSvDR8ex+M0ye1YEz3s3xm+VqGvSVMTr27H/Mspc7mXYVhvlE8ZGCxqPfv2hBIXRYKI0
0iukmjP8Hbe0td5Eav/VzNw+zqE6xBXBWJeA+m6sCXhbEcZNbrM+KB1/3LkV56CcRFuQL1gb4kXD
IXFa/aCb9lcdDeR5iY+YbpEe8Tb/1Ubzb1/FD4N4/LEqvWfHJTGQUTefq8jY6AqwQeRLgj2dDPpq
qk++YFioyLrhP9f0/krq/luDhMVNhYCUNpbzhi90OI4a0Rpxtbr2K9ZK/Ugr7kReY4iepTOvbNrY
dtLRcS2XYFUSLwxctNyX6qArZnCWI1ilbWy+idQOkobuligMpgciS2405gFeDswuElKokNbBEI4D
l7Vxd5YETta4sMIZggFb84h4hEX+U46EgkzbGDdml2GQzen5bswpekhF61CEz2CFHNY9VcrVMwUu
M5v6eB4tTkJg3yPX1n6JBqZSVskHMW/eLaT7rdHlxR7s5HjUcxL6M+2h+94D/VCE/XQXM4whh5T3
vi5jF0k61tdS4tAGImmaO8uin8Ytw1PUi0foRsjkxPav3EqGdWmNkHDqPLt0lMqY9QRvsUOMdRqj
X3SqjRlZS935KPeMM5EtNBS+vr+VTBKPYiBlL9jVMdRHTP8UVy4jowkljRouKWRjE494rXJv+Iny
VRxH1snuKLVxbBenQb3QV2C4SBoK6Y4oLkSSE3JubPesQmdtmJKbYZQ316yN55D5/9W2pTDQJsyG
M2orVMioLauN/mTgMeYEV1WoIDBnosjtL6SKvo9t7J8tKT790Wo2jssymOqsgCJsjyXW3GsK3CkC
hEoxQPWXnAmz8KJbJODWOrzOIrHHnePfzSPF8HdkJHRMP8iw3RDd9B+OHACLGuHIN+OfJYz+M9++
S3DcGwJa6JpF+/+0c52D5wy/Ye7t5jhTIri1bclBRBJX0RECi6kAClD0FAwNwxu/SbOBMiS2RDi1
48xIdeUIKobaNtthDD7S187JPpI57CS0GUnJ0drL6jgAlcDfgHp0eq2hwjVRUHiZPGBzp65Jz+jV
GUW/0YClMBXwwGNGA5TX+E33rPpHjIWTdgGz33hpZQb4NbncZqp9Etth63LPUV6/JUkK9MWo06eJ
F4yaikbs56EdVhMox0fGKJdwxvwoQ233ujPJdIIQEtEnCbsfQ+fQ29eE3ExZVOXHTNLAmhBsmbH3
uPf6h3QLcy+x8kM2sp3769SSj/ZuGBPnlBG4gSebaftEG+hDtoDM5GZ2QbRrHzgrfFqMIQbaZvhG
BjqYskcaWZ9KyuGadb63tsK8vcVzeqvJrW0NCGVEJFgqU4d63jj2nUMfuvU5HE3oQpZ4WuRdz6qv
jF2UWA9gCDTSh/TojTq1WBGXtsCk7ZcfRHxegu+3GFI4k51oCJieWrck+wGTlpIaqX4baZSS5uza
Y2E41Y8s2YhSPW2tl4+sOzh2XR+zPJlpr3cM7A85VcmJ+91GkrvjFJX2qSfKvHWZyTGqqTqyQ1v8
yu/d8vt4sW0e4Xyy54azWCEhqYtlCbKoNXDCeC7zmxliWKbQEwud8uajP6bpPgfXG5LtetRI5NJN
3kqjRxwY62xlcL7EKw7BQFNVccuTCZZRzckIH1u6raua7Di8kFvkIciFtTy0S4QRYfIsqk/H7KnI
SqO7NfVwnOGfeNNwICb8c4iq6WfbsV2Y+pdRJfRZidi46KydF4pUjn1ID3cTT4JWB9EAp1QVioVn
f/ObXl9bs9zNTGlhuMXZRy+4bDaRwqrrFylTTiw5ih/T1upLbUeAEYEhAyI5d/hhOqcbb8VYbBkl
AM5ewm6aM19Gu+J5CgFmsss7sBJDODxZmp5miWpOiq3QoEjWEmhvURPMawx11WgaAIpkgVSKkYrn
dD9bIn2KzmvXEg/nLqu19BxT/nckBP1fr2XDU9HSlcSkmzNFyUfkkjfBYfUWxXMBwnHcWjFBEhAL
72Jm5BDZLiA/S2UrU5uGP8FLkAO3itm8E4SlFiOVcCq1bXqYIa/xUqu5Pe4amDywxw50LJSs6c50
sHpUnKwR2c6WbbEz0ACBsmsh+xggEEsBzxNRUx2Y0Q6EIHprPbjV0vaVEa1Y5vodcb7kvR517wgd
4GsKJ/2t9OHbtVn/ZNDn38hbMNZMoZNRriBOmRmNZ7for86Id5DQzQg4YepPJBdwp0BhWTpxyMDj
hR6uo6ahB5jNo+KnHUopbi77HydqM6YRw5E/XvHkBJJarUZxZxu9NyFzynLIs3W6HPpYXKiZB2eI
zFxRSrFwMF4OseGhRglQwlH6pnErGOXgjU4p3KJ10quFPYLcZJuCKjyfB0ToWPVx4cqdh/C0k4oE
BrR15/oa6bRdScyZwr11R3C5CPPmhjNlyZrNJnki7ysmH35tuWwXoCSudekUYB+XUSuGvf/GReyd
lw+MjNk+HarL6+Ga/zmXIMD4wjDPIDUqYo6Moq1lF24qaGCOK+ofzZyYB8coqqs59B/j6AsyEpMD
KasmU5ExKhjN7tInFRcLBufVoZOEVIgSe+tX+j/qs+LqKxQKdwZmP4JKOJJ/osM0l+a6F0qeSSHl
p4pG18lte4YcxAgbsiEJ7hVaVXkfq5BKKW9IagavQ/8GzhMzDKeUMvUZHenIs4YLGnmRLSlludmS
iBfkXCCbi/whBvJjPCOA4Izcvk4+FjenoibBZ4e8ktQnqovjsGGkeE5qC+FJwGPA1s9dgItsKzRa
xg1QagYUmwu3kAMwC+0EWfS3mXcb+g+4KYZVeSjiFpfHANrFU9bRF1m6A1qS70ffOw8NzMrIaseD
VSYmBVJ4FEdNj9FQYudTutHbbKtipyGpEJrTOKtO7q7yAdaUwlzHPXWLfmd8RQgbYBxLtXrpydKE
A8xJWttRqiDgWWjFZh7M6Vo4fbVWSdRt07S5e0R1DggZ7b5jMV3navCPbdGeyZ3Nl8au3muElDxq
rBOCzDJOL7jZKNrtsvBRz3p/RhA/5Swmp6H3MxpQGzD1pU0N35SRMKczPjSBseCV3C1R4iE1H/ro
fQ44Nz5jPY6ODvYNxv0Oi4gHflWmhgTlNhboYSb0fxfLZdGVT6PUSri7seBkofI7o4su8PPRCiye
/hNWBf4UyoIVA4pZbxWRtaqpaGv0tTUQsI7vKvquHC5Kbmen27GodqZTB7plH0vUzIs9Yi5h2F8d
dHeyVo2DjaX+JFuUciagDzpt3rR+zJ6DO+5nhNIdxjRrG7rUHhgsR4HOQJ2fwskKB3/fTSCdgIyh
CXbGsHk9i+TySS3ZJLDVcsCGbVKTJ09IqEDTBO0d/5PMmZAV28bne9b5zXfxiOGsFLIJDIf5+2xd
e1O/q8rJgFVz+qYPI8OTBDnP4m8Sj+wJjXNxlz0jCm3yrnMP+8mleHNx1RlGrwJRNsZuivkZCsv0
r04mv+Hy1v5dP01F1EWzeIEkzo9/fyQfkX/fGAOzsj0Pfnyu2j5II7J03EMTB6Jiuy33iDTJGnEY
QqEXUWmY4nB4HQFtG90I7iH6zAzvQtevLw3WpGdiw1jHwb4y0wO4PG0QEo806jw6SZ2L8/11BWwt
/q5Onw1nHb48BDRGiTA+PseQzliQF/epXQzgDCw5wdlvXcnZI0L+NCAgbYwBUXkU2jNzQ/MKONGv
2TutlPFsDozOIYLNTanXVqYAUa+4QqZM+EimZ9WmtKqJHbZs1t6iJUqOCYGZsP1MEHZpdes2tdb8
J3mc1gD1GZ3XkUGZdbbn0Z7OlmljOEkzqGu2f+tjAf6EsyB40y/OFBGpeD6Ya3hbW/AFEcsOYUyV
HulduEVnqdYlqAbcB/YbB6+d3U7+faj0wNCbHvYlNqKXTcKBNnhqy0jcqwhauo07L9AEGcRiGamm
PM+nSIvGzVTjgZqW44DjLt2UkNO2pGWx++FZdLIYCtm8dkKEOD3PMbCxz/5EVsbGN60Ltw7vTWV8
2S1n9c4DEwX3qSRTFDbXIqVa1bP6X/arPVkz7SVrGp78VoL7ZfYUiOT8qkwr7fCTtkhqXyLLXY1e
8yfEq7uLjGqJJip0EZb/ta3V+JXgsCBK68wzbBNvebZox1wbbL7+Y164emACmkrmSJ74x8ugdcs/
s8bcbVw+GiPnKFcpfJZZkEtbYa7R/IOtF2BxNGDZeZyGe4C8492o8DZ7GfSB8UHxUnhCaBrX5MbE
OhOutWcqqF1Vwtv40pxouVIHoZdk6hrzv1HUXxFK49bDcrGNqXk952MKmDJs6sXx2h3p0ntrocG7
kHLHL1XCXsS3g3Y2dcwdCs+FrapZA3F9Blzz8pEsXi/R1E+dKyYG/FlD0UqizwKdgBbDK/68YcOV
iSuGp6Zdh+wKRmaYH266nX1aDiPL8j4na4oZbMEq/J63rn2pwy+9jJyLJVkcjOVDmRYgLg+Eaxr1
3r6LQi0gWpquTJ33/PUhMhcjtqbdiNLHNwLboHmicti/jIsJ0ujKsgb/gHNE7sDpI38s62gidUSl
hkFK3nv4nWHNpxxQ+AY9SpSMRGLALif8gVb1MD0Usjp+oz3606F3A5utdbUdCMKdKvtNgthAKnb8
5qBerP3OjE+WVN1q1k0/MCfZ7cE2yKCqB6wT5E3V7BZBpDFsB7mCtuNVH0zPYNBTNWlOREgomjF+
5h1wUemF+9Gh4cMV7DFR37ifavrEaPebDhobR45hPXyT8asmlQtmrZ8ueYdzeRrpr0iA+tCznXy0
Jg6NkpEMLVOTE/SWERgYu7D02dajGBAgFhocNaxF0BuWuy0gjR7nBu1br4G5MCtlNN9QdtWzOt4z
m8MnMGh3PQ5lFozo5/sZtYGFyAfZVc7IJf5MKY7tDJdetx8qyt/yOdIPnVDGmqW4ClIMcxhb4ol8
9KDftEEH8c40Z3btm2MDhsDhOJL2pZFBShLode8Zu9kyo2Py07HM6pCi463yhuj6qAd4eUA+JYWJ
Xwsvg5qle0i4GvDO6vMKilkIgWfApkN8+2RP1g+Lx/MDSTfeTVm3enGi4nAkwGtn+XacYOSrMR3+
1LZHkRGrO+0OfL2Uxf0dEvWTgL2/Ycw1cvfLxgsniU0KcTleQRd63bsbX4SXZprGY97av+qsjwG/
Wc6PuaRBsEwbXFZ2eDf8MpB2/sstOVLqDjDtITFuTDunZz77xH5JVLeKfTi0kuGti+z/ZuGab9SI
wX+0rf+K7CP05+5MM3a4rQznrWNKBDYadSn1jJtP8QWdFxFXuF2+LM957IRkev560LYTjVjrsuCH
tP/yinKyoT51xO/jRIEmNfMwoXNvWSupNBPOO/jyZm3zcOAl7/IjSZp+h9Tj7gwhF5j29JvhwYyh
QrCsjDg2KCLx9kaKxXHxJltNvu85ORhZU11F7AWtI5De5VgeUs/T19k4JoEKmR7KkXkGe/i4Y+IJ
8KMJp0MbzffRsMabg30JBB36HHefcVs3mf4UGNmIb/cx1w0D8+4P1SzuTerMb1BPxYOU9btZ2AY8
F1cEcVS6QZUHFRftdUS7/EdsN5Qr2PN8nOMagdULH+S6SJ1mcIAXwI8vcuc5FCgs3JlgGo3OKTbM
VdFO4ZZ2PhD0NOmsXxYcWl/aK4hF64NJoX0qE06iKdlI/sedxxs+wmFcTHWiP7yM61NH7fi8EMym
Ltn63NhBEL68jk47nJ333qqKc8yl/dx3DA+jhQdAbEA/m2PfbKOkrw6vhZ8mbEh7MHRUjCVn9Kpr
4vlzYFZ0rSBuYjnwcmdDNYwF42d5UNuZ7AjT2WPkAA9XEZK7NmjhrojIOlTMu0//7l4eS0aWzLRF
m4qukUzwMx116+YP2BD4PcA2uZazTyipCOXgnQtoPIGYYLV6WT5sAS5yO4fOdn/dhJOM/iwxffAT
qk5FZ+xBtQEW6uAeTIpduJ9JSMzZIs5myr85ptgXU4QnoiQlkacI7nkMPlWCd3d9T7+8PrDsuTun
dtCJw4r8u9mNyQnTGTabcTg2XI5mi0JsKFw3/AVUoef+z8ZKxLPMovdyolxa9G27Fx5rwdDhRVso
NvjIu7XhNL80dBL6wz3xzjheO/gFGFOLstw0t7xiW3SA2Eu7OpRm+9sep+xptcoEclZqG3d2e1YM
Vxzl8lFGHhUg8VwvRM41h/Do7d/2S3FgiwE593gW/omkOoMrelz7N4OE7NbNVYa4z8E6EnO1alsM
wYO99A0sl3dtjq6mhOxbeo1+wk1+SLqOCg4RyS3uJ/vY5b19nFSm9ka0jSNgdIsnrcMh9rpWDlUG
ZxVLemR6dHMtvyqbrNyXAyhXVRsYZcYGPaVU9WfIaX6XZV2Dfsq5FiCqL315Bjj4bdJoFRYj6iOu
r25d22gpslHdpVs+TB6y0yK71VH3d4pwZ5iTwlTw/z4ix9ROWWQmOzeBxfvSGWQ2wxJ4/fL1gVUC
9LiZPCZB3YmFaeGe6JG8ZYRZaq+crg7AHm5x9r4Y2p+O9rvP9OTX4EiLfl74VG6DrmE6DTf/cPis
owabkKqZpDNPrubs9O/GRolVeSpq/lqwKY01qw+2Gokr2oCDcHTKzj32ncls1uvbTS8VEVbfLig+
qjBpCJu7PquWu3GHeqTUK+4vkT9DqWw6Kp+p1FylJs6WROUfr47XPNWLlWIk8b/My0J3+pz8d/wo
TuOEe7sHzG305ildPkjiQDLwwLCWhUz35aLP+hxPDtNiRk0sz9xhxvvSBeKEH0ZbIwRRz3X+R50i
m8eMNlcmIQqtrM9Jynnm5apY5DHNUeaphwzoT7H64HCxIR4/fif9tEoL+e5O6FGvElzQzu3NtDCz
DRus4tm1pjLkPrS1fu9T6tkmDMytZ7gcocb0akYeUK3lVyIDRO0MpneAPOiabvOIwSRcLCcMsini
1UWpAVbZ45MV9lGZLqMIDzrGVvjMZ8hYnltYumQ9+bDhkB/Jh+NsYJmpLTs7jq5uH3hJ2WT1ZiW4
MF25kgteYEo+jdwPmEFHa9OM5aUc2o+IC9+UjkRNe2RwgSFERF32mzqMC9O9XR9V7V2RYD4lpvpD
jyS/MGqG86FOH6WLZbnX/R3PX3wFqB9fjdE953X07JVIDjmaxduQQ7GjUxG8cQptuTHwvLdLJral
2Y3aLyfamssqanYc6aSfbZSHIzBeTq+QO4ojyJ9rHc7RJSvQd/9517SSJJXju9GabaL+7TK88ICj
7WsSc+tkWQpMP/4tzWkOkgK3ftaXzyLVFLb59knoJz5QA9pADDPxEoxBm1X2I2FKdvBSxgA1UNQ9
vttxT4jYv+cWBXkThhu6LKtDo4f89FK7PGPzDhYz+1vipQ/het5Dz4hcvzTWLky14wiuapWXGdcH
QcG6G8MBeoWbZi8e7riLeSUW5phkxinaZ0cv3XEoNIBZjWphVvfN+nU9gVbIYcHCb4DIaF/yWkRn
+Dtrj9MG4EwqnLyRIwKnrv3LzGMjmKycpojwvTpYcZx+vgxF9HciHsOVm/pc5s/wml6Cou0z4Glz
uq4ytNW3qL5Z+IBWvmEqcwUmiHSDu0l0174TDN6OS+Irb5T51i4UD4CVG8fpzXNn4uOlOwCX7kdG
EgW4YOGdLYC+xENPZk8tETMQ/aw1rPBkvvauy628T8/6RB84wydrJxjvkjeZLrbnZLeMaeieC9Pv
OjeYgPvDRNR8iXQlOiFMulGJ7dvDO+VLTP1PXBgoTqpRVl7xrtrz9mEkWOYQ7DZpOFTBSLiRf437
b6NLm/HQ4qnp34hV4aROxsssa0KRWbRLmcqeUkwJp96qI9Z+318XmgzhBTpGd1Lc+4hT6jRIgtWe
6qb9FuVFdGpbuP89TgKr6WAssRKYW7yjw8pv6u7i1XN3CZcP2gvgxWUDs/Mh7en87mxszy3w08kK
N5ZducfXh7H8KtNnQm/w1+A6VcmH2zs4i5Xlk6fNNxPdy/s4nv5WCJkwGBKmqj4U8hd7gQzjtGYO
9j0pbPfuWrmz5ZDnc7eOkUAr2hbANR659nJFwfC2dV6P6qI1e0W+K2ejhfCk1AaYEwc/qkxWIJUg
p7e6tsMILS6U/cBOmo0ASn0NCdv9sJuhIBSrvSFKj+vJxcnDkxMKD2ydJw5tIUE26wXFaMtS60eu
ThMcyw3U0HnfJR4FHhNt1FpibquGjgdLtgITJze+xTcCKeajSzNFDdGsPdATz5FBg8jyqpMNhbTK
kB1qJkMSngD+cTqjf+aaQYLOmIkCsKql+aohRXTPK8p8+vreUbI5A3o/xcuhFE67xsF4XVRWehB2
+aHZbXdAmmz2pNWn09jgNCW/+bRj+RQDM76X17SUnXPA/DA8pTnshTmfdEIq+BApysIluPu3FsV/
Ksvu7sQT/rRzHZ8Q5aK1ZvV+EMZEzvOk/RHW4mEwH/2Wae4vNh4XUHFzazEXr2naOvSJqz3RBwqK
b0m8KLJ7A6YmFgmaFwCviUsyk2tm/5gPRZYuhxtERRT1P6M0dtAmD3HTigAHkLUleZTtKSV5uqxr
OnEr+khJto7aqg966kVJQnfE8xY72Ut361KzCjy7UgzM7O9llxbYERTrBSH3LcIIAVM8rPtoqNjR
beKIr9P/66eWwbTbZH5rUaw9TU966Xg8fUIcjsgRLvr3fKyIeKrsjhWZaFw1RhvbKM19yJK35q2b
fzg2i52ji298FdXu9ezM3UmbvRDJN7M2HkMAiGz/4dmtd53p4i+lKG6Ynf48J2LvVf18Qtn7k5h5
ta/pmlgVWRtep94q12rAbqJRdHjgMBnwpbsrHIndLmoL76HweI+cMQckaC7btPKOZhW/qdghLY13
JvMr+5T0Uj6rofpKQzze3YjVqjDodiz7d2fKBhxtiHC27ijsE9wZLeXYq45Covu0rMD/XEEYzf+8
yJeiMpiiay4ad+z+p6s233bmKNf9MAy7mCAvIZf6B4OF8qCHxdJinMW7cqTRYiLwuzaVNR21Ifst
RF4QroMIJYU/3BXxVY+KqauFm33VZZY4m5L0n1UqVl1Yu+s5hIXRqgrbmCz0jW/ijXIy9K8iJ4Ta
eGzuTQ98Pl27jcuLLUFnghOHBBbn3dmdeLPFSOAoY5AVRP0gaElAk5R1KjhElPFRqxlKkXv0kHDe
MzsyrkxFvmf4cHMcbwHnXMyDC3PhRV+YIzYIPIjXaNYVxaEYZ5YNXFaU6mqi0AhS1+Q/HVKxxCQu
JiDbVYvJZDOCzoAfRsfUsRyM8knw2d4CyI6PzbLiKm84pYU3EhlhrOSP9KZMdy+UjCBEkp58J032
I7WUXt0Tns0auU2gO6ynlttjjpVibXg+K4WLXSGMM2jJCQQ4uyvUVkvLfv2awb0+DBiT5DHpwXKi
v81QW09/8s0nFC+wXTvmhg6j/K5/Umh203Q2BCiD2f5fqMluM94lYb3btubRKIACtqIAG0wpUrkl
DfFehEn7PjGXnkHeD2AiGZ276c7k2HbOqAfnTDXRFzHBI2lz7ZtGuWEwuD3RM1Txq3B9tLWKyuE6
aY8v9VQzBN1B5litaXejHXzLUGz4DoXa35jgdmu5jExYJLYR+UbEmU4zAhoJrppLWE9vOZFwc7z4
2GKxHfWPnvbucXF8QM4NtV9l/xgIHN1K8FO3obAda9Uz2GS72KYA6gJVDNbRhhNe8vdkVlxnVrcS
SGaX1wd43//9Srd5WYn0n/Ou08jX8zNscx1XCf9Pt7t+NxaYb1JLdSc0KbThVOvfqH1MrkpWP4iI
sK19GYA5V63Fv5FyZDJjgxScMxlnjMA7UZE78DyO7Sq3cbG0LuHJwWuftWghK8uvqWmjS8nudElr
7OlcUFZGG3ZPm3HXZrSgkPAKk6FcFhiTNOMEFu+lu2qzZtwoRlhNEpWgoy1gU/VO9Vmwp84V6SCC
iBz3HQcnboGd//z6QAT+369QyQgS8SJZi877OhsnzNDXRubimeZCfsAf8mHX1XgMp/zrNamxje6r
MAtr95rP9suQNjEcbEMp8zOEwUcMjOdgDpLY63KVmPMWnFqYVYFqgPLLiSuq5+a/a6f5ngmjO1oL
uyOZlop43sL9/7F3HltuK9uW/Zfq41QAATtGvWrQM+mS6ZTKDkbKHHjv8fU1gdS9klKnpHf7r8NB
EvQEAhF7rzXXZN+/aAqDgu4jxumc0/y9ZyXYfGGXlspZis821urZQfznJVqyjqdilVFjyDVAGUpB
6ofoO+uDE5Y7V6daLLOaGDgDA0RNFB9zIDjoVnvOhk5uMsAly7dh0+LjgAzxqkvV0WL0gNXUA7+5
U1u3VRN/9mnQELZqICQyiYFxcqAhFILPsauFK/INC+Z9U+c10e9mTSZ6xH+NyK0zYr1EGm5oWr7D
tEUjKjGPjWdZu1zkrwQgr6qCEGyh2UfwhOkmrEW4TyzgR+Ssbo0ISRg+Mk6YlBccHXcUzVtaNk1w
Z9kPY6+qH7G408KGTwBfttmWuvfZrUjpMdH/rLxKK+5L5nVrj8YugIcQFZuiVEyk6UW9ff1Kb7aI
jlBU1PVnGNZNzkxWukRAQVVChKA61hU3Pxnfdl5uvokHpma+aPcYrx5n66KtM1Hx7AHqeJ0SqCyY
Ww4msZi5R3B72g772W8LjGI3dA6x6SGDbzX4BzNWrkOUprdKkDeoHFHvmjH9nsbz2w1oj4gGQQoZ
DAkUA4ibsdYKiSWwmIYz2CHA0cRhbnfPXdqpu25ELM4sutTTRTus0F7mNwGuACQu7hWzZXuUTnxC
uYcXC/3moiDZYDPm2FUl+UKc/QLofLH5MGZxumW3wbcymaExLqm7BI3YtGTumWCV4aSg7vxTXnya
H2FPJBl0pQshKCGWZb+Me5vhnI+0lzSWblonQxlUtdTCdesy2Mp5PqiBTmO8iwy5C0eV9nIfAzau
XwxFRjdRrXnbou11QCqtAiLC7i6u7L9dsLOQZ1MPSAWBP1iCsJQ+doaFzvRkDafFOc5u8og82BYR
Ebc5AUK91Fkz5rn7AWPfxzYpiiehIS6jIrE1UFbihNLNczMBZbrporHvQecnb8iKGonCtNYkAY8U
PhUP1GFWhUjxNHHX4wwZJ0WJRyU3nvhA9o6xh3IsL3CYrxFco8K+icjxnNqq84U1u8tj1OrCTm/s
emKtuhOio2PcIgpH21KuM2/mC+FLBCZyuANcR8F78orDqXvtmoqqh8LEeaGqerdJQwx0k2VSreJl
Qq7YqkRUh3SBDng7uA81ukayjgpwopjS325R1dyEuU4ZA6THo9GCvSbBgyZRRYBRiuFt6VZCnkRn
WHvdVG80hXJBZzpfTGfE2RA1gJ51+UJDWX5wFa1YRhVALMSNX+eWaJHW58Kuhn2tJt7aSuMUgTat
0si8YmIDTE4JyGzoCsQKyCRD2hfDIRnAJEN9U3Z6vUHSTVac6nhrMw0/+jmwPBxptJ+Jltyoenzu
+feO5DjqJfa0wCnslVLQqzAYM7YBmvsl9XBs6qGr0mCIKSoFprci/PM+JNNuofnxJ2tSXZPRRr+V
EY4g+k3EvrqgF/MQCBo282iQFTW7t6ibRRMpE+eMwBMKMd3dvJXXU89zu7QZbAhoeka4ZNCOWOUQ
7zKkrCz6ees2B5c70Pw9QU1PNoaKMcUzxu7ayuzBQPCTh3p+imThQ5MNECVUlnbJIsDWn/B2Y/G0
jGd8aBfRo5CMWmd4aXYckdg9JMoGTfb7NuKAsX0JpLi/xOiAT2YEOCwXIoa6U5o3s4IK4Qfz7alU
D0TCooLD9MGMfRxahqmtjOlUZYstqRkpTYqG7fneC5wBi9zg7kpzpD6g9/TbRCvgpMTiZKt0Niss
BWk0UIC3vLXnms8xhRmixXFVY1+cJO4mqXWdGl8M1CE3XmXf1SYlDdcxWzirotnNEtWqH14s8qBu
7K6vNnUktZ1Skd9WJcM+6hIVf1dJ6LxBcbgx7JeCbnBXG9XTkLB4cOlB73IX0L89+qTbtt7e0nIE
/pN1CQlasMkj/oOERIKBCAISyXKtOY4Tdau2e3/V9FELd4S2bdyiGXC8rOP4QT5Fzw3+mlQ/C0Mv
DxSVmk2s0ABVsvwrNVlnZQkOuhBm6xbo0wv1IyKyKs6aCE66NSjaE3CIZRcOLK8zDFGEx5gtSWJO
0YPvt/SnyvlAxa5GzFztyi6zkET21oHYZusw35QR8z6SxPWljY9r70DQgDMUqlcwCeq1LPVmbSGn
CxVDUGnwnHuHEguzOOPYdMbF8mEcR1rtXDNWeo7LMslxYncB+F5eEztHjyyRXASjra29jAV2xSof
vZUGH3/ai0i1D3G6ROREIv3HCJTEOzFQvBxGeE1b8pZIuW+Z9ItRwoOYTG9Dyj+UJmO661V34Jgi
iQl0uDyhzPvQDzS0CjQHCzH0B6txiCIum80wjQ1lMtp4TdBeaqx+CR5yseaQq3J0j2E69EgKrcLb
yElbPcvlaiKDkjFKbma9fG7pCBgR/gS6GdAzHvjRGnGc5eO9xyTTNx2k/n68mZeSiIpJsssqal61
fodjl/zzAOAWXa3wKPryiBFmZeb58EyI44MQhjzgrlmKHAEyEkekFRM43aGvofbhJp3Mhko1JBsn
p+0NHH87hCQb1q5TXgmOY1jCVBfUd3Rfl7hMnTtIQeugwLzk3872+rwSwwb940cPDT4WAS6o2k6D
8jRtTDphLMvg4jW6uFM0fAZSL+FtCaDx7NdUGlzahiqV1hylF+fwTjukFKCWs3LbMzEJW4Oqnd9m
NNTKnv1GTK4YHedDuK09y37WlGjdR4zb4HdOsfuVFgNdIHfEtij8h1ToC6scuoOGnIMyjA2XqYe2
ZRW4hxgBDk0kuws6lojCKtlpQWDFx9bx+4uShfvSoOU5S0X5fe+80fe2edSda9XWFmQztqj/sKo6
BnwU0mkgx00Ocl8Bg5yV6o3eelCuZapddfrheScLGCfE6TSBgiOIFsrGsKROmBMjIuOcsm5ObWyE
+9zzCPcgs+Khjy7mmOHr05LqUSii3vc0QtGgjtWjjUr4xkCtuDAdo3xU8/TFEpz1ZG6Us/x9KW0V
rNjAKTuq/GNEiIlEqI8MvCpXnoPYQcdoThYHhUvD6MjCwmi0bNoq3YFbA4OKuIjKC+1CBzKeJ8Sx
ttOlrPBeJZPPS88FksyIUN1CDW6dktTgOHZod/W1geI0vENaDfEq98nV6M1mwzKNHmOV7FonNw4J
8zNkEJqJ9sPPz1pR4KKNo/B2kCmWBE1OGmRlyxyBKiv2T9BHy1CNE2iTuljGRC0VolbgCGgZLp+4
WjTsCLc9BwNoZTCk8COb9VxhwMCIllArsANkwS6s6LdU1jQeRq6/tCi3DnQikBibr3SZMJuQDqMU
u8xSD1g20r2jRtQl7EBfmii0VyTweMf5gs9HMnUDbzrJSdKjVnkc6I/KySaQ0ophobeuplE5scMK
F56dU3EcO3bzWnfXaaNg16NZ6yXYEOrcJFMkpdBtBM5N53zIaBST7cmFX4mPEBQwiXIgH2QXKGSK
h7fRYJindqItaCHr3yJg1apBN6OIQPVRJJzY4jSbZAVkw95Sjz9nSVmcq6n2a/uAZW3HmAY4uqtj
h+CPon97dl9Gw86uujCaPSf7BYCYF8211Y2toW6QZtQfQ9ZvR9UJwd/5GUAnGaoXmV/7RGcqDbH2
iQLRKourZ8hglNXxAHsLrSGA3iom/pEbPCIOIedk4o33nvzqDXnDFCjJsL5wAQgxCplozbO9+UIq
ot+VfcuCGanShCco5qa4GXLEFlVC3TJNrn0XXwhszI4q167zXYHlfta0SX6geU85ER3bWdtdAC87
eApT3Tbx9t9bF+wSN7mDAiseQkImUuBzlO7PQRVu58mzmEAavYOAU4LrsTVUgUiKVqgeLf57tb9z
5LJmXfSpteKd6+fqx0jKL26d/51G6bnJVe9U9QjxELEOzzE4EJyFzFmmGB7K1au4ITDPGFDJKEVP
u8UjGteAU/WcVBFtWZKJfCb/K2YN4UXtxdaTpbwDIi/vMEE5xCsoLqWc3gHLRy2wos5FSMaEIaKH
k06VUqMYS+IvRLStx6RfCeE3uy7AwsAO4txj4e6u0hiW+dutxLmPdDzUMsGVLcrpZpRLpMEctfMT
xtSxz92Qn+aNvkrnJxHFaxgXLkhA1LNO4qMarzOS1rOin8hGYwImJ9YuY1S/9rnatogdaBx9u+ra
UM4cKpLznaE7JFtI5x/dyLVvwgwLARk1zg1MiHpROJHYqjiItkXCVHBALdQB2CeCBTtaR1dtYcox
AGDgyx21fr3rorOCRvVcV1apsdpkNqFYJbShUAgKvP/a7Ar1mcxtdUf6QUE7wY/jcxqwlsoEArr5
Feb7vMAcBBh+wHaJrZEQi2hvqahAM3Bu9ShhiwykFLrM43x7vgjj/CJ9vdlFIv80zEC6QCsp85Y7
1Gn6XcN0jlIUbL95r++mlXEzXZS2/QyxwkM2V8c7lPWneUVi5A7LEnf8dvG2SolJZJkpyv8RzX37
NZsY5tX/mZ71OcuHEgVZPdPEv996IHYzS377kFPwucyq7O/6/aN+et3q/86bva/ZxFD/6cZ65qlf
m6+wbL5S1nn7DN8e+d/d+I3Kjh/stzR3DQD7//4XMf0XmvtNVn55/Rn/Pj3hDeYuHdDrumE5KhmK
jmUabHljuUv9L8dULWEL07b1ty3fUO5S/qVrhpAW52COWk0As66yZqK8a85fKhEnlm0ZwAXhazj/
CcpdRSvzExcbM4UAjK4CTqak5Wi2+Q7oDebZT6XEVk1+HpltZdKjn2FNgFm0+ISohER09zWDZbrO
CAM9xMwOrhnV8clNWnzS/fK5HobwIaP4sldjt98Ahzefy564sUjLP+kSvbVu25SJFWromcmEZH6m
wclfqM3wIW67ZKsPVbtzxjR/zCLKNfNLG6ghVQV+pE5cw6HqRLxi9FyQV1GfRy2oLgPBS4u4C5LX
Cks4QqzcupZSTY+DhJZW0ax7Jb7zQMtDBaxWtvuGxQMDI0/ozTvbY6aKehVeRJh4O8A00TM+qLfn
OTamA5065Q1k+eAhc9y7Zno9szE6qLJjQ8pNmywHyiSLDn7YQO1XY53UhkiL1OCzyxrqNMwb3q5O
yNVaGTWaCgqNliiBavj2lPl50wXciDMGjmY/81m/b5xfoKo9ehhxxU/AQ9+e//1xnQnerUEc+v41
5+fOT6ltAxOzgHNpZHS8aVKIXRlUdzYytMeeveBC0/qJ6ja3kqg+21b0Om9Tdcc4jWH297zN01PQ
gS5AgnmjYNQ5xjocpflmZbQYGIOuf7tpjEZ7oDDOvyTbcRkajoqeVqVP2oXuylbT7Clz/JQycFxv
Uimyp9bEtYTOPdrNW/2ObjbOIP+Gzlr25DdAVNJepMd5q5u4r67ei/P8VFsdAAJkOSAQHqr4iPya
MGS53JvLaV577gn32CSu0Z97fVQ3ihOIs1+XYoOtRaOaAPnGZa557kOrRwKoGmcKe/TfVNc6uwqT
DuaSzpnqW7Nx9UGBVmhXm6QgTCvjVLLhISE6UlFs+hifJInF+aYP0/TSdxVc8JjEygxp8YbVe3kB
vQpJgE7apS/1aJN0TnPp8VKy1e0ufqUHm4TUzIvfkgEPKFtc+kYhMdr05CWzOb27im/wbqaz7mvd
vLC4IpdrctFRh0UwVFvuBWkEkscw82/dNqK86CnBbT/GAIs9jdmx6km26smtb7PKc9suv2UkwCyl
2wU602HErKJUt33RDNO7tbd+rPXrnrr6bYLyicel6FH9oF0niO5us4QevRs2knfDqkQys3GbuDbT
bT23bvsawqJS1c5txsfi3Wzl1iWsZz0TFXsXm2Fi1uG1p8vNu/Xx1S87Ek6xtV/9qbU8aIY8E7hY
XyyA8fvKjl/mW1qm1Zf5WmsVPtLh8cu7+0cOu12klsHi3YaOytdOssRZfH+R+SG1JAjNxNn9foPf
+s3WZWb0tkH/93tnwva3rRoa759hhL22yWtq0nwxkFrz6w+4XwBhETc03/x+QeCft9Fbag/f75uv
Sc9V14D2galOP8F8MX/oLMH+IvPGeb+BPGYyYkOyK989A00kcZCjwUT755dS6dmvCjS9bxu+/yZ0
hpKVYWRkVUzP+L6hMOlTqq1fvt+QTGJmf4A0+u4ZKcLQpa41WKan3+77DyhdqNwAcorN95efn2tV
ztSNYtnxbkNLJW3S4/rbdxsiH6dElQ5EtjVVtsBFciNV1XpkUFkZijXgzRixkxBbtOnSSn0xi2yp
CEpe1RgoSPk4CyIipMxZduJIKFCOUpkFsNCqjyWGyQS24mcTl+8iUREghMCtyiDDr0nIyE7U2UgQ
fdU9JLrz2bRc/bNImoujqw5Sr0pfVqUVb8tCtIBi/eLR8torPJfsU2n31GIsv0S0DlTG9eWHBHQt
5EvnmGDjuM4Xpd1kZ7r16/mWSQ4BVU8F25RVxHCl4AG1BQt4CPLxBWKOSqbImEEasJLTfN98MT+4
rqiTFejFjuiai2sV3+qFKG9BsJSTLIrIN892LvO2+cKikcO8N7hEboFGa7oYnLE7AwWxVLVYj0Xm
neoxH46qEpxYtURXTbOjqwjd4FLggvh+V6PE0dXz94ofNLfz3T4AkWuhxlvk+cbbk+cHkfL2iGyq
xmDDA+a7WIHkyPQoEs0vP9+HnIpSRK6X2+/3FYZbIRf25fr7O2DtM3E6+4Cf//162ojF3lOJE/x+
X1ckNa4hl3Fh+grze5isbw+cQu+jNhi8JRI9BA5OuylT94PVIEyTNoBIVLvDY9WQH1MMm2DykSs6
UFerM4Yt8H9yFZTN0FYxLnRkpnpFlqLfGfGTUSslDpUqR0CkRE9drKWrSsA1azPzpUIq/BRZQ0Jp
ZZA3zXST8ydpuGXAgqkfwXnZ5YeSszCjKRMfZzr/UfTa1bBG7uZb6PtEmPuP3Vi/jOTZHT2iBYis
1uiatxUOuGa8BI14wikxPOl6pR/MnKUs0uDhyc/LbofiHMqaR4hiGXRA/jN9DQwt3PaVNj6piT5g
fvezm4ai7VPiTu3xrgiOvkWIZKKrT4hAt4qCEsIImuQxxn1WxtpToRrhrdeb96NbUvXC1oXs0SWJ
rBkcaN+VfGrzVNkGNSakUlWwDRjiQvIuRti2Yl8P+wCvj2luZQ1+ULVzep6J1z2ZI0YmFTn7ab6p
KfBANBFdq7x/7ZjbnrvwiBhyfGxNVb/LDWMzf+84GYfzWGdfhqQoHxqS3aIEYDaTk2w5f09gYuo2
JeV9rac56PKKz2WJEjtzVmYHZHwBlj0utL4lC9xySBeKkmevkIwAXqk+yRqLmKqVDzUQtBX11m5T
NvYql4r2JEu3RxHdf52/t42xAWxpyxJ82likQIlqn7lpDPuO5bX+VMR5uNIrn9rMdNN2jWQh6Dec
rNz3rlafXApAsyLK3bvOVNoHg/d2ZGhB79KZzgzqZ7fTzCcWyDZFEzK/oxJ8XV3aT/xzpLCiYt8A
l7ae/JpjqC0SwgQaBXl1Yd635XgKE+OqF4Zy5/XFif6BxVGZ+wiLcVOTCxptBtc8OPQe9yK5YIYq
z7XjUeYW3b2HrkczQvTTFsIQ4xqGHkJJs9ubFRaGMtXvTUXba20kb3LOPIHewBIxA8wAwIeAd+wZ
v41DnFKOna/NF5neG4h4q7UnFIPmGf3j0AJbjHm7j8J+W/riM148SpyIupfdVKuHKuodbMAFRlL6
vM19m3YGzOBa3FgYukzyKQCze/ZtV7ukGyIWpIpqNWe02Ni2zBensk4UkQXjv5FtSIds70JhXqLc
eW5Abz2kfRbvSz+6B5kfLiG20pxX/Fs9H5GkePh5nSEA7Tk+6FowSelS8EJpum/piSxLza+WqUBu
IGus9XTqrzgB8IaA2U+10d76ivaC8I5B3BIDvl/tY+flEkNPSw7zWJPJ3iFrMZOPDIR7/ImBWA4p
RTI8s4eUGAwPWecS9kOxnEpBjUvTzfbOg5KNm7Cy/6Zzz4BU99uCmqD0FZBZsakRGZBthsfI1/Ut
1XBCvZPi0wgOmYLaybHSe2rIr3VaG5vStf/upNzB9dWQFNNSU+O1pzsvnat+MQbyjfWrbegQ7AsS
BKBn9lE/TrgufVUY9mtZRDdEzULvKfptBnrt4JbFQa30FbGV6dKVcNqyRISLWlvDTaT/cucXMGxy
xMnmUD3JZCQ1hKmuClAlNUiPpH6VLjuT9KW+cC5xCGamLc0VpzkibMu8AdV8MAsiNoqmofeEsnKr
CcDKTTBwjmU3zETk7BFH7ynUKEvI1vnyCF1hrQirOFB0bZO+22aOWa1CRwtPcTt+oSgZFul9XkBB
pYRcrP2MdPFWu8215BJUiGSABS9wbMkDcLMbugnk+LB4TvCTIJNSN5gWvxgh8QZRVzwWY78KHGhd
wtL4gULCu/mZVl06Wku9yIEGGxvtYTI7LYKhq5Z2UZ5Hqm0LZV3QHouqcEdxa1tMUSQqGASn0e4Y
aXfx0EISacweXEi5RpsxYTDGV4cQIqdhhpFVtBUgOZ5BXLI7xcCWU/Zziv9IsIKGUVx8sAnyXGKZ
vOuc+t6gRZjoxS14gQ894SprR0eC2NTwZEJIX0auHQQZTGNtAKoBsNxq2dqz0oxj0Wv5EP1mUEdK
ynw9hAfF0qTcv2gI3drmZwiW5EwIHjcy1LIXk2Xder657mMEOlBOdcqB+3uPqPIT5NFCz7eocRMI
qHiikpKMa8Dva0XWHzQvfFEdNGHo3i46js4lSCiafn1sbr3cAxcb4UZwU1oxjOQWvrlykyTkXrve
cId1dzXY9JlNnQQGI//qt6KaQj4SjpoJgAFHaFH16Q06swAnmH4lYXkbOUqxx+AvCY4c1aeiQ9sX
lN6R1la8DVSmC32hvuCToMlDYx8IJGpoNNMeCe2ES/qZKs+GwlCL7CTYVLHBhFP0R8/u5bke6YAN
3Rl4JVaFqH30UgUTR0hiuqWFWzNyoxeD0Oe1x3eQOXNIC+EtfvKUxdmQMSMwnUdWNuyKjKzXFDSR
LcIrmZhJpcqbSKQBbZqPSt2PlHnyYl+VGdr0qrzpcG0gU28ZjqR2yKy71EUnNzjmvebb8tibxd9S
02JEqBmpfyIt9s1gPBgDVQG3jgC4K87n2HXQjAA9Ar4CZAMwFfHRBD4B56cVcC4iGz+ygosCqIi6
2NVEI/0d+jsi1Ugnrmz5SH1wyliO0xuhQ8e05cknU1udsr0gmi8SO20PYyrRTw/DTivktbCMj2N8
44sLhm71NSEYdjkqLnNioZ94LQCeEaEGTCuKmgIF+DtyLPhPdECl1MQaDM6y6k/SGy5DvFGSTHly
R9tAPUPIDGrrjdKSvhqMY/0EjiZb9QGtEFN3IIVr5t5pyc0CTJYherEhZXMgWyvchBHdg8K+QSF2
rNs2PSnJeIhiNDa0ssK1YWPJi51bQzjeQzWVwlSftkoIVCSnwE8Mgg4xse7FjnrKzuwQL8CahDhE
mMMR32wQie65ieDiSYfuXovAIU8+K4kBBatqSgoLZTtRnwVqrp4DQw+KLajm15HMhrtQ25JdU4M2
kB0pVna2ySq3WxtyQLQdRuGuBzO1BpX7UihWvk97JjfEXyyh2Pv849mlQLixNXIiqNq0eEjhCe5x
FaxKGJ/7TA1Ah1p5c3I9+eLLUlzsYnRuCO+5mLYnLhblL3MBcuxT6IY+WrrAWPl9XZ2c0rAPvaKr
ayxm2pOqa48dSM6TOTQo8TXNAEs6fMVWs3LHoLgtKJKd3IYEHuGiaIUlrtx4nOyWBEslW6IbrDVj
27Ad6jy9HQknsNq+2uYVtQD4+JiwAKhtGn41PEVLE6zitit15WLTxr3YwlkBfh93/LPQ7ppSLGh4
eOs8cUaKky5zAAwwmyDs7jD/nWuv9m+d9CvmFZumdRKs4xxKYy2Y8qv9qytz85gNFkwW3TUXEPue
0QliN0mtVYEcZaWgBWgCAdsigzFgqPEtupFJg6qxWrURihiFeMXwr+WOsqwsMoOnMh21n1cKD5mb
K0vVhNclgman4sHwWGw5pYhWXmY82q360NzGqYV3y3XR/egg0Ymk6xYYhCxkqx61feq4vJa0voQN
4Xr8KIvRHV91DPVtZT5KtX7Cc+vuDcUH5DoFCPl1flJcjcFhusYM5ts1V7YKxNwKa8u8gcJMv5iv
zheRARrDIffF/77hh6vaoEM/Aag1QVJ4Rdsr3t5gvjm/X6/1ylZvzefv7/lPnyPMAO/hCaYA+9Pn
+/5YI8Vp5BWjt5zfJjcldut3b6shZDE89/jublZr5v+k636duzp/6Mc45Lv+/9sxgGKT13T4MVx3
esJbO0Y1/hLSsQkBdWybpse/uzHGXza9Gc0x4SoJXWWU/3ewrsFzOAXzeJXxwrANWiTfujG69Zdm
GTRjpCENlecb/0k3ZuoS/ZBRaglV0ORXdZ3PZfE+csqx/SEUFvZmgqx1DJYN6kHHjRlrWhPoCLya
dlWNNuBBGZIo1tBqHZ1m3IbM4mmcIsf1VLGXkB+KUKsIxyGbSxZusNPV0Kckgx9UOLm2nm8CYAYT
UXZfZg31yBxpVXdmvVZGuf/hh/+H4F35c1rs/IUsQVdJGIZhmlKftv/whaBURaHi+QFWJutVmYAt
znRBv5Jk7ebZ1nAOjYMVHQYwciundokCnWRrsJKYF1phu7bjgFQR5xhWXvvAtHG4uHCk6Vkh1Yhd
fZtjDljVY2stkSbaEMQB4Jq6sI/F5yTfFYAoN6rpdackYCbpasnWbylb//5rWr9+TWYwUhK+rKum
bltTYPIPXxNyfq23E3TNycEVFXlBOYcC+JcSyQcqorqF1hAtSw8+P3QO1k7FkC/RhTJvca3yUrfx
UU5ihrr3d2pOmyzQhX/vNckxNMaLjf9810yK7xD13AqT/yR+69NkH08tX8PFolhgYW1oyzCcC/9T
bmxTIGGa613axFB2UcaC2RkomBaZ+Jq3nvoRGx+96rxNd91kvWLhea7OoWWCceuczGSlGu4aUtLW
rVa3OHbTQ96V0U74pLvqjW4eetcJFkbsec9VSwpaXIXqZr4JNIWFmAudzUfwfbAxqiwQCC81mSt7
WOQfOGnl2kKrXbnncDwrQwD2r46VpTulSCMM+nYBvWz7+z9Ks/kjMozO+Bm+/Nf/mvZHqTElJ3GZ
RqhD+OrPf1StV3mVmyH1HFknm3JKDotzhLXoXeOdTVRlAwCfaF7tVJpWvCYufjwIBVtKFIRy5w/9
K9Jki7zoLDsXQ+Nt7HYQd8It5Ilz3kkJEY3a0z4QUO1aenEW7NPJpDnYRbawg4oQrkgSsBDb8eoP
X4107/dfjf1aJ0/aNHRpau8OtbzLu7FVqnCJDqTcgYgBG9CbyblD+gIUXDUOVl9a217H64nqb5jE
Rpxm1UmeTWMGehpe66XOnM9ZZw4TVo2DxbS159nSgYaaqbxWxUdHGY6//+jqP3x0S1NJZaZRLk1b
Tv/aD4dPK7K4KAZWjblDu6LogafqYfzUZRnA8c4+5DX1QMdQgwUgDu9g9EQHJ6Qo/v5jMFb/8gta
DPC6o9ERl4b1bvRFkNPDKybwGB2UQy0ai6o+xPVB7fTHsPYIiHE0OCTTtYFlzLZK8w9+kEMBsq17
x7j6SuvcZGjNbuZrmJYhCE73eabVrNTWtN80n7SiYGCY/D8NtPNtktbln77KP/2iummyvxum40j5
Luy6SgEUa7kaLRsSY9b1JAyu5V0VE50032img3q+NqJO3KHUGHYoOdlv/30xB1gCTK+QkxEiNJ8r
4hKZdVceUj23F5ja/jCO/tOOwBHPeU8Fl+I4xrsdIW9qEFORTJYo8qHoefRYDDVaUeiNCL9WIdd7
4ZekpJmSQNhh8f03SSR/OGep0xjwboxgdkBaOF5yS9ffD+b9KKg1kOCzxMFpgIn1PhtkIKy0FAfn
rMR1PNCrVQBJ2S2CW8sv2j/8feqvw5Q+qXE15iiMUvovBwSACcTcZbyMWEEdfJWg0znXM8DKDLXb
PdhZ9ckMZbQdHAKqA4yEreyox6Zy0Qf5fZ/6/QnU3FIrvPYgoJsA6gZoePr9EfMPP5UuLDkpSZGi
GKY17YY/HLjgXjSC8HrIwAqWcXWKzCpVkpi1atpHmuKItcKZsg70o5/ga1L9m99/gvmX+PnPYj/h
rQ1DF0zR3g/olqJG4BHxtCKdUnUvuO8BGvm6eIriqPhohilC0qIrFllTPQ6mr63NgdoyEcqLt7g4
VtGbyMbs606WFsi7HPPkB60FcUprh1F2gZ+1WoS1eSfo3a11ywHdjkN8Q9fAzJ3sefLmL9wBa9t8
Qk/awVopUfZBi3SkxxMBUisx1AV9RSbBdHT1Zl39Id5eZQb6bp+1VM5q0DhUfgVhvBu6apfsyyD1
siWKULmsXtMmtDdeHlgoeiEDZKhVQYqTNaIPzjpu5ID/yAwP8HAXdkmVkyyT5CYyoEb3ldxNk937
6tDGZfmHoV779eCymCXZQlM5Fdua+u6DRrbwstqF4022hV9Yo8a8tEOGgePyLC2KyCSu7o0mvkF6
XK0HUzyoZSofVXU4jDHuXqtFMK8lUGY4W3knUVOaCnprX9cxON4A0MHvd7B/+GGFVJkuCGbllv7+
846D0P2e8/jbzK6eUqbMjkRDUMOUjEPnuatNwq2ijE5o+/fv39v69U8VDIVMVjkhwZ+cPtsPR5eZ
uHqIqXX6UxsAemFHHsYoyVqtZJM88JE56mFC/2Hw0X49d1io0gyQGKxAmCy9O3fUKSaoPudtCdoS
n7ocRqFfLlhfm4+hJFw8M/y7qE+qK+EYDTkcFD5LpZ0cFNhSRInrSkuMegOCfHKQRqe+KZNLE1UK
aDu3vhcjhX4kzH/42P/wY1kwUzXYqZb961CEqMgz00lEIBMRA1knW5S68amqC0LogdzvxpgQxd//
Qb/OGExKiZwrnGm41rj68z/UWCEYVH5C0Mkqg7UKdI3AzUjrrxC9V4FN8FEyEaNN115SCSL2hZAf
1xZE9NmT/suOb3EE3g+V98mJ4DKhAFyNifssCZlb1AWpFXQTgZJikHBhHCuG8Yfd22Rfer+XzSJC
yaTR0DkorXd7WcjfUzsl+chY4codeTBXuvH51ga504zwJCCCQZD30fPLQDvRnoYHDZYU7h15kSvv
/5F0Zs2RGmkU/UVEsCXLK1CrpJZUUmt7IbQ1+5ZAJvDr55TnYRxue2yrqyDzW+49d0MbO2EgdRpg
30Dc4I2NFYMgTG+qz4NkWNNrNqwXYxrb9kVbP/STU8bCgwOmIWTugVc9bhttrFDh3ums8I66+qSs
tt6PrvErkF+0FhBKz3DjratuqnC6tHiaL6Mb8DGCO5KBUEl76koDbkohTmOak+a02tPOrtMp3tSL
NGD0ttAjZgE/1TPH/MDFAUS2/HP11N9Y85vyQEWpzrV3hQqv0U1M6Qcy5/DxbQBIIeWEGlQimDin
z39H5M8YVKyopeZOzMwfdkAd/3maqsQv2/sarNwYruQ+YzjsDWBif4N0HJ8eaeX6Xaf7dsfBPMV6
BEiHEBHH29acHJsM2YDOPKnDz8xcimji1kuU6RGnRHJO7mon6Vq0d6P23iDrg+AEYYanaNdYZXuq
+c9K2BU3yNsemIn2T2AC71jDlY+osAnhckjpMezx1TFVFs+rN+4qacAsbvZzVzx0pW8DAmA1Y6UE
qxoQ7g+j1Z9VB1qgnB9HD3Zkb7msMSWc2LS17Ejb5sw6CONe1vczV2BD1wg+zgiX17JZv5YczIhu
oOYZJFrw1XJ4+Z9ydXDU1TZjT8EiRW3nICe0l3QGZz+eyVsbbmwbgV1NmlqGcdhzgvSq7LbBzBnf
lV5u06lbcOrU613QsS0d1i88nyQhWDpGqE00+1yyMsrjhu4umhpCEuaSJebUfk4phdtqbGnSw29Y
7DQ/jUtxPyPTjUioHRJqQoYtlDXRKMcA7M5pk6a7ryA3R1ue3xQF21xfvlW5s+xJr/qZr0bApZ+a
yGlQVvL8z0kZtH0822eZWec5JeA1D53fsA4uzRrWUV21N2QIX1Nd2DI9djivIKTxL5hYvdiT6K6I
06+8F4hdU33ezF9PrC18+KqO64rlOsPa+croeB2yVkRyxrzisrKxefZOGodpxUKVHUBi4krci40E
osYR12Z1PIqiiDNmoWB+aOWbtv/OSj77kDeZVLoa6kxAME1JMPDe4tM+FwIrw3zl6M38a4oaqdm6
GBoKY/vdrMORYGFwIFZjH/BeEn/KW27Tl+yNrWKhyxr0kE6bGyNhIO9WVpBYp0Yfi/lRS0jII+dJ
uBJdAt9nzO0jdLrDsFnboferJ2D84HRzMKj1qbEZUxlIlA/z0pxktUxIAgN1LBBlkp6lu6SGjLXL
NKAnRdBGPLqsGC390/glKNRrgGe3s2j+o3Xzd+ghHfAI+Us9p0Hke51MqPMaYPYwampTsDHCWByV
GrmaVNABPAu0eWg+OS0mtqA0rHiz7C5piNZjwaifc/c7hQ8bSe+HWaEVh4H5DNnCYN1JCGfVoA0L
qjQy2PLFquabSTv5VHHAHEq83qdgezetxds7ZfsFBSKxe8Q8InSXpCFVsJTpiodphCSmvOccadsN
/MrEKywWEtKCqbeSC5hjMTQgyzPKAVjjrHt9dXVCD+t3qDaGqAG4kKTW9EOC976/RvaObYB3FhBa
WJ3Zgj7b3anIs/fGSXXUKmyWGTFkQWuicDDIagz7JC/cOilpeXdlqEmKkusYT279koKPLfPeeZMO
f4KVnHZD4fMOimPXTd/XoE/d8Xpu2XSqlqsUc9FVQhUCpWXtP9e+VFHR6/nWnbwPMQLPz/X2kef/
8rLCll0Buh9Gr+GDVAUAceOhAbMZDbBk4iEssdkvxnsQDkB/iHny+hl7GBrcvR2aZG3k9omEw/JM
c79EwORn7oXiMloks7cBfm0p3oAU4e8PTc5BtuwLAc6RL6o3k2CefanfWS56j33docbISTQ0OjZ2
C1aQOQiKRCvzdbNXHJ8WCFMXnXMqDACQ9cXwcpLCcuYtm1E9EdyncKXUHw0pontW3c8DRI9nirzf
xg9GmFjidkrlcRSFtffVQG79jDOokxuPU00MHC4gFjethLLMDIiOAs173flQhza8odniNnEw2Vsy
uvWrEo8OuBdWew1Jzu5J5/54kjhR1NyPLMlztATVNWdEVE/IVCCJon2IyrSyd82cfbOB05GhICt2
/gcRvTEGQ8WUkJwxYmFy25Zn7PXpLivvTdHeY6exmQrWP27YO4/M9xgqGl6yrsUniW94dGaYyajS
IjGb4j1Hazk4doEMYb5Fog2OWpCgHBonmWIjn1z0HDp7yy1ZJnWHA7l183viru8aD30OFIFPugCR
zDPZ5ANw0xp6/u0oTNLxsuYy6qsPkJ9LIhRBbHXbN8ZrHqTPNNsnOLoF/zd/74QO/oTQPVaLdQTa
scUS3/RUkeboOIDy+4Kat1PusQVTdGJieGfVotl7pBsklYFqck67gyWZoW6Y0J3M/G5JmItC6rXF
wXPVFL7Dwr58ndbBgFvCX+es+LQ6896Ga7TL1Xi4xoFtsv1sSbc5EVA7x/WwIVyLtOynpGxhzo5X
nbU1X5UHVgD3pygT2/T3lr8QJZd3OY/5ah/cwVA717O/1xkYBL4veJcrxBKbUTEvsv1XNEodXV6l
26LuEARcn1FztY/d3H3axr96UkHcjGzx0YJArzMAaS8k8DL7DS4UqHeblXKvTlNMxBehCNefsp5F
82jM+c5xiMi1nXduvHqH/4EyYlAJFizeBY8+k1IwmRC+R/j+cnJEh11PlmlWo4Sn+/BvnnXZtF9S
dU8tDSfgQRRx+N+YMg8DVvxz19dvrWNhOTNBJXeHLNtTjmQb2U7KOwm7/C1c+yhq4zMb/y6myPYY
vdZ+5XhbAytpQvTuNQEmglM7soEZQi6ccim4AxqRDIyJQaZxzBOI4ZEiGKuy47hbYpH56cUyTeAc
V/e4Nx2HhSd4bcP8wR6q57bk+R/gfe1aoQ/TGLCNpSYh/Y+wDstGZSBdsp+s7HtyPFB6ZXPMsgGT
BXbnNUhvqdM+St04O2/skRHodzzA1m2Y1acMZCzKT2pTKSA5oraLSDram4VH3QmUdNhekTEcde/B
Jlqmf7O7feHHxslKtSk0CiH9mTbs2RcUlcjvpx3XmLebHf3QGoZ7iwsX1oh/Hw5A4IXOn+RsHgNS
7L3STJNGEPxrDKHzSpf4bK8GNoqrQMkBPbGa3kFvu9Kv35swp7pqST4hkuXOIYm5MX2opmP6Lq6v
RE0kLodpe6gKIH095C/6oulBodbajdLDR5wFlwrku1vYw6ml7rBtGKol9nnICImUQXtDLDJ1UkQ2
H+9EXxw5ZI1dV8ESsWwmACvRXcnaPWDDCOGekvSzuSIl74jqs8sPpeUkzepMT+RyQM4wxmNWXwnV
bhnunNJ4r4gCuO+sozejiMnUVt960kujisOkYQoZl2bzD1wYHk2YfzSQ3fCnHGuV5OBoI1ro7ska
20OHy0M+MPS1r4TwDCDitNf8b8EKmfjG9qxd92uxjHun7COPJMdhmk+pA8xo1A31Hce8NU7/gBJ5
Zvk7clqb45+2glsoqQft2SURoYk624TwpY90JQ9ugAJ6eBZlBo4UjBEUu0NrktpXrje6sT6YiV0r
tM/QcueoenGU/7hW1D6qRTPNlGSeIDuAt7isRQ6TmG2GKdm8e8BgOmv70ws7PIQw9yK3qk5p6z1S
6RSPZL1G8zUVEewVYNGkUl21N2ilojpj/Q8N8KyccLtRjXVuw5J+LSRPglisg87HD0n+As8RMTiV
QzQRVYwW55qQZ/JOQcM6Y2k8j62+SUfBU5XiY4Kh60TXn7QjhPoU8k6Dg0n0XJlxIFJ+3rR7hcK2
B+F1yW3r9pqj0RZXZKsV9WzXiO36yTtC4EdU+hVyiNi1tuxIoFUyM7Hjjn5n2epiju/SSAmk0Sqx
PbAMLnKQZMZsTdzKr1mJLxOSQpRfwwCt0lniziCHKmzv6HyI1BhIT2Ol/diIAjc0XpjNRVA4tq8Y
yv/yZuDs9cz3wg++3FkkWLfeXD7Zhkosb4wxrtLyr5elf7QB+NwsHkZKf+bf3TFvXX3w1jjLXukt
Vzl8zNv6XvRkreArjmbykGCTDOcqgFhDY1Scqgb9RbG9EGX62lT23dCjvGxtwGjuILKd65x9OVh3
a+oPxN2RrmnSAPcoYRqTnri1xpHb8h7kAZcfMlWGmwWyW9DyMEugZjQ2Fm0C3s8GPGVCriymFcbL
yCZGQN6Q2WlW5nPauufO0iFQLjjxpp3/awtU74hKX1abULkAxTjpbJfeaXD6Zw3mcyJG6e7O3Ll7
1x7tP3ZLCpFH2nbSUvR53RabChAr4I5POJbvaH3LHbmKv4iedo3Ds8M5l3buaxXm377B58p9/Wf1
SUukHmFLmtF6pLQCRhVCd8LGjo2KwWIIrtF5sn17PNKCPzlVeZobXNZeDsFvhv0S+8BhYxNKIeIV
Cp1mNE95UVzWcfosFEyRyFPooNw0zU7Q1z7sEncPgW+Qe7vw3ErjtpJtshn5h2E0wzG3vXKnnNSg
4Zvg8IwkKbreZWhIfkEiJHrSW/1gR9fJh1fpo5/dpDn50n2W77t18uMNm0VcE98NKQOxju0/4Ruu
jl7B9gGREKfkWFTIUslsXCu0PtWSv7quzA/NQOTRdRSz89IWrXO93ZFo1cfDWhkJp6ZJpyQ2/v0R
IK0A5EfTJPlQ8eKl6hHyrT7a4Khi3RYthd/GXRSgQ14FPW3dphxF6XVmbqgHVx1xapkIrIvthkga
3x3PDllXEfwsjK6o5kJUfIaNeUu5Z4OpLfvi4mOwp99UUi25qXk/QwT0Zf4qF0kVN4IBYUNCgByq
u0TU/m9X4Xi5bAxLDz00t2hgqjEHgvgvBwGZFxDTEPZTFJA9h4Z3fqw6dc5JQjlcCUh6nZNKrKj3
0VveACQGjdHzGGG6IratdDAFbd0/ssaWM6aCJMNBHq0jEZxLTlRGyRZ4A/U71OnLwGQ7JkHRJdq4
K1Hw3rkWD4qHOTKhhjtOJqzDGRzbPrii0tN13PtY/E7OrKG+jd+LduKyRx4sF0vzuQO+gNnw4KZo
cA3f2qd8OVFh2K9Fpcnx7EsnmTUkEe8nkAM0W+3m+7FyDLqNcjrJBlcJBKxbVopvBqCgxHSJVwtE
dgkGN3ge+paEDpZqjfxa0RBGbQETIy2LhtToNgmVz+W2LLQzEoxxZSAfZYbUTvoubxrmGQH5gYIp
i5YBDaq6rYtyr8i0HMH7D5zs51q7zCWubWcof8Lsyonx0w9A4wdV2yP9rveDuAv+e8tvay6zx6HM
XkCtwbZzr4cZkBuSRitzNy7zh5HOHETWaUWFRww2x0D6ksNPnrv6ECj/hl3WFzVNFhd99dK3A3SI
mm9n5it08tfAYjOZi+FWf7BQpv0VLXxXo9v1kjgvcLIjRXZPijyHlB922Gz8gOyN/ouZwSkDxB2z
H4dZ0a1cokYIWESClJGQUGNH8IGkRPIWgsF7PQfUexyKq43JNO0Yk6N5oNHr54bqFDlNXf0dMTPC
PlK3om9PyG3pHSQjUlAGe6sx/LjQ23nxxBhv2mLGu432fqDnQG58aC0OrHzpSch2ewpfxKWAKJPG
YfpXC3A65urAxqIiVSnAoA0Sf1QJFNPbvETmVbTcWk91aJEUY3tkOKoZzrFJwbeo7UX7+b/Jc1+Z
jxwmYX+ENvBzN/RIBlC8PsoysGyLkPuk+anROAaoKWNfE1OviWdm+sg41IZtPLu/nKmI5Fe+NNQ6
9r1Jx1qvRFc4hGvHzfAy6+4RU0OT8niEIYr9ZptdCkdxsQt+J/k4ntpUHYbcvRRt+mus4OJJ8QWj
YWd7acxBnEOgbNeAQiejyjGZW9ROU0cY1dGVwMTd5RPTruv3MZC6jjwaMfgyX7Q1kKlkDc+OUaCf
Dd3sBtzXTvbiOk0nEmx15xtyE8lSJUgptnAoRwUqTm+5K2ykoapumh3utZ2e254FoLFB5KCAIag4
5FHjwZz0eOoMxpN6bCDuMuYxwss1TXpYu4tBLuJpKd5lm+e3WTvuvIlMuKVJOSB0zkmynpuKNOHq
1RueZwgSqt7cR98iZY5J/9aRpoFz+RWBD3YHuXanbjASuTgncMb8lUy+0VMS/67Aek+D/DtIB4AL
6Jkqn+621PhyxqyNJPl522Tq2LwaxsqR1PMiQ8iONeVY+w45GvmRmfhAPz79HejGeqHHs98p8l6U
2mOD4cCzCc20IfKE6jV0Q/MsS6aFeHF6n8lfOZunZgppKsP0UJuk8Nm4iGLUrnesY6q4y3mnat/+
A1Tg1ZH5jy1sRZqkAf8GX8SpqCHCLrq4JQaDTyX/YzTjU5d6sRGibyo3NOkQe0lrjOrU2TA0kDaa
dQveTQ2JZnT/YKNYdk6TbkzrUMQKH8VC5/Xf7brmxyCqAJAIlCVeLaIVUxiOCWEOU1QPENDnhVLP
ZK7bWgrhjGBZ0KpiX5vbeLDUTErQO2nPOGesDWAZXxAYnQ0303UiGRrfE7UC0JGRnU1HeM1c67gn
biOSAxrxOoRT1wzqzbxLa2C6SEJjujKmAmbIo9LDvaGWuTFkdT9tdYa4lYOIppwFf0i+XemaEW3p
xagY9Yih3nG60Ho3rcESiZUj8chslysN7RkJau2qv8yyNNGnWA1NE4Kz2pB25/ynwBg+Gi7rN4zX
dBJXPJJXgU0y7nkVqZNWxus8v4GegoPnlSTbjlYYF19rs/10fANX2+EaDQGT2sItwsgVy8kGT9/p
7dnvDMZBajq5qS2imsyIhJTqjHjikhaOvmAiD+HQmZ92CvUHDXPK61TeMMakRiK+g3VCmRhryzYC
AyfES3XJ+nVvaqs7qmoJdiv4ViawlmQFpXllx/pQYaGDq7nVhxJPXGywcUeAM94xtugOvqm/jHCE
gpxvZ8fmmVp9F85O5xo7ywt+aKw4rV3nTtbllYq+/LD9bZ7WjPQmkMDx2JdcAS5Hk6yE/YKLY1XY
xSaw31mVgq8N8uC0Wv1lJsuEg6o+S4wOYvK/uUSYJKh8vfHt7CfU8q8KAnEqbJJvWKkwS2vYKv16
AWFRYffqBtTFefoCnOeHQI8P52rZMa7+Km+8Wa/kwozfBh8kqid3Ets+D5DDcM/BEg9ovfuWwR8x
FhloLgZd2UoJ1+8JByJGA6TwvjOvngy3wSKXx+ifvR0CkM92oEuws7vF44mDgU40dOc+O2vK+7s2
IESRAQV9zIV+8ehFYsL3KjU9b6Xa53kFcSfwyQfM/2U6vxAGwWqaPI59kNoWG4/xVxrW3Zhmw14b
zt9imM7DZt72LV9QbQ8a+N+Ms3n7qdc/vmwGnvSZq68B6ZphnMk8wnQaYLlz/UuieMVPPVAXZFx8
ObLDxAqumpw9/qEpVj4rCxmuXmJJ9++0zFSZLScSV/Wk0rsWWf02khSbzt7PyjQi7bEAkuZ9t0Gc
7x3ZA4CGJ7bBI7JKho6SUJRo6sQ17mZvyiy8Jfs5TKyBH71dXtU0sECcsEzbM/qwhlcF7Oy4N0Et
yHX6qY0e12t/rMIye/aW7Ozcm/ZpCX/8oef3kT4z2nlCk9HtU21d0tl9m1NOZtxzEdPG88pzK/i+
ypWor7I1gYRo54+5fEDtdWIPF0sEgzdRahfWgp98+WxZFFsSI09omExXJ9xD67dL0OWenNKoD9yX
yRZ/7HTzziwyTilvQ1x2CB2vPg2/zG4L2YzRei1VJexW0AscGITaVLn+FzgcUp1h4ZjQEK6dXW20
KfsQ9TpJ3m/SmHc6z5/zAJjXyh9jAJlBgouDIU1Ay+QDOCs2TsXmmoXK2RImrEplDHIsS4Ak7xaP
UWeQ34feIHDtDiVbCb2HhwpQUWDxG8rgqfckg5ZQ77BdEV5LyGVCbGxIiIBvJjpzLuY62bea+6zP
uS8H3Zo70Yyv6cEec/wThiZndqL+qzDZlgUUkTFtnobF2RIyCc1Y0+tZC1h58tJfHCDPcegBU6w7
Ypzxr+io+rJlSFHUc9gYgGYI2iUupvbWqBia4TSULPNRPvF8QrMT4QJBg9kVBY18aG1yKCYMJrH0
mlcmru7B9jOGo8KvdhYNeJx2PzUz4+PI0DjSNGiRjQUXUAV96hzZBSPxsuPRmwx173uGn6yEgBKW
ggmp7E0e/9b+BB0wJ24juXBxXhKcFwwMQ9Sb0Jz5yjdEYhrlj4fRjNR3raOxb6BIYwPZZMCFTHNM
FKGOWcudvAnPdcOeqp5w/ttaxSqbhxvQRC7rxgpbeUgOjTWYCgOse+ZL/8bydULJ3YHxpBWayyTP
yiwSzrQTdVpG3caweNJIL+r2gW00kaMNGS7p6P7Trm3v6nrgn/KOdhee5kXLncyZWpXJOtLOYjok
muLcaOjeq9L8Y5qkK/oH4RrYjLuRBc647ocK606K6fOKeljr8hxYDLN8pwKVMiQQR/3Y7IhFX8Fw
xSPSAH9GiOF2MH+ZA2choYPGqztO34JpM0OCcGPFabxltCXwK15mI70P2nRGWmTuG+wuO2SQVFR2
aO2GJSMvs5/ZF4WoHTp/uiWA/bsw+u5IX3lTtC65IjwrIRV+zGe6ebi1i3X+Xtgmt8yw9PpjTZwi
0qZxWBbBwo3WVjrOdZd9Z9eZjuAdYfnfhrdum1/S0rkJZPEPb+mrv67M4uzuBV63PuHnhAoytIle
LEKWNvGkU9nFPtFSkSjgMXY55G8D1+T1EZr9E8LtuwVDYWx75pmXrognVfK6wOnbZ+X4ygj60ZH2
PYFnXmTqF2xDCxnq4JFNiY4QfFtwaNJwxxgU5/uo2RJ2354ozwgCeNV9/xZAaczgaT3MwfSEBZHS
iVt8U1W4Y/Dx/mkGRrzS9R2CK4fSxPUUrWb5XHRkDhI2V0gCJsq0hSyOjwP1EXRAw7UfWd15ESJ/
+qZ2WfgzQkBw6L2JtaFV6oJv1dKMi0ydFhX+DGrCFDW+yhF0Sl24bz2nyM6eOJPSIb0f0iv7gDhb
67GuSXhSNOKlBfq4Vkfq4qyoX9Ox6c9B90/S+8fb8Gw2G9LBsv1rqgFBXyBuTct7tkLjDfXZuVck
cUrBwdyODNjV4lF+Nsvj2o1EuJresZoZ1al6uQPih4/7WdVUJ+x40c5XmBX4OOOOcXrlPjLk8s5p
Rvztmo1ZFBClQgoDmcMrcTfB/DutGilDGV7skqmZUzcna1a4dhuCgDLecGxST6Ry/wZZZiZsCHbS
dw95y9BhHMETEQ5HQ8m4FxnZMRw9ecgWeAQAkLii7Y3Y5+3RXxVPbVt5O1t/igp6v2l0ZA1bYxQS
0R11a/neVdOjSrsuGfmu9kbqwpEI6nhc/2ttssTpSIgZmbH6jnSvqzhEA6t8sszLUNUfopXHaWz/
jg3IeLYWHMdY8tFLx6Hk8wsKag+8m9T97KSi2fLDU9+oF5+dAKOiZuGi1ByHtAMLSsCoDNQJHwyo
LtM8mM2KurB9TEdWTuBJPr2eQWLXIlAT8MdE4chd21lrpO3t285/FKuOY8WaM2tcEBT9U+kRWlgi
82hoBFI6AMO6yNQ/lsx6qTQ8yr6FdWFg3iraPLFyaxB79lO1toqYKnAtVAXDwbV+2MbHHphf7fnE
2TcP6OBQ9QCMdeUa0QNcs2dI/jWH3Tx5x81kV0Lux3ObFm8kTdAxMrcKXbCq2vfbXe2c2sH/mC36
M3J7P4UPz0p+ByGTqt4iu2es1lvkMUtC1wmlpGSeDen5byZX0ptYHA4qhDc+9dzUaF5do/lTwWh2
su4JQ/wAOQTM+5RWOEnxesAgPhMyQrvQO/W+Y2tbOj1iKHkoHX60TqkpHiuUPfz3+ja7AXF7qFzm
a2IcXlThkQJgcJ2ZcbVxQQjiSFWm/PPY/xTumnRUWOwuxAtVIaQiKAYQgwQJLTUDhh5/OkEjxCxa
eSTStoksThqCxhRKjhEnNTL+fZfKRw/8F6hTe28gw+dDvh87yWh2Zmo3dp/rVFpsfTjH6jL/O3vK
OHMHV4nEHGMxSFNMvuXYXEltvGeCyUhfB+j6g2e7+B4r62LpbuJomXjkbMaf3eIc2B7/5jlmToOo
lAkbK7+rejfST+6hvH9eGrhdifKdSw8mwEsdyWRsfFPm/HfTJTKIF2SbXRPSRCj8Nsbe3AiY7UZc
6XNPOzynt5BbY0Wsmi8D90g6ADWOAx5+wPidB6SYFqFJxzl/NA6U4ZXtTDRM01emkSMhC+Nx/fEV
IyE5+e6fjXYHaumtl+szhbjJ/TWJXV4XL1VpfmZw5CJhWL+6MlnOa3uJtyD7Nxn9hvcFQRxJxhxi
XKeEOIHyXLq31Sp/zRlVjI+7OBvAs8y1/Mesx1P1ZTDLc7VQ/4EQ4z02vX0XIFLALc+Ahe1nZM7t
++y3j64FwlWVxW4eWB9UNa+jgIOrrL9bQGTp4MwAaOqDUCgqrCxkXWMjwZvp1O1G17eWtH/NdJ3e
KkLQ192YkghJcs5TsXL+FF2WKDG/zGX9RvpPToCD8dxXGynoLcLjBRsc8xgmtpQXuecToVC+Oz4m
7sCrPvwFSUnBRI8ZAwE6PUsfDu8rYIkVvMRHW7Zd3AoLF2jLWKFjE0+xVVdxb8PjdIpv0T78dqg3
53IYkkkghZud8lU59fow79AILzfpBIogzP0yUeHwCty65jxra/y88OFbhAR2Q6xu2TtJTxt1fUX+
9UX/ZlWYprZyfsgUU3q/2g7VoJ6WQYMhdhRRrBVvQGtAvBLjo7n0+7W5HmBGVSdBN/+C+Wb/iKAH
dJpzMIuRExIpWWKv63u4mTdm7d8G/DB3SwGKPiv999mx+8MMCtwMxMFafgKizAAbpF/DRgJJG3Yg
QzbnT9Y4wU4rn6C1kbpeyeZCYhDV3/odYvdhps4XpxhKLoFDba2mvX/FAi2wG2PdkzfTeYTMLlCW
WEQuX1ZOLEy3rp/a9Lx4Q15J3BiO4npZ49KmvsLusjPKUT2s6rEz5bRzUlDiuDC+rWl4MeuvwlvG
2PGIsKwgoyibtJXVYi/VdGjsSiQDnYV0asaSfd3gMYgrCCRJ6wOOHJTyg3NYBV9qKbr2ukD3dqFD
gkBof8F0rc4jHuuHFov8g3Lyx86yXgIzyG/XWrdPi9ie50bUrMBMF9WmPjejNIg4xpuQa0i9QJaZ
BKPQyUrWPE0zngfJxHZJnfs510+VWR6cdjPezXx67Or8QBxznzhbxaYLt1MqckJ8K3lb2NzfSoTv
QerlGP56ZHk0NXtpUenJIWcy7sAlBNtsM39irouyWPjMSAMxs5lSJHWZLVkWuvHuF9fxo8J6tAxm
o262ZizaSTbs+GKxHY63W7n+Qa8MO6nL9iysb0zWyjd5OMq4MEvq1+3VAJq5N3OoWNOKRCuF4IhR
f/v1KcuX0njKCYFQU069HjDVDQrnbIoSUY/v37WbNkg3QYJRCXGplzIkfht5xMw0X62ZPG3EECCa
gx/G4AbQhiA4IHCX+8VfP+rZugMZ7tB9bK+jDofbgFV+TBDoaSrsL+lvSS9T++gFxk03MGF1ytqJ
sTB9ChObnI+wLR50dpkZCktD73jwkQO2twNk8JgDNIdI9Q2EgX2LX9/DAHE5g0szohQjnISBr/2A
8jPdMSA8bU6Vx/J+oSQ+gwefzqInv4+18z0K/uvMtXCSUjDjFPwOS05Snd4D40AHPgQTcxDSorZ6
JmZhukPpjd7FbaLWDw+EOcJZEKRML+5xrNQdeSvV/bwNR6H9x2nuqfoqUmdMKffWtN1LQ5o3xdrM
pEAjJ6qG9Nz0C2GMBXv1ftg5jL0YKBA1i9oxfCrTD9KagWIfGylPZpE9kwZxcbiS4JJDKCMSK5bz
dsTwjlpgFQ+t09z09nSy0F+t5XofuGqfpuMKDSgbTqHB3Aykxys54yySIK+fJ2BvxwEQ9aK4+5pg
3jV94fy1bJJwtQ/Fo+r3rje/MbYE0oIl4UYvlGpKN/90WGSJWWKctNGdRG5jED0+QW5fBvsIZW5P
2JC7K/SALoXSKmmg8MY5M9reEBn7MoTJxMt/L0SazwRiPnT5AmgTR/BxXg8+n+xvIK1LIN2oSLfx
YrH0vczOVPKA2c75v18SK6HjpUEqLtLOuLEzE7F3l/FVV7hD/0v9dX1vvOvN/KDH3nqYr3/4/193
/Ifen9cb6QS4XVwlWDr3823ZlUeA+S2j4SV/EkOYP4UTUZCNByhm8H1xpILKLaAtTfen72h9rHwN
9+L6S38xM7giTP84gAybVw1sVBBWd5zbzp///jD5DIsCN2PszSLotp//tv/FhWT5CBGwAEGyOf0F
DXrvarwSS5DdGGmwvWBF++xsQpn/+xXs9oSAj+xRT2Y8Xd0mFVRSLnD3T8Gs5DnQfcW5PXuH//5m
4RJMWIo7u3VDilopniaSCp5myIjXX2Q9V3MzVH+qskhafKUXx0mtC+E4N24miFy38hoUCNEGeTO6
hxZ9BmJVsTzIp0ayDdXQsfLJp7Je8/9xdWa7bTNdlH0iApyHW0nULFmehxvCjhPOM6uK5NP3oj40
/kbfCJbjJLJEVp06Z++1q0/a4C9Std5GNBH5wxpzS6atydpk+T+w79Pevrvckatl29mZUkJ1m/HU
LzPN+0OuSO3ge2Ql9+b6nsKhK7s7T8vD/en9oRQ2RN6ZkZcu6A1Cj3JLJzgG97Cju3msbSGNNYDl
GzV1j+an6zrQApe0DMcPgl2msH2Zn5OpPwCVg9ACv31sbI31qhVHleTpR6pTOfqDRKfRJ7eJyjHk
9+63rqOKExHFFXrT5keBorm2ODtee6P7Ecszb5oDou5JHrGXoLHJS95K5gonWfsRcnLffUSvvfzJ
/aHtAfoVhXhHnfuro2J7mQRNGsN3LThyJAwNjP5uRaP6ndvrr1E8F8SgILfDAFZvbZoCS9PirfZj
NGaY6NYjeLpp1YVqnoOHioYCJM/CfrBhs9bBA2a5IeQQVNHL0K0Tpinr5CadhfNN/PqJRQvZoXHh
mWQUTQlBgkuaYE+cXBWI4EQ+zNAThTZMADqhZvdP9weSmo/V2NCj1ovhaewjXD1+GpbR4GCN0uxP
sr9wAk5fmAS1bYXR7r9v59R3HooxR9MfO6MwybGjGRWMc7WWKKI3c8A9hT5rWFutzQWDEWOt0XR8
9WuvWmuEiL01eYJ4IUcuM+eQm7z43FZl/kEqmo9B66DXbfGWNVV3kBhnnrQ5PWESVDS2CYN3vbE5
FHCD2sDJSE6JvG0irJERYUP1yJCUPQEpDZpQtc6T/t1wquAffdpOYWBSeskWYHjytJQFK8xDM20i
Vz3krfuXZoW9Cewe7JFBltv9TqPecp5pnkCUF89eVkIcbsYt9bNx0pADgflavrw/EBmGGX0qMD1k
ebAbo3ct8c1nTvnJqzkSbqfpEIRro9qWg5Jh4eNeVqqzDnb1kCTqlxwO4HlyJLmnH0pAfcMfXWfW
A7+JaX5bW+Z5Ei9l4IrFo0Ip7w2wXbt6OtrKyc7mOOxKz7717Ki3fHStHf9ev7eFEs8oA0m6MUm3
Jbzn/pBPVfLfV1Wtfmsd24HbGxnpoG36gzcLXSlr61NJ/gS59CMQwMqKbwUdRKbj3wr9zK8eEMJo
0NZ5dpEl7lxDlzscsdn+vg6bnl8eY1xjq04v7G2F+TvU0vgaA0R6wu0Z31Dw/x0Rr1xVQsZXHCRb
DQHfyetZofVAupwnPPLMghLaF+e3dJQoXms92t0XB7WsCrPiQ2T0Diow3jo6DfZ7ZpTndPlajkF/
BBeAvjTr3szKQcQUUNDXdZp+RHqSbtukJRLalemHl/pg2GoyuHrIZg4QulNcNv3pHiGUtOk2whNw
I052mVU3n56XDDvk9vY28NAe9hMUkdxnjigGpaNXtMqn+4Pl2e8a6tjT/Rk+Im5nYiwzlr7/fgAX
w7zztT99ZDFJZde+as1ODV7/QE41gMpUI4got/82bXUEiPWnbKBT1rjHX4cEUufky6dOi2E/8ldO
Ghb8jd9lI9UBjSHV6NbPwm9DywQgMEZAX6U5IvbWHm923sxXOTGZ0YP6Cxp0twmKUYZtZv8rTBiJ
iWSguHZG1B3RQCzM6HXuGi9YcukacqoUQ7ttz/5OL9e6NrrUL9XyYOb0qsgX40tbVckWi57139Og
FNWWuaaLKCPuybtvEkbaVXGUzmK68ponTGkZGpw22mkWp9uqA7h0p3bcs4JNhNAr3woYvy2mZDmZ
6en+I1J4xTl1UalwOdTuO73Td7Dk/U/t1y+1Qf74AFgWqvGzZbcGIDQi8QIP/pOF0CicHbo691UO
zQR6im4bNOiYm+SJdFOwachp9mkXRFddWfnK628qIeaaRrkaaJuo/vzflwqWeW6MFp7IBP2ZyI03
cPTGfk76kbAmanIjIhKzKtEUN/D+3sh1ZaVl3cwtSqyK2JCg954YTGS4wJgdViXt0j7wmBUVjI5T
2PnUe+7zRJvmivrvEkRds2O9ttegx8XNGbOj0tkR5ABaVjp1mNdaElr6J8EC4nobuDGuLnsOIc/d
TzaY2k6b+3Hd+r44JwrPHBm5MwMicSDU9s0KWmKKCgzWhlm8IgjRlHbLoO6tKvJpacUS9lxy4Ayt
Cpt2wO13E8J403qH/u7ABHvyBBKZPmmPJSN9ZVAS18r8a+MJDhPX0klfK/RTwbijN+zyKrWxXBh8
W0U+3cEkZ2jlaq6xq2ORnu8P5OqeZJKOu4wlhuFO1G+Bfn8YRccuhxaO7i19f7LijVPV0FgHLsqu
Y4cF1qc1S9PfDmcNWTzpA3k+bCCO8zBbLdNnUzs1UvdXfVFEYaejTjchkjxOfrWzdHWhXh13lkvA
LtrkS+7ZfHSscxbqXCWM7LXLh71CFv9ZxOQYgK5Eh8eY1xvRIqp0iEDDy+aCR0A/1GPj7P256UmA
Vg1jnSl/SdTSSiNa9VoJdLaaNr5XtEZ+Ktv874vlOyThoqSJsWpg7DO2MxrAPequ4KVIxieB/Qyx
OlrJYVYFcBSceZ70gfiVpvkauPwObR49I5LfThwKmuajSSvj1HOaBrdGktlo6weJXTRBhTRj6vTV
pcu8dxHTGuAUMF6ob8fdnHYC9ibEztJYbmLA0s+jMTrPNklcTq895b33ZmMb4wTpPVtuWtKwYRZR
Gm1zw6b32Wf0PlMZvwwunPJmwAfHVfh8f8Ct8qhyzT7Ba/LRF5Kzuvr/isd7BXn/HpJJQqPtv600
mkfcnLgR07z8k0t/7+Zpvh06NWytkXOr66RvyaIsDgzeZTaR6JwOhmdtE9PWkaJwAJAsF9dcH35M
o+ZjXZAF94doYs4+BePakgSYjRORxpnNISiYWuemQeAht888AUFPTt3kyX3skm5d0ddjvlQO+2mJ
Nze0SlxY/xwMDGARh7MSknMIc7RrEifGJUCjE8GN+crmfp90fCzgTP1+X4Ba36QI0L9awziQeRS8
loSSHyqR/lROTSIVu7AupfFAWjHDa7iMKSjdKx7YYDeNM+OvytTDwhXTOvJTdkAS8g73yrLRiF7L
YAlwsyn+4yX00kUfT+pAQ0CF6gGAGlSCJbKjw6DTajXFNHAQwuQzdQ0l2AJDyrn+pJHY+1JDOdvX
en0Zura+OG271e12Ot6fGbk4BnqRX6b2mRaNd8uW9FnN055HxNtmGnjMAGYGiU5m3LqSvMkgF+6m
XZ7evxdItgwlF1PytPC2YGQaJ5ENfMlx5bsxp2pnM9A63x9q162PileQJH577ocHLWkp7lBjnCYx
GKieYNYOgT+egoYBbAs7a+NHwjqgGeLab6KxB7k3Ve+8PczD6+krzRKHu5QUlkgqhqEuw2QFfXfD
/+Qggh28l8xV55qO3hcHHxM9haS3UiAVAvwVX1I9z9SKHJDk4kEgK3uVflYd7grdgDc+6uVuMJS/
70y3f250kzuWuLON0yAQ0mq/PKcNpGU8d8wk/fMwu7m3oj1I6mxPHrZTqfJh7k8Rzsk3q8XaXcjp
q7cwd5GcNh0SZ7Qf3SZ4TbGtQh6YA8zMwr2+l0GAaMJwGDzO4Acv9IyvhKJiVxeuKvZ55P1FkVht
hRWbJwxtHwiRkGwQgLlFxMZxVaY0v/pZB2EYAS0VWMU7v8DJalimuy2dayDi+a9dOEy/xzi98q4M
jMdbfY8F9lZ5dnwx2qjazktExT2JOnEL79TiMKFVA9gRzdP0ZQ1M64MJ0DeBZe2DJ7MnWwnxXTfR
1ZjyBvSqZCMnB+hptAuQI8U0nauI1kTkO+YunhCwwBwkyQtuybZWpIHcv4LOIx+SYH7BhqaOdUu7
03MJt+qWda+fTXUuu48oze1rSwtw77jyX5zx7N4LuH9fKt3ZJYmL53mqWmZyyJn0mrk01xAADVQ+
VY9R7//+kaZkEOogU3C2e+YR8uT6TkbRlhXm/pWVWnIHieGNBNnp9L+HmXT7/+dpD7VxLQX0nv9+
JEUd1QRtv/rfS7u/UncZkyQJYpv7H4iUYtAwpuykIHS39Sy/DIt1KsdgxbCHoOnYnRNo0MN0Fm7H
iB83DwqoiRTzaHxcsM91K5KHaJBNup6/63ZoH2OTPx8th7dSK9f3H3Tg7nMFm3BcPDM/+kDo1lZy
axnUn+vlIa08RHH/e16iAAzcgiTIcvw2iDHF+9H1j0NAd3OUfYMyFwXWnMwhOL5f3bBfkhT7rWQb
3aamOvi2/YlOBrO+jTbF13VvDXp/paxsy+XMKh0swX1mmm5pHhw013rOxkcnjh+FmciXXhu/UkYU
A1ztQ9ZuYza0i+cEH4zbtV0yhgPRoZfAzeIdUCN/bZsbwbh63di5ti+L0XiZTInvjQEyPH6UcVCO
t6qpz5xvllIs41iWV5B9Fe+8b9dfqhrhRnHu2McDYVC62xkk9A0/dVSopyoTDnGwxUE3Cz9clxqC
apQ7KT4ekmr1mmox8BFD6+kcnS24Yudg7DhulznkP54hpNpjuH2LPKQm8EOcjUopXJVqjnkX35oe
q3gDi3Vj0vdLWjGfGox1pZ5uBdj7lT5CYei8pA/txn9o3RmITK3BJZ3ffYdxoGMxH8y6I222f5bO
QNsuhnHlDPFbUxYGa/64mQaBhtIb8o0Fv57BP3DegLdksEeo/+RybUAorQf6cWuMr+a6QItD6Js2
IkVP8JZrDLSz4lgkaU0LDDNXUtU3YZSnpKdLCXC6Dxuz3Vdx/uOJ/lbiktYysnms9p0s7/lR78vL
EMiL77TemsxdeMNugx9Cg91M8wGQAFolEa26Ccc+snSJaktXr2IZodj9gm2mjtr0hWrO2ewcmZ7O
pLkTEc9hfa23kyKPK73FkPWW7hkddV092zVzlM5IlwjcQB/2BIQg3TiTUIOExp78E0EgxmmhtZpd
MYQzQdBIBAvrkqfvXV2+tbNPX0JHndbqTtin+rly4/ipbRnsEnG5tJNO9KEfBHjdFRl96uiXbOe4
ZKA7TnbI0r1cndYqSkjGjNyh3HOK0cO2Nv62zs51kJKN/WCd67I6zG3FSBveFQELza0nxW/W4uFC
5MKfuk+/NeyNaxGrau8kjs0BPPYRLI8p+Sruz5ilmBVk14VyUh3+s8wkF3eLArjlYFP+iefgJJoU
RT+6SNSQEbaGBFkAGa5razb9ve//c+X0lw2eloHp/G2+29L/GOmS4YWi995N7qXQVbrJI2RUmF/Z
jewZs1abcSR2eZX6Z0za0g6nwE0wMEE7X36B/pxQeKpwNGaK/Ji4eQRF8HFjeg2t+G0FwbwMT/kH
J2C5cb+mTPIxA7TMidq5Py5XUKVlR63tvIMoUG9W0jl13P6obWMH3IKaSglzOMG7LRiXGC0kzdyY
0IwjClmcyq++Mh9HYN67KW0/ZTVla/LSsLgOkdig0SV5Rmwr0/evsBOZPQoXT5cZbM1G/xMMtDQY
DXO+UgVUTRJvsd6X2znOQ9EZ14QPMtTKhLhVoCK4LeApCKf/zltwhMjY0bzM751Z7/py8T6+ycop
9ugMA0RGjR0Gonp2lNMfyiy+5rKFqCKbcdPbjMi9nFEg/dRNU9isi/LZMCOLxCPy6qLxwx7EKZAl
JOb6IEnaZkpQGmhAZEeGNMbUCA1BFqD+0n01wSPQtMf4YA9JuUu1jEVXjuRZO8m/CLvUEclUtRE9
hmFfVaFMdOuQ68g7OLSFNOisbayImxUDtt7CeknGWWM+6hJORJhAkpgidEeJ+VXnkJ8628YOLlJq
O3csmdQNKqUxFN3axiD8WJgOsjcmJpxWr5P/okVUxc+QNnCsBz3Ov+BtUqIEWI/Xy1fu2g3EV6Bz
POuDk+3awz4m5tWomYFzZ7OJp9qATtRdN+S0HAk+OBQKaQFpxtFq9Cg/xq7SAQYkKJQmFN5O4Jz8
SH0jmslR79qPjdWsYxUHzJoGXAgmMztcJRGUdv+h6DT41GXPyRVbgEB+NY1wplnQsn1hWiSKZiyI
qLwQAOJbzpANsIyxYlBduinI2pILwuNMwk0y4R+Y4uE0DM5lAuJ6MYXcZhMEb1O8ycCiH6jx29oN
mIi2vka5sjeGRyyAWZkE/ZQpjselpS9rZkNFb+H0Vkxy3WLghMzgbs1ygceDegJtJV45gULJjfNj
Ipv2zPCOwEJ5miqyeLSh+faZxbQVa92yJ5IHwQvGbcocuyOroFEcnj/LPHvME3xoYvY1aoIfEtcY
4MBA34As/4kUyutyqogQ9XaT6p8tPz3aWlxupGO3W0JncZqiKCUgfA0jJIBlLV4IAPyopwSUqHxp
+jZB6uKgJCo8xkRD8+jPsxnOGtMoWTb/CqIBsozUt9yQJgvdptVIFM47jBa0hPZlBXGAYTE13bQM
Rzjm1Kn3MChP4p5s9a0PQx6hswvUwTSMGzkAakV622ZOFUPTbNx6jomLwc52QW3gg2VZ5nCvsSvh
9IxjDgNVG5rkGZ2M9HeyUOJoODpkpflPhmcygcf2Uc86z9xbycq7SZVhnQIoxkhEMPXjy9xOzoQQ
joK5CjjjdIhay4GRqo2iHnl+Z4WNG78XCRra2H9NNarSkd4Zt0k0HqqYD4VyrCenEN2f9tUVlJNZ
gDPYzq2/qUPf6dokY3TJTpS67lpPEsTfUG/Z/p76tuNES/wNhv8QeBgiMFitOg0ZBgHozVO/bREE
JyJMjfaQ1yrmXjRojBcgfDT1Xjtt996b1Ush7OdEaIyzJYDfSrPwjMYPCXli7GTTSVQomJ2MGbo/
DZfKLpsL9aiDjzHoDxp2Kg3bIlrdZVj6Y5Gei94KJWfMRk/JX/80+twQg4VBb8gkzI84ZQRQ0cgs
qjKUy/nYigb4Cq4fEjqO2dMcf4LUeMqH4Sqd3jjE1vjVwToWeWDtSVP4cp9NsGg3bwxQPbiwjDiT
svMYjzNy843XOo9abq7GciZRjDTmdXo2mzk/tjHX1BJuZNE6WxeRszjqsVcmQr/BZtk334PbaQ9s
xrgvHVgAybxiosexoOncHapzlG83kK7mBtkyK0X01gzqNLWefYQT3a5Lo//DrfQr84/cH7qw0AAc
xwqAAszra4GIE6vcOouk4GbocQATqBSWZCytnDycA6/YGGibN7YvdO7C0cG1VjGcCP6ZlfZe9nj/
O7uf1iNZTGCfGAdJuO1oHzlkCFNgp+n7cypSselcITHLyX+S1eBUoGVqLAlAQGf6rmL07BrhgJOw
jiTT7eZKfybIy8BHG/kLDMgLU0zx+Pmp1yy/w3tjrK0cWRnKbGunIcwL3BFFMoQxFGnVts4r+9TY
2behsX2C7Zknjii2/jGYYC4ymzjH5A1HdLZ1FjiPbvebpCcIk/ymtesyFLIxq2kORq9pC2UfnCTZ
bjQxSUnl0GQXcbdNJzdFCZUcp4B9dcAYsebw+6eZfaQXHRPm1De/kQsaK1mJB31KPAxYIARdCOCF
Cv2MWaSmow0e5ZMquDPdcjJWVEc+7II0eA0cwPcvDcUxosDkWxYOUuZMvqmo2FdlPR6KWn75PWGy
0HxjRjprjlctLwTNeVTaB6Q/JKSPwPGQiX824hNS5GKc5Hf25oiOiDRPVQ+fqDMbhGmIO8GmzazD
tbUr5RwdZDo/o39BdJcGH5mv/SNaqt5mqQ9+Buo16Znmvsn8z8nNOXKVT26ULCraFPNXThiTVTzI
oP9Hc/c1YfXEjBhF2/bUNbV2bslfF0XzCSx7L515H8gAfodD5mLZUHno45Ns5mHbl/WxSMsJ0yOB
NC7UaywAJfY9hCI5eiAvITseleGmiBIaH/JVzOBJm5g0EEHdRNWaOOcZEWvcdFhgugLG8VR/FxYG
TgKp3hUMlCaBoP06I8uvJoSJk3Yke15rfWNne7WJT6R+nzzjscUzItFWnoY5/4C9Z3DyYJAZTHO3
MluHj9Ko8cjhnaNLP2/MrxlyH3shomQ/5zNK/EsvqwfSgbCyuM0rNQwppgOTN8/ntuWTC6vxFXKW
Wnh93+gEzCc7lT+xhoNX95BRphYLOCvkoZBka2s2oXv6UhObTmM9epX/6fclysT+IS0H2vflEO1q
zWOGUehf7vir01fODPc9M7C/WoH/09XNBuzunW31olqSmLg3XnxDDQfchgwPFJaw2V1uhT7sJUdU
rbQOvj49A1BYAbu9Rey162xRHarBWqdu/OzgIEbOBUjQyBFRc1JpiNojurfMNspSzramaCZ7hAFr
jM61k91OFNyAM9nBND9KPIUZTpIB4xJJQ0i3B++fMftHMmCeRWNiZemdK4EpJ4OuIhboGEwckG/A
O+7ZPfF+bQXTplXGJgcCg9Oh5lDjByh9zVpgna/trTQ4xIi8bsPYaUK85M+aj8MOexnTdxR9Hb1Z
KjcdPoGBhMm0oJbUKRIseoduJtXGL5H8Y/gtA6gjGnkaUIBOWFc2fPqfaQB/ZhTZtyZa0lCgC3oY
0hgsvDIUDL2SA51MUVA38w8n3GEVRTN/vyuOLo1esYn5QNY+On0N962TfqsB30meHpO++xpaziue
1iNKLfI/EH78VQNxrmmTazCcubl3nqg/TYFziynqLfWL76AwOCsOqGXFvJ07RO7MKn7KsT3GuTj3
ZDCtxl5eoGBQI5vt80yGj63VaMcN+R7jRllNWfQvncd9nrA2+SYXCz5j6OIrz2veVWBfIpOCPTFs
FsrxLKRNpqrql7X5j5ekoWzOs/ZMxj3pUmZFUY+ofMyfGhWcCys6zhJYpyPql97x3soesc88Urou
r7othlcXIEJJOyn9Q3vcRZpkQn3S6rdm5FjT2q+aGPAc1rRLTF3tjICQHdIJdqBDGBnFQ40AZjWM
zD98s3pKpklt2B+OUMLD1j6QobiN+XTJYrO0/TTMb0bZkT7EPol3zyofJ+Z13Plh08pyNS0LCGSY
jFLBXlmdXsHuQ8PQ4KyHaQeDjYxqjg/Oq5bg/KSFtgoGE543K/ZZgLW0KriGnk6VNrV0JsvFE1Zg
7bzY2jCsKG279RA3NJ695jYGaFGJPv5uEu2drkC7jepRZ+Zq/breC4p9gAOCTwnjhREuq0UFewx0
eNytBd65xUZF+Osqsfs97VQSRNXvoreJIUqQ/OyAxtOQOHoyDqk3TMQTGBlJuXmbhXhB3wEwzate
PKM8F0n0ELfsR57+YyX/vLjPNqKjeZ6UyTVnDAyE5IPptVqX2VWZ4gzH4tXStdWsCII2PW4nDEdL
fyb4o3WYOLMOv1uHuxhurcmA0oc+x0zOM1wueyN9tPAA0VtQO3/Sf2x3eBlxO8ycTTJ6xppdPyUx
7JQ8SVDtVhA29K788bU+2KvKMVkJjR8tZTSTM2beOBO/aaDsX9owzSqycBFFWbcSJQdHjzkNl1LA
21Ar9hsq0Ep7Sio2QTQ6dWhxHFgZxgzKO8WMKNfloKVohKMPU8ehEHcYZhrPCSPk1g/UjUcCCS+y
tfdaSepFERx8j955oz5L0pVMZJIb5JJXcBY3S0wbOksvdoAzLoUjwnG5ChtHYnV0NWpDAw6g6Zes
faBD1r3LkNKtkGoNlrn9NWExhr4FFaYtUC4T7tXuKDPNGfmJZ3TX1AUp5sViPxVU79SQE17mhuDg
6WtBzFguvWl3RMlI8fgyx9UvRhWao5nEfFYYFDjM9wcAXTasL4qx4q8zO99GMbxwqIPFoLIN3NJz
RHAPSytOHpfDH17dDkIIV71Gm3ZVltxmOrilqY+ca8GhqGZ+AWCtMSzefY/0odbb4c4L8HbcCl37
N1dPOQTLnbIRF/sqpZ86cMprtOwxQ0Iw+QNNAleuWmeyN31l3bym+sOwoNk4MnmOkS/GgMlZhNJw
mJN4FfixdejhrGS9996J/KtBvzcx0NyUnnkxJobNApWNuqRYdpUCJARfKSC8DPSNj0xJH9EDp9ix
QcxBhJyaiIoneekDxyY5iRuxlh7VjPtkmk4SdgJKQ+Knb2lU5aehdpptkMIH1ZVHN7F9SINIrqy4
nMJ85oIsiPNQEY6OCQBJ1Wp/mIA2/PN7Msb3VTAkl9Yp+Ugi9uM0UhtoekxspmJtqygcZ+45CobD
HMTMkzSfmWEu3vWyjs+oqUBYUb1AGjQW3o8zmvaqZVTeedrNRXlwRGa9oCl7VnGRBmsreEvpSIXg
TKpVvfB62uAz6ZDdcnCglT06f1HxzyuP3XXD3b5FYbTWZ73Zak3Tr92ZZuccYCyXTJMAThj8aBd8
2zrqiLS+wV5vMYujmAZuC9ES+17IGg8vB9FpEZUpHDT2enxYe9OQ+xYX0jr3IkzW+nn2zacKaMIq
doNdgqaCl+0pNEWWXOIIVhV0BggSFM2IfVj6XN++OL16Ly0KeVGieccMgik7pxcwpbS2Wj/4RfQE
FqbtTpxGq2NZTy80/hp6ouYZ9O5nU02Mt7tDY0zyVnfaURmAnXi/e99ZD7MO2265XXsRjEddWKFj
CPYbkbzF+jGyh1c1cvV3RbtcvdfELN+cBEza0HsdcmQddiXpbBc8PnJl4EwKKb7e6kHpcGinrePO
H7Ft0llwo60UzpNnxGj7SL+QJShQX5fHWdNPmt9dK006q0BnfpxNHLl0utSpwpIxUWJPWJsJ6Elu
pav/RJIzNcvVkVsALagtLoaon0zdrM+ljMn8QwVMC+DBaLNvx2qZjGnDgsV5xJ7QLK92oNF5zJEq
hENAHBtuqA1Zi8UV/nGCuVn76SpqG3KVESMFbLhEeXYGYCxYps70qjx/OOBHiFCprTNoMJvepMgT
RcxC7Wb2xhHOxcVdAFyzpo/svnSvWlYtfh6f4LaqPOsCJZAmJJdaPIZd4DDdHUGexx7gkzIv9lkx
kFw5bLs+v2atb15yTPqbOc/RHiNTwdxuPiIO8xG6j1/EJDjMH7cgwMIqsUdKSe5t02FQOdK0pGXC
epo7RaiGjpaLBrmr7TmcRPmWs9sOPe3NmbV/VVaHtQnSk80mw3/nLUOE5FT6n0OlpYeuB/kFymdl
ajF0UA+FvZUEF9TwCYNlPmlaoluTuMC17hIRq5c675yvV4+zLZO17vszFSx+7iahGeHFLYdugZ4d
Q4W1leQrRcTNTviknEpvQIv17zVs+TBKF2mRdhwG72SOYxh3/JK6jgUhM7T52PYW+lJz55Ps9+j7
HBfblBIrY6//th3rYYwFh1z5CI66OySWf9KWqhcw+ryVWMxX2qBuwZgW4dzbe7xI4ppyaWVLDrQc
IHnHenIwbOPfNCOvMRy5HjV9YFdtzrE+0CRyoQkHdBrMYZ3X8a/buxEMPJApNvf7ph66H+QgNOcy
BljzybZ95yiwUvtxdTMC630BShPwZBvsOpbtEdh5TYiYWjs87ObB2Ms+f+v9WP+gAlxSSaNb55ri
yjFenauAyrzo8jeGuvol90f/GCwAIVs9W05DFiX2z7H7hVTjIA3oH2AIM+3QwV6mcRKfbfFhFoZ2
tpP2AjDa3WV9wlShaVi8zTzUc5bgYInX9GYsY3mKdCaDuz591JLhTdITz0S2arcxGqbslVVfqid9
GPJDlcvNwEyHky3YIVSz826cyGbVCepiXVknJCCu+xEoAxTPU110f61KVthKVLKwlHBMQvQLSUF8
SWGd9G3JHmRr3V4naThFVRIGispO2vZzk9q71PaCbTumu4C2YzPVzkMBqeOZewtwbP/RaSiZCxqm
RmiilAzqvyPLvqnTunAM0k+F4nwgNIEwshpZXyPGyG3sMAkFNQBy9ycX7Vsjg4slf7xGv/aYneOp
LT9c0G0cxxTnV7uWzLnb+duK6SzY6Rak0rQ2BznSDpFHE4bwKXdIwHazoxPX7roFu7Ie8JeNGR0R
8K4FDlFAHhOMqAlrzECryW+MMO27cJxYRvQp9jZGkjw6WfYMhtzddS5CzxFDRDHQ0PRivNVt1727
qk82vJ3UnXlz0tpF29qc+iyxn1UMF2Fx1th6FhJy9k+jlnM51IXmfO6ZDu1q03uou+CqYhrChiTD
NZX2fABoQn8YtA3UhRhU2dC9jAOhucGQZzv1EMwWYdN1/akKPTQMZV6xMJsb/Y66dKjtJHgWjEob
litQsHiadk2PsyQu21seiPoNSuVXvDEswJkcgxDA0mSOm5mdQbwmXoDNkCuKc/aPG8OdGpbDdcJS
mRik6bhmcjEAnK8HT63NI3lYHC4mEGEuJo6BGT8qvPQhdSgcnM6I12zef3PX+4ra7JYbdbWdGEbA
UW1fDDpviByKNdyDQ6wzY6MG4NhjmeBdglCjYqcvMx4ZkLjdixctUIEJmwIEAOgyPZL8aeMMk41r
HbCFZubb0e5e3OKv3yr7gb6aQGaZzgX7IALAi9L9G8LZs2Ol7bavfhs9cLa9WKQ0LCUlZR5GPlYz
p66ZphQNfeDolqnha4yN18pxaUFy9C1y76zhR4sBmrY989IxplVNPQQikhkFa+PG6b+QrOAQR42/
UUr+CmA+oVkWbwhtR7A/3F5kpL/OpEBByVtHBS7PsSn2ba0kXlYq5ngq9oMoHjLX18OuWaRWyEpA
PIucBcXqeYdSdCtUx83/4ezMeuNWsi39VwrnnXXJCI6NW/WQ86CUUqMtvRCyLHGegjN/fX/Uqb6w
ZcPqbpRxAJdkKZNJRsTee61vbfQ83vfgpTKr9nHH2Hdl366Y7z9RiLwELUdYcr6bjS7Graor0DcD
vAnJ3MJprMuhjsBJDF/MWd9YV96Lbxev5iy2cEzotYoeiK70jtYObArOP2/FpG67KceYTnulTOFP
w8OJIAS+odPHKti608Jgd3R0bVMwcbRN80xkWqGTaW+ZHNHd8ilDW7WE5FTy0IxZ+YxO/gXJ6kaN
oEh13qyuDHch8h6NpObeDabxmHXad6MyD5FnNadu2OZlcOM4w47vvtKoOla5H8NAE9GwRqd7KuG/
c9dYGtwIBheBod2BnPGWkzZsXIVJpe/Iciv1DRadCzQoGJ0ZcKFxz2iFQWTuUCLIJn/L+rnt0yAV
cOWb38nvnX6v4M11DD8IvAftHdaeucp7zN5KM757CQJa3UWbX8lpWKWT3u+J+1bea5zd4Et4SmRa
0945Fj1DWjcd412FUZAuEiiwgeLA5Iw36PYJ8G2H2LUiXByShc6YhxyOPPnqpzatJpbsBYCct0FD
wiuzPlkiab9zIv2ryegFwYN5ZacxmzdT8jgEZYotJSQ/Yhy2IGEWxFKjn7kKZbKsyrfC2cHFjjaG
Sl7Ia2SkXLVIKSZHrb3GqhgAUmC7UPRpjofLsZZA0RNq4BZQiGab6Cvy8V5P9GOHhnmiMb8NPSxp
AihLgLwbUV30naHXEXsoFnlNJ59bc18q8qkAaOIzCxr+H46aYF9uDTgd5QB9SLVzS9d0NnHWcz4N
vyjbvSEeYjONbrgXTXmVozDp+L6l4zMlDQAW2EXFExiHT+z7AzfhhDyEGh0aYM9iEANGc70HIML1
hR+yghvK8De+Z56NikOGUN1ReIQwuFF1NWEV2UQ9QjgPa72tlSu9C1l+SaSRqfOsW9eoWg+ZM3wZ
I+R8BdaLRcRohbl5pUBko/3Yhk61CoIY6KANlQI5NTDKBNLfPAhrndkbR1qicOMjluMmj99YTjvG
wWur4R6I215uQxOraR4B16pTCnuJ+7kNp5XVQ672KYSg8c86uO5bDbg2xyHDNu4/JTkeCweNsCBh
6NAFK8p/b900vES7wwrjy7dUD8gCqMYHreUiVkjHAQzde8aAv5WYdmZABT/QHXdNn5ydlGNjh+Jk
6EckiQFDWxTdqwBbysVIdrvT7krDS5gNyEVdJuCVklZfU+kFyCGMRzSkWAijplklKaFWIVE8x8I3
zzZKoajHFdRI+d0v6XDh5z1Jw9d2/YT/TDqZvnLGvL+mjdUoIubRENqx+J4wx22DYEfXZlg4dCD3
o4RcyHzn4AWGtZROaFEXFLwn49aP08u2RDFb8tpzY0RM1MonaVbXY9uLNUnWAVnR3gFmxj7M5XRI
J0tfmyPUOdzXjaHflX7QclwP+804VM9VUGe7CHmhXXGfc6z+Jn1yCvRZq1/nV4xsq8MUFc8eIGPc
6fnWDb1XbPNfJ3CncSxfRl2OO2eEpWRwH/Rd4jICmFaGPV4r0YEOo0VQVFZyrK1s71/Weupei346
9soKThbWrjVG13SlyrQ9lqV1Ax+6vjFnyM/oKLbDqaNN3ttzyYy4gEPnRWF5sH4M09y4Ri7WuqHn
R1WQtaZhHMxzVhK8B9m2sExrO3BMKTNtOQVoWCZwcJsynL3yHJ62Q4Xj23P7adXXnbUqheZRT9dH
ixz6bYeLea1xuy+kNp+YzMOMtCPXQRwB+QKbwOy4bCI0+Y1eboHqewuEx/llX+MDrA9cN2+paYKv
0wtbcqhDYi+7XZZZt6z6TOCZcVim0vc56uWFaxvQ88B5JT5zqiKPDpWkBNMRfC1MGKBtKJ4UL3Ld
6TRxNSMyjoaGzkpMiXVZomX2o7JbTZwb+Uwuw6T2j3aUPMT1cIizhIZTBhIWsAPRGtFd6jI4HOLs
GySzzdB122TMbiIk626o7byUXkRrDQWh59CVvHDZ2zzaMKZwUnv9uAGyBhZ4oIedm/Bd7OGtTs1T
rOBsd8gGlZ9HW99Pr/sChJ3Oc7AyIvfVCMqL3gwlTOp0b8niuQAPvnTpVOPOY/jtoH4QjfHi+KIH
mZXQDmk2kVE6SMM7sR5aB3xjGby5SX6bTkzJ1DxUlxx1rMF78MLom28RhUPQNzyDgaci12PyfdoI
pQvrDfENAMtiPk2I68zEWRoTzcBASa2ioa/BSLgjsADYVBdbLBT6qZYsbRy2Qboonaa0TagTDsyL
PhhvezPCJRQ+ewGa3SnJYGqG65DApK3DAZ4gO3vlo7ptbAMx/ujahz7BNV4bw0kvqiOkRNQ56FNb
RsZ/DgEzf4mII6LRcVxbzkGEhIDNoc4/xLTRlem090F5zmnqzuM+Hk1veh5RWi+wxR8Lko4u9dj2
jsyq1NqY7GeOCd1u5OG/pgy5bUqj+NpoKJUS4TKUnmVWJN8cTfgy7CaYUbSG9r1W6jzl0a2lNP0G
LK3NmqyKk9RNgFREiWD2z5GRZrSNx8Q85wH92ryAGAS95cGKZcEkB2l2iYBxEebDlWa2+bLQjWrH
RKu+Kp3139mwUYMpKhA54ypzTK57H0Vc5Y3Oyccb+XeC+cvwv4LX4vx3UOM/8jY7kz7Y1P/6S/4S
2+bonHkdEN9SmLb8GBAtubFR42ho58zKnoN1nLVftN6hdhnWg/oB969DzJnUaixrJA+l9DY5UloO
mONBJSBKJAM9tHDBJtFCKjGy8paiinZKJQRmBBCN9MjcxyXhHPFA01TWCNWWbVGWqwpg0rXVVhim
jWHrZaZ5lEVKCHDvMFfNAu/OHbUVml73umqHauMCyP4kf83wfon8dmig6LoUYg6ytM0Pdw+aRRAt
EqkuaV44agrbOBd+eIwbLfxiMfamXxgw18uYyZdYZr6qNHzt6wFxUES5rqdRResqp0zSACOvUVOP
rE35eJmAbsEFFOCqai20qfQO3yOkJ/hiKFUPIZEzO4zy9XVo8x9Rg38zCxAjCek2F5wsnqXKv9Wq
/wqUeQYD1mI1qL7Cu8skpxXxfe8ZaPoactyyxl55et1up7Ew7hrNsDezPHEdoGFfmJLNVZaiuE3j
4JaqneKPJs+FDHWAUix9i8gpgwNsq5QaBhi/BlHx0u4XTkVIhzH/w7aHZVbGqb5H9D8n2GDiKZMa
5h14mqwBcjT6jX5FP3naD53FYaTI+2VFnTxHM3dMHyAHTm1Aj7rk8Je54hvcX+/KQubqkYlw8sPx
kBH+sKsMspstOXgogYOnwgzfRNe5m8GFllWniOyCmfCeC/LL3wNZ08RMIC53oF40zcB2ZxiXSucs
piA0wVeZ/Uq79/jGSgJIHR0iCPy2jQD+u+fBB+YD8qC4DC0GOMBcv41Ego0be2bQhzBw8BsYF+//
GXLbuMg8/WZMnfCRFweivGVVlf29X5f2qk9hAb0HrFdF5x+L5plInkuBAmpH6Fe0ZYzjPQNb5Ug+
IlctFXKEqd6IkodzHThC/9aCLlmalXOSxLReMgVCDy/qKybk7qoPrQNyOutolBOKbLvOz2En0Pi0
5jen6B0O9sxixnmgR1v9uxwHY9t0+rDqoJNdT+oFYuoF92dGaEE+nYQIyrVXIRYAJwjqrajC66zT
v0RFlMB2AW8UzqIFNR+dme9Bt4SUeXJtdG/6wACzluoumaoZOlnW9CGhj4MNqR51lpAkHi6rQVm3
04gUOtEIUaTlshChLu7tGub8iOZ6NYUwFy051XuIZvm57oBGlziKV8qJdYrczkK5j2HQN3tGK0Gf
4Aeoks37zvFfP61+9b//m7+/FOWoOCc1H/7677si489/z//mf77n53/x71P0osALvjV//K7ta3H5
nL3WH7/pp5/Mb//Pq1s9N88//WVOqWjG6/ZVjTevdZs276+CVXz+zv/bL/7j9f2n3I3l67/+eina
vJl/WhAV+V//+dIcw27o5B3/148//z9fnN/Av/6iQH5uoudf/sXrc93wj71/miyVlsfsxsTl6fCz
+tf3r8h/miylhHE6HjMxAqT/+gebVBP+6y/T/qcl5x1at11bl5bBKlsX7fuXxD/J2qRm003TcGci
0V//55X9Z//6+yP7/X42/6Afg3iFYXqcARx+mWlQTYsPAfNd4AxT5ww+Kv1sXXQehDoyyTYFx/kZ
WAcUqyyzPRZeezlY5NAnLqaHye+SXdxEXz28yCAhw3InKVmK0DM+yd/9mCwtDEsSZiscndRSugvi
Q9pnPlk5oX5IW/tWWISkmCsx0InT44mYQGdftKmDpZb5Lm/k2zS1THZRgC6KJAK22nCKcyIeniJ5
SmsC0Bta7n7QXf3wcf/mUPDrReRF2ozHeIG2blveh1jVrmiTAGCaRqzyGjAMOQB1OS5iPXhJfKJb
YHDNSljoiX6TB+s2Db+l0NlsCf/D9vqVmYldEUfXnf1JxqyhfzjrzZfPNCxbWsTyWvT85zDVH856
QK6ZNc4tctNkEIEXyF1OMwsuoiUEHwLIwB7S9H3dBvehlXr49Ydw3ZjxFXpX86bl3LuvPPx7TZ18
H/qpQNDiXxK79DXmtEYbEuqt67AuOilph3prtSTuUUnJKA8PA4xfYMTA40vTUDtIH8lKaHGxq1tk
TREBaNfD6nUaAvRbUT2tspgteJB5sMeVA/zfceqTDfXAIDNuNUmZnvshZ1ibWVBxnOHEGPzMg2Lv
pZO4O6udBQqIlDzi37Y5IAFO8JO/GUHpLBE4H33s9kfusR0NneQ4alhHO0qjRUSA0hYDv79ph1Jc
IfZmI542MRREzDYRqHmjaNZJ3bIRZvlRagUKqrKgD4JgLURYe8kgIzy05ATFE1A1urDJvg4mCMFV
O26ahta5Bl3Chu/p+Co+UgVlm8ik6Uk8pNp1mTp4if5ATnqx0rD0ox7Ap05jQ+1zm7xChKYH3BKw
Sz1CqAXZD20m05NhAgRKHSD2yQQzw0QeOlbNOkixP4ZWcZGA4j86LQDmT+72DwG87/eUsG2pWxKG
iy0+hN4rlFkhs1EI8Jxc805dwKE3t63pHNhTSM8cENNXfSpWeMnIwfWH75DXgwVgY+Prn1+K/N1L
8fCEmtJzdP58yHN3XeFkARUpM9iG3hv7ZgaBhGUAfbJhHOfht58PkuELQkhu/AeiFcxVjxeS3gM2
A+TdUFUj9PqSQHSGgo8kdgQHkPP2xmidN43obKIomnXIxo2iN76rJuAifY9aDzXyGrAH+3kfEjUY
y9uIRs1W69VnYelzxvjfpci8+zjzBbd0T/fYDgiA9MwPF5wFUum0r+nEBV564txTHbWb3p7gUTCD
XQfknYYwkY+J4+w6UaXbEB7vBj8z+axk3fz5mhsfKqD3V2PoBtWPZ+k2N8HPSwrHJ3TKWoT6sPpm
GMZ3GTryukWoyjqergJh1+Qboe8ilA+KfITIASEeFVGbrtLyvgbve6CDNK3aspuVWp+8PBaw31wt
hjVg8G2blc/9uGMUYetSe2ocNb+Qk0pHu+UAabvTyRmQo0yAiVEOPtowK3YOw9yFUUqwOl0Wrt/x
I3j9X1oftrg5S8Hp3B4YSUS7CaTLFfc2suxW7fos9XEB9DCNhftCsVIfSjc+DR0NWQ0n/DKprTON
mXapRRCBtSNYkOLxewlTHDFPQDa8FTwMg3uNfWeRFEX61XXCa9j78D17CtkgTN/QvI6zmHujiXI8
2dPOUlNzgdTWgENCE0UpYvaIVHIiBHYIKhY+vfSg0vxDFbdiHU/lY4EXcu36BbwchBPs70OwK4fu
mzFE3jadbvlVyaEYSWsoRmsg/sMiFEHFoAjGMjyY+oS3IqBWE419UXaBwISgRopT+xx33Uts5MGB
+81aFyz1uDAYyxQYo1GoR7u+EvXRbas7xCvqzsc7GDjerlTZSc9DZ0dl6S4QRfaQF7oDAOYvftAY
AAjDDvmzmriZzya2Ah7mql3HpaU/9IJOqp2a51ID1N3M/IWEY8fKkd4ysSG1lcgc1sp0xqUpweeh
98PmEkHD9AlbWZKHvAFJ4z+mPaBlRLOF1zrQGRGqGd6+z1HWNE7Z7Meh3zfaLZmw3RWw+W8pV52E
De8qqnL6WSLa+VP54ra9dm87TBumOew7QMjJzURQRTvsJqPcWTMShVXwvsmNK1dvsNb75ikpG36v
YHLrNbyroLO3JVrOBWFd9U5MJemD+F6mtSLcac3aCgS78u09u+DKm+JnswSCq4aSYIYW9mZkVQ77
i7QXffgdHHx9PxTyBjED3SkfUNqgV4xX4QWdVdD5B2+4fodWuJX1BZ7pl8Cqk03HTxTKeU19vd4H
JWojhGnNCbD0eQAmC0FlKrBJIGCWFcuJMIiza/tg7fZDgHNY47oGaYhYKh4Xut6/Qs/fh4lGnLKM
AN1iwkZtgHMxCg88l0daNRvJ6gQXPwhwefVvgU6C66jzSzInW9hB9CpBXS98B02vxsyO+YsWHILe
nSOFmOSjQIz3I/PFZQxc4mB2roX6IRrxpghrNc1pcXMSzirRHLV3Kk1fIoLXaesqdYs7YcOlNW46
VXnbPAjtneXr5CNLZG2W72wrVb0ldbinA7bqIdrfGJ5i3INYLNHa4Yzrwlx4qGX2gqg8cHZR9wow
xvLDK0geDSXC/1QRvztWzuv6h3XfZgWF3ic4WGJR/3ml7ZRnFDz7MJhqnfj2IeYUHA7EZxshMT0R
YIDSijCykDoQgBJHK1rOuQzdNs+w8DI+RbGFKNuA1UJprC91+eTHY/fJimv8ZhO2EEnoFvUDCcn2
/PUfz5i2P+SjaEhUtwcyd3yUz+itwEpHZ+EF8t7m8ivHvkvixocpj8wpiJqJQIUyWv35iol5v/94
xUxDOq7rUcv8cjSxXKWiXmZzP5Jh3sQzgQS/YwSEe2mNjdCWJ4NN9orZkLYHyMu0v7wXjHy/ZoG4
g3rHkUs1r0XaljDbDeweGacEYOxI6yzwk3057j95yb/7kKnkhGM7847qfLh6ytXh6ke0UMH1tuCU
5+bhJIaVasnryGRRr0yz2vkQJTedFzzjZz1mFWcR4tO3elA8g9doMGrVjA105+q9ILO5F9e5RGAe
0s9YaFm0ETwOK6fW1IrLcQ+SLVt2bn5qzApJs/n/9TnY+vyeLPx0oNZ+viUyu7CmyHSZUmBhXZWD
P+zQkZ1iP50Q1Tj1ZtCpMxwB4d+y8cVDa8MiabyWxLtpKWcujZ+Npal2tii35rC16jnoCKqtfENu
fHMIoZK03/78UfzuRuZYK21WCteY//fzq7atUKEWkhRLJS0iWnti52GMM6uLSjjjKhxNVjuLFMI6
QBZghHLPk4+hyg3S859fivObQwwlL+oyj84BiNoPFeWQ5tockjjnt6T6lgRyCHPutuvGatVNFYgo
0igZRUflsXcHA0VtX54jhfqVelcCLLZWORHct3rtvrBtNncIur9MKSJiAjbjW9p3N7CkLkqjx98S
sUZYoiFqAG5iA5Yohi+6dh1cBJDzMWJXybHIGlreiUcCs5GvlGtin+KeLb2+ecYdRbpAFZjIKhOx
h9T+ltID3oxmviG4EL1yMOx121OIyZw18twzXnwELy2mh6Fo/UM7dKsC8T4ABL6zN2egyZCJTdik
sC1SdONpMRPjXqBoqj1gReu6Hi6SSm+Z0ZXJvROgC5PDnaL5cjF4ITgwOT6XgmS9P38s0vp1fXFd
w6KoptyHD/DhDkF3AiewhopXzxsqwWaLFobbMesSpFGVPa5ZsC9wIMwJBjNxOO/fzAmto1fjTRcT
tCoNbSX97WPPXLtmg2ffQcZtZWsxm4R889Fph6sW0+86sSdEoxJ1KElX3Pm4NtdwxkiNY8q6wXc2
lcMSo5GzAqiW46Ek25K8zk+WVPmb4sP1BH8MWlQ0/udL8uPqjqcniCDtLqFeAVCPTYwigX7W6cEr
CrOrcMDl03TgcbvZYTiYaIJQuCZQGJxFwbZEeF2crwdh+IdYcFLsnoIk7m6TcNilOMYY+Ugy1IjO
xujNDG3Erob1iFNgFxug0Bjo0rZBDWbl4b6uRjGzZL9o4Oweq/6hDkR1+vOHbP1a4JgSgZHrsELS
UXmfn/3wjj2cVUkMVA6CA2CCJpH1TmXqBjbTgVlidFbZa+6W3T7uyHRyJzSmHUeRvQmR+iGYc8Ta
6bEyQu+Mngi4sSbodicCBV8kwyNTyDsmxtMmxR146GuY4f4EOhb0GAzkMWCm1ur9Flwihlqy6NcW
Xd0C8Np55DhwAoqyZjDubOtIwie2m2SJh9W4osE+pxlFxNa090UtfAyVm1JFt4HEml4gFegVQvic
vtMaHd/RJ7ES3CNWaVzQe02lF7CkLKIYiGWecg+rEoNZ5XT6Z7XsvJ39vEObkjodQS2Of8N4v/g/
XFySwJK0irBnUFtEq8jgpBiU2H8Cyya8iNpR03pE4kKAGZBdsNTcRPGO61tQ1J89zsZcqv7yYgQf
Mp0Mh3rxwwErG5UuVMUnPRZBdF25iMMc2Ckls4SeRN+NUfc7QxAFaFFrl3MGMsdFtESvmRe0n3Q6
xa9rC1eGm85lhWG+Zs2d2h+uTKtNXZOiW1v28+F0rGH65zxpm3ReB/KwxulVg3UlsAntNM4gJJNI
yXJkzHY+3erGXEpphPuaWnvIBmp/KwyxScaoyXVUDIeyeh9R1885iWdbLbYpWyAzxQnV4Z+fIPGb
J2juTdOUceYP+n2j/eGteLqvtUWLhckLV1iOd03TGheBjXGCJvnZ6svq0fKXeqNnOzskOUMzyOCZ
+1aFzd7gb8oibnYg6Zh2qfnekJZ2qMiwWLnxeB2gA3zoWIa0JidGw8ipNzX1NqSufJTB7pO38kt/
3IKZaLH4SQ9p1vsk4MdPRaAsS7qRt5Iq8vBG3es3iRtbx1Qmj+z9SeQFVyqoHryyx5gukfu3bXfX
29B4Ig6RlplrR9MPH3KlvENpaFCIw3irSttEdIFLJGkQUnLK90hq1FfSy4HlOimVlh86nyzlhvjN
m6HDL1zHpdkv9Y/bl40bCGkffepoMPWlSIsCB5v/YNbESkLfPYt0hFJeEPIBjmFJx2DcEJ8BTDoc
3AVYtQjSxXdyICajrZ4EysoiDgz2KEwAhp6RHmkX6ya5yZO73CFIQteLhGNCDRrfaM+vtkQKnfr1
17TEFchjjkKY3O19l+jWDVHmmMliGVwOjYIJM1hg/saOuBksWk0i7HsLV9rSiK/SjPxrX2NtmKy6
w1nvkfHWlu4FwujHLtEulN+Up6kWT25XqFuwAqQlFmsFcP8WNW284oSjdDOH1zl0F4NyrJUzUeQO
5ohoTlB/0ot2p/oiZ+C7RXpG4HSqP5KxRppbB3HAUfqmAne3crU9jNZkXejA5nCq3oZxefY89Ny2
puMzL1CmmKSWO0gRVYDyw3MlyvOG+txmIr2ZCMXY1BoOlKRq6NDT1LXIfV55c9PMBF/EVJOEEw1Z
7MocOCKLqc2I53ZWaW66e78p5uSA7ww8vFXaFP0VZ/ENcwCI/5X5ZDuQZcYk6zd5TZczCpWOuNit
zrlPcnEeKGvVgSXcztvp2Fr6Y50MaHjS6r7VG+sYMVPJHD++qLPq3gVGtRgQ/HxS/bi/WfRsc1YU
sPahlLY/nC4QoyMkH1n0HGR4C3fW4miqtY6OGRMhzTgVYx9ofsO9buppF5YivSsnzT0QkYp6tcIG
WLn6nTlxA2OIJNYh0PemQzfGybrvvRuqRZ9F5V5IpeicYQT24mXTe9AHc5SGhi5ugkSn71GM62BA
MB6k+FQTPfOOEd12AN80tKvUYy8dhrcgb+Jrg5E7IbJuc8y0HVAvf2+SzYwJRW7NriepbkY7JAM+
Z3B0+Dy0U0o34Sow4cmQSrxJyLL4ZktFn9zQIQl05blx0e6J0OngZzYIIzpN2/nIQRkQfWkLT50s
G0mxgYVsXRJ5ME2mvEHgwfWamoMJwetxqAb4OBHwKNWzxCBUNQ8CA906jpzk6xg+Tj4muxlhaBO3
A+HBZireKIIMfS89kgNy7buZcSEZG/y/r5+2pXN2dDGvGLrzYVdj24rzWgi6sSUEGLAT5JYGkccC
wzSIxHFu7Np5rELIITiAoi7Vrsa6lDMLxV5nELB2RkpqlCJQGMv+sBSFY50pnEjPJd8aWopG8n0K
zk6ymW2s+Jj0r2Kw/DUiz/aTfe03rWXTdqlnPSkxuLviY62eaUNHWDzH/xpQEaDpU2Q3X3AzfcWm
AIZIwpbkU7CWfqUimn08bFPd9sBv/adRargq6sbFfo5vM8lqpFJOcaW89NrVxP4dMNmlxENrVvqM
d9wDxDMlazGURNe26JgJoF+mKn/sGvlNsJfmwhh33hSFiKKdr1qQd/vcZW0Z6Fv7fZLfyA4XQ2a5
24SwAmqMyboLYW5UmG6WeQNOmeb6BT3F7BpSk0Lb4O7V6AzrAjHD+s/3gfxl63HmHgd6qfmwNY+c
fz7d4LQRcaPsaMkJ69xI5RIqweilb4ILLcAW7tOwQRecb9s8ajZN6HPmMUgXjKTMN6aurrU+uiVi
Us1p3drGoOylL5fsWj/JLn2O35DSA1zOkm7vFEIb6B+JIbibMI5uolaR7GK2t5UXrZXs8ytbNptO
YnqB2OEsTJiyV7rot2k4up9UE8YvlTxv3HXoKOg8BtBi5rPSD2chux5RE7q8camBY9aQqW2nEksS
zkOJppZe/xQyzGaAis24h6OFWy7/5MaFPPHxpOtYUuhoEEzDFvQUPjyGAjp+bwc90wuFS9cIWCQI
FWTHNfV7tL/R2ncvVNpeOIPSvzTd9KAE5WgzDK+2ZTwUXuo9Zk74MqC/Ian4C8jIm4p9rsfnvbcs
JOfNJNQuKmIcpQw8KRgLmE+5sZq09iESxbM9YTl3TJpQPU8sSMDVxEa4TktQRLMLu4jhBmBCPyqT
PADfZ44S9x3VYffWB8RtmWGQLm0CnnJoE0ArZLCO2/pSQ1VV2/G0SvvI2BCsXUEo2EtfboYWsNZk
4sK0Kvoeloc/0UBbFQtwpjEDvqU+Gvdp9DhiacJdS583iUnjajzzixvShiB/AxctkkhB+kyDsmBh
Fdrz/CEW9DrI9iJreSJEF1+B/qRGEzSxw5QzgAkJNzpglkQ3uwUMrF+1DmJeTrrv8l6wCtZO1WTT
t8bGdDviQgudFG22SDz+97o9LkfewDqjAYnRHnJs7qP7ygkdAuMEmWwE/ac7z1VtxmvSmKtl6PVf
UeN2GB4bmAeQpvTIvjPsDm+kDHeQgzJWLCKJ6jHYNFlmbAKUtkEVXTh1dJNBL93VAYPmVp++Wm58
61QDtDA7QsCMl31o6nHnUr23LhV9OCnC0qeDk2jZ2h44wcYushCRfSuFfhYsPYnAxAAgZ6ZI4zOc
Wz1NrdmHSeTnWLkkwBj9zkJUqivOOuC7r3oHoYDKH0y9eow0kC4Dsr1OlhA2Wgh0oCOdhRBqwghQ
Xgmc5pPzBHMTNSEQm6Vlxbe4T5EfCPtbNRiXREaDPdbCbIM6F1Ewl9Yet5y2MZWHwCxcOuoQOSHh
WhWGcizVi57q86ZQqUnobwhOxWkcxH2iIkUPllwR31uqzLZZSwtGm0M8mmTatRWvDR7XdMP0drpB
GFYsSHWND2YDtzQM73JLOjsck82yJJviWAk+z6HElM9gp0BD4w8HlMwdAvFkOwUdmDXhaJdChFdo
v4s9SrfsFPhTBkP4Oi6Fc+CmR1FbAEvRDIx/DJu4PZuhGdd5xPQ/JaFlidqRzE9DBJdeyG2fmOXX
mECvRV+YYAItGITRrReAzYhHm0+1uwvSotqZJQDWyCeXewhBO8cDnvlZcFhGlncVds5tAadyj/yP
BLqhJMAmsZ/lnKHgYXldRdWY028282MUmHfS6NH2htlbRz7M3k3N6AIgKHC3ZWDF+HOtUVyClSm3
sUaHurHCfGsYkLOiMdb3NMMXWk7Tkbpqa9k+Z76cPmQl5WmcGetJYKNrNUg5c2X3nWoaRWcuhgNH
bcFg6rVDCA6yyGQ7M2vb3bhD8Gzk1BIos6AfiAGSXj6RNFkhXMbw06yNKDbP7Ok3tRtOmyG0L4So
/bUROgYwKfHUt5Y8gSq91+BLHfIo7Zc5OPJFFppqHzN6KkmXN9DUk2uk1mCVG3CcNb2cAfKLn+dP
g60ovjE5L2xBAQ/BKTrnipGrDzjgwlYL14LL3THJ3dpZ9la3MoJxpZWQpJpzLJV5GRqiXDPvvyO5
TUFYKsgLIRLhkXhuKA6L1O/Gc+nbxHnEFhlJaRMfo74ZFzhKMaK7AXNNrbiFTdeqOD2xO9xPtV+f
62q6mWDvsiI2e0IPODN1sDs0Io6Wretnp6grHxvUQxhZLOhrenCrmvgJxDMzCewkGjiKwDbP8QBL
JY9tPrCe1KGeONxd0xmQUCEyLUoyaUWZDCdwB/Ru6WQOFdZbB68x63HxpamM+jooAxB73L65HYLH
GAjopALNl+2QJ3tUlgHeggHRvmZlUEHZVvQOE+40Mh/oENCvfScOUWMCm7YiaBmD9HY1Kb3LDqX6
IrfjL7mdkcJXOdzRjr6JYpLzGCAR4yl6HckGY/28crO7ap4VlZzB/3z6+aUfMu++0tRNpGGei1js
5zNA35CCmaD2XwbkJq1qhn20OFK8NQR67czKv7YjjkB//p3y11mYZdNiQwXBcdXid//8SxtbJxPX
pXFrIXqLCBznRnP3HkmCm8bLdbqLeINHMiSYNyEK1vIsvcrD6aZtC6QTZbkvkuSuGS0Ad4E5LCJm
RvsqIdoK/3O17CYq99Z6glO/6tzGfGAe7gNRtdhGjRATV2sulTeCCBF+dZIDgaLC/aR6NH6tHi2K
RqQCgDhtx36vLn84W+HRrvI6RhxoMShb9n19imvrMYCDskq65I7T6EELYrHtNOvkW9F1g9G5vzPb
4SkhdxJMjDd+0i/6TUuRl4RMkRmBg/roo/ok7MKul10TLAf5vwk7ryVJkWyLfhFmCEe9QujISK1f
sBSVgCMdDV9/FzUPd7p6rPulbbq6JjMC4X78nL3XTp6beXhOatQnDVY8L0u1MIY7FCDPLThajuxA
GnBmzwciNOU1H2x0/u0p+FvdbfMUGKtilDkyjcU/JhZDhGSevFImcQYiAj5wG7ITjM8x8/jstYzw
GWrkBW/5Nj3I2mRTrEG7reRDk06sDpAwv/KWvn7nsT5pMyVsutxPTNHvGsM5LpnPYIOmisLUuI0j
UupVg8Vr1izECERWlqm+GcrW2IGZPUoouNvE02B5lHed2dz9fjjGeXz452f/f6hG+dYOokePeffa
xv/rs4+AhGSCXOFtjdx3oCdVOJNCNS0NXblVnDAv9kVEcgxsRYOlWepfPql3/zlRaZUPg1XRKGj8
vt8OznLU5BbAVvovq4K5vvZ/bT/z8LqublKZc6L880zUNsqJSWEA27pS92inJbqdHzMTYhIwcsiu
WainKTNdHlMYxzqooon9Wj4bq26R5v1eqwbmK3KcQshoUGZhdGIEvpNQ1ve5Z1J9EvZNC+H0L9f3
75/c5aVbdXfrWRhx2l+vrx67i187POXzAtLUTaEDyjTx9+3M8gu1tbwpEvviLYWAd0stN1pi61gO
2tfqZJGs9i9P+f8Q4PJ5PJ00Cs9xuel/HLJI87FN3aYliPcdfy09kx0QXrlBxgbKZDKuyKohv1Fz
H/MJYkI3mu+piwTod2P8t7bSXxBGufnu99TtX67W2hb46312+Ximvur3BFXoekT8r2XK0MRYADpD
vzdGxlWCX9wnsCFEufgGUYux7gwwaSgg39Bqqo79zlLx06zbj//8OX6Lff/4HB672mrfYWpBz+2v
n8Mhs94eK9oXBBS8Qd3KlwAQx/U8NgvMLb/cm63BrN32ik06JHLnCAkRQ9H3HpcRuZFuWNvW7u5H
YxXZ0C6HWOXtyMvNt3bGkWHBs7HP/PVwi9Bor8OWpMXkLuV5ookRoI7HKKnshh1QL0hSHl9g9jLO
h8kGOtC6qr24OuutCxGoaGHtkaVxLAvxMJjZ3RogzKk/vi4z4qo9y8PJGfVMxcv60YtsnQ3V7bYy
akk9iAiHVxpx7EVraachWszdP19JY71Sf7uSPiuLu+r3vT8lsAidozQpOEc4ZYl3mmAAalCbiD9A
RUcG29VGNGvvojzpow55f6xuI3q8oBOS6BwJgDb//IF+S4H++EAM1HwGLvRXeNL+fAHIpPVGHVDl
JAdUXsQEVO2EAKa3+CToO8iMkEEeZ1Af9HUzz+bqMOSwF+XKPoLmlr4zfLuvU+ebjOzxSLc8vrMW
Y9toIjvLBtK0SyccGWUenaeyiMJkmJoDDvpbfDaXDDCW0c1k10KiClyra1E535f26EEA5KQrVv+U
x+I/w8kClsxBw8qrD+HrBXV63d4VqOtDyySQ3U6cApsY1rh/vkT+399C7pXpW3ShIO/8bdgn04mU
Drh/4Vza7vG39agDzHLWbaOFKVGv4WRDvDZ+C7w4DiqqUbCHTf0xVzB/ifZBaY5Xq3Xre/K4CTps
oPmoBSy+VbahD6d2yEkD9aG8w8H/YbRpHDEyf1qlZ57QRep3uqTaStYeVZP1b309ycuQufLiKxxo
UbtOQNIJkWXumhfObEkjustE9hwy++KAjb44R2lRnAfoKqgCJrlJm8K8Hxx+o2RGetPJ5XlhoLfH
hASEzpu/W7HsQQjftq3l7OLG2FhirlHQzdHGMTrgCl33lnU46FFmdEQ2BTVSvLNhds+1XW7qDKi0
DkKc8HiAXZZy6js3rfFxxs8L3v6TYuiGIBHB+Qr88wmI2pHqA26B6tKSD2YnwohZ4JmRH8pkTx2A
ojYnM3uNl08aPuxdQJJ3vyOh/vMP3/qX2/4/Zl6ejr/GwTHDugdz76+LXiVq6dfQA8MhvtcTdDRe
+W1V2k06GAoClB/AEdbOS0VGbtNRoqTlVVrNKTlr/FW5BHZKJi5ifcI1qm3fTg/pJIECkrVUEMto
xXN9/D2wJTuih78EWVHCKvnnZ9dY99O/vt6r6sQ02HKpZ3D+/PVLSMM2M2VHVHGJX+2Zdg3HJm/3
7mSWlxQaiEcnwbvvZ20LcHu6RoRHtJNJIWdf4lRMV3xMH1S8zVFuqd5wgRRXpfS+/uVT/o83jChm
xIqcOnyU6n/sc0nLatj2PC7lhNXT0UDxzuivVe/ZW1nEK0UOxV20lCQnM0nfl7xJsFq1sCP98l8u
2d9XaM9ZZ50Ym8gFwJrz1yvmKJETX1zElN1wlvx2Z3NS/pfv+3c5EEuJvm6pq6LBEr+XnP/a2JWX
Z1XWu0QtLjrEFFr5HQhCrrdKK1AcylBb2tmrS5dss7R3eDEZS+nQQVSaz/3GiPIff1DRVYb3/6oB
L3IszPyE4I/UmKSszUNnGXufIg7IC6/qVbwfKHOunHn6rlNUQF3cY3P3a6wv8CyZ3Y7zF89nesav
gHRkVAo4hYIZlY/+Wad9RrhBPez1DoVSKlF/0PLrn+F2bCirrJM5PLQRUNt56tKdW7ZjMI7W+ygo
342OaqpModD5+Qd+2DzwGz5ASixFCN1tzHnYRA7T3ZnlptOd5yktl/8c/he8QEpFm2SkHTqr8dNS
ukHX99ZCyLgRthSXiQanhQ5xx4IWbW3KdIsAihNlUny2kseEfsVbjkx9k/vmM0C4YZNEhbtJ7c48
9rjL7ZzZcNHE4MU40MikI/BxNovb3F/uVCMuaGHjq7KZLzMkBdiCWb7Dw4l9F5gkln6ATJl3GcpR
23izyLZNhp6rGjLW77RK7mPnhOqrhuV9Hmo/vR4KtCraED1opIyFYpI3AyrzYxW12sXNOD0oPaJj
vQbWpmnLQCfleoZxS5YuDl7/ipfCOWhLeUFwRabtuBjnEQ6rY+bqlKyueRMOXyAsyMeMMO2TRdF0
aliAY09o+8m0Y+7jWPzb6/v3VWbdGS1LN7jXKA+9P1Sb0zCVY0+Eakhf4cMCQn4jluG1cV3ryBGr
Doyvzknn0yAzax/R4oeiWWpX+dzS688WbpdcbVs6uqYcAO7qpqBZYLpkouCr3i5VC63fk4cRtfOJ
B6YNaYysIKXyi8itwKB14HWDRrHgEN1bN+4epTWcirq9bgZ5dpZXXxtoqlWAcvV3oyuSo5u7xUF0
5nUKBehgTs317+BasqmWPT3W0rSNK9Mi2wD6uRTRSbcrjMjFL8QmpM9An0I6r0uUhrVt3BC35npJ
dBJj1p+TjCWUbRm+XqmZN7ioQfz5UiBKvJYNMZb/nwS9mPUn0OLribkssvOJSAZb3eXW8qG307yP
hQykzHm1bfpYZFG2e3blQI0E39Yzh7/Ip88eH6VN4VxONn4QJOdd5m1avmE0MNM323VQqsDY5Iit
N5m/DIfUYCAyVpdMmgx8Gyo+u+4BK88Fc0NEB8jZ9TUTaURaWRMh4NhEAdfuveFVeOGsiZxkKh/G
spC7ap+iDjv5cUS8lyjDPtccHs8w42OMLmfIKgWi2zjnMEBw+j+vopZn/K1T5VrrCk3bxPLXSfEf
a7Wr4m7OJM8TczHI583R6O1NUxkvrVkAI2/dFZP6lbQI2j29ZlhDOMo2TTmriMJ9xmW3wAZLKVX8
/miNMZDjEdTXknyaFS2XOoUYYg1cOy3+qCKyT+k2JuykTJBabSHJFRFiQ3iXb1Y6EUbqlgCaB8rQ
7xKOZxLFT3WJh3Hpb9nI9hrj2nYcJpDA0E2aZdlKK3lxsFKH0RvdnOzY5SqgP0THw+fRR5fFOKvN
99rMXYinRgtnUe3q3OhAC2nfbYsYw1lYNBx0/gTg4KIgHZteuLYTLWmVbpbs+mRogtqx76hvgyhl
HNMWD6NbwjpP+PCE16MaA0ddEKMV+b/MuQWLQIt39QbUgXTsL5fklhlSCXM2euuZAIVlMfksFuvT
qkFOGXYw6FwexjxKoVFFNmYHKWEOsq4epoLAJ2CzgeHC+8Y7tF5L/aPuGOD1LcmKWtKdvccUYf6u
tDEY9Et2z5kHntBiAbKsEyrJCO9w4+EWpseVWOKtLepNa6jpSBAI0EQixqeqBcQz6e8zOKJ9DCFb
V1q1VfYDON2UkdJ89kpyGWawcgjmcWKsdHIEgltpV8Cacnvfz+61cuUpLQGkxk1WBrqM33GRXJHO
dgGtzCZVc3FQK2OxR1WMcuzUj0jQhplGXB5Dh8HSOpaoQBa2fJCT2isr0NtMwlEg1gFRN6FvhYkI
l8ClKJTuRjrODZLLaymqfhtJJrqall9LAPOkeJHxSVLwTWJqH8jEzoRTwenhx3CWawMbqG6nVVFI
FByWmBbMlQYmveyPRUvpXRe9Bxg0f4uZwCx1dhIq/SRo/JYRoMWimv7K/B/RZnc8JG8+1JsgMnaN
T+kPz4c0TteCtcCQqigKkuFj9T22/hC0LHcOmUpyYG5nOT52qvxlnROSJ+twPBzybQlXI+ydW68j
+0NqFzXyVZmTmRzxh18A/A8Z6cSMN/kTI79Y0q9CNEvgWyz6gWmc/YyAoANTlE/SCFs3JlSV/9pD
bQ99y5GgbeKb2JAf/lI9pFExE6mLnKXltlstjwNXfght925KBb+FkiWcPN6XbIpO0US9aNgejr7F
+jZrmxFPc+47s8bHyczaHYFuGxWxOq2CNN28J0t5tXRMh1zA4Zll38dGweHHO2e6qtALMSAgkiTb
afQugcEeyESqCFGjN66KhUwwR1tCOiUHd7Q/F4ufgwsJMZWLOooEsE19s7AmrjKkfLP4NA3L6G0h
fQ3G8++cpg67ToHat0rfIeSekjl9/P26cgeB2TJ9cROJL9yxobPxJpXe+iqnw48PSbF3G65452Hi
AksI0+/eVN0jL881D2HMCKVeGfX9Tovhb6SCm6HlDaz57qPGLASN/hfWZeT3BtUapu+vZWRajV2t
vq0679u2yoK2aAJOAyKlYxX9ppJ6yWqiBY2dvWlq4raQSIJPhqau/6HxUoLGA0MRC3JGuNPZnT33
elCRJOIl+k9Wa0Bf0jVfh18LKGaXZKRo+OAzy9hP90Mmt/C97yxyFtl4ECbjTwriZYHvsMAoPSBg
Jj7Mqo5TJvgy0fRhtlxF3axeXKc4T0XzMSGKClLrxdDaj771iPPwTQrG4TuuWbFac76GBbXNK7wi
KENoq1X93hvEL7veT7Y2EORRsGDG2YMOlMUtkwc/jx+UZ8Fub1nlvYnzm1xzVLT6W5fTfeG2z+XC
zNnTaG0v1LQ4ya5MPb1SJd9Wd7nqcuGcGPn8ekN7VrVFkIFL7xvk1p1Zu4d5ZLktZrfYXIht4cHV
ySWE++uYymDoKnnEaZ4GPY4CgcWEW+qwD2WEJi5013KE2sbK80JmFGL4gmjVgRCpyLQoWOF35Ikj
+Ksgl7k9tzcC5yuy+M7JbsmggOaglcgFl/yhbrXbxSY5pFaR2mj2jdbbJBboiYDpUH4mkmQneob+
Zm7cbeVNX3XWHPAD4oEdkixceh42Q6pb8Nk/jccjq1vF1hBINMb4RHYUST+Ms0Lpjg9R1j2COsL9
G9WIX2tEcR1tdnpDX8QSn7H47yYHovRiazkBPy917/sEVuCmIKxKYWthVDVbD2VpvkIgsDYRBlfm
c+O5Fkz0+2o3+6gLnIRnpnEqAhDiKChrEKTDgGrdm3xyoHa1GasA/iOPqhsTT416OBu4WbGKCVwT
L1pDEHNjZt/FNGFdTFlMyYEadfLK+CkEJMbxePr9D36X2eZQyRZKlNUDZPrYAA2eAe7SI5X0l+Op
LHQomMn8mKGmkYZDlf411BCkszG/WhLwgTiwZrSnzJix6gfo9I9+Z/REhejISyr/hzYYwabRY+Lx
MHUIK2yNtSCHjkY+oHdtFP3VCFZqslvMhsmNG+lvja4J1kn4b/DM32jC0TnN6Li6ZCmJpn5BjfRq
zBjWseeShaJ5q5pl30tyfktiDye0PYCX23HD1gWZFFbiQtsp0x3UZj4NXXQ/N7apeJ6NuAw9b1M2
NEw60H20f+W9gDoVpS/IdzYievYKZDATDyMMp5EfYr5FvN3e3DabzKs/BP0krWrwnWGTJdPotYqw
LKDBOeVigpq/ws8KVtW6w4PcK+ulK+Z3PyERq5jj17GJH+eZzV+UyaqKIWAgYpQqi4nbRQtpNPT6
0DgJ+QlEylYNw+7FRaHCWYJmWHGIyhkmAUTEfvlxsgYSM/oPqEjkRUCylKDUQ+XAelhMdZ6yFShv
w4do0/5Gq5UDiQs/AuUQvh/ebrmQmzZTIsyW/93UcHz8qdtF0W3r4cDOl4TDsw16vierDcOk2Hb5
PeGO0ZajxHeuo3XEpjqEAtYfm8zZHVp7T8H3kAHEb0TzsYzsk3levWqCCLGu1e3ATL2nugM7wOuH
OXz8gGG9xvXZ5Q6IfjEihs1AN6bODWSxhxZGKVwm0PQjANRYMOtkFrozO2q4ygHsjOY2LPpfNRqh
68FPvs35qmh5/yJD7Am4ovJyKGojUF0SSKjUeIQzNJZGojebyDX2qJJWvhT85LnAcMBzmhr+S+xr
UAFX1dHMPeQ4+0zL9VLm/kfvo34tCh0CEsmPgV83x87H96zM/GNElKehxyBvFwB1hoSeeQhxM2TB
BhCtCUXgs3FEryNJi5L4N7+JyLcBDpv3tKEXhTx4cowwhRWI7FIe+6VBTyflvdHmb67FHgoW7bEs
9G2iSqL+qCqBFLsxM8t53Mf1d6yRJOZa2b0xmNPWX76EUj9Wleo7q0C1NgNkduzS5lWOMwTpVgg3
fgyWskXsMIEYp1Z05nrji5lg4C6hfqnd+DiNVrMraeDs3JQVjQU9oJFCs7gS7wWGhoRh0QkiXhtG
aZOGCC3AnsZ9aJDUdjaNu0zV6IUYlWwd2z619NRRfRC+VVcD4MlCP9pMVFJ1sOiom3qyjzPLDCyH
6Ix2+jH0NdatdnYNRu0Nh8ZuW4zvdU3UlYMqY6fNw64YkHhj6SWOZvgiQg/dUa2Q5AG7xPqD2WXK
yo1yBMxrHLwqaQ4MhIdzZZqnsffGyzx9rlnvO1EilMKsvDMMUx60yd34kYssMIsvA6fUwJxtGkmE
+ASOIPx7IXgAWyihxMt8MBbiHX67oyLzjqHxi0/K0oqGXsOH4mtD6s901U6OAQ6P3HMaOS7Ufy95
nWVx0huaEUgbgzT3k72ZZl+F4qGnbx/4XOmg17/GyK23s1WKnVnZj+WUfncyodW7EGuvQZ1O26sa
gc6qOQIg7JT7camhHcc3dQa3qy8afH1TRonYdK/8RWRxGYzLPn+MctIcWhACoaN4IipQAnOkXqc1
WCPr7DsH8H1gkSoXIEG8dHGLXp9b7RLknrk+1HhAoZPBAqGcM6BHir2xpR6Z0d2bdBJ7uOXZiBDF
j4lnwqhEtpSNUSZmFV309hucBexxqsptSceQ1SzJmFSjQCOzqHoshNuEMdzliUTekED5uEDoZJvJ
JWKkQ944wRFrTpgYnKNXIKRb+Y68JTWZbSTO1oIYM9l+DD6ZTFlZvDd6RkW0HuGSadoj8CS9ByJ8
YRs/cmUd51mq6HKx3A7zkabWLjKYF1aD+mm7JGUvyDbYuA46z5tBoPXie1zIongpx5Eod63bQatk
l4tmcizUkRRr6pghDly/fs2bxOQISOA0fuXbGGDWjhek2A1CvHeFTyjcSOGyGMZn79KicufIYtUg
J1sALmB8jlbVmL71CShRTuJa0yMDHdQKaGAxwpNhMPGIf3UkfxAh6B2KZSHBopBvKpMHx85QAPYP
s2ruJ5vgHdTEYW+TikpXCwKMPmlXkvzVOWMKEjewO5KkeeIw6YD+BFTJQJ4c3YNuok5WKefpqru4
JQnzqRtdGnDldc/+m7XdeiDbIHjMg3bK5C7uO6y0gTHbP427NAEJi8XGHi3Y/oDgc8Oz90M97edh
RHKLV81emrvM4HMMBL/kGk9pFmGvVk0NVBDQ015e8kXq4WD4RLaYsXiuffi8PFqB4zYDG6jF9yKU
9cC9S5kCjzSiFiSrDfmfNUY41AdIMHW2AzVhkkmtHOueR3S04V+EGIKyKXQ6xy8wRLjblnSvbQPg
9vK7XVFV1z0A4qmfdhMI0SDRfeKdYNasWcbdbGjbni72xjLheRN1/BSbCr6N6T8C+prCyJ4/Zdbe
xu3yTLhFDuafIm5JMANGSUM2o+leu5RftLgZ0g0zGHVhRxcCqtjbPYR8jeuzIhQPfqtvKMtDZ/2P
gLLzskFj6txrI9VtKm8YGFagg1vjrMA5+o+GxcnIHDFY0gg/jEK1O6X6p7hiUhdb7jmdF1jlnRtW
DW3OhJdW1WCFEuAVB7PoNkkPUlekBdbp5YFAKp50Y/7ICFRsdRL3GORkYa6KT5kTipXgm9YMupHa
YJ08MZUULum9qvnJAxGIwZTtpdWPIMZxLFnypxfk3DmKdB5X6zb+WBVBL+rLqDiIi1kjQCpi28dH
bcwehqc4/loSnxjZ0S6Cpo7ns+V+DIh/T5kWvbecPo8RYxuhscpOFVllY9PfsWG+R2tLIrOrlMOG
zSFRNHvalo9d6X3W5cdC0jw+8+V9rKM7KnvIzl18ahAG7Pr0kTnn3kmrMbCWAfFA7rB9UWp59Ikj
suHUWdgZiSqiysKmJ+Ss6/eiTOlIug5pnNaFQ9VTqc8j+0sF3yLhmlH6mCnmMA6XyFSJbEh3i8mJ
1DLPbqqlu9hmFgMc+9J2xh2Ns2cyb/yQxwT3deKeWCBh9sR0A2ESY8n+FhYMsJX/TVDMEi6pc13r
2lHUxU0dGZ8FNJmui79JXdnoorsjk4nyK9/WCcerjgRepyWbqQ+GZHyvgOCF/PtMr4AIoXTeehg4
jEzcWtpyR8+z35Ev9QHGZN6bZKiXpXYzFe5tbSD8Kwx050RfXo1kJNKGCcFMrGX2ZgGQ3i/T1otd
b2tE8nNMQWe2Mr6QQxBajJfYp2+7SZwh+4sLk7nLwukC5152rP0sO8Wah281vpST64c9EPWGmDFL
j65L4hw3rYfRzYru9KQiizDe5HzOvezXVae9IZ1vOLBLMsYlSwiTiySflATRPH7l+coR2C9kVVkK
eplq1VNpTCtpghwQAna/QWB/p3bK02uw5qO6RlhTQgBpWxl4nnvPGvapIGYOE3HtdA+KTKfxOzRU
7WX/LYkVcwu004V6p1NlXguRfUbZ8En/Wj/4JcMZB38CLjhwrXpZhsbE2d9uKB/rSFch1XoZ+lz6
pXhD1cYRRNt5S//FwXPcmWJ4R0veQL6J63M1WdU5p9xEKGeestomrcdayXD6T7P+bb3rf6nekbtW
WdzSBmGJXodMaeEkdel7n8MftXtcKbXVuJj6S5Iii4lsKO19XNF+lgupiXBChaUZy4Gs5DMxVUe3
KJaNY/HuahRtJeawPYgV5uSNh+zyRcvidGtHggTzbjNNGrjwWn2YegOcnVSvnXIsOt6IlH1YwEho
eCnJHm9MJUMzvTIUfbDJ6Z86k6h1F4QiXmFXBwJ0zUkLZD9YXE6Yfrxx7HbcWilZw2SgTts8HUjk
nsy7oXe1syS8LSQy0SPF2bYORTyT+iH7Q9bQMZaJX5JzwGwVf2XNCj5xjPK7i0lmHk1pal3NnHZC
abCN3IX+r/5AH1xpq929adN7U5LX5rhPpI4DMA+T0Ru2DioqRqJmtUlrF23p2O1jumAa2qkruyMB
GbfbUrAYoCgB9yMR/wf5JO/mEjOWHmsIbhg1NcW7H02EECQaeyqw39zV3lwwhPjO5CdVtn6yx2Yi
XKolX2mceNMM27gmyuc618tuL3UUCpUDOW4BMiFz+hQcDF3yAsSFL02Maqy5J9NU35Mj812nFdAq
8OaHjFxppSQVjY66d3aObX7a+UL6YOBRvu59U79nq7hayPXd4RVUnnPXi/QuTfAvE1TLUUGsfb4N
Cp+STgez1a5eTo3hE3riz/e+qI+uwUpsTTP5lAadshlm03bOiL0GyHbtZrSrZXwz9yLfabqtdkmT
04csK/kuSnj2tZs/ZasYqMvaVy2MiFmEW29gOLQoAW1/l3r2BV/k0Z7cr54MtcovCmIR5SdO2Pup
E6Rb055iE2muLGgCVM/3RqXQf8Rnk50j7UT1qxtGxjjbLB/eYWEV22ZmYseo0bpihdx6djOFPaQR
7d2Mq2+NwCfmJ5gb6V6L1cfXHLxMnuHlpmE/OmKbdNsWOjZrsw1HboJyTauzSgSzkg7hnFs4J2dJ
bnK8IgvVCBMQkhM9rzlZ3bBeZDpkdjVd57bxy5r7Nz+lUlPEB4aaPh9ovT+nPDzXZpO+1LnzzgYB
ld1vbgqLraJpecWcNVrAoq/r2aIPET7S+Wp9nLTYsxOlGSggnec0Hy5ITICPDYKMGHVJ22QfKQxH
VcZaQE5z2Wu3qoyfcvcrEnrg48BkHo7SzS0E3mebCgJmCjHiRKiryL/SxxtPRguLaantpdQPIoYM
VjaIuhpXu6uHtgqHlt/gzclXNTfXgwU42NMZYJQtTmGkWxLeE7HXWl/8aBYmc12TH7FOh7sEOslr
cJs7xLSnrRi33ai/ZCIB5Fx4ny3MP2oZTvpLym+ZYG6GFFi/mNg+OqZmnlHqsDORvte6Aofx/KZm
0glA3HNp2ccHP1MwEUl0aHWat5VLvzY/R43/YHfDVeedajFQAvO7Ta2YKOShu6PbIaei2HoIqZre
fSKJgWdCYNHInpTTPYBiRjgS2SCcDNhI5E16rJzI6JjgMQr1xTuhz3AyRnfHe3pq7F57RnsOcQwy
DN6iRnUQHg0mA7APgrjTD+OMelXve3W0a0T/ZPLkfEy87aQvg12h5AwqIelXwx9ohVluErjta/zD
00zRHvulDXyxIuiuNJh51+xr2UIS8kS7hNUb2wM8dpojYLLRp5P35IxbqDp7g0Wm90ImoQ3qfzB6
k04ilcMszF5JU1YnT3PjxMjyAA3AMT/7uNWilui+fhwII+VVaJIxOtIXvxGJcdEt8zUt+/qcaNjV
atu91xp1m7di2JFbnTOVAQ8tx4WtzS12o05OGmvwcTAuMmZVNuIZWhs7Jrrdi+YvL0Uz07Uf323N
l1fpbO/12Y93SjDNkaP+2dAWPBiTJ2lOYm/uk57oEPEBNz3dt6l9ZbjjZlpnFVG1Styn6d0Tw22v
5g8SHxRITdC4KMACpxDRNYZVulFt0FSd3A29/zLpbACW9d63mhYwaNXPTOkPThHbhwpaDLkJBwXj
8zR33leX5o+mdyn4c4fjalrRPklcTlJmfUwHfY8c9IgcWm0RW5y7DmVb1u0NZk5Qyn7HElItTk2y
FZF+T48da5mPsfogFirPcvLOjjMnF21cHv1RXXWFq+1HK7XZpclBV+kvuzPW7DwMZ9JxKVmXa9D+
bxMhdRUnGuh1vLJgRGLqAu9HJaRz6IJPx/COvpnJduKhkz2ggdT3TeLcRU6yyydt3NHoYsLg6BbC
IckBfL7heADyjtb1piW1bdeOIxs16HoDtCYoEn/Z4bWDGWD3zz7O6ns3164Itzi2jW5f0xY99AY9
GjyaLybBS1SETtBZ7M/tTPWMRutEOBfSvTp/qqsMC1FuPHWLMs4D3Vmtajl3L9W3yIhoq2oweiu5
gSDIRbc+/aKnbIQrBwvzLcmn4SBoOwUkLx6dXtrMvOqPbKXkU2jVzPSOBcg/RmgHExMO2eUOc4xy
fMw87UqTpC5N3mPpMzT2Oo3WFr0HwL480z5lEIJ+TBQqueL9YsmRDPEnb00+860neAi4xZ13NBI0
IYbsYUo4quQ8LFwYDNMUTUb1yyNLFN4jJs60so5d1t+yeTJUTpimq8i7dvoaVBP+WKLQgBR7Yd+T
llx7/bEqsj7MLVqqZsb41EmcjT3l27T68dB47BMiajjG9l+OzNRVVAmQsx3XjkQmRjqcOZenKevE
QcZby2PALXLQG5alYQDxdp2gwwCm4r5HZIPf1rrp6+4d/sMtGhh4Ijru2JKgEi3imNwk3rcOitxw
33OXji84gh1esG/GY0xz4WUZjfXq61ibaD/+JLa68vHrHKiB6DyaICVs08Mtmx/dybK39UprnRgM
OzBww0HUTljO9AIYt7IRqx1stifYCP6ODeSSxEW+AyrKvpc5txRc58nkze3Im9xD9OGmd8wBcT32
/BD6tq7B6QULOsWmR3wpmV4HRmegSBMhH6FEQY7pbpBO0gX6Db5z7spyHUkzqdzGxTJvczU+SQqG
VMADXdLytRZIuY2qn8LapPPV+AedIjog/JwWzRpPCKZimxu1OOY4eV3G/iEd/A36lZ1HgFkqNZOn
bc3pjh5SZn6AP1S4VOtWRw6pp5GbWxAeCWdau09b/2B4p5StH1xcFmQJM0dOfgevsN9sXmjwkwnz
8XZPDsc3Yu/VQR1a3ntnMUKJFHhLK7/Qznrj/w0/utF+2oXozjQpD/5EQBFv+2zYe8LDe+bnhPkm
EfZVwTkUT/bWmiir5wYpSJ/zx6XzxFu37/WpDhmA4Waasp1lvbZJ+6j3NKIlelGiMBgbFbn7Finy
xQldLCs1vWFLPkKBeuzULE5RbH50bXzqMoY0eTV9KAuOt5sdJ3VZaNesgiESCCuaQkyqZFy+53LC
mW9UVpi04mjN94XWviBQ+6749zAv9i3TqYMjoeEJy2AUBaeAlY2O4IyLmbs+HKa6fssRAhyttK6C
ghJu/Rki9bN9HGt7xxyuXEPDdSc+DTHuJW2/trHJCltIrYw6/j6JR99KwHroo4S9tX1o/LPB/+oa
mEwVjg4dh63fnltD38uFgNkp0TeaTqc8cYnoG1wLH+Bi9YFl5HeNFm96upwhyOUydBdOLYlHopYY
2m82sU+UY6SryLWHx7TBfkcGFBRS23aQure2qe1Tu+l24/gyOTOMW4OTWb/k+6b7tEbea+P/GDvT
Hke1NM9/ldJ9Tw1w4ACjrpLGNt7t2Nc3KLZkOew7fPr5kV3dU7d61DNS6UpZERlph4HzPP+1bE4x
vTsokKzQB7N/gMJHEO9u9LpvzmS2FjHdQSSNRLhIvUPszY9Tpn8F+eLAMNx17Az6vZdpJx5VzHtx
8tzM2mviNl/EUeS7priQkPrSu96d6oCLdCS9GK7FesZfuo4EvwlrueGyGpOu2ykYdqAuiIh6R7RU
s9HFF/yTAeoSLKwIazK+ymQtU6p3CnhOcu+SDfzAgS2WladecmMCCgSHCV9SFOU+9m/uo8Ei07g+
KD0FC4fZlBR7dagXV7Iv1U4X68oECbE82mn1Wbwm0XxC0T+sCk1BYEr3zhmYo/ExgFkOsIeeyFia
AJu7KvL5OUtrEx9xaY0dPgPsyVlEV4s2fSH3aG2F3i1Q5ZbUQS9xu73VZHgbJvS9ygWQCkeiOLqJ
XZfni5eSIedMJo9roMd4wQjhuI84IzGC2wX5MfVEhVWmHlODDo1mpofLCuRdOBp0K3cAaK5oGGnE
bnblmbAaFLNDuRbDyAcYzV8yK7aonYEEUABtaJayN5U3810Cm7AOyjlYRP7ETb/jg9C3TeKhBmvT
NwKjXa4vAtRbcjxFbnPLVCnUbMNxqqOpbZuUIEaqWvEhYyaekdvE1BqOunoaoMLBsYx39iOtjTmv
JDfg0KVHD2mRP9bwRtSMPWdxUG05/VfTyLO6opWUtro2I2pD3eiBeOb5u2sNMnTpznsvhafQY83O
BgUgfYy8T1zxaGFNKntAWtz7XhTTLkAxwmbaTIC+EmFBVyQQiYB0iOHt+y5y2HNnLq3SvTKatfAF
qbdtvPEySrrOEIBdssF7wsZFIF1MrQn9r1I8V02P8ikueKkpO9GSdHJqysE9VsNrhjtozXXFnQw6
sip1edGCWacDRo/o5TKWfwxwvHkTqa35JfEaRWpTgo6JiejjHEkSgsLeiHkcULXaDDPofQNzLWu+
uXyBXA13dQ2zMcGOp9Wz4RXFlkEOA96cgxvWyKlqqfboUbnoTfSUueQsaTUAKAslXI35fYej+eqN
lA+wZBmbkTBDJNlY00262cNRgBRHHPYBFs8MnDCQSH4krS5F0LrcTXy2YZf/CC18GYT7kwWsREYL
PVUlxWODWGaD4vdNwi+MOoBKTJWbTMSrlRbSV1PtD0RzwcDrwbpw0Y9lJH76MTw4Z5agOxhdU+q6
xjpK+f2FVkEMZYRJXmF32Np5jypR5qzJ4xAscf4oX5DfajRSxSb3YODymOknxVRT3KRRR0PqqGyw
hPI+NQvwHu7aiOA69BnQqnUfXNu8enVCFBuhMiENShRsrIEJgg8uzQPM27SqEMhuTVjJlSEqyyfV
mldtO7FfDmJfDyCJJrxvACG8+f2odOOB+95LVn1JS0kU2T9D0ux7oWDWG0p5ivkFqMVYd/mHkwKo
DX2+nLJ0vMpSlX6mnG1fG0RokMAxJ1IcRx6PhYC6IW+XNJFY2BviOaCLhhuT9WulOwK4gY2fRzeT
v+1UB4E+gyWtW8dBB3C5xO5EnLwnLnMGPcD5lURohZo3p26uLW6zWJ3byJ5O1K3hqg3ROAg0WXmh
bVTGsapqmDH0Lhpe+Q5w1y5Qo5g0WOtYdKu4TQ+5USzzLErsdodiPlp7Ndo4No8t5H9yRhudeeqE
mCHYk7H0IDvPJNMNgcxA9nHeE3XRN3F9wylvrJKMXGEEKmQEpqzSNrkZiqF6m4su2JohEJQc1Aan
G8u4qF40tKv8/kEvCrP5Jn/gnXyonoaOSadR6sSALQ95x0NgXBEToiMEFzEF88UlGhNjlVUIFVqz
QWGCmMA3OvNmCi5DQE54HPUYhvREQ9FQE7eIpgOlQkOjYNtscsIaUkRYmYZd1OjYYYGrXk0xCT/N
mdLSBUhx4aQSt4b0r+pNSLABWR4Ara1hwnogVfMJO+LgLMhARya9cZuxPtLRe0e/fX2xPOLuIxr+
QhPOH2n6q0mqeeESMGO4TXPACc+9bL/PzgBsq4NMy3J8rJbSYcfknSXOeGv1Y0eHeL0m+L5lDRF7
9PT3pomcIeYg3clG9ZwJjOFkg5LhONKWzKPnJXNZDCejffCGcNPW3ueSL91Rfz4gOBx1MWxRsOI5
nstNH6RbPQapiPIaPKjoj5rm9czIXUupicd0ZYCyjj0/j6Qwdgqmhcdh9M4pz3+z0x5nuEe7G2Ak
iDlTpDy6Rb/XPVxjBEmnrB/sJOhwJSz2SikUaCjdn1SjXloCrdaYLPSNykMkQW5+1Ug3Dm0PRgMc
mkE32mlOQMiCezDC7tueSmRWC+Brp4v0yCi+ZTbfhcFIcqmq/KHAnDxbs7ce8S78Hm+oJgYVCfuW
lvfqkctxJikQKKegFYbjSiKqqD+dZnpzg5tWsnfVGe6lfL7J65Au4xhet0ipIyhDolOiR/wdxi6t
oAFSNosoMgBUYq0l2JRfK1HaLJb8KcXHkU7ttMsLwgBTTwfpjsdoq5yOGSaAiM6CigrQLjtpWvkW
Rgj3JWsrYDkTIAcp1FTKewCuyYcnrYn3FhOoP4/IHYLUao+lpCq3hsbW+hpFgifyTXxAT2mR5hM+
TA1IkDY/ORQUbxpktRWOOU50c2u3pU0VAX1BhSFaPx05V6QiuhgR0F3jIOfINJvkv4xOTmIG077K
NhUW072oC+4dkf0gtCapTsVf4HCPLgL9DrHexdHKm2p0XlnzftHwgJIH4m9tdjMmw7HU/Vh1PgAo
9gCtesoi47GNEH52Fr0EaWbfuXECzZo0F9Ri8dogdoVlB8jXHAGfbMBaUzQ7D5n40t/QrfkF9rtE
dvcxtNCeDpWP1LO/HWlS32yfKpri8jRpNiYUNQsC9hwSUzaIoz948fVxRIe+YrVHEWHapK4av+qy
i85pnL3LAPjRQdmGbmycb3Uv9esT2Id7U6YxpW4gZ25MyL/u0hI9oSTus4x6KO1DBLSLtB5nWZIu
dK2iAi6x7UcZ5VdMEr9iE3TGxhL60bscgTZh0jniZ3/QhuOsld4utFEitXV8reLsaZz16tAx3A5S
+44aI1vj1yduxEpABOLyfSCh5gQaDfyquzcErNmnnPRCknTk3rIOBOT3aB6hKnuz709hk+/0OSK0
GriXzCwi/whhxRZ8H9sKFVPRJzvUMTxBSJTblom8Ie4As/3ige6pM7gRXXszIEDa4ER6ajE1wPij
sNKXWg+0Ej5PrWRL3Nrj7x9g2t0VbN7bEEc4naKalwE5uHUCMRywEpf+TMkdHcVk0mgMt7MbyOsS
QlCkDUI51403pg07m8Ua8qYWlDfveuxMvLSi4rRtRuuqVGPeeYF56LNO7UxIyO1oTmo7yxdSv0gw
NzSyiRxtUfmj5XBB2QJUWpJCgHjM2GMXDMhpdpNdOD5qjU3f5KApJfViITsSZavNIRM8SbM6l/TL
ABM54iWcTNvHkoSGjp0NFrH20fon+CUoFy7jYPc717zU6OR2+FGM0ZztI5mY60BX1qaOmZtNI472
4M0gYurBznTLT8mnXU+9QM7QFmdC98+tGLXH4kNDFOyjAgqOvwO9VXVVUerup2h4iEBRdubsOFtZ
E7kSx7p5QCV6SfRAZwybyRyo2gRrOkIastod2F1OIa+qmeSbESFjPjJ5UZUU6jjZlIM5KUEjVsb6
wVyKoAi2Q3nV8pAL8gjt/+h5BOlXmziF88O/sFqkYysbb88hMEbdd7qWM5EMRGSQxMWXJsN/NCe/
W3fBSiwj21ZFTZ5k0p8LXetgWQDzykbCJJTa3h4kT4himH3LTPLHyNPWnnFbtwP3duO9x8qgeSMJ
n728FjiCjbd+6vWtW5XPHf1HV1zKoD+uc6uA55ErXoZ4Gh8wewOekjAbMmI8W4778Ls+qbLdX8Q3
5GsTljcEkT93pompkbiYfnR5JoR8rEaIoaatAZSS8Fux/17ngrHA7Lhc2rqUfjAgzZ+MgNOccfaV
Ch6aEuvrNNJCgcCUEXpm51CGBX0Y1cl7nGaXXFsm8rlyT26IXMQT5T4VhnwZmmgNZBf8WGp81RI2
SSnuLIGsRMdGvZpqw7zxzPwnW7pRQE2R/49Zd62xJ8SLDRvE3947mX1Pq/DGrEDwDSaDo7NIHznD
jBv0TDaqjcjzqUg903KTPfPK9CtY3840yZyeXfe1hqJlUl/B98FrIcM5FRRdrnslnvPOsdajMkNu
Mj5Ehp326jR4F8xbStaa2wxb6sbsgsaPMrf1ZdYGKxDD4pSH4RaRagkyOJjw+dajHCz619HSIhPr
zpoYMEkM2jZ3I1C/zk18UdzjUOifmSDJL3Zq3AYyPw8mxHSFINwqAYW6JwJOLHrA6RCN2RbD0Xqt
OpjTkszzFVW23ob1O3ueG3vt2EFxHyOBa6JS31VmnO6qpNeeo8zceFRvzQkagkCHc8QPA8sHgEPh
9CDdh1mx1XftMgM5BHehjrFOBiKFiU3wi1i2bOVEGaxRo19bL4tvogK9SV9wOAxDEe4zgm6XAtB8
E0DL+OGs3ZOD2F80/Hu7cIzTjZeflYMIPOCMPSuSRhGMsgkPgd37RZijcNfMbGOK6t6ZzZe5UVcj
r9JtP1bEty53qYf9+dZI0MENv1JA7NDrjFNo/Lhknp8a1Hxzh+7RGYSxSW0ceDy66kNMHgHQ5Jvw
CnGUgqpzOmpfM1TZpQGjqedZtQ0y66fMx+rWaUm1GhxL88eBnESrt8f7LmGS7k+DB25apnpyCwiD
U1ytjDpIjqBR496mly7QZXKPEORs0Gi9YiHRiUvtHydhnRSbzG6sYUxJ412boWY84/Tq9ikBB5Yk
IQuR9F7/naNCnaEFrYKmI5v9YJo+KgTsF/zxxV7vY9uP6NCWfa2/xRaW/wVNtO1e3anCMVdmpGdn
p51TVgtCPl0VqoNJ4ihzEJGXLGCkM1JJffFYxUrN03ZQQCynFsRVo/en3kVZ2rL5GKa2H7gX9iYi
+bqRG7e0kx0lXKYvFiU7t94WcwNCutAtz7/z02s76bauJFesJk1yo4xAMFOV0Zl8pAOZfG95/zz0
U3wbZv21M4i6QguDTpXxmeiE/oWbQdXkZmQwM0O8hC8vF1cSNwivisB4oMt5S+zNMWmr8sTdt5d1
Vx8aC27ADjztdoQBpJZtCm+8jidIbo1vdIffUIBwZC+iZKqlFkdrbZeb6IJOqtkXQJInAPj3RCVc
BXFmIU1YrGfqvQ40Ad3N9YRvBfzXKz4d3Xgi/pfbNUtf66mxj5QjAcHJizSq4YJqZCQkbUHfWhTh
PFrErabyN93kJJ+oijnPnNl7e4rDXdL2V9A/dc7dqdjGnnmcaNk95wUCcAdssYvi+qQNxMoj3yzW
ZIFQJCnjB5Wk06EaCPALxzy/0T/lTCghGN50DkcYIiApaDYNB0dp9tFDXcMwi3i4syxNHR1ymI6Z
DcslGvBGK081hAEYp5KgAkjseyaM7tzPyBiicQgvHakOO6/D8crwvSLIpqM8Kk8GbxsFwPae/l6p
DEajUuNtEriHHJv9c66wUeIAWI49XDV9mTxlgvTE3wVxTQrfI5YAS2qdcDpNfXsBcojWWVSeI7iA
lQTwWOVYOVUzMCAUMt/PYi5PSeZ+jQxNG4o/MLV4ibcZPCoBKVsoN0jtqaGSrHH0Sny1Pa5GkmD8
Ru/Ux5A8E0QaYLuKjTVlEp+NICCwiwLLnwBh0Z1ETOciuaNiE5siux23EgEkNAw/4zpfdSM5mFzx
t7bXjNduyUArowIlHsO6w17bzVMC+euOKFBAX90JiJ4+1f6YPXVpof0UWnyM6+QXPd8dA4mGyDRr
hzdt4jIL0qNyyUrpmpemSkc6KaE8yI750bFVwJI4jB1TFm40fHvcFYzC04Q0vXhwNM2+i+UIRmLy
G4IjxYvUc4u772ZL1YmhiFm0XNTgXg0yFyePtjX2NxbvQFb9DZ/eY1gDFBlth+xREL5u2Neap/qK
EJlPlHCbCUPmu8WB3YTyE5bbeNKm5jPirMUb9hJhX3gZR/XYE4R6tBGg4S7o4NEd9xWyfjNlaIpo
FppfqfbuVlNpsHoEQXcM04D6LDnrWP34S0haeZxqDG06Ro5vjf2mn3Hv5oOrrmHTf8bpzGA8aZ7f
AXeerIL2EjJNNpoTm++IcA6pVhzHdJheSUTzAXBnoKBEkdnwEJkeynxbNYfCg74tyn0YlNlZN0Hl
DYdYsjikAKHs7UsBcHk3Q7+ddaJlJEBNB5AY5jCGC9AoOXE7Yq9q4nERiDMHzuNXqikb0SbcqVYu
cKHtHUstjg5Zj2UlPlJJwCnZkDk3M9ytIoM6JrPtXlnGI1SxgvS/qSoPxHm/Bnmqjvh6il3VNMUW
xduZLZ93vWTImtRnrRynBH+HpNHy59guQ8pVecjAD+AEi9qXJJyNs0G/S8xkU6RFxiZpse6XlfJn
mkN1oIlOcw9JNXgnQYEMphKKDKPwvmhs+dgha0KsRTCwmU8ECHjziXv1I9Okc0yQTJNRq/ErLC5Z
0D+0QUAuf8Ad23YDRXBW/j4buevjj62DiTQMBLdTnWlHjc5S1KaOw2+hKa/ptLMYWO4yat8LxyIF
M6GyJweW2cc5AGuY6JdxhnTgo3Q2QtVo2wz7Mzc7JCoTaBwlcyvdKLCTxy6mXUc9ahWYObsn+sDy
1aMHcxdxWOsxnQEakffbzIXkwqGLXjA65kp8cV3A5wL7J6Y1bdom920VOeume3Et3KUEN4Ey8EpW
9IDQvddFv1wGCb0O7Kvsv01CJtaJobI9YbvEA8UU5HoNEmThInsZi8eOqL5dJqcn1jVta2Pa2tBQ
X67p2sHnS8XQdhoWwUtTLcOUce7CiMBR9O7kuaAOt65iIgN4Lsx3Gi6wv5jeLccLMIxbd7uw5XIb
jdFBHq+qk9O8OTjurq45Acxm0zFGjrhMwcm6sjUkDcxJxERudV2PUZcQKOhE09sSS+tOi9qiHeHI
AFIzC1lHFkpfyCw9thx2ej0T7jXQgPP7SE8dCNFOJw6lDfaz/ntlYixEKfDsDlxEoZMnXGQQLroE
KYsMLtcBeGQ3Zc3n4BIvAb55dI3iUQT06uo9HQLg8SDpevgiXdYp8tyyR5cJBSRvyXdpJjPYx5lo
Tl3ZmPd6gXqja3E4U23P40zxjCpgUeKpsc6TnQCVYhAY2RY2Y0IODuEAvz+2utNhTkhkrQpuE25d
xWZMSZBMNG5p5FOnIhm2gmqj+0nnd6ePFG/ECKPwvq1F0uXrmg9+Xbv6/KDFE37CaAsM1SMavI76
ZJ2TEn0E0tToiu4OqkKnBm+YI82PDPeGzs1FRufUT5UtVo4KnqK6vvIc8izE203Mkh+xxaxLqSFo
tQMJWNxnCCqIalphefdYmzxxKlNqwJCvJiPqKZEU/tTa2iZAyLWz50aem1QdenoRtaoXdzUtquty
Ok4ycb561GB2/Q47OH1nuKuXpArimBh1mZ1aOs4C8kOiKDsbSuu3Vf0SV1l7Ceju2w8VsfAcpsB5
AhVWoWp5XyyFF5PZEiuFkWzCxHjvKAyh1CnGZzIsPOO1b9v8Vi8jtU9Ho17kmLcdtVwPg0Mi4Tyi
WapAKS91fHLF7FdUen1myxxjyiNNcManO0A+afyDaP20u3Z5fCS6UV2rZGheHMRR5FlO9m0fcaFo
LYUFZnOv4hBqmUCydRBl4a0WZkctSV/zIc0/48A81ilhOPoY3hk5oElpE8oO/BEsi8p/n6/xO4vu
T9lRyNkNR6eEz2RnNn53KP9TSBHa0thxMHCuYfIAf+D7w9xjWIp8AsyKI6uo2tGmxYMAgUOJfSMo
MCXU07BvDbmPKNr1e+9lmnWmSHSXpenu6o6cyTCeDLg36+pQxrEaln4vzq9Ny+R9LhFh+G3TcNJW
2fD/eEfu/y1SX5fCNcmh8Tzd+dewOyK7jaQAlpz0+mE0nRvNw0kC0WkR+LFWowN4yvF90GjtTbV8
y6M63vHWKs9OCMnSq6tH71qQ++aYWBcjQRMaxIAMcQeG3zS0nOSzeELDIo6I7UgZ0UZtF2amfRP2
/dLtXbzQtNJgouA/mgX9LjKeAlNi5WeauY/uobVFcddkZMFnguuAyr7sBA/37iKuPLKZwMBUxKn0
rQdwS+9POMmbOsM/LJCcbTLHCi+RNpKVqhMHU2X6Z2+lI3pVJKIpEY77mFd5NCfz9PtbpXhvUrc5
NEtuO+ToXa2m8YrUGda68OTtjN/ERsR/zkLUVwYlHzTP+S3byCmzC+PiNLPrk3cWr6lb029s+Kmt
a+W0ALvmoZpIFZw6lMS/r8v/8TX+z/CnuP33K7D5+7/x56+inEC9ovZf/vj3xyLjf/+2/J3//J4/
/42/736K60f20/y333SJv+qiKX61//pdf/rJ/Ov/eHWbj/bjT3/w8zZup7vup57uCRtI29+vgvex
fOf/7xf/8vP7pzxO5c/f/vgqurxdfloYF/kf//jSUudNQO9/lsAuP/0fX1re5N/++F/p50cef/zL
9/98NO3f/jCNv+qkINourm3qJHC6/fGX4Wf5iuH91ZRL4pqQjk7qrfjjL3lRt9Hf/rDMv0pKsA00
DeSj0rFDgnJTdMuXhPdX/i9hO2Tu8F/LNP/4jzf9pw/v/3yYf8m77LaI87bhxfyXKGaemrouwSdM
qqUM918SYae0Gwe5JNSJNDpRcPyDlp5oKPcyT9neVM5ZiOyWEgri+hcpJgb6TsU/iJXOfSw/W4vF
p57OhIhjs1G4N8aAaIxCnr34eRDyNU9T9iFhV+SvzO//9Cv+x3v559dueM5/Sa7zqCBCJiVNk7dB
/d+f0+KIiB1xFcNP5lH2ZoVEkXoEsqAWtJJpP+SCldwINgNMB8QqmFzNs4+iUtaf4EebGJKrfqn3
wZw5ztpN1YV3y/DBDPkTlB7lrQ5JAazOepgH67aw0aWQ3L2GcHt2q8A6tk7ADRrCdJGyVmFMzIv8
CYMD1VEu8Q2i179g5asdZSV0DBjOlTZYuEzvk5ovMlwslMOlIipl6DFDt2n7HskMuN1DAFNrGoWy
DzWOdTiKpY/DRS2VqnsgHWSfCh9dCfhShKB1bUXBTjTddi4GTGRxJFAlyXeF4hpOeTT90obwylyS
a4MEdblRwG/RMTCB8p2lV77rxRmnarTsJ3LTOZQTlCpFGtbL67QYVyuCqzYE5Fz6mbJ1VYYtmAQ6
ce3TVHm97jumTS2FH+95m1FP+I0WBg/IHJjR6/K+yIvLbNX344Twa3HRY9dGQE/eXGgqfeWUmYUv
pSLUxK4I4krrh8EC29fIAAszEWMVDlKfKAI2us7YFXlwIa+OQzp3kQ/Xu6Rp6aeTIDo1xoUVTcCL
QBk/MtLnsdpK860MCnxaS8Z9o1HLOWP7QZFL1th9u+QJzRWBlmJyTvSww+0ti8LytdKs4QqrXQ0Z
yxgx71XdnLAQMtLoP8pu7nBckWtl7TkvP3VQC96/Beokt22MuLaUAhImd591q/tumxH/eyiAxQwM
3x0whKc9ugVdgf3wEhBBw0Jkkh6xLPBib3oEtcad6fqBbGIS1Eh3cT5zgfQ97G0OhQLznXSzVyS9
u1GYd2WFxy2cp6O0VLYaPjTd+UZVSiJN8JWL4SP2vPshjFe54wGJ2dlybdXapxV6NwgxXsJuekp6
BIa0dRtz/DIJJLqU3zlaD+MxBlyTrX5CV3+sEEqmCSUvdtGfZYM00BnqDsELfskAIwMguZkZ94L2
PT4csEyNmW20T8lQPZsliMZco+jT5om6OBYAGLgAEwtxRtavcsJ/YU5MB7UgOfBFkuJNCiLeYhyd
i1/sNGrZBxmD5wnrqmbLE10F2CbbFGHycEbudlYGYPD03DfBr2gw+MskWP3+MXlNEPGwNLj4Q6m9
V93wrpUBGHWBzWuC64hDTtFYNs+jyyJWJnelcc1bFMrmpD/YdDeiO7odwhuNvnmCgexzVhdfSPcb
f3IwgfTVZTHCCHQTa2JdyT0CBvFZ6Fe9IJTCLoKTXaqTN+T3xGe8UFFMJik4V2T2dyB/pOrG7Sua
4HZVStkj96JJ0JBn3SEQjoEbOUMPy9oD8jpmB/I9PLkUGq8kMiQhp19UMbM4CBrcXaSi2Ie5gblC
hvJZJ9y7yiE7GRsJePXBkk5D1dzpaI1WJB2h2iX6tc8vromtbwZgZmP3VlXHlUmWkliXI3bzIrgQ
FnCkGCQgIlrA1Xjs1d100zvBiza1qB6rHfMoU04LTx111q982jITP5GZlq+TIbmLsmqHWD1CbDzd
grEe+zj7bLTsGPTRo52CxMcBMqc4vuS19kLV1dusBC/PQuaj6AlKHORQZWQdsxa/Or6zmqeZc4qk
rACWeAjJJNnbRv9SCkQ/k3ZgNoLCAgJF/hnt8lp+gFu/KgtiI47MJ0AmxE0oTiOTD1ZDH9RJVB+1
6+C3pIRY6NcAONoG41mM6hItvmy9L347XPHiVPek91VNRr5nBtQUGewAUURXjp7u9ZHoZbQWja8J
gYxKyG83xpVj1/YOlIQMljScCIxkRUwTdSBovbyPtfsERPCgCaSFeozfVePMcjrnHdTjsScQ2x9t
404I9IZtfs/yCoxYjUhBQhjCQjuOtfXVareBTUBopqbNIqWL0yMunbsCKWneBR1F2CzH/KqLjd6T
CeAqGa/MYLY2A3oG3XRuI1n/ymX1kWOfW7VsbhvOSGJT9Jc09B69rq+PRpb7g9LmU9VO3w57ObkY
mcWRaUEEp/aR+/LDAY450Hg3gbriCWYtZSyNyHACJOKiAxaPSzyoyIU29jXufT6qbzHwOMHzogXO
E7b5am+PKIvoQy0gxHBxVWR6tQmSusZ1TnVHQpIQFkdJZT5Ydv+QyAZfTgTO28KdtDWPxyhy9gpR
pK5p/gz+gJisLEKmkZwm4/6GSEjbRntkCTRl+J0rcg+ARnJa2RuHmq3CdD8Rws7+kCC8Nb1mEwFA
Ewj5Zk3cAVEF9YZIjRKy/DuAmcuq6nEKYgKGXGdV9uadyuMbyqJHI2327TT8aJ7MKeLoEKHy13Id
MSiB1hnA866V4b4SH4kYvFUTlE9acBB59yuC3CLmtH1DLv3VmcPV1ot3pwm/S7fHjmIcrD75nIVV
kxDNnTsX9dvAJbkebEhi+ygXJRnd8pY+XQanvnakK6HVxOgWpmTF2QwvJiys5URIWFgFQ1k0G08X
v8Q0ZuvizlODOA5z8gHti0in4LUao/lqJVir4rEjj7EhQTxAZW7U6bbpahtgCcmgSuUe0lxfF1UM
FmU59zVbh4+kpoFgc9+Mtr61dKSHNdpVRIQUcsL8+NmU5ZvC0+8IEfKLlnQJImJ4qsAnFVOyc2ig
YlnGvaO0fVlZWxmaT5FRPAgxdtslTq0P0FpNSXPXCfvSzcTPtPZ9FKjvXtTfQxXekf3Oc7DqVrWV
3WuTeI0t58nokk3eDvdeR+gweYX6qgpfejPXubNDB2Ce77cViji9wmzkkI5HAlFp9QhwRnTG/Twj
nx66R8eKf7HFbys6wNaoCgbkgulj/eqojHspiqiMtaGQkLKEPM3VBe/eZdJBxxKesFlRtpu6j05p
Pwg0l2W1kR9c5Qg6Pf1JasavjJyE9VTWm9LWtubQyhUc+jeLIRVuRF2zl5a7zgFjMpvpu6yqa22Q
GJlPD1XJ7DpR28O5GmA3IeLCG2pn3Q7xU1NhVbSxpJB41DAGN+XafHIaBOE2ZknUp8TsRONTWtQf
DDi+stAe6VE5A6ZDZ3jQJHA6+1yOv0gC0AjB6w8DyDGCHDA7qwZ+CZDsA6IR0DTW2TYJATznoLbw
n6tdq6B+7Zz0DJomvzwB6ld0tGPBhyJ0Lx+Ukb2OjEPrepQGE326VjaZN0J3CVtB/T6buOQjrQak
rPAQ2xbiA7qH7BGdrV1hQcUtY1dIYZas5/Xo8TlSYn9D+gyaZfhaShe3kaOpfYOCvjIybasUeNfY
2g+jF1xgY7KLbN8S3W78slcvPIVfaQZ/sSfIJowFvjvD6uBQwYtza6cptF80HqIUDjj5FVvie+wi
0lzoy0xnyhuIkNuTtAk7Ump0unWwIy72s9y01iXS0dImbST2LqXhR02yjxPvgSijd9IeSRY1F9ia
8Ba3+qYlFb/CVLibytL3KaJhqAV+G5bfx+DDKhh+BeWEcNN5hKkgL1TPhw1j74bw1c6XGk3dDSmU
QC/Nug2QJYX8O9qDLJNqP+BP0EdmKqZYaFacmZJYUmUVjzzp/GopsadfE/cxnOEqcBsiBBVeP/Yd
9PEkeZrlhbonv4vEi6S8a5Wh0VNWdwJnxEuZVZ9ppxMVtWyRSvXH2DlnjqRhKovfKcaCcWj6FySL
hGhhvEaIO/pYNX+0vLqdbO3XMDovQXMjl4p1QqOOqUdcTLQAvNQcrrvSfgwRiUek8y1+XzLy7PmD
znWEWIb6GOlKxJL2aZntwVKxvp5acqfeEgTIgVqXXXu0W7D+ue0fzN74MsbuQ7cGPqb2gXXimrTN
Q2vlFZbxr1bJ775kOB1dLKeztG6lSVRi62JWHXRvoxE5najuCdRqVwmyLyTPysbUfkGmWgp6bMrM
lwCvm1kBAFP1RcNIqzcnEtROwFBQirM85wb1GKQA9N2PyklZjpcfYkAihY7zXQZ+W/YnUStfYTex
pfUSCESIXel+ouwQ+0ZRBmWQODrL9yJ3UHKWkER2DllNZesS4vzQNPneAMWNcANzA9JCU3toFGx5
yYvsfzN3HsuRK9mW/SKUQTnElKEVI4IiGOQElhQJrRzCAXz9W2CVdXe97hp0j3pyzW7em2QEhPvx
c/Ze+49vwr2p6+yOX/qgkhiUKKGtBYIjfn/NWbZ4V5DDTWV/JRYqKbOPz0be7uJYHEAT7voCrO18
61MeUht8wkOQGPXeBXYy1dOrnVmPJKJ/huN0imS1nT9MNtRvnuM/Vilcl+FFb6hQYTncVVaFyzEu
qXwQyaOCeSVKhOLWobntduI7dGlOMFd+8C0D87X89glLXUjDvc1RtRoGWcRGf1SECratDQKTBIb0
EEcXSqZ9Vv4tQ49A4MYkwAWMQm3fSFrIFp5TwO+e7gaAJplzNdGLI2doT9TAb1qm8tVQ/hSBri+T
4JH4En9HLifenXxiI8J2ojcokV3XOwxt990HrKxJWiGzqS+tD4PNyN6GKvkaVE8EBEdswXOwlj5Y
c8yMawRgTC0ieXJIaPJD8afrvKfIwHyoQVnPcEaPloJuaKU0OaEvIbKndnbrW2Rd6XPADsl1rhCb
ClZQapoaRx0KIbV05Sfz9EjgoklMBzaAX61RUrx3BmhAgKUkneUDD6hB7HCeO1DoO5NKDtCUHSVn
o3VhgXnZHLOkv6bxdBV2w4stfHYjchEpt5/HLtjwh3CirJ6K0w8Bhef5uwPot/bi1zhOP3ztGa9b
gGEoexYV/D8K7+YkihqTEA3qs+7OZuymCG5sEG+S09chduajZEWK90B2dBjy8rh50r+nQRLiKu/r
w5iwCZYOtfKUvHv+ZpTZsxdV99KuD4Q7/JGp967FnPTc3tubOgFHVsYsu8V5K4N73eYwBgq+i6qj
BemZAF8xnpDA9RA55Z8MOCfDxYByyj+GgtckGbDtTXry4+T9lSM5c7VpCbPJ5QIm9yJCNZNx+arM
Ai+fvwrZH2jFdA9EfnZQk8ma1kr9GRKGQ4GUPfZtVHGt6TeBC33lIMTALMIHz0QrJoGcotAWqyZ6
DX0/wGZT8uZCi+KlRltSvNbBsIhrnRutYoFbVD9XVgwFzalO8SD4/8J1JQFaRMU1t7vtWPk3XXO3
XSxOiQdzLX/zqm7ZBvFBWvmxr5PvaQLXMGXDD8GFapdo5bZTzgdhB/tOK5jYKD9Zj+Abyrlzbtjb
GPXmMVZz0DynGCTB7ri2CeaFGoRMhw4NHw3JVkSvCyVf/jDkpJnQkfxobXUD1Q18ODd/LFZBOkE4
QaW99N2a4CX5LdM3/u8byTf3ahq2npg+XNb4hwkb8RTb2ymhBEIYnSxiBLuy67eZWRPP3nOEKYMZ
a1mEFdJUDlqhXS/clqjeCUu+PgIy6iTMZEpnGdmPRqD92JlHNogud7nJRw008IXt0BUY9IkfSMmM
51zG/K3n3uej/uCV4m1mudD7a85+md8jBzFLES+HKHdXBpQnz//yWoc+nBGHa21qUHNUFnVMCFbF
rOdL8Jgk4io7kDyMRkhyazVOR/UyQJSylNI9+Qb2Pqm4AS1HYcGXlRmfDen7buzGVe6i93eJEULk
wfEnxCazIGy3gkwk9fYcIGsUcXptZr8tizS4CuszDFzk+Fq4052rETmgEnX4JLIqbQR8EQBPrr7i
OXWMRC0mTiuLyXWe0pH+bm2TbaaCEtemFiz0QCPvIrznIwSSzpgTPDNtl7cEhfAO3xk8cxGZMSwh
JMgEhneNyrCu4mvhxNeGdmrNVbF77SzT9pJksy09ZUFxc3g802DdMuTrlMWUOGFQHjtX7MKpW6WO
uvVRszZqa9cn7TnthnszhX9gSW+dzH9xXOCaprrV8XBPO7WN+Y3LLE9+ADeuCUx9VWZ4iLz4x+8T
UvUsLAqYsRjsELQ5pM9DLU8WR5iuUduh4ZrGE5Av1Z6HUjxJP6TlZb91yXlsjGhp6qjxPYw6hq6+
nKbd+G58JQwH/wzdP3pcuBjMo28v49L2IAvk3SaOgYNWBowMwhmYWPG7NXeQc/Z4voBkQdZWzsZe
GhetYpvRHKteCt9i6u2+pvb40U1rEamt3ekvtGJLpmN4gPGhPboFexLutKq36kUoJaTKbWtBbfD5
KtRhwLMKd3rGerCs5PgiYv3Rz4abbeCBQpX2kqh3Xb6NGtbWKfrxE9hMCditRYx1whvio+cb69Rn
LFBYGo8x/Y3UKRDK0pixzPhQwcjEWvli2z54UexOD0lh8j4EbrTSKrqSLtLtzO0OI5MDoknDGvU0
s2m9Ge4ZkAeqwnqZDlwr8TcpxN4GY7rSfY2GLgwWTfDaSP2VGoWs8Vzs0CTGy7F3KAkyAKo2r3JU
wwyo0u5LSjT1phksHJG8xPg8ocfx35Mq4NRCh13B/V9rg6Cdh9uv7ORR65AWOM/VxP22bWQMCizV
A/iExZj18OksRY+5DZn4IZZfjDUN5kZh9rF5vUqlgI/S0E/j4U134MyrgVbbaCaPWV2FR8+d1rLD
V1wE3kXOLj0zcZj48/bv59fM1G9mYCM6lMcpb3n8aZbg5uP8pYUnkuUedLvdkOF8gr57NLPhTiq5
dQzPMUffBpUW40sUq2rTeB1ODTsy12T75XaiP2Lbf0UTomjRlz80xPeBzt2bOy7BpjdGKNLtGSL1
hZmG0OlCysbazSuG7teY/9OZYMOvdiMoORb6IiJ3r7kE4V5XyKmzySUo6jFweLu80L9qNBF4fwlU
UMX01Bjjjs35YNWgCgZ7XsyKYslU1V5oQPUe6P04CTWpln2iOqSTNLYPhmIpdpPqUPn9Kche+47l
3cHRqY/NWUVkb+TeSXbRldHNQycZXNQ80ymavIXNr0vEI5E1V2eyEBsin6c+4u604xmgx4Op9faS
xLp778ckgbvaCVnTGlfHfXRhW6ny3NLfUIRV0Db26zVQ1svkxT3gAfyymOSK+KezG1IAsY5T+PNS
tdmDVDwqwxAdJt6a0rd2hjneZREeIGHRSgoPqAUo252Nb1v6vvKzLQ6H9wwdJ1DalB5/IT7I6pt/
cBfz6MEY7+56MdDCVlsgXJzcE5LzZqLWkKO/114SI7oWslobJKApX92cquiXpd4TMmlwxIsDBg8h
TeFk4xfOCZk6UZksFvzCsKif8/4FQOSnGhQMEyD4WAp1U3wGuvg0Mv0DNAm4juYckgOpkrvbY14V
aGCbLWzAD2Za4aJK2Kqwb8fQBqJrhMfWRgIBEdL3qICCrlm7Dr90fpJCljfVZj+BZAEvOMIXXnHr
eCPYU1iQjGi+5Vm4ClN/rUx1D9wQlaLaNhT8jNejK87NjYHUItPUzTKbI0OUnWGgZEcGHWh0ETWW
vyCZPtpG/9enG8udHuEv9madOA0/7GgLbWSi5SOIeEjXfSrICm/4T1oRv9NF/QtWB62zzrMLRMmB
Fz9w9hYxpOEt7qloEyfcZwRlJMExYinYepN5JeWUiXHFsF7tgHZkkmxQxX84inP+IPKvMeVtLbih
LuXKkDIuy15LmJZmfR3xeixlQhXgjBnndxFtwPd/BX681RN+uhEmexIeNMDq092JnZXqACEUbAUs
ckXLHPZSGMwj0JEafvST+2hXIwEZ2MHO5c0PZe/qoArG8NkzzROOOcxLqRUvtfbklwIT9fjjB9NH
3nHx+smmhWyM5GNb7HGzG1g8Tc60bFuwb3YDdKaPZsrq2nAsBjnWzgrqW8vjCP14Sj/Zt04W3pP5
zvTK5YfX5yKZpe1nYb27cb+rJ3k0yuiYz6Y3v1tVHe+QprbMZJGnqFsJpLkvxi+AM+jm4x+jQkxW
NLfSC07g2D6DGeQUNs5TOygc04XzKVv73tPw4KF9hr9/agJ51qb3ti1XZDk/yaR9c2S4VSyWmlBb
N+ButfGw7brxpowYLa8N+o9+PiqiU+xYKTGxtDs4KF2KIDro2ISPRRoOvBnFutPrPcHSVHJIoRc6
2+uir9a1i30qtbyXzMqO8GK55ibiorIoVvP2iTyz3dJxu0ai+Uwd5DaI3n8SY7jB9nkKyfDKeaIx
fp9SxtF6r3a0KfrdfGmcsDl6NQ9OPfU3nXv0YFf5BbrGU4YoaWGJ8kX2QHk0/aUAE0A7Qn9xiS/p
CuPDceN1r0EcCbtVOfKhENSw5bMKwd15pwsPkQUUhxEhkI9G54QNFg0w4r3B8E4cHX7iztr5Ujwx
TFxEeXJ1WCuZb/NRfYsJjHwlVZbkcayDUUaOYaZuPlOukCNij6WlwNJr6owU5kVgzPBRiZdS4JdB
imb25q5JKtxUek5SuTCXXt6eZaHu80KRCIq+xBpfEMq+BPXWaKJrzUZYtd3fmJ/cBBOxo4n9NH+z
bNI/pkF8Npm5kW26dvLmzDfhuMI754t+O1isUPOPFwzTl2M4feAmA0DEiD2fTOzFeNgTKIHalsLg
STA4iMQfjba/GOKraJIrh+EXFxPX6NH/CdWNZtdyrD+bFuhI2dtPQNk+W5mXYCM40OnTKej7m4mo
mkOYQENOxMNcmtY1Dy3CONrvH9Yw3OYr3DVcUcYLbFSLlAN4OvDGU28zlY/CQxCUhB14C+xJ5a4O
81MfQvrURdmuJWrgVWIvm5iis8/9O4lOgA+HvWqJfipiL1wid94Q5dmBvEwZszROg0SKXUOESOxV
AUuTiurs/itN71+Km3+TlPwPrc//gx7oP0p9/k1D9J9UQ/8f6oEEaVf/WRDEHoJE6Cn++jdN0Px3
/ikK0jzzHwIgn+65BEATbToHHf5TFaR57j903yTDAVkQwyIUO/9SBRnGP0zD8dDBOCh1LOHzd/6l
ChL/oKrm9QPb5RuOa3v/V6KgWTbzP6WHJI+7prCEsFCes1cY4r8J9TSaWDoxjITrQEo/opVAr24c
dNuBH0nkoGnNhiUPuTt2syMQhgRZtPNChy089qM6BUNo70y3vpiaNm6tuHsba6zjDnJ7hiLXQYBH
KcZ6U4xKP8y+2xB95t39/l8u+P9JHuQa/9v38H1PgHoSXGUuz3+Pu3bKOmuiukUBo3S4rCFnV+rS
Zd1lwXZQ5gU8tr0PkWREbeCdWoQoADqHZKWa7J7ovdi0rOoZU8O9yP09aiyTCZjhL5vBSRcmBu3U
1OpDFrCHylQHktCIpWv7B9+P8R/GrO2Fu5rGsId3Nx2Tklwuy6FBGj6DAfUe/FJj3XPy4hzPw7O6
1xfezJ1NZtVe52jmouTt3nh0i/DBfKJM+VuL9iuyEIWKLPy2G3HvnA59sEJiXoKzeRqj8UyD7upa
oXaGTmM9UG982qXN6MLrX8XddzTnj8biF+Pknln99sxUwE4LTrLuCNzy7GohnU8rdax1FGfG8lSD
h2MVGQHQGVN4VE76GtfWrYQii20MTGFHyxK712EEwbnKu9KAm4DxNKWdAH9vaGAQpLZS0GLBzMQx
Eh6RbuuajccpwiWYaII4e7KpWOUdmDOLLiTvizisdOmAtiKcnvWcaNd1TzzWwuroUKCNpceJccMY
mJPp8YNVmmARh/TLRrKy9XZdSxeKj3NiRG2satW+RTRvPH9Mn6yj2eYbMndmH784EPpMm10Lz5Yf
XOgXBQ8GShTGRbQtwiTMyND2d0TxoZnVCBoxO5+2XlSdxdSRMTBSmneRXPqyOxLB+dq4OBAx2Lnw
sRyl6bRd3yaldVxflEe0He2HfIQnUtGTZiICHUdhNmXSVsYMFaNk5Rv1uA4sRs6NwVdA273Qst4H
ognGoG+ta0AQLBMU6np6PCcOf1sMYZfI6HxEqDOmuYK8YPv10si7bhfnSHtDhUUq6vV8L2YyPgeD
RRrE+yaxJ0yFtfEgjbw/42l0HkQOEy6r4kvDztGAfVrFEXtYSUvh3WnJ7jABTQnO9Esr6rHi5ZKs
qLxY29NEWqJT/igzf021kiLxr4iiFyqHi8W8ZgzmtIM8TKDjIiFCVVOu3CLz0gePHLG9gaxgz7xp
RkqUfbHvulzfloDuRuWPy7Ic0Nm1g0++RaaalSXF35gW9QG6ygbRJSds5YFp34++Z5+aymoepQzh
SDYrL6/pgcXpZhytYznF74btn4Bm3ADGvwZW++GYjxoZAwmGnLSwXjhtnkZAeta4U/1BEglDcIDD
No/guDIZ9bYDZwOcvWu3k7egsP9Utv7aVMU3vgj6R9W1IWUtbo27aVaXpmtewxYzZJW1TNCxNhdQ
ERK9cTh+8YtdrjZK5VdCNraqm3gNfDC8Xe6tRsc9KlKwgJKDSbnq9NxlDMS6E0xC0/aE3OxKnh8d
RN/YuGa8a8vx2M49udgmHc/Ps3lW/2b6QnDUbp6aqRsXRlF8uagyWhi0dXHDU3NVw0c9k85KYa2Z
CO5L11jmDIw7a2avW+jYBj1xF4ZRPpVRtnGBRNghb+FQBMaujCROkI55CsftRZDfmUYjADS9rzD/
iCq1kQGx3Yn5HgcAxcJRrQwTkg+Dtu3kuxcHZ+/CJF4n6OrtkBkHKORMruyPXlXnHGR31FQoDWWy
0cAYTQFwmiadK2uneRk0F2AOR293U3Z0vh3WnwdnpHInrqBixViXWfUpneiIvgeeyOhy6MXwyPaE
LArRounZn7pUH67rfJV5cnAlSpemNFF3ovVBHYFljLnryYnEhcD6R2jbFdgEBJax1bzXOjVVTZzR
KoymYAUt4k85aha+T6hnskGWxQF8sqvwxWyKJy33fGbbWrb43RkNYVo7vO1Uk56TrpMqbjdkkC4m
ux32jBqAKGgIU4AaD9vIQsxaklIHlUkL12WV4SZvCa9kcvTsEgjNEtQgfOPIhH0zYk+l/1KN08rA
KoICr3NnolW+g4sCzyDOog9GdvdWMyRs3g4KEHlnfNXpO03m07hMo+d4CJwNQ2NtO7moh0xs5Q8l
s62104Thzu6MfZ5k6TU1s13YVAOG2yxfu3ybLK+iczGhRR6RoI4IgLaGb71yy14qDwoBaVpHsrp2
kxitSx5G27yujCuoTrnsWNnJciFEIZTQwDSmmW8cz46Q7GLGcA2+yNY+RoHW/skCT3+YqxPoBmhs
RQyUuJd+vGzSSp1tzgzg5Mr0I5QIBjTa9Keur6z57OwTJU7vKywYj4vKstY8w/0py/ps67bxdGC6
Out9wVUZuPGfQmzOrKZGhMqZRpVNk+UJm/a0z/WGbgrBdsspRXmFK+Sx83L5BFG44E2F4uNDJFLB
dBsJzVlMme49DjZahSZEpNFkFw0W4SVWlo0QRThbg0bYibPKue3L8IIZbeEGaChdg1V2oKNANuX3
5JX6NZ5q3EtMa3FgrgaNZDQ7q5oz4Tnk0sHOWDG8ivbSA9MextHK0uN54mfIqztXXuhAopWbX23I
v4diQoNUYkY751MuF3SnNvjF5E1n1qqN7s5GYbMcbK/dSYW6bgwSpCtuPseTXjNF8IUnD5JJLBLi
XV7zegMsYgOIZzreoNZl6gXsruibpxwUndu/0EDnQaseeVCRB2f5cQo8zmyly67Yg7tnwA6U3VPm
okIXGgGFT9qOV9CuVkXnRUvPCJ7lWNA/80laoKmdZxr7L97T+dAM3xTUGxFP/DDaeCP5HdDET4bH
gD6ZKDvGkrAvZ60cb+XXkbEWEI35TiBXLX8nEEpxz5C6huIihmRXu9CNfcYxhcmkdFQZ3fnA/YS1
gUdrOtHY+vQqqkm/+iZaiegKwE/LtC73hCngMRLtuoC+RzCCjgTORFoTIQG2Fcq/CEVq4DkcwLW4
RwQR1eQQzQQEfaV7mKSd1jy1dnbr+vmwnjwbKS0faVKKAAZZpAmJhDRvEOE3xD/G4aqDlWFU9lHW
UB36Xv+sausvcNoMPyP6LseG/1hqL3XUUzp6aimH/gX0ILxkhkkY40sZYQODDeUxCik0NKWjFiH0
n7tG5M5tw9Z/au34Ocd5zTQARMosXgkRhpmRt9OwpC4sXf8OwHDSMS2YXxG6ZBfJCbX7n8qp4EGb
bYXUMCWfpfmYrAw40XmAwRF0TL2A10rXxc1dHr0k3ZaYAJnujlAAKvYYJ/ly63nAbLgvnNzvHYxm
5DkSnUN5A4UJfE5P3gZ8ywbtUjnWb2PDoCEKxN4Ywz/uU20gRxtjxyf7iOySfnge9HZXy5vJ7D2m
ecMXHV447pybcjzz1razjz6lPwQPIlFsgXg320U8QeR2YhaIcOszBcTlgGtgGMhQ7Ks3cMQxOhUL
+lyAbphQcb2+Ta6/6TI+blFjSItB8jHfmxjbtvybhGszOUikypB1JWs3nBIpvVKKZeKUr1UTIg2M
8hsAIeqDfgSM145PBHpdk5EPSUBJLZGm/k4njWlv2c2eCg97r8E0dwr4JAaGD9rN/kq46d8gAPpq
BunR9iDN5TsU24D6pvwPPnIdo5fkHEeEFAugYTrrYX6c7DlTKnajL+CW7q4KSckxvBd0gdMlTtn1
c4gaC8K9p4VepycqR7a2ztDWQ4Nmuc6uqg/1tSEB2jdBYB3ani06YHTw1lr4l5sgIZimtLYT8y3D
rcqFX/j1MdX17kq01inSuWtBZd+zsHR2oyWmZdd01h3Z6YZI3Dcc3NVJFX17qYT1Vh7dtAzestQI
T0J3Zm8k/xqowFiRgbB2CeOO+qhYIO+hc4a8AVCqPcDgY94h6uAaFJjIfWTFiHw1/+pPQbPoQGtu
9Mou1rqjM4LkDHANvYJ/UA5z9gc0oMzxx3GCfiPG8Bi6syxb2Y/IrpbeqOpn2f9kHd4uHybFIuou
yg2bZz2Yihf/aZDpt2646eOY+tqr69Uvplu2myr13sLaKffSBO7JQ/JTZEWwBZqfPIUmxfkEpXoL
yjB5+v2zHqCQB0JhwFT5wPA7WaMi1+m32VufcIZHyDcsKOV0tIjB7Uf/zSlFi2N9yk9e6Z3dqbn2
tv/V5CTt1bl6rwqdLXJyNiESPY5Ek/7upB5ZdmHSPZqUvHgLS+j5PhqUcc4Zjotj5aDed9G40uhF
Emk1UM/kvVS1c1IyIoVCIeZOu26VwL/CUe5vkdJojn6URTusjd6tlhXoTYjOVEeGg2OFDQOwiZmw
O4vhcbSzxRhhAyyC5knjMQLNxSuekpH8TMXrOCre2IZr8YxCtLD7XRMZ9iopopekWkEAjzG15I9u
1g6XMUCnBvg0WNZjopa/f7UoqmKZdH/NOmJkVuNezzE3u5q1o/l7qiK/W/9Wa4wX+x033Q3ML947
pPPETiB5jfp1mCKeB2LFdLy4jKa26I10uLJ2MiwnfJFOqG0w155AySepm79Y8Y3mMs7NJMdJYlA8
5jIAhO4130g1QY814zCbi5tD2jMy4ekh0OnKxSA5oaGVYRHvt6apnCy63sw3PfNhWu+g0KwQw760
9bM+Y47mFkwLs4ucNmIxePpORpch368tSNSNTWO/iqti2wXlbH613JWTgTfsE+PuMTbYNIWJpj5B
SEM32noAGfFJ/MR3WQsSC3gV5/Nq7iJbbHp/emy5igPcriPk/DOhIcaLkQOZ5onsLHvaj13Yr4Px
goj8QqO8PwR2MKDu5c62Eqsjtx6NfY6QqBqXXi2/iykGnxel/mZABLqM24hSMpDxJmYFmOzRWXdk
5DykFd/9n/fRohjIBzc9JAJOSpuB+zQbah4q4RC0FcrJHn6VdC+/f+w5NqKHSbsa/mDDj5ptpn7a
L40e90wSkO4dY9fcVCO8RIzH2pCbC5G4ydqxir8giJmTTMgmsIlDHckHoGsZauOi/mpiOLO6hvLy
BS8CG2XtcyzJdNzwYY0XZX5cG9sTO0At5DHbkF/1Fh7tbzwVMk4AcFO7VaTjzKXCTMMfomclYzbW
kb5UHvU3zaooEVDm2blJNQiQKk7sYAlHsD0kI1knxEsxfKpnh8FUbzoA+DsBbv2CUCRaDHnxRTvS
OOppVWwsSmcdSSVS1+xB0A6Y79fO7ZHrTRlH6tq3boSjuXtlZNueIn0RYoFmOOLdx0xum1YYL6Nf
qoXhMv1QQtvgmeiRKerWo/v7arrotvKIkKhcJvbud0kAYpscJLOLsG2zZyf/S26Kd/x9yQ0hjtLK
02NCY0xgHb3Utv9WSdpmWtU9M2IrHyR4ShTBeDNGxWB6AM/MkQwNu28jkGEtcXaaVvz8fn4RGM1V
g26U5/cSC/lz7BLha9jdswsa7djN7w7U+hl2yLJUoj1YYHvicwq5+B1naziID1VQgd+fuQ8z9lvr
lbaXpViVpqWfEktfA61MjoPzjKDB6y0LDRLasEhOFm0gLmKu+58Ztt90SOBBCumfWcLR0CadfUB4
m4aCSHC96fd10MG8thtkuBmn7epqwXJiHjV+t62tH0nb4eABmytLvUfdLmcINIIxswmxscFkEJPz
7Oh2viUeI18wOMi1zNhhJ/j6vfY8Z2+AEKxrNtXz6Sx4CCYnvpi14vDpL71g9JbZMJD2nY+PoW/8
jWyPnPX5MbBB1Gx1ojb5eI27q718S1BYecqIgdYpoq/WNK1IfV57bLQr05gKYIYT0gBoLmZpYBeK
x27ZVFWyggmwMToCWLWwDTeTAdNASLI1+iw9RknrXzhAcxIpt24HYOx33baj8uB5Ecc1pjzLIUBB
EPsd4S0JMIUpdElXR4icBVNwYEjcInEPdinQdRTudf5FsIBnPVrEqB99XYICQI1GO4YV3qoZ5oGX
6nZ19unlQ3Uux2wzAkEjS0uNB6AGeN0qsn6LUtDhm1cJCqzqHZvfAW4AvE4nBt06/c2kpR/RdN3r
rFVbzl7Joep7b+mOiC/1so1BOPcFEjiwS6pNA07LFpzLjEE7EdatNMOjNaLVoV95JUveq7Th8ruu
E1O4kno2YRksKkQ4cb+JZ1b87w39fWM06upEpU8gRdA8zjmLlp68Wjr9yVAWh1CPiovBPkSaHC+Z
6JAv+sDB/ZyClL6rDaBwwDje8Bz0RAc2IBbrxNwKv2AfJF9waUCIoQVGwogKdNxOvZbsYBYi4IAC
yhQv6hCkOtjjorg5qg6QWItDgOYlQ+sp1r1V7SHR/H0b865nH3cG5PdJsaVHiO8vKRgJGPmnNzIl
N7Kuhm+qqjfTRaqCTdNum+RZfVq2FTHidKOXwPpjtMjQwRU3O+XY766qmn3LRkq04LglzF2wsPOA
x4PF+tW5hEWG1Wc69cbJm8vjPqMVi1Ajm9cjwI8CgFI8/fOKap1iLtAqwr3nkkJLOvwPI5rpwYuw
2w6i2f9+ES/Log0v55kY5uY9agf6qeBRVuxMqFGRp+8TGdN4YWhwqDUab7GtRxgx0CiPQIP2mCaK
ncaVfNBdWT62GrEdScBOoVnabkgmDzxAhuwvk8SuJYrjYSDMv6LIh1NdeOpU+kiPppx5f++g50zD
DhJpam0y6aZnjbXiSavkKaXV2Et8VTKcT/gc7xeJ1M0tjxH3J27eIA4OL+iW5zUrtI1LXS7BnQeP
kctiQkPmHJuuS2za9GRBHf0tXgbbeeeg3h3o+SNyq9ColmqUV5aEHTEV3SVSL2Fl6TdaZg4vOm+Q
yFTwkDUJI371M8mSZAJCqi6zHkQjePqWVsRWL8ZQh1c4Ypk1RBdsM73CEQCSReuHi5kA3+odGswN
Ma/7302U/LJNAgH0FH9aPtq3qfEodVxQ65pd5/tCpzsDZgyVgA1IIqMVv/ctKgNYG6DRA7j56K8C
UclNFND/RwKRAXv0MeLWqnjM5So1auMoRPGd+a6xBsFGCykKvIcWgdDvu2m5VYw0Kltn+cCdaixu
unQg3k/l0pbRTRK4kKIyio3q2mrVS+4Cdpep0nf6CEe0Sg1+iRIktVXEj9Brp7kcl9GhsMmSbJvu
/Ft4jsmckAF6nVwc6jxH+2ja4rGkp7z8fcyLKPSP/lw8anYid1pIf9XTqlsCunQFTgVFPoG4GgGu
X0nGtu6a5pEef/BaVvkjCxw+qJLDm6WB57LS4E7znY5+RiRCL51HrVFXuMuXnPb+YQJRFSlf28XA
fLlipX9mVaXeCGHgRLUhADAXEuFCHm0bQZZU75GYGNutewVsQzOxdEg7e+t92V6JmfoOFeOZhuS7
xW+JYWCPfkWESWcwxCE691Bbrdj5sd9vfl23IjVclH/A7AD8L0zd6lduUDzlvkLnIfJ13g1ngxBz
EWDg+l2a25og3dQCwkXAEvg6ZAbcyVVtus1JMytBDwkJVz/EZ7u2h8sw5GpTaxCrcgxBppXZJ+YJ
PX1xkEDJSHBUXSX7309WidC++ap5DlV4CWlqHuJEcPJLQXqrELkdpVLqe5sM8+6pXRMlzTHlg9nb
cWgm/5BVFVOmaDykPsOQya2qS96n+8yBtaBS5l5thHCjtrNNaY/DpY0rCm3B5AWTodjkGETZSKsN
beVTPrXfqTO5D7/1liJZwCUD4LHICbIoSWqQTXHgpGetARctQRMGm3zG8arg0KU4soRNd18ofWIK
OJIka8zq6Cyqth7SMr1yCGz3zVVJzutaQYbeNi7R16lYhSPobgPB4ly8uwy610iuEleFGyFQ8phB
fpBNhAhiakhkn8xtZ7tPsS3rHVF549KORb8Z4nhRBDI4uOQTqRhvi0FTcNFazWuj0c5g+WAMOtdo
ZKwitaXhSbvBCTe/NTxDPJ0OStVNx9Fpu50k0XohtGzl9IZALsb8YMhbue3EB90c8VrOswk5Z9yY
PQ7hnsPQJjPC7L/YO6/dyJEuWz8RB8GgvzxK71NepRuijIreBH3w6eejeg7m/APMAHN/0EAiU13d
lcokI2Lvvda3Dj6Hvd6PpkNAYNTFFoo8nOUmAAf/TLWPpk8BO6z0o5EH9Y/RoYwfYmIwlCdRiiUV
3rAh3gPzrB+onr6PuHFHQ3bQV6se1KqSDrfLchquxjQ8kT3fPluu6h7+53G3/Fe6jsOcyzE9G1GA
bUkpKCL+CwsjClwbwi6689nZT4C97g1jAweldewScP99Fo2s4JYJz1sXo80BYNmQh+UQ8/0exVKm
SaOJdhPzK7qRFhmNJ113xdPIWOr77f5/2cjL/4yRQbLx36tG/k8efTX/ipHhz/+jGEH8EXikGAVI
LQPHZ+X5T8HIv7me5XsC+6vrAn00gbj8h2TEQkvio0sA8SIJt/Ud/tV/SEZM/98ClxEWDxIhiueb
/xvNCDGo/xXGsrwtx+evsgPTdnzX/NcLUNX8A5r1aEXRH3p2+7JndfZGjjVF39KlUjl8X8JkZT+d
zZI9rRzJZMIXVm17F7tN4MM7A32p1zON09HOw3OUPbvoy68d2LorBwsI4U5+ar05XIs+F4wpq6uJ
Mu/gp5rEA095G93HOHjCLrn6rYTIje9dzMW4sie1SbmoT3x+f2Kt3J1vq+AiwqjZx031mZLgdkmb
PRZ+glZYhVcJIpirCXzkSq7Fovpvyh0UzOw60yTKnfwXMVcE2pv1CK2s2OYiryHUc7SkejpGKY1R
shFzUmlhE7fHlHVxCzkG7xYKtGvcJAb9L0k2JGPxqxjdQ12OByau/s7q6vEaF6iyq3oRH1cNB7/+
NZrSHLS2eZWdve7ngd5wgUR+jufp+v3g98F0BTgPhNzyObQg/yz8gWBsVfVy3VPFgJOT7aZwh79x
5EX7YflYC+A01+9nkSQsfU4QjZAngmJg5kNKO4nQ9fujINTC5V93gCgEYOq4rowNDczs2nivYTQk
uCbs5Pr90SMBrDemKloSEFs0e1aDL7cb3Iukb/bPw/fLuuNwTer1WZD1crbiV+wsxkVJwrAW8B86
Caj4cLX4YbY82OG4mEjMc1fNxXXSJCFhr6Z0b1v7SOONnnXnXSz6WZfvZ+byrI7I/ZiIzwkEssUm
1sZFl75x+X72/SDI8XrwHXLf6b1vOk87HPLqGg9wn/9JDdz5lgALTDyuGT1+/4JexifPRZeschOv
cLo8fD+buDYQEkSn7/c7LxfOTM9tFzYSHYBhRDhUXTJY/3kd8fvtG4MNAjn2z74JMFw2pbUakml6
1EZvQ6mBcaJDPCBdE5rHroeOX+H1vPnUQWvSucyDP1WkMdWJ+QD2NPmZIuDGA8gUYFqq1gIaN2Lq
Uxz1zJhSMz4Klyb5MHbBc4/2ZDOJEZ9zEpXHBFPHDl3HeKxDG1eZLtAC2MV7l1lfxHwNX4b9J40W
sablZTuMTij2vfJXPGF1VGGCCwKU+s6tkPDggBiexMRpy+Ucc6HqI40jp52W2+l4ML0CWvKcexvb
DbBChaB5llihH2VCk7e/0sNVy3CQCIjl94iN8J6SmfOJSgSbV4FpkQGtt8aeF2xyokcuOs2Ab+h+
2PbMF+wBNEkyqaXnEKnH0ZCXiDRSBvZB9TvAjh9Mz71Tch7vw+4pKY30hYnf0bZnCjkVejerNWya
Yz4Dmizcu0HhXpqxcDcaPsChDRyDZivIrCRV1a+ApCTWt/JvV5V3FPLvYFbCR+nOZHl7on7UIaVK
a4sa1wk/883WPwuF5CIzsr+1xXHKmgbvHM6ISYWZeXtd1NVW1uVzFDjB89C7M4lWnz7m3b9lpOHm
ZeFL0Ca7KapovQMGvQsf/ipBKhulacbSq65pxI+/oXPrg469+Fp/E5Qq4FSWgWvW73T4jAkcNxhO
E9SGzV+Zx4B3Z/WBBR0ljE5/5RZfVGnZEznsHAOdDyq2aXHeIFHAYVAXqLrIQPyLAmyVaK4F3+t+
J0U9HQFB3nHix4cybsA4lRw1DT1/dH0ZbWomXefyQLM8POPVE+teS/2ppxpJfJe/Ych6cSjyWMAm
vGlBVx2gq97TOarWtOqnV08Ub2UaRnh9oo6D34B5XRd3a/Ju2hHOPuesR5wkY8R4jPsDdVc3hz+C
smhOYdzdOZjHj74zXMClrrxCjD9m9ViOmVijZssO9ZQ7H2n6Onu/yCZxXttQQfqBedqb7kMVW/pD
pGJaB/OdXJDm4PuFeW16FkREYpH1Qa0ntp2uPuk1cqVz03RF/Uw20XbGjriuozo9leWg3yigcGlB
tQosLzmwrscHMafxZoFLfowpC0UAle3iJ2Xzao4O3ybpn6qWxlokVXvIc8PlDfN2ArvHlLCMy7Tl
X6aBw7GPsnDdyXTv5QHcgtwmUUtS8euUosNOC7oRKB4JUxD+h5k3f4pRMcUzpNoioQwfma89f/8y
vcOZu6zTe5mF/jb1uunDzvQbiBJI1UbqI3NZIl2N6jWbavNDeGT8jWqId6gtQHdmxCHm5Z2esH+u
isa4uRER9pnkNkwqqz43SXRh9yNvYgBNT7U5roo2NN5dfEY17n5uYoxepm6HMx5VgLHSj15B7G3N
rKO5XzbBaXY9/S6Ca0UQ604NuNPGoA8PZeqKNfTuFqt8QgOnQeLixZVzmaUrb7KNaZaxXrpivPoZ
w09dBhNkW96dMflfTl3rD8SOPfkuRrazie7GAmxULx0EMGBx7keDtAH5rLHtGnPeQD3qPgCdY3TM
q/laCm/YjX49rBOpdyoQxkdQQHgh1GikMnllmMK3Vo2/fWXWd9UhK2xTfzxEzUyrIBqQjy0itF7u
Bp5tZAsqzs8/6r74shq6wYOeLoRe2E+JcG4pS9cH4gp8AaJ8mazQ2FrL25+s4rXUzfDIHYMoorEu
Xpm8ag9YtDUSYVNjWduGQgUPIxXQBR/wz7CdxzsYlPrJZFCjguyvTliLsjT+DJroj8AFs4lrjHaQ
57900VMRzXvZGp+dNxZ7Q6JwJCthfqS+OtFgxo/Fuw4nDJEI8baBD9k5SnJJOEb8s3FL6w4lb5v5
SXANkuaOsqj5mI0x3JkFrtCOxvTDGEjvnfEmORSqWXxwSwvfd25h9YdW9njnmPeJiwF3lQN2OaJu
DQPU/VbqVx+dScYglalFBLe1rZe7Jw5wtdaVj3KO9EpByM/eY2z9iDT0rXJPpLeod9nMtAvblPTF
pKAF7WA3mC0NDq9oOAlO7KcFZDwCYo6av+FjlnGJZW8gPa5Kkg9lKGM96eJtIscDpU0FcsXnOknb
4NUK8IuU1dtghO7G1Wi86Jc/2wzmVmWf2UfLN7Dk1drcfP+f44H4GRmnRLiZcleFtfEquWgx1OGV
FFlwmOr54M41+bGust8LYhxQcUwn1InOsTRwtbGKlWLI35PBOM4ucem4HDHuAaP/AALIjIb3KVrh
7jGmFmdyYbOVp33GGHX51HBoXuANNhA4/Xcenf4ctstd6nsGCfXZsCcZe0e3LH1x++bZj6zhMTAK
ubMGtosCgGQ3mP37iCRyTepI8eBDVMQXwaiY4HLnBA3BfHDcODgVEM+Qs03vlr/r7Nh5M0akSV16
aS34balQWFfM4jTZUMUEzkOGKckpt2NScHSnXgE0ECVnIUtU7rPhJu19TK0fACn8g1NUao0bZdyh
jcu2Zq2Kj0ZCra5i9kg2xeDkTRwF7AHPfTzwqbj9fLQX8B4KEw+XT2seHcMhzNYo1BFph7uTKccl
9sadk4XhMxmWCIRGb9jOovtMhZ1+DGgDdz649O0YmdsYO96LgFrw4LTcg7Hldu8IScZM2qdAc6yb
iyK5BDqyHnqWnnfFLrbBxSJ2OngOg1i/kfz4h8CAmWQabP4BIY+wFt68IrRAllEIWSjpV9bybWEv
TzbZzPzcRKpDkJpVHOWApMn2E30eiupIyoP1xD7NujyIY5Sw6ChSHNdg5UFF9WwCrgyGd+54Pk5K
j6DHnvbPd2PILxuB+23aFplUb618ISFevLNKbmTSBYdAEOL+vYUEMSxlvD/gH9Kp2YoQa58UGHtq
Hdwd6aBRAr5yxShk+Kh1NMNZfzy3igFOx6Z5zRfSXwXXD2cyC8FczfVOtOBOMsQmCJcVnQtOkAQa
gpxAxLhJhhazusOhJkjS7Nx4EmwDO2Y4+u+ZVduc9MWXEdUoEaZH1HG0J10Qu63xG2d3dnOU+mWC
RnuoQBtddA8nyOMWx83tZJsB+CLNlIIekmbkkErSWIuoDzZ6sTPpFo9elKJXYmFRUmavcWqeUweI
02jbXyaGub1jWARlzYwRNLCyrR1jrGrzLjxRC/QPxefUW82mqYNkVcsy2GSCP9lelGfV9MLLsyPU
eOmWqABl/fZp/L6TKfMYOcy9LDI6VqqIPmPiaR6ykYsSiTphwFMB/9xXzOtm962qPX2YAkbobcYX
DRLZoyDeBBj9U+0R0jm1n4XBzCd3CYov6+kjIUp9/IqQBj9/P8Te9OmWoXHGijatUssXe/hz1kZg
aNnUpjbQtFT+2ZzNn9IIjeeK+mun7eiX9IxkF7dNvKoiswaxX3FpOtUpMBI03oMCfcf8yOL7Wvdh
Ex/T2rsKuIGpAUCIyiM8qpY/1JKsWVLnPcQdO6E97qyqPUmSPWqbAVNdFclPtq/P1BTyKdGlPOWk
s+AZJi+kreOfpTkex0DYr8Kqyf8QgvmZNcKA7NWnU88cTkVzhSbzKcmQo0RP4GBnnbmyuvYjG0hx
R5tP74w89ucpmxTQuGBn1MhRqyG3d1gvxkcrU68LpTud6vHi2AVXcroy7Kg5qUptK43BMoaoszIR
STqCr6CLzXMSVBN9f8TcaVyfSi/Zp9mFLi5BzaN9hvA0H8ZkekIHSfq7oZ9SJ7iXBkPuGgevpBS5
fz8MBYM4x8QBmjRLZnuZBrdx8gNQaKAuciFpx5aGuwpmwLFCLXY3ew4fsrQc+RrrbD37VrE1GhNf
Ovd6+sqvGyIiOPuN4z3WhrkvHfFncqB9GBxiQo+5te8mRMf1MH9geMEu8mFpdAjtDkqTJtJ4SENn
utUwEgs1ycdmQMFZuLQK6MzPnXwtQwzwzNjmg9P772PR1WciGjtwUx5GZlJ7z/SnUYEwa2nNLsTK
YAOsK+MDUtOHyTCuqk+re53gMHDLYE/Tixty+T5xVGyE9qY3nzyEVd0QoxOr0Vg1Ou+eDTUC8lbL
tBVRqmLSuPPQA96Dof6x7dCSPcpE+Q+ugcRZT0a1GVw2JEiFYUKUCVT7Zt1pZZz+8wEE3JqKfNwx
apofDB2Cwl+Cv7gp9rSqvbXpFOA4hmZnY25/sQYXwI+zC+042BIa+pANOr0AB/3DlM9+UAPzTVGf
pn1jRt1TIBY5J/DPmdxx5IGiwGKaxOqoerv+56FdnmVRE61kQbws8ND+0NX72kNVlDwPDB/XedJc
E1AaTvfiUYYeJaEH+UNBN/0Ia68+ipFM1km5m5YmXeiRlx2OPWFZI5m4s6uOHfZ3UtihXYIzGJPo
TU0eZu9kOvpteg6bssc3QQFE7JqslP8DWg4sgoSioP6wJlbVuQhHpgLM4FOCo9AZhCznmMfX0Hqe
fdF9eSEBpPSqxFl69i0BZ0f3bFLskRkRMwnOs86TGbtbbZ6xyGK1yfI/pB7meBO0+axK7eyE9HHM
QGP0oAcz57VeOBZsWIPE76J10Iq39fg4+eYXZAYPo8D0ag0JtStTwCcn7x/7RD+AmrjEpW7f5tSP
SaCorBdDN2JrGaM+1j5rU859QxwBeklPfpKJGb/A7jkhn6o+wHu32FNd5jpmlFwjc7FqY8un/hXB
xiP1wCK3CfJgjPPIUSfbT9+R22YPdNaaSx4uYxQU36BYZfORI4SQYuIWSZLuUZMvRhKC/WrA3kTR
7OwWOMW5kXG1IVZiJP9yztDWXW3Dec1M37jp+GtQxC70Tf+b+uhnEDDkdQfhbxv8E2NWjYcMyec6
iwNmX0v4pEnYH4igMr/qbr6OS1lg9zMk2nwmcZCm5GrQgqwuAE20WExva4GMRArTjPuAaQwlqTyp
MTW3VRA/jRyL+xQd4aSSo8+5AHOK5T/kpmFu0nB8r2u8TEJY55ys0Z1hC/HkqAZJfYT9GXKGj9Tr
yODwd2cTzDhwIiSM139OR8vbWbmZrL022E5EutlLQ2es0pB8tEUVPljXKmubtdM0zsPsuL81BuF7
5aQY0abkkXsfSn7HUSse/S/Dyjh60Gh4zTKcJ+UJZ5m7qQFUAgppq6cudKlZlHVJK3EaNZHk+AAI
M251fWm1Q3IhNb9Z0ox08PjmmXxCiXby2uLXkNb5VrcgQGWmrVMc5+dhlH+i2Buecl+8RczU913n
wZ2FjQUGjB5naPTPjB7fvfBQh960pXjv1h5x0nA8nL3dOCj0CqAV8O6IniHaigFcRVOWuaR3ELVz
17lR3AkSfY0qUmqHEHO6gzxuoijD7zXfRofdxhyHtcTUpeUY3ji2fnEMTbfUC8a6VN0JYZhLtgJx
plniZSuKMeeM+WR6jct6g/Nxnxi6vAWI1eASTAc7Z7yfyOJaSlzejZuzp5Y/8sndxujW7ioynFWK
lH7NZO2AiqO4dsMivZgYptd4cIxAwZFtWHuUlz3ZjZWfXDc/zLXnb6qUk5XIjDc2U++aNOOzzKpL
44/1picJeJW29H/N7iLb/N2eMXsTB/oUpjLaJ6H9wer9Vlmz2JZNVa/NzkT8F/Vv7MEhYhfyh/CH
3WsEoJxoylNPp5ye3ILgRFZmEzqNtyR4pk178XwuB3bs3940TFgKADOVRJtfQkT/5Bg+ADU11yrO
uo0oItQ9Khp2ovudMv9e0Sc21qmkrWNky7zUuvMTOu2iwC16TxSgVWBkHOzQVoawqx5ENw1AL6t1
9HNSPm1++lKFnZ+Ukuo5SYEkWPAaWzNBxzBzILFKaMfWmfREvW8bE9ivdOkI2p8kSu8G+CRbPKQ2
HerJW9l+M+21nL9cjhnRSC7mEG3J1v3CPxZti8Tvt5kjsYNgd9xMFm/JslnjvT4CNFBM9g4apkYL
IPETAE+zWzmQQRu/E0v97Ptanw+ggjh/spCsrbKXjy2z1NGK9/yEA45T6nuc35zR1+da+q8iM/Um
16B8o7wIQJX9AqPf3dp67tdNb9UrnKFXB1T0s4I6c/OramNNMyiGrFOrhBX5lodivH0/s+taro0s
uwUNoOg09PSF7xC+UYswoYKWdpyDPDxOEf65wvUJibnKSHm3iWDUqpza/eBDLzKnajgBu+j/eUAd
mj/4WLnw4cQtAs+02jm9umd2+JEgkmvk75aSb6uEbcCWa6Iz+AbSC5VCgs8HeUId+ABvC+mpHP8K
1JI3mTZEeClkO/RZkhMqpbeIz3IHplHudfTCf3oquNzMwIkOENsstkXS69/4SJ2NP/tg0xlJuGVe
oLovH5NEhxgnCn8Fjqk/hjkGDQjWZIDJQ9FER2y61T5nnMZE2s3ASw3TEUn7dIz9//uMToJGxu9c
SDnEnjSo4Ep4waaJJ+J7lx8hYzonHeE/Vdv0W3ptj0OuDuZAAe4yFJfM7RCQ9EyjFOiSiQ7IQ7m8
RKknVvOc16gfbV4uD9//Ik417Zncn7aegSGkr6+1iqCzFJyKGiQWnH8hPnaxSN9wbPqIWd/oExBx
HsfZm20gMJ0rc93EAQDvFtWbVseRb7mmAn8h01PuZg9dREGG7d10y1tjo6SlL7Ax+uUqTKPkDY0R
KByjImFreSndsdl1UMof5gGDw2Sk8iWs0vpQJF+zwbEjyzz5ZnF/7ioDoGzDTnbvaveY19NzNzs+
EUFfbR4+9b31q53s6B0HDIkXaFfxE2+7HGJkroIlUsEGhDkBcDBMev5OdDZNTqdKlVQU3altjTcn
G2lEmuXLjBULftSk70M5j4AdE3XBRgliT3C6BL54SJ2oOFnmolbGkD9O9t6zERSNbldvU/135OSz
aicNRBqRd5qavxgf4g91x70fskFydPuBSghVsxl7K25K8pJq52v0nOBhaMq/JulYD/RgDPIKXbC5
UUGZq5CVxjn6TyIPmA+F2KeDmRNNj5nJ+5EgOMFBb2xjGxti5lW/2jdpQ93TYs4PVRnT465x2aP7
cnFqd/G1JS0BAoHYoqvAwjjPnHjT7ggLOTqMJpl49pvkF76h6P6NE6hfgNycrJlndXN1c9NwwTX5
+bWK3qMy3U0p3mbRu69AQqzb94PpJRSE1Z1teJH46jXWLHmrKjTO2E/0A+ZUR4l7UipG05XrLJkL
xRXaGC0mQcBngCVJ2cOuTdtp1yD+5OPQ47WqUPLAZqe97yNYn4b+EHnqGf2xvNEHA0C6PMT0xrcS
2xaHKHhshkMRaC5/BAYu+GWXBFlcsWlX4Ykb5+zGVKPcjiECFqRlIBEC7wmjuEfrPOHmIpeCdTLN
A2Ykvtx7sXW08Rx2HHzWbdN4D6wPaev5t5Q4jvv3g4rDkC/KFmsbksSJoucsUHvtWtf1HiKrEbcq
zzCb9Mbh+9X3Qz1BjpwtTLK0rc9Q5OGATgKocXBjOc+QqrfwatuZhiR/Y5eBxcfAOd3Idphu/pC6
F1CzWP+x8ZcZ1VHYi+buLw+GqI3rCH3bsCs0t5W9oAUY9gPmJFh4EhdnLNoddps7CuRrEtUaw1ZA
PNhIpwI5tUPlpOUpMRAkG9q5W4pziOP7wPUxRtzx/c9MHD25Kd0YP9wYiQcT1ZImnK8ePIIVZHdq
su7/ffj+GYh29RAlpjzKLuXUoPNHDC/xU56BAhCcxiFwPzLlnQgaIymuiwj9ZBLiU5C65UffwBjT
XtldJ68Y8fHIlS3K6oNMdjC+ZKMuylffM2nf+wv2LCVpy+Sk+eG3QBf61HhNBM7n1Kh/RQGJKJM7
pR+RRUawE5BQx4GDl970bmPyv3OuTZ/p/CzTt5MnGvfJ1Yk6pB7ZMEHvxeAdoBPDGKW3uLyckT1x
Oj4qIpUxh5rxFV8HTFBLRx9Bi/Irq3EH0NGPPhrh/C5iy7mNEeWSQkN35MrYJG0cvveYi46DMaC0
ZrbyroKmXlctnjB0SONdWwk41JI0vn44ekMDor1EcUKYRCgvgj70OmrI/8F5yTxOtw1z43KDe6o8
Zsx/GEwtT3NDlUcc2yeP8Qq+KdPc6Rp3cNyO3isBkrcaIfsWa5qNZBuSGOqA4e7MkzzB8/OAPsTD
r2Z5UPQM8HehfQ+wYnN9qnsdUlvDiJh+FWl8MYJoeEvqSu/Gziz2zoLBnxxOX3AuyRFFS3ssvKlb
xZUdbf2ykVcfD/3kF+KVaVl3mjv7MCXx61B082tIg+E2pvbj9yv0+/HBb/CNBopTR13q+GDaOYfl
IWSa7iBbGPFmzC5NiqYLDM6CbbyT2s0u3mA2+7QPulMnsUMJWxO3W4tgZphp28cpLe1jyAYJJJ7i
zc+n23cV3Hr9B+ph3loSsspV7go8IOgwhOl3q4WDXsXJxqvBdTWkjSAqF9ONI4N6tJLiZ1w1e9hf
4QujT2OdDOaR6OkBP1xOejXxtKzSHiZWybZoMTEkpeol9+PpnNrOcw1/dNtV7V8X3eYDGwikLMzR
NHnci+FAH22Gt0zvSqNJCR+mVB90/ZtYG+fMoN0AOdY+w6aklVizeeT4tIBgpHNMi9K8U5UamypB
/YgY8w/K4JEviKWxTSMIDsQoWzJNH0sCUVr+94ueedxTJPhk8zYmKYbua0N2NVjqJt/orPsT0Ain
uV36p3hxPtTyOuPqPnsNu7ILNWYbNMbBXUQUrgtTupiseY+/nCiJlbZi8WjH+DU1xpEgRBM7MVDf
DEOTnydJFEuS2Gpb5qPJhByQPevRnjIYsyuMvxUChujiLg9aFc1B9AWSoLo/9VX1a+4GAIMui9Jk
228M2ofNyMTTEOYvz2cpk14MMCTvjmaa/1KVNHEEGta9HMv3COn67A72GQQKNyy6psyDsF0b0e+C
mZMK1KVyQWz58LfXZpDhtk9QZyDgvXa2seQk1ZJBXkI9sYh1MOAmqyIfJwLUIQeHdA6aaRn55+Pn
kOOkHsICcQvgYr9yQDygR2LMtulzJ/0ZWuW6TGvrmQC5H5VjzEdZe2/RuyeMg8/mR5aD7azJ0KEr
jVHU1SV4VqIq0VmxsA/r1mUXscQEAJbPP5Ldn1JG83348KI1zIGR/3T4bWu44xX356YwyzX6fMJx
2vLoNTTkCivGg4U1Aa7K+CxcBrsBQH6HCv8hZpY1xtbLpJyJzFTquy5si3UkRoTO+bIxk7YGq0dn
R+qFTZCw3jnEejSKcz6m671wnYlmC7jZuMg+usZO9sqYnU0e6miT5AApQoUhJsgaatwgpXqKsQPL
0b16KU3brG+TJ4mrm/Yla1TkR9sMawlH5OKeMAxBIkzQg3C9qydiawNp/W+28VpDwsngt6K9TnuI
MNrCRp2OHMxfVYQ6JtyY8XSJwLGiptFcgh0FK0ijH6kmJyEqmC8ojn+4TQgdihGLTNUH5zb/eUoK
JNuPCImjJ0JQchjUMWOh5jeOZ3VAN8QIKS3Ewvmm9+oCsORjA1q8zYYnBUgGG+PS+GcLGiLj4paC
RhE8zhbzu6D3fPZj87Ftmaz6o9sf2rq7OwNq6DSFGpRP7VIveC9eVr6iFZJ4mly6e2X46FovRJMi
yiI6YpspVW2UxUCHuZ1xhRizNjri2miNoZBGotH5507F5XaKQjroWqxS1meEtim54ZjdI6cRB2RN
AKvK7uZa9T5nS5TKko+mNTdXxymemI5tQgLd6uiuYpUfE6osMA40m8lmto5WqX7kjPW3ft04J9Ws
MJebiAAsiJawDHBVvmYar7mZhH/rsRQHuslwWk3sD26cT5sCVFNfAvlVDYITQ23B0vpYCOFjko+K
fxENzdaM21+1oT/yqp/3TZSuZZJFTKB7cQhIaM1qK6QXRfE9B0219iYuVAgFF/qm+aaPnt3RqtaF
SdQrQmD7oca6/jYia2YOk3PPpOG9UPkCw40KxgIUUkWSbDV2hwBB3VbIsXxoWi7ackB048arPknj
rWcNxJKYNYkSrbGxiXrYyyK5WmwSRwk2p+kDsYW9s9Oj/pFUXQFzzyRmDkGFoM9Vpz9N247PjP+b
VdyiNgzdaIDa35IY5H4l2rHPXLVriS5op1p4rB3YTr91mBs2wtqaLHtrx3CDrZ9IC6u49xrNbXts
SucNtSQlCuVvkXa7UAeMr+g2WLRjBmX88P0ErehQ/kYaz1YTz08O+R0xv7Fb1C8s75cCw1FfyBua
+uqpYSXQ9T2KSm9VcBVsJ8vCgz/h+6wEl2/Vj1fVdJIYOCgR5ZA999F7UkuT4WAO/4qYMiWDY9F7
yAlRE8IvJT1nTDkdzzRpSKHboWohUEiIZo0vG3knM6odilRVTid/RrPXVReXPKgHIsKrA1L2tzZb
GPgKeykApK2txh21CP7HsifWxTPM7RCRj9zKxd7o/MzplcPA1xq16CRaSALs7ujtw9MQkRDk18mq
YS8sm/jas+LT3COBQi4NQM/50whxjlv/PddeSOeHuOFwPMJHoM8edKyj6UiWY+zz/vuZoaj6bAZj
jeO0BC3bPnaJLjaFb9NT1zbHfhLYmywo9uFE2VQ65iEloQkdzAwwWWpCr+drEJOBwnWV7kJJy4YP
VmSZggIaA3+2mq0le3j+eadfXWLt/HHaV9Z0yNkGQmS1bjDdVJdYK8GcapcCcx/bbg8ADy1fZNif
FSOQyhDFctRSDxbMMvpg7AcWOyzv0XvrYH/qlu9a+WArJFnuJK2dScbJT55VXhu0jOgYCE8JlH8s
qnwflhN6/uJPGnjnZi6Pge73NVrJdRqlqCHxoM8YiZWb/tBJ8dRm0EFH22AawTknKjlKFlw3FycQ
v136qZkf3JD6n+MoZwqT70o1nhEVM8slkLDQ+Vn7b1Y0gIJ10q95uzxGQz/QHzJjHJJetgWFu0ul
ISAWL0SX4AgZa9rYBfFfuPlvWMh6Q5wjVVzjcDyMHh+wT3gif1n66YZy6ag1T/NsoY6RpOGYZnmm
ITlWZLzZhsg2QKs+aZ5PeJkT5KQVw30RbSNT9Gv0/+FBhYisiYZ5EGpxvUuoMWGGoQv5waFmasEG
3vaXqeRib8kmy3rUwFSCCIiRDtMO2Tq5Taqvnxsnr8BrkYcXicvGTBy+dqPNce1O9J01lsG0iN+E
P8BVmnGCWMx8pwpBmpYVcNbENjd9UBqP7fIw9cDbkCMlxyAxPwsEXwizbSgxdq22BSvtLTDjfj+b
8LvLdpjKQ0gdcsbqZOzG1hjwU3p8UBbBhGitZygKYbHzwNO8NGCMD/OSntGXdv1i1u18NxlpWSAz
ok5RekIKvn8/s+HJEAmqL9+vxlJ7t9RhGfftfSnnK4JZF0srCHhUrAh1XPLbtukSkWCPHp8w+1S8
vCr+navzWG4caZfoEyEC3mzpCVKkKEqi1BtEW3iPqgLw9P8B567uhiEpemIkmjL5ZZ5MP8euTkJF
ic/eIOu9S/Tkb2El2t6g/2HV90N3puvpOzed6VBM2EGLhKzgnAnnYHlKkREy7VtMOUg9S33fj2OC
HRDB0yfJzkgwPdBTSNq64gYrcSC8N74Z0uQ58YwbDd3PnXtw+vLsFs4uprXFXIJYuhqHO/M3SpZ4
p3qoFSST803tJ1RUjnSIJePELSAxzWs3tqTgSY4eprLk1JYxmPekQ3elWjA6zahRFWR3WyywdYjb
EHuhf23y0nllNGav6QZP9iSMi23HlRtHLql/g+VRd9Vp5JJzwrtGcGnUNx2mWGpki+I6DcancjLa
jv3uzdcq2gK8WwmfAxhYxtiX0/l1aht07aGdcE8n6jYbiAe5GQd7p5un7zGjU6Tb1NmUfUEK+Rpa
jxLbjrAkMp5Kt9iD6/fKaItNlqUcgVg/NvWEpYgRZk4pGlFJ0rgP/IzdWYw0kRZ0uxhjBW/wbEc5
dx2ItFLgQFNIpqu206JrvzyoftLWdoo/rdUGZu89y5W3RBxaKuwvxiD+6n4UH2vL1a6amdxgndA6
Fxj9IVU6B0WZE8xaTodVwugIb1Cl9mMj4DTgWfiv2drwzP40Wf1DCXKbIo4YCtBa72ZTmJle9gLI
Id4hRd6KnM7MlOkfCWxvg6VhPogG0Fdf1xQ3kjkDP9Cus8loD1aGql+RIMbyxky8j06IaJlPlNW1
9k4P3L6L5HzKUvy/sc/bFmj5j9ZiQdH6yDzhUZmdVuxpaPuOBvfhln3wDpH9S5mRAT+GEpYqwlYu
IOzT6SZWURQ98KTE1zwR4t0sTTKcnQXW3U/2XMViIJc8cA3zNzXAgE3WYH2Cc2gczckmgxrNB5c3
z+vzOz7K2aqBtFVbSb1zrFhcrOXh+dXzQTXZhTbEImwguq8GHVY3rA6cysx+8YjBfSK4oGVrI593
cy6Cq9FP89GqMSXZgV6+k1mLtxF+b/IR3AICI3rUqtiaFFvSTaLpTJst48WaDvQjt9/AiY7WmNgf
3uIDNqqRSBoNKf3sAB8abrAbVpZmd48auWzl99rGm8ziZiBJv5cKq1XiFs3RWr7tiuIVH0DNmKN+
HSpPHaNaJhc6yHGraf1X4XhwIFDLQvLVc9jlVMomdpRyAFY8CUEhLk1QLfVN3B5ny+uPse//DFRV
vfM/oky18Ox9xL3nUg7tvSmqcktHrjr2bqe/SHuIrvpQ4SPeTeWMCdOJKTakL/ai/Gw4J8UMmQ2C
uTfr1opPULPBtJ2+JB4dJQxPIH5M2WmoAveOwn07DqapfjYODplYtKdKUNjGkX/fL2YN1571Vzce
rjiCo73eYnm2DZVcg5a0qdOxmCXcuO86vopaXjxAgISe9VPn4kXRptxH+QJshQlHz04+SMFToZHS
f37l4TA4jtWIABGPp+cDfqrxRKC9gKxM0n2uzTWD++hmlBxIFJSI2cj6W+X03S0X2Y+s4xNSLeXv
wRr8TXZq045oDNNTLoRgu9j2IUS1Yj7JRAMcEZk6BywxvIJ33qOXase2LGcECUWLS2sWiwHo3Ol9
/2Jo0/eAhnbqlofnV88H7p9ymT/xFHKv/mAjrUmFs+wE9ZZwPhYCVMuec21DN+1qK0oMv66faVwX
9Fid/NQ5q0L95gDcnpWTj3dzyFlmKHpyuVLtSCkNn0M83GK6Z9cjbp9jX9ndjcqlJXofZIeyIvS4
fn4fE19f5X2C1poPBXmtTlwGB4fW8h3ots+iJfW+Lh5V38/Eg5L5Yg/IiPrAbkH7MKbp5UEGMVRg
Y/Y3wUj9sAb/YdOP7Xwyc+0mh1qdR0Ne3AVnZ1s2RynD2ecsYLeqrX/reiFedUO8xs1ohSxCVujU
jtgJCFAQyDrrDWhytG9jNDhe6mnt2AZ3RYkFkCmDUwHyCNAQgMhZ69GEYhSrqnhxurF40dg99nkc
/0YMyF8SbkYgevCw+R5NLk58DfRrKuV4cm3cxLhkwa7je4aObvnnZorNfQLqkWtNaxwNzJ20x456
6AiSx77nqbflPacKDJ3edH1uKRjRqZgux4NpWFcrn4NPyXX7wEGHirkEIz1m2EvjtZD72oyOWt8N
//tO9cHF6ldyUHropcFIMUpvBRSbFxxmFrQEIM+Sg9G6zV2SDoH9xoyGUhUKs+gak/FLvuTpm3nu
dpyJ2LMgTl+fD0beWZvng0D9Xjv4aLccDAMQT3mzdxXZnmpYTl9WORzGnrOlA7xhr3H9u+RR3188
fGPZhBbWuf2I4314igzp8fm76qWjhzCDUqhSmbFCF5tR6WwsgYm6CNqoGNZU3H+n5WEwE4OKkHug
EwE0URaBeVSMIBt2vCGv6SlI/J07duURrdw5lULrj3m3YJ0VZz1vuHLdZOzqN3OHlSJY91WDY4ei
UpyT4h6MMt3M8eLeZ09DqmxLJvAj0pyP3jd3TfPHUR3DiboIQX1gJ5XqI5bTmlGZ/qJrrk10qDV3
vN8DwLYOACeC+PrZHlpgik3z5TRJCmySqI8l6pemLKDpLA/Pr5rpoAlvvAVmNb61EbUnKLev0fIu
kTaDCmvSgl3G7XeHt/N3rVH4kUddC8xDgc3SSb8ZhadWaRHEh97yarp4vzz4vu9wKa2POXqAzs1p
7QhLrcEUvjS3Sy//QCLvDpPXDIxiCVgOpDNWSUpHXcbVdUOLjffCq+69mCbYQqlNv72+wKKsZdmP
Ap9d7ai7j2M7TfXszSVFNbXtrcX0dQD+inXOjabNMBvWQQ4t+YUK67frZTUag5JweXL1xqcox/Dd
xhd/ypkqMqsFZKDUm66GbIvgcMEipL1EfnbxCwbyJOToPDMFE67abfbe2PxsANZhxtJneqZBake6
9aKLcZ9TtPIGGQ/ukXmTnjt9e17yUqTtuMD6frpjfSW1ZDzG0tPhh6ClVR6qyNCqezpXJiZk6jJl
7ie7uOoon5zuQBaoAa/hRyC2rZVItoD8zIuZqvR1FNoFsLWmwVLTPUqZkrhS39L0q9XYfkLAaO56
QvAtYwSUjXUJHJmjAyz3ldE0PhlYFMGRk9F5GVwd4qKjglRcERJJHo5dDFtOiy9zREcOJ7h5305c
KGRvNtzdpHeoJd2luJuHw6CZ2WrEw3TAu+juPTGqbaH+tNi69zUnwV0ycKvEkvUT4sVIlW/GiNHP
63UX6BykK+fOVeHclFv6cpNXFJMAn6jdbdJSFVc/4ixmlli1el7dDN+c0tMeupd/AVzCJEh1IZZy
bFHSAJeDk5mTI8/FPLwNuix/YpMJCCQN26qJqPdEyr/6OsH+wVLVqftMbNd4zH79MYjBgXmQRAwS
1HhvM4WmNLrBxrVrD02d0pbCC7LQKiJvmRMiOWfzOUg644IgbnDhS/EIB/tudJ2fFnjMlYv98UTJ
jr01rRTbteqGTcxkLuQ2DMhR0pCLx/n/DuK4XYgAmOqt7GYUENy+By4DHDBy6xYMk/7dPYtLDFdf
eak+b5hmwtpzu/pF8Pvhcyr812QMrhh9awo5sOz0kmxmSRUUjgPt06e35YBleAN2Id7C9hguRSf+
igX0lFAdxgb23yth6d6JVNVfFSA0QT0rQpqgupujy+72/37Gx1W92FK7Uaas9Ai8KuzCFzJ68m0i
+ghsNr/plqSoL3fAmmdDEuaoMUz9Ubn7zEkOMU/Ci2Z/GVPihqiLRwT1lmMHxzEhxQAtYkQnzs16
Z0QzCbCERTQrqgcdl+taWOoKJnudlWmPZbABIguX5xBFjbuiR+3N7hvvMVuE9HwQLxscuVTqJU0V
mqRBV3SzBhdtVONPOHqXXuXZa23yWs2JIUNBbodyb87jzuCuOnC2u9SqrfXzEGeL8YFByTs5vs0F
GU4yOxTzjSHlxOiM5bLNfedDb594K5dvkWZ+DdMI8ZSJGHuktLODbs97pl7q1JZLmLsgVeTlo79/
3sKyNqtCffR+GsqkpdSfucangIcp/eZf8efMDMLLootfU2FAVlUj7SaIeSXAopXtYfSgJYVIXmnt
qfBU29gwxrNagMWYmtiyFAZe3dsWCZWigUuHmgv6XKvQeOmRWUHzndjIHTcUKdzXeNeM3nyzbTBr
sYVHhfvyL7+LgyOH7CwsC4q5hviP1lTGhtEjDWgTcb0UHRIRC02JQuGKhGTkbiABucI7sJ+dogL6
ekfN5ypCxdvwr7eWdErGHB29eNmUr3vP2GvBlL5mnXLvZtR8Znpygid9wh3zAgusvOI2wDAAh8sw
tv1iK49RjIXLhSDI9C0ptBctCeTKQkvFOsmM2R6WjK0XrBU+uioa/4xJnGKKyY232ptpuWqBhjfM
2oPJ3Mzwbik5wQDvFD5yeHPUJTVfc+G3W+E1YD59RKohdv/miTnu6SPsbriGSQqW7vAjyJuTJJz4
j81sZ0ZiD8zsanZvrJ6QUIMGW226Syfqnyym9F8GNGTwA83vbuFK5XVmUu0JGlWLqSLCv0w52z8i
7cNBH614g50BA3HnvcDams6tn0SnvGBInL1yktx5nF6sM/1odky5YvuS9iL96eqpu6KAmBpHgK5Y
mfgrdNQNzj25duAmv2ZHOKWUrK8mRgBVhW21nJMfmDpoeyV6r2n/kijQt1Gr3FXL1eNYsKYRIKPU
y1LmfI/wT95aLCq8aed7YeheCNa8X6WDr9EYCEUWzhHUtLplwly4417nrbkRiwUKM38bklsjd+2s
CkCMxjKL6bwTWjcmaNOaETA0uPbM8PIktTmTgQUmVJvuTMu1iZa70R9ZO/pBa6jz5ULdrF1sUNux
G/SzA/qVke+wqSGukT1v+9dhpieudsa/jPm+/DzhItkn5YcLzMlwJ0heen4QvcXm6JTDQuTtQnCw
Z6+yyBGLPKRs/DwueyNJlzy0c/dGV+tby2GZGjZIiszGKGWu5r9lCWQqR9ltIrl49totwvNPpq3A
5JiYeFP20RXRri/jAMiQom+7oIVPSw0A8n1C0VsCzk16v6ilBMVfFme/wNMwt1O+a5ou4LPG1px0
4li47PlIluuxDPZK6ni+5+6DguA7NHqFeEo1IU8Clmd1AdWl7ZyIiHWXuLu2qTO0KveHmIm6d3Ft
htHkujtX0wRGZmpBA5riYgGNLWW8LHtSSozFJ0tuSuiW2ARfK8lApZtquassSorgT1E51HJ2y1Vb
rQ05f2U5Mx6Uq3cttsaD0fVqawbq7kkMc4n/q8kJ8eHgWGlefGkNXCuEfa4EbNPNMAr5aTkxmC6p
1EnyrzZtpaAw8LqtdGCAP/JB/unslveWi3KFp/tXRU9HjqNxF7c9JRWcpAMO1yCEox05vObAwYhk
Y59tURgR73J1NhJsq02bDOy8alf0qX+QEks0BSlZjWtTiSLsI+yEuuBTPC0P3T86Re9ZT5e2CRT9
PKgXq9GImk0UJtWIwD+aGeCg/tW1Rf2thNA2LXTwUOay+ZAexba5vcORRSMZEzTTpOW8B6lygV1p
HAtI//siFdkt5ui6Nqc3YbZm6JpPARyTNmZtZh1zeky7YmLIqDcry3WNHZrViE9veqEqnsC/Fd0N
kCe4DPRXCro+LZvWJ5S4aaljtR9cXtHCSYIdzGm0H52X3KV0c4I43UDsApje4Dh7LXWdRzYmitXe
9xB9K/fBMHvYTG5zmZeWNDcvm6vgpmcR3thNkvtZOha/FerVWzkAYp+xQGqTZbzpEipU1czFy2wz
f+/qPxMMiCsgAAa2hFsVBRibKHjBp5Du42YxBaqAScwAO0CgOtLpg/jG+WCjSEXLNO02dizsI9bD
u0xjQp+JuMdoJFtwJRhdix43BqUfnEWv2mijCk4K8+iQ3QvfZ1gxg62EPONtsRXm6HCVcxzrOsOw
wfKJLZBTFo29Ep+oPgXf8zS+92wvF9lr1jn11D7NWbZIlh1brHBhkJifqfBaYhwpyIZRBiFYah8T
5kF5LSkmjG54W0i3ZuX4GKcfjlH/UgDtYDj6K1H2Hr+MN3MPsyFVzc0f28Mk49uFgVXczm5McJyz
Lii+LxVOY56Us7t4Lq2iPjVDFpzx+bMiyETtjClvL+M8cxfqQJDaYHqrbi5YmX9mVHLpCaS8rqYc
rMQwQdWH37wkgOZTezxbFCWefVdYW4WTZAX3YzglcwoeYjYRuCczJMjq41+skYPzmAbBUm45/FSh
DQTrPGqJe2b3MvDKUffeBO2Bec60H5ylBzn3T88Hdkm+apEn8F6diiG3t7gTmQP+MYoquOSER7eG
IM1X6q11NgruiMKkp8QaHA0zaqmddHHLAHiHad1WAH7bKCxoE3foYiymIaTsKtvzUv1mK/ZpgJ38
E56iznTVUaNZIradcCikE5olBdeRqBDal9/NinHluOVy1UMZr4yCSiYyTEfXkJ8lx89b6QXqlZUI
7kN3M+1KO/Z+8i9zTQnfmnU7p1Zd1uSyS9ox4fif06m3/3uouGsgWYLt6lSfnkQ1/Ejw4u0SKwP0
63u/E91m3KWEZ63LrmmR9rg2p2rC99AAds60xNlgAcSAjgbOFBDTh1X9GTwIXGKK/4xteSywDaM+
Zg+PwWMCTVlU1IxETQG/iIoDKQHNEXlZMwEymd/GyyDFofhuRGytI/dVSe8IjCZexTZc/XoGlajh
W9o3uvGBf8LbFO4gwpYz+Mp8JI2B91xoJ5lX8zm2vKX6Uk1rL/9LfoSswjQd7bKP15zN1bp17GOA
GXrLkaBcA4UL46TBqxCY/lr68Az69mZIibEl50IzCwypOSs/AxDrPctnBYiXpopWu80kBtajrF8C
IrsoZcIMgzIrt4CnIZcUFOwYKgu9qklOBlfFS+avR5uapQEq8T6tUvOFKvcV5T9XhgI72ABcpGwH
RWP5yMCQTi/tbyF46frIv6S1FPtprI193WQwgQC8ayV13FFNJQzueN3w8q2CPRLUWJz5qNhbL8M0
xLUyQUQeceqS1XBtqVaDa0V75Ph+5aSUxJJRTGhzoRuRcfWeiWR04b4wHQejv7kNq3bSg6JxnR4K
+Cx+TgboJpk3vwe3L9bmgoUyYARfnl/pbfaDyjN5AOXoFhGcXxDgBK6ic+VP1i6fCX9nOqmrgjUN
tCQkQtwAVC32/SbnEGGjE4UQrg+kMewztRV8nq7wquFwZP6Dv3PbxJkHhdj8VHqM12PELJtydwyl
qUPU2hVj/QwzDKcqogGi7zGLBBNHFZLZ1NOmB0Jv5xy4FIYKZPHUXXDe/fRlptrDKfLsGAuDmKSE
oDMNiAkK0vhQtP8C5qiU6Qy/3byjqYNLiOSmsMLxgUHU8a9VLO+x5ou1wrO59w1AwG37ljsMmBcr
XOaLI+ARh55qRtRtCg+VTz2hdpTgmldnxe5+E2ZUXaJ2Y9u1sfNbIO9L6T12Za/giL+oQ1vh/9Eo
QdlOiZbtskLbVzVx5FTr9UOyzVR3BAw18V6IqI3Ku9UlwF5JtwMDhdb8DaIrXzOAwxJuY3lXzNDB
vIyHKMeh7iT93oLMuG6qAfysjvahjebrMFGbxIRbI6bu34rU3oCFwOquUxFRFQE+kHR+dyojPVoN
RFgRv1lO8kdkvb5xKUgmNyyTTRy5BGrXfRJfJfZ0ZGfu0m5zwzDBGUFsaiaLWtVqvzqy/GVPW0TT
GbeY41psHgFw7CgadQA91Q2M5XyCkNs3qIwU1WTuT0NDkoUjlTMfWC1XbWa13Wut9HHVjkgYE/by
VXcSYpTXSefirmnOsNWY2c+aMK856rrq6EjgdpWZ0mJXMPENSxMTDKbgaXIEHyQRXyMvc6hhAtk2
pI+O3upd5X0PnPbmITRVguUTtfpV9/TilKf+barsYRV0ptrMWn+GrcGElrA0Tj/mtQgDUSrmu6ke
RpEMV2UNW8U7N/SL8m9CsV9YA4zk/2GdpM6nTDKG3UYM8WjzoTipmaZdkZbZXUvJ1OnZdzpU0ZE1
Va6jbiYi2KLTIdruWo9CN8Fk6VxFdH50dNHt3agmNXiQUZ7dcZgwFfW0d+IKsHBmQ+1aG5h70Kpd
zhCHnZBro1ALaLPYCzOgHWHSGdY1yauh9a9Th1VwSHukGYltBltyvKGUnWZvw0OnesrIVbYYlib6
xLpln5sHN7fZEvhhM/rYLypq7GumsW4Rb4zGWKZxi7nTRlEXFMbaXQ/DN25Re3N/RMazzVUDzfES
LausrOIaKkHyKwJmuh/hvLoTxwjM9FQ3GVTIwYjItkXnyaMXxLdIw5qVWeV7jVGBFP/w3YqSXjFz
IAa9PPga427qCkGM+M66on4qdJamqDHu8IXUHPf8qrrFZm6+9aWO6qN/Md4rtkMQH42yMM51EMGr
NlsODQz5N27gMvYCi3erChKKIJK7zdRrx9pOmnfyZDteYv/Mc7fuFJ9xtVx2Jv9BmpHSuCIwXk2P
Voe8KxECJryxkxHJ0LD74GQ1wT1XdFKyYx1Tjb0j0iZxzBxgJ4gkl4G08pqZBjN2swm9wu7eVSlv
aV4Q5Fe+5I5a/vANU5AkJADtYJHDostYjZDjurcF8xRD5zgJQHGLYPFP1Ll7Itnd3/klqQlmTmKk
OBbd+2A5LEWA37IF1xehpsPzDnVt/MLouodNRuAdpIfTAxkDXi12QcTnLspy80oq65+FUsIcnIhk
RDbRHPibiGBOKzu1blCXB7RUI99ENHADu8ivWtDJddzgyjQHIFli5O2BzXLV64P+6qDNbxh1cgP0
ZYil2a6Fu7alpCF57nKa5vk8YJcdiixbStp/jw0gECxtJFok+3ySamIjfDiIfd2P25H9dB27LCuN
8aiihxW5Hh1rc/zSu3G5gpdobwtdHgY7rvc10YK60R1i943YSE101D0Du6CJM9jYBMzD3K0PY8Pk
XC1dLGMH4qKq+qOp6+8z9/XNrCu5wn5APYQanL1JcpxVmn+fFzg+Mh+tOBIGcDALgilLyylS1XYA
hp1MMv1ItPQ+WmBfOIJEYLSwYpdNFx048wzgsi1zp2xOcMayD6fOWi4JBB1naGgb1QW9lBIqZ3yN
wMNeF9cSvZYcEKueiR4DW38z9qUR1nPAxIr6yV2TJF+jtNiR5pz0N+vg6PusWrq9wycHgb4ztvTM
0xQeDEyUbfOdvNW6YwK5izBhvuhOjC/TxcXAnX5lBZl9EtMpkhMoc9d7mVXyzmH9jeHhu11wrKd5
ngUusHeOprVrL0gSbt6tvtY1OnIgGvq8a13MDlXeRxe7J97g4SqtnV8O17BJF8cZ6h8N4yO6LXaG
yNFKtnPhbh1LcRsvzY/nWbgo+b39cagXRCenUxmhF7Rtu2kHKFaLIo77Lv8cie8VqOdAr7cukciD
XnPxbSNM3g46tqitAmOp9fiNL7m5FGVSh6RAQqE6/kxFozpv4n1AwnH5PaCp/fXaCZSnNM+VqmG5
lQ36k0+fXXXsY6qsFQNFLkigwiRVVtE8zx8yx3qCe4+oqyvcXVr6RC+NeA5j22fEQO7Jo5GDy1Py
6qvhnlTs71Orf9ZgozkC5+6lsd7nieOs3cJ4ilOv4GMRPyZ2kCUSbIedPVIuYzgHYkhcTolAWaj4
dy3n6BZDJV+phEkReom1snna3y3lcDIa/TCxWWahVA0AhSDYFCyXW6wt0xHo4MnzXOPaZVrP+KA4
8DF9gVDQ/mhdk25GsTB1/Ok3bE13N2C3Iygz3H1DJMchmLwXIj3bvhIdJYI0twJdNPepXhvbkc6v
FVosYgZPyBAX/ikpPXmgTxXV3IdzpNmhgmy0N1qBd1CLf4nmu9PE32a283e7dvaONCkEDOoTlzsw
3pAPVvCP5lNbpOR4kOVfdRTmCaXgNNgpNdNMwpOitH5QANJywlz6xLC54nEqG/9QFC2Ev5qleYBe
xeHSfdfJCDH+9z9xmQZYbckVOk3YQSj4URFXS+s0bE1V/00TeQ7mGsJ6IF8HIpxXFttfzmxdstJx
LpqALdXnprZyyckbgnVY69t/s2b3FzkU7xAC7clx3gSiNm29BGVhR26et0SF6UKbU//FKf86qvY+
4O+Tw6tGKD02a00n3PIlbziDIQeIRwcZEc0pCd0CmqHSX+vRM4iMRs05NmnIAHhRcwepwQd5+J6S
hSrQVx1OIgBIkApayCZ4qwmQOjvNH4t3p453XN0//EnjBGDmVNs0rXZl6HXysuw3mqK8DT7/SMSc
UthuVMB41U+Sv8zEPj2MER8MFo2DkzG/rualpS6L+0MjxuGtQCrPJVsKuq14KzBr7RRzSoP9o6pb
ncsIcoG0FbWa0J5XixAQUri0lKYNEyJN5RNFr8o+fD7EvYPi9vyyxk8W+p1NLY9ExBqq2VzHBClw
O5fImPhwtX7xwLaubMLn91QAJgfiMDurmSO8tXq8lTU38uf/s/cmuBrL/32KMMH3NXg4MqmYNjCM
P78iV4Q79Pm9cgbKlf/78vnTrlH4rmKs/JkZa5jaeHCiJDqMhMpH23TDpEdaYu890mDohl0iiRnG
Y7ympRnHY+zhvuhVx/tu+f75VdOZ9r53mBm3owqRuyhsWb56PgDtzMqVsA1SQ54N5A0SHQrose30
6DPQIPKnWBBW9tQ7D5sk/i6NsSJYeeKTnsSGDzW5X0015le7jMoHuqhDMPuRVCp+0bxm2bZT72FK
mwzzkG46vFp7r6Quza2BmEStde3VQBvmCBUmkxFie6s/6Dixdm3n/qwSeg6GcjYeugNJPbFTVJLl
29b2/3kof9c2lQyaTaxM1c+RyM7DQZg8E4BnsVy+LZHXdl0SdawjnvlA08lovB2P/ajKE90p/WeW
0XCPJllI2wTeTMzmqVh2cxwQJ4qNVd2M839PQJRZ/3w4/VfAvtnZ8jhA9/LvFDvpg/3MuMwVORh6
Ve6dsOSrndkcSAbky6Qts4cD/mbbpk5NX0Dvkjej3Yexz1LUZw3LhQ1IDVm7z0y9P5/tNCemPnsE
Y57fWgSUtviK9D2ZgVRv5ANJ+o9Z1ONVFnr90SzUrEUw1UZ4SQDJgi34s2Htu9xQciZs5EcsCuKq
0jySMMi+7C4GdodDTbV1+srR8VcgZPTSa9wluwkKrvSxmTpLyNN24N94Lj2eddv5716Ab2/5uYkI
oJyRoRRKwca26MmdrZHQXFL2p+e3KVKmPlufST+0NM/KeA3AgXroRvO+CORACBkyJ2Q+aX8VzHj4
adqbmHxkvO890hWqq9mjVXFEhEpoaiPziKQiv7n7h3ObQlBM0u/BN4B06O5E7xIoiZHE+Vokw4ks
l34XVjZdRAudys0G/yufubgamuUDJHH9L7L/VW/rDzcp1SlVnskZow6+NHwKa3D+1tkBbbjGRmBy
9KkPeUr1WlTQbz4L85h4Chx9Hg9bJI5gzX2cdUc08w6cOPUAsJliz21eTbv4aS7hWEUF+tru0h++
dAHnBlX8Iw0qhBcz/SpT80BI8pVT07TFN8Ornsj0O0USX4sSMdwekTjj4QQMrlj7xGShw7hXHKcA
FDryFQENoggNiCsDvIRa/u21rKdfmlqRGb4N5qnIvSBeE2pTbRjJyvpqSx+ZKGNiklmO+WW0/m+6
lsk08zu+ZW7/FgulfUDF2ogi47RnII2a5lLgbuUB8IKU7ggTUzJj6i3vmHvPQPXSUaMBxFwHiYTH
Kp9gPefb53Mdz3a/mUn/kBrlqS+jTTc0xVuvqitn6e7sD3qAiOvY79TxbDqmiZCZAvfYunxwPazG
npYH38Qk+vWUjgv2NUCCbeM3vxoZeDrL56kt1IXISvVGZOiDKML0ncx8HFocgtjTJOZUbdC+2M3W
/Uy4qEhBDrESMPpfft62GlwQc6l6rOPyM6JB7fnzxEz0fTeD77RYFPK8b79mGh6WWY8H8+MTC1N5
drS6Xz//MqPjyJ7ZTXI2bMv7RNbGXISduxyTR6O9pXofbTXW8YNVd8O3wmPodq0X+ku1tWkH94Ea
EOzwKkChjdxvU+9BiU98NlO9bd4i3f98/nwwNZtThVGFidVVj5JEWIwX8FvXKZ1KGNHEdiO28TxJ
0GD05MQM8XaypDndaeIPgW59cooxWKfLf8QwgHFi37gn2ed0f8nqzYyiFw++PlVvjn4yJdcf5cfy
QFRy/K5JgmvWlsh89NGXjn3QkEPJnyXzt1Xnr3xGKoxGDtCSxnpLJ/ln5rZtcuye7JqpRkJhte9z
YRfz29QDZ2IuQD3UpJovDMsCwCQONNYf2n8EdTiN2330jw7i/1eBwwOvPcJxW7F4RnzcHHIXUJt1
se8sca8Lxsge0jyjq6l+q2CM6pckm++Gi0PfhYi5qfR2CH2X5crILi19XbywmbjlAwu9n5i3vGPR
lmP/B+Kw852jmVk9rx0lhSIcq0pnJxYTMWruBykpSVbwnd7iIOhl9IbQMgDLA7kjlhePGiMYmHPQ
X9w0dm+kxL570FR7fdlLrYb3uGUv7hxIHOx6/nem/YuHuvgq2fCPQjeq7fPHeiJeq6IVd1AnPmyc
6n/sncdy5cy6XN/ljoUbKNjCQJMNYFtuej9BkOwmvAcK5um10ApdjRQKzTU7/2lHbgJl8stcCc+/
/kJkTT+ipWh8c2a2GGfKfSn48oxmTT68xA6hsXhhLGcSUcpDMYqPVjHCiGegw7LhrqdsXEQgoHK9
4/gmybF99oaBOUNsMaiWbXO2uJjXsQWkJtbeZ9S9YzQsWgg/JSJfP74nGULfOjrzfWImf9ZyuEPI
ZliNqQXWGpAIYn6wW5o8BWQwGntPh9YFRYD2dK3+aGMi4mvOALC05vpD05anUtjt4zBNyTlyYMtw
kzniNOZwYvDUJaCjTNnR2SYqGkuI3Gg38G2Q41vaTcqlfmp7OHFL7RwTkRA37731Yxmju8jM26dh
7NS1ZQbve61aP5AvoBuqCvMl8ZUnE8rqv99fT8OtltKpxGIWFAkCbEtOmvXvfdohdQs4COTLiiXX
w9mo0B+krr8TA29pQb8BwSYuhmvKY13x/HqePNnzuTSRgFKTN3ls+zUw5wkypm1+VUTGgABvY0ze
HC0hMjzWr+30qlxwBjXz0TPGOVoba3v48EbcnByxQNJ8NbGNbUAvrC3O89xvneht5ixhB98AidD4
0Coafx3IH/9+56Lsp7hooVDL55Iy5awC3EIT7UOddmo/a/mF2wBmgHT5s2RJsLpOfqMUs25t4JCd
0M1uRBj+p/rNtMt5n2T9EKZURuwc5DCOaxArldl+yGVFTsgs9wgi4SdNcSvEhXhijs6b3A+0I9ps
DRYNn4zsgxnaJWNd5zgvGu3l7GX2KvjOM6IZKa9z0dJyg53MDBsoZyhKHMPdghFp4nFd9vqaWBbm
Hz+Fi+pzlKp2TUfwQpOSqBjb+ECacFR8uLL25AUUq/nsmOv53xvl5uSxpIy+G+XhoS3zQxlV2Unr
rRUNOhR4p0k+3K72TNBxlR047OjZTuFupYn02UZSVG/TvaR5+9JU/fAoi21cK7il67MQH5HXPGRx
xTPmuTvPxjW7IbImLsdH0TuvzogXkSE8J5aC4EHXnSxOt/gaYudY8BVN2/TAMmghSxf3cVksv+ro
2OtQGrj1pX04dfNMIVR+iS2XCTAciHkgAI1WLYc5v4H5+8q7fsDX9kas8w1kxYr/ChOWV639LTWl
xm4YOfmUHTXgGtP+Sjc7P21yJPiFJZppz0tUa3R/aL8c8SATyZZtUqK6TzYwUdJvoCva/sVMmqCX
sf40WDXvps4AYcwjn+4w3F2x2R0WXc8PWav3IcYcduChPXCDnpgO6vqpXIC29pyMuWoTxbemDBBO
Hn1ykbslSkc/hzMvhDLo/M3t8pQLzLvbZyz7tPjoivQ7IS5A9r04Y/q5WgOhDt7qc7YSRHZznBGU
yyJAku8CWA0L0MGDv/1xesVL8qGR2vQ7Zoap8SIGjaO3Zp/jCF95LkfrOjXQCElg56B6ucyalC25
/MyjTcrw+vmtmaI6jMyM7wN0+VviwsLmR5Vz9j0mVpfv0km9gRHH11xBgIvJK/LCbkOWWssVvk1A
Ej2rkb0lFOa7ZOU1oBAQNWytNLZUlkWDOe6nZQsyOFtoe2HxXB0tY3oFBaEXLwzozX3cQwNFPXI+
pAZOQ7oPGR1895jJqmvicCLP9Mr7HIR4jfO8opWCm4vOMh5CSqBq3CyOg9kqlgA5B5XTvHdC79nJ
zOJq8PPRMkyHyYo2Zo8clQgA0w2iWcmup56NIE39Jfvy1x40LiYG5alFpmhN7HUCDlaeBxSQAijU
t3q1hRIVEd8wOII3aq+EoW497oeYHyTtOckg96tWkSgGrntLIc9vCUz5rA3Oc0xe+aHhQ95RjHZt
BWuRO/XmRbY1jZX11ENHV+cWzPGnV8os7PQlPYs0709sUVUwVDz3TUINXTm3FJI5MlzsKyKMOoKm
ojyVnD9LtzMlza2hNN4IAFTHzipbzvJ0wMFgvxCA6Pd69lxWGF2d5NJ4Lrwm+xMNZIHBwb8Sj7dR
BJg2Qis/RGtKJ9DrUEyKR7MjJFvXxrXeQmYuf+IqKLr2p1j78aIkKCpjOfD8LTsOY7rfJFka6vwF
ePOfYO0do6RMbxaT4B31KPQjsXn2tHXLqKlCToHdbpSjOmXW+MvIdYLz4ToACnqmvvXR4xTvT2Ae
dslI7UcbCdYs/YctwtdsxmhFj5N4TI6rztnWY3ywa1SZoJkXXyRGhzv8hnCMlf68GdLS7SwxYtYb
1oLgGPfLNbKqz3XU/cpl/l86bAmLAuo1J/250T0WZwP1CTaSVqNzWh0XsVGxQIEWdegNOSNO8Tl4
2p+Mq/qeqT04ixEz5Vx5ftdWwDQ0mX8BqDoy2oaMDQQY9FuVc14YiyO7yFnQiAT2LILYrz2C2Va3
nezHncbtAKwmLoRlfXTaXlxbFRs4y/hfkxWBzgoUsWQS1dBuVo0UplmlNtN1tnnG5kxinOqoxBwF
AnkA5U8jjZ845YdMcMIQKa2PWjq89YXh7V2DLyhlklxb/cnSRP9Mr80QUJ/7wKG/30+IbmRqYMSO
uHD7dPoy1mmzRZy1PDZhgS1/Ke9emCp/iAjALmJNwpSBihP+PR5bYhDcjFsxsYJldaAViMSCmem1
Ja9ImBibZgP66lolE9XHtqpCELTY1zioawxcDuQbsRRP+eO/787DK7gtkGalpouWz8AvHWY0pqsP
0I1b/CuFeGy8HNZms7XIbUst8h0w4M6ng0pdpKp4qCXCwr9/giTUw2CavtS04T5fF+d+afSfzsnq
D5PiDYSlnfTM7DQXEwUUHEtr8tdc8jQOldvF3ACcvft37/7fV8Qcd9hFz9bI55hSts0JbkoaehmH
/7Hup8CFQfcxtzlLjmzs267byMAxTrXtsdIFBsmp5ISti6k4zEYTf9ixdoH5tT5NDE9J1kTVoUqJ
Sv87WEE8P5YaFvPRtnF/COgwCdC4WJ55r6OrXdwvFVn2eY5EkKlA1+gAhM4Xesq54ZSPu3qoAwJx
4mgNVX1oOvdmYPm8zJL/4Ms6qfEnrZhysGqOuzixeEZNjTQSxknY7yMGkdr9lyzF01JQRpsOI41Q
YEbqkf9fc8uUIGU3Mqo4x9XCAyGQe+oE22uUtLeDm/1C6WMe3qBDaLF4pLHeImfxN0J8ONJLtF+W
YfAHA7b1SCeGnTPUir0OyJZCIGZfSmlqJ3qf+mOHE9aL6t985OKISLFbMCgdEspyDwzVSDHHk99B
KaRvFIMdkoAa+KiUJ/FpmvwnEhc/cczB0LbL0JqLFU5huErT2udV/uHkKaEjxnK7ge4xTm3OQzu5
FEtyZiJRrp0jTDxd+bRmPc8fQy2ULD4yrcEfZDusecPMX5RxqHMTtz92WtHh3EIOqRyCnrkmhn3K
h3wEpJCJhZeAlBswkA7rvO46jLrYbh2yUQGgXL6GAocPu5SJDXqVNx1gFoYhNUU/bsU1a61P1bAc
6DlmFcgkpLXocW6sYB5B34zF5F3YDV7gXROvEQuH2YqmGDvlSgpqKYxRqT5MMGRVy2JtFAsODjDT
PiifQNp32pTPYdbGzb7RZmIqzjs2jse5rgI9h7phG7TEJqc4dzCCMABf84SRkjFe120SpJcdfDfZ
NBiGBz/7lEMEDqWyqu0qizXWwBWVbRMzLHkJ5wy/oMZn96nwN5IANJi3Js0L6ZbJVEjn8jx59pcC
Ocfh1T0y9F8n98mKVxwG2xSsNustYGrvvKY/zmV2r/L1gTTeKwfvQAcbbA/1p2URY67j6KqWnKbw
K8pS2FKMIgUcSqvgbjPnP0QhIXykMcSM8iDHQdu3RiYQ7sjHl7y5OnhQDzvmzigKMqLtfdR901ZQ
HUZ9RpK0zbOshyPeuTI0Z3vZ9wnDCY/79BRh1KQZx9NhE9ttt58K4nJq+JEV3sOKWmq84H9mdt/G
zPApEYdkinJfZRew/PWJhu43Eyv+gR8hPEz2a/zMtHWV7UXLVoWvy8MUMyDE9c4wn1uu2bwYUIBF
uSw3VTWfUsGnZUeTeUpmVOuMuBwET90MMKjRc2ZwXOd7oIGb5mtbjpcazu1qiu6aVSlefo1QgiiK
vVWox1IwbqJ/zG/SFMgzMuaumbxQmcn2Zelh0aqt4xxiFZwWu/U2/cJ9n63i21qdG4LNSHLaOyfI
UdUGHIvli4Wy3w14nAKICvOO2em7hbUR61QcApxbeZjrlO3S9N0JsVAnjsO8p6Y8az0YvXUw3KnG
BM3DBGuPA2Y/B/G0oI07kWB4Rkoady19X2sT7TujvCq6jM4mPE+WS8zMrK940PnqnabBIrr9kGN8
4h2XidFxcINTpzvTB0hR2kPMOq/N2W9pA8vHCXnGePxqpiJClGMUE7Orjx/kBjq/Xb6nVAPInfc8
onQK5LYR9kP8O6QVSndChTzwJI54MnkuoxhzJ26YvVNXww5n+II5a31o0vx5mqq9Ag19sHrkY2Vi
C0MY1Hx90FoOvwfAsU+NN6d7C4E1qAeiYCvHuOwaK4HARmZzdoqzKqgLm+Rww10MzKjUkfUwngXp
AOUpal3WUAMbfERq0VukzjDYhvVes2/ZyMVCU/cuGsGhb9u/nat1fh6DpKFOaWh0LKMdc4uMU+zq
eJh2hysAkYCiLgYKTrWrHOuHgq5ul3V/mWmCcxKgkOTcvnqRfTAd0+cE+iz16qt3KTexzG+QZqN+
43AgaE38kNZs721d59QKtzDQe7rLhuRkdPjj0+bHxXuCuZRUarQQcYi0k9fqD7UHPCRmwG5x4nRL
86UDI5Ms/aWRy3NOQsDmKeIJZk9RJRDhrC89Bkd6BserBF1oLa+A3GSRvTc2J0MxCTBtKUZ8OXyV
U19zW60abA7WX1tLIJ/au0bo2t5ARfDB8F9acz3FaxKm/OUIqLi42NgbHxKjXP8Usf1UzMsf0pPd
rqiYWOG1JmYKvx5p/8ekX2p3bFzJ0RQCAbNK53YEvCmrIuFDJFzSQhva4bhfMnRRlC8OAzTmsXgk
BN9X5oLr92LaH4U3fuUg76wo/qupkr9J4D9OTb4V9WLPZCXwcZgBeGMizuun6bDsW9twE/4EM5/6
YDFsv/EclxIgzLKD1jcA9us41ONv3CItgAEStXC3rJ09Jp9A3djMMsHTzbR2NEaCrSt14Gnf781J
whd4RX6ilN1r8ASTOBWJx2PY9gfdGLPD6pTnxnCgqLneI00RfklVoD9CX7JFZwfLGt3F9qa5Su9R
L5GfJZN3dsnJbP0BC00JjZHounI2MtOe7sJzouQPE6a7Rlb9FcluORWluPDSYZlHhLebP/wOuHMw
6BNjv/bEoBqZQTDnhMlK9z3Xxnzswdcpwxl3KW8lF1stuknyUMYY3hcZl4GVg2OSEsmgnrSbrCDw
VGIiZtpS0dsa8AmRQdNokCNIU2pyOZoOzQQZFOMhrn7y3CyCh0RSu/j/e36rAUPw/6Xn16Bo9/9c
9Lv7W3zRi0G377+/6/Tnv//H9gf+Z9Ovafyn6+qu57oGoUdDSPm/mn4N8z+FK03+b86Grokp7r+K
fm2HXxKuSfuusHXT053/Kvq1xX8amCU917CgweJ6M/9fin5dYW5FvkyB4rravlBXt1zblLbheZ7g
F4W1NVH/fFGUGff//T/Ef2s95rgp/07AbmeAo6qLp6QpEZSp3ZQu75I5WfER/1jhx1r14BbGDxRK
3hR3W+HsHNBpIw6zYkseBQaurTCOrPFntFGWSrTEPcuKkvOT1klinROROKk9DdFwD/7IDnjvIHFj
8jSXaFcyuEJFuCx9g+uxtwSgGe17JJ3HyfLbGMV5Xpll1Npw8BYM8w5wG5/j21O/DkbYAo8Jpg2H
WRsmJ3qMBb4F61nLdKKTRonWWhkhRkEmu6J/MzxQeQVTmUi4r7XkYkR/TRsOLZtlt8Bkz3Xrzow/
Kzo0cEGpsHDVn/aBGW6HXENFjsEA8x+9TsLQBus3ZRgkexJnWCppMf/T2tnL0vX3U/U9OSOWTDM0
hU2Y1aa2N5nqUOg45xNTkM7wzial6X6vZlanyTyuY4+ZtwTaYswkttZ9psrXwXHSvewZ9rduOOjW
IU6waM287b43redep5vJAgwU16L11fqDOW+XefJvGpGZUG1v+Qk7JqzxgcRiCphoauq37SdSFNGv
VXGBUTNrP16gcxePMBjd6dOSF9PgAKapV3gev++6Nlh7PR6kX3FXYr8e6+lXEObz57G7q5v+vpMO
Rz7jfkoGOCVtidqpdTcwZV3ufgfuBfi+CwJZbTNfXks19GElFANOtwgWbLvr3DHWJ5BkgPRkZIdx
EH+560xveK+5K0SXhBBAYOkcUTmUPVflesxScH0IhVjcNDCh9BNLs79JyiXUR/uLydt4tLr2DLlQ
7JiHXDw5KWxdzQR9QrtnMoHkSYwzbGbmNDHaDGjmGHkNEJS8RhEzkjW5JXfkHeY7IlpAQzq27Tnt
uExPMVSbNPtpIskPVGc+l67fmozvykVHi59sLsZ1+Q2xCAdMAve1xt/Rupwm2wlbLQYBbJPJxtd3
b2aAB/iMBwIo8bl12TqAvVBb5CUwqSzqxsjVY6ilyzYeX2UEsjRJee+KxP4wI8g9PG2HtIV8uBK3
lKL5EiCsd132Mwpc9NmfuSPyhMnupZM51uYqfRbJsMEt4I0pLoOpZ2ydUCi80JfwgijosUOWgPYZ
072gvJjHaR0f+mRAqQUoa0gE+mZ5FTYjiS6lXWKVsMpgrCQWb31hRJvrFBAY2sIawBb4ae0h2dsj
swyV68ZeW+h22bJBHiaqi/O5uKl1o8ZpPtM3HkZCGbdtTzzNWKFl1IsecEAw7zgVQ/bXD6ZB2A7Y
NZR3twXvi0iZ1vcdccmQTAhss2or/5rxlIjqQZlVH9oN5cRZQWID4Aekj8F+sCaYiivLQKLVGU2E
5jO2iumAKGuHsSOfOOH2jnk3kkth8OFdHC1ca7sKy+Y372PaVxZxM2eZw/gAP+NqvdkepFjVjxcm
e0RhpbZbCMY9O5V8oeaQvR0HZ7qu9llSS2eivge5Mb1DbnIucFDsC0t+H9BXAqAqmRCNzVEeeWBP
HTfZm3by5jNklcAeyiXITUgOzYgKqXs9A4o4RV3THhpvg0gpASCma/eJEWcHo1wOEMwhO+Z8QZ4L
QXRYf+1WcLATc1A6Ff2wEaPQdroCKmnRbltM5kNO/VkyxEHSGNztxvyt3R5dSOuv9qJ9xTEaRbVW
l15s3r2J8B0WpB1GeWY363jMyinUsdrtiWLQagLyMxXdc2Lte91RB62mq3J8sKO52fMDgS8GgygC
juAKX23Zd8RWpBqvo2g5iQhMUKYwuMjVIoGQEcsL7T0c+mbwgZ6Ypb825rv0yLR0iGiHvbQh3wJ6
fNZN0e4Fze0AJfzCtqlJhC3Jheani4E36fP6NmUdCyABW5nyvk0g22YbkqikIjLpYINtGIjtwIh3
eeyp98YQZnSfVEYrrv/mcrDk+LbW89vSWj24ua0fmojDSHPxbLQGr7QH9rKP8SMv3Zs+NXwGXrtv
sxipospmNiwd6775ircTfAd2DwDd9pXN77ZWRvO4FN+VnEqfQsXpVhrikUvgGaU+0VmEV4nd3yFM
aDL/QYaHPCYPU9byNdD+hZXBGE/uWMNFIPeLdHfvCedPWnC3nt2T3MYK2lhey8j76lfaZ6068oBv
U2mdZCwNltHclSnHgLTNX4G96jvS7wlXEXMz+hFjXkpSBN/KGHOfGUdYofRfiOjA3z54TWY+CFW9
F+7s7ontXHqvk6HtFWwQLEDWuvT+mE1E38scJE3lHmy7vgcBMBzryIRISxmYpwlWQNolZwx93+Vh
zYrhO/c6hyw5tX15VTI+7+tDxhysxcfO1ussGGRr+tZAUQWmEd80qmtO9Sf6OCKpwGtv4ghvCQr5
raEfZ5Ah/uipB6405f3o9QdQbuIQY/4MrCX5gcdLuZMm/zrSjnwAZmezaTBLVuMRf797oMDrI+rg
DBnN/MD+hijJ3CKsxoEHUx+J2Sp6hSZJBL1PemC6+p4duT+TDGf4YbrMw3iBwYyRU29PRHf+Nhk+
j3Fxh+e1NR+n7RuydaiWcdzNflf3d3pqC0IuVHDqTvKejdieuGgXbCkYd5mYk8D5XSNE6Kn4VIa4
UcwUd26F9EFd8NlrCPiVThTMEuqfJQSME3iHIdjHLOjMIqECM/oBskokZ3TVJaow2vR0q+wrMDEi
Nv6w3n1AeLTCvqSuvot6sWNmZLiDE0RRe2yr4hXzmHVq27a5uPFyFhuibsqS4WDWhIj0gaYD4oBW
MMb9u5hYo+t0S6orukS06rGRaKskq9sT1MyDSAvrHrctvaCU0PEpZGbgKQNaNJP0gAtkETY4bTY6
L/Ro7OF+zjiTryzmMn47KdMARIVXwtb0u8gQWz1p3oUaCswIRG3JMWJKoJW0wWKuHdHzsfFWJByI
xUeHcvvl0TJ+57wYT4CqjyTB9pqF/mVBQd1Zhj3DzsRPH5mUDq7YnM5C8wzqWxzODasLL4jGtRbI
lKkAjdvLM1zlhT7rJUPPxtg1UmHA318KdAlvbZe9pT9UpBVDQ8I/kg5EGmzAX6M5a3R+68A4spGb
o9Oo0AWaiKWy27n9RP6pnPIQlGjGemTSKnxXUH18x+EMpBcZAl9HfqsE6TCs/DCz+hsv1sPWXoHr
KOILJrVkqkiT+8nBYUvBJMmspL/UtdwTDE/O66IzWegsNxxbo2Z46Y6+PhZqL90ltFuCGCniYw84
cFcwOcK6hcHVKlKfmTnIxq3NVRsSpECWJrS3Eu1sUcyInxf2eYZpR0NR7suIBkNjN++XFQY0ReMg
Umfrt9WIBufVTdw5d16NR0bl4Oea72m0CsJQpAK+JhKkIa84IWQicbNrnyKvdPlxvcvsuqZRRO0O
CVqBKDfUdNB7KQtrb2J3SRO2hG0mid7ZRSfNlpwT5681mimWSLXjirklrDy+AYsORKqxPxmzqcuM
bbWNAqzPSShHm2SpCBuZtAeJA5/Ov+VhcrUJF2aACpCd69h+jJdhU3BtC181QlKZTt9d3STIMcVE
F58HwEevwsyZC6zaM5W4EGdrl7xzNMguaNXw3vVJvjOrgexL5vpebeOPiUAicmUE19YcE1IlEHYV
YIPR2zO+8675oVJxBJ6vQX2P2/uqwv4q+t7xnZJ5geJojIhQnZEmkExjpNgk5hyaolEZtTSuaVyG
Wl9k+2EmJA5N/VDng/LXXktvSlJiZKdhJSdMprpiZEc2DFqAIP6NSXU34vLf64r2CtxXOA0j69DE
+RR0BrTmmSeus0l3qrQBk794CBpN7ENlXsCGJ7ernG/SucV8YltMqRQjohj6On6O/WLirmDqy9Ph
tp8doX9Y1Ux0Uult82zD74yGMQmPWuW6642SS3zIRfmD6+88lw4stymtw5Eewr5kC41o1a0WEPWN
CBDzEWst7Qnn8lsE8CCkv6MmNZ1/0x8ULDYPkO4Mrp+XbmgOXMMy1cKF6l6A3wHGkKC/JNhDiPpp
Fqy1S9TGJ11M5YI6ZkB2KytHd+wXTn8S6YghGYyGCaeE5xv2QESxNQRS8YxY6g1vnUScm5zka+w2
ujmPI75H7UiZFDVXeUI2RA7PWPLnk1fdOx1zPc5fAL1wCBeGNgQlWdapDqyVElELhgtI4QdYLitB
X3J1SlO3qYYY7NHKwJ2epHb7nEFmu1Tl2Z7jN6PDy5BLxw0dkztwnNBWoAPIzfXiDudLy/EJNxQy
7iA53JqezS1WlkcROQcAjFijyvQFIwI/cQTOyXD/EJ7YrAEqUAK4IN06H0zkYKGsT4la3oeI0Ylo
AAQ2e6CoN7bUWThX8GrRKxjMbrM5P0od3nLJ4LxT5nlxzIat1wPJU92CzdzFTmTtmGm84cXBuuNq
UA2zQz+i/i0LMNguiLMm39uKY3Y+PqWSMgylT3rApBekSZnFm+vz3KblJSeyDZmwinyt8ELJXkgq
8Fxs7CKlu2IXx9oKGX7ryV3eI0l9hIEvBccciLAYx8WME4ewo71Yr4TGXh0XwVKbMGRxYDzVZBNh
mYMD10iUQxmkISKrv4YMN0ZRQQ+hHsSaN49QRmsXUus+E/NLsyJP0g3HB6pKvG35I8vO+6QAUEN8
E5v7hhsG313qHeHbnGtZ/vAKceFqyKObhCW2A/3x3++us4mpysCjivcMs96mdXpp3VylYvsrXCpj
e9L6QFPBRVOORNgRsxSjXa+80Zib+7PuFUdNkZnOyA+JOeFikhLNMCbK3LxVwmSsny2dC3kioRnO
UX/Fy8GYUpW3EV4B3lnrXR+B4pV1/0fIFpRMhgjUT80RAT/Z05NtHK1cPbGwkGey7EO6NLs8Wu0H
einyQw93w6euPsSGUD+zF6jbv0apbnNmNfdMqIkZalebqTLpjPlGjMy+smcVgeBPsRFD9+ipsVN8
m6D0DkNm3ekO18GkkHbQxLS05oX1oHvMgTugPMNY/qEBD09YmmKOp15agwiTEMCp1gjLTdk+1C2F
Jok3PPT4zemSzB/Mqbz3APKFxsAngL5MSzR4zInkdNg2LGJbR05VHGOce9XEzMqN6FiVuvnRbDh+
3PDzXqfaFkSH97dxBhNe7RYRmInOLxQsnT31J809eYtb42jneRxm1rVX7ICrmX5G3RLwZ+KbYqyu
OfWas5ECQK8x9XDD200xl6cluQpcwZFtvGgEp4Mk917W3jiMK0GsGUByIDhHj80+R7LxnZU1Bfqo
t6uM7JpFc1CURuzrsSA+NS0H3pEhEyyOS4FDUqswMolffJX7aOCwlNcHDpKXjjv9OqoP3o4yXC3K
//iFvLR0v+hoWq5XgY72Rc8xalTe7mMxOHd5ftkAULkSTthlmMyN7gj/x08Eufd5oUOuCWxdhMlC
j4jXx7s6wv/nqcovDMV9wgprWz2YESl3K9Nq1rSTxXzK70zWI6tgaqKYdRJPJPcIH3EIbcoedh3z
rlrmwTT5vdGTERi5qQ48nGsXKKA6iwZhnqCjhV43d4oZIdN5rRV9QJ7syBT5vKbWa1Q2wBRlfnTz
/q0n8oev1GmPccXYlBZ66is8fKUZElhWlLa/xBlXdr2giJRQDjrcttlsDqAeYAEX2OSWTBNEYDxO
DPfie5mm9a1uuBfYRsXdpHW0Iw3h4gjnukZFvzM4QV8cez3BJVsvgjkiHVMMxa8mGUu/HfMjtqAz
JGtMbHWMJ3K1J7/ka7qMs8ejXKrDMILXwUUHMXYd+eGl3feY9+t+lmxKhWt8UXo8P9kzVrZsBaE4
tVYgHIv8Xo6XtbPonO5hRA5ZpaHtmerMEPkOeGa2M9LShf0WgVCdMhD5IhEsHfheZ336ctuI7sRM
A2NOoY/TlwQLVMqhnLMJmaKvBL/UTTFc5OzROv7aNEzUeweu89jyt1ACxOOgygCGDNeURcKxcV+R
t9XVsJP3kok7pgPtweJy5QuLrkm2Rb5O6dto03gQ+PBHC3+miV6Sj1xvl9U55nMfB1bJE6Hy+Cr1
6ziv9aVavFcU5W6Ho4ONu9F8PtzklBqCEie955mjz5h9ENMRFP8Sw01e9LelBWEmJVPHx+TcCb7K
dYyNvdvF7V6tKVfravpiRfYor6DAXhG+pim3Cld2iaCw2K6MXnL9sKDmtFBlshhvVofZiKqQmc01
wy8SgeyCcrZZAlZ3T1cbNkybH6mzVSw7PE63NE5dEoXGMfN2HAivftWqvIn5cgIesSf+cBTAvOOG
QX+yX1i2gYF2tsO0Mw8O/WmfGp3AOhaW1sm1q0ajVxkTNcbGAkM9sx5VolCBPYVhu6Qe1CY8sLaU
i404t5GOL67b9Le2VT63w4uuu0wiXO0CAzU9pvSaBJppHCs6UZYUp4jYUP+Rh+20qSFgx2UcrvnX
oiCpklUyghSCG7UHBSATu9lLIFSXVcR7vqH+qoPA5KKqp4eMY0u4uOOE+Ao61/Saa2QNdrgaZxOE
1300Czhs6JDM58+2WilFXw12MW5tvkMllZfSMqSpZIu6MJyo5xOuwvE+AoLgLwOw06q+B5wT+6my
IOYNNnAfyWk6HUFOYA+QRZzh9UEsg4fGUdqOHoxZf2gfOmuEooRWyOjbJo5P/yC+OT5PPT43mvjj
9RNjbYivk/mrcdgpo3UifGF8Gq5DVS6NzpHycO1waVUtP/22tq+uW6gzXItvbW4fM4upS5lQJgM5
0Dl0lva4DDGHzk6kcAQyb98b71WVMXCdS9Q9Z07CMkMK6cD7gEbM+9Cono1K9066eR9TAn2uTeNU
WRpL8YzC1i0eft9hvRbCOurpiqVBVTKcs2dDGvrp3l44BnPNolgzfSzK+KKKgZu/qW5pbobV0rjv
ZaN+e9Rbmk9IUyCms4mhDlhL2p/MGB9LpdFEaK+QEaQakM4omTuKJgFoZMGIn1c9oW2IFNdEj1vI
LdrHI5ztyMm8kPedfbzzbleaV6yZj2mU4rjK7Vtm/3RTuGDbO2uxtpuevm/yQpAOeSPE+UDEaReZ
jXOWRf0pzYnjWIPYyL637mkaOcOBSo/mAFCqzrQbJ7ZRkKaW9XnFMlp1B45yiqVvsI62A1Mk4XSx
yOqxY0hjTwZwDY+xUNO3R1a5v8WAV9KizYfSvsSD97EmnNwMkyZOhtwcCW35jgjFBVBgQW03fvmE
l5HkTQJk9eC1fLt90A4LNIAck9Jo/uSy1E78O1Zl5gfHO3eYljGmsC5wUayOthV3R6rfP2NRqIty
/wdH57XbOBIF0S8iwBxelahoW7bk9EI4jNkku5nz1+/hPiywWMx4ZySG27eqTpVHd2Fa9n7wkzae
3DPzXHrVQlNa+EKDC9JhlFzpMhkeSlNgek78aBeUrtiaKctNwGy8/6tM7MqcFyGiFl7N9pTFSXmI
hwBmRUtjLKXSr0H726G9c+DFrAOWSUt6arwdGW3TPv5KNM7yGHSSsQCZm688+pyhKbEJId3MLMMZ
ZZUkf+P8mxo/TfHt+Z/N9MG8lKkHN36rKFKgWowtXN6UvD9r/uxE8cNMvnlZ8lVHMW55C8CMk3CI
Hc0UCJw+v+UxikFiGXSV1r9NHmPMUyRjCieeV9xp94KKhkCX7nbqtZZtLdHoAIzTqrB4XjUWzEZl
noOeGAA9WT0hxtgDzpi7X17T/5RO/jk6YHa9znx3Zxw6/9rBfOyAbIGut1AvchJI/7PeiqQv93Vd
fsAkGq5B9l7mMAs1oAibrJRw5ZM8nGLNO3qYmdLSiNi3m99QvBwcMbEVqlqGjPWf+EDrXTJ4HDzG
Xx8r81q51nCWtMoghtagn8rS2qGO8OgehLqMxD67yXzjiuONVXsL9yf9SL9Y81A45oCLMX5Y3fE5
2J9Tl77FGJiDFK+X4J1njPzx+sg4Ejby6CwEKlgU9CwqSkI5FLx0lQA0lJAGUYQBRBUfgdFV6yDW
Hligo73E8d2U2WkC5YuAIv4qgR3OafB/js1iDe6NjdBmPfSq9l9RN89WZj/kTnFPewI1splKdMdg
qyzDP1qVeqY5jmrpMv5jP35jNLZ2RY4049s82eY+2DcdXuHeKi/8Ha8aA/KmI42tIP5SpDnxENay
XZME9akFyK2x8Y0zO/+JkRuLrDxjka2OgGzZIngg16rHvoTGRx0L/NkGq5jJUaYvGCLsaG234IYU
q4VOH+7/4x9M28XQ7rSMenpRX/oEVuWsRc72f9BQ5nxLOmMQc8rpJDNk3FzxWAs0rF/Qm4vBtNeu
zLnvGkVeNxUT20D6J315y9mx3sbGfW7NYJ8vKw1T4DvXWKWc+FDIpdfOi8bm4gRWPsQwhKGMoLCN
7W9bNLzGxgRnsF19dUHmXTH5D4hqHM1qV8oHHLsX6d1g1caXRmX1sZ1hHml4vApRXPqOYRszyioA
nkd1MPy5CKKGrzBz4Zz3o7NRKCBLmOn4qZ2dnYfkFUvmquNo4ebtTooyJADwLQZc3rRIC2qcSkSj
8eLBAgjyCHzVu5Svii1xZT6LzjqjGWwK69lmKeyiw9G92FWKPQPupZbCVuiRgMUxyOKQq5PXLP5u
MHhqDLzLm7BEiTVQ6dWwUvVjRMzO/SSuQgkYIDjPD404exn5UnvL3c81u2VepNBVzaNmaHdlDWt9
IDwNb3fX6eh2NWkZ4oQRkhdyOd3cgD2cB6+H8J5WTzqLLu40WkUnZ8M7+iP33b8g7+EbeuHy3wy0
dbydZVNcmzw5tLLddHp1ESPdC0FbrdnkhJM1o2L8a3XegNJe+RQMDP0viWik1gr1gzU9Eo4F0Tz1
9StRTogaJL1b51ZYT27uhCWhGd2Of6bpr7JoKon/mvxTstBKAxwbC/unf0/7sz4VG12w2Y2zeBXw
+pYsZU3tMy+idwfrcEMzHGI1q7JXg/U0dortSAtnQR1Htk5HsLOltcWJxMaSIinWN1nur7NBYKfS
eZBGmKspU3Yssu9oE/TZZD9mR4PCthH+gev1aZzi18lPwsBPtktIqwFvUQCKA3dGS49u8pVyyKnf
bOTKNn/PA1iAiC+VkR/oXMG9Nq2yHMWm+uvwn3Xt3jT710lwjaebCSJVY7hHJKWdM5mvyHEpp1nk
E3SeWNS7nu7Didol1xt3BXCfohpvwszeDCduWKhRVIPZntgE9y6+vTl6mvSrhYVPWXsRW21YVmTw
FyG64fkSDNeWZY/dEOLishOgcKzHCZ+ZiqOTZU8hAwhPNALRVAHYMZhmvjsOAMYdnOei6Bwzswxr
KGxX9vZPVvmQAXwM0CvL6hT0N8vkIgZaZBb73PpwBmiX+btfQdVMoWrT6aZVdO3ARnefB7zhOtOI
x59Pi0XolMN2Ti6W6+Nbk8shYhWwdNRsyJbkcbHd8UvnVZEXByP7aZm9uKd3Nq76gSBOjyDsgR2I
+SuwJQTDawRbzXin3Ag/Eov/YdMM5kOWl1je5dmFe2ljsk/SO9LHNhmGlYFtwlX0FbR/i1TgsuGO
nWYFG+LOAIwSyddhrZva2btBdiomxSGzWkPgGIrnpBc/HQcSftNt6GhAINgJdf6E50SYH4bBb0fJ
8MnyP3OIG4ByZTiURInzRrTX0uLwqKKLsmP7peGdeMsj7aZXWf1Q5j5OuybjjzWal5JrpLOMALyF
lJsMO/1WUaANTbifrizAej731jpkmaR6bEjI7gXJoUr7cO6/yf2bzmcUf82KYnCWBHNX4kM+TDkt
uNSgpWWo6wZmT3kyayaJiowdpTYOf9yxEqGgdISJCUXBMZxtY9ifyTiib+nZe8GqaU35dob2T0RN
azHY2sK/Uo7Nmn3Ga+QWIyyCggUH3EWNC8bViUzNKXw+DqVxxXF8FsWmrPz0WPE06bDUiCI+NXc5
9r+ZxKVcf1k5V3rgk3aA3kkPih9xraxqLebFZN7zmnyVaoDIpqa/kbCnXB63vGR4QVjzuCmNaZeO
2ZdWIsniE8VNOm0pF2A3W73LqA8jRaNMlh+Uqx0GsyO2RaBC+OqkSEkk6ZNFgqT+H5h2l2/+7DzX
CxWjM4AK5S2CX0s0KgUf4XJ60xArCPr5vNQB7PMk8cBOBOs4ma0Ngsmq8awrat5hIL0zshdyLT0U
PUG90XsbPXLx6D1oxuZlCbww9g46ObHU/i5r0vkwkbxswUKMJyotd52Yjl1A9qMcvhsWxdj/T5Ov
npp6/Ec0L6heYVa9uqoJ2eQVqwEbwogtgMlAie8+YNQlmQLLJ+GoaburuPYo0ejuUMdCuEJ7fBhs
kZ1ta4xqZffGGeU9Z8Jc9KHgglCw+J+Y8EbELzOUnr+LhbnhayUNiRemfOtAlHjTSCOwxmQrr8zl
DwaHB6f8JrSDfcL7qkrut1HZfIqA2gIxs4/KP1qVYhpTG9c3Hpo4vRZLAwIVJfRCdBwSg/wgrPZu
z2I3O1xa3OgAW0gKWr+6+iqSgqyX+60v59HBY5nUbklZ2msw8s1ORDq2fSwgnlttVFxQJ6gBkqhQ
DqKTJ7gjqqiDit4bF+wT6N7tUK1Kab/lmv9SVUTaBM0f0A+REORTkk1BONOanPzP+9P4KsnlVYlB
yLduTlIIyskcqL3sP8EMOb0V7/QmN3msZe8OxLMcJ6+S0njNS7Y/4mYGmouvnXnR7BCRxIxIJ4Oe
756DmNan/sorGg4DPb6LHteUZHNA77izFQXvsiF/broDuBl2kGtHD2OKdxBbN1NwHdkAatl8S/WG
nwFpxNasVysyxZHqjJY4RXmB+l+RjonGlRZxm9Spk25onC5WAkJPbG0yUgI8PxX7m8bOHt0Eh9Aw
HQbDQ/mne7FuNrrCEsb/uxreHJuUup2FUZJeremb+k4Ed203So94BPlDTzL5K4Ds0lyNI8yR+r15
T5Jnvb7IgRoabY2J3qGwGoLWKgrWaDpTebRde2e2bx6Ypz7YtGOF5y0NfWxGcXeZ+o+0q3cxA5j0
dGJMyMzpHPbGhz/2uLmYID4nRsPadodVao7Plk7EaSaGiK2tkd66g4Y5sPrlEBkxelJSU5I2Uymq
RDztIVQFCPT6dnAjNJZI/XQoErImqY0dRB6rsgto0mQkbJovzfReJX2nEaz2mrYppGcwLOQmIlhi
8cOCLXJz6g2bnnh4fJPUgWlFQazcIxq0GOYNDJlbq9K5VtzkIa+ajxJ4P7EC58HlfjuSWPDXZuWM
WzUGG9UZlLDRaeRZEESd56CRS29hWE/mxcMBlBczwnebnGAKuCE1c4VfHNl+fphM2lUQunYT2rpP
/n3l+Hy/BOIIdd+o7qKBWVI79mTS74EB67IcPqOHrPgumvPorI2iBUC2eLN497xTJrrP++g4Jf7O
9tvdAEasQCfjZT4b3ovd3lOj5V2abDRGPfDv+yi51YsxLv/TQUZk8bw1XG2TueZaZRxejYkqyWjb
azPQd4yLdKtMJHDd6kXX6kuAvtcaNiQmpqAE0BrbMhJAjF7Fz5LYZ8O5C/ynoj9pvf+Y5Bg4yOAG
3XeJkMCUscNUvzFmxM62xPb6DsV5LeNnV6P3YAx1p93pROrjnjXHLHivtvuyR8i7B7q2TciGD2zI
zQUXJIBd9RMvztd5Vlu9DeuBkwr2z6ILzfKFJ9WqJuZb4F3TY2z//Na4C20tDj1rWZRbuOHEfmKo
qAX46lryM4Ba4/Xq4RrzCRCfZIky0ohKJtydWUPUSxJ3S6QZDCeoU3wGnL08Al8LsHhLcLHCBYiD
akhQOBjRa+9OP1+FsLQMX/iW88ba53pGIJH+TwCGIq2fyl4+xu5lidZSEn32Cfnhft6K2Q1j5MpS
Hnrbe+k9aBE0zLjItRGrNyUUsogWttVHMqELYg+t3H+EsHZAJsAAo5jNOswdRWskytlWZtkFpQhI
xMhwqhzsOdL+J7Xx2IyPzMdsqfKzHRMiy0SwSROObrMO2gAO36IQl+WzDMZdN5QPBZAknorbJOfJ
OBsvlAOAVIl7mLIDjsq8hWQt6sdUsKRNfhLenQuctAHFawWXdH6K8VwCyL60YDyaPOPulluVBYCo
lmWEFXrFsF3W0llxAri+yyiOqPN2D0DtUtVvk4Pq0+OrFdWy6BRHOvm2Q1TvCc0S4XCSaWPG3SmF
9bYqo2EF7sGgNxj/Li/OX0l/n01VqHT8W2RpZ04aGy8IHr1g20hMCGYMU2E10oGu4Y2jmeoeIKQR
HSUnBlFTZV/KxHRk+cVTRlKOVuuNhBtXNsYmwGOZ1hHmpnhT5k9svvfcXL5hnLOa6SIf/pIaf3XB
kRcEs34umpzbrWYOyFPkOkqkmobybd2v/wHE+CmpetACrrTZQKouPRQPgIH+nygbCr6HgFyKeIW6
m+NLfp8r7REQ8vtsFAfsCpC8WBhoIMcGsLJ7u6muotfPpUBi59KPexfNp2+eG7w32zi5uz2Htngp
PGsmnxSWcdS60tmZOlbbxCYPCSOQvV4wYhhG8oyoYAiyl7jGGxmot6D/DOQ7mMeVgdckC1j+DbAP
tB3BObfyea83aydGxMnq9yz14MDwFYnXZhIbDMAXPGiLlczTnjp0h70pzBIYLT7TqTPwYbcXxaY5
auqTipubhBJMMKyoN231Y3WdOjZEM8VEnKmBi78sqNN0/oaByxMvsTtWiuk1m/1f0b46c2mvRld7
njO11ryvUj9XBa5JA+Vq+sXUzxVvL2c3bSkFCA3LfDUJ6rh++WlktIHa1Z5MExmsFCXuZ/Ssu1RZ
6MwSxWFId0Xwb0iExlO/ZcCkxIzE3Koh+5wh1cV86NhlEfouLNdjPDPB3siy7WSMoTF4L5kRf0/9
KaP4bo9H7FiJigAUp0o5ytDsd3JKHtGBEITxOvpDfJ7py9onwfSk6dkEsbWLT5rBlUpqb44NjvY0
mRfjsPdBEnpNdAfxY28yfrKdczzThXaxMNV0mkuYn0cEsqZ543n7Ho9Qxv0Ilv0waE9ly6nMwYUF
hn/NSMSmRJyGAih9PpuraqivInYyeNnlhSPGgRbk58oWOBoakIGN2itf/yD+zLHZ+KFuMacYQmBf
r9/1ZX8ix53lkLAWzWOSWfN2fEhopo1j82Xspr3Qp9Cq6AkrcATMJh6n5ITteVV11sbDY4Nf6oOM
+NtQSZg6nb7RvGnjjOUNqMjBsrjGLOMHwlXotdadf5h8unxnxO4WsZEQmHuE4+6tDBNzS+EWeC+9
6tscennCEvvc0s0EmOtC9fTB15PPOfDJd6bOjZn57M6/4OKija/Vj2R6Ho0sApHmWE98raGbAkGd
+zP1F+0uQ8HQJzJZU9ryOrbQlOCj648o50Co87WTBudalB+9mCfsK+WJlckNxA/LUe+xVQZBFPex
LPtTjse4sJf1K5RKwBRBUGUMy4dBwwAytsF1HojeDPZzkn3jB9ik3sjaMs5+V7MJOtTG+1nQBTCK
HVP2A7ZgnFqARWKfp6vj9NS4o765vXVVqjibThCmyW9W1tsCqaDWXyds0n1rrj2Tr58Doy42JuUb
nV2+FDr99OXwMCIx2xycid/CoaCD2WXE43wUd7vWzjfwOPdpAJHeMGiljp4thrGxnI9a/Y1Jqu9v
gauIfQ7kagF/w2HF1fMFohmHBaZBmMvWzAfovFlsgBQLYUuL0fYpD+0vVndOS7m2XKDtAnSKlZwK
TRwbmxuS33LEQwE+wo7ufaw/BPEAOoeFgHn2PUS8dabRkwARo0HULa3xwDzzZE3WubW5XmudnD2U
HN6EGcU1nSpDP+J/CvwfGjCwjzpsqXCqB+tWWsQgbftZ4CQXo35IxD3FEbfmadB6x/+BI9TCUWgA
gOmvap2HmW3QtIyRrv2cs6/aGuTwk4XWZx/i1vDCKXf2tvE9RyRTpoFdnOM3xzTnaSV2cWy7YJSc
ExXjt142i60UiZKqmpvEdE7uOLlqMEw36VX3s4+UuaAXxQvwhnejS86GOxc70p3yOk/EIMboeUJu
ifV570fBjQa+TeSxVpiwzAqbiP9LNGJQSpFe7Kl+pbwxI+O/bSPtVHc/OvH2qH/HcLQLUA4Miu+L
aClxhU9Js7vmNoTDm7CrSTXh/p3n9stTFeHTvj1yV7PkSco9Z+mTm/Y7rGjQDPz4RP/61ovN40TV
yCkaJ9KvZfsetLBZl2JhBVh8mNuw5Zf0IIgEif8h6MZ32fnHro2WizHHTj4ytxl+cCh1N2JJq47a
eF/6/vrmJyDgEnASgpp4jiTWvzI7KeU8V4E49o18Fq+wKU9B9FaCi8VBNYQxYavRyJejL0APFLyf
NsC+QDTrUM+wRXLi651Bx53JvzNdk66aqcMeIi6p4GQHGCY3Ubktx+nCmFlhrMaMhu7n7fKOZGfs
+XeukSx6sg2mgxLPFmTtdttpgQb/ntUUfUTrwjEPrWHA9ciXAEXCXm6Ot4FXvXhi2YXRjeH3vwOA
JptiitPkBMcm7bmAO+vYzd43YdMfVaYbS1M4NHnjtaZbbmGKsxTwmBxx/gFfU9a4DaS4BAWCku/Q
mB3xcPe9M58J+kb0QoWLs7bI6No4eLJMvBsmDsXZlbD8ES7h74fGWGacljM6Q6T7wEyHp8xdY7dd
QyPaK5UsyxAuQy1fWzTzWaZNR4URj1uvBLpMNGVrWZz2EH833dweqY4cn/2yuoPEvWc+9gjY1UwI
gnMqbvgIRs1GLymFi+z5FmGs9NxxY45YAF3L+eb5QaUf4avyE5z0to84fKlml6QiBKy2LtkTFcQD
CV3Lb2zwOn60neVrW6+DZeGnJS+ZBiXaF781TkDUto+8KB4dp9v4UYw9W3CbTAzjwWOO1GwOJYsy
5pQS3K7lBrRWxsTHwzF+ob5XZcdABpfGJuDEOBmZ7XVy2J5Zzoo1zL10zYcpuzXe8AI4duPDLjMK
Rn3Awf1Q7qZWPxnIwFOV3MvhXnub0h0Pse88DQ5k6jx99bVpwfr7e5vOjloaj91oPGbMGo0lKFvt
qp3PyciLvx37IuCOO+2/1CdQLQEhmv8ydZxwcMPlhgeBdDLcNWwCNbLTAK3NBeTIMb3iZO9KfQ26
laUQ66l8TrZJkFEfqtd4c+kYsup7ZqqPSAVnE21GL8xLZmPj7ipkClGRfU67hwoyYx5Fr7F8dgfv
4EHS4oV5EE30W6RYHTxjY3XoY1b2wukfQ056GzS4R0Uix7XWk5JAcwlVVeN10i8w58JsqdK9CpBa
VTr+W/mPBEbxgU3um8Z6CNRusHQxYq93zppXw9iZisdGt/ZUBjwWTnHTYWFPDaVmlfPiGlkYpEv3
jxWTkKhmDN1wGluPvUVVxIuTRm0kATobzGjqj/DljG/fsnA9S8xEoi12FFhsHKU2s2OfDT89xSTH
G0O9UlBO4Z6ZPaDvv7EzPbuN86WadvHAb9tWh4CqtoNghcqJmwfOHhASWioFzZZGxYhi48M7dYs1
fMdR9xJHNa9OHGUWvVd0KKGfZy96ROudOR5IF+0dZp1G+/ISriYeTFzwj4PXHDuXFe+AVMGtYeSv
bBm58OUtqWLG/khsQYLSbWLtRqffGfSpyeFDiuk7q0NzNnjKVeKHxc2hAaLG+P9XR5wBEqGW4kmW
sm10a4zi2le0aZTNX5/OF8uxnifMg5gywtLUbiOjRZdqoV5SVOfBrR9nED0fVkxgqPKTAxSsY5xS
ifA/lNX0DUya1TeO4C+MGjsHIi9rc7mlyrRiWWc9szkxAYPHifxs5DCvuqx6GaGprhTSYDbk/+Iu
e6fA65/tF3/+WH/Y0dKv2HhEMHiUA0NMB2SQ5lkISgVaBK6E2KGK2d4T96A4nRJJMKwGDUwsZkXx
phxKxeSAf5bviXWvymHAFqazNDTsNfIEmzSnfNVNMDiAhWOjbDy08fA3Re63hZTUUJsStoX+Akj8
WLcsXrLobHvme2R3DWvx6QNG9nlCAByS+pgTjyMwzAePjz1tNzM0gITXDSHv9cAbJmXxJpz1GLyp
Ah6nm5PR5fALF4dAjA7Tz8HtZngkx0xxpWUe3UuxaM+PloX7BFtLHHvcVyylkRMKIozTTTLxieIA
HI3g26/poQ4XR+BjCCtfMyvQRmNEx5NHJbeSOrVFkBbM2vr1XNbqjg62330JjFLfDNBMPCgbRL1X
dZNt8P2f2Qu8shZc1z3zIqVCSyyk91kPUnM96M0XDTRzG+xVrK00Kfc6SxNwoVePxo3UT8NK0mTf
pM+Zp+74N16yAurCRMyMShEZ57sCra22W47Snr8pi+q5zrKroU1v2cGvy3bdNdUlHdND4v2QrjyW
dvRc2kJuqTpAdOJtHWsvOGD2c0GETIheQNSrsMnXoReZH5XgmmLDsHdo18NCmK0M5Zwqb+8U5Q+p
lQdya7hVZPnFueqlCLpiS7sTQ7XTrOsg+qmBk1M2dJ273wZ7wWbIA4PBms1VUHFnkuwK8uDeJP1l
EhJCeKFo+oLbAqjpd2lhojbhw8uir4a1mlMi/eAav5JNrsl6R+R8bAsLl2VdCDVRmUc9B2sLcpoY
Z90oOHn5a840XAVjWDlBvFZ+9dq4KRu8dG3691L/6IS1KGHcnFzKsVfsm8B8N10HrzrSrZZR2+KM
V+hIjwTkj1mADWbK13WH0GazsYhbsaWn5R51W9WbyMiEXma7uI8OtrrGFIBVEgcLbkV8Z44Qpkb/
ZjL5kFP33iuEC6m4Fd3k/6fpbzv95MECZ66eAkhpvKy+TNqARSYZQosHP8m3GCUOlcIEWcZ7Rrfa
0DCrdXcSZs+lx77GktPRb/x7bN0jLX0MZg/aBz7nFpXQKb59mhMb7J+KUqUCQdZjl8MkPezG6hzI
4cWmibSHdZYr3o5yANtDKxXSXm5GN/rjV0SLX/y0BdUEqVc23AYWXizaYeNWg9u0YGQN/Txb8UMt
8Tpq8CUtwtbWNTEZzeySjXC0SonExjb2fPK10NqyY+6mFrGS7FPXPhNW15WjwgTOE9rJOAwbn70H
5qOjDEihxjYfeH11a2xPlve4jGG2vqpwigfe/MZiua5ZcM/poRN8ipM6Rsy8pe6z/KUfCTTuJvHy
h1Kg0/ld851QLScsDy2luSV8s40OVax0Xzyfn5BMZ2W+VjN9cXRuISPWDjYITbvFJn9px/5Fv1zx
nfs7orRED1WzZgxF3ZAYss2dqO21nvgrYiYE41qs5VJH+U6QtnkqVV0K/t140az30jJvBU82TDGb
ivyLlKxuzSk9iHlZj2LQU91ukv5HG/BJ590z6fBdIdQmSrV4k8fpJpFEfuhnzyUbmRRhEt1nDuBJ
BlN51btyC+PpLNg801u5tsoGKpkvq3Vyk0N6MEzO9sV0I9r53eZU+WHcTcfkcTbaaxEfeeeyqVdP
Otse0I04FEY6KX3sPwFbdHxxBnyKQBwqAokRVgNnbriWQDYRA9Z3mVKvDuERpD9WPdEF3DO6Fm2O
KRltu6HZPnjujWszP9mOSWuudTLxUWmXLviVcK3oN2Q8q3fegijQ2AwsdbY1Bl9JYHmCKUqltGtU
BIq9r9q0eGFck7K+O5b+3s1siN2oC6vyQ0gIQIs51S479p/DGYLAkfkk28jUo+Re3izW2J3bP3fR
0SieHGU+O6219XUPdjQWcUGk3sRDafI9+/OuU93DuJTYOQ+a5R4AkPwgM+9Uy4qdkZx6i1dbyWNS
9U9VyXFohnBRwnGo/7UtW+MUIUOV0zm1yp29aKgyvuU2vvqBPDeHcms0u5XBem096V6ISPdV6CAz
OaPBdjwzIbwkhCJX7DC/fAZoA6GzSd5nZVAhx763G+NgMRJ/YYA0OKlBDe0fsOWKtUxdNqbkLCa6
hWleAS26M3REiKnf5pI+d5JlcGzPk+5Cd3Zgt5d2wsoMsGDnXeRIH9ukfRh0zWr1cIoi46ZxBA3i
h2SG6ZuTxpt+utp+bxznPOKQSyHbMZ84r5XJY1/WYDTQREj3hbx29p2PMd6NTrl7jMt7yauii2p0
iXwDRBHAkXXqe2CHjUaI0d7XEwbKaQjuVpvwtK1OE6OGKKwtcY+9q+0SHTtINKW7GKOKqc51Vv1V
tvYWWKgwdJZr8XB07XnfcfTKYiVWCePOVNcXHtZr2mwIYUT0dwTTvY0gNKnpieosXDzUaprqkb6p
sKAPLgtK9LP+ICJYclxJq3KQSA6RezVZZsJUXFrpWFRRrTng2tDare3LiCUGHplR98PYNPcjiRXO
uqTYjXE/YGyQiXsd+mtuEPbImoAFqTzXPBithoi8JGGEHdYeuAzz6Ulo8os05Tstc4ADlr8au6Ip
n7miXPvT7RRx5lAV02qUKG4tHbDW61Qa7MPjnFIQ7ezTU2xYH3X8Dv1rU6TqK6BQKcm6E6TSTaKb
YcWKmmfU/J3TADXReDqqLdbuNT0m0dDvFOtOacpV4vq/tU4mlkSbWOW+cU2aGSM9pThT3dEOJnem
J8XaSw2SBVXwwCXS8yBo0OitT0vTrXVE0VOWwsXVe+SizEEodpJthqwev3Bq2NWSObeIniiB3guO
rllsMDAa/osUKtRS4Dq9z2t9wYVoE1uqhl3SmxrTawuF1cVtRLihJJ1uNj/sPOfVtOByUH6XB7Cy
1cXXwo4FsCbsSzm2R+InR/ylex/7gJAdlzDcQv8fvjUW4HJDaIeh0qdq8i2Dc5x0BNgWAjThCM6q
+p8x4eqPknPd2twMAef+eK8bb749ErTBP5WGrHJxFmGOkutIoMZniyEzfhpZs1dYB1Z1YL2mlbth
AnPqV8GPngtAWRTs3L10j7zxL2FkyrPiRWfuBct+iFUepqN61OenlOKyrBe/GrW9GE7XQ9e+x3Z9
JOFpTjhi8twBS6IzkywGw1x/BQnylBVUJ2cpTQjl3a8mWHz5WtOwlsfmZzxBSx/VubPKrZt8xM1x
JOdJ9RvOKJzd7kWkDqj+m8eopNgfscXvQ2QSRkDq8Uhw9IW2fk7Iu+NzW7PggLOaHd3RXSfKPrUx
kkLTHCdc04BoDwlU3BK5K4r+gRAPg05hl/rVyTSp+Nmr/0ZWp45MVilhescA/j5f/aB/0uut6Rb7
OPoLuo7XrMdumncvHLX+a0i/vCDb1txW7FxigGnwDFdmavDzXuz+Q6MELK6bfcUTpi4+LakD/nk2
RHV3s2XeBPKWEeTL9mlD7Qa4WcOQ3KG2A6vQCw4WbpKVGPSHJtGxMqttrvPsssGQP6UjWWlLqGPv
5RvUrHPjU/MLBVmvibAlD3yIgBzwHAWUyNgPanzVswtc/7W2RIK5M9zsRcMgNFANJwo2WFYPlgq6
eOruKRZanoIQkddCo9JCS6+e/OUFT4hinPfT8KeKPKTbcdWrv8oc8QeU9EFlN6t88lISrX8Jeqdp
jbhVoFc+txy9U/3bd/egDtbCfmmdPDQCeHtEsfXk5kbXFIM5b6e1AZLUFffBZi80PTJzmyixdUUz
E28hbLHmwk/Fy2jVKtvJgc7VCs49n0rzjbnwA8ogv7L2QzNxX3jfrNtr46CfwxakzrKc3tK8/zNd
SnOIrXQb8CdU5LC12Fvyh5MX3L6eTAXbCHyt6Gxt+0kfj3MHJf0AtSDsibSdvYHw4NBRFVIU16qj
vCKIq/e6F9C/HeW/9tX0a1TxiM2YlFiUBBvXIMsG2uYAyzXrnOiFREZHDoPP1tTtDwpX/6WAZoTW
8gM1prGGlBKbRxHWuYmtw8uLbc7N6/qwWoGoykNuGu5hZEHGQqX/0QmZ03aqN3uveIYnVD4peUNt
n8CaNhhmqejam2WjYCvcHR6uU/Q98ACEWlF4P+ymi/mzpgW0+mdmt0IdBuzXKribmBSnnONwpHY2
yWqD9UVERUGu/8Fq7aZ8x7aspkoHNpAbHKA4sy/eQR1xyq/5P/bOY0dyZM3S79LrtgujJhe9cafT
dXhotSEyMiKoadTq6ftjDTDdQKMXsx+gcAu3srIy0500+8U53+HgJ1h+M6OgpY7kgWzBemLwDxBQ
sRLukGYqE2EjH3tknyPrHXeimx70FBJHfbPhS4QMIdXDyNMsDEEAuBto+h56IO/9iRwTYCjbuEPj
pALMvBRKD80Kl7y1NPa19YOm2CRFtcAWbg8vKEU9dK4gJvRs2S5oJMyXEoOfHR6bErBSBAli3LU2
+vPmJ0UekizNHvPo1vJ+iQYMarAHGZq5omKV1fLc/kxl5FspxMyDGfOWy6BxqHHRwTUos9eONuI4
RuYzeT/peNXjl66n1ElOVfzdNfeidn3T/ZrGXTo8ZUyD8ZScGBmlHiJADSiAG/J7ew6bcx3mMAzM
rVoeq95AoCAZwJyj8ehy/hbNCfeKP7bXFJNND+25u+uX+3j4qbWz9zPMNLzaiTdlK9Kjqt4JAUWC
lVxWFrNq03PX3A3MfsL+rUSGps8bmQ6coiCN6qAceLcYRdKrb2poCiE4UAy2DlmJeDnF7Bf5xaPs
JtEo6JjbW/HgM2zZrloCjU21Taur7MeqZr6BdLwhUg/RSXSXh3d95fme9gHyACjMZsWUsynDY+j2
iLRpWvQUTVC17f788+QwzAhHnIVS7bWCqsFdDeUHux7Qdhkb1e2cRPkYOkdGnZ3COK892tZn1Lr+
aO492GNLxnvAheQtNxoJMHmVcbG1vWk/ZE8mbsS6QaBDAbKkJwBHeBPIEna3ab9GfPAswc3AfIz5
ih05tBx2jOi6LHR+J7lg9uajKbDWzLi32wXtgVf4eqr7Dh9Npt7t1cAbPoOEpckglYt6NFVvoCyR
n3/mBu4GysQmfoidSynbi0PqS1lzVoptPHxA+ecjZQrNIVXx9xGvXu88RBZOVwXpywET3B5dxERl
9YbMj5mL290NKMgL6w9KgVByQ9RUnSMkMfJILAweGQyIsd7rTPSTMUjsfUgVWZuHtmLhhAaGJhH0
GhY7m4cBcPNLCJiggaNWVN+l6o85NoPR+mySE7qXw2ilh4gcl6VGbIJwFD0MBJQIQgkBJWw/1wfG
9F2bUbE69KyYsNVuoYo7fGqVnvrV/Ec2/KGWx7IxN+AMyPI69ObLwJ08pTwzwy8yTZQmSHBZMrEH
KjmuUlak9oDWmk2lzhrV6DNwLCAQZxBF3ckZQC6yx18mhFUJ+vJ5R2rpdr0XE97hGjsDAF6qN2B6
w1+doXQc445A3eapZxWXz422PtfYSq2SIkQjd3Eokf+xreG9BthrZuK5jEEKjVHGgt2NGV7p/Vcn
bIAg83I/6gwMlb8wv6xY7lS92gj9yYLnxToioLxLmp0XVvhQ6pD4c4HYsughnAPIIccya3wyYddJ
JAPXMEZiYMZTH6TAgRkNFca+TjMsUfxB2RIA+D+OZSL2JMvfm0npN6P0/ImRD/GY5Q499vgGyxLD
Z/tX5RV1u6grX2VWcpf08jV8CiujZ7WRSvI+WlR/af7c02adLWd4MlAjjyAHV5hKajO5tNnwoppF
HGA1IwXrW2bFKII17r2UwRFDZ/TcwyIA+1209FYOJqJ8Z2/wxfbs4Oj5GBVV29mddlCrjgsLKw4T
pJDDOc4fquG9x8gY6neG+sYZt4muffiKEv0kgbw6S0tMMwgHtGFcdTvXZAqrYRuUVvFmaJBBCifO
Lv/8j8GiN5sG7WzSwGlsyT0D/7FU5m9GAIhf2iiEI7kCo2ftKxqjIbCISgyjEAKSNXqP0rao7pPm
26Plg6lL3qKmDw9recZ6YJ9Gg9waHeQMUUMr0T0Er5lKAqOO7x2DTPY+/chsdBaVidER8x0O5t4g
Fsjtr4XHBMlphPmZQq9qEioex88m7CCRWqqnZuWqK24OB99TB9A/IiGBhZFseAE7pptkhuJwByvl
rNaEeuawaIt5S1QwYMMBu+NSvsVL+D5280UV+vfI4/sq8G5CkYtIX8yTs6iq+zRrzTenHoudKbIL
dCSqgf3I85Qi8MHzD5ZwRVrOS47U+dT32IIkzq3Wb5Fq8Q57xnzOIDd3Bieyiq/dUhOnNt/X1OVr
pNmmv2gSSBtKUhm778BvNGw62nYRxMKElvX0y2rrTi6PTZldyyICwFu3X3N4tuvps5uHoM7Dh9jo
r6XFd1nnLBsdtoWu94Nyp9tEiO1UZlxqI7ZXzMktt8xXDKMPNY2dydEwKhiV2nWgYuj4Q1nMz1uU
ABMKbLwkEvJbLMePaWi/dCtFKtuBXZdbE6sHxmjkCmxieFgjoh514rDK2ID6+KdFVFnX/OOBi59J
YSt+GrN/GOixJ7ziHY73khuDe5qp8U+R/hHqcZaPSXcXNkmQS5uLjGz46rl0vnoUhrWrjmSGB3N5
xOdgRE81pgYcf74Vp+AF9W1bXLWM3QQ66ipCiKVYEiHbrHzA9IRaWYfayohxN1fnFMSLl5zZojcz
0JPsp2IkiUTljHtqPMUhv4re3fJ9bJn+d/2rIX6IMiXmaBsCQLLle4cck6wvmptv3vKTIu6gguDx
WtDbzJm2Jxp1azXJSzE3wUxOxBB+r5FkRUetMmckD1D3x0EYtUEaW8ea267M5zsDZAIwZgNavfUn
TR4NjR6U+zFCAalXKBgyxuM9KYYT1yrZ1rS+gIgglNRzd8ql3DV8ssvk7HtA3cgxrY/EmR7LqTpo
Jgqr2gr/qq48Zf3wnDrWpm6uLDT9Ae0S9OhXpZ+1mikofYJJBuXEzrFGzFd/zOFHo8qPQU5bRxRP
TQipxmXJh7mHKZFfPhS45QnnIYEh2S4MQivTfhxox9mZwqB9WFpocVlHPCYG1EZ7TdLmnbDEbW7P
m47D2wGLUX95ReQrvbzVyj7BsdmqjI6TglUw9jISXMRuz0RhoGggtVOP8AojQhgdhu4kVSXHWAy3
NIODN/sypLnQzbuGYZbJWt7E4elGd3bL0aWNuzLDVdv7TSReQzYfel0dyNDBdl8AaHV8Bz1FLxgt
0O5JpncopXMYO30XXxPzwSrb/aKxc+r9nL9AqI9eAls36EvBowLutsXT1xL8PmofA4451Y54O/ZW
x7AJpGbL3a5bw+dgztt0D5+Ca3vwc8+B4Etfooc4hZHvgp5/zfgCStpYi2Dxhf26CZNfLDPS3mEP
7/1q0ITTJgnCt4qi2Q1N+0qJ74mYj+Rc6C2PFWEB7N+J4vvh82DxMVAp5CHuhHYlex/H5Xuef9hm
njIZovy4Sm04JL+/cWrwk7kJ2hcYBLu4YMGujEuBlLQyz7HQoenysCEjyYdqF0ffVj/u5pLJGFSq
OX3h/N+QXXZFKf7RpU9jTgmCjhHvx31Iz2Lr033PdMDM7Ad4rzsRY7uzQ8zp1OuzOoQ6ioyG27EP
BdoQtqV69rHKnghuPNpOuJtEdSG17n61T2bhQwXhUXGWjY12RELruwuoJ0kG4Myvi0hXiuU5GTgO
lvEEmu9doxRKBZoJsoQW6RCVUexLj8D6tH2cIMxxp9QT2aBJzZikZcFlxMzs5HlVScv4a4IiYA/0
NnH94ILJGGZgPcaDwhiAR+G4B0BIGlr/Ny6bp7W00hCcbOOwP9b4bzzRow6vSLTFkqATPD1h/i9B
AYj0rCPX7SL3yOHCcwMwUYT87IL3fzjD0Lm2vMMlLEInPisLcRBkFOWax6ImhR09Mz1m0ze/AsFg
2rXnTNeeWnqBObxG5c2F5DrJ/E+1lIH5PcU3s+2O7tTflSWsQ+xJGElH3ji4Guxs0IXp81Fa4tEc
pjN7tkuLuSJva4hiJF+EaUflTYjLeODSujmaeesIIDBh3MvpyVjAI2SD+xPTxCb9m201nJVZABvq
BR/FIUEo0bUkneMJpIm0vW9hVvCe2FyKR2Z6pWcEpV69pON8GP8qw9k7GICw4R5t3eOjzuZDa4OJ
dJqP3mMWs7CteZ3kwaMnKcz6HGsKGocRJM1DOrlv6ayuteFtzPX7gYtsuifLfQ0pKydtuTmrU2bd
6fB6uMy32JqUorsJd/Rz9z0mSWD5yeciGNhW2DEQhrT4Sfvy2eDhF7gbePEo1Y9SQklBGx2DuMnm
lnC+BQ11f9I6BFqd+AtT9R6gUifiJxLqyNwaT1qPhgYMpjYkh8FEVDvkd11uHzSW0RGyVQwgV8Wc
0laoctl6p3w+dWDE4jkeARBZw55kbexgWILMHFl+vNXK+6JnZtjmARYk9lzwEU4al4DxE40rXmJj
0JrbItxl6QseQtdwDlkFoQiPihPGz97o7duhvhuqv27DJCvm1ac9qOHtDNlRZ/5F5qlvdI9dVd+A
N9ON9ju7hYmiaZvcmG8kHb0Py61hUK/0n6Z/yWIbXk226hA4U/d6XJ06s4MbV6FRmBDIcl+j55VZ
dSjpS4jz+o5KKmuKH69Y3giecgr5YzUB4Ot9niyow16twQRYjmL5C4EGAKHwfskJ1O7D7xT6iWo+
yuIrYfuGPTlGjzgk5S2GT3pmQn/oiFYnGmjL98jcFg90Ur2O2gNwKQCrrGtQH+nRhzOvDVe0s79E
1u17oD8SXVm0xj4SMehpn5R8nzU1OsZHDD7Qw/E+low6C+ahzLHZ+XEV3amFoS/Zcyj3CrNjuP2Z
Ee5nFp+6wleaOm8EIO6W+b0Jf9qSHAsa57A7eO1XVk170VNUS/lIlaqxaILDfXTsN4RaQaNY83to
iCl7VXZRzcPi5I/Cfhpd8UfY9/nU71jcbyLioxPnNyutC6SaDe7Kqo7+lMhkyazYyUoAEwasLcbN
zCEVLr861/yUk6qKdgdoD+X2vjZ/51jgOhVHGxtdob8Y6hlgJRQ/gRI2BM/Isha0I0wi5IXqONCH
wl1DfU4YEOv5ASeIV9+tNjdb03YGh1mMdjkvysCd4dG16Z9Yh0ZfjI9FlG4tB2ERCwhRBeHISoHY
k9x+aktuN/feyK2H1bdU1khS2blPICGkagMrqQ9gYE7TT1gBquwBbyRT60dYEnpC9iQyug3LSLgz
ZoCU65hFklHf+DcBlEGvhxe58TKUhSDKIQoe0uEqzSPByF4gKEDzw/DA7zRc5Hm6m3AFO+l9kj8g
BEd+KmqLccxrGN/SARDet2TiFgXMbEfvOR5uy7Ifs0sS43fznU9PrTCuD4Uwr2/Ye+qk4DScdCfo
hUeDk8b+1ScvMNmvmxD8ST0+uvNl0IiGBLE8tDxbtzhZl/Xek03AUkfcH9vLuUnPtentwe+d3ZZ5
kvWNHICHB/29R3kgjM1AxrTZ2g+8U9THA+9VvCddgAFNezOH31JIVBtXkzsNJha9h/ESa/GwGZsb
kQpd1J4dLvR6wio7bnVx6+IqmDpx557T7sUG4pHpLxFzzblwjmj1neIEcNFPC43V0blh5ViwEnXv
On71qZn+SqMQeyvW25uaPosIzpmYojtkEqUvQJXZfeNtujE9E/+ln5K4T/l+6FJK5HjQu6jaHQQJ
c27tJAqWgQS214jfCd5axvOQoebeHxgNwQlCx5GlhX4gtefZ8dAOyzrxl6wpb0vUygdUdX64NLA3
sNzsrLQi0znTICWarslKlvlIq0G7ynCJ+y6SAvQrW+GV5Kqi4C5yC78/bCwikeWLrPZ4XjsA4JwI
revop0mL7nob/NgEpY0jW5iEKUb1nw7lHZv34l3XwiVorSNsnSQIY+OXndCfvi/TawmVmgM/Oknw
6JcQkiLLO4+uEeA66oZTAuDr3IFPQyJeVddYWMUaIJaz1qHNNcIherPMARYgXKL9P/+3dUCOJV6F
MnT9UbwBBy2djUeyG4pndO02lX2LeOZvqtACaEM630A/2eesM9FEi5L3x2IOZq2RHU5XPmT0KUd8
MdI9xVpl39wMGlfXLWlQWgtiZVtp/tIt7l7NHhOM0rXOjIC/E3OGHme4nxopDZRXo7uThhTntoqB
IGaERtekUcAX01JYKLX1NTa5PHesls6e6n9LQJlB28vC79dEPVg1uDyhNeH+8qZDU9FFzPrSHsaZ
Xd7kDdbBc4p7b5prflELRqkbhcFggeTvaxQpZHBtvRUKMAwVgUDc4me7TSucDpXD5MUQp7zvBX/A
4aExJhUU7eAnMYDHeJ3NSRe0at7N+inKSzJNwdFlhbDPDt4F4lLJP3Ssc4FMlsewvSdTXWH2xT9J
PQp6JhlvQIfdEwHyeFTklFB76Oa+iKPkEid31rhoZ9W/Jq5dXUAw6n2CasYwevytzMm0Eii2oyXM
HcIF6Vtf18cyOkCTww2E2Sgwy/bTSwbwqly4dgo20oySZuvaPNiSXeT90j/wwVlnSfRtkjTHhQcY
QidEfd1l8IzqKc9L62rJX/gmHGKq+kBmvqCAEfct8E1KwIjNXq+7h8XhGsIcdF0w7SwiyLTw7yQr
OJgESrlxNZ5iM+Mor9RngtTq2ojwoC1NcYxs9TPOTOTRa0MMCpNzO4mT7WDys8Na7VLd3JWwV3e0
qozVRJ7tu2I4cbU9dRBxRAgzI5aszuIhi88s9mDegMHxjPC1nxVuTpIW/YqYGsIJZw9V1H4J+/DQ
CSp20m3rxYJtj+uNTbyFCqsgOK2eEEKA65uWbJUVQjWIm/wY45HB9kWMJXg6HnOfDWqTMwczy3Xc
nmA2JGlR4VeSWETYxM+KwHuwTlLOIdaXW8Su8uDo4HcK56NbKd7uamE0l/rZEvWK0hmM/VS3L66B
mS0tqht0P9YGapJwjkvzYpUvLXTs42Aj3GTAuFc54zUFfrFWYPQi85r3cj5UhIBvjQFSLBx4chO4
RUm44KwqTPavAkAqYYySAxZIxATgFJppwO4NHOocT0ztyIIzE7TkNapMkqybN5uC5iBjyx9XI2zS
0+xlRbKGerC6jSZ1p+erCIYjWcZ9HDij3t+GuB1uyIr/mk2aHRfQHFGpX4sGjksxzAlWKlReCVeW
m98Tv8bqpuCwLhZkvG0CV5Ds47+WzomexdraOZKqlRaE6RQOtGrgQ6xk7fV0yJ+bvngF28ZmE9s8
KcdTQHQq/nsnJrxDjG96nNow2zMZeP1zlcj6zoiTHzMzk73EW4qqVTh+21sA2TIGFVIBAegT5zBj
XHnJMB96zrj4ulC4TRP70RMs0Yx1ZEH+cNI29k43++86H9hHD5IwnQPi12JrZBrZjUjHyCWl4a1I
05lI/aB28nh9i17sZC6+SWxgXKDjJQRWkaCsR5DSzhIgbAiRbTbcd70n0JDOszmGNt5YRn2b9CSA
cl0YpPvNGtzmlUAOzU5/MWMbV4Y3klwup2/i+CDGJaWNmrt8WWjCcga1UI34rsqo2YvlqhW0a2OF
VA9KEy5scn+M3sOGX0En/YdpT3jquYonIqidHNM47UljIF8tVnPoosbvsY/UlV2zuqba7xRN7inU
JntfLc69NmXZybFB2Yo+vQgCNRUJBLsZePgmWWD5DizgqIxxcffzeIQGeZ4Zel1qxAgh6pCwlU8x
o+8jieXbpsLgXgHq2ZhfmJdcstlhL4Tjdya0v0JpJyMCL+y2dnVc2FFnaIWizHpC+mFl8MljBzOQ
LeZHRGXmg1d/zpF+YI5nYv6E+RZN9Gx9rNmbVG92OLFGqI9NuKtX83o0cTX1xV4zOhvYnTzxncmd
J8vcd5mzd7W6C6sa1TqXy85hfa4b9C5x0RNzBY85GZEFQz0zaQSa4RTbsC/IzqV+XLwgykl59UyB
oxxwjJFlipyEqd0m2UiuKIGMPOR3iwW2SzDYQpVGTKD7WAsjOggUbU4F3F9lHL65uKAG/XCditFy
7m2XqMqvjCKHreHdEs/Kz6R6s5Cc6xrDAukejYSVIN7syTwVpXKxWzncBVG3B9NMK0CmrDePIci5
oqKrbVwMIj2UTUenDVdomzxHdsfcQyvYfXaVY15NRU5Ni2ItdKq7eo2xNFwKM+4ncmxNWTCPj6Jd
LipxKsLkw9IGnL45J2ciVruY0uHjscpppu4z7rrf3HKooEsTIHDZHuRMZSFwIO1Armc6OLLWa09F
hEpbi1qSi+n3zTKOA2nYP1XkvKWNvuOH4y1nvrsPJao3ovNwcbKexUX6kTfueF469xEBnoV9Dd6o
7Xog1i3epX6w8SGiAPRq/nnH+pL4TS5PnIxmaNmbOpvAVUDjwKeCW951W/q/uP5moPSQ5StAaYqs
Q19gXctEZcJccCpmijhcYwikf2fYW6unpimQSMbZeD/0VbePM/25rTLrWhKpAOIGISy8bMlIiB3j
Pbr8K2hr4yWM2LyOFgDkvjW/YFJpR9XiLp+WyLsuqwx7pHmwBv2QV6FxtlDppPwalwrlydbk3yeu
Ze4OpAAyBsiLV6CERVDD/MWRFt1kDflxyRa+mgqert5+ESz/HqUDZQ0EQFuR/JoyGluaegpqA/9G
2iGKZG4BZLp3geSTYMl/aNcOVvfI1uGoEYiFhck7EbquGOBC+6LdBz1L6+jXhT3CV55E0LjWCm8z
LhJNCJvWbgM1hk7a0Y58hIjPOtbkTpIAiSzs2LenEMdrxtMD7BcDoHnTmJ9skjzJVvxsEWj5rakr
86VxYbIpAKuJLtLdTPnznsnP2JqmD0b3glQBXyrkZ00+1KeuRC1h6vorpoCnmrrytmTJyaJ3IPPc
vWPzMwSUai+o5Uly09FhkeeJmmJ2gsVGDQCYG2ie7bS8WjY7gPY6GOqyWNgpZvCrW0faGr1obqCK
Fsxjw8X4hKn6Z5rfhm6yr13qdD61e1Xr3+VUyOuMiEGzWF9aMrpCj2jPFkQuza6RWysb6AeNQTIl
V8dl+Wjl3lmT4iOcUO3RZDJL1FZDgvcy98U6IhyhK87ZI2MeBpuyvjh2CBcRXhywde9URfI4CPoW
dMgkYefcRGNmnKepy25sWrckPX9UkNXR4+wWG5beCJ2KYGqBzpmAv3s4bN7gMa0gFe/eWQYU7kn0
MY5hcfHmB5IJI3QkazCKw6SpoCFPM0/3zabDOSvi4Zi4uW+CxELndcEsAMdHGz4wwB/nJDeCNpy/
SymsvZOcB1KuSpNFTucam96yWauX/S/xKnhaEqZMAzpf4qrZyvQof/n6gEPo9aWAuYp3Mhy3mdF8
jq5Jg6FCQGfRp+7OL9yd+5Zm/GDPnF1jDxKNqFpoWmWC+LyDX6oPGFzHthLXhq1hOWUTjGv7mDcz
JxaiXukuT7amvFsx6T64RIcLfAbES3a0D7CEyCeqlqhsEDHBtULgmx+L3l21EclH3BNU7yBwqkQM
sK3R5gPeNQglxvhadZgyExO4TLnqHF1tOrop4N3SLcYDO4nvTjLQRyACpjrVbD/D3KPF7SMbQKBJ
gCIPI180HvyidbqLE/aBkfDbJXyARHa93y+9laL29ZDQpNV8IOFWw9ZpsDAhTd7nUSZ8TRr7sk+D
Sn9C7Y6CBA3sJquzL4TibOiFR8Rc4d0aK3uKG2SqBoeMH9vEvQ6NBBk4QQDUnabfu571rVsNY8y4
hN9eexdyLh3y6zK/nvTFn2ziHphmniOjqz4SNHmZVzc0AblCBODd60LghT9OApND14GDWchkmhoU
hUxi/YT3efNPTLfK4l9SjmCXpIiUFgdm74QbdxzbvYPurjbMu2pqX2UkSPep4gfbRJuYRSYLZzS7
nTONby6k/Q4O7BixT6EJItdCayfsVvEYoJXG3ls2l7ZHv6Lb7VFb7N8GgpsfLbjaGez4kTcMZFnS
qkxTv5m8WienGA4kE/5x7mDvxOoOKGQIZGGfzRYmFzybON3/kt3lwTJUZ54TI/h3SWYBGT9DtIu1
R004lwp7ItY5v8Fg5DtLhy4mOZlNPwYjp+RBIS9robT7ZIGLLbyZzkeHPBFR7h3+XeWpDlTHXHw4
B4nfehQVlQPE2gJTbqO/xZHaOails+SjFI9ViDBFJaQWT/qzF9rj4f+HvP4TzPo8Vz//8W9/VV92
zfz4E0EL/++ZrZpJyur/nvJ6+WlVF6v/8TP+T8yr7v3LtC3H8nRnjXJ1rP+b8ur8S+oWsxLNwNBD
l/hfKa9Cd/9l2Y7jetJxHIuXntTYVrGt/I9/E4b8l011Y7m2bXimNP+fYl41zVljXP8r5tXVXBMy
FjMTy5KQSTDw8eP/LeY1aaDKWAueECtBDxEVkNKnhTfTtm1B2gS6trpTg18QYOzb3XSPEuYDpYV9
rKyYoT+UFg2We+38WcgSoDGsBZTW+Emv8RvmpnICUp0PTdIzfGrl3eLVR1fXUXvifNip2lsDD3p0
Jp15acWQ0C6neHE9OzAqph+LCf5waI9xzGBykOObzDC4e2TN7ObZvuqrcw/+tMveyCFgZ4iRfkrU
/hK5fDT07T3XA3YIslIZ09MdxjBRudmGozOUOEAnjJYfo6zdbZRiiTdK7yT11tjkWm5sE8N79Ert
qSvD/JCUA0wBouC3Wf2ixSjmK6489juU3cgqygKgWDtqwcieNNBT5lndY0187gZaqbECLjvVoZfT
SXDEw0pBUiJZChMm7nPBOr+Qn3PV2feJi++hyQo4JIYgBRMRUYDP/FS42cBMOtuCyo9Omei+FqHY
WLEGad1h16cZB/jyaJeIW0mIMMceLLkuPsYms1iruvdupb9YXY+lQ4kHfXVuuCwlmwkqKAmmXq29
OXxvBYQMkOxQ2lqtP8xL9TbiG6cW39X8Lje1Q7caZTB4M6J0C4Iw5FgcG8mxY3kDv3LSvIieZeQY
k0IjgKiaTaUORgciMScPapsPeCv06m/FnHxnm5g+wfq62OFSFhyDDDECZIdRIb+EC+ruEHECkZPE
YhFG4g32TkzKhl3OOpb+hGifFEmcFY57pzRA/6AaDBX5h+BZ7qYec4/c9gP/bhMTHAZe7o8e6cKf
siTc1kP65SFVn6w5e7Vw3KHwYWUtBFC9xKjEc0uww6mC5ZUW0zmd3UtULON9BQQcmWZ+YTgPOica
fAIlu+vo0GrbPYjEzKnM+9jbR3yzSAxdDMVm7m4rvTvbTAJla4nArEs2xLO27Aa7/Yk75Cxt6WZb
iqODmnBYxEn7Zix3kbdAcENlsG0nBk+ZKE/1YP9mePqOLjmTspW/s+P5QxMCH6kIXC3BjjOyYjei
kRee5xEPAgN6S4v+CgMQscUVvstKAbrL7u+EnPs9bTZv+RDpe1XcJz2+8RkGrRlHyEdnWMGl2201
LUnBFtg4E5mt9kQs+K0wgMR2WMxpgj4c23ouuNHSvoBWkujsU6oqqMRE5v1MpgGYTvfaehWvpbUE
WVccQyejFU4/qMiRWRUJ/Zxpo1ztbqodjsYIQaMZvxmvtsRxVi+ei+N0YfLCto96STLwRFoykTSI
h31h1bsN4TeRIRF/luPyuEC7T7vlNc3xwqIFoZLT6QuLFnkjFcMRZ8EnDXh8EnN/svpTHb0tiOh2
TQKnQzdGAqoM80kZ83NUtWdYAHc2xoHN6Exz4FrvRWJqhxwZA9GKtu/OrMoN03zpGCudl6GLtp2z
qi7hNqMsmBgDYFK0APTq9gbEOHbxOId9imPW5w1ggmZWbxosR2qiQ9OA3zcZ0PIzNsmsPjq2zvum
1p9seY2z4nW2nvSltAJeXKMLmUAWiFONLqbpRZ1vZdVmKBUYionTt2MwjSnL15vuLXcZJk0une1q
pqWfzvdS6oTmDejrXGIezSg+NpiQVs7duzYW8kSt/mki2TsKNXzbsCTZ2+1E2uE6YTdeZRd7UATT
0qHP9ckBMYV6Hy04ZODh4DWUbMBFaL4lKY04RN3F4iSq9GIrl+izr8xuP7d6AiXHuUieo2lKiE0K
2YEzU3ko2vFt7JhIsOw4KJ11Wlpn2XG1mbmR+8UQJt8Y0FYvBIo+kHlJfKJZYjdZiF0aOuolhe5U
wJeZdePbNJgMMVXJEPN5913OLD0E6cBOGYxqTBxNAkOyiVxehCpt1rvmvm+zcVvGlHEptxXyYT3Q
rKTjTGOiMoF35ix9zUob9rgOlTyhG1FTQgD5/KP37sPcdsDC3QdjSIt3swZW0E5efIigKfcOcr8k
6qujw7c2tcmdMldBhVIRwmIhdsVVjsZ34wHgQzjLDFg3HoXLiKFsbdzuc3ZtGJrtEfIU+1wdo3Vg
njX1h5xzoOEzrR67NLISb52VfYU8FJnDcp0x1eJq+6Qpv8RIhHmKc5/LuhtPUfa3ihHJtDMCar6g
j7zyDFSQzG/11gMsQWpjGU/FtgvPlSq9Q4O3pOzEOySmIq7uChQTlkWknukKdrwpfHBl+LXdaoFX
YEJ9MVoUXqKum31lZ9gcAb9sRnxYQZL/tWCm+1phn3TNvYlJ1Ds3Acq+LFN/QBu/c4XBV7/U+Bw0
tproJlSqjwE21mVrtQ7+CAsT84TdRL07BQtwaCnhE28iRg0Feqrv3w1txFQ/FAcveZaVYe7cqLx3
czZxRru2iBheQFWeOo0dbfqm2fORw3M1VieILAk5CPKvsNEoj0Kn3slRh916FJOrXywLEE0xECdj
Y9Ul1Ps1lvCAFpiCRIPqUIX4kjvX+mHko1BvFCzuFy5Qc3XqKDciM7I5OhPRlIZBBNAIw9EzyfWs
cpshnEORECFohUXWok1QZ4WntEY87o4Tfzq2Ij4u8x+TQ2ljTVkZ6EuNnZJF2ZB0jBZ2tjvbRIbl
5K+r17J3zyaf/EZZWY+jJv3suvl5fZU6Nf5Qhn0rL5UIndTRQiXQ5GDHHP77mIWxK9R9C0eD8V3/
n+yd2Y7sSLZcf0W472w4RycFSQ8xjxmRGZmRwwuRI+d59q/XYl1B0tWDoA8Q0N3oqq4+dSqDQd9u
22wZXIdQvJce8kHYW2tzit/lWKitZWYr2633Ji6+SBrrgY3imMY/muKiXuQxPi9HETJxiGCB3Gn1
ZF+m0N08+JeaHOrjQCmh2cBHYAyxDE8nB6b/uTZcl1Zibaz1H11ts07ZQPkY5hy39jZm3p4shYY7
1REIA5+3iZUtqWa+2EY4AzoJfFFo8SlEuUOEBVVeS7Sh9gnSCftp/Fa40qub3Xjvdlw9NqGZ7gzY
xws1cFbZtBHYVp1QVAl5HsSpTOh1CCUKyegi1bh1zI93XGopdXdO5n0EvTscXDz3hXgyM0mXbUl3
ZZY/hDV9RdR7/hUK/IjdkwGNBh3gQT9iTSJ3U5aXggjMUXbtvQHDWpG+pYBjhuc9h/WA9SiPP+Pe
nm3+BFF6t8FzL8TVaq0nkANn0wJ3ajmTXDm1dQ9giIQS7S229jgMKuJZiJdykdZ/5ogPHWjlMon6
B2qhXqaYqnvaoMnWaAVRrkxuik0o6dBCLHvEKo15u+XLIEpnQd3DnojBgb6LbG4qJQraaXsvMp/L
ygdBTcGWtwR1dfKD9rmccGSSmoGRVW4MrbQxp4unvLfZbJWPaRe+4SjjU6TpIa0oFfGunHZvfs3z
ICMmmAJdwhp6lEVlfFZQd62qZXXRweucSFqG1OPpHqaraRDn1i93rYg2BNZikkKeF1gbqt5+jXn3
0zF+cRicVOOfYss6oh61C0OvXrW8APKefdi2b2y1jNDNVNbXLsQwVRd/zviKZXZcKQ9AX1WM24TN
2KKpWTgkiJuD4I8kxWucQryZFxkJwiW9m2DrcvcukvHbFXpzQE/961sTOb7nPS+A/HAd5NmpMN4H
mXscPOeYuSh8Y1yS9gFbkX6GrTO3fZbfqp9+0uILCrSxnABkUVojtpFb4CaWECC7vv2QEiy26t2j
2VvVsuDU2lpV9utD7JFo+638avvpEA3jx9Rg0DaT5n10j34pdi0BGqOxewKwMd/rDo+y48QPQsdI
nJG9xz861wh6TwEmiDWcWzIb9N6n2vBYNGjKfTH9xKQbmhhpwxj9VZRnc4RGe69j8SDLqysqzLIo
+UkYWluKHuhCIAHaiDwmABETteZKs8pHxih24QvPot61Lcz3QFT8wEl+MrmS0pHYiFzRnQ3CuXVl
Mp3P+4wiL2+QWEgMS++5r9D2LaOPWKtN137EZIIl+SgLfec0KKXUxijcRGkcqpUDIigMGIynGI9t
pm4me6sA8X8RdkWN6V/H/B8zYKRnQ8f7hAR/8cfhOWJdM8BIa120INN3XyeDzJ/pMre1mfjCkcLB
Fq/TjmbBzIAcZ02YBPqWV6PJ4bNM724efPsFWxnX5azuU28PO/1D2uFZmf2foA+o9rV6/d54HKeg
WXlyxZmvc7Fk9iTehyrdBxyD6FQbkRsPHa1CRAPbby+LPmIdB3V66YyRrSNjC4SN4QEDwM3yAT7E
8uiKJ70P3rKpCPZ2hzZowGCfuNJ1XJY1kX/FMU3amsOIQL3SplWY+fIE31wQjIvSIy+Vat5vHnLE
AB3M10QC9UoV6ywLLkXGWszH3ddawLuAddCKUK4jC3Ab2BV1dsdsIPkoeA901F/xht9OcgSbGEk2
rA7W83DgLKgmLYGfoU6yzrtjoKEBNxWBCVmcLZ2EdNFCc5e2uRZx4K1kIahX7PNrpJxNOTRHByYD
53VPBLNFlTA9/Z6HmrYU/W/JQ8cDq4jOdO0pysdxP1nhtO/92dI4hfAaOMi4d+6yufq3bvzoUi4r
0fVXxM9qmaBLbPuzraWXMpiOmoZ/12mjCtdJyBKyjtcjjJnzxCukzdpP+t4yQJ8EPuLxRUu0g9Iw
mGKGn0CWFVX+3IzGrtGCLy1OKnocvX3AdJLHjVzoQfdEBefPQKRrO/T5gxPS52Aa9Gnn+EUTfv8r
aRO8TdrkJCwHBydnJQk+Xu9OKN+8XwOnW27iopt6ewvwbB2b8jVIiYSsQu/EvPcZmcFPODKk2CIF
UpxbW790aKc3sIWykbY6NH4T08eauO9rmrM1KtGuNr2eRufRyrV1MKuoXcBBhNhfo4OEEQ+r/uSa
OyWaH1FxLRlE625iWT+0GGd98q9tKErqBHBu+BSGp2F16wSb4sZnpDNYuXRR+pskbsrGGcZoPZzx
A7thjo3bfcmN/qGLKwu4b79o8w4XxGR/oyfDVPa078oj762lGXfU0D1lmPa5QaM6q/aiW0RNGdxm
8wgfR/k8OFQNm4aYESG4zSKsfOwx5+Wnd4zL2r8xM+eowVkTn2JNGXi6ptcxCD6YsL5bt4cHy+c+
NZhBAcat6P+tloPOVtxoi1vtBOHax82Q1eMII2+gFEJM8jRMRbE3EZ4yFyso1/rv2lD8+tPwIrpB
JyeQrxsP+M9ZBLwwTdrA69qBXofeHZl069FmfxQGTOes8A7IWtsyd9icl+ZqNB962ehb1BnGxZgv
dNqRFCUovW/JFtWqbrYs/nyeLPqDNDJ7WjPhTqBFSaAM9WZM2o3S9lXgk5wNveyzLLPdAJ1kUZnl
j0EJn+shYfehDqXBpEzg/0vK/2+SMjLr/0VSjr5+6+jzP0rK/D/+XVLW5L9Mx9aFR60SvbVSoA4P
v02LOKzr/7I8GylXt23kYcf6X6IykrKtS08YpgSzI9nc/U9N2fqXaTuWJYQjeV0A7nX/7b/9l+/x
Pwe/xfXfpeLm//jj/5R32ZX24bb5r/9mMI//B03Zlo6Qni1g1AnHlMJ2EL3/d005zTPdiPrZmtIY
T41k/RIMWXrsR0JrMeGAFS8sj+Vw4zNJud+s6b1lT8qT9CGtumxmnGXvlMS4+o8ucs78A8EEI/m3
jXKk48xLn6Cvx8xBswwS12SJErAJWVGe7Dr45d3/qRtFj91J3igVOoSK8Yb7XLodnOldKyuxheS5
DQh3uVfYx/iq2qj7iM1TEMUxrkpe1p6IrsKMMBQpBJMu6j8C+6E1TaBzUcWMOAWvUSROscxeuyjg
lk5dGm50qtGqQ9PWAb15dLIYfTl3GWxERPel3mO4C2Zx2vronDkh1YYvngHmRXkkUYiredWXJBmd
ieoSuhR1JtT4wIgh8s6dmTgRBHN7fIjhpesxmgoLtH2BD+xA8OMOepYtnkslhumEr35RDgBgv1lJ
gG4EthO0YDt9Xhjpi5HrL1pU1FtXt9HDmM2VbtyKst4QjSIH2dYftpA6KqLx2YNBN1XPRsnHGEBy
z9Q5dRixa9KO4Rtz6Zy8zXZuTR3TMOrbQp/uASHXUlCv0k3qBPfqx2yYkvGj8bG2FebQfKbrDGTJ
GnJ/iRQrDuCNMiuybNlOCjKMovsgqeGAQFwGHpz1VE2UIjaXJni02ujSFeqWeig6debHy0DSSUo9
JZwwErMVnnwqoI8Ume2MuiP3hIgejGNKZa33mQeuv2vc6Wgm082UPFgJ9/RFXWN50gNc6sGoTsie
LCNtFuqDW7PrHAWuRvPaofKQbUwaAN38UrFuviVefEhpMLSZ/2uD1W9M++LS4/2Z5Tw8c1tF6uXP
FtvfpXB4XvCCk7/vFyFCWTwymAQBUp2NjCA8cnmWrn2MrVXj13ismpLyMPg7eziGIDLwlIK7HNt0
WoFvKlXRbRD8fztsUzqJopISjBDD/0hcGfoQaEll7ow4eNQMfGiliok0eMjLUYz9LznFCtausmhA
7/P8NyS8lxkYkrxhgljCeBCM3UUW2tXjpFxECAngtrIHXUv2cG9Lkg8vTqV91HQELlhdJ5t2Gp7P
PkYMivPcMxd7hGn9aMxZQV9J6FvBJQzNe9Glv1qUd8sQP9vSzfO9GyU/o5U269a1/oqIKow0uA88
XM5EDlDDgE05H1DpoaQ1Pkiyjx7yM6Ml9qAMJcaS4H3xQHik/eFL3ixYJfOVljeN0y5YA7i4whxi
CxSy2GYIj98gPWY5z8pYG3TDNRgkG9lshiH4yVQ+LrHy+JhTaEjKEX+T+kJL7s6pYUA3RrNiz5Ts
pcDaBQ2A64GGrAz7oAkq7oFad/cm/G21TiwQryRfSUL8qX1PYDCvMe/eeOwPgiZMqdUvwisPA/nm
qmR9Y0dxxzWvv8W1kTMuQ34r3CMmbX6BykKgBdi5Iuzrt0c7z1+AbTDqj8mL9ItbmJhXFn3fXaqR
qgfOSj310/w/9k2W7uiYR+Hvj7QcvoZ68xZGzOxxzoKG2g7QEu3SMLRh5WQ9Ukjvrmu9hn2YXTIL
NaWhCMDxuY4x0J76BIkRZ8SWneb3hKBXxyU+UxcNI2srnNA1uvTo4tkt3zGbFWRlEQGY2/H8AKiW
9BmnLnLXRLoG/HKw6UAnmKYPgIuWx3nsa8R6it1XNSFIukP/IX23XoboDJgAPAo45JaGF2tbUciy
kOF4Bki1yTMbOMlQU70yjUe72YP7yk7xkL1bJXMxF8CnrkPpY+v6pvn1GaV2g4Z5MvvmZgUIibVG
SNPTohuLshP5Bcx55G6QKZeG313JLcYAAozfsbZwi9anOuhxDrZbztF3N40fE58dpXGKOtwcWaYo
TdIoIi5769nIvF0QmuMBQ8ytxTYN6cjbjnnLUNXnCyV34dDtGtu6NTqSC+VOm2oEGFG09q611XeI
X4kW50vt1h/YJq+Zb75JH0Ngz6vNnvhWZ/5Yrx3/r4b+XiILLCZbbuTkbCrKgRaqrGNWNeLTt6tL
jN+bQAoNtN1IACcsiKYFRf9ApSwdui5cyYpdz9iE16J6rtNHrRqOTn+pHEdS4OF/kq3YGGPBMTaE
1sLm6jI2EO+jwn9vp/FU5oJvTUj6lc4J0VEewkNyzXPrPOUBtTfQXyzzG/GJ+MdYb3sJDzmOaTIc
2IHaoX7tAxhNRdoRuTHmwFTxaEQG52t/6ykAibQSE29DVqUoWFCbgbfVuBWNYW+uVJnQ2RdQH2MT
LtNl/+mZMiRuQ/NRzdJ1zH+kYRsr7rkfmZ7/6hWlI/bgPhcmnWf//EBryi8hU35IY0jWmuB5k+OM
qm02k1s8NDznRKHYa1n9jAPoqXpQ6jjTLNlLb9HLeNlo+Pkz7ZamJBGGhJ4/K3AxGUMyNKZPr6bx
yTDOjBn3wY/Pag7W+m4P4bi2b6zsVoYegOPob6r3z1yYBYx1oVbzeTNsUU8bF3i/IOeCgmpofOk0
+1QE2cUJ22aNXa4iLK3/Rkr9Ns2E02tFPXDMGxAmvFGJm+rY7Aw6P2E9p3EoZ01gCVju0qwPXQnH
nKXdShfJxSumq+e2oHQnnJMTIYcm+KNsQNvVWk7qO1JPXYH4llmvDmQXIBOaxiVSrdxx6lfmdGcD
0+8GJ72Av73VNu94sMHWAF6QWoNVRbq3ifFEj+69yXFLcT9eap34qZFBnQRgdteD2UOU+ueZ61RG
7wJno2/zPmjFXWqzlQlMh5Fg3vfibK9oAufFayxFh/6bWflLgiY+q0cv+tBYeOuYV4reBZ5UX0YS
s4uwiZJtXzpABQpCryNpN5sXRtPwf3NH8M59DclIxTQ4TPAc8xHATBkwI/rO+EMrdLSRtnF32Usu
CDLkaIjLyEFmqerizQroHdVnb5+F6uNInMYsTr/KolLLpEieKr1hjV58ze3lg0Oxju/wQ8SkwFEo
uaq64i13kl3oAHITbneMAv251ZLXTJhXyfe99qYLQRSLjRB1WQ7IMziGCyNq+QdlDjAoT4WiN8Ie
1r6dGAzmgN/WdGgn4NzoAP2rYLyF1nifP6GqbhlkscFrFrHEOtHfZvtAVHpnoFdYwGIq212GBUxV
sIbr7CkcbDqupu6tGrieEjSCkMiqtWWtmuXpzeioG4tbhxwSwAU/2Y0UtixKtwJwzTd0/kiKbqR5
cTXpzIMg9PCLzF8X+kNeyXH/pJ5HXikHZcfb0Mey8tCHPADaYPwOObpyaR+L9sso7V8IONh1lZMd
DePY5E6+AgPY0x64dKeM6+pEMlCK8MVpzfe+6wJqU7tLW9rbSMTvvscJZnApdvYwCeoX5KsBUBHg
g3Y/1LG9bTG4YR1d5XWd7yoRgXLtj6kfPIVxOtEuChjHiWGwUt4qFUyMONSepJA+aAr7wBPA8+KV
JGXbkz1ph9IP2TV1lLx4kh7llvhz2hjmiWsHwQ97OBJl+qqn5mPso26H/Gsxoh3dGtc/rpZXbjxL
EllyFTBWiVSyQeAgsStSsbamb4VqvXPpn+GlnSKGca0Bt4/7sNMnvlKmyY8pPuhs+JAHAp43lTqb
Ng5JzcULDcsglM12o81r/kT3vuGlEtJqr6VhFqt5vmrG0T4onc81B7LFBt1e04cj89bDrNfscDfM
/cLee6lxirSQPRfKlAfwqD1bN9ue0O/VkT3mLMWctI7wFB86FQ3cKvLspzIOOcjaXlAtYRi/0uiI
c62GTiPsVOwTgAxVDmg3YkIeOpxI5JRWqR4/RR31Dt4L6H5ww04Lx8FQyxTkO2Nhv2kYDlIFHLkc
o1eb1jVP3vl2Ybs2zLd+0l9ZoG9pWdq5WAET9a0PDAWcSWZVE2aAy+702QaryUUMyJQ+5AYgaHoG
b6uT1dugrdmbXgsVgD3usy8xQ/06lpaJK+9mKmHQzYz4VDGQcAt7mf9GQFTetKx5CRN/Iqr4HNol
hNTk6593MFSJqzEZL9Rds8AOKLuOsr1jzgqp0ZOdyDkpqGzliuLf0bCv7HlO6r0AWKk4kuNuuOKt
OTd8ff0KmZhCQey4BT0cU/ampLFwJ03tsSR3LlNeygiRVbNl9NCWZXgwWHnPJswdVx/gOziWVjD1
KU7LsUJk+XSyY77DI6+vjgkveUy6zj57CXeJCH+vBx/MLgsIcrCLbd6akP07ynprhhHWp/F0Jff6
DVHnxQ3qG2r5RCPMnwPYiBx/0aIFxIxSEcBsy7gppwOUlX/hR/upPB/TreH+ZgHG6ljtsqEQu3Gc
ygWlA5sAErLL+p3dIUVUWs/dSuEFKlNjS2Mlbu+OopH4SZgcQwlTGrtWxNhbEJnMPB3Z/DAm6EgG
GcIcv7OlYovE6oPIfK8+6IsHJycD7VyWvEVa5tyiLakFCcHJDbQmpaww8iz7aZyQx53s+0LihF1B
j/8wj1bbPKVs3D7dMvuyy+qQ2ONznFibxOJuJsZp4DCxlqHdLDtDETMlMZXYBhD3wLgKu7u1hHhh
SfBPY3ecY1ZU7GL9S7NtfEW8Gwcq4LGzVAa8l2AXOM8i5APqzOGDDLLCa6ptZb+ZiY/EXcmIg9P3
9+DjiwVvy60sqTSOMgXVlaHdhqsPzo4fhTla98GmT6wcWLG2ItyMJp/xpKwQk974knJRu6Ruusur
sTpYibNNW3aZKgfPImd3mzt+ctkY1kbbnwMbIdz4rgcHhI6rvXXAjRHWrwYNaJdGcny07BHgzU4B
f/UAhw7QLoa7UcyO88qNz0a/T/yofAutTPCGD3+qJHguSns6RiFejwgMedsN9mNnUYkYEuMuspFu
96n0FnWQ/nh9u1Zm4y6oA5YHp+0YtsHuuYepwvkQeM4Cg+OFWC2/Vbc6w440Q+/KbMwiexhgUbsU
UfxkHusxbSpfIB0UK5P69dH6pLozwaxgIxEbnNNBfugjlVI3Cw1RS407EKqjGoC/FGMNttkkNdSr
AtP8EJJJ3PA3Z3/bEb+0KERdp+mBte2HqwXNhwtnQKedTCvy7Oz4WGI0vf2qVbAfHTbzo7glc2NO
5xGTr5IuwLAFf9sp/nTv1pXxNXD8uxlo46oS8iJ7+rV4eBP8ZhHpK7B0yryOUQkjGSiuG2j7Kigv
TRxwXx45qrBvLRMfgUk4PO4D0w4/GfhKzER+xShFkVnWaw2emv7o6wTf08nNN34RMjoOBJcS+qJX
xtTxcaXQZlxxGozgacrrP5Z7dgkf23Lqg6K1JJRqJF7MPalw2Ye4JlTF4BPfxrPUy5eEuprarFde
PVDYM59nRfaEnRFoWFi8pWzrhh6bacJ1jBhM3cztCw7fJW+oPoNS9zejbzyJBFZzzdblVCuw6a3+
KKpSzCQ25h3fLXauupJFh/8wtfaqFilWDNI8S1djYIwC+a3p9A5aipe629gQxnZCG4ct04XIvVvW
t6eiLa55VS0DJ1U72jsQkMZ8k8XtZdJnW48aJrL9V8cdj1T/bRtNWaSzqm+pFzOjRFEbqqpDbxvN
cxjB87QNdSh1UppZ03UHCClvWgu0KKc8WTVKruabrenhObQ+faOw934Sf7q020JeATxzdya73VUB
Y5ju0X1e0SLYo5xh66Ge29LuLBFWcO6RQ9jTrZLYuKuBE7+uYipbfDq0I1WsROwSr3GfHMnSkdf8
k1Ls8Avc9MT13nouyuVkA3JmlxoSmG3NYStc49uYzGvqlc9aDqWNOf1OTIzNvhntVPpKNijYwR0C
uyjX80cpbJobqjjfSrvjXPTaAwFkuYz9EpU3fZkvmQTrEnbZRU4Qtot3nWYHKzqFyMTQ+Ymohtcm
hF0ymXPdejHu3LShwRiVmaRLcZFO/jfG/bWUFagkJ4ZH6ihePSEvSTXrN0rcAwG/pDZPI1A7WChk
KHFYfrGLoUOzgS/S6gPV4r5JRibaWnn3VQ/5a9qxirMzjd5qW+qvRNhdQbpLRjQUpq4O2dskvDNb
AobCQIXj700dJId4oJ9klF37wjumWTSsjAyObG9cR7v0D6FZwCZTal1bSEWxXpM51CA3s/oqAud3
dLGuVg4tym340GBS3Dfocwt3IL3eOkcdXYzgzHAN5zyJVaoThfeEGoxlvRdZtg2z0t/ZLQSjkXGi
C8AKQyyQsFvie2+fY0O/eun45ukd5WykzfyErtzOMR6EH5g4SsQW+i9Hf9/wXWcjl1NcRN8tFdYB
GXyUGKBivKXWkf4htfZmNM370OhIMxZMsyFN+m3ngHdraQQlYATc08VYuVWyOs//1jVuOW5VDDun
MoFDALqMp+4qCPJBAr20hUvtkboDiDXWVUyIMjZeTdxfWc+DwAoQW8swLH2NfyDuKnu65X+6UD7r
0zFnnc1RKMut8Lnlzn4VUeBoivx3vm0vjt9v+gTZm/KumGVxMqsoLeZImeretgh1pGy1lZN6ihtH
3/Ix9A6MfDG/s6yrXmG/8QvU08IfN/R77YJCPFogjBeuhVk4BftKl4bu80UpK0ApOfhjTOzauuUK
uDzTkcWmV+P1ExeSqB7xGJyr4x4nY1OCxPPZTtj6qfBj4zvT1lNEeUom4VT62RISzIJwM4lV5b1b
qkfSjz7MuGrXY17tm7q48+0hhRUcChpRwTCSbgvqR62fX5NN8do6yclueM37PVN8yMPcgNrGp4qX
3cJ/VuIbjjMbSm3V3RL8bMRaCnMX1/Wll2a5M8nfbNlVXmVROpDCEayBFyy7DDmom8YvEWONRmtz
GzR3VWVvXYPRbkryV2fI7nEPZSmxvzSBK80HK7nWvHWKUWMRVvVFcAgtVBPdQz/7zSzd2uHFf4hG
gr4W+Vh/Qn/xvJp4VotX38CCjuYEa7Hhsw8q7M9tI84ue1K2CTivHNmdXbO1ucI4yzDtmYEZh1pC
VItUTMZan7g85Ib1pUkWxlZ3KZ0UnwV7zs61n1rT5nE3IIvU7LkW9sRpaiUptdpjchwUZ5+gP8op
9QyxP4b/64TRUcc+EWH3q259KtheNBD/6BaA4cASTP5Iz/K5rwEiVuqtN7JDR34v96Czdh8TkiPw
h70V6d8/fRG/2OVwbSv9yqsDDl8qnkQIpbXLK3QkgLW6ln6QWzhXHUy+oh0xrjGK09aH/cn5G+Dj
TziAdOisCydmN5HQn5zHb2o0zWUSTimBvSYlFK6oUy7cgzFpFGwl7ZsxVTNf0ONaONImViq1zP3w
LIzotWAmPgw1f6FIUggaYkFWo6DkhwutFmR7O+5+2u4JYMMvuXQGbUVjCNyhe577094B37FwNFK1
bvqI8PVBqp6LOh7dNcSQx66rPzDkurw1CjqsWv43TY6nwE4Ji04KTY43NtVvpg39degZDDIB7I5F
+HLoxp94IE4hnJadkkbvNocbNuCKgcoeL9KuML9WEDpmQ2I9MRrkkPkSyrjbNlqVWrfvbeCTwuLK
MisgiDjTvuX3i5stPRJTYFsTNUdNxtUucpxFqOyr2fCvjitmi1XBzi/TWNjY5p1zoZeUobgUgMNp
G3usbNIxv+OBQSWBLKgSvlyV5Ns3ZRmT0VRSVi33EWrhFmH+L+HsQWHWhlPbAiaIMAmuCZnQi6S3
75hoYiri3PDoZMPlHyqNnd98F1txS93iqICp1PD02Ngw20MYd5GhdtP0U+kRMVqwd2Epd45TGFu9
PXGRLqGgpyOyf/HelRMwqpY3Psb1jS3hXHvdp5fhr/VixI7OiF/zniMZf4M/cIgXgz2sqHu5ZwYF
cn0Gjy/yG0prd5bwBVpE8ReqsyjwZIjM1XjEqGxGJdz4MeJPRrUSVs1h1UgipBConLs7YANrbest
c4AOG7WJJm/066rRLqIktD2G6icfwYfbZkK1QY5vyMrl3nHouE8zIucJt5RDmKsqvUwagfDSItBJ
Y8i4xVxGH1bN+Ff7k1pOtDqUrEo8R6zCTB3YmFvsu3KxtwQpHbOgFKNjAbwYiEdvWhwtfM5fmWPn
B3dEG2jw4NmscXSAb+T9NqI3yEiq4r1v7APFC9XLBK+szyEu9WTFoSY8YFbhd9BOd9L5DD/atFXt
tGi66TbZ7m/U1ES9IU1ZDLrsKXJsHBzsOrpyhHVwE89f+Ro3qW7fewLDw9xe5uBDwlMEXVcvcer6
wefU1kQXAmmspsJOWS8aBDVdpEmgEfs+757HxvvWarLV5RTdcJ44dDSt6cXaYTAGw8ewXxh+RFmE
yd0pSv+EY+XrUvZvdczutqzSjzgPnzOLm0uJCBsjR52YTu1+PoeD6YF3RrbC+nOGxQCRW/Pfevp2
U+Y/oetfaQg6K8BMRLBH36aAFDA3mCsvBTWLKSVPAFJqk/7WFzJaYowD6nOYVCB21GJS2Ea9lUuG
l/VqpQ2ogbW2g7iC1TZO1zgL1oVDzCjGC+hJEMZROJRLvW5fMrN9Q/ne1QO/aMZoicmZjj9uNEvf
OeP84ZtflrsgmG4gKj6TjOeuKWG2NBmKI89NnNhHz8asZBncPHB6/dT0T2WW+8s3RC2STM3Xbv0M
DPqGw4mUTFM2EKiiF6wbiJcBDvGnvKCKDxwu/G7XwEzK5xzzTgmwUPbjABMiubQDA/xkPndR9dGb
H7kjblqhfeNgfZmYg5YwUB7skpBCrnCYG/wKo0cnSzIndiFA8Rk7GNkI8aI0rNeUqf6a4GuX9az0
wV04VmQ2libkJUCStekwejXjQ5ZDZ8Sm8aZrIDJ8ezoxeK/JADUPPGeTbN8SuuPWZue6PJMVcmgp
7kpQL8SottBcNtzDnyr6m6eoQlW2PMyVeHKO0FF+CFfgQCLDyXtsv/zEtx2F9guuexaRu7nTR7gM
WtEY/DhACpZjkLBEnM6ayVutzAjIYUEn2tc/8dQcc3uifzPkTwcN290w/wnZz/EboQrOIyXTZfW1
r+cwjg/t2Blo4wm0/OhFBtomvP/U7E+mq7pngEB5RXV3PrnqUAfOKesl85YCTV/xTX7xcAEoicIt
zKz+ZS0IRWYBAbI7aEYtLolwHi362E8JvmZyUdbsQiaa0SWAOysjKikD9c6iFCMXjJ4JoBTZS6NG
9t9OeKMXNn+RKWnCdoaShBy1uj0kz1w2k2cY/BRLuNoJPnDyHBd+sa48iEBG6iXPkVN9Tp6OopD0
P7Iv6ts//1GU6r1xW3yT859qtabetR57sJzMSu0K64UXbL+00iE562btPOoJPzigGZz7drcjloFM
YJv9dTAr90h9mrGCZ2scCgODRtMqC5kdamtpVOHJ97C/eDm3iNbW/EMWVvqpy/tTNnkpdrYWgEBO
A5CPfSdmXb0zSGbxRmnlnh8GKO1pqG4BdOZAhPmVfdI6wL2+rT27Wse2XhHCBgifz1lzorDYLdjn
naPa39Wi4Y/mP9XO/0137H1Bf9ypk+b/+PNliWlY4FwkPF7skk4D30cn/BNW3Z0iT/nwzx8x80zE
RdnsgIEHZWuLHxZU+lkM9i0ydGpMJo5/NwdXQQGWv3KcobnzAnLXqQqdTZPT+53qr3FFjZ9ve+Ol
04NPDDTmysQteu8d41TwPM/fchzmR9FSEW3I7DmVgo27oz508mQoR1lzNJRJs4kVmDNd/wY0x/+g
XwKTYufj026NCZ8wYw8iebGRqoJsoD+kEz9TaqydfVdE9ZEiPogCyP+srzBXNhn5i1YP0j01yWJr
++YnfZisqcGh8CAWJJiskMNfqGPLMn3rWwIYQNv2a1dv8KWyUe0929j2g6EvsKMb+zIa2o0MonVo
BPYfvU/HpqELZhaoLsxSchGW/oDAWp6Il4wrzdLEZYLpk8UmOktpCnr/+HkaKaUU0oFkKpjebi7W
6tGuP5pMO3n++DN6sXWdGq++AsZ4zohWYIb/7+yd2W7cWJqtX6XR98zmJvfmAJw+FzFHKBSaQpbk
G0KDzXme+fTnozJPla005Cr0baOAApyWzCBjcw//v9a3zIfA6e9Hnc0aWVjEP+tWua6vumr0KFkT
IqzMh8hwtHPidTet1qdXffIIVw2zvXSry4ze5mEOd0bJZXMAQNFazcdSb4Qn2HSvYmgbfu3CSdyD
47hsFJN43cDC54AwYUQiAmlrWEOyqdGHr/zCHo+WQ84M9mmqDwIUH3RbjvxtjCZn0sTS64BxKUsj
1NMzk00O96xzCCcd63Fm5sxnPewj28Sr3bUV01Mr574v07u8o7nPB5sClPbIISInNHZzcBA76uiN
o1mDEGwO0izu/DknW2buluLwqrPo4Y+lTnvMLyCX+Trymx5Qh7ACkoMdAaohxv8DuQzpNuVcABUn
4n/d69pM03WsFOJu3XevtbD09pMRIEQCAYVZTGk05+vu3HEW3MFFpQlhbRUhRRjcmi3pRahrjIYc
8hANVhqi5TOfoXrW39sQRXAGhLvOfGYIJrpTO7svIgLVN61joJjRw+kiCNy9NJ8zw7c4rU3QHFqm
11BJlECefz+MlXdAczdcq1a0+7QiZTK3+ju+JPeakoh/iWQDXFtzGlHanCGaaHeWdQi4x4LIu2do
fGpJzNEaXrNxlXlAWjXi4xbuCHId62l+QJVPsC3LVAcIhGi5ELcb9eerFgzFlmASDi1Wc4NRPDx2
5fSIbMG68lrdXfg2CarSIMfDS0aJuSOnkImT5M8PIqmsBV1OzLQ/LuPR148UX3y0cpYLJsrMNm0Q
fkVbTrLyYMG9TCJYeC3lk1ODAPekjy/0MbQLXjW0MTFd+PkZBJnZr120XBaObtbRtriJKGKFyDyv
BtgsPvIwwpTsat8ZOVOLDalLCk7GCqNMNzMhJLzYpmWJsmMAcevYb+nAs+07jM5TBoKIaKolgBeO
/0CyKN4aFFLS7qUY2cMQckLPLX6KI87psTd5Fw74O7bVw3VcRzV5M3zEBmbg4n9Vwf+KKtj+VBS8
Tv7j7jnpnt/y6kdh8PxLf+mCHfsPC2SE4NwiGW7CQeL7lzDY1f9A2Gui82WOUuhfkORmeTUTJYT8
Q7LU8RfCBAGBgPMfwmBh/iGUYQrX1TkqGgiNP+iAP9MF07GVP+uCmVTQFyNG5B/VleM489//wJqw
JQcEcyLzPOq8cyOTF2xewaJ+cDTrlKfw/PFSI2uzjVMzePgz5CmF4Q2uETuKjt4ipplK6y0BT8w2
UB/MtYsdfotyY5kEOJdaDRVeFxXNIgmAjVsWR60qGBcBm0GCr5gsKxb+pRu2h96yNUJEDW0NWyvE
/0+dhF55ot6UsGvEmPZpIIhwNj+cNcd7yqy3SWIbrCv4EFTPzvMtYEF+zahPwVTi0BQuuzw+OKLk
Bwr+T8T2HvkX4UGZ+b1oT+iUAXK+vP+dUTLVUc8IiaehjmhT45mnA7JZlo2NKIljNrmqFpC2iRiN
hAhX8tVr1mWx6mbjQeKeOYpyODGhRTUVn7FvD4YVYxP0zkPDYROk4Z7W3hlWlru0DHbXWF7MjPDk
PH6J6PohkMD8B9f+jUCsr/q8XE4tTW7B7F3G9Qh4nPSuQM0R8vFLQOqtP6XmonZFvaCMAvg1/WpZ
yLArO3hBfcpdm9GVUXZnkKgb9mw40hCxeRnisIHULXdFRBXS1nNZ+HM5kGicBAxYlkZftVB+f/8v
pRu+avlTiex4kZv6Y8lYwfVxS0l7bt7lbPLBPGvsIcs2OY0dJAUK4zRKzY0WkRXcROUeSlXDngbo
Y+/FGyvQH1MXGaR0b3OVnQYbckHQio2qfGbC2GaHbRFjVHlvo6cd/RpRjq57FDhfGcB03VN55tDw
KNKSnQyxX1HU31fzVr+KnkoHKQiiCOJm3f7FdrnknIXZE5i0MFIPdAbxOaM73PoE+S03DfGtJ4dn
x6mw2YfU19jrgyrs98A+BlqexN518UR8HGZwBf2S7gvShzGu0hPlIjadmryupguDTTEtRQHeU/Nv
iVFa9IratJfXB3fUSduoi5dkHvexBYayD6WzyfOW3UB8a4FYuoAVvEopRi4mxZa5bOnmBDWUTunb
vGO+uxeKiJio+K5H7JqSnDRyZcunTuEy813xxNkOfCDx9fTCkU0XXSev89q808l5qQqM5UU0YYab
xDVoy+tmhDPO9wGqvXKPVeVQjq2RwZfstrAi3NCFVuuUV5Qz24PjWg9DEybkHsT4T98iLRyuAm0N
AsvQgzdDwATI5bRv6uhpCAhmMVtvH2KRtrU43QuS2YfRfYU7uukKoByws5aZDUuRTsje4wUypmpd
BokB7TPK98AxfRFARvCe9Ky/sWkT3SG9Gi+hO/l8HL848r3jC0Tfva19qKs1DNLQc8NDR3X7IuvM
fRjmksDNMLisoJLyrc/6OpTpaTecM2aiodAfBS7lnYNigY1i+taHfbfRauS9LXlDge/6931DZGUL
vSaVNqnkwCaER/ydqQD52qRo7HKYvgtTxRu3R9wTRJAhOmotrV+f0R70BzQdFUXeZTV/ISo07LtM
R4qRATQufGIqy+4OXEMBm6F/qDls2OaWEKer0CST1tWYdJs8wyBNDYu4Ijcavo4qeSIxjEOKv9LD
oVk107jptbRf9cOULAMrowvlnVGEbgbCplx3gz+D+uO9WdYK8E/3Aj2wW6GLn2MPfWAAeB/1rthL
R6f94AzgOsqBgJRQqiVqqZ3pVLfSQUxndh68gMBU/J67a03DQu04OWvH0ymxDuVNRvl0hQ1xIY30
Te+alFSA8tw4BHnJIGQodyaH0Ow+6rCQCIe9XHhNy4+SMAJiXExpt2/9b52FLQVVu6QY3inzBIxi
lsDL71o91SR44ENHc7TBwbgvaoynAl0Zpu+FP0dy0e35YlF+OFrUPFc0rZ/qTH2tSf1cFWool03R
knWLF2LhJuENpKSUzE8cZ4XbtbsiIb29xc2B55ndpj4mTBIBJjiDFWqjfUPMsNWfYz4OqcDoN11i
TQrQc0XgUsLCfL+ER6FWbcIYhSVB8KmtA+zrx2Qr8vnnsKsDvRXXwYysqA2E6oTWX1doQc3IPPRz
PvpkOd/trm6IWqVoqqDgwkait0P5JNY5xkmqYWX2CkOsN4wSPBMWeoeQaTx5bCJRAyR9M53kxM66
cvP6NDlQ14UbXykkipTSZbtBDnIkAQWbQ+FfBAVJJ1a/5CxOt87ND0n/Vhi3Ta81exXE+tEhEcrv
8WTktfsIZNJZwVYItm07bGK0RLcTgFOi4WGyWaOV3855ADqEw1VLaFxHcsSo9/ekmGMMSLTNUNDm
CP0ogQVIdy1BFN6pNPniDh4W+qXNgjbHvtwhrukWoU4KGU6Q+mJs46+uqzIKDtX3ihwjAhTmoiEC
iXqaUj6MuzY6QB6lM0TbmMiuIaExiqG3iuoLt1p2nn5HiW6jIYlE7zxg82SSa1tn2ykWSvyVx3Nl
hac6j69HiH56SMcDBehTY9MxmIx8q3ohDpwU9nUBpymst6NmvRWzVfJ9k1DLlTbAwhyKHle2B9nS
nVC+hOduTRdKrair+aeMTLZGJyEvxFzdDyMifrnuPGJFRHml1/mK5HIZXI+Zc4VQ4qTShp2LCjGM
D+ZdIjlz1646NrzIq6H1CSZtj8qDiN9Vwdc46KclkY9dFLo7F8vQRBdvzAOKQ0G2TQzU0TZOduI8
5esAEGubLHD+ngDT3hpWWbAc01ANo2afQ4LJczBd1aZNa1QqYUrqZD3R3PEv4EQ8kLsB1EG4j1OF
iLG4reqSRRjISmKM4PaRMft9Dfo3c917FbOJm3NtwfGu7N5fN/gdSppaS3GgSz9x+gZWRq+92VOy
qAA7Qp+1UVGtODb1S7uW2go1dbdw0iejIdE1aYhXCAo9JlTRy3ZjW8bbQdXrYSTmrMnt75mOuTxo
0J3U5XVvobDx2Dau0AEhCqfNuYArryOes8ljv0d4Rw6Dzvza5Oidgn4v7BI5u4kj2nmLIr4mv2VW
UaehgDkER3eJv+8i7PTveug5S2YmZICRd/CyQAGsFKc2mva8aLdt4X2P8u6BdsfTRIWljtTt0PfV
HB+FUCEx3iYldhqbs5VXseVQ1Tcn9C6Gtqo3bULRXEi56lUasg5CJ2pnP3tMU8+V463RyRQNkrYI
WZz6MH1xHZTYifkeMdIBeS0p9IYPfYLsUq9dJvXCua1ySOyIWRcAGiXBy75mfkUj+lrpZwIhSInq
3+hq2EQSYwXUephSurizR8RtQXqOUrntDAuPPDVqXmQayb5Id72897OhWVK4gJWZIrrAI7Pso5la
EVYMiApQdUdWeDNd4pf55sZfIBPNUStEr1CvmgN1YunAHeYf9Owe+E2Bcj3NfaxhoELRlJ9Sq/yS
Jngy+GmkeM4D/eA2fLKhREDede6mIXrBK3XsPXvnJid84LhRBAlmX5VVnTSnu2pTmxCe3NlHTgzJ
Ntkn6L4SNC8o6Fu5yzw+PAnbttfcVnqzywu2VnntuYu6JOM6TfRLm27aaRBDjyg7L4ghKgkqEd2R
WI+WvXd5NJI2PsSl9SzIbr/ky6T/ltx0aV+dPQDHW4IiQSZYxaN7TdCSd/AdKCQqG0b+Cao6ZI0B
5bYuB1P21DhyfRsHT7WPlcmUHdAX14gPWlddWAGRfzb0OdE6hF7TjAlrdlhFaO+T2Dl7klNAEGFo
rDl3uJTI3pUwCw0tn9dvumTctW56kY6c53jRCG/qzYcc7eF8VjD6kL6fOb5K32J/zhSjAk5Zjj+w
Z/f1F+EHfG0pL0MCObjHf0dJykH0UPnYvKCupza5gqlmnktPc6A5WyvPH/Rl2qTumpfmPjeNbCvz
5iSRPDLHgxiI4MDIefPHgK9XsrFZB3sbyxCFC1ya2jq0DjrMQjJ24pfcw0kqML4Edeuy0JKbgHpi
J2XlsrlqERi6zK7ceCSMmv0GWye9cc6AT+mylCgG9XJW/2ffHGwji1Hz5Uofy+ch+PL+syQm47qY
n0RXktwssg1g/ZfJq576vAfeHr74xPAsrIIl3PZuk5rj4fvvdDS22e6HcxsS7fyYsraVFlrSeDih
TluGmHEPZa9ei+w2yezpphIeab+meQipvDsw0CYtGS8EkbvsXgz4QCJ+USHdr2zsWjKj4DU1vRwv
WprowXwk8Eq/uUW2fur00Vx7uoTK7WhEFcmU9l8Akx6DeRqjWKljcnn96V5mjnPTp/KYunwJulHx
tWjPUktJ1cGzYqjGvC9IXXYbWplxMl4C5FyXtC22qN2ALbOzhfH6ynkBWduYvLyfN1soxtN8qHKN
7/947tbofOmDFqKXCEDr6PreloyZrq0a/GsZlGQ3uCsq0Fglhrt6LPEnZTHn0C2Al+GETD/UicaI
2vwWFUg/OtUlaoIAWftRJdUlsDx7j+Kd447nWUukWfmhso19BU9wMQqPDL2yArfWgUsfe3M85X3M
GcO14u1k+chyvZUtBuxekf9ojbp3sK2jmgjGA5uCLQRL8jAxYRa6Az+Hh+OPN6h6W9dbZ5y+TDlz
ipHfVmTqBUn0EhJsyeJ7m1CyyF337IPxz436rY/eRNOTlzCXTjrDuFK9/TVPGTIc3mpKfkfcBCRb
cHRn3e6WBeq7RW3xEbwexntpwRfAhRdpzSrMwcl2POrU51Wfn7OjtxiQyw5mC98FCVBDfPRBghCS
ss6d4Iot2tmkoLz0STdLOH1QdjlNGZUH2WdALDHKsPmGKCEi52RELXiXL1n77Am6tG7QXisP2xHH
A1B9lCxUO6/c83sRCf5kGO5CdxTWaSb5uWgR4YIGSlp5w+X764AgJVq2dfJi15iBSlbQsIz2QGiA
TA8FH2rkNtgCmamulvN9zc/a4WfTwHrVOrnoq9LdxuDzNk5K5gAW1tdgyPetByjQFsaDHrU4EaQ8
jZOYIwnUPs32yRg9JGxc5sE5j0vd4E4bvyFtdpf52WaeELUIdCNpoWUeThvf45BhcApUPrUjRWEd
ghTyTb+51FLeMbgvLzobnD8/jjdZHEPmWYnyTtHBgps3ScywFCzA2ZEqPKdxE6OMBhpuWLKMkIAt
i3lCqKblHPmTVmjTu5Ypu02Tl9Gmsk7i4M6hex/Qggar5Ew7zWcuLMbHVJC4Mj8bIGsgh+RjGYHU
AZ/qrN6/Djl/5iw8y9Z8xhtIRgBfRFlbZ9FrS1Bua4JMXHSPyGc7OIyNbT++l8yilH/u/fmOc8Vs
6iWFK8wNadOeBjXcRuQVJ2mKjJywmOjBLeNnc6pukhCLtmEZ0w6ZCLGi7mTT2cLh30P7mxXm+VqP
IVzoWk3AmjYecf8TVDBURDK52jkdGWvzBPk+cQ9+yZase7VsikFgTmmzb+av/30JGKwGqYmvNu8/
atp8K8QCXLMd3UkDjyHZauiwvT4+EMBFYK0+c+dkXK7Qc/rEG7BqRYK65PyaYCnbqLxSS5jU88xK
O2RfMtUuMtWhNh3cs05Ttyjq+7hgHXovlP+EXvgRtWBS6/0B3gvoQZpCSNsG4QsKwnLnv/+hoGpV
dl34nlQbTTJqZohNm15Q6Sdhc61c6n5Z8xoy4ORgnwJINUgFWF0IGzjPn0zLYJ7G/uM8CczfrXST
N6c55OMBNeF1GRFyyyAMW0Zloa3ncqZb6B0WBOesfHmKTOMW4cvnt/QBHfHnHeFzM0zXsJQ9U5F/
vCOpWa7bKF2BvbVOaZ+yf6cypsKXxgYuMLSPVkwxEV77/vPrfmRWvF8YHjPgCsOYdSfmzxc2siwc
OQTxKFHbkuTFlKBOcxm4ibS11lgYOmEeM4sUk3sS85KPOhmEVPgCwJkDv/uEx+tl1C+ssP4StGit
jfSbnDc3LW8zbSkYCWjs+OC0Cl7mPcNYssgQDPj5jZiU6/82JmyY1UpYDlV78eFGzAjQRzCGatOD
T+Xkbp3md7yPhxskqJYTvRRdhae93pchr68dM4VBKn6xxpDCHlsPyewQ8rFQZr3YAxES+Wme4uOZ
Q2FS+50nuVG8Too1M89NXNf8Apk3f26EpGQ2nfcxtencIfOnJKut5+8y4NV8v9P/+mn4/9lheM0L
IH4+Ztb3BsQ//vh/z4Sd5en/mX/nn/9xZpf880+X4WuV1/n35tOf2n7LT8/pt/rjD/30L3P1vz7d
6rl5/ukP6/cGz037bSaI123S/P9OyfyT/+pf/se3f6VNZNk/jIj5n//r1+bP/9//ieKkaH5sEM0/
/meDyLT+cFzDsVB90NL5sT9kSDpHStqONOkPzTDwf7SHTPGHZfM+6PyS0k1X/2d7yBB/QAynRks/
yXUcwxH/Tn/o5zffNiwpbMMFfmLZ0H4dex7XP8xlcMcKvSKKa1muk2tcNAvm2+X40Gx/eBp/4Wp+
nDPnCeRPiM3+7b//k8vYVAxBbRjIwGz7bz0o3nAn9VsD9lQxvuBuM48iDu5Dfbgp/OS+cukT1Cl0
v//ZVT8QcXQEm1ROuGrvu84xZFu6yDsE39a+ifUWHat809JQ+836MP+rn93rh0dqlYQAOD1XrUro
fBHNqLUHAIpZiIyQz2/w59beX4/VhjIBlNlhTDDofvz2sBbVk66XkKinjHpak3IUTHPHu/38Mr+6
I1sw5HSanECLPjxHNUnyiOTMsvZT+yUwzG5bEKy+m9K2haf0D+TSvzhQbMPghuh+shzN4PwfxqOj
euQq9GOW/VRRY4NUhlncyIIHbCn9uvCG4WhZFsFN0Th+/fzSv3qYNtM0ZDfbJsNG/HzpKYwbpZkV
KnevFwhfHfuQV6N7+Pwq81fyYXQw/tnMCuUQg2d/WCgs25dkQtnRchoJOD5r1mOyNG5G8/7zy/zi
K5uTDBQhCKyEjvxwM37T12bXcRl05FJcTOUXo7z7n13C+Pl5pZow/doHkTCRJatAsJo5dpiq+s1L
/Ls7+fDACqjVYetyJ2N1GtHocOzCWVP85iofv3y2HnTiHctSEPxmvNfPNxONFYljsRmjzjc4Pbqb
cqx/87x+3iLYxnwJXlNLWIbuYDv4MC8MCT4lGEjkI9fBVrS+thGz6dfB1YqCNv/NOPs4sb9fTbHy
sBfRTRr/P9+QATE1jjJqqUr5/THIsn6dsmv93qexOE5pb6yjLpH7bjKpPJKtE958Pjp+dX0FuhKo
mK34vw8PNAVCBuoeH7k2Qy/1/Fk4brNP+/FZLOv8Bul4vbNs9CyfX/bjQjPfNk4wpkKbt0t9HPeN
XoimDqncF1WC5dRsWlyJiaXJZ+Hmvg8HemCDLQsaLzIPf3Pxj0N1vjgTpEtflneOpf7nZ24nEIq6
SKAY65J1KZB3hVDPDJjGn9/kr0YSO+ZZICKRl7jzYP5hkhTu1LkErDFT2YXAZhKZBN5iUOpea1tU
BtCBOAg3n1/zFw9W0b5ighTCkYY1f98/XLOJNSR0pQbqOTcquAixR7F+qIIm21ZS0wF5l0FJz0zJ
sFhOKJ669ecf4OPEycMFr8d+3+Dxsov48HCVDd45kZix3Szh0FcHODdoGfgp6YhNl9/WhEPjANbL
Plt+fuVfzA2oDrh5QHMc/D7eeiQ0AHkpM1Ax+toV7PccdVhR7//9q7iOaQDuk/NL++H+rIh8wXfn
moFjQg+fg+D75xf4xeh0yGzgvMohhUPXh2+w1Z0w0VuT+Tqx3A2hg/TorIFELIPMgM8v9YsBiiSK
7Z7NY9N1+8O+ROsF+usBswlqFu2yMbWahBGarc8TcL+Ew41R/2aL8usrMqmabFIcpFU/D88pzj0z
zchqiVFvrALTR5yUT9aF0ZnsbNOq/c3r8IsxwdtnzZMN/0Pa+fP1YsOuTEyQdEWMYpslublMq7T+
t4e81A1hUWnAMuTwlf18EUDWjpzaEdYevYgKbx91OcO99fAbNJn6zcX+fkdSd1gBHQafZAP2YXjQ
dBECrATRib66oxp66yFX/3eHBZeQ7wUUS7jq47w1VX09YGeghoOGBCs/CF/yPFBAUtH+t9dzlgDq
Vqx8Ltox9WEElsLRICn5EV3xCROqQZDdq4iJ8P3NLf1tWmS3YMr3DbhiH/6xcqIPXWnnITIe0CSR
WPTCeIm9tqarG3P671emC4fJ1l4/f5Bi/uZ/3EXaVBpsaRo6Wwp3jqT6eWTEMQs6Mgaf+uNV19yg
WD3kIj6JTu6GzqNnpbaO9TUxpt+s6mIe13+7sOKVVuySZ+3izxcO/ALHacaF7eIpqK8gmywCq7hA
Q1z6J18iZKhvEq0EytP95hsV8wD8eGkHKaPOaZIx9PGeqVESCerOIVCraE87Hj2R9d07hLtwcTUs
vqG3WLTWa7U4YEb6zdz8t7WHxz1PzbweaDVd+8PbjsJA+Sz9gMOsZukM5i7Nk0OBgt3ACOq69fbz
r/dvr+KHyxk/P+QiDdCyTba/bAvjIjCiLcev38zQwjE/3BQRJtLkKGI67FbmReHDgtMngcQNH2iL
QaDRtEpjEqsyJImbCrfe2VeDzhOHUx7p7qYZpkmnAWXRDhC0E9m2gm7JllWNZxetpSjJJ+qgYfjo
rK14ulWl9tKW8lDiX1obduO/5SbSeDgP7a4iGAHYBkTajnGGmTkq19LtLXzCVnxhOoil/cp8SzWy
NHJrfM5kcd8Ow12c6ysu+2R1zraQb950Tom7HcGqjTK7TBAehJJ5uKADWhg3JLpqGj6XF6su1wNk
R7P2L6AErqWB8DOKdeSHW0W+Wqn6pZETK1K52yna+eY9IobZtYZ+ZCZn5Bc1WrCs0u5TeSe6jKzI
6iADOguCepgNHxQXbrYUenbITHETVHSIpbZxQGJj/LiMNRs5EFIkK1i3Yb7J6QRjYmjyZRD0F7JE
hOsEO8/+0mbTkZBDyNX1EqXJCeQQ6ZZ4ZRCmAhIgMmGVd2a9ZLo5e026S0hkVsjN9AhenGXjlJNb
f1aD1d2JQGDYnAeF4Nd6JQloA8rrHs++RRTu8Iqy7lWx8sshvEG9sdUUhB9p7AAh0bqoqqMdxFsz
tLeRFd0hiXoQmH8MD+A/oTlG92Qac4siXKOsQMFOyHJfgm4Cm9ibW0vvti6aPJuYUYsmnAcje5D9
0Sy+RwTthHTMsVqiAHPTm95s1iNIOB1wgYTcVE73XtAcSqNdAqRZeWK8FG2zDHtiTfZw0+tuUTi4
HMK1bBaTex+oxRTe9nRgehA2l651aM2dyT1EI33huQe0BPpBhZjkgROx9Ub5HEQKCd06GI8BNs9x
myMFoEet7US0IR+VXKgSwoG/qPKtN4cJWGrd+A9Z+DYk11q0hSFbyJXAItKK6DwS2CRT2qqZjn46
3gZICKfwAdfag50KrJswjHN/5RDQ5SDC9Oi/4kDYuthHaJbK/eAfpvpcwayJLCRphI4TmSHPvpZc
FIg0uvoRxsGgxIrnKuT3Hkmlh9VSq1HarXJnlehHwg/2ZhTcp2QXD+py0q4xHzfFrTd31q0bRR6W
wuTT3ibTVQsYb4hInEOfGfjBuAJXuOyHS7jXqJi1vWncA4qCCLWIwAzhHSWGKvEmwHFbI2hW+IqW
KfRAdRd3EL02itwzN1sPIZo/eyPjS2ncT/I+7/H+DGdFs3La46uyyAWw19N4rgo0lDqGCkLu/X3P
qdetHmrs+BgOF5gKD8LvroSNoLABEebMJtAo2+P87aFJpOM+CZ88zLL6hF53r0cHpyE7DSWcdz/o
wG9ebOOuN59RkuT8vBPPJ2t5wVzN+bN2H+D2cn3DWQ7OlaD/2VZHq+1WAesUjb1WPwaF2mDv9PHO
YBSP1V4BFWu3aQRa7IxsRJ0TA8H7c6dWyr1Mm9NgHChOmYiNy4F9Wboa1FHitNS6b3pPG7f07AQ/
t/eKY/WqVOO3rCDTXHe+RHhFGj23NoRiTZtk1g123Vo5dXc9UoIiC6HIQMUPs1gJv7IsZ0tavRuq
9jRGzbY2oRniR0mm+K1zEgLmeHNDuPxDNw5bAqO3cHx3bay+tJNEXowiAUI1TSjvBhfuVZqAGEp4
43IslZMB9DhwT6g/Se8N6xg5ofeKXmxbNvYBx/PBnOQxDqx7C9BYoENxHg2xNAb0OoO/xdaFAJps
6q56lsXgMV0dmFD2IYakSHxtDcB1QDbqzN1F9Sn39Kuk3UPiOZiEYfDN59MhbK8k5CcEH/GZAoHv
mozvcyVubWfjtMc+2AFjWEiA09Bp9W6TuPdFuNX7Cy/YpMlGPcdqU90MQ7imVZkFSH5ujJRpeg5y
ehWEQjTxRZFdIjBnnQjVjVN9qYi1bnbxcz7nQN7X6NWonVKpGK2YcNnDZLQQ7YD6p8to2MlhCckg
809Tf8FQg2OkwQ+zCajDW0SOJo2cWofq52+jdNz6ZrNxnCcrREfhN3eq705+9w1X86IQeLPhexp1
eSPG/tLw0m0PWNJs8mIJcAo2qkHE30ArLLdHyhPhY5HWCHv0O5CPK/qsFBMARJWMTX0RdPdtjGF1
RIFIhG5Kyl95mfePZvwF65Anbmp5CTizyLdQw5CANWRpzJPddTetQyZHrbvqemxfDHLSMMgmn80Q
vfNQqx1yLTqSUMVSN1hq8Vvr3sju1QsGFppzFRwGdx36F3H4NRQXSYbNI0RTFj75zqNpLBHEtzDs
4r5ieIIiWI7O91mfIdesaBh9MYx6i8x/4BSwiLGLThtpnrT6rqClqbwl3WE4cYjvkv47Oy3kUqu8
Kq9d/6EY9E0w4R2YvvTihN1w5Rv+BdV7wErOMcuB60kWSbrU52yWrRWKIU+D/CURiGL7bFWFChu5
SREMVknLeaMsTWSB4Vp0hDeFqzasnyz/VvHp/dYmLzwhQjncIjOVWN1F762a+MaIxp2tk206HfK+
JAnuyoSYGB3Q5xNxjOazEWi67xTMKMBGa9o+916hfTEULLZBAAe70N1nXVyZAHoJY24Ghe0Q3FNx
X2L1brNipVnjldsHh7qM7mlbXUcGGRluuh/Hm6ZhHr8T4ci3cu/azanK7W0xijup2yXr0dc+LcC0
TNj6W6ZWizAOm5nWWjrlc2og9aao7Z2y8W5A6mibV6WoMZmk6y4/uDDIe45+CeDrdoRdn7x1ihwm
DaVgSYsxu6z9p0TfIeJSyabwNqVWrlKSlImWlpqx0Hv4rOXXejqJ4r43L63s2UuJObImUuXnqBgg
VxrzCF3NSoQ7q4MkpV5sfVr3GpwXD7drf9Gkjx7UJ9UhS662SXkkZjrS7nrvyaVxM5Lv0w4EIuVE
YAH6HnV5BfcZ6u7gk9wo9mOc31jjeIjEsNFsdleo5vOaSWgiGSW4jL1Zh28tUM5d5cmwo0IFoRNs
SNAzn7vLMY63ocyJHlR3bY0ifCKCjzMxZAXogX7lfa2svlxpablyinjVp2Lf6ojk570KTyxni1DL
Q2PsR3GQjU7E+LNJ7hwp0xejp7ZBCTm0YIIYBfLP8hCM8Z05sdulTlalyT4dsidrwgmCAPtoKHUb
yC9OeadBHRBtvBE4k/Q2PIa2f1s5PZEK8htxXgnjsAB2plAXu8cmJYIrNC4RUaC40kkpfM1Da6+8
S0BqCOOD1VDXX6P8xu/thyS4gBx7l3D6bsd5EWjWdbVuSYxiO7Ho1aMZYDhA7GWCFUO5XtwMtbMW
dsi8ch9AAM+1+n70UdPq+nPWfwO3BFwAFVNLftOzYW5IQ7uFeQeAvTupuLmgEHNI9JMscGaTI9kG
+xj0AJ6vCQAbs6gBAMBzFUqmpPvq4K1HkClux/65q9p9K486QARWO22UYpUpYor1eMIMXnKgmDQ+
mVEgRu28mS8TWOe2Z1VXFikQVT1lyGJz6CwuYBh/qJw7qlKgzchlvFRo2heWDry09xIX3hJeVQEw
dJs2NkQr80LPQ2M9uS4R6bGaI4bI3MOc4llsK9zKuNMn+EfwdxF3Aw8ZJbrGmQFmE8Ze+V+KEb0Q
ATtGmn2JeRh2gCnd7vZZVa/SWLuum+RkCqNBYWY5X5zQ7XcxxYQ5nEdHI50Zx0EwQGxoLM049/qN
A4GilwRcbCMM1oE2XONnX0IMPlZOjV3t7LdvLglycQRUj3yA8EtfH7LhEiwJh5xNOIcITPuU5bGQ
l67BGUlQhsnoQZF2KPGHxIV88ERwdkZIfezWKvN6aL2LybCWTXD//6g7j+XIlWzLfhGeQTnENAKh
GIJa5QRGMpPQyqHx9b2Qt98rZiSbtK7qSQ/KyurWzUQEAnD3c87ea08FHMyxJXiMBB0gwthNbrQ0
v5X1iyBzsdz6aXcIhmCl5tuaYAZ3tL1QA8dAvd7Z9wMGjTIpibwjfLPpPbVm7yAnGeOBz1NWQmQ2
AsCWI+UHvq6M52l0t4bVseVQLZb6U1DEm4EspmzU73hlH7NUrkOQKCgV3WvXhZepQqrnWOIGxasM
u5UFd0QlYEDCwYBPVvgOd43UWae4bFUFIiBvuQV+tIdgexxRnXWJD8YpZpF1PNkenP5HRru5IOiK
XAbDlp7tlsdYPMSsoniwcGoJz/LZgKlMfOqDyL0t1Au/bA6ZZW1LtSUJxLrQ8sOYsO1dDkm9GOSV
QfqZGSeXFODYbhDHyzdJIqNbt3ibmH42ZNkX1C5hsINSBMct2cSBTznDQMeybgnHypdlXK1hMl+0
USJfhkl51VztSqkseJUwPTOz2hT87YPI1yzmq1k0qvvFOh2mK9/iN7Gy6Q4o03ugoha+B5FZJHvd
uXLHaAHwxRPiAI6Ww8/PknOszlGMJ8KxwksNs7QduhduuSpYKpJErkuCuAJqiGgzb/NjcJunN4VJ
4B35vaDooG4uTPShrJM99SsC2vTSCp5M/Wnqt1YAhf5ap7UZR91maklsQ6oWcfzLSHZKA+nRTgrl
cSDFOKUYrlKAqqS+5rtg2hCEN8bpllHyEfqdNyeIYItfNhDVRH8cihmrc0okNM+1WgH3I/x3i8XH
AlRUz52cx1Q0GyAbhFwkaC61JcesvD4IDdvhHYr5DlseB1QDsheHPAG0yu9WjbaN/WmT2sNLNoXa
asoUop3o/ibKHGr4RNVQKB4Uls7c1E4GlL+EJ5gfR/vnwJMFQBJfwHUX+ivd4Ta9l+gItTpaGBYB
aLWJiV4AkBkxwHUYmC6QbaLmiZVdZ1GVUbbm/PNUtdZ4X1p77zMGYa1zem8Klv54PxHxHoY/yaOs
NIYVJ99/mpSfWncJ7MwJAeyt+/QkM5fknhd7zlwdSAz8qRRLOzoZlKbK9ChTAM9UqBxth32SR+SO
XjjySvWRZbWLeuQ83t007aPCIZhh/B6y3J5J4A0Ai0WuL3Mq1pwOD4LjvHroLRXyPMg4kxys6JeS
3fY0Y1J3vEiarWxfgNOXUG3Q6Rr6nSSww4J1BbG59n+MlrKtCA020Kcw/8FkNu+Pgj5AshDjWnUW
QRouS+xEjTUB4L6nkTLhqC0TansFR5QNqRa6Y6NcwItdTNVdHbBuwUJhEBjetg6DqhdB8U70GB0h
9HuxRzTZb11fTIXkUpmbGputFwRr0V/H41XPe9I7+8GSoBng4XIe4vTjjSFnd3ExZDoNes7zcQ+d
yDghrcGuyGm0uCngiC0GojYMZthtQlV637sqV5V3k1rNEKCVAKIAz2NREe5JEnShLmtYWgK5Njpr
EsoI+sVHJSpzTfrpIo0OAxRl0n8CFMsxT3XcshvXFDqGtqJxaBaXBFsHRnnUtbfEPxpVvbJKDkYd
NNwE1rHVtbtyMAkn999KpXkfXG1XTMS7wMihPsafOz0PcPpkEu3NNl8xVWLltmCWRpgvaFgAAkzw
v9CnoYEB3zen1HfhBTq7DitdH4EJPLUyu+iqx0a/dg3SDYJglxbVOo5+mcGxlvUVxzW+4rgiEcAz
kuBWQqeerGqfpYCZRFpCJuVtEcvaSe3VEAN0F1KhkvMdEEoa53/ohNE6Cq0K3IUVHxp4J3zpaFpl
Ud0SNwntYmFmDb2xHrcUQT2+eG1dzl4rfbRmzwyF2nVqjcazKJmLLOsompxFoaGP1pzO3sYBNu7e
d6ofvU4jTeEfrvvupddD7bWRSBFBTQ4EgUIfU2/KXIFfO6H+Xk51RyIyCGDyevImk8s+mfclvnN+
NRInwO49RDNpsudpBJOk7uBIJfvIiSeLjVwB1pRWZBIBmijo0GEmIvSXdoeF9GZhE3YDQCzS6USi
3/4h3Hgit8a29+jMhgZ7XVBtgQ6kZE4NVr6rQ7O8zQaruKI7W5DZmEfysvatdjvjZ25U5G0X+GIx
z3QOaY9FVRPgGchqhU95fDD1hGypSjfu66zV73pHa98Afea/EM9r7W3Us5yAItNGh9TPPHl1gqi8
kPh9bpj2EUARKDJ90XLiBrcTkZ/4yIXs12qrYPksMm3TRPyusPk4rZJTkmgryD6gnxGSMVFOXVk9
WzauvKmm79hDmUNA0ORPVtepp1rwnYK8wOVkOM6t7IDKRYJWqywShx6AFIgnU0FkcG6I5rrApbvI
FYU4U9uIrOeYJuohtHSaj02U5SfhIrSk44elUR1Dti6mm0C7ujzuQzqwLE1qrhC5YZr9Wy5HiuK+
NbDB4eajM96lffEQdeSVrCDD4Jp0Y9leqI4fcWJLjet0rKoThPjhCk5o8cPxdfT3TlSxfqWu8SsT
hksTtend9tjVk4jX5dTHPPqEX+EKRM7PuTMc2lWmFJyM9ECD6N/GeXcaSbaGKNU02k2VaMax1exS
X4BgKT19oOTHlJFcW5ydLlqL6BBNMZJLVcGGn+QjhMii1wjgqHtjadnsopOi1z+CRlNvVR3Cs1P7
4SGUsU2fvyhc+gWp2j/U1SSBJwpM893gqJuJHhZtVpOlmSCV9s63hxR6q5Q/7B5NVdynrBjkQg03
ZZ3/3gRDLFxlYv4cQMKTGFIRqZzn7iwYKUyWzHYbY0HUoPhMcAliO08z2raqZnitrCgkqlyvok1c
mRweqwhN2cbUQwr9ttHMZq025ZTvmjTVgLBGcZstwE12/go8LgBJfB12uatsXfPGzJbOspvkfE07
dmPSCMqsfM60rqhvRadk+UWS9QmVMwd2/VYmYYWvT8yBVgUqjBLbupMl73mFT/auCEcA2CCB6voI
OtEZntAjuGh927b1VxYzSWdv9alZ3GlWZsitpSY5VUUxxol1GHD32jgEx3h4jgy97ncJ6kgAucBx
awgVdDjAYZv2DbZ0HSU+XGlQg1POLqRGqt6QKs/p/ZAEOfGs0FtJlIlpDaUnLZ7CijS2nDXT19ki
POoOq9gYEkyzSuMZd9F+QgvsXLodTI8VqlTyvpU+UV126UbGV32gIInnBGTauQSvgw+blmgCJz8R
oeruiR67ifv5dAPIU8Ivz4q+J+mPc4q+r8g6kdsO2lW3iGl6PAUiwn7tRiBGSEFCdeK17WBA5EVT
INnpQspA1NCZddJFklZ7owxnPzUeT21Ri1ZUF1EYTvSxGmlg7EU+Wlxlo+1j80o6069e4jInMLfp
kKTS0uuw0sT6GIuTK0Nf3Y2ZLyThGHXp74AqE0/K+5SmxyS2BnpeQ5c1T9mg9gxXdJFi3Nf5wyAG
WJQmzo9D1NKHxJ3Nvj8OlMmUAdBg6QAVOY1MA6pfz2k6t+ruIWwKFy5uIAxbp/su2pLBkSbLoWAg
hSStebNyZ4B+X8AkURik5UH8RpIRe1qhJ30Pi8qSkVyRRdjfp5GVk2LkE6WbOjaRPR1G+6XW2riH
UZgO4x6+WxVqCyK/O/JXO2Pc122g38b5WI6MdxLC3sW8eNzGYI2Ke82vlDSgV2wrB1NxpyczCrEB
7gJEMPI60FWcyIVeRsNb31YWtPC4KH0PXorNoYmNKXtpyS7g8KkbA/M/16kRnCm8mQ3OmIybif7V
qK3uF0J4GREYkFFoa8kg7OupwMa90UUHbgHm0WTbh3JyWvGSwpKof5Q6VMertuJzLlMaFOo+KHC4
7PxctO5+oCLOnkK31awHq5k6jKuKnVIWGri2igsgtHV31KuxdC+qym2jN1DudQR+w+70YW2n/ljd
F0MOdd93iG/LCHcuHaiBEc995uFW0tL1xE4cHmLXoZvW+b7Eg9E2WSPe/Lai+wBxN2mftZH8L9bs
XLhgh4vQjGlTspgrjzniPoqpQBKoA2EwiDd9ajXahaHmZrZJlc6NTkiiTZiXjUVCGkJhpXssEJGU
a5mJYGYo+iNVImPcsKR0zIu+1Z1VQNAz8NWC0bDaPDtFG4jsrWHSH+Km1pmyVYojQUStrChhXEsu
UqJkAti7FuixYmx0zg9Gpq41W4p/JIf/r60B/x+J/hGpfJjc/6X6v3pJX9qPqv/f//4/sn/NMP+L
/QOJhGlbAr3Vf1Oh5v8D9a+NhIZ6HD4o0/3/DYVy/ktF2Y/IGpUdGxZ/7H+gUJgI0B5oyBo5wGmO
aln/N6p//p6PUgpcCKaN38BCTGdjMPit8vgg5pO6kvbsk/2hSIqtEXXI8oOjUWSrqKm/k20Y31zr
TMyAVdCWhaDTJIhuKFXtNk/If6QRkbk9JsJjNZHsJ8iT049BTJmjJVcGlMoPv8vVPyqRj/4D/dNv
jFRm1rBrKi7GPyUVpjLGpRxACqoTFGraG2ihdvUUbXMTsBWyPtbKRV24O8Die8yaC0sLl8MgmCoR
w5hu0vjWZG4flHKF//QoE4/iyxuU8pKTzV5xyhuFrpshhv3XH1ybP9gH1cs/P9WsTeZJMWe5558f
HOys5je1MdIUzg6mka1MUdDXASUJDuHXjYVB1qc90fXGArLcoU31U5QAd2Ek+/UnOZPf/PNB2KZM
ZKeYv60z5Y+EcpKr1jQeKtXx4jUWppWeE4rKR2rqBx6gbeV/9+XPZE5cU2iGxctjOIaGlvBM5kTF
6s/SZnmos2BtzriwgNb7SCudRAONAFqbKT9Zk0tJofT11z1Tx/x16bMHpnKyvA5iXx607tEMbgkh
Yz9lJs/FC2l9o8bR55fgz1/5zy86P74fXsi2Vu24o5I7iASjfR/tVcBA2CNWJvMyobVH37S8qhZe
RBIWJSxHSWOriJz5mqCPHp9i5jypr6z6bFoFPfM5RZwirdxM/XciZ+NMAvb7zpgC2KGY4Xb27HT6
+FnxOQ0tOQvyEOLi5pi66Wo0wFQQrfuoCIiN5EQZlU+f0Lxngz5p9EamZtoOJBpXIjm1ovWko9CR
XRcquUsSp67k9aL7UTaSdieR1DYZgR2VNLmxD5Z8TNrilpjWN+YO7nfr098vmNA+fp0zGZSIk1zv
gXgfjF5/Gcx6bUf3vVqshiRbm1W2qUlHFnR9GiqRUDNva6LFjAkmcwOplP98/did6Qn/ubk2DgFe
M1NY6tnNLTSlZ3zHp1FpkGW6sqf0JAaOPEAkpu5YHC00jV9f8u8Xmxvw4ZJnN6BrmDakwEkO0Zhv
Q63ZtdI+KRaX7K3bkFiTQuN8FQXl6uvr/jbUnD/0KLktkx3PQVV3tjMUPXiOYuh5kKxm1+F3hi+2
JD72wo/8m9oRC45r2yRcVVm6qQGcmdEm3Ebxi9VPO/J1ybkC3get2a/JaSCvos3ev/mEZ0K8f34N
PhyGDcNG33n2CbWO812G0figaeWqJYAO//qp1K1bk+CIwX2TY7qmS3IURK3oUX5S2c9gmtOk4ccj
zGX+serRYPRB4zrkfZjiZFPp2ksEOXDBRngj3X9n0TQMNgpU8lRO3N8/38+uxTYudaM5BIZ9ShFp
BJzbobbo40lXPKNFwKZ2nk2U+dd3S/tkyeTC2F9VG+SlZp2t1o7Rq046cuFRKPsGcCmowau+Ui7y
9C7yAXcENWMHLd/lBdwVogB844F22l7I6THR1McuEg6hycN3z9knu4iBhol9C0Sng6Xyzxsy+HWe
+i3hC3VHDUKxAcGiWFSWWA4Nsc3atNJN3fMrG7KuPAI8Ryn3VPvwlvi4ehbdgWpfW+D89G7HNNP7
d26b5Zqz8xpF+flrEPoxVWOjklsJb8BM5AYNzMYyrE1ISzR3sXNorSfoAJc+QNjUXmtJudaGVecw
4i/GvZujb0Sb9PXH+r23nr2dgJVdzqnIfecF4s+7NpI+kFaswwfoEjehfS9qRlAsROAemNkkCDnc
EygEyGaeSLStG0wXpvLukJWS0rJNYOz4cBto+uBj3eVtdxc30Y3s6qvO0u7zUn82bH/ftuVzWT/N
gwNfZqsnpA/eBEZsMsSBrNfj19/ps20WuwxPAD8omsVz1X6TWUGuDXp9QKS6aljZkmSVdSqzbHsP
cZ0DX7gP4l+2Kze2r9wQ0LBw2kc1zO4rxZuidM1p+n7QtHvH/hEO6UYAStDMb3akT7YADnv0EhCW
06I9t0AS0jZYsO1rGjkzuhNUKxVorZ/MsKXf8WrQM/n6tnx3wTN1My2xJHMyLmgTLAb6UuqXAQJF
37lH1AD49ZvLnYvX51X1jy94tqr2ConJvcL1+gwci39JbHVszkKOS9XfCAUtLKkyb19/x//DRRE8
W5wkadqebawOJXwdKk59KEbLi5tj1zD8zPGWmkuChRalEpMlSXdJlpv/8Mpn+6tFuhI9ZIXfkwOs
mr6pSO1yBJboA5Z1C0UpeJhawDBQrL+58nwjz19hU/3Xd553/g+nShmbbdQpPq9w3zAsCZYm81o4
Hj48TbW9oGwAlr0Q/EPdVxYg275Z2j45WfBD/8/17bOSQXMmY3Tm62dRuKj0yyK4BXivsmtX28S6
lHz5/+wbnwv1Q5+uLYSGGkQkwS7kME3IRhozW6qlvIDohuTSZxqECHV2suXMGLrqu7v+2Xbz8Vuf
Pd5q7UgQknxr9CLLwGw9OKPYmVtvYh6sYBqgT4+91F8VafrNVvfpDdfN364hVdWds4dcRK6CaN+s
DxCamLj7HFoTr6RupX1OLhFf3Xy1jO+u+un68eGqZw94Ebfd0DAeOABJhqlpLQVZFAPEMJcXqiBq
0qaR+s0P/UkRYrCK/883PXu0U98xg6rgm3K6XEjwKdxXP3rgIbPgU5YEwqgsKWF/o+nKN9eeb+Jf
b9W/Ln2+Psey06Qr+bpzSPC8UA7W8xSGRI5cKvXz199z3mS/utbZ0qyVPgXwxFIZ1UAFLxNl0+s3
rMpfX+W7b3T2xBqhPhLlyc00bJJ9I/RUlzr1nIZkHHzR19fSv7uY8eeiZLtdG1sRr2hZ2Wv6JRJ5
S+LGsK6Y/1xm0jyIwSHD20Z/CbZLx0IwMeZSFkndbQr0ihoYxYJ2s6h1hPGUwplY6qCr9GJEJkTc
VkWpDDt3rL/zr316wv3w1J1bkJJGN5XO4OdoItj9vF/zMSdWSLkcwI6lgLuHpZ2DXrFfMpmu7O5V
zex1gybdfe5dRp7Vt2v8fHj96gmZy9sPa3xNBnyiVKI+cIpcjaBWuwjdD6qjIUO2iLg/J/wybD0w
Q0sQNYuhT1aORu5sIr5Z7Wdk/Zcf5ezE6A8N4nOw0AeHg4sREpRJYKe+0LAr9kQjaNVrOeiLKcOO
Fw17hqXLFPoneKFFF+2JmPpmMcTt99kHQj7HqQyph3uOxyj6TAxxxnGvTBkARkq7inSHc9xLDAF4
QP5RDvGqGDxjdL2EeiQ1J1Db6tJBTE/a1YrAogVxjwwLGv/NgccXpwDn+m0ufoIQAkvZr5PuRUFs
lOcPnBwWtlt5uYdigFmDfPAZ9BaDsk9IijCM+Eqjyak+5qP91un5u6tTVRN9eKMxpHCmx6ZHu2qR
gY6pZHSbKzQMN31UMSN9gVrImyLge2DNInvPh9GmK2+EhDOksxS8Su0mqF2gQOWhtphERdE2LerQ
a9Fa0eQ8aE17LNPwNq09H6/MpGATMuRwL6x+rzSzyGthKIADI2fdt8F1rpinApFOKYodvEbPhnkY
j8nizjbwOPXWvsjTvSQ7CLjNYaqM9Ui3kZH2Y3CBbY9ZlB882EFF3LJqLdquvJ6fx9FHhmCXZP7k
T5mYgHIrb5HW7eBYV7rctDJBluIOj0OtP0/MFcdKvSf7LBqqTR7wSKMBYeR84RfaIUShr/mwzDRz
2QOIVQrEZ651W0HETWP7hLMBd+Ad0N+bnCq8CzjuIOvV6+bY+HKnRc6Jce8uE8mNMqvG+I1EO16k
YboVRXoKExOdwvgcwV8m3YSISGPZjz6jzWR4tKJmF3bRskmaK/I6t7lbXOOm9VyBK1AGP8MaJVWN
ShCXTkTKAID29llCa53QHRsIX+uHsbr0VYxq9qVpRZ6DtDVXtsOA4nDF42AGD8b0C60sdtKkvESw
5x80/8BpXE/TRe10i0FZJsYezDl4OV7o8U03YvTrSP5QDJpkBCTls8HYuDU3pdSviQAjw8Vl3G0s
Q9Xri3ybYTULieYeJnlJf1tJU2xjBfA2mP0r9ScTUh2RUbpRELwEnktAahOD1Boo8Wgf4O6xx+Q4
pJY3lvZ64Ip2tKlrMiDpizWu8TLXRlmjvfhSfwuLl67OlrgZVeQb3aAsGrIrQedmxDgEt622IJpg
X2fC60K62+iSsvIqtpaZX1/1g3FKsmabEe8s8wFlnLLFx87/ti7mpeXrrenT0xPjmnk+QInyF5rF
SAgMGJPmIBlICwmcmyV9Yjw5EYJqcESvVeRx4rvG+rxC/7WCf7jsvMJ/WMHTBCRJF3NZkPbCfYZb
HeFY/vqrfXeNs11CDXwyxoa4ObTRrVpf2rBvaWZ/fY3vbt/Z8m8oihULK2gOPk+BxVhg7pejql7V
/aketIUzC7HM13/nohDX4G7MLa+zL6Z1IgJJnCG2xSU10lRTCY410cX07aoA/hwQk25ylvj6quc2
6H9KWBwT/33Zs+9aClfBLlw2B0UnXoBzfhlvnNFdilHHWMJ8gqcHLchKxX+oMCz6+vKf3+l/Xf3s
mJ/wIo5DkDcHm74J6CxyCT1UQOA3cRUuAgPW8XfQw3le+clT+q9rnh3yCZ9qAkfjmkUyrczJ8iKb
0xleyHBcduTGayFbOyeuerrl1LqwdK+ipIYmypbP26wMF1GJBk4sEDbEZDUV2TJxzaWjQjSM/8P7
M9+/D28U3gqlJZKuOXTKq08sWsLDOOaCEJs9HIAND+FomNt/4zdhlkqvWOfx+D3H+3BNrDJpK3Sq
/HnxkDV+IPVyQu3Q0eMoIKWyFy5SWk1fX/XT0uvDVc+eQxkTfZnIqDkkDoBUg2YbOrUwfuSV69gk
1b7/ZiGZ/8K/FqsPFzx79Hp9qhVNm5sZQ7ZCCLiQwytHrIXBK/effbWzB67OM80Ccd8cevlzYOM0
ndBzEAf1+DWKLZl731zv0wf8wzc7e2hqQrMZ31K2u1Bzg+wZcf3YWd+skZ+fkf91Ff2sJWI7do27
iUVSoloeCVIO8p6cSIDpT7P5CoMCKNwp0pAcbsub33yo+Aa3hF1/16f4/JecJ8ou6D/mL3++JMGk
+by3VUOOYEwCHkgRdKV0O+dt/etf8tPl6vfs+veVzLPvPFTTWCZdzXKli21GKmmTiM28RleGs6OA
wcLLAspq8fVlP303LB3NhIOYwviLdyNHTicDhWafcrxkLwI2sDRI8MtxOCcZIabC3Hx9SeuztgQs
PhXylKrp7m907IdVIHBkTVICo4bBwSGVpUdw4Z7R3YYjVjBX9Xw9WTvlla2Fm4FovN5MNw4+WNc3
VuABrzIMzEPaXqm13OmoIJZmUWLxVg5xk71L20fFaLwUG8LIwM3MgVzjopuY+zKh9O3bKeVsC3mU
E9NuPqZOKedaW2zoPm7qvPJQdC4Ut14ZQ0m1fauFgKfV7Eq5Qn+7yNCJ94p2X6rZ1g+c0xCG2NIb
Jkh2caSnji3skcDfReV2S6K3SWH0YGJ8c/9+9+fOlxdBveZozNugi5z1Owgl9V27sBqg4dpjYwwX
ufpoxPmmKuqdrLorl1pqEUo7XzqxcxWWFgZCYth7a9tXzrpqyiuU1MhBr5sA9LWBr8aQ6zSsGSzE
r45DVGlnH4LJWuXteNe0xsF25Nouyp1m5c+knCVyFSblhkHWciwRnmokHpCMmKpe59Mtxf3EbHZl
tiMZ3vf9ZO8q4oVUl6PhgKcPF9oYbCps3o2NESUnxroU9+3QcJBWDr1B4qeebkkj3DVZsjbwUak+
aTyqGB+LxryPQnklSSIpdWdftdUxb6hBIOSQLr7vyFz8Zi0yf0Nw/rrbvBgaQx4yns7BVq7SqABo
o/aQiXGjoGGHVA09Pl1vcxpBhoaCIOP4gv7ZHtYDGPIkCDeIM72AxV+G2UtTzoT7/qRXDA9cG61i
g8YX8by5N/1w6xTBnZ4ibM8DkivtbTjm96QfRFhxrfIiI/Og8IZB3ZiptkrVcNWT+OP69VPUT6QB
OLsCUnJRU5QxA9cxX+XGEybBLpwQOJobFIk7swmf4qhdjiM7xDCkpJ6vc/ypIejlNm+3am2edHQi
SfZLIZA41ZamCZnfh/8mSfzqGUw1m5lm7uY3ejl5jXLTwOuo5EORSLI15DKPf0R646m69KZK7Mrg
ZQY3IzQ+MFK/rqv20kccUKe/qvyxx/wSOoAfMOn0WMMSsqWU1LiYHOeADtNj8zyUPB1Vhrtr6i7N
9MG2LQbL9UoNb9HUEvoU4VtvvJiGkg+Ygicd/4XAIBhPeGIsGAUJeWX0AkauZWL4iNzA08z051yO
j360r/xuKbVmZcApGHKJiXY4+GM8B8KuWfMvQl96vVssdAJeFQsGxUSkaj1d1EMOngEX1Dt8gWOG
VbnCFRjR44oY+k00jVGCvOD5j4gQLwxrF+GC1DBZW2SeIp7vVzLKCEftvE5BBEugwm2R1Djy893A
OK2Z/UyFR0bhZZ5eU5Xa8xwcwA2pU0SsJhFrkUOIqogAmJrXoy2OOWyMqTGZ0xl7y9prGjkC3Jpq
SB/m3X/ojTkjFy8jaeahtpyscKvk7Sq15auLDxMV/SqR+S0p1R0VMQWI0uCRcdznsufWx8a9leG4
HA65QKsip21oTyuR/ghwYqdpu5o09aFo0vcG3r2q7bSUTNMx2vSt9NTkHecNNPUl1nySJYjRCEzi
CbSSOhe3RQALk9C5uhBAnfEELpluk2A7/lTG+skmyGyZifS9g+idB/5d3tobVZUnnEpMxHWWk0fp
J16GUG1QLgvLfPWFdfJZwPSoemo6507WNDQSfx3LEgfVqYmEl0zuwbdSZhzU0JF9YyB/Hs30kOR4
rTAPOry97nTbtfWi6sutVcRXtW3j0sbyYaTulVXrTyRUHMlz9/T6lrz7KzNBJcpTS99gnSTz826c
0jxYN9Ihs9FIHxyORyYSU39SD63u488GeV0FvCTydUqNXegfesjbfmhcy+K1g+ThdL9mKjVQNpIy
khVBNkE8rPvZB075kESJl2N2NooXxWImN9bkNjomYAWSKOL43ZfhNk5p+fTpSk4uC6cbvPoqyvZw
eEwsJQeLoPxKM+fCwq1k6PyQqmlcT+QW0REzNnHTeYkonubIhzTMD6PlF8tOgdfdjf0aAkEc7xLV
+GG7xmn+g4mGZoFMIvzS9ZM1cJBPgteZqJ2PRz3O3+c0nRhIeifVwwAPMHbMqz7GWGyRiJzj5eaj
5LBlzJ9j88Sv+ySz7olB1FVrYNQ2AIoQ2agP+oHU8H0a8+/6E5rg7Flm2SGVgM7bMXwdnWpvZ9NF
YpAFIicSAUh324118t5V5rXaCkxt8WMiWDC0+skorE1OsxPE7d2EfYrsL+tZmIcpDl+rJHoVhMoO
nXNKtJy/Pg/f2Vyu3T7fEpK5mAHrIuV1nosWThR3fZC+9oAIKTHeWwuqwQQ9o54e+Zdf/TbAIaw7
r9BNdIJ6ZVBs24qPV8Px55RHg5fnpJzYt2jGO3r8+vvDR0rxFLXRuxIAFugN/dJW272hlE+TQ3a2
LG5jg4ABg8gbuFDXKnCCXrCe8HJ2S6fPHkv9aZijFtwAp9kUTTbgkI2bNY9Tj0q+srbIrjcTy0rR
2Vut4FGa4Q5DjvRMoIOPL9Cp5+a1DG85lB4K3j+3fNXwffU5OWNIVL8+EX7aKWDcbcDpBGus/gbH
fzgR9m1qh6aVteSmn3KCmee9QYE5AqPFw+LNLZAE1FVLy428MAy+2eN/K5T+2uIF3SwDsbH7F9+b
k/VUo1BvDwSX72YGhooJVmISdHnxfCPYwLFYmphpK2HuejM6ttLcfX0Lftc0558BlDmwOlScgnPx
n5WGpYc4pxCxHibQqEH5q2N9xAKxKrXwMBnqc+po9yMdX6MBRFO2R80kTmPOepP+PuirY2bE27xk
9zPUewlaoYvev/6En1UKtmFz/kcuBeL0rNQsiWeXWhgwJ0/i69qvL7LaX2jBsMpJdJioGlzlu6bf
p3oECH6gnsEUzuT1P29KRTMLZJYLayun+4nCg6Ot59T8N6CLvMP7qI8rMkI4unzbvZpv+F8/yIdr
n31f3a7HsJaKPMimXAXoGrHjeKYUL0pi3iexvBDmE6KQTaDC6jTlrWI8f33DrU/vuKUxmhEgxWmV
/fnt41KfRDGVzFDlrgZuWZP2lWXksKSe0/6YG/FRLY+IY/Z5SDETu28JsS8LE/5TF6jPRey/5Ul7
RbDC7CktX/zIeJFyWcXOZdiOj5lhvxVCfc5J5oaPfSKR6j0jZDvWxBvojBNA14tEV+/nSklo1vuc
z8cQ6K30o0NFFmilKpQPI1HskkQ6n9a/yknSmwV1kUg2eTE+kyp/JQmeXYia3anrdWIscYoZ7drC
5GuSlBwwiBM8r8jK5SowGFA3zDTItmXuY+vpa5Y191YK7DXIq3sZqzseQxKPne9WoM8aGw6rj0PQ
NLJtcfb6SeLKzMYNa/qyBDLOUc29Zxlyl+jFyqlJic8RZKC8lCYxj76yTSIEXmp8g7vmPlS/qfCc
v589G2ECRwneNRKvflMJP6yH+egSwjmo1UHAyCsHZ2ehNu20QxcOW8kCgIl4h/cvEc7l3TEw4gsd
sYheWhv8pd6kkTy2GCpmNXPwls9pr4jes56ts2+tjdTtxAPVw+6gt4S7R1sZvg5lCIIzPRJqDcJH
O9a6fyOl2AWDdRpILAzqrSb9VZSgeC3iZN8GyZEB3sWgqfvKHjdWDcEhit5DRWz1JnlxwvSoSedJ
z8WTtLfM5TZTY++wb5yK0L7LDecmsYsV89XZ10Q8Tjlmh9JsNgF/qOnLX6xA73jI3tuUQL1ElTe4
FE+/Qz2GoXqqB9aC3A9vlMxBI/S/qDuzHbmRdEm/y9yzQDp34My5iH3PNTIl3RAplcSddJLOzZ9+
PqZqZrpqMAfoywN0JxSllJSxkO5uv9lnY38h5g6QETJav4nb5MFMmlvmvvzXF+Q/YZAolj4s0dAn
P+kGLjTIv1+QRcocq65tiduvOKkiOC4706JIf3n6YIfeY02PKlHXXW2VF2u2n8rehYYEJgyxG87Q
cXkJ4sg9TmLgEHNqMHc7JGKz4W1gA2VI/5UFqiLOSePmW5+4N4w39FUVJPaWP8aP9ZRBIAlfHSMn
xKDoWyJ4+FsR+rcCSv+N0kdi8S/+n/KE/yd99EIg8+Nf00ef3/87feSIP+yAuRGX2gKJxaj/v+NH
tvuHb7HKIfjhiPXMxcPwV/zI9v9YdgkoLz6g+t9NJR0kSurqbf4+y6TDxA5C1C1qPP6d+JEQn6bW
f1mChEe/t7e4vl1rWQKDf2iCpZd1mVlG9NhND5IRMvVNwbkv6nzX2oT9lDEn12rkdl/L7uo0Rfxi
V/5Ty/Xrxbb3AhMXUUwrGIKDs3U5kkDVc+ZdmdKdg/wQvM3uINZuz+EgUsGeknT/TVCPOoALoxVn
9N/CPFsvOffXPLeiZ4/9BonIB0N38VNXJTY1sZwwEvYub46W/dHLkUk/H5rc9XdNB3ogzfuHgqaw
N2lp4F8QV05ESO23uTR/Zm493z5/01Ah02Br3Lmp4W2mLOteff5tWTrWW53SROdO9Zcgbq230nTk
efYpWfv8EjRmfcYsGe5FBt9u7ISGXce9pQawvVdTZr6ZEJsp7vSDkygYuqBSvKJh/enqcL5NUT+/
hYbHEp64z4bQ+o7uXPt2eAt8/ZGmcfEk7PrqSAXVsRcd5ZYpQM/fD+f85Bu9xqGY+PvWE+l2MLXa
q6hWW2b11oMdJW/e8nNppzf2n88bHlK4UtSzneulxdUmWXkeRfDSWHn+qKZZvLnhh+WCvmhhFD1n
rtx7bSHeqDZfRyE+hchvU4zqowk4qalP0gnm9efzbA2V7UXXA+jM1fggO+sd/dTcFAkEmTgL5jci
4XRTJwLk4/K8Z0e8jamrH6re7g6xsMQm9k2SumPEBGv8RmNGcu/DF2mb9RtCZvwcNNbh85EiBA6H
LYy3ed2/swuo3uqsCy7SBeXSa0UJ9eDbJzOhNrtbHpIc+EaFIi26tV9tpqEr3qi4k/uiLbqtNZbl
W21lIXiPXOzS0S0whuzDLNdgrEDY+Jo3pslywneIOzL2d0AeF4xLMG8puLc3pvL2BXyQu2338W4W
Vv37O4IitAjLe49LDcgW3Xa6A1UFL9o6FMV77nh3GHPtk7i0N58PSwKocH5TcIaTKjfSdft71iQQ
h2guoOG5HO501qoT1a7Z74deWN+xOhq7wazNlTLZsXQTno+5Z6JFea66C2eUN5Grr5+PQG2jI3bW
xZT+zSJMeC/sSTzRg7NLm7i7t50LiCwTyb51fwT4b++dpEe7C19KKgy9Uc4vVZWU97CdTmGZ6Mff
j7LuA0SxusKVaVWf3yuD+ZoNn/X8+bCcaNALs8A7zJmf36WftMjCicM8WK8GkGXYdxB1CVpDtoMv
cvem2DqGEfycz98Vi0VI+dOLj2ZGOUhyj6E1PPgqu2mj5mOSAx8O7T9//1Y4qad2dnYUjEE/Sbtn
mzjla9aGdzu31e3zkRxjmKKFaZzKjCryOgn38PabDTBCY++7WfTqVca8SwIuprSn0T2seRtKB41S
qD55ij17X+dedLEdeIQUQVAAq2v5JPl3DTZNr41YDsjWVyow80dBSXwWRN4rlIwXGXjiliyP5owr
Immn6fT5mzQmhhsV8qlS3gQTwXVfZdF6+3IxH0t+b8qD4jUvsuwWi+FlWB59/ic1y61qx/TJ0k3+
6umiWduRnx8FLtfXOQXLkvL8MhP+sq3L4bXgh0xznrvPvTPQno33OD9lfWm+REXSv46KLE9UBuPF
69qXkpTBbbAXKy53133b+uXOSqW7US0um6IanmhXfE1V9KWtYO2lg8Lolzn32fwmXRiMQJKmTZ+E
HFyGZzsACm3ko3PnUOUPOiC64TRPYzIf/WQ7GykfZ9KGd7H2pnY6DOMUbMeMyUEnM+OUJFN5VUVF
9Mw0T4m27Lsjy3Qlm7D8ldJZWqnnyYAqMlKeitiWnSD4yMvnl6Qw0002jmQIXLc81V1anT5/5TNZ
A+iUnxiUN+c595vz568s7tO/f9XLWLABkozQ+Y6g8YjFagDKosgvxeLeMwrwS5zHMJBzPvdJP1W9
E17FEF17mZqnsR+Ti+N8NaFuAg8tn0RFMzrtg/d+tMbHuDhmRLueyiJinGGkzqY0pUU1Nl9AApsN
ls+1JNq56jBtPfUd4AlMmdmeoGd+z6L5W+wXFW4pxmiu6h6y2a/fOY5F2z7nZS7UPJ0GeDyrpKls
PHCdoc7u8mWshTo7s8t//HzcLE/NGDTU7ZFzp4XTtBxq9S7rCY2oHidMZ3X+0Av1c4QIko35ewR8
/DYUPYQca+zf0xSuXCxUuc3TqH/vJVMJOJMWsvN+SAvMsVn2MJTFZWhTc61iCniNqJYjJkNn3pZF
4sKontOrboOUDG8vAVjWr5//KcucgDN3MW/qaHBO//dLgLy3qdAqcD2k7UHQe7rL4FQ8TB6jy4Rm
35RejY/Ug4xAcVt6Nrh9P1d18jMbhP6wFWJtGbWgHycKaaCEwCqoF/4MthXQy02oNqO0uos5PVD3
QMM0CwFtWxcjskLk5qnX23BRFK3KL67NGO2W7pFzL+ESkhDN66PXiLsNjIIbbrfgGIsaEgOH2Kh2
AbRy89djbH5plv5vTAgfwby0rI/DBBuZhtwwTwhgSSAWSRPe8/45571c0SHbM9/KMM9Y0xquUvya
VNG4mqm0/daZ6i1Dw3GBVf1Jlaun7Z1slHPOku59bKOQOxkEnmo2h5XPi/G1rmeI2oyzLgE0DHje
PbO0rsN7Njr6MDjZIYW3tGM9MhGiWUgVpJzXSdE4FrTu+G6pU5/oH03XBh8c13keDEzCofzQ3Chw
dbjzg2IGeExzu9lbSEkv1QxqyZSp/YNLqs/jjyG2GREkLnM924VbWH0vRE6NcH4I9bRNK+gvROKv
nu63gY5f27CL14leKBdZsXZgGWFh7fTWMBk9ylGm29YjrL6cgOLQNVd1EwnYdaCjrVVvgIABjQbm
UNfn2Eu/F/Zc7cQIRs8bUrSvkMlOx6knc1S5L7sR847pb40CTLCF8c9QbIeK4osopufCEcUTfa6Z
DwxH9breew1jFmn88hqQ3+5QPDvC/kZr+684ne6zN5xV7717rVntSaqOlKOWD3Pr8CoVDx0paYNx
n+s9VXnODEhML3Pi/0gyvtGg3YbYeHENIFedggoFw68W2rgO3sfBNR+8Yj02lrMz3dFlZhqzU9MU
wVNuW+2zpASlXciDA27Z9+tyM7aJCUU7Dx4FZUitiyYcsRUYsCkm0zTvgpESJniQ8jja6Up04mMc
2QewAWmPfYkvWNNlvO3pKFjjucnYYyT5zVy+fP5qCmF4e0BdkDPYOmShkd/srs1vFATkty5ygEsG
+DZ11nYnv2TBizvzhJjFTmSOHv12Hs/cQnbDBOrViDuK0osNRR/GBlSKuWmyzHpyxvGdlYBWhJ4q
Wyfj6krqTq2kcrLL7y+VfJe4i3ZYfuvT3Km/vnw+jKtcYEXz403m5jVsODqvgJsG1SmODrMFE9lu
shYmjM1oSutsm83JzaEquNSMfvzYJJc2WhvgNcFqMn9oX0drOVRftIBgVLdB+9wCIZ/agWhNj7V5
8PRJUjPYl+PB9NwL5EXj6jZJfMOW3QOyi8U2UCWZMjmW68SwikvrPdGMg1F0XmhFxcr3aucQy0Wl
msNkN6DNb1PNktuNrXPOo/TVHgHO+yWCvoRwr1JCFlk34nay01NI4AZEm3EVScosg1tkrcUlUlId
RuazQOtPhCCbq6DqkTUU6runXLQy2EBTrSKIK86PpISTbUxGeYrmW5a4H5ISi1OYYyEMoubZz7uz
654jK5+3cTNRUc8M8yFHthlBgh3jDIJ7NITAzpP2KWetP06zVfPycq7w5se6iAcmL7LdqUHwGneW
dXEClk2HOd5GRN7ATI2DHQl8nDiaiVKhSj6hDouW2aujo0djg4jPBqQ9U0ZCX3vXxo8Ft+J0Dh3K
FRqsUKaK3lyFRZhGucegm+hAGFh+dfWc0lB0tQY9si9LOpZ/VoTEnHexGTFEd6HgGonv7zqbwYDQ
WbCdGzcGf4gXe9D11R+s6qHpzGTnWkAxi0KcYu0zc9QCxv7QX6Ck/ujtgb6/UrskAQCsJaXgoFW2
dxWaFmwrFTE6hjnd9hG44m7KoJpPb243WDtbM853i7naMryqt9aymaYR5eBar3lSqL2p46+em7+k
Rgu3OgUApUfms6BMhrOE4E1ycC7Odrpc/bPhr1qj4byoo2s6TO65x+g8R2wLRBYCoTXw/ORdL06y
bjf409U2IqOLA6OL0NHmL1ZLee8s6/CSpJG7ij2T5Mes1CFIBxwuHqtSZY5bqB4bVyfOair0tE5J
HhzZcJnlQ17q8Pz5JZqGceXXsONlzNk3QSyBEMmzJKLMGWwcId8bycmShXeNylDvjVl+D3T+JeiH
/GjUNVcx/Fpg97H7YIb4F4woPaqKz6RI7HFLbxKtGPlwS0NBXr2rk8vnF6MZDyDkor3ROhvtKfhc
NU6uxjIjBgqJdaoc0PlO7t5UL7AvVHakTmF68B1OPzkdZzAPqfUN42AHEiA5JpW6cRyojh6v/9XR
JENZ7GmZl4rBOl0TmEqq59KIXksW5i18/ukYYWaAH9vcXNIw66oWyYHbfLMbxfRqJGZMf7z0H1lc
b3bjACDr+yPDyXqdtsH3oSlvMog4ujDzXI2ED8xmyp89Y9qlXt6efBifbBH1o2yyc8Nc72KF2JhC
lSCpzCcMJ92VdTFmvusXm3rYJjYWEz2QuwhzWuvZwOydBkQVn1JVNMnNMDGDNkN+aGa4omPMNnKR
E60SBlTHNYPVC/gpF86+94dtIJYmPzZF8PGcX+NyzwwkM1sZXly0zJVH1wrb9+aapJrdsIhfOEZl
Lxrbwsh48THpgJLSbtCcak6U6BhSqHs5YuD1ObntVVLcpjHelEG2/AgZTh9JuQ0N5LshgUFuDigS
6TRjmgEesXVG19v5T1nqWQ+udF5EILxzbgbfJoO4uZVWw04kSXPWZn218s57LMw5vHS5ODbRyeo5
+MbKYCM45adZthc5C3lIiqVkoPLiFdizYtD5sa6Jm1WStSJ4iebcoxCenaExJhUQZPwbpSzNC/2v
LzpP5NaYOarx4mfMPapNB9105c6SXA7wbWbd2NB4VR4zNvzXEmIWaHRYyBqb5Zi0441sDDdxmW0m
d6Adw92ZzCegeZO3sxQUlsClgCAJcaB000gd3xBfs7QjmO43J2NcyFp6Pqi8kofYhVGswvYWmzZW
ESfodyE/LZ7/h5DeoBMgO1rGnfKpZVb+2PXTtfDIs5sWc+wo9g74wMS1sb2vcyI+VIGuFxVwev14
/BXUFpj9QWIrmDZ0WTpnCtTXwoXSEiN6SZB1HAB85kv5rjOL9jTMw7sLce5Ah+QPC1KvzYBpb1bp
V4YSj1XZLSmbTOFfqa0bo7lrmY3tDaDnhVnWE1v+VxUb3wcYX6vRmuKnfqyfkcMOtD3KzSRL6CyO
8cGgNaD+17k0bpby0U8gUypbHnJ4cbgCDO9ctjlucahn6zKLjI3RpTcqk/6c0jm4QSb768uzp3J9
8FqKKeagDMiGyKXa4XEyueWgxDTb3M/KG62XXCHYAI42FgTac7eJckDtxR46TpfcDVEcRZlfrHY6
evJL0AUf3HYsGlW7TZ35jy3AxY+5BYGgirfGJtOWGg9ZFe7bypo3svfuVR39tMSZY0yxg0gebFy/
o3NGSzwfY4DNjf0RfEhir97JjgMohoHet9tMCeOLqrbGBBo6CLPXLp0ICqXmi9Wn1CgEJEuE2f2i
EPBtKPkppXVAEYUh04ZM4YaAk0QPYjDy92lsYvjwrQjXaN7tXApytq2VMbI9j0aFrhUyb+GWVO8p
bq3DyVybUHW2aFm8Ux47piDs71LMilld/A3D5XgwcqIvhnmwXRjhtSe+6QjuYJFjepvFWK8Wq4Wg
BCMbqmYV0/+R0MYyND2JhnLotkWDQ4MQKoKGsrh32hdpN4vT3d3FNPIo6lcBbrM0GdzMt6mdqzUL
0dCDAzTlUKz7tviJW+ili6h0yAY4yPyc8CZ8sRsHB/oJmZrQN+Cijl/LuPPXKItXCFWWcJ68cLwa
2XxGEu2PIeR9kd71BCsIuiuDct1Hm9FBg/IW1r70HbqU4Fg2s+Ot+NAFJ4PChxyKz2oGRMfsLAS+
V3nvpfHc6Ij80YAlqVBf4hB4Set4GdllTbmHFe8ngbA615vIpgcqyX5ojl/rbjG7m4v3z70gAWdR
ZC05NkI8lMSvbNH/jAOPYpPh7BoubTW++dIETbWLw2kX2PJbJ93njLKFk2GFL03l/KQWAoKyogfa
ycKN6DWZyoBDasCfTi3xM/NQxm16bROsIFERpDurnU9eCw0JIt65sxsNrJS0rFn1IHvbaT2k1hcz
UvU2xY+wcguqeeyYk6TPTSLAThezYSsXIEGeFmKXx1ptExl/G+fmz165PSbMyVm1Sq38Rn11MMOs
YlE4G6yzR3qP4w1FqHSK5Azv5ra5zqZkbzqJmoW/X0ttRy+mVz0lcGROuYWE1DnJurIOrTV4m7aK
1Nq36vcqCQcY2Rpa83Qze8TvvLHoghn7nSpbQjWZm61RLTkopGuKejjHJ8WjKgvYiV55oj7i1FWC
pJeVmJymA8l1JHbCa1llQoBLjDEsO9BHzzmEBdPOgeCWngtkDzIdPuRWK2r1pTPndWy35TsVA6Ro
qWQLi9FYG35lX9shOZppE6xAqjCqCZueNmP/fXKQkNjXxXvkyxezBJTitbV3Q0UYgEMOLbyqsdgA
A37KsYUmyZVPeQrPmxtwWVbAZy1qWhyuR6T4bNsM7jPw5HaVWyD7A7aaq8zIDwldOS9eOoqN1ZZi
bdX2hboBpsLGEG8jUTzIuP0Ys9A+LCcpKmbOaSGzp94IfqrG9U/R4P8gKzGsVRGRJQuamWjQbnIF
EHl3hi7vSmJwgbRXCo/pZk59Tgh8Zyf5vKuqIjpqPBcVNs0yz7msZa2xdBa7KlZyJ5AoV2bX72WQ
s3YJ6a9F2H04fvs2CX5fGT28EaLWVG8NG7d2KfSY5w57CVD2sHQOget/AESiJSiU7hlb0HsSeXdV
MznwEc8hwwxPuqBJZejq4+DF4apxDbSih64KQNfrKaHbhezjzPs4y3gPovPPIFchO6mKOhB34B30
azxzxKj9nI7inC4B4BSEmB3ukQ1v2nYitLfjlafqDMhdyh35MTGekzD8Wc859whBHDye54vRdN1b
+mfWzVxilbGU2/XGmpMUr6gG+y60Vx2cOW9IexaHxocTHs/117nu7XXVKvcasDZqOo4ODXIV6oHb
nNFjkJlNc5U2fQm0KHT2o6bYqCQpRBdDiIi5XGuq2dLuF5+DA/7J6RQX1KZNZpfs8vKVw3s924ep
HcNdFtmSUGyBMa1mTVAzjNqxIqndRuB4IWFfCvLAVt1T9DR60a5/kWP7gt6M093IkxNNuscOHuy2
jMxrnyM0ZOP0GIhHy+aQ3cRNSNFTl6xVX3q7SBvEI9se48SEiDNX+NBQFn7GSSt3LDq7Sdf65nnd
bq5HqPW+VeypsUV0cappE7uH2RRbCudpN4jjdq8Tk92M4oCl8qk+ezr/gadzXgcIQ3bsVbsuHlaF
Lvpn9ovtMXU6EOPmI8lz414YoGJGEX5tVG5w2fgCb6rtnhrivIY5voAR9fazgY0z7SHpG4H9UhTO
9ISevdbV/D7T6Yyn2y4xQZs/AUMvuxroUXxEqLz2txYE2RnNGKT5cAvTetvPVoNsz6C1ls4qC0bq
wdgVdg5oEUeBEYai88Ls5Z3YNWPJlWv6HkaKhZTvtF/qPtPrqgsvta1g78iSoRhG57CJJAMzXPRz
nGDF0cMlmnARm4lzwDLvryaOxX3xNV7mZU0aPflNP18rk/6CqDOKdR7oD2NINlmKS9hAGOJoOBz8
HAeDP8Y4zMKdk+IP7QfxjCYwb+yILFNClxj9Sif2mdOWcvtkZ5fzn0MBAoeaoItiUwfk6kqXm78R
eZtBHkufYye313PfPLsdnls7p7ZNZuo9qXFQlx3NDikUDMJoDJMbnk/ny4uyCRegyVA1N0suRLV3
B6GueU7hVx4R0q5qBskCzVQY5mM9yvVs/FlJ52vdgn22BfqEV50l96YVe1BCDn5ND0nrfrP87FcV
UpmY1OJ5prNzR/POxeWfWk+Zbp4rP+oO4yLt9Ra1FCr+mmcpm9ehQESnUi4d8w3kMGrQuhHBabhD
j138wxhpORXusjxPiQhxBIkPZuoqlvfO5JPAFTUCe16uo0NFg2U1eESJUu80JFhw1LBsTuv4aEp6
mxzg35tmhvFEFKXeuNK6g+bJzumA7lPrS5EmMKFDAyZQVW0qlrxt1Kd4t2e9H1xy+6A9ygIBNmDf
UXhfWxthO6bESXZxeMlmfiDuaextJ4/IabSRceidSS0TTiCRELIlplQFb66nlb3tPELnqjd/FQZb
2SgX8d6OTW6SUHGc9GgEPpBr3nlNrIcpjm3jq6Xq0bEYQGieFXaJTSjCltFt25NlrGgdiMmn2UO7
SSDLZE6HFg/wP+euZLgMGXEUd7FzzQO7PIVUB6q20WsWJ//QiOamQyTUXrJmxnV02prCVyw89LP0
rfnMsG482EX2tWVDuRYVWw1OEQnyB30FABcHLttO7Sum7evecTiwWA1FHf533FYHZ6yZh+qEKpVJ
w6LLQ8EonQW3nKLX3Do7YeM9FUN6G5v6GRbIuPcc3qygIF3APZa9WPRYQFfP60JzI6mfTIaEt6aL
25UM+2OQkysCXO5uRHxL8DVvCgmRMtRiuBQ8XBVz8dpKIV67KN87Vk1e3pXfqMIYwyrfhJwJ0c3p
RQwRnoYUXxQz2gcRgNYQHKlXrk+DWm2Hh7znk5HzadhPNo0ofewf/AZ0A1VjryVpjC16Ns213qZ3
+NH8vqTEp4jvvRbpuvbx57e+vUVtO9Yqiy9pQkYHvZ5mLGBjUhlfkqWrjFaXdZXmSPkOyfVa9M56
ivW9LJtsZwTG3YrLepM07kfPRnAdqfDVzR0ud63Og1l5u9loT6N2SDr4VE7SylZZSURJEKazlivf
HtjBqLC5hMb0EKMPdribnylvhDIQ5w8IF7RQDhREsQtExXrVtH500Vi8zzP7OoueiSMTo2ujeE7e
7O5pwJ1ZU3LNsQ3wsyTyFDbtt8FC1AhKzO722F2zYnEhivLNjIYaHRusaKurk6k57DYmvjka515z
EzsX2pR6mAjBzOzdA0NC6C0f+3fY/NdU2e5h6uW3pIjDbRJPz2FYdad5jLZx5hFXcZPpOZmTZYkr
vZPD2NoTJxJttLHPMWcC791W9AsZYqBh104hJHIZOaUgmjLHW1CL3sYlz03mIEVKSoJjAtgaYRmp
xmgMytjIIfUopGmQfckc+5VqAYvDzzSt/HG2OFeFzqpyk0dhyOixZ71FTbJrHX23XDwCYDuNvYcI
x02E02oyusxVJT0b8EN2RiHPAeGNwKznb5mBYhV/L/PZu46N+eDT/0BuEEO7XXrjJYxBV9lLa1gz
UQIZCts6KIZ3W2rHv3qh3+1CbnCAe5yN8Ag19YhvReu7F2b6FPOOtOyxk1tRuUBoojOOc0qdjWpo
I+lD84cfdG+xy5HeSGp6KyqAAJVARGLWy5ZIf2XgEGNPLH7lWW+jOcuXyafNNzLxfcyye+8bmk4R
5vDSgRhL2+5L3Ocv0o9P/jwCZ0TU9MmqszxEFKIqrhDP/Ykp7JfNQXKMxMmaoquFsH2h7ueuzaw+
xERcAisnL9cSmmvb2Dh5YMxjanDC2qrv4F8RksqXwopftUMKR0mHIUSTv5jh+J44JuMfp9LHdsis
/UyhSsqUdp8tg6IhC6mqzTzu4KkRfjE4DbClPCBPm796cjxaN+TkCn6R9BBH5u6t7mggaKl+tezn
MgSiJrZVST1TaFdkrgQvnNu6G24U55FoypmPFkPBsNw1TX6SbvARVbwvEOk1Ev/SORd++C5SCmL8
UxhcHcv507DDb9DgCkTGbQVimdilDd44+NVVitlXPn8EfvVS5uqKrErOs/nuTB4DR2t09tM9BG5t
F57YisSQa9k2+6Q1p30NqjTtgl8Ty9xOB/FNRc1G6vZIzeUCdAfT1aI1B1kentOZI+mwlvLZibpj
RBXC1xh+EIsWm/zB2w8sRvuiEl+lb2ITH2jhiA3xrRQ6IBcXwpcjN1iH5lObjTZny7TcGAnic59l
1rrx8PuPY7WzRYp9WmtCH/k5UlxkdezpXW4kj3KJf9Jvka2bJKc5pi6OqqnS10yGX8DZPSA8D88N
9R87DXIT4zp9T8ximA3zkfL7G7cVuAAqctdxFgePbgDl26tIakTKPPXV6F4S58Up22RDAhMoURyf
hxmA9FjWgjvQyBY7MSlCyCbGqs6J3sNd0oOAMbTh7v2MYJmD/AtewT1/fsmryfv9KzXReRjF9VKZ
ekicvt3XfMoohLVPriGOkBmcF7ZqO38xIySNuoYvmKjKB8vNnCtHCkT18aUL45KztG5vnw7Nf8uB
+lqX/O8/lj/zo5aYOONE/ed//O3RNf2BMFL/Uv/ld/03srL6+Dv//07WLYPR6u9e1uUP/LayiuAP
4kNBEDjMeXGLLgT08Wen/uf/ENYfgekGPkZWEbBfMEkZ/GVldcM/iLNSbR+QbQ3EJ7n3Lyur6/+B
R8DiD5Aw5m8jjvL56sc/a+Z/c1xX3T8e/w0s/48kg8l0ayHtAoyx8NIK/x85Dp1opAkPb7p05umx
HCiRl0P/JTM5l2rW5B1tq0iSE6HCJvjZUZ7JDPo90aW9CrseaPvgPsyG7a1TP6y3BS6bVeIhLBre
qLaf/NlAwaF2pkfHy48kpyiP1MUlwmWHLsZmaIi4nfzLq//Xk/zXJ8WR4e8JEZ4VXHXHsfzFDs6L
9Y8c9uirBudJY26yyXwTktWaXS5V1Ik1rCMJXcQ1uuGChQ4gULBJbR08mNZX7foZt6bA2DTVL6+2
9p/fyvbMIxKcvhS0ZbEgM7AcRhyLQo4M7uMMB0kpKMebNEEoa8volp5xicuGA+W0yloSis5gxTtf
9B3z0YTePmqmc6dT2yoGQvL517p4j1aNUnrXMDNae6MJu2koVmpJpPk1PUtuJf1tAcGHEpZx5fUs
XQWd8INZ4q+1B2PLUzYPCDevUZpaiDpTzqmw+L74ZDeo6GCV0E72CPooew1SgZ10eH+GCI9s5T+H
bD2OzeT+TK2COlvBPu/z3zZNZ1NNIWuSwzCvmImxAZjYI6ou3yA1BXot7idR/cTh9TVxc1R3btTz
ok4UFbq6RYPTOssuQZXE20aW7yJSoN9phMpkj7OK9jA7afkguWwZqQ6XQJmKW63D7tTl5a8h2/qz
8Upwb6CmlZr5ugvOdSs4r1vqLRgVh2XtISYtL9sM/WL2jU26fAIp6UGObil8YwnLliMsh0SD/OWU
0YgbNjYKbTRQgGp8S+bS3jKL+/n5NmQ9f5qWp3CfoAFMgRyoJgufWq7TVZj4A5PUVP7+B7MoR7rL
6203sxAWjvFcVcP3aAgYvKWNZk/E25fFbXzUJbXboR2dPDSVc8HIxcUcMZugM6pw+FGwNG79iv/a
ifc6BvpidqV5dhtevMDO6IrUP+zOoGe1s/GaRckac6iiTpsNfEap38lZXkNltnyopvKegiTbiGKJ
DJmQqRzL/vH5/i0xRo//zy4XQtif2BMl28/vs0ouQ9FiamnGelMIQKdxI+RR28O99Asm+0Md7rsa
RXueaFXCEomf8kfqxa9pEG7DMSIDowh6f/5Ffmiqrdn/L8LOa0luI+u6T4QIeHOLQgFl2lu2bhBq
NgnvPZ7+X5k98X8znAjNhRSi2KaqAGSePGfvtcOyKAGAtWhFaXG96SuzbajstKbBwvsO2jJyyHFV
5M0LcqSLvJe7Mlzy+s6bN8YoC78zXRfC4tGafD++Wd5CgRPP8GifEk2fIjfGIe21+DHynhhOo3O5
ZWt+u5dYh8yIb5zc/ZK3xNi450Wb/vX9uag2PpuKhqlZdQNCZT4UpGwBB/Yy8CZ+T0qqkd9Mfw+m
5yCZoqSR96pghRH28/B/XyPv3hw6R5AUPfV5wgMvL76bUTYpulr49rkQf98q5R62Ro6ekRp7Gicz
yOLyASw112/wrGDB+I8bdeZW0XiXWbpDVKnjq7z08o3L/ypbg4+AnjiTYsSUYjGKxWewZbxK+avl
O5Nf1i8bc/Y5ZnKMfmtd0j1UdS17zIgxdzY1Bj9qPe1TMTDN05EQ9+R1GskIEhSBr/xy+aMdOJd4
y72J38uxzkLjSyfLZqq0MgT0y6T6InTvZTIIeV+zgl731p8d8SaMltPVatNll39UWZopd/UliNeF
dq4ZyVedKupdYpkkQCTJsSVuK/JKOq7F4H7GWv6+NdzdS4MLAPisfKZtDWZkIvvDxsowrGmcI5bf
ulTCWplsoEmwG7MeQLNOv5O9zuIpz6LNVqdzUwEHNBMWjaxXDpVtpKjHEjNkY6IBYh/VjPR5ebUb
deScXyqkKnpRadX2bcGIRqnJtHNoZ6/2FBViyYAgcTOB9ejE0mF489/FWDyhl4IJ8W4TDR2Y4mku
EYAb+/aS1dy11ch5p+rU/gx2n6DBgpD7jMDb3XO0mwp2ShvE6dbeFw0rCqJY5AIkTYtH1dWQqcuX
B0/0DC7kd2YbQWro2g0xT5DK0uXNztDHtzErAk343BtJ1+be6LaagF5j7xkSdwK9vh/SwiZCjtGi
RppqJ0K7R1cNMdu7hzXmyZCbeTyTaU0X7r1WXDdyaEAcnNKG6M7jaVUaoxaFQYd88+TJtoqz+PIi
teWSn3Ztpzcib88GabmXe8iFG9YhVq2cqMo143/bHb1yu7kM3F3JwMZaZ2wTptgaB9Nq/bpbH1qV
5kxmmre9WPBXrDkRvpKHaqC15k72Xd1zp7XYHCjXN1izS3ZrmvvDILaq3kDBpusKQV481nLjWuad
oAjrmArMgfi9NFIQd4lN1aWC94dg82KdYpvFQOepDYkevt135D52smBoK6sDwS9MVbv1ru1Eo5FD
8FZzb7Bq7+HfQNL7AHEBi0pRfe76lh0sb1jvNG8HPMAGd0CkY8OGmSKb82flMFPI+2wJHBvD5aZw
2ceySA6NTeuyVQf9IbVueX4RjpcjzbnKns9k3Z6nluYtRQd3M5eYaVp+Vmr6zE1HI46R0ngsTftF
VmZMWNSTrvF0iC91mNH6eVc9abQFL0uRBGrnvKttt1/k3VV2232TE6nXvW9GvJywTmRHjhmnytKO
3bqdjNyy/X6mc91rv+XypJh0jOslMX10SxrXfCam0vfUHhQMQryj0c5AIHF9HCo120OlGB/7uW38
FoJJKK6B8rIUhAKoJByZO8f7pAESJLbT2aChSbpaqrGjaLm1nNfMGQ48Z2wTas6UlLPLJDbBwURe
1LlDfh1Y8zEwaDeas141Yln9tWg1+unVk2rmT8Vqv8sPAo3yEjab9ir3PsVBa101YeHOD5AqWVZL
PuDYnNLnpdvYwESFUcfieN2nITMW4gBddUSzrTI+T9cfrT5Dn4ATrlprIN4Ut/oQae1KUnu/m1w+
DrIl1yWDOUujsp9oAnAPCphLr1M1iO9hiR+ZsFGFiz8lOZXWBIjESqGCiirMhpKQiQq06IadYSpT
cVlIVAaUj54TIf1Z72Vu/yKq3j3KEkE+hPK/0lQVxFc9/X4zdMBzX1/KU+PtLLU2kJ+J+8PNDVpJ
HQGjyoI5GGDCHJBz/uA0/XzdfKN2X+QuyGzOizLHeE2G58y+LU3WQEeUhk1DHngNCDYtOsKpe4cK
3N1eK2OYeSaYZctfI/fPRaw1ntjam+ailvvHjNMPvnymB2PTRcMab6G8w6xipmCMZ4RX+vOwbHed
2392LnqomPvLIl836RBfF+aTasw7Xmx7DPNNO63pSmm/ENKjdToBu9nvbChITQDlKz5gnbhJOFHZ
LWIJsS/w9ifxGSyT/XspvI2RKn+SS4lVT++d0T8NO7v5mmcKN/n60IHKSFd4LuI9dCmJMEYWDjZL
m1yt4qIbj3Lt0URp1lDgpWJRb38mJlMTW2wPhqxE2IknE9Gu3CTkot+r5bWdPVZg9E7MK/lkFYtH
Im7oMSOLvaIdZ+Fy9g83E4gGJDHHtuEA1HXJEYXsZcNNwtwtvtQZt+4/H7j+DKZQOW3hkbRN0t0A
GzkOZ9x/JxbOHaum3ffudw0lb+RudZ8TNwbkrJjvQlt92HTyEfYqrmjFMT22KQ7yLD17TVIFqpl+
4LxirVKt33unv9sry1s1mJU/Jngm1P6+F52Wf37df4aE8LpJkCMjBM0JJn7jTxtnWnsIvhkSHrHm
XduqrlBD0ly1iWHlwodESl6KQi3RE1xlPU+O52PR8fQN40ToQjrskGlKL1oEJNpS82hQkA871Pqx
tVQnTkL+wGggzUmGWZS5CyYUPEdjLKMCzj3YIO2ZR3fGePE1s99EWzp9yLJ4T4fjP7/XPyPkxHvF
QQ+ZDJGJbut/okY9zipWjwuCuT2PWVpRoSsJZ7pabIZKu3jRmiqcYcXr5YzwfbS17D72E1N5kPVO
oY6mj9eIDOKhNY4VQhA76fszkZlsAWuDHYUlTCWDieqR9plbBkltX+2K9us/vxtDGLr/zYD7/W4A
gzim6ZED+F9Qjpqqd9+zOChqRCzW78mkYafp8WlPsD4kS/Kg9ROvZXDItWzm7CwXjlZ1z7TVnaDZ
yvtMXV4rZf7XUyaf7RLdzsn2upBEyo+thNioVhvlHpJTpm6HfBgt31qa4qQRQdGICnXcjCYgNlZ+
qJO6mX5nRnP683+8XfEA/fF2LUfXDJ1cIvIY/0R8LC6txNnqcNGaKfYWB51NdW8Abxr6aro2A82E
PmuPgCXuqi1niNJTX+gaI2S5HcoCTixx8lLgXQuhGxBKn42iYOHkMLGedBt/FIXB3sWab564xP0Z
lyY2eIxBIJNYYGgkbbhAhmc9a9BQ6v+DZPLfCwmJk4DO6ZRZ5Dsi6f7PhcRNyeGZ6aHCqqCSJbD6
x178pSn9e27QfDE8FgV5+pGVpWwttKiWv9dqWa8ke/oLZe1NMw7um8sQQ9zsNZ1qpRG0QW9J2Kjz
93++PNp/XR6NC6NZJr06GATun/GMy6juHNwLO5A7q7t1I/NT9vWNYgJBfUkO08xJOJ1RH0JHL54X
hZiteauRqZfK2z+/GuNPDKEwzLOuqarlaOAjTROP/L8vx0umOpgZBDLL1r4mD+pdtisckFpR+sfL
gNNsF+qRdYMk2aU2qWXbFnZ1Yh+t2MaQq5UXI9bu9iSmHTOqyWlwt5HtGkW2afbn1OQbUfPJE3Nc
ZH+hkYA+qHo3nK4p+sTuxIHZ7RlsyapuRmgN/pwtLkIyYPhti49zmnZfHolkkarENKCceHo0vZ5t
TR7nlyFSrUQPdLVhGlXSIZH7nli1sIG9uNVV7WPYfKIbmeQWJKAO4eTOjKQwOb5m3hwyh02ZGLBv
i2NGniMqaRLmIOsTD/z1+4jOJJ068lOWH43YHTU84FA93dOwFnQhsBa6886hPnmXt1OfcbzoVjox
cAq2kPQ9NoR9ieI+i/Fd8mLUHQWx6d7ID0j2RvQ5e4obyqiVoN2iTIDxdwoaTaYGh0U3/dbwXojy
JRyRcolWlehRzACrYmGqWFmrRSWXLDm6SbQq+zZeFpPzmBAyyfOj7H+BFWRywQGIGMX+DAxWZKNn
vxLCuUfT+jCsNAsgUNLHyZNzmXp62FYxjBxrHqOisfcDNqAwGTEQ29FiciVl5b424A0n87OmvX1T
qZt2g8fkoU+g+NUu8ryteFr4YX5fbCtSYzqUzY5CQ3TEdDv/bRL/pRYzjirrkpYmwzKXMigW7ylp
yQwwCPdx+1R5wXX3Mmv7S6JTuIqrxTkBQwJXOrBntlSnHNeHIaGw3JSzkm0p+KvpUM7KEs4DXHaT
Y8whVgdODg/Wxpaj2R7FmdEAwURv2AIWFFtXOeIUatIW00PVkx5u2G9yC7TXjCSBPf+SO0VBGAFH
YaCEoubTCIc4/oJZah4GI1/8KWO/H8i8DOC3PSZK9uJkM5Pxquj8FaoXOovtCaWZc9Gs6dDVuY3f
W2XrgBe0eBnbhsIxcx4QUmoITuXmujQcNHdahfLNjsPsBNlKUOnmrRfLnd0b80vWlRlaxnnoOABw
JhVrOjMaxt9sCQat0bxOn77b7eLYXKp7d2ahMXsIvevWUBvjOyurPdLGjrkuwDv5/mxG5i2niYMl
yi5LnHZZVZDcDYjolwXZhde4elSPqHhF9wjjOPO0eD4TsPLspYUpWFzzIelzwIOijTaayl0+mC4G
f+YAiA7UMxZLtMB1fEGef8kth6umFb/gnithnCwaeB+Ew26xXdu849LQ41AqKgrHTG7tHhnD5myh
PPRqfcEThlpYNgoQmeiBo+U0a1lYkmZrw8nDUT1xIMfMqqvJMVnQeTrYLDAYcJT7zy1B7hrfzeeE
XTRF+6R18Pr3jRO3iduyxog5oK4UHdqcOo/KHFGc5mHUr8+l6H6gcXyErboHTk2k49B6H3IbmEpW
iCqjc4xtHcU3E99hzKvziJhcQXqEMH7l0/UUfpz1oDdjwfyd9AnRaDVBGwd4yUFL1d6lFvs7Wjvv
IBINdrGlFe5ECy1F1tZ6eBBcUWJh5yARLLEJCXbuvXx8MK36t+yOwmkFe0Flkri4gVWSzXEdnOVb
X8QqkXVxfXJzK9LUpCHSYv2+u1BxaiSwPwyfc/zg5v1nJqpGd8ne12I8ybtWFrTyiQHfznyDc51v
66sZAuNFE2prN/L8arbZD8PM90jvrM9pn8v/wWXSxLDsPyskIHea4VHagiry6ND9557H7Nwr9Tp1
gg1IEEjCSKtcvAuiIB0b+19jH4xQPo7U+CYNygQZg7xOmNq8qIFpgrsxVW/io9BcMh1oTJX9nJvZ
3Qa+gEV6n7JbOxveULsJjdldR78A1bz30itmgXSnvZF1CbLVGGgq66OnUZAOGU9BAyKOhaROnwtE
rQdxbqblN/o89FwYzvt4gsAf1+Mhzl34D+KqkMHhInBqcdVq3Oyi44gVVDxOZaSta+zL02ltcNKG
9tEUXXvUCuesL3V6MPV3tVixB4plQARBO/a+BprW3K7aAqtsePUy91WeIw0gsmiW5381t+XRcaVL
FVjgABbXhbpsonSZ0uzWwYCFCgmT1TzRmFIinYNQ0Jsodumqiy1KfBrmovxIMuShskD7/3911WgV
471ig/XIj4szB3SrmGfgj0eZlilneTkykpwgpZOim0eqqOE5lS/Aro3x6Z/rpD+zqUWZhCZVHFyh
uEEX/AMhruEOKIcycQJDZcAmD+ZgZZ+d0ZfjBnnvlO7816xuPxWQBZTJ+XXh/XCgY4XMYnpE/Vz+
L96grf9XOUmlTzFJ80Wcb+w/67ekTLYpocHDWEmY+vKezm6znFugKtxS2299YWMkPfVWxVyQmnk0
Zs6jPZhtUBSXpK+r52V9tZ3m1R0979pAcH7q9f4EjRJ/HNilq/xXsswOY6SAzY1Eqjz9q2o0ULJd
oLXoNDuc0tAh1rK2LuplTOA/OoJR2tneT6Wcwwl59xN5QuMA2NazMbSat6hJ0nDjSTrUG4U2zrdT
lgxNGFfGE3lJNq85Hn3GiRYkGwJ7TCXZzwMl1q7N0zEhwCTMF/p5tMNeGuuWMQxN8xUt9ho7Qblp
2ota3Hoa6aeDAvF2dJZ7cE80RtTRu4GGeoyB3d3A9sZmAMbAV7Ekadb8aNp1EsVddu3VPiETJ3eC
eA56HZWK4nb5eVMKTJ4dWsESxZKpWNuBigYb9RTSng0AlyqFEnAKulC2RIIN0ivlqdeh+S1vlbtF
I4fmzHvKzP6SYbjfnDjUlP2+GIrbkfOTBq/EFsz2AwFfX0aCa8Scfu/jiHkYOptHhwG9Cg5BosBz
9berAGRJBArw6CyaHhmzGTIPSHKT/FuHfnWTnvNRjRIAI4yboTePZB45CsMrSKNrwklu9NNYuak3
437IgBF2XmQHe69T++J6zfPTVm6XSvk5VueuImJkGMq/IHeofrumQeZaP5i5hKlTvzMvQ94Euweh
qc2Bw1ez6nnAvZBrePrU93UcCRhy06NwZ7etFaWNc9tf9d+TBYR2ZTA7tA8Y5o8dNgi/P/FSfVW7
LRbSwLNDbX8BlLg1kJyCagq1ih52Yfq3W37rtT9AFeeHbDLuYogPRkJaOshPPscyeZvh/yx2cwZp
QvxlhZdt/u3ABd61G8cx0e87B7tDsezpJxNFsp9m2XknqK0xNT7N+ZPf2Dcety9A7z6qrkrjHVXc
kix6bn83MsghLusOu66fTnNIYxe8pXLiI06PDuP02IVBxI/U7O1ux73ma2WFYZW8pM7xbpMOxlw2
XelXMj6xr4OxBAU/vOnMT6srA8I9/i6n9Bg3XzMu2dIszhtpCnPhPewqUIFEp7NuLc+r2XPoaE1m
ZvO51dNgsONbp6/CMV3vbX08lZ71FtPeU7Pyysv62MBfWLzbMi6Jhn0oySmpOwuUWPpDGUyKeffU
LK5NHpAeJZiZ6rXvKYmS2K8G/FSxSX1Th8VgnlabAkgf7zpaWkQBXNJqCTXwXIxY9AiBYbBY9Qn+
2Y8y7jgFxMulWzf0Ypx2CdPlY5jTU4OKeQKw4OndE4ZYZr83VrmGWBoeE10Fl/2gKNv9skAFGH4g
DjiYVvNUNAaZpsWHasJHI1ep5hASI3dwPDbClADo4aHd2/tYqT8sw8YfBPhjFXQD7GGYIqK4ru/1
krZ7M9yOyswk8TGL47sa1m/ralHXhU2GG9Q17rOyeNyb9H214wcPxV+mqoHtKUShUfu6VxaSgJhz
oDtxWGQdehYczB7NIqU3j8n4sOn47x69PvuLacKnl1mVb6rj09J619W7QZiF+tkO9Oa50cIST5A2
vxvpL9hM17pu/Gwajjpkkg4LlvqcuQAtkuBen//mpa9xAsiLZsHrZL7G9eaXzu8GHgRRymGZnIQ/
pZ0a5kuOr3NybW/o6QSYKXz3doSN5enPhHM5zV28Pen9T7V9UPuVCfRdovDIjxsaxjVsIbvXlu7H
W/mIBfOQ41O34+SwcFbGuTbhN4yn5ujtUAXG/pnEQx+y9X23On6ieuhfonGsr7F31fvLAKAgLjMm
vi1lQEZhhVmxTQ7a2N6vw6XngW4VYAUo9k00MsX8iRH9yUFsPJhJGKSr50/xFcW476JtXkY4+y3q
DvNxN36uynRa5/7JstfT4OgHch59wBtXxSwvieipIslQtPnGVZqoTn533sZJnkg3D8Gchrx8DLys
D13nw8TI4iZMdvXp6GHCoztynNy7wcgCwRTVKDN23UGSyFjMIRxgIBYhfiDTkRoecyxKd71AnR+p
GslvbvswmdUZ4mA4WFBb98+51W+g1Z8NDoyGjdEu4zPoi8u6Rp1lHBshpISfgtqe2oveALs4XPB4
RWipu+e+KaOO8YSi7UHuIqIlNQazDfSrmTOLpZzxQj3p1jumpkChI77MmNiSII5/N93VEysJltcd
TpXjfmHWOqCA1ZdDZ+J/Lhi7wycZR5rRlg1cAVeQC6fS0H21f9NQOtO4wjN6ry10FJDY2HuUbu8j
uDzi3IxYOcAsOjvrb4vDA2Lmo7VToWq4YTy0O1Z8RAf4MvEStaRJsB7DiVcpTJvhyWTWojDQE9k3
iIyOm1a/Jur23KuIajyFPrIFqHcmgFtZj0hHeMY4cgGrUfuT0uUpspd2g1tLwNsUGgVgnD47qCCL
THeIKgS22vwBAQEbjtOVh7pdrrFa3quG/hNT+Y2KWxnKGZtzGewe2wtmycq7gjwPasPJL5OJRLT4
ueIhYMwHGwA80VvhxKnvrZrqrxx/my9TTUlIxcZh6ryfyXkneOAVEw4CY3yyevEMUImAQVRYmpY/
6G9VjpNMedrHFRaHcUdSjIkouH8GXfLQqwRLLJ75BUsPMRIeodriZt6H4gZ4DiLv/GlabieNjDvj
dba/IKVcdQHJAFOiOwWcd3Gopq7BmoIJc6jfJ6E0njn34gHQqnDgoLIVzd8GJIx4w1jikhNd4e2J
XeWkF8VjMt/Pe3516WNjpj4xpXhITZPGfhkSoBBUhveg8a3uh+NYR7J/mdhOh/SKkOIW828kaFFF
3D0kKJUVWkjd3rwWLkBGkQOJIO6zG91PkLYXGzLC1YbBMycbDarUveollQ5V084h1zpufaI9MXeh
qVKqH2RLAOoxKNvmepoec/OksQctXmFRP2Is7nWVtSXXPsdypd1NLEpu1j11QGqgFQmq3lb/RhDC
XH6KL6tXxpcEP/4lJ9IRZw8BEsuIc2pwFgxHtpcCSau2c1FrxHgBkjjpSqw8EwiwQw6Y1kvb9ckL
alp89aXbgi7jb+1SWe7dcbvM1ZYMB2XUOdCXNXsRfxlbXhzs9Yp2SvwxbRr12hobQTfyi/PtF3YI
MiWY9IZdtcOfcwo2YHctsc8kOoMlDGlUxs3NEMPLLexrL4CNIE7KCw8vRzLBX1SXCXBI364BeXTt
ObZGBTc1xIa+HS3sEXxJrw0TtvmhjuQPWDkLs0DszmlZ9+oNxTF2HwWCivxbQ3T6m4UOu/xbL0ew
R6C0Mx5BviCTiN+9Rj8W4JJ80yRkoLSHA2e85ZTjf+zijy3ePgeVV1/jbEVhCczrbAzPpV095dmO
tVVyiFBsTM52ou+2JC1xCDMF/5xBlCx/5jea1j2mOUrB3AZtOONndpo5XAbr0mhjiCU0MGfjGdCn
4YerSSudruAPotYsOoPZ+zJ8cfS+qGv9DCuwYyjKSgrGAQHV7y1fnEDSvhhnRaay/3IFA4x/tL4T
tBFS/dw57NQCTWvrIFQ/Ztp26hnzM5qHrpGUp3TRlxC+8dGqqyRwATm4m3Y/2FtQLuBDgLEAmUhe
PWMIJx0xd++eMid+6gadBOl8v8zNfTytSyRoe7UCAzFPkmjcp8umV39hgomn3Q6FKCEdhkOpTu3B
bcBtqZR6QAIdVPV+uhMo0xBu4C6HPq9vHZEynF5mrCE02JMPBwsIQGWknuaQgYEBGEYM691W5B+s
ORfMoo94PaDyGSAAOJkztWeNwrPt7uCDGH9nJqtt06QPuMN1FYpMNg90EVobfHSDUoNRwbS42gEl
Zw4t9B13Ojs/PT0EFOvPSaXpbWCqXd17HTe7o3QPjTdyWzQ7PkcjMAkRHXpMeWvr9BF0m7CjRR9Q
wktjaNPUYb+5v2rKA6/LOXOeh7R8yiv3VjWFY9Z6KxDZgn07Js0C8MW+6S2Mzot10CwA5Or4bHYP
qfPV8kOT1vxFd95fY+JeCOrhwPta11Wo51YcVqRO4zKEgFZ2R0fJTrpuHMYRLVoBydsfm/3NIhOo
V7tfej/yYTt57NfUdgtoqnRjvzVMHujEQiaWEwdTsqGZU3G3ZExvrLiqjo3R/mjYCPHmGw8KCCsP
a6VbHuEhzPgkqWxgOhX+2nMwGZ5wCt0YCkqktUtfHashqWm4mDmpbTXuhqh9M8CIXHDI1nrd3GUT
TogsPVaF7t0SK4JlB/nILUPCh6l7NOw9P1u4v0mwyXiaUe+Ivqitw9KiNg66FoyLprTZYa8UNxq1
MYs0HF5KW6VnR2dsq9fldqI7pXOSDJAsPTWj0mxnb3RGlqIlcvUUKnCz3UrZEiRhoQbb3+Osqq6l
q8wQTgzz2Nfucpss8WUzcLyXcx8HDoD6O5RQNhy6If7okJecK01JrmppHCwqqiwqG5aFyrC622Wq
er93S/6NynY5VEqrXAxG7kHK2dUfNpAwaBijRGu7U1f1102YLbrZuWp0oDizMT5AlWZEY6caV30i
ZTaZcLvpej2fUm2b8Usynp5duBRL47zj1MofQC/zsKvjA5jnX0UKTdIwV6R81OczeSs3CvZXGMnm
46JRB02zMZ+kXg23qRH1oCPlZzrpYQ5fo62M/ohtUY+6dd9QxUEhUovG89txh1vm7I+Ne1xbrzlM
qdAqylEmeQknZXb3A8cGoEWG8nc9uI/1Fn9pyFzp7CJ42RP1157Uz9QmViA/yhZN3nGj09K4b7K9
bmyNzpq2vEoVsuwzygGQ48EyV5iDjRSXpkPXWTTj3cK+K8tYOcY2B0SDXsL3dzQ8DJ29GkebJC5m
/mUVYOX5gOVBmbIP51lIF+bJGo4/KylkLQzYBU01f3cmVRhBGFk3JJLzHl+ysuIxLGaSv4xTaSAn
UhvUr2rnHZuB3+QiypRS3qFH48RQZbxB3OKJ9qaZeqc+694qRzknnjIcOzK8GAa4r3KWLXuWFTnF
UE7cHLQlLX2PDpNPtRN5IHCwvOon1mrGF+L9OmP8S6+L+rpq5remTc434ED9cvKFcyHe2CLjx8lf
LodcctwjZ4P7Ys0H+c4bDHguRqjv3qD8yfquwoyt56N8XbleKy8qkeUWHitdqN5L12PmxPFKfsAI
FAAud+itcYJEmd4/sj/RU/weWMkvSTU0vbuLuMkV6j5FTOXRE3cscASzC4UqYDp2Q404dIaDZd7W
QWuX72NMgA1u7cd5QmskJyWNoZ6IvunDbDlbU5JF6/pz7Poh0NABfYuCVbTCLGGFZp3lkED0pFuN
mb+OlrgwC/OI/vJRMRfqZzF3TfTkQ6+GSA6wHAwKNJhVmnXZofdqHkLYTw5KsYC5B9F7jvoAJFcq
oBSwOwF9Yqzlo5IX50IUtQ4FyjL8kBOdYdLe9mG/5h5wSPl/wDsiJ0Nd7+v28C7Vzfv+ZNv5Dn7K
Ocu3KNvmet96fI0ayfVJigGStXumE0HmNzPEpUJaQ9CULz8xAGp9tGTdUeq25AQN3CZjIySvBqRC
GjkIs+QERkpZNq8Ptn7gEOOpR6mulyM4Bc0malTagw7DxIOicUxrPSVwF+tNUcADSwGZ/LillDR2
9lNSAS5RANhUrmojnfFC2dBXJtbAFY1RYFtgiGPiF/1hVjj7TdXNOsEf0ER7Xs4VRpfR27ccW9l/
23FW0/BSXnBof4tg6z5XOC7icwAoJBQueWvqgQKi9UjW0llsUUGrMgtJEiYjMePjmWWEg5jtr2kJ
LUQM/2SSA/UXDXG3XsLKWA5yPCfdPrGYOQK1Ps8q+2frVlQQ4qeOlvFqZT0roBhl0IlGOcdsUWpL
OBMfDKPZ7glxAPLGjEBOBFYOS53FETZt0a5MsBc02tMHefWBfzncgCgaZ40WDpAOYRLSbJ3cO3LZ
5/chG9qg01Cny669rTYsBFW0QIzYq6h3k+KUwVjhhuG+7TljQNJB0rtOTCT77EUuDrYnyrqJPnWv
cNdB5t3S/msYORObGT09fbiXsu5+ZjIihEPtWl33vRnDskuuqYAIlQi5Dzq2bnl5Snp0Iv+PBAm5
CRs6RCl38b4ff6ulZl+x1hoJ7VOPyV9SJIqfasniW0P72LesRfqQ6E97D0upZJn+nlTKKV2xYqVJ
T1JW6a3D17QLbBGfZeN5L+pkvbiZEyZDRSks5vuFM2++UqxovDc0d0KvHC/NwCCcn8lHydQCQY+Y
XdYbskm1KubQZEEREp/vRVMYOBR2YnfEd52XE7UxfF5cNPUhH1ls5SJvws3wy8EZInnD98RmBHt6
L396nOEcsuZiFnlf2RGsCx9pPn8ljfmxJLYCN8K7lTLaPN+eenMByDs0n5qx37VV+wHzCEcrgI0U
UWCmM2ixtPwaF8azQbrXSTW7BBJBGyhq255Fise3brSrUg68AzHO6DLlA6ZSQZ11WCTyHlITjvSi
nJnLfAp7ar8p0W9BAzFt0M2/pgRUWTYBGeVytEyRxVY9ohEH++KAY0AWKpWccpmQtzmYC1IwcUuR
yX4nJ/cp86pgcloAziWRfC7I7EPWgWZkxDoaKUWc2JTs9d6056P0xsyljcIdRZtPtoUbuh2ILbnk
FaAumOzbuBm4hZFd7acOvImRmmnIwAAA8IwLX0hldDQ7wItMEQ7oZ4WLGUlo59dZ+704r91M0osB
sx5Cu8OdMP0FQBo/uK2HJk+0b6KSoauM6CR1i97XNoiFpgf9yUptVBRGEuKxou3YgHLFeGxFrlYy
OhFvRD7+8iFUFbwihX4vx9PKFiEHOXlJ03zrmqvZBLyQwBqewA5BwxDiT25xUnuGwyqcHTH5aRPU
tbHIvvWthkagXlKFhZi8q7NH253Hjc/zU8pi5ehQLhdyyZPXRUfcezT67iKvf1UkX4rAZcpCTc6u
DRudkk5M0aKcZdU4jggFdEwATLahDwktpJz7ic3QtvRzq6ooBtLslw2StjbTDG1P/DoJFUpH63sl
Re52GMBsiLUzj1OU5TUtPHTtcvmXG5Ja2Cc4HsBOuX9S3WKyj3yeTxuDogvEzKuZ2TRCxzaJ/buw
sWUoj0xUnrIme58UlTAaJDGyRCCXh90rVSIlM75Hlt+LlOFN/iLANrPCw+40LTd8RVGToC9j3MqL
kzennAKDiE98la7MZepPsqSUqqelTn5k1vRbbjNy1clH71FFtfq9+zDgHplgFTuzWxhj8jq72s88
T2hzwS3YPbI6ds65QjOdGdmPmlVU7mryCpYrane7TD/rhJaj3HvV1WKRJ1ARM/b/bcZj7AbbkM1R
3tNtdfrlJDXbhhjF28VfWFMOTo2/cp88WvHCoickKRbMcUJFa075yEPwPueh2Zi3Yo10hgRfZb8y
x875Xqkha1zE6El+KWg/wA76mPFaRBXPcadtkMqE3ihv5w2lS3yWD/pMD411E5EUZg3AuqnpBEpd
oJhcmc1JdUi/cm5fE+B1UhAxNiSDLdv0Kv8kNRwlEUsHu7futdSKL4VwUy7Z5EUq4BeWajBw7eKc
8KUGrqFclxwKDoZOubRJa6I0lcjdpbRIA9XvQb54AieKULPlQqOl+nLyPAVqW6FUQGENkNhf0pI0
38QK5e689wB2HBXaLGa+0WGtAWDh4Q3i1kMWOFD/K2f5hKGFaY/6z6nNMQPG2Zuh5P+PuTNZjhvZ
su2vXKvxQxo6hwODGrzoGRFsRFKUqAmMVIO+7/H1bzmY96bElMRKe5OayDJFkUQADm/O2XvtC6Mn
UDhOXbITLRuWuLJWLhoDqZweoeUxT6kbDLmPGA053MRNCJ+cFQPF6f3cs9uJmvi2ScL3Num5c0KJ
RlkXrZHogTiDNot2dw3j+rpSKrv/bBdcfBFK2Dc2Hqjo9D2f1CfnzbkQYrxvsOuzHeAyHb/5MHHq
NjulLmf/l5ka+p9gb5uVue9rZGJa8dkiJuSdHACILQ4j4H7VPodogF92S7wVoHAzahkEXxZd0CKO
XW6I7P0zxRrqTMnHmdiCg9njzSjVUQM11DmyQSYaSv60WDWWgba4exfFkWdi+chkMK8CQHKPwYwI
uZ73+KvpbdXd10UnQ1oNtikfZaCl5+G+svQbR1I9jQUwJ7N2ziQwXFY+Y7XQzX1TFudk0qNtHDub
Ru0O1Ue22hKBdg8RXk2cbctKGFTyHqCes5eg+pb7bXvdQ984h2VNUy/JIvtYdkl5cG/PBXOYUWt4
Wj8tI2PZGiw3Ydlok26Bvk69aVMhbonrcBbDyrIkUNWjMu0xjzKZmiL85pTFx+UrPoj2bEoJ6u1J
q2GF8rfLpFarSufsqpVA59hSjxvdc46VbO90ksZjwwUGzXYSSFjOBrL7ppGqBPNOSWj8bk+eKjgq
P252NAJ4hRFdKffJywymjHluZ++KLp1Pmm6eAW3lu0Xt0te0xWHbmauMm/WysSdRg8oBdNQonm6W
c4CX2GI9VHm/Wt7AZQ6PZRZtq/Zl29dE3aVG6iLyT5w42NnPHPDODlxTXwlVlxOkbcYPvqAl5TjK
VgmPfb2YOwfDeed6+ccCzBV1gP2yptFu/Fj5Yu8LCFHgXDbL7NB29fPy5MxsuE1H42AZleQ95c1a
JDVKde/NhY141Pq67KuWaWfZR8St420IOr4qGhoPEw1yJaRetE0zQBIXhd9q8REt4lyBCSzLOVou
A3hRsbW98l3p1Wk51y4DflnA8iK4cYNy6wv9IfIAfc0PyzcNs3JHBqO5HlP7ZUIYkCv5sFTfV6Nm
rmo1fpKS4y4V2D1EmL3fW0A/Y9c4R43+YQBWsqwaOBG0VQa6Ze1CC1xO7ovQzyf53ffyT3OOkDJq
W++GNkhgvX8RwukZES3lfBk57S1Dnihb7VutLIA6h8flOUIfRn+KFaWfTuxUtJdDPohFdtRIkpZ7
Fw27rujeSSXn6jowgToxIrQnFLAECScvTUn03tFMEBWA/J6DiYos1qJDZ4XvcnUuMlOAIjF0kuWj
DiQmA8B6cELAe3pJ92z5XUWcwhQRjr6ulVVobPgxy5PuW/1brZF6Q8bZapn6l7+uvICdayxXTnEQ
ahoknZ3Ep97+qMUnbdCr43LAEsSJEx60j2fd3Pk2BceuQC6x2NdsJk41VSwPS/1HrM4Co1KmwpiK
BnpeRKjATZnnl+lCN1Gf0ut4cWstE0s3kdRhe8k3CpKXqHnyC90xji8rn9pKTh3GZV8vaX6YxOHR
rVo+baCRvZQjEkUayQ7VH618jfSE5HPbOCdmjIJXcP8DlmzY8YXLfOkXBC5o/V3P8Ykqbh5vW9GD
Hu/L+6AvqxPsu1t31gG7LVsPTpScW7pmVURLI4at5jKPL4N+ub5YlAHbRA4o5EpTiwqbj/D6Mm+i
GJ7bxGC09tdgTh4rImduo0FFn/QvpyjhFO/GOT6mroM0TwEhBlRKHPPwuyS13bCwpgBJ2Tg4CKdo
y/vWuupIH5Nz1u5Ifp/D9nFuU1QNzlzS5SaaPQQLMwY0NtzydrGfclQYTiKluLo8LIdEoI3RlJzU
GXKLj7+LOZP2nnud2PJyWW8xrHDsX3wOuAAHO13Xs3Vf2dH7sDG/hbo4LdP4cmaWU4ToMEJasEwf
hTSzrQxnMpzZ0BPiQrOnQQwwJdpNLajzaEn5Ttg8kDTX6QeUrJOOzT6X3exY0WNn5bXX/ij7VUGK
1d7atjkOJ1k+hLkhtpkR7cOenxx0lHwy+prLfky6/dH1KO0LNBwj+/KDZmUIXPvmNm7lHWUqbg3n
1dTv/OtWSb4gmB88CwaxRoMqq3ISqymNzazFDeDRjZUiTzITXDA5uZWbDkA1lOSaWnPY7Q3AJjsJ
22PjAN8Q6ApAWHXpriZ+ZxhUeIDbl2htKfKZ0sm2pmxu0rKCq2kFT9pIOnpjUunP5SF3EVRmpJn7
vj9s8OA9SlEfRG5mxx4NTFdBhEi0JN919QlB/4kjF9OdG/sbOqXXQWG+J9sr2YdJTHsWJn0NhSsM
2mAfW7xemiO6jWF3IMQmwj+6AUGArElxgSRZddUJ3ugaDtHRrKkBp11PzxoROXFmAcVdPISWC1p0
ijF4K16iGzjyIp7rr8Mw+QgAsK0PTXQKA3eVwG71k07bCulu52ikiWUVGqFYY7D2c5wALY5uEzv7
moJUNCfluS8UuiQpb5qMWJXOLN1tHGy7QW8vfRhhhSDmwC3FOzS6GQd/qktj3prrlgPGxpiYJsPx
yg3H8GBcVHWVbaYZCFfBqO5D6473IWi+tVH+Oax5S3pjtE/WYN+0RIrOvq5v+wHn7vJHSQUGaBiz
sKkVuzwcbqgwUbDurG/zhMYwKeeNRTbxhS/1XdYY6OwiNt2d7GhG82ibDAcVdwYYYD5g1g7M7mLM
510WljHrrbhxbPeuESXJ72QNrGb6420/fCAx8QyazUVvAOm+AQwOkQxIiyjHbY2vI5Qk/7pe9eQF
TbmrZY68CdZgMBMbSuIJbuS4Sw+NZ0JYpi1F142Sg4XuZCCizSPLfeWiDKHEbN4keTyvLCu8Lm2f
AMEK3IHUnLU7ltg/1XmO9tNTIIN3tMRRA07oifMmIx08/IJrZ5N6eF5r4rlqN4y2nq4NKKAHQMQE
+1Vj13NeiElbb09h1lMv7DzazSJYk5ARX7YjfISYc/bWim2QxbX6viqyVI9kH8d9u+ObM1wLGvpX
D2/DOKSPHDYIke3qB4066zzgza+LjzYtnR06vR2yOwpd3p0VfJGIKc5lbCEfdMeTHBrvoTOfvMr6
IkaYq2EQPUf6aELuRSg+++HVQ5TP88nHXNIgvYbCQmnLktCMXc7ewRgiMuDgktBuR210EY6c32Zp
evtchncdXQA4CtVmkGRWVYapQ3+0PDzz0wP4UEmOHPBPmBwXdhlDCMDYNsCzXk2V0V8aOIIHNN1J
DIUzDpGLe3Z+lqX9caSGc8p7VRcioGgDp4mgCz/+7KVadGFnrXuU1nDdzQOUP3ZRCEI4cgzFU1aa
wdqsKOPpCY3lsPiWyBH4ctZdUBuLT2PV8zGiCQr3hEFFU3Mbp01s224OsQetljoVFFmOmjFwMY8k
RCVYroWcU7DJ7+Bhiu7BHyuxbxyIGngJt0A8/LNLjcgOZXUxyPI9pbi9BVdv7QhE/gSYOhi0wmAP
Bh/GIjV6rbEAkcusRRNG516n2nGs3Xzb94xCJjc0FiQfRHq6QhRv7jKvR8UjuBGlF5TIcmHNFupk
JCv7DbPu6yh65NoWxRakSbptuNKwX3kDc8bMwCLjbCroQGsv1Lgo+94WI0CJRUGv6g7Y9EjCcrod
nZZhM5pm9wZcCr/l35wGlq7qabZDo8YFgPSj08AjMapOZ3ge8Pu9fZZcmjEzgj6EHwtCAZazx+LG
CjJ6ND4oNrRzdJEo0IgBr3AfJOF6EAZVJYRAyi22/Ot5NC4Qgz1oQBwPdvhF06pkB+zwU6bP4SpF
N2+89xO5bVB2mcOjL9mCapMqSAY+CKTy1ulYWtBedsFl4LCzamVB2VUD+ejpV0tNx4iDU58Z5VXQ
H6K4na4CyBhRVOenFlJVNOmHvoPJMmqDQBYWiaPhT+87Q6delXtyE0uN72CRWc5sy3YirqgODbS6
ln1FpDya3vA8ydbZGWIiRpQNefCYC+LIl+NYrzq+RR6TQwiDd6jd1XJhLLsPLSvtyiqsxxEj/Yvt
WOb7tKG791L91yjCjjbQGbU/Hw2CyZPQpNkcTbfVAGRB1Rdi1TZatnjdNIbKlESL11Uoc847k5WI
jVWBINUhQ4v6HCXxLgdhM9CC2/MXeN+M2N8tO6zYx0eGh+0FF0YSMNi+81LqWbZbZRTci7B5THP7
3dIpWnbmUdk/T4XxpLz2kEe+asFh+dgcMMYrqSheKJCggTKdqGKY5ku2fvKFgrJUHYPwEJTnQsdr
sJyeVduhUV27ZaO+OHB15QUZilPJYXo5FS81w+W3xc6ZYCcK9PWBkkHRDtHVYlRYgFbLZTcOkUO1
4KBF/YtmpH21XF8ng2cx2ZjV2WAq6lbDofSN19f8u0HHknDuTFOYhm2hnf3xtfFzGbEU9VQtC0lZ
Qr2xZiPo/TjlyUOWP0pUpy/UH9HdTq0ybiv3Dj18ygitfWt25bwNpX+/DL1y7k+e8OvdC2qC8pBk
ul0J9bqp2mrrkbNr5+/9rN0uACu4VW+50H/iILGVdQQHB5QX2xbmj5+p9bS8c0CzvqC9khQPYGg4
NxrL1k4MbDsSu9Y2C66kyQVpiLjJWsO+SXxWyqWor03m+4ZS6ktUOJTFvzh/3yPwLHU3fzCMMz3p
dNSYp1zbxEvy45XJtMj7MBmcTeATGgpviAwYXk53IYeVO7zz41VLp5CDBLp8VWqLYwA1ieLI8WSW
qkVe0KfFsH2RBbgQ0m/KoLnMtMvWfykvlrIhnjS2UM1SCVuKSUvtwRDYE1wy+hrgfOfFt/OPIJS/
Ykf+gKG8//8gVf6At4So+OfVqRTzH/5nm7fIJ951X+vp9mtDsvu/4YvqX/5Pv/ivr8tPofH59b//
63PR5a36aUFU5N/noxsur9SvKZQ3T/XT56/pvy6a9Cn/0vztO19wlIZh/uHpDlRv3WAtZEX5N47S
MIw/CDMXLgzwF7Tkf3CUhvyD7ZEkPN21DGGr+PR//YmjNMQfRNOwLEuoPrZgRfwnOEpDrZ1/DVuN
mUHBKMEJ/DhcNZ+bkQB0OYo6viJMeo0r6rMTu9TAUXtFWn/DW3Zh1thu87zeT3H4FE4BbHkc5lpp
Hb67cTcvv+/7t8dRW4mfXcar93kUrVkMcmqOcakfXQ1HUFgQm9V6ZDW7IW4gcgtXfp1tNWtqz66I
3RVuNfDic4eThSRwO7rCJIa2tTeebEmP0gDCvpENTagoU9HAeXo/dIRCxuH0QPRsAcaY05qD/NeU
QXFrsBclXFg/pl302FTzg4XTds7iq1TDf5BCvjeJhzjkBGYesloTYOhogkP5CoB9z1+F618ouDdt
mBtwzDvLKbahnt5XWXclM5Y6Kk8jrm3K4IPQH0FSf87ZBXsWRi8/Qf5ZtBd5qt9NAjV3AZYX0ScG
n9/f3WXu+dndfbWBY4vuaC2Qm6MXc4jpK3fdGXx4qhG3Pr7UlUcQY+lZHNHBVkRg9P3yPJXxY5Gj
+AgQCtpjsOmbZt/L4cksewF5viNzCTxbV9N8pU47oPKCyBLs0C5kF+hOk01ih2xyIUPGJITUE5XB
Yca9SOGHxIgKzYciY0kD8Esv+3cVRdXff1zzR1TJX2P61YIHwUbvE83rj5M/3ECRP8WCPmMlkisi
BXRM2YQo0QaSH3yL4KRJDo92lMbbfqZELNrqMDjxLiqDu3hIUbfQh3FbevkNHhvMPh+twkTxSQ7W
MQhfXoYuIDXojWtXA/4nj+q1NZJtVD/FGqVE+AoHLzKOuN6vpYX5x/ZvIypMnTs+SI++maM/OERD
EXe+SWog2LJJae0zio0KrxMRKPEqQ+iKVHbtyeJ2BG6Yofr//XUayt37s+tUm47PTwRRBs1//5fx
f8K8DEUiMZR3XbfOPWdt0Pz3OzzwqlvYjsHnWjB43OIeE84dOQgYgcNAP9i9A62arRYBbBRdipcl
6pfL7y8euftq1W1LYxhbJ6vRiiN+xgQius8hQaG//7SvKCn/GVHuK48z+UokGet1fbSn8kzw+Llp
p2FV0eah4GKizpUUeEPdAbSG0S3vGOsh8ZOr1Mzugoxkl1gPr/2gPcGQQhqSJnuQEPiM0+hRT5M7
tJQH6spff3+16hH87NGoe/Tdo5kGqs1zVHA8NL6Oebqxg68e+k5ixTCOQKO1rDdui/Hjnuev2/Lq
QCaYDaMs6qqjgUkWMfLKqTJuUbDvsQfVnTgNxNN0NiY+zuq//3C/fBSvFiyfAZjjja3IUJ/v7Anw
Aqi4lWeHmPwH51sSAVqqp1F7n8CoiKb4EDtiV+vObUd7HwMF1sIuYqOFjB+7caB/jFUcG2LIZ2qi
ESKxicqlhEf2xvX+amSqF/27p+GISXN8wqGO7dAjECcm0lQWnko54nkcTz3Z4EVb3Gep9z5kniJa
LPtQm4SZuLD816w3WzMgN7c1BgyrKp5NrAFlnYYx+lwxgWOLngmxo8hSAuWEXXv5xoX/eOr+6+G+
WjRmt6mG0Laqo1SuMFFcJTZhkKokYjn3dRhc00LezfqREGEa+dEqBcAe9UgbJNkEQruuXfoxJIWO
cfWojbAhaSNV5bDViuhg6+NTR/YM8brkCsSUqOCS/v66rV8N/1ezf55r6ZT5HuLp2kICg+OUBC33
jH0POW0SET40zM42mDCJhmMHo2PA6I9W/CtYfare3UCqjoGIMUtdzCmVgzuugdYDVdHLTM45Pj0h
yt7W1gLnA2c326Wm/14b4gdqgO+nwvrkGV2BXCfdd030pDckwAdefZuHhL2PdBUNOZ3cTHabIe/f
k8H6xgd/xUT6zwOTr1z1fpW0Lj7b8mhi4nJyvECOf8wc72svjEORd1dJ/ZHneRLErtt1e1KJI3ma
a2+cgH61h5OvloTcpUNsMmZRraf6Op1R3TIbByvHaMgFYNPh2fRTStKCN3Wh3yaW/bnUqhbZlyxW
0rPqPQJo5FwTITCT4J3uvozZCNdFGB01vxijamag1l+kD+FIJbucURNMebCLzPYkAU5bZX3K0p7a
P10vmxL1Jg/pYXsuFNq8M89uOSBVpjqQ+ubTbGpU4N2+WFdZAttLo14eZDZBzA2Z6Ut0j1/ptzCv
IaaE9Sfhx5SMVAV5Cm0qJtpVn7fvk1R+CK3kMY3ys+sWBzstzllgHUqo2+Pg1LsqtB9/P7SXE/tP
Znb5apWTeoOLuDc7/DdsgJugum96G5VQb7PoWYh+xtBsd1ZNVwAxElrBITe3DlMm8KEw2blsVNZt
Yj95YQnLtbSzHaBtXIxEDNesn6t6ZOP8+2u1f7FBkK+WzL5og6qnzH7UiVtss9uxv7LK/IbIuFOR
ddfJlGw9pz6bQJQ2NvZuUyTUx+cb16W1JNjXkD1oxVdUsmAGzd/qSXzGunobh+UJEv+hqoBVIkhq
pH2g4bZP7YBPikLGtGGyJFCVPk2Oc1H5zgQVoL5NHIlntkEarfoX71IHWm+94geSJjSaSDgdZq8w
3f7+0//ySb1ag33SEaFBqhKtRh6dVZXOHdbKYNtiprwANiMRSwKtLXSMuYVDkozPBI4qfd8ZYn4i
KDs4AG2pVlSySQ2FDEv9zCUmxqRWbdmEmTWkdL11sb84fMlXy7g2udBnWGOOCPkFYYPeFFxEeBQu
m6SQD0FaQQFRciPdIo/HLjhlBV5xRg0f3DZ5lCFOhW9140ZxdzdkrraeZ7u+9PrcJGq7aNfFQNC9
XiJZdpqvv7+/jlo9f/YmvNoFTGNQkFnkgSwWeruZbZK+gNHSg2rwZfUe9SprkTeze95MNubTPsuJ
je8ErtOgOsdzdCsr/5oIrCfUxcGqJO9sTcxYuB07Wqy9Tk8N2DG8GEJ9tylpqDtHmmSUEDhDLmpG
4B5dhHVjRI9g3m7aIqPHEJj2IScc9mCZxLlXGoHDacgXKoPQuojUxlWJH3hVTzG0APaBaiPpNzTz
w6Q5IIJ/RBh5Ew1YkfCAXPp2yPANrlwt3zrkAGqrAGnSGpczwS5TkmxrAhc3BJWO+6Z3PrQJRSWK
06o2yRMyASRt5eBau9/f8V+OaPUkvtvH4BsCRKOn5ZEodm5VyfGiaQbowQNxU+u+hZUMrTHBmljM
WyhbBNiNTbnF4T/g02pwlBXGh2SqHyJbPAxeSqhSiGgSRNqF3dDnARluvLESGb/YuiyYvu+uleC7
3JZxmcIQdT+EffupHbnvQtcf7Fo8EWZ+Iz3ng2niRzLD65FaN5aomilRcVZmQrdWlRnRbqWgHEe3
v7+BvzoxyVf7Eou5NRwlqVdxZUTXxhTj4yS8rr3zrfwQItN6EKZXAbueoGLThNlEcT4c0grmiY16
cc+cgrFzpoJ0GfhztK87P3jjdfrVDXNebR3Mns5BA0+DIy156bqF9UtYTYAZ1xFbtk8jzl2EhJpz
DRSWoDyPJgC6XH0rM057YzraMFMKsrAGwkppXBRYFMDAvHHnfjE/Oa82FsacR27ZGT3B9wlx6vVK
haQORbBpmu5j3Rdbh7e8y+2d1YK2NsJ3b/zeXwyjpR/13TDKzEw3zHQajn5k7NvE3xPpQE0sUpAK
d0PO1L7xPLwUcpOM+PFi/33T+HuykSrwzEASRm88zRZLWtie3rikX2xunVerKg9fYA42xqPs+/dY
/py1BclwVSTjjR/jOkgAF0ECyb9mmjzlzBRWWNzZ1AJwbwPht7ABAQQIPheR3XEYip8cV3uJKvrl
EdxUy8VP5mTn72ueXnba2B27EHMLNZ3gk89m+ZsxGd6Rx9QczABjc8X2k6zuU0KprKXQlnA0riPq
Az1tSJyCfbmb+i46sp8c3rWBE20sI70VvbWdnRiPPOe7nOyqvGqvf39TfzW1Oa/WPz/VhPQgCR2N
qn8vYMZtG/r0Y0vwQFlnj0bSfhoC1gd7so82iec0PzLWEhvycBdeZY522UR4Te1OWuTRMe65CSY9
M4pLEEbeekfVu/iz2/tqyXNKbQ5pEHZH08Cy4enxpVGNmCZ0wEZVp1p4wXXjDe/LdH5wbXLnCxY7
mKlcWMbVVZYgEJDlqvI/yJrNGBIXAnHb/XIT/1GP4H+WQvXzJsH/wvK/qbpPvy7/31HzeiqLmuf4
0k24+KIipviePwv/uv0HDSG50PHow+m8sy85VIZu/SE8OjIU8mlng/D9q/D/B9V4/jE9LtewaXYz
Jv9d+P/DcBwF61V/OnimjX9S+Kd8/8N44rIkfWh+uedKpmzbeLWwZ0kE3rjWchUReOVbEMJqLJlN
OJFHRe6NxKzu1ZCZnRprA6pSIB1ueecW86lx7Q35ERBQxKHSxHqEdVBYHTbs9NwElFf6SANWZ6v2
FBbi2sHvnH7LoapiwRZrtMgbbfQJgRnxL7Ber3snPRds6GcS9Mpo0KFK0lStyHkguWmvggusDisn
8twxyoD8adRtsKcNyW0FNGWY5UVWg/mDJF5mn9wRFYD0zXUWkWcaauLgZTR162fpOleYDrDRwVXK
CNXOg88x8+AK9sYaWAx1cULY8bDsaEHu6H8SQPTO8pF25+IQp3JncnZXl6oupqqcnfL0cmS57NHl
N2RuVgJ5KzcSGeVCbYncHfzNdTQCqKZtLUT50UmLu9xDbuKD1yIIeNUO+Y36WVonABymn/rSIeP6
yYWJk1PXSTzjXeD3l8703FZ0QbSUcJFuk0dXwqMcIYEcXgTWbathB2VDDhCprTdicmA64QbEe1OE
4jDatxbuhzQErDOfzNCH6mbl+6o2kL30dnqhAjjFCIPSIzylssFR8XTd7qYNYlII7UPGshfDZcDJ
4CKij/CemO3HqEaoVuXnMO6JQR/Kx6Z7LvRnDsY7zUjPCkEbWre6R8RI5gDeuFVXrhMFYdiqICfW
tmYfRFzc9G1+M0236q/Uo1HfOPWgM3VENU0KYIhjrUVdjJZzWwVfnFi8w/X3Uf37XgsuK1v7mEDT
EGTzhXjJNboz64xnOuv+1gVAy4ROQpABEQO7ARcJq/2AkGMjDFLUyMntbvPiFgTzVj0I6kMKxrLW
C8aB1Nb5PaypPQKVvTMCJE/Ck3pPTJsyjkEoYOfsEF6tBwQNaIAiKS7UiOk0IpxHxnC2bgFqMRPs
ECJREuNYDqZReMTdf1G/vqZJrSkPTZ9uncYkZ5d3kPEeoCogUQmGLyMMz36dopAETIZ2fu5vgy5f
c2Q7FGN20xrOVQ7TDY/MJxZ8sCYOPnB5b0ThSWGxbXny4m4ZE4D0d8XAmJDjQ+UmWzU+piy9pPpi
MOK7Ntt2gIjq2t8rWWOQ8uRDvkUWJKMU2lHX0n2WEb8NCMVps/OslJlWO14yce0iGzShP24R6gK2
lldtIvYCjKz6lJ6PlClxd+qpqScatf62Mi3so+BYmTwqgrYms7/0eWNKJcXkOXgA32Wqb/oRLy0P
GjtCqpGdaWRnpUQaS8CHgY0on3ebXhwvR0fPT+k3fDe/60GAdLkHZKJDrssB2tY+0xXBZlCKdWFr
JMF9rjDxY8lbq7HD/xZztobnZk0dJvvwBPgOfRx4j/6CPiIRpu5FbFe7iMl97c6dShBGF1dMzrBO
EtJRO/YGXcJpOYvlJ2y73X7MxDluDszMXxq/D6FiWWfHy870C6d9VhTppvOVzo3g25zvQZJB7J2k
d4YTeWUBxtxkTpgzSusdccCY+VSjp+jCnWEWV/Hgjus6BNHlTUW+Id+TP3zljK5Q0JREIQN+dFtx
MKvhuZ8tunYkny3/1le+UiOISERKIBIlIdHyZKqYAwd/07vNMzRNVGMEOFJSZAkDuSyM2tkwG67F
BPC2hQDeeQ1gh5FDcS/tm5y5CU+jeeibjFAAor5pS8ltVqaKIcgxu4rCbKU+5HKdrThW2An4nCaP
mB4a3Mp8PfRkAOZAj1LNvEyNISK0LrwMdP/RcrN8s6TnKed0LATLTdcdXadUugpn48JG25ta5G2i
Onys+nwfU2zeVYP/bYkbIqRJIxJXO/QLINgZnnEJWDs8hSNCcJ+cJ/SK3sQMrHXzZ2NunW0+Bx8m
ylgbLL6KvQe9xSUhxxL8ttHblRUOPKoxRZsTJwjaKEk/ZzW6DStZEx32sUwBu2TjWY/oRVMAMfQT
ReYLzXyrX7is0n/tCv9cxU1XLOoTwbbgx+O5FgnPDuwBEJ8md1PFlMsMQkwuiwlTRU7FayJyrH/G
GbPxpb/ViAr6btdz8/K7vu/do0f4yU4CfCpCQWI9dKG2M9+XCKDe9JKUrWKP2mGPVvlYKt9uV0K0
DFlH1HrM+pX6T0n5Ra2jI2mqc2zDk6jNy8SKn2xhPMSZ+U4rsWNo4fgwpO/KAXqcEADyLMrwlVd8
NVFcI4MUhnXdzOZGTdC8tjKublAuSQfjczZL+C2A3vglMc4GPbsnX1vJ+Flx1dKiJsUAGXTPQkCp
bqumcnWj7FnbGo2918v8Lunde2E/kyi51j+0KZHSzLYK9Kw8HLms11TJZJ9/GpiVnIYB3vP9THSQ
X3ZzKy9yIyA4JjjFhFzXI7L9CNMXsVXq/yVBZrr7FBnGKmYOjMfbOjVXxOuuDJKdo0le9Okz3fJN
3T0HFsvfjHqvy26c2FkPxu2gNl0sB1LVlfgZCCb3vp+eoQatcLPfeW7yTYNfuWwVDAoI1jEYnSuv
Ga4qRm0KTS7pzoE2HsbaGVfYsa5UC7fOaCAl6bdB387AQ9rJPsQEhBfjnp3EhWHo0yXMNZo7olKi
h403yfuhZWi58Tf4qnCw8ZsEPhDteX5QG6mK86lazcaU1TjKtgHOG/VRanYHXQo0ln0Td0qw/5P2
sXeV3C5/brLsDE/rEbD31rafi1lcaS7hTtlb7dwfz/Uv7wwaMt1xDF5YBu6P47UfQ4TEYiqgHGD8
B/OI8iIsmdDTLZcTatHzG2/Iz14QINgev4vcVylelYB0vLVdgHCELHF51UXNKUzECn3bYdCST7pt
vbPBSqySGuxIh8uZ9gwIpYnljF3yG0UN8eMx8uXDc/qDVomsyLRft7S9JrBzN4LcOfY5OXRsN9iJ
TrgMBoooUJB3VcSSSB+0cI5adJeG2nFOwPu1D7aZnWNTsKC5a5G+IxhgRdSXV3xBzb4my2soWV7V
qAzRAFh7HN+47ZM9rNIylVeV416Mhg1btj661gdEeYd6pFDfYrQ2XQsJLfEo9rNGTZ6s1V3D2mBO
VGTDbGsxzBveE9T6NYDbvM95ZYITY4Ti2l3pHdXmOfDzVc9HULvtf/z4bF1ngrU8gwOTab+aY4fK
9LWpFtwyhXtnfKstHrCcLeL+DQX0rdoBGs2tyz7rPJfFjQOvQhucNwosi976x7n+x+t4VQmozGDM
KoNHl8w1FntcQ67YB7hkNPe2Hp8HJM5F/FnNabnDrMILCJl85WrOoXmX9A0GrGSVePZaPa8uAiM+
fyqSM44N/v11NF46SM9l8zwOA7yAY+k85yyAbsKRoGz2VUsEaiOvlBgLKywifQ5DwMHAVn7qEML/
/p5bPxumcEElx2TJ9nFpdn5Xg8sN0wx7CEZ7tZVOfabTsDwMwQhWBltK+YGpZEifZ0gJavLz913w
EXgk8Gp27j4zYP3M5Cq9bDs6/rKFHmP7oNbCLtA4FLCzNm0Ques+zvbNx8oeNxiYt2M4Xw0Ivksc
9uoXJ5q8Mi3oaC6JmW2/eeND/mwiwsTHgZ5kacv6W8iQF+iJ3bF4M/DVKW+c8G4ilVJ8TIXYKMlc
T1GKxxyHO7KyQi87meLZRTSahM8rNMM3Ma6hwb/V6/SccmpJRqZXXujltUGizmuiTq1p0mzd7KLE
FTT2cqeLS5Ma4eiKC/VVytO7qXzrtXklw3qZaTwisDyPrQHJ0OrTf/cIrRJVLjpxXps4fW4KNo/2
hUvtOKq7ahWEzkVhK2q/SkR9VmsO73MnvlqJcW1nnMXQzpcT0KwywxbVrHorxUrMEs6QLkY1GchT
Cb3o949kmYp/fMcsVWER7GccAn1eBwtZaQU6C4T6Xp061bF61PqN66B0y2jysFRMeb9J4JXMMMY1
MGQyOVs4VHVPXlnQR+z0arCjC80muCP+2EVMep1z6V7zfkbvfR8yCTd75nQLVXPFnNElqCOYcVX9
ZEjCS78OH9TrNc3I48C2jzSBWiZSh0P/bB1CUkfUW6k8jAkEmpZBGhj8XSF2U9F8VDPg7++IqXZv
f7sj0rJ1aTMHusvXv3uMWE+BwGRpsVd3QR3B1FFITSzCMFdqxiaaIUIxyiGY6aCGeR6nhN+qLRgf
US8eh/i9mnHcEJQsKrCOc/Ibl6gmvr9fouPaluWyFVay3e9HmihL9L2g5PclnFh1BGQlhhvzrOZp
de4vuYvq3Dnh0I2j/GVvzDnfEqdx/FTxCJcSjGDpYZek4UviYMpET+boW53hV60W9VYwietSOtIQ
pPjprzbLM3cOOi9vBa6mubVuCzCixEduZM3hlg3WEEwH6JDEu+8NV6Nyn5NkAxGWZS1pr+yBkHEo
gssN/EfF25+XZX+Qd//P6ru/Uor/L6zwGjqKbEIfvhtuSkX+Zz336ilDHf5/n7t/XXbN0/dV3r++
76XUK8QfunAcYtRsgZ7bc9kAvpR61Vd0j9gLIXXBP1Freg5cJ6RULP6gzisRknrg0kyhlsA/S73q
S4IJyJXin9R4Ldv7UaEnwRdJ3dSZzGyENB6v8I9vRiaFVhtGYG3aTbZ6+HR/3ayuo9X9uLp//vT8
KVpVq+vna/7g75vVJ1iXq2d726ye/x9z57HcMLNk6XeZPToIgHBbAPSeMhS1QYgSBe9BuKefr6j/
3p7pmImY3o0oUTCFslmFqqzMc2T7NbRH+xaK+1xXHHGPkKX9+Qmki/3BwslO7d3g5PxrXMDM7I/B
OX0Ubm5/5uK4nrEse4ZK7Q/Lfn8nB+KZ2P74eX+P7Ylj2bfb4XB7JRmcSNxXRsdZ4irO56cl0iIa
4K1tEc/HP89q9kazPzQRB94qfAjzScop8Q7OYxbbP539Y9g7cS8n+tcpOScucUaeU3szcSCaFU/g
6UmldM9Tkbf37hTbG9X+iTn+eefk4TzszY/4hr/ePb3/YDW8EOka/Im6KKm1v0r5IBOwUxCh+Ly/
iwy/A3W7wD+MeDpn8ll9R86mc95F2QEdst8pyoYUCYndKg7C4j9T3PkzhAiF/ShPPux3iXDYw2Ck
wNsTHtJt2W2VyRoaKHgE9Dd4gLjs3c3eZqNSVxdlsRivpEsqYHuS3YG6Fk0HdLy+wHxv/vHxcDZs
qWKjisEQ+DFhvEPniF9vhsFBvka3qv4o+y61w9sDKNxLc53u+oOyGw8eecFOHzRa9rneo9Vk7Z2a
wGUZnO7LfXb1dMzqgJ0nCCOunc1rHWI7eCLWEujDzYtsnbxhjSWn4q+8bmeBTiU5ec+rApdrO12r
y25RO5+3g/UnkZ+vr7595+91ge/oo5h3EB3nTi1EFFn+9+9ov/5dQaK4eTsAC0iAsxCuV2Q98lNH
WXgL/6TmlbMCYIMquYFmZC/OPWHuo33mm74RuU9ZtG+lLZI+3+++uMVXENj+adyUC3Y54pO2EYqj
S7tq+GBA8xR2A5FBvhQHefj5+T29n342QvqI6xVRBPDfnhcRAKlweS7iGZwFE6KW7FsuEqMQvj0H
m8h+5fB24OxZCIzzxT1RYm7xNUsCGBoc8L1ypGeZzEXhRQ/ivhBMIaZ0jt4+37lxo1uHdu7Qr2+B
c9OdG/eePeIZ6kY/P9zo55yJhw9kht4j0hapfxKYirwcqZnX2rmRLx4grkPpiGTF4/zyb547fIun
VrhiU5aZeqGt0s/aeb3dSvrzTnGwf3gG6YmYWqHCn130LzVifZb5ldbngNgZgUjwcOPneU56nLwe
5mEyS/B3N215Y4xYUbnaZSSfVBz94a9fEslAuzDQiJQOYuy7gXa+sy7pWgZvnOmmI5xGXpVZCS41
xRcJHm67NLWL66Fdje5k9pjpC+8kHbSPakuI0T48644uLuIlYvErEqGdxYAnhhlxhE/h8yOu/F0n
OzfGCyEDz8o3KNzrwnNfRcXiEUpziVoYRe2Jzz/yQK7/6gTM2qfAk0kGHkZJYulmH6R/O/xJL8LK
xgcPCnERxR3twBUSfL+fV+ZVP5q47UGOOZu2SzxAvHYJg40rqu1MKKTl3N50HKhB0Mbk4RMMxRxl
LjveG3BIF+kSd357fruJ1wUiS1mEID3lRpTy80btkTm+b/OAcVwIE/33frxezudnbmqHRnxK8uH2
PJpH7l/LP58LHErK44gS7XzjGr++ELaPTxGMnvonFa9PGRDpk9u/xhYvqvJZ/6IFPsVbZPcpGlV8
wHx6fn5eTqJ7WiL7ln145prBASGr7b9uTuZIk4YVxStteS4KKEp6uO8L++u6Pd4ZXxhdnhX8zK0Y
Wm+EeOb1fL9k9vV62X7fj54r4pSJ/l9iwXNn5J2sinIwuuz3X/vr+VU0j7u4f1PA1qYN7y0tcpcc
DBL4EMudqqDiRNekYDxPGXqXIhCZ7oiKIuY77NoEE/0ztI+z6/Z7cTyKliXa4/m4AHnXOZ//5ENU
v7hJq4tCMAzez99iOBSBz+en7NUOAirE1bcXl+vxvjhy7+4gOfFOOgM2vPRW6YywxzsWirAobIQw
wa1jR7fvxkboSOBICvfv4+WyIA9/svgs5BFhIyQ3e3sFfpBLwc+BSzGe4i8y9a/PK8MCDRQ4CIK4
9jfSP4UDOZizCLJf77lDsalXGk+2eYBWFTUv0y7PqYwo4/NhIUiib4g+Ii7wqpnfxIFIkn50PC6O
dBjROsf7N/g8QmLvCyr3fjxe9nsnstdvgf1S2Ot1YP929onf35eXr699wB1uac7b+uursAGZsAdX
dq6Fvb/Kzt60+XZGZz/r3Nl1dI6JaFc6H0W/iyZvbdrIcPhKbG5ur/zs396+wKe3f0WaL2/by5VU
1vtrZl/ervttZs842h63F3JnQ6dlL74v35dj6pwvX6SJMF6ue8Qsm60j+0ux376+3vbX/dfbKbDf
1ohfZUccTOz95bK9Et/lekmIUefgeEGAxOXL5XsLeYkDapHINbmiTJlN7AVlNCne1/Vrrdj7r6uI
QmScjBLPkYzhFTK76uRrez0ekYDj9/1CtEIe71ugw21vviXk5bgVV48ZEVOmh3tZXC7kgpxcTa4N
8z3dipiJf3vZXo6Ua3sVVbXd9g6ZImFKy92/PHUu2aOkXNDt7f56nfHvSA7ooKLKrteBmR21sL9+
L9C/O8fr9W1P8MtIbBdqprDb2YViiBK9XSkx1VURnBq9cpPhgOP9Fw3PP0X0esJuyYFoumeAZ25n
ZJ+LogwmN4jMFMk/80qWRPVy7a/mOSCSZwZFNNQQm3BiEPdtvFHthmpafJ8lromhRXRH0V/FMd2I
Pn4kbqriIhoE6URI7+fL28sX/fe6Xxf2gsDnrzWJU9NbREa0rajN81EMFlTs5cIo4JCbKyEWi9nX
2rO/qCwuPEsjjkVdiF/K+DyePVr76tnXzhVCAkGXI0QfQyo+8vNcXB1cWAFc73n1y6N3wIDEJdkR
AUW2fRutl12vOtcg0cKewRmZnEOQlvZKaBu/7ODmr+oviYro//7+2lrEIT4jvQtNMPGIkeVbHIgB
lAH1OabeuUI+aPZC3DxDy2u/mfZXZBfO29fg0mdpVNFx//JNvx2eGWaW4YBk4NCjxF3RqUXCsjPD
OJNS9O/Th5PWK/AQCpTpJtyKX9OPLnA7wJCUtfLRVW5I2hTg4RS//cmYGbNqY65E/sZndiUHlI3Z
tziN3Nwx5u0Kfd1qB8+pbS6AZGFwq5nEifJcqL7KRhYrMlohsDxUOvN0gaRdvoWYiRuiSv917Nl0
QzrZN/RA9jdlZ8jh19ibK5RUpCiiAED5bwbpiGx9E1YIIr4w/3wTO5jTcyGGCe8LTN6cmKCeez5m
m2PoGJz6i6PpYg1OdKDeUBBkN2RUEvGAf0xttbN2JkShnU3mrFtEJSpzxf6FJpthDjII6jR0Ac5j
XKI1QO0gA98id2DNzy6VzUCInYhNHXQueG/2m2g1/HifdTGw7nlDYguHldzAs5XNGCHGKREjbUuX
YjvQoSyilhgS2bfgI2rk+xLYmYN8JTavr5u4uP/One9ZYBeLF9/NEBJRF9RjTPuLJL+QiGfNglBu
U2Hw5XGA0Tn/C3JGMHF4/XqrHFyP7GZh8hwsY85zuYeySeRKVMOfXP7lmKgyUaynaII7TDECHhPZ
vU7F1be3vwb+R1ophYhA1LHIh8gaA/oXw6M8i7iQ2F8sXcjLl8qX+BCH+BKfvwz/06n+ck6J/oKJ
b95ZIqi6Fl1LlPD7u3d0cizqHxMOV/QG0Sd4t0yo2ZeMQiUOC5w9zMAc4dnDFYjDqcBf8TVw0tnQ
PF7rFiAoO1mDNE7pqFwb7lNWam3qJsjTGjtGgKzza3NWv0pQn1+tO0D+m2axbhxeN7hfUtRoVjgi
YdHAwD/QhNjc8xeSCH5Jc3EtmIm7bPM9BYt8iAxhZUMwvt+ye/ZW7CaX0IXchUASmRX3RdYNCgHm
C6tpNAEoP8R6mqWVK7rjDSEpndwR0hM7pivGHdEhUIfOwL0KRuBav/GxCU/Zod6Vi3CdLqJ5NBfT
K5knV2JCI6YrmUtMMjGCk+vWLG/Fxb+VgtD44VSxDrr36hUEu25WuOxuO0x9hWJGjB4MbufAAamK
+TlaCsa3n4lzw1COMQM8KAZHoaUVZ8/115KtXhQtls36hojEBxR1sjyhYNAnuT1/Bsu1blZtW2aZ
3WyIl9Zr9Jbt4G90zbk6U1xwoZ7VmTmieUWTC1kO6Jm/0QxyxyUqjGyp/XTVBiafQFp2udtOXXau
xhYjq0UJcK8H/64D52MWzwIQfpRNre/aeJPELjTmXs02JLvyblTOhdktuV/qm2htLptTu0iQmQpS
TKc+ao7isgfoTPjuZ1/YFgAQtp/MjQVvkgWq9XljqwtAQN1q1jrxSnUUekNls2XPWNS5gGsxKmGS
Z4Mp5eqcYV0zkxfh6jHn2Rkwfathnq/EG0CeaU6DuCkXZGTuzw23ciGIcBjWXQ9ZMVx8Mp1kQQnI
T0wIb5YsPAc87ZkIb4mnhJQthiVQvQhntgi53i2HJdfn4bxYBLNkxpiQMLHMGDW8mUmTt/N2Dlrw
4qOdS0u0MDA/zKbrapsddSdzk3m54M+JZys828Qqi58VfxytVnwfWP/ORavvWLJ9fny0Li0sVqY0
9VM1xtcgtBYfyWq6+BjW05MUIPPozFT7Y7NhvbsTqrPN++bjg+c/Nh+opT445Ty1fzaF+/H+uftw
Y/tl8/G5Y/XnaJfkIC+FNP+tGFm5wKk1y1bjx2MmyqMsurWyG9Ctic4lzaFcWZiVg0pE2U8wgzrW
G+nV3BsryxWfWsOPBorMfpE0bBOhH0scAJgBenLwzTNTW0K731HVv9Sc+JxEV/ilr/OLavD0+/Pz
c/o5LVHMiIv//Ly8/A5ivBTCu34Tc0Yxr0cxlwplI4X7EAoVzk9kczdxRBSoCLm9cd+FFlEs+EWN
UrOiTlmSSXwJBVNpwyRFDM/IUOX9kDFRVIuxpUOplzj1Jtv5L9bKWIl8m6y832SA6qd28jZcxHgF
YDYrFhdmr113y+6StIS8c7goN4W92l0Ps58EbQBdo7+Xh2iGFSEjazyHt3SRHyaxU33i8Gf/vojV
A39iwKSYHMW8g1kYcMTZu1BWiZ6sEvRH6BRQ1Yh8U3FUBeV7R1X5r6X0T+L8/nX632eUb/n87Wt/
/LosxBIooKJ/Tz//Q5hX/7d2Kf7ftiD+z3sZ/x9uQBjsZP3fLcxnTRDmRfi/bT2IJ/42HabGf1im
zvYFm8cmtixia+Fv00EFcQZTXWViYH8ubMOwPP9n00GesukgY3iOvTcW5CAo/XvTQf2PKaCysHKz
UaHoBtvR/529B02ZkMr/uiunsuVgYPGisp06YStj+l+sXvpKa7sp2FvY+YGIrZpvUCkctbAsAYJQ
eVGERQi/arlQ2rJZaXq0h4W6P0Kd8BE/ShQIOjPnom8+8lwz9mlXwU2c+W+a9qNCWPstN+ZSD3Lp
t4Q1PpaF60kw/X3gJssLd215OCLhiPM2gS4ytPEQheEsDk5+ovZ2pDQP2GDBh83AdQYj3YpXcgFN
iznG8mvYl9JOsYrL86wBMnlvRVhZo3i2MCm9PcyIyVqazeHo1VaG99ZiVOWkLYaZYzOMe6PXrk3U
mm/JmLtAz8ubrDPvegL7e9vlyU5SHvCZiVMVdIytmsg1RDDa9fmwBVrBZpLXk78QVRwMMAIKdusy
25S/fleyD5ynKF2UxFj3SgOuTAByS9ll1jEI29MkEQBsj2YBeqrbAcu5myTyzJOV5gA6vgGrWLoL
E0U+93kpn40wu7Sh95uVOH2Zud+9TKZFP5dqkMEb6MzClukXtC1ArebNr0K8s04rwTGsq5cka/TC
afzwN5VCadNoxuNFLx/NMhohpsoltT/kgLoDB/J4SbM7vgb++S8QSEmukuGwacT52vCKbm/FyhxP
n24B68TBE0Y+hdKqWL+Pd3WUA2f0relSsUi+0CCFS4TjbxeZ+zCZbuE++4RQEdI2oBEOiQmPYiMP
81QPodKQJSaHRjSZqWZWgNa/NGAYWeOdHi5aNXgpZG2Hty5Mz8bI8rJWmLSCk61I6Tk3k5CNWK10
zALbYQia191kWEVgAcHBhYvDPk2GcBNr3UcFWxdoXhmevBEb0FoE169lNU7TTVQ3ytq1302+DTyJ
2DIPXryyBjgk2sj9GK6t0TwYZpesfKbdWgdUy9T/fEDpncR4DmR30zdwOY/ep/gGbGB9wp5OgROz
V6ytEgTlHJfbQ+qVEuid4S5r+mIZt8qpDx+dgwfVWVMrNihU4C0S6SuKZYyI5ezHH4JVI+lY5Pbz
IR6OU0nHpiaD1xJiJOAV40ALgSs9xmHDLMgv6tnDKrHrioJLOm0/6OnyTH2AWNpEs1DCJkKHp0Iw
82LSm1PNpj6y7wQsiIedpK0k0xFLxQlr5ZrFPVY2jfGQnbHDRFvqpF+lnOmlybJvVA6Rnh2htZis
8/pXn4YPBoH6NdeTt1rrXvD9XYP6h28TdB0pKI1umD5+dNNaypFxVNr2pRxT1zKbHkwKZr4grOAC
/hJZ2VbVs98xCIGD0qs19DcLNZUk+B+btZ/S+oYKJ2l9sLJq3ZtSZ08LUCR6cKXLsujtQjVXWhi/
5iabPpWlURpPncMJJ4gEP+M0v1YgWJeCSO9VPJmNk42eJUtPzpaRo8X6a5531kxTlLtf5m786O1B
1dj0ggBX4Ep8w0GzlLXvojFMjJc6eV5WEkIAWHEp3NbN1nqxQlfWTTYJy9GtJZWFnomRRZHBk6yl
kzc8xT/wvWVZnoAO5Fd2WgIkjH1mYkPFwkagYtp+LX/6LQwveZUd0gpX+6xltiIXk4PWQb1s4UUj
bJkzLZVnA45sldHOFHWyla0ApHSJtVMEqLIRdqpDN7UwjpiyMMNNWpr4u7YcAGsI24/OYLIijzGk
RD4MuyPEBN1xSAyQbiO4I9U5juLd0LZL0HoWRWXey3H6oiTFZoibDdbrC3Owbv5kpzePhS+Frg/8
uC3DTIMBrfmdluG5ysK3xhheFKnd4K3x3QKB2gasvHpMTJG92ViQcoOdWKj1xy6ADNO/1f14033r
2OqlAcWwdQslVTgsvBVS7+ZF8quAUtvVLawC6rAYdWATpK6EsgdLvjreFUawiYNiNTFZCE3bdZUb
OgTY0xH6Zf0z0H6LUXuNpubjZei7z1Be5WkJze5k6i8yHBymafCAhqSBIqn0vYNSiGAviNoMi8MK
F76QCbvWDRiaKZVjJmMDcuDwWTxa+ohS9Heze+s7yTUS+p+FjddoDJ9Z/chxh8WzM/LwyALXZhak
uR0AxIhDeB86CTTGocYYG3nDCAITGrhpoybQ1tCbO3w03UZXs00yrTDZBvZ5Mqabx1imoJRE4KY/
siVoT0SuluyNtTI6hUQ1sMaM+63RMyp7imGKfWC9nGgLPcLsHfCMbd6VMw38cKcb4fWMdAC2IvCR
oUyEU0rwK00ic13LdYknbdIAy15+RCaUqSHvKAfyqAuW/pkDP/XFL0C1UgPAbpoO/tSor/tZWH43
YWCei+As1VyceGDGVZPGKfuAd+E0ZmdiEr70er9/5N+lmUvztt8nSl+6pTE0Nn0NoJQEl2cpnUaz
Ji5hcvQg9MajA7/reuXn6UrzCwy+dKjGIeOunQrSqNmjeQDRW8P42cnwAnvgPS79oUE5UETw3efZ
vvCqcKZEaQm1Bd41dRdW5KyNHPkxQnNSMenwtUBewQA1N8L0x0q7BlRR4EzMcFiWYc9WvGK9dTFQ
yDnscKoU8z7Q2eEvz3otjXugLytMh1lZehnjXAU3uPoRw0ICMQHhvZZ+UEMZblURdk9xDs1sUi0U
9GGwuf2GIQbn6aiuTfBagZQt8xlWZNFaakx9CSpa5ep4d2lTY/LRT+t0NZlOVnFdhvCtqdWlKOTQ
7eMAUhDNZMUyShG5HH9MLwnAysutNy97XJQglPaFWtfbTExrFNgdVHOq76fTsXjLS14L5tDr2+cp
zoGntDD2ll6kMLeG37JWmicdvhX7UY/FcqqgYlFb9VBMxuI0PrBftAKGNphIZ7DRpXs6jXRMQMY+
Bpp/1zUzWTOmxEdSf/iWcUglEKmaDuS73FI7YhUXdQHH0GsY4PVWZgJYOlOnirdXptXjoA3yFi4b
ekSYGxhod8rj0CnaHGaAevs8m+Kfs+njYWv15b4ocn1WNvI8iVJYV83E8Dew8IAH/++vIht8wuM0
xqswcq1UgtAhVILNI5D4ihoUWeJUq0167jCVTzAcSPO/IOLuM9x/nmbSICzo/stzz/uViOc/Q/7F
+J/nzyO5MVRn2jSgyf07iufRX3aSGGFgwuk/JhAdwCA8a0wvOoUejlQwouJbmHuFWwNy+dJUmPwX
qRLBY2vkTgVA4DuEtjrO0Lr/0YZqw6Qg6q+tNUGdFeFwDvHxZxEryi1rpVOa+M1PDyI60NXRb9/3
8yT0DCCDcHHKmB2EdgFNO8R6zOHRoKuwx9o9Vi6P6fSBemmSz4Aoln99XQVku/R+Qks+hIqUYfyc
XXyQur9CpfwNPYvJVMyrORyT7qOTcJuYKJF/EWLiBBT1jdns6ICSm7wWfc+rsUv1czEYiptqSX8y
W7Oc5cCAH3s8OuZpFEaHDDvxuW763i7ry24xtRJjW0pDucRPFnuQoklXSaxr62lL36orTV8lgxpu
yjj2ltMui7ZQo4fLOBuTXU0hFmlo5Xuko5tHcvg4mLUPWWWsQ+ZZK/FsiFqsZYC8dyeKl750j1hy
Ar0aXh9AGDrMTqU3we1n+2HxuHRgL0HN4lkfYaSiCvHH9tOPx++w18Ibb+zXxOpVZhvTnYG43yda
trSAHEETKbNSKTI/BPb3FmWpHqG6+Kt+XQKIv4pRhD8ZBLXKx/pWX5j1dLgncbZjpWniOpe8mlad
3RpPvmWyN/lk0gf9CV5Y16ioe7vOW/QV+YATSV9H71UM/BMc5uprbIIs7gM88RJ0LR5Kkyg4x74V
zpqHjF9ZbaozP9b6wzBhhjmUcb2HHhXeyUjJd4OW+Mu2adNtotTG0sC6c2PozXQVR20K5GWnrEfY
gVYR9nmbHgzYZRTigseLdVhoLTMShaX13OgaaS/rjxCyEDM5jr1Vz4Iua06wMk9dNTWUc657iatJ
efBK95cdqwweb2XP0C9JvfEeMEYBIvWoPvQpK0O1CzGz6GvfNuK4/TJBKbd6Rrcoq46j7ms/qLDW
cqS3v3WJJtFPMK4A9hpHuCAChgzipafYh/GqxReCfQnDtEMFZll8mpP55FHnv5Zkga6k9T+PoGCu
X5i3SEqulmZkXzhHYRZUtfKVXlTbaR0mH6afAy+e4WMVtLxZpUzO3tRHxkgA99mLJjEnnYZFfy7D
xEDpmuWnqa+2oNsH/lHGbXAO5hJD+COx5to0UnZIjLJQ1XHcpo3RLb1IA+4iDRrgUuVhLWcd0HEA
feGTrRUbLfTU5cSwym3XPcxFn1TNLuof0WL0JNZ9flWB3mEoh672ZYZ1zzqGEnhJbTqm53DqN65v
MfWXVJCT5HYwX6sirliTlOX7pB1Nuym06WWCc5v96LLiCjpYDHdyZnw2Vf0Fxlp7q9LkxUse0U9a
ASCbjPo9qrNFr+kDa552cDIzbkIG5XNs6agM8i911AZcUvDkZFRUAntkEReEU+9XaByMfkjvSjDZ
a77XfceG9OZ3D+Orl42fqKuKT4R67SspU+eXQHjJdn0677owOmetAYOfVAK0mrfWsuugZE5aKzzm
UxdCOn3xKEdBcbuAB9E8KWNnnnjJMVlCWTN7nraTUllDE3sD+wvzQbNeVPilzKIYRhOmYjX7LJEJ
RUuv6CcDbNmdBS2jEU+vDUuMvsGFMR3ANJHxGGAXUtoCZTduTWmltRPlULR5tjDbLHcarfROOUjw
smcEAIv2H9oUC+8x0uWlVLJC1eJdVynaoY5vE8kLTo30wDXWADynKcvwBCG1Mw6jsZhGkH103hQO
eBM/DKX1W2C476xGMfablPs2zrVToMsW9nyth08HUK0xtFxGHm18OEcWXeDdPU1axeYkO4UAk0OB
Hh6k3M9PALENrGsTeV4z+dIn8ynEyg7sNvpM6ivmgRnoqNU0vmtWiTN75W0ffbX3oAgCwROWneeX
UTUMl53SLcEAGTa8r97hIvRmk2xo3IT1KTOGqSvJcbgM8XA9Y0tcnOUaF4Rp+RXqMHQb+IuCq1v1
2x5Qb1KfbkIzx2NffJlVN0unE3UPoq6+AoD8W0pzyFJSaxeNHYOP3u/6Vj8Y0MxsNctIThro93lh
evugg8p9UnuO30LEXTRx7ZgstvGuwoa+QPPhojxw/Kml78u0K09AUj1cfdXSCtiHasVJnsblSfNA
Iy81GuB5mvddcSiZjhojzubQ1Ui4yxI2yNGjZwMUEsyzllOrqhdPkt4c2LlTabYBpA5DMe/bIlwP
eSnUJEV9kvAihF2j6RaGioc3c+UTlBa4ej+rpGIuup5M+59BkZT9FE6QqsO9TapFJ2gmHQaq8L7W
aiF4c0qU+Y9HfJqoIfSJhZpDCp0kJ4mFNjpGcycrsAvHA6tfjNWSSXDCO25e6R7kZ1PIBabKyxjk
1rxpxqkz6c3p6fml17Ri1EBKUBUzGcqbYwMX4klWldbtJDQYz9NEVeuN0atvhhUVs1HUmPbQD70f
TLaw2E3nEy9m0tAl26wzBlvvdEh15SxwCBGdAlWN4B3rS8Yh/AiYu860f3dfRbdikG4VR1JiY+FP
lfaIp4y360zL7X00VJkYDWQpNk+DIb9CMZitqyVd2Fvkan8B+XpX53rAFp0JdzCIasUi9dFmAXp/
YhHQnmS/xRHD6M7ALrqoJ+mu0KkM695jUg0njExnDh/5MSpLgK20Qt8DUb9MWv1LC/PqIwhZvfeR
hFlovM8D3Y8xbc2TsuB/NwPfNQJ4rNG3CSMT7rXdDtaRbK7zxlrVPbqslmnNR40GzW7ApXoPCiOD
cgMQCgOEr61kSoIXxAheHzHocYnnNkH/IaVhsW8eoC4CIJe/Q45UOnJsBW9qaq27KZaJIagfL1RM
6npaNh77Ac8fnGk1yAaZr6AuiasvyCLbRZPSHkI7u258WJDL1uM9ioIJC8f8ob54cd5CEVQoy6Bl
MAJdYOuZ0guv1MrJhrZb9Zrir4PH9GqYeCVXxXgwpjDO8ZLDm1W6AN12VNQAkKvGY43UHstHH7+k
lSLPKlWAdOXsjoIKh3NkycugGdwyyXo3eHir2pr0NkvIeh943aKnjoV4sJiRgTuL+sxwlVhW5mBy
z/Qw+so6CW6XhwQ9jTVZqDhLF4mMrhueyVkwTpr9UBcK7Aqp6QwJ8+NiNOoZ4910p4uv51E2CVnN
xaywYZ637MG0qlkOZpSDqH4VKduhBePVLpDTBZ4I0TJ9xPJ7YxgY0CTpsIn6PNqFYZnYKrDGYHlA
MR8XVuMGJWpRS65PeWr+wF5hoDuYzmJffktTkA2aHl1Zl93jngmirjYsx4O+XSg4EI7AG6uTbwsv
mHPsFdo59OPfPpG3pYz316Qnb8/LwTBGS2nEMrz1velZEuELNbgAJ50urJS6s7pcxyncgMzZPPlR
3Ti9qaDEG9N1z4TTnG5TaLsWetb4ex8U2j6eo2INz37YgEY6LaVL2KssNsJk0fZZiddp9hmP6k8s
G9VcKR9QWXJ582jigW1ptdgzSAEiGlreKu5UiHN9vTk/vxp9WFW5EjlSGLFbro7VQUK56Xb+9DFP
vVxy20cBe1uoKGc0ctgBQXZWTcPPoBkmDlxNzUFPAMhLHyM8nKOyDVrv4JfVaqgzddGCMK8Dk7nI
qyFxB0h6vZrxewDwJg/UvYognh7wG01GSUF1UoInzca+r+MuhP2KnkwWldW7JmK4qsJEdgcvwJIo
NiJ8BMGKkbU0vUoTQBJ8L8Fe3ACwIPZfuwkz1a7yEnx/S/QyLFpUA1RfYOr8RdWNGsqxNloig+wu
ez0bNRV6pDxn9mTi/+bovTpsFXSNDQ7lD1Y7bemZoAfpbL6GWrNhjMK1vpk+Di1MxI9E2SCr2TWO
PBSrXvarRp609uqg2bH0BGAy1NiUQFnI2oLq99Tdw4MSJgbF5yGV2ToPjpPYY3deCn8CT/tqBvU9
EtOgOoiP7UNTd0VJd9JYp0paAYpoPcVXeBzRsTRQj9G0Mz/FRQWlPzgrqbdLyliBghH3xEFCvxby
bvUKIwSsA9QMc4SMDTQfwEWXmqltIsBoV17kH8P0FkZ6gIdW3blVyZbTY0DXCpDNp9om780oplBl
Z+eKHAF8H07sicXOdWqasw4Cb9BKmev7Q9raasz+bduiM021XEK0h+4oUMTUemsBh3Qop5AOBlL7
mWZsh4VeeKKtXNNPvW+1QPMjNarJkiHo8bjTVq1SmMwRVzICjtcuk+E+GcNlOebzqFJZnVf5JfYm
ElrpoJ6zmJTQD3spNHL5J0ixkWvmE5qMHSNGve8MfEonFFo22Q8W09xEq1/qITtYbW8LnNdFMAAh
W4r9hWnbgXwyNosK6kg1aCJmjNdWynPXlPLI0TF9y6LCckIP73GZ/amxTSHURJ3uwPipJmm54lWE
P2UlcGjY4dDBii8TOPOkeffw0yVewoHdT9MDHuMxwOtSDSN3y7aBNcI3rgXe2jcwHgiiH294RE6q
FouCIaLL/ydj59HbuBKu6V9EgJnFrUjlYMnZ3hDddpuhGIuZv/4+8llcDDDAzMY4tnXUtklWffXG
RqeszavXfXUazYzQJ1yKhqYjDAICDgrDf5k3vSHQohUdckS/fOkHJPSlb63oocdO3PVEf+bT2ZTU
E8Y15miK81QrDqr9KajwvOjeYjyQUDHvZRw/+mMhdmkSbSp7ONUGJ3fZ7EyBz9a+52Sq8XUac0DF
Pnmgn3Sl2TanjSQ9q1y8+05qchyGRykgQTxvNo6TT9vTSFtb4I5zdaxoc4gHiyLSiVVr5abedEyz
ImHXN1ft0M8H34jkvu7hPjSPeWzUOS+Zdn+IOakcHBb1Ra+HA6HH3qmo3FAmkXsUTWtuwbXw4k7T
hSvNbpxp/QOVBP1D0U17px7bjdnND9Kl75Fpd74TQyUh7AXRfPX9xkkhlyJxsrWa+FeDRKe4Q9xo
xW/SK9ODSru922ds8HEe7/u+pxmqilCz6IO6uWkRkkyobQeteDVbDdaQHV6WdUTpMCWX6p7F5COr
lCP1Q7MOtAB0HNR7r7P9MyUXN81KOT05X5aeLc9eRBf33Qk7uzOmSneYTirRd9ysNrV02KPqeeF+
MHTk82UVHQtzy5Jrbsq5dkO3Gy+GX2+tRZhs7EhhemEdpOn71DxFYHup/2QuGWxz3sDd1R+jZzeH
xQCBKKx7XGzmWat00nBI0TR+9GNTA0kUu6mYnyo591eZu//cBfQmy4vdIrNHuxx/HLPgZYnpBSVY
xtpmAlyZsHcr1zeMsIounb54DwRs/9SD+8Y8mn2AHn84oiDOrNQcHm972XftMDG/oqdberc81Al3
0uJ15Z6jjrGyVCnZq1p6BYUYH7XGIsyzbFzGeIYO3Sg5lLNYsbE4UVTuqToa97iw/5TK2wjOtGA9
OuELDAHcSt6ZzJf0kuuFEVACyWPuLtXBNevQK3lm2nErtWrZUjubUP5MfyWPexbOlStCc17UFcYb
TQthMQQTKic0usTf062UfFhvnPCbD7/Plv3gOFpIsWLzkczDt20QNZSwfv73P/9+vaRdNHS92t9j
L04+5KdZ9f4rHX8fTe2fEq+bLr8fisqeLlGXTRc9j90w9wZwtPt3f7+hQyDs66JjckrTo+Fl1hUs
f3hxlX5ro2WAkuYz5r4P2Xb1ZciH4SWDcaWZxpPn308rmlZW3CTJiQTO4QVYE8A5IQrm97uYq+vA
GzoMccDUdFRW3UXZEW1otqZfqXMVoZ+J5IlfmHw8Zp8Xr/QRXFZu955bDpLLzG3+mDipkxnOU03R
Ti7ShmgrMLwol90kq/b1ghZgRS7ROhad+c9idYfu3Wju3P54og8cHluAvP6SUlqGpHbJOVvDPVej
I6Alh2Tv+zF0xCSaV+QTEYkeyiZer1avmUs3o7XoZBTfv6sjTAn8lvOHY5jqtbAgTTNgsdPvd1N3
eitVUT/0dAAEQzmjhAS72ZqtUUD7EV9OZcaffnGLrzhpyHFbvGdoOrG1NPH/8QKHc+pz4mp/rFn9
X99hvP8TUeH/7wtMu/Ce//dnYDH772f4P9/h//mC3x+SDObyf3+Lzi6rY5u5BSiO6Db6RFKWacXt
U6Lr+aNlvPx+8vvBcwaHAypYz++nDmU1594Z/3uF5bXtE7HtzAFpax1/X6ER0r+jTVsG+v0d//u/
RISQUg0cTviSQdg2qJk23K+NQn7hu9c2j8Pfd/t9RZpiv4Nytna/r1CRFp+EJb5/v/n7YTH8t5Lw
ohMLXb5Sg+iPtJfjDK3AyYzeQ/aqc+1SBixhdtGTWEguS2Zv2br3T61lmg+9NYHHxG70RIBk9EQ4
nuMRudTEYjzGsdcRp21zvM5xeaZGTysBlfUhfcBq7Xs9TNn47GmWtjEycEdNNs+Nj000ZttMtL/6
EL2OxdKhmaB2yP4nie7ZVHNX7b1bN4gPY0JVuuRFt4ozyD+7+EPc37lMlo8u9nQKmGKHHloDlNuu
+2BwmPn9eQ0rfp09ZIaN37wMEQ62HMXGbLaPbdWhcow9Nv24GI9lmoROM9ZrYuKYp40o3wmDv2kn
cfdGIHHkhCDe7VvOtPLV8kt/I2KEFl2bXvulR9E63dKCtEvPGv40g/MIUWMdoYsNCpH1fcouI1MI
S744JLkP+TLFO6GEtxV5RVohndlWLgjDRUOwX5xiP3XsPTpwXV1xMCrt4llb3BlrsJ5w/u66PU/y
JdPkP93up/VgYPIlyWlYGFI5mbSBzhpBxG4SeOTn76t6NC4dgPeBsPPL72deIRo6jZlN7jlTVlf/
izWZfQ4W5uzI1A6aoJd9JB1uRfvq+DE5JCeOLddZ+5vcJ0OFugG2hluIAGdwbUkooUpM+GCX/DoT
SYziyuo6kiyv4wJ5agzNzCNkVAx/kqrQb0YhCdHMosdF3noqh/XmH4M0Spb8XvL3oy/yNXIqWlXW
hUsfQDvuxyImKMxa0MCn0w/D4a6YhhfH14cws6EdQBCVrLFfNOAVJaC4iXCBANJZheVsWjvONH5E
uJaHmRDZSCdic+X7BJxnc/5HZvLaybEJLIQZFC6sSl3vCBUzIbnyNlsJNZPUtLT0ISmSPcf+UrvE
siwums4qw2loea+EWuarifsrTGOT39zhT2+Gped/8djMKDhRN2sYrStCj0i5xAgdsX/1/g8DCjli
H7nEqyCb/u9y56ZzLyNylFLK1LqHqhADuKb6Bx1cU5MN2omj4y/rkmDUoHM7bON+QTo+8Zga/Nhq
TKYPfZyaGyGJD4C88LRV6wV1D9dSRCpIaIUlJ0h3UO0MG9QG6JD7hNqjDExcK+iTjscPr2J6iMr5
UKTadjQAqeN4nQ53IqMhGanjwLiGPMHhU5FzkrjIr5VBgmjcbxhlnpOkXteJFU4Eam4q4cK2FCjr
E0u75+kFeklfChIdYA975M/ePEAZb9t7vv9iZF818Ue+r4f0wr4ga/HQTiT6yjkUYspO3Vy8d5l0
bgaTNOotSs3CsUnofBt0yoYrLnWfT8+VDt7u9vqWorCtKeYa1AsUo8n0R8/Cnq1XaLkNBGH1qHPw
AJYnaeoyLgTwV2XMg1WIQ1QaxcpQ3DBt4t1s5gcLKc3B0qKWlmAlVv5grIWfEfJRsT5GtSKNCTu+
4peii8gkerLR1kr4f/pBfJZWHQesaO7KSQ1t23jVicjRbG15HXYgkf+dJ8gdj6aBbek4mymDvWgz
r941A0c0ku5PncltNJntVTcaUtha4BnN6dHEgJnRZZ6rSVvl5BBm7Tzf6Bs7dBSCosivNQ4SWbQu
eVbXGffC4uQhrNmhLZoZjIG5mbS9a+OSQ9K6iBKs5kOaM1rgrNzaA6ezyfavSjN2jpWePR3cc445
81KZiyDbirlzcau3ffHURoTpGcVIKXJp/rMLto1kMjFS87wNDuUtFH4X204MezXG6MF1a9snPkie
VDaTDetjn/8t0g5Hhr6cogo1S5rcFT1dYyExp8QZqxfpA82i/wCwIRZLXF5S0dZckCxW6Zi1hpZf
l2NomLfulQHO3GbL8DbUByUmUAHEDUZ6SWkpCCflaZtEJ5nBuzdgzFzt7Gmo537radMnRW3OUGGc
MKS2ElaJp1XZdzEcV38cAMo1T+IzcK3xlM0naUdHrUtJL7CiV0pVJ1LypE8+7zUX9jft0D/6aejZ
6YoFLnbaFAvZCVXy6BBGGpqmcVZdxOrgtwQqOhS7+94VfCK9+MC8PtFDrjyK0ZdU6KDO0rV1Et+T
bdr7/WCJHUsE62/+EJM3FJQJY3WuNW9trn6smJpf2qrIZo/XhWG2K2X5/Up12qnVsjctomq5djMz
zGs2yZG0Bj2Nb8U0fqT0rq2WfNlanv6XIfN9cfZOWRIY6B8bmDZi34fPaKGhVch/UakERrAasLWM
1DYq6r9R/jUXDQDb4IjAtaadskaCZqf228pxafTXwkgz9EU6vp2Z+u/BsJ29MMOpMjUg82J8BPYf
dqr30qCMWjxDrjGOpMYJc+/H3vCoodi6srYF8yITGi6RP28MonTD/z7X5YK/HVjn98XmYoCoCnH6
760osq7WylTD+ve7v//c3KDjiKWEtuTdJ2scjpAOX+P9R/n9kj/a+DLdLt7+9y8YOvK3qTCuvy/x
anTOqER18szuP23rEarozPcw4vs7WKkx38xhxbYhzjN1yGDIRbKhdv44Cwp8VOZ+l97wXUf+U5rL
a4aaxp/Dvp6/WzEuEHceDi+NxzO2vIMPS73qqGFZVZQbb73Ux3ZQmNB3cYx9xSsf41K+RWX6Ebuq
DCbdpdhcD+QoPzPXOxkGV7wutL99Bwa+0HCJIlrSud1l9yQ2utHT/KFzZUgX3Acc/nsaE7cmcOyQ
kSkEtQN62cFV+NhqCOtCGtt56Ddo1q5ea68+2ouvvdDWhHPDdW+0lehd9W2hky5rpwsrvXivK5Qn
WfdYp+mzL8VLPxd6aMXxB+0iu0Hlh8QmVHrxDcI01GPtz49dkiO3VOOfrn2rJgMsjenLGvbD4jir
lvKdtaMhRdVpHomtdO+PI+axMmJgHvEpprbPKasnHI8Y5Pt/eB1t1b4OR0g7CMVt7bDzIA8SQ37E
yGlB9Pi70QXGuk4xiugdtKcefGGbIvNaNlVaISivxSNg/KfZmm8CiUAwgPy2k4nTpG++7F6dRKy+
tZjTvlOqzyXKm4B4RtDhMXruefHWB3wmGXGcTffVzTddo09Bu2TXdvHsJ7J/zJCkRM73ZGFUU9ps
+3u3mCP+ag5jIv+XR8pzvU4yR1HhIf9qmo8aw1d/0nIk5blKI6A740Q3YL+LdE4VTvwUUR++V6Xx
meU0CQwD82IkauJnyIbf2C7Wt76bA89KB3TlWag1y0c9ad/RSC88kWoWi6sg9/ku5Ko0ATOv8Qg6
CWStRyUWGkJKkHmmK2miYwRb8/3M22pWc/LuZFTuGA+qKKmrAB1NYpSQXgFIwLYMkEMB54QHsHAo
Ws/9OEA+RIpyQWTNtMjx6LgFYwoMQ9DaxmVx6yGMZ2PcUJGFkY5wagHXHQxz+sDN7K14B/Kljxaw
4DplDUqLO9Y7fgqfk7NM5HNvqAVZb/lsW0mAEp59OQ/dPAMeV6oMCz16y1QrQyqJ3lyzvIEI6XA9
1El1iXN0zk5XPzptvTeLHkVRlt4AK2kGkS+luW1rNJN1EUjLyLfLlJ/1lvj83mz/YE9orto4bnrL
Kc9RjL3Pk+01Gub6kQkmc9z0Kviq5mbqOtBAcWLuPQHtbgZL8x48pyyeEHnk3Pz028z+FPS2/ZNx
nrp5AEK6zB/KkvilhX8l8fqdNlb/hIutcB4XvER9IZ8Fq3zrBjRfMlE3T2aZLeTmYmngoOG7qRZQ
ndujS+f2M0oYuriWm1LgTfBn8TQkVGIifY5lDS9ftOuco8neVjfZTdpmIgsO4NN/HWvvK6uzr6wy
q6MjsH60I/ZuvCtyH+MbudrGgB/arbCJZYkfSGjdTWGK5syOuq9a+V4tZM/WsbYpHKDIdB5u2jSh
V3byZ2gPeXEoFH6GkGYTcT2fRL97nmjTEKTWng2Zv2RqVrt0aTAk3qPH/VtnldEtE1N5VFb0R+MI
t41rzwg1ExKDlZC9CpXjqs2QNOVkVu6qaHrqiVPddBHZ4/5s3THrOaSKwKWdTWd7zxtUuTEeTRmL
hwpDwLZC/MSRIKouhfyj+gy32Ghlu9qJzKsxO3+cLk+hPsp+V4/FpwSTbgku33R5NgHGZ+nGU47N
KaNQF8kCQWnwnWTSMVdSy/mc5iVrGfuOO5d5EDF4BojOFi5E7e5qOR/TVrcRLqU2sdav8KcAA5n8
qHsbDfDvB7xGG6Nvbx6wUaDyqQodpfSwmBTW1orzFOKx/ehzou0aI94V84Ct0uckmlnwbe7MKdQp
53s64YQeeU6DJrZXjqIlcpo0GVQpQc21Q7Uk5bR+CqGFQHsCtLzoaX40S9T1nBzTAdJATGwdNCq/
LDkA5cCesSKukuOsK7idMp1wREoqzFnuu86Q68bvEV0lvBSt0w9jMCcQBx3dOID9Jv5tcVIRlBn0
CUpg5tJMHt1mOhemKojjrx6QG5ePjYHE2Yw53Iymf+hVU53HRXDYGspsM7tDDHfktqh1ZhzHylYo
Z/3zktKq3Fi+CKyBgoXJcgM7Mu7FEnTbmXLBTJEl7A44UjG0FO546pV6S0lnW+P5eOtS67zE4yH3
DSjE3KXeuoUHcaLpwW+9l4YVKCwLzX+ncImkEz1GBNIOdVgMSIOaxH/TJ/04Nroe9FGEC9BBHzYV
jHMc2Lhv08rcStfFjU/b+CHW32Lg5VVDz9ip8qvPO3FxmxhaHvIO25Uh64uIUF+5ziTWQ2mhfsrn
h3bw2+fGtY5R/UHzrftW5XAA8MgKYnOkCSnORqSbggFDaSpMFhuhfBSbQeb7A5t/9U0Efgtc4TzI
haYd+9nSVIVAhooiWu/Wdul2GzkP03s04rVMFQVBiEROFLpZcFlFa3kvrSzzre0zk6djek2tUgtS
q2ftrziOcxZsjwbikWp6miniYe4lJlXI+RzlLCuLg9tMqZjhWsZagNqRk3jujiF00qtMhPlQZjkk
qFG8GmOHpshz/8bQnd1Ife5YgzgM6d3jsVTvqeED+U3NeUp4eCcaXpCYe0hqB4Q/aAttDZrPp0bE
8AeyrxtP53zpUXuIY2c7tuMXEMU1ksb0yKRsoDqPsl3Ttf+KDO2/0zTRNnGguUyy7lk1osMYv2RD
Pq1bciBXU3y/iUuDIqTcS7aFFT0Mlv7TjrINXWtpt66Q327ST0FSz29tzBN0EJh6OGU2xH95/Zsn
Z2vTFp57MCcx0kABRSVLTTtUS/ZslFPKXGac9CIDBLKjrUh77WBJlXDWtNttZ+Qw3CMLf4T2KdDn
pDnZ5XIrNKm/ltKBVWydilg5TjBd9zOaSWg5jkFrCd6cHvicfjv/xd7YQI5vC4Plvu09fCtF9mA2
9U5pIwS1q4LJAhPX6jl5RYYIBBk5f3khcz9yrWLStVUS2fZa65yN9GCeW3R3aozOgGvgMZbWbLV+
hgfmsPXAOhY9+Mx/B6pCV51XPOhgIYExsWnhG8MYEEVOaI568ahDOyXToh/GPN8zZbwkg6L2rEyG
VVoSceCrv1Ty3fwOuMi5zGVzWxKx7IXU+yBS6rERd3ejph0LbanPnQNJ5aXzi9MPDhxfFTGr8lgm
he0hldeuXNB/ncklrkq0XgngDZ3EiJjQX66catwuC+GznmgFg2R1WhoPc7n2RqVNfIuqdFtxCpGM
ZI7FjV50A4xRP4SWdm/SshCXLYYVOJ7SrkbP45wvCATz+y8ykEAGhuvf2xwzsvumvtgZRbSEJWUH
bKE/RVF+9cpTL8qefubRdM+WbkVhKo9WlNnvfgV3o9Ff2KnBvmZJ8zLP1eMyCY9gKHCOqbZ3lMCb
a0EpVjA23XNjUjvgdY77PJTGkyC37ve0Ujh0wsZybjduHmdvicovwm0T5KxXjauwaqc5OcuJHhyw
0JybNj1YDVEQyA+vuZFclCn5Qy1L98EQG5DKe2t7Z7nmFnATBBNtv4ZGUGCfmKfoXvGXjeNF1Omr
jQ76wWrt5dUsxKrVE0oCpW8+6XX6k/fC+axE+YN6g6wGSgE3gAVHFeuXWPfd98Cd51Pqdnuh/GFr
zb5DDHEXYhgqbroJXdWDYiSGgAW/z6W91V2tuP6x3fqsipnxtBbNfoBm8m2EMLVNW+aQjO+t0Zyr
BQl0F0G3GsIhTrCt6jXRzxutzmpEVvgeRINB24FLcrzZ2ZbEOz/mC8gnXrp0g1noYUKWgGBwetTt
HAIpNWV57TodDKhT1U6vOqQTrkiYFCeU7aNB318dH6xUIxRBaTtLNfjWEz/bIo/lmGhm3+lSd+tM
E1f/fjgZdDdZSzlZ4ZgVwzHVSasedByY8aQffDN6NAY1Hzu9Yys0zkMPXG063iEXOZWukddv9AZF
RqFIN26bGdqi1fpjZoIeGx7j1EfPn2/LpeXc3A7poR3LN9sb0V1bIhyWvgktf96gPhsuaTFqW6Mx
6uB3MF5EEW8LknepZ0BSS/dVumb5ECFwJOKcWF3s2OhOccTOLrtE2+LefVocazg53OCPRY2G1qFV
L6+KMwhRu6bGdQltXC/0kbjptntsrSI/2V1UnzA11CfPX2I8fMxIZSmK438f4olTgua2FBuDszXr
pqEBYa7y8r/vI8FsN/ROvEU1UskRAjAwhbkcPaNbjlaGBWlKBy9IGAbQ13n2kfOuRyK4R2NFAy5o
IzUPdSHoHC3t3yamhndxFdmbRXwa2oUsnthiKZkGRWQLJ63DCFyQr0TDAQYMlCkaYTU1yXm99mbu
qmmo+rVSwGg8BM5hzlwzXHxEd2NPhS8K24Hwft7Gkl0bzmry6NiYGrhdb7vM2AdjnpFJDW6IYBJ9
C10LPNlZSwtVukOf/9FZdD2Uy4zGl+Sivjk701B+zAuOtubMQF0cmyT5yErrmY2WbAifWskRrWLQ
sqMFtSz2rf0lUnPeznX5nBXGJ57LbZv6M10e+pcVNXZQZVwIRa8V27JRpZ9TpF3KWd6KwckD2yJH
PVdcYX1y15NCXtHb696af7hbO6ZuymTiQLjFK8eXXd/wE3rVV+zyixid/2du+pvk+uPYHOdVo5WH
qPLB4bC72GmE7CeSp9Gyf+ZKi+gRNi+ZT6tnhTFCpupWOv1eMzAiMpEHfZF/Zd4ID59Ea3RJLaBc
gtkGj0tHdSriE8XlSB7BCdzN6FfAV8XN5Id21CPCgOfaeq7pw1zRKoknO3VuYyb+Yii+lZUJflGA
P/plh7uvadgzkJ3Pw5ap54t0duR/PlTM4uYqpJSHPXABoG6Mp4iSVteIjNWs6Q/2XP6tnRSvdAFs
ZI7wacIC2Y6vlVKXyUq7baaqdO3pXYz4+qGtUO4OyO2kg45aYUZ0dSRCQ2YbNOG2t3yID1hmPc4/
4pK5tz4fI4oqwawsBw6lyXjIhYELpvvEa8FKZFb/VIpKiUTz2uX63tkj867/6LMN0f87iquTtYZw
yUbDtQI9qUJLvZp9UA2e3IzotldZ6z7elUUBin+5RWp7FFEJgmCMq04fRNDY4yuC063hm68zw97a
9h8GuTQ72acvJbwC6rSHRKbPbdOTBJQRijvXN72H0KssRIwWP1jp5dzqZv8U2wanY3shMaewT3rO
n6LMCb1FEP2uMRsLBBWZjQzFNr7EYm6bWLvhm954Xrtv7OhFeL6zbsXQYih2r8iW0kPSaF2gxTIs
SoD5unqR9nxqM41mM1EY28n4ky3Ls6YPu6ryvmKbUUv2cus4FBK5hfdV6dm4cmkQJvq8CfWCOYfx
cCfz8U+eMeixDjOAiUssc3Qv/YrZAT079+gqI1+nsW0W53vrh8O4MfTrxrT3dpyCz3MxGOoXGC/Y
qqoc92nLpWA1quh3wyd+lCDTGEqGp5kRiAmDhTAqLcLKZu81wi0nNYvmCZRwlMWjSnGmx9TrnlyM
0MLMX5RWnvPReRTO4t53uYwbJWM1TjiCOkxfk7If8poHw7RRq/fDXRFqvmq5v091pN8sG5uqFe+j
I2kVL8hjsEza0xD7PCHRPgjDfWtGG5V9gv+gP/Y6+6DfRpuk0161GaDGzTFSN/renUGQVXHN3PRD
s3VBP2H7AmkZoLN/zcuESrdOAlL70oAdcGY8NOqvAZ6nTQjYfQ6nsCnoI60vLeuJv2kG0r+y8ZWo
CAk7O8WrNlHyOETupc7bTYRhWOsvvYynFefuaqU0r4AyXp6yoSYYqqvX6QgfpHHa1Az0nH0/Itrp
sKWolsgfoyzvJnjGqVrH2NTC+Wn/TGT87US1An9jRi56fUsEdaNGB8/d91Z52WXQ03XkY+GLJoIs
2myTTPHLsvTpEcl2IF3Ort7EQRmwnEpf44NOs5RJwSNUqeueHXHqrfGodBfbhnYZBqbr1AlKSe+i
pbkX1WRP7Qy/LTyWtNi4ugL5Ef04YVwRaXWnbJNm/gsGMj7IorE2sALG2rTzXTprxZmSrq1PRzP7
/X4EmvVhmVd6wxU2XjC1flQx+U1lJek5q+69jCyJUburFg7f6FxtGxWhpnlfnZi5ANOtSuGe6rjc
iaz58aPk29TLrRPRV+DHcEBxFNaL/9zoxoOvHHJA2mfHGa6jpr32CsU6Co0wnNzlfVY6kBpzPY9K
/s0Oj0IeIMs8mUiTrbLbk+Pg7HSl4bdDd+mJc4wwjFuUXG0UWSjZCRET1jny632faue8yl7iJP8b
2e0RBfFr74tDJc/cMm7QLZj2qTbzAxjnDTExDdRshl0sp6w2nfZ9R7eLjV3JNfDxx7j2UlqTYIYw
6Wt4+Uc8rChDDJN7PS25aq58tOS6X/grIyqjrGE/qRaH0cDcdz8CNEAaaXTmqPTp1xzHh6V70Of0
MZ2RbAxCnBdzDhJTfhKW8bfQ1HtHYkPtWu/EUeCssk5qUGf8i2Ckff6ga8jfnNq0V0qAWCIRWk24
qGiPfhnQMJW1f8a6dmlLov9i0uGybBep4aSmam/fSZVk2JWWtnOlcfXN9rPoPnG57bpEvThN/Jia
7j8qAV9nP7FDWbE0s9g/eh4C3NEC04/E/ObAdCFRm+xoldv8HJMRf2tz+SMN7dVpSOgqzRdj1rLt
ENUW8VpjifG7emocztrCPqN9/xR5d5Q5bArVux2JAiD2D0b/ESHAWRIuaJxoAD/lwbRTGCWTrous
lxdrzvdo1cFOS9h8t2oeGne6FstXFWfEfjTGa2PSIkS2DKSefupKXnpH0AaVPo+dvEoyYkLL5oea
pVlsLCbxzCddzi5eYgD4YFaRH2roR6fxLoPkDp3HBEIqCvPOP98f4zgzTl40HrN83sQ5u3iRfVtV
tZ/7u2q34WGIMycE4g4dpnQ9sd9iVPYkxWy6FpCIfeVsJZRmjCZeDj1a3joiQfCrUaHJCWtV6x/Z
0B4zA/k66SkUjxCcqqePru6FCzKQqOI+XbL40YspAXQhBpO/4OLZGovTz5CeCw16WEnzPhBpH7oy
vZXC5rQyl2Fv+8auZwcmOQUvQu23VThW12S2oOi6x3lxXhEBfw9Jf0hdmz+iNt0mbrmpbfadSZBQ
XD6yno2h5yQI4mLvI/bGLY4cKwC0LMPZ0G5uMj3lnf3P8PvPcizRkCTA1xlk2yj7c6Os0NaXR8hm
veWxThJcMGaXXPq++PEHnPhK0dDhZwGyzJOm38tdaUONZ/Mz96w/Lb8agG29RSC5amcnurKdBFo9
7ETUbxfE4tAKxATOPDzt4JKyJ5m9JBEKbHIYEpZAeET9uRUe/zm6+UO1RwpThrGGTmYhy2ZbMLAy
HtkBQhvwHnwsec/tnd+dP/7OGzs0VDMKxtjYzv0SDkObb/ylROuP4NX7J9iFDFO6h7piseb0bG9e
cFSXZ+0+jvryu5I1JGDukOdxnYFgMwfeNPUvVUG8B5JDqg79KtRipIIsFyYyLcWWu3FTmHmBzqYd
0QQCuJ2Wbvi0CDK4z0pGO0G6GCiDVE8CIc9D74gfi3e76xfJSW+g5bMKoQj6orVjRdNpkFIPajfe
uksmkQj47/JBeLlYYU/97rT6s0JMzE27yxOKwaBd3+cFoYs78fw7xtuUygvaje/YN8hDM3GRljwo
M0ZPzWcBZ2AFsbT+FBFZcSLXd4sibMA2G5Ri8FNBUetrMQkrjL/HzgagdKq9NeVsA1ch259FIxrG
YyVyWj8c8X6MnQHEbWGaJ5KnyVJyIwrsbjrmr2ImrKXD+UyRUPU8DbDtpmCCGLOZiY/7TPTZcTDF
Z5fXhGGQEZh4/6LEeDL9+Ac0Eaa0fEj94qdSyYuK4gsmO6yFAOkNorTtbC9xENfL/3B3JsutI1uW
/ZWymiMNcDi6QU1IEGArqqO6Cew2uuj7Hl9fC4qX+SJuvopnOa0JQ1RIuhIJuB8/Z++1uVKTzZir
xlHF+a224XIsWU62fYsBzpiL8UEKAUdWltqO0QngzVmZd1WQMQpDYSKJ/qviyrUHh1imeszAw+cc
2Ov4ZGQlru26uQ4DL0DP1UdfZFPGuNHa4arA7NoMzvLWIR3lNJTRPLSZCc1vQTl62Heuieq89Vp6
XFoVemibGL5e/UoC40pbrzkEHEJojHljpN6yniF2+mIL6zGiC8pOttz303waY7nrCuebhGTSh9Mp
jKm4e2ldjRozkIjRPpXhjSzJdUR2zqPzrNAMpXd0nlkYsna6j5bqWnWji1HutQ8HtyrRFo+Cqfiv
Rkte+lQ3dkRk+RTOSPycX2zTnh6zMtR6tWySRFOghyXfmKl/BzrChamop5xBezXMFtPU6sDU+tI7
CuMLZIZpF+wDBvmNtHdq12inrGIVCSq6tyjraPkrZuOVAfb9wp43wQTWwJKKO1m4IUuRO7sGrxYJ
0oA60zXENZ7sQ1gEOLXpLulxcu5N8zMiO6u0td1QPtK5q3+VBp7nZb4Mo6ZgXlH522Ei2rl1oVRF
gWU5m07CtMiLn5oqYGfgH6HtNQ8qu1REvyUUz0oSt8dgJvOoEgW8HZu5Rxj1LWliAHXy9mkcRqZ+
BqAG2WvkeBSupR0WcyBjwOrfioQiMBmBSyxxhGe5PqKkfMnq86DlXtqlsKRUJpJoO1N3iFnfoYZs
SrkeG8loixws7k0yPBm9+qEzANzSA3GqU1HOhZuitTbIpLO7b2bG6a50pnvUi5Wf0QCkgZh5I/8c
x8KOczQcIxvhGUdoEkmK6EXF97xdsgnNlrjUtXHTG1ZlmxPSNhGQU9PyLTSZTYx00piOGmcilQ+c
ZEBV1/JxHNuFf5sqM8uCH44AKeKk1gPo0b61D+Xako6bMxnqvibp1mLA+ab34tlM9asW6+nqJnqw
Jjq7JuibMC/paga9J6raK4d8PyA7OYRt0REBV3zXY9zrlf1DQ8+nOxi/erVXuFXRLLYY+/dFEUNc
U/SncHbU7co0UcPR2QJpUnHYmKM/WjoUJma7Dasc6NnBD9HXaYmEeNA4F6pUj77Eh46lxKyXU5eZ
Z80y1mWe4mlSu88JifJiFT+brjqYWuR2eRndDZVxz+nqojgD8cyds+vD2i2G5Rw2mquNrGEM3g9i
VPZKYFsQOyykoW+BkV4jSfmovxSx+bbE2uIPYUiSoM0RTn5fzFU8FyUoaCtO2t2TE+q3gv7uNsiX
D0tkB6FqNhVI3L6nBmWu7mQdEikz3tltkfq8oMiw1OY9VPTCz800wKzL11pheJhJ2n6229Q8Iyte
h3e6+VYD9C4U9m+VmXewKIabh/V7Fh/j0Qp3/Blv2VDLuyoq79q57z/EJBnaj71+NHW+F9BhdDJC
9SNBGg/ySjTHcaohlZbSOdsoQw5cpI9R23lRwx/W9SJ+sEvzp2PDWiqkV+e3olAeo1AHbN/Azc0C
ax2Xb0CQHCe9e13sCtRJre7J84Wml1Z4g53IhxnAujkJ5r5VY5xqK4aJJVehxJA/dSJ2vKitdNdo
0n2T3Be2MN1IQTIa2KZLKuBmJizajJtxBQyxYCGVNabRV+ZA22V5uFUWdGnks+IUDUs3wKffNrMf
NByHq1J/WlQTLW9h1du6sy2vV81H08kemyQ6jVm3R1dReDKR35E/tW5E7PKGJQJrek+wKIewB72l
WS7XS6i82lUAznfCH6RMCUgsUvNwDj0OpmBGjIoAElTL1C5uqfzSD4ykOfthzJ4kn0XLwiNIS4Rz
Oryly2MRNQjWDNUtjCdAKQ9qzBcwtQSVqzg7KuVLXKnmfgRQZQYTJdX0nWZ5TtShejXDS97Snhgo
DTKKdEs1Y0+n3ai1Sblz+oEzqj6sGZKK2wZQgrPlqTFLYCIJhSGLHwHZsMutw9IVyPOSW6cVP4za
PDgJZ5FcdcZdSkhuxtE8La51HpFDOZSnKHgMBivfiyrci7y56pn5Mg0oLeJJg+9esSS15V7p+BkM
qge3DmktquPRGLiLm1G6U6uwgC/tvPrSmOpDZevspnVxUN7iUCOdW0fqYGoC0e17MFWB1xTZh5ON
JiiFcGtVHMFUtT7GKmRDujH9dp+HHFtzhvrhgGRnQl7bdvRsFpGz46b6oU175AdMaXaN1A+2Si81
z/WHBLMshnj8J1E9cn2k+q0DwbhJtTKF+5DcoWoTRy1X35Cgm7uYiSnhXN3K7o1zPERm/pYbBUmu
ZUfnuKjdTLC+6noAOoKV8TgoZn3MYQ9w5ySjyxKlH+dOKSiOKsYbiQMxGFjCTu0T/Wl0Wnw7iFsV
8ZFMzQW0zhKiTbj1ox79Mq3wG6ei9I0BttzC9MFTfwqS6MdcVR/gTAoEKbgI1S7L9qZGB6JApjbF
KDQG9NkmdCGsssqnEeG8xoH6iBQ/Y7k0yKEcubnQrrwlURluIzgRNxWaKxbET5U64IGWOXSJGNpA
Nt83ufO2NP0vGq4YUhWrPSKg4QDHpGp2O1RMzJGdbRaJ7vj1YHKMc7JTNr1BG6tPJeuHzFE/ruIK
hoFptcNqZNElbCa35cYF+UUNqOntcVZ6HuqwO349/ecDwNifDZaN3T8/pa5f9vW1DIH3bStUnAeF
gQB2NE5fH6GITfeR4NCSFyk4kDGMdswPf9D2XY652rXEuTGLOoZ1txwhKC3HYmxeeW8S7+tZvACy
AZpCqTkBKUjEgzPjkNGZMXl2TY3cJ0Zw6Yf5oCRDsKcVS6cklvdxkDEIiBNmrvHwMxKnsZu4103n
qGeAIKz+ITPax6kbQoyhJGUy1N4Psn9DlwsJ5pMKMdh3Iki9WJq84GD0qqzhiFOa35TyhttU5yBL
YYv/LnhlDIPgrSa5IaJ37DYJwjhOJIZlOIeJuogFZDiqDvGyoEQgt+sJi0KoS5SrFzUfrBuw012C
9uEjViQf4TA/FL3dv6p4R9hrEBwgGsiafSE1c9fmMEWboaCJZlV3SuIoTy0Nm/O8qoWDPI0+ErZk
uszjfG8XhIrPCT4PxcBi5TRz9BHoQbq1kOGZJgQDrN27ih92kDRlaZoCyramvaIiEa7D7BOmH/TH
tH4RlgJoqaW7XksMXGlAh6/U9DdZR/NBFMPP0sAH3IQME7O6yXa9mHZWr8JRTwHJBqFqkmtK27WP
R/ERZKjwwiTs7w3ugrt0bJHsK2A94GPU/rQemlPTzh7oRg6XfGaX/Po2RY9+WoWOxGqu7I1hzuUO
7Zn2x//szOptiEr8MY4J+yuGz2lWorrLlh5uwDf6RwgxM9CpQKF8K8Lr0C4RFTKazyHNVKLm16EE
BAmWh86TUV97QrRPWXVOHcYGOOIluNjhmogpejVHSUmapoRSBCbexCDBl20FVyMHv130o5useM24
gRXXAecgIo9+W8gWM03xSBPA+LRa/dpzSyA3ofdinQeUJiczhiMjR86catd/i2iRR20ZAUtUScK2
E6RTaxsVc2HA1NNKquH09dE/H0TZ3/B7VJ5RGdYGWfpZNYxjpDa7ZNRPtU3/uOI1PeuNcm2SrHNV
9BgYBi2diWfU7Aoy7Ttpf+ZB2LjdYrK+MJZZ5DrMEUGMcpJVIrZAvXLYcDnHYggeY8puHccGvotG
3XHLTJNLz8yH01hdx6R8mqPhZypY6LWedvAS0Xgg194ubej9zCRCTjAszpTWHYqVUTubSz4cmeMD
ryoGROWqtmd5ZaFaUYX10D+zccJEBZsSh2GAnLU+2mKYeVdN9dVQ9mSQR8jYbIScR0qxxs3s1mFQ
Uo1H3QnhNcBUKLa5HVzKnEFWn8ePqqOCx5k5LJU/2aXcNJ76vV472tPYTvI4G1a3KcLGU1G/HdQ+
qw+h8spgwzcccR+lZkPpCrgv5ECO2HqHwRO0fu/8qHM6OwujES4ocJkquJdltXLgXduUnCSN5EPV
nZ9KtdheXxztPrrYirCO2ozhSZ2NzyZorm3c+2aIH26gQrZ7bZNESu4tU2wcMGSiDiuIIHCi56Sw
COEel/m2lHRbEt0V5vgUxlPmNz0N4Yx2WkGG9R71l+rn8fQRB0twot1S750USdY8Gsc8Cnu3WyUe
w8xK3jK7FGZ10uJ4OxowrnNCMut51wSWF0fGexmp72OGcC5B41e2QeAFRUKi4/oA8UZC6ejtbUu6
DnDP7RwkBxqZoSsZcxx1WAcbVVlSb7Dq+6VmYVZ6fFyobsirTs1hUywpw9Ac25Yez15klPwSS/XD
qrjoaM0Bj7j8zxnx/5r+/v95kq0Jff3/TZK/fE7xj/IvEbbrN/wBklds8z8soekm7gahC4mx+z9J
8lgX7f/QIQIyfDIQnRiSEO9/oOShzMNcgJdqCVsVli7Jlm2RfhNtC2Xe0HVpOrj4NPiZlvU/Qsn/
NcTWUC1d6LqpwrjX6FKp9m8htmj4mQUXEQKZvMKjRik8qFn3yNyre0xbHWeZdR9ZcrpIxFZ/PJj/
9RHyQcZAHZq/cRn8Ob0DRhv/iBQ2UAhN/XXJdJQrelhjQVCzF0QZtxDjZQoTjMQluksXQwP6yUmr
pMHWdE+2UYz3uTTcqaKpkmcDA/P1X8Pd1eyXjOHWwhyAdpL8TLLpgP25+rBorGC1P6lW1OQu3cfI
7y3MLqGztFdzUCsP8T4bzvo06qfHP73X938EYf+vos/vSzhkLS+/ShTAn1D8vIK8cbCyLHNNJ9ZN
fUX1/ynDmzI0i9KuGhAuxXhS54y5BGdhqpNoIktFtPmlDipaIDq3r652OfrEdLmDt2av3fGeWSf+
36MJv7D1MA8H0fdIjQo6mCK/dyTLfSptPw0j7VyZ8exCQCKJdH0aSxr0FXbFE9hk65Ry+EClWuuv
ao2MHCHCBmFS9qbE13G2qvcCLvyhXvBq5HmN+gkWtS86AytqKrSHYVDGfdZBJy+Bn5+6OqnOOOvA
HbTdvheGcl7yeL6fYbzfq4ys3WAChyuUERsnOChFT9MHUE2Tb0OHOkZ6VVx0vp8Zq3MKe6HSBmfv
K/pmfPz6KK708bGY/SEP7G1Xm+Kly2S6ESJ0fqyVsOVAet3ocY5TaBmPILywUWaJcbVU1vdEWVh/
59ILEQUnqZU/fz2MvXZo9MS5lrJPN91gtX7Mi3/C1dG5fRXPH3RJDkl9U8gw+JT49stmimMEj9if
xaj9WrL2Hntu9y3rIOzVdNZf0JORe0P32/37K8f4b7eerSOxIBKCQ/C/uHDWaOlOG+nn60vFyKbJ
aUj2iImeBrNLrt2SeUHXIzkIhBOflDJQv+sTLKcszPsjgDs6WPkwPGs6Q+AhEf7XM6Y8tSsTBhhh
tJ620GWYt2wQ75pqJfNGzTC+SbobCL3zuD4NuxpR2+cAbnejNJp47pYrOk2KlbHSb7rZDIgd0NEO
chC3hEPjAQGRRveQ7DgO+VF81LQaLVxlWtYpRhBDkwzLKNLKmBrCgnwqkatDyFYhhOUaDbGXv38R
5V/j6Q2NCoBXUDNgGX4FbLC8/vnu0+cq43Kt8hMHaDZgFDHqNNSPXS7ELVicnSITDpZGd0R11N2h
23tOl3H+sEOH8CmkSm5jAgRrEpSnNegP8HjD8k2in99oXVM8OEWWnS3bqtwFvgwATybmek1eXrj9
0v/984EL24Z4UyHJ0Yz8XiNLvlGVuz+WHYQOWgv0ykHS685p1PmpFejgMzJSeXAloo+o5F3Y9be/
f3ms3xcnx4FqgYPR1nmFhGb+trynOhPaSjeqfyxOWmAaj5xAw1WXKy8LrO6LAGzudqUUlyjp4snv
9GDxxthSH3tlAioUAwuD+qI9fn3O+j61MbRirJCCMIorx1wuYGFdrEZrHgzBTFGj5d96zOG+OQMi
M0ET6pYaESbPpKS3WWAAHvPOeMZY8YbHOmONRFAYScW5Hyl9Y6t5CNYHWPQLQrGFH0Yz39kQWdbF
af5jWQD1chB4xDWvnugSyF02DgnwKhu7TM0IbJqW5oB3oQHWEFavPWYrqAqxAA2MNFDX1ZcGL0Rv
xPF3RRa9u+AGRGqAslYNhwvE7fXI3H2G6zLsrMvw10elPXyWIpxhelR/lFbUReFn+S92EeO3yxjt
nm4I27bIuGdnRAr018uYhg1H96GZfImSF88TzZRUJEQz1m30oZvywtUvf7E4uio2ph+mjSzNgYP3
bIyRsbOrmkTweiQtaSh4yinkGTEB1lojb3/0Xez2Uw1Yog+ri2nwYwNMu0CRVOtaKmiBUeW339qa
Ux66s+SxldCWBeKMLawLgKap7EBMi5VPGHzWZXGPEnad0obtcm8ANgXKgPaoVm3WCEcRlPr/+VSB
IXYCrsbRZP2/htUSqb3YGtHz5UhDaJXQpuvDwEDIqdEy/P31L3+7/hm3sDzYFEzMjE0ef9uctXJm
cjAJ7RRoTX2am/ldjl3+C0EDbvE2BSzLq2TbufGkdEjdRdhZYC4cDomGqF4zraIhFcR0wBK7fKVp
eRA142FjWJm65tPCiQxiVWl5hiyv8UzgAL3c6JRbSnHX2fIJZHBJ/M5GMhF5r8PSRq1Yz3c6JuRj
FEoiO7Q90RNYIrRxuX49RHaZnB2OddZg8am0N/f/5jWx/1qwsGTammHYXG1r8cIHf73WgG4EEw6r
8RRnP4seU7kZqsM2Q7LtwvQ3t01nEJimR8bTWA7xbhq0xhulAWquXEqfTUu/GWWEorzN71n4ObFl
fXXJFqG/mtYuTYqfnWPTJ2mz8oJ0ZpVfgcC9AD6Vh0WYC043g7yfwWiPGlEO90ilYYqZqfljdpgw
1Nl3w1TwPrZx6CsNbRJkaCOSHhYjpEnzdwx/m6kO84+qMgUC2xEJrVE6D4rSMVZqjem7yJcbdr1/
s2FL8d9fOLTNJmoL1TARD/8WusTpVDGLZCZKQ5bZFSgYe3A70YsOs077PqPE2LQ6g0S0m9FTk8ph
S8XBHEZX2kdAGDAPZBn69dTAPLTkK47ywoX/X9/NKfPh0RqdWx5LQiPndgQTABaUArrcy5peij2l
zNZtfXkGGxB5kZKG54ZKbWf0RuJlk4pHKyQYApnqdHaw8wZTk5zT9U0ZehtpWQhyacZwG8pW3y1y
Dt1emMH3v7+2xG/r2Lods5bZ3GpUwtL4fb/JC1nAwR7rk2kXqVd19vhoW+a5LBPlVYxZiZssE/hB
UM7VE80vp6SiSZc++IH9QKrpz2bqUZ03anxvhlFFeRFOXkVIjSlA5zZ6CEVnnVXPFMFIAcNE9f7+
L9DXguGPMv/w8//8byoJzlbslLaDb8hYj1l/vTvqIDTtUIqJZuuo7Sdlah/0WY/8TGSotVCNgQYZ
XG0xja1B3/DS9jo2u7BtaOGT49J1jQWDHZlCDwXlWSmIkygVGFDod/JrCh+0zBL9pxDmU5LV8zdl
xC4q8kh9g5xibWLmcBAodMJLAi6kJpFvi4WslX8JWVlV5g+aE/u9wEX+NdLLV8EHz8BmU+/YZvpv
FlBBZtlfXw72Istmc+GK56VZM83+XF8ppsywBbT10VS0ZPLZk8M72O35qBiPFeCS1p4jjSl3moIa
GckhAk9+tyzNL2ExYERHpW+zeGp8NqHuMSt6jpZtyhKKzdW2q9ey1M2f4BgwavTRj7V3iQxFmW9D
Jot/885qHKd//1NMiyOzKRwqIWH+dvsq6sy7pBfVkUGB9kA2HI7R5X0qGBe1fQxcsTHWhpBykgX+
bpykRAKFjPGqCcPodrEFY1vuxw3+LsR8gQEno+AE8ffXn6YJdd2U/nwJ0ivQNOxphqAoVbWvP+RP
J8o2riaAp9WAkpKM6gmoj+HckKpyVrkXs7aPuktfPtnwLupY2zeYaJuFJMu42cg0uxuEeYzm6Vhr
WGdBvYRddUmscK9DoAIi+dTo1Q7P/diKE98K10S7iya4ZQ2qkLb/gId6u0Za+y2V9RX/1IG5ySUZ
7UsOYqbvzgLbtgkc8X2s+l2ZmuS/pBuCYryksN86rEJdHPsLhpFuwGwXoPAKzkWtXbT6arBeNgrA
vw7w9uo0RFUkhvEYWTcddMYsqbK14XlBXV2uvtGMW2Ou4j0nXPT1CwIN65oNhY+jfpc2hMWkn07y
ntjv+XzTYxddQq+fsuBgVHsgMkSpTU+k9CQ/ZnI2Gdjmd8E636uvGaJ70mNpaqrPjfFrtElG5gAU
BT5TUNrKD3SAJ/mirFJ2wK/fVeUpaPAj2CfcGkmXu220Z59MDTeT+9bcJoD5DN8eUWVPw8YKHQL5
OmJm43LeJxNvVsRhdRLetCivQ52S/pIArlQPFfAIrT1Fq+1uUR/MFWsLa8Ao9cfALJ8HiKvanPvE
SGwceQhTCw1vvxsTeJ+s6ft4SHzVah/abDmKpeX8Lw9lbD1LainwBqgdcHkgUsza1qMdDgcWa9NH
qJDpIlbd/lsV6JcM5YCT9A8hCooqIeHW4hDUZ/YTnOVqmPZo2PcNwxNDRVhA+/Wuj3UvRl22Mpkq
bcZLh2et2k6HTE6o5z5Yv4FdRBtF3E+LgwaVqUF43zYvqUAri5C9Y7RpIY+x4/EthOptL9csifay
D87RfRCGL+Gin8MI6d+YjljG6CA55vc4HMhxkwRvOLvMRpq0m3rmLBJUNHMY1wRD7+T9aZ65XMJT
8NKGrzbZVbpxnOTNqK6oMtgnxQ3tiy6/5UrkxjoT+vlnD2onNy3PCZH7J8YuZQZZam99EdNrehr0
eusgjZuVnU7fRD53zXs6Uebuq/CjNe+H7hnbkP0yhljoOs5yD0QseHN87DB2GQhvjorTbBE5CnEK
65tcOJIEhAc6hAhap5pAwQTyWOBhT7B4MTPOR8G7iQz7KHVseO/sFw3BoB8DGKTSx+HUASbNNGdr
tA2FQUnz3CC7NPwIclroFklPSnzQafCX3B9xBJs3dfjhuTsYxJmr1U5t2o3ZtffgyvxqBJ0V3Fnw
TO1PgXxoSrEzgKtJhLL9OsMFzi6BvATSY592xpH/8ifiSiuKXcQ8nJcBCYRfSCJ8qSraha+Kd0hm
mFhJF0H1gWoANUbkp4QCdVRKozoddC7/NKANmDyUNZFu9eBLkNWJWeymdhXP0LFzMPdk6s4aEOSG
mL2bhJkOZA/twvn80Cb4qAvtHvPgoYa7EiFwbjtxHEKQ9Z18CqfSn3Ppr82QMWfvJsd4vbVDxtwK
A0YS5BimnDUJnJYRO96/9JAp1zx6aMiRIlW8BIa8r3V/QVkKPLf1OSQ14blSUSZj7d0byzlyPsZm
2mbzC4GZsaYdCVXbFEhBnSjzcY2CfpJrb/QyzbUbBczpGnoCgDesHQzy5TRlNi92k7zkFoKEVguC
d9Lh/FhjNI4fqr3IuftEWKU8U6eRxQDfbTQIhq5zSsvIfMhjnIeCOThbVOo7+ZB6KPESO5i8JqNe
gXwuD/WggQtcmu9pOWf3scbIw5lW8ihnjCRCsFoNMjhoDllwqp0fdVz3j4AMyJIP1MMUL9ZBKexy
pycgXi2GU2AX4ltmQZyuLeegO5avEZ3xhvRu8toAV1BTQpiomtZerbLvtPg0eqFXR1V7T4It28Y2
7sDa8MXgoHOnGDxgb3DchgHym2oOYP9qK2fwW4iXDCPs15dV9mAxeid07+tpOOUcH0Enn4ZOoYWK
meJcwFkXUfc6Fo2AvEt3xsIYok9m/sAobEADgZtlEnJgJrtsx3Y0b5O9LJdylNomS9XxbXQm251E
Xx7old5NKg7ytg29Oeoad0HdjWaRq6Idwn88gDGzvSlPLl+fLxdHQRnGhJcLqxXwBWeDeqidfHWu
Dl8DnSRMZu5OI94a//WT0PduaiF4xdr0I1CB0ttKoLmBTXMNeoW6IzjgGw60f/ybX9/49fD1uX8+
/fq1/vm52bSJM+AG72RZZpsoVunS58xiQyVQMP1npCGEa3bdnOcU1GOZYvCwGn3dJgvb/fpfX9l2
Xw9RkfObfH1YdGsBXrbmuJ16QNB42DDtKRkRmbF+hwvYr3vVy4gSLbNgVyJrSZoHkx+eR+NxDTma
TLxnBvAkbSJbgqzTLiQYonPTBgFhlezMhns/7O5GsIGtifymqLc97oii1D1ZjgesBQdFvPeobRLt
MlrEjyvaXU5ed9AbyH39fhZ+wJRfcNLupDdkmSc01TNqXPHR/FzWOjhD3oJC2yxNxcLpwKREz9tG
fl1Evj6wYDjCVefGR8p7LOXa+258Xsx9W1MLtP66XJXS2tUqCjZt2JiVtU3i9CIgLrTylNloZBGU
DXqyKxMSL3AiKZ1ETZf4LSrfkLkGzJALuVjMK6HljsOOgAhfcv9mWJgbcunIE0LwmPq4UnwlkLDu
nR0qSwm7pTI/gDidgLwRmFu71YDXPkkumNmRFq+UY4U8HfO+ksnVnOR1NnGHAKmh9r3OTn8cOrQ/
jJOlqj8NS/OtplHZNK9Zzz5FzkRoLd+N7NZbnU91fgab6jN793OhgUnvLgiT72Ozx81xRzvJ7ywY
Q7x58PVcAPy7IRd7JVHOIwPlpGW7EQ4ZoZYn5udhygDJtC4zmJ2RI14mzmCGsKGFAegG8C4ViaED
Kjsb5UshriG1ihOlb04C2JlwKUA4vqr6UWj4CIWxl12jMfeyz1Ttjhb3LKB3P2oHGO6ql/b62WqE
F2WhD9ApsrsjXclDnFVHiwUN8d9utglN0W1PaYvj2j8rqSsMx8+KaoeFYtc55Krl50WlHNLrnRDv
dMVgAy0eB1cXbyTEQG2j6uquRz/Wk4cazkdYfK6BR33GF22rB6fsjyKMfDMYfCtXPafTj0bJ2ozo
yL6vTURuvMOhWvoK9wLJyZ46Jk8av+AI8yLrWi8pUY31vphIsQenYs32WVMyOE+MgNDQm1rp002B
wcqvMEGktF9UKgytTJDZof6TJnu9xqgndk2SjIe1WrVHD6r+CYnBCaayW6T1NkfR0vT3CCS9InHc
DralTv1ttL0rshSntiDKVXoVZz7EEa62piNCBQoGLuuk4aTuN3m4s5aRVy89AC3jLfUBGh4xHviK
+Erzo9ZUH2sRn9ABoT4B84SUG3Wlj6RrT4V6kB/g3/cmWIclxAnMQmkZ2o2T0cHMu1Ogal5vA0hN
1d0yqseFSDtTPJB2exwrcvQInan7D8dCHVuVhDtEnkNKy6xGT5wo3tSyu1ZldMtLiFbV1QwKf5AN
d3t5KyMsu/W8V2V5CTHUOgOy9fGJHJ59rxcuamgfTqbfMIUMSZEUsqSE17wZ+xYitig21nCHbYKr
fFgWZnkPIBU92RoHCH6HOlL9MkMEgi26xgo8zOnR1sPHsqvORveKNvScjHctPqR1jiYXCyM915pu
UPjYR60n/WSYKXrAzKtyz2bvz5AO6a0844r1i6UiNvrFRA01JMtjuEw/MrM5OLgMc6e+5x0arNzr
YW+UhX6Af3TQGc3xbp6ixnpool3gjzjAojT0RTrxtja+1NML9i83X0LItshskKCXxfe1zhei2tPS
dIXsffIi9gt9eTX2YGb4oaN4is0KU0EXxkyQQ9zKKZBglAxVARmlPWQsgQlCbQSwWq18q51g7yzZ
yVSCg5ArnoL7v+R9ZG0mhGWrel2P7QwvFUF3x2nTBfU3xlHvdSOPZT8TWiEOcwBWzzxm5rJle9lN
AP/M+WQrIyti61sNjp4pAKPxpnOBEPbctpY7jonXIKcrR/1azNdoMT7H8UkWyT2n1Y1si8c5QjRi
HyYo9nS2a5meq1k9ABT1lthwATGqjUlax4QMrHRLnWRNVd8ZneHXZbpT7daFyMba9Igu8poWPVHY
44H5vWuY/SNgCeTCZyzLu4i+NyMLycjBC5i1BM1ITew1cthXQeiHgAmxFV1tWX00gZfgweBdh/5U
cdzWvJXI3ACIGpQIcX/uFwWxsaWxhWV9qR3kQirBrn2dXZwpOneqiodOP09kwEqmJvR3X4HO3YBM
PIFCB6irE0s1Msq5Q7TsSvoNZqLs6zx5ph58kGj0U0kXelXkOI9oCa4Gwsp8uoOrYo/sh+QWfKih
viNRwhx3jrLlN56wEzU353swPiQcQzXDb5LnQJzKzLfV9qLGppea8ZlYnRuO3McWzAS2b2aTC3HA
BaZj+yi7/C0j922wwnc5sbGqyTFqIi/LyvO6/001vkF6DVk5gwbr9hb6/CaSF82wHpGYnab2CeT8
CTxCWOwqsj+0JdtisuEsYuzbJ6m0h9I0EGlBFFrIXRmzR6vBf12Phz6ydoodPZvtu5YsroJ8UsDD
VtWZDkjnxSDpFqvbBcZwNKrukOfE5HK2xEw9B/G1i4qXWQx3NI89ZaChLmy/CZBv5g/h/6XrvJYc
Vbpu+0REkHhuZZE35br6hmhXeE/inv4M6P3tHf/FuSEEUqtaCCWZa805JpDDbPgsdPcsJsTIwK6J
SfKEmu5C29omiGQrJpu2/p6+1oDTSjPBvn3K03nqQrhDEADrMqzb0McnUAKXAZJo5ph7sJJe50eX
WDjXhD9dT8NVsMghZWrbmR6TSTwm3D5TKiS55lGmuUawTWhtH+qwe5LRfC/b8OiooWc/Jx9GYnJR
QBdj0FF3aulvaZUec5UJ2xhx5bn7siICIiGvJFFeFcW/IM/1yqn1HHzApoO50fdfFeG8EwF5p4nx
bAfrFlXJ1dBjWq4W8e450JP2kZHWluG8mPT2WJAOoUA8c+J4nyriXs7r5Vrd+TNyRms9qGLXQORv
oz89kng6Y8RKlfZux8Yr2opzajKHS3UcrqyCKn5gFKoccEk4rjAgPGU/XgiPOzuaeZjqs9NZx0Fx
9qIQHhnHb5ig3x3/V4qxMGioBgTNDcZch5QfsAVm38Br7OFUcRX0g7o2sHGIDvhYMX4AB8T/j7cs
w+0Ymx/03B6QC98aUTwb3FvDPFJGKhy0gZBm9ZOR8t1lVkcOIAjmBA10dXL95tOa/HsQyINoC3S6
a7iqx6QqHmorTk74leb9jwh1zVTKe5MXe6JZ9lZYEt4Wb8vKU/t80wXSC9zwRdI3rQrjCDKMgcA4
isp+oj/iXer31i6uGoAONA7Qig6tgYafjDcZBw8nI6RgTK81dLMmEo86brCvmxByxjP9qFWqzkzT
8Hse2keLqf58iatx8D21OpDoEoeH/ZSVcRr0g9LRa5+Gk+X2J6Lm7o5tnRoWhcPwpnJrlDnB37wD
VcJfUx4cy4paxAztHtYmKkDBz8utxE63fbLC6rOMtQMNnVS+l5p9cIzg2ZuNJ337RAW56aMztwBm
6cQBUU0lYVLBCW1/1njM2rE80/w+doZ2AldFdR60xwjqLg0/uib6ZiT6iw0BRunJ4zbGW2m/on4+
2TK6FEBuGz0908O4dKZ9VvGD+a7i+ZBSiKy2B2UtHXWjij3el22O7tithr39C3jubuyRe5IN08Xx
tk6mmwzUe8zPGAA2Fzq6E/0ShPQTfThzpM6lVnOgIfMiVfsU5MQhI7xMFHIHcgzGqA4tm6SRYY+t
a+9+CGM6+UO1V5nBayQyp+p0JMH8SjbVQ7KQZY23jmPqdVZ8csfhqjuM2vE+Upm0TlQ/IkA4ev2u
8Hvr0eEqVcDviimgojHPIUKmTekqiONsPwCkYVoeNRxAhzq30MjcCaK8x7biVxMeWPsqtrjbLYLd
SHJbkRfR5DfgEAfRwNRFZFPo+u8ux+YdIiSjTNEABZ1tYUWk3klxu9m6/pamgnG6/wPijQHWRd+U
ejLZmsN7ipQ0zaYbLaGLjDrqcD6Y2BAtZgYQPyseCsRM27af9Lzuold2o0ieKbKATvey9Dog5u1a
IpdjAKUR1eZMeN1I9E2iQ1TDQ1ISIJ8x126MIyy+E5GoT+GCSdNQlwUhcQ3DQa1/DFF47nzjc8zG
V1Nqv+xWI0Zs9PrOPye54emdBCtgex1hNP1oHmPxoUjItBmDGB+g1Ol7SIRxccNI1Z4OJZ4728hO
toYumkBwG5aaIW1ua/k5TrknqDReCQV1zcfg5J9TjrZdBnfks1tqq+MeUcKWctcwMN8atuWXNIdN
Od5sim66am4rJhMVw140Mgcy4n2rWazdJCnguC0s6gqV4jUdTHj9j5J9NQYp8aoK+oM8Wi49q0Ke
zDqIUgcEooEEqsFvdmAOPBtork9ORcMkWNDfTx6VUfxALnBwlIKr0EXzhcA1euc3eGKAumuy8aJC
PKOexU/iXNUxZ/EIV1unHkkUhW9u7Vx4QTB42kANKedWhOUTRtc5xqZuih9D5d/sJLv4bXMmKe6F
KDvWZCzqawoouQ51ShksYC7gfnzT2MjgpnQ6VdF/SytLNcQ1JfWK5eCyv9RJlt1ls5Ru/tuVTZlu
RNoOcOARnv2fck/1b+FneY8EL3HpAy1WqRr3WkgpgGyOZGWPmWCiSSegaMAXLJsSUChEzAy655Ky
Nj+xPMozOsB/Xxgl+EeHKHAoqXeoXpJxyo8gbUD+SDgkrMKHI5Pw6thGYXWsZpao2tTcmoXNhYqK
5yiG+p9NGdtYqP/uUzOYJ1b/ex57A0StcPCWQ4YblUd8Erz6v5csB5d//M/7/PcWUwP5sW5S/L/z
2ViKP8tpyvoRimQeMyLPTxR2+6HnbrRTFV0cl01c6D4Em5hpqsgoPsV+Rn9VZH8fpSgnOXXkMlDp
/5DzCWrnU7U8kvOpUKDgHlKfqeZcYVu+suVPjfhltnTmfqfwvmgNp1D5604Dq7qc2+UNcm0+o3/f
a35rx4x/+Tb1edCxfGUVrs/UcA/1/BcnkwDp5aXLo+VYJQBM0u6gFRanrCR4i/9esTxajsWoAzBi
zU8v/5Y8O5ulW/LSJJz+tufr8Y35XLc1/FFlRAbZKQSQxiMGvmZfjtVOjuWOfIStrxHQ2+pUHKJV
/9WyTsLnsXXhiUBMYX0g9kZTbTOTPAEx7GUvsUSQUTeMr9Xo/lTKC/5D0Tmr4FbH0MGsCFnQFxKx
O+QoVmX9tqAmrs51hWS8jl8Ei1/BDyHdb07EPe4IdyRihgpQcoQgsrHx8o0IgmiBHabMfghwrnRn
9/oByCqZBYIvJr8Xk3YqVVycBbAhrA5hm8OdXkNJ7IgQkaN1IHCDWNbCC2RwDBp/G8+3IIDvxanH
tZcqXJXufFNUN9LWsJEN18SuXimnfJnE1PnFqSNnHHtn8YJs6EgY5LqV5S7STa/eg41Glx8DxoWk
0pFtwPlIo2JPI/4EZ/lcMHmAuulpjXs0lE+/sx56yAy2+z2fhsm3tlaWbLgi53jcTTBVW7/VNsnM
KKqcfe9IJsZ/GrXeh/GJ+poXG9MOn9VWyrPZMWtUI5j//son2kEXASEBynpsMpZdARQ0ZV0y9UgQ
txIaiHMEln61/S2UapdMrAGK6SzxMoeTQ4AYMznCnCpMi1LEe8KhtwiAoPYSUtsVu5JSZmuP+6AP
N079ikGBllWzK5jCzOCyTjEPo2PdYmhaZfnU7eF1NqUYILdao6NUP9P5WduG4hFX0XleObapzkni
lOPJTMiNXWlq+8SXvhKFv7Vxdwgs+cFESwuGtdX1nlHUq9ZNuWOIfUIprWxmcYm5mZOGExqtaqXM
Jue1GuAIpEKZ5Pku5ON1RUUUAr0n3/Is5aOBMjrjbxmg10n4KpynYI3S5TAfdHeLP3WTXbBDpKTL
kJOTOtp6BDmq5F6kPA1sfqwZgDP9jsxvVvqlt0RBYDoFo7zB+AvKdme15Q4euVfqIL9SuYkQcvkV
xeeyY7JebdU+20Z6caqg1CKSgWT4KDAKBi7uatqn1hSwbo7XQwFd2kYIDH7D4ZOpMtkUQXnSNB3n
nbWtCJRQEjm757a9f6VLGNpUMpP2nvvVZ5S7e1I+trHfbSOX5LnE/DEVND9mpb1TrWJiBUkT35C5
g50VghMlPTn9qCg32fS+yGQEqbPSIckU1MWD+JUaghJGmwQ6u2LRgA7cldIbFBFS6sw1ce4Y9Az6
4oqJgDejwjhhK2rX2TAgBB6Pdmj/ZPGG1ooElKB8tyN7K50AFyxdglJDGJqu3RYeA4O1QOimyGGW
IFM9bteVrW3iwNwk+/j3GM8BRxctcAgtmrZlKGlSXpww2cYqX5ZZU5NDL2siAyjOEcC13te4Rff7
fHR3k+Xf6cdt9ZafD3agoedDxGeknJ6jBPvQpU6JojNBVdyyQpIduYPE5sJNCqmA6mWNT8k9hhCq
E2y1dtvsXdosdmduRknhCtIqMuMk3tpxtXNrzQNzus6qmkglrjZkEgmAC4UORdObYPx84ClcnBlR
ydMfVf7MBDhP/nTHaZNgao1jMEQbMc4Qe5XgcmMHgsabkdR2Ir2J4MW6ZB5iy3Xgf83IkUyoVM5M
3Fl8pylJrlCtbtOYYdWBnkTQm01HeRDh2U3GbUOt2DCZRjEex9SL0vRL+uVzoPnoVK0Xsp6QfnPs
Gibc5JalCFAoY4ZZeixz9xrY3/Qh3BTGHLlSer7/bmYlDXx7V9LUC5HyYrVamxgL/Z6ep2LsHDQr
c/y8YUM+YKhsXIJfbNKYCDlL2uzgs3ipUnfPCvsYjMXeKX9lPS4CnWgY6DIC5BgiSlkRoUDhJMNJ
rxI3Z1L3Vo9V5ewMWqlw2I6iaZnr3vzYfAibbkRVvjQWSS+yAseFPXR0aBafMqpX8Kr3gV9h6kYr
F70XqrlT3HZbxtS+GTx9N/EErDcs7ruguhtDvSZPdt1FGa37cS1cEOVYwinSMOYSUs//3ZqYpGTK
1jKdE0zxdc3KUlAQtGUDyKDaAhHkGnD2E3LPiJZP34M1LYJNbt8k69AqAFQaxY+KkT6yQsoGxBho
zrXCxudOLiVQg2VA6aUofwCIr+0RxsaEFr+hGqNBR0jFQ4nMfSg10sT8r7A5hOOLXpKM1NhzA8o8
ylB/N3VoGl1wMDjTEfxpB4NIpl0CPTgIRhClHr+VMnob2vyuGzA0ClTAbX2MbdyvifON9uwabBAT
N1Yf84oY8DbVOh03BcwjPpihETtOL41butWapw6xUynu06AcRE7QUAYCp7vE0fhCANCnFpm/p5pV
UGG+1UB0zBL97jSZ51BTn41i4V+BQ2jAGGF1pz8SkV4NCYYuYarTQScMybwdfTLTxCVwoxdfmDdo
Op+Forwi9UUlJV+bHLRKZHtaJHc+F4Jv7sgY39gtFl6QqyZj6IgAAWnhywScXbv3Q3Sqiomk8olM
KLBd0Rw9PWxZcm58CuZFze0yDveOfy4dbt1AXuqC4i75OMQrH+fToI2HUKVe0fM0Xz70atrOCM3r
hzPpBxgDgWSGEIRIHspzOHKz6OIL2uwLw+H8s99lIZkG45062FqnpRIMo4cH7wY9+hBEgCF95ZBg
KsfcfGysC7XOt1rTzrlrn/JSHHt8eDKGzhn64Pxoh5Hk6kp/X01QVN3jWMSHSJMHx6G4GHC3I2u4
phzeU/hOwJnJ5hwr33uQugOejbQNiX9hdsGqRyYz6/0XLqtVR4Z2UP6SzstY3G3xnjFDz8HiNlvV
QIlUf7PEq5juGbpEeJTBapw2KQWW+OTbj6L7mox75SnhXco/M3KHtebKAPHfyle93zea52pc94/c
fic/UHcO4ztMTm6Y9StUCRKR1T/Z2r8V34BfTOWmQdOrrt2fxg/3gzElW0OGT6/l1VxXByBxr2gC
mGRUfG002l8kQ6WxanF20vtYhXLdf5FAQnyJC2fXYhFNAAf3u769J3Y30WhLjNMEnfdaKCBNUH2L
V5n0L1Ff09VWc8aYon1SKq6O5pBh3rBEgwNWs+jkILfjDxEeNSJwj0Yb8uHsshFVSOx5mMr1YrpJ
o3j0oAka+GPUcyCl/bsp1BczC4YrqaPVLyI4mXn5ug18fyDqzRCFcgT43PFjaLe9WSqnqgd/4fYS
zbwGGMsgJnvd5pG9I6wnR8SSAOWjtuzvElKG18QIjPd8oKFujMPdhFNEJEBa7Qn3yBn1lPjdJcc8
Vam59aDQCViBseUypr0lI4AGBmhxdkMsYET6EJ41O8LCfzfKaEHCEKxZ/BEZtgVZLDLJrCO2qbgs
xxLIlR6g+XovrKk6KyHGnQKA3nctKQ/NlHEhDQIrcZ08Fl0NmPHX5VAiys3YkubhzI1q1YIqU+Nm
vxLKs+FOCKmJ2uV12RjgXqlLIRXCuVySpoL/cbzWcTBdNSHG62T7VFEq4/tyiK4w69gsunbFqN/I
rd8t38zybbGeZO2a8OMPIB5Xsz1JZW66wV4XeEOrDC8xVMwmo58WQYzZLP9y2ZTxj0ho+sMHoE+U
OEhTUTn12bfT5rw8MpWaMLj0WsFEPC7vjAiFKoMgQtNSyz9KrJovsq3oBhYhFgvmjRcjYpo92yIV
MxkuYYffSePL7WThHw13sgFr8TUrc9BSqYIvLnva7DYhdCuiaKNN52a8unZSjFhqS7xyOGXTjyT8
QQSQ8lmp07RTc9fw4rL331A7AKvItmGWlU9VryHxz6DJlCyMj2xOPu6jP6hZYDUlKSBiHhV9faEi
bxlUqtyHOgjTY/mAYV8ZQpBbU/ard/ynoZlM4hxyMRqjOyp1pp/jjpp9haPmnuj8spSGDk8z77pj
fig71bj7drwOzba5ptR+VswKwekaxvgtnCEvWl/1Z1uGRJsBRwFEeMlrqPhqkFqHDETxOuiDHoKM
HZ+wagohrd+yMjU6vuQIYqYgs6uuDcLpRRReWusBlTA5B6pyV9umXGnA90/CBoFS+H0DsmWItm2v
op4h8wHluf6lQ5whkTL6PYQjNW6F31YUK0cBOyTb2I0V7wNT+aKRcgnMSv9d9MllhlH0taSolXl2
G2Ixz+vwMlXqqsxSGv5YlrJNLJObQpz6PmqjniQkIJdpU0c/y/I2sdajya8l2+UyqSxCHeOUlNaO
X/lA2grB3+GFAkNwSVTN3EVPav6QcBBun2uq8eckrEk9rMLvllHLg27XCSyKvkeMRhGNUGr+PCmH
NOZFfLcGRjK/098gQ4wvc8cbcLrcD0ZJQ5dylGUUxlcotD2lJPuH1QJ6y8dMhzoO/H65sgMvjh3k
1Y2mv1Ej78lGC3SiQqZUeymoEw+Rb77XGP+uwQyd8+3efA81DfFUBzrVNSqxJ/nA4Wad0+YmKAbP
u+heQaiZN62guumG/WtLB2glxhykI5iFV2aYdzRG5tUdle415xSu9cIOKAgk3caKBhhJz4QBJAQv
kV/sIOx/DELDrJjJ6k2HhbWpc8KN4KVzVzQM7jEBV3CjevA34t/FfEUS5drfrQaBmQl9ce0TqoS4
IAleDRXtcDJ01m+D1QKV7/BnXXObyuCjMjVMoMj5fUQhV6RHJcijSz5U7haeXvMC8Aj1MgKNltSn
Cy3W5oZPwbzgQsb1IZsbrNz2JjPQD20K9M6w8mHronij1lr34boubNQysyVYjiMCDBTG0sjpnaRK
drdE4NC5G9VVPNuflo0aiHLVWO24Hh2EYXrdUTvhe4pdOBHQRlmH286K0FSbhmEaMGdG3ezAQLpg
X8PQ6cflI0DpEpQyPcfLX7a1ziDxTSu+Z1CCbK03sZlU9Ct6h+tRH4NL3w+IdOHNQ29soHPBh51T
ufTXlpQEP3cxbs4bQ4V0qyBK32WRK1bkzUQA7dv40U8agXB94E0xYP9u7oWqkuZdBOHrojXMKBYH
JAblZFO3LKsZzb9VvWl8QHsqNmVki5sZNL3npLu/I4DW+vhPJxN7JMySE8UetAvSuALnHjYa4VEM
SziLUgGHsaqynTObi5ZDy6ZzhJcSVnC2TT855ob8hbGN2TYNWmaa0THPGQdntIOOjr9eUXX0T/Aa
gcnpkghjJ+3It5hIZqLDwqxEG0iIVqLqGFp+eqqnAoNpnLcfaRSgUgL/Gkvjs5PWj7/+7UxT4NcY
VvjiKNZwIZ7lbukyhMXNhoE8WOOOVLwWuaEXWla+HkkbVFUDzSlIwI1tQd6hWLXPxsS4guhGSRiL
eEdybVFi2XUp2VuTsbUiAM4rf7RczzXiM3ABBjjX6mmaLR5OQQrApnLy8bpsRK9TBjIxVpXjP4cG
uJHbqmcezoxva6djDbGphGraWFCikYCe+bvWBo+MSxPWFx46UjBC30Vdyv0MQN/3QTF+RyVUIR6V
ZGRtucS0/Gj6Iw7YGp49ihqzHghfo7t/CUjQuiy7yyO6JwpKS83775DEarLBFgscDM/peTCkepat
8c9GAbM70+9I7DBseKl2M+tfB1GNxyaJN7Xt5Ody3gilcfam4jyWQxbOiL/Hl0f/HNP28FizYypi
7pN5GiCKcTaZblYXFErkj5VmV9GaZr9VoGpbqY8wrK42bVU3RCzRH142rsvQ3hU1FaT/HVpeYc/H
C16/HNfrvDn0BfzDDhjJSwlUIYnM/rHsafipNmCBux2cqujpWD+zTKtuDivIUS9QMM0b7n7G2q0V
uLPzLlGT1c3nFR12/Q1O5sJLS6YcpQa9MelT+zPSKOigXsjvVpdbt8pNS3BZPBEAYFtnXfbHqhWD
9FcVgORYo8kbQvJL7fqMMMf2ao1yl2Aq+WwSoT77eULtlG13BOIonnpY5DNBIEhoTQaUzxDGsUya
qH9aZpWe9aS/hLnQ70YjnANySVAMHTJz4pK2OEYBYs9JcNKJu4Md0s1ajoUOMKHSHS/LDDYRFbmJ
tc6PWB1/Y2GXLg6DQFN2uVUOl1iL33ESzNwuf8v8npoIsvdNPxhOszaM924Ymtd+IirUSVqB+ZJc
YZfayMmOCOwxVVjNwjfkzyieHnWgtm/uZGSe8UtLzNqzulS71aMNf7OrjQ81dr7Z3IOOTkMkgtGW
+Y4sgWSHIkl/c/3o391oA48xu9oZ2W1Q366Lt9UV7tYUgf7XEapG+Z9YUM2eJh8rVZi9agR9ETqb
jArDDWEL8SQZ4llIo6Z2EuTwmrZiOU3phMnOe2D0rJdULdx36PCYwWb+YeS6mPU6zcVOtWJHyayh
ksmEIdXz6Q2mtIbvfdVjMP4FRm7N4tD4ikz9lhj98Il+mrAlsqkeZS/pMhOzdSQJgGBEgxCQBvJ3
klnFR6FThnTS3D9F827S+Ps8iJAP+1NNRFCrvWnTPS/76XXxerMTGtq7bqf+I818FI55VngV+p33
aIwv6VwJwoBsH6NIjZ9IH4HC6azIaV2jfXBeaEFDshr/vpkL57kUzp6VXQVJH3ezluegveBoeX1k
+dg7MhrOqpp4MAhAWqFO3zauGz0JMHQAiU7UpwtXuThl+aJ0jnbXFbN/K4EwLp8tKZxLq43aQUrm
s9DFyo+2ypX91CfVlrQZPm7yHamttktGyq62qjJxt/JEu4npggYLvKJLP8fWsuIKxjG/Lo+CYKKF
4yJxjNsOboMmUX9qNcGN3O88t3WHE3o6YpkDWZ2qMtcgEiJJVt0E8sZ8rHbLEm5zh+Gojl+KJoBT
9+8GFP0/u6KSOG2yDAnr/Gwp62jFIsPY9aRyFPsyFvpWzfDIkEgK/qGItJ0TOj20K24NQaH0x6qp
zyQyjVe1akttBQ/11g+ETpu+CRBTwKrzCyqfjYGJ1J6PibLGp6Iayavtvyx+/Dav50BY0V/9bBCn
RDmOzMQ8zbTyvTQT50PaRLbqZE85pIpVKrjmMSz2os71t1Ijxo3Uv5zSjKW9pbSB1yEA0A3cWnpu
8DProvtnA/XMP5k1uSJ0DYjysAliWDVlMKJqCOYAZWJSACS1bk5dnsLau1u0Svxaamp2MCeY5qYd
Ec+gm7sc98xjEnHzqFQjurb/59Dk1ge75IrorOJqTL3/iJXEf+j2FHjGAFJ/ObZsOPGv2sTcS8mN
lIR2Fk/JvLHDqjuoCWoTJR/1u+lP6qly1Uua6/0lGtEB1s4VyORwYXEw/D08QnpiBoLWMKa+M1qF
X28DtRz2+Gy51xcTqAgZmXgq+7z3JrXtthhKqhc6d08H3N9GOJR2inl8rF0q2H1phJehsf+kYZV+
0IUC3FVE2Z0wWDoQtg9tXEZ/4G7GnmHDU4U5gqtKRMWP0n1VEwxIg5vcmt7NXiGqsYLlNotATc8f
2qx0FL1xacrc+4t9KO0GybeiA7DJUveEdK+g05WA8hxMGkGg3k0ubhi0LA7rk2/w65PMZexGs343
dCqxuuc/p9YlYwgzngV0+Uj3Jvpmd5RG82p6ZTzuEZERxkcSxjf+HTAOJTANz0rDeDOE+pN3sDzV
ykzuSBZSQ7/J/4ToBSuCcGZ8nKU/uhZhxLLH5CfbT6n1Y4HsZGhX7jqumn3UGBEBq2AflmOVjW8u
r6OnCKDpB9kzDGX3Esuw36gDVLJld3JzB5lQSATrDUie9lFWwbingd0h6NeDzyQ1HkZry6cVOtUt
NmHUprbTnvBbNHRJ4BMZMWX85UQum3Hs8o1rwK9OGgrQyxLQh7OCCU1x6IK0KSDsZbFM3gphQsNg
f5iDfwiGsPTG5QkqSFB3wgJvQeJP9+VRXJXqHX4gx6rgW2gVlmezujoWFfaiIkyNi1NHf5CTvzZp
N36vEivcTK3gJ+fDFUW4qmycIu+utqO64OqBqHATiOifV0q9Lcqn1Qr13kQxq1O1OS97gynQusnA
Jj6kF1uoT4BH9C6/a2BWcM9ATKkmWXvO2BHfvNzITT84a0lbn0mtXWe9Zt9NI3TuQ23vDeKpLsuh
ZQPABK14CZ3IJ1X5XFfTG9VlLEjhmJxDkt2PQdc73hBX/cV26oywebWnSJ5wp06y+F3m7lya8DcB
U9pbXTTNw8hoFOQZiT1WCFW+DprwWhiZvzXV0nykrh5smgoirG5QURUutMac0lA8WvafXiN5eYBR
JMYyfJox2vAyS76CbtauFP33vtPESrNy+UZQFLP4puPG5pg9NgXNC1j+HmNZ5vuh7Qzmyn2+J03i
n0fTfCycnw0G07j8f19XEMenTALMraF/kK78pOKWP0YwH3jagOMEiRGxwC8JwEknQMelmF6KjCim
5VH477Hl2f9eV1iNeSwsnJvLS6b5Df4+GoH2Gt2IHTD8auyOm7eqqd12rKmyl3WRPEmIZKiIqhZ+
n/EjqgzztJBk6BqYZ9qHL70oaYejWdpAPxSEUWmjtww5pY6gVMKKR9FllS94wqairi+uSQkUZJEO
xY9de95tZ9QPcgemrJAJN52PbyJkBUO8DJ8yrhHJ9dwxvwXmS03+4KGajXoKk4hkQ0Jbf1KGgDgj
X1TI2xbC1bIZqGbXlPYKWCzHfIq+lloiFuHKThq0jhSQE2ucbUBmugUksPtb0ks1eoCgwC/EKDrf
Qde4yF1j/SUbmmkbOpl+UTIpIcj0NlI2R15TOChbU/bqa1lJdaUWjv+jRprr++ELLZvirRX4asvI
9F9qUTPvLGiWSicxT41aIM9iXHwJh1DDB9p279povac3JTODT4WA+uMEImyz7PYVn7qrW3Ed8GG+
aKZ5oX4d7gYyg712JMW4E2Aiy6SuPqEcb7mnj2/9aOXn2qUqH2Ru+ZnVIVlWlpxoCLliU6khJtfU
tM6DPUy7SYhkZbQdubIUS7sVWR+olIJyp7fggcx5UwFiI7CBBI6sbOxLWipyJ1OtDHdGWja3IBno
CprFoZIWAxsjNXL0Ui2Y9ePY+FvQrG0L3CZFZfiIaDnmorRBLAr/X4X7+lyxNseA1aqb0AMnXHdP
DiPN2r+VPQOa1qDT5YtMlxF3PthPur/tmhFl9VprG21DtEN1AmZSnfgYpA4vD+vCCPdao2gVznct
wsdABZkVUXNGs/OW91LdL4eWzX+VZU0P5Q59MGRR5tsgOfVEPcW9jR3cb9VT91t3Y3mieNRVwFI5
srxg2aAsHlcaeQfU5ghA02mw0WDUI6IHmxb4WpoBrbSy2SqdzQ9dx9HPy34fsK7IUHNPjjQ9V3Wv
LbN+fqV9ql0Y5ZwVRXpzGyR6NJs+CJSz7Polad790JchgUECJk/z/reIZYbVspcMWfMYCULd9QXx
1srYUXiBfPe3Eg8eINvVsZPsmnlZRCboP8/WCxNofnZ5ca3RY3DToNu7M+AJv9Xattvyls3vvhxq
IJgbaVzelr2FvjG/CrAsytp6ehRGEl+BLKskxcjwM/HBGtF6NVgxuPJbNmyggDX3IdF+poFmog6e
I5JsRaU13iYgnh2SarRRfTeqDkea2wt+QfOzFL5XNoYCDKH9Mc6V6Js/WazJFOcVHGJxUynprP4e
t/hHKPooXAfbvydJaQqgvvP+8h92RmEj7aeOUBG7vY0D5X8vXPYb8sFAKCpMXVXrvGzgKv3z6L9j
tR5uVJBCuwnRG7ICA31PbTBxFNibmu+VzHYiGAm1HDTqMWCa+pESQ0H/SrW1EDc1xU8336uCejKx
PyucwO9uMpE5LMqtIt0JgOhhqOcUZRCssu2RaDQsloU18wChIFH/3TXKL+aXdD9baGl+DSs73mXN
tEeU1GynWtxBp0Yro8YG5Q5E6VpOdZWl/piJvCszzM+6DEz8jtWHojO/LX1vLqgjsWGJh8bJVfQb
t34cp8zeGYTJP/6Btao5q5pGU6nS3mQMFE8pJU3EgkIJ8l3X92lehw/HYLgBXESHCguNigiXtDyU
m8kPnDJPGsk7zZ9IZaauYNekcUY9ync0t4PbnzMNX2TmQJh3kboEESF1aAr5uujPREXLeivuPJD5
NyekSp85byrcL35tzkuYDecwpmrh9268atAHRww1q7pyP/2iPkSteJvHkr1K2kzWFh/WAKyoS/KH
yeVnktKXJT+bPLgPgfw5f6WxrjOLLDCHq6iK6AAGq2+txe+5t6hljJN9jXsF74fUzqPj0mTFAJtg
2XNj/33qxGuau3OkIraRBOQv3refWtV9YzwjloQEJ7zRxT7TxUbSv64M7Y8eWr+V4lsRQF/OKolH
sXrWPmmRGK8o7/3uC/m7UtJzWbOwJIW1J9y23fGXdlZAOUVJDk0XczGlwS6h8rSC3Z+uNFPTNzot
bgN5YzLTMBScbE1tHXsI0rPl2acfntbTXk16BM91s8us9FlM+oufW1dqZv+Pq/NYbhxYsugXIQKm
4Lb0ThTVMpS0QcjC2yrYr58D9pvXE7NhSBTlSLCqMvPec5OlQ++qrjF+qSF+qhvzGvsDyRFiPHQu
Mmo1X9xu7lxMcn+Bb+cbC9Rj0rebuNfvvWS4933rPislqqq+Xnr0akfcBYh18Fp4L0zgvFF9wKn/
qYRtI8TBaY7ry3B1ImEtxqeYF9rQ+vQ0vJBhsamtkZRJlQLlNuBpm0EzcghUu3oo72kZfdgRqkrU
lWxzRrgIB+KQTACBtQov9MdaVDf1Okq618r2rqav0WGzsyOjZPKWvGRvVOqgsbKuk3xEx0TJNsx6
NOJkF1Xbku1FL6Cs0FB7xF3VTrhyQzbKSTeOpX5fV1m9FmO29YccjsjgY28BthwhtF90dvnAeeMU
B/T5GqUwK6RQnGVj3+GJDBk5t8i4VhxF1axd6UxamtVFGdmTb8fGepTQJWixLe1SeMdw6iEZObg7
nRRXj8GrRu4djkRwgTbXekmkhDOEP5W9CZBNE1oeVXTIclY2ZiJAqw68lysWD4oWWf/RvbjeVGnJ
+d7HrevDoM8xbaOMwfaeJaAPAHhD3zjxp7H8zBPAFEFmpUIk+k10wKv+kDTuVxZL0kMn/84Y+MkF
LbVi+vbRsKGwwJFM9NEWEHW1adEKL5xmbaWUlCNORhML82AQnYvZbKh1Yzkida/z+6AKrWXpyqsW
NT8eA9cZ89CjZyy6slhOhvajOdprgQilDNFEOc1hpFnWNgfyF45EtO3BpWSrUoVML3PNWTSFeLNT
VsPMHD9DL7AwJur2Ao9BvTYiSnNXWKgRdY1/Dsx66IfbmN4Vp18ak1NK8HWiIcRwFIvqKB/rTF05
PP1gPPzjRsE3J9+tR9QNmQNEZA6moghq/JXziT/qT6qSZw03V9P90r6kxtJsA6kJxpKEsPhyTjfW
UCyFIdbfNGGmbJXzuEO+t01LzGvFi6LXJlESBv9gNOFSTD9FLj9GH0IIpmq71RAqGdU7ZlyuhS5D
LSKMPbDUbdl8225uLIs8fghEtFGsvq6DojONCOw2HfKlhVInRlcfrQv+14uORU26EFl8CLwAFk7p
d1gppteOvFopYTutb/0AhiD9EkPuMOKW9JtdOE3GXZcPj1EnMRJDhektCN2SvKXAmaMCEhhBoAV0
t2HHxnoK0E1bZnNQSRxERz9FBgi/wnIAPRb2jzaMV5Ts9EsNHuFBb4O46C2mLrjPi3Y/tRxWQ8bp
HXoOrZ/WAY2nVKyys196b60FVYVh3z1HzoPl2qgMITaQjhQ/GQE/s/QNIK5ZsNRBE3iJ+W0YiLIi
zO7m3C6vk+E5KFEt9SHzcSKe1vSxAOe4J+WbFilKpC/YXcNZd3K/bGdAVNOoZ4Jr1l6jPMIX1XH0
2qfWWcqUSeJgVc91MYZYo5Kt4apx7Xi+vrDAV3sOabhatIAM0y1F4O/c1vz2JHpdjwUIi/KwHOE1
Ldi/XzRP3TeG9xvmgSASLofsZFsdxBbLwCTaXbqs/+1plHuCZTPK8leOGi9cPQQvWc3DiN7PmHQd
j3r7Y9LFXFZGj9surZaeniHFzFDyMW06IKi/6+PgXKC9zBqUpkZ50JwOMmozrjCF/5iZJokozNn+
tU3EeSMrMF8FFiAozgP3fbiOByBFdV1QlMl3wVSevF7jBbRevix5YywG1X7qkrQmGYynpk/IrcQw
7HpEEVPNZqS6+xAD0Wo1Z6MAIZ+T+Opmzh9Xi9pz0QbFeqQDuwDrhhcZyywEKILqyKJIUTwSfSEa
1DrIPkCIhLCKp6w4mw5G9SQdJtp27VOHIGKPWKufBH+DX9xVMscJ3tAmiGLEZfbkX7k8gZNaO9M0
XaJmaS0lsX5N2zhZIcdkDFv11A36iD8Pwr+OSSebI2rJRI/Img4GlPPSe6Jbs+ptMzq7Wf0Vzajr
QvPRvsmJ1OwZfD3fMMyZtggy1CJJG3mGpuRx5j3rQ/EFyb95Cu0zaCpg/2jilKJpkeTaF6CrnDwV
mm9ksoNzjJdxTTyHpfuUUSpKqBzSjTFV34WfVBdTGQ2ehhJpDUQBWRZElZYxM2SevC5GEgt+y4na
D5+QAyFIK6m9daz6/mzWXKGWQ3znVPlHREdgMFhUU0IRGuknBxlYl9xlPfaqbJci9I6tfCMrO9s6
dpTAlUHO3waK9CQaCl5eEheNKGExlNlnxspt2uCTCqff2cLVt0R4fcqo/iFVEfgeVfGi8o2ZkYT7
M41MGu+RqhHvZVzOQLVk5I7HkM05Uv0H5RzG7wBCnJL2s/CUs65MEhpb+ut9qD3VxFvQDa85A7Tf
GRKHRaSDWo2ArtnybZDad4NoPKzA+AsPopibxPfdPvY1du/Bo65R9JP7brgmsccG4JtEenfxRUnr
F5pa5nZvqT93BeW08dPYRCfYsMsTzcjz69BvZ4EQkHBc39wVVDbBmDsb6XFQJ8cjr+LHsNa2XgiJ
ohwG0mo5/8Q63sGuK6YD8QzQjVDrW6UulkbNFIS4n2jiWgdYx3+Msn3pdxMzxIkktTD31pOmSmh0
iGgrPfDWRCK+a3E/q69XA9hXV+u7c55M57Gq5FrTECBw2KiA4G6qip8NHPvD4/u6adAPmVtehgrX
clE/TKX5rXNCU5P7YVfGtyP0+wovEpboTTVwCrZHyupGOyGZmzvGIaKMQkTwzw8McnbkhI2rMiHK
HE9Ft86jztv5gffi9pO25Lh2sRRH08mpvqORBrfpN7BJ6HNEG89rD34LNsnIgw871whS135JkgjW
ulT3ANGJbcFFuVVBUi7rzu2eBTbUPhmvBW0TCMzAkdv6o4qibhV0dyKyiUFSCwvtx9bQECbbZFMA
FkSto3NxWyaTA5NG/0LU9OjMatxoTnAvJDkxMW+thTYPOR3yO/G2A60rH/yKRHA9zU9GFLIFe90V
XsJmDB2YSylgq8bOCJVw0HMWw0vvF+PM+ZhoIxiIIR3i0xyRXCO7PtmCQB2RNTYQq3rAPYHR1+B3
l3JOkLH2Tl9Bxq7AyOskwwwyWLaUi8s6817idaHoR+CMCNF5HO2IX1m1jCRakWFkcyEvdwY9UrfB
52FL3V+bgn0OrhEeXWfCoxkDr0gljopubxNlyDmKRZYlEj8AJChlmYyB8Il3JAXWYM9nFw9yWpdM
yKEu4lOpW81SWh2BVc4Rg2t+yEktXWixTA6zGjIsCWgJWa7XXvjMNBF2aoqr1Cur3RDZiygkGBpZ
GuWeSfXrpsVarxOXGhpcr068TVAJC8yPfp9M8d3kmu6ucPN+QZ9u07QYuullIkfsqIQ7jv2uXldk
9M3RdDbNOrQJpx6pOl1uIkdKZPKSVSwnb21kXXtgr0ahC3sksDirhpLmIXPfftHVmIJdetZ7b+RK
thXacT+C2YYy1F02l06HSEi1S7KPQ7HHpdc+sOIgT5EHryFtcY4NdnO1g2MBh7gN3gEADqb9adAh
WupqaC7TBIDWceD1O6X5RoECJD/Dz1vWBPyZpbZo24ZyXxUfJIoO6zHl4N/mdA4tsTcz28eIBktK
+kygsqS+DHb1LXoAUpW/0KMB90vOZEdD85U5jrEGns5lodE1HxShRkozcTgBYtDm81nRq2ylw2U0
POdDsIBtulAc0yFbGnaTbnWyzq1Kqw8WQt7e5LsgKjn8RR0LK3Ch1NV3MXpeztkO4dCuvoQWsjVy
jAO9Eb6GDHJWKvfozer5FQbyk9uJs91SDMGhoc9rbx26jQs/hZmbEQKdxrpxJUgHb4SNAM9PBmqG
+VQEvYrwCbTEVkhHEmG8hhSdLf2F2eJjHXvFGj4LDoMJ9bK0UFaHv8no3gUQXSPlWxQogsYR5zrI
swRbUpe1KaS9eJJ3mpX/ekOCQTjnkEvP4RUl+j2qrGbNMdVdENwmWVF4ozGbwpgURqzDu0Dngik7
8QN3Yz82jBCqUTGr4C3cdTBbOphIJW/7tWpIVrJJsVzqA0M3Gs+MbUwAZXb2YOOmkAM5SNL1vjNS
7YbQvZeVAOVG8Gbo47WqUBgOLnap6b4Q3h+3yE541QoIw2iOXKLEfO+F1V44TKYS2TKOtLgqDeHf
BUgzgvTc+ubV63WHgWl8YoS4T8caQ6MUSMLMLy9wv2IXimWkHWNXwIX0amT0xdnvcNfQmOHNhGAd
Gwd5BuTpFUHw6aJJA0gHSLk3fqr514W4uhcqzt5SHbKjLllCW8b3nB2MD88d8WIHvzbxzVxP/T5x
qEs7Bc6RMv4ji9VjTx6jRBHHUJVDOrXGVkjnReYGZ4hW8J4AD+jjWPasVtuZwinpQeAR9Nz3ys3T
ZeOPe5cEtqWZY0n2RYzwZXjNI7pMbl4yZVUAoovKvPOymOGIzAKO0b+hlu9Gw8r/3G4S5gnbEMXh
8vappNLCq+Mh5B39es/hcpt7oISiFFMdWJBwE+adQeJvjlZ5BD2T2COaV1ZSzPMzZ2eAL5BFhyhP
72s9V3vVRfdllPs7KHZP1SwuTbUvtO6USuwR9MiZSATJLpsqEoLV4FMEWj2aAj8HNe9uQMSRt2jp
18qttHMxsuHGenjSR8x7mo4x3Yf6RRpSupYGnqzQZ8RvhM0Jn7K+gOTb7jvbfXOqE0iaV1FMwcqr
cgL5lNozSXnK4vxroCHVqeERuHS1g2PccNLvo0VfxI8+XVjS+Ca4T9UWSgl72cBhhAbzWy7yx8yq
j7Y08cTDk24jpgKlm99rriLJeXrtXG/rZMlZ+ABgkgbvpOVhJkwLZDKcf1mn6tc4Ky+AuFYiezHQ
ON5NWN8tzYoWIwpLdh4fSVZzyCQw2ZjZRTaABnNdSC5eRyinQWRg2uE1at05Zhyutldwwm7zA/KD
s0c6apHr4Trgxa8lZpWgmEFT9OpMF1ZOdnUYoicBxo/IHO7rsnyvzPRDI4lUQx61kdMApZ6/BMFs
WIVbZmUBBF9B0mTvIhOB42+5XbFUpXetTcyNpgXmt0QUCnuRXlz+mCPVP7qDC0aDyxvugVsf3WZS
m/mfat3c3pg0zAIjf8jNJGBgn3w2hHggUs8ayKR9/DoUoG4Mg7Ms+EWBV9/C6hZTyRD7wXCnP3k6
dtpEEe1VkiyBlC6TKJPsImYCHr2HlrlmCTgkeT6D6sqIuHWYiK3JmmRiElGVElgJI3yHOhD4rqLh
6IvuvcOGnFYS5ZjhfLRB+EFx/BjL9i4t27Psi2VpNTgNCxDTk9FdvSh7byH8L6qCHkLfhHvTDh+7
UO5J5/2aiDZa1b15DtlMWUo7c+nWG5dMlM4LnyzwkHqhPeU2u4k2ux9760+S3kPIJzM5oERO/fZk
lYCVo3scrEcZ2+s4KBj3W58o7iFb0Dtbd4zg0pTWkGF+cNXPGZLdQdbZHrnTsCSm5DzG29Btww3d
cjJ5PRydUpnfdRxtYCseGEPQGc2+mnKiEKgtYw2R7GdMaEjoDRVByAvd5o29ELkjMbqJI3LxRz+x
V/hS6JmI7qGvm080lAfkpPqiK0p/Z9L3KwJ5Z+g4yWcvq4dMH8U2y3Dd+y+MBjZhL79kxUk9buoT
1w89+fCkNcxVpTLeoinIcMuRP8+V2rTkvnd7b4px8CU8243RIxbGgKr3MXBeduZO2Z96Nb6Sprfr
rQzZenPNx0MG6JNu8ogmO7wLWFmcyHm0bfNF6YBcW/kSOsFH9T2O1uMQOCuOUycRgH/kPcK714L/
6nanKYovYyKyDeCfp9rLIVZLrAP1+Ap1FYoYvk4oCvR0Q/UgJuPU8mTVYl2T+B4+gHa7tCXrQTGX
h4KhhceWMzTsTgEEByZgq6hCqTjbZkJbPJX2xNOgvGltzxdIglFyqI3XhIJ75bbGA9AXd0E4NUjz
WuOJsF4gjr+Lt6ZxyPiLUMdyfFuYZfdm1yDVUhyhxlEF7D8+7duZF0eRip29CNunuDeuQ3pto2+o
Fw82weSLS9KIrQwHaI7+8AweeV9M9IWxES0k4hJRjVSdrAcIYBOKQk292Dq7WBSPnxGaso3N/HRt
jP1pIq99MdpYAui7IQzkdNSIj8pqCG5xq+WEO5X393BsU/ulwh2JgvOOmrNbtE1xDjT5i6hpk4zp
h2OOZwiS795FRv5OWcO9TsO/9jTetSG19+hpcHPIpUer/dGN8TfdTBuuYfU9+TnXDL41nCa70Brf
Bxba7cRzbFITD9M3M2KXOoJGJAnVu86a62/J+DbNoSwWQXaK4u+UzKyVpkF6FkHDMEeAJnJoZhY0
eM2CWJlxDLRFpedgPTe04rlsVLGwM4sDaObG66D0eeqsvtyMRQ+eqf4yKk6qEetMNPq7rJ8+I63D
uWTHGxlSBebFuaZjjnLya6i8g1EgeqUzANsaNGXJq0sLCYLkSLWMsSx+prdwlu4WTm7q9wj3Pahq
cjTpNNEX8D16JzoSOXx77audwBQEmtjIlJ0QriMtiK2A9bHuMriA7bgPutZix8Cq7Utmh6121fPo
m2BVY+lb/qtbCs7zEsBjibk37GJ/iTdwCV2potO4s1R7b3QY3emXkcDchNnWWNe1iXmzwW5cf4Wz
1LSgj4ffC3V3yYocFSbGjuQgvOE1MwED0BsQM2Omr1gFwwqh3T6JaEriwcuxD4wxJz3Oz3UVWWtI
jCznHOWU6R94YbEo3Mk5hq1ptzZJlWNgHQqbyGbN07gKbmtLcmRLGJYlmuWF62jWwvX/gHZ+bbsk
ACjBIKS3H3xdJz456P7obVls2tx/DkT/jGwUP0nRIyWKjpZp38cGEwEdvRxHF7VIbXEit+XOcIMV
LlGc7RNH9wBlDbGOf2pNf7KsKkJv77+FHYcU6A53U5LfkWZbL9zYfpCp+ei1CyklQZh49jdkkuC7
I7agjHwBFnJ6J8FsCVuVi1V90dV+w+jw0Ed0Go0cr9uoOV9++Y3k7LWgAUcpzH2BthGkcfJyATvR
S1KHGoyMfmQfCsXT5efPTYl2JMn8ewubtJZXe+qcV93PJTmoWrns7IayPOt3lk3j39dJ0jVxiMW2
Wnm2CewzZZiCVNPgRLiMkSitEtP4AxDXX5oQ5ntV7J0EjIZP4FdR6B8QreA8u7NSnCXKyWiYBsb0
EJOps+SoC0HGA1loNz9MIuBypNZvG0e4sEC9RPCcVMNMuNJGf02eEShgYsuhvSKPRDOWoIIK1vmo
HnlDQSCJrE8RyTeTWvBYg/woJsQ2nrbBd8bChY5Oq1mEBWZWBk/YDbRHl3wPdB4bSx7LWL2WCRPm
cAiWKrWvdt3eNUPIJoRTbREN+Z3di3NrIFIOqhowikuVFtTyWR8OiTO8M/nadsTFJrTMMxyE/hj/
ZiKmsRURDN4k+ZmB1Ckc+qceigkHg5mulMC/082PhiYGIUY7LXahJOJ1J00d77hIjkyyCHflKOyp
gtlDFTzXgoRc6FjPRsN0tREaIP2uetet8kBz7c/YJCwj9RsodLjjXXiZSbQTHjxGfeMqGeBt4MDz
zUOQyx8tdwkqs++CPuF/9pa6TegswLxmF0R0X4uKmrPGExMBOXSsYZGU6b4d7A9GaF7j38VGnS2d
tK4BX3T10o3CT9Mrnilu2Hs1bMBRt0Uw1y/d3L9PwDNtvb7/dOmgO2FyCYeh2rvthVnKtJzmkZaN
2ZCWQb82h/45sOHJOuV83MrksVnT1PpxoRRSZZPx5WQsiMxnWHgmhpWAK82ay8epr2GUkM9li4ee
lguG9w/TG1a+3y4zrxvOk12ohW4OX05ISrvvUCwHTvHCsewl5Rjj+FQEPvZfxN9Oj4MSuXPgFne5
52xqBGSoKRBlRO5E56X4pCV+zqxnbDMhye8APajxfjvRnMw836q2BD9rKpfILKSdKQqFKWnvba3c
lkl8chJ8rMXIy63SO/pP3xV70IK2Pt6IazF13r7NIS7qeo6UJCSKkfZzQytqWerarkpofEqPhSNi
BO4D9eihZtHzco5dhiShb9/ZkgkqVs3CZDudeqQ/UjRP9NvtnW1LJHxpewq+g6n3HnLamY56orZ2
sBv+IXRnhi7CgMnZA4vHPulzjIHYmzuTiVph0MMGtzfxPuxjWEwWuBbQBH7oAltJ4fh38io0dEUZ
hn5as1l84m3VYpRbCS4aT3Z3bl5v2ILMDQXZam4hCcnYiDTe4xSh5fSsgS637v+Rkb5P7DbbNX77
bJo17yqT8wA16A96/CdvQoDgtCHskYRdQoUoaDKPa0LRgOmuIKs5Dji8TSPI7/jKiOZALwLqad+M
aku5ibhqWDccMDnIRlfyn5yF7nD4FWg+FdzARRGnpKPlDiDUKHnr/KhAQlCE8wT+3Wtx19CFt3x1
cXjRp6y6UvkS2DN1hz7xfsJR7xeKEIwc8s4iK8vH0T8ZcnQIOEHI7PnZrsNLEI88jYPrxe9JR/Y5
q1S7TGuOlaovNrTZyoBcjWEnYgHSpaVXEZ671j2xVrFwph2hIdrRGLOXpEppjFRXTmbtPtP7V71H
PYaj3E2PTUXTzw5aGnu4dQNAhk3WwtcGsxbH8caFJLkw+nROoeHMEXu04KaC+meham1v+/7WnHp7
nYUzlrWtHtogPzWFTiQVXSx4MlTESB06lfKPkPPKsFZOdOPcn9IjdbAqnGQdte2D8iQ/jDILbU9m
WO2qmtAJ2zT3twSBPYIKhiYTa8gkkB3levlnQra47ET+pHfxvg8t+qDgVOrpR9QgTpPsWeXpVxub
b8rjzeZl2nMkactOangXof3um4Bbk96BdjCiHJNlv7DsbPclGg3QtkYqdWVCJie2Lx/pd9J9p7zm
RE9J5huT3OiUp9Txb3SJdqnev9AmWrgV75swe4qn5n380JueJpu2SpytXroGM3e555jvkjhF9xDE
FTJvD4NijZgN3gQj5rUbYtgDEbLpQYCU4wMaoqsRml/lSKr2RLeysLOXxk+elJS4Zr0FNUM+JIee
bXrU3fNUZ296hgjJNjIgewMo8qp6xijAEEBsPZWLrU3aysSkrXVid2uP/VHE1trAArMFennSLO0r
dIqB7ASCuphCsk70+Cbnzid2UhTUPfXyqm0AvXsA9fsAdGygICEZHP4h8yIYyfIVo8+Liqt1Uzsf
heXuTb/+rbPy7El3WMiccZO/Nyiql1WdwJ9LHShajFkronvqcNjjy7xwuIb3TUKOrlf3HGfgQSn6
MqiWad6xK/ekdgkJJs/PLaa80ynOAZ0m9XkYeS9hMKPLSkL5GL76yIoXiUHP3QfTz8mZMCvQ1NuO
HY1xNtgyhdc+sMRXpaXfqSO+R5B2scLd49BqVtd+wPPgJuaD0ujRzEEBEh33gsQN5vLGtMoHBN2O
GldZ51hLJfMrJxM4VsgMaWq2wMYzInCL+Q8mxckd8J1P/jMEDs4s0QQHKLeDB+QisSxxabneqRER
zJJtLIx6WQ+EFYRYFYkRNlh7OwNdS/JheZK8mlhAumr6lVm066YryC+bsDpoYK4Bx2BWZCrDUX9l
qPFitgXELqt/n9LyKSZX5BNzXrQjupSuDSG4LLlkvwKynQrWQRfckNB5SUjqvMM2FC77zD+V2XC1
dOvc6s5bmekrNzB/05LZ5Ti27lKGyxY9zMpwOv8jABM9n5sMCEeyOPp19IxJC1M9+0MWfelm2lPV
vyIN/zYtmguIcT7ybLwOPWdIGbFteEZIfEEFLA84WJ5RdTcCUSDiBpC7L31t/HGEplOXR9AaqbqC
sATVZQxzlmRtLOHT8Dag5bUsA9taEiz6oo+w5wSjeVPhIUBNHDAVUg3LiErr567ByGKwz9VMPjr9
o2jGfTj5cu1Y0/2gGBvqETnBSDlKiGvFRhIltnISpPkxUm64XS9TlFUbvR7ale677QZv91fWsSNp
grmnRqUVAxidDMClUfeEfGqlK35gkOgPgn8A5o8V7z2f1rHJaUbsgnrUsVZMr9UA1yo06ZtzBPkG
68TyQN0xGBZiom7VIhlZTh0KBT38qDOa/XrtfU4GxSyQu4eu5pTb2nfdAH+rVFNH64k5EE4Q8T7R
Sg6KGE6LQ7s9Tk3OE+rq5GbDPskgnIgozEYi1cAQ5xtbymElHQqjVALOo6ln64kg44cyfhwJKzb7
GaBCb3rZgBteVmb71WpucG7Eeynpojumm3EsmX5YTdQds6uNHICp096Ntd+WL/I6t/hMQ4bQXWhY
CxG5FJbVxigQKHjATsZ5euBLQz+NMSfRzHuIyC3dWaKgGh77am2rDHS50W+xpTWbWnNS7vfynWJ/
XntB+t6ZIWEgeUCPFTCngOH0p0y3ILaH2JwWQQBo0YsvuZLfqtZLDNtgp0d3fPEHiOmDoMeWCCBy
IRbf1oxmvU6ldoxoAUWAc9Y5hKWor5eon6YmuuYWem+r0yPCQvQTxfuAFTGhG5mx+o9pwvDRP2la
Yiz8zn9TLhCzrBt+lTfSjOWi0vAl6BW9SuijS7gtQMGVtRtqUVMTiHhjIPTn2jbmjRafQwI+r2jS
khZBe6LaMqKyRPw0yyZCfCWVak8OlCiTQf26Io9n0/T1IZHiLQPsQSO+uRMi2xME+qwljGpMa0Oi
5dzgBCtnm4azjIzkvlIAtE2aISHque0ELWOBb4sFKdwM8xAGnSkTpkbhS3WvwuGErfeUjZ5j7uiJ
6w+jzggVoeXeTlXwYOJ9QcwOmcwpALT7tb0qDHSEw0h7DcsemWismQlPTDlV0QnPNdNvYBWLKGWr
5BKajIB/Ri/sRd4zCXPpOpiVD6opG54KQ/8uTT3YGh7xGcDQRvZLnru25BA5keEF+ojoXS1hnC1d
AmxJYF9IjdPb0eSSTOOkWAs51odGQD693dw+daqmmnPx/nj0keFNWwy97Q4k6t8PcW41qNRLZDwd
BgJsdqhSm27kdgo9/JqBTfEuVYk8UZ4QyGmbJDRxs8533W6QjlOyCfvotMj+xRyX8+8mmoNzkvkm
Jtd6h+112c7oUBzQgEFvH80M0H+fljPoyoLTzA445IeKd2j690N9po2O802QB0y/MV5SpYJGvd1o
8f9+dPvUm8Gp5GQqIHZ7rWS/qXLggRye+fB2QxgE+R6ivIiZXZvO2TwJm9uCpiWhtfMs9XajgqL5
+1Hu+Z2xvt2JyU4i5J0flBlmzR80vufzm66JnB4W+fCfGyFiiur+ZOWRhtHH/PIzAIcufyFlhrF0
aYpxQPCBRgaa3vBHOB0vVTaQNsVkROQl3VaJ6DHoGWI1Dkgqs58IDpifmds/fPuIow5Pgkrudc0G
a4AldAozoHCHFNv2AUXrxgHanM+vbieeG4loLApR4o3O0rXKCoZ/aoEFCAVjGsIRoeMfe41nXY9J
vvj3ytxerduNnF+3QBHpgPiICJ/323UQj8Jft4Z4TyQ6/OKo/YiQXsTAk+QYjyNS1lVe1sznqMUt
45uG6A/ZdRpec4yuip8yaa08gJ/C11XP1Ofk/z0vgvEZsbG723P198vMt9m0bJ9DYK0GZvEzpLfR
bfhxtw97YqGzRZ33kuhE5+vvfR06nb9fbm8fhrVTHm43fT6zn2sHYcGNJhy7ykt5k80X7HyZ2ubk
EvGWXk1J4fn3Yvr/19Xt4grSPNhAsDuxRwb16+2SVJ0B8raE+GIMSYLgKtqHCBy2t6fUuxF4b0/2
8N+3xt/3x38/LWSOVBURhsPLmoMKONw+KsOJtl3DnBFhBC3RWjaHvze6/5+Pbs8Y0wTGvQ0T/KhW
0yHj4HQYhxQd03yT2ppCIsiRpEAXQ8UNlLCr6/hBzTeMFdqlByFnI9yAunEURBHWBfskuKbowR8T
XlyzThhk09aNa1ojYphcrJS+c2GGZJ/6eDyo3LKWrR8p1EzgXprbDf39iHH0+d/jDXRqC1Mlcn/7
9tsXzMgjHqKgTXD7rtsXqjFWu2QiUtmIDetoW/4l0EP/UrsmY1oaw3nBXSShoapxgb5abt7d3x4R
BY1/EVb7jgx8jlD63+/MW1jhYcVqPZrZqqLt/GBrXvjg1L2+piWk/t7XG0P4oHkFMS91aaL15tPb
DXG4w9GCP3P7rtv3Yz2S9yObRPvfR/19KB6josrbc5THF08vnWNSt+JCsiXGBGzR1MmJuETzfSM+
6HXO0Hs1iSyCjcNJnIWwebs95N/jnPgIAVK7v/2gfqI45gKY1mg+0O8Ol7iyzb+/5PYAXDiClMSJ
Ag6fJKsgv063K2+rZSHhqQgm0QVEaOL1MqDXHjvrTCevapHZqX0RWnuop8A6jfP3sr7bF40MgGWO
GXd7u+92w/Zrc8ShEfDvPmNMstN8HhzjOtgP9fBLLzJ+qNx0vFTVeqDv9eBB3HSQ353B2ZoXxxkf
k1QvjkpF1uV2VzsyFXRJiVppSD1ud92+mKBc3zsmxcDtvtuNb42SF/v/3qPV1HwhJZUwicf599Ci
l9CdqoEZ/vyQ2xcSmywq5Yjrv99+ux+m0SJtXEJM/vtX+Ry+aEkzl789Ypz/+FypZtM6Gnigyq0v
UJcLzw7uq/mm8eDVCpLnugkDkBf29sUoXfuisyIvS2eskR5yH/gn+wLjfJhJpUzC5vtuNz6kiOMc
fg064t/llWh2dnaEz8Dt2NOYWqR16661CUhp3ZEOiVz+eXCS5DignmcqjHigdZkPD5xEYXv3F1U/
imh6bBTn9ckdVpj+PqRKtUs93xTNEG0iM4jm1nlwuX1BL8lbNl1kOzY6WhwNQ5beDUO3vz3k731N
cKyp+S9/P0s044Gci2NvCnNLHni0qzSCNrAbT2dkAYupJH5mnnTFZX8KG/uDHetFSiK2AsqsZIhR
3kvG6enZRoux+B+6zqy5USbbor+IiGSGV2u2LMny7Hohyq4qhmQeE379XaCvu7o74r4QIMm2JEOS
ec7eaytNj9d+M5BjXm+mWH9JesO/Kyp6sUr3Xksj2DcAU5uAN8yocWfXzp3joiRp/NOAP2nE6daq
8Ffpw2qMSzdeN4VzV5Gx02SBv43T9lcwdIdExzBWxUF91xmyvvOL9FtJQkZx9eaG+u1UqQAEfghz
k6qX0xMfHpQ/LV8392YYE/2BeJsr+sRQbd9PTNZLfs0pU9NXqJFHyrV/HNFwVJh02V02TusJ5neD
q62WXWs+Xp6x0wK0EOTnVl6mRjFsLC/w0yT457XLcamnOlBTfqr+916QT+P9lP0in0RVwJ958n9e
e3tm+QkvaUhHz8Sh0jSo639fffujHRRq1DTz7+bTvKVlG2yXn/uPX748e3tjE+AGt02IK57/KoVN
864eDWs9esG/3vby6v/4tbcfTMy2XNdljPfpv9+v/vez3/7k30/sR0mNZdf//vvQf3yw//2mbDF6
e4u0MLTa/A/+/oyCDrbCfAdIc1TPlW0nO1Dudmmpa1GW/ZMWK38fjoF7RxrBzNi1kKzCc0sOZqL3
T5YYymtPNWY+WB5J3FrtSi/qCebESEmv+uCmPbqEhhHkNPbdeCyL4dEcdx1hHW/K0eozYnoCgRPl
PllpTxFi9ske7ake6QLJ0aYZGlM1NVmGj7WP9IjXrzVr6p+WvTBHv0v3OTmib6+psvvdVpha8+Sw
wqO8BXiGhYbOsit3+mcfFekc712nOjaskihj3Rv81YSUdLf81LLRsnwtG+vgVRBSHeLvHgyL7ozv
2ve27OWDzbV8V+keSTC2TX07Rw8WWQQK9b6aDhXQieWI9ISJBgJak7zBqBYCH7jEMLq3+Zhjcp73
NJLrDwP9ooDenufTXuqeUsK6nsF76kQ+zbhC0WHKw4LBrXP8UQbDZ5Tx4b2cBb4QyEVLuwmOSEKI
AjRq9y3L3R3uVdLqYkW402CeaLmGK+g67qdn0iemD5ydLeloVy33PwY6C59V6Z0zI30LvGD8YSXI
gGhvPPssC46pbZRUGkv/jP4Bo1KhvVHSda/VNFYXfhifSkoRh/UAZTZ7+jDCDBtQUJnvLiPQqFnx
k6/lJGLn3Qy11WE0ebPfWqMZeypSou4IkKkon7QSeGV3tJdzII1p3XMaUkzE8n6xmZXuS8p6QH2i
7fIuIeKsJsMgGqeb9prSqONT8kIt22DpyEXwUoIqmJt0wykkmPTeGUW4sjL9l7Tz8ZGar7ptKkll
jsj03aCaP9CwahO9unL3rqAEkxOaHUxjB7gc94WrjbtKKPr4rpuA721a/AkIgTT09j7RUue/G20+
rIfmMSvSVTdjzFqAJbhRYloL82HdCoszylePQDApKpSvaRZaf3A7vcKkaD5ogsJvz8t2G8QkIhTO
DkqD26wi5WEiJ4z2wcC+f9eOtGkJ7sF2r7MSOwaOGRzbvgtue9L6SvJBe4jkWJrrChkbEUd6+WTP
FDpk3q91oPnXih4LlxCSPq1zIHtWSsfmkDC3DALPhlqDoLZPvOzeyILhRAGiwUsXbNEMtAeUQuU7
Xxjca4IUDYv7ZiktmGvIvwctra6NWX57o4zeoSqqNbLo5NIFCO3skjaYWarvGI0DkQQAViLH2FpD
WVE8B7g6RFQSjYb+gKVjhokb6iCj7PzLYLLOkhPTNjEfLo+BPbn3y4qojJlHEnPfsJr2c/AB3KdM
8LaSGRVjShRRNasJSsKENhA89Pgfm7S+hF7pHS2f2mSmLIi28zBSxVxh+SQeUycpT30VPhEhQDCk
oM11HE2g4iZpsBeCkd17msTxtofq9KbFxVXGiJGhPQaghroP3dKd984q83VZGealbm3CB0IJ28EA
RFsG3UOdKFbBtIC2xDoTG21G9rMXFeEJxw6em/GQ+9GnGaSzpScdaeZUlloe64R50lsYE1vmnN41
1BAb2xiQFd6GB9+kbmXZnnEfesSCpzPiJgp+03fxzq3FFAVEUsRMyHVb+GMU6y2ttZ8Du643HlL8
LWs796GM4m+03sU9JrxiZWsRFzRoxJ+eCpBjUvq4mjWKWxb14Q8xAHQoApNCpZMdo5K7onDETxJ8
cX5pUXvtredy8jhtrVQiNnGbgdUd/zUsI5h+deeQmLKdB0XmtW3/qstgZOLvfY+kaxBpqneIa7h6
nYJEeW5Z8rBc0WNv1HvMZ/2dmrmaRgavIINHW9CrX4/xPIETfX31Zt5AkfWUSfsAPdJ8iPPDPrMq
uPhp4J5iLSxfGaa5x/RMYt1QHABB8z5z+7mZXOvZDKo/BBXlltQfmplrYNuwsvWyz0/VfOjOh5GI
1QqDBbFEhROfwSRh6opl9m3nO9mO9dc4o1Ej9HaV7vifqL/PC7kWUvVKAxL7rPHlU6ISDGldXvxB
vzKL/xDi38V2Qg0By9pD4HfxNuob/dmfpElccNitgkYRPjbjAUtlxhTq/YLTlMMYzeFRkMUGxpzL
W9NXuqhXnm3PxEjhxrtAqF+m52C8rBv6vJYzp8By14bIkRIpP1jy5HxyS6vqjeAtrHS3Ls5AJtTW
jREcw69XQ/8ctyBdSuEDA+coamh/aiH+54HTKK7l8218T4CxH2CshYA8nfazssuTa0ko9JL+b573
fGrO/BXXI1rbZQTOlq0/ED0xUBm9jYaYNlBrp+Z1Gul/mISqbRqsjtfQdB8qLKpv5JRhrcpw5C6H
OHu0O9SVULESrtxlGKwsIJ2pbxySuPDOJOpm+2iMMrwV/QNeNPEJLsPnr1jOZUptegFmY0vUlJP9
kuN5oGc9l3tn94Nj/LOnhaNaYf4DwTojpDyYSfvaoT2RjCVN+uVB0qreYxHtJOl6g910W11EzHqV
0ldRiMU6yt1805hd9pIjE4YO7PwaPHKB9LDUNygq2scSvRJKFON1ORKVTw95qyldvA5ZnT04NhXJ
Ysa4tBo+nsHA/TwgBbxMzrhC8zV+tDVKTUTS5SG2RPScCJcA1jHZJkrsrL5BBr7cUTWWrH1BfWJ5
zGpKwILDWF97GfnbeiQTRANTOFTZt947L4U1pPcW0RTbXGCkqWoHgqXjmI/LBnIMUSIUm1BN8Vik
MDJ4ZDUvkzJhme7e0KN6NSYdTnmdXLyoT4nMwJi9UfNbHpwCiWHKRAp/o/5ohpjuOWecX84IirIP
v1v5mnaACQrdi746kwhUfYqLJ2NS9j3EF7yByx0zoO9AoptfX6GX+tvlky2HuoAh2ro+iFJEpYI1
5LMZme+2hbsnh72804DUXl3do+CEXnkVc6m8kAXctoPzHNd2/8If/WW0dfAwaEQtxzL2+qdBxmSi
hF5zKn1caHmpuS++QdRDG+fVhTBbNL1u95Tn/nAxWJW/6lbz1Nujuiz/4DYYngp9qo9VWj2CrI0f
u1Ay1end9DuIqIxauf5pOBH+Nj/Oj6HgFbUGgJawcZBPHY0EjdGMbLy+O4Zmqn+1Lmv3SPN6JB1O
/hGUcOSVV8i9Vjf5R8Nd37WYGUg/E1c31Z8sM8g+uIn4u6xKt6aDKixG4kigXbMpLIbZOC+Pk11s
By0geLHov3sHXVDbw7nK84GUtCq0zgL7IzUZfIhx1TyNIv/h+xT4EDNAgwwKeYZh/EbpQ38BXBm9
gF7S5gMH79UFohF84PSI2rB97qu8u6DxSdAhPA51nf6u0muA6ei3wa9hum14r1BM1441zJaluHwP
Y0G4SObTcZoPG2YB4CNael4VNli7rUCFVb58cNyJ2MMUn+dt2Ikt36F3Ayu/1MnnLhPWIsvhsln4
+eRfYr70agfUJ1jotlbuSSt9735ilhgiVodlMT9GNih3F260p7428CpJqUFNqsmPxIO+9kZIuHea
9gyXxb3gf+XI7MbX1HLTo0tp4bHD+XGv69MXpUy8NGUNn3q+1S33O5qBGSTBEgcKN76yTpqjWYWv
QuTdQzbMCt351mT89+HfZ7XoxBznT68S9dRMXn3QJzo8JZo6qunQ9ZbT0FWCRn+iE+4bx+6Do00k
mcXG2ShpWxXLLb2JSm6VzlhsTIsaWFaPyVuQkA4N8yNpXSShoomowyGB6O2kOJtTaTB/7QzmpNS9
72QB1umGrhMFkvvaEz2VA8YpnUbbh+zHfo3SVhzM+bAP7T3Z3dNTLi/EC7mX3GYVwvpw/MgG+cit
r6Q3q+xnyzDfFWI0HHzhbxT6FYJQsGRNXBdIkqGe1Au1rJVwKBp6hf3olp+xkPBNzP7dtg3vPoto
mmcqrzbKbXsmv4V2ony+A/JQX52EwPsm34YkuJ3jyoVA5UwNcwoWhuhR0a1bgD/1ItRPrqCjruVh
8hIxTBHI421BjIqVagjzoh3CcZOUYuVA+bpqGefd8sUWXYRIltSJlYNFdh0WtTq5GtElVJi+EA6g
J3Z/aEnw+987mqa+KruyHpbfNOriPReqOC7jV4P6CttvKk5SWiGOezxTBGu0sAnK4Qc6ZUbhJwnW
cY0SG4CXVzOuJ/VLXcoXFupE+M4PDS6lsso28ZrMT6qm7ODRYCNdnk087ydJCum2DJGpypmAmAnE
FoPuuw8TTJJX0rw2y+P2PMhDsvZvh2FovwvKBlSeOzIkEZwur/Imq9gUgDIpa7bVto5tYp176yME
svorm1j26/MNmOSuOreRa2Du3sdOZn8XnfxOMl1+0rGmdjjU0TpNRuugkhr9SOjjQu/6c2rwVdAZ
2lrkzuNqA6Duq87/6skrTSz3WXqR990P/ibT3BwpHGjkwEi6374GBCNp7Q+SHEoCwxC0UtZgQjyE
u9bREqyM3fAww5+gRdG4TtEmgA6qiPuAdwMyDdAiG3cNRDZkHRmUL8O7EZsU3lyvufhahxa+tjwq
jkVzKkpwG5FeeSTQusZ2JsqloCgjqesvvjN8kiGvn0YSQV5GiAcr1uzBXrjlduLchuaL28pRnJ6y
Uc6bkBrLcCt5DiQGo2yS6O1ti+WtbRK/tLyEHPIzLc4QTWNj3KeVip5xGzMFdcbrcgR2BP+KRzWz
J6tmeciq/OjZUn/C+UWeFNNjMxkIov+1POUjgG7VdeC/82p1Qv68LW0UxaksyaUyHSZZReD8pIBK
V2Jm/AnXczZa7eBwnA/HCj2QBwtVZrn8jNzipSMHIrwLgdMwwfvjF+EH/pCHKfDVQyYL+aqWCktq
NDXzrc7Bww/U93Zhpb13UhWBcozCwUfTfUVxp78zFWThzb/Yl1X81Xbapc/y9jUwTLGvyu5l6B0c
dVWOZnFKxSXPIrFqlbmWbWo/Qwiw+Y/wdkKhNFYxmbGayL97xDsF8Z/TDhzL1gtbHGFgFn461XdS
sQgACKZvS255ONRl/GZFw0pr9dPEzB2VILE2CP/Nk2fSmyBIl/wiZAmw1qIZqUCGyUTkWdyHOaLl
EIaWCON9nyEKhxPqEqVTqlNQkHnVdqW/TZXmnkvNo5ZjGK9l7WADsBjrNXfWPGV194j7CcGhG9L+
xdlPPwClk6yMHfNe9agxV39Ufi/3Kie1R5SmtQlCj8mG3fXc3rU9zreZ5Df1rdirqf8uHYeFdDgZ
IKOXv0Se3MYKQlIt4jaI9ianG7govPIqiAiONvPiA/5J0ZsIpZt2mzEUcIraxVlvB5OOcfss9LI9
QAGzt16ROPdUhizEcU1z7cXMuLBnG+j0jK+12UAh02DQ2M3TbQPwHVOtAQ5osKp6WyRrKyZ2om/j
9mnZqLQkQFK20y7K069QZvVTKFOoS2b5G0zUbWd+JJQQSycjDpDTF+OWRWKxFzhJ34thX3g+6y8P
PkdY0pzQa/YU51RRtZemdotLL7MWClcgvgY+x56sVELVkvBhAc8SoAFdzDEmCAddfAYdciKvL5qT
9ihIaXxVIL1r/RIjL3P6QDvfqqdtKdI1HBe0ED00Mtat0bBFLbcjEmoGW5sNdUVV4NEYwsPtX4H3
edzEIeyRVjJ18TL9gfM2PQzMRqAeMvsNu0dqBeO1yfLiaf5kOC/CQTjf807hje53KAfqaZAKVde/
OI6Y64+ttTNL13+LzPEgmvxXPyXmo6632a7xIQGlTeatbrRMLeT+4+blpWpQMizQTrP0oYZl9jH6
RlypzigBUfrPfvHb6ZOL9FTFmkaqQHnuIl2S89nJIxRg/xiHuAyXNJoyAOfYpX50hByPjiNHfyOH
HiCIXpClqWpJyGYwjo/id1oxI6BdRT5tJfT9chqMIzAFBEbRBpENdQ8qI8tGh3uDlhtnl5nDE6a/
sw1NJZ/Mee4ehDU+4ZZ7m2EbBEiN63CGZhpZ7e1iqErblNCTE6g+pNlou/20ivi7fDUKUQpdkGsk
7eB3O/zBmBX9yjVkWGWDDOuWIZKg261xBGfrTibFntSjq9J59u+bMzOK9wS83oYByIFCrIaYmpNs
+uYIYpJ1vR3HX55+NDWUebWEA9qK+AkPrv5Ej3zt20N29jz10mV9/xKZcf8iiR6Cv/wc+GZ9XxSs
hgihSJmBmkbzUgvufLqDQSWOOjSS82VEu1ynIwa8yWpmYbh13xeKKMAKo0HXZAwVAnlv6HXifPtg
ZmdGO9yNLmovX+0qZC671Efwl0hMG0XqeDtrnrpTDalIAM+sU0uAD3K7wpEnMexrFyoqyD97b6S2
9t4pTFMsXQ5jNdOPuxQQzH89KQv/pzkJ77xgZGumH6cKxfACuEwHqqgokh7cvq1XBVgvkEgpWs5R
pOQRhMbj8p9OQLC2QkY03WpjPEZFNdzrCYtTFQ+/lysnN+kxJUl+aELPP1VW4kGg8SSCrO6jzQpt
T+QWXvNAe+xAA3ymDEq4aiP/EQ+WsbM087Hsomltzsv8ShD16Qe0gY2ZoF1RdF2g8kxiIa8sQxck
UxINXP++0agY+8rGC5V3U3WgPJ433cxkoGLRDzNOhEdCeY0ylzMWY/lac63xqMIQ56HEdU5Bfvrp
Uam66yZU65qXYjxuDe1oteW08XyjegRqyb8Qv0WMJQcgcVHojIee/P13R26iwKDTKMuPJJDhprQm
jOO++KXyeNwkyAQO1O8rhris21Miap6W1XsyhypNRgOBqKOOBtESuRaQ9bsUg8aXEcZb3xysP5xj
976TFjsHSN7G9rPxhO8qvGv01PvJZJvIG3xHx8grrT0zioJutE+LkTuebqHL9Ntudxt/QAESbJDZ
3ZtLsmci5PQjcIhEsJSkqhqogKa9wI9v2SZFQJ+4iNzA4GT6z22NeWKYCwnUXzvUlOOhnIsjJGSs
6woMhKwnwJMG57EbZ9dlsK/i8Fo0un0mtGu2BNfZd6J+CyGanyU68jVc6FWvghFiITOpQef8LYmH
AZHUrJdrCyBZ+zSkpKTqbtwhvEGHN4OOWW4Y63RIJvIONYIjCUK37JhqwigimuvwsVxb3y4jhTuP
ZcM0YXBHfnsLi5mU+iMYF6+WUN9VCvsbKOCwCqJxB+af+Y5WpO+d/9Zn3rSHlwH50wjUfWFga2vz
0TgBPMB9qA2vmTPp74iN9LXlhdUZwmYHzao6dWiW8I2Az8OxXtXAr8JgpQZnwt5WvDgg4v/U+hf1
OnsLz7TYKBC4J4rqa3tOXVLlmJ3MHo3pQGrRsmlG1z9S+SXT116BKIgvjZ19377lqDJOy3ygMdGv
Di2ACCpAv5iXa6uiUzOLvNcfRiclPS8kcAQu+n1scA+a55g9ffdTgyxeCAAyZamJx548hXvZW0dn
7KleF2U8PMPBt1GqZvUpw156R4TO+OgKUIAZgduFm7q/vMhEnFUqyOhZAMEiLJ8DUg5xR4GUHNFS
oeiCyavX/Qr3dUjkDqQbA1vNTuWYXKchJdgwxyHsYZjvxlbct5GC0QuqCaudYsSs2t0yqiYhpDDD
nk5+3OjgcVzE36EJZ8eb/OeJwBU06cOz5vjxbjmLaqtT99IdkEPSAT7f7qsFI+VJSZoQgKX886SV
v3zm5UyWB3CReUP5PrPvXQK0nmVhPC/ZP3aB1zH15bX202ti0qyJ3MZ/vP3COqY6Esb1VieadB07
VM8obpgb26kpyrYJDZzyRxKHRy/Uu0PuWuGJypWJSpfJCiaxO+kkzaXzHHXXdgEmIfKA3IvnTxPF
0reyq0gkmArHXYPwoI82T6a8gfGLGQypgE4GlCSISp0qrostuKreo74gwCaOxzWoE/HJWvU7seil
FimkKKx+T17Q+CzaIBGnXXyvdHtA7IXXrqjiDu8ae4nZ/7MX/XtvQmyiRGG9/v+vHUDR4x3DpVUz
IKmpgBYwhxvQRdKwBlNvXkINKCXDRPSem9zcqS4zDnj5i61hCfkZEyKGj7f/yjsDcX1vaafKM8kf
aUCwUZcxA13+aFN5SBQrU3Tj19xMww/HRc8b4Q88kYcXbCkUngKM6wfEc/ROs2462y30cdkk7YsV
FbMQBJzVqBF1SgFhm89aqWXev2wAL9IuoToKjeU7qAr+sylJP3YC+8HSQA6jW2Fx2+B3GS1Bqtes
w4lEOmyoqdYbSXYQYdBsqqkcDk5letUuSuwKuDOc9mxeY2YdfKi2nnDdZyU82JgCy2hQJKIPbNxF
rCWBpOIa0kHW3qdZjqMLK8pbP6J+xroS7pZDGFAImfi/x6xeCdEKIEa7tI2FOcZfMmT662m/brEF
mKDqvVsYA2V/PIQjRqWjPXjBsQzmpj8a9YVvJjyzOC17yyagSEq4OZlhUWXFG8MEimdOlrg3sMQu
H3HZjNkbbbPiI9Gnozvft0wEzTkc4y8LjNQYAnLY5sZgrUVvcgcN0oMguAxvfWgc+3mzPN5k/6TI
5ZHpbIkonii40rjlDFIsPjitloC2ZfoelN2Hagh+tuFo2NJKH3Fv2eCMO9xrMsSBYMCNiOiiFYGP
Pqdwin1OsfhBVejIpYbVAMwWuQvzjWYZLFTkv93eqVkT80ROoAexAXFuVyfH0c64Xyqq4HVqQOhi
g7tOPzZlKTYpGH2gu9K+aljw6K9rb1FIOCjwbgjk8yFeymBNO9veqMBQGLhiE1vchDJtf+v6AMk/
xOjKAaw0sIDcpWdFcFVMXHIGMKmF9VlQHfir4LC4JfBGfyxCBAN8NoYSoFmRKrOrsiQyipFpJ9nZ
iXSzF82zo3U0pijUWxLeYt9q1nnjXbUhVd//vRMydZq0KHiwyLSg4YvxcilOGQbug1nRfXYdOgGh
yI597cwKfh2WmS1wlmhLX72LmnhnhvX4UeMtON4GycpIb6eVK0z0X4ng/MiDSN3Ounwa1KqtsWep
LD2qqsxec74oVryWS3SBdyXCY65f0K12qyrZhyWWiSiyWHwQFXoX48Hc5p4qL0uNUiti/awXNO1k
c7DQdGwWYQmTvI1Ze9pbwBL6kAB2X4HOKyBV6ZTZqQcGB/BKrKOq3FknrvuuT8zply6OyWT8MW4c
WG/+oDb2fCgjcS+awr5PJ7PZeN+5C03YnKdPrq8ZTwlxeFVuHiaNh8dIr59pF+5VUprvfpOP9xGV
RdRT34SWBEejmQP6yDpiF78hOOaYqgZJklSQ0oJMiQ6136L0qGazBJc3sfQeSKJceOHWyeP2FJTU
qRvqSeE8TwJ92B20ilYiixAgJcaMVjUiXP8gte7p/hVnEePfoMM7UM6NDWJwtXFLjZECfe5ttIEW
LaZTSmW3/DMzZhjU6OeUU25eDDxJzLfmcWTuO9/W5VGZubg3kvwl7KTatp1gCVSZGRE7ebhGXc//
qG1o64/CjPbK8R/sqmE+QihkOSel2JxbJwaNY94kBYRmMw7wH8OvMcF3QaToxy2ht8brclhHrrFJ
wRgEdVUGK8AeDzl9+T3KwmqXN404UR38Z4+T/J+9/KRMaJS+JunrClQnWCU+LVvDtzhvcr+CMJXO
Eq24yh+INSkvaSVfhJAzmq0dcb9HwbAZ5jsmtlywcYJ03Ns3VPGilaujjwC6oq0tP4oe8iG0WI0U
cc37TOTJmid5y+0+jai9lyX23g5AirT07hkHcDErtxIuiydb93bU2OT87dy+ojyyHqx+OPZl+jEm
o3ZJPa15k/ZhafegHuvOxnEKml96FwfYBhAS0cEv9BVe1TVJlhA+tELAmMjin14mn51+65Z69GXX
LP4Rj2fHQUnziiN5h36cbhSTdmFa5xJsL8uPeDIpbkn5ohl01+ysxf/WuX2xc3XTOpCnHeDNjJ1V
O68Uqi739k2Q4blcZny0+09QKKpdaxtMLvpEe+3KdoXdkuruVNNw8h2+ae6Ljoqse5QRyMUUlRXY
ZEOFG1WKr5lsFYWb0DXEV9Lln4uKozUH85loBc/WTrfFYOEPFOSDXHvwscX6OGUbSEd+H5lPvu+0
e+biyZ51XU7hhwZQrxFsGXRqreerpWtNsmP2uOzlEPI8fdNODvNtyX2lrFliU/6zz2FcvuKot98M
YYEvyiz0WT5VcZAGHcP4tidr6jX09N/oVA+hyb0grR8hilLDM3POrmVV23lxex+mSbNpmXUcMMZU
2A3lbpGK6FRdV9Sxd8wv0iedyIFV7KTjZzLJp9YNqQUnI3MK2W1ovfsHVAxypwyMuIlPj9Mf5vUA
RZ7tcp0sl81y6HkU10cr39oq1y74NqNLN0RIUaAWQSmlHDkv7eq55e0VQbq79cfrEbNgaF2CvDL2
S+l9cJW1xcQkN8uhF1XufQuEg3hz7g3d+Iv8JiKyZ92cnyQousPYuiSB0VyF8D/LFKFuVms/uQMc
h5qm5rwzTt74SMiCXE3CCuYeOOEm86J/2cg1SNx9gg77K6y9Vycf9TdVO8aG/D7nKM1yOLX5ZGA9
hYxulrSqNN3115qhxafAHvIHYE5PmcAdLqlCv2gkA1LUyMkODsqDaqK5uo4KokbzQ9hEjcZroJAp
pUuyWdI3V8PoEWoYFCvBd1GB5bfsQARn921rXZebsCxQ6jRmq7NAxY6ZF0UPRJ8LutGaI9rs9GLR
YoO+bftrY84Nj4lzOaPEhF8/VdGGKzM/WFGNxEtw2Qr41he9IY9MKNG+jzkVTUM8VL3mHWyrcElB
nGWn6D8oComOVCkrOnpmFZ2X++SUIY3CrPLeKKisywVlVxAeG+wNb6FrkjKE1TWagGnK5fKcL9R6
LqfcBkDK//GTbXT6juWkWi3/A08Z/jqfJX0TUMAN0YA5IiPHeEXEbj8wIb/oLWnNylPmabCZImNb
EG+0NH3OMN9CnD0fTqx9Qx3hFR8rJsi57dZkyk1UDl2q1POq3WDY39Vmh9N7rrO1lvk+Cis6pLPG
T6/r7N4zu2YtDYbMytWmC2ms6SURnH/LxbM8AVQbJugIQdKgeXJqNWgRk+VT8uFk6IfEfW01bhhZ
Bl/Eq3mzbmhR7Z81GATEHfUOomHkdRj3XWR05myxKBErdhgsTx3TYppj2cEnl/TO0+uKuG0aBsj+
xke7g0EzuSnJFgYYO6QGPDurZIKJzZjTIi+6z9CXAjL4oD22rj1rOBCvKu1N14qn5TvIC8d+7gDM
J0FSHUYngA6Ox/UQCMt/CF2UtW2iN09dSXkkpqb60ST2O+EJs06rc8GEOxSTrbHyTsh6nLoCRTIP
qrXCXMA0NX3EHGju+3g090Kvo7OKis2QdOLOjpgimcTv7eZ6IDSlMnw3Tb9Zc9uODyLprTUZMsmm
Jsf6rIX4xnxvONxmrPAsMYml8tfYmS12cBy3pj5El78bv6SjPWrdr78PYbLaVnFfPXgp6NRlqlYM
tDFFCgU1ZDqzzr2438WLl3feC5e9MaeTkiR42Tg9hqIGKdE1kPOG7lpSkcYwbfUvOuV0Xzfcp8Zr
5CHuvXqtOfh4Bw/5NAHg5GpBF56PyCAjwKPHbNfVJ8B508/GxpTtgpq7z2VN9nyuvdvE454CrEUr
e3BLPqky1sgpsCzgtDwOHRMivOv6izX4HmSBmhgzzbsrWf2uFEGOd7f5i0vhH5rWn5vOahz0eCP1
f8XADobyDr3Z7M25u5Qz8d8Dty7g2XOo23QOK8o+LKTKkVUTm/Hfe5M1MfJ3Yp+0PgojV/9gBkg2
D1EhYFvNJNklSKA/xtTBZiGir4bqCgo9b222fveuO/pbCx/vN2KslUpHckz1HL22R2/MxB99okZT
vnsUHyeKX6+OS2Hdtv0Ke4S2u4l42tC4hnW4zzhbT2nL2DOr66p5E4ymQy5Kv1uGLmkbYm0EBOUk
UY18o8Yw4vlzeSDE80xzD+0XOkd6L9a5n49iAi4fUwPkA/lbtHLmw+WJMPHvyPsdNpEkdmx5Gx6t
6u1yqM9V5JnoQZU0uWT1DMmYV0OQq9JT1ho/liOb8ZUFNPqlnPL1Vgun/vJ3T0vmujrZuOuySSAE
lm6AZ2r6KKgHPoV99D62bbLiuquQ4rFH7Znb+LwXz49pg/rn2bjno+VDeXvt8vjyiuW1eQylWir3
d0PpYm97k9zofmq9m4lFDTGFMjsUzuOibEgGG/Hn+DaYYOl1or+3y8SpIq92K+hGpNKb5owoQLlz
gTPwx0unEfjounFxWF7aNl1F0byTXFMEFgZGHx3jsZRH1wB/kWqshkYWAK99W2jrDK/wGYgH970M
rkwkmi87bpp3ZTIAz3r9sZ+DwktLHggQjUkFnp79FuBl1kfpY1SP/YNX5cT5CDd7qwv9XkN3bIu2
eiqtpHmjReWmvvaaxmb47FEOWR4Ne1C83ti9OrpRv6WDnB6QvPR3I1ngr5N1DilBbItpVmc7vfuk
e4ygxMl5XzAfXpskTl+B12g7qE7abjlUbfK6vKD1Z0mV7bpk8vDjyy8aqmFCZD/D2HrvS3n4zULv
/5g7s+XGrTVLv4ojrxsuYG+MFeVzQYIzRYnUlMobhDJTxjzPePr+gMxzju3ucnTddYSDFqghSRDY
w/+v9a3K3zp2gFxQ07yzMhTIUshbeQ8d52GYwuYpC/L6ODTIKAvgpe9oCwC4+MFnBwvi3lJwW5Lp
V74YAdWoCM1S079J6PYHYktpC8+HStw8EaXS3LJmaC8tmZIQL3k+8OoRWkOZnkfqq89aSpEM6S6F
V/+unLu/7SSUwxHXLSvigq6XQK1xaLOw3VcAyc66me6SXHBuUOK5y/A4tKwHK4XERB15EXu75jYm
BpAhTY2/d0SECLX54NzOJICueTLDgbShIG/WQ6SCqmqobySt422dI8JP2iqtXzWPAAnVc5ayVPtx
rPh4Hjw44kU7PCtlQSmf1f+DGowWOw2lOmexpxx4s8aeJADzbpxYjJWDf1rWFkleRQ8+hZflCAcZ
7q+ms07kl6IbYZHeC7wKZj5Wt9qqtD1Xvr3rJ0awgn3jjuWYtavtzj4IXc8uQw7zKukV7SWTw7cW
IsfvEZEubN4/RjQtKxgkQdIHz73eIbIvmXwEn/OpsgaiMrKEROacuWjSW/XDeRtUfdp0camcWQWw
lm3V6toyHJ8z0rPcSsrqPdW0Q08EyEuIAW1PHRVGNJQLJKk+m3suC4204FkgFNoGshxRMIk2SfBG
c55kLB7PahjRKjPIEasxgCBmjJ7wMc6hVHrwHS4rvPWwJo1EPvsGBU+jxFIC3nRY6Q0dvpC+RoNe
rIUTc6KzX8Me4ZBSwOB6iNwOJHU1aDcItm09+G6Yeoa9Oa+1NIMaV2ki21mWHctz5fhiOxAdgtxI
tppqR7d+UKeDjveU6GGayMtzVVl+KcIEnV+GH76jkRJsoG9oNL04hjM6S9pmzX6bFZ8XV1ErmuBg
98peCTS8T1U6y8HEnJjDIqYF5JavmyI5laU5XggiUuhOOeURbA+GuzZ9KToVEnpUyq0FSf5NAg3K
62K4zyNnFi2zOItLW98timA4cBuwNd6zac7ZCxbdXR9wfV5n19SKlatZivaMtORWzVCc5aHVK7zj
iXcZwE69cAHdZTSHv2Y2W9bQTwpstrp1CgwFFEnmpGclHYl86XNnJRBGzVmk6k0GUY7LEnZeGWs3
msjaLY5RHSHqxYPnlF/ix2WFyvqZzOq75DYV/rQVaSxfMwmJ0YttlYSsptk1Q0DvA6vmuCMcMtCQ
4RT2mYxiFEBpRnRyFM6KwT3piOWZS4l+SFMp9RGx9jNrEOSKYzFe4oY1nz/Y1l7HS/EQxQL0oc/U
2uciOZJVn1/8Qn4OutBbdTK2XpZfQH9ovbAT81a04OyVLAadWBUoQn6UfpPUsNZWJ5t7O26osdbB
tpp88wykWd3QN0vXpuM8t1Y03BHt3D01ymMFrfI5YuV3zMOsOye+fpWFXZ14OThgYCR1boWqwk2X
6G46o2tWo/21FO+p9OBdDb5yXNY/OrCOxkCZHAompJj8M9dKAh3+hr0TvUQbaqn1TvO9W1ixOhc2
SYlRjmBo6uYsbtmDoETh6GpDWL61BSAFrxPpfTLPpH6s3RUpMotrGSaz/iTpetxcaCuNvniPQ1Oe
jZq8D4IYg33Xm1A3c+s5Zi29z2tSyZavQmoguBmsctfhatsFuF6+IGjJ237tTHoAfVP9+a1WYbSo
EPixSlzGN4B5MaQv2T50uR8cFaEJcGFj/AQRLoiPRnZLxTTeJ0qSoaoYwDZP6hcLPfGdjkRyPznG
jeDMdG+jH14ho9Gec7P88Mu4/TAEHSqjll+njPYlwezFNYbPuLdYjdREau24p4urmqO4Vknf/i4m
N8+l+X1QkLUJf7QR2KJHjyFs5fCYNyr40vfqA0hU8U6koL8VU98fRDujlzsvO4YSLqZVpNl7q0NR
nhsCeaRvUWN+ock83lK9I2oNHA1hMM74OUAlmde98iQMxJTmOL2gr63PUa0hvJ9LCEXF2pmpqr1z
IKWR5mWwF7TQXFrYBrdhD854TeTMs631e+ps6kUVjn1XjCAbMCCFX8sE9WquXhvRysesbMMNdj99
386tKdE1F53B66bbKMHT1LwybQZrrI/5cdm9Jwq1Ssxksc6Ct5P4iWKjj7GFUMic3VkpEgxcALCw
MsKmgeNOL4rf+2QMVupL5qMsVPJ3zjlaYXMinUSiAu80PNaFY0Q3zZirWuJqTgnDqqy8YzJQKChD
FpKZTYk1EWvq4jO30Ew+s4/zT7FXvDhqYpwRBrAenvuEWU3QcoSYghQR/7mkynZXeSRZA31wddU6
LxUBB+IZxcbqUgxVcysmhjVzEr3Lap01/eAw+lJ9AB9hjBRzikndZ6mH1HXQnHkq9X6cr4pbXUEM
eHN8s7hqhXzMFUe9Rn18M0XN6EtoxDZsQ5wMifWhDqn/UNmZcfM87w4f5JufzqviEhMX24+3uKQs
EMeGfGjp869KgZgkRVqEk49tZxGSVgKR14GtO29K4Ujgys6UU51c276S901roz3iU31GUgfm3tb1
r21iUa6ssi9LpRBs5VULarI3SHm69ypP7rowDU5pguy6H5N613pj8KALgPtDRzJRCURtK6IhfWJd
QWHSxwO5HFJS46VKqDEmIL9lJyckP/vvQ3U+1Ks6hbKjO7t2ahRA8x5RsZj8NsvFFFIlprzqgMNq
tMOPk64J1ntTPiq7xahTT/jWfCIfF+9OxVxS+DkU+jnVq5hzXKxOJTpaMVqcJfOTKq54WgkFGZLz
oVDM6J7S8F0lC+9npQiKJ9nq4rhsxfSij881CW4FYQkPShk9c2KVF9JvxLHzyMUrDXxFfkvipJ10
X6l2YROZ1OqxKWr10kzJWWcVWqw7QSZZbarZkTJw9eizljqKCjqkSrK8QDl9KakTWBCnwhTWejzu
fxyTEYYwhqiqdWEQ6xO1yNEFMA99W2XwdoCUyKPHJKvjvkLKUSQbJVf0R1HYysUnRMsBKrpsAH88
xApbQSt9MxVrbmyxMVz2j3Y+eNvUwek4DXAUCF1KtiG2sLBtYI21jmOhuKK4F1sEysowtN9oDO6t
MITCP6sIhcVd7XQWxsduE2R08RlBqRxYRIHWSW0egkSt3GUI8XOqDEkQFqd6HlG0TmX8jbIbEk9q
vV6Jpiky272t1567FOsHi6ZaTxL1oXOs4cFq5Pc8GNetWRuvdGztfYSCe/ujEsLMEZSBffLqKUOx
gKaYDCB9v0jew/Rp5JJ2IbIYL6VOWkhmOtphOazpxIDxmys7IjRfqsDYVGp7KowhPGos0+8Eg+KA
CHVTVMwHYUMQlR4yVNhc4ChpFT3HnlFlyXGpfzkj6hVooaflSJurYTZ8Y9fDpQpMUT8uy5/lAajt
sSuK6rIcERzXHCd2RWDok4bZk6VSpMmcQq2q3uepN5AJX5WHstaUQ1XJR12dG56zfK/Pau4u23uN
vTpFKFACqJp7M2WkQHymP3w1oawd6UzgO5sPlwfkWTpxgADj9JHAYEfQ51tupaQe7yLyvy8/brPe
4V82zezHN5efaGnoW/RGLsuRH7O5GFsSFcKJnqwqMqx1Q0DsRs+mqKI32W6Q2J28gTaFKH9efMsV
mGNzoh87ZSgw/lm9IAsXIwnBHbGKyc1IM2cdNLZ/S8gWOVsF8EkEurflKb+r2x3tKT76+SeWb+hK
pqJwmvLd8tzygDriQcc4C+W2SIB/isbZp8DwhlLQwQRO5k54MyVRaql3IRMsO3H5HRWMU2zZbOJD
OtJmeho8z4DGMcoBd3vOVKwoSwOtG/W7pdY9K8zEGFUnA54wjsHy3XAEcNvZQoL6KnHDKvKO3RC0
rxnzR1uSlxBm9m0R/qdZf/IqmgfcSt2TUxksI6VsNjAVH60O4DBrXiSB0GlyaDMor8EzH1PPnPal
WSGZp4wNrXJ+iLr251c10LQDQH6Mk96u8kSPXJyZeDFLO0R2HCejfwnrtNzbpIusyrwf7n50T2ez
/PKVKNOb6tOlMlgQ/ngqTAiZndisbRq9FJf5VUHF9R6yhURkNN6DWnSbRjjhZXl+eVAULWQHygq2
0DyAICEtCFULHYr74iWIc+VAo1L9quRDtyM8HZlhNCRvy1fEVaQ/vvrxnGDkpVCzUrOqvhohVe6a
xd4W51b4GSvyoZRatafFo6J17HbKmLVvU+h4sxR6PGei6u6kZbdurNeqa8QlygVv+iIzHBbLgN5F
aGBgd7OnS65hgYSzt46p5tnHvjXkXTs/LF9h4knvzGL342CI9DvwQAQRhUjcxOKeDfXCIYwDl+VS
zavG+ItV9fmdYefNDjZ3tyENkPbMpBkuhb+Cfr1UX0bTsVZe3hinaLCVc1pUGqUFQiTGpH2Zol4e
ZFgzQsxFpSAzqO9IVPY5hX4PVeK+M+luBXXg4SL4WnU2hXwsNPhpfOegh/cMzMWrgeDdoXvyw6Zv
JuZ1mhL/1lftljg87dSzVCu3YmRWqNV3dgJEhThskGLoASutsRAPzw86G+jTcgjMlKtssGBezP3a
IYu/+JEebx2nRLUusIeCnSW0eP7jKt3CU9u1/aGjw/Pvp6RDKOOyEVZLE4PdvOxDZi4PfUhFcFn4
Lc/1sU1GKuAKxDjkjWEYav1cHtKwiC5dQmQqlSMVsJ+pHz0Ds/xAmvbqR4NuOWbgolKr8lFlQWDs
NUdOZ8PyI4q59DSshDknHfv6qOdJfzEgZVeb2mvitW+gPiyb/gEGWHKH0PnBHhN5p3f6+g8LXLqM
0XZ6qAaS1oLQgaEy96CWAu/yVWbLEZsEqhsxP4wkV7uG6szar2JW/6SlzybGC61HPLTi2bZmd6Lh
PBqZKp+n4udRPreUdLUbzmb+nc4V5AXL8i+aP2WAiThklXKfjpp1U+ctXJobJ9wA3qPMS/8YZwgL
M28GRpaRvUOXUq3jqhcbL5mwkHRiDkBTQ2OrJQpGCjPXWOileNL01vx5bLNu2RqF0a21NrYf7JQN
X6p4rTtQ03xYnoP32R9USinEgs3P5f7Amh54pBrlaNaZMjmlN30qsTTrqr+PFefnV32vfNg0KPZ0
g2qXkqDzFtCM1jICDFg4dPd+VJyKXs/fx9SymS/D6TG0J/gwY9ttFaSy1CE69R7BK1KBUqBe1eE9
J475EKcxaky03oQomZFBaFCJKruNtsgH4dt0BWlIyEtOzvywHC4PU1hDx5+8B6C2/dlpvA6uNF+R
mgm5qZDDycuwq/J0oA79WfEsRCULO0MhBCOuCdJWSzT9uVeTifKvhyaWyl0IGO3c0G0iTBJa5Iy/
y4oB8DxyZoDfmvtj5DWD/DxRa/ux4MIaxByrYhNbllwN+bn7cRYUsr7X1ijIzOMioSk1FgQauzmd
YL9rTT7d8nTcZezW2GU47fg+luxLFCvXrgXX1zq3bUyExqBel2+YMylPLxvr8O/nBnN60G2/pVJJ
kBsCI7HOB6u6l5DpVmGkeUcUEPU6zolUJF9OvgYeHeY47Z+YjJoHMyXNdn66Ig0Zlw+OcITVW8ls
+gqB9yBABHxtDApGo7T9B9ZQFnKfzHJR/8Rf6xr1EFNoEKGAGuDC2DNcxGZ3uyvz1j5W5jzM23OB
kvTXR0WWjKbmaL/rjU+kLq4wk2alnRKNFPQDzW1Dp/UcExw+lGwBfR0XuCzjB82aG0EyU8DwsLKv
ccB+z+OnoGnEBw1GNJ5pUKEOLsyN2VCEhpxTnEu2aBsSvvpnupuzh9ARH1P3BjzF/y40G9tKUX/2
UnbdCZ1MbE7xdJWEFm8Cne3sQHdlx13knL3JFPsGEuOR7uxwBM6i7AkTHRApm+Uu8gh6YCtm0/wY
kqvVsbsL6nGezbQr3WsAn0GtvlVS0NWOmw8nIjsTRE6w0gHFo6cTH2lSvhAHYL+poUdFjE7wU2g3
ws08J3igeoZKgsXr2YKgd8RwLfZWd5flindSIiSB41jo5+UrluHy7BMatFu++vdz4Z+f82PDPFLM
JAd3yA4dFay9EZnDZRws4mwmLX0O6HAjBvDib8DXaZQMUCAn4DJ+PGhf2fQOK6EM+X0pzfsIP56L
pqy7lxENcWnhZuGmcY7Uy/09eBGbDGkg8WPgBPclhuPRwBFv181wpNQFYNhindojbuH6V3EL4TRq
Cse/qSWXLnSG9Effj11Pr4TK9dMv//GP//qPb8N/+h/5Q56MbDPrf/wXx9+I6UDVzJb6z4f/uAtJ
7arz35vl1/71Y3/5qd1HfnlPP+q//aGnPOW/v/7I/Gr+9Wf513++Ove9ef/TAaGsYTNe249qvH3U
bdIsL4H3Mf/k/+s3f/lY/srTWHz89gkPbdbMf80P8+zTz28dvv/2yVaX8/TjNM1//uf35rf426ft
x/eP6r35+P7LY8P/6l/y339ZzlL2UYfvf/07H7D4fvukmfJXVQrTdFTTkrawtU+/9B/Ld6T9K6ZX
TcAhMGyHcsanXzLA58Fvn5xfTWGqDk+bum3amsm36rydv2X8KkyBqoRCtUSNhRfg0z9Px58+1n9/
zL9kbfpALbap+W3eX/Hj0//xdjWLva+tabZD5xzR9vz9b++3EMo3r/1/xS2dr7Gxq7saseO690ld
6ZUe82SmK9tYjZ8r33qYisg41Z16DofK2zmjHhMsJy6MnPQMcB8YQ7wndu6uUyHpK9V4rsz2LGrD
P1mJnK6KUl78HMKurfjNRpEslPLGu5C5KoAOBK85ovXrtKe/sLeF2GELCT4v9Z6momAuKvXqDL2z
6zwWCDYjYkPc3qWrcAui+iUVpoI7SHuu2kPIx3CHzeYy6P5rMr1jECxO6G+m7R8+9p+n8Y+nTbP+
ctqEJU1L0x0LDAHJ27rx59MWFWVVtSXGyDHpIsw6JOEEPpDESLYqGS9DfonQvW91z2CLN7WViwq6
Q5TenhYzFEIkda8mcQZfuBl3XWlCnYym4e7vX6bk2vrTp8vLtEzdMQyDFyo1/S+frjJZaUThq7pn
AXPQdKN+qGT60rOtwo8dv1qW4aNqiDBIhcnv87fG0prJv5hES8gii7FT8zt77ehoVs0Wb0kSEV7Y
6xSbqQ3GLl0k2w17TH8QJZTTq8ageXI0U10lmlfvKf+np3Lu9lYs0XaxGZS3v3+Pmvi/vEdH6iS+
G3wmps2t8scr2HHyijQOpJhVkhQUawbiOtkFNlP5PiU9BjbHoN8iBoqnpXlaWmJjaMLbFP7u71/K
/3FR2LPiTjM0rghBVXp+pX+4l4iT+nlRsHaMd73RElyZNDRqHHpLUOVeBj/8/vf/pOH85d0b0rYl
OybOqCr5x//yb2pKC2CkyroHdjMTeeKGceqwF58MwkBEi40lL5MXY9SrbaYoAO3U2H81IlCliiD/
GR3bS5znmyeasBUVF0RHuu4fm3RcF5Fl35vwUpqeBjV0C22fwk3BZME41X/1oS936ldTTb/10D5W
FmKsTSTvbVo7K/YEBu05FpVTabtT0jxPZH1vsqKKz7rdfVPGoL80HpdQmCkPNY6mSGuzox5HLLwH
/Wz1CtIwhS6zTZwaopjpWcW0eYjM1ywGy0apQ1x7RT0HZjEdjanblgMSxr8/tfKvFxa6AYZnzq3J
Vpvx1v7zx6lMQymtwAqvBbWnBwe/LqgQH+upBTNfNR6lBm10sVCFDVHTpmc9Rp1TYL2HLyLt4q7T
o+TFnEDqKZ6DoXQesVQDkJaoZ4pXW7rIS0psEeY59aqnssiG19H3XlRzzjaw4NPK/NJQF4KLNWtT
4hDbI1bM1fJG/0dz/X83i/9/OEUv1zhrmf9mjn5M8u4j+/NsvPzKP6fjX03dMoGXSxsbg2NxE/9z
Ov5VUqakn0nkE5AY+a/ZWDd/tS3L0VSTEVRjkOFK+Tkb68avOgRBmxkA3JPDxfI/mY01g9n7jyM2
4wbqDKHpNi/OcLjseBV/GkOwaUBmwZgTW2glPA2Btap5RFni0tZpFgYJFdARHtYsZCWisMZYV0VN
dU9wyEAfYnRWqdGt4DjJdZjVj4Q6eXvMbqe4uVh9gKCEdBW7qjW6rgZmaqvdWUH2XpFpGQIZPTgs
FNeZ4kw7UohylwrIJmxZ1ycVDfokJd0OcCKC+MjNfDZ6tdIFbhsY4wkF/dls8ofUy4qV1c6puBLa
ZxaAyQsjVT/1UxisIo/nTMzpOlwudzAsoqIJlIkz2uUgQmvarQ47EmW4N6ERjqEESQVsEXwJWBPN
k1QEQv1oGfgEqQ9vvNJGjYLfT7eISeiIq8OpKMnnzd4dxkwC7rXXoB7YPesJwbQNqd3GR1/U6WYw
mHJn+OqsRaU9R7VQolKhFyvJmJX7lKb0ppxyEoEkaazANgYieI0Sd5lJlFd0CERtb/ATZkg00asR
MmP7FhEWWfm57rzLVLTKqlEHuhO1R8BhO+eTVjclL4z1kI3EyUz3VZETSihJxjDZLK7xUO8dy2N7
TPR502jemop/vUoCstBiwum3ojBzaNSMpE3Q2SBf2NKqOmhD3fTBHqUEEyGu3MBohSxiGvy+NDMX
usRGJjkbwMH4XJLm7GghJP4BlmxXvWGkn9yxKJ9w85NFHdsEGlLZEIr/qjTZB164knPe2K5hlBgq
M3SwuYlWMMZGzx4U39S0Jko8Qb5QcypQPtt1obk23eZVkXeXroYgOCfP1wqNaFIbpYtnu3eTTLFW
GWUx3mLiIvCSKwZRdOtNl28LYmnpFcFXJxgUHRZLzurVJNUTgthKNSXhdfa4RmopV7mMqkNAbggV
lszVwSYAUc3pLdCMN/v6zSGrUjMEZgwz2CBUUjdaY99ZGudvbGqIRi3hoKH3uSl6++hHg3WaEgs1
S4T5vNTJbQ0Jz0vZEYalyyRBNKKhPKuxx9a4c9axmJBG1hQOgwGfL1s6T9Bl7wJrl+WTccvasSes
LY/42Cw3qlkHTfiiFD4ZfBjgjJEB+CH3gQ7YHd1iwbUIvBB0qgv8NOYsjV/gieeYfIodl/+LQjx6
q/Yp9xD0H9JpqdxrUOKmuNrSIHlBgaathizjaleI5wB2vaL7iXxR2bB8+gIPikvLTp9DvDH2xGfb
5EbLfD25hd/k0OyGYN1EhLoPZbITGSOJ1mTOrjZaytlc8MLO3mzy4HAOLQXcbtfpkku3SCXqH8LG
G/JjI8AnaPWR00Y43dcQ4rdsg75VI7njwlGRKaj4yCf7nCRQS220h5o1Nmu9Q2PlO1c7qMnD0Tpu
lDR+QuRSHocYEXDHAnlVd8oxZNu+wd0K1Y1NzWbIBcZPbd4DXPxZ+1KXmnAHwfWoVxD1Civq9j4p
n15Mq6bMyRH0d4QOfusZ5GEekQhEn2UtgDCt27Ft1qIMNyMi4JVBeHWJ589tRvCedm/BJzftK4lf
lUtWGqObpp7UwPysB9SfRtz069peh30f04gG+xA7o7ohyiuuC/y408GfyUNJwIlBuJpRCUwOgQf2
t6jmRkNDpOxgCTRvJqMrvVaqxpSp8cauLTTxKPs9QdBoomH9/z6oaU1Tdax2ZcZHmRbmOqkKuZI2
myFf9vhxMJvjUZXrGhzRqs4ZZqjQXC0/fG3m6r6A7GnX35pJ+ZyH0UtHwgYieMwtyHlvPiKctZJN
+ylVv0GqfsopzC9DJRs+g/fNe9PrM4lAyHCwYNrd45RiYQsx3q0K4LVEPqssYL62nZnsdLMhfWoM
9773apKUuCVAbF8EHclsqb9tJC/P+GJEG3ZFRFs5uKiVKPwqu/q7bxMSKj0V9KDiZGtc596xVMBw
aogGJgmuwyLswLfI9fXUBI38ABoinOAJaurOprCncia4U58InpOukazBTrI/fIThsy50gxzxKP7u
ME6TzkgsCg36BjQUM5De78zsW4bxemWIjrQlSHyhE+8SpX5NuYTmyglZR3p26IvirU38DmEJGpa4
61ZNwpzXz2XoMOAGnHEj+6LZ6UhnyB5Qv89/Q6A3rvWDo+VyXaiN2PZgLy+pEqFlDONdKemlsbq9
Gsibb4FPgoDR0uEoHO3B0qqdJVuMnZqvr0UVp5t29NFBIyyPBvRCjVbbbk0CxWoU+VOcyk2D12dN
92SlkDS/i1PUCX4KCZx04XUJ4cONVbQrkJDvysb+iplQf5jDp9r4SKgj5NsuubdD23fRGJTn0nth
kbCDOhlt817FvKSC4+pFuENKW2LaUK7cpd3Kh5Wu1depIo1S6bn3veZcaGm4brrpi0kp1C2H6E0p
zFOeCpLviN7ys5yg3c7cGwORicnUGa5tUBdmNHChlN1sfHirrIL+bXb5hvYYChVvXAuq7Ek0kCnv
oR2e4PmsPcIjCEf07/0gQqld+JeRCGITUc5qmMGtSfR5dr3pZOm6zpBeNJlIkEsyWrf2lOC7tC5s
qbn9MMBy07FfzLEEEfw2Cq5HaEVa3DauGp+acQ5UhbNWa765o+1InI/Hvw/3umXTvC3H8S4rktJt
PNYmYKOJEAIKJCBMCB857mid6qltTm1EJj0UjXOLISGxkBXTmtpFNHpWpQ3dyZJT75pUOkmkIs4X
6EawSiGoNRIcMqgV5u3E6lapP250M0N3z3C86nH2rCMzxYttGeYKMtaaeWkTFXa0N9t2Lxxu5jqU
34LOZzmWh67wUd/RXLlOZO/kVv2kpSRpG+y+aZitCgP8AuFevVsZNbGOc7daHZyVMxQ+sMlqDU3U
dq0iAb5gztQzB7sSTTGi69NxJemg3hp6+X5IrGFEOOCbl7uaIGkMbB8Z83FCojPxGuSQg9U8EssM
NH3eq2oEjI0DMgplqEt3mIpqRZyUtfGAotK2CK1ZZD1Frz3C6+csIXF0tJ0vCNC69SBiXDRy6Le6
Xj10U25sJ/Cw+P98RGzUqNZRma+J0qgZDi24rTHOYtFo48Ex449C2gEcTjRkHhTG2JSOaytg1OaC
JVYQWIL6BMpbZM7W8hBCZno90wgJItWFsdYxjIJ5bnS73au9jjmZQN6gYWfXWOj7HCCS/tMYTMOl
MsJupbRCcRGYNjTNwK1rwUGOSJS1SeEyAmSteHP0m7236ljZR6Mx7vDHONiqDLE2CqICBaATfrNd
6Tjh3cIcnjEukU0bkdWqD8dUwVVRV+T+diGNv6YpSYwONHcC4Q7vJDIR2GXf8gZ7RBd4A1OsojHE
m7DqUXW5sLJIQg0dBImN8jtFRpKOnW/lZGju6I/nXk3JrLL6q0IhBo2REq31iDVlYdO96zP/TK9B
XceONbnoy1zRhtk+5SdlAwSz7IL8kPNXKl+j49BjtcKX7riBbTu4bbJqg26K1DVozwXcRncaZelq
nSBhWqPUaHZY2TzvK3x+V+njbNeo0+Rq+SNWWVK4DIPWmZKuwUaziaF7MLfZ16TWllBuP1MOYZCf
gs9CD6ludvELw/YlVcc7dHO30GrKO+DnXsBqqXRmlKwKEa8a7/2EIpLSh7faBV0KDkSCeuBaSFAy
Qzba409jTVIgiCqSnGjomBBEej8H2ydHWlSOekHiuzZIKpgIea27HqFc5/we46FlKVMBpJlg+xTV
2pFPNRryHYb2eN1W9IWj3OAvDOYqbkrjAUI3SzxHKTAQdvEX2Wcm4zGW3Mnv3ylbnH17sNfjNPrs
g+IrBMwrXSd2PYTWkrYJHJQP1nEmdVOIoUI1mrOgjJ7Qy7+0bWgDsNZvfmTfV7GOUCoNV5rBMjFr
83btYFFbMuZy/t7Evmw3+fWX1pFu1mvmPLyWu7A19mnATa2B8xyIZa4hmB3I3FxbxmsyhJted/rT
qMyB8d2c9BqQ1ev5jHtxDVlIzfdtobOU8UtjhX25c8fKCc5yINqYQS6likU1MyFCAP4smobbVJs7
LwyjTY6+E/EK7iWW4A+mFWza0uJ+kux+cTQQAVOxUBjQN7dQaEpUVB3DW4qYbdXZvu+S1dHd9V5l
7HG4XGz48Jwq5oQx05TNIGG45WBmUHSxgMnl8N0LogAuDym8o/ctgJ64F3zCZ3KaCINItyAZ2eni
wGG144ujUKKt6fjlqYTNCi6yHTd1B6fHGYiX7mDx0Ugazw0t0RWiOmWF9yjbV8HENTsU+hohAvor
Iz7HCmGCMUREGSiujIxrXR1aLxNPUnurSvi/nSQXunW6hy5G0+u02H4HjYGI/uot6DINBZnOJat8
HwE6H1NDcdtx0PZhTiZpMAX6qiLq4xSWdAjLJl01tgJybbLFylazfkP6ybE24wrvf455qS9hG2H4
V1T1HCUOAOaE9KQmDPdaSa8sV2fuTBGwjx2imwO/iHyP0V4FwAM6JzwMRXEOEufRimCYjATZB30M
eb3J0IihbjVrtJN4qDFT09D1MAY6CKkY1OOVFE24U7XhZFgZgBY7oYAxJJg89Ec/8mx6qSP4O0h+
bmexySX8lwg4RX0Cgamt2gr3kIjbB+yt+cpQg2DrO+xGLZpybX+HhpZ1e6npp8IZqX+Sp8Tqem0O
OVaFeQSuuw9vItlXSVAv+eGu0rnXEwxsJyuG3Wezj9XaG0rMet+P3bPST/EhQwm+Gg3nZCBdG23r
qASqAEbt4+QicMKHbuP2HUVUZYQuQ+WKjV2qoh+ox+9TW1RuXIWbSbKw04tah/XrvZN+iEAZGoeH
HbsEJ8NIemMjtELPY8FyIegSyrGpVixSiLPoENDwV7jbA9g+iaRknNK9wcBrf+tVYrD1aidkcNW6
2nENeVNlLA7QD6YesLZRMPyUkq2g1+beRgwUiqd0NyIfW7UOaEWtIM52AvxN3cRj7zECMtXgLaQx
iz9KS1HdKucs8p+jhhlGFSLfDaPjnJo+xAxBHj27CsGkR5lsU8uhvfO96mZk4FzrlmmFSgcTTGaw
4EyjeD1X3uGws3U3WGNU6nASPmoZh1cz9ILdld0VJ5n0vw9Zk2wqQGknJWCPVQMPmKs+3vZ/M3de
y40rWZd+InTAJ/KW3su7ukHUKangPZAwTz8fqO6/zDlTHTNzMzcMUaQgEAQSmXuv9a0kfc1sD31Z
kl+qujqUIxnBE6SocFyXo/cx6+42YaxDGBvTAoE8X6qj+4A06hsvJ/OSfV5VI/MTzUSdY7b1t0wO
d7X/4bfqG3r05QDmGmeM9NfAkashZ6S2X7u6fkL9TE3P72/9Xqy44aw9KLDLIkv8tVHoapVXBozV
dFwGxrekYxUct9ThsWrKlV1HT45Uuz5P38mkR8gbxfN8BImy1R76HhbhqAOT0KjHTBCDud9oq8kx
N0aCqdDPOnr5MllG9K32hZ5YO4FTAcjCa5PBAxB7TiCpuNP3TlijhyL7JTK/5qH5RvhwiMgat5aR
CM4El/Cg0XfugrJ0tqWMvmYawifdnDYW5qxlGtD07pmRnTwr25L+Df6sjNa2WebM4Qf0siMjg+wl
c3M6GgtP0tjTJsT9CHjWaa313D5weBcgmRysbSwpkWMmS9bQt4ErKxQ1CGQGZ1wlhg4UpBjtm5cE
uemEm3PV+araEEIwbIt8vsAZs7TRV7uszDaSL5p8G/cmKcLo4PTRJUmMe5arDtv8y0R0uEA0BKIq
2GP1OiTGgCSEPJiQdGtuFGb3lXmUXBKHw1LfRg0j+zMTnFt7qJjUInjrTJ3MHf25dK1dlzMLdIvW
Xrauv2nnWmeUfxGEKczzoEWSo64OvdeyqjTKTyPjQe3vSOIb16FSXKi9uAk13V04ORVYhzITliOX
6Xd8yIfhmbCfsyAVAsGxThLRsy2m24o02YUft6gyQdamDRMfnTsRTJQhWWSiBxlnDvdTCH3AQ8dv
9zejyHaj9xTi6nWm/UTJaM/RWAJY2kEqPGVgJFdaHbwmJVdVchAdlQ7Dm7dWT8nCxmhYwIlf1B36
Paj7R9C8uxyK+GAz87f6e7e2Xj2Uu2ZmffdMh5EFMLbFZe1EF7sKHkxUnkMS3tVpYCwmL3kVkaYv
A4V2t0ijW11F3g1dE5muO/zDt26HiscBEAYfoPiSM2CdnMz+zqLf2aQtEkJpWguideoDJOSvyNlX
Ar3X1uCC417PGMlx/ssQtAZdk+mp896J4GuI3BEad3cvuYS2YYCM1tNjY547bA0IVUubhuJegCzQ
A7QuXJuscUV71u2MGk0u7jpr6tZl6GuLrLAee2DMYdlBmoPxAdoIbxVkEsBqLajqojMXOM++14N4
JRj6RjG6n2WQ7+sxeiyS6FsfWd4Se87HROOIE23UdolCnZbo2daYsugxJW62Fk65UVgxnIT4jASw
9io3kObmnN/YCrkoQ9PckIyTL+o2/uq6rNH8CWoa4pJRRA+qapAIHkJp5StfwYC3GqqDNiRRHxDB
YZYdQUek8DZZ8S6WT1RVkUrmlFRSLP8h9I6F5qDMwlO69bXyDa01mQSVBkOm7yEwYXAoIgILqQv1
HJOA2ctI67us4vuS3OglcEdzbWXlIgRcwB+x9cHy1ihsqMEZmrEti/jRUBwwuztplVUQtpjKZezf
WA6rsjKnguiVt7mnkzLf/dW1VMSsErxbMy+GdQPTZ9s8sgICtTvYCGrmMpeMcH8xT0c2SUlSyrKi
ej6tI2RmqqnfaSjHK5mShCJdjgaWs/ckPYiQNBmyDglDSTti0mif1+QauGZWXDwZcA5x5TSR2y7j
JnkpDfep4WtdkEuFnifpXToKTxQGAXJKVu2ET+xm+58z8/NsDAKjAWyh0x6TMF2rQZ6sTrSPMl4P
OC17ROuo3KjXUOacaWcLArHUHYX2Q5Bzq/MywECxm2w0uyOWE1KA1PoeYr9AXJqsoVK/hUHwzWkA
4bvqwRcOgtjCeAG2nBB/l1PHGfB8OA2FixBD0tYwua5DzbpPS2dXsrBe9B6oMsXUMMLs4JpcExgx
xgXTgUdfpy6iuYgpsTB8waRKcRc4Fza1em1U2aIr9VfbTAc4EDErjy47qAo+Qxpa1Hy5PjFu4h0U
Ne0O7gCZmUykGJMqP7I+WNG74tyY88qdLlpgK3JQE3AgqLyv4CVZ67i2X3UsaptUA++dcDfJhuAr
JWy6P0Wzc8exXhoEKW9QNlwHV6qFGqO4Cz2rM7EBmPEab08MFb4HHzPwyZygOA+zeBByCVDiRdZR
wA+c2t1r0REmv76Ss1g8MEzGneZdqiI5Uc8VFGCrF4/Zy/9Fp/afpVQ/K6n+H4Vb/z+2fF2ELf/7
lu/bR/bxi4rLnN//2e917H/NDXxkOrRUBb1aGq6f/V7b/JdhSV2n8MXJIi2Bhuff8itD/kufO7Ge
ByTBo3j2Q35l8Ff0KJh0MsAhrbGN/6OG76/yK2Fhi5EOBVYTLZeN4Mv9td1L/3e0cBkKiobXGOu6
4zJ0g+3sRDiDIV2ypCSylzQ/2x+p0DrKXP90qP5JyjT/ix8KsM9dcE0T9Yj06AHpv3Wc/ab/9y54
DQT+SsNdF4TdumJqd49JYRsBPIESMrUHpsrM6KPyMogsWll+W9AignLI8movddVuIkPs/rx3s8bi
Tzv3m7iHVl41qFhh3mItvsDPkR7kDM4uCA5alTFwXU043d1EENGf/7Exf+xf/zNnEbcOtAO2YUh9
btT/JOYJ0LEGtpyBJIoujNn40Y0bqWTrRgllYwT2doKOuBjGi4uJBoH0+6g5Eb1CdJr9TK/98/6Y
s6Ls9/2xTNskYoi1ENKzX/fHrxovzMjzwN+AZoRM0/sxCOolumsk75rZrnsvGY9TgKUULvi5ykxi
7EW1Giv9uxOV1Uta0fDWWb7og2OuQr7kJd39Lc7RcE2FTF/UQmBQQO27sop4WF+9YXZqn/78QYxf
NWnz+TZfU45lcXgl0Uu/yWoMUXoqHem18z8fey+P12USqT3UrGyDvSvYSaMh0qZxSfn1aDwPsNwy
1/4cSj9FIbefB+4XBR+ajb8dT+SOloECkjHA+e3Ko+6Jri2U1K799tjqhXVrUraPs1bsUsu5tKgh
xRCne0z8EQbRzRUUBAshWf2X4/EPO8Io4zAMuZZl8+3++sWmbt1ncH8l6l73oZFknk9+rHB8hTDx
JZ1mFRunLh1fYIlzy2pAxfVxQCAg6OuHP++L+ffhCHQ4c11SohCUi9+Ho05rCYMwJPNHk2u+miqE
9nRUymGobnJRB6Cs1Use1dYmb7RuA7FD3+S18ZFYvbakjUFkG4YCFJlBtu1dI19XCRsTkAH/mkjn
oX795x12/n5V2EzLbd2yTIZS83e5TFcSm9u3GCXaWGAnZpg72pZz06NYxQ/QD6eqIszPasuj7Zjl
Ud3Kdhoep0rbO7LU7mDvqk0XDdltGbnUNMwWUmeGpkPZ6t5B4kFgfMj1XNToAJitxnGIxhPhAaCo
1LsFyHRRVOO2CaiwNRla5DdNpBiWdWevC1mJ49C2J/h7IzisZiI+KTPWKBzyjT71H51Wi1NDesWA
V2+mE5PDa3oUx011qBzz1q6LaFc5LprX/mMasOJzMOObNIkAggdpsyS11SVhtUr/y1G1/3ZUjflm
IDgZESVzp/vt2uhSg24fBgTsV3zlRmKd7LI0N3nCzMvAGbyss5LyHPxiDrnSTmPWn3Q8HydFaBzu
tfApB57IWoisEySbC6/RtVWYzSkmvhruxvFSdVIDWDSJfVgS/t7pRxLUte+t9ejjuF0FnSRScCS7
V9ZvndIcBor4qJvZS6aRyFcGwcZX7XQwnazZo8tfRe9O7RUIketpQ3TRtPLCNDjYfXUq4RL9+aQz
5pvOL0OxYSHadm3TY+ogvN81l4SCUuAJK8rbvXMTsqy4NC2HossNZJ7Ksx7HevomG9NaQdrkILbM
5OFqtke7EmRdICUw6STt/7xX1t9ulQa3B5c7uOGaOn2I324QpUnAn+pNglbtOrwRdESqgDVohyvz
9KmTyKJkM5VvCQ3Er7Vq83U0WJtgNIKzWxdvnhjzgzI4oZ3konkjS049o07Fj8tI9Gqta6a+0PTa
OwmMOgtT1499MxxpToobs1dvAcEvmDg9C3cqKQhNLsxVBq5krUUhx6We7qq+fsrmaTWxwtKpj38+
AvMk7+fvxebO4ghXd+1ZDYsg+LeRNIY021fS4qZowYPRzXRrwXnYxS46NYJMFnmrvyutk0ecmNum
taJd3/cvkQiPob0Ha+8eLQrt+NG7jusxnpt7M2elGM3w7CfYHx1Ii22FFwQJlI29nKgLltigiIzy
EmY+SE2pnyY6ate/g8z5hZh674Ce5gtY39s2joyj2RsfsD8MHJlmuI8FuTiT3jw71ExpheYSuD/0
qUbSViR0GVGc1RyVAuMcB6BlO3jXfdVR/oiDe6Jw1QHDGMD/WaFapV2H9qXsjtmY46vO9R08GmKC
HGq9mdJe/3y4/34j54RzEU8L4dmG5/4udyYip666gUABGWfvMVbpg19l1dKKvHobR76Lhk7aN2Cr
zW0/ls227dtklwE02/2XHfn79cgtgLGKSRFTIyS7v95BI07HqHdIcAZ9hnw4OUofpbIju9OoPId+
uZfuo3yW4lXlHGiGWSG0vk/O6Dw6Vq3vBTq6P+/S77O1+VSU+Doc3B+cjfL3UzFSXmdrxszcqsNs
qQrgN9xAln5UD7eqm+sHnU1qqT0SwgACnYzxiCiKhulObTg2NUR5qYs6otZkWnvFBIZ2aB4v25I1
pS1KirZ9TmMma4BDDnjlM3roI965glS+/zJTAqn1tyUCcySPRQoXl8kRvt4vfpoL+4Tg6jVMusUo
3fzOo0oelc2Iw9ecSCmVgnRUQv7qVNBlLBFXVaIuafu1JBk3VHuHtucEFOqVGrJ1LkTibiyCfcVJ
1Km9LLVO3LN8oB2hFTctnoU722610ywQcamEmTLtLpRbdlmsSF4LwT2FtAlr2d2JCNHQCO7mPnLQ
841ed2y6YsaQF+HTFGs7zIH5KbdcLGNpSlkFT0vkl++WbxPrLgCW08REYuLFisQ71VyIkN7Gjo+L
IOzd14m+52h3MbSxVRl+RWvrfXMbuhOcNRoiVO3cVWH+OJqEuXS5fwBEf7YZRig0MgynMebzTC/q
M0UCuWQCuNdgiX9+XtSunDh7WzerXYiwaxFlI1g2VbhLpJDgPsQrHvBgE1R1vUj89NLHtdpXspxW
7iix+9hBsHAIFm80A/dYRYBa2cIJcKwmPvbWDQiBjw6xDokcGbchQ39maFyEwXCPJkO9kujhpHZ0
QcIbIk1M0n1Tjs8UIccFNmXoVolBdFKzlubKNkkLCW3Y1tK061Vd+hmxl3Z5iJGljg2AcLQn8bo3
Hg3S4W6FAN6Zu/jog85wseaFlJojimcWrL7loMaAwqLz7oHwXM3jygLz91+lP9hHpCCWEmoJmDu8
jQ2tAcWfDnuK5auWfffdnmMHamdVkC+v0Cl4Q7MlphjEbU/LCRXHhrTF6C6VY3TnxVAd4lBtLcih
O88qi2ddZhneVoJ1dWntiZHNbrlbJgsa0f2+UHWzogJpbKK+C2GL9PpZucFHG9faTra0ukYzUPfY
t7t7GlcScUbabgtAa1GoKQh1dn2JmfnY0fn6ICaHepcn3wtJlJscZbH3/cZdEwuGNM0OPqrcP+O1
QLUHxexGc8xdL8zmLbPFM5GKAEIj/znJjegUsvJG5ICY2BDhW6qh3Szy+JGUO5zy+l7SQ9qytugO
ve7nJxG1FvJZJz8mmffmIS7mbwXRwkaw6tuTJh3Ebb1CXq7sbyZgrqOYYw68kXCcsoxOFUHrKw03
46qt91bc2nvShYaF3pveenKxYMuB63OubPnEXi0rt3FgYemY2CftcYzD/kiJRSxpMeqriazRgzDx
f7HiPIb1cHD0mrS91jEeAxT4Rz3QvFNVZyizsTRHU6ZQwSEztwujOygWDfs47x/b2U0V1D1Lb1tx
N0M9t856SdCrnCJErwg/vSrU+Pz2YvD64ITT2V0j/44X1z2zkpS1DNbx9dhCzandHuZgFa4yTZfI
nbz4gqt1F9XeSN8MoL1epu5q6DznUMp3wHvWPrXGaYGUPLlE0/yPQm8jVSCPZtf1G1mgpm4n70tv
RxqZUJG4FMIy1jC1TWo5HBp7GLHUBmBNB0tYS7137NUVWyFp19Fdie7GqDPvQ5gtkftCa288cYZE
D2I+a6BE1HDwkHfX5WPvWygro/yMbu9JD8vpm3CqNzeQwVMyoYf2i9uewZn23QAKDx2RkWRE7uSB
daa0zQPSMj2kSUPQQLoZMcOecdhp57TywkOVpLe23nrbDvLtsk2naVMngGyYkJuX64NOLjvKzAw9
FSnuS9WUKbKWduJMnyaxw6Q1nCgfX0qDdUIdMUZGc1B3IgjOrWOWV8IGjRR6p0zFh8QmJdCxPkrk
N4eEwsY6a6bsLeqTddJa3l+mZudLvUnKUyyQUAF63OFnqo5c5zqwuIamlHlH1GSIHjFtN0oM8n5M
6A4XnUU9I4d11IPpkQ9eXanvaDHslLCXBdkdWzJosi1wTZxudXhLGKp8cEO60w6S5DKp/6q7wroL
6DhMXBpwCuSaskTLYAfjT6bM8HAmKwijhYUWKqMfc69wJZqY3BFBcdPrAv0r2XT2c+MTL21aPhrc
sFKrlonICbkUlNHcmQBndKQygEkv2yS6CLtO9kE9pAvX7vIj7ox+bfVRs/CbtCAKdWx2ZuC+p5mc
joOZJgsZKrkZRylWnaun95BM6MAjUDdSG/s+Cr/zCKWrV8lwNjRQ9xWXQc4pRwiF1tK0toGtCwyV
kwLvyuW4B+TzJdXD4kFvqEXSZSMbw0Q4ZJMttpjysDs6mrvJZUzkb2nclg1KQqybUBowZyAHar6N
XvBlSpWF3uDYCCrZMLMK7wHgGQ76eRzpFeaToHigW+jQ1dZAuvj0QaKvbgUC0MwJuY9z786z4nE9
kvD8kEzI3W1nN9D92bge0rxO9+wNelbSCPqUVGKr3nlhsup0R+wdznS6UGhtBpDBm8ysANgEzJaD
PkYNOttDuLkwNpKyvCzp0AHzipp78EL0Nja1a+XvqRN/yeJ+aXIS3DcWvWPd9F5QiEmivI1vDFlQ
+OxoO/hY/LxqesG0629EHhHAqiEQo8fPujz1ISXqj5n/ACJHPHRuJE+tnLWbyJ0KtykRE6tp61aA
HjynK1aFra96KG57bmrBiguBmWMfIjHMG2SjE5RDLXCy713X4IM1ipPwVLFz0EQvOeOGhWaU5mPt
rn3NsU9dkD1GNat3RdT8urCZdXOPGdY6gV3QrtrqJpH0mEoAEMui09SqUHH1IkL5pTZb+raTKC+O
HngrwD0s+FRAP6MouY2PvU1aCgoqC8s73SuEjL3KD0HLF2SDw13rVoW4mBz0tsC4lJUfnOLOtolQ
UtgC0ZwZNngayBGvQotAmZrF8RDmFaT6mQ1l1iD95T7o2+zOznqxTUBbraQ7IDuOg8c4KbxlTAt0
SxI5jWE0byCfhHkboJlQCCkDJZg8pNF9lOzsMihvCqXMJVz7kDjZIViWVAPf4sqXi76tdi1zt911
fMLujKvJxyqKcYLJTePrhEnzIFS+7nUPJBZT1qWhOfR2ExuXALSVYW3kIqXbntk4Fe3nPuXEIAct
Wk4dw3ZtvbsKcSMSqAGmXj88eGGIE7gObuOYztUUeUyqGpwoNdT7hCgXVpLCPPdJtm/8AGD+XBch
mcSDHZmdw8m2DvpAtoZvIrCt0uYT5uQl8o72cb3CJl6Daeume0KgfUYa9EFtiRwA+BWizSKdNhlV
rIPnjx70vPyozahMF9/N4speSTFxIG0BZMLkYWODC32qRxScRWmgdx6CdGm2pnc3HmhFWHs6wpJE
ITFjqL4EQakeOrjApLoUIZmFzpuGWfIe0Mh9NwXWqxFOd5FrjmskuwoIlqk9VCkSrJEeOCz84glt
o38gXTxxGIcWJQB7Gs9zWkbhnmNsmPvUdPSzMSh763b2u6FZ4mzND4he1LbUxSskXLwuSA2wnNsy
NQ/DxARnYTA9gWJbAjVGNJOqGvuFXlYalD0UXmgyjMWssoqwItwk//OQtQjLDMLYqVcejLCOb356
SP1uGxcZAT66oiPc6v5m7OrmnCO6PxNXPJKgeedq7lNqdB7YoSY5jn71ZWxSE4BI9cVD4rTKy6Rb
0GgPHzVCuPdSm9eIE4qXzrNcbjaA4L0hZIQUUMkiztZVhfbyhECEoD3rzh1LfZUnyQwDcYg/rMQz
SvN+PcVJjq6uz/i4IUS+OqSU5gs3g/FpMgeZFLdq2KdfKgA3TGpw1HXxq2pH81TFOHaRUm8zD5de
UcUMSdG7JL3m2SeReYNdZZFUY3dSKbpwDmT0BLgfPIXdXDrLQAejp+09piIKZ9E9B99DEqJ7W06i
8tZGfMKNOrlcnw36LBxQfcBX5s4yQxYUrRuu3Ap+iVoxhqidF+zwBX2NSyyGoRXE8EbQ6g4mXpCu
yfbX2GpSuhltPHxZru+Nx0wwOdEDDo9jBA+u7yendsi/e44zHKJmHO+ADq9F59gXpAHTXap1oNzt
cqBcKBFJTFjrmK+rpdsGiFc9dUOAL1C1BoFD03n9PnTxdEWjc1MPuraoMZLeglWngJuTGiJkfuNz
Bneu0501J1bwQEeTSK3ukKRFBEKyzXeT56lTXZGQbQaI4lRtnIcS4nSPqt3SN+QsiaVoB6ZUskOn
xZ3kKKFsb53WeYYHvyBRo6V1Dp6k8GPUZMw3VjKhFq+aoKMgEH0FKVVcahuma95Wt0zyDk49OTdM
lAsSI3y6Zui1vVB/YkGFN8vx96Cg46OXorjRDYoMw4hzy51slhQ12CtbI6WF9IB0mRlluGL6GJzw
ZSGqrezpUEdM/1AQSVJ1VHZikPDWiPDRl3Bz2lhmXT3keJuRtTvFXxqTe3TxYmMBoz0WkY9CdLC+
mZwWCzvwg5ex+ChUT6AeiKiTD7XxlqkaKcIyDg+UTAnrsvOZXz2m6zFxp4fUNLSb0C63Y/ZdV566
razevTOLdiT4C89GnAAMS31coZqt3wxea+68irpBZRfJnZ7xtgk1y2IamAWotvbmj90/JOhdhGLL
FSlVxmC7l+uCB2VmdtCiEo+P9cUQATj2EP9Vgc0FyRIIa9k6d6nrWMfSiBHxoFnOCuo9U1ezyCdh
Dsl8Pp09P+MScbGfygp5tkB7s6qiLLuvweHcasOHXnTu4zg/YKEKAkM+XJ8EJtgXmqsXwwjdx4Yi
KIgedzxcn4qWHJdRH+Pt9WlnjPP9xW9W1425utMd0T+A2583WwJQII2SMBk80o/XPwDyV9MW/Hxi
wuXohoK+x3VPxKzASprg+LkbXWGsGKS77fXp9ScniA3se2zs833zXwRVXxymFL2ubdbuiQEp3Lu1
eepzEwqfTEg6VsjgRho3y9qmeKyb4svoJAAn4K+jHvUspDynDLLXowX495GUu00SVv3d9VfE234t
E/KPr8+oowD4LdMc/B3vF1qK9zBAuXp96ntNuCXsmErM/GoEaoXRg9QwZ95uZ+YJpKv4+/VF3cu0
22hMdtfXrr8CRU7VY3q8Phky90C7pLr9fHdJTXYU4/i5nyKkLWIKvd5fX82UrNc9Ajb4Y/yjCp/N
tgkLqNjzbpSEJ813UnR886uNP6QXNxtfrh8W7U9yj9KGkNWW8chGKuO7Vf1w/Us/129jCgA312cu
6x9mLkQrXrfjt3NnyAIGf301IdpkE0Wttr6+2iNRByhp+1zM7IPZDPoxKHTUPvM+sAjKb6yq+/xw
TqaaB4LlPl/7fP+IBqeCHn99e6SZL3ork8v1tVDX+CjCNQ7XF5tUKqwMmf35HYia6CrNqhFuXg96
njZ7vj/1uR+praaTURBde3018Kf6lhr557eZVb7+KFh6YQK9YCa11jDlzPOPBy1jbevjHmPW2p5+
+/316WDF5Y5Io9dwXgZf3//b2xrA2EvPx8YyVK4YF7+9x9fyU4WNcX/9/XUrPzYwDJFx8BsTTv1/
9subV9o/njZjkK89luZLKC9s/ccGrturkSnTL6zGzy389J4UZ/NZIVKft/xjnxKCacYF9YlwO0G5
xpb2n3/84z2ubKs9DpxzB39q10OwQgQJ4z7vHdaTXZudvOsDmTzYleaXSMPg9QjLYjwL53685/rT
9eH6luubfzy9/gTR6OKGDoXMeSPXX/3+7xAb8p8sK7b3deesr+/5aRd+bPqnXYzdylpFWYqi/brf
//Svf+z7dZP2GH41o0jb/OO2r2/58a8VCCRUpLfX3/zjHvz0KfqKnB0/Y6Hw06Z/eh39a7eGMUs0
T1O8M1nrz77uZk9NyRwziqjHIXnOnlAeGhDEdWQF86sFs6VV6Cf19vq01XoskGlhk0LOm4GnhLtq
npTLOs+f3MTy93mBdeL6Zny38anKoN5fX8Wxpi5Fqz9f/zSGR3ynRe3u+tpYAFVU6un6d9cHQhEW
KilQAM670SNqDHtl3H5uaVJvtmoJn513opUlHvAmto+fmyKYAeuJ0v/9ARoE12ZGCRIVVfYErUpb
10Sib67b5Rasb7PONT4/QGWMag8JBQ/v/GYVSfQqc7k+U9V5cPvmEWAmes1JG+9CYMY7c2q8Xd64
+q011ETmjcwjBtbmGnXLD2fUPtJSNE891tKNZtYgKKy0PusV6awUNdwXv7Turm+1m/oAkXR6c6k9
rHrC5i5clO3BmFK5UX7mPEBsqhdePBQfUXcoOid7d7VCoNZsk3scZKRn0VfYZ6Dib6UdTktwDuNX
Y3RX1+0byv86w7yf8Sva69QsgxPuDe/kWiHV6a7OXiJNPl43TzFyl0+y+CJ7KrIhrdgb8PvBwU3a
fFtrfvZQMCHE+sMn9L/F81xtKlsCFnJrl2ROgnUeMOiyGZsbZin2uSmn4CFKpbfzPRxYlDRihLG5
c1skNnWfUgseFCkG+4Ra0OL6ZjoK4YPn5/e5MVbnDNfBfa2fhcbX7A5p/gomSKdEgfQA9U72SvTo
3WgzlcJQbd2JQt5df+3aTbAzJDjO69M+oPVb1X14CTyTrCFCp6+/NxGvYqQIXJoMucNcuLf8R6hh
kyztvRgb/05yl1skhp1/w/98FEQzvwx+DKxc5t6+q/FUauAAFrle5t/sihJtIM2XwXMBcbhZcEiD
YboLkmD43AZw7L1J0NWLXjr5hpsMBubIae8i3cb1P28jpbvRBOQ2kCbprZPG8cpVN+DsAEv9XRhA
oR4anXKvWaYG3RunoHOliWJXiPzWicv2+OOBGws0eVVQAbv+ErDZf36kcoidcY4GnLL0AMsQxRhg
Yx+LU4f9CXbBAnRDfwrpyJymoh12XVtfru+5PrDYhp0+P1zfZmZ0hldCt56zKZ6217+6vvC5qR/P
r38SExSKehfAx8//78cm2yYvd1am3kN9oqkvxgc9D8qHMp82AC+DF+XppCzmhVpIYsFeHL3jnE0l
JOUKjH8cYSOQlkUkqCmOiTGKSaNgMC0LfSrv/JCantXCZZ6fDX2c7PUcIAxxKq5Y0CAIjpopgcR0
/g0ake+OUSXRVhbiElk0CYLKTBbRXCG4PuRWAXxdlfdtCwPGS2W0qe2ywhjcVumiDjH/JR76/KyF
TKoE1UYcQPWih5iyRFCs9nHVYZUOCUivVbrgVtyfNKLzdumE59RIXf0troEI9APZSngWyIQcq8dy
dAVutt5fwVP24ZRK/LTazlT+S5pU/UrGyn9GgHPKvNb9a04gJablEpLT+hdljp2il3nocB4sS1Uh
WhxYo66qeHzRCWkdA3w2pc5dPSUZuIUMbtbDY9lhUSewYF3qsdgQXWSrICI7A9bkBGdyYSryB/MO
pI9yMyooDQ0N/SF2EWkRMJQwJw/jVRI+Y20qjvBiGiof1KfVwIUnCu21V6wXZWYFe0YwhHesz+dC
Fs4o8rZZozh7kXsBvDAqQp1+SAYcBJ4gNhSajb4YDSg4nqJ3r9nVIx4esiQSvdg66OKUkZ01n81F
XRjsyC34RtDXa2D79Z3FomnNwPfRMpFcZ8Qs34oJo09bu0TMxQSqVIQdBhrjFbBzlv5vqW+OK9KQ
B3gwqYCw2n7UIYtx0uP2MFCAvyRbCERwTyp6w05eFkuUv/UyqlsE5lLf0HuUCBrb9z5Ev67q+DUA
CB0q40sXdf2DNZQfY6FuG9MO7gM9XU+ZTczjFD1JR/uwZNZuslFeMj7njmSMfGn1mL6f9GjQiBBh
mUHt78lysk2KjnLhglHp/GxrDaBMG+rZIUfUG9uD1HO5F9aK4kX0ajnm2rTPMtRwfbUWdXIy1J2e
4Qij2U2cMDbFI+BbsUmoycLpf6RCoONHn6H6MEeEZzFU6NvYrkh36ko8gP1Bd5BfudaQLPPMy1Z+
SkogCQ19h5vfMOODGRpkV0Td2YhbLBQmK4uAIqHuu/XW8C7UuPGmTwDpqXeukLwPDOUV6hKME4sQ
l6bJ3H2h++3acQouJ0kSoiS4Y5VrDuIaEkZWyQSN2BXfbYNmJagcr0SiPHHJ7WztS2rbdyNRhdzw
aV7H4yprVXMqRfuGGX5EmX8hPKte4HpaWnaebQmnfSHa4y3hTFvHo4mVxqjeJmJfF61yP5RtUD3/
nwf6h3hp3BTrtrZB9y1QZ8avTZd9ndo03o6EImC9xHKQOx3wA/pOdOLdNfo77KK4nHzYWNukLCim
Nf4DUK9wEYRMqan0YjqHIklB3yRVE3NXaiVb9HURLRlXY8moYzNRwaHGubkK0OJhG4H3EPTPxs2g
2Xsf6BDT6XA9egZWDpSPtDWWpaZxRAHgLENhZHyzNn2Y/8XdeS23jmxb9otwAsiEfaUBQC9Rfr8g
toX3Hl/fA6xzu+qe6I7ufu2IChYpUtwSBSRWrjXnmBrkfHwIk2e1qrWVKq6WuNpr+VXGs+NnIaSd
lJIvbq5DwbA1V9VfRh3eJ9v+Ac6YDDnUn/vKNs9NYZO3Ob4aivZM/FaxPSRAjpgK6K8U0C9dxODK
WCoblqdxKGF0tI6uXktUWUsUJX6LfHHT9xTnfb1kNGcsX9Xg6A8Wvd+5g9FrPtdcbTeUvtU+0AXG
iuZqjFbgFZmNeQIA8qGdq89a1X87+edgNJ6am9dMxxMC1RgZGIx3jsv2xLbvaOTLqZPUR5wbbryY
eLyDEF0o/Sf0cV4E+PvcNuPXaBUn0Yjeryz9E6DYcMzV7k82ZJeJBgY2e3WHET3xhGL+bCQHJXqb
fG+LX/FQtH5fhr/MmJdZirOSza9TTtKIHihiUwsOeyFniGG9h+GKyJCqL/2lsSGmgB10q0L9XUzz
G2citmpLhSQfFtahG+nTpzHnblwHxL2R8exxctRuGCTFdijGP4PACZfJqxDcVcNLmy2HJCwXv1+s
T0JedlKdTBcW/XUa0u+I1n/mofiKcZFsAln8zosZ716f4lG3p9/C9slx/x4qyj1eimPGRJriNIUx
0k2vuUPgcpeTScNM3FCm5MCC/grXoUNzEq0B25m1IblRnnspfoEWG0/CLtu3pqEsMxPzxxKq9oZM
v1NaYBciiU+wcjJzDH5IeUIpJy7JPGPny1v4YhExcTBGkleFSUeQ5vE1WHEppTDpW69zwt6YuSj8
sVpXZlcUovFJAH1SFhlSf46wggYU3GYurnYaMZg0WqKDAhFcZMw0J9bpYVcLWV0GPRlyA3CFtbdl
BNdMGXElvTTbGsK8VB2Qji4DSmH3U4052hr2fSThp6T2Z6MzZCwd/Y8dgNfOUrknmE+c7EhnTe7K
2+xweUV8famh0B5kiG1MKaVxMvKXmoL0Y0+aqn5Q63JnNmAwU2f6FpHaRR5CLH1Qj8hWrRm5Qqu8
kAuxUwCMbGudluEirI/RGZn4dt21TLPuZeiBBwhzvg266J6UBQQ0GVuXlqxXJlZ4vkqaI+dyleuN
DEmuDCj1qMzeyXt09qaTfjWABjeRWJOkSJr36lxTyAo2WDETeW7H7DeUOIlnNai2IDW3RLzi84pj
y0Ow9K0Pu4wtoqruhdqVf7EpjWYiNCO29aOdAHZwut6DmndQHXZZHWE3WyIa9YMOnZbZb3yKW0Av
Kds4PYjgqVl5AzNIzMfWGZjya+OTaSNhAwv3GxpXuVPDmtq2UG99jFC5iUxXMdLwTUbijxiTV0OI
YWPoI/nvekXmmF3elq6lfQFI+KXEk+0ymdg35RCcVEwY+7omCFHykR+UDB6CDaKEui7xdFWpPcK1
f6ofkhLoWuLHwAjRaaghnGwT0u8+RDGzatBd86WxdfCAY7UHhyc8RvfR5qG3QKKcXRp9l4Wzawmi
VCfZBwzO28Czs/yPNdg3ervVR5qzvVhah7QhG9JVQxw7QqYqYXvFIqpPYIp71hKnR++7WPm5on+8
myaB1xFZADh89atKf08NTrch/dmq0/JT1/OTI+D+w1v4srv0OKfaebRr7XV06pGIYiTT8qSTCvDS
4L1UsjQ8lfogd63E5MwZ7fhyEXdliNM76p0I4tlKHSf4/YZHaWY8P0anGt0N3BerY5Yu7dcSe+Ck
5Mtx0a1fy0BQNpEEIRKxtaRok59ZP2AVLpcnXdP3iS1gepF1B3NgYkTSBefGYujQDjPO616GH1D0
2w1or4WXLRQni55v4kCqXm9Mvd/ozWksJxLUAL01eXrShlHnUwaHpQWrTxUO0s5yHBVDcYx1WQlJ
vAyy0pvHkVHLrB7iWTmPutJeQ+uit211J1tgkzZVzlWWVDraCPhBSvMpqmZqUiYYhzTUAB5lWuu1
WhpuH1hj9hOdqwEiOc566OPbv8o1/itdtx96Ht9GhNP7rIsnSvK02VuDZW2bshtdmvHJiak+wjWl
l9j0BxL7xgRqhqCbTQIDJWz70lC5fGNAacKlIju7tYfXZYiiQ9eUz04/zldMUSxKaPj8CARmHiTm
bZhIV9T69mWuyQSsh+oiNQWSXymPC9kAjLUQL8aLIFN17G5lpG6K0HGOJXAmmJJFfA60ccR77kx7
S7flUee6HafMLUlcZAxkT81e6Zi+5yRl75HT/awnNfaxLK+N+cbeIo+L94oZHEeyhIPBNPxWGj8h
Qk9+56jtHRkhfpsh3+ojcyTCsJYmVcDchs7ecAyyZEZtv8woEhYTUi9knZ8hZTeTUYYvuRXluyZu
+5e84tgNO0IP9f7lcWOalbVN3UrDvJrkAD6yjoXXVMRZa6vrUOrCr6QXIN6C6DBKzA/RU4eGe5Oa
6Q3lEUZqCx15r+v10+PGbGHbdaNEgMAzEAPWjbXshXnMJYG9vda42dwM+7nSiu0IanOPkJvPS8rn
JGEotJmVDJc4YAXLIEJw2zGGd+N08gag5aduvZmhpW3j1A73mFGD59q8wY+Kd51OnsA4a/1bYNSQ
F6id9gaaReJLwzdd1Ynlzkr1rbFK+Fb5fo4X7X3gSlhDfNjH5hJ5j4i5x8MQSSB1SDptTUUPv6iE
tnlTv7HpMC6dVMyngmRqldRBhDpMXop0KF8VJYMfY5AP1E/vxdiEv+JdStqJW5dJcCLA7RMvxnbo
nNaHl3OanIhtZKM9daUR3RIswQaj9Jj26HWc22ijWWPpKYl8H5TuZ7uMsdcxNIrpcR6N+Ec3Bnx8
E1KcMUM6MdMm7dADWKhm2Fya1mWazH5HVwzcjBhIkijnyW8nDMdRy8gHc42nKlz4WysW8AngYYah
g1agn63r1N4CPJrr5bN0OUB+JLh/faB1iqcQq7BhLQvR6gbawVmwPy06MHGDComGyosJynw7DL04
mE6Vn8HAZRsnjIXfZmtWDpvtJwewiEvSubIlIGXNS2jQKk3KYUpjRCJZqm962VcegCrnRPrW/0n1
jfnzPx0IpsWOQ1gqxhn9ge3/p2mwCOH2deghtg+RY1p07zn5P26mO+FF5LqOcrYlAW/9tew5O81y
KU/IdbSr0D/rtZufTx3BzEtfwYnv0WDW5eVxE+f72lrii8a08TzHkH5zEdzg9vMxr3rKJqgdHx2u
6S0D2rBHiI+W0xWYI9oKWu909wHHUEvi2FzN048BJS7X7RCZ1yzJsqogGBWG+oxayR0r4/uohNMn
u5jJBh7RRskNK0iBSCHB+kTfdnwKm3jnqPKbs4jg4PTUhqTAqG4WQtKsOLg38+TAIzer4fBQP0FR
IZQ4aSUXsxywMe4LVJOLw4Sd0Bs9kJe2btpb/mfRtuGof5YhfF5HgicxZPpBu8H6Sws/dkCQWdbK
a19Pr82sJ4dh0GNXZDT8rJW2HlbUHGGqfivLQf9eMnPX7AoM5kT04WcVrKrjZaN2TbcRtl59tRUZ
NY0e32kgNO44T3DTG7qWSh3vyjaP0YMjVEfgdejpP2x6lYqgN5Lum7nrcVyy2Wh/0Vu2t0sO6d7k
stR1Y7GdZ2TXjtrtE8dc9mPnCDSM3Y/KyEF1tKXX0xE7ZzpB0mCKy1EkvkBODwGQgqtfMsNNQ4ws
EfYPlAffBtBq2moFyCQTY06PY1ECtUkYSW8snE8b/BGSvubyVOjOD37BaqfPdcTEfTD2td0I6q8c
DrSU7xR5v2kqNcdKFLNbtyTDVLX6c4hZyPU2JYk9GxHSIBOluMs+OYmne1wStKmST2gZ42fbNAeW
qIQxbxSsZ+1WhPxMCj9otRfEbZ8cmokNNCayT65WntYv4eBEFUxNo33Kejr5TQpYaP2Jc3T7ZztJ
ttDQ5NqSCJ5VY0jOsWK8EDKJblTCvYuGOvfMaPr1qJvrrCt2nbIG3r1NvJv7MEpElM3SgWVhGMvE
O2lfpQqkQK5ugFLJtnGLFjSsSfnG6wPXd1s20UeTDfO3IeF4Cab50EyEcT0yIAXYCmRcZyVq+qc2
DrRLJJQ9Q5BX5FTRizVNiOZ0xIqjgmFwbDI4bUn1nHkZ0HEmfJZ8Yz3+qZ6SZeQfGLm+y9W0kTYt
YAymbKdiJnhuQoYfF/JuK7LAcWVEdHIyBYYqyYwTG8w0WIKTyJTvgQNO8+FQ+X+CviPA5L//TGX5
/xsl4GCL+9+TBDxgPb/z79n3f2a5rN/yF0xAse1/rdZruAAs8I6pOliN/qIJkPv1L7HaeC3LoClH
2As+3//CCVj/QldgCjormCnJaeAN/82P1+S/CIXh9QZVFoB5rDX/Rbb/t4n5r1Se/3WaC9cZ+d+u
QPiNHAszv4lnU9UxKNqrtfMfVp10zNNBLkBe9RqpaVFpaFLVzpfReFecP3mQg2bESEUvl6Yu8UOb
FnMU+aZvY1Xah6A2rklIG9hsrvE3MPDxoXOWG/6TKYC9NDMjTvMfAP9eoGCWm7qPv4ZbENofhZaQ
RU7cW55270lRXJGigUy1unCvBB2IeAS3kYr3ICI7C228PJYk4GCgZBNNLln6zoXjd5Zrl1kA2cI9
m0dogcoJKuYAmBX1NGtESdczKkDWTvpbGJa0yXhDB6jMpmG3CpXE8GD3vUJuelq0l6Sns5f2eMkN
PODAZ5dfRTX5CgUbZN+S7TIQlXGnep3QSBtmjUD8crcriL0gMOvNmGcfKrUPazrz2Gr0KoHjJRTl
D87gFUWwJSs039n6jCQih8K+otjR4uHPoutnQK7vQ1nuNQRbri0VUlD63z2m9qDq5G42NB9Z/y+l
aK1tZiJEahLjPgNbsWh9xuXwETArgTc533v2Rn0rrwRZGze9IJxTi5kLxIHNwqj+UUn8CPGLbbtR
fdWJaWWDNjBXRNtn/+qlKywkRxPOjIPdlZdC5RqTmdOpb9610fZzlX0odp0Wv+AKBLLDbhcyMYTv
Leun2kDDhHQ+anXrD41lN4NNZvZT6rVKVhLYo6eoahF39zUAKxvyTr+OEVsdhKBgvkGLEJ1ZW0Ru
h6pzy7ywOygwfLdqMQDyPJuzVLYArkFERfsgBgQOQtwkZHmjFMTORyP1ZBlgdMvFfJkyEe/atv7s
XgfbhBOpOZ8Zw9hdZA4f08BgqYUsippqM+St4hp7PCOYXtCXU/yjP4oEjQ/ajmOOXUxF4rzphMSG
WfzSybfBuj6NEhxq4WFRiHCPOvugoiCgweCPtdsuXDMWK/mmgYffmQMBe1YEvRu6TOMYhAPS6nYm
+UJs+rDX847mltZcp8K+yehpUXbIAnY0/27NKI+tbuzLZtnW0CYNiSZzoZIdSWq7hqt9YHHrdzxo
0DAVnRo2JIggQKWGVArGqcXRqZLzGEvnV950Hm2/e9AnB8LBtaOk/xXpMXB0LflSgwSaXZBeyIN/
qs34+mKY8bk3wASRtE3KEsitQZ98squJXqkUtw9UzBJbWBJkvHZke8ckmDTwQJNRPdaQ+gsIEh3a
uNiGpWp03SExxy1idoqVZGDyIFOHgU6UYQO/xx1CQN4qx8sN/BE28FcATHInTf2iRLXmiRlZq14t
H3nV7SIO3p0T0zEWnW+yrWeaWN1zrc22ZmP3W9m0CRPo0N4O2Na2Y2ycmgRvCnk34clkPOaOCjC/
pA1zDFxUjvQ9Rg46zitbgCgVhTX5y5oRaKRyY8FZPl/SbviuLeVLi8nMUgs3sPKfWYUo3xgqX1jx
0Z7kLxCJNGPY0mMtAQEmw+LECHcveuf7MnfZhmZ8fKDVAXI3wS/BMG/wQqbAkL8Ag3ZzTSCO6sWC
8of0wGDXNlbvJ/ng2f18M8PwPTDxkAhOtp2ZUJw67PVd1QG/0sImn6O7YbBRlT1pyoHUj01K5kdc
WyU+hvBcOnKAS1santTnQ5zAl8LlaOPySH/Pk/2TdSimgxBGuwK6OcBPuMTNHEnOUFxsBiavKYtA
KCnApvWl2Of0+OwF7n04IvcvmARiV9v0pb1cQhldulZNL0aEziRa4wRMfXyuYhyDc1GvRb6q+wSv
hmD2A8lcFlMUy3mvB9PX0OTaFs++8lRBGGQDEheuZocvPWB52KyEYISTeafgNt7jdGHRVarf3Ti5
sVA4KhwdnXFf/2mMID01KM7pCPpByHAvKFGQlIj9nZSIHTiXF5xrNJxZ1xHSmvI02mPwWjfA+p15
k7Pt+l1Y2nUyC5N4YTyFcPUUMCRZAaUL9TEq3NSnbZftZjT0poYWG+0qeekT+jB4CJjnzebM5+xz
dhLp1QsiT8CK4oTK43so1QG8IE7PxGjYhjezK1TU8wjqibVHy0fMYfbaxpPzm7DenSPKb/NoV/c0
asQuaNF3Iza2LnGssxgo4j0w1Pico82CqoeGwC5e4+pPZCPELhHmA8nOwJqtDPIEoTGnupKhNplW
sxJJ2308Py8DFgJhsrSy8z0GBUT7nCiFPAUkmun7UZkZQV0KMz2A8im2QiTM+vK62MUMXXuOGoK1
qB6Y+jPJM25x7lDIs7dsBI69Xr73s73skD0Xx0jJn5V5uLeDAESaYCqI1gHfYkMfT4PqWKXGCxbj
dq1qbTjhebqVgPpg/jI0JmMJTEfBHyIIgM6bqf2esm7uOwI4a5MtLD3Z+RukxLLTym9loGJiUacW
CqdNhLETyjdhz8iUa4kHthff9EU6d6wvL53WLVciwL5Lu5X7FCjBlaYuEaRY8ZC/2+qGsdD8ktnh
u4YZdOA8B/SMsIHma7/T1yhhp0G1yWVdWZTgOCGxdqMlvMaCAdY8dBdydy5IQIltmRMVr06Z7VrH
QcoXkAOaKEgRygYFAVaq0evLhZTlwIM9Lg91mb8jTKz3WcQRopjTF+gGyrV+YV2sbosuw6tAIuSb
Rvs9IiziZMcGgEYtZn+Gwygif/dVskPahC225awTTGEbBA+I19GPr7ZW5v7LiU7mT/aIayp9yC8R
FU9IEK/TEv9ZTO3Dapb+gFufrrRN3nSXnJp5tnYD8bWfjQiAa2oF3X0JWNCBbfwsOsZhxrRM34vZ
oI4clPEZGxSacK4qrPPGnRAiGIjZaDz18TuN/tE1UWdtH8FfEa3sTdaEMS2tGOlt2h7CfC79MKm/
UTXqZyImpG8v2i8nSw6kONvHLgFNqDHTSU7GwAWWz3pLyl28GWfyGCzaWYWO1a6Krk0/qpt0Sl+z
1WGKS3ijOskT7IKR9nN0wbwO4BbNuhUPrOU5YQwGTuPYPDkpPj8n4jixd2E0edgs31SjuVVSHMkE
KNwytbAHGEj4P6lJ2i1KLJeMbmSVk3Gp2CjOZv2jJCLIMoMt1tGIEJ11Fo6eaBMsDqWRfZtMcYsj
G6aE/iPXOGsUbDZ7dZE7MagkH1QkMJQ1kpZO5NHeal76oH3V+DRS5PjJsCavrSbg+crmYmeSAbGZ
rAYUS8JZ0YLEW8ryKyvonAoNdUTSqa9xX/4mmIMsCFk3Xj90zw/3hhiN3nO64H1pzOhsBqj2u6Lz
4ujVDtPx9LhxSi3EZ0QYD6dYku7+8cXH3ahknkN4Pa//x92/vqtZ+BmFFExy/+eL/nrmP19fBjH/
Cj2P/rjYvx7P/vWlKu/+2xv/46uPVzVIfA4ai24501Ku15vEidrj4+Hj3lIs//zaf7yEPgcey8cL
//6+x2se77AIlarsP77n77f9v3p61BgMp21ibSnOgRy2MegeuhBoX9a7j8d/P/P4Gkx+ZQmDQ6PZ
1pqVVBeIPP7rex/3Hl8DMOsccvC2Btc8GNZFh9E5+fl4x8dNKYZ44XrEP2NikuatBlHuKHGAF+pB
sm7+xK+6gXOZ2rI4dkNYHjEgAttWxLdwDKvDMDNwfrxBv/4Uj3uBY34MNX4nZV5J4aOWH518yo+P
e0oM+7gMQgP9iAR2rUgNojg3eoFeaxyaj8c/lRNEtg10EFZwDcqjgoX/+HhCyYieGBQS9DC4Vceo
LdbagQwJimMnro5hbZbHx73H82LRef7xxcdjLD2jj3Nn+/dL/nqLx+N/vM/fz5ctnrI2yYI9EEyu
Tj00gz6O6mPSjEfSKApvNjsan+n6AXQ2/rUtSlMoF7VqbMb1z9LgXE83xfoxPx4/7jVKOABGz9q/
XvN4Qq/BvUtW+V3++HMwqdZ2cnDYKM9i8Btz9/gMHjfx+hf5++HjY6oIdaCpCaA8JRdq/eAeN4/n
/n74+CYEJP9+tsJKhqtmffx45vHCRJsdvNzXwJS7IIyCfabQ6sxl7zqET2xzexPOC2lRo3xxuvZs
pvllrIObrn0nQwHN6nCuSR6k+3kQlu2F7eyzl/TVgK1MqmCAQafF9XUuLlzAr6iJWQK0O1MvvynK
J5VxfBG/W6m6S1XHs5TyWEXhoSK3JXlWFXFq4tl38IuZNjKppvM7o3E7vfQszfQadXRxItSp2xRs
NaphzzJ4a/R6Z4k/YfGnZYpDGtZhBmtnGPx243itQlJMwmz9Q3pz1LsALVyLeq7ok33m3FCA7Ihp
SFDrNjMjjhWQvFcmj5kLIUZRHz7NhfJJ5/1Ld4znYfoMVKwUbHnTrFiBrG5Rth4Nhl1BXq7JbLd0
qpNvJt2JLvNT11MIysZLVUSuqFQsMihk8TGG4BD6FjyH4ePPOdJC8ksdmXA7+Sb2pCDRfk75/NoH
+tcYR+el+S77iSlndNZEeuWCduvzhR3BdBpanfPbOiTkSkkg/BgFz/3c+dos/KacKFQnt2fKPE7r
luA6DFxKlO2kpXcVjYvSrmkI1j1Y7LchL5/tPANVXPs9+8dNFw8v1MEXYihu6y+gT++QY5nF+ovq
nPvJOpT5+DvNtBcUFW/0bW9FrMLOE3R12YGlK3aju/dFhxxb/prC8KAyxcrSnv8Xt8ruL1Xc47ID
o25pT73tqmUE4L/21JFjMjb4M+07mjElMGDbT+CH25dpkEejy84Y1w+4+L3KWlMGQn+AqAwS4Wh1
1XvYT6dySfYYnna6FnsCCeM8XUnWPcWJ8PUcG6+u0VGZnvHQXlN1OWp2dlyU4uJM/Ov6crI/mMwD
9Zi8AgWoYnxEdMgTRex1G80KMLNOtU6ylS+p2R7KEuwbuSrwjk/seC6zfIO07ce2OHWh+lSvzvUE
ai8STP64+y7W3OJ7FI8ewS37Bo4/2s/AAeeCuHBSWxghnuMohIYEx56Jg2EXl0ZmZMQz7urjS2ob
p9J6nfX5FoA7MbEIy5R2Qxt/9ln0gcYDvSaQXyLFel2cUl0cq7I5gzpwbeurUOSOczDZFEDxmK9i
3hvpBaxwZus0GK1voYgshXVI+3d9+oFZ9BC3HTSREP2bcKOKxaftdyEEehls67p9QjLMmhn/LGOJ
RI3LnW0euuANz9FBHW1OA0rNaQapQHdvAEQv6VDoJ3W07knf71NzOECw+jaJ4WrwDrQPjrzzlzFl
d3bUOI4RS9MFpHjZptiHiZ4DGJEwTbB3XRI+D7XqVpntV81hIHFHYNZDSXy1m+5dreyTWlv3pdKP
SQi7sNTxZzbPih29wALwl7Gg1vIruipmxWpVhB4rFJvS/ima02tajN+t6M+ySkvq8lkr22Ofbvlo
fYWDz1zC56gfvkgmOQkr22m1snJ3eAf1PdbFV8ZMXY3VCzDrbWPT1NPKe6YGb3U0P5eJ8eHkxVeS
MXlaAr8rkQQDFKVtuR0IQ6k6bOPWhCgr9AlVOvUTLcdwH9jdTWkYijMQtogVmYZ3O4cmrglfqwIv
je1joZ0t7LuRXZ67cb7ghb8HnXEAWkmCw7kI2WONqVtk8pAay9GpWN0ZZaRK9wSDPEmW8xSskJbi
rWJzkNKBcYzlSeEjZsZ0wmv/ZCWJF2iE1lfEM3G+4Rb3AVFcYqV7JsZnnwIbwNyzi+r02k7mzRws
xmnyKdDs9yFA8W8XGyss/HLp/FDRfLAYlyFVXo0UikOdX/Dke7qIdgAk3bBTDmnu7CsssUFgwcXH
ozcDQbhbauSXXXQkLuCpjgYao9oBNxVZ5vYVyBgmr5go0tbLAxqShh9R8qvwC2vilRjxXGOUr30Q
r2x+P7MNb3T6TWnEl3FMTrNu3hSlQLdE3lKercKVU2mku0Iw1L7L+j0e612L0tuRxl5VEdcK7MtB
5qtL6RfSOWfTl4L4dcyf62BhtGZ7wUDcpVDdxyEu0/c5jm648rctmVR9uOeQPIiyZ5Vp9+ZAyoTW
EVAwXzSOgmCYD2qy7Iz2K7Cj13ix9rMxYZ1B4LcU9xJaqixVbzTgPSntoXtJMsNPGM+qJG2VpQIi
ngiQPfgNAH0veT+egGPc60i/mObolU7npyUBz+BOO6M9ahn7cvy7WRG6aRof9bEg2zn4NBz9lx6m
n2Zk4XArDuo0YbJGdo/qiV7ZfYnLt4SOYgqPQ7XrS5F5jjjVyauKlID8Jmd8tn9YhFuktzpwbfSz
IwbAM0QAIji/1QRmjaBpOI2uurqqmQWGgLuBArnVtBvu03vqlM91m73GJC+UmNqDTuy05CrHrSMr
nxAlyvi144p2qrLLj7IKtoy8t0EkzkZMLLStnMScXGzWk3lGYU9b+KKXxrYkOMxCkjQqSPwWSb4W
K0KwuJEBk74ftnEs9vzEll59s5fiFtaxq2WxV6S0EBVXmBNMWM1dfdnlOTbIhDsUlrmvw0vW1+RS
9HeIeVyWKDHB85kyvhn6vREjYrJ2VyHiRIbg6ZPYjyLbR0qxm9oJyY3pmyqTBTLsdDqXEas+Nj01
eMpSw5vTYzyZQKqquxSwyXNIPfaL09i/E+emdwZDdPWoqynBvsAhqq2opn2Qfc5TsFGREzl549nR
uGvz6URjGu4CCzC8IPMIVJRLgDiQU3qpGv2Irv6rDerv7Joz/TiRwWfEMAi9OiC4pF7X8Hm/unkC
p3NNlNAIyE9zzSW+Vr6zm9zH1nOatW5tt4e+wvuUT242+eQKE8ik00+nXWmjv0kjZJrwgPTELfRV
YXLoIxY7OCiaqHxnabdF8QPpExGEyJronpvEREiZXtSAwXGOBcPGzJ4tT8KVFpwL49lsidphRlPi
aS+YmZMfsEN968KhDaz2yYjS01QyfJinn32y3HF3HZDooAA7zpHmpf38ikrnTPA9RjadQo7sgEQ9
RUp6bHSHRoBxIFoM3Q/qCAHuX6xt5muw6Jh0PoquOlsyZD1K2UuQiISESGeLNNPlDpTpUHJpbCzW
lObZKhB31XSxm2AbxkhCmeSgDhsXzdUw7SjR7K8ZbYEaeHGQesJkJq+wfKcvU655ITEkJLSBa6L4
jhrE6OVbj9OZ8ItVwnHLSFVawXdld0Nu+TnBXrIDNDdmhKZjtRNYm6r/1ooBL/2479jw1FwXG/gD
wXw0IhISSA9WMOtarByaph1sQ3trknmrhjMoK+hHdeCXn5roD3oQ+kK3PFP+oZuHtjk/Y+6Bnznf
o64i9mc684aMUsKjGnKq4FEpUi6fI0IoRoKNF6ZMGgYgr2XoTRauPBD/HQmOEBTcCB4jLZw9R9lu
MSp6ass+TzC525WLQzmjl4+qYFuYCmLG6UTIwAkbkNvjwTA6Ag2Ak6dEbEjNoJTP98hDmMLVbyUX
o4lwh3bwlJDMZRx3U7Eg/p12lZVyJJnnZEK93DGuKjyiwLZp17qDqrrqYlG9Ri/TNKIJ5BrVFp41
Jl5cVhtUQE/KW5awR7G1IzE/tK17NJFMoCQ1fntg+abZG+yCQmIXPHYlKLdh8Bap7gtbY+5TI+qC
9bHM7kg+lyi/UsK45ST3ln0yiKbLMOSlBep7w/GYhQ0RBtq2ONKpdCfmazrx1yY/YJRVR20sD6Hd
oSskzCJAkK25rdTOsb6466+dTRg1MTJmanfMf8cjVGv0WA5BjUICRPUqVLa61fgg7V4iLfosS9qs
lXqrEQ46FLdlxSrOrrFaET5ELgSov7p2ciet22cGSTcThIb5dbIstxbMgtoGjjdztEQh1ZINTsMv
MVjY87sdYpr9XBMN61xmwrd06kWN9TnQl5ulJt6AQkRCiAzm1suM17CYfmBzf09756g2zUeVP/Xr
9kiVLxkFfN/R13b6Y6DOt9GZtpNJPuSk30o9ucGafTJJRoM2RW4eJ1CSXEq48QbsjbyNWNpbkNHy
m1InB2KM6J83GqpEA5vdBHfEQR1FGMUUDCjMKKIi00th4Qa2uaPD7ye2elFMh55GtjMVqqSOtZ0V
sEhQ7Mt4P8+RS41ybvST1pT7oY4vBqpIwqOxVWmMBcx9WQ+YMsCjklqGmG0QjVfpnQ9e4Ih/Bp+i
2C1ztYvD0MNj6tliYuNi3ukF+DpapIFA1YKlWUbzK9hZV0OF1WeZ26sGkG7S4MdvgSW9VHh9am56
pgbClFeyN70Cf/ii43v7ZqMsGrlgLT1oLQHut6i3jUlXRkiwaUgBitJNSGvKwB6tf7wH18v5H8yd
SW/kyrad/4rhOS9IBhlBDjzJvk+lupI0IVSN2Pc9f70/5jnvvXvq2ufCBgx4QmSmVAVJmYyIvfda
3+qXdtdvCuJBiTbkbEp7p2sPIZZ1oc0qrL0VuGyozRosycbWsi153Rev9xANzc0fEkyjZVEzQswb
NPloFOP8EGZppK/vD++XYH4xk5mzcioRL/BA5Ixh05Tvv3/pnj2It0qb1jKVBXu3XqIYzUFtZUgD
URer7b398Vs35L9e+191UcIu+KxbfhBtJh3GDOtX3lDrDOViGFlmPNvoSCf7jwZaSV9+GfsslGiC
uQnHAoVRMmzr2tp00E23f3TYEDXTlrm3btw2OKPGx5Xznz2f++udTfEuVYZXi0zAxi4GxkrA6GGS
7/2KVN+iSfs3HxbhIlHYJjD2yRcfU52rlVA9c9fZ93lCiErSpTdhN69pTgIRc0TzJAq9/hYVR45t
3mnqlbNotbA8ktuog8fqqrcQn+sywexyuD+d+VNxII3XEnvsuQ5qmxvArd6CiAg9YHLJ/v5tjQ+U
afC2VoHpA0FTu6n0K4W1gYmjeXctCjZEt3hu8fhsU85Q5MGm5RshF9uxcvYB1eBVeX34ogmoQIU9
kW5q5uvEKBWRmNPeLagtKmhPj3GdcF6RiHH9Hm+jo8dLaXghgG/S+OgE4GLNkofEL76HWc/8ZnK5
KdI+2IrUGtjiLvh1CMZJ/DmxjJN0CPqi5De8EU3zFPe2WFe0CExpbOJhADwyNr9M1LLnAK/LKrXT
bWV43juMW6yiVQTwy9F3hHFD40s7xcSdyD6PcrUxilVjeicUy5xTvVUh+b1Z+GwanIFBazT+EY+v
XTUsfZdZ1cmYJSmHXF9gfULYHtbbLtx32ZZOAXGR+dwphR+89gDu6VfHQYuwbgysm9pm7E82gTse
NU5OGgYw/jVB4oQasvVYLBiuufVJV+tz82mS40ZXOtbEhvklv3dn73WU/3GR0Sob9yOkCRQZCcih
qYSWNctyiDWy2mYfpvmmQX2AbHPtA3Ccl6uiLA9JBF0nZ3AcrQCw7tskWyUzoMvVNjlwSJm0ewzq
DOimJQyWtU54WGGuwbetx5bjCoF2A+Valq0T5v9gqjexEoe+DnYanZtQ4U9DjtkxU6FZSytw3IEk
2apfkmqc2col71897m+7qR8cqwJ4la9nrwoCulUeuxsZEmNYkXeqk6emhQiASbsoIPb4H1Yz7EQJ
LAoswC5Gi1xnTILTDaAY/u/sg6CipkKw8CHEA00O+z313mPG88ZIb+wwsqvqe9AUyM+PPtYDFCer
2SaqFS+GeSygkUBi892DNq4H5rEhw9FgY6U02Ta5E230Z/yQUfBcyQd+Fv4MdfwyuG9m9cyGWHJg
6WmiacBx2qcmY2U33iLI0DDj1rALFolUm4YAO2/8yYR1mWjByrQ+eWS8cJZOKl659NaLaR8UQq/K
/2ZzXx3CPNgVU30c9RnOjxMNtIHRSm0B1jhC1k/AooXhcxya/VBY3wdIqPStvyioxIJ+9ckU7gsE
YuGcbEvDOnntB6KSjOaNMxL9FVqMZY0DlhxF76UxrgV7TIP5UVUPI7KgBtSblX4UaIKTnd3nSyt/
y/ljzsd8AAj8UeEnaSZVIIaSMhbLpjJ2TdTvQLZBzHwiUjhZ5LRqtcRaOVF7i42JCas4y/TNNzPu
bO3BUh86Z5W8O8Z1PStYFyMBxy1VqED2n4Xq2YE1BywD3OVwwM94gxS8nQK16yIkZsHYrjGE7Rxr
nzN918eUAxy4VJk/W7mg4E7WNsiAZNJvvtnv9BpvDkbjGDMLH/+2jPdu6n6LKoOm63AMh+Yc5OMO
IJ/TrKCzbtyhWyC5B+K6DSF+yWVs7SKOfBJE2w4r34oZOs7IFHFPPT117fcC4by5barXjsXUv823
tmGiLoXa4eDVQAegP6P2ABC1KC5Ku3g4EKb0MoNr8c//kPGyfyL/XOvXVrGzjX0jjhB6CLhvk5cQ
LnD03sW/Iu6PGo92gQVX2PYVFOkqGzH1UHGMCa2Z3o33Hefv0eiQ/pLY2RD21r6Iroeoxo0L+w4h
F/QskymJBV0aNtp0bk3nlIDx44TRad4GXvZ2bjVgb3hLCQuKcfhnsbx0Rbu2322iAys8uRHCJG0J
b/7sm80ZFuNeV/nVDcvPQ2/pLwi+P1BjMh+tL4WaLiLWMdGhrwV1x27RtdXTDNkSvbal/DgPZNiV
ZM0Zfo9kxubTHF1atAwdegTm/qsiNHYqLDat85hE5zZlIa+7B3i9WqdeClIXY+E+t5DgViyOP72x
ch8d0dcHpbqBJczWPzGOytpJcTu3c9wdqKsEw8gpbWktp5DEOAmo5IerYASE4XdQE0Tgzd/QY/JO
h9w6aikeYpZhmq3JGfqc+cPQOLr0rmYwKq58cNiRRLSggjcgj4f7d8gSOU7lWsVTjpwbz7VOBqWV
qGPaIsZSpl8cEvxM64YpHSU6oatd7ann0jH1iyBYU5JtmZhCProVCvRSSIfxfFG+5423HyO3eqZZ
npx9XWfd6QR+7KTFm5LlxmmqTf8FmPG2G1XxHjTlkyNlu1WJ8yMLE8z0ja3daNxKLHf7fAx0PtFa
8lRFWfIU1kd9CMrH+yu2TiThABpwff9a0kmQu4n/oLOjeIaa0Q6dC0I7oSyYH1Gouedaat1y1OxP
JlDfW47lzSaZIjLgs/tVR7J0rMkw3EZO+OxoiMAWXhX3B2e+3B/5WnwRNhaJFpbQwG7efVXk9KLu
k+IgjaBeWgVcmlzkvwgSPBujriE3FeapmC/3R2OOKzyBzrOxq1xS+9uIAhu8eqqq0IaE7pnPBZ0F
qxsPHHJZyqYGT5XjkShXJOnAZIBhQT2Mj6r1rX3M4H/ZpX31nHl+x0ajbTnaVc/3lzgA7jFmV9co
OhZRUT8Djk5oGATj/v7U1Ax3kw6gf+9Pi7B5/n+iDt/+yi+f6a/6/05C/v9j0JyFavt/Lw9/ycLm
18//dgwz/2ee/rNGnGCu/xCJG/9QrmUL4E+ORbIAk8//1Ig7/5CUpK5uSMVtJkwH/9CfGnGp/8Ox
6MDoBg0DnWg5/r8/NeKW+w/XIHvBFXD05sQN8X+iETfUXxXilo1fGnoqinQGtZYpf0tJ0TsRYssJ
kEC1+ZcdCAQxQ3OzRLzGAerZjTqZT5CC/fP9Ah+yYMxip5fMZGYXdEF/KIh3fNWi8Lvwpnb7T3/Q
PyXt/5zLZd6Dt/Jk9PNs//N//Hebn086DrxaoYgaFgQ7/aZgj6WTZB67eYCvdi+7LmNKrV/ucWRj
QRCYJzDs3p/eLznxrgn6sbeyN1pYW5X2gIpCW5YFzdSihOhrVhkiMQuYsdsUxYpo1IKDYTx9pG58
I9Rym2pddeJ9S5+rMSuWBJBn+6ZTV/y1P/y+JhlZ1vYhkrq+D1LRrwTaNPoBWhxuShtpl80aXzO+
XTpYezZWYn3PbR/T58xHNrULyQE2EuaBDpeVBXvfolFQT036arrag6xq1pWmZtANTJBI+1YOBHYX
Mfc6NloS5rW9QxW9tIOATnqIvsvpjI+Y1vv3qIDMkZVKHFXPz+369uudHJ86yUozrO4YysxdJfkU
vxJFTW+J0yUlJB0+UTIxzBVDwLp30+eexvPSboWOOOH+u1XSx1gE+QOCcfsh5hgcKd/GMCRUqa1G
erXShd0Ex3SAQu6WofZdY/+0y6r9ZUnjS7ea9sVhQLWmDNwHSoSbwjFANbvFkgC7jMB3kT6nOjK2
ce12nr9k+GahhuZE2wGf2sMSSTcIUh7zMut5E/zHwG3GnYFJlGG5fE6cjjwhHGwckf3kBHIAqVaf
ObRSmnXn+hzmA314aFKGRYMmsxX2/msqbLF02f2fhVYlB0hd8Drmp7GE9bogUuFqdtJ8kVCir7LS
/njW6hD5Az09qNE/RCNa/+WY0/3wh1bbgltQhs07iwrtGJvZforjlXSm6SWqp4qEl6xc5T0yM2e6
xJNfX+8X5BQ95qHwDO27D5YFK8mB+R8ZJ60azsx7xWJM+vEtmZh5aOTjYWtCD6MM9WwNfX27G6Hi
SCN3FadCPg3O2cIteh1roktz3FN7zUdDi9Ss4wyd9UsFuIEYLi/8aRTp3mt05y1q4nRdeUgWYcg/
Gab1BL4uvhYHHIEVpWhZn3h7psMc36yBLEnLAl2+tugzxYMwpn2rw/01WnLAO9PWjo0nnlsnmnaV
4lS26Ut5I6V6/DHyQIv66V0bKcs7yEtp3eiPlcVSEqLDW9cFp04/pLmziZReb2a35o1ZgYRPfQut
Rt1kysEEpNfZL+eppTfFZ2vMA7pfkiGsbz6iSmQiO793iR8B/3iZ9NQ76fMLGS9EbpzhUiTgpSgY
4WfyXM/+u7sJz80GwMsKqocwUu3oBeO0DbN6XOVKFeumrZJPgme4k6vyWR+iY+T45SrQdP1laIZx
4WhR9Jnn5YOfpMH3f7MY/jV4Z14LMfKwZdCqhp1n3vP6/snNA1hplKPq566C19Fh7/OTHwDknuHX
1nCNVRjhpzXtF7971OiSvJZO8Q1Rdrk1bmQyuNcSM9PVJz+XEowcpohUQVzQU/JjVP5TjD34xSGk
maZvvPcGJ1iXeT+cFVCbv/9FDPtfdh2O5ySm6jq2PjYz9duqDliN02FVZMuqgjoWDVFI/gGXsq//
fPRfr9kdmc8dumlrF7gkcjT2ALmntS8EilS32vCtTdWN6TKN8CEERPOu79nLZlnVh45GMnR/+wnx
iYTm83h/Ah5mIsfAq3f3p3IkbVgQkr5gz8j3mLj5DPMOYKSpMETUdK+cpM9XlVk410lK41QEw0U5
tX/C2aF5hLHOs0PnvXOmcBfVfvecYWzaklefrALWsMchhppziIkTWxSqfU20nnYaOSr00fj4J0RC
i1i9tYoxnDDRagstdze4RHVaOMwbMdNXANZhGvimOHSj8TZNfephD6VBrLUVaOtr2aI8yXwCOzTX
+hzYVB59L9Nu4Z4maMTQGoSPIdD2G71TP1p9+n2EQnaUMPvSKgTcgnv1eL/4XlHMZPnhBjlAPyFU
a1EZ04+oRZs+G6Z/6Qe11czQ4gAdM0HtCpJLbB2ciJYgRg2iZrxEOKjkqpH1FqEEZ9X5bnYCC1QF
K6A+6TEoyIBo6Ay6NESixnzhuBvufZ0QjPt9ymwm3Fd24S7/WIMp6LcS3b5ZazjBIYDccj4NRGiV
9Vspxw+6GD2RIAl/ligIR4Cx8FLvl77HRD0QuLWoyxwO1Rigys29nKkm3MbjlFg/RN5P4D2iqFvS
qm83nPiWRDpWYtV1geRTlO670hlAPo5JAAalGE6pXa66lKKzckdk+gJ7rU/YxaqK2njnJrXDfiqc
VeqU5UIXWv1ops3a64f2Stq5/Dc3lPhrRCMrgwRUwbJgW4okYlwzfz0lTXwqW4bYKe0xDGBFYe5c
q2UeNhNEoINxcW8VlCcLeGG87tgej2Zc5pdSq2LGQ3UNFiBKf1idFBsWYm2Fns5fdSWMq7Jxsoth
G8A5jRdnmJzHrpSvceeOHwXMlmUw1Pkp0fVtUUTJY04XwGyYdGBmNhcGKInEMMxNmE8hDBB7/Dch
f+a8UPzleCilIixxXkJoSujqt2xKaLxxXPeIHSBg0NupyUjC/we/pVr4v9w+y54JvO+v+dQe9XwY
VpnucQt4GK1hqH8b8SbOzv+PDhznQ4mE8bH17ZWRAsN3Q7NgJp2rcxC66txK8+vvV0H1+5sGnoP8
XsNSFsFeruH8Fn0bDoapw6TqF2Y5Zg95UCAREP25gkfCVJNgp2o4Y/ao2Mno+WXxW6g0pP+jI8/k
CosFKbG7Pne8m5id0oWj5G5spSCflNdaLdn6dnXJ0VtBhhm1Px7l1oDbM6z2/Xy/93DlSob6NC8T
qwflooU5YzuVoiwxxTcLGxVQre7hj6NDgj+y4HatS7P43uXpiK2dGL0sy1tgZo06R/NlNCN1Vk6s
DlmL2nJ+dn/dk7Lb2lHNScGGv6Xwee9Dy2i/tYy1c1xWR6vWwAU0fuft7kf5tLk4Vq2uRhhZD1OW
oTsM6aW4maufYnr/C5mgKoD/wspkQ5OTWFPa3BufJf74pk/Fug4KDJ0A1/7+nTOsv6ZrzjsxHl1l
Ub05hrIIhf7tfgshI/b6WC2nyk2B2kaHQWjjToRGRtdZF9vSzqdTZUfGg4hsuelVWS/LDhAYyQLu
xQ9aiieEPi9+4ZBwFUfmOqi9h1iM/rlKBXPWpjGAGEIuAnEQ7SM6qLuqI/Kknm1b/ewTvz8yImuR
MQxvWs2lZWCaSMEs5MXAcDaKEZRGxMdHNm+0ph4+1W0xGavK+UioIFQF3ep+gdftHsUchRJgXTpb
Xeve8AP9SLPEfKuoBXQ9es+C0Hg3CqZOoii0PQiR6G0IP6s2JGeljPprFxsQOILMfW3JkcGZ0dAE
TJA40Buplg7ukte+YFaRhml50lXyHZsSEMhMJ+PEgr9nGa8VQisALva3pMe9qfNRP8/q0AxNMJUF
mQwmvZpVZMLz7Juc7DcvOISIGnYQe+cyyWnUQngBogurn42vrcYMmZTTKPJ24AB7cM2c7B0n3laF
ae3RqpunJk3GjTu26W0iYGlFqre77BT6UEtvR2RDDOV1hUaIDhaHj6Bba8axxOyFOqdqlxGBaStu
AHNNcCrwkzAkR25+BLGFKgYO8LkEab7yHUIs8iiqr2UPojMwkOBbUosfkCSoA7xNtfGrrLjotcEj
zNSC9lSXujA+dabyIimoFZKrrsXVK/kSBKWE2qNQhOj1lmLPC1NrozXCeI5E4NBm8vvdnSdVJJ67
MTVbW7ltfiTjx3pwGAftem5OhjrO6t/cGSRB/bYiS8eSloHl3bURx7i/F+y6MUjCoGc8put/hMpM
l8gdo1s9XxzLHfe9PjsuzDS6idrFxzmG8clH5HX/jvtLRTc4S+yAkgkHMVVYo7JlNkTtFv5W9uCw
IezdXv24PxsN7zRmabp1CcrbTlMlLqX11E57vxnFg6je7qth5XIUIkDNOdjX2c4zZWfWuuioPGZc
4C/+fHR/WiiQWhV++o2lO9VzyIYwd+B8k4hire2OCmXPqxYHSANDrKlRDAEM+Oa4chpNvbqm+hn1
qvqKPGYZjFuTyG2XalD2BjCNfI3IWcy61lnzPWR4yUxsbSRBq6R9qHp0XuRQfWoZPzqfQ/EAZ5Hz
GcfKfUYDkQoGl+wID4aIo8i5+XxgLDNijzNaZhvKdJExTVipKcoZoqnyQQs75xaFkNNxjT1nndSO
fJGkArqMBFNZWEyScE8zQnyL4/I5M6OvsA3Bubjej6yOHzIOM3/srP4YUqjF3qMgHH3r2kzDE/QS
nPiKd09WSxVk7TEwwIU6vcMyNwVI6F2JktMGkx653fi9iNoloED7LXJIz806fdnGlf9s4pRYWC2C
gjS2rb1ZB/FaL7hJUNZ3Sxph77YT9w/9iPK1b+M1eNeTZlA7U96nfBRRk+vyOI2T8RTo6pfeWbeZ
vE7XJ3yMpUy25M6aSyzTxo5YomKPQIxISw3Jp0LX57YhYYdycr/1aj7Kd+hfus4GBw666RoFSOL0
wU8fafkA+MyH4kDmTX7WIibgmabaF7OoBTla4D+Jrblx2Bj2fZ223Jd6/CKJzD6ZKdpfAl7jF8f7
1QDz2xumwayCQXl/aKTx50XoLTDgnOyVOMsealrClM5Iiu5Px/k1z4xyKLUkSZdaDJmtqq4+1pqt
6pJhdQ/76oreOvnhTQ+J9XOpjy6+C0raGUNAavOjTGceaQQxron5q2q+kJqZbXAp4EjU5Tn2LOst
yrsB55+IL/4ojJ1GiOaxa+x8A3DcuoWaRPRnBvG3KkV2aUaF/ToZ7oOjMevLbJMo27b1zl63D/O4
flVRe4LdU3yXqkOAG7rtldBbeQq4h1YN84/vlN9QqDy19xNAhS5asSPlBTzRwNFes4JE26H6CTdu
3crYf/a1IH4kfZXw5L46pj5V01gAUKE39tgW5VZWJBwjwieWM1fQdmKE0F2lnqvSi55l4QSPRmxX
jwl/a/y99G/uTz03rh/x0FmLqVO4H5J53DM9QvUxnu6XqEpe6cwU5/szl47TxtCkvQrLEofelCBt
S4clKVLl2mqK/hKhm/rjMpYkXU2F2aK2BjcdhPW0TSOrfO6G8oBqGkckGt1VL4r29MfD1mS1VhSH
KiiKfU5AfSSc48h686JXtr4vuwpQYtN/UXbBR9YK/Wg1jn5s0kk/FkM2kkyg2Vy9yLXB8yp2zAmR
ZFFrl0CgYUNnXS/prOCmmC/ecBmiMtlxcv50OT2VbVR+iahF2F/6716qsZ/rsJ9C5AlqdvUWvXGZ
AXCXlsici0RXpEcbozE7RE1B9mzh0jpBbA2Ajoeqxv/NXLCAbDx3VWWPIGu2WR1zGN4nNyCWp0rM
uejAnxMyZHsRWVWzwLQUblSTL1M72evIIhVYFOqrnNSnVUJQcNsYD0PTz7k9yFAtbkkz4A6NteBl
HB9KwHoPxqQh6fXRqsbRu01XNKLHlXrxte1Ve4DGDV0tcdfYY1dt6OrLzJz0hYVmgewz/PIGszXs
ZV6+ABcPpJiBLarwkeS+8oDs9JGURsevX9nO1KpuBR4D+CDZYJOlB924S/Qn/C0/MOvsosapEYzL
cSHyItzUZDwvtDxF4Cw+Jz9el5WaVinudtPI+7U77Ynt/hRTiB4zQt+kBHxBlsOoQFotJs72w6c9
GiYNhkzu6WTSrZ88a5vZFcg6c4IpXgEbbVmny4I+cpf/ItpSrqyCVDCOBt/cCMFxWwdXKx8+9YTy
WIMyCbEUMUxvfCX0y3mgPeKAfxG+QrPrqlvG/3UEzfjQYSzcGGX+sxkGHXOiBZE8FrOaQ/mbRgCL
h15Jf44UM1eU4dY9i0lPVk6MCo5GJUJ/rTVW8FPpeDzSeGaLrLHPGNTXxBb2AAJyUVwS1vgFBHXw
2rr1QlAvxhjdnja9TooE2pHYIAfUz0sALA1sEn84Dlb3mZYcEqWyv8mxNIFHWzc8SETsdt/tbtda
117IWyfGjTUQG8nEFLi1ViG9xLTEdsGMk5aUS7zUavSteD2ArIbanDUr4XiHoJlIVCwRDRIhjZBc
vYYaDQxSfhcVG+KqtjsmyEBjaCp1p/wYJToNktkz3WT1mpjgY1HRAQEzloC7YcitDWjGx+zYSO9J
hZOz7yb2x/GXrPF+VN3Gsx14fEH1xfTaw3NYnbw4Qj5KKQiHGpy351oHwhevTiDEomvEa9+k/kq3
2ht/eLY2g9j42GZX8foj/fKFW84uaHNol66B+lLxjq5K8tjRKbRLqxHTSvQBSO8u+mhqf1265Hoa
LoBZLbh6oYc7AjqQGYwHIhqbY4uNaJnDAl0zYCJztoISzwhh6Xvuh9t8UZOSspzoj5kThUtiXz6b
1ilpiKDpZbkXRXTowp2UgBsp2Mm0Ivp8CG8MXsNyKkDjUS/AszZQy2Ni92ZlXVY1zUGr5zw8Xfs1
RMVz7mef2cAcv42/KldM2OkeHCwf3GEZVCATXmes9lLP3wSJHMtImhubgwHrBc35XGAvRALZBo/R
VML2L1q+vUEy0nXfqZ50BDHTvrUZ7NNa2UYlSNCxqfwNKcVi06Cso+Yc8kWFi/GU1KLb59mb44z5
KlasmJk9EiOGDCNIW23ne+aKt1SuPMrZZV1gNUydjeiaa+fFX72LU7yryNE0hnAvR/r8NUeHpYKn
Q15XyTzN3HEC4lPWjv3aNDN+uBJQ8CjOxJcnK0Bmh77K8OQCr15WKJacytgnSPrYb9dyyPR1o5y3
wByiZWSqA3kxV9OHf1f1RbcZun6LA3/cpNIlzxPh/3KMy/1g4/DoPRwFZfExRdsslSbyk5Ll3nyK
59CG1mqJUCjekBRy0jMyBnCo5X19PrsUlbEeSICJAZusQeu+mOm0ctmqVqGgR5b0eLaT8tAVXbwe
G7gVlD5g9DcBMwCaPluReYs4VpytW2KfqQAZbWEC8jnvKv0r0jb0DwtghSQdTpbciTYBvWvRzsBO
5UQiXpZuv7HyAn16aVZrL36rrRqQ7MR67SH1zQxcAggN13E/+UTZ1HLXCXNvVNWlRo261ISHADaZ
wNmO5oFkq6ekUoiksC+DURrxDMVDtSx98nytAOVvXZRfniqhcVMiLbPR+TmUfXc2Srkvo2AzRsaT
76XxQojsC40oADq0/TICgVQNmCScVdt7mFmc175GBIhktsfxVmok6TUNrZHkSXmTXBlU3+vULD9z
W6BLx460tAZIIA4ZSWlNG7CAochaNKtfXQ5tZv0akhX3ze601UAYEBrQ2Ef/TbxdFOS3tkTAiknJ
h3TMOQwi4ADxZagMuYhSHwGg1l9B9n01eXSNahBaWGhHI4o3iWu+Zq0zLZoZy5TlnCm0wNzEvcea
kopyMyCIWVUI6dzeJdXGH0jL9L+HY3Kmt3ALvPEBvxDi7eEZJAVFc2+/ELu8bxuYMbL2Dz1JnSwo
/jcvc8HzJGTFiTfDR/+EKqlzvG9FPctkQvWi5f6PXLDxGMziuSXRLxq2/GFnjtxFKvgZluQXlPhO
TVQzDUaiveN6h0zaT4EfMrcZkFS0vskyyzIYpgfe0keZiycTIc4JfM+JvgjEGUBW1PtGZS1AQS3H
GsebarZR/1XjTZcWxhnWe/tRNnTDUz1b9DANFrK0W+Kh7eWgwm+6KLejHzGAKrZpF2CFq6NzFXqY
s+Ys1i1HNVNGaLEw1i7LBKuFQR5omhofAQNiuEHrUNehVXQgVQyRQhXua7AcZYnCHlF7q4e/OF/a
a2YIV5ODcDPxYzfWl1KcTtu2Lh/GzjdxTxjHChf+jt7gd7NGCx63GI8tuEajVhqsx53YBJSCfBll
/mYyk3HHgrUtp+BbOTnWUquVu4pye5N7sQtWEXIrsDxasClGEKzCTcnOYw4Un8WqlOZrVSfvagC+
3g8QWSOdwXlExL3DgcNum2JlAJPJyPrzRU9GYd+yXGDHisGFWWAwV+Rm74oBOT/KanIDC/ddWZ12
YJRDL3GkN5Aan2iLPQgVzpKDLkA21MFFm3prc6yJJMnpMeW5/9WR4qSDEplM0Aglwdes0WKZGxBO
9ASL75AQWGBqMOct/0TpSTp7XaxDKG8jUYnLvqfwkCxpbWYz/vTYvoRt7kCVEwAbmhRATEzuf5eg
ZZ0VQ1cfmYR9YX754JYN1rUNpjWsiBJgQg8oah7kCLVlwKA21s4LJWp7kxU/zsZxCQbcCH9Bp69D
XM7Q1g9uy5GVXDxcCVKu26JF+OdlAZ7a8htjgpaMBv5xYJJW3E4uvr6RNorDnqPnP4KpGhaKMoxU
y6dQA2VPp/No6t2vqmtXjknQxMjEuPOiNUgFa2mV9tuMMCBsaPg2eRpx2qCwiOuLlgjc9CebbmLn
GPky8px0qaGVDUWGR7LElmbk2EEYcS+tmBrd74uWME/NWAFNu/8T4Zrmul3rtJ3rkMhYq+2qzZTi
qYpG78Gn10nXtK4Xoyz2WZ3OGuf8B/G1S7/mM2pgOl3gimwWNHt3U22TyBxw7gni5qvVjGwhJ22L
3MNYWM5zU2T+lSVYLaT8mGfigkbhetR7elMzpr/RK52o7Q7Dx/z0ju4HDscbv89DPbil6HOeB9kQ
OtTL6993zNRfIcG2BaJRN03F+BLko/svEwx8om5CxHPIHW1pIWpOZxkLnLgt3Fio5czxSCqOH3Eu
wf4K1kXdRKc4ysadMzPaLQaWVSjDQ5U5/VlTZJC58INp0m1YA/OnpG4A1GooL8ATYv4OsHhWgl/8
jkq6Py29YREpH3N07568JDaOoUYIUa65l2CKjEXuGuHCBoRBFqckPjrrlcG9sciLckIhY66AJ/lP
9uyJgQgUHwILpxk0pls+VWqpJXq014pGPsRsPk6bwqSrSmuRDGl9uyDz0NfDrG0YK+u9ureno6KA
ydwG1n5oyMm04srcFbb2XhrtcGlbBIelbZ9Kq39TRZefmc/+eVFo9cJGyN3fv0PW7++QbaM+EvOw
2mDs7vwukWpLqRWiZptvOCYHnp0u6lFzADJ01b4NJ+g+PcZqCwf6qoKaqeuUspZTd3gX4FBGGada
xBHxWyDsd2mzH+BbfJdhbH2LqLGi1h9eLG8crrK2FjSiF0ZoHpRpDx9m1rgr6SKuZdL4ZM8uqL6Q
hCrU3HGxRP1oMBEgZCjdIwe6maY/nXxBNpjbyXevkFe7cwJs2n54+Ps/ifiX+QeiNOEiQbCBlTr8
af46/xh0JO9EL1ErJc2O+IXgPYOKOBa9fpomT2zJ69JZUulERTghkj4RR53VE3H0JDk6ZNFJb8ty
I3Qb5a2JTYWW4DG28aRzg7g3rY+pbuyegDY4ZWWAmQTBSXlKEpJTotzaDYNdnWG1Y73qarlxKA9W
MSnMJzNDOmM33tF3tXav4FIvcgPEWVygfG8C9KX/k7Lz2o3c2rboFxFg2JvhtbJUSSqlVr8QHZlz
3Pz6O0j54BzLgBvXhglS6pZLVeQOa8055r+/EwjuPtW7JTnxzGuSsoeg9+9+eiv63pMgBuEeI1rR
rBbL89Q/Vxn0Y6RY/W4oEnnp6uLdTci3bbOGIr5rkTbjqYcxAkm5yNHy3vEOy6VLM/AYWRqpahTF
GXDy8q6sipZ9eHA2A9pnI9DFV9uHG1AXWnFeLmnZ74QwX4GditNQRMU6n0pv4/uib1chRQOmpoxp
Ee7lrkqZFP4j6Av08FvW6txvDh7nSnQU3TJxCxJNIJFtrReBOguy5G6hY/uG+tUZdk9x31HVvraw
kGImWY/w4U6ExADHa31xcbX9oj9CD/uTTA11WLpMFZDC3Th47Ix6/1cFLIuYLruM7jTb8hGkc8i1
cdr1CLRIsOjGnZsP9i4Ji+KNcHPTD59weonfcyFK2Y3xsyztx6LptjH86Xeg8dWqAAJwmkK2Y6OL
wbRjTqWYG+XHTIfciDM/u2X4vyt38G6Tcb8oI0rG0W07sBVeRBNx3FGrAneAnJ4AlL5ixkHyFVJ8
mYdnEtuCEzX+bDUMoXhNFVKR1BnTxyxl4SsyJ1+X9Gx3kWM9LEoQ5TT9c6eFq0hlzVXvuwNhkOkh
hSe4dVoYgYQa1puIHt7VjEJ97+kMuculgTs1ITD0qhcKOTAkM8MaqpNnqzvH0YLHEU8G2Sjbj6E5
Cw3GpeU14nzhI3b78qFwgYOoTurvKqTWGgxmfNRBjq2yYviZzBh6xD8+ORtzC8lGuyaC83JgDP7h
h3iUNMtrmRqz/mIgPUI2h53UgDu6nRt9D+SbfLHwL+kyrl/1ILxmZRy8y0S79LI/aW15rau2eI4k
HwFlWKJtm+aHJsGGg/t6BChuP3V589UInXwrw8zftMvNtVz3jXtlLIaOsUw9rhyhTLqipAcpblBC
k5VdF86jo5rNQsaOZjz2ckZ/jzThiZJO42nODnxzdecl7KoVdmzNboo3OSbkz9aBOsu+CDClV/26
rDH6o5/RD0tPQ4O11AZQ26oqqd8krmtCGEi5ce7NipxKhf1K05zkWhfMwh3W+nF5Ezvu4zvSXMxV
H2jYo8YZ8M9QT30hGrZ2OovLlMy5nQoMLwCFKQO1LaCYpCAnoSjvKmles0Qku8Ir9IePTyaJYCha
8/YjDoSzghvBurcNiM8wZkitWZUPEMn1wxRFr8qpblqBijBw9eE1b8DITdxc9r2BdvRYgyJ8jIDp
bXPlszObL220SY990lVrDVzumg1PtDGKWLtvE2jATWxRYQDovNMjxXALJxQqBWmStvZivIO1wDqY
5xRF4j/EJ/xz2rX1WfpMfx2Zs9S9Tz12QKU9/4WE6vTGeNMYPbFXuJeJNdQGOdL3WM7WK6PwKEvR
ESPrhxvEKrOt06ABSxofUSHx7jfSB1eC+uxPSSsdf0lG3llW4WEsaS7J5uZbACeIeinfpW7fRY2O
p2iQh0V2RLxXfmi1tlqnkf01lVF41yS6ABqbDrt+YtuU3ttzHx2rONFIsYE1aJaMAJZECeEbyZ/e
lH9IAHlTDPQIBusQ4OKfhT5NUgFoqKmDkN46ro3WIbR4PkQTZUDWzcuCcfTD/s7wUDixGCAk1qOv
aNgyfEyb8b6KW/FU60DE0jR6FHZ/L3Pdelm+z3t4GDLKa60FfCvpk5NiNnYA9Q8JRIsoa7MVfAQN
JQfCDAqnjVNrl26DMz7G7mWFD7Wu++cS+x2g0GS1iIoi3yYrVc9eLcOF6GlZlzaT5dEejexolmAB
Gt1N7v59Wp4Z6p90QbrD2kQK4jdYpXzuQht6qJvW/D6FUFe+43gtGQfpiSGojWDwzJbEAD2CN4pL
poySuRcUnRrS8aEkec/TcnvlGVlxtPg5L0gVgc6SlHRXmaiLEBZe+974PbqxDfhmIto9brwdE3Gw
E3kZH1Otsy+iYm3WCR7VwM1mVM2KqJrmZZoRpRo7CZYIsCHKaYcYpH9KkxHFWEfzkJLZH+Qq5icK
POownWBIk3Y8dw2ugU/qsD6XcWI4NLrkrO8iX7Y4+S2kXvo3fMAcLAFnuqs0wl7LnwQfot61XIpo
BiX/DzGV6xHNE6+kS3ai141g+zyfWpMtW2DA0TkcSv9usLPm1Gtj+wdRgfinWtQzEHmhbhOu5J9P
Iq8BHrhWNuzPh3H6Rgyq1qzg9W57fdciXbkPFZCvEaLmJkl8/zHP0aG04ZAfRJQifY0IB/N1JzrQ
UW13ThuGZ9VUz4tSjn2rRO0H0ToNpI7fnDMzF2ofeuno3y0S6FH16urZ6U00itJ0TfOfQMJN3VBQ
c4OMpWX9EDZe+TqHKn8kC2lUlPSpgj7cD0oeIi/7bTZTds3HLwq3xZabtjk6VosXaj4z22TY/eEB
+OdAgQ7QsLj3DZxG9ufRsxdDZCsTEjIL5wBgTAiIyBL6W6IFzUG3ARIUdUa+xnwWwDHaxUTIgD9Q
W98Z5KvFFHRx2JZiLxh+u8bwnrejf8lYKFxUCcEMJ3a5SdtUPgGk2GFmt59tq443TBLtTssUobNW
vTNIoP5ZNbJYlVYodmZo8yB5Xf1g2Fl9Lot8N9Bl9NAjWMmfVub/vOvR1Hm6sF2ED7Y0Pt81QekE
su+TOWzaoE5rkqFH3wCvgbGOCxQYU24lu3G2dlIQF2fD82AWuczI3hh7xOrEXxbZTR864twWDAHh
kHR7GSWXT4qRRUqiKf/13z9DU8x7h7+pGx1i7hB7m4LPUJqfBd9oyIaAERbhQeZCZlQCwvQ8Ktuv
tT+kbz19o26sDlqbhXsMYNS/IoG6JLcB3Tfjusd8/Dg48ROL1tWiGEm1NH1gEUbyX0MKfeRFNo3Z
qL2VuQj2JJaiqJ01Nn5qjBsivey1bsTNI6Td+zKx4KPFmKUhjoamb+95lyj/kDWGfS0hTWiWB1uU
LR5GYe7m8V412amnZbUfJ/1q1pV9NtFunUezDw5eRqacFk/N2cH9S9vBgdGh7KNvRNlz3fUbnzVn
bEGOIfIKUmMMQ43S/3jOq+w0RIZ1yWBVP3aBv+sbTT6388FLIFRHMW6k+jsF6uaxsVMgdXVYkCrL
5EPT3dwtU6QMBf1v10w3qYoYq3W4XtOQ7jNpwjTKj1Os90/jfJBz/ySzmErAJEyH0BwQy86H3PTd
TTiKs5sBSV/yilRmabtc84v1YIX9FQPFvv7ZB7Z2cgrs21hzWH311cEvtOTMgIbbdiCiIiN2j5o6
rhmXmTMeqMZPbXXS/N67J3fxrwO2Qe2gEbpBw7fYtJWoH8pywAUvIvqMPixgBRnkOikr3Zh+6d2F
/XQQlUivURy8tl7enVjFSmo/MFXjLyoBZBBJGpdhkuqIRuNNFYT5uz6q9GBiCNhJr8vfKZDeIne6
0gOJNppAHZMAmlqkewUM5r7u2XkadXWYOkUhk9BwG5GbLGLvafLG8t31Tfu1S32CA0pVXIBZzR6c
Nlf2PnUH/ucm6Lpl9RVWYvZcAxJIuvA4ECo49lWyBbXaHww7lW9a377quGFWY+VU28WtwQIA3ZWf
IPr1tCDd1pO0LoGI7WNUY+T2rOLOgMqqQ2dg1+aCfbEvixr7L0k2Vfz+OgSuuEnP7i9tKWjtR+MX
WuXpqW1SCtG28VykbrHRYrdm19NVhxyF23oJCyrmzW/gThaA6ihas0WHXSPb70nfFNciI7IDv1JO
RbpJDssN0uU0cYkSppaVg+OjUKYF0QCbYy6+DY9wRMtk24ri+5gjimgsFT9rHTIQhFtf+8qCWYhg
9xygVJG8G9umcZ053hTeg9T7mh1VUAF6pCc3XyGUY5ejjzDOjNQ4ylkgMnlQeNwQ9ihjOs2s0GN2
8tSXglr5v49e9j9qRI6uW3OBSOAq8bzPs3bsUnvIBNwkSZMU+GHkfhlDmrujId9dw/hqDToiRRph
tybvi1tcwkwvxvah7uPiVgjSY4qMnCYyobd2m2cnt9HtveRumDUlyQ2jlr2xVQ9IzNO1gwrhXS33
xJCUyT42fLq3mXGiPVPckz98jKUXP42V/03OqHy6lLdwtJqTk4f7xrWgNgyNcR+adnNTnv7cBGRN
0D4mDtR5t12aOn7X1Nesb/ECivI2mijeo2yiVr+Izclt3gSEKj+1dCxhqlUliXyzIr2d5kxiPTkt
ByelhTM2NR+dYWqHZQ2i5sckGvMvWtxB+ciy8Igp01ir+aadEiBT//7BGP9YG/PBuJbOtEi1UWde
+XvxjoSchJGdJE2Zkb5D7Uy8JITBj2r40ddAfzGs1i/ICX44w/h1ICFsl0YGaiint+jDoRsEzF+U
EiCMw8pVkXp4kA5ODzNq/yDvl/8ovTq6YMlK1Q3jkwTv+/eX6tuoAHJ0xRT3WTMMfMRLuSyYjJlu
xaVwvWI/dHiiIAsYJ+F4P2Uj2p3el+q4HNpw7hTkzoslPfa0JZSbKYHFxtaPaOGKhIp+DtUomjp+
GGDzs5FHBeSAQ4pF4KAoTX4vVy4ua4JoVItBwmyuzADexbFS43EIjDtGKw2jKNGz4XCV8SCudgHO
MQptes1DXZ/rUQEFMoZ+Xc9vI8+otklTgB/L5WCLl4hV/Fkn4/ZOgzH77x+5Ob9Pf19I6NIQGDbR
q/Pv59VgTucgG6osXX+Ym4ZWO9Y58p8JEl6B/4+czpRMJcwhd2kygWWYBvWVN2adZo9hlEbb2gp9
bKiTdm+NOqCGoji6Omln0unC7bJVDuUOcDjT5fKw484S/vTWTOL9//+rCIKsLJMtsC7Mz7+K2aC7
MMlj5/mYLSbpJOZeKVi4SYbnrjAzADp2v4apN2f4jOUtdnzsMHqJZylviMH1MfPPzRLHqw5NJuCL
zoWwWB7F8tIJ+WXb7IhbPKBQ+Ws9H6CbzgsCW0m3tP7QXzDn5+3vH46h20LMFXVLJyrsUwU5rCfC
KEwqu2Ybv4uRynHa9+4xsFHl6TJz1l4S0NwGQtcP5qZKUM8FpA0ftdIxq1XCqxzGo9lF8jUPrHrj
qMK5Uv0nDkND+aUN6ckKvJzPy4j/9HzOO8e/v/R5g81Ow6Hy7QnxaWeZeyY7ZYMg66CXA32mfNj0
ExTQYmh/BWGE5D2RJiZFzoJghp1UHalONpp5rZ2895asPDbkFjrltAaRMGX7ya/VZjHudJLprtCN
o4i6u7lMdAroXJ9pl+1pmeBdmo1JZgXzzkCBCuVZmZjVJjIpNPIAPHvWFln1u0Uk48ak8QmwxLMv
U6YIGHK14A6H1FMftPJLmCGZ12Vz53hu8SoM0ECR+ipqgzx1++HjiSkheO2yNmWl1SPNXM7S+YzM
kj9MnOY/Bz1ua5pOxvygGs7n2gW9FexLesGgN1E52CxFT93X5dF35gqGLb5XDvDtcPZM57X2RqKM
c2igNhYr0rite5lyA+k82LrtUtYcrbPoENgp1RcPy5aehB46tWVg/qGXaXzW/rNdEbwcemW2a8In
+DSzqKCt0e3qYlVSFoAXRLHJc+gKyh4bi3T3eHaZ9Kz6oplauhkC2cxbLxxoUyUp82kpYiX7wIr3
D3tB4/NekKmO4Z3Otuk51A8+T3kJN4OXogmb04A6QjqLY46m/E1C61j1uiruAxLtXHrJHTkFhIwu
I0Hc+FRMdNSeCdPlHz5l4/NTz0tyKcmgV8S3B9rg89QGcMUJKTRihWBBKFQnIGe39Tb3aZg50/Cs
D2RGGs49DrCH0TWss6VH1poEmz+ZNoSpf16rOQKPLtHgNnp52yEp8O/zLFTmMFBjhdxCw0qn1+Ol
53MYOmBf7eyMrqeelIPgEvTQjlSdCGBXqb3z0lA8uimmc522f4rdeJNFur8lvr45Vzl35dgxVWYA
0k1hfJXtwNZEOaQlF7K5Lt+0CI1ruMvhXOt41XHdNn5vQZdBVbRcpprx6jpDNls2gx3tQRoi01xp
80t311v2219GRp55aVOvsGbnO+kUuFFz0qAIZcD2Q4TPunDptuhpyK1pkILbOIzz859FcTcgWyJj
qBn6cltr9FtF5q2Dzgm/eyASNw2Vu/2UejC7pAYOWXbzIg5ublkJsD2K5fgHJwE7sXtWYCkJlOKQ
dfCrSLR6k7J6lJn2aBLSHILY5X39eLYD032yEajMSAo6JTEOgW1Rl4pe1OLqMSGLs0IyjspNw4Pe
RGdnmHA80FSBVdyygTaMZ7KoboLh6qJUYTwjEmKaVxgFiUTaUJfyN6Huglz02Y1mPrFq/iAVYFf4
8D6iOdSbaiQhEexZNdbyKcJn3aa1uGbAabugfjEKOkvIDr1TnMTGodSh1dZWmz87UjsDcwuvNX6H
3Yd8YXIt8LKp5jyEnrdx7cg61qEgLxY9T+60v2DKiTsyn90HaCnw0zydew5ZyjrxFHSCpkWujQmy
OU8BsIk2yE+NWxKyUE9/nYWnViMMwQLxsJr8jH0fm56Tb5fTeSyo7kQzYbnuANqhoLuJwMhvu+XI
OqG4eQkwhCGmgNjmMMWccMz2hNh/JYSsvMLqIakwlKCOEUbcV3lY0eyx7kTAnTWNZ7Zj8gBvNWdE
IwLIMEnoXXo72hwN6Hq5e2cpl85LI9K9poZ2RUxTsI1NOMI1SSsvdTsFWFuIr2UDkKRJ9T7E3Q2P
GKCgqqjx+NAhn5exHw/dfKYJ9UjQSHFYvmRoLROnM7yOXvxlgmW/g1MEMaHQ/wqG9lrq/RTjmAEi
nEOy0skeznyTlSt+6HUUTtR/lWwfqvkwZC4p7A2sEd+PKDINyXAewck/pinZa9WTTIjfJpeK3jrR
Kyb1cUsR6uGMGzszCa8vvSPdMePGwsi4KU1Ym8Iml0NjyKBfw6GDPDVmg3pYrgiugfpaIXoNYVnM
lUQMU/5lOWPmgGg9Rw42AOML33tOQIxuRtmFh0na7+ZSh6+fFPm7R+x5zlbXM+2kJ5V1HHI7PdJu
I5XBasTadArjO45wlWx6BU60sJKHDLvbrbFyDS0ZTFm36TqSRDGc+2d8Oc2RNqBH2EXbA6/IiJQW
+CDvMLjsq7mRY7o2bsJMIVYvUIZuwOFR34zjoN9NhtnArpPjgyS8CY4L8x3e/ODq91+dYFL3kaR2
hvQWbdRyjf+4ILCq+7kU3jOvhDtpJZJYRguvtOglnleL1neKVtJ2anvbCP0BEIG6XyAyvbZrFpWM
rHziz/W0vSmJIrJOH3NLvHx8j2LEV8h0lKiykUiJGshfiihtxR0rd4NAUj//vXoU2eOoHpY4cgc9
5i6inM9rYDWcqJyYLIOUmTpRxjbJ9Pac4hOg62M897VMn6r8l5IZA9NsCGrHn7UfqRAVIGFzTaP9
8HPkoqr3riWr6guohWrnjwA04tmHVkejgkAqfhluhzmER17zD0bjVA/FoOrHwknLq+bOqdm3/34V
+Gp4LhmKq+8IbcWK2L4dJT7jLl/oCPBAN74IS9JA9OxgFaO3ZgfwTsRC94Xy9sph2/K1q59CnLtP
iQQKDcpovOmKXNzIaLsdtOB4WydTyWQ2bx6bttiaeabtc0E4SToRlDh1o0uTrR/8ne2Tyrg8d/6I
xsQqR1T6dVUAE0ZOgCXBAyLpgSQhMDe9Z715yshpvFSVS6XBLwDSzVsQMRBlAJkeUwkf1RkD6Fjs
DckbOaruaw6B4MPtvFiendn3vJx5whKMMj20mSA3z3HqBXtMiflKooClmNrWlLHGKDFPqnzyfcIJ
Ri1+yHi+SVXjkJiY3U3w2XHd4tRgJn8uPQ3GDbsO8EBs8dGK2IR9WThpfkN7WI+96z4ozf5NWlh/
8oNiOOGV7LapZeqr5XL5RuO3zy6VjUPq4OyATW0kJxdpTE2y4pkFPxHmGUscucBahsEN9xoVw1RR
i53KsHsBC0ukmmE1EMvn+Y9OjH7431+qSqpw1edwpmx2uueRQUetllOze0V6uIUEZ530VAavUeH9
dPvAuvvQtrV0LVYuTeugK43v84meWOnV92WxyV32toHdvbR1N13h7O47eJ3WjFUZKtlNKwu/APhE
m5VZHkwYjSEOU88svoM1YNGt66jU47gur8XvWvwMh6F6JzjHOMQ1D08PehbgZs2Q5ZnnPvemZ0eE
ArV1XCY7UaXTmUaludVbM9g2XUUfV68R+M4Lr7ADRz7GDRJzB5FA56dvpo+PBgixe8wExEJRqBcf
4OgSz/UR8vU/p8pDO17pzpePveKybRwyIe8D388ZqZumO8hlNGt0L0T073rbQJM1SUlwV7tozB6W
Um+jWeoqym9VnBmvOJumO9Uyo4/HJtDg6RuIRFCnEaYkBZJQELkDQzchOpucpEGq6Dg808ssyQc+
3whMLMa8PlpkLiQLVTsiiuFJ26prV7pEXFCFdCK0sg6fEEDGKyskVMNeluIs5I1jBm/FLj3/aDbk
EZRwHdNZ/REOo8mYWLGaBAPxoWT5r6aldcjPeFN94h5F4OIMAB2+WS5Tu0XTmwg6BFNqaLCcm3RP
mOxESopBdGMq8/vASH4teBR2o+oDlEJCDrj5KH1NetM4AaVMboIkhGUx1ygrudlcNd54VQrjv2P3
EFWazr8rG8xWy2VUO+OjZ0z9oaTwZKRp9qUy9N/RSFvm4/ZA4Y2OVaajxCKHn5DUEprRTxiKHP9Y
JXOePQt1I6rlfV0iHe9d7exHWrwFCK6+tqnGhOsZLG8H6NKzJKJIG9BGWZh8XA5iqA+RKZD4TkH5
pIr+uzfW7hsxiQjLU+1+OSTzmYr6t64OrTPKw/jB84NfVWipLwETKHdxB323LNUXJwL+okcm1lv+
FFKV74V5DuMiOsNE3n4AVHr6D1/ZNaCe8Jm4EJiKO4+u404HkvESKPJsJkwWlJxw29pBdY2r4a6g
WoneMEteGydbCxNGQUt3/TCZ/bQvizB69uewbtuzTzV150tgeCGV8vAROHV5V6t6m4nYOJd2a5xT
2m3n5TIGWLka0uqbSZ2Z7KouB6pWslq2aOYul8s3tObxQ7Cm3P6gBjjEVqCyH4CQGyMzv0/j+AuI
5mlhJNRF9OqydbrF2VhdWKBZK6yEMTCrWWOLR7/aVo1tQRIq6kNpkyfaKltH5dhYvHI1batksLAI
IwsF2gHtfMcqDgdfDYcrJwGnmQrzngf1Y//EqqDZ6kIZa19LikshDEHGhckqvyn6u2Ao+lUQBMOZ
LO52XwT6cGZd1e5DbXR2iTH+mHjKziyLJ+INzPpb4YXwusvgpY9SA++PiZEgZWcAuus5LLVsQ0Q4
dvdFGZgB7uhynct5cbZ8FwDzdIDVRnw01bstpfZ+XtlD9pK+8apF9s8c++nF8GvzFVPZRmT1+FQX
Y3cgy9hezcKXozvvcAbcu5oG9H65Wr7ujIlVIYPij6Df+s+pi9M52Cx/qtW/Bban39uqdTdUdoAK
p05wXA7OfFbE9AzXy2lEdt+nn7/8jMprfmnDgOh0ri4tdSbiDfzNWIicWRAQEGFPe5iE/tEnnOuo
MAI0tmtfMydxHwwUjovFtZ3wz2jE3bsROR/+fJDZmK/Zeq2yrAB/GsbYVZrwu1/IcpV21lYBHNrp
s5YnyMq/DsslS8dh3RbmSFnAty61mT62ma7dCVur13FbakdkGsGceNXvmZ2tFxp7ATtYENial51Z
lhWXWADWj9E/bvOJ2O4w7uQWjXiwDYSlviaOfcezo15kVhLQl3aU9w0LY0xW0hz07Z9ui8Xdads3
icYqyFR1GIWrkyA3yiepZy+JXnlHXCCPWPDC08Ll4inY42fj3jcMdanjYLrAvlQXkbX4eyrvYf4v
T+0HO7HG+yLwtdfOaF5F5GlXF9zUuQ6ybz6YAYyg9k+44r/rJAlfksCmhVjZxr3V7zzHGV8cUL3g
/N9yxL6XsI+eeWu3ul85v8qG7cJM2Jpc82rLhASpkrqfI6tuDYCqQWs8eM+yS4dtliZ4i/PEe7YM
Lz0oY9ShfowYTtgRh1XJhinAnZCUGSST2QI4mOUXATVx385d77QhUthJQne7VC4nGE1HNWD/wbpG
Tzwbx1WQK9SvGXW4aJTZj3ZgA4Ee6qXV5I8yrN/CNGFTRIufjeQQUIHKqqcAKfmNCSHZYyLT967r
Rl/hyCzspeXLdB7hLnkoz3zZv1hJ8GUYBxLZrVy8fDC3DJ8NLEYwcecW0Y0ECKQs2p42BcChmJk6
9ZsHB4rCPep8yDUBDR3cBP7NDr3idRyinrkWdL0Z5eE7j4VPbLBTMJ633sou8P/Uw5hAfypzfAcJ
4cRqOLhDpb/qLaUCk+XHOijL34HUdEKceAeWM9TFwW6iY31ls83XSp1deIKoHcEcIyt6lW+N5m3Y
Bzg/sTBBh/AqYv6qpD3EhXY2rCK8ktOCk9zp2QioZt17HQtM+rX3SccPc7NAw5FJJqCUGiNei9i0
ZkROAyvcU9EmIlQa8T4h3Hsl525OS0ZYL+JTm6aEkBTlN+5VCHtG2FNqSHfx2N7PXbPXJCPboh2n
/sjwHL6aDp6QyEJVvny3bPXvQyHzU4DzyZ2X6/58CEZCABwdFxwZVs3OC8d2n/CjqSpExnYhc2gE
5fgqelKUpwm9LrK7bJ/OiK08gmoSWiVJREPCm5y3/laVKt4rV3aH3DDMl5FqncGW7zsmA+CRMLuv
OtFhI+CSHVSMiWxCsp0CwgDIHjJ3uXK6PbGp5bl0RrEdmQqffI84YjwWX+IkLC/ufD+k8/2gzfdD
OOvT0KavRghmnivYCc4QRjNxtIcWeYaKCGaeYBkD/uTv2F52+O/qblnikZt27BcyZJOAwqhitG5I
3yNSxrsZ+R4gS476XtxMX7NPVZE8Oy5hU0VE4DYcUfbaaV6QKFnL4lCN7be6gU7teV16EIxpUKiH
Q4iP7Np5GeshIy9/hXxkcfeLAOp+ZWZ+sBdlk+/GIsQvpMXpz0xuiLlcxZHIvjUQCsiV97LTBGjv
kqCcJj02yd7+mrB19wwkRLvaKmdzXwG396LEfsony38KPOM5Y7o+d4HWn4tCaCvXPSExG9+0vM5O
to3KtPJr/ZUOPOrm7nUBeTY+qVWE1G2UlRlPak7IbKT77MT9Kcqc9NVvDEaAxriFVfcoZ4gbyOh2
7VtqW6HWee6dbu16fXHs2d/CmalRMxWt5oMqNtNjIEiA0mQsz4Ydtuso0dvbYiHQNe9Aivt+wP1U
USqizlUZz62MFPqavNwtl9YCC+oHsfle2OV49syEaIHOsuGKFAUcp8LlXp28Ldqz6jxWbbdhbGVF
nGI14DMZ9hrx24iOqYRJMLi7pX/RJ8kPBwuMjDEPxMriycSpstLB+7goRz54pVlq/cxc0pA0Nemn
0miJhYzq57G7xCVEilUgLxRxCQof9eqei3D56tRdgqS0XygIxIjxnJLumAjPADrL14nhV0sZN+yy
i1DTBxgbVSPfDA/pl6gI7wjckfhaUg/pieibzkyMTSqIjCCy3Zf47HqIuTMLzcpaBFW5o+1im6w+
MpvalTEAlonN6CegADAgyTnoKHotB54CHbkMKV5+p/qbd4H04D8YM8R9nhJ6wiYfm1qHsiu0TSSY
ydUIkQ08JD99qJoftQIB2dR2e6BFNL6ORk8Aijt90yN6Z72FFIKVIfYQ1krLoegJxGnhv22XS2RU
92MD87GzBgRNi5ppNIOHLDV3HU3bJ0PS/3c0At50/Kf+LFEv9JhwHyrWORS6qYZLoqrQ2yyqq8jO
5H27EGTl0CdnuIHkP7NCv6uInL4FQ57ef7wsnN6CR7yAnejW0ToUU30quS2J7Clpyy6gLnZsCaXN
+cnOVJacGvBc+gDHYKIRz9J0wJDWJeePU6ElyZnQmGHnDwy3VYTRNIgy836amTgMtd2mVCVhDY8G
db1wbU019RSzJjFn1r/R2OvOKP3uull4tBy82NC2khe//u/XWttT57QMCayhhEpxnSZAj5thI6OR
3JJM1TuiSfMNA3rLwiaujtlo1hsq5d/L1gpPC2m5F015T9cB8PSs7ckNEmlDaPf7wsWkPu+WrNjC
WxzFFQF2YX6qPY8twbzTH60arqgIf9MH8VlVkCLAUEZYZjND8RIFknr5fSfThYwSBsVmuWyNKTnA
HMa+Efr1zupIoyqdDoZxXdb3eKoZ11WfP5ZD7N8XMWlOTh3039lVb6fEtL+UvtPsSJ+Enh9KJsN5
cztwI/7PoTH7h8zADzs1+o+0Ff4vPf4xROOtYYa67+pkUzIoHyMy2hTehNXkCNQyxph5u2lUzM9j
ER2QoYSPTdR9SEZdQE9PbUOnPQXtgnwQA3yi6digbZzuFFOXA2afR72ZdUCpekkaXvJHedMmWuBh
WWR28otMnfShlTWxeZgmmf2Cozuv9R17iFGdztd/nZbYkxIMUufALc7NpPRLVxjdKlGNdx91RJNE
XUsnewzwP3RsyaD7BJRQq2ZvIP68R+FKrW7e4lZKh4gwaMmJZtdTWCuPB/tEm7m5orIABT714jft
BxgSeReexq4iFrP2v7t5zY60a9S2dgyxSg7Al81flec+OZo+vSAr2hd692v5+BqWRzcXcZ49V1zn
+/rRKxllw41FmG64KjX76HhN+93AHrhqgjh9Q85vcqM45DwDpd7EcMCXrkMCVfnBzMxj35hsDiBG
rL1eIX912x76hkvLPWNf1bgFEEhqv4CgacRo/LYphKpTk+NNlcROv0/erISsLHH0se88tR77Szto
HvXSD09ZH7wZ/B6vLNdp6or0cbnSp/U4Ftlr6usdPF0sCG76I3S9+Kef4tb7P8LObLlRpd22T0QE
kEDCrfrOsuS2XDdErXIt+r5J4OnPAK2z1/73jjjnRiHJjipblpLM+c055phon5GYu4UGp4UJY1fX
GuCf00RvS45OVdZfkRxG4HgQARJcR+epIjLgGq1/zX2331qj3b/kaWkDvZv6j1hH0WzznGlGKtIt
PIvqLCU+lXkfuFzPavu9ag31buj6by3z5l1DRMytfyrdO6Dw8ZvU6cDSXpmvsI9Q4iuV7xsr39ct
rmArbZmDSW8maQNJWPeTgqkzP7l8OTBs91IgfaysqQVy/l85u+VeQZZduh3Y4crW0m8MCplWaidl
csHmRDHf5t6I5jI/66jQ3U1N95GYfvWUW3r1NA5cVJy6IRY+P1y+MOpmNawapyLRUtneqXDT7fLV
f78lUQxz60F7VzCPbyPZj6OWg1PJo0ojYcRzrhi6J/6Me9xRMOh1PJaxHpR7SsW6i5qxVMu9rP1i
+tPCvPYYFBSu212aVDd32lgSZNdVBuQAeknAMP49JeR5bEJk+HLQvpmvwLmISokhMQmgojjhWfPM
7PLvjaB+c893fC+CY5Dpc1aL8GilzmMhzLOSjljbI41Pn2YoOloyQUu0LrHFZTWxiwaPXQEdSh+6
Y99EDe1lvEnCMP5O0wKMGEmmY5SQuLR08hej3dGsN1+Hus5OLio1IdJ0T0AE060juvAVjeyYk0O9
LHmPcGyHPXZH6rJnbLtHnL75bMPBpaHv1FqZubZZ1L8GzboV1EjyS3yyppwCCSdr5LzyGnks1GpE
Wx/07ldQ2HPtLl2rsuuPyjbluubkcGoSCM2hx4hCH6nXEU1bf7lBivVVdzaTMxsbtam8ux0O75mz
lQ44ymJFoFAO8ZMyvPoXZjY+C5URPMVce2+2xmueKuEfBW0E28X5NHH6WQmHCcY/2i9n+G0nmPNF
ESF5rOMTEdGqOcceSaqO/pIzDtZVXAr1bIxApjwJCnO5di4CuKlcuHSi+K31mncuHffcxQzYUFBp
KbfGv9KmGpmYzGRiK4DJEFgVUNdfPnjt25h4dG7p8UmfZ+D16JdbcIiMDTuGAgZhqr+oB1wjABZ/
ULf/7jDgvrM2xrvKDtUZ+b970izqdvNVZMJteoA/JweRFzcAu5/5Ojq2IfPg8Hc5Pg9efXzEXBu9
IPUBqlik6qpmJWNJMyjQBZ3A9BnYebfp4aRdao3DhzFaw9ouondaP7v9Y9jdpX10LsSpy2rnox2x
KRF59yiYMM84nuwj7BVm4KhjZ1Y21PWM3B11dk+LbuIXXKDHDAE7mVMUy3Ox/Zvr5IAZKQuvDb6U
tRp76ODUk2HzqrY1/+wuiG37bVabj4TksR/PD6PRT57smD2faHZji+lhrZj8c2SD8IHiab0oE0P6
/FVXpgG19exRmL0brwXuaq/1oh8eqMljPMCBYARhniIfhouNVTdxZPLuKZXtrSorjwwnnTtFAtOK
phr/wwmsA2Y8Y532yt1GtaslW+Hiqe41e6s68anNKpk33yz3elfE4IHM5MIQ7wPrxnRvpJPcKlsE
9C35wZeWh/k2T+2Lj3D0lBs+yTLSS1+eb3lrBQn23PZe9K4TeqeBj47V2eYgYuoTUGzM8cBlTbB1
i8dbH1I82ZXah1mPX0OW+O817XiE0jpKL+FReg4fHhDC/xz0Ig/u578b6kVz1PJo2EOOe2/cce4X
aDR1zJ3hTmbArfVoxbhXESEJ2FDMw7/lXu9UPzuXwdUi103SCK6Ofh4c7brY3JmsrOIpnFZsC+wL
PWhHKGj1ZmkNCXuXtLaR31tDp6Zrnj2jD5MknPL3zoEPh03gp6po46h9as/+hStHxoStO8+bnTno
MEKteDDIPUBzhgR86+ZSrbFlvQy0qsClH0zVJcr1s1v5TNlseOaHOvZYl8s6ueQtb+qyNQ9On/mn
hoN4NfuXl69lWJYuZdVcS78WHechf2JF0HFIYWo5uQ1569btwn2qwfzgwvnmGj5p4wWbHrliWmNN
nmdlsjXho8/dv27/Iw4NVkT3L21MX6DyEeqkYJmGCpirDSnzzAz+iGjkSFZ5w8oux/GqVy12hDgp
Y3g41CctjSQjQdxey8KTl9OVSu5+XNWaYR4THUP1cjqVLo3Dj7fKIylNyJxC3fm4M6ZDsxMTrZNt
TCOrxWyIManJJ7RjcA7ZbbcAMwJAry/zIwFU//b4vTr0i7sT6PdmIKxthzQULOckRPhhv+TglRPQ
rWHq4WZJjwh0vYsvarmxyFqsqbVvNwzko0vodThu57mJX75pxZh/Jl7TYHKIMi4PpdiGU6Ad/S5+
SxVva7tRu6A1xHkZqrsBMkyQRdOxLJO3PK1/juQano00RgIp9eKmMS7k6Ng0BxBe2dkpHfBPtbhr
uRn+oFSLoz2nhSllqDgTtxYbll970bpsW/BwYUUPHfKpxUnwjfnRa2qExdFjT7UXmY8rCnF0v5D8
9ZQ2nOUD2R7KeaBfTuR/+Dk2MCq7HypSL48vT4SIUs0FmFhK6ngn2RxJBD2ahlqpfQC28ucGt40V
5EenMZ1vUIQ4dY6B56f7ikQ66iJATUKdFZRpqrI12XofagDAQKeH25qgpYzmVugXazbwCPqwWUjx
Nz/6E7AlUEk7n8cdZVNCziuxmWDSbuJEDw5GnnykYaRdkXvstVZM/lazIPeonjGTiuf5wdy/bGLD
cjE7XdExPvS0yW6lq93cXI0nRB3MIqqsvkzSoKvlJiw6KtmWmLsXXUdksYfpAU8W9A/2PqtwJqmM
lW0cl3iy8pgQ+cwmAXn46Be1WxhPFC9yBSiujWMebQTA45J88OiTtYNir/mdBZNRPy3ThyULwng1
CTw+yvNYo8/6AUiwO+4TjBnbqK2qTT0MAI8LHEF0JG5V4EPVYKD+kGIqLETHsJZUz8rhhy/HdFuG
/T9IBMJccWyFkDpL8RkWKLKl5sJtIEn1Sgx3b9UT6A0aBMkGMorQQW9FRYBDVyFeapn9qbQs/g5T
nCg9bTSyZE64xI197Ka7lvc8fCSikvCNm3Njl/YmqNhF2I3TXpabUNd/moxE2JI7nPHiKaGnVGC9
i3ygRwVOb5y6LIAZXUCLfVKPndHYxDVLn8EBper04mqP5Y7pW8qnLbOePU+/ce107stHy28sroy5
em78jbSJisnOn09m8xvyj9vF6jvICZnahqaId7kTwDEczo/3WKBr8SoTwLS4elITOksSgZmlhyaF
jVSxXK9akD3nSZTiENVesyXkCv+GM9mRvoPmroW4V5aHRglqcqGchEFoXGiKvPuET1ZNrZwPvAFH
xHhU4GrcLJGShnPIVmM8eEe/MtfLa1PW/E5J1tEnv2lq71kaGUP0xZWYOv1LV3nef3vIH0DbL/+W
yooUkYi9rkph0he9QzVsXf29vEMLrFdMNRTSWB4T168DBXTBFU9aca9ql5m+EnQKxoD609mrA3Gw
vqB5dRQRvHABoJ6HdZiJtUDoc2G1uiZYA28IvRux39+IMnsV4GuRXijPcdn9ZTp+s3vs1gKuX2lK
HJeynuIS97QPMlzdaZX4bm1ob7El/q9xLUmsSxcx0Mxrk1FzStqQn5rSmagSUAcpVgXJnmVUHNVG
vOr79K3MEWSh/9jHwaHZMvNpK+iHbMvIMXkLG9oMQZATncD9ECLzPaxTcdIF58flJZsJSZ2CUC5c
CCDhXI/wzwa1QG+oUk0chaLCy5i7OGqDvFhQDjFaffqq/Db8SwtmUhLli2trcPtTJGwQwpP5IWs2
Z7nnUWYlxUCChe3uvzeLnWF5mNP+qs0NBRTeQwiOyhlo6wZvHUnmfVT1XPGtztmFJpdZGQPrXsjj
Ey3XTQMof0GQey2ekNplxYBKAx8/zc3rWIMfVngQWxSGQ9wV0a43CSvNS5IXZvY6j+JwG0IeghhW
l5SpAEDH91lSnBv1E0eDeajMWnEuE7/YN0Qbv5LqrfaLYlcUA83OYfRqyEL7I4CBN5y0V0ZuYazA
aIWWP4tUmi9ijQlkjInAgkmm9YELsFXwqZk1mpD2E7c0uGyUkKwDwjqHKG/zvZla2jvMnnvcWgbe
CarMXURO0DhNQDBI5taeY8Qz5Bhs371F6AVqyAScpC/2nhNab5X/VTa9/odQ5/fAH/2qYR1m59pU
65xGuPflHm14NWoGhuujbVZqtUT8O4c1qLbGe5o5/atsWSLsNLnxVtUwRLIyBoPzoy4989DO8YbQ
zO6YHMbjw0dW4bLgEx+cQdzbxArN8eeUYDHVB82DbdbJa+fkNirg2iQUyPUg1I9warRNUsRfIY0O
5dp3qx+urN2LBAdYOyMkW6ckb8p+ZLeITpac5EHp5KOdgA+kRSB3h4G9vIFJwG/NuUHCnV6HpZHu
8tmlFYB0CfqYTvf5kUbMcLfcC4RMd4rh6Tqopp+90w1PlZtGez9MoI/Tdyyyvn71S/xmY2Owlmup
PAHCMfdjKshZ5wwqSNEa9yKLjXtigttnsRN+a+4bcLDrhqvFMfLox1sWoGiQv7raIZ7JfP8l86wn
ORW/dToRnmPoKBh+Ez4uOabvxJL+oe2s13aKtXMaUsmpXP5BPfWKH5DGfhcW424oMHQRy/AlAii4
Z0APp0LqB0AiFSe86Gamdk8bXfq9xE17x/qlx419GDjGYgKkTkJjXwz9P8l+J717gFCX/PD9DsvN
UBenktbBVWPbAdMfhIHWnn51uh/huaMLOhkGUm1VaK3MBJzdsviOLuySPK5vBtJab/W0mmlJvGmE
Jo8MzzMqjDJrPYBkpx6kKxmFYwDZTMKzD05Xj68o0LskwVVlFpS9Kzttb1EJghFohLPFmSLetYjq
woxuWdSbsVDldTnbs8BziFKvWv5HzW6izJh/NJmh03YSSVloe3I0r0HaJG+QufhgzrC5x9LndOb7
IolXaQy4xcdRsUjiFPat4VvvDb3qjl3Uuh9OMm5xiI8/nQCLJeY27ah1AkpQ7jIB1q2bE7j1xgSx
dmYTFb5ZvBD0dtz0wEw+szT6KLN4+JraOoZnHk+vlps2236Mdn7fnWRvW+Q4xU8bZwoidBteWTHD
a+cbLQdYp9jnekEwG+zlVSNx/hYmGBwogPgxdJi+dC52G92brlwnXqqhQkogfXbPAhd3sJT9vhN2
9JrC2Obk8GRS3bUePUqgglz7Wmz1D51gLEsdOGePNbjLsp07DlcExWyHA5zqvM4lThA3FJpNQ7Ue
vFbeHFJg63SEsFBl4Egz3P9PQqute1pP38vfoviv5xWjOuCREROAgP7HBbnCGescxar67A11EY7/
y2pz65r6rrjqJgQ+3WgqTmWYGHOnR+Hj3bFh14mvlW6qHnkXvwrpPcGsMMKj+yOm6XEdZ/AELYeE
wgA3YGuF5qcWGoxwotoJL7Dn3WH8YUM16vtCHfq2jfelacKMwHd27VCC4jK7VkPUbpUFnGCcLxYi
QyrFl03bWWSax6E3f4UpaUyz4uOJMzD/AWJgIpn7aditRYqejhplt/lH4E3gR5CvSO7kxYuBfXmV
pOZw6osc51iZN5fYz+6x39S3sQEdJ7us2WgYcTdalbpUKQ/2SXDwXg+RT3AO8XxfS0tuS6/B3+A4
n0bl1hfEkuYymGW6YzpPbaL3Z0muiDm+kg1NtOLt459B+vngMPfAzNJtYYvxVsXiAw9seddT0E2m
6f226Tg9+AG+w0UH+VcW6U1tV+raZbJL9MlB7FOjMtAjEYy0Pu+fAfvOc4wUp7oMyk8PlEOM0AU0
R7xzapWHxLU4rY0Sc1yRTYdFkg9iTLdx/1EEHAeiebeYFrV1HP1Brd3CGXbF1LOMziQbmBzd2nQL
UjtRetNCGdLovLVUQimc1vxzJ8m3upEEH7HWds8hvEzomR2nP0xv9DiuDASkezy2X547y1sels3A
j93LY1eO23WmsshiFVWWWNe6rXYOY4zdEBbpa8Mu1RPBtZxrZImTl5d6mszV8tAAVXOYmG5v5JFC
kConnjc34Qy+iSGSDsOO2vWhfmOOz/Azs4o/QnsZudivH3mcx1pkRaxzsfD1S59m2aaE7fAm/OJN
JowasJb8lG7Ipi5BpakqTBN9Ur4uLw0WuC2GvCNrZ3Pv0eQA5aQfTO/E+yRmqHHf8YbTotlH09J/
jeF11QOieWv462ylRqM2uW5IuKSDLxH9r5aH72aJTHAk8Q/JBDg3ERHe4jjvka9y+1Vr7WPa9MMz
aDf71QECxfxZxyTdUD/QEl64FbmFxwZ1WGeefxyzaLyxrZebtrc9okot7Qxc7/ZSukz6HcjXterG
+2N05kOw3QQFxWJtiviF66Hes/dwduy7x+0SsqBY4Z+HXTt179NtYVkZKc65eGL+EM5taHFAGxfz
MbJCGT4IMmyqeabu9uI6VnZeRI+gDDhH8oV1tvh6sTZVa+rP2YzOSi9mK7GKCNqdYwE6mjLLBzmi
QQ68qsX9rZuK39sHWeibEjdOygCsCSRhZSv+KdwQeNsovrnoPgH62ViyEJeFKupXYBfryb2Kmsxh
no/gxY3sMELN29GC5L5oOse30mZ17IJj9jhVBziPXOHY/IfFyVJhfNfJ32Cw1/ttnlkYnxg+fTzu
xdiXluXdMOtkVQYF5sm0dl4SNvwPEMPyc6QkwzdoXBMEQlwvhrLPzNbqYxtUb0WhbxVeVeofnWnD
ahd9l1MPj7fq1UnS7Ino6bFg9MUPs/DcbdYy2F1UanaQm8fr07kW9YrzlceIA2xDXE1Og+HvaqNq
PiaMoEfioA3bcNtcR4r6oNisto4d+H/qynwpdfkWlGP1ZnnpNwWMyS8iUd9qqHaJMtSX5mQnrm7W
ZzwC6mTUyEx+COM1MMkNjPL03ovQfvVHj5BOO+j7vHDs186FtTXjDPxkSJ973IBwaSG5G1yzduAY
/lZzmZUX1tbBazxaLuLsZg4TRn5O2A/VTA/yjjd7ZK2k7vefAadx7JEvDzSs291K4aar0JnSD47T
vHJ5Xj93lVEfzLiljaCrNxob79fK8+tTQLfpqpotfMtzQf9HFrT/Nbb80KvUgtgVfwREzkjkVeLT
Mymw1U0tvhjdXCNZJRk20AjKf4Rtb2PPQyFHd8fDY22hlSx+Wtg5LufvPSnmc1C4w2q+WP9W6svv
AjZ240Rie80JZQISXuJ9ycwepdZIzNdBot4nKR3MSYsIH1GlA3KFjIE+k2s42WBcnF9LSnmeXbwq
575swq1eKPNnH8tV16XFntMwTvsZiyMdmhYGX/QHsVwmiJOJIhAvY1boa+H3yTGoXyFOi3c/gDqb
MKPeEEGS+zqIOdVHY3KxXH5XI5fd3aoVMySrfJrSXNv4JeiAleGmVNkvd32GxVvkunaNx8eqo/ob
NxpFH1W+b8PUgs7MrHZeM3Vz7IiNXGVX6teKUf5ewTy4PF5AJTH1yxjjZYFP+JEMsqkZrh1hbcv5
ZmGsKJoedHHwUGKO/8OAn5h6vn34HKdwvGZagm3eA+Dz7yypZeJBbSaTnDnylHUDIFU2qZj9Gdx1
zUsmYk5OpdutUtBP58dP5mE+9mcL0pK2acIpB+6v9xt3Ea9TnY4LYMEHFaZyFZCvvlhWGhwSZpmP
e8tBiLRLw464bO6hGxpnk80lce8OvMScbPFyLFphOM6yZXlaaEO+TpFLENA3ExsZbouqR8p16LWZ
Qj/4BG+ZrTgx2X/5GPk8rqbvfal+UDxFoD4P5HaR+ZZ1p/fNZlMN8q/JJirS2539Ioo0XbtJwbXO
Etco1vW17jBBKgShBQObUEMKo117U/kiMkHS3pgh7v6oUajtiW+KjttTFiTtJs6aaJ+KukE/TJoL
Re5ww0sqWSPT8Nf849q1IRrM3ppTPuLCWSuc7M98Jwc49WdM2jPXpHx55j+/pKn68T3LNyN/Mfal
tq4w6HiPp9y5BWGKoslUfIuNs2F5iO29KLThQrYFaxYi1BdvKWK/1BU9e24sn9HESmYaUvuiN5bN
2L+o6OWeLMFHx3LrFs+uRudpjMz4bM+eKJz6zUUYbv6OGzCElNiHT2Sl/HObFz99zsvn5SaOTBhx
+IEgPVrHPiwJb1W+dSQJgxbZsnOvsSy8J5KyldZhrdfAyj0tDxOp//AHOGLb2mH7Bk80/7JiH38W
9slR1/xjOttGSGh2qzGmAslSSlxKE7NHXFtqn3aURniz47/J+o+0y7yXWkX1JtMb9yD77jOeyuGU
GG6MXKLrL3Ra0cSKaG4O2wVYiQKbnnhDJrQb1WCIbPwXCLXbrgWetKjJUtJK2ZEZ5/1IfZiDZQn8
m+ANXK6hvDGMN3srQ4/2f46ip1sWz7JYV4gb+74u//ZIyP0cNUVkGwjrI2baOUbAsBdBDbea3FBz
Un3hu/rbT/lZVKpe9LpM16Ei5EEMM10XxMeqKHsf5gdaz9PLNwTKjh/3/v1WveyGZ9Hkw4a4VfVJ
mHgTzxATrzWdbVoP6bEr0xr5Tm0CAx2XpICiq4AGaeAWaOAOhPws71mh/9fjziq3r01mmu9d8qx1
XreRohW3Wo4wC8LpdzHqrBelpt9kUjQnje6SXWxg0vEZDB8GXaUr2EERC3AH1cdAlu7Kp1QPpxkd
GmyLjk0utX3xp17JagXgZHyKqiz+DCMwsYJRkGu2Fd7Y4lR5QfJZUutMNRBVC8t3+VX+V+e7+b5U
dJpYHmXZxnwBWW5aP3greeecg6T/56lStC/QEf1z6k2cMkMruJPESC7L9yeS8cAjG9aGvB1pyu1e
wZ6u8dUAFTPpNM0TdXUcu8eo0/fXzGUqyb4n2Vjzc2wIf6o6BfpfD1RzEe1lPo5slyD6MOLEd6iq
Wq17h9QRnSH9a9Hg4THtho/KUO8W68dy087doK4gMRhnybjLu1+PiaMKeyrLy9b9prPFQkn+U8X4
vHip1FuFB3eldDM6aAP+Em++0ZQAbWkHyDEkp5KcLUM5Gs9RJuTRRJOE+4iXQ3W9/JlMwKYoEfio
zWFA0O2NbUYa+6RXPqGbqJs9cjKW+P4c5wxDF9WoVd56eUh0D65WNpoUjnj1rojT6TykiIK4jwuG
GE7zpZXdxJ8h3rAHvhdurG5enDPljlBiKGsBmsxKVJs5oUygRMv2srHMcBuHMPCs1lSX5V64PHS4
NJh9dkc9t18M4GBWkO5b76WpdMEhhptelNPZqU4uw551JQrONmLuNScxfU/Iu+7rMFBYvwrja+xv
5uS4P2N7YvLi3FuqP54k030CNAR/VqpOwt3ypBbW4X7UMPUmZQXwGdN5VcfTSvfSfGeKdADz0RSn
zBqJJKcep33rKSp7Y4N/n6mOJeYKjjkpRvHwZ9isTExgX4nmykMB3nsdlU4ChLCzpm1PlL+yWDLb
LHMIrQ3aLqwrcWp8f3xyzJq0YCymD3p4fpmWpv1pLP5GEuHXbuLfJiroWOREi0ncf3oFwAmVec9D
58wlsfMwO/Bgfwzy2BLXXRm9g4seDOGxnFEIcWszbWWSMtYlp2XG/FcN/B8ab+RfTUkjuVBxcxol
dXRIRePa6dv0FDVSn1k72wSh4lVYTb4PSs9Zc1r7y4gS8ggdAlubjeI0lVZzeyhDpems+mkCFUHx
BPE3OFbt/BDiqbeRaSH2bQCI2jT76ky6mVevxQNPhFQ/UOWn75rCgD8eoVX7jpXfKC2MaIiA5WYl
ff0ryu2jrcj7dUyw9gU1wPtRBcMRb5Zz08cmWveGU31TIWzXOc4yL/UutKTQADZExZHsnrvX89E+
G+3LHJD/VY+6v5nwDJwHHTPVaE7HBnzNWU8Yz4HPirqSsIUc2lczCJ5FLoYvrlJj7eJrng/NGAvr
E1lCsvRu4D1XwuQXn++10vqd9fs8nZzLHAT8MIvwHHahSyevab8jUQUFiSWSZDWanG+uUwW7NO/6
fBcYTvSUGOZ4NOFyrIjDjnuj64vVMorGHyUuCiPNypz/yJAgd2oIiucBCF8UvizEd+Zk7L79fqPZ
UUXooA/elhsdwyzJy9flgSQJR4bHsHZBNU8XM5qWZNEbuyAxx5W1BJqRvhkp4CLd/ve0rcl5reNQ
vapj8eXUkfisS6M4aMy1uRLzUCDCrxPb089x5V/MqZQ4a7HOcm2kRaM6BtqILGP9tVyUacrUL5U+
5qtRG7uHwbDr50ghceWVM2dilyjsOFbg9FkCdM/NTxQgfiSVZz0P/VQdetkCJQ+kv16m91oi7bOM
caQsL5npJNHZasKNZw0vi22RlHp1qcfnBZdPkkc8FUN1Xh5xMKLKcKHOP/a1UtQWRDHqBUawygT6
kmK3BNedHlMunLOvTDN/LlPJcPaOphrhC/oNCUqWwtp3eYcaO1+VU2KFTpq91nT8NJMOIY/C0p2f
eddutLzL2MfxYXTd5pgbWrWpzJ5RNSpSVZXBZ+9AjYosCr3AuLkvlNNvl8RTJIJd17flU5NGN20a
5CHWdFDMftNurIUyHxoOFwGn+PvxEMbLPHBXPj1d3pVKNOytncCWGXb2/rGlKYz+dRG6aRRz17HX
9A+he5ocfpEpQmVH1VEC7DiToD31v/eSnAznYn5JZELYwfklxuF10ejPQb+d77rovxd/vmGy7u5F
2nz0ns/kQsYkhz0roI8IXnljKM6defLcmg1njbQOzshs5LHEpG2gM6xTF7zZMB8zshTyaQGfFDUJ
TdulnPSZevLqMLZat29kQWdkkt+i1spXpRytA8Ghd8edB9NaG775NP3GBkbkmjBaHjGeHbu0tFai
hSiBO2CeUHeTv4FkVNZMvbLG/XyYwcYoTLdhNTirQAUUvmOLN1pchSS3MBAZU2FsH83aynqajwBa
oZe/I1d7CZzW/2X4HxxknrD1xN+22f4iHxy/pzIK9gyWos3jkuZN1O32DdushoPqbz5Ut5CU5gf/
7qmdVLHuK1m/p6OC06DXzh+LxKQkTzcx39zkXAvJcLVjfV5ueiX/uQc27hWJcdoXnBPsJ5fa1otX
2AjnXuRtCaeQAClV/9HxBjksx107KS36KihC5GX5m8yBcbOKLib75crz6IjP2Azsi2WCHLAmk/qT
Sfn3pZo6hrOQS7agj5cFlwNy/oy2X24w+vh7woJqlQ3+P88tXxhlSmgWY8a6C9VPVh7867LKz0k+
BNflsFtIHKyGTciWbvNldjSYiX2PUgLHM5KmStVHExoWPmoPWdFzxHm5p3f22wiHpd6GBaiBpKDl
nVyt8Wmm4Z+WsrU/nF7XJEo2uT0NpBeJJsU2jkac+4rqwznq7Ed2sl7+T9FRrtakYID437ddz/gk
zyOJt4B+z4e0040hrVVp9rOYU7GcBYjX5I15rrIBtkWYARqZsjP5IljSy11WMiZf+onmR/HUw4pB
i2kuiz2scvORc5E1bAFcUhknE4eysXCc2yUl4a5m2A4cZSzak1T4vNw0ZnhuyPKfGTACAd23bb4j
BoQ+2AmNv1QKopvI45jJndL1/irDrj3R2IquXvXXcX4qnPt+A1bNTTsJOMo1IBGtvlRRP16a+abv
0vnGplMCNNt2sMeaqx0Dhtyyf1mGVqwKnattENF0pocBE5Nm4qKj8aFKMqf4jHQMvxzrbmZm9WdG
cMx6Z0EnSjp/rdd4sxLkjFeYOatoXkUIhAUXbBK/ghA/zvLo3+c1Y4C6Z8gVFh3ScKU7H7dGQeVk
mbj4fRk6aOjmv4d4uEE4l7977oQxz5Aot7mUZXSC3Vozy140GdwXY1BNGQ/kVXYyeBOyVyOvf+j1
PUI2/j0AKlm7qORXPZ+A2vBpF71VmCssfuV28AJsOPNfrY1HbxXTRAvCJbOf6WNlaDqPRE1ckuum
L2hgWrC5MbU6wH4owoRdnCtOlBV43FCKEceG8VngEVqVTknIl/wXjbwVVakG9oKg48DhTKgxFfO6
s/I4BnpGvhkyUTwZym1eYoPBJu//I7LtXM1qMP5HH30vPNY6PypxmXUseBBftGsu+yfGCP7HwNkX
5rU/YNmPdotH3B3rlyBFZFkMho7KjzkFy6U3/Ghsx98YdvEduFp1SpbQRZUg6Y058CoX2LBnaNmT
o2mXkgHFayXDX5VhuI9Hho4hwyWajkjGF5MwGp6wdn0sj5abHoucPQEhXR7JzKBaM58LlSK4Wmk6
3Muh+ttAuo5jqnSQQT4X0Van+HkuInoKNQxhFTv+n+yH1+VcpJ5pips4DrEjaMaq8vGir8HyA5nM
0S2txGfwS5W8BfH9FEm725nQzsxpz64s5X1tW+dKfilBGGYTzw3Tra0cdMmZvxYzf2DBYrKX5Ti6
dPs+Ta5+tCzvk2hpSjyOvmy2nuqpdbMf+NbdE/mrbCeYt66GoQ/2zlwOQKNCfZvaob51vf7/Qxsu
qPX/JF1Kz5tdS9KDmKv/T1xfqdFqK0rsmkmOiFfOlrHe3wv2KtdOkPTo6AgsOXaYMbyomRwTYlll
7wDKcZU3bX9oPPuLsJU4UtbHoN9r8DQy7N4tO5Mhy1b/b06qYfyv1oSFj2pIqaNKO1AX/5PpV7eC
gr8G5mvRS+vdM8GGWsSA7ss9M6DcB7Pota1qHXFR6RTLR9NZS8rm2khOvHXMPrApRXOt5ptRYNkd
WmmuXxhMMVk0guwFw8sBGuCVvwb1Oi6Np+PsGaj0lOOuWZ4CPaWvj6WExkwbVQnWFdbv/GYPWY6D
hOem1uhRXFx3Y40cxaKwHdeqTd74EerLYykO52qbMtxWg/L//B/mzmvHcuTM1q8i9D17GPQ8GOmC
3H6n91k3RLqid0EG3dOfj1mSRmoNjmbuDtAoILuy0uxNBn+z1rd6p8X2iVVnTeb14mm5wyB90qyk
5xqW8YZdSXVq1slEnAKeMkxJfEkJn3v96Pv/D66Z7QtXYpUuMPqw1vRO3659dxgPpt6SmJsONtk4
dcr+XMpwpKjbqqZN9tOaUtbYVksxVBcb1l91CBLUv4mMJtv8QsWm8Z3JrgavKl2yRU7cxi+L8aKb
nOspJj2IaBHCCdchY8HCPfDL7IZ4G/u+Y0K36Sfgk9/3onH1DYjKNWEjjIPf9q0J4p7Mr8aTxyyb
UPMVDmo7ZGI7DBmufsmEHDXK3QwW56AP2bqxYwTmVsULA+s1nS6DmFuuBLY0ZrVsM9PLyaa609M6
uSuy+d/FxP2RZOrA8WZnJnTuVVx//h8YlxhyK/BvE9uAQl1rA1ikGDd5MC100q7x1Ih4OkkQX4c8
d+C8xvaN0QxU+Y7D4g8I76OLxWDOOu/oGAQEf7tUdWk4bBhPiAh2301dUsT53fpRYSOeHarmdWnl
zloNX3muMbpnKbQ1nXyt2bCy/bvbbL2N/vFg4Hc0YcBABDYcy3G9P6AzdbeYI+4cjIN1gxXMZEMK
1zQO7L7k1xrKd+5OHHrf0DZNVdtxLn85V+tF99bMlyQOpZHg97cJ5/zlOdfHITmMLJjIQmYzBXGC
WDSdbsxV+0p4LtQnDa1etrNXb3jZTsm93TFHYvki9+tM11awoDdJQfK6JM7zF6tksezxYFHDRRlT
ViVoa6Ro9AfWHYcBIw13GJGcVjsCKRnss+PGhzkZ++P3Awo7JwYLS/SHbyqUyFSyM79F3g13kbEs
6rJUBpvgFWtoW4rdUFN3DE3qtzTRKyR4fFqLyevK6d13+vL0KnUcecW85rPv1PVcl+NdTve7JarF
PmF0WK57xbMdJ6GnLffQenKM0Xieal42RgXIxhaIlogw0ntbDQwtErM/MLN/cFXaXieYFdEvOGhk
LR+fKRMFMzBTWFNwiNFrwNPapdjRXxoEp1ktvbdCYGWLO+Qj/mYSdfQ11Bp9k6x+eHP7GFmP5io9
IBMhECrhV14HCimM0KPerM4UasNfhupStXcU9dvRWx3xM+qrf0Pz9v5I814vOYf4RbJBXC478QfM
LlosT9UuOX6jXzwou35tMescuwnWqkkWbOgNZsorGO98Mgt/VtN00rGvn/1W1JCQEbOrqu+u6yGu
TkM8eTu3y7sHu4wvoe4cFyGa51oyuuKwEbdax3KnoIAkcZOomMF135ypBJeV6dVeWGlyI9kXbxKW
qnSJNaoM2dISGn16gEVUHljNnvFozOfvq0hrRpIAMDmecNiGeSnKB0wPLCYrYsI9ZeNzJxhCGuJn
0ZLw9m3cW9DoHhekPpuxF9qTNU2XhBFzdC4YwBpKkrtRomz3CrG8lbrimhvzR2mnerCgqCOHRs0S
8kWLHhk6wFHYzCVIl41uKTOjWyVpRnUhrmSXolBHRf6IUCkNfDlhuFz3r/zRnUiK4g9ROwwkh+Gh
oGG7mW70JbLP0rOIw00aYGLrh1lkzf8mzepfCOG84SRZgFwDaueY/4LB9+UYM1nX8zDTZH/ZGmkH
s0DPtvnUW7dKdZ+9wwb1m1/j48sHkKUdTWvhUl2Q/OFbHPVNzTbiGJv8hIjkf5RLke+/hdiLVr2h
W3BvAH3nIZaqav99RP7Hx/R/4q/65tdZ2P3lP/n4o25miZyo/8OHf3moS/77z/Xf/P1z/vlf/OUy
/ZB1V//s/5+ftf+qr97Kr+6Pn/RPX5nv/tefbvPWv/3TB1vcS/18C/pjvvvqVNF//xT8Hutn/k//
8k9f31/lYW6+/vzbR83dsn418BfVb3/9q+Pnn3/DoqU7IMP/4YGyfpO/fsb6W/z5t4u3pk/eiv/+
n329df2ff/P03w2ifxxCaKE9E6fBQ3b8Wv/G9X/3TeIRiDmjMHU4Dn77E1yaPvnzb6b+u+e5PHV5
JtnYbR2Kw65G9Pv9V4RkOALCuOEIw9Tt3/72GvzTe/lf7+2fKlXe1MijO36p7xiP/3r+aYaweLID
NPpDedn5IDSGttX2AJ5anKpNHkCwOAHYhsg5jvRHEIM6EiQzzoRZvAr8pgFzHVWOF+3UHPuuCfQ0
+4jykpR6s34VAt18Ob1KzcOHZ/xIGaMPKt1n6taQLMYGUf6MyuVBM5B3L+NDLzL81/6yWXS2olbf
rNHQ2H479J11FB8njcZDZsnO7xkajjySGQTs8fsRDONWUAvmDgXaOpGWzsVC6hq4BtwLxU+fnziu
04tomH8UPcRji9noIh5ISWf2v+aEEwiCq9IO+wzvuRzuYiFfko5mubdeZwLYlZ+cZ0O1eFKN54wY
HiVhi/Tee9FqEwSSjESyyaXJdK8zD7408ZN1k5BOwk/ReQ6tFDdx6bIxcSXLD/EAwU0w0ZNfnTne
Ido5dW6Bzz+GGmhM+FTxUca72V+x7mtqZ1y5+Mlpq2aGE7pImHGWYiHZJv5M08TdtE2KMB9xTL4w
KYyIjTeoKKtyKYHHjxA2nR6PZ404zbliySyOQLr2mu7C3/KXkPHXq4zscRvhuKOSvqpS5G5thcPH
8FgVzfNMKDDkknjOJ+zO/YO79OOOwO+hD1FLmfvWXXCUUUhcJDYPirbL9/pQKuTOarheYml/gqJB
52h+JDTuhLCAFhYxzvLJ1A4MQs1NinyxaPQbv5Na2PC0KYMihs01tzjR1tcGb3V7sHKw2UGfOz+T
vN7iCfWv/vdn2//s4PrvT8D/D48tj1PkP/52IvzLgbVP3qq3fzyu1k//dVCJ3w3do8j3XdM0OVuc
vx9UmskRZpNu7jucOp4LBOHvJ5UQvwt2RPwr8iMM/o5/9deTyvrdtTihaLt9x7DIa7T+NycVUOY/
1E2uY+qG7fGjCGFYJHn/IWgDQyDTSO2NYZB80EV8aiPfuxi8uNonrbDPVTlfZorZZIxhYZ9wJGrz
cYrNOmS9FO1bE8T90nobhSYNPiMpBYXH1kFCz5jsbNq5a7hPs64Xaw8cCUCNK1LWkKluMZXPN4Tc
cx+uU+SBqGDGDMZeef6lsxpaM4O4Bzcamw0L6yaQ3UowjPRmL/Jh3yhW2CvrxvWLAA95e6GyQ0GV
L7TBIxlHK7dEoXQno6Wv6z6+fzIjZq8/WlPMScrphQsGn1PJSdsgDyGVdkOmTXUal9bYDawdwlIO
BpYrJtDfrN45RXA+kxuIvq47mpoDC4rEKqoP0pdqr/usJyDVmVjzQNu0ONT+ku4WIydVlHNg566/
zjpYOiL84zA1hL3Pjc7eKHx4OhsLUNPdKyDLBViTC7bJ6dB7g8bQ+LR530ksJWho7FsgD0ErsIZ/
K6R68BIn06eqRldzyhF4XyVyg2NK3pcxh1hBz3dlQl6dkCOR7xyPZXGeBp/c3L545SGphaMdXX2T
CGLqxl/MeX128AXyUoHwgBuiMuwPS5W/VPFwa0J/GcjOudYilCtseLoQngK05WxkEwhhEeGhliGt
6HBPBSaOH6ZSun+0U/lEgnAWTG0VnSzpu9e8Yq9JKq/63DM242ASJZezliSU+goJDM6HkQkgKhZw
4HOcXneaSK4LxFihldsVTA192aCRry9HwzuXNuELpjD23xdKkw3Nk2T8timOAE26ox9/T1RRrxPq
mwBIge05Lg8k64XOEqGArCsCM1fVYNMUBCB1bLKJThAnbSofNTPDB+ZLFKjz6Fx8/0EE3raNsuQE
sgHPaJHSlyLe0HtimGgQKqxc2rUuSAeiHbaBLLDqKytWl2NClJ2qHvgZ3JDdSXvRtyzS8oHUNjrf
LRWKuVHYSXZpSkwveqVnfQ24GC2t++Qp6bFgICLWuLUXl6gtTbvM9fyxFGb34iB4jy2ATAbsEii1
zXHKkRTk8Thcmjm7hBlceduoS8dNzBBOCZpTNPv1p1Yhivq+9SsDVUo/KDAkJsgTH7CKK1r7Ju/6
+RiNK0+IDDDAKKEx90xzMkxw36+H2TjOhbIJTPreYp0BD3S/8jxB95qbJUXA/q1VjBooIok37b4/
GsGsBgMl3Yb4y4NijsWS/W+GSFSrwa9Io5LFVFgy26oDcxrsHaSKR8uMAZNb+mkwK3KkPXAc5DbJ
c6Ptvt/IQkNd3PCKWiAdb+1SPnlFw845ReAr9fYI17zEF+x5h6kWFSRTfw5TtO9I94FaxUiUG+Qr
st+gZzSuobi9eAIVYefm+dk0lgyFmsoutVJ+uGM+s2od8y17gvgpYny7dskiHNBfIo7p5MaebSIC
iC8OMis2Hs9xk7zYLQ5SnwBLzwPAr1epvWmR8O2rCFW3NTvNfVkxppvb2whNBS4K/0vWeTBg1yYd
Pf7MuvmIkIwseUgXvuaxufPLMRg7vV1JAihPuj5hQgSMve2EtWkxdYZV3rf7TijJa9g9MQ15KIb8
gyVXvmsd3u3ZYms0PJgLX5tR7rabLF7BCs/QiHJk25PTbRm9c4uldGYzSQCu1+kTMFunZYKAtLs1
i+pcNAawh2788llVzjBm3wN/La7aXiHJmN0TgsQ5nByTILpVoDwvDvYXybjAiifkQNaKmOi/dDJw
qgW1NIK8ZqsU6JzJ9VCl11qF1SB/b5CRhITkvDGfT4IsUfjtK+fUta51UwK9aRfiiIr86GXnVm/N
UCemFvqXIwLYpwDPYNI3MYEXCX13gJNoocZ0InZLDLQTHWrbABCGQVcwOn2OKZMdQMmpNwNq37aJ
2lDJ9SEwun6bggcOPJt0RuTBVZX8dK0CW3bGfbU4TmisASdcnmv+VsWyK77NSHZ0sT9TvkZBTbIW
sAry5mMdNWN0n1SI1hKXpoFLP8Q8bobRVD8aqQ/UipgVI2afZlJ2+1ySNg79bSe7E74Q+9CZ8c1C
2+rmhBO75RaSN+upskNMNKmzlPOD1phDAHO321mr1jXpXnqgTZsmL7LA8LVtEeFIqF8qjEaqV3ca
wIO5WwAuLndM/O78Ce5PXQDDisrH1mn3Y8sQTvTepd0U796MjaPkoaqTF1v55znpDCRf4P0jHvh6
80NjCl4s4wsCYebtbVyHemLWoAcx9trl0uMAN5bAzawfqnC+tIlVoZtrhywd9uXo1pt6JpSnFl1o
9lbPdjiG+YkgtgctvldM6QnTocmHoBVWha/vwTWAJpA/rIIY2yKu3kxT+js70dJwyU0z6BOlbzsU
HlvUURm+u8kLvRJBQ5Fc8wa8Z3ImLGuc7ro+jy7wat1PNReGsI1kn7KCw2ubTGAQuEpdH1wA6luJ
lShotehUVhPvbd+UG0O0fjhkFs6ZJgk0RidwPhx/pyTaGdG6KZgCb7jMV6VcntgnqTX2CfzqVomZ
R4uHNcsrsLFnDooyC15NMOWdcRib5a1y+noHkeinhwSJpaefbava5hXUR/iYqMfLiXwvUIPxtjm7
o7dcEuDzYRaMrpZUmvxUoTlL5HaIZrbdCrtx64uuWbl4OPX5uZBgjEt+B9p8oF9q3lDHP3GKmGu4
5zlO6lvNpVUavb3xpesoB/J4WUED+Q9kS3w0eKfUwmXR8+SVDreYHvGcYljnXbXsOB3N+5ia8dFU
1RTyTnpXNu2e0FVyGkZiH5RuO5uoWyRBtAIaGJ7WqUjedRrseIbW7KyhOoAvID0uN20z7020pAAM
sH+Q1bybS8M5ZTNJmh6qk72HMPM0DyV0fNSYBo4FfoCUapBVTtSthjK8COxj32bRP8xZ/QggxeIx
kOO36njbO2oFqhgeQ1XDZForAaFM5yJlFO+Z5geqUUB06fAQi7VhNjjQCOdwjBqllgtmK25Dv52Q
gY9OtnVLXzsoTb0U3PQeUtLLYZRvDITDShvFdoyg+OK4gU1N6EQwdYDuc2YMl7O86b2ouORk2LRj
5wbGPMV79uHMaLGc23V0cuuO+NbWOtayflyc4bPF4hFKKz4gbxP7kgRZ3t0GjRzPwGJcftqVPhxs
vQLsIs0bfNMq9FfhS57v0dwYICPjsNeGZ5APgeaMD2NdPI8o4sOxsaI9wTTHKaqo2DoiMrSqTDiU
b3USNOuemCl/Ne6ZHiCXbDondU81DP0abjL6fW9KzxhfrI3ESBTgXdeZadLrD/qIg7BqQ0eStZhw
S7v3Q+7KQJFUsnc4FPHmtcfZYtqHhi7QmT0MI5eqvliwVvrlZnTkCZbQC5yBlvMbB79kvsFTkFzl
xU7BWidHw46egGuGUzOQA+tZF53ZvMwWGn8EIv22tWZ9A5ATA07AWqG5UN1wCUWRanfOnrQefasb
o21jSxokGvcQeMpj3AA2GKqO3L8ZKbnvqus0zt5mjiYbk3LIKgyeqjXs3KRjalGgV8/bYuvfmZCW
8MUv9+mIvFi1KG49hPeRfxtdd82CoAjlXh0zwnTypxof45q/cT2idCAE79Ovex+Qe/I2NT1h7/0M
HULBwa4mdwyFTH+MtCu8XVCq+oX8MACrF7LJj0Qjvi5l+YazLWfrYke49FaodM3Qf5LGAcs2Y9QK
aBDq6E3rYV0GZhtara9vbC8l8rRsXxIeF62fvQ89BtqNmapzhOw7yjZ81jXB2DwAXfDeJH7IIK3N
hziLtmVZYaeMN+y6WZLW1HLt6CLOwPVHeABN1Jot2Yl3TaeGVew25ZL1VArD2Zm9G1+7pRDkAp3d
p9bMn1OufFzhDSftyIQtXi68sWzO3B4LRkfvwvTzI4yMdF8P851rEbSQN9W9C+6ZxljsGZxvlxlp
MUDKAF/JDyGNe2Hk9+pki/QxpgNd/OKJUjZc8G/vct1bggZgmJDD3rKXS1Fe1kt3kTsdZl48eMyM
TogtXsEVxDeAj9+SiMUnSxDoSiPPrVrx62kz855sdBilaQmyIT9aBSdYOIZpR+zsGx7m5YJzIRoa
zFI8KFIejwz1d735pE/OXZWMtEAGZd13zDklJDJQG9J43m5HTZydYkPe1H3mdCWinROLQFB2rXal
hAXvJB5aSMiTvLANgGKWvmtJdz3AquLBoDnd1oldfkGNoWQxnAC755u6Jem+I56sL26qRI33qtDf
bNkEU4KcyBdzcZhwVwWRuyZvNz+BFNLWe/TxvIaKIiYQE0neMuWod3VMTLpcLvphvCang/ozz8Ah
NOaeyi2Cb7faAvKXBpk9ETdYiYsGbdA0h32JW4ue82BMsJJn+Ii5V8LMRv3JiZ4/6o71Mig4bjK/
rIDeBvPs7ZVEDMevz3b5HJvaCLiO+ABpXtd512yc45pGHviI+QKixzdmFl04TDXZJFHxO/az1R6K
VHZQcOONoXPajxUZ9KZbIUuipBx7au5o0Kl7kMyG2OgPOuqcnaH1pyHV4dYW/Slpqx2b5iSo6oJw
tMV/TMX4ANCCWgyhZO4Cvo2j9enAVvqxogaBfJwCyBg/h36JENl5lyQR3KjafEdS1AV2B/y70+8T
z77ndT0hQoNppFoyc9pF3zncnNJwP1BpvNi68z4bGi1JH99MPXHsxWpSLUlQtYC2sexzKU2dexE5
XGFpdmNa3IiDbT3Ow2M26CfToHUn2eNHlA8/dNu8AWQybkZN/UhAqk2GuNEjaYM9CgHuevsyGm6T
KHofVldy4WOJtFqe3iAcb2KJdYu8BF0nUkNHUW97PclkyclQy6lAxLDvYbRIsJDd0iU3yMB3os2x
l3YkHjZEQRJMKVGv6++Is124TxdEmhTbgQkVCqL2DF0lSDX/Ix2mG5HyDEsM+x6w50dcltRTRvRY
99UrCojrJX8lVPElFjOAQ6yQWS/igMNo8eS1W/MIbhJoHlap/7DwokbkxHmgI5QG3KNPnkRSdNzQ
mdjG80OMj55IEBO7RCsAgCwvmZEgT7ObTeTFJ6er22OhFQc1zp+icVDUo6S04gdNn3bjUB7nYbnQ
nTGQUqTIRqjJEpZZTNa5ZfxHU5Qd38XTtm7CNYz2fuQ721dg8UY3vqn72TmMpFQdVRNfVAgNL/Tx
fTKptaC1aLndhHO24EtYSyXB7QkXGSg7BYyT7Yq2uqwpYLj0GMs1CTwaJ25OeNmind52WxsbBsJL
EW0IecdTHLECjkp7Kw6OmGby/OpD7uTPytHvxVTS1lsCE7Nj7GwdW2o7c03DSTM06zzn810x2xur
lnuIhncjbf/OaFWBzV4lPKLlydK7T63r0KQt7k43IWY7U8p4cYYWp+qEZC7HuM55oEKqT5YFkadl
Yka+MeaGrDxNPRfcWqFVeC7y5hT9MO++mMijyuoxVOT/4u8ki7ywEAIjNRnW7OBhM1fMVbSchStz
IcQLxilOidzF6XnbMOVMzMkIQOJ+xKRcwJxUm8VtHiv2qE49MgLrjLsCr9zk19VuSJVJ8OywIz9g
C0of+H4qr82RikY30aUo8onCfjI2IH7twLyFtJhwATOhCRUvl4JRmMVyCw7qVi+tm/XWsFrijyNO
A03rX6ggD34Owsaz98ao9QEstQM5vz/0hZySBYFlxzohZNX/7CVw+enZri0usqCKMdtzFVy4bvLc
m0N5MYAPEFKZQTZYpOjM6cYrDCDOLkgPtalaIkHMvj3wtQGmE9TAdhr9xaOSLk1rYn5qpfam9YWH
Ro3ghk77SWLqltU4KQ2CjLvkys7kvk4WZjRCy/nexTV44tdybAJNePdL1r7XepwchCAQi10Vq4yH
RmHe8MaUBUZVfshGxwVjvWDwZURbIg5DfVibl8TDcqsn/lNWuS/LaNskAS3TXubcmTBlsPMVDFXz
S8sY0uNgN+9W3T2mnCy7abpQHio75PPg8QTD5WLuCbkdmuuuitaKJyOIhmLJiibAJhMzuSWzt4lh
UoTXVLvrqVzF/AY+4YiGzLR9mUzH1o4eUj9ug7ikkqv5ikNmrmHT07teqHRTZcaXNnOWsFl+EZnm
buAqwgwrnGOVQ4ECC4Tw2ybzk8TTR58HpoXrfmzuBwf4vtb7G7+a7nVl04DUSUdBPRq88+nEE9Io
yGwdQy7zUzmJl843HmedZpNI4hcmx8+VPn3VLlcz8b54dplYL1ynRIUQSfGIfn/VoMZGYA68jGXc
sFvTTLgDyEV4zkf+wFCuvcM0UF013scqM68QzxQRwXLAJ5MwH/FdMM4LtUmM9FJDsfOavAyAl8Of
0GiycFQ+eRHamMUlHQLbqVPf9L7/xG7XCrAkAaMZL8B6zAeqHWij0jpF6x+SqB3hVhlwhhZjp+Ak
FziOEQSjf3TwEuqRZ7MbTIHw08H5SJh7WJk7e9D2BH6DBJhKXLxm8iRB3K1c2zBOOVgtt8XD1GR3
6ciTj02xtYP/gy+1+1npYht52a1bKjMUU3OeY+ZSvua8pCY+dtOSn2CCdn1mlychu3vPhFzqD4AM
HWWpg6YLht1zRspD+gArMdmbtH+ByTqAiopzN8dq6a+azH6+Y4afMP8lW80pChWMmF+Chgy8vJkI
ytkzGruwiaqoa++NWfm9blG+2LRPsvu0+54ZApqXjS1o4ONE3gCtOSlW0gcEKiTTL1duxqwzn00n
LBFLDy42qlKaL6Yn70eSEnOj384jh/Pk6jurAOFaNo+Wx8XW2Te+61zoZb8vyBvq6oVwHNGAxQEn
S3wDxSOugXnM6PYoP+lyxVMi1as2RYTUSWPvJxFB3MWV6Ar3ou2S/BJb4wbqrAeVTSu2QsGv4oUa
CizzGRhkGt1xa9QvjvA0zOMg+sXO4rm2S7LSCdIh+XBbueDlA5fCDGSFMc/bIa+hBTGmWyy/3Nhs
r+kYyBBIuDCYlryqVhvZHQSumyLy82sAOOKHSDg8LJuJaY5Qu4CKWxoeV62s9q1sGZWp2mZKW/9I
6lnskzR+at2fVlEkcKnyOrTRSSFiWyHLyruPlvbDVKQKGzSMgdvEUVhq9h6P4JXSvINVGFXIErgu
mpM+WaT9WcuZiKiJgelyVEJe1MQy0dbX7nZJMFCtcfc1BA+Q0sHI6JYebmso+SMvvIc2N7ZtMXPu
dNMPoxqPus6RXABjqcez8sybxURTnBjDtddyFDfPDktpt8/ird/2ZlhNydoZxHGQJAXVS8yav1j6
YGAjH4hGXg/VKRNyOhXGwcL3zE7Ifo5Hxjh1Z+5F4lj7SoH2sRQ+djnl1d5UWPS77GTk4x2FmXHS
dfO2lskXhRZhwJx0XoQR1PKxfy0iC6HbXU/S0Q/jZH4ISOqBafSbKB+nbZs5IrRV6R2qoQEvzSin
GDP8x15r41EfwY46r5C71B6r1sllyXFWXfWlkLgj4uYpHrm13CzdOB8rSfGl9/VPdn0nz9HdY0MH
EhCdiDnSfZjNGAI1OWGa1V8YdjlsU5daibyYx8aq+h2OPHVStLen2ufwGZvsp8/PDHlUXuh1Oe9X
n0Jf4If2kmLjLLdp6PqOtsUf92Xoo9xUgA+3QzO0FxrWX46j6kdnMm+Zc2UB/HOy0BMq4ohxP7px
sLd+DHO+de1nwUUHls6+lFbTUi0iZ6hdkhbm+WmO5zcxhaa+ihhMfQ6TTL13tRmFbeEbm3KoHrq+
+5yNJCGxoNb3fM4G5xmxvfZYbeRs9zeZZd1YqAUCNZByWGTJ3uXePyZF81xylQStbfPpmCfauMHD
kTN2SSJGQA1ix62SfGVbK1/g7cS7TBU4aG2vOaUxq07dFhB00bud4A8AgRzOFZiIME846VheWP3S
nTIsLSfDHr2T2Y4XvRPfqiTjOxTOZZ71IwZW6LjosBXyYYPc+Yvv/zs15tVgzt1h6FtSqFBIZzCU
RAEjhY3D3sgTajwAzZnyn4cIiAmZQm9DEu9S9rbEtBYPaTJRFSekJJE4SOMz6lBsohurqpedOcRU
W64vN7pkB+s0xtbTmTai6FtN//WyEcBWtlPiPqFzfs0HtgWsr8Xp+w+72KPGHjDRo/FK63Mbac89
S3Zyu8gp67urKksIFIwaxhiOPmEDonRIiEtrCuMRAJfJjjj2wOva8iaOSnNP/3Rd+xWZdmAE2aZu
qsVKgf7l8uCnpJHUzB88jzHhCAs8XKz2OU0yc99UaYKi/DwviuMf+X/SvpWtb9IrJF9JrZMioz/3
rkO8dJ/dY7OJNvMETZBajGauSh7XZGfI2O1rKctXC8Fr0IhEPxmDsSWmCjMk6y9T5HIvhNzQBDyw
PmTUK7I7n3HmzAghXGIT85xHSo1y2NHVPB9rg9jrcZmCGp3iLhvvCpX3hLgzO1KsZvaK1LvQzIyf
SGZ35mQ21660UbmWxSlz8vLoi/zNMmGWKfqURigeAtDAaEGe+4xmeyIG0sPLTT6L91EDWg7qsnjN
xpnFTNy8eLmlU9FZ9PpJtB316TLFynlbT86EevKgyeJQePnTEk8YByVjUfxruqXyF2nl9O95hJcj
wexJRe3sJoMGLY4eWJ/gbyZ7upHGa6mkT9PQGGywSgiWLH1Z0TTdpvCAtDYU96P/s6Kk3WGZZ3pM
fmCodYWFVnFhOa8NN1NWk3E0oDpPsOIeILK+96ik9o5rPtBkNxvfIClLGp+4O+2DtdqRFRPYeqYf
LPo+UJgYI0dcRo7xboCtXB2Z2yRiUm4SqWAi/eUWe06tObkakwXa7pDPp6K6j5R2Xw39wQbGvhti
nm2Nc1gicu9Hz/QORdkItELVV6xSyg814txsup3uEP00I4IqWHSGidcWwZr9rmONmryE7Yjr3Q1c
VYtmf7aVuJyJYXacihiVnG4TWv4xricfMg8YSE/leylAmHfjawouZxhr57JjSNCP03juC/OqGxlj
gQEhOgs56mYizbFmuYnAISpDUVALqiRFeD2k4rEWFkEsTyp3iiMLd5rIRdpXqaeA9pDYt+jNZTxE
A/um5RKfxLWV8mIIB2eaY76nUfFke/WbObhQPfTk2Z1PzTL6B71wvR2ZAwDxpn3ZM5Yp1hGBVO+E
9JDLzDI/ELIpD+nACHg0RTgRURAUq612vhqacwqV75xrDngyRCCVhwSvhZZAtlcCOsS0GTKJ9GFs
qcgjF62M43IF1cZyVowqZFwdCtkOZ/Q6hykTduia1WerW/HeqAgZRAj/6DJovikHKoXaX/0kFqSa
uu+eowhRXNOxChd+iZdfMilSAqgGD31/ys8kiXkhHjifuo/yJPVocy2z1IkgSd+F1X3KVE3ICmkq
lsk6e+QeHpd+uGx05+Cqvg3rEa0gAUXhlKAWgvj2pbktfbP2JEs7utU5J1d81zkbURhkbb9325x7
eIDpjqCJ/U7NL+Gx9ijtcR99kEAQepNkvNjzwLW45QK3Io2zTVuObVc8Cn/YZRmjZm9Q6BPZQ21U
Z3lwB3OAfdqL682MlrtjXqUylGQth6loGc00O59TPOzYe69lEW/OU6vhawMhN266Vkz7gWgDaxn0
TUyXHkqfPYoTpdzXIJeBmw0nC7t4IQ0Q8wkTwbmZDhyg2aXXbsgAKA22/aUQ7tZpjZt1ai5m6bER
9QemKny9sWMCkjKb6FEUOPDfD36ifUrD2yNgJJa8ykwWAExaI3ASDG3vrA4j0dij0OSTuM6HhMDB
hq6W48IlNJLp4qfueD15g7ANSVkMtZY2gDZ9ZPeALkdgfdB/YG0mLMd+HQzrI1vHJP+XuvParVtL
t/QTzQJzuF0kV15aSpa8dUPIssWc52R6+vPRp4FCNRqNPpd9UYa9d2lbgZxh/GN8o8utCTRb4cFS
GH7mtI6yiYBvddwPd5Q5bc0QgXzIOjtTy7VdaapmNzv5STSxeZ5zF5FwVmxqqb9bjPgIEOMxqyDO
IZg9exPvZV3OP2gphuNVTx4XWK3a0UgZu9RjtPQOCvJCSwLV0/MKVOER0Vsj/M0b76Ag01nffGVk
Ag+gPL5oa7zLmQaKDpHJAjUdisXlJj5QYLifal6eurxkqYh3gDugQXjaoRnslM+1ipasJeZDsxZX
WexT0uoTOjMQg4oMkXD7pW4H99YM6VvNhTbhZFP24pJndYUMPHqh0+VHcDPy1q9nnQvqbYFshqGs
Jvik5tPKge02z5hK5dToO8X8mNz/vIPKX0SkA6O1SUbKf4TaqyQPQRh8p128UiteBtCl/DP7txvY
grFNsaonh6710Mi951ImzSVb1SOsLBBJw3DBRwqSs8cuptfPvasWrDrQa3sb1mPR3Jur4+MlQ6DL
YJlLOsilEZkDjlS+uXrvAGyTwYpzL2gVFI6knb60nBzZ4v1xLDLEhlocklm/EeFhejuMJ6BA70rW
rMeCpmSjwp83s8F5BQLx0N3jKs0iDKOMk1qEueJjFvMPQ9KUwK5OYXou/tixzB/zktPh2nZ7zEki
XL+XgeRMMUwPNOFdckWUQG3z4AzKz5HAmHpeNomZ3krE/DWGnqC06dirMVpK+ERGr30wwakDl+xx
MOnY85yh209ZonExW7mnaj7rl63zzfGbazPMTVTzYpNSiHeG6cXHEV8KRPv2jw1+ss5YwAHgFTc3
W89cy1vcVkzdK+vKu0Hks+Fsnsj03jNFW9vNxJjx4I2LevcH0uGd6s98/RU5Vvr0REvfCcnF0MD4
iBbnYgGcMlpvrLXkW5WhKPij+ToXsTqanTxiF/+kb0NchmYUl7+/s62R4ZxmVb8wrccU8PDT4pxm
LC+FVfoHt/8e8VqcDdo7WKsJS9qK8b9GdDcytMI7eVkL2AXyT5/I7EAzendddbu9FrPfHvNpfcBJ
zehWck+BcRaRSwUaa5gPjTO5O7dwFU0iTGoSa/4DOrT4FA3bu2/qBI7Y0+wpodZhdayXcSgfWWIy
Alo0vnLWi8guW9e06JiqcyCfJc2QmjHMWwEUCuUMBMJlniDT80JbC3nWVr3bI3hUEHAJRssiPWq1
V+3x9u3t5jvW3K+1yZuLlZuUH28uceFkOxs79k8OnUvE9qSO1FsaP1N3OXhzM77axWCDzHe/SrCs
TOOLExef9hQvjEM6knBL81IpW3sptumYtX1ej7DqVJBnzZuYURA6qwFN7b65TcImuOpXw0SiAoXp
OOahICq5N8rYvXgvs4Vw687ZcXYpVnFlJ/aWtlDUIqo1oLfg2hUg6Y3mcdKq29A4Tz5ToyjxDP7i
3LtzlU5Ipc/JJa9GqvYw4Eb6WnUHr4eN32ZxdU+tBqq8XKu7QZfxGbPTS7H96e8/0tc6xoLjcLOE
gSdGmqiEbfUBGdRzzQ1wGO0mWsbiN+PorepyM2cR92FEuTjnVOM8ZALoi6yepm4udWf8RDhEsIZz
aHEWrk84m0xS6IU0nqZFVz9y4IC7ccp8Ut3YxDmIO29Tk9xLKkbOXA/I2qVYTye0gZvDGHnnz6qK
bAgCM4ZeLmZYkmiE0m9JTMNoJwXzlGHgCsDiEmtsh7olNRqcnP1gqwUMqNsc7Nh4cFktF2suD1gk
81vuyc+6GJtXk0Ugky217KKrz+nwXfVGd0mp9aKUnUZaPw355s8Xo6DBRc9SdN0ZHZnSznNla8/C
4NNpPPPN7I6xYh2lxakLKHc99B5ibWMsfZQzQ9/Zo06LC93HtxlS323wyRtg6Wb1W8NZAKN33Wnc
Y+N9kcXFlii6ZsrSZDYMMfLBDFyWutHPSdEX5j+lnRyFQVMaDSzFhP2hYBx0rtvb0Hrvup+95zlX
2IbnCYzxsONwr4VxsLrRDHP67JpWRusa2Ml2lHEwaUzj5n/QgoMWJHcwgNXZpWwFaDHAwEtu33oh
OLpM3bn2O2xHXhslpfgsQBHPXEdE11Nxps3DkdDWZz2pXzgeW64HlJIbyU8NnBUJdX86CyK50rHV
DYCTuonZozqzAp7BjhQlA6bBJKVvt3PpVc8Sy44QNpPa+DlTR3AwF/AfTBi+ewwuCz7YnebRQiAn
ExzAhHMGCy+8zZuBaMNdV8Mk+iHiwYk6Yh6F2/J1wgNlWAVty3G5HINn4UeynmacOZh95rXiYV+y
H742iW3seaEWO9TmmpO94uelKBRobKvY1/0QUQmAbdkNnTGegD6ZFydG/ptm4zFOeB7cwep3Yza9
0EBwRKR3sBzuFuJjeRLfRNbMYbwYj40o7knih47JzbuwY5xqHtCi0X2Tqjz1owSc30cwERlL30Cl
b1WU7x5+zbDn4fKfM0jisC4yRDnVX5KeWgfLuP69V+Kce5kZ+Zm0puSTebNoxOQQinxmYlhx6qO3
1DfslTV4mOXqpr2PHw0KTE8jd1cZIcgGute69LlrGCxr+HwRPcOs8W6N4X0uKHJwAbk41+ptTvKf
9nwf3B9+5dA8gJv7PDjlL2juEUf7oOk4rJEIEzvKjv1I0EBh17xLGlMLXg8E6PaP9GPEKpQBx56L
wCzLN4YSyQGOWZQr+gOkWq++372UOXc9FcuL28Vd5Ln5jqVW7EcDpy5lekHbvDcJ03RYYtjVemFG
YGHoGupw50C5sTigOM4uFkAU/CQ/rsn0c+xGBQkVdai2IX7llrr4kxg4DmKYXuWhU4cJStQdpyqL
ElHOPIDZhPq1MY5j6HBErfdFNcuHv7+4dpyeGtN8s9lQ//sfVSoXu1WuHi7PBoYz/QkXPzHCv3/6
S3n++7u/gOe/v7N8PHaYkdF0FgR7u23kwc6F5dIqVgfK8Nxr4cbmQ2klOMlHnk/HWB+qFL74Ah14
9/eP//4l6+SDlRnJmYwi4cxELfu/vReWNzArbFsis8o2b39/GXG/u/TK43RE+rJ7232i8Sx/tFnT
nWx9FiyKT+xuxnGlNDyQ+j5l62FJyukdlghuVW7LkHuhRfv7iAKYvzdbFdWwJFz10wqULB3SfvoV
ryC5sQ1HWZFGdpZ4t7/Q3VQVr926SIrOtoyIcMzT6NYPmTENd8ewjv/zGNH/OSD0H4HJ/7ek0f9H
EUnX/r9ljYL1z1ea/UfaaPuA/5U28v6Fpq2RGyLE7GmWQw7pv2ORuvEvzXcIG5EbMnXs5P8OG9n6
v7QtK+ky3AFeZdnmv8NG3r/wNvtEqm0+jLSS+z8JG5Gi/E/8hqsZOmHdLdbkGb5pGvb/FtJem5lP
Lfdqyjyg0blw0HV6afFo0YoiW+80DXm7d8gbh2A6nprhvRqKFAvkuEYtaQSUp3Vg3oQGZdJtnVQ4
DeQSvxk6J0ApfcwL1YsUNjY8XthwkWA5iiDG1fizwA05fdmq0c/6LJ74gItW5SdXoonbHTF1EiiX
RNbdsbPKgCg0t1OBDkF66rVHI9F1hAoWc1MRj6Bw/VMlJU4Xesez0olI83MZ0ouBBdUed5y2vB0E
lPvYp/YzM0WiKi1GBIF0IGKupMtc79cV5YMV4k4vy7RDJz3Xtmbh6i2eV5Vk7IrVpSx6zurOkEJz
UdPejTf1BxiJ20oEjexSgWRDGATybRJ+kWXi7Rbfp+GLBMKu9bHNlXgFdnI2fyYYWBPbPTue/W10
K2OOtnyP9eY3zNdqh8/mexiqn7I1jMOEGT8w8uPEMCNMjOrujggnne3f/LkO8hFYEDELg5TJrtTc
JiptkKSd6Ub+MvmHTl9/5aWgHH5AoPVATefzedCWyDcwWC2s6qg0xxgoWP0nJTIEHMnBnpKY5OXJ
ipkkGEKPAfuYb3uaTuYkP2fkgFEX1I8BCFLXzB+WfVp855NHDSwDEw3Kl0pyFn7g1PlALqOfIkn+
XSX1QkWV949ncVFqIGocqf9+iie5n/rqozDRGJunstBfsqzAHF7gCItL2LEeN0On1tmeFU2BHNLo
ayaC5sNrqFeqDv2ta8oxDRZXJH6ry8eAo9y9ykW1l2NWhW7GFz37ZHRQKsdy4fJl5sfYhzO9/Ogx
buORTZhpF4xKmpwBNgcdvsPjhVo0UiNOEk7MzjDWx1BTOuYyGXy7ktyYY4k/jcN13jj3cnpPGF9v
FXk47NcPNoGzNmAaRoS6tTL5RQzhugoPWxCzMdxYS4AVVuM+k/zTQksOsKPjmGv5bhfjzD5EUVQH
OMkgpJewr7n2hF8Uh7tnjrfUGb7h6j/E9BtMHv7HhPpcIwCznR2XGWsD7y7gCAeRu5xjWojrAGp2
sHAGgn+AYc/XNWTP1Qu4wibnxkki3bQ+YEltRA+Bm1tQ6jd0RF/5n1aM7Z58wKnbGqYVbk1sQuCa
NHGYF0bmFhb0ZImvI/A4QBdIVB5A5QV7Fxt01CysDAWRkn09orWC60fOLNx34So9ILxyJ9p8SaaW
BiZuC0RtkRNx6gy1LQKjJGptIywQTcBHa7K7RobulvRdiTxMkS5nIzUikV1EEhPw+00rCVx5xght
xuPUF8UN/xXTDlrbSEY5DBWB+ceWRDCQuEjOI7Im4nJKrrr1r3U91kwhWysQVyASgsara4J18JYz
ihwMNRwHkrsOlUaRgKXF4Q/H+WC+xJNFN172KlnzItBM7anTi38mChmtRDGxnG0Jj9B7GX1fHeAt
cmdTWNMFtvXDZNTtOWfKmU0DuoINFWRc/Rxs1aGmo+Si10wrKS7jibfLs8aoH6dL6SFVL3fK4EgT
lUvgaxVWr1nsyFYeDWM6bn561zI/ST7HTHiSKJ9XQFb1GrqxdzJnl2YqAUV+sHSPHEaaQZZwkC4z
ekriQb2tfmMFpf1au70M3MpDDGzRa335EmtrFmFEkfhtQY0ytfGog/Ss8is3lx9zPD3rbrbF3Bou
8iJe+cLlfLYeeg6VsaU/trb/YJrzl5nlXG4NuE4pHpxXDYmjHV/7hUGrPibjY9nCm5U2N7zReJjT
vjlYpvpdVZjdxi0xuSxbym+uHRTuHsr3QP8HhqE6HMfph2N7QDv1NnKLXhCC8iq4L1hEQdsjVL42
Q4xtR9dEwKoTgvdV97xxHmLorlhV1bFPxycj3UAgBZ6U3mIGquhLsdO7toifci0BS06svGNNZZpv
lL+Zzaynde2CJNHHvc+ECHzffKGBkV0PzLqBLHjqALRBELT0QJ+wAIH1cxlBwiGUk0NqfPX+5Ip5
Xk4ePzQqB3j3PzwXW8jCre6jkR6TlKkQDuB7j+cyrMzu2Rt1yqldM8odixLqghyce59J1/FDtArG
Y/GPjDVRkYSj3iHvTnjNgpkZxCxsqJdZfESE+Mg2dVzY+W4aKl4KjQkz+q11wPERgIafQtkMVLpn
Ne9xD2Ekz+jfRgk+UDP/rQ3Tp1Doo4arR3qVgHm37lRpbKqbd6IkEK5d534yOcOeSEmdRU3KRTfV
tWjG4qj8i58l60GMl7y0Hzq3zA8MjHa+mZ6ACH7k4nv2zcfSor5uziYScI1O6YwEVQetgVKzMx1d
3H0t760RxPG4g5MSS2NcCrRgtlO9VxXPutCPNcZTzI5GiQjFNNcu8uKarcvRMZLpxW3tV/wSDrnD
vgldECnHfmYdHzA1FsQOj9bS47/D673CroElKq0LK/NBryfCPN1QXQoIAvfY5lWAUh3mVL5/Zi7z
iFy5n4tDEZkO1EuCCTekYABWkKsqvFfwL3NkAYujO10wcmlrqqVNXDgeWhKpx1qL6DMIq7kiXUQu
CGEnryNKksg7dh+zNPtAZRYRN44lbNJTeWq17MRYaLjiDKBLMacKwiryPe4R5Pomfog1dh/mQnjF
Fhb4AXfyPOknLhmfJHqakyhtzGzNcBuzAZ9QS6jazOaji+B+XXQXCEOesbpOdINClLmpOY+B/NoK
1cb7bE2i1nqBZLkW2Dun0rR5/eOwWDy6C3kFtMT3Yawu59XXltNgDAwK+Os6jBcGAe5Aq8mytin0
7CxtFMhX6YR20SC0Qagj30oZuUfdKFgM7dkv5Teh6PKh9c0Pb1UMkWaYSXPPCI9NVTsa8jqJxNqD
jzICSILD/m90vE3sw7B2+Xs/1qR5GtJQYiVhnoPw2UnOh2PsLPe61g6xXaGduf6dE35EF1J5mvSN
j17OSCqpe9RTQvWtpL8eEGe+y33S1X//ikpZwJcJwGez85doZT03KzMJzKNHJ8Yo07uMvmsXd4NV
jWG1/Mgz6M4dfe8VTTzGOJXPVo+LPsHXj7I7krT0rOHoT0ug08dE2pIsYlxN/p4I14uzxFCEurI4
toK3VVCZ2jbrdHRhVJyL7rfT4EBcaVo62/VybezGPtT5dGr0dQS85A0QHpsHS01XhOJ6E06LR5Hw
6tfKva7mivGY/T+Pc0oilEwCum/no443Gdf6/MntYr35k34DfXUuVqs+NsyYpAs10zK1kza2z1pM
/acn+lPpUMta2WUT0t7cqYud6eme/TYJ4Cx2d5ElNwIuco8DeriA1kww0TLiVUxA9ppFx4um0Yxa
jAnfExq+xtYP47785BNlhtm7J7sa6vOqGX9KPfciv8aiZZEyutD+S4jNdOqotTNxoDMAESXD8YQV
NhxLvE5TKTbyvB6s9PhdZYvrooEE1Wg1BRiduOe9zB/WhSxCgkFlcs9F0fzR1gNa2PvkN9jIanmt
BhguMy7enUZCdF44ZzW5eGuHSkbDul0jZu8wphAa5jJH0jH7i+1AcGCQR2e7xO2rfTQZ2TfIAuPe
XKYACzcWuKppIvB6B6v38RcKluHR4bREFUTSZldKD5kIjVS2lBna2cLqoS/MdAgvxjjoUUPZHRn1
9L2zz1bPjqqGBpxFNGdZznhv+gNsVJI6Q4b6JIZ7vnKPaQQSNgvDH3AJSN3dH86j5b7k60vHjMG+
BXnBKfEDxOC6heRokDHyzUFg0kLCHaF8I0KEnOrXvzIdYbhjaAfjbIW7Apw0QKZtA7IRRWD1GpM3
qKqf5T2np71rcW5ocU3YldVpJ9ow0RlgeS3joyXhxctpQyexB698iOHVWD1qor08xa17JzysAiWm
txhPA33yyw9/aC3c2guuqLmiIAI6c9QUzgnu4SMm3l0hTLJ+QeLqzFOpsxx7yULQ9i9u/YiN52wK
MGNDq/KonbSR4cR6X2yvO8xoZXwexRXtDsdbOr5gTw/MznfDtHfy0JEzNsk6PUmj5T5UW2eljqMH
nVFbsK/k04YEVRdaHoMGtkLot9+WMI6NzSm51xtGPkSqieZDn6WcQCePsAlqH63hRlzaUbpsXe6L
OL4slfki1Vw8iFLCoM2/rR+MRIiCtA29CBMOyBTfDNm/W1wA9Zy1ISJwmANbZaD7A0wctqLUtbCK
cvYcSDlvn8G82oyOa3onS21NyaP6h7nsEeD5AUQb1k1161ag5HwKVrBk9ETgOngXp8n6E/+TjxSc
l8VuwB2Fw74jdTniNUCeDJp46U7WqgHHdv/xRxEQpUDtnOK3Vit+lTbnpnW7+qd/spLfJ9OEwXx8
WiU7u5v07SWd6ntiNf7JhXamsbOaRGtFQg7McKqnxWEpxhTamA0lY7L7tIX10ZcFo/j4kDGSxEEP
ck5XQZriVFjG5WtYzG+hmkub8nHLTAmN0JzQcAYcXtYIsNvlFaoKejgTwSf1C5mlDNDf6V9VGKk9
6BFdwhEsWZ9GiL8BdIf72NA94DMvDzJtjCOmBWHrdjQFuf4ZD3d78kArwXB/7Iptdj6O9W6Mza9W
b3OAK1BrHcbGuVtM+0QZ2BE8HCEIq2SSbIbslGox6egiP87vs4ZDOSuDkoHMcUwRJOiUfU3W9t4W
G9fF/4Tk/k+Pv5bVqPg92gIDcpfdUm+7RRjDNS7a1xh7LCaYh0G22MtdmufGSUa6wGaWYTUYkk/X
6vqTZxU/59XHImbN8Pxwv+XeeBFr+zm0NbF/Q+dSb4j80rPv4XL+IVP9N3nLDflHl2mWMulLNj15
spvXFGPXzo2RZzqBOpJNZUDwD0Px0na8f6MM8eDTyFbZDlEQZmYGZke7REPJGjgmqh9WhurG+9xb
dzsH/uF17ePC4Hc0+s8a0RaeVMOUoMRrkjk9J1iG67r3iTPJOHqmoiFbP2g2XrYYTnxkWjZkeCzD
rnycPV9xbE0gRbLAypwQOtfqwBqo4s2Y1o5O9daA4TuMdh5jT+6+GVj3AwJUUeXavm9fiGeavJjO
GkzMjHId04bOyfrgIjSJBAPKYI+/Z70dzgNnVhxT6UdRJKAJjPoU0418dBSuVkWh8TpF1EgvdHRw
Clhboj7Y1cGW1/8Yenl37cFHpbYigW7HlIF/zcy6Mmsr8rMJq2/umGdA3nRdAdWT43iqLdM5LRqO
TCcBWe0a2Ui/TlUFLLgkJdTZE0/MFsfQYfINsCVU3T5P+WTWcn6ZC+dXrynsRXmzsmrSz1sO/yRE
8CyzvIwgMEzo/DtMkFeyQB8FKg0y3Leh2eY+sTUKsSagk7SXzrvW6y/j0LzZXVbAkFguSEnPE55+
FiWCsjY/MGvIKzJ2W2lop4MYWtOoTzIqdbb/hzFsw4Vk2hmJ3jGG5xZOqFUxpmbCHUfp1Mt9qceU
28y8QG3s/PAUCgujVIpD26E9c+i/QaNYSCwPz+tAjWSpRLwvGtlFFYF16JWSSHK0GoALzKGbqG1V
l8zf/P0at02lgVFYDO/uyBynk5V89GREABu8YYX6KlbjYUjjoB0/qW3FaVEWEitPS2CqBi/OXWlw
mFnUaGiytvXdYhfcVayPtLC3KGP+4Fmy2tsxbIK1sX91wvgVk4cOSqZ3MIlIbuv/DN0HneynMYE/
3Q/QTHwPaAALdFiX9nqoquSR8m/3AZIxRFYsxo1uctroXhPaCY6wNx+lxbSl7/OKr5KMNv2WY9mD
0qSiKgJYduBmLR0arZJJQQkds+cGzjaFeilQNAvjXm8BapNZEjnAWQ6L1/Cj7LYtFERJOyyhLJKY
VNrDAAaYyBfpDgAN5l5Y+TsLbVjkdnIjaUuqCrT9pAYPUAx8uGWdv+dMYDxIplMFKamcei8yRta2
Ab+lQLzZdSv2x3Urt+O5eJzh5sfb8JZKEmghefviKD/eXKrpiXMHcor2VXSM0kEFpnu3axEiTINT
jceA3kGfsThpETziDjJ4Vrh2zqEr2+o8CHwdFJRbTLahWKFe96zzRPRkCLNDMrpeQizRxATXbD7o
lEBLZti7VpTvBKeO7GDHXLM4Wc3vptekoZswP84VBl3fai6yKI9px6nOsTGLlbYjyW5zsRrzx4Zg
vsBCz/GJrwNdtNy7yF2Wkst1tL13a8XsomjMPBQJ5yDlIGuyjzppmoc98SxKY4f3vOgrArcNknve
4mCpr/RNFRduu0+tRchervVH3S3pVdeSt2mUf2imk3rDLlOm+MVk/SD8+DbBpaAEHmCYrUed4dIG
5IlPgnZaqBNE2+XVHuQAfK9ueFfF+D1YZOYSCXEb1Wcv/f7DbjA4kGw6kmlxo2JuwUEjJQdGX+05
nANNkZMPPixu8N7zdcdtHZQDupKHoEBSgT5eyU8rX+bvSRAUMQrtxLp1ZpN4MGrcdHEGRsAXBpJ+
2YaTjrzlVs1ZY6YfrHm+TzW7D8dsZnNe20f07RddzWxjLSDdwhYGqYE5C2Pm10ejbM7uUo0/uI0c
E9OD7GMkeTC5+bfk2U+ITKqB5Lyl5d88ImCXhn4FSTrtWX/w4nJhYQQCeUaD/CgICezSAkwt2xtj
ZDx9uMSXkKpkeo3irgnVFgTJfP2xjgHF//3TnFofmmiuqdc+FQwMAy9TIhgK8Xt16sfKZbNMdJQP
j+B9MlU4otubB6hi5zb20a7r17k0cNkZeRkt9DN0NFuX5CQIYpZhTVG6QmD3wNiwOZpj9mY4ex8+
f0i+SOzpMat2gDHkwYuNEEtedrRAphEWyqydhtNB65cSB+8nsJAirLN5nxr5hbevAYlsiqDPRyzn
T0VTSIwO86ehOLb5XXJwY6UdsSbstWwFnbFxozLeyypxSiBpSOZZax8dnNa77fHgxlK1d4yaPI91
ddOMqoB6R8+NjlN9C/QEMXm/PR1r+6YfOaXkkh4wA3NlogqcYrjxsEXqez2Tt9Y0x8MGjMr0+NVm
jQLmwaNrJV8moQcSbMTiRkiMB1eUr7XiHqNv9lSNNnUZlywrU02X4DzQqcJfehROD6rH81TYSeuc
EiWPFLA13UNQkpReYVVvyK6mzm+UciPoyHEMNKHVI4m4fFiNk8nF3iHD2Q7jtDeyvCImOSG2T1fO
A4QOdTRY1SxgGPT4me9wv69Mw6V92b2xA5Av0pvnqSM7zy3sIzGyeu/l04YNCGUs9LNrv3G3uME5
v7PhcUbsnUuSLN6ODisSVOlMNtMr32sviYzJrCJpZF+lNUH6KCYaOlbzHo+SHjyPdB6O3IvQ0V5L
nHpoMTjm58Mqqwu6BH6QkgSWNOf1ySjNlxKwdUWPksRCOnZtdSr86cNwkne/7eYo7d91v8BNWSYO
SywfbbRPZPneM4XEVrY6HAnXexgyzqGOxjWDs3ww4gDOLKaHWln6QSuHl3Lw882WnUaEqNbASFUW
aZP/bBvusSwZm+g4QHeA8UjLJKy2Hu9AMXNbST2uWTl9m/vE45ZWi548CYWF6S9c3KgyGAjQwRMa
QzdCh2YvDEWMX52Obbp2ibbxjExUDHt15ePfTdsj00vszvUPGgEgPc3jvjXKdz2jAu00AkkH08LO
VKmaUFLv7r0rDPPfg0RdWgeGlI7i4RIYJ/w6jhzBJrICA9mPKoGp1Sxsc9khqxl5zPjgKnk3bUaf
uIKTfHkfsaugrWlJUBruM2gWh+uxXwQbfCauch8UDWPA6tWXjLDodVQXHUP1Pu4WvEdZ/aEZYxCv
njzjy9Z2dBvyl7d9FZpa/8Ob5au+YO/sugZdrB0SjoViQZcyDiwkoGgwEK0jqiA3cSBLi6K3F3kG
ShYDp4rLBjoVqdD+vbU9E1grnK9kOrec0OcGa4w3Ei7kWZyc6pM+9C9YVTWyO69b6jofXqsPu1oM
3kZDDcaOR6VvmU9JBxfP5ELOH+OiCUfhK7Ago83BvX1xoa9GczI9os9f3cS46TpnSRuaTRPH6KCp
nUKcwnncZh+paG9F82tVh6Kjlq3q3fe0kg/aqvqDYRUfa2p+85XrAZD5F8oHSg4J4/PCUPM4Jv43
DZ0XsGEXm5CzyfwyjqkAm9XVJ/1/LNT0TEP4VegLO60K7BKbUeHUpypO3VNN8itQfjvj3DLfNapZ
LCgdQbNtV5tuW2/OodrtQAdZADWcTqOSPDUeUn3r4lQgCFLLgbQ5aC6lCqSMxeqEoNa4b/VpRO8J
eEp/nze1cXHA3C2tHnqVoq3Oo+ZYmWMROmK+WS2zinbwgbJr8ftgkRpYNfM9o0/eajdH0JqDc4y5
by1p8sB/AEByKy8V5xFYTr8b7IwBKUEICKb1TqZ5S2CYXVB0uN+8tvzasmXTUsbhMKtvTEyAgicO
JSCNf2huZ5zqGOyDMNly/1S2T4W5kb2v4ELHI7GUAU/xtLMX5loTGx/HtJ4tSHTx3ZRQezsAG1GV
ARIB2R45+oB2y6Ix+r9JHJ6mmucVlMFXL3FnZen6s00LK8RvxE0jJWgPCBGoi6k9JVqncA/6Lllq
bHF5X8vd6nSfeRMjHpSv2waHKE5WN3Ms68CiEHY75cp/aqvzI5fsdZAbYIbS6cWEXHiAdBEAb7oi
yeFwaLMzC8zXUI97Kq/8g+F46P+VdxicLWhdL10gNqCePr31pSChUzn3Nq2fLKXeLYejd2tQwGY1
UDvUYFD8CSm/tMQN6PoJwHqgScAIfZOenIyiqDRGoItRv/rVfplnvYKMSMCwKTg06dl0MobqbSsg
RJs23ouy/Ba5eWlX9ZZVzc8JhxHuMW5QQ7fcBg5ZDZCaPsVaYNDLgRdy8ZAMfmt1oaHgn/JFfVHc
BkHot01zfWD33DRJRD3oXXXJRdscMzqUWldeJQZtoG+Jtl9sFwjUwi0q80mLc0BvIhpW9ix76jSK
+F573lu6zXeV+NnH/hrRqEH+a5BfdZX9NO3EPxS0rMfYgzU6l3fayemsOdAqVdEPp7uBnNvQdLO7
S2Bzh6R6xkOJH6Qhm12Isz4se2BvKiKiATKQC4SPOW8epzQEh8RA/KS0aiTyi+sRdFcKjkXOUw98
1D8pGLsYaoPZonCiqt1vt2IvN1dA4qIqH9vZCuEZQSgocdaVjDGYMlMFmodVbvAGguXgv1vSbEdI
XznnGX85XQheGhXc9CNTYxavEtVd9GlDnyLbNpXH0M3WLtSanpaE8P5CJTZKjBv0M6eLwSgu0uFK
4Aim5rrIf0+usEN9dQidlPLnzLOzNyy+zwSwW7wwLSXA2vpZtJSBg/coGSFz3XMcaAfO1mlk9NuJ
0+v2K97E2tvi8M1+7EDZDWS58atY638xdyZLciNZlv2hRgmgGBS6NTPY5ObzROcGQrqTmOcZX98H
YJZk0CMrKLVokZaUzEVkBMMMplB9+t695x6F/V7amCXZWbHX0JHyHDuwDlqXvDam7m+TKMy9MSrv
upxonJTNxxPcpfdoKNMNjsVdlPrliboHdXU6HFyNYGaM3+ANakrY9HutScQ2AegTm2kw3WMIbdIu
XwRS/e0AH8tiZ+L7k4kL1OQxHwEbZEMBqTtqOdbzcTgI138T+1SWr1NLGwiS+sxbUWyMqRUX0MgP
MxB8uh2g1HI9SIHQsT0HHOBegY67jN3HhIQkNIqhxpCQmsyt4p3vQLpUmF8a2W39RvfqJmRhhU29
dZIQsCe6IMKbEbeQTN4wmmFRToaxKaAuonZyYawFdMotCAukanllIaHAxv1rpuW0ggh962ryYIZm
l4RgHZq8/SnL6hZyIJbgesZEX83HuM4a3qM4uOjykAvQfKgqpm1m5CeDOfXZ0YwbYxQvUT2AL878
/aT17/yyB0tpOjPr5bkFu7rvvvkpnYne65S26xPL2riyABkSf60M4yafoCprpLVuGMmnoCMOdTac
CyZoLVIfT3XWF0Y7D2gG8n0FxGnwn+i0gQ9RH4Y4yWsn1E76ZGqP/NDky5cvkPU/0JF7omv2neA2
KSrG7lWLmAj5V+ZJUqNtlp7l8hxZGRRH9QAIxLyAhmDyxeR1U8ywV6xQO1RmXe71LrnLUV1qxLgc
5kKy/JwPvWGwiUWXGILevwbzSe4516kO72htPVcKTw3xc9HyEnJP94YBsjBWlxyPz5KnW0KQK0wL
OZrxobE3IsfIXwvcIrnFhGEeUe1kLvNYm0twOH/0QbuzswyBHBYIbvv6BS8dI3Tzmfjqag8J+Tpx
mx8Vu/BubiVXzqgqtkGn3ftR+DOenUNKbvUZpMk+7tsnblJ2QzKTjTrAiUu0oRNT/eKGnCy1EQOm
0wEYBbpSxmLiAqMqo+/XfDN6DK+2GxDna2VXpZ5uxmwhBvUy3umYWzF6a3yzLZobzDWWIXaWVMHW
smmpqpHKtjAnZnnC4B5KuNduHmV3YB4X9mm5l8yuCB9UXxMDlK0pXwZEVYYqXqGl7wPnY07AZvZi
wTdpZ9J5nJNNcDxhLu8IRcarfo6VRxbEu2Zaj8gFz36Jxyya84e0t+XJAiHrBSEADRYd2wl7jC1e
bCvCJlEC6AhDgU2CyZplmDgu1PhBP5UAIcu8JjNpIUO6H1Nhad5MKxqlTk/mfD+e4yALDlrQfSdJ
oTjQar6ulx+IzQ9TEFaZg9vBCgJ2kB5EgSgsQdkYLZtQ7ZK2p7stKbcFRWnZP3Qamg7m7QGfMN4V
eQaqv3fUeeziKzHTxUf8SPmE1JDx1qFZZBm6WLZ7O0Aqx/tdpCABjaA5QcMFsg7N2pyHQ1APp4i3
hzfZSXZT3C87IS1FjBcfw5uNdHo7hT5ht4aPEZtVhQd6Q9gJdcbNNM76Fl86ZbEoUeHbuPAoGe8J
i1yctdk7+R6UjPE0HeqGe6Pdt89qCGEcOcmwcZNmRJ1pb/0MBC4MsRBaR+LVMAU3Rdk8oN8GQe0E
BqKeTsCIgM4ws+IYaN36VgAzmFmaEvyrsiGAy8olzJdYaOfrtOq/jIJxSY4abIOIA+hql5KZXiVk
ZWbsimXCmDBX72j5zV2Sz7cZma5c2AdCwdIMxmfxphOZnOiELJiyIJwuaLd6h8W9peCgaat2WWXl
F0fngQj+3B03aye1CcIFaZ3udTTfTngE6PfuSMXNpPXJZHRQTrWS7VU11g2jy31YjLQcCpQjmQ+D
JcxQMElCc5J4fpZ1cQJ1wdNpHvs+vsERtHHIfLqgQtllqnNOUUD5QoxAz4gy/ECYA5xB3AwRuWyF
7yQYd9JrHj4gFx3JpKv8A+ZSThllnKDgthsu4fmu4ebG+3geo1cjzOgI5HQDZLD4L/q9W/TZrrCH
hjuSvIr6+tmHd7+pw2MiacaBAj+GnFf7cQpLqEIuynzm/qzsyJMgMTZhpb4TGnsdjXQJwfRiYSqf
7T4EsCX9aCvm4ksI/hkyq30qwNCJnIaxJSNoc8P4OqEDODHFcRbuUscPRESmTgDWUzm9+kP4BQEE
2gH6rMaI0s3GcqKBPWOmGV6G6A1oRnkqJ7oRSMpiTT0AfA7CRc/Qse5iij1c5rROdTRm1jSBT281
QtM7OK2RH3nIBzM4TuADbIAAQXiHpbmH7EHAT7cUDiPmgthnelKV3KflmHioaIMrwR327BrVU4/j
AupJg7oK9X1pLVqTzt3AwNih0qXC8lHvJiY9oZmpbhKgCGYIvJyU7bkCF0OHLNhXKSkk0G4KFqv/
w0mcB64M1PRNA9qRbKfcfkhnxHcIkCjyfGLxgF5hN73P1DONPMb5k84AhuND821xS6eQYm4sqi2K
vR8kpr3XA8pZZBH4gegwJ23XbUeTxjqJYoHGxBkLBJqtDIQDf5l+59AxGhJfJ1KTG8d6JU/pJ2GY
L5kEkKZ1Xb0NQeQSMo7XGz3s42xqXMJ52naNlHm00DoHE40oyH5uodebMLOyo2/Q1x4zWFODu1Fk
mPG9Ysh1gH63jKoPTmSy3FKx1wej3kyOzfx7mM9l68itESH7ANeE9DcCTFHmJ5Go/gLyyRs5pHS9
9UzZzQ8Uv/ODAugc1ngQmZmAOJBTh5eF3ySk7xH4A3mb9nA9dvjknDjlD9CA0eSAfcA2ZiMGUq6X
XdefIrf8ntU+bwlSvmFQ6Mxagh/aETl3jWYy0AovI13sMGoxVt4vqmsu0ihdbuvh61CiTSVRkiyf
+ooZ40tqoS3JkwmPjbwC53EIZhzFHG8mqthpIWcLRM1+R7HUfU0lk0bflx1NUIIsEGvQnXXUM+Ce
+z6HHps1i802dT46Sv6tMEPm2O7XauhRHmYlIz0amMTBbcs6rsjPJlHH0h6SKN7PbXuxcFhatBd8
mAt0h7IElsFwzVY5coGCDSDQYzOjYUNtwiNqxp3CMO7FGrfBKLZpEMzFd43I7KlB0FxZ7pO0gwe4
JCANR/zBnPJfRk2Gl1xT+0rU7alOsMqVwzLyqJHc2h/toE2eX2JACRPSpUNNvKqKr6X5aGBN/LVl
1NyJTjgHooiHTVJya04F0qmueccrdu2gN0KUh/AgEfIsoqbbN9A9N2T7HLkX5LBJaIkH6fWQAjRx
Oml5tct1qBqCV61YRkyMbobQehsbXlpNAl8KHGeXLKijdsZ8Gpv+0c/p/MQlhqSZWecWXk96FdsT
4Thg8MqWLQud2IG20Zk3/l7gHd1UGftOxXQtLDW6jK6tb8qYNAcfkOpkmfaBViq3WyuVP1wL+JV0
HeBeDf9TjdiTnRoE32Cd2TNuO900Nwy/flhp9NWPRrmvewBooj8FCp0I6CUks9xyaN/TtbKaszoN
SyppgGx3Z/aIu8Y7yMTuJiE2APk/HgCdPIJNyjsFhTiiPUZzcBs7SHRzoJw48cG1xhlI8i5yD7CQ
a/C12x5e+9bJ0AxAVygZMOjXto8wrKOdwagFa7fJoXRQyRi+phMaVStevtE6TMUrZkdcacfUSo6a
IR+zgRO6LJOHSVJ85VPLowkInQobelA9WQEdYi7U+q6FH9Yql16qN40GQw7roW3q02Si9HVNgXXB
h4Lpaxmh7Fr4le7JLqvBJRbqDAyo2hrQMTYFhgBmsMHJhiWyxcwX9tdj034LouhBSxv9lKGKnpfZ
SRHW45bdusFUTsVKv5pexkQ6QOU+lkVGOlP9OKrosPRKAcEvAmgm9LC/8UmPgYXigxvLiFW7KKMb
R/NDcnvDd+EajL4OqelkO9pNXtpaP8Tsx17lhjQZ02+6btEk6rlKRdMCAHB2sOGQlotG3IjR2fsi
UGd0ZEucIOwEMztks3xoAKWMApyEX8wvQJpmEBjJz0hRy+cGu5RaJD5CYMkirTENDvUC6H7xDZQP
PizxDYRunXASpi4ph9JU8ZMwrYbImGoh1wXmarq4zQyK8JTCggY5+Gddp5NiGbC8JdCKukKL2J8R
7QXebGbRriwl3fNEgKmnIRfNLwKQEay86OQiFzSczmsouzfuJC8EVmY3aWF9oTpjj6IIPFMtDfdh
gki+9McjY8d+Q/B0euDO7CGS/mjK1DhoDAyDmSI8jJ5RTOa8tDYXXxgZOhJSLkpzdWBnPIfSPvRC
EGi9+DJZLz/1gI3BrcwHCBclt+OPcODoMXMkMnrBFTctyvdG0znSiFgGu+FcwtmAFO3SsZ44Gfwu
AuypLfo1o0f0mcFfM0lGMU/g9zzc6sDI2vxQtCMjOqc6yF57a2Nq5W4+KY0RXbO0SfAqHRuRY1uV
ab7xY5IundDYBRoZR+2oeUKgQdLJmdlC6nKMxGLAEgFKokwPWvvLkEaON6ufI1iLa4HGVa/RciRh
ZhxK59KGL10WnivO3WB0s12nzd8dmT+GTvhRLu31rEvptm+N3vfPc9W84O+gS1rsla2+lq6b/Qqz
/VdQ4G/Rd+//z2MM/0cn3/+HgWDyHxMM91Ec/TUPbPm7fzn02Pzc/zIXioADqNZVuoMF7l8WPSn/
S9dBzGO3W214hH79K7lQw75nSYddwhKmMKSU//boUbT9l0DQorv0Ni1z9e/9d1LZbz/gf84uFIsF
79/RhbZ0qY9t3SZhTHD3d0zMheX7twfiZJakw//j0kwsK621Xkpyzu9mJ9jXgHr6YTa+Fs3XQhCS
FyrNv5hx/71IsTRbtXVF/MOIftfdRSVzGc1ifCNMAwVjbQbbRnF6+tOuMtRrGWfGCwjrPyUO/24s
XD81MzfLFbY0MSzanz51GRhGGHChfWnklB/sQdE4ET3Z4uQmFVxeVMxNLyttWKdxADsyRdXSufqu
snb4e9QFySHI2OYBh3kZFe3Xv1g0//WQ/xoIafLTfXqogIBMy7IdEkvxZ376eDFtokyPhP8yDDQL
qh6emhOgaAJzmJLZ0tcnrZUfqm1PjtJ/aNjVQW5Vt3hnHmhhKG+YGkQixMSPi1tjMAN1QdL8s+ly
9Loi1vYmyYJVqplkJ7GlKdox+2bJS4sa1zyZmY5YNu8emCUM4yRepsGy890/f0fjc5AcC1dgOmVF
uw7/sZdn8JeFg8sjEj0kxZfere7R58qbmJ2HdgUUvzqvd0Yf0tdfJsMWKsCxna8Gl95kiEiBkpjg
uB6eeXEoZoZa//zRTN6Oz49f2IZF49zRocqvP89fPhpTyjqWruG/tNWCWOvUcBEZrEYGWdZVbqG9
jY1S89iMN1nMNcyXaXMZYlhHw/QUZ/RVMUnoHpkC34Wq68OcwfxeuuLAOHKY/tN0JHctPsCKTmFC
2MeCInNRpYnDHC+No4GSYsHmZ3Vs0Wr374sAIS/GR2fzz1/V/ttXlYbAzcvUYnl5dfkpXbzTSzst
gzmkW67EvfKpcphcB9+Y8ikQNVQXIYuHswJyHXj6yh7rY42TiLZDhiYUrt+aAoYqPyJ2LgBLEIfH
9bHFE16Z2qwe3RlAJ2Hlro/G2aYtdUR3+FgUoXVCZ06scEKxtXzD4MTcx98iAWiOqkse14gClxGP
nGzztFBphyXlPdUUY6BBv8xBCBW0dcPrkL4eYxZ1JF7C+SBk7c0dr2o9Kz7q4bn0+y8DEAOEkqlx
bcPBGe//+Skaf9sEJek9tquz0TrS1pf8xb+u5aDVZD113CHWHwzEj4W9mOsT65me0H5GB3AwgOxt
dPoqQRK7lyQvHMLv0B394aMsW8Nv+7E0cHNLLA3YIhy1GLf/+lHiTguDVmrqxWaHObl+RtkKfWgX
A7qvl1c8Ju9qk1s+L3tMi9CdYfDn4VMi4/Q41MzcdAULlW3hDy/8clJ9/mSuMOkQOw6Hhu58+mSU
P4Poy1i90F9ASOzTjaBvkozTETlbta/6t96J1EUtP3belgQAhADSemlMDM3oXFZBTc5s4OznHpTW
uHzUKMjz3VwbMywtzQtkOV+Xy67WBJ1NKI8Dnm9ZmI3OQK3L6/GARiMiy+BtcGmadIlAsWML84Sr
iNnL5B/NyN0HWj/ejeRCMN9yn/q5tjxLliCTaIgdS1nfg7FeXu7x2WgiRK9oEZ1sGu8Nu/LgqURI
PL5CBt1hDCRcxiBScOUfpKDRiDOgc1QY+NXjaDjnU9ESgtE9BsiQuEKi2/7frwbXXM44WzosCQz5
v60GtzUGP2o77QUbuXgyiRLcD1GFeKHDN4fRRgPSzDS/wALJrH+7/gCTgU00qud7acsX5SJrqFIn
/cM6FX874qQgW4hTXRi6bTift38GVfGscQa8MlqGOlQpdx9bKj016IGX3ywr9/5yQaqQZl+vnytH
J1NP8NwQ7ZegAoO9YdDG+fVw7bYgEJIoqHXVW+7eQFT/q3oFD/Gfax1jiWP+/d0SlkEi9PIgTbzi
ywr/y7nQYrfTaYP5L/Ho4PwUCzBbE1z+YzplZYzHzS3IQYTmmywZp7HLVXywaZX1SXPHJlyc+0C/
+8NP/PcdnLOKT2MSJigM8Ey/fyhEKWRbO1X0K/QxzRnyMUa3tut2202VjnJSAxu6nJs9yjM8HslT
3QfjfeGCEyWV4A/Hp/gPj8kxKV+osITCxPNpN6yAtZpxU0SvCIqMp7qY2iVI7lu2nCSqWswKMzFO
pDzugK67O+g19NUIJbYwDzvTZKHNbkO4e1l0UDZSVIdZ5jFMC93j+n7Xg+eks00BoHRMCD1Qrfs6
GE9/eKzLbvT7b00FbVgOPza54Jbz6c0JRpRTYDgJrZoJgNVK41UyTadfoiOgX5KQyZRxL+RGRhsD
UsZVo6LOg9ave62RPqzFVEEn+izU9DDHyZ10ONRxK7h/2FbF3zd8CzmII8GSQYtX8tPT9oPYpjId
Gd0io7tLiGx5yvz2PSF45rz+ANxoKzwzeLug2ru7VtfskygRd9UZcWc6beIDwj0PQNY78SHlIcxz
59AZ/aXssgc9mY0n7FbEgvvY6vKwvRizmT82vYVP/3/9zG3DtngRUBewasWnE2KqI+GOqVm8wlF8
t7U+u04B3c1ddrLInb5T4NQPGtCIvdBhPumxlEfLzW5E5Tg3tUMh6ywPuVGJuhDegOK+CF1QGrQS
/vBB/77CqcxtqCi4sRCKfX7mdlf6FUOr+DUI7Q9DRdkhGWyNXl10ZdEuehREOUlwkYmGxBCt2Fp+
rIcrmHVENYbzK0P7f9yaBKSWT8vVEfCiUVraumRD+FTHiRQcCs3d/LWzcfF2ET5hQ2DRX8+/gBXC
qdNBl81sgerbvtbMtt1XbY2OT+jY/IXxPsziNSzm+QxFEsmzwUjSbKoRQ1Yo920T42bLTHi3jGBI
eS+W+e14RjTRbMzofcaqf5J68dAkeKD++XH/p+9msjJMFrrFMfZph8vTsOhbhL+v6xVz3deKLkLv
Xc6/bi3JmM17WcSX0aeo/Od/ufH398sR1lJUkTdHiLZaPt1fNv3IN8xZ05Lsdb0cZrktGDZjiuf7
0h2O9ZEohGVnwyDMxF63PNlObw0EEjTeVA0Afo09aQR/eCbm79UUy85xSArXXdMSDswO/fP+xC+V
IJJvnzGpariDLf8qEgvTXO9gglEAL9X2WMWJN4IEZnqW7zp/9g8W+qS7kAuO1/uSy/ZSElqjjlu4
HwJIKAEhM/gf6aFGP6t8NE8RG3bpzwEZwNavfXcBEtASa27pXQkvR9LNVNk8rDG8kHezP2wL1u+/
wPqGEXkuuIlZLHIplhPwL79ACdZK0o7vXhih+1eEFDHgZZo4j3ylGh0/rMBxY8vkNozIoMjNWsML
PkJEw+1QJpx/XRRtB1F4NoLEN2eqboXlq4cCtbtjtoDNjOwdvtgd6ULDsaf3hy9T65jDzLAdi4gR
Yy/PA09rT9T3Q8wM+QgaPjkBCYdYY9o/GDDZRMjk+qX28VjZJCPWS/kPZv+o4nq4oJo6r5Hietn6
Xokr5A+L9PcNaXlE2KJYnSxT/sv//P6IjNx2w6qy9BcLZGLQcJFca/31DHUntVSpGYPExtb3QZhT
DVTOc77cwIiv0TfdQOg54Xh/OJo+XYuWT2XzwoJpMehhsDw+vbgZ8XIlxmPu0cvrYIEd5AQPH+28
EU8dvcxrvXPh39FvAHKBoAcsza1JmY/4HVHVHx7R7y2fXx/G5t4hqLq4IemfVlFMtGrj26YPN2Qs
34gQqY6yCrhCbOyYHFaG9HhtbQMWqgGTpg5zA704xbtK2rcZaQFYcO5TffCuh61+wHWz/+cPaC5P
498VB0WGsdzY8MsIHpxBc+Rvv+HUW2kyvKx7i4BHfhjjxVoCV7Pq4Q1jJH6u5tbwKKs5kAndgoea
4ZiucfiG0sRPTIKnZ+MjRhFhohLu7cMi4VqK0SbfCLgEB8B5L9oE60j0yGZcskmwDA0TmNqlYrXv
mDfZj4UWHf/5262b9O/fzlRs3yZUMOHY+ueiMM+4hKVyeYnthOx27KBbxy9fVQbeH6Y8oltI33og
4fdNIz0SAx9oR1DNvs8TIpqT5JRp6DF80CRFygRs7aR0C1OuaG3MgjpD7X/+yNayIn7/yCwXVzds
qbNieMN+/0GUCC0UEWX/gnGaXLFE3JZ0ja6hYVK0RoZNVkQFGdInwdJCP32V99ZDHRAYVGJgQQ2w
aC3hvx98OqiLA0pdUgkCQhoQxd10eLABcTLSyomYXG48nS4NUpBiyD7o9i61vde0o2aNI65/UApd
LbwSjdBjUAzNtnHR3AzAb3F5wW53RHEyEryig2O/FaPJO12DkrEAmlTwibzE1Js//KLG5xeK6ljq
9MdcPr5Q3DF/fzxuDHqy6sf5BYNism1D6TO0rVtuQ929EcuJmr4Cq7/cr9e2YloDI+hL8WblqYbj
AtvwsubWmi3W4Vz07aj/YQuiXv/bj2gL5CtLh1yx7uxPx3dcMKKCW+O+EMjt3HRyuF+viHCpkokA
CwNK7XJMa3GD8/WkDYnYpuPIT1KSX+EwO5Oqtw6ymS61cqpnJyTFjdjGfNM4qr9rcnQSdR966z/j
j4xruu7C0ey5CVDwuszPdjSWZIlo7n4lIJrz9IOw8UX1rkZykqJ9aLCfJLzWttUz5ZHYbmSA+11X
McKvpc2x9jrWF5SBoHMbp/6V2/oX18SAsp7zmt3puxppm+16EYSCoSIdlF6Yv9MS4eycqjL25YxH
dX3Y6y2Eted43PyJWWP7nbgBHJlGv5hJPB7Xz4DN6VsvE+tsgcDY+/a5UnheWWiPbTopkmQz9FV9
J2h6lDBUIvRyW79wmw8T5BP6O1q4KtGPoRz9C+X7GVbkcEqX0DHYPBveFxC3zJ6WjvvY4WUPHbd7
FE73owARYC5Vii+sacsudUAgUH8hh15cT0GKjsYldc9CgOzRicuuojG3TmT8dldBTuRN5A8vmhin
kyqiu1+V7/J2RaYV7y17xOu2NHVbO91WdZKSxBK3H+uRsHTIQ7AhCWklh6nwiYzB1LwjKxGAFNEP
p7Vh7gQjms20AkgcCwfUS6i2eUUFtnR2G9RouzBrmPgtWYZo2yOGC2gvQgjkR1LO2NMiM9k1IPS3
+ljexYRTBLbjXiXRF0n5Qp7OWF/hTb7vICgjDkRMJhJkGkapUDeQjLGpeywJMyyxHQyreYcJIKU4
6cDOaeljhNW3I5KW+QyQVeYC7AOwLEhKpoEqT2Ok8kuNpKlkvLvn70k8RFrVuEB5GL173Hi2LgZq
BsIQw5hg80/UT9wr21/7banyh5CWkudjdN8JhUHhVydp+aLrDteAz8ErT1TEqGOtSzWJXpQo3c06
8imWZMlgwhaSlGI/LnOJ9YKyDDvEpl9EYj4ZNswvNXmgcYT6GYRAnJi3rjOReekjElkr1nL5QqFR
vgUJ9PnCUg+uHlmkWdZszQjaYtQF1TBz9ons+2iMzWEsAxyoTfszCAmb9o00OqS+rTZGXZsIwQNC
0Y7xYlcOZygvcWRsM7sW2ymHlb8484ISIXBBFmhgW7OH5RF2fUDuwvr5a7MgObsxj1Y4Gk9gjBpL
72ERo7zPM/2CeRD1xHL3F0zbvSaenI3VLFlDVYVNr/up9Gclpvfa0AGSpz62Jx0iYdIxZm+n7GHt
3biO/TwszY5QZ+QQ2LChhsK+EFSCdti+RvUnbiJG5MTWPlpFgph/el7PlXbEwgj66TTVcNIBrgeE
V+jtNTkFLwbsZYixgjtAYEjuCzmJuhZadur4bbpMH+zAD5Gwk2Ru5dl4LYnW8+Yx1bciM14TDfxO
M+Voi5Qij5CtPinUuNcUugTij61TWpEYqxGuuj4nYIM85wgJlQDT2UEttANRHB2L2E16C2Q1ZjZx
DCIPj1ZFah+h5W+WT+kCDEnu6qWdxBzxx+xI/5K+6MtsBUHN19kXT60WakACgX5GeY9YKzP6M8zN
wrPU90HX7vtqcl9Fg+RXLcmgoI2nCb5X0R5Rgewzzur1jxcp7iM7NocjHCenmWZv/cshqDha5ejd
656wxQAH5q6upm5bKSyP4DdZFvy8AEyQdORNgDaefcEe02lTcFcgwc0BDG7WqEa08VRqSF3XB7su
Zicqv2ITRc7VAVZuIwCHLdq3Q9V3ILQ091I78qlvEeElkZD0y9yAXPdTYzsgKlNPR0OCv3PKjxFW
apPKl+DYAA4gTsfgjsMR7K7h+Bvq36taSvfCZRbaZXqJi4XA7maDh+l9t/5fo4y/DQ1q2C7hbp2Y
P5siE6e1zHJzukB9Pz9WdAEGjKqoamYOHTRKUZhiSjS15iFB+o9c5now7O85hOuti831NDHCAkOh
lW9lUlhILxu27jbN93lKEPuvwbHSUFKR9wF7YTyIflgCErjYmgEgIKZEFEFL88pwevO09rKTcq7h
mbr7jHRCtWxV6yDKl0+Dyvrb9aydmESzLyPKUnzK9S8l+LS2EuH8btSAOLu5+ZAOA4GaAzAuqyRV
iBrVywJJzFonw8emdJ8dtINs+U7dHEL73SQA9oi14WxUyREEBGbTcbogLvuicqUTDPCHYTCd+r+X
MLR1HZe+DkN9/fPNpWc6MZFUb7+IGd8WDc9qwbRdKYGUlMb67XpfcBqXxED8V9um8D908dQLmGQ6
DZw7NHFfyD4a7uNluqt3SHCkOV9VGghUx6xOM5BziI/2Y0UKNxawU0zL/iKbRbbszvNx7vmVhgI1
zRoosP4QZIa9+DpK5mgKCKrpzbtCqfFu6vunISu0mwlb92ZKVXukkL8f2YLvJHpPCv1bduzSK7Hv
7zv6qMT3DPLSV9rxX5UMx2gfZzdAJDvP6lDVWcq+aJwDu9FFY2gW2dsUty6MHps88DkSJxyGcGu+
r81OqwSl2RP8uze69FFFjGuKMpm9rpvf1+HcjDhyOwCAwdlSJx4wmdyrDRM2POGT/S5tG8M5LCpk
UGn2pS/m9nts67faQs/3G4OwncrFY6o91nr6UDVx8MZgp9/iskgeKpV1SGe02lvXtKEnxOLSmz2I
+3Vxmk3+gODH98B8umwMDRFmy6oOoUse6PAnpNqKDR6a6crBbI2JD990Di/OpIe4NpDjRvf3A+4/
bN/ldCz6GbgR5d1ZifLrMgU4xfktnPHuMBtNfnAS921o2/YmGtOnsT270oq+O2V6XWdJfU7H5Gve
qYKkmsfcdb4TyDDdmS04ZVw2TCzXFyYFArNZdGyktERgBy1k8K0eH+K4SC/rCUEIylllNUt/2TvJ
VJcXekhXSTC9z3qHwDpM5W6AtNaWb1OT/FzHo5CvXmmjOmiZY262fvkyga4EAmuchdPW+7VIo03M
Bt/33yF/0G0OATg9jGX6uNYc6yNelz6sMEzbfWseXAsSceXMzBJS+1vhwMMx2DwuvrOXSSWe/Hsu
EB/Af6lWhtognh7H7a8/bakR01q5+PnKct9I8yuYrxTyBFNuXGEbBlnudUyGehfqjAepIfcYYygF
Y7bWhpOCg+q28euHMBL281hXxzEavjqdo19HGQEgVUYS45Q42qkcWxt3BTGRw4T4v26ma0IKoQtF
qFEH00LCRjzFpldpu+dmA4gwPiUzzjFcdtlxCGbHy0VzoyTT+bWEMqqakHH3KstD6+C2xEFwWp6a
tJbfcRVjKxwPcWtwCtDjBHSwMDf5smpYnnLd3E7ZkF51RdqfAy1+m7HvHmKgFTuIMMYlF8PrsseM
nQoQneTX5Lw511O7PHF6b6Cs2ugJX+pVbzdgLhLjyXLVEUcyNsZO767Movj1WzJHOHaVSfenO/t1
VHqqqMo76rl1XSc3DH84AFlZJ5ZitAffRdpoSFpACxOOP456DE/5kZVgXJF+hZ85eRZ1bj772aF1
C8vr53B4CZ32scgxYyjXuCMr2nhQeX7fKQBf6Khuu6Bmj2rkc70Y5pvAeSSBYWmCqIvdzpDQdhr4
41urIiiZU2rekFUwky6SfpSSxkPSd9Ot3QDrtqCEIqGnF9Fl5UmmhCO3kfYaBKLB7V7I55QrLtkx
eAjOiaGBNybV8dQkVrwbwsK4Viz025H4QEL50rd54MuWzTxcucBZGEFS20YJh+eYpXBe6DSXcZ1S
kVT6NuzDeVvYUbFPqkbtGxgTv3oLll5OG7v9URNK5o0zuiEu1UdyplwPcXDhufU876NsRoxtcqPN
uuoUoHuPBygNydRjCuSVN7Uvdk6KnMyt74J+0TkYcbGFcULOrmrNFw0zb9l0T1iJsoe+UFcyw1/Q
miqlKc7Qce17r9Pacigg2lGCbyPwoqSbdrhr7lOtrDhY0SutpTpx7W1n9ZecBzG6j2qOoIxG6Y9S
c1HlY4aiprScUy25oY7yFhQG4508gbjgEifNr/lmZ8HPtKMZW5C7Y9cz3n2rUzckheF6WAoGA4xY
ZUX1aV303BehUacVxBsn4lqvh3eF9ON7VxffwkLd6unIMtbLAyAa/ciNdcfj3K13F6fy+z3jvsZr
KiA2vVB3KJycqzIZbqrcRvWSpNeKH2o50QSG3+HyS6u0TNCq1D6ZRh6fId99ZQhMS6StrnNfUCtP
1kdu9I+T0DKqXu69Dul/OaS7e5HREFhLxPVsjE28544DcEIyUSRfGddBrv93jWj38T7o+zvQYexk
YaCf4hsQNQirwu8Mx251B0t+SLN+u15VY6G1uwh86CbsQM+ByUgvsnb3Dbi6XUY3ndjl6dhjliIx
jUns2ohoxvEc2E1yMmIVeagRUZHbXDmbNAQ4mNEXi2uI1Lq0blzh40/rwJomZmMd1zWRcL+BHUxK
7xz2yx0mUTisYe0Y2ROGcfQHiywhtFCQwyEqNkVQjls7kzVjYfkx47QsVR3cWlQN/5e682hyW1kW
9F95cfd8Q28Wsyl4Q4AwJEFsGGTTe+9+/XyJPjP3qM8NKd5yJHW3GgQKVVnpMyuTAtBWa3fsaDsM
Qw4YHtdWwUjoe1e/S88TeIyFE1S/N6crKTHDWTus+NPZX17swpajNrH23ld3boPzBFKTUi+CyhSW
B7QkpnF4gvNmLTL+jpLZWDo/ltZ4vIEUTx3/+WppT3o6BRQtWVz342xbP1/JuYc8Gssz5TfPu7N+
qg2Xeum4RmUfk1xR4ONzKxHKcmXSeW972OY3/VahUI4qwFvq1Oglw9nN97kZcpjv4a3rnd74UUNr
a3YrJSTx4fGgPuuZg8Ht9hkF6XLfGu8PrU4l0ZrsTO90qtfcT3XZe7buo+vq9tYfzdcl/FSwcIlg
rImQYlBTuggGQPdI8q1+7zX9NVgnXuxGs8URBBJDqmUy6H7Eper7+4uKePXO4MrJWI6ZI3EqlLVs
3qlgM16XqW2yepSdzu1QMzqr/ecPTskipPCrz5ZQCGlsdRgD8cLGj0DIfnkhEYsqCMPao0xz2PON
M3PHFQ0IVzuTcggNbX+rnpzL+E01vfOt7ow5r/Xsk6y+HSyvHzbuQZcbUkbBu2v7k9BIU63vNJlc
taUNWXv5VZLaJ9XLptd5v1cUJeTUxu4JW6erJYL1RuMmqupTJW6NIXt4c0ARMdzwcFsHb7w6+F8u
lLmT2Dk1UTgIxVF/rRhySefeV2tFHZwbla9+vyf/CSqkg5HLAEQaxBl+BGLetfUVUXIgP62KmKvv
ibBcjq3o2cahd27RW6KyaJTrtAXF6m+UasQVLteq1izVz/oF2WDs2nTFPPGpWzCifadCXYFz7fVV
sIbDC232cTy/qcdWw0FTvlcwRfHlfO6TQnqNH73X8nMJn5W6U3ggq3u4d/29DfCUfnE6lELoq4pP
GaVeETMd1xpN73xavwzi3X+AxY/cWkFQyaht16ivTiAHIfar2/rFabMd1VnGg8JeeHLYx1zuy1Tw
lay9JXXi5Ex1oxltapx04hQIR2pat5p6rp90jT8hn8nW9lf3EnX5GxXKV5X75RM+++d1vTQPHKGX
Dnlqe21d/FqTYGpB9UVTB7r5JPQmovYSlTaIKPkf8EmvVk9f5SWq9e+3/EdedrHMCg4XwhbNWqdM
B5Vfl1nGpVna1Mlhba1bD6t94az0ksPFBqcsM5h3rbc94Ac8nDjlQdmhFhLwRcvH1W1PS+lxizYe
OMge7fKCLPOmz1FYyHhHQbrLNUIVP3ibDv0POECUPc/vm/H7uVcksPIrEcNFoGOyhxoVjl/9SGmp
k4BH5TbJWrsTc0M3tk+dCiUxqBptPfHXfjvdCq/EoUwJ2MO1kxWeezpCVLvP6udPE/pnEIHAc5ls
eSLtbPvP8CqyuPVsHGj4y2GihoHfL6kcq1MsxjVh6M/aPbd3/v5Y1cedNdUVJJPuO/Z/b0a3y7lG
+G79p8hGEfX+ASQylMok4VE6pEWPnl83mH6+4hRobobP24P46bW0oThJhVO+a6dSxqezXFVpUUgS
wHFPmLpzEalRs17P7c7EQJRCRk8K+33u2DloVf8WTs/dJV5eXyXtUOfoDKWE02Xt9adobOOfwU45
09CAkKk4Dm8RFPhbTP+Oe73yqp92wyvuwHhb7zj42jjdXpBfY88Jt/b6bTSq08dtfYtrKxIQ8XG/
zdOt01al8+qmCgtxSWpYtFpS5Xm5BZ2LpOLyJl+3RDFrnLPtZ3kNO6+XtuLE3YvDNySR4zkuVvt4
EBD5NC7foc/GejvlROvV2km3jvdndTUP9zMh/A7H/tGd9Aul/QjzrKeFyf6s0MXs9OxU8GC6hRmM
s65Ve7WG96Pzwsot3xulaE/VgD+E+n9k+hSEzYEPYsRk1hEZ+OkN2m+X61WNtPjBdYcRNCY0c67b
HAh7Wpx9o/oXpUKwtCvfWZSUBOzo1F2u0RaH5iMHyn+oV2VLx7/TgSMN5+0nvq5KyfP6qumv1/Lk
r2756VO+OJeLFE3doJlgb9QdKnSnZKtSCuF68Q5sT5Fk9Xuy/5ESKisjjbpJlgfV7lERmz+kVPtE
iYbWpjweNGtbfPmrg7kqHylJTF3KIlJIYiHhFEkeoGpdy3gv95RQk5Mk9f2aBnentnk57vPC1C02
uNCci7DZtzfwSO3A1ZoQyu/n/R8C90yWqLYkXlcJcEv+yt9wmZ5Q19trv9kNC3d7pdyqOkd8x/72
tmskmBk2llVvU+KkJu7mIVUnxs79up7VOePGqWFaNdyJChekOj5vF0uGc567Z3jcjLXCFqTij769
Vmj2XAQDTw1OZ1zXJVKjV1+V6vuW7KrCBPetzh9kZaX1M/WGNXHoqEZqGYU4KEL0Y2kUvqDN+WGz
HRYQvCwbJAu8yMB9dV7O6lQ1xhT24ji0/RK1lmKDd+1TObDMybvaoAHz51o3iYTh+zt/e7pInqJF
YM26UWig8EbSdgFlqbo54jEnKrJpnbuP8oc6siVOeTeoHIqKsjx/pkvSG3BRF+Um8JUUfp/D+VVW
DQw5u16/b8gFop8MZ+seEgSq1FqcCa+16H1ZXQZFxLPxIrOEVuzdwhdXYAjpsLTpuBOtq1Io83Il
rXxNOB5wqttqU/XInGxRZ76C2KS5NWX5tjonRu/7q1u7j5vJs3Srmufre+8WPKEk6TWlU9MrsLXU
eGGD3ppJgbb0mm7ot9rbKaJ8ZQpA2RwM1MaiTRaW6YVuIdQ1w2KDc5SJXzQunEnkEtU60yflADY0
OCiyO7fNczW41FrfjoL79jWqndBSmp13RX9eDi2TEi1P0oDTQjnbtssneoocKBRV7tPzpOJvON58
o9uktSyv5qv17mluOtv54/3sFsRUur/TJZHs8+ZcpRzuta13WmOyCZvtl31+jUdUeKWZggR6m8v7
ovZ8l31BAroAVfqP2vnkFWRH0XLqSxyanaD4lQ67TaPwUBS/npbPtl/e+FtaVdkN8gcoW7AdUyGH
A5jNc03bU3bALUzGzq2uX8bPsnt+07pm1ck4NfomRFuajNufsdpdtsFb7E4qzHHseU854uO75D4v
Syohb+vm882Z92udvu4SO9q/1kGt2byYz3qLDITxuGlsxHIslZbzRxXb5NJeP+mfoxrtrV8E3cvE
bI1N6/OdlNKWown1Use93Z53f7PZL80SKPh7dlL/NTNe2CBF9hGMbUk6rDd/ZsqsPpwDeNQ71++E
7u2dKFphF9MmiLrzh8ZJr6ye+vpC7a362Tl36juKhb3FBqaOkCRatd7PtEFB9vqVQECR8tteDdqr
Q4moNqpJEZUugPsqt4eXcY0qcpIF+F7G4yUObMLiZJRQ/CAk9W/6oXw0xakua73QWSmI1qBLW+VC
4ZaTdXx/GjEwU/XW9qtU55QQHSz/lOH846SYAIQKhYAEzyE2ZfOnrkDFr1e9eWg+hrfms+Ftn3h6
riVS/t7N8un7rNGL6jpe53jn/NFyiWNhSxuhwjXalmu395EKcI/zQ6/tb5Cu5HsUe/Y/Otf6/9Nx
1EYF2fq//u+xT31ym/zX/IAi9Q4m+/n//lcyWR9u/6Um9Nye7+b799/PphaP/nU4tVn9bxEPrTKp
xMVJUlD5+3BqiY9QlhuNTp0k6Xq1UE//Op1aaf13h1xA9rVJX8can/6/BpJ81G5hvaMRlkkowjr7
nzSQ5MTeL4YEJgRGHu0o6VHJeaMqTolfJTMHHyleeKNMY3ZUYTfP0zRWPd8KnTilT6Ki6LCOdqec
pQqPaho7efhR8Ud118oxRlaahqQMWJbfi3tHbkvjl4p7lssPykXz65zPRnPccQZ46MJHAxKA1MWi
MIVJlV9nZ61DCo1rZWWvdaof6bPEHUT+0HeTwcBOEtL0VGQPNlqU3JWeURVB5XJttleDl35Ui+7M
TiLbTgZe9AdHCScDfg+bwmfwN60FUji8D49VTfcoT6G87KFTxJ+X75kFgUM3y7xZN5vpWTcPvbyq
XZXTi/MsNJdqasY75QeaG4xIDNHW3P81d256N+7FzlqFWTeK9MyxXiqM03nvoEbBQQ1bWuykZ5Uq
6+us8szbq6mKy1o2qCkP1d+Y95qKeu7GQ1m9HucUVK/Xm8fONIwtiiholt8vK5c/SSRT9CKjqYZn
/WupLRaely1OKhi11YTqJWqp9V1vpZJktlXeANBGsyBAE1BPFbUNqjqrwdJUdnRhU2Ze9IfUbFxr
/wm0eBbalL2UDLkfTii6h7xKlUOnqnfJkld5ns90ZhEl2mLmbbTBXnX58tjWjcbxkaqV5QP6Smnd
nGLeaqniTM+yraK6qfM0Gmoh+GEv9mDIVrF2sCPvougDBFvvKFBWNoBTqNogWuw0rxvSCFOlS6U4
jKZA4pJK5yuzpPVUz0njOLbmYHBHszg/p+J4rQVuU8VfL9Vr6jRVdig1qGFKaTTE0HA/68v0Yby0
t3kx9k5Z38UvY6wodKH6fTeKFkvdnrGZ3lOxx77P5bGa/AlZv3Xof1u7f1EyWYb4bqqkkRaU/jds
bZVwaRYgrVplpr0094qlCqaSL2KS/KRR50tlLf+sytpLb6lB6DhnVQelP/pDz6ep1QvNi4OSwJaE
npdvVUYoQm0h7LCuWbSDlr06K2erxdMwTPcuvCCmhKwNKPOGgoV04RJR/6mSKApBZMZZqymFLKKl
ArHZvYEX9LW3mh3Z9KqWeXqew3hiythqvsNY8xj6HniQULemspwic+bXUSOyDTuhfpgWUk/RmIbE
MGUxa520UXa5rJWN6VIZVDbTevSx0doq8GFTFSYsi43nbBS/VcEhqj/pVAJUDW1G0XJFiXGToqLq
BaJ8zKfx0K/GliGrWrx2p0cgmVFsQ1EZVlH2TdsoNpNzHgyWcuIXXGTGL31w0mZRDn/MBhmOSzOT
LcifBtFb5ek1RcEz7Wos6J8KEMMn03jIFNQM8hpdVLKIBk/Gf7Koo/LaBkEAraZ4kfdW0V0BqrWa
7bS2Nri6QtuD/mxJBbXZIKtqYT6L3IvKqtZNJ1qlbyi0tlccHbOf6spIHKDU+xwgVGeDI3luDqD2
LDhNS+qqLdWWjQ1roAn9RPW2Ie/lTLMybzrthTSClKo335nUl3LDskaQS42oywHKhKTFAaWa+fEf
/kcvG+uAroXmfrLqUdXwlB4DaCcl9YybVtr8qp5WU6PEHpu5tB5226FwCwMtFVkDftkh6UUnmA+C
yoJhuJozlZ0oW7PoxYrmzpRaJTDBl6Lcr1bRJlY6Pcvtd4OylHpaMtr68NI9acONme701Dp45d6z
d1Kjpt7R/Jv6WmvGyqRui1k2H9qwGd7UEFbCfsytMcscxkIJsAYmom+tk/Ew6mpe0lIB6JCJPuyv
jnbUzGnsW2vIf6z35nvtoeK68veaI5LR4vyb7gZUMYLiZC/BczP2fZhzSZtc1MT92msTY6nW0U6f
X7WaPdYf3tb62mpzytNzeyg4lY21sbHwInBpFZa0h73Sewd77Mj0+wdtNtbu9lhzkSw8+kUFJ506
RWaLnRzOlwIlFVfUyoroCwW5kFcFzO6mNX1qg1kLMlQvxelbRQCGm+c9qioqUoDg94lB7VnVoyIC
o524aK30+MiiX8rxRxQwY+ijFveEL4RpU43C8AyX7MWUvGHFJc0M4ar0hVFjnZPn8UpHVnVYb3rU
ViZ5K5pcoWqWtreOgGRI6i7LppRbQL94qIM+DbCti0kjA0H/LLTiXu8r76a0XTGauv9QwxucmVUS
idDI0wG9n9pdGB1CI46v5hzu9IKxW2c9hS8BitiyeoEbuH5gjOjFoLMfFAv232apK5xiFdyMt+mO
g6eakJeof13Nvd/q7hbtkLpWzI9UOOQJLMlKQfqbPu3V9ZtBrVwV9N9mM3xoDcBm0LpAyXLCB0tn
VWAGDZD5e1BhHn+CVpfilM6EEo6azNmLTpo2vOotzaIdAc/F05yG0tbYPhkj7hojhg3KI6sluFt1
riZtW4BdW7d6bQULXSEuE3oMaFvEuDuyhh9r2FRfPi5rNTqw4Q/NX2zVLFnMKOLG3xl1e42n3rFI
TjPHavjRgqE7VlXVPymngiAUkRWclC/Ca95GR1hqvZXu7x16qKqEUTYa/OpkbdxJx+JYsZYEvHHl
TWhCqiiOrgazBN4fbZSoGQttAa0KJB5qPrQS2VdkoL5iYsSg9ZZFuTdF9w79oC1F+sOxuKUF2xnw
7608xMVbu8CPG7yZQnewx5a+1mdvrZvCUC0ogNKjen7Ss6sBdxQUeGpn+w5IaETORydnG9ycm48o
o90c6/EpoQZefwxq4xtt8AcZ5w3gvTXYCMmAgFPkjOw5sma21KFE4bdZd6dBOQgMFKJBFZlZMUNv
QNKuPnvC2Wm25Ap33Nqw6reR3Q3S0HTa+DjkDftPt5VQkNc+wtlbOgUkrna0UnZLZWwiWt5Oy6Yx
mtBgEDEif9+8wEtQa1D87iqpqq2eLG661wbI3Wxpsu/AWUBFcrQ+GxhG4EI4T+WxnpLpnbKbedB8
Wr+pluEH7lJHwkfJsO+Smal7IE7EBFZWW2sBM9EQCnEq8BU4wWFAMK0PKx4ZvjvzdhqbdLBca7hS
3oxWpmHda3ravXd3Sta699bLJlhHcSZFvSYNHZ/IFhxWGXCkXtAGnyaCXOh37mjkww1Ql6BEro8e
xqimLVhNhNbgUnAcxiP66dshNgqSl9VF42E32ajJXk9WKkgWB2tpPvmkbyDXocLJRnnewAbrkHOL
k0ZrUzXyv3ZYMiBuxGuDsTK23Pol7I3ZMIzfs4KgatJ0zjxBBEvtrjOTsQqePpRRYYirw8BgtoFa
vTOSfj9o81oQGJMDGD75TGZe0FZE9XEKvWsdJ/Iyz+3PFghpLUhAm+igjSZAHaSGCNtQTf+kLcZG
tdtJQFxUr51l2xsN7WCCsvjnSj4S5/iHZkhUhqOZHNXh4BSf/00zPByPFekci43nZd0MLS134jDn
vx6qfRTNPHs2APsyLuUt1YXtouYVmhwf6wM0vilc3ZnHsQPfjVMHE88fqokwViuexxB5T1k+7NWP
C+1ZrmP4idHoYFKa6VxY8DDw/dga+mI1MgwPaGwnqJgkC9prgx12soCVCWPjm+1OxLRboBstomis
RTa6dPSvfxvtvW8Y/L2MECen/wAbMVT+BhvS6He1axvYDLK8GwGbtMs8ooGX5WtlZkk0Y34R1lOW
5SHfENBouVh+ggIewtqZpgKqrkAy8hKPW70scoM+xgtD5ilQcHKez0GA7h524yE6w0XkdQGsgCsG
GDmGX5jmvCCTnejmGbuQ87iox5Ah2ji6cBr3EC8eO+YxGOYvFjszllewN1acZWGapkhMdoad+DZl
HHnFS1mFdm35Vmyl8sZenE4dtgVh2OPLn/Ne/oWO5c8ZgQ+CIDCGaZin4TTverM8l8HlXWmM+RnO
R4zF+ov58z6ewfL3fZCAYX1jFBgTIwjcPuNofSFvaCWJMPBYZJT0XSOYBFowClz+13dBhYgthoVF
3sAbgU1BEvWRirEv1J9wGRjbPAMq9UAjn3tGPJ0kmbeIJrxmoxYwzSRJ7I3ipW5/wd4tBkgTuAMA
E9sd/jgYybS4IfAta2QYoCr4DMMIRr7Bw4M8chMP5fn3uFZpdP6j1csBvzIenxpm2g9CPD47FAB8
Vau6J/YghmrORuJc6IZsNdjF+gVRwJkZqlgUDQQfvrelCy6wBI/9FsQQFGJD+JFP+ellWB9pCHp5
SQLcGDOLQB5QL2VowbpCqjKcfIS5pAliiUHIhzkWDvPBdmZSXjSIZuA/yMqd/JBnGFcAh08BYHKJ
KqryYwDGD3hQAJtze55DOnkYuRouCC/vwFLQ3IBvHOc5mxfJWCEzP6qZPUnYYRtCC+XRkLu5FyTm
jwO+DYQl5bCPbAFUWAuPeoMcfVNNU4hFZgca8ZHQJLTKR9AhdCuE7OlyI/cI5eYAKZT3xhiyrDiD
SgFyiC2Zd7mry01d5CEqYl8D7IzMI0wXjDd5L9M1jwpGCEGnOXasAJFVMCIzAVCM302h3qgLDWPm
piH3F5yWxfOeM7NLp5AP62fnZQsjqDeHsGQCYSibjK3M6AzLZHhg2p1iQYZTXsOQrH+ah11GiouF
8RyPCJbg7XFtvrsJaG2I56dACSFWxuJ1jM2ozhRflcyYDyD3NGd0iNbidYCEaYknLw09PRK4O/wS
Fl+CIizz+x/oxJbDnQTz4AXchAchFHYy962R8q0htBRiCE3xcIE07C5iZqng+3AEMTQzFuPANYTB
gBhfsSNzgveF3Xncj4O3sn0XptSDMxYsi9uG0LlvGGimPm8xeIvBdz8efg39tjIQ+7ACYzia+DgO
/VHAa+JUdg32PIe0R2gDPM38hKn41nQqvBHiCKd8sXwWDJthRFT8GNn04i9rEikFwxOAjdw+Mw7S
YtpxL7BC2N0QDsiQDOoaQ3iiH2wV+s2o5/tqyJ0jQe/AhyKRi3LjKJgYsCxfUE2+oai7CVJzKDwU
2O3w68GTWGVPgDO0EKkHZeWOxQJhdDBCV1yjMGYGcF1ZKhjGN2Yas9Q5a4hZIuych7EChMsJn2OO
ch/0GMYAb8j7/nK8AQoe5m3IaJmTa0xGMdHZnHkEiIKePzKiGWLYnaAbBdgHTBuLJfaZGtvisi2B
XAJGIwumf1Jg4SLoGUyY8US+u65MlNfgLVExPFukQbSwg9GQSVl4Pn15zJ8j4Jg3vHg04sVDthqY
AQ3egfdSQDMK+giYF1YV/D9IXFzPPvtgTNgESAOSZtcEIty5SJgQ2wH2yCbB85NIiDfB0zlxRxMu
9yF5151M+u4CsQ8CBaOJG9m4U3A+RzZgH/p9NpCX9xdwByz4iYgqDB5IboGaEkwu6Ju4UxkUKQZH
7ONn9QNAwJ++EfupMweUAALNb2EjeHwLvArBbxiO6/e5BMR4XzIA7Axki1bE/cgi1AShbZc9A/1s
NCR5g/xZIKrgn7Io9iZhKJhuEuleZmeoLVC9KbwOgmPBCz0beHniGjDSKAlcuKQI2yQYMRx6IHyS
h20RSC4SxINZw8SFuQ7cb4mM+BFuy3RkZlEWRglvgvmKaOUinlsupl1eN0CqoXMHgdz/Jxla1OP6
hzJLqKtM1UGSt5o/Ahad0r7zvFI4i4XCehYRgkGUIZHuQK/goxlOIeEzIaX65eK3qMuQbEjYgnMD
v0LREikgFC4iF17IamB/0Ih85akoV2bu5aFviBT9vv6tmAnDhm0KE5Z3Fm/O5bV8/cV04fVlTa4g
Xb9vFU0OdoiKLf637K3lhSgQ8dzlN13EMFIuQwbbC3aaLcu9bmQzWSDMtrtvldjoJrI/3MVl9AWZ
ahYtZLvQMRda4vKsJ7IUDg17z9lPJoioyti+CG6LUpqyfwn7V4gRARL6hXxj5xY8bCJPBShyL5IH
ugqRwgWwhF8yXZnnAEsSkcz/UVVEbbAXYJaslrFABH6CHSiroBr0gpSyFwhngRqLBNgEbQrRi741
E82CMT1BJMDC0KIvMOFCxKH5F+SAoMpDYViEWQrdGckkYs3p6qCl6H4iEPugIhKYXQH9RSFG52Uy
e6AH37FFJSi0ET5jEPnXHUQ2Ql9+ZX0Fsheyi4WncTjlI0euh8RuUuJa+IJQU6wvTFkkNGBCfcN6
EgsA1Q6QsXZeWAA2tUaiACFJ0hTuxJ4RjGHO8Kh0IMML8/XnooujNIvyDCO34LA9yxkaKFQCA6Mn
QyAfZC1+gIKODmtghf2lveP1QdAF1mgII0Vk4qUF2DYMDLbnGrAbEdaoPzILmTzogHxH6gG2RMJ0
Pd8NMAtlc/LuAEUm7smdQh/wVaEmxxm66ffSXRdzg5eI3CpEJa7PEdwYJEnkJywN+TDSfENmi7RK
BJ8XSV9j6jyDDYki5Tg8JIIwsUeWE+Kjs1lqhETBeABgIe+34I0gDsxVdAjm080AN8wTUcyOoMKg
TBS7MReZX2hXfM4VZI2FcAxGbhQgU2DtTCMIRhasuEBWMB0pOhLdZo6cEBFiW0MXdp8g6WBzuBec
FGWjWEEfGYAWIEaCyCHrY88Rflg4oznKEFaYKBAjBMKiH7Bb6BFcEQ0XOcf+DZFhBoYOj0sQCIYv
ipn8w12GhSPCQj41nNTpIVj8eTwcitqMBcRihjyEqiMbvvBm+HW9CNHFlHhMtCMZ4a0C0MEQbYdN
F6i5WEvIpIlL4GnUww3nyI5Op4VmJHuLrirG/UoTgKFbYsjjqkTPFZ1errGM6VEDwLLZtIAo/iLP
sPqR9S57JIoEq2AXRGtCK5oYbA7xYXSR3pC4cM8y6JvNmgGPsUhmEY7SIfimCvcP8ABXjT74B+Ym
fYQTohiG4uJHQvyzC/KPRQANNAXGMHDyjEZCT7E4kEANlEaWPIJCWB8GeQiNClKg/4wSmCboB5JN
golr90eAaoJqMAmSRHS0BYbRzGbIQqOaIN4ZiUlbqA0Myv7h1AQrE1xhCYGryCvjeWI4EAXloS8m
aJ/dhPfwEtnQrIa9PkI9GWkTdyP++sUiOeDMmoEcwqEW+DNmEMMCv0v2BwlJL9X/5NGgzD+5o9SQ
QUb+6tEg4vosnyjyoxPmhJFNHfTIQHxuUDGiEh8BfE74ALskIgTmJXYBVMBVYYaiECI7UJFTWDC8
GBkAd8K+EfeGLBB2CKgZEAcScpRcABAFDVLoAq5k4XhAfAo3F3sSnohWwS9ZZhZvwKiD/yF3hZf5
ohqSboBmj3NfxoCQUOtk1vh/EA1RAJ/h1tgyRF1BLsBVuMAnswFqrQWnk9eDvY6PhoW+iF+BDYU2
8V4KUQXwFFGjeMnEgD5RyC1hkGhnkI1wARlaLHKML6QpSiGoGAkqopjJO7F7IlaLriMCbYAsydGk
NHnC88hBcN3Iswf2H3az2fi1hMxfUd2/7eaPLODV+rm6X6/sZoZNA6QAaTIQWU08H1MMCQZtAg2U
FTGjRCvATYZ6gMInmw0Ziwhnz6cI6jCco+zIM6CGsFc8eoBaaLOwT/CJxoVPSQQ4z+oslSEzD50F
CQAMchj3X8KLp9NCpIA+4AIIMcdHKG6mvRbPYQcpc8lQn1IHkZlnOKAhGzR/N8DNnaOyoNTgayj+
dLOpg4hKnXxqniUo7winZ22YxIX+UXAjieDglLL4FAOUZX8rAyxBRJghm44mwZahl7P9wrjJt7B6
YHTq+AY/cE9h3giWFxglmF6wcywLWCcDwWJRtuGo/FcQFCcxMktEj/yDnfXwlxXoWniRYMlIOLQO
P4Ev4xUWtQW/sEsgxMN3iSBkaggpI9AWI4gfjQk/1gxNTrR/9pCYm3AuDFsoAeB9/xUfHW48DFiY
KioMtzISdIIygVAitSRIrAClSou8BVMW+ZEsYPu6Jpp5d4BCv4B5ZVnfZSZYFoIzhGhQ3XCuiPqD
YoXHAJvIxheu0Ny6dzEQkQiogTOQGjhCGgGBSP7IzEGB3MwWQdIhPwNTpviDYSiUwRcaINk6eCcF
BtwuFkEY6qIUMJPCdPlD2gOpw//gdk1K2FCQqNIpk91UnGX5m//2vamv71LiX3J08NUIsXrQCtjt
pOjGoCoyNE7RZmE9ORCEaDLcTKBCVeuig2Z4ZbgORYDYfAK+4oRCx4ixN4PYgoDQKsRDxxBhLD5u
OKTvy6/4doQILK7H8ZD8hXlPnOO8QJAL8WcxBxgK5ImLEUzBcyp+Aj+CSUF1gH7hgpABuhsCBysY
Mw/M6+HdAHd5l2ChGL1g/cgQ1QR+iEaEYchKwTaUavFXfdO958pLUAtgRoh/VF3ZOGSpGJR+4CXw
QS/SZoVW7S2Ak9A4WmsWBdgZiVvsVwQYhG97nu0tyCzwIVFWkWFjIvAEgxf/+q0TvlX7J5NjExuc
OCJdvyJxil9FVuNxObXH9ydMDpaDSMGKhOZFjeZbCbV7yn/FxpO/6OU4B4XNwZrEnywkJIaRWDn8
+zYjBsIIJSKG5bAozOiCh8OQxKXG/2eJICejsHye4ytDn+yGRHgHGcYDphpcj3t0sfBYv/BTEYae
8C3XLvyjYll23yQUyR3Cbj08/6hdge1BIoVgTRkr66KKEw9lDVkmjr9uzpyESbMC8VjiafjetMUg
IrWJz3EnFibnVFirSGbBYMEdA/QRPUgQqLBYZW/YMQRRl5ikY83TbjqVh0RIIsbhpTwO2xayLLQP
CHLGShDbIvbDKbCWO2BvBgo6ulbAc7wU1MMJJfwNLjYF+8X2wozAbpDxxWIWV+63iYjJWGiXKBaM
iaeTZeL54GnIBZ02xgMqU5ILhaxGXBTMXJAc3geSF38YXwwtRsdpI7IKQIjFJxwePR2NDfj6BsoT
q0EliPGe9JZslmgUchuKQ8G/RfpbJNjxLNTJO1G65VF52Uj0O1SDwi+E+wgnkgRB0KWZH2SHK88Q
nw93Tgp/3pfCy4RXXPwf8Gv0CtEO4bosYYjdIr44RFXhmByx/wYuLlABXYOboBxjiMcOCp4xA1FV
NwhBII2zh+/cYYs+itIh7ihmSfAIkoXFu8jy31ObnGf8TzyzXSPvs0aPBk5G/UpuHypTbQ87yI3E
KeusLYl2E0xWUVXzOk5DlZJSFl/Clr0yKc8XSCS9kr6Nzegx3AaP5NqlJ1FU1yhMUDbOpDIsidIj
ulfWIfvoFfVCTJDUo/Yu5/tVOSjh/93oFfNtbTQ7N811N2/0os7obr9MKoCxg/c+yfOkX9HEjLSR
DlH2CqHzq7W1a+aa5J69MT9qVYOjCcx443q4dbochNA/5il9B4e9diWbioy2YcXc+JX02j26b2NN
3oW2M5pG2dv1N8x5p5ckmZWI+cVZG1VjadCBzFx7LZNZjxU5S+O98Wpb1QYFooac5DsuKuF5pX1G
ZLuTpNB/kAlMYoFW6QVUMzEOxjhu6M/h0XvpT0vSF0ZV4udnm7TybtWtqTbpaHVzT5rDx9iGdBDW
VhaWA19NwuQJzQbUm4i+TSJJ/Mr3ZEIkR3MXkRNhlUlnuZOhQPbj/Gjv/GZLUS/ZbU4512F1Ri2L
RkVqY9BJj0EDZnJTl36pxCuXMae4eDE5NGfVcshowwdF2r4+ZqcoSWW8vM9arUlAcvm5txvqbbfY
dA55mCXlHbR8aTdualonU+AYdmBW9N4ta9HOXZtEz+xrTluUoAHUajqFG7SQFKXngN5Mg3f35W+N
pf0OKN/EaBy4+ait0QqPb+Py9aSHGOUMo7t9I8XjCHroNHjTE/pk62V7a3actraoR6T0k3WWH+2n
27E37qZL4kZ3TzY7g+9tOndxnrA9qFCLt1uzbwM6HRhj/Rm/B6SXdTnAWR7QZZMGUXVt02v4WzI1
qhNzb+xRQGtWXNNrfoUqamQck4xMQaYL5SA4JE+HcGPTCS8X53DqgjhHumo31BZoA1Dz7O3yJ4lm
5kuvhKWUjsJtQBp9TuZnXtPe3su4WWsTKEFGq/lef1l1e6ntJmQwRNWyWoYPk3wt8g07xPbL8dJD
6Tx/yHEiExHI0wIzbMdsxnnx0mlg51ROqjQ7cHbUqHtnp0kS1oWN5QDJ6NRfEwM49urZK2iatFKl
37R1TEr6zdonHDyyxkE9B0X0Xf/RX5p3ukBGt7tOd2dvmVSp9u2U0gcouzHqw7Jf9mmfTkNs1eUw
kXsgfeZJMy2XOjp6xz4JmZ38ulZ3L1nFbINBEApM/mLSf/0JIjWJSq3JyYlq4Zv0S6rY3cwSNHlX
F/0ejPW8DVHfyJPzOFUA4YZbI1vqJDIWiVKQLInMNU/w7kOuSkMPz11qh5n52qi7ey9sOlv3DBHQ
jzfhiGDFvC/Og6Z71bbkYFpL9+FRnID3rnRoXS2tJ7llFHOEhZCGZlBF0HikN/3joMMddA62GA2b
fCxSPV/OXqtD+18fNY7sHWzlSfba3qJRqnHXyDMjbbNBLtu05tXMNvDvWBZkQ04OL9Ku1lH7mJRI
pBQm7C59aeHDXjsHfeO8DW921rb+0rgkDUVfWTck2RD+hR9irYV33jm2KHSRn8xzsBktDS69SX27
+HvzOCTvcN+fktu0/T/MnceS5GiWnd+Fe5RBOQSNMwtI1yo85AYWERkJrTWenh+62jhdPcMhx4wL
WpVVVmakC/ziynPPsSoidt3JgPG2VnVEyBJLywcvGKrQRcF3v8IAh33mraLKfvzR7rG+3kV3Oh4P
NmswbLnbWuQY0nt/r3Y93zzf53b1mj+f2sMhuzQHtLNXGcoX6Rv466sSW33ORPNeni39EjJG9Eig
x7xNrauW12j2ghvmfukhlkX62G4hgpGcAWa+3NVQOn3MQMv4obyfcxe2mdJVVlDM4G85MVssFdsX
uzA9A60CTwzWFkDiYEFRA7MTVhxSGdBbznRZvutP8TQ5HJX0ZfNoXWSuzeUqCfB9OpWjF1YS7BWO
Vecrjas/NgnSWA5KdqpoIVDFcUQ9MQe65kQupLiTam1eUFG2EEYV+RadHzxhdaynzmPA3GleknWK
AFy25K71mchNX/aG9TQ4L8Vu3la8gsNMVkS89TTa1Q7TPnLJJeeN4Dr4+g1u+PVl9Su9O11RZXRR
NnRib3Z5s2aXe+LhbUXKYlyeE/CCUM5ipmWEOV3UVJAo97U35XRCN3ICJZ1Z99EdAf2pkIB5nILj
6g2JQRdLQLceDOLkPRAssIvjfC7Ptd37yutmCyEmAGe8DshK1Vm/DHZS4IxedPuios24F6zCadFq
3XFjjR/xubtCWOYknpna01H+Kc+S9SN6d4En+5Vc4614GqlvvxW7eCttDefUOfKn+PxdYwKQbriU
tgZYCkFiu7joXgtwEVFhq7rkAHvfPhJPfEEwT7uB31O8zIaUA1cl2hf4pDzFD27BCuaDvWiLg/Tv
qsu5kqzbm7Zfo4TAfntsvG1qfR0+Mid9EbA0CZh0cd8dg1Ppya+HmY8+jBAhuczygQ/mHDr3yfaK
x7wPt+l9AZY+uTgkOz+33C+IUPbLI/E2BxMYcuAb4KeRIbHr3V5yK/8gYo6MPUKUPlDZk2z/+n1g
vwAIt7hpsOFg+tzQyR3OEeYr8F++sIRWZEtsEc1xfn2U4AqSB6Iidnl+IQYBmM3A2R5YnLEtrEf3
K/F0l9sLDD+3Sx/F3BWUa32HJ1SL7x/xOfDLvQ5mtgOf6MiAa8PtA2kkFnfZYTzu2TXf177oedFV
YApFZvaE7nXhXRcbjRoHi3+M7GkLxvcz5YEzYKISv5rHt9L+wpod4RajFfabDeS0AMh2x+3kH3Ky
3m73VnF+PvTL7qfaNsd7an9A5bD/ogzhI7KI048v1a61pbfLcoxdZb+D/pfOOhfTuxvfkVOeOye7
7oDUjs7sXSD8hCPXkXcrHJKpwH1nPdJz4tXEZDfE173rmSBo+yOALNb94tq/iO6dcMCWtvMLG1na
wAg92CIKUMNmyEo9/BrYpo4VO13j5+wCy9ROBuwN/j48vo/HUrQ+4ysawzdzseOrj7LrYQFgmNqq
9dn5ScvHxbvRKfzhxYQt+zM6p49218GWhoSvbcxe8qn1CJjYeWxlv/vv4lMBI1u95Fz1MzDw1w5/
8i0AWp6JCgvLvCZu95lZexMBC3vyYqdniJldXT6hCj0gaGJB7lUzSPE+i17BjPK7QsQQQxf53cAs
+zABdN7RyLkGJw7SEW4hihH1SbDAi66KSHsVYKvx2/DLe76N3pt37UV+YXrhOd4OmMDK0l/TW+EI
EoYdR2y4ilPe4r3ZWQdY0TAAJdMYgvWTXDBNP8F78QKpFh4hPcm/Qjf8mWzxEuI0ZUvurYlBRdhG
QeR2++SsXoq7iHYwUEaM6UXeLiftEF/Ue8JhQdLUK9z+qMpW/hC3/KXP5CW9Fj6yGS/ExPYAXSqs
VH7+cLvfAtQedujmH3zlj9FREaMV/H7aK9p+Eg6oUi+ALBsfCszkwvnf6tAJ7DcxYt62jLPZiZWH
xRIVpFstFVZBx1xDo3H7GbjTpXwJPspX5AuOEnYy3c+nzVdbw7fhBA/BDhW7POrc7MBRL5/BOX0L
vopzCsdZ4wXmafOhnKfDrFrDYePmx/57qG07uctQ28FQ8Y3s7uEesM3Ty+alfeQ4gpZI/pz6pj9u
xwee7Y60dOHWj9zpPg0Ey2CNfWleh8MIsvtdvuZvNZPWiS0kNpwvWWSVp7m09S/tZ3Yl8hjFVna1
K6iu8g1ymKkHnWs8Ycnkn2CPbwhNGy8Qb7yOv3w0/HxbtE58N3FcTWkJ3/m5wdC/9WDoodQRAdo/
iJQvwtlkzg6M/RN85n7kMVeWOcz5uuY5YogAFDRsce7zkQBfPLX3jWE114/AZn3XJAitV1awP0Gj
d5Rd+HqsfnvIcbvijbNEdIUV1ezkSb4Kt2Wv2OJW9RDGtVgqpGCPT58igUfkAabdltfySb+G3wok
TuDrZUJ8ZiKGg/gO2RHW1YisMHGYQceXRE5BxqLjH0tvYWo3sAwv+xQ4lb+SM1O0wjNkMusH40KO
tX0RiMJQpDgm5+CpPOLu7Z4086pjEJ/Sw/zCIroDloqhJjLH+ifYEdD74Oz9kEt8Lr7kYcv4bkkI
8gRD21P/EtnjaYPXLpz0zCwz7TC43iA13El87GyrOFOUFzj9FU3Kxdb3r3CHK4ST2ltLYpt5yZXL
iLuo7jDjHJmEsfDs70y6vOveV76T15G9wyPeTg+ETuwfw1JsK8beI67LPFlyzmR/cJvPorV8eEjs
s3xk2OMikxLsEm4dQw2R892cdX8dWpi/qxd5p/viTvQ2v8ft7PwIaxNu17jZuXSu9/q40Tw1dmf8
O9GW4gajNyJjJzr6S78bTsxA38cAck1XILtl8uZbeG4+m3O+Yzo5mhwo1PR9dFZ7u1BuOU+5nKcX
4Xd21/M9t0FDrn5vfCvJTriplxlKssZKG4dbn0bOJuLgbjcg8d+Ez9AXr33iDr2nt1aXPFUYwa9g
8pvBa8ddiUD2FnUyxZP9lbLXat1s1xxrt9Ws4DTuexyERL6eXUz7kd4463CEE0jDKO4c8VmE7LV/
748KkzrQEG6Hl8mCrfeukf+YDKXeSzxAN1s/RCYNnEI3Q7I+1+7DKzzMmN3M4tlCv3faq+wsvxdb
49jOnvqrPElbxqKOaAAS/qQMOpwDQhfREx0DrBtdPHE7blx8gXYQbtXvHMrVlS97PW+4mdgvXkyw
UZ39ztrhewxrg1+DYea70qzmjgx0xigdhLKM/4d785f5rjKscWruGnNRkLMptk4qhmS35CjSXvxm
PlusLO06AnYvrPyUuum2W/MNqK8vfNVn07Z260zW9+e+dZb76MHDBbqffmqGhAQuTe3d4gCfJJFe
Vbk54fLkB4oFR6mB55lgDNlaIeNH+N7C2rT2yHEvrLCyYXbpEZ9O3fYjbCDyQZTcCkiOHIm5huz6
1hETCm8N9ouYqLJH1yAUHJwDvDQYkuLXcGzdikGv3r8j/7ZL3Xv1FD3V9vWNfOXOdNGFKU3ctPTa
2kFm1fuMgkPzt9tU20JMRNieybotfrwO0XLZ2eqWu0bISgrEJAlmJXM61jhnACnG8nXuhsEzCCvY
2c7aB0RFnHVPZfpLfOu9gjcJHwYsHOfi93RLGFMat/GHTmTP6MWXDkkyowmvG3XHYafukDrz80a0
5JrIJQm88VRVRGfLToNi0iIMjT+5u+/mLvSwVB6ZvH07Zc4bhQqM4kJukZ9VUjrCwtCN7/GWOH6n
e80jPTHGtE5iMYF42Jwow1Fl4xYjNUuWii0CvUVUiLFzyz2uwyo/JrCWa2y5uvY7xMPfuseAknli
1oqVZT6IslbrUxY50HBfX3KRf8U2sTgJ0GCBPWEG1Eud3wFRaFjSrCcDsd8z67Mk6HL3nJ1+Z9ol
q87ViJyanOOYEBsEl5RHhQL+R2MQDaUVezh4OJ2dZH2zdeQlX6jD5Nv4tqYtRIfeOhkIGZU/Mi5A
NIlT+dgccgymTLREOObcHzOBaPpc2mStqbtTMHASU3drMK/Z4Z7U90J46LUE5SkRJK/7Uu3f9q+v
l2if+S2PpzBTzi3ln/6+roq0JbBudui4uYz5ELw7j3BLPUtkhqZaF6r1BXe2b28TA2QhwzqJD32K
RdzHlVoPlbEL3WCb8Hy3jPcjBbekrUmsyVCWG+/d0uehCMkj6hXtNrrN/lvsIlh3aL6U856A2oUw
w/6ILrNibUjTG9/YttiE0v7OT6FP+hvV1hMx5UAGWjD8gq0Pd73zGR/Da8wWtJxjutEFZgdRmtLa
3PjTI5LG1j72Sc+YW0JCyt6ba8pF3zbBEFb2z8hOReu4+ZpVh8fZ+ZbsmGFkyiCn0J723WHaL7av
AJJQkYG1Nz/RgdlRxv3kbbIVHMPbvMDQ6Jl+vltuEh/ZYXRUC/K7K8NxLxC0Y+Yv2RoOzySi34Ho
9D3siMdI/ZCYHrozJc3SFCxcSa1F2+NVnJQe9ZbjfeEY3vVteAtn9ie6SExwHgl62EK4nF3plRBJ
eT2sBbLdnBCqaFz3CbuZ2+bz7DS29r3/kVjM4tzZy8vGDt9H+APM95yqWAROU7OEfU8WOJMLmk61
x3Xds5eK4DTfxf53xrD8d+hgUSHP7QnM12Xj2VgzApN1KwKiC9M27y2n4M37YHBuNTZr8Ym48mPN
S9ZEj4Kpdae//F3+MDRLLJ1Zj2EXXd7AGJ8ubEJ3IFlZM68E7ltbdwWyJIYUt3iTg7Gr99zjW3/u
V1QNSatFJkVp65GfTur7G3fAemhX6h1fVzrqqSuuU2hUDT+W7exml97uDj0XuvoqyOB2GoUuFskb
GOUGBDlZBHY8vk/hanFqFp86mpvfRkpTfBJOjqOMd9i/Lnsm0ijq995ljdN89HOwGMfIERkWrux3
wf1IHF6UYBgS70REtdoItkI7ojUKN4il3J6Jwb4H3u9uPx2/Q3ewJdZi2MqYg4h4kB/EbuV9P2RW
UeOYY1KoM5Wf2VHk9daFRDq1li3NBsG7kORjTnPX5MatJlDxuAcsd+SSyTC2z2sn6gckrLQY3IN8
X9Y5qtbn7rwZjJ+b1mOdDJ+YDuWdqP65HyXJWu0zuWwpzO2WfuyrGFEYSw/xvqBVwQQxi0BZwD4R
tdkXSi6A7dhFSnocThj8rUvgHJPbWeWdzbV696h2w1Y/wQtLNS9lilqzheeLesN2W+KOhIMvSjmE
hSZutytK0mSWB41p7IhJ8DPFOzs+tPi5O6ixniudUt9H4sF9w3jjAi/oojgZuWQD3iF4sIG+ciZi
pc9g4BHOjf86EIos+9SXH5LfA5QZ3HVgd7BrCsLyY8IEGpRzj6oDFHtew0Ws1q597ympFNbv2XpX
PqY9rBw8ncpTE4iwQE9kSB3Va6ezK7t+cFIYMS13z70TQi/RH9vj07IPr1RxKDhyXggP+R+mQV0Y
1PxWtn7LVn/kh3Z04zbeCNGOhR/9FMeUS8PjBRRgoOJ64kBy3w4kttAvkCJZnzqVYBm8fEThRaUl
4wtXSm+32mVNL+axoCB30im/bBvnHHFXAutGCXnZUt6O9omf8vCKtYdsgWhP3ff7/JUexntxWleR
wXJnxAWSkP+0u5loW4C9gJWgju0qjHWfiagoqUuM+8uhNR5SjwLdPrTzp+ln+UnfUf2d7N7cpoqT
UF6J7QT3zodpbzmDjRQ4GKtnrzpLP1WHBUBfz/tVWyI/fFtIV6ngILbO/aNZ3bJPttO8nkPsjETQ
P6+Bq23ar9AJ0KFhh3P7Z3/EprNEx2nbchbfC/Zpdkhc7O+no0GGFDr4Gv7Bwc3MKjNgedNcGUwg
3SSPaMdGTYrt3W3u6No6gWc6n9nJlT5mZzesjm3X4isSjvAdl+5PtuBMbGLLJuErmBKn8sHhRwQQ
s+Q/vyPm5s4c9JLpV50fBB6TkAw9U0QG+5YTWQewbLC22E9rW7qTV+0OT2JsidQ/zQeiLta+g9+F
iUxuyc3cZhToM/s0U3vjr+xCG2JZokb6TQYzyXwbh96jekfBfKBlQOWuXz93/y3a4fYp2zHmav/+
fKJ55incB7oyoi95O9Wevk2nZqy4szOiNTwBhQyvOEdUz6LdU3WmzKgwmknKzmgvg3pbyXuhNIlQ
PajB4GZiTOvSIW8qnsmgKaL66/qGXnU0HToDnQUbdukVt4HmlTu50ycXZctJ/ZaYUqXrQwlxYx9E
+0D458z+xpk5Fh0hCPIIVsstUNeT91pYzTnaG9uM5sVkD25nCztSPqaaZYtrZtA1iR2WeM/oKks7
nAWfeME6ZvbzWgNFIIYDT6Hkt2TT66GXlD5Jl8w+b3z9+vb5lPjmLjnJPqHhde0z7XPksy0M1DsZ
oPkkefouf42fhG27HTzDn94Lf7YPS2FrXBfiit90CR+/DQw+YVE072eo+6km7n464grCdIli0HnC
hRCefFBj4MlNLvB86IiTPm4GSxt7JC1W8LFmAuyCHZANHEwJX0Lby0FT+YSm0S+Bdl9CDad29/kT
vT079TIy/9iuufLUk1w6jgeqyfZzc4qeueV+v43cmZFuAgmaJX50Y3q7Zk/Bdri3gj27bZFFWcen
WutW+MlJsuhydB4gJXwlPuPSsw+/yDCt4DC4nwb2QzsXOyLDreLOXM0TbdR+G2M3KRG+cTUt7Txg
05oTRoimKebTvk2euP0lQjQAXxExR7tTX2e/8d8Y/2VHhh/RKfmyFEWsmplf6ENO5Y6WxTNP6LzM
2zf6C/ZhPtRUD8GEivaTQB16dsfb4t30Y0gwQ4+OLxxug6t0gNTu6RKhB2n1ryK4M4gND+MepV76
aAHRwUi8aWA917ohwdxJoFmnQ4qSwd5ySNAbYmBctLdrm2Py+Iozrfqcze0ciVjp2lov9SGBD2Rl
TlhZlzbv+eCVPLTKKQ654xybmd5YO1BKo2cxPskiwJqAY5BRhh84E+UDQCtlytg5ULLaJdvrufDp
4B1SRzujXGFBLXROVvNRWSdClHIr0+rkVOZcesbMt5P9tLILJf5I7waMQfxUu8F50ZGSt1LDKk7P
aGpNkBFtdmblZXtj8lTBHjtXvlCkhaLlUDsDBBpreqRa765kHmm2OutDJW7Z+EhqO80Hl9QZ2Kjs
pPlRaHOz+S/Xmg7vNnueReqsMhEKlYIfUvLi5XFUphuWEiM0jnZDpwJOz4rEq35JPLk+SfcmIwsr
Xygh6RdVPhw77ZR+Ipe0oZlc0oZ5iemHZkgT8BkE3okDYWHoaqTPqZtod4240k1JtiCidVQbHWFK
/oRPiDLdKRUzJs9mCd74Ft2pm9Di3YnwPwh72kt8GUqp5+Ys/fRPDKHNEOqjQcH9XePY+AJ3fmtr
vvoKA7O9718zN3WMv9mT5tbd8ssvWnwe2xHtiz34H512fIqR42A8dz4oMpGsPeAEi1xuZviBHtA5
UuHqyr3XcbuhYrkvH50NKRRwqxjOmOAEBwGxO0Q0kQuZ1xazcNy3r9F+K4T7+JL56iH2Qlv8OhOt
nF5eFi9hc7BrlHDQZCOUk7ziSK9zp9OlzHZwenxNACVqiHNgenKLXeNxsrcsuKXdwhcNsADUKJVb
H1oJnSzLuI/okWGhlU/YJ7XvyTWvC26s3tFtcsEXiDjV8G1kIpjmYHsJEcr6EpxnCc6PkbZ44yFj
VvkYsmdEqi75RR8tuob9oXWT0qNCk4X28pNDSEOn20HTBSTHeOC/T8Y9x7IsWL3kuXteAxkcEAM/
x9DDpj2rJ3GLoBT0H/sItgJoFLF6z6mnYw8pFboVjegRkibhmD33yEXvo716yG7SjbIS1l3klhb0
5aMj192Sfi8NNdKe5ldH7pkQD2WntTuG82heGuwbRWbfeI1/qcf8Uq/UH4trZdvV6CjeaplXogqY
ObfxVXIloKmbi7Hv7+aKZKB6R+g8ufypiFnR/M178xOxXz/NbaT9SEj2Ph+Wj4FO7mOhxubUx+Wl
xGc3N/NKuuy0EE2sLk+4YiXoX/rPGM/jLXd+gW4gUi0OAt5fO+hUgmbOQPG8YnAWnJLI398FdAv7
LTuD77vTRpWd4gxdhvBL2IbO8E08IBDxrFmIta+c9hCt3h9sgUZQ8Iu27r5zngIbdaRb4AoOTfn+
59AfnjHoBPg4XJemek+yIVxKHHVGNYZozqn/T6yUxr+f7gbFaEDKpwO6B4z6T0ywodQ2sxqjkEKr
BhqowaPkhfcoiCkqB0QLm0Hi6CuHgopkdiCoIj+psQImbgqAy9Y8q9C8QJLMjYZmzN7cKeCvcUTu
kTTFHq1pHcY8AmG6q1w3zOiKWTQ5l5n9mllwSpgO+SNsar+2wOSItf9z7Bg88EDD/jp999dn/Cek
JqJMKWqKPCPQCrKUPMS+wQp0lr6Ca2PggleQkejSuHztTyMomLWwQ15W39XndT5k2cakWxIUS5hv
Sve08PjTlAbW2gWh5OavQawPWhaEng8OF4Q7rEcdVTydNfuhZMJIr2FdZyQMj7232IIv7Cm1G1fI
mrFAnd8+5Q7hPNu8GswcJADX1StO4zY4B3j04ytgL0KVEWACJGgY7N+R2xMZyffoBKWMwHKagNqe
4YvhxdyeXU5Aonqyp3qiRZ+TgrOGNZgp3WBfV5wWvPf2M87ZocQzQ8jckcTkX8b9b8v//4ZD83v6
798l5PpxGHX/+ihz/v0f6zv/2x/+9bftv/7t9+FPuZJb/uU37t+ILm/9TzPff9o+6/6RBvP/9od/
p8sE+gFd5nfZF936bmFcFv/IlYkGxT8cwX9Hs3kqi7DM4s9/95I/6TUlyYRDE9HfjbKK9kkyV+5P
dk1D/0PXkL/UkbKW+NXkY/5OrrmR/5BUFDA080/aTZ0XtWXfRf/y31TpD6Q5NAUgsi7DGW/q/xVy
zT8p9/7ttggy8r+qoSj6P9F0N0WvmWYc5KcZ9Yup3Jpmpkoq2gdxP0wXJZhjI7w35SZUYG7eZAKM
WHOn5M4gxLEw2+0m6itxZbY25cUvjHFCqagrw+Gnj9uZbNnMtRlNrU0poC+MFnKZ6aUjZsHQE+Yq
ajjYcgi5cmoPi1TLgxPXRt3QaIIPWPpUgnjJ0BwT86D+TNNGrO/JMMmYWaMYN9ouUM3AgBEM9Y7m
Vzfk/RLZuSqNgorWk1QHMEb1+UxzFwU0swK1OCfoUROUd+hg+CO6OuQyyyQuUA3lukEOrWgNOmb2
3PRKsZvEOcguCM0VKhiQ2GxE7v6CNpxso1KNApDVCVrQSdZGLAfI5cJsU9d2nERjT1+2mAWVPpsy
G/QoWpQA65Mx6Er4nOosxcciyFWVOmizZumLGqqz+hHqQyBdwyXYFBdjlkuTzrwsyjEGJUBb4SZV
5RQ+ECbM0ECZN5v5jA76XBduGkQVJsqA/f07NXLhlxigRrabiqQbzpIoGPOt19Np9nt4y8ujqshZ
7NVyKaUHJR2NSLI0Y1ioWFXGEt2MfmkCUm8DJZTTMhkisEqzKOlX54MZNYQORiPk13KZ4+wrjsM2
QIOsSWndDjlSK0HYUrJv2qKQHsuyURGhkDO9lm7shALgrIozkqTB7IerEHYJjbUUku/jkOWIAyHU
BTOy6FVKkRDstv1mSRM7GGDv75ygR21rRNNEXcLIWcQoKGbqu8IcTbYkmOVApVbNUurvc7SQH0ht
GgbUy5s4FWS3lqqNQjNg2kgfYlK2NGqrmWewq1GZle1GW9ryVMZqsJx5E3NBQmgsi/gEW3zVyudZ
ytQhtVuE2kbwpiP3xtXyetSfEmFZRNA1opqJxz7uROE7RAQ5qJ25VoR83EZyUtexY3YzTNmHctOl
2mvVxgZ02XzpIX4k+tCPT4gJxjGVi3YQBoJZRa56XK4+K/R/jaRMkXMJJ0NC5n7IuiagLdJkgvSV
S9JcvLR9NasbJGzCQv8dIWbRoTldmAHw10ya012baxIyh3MiKNCwR/kEiiOJmw9Rq42ltee2VydI
FqV2Cl8SI910R2iYhLJ2RjFo44eK4F17lkq1GmXL3JgVSUI3TGW1471QlF4gl5fuqhFtgp0hGiNt
HjSlI3VnGlnfHNpyUeJPc6nS5qUfNxX3tJq4tfKqQZL263VVhPSrH5HUozErJ4T+aZWUee2Ec4LQ
fa5oQTFahaAl+lPGZtdeyohGeg7RKK6OsSr2xXsk90ryCFCMSn8yMa2M917cVMgrRukwzx9Fo8Yt
KWIqzoCWg3psvaYapvHM32o1zZo4khPdAjnVaSLBMj9ZgoCFUa00zWIdzKDakztHUdM8dCSPAB7U
RaXfBHFRoy8xx4IcZh3dkdOkb5baTdQmVw9lYnQluMLGXIjRBSHKhhM81p1+mIY8Er6mdijR5g42
CSm3jsYEvRfUZEEPbuLcF6REQY05GdN6HHdyW0y936LfoD3Lar1pfiVzEYXnoqyi8UMZh3g8Scrc
iHRS47ZRDq3QdeRZyF2CuCwQPT1HMbJ2HNmxpydbJvkMA3gzt01EqTQVhP4cjmkEdj7f9PPZqFJ9
hHdW7tuG4p0giUBRJEktPudIGWmAozBTEraKxdBTeUy1aHPCYiXiVug2GVgHPR6Q00SkRxnp0Naa
Gh+7cBg39jTJsfak5mOKPQ6EYe69qSgXbeY2tlIcW5AqlNEZvfGFOFqtJoPuWql281VFN4Eu96CJ
y21sBXOkybkZtfFF5jZSv6nytHaUYlYLd2M05uhlSQ8/fTfoi2lnixmgTQ+XukL6hazvcKuVuh8G
x1DTEOxBnse5SrbWpOZvUcFIHeMiz3raJak+GZVVqxwOqjTC0FGCC5ZZPNeqkSkvMkK+xo8ixEkC
HDqZpI82WlqQccjdxY8m2mjhtTanDvmCaB6lfRRoS3JURC1NDkqbDMbeFPtJ3LepWNWvmMUNhZG8
GWs3FspQ98uqkNTf4RgiIY2HnTfTrTV7dT7VnSH9DhsY93/XOI7uVGnj3B6aIkrEpzlseioIUTUj
PB+ZegVINdP7UvKLTOpFdxmyOLxqC87xuW1NNXpLtKmWWluv0EhwFkN+j3Pxt1lN2VemaqhpusIo
ScU16WQZrfhBnek/5WEoBk5Vb+LGToVKT/ZRqXeDtxlUBEsqZRFliottqFVfedwW7SXIuiHV0D0f
m/gQBZ22PJbYjGg8ZJsov5p9rkRHsdVEChoNqrz6azkrM0oVQrIBlR/MveBocjIoB4TIUuEtSdQ+
g46zqtEUCMY0SbciAUDixrHYKZ2TmmPdvQ5JpgMSboZiBusQIgtcuUYiFTrCeMj1OWiZKeVd4XiV
e3EuiuCC0271u2GiSFw5iRbl4pOuLbJ0DHtzTPzNUupogRaiMp+CpV3lyYj8BsCTKE2NdP7nKKXd
mBlGBq1/MyL2/qFX6Km9t7nRbT6yMV6kg6ouS+RNaaiD6SvQ0kkfZRV048EsEkN8RHIq17s0ySsB
PPUmzrL3JBT7eDeh7AQEXsrl4XujF5V5qupWYGfzYczcUeStdmkTS8VFKSU5JJkPa016b4NRad6z
IQyUebDwkxVZ7qSFG91CfSQq6K5mrVCpnpJM/XJtUeFpMydB5Q6FWH7RKNrCxD7Qp9JneTkgkKrU
L0WnBt1t6hZ0fs20H8LMMlXUwsEiJBz11DGnRgT0pySGiWDqhjHhgOkPw8yLr2Vo2yLwylqWiUSQ
Cpyy/otgLFKy85Ca6oDEd5A2QeYvWJBCsUopE6AFjYtkTr28Tc1QcmdJK4ph18p5bEgMUaSC2ZHc
6Cqyu10bK+LGzpJOQZKSJRxjLFQvmRvpIBZVsfmdEEKUHfJ+ySL9ORf9X8qE/uMc5y8Zjw94Gbr+
9q+Zz5+5zv/Ki/4/SYTWVPt/rzdw+uybuIv79i+Z0PqaPzMhTfljI2LYEBrQ1llKjeLEn5nQRvtj
Y2w0E6kMVP9kWSNl/3smhGv5g+yE7GjD4DniERrT5X9PhQRZ/GODpg0kdmhKbEikpP9SLvRXnkVD
RqiMKV0yNFOTJEnRVh2Cf5jTLcdaQetdJ6Yc65e4G5Gx0++qEhFwta2HuhtqRTX4M65cQguo3ilF
fdPqOvNLghlLFpLfpuZrvQJ9p/ylG91kmxKN9ChyO8yEVSyqjcfMLbkyLmHwKc31Nsynk9bF+7lR
nEint2nk96odgNdPMqX8NPpMoiW1tah20jqiVDcEKWqYq87wQPuzU9EoiJinaLVtKxmai6450zho
pwWBUlMfDqx/2NL/gI1S+asYw5+LhFocG2mKEDiI/5Q3ZkK5QYEroZPnzY0EDE7IYmuQoF6tx0sR
jHakJY9S7J1+0zM4ER56STtLS0pLZJR2TY/Xm+PTvJHL88YITmLR7HDz2zGvn8jINEcrKp+lpuWZ
Tk9BKSCIGQT7OAZkGOjFsYo1vw/iM4r033kWPzBS3n/+hNJfa2Qk3Ow8Su3oXqAQyeH6p/oRpnaq
FTWrnDD4n9SdR3vdRrel/0vP4QeFKqRBT07mCSTFIIma4CFpCTln/Pp+i7q+n0S7petZ98CUZJIH
qLRrh7XWJl3pt9cuK2HGziZzKP6bpLMbErdd8CKLbl9F+f04vf7mFTS78T9B+dsr2K5yXfL6AomM
txTXDzux4MlTxDWF0zndRnTOawPvYFfO81erBPpmeQdpDeu8bLaW115+/fD3rcn0+Bm0iX4Vw5ee
+278BeF4GUuPi4+G29EiVmZ8MZcvFh3X8UDXzvyY4xpHRY1th3sWNuvFqFeN2ezabLfk0QPtWdae
bawslz5ROciOilaUI6BCmA6ScpEo700XgMFqKn1aMkXHXw9A6i34fvbomEjbEI6xpWy9wD/MXjg7
XFdtSBzXvjaCpG06j9ehiqe1O9jLOg3rg21BImqW/TxTCWxfPaAjg9Wsis47tZL8MZXFAKpeYVGf
L8Nj+Fra3kcTP9EA9NkutBvmYCdipCAXgP227uPJ/liTNf/1UMTfhkKLO08pBHFpgyot751JKgK7
iueM/rKqcC6WazwWXX82YvtTF4rnWVrcZuZz74bfWkf9Rrfg7+fARY8Xy+q6yidFZL/bBxZhsRBD
SGfiLKVYaMqnKDXXpaySFW2udn5+FWa7sxvRsq7wgfjUxvCbXK5SP7c34SDwDjQMcm2yVDSUIdn1
01IukTEpLBrWJBbJKhmKbxjpLXfFq5/ucMJwqOST0Q/jahidW78m5dqbcbXuDZ8C0yw3fmBRHx8G
CCUVIFhRk0c1zkY97Xq7kesmt0FnwNNqKDRzFl8XUk+btkteQhGQ8mpIExgxn9q1tHVeoJ1G1N/9
mHJ3w44eI+BCWXoSbb0bpy9U5ArTu+SW/mTTeVV+Uq1nD6yWtSALkPV34FXbuaxXjpiW9eDvJhvc
YtPbW1zmp869GOF0mXM6Do/pgxjiU9Ump7y0nrpZHVopD2arXrCc0XLdDd7FqHDraFGn7Oqm9Lu7
ePBfTU998jrnle6gD6GdHOfg3mvlpykY7uiq1JNZqQ8yA9k+Bc/14H5rK7IAZCI7+kEVt52xd4aG
5N34seaDq2bqViqVT4HbnqXV39WWfHbH9GSE/ZY2fevIIgUQWPuWZMKanotcSYVDN3Cx9mf7Naz8
q4KmYSuaLD/TpfAQN9kDYQSBWNPdDXZxJV3QCSM/kdvefV39GWXgLQA7zHb6QEh2ikz/MTLpwJCF
27Sx6Spnv06lc6v/axPracrsQxjKpyyYAC1sSD2h7BLKT36rsnUeMnFh/TIsd0nD9500ppCkZxNG
GD3SxwFWwaBRsmaZkMuLv3lLDBFPUfOW6XXjuY9Jb38iMrsiA3BKXXgNucnvZEP+Z9E9kAK8o8sW
QPK649IO89UUU+uVsCFNYuDQrtJDLOA3utu+UseqnuaruvL2oTPcZtHCLND2fIC3nU2SUkFuPpVK
PNkp5MBFKfT3pLoujHWSY2sGaynpty2f59L82moA7EjkvljDnevlK6elkhRHPPRtjHbSbRppnLwK
uIUTn/KoAD5geFfKSx+qyf40jrAfnGs2/KfASa7aytw5qTg6vdmt2TzLuuvt16QFGJDnVM+s6JTN
dbQyAs66NfKXNvqme7Z7k3haHNIboa1D9xFE9kg2bu1Y0TePQLaMR7HJIT9lqrmPLT5rWHTdvC5u
yjo/kVE+p2PyKQwPdl/129qk40aYDJumoJYZLNnWkANIKfo/wYUoz2EEfTzxFd3hz3YrDnSMHNej
UNW6I2/UdebzNMOtjpajZ9xkhKayra6Cmsf2RgbwzgG/LYPpwTNfGzek8DdO8TqTKTDnKF6pyoIn
w9u3FXXfpg9Ws9dHa5JQIWnMzTRUwd4y880YThSdo6M/e/BfyuhE4g8WT+g/juEAUsmlsDx9SCsq
vao7l3HJTTia+7G3nh2vu5SRceBN+o2YSbGELvAE5R9llC5bNwfaK3uyoeQiEmgOjui+ROYEALhW
z/RCh6WRmNeDfKJE8Nha01ca3O/peg2cU5UDcK8skU9DTYfEPJjgwKbWdRnsncx95Y5oVkPrPjYj
UC1VbEK7OQcJ3OtnS+TQL233kRZ7z2VP6mIwP8SBeqozDloE7adVp2hi3y9GfCqa125y7uqFyZpA
pSoLf0i9VhFMLUWQTsIsWrmjyYbuuzve8x5FHFpZbOJLEkMJb8Gpms7tWydXL0SEgS7S6ySJsNmJ
s63HoF6VHsCrCOtrNndVI2HJdmen596DjDTn7sZpjEtNL8VyCr6J0Fh3SQx+ycraXWAlX6Sgf1wN
ENipjKveUhdJchJkbdSsx5jUV0AjDMF7esY6n54HqgNjtpwdOtjbnX2ciDLw3tWr35QLtfEaoSeR
v2Qew6dvPM0bYtHBUOBK0FdPnquncJAB5NX6zy6/s7un0RI0/lxuPLenIDqOAFUN+5Pp+ZdSPDh5
f7bc4qZOvccpZpLIp3yyHZ1di/bD5N+R0mUL5LAt2kbBZRjnrRoENZhsSVd1GXz29Z3jlv5j0fJK
0u7vVQKYT0bgTppu2tl+uaFwAS2Q9PrGXYbztHTwQ7LkY+z69zTrvS2DceOltKS3ihu6yG4se2+7
/f1vXJefFTzerm7tRlr0LJO0rH/f2divx97PMwGSMsoeGp88oRvBaTeg5ylrbw3OZQmd24Rs38qf
bhK1XEsPQr1KHmjpfhe5korbfwej/xC5WH/3paRD++e3GNNDUeSdPzOnfVzlQddtyB095eCNolQe
XB/X7lq2kEYoPC1kp+1P9Dt98ip0Pyw4Op7bsvAFXRcW1jOdixtTFPraEKs2y+C61BjGX78pVbz3
HiwRKAEI/diF41mO/86DpR9eqqJe0chDjdumrj9mYthaEhiB4r1jWuSS9Vi1Y3zI5/yeQsjFTcN1
nVs3eVt9En3BDvTw0OBKkn5edbHc2pValWFyk5TR1pUDdrf7aHu0DwrNS1Q2R2tctg1c93GI1qjz
bWsPSlLXfXMSwcZs7uYxfA6d6dGSDyoCvDX00ZmM6NEcO/7R2k9Lwq3m741BfrUnjFH01FOrW9ly
2kVyuu4lqFkQJSQ8O+NlbiLm+0NoeDdNgMDD0J6Chr6+xNpBRdjc017KCU+NNX0bTG8XWvDnU8d5
Mqr4S2Xl+bbzFM4WTK4pvB+i/jUbip3p0zLNi6+GTq1j7bRBMOAM+GN4ZSRw9toh2ky+OI01e6yp
D35XPVdENCJ1blRdrlTnP7YZLXcmbz32r36QfbAc41yLiB7Rj3S/vnGqjPsENGz30HUAiarizzgt
PvR1cadSe90rdemF4C4wN3J5xCYfAuO5bciEu9OuLmG35WKTjc5VfoUraxbWLgqSs2MbF1KJ3/wi
ABQj5bkHzRxwCXspvJnGfggbLn9SxTEX/XSdjOKDrKnmNKw/KZN443rhRXLT1jPRVZceiwZ0Vw4r
0LevvPRPK6yqVT6DBPJn2mGlJNlkday7ZU+z0VtqnBtzAaxh9JepTs7kqq/b0X5Kl+WDleMuYKVE
3WTrcfbdVTAOV3Y9xt89/X+VLPv/KBPmE7D/t+35GyJg33wtnv/EPH19Aylc/fm//5f+hb/abYo/
yBv5Ho1OXJ/Gljqm+54GMxzxB3kHV/hCaGCAL8lQ/dVu0/pDt79EgAwFOZu47D+IACH+0D2daWuP
WJJHScX5N1kwwZv9ED3T69NyJBvDthzd0t16H/57o5dmhWiSjZlAmm0g97qHCeBgFdkHEalDkJjr
fITU4j+4Ktn8MFH/YKSF/Ien26btSYXps0nD/BzwiZIE2WIXNKtV7VY/dgRlEBjYDknLqrTZKbvd
ldm09wa4pCpYjSRnYvHy69f4ORP4fQ7IUTLRltSdR9+9xVwIO1+GKdkQvG3jBmAXXF+ZjfuKiKpg
8LoT868fKbVN/0/W4vszXTqsOvToZvDvQ92qEk48DXWCfbAPLeFh7EHKCNqtY5B+MunGh/cbVO22
CF9ppbyu63OdlGs/JgnUo7+jWJYiPhrp0bKbw2DcyuHZ7pb1lCBGwER5y7Cp8ZHSe+lEh4K6Wk7O
X0+h9dssISiPfxgNYnmKtAV7HezLz+voFaorJ79DLkPCYmTGINIKER3b7tVp1UGvbijbrSVABdrN
NhXttuv8VVDTnMl5aUzoVDMLbeGE+wxu7jezOe4tl2yEzXiIEbwcUCGDFmVxsVgaRQNvt4Y0CqXf
glvkmGv9XD1Q/V9rBrreuVuMYBVQUXeiYBVZ7a6um60z3bbIyAiJGFbzMqb+eiZLq396zJi4+FAs
411WwTsjrxm480cvew17XEO9PUKj2+UJgSXvpGfTTc0T0JfrpG+25JP3iD/u9BLq7+sXck2Gyfp1
8tYu+aetDgUL0TJE7uSdypOjQ+p0cItn/a4LXeUb3tEYbqnFruOB/EP2/VjoyCLLfOKuYDXNHAVW
ukn6O5pgr9kGRZ9xXxBndC+my8Ar6mG8H6UxMhjJ0ezxlznL+qf1POuJSNjqQ0PnSWflcFWUNFWv
SY7kIQ92m63fLOu6b1aio98Z8zfphvB8tDO7G0J//aOZmk9xOh3gXINQ2Rasghny03Ozy3O9l/lw
/u5LksP+rSQYKZEzkO3OBM7ZsD2tzr5ujWmvzz3Fu109pBf9inpn6NfHeTuAUNmHJYCUMqLfLftC
z7uZN9uejKi2TTgum64a9xPL10wvetKmRB2SSh2saLn1M5xA2z4sjMMsGD7jfJs0ZW6W6lrY5W88
une+5/fD7ftv1Q/LxbRqg/NDSrJ3TCcrnYrjwNYzI7HWpk0f5tYhHpqRTGBajZbdzrQzMS1nQU00
rGdhLJOemUt6VOpFG7s2g+nAgH5tft5l+/56Q+kqi/oMDvvfvGMvKHwD82OSy/PCngVBuoMFEFwD
s7idR9angKastwrrVJFg+/UrWP9gdRWGzBEga5gr953NqOaism3Si2+voC2Etm3t4m3yuyZ4sanB
9PJWL+8cv+jT+Ne1UC63FencfHhbRI/zZY+HMrM3fvpRbyM35tKibNPhHZrrpu12v37xN9TsO9Ot
KGs5FJAUoLy/zV3ldI3hlrz4DIY//ODwKrU777VZspyWHvVgeaHb9LDymnYb6HXGcgh2oq0z598N
ms1ZXTjGbdZv3jZuj+/KDITRQRrj3jVI/3FmF64Cq7QP+hxXNu0aJVxLzrHAKZPyiYLSKRX29VTJ
Q5O2W206wwYuVLybmvQSjrcFRuzXEyD+aeV+nIB3adqIMNMWlK0ZdfdmYfX2bjAH+mrRK5la/UYb
wSzkUGLQo5S4UO+oHK0KZgsL7NXcTUX+m2rGP+1rxY5m40hB6KfeZdAXep47Hq3k365ybc7BU3Ct
EumxkfVCxVjTxKxJvuBgSG5P93eZ9H+4C3kF5XvUKVHLfnvFHw5/GI3K6Kc42ei9oB+rD7u2+b0f
H/OWPW6og5LLb1Q07bcy0bt9qT043zUJIi1l6hD9hwfHgR9nlefHSJdlRx8jGymxdqdbZjsJkJKS
896Ys+MUTfvMNU912e+0s1NitB24C/rG0sbH5jqq52nvpsmRPSt1eiwXtznCPoux10utXZa5HjaV
Yp/m9oG7LV9eLHZt5bOJtdPCFeyn857Qcq2noWm4hdgUQc1n6+lgU06K8NBvd7Z6CSe0FP0HxZkH
qLhJMdzKSi/6htPG3CIyr1nD1oQ6ptJjGnfbNskvBo7iXOOqhVtPutvCwpSxrerUulXDeBK4D6a9
gI5SB9NLj/rlvCA56iFo0+r64x7vqmKscQIXnBtFn9nZkgft/fZJuzOM6aQIsSpc0ITrusF+D4Pg
GjfW/KpLOsmU9w1H1527jTuOe4OLS5967bdYRnbJimmv/YDKuOtrGtK29gEg0qZqzVNq4QswEXrY
2uLndb9TpXmrXR0DbAf8wH2vwp1H0qletqWpa2zq0M8Iv4HUfNF+scMYIsM+KE7bzHY3cBKAlaz6
dNMu2UY7km/eFfP/dlNiDQtLgK2kl3LlXutxajdEn5SMC1uP0fbxavCs9FtbydomGdol0/7t6nLX
XZZszeBEzXLnL/ZB+1WtgbuGgWNC/lot7eZoz0i5yL2wryqu9axjn7G3Kqok/o1eAL0z9MvGuIP6
g/SbaMco8zrAYPqnYTpOkNIK1GRaGKfhvX5Ai51TM9bFIHXMwPR6Um1ep1wSZjnvtbtVBShvjGhP
1onY6lXTbmcyI1tZQIjmM9/cE95G330OH6attJ6tSY4PsYPZYnf2U3pctDvDjOj3087JhM8RTN0u
wd+Lq1M2sRnIHQ/4F3oL6GMRl6i88WdmctAYyjBOe7moa5+9GcMvUQi4EBSuZ2M+9fYMnIA1pMIS
4qZp/69caMEZ89icxUAyZ3ldavuQmXiN1rj3wmUfjclRP0VlyAm1SB2Z+SV2sssSk9zSaJ7GPA+o
0EoqM3WynCqXXcefepBGNez04PS215es9jz1SdBrXFrzXcfb6g2sHQFrSHeDtX7bmGrY24LBJcC+
Ku4lrIj2d/XAZ2Gti+hFj4fDrD1gvYX1tOgT62Jb2Br6ENvOhzyb1mEIu4kSFwmQvXZ7qgVHk+tD
O22x2+9nsrPlZ+3M6jCHEsReW+x0gqAknc/DODxof6DqoE3mEFzHV6tFqmkgxMECaG+yZwyCCrX+
UDcZ9/OUXHQkqf8+kFdrzCsm9zAVWCx8SsoIFz3c3EGRyd667nzysRMJt1dp9xhLaGwBdjt4UeGL
jgn1584NpmEAOY2UTUcxkD2sH+kp6xATaDSq2XWEc55LCWGjv5PFeCRJt9M2UJsk/bHazVbR1pf2
1vMwP3im2o/W76891LqjqXMdv/2YnzqfuzpeRQHdZJ3wqH9GT5F2fGt723be2smIO9hwMqCbMZY1
Z887+Ed6jDoe0BZAxwL6UeHig7kjwFYvE26f9hv0t/Uh1U/W16N2s3XwoX31tNJHBUHX6npOoFo6
3BOcCItvSUIYPqVc7Gv9QP0pen50FIEzzl11qD3v7HgH/bn6QtD7Wgejb77luJwiRYW0zi96Qhbc
0WF2r2uRXBK4ukbzWHLLaFMOdmsvbICSkXka8Zt5pjZRqUif8Rcj2AcG6T/tTunggUuPPEGA+hkB
3diSwJhu9fTqXcl9pW2IjgvA/a50nNMvJ1NGIGymk14fbZYDZklPLkiBXRjMt5HT3aVoaDrZTs/7
6LPPGnnQ29IElqIjTj2xxnxjwY1rEWCzyrPX74vYpQQ7YgIg9OOudZnCVbsvJzRiopj0KDPLpnmL
gFg0vf568Vp3/9fdkaUERRgEvTgTbpT2CXW42qfpcQrSo7Zveir0z+hJ1q+SLcN+fTFZdR1F67te
9IQ9AyGQ16z5X41PNMe2dONxc9UredAGREcB2tLpJ+hwKcHcek161PNfdK/1PK+TjgCM//RWfvMr
/1VW8H8AobvEr03Zlt+69xi6/2+BdqYAJqczQP/3JOP9cxH+mGEU//073/OMrv8HDp+tTOU40vRs
zS76nmZ0vT9cG9qcT67RUvzJd/4ryyjFH8BmuNUIwkwJGo4o8L/AdnzLBAvk48Xq+JAk5b/KMto/
hwzfeUe264t3PukYhCoH8BbsCUqswxB29R5Og9inIbw0P6ntvUHBaA87BX4P8INtH8bNnkH06yrM
snMyZPBkF+Nj59mQ5pzoSyELagJu+bB0IvlUDhY8ZRAi69gI8p2wl247gWRbNR4YuUn10AGNzIdB
HM3IJWUudji0qmswJFCPuQ+Pwp7kN2mCbpgnoqYK75E7q3HGl3nszGNfEGzFnmeCd12iPa4ezHfu
smPtjg+zlwzXUabwkLzMv/NyMOIr0AVIDtkmymYjML/WzcszdBznYw3Afg0lqTlM7uQfNESSuDqH
RVos05Vv+DG4YpAjRuJ392Wkra9Vzx9jH7LVEkfzV1f6/c6nlg3KpACTYoLRcvtJrskW54exCSk1
D3W1IhMtVn5gRpshmctvpTvsB4WoAdzydW+LcpfOhrst5344BED7150jEPeu6gU9Ejfu11YT3mXK
jraRhKS49D4CILXID304ZgfDaqjYdEv4Z9ZV+ZcsCYFOF8G8d8pxuRTSN6m62MW5iNtxB4re2Hne
0B5nn7yaY332phSt4Taizq/6lkvcrHhVhcAY9ZNjZjQwVnKoPrt+cj+LcXqIajThJjy3vEwRU3D8
c94RRtpNGK0dpZzDILMLy4nE+6wiIov0Eohq14TlpYfks1N9zjUSIzDZNpSJ+4UbrZfCWdt2Nt8D
KWjOfVekH5wGwLIBRJnBZf6XVnYodla9PIYTLqpaSnUYArP6OLhjdT8M3I/4bO6J0q4D9xmA4Eos
dbbOxglW9hRDgOnbfu8uI26a4aCAnFvZp39vMP9n1vCfzepPZMz/N0DHJOB/ZQYfngsUa39mX779
yncrqMw/lDI9h2jPdQi+FTb1uxW0/D9gQQvHV1RMKHg41EH+whybf5CrA4psmsICrEwHT0zkX6Bj
yi2u4iT6nmeBOZaW+leGUCe1/hOj0+ieSjQfgkkF5yn+lnfzzcgjNLXQ21gWggC3foRhguzkUF4b
YxDhzXfOAXgWysu5+dyVPiinEgG7LEhvgvnrD3P3T+UXneV7/zaepfP2LgzxvxU+asAptSodsFIV
mIrUNvHN/cG+qyBg3Fm++2B4sX1ufMRzqA/HYVNuJHHF3TR02XYu42LTjwrZo7prToHX9/tfv9+7
Igmz5ZPG8E3T0wtqq/eF8cqpUiMZwEFXHiwWU0Two2dlwba0PgNbxfen7XfiSjLtHmIqpQAF6Hv9
DiaNJpRQwZ3jejtFNkJeaTZfgEF8BuIouROwkKMHUsUpG/c8tGTdQqe/qefoQyoTiBBD8LXsBn8/
tEBT2t6EwJou7rqR4doRbv6bkXITv18KhgqTjeuW1JFpvU9cjWaYwGFAES7xRPmxs6bL4ucK9IGB
+Fg2IzUcAtDKbOQOTKCXt6Ju64MXeggAtcvHOR6tG0AKL4XVPveLGG/fvkD7IkD0YrUyQ/cqnt2K
arXp1dchufdVGsfurlrsieSY5W7isIBnOQGHWk29W91C4SFn1HYXQAa2BdkpENdhIum/0D50gYne
dSzshwV8ZTjW1YeytzPw6Gq6tVrnK9maqe/7a1WGCAbaBsKDZe5sYPzIQ2FAj8ys9FTKNvr+JWoE
Gm+TaW9UE6BMWmlJ1wURp9gHhRXNiPmHpnkOovpYuIuuN6RIMjvlbo6C8s8hN15ifuezaMdT4HoH
dymcQ2c1IAkH/xq4inPrZtV11MrgXDihOBrx12IkXI9cgBPepMbbshFIKXqjOJUTWII+89qbtk+X
vevUyRbc5qYv0/ro2xLVqKZTG7sOg6Mp17VreWDFoUUbI+gumaGm1Q/zhzaIo+t8dlBNrOFR92oP
0W/TLUV1Vafuc7YU3jHog1vHst29swiwcUO540ox2YXOJ3uyrV3WJOrKVHQbKUNffKD2cQUaazoZ
jjOvQkdG+7or1LV14KIMLgk30boy03zTBiohw5IkN1VJexKzUsSQhfo0pEZ8rpyhva4CCTKjboDZ
z1myCxQkRMGrzXNh7dMUmFcnBPKZ8UcnTLaiSroHYVvyqnRQmTFiVdxH+fCcpEoezahAZyZMjQPQ
q4tUuHRGRrrHmdJVQOmgrZfhaGS9s/6YDB0K2knTnrrIRZ8M/JyXWPuaPX9QbUfFDDbjum6kd523
/EIXyHQjnOYz6AT3ugubZFv7dbWDJZrvqKyuRqcYzm4M66lRXXeC9OzDWf7gRX6w9hX5ZmqJ8fTU
jwRIMpy3Q1P7+8VCodpV4jyb8VViNckDrh14RlHUOyidlyqLcDuSuL5WSYP6eGUgzNx37TESBNm9
KLqtisfwnFlsBZNWQZ14bBsrfHQHhS4uKJu2jWnA0sQPQGfyXd34SEjOzXLXOd5LINxLGwl1MpcE
WeCoR34iqiRjIusRh+6yldQaN/AeUbCzzJtfm9R3uXuy0dx0yqHRki+FB+RA4wF+SBKPdT2PmlWC
oURFLiqy5diElYdIIDZQ3JH+WvYy5IXraHIPhmcHW1Ut1Ze4Rbx8l0UFGTLFy4exfXK6LiWzOUq5
/c1bvr+YLB2qKJ3N9kys4nsweuUUpcxKtGo4aeGNJpYerQG91xlBb2iI63QZ5y+5oC2N463CejpM
SRocghnaeEowczXEMBqnNjgvU/L4u3f7GTLBFML5p27mKOoMutytCwA/TGESG36eLj1dgZQR3sDv
R4mzD/zP5ZwiVWfO3UdhjMPaxKI8WGa5BdErj70TUxLKgSM6VtA4/K6Xno2mORjjcgeDWlx7kdc8
zuneDKL8vAzp5wlBgmMyqvnKQwPIjMfs0oQkKBIORVv7zinJkfUYZhk/un78OQggxhcpdXGvEe3K
nSCVplmbXJnhsOOotzfRUPnrKoUVlxTxeC46MZ4nx3DXY95DKKw8ee8a9aceaYhnc3FhT/atVpEC
MpSUS3M3WhG6dx0knToymrtY+uVNQBsUYKj+6e1L34fBKQzychNPRrMJnbD94Nj3lZNXtwX/w3S7
5MNcCdRmsLwfoyGy4GNXYKrt+HGxnfEyOP10KRVGzMIDQrRYOV/sRRyqNPMu82wXl2RGQ7q0vk2B
6d5NIbWeypwRmDT7jgqmgwx2UcfXcxG/NGVg3S/bIZLlaexSRPn0lx7yNejhKL2K9aCsdlm2aCPE
JEaiAZZzZTwsXklziC7JbxqzX9ein25gdIGqgjq+U4gGcIdVqBB0HpJK3XIboKmBgACyYWCdyW0O
sXMZxgplqXSfNGb7XOcOzzWRdizFi+/X7lenGJ/zrEOeBqAb2bpJXYtJxuvJGRBxTZly1DLoY5b7
iJzV2bW9ePZHyjQHKtnzB7toMSlZ+9TAaN1xcPMP/PSDCVi7yXFZVhbkHDhF9rXRTeFKWZO9cSsj
3UZ5cahCWX1cREajowo50SCsSYdZq6X7Yqth3i0gU7bN6OcPNgaNRJJB+Alk8ijzpjsUfjP8rmj3
3im24OD5FgUtHHQQpO9RQEWCFIAMgHIP8HdWDaDhB6+rbglgoyuP22NXtKK4srMMlV3fKddZI5pL
J6PkIR1v4Xt//s0JtwgTfvKL4SSCuyIBQjSgLZHOZvx4wru69bm/EMNU7j7Ip+YgZ6QIol7kXypB
s5/GPFlNUT0bMa6i2aEyaaMxDcgcJcpG7LN2rh9Mqe4l4EL0MmJaumR19LD45CPdxkpuwl6s5iZt
rsPUeQynpFvDUu8ep9RoKRz7zq6Kl/Aczym8gCRbHmaOCquAbPNQ1ad6cc55k+GY5pb1yL31JVDG
Pna9+6m1y6d8cledndzFsLYeQv3Fnub1MqX+h7d/BYEhVmkxfibvX26DCMGNdZ5VL0HQq6OqY/qm
9cY2sUR0evuS6b9BEkE7tx/y/ZT3/aoTOYibXgwPfjZsunTCPZHSAyQCb6bIF3Q4Ie1/gUH6GEeN
dSXJFmybwrbAXWfuWeTe9MHKwOrHZXqqakQ08RVuarvDkcTFgA4ZbCbjk9vW1i7B6bkp5DKjyW+b
GytqkptcDXc4JtGS76Rs6PvUl916Mtgd5TySaBUoK3txB6EL3OVxyevkLsrQQljgfeKW2NHBxrTe
NDA8ruZiQGcSyPKUeNGpgVu0G3u/uBPic9Z2032iv1TpguSSDGjJYE+QLF5E6tHGw5ZI/eYhbBvM
4pIGCzX3NH6s813wGeJ0cT8vBqLYArGT3+xSnTr7MXjTmxRZIGrcNhJfb8m7HzdpP6te1kIiqU+d
BUrJiw0VDj5BEJ+dSkONYudDOczPrt1/TS12bC0jc2u505fYDryTJaFFpL8BdbyDE3I3Sgmx1+T2
eru834cxtZs0jV2T23ORaWAVZbUD6VZd2UFnbESd209tL62byezHdW5J9NRiGP2TN0z/2oWQpJrg
sbmWghUo3tN7HTevwlFSf6xRPh7a8UotCt2CYC4vcVNOOwQ+6rWgHnFdgrFcDw2cmnJwuJ7mj9Wc
0nNMtcPWGfz7ICw3v1m7nzECeppcDe4kmwAdwlY6G/Hj2uG0B6ZPQRx+gVfsiqR9YFpI0M10xvCr
F7Ov9844ooeQBOEelQA00a0CJnEOriIPxaG2ETVwwfJC2SkRayU2ebRqlJnssfnNRIJFfB+bwsg2
6dmJohVBuCNdjWX8wRy2TV3aZdnXq3EOr/Ignm7Myv+AyMyuwXhex8LbVU2bnaGx6g6GJA4RbaoF
msT5LOtNlu1UK+haaLbXSy/ctdvJG1F6d7AxqrMdiUsjoGr8H6LOrLlRpYuyv4gIIBlfNQvJluRJ
Lr8QvjUwQ0ICCfz6XvLX0f1CyHUrbskSZOY5Z++1i5qtDiRKffSDLttWqsoiFtxsG1tPQSjvxoBW
aNYtU8BhAcs40hawtfMbTBURHHIZGJ/V0Bp+DBiSyI+Y0M2EOKXO7VmW8/Hi6Pg/e0KlDu7q2R3U
S4sCasVqJjZm4nwMJQd96aTHkqJErlQ84LhQTgtgZIi4i+MD8AdC3cK3yeHUk8rhE1Xp68j+7ZhG
lNAKOQ4xpFJoMmu/JM6ixIEETAcfuK/Mjcucy+Sfxy3bJUzQDTcKO1yyFoV23wJtbrolykP9nqoW
F8KyUMcqmKGa9LneNw/ZmN4ZtcLcLcL03CkDS+7wa/T3ackgG6QDvPv+n/3s1EG24SAPl3q+9nzf
q8YHltKqgAyr3p6ZgTX5Fd6V2iRplW+KsQ53sR5onmIZWA2t8KPCTMpn3aYvTrwVjQ+8Jce6mO+r
qaH9knlU/944nFo27fBIR386z4mw0aiXzaUsFzuKPePZ700sMVyazL3RbcjW5HIUoSUjyCY2M0A7
Gh0DhGuNuKkpzO/FnEBIJD6fmgb1kvVnSEL6HniSaaTHrDSHaK9zmCwKFf1qoJohAODXMPQwjgUY
FiQ2u8wewcpK9W7H/RuOqW0Jp2g/9XrleDJZp05evoghncHi8RuP3X+m4ei1sDRg7rIdV92Zl+o8
cdp5hWqUH+qsAwWTLFudzfZxhkzDNEGvxyRIjja9mA0rdbpWoys3bQ7xyFCg3heiZeYg+ex1gsPU
cPxNXLYCS7VLCKlwXkBoZU9ubrzGfqOOifo9t+U/Wj84kdK/edksJ6ecnTUfBokQ9sOJtKxj8cY/
HGnMJJsOx5buvtlibhNN8Q1jka0k8DZRB9Hkb04QkPAzw4OdLCi3fnoGncKeHHQHX/cEI05GBYvN
HF+VV56KLr0mIiBvpSTnaV4gqWKkPrfUKemc2lHmTpfKhuvoOvqtTuP1pxxDxjlL+mon2L6LnqDV
PKMt9E9LD+Jb3X9MXf5itXX7QvsFmafdr1tXnhiEoYZLe8jvnnEYavd1WEJQ2LGyt26yYB6pnX+d
Pba7Ni/alSAKg/NAVPl6WTmjnRx7O3nCy08kWav0ZjCNP5Oh4EuJkpCohi3a64uMNB0TVmJSkKQF
MMmcJn6pstmDTFmHVIQG/sN32RjGhukxZ+Ukezb9DqlqAl3mMUHJS7CuXbdswN59hU3Pm+Owrdne
d/7ivYlmJDe1Xj50DCiyC5stdfJ/PWiSVVZyd6bmog8dk+i6oIGSy5N2YzjAUJZA1axrK0yh947h
eumg9NI1IWuCkYZK8azTBMbmwrpEUhIG1/zLKuNundOI28v5PucLjxDt1vVstjN2OhdWFnebW/Sf
yzgcBlmEO39IXs2ilCeMGzkJSuU+VWm+8S272Xje8GfpDA+NWCCQV2TTU6AkZpgW00hf4M0T1vya
O2azUa64542mV+IRombp5aBx85ipc3dFdjeHF7/oh61OioIj07QLB45dvelSrsilpxpCMYGDjcSn
pYKvzgRnraoY+02jt2FDzdxV7b5uK0ZDnn5ms84OypTnpGmc42ihE4buyhmcfEqgM2ev80ilpH1p
jkG6T4cqeZ4Dc4cOM7ks2Ufs9sPJD5OR88/Wdq1PRlXeto7h+MpaHzPZEcoTxPs+HBlF8lk3WeZu
VPj4tMrw2Z56iNOOwrapfHpJeklPMga0y43SfLWJvOEOlod0DjBH1O5e9DN2Yr/cQRfqN/WjTg06
xZAxbJpdx76+9hd/LwYDaYeVNtgme1LLiDNYWv8/PlcDep5sdq6YJZ31WZ9B17zLgPifyVmuptHJ
dSf+Bs0f0Y/pcwxQasWU1DkUCfhrYWtjky3up9Uk3DOjwXNf2pusD0IkQxhf/Th09lO8vNCY2ddj
TmcyoGPg0cMsIXhtbPUy6tl4ogbeVlWi36F60VqeXevo1xABrYXOUGZ2AmNnA20XhtAun6sPoG/Q
v7ymfKJr85Zn9rEUbIh574mdCZlkaqw5Csv6qlDbcTDBIqXABh7mrslfHPUiwGIROmV2a6chrKBz
kQepYB0DBVnnfJjcTmxL9bSxgr+l4Rsb3wU7RR+BTOm2rTGMZyuVKzp1dlj/ctAAD/Q5xnYkV60z
ilObT7d4zoN1IJopKgeyxF0S7zpm0LfUJJIraO0tHV8I9K21txe+MKtAn4lSO4hkpUKOKcNf1ps3
hS6Cw/Qmjt32d1st996Q/XeNA3ZljQj0H5bYrvXpmhXkPA8y3vZdpVjmp2kLMoQpJZbtMMgLpGd8
DT7d8JrbwE3UBaPhzk8CdtK5ILLFpUwpdX0SI1KrvuzCLeNFslL19LfvyGmwA+IQAnbMsMQxi/63
BGFHkHUpI2s6VUIhNeZ4eOQgtrbT2rjmpSH3OXTN9Ti72cGzckxlCs9naCz5JhtGoMea2KySqmkf
DNwhc2VPn2qSa2uguMk9vra8GPSbIjiZYpTU3Zmpwzd4EKAuS//Smu3vpKzsvTnN3oTDelCHTPXk
+MnqO64H42g5ZUhbzkyIrOir3dwa2ZuOWRzjriX7LhWnjgHw3tJ29W7FSbxteG6bdqBINAjKjJ3q
MMNffGr6BQNbLCzEh+NLVerwUaIt6dEsk99JTNqSqb3PeuynbYU7eB2MyVuTJF4kShjl7zIknVj0
zUUWqXsqG8hS1XgcOr+99m2b3cbHZfHdqJ8EpHYjJkHJb2n4UiHpngC+cMGBuWAip4H02VRGsTNc
S+8Vynkc/SAGUvUa0ivPVw0anrjg8DQSee7KYUbSVYWIjX3/VNXxr4VHNFp6R+ysbrRXs43JHaq3
TQ5Iw9esG9d/4qRDXhljq7U1U8s6pVSXPFzUxR3mG7dodZ0TU9x6L+zWdp8hNfXb5lRn0t3MC930
bnFAOVNJXZxuImSG1Wpl1116ywImKY1ZXOeMxkImqnaH7FBsuwkKhhwT+yntBEOgHkaCDDPi6804
6nqmIKmBACCmm33JGE1xpqUFZfPg8dewh3AW30xWAQ58LMWxajDRqLgUkT+PAfrUhO27L8S2UDl0
hD78dulE2c0y3gwZxi/+aEJa93rCwH9+NI3pEjbpOp8CLKtjRx6eupdDYdz6R5NDWwkyNye+FbFD
omvH9FQ4f2aRuh+m5nzNqdxLkodvdy0aV10KMJ2r3v/w4EPSesvVoZwVLu5Al2+N7REy0Jf9B1zI
fWmkYYRKRZ9zL5/OP6/+/+Xnz8rU/GU0Qbu3zfr3UpjGudGJdckC9afLkcPZ3Mk7KUA72nZ7sCu2
FFVbn2GFDHox/PQ9dzFTTtK1osxqsndzGPcFKLtDoAw78h4XORj7ug6Tr6zDjjMvbLd+BwOwAkS3
suIlewMRCcY6zdx1bVS4eNsalEQSBAfTLwx0mE34moYeoXT9zMEoTyM5E5/N7NCOWiCBUayn6pr2
fgKTw3fXzqyrg6H4cYnUx2AO7osvawf/dqBufWv1yFzd7MoZstjYiWM0K9uRw64SryK2u00PV/mJ
JlmzKbB9Hzy/HJ6WwO+fOFG/lZUzRyB9V/4yzE9G6lNzeSLbuBYoodjz/V/9VO6nWfR/yDRIqQk8
Z+XBWTx6dgUpiiE5ABe73SXFa2u/mrJKKDm5xJ1NSkYLu0enor9OCn8qfbwEVWTXX6u0Ss4InpjV
jWX82obxeyKGIapx7r7FHF539EUIZ0n77pwP9MK1YRrbZVo0yloLVoJdvqSVsJ8NMTFmdYvxl9mi
9hYTs9amH/tnqWS+0yIo18JwvUs5DTxLbQiUBBlN5lrZd5WSNdUI7w8Wd6KCu2LYlm4p1j2tgIua
c/eivgworc9ZVqSX4ufitFPkFkIcMytk2rIbVSluoijal7qQ4li734r2XZwZ586X7YHW7OtQuvHZ
E8o46/47qzi6z05PldIX8fnn4i/VPZ2t9rSUsCgLFT+VaglfcnOUR40equ4shypKxr/EQi0UuH1y
CWqc3klnJhFe82SdDa2zp5DJb1kTZ7ceQeTGMWyx7b2/gauHrYEOcONqE9kLJ+9/fdhOlJDU5UXl
/mmXtn/L7Lx+q15g6q7SSnNMKsO3rkmtd0/k976Pw9/0Fl5pFXUPtOC4q3RbRbnlMMZ142gcUMFb
lkiexwbMwrLU7YHufb5eZi+NuoxjyiI9F8IKY4Z5nORhcXN75Y9KXoNJyKsoYM5a/Kp7F4DkE5jt
zWwN1WlhwV+l1tQCQWRrcIv63fIG8xYYr2PIP8xO659VxXbZz6eUPs7J6olBMOZN0vhIirDmvjEZ
9w8OHev1GNjfmoPg6zjnL8gLsu/URMCB3/YvD98cibTsn/vQw7zmzG8jtMddmDfNuTTccVMN6cDs
U6pbUdyUtNQp7/Ls1YuZZ3F8nGBeXssxQOA7M35uQHhf7GZkr5MaTshs7FSYynPfO83ZDIfmLNkV
dm2J/aQsJ9KFjaJ+CeOFc0WT74xwTrcd0L5r/7g4+RQfUGjRI8ONDy8z5ZwNKKYPMDR2jwvlwrjS
Oqz3pRb6lIn43Sh0cAxrxuCTOzDvTk37HVxNxMQguZkGJyQxGVCU8hCxlRmjbnNyd1e2lY+BNUB/
4HrBOY8r+qa19VwuZXDJbM//3yUNfNByDPign+ioHmuiVkPDW2NtMr9dZL2NUvafYBmQJjTuF6fB
/sXwQJBwwG4uduqiH6QT76ZN+TG39GY5YRP4EZ57fPBRFlrBO2TkLdOG7kYhePGciaxbANrPeUYC
ns71+eenTiqCzKskjaCNX0XSWm+tFHs9ssNUSvsvCI2qbWHE8wXHCWN47ypLq96IdG5PkF/bU1LR
7FKTeXBrxAuPHcl9XBTE6Avnr206WktkdjbikzwJzm5dbvt0Gg9OwEC4b/3lC6AJb7+rfldpwcBL
z92F4ax3WvS/NDBubUjID9QRWCba3i8+7NVR2eI9j/1HuqzNuHpWXuSWTLtclVhAV4V56ru8i3zO
4fWw3LIcxf68OO7VRfx2dSlJ0Zp8+UbaRaMYu880OSWofn7Ng1UeZ5cOPohepEnppA/oGAG5FrRP
+8T9KgKYW0CplmsmrPgprGEWuimwc5Xa/+bao+AEKY6Gpm2ex6mkm/547iYDgM5Qw00Ys+KldnR/
QjXBnlk24yW1A486x/w0zflUZIZ6TTrRv8ruOBOQbjqxezFM6V1+XvVh/2mU7nvvZdXBrqfsPZ7G
dJdOtrG1HJUebaMHcu0nRNtkfglq4mG1ywuGZ2hUD12DFF6bpXO07cna90Vf7x36AhtZBzEFqiXX
GfJvR4Xh1UrSk5tZT6pYnMMyVxsPacXTOLfFCdkojMBKLhvRKkjgyPtvtXpyIJuL6eKxM1/gd4cb
S9bk+015e7EZQuxA2OL/pNdJ77IvCpRg7aqvkS1CrR2f7I41BgdDuiu8Tp+zx8UIGEKRQ3C2mOlS
ZRV6rz3jy9CSQFgjmHCta1wHI09vhyIlKhdivcIPzpnGd2PQzku9cr66ha7Pqe2oja5sxFSQnw5x
+DG2DyyUMW5BxicHDHSCGdQDd1wfF051O8Ob4y+P2MHBHb8qgehq6A3yixZ/ObbIUdFodd0xnad/
ODzHb8yYMxbNpLwio62f2hDFbuEz/rTy4ZxPzfKaOqRGwWw9alCFWLlF+t02331nDWxOcb9vSt5d
ytnyl+RQamnCfufRf4975+RnDdFXGoaVDTh96/HhbL0AamLnu1ck0WcRZt7XFPj0vkDgXoRhOs+p
XQYrL1i6J4OSbQ3y/E+qF4NhsqTQclqmdXHdfTsjFugy/S8t3mY38TaUfeHRGRvvXTrqODlKfM15
74MfsuYDn+rGpr/xEWKhg147/Qp6c0fz7888Mk8L6/k8C2ndQteiL1dfMmeRv6Uhbz1nyg9Imjmy
mrrEBzMbe9NkNTMG79ufWsLXx+mZEWHLMhLfBBEJFFXFk4s76RJkREShr27+i1PaeItrf2Sq8Ndh
6nyUS0UCZgleP23Vq6eDZQPN7Jw8hpQp9KyX2B+NFedY6xLkoKtMiQdEimz4rxyeBZPBbwez5LZn
Cdrlafmfiv8lsnij1zRETUHjNwfm9D0Zfo8Df1FXg9/Me9wDWWyV2xaY/zaxKQeOANOHL0iqj6O2
V+1jxW0Tk7lktG9DYWXXNFX262N1SGQ53H5+GmRJUI5t0vRyc3Eek/yT/iroIDMrtsQjw2U2t6I2
ziG04W0YNMkbeB4G3b59JxVghKBVFBvD0q9pGS+b3sleHdhwl9A4F5mEgRT3BLDozdLiawZn+Ddf
zoq26iq3iQy3Vfc1L22zRQAWH4Q0uaPFX7Nv3lEn51tH/K7jJXlishHQDe9bLypqkrMfY1enIHku
DyoEnsknWQKQX5Ih3eRGfbTy7zKw/itzSWSsY2bnvvYqEJmamL0M5VJCm6kPFxwWky6uSx8wRh3I
PUIKGHPE2ngiWXYzk+EB/kvvdvqpDazkNLHbViFcAlmckzrbtrVt7Byj/q+r5AxcvBxMzE2Q0TJp
XX5+kmlrRVOf3p2hxpqXT5+z61dvY5D8b4HIjOEhH7euCZPa44sfz96poPYI8x4nlzXZv0rp0bvw
qu6SBL5xrZf2byUM+xdM/jWKM7mJHzxOenYfqV9BkeFMibpN/aGTnj4vFU6zPK36bSmWqPJq92VU
IntRs4vjU4o7kC9vNYIQ345B/soyzqkxnD/HgJvH1vk/oakW0iFO721l1OticqtTXEzpfZLZdZB2
dmMoWG704Kl90RNbNHFi9At5dS35HKgYxB5vo1HuCzaD4T5YCcu+U+OW9IqvUhvWZXGYuLVxpw5x
3QZ7tAKEr2XJWxcGD8XadvDz9MmgO3knLcPhDENvjK+yCvUlZ91JsAodenY+QHTue5j21aGWHiaB
hk6VXpq7VaBIDZUqTyOk67tyxvNs2PHNVvLimzVLCjsJVXbwWxU80uEcT1EnFnCOjx9bUCX7OB+J
WLMB2WGn0r+Kvn1VqRiPXkifJSwoPIvShPk1DtsRbcmcPyvEpzs4gssGGU1z9efyPRDVtFl6Vusi
ERq6EFNFV8TVZz8/xjyzZR0FRzsbwt1Hksa7Qi/dUZNYAhPRyW/alZ/SfldzLN+GIPxbDw8DnA4x
39vh/DK45mU2SsSPSiRH2P7wwxveWDst/Qlbdugm0zs99jkfDwCe7gs0AB7Atj365qiP/uNLXJYl
v4fxyPvSSbjP2iq/V16rybbgKc+KNtk2SxM8+1PyvSS/UNiEqx6QxMlgKH/ln/wuSuaorQeqOfPp
4//8SAoMyIvOv2dLmB7yuBXPzA/fmXlsJ9iGdy915JMweah/brOm7ty1UPUXOhax87qhXru1VtFL
OGpWLZZRpJQyuWeGfpHFvFyrXmYno2EQMXoRMR9yCwWqReKAB81rxMbK7NtiztXWzXyHyodvvFyE
PPiPH9EAcuNIhW4WNS2mtsEAardLwfRu5wRFTiepTvM6F7dU+OdGdNkduQI+OrrInJRL/5Q5Y4LT
IyZB0ZnwxFnFS68mbtDZvBnkIywGFlQaDdOzP/wVsqUjq4jHK4zHRKHWlyJJ3oLGMZ6aEGEQ1Qww
dsOy2HqNbJtOcbqbgU/yhvrdBOf0Y6FO5XbxLoJT6TFDenaXhfUa1KZ/bek0RlXC3y/Z9tgzokJ0
7VOGQrfTloCPJ4ntK4PhPnqltWusYSb3kdM1LaqE+9J71/nG8WMzqh3/bCQ0mpFnmfvgKitX3ec2
Ec8DkQboYTt1X1pJGl/qci5x6h1a9tea7vPTg/tXhzmhlg5vwGVdlDq+STmdyyImDRu2XkOwy7ta
pvQidc2Y8nHbKKlLusx8ySIP0y3o2r+0lBG9lWawLsPailgo8k+Xj7Qt6/Y996T7nNa0bUxuBT3M
iI/9baDnDNJgCaHYFu2bXvwdv4XGZpP60VBWzb33WJjqYuEwYC9vKiOImDIEj6p2GRuwjfsZc2W7
428aSw/wtcH+Km0zCgpIXY3KrNPAGmIPXv4SNN2Eewh79mNxk4u2T7ViaFyodAC9ORMGmOh63zTq
N2kt4/XxXSsSiS7AkfDq8i7z2SgOUoFl89NPNxuoiZwFW3m3qI1ddunO7opDLBNvP+cYd/y8Dz7H
2ryPUrx0Y7jsjMp/4tc5mODXDvX4zhk6vKTOvKmc2CFwM8MyIA6ILBUSnw3xPl+z3xm7ZgEKBIxl
Zky7aT37d5Whth+Mto6meamjAlwGGObpxTGq6eihsYr4BNuoDzNFwk68KUeTKYCBm1sGORhec/I3
Y2Xz3dqphv5QExCIB7yGEiC+kxLu27D413zILUQiIecyi1TxPuiPo6M/g8KMd27/npAldVyMQUWG
a5O92c1fo2M7e1oD30XY0eaaWkSAaYXFIL45RUPbcab16i83s+BZd/5YlZVFsVXVkdGMdRQ+Lj+v
Uhd7R2kVjP9tgJiW7iLmkQoHbut20WykKko8RdPEFGqTWULRPeSytEn/v1c/P+bjYhwZPNRgcJgN
F//3YiPZ3Eo3/FMnFgydxd4NSaKjFukIBjE8+bqgxx/P7c70XKQ5/D9VIvvo5xXeasQbZvqPtvwM
LDCdoyaFd619P1mJUPzWA4T2lKCY7ax6dBaPi/5/r+og9/dBnu0lPZ6jam7oZHspxohbZCR0Yxgj
NBnMLlneN7JzL0UFJBLMNBmlSeNS7FpVlNIkiILHx/bzY0JluFncW1dnEJUy+zvmMDtNyQOb+oiI
9v1s8797wpGIN/2+ffCQuEd+LjPNZOEMElwJlliMOeRFqdnAd/44yDl1dsiN8+zSLgqzhKhik2/W
A25KF/CmlS42VZiQ5QqvlJ6r3URWXcuI8LImWp7jSqqTk+v/HmRRFEnWBtTGjRKewXhAshkEx8eV
mfBLOjDHIaerfFj7rFUiodT83MPd403/vNOKCRVglUGsSFFLT7Wv+Dzahtxa5fXwQ7jUWU68+OOV
cKSxr5TDPyTqqBuTJvp5BVLCQKff8KDac7PLcR1E/SA3Ysz/1knobGmXrP02pPFtLJiOuoYIounY
WQIDyiTNrcGfRQALuCNtOgb///LzZy1bwrpNrKfMZ8v4ubVnwliSQs8HGC/miQQw8yScVK0fkF+n
s+9B4u5VIMDtLn22tZ2csm3OzU3iSC/6ucSCV7KNXzq/12c6G09GQzdfI0hauc78u0sLctb7mZSd
YlMbDNSzUb+ZDyiwcuwrlqV2FwcB+mp32SxxIaNtLIMjOh9cPNWUbVKD1Nywg7qY5Mgb42XatJNt
o6N69hKc9cSOgYu3wy+X2SYjp/4JAQG3ZRL+Kib55cqyOZTk9qy1wp2DiBbtCaMf/4xmp72MtrWd
LDE/T+PfPnwURciGuWPo9kF6KtdTA2HW2i6yy5jkOae6tU3cAnmxmsfnuVxeLK95qwMsEUTgHL2h
O3Aao5EQM5ifugZLqeKkn4T15yRrtMfppTFDsihYNmhQ32gx+fAvs9dJcMdacfXo0hByb9R/U12t
HRa/relHkLYfGoOaTlAD19SuunvlqGJnLuGJxvyB9YdVust2pc3zgw3+XhOOxzFInhhNM0byxmMs
HmjUxSVaLyivhBf86iv3RbkaFHjnW3tSgX7VgU1clUnuXqCjLK8lc6dOoeFV2QFpSrEWHsIqm3n1
youlJt/iufVQCiVDhd9J29MB0va9CoP+VKas+gRnHQEF0jtbEpjbLqsQCVDI2pstWSIj/BSY2orF
6iwsn29R9csh1rI6TnHn7LIspC50/INEv3nCSJVQnyKJ9RLRPsEAnq4UNH/G6qMbPE65Rv0yBPO1
Tqp91fdHqEbBdtL8b9NxebWbDgPKTGs1nX+7Ruw8hYm+KYOzS9IUr6lJFphtPObfLeJlrWijB+ve
GkmJ1vOaaT8KJtuLoa9m+D2Q9YI6CXeGrPYUps2+a1nlhfubket/aoy3A1kBq7AlrraJoyIkijdA
BfFsmgj7S5k0CDaeKBrfS6XtdZrnBJR/63Q8h0ZlrxTyLmIQEd0aOfKdkiymYbkPBco3rHyFKQDH
qich0aUXITBq0qd2S2OwPc/9l1F8JHlJ8VX41Bx+VkUV/ot11hVQ7oK+3S02+kOYA8O5cb7HdOkv
urvTRyV5sdyaTcAzHBJ6WnjNgSgBe5XF470yaUo3mHaYKF3i3F3PtrSOtGqH1ay9+xRUNf4c91Rl
GdNEX6+9HJIpKkp/q9knM6xeuPX+GIi9NkU7DOupD4lCcvZCF+/w5qGmz9Unqr2rUs2mnsJsuyDM
W9dVs7cCqFxCkRcwD4laOUlTbZVbfpClbKXeU4dHmu400/fqMXsWOdr4/he+iVeTeKs2WXgOUY7Q
kzugyviyu+pdUohWmSlfjUAwnjCRDhLNtCrc4nMIp+3YiHPXmDNS/vafDIN0E1e0Puv4m5qrRAal
EA84n0H1kL7bhr2VufjXjX/ntnr1R25e4fdqw/T2TcSOdWrLLoLk8nfyERGNqgCjLEJ21xjvBaMJ
gc9hwznky52WyEofSQO2SDY+oDXUB3JbG0x3qoRSpijtnWiNKvLqGPxvPhV7hgnYR2rWwPE59rag
aMtPnj4m8wDvMzKYzh3NJdqC9mvmMgusvCA+jF4fnH1Z3hF4s4/V9Eubyt9NBDzcBqNH/BAUV4B/
LpKm2g70sSFlY2e07bJpXcM6mHE4vPqTwF9GtMaAZZ/h4Nxumjj/0t2FCXvGuxrIeUeovybFNja9
msORSQXA6VOiZXEW+5Tlvj5MjsFm3Vw5DMbvTRl1U1If5glvC3fomqnBe4IEb6GsTdw6IgeGuLoh
4W+4b6Er7xSD5WpUnn+MfZGv+X9kZot3ckb/hB//4s/Vi9kH+9G3gaAA7V+RoU6VTH+KB5qGHGb9
+h/JmPbBwzhuVO0MPyUAOGXAhhnPQYDmy6xEAX7YKtazeMS4+cj32JezEKNBKx9G/8+8ipAEf8cA
zHGdppe+Sr21Vw3Gc71AFJmZAz0yvuYE5rNn3WzxpVNUKZVrwGl0jTvrCGP7YmGo4Uda07Zw6T63
Dan2CrkQJ/J/iZLbnq/uYHTNWyUAEgvis5nHDosg9z5t1vZJ9Dx+YvCelZ0H+6xKYhj134lefmnT
ghaTBzfdiAypkBXsu7M7Yc7qZde+pkP/zyoJmsaC+ybs5tIdDT9Azx+iNguMoz3Xn2nnpE9e7W0X
LQlc5RSAr0D+0kGTviCqX1bV5BK83bE/LfHgrUIP+0unrswzziQgfVVxeQ8fwUpu3vwNupLmXbKn
o3blHZ0S6nD6d5sqN8O16z3gOLN4LmoYXu5E3iolfhYbK9MJ/i0T8+wJPSGZHk8D3fQD1lDMRDgm
Z1oOm9iaT+ZoICp1IpORE/13QFTGsH1Eua0FkU2QEtljm4JnvskJg2052XdxprdFWr8/cvK2zkBK
CJGcGKIQWdM3hVQhJxLgYl1vCebgP3pQHLJwvo4jOkHvyUeJ+C5Uc/LrdttkfrJ1vAf2gWdeodXE
+/yZ20xnfYu6BggVA2tUcfoZk2786tvdiWYubkInpsmPrip3u4v27L0o/w97Z9bbOJKm678ymHs2
gjsDmDkXErXL2rymbwgvae77zl9/HroKpzOr+3Rj7qeAMlJpOS1RJCO+d+XSgURoXH+6rys9XGFG
e0qJNO8V0tD16CtUKrR6NU2octxFuUUybUBuXqvglm3aR13dx4P40SX1AQAq3CDp3Miu085VOKF0
prWGYHcmuvqjCeTVbtPXqmV1L4OTWjv2/AS6nab4OWJIXeu2pDp3MKwVPFE1EVbueWjhOt15hhSq
iM9C9Fj0VIfoXRzvLBWdZJJSWmL1GJ4H2IYc/nMBiwrPWtWvGfVwi9hBkFKHw0NRsoPtkuQrTDmj
HdndlHq6o8S1/sRlvVAYPGmUsj56OBeQ4glfix9dndq5S2JDYAQ3EVoQ4kAlzOiNzSaLgwu5O0iR
/Hcn7bNtVOlwbOA3Esm5qxn9kxdr43KMPhyU0VKDbUCmc6fbCb4Q64fvyJNBsBn1D16+6wpAAcTG
DcxQRbLFepTRgdrE+y5Sadmywws1oOsgLK0durkSN9SaPPgXDIl7f4JC90LEI0Cd81RLG3DERCYs
y1/U4NnjGPxInfTR+cgZrCW6d6/NNpx43BfOmlY9FkRDOQbOIQJYos2AA6GpnGajGAi0jeqoIy8e
/Tw5BX1R76s2eY0nP3M9JByLtNdWRp3Sw+lHJwCDt8hKHo2oPqKKbRfZtpwk8fDez5iWJ/Q2C18t
NsJsX0QSs7hHKNMjsuMKR1w6z/i0leIhUZKNbjKtWwhK8L3RKeNbVIoh8Yt8bwedPayStj+FIJ02
iXVBzV80ZUNknaXsfBTdft5R1arp+1C0dH+kynYgYGWtZGyak6FaqqW013hwVaLBDHrfB0FeiGbd
EiUCD0IVp8Iqt5+qWUXLgn6fDegX2/rI14kB9A4sfI925RurvrABiQikV+piU9rGl8QLbSqFjm6D
MDkrJQFNg+e4pQxqmOX4SIbsFulEedHQc47hF0k21HJOCYXQWQfJla+IZ1zXS9GMEDRJz/TdHUWO
qdmwNERkFfdtgfBcLQGfbSXn1VeGy8DHsRiIAUuarTDFk9XQRJF52HDDhrWl3yJWIwVM4nMU6n1B
NUnrWAeqeOHVEEwr2XChwk2ybSToPdHJVhnNh7bS1rY+Pk1RCqaiNhvN7PXlYLfJWvQsNwk+eGQh
68Jsueii5kA1pMH9sd04uZq7BmnD1CKJiL3C4I9n0fcPXTghSI8GYxmYyFkHdG1rhDBzlZBGA2Wk
obgvgDLac46ud5E06VlxtCfU1TSLm3B+okOeCdnEaa7oiyktNnUaX1Ea0zNdpou2TSCWqCvtQ8wx
DPFe3ruhB01lz9uYxMcmgQOislPCd/SaPH3TRP7qxrZxCwz2RsQIPGZecasmci0due2K6F4x/JcM
VfAmqYpr5Gl3tZWS7jX471PzhrakWPn28FzRH7ooC+sJT1u4COvJcidryJepojBhk9JglTmnPkV9
S3PiftOye3EjBGZzCM6w//6THfjG0maxWg5EG+NzAfuhSiVG4KIqKenM+Ba8IIsOZCfRwhI8d2pI
7UOfAuH7IQNOmmpuoNmcmlO/Y+KS93EcEM/JGU9FdSjv7TAJ9pMt0wXxeqyXhP30niRix2dCK+wk
ZfE2hr2nmc96SUqP0XjFsbScBuo50lZaapIxNzmrME6z02iOHpqhps9OGmei7aAv6Ug2X46WpaMr
7HieQfIohRmk+5DB6g5Tp18gCfItXUz2Ag+0s8JD+xIidIUBqONL2ZcXqp/7Y2HH0UarDJ1ZH8dJ
oyGYT8LxA9WZxa2trrhlmj6BA1i35s6KkdRCRh4g3bZpljX4yV0YqKehpkcRr6RBp1vw7KtRdRzg
Efc+IZ64J5j5IHCfekvg1ZBqfwXjGq50eT9Ujahdr5v9e94cUWeS+GFOyBCEsiwMQcSfeS+mIePq
LBmgALBEA41l68EpMU1gj0z7GSFpPkMCaJhr0pjaIvucdvF0UHPCBL//RMWOj+QteenR27vK1JFJ
ovvZwanIQ6U1lXVNnfKjWltcGoE/AfgpMCdjdSRm2Dlp85dmGBH9kASISk+wO7LU0Y1nfLSgWoMo
lLSXLIOibdlahZ+pFuIf599fR4rx0oN1HJ2UnkYadwiqtHX9MGjwV8DqaKa8cIdQKriKsJ1jPqJV
3oTxlnHrITPCd4vAPxj2xFuLQsvv1cYgi1wJUvYJvO+UYyOjTF8FaE3ySYYb6YcfPtHS176MNzFT
7lMmjX4nykqsMH5or/0E8zgZHdwXtiHQKmsBjFVsk3J04LgJ9CxQDdBIFy1tMZhbTWivpt9s2jDq
fmKeO6W2rc4tJ/3OZCVDH6Gq18SLlM00RtVusEvyUIwSlJ6YzCyX4Q/U3gDi8Qc1dwG4y0gxuqBq
F72svXYY5Ny6qs4VhPvHJPFF1rbz1US9su+TTNkHg+qvkOyrb5bG4GZZL62uKrsx4KxyBJ1OQ699
WUpy1Q1YE4KznSWI+LURwfQ1+1GKog6Zpr3LpKRIT7V2gtKx8kussa2wWBzZRKBwG7hqlkGub+iR
iLjpCzIlC1ue0wQhj+g2U+Z5z2xXoslBJheDSGSkWz3VdavQaFghuGUSl5adszsjnrnOne7IQRiZ
CGrx1FLIt6WPu3L1pnYuSC8OtPnkZ/qUoENSA89BPq7QD+zg+/Qrzmtt0/RI9fPJ0a9dchpLnawC
rmeqwSL10Hiqt/FA/1xkL7arUNG8qSJQlKSfdBrh9m0ctdvcV6oHDjWBGF2sIPrKtloXmY+Yo/qt
zGg6/X6IraPYtnHyrlTitZ3FrOQrq2Av6DAMyvOKG6ms0c2ymvSeTrAZTaEA2EAqc/BaQMhOlPIq
DH6i85w7K9fkNfQHeZaGv/z+3vcXRUHAhdG6XEKLv2Z1Ulzria0KroXTOGBMjcX0iKa1aavkrc+s
ayKDc+BnpNFRSb+d+8nWFlbpVVBw48iiCp9EgEw/1vEiK55z6lXq6321R4k43gnU+/u8SY0VciD6
lNt+PGklsWZZ+RzCp65q5Qf1G8F9USNVSxzkZjaB6EvLsp014rO1Kpzo9v3FQ1+TpW8yHMurn+kW
aZIeX0wnf+pGkpLDqnoP0R0vgiKQBKrSclz54TkpHe4FUIsbetucg+grbOfQ1ZGs2gvDvFxm8cFn
fL3otspKkY9rdY4WKNtwIqzSUkkFbhn7farRqzlVTim8+EOgkRiysiL1N4dxryfMDN7Cn/Rhvklj
YSwZ37yRJJcgvrcdhCAY6tJNq6lM3YFORxxN1IeQ3SlxxXhQoFEJFh2PXjvmVzwhQIEEmNoov4rW
dJsQTWeGjJpBa5+BXbhJTEDKkFA0G0n0dREd1VZKJ2Qm1qLW0K+lw6Kj/ZzRxpVSomYKu6dOCbBA
ZumKGrkGd2lxGxwnfMxVJiBuHTCoS59wuEUjx2Wec0aNlUOrGJFYSlwvdWQAqJt1Pm9zLTCj4M67
2cp0nhLjoEfFNo64Yn1EcwxoJNoMc9pdQn6DoOfcrp8mO4HQjuW8gaOAsY/kss21bJV0D0NJB1iY
qPdeb1JCxVC8sDqv26Z2vMX75C8TDxkXz7a4Y9XlxugaCAHtp1dH4tSjlYSTe5OCPBKWVobnybgU
0RRvez25RmX9aUVoKr1BoSFxJAd2AluNkgT5i5GZazL6NGptrpGObSzDvDRNH6Y9kmwkACXhp6if
SKo1e4DVyD/vDr16o/opXBkmJDRVjtVm9hU1/Huj5uMpMHNO2AJlelgx5oGdr2o2GyuNjASwQjtm
2isRvEZIkKnZSlwuPTqJ/Hxhy5a9YsqxGGOUSs0QbOvOONU4HHxsubp2HIPixI1kEQfDCmnb6BZW
tepKr1wbvjehZAJESquOmA40TkwpCsX3caMsgC8IXhLjfcVis8iTN+azatkINjcKC/WyN6YAdRyY
f4FwkPdaSjcJUgrkqiLftajUb6FWXlKSGr22sGZ99by/L7x9iiy/Zut6N09sVc0oh8Fq4Yc2VbMR
emquR+kNVPjmFmsIjvxWW3nGLs0q6HfNcsgChnsfh6OnRmczMR8A8/Sln7BpkzoewcJ5gy5wdl6j
nzRn0HZGLs8K1rIicYItaBL5Zal4n/TqB8d3XGhVG24M017mfjMdA+NCxyx6vfmW0OrdMztFFCOY
qAs5bjV0uZvEx26l9MMHqcj1riYkkyg16CcYZa5weZSM5nijs5UnVfLMK7b/TYb32LaVfalFOnGK
hXQVW7/Goz2Q2xnn2y7ILkGXk9QjTWPl2KDSXckkSGILU1lE0trUDaReD9m29VzcE17VtdcpH99k
R82ZYqe84VVUPGJYaq+yUBM3KNsSTUzubMeAqkkCq3zLsM5dNiQ7H7Z4o+Zjvp3UHLNirT2QmENF
QUwjqM2GXyk3cVQMbjBagPbF65BREp9rxaeogW8Fi9TaICMCfFSUJ9SLprAvOtw+3amOXA6dZLJp
CtWtbQ3RSDEdNKKXd44T7cDpP4mtYqK20K43wbi1jLchVLJ923ZHgqEXSTa7N2YUfqTnZRaEmCJG
ScV07dL2u1Hbif4/XsdFIHMK/THaIvGHPCiYFXRnq9FkufCV4aZUJVnNKck3Faj4GoHsUnvvBSBk
mztiYfUlUKMcH5jZXtAfrKcmTw9Ozs4XR/CTBue2STzQI7oQraWeRM8Fa/wqjnVI2Bg3HKKdV+Qa
72OUu2SKndkJo6zSTPbYIrw5IEBcHMaFXfTFAJJTRGjuBnwaizpGFKYQ6F34sD1RoCIorl8a0b4E
pil3MGSkDNs3/j86ELdtVf6sA5IDuIc2i6jFECOMDfFzW0VBjSjj8FNrh9duDg6fN6ED16LMwDET
wHsu8XSnpfB2ZmBDmqeILSZmOcPvkm1rtTeDpDUwjW6hSDmsDTs8ENVOayy4B2YQkJNgk7TDT2vE
UyXgZcfmETTlUwVHVOPpZ5kSBGCPNdt06A+4T5wizSK8oeBcaJn4DOLXnvV6OZFwIIdZJTqRixWc
IvZ88aC8WMMnSWKnosD00bRsFL2iOo85XX2iMOeaXlAXrvzIQltrTaAabdSD/MYciCR5VUX9OGAN
XtoWFqtARG9K5AyrUm9cLwKMkFNPoKsPWKgFDBCyPQyR0q2DJjz6Opswf4z3kTWNK5u7AKwPBhtd
eMe8bdd97qxML9iVGq75sGX8R23LCa+9c/v4bJPpWeg+/rT6piNoULX7BFQA87V20cVkrfzWmVax
wD03OlvDHnaTUTnuYGDMDHt5b6lsIK3aP1gReqXI7Og9actj13r7JqFqFy3GF/uulzEDMe7Ugea8
nKUiDR9gTM6tn02bZmDnZBAD1Sr2OlDAtQZiK1eDne3a1LSAbE3i+f161zeo4idgKvqG4h2qPm/D
dblsgr4GEoCjMg3oUCK0mGgAxoxK1rssj7gZaQZxch4cOx27fonMhdS/BD+Y9ZPbj/sV9uhCKowA
SOwNiti1l8JL2cX5d5Zav4K0nNgFYMSnyMQX76iU1kh1uJ4qm+0jnwE7ceNaVPp9OeZLIdNXQnyJ
zSwU6mur4aXnRSqCkzrMdhZvG/J96m6qv08dz3kPPMxRsZk0d73PAB6FY3EE7Wy7brxXAsu5NzMS
+/UGoWIQ8tDrvH6LRhjkaH44mI6Brgtz7fxIBLZ987FKknFEZUzePmqcaw9OeldATdCKPm7amF7H
kF/1GIQAq5kZ3X8/wgKy6fU8YMEpGGq0OLt8f6GQEf1m7B2Qb2QXA8/mpb4fKn882hnQ7mTmJ6nE
+WnezKoMs3xjmpzF9995ZQPP3hL7r4SDfdD1yDl8/8mPJibfsrHsQz5/sesJzCarGE/0hH3U95O+
v/P9nO+HNkYnyxsxic5paCIoxCHw8JSk6Vx+wF99/8lUHUjx78dOr0Kr5SMrlWf++Zw/vv33nxEO
QXOFoZrr7+eU5Ij++dPq/E82eRDdJau/P//7WVbGcK173MvnNx75WAAC7ETzg3ZOcwXWMdfKBJ7Q
KKHNpApHqfSIggVngz0kwyVAI3lPxgjNDGHworOx3PlqV7Ec8yzDymn1mpwQVzPftUkqjQ2bz8sP
TpwRlCJFlk4Rw6BT/FUNVFFnLEOqvqFYZjEkbKVqwvmWpTwI9A6ZD6elaj6XVWywz29C52cmgJjS
oux3LZEg3kiZM5kO0Trwi8rtJK3UJOQo+y4yPO7RQbdHaYKZEP+5tKFIsb24pgSZ07xxpQQGBS7B
Ei9fzYM0g04eGDzaCUSG0J99nXTmvlJIIZOxQtwDiMAOZU3uECWtCOpIWb7wff7wE5BgzcHqCcG3
//6iD31OMg9s0DY0e9JM+YbZyB5cUG4GokEg2MPXTinRJOAC2RiJt0ubn6aHFjch4YMb7UsTPTmw
XETMJFvEQ0gAKsLxdM9+NybivMiuTU45GPCmtKYfimVGM+cUMD4ck07BcaCTs4CviMRKOsmIzWjZ
13PQGntoiDSZxXT9lyn79zgGF6voAJDlvo6TBwpsUmgUQsE71T60I6ppk6aXJRq9hyL294PeYDTv
yn3Xm1/DRFzlYGGxTD3XnkM/a8x8fo/w0Cva93hKHyasf8s2lvukZG+Wtnd8mEct7T4VxXS9wVtB
dm4nx9pnQUtuUCG+CGXB4BBo17H9mpJEXWgIH1aD8N+7kkQzoQ83rb5XKrVckjiGtpf2Jm98M/EN
uMpgX1vL/oJhXBjkM0DOcjwxsN6BuFOaHokITEg79wALbh1F0TLB6rGc8v4xRbwSBke/OqIJflRz
D8k9ibX4Mv0dezUL62CSoaS+64jQbu0x3FnDuSyN97YLabSI+50aACynpiR0glEK6PxJNfKzzlFb
RJMuV/HgvUC9EsmVe7tREf3Ci0WzJ1z3UrKRGDylOeSwXXUZmvvQq9HA2ysdvpGPl+rUjAhcMrpS
p0UDiNwTEZ9DGgVAcTvF975kzYb+JpWs0DDep4jw9Dod1lU6DG4UxN0a/PjCR9Nse4tNZxxnrook
chVGjccOXNsjVqGuZxyMZ8sG6lUafQuFZ2x1fmsZK2sip92sm0u8pJpznV6SHLlQQyoCNhKVe+fA
8qGXxMcO89lXl3LviGi2YyE0RHy8GBwS7L12OBRj9VL19P7ErcbJqe4sugN2igTwylkIcg6bD/Hi
NwP+KzHkZxZws86pjE6cBO+kusMPsyFfEUFfc3bkLJ+xpXSJXLeGhKsqM6f14NRfIcTusigp7dX8
4FGC+ckmo+5p0F2oMnC995KhH5wCsWjbq18VGbqHJK0O3LnIKjAXEZMdQZjzpEaUQINKxC7ITEwq
oq0m1dyZnfcwTp08+Ma54LRXc/Jf9LkNptdgtEcxy1QSe6lnY3uQ1k4BndrKPsECtrGnYIsi/ygm
2E+uecyNU+5G2E7coUpcTHuko0yM6DigJhwyPeECW/ZF+R/Nev9bYvEwFj//+z8/8jZrqvH2E3t3
9mshhU6G4v+/voKOs+xn+Nfn/xHarqrm3+bwcd36o4NCI+iu/1k3//2fqmr8TdiqTaI72BIRkQSP
/Rnabv5NGCbZ4HyDeDfHmHNu/4xs52eELhwy3Q3bmUsttP9RYvvvUbT8Xl3omqbrhMaz5XT+mmg3
FQqRN2qf7jL7LZojX9TxHeLJWpijfGhAUxdUJsNTsO3TMBYOXroSrRQbIttf0jLIQFzozJHR6y/H
759kt//Tl0X2rGbppjYfhN8z2dIkiFPPC9OdUmfQcSSIWOnBZFqmPqL4N3F18yfwS9TgH8dAF3Ca
BoySzpH//ZeVNWxhkLbprhHec2BkKw0uIc090nNiG82RddVG1e0L6KR+ligg8+GAJMc0rj+sCBRb
Uf1qaSpfnRk9m+R2L1Qlo1HdUj4rB9UMRZOF44+LUtOf6D33/l0q4RxQ9/eoxO/XP+f0cloQ2isA
Vn5//bZU8pHg9WQXq/JjJpoXWjO+J6h1wKncakvo0I5WW8et4OXIKio2bZn9mxy9f/KB/fYa/pIa
rFgxyUol0s6+zKslvoqjMThX5N76UnWc678+O34PMP2HN2z/pdG4VccgiStMu0HQvw9Fecpq5S1g
mJrszyS0Hv/1bzPFfAB/P8CYcQ3NsiQ9nhzmv7y5Yk6ZRc1OnKMU+S4nhEkln3VZNhSgSBHRKI3V
vRiLlETAlcf5U9S7uKUvGKB/XHV+VpxSlFaI1uJlHw4XFLjBoaRi8libMSnZQj5mGs2AMo9xEVTM
FhpXoK6HWBNJfSH9LIBwgS0PSwjvPqwfiZWEyK/9G1SGt2AJZSQeAJJNzzCuRtefrGRfDjqeU9jh
lQcRnvnaR9YOJf5kET9BZ54zAK+FKryriXZMOsVuqMrhlMVACg758jmiDkmPl98c27oi7o2gICMn
UzzvzH5pZMgYbJ8EBggnZJoTplzC1BalqhUXTGDU16aZvs57YpIhTBYjxMsqm8wd8hu8FwXTa+B3
G2a7Y9ESDGn5xVugOHPjMPOoB85mlj35PuknlpZoXXrF64Rtif0L6cpA65nn9zeFD4MptRrN5GiY
2Wfc0/5mWNUrIk/qjoNpWDqpBAFP9VNCYTPuSCU4yvhHEtC7M1DSJbAFLjQdEA60TymK4MxWIF9m
CvJIMinvDcSjbmjlyGqmcm/EsDta8oNstJ2DOLUJDQqxEmCXsX5x1LJiVjZpqjfZFOhGhKAA6IBE
YzYYNmSjpATc9jQqCBE/2MWjkw/krKnBHbpQlb4/pd0QiFrdRAHzpZfaQjSe21ht8WS3DPFTSB5R
jWCDAm9HutNspJqwyZH0OENVDrHoYDftAJDJvlR6hzKPf1RDRzjcsrEd7wmg6atiZ1Q41mdQlaek
3gpa/JYYyMqmX5O//xoQa8XeK+3uTGRug4cpYrAEMtDmNtGKAD8s7WXXZ2JRgnboGrgwSXhL3q29
sb0efHKGvRxyv8yenyoJibOjgTTF8DkounHZZP1r1cbWJh+blwicgSMmP3lP40IxwRGzEoJo0AZ2
UbH+0H/ZGCngU0LC7SKC+oCbXVWGV8YXAyF3+xDXxdWpFN81hgkqIM9WqjZrO4yKgLp11ezbGgEj
OqqtKhghu4xYEG3OrTRt5+hxEcxrHh6rIxrC95Rbh55qx2EyH7siW2V1DJn+mCZwLWOavlpG8MJN
7uSgWsOQCvyg1+rsNpHAXPVSJJICjyh8K/3kOVL7d3RaxTIpyCiewK8mLCzE0mvNQWTHriI6Li5C
EEbDQ2Iypd4h682zHjiOa5jUTRoVL6ht02NCnNxdW/YPRwGYeCm85564ovtSU09h0VEcTGDMSjTa
G+VEz0aKuMbprBZRNaTB2PUL0spercx4nCo2rmDlz8j4CH2pnX2ZJAAjvQprQ1xin/kvhVVu7ADm
i7OQdJGzaOvCDSo2xqGKUEZG+jFRI+xl9bBsavsZ7NGlH3NwcwIbd2pdwSYxO42BI15GAwj6Jchs
8wedMcoafmWFxF1dRbk3/NAHg3aAlNtSmD34anZj8MXrJc3qFJLTJzLVXrfkJO0MgPitj0xuMeGq
cMnnxh3UmWxJpGUuTHUTKsRW0w1/Z1XTrpCt+gNO+2SEbL2nsAjuHAUs1ORzXSQGNRbZgJwSnNhA
qWufhOW1xOZp5RIlUPlIqCRxjlnThqfcI/AioEVjLePIPvmKv60T9GmJ1oldE6YpRBHJaNLCkIdo
gHp2UVyCPG8w9fUfU2aWJw8kcz2v97rafaEpEgfH19Yhk94i7sCYZvZLqiFdWU6wr+bJ3w+54IoI
ObBPlpALSkKBdgW3VcfjF1sNqHZfN1YokUjEUXQiblh256bxIwoiVlpYY8SSJWIqXVkpIeHpjLr+
2izj0NW4p8GnlFc7HaELMuTPSRl9pcaucjzFNfUsPehOOmKQ83Q3D7FlRtnWSu88LSpvIooE+sHp
zfLqe7iaRTaO3VE3ATXnG+DkgxqoDSUKyUEPUqD0xnr0ueXtHAJCZOXgh/GkDaXpWhpCRwUQote9
qzfn6cxM5aIKMYvVJfMnsmtiTOOtUmhPmeI7G6HUDgI6sLi2CVh+yETwu5MMDXPfjspBjyWjdwN/
FWbmVQvHm9X59LhjD8mnF7jYgpLWqMY6rt/K2jt3KF8XzaC9N47dUfxi1suka+7FnAGhNjtZ5C8I
7Jgqe7kpDbpvW886RJAiuWaTOKCecUSQhVKni6EnscvRAUuLMLkIjMO4XuhJxNRyRNzV4wGC4Egs
6jmmTnNRx3Urfcb2cWXKZWVA5Obl8EJZ+YuZF8zHabEnAmad8annhe6GNk6QcK6sSdjndNPRMEC9
2tIBYJ1eaisivZVdUFOwYPhGINC/LQyl01a1U7E6lfZz4X9NWoDbdJBvKfwfP3f2+s7ciSo+eJO6
xtj1819vl8jm/oftkkEvua2aeCqplvreb/8SqFyUZUItdh5zJSCxbUTasVp4tzBS116SaVezySkG
wKOsOsS6NIbz4gjG7tDTTralnZscECBIuuCujTw+RImkJOBOmaZZfDJLB8Ww+qO2Au1SGva9x5mu
eRnjiYOAuhvlAfqzoBOAZtuhJjLcJ99ma6ukExc0OqxzSAXPidzApuxjUjyE/QKXNcZRTpSVavZA
LZ59n40YcerxoHIxhVNELjQqfF3XiGUM62e7ZssStOWnnb940aitBjKJUEaK8BBbuN1tEe1tldrM
vlQefEkmMt18cxFrspSSZILGd50+pFJWQU7RBIXL7eqiZ+p96pMWQ8lDGlUb8r9/JjWCJu6aLLp0
jmrJi9m19Urv0lOL0sbq45uuZWc5dN1OE/LN0ZI7kDSDLCKDLSBVlyq6OezP/UUpVjlYp2xjZdeU
BhGJ5MNAcDgfZWzaZwWsAiRoq/t0D8wrcZiH5yAl7F6EEdAC1hMMp7t5H2b2xcb0sw3WVQS9Q8+C
4ygrlDRQuiTeKEZYuk5qfFl9dQscjCIqSnMf18NCTX1yE+uCcsDwAm2hLLrScDlb7ihDJJpZw7ft
mHdY9Mu1M5Kn58EB9CVMoyCYDz5JWZX21vF+KGn3Ov+auDAOnYkqQLRktLHLRkdZOPpG6vKD5YJM
YTN6rUuILZoZ44YRKD2j+MBR4LMHSDy2TSrvwO2ig9n6L94caNTg1Sr8F32iZLg2aX5veFUi2Gdm
/DkFE9bGFt8mouLKes5o0al9AFDqZOqV39koaqxtTfBjYLmi9i6Y9apFLth1VGiQG6oK5dimqyod
3/uRzWGM/hnfOXEOJQdAV3oCu8m3niWkr1NHem+cHMzEeRRe/W5L0tlUWEwNS5/vc0V4HbYOLm8w
9kbZUENFbrDXLtqyO4OiFowCeWussjj/YCq1d1aA9p/1711vo08EOijmMQY1Jga0dIIfAigciSNb
NIhOCKUwfkamxY4+YBUxUeYROdS7hvoR8+ERq1KdenBeZWppZOzSxh0CubPy6ZZNANqRTQsuuhuD
yBpYPTS7QV1fTZhxqlyHDiQahLyMkkfFf2YDoM1wKnP4XKPVrzQgcpxR0NhW0CCaxpOS9uGFranF
p8wLRbR78mvrMqalvSw0hBFa7T3lJJG6urTuPBkhl+RdhQXOjsSUL0Kxb1OQJoSIopOO+VZlW6Qs
ODVcYH1j596SjAWlWdn9AXIwdNtCeU0Eon1T+0nhyhf5CLQ2+1xMRZT9iNsTzHDMFUkiGMrynRCF
ekc8YG71dDuGwl74Iz7wIZXNQi/CdzuFxzEK/ZKBoRiSimTGkqGzHib0PS6hqr1LOg7FoHvG5xC1
W8Ewg48azSDH9lYYdECIAfDV6tD42T1pRtL8Y4T/X2zv32B7LFK/rHDuW/P2Hz8RBTXj6S0FE3xo
u7ek/RXc+/6BP9E9mmkdlBEOHgSDmxBL4Z/gnm39TTDICc2wTEcTOgjWn+CeYv4NMMGm/pDmRaBB
uJn/h+4pFN2iRZPSZNkE0aEz8P/8F82//s/88gciQZHlb4//Aw3khS7CpgZR/B0ZcihWltCgNuWO
NgCQ1Odqml9W4iwxSDuzaWrJEkLv5+KKsSaAq0sPuZHdVaN+pwX22bE2sgh1JgXjuWqAr345XH++
ql9fxfxWf4FP/ngVtm3xH+gUYocZzvnlVXhOj+d3bM37JnUKN011ZtWT6hD3P9YGIyM7KUpN3rIY
9UCpke1h0cmTlWj80Knpibzj8N7Fo/gIkRZn4RAuRSofQNK2SOrqI2lZLtw51Du5JQjb4KDNGPQy
C8IDtzNMdtSp60Eb/Zv39Tsq9P22pManh2VJOob+16IsKo8jJxTCu6dOqSeKVwj6LnLkbY31YKgS
o1+XGni7k3Lzrw+o8TvYxm8mAprKD9UEtOOD/StgGWFjVIU/lQ9VadLiRvpQ/2ZrxT0tyQtiTffE
iIDsRGsmKaYUZ5kOvYkviHUPp/s1N/WjaeiQBshx81AcsPw+ofyymUqo2Jt0jqeiogXEnLKA5XgQ
XXnzcuNuyMsb8omjl+GnyN5p+nkIepPEUk/b08Z2ZujYwp25qN/W5ag9e765C1F7YnCV48IKCThr
62PROYuxJWnoXx8U9R8PCuCnIXUNtcL/pe68diTHsiz7K/0DTFALYDAPJI0m3M21fiFcUqtLfb++
F6OqujKqgKzpxwESiYyIDHdzM5L3iL3X1l3X/pchHQyoykuZXzwQEhwkfZYHzVpdWjZ6TMFO2Mgv
yjYlRbd7wTER9Wr1aa7mWXPzUz/Kvd2N+L0RGfz1q/p9Url9Uo6reRavSCWvxVS37JE/XfpDrtt9
Y43GAxEfgVIzAai9DZYwIOujunS8+uavv6H+bzcb31Ena8olHxYrgre9TX/6joJoi3nVLeNhNMed
4Z1hkD/bY/7TQB4KrdwCLqAy4zGVlmS83t6PyfBcVELfSZ35TH21qBx8cIzRtdA3OxUqeYnrZ0Yz
FnpD+5/en38JX/n1Bhka6w9n6xhsa3uC/enlLp5XkwcpzAdsiw9zbXaB1G9GS/IAyG1MdDVLrQVi
tquM+j4HTqo6DUO9Cc+VWEimVDE0Y4E7wCU9FB7ZFZXDbzcr/+rje3irL2YyejuZDfFuytwULmH2
knPv+hZ8Y7JQNt+EmURMcdZAWxK28ukxE/o9LKcaV3/C1JxSEE5Rhb7YfVnX8W6p049NwV45w1M3
xCIyevbJSfasOe2Wx1LBJvT049xXpJ8MdbbH+/tYzd8U3GwF6k1fvWCrUtgmAiJZseOUN6XIGLuU
xjeIxPRktfGZT+nR6Vt8tdNGbzShqXW40/3SobBYJRH2ngfFdtDY5Yq9Qpu1t4zl4a8vp1+Lln+O
vrcL2GU9ZJOryIlFvu+/nCBTZsgyTlb9ASTKBwfcp9FlxF26x9QqIWI0T3rGUyRr6CidHhCFcd5E
cnlD26Nol72qXao0w0qZ/qgd4rk2iRroPmWWYLt9zuZDalT7qalvK644YsRJamm0CODFZ+0Wt8m4
3iMxvLRN+Yptxp/mvo7UkRAxhiiXyyMVNqMUf27az7/+sQlm47r77eemMtUY+ZPNawNX4Rz+7bqk
D5uZyKfpY2naxkU/41k1Tks1f8nNS2yO2assx5fZwNCsus/CRgubdO1IDBl094ZRY5b5Q3+ZF+Sd
obVtSWHz68qYQjX90lllM2/awjUkMXdUvHGJusjpTwVatWIiDwE8+YPT4RyzVDzynehQZFtRDmcr
mEhEX9taRcQ7ehFNfhEaOA9I19WiyeAEqKfGwlpznCT9gBZ/xkZpBQtwNz+VcBHYGNBqQ6XiGXql
6DPUIyb4xARQcLMBCOP6qkXAvF8gAvqOE18MBL+G5FYU4chNGLAH0KK56oLBuUwWgnJ1+seD2qnE
ufCx9/UEgQR5qo4qKrTGMmaYZ2jBsI7jwVo0uBXAEe2eiFmH2OHR02JQW9jHHc0AX5clEVk0tU90
HfZwBT5oXD0mFZIJ8jhehrFDnQkCkB+FVLqxZPpm9uZnlZjmftVg+ivXCcZVHesM9ll+NgGWlHXY
6O7haV3C9Wd04vEc6dPhq8QiHzq95obOYoJNmnDaDAOhhasDVrVO0XuDZzgUlcY7g87QdkY78nrh
kVvTNgfaukAblPhotkPlZyp2Ca0vMXBlj+6mB0yWC0djluk60IQHF3g7qik/dSZ5rBYi2WSD0c9m
q1gojrwrjQf44QtfZ1hOm4k9YVOE1EfZmapx6+E+wGU2OchNfbN04B0CBgywoCfB7PY41RLkik0u
aeJzIARNEYIIkmGvj4feikFLGOs1+Onn/3CfbIfq77eJY3uWrvOAoJY1f91Gf3p8k0Bfg+adxGOx
lm8xjmyHJOKbQjLEN6BjuKkZ+7LXVX/ZmID5tozxpo+yjYjFqHYIqPbUhB+lBRDNyD9JaAYk6S7y
P5wyvwqif3uZVOdMoxxORnubWP3pZeZDY9WpYwmyCE3WEpt7hkxnd1Ig4uXEo7FQQckq73PEd3tP
qOepoh0nSnRlY7Np74mlWdviWY+tO97jLhz7HKd9auwTA9j8XKAOU3I8dbPKwcMM5XGuIRSlpoQu
39pFKLyiCrxqQnTiENZSyNHxWSulJ9dQ8YTH32UNjxVl3rPO6J3LiHQoBrqwU/yW8aiPgY4KyiiJ
24GJHo/z4dcH+b/q/fbfzdbx9P9n+1ufDcIaXDrD//39l7Qff/+iW6P02y92v5qm2/F7E1D0Y8lf
/Vunsv2f/69/+PfW6z+1bHyAfyHHaPo6e/+v9/rrvw7fQn5jk87q9986OP7+3xs47w9b5xLmpHMo
pHGe/U8HZ/2xLXvhmFNTaCo16v90cKb1B1lxHtINRpxc/BZF1j/kGfoflk1H5/D1aLmQN/1vGjgd
FfBvd5ijE1ZA7UwCou6x3kdb9ful6+CMXFBJ5IExK8qtWv3E2dhi/uoetRkGCATPFzA/MursMT62
ZXlaYSPfTUIYZzW2IgRVA2yt3rtg9wvKuNErjm2WOpK8cjmq4AyanJG/IS49hqWe6aDY9EjXFB6K
wtKD8u9ViXrdzNk3Cm0Cs1Trbl5MhiuGsZxSHZAJ7MWkxarl2MWn8CAckXUQTM21NqzWfYl1q9tW
f6R9GscCTHJfEMvVJAyDUwyldi0iJcFCaTIH9a0GA7Rgcxzqc3uzdASFyRzkJ1Lx+JLFCMePGPwl
V6d7plmg0PMs3y2wUxrXHY9Uks5JrIL9ajsercyLkFHXFwsDyOvKy76XIlv37tJYlySxJhGLI/qz
jVs+4HkIrK7mWY7dz1vSd6s1vpG2P8t2np7TymqRBwZmVgCwaRmxgv1ES8MESRYzw0T0kFn3DpqA
jeyaYGDKDypMvb1SQnSmumbq2MCHZlG6JOpjpWKuT4YjEdCb6S4NVGiUN6g3ifj0MJ1PwDBQwVPX
Sdz++J8w9VUwzREF7PI+ezT51j4r4Ac2ypzMLktRW7u1NwJXpXrHfHW3gbccjiYPDQWHR6g3xRdw
/XlHmEZ5qYJBc+d13jlEZUcz4fXpJi9N2MAoGGj8mnS/ELfGbQEINjAFrJ24JnAqwzkaLADAMUK4
LhUMRp7K7fuTnswEbtrf8GdijK6f8WwApKzBKUE4mRh+Z3CaFGNLd1yLiI9RoGGj9QcxO4FizFmb
tl3xmGtM4qb5UmvFzjHWLKwmG5HvrD4oi51eQBCG8w/rDU8vHqlpak7EAVU7uFSHfmn1a9NYxnCw
oCYZjh25PTEomBVIQHM06pt6iCOk1/nBWDrgcW22ks5p9ceUCbWBljZgA5OypQTxhdsXi52nkjiY
dhK2IxEQ/fBTLy1iY8WUVEPsuY1x0di0tPVlPiT1JVruMqL2wtc/Fu4NZ/mOG3s82TaS/lhFOeuw
63Ka+h26AKykLCZ8IQad0o/tjYnm/yoiMcJkSlutGz23Aw4BnWTsGFsqohoj3qMeTEN/drxl33YG
gKEsgg09vqdrGeKQ1l9tZ9Kgs/iejOnlvNXYQ8aANsmmkF8U15WDMpHVz7E1iJhZWCqXw6xEw6yz
nnfVo5BMxCnSWb+DqQK8Zj26VUep2S/uHlO260vPK46uhuU+WUGIY+tRCjn5RIu+lS0WH3IB1sQB
eVV8I4UfQspS1ppweIkj+rBikiGX+abGnXYD80QslrFrUWvys3Eg5mzE/EzJb3ucQu8a80+p2EtE
og8Jq6r7NGbGse3b9skcWR7lsK4CoPjNYewTwoNwrEC+GVyg74T56eFQOcqtW9avAm5wTUjVl1XJ
O9Orybaty2+b5aYxZd2dtrBR6ez6yUrrhtEJa8Y07o9miXncg7jLVrF6c43s0yxD8D33LaP9ZB3b
szXEQY2X0S8E2pYigVEkJzQlLp49hBI12lavDnh2k+YgHSzkWKOIzXTCFblsUJIlGWULuMNhhvkC
i9GOkwQ/TH9r92mxy4T23RvG02hVa5RZRYPBakB3OzfH8sUQCjzFGBZZy/6Cb4YmffxZRpZXQlW4
lDehhJ3j8GRJDa96kF8zKimmzHy1nZ22LCVk8VQ4DmoQPmVqSHUioQwGQHkG9DwcVnc65y10n1VB
Gl2J5jElTgpYiLfz4pwsFfSmw/oDQObeYVxOuE19KEpsnTAZC+F+mUuWhUk8vOjzcnA1G1ezdteO
V3LWsEYKVus2LvF1VKmIBVeHyO7s+K5rZ/OgY8XyuxoMsWgsFxCdeEDIbfjT4mqXZaLQWKmZHmoz
3aO2hAnFt8z65sTZFuhNG46CgX9NknLxi6QJ32VFlL92oEsNbKSuk77Gq0eVr5MSJQ94irj0nJRP
W9Pe8WkTRtnxaI+RR/PM2Neq1jNxsK/yHoBnNaJ0HrK7QrYozztj5TFYREdu0DYqJa2xqkJjEeWh
NHExkIUdKvSFx26fLDyMtWdzZEIIy1QyDdLe+9V9zwz7grlHEiodWG46ys9edBmHHS5PtUqTaPSY
i/7ibbRNTzntCqy8TDPnQhOhmFlbe2l3M7UL0AJ0Wgz7PtJ5iZl0aGy+zfGmpbC4MFnKz+YUTKlr
hUqPGh6HyneKAho92BcOKyXMwbvhPsLJCvIA6NaCjY5JWUddbMESLd3qpxu8r2bJPvRSJxPMg3td
1z35rfG7I7uz5aJlyZYy29lKfGWm5uTbDE58rxXPZIQeF9UaTuWrm5lf9lC2Z2mfs4a3iD2MHepF
/5o3dKmmg76MPpo7jyJ9Qt4SaDkXOGQ0uUOZgk6NMGvLVjggwEb7TC73g+XVx6HAG5c1oGztgQpp
OsU9l1euyf1Mzm7pHkqtqk46iq7Vhr9hCTB2EuK5M64sNpVv1Uxv4sW4zLuuuO9dJpm6fmpAfLP1
Z0Wn0YpfzjsCbHT06wynCBp/lLjhYGp4T5lcI9FjHGurEWdfmXuY6mD5MI6OJonCXqqzg7Rcgmdo
4ssczSm1Aq+p6erQEt0T78Q1/FToNrOJUm/GWUm9X89ue2D2TOZ9ZeWhh98uLC3je/HY0UqVaPOx
Xg+LSt6E6h4mDxOoGIYfkl6RVGjWvVC7E6suNttGjM0Py7u21i8gMm8MtSV7cUZgYKdPrsuMr4G6
cd+BfDLF+FL1A9A3jdjcEfYMq1uQfvFQJwHBR0m4TC0RH0PxGKdk2mLB7fdbCEXZix/6FpAXdT7t
qbECxHRwUUCJ2eTXTkKHCgKh0IUhvFcsIiXLwQMxr/K2ujyU8Dzax3nRgSl0kbCM5yEfAf6OxsUE
5/pE/FvNQs44Ulbt+3KeaMTpOdW+edssrmuqohTUCBXI0zmy1e/ZSNhqrKuMRGHop0q16KaM5gLK
ZnvBCSiiuB7eyu3/9uT4iTKRwCEZoMZ6jSnI4IcEHfKqwCZM2Cc5xfIB4wbIEDjHhS4ZlWBuXFrC
i5Vi+rDM4sNJU/2qq7o3Q7oHw1vOWNm+6I8JYAe4zOgCL9a8PAhuO1CMH51l3fViwjRZ2w9uupTR
qGmAOC3czmBYvuKp+corrBKNxgNQ9N0jHlDYyRI6WmVEdJLW8FKYVrZv8hzT7vJsGfk9GVlqPR1A
BeGm1n8KV3VJ0yM1Fjygh+iGDLEQpJEammp8ZYtY7MmYbBZ4N12cnFFhorJiLG5P5VFdzCwwdetc
z5N5Hpdt3Z7f5IZAy4nDxU7PsxxtzMfVB1m+7m6Sy06t858REFs/er6Sgtewu4OgQCo1gsUaDY6H
V1k3ovWuDQrudHbXPcnMePzdMYLXe1sX9o3iKZFdyB1CPoZV4wovj8lNl2tvUB4RS5DADuWiS5Nb
HPY7i0m1Zg63Fqk0iDw+y6lH2yQ/5qG4xlJ/VDP7CiI7tF1tkSidILL3xpeLiYdKyfuQbJlTHFyJ
YDUFtd8L7CJ9Knp5Cz3tnFpOCmJBySJTv1D1AWCkQw4zKb/XjHOahrOFsf44mblvwxGo1BUpZS4f
20o/kxTGz49usq33RkMQbUKgbECljjEWDJAbvye8vM3dmVPbm2z8kZfwh1lm7KfsofYGJ5q9+Jhv
xF0s+beNJ98m9GZYfN7H2v1YuuzBMcXeqlAqUAtlPNqJQGgq9Y2n5O3adK5vASynXaA2QllyBPP4
Njp9dlLjNyD7y0U56BtbweJ0Et4HWHq0MRuEgfLHWqlpls5rgslsz/HcVGgEhpA1HJYvM8UnBlhv
kGDm53rer3A2TfxkouVJQGN2p3LOAyLWTgyFaC1VbDulTUyenn/MrgkrQU0AnlN5L9r6XmroMOpK
3ptTcaEV5E5XuMi1UddJWCWlU8Ox1gq+8lwOTpCjacV061ykjR2JbnycEeNHJLwdKm0pgml2AEw9
iHW4arNeuzBtE41yfp0sUKtyQGbL1O+JwmPc1l7VbBQ4KcJmru4Nzk13rQh9FFwGPCeu5pUNBIBi
WAxA33mCWldxjKNHTS3XHw0ebVCntwxi+VQUG8Vx+DCWdAnk5Dw0MiUqS/ceBWvXYEiw+WO/JNFW
4QcHjJbhpN33cUbC+jIuERSUJu+uFHPdNCFu7fc8Dq9WB7+zOz/Lwpb3DWw7WQjvvC5Xq0n2tliA
PWy21LnvCLNVEuQnhrVvJBUMsC7WgKabMZev08MsjJj5nJjwPyaDDx77uwZC9TRrXg3rAU5lcUYj
SgCsQAtUxku6q38VrwLuUalRoEpxm2kpWVGNOMCd3aetZu1Vh/t8cAHm1HEZ4mcUqFesHxxb6TjA
dAJAMBtI2Dhm0MiXQ6Tx3OeVhbkTw9GHyJw3w7laYhPR8Hhc1aw6tKoGw4lui6lplopHE8ElP7dr
0KWSNKkuymWsIyGH0UAah6UEQ+5QfXfizhqpR4nWFgXbYSN5JQXI8LXMOZDKAUHO9r7SetWoID1S
azhaa2ESIOZlvrZUSqBqy5eWpc+zS3cy5py1tWMbdNUbvTFFOCM4gEbqY6ga5pu+elWUMrahh65v
BPRnKr+U7HivfVEY8I4d7VY5HvNW77dpO3oQSv9IsF+tq+rZyHh+WLDptke+V4hDqRbhMJB5Ymr1
T5wMnNWmG1nTSqmGtaDA1F6kCL4rZf1pyiro7FSFADXvkyImaLvFhIJW/s3JwR60S/uuIehxlmY9
eGuLHzWZePD2U9iwltU6aAVtN5qgujTG5Xp63iJrcjg8MMiBNDlvgLNE0Jh98zDbbAImnaakQYKG
/5aoDgc6PEcUyMnUwgQUO9TBtEK86tHvCiAwRbP9F+wR363XC7RiJ45YHAwLTv8SDLuCPLJ0vPuJ
B5deDAxsQKnHhFY5nD1+V8U/qjButYruuVuaF/rDg9ONJE026AGVMlH9qXyoi4JWYYGrIeMOQAGT
iqFiQDRYa49eOL5aZPs12kCXJ+ToQ20wf836y1+Gx065JEaU82nJOGedBxujJ4p3MmIm9TPu6a0a
/g7bSVCxWfHZsTrY2M1UyGI9LZBsGR8/lxWTjqyAXafxkO298tRay9NUkRFXkmpv66Uk4tl4HsXt
VOiUTFhXwr5euMLx5o1rRiVhihdec75R/2cKAfTqxApcurHTHEmCDNtiyg9c+ygX1w7mQpFEcvlY
Rnc+t1t9WnfThUjFAVV3YGOzDrIFu2bvoJt3ZxIA0sLddYOeXE/TJwqNHF8m11sip8hZCbcf6q2w
S98cWBJMM2akwa0d6Sp89GH5QdzSRinFE9SBdI9i7yFh+XAAa17oktyIYZ/OJWtMkFs7x7JOQyuB
iyKSRfsPL0BVSbp0GGu5YA2TGinGXMMZiAvzVFrKSRraW8O3JMyZIyhu+Ri1WYu8eBYRmtYE+omr
gpYfrK1ib0P2TUimiQGog5y1GYg/HQxiUuxtSTaiWxqb+WCLkyfFEgDLjys/1UkHBFL2BcyACazP
Z4eVes9ePgltteJMLNi7OjkACNyZriHIg4mzVyNN7ypgF5Hd2tkRul+AJUELMglHHwxeHBhOFAsw
DCPvg98R91XDV/PjSwZJQHHWjJ0Bg1IIlAAVftFCdWBtG65b6OU78Oxig2ccIbTxYGAqHY5pxvqm
9N5XjWtJL5+0FWm1KyWTGF5lrnnPtGAU35jUSuLd9NHgAGRUpaeqCFVsEJBgysvCmgIn3pwjk/Kk
6ZhYFM3cAwKrMZpeYuj96jR7uqrH73HuKars/N4Y4gqBhh6l3Oq7bIbCUSKc4BocIBol97l9XRZF
Ce5ZXQOqEcsieGZOqxDv1XvibYgDeggjcx/Hnp9YSAwmqVm+IEN34ZK37z3aAs2a7l3UlHt8vhZb
UCQjzhRUKsNGjMRfhOqCgi/vJDqbHZZExnNefFXJNIuIF8bQIm/cTgwRAJ1X8oO+AGH62RbAuwzT
Vo4xspxl4TtThS2g7K+Z/NI9zT1MR6qsdVWY3g5IW2p72TgaCGL4gFaSq5mWzD9Y5wMC7MAjI3/N
iX2BsLUzJy3xMc0wMuSbsSchvqiqI4UrJHSNpWe8hNiw3ngQqwCHJ5KHck1eXK6ekL3/29AZz1y3
vCEVjuNWVgAOFoZvq3bCuqT5o9e/jBR1DtOlIPEqcO/1+0KCWAj6189V/VVNSHXplsVChKG+GfFT
Ab9FyOQZYCrF8B0dqORyp8/sjdCpzQqvNS7k2iuvY4/+PVc5cFdP+i2IBz+jAEIgPYczBnGyDrdV
Zz6+98B2TYbbqz7S7clu2mnCemmSmuivhROCgtLNU0TYifGqKxQflNNmALjjVXTKled21+hKQrUa
AXq4V7Q4KK+36xQ6CGkHwK4nlTIM2G7feD+kEza+O2jjzqnG42xmsBobCb7RWcM1BeYO0vRyRLO5
m3XrcyaVD83xusMHT7vvEgXIEvIzKx4Q22SB5lEwLKaL/pMWJYb2smP/NmwhML/+ldsNfh9u/7Aw
mUNn2Xe5TWA6vfiKRY/s23xWcP0H+UQJtzD9SRzGnuacmsGYccHoPB8XwFKT3gd4K2DLOkns41hn
ICVpgD2wnwNycrPgQO7mC9IwWXLzrMeupL+QqHc/DDWBDwpID2gAwKw98HXu82qBBZ5tMsRno6Z6
cC6sxvgsBkAGhGGQ2RO3Fx3nObCg4SFz5vt4ZeBTmRVI0gQAAPnq6AZht7ujT2Txj5p3N0wj+Rkm
attm6Di3qCVqd/lchMMIGqtYkq/bCqX+6DD7QvlCBES8qMdKNjRAGiJU8GBaQUlRiOqi2yfctLgx
iuTWw3jFXqn1AZ73ge1xMQYGMZBIGciE94awa2EoxXUOFGZC01/qOKVcdGeIWTWhqEGiMzMepvjk
4uTwyy7r/AlDTshoviMjMiBRw/V35eqQMzqp5Be0zgG29K3elBJOnOT+0ZQn5JLc7zzNpMOH1dbE
4mkkDLLzvmwlHHVHUsJXctqVG4uOCCXcWV9ZTpK8A56s6NlboQo3wWNl93ad3stWO/WEb+cO79ts
KVNgtntnMr/HZtyzqY1DnJp8xWrieb1eKQ2dvymmL8PTd7Al0V/o4j01npUFfw6N57uNO1nqJN/1
aJ8Z9rzPhan7ig4O26VyJU52QWrAOPC7dWdfh7YICoZULpJ5biF07SqANmAWtTApBgJMMrlFaOEW
m+vXvOWndVL1ZxsdmAxM/fw2sRhtmqwRCNuhH4W01QrvXa0QvE9DcRfjoumsAo+EwgOQLQbuJ3Lo
qZBZozg7E6dPUA/u11I17c068/Emcf5J5iPCtJhjrFu+m2ZhctkOoPpZ8Jm863ECnwDLHb4a3rR+
KfDAGeaVRgy2Fd+pVDH+OnClDkxGcMBsFJTpp9oUdV5KAAdmrUs7ZdPTOhyElpHueps/QyX9MGvp
qWiyt66SUTG2HHsGGm9SInhOx6+rh47A6dwyJAutDptrXHZMj1OeqhSUIQIlPYAX9+GW8mDajClb
zg1fZZoIkYfx9kqKLSR9On6LaLWETZBaFE20ygtF5YOmVr6zy/iGYtwIJq+8lOINO6gJHrq4sGcd
I0Smc50SYYVKRFxorRVZ0vhS2SgzBYwV8izj04whILIUaC1zhtHEdG5Vk1NO73sNIqCFanvBOBBj
riLu4l4BfpWkyTXSozwcVs5JLQfwLpzknCEpMevHBgqK31vVDxC8DXrJn+okTmMxPFsJH8bY8qFh
7jusyhbHs90UMweqmiuI0PP3wb7ho9V5ChNVqoiCYBQjJcO1fGYVfvO3+8eo0pDeo3MSdgZd/VVi
r2HtBLKjd4zHZeGMmuKlZChOPCpX9dJTFvXFbe79gN78LlbLCGM8OOjBPpBGnJTRuR+T8rWpRoxl
Pd9zqUeY5dhTGUi4DovknsQj7jT4Zh51z5DyLns1o4xka5JJ7oUpOHL5BFlW8oBSyisvbxj/mM1I
eaVfISW97nMnLHLeWkxnw3YV8gDbPiw2oT5r7VfkgOSSIm6dtgQFHfOBg8+FQhs7FEItDD/ipJXN
RdqRpGhA0+MZ2nFJpMp5djvwGt5rBi3VRz9IYLYg2M4xrubS2sPbJyeVj2NHPF2YToCvFhgeTs3h
77UrHCOV2ZN1Lzul2SktyzW4UXuI7G9z0+eUxMYSmtvVoHUEUVUtemHztZtZYwkXFe7WwM1tGjaS
ny1V0CLqWnVXWevEDJZi03mI0+FiIB3Db4bB3RWK+q4uWYH7lLjCuOR9nnlaMZm5T/viIHOeWG3H
YVRr5L2ryftQ8jtcwwQxftA008wXm8kCx/Yy2Eyu+I/Mtj712GO72/OE11benDr2vkto5wT+/Lpd
2Vrr/uTUuHr76h5c68HGY9TYWFtStC2FU6SIIfsDC3olkiqMmInJORMoiNPgVdmTqbt5Vr6akvtl
MZtImYUSkI1g+V5f7qW2EDTrOZvJ10IGWNLvpPjIvFeM1MwdAF93Uu4aurNAzNMCt7G8JTB2v443
Tc1TPomTxyqGe53aX2oR32dDd+PqsKa6lPVGw4vPehLB6hSUTcPPbzq0yIWSvNsEMZCBqn1qGB8D
mSjv6IkjR/W4aqfhCDIUW7S52exc8wlqKqYsOyl2nrq59voxZ64zfY6LHajsHSJikJ6Xid4620wu
mc8pSTeVG/t8zm7jwbswgRzqwin8mkAGoaD1g+uZae1Or5VPJhUwJPPrmaYFSrUIJQkmbRxCob3p
PWps3caaTXUbWtm1PjGSr8z0ArDMORPe5ZZ1KFv3ohYch8Vy1adtQODXa+vWjFKUS1HU+gVn2E5U
5nfpWY7fqgMJVa+lS6bCmloBNeorgFwRpN6T21HVSWY/ap+Ngb5yF6c0jU5955YCy1FhHzRhS58m
j8+YnrnWWxrGMgN6V+BFXf0BYFaE8mkJ1p6kEkaMgr0UHuf8Xk5QkvA7TiHghjdt2ilDe63pIOs1
kkN9+DeUebjsTrpmdHu7dHErDq+T+jTT35NU0l5Lwc1oSvvdaKdD7W22AbMkzEK3TyleXdQsELja
DdCuj26owYvUNP1Gqz7QYlDIcZlyH1DtO/KkeJMIxhRSt8MtMw89WW89bQ/6QYj31NMmab3srV/w
qmMYRVJysPvsDh3BpaI0l31V8aDEbM4SCPcirL5fz1zVnnj4ZvZDi3YBYBOtMmkyYGHnFyHIvM4K
ese++0AHLVA+F0PoePGOCJhhRzaO65cZXm0QDywqbcC9+iMeDYNcDpWGHL1iOGhR169zkFmHElcg
egWCwkwB4W2S6rWVjEdl2tab6XKXJ+2plQzNupXAqAQ+9IgfZKrJ1qi7ZIsoATXZKO+9HHmywslD
MsGfF+Bp6cGOsCCe85wJvqEIGvqE3y4Qwa4aLIp+ozaWSHPpH0xPS32zazBimEQlzwA2Az0mcMK2
5yO9eKJMGhBast8gU/hGM0KPMbgda5c7AJipWYGgnBKiuasJbOFW7hKewiQJoGaMjAkqdR1VzF38
opWH1eFhiDcrtGdUwbljOphmBcMngYJnecpWSK+pmvHEHqq/iQr/V5K5h6bin98Vcr9Ub/+Uz52z
T9H0zc/wl//X/0faO8T6fyW+u4EwXH/9WWz36y/8TW2nm3+gcEOCiWROpUSy0NT93S/Fn+i4aagD
IR9pqoak7h8wJPMPKiF2qK7BkNShY/mn2s6DhqSrGnp9E4KNxd/6h+iQ10GUS/1XdqnNofy72k5F
OqW7SO5Uy4T48u+eHo2MDDgaHhFZw7WyDBcFcXi5q14I7X5qO5IGFSMADwdHmAmQ3p9KzJpaQSFg
pOw7qTTEF301jEfcz3oeALXwkYMjHlsONvPFqXzN7TOxJWV2zDYWJicZIt5AFUzfydEujHCVb472
bioElU0Rk7RghTiK8ha1M93q2DJweW9TYLSM3bVVf69etIFpBqv7oocrbn6SqYNUGLuDMfnT+pTK
rTQix2Y69nwHUJzKNkRjF5FXbwtKlNFYiQi4a7vneszv3qrkAWmo7y5n3buH/mcMF8bKcIVoz0zD
bune1j04G3/jCOpI3EgE4Znt2+zxPXFW2lsUOY6HnMEJmQj6sfJWl2cP4/Qv2SFQnJolTuO8tHxR
fbyebHLKCx+ze/sOSsYHmxKPh4ExCsK8E/xovabR9QjRYngwpmdOnc49GZRdXXns1dfCucgBtmvi
riWneM5zfzKo/MzTpP04/WFAS9K2y/ckvMhQjLuxsE4mw24whlvIc91fjjS1ZJwUzKMnQl1qgDC5
Oe4TtnbEu1gaH5qlkWNjD5jKkUoS+VAZz5BRmcK84jJno32Mk4g+KiTHesj6C905T8x6C/M5qz49
9vw9gbDEnmbEV8hGHiplvu6UI9PEwDJQG9FkqJvmf/GO2yC9T3liroxPqC/rLIYfgLUcnX0syrOu
31bmwoewUIGFQjV4rSqkZtwHLKVL4gYavO3TgfED0z4mD+5RxAlU5fJsrnZQj/KEnIrx29m171cH
d2wlw8mazt6ocBQa/swMOo7vvNEmsXf0eyTqaXFZmyHne5cfga8wSHiAn7cYj4Zp3UwpcGvj2jPa
IG2xgqW8VeP1Ii7dfLqRiaB5YVmSVTvZXbd4i1mSX1ZS+p0gctkF2CGarymNHCda3UvHfMrj2zRD
fBiR2s502XDf2KtWBA1MSPJEjcSAW2SmpnIn707LB2CPNWx2d98zw23LR7fgoiF9Ol9YRNNgjgt8
jplFhqfAXeGoQ0yasb5Mc1bYBhCGLjkq2UG06Y3x3xSd146jSBSGnwiJHG5tg7HdTp17blBHcoaC
4unn42q10mywDVXn/LEbGTcWf7RnEC20CZKIlvjTMYBAdv1eRuI8qLvWfc1aAy8v+ouRFHeLe7t+
XSjCbh+qxt7oH24cXTD4bHWEDnrF+1qP7AolpS/avtA/u+XP0F/agn+jvE0d5g8KSttWI3/Yoi4F
F49Jti1BxqjANonRB0vXbkkorrwwNdxT37ThQAPRNPyQrL0h4TwU6ZvrtkTgFIS35PvaWdU2SDOp
GBIqKaqar8xXFNJo3x7U9hldqksyM5oyqAzu2n76l+Ug998QXI5KkAKApxXx6HlfhXFfZIGamNxD
c9pGPFIN37ddEywNK1rIbYskYEplkKsYTOMnC8hvRNFLrLmfWHpYVD3iBlOwjF+ldnYzhkJccEco
JAxAf4KTyFF5lrqjOpMPVdLc2FiHvPliCYWTLwLXrIgyFr6lecdYvKBgOurkXqr6PQN78YxraSfB
DIdFGivwfnE0OS4Iv0TSYJyj3gnUiJzkvDukzHqLcup0UL48xWc/U6sddctXBjYyOu9LYtcPXU+A
yjwkn8Lwbdqi/Iw9ElgrBvfBq7etNJvXBZ1RoMMubRwsRKCveLQmGiw3PRYMw8vjlbkmZ9o5E5pa
XjABP09z0+y1yCBWr5a3DgFm1WgIKwS737L8mEuhQ5ra896j6fCMClGBcCCA6l1t02+RQn1j7g9i
j9ZD3UpfdUf39lmsfHuJfSIjpDjOCkO9Hb2UVt7tKzzyO7srrLCyViqgJEH0SebUTRY9JIgL0lqR
qaULpd8UDWO/2RPaY9M0rM0Zqanu+IuVxtrUJUKshgqwQ+65aLq89Ilp8N6muJhW3ivqhf1e0/bs
6SWitiH5cFqNVCgSh/ic6V9MSWHI0Q6QM+Z0QZGJczOXUEmoQoONqQhgmBFtg7AU2W6EcRVtyT5K
qDMn8SgCpSHwyrzrBZV5hBJ5ZX1MKlZ+B4bS6komO4z5fYuHyGxYxayC1oxaPbR29tv7EkSVxSsN
a4xHeO30dNtK4Mdh2PfW2xB9zJoBUDXkhHkWNzOCdADLjUJv7n7WkHGaO5Ykuy2SXa+A6D0MgiYq
SPLEbdtvPR3ukzS/EjM27xhk0LKS/IvRD+n25MzjcWzU31nj1mtbDsZIXiI1DfAWOT4ZfHsMfRY8
2gWGGIyM/ytb69wDPdqcb8n0WKSt80hHy8XTOOzXAk29GMarBmmyN/pzoRZyDyqFj650cY3IKDDT
ZfS72XvJaS45Fo6klXP60mU505bi8sMKihlRl7hD+dxPMH7rkwFQJ+CwmqF87SP9ZVEBIMlXeUy6
9wFbDD94zyFmVMjLOJMHhwYAyUlCshcvh8kuTuoDUlti25dl2ItMuC+KwPoWx7wfXodlSzOOSaKO
p4wdAZJcf40dJzlnqROFkcg4AAd41Xg86mwbPV/OptSq7DhOlDKQKqbl3atVo0hNWu1tAnAjFh6z
2KiVFNF2bUhcMhF4IJOkzCS6gGqzsYG5c3HhMrxEZpxcoyWzLpl26RAoQCozIHlzSSke6j0kbz+0
4wFIEAu1gRQaZ0PZdpYXgw/UD4ZB8J5dyMofcmO6qqX5JOPcCu0KmjI1uF5S4NaeZ+rgFfaTSY3z
PutQWqmteZmabaeryHqirFF3w0qMTW5iHVHXQC+s0dVmM4Vz1MeHceY+5o/Jndql4iHK4lfbQTM5
PLgrNt5V9hDAXgNgZ8Ol4w9zo7oiyAba9/h0zIBtfeTTZUHm/HiL/mROKk4FVGNbWwwPlmIMQe9N
yI9rcRZ1e0DCFFB1/Jxn3mc3Ur1lir3SGbcCo6ExZHWg6azLodkfXVpCJ0bBpp43E5eRrtfMQuSR
hBkJc8bB1an8wl6udzPpdSOp+zvssm0EwxsH5Pds4nI5aFTLNf6knezxipSUdFsKbzkxrcnZxXV7
NYtjkfxLtG+7Phnar+FdvWTfMTRQiEloyJNbPoHjBmwU167X+ZDXEl6YdF5V2Ss5oViXfCD4RZD+
xLwEULqqo0b7JrTjIONdg+e7qGkQQ4VJsvxUbyYqmlQ0zYNmfkrEB3M8H0n9CnU4nryKQglgXnrI
otJ/1VB+wvhtrJKHN0eIa25iBBwa5E1EpXCjvXXph6QcBmBXxZLcLadeofiM31fU8SlvHxmhHWqj
a2bXwcOdaP9rWmAr+9JqcGI0mtz6Jn+2kQO3PP1qeTRaG87poxfdY5JdZ6DsPgrtogyYc7BkLxsD
JGvgZxeMVAIfyJjcxlENbHPewXM8OJPho4DVlscatdLkUGqpqCdTPdlaTSoBMgPAV9TytZ+Y6ibX
LuS8AkB8eE25UzH9ZxY6aGu/KN5R7SS6MHnJULileHmpn1x4sZl96AVG0ala72LEEMI4ATPaEVYD
xneiI/bArD1TpdAMt5TiQASnDC/LrovO0KjwNNdIJ9bEWqgbPOjJV0KNMVk9MKUbhb1intsNSC21
WQdXvat544+IUCOIvM7+TvLAGEn45rcq5oEN5kwtyG6Zf/KeFOmchWsx0R39jurqkWZJ6gp/5haz
nWlHHQrlnVmHkeRTdEg9biq4Y8rYWZwFchrXrM+Ou8/tt37faR2jzX1JHkfyjcbxRcEOUaF2Etlr
ZFOxwMTvLQOiYh44XD8ZZV4F6eguGdVLem0jPEBCXPouR6a1S0vHzx18NsBWHE8E5jgx4Up8vY25
j9DZENawvI7CAz5jwzCRzYI21ziO5sb10YG0MrmlqFFWTXhFHA6F3v4wo8sf6dE7CBuBonGJrZtW
3xqiHxTlpsaPrnkTAMy1o+JxObaT9kBPnI6/Sk27QCUkqTS2qp0dcXPtBNKjnvLBbvqx04fIwRLZ
3d2SBUDwX43+5QkmIr5PWkSDtO2ZenPolyowTBRDSrSN1eZR5PLJbi6C2kWDaluSRcIKH2tmVAfV
TXyln3eNSZmFe4Zme3OVeo/60FBOToJqN4mZu965vTYj0r7Mxg7FhjZcEvdgkpOkZPaxUI2jqp95
GTOknIhqdzBGkHRZmJa0b1yQUeHnP9TOPSWRsKWaw4v/2TEDwWSdmugTqnzLtinsq9ERRqXT+Kk5
Ly3A8oDaOGX7aokH2qQ8tWhzerK2OvFikpQ1khdRy6uuTTTQEtmNM7nCX4ZAheDLY1eZwaieYzD1
bmLOXfajTXS5G6ZCEGz0PDP5GMnke2DAhh2SvUQZzLo0QFlM5gF9M27u5x5+t8igSE22UXLaeif1
5655GhTzmRK6fbp8zYR94N6r5sCj3hINcFDhMOZ/1dBeI04JM6GvEyoX/9bga3aYA0nMjbKbSSdX
x10sHiXBqUL5XvrJLwbmmhQePGGDpR4nRC66q4AgojRsqLbNMifA1d5urCK5xvQBV255m01uW9QA
SX2tyo/JdffEth7WbsY21rEXZ181iYsbLXZ8TEAPLYmC88Hg8KL/KdafWncJnWTcO8QVLqhLE5tt
4qWZJfaJ+IDg5UE/dHa398wFyahyWnB3e6jy8MayzFC40NZPHAsEN/bEAqxkJdkePW1AsnhVk/hA
8uu94WI2YHJKVPVx/ipBFCgClKTtt6TpW4+W82z1qM0InpMpbIqU+buXxaci6a5jHuAIhelo9hEd
Nx76i6bW7476oHk0nkqc7FpOJapj/itdvnrz2sEbOZyNWmwGlYKcA7H5WQA3xnPnZyb5gV7mOyrw
rPUyWykPK6K4AkwoRsZol8bPmjnljPzE/atecNFAheEJ+5EEqmEeAoF176mz3F1WyLKEWHI/MhXJ
c+db9c9sP/fA0ZlxzNyVinixo7+CbIjcNDntscrVPWFVIoChA2Yf67tIzZMm/1phBZSZHVYXTmzN
301Gj5WsD83QoUtJ8OY5DLKUmrmwMWU3+rrszgm6JoHfhKrFoMcZIt15o87BFPdXMGoUKZh4HPGO
dvYK74VAaD8jPSHdiuDiq27FvioIIPPsnWE+IvBUJ5WELx735aKwMA3MHMKghQRdGMkGr5qJ+VCv
SDv7yDxlmzAqW2nD7Ivv4U0W6ilWYWvNP/rSKaG51sYUlFG27WeKFo7xxMpm6scil3xVSdAZD8Ap
u1Y9R3Kfu4yrBX2u5ZdaRX7RJQ+0Q39oiXchUZhqgPierDcZcW6p8ai2pJ725mWxQguVkTUzt+g0
FBQsprGzQlMHqzqrfx0jdqqPPo7cIC6LEMysrV/cYsShuOqc0bx2YQ3rpMLqK8jXDHxtpI4eyczd
Cmd+oOGWmwg+tL8o7h11gG0S8oAr3Hiv05AiQBhyb18nDQ4tc0fukN9EJ4pg+fTJPZI3I6GWo+dw
Na6NRbpTpT/VE7vizYBvbpTTkB3rst/xVvDKPVLWioiW66f78pLx2ST+1Jjkbmhw+3h/YxLGDaxe
Ir9IkuCJiHYRpa8p8pdULQNF15/S9oV7tMveIu9rdL6S4eJ4z6U++YuU+CO0I/oeryTdtX+wW3iX
96VN3lJQG+Rh3DXLzmjnMDZWGr7YiZLES2PXakciaMOM0mjaMW0UEDS+BHCTPVolL3owb3Z/rZd1
0UScHgOPlhAiAr/vU5EDd/SEcroT8i0+o0a5YJNSopJMITVaGsudg2feRFcgCH9DsX1OS8unR/No
BKv+Sde2IBNDzuGhExSZpK8CsCqNbuWob2hv6/YFORJN8zwULr64FiEWUd7xk6qf3GQM4uydOFJ/
XvRDP04BucAH2vDOvA3o7n5ij5HN1PYNL+dCNuXCOahTa6ZVVKDzo/QcLDFGXBQ11j5Y+vusmwDK
zIT2SsDc82gmYZSbX/W+89HYWT2qVRTVclU0qG9ahLlpkt9t8lfkhGEaeEYdf+hOGWkxYy8C+G7s
G6cZnk6fn/v0V1XHLa8bWVEd27oNH49XUcA76fom1m8zFdN1Um2IueaKQGRifziWpHAdDIBjVYIw
4t5inb5S+BVKdPCrLaYBk5Ayuz8uBQk6FXGIEkKpYQeStJFblFWL8VgW4Jz5NTMQ/afYafAvZbxu
dVLf5dA9Epa0MVlJ6Yi5xCLbfg8DMuNSdU4KxkpvQmPBPNTBxHMc5W67rTFp+5SgkrRq+aoRgA0x
s5J9wh8fNWULJdZg1ojZlT0QgLEALLU6Cnv2KYHsltjbDTMOavyoulrkyi5UOKWHuEzOFeYfd7xO
lEUSmYbt0RI4leJAEPI8rwpLSlo74B9TA9QxzxInUJuLMOMD96jBppw09y7EM4AS9NKgG01wKtXu
j6vjqUTFI6oJBHrlu+S+W6eo5q+Y39BKhBnGCkJciT/useQxzXlp6I67RkVgyls6onTrhpFx8WNZ
gwzlN6Sqbzc91e+fMV7FKkYRZZfIpUPd3jnc1VT4lnujQCbfvinW3qD4PIMkaPga5gYHjwoIh45+
CiaBsjYdznN2TeWnk4rtSuStoK9HZi4ltmt8Fa8QtT9zztZ+rMwlcItQs85Th7tFQpw+LOQVu867
NWPusCfk5iGSxMHG/KGBBJOUPLf+VEH6vmYTHgjB0z88lIwYbX1q7LNeSL46rmD3qsqWkxOhtbg0
QxQ25mvVXyNrCHW8jkP13Fj/GuFBxuKWSi+FAsQUr4JUgV3tbC9XVVg+oqaY1Wksvs30dZnoTjSQ
zWDdTUZegn78MLx7vKgbgyo/VhmGmX1BZFmGnEF3HrL0kKsXCs99CJ1FxWlHj8wIpEiRiC895VCe
pWS+cxYUymjZjw3wbIxsplVPrfJPI4bX5PRvjoPNJJ59d2WOfiX+MQa49+eeNWosH5uJDCjtM2mf
lu5rIgFgyhmENMM3gdVcgdF7fre9VYSUhi2VWclRje0Ay+shN+KtlqLtU5QHGZH72+MT1PHMNrt+
1fBSoE5l2oBdiotudaqkPHdrFjmBNnwDRK1qSPFr+1QsvySbbw1TbqX26XQHsl6CGL58nBDIYVvR
xT6do5ehRt2wSuS14V/NLLrCvYoZlKCfy/JkcW6NKLUq57viGDcIciZQgO9f7pe8Otswu/z4G83K
n4g2PmZaexDQZjYcA3NXbKf7CJpW4MZLPsupPtNkGC2+XeaBjmSAjXHrTrsUDsid/RECukHygXFl
V2Y/ViZ9z61Og3Ju2ueZScaQ425G4Kml/xQroRGZdOsmABiSjKhC3npj2kdqt1+GVWHFGea0b8Ja
N/d+R5bgqSfoQTZILz3Ym/IqXfmC54xO03FjIINwYnofNi29uqbXHKlx2HhYrBLtI0lm5rSnJD+7
RHMtZfo68Cw5UbQrqnuj3arm2Zy/RFsfyA4AM5G7lhRgDXYGc3yFTFcZ/prGl6s1E5DnYc0qK/V7
NJX8iBlFCdNG6T1fk++LeJMOMUqh9h6N3w4+WyQxtlXtRfxCXtNT8b50154zi5SmzWKKF5wEPM7q
rcFZg3APuHc5TuYb9dZ+l1MwMLqP8fK5Cs6H2iUWkDxlEEyE5btOG3xgXClUvnEcNQ1tXQmm0iVF
0Su7j1ldXosEdMzmTrcI7cWJ1QIGxYhedfmxoBaN8GVIrtpGV0J3sii//FpYF83sVU5XT99Jzd5J
vTy2Wk0e1kCA/ZuRwULZxccEMOck3lY1xMNapDIIclst7cSUfnQxfGIBVgN9mHZ6QYxWdoxVJ6jy
9DBYD/RkeW78Kpj5Lc5FM3rrWAnGudvn7cC9hXJH6bi0Y4J+KnBu5dli9c6Uo8yEX83ejq0St072
YsLE1U3GMogpZJ62gz7tq+qW5c9uU/s9vmW2vyAmdyEn+mumvGbTuc9JhbKJ/qZELU8asLfm5ehb
302SJujDDifHPU9aTkrhfRnYgGvgS5Y/tYsoqlN2lftsIwfJ3I+ifRsz+0V28/eIbtS7UGSwNcaW
kpmTUes+AOtOiGMznJbSAaautoX+QlCcnw8v3mmg12JMmkBvb7qKEMc+iXbaJCr0dvSE7TjVEoLt
jRdM/NrGEglvJQMdYLD4yzGR9nm1TxbsH0K8RfzXrd6+T10ZOPBg6jgcCA3e4Y7aNe1Pj9atoxer
Y/dZuuw04A11U3oUs1NiQievx/814z5pLSxyZIN48gF58MGyhg2C761ugmVThQrQDbh54HfAVi2w
m+quOJqg+bH2wUUYim9OArt/jEc0e7iFr7P3nJpPSaBx4WoCyy00wzVPX53O3HVusLRvWXF3s5uU
1IegjtRPJIlNj80Qxslh8IL+RTMPuSBuLKTnPZN4eYgeKQlKAf+wP9ti+SYHLJgVJrvEDHqdtP2h
7zfYl4gySHcSx2tZleRtUMUif0vNPNppG2p1H8gxe8tWWTazE8wdkK5zn9wbxhu/tJ+WcjwpU7mP
22DifB+W7FytOoJGPqYICAhF/vQkxS5tHQxwMialPo6m+UJB9qpdFt32V+KDNAckYbgtYeJb0Rxy
hg14w6MK4dByw+oUjJZzwW/zVPFgYDzTzfiYmpC6XPBVN+8L+uuwR5CkUhwMEraXP5TS7GczN2Oz
7fXkvaTAYemdXd1CimLwYbbKI/shxdycgMmt7tCSWsTYuc2u8hk7T4pXPZr63RwezMkljYH2khrk
09ZBc9/cHuSAXJHNEtiG/uiMyi7HFG45X7oWjqD1Q0UpcfSrynemeQLRnTejJthT+6fW6aYfP/VJ
nDkLTMjkhtizPL8M2RUbBMAOYXI8eAuCJgdTFCGK7Oyssc30r8k/7dTcJcW41ygiFkjY42LYO1+D
nrAE04MXfwjTAe1Y9Rg6v8odZ0utudseeQD2ZlRuNUHNkndXP6W4puprWjOwqDiShktdftXWRzV5
2NCSX6XlsiyjmxeTkDh9YXjyKHxP9NfEUendjPYDz7ai/04eRb/aG9M38pJ+2yvpjzMWvivaMIOk
VTIgzRn2m5z43hx2WsI4oeypPQQQxs6a2K+VQ0beH7E42y66lsBhtHBcMw0xPrckDgV/woCblD27
+WNt04dJmfHSH7o52RKJsO0KxVdxqi3mt9v0F5fiAztKnmtLHl3TO9CKFKrjgyteZBYDHYClMNtN
3ptd/lkV38HRTd0gAwPuCxz1y9bidm2B1cwCQhOTjYG6g1kbtYpvJsozSgxOAI5IfhbWuYnYJ3s8
1yNLraPtCPULp+LiNDU9I3YWJkWy08f54JjTMSZhZFQS4qO2bjHdxKB864Pnt854XNQFNHPYD01x
XHBaaypoH0QrfkA/pjMAJ7VSFc+iy36dZAG4QFZAk7S1/BZin7QfGapTypauam9s+uZX73BmsRu4
UEaDOV+VtGOUerVcWO6cDnMqvRBdVG17NrzoTep3xTGp9qhP/IMn2gahZPgUb+PyvC4MUPIfg813
l8vQ0TEwVq4A9GpYfNjq/xijwlJvXkrPCDI0r4/jCJQXmcTeeD8EOW09is+7oUeJdOxnI5ya/iWv
QKsQH2TjW0F5cV4rv45ikFTiPdVU04y0V7qaeU2jNbsrrBk3zAh7JyABCU3tfpiFr5KPC/B+0izl
MdPloe/qQ0xFQYwhfAATqBtt3417tZ8utYNhJ7kaPzWg76QWn5SI7Pha7PqikoeI7+PJiMcTioCH
duz+5iooiF6PFnvfuLT6EszYWPhU3eRU26A9KY6q5pyIk85xRrUKMTbYemkyhBayDwZepDg/1dLc
aEjUo9o9erO2U9fqI8sTu3R0NloPG1suyrbmlNK6gU6S8duIhh0FDN1hyvl9ssel44IpKpC89u5w
rUkDSH76imgBtaEqcA6+wi08ejl5IhI3mIvlAuEH1QqP6EXwfpR7lVHCwMWnWDbh8QDRuvY+LNMx
49LSlOXZsQz8Nqh1EGRDCOzoiaCRUTs0aIdgJ7FR3ycU0GPa3AateyBPE3updhhJKDDyD3eiRau0
aYPoamq9kUcWNL03GJTBPv04ZeEuah+V7V2QP+no801BuRHdWkVsJAMzEiXxlCfeR+fGzL34xaYX
zAvgbuizxslP459kZDrh4a811U9ZHVvzVMIrEmP1oOnDP1zPCFBeOobNNDMOqEM5AsZQsWCZI9+G
nVvkL91Ko6IcmJiIqI0CIrjgWzF85KL6NZMV9ybGSO8POO0jJTkxlkxd/1qtbx5hSbIfD4vz5yJf
qmrc5ZJ8ApRHVV5tbFKoasRBheNgmNdfEfntjIjy7Yr4xdJzbprAKy2ZQYkWkNuoHv4NeR0mmbaj
JWavZvumn8KMnnicMu7A3dQBRsexghtWoYc7WC2XJZMARMnEw1ERxInGVPZ3fNZEis+4nQTuR3hf
lusetAWpRWQjIo1LvyGjOtLaUFlJuFh55dDc1fnN1lbeeQry7mKZywlhO4hxdOILuWgRD7fc5TlJ
POl4jaOw12gbmZyTnsa+pcchOchbBM+bGIgePGQTpyjehiYwNS5PfSTxyD42NHpEpHZ1Xy4P5Igy
cKWKQNqRBVFNU78qk34thvVyB1ZIpzvlM/6Efssj2KBiN49ykGY2wwr7Q31vuxg+VGwc6pEUrPJV
3jxlJGpgVQJA+DDNj5SqUH4AI1V3zsQjRSYOGnFIhldS5HadcMDmzrmDnXUUz81QHTsr+tZN3uJ6
bsLUFI+0Pn3oPaOSUdl7olWBbFSf9IWjMeT7dlQus2QqIjVB5EtIjRVhNvwNVeN+n+k7U+OL19nC
wS9axOUNXs6unS6pK4kgMw4KbT6jmwQ5W2RGO5PLJJ6DIUQYQekTZikr8vhFKcgvcSh4QnV8o1xv
3yQGQTPLMVt+cgRscy8wjxv0tRwE/JY030zltwFImVEwehX9bXIfE6Y0tT/kphk62wEJtNyfkex3
DVHLnU4OnRZKcjlTK703sRk6xDA51MDZRN9GhzYesROygaOjG8qzJowtlqeDmZMpiDbOjJ8M699S
HUqyttqRv5YCZd5X4z3pmRI2loWTLoHZvyzqY9w86vPnVAEK0ffksXeYGSZJpmQNwZfR38fF/XVK
gBRuBkbZAW9jXn3WicGWbz0l5XRKFGvD+HjG0eCTwLCXLvYwSHXDyh6k6L9SdfrQSkIGJqopqNKT
lh0qECVrk7Hj7RWFwHdialBgdxxmzTLc55HZhSpj26F6aRq0hylFZD8RJlG73u9EsBZx8X5t0WKc
GuO54/AbJT7Kdv63RBwL/VddxoxSVX6GoM6N7sKBallPqkKZTU+44zITeuCK6L0wNUIIcFZeEIfy
NJBd0BTyNi7tU1snZ2smG1Xq6APU0ypnRDs+DQPI8rcAr+2a47IUn/1MckcTmcOWmhjwbpoIlcBk
UquplcaNX/rKYplvgLs32xpp7knUmKAAlld7xmPgmT9xrj4MSfIh+rh+c+PZrxfntfJogW4Uqw3V
JAG9HTrYa1vuo06CjVakXyKkih8txUNrrzP48hIzI2zqTiGhf4IZbRLfcCby+XJIj8H6N044VC2T
0j2NH7tc+g7bwVgAcM5oq9zio3KLwKmzmydGgme6FJqeY25pYvC4BfRuhpbaI9QoCk6DCBPBTMwc
K9bw4440HPWm6z1GKdIkKo0R2FY8fqX5Vee02mTjGO3cUet3bur8cQ3boYXzGQSUzcfUTg6uv15W
+KaXpYv3edG8Jby/eQ8OaEnVx5a21sKRDdIfFhIiVG05DtGr8qAlwH/mj6dfBo9k9eQ9Lu5zPZ+Y
fPxVfqHnzYGue6xiIMlwp+U6oaPh4V+IEtLEy3Z1uS+9ONQdAfFNX7xJrpauoz3LDn30NsxzQJLd
QWWebewDMW3bBOQPJh823jhpMfXzYopOZTwVz6aLKEWf1NcyZVksX6XJZdNl2aWdB8woGXzV4HyL
gSPMns3prbD7yofY2gBBeLtJqZC1JLcJ5+Y+Gw8C/3fjEceXjgWp84OxFyIjxSuZx0BJqFWaUSIS
HwHJhRd3J7Ke9pwcemc2SqrdJFvw3AM/okE1GC/h1O2CpnTjqUWS3Goj8kaw8Rnlo44qSbuRa4Vt
rZ2/MgApap078LQZRw2CNeWZPD1Za9hO04Z8MS1XWfYqw7fsa6+hXWiS6nlG+SLjSwp1a8SYRsT3
AuZWZip8P2rnCiSI+88DX4sW6bsteuT5vA5WgIVbUzt6UmztBkBDwApOKb6/dUNf8USub1Ml+YGb
jKgtwFjY8Z0m/ii6Z89dc4NejJgW8YGb2UTV99iDdXnxV4vOweXXyqxPhXzLEZqnqNFHqDvX3OUY
X2p2IAOqF3dKE1tbOfJPx2uCec/ZXyChnkMyjGbrX1kNRMrjNLS+BZpsxUKX471oGQp7LIjYm3oy
lOuYi78BZw91Tng8/tkUAH1u53ZfVEuAvSiYUsxxhK4t8HwKgLlrvlfWZ2bCPQ0XLtiueS6bNxfQ
SKj9YdWxLvWxjjDDO/c6IYNPgetZA648hljULqlgkYy2ZRsaOh9H7R9S54Fzu4G0K8lYynEGqhKk
8a0GtDVyFRAS+Ur0bKsdjM376uvSuBx7G9RgYV2audDNgiZOselhz9PqpDd/rBAKw0EqOd0nRAd4
7OwrAecbw8kPXQKjv2xW6Lnqjw0yHJnmWxrOtsUTiJNkBybxMT0BYVjR1QarV8mbTcg8nM39xKbv
WP+E9tg41LFn1iaRgQ21XS9+QoIWhjfWz4OnRD5D/Jb+2H1JDrnC7WgCPSc/wKLbcnhA78CBTzJN
dcrTnySrAekwB5NAnP8rcbVZ9TVqLyuBpEBwID9u28+6xHgAe1FCuamFb4z9ViMQymJAs9I2mPlq
9PEhAjnFR6447x4Q7pi+N3w1s8Wf4VepET/XbTAKAgwQ2a5KTEcyRbwtgNKWdiF19lQblLWIFNk2
CGLznvWHtiSmKTpmGD0AoRrtFItfPbo1twjeFkMz8vjzrDJHQiHJeatgqbBOE06BgR29WR6VAe12
Qhhrd3KiZx2xiMN5X+Xo5IrnMhPHnBU9aZ7I3jW776VFRk+LHakc6bFfk/bGl3w6S++X/idfixv8
1oRATb7LDWtM1gaeIrBQ2WI9QzxZITT+9XoqRVaNGy9xx2auWENge392wemyAHKS7WnZv2rCYjj5
A2VkghW+rY6ZicXTfFHnfcR1Nib9ESNaEp3S7KUaZuK72k1OV2XzhxJ0U7msTWFtIqyh6gyFIFFG
UTGTi7CFtaUoA2/zfrFQKJsK6YwMrepdaX0Hk2yqXQ1Wlh6PJsK07l2L7dNUfMdMs+NAW039Ok8n
EpQIgVNTWk95dBZY9owVSCV41m4+Z5wgVGyQ6tWWR5J5t3GsbdD3SWxg+nuX/3HRbnRLBDGnpZHW
rCc8DRlZTC2jnYYf/GDkz4v929MSUvyzEHy2hCETnExq/vBtl/g0oxe8wIABbaeGjiACkJhhGQAX
9LRl39z60ZFqHxLLjui9Fd9yauJdrWv2gZiW4uC4uMxquNrWqVi22IQCK6IUU+kzhQ4jdDbKUN9z
iD5All9DNT/sRUHCLLFUFqMVPXkWZs8RuWxqviqpt2smsHa9jYkCaOVPYpXuay/YpKK4fe9GaMq0
riEERhWoBta8/s/VeS23DrPJ9olYBRKMt1ZOlpzDDcvegTkDTE8/i97nzD8zNyrbO9iWRBDor3u1
j4LsFbtx9O8ZbTsvWn1aZeptytwq1sOINOUbDyBuo0c7/xWEfc4AjaXKsBVJJdei+Kckq19Pb5Aq
IJslyyv4UAFmk4n71IWtv4tpPnCj7sNksPpN73t1V3BSsBlncbCEmGppFnwjFuYmtoZoW4iVhuMc
XCOzuU76RXDZ2/wgC3HPCx/MhIsB+wT0GM24AuHWYiLtE4kS32Mm9mX5WGZnHUzYPRkw+X/9dOeJ
G+zL5wl2uVvOx9b6GwKoZEq0m4e/ytu3wzNEJz//DYLuIeHpxRPtsZl/zQasri7BJ73RhKsTrDTg
N9aeVneu/dhhJImIKcV5g9/4Uo6vQW/fB8GnQW6H7OQyWFxujjIf0JFtAFzDubX5beLimC0YdHzc
w60Sfbm2OMiqRHzkrXU/F8zPVcuZeQ6DleM0BL6h8UqoBArY6coFxJkbvvkbuXVnOzo705qRhvF8
axKQ1AZbnsKDzJG6RbyNKsc55WNa77jzvwGJJRg9XB1N1NOfeXGo8dmnmRHs2ClH5JbOCUWZSc96
h4+Im58JCg563FOu2Hp5jbOuDDESBq/HQ9BwgSjClOg9Dv6FISVcI7xbbqTnkDFnPbE4cy2YdxZa
43bh3eZDN27J3r36dV9dLN3Gmz6DakFH5NmXGumC0fhjaN8zwHpMgPWRi4M7IxfH1lzgKaVZBXy5
cq9tgVYOO6Ui8e/iKzyapTWuIRBZq8V23I1TfcnhCo/Yo/dxk30HFgYFNsTmjj3dIfC6mVdqrWkd
WQiOfnZto4JYL6eyTWooJkzFJ+VgEYfM78kR41J+CR/RmXdd1jDOzvI/SDiLHwdbJpctAxV+IJ4N
Qj7ma5U4A++hG78cyf7AHxH8k21L5ByzE+YZV2PgS4zqWDD2hCtTc7uTE9Ds1NyFscdopkSQSOJ9
HRBdTZoYUEDr0TnaGcEqSkHIlL2L5IScvCS/yD4vpxN2ipEYuy0naohaWYwDI86fCGLs8Uuwj8D4
OTdYE6qCW39rVh+lSg8kA4+RzZ0Pjv5tGl159lwqJYd6Y0RpsNdlgY8e4mCCslF6eKThYDCud3sz
we4AZZ+dW5icfj63G2EjR2RP05gxHVwestygou3nw58v/jzkjjcdU2tQjCWXD3++qBqDUYrsrwF0
wSOHj8FZ/Xw4YbeBhmMSYXSrFGIhR8RCVcw0QZUKCAU80I0+/3v4+dp/Pv350//ztZ8/VTAd/sc/
q8uZQo32WEnegiuXp/849SFmFrNLoZkY6BqeVLfAjEgrJGz4/tFgjUbQLfQDhhWFh7c7EK06QPFe
6YUTi/OwOv37A5PlVZBW8PPpaNQD2ThH6On476Gn6DkderzBFjGddqki+Pmo/u+P/n2aOPVB4sgz
Umr44uz/P0hpAjjyI4OzpZ2dHCxXCLPOiYnavMMaHZaTOlmGQbxweXBSZn1yefg/XwsbIz8YsCBq
L/W41Srv9PMR53hkqGxCk0DPsDnXwGsppbVli1Dt2lR/DKE0qWaOlTrrnE7TugrLbWXVEPN51mLt
2CefBgUqtmTiMHsd7JORyv/1eTxG8yl++89f+PlXP39Vl1wloemWm3nBN6Lh/r8HPdft6Y/2GDRB
yT/9PAyB5CT0n88lzwHzUY1wYJNf2I2h+FJWa52gkRGr8T1g+SqHvtH7b7VS+Bk4l1j2g1EW5n0Y
o38YaXvfS28zg1p5sKVKjoxtPy1yQbjEcKhjbPF3cAWAKrRjfqHhOb9oKzjOysShTEZnM4w4smwz
jc9uan1h0HG2nS26OwIWCK0omKefBwKeBNF7A+uDrpvTmBRUJRgGC6gG57qBduG18hTN3XeWRRAX
JWYZvBI0WRmbOopeotBuGMJl/cljwIVgxT6+hPUHmMfYxCiMd2lCxk/UUP80xpjGEI9z74o9nLFD
UQ7YCrqxOrgee7QAo2ntTiSR4W4w9+62VSl3jjtjGBNNuxmB+TE61tc0tKtDMjy7sW+8Rvi9oadA
i56deGdZnNjwmocHL0gw+qbGrme+THVVsDUNmt/pNT/AMeJsJjlbKcO6UguWIJyL4W6Ojfhocepd
oKXVwadNXTVimWUkj2WAbNbNKj9XUcNurOhu1WX2lMGmfYg3iYNKn5h4Gn3q59um7a7wwH6+tdOF
hB9C4ZzKmiwCuKTnEoTIYYI+jujRP7sGcRasKT9/cWqQ0U0Om4fSwu0iK+XuHPDlDP9QdCZCST7n
mU0Pm4ohX7VwSULMLi3YoRqt6YESsGU3X3y0ItUbU9NNHBdsQVNpuPvCLcWtNNices1c7Mj/zLfA
UxEpW0Cdk5o/RDAPDy5JSCpg7zMLrISFNy2eaeTLI2zVppndqprGobmWb7wWFpDN2lvFM6NJ26yj
HVtavbZctQAvs+esGjusnIvXNIz+lmJyThZW4bA4IA6h/2dVd0nlZGDAHl8daPxQVPrpMyEf49Vl
e4vgQ01+4T9ClbmrE8NjlqC9R2XJfmchHNU82fFouQ920LgPHs5bzoYSzOl/f61JF1XacnBS6VFf
dScwQgp162fm9+Teqx2kInX7eeiKGGYp39KSYiZz5sVXd6ZA0lpSo5AfQWHyNHVmJHZFHbTnMZHZ
1lS0LSV0ZJ8K04hOSOTFrpLdyDAexcbjRqjic1670ZkdtpCXPnOhBnYATTmlIqlZU7QDIlPTk8FD
E7GLqGrwGzpvUVXYaG87NVp3nlVU943ySxJQTrtzF0mta5vqEkJFXzEwxhDjEF+JEMvXtdbjmQ1/
cpBpflHLuzGb8T7PPeYPU/t4FZVUkMJ19C0zdLMo0OaJ2CRB1NFiPlsal16Z3dlYIKC2FmetbB4s
LRgTaqQZ/+JySznlsGpvscnUNMTst1+APwGBwocsh/Vatya53OX/gkbqrx3bvqmmRzIq7fbBMpR3
Kx3SSfDVBm2Lg5q88d3j7MQk1eNyeXE6H1NqFxLhYQPoptq7ea7TPWZe+AaT1WMyxbiH7yF8BXLP
iI1T0qREhbRvoaTO0SXViYmtmDFvQ8eyjsWp7x67NkcnKgL/PiL5ehLK607ZOEG8cqtwMwnR30O5
7+9HM3pwI/LcvNQ2OJs4vJcZfe4WO8K1b/YmXQmCfm9I30QU3YdIBq+1mmhxKDnWWb1rvXTDAGLE
P4ietRkv+gD0vH2UmqApHN5LFShrPw4DLDLKpfEXTc89Vvxz7iB+pFpuqD2av2q/fh4gzJHOE83J
SIr0OWgJ2CCZ8LJnL+yVik3ILoJO9axfmxInSmMUl5oB6q1khOpFz36QQEHDQEsktXB2usE997NI
hQ6ieVGnWBli69FtOnuv/IEjMLY/TZaQrKHXTsOJcr+BTib6ph1qhQ658DahiXPIaQkS2lMVm3d9
x5vLj7MZOZgZWB8pmxJfEMxp8u/95ZHiMaxBH1EecWAOY3xRxrlzoop/kuADHMOm/hhAO19BAvdh
2T8JINOGUAz93ca7NvFkXH7eUEGGHCaqFDhXEiV7tueHgeagE7cv2lFqz31P8NIvxql637FwXVvT
NHalD+1zHMz8msUAzdynqDJp4GOx2prJAKWvbvh0+ZrP3mJvWUQfqA+ByOxy++yl9O7V8kCZJAbZ
ZBb/rugJ1rxfAZhVGhP9WN3/XHDzwBgzLfhv/V4RBDHokjXY2EV9EGMhCJB67NjqruZQmPuWN+cd
gzDyQKJ/DdPMunKAsa4ACtgNlNRJxI27c3M7uVehSvCXJum/jzposw7UoZVE9t9EEIF9FCUPKL6R
vcmpM3GKUQ3hO651yEAF0EBgrUYlSAH2hNTHsX8H9lddhgQzm4+KlkmQIKRnkmXCkt2Pqm/WUe3v
ZGplCK7OeFOT/7eLvXTn+nl4AmXRizTcTvX0J4jNaG12chuGwlu5MinWgE8RfrzM3giY9A1e5D0j
sJtkzImLUJBuDwtc1BFoOj0QsR8rwlL0np0aB3FFuvo9rbcwvOK/wmpw+ND8/NIXPjcUFN2JHBy9
NumevHYKoxezcpc5hLW49QcdhoQQe+7Os/vtVAzX0bLXQdkdMO+y0ZmcG5Gox0bPFEqFq8G0zK0l
OPXVKnicEwCpMB3G3YBV+piEn7ZTBE+OSd201eaUTzSbIMGnqWWLp7GIw6Mb6lU8kUErbUqKhZrB
PbXbPpMZYllNEWrvUBta72e47NcW79Zg70sHZlEZT9W2YIRVyCUXMBpvxagunD/1RSxmksYnqGOw
53eH8FryTHtyMYv0Z6hv1jpJbUpDfP9q15zJhZ9QQNFPBOiuNChxh2sE9Y0Z63B7QwwGbKLIoQMX
cPH5rWovv+oeUqPMfoGfiU71XCWrTJeMyopXoBeIcPmm5mTs+qXAG9zRCdZGX1aag6dt8BG4ZXgK
eqj3hr/cdubvPkoPQqBICmNuzloOb2aE+6w254vZDJ++x2lLUUfVhTb+dV/juxU1EDdlN4dGMBq0
sdxmI+G31HEey8QNGDENxqrwvIvgqtmYiWsdp8r2lokSYkN2DgL/yYCQHIzzHytBekdrwOwV62iV
GhVQ3vxtciGVYFagfUN09ima5EkQPuhYIx9kNdx3dtedI9u8j8qgfR1ycOhOwa8+1Q+BP3t3rHfO
NVLIeXNZocLjHDvmGE25W9PXySwMHDZwADexth1UAHTG+BDTS7JlzLG4aWHbaif4iC2wLVNGeZ0T
N/chCjrGDGtTmhrBJTQwWbYPLS1hH/DLdpavnvLYutYtNad50R0NQn8ksWnyEIHDjzukV7ZrgNg7
lBsthmNpCsgnBViJwZmfR2oOnjyyjGd2ba9axg8/27+fTV9oKhiIvvXtyxr7ydKW5lTljgHEiEtI
7vQSNADWl1NTOiW4BfCkO4nGkVpx2/NTBlhFdRmxDTKmUqsU7q3l9nrLuLVbzfm3UM2rGwMeCL2Q
IEirNmP/EKZdf/MDuUks+kh1Pk68PgGhGk6hvXDhvUzTl4ghBHpi/MYiQO7fBV7f12G7HuJmEatJ
p9UAhgZ+bny1mh08ERuY1HLfTb9M2vZAGhWPPOEaXZ9plR0M/qbjhW3tFF84McKd3XnfXmU7JzH+
nn0HC9Z0VNKqdwS3P0wRgeCtaucitEMcHRZ8OnwocLBr2HgYzGjcnMaK59uyCcYO7R8DFsN6Sg2a
eWgGU/HD7ODnSnCikhdp+nWOaAWGp38C0TnvjAX/l+obQWHrjoKf93iy/pq2J+/ytJbrwkLcKgTG
+xRLeFjizJ+ZzWncxT4rLgxbEx85b78TFBDJiJmi8LeOQ8RGUQO0LlHefwfTDYT2r8rK99ojz1Wa
vKgGdTyrwjFbSmIZdOUFIEMs5FthtbSr+LWk7GV8jeERuWMDwdXNPi1vyrd2+hEwVN0NusMSoJtL
UJgYc1SFB0Fz+O+M55riYTLe+bt29GtcRWD5UGttx3rqZpP5crdBLaWpS70LiLJmMeRnRdg7sLgN
CjaecEVAhDt1vnMaqU8T4ARtggaxw02cAVZTDQzTPk02EneK8soHyso+qLOocbNiKBwiBtc+mjw5
ShZA6Btg6pLjpNJH6v3CtvobeQa9WGlj3wkTzEAQ/ZFZ8Z5MgCj8mHAUKv4+1na0qana5YgV/bUH
C8p7RgzeNsw/FR13vNTjl+kZL+VQYgYvmddM7GSo/T3DJKZ9b7DvoSywLaiq33b3brvDiLW8+W4C
Nu8h9G7Y5u3nFLLVMTt34+oKVxi+olqyI+57gTsDESzM4RZb/lkxIq6muNxg8SaLPIfb0QSEXoBc
au6qZ8PlhK4F85eye+fAQ1Rn4v7pyUcQG+H6wSnTrzZvSPpGOQo/C3zoDu9RvIQOtUcD6Sh3EdxQ
MyV9JjhFwgMxH83kVxa5z8pzd3Y/v04ZQ6WmoyNbE/t0TBD7jX2wvYzaB7c3jlkavxiZx9hSpexg
qi9Hg+ttK2xvo+9cl2iRGVpbxx4Bm4ftQ2o5SHVps0uSjsXFR2UNFnREV05MUEyxbWuC9INefq7E
Png1cRs/x30wxvLVnhHGXGdcZ+6vNiu8Y7CMfeeauSzHfR+YQS7ajd01rym70Q00jF1VRqdwHNdt
Fq6HhJUhkTgJAc4kEuBpyQDYqWW+ZU/FnNlFzvUmYngWGX0Tim3S0ZuLefQpHb1ThHGwh4VLJ41C
e+uDM6ozwd5JbDNjeqkbQvJtnHO/GfiGvjvDe5hSbCmcW/Kw/WUvbk7rS5l9QajR+8wkph6v3Dhj
46HTImbU/GhFmLyPvXqeuHUCfnH3fiyaTaS9XcWy5Raci0jkA6+hcqMsbpnrXSossSWHfpHetA/x
x694rdOSU1tRR7/zlotE077c+eLckAIAz5EfkxK3ZhN6+9B8hEsjVn3IHY12wtJGMKjLp4EGzxSM
szapijJjOjPGXwWqE01GWNs5fVKWieWcZQ4Pq9l8BR2WM7POH+ZiOpZC7KhATZ4TPKMDhzCeScCR
JZRuGRbcXbgrgerpXxWYvEOMusRlzHBWFHg4YIvFm2kCdwI+5YT2JVdZk67HLH+xy3aPUfVTiMdB
1U8UuYFJkK298rUERekuTwzOxHaajn3F+hOG9l40cb+lD6xiStA+2Gn84WeBuHO4Sd11XXnK24Gi
kuRrosNpIyVwFmcaH0RCYsEKoWwbgNbYj7Y7L8337KrQgbl/t51otmrkSWo8eyfooRACzpIRkO7z
sqcygXiPcWknNJBWWwT5oQhsooDuY13jHvHT7g9lmnd6SRMSGcOjWKMVpsRNHWm62OQeBi6BsGzJ
ZmTNrzyd6AyyNXSI8IkpC9mw8ZKhi6+1ZpLSDM0FyekhJfKwb5fnr/dg3JgjB9E4SI8iIM5qus/0
6J0zRUESR42/tHKFa9fsYaaUv7Il9Sdtr1mNBIjvhLTfLAv0J+3WMUQH67dW+Q3rnEJYhG03xdF9
JhH2qjm9ylqAD40cOnHdN35Iavd0+p5P8dISgOdmsucLYL+l9tVENeQC2M21ufZaAqykfk9ewBwU
NtfQJrg/0xhHqEOHCMSketnhAfFpcLDAnkrMyVxpsBGTC9lLUhW7qjx8ONXCFvWwJNRGjjNmwOuZ
kT2FIvLWB/W4YXTAG7ltvAM39UNey/ZE+Rlv73k3l/m55u3kS/eHeH4OWKQsDHF26b2boT6xNJ90
FPydXAZyIBFxuUGPmiz7CaUN0GEsuXNnn/Os211UqHvqDN8yGlO3fblLq2+o7heu1c/mB9GDNlmS
siHQVPA2q8XJj6xLnmqw8DSMhlazidnvMdmkQCEkzMNvTvbYY4ji4KAiLaNB/jTQwGBVr2ZvAA1U
c3cFoPBJDA55pDfLqyHdX0NXf/WTf+czIaUSEgN1ZV+9NBqORXGgoZIQTPs2MV7lBXS/Uo+X3Jrt
bj1qsZoM9tcrgzsGe4IclDQ0GSowdxnSBIfALlrxmyOIuKCDtd0/z139gsenWJcd2//YbAQNZb46
dtzV2Zh94j0D2hHZQA+QjU6+Guc7noBnXOpBkQa3QsKQHkixURsI09DyHjEMYyTBaXFnJNNbQNTZ
YaHP1XWw5Ksb8fubbI1Dg8HcrAEO0jC05Zwy4WI2sFthwWCc9gi7l9SEQZmBqMVv7+zMLStwDok9
zTwuIDg66zm3mxObpLd2ZBgPD2ZTefULveY0/sY17aAN/eiAV7w8QciVhM6y7jQb1vdMYEzZUces
NSNRE7P5n+2IhXrZ9T4WRsta4IEKNqwGM3ZJEUs60sjr+mm+AcRCy0WZcToChjjZsMPAhu3nIXgE
HYx/2gAUP3ROzDdD0a1UB8OswSnaYYxrUa0ztNOV5fKPuz7YNzIE2GJwpNMpsGjlvxXmw0A3DpcD
ExMR0PYQtW/+QvGx+vC16/SnbrAYuFRIY2HaZlLtzVw+dXKcH3ROiwAE7hEluMAcb4+7sVN65dB6
5lr3bZKdwnDEZaxoBWIOc60jM1yNg8BM0ua/zIGeh8KPNoOfv3HP4I0cBSbGzJE3Y+uekCgbeLvu
1Wr0RXavTiZNyHr9OkgHfPF+sY365JOoF9t+s3oMERw2Yepd9OL2rZKR4m08qaoCkxTkEqtniCo+
deLcAVAMMcHsgsjCm1aYn+nMSF561qHoWcx1bR64CFlWUmsVwtqu4yrkLhABTfRZrFUX7aIEZGWN
YpX7hJdDtyVhFho8w05PwsFpazZq3Kv9OX9kbkcMKCAaZeTVs65CTgQSPXKuoV3J6FeBLMieEtIJ
84/nZrSulUSuFgSV7TkzofqzOCJM7XwLjVikCgx027c7VthtYATB1sCBKDQhfsNmPh2OQ3bpyuLS
BUw+3a6or+nI3srpMGH7Se3sKee8yyPu7HFLgVoLNMpMSP5MErp5Vop92CDLayaqs62/aAkDVvXQ
kI5bsXchZC1JMEZWeiqSccvZL1sP0VcpQkyvFLFQkU1iYAZjVw2gHYLQWuceA8kyQ50xC8YfYwGj
IqSzsohec9wK2TJdD0v9UHCTjvJ1TcN6BW+MAfupCINsA6G8xWFJHZbPqQ1DKjYlYt2AGr25P8Um
AZTQg8Mo3PKmMuO3KGpqC5i4QTOvH2bo1WowPzUy2qoKk+kuDczbz2eQAqt1mcMjjZgprD1GKXdd
MuQ0yLurUApFmS7GrW4i7BjlEUs6kGoRDlvLhcxT54zEpaAhsBtA0MK163DUN0n8F/QkVjfLnxfy
4x6/Tf+irfrI5q7cUzKSrFOHeJtV42mKEyonhItzVpQ3nWBnigR+tSlNtzNxzJXlQQXsTf8QLber
RPDK6YiMVGkP26pX92bSH/FEHkDYj7dkGmmwlaTppFx5FoUtWUd2IKR5CuVmPE1L74qjhmAtodNi
isQSlHBjWt4esFtqsDYLZ6diuydz9ZloNW4N6ACtPdL9ksGrnsu3PrSLjTQ2tC3SD98O81oTh6st
9vWDDajSzjF7pJh5AkrCPMX4wU8WjzYJCJbFXv0RInotID6du7mkVDub2DepB390KaRoyzOFBVjt
IA6Chi8uTMneGlENKyeOIQgZd6FESmX/gkOnlfPOdnk20sJ4Y6s5nUs/Y6gxcwr1Y4NpCpdcJadT
PrjpjU3lmKMOT2Noshsr6RjvaeLrUMgVxAdjFtTouIpaMeNNYu4jHerslfmvV6KDEcO1D5JpTsZd
mvAfO3KmXYPyL4e6gD7BZlkXlD7KgLdZrIpog8bCW6Q49sJDmomdtavhdDjQzImDibuWTqw1PZ0Y
YQYbL9+ENZ52bHwm4lfNdRkLI2bZ5fcQZfsUqmapV604ImHwi+s5vomcZMq8tAJgdOIun7CqEh0o
htbnNjduZyMaDlMCZ2ge/05LXwRN4P7WZf5wEqZxy1MnuuCzBZKTvg1BIrdZIhPAD+THG6oqMvId
TTetByoEiWtDC2S4hnOsT3aauEdHMmZNxw0Yqjgez7XJm58/e4wHnEewODJYt/zoA7bJkm0VnVKc
15YFA7dOVhf8+5SwYRPdOBIme9ttnt3KlMzE4p09sjTrybvPi+hW5BhabMZ9YDw4qjZgtnSU5igk
1aFtPuv0UzTKgeM5rik7pS+JO+5UOd92yO/RlRBdhnghJjrZRtrm5+hkj13pkO8s9UvrkiifaYhb
1UAs8A+xcqOIZDn2uSD48v0Ql6F172bZL/z3r0bobvsq/Zw4W6xGy78OIZWz0UgydCpLLjmBe6Fr
huNENdkK4L+WpX7ONQ0FFBdtMszq2wn+/Mtod+Ccq+lAZuaCZR9Dv67UJitnd6VK7L0oz3eZSc96
CG5wa4WwS3jfr9LIhepPGshDY08iYvUdvcZyOVz1hBY2+RzhWNf9Lmc0uJJdSkWf0y7mpOVv+GQs
s+jR7AW3Vpyg3iLZ+u2JcdV4R3CQVT3DNmkpaE/K/Fu3CT7XPPwskvg8N2QMAHD+Iq6AsRR+q9Af
zCDW2BSgHQttbobM/Z7y8QlDD9nIZttQfOBY01POHH/tGQ+BcewkEmkeIvaWeYnnmspYOv1M0Hc5
rLyu7w9FGDqniH16GSb2MWZBwZmlSA1gxZ6pzE7NtlxNEdwHp4MNyWQmSMqPQiCa9pMyWIL640zl
7qoynGFD0TKtI6uwyfw9rY0HkZbpLhDpJ3pxDQkCjq1y+t9eDVbDJdQnhq7YQQEP73oIGmMBh422
K3lqiBRhJ+dXQsnH/94k1V8vDwMY3uG884bstcGEPBQtN+oScBJ+nE3Sx1irgQoNfoDQq25ZRWRw
dpgMuhUii4F07dYkGy1eeCMw94Ppw3DDEscLZglekszNiLFmHDBwH34lxEU4g95yqoE2U2tfqYR+
61vMnE1j8VR4AaX3HX3qczJv2s6kkRa7JhZXQgcTzkr2XZQDTSxRCbr0nRs6bPVqgoS9gz5E7+Iq
jnGNWREmGcNfYvGx+TvPq5cGllhpGelJW6AFSPrwKhQdDpHxRCMlLkl7/MjLjByMnb27dtMe7C76
EgnJSoOTsO42lYCF0yo6LCxH3IeTt6/a9tm0kKQZHQJQiC6a4y4ho/J33UYjQCz/QxbBV5U5oG3r
q/DTZx3jgs6MpgShlK/YQ+46CXprgNbBWImpvMNtleufS0OQIiJcycBz2PZuS3rIpzrMrFMMDKhB
AjtMnRkEdwH2+h5IRFDIB1uRX+4Hg10fR+yAKTFBNeoG51bCTRivs1s5C//7wchIYmU4hU3bfm0V
9Uaz4+WrOP82wj955uI28kwCBKiUQAJJ/7bCA+HYk1iJ8WRFfXVSk/ybuP0v1WM4jOtRr7yq3jJR
xBUd0PydbV3D/mQCSH9yH/K2g3QOzLjwsMVGxGOo2IO63nwbiT4asgoO+HmubtRSBqjYtpWyfzB6
YnzKQKaN/mACOaUjlLkgSr6JML3OVmKQQzKws3sfuMk4aU7NoWDlQFu1seYyZWlJhaz6MYeM1b8G
HxSM/nFdi/sSBWfsGEArj+5XyBZ+1ePvyWZQvKQrJP7FcJeJOV7VJaOhAds0sa9xa3dcuHXbo1F5
VJXG48+69VIUC4H9kHMRUAYO6lJGFzw9W14IZ4f5gMidmFjASDz8hZoBt1CPzBgL+ZSGDJIKpH3P
R1g3HZ8saftJLRHdlI4w1yZkFpdfoTMpWWISDpDMBnPm/C2DSa5VaK6cTp9yjo+7eQqftb9U/Or9
CO/w2Fn1FhRUfHDU+CtqqbGymsBDeKFCyov7J1z1uMSG7JyzMk9B2u6awbxmOiCCV+PObPHmrtxs
OBqgy5R60q3qWE6itW07AWOSFRTwuxQDEU6WG1rSgVIIQHoN5G8tuiUfCrMuyYeXgD4lPEfDa476
A48tuNqueMhsuDtt6H+zKqMFyxljzMTNqzM0hqVoNNZhvVYdb5s5hDJQIyOxdSRAdwWQOn1JuPrr
VFM4mHRw7UtDhyvm9mrPtgNdwLLjtQzK77LmP4jz14Z5KQNNLFpJQoUMtTXgwJs99MQMdHl2THpC
nhlamEwajBN980chEg+D+Wcw4KqVrKL8CsytO+4n3YTjxmp5j48ztAkiJu7MocxJ3E3TIsnTnt4P
TNEXcc9sgPGNKFbVOG39HExmRwWvWOp5mdKdawpiSNZcDH7HO9kGROaicecUVbUZitFZW+y0kh7j
PJ3e4PcG8Vm4I7B+EBg2pjHKcrEPphoAXOOv09HfUT6ZrCoOGJsyNV6HiUVrplXTJH4D+QHNzcdq
USkQX8NcvM3zLs2qP2rwjlbEd8sduZtAWfGNkF/prgM2wiiLOqaEifOhNIKTmRD+yjFnB5FwDyKa
HsoR3oiJaYciY3Bvonxj7yE2o08CCUdHgdVe9XPMbN5npOgwfe9eVNI8tdiJgFcAclITCpmWT5yv
dlqaQOCbYuFHlCeOG4gq0tkYnH6QNUhCjZiuYKycw3l+ZqXp7rKJ7oCUFb1LXLqWi+VgnJFEsNx8
OxmsAk7rHHo24Ss79OHXwsG5s63qIR9O3gRW202uIiXM0c/vVfwxGtbB7nHJWYJTcllqrj5bUts0
FGywQPiXxFkcqhcMyQhmTJi+M6ffBsx6uG7o8V3eHDVZGSZZBU6KcbzE1YfgDrmymThx32/eLdSd
2iUnWKXTa5Jruno0K8tgV3D6aYACpZ+Ov/kpznniXZcQ8DB2ZyDcL42KYDu1mywJ+v1cGiRB0bRz
G2DzHA0fXhtQuuTup9Ijl4VYW9NQDNZW3Nrg2scB0KCke419uKLBUxkP3xl0/W39PqfsVmoFkNer
3Xsrj9/ZdNarymrNjbbfWUFNPJHDbVbGzQAditkF2bm55yI8eaOzx8KuMQK6hGwCJvNDmf6uTdLO
+CyiRUYwmnEbmxy1Z4nlyAzQkSwLeqoHyM8U8ouR2dqIafXiDLKXC5s1+x7RXHddWbHPGkjA9TGK
KcWpSEzDPtGNBK6149AEJcty/V3jUHJZKRDFs1XOa3eZNCr6dfM6ID2DEhR1VXww6pc8H0GTQ+21
2DKxiYIyIhnKMMXZiRbGczqzkgjPRgM01clkvjj1ZKfkEOWrqRnPQZQ/RoXzt5hPNZmUgDd5gjK5
auPABwYEWd0dUGhj5B122GT7Grfb50Vw7v6LvfPocZxJt/R/6fWwQUaQQXLRG3mXklKZSrch0tJ7
z19/H34YDO7dDDD72TSqurqrlJIY8ZpznmM07RFr6dyoA1xkin90HPNVn3jEYwKi15H61kxQfq5V
nnvDwKHht8+BZF5QdNkLAnisTeTQrwnSzBYVuYi6YmZiM45kAdCzg7LZ0vSwqeGjfZox+yX0B1+O
T9lkOcNzwuhoFfQEVRcjE3nLYKpPmRWvWhuuLR92VV5ZSiAkcMyfVBknZ3CdDTMePBYVjmeSettg
MldTaX0qH28iFlyBgZVmiSXUGDOUkFihwgw40lDGIP8dwtaDif9e48he9DtNG38DWb1GgbWlsbkN
JIcUwsMba155sju0VUxIAwd4W2AxBsc+SEjlioUOCXuSJ88QO9/iQbIZlmRAzf0wVYsk87QtcSUO
7FO5GtLuKmNRXrUWn6MZVPuUHadK63ab+N0chRmuy5xGuO+9vWMV3wMrAm1kZRUFNqLgFtNj0l1y
jFk07wP4gExbUb/wkxqxsddN5j2QacibrlfCZeJs1+IbNZ3iTeI8IMJgXU9s04Epaqs8i76DQXvM
8uQpMrvXyUM2wEz4O3dFvm4ozIqGULDO/44qN94jZV8neO2ErJoVZqJ65yq1FgMQryL4JBXIhjeT
nSwwqnjoPAcpJM51A5sj1PxxkTa4V+oS0DTh1imLrAdfn7RDa2p3RDlfAbTKtd93b2M4sAMI7jrg
22Wb4s4wnqaRQYGFyGOKUxDQDSOBnnHbNNiM+BISJnPks3ERv3oxJXqFuJb0JeNdVCMToeyD+922
f7KhusuKUl3ziCyJ6muhtYcmpgEh6PsjcuAtpsa7M0QxjyQL/rgK5Lq0wltHDrOe7Ejujk+I8snX
XRtYoJcxhq6mBp2v9Z+dNN6zqrmYsflSGxSSpIoekFpDCs1XAxZU+vZPLNNPRoXap+4EGFErWssc
zazBLsFWLY2koZ9ZE3QrwcxlHfLG6i0Jh72TXSquXG3IXsbGKg52zy+YDR0M1V/CEv1368PFnyzv
GlnYx32ASlj5IGQaQ/zU6g67VEabQ3P3XEanykZ77CbxW5mTXREVJYXYxsX3F+D/LjZtBRsHewvO
snFmSkAG7pLwpEIU7HiAOCCrASoEHJKNdXGyjk37bMoQpQA2aeZvrsngYxxffQsUp8iDI0CYjH/P
LNeivSqbhKOWJYKFzXoVeYBiHIPI0m70seW28w3K8KsPcLbXYu2O6oXUFLi5IUOj9A3JY7npdP4l
piKo11GO8vyYij9W9fCXjfHZTd1yIdLx3CEBW4VVxBDX+ELQmB6Fi9GlYuzO1xNWh7TIpcf27mXq
oofJi/3ETNDdgTWFgBwhXiQ6ysn7SzE01ylRxcahJJfcd5SXE9Z/zdrLlLVuGV36ai5uRv+5k/G2
6Tp5tuA0KYEJ22m54/UAnZwVVnujjP6MPN7V9UsSFx920ARQtsie9HhJab8yXfu9kBw3JVLNFQml
8+C44AOW7s4Txp/XswISZbUy+ojZVgoFyUcrjrBuo1rrCQD9S9HCYQITvcoUzVVWausubD9UnDJQ
6YdT0xCzl7WNWE0NgmTynSMQGI5jOSvXkG+Foa1aSrUVIsN7pDOlFcQ/EeSL2LXtRghwPeot5J/Y
bmzSzFX6E7GlX4UOoY4mCqZ4luIZ6fhDFAqFRzM8kwTJe8cQgVhe45gIa5qBrjiWZzSYDVJs1Atj
AW1eGffQQQfHaFtfSZvps5jTx8EmzNlB2r6Bg44MYY2x7ssnSir07HfLhKbYOcwSOudFZ1S/LRSr
xxx61gHfc5aTqIuioYKLUr8UuZuiaAUZ4bfhyp7pDgRHD7hiUScTE7y2tPJulVBLsHK2hIKnbeQd
0oB7m2BcbiVl2QuHYsSTqFa9OTa+qdtdJMWX349MtiTcwRLTLSAOG+w5c4PhMQz7XR81DMBmitc4
p/tOdvFRFqQMErVCKEZs/fq9+pgcsnJyFbLeo30OjJQrwopPDzkL+WXScAnk0voe3fcI7IXATLMC
qzUbyMQzuN6IvGFFmC0a/tVAMDFf0tmwJSDHpSQeNWwEB/BoKwIdMP0F2LGcIHhtTVutuC733Hrj
SvrafqrcG6mvk4UBw63MLZwJbeFH8amYc83YbWClT5w7M300js3EV9PQmIL3JQEl1Ap1mwBCBGjK
wo5ysrR/B5Dw5PWQ1WNgrWMlzp7qPiQZJUwE978G2skksLEeG/lj5e2fxQex6VLlrIz4u3AY6JNa
tExQUoQeWkcaw3bpdjC7CNwyO5VwKGXYz3J9wx3iUdeiqXSMgWbJVA4uNxYKdUb0k49aAh223DTo
wJaan2mbUbK8lELf6nltQJmwr1NXiq3hQ1fIJ7ls2mFpyvRq+W92Xz+ARjkqgHpRede8PwaLVynS
JxrYEOYEs2WVWOvIiu6txY6vKsJfPCVvgtgkeIktcQuGYYFUAYDgdtNmDNgHhWEhdrom70ST5So9
2jk+liIoOF9FQWYDX2fivKlCS7I2ObVH9FmdQj1nG8CtUKRP/mfpI6GsR5WxcAvuWVvv2vlAcdKj
VrU/vhjhX/Om5xE8GrQ7C+vHKbRPoyATuAujPysSxbYTOsIxkxzxfKLn5up4SKtWnRly7i18gQeE
o5iQPZI42abAKVYYWhmRPLA445B2kYwnHvDs4N20tLeBDmKjuvwFuedT7eoNDrGba9TVZhLtnxjw
gpYxqRxmhhSl4MuWzGAO9CDIf9Tese1mzwJl4nPiHx9uA8qf1CBPAF4jiytfDntmMD9Im9aZ/8Xx
BUZ8xuDM7snPac7664mAr/Pb7HYJovF1MhKEPO+N2bMUhZSlF/sQcpKZqm3gI+oq3CPCCMSLfnGg
zufl5IcWsyW+FjCkQInNJRkCUxtfXQ6SFh1jClNazgc8ts/J21VtvOvc9L2kKggH/zhO8bsxcSRp
wyZ33itBW957UDBk8BVr3EPfZaaORfhYvluFfzWMV19+8MQdem7BBAYQfEY2g+4BSc2ZwmgVFdWX
AiZRk+zYv2KYJcCv7e5uNxA6TUNHMm+LenDmJrd99laWvAst7YBVV0dQDrGZLFNUB1wyVKf6dmhQ
Dxtrmbkb98JuZG1ZICUS45HC46PqzLXjXT1Gma5vPlqQSjJJwTCrEtTACqL1jl4CzjhMn3BwD3b7
50vWoJ0rx0VPgk/vGnsVRbtWBK9WAcaBQrXlnaEjfc9RXVPGL2QrtoE9PPt1fMhidJzltRXdjzDu
BnFHnCaLLIzXUczjCXXUVLdR9+lRxkWgOec2O48jLdA/IaP/P431Gcz/f/71DU+6qcbbrx/m2X8P
VzX/r2Gsy+Dzf0Sxzv/r38+6+c+/hPlvXRcK1ZfJxs005j/530ms8t+oY03bFbbuSgsJ+P9JYhX8
kaVL5TDro/qxHEJa67xtgv/8y/63aRo0hUoXNA5S54/+H5JYlW4S6koVMke27n/468DOE9arW4q/
1WEd6/D6iu/PW5j59X/+ZfwvpDStWaLeMuiU3QHS0RS1h1Roz33vvHTmyBlp/ermeGQsyji/fMAg
AaegWommrc4kzW/d2e8xIlnxvCpevcUeeSUB1oheS7xTmb+yZGwPUX9obbZKgw7SkWzsB1ubUnI3
QKgWRr6TVdKtJgWsjPQirmTGdQE+wVCAtvC87k3LuMmU/T1W42UcqRonBxy8QdqZqFJnNdWYyggj
52/OT2GNMTUwvavZdOFuFsG0aW9Cte13dUzkbJ8ivi08IlLqdF35DQkkKPrn/YXvA0ltXZ5gN6fW
MmzC+gDhwI+IsTnbt7ruqWM4/3RO2gab65YXj0UjmA6UrGfXD7B/wklJA04oJ2VTGmk9o1TC5aZ4
RGFAsAeDNn4xwcZhC6/2oZb8Zfse2Nqy5xJvrODHzjVm0ga9SNwf+2IigKQNF3FZ/HjFV2cy9gMH
0a+s3HpJx+kLI6GewtxNou/a4IiPJW/zpMmLyAfuwim+JeCfJiOm4rAGZJUkBSRUd15a0DwnH6LU
nwh/p+3OxDWbRtTS4W8g7D3F6DG2nWNYkfvWWjY6Nyt+nsm3gcPbPcBKSqWkXp3fIzsCCRqjgEMc
xyJY+2RyjHtGHOliyqOjQoLgquAW1smfP3Q7d9QAA4V/FsqyJdPQclWXxiPIQkTCTmdv5oK3VPHG
txtYszQ8mZZ85Y0WrU2B+I9eZ2gUJS21A+gTyuR2JCA4YuLsqPSAwfqYjiWIVySZG7+dBQJOtgrH
+m0whpemHyHU+696XVhsENpX2Q9U6imQxTG8o0SAHdXAdRviDZLTYKl0hks9AXdmLBmDIQNF+aUg
asl95NOkoWoyz0JKfFDxPVSkuVm9f56aZEvkKEd+MkNVU4sW1WalNTjVTnXdxYSZ4dSBQjLh7kfQ
mRssgHsjmY5NrvolMwn2aOGmDtB8Oap4aVjHxbnuMgWjTaqYokF4+MjdHB6KiE4tlzRoHF6tVPdK
Rn8pnH5obDRiXVh+8DF8JWYANC+y38bB37Xx8FZ26HWTUHupyWTYMJKnnQxIg0VI4q7MQf0MxXSe
h18bA6CtwaLZSUokWkKcsvrDwlGO3Mf+RQUwS4sRkRQp2TogBvoM4UfgpfdA+V9Q3iDGRUzX8zPD
zXtrphdizX1GubNJT30lgfGQFfZTGjc5T1x1MZmCRXX66ydWj0jzKIhoi8b2qgXDk9+zMMNTTroY
Y5osPIeQsILx2Pism420/SjYAyJCTq9t437GDvbtKb9UnX/OcZ0epJ3dLZIxUJkyKud5xHWCQHUI
ThWxe0srri8tTRPa93ybdOq9t7F+9fFuSNMdKWzWQgyKNkBbS5cyGm5EtEZcAmIxrw6sU0cUvdHN
LqhMhEge/vlN5jxIXyAEZe43/9NNXvPj9Zhkk1F9I/enP3IBNMOLkDkYEqct3zTiJPj8fVdQTwNU
Ham1GWrXCFSU7cHlsYqvxrI3hsn/QgASSoHMLalSmcjkh8kL7soZPWaWG4FdT8PtnJTi19H50uf5
tB1VsKPDUTS9ZARJXgFDxXIb1PM/rB/yxvrtDf0aSThtY9c9pXp5IeII9RBRuPE/bWnAeUZ+81n3
y8PI9C4WBpFLbnCvKiQ9iZc/j459wqQ/zKDDL2RqpyQCJzjB7Gq64DfttedUBHSTJokLIXUo+WWB
R+TQ1ySZn8QBIhXp8xzN6S6V8Z2P8qR5LZ7amj7UiZO/Wo79Isuze8KmVSRijmSy35lVBkY7bvCU
71Gr3HJdntt1l3oc4QRP9Db026mkGberSzP5367RE4ziTMRo4RO0hLrawLAYdVPFht2ZxcODco/l
MNu2sgfDDj+ivP0oMxc9JHAliMxGv29jxqbkFjIxDdJbqU9vZVgcIms4BU345+rx3puQhs5e1A4F
NGJjZ2uwBq7jC6/N46/VSIqWpyFirN5r8O8tzAlcZ+EdHx+kvQnnc6JBYqqx6WT3KMqRONfyqbdZ
XOtmNp6sQNIZ2zHWlGKPkVeca9c/dH5+0O32hY0rCwlnN0m2G3gBTTIrs4hkqmEOv3Gs4K1zXZYu
QrywPL1OfX9nW34rPHYjyORPEcD9EVBLOrusO9A4IjyG3hNBebhoASFvU45QwuN3lfNrBEz5WRzj
WiLcx9TI1c4TksYGBWsWYb+dWC/+YFGJs3ms+xi3McPSxM+oocEaLfS2uEd5fqrb6H0y643nqF3V
2wSiMn0sO0nEF2Nat82+qiE8OSAkliJXD5goX3HHnofJIsTF4CXj2Gqc36xn9iz8EBrMMC1HUZR7
bdIg1ElFWbIMbUhNCzMRH2mutI09mjoHbtvUfGdgSrGwQcfpsQhGLWL0hXvKM+bUdZiUb90q8ueB
s+igb/n6LghvuklKYdoSveR3DMKITCNNHXsXAtkA03dqAVLxI0Jn+uZmt1V8rPTkqxyQjQQuqBjP
dE2w2taCh2c8Tj73LBtIUoomwsScyXw1WKJxxLvfMgPfpWaHM9NBBv8k79Bv+EvPFM+WBuOzK5qn
NMs6IAIN++DILtBh09HTjQHnvxTMzpBCg5YEZIxaXD/R7PGDUsrAcwvL9tcXqHkj7SNN64SZD0yu
ZsZlWKTocRCH24mdsxpTfZenYbnqWDH3SCkXrIsJ71HfUDngHubD03gXlh0ugW6Q+ISThSgf/6Dr
4U4Y47sqA23XaOkRSgdpxdQT9KczbI9V3AhxSub1b808ioEYyV4VoGsv8e/MeW4Oy/FFUmYIinW6
2ZxVkvRpw1ByHMw0uKmCfG2PoB+myijSi2KaNkGI7hehpoUEjI4/wm6gLIznCYmlt8DC1K63964A
9Zk7Ob7Voob7Xr+xyavnSpH9va4ttIn/q07+Z6pwpBsx9wcZoHz7keuEVJF9SJxvo+Y4S2ItrTLm
gSMyRL9VpJ5xZrLw8cL0pDlDzqILfy1hxoDnfQIrMABOGFWcJ7NozowUE2yiBeMdss3S+ER60xJi
Afxb1mRAax3nFQH5lQ855E4u9+E/IGy32vk2qyQ9ezTH6dnj0gvLZmem8lyCuxKecSkE7GrhBzBg
B/Op7h1ya8KPwpe/emniwLiasgdmTVlVpFgdW1b2ITxqs2fHFvZLDXkcRtrXLhFbnwX9OFnHPjCu
Hq9Vz5td7vpXVvCPij1hOGJxCjt1QwPy0Y6VdQJJMormx51FilXQ3wEzoVat2q+J3VhjP3txNBeB
+TF19ccmmdgpTBNrA49L07NROqi1zngfwo6BBN3Z/fMBYMIlfWP8JHNmy5ob4Uf8q7nosFLWtCBn
eJc1i5h4GFhBZbqr1OS21WllUC7OrYoFhNvJtLtVOSgbQ0Jy3EzHepyf0rr/05AgkdXWrQZ3/NN6
hQExfXU9w0Yvj1XGNrKbYbBV8H8ATHUqYwAdQOnvowe39H+6oD2CtbgYCRcZqv+CktIrYFbGEQkI
5N1dURG8sZI96f50pprOdoFvk1EQfUmTANncgYcSKgtcKw+CNgDkQ8jurSg7YiuwTwXBJHwpp+fO
Mq6jYD9RWIR42FVPOPAvM8VoLxu0vOgtdw7IZNosznTYmTulJ5ewiR8wahxZlWziJoJbHhPuVxvI
Rd3XOQW8MRz84V79VJrqrOEb5OHkMkBeiX3A7Z7Didu3BQQ6ZQ5rausVaSqCI4OHJDUDJt36xmnK
M+r7Kj7DpaaxCrsdmD2CnXPSskB9VIKRddAhB6qfpdv/9L44OMq8IhWKyLJBQET5vDXmHhBhiBtP
98EnDBIvkjY2e9iqv4bzgrMPim9ZHQXHPZUl3GCPY3jGPAxi5UXRjz+PLKvUZhs9BwcU7q2r5A9G
wWcAPYegxCY3bJCivXjd9DWGU8OGkrx4zfzqwoKf0ZvSleNHx4inR+s8ao+GQsWdKUXhTOaMEQV4
KzN2DjH+PvD/YETLbnzPAo4IXzf+yiQOto5O6ZtHewbRLBwLWlij0skmVRt0gGcznfClZr9ycvKd
wYxXrwAtDz2pnLa1H7pnaCrhqozDm+t2LESMo+w6f2l11Wls05O0Setr6kOrNIR2nQSNRYxtV8fY
8Z3mOSK6WZguV5JLZeM7GFUbc9yYdbj2GJqifXuPtWivDRwVSEtRsM23dfunU2ePAyFIqq8uqjGY
1dbHOtRf+zwqcNWGGw5iSt6JQFEV/OI/ffBNrHw9phX4D+0hLvpNizMWF2b/9NMEzAtjuyq2bnKL
GUwsQsUN6BU9wD9x6Sq9XLlc9HCNxkPojjfZ6Ls6t8RSc+56e55M8JGu+ZFk4W80oNIZa4XqKJV4
H/zmLYZIvShaebRGvGHgVRg6O0sTJFDlQjoJk4p4E0hfdn2oG/lqxdQ4WoGz8FGPIsYQegzpRH7m
xCjwGzJ/h4Dd2+DW67ifTzM0sUPsPAwZij47rX6aOnt+ZNv/O2RsARwbqmefH6lgjjUysjVknIof
0IPjaXAsxGlyVkFmErc6SGAcctaHP2MVF7ssCk/oNeSae4c8kkS/9ZWdbMsiemIF7S5SUuu6dnbe
Gci3jMR6L6byHE/2s5Fr88lWbjIVPzl5ZKCx5mvhwBdysu+pZkvSUYrgOxguWZDCGXKsh5Qo8gXT
qZNWle8EJ9FfD+sYh0nhJACiTcYkwUReXUdXB3QBcZdkziza44BsOc970IoVArUOuJmTtcN56uQb
3uRTHRE5kIvsyVJcb+7QfyVSkOPSWhy53kdTRjACOian5oQyiJEFGVPjAb09xgyjV4esHw6FRNpu
5Kx4yGhyRXY1sVhUZUgESA4ff3J43tw/5iw/xN1FXOfP2pT85MH0Aq9pnbsF5HeSe3UGv8sa3EI2
6IBe6NY86A+raMyS+Vzd+5veKH9FhjvfYNPDMarNsp7pqiYB31fCg7WxBCL1BxBUCkwPnLFDP3lb
TwqxiEUx8//Ag5CsR72M8J8+AD/Ejy5MVBmGLPGV4QWtvXZhET6zwq3YbUTEtj5nSd/a6k+qvU/e
/CFgQk6dgWPcYvvMgj4Hpp+myTPa6poZPrz3/LcSoE/KQddXIR6XYraJVi0Nm4+RL5mgc8IiBu1V
Hhg3RDnRi5Hq3k3hvCZoUFe5h6U9s3QYtQz2ULZ74JjgMYaVyyGjBXQvdQ2VMfbd55CLP/TeRSHh
4GflKkJDkaDcXelZug704i0FHQCciygUur7PCcMMEmwG6g1IexNyJYcBbzGR9sKq3/NAp/ux9U2P
vmgkT360/W6nl/qbmb3Q87Dn9GGWThH9XgWhIm04DZN7MDSbioUWOKml7aMKTgxRrJMZ6hBN9lsX
maRGTvndTZt5zCHesqT+QMR8Ht3snmr5rS+n17x6IQPjNeT4iGnpacx7jiap/VosL9dmzKZPz6CU
mLJFvFSzBqnH8i+qIrTCYeitZYTieTADGD3DyWCfs54G5zOMofn7slvV1nCLAnD3GaprFWpQf42n
qPeeXQ3eJarYD1aqBSZZdlSIw3NQsUwWKcTxHY5sa+TsVAumDutVZn7FfvY2NkifLUs1O8+Cb9fY
knWCEdkoLL2dCwWarxxk9yjpb043geXu8V6aYfva196+saNHy+U4VFP5Z9bDXffYQQ4Dn5xfUAzr
+oMu05OgnEI0+ePqN5t5SQHFxuvdSxn1/VZxdKukP7MOnTGdaD/cmGVC57C0YDhKrQWFMnzvR+1M
xzStSjGdEmm9umbqMQwbLpV0f5lPveuzXxHog8FUZEKSbtYPGgAjFKcakHBw/NDei4OkfBqL6NeJ
3uxwIpURv9FClj1tTHzJteIAwDJH6u3t2VDDsw7EmyC2gTL+XrcV8VEgn0fnBbj9AwwnBATlUyEc
FsW7cTQ+aCD+XFmxZQ7dXaarC36XS96VF/2PfBpM5YgmF1ZMBIbu/7kBWstMgdWyHfguIv5qXPFR
F8MV/d1G9bhNlUq2jdDGbTSMbyan9cKqx8exon4vIZGw7/4jxmpa97Yp9zh9b3VS7Vw3dFbkOn4L
nL2a1+lsy/L1kGWPztjuw9YlHblQCN+NM3hBorQd/aWtkzN0qqvvkq4zuKm+GqcbHFRnxTb9jVbH
3LIsPAwVy84xfdTHbi9c7RzO3NEQJ4kv3kd4THtPZchWGn/ZRpxGfggyYWogAjpuumD3e2wc10SW
VZU7qxQ/BuLnxYC+/xIl/OCEYUxxyedTTV9oP5l6GefaQ1bbIlvKbW4I5pTewg7rndZPoM4/Ij/d
1bgCN8zJgcZj4Rk/Wi3t6TU9NnMA6EPTfkmrDsCA6m4FPpelPYSvIkIKHtTdyTYJT6h72PHWyQRM
QaBM/sXXF9F7Q6HLvTAT9OQsMC6vrnll0Zb63T2T9dcgQwJnwr+wm10g3rD1hf8ZZuZzP+ca+NOw
YiW8LsriYvs+bAPCdSuyg1SX3BONR8afuOglwyldpSdwHjlagvwnk4w2+yK7GLzeppyR5CVKHiwP
S48EK1iYoPgrcDp8iZnY2EcIEWtdUgokfcfyG/6I4qGz5lGh5b+bhbfvYpuLgUi/Knc+u4jcOdkE
x8Q9KBs9rYpID6n98e79tl6LUCI0t8PMS/U7cCkIV3g6zyoJj07iEpJck9nR2d96gaBKmkg3wdwu
urRmtNs6TNo9f9m13a0O80cE9VQbRka6I6Imv/QekqK7dk60SQbCbYF9kEs70aI7fXvp1G+rf/CF
0J9yGR0w2QC2L40P37EJo+yGDxBAlFW9cwabhqmdRKdxmuV9HRZmz3pBvgUaDDFsU7JUBxG1cvHV
EW88baUl08NIgKeTOy+jRr5fanrgK/JzrPS9jUd12brk17Vokeb3TPrpjwsGR+X1IXYIMQF68pDP
O/EpeJ3/sAWjGRQuQGN7+lTRqwzlVSsb+DX2dKyy8YnS+3Oeols+AcK6QWQNUsvnUr2RCP0tYwNL
yGT8iRGhVhqHzOLSk07riHTpZ+xRIkcm0P3QJlQlGWGuTXS+mTwrfGxGOXTLvu53yURbNACoWRkR
lDjIuayZVcJ0wz0YxSQBdOakjYdzqoYNMSmL8UpHyTK2cYF7RA34lvXYUVsQezZuhWt+j3zMpf1e
ehVIjrTBJZj7F9KAYDM8OUB1hIg+C6B+uzQKz3nDcERGw5dnOCuz0zqmErBcpTJIDbFWYxBDthwU
EKO8+QHOU4BDojwrzK9icpwNhrNXZhPabhpI6zC8h8l0evxbzo93mz8layS8K/e8hEQF91u3Zuw/
Wns99b4LVVdLS0L3Nss/4GfwzMvxz2xRhSO2eJiiZhO53lMi1avmonvyE8JEMm85pqTliTy/R/0c
M60kQpTcgg/I+1EFcCF18aEr+V5U8i1IaAXxpSEECicX2vt040bRk8EAVUdSKDf7muE0Nlo7oq2y
X1qoyHxNaE+aJCVqwkw2pLu5q5Ic3kDfCRmc45atZs1Ws0/SndcXz4POh0QsxKh0DJQ5Y3XphNm2
Scu11fY1JZm/wqX0p4ExQq61wlAFENdEw+whaAefvLF9uReCXqawKqqCDLy8Vw9L1ahNGk0MXcr6
TNs/bEBY3zyyIRFz298Q2gjlQOkRICoi9WWKonmg3W/oK/fChh2ex8grsvLBhjexryrgawAAsE0N
LAM9xDjT/Ns+PxBD/9cOBDNmY86Ol3jISirco0gAZzoRZrtWvfXk2wLD9eWqNpxryu70kJqQIS0Y
kapwH/UEsfSk4x8tmDuihIz17cQ83X/tuBiWWp58B7Tqi66lJ2iN2NwbhVhrFW2CQ5DHCiPPu9AY
SA5hda0aj7Q7/SGf/EMJM3iHC5jepYYA3FAKQQtgmF+wU5tjgQgaiq+mRrkdjx8Ohd/WVoRzdrwn
rUbd2kqLBguEOF8bHKLwjZYEtF9ha+srv92IFBsKYooWKiu+s8L967va20pI6qxc1b6RWF7a+eE3
ka2NFWC8oQ+0ZV2lamV6GuImd9WP6bHUqgc/0k+RQ+y2QF2XD95t0JV/8Omig9Lmwy6D8wBtUtTJ
iqWYhZ1Pw3M8ksleMPUGf1pvZGnCftrUPm6STDV89RoUv7zsaGPh4Z4P4D1f2nodddYNCjPBDtI/
qRGEmTeb5NyaLxyTvUVtZtF5SrB4lbGJj6lxky3R7G8eenWRsnCElgd8DuAa9UcRgtb1v4OK/A+V
GclKUq8svCbN9rqIKGWDKARUFp1Z9axDMzfOU/0o2t59LFPLeQwmXK+SaI+6KnjZaf5XEUJ005ky
Hvq+hic7PLoFpqhhVA9F0fjAk30S57RXZpRvUQDgw4jtT9Q38lDM/5G5rbkdW5rtxPptjSndAJLD
/mFwfibONQZd6/mmS1Cm9qCXSAaTzHCJORXNMR9y9Pbzr/oEMmQdN58UD37aikMOPnpnBi1908i0
y6IQ15gWAE4NAESYmU/aTH/Vin3l1fahC7h5QFxeSF6hGpXiY4zz4Nr2bblo4zlOJoc3rDPiBjNw
hwl+tWPtFJveC/5EAcyqYLwmpLFi//FaNVWHD6gids1hgelw8XUem9SWjOwHLVFyx7ObrbPeQCsb
rl3B1KUb2FQ60WvqaxW77jF96+L3YSQ2wjdZXcSh/UA/VR0DEAzF7NCwKxxqRgX+q8v2HSmvveq5
3mi41rbRTxfT4wTNObnWpZtaZzwuxtrDhrb857dOpApyVgO1TLnwLhabxn2gIxiYf2fLtrn886sk
y0bUtuk7Q3sClK2uo/2klcopC3ju65sb1Uczr6JLGxGJo8R07uD/4shhFgqMauk5WBAz3sS0RaPg
+B51tkN7H8zYH91DUCjrjW74T+y3NR6WpN2pmKFiyqW3gu7JFvq7VKLbm4C9N5LoWOTtNu9nn0Kl
zoqHBq8d1juLxEbfuQFyocbBd7Cd9OzTmXoTUxVsGoMURzdwPKIGzWopRBitWjE+RMB9FtKtGALS
jDZgxdjMmNucmTRTGQAeTdJy8sNi3lgtutLI7D9JREwPgwN6oOqDJbQsbduTfyBDn8u9GekVMHKN
Q0GX7DzxbUao6bIlQAjGcL5udTaTfJ2EqH86jBzHoqqDJSXtk8N6GjaA9s/bWtHTL1VL1LOUj3pV
2JfMkvm29bR21VC6ZGlf7eP2v4g6j+XWlSCJfhEiADRM95beU4akpLtBSNfAe4+vnwO+iZkNQ6Qc
DdCorso8ST3ZIAgGwIn9xvEUYtSm31MFu681F5Rh8i8Iiw4hNInXgud9dZRcjHNXm3nhFWIOo2GX
qyEYoa1OEkKgoHO3nfkhpJO94Qtyzcq42Hp58hw2gOwYm10YtsFN+V9xN9X30m5zxtrDFXs2ZED1
WdfjWTK9uOV1/p1arP/o4bFugAj8aP2KHCEoGBuziH95XtQewVIHm7rJPrQg+dAKRQnYWuiM0FYy
KuEamzou5vkJjImekzGaVOj87HZPoktxet7TIgSkpYnWOzQ0coYCG3LjfJPI2sflkZDa2CP0S8ou
WU5SSykJLWyr2RCtWwsc+4iRcZ2khb6FjqTWAbv9lHk3lhx8351GhAMw/DqfLk0RgpDwcTRORY/g
JS1Jf+6YekkaMifVYylEUFA09b8Svteyoerwqn7LWI185FxgaIintY7p3ki8aDsW5S2L7X89zoO1
6eR/ul6eK3oZjzJvfxhWa4coZ2LYVeqEtX4d+HV9lLT8MUAHazWZuF+1oAeBDht4Nv51sX2nyd8v
N7EBdlSf3aRWL3beaP8Kgej7vXmvarlzLTToxXNbWaenWGe7CoJzOYyNWjkE6cEHwiqrNPagMtoh
QmE5tNOQDF/qpinUffSENLuTNjiZVvMmw9DcqtCduzvWPZMOPAP9NcH6jIpoRBCACUb41e/yoRX6
l9+4v8xaIvPC0cybR3vBIVrLIFQMN/8yH9GCp3pIuCSKI/Q4NhF1TOlMheFVC4FKDEV2wZd/MeNM
gBsoexI2ePagOgCJJgdrCqpPBRzCl+MBWRMSCjeMrzFh11q67AEY44FdJoQf6KoPdy07jLoOcWc2
sxcxUcO2Vg5N1xghBycxDVuybbIC+nk0ULsRMJyZKwyApxoPOqE/t96hH9jifcUnOixrltsN5zin
ZUlrWItnW/5wtYLmjUTL62BnUJ6OrNMhbbCQobV1D2sg4b4cDmOVHDV35hAyUUaN7p39Kd0j46mX
dglnjOvRPTDzXZiNuyDNoiu9akLLxduQ4RAwJ/HeOGaymop1HQz3HKWdAVfFdzpzH9jxa23XH2Fg
fvkxcC44mHo5W2iJqAbtyokmk7baxPA18k6+Drz6phbG3qqGV6Opb5OHlXqItK+0qoG/9/KTfMjv
rM3f+6b/ZOh79/09vQRtK5v8TQwSVLiA9REZJcBWvd26TWzBs/yEUVu9NWn90VahzxLA3EqID8Yg
fdiDgxbkkAUM0g818du6JXBjV7ZLan3FZGqIulM7DdXObPJoDR2FXZWhD8jtieNtdYXPkYuSBpXm
5EOZ4VBB9UPEcreW9nEETkh+tsYQNKeJnZITuCj4gAHcuAfHiP+h1/hNuPJ6NBmMdFa1rm2vvHVj
jvJsCN74RxnqwNgGCEYmHFPVrIUr0M30ckfLaS4ZwSfsrk/XRJOycH+3+fRTdUl1zCvCsPWRhrOR
oXo3MvlZ6wL4W27KrebaX2Xa0UM3coDrWfquj1V7qrDhLAqmsICjTDLANQxtbYKjR8viP/YUk8lj
6GwWgH4OFnzt3KQlnHnw59qQQhXABUKBwfo0Epan0aubN/7/TPQKGPtaW9MJuqWg6oUFMK4dUnMX
+Ly3zuwN61tJcK0enNuy344dYLB+GOeaDpJfORI5wVB6ALbGPiF+adla407yq3fXQHao5dUbMfAf
A6alcxexHAepjW7J1Dc47FD9o4HFUEGjGHbobjDaB2OJTR9naplNFKnSDfad174JbaoOfVqepirw
T0Cdyfqz5wNbb/ewq5ZRlNQv5HMhgrZ+d5ZzzAZ21mnLed/aOVFFFsWVzE6UbORFToa+KgmVqlHI
0I8dwC10xsYO7UePXIo+SmwvHW86OROm/84gE4IRZhU7JAhho1lZM9L9eaNRR52puSi+WXh2o/cS
xH34mmo9MBl0BkcQQZ+xLepL0WYfJvs/twoeSigGJ312gfcIFzsh2NhSSXHG5XsLdeRSRlf6u7jK
tBe0HX/dNM6OOVgCRDt2tqld7RdOcaRMNuVaBWmOFmqf4DBBNAwu0KmtfQ6GA13ThP9mE+kg93vn
7KZfZK7gn2BvsRgr7IN6IRK0+cGmIz8MoPJ0SPz40tjEdzv1Jxonb63xToAyo5fq29nahYm9wNNM
lnDBHDYtCHKitwx9mNqmFeVrpJg0QSuKOdYvwHy4BuXZMU1luW4q7IuyeMjB/TdLjbaZcg5N5DSb
tnPOoxfjHRzyehto7cZPwx0BHex9Kt53+cC4BXOgpoqU+d7WxbHH9Xqt4w8tFytn6lnitC/pseB0
47XH0l+qKSddI+cwhWtjaNFb6xMxVKbyC+hdu0pb9xHbXbGxi+JdJdrVxCa4LG32Ta5ykDfQvglH
18JvlSIIYKyoSbaqZmhjC2Ifue0nKj3b1f80pTi0HRg5YVTxVpiz8aZtb+nAhl3iLsDXhoGHnoiz
4rpJFGgQnWN0KFu69mzPUa+u6jCqVqC28ajX9kfiDwXbT3zkNqTgzrJ/Rz37Ut1D9p/JU+zZe1Po
3jbaMAng5HAI19WDYS+Q4kq/tpdWJdEpgqeDtB1cOUGIesw8lNJ5seyl8YssUaw9Lq2ZqGJV94Iw
2A5hN6zQO+cGn627D1n5ksLFW0GRP4PEvpgsUKZDBFgpCw0RovXd0Eixzpy56BiPBVjkOiE0U3c7
JDYOCGCGPhZev3Q/+nDWiDj6w96lWgxiLiOaglifDOluxboZgKraREXXH8CJHuO07445a5drL3Ob
vqGL8Q7rmoUs15xujDhXbZGV6zRAWgv8MNpKLfkM6y6F/m/fYwN3YTgMbJBFtu7qHoto6JbXsBd3
q/Tj3YRu8RSl3702MB5AwZQQww1lMX4h84yEFc3VWHs5JWOyQuJcVZsqMHA0E1n2gsMV7wasPY4G
f+VKx3u4pnESPSqIpEcD5OvyPYsy++DltnEdp8i4ulho8WTWKx0d5UJ0BHvVZMsfPUqkHe7uTR0L
vPxKvPp53Z5Dc7w2GGU2Q+Tc6tyYlrU7wkk0bXnAxUSb1Co2TdM9kI/z6RGrsZ4YJF+4lLRruoWs
FAQFNvi0gLtW3qljaJbQKDgbetasfDbq+gyYKbW6WZVucWlTOgCjrhmbwivvz0ZUGKc3Y2hYHKjb
24NSA1EpHOfUkrMy3hjyQ0Is7L4KkcFMBIyB2SOPbP7KruZksvmrgF+QvS2TDDWOTbvW1qut3kfW
C1kv3a3ywDrqBd4aLmAcio3WPuKSFjdz1fBM06B7FI3HvtMdX1xtiB7sG3DmLzxf62+uJ7srCpsD
3fJVHTFUqsN5eYQcdKb//zub0v6u+vQtrhNrq/rpaKnqK8dZ98gpuXckr4GRjPXsgfHA2bgaMttI
CX+nMqGviKDpNl0yUpoLvVk2Q5AeEOPEm9Yyp41wp/6BXj4icL7H8UP+tjE/hM+fJjs7CBIIjiHY
vTNSjA/XMtZ6IH6q2hovcdeVj5iAsrAEAZLK6FxXRvFQpK8ki4ELzowOBjDk2oCFPKY32mxHZ0rQ
+H76CNNSsrUnWhuf8MrSxuSBbtZ5sarqXGlJ8tAqQLG+Kb9lCFs6j6CLD3/qCbUA89se0gYUe7LN
C+42O9lowWtbdd5O5+WJ6mM0MBmEQZM+lGWle6Cz/sosGGHDUZLnDtYJM84eMf38j6cYryuaV86N
+T8nguRDpptH5ZSMyz0rfjhYBikobNZrRDyPUAGvCe2ZXdAs6UGOs4s+fAEsSU4TWLU0rMKzPzrd
e5m5+PjCrVsn8tWiL3gf424HPrHb5q1lgQmmgaLzRLmsIPmdgcty9NO9rUXZm80R0gwNG4/xWqLX
vuCXKO6lf5hyK3otkcNM+nRrBOeFqhC053b/OTmS3bl5YNbVgnVRNCE65pdepyDPdNE/zesl+xoy
uxI6rY9MK4sjOk0uRk0iDpDhYSOPREY5M4aKiJhVbtDka1iL9gYtfh8aSM9ue1MLl+GFSPtH6Zc4
/tvB3UyEYJSTyTg9HyH2smtbaZXBUAQIM1JDcq5xUn7Jdjw7aIqnBG6Lk+tbsKbe3eM8AtSimn1b
WOUpM5HcRRSBVAkcfCOH2YRiFqbRQK93sn9zQNkXPlDr0ZWscLJVV8H4X8aNsVckUXEYL+K+ylCA
Wfomt4W1VoW8dWmMXQE8QneMutG7EFWDIrGnd1VKa9hXDcCNKrDvLjllm8jg/88t3onoaOhaljpK
FzOwYgp77MtfQ4lFEaB2Ti+51tEzASRRcY0kEA+cLZJvL3OHhz5L8xKXzKqg5+fzIkuPjgFPG0Em
fE0dJVAX938N5nYgdfrkko5JfDAtnWCYQDfvRschHelmgQIHVbTb/S0s4ZKlPKiD7Wbl0kdOvDC7
8W81p7q3mlGsWx04QkXMbTg3Mcxm1LZaH2CfmO96U5/ue4lMPIZvlVf5eI2ZmZOePu2DQJHVMJ8U
gU9bwyG2YfW8a8iOtwbM0RwTyXkjp/ZWmepD9wOF9jKgfoIvlpSYs2eXylZJYDQDQoWDUQEoD9M6
x0/oJms2Y80+DInVGHLhYaKqjh7GmPWYODsbtR+cCcvf6KKpNnqbrGo/097yyVb8sajdkC1t3TF2
u2s61P2mKNLkWhXdLY/qad3BJmvR4OF4Te+Dm/u72uCwL5M2YRsaRYcW9GbRa98Tr/WNM2pt2FF2
sGgYLg2t7u5d6SVHQqdI75rvtrWPSpW3bBHqhGNoTKEOTVXKI4nIQPxD4T+Y10+HeqghVcx3A8i1
G3L4yEjD7TzNhEEtnk0XiuxxCJLVIWIajbZ2tPeUD3ik50uDzVhiS56BsXbmE4oYEg+hJQs4BpLm
qhf1w2bOvhRNQbKd3zSYH8N2bukRn0RuxF0D/7AeIlfbqPmum4MT1bPE3zw/7kw4KdF1fGjP7+aJ
Vuw0OM3/HQxlkfV7x3CG5fMvizSyuezpCsQlf8rvSM1jfASfaD5yNHK4zlYp/jzv2XA1rpkXvT/v
hUHmvIRefvjvKenJ+NYCYHjes0jrutURqV3Qv7B5HXTl9bfnt/D9rKpUN9+e91LP3HtF6708/6Rr
lG+J4RbX5z0pzd9V5Yjz857vIvNUhpGfnr/YDJSXEUTO//59lhT9EgPUREnE854o0FYzeJ1LIq+q
I+dl3aOy2D6/a40cXXVLlM/zLUiKXG0q5ZVsRuc3V9raNhg4eZ7frZI82SeYnZfP38Vv0Rzcmbj5
/Mt9Sd5cl0rGIvP/DZWenkPkrjSG+djSmI6/13n35x+2tKF6aYL29PxR2VXhW+QRXc2ZhTTEUCso
X917gasK0N9wx1c83sQwu3SuWiecKwpa8+Syli1iZA19mKvXtuC6zuycfWkwvk56cS7Yex911LSE
rICOxZxLw9Jlzc8Dqd/47I9GKxGQU1jusCla92F+pYg10h3wHm9lsNFgVfIh1k3DQFNvNFYeSt17
Mo0p4kGG2zWQd8wvXbvW8eAgnI9BsmEstp3kNTaldksGuN4uPCOuNf5dzTc2VMHa19/DcNiDDyXZ
kOTvqGvDbSkh+GHEU3Q6gw7VYPA+5uHfhKv8GVxgeqexKVBDQbm32eWvno/ZeJjmUcC+cWaLkTlf
4prp0x26fq8LcgO7tJnuUzFtPSdvtsLy6v8eogxmMNYM/SptCrl4PsEopEKQlvYVGwrnt123KzTo
xqvCLdQEmHaeN6F18YNYe3++QumPG1zh+J5r5+rUkXZz55WyoIZZESP2o/mMj+zRvikLs0rIwPxU
ZmFH1HRAhEsgXRrkctypNLVvAt3oBi9dsx7n32hwMe27xp6Rk9S581JGe846GezdEdw7yd21hxat
Svry/KaASbHjFEfGMMYrzO/JHbX/oSE3AGIdU9uZBRjmxT9QptRXrhhuU2i8E+dZX7QMRbTndy/O
mA/LDLjoLucUdiNjomVhMa+wCKCrlbFyEkZ2td/ddOxXTIG7V6yWjOPnq4LMNX+flBAMhwboKhGa
/rWsQPkxd+mn8W4JoV44tIndUu65tvsv3elbeF3TqXexQiRdemN/e+kTPpbWYADo+9CaRYomUQ/Z
zJfh65R0f1qVmeehJT+I9jcJRGCCFjnMpb3Z0goC0OqfQ3w4hmg2ZjlrHmILqJDPgKLyjOTmR53a
RHQEVlZJOz8cxu8h4sxhZDnQ079GWn1upKlfBruoX2XZbNjGjlhNw98eRdn7AAtmJbMi2Q4ZWvV6
2Oo6nFTTNzda9xAuEiEYV4CL43w1SkOHVmo5u3Ceo9l4qTZCAe8hA2C8mdl3mkt2f1P7TxO0OD3C
MW96RcHnqwfeDZxDItqbOdsLogXqt1b7gzTHfQe9gMzQDkZkFDH1FDv2rDePuRr7s7DVe5LXE3QM
9OxJi2PSmJ+T0Oya7iBbbqeQ/mr+NN8RXLhE516w179jR9VvzxuSPUmvXQkvJKRtftp6EbEKRTR6
5nu+zZsh5zcRRNuGTBdnpRewQTmCi7ZZqlacHOb1iTsJfBksJ21qzpfaOx1nB/uGuxOKRqLv+80e
q9te6h3Ysb6mWNc6pESZyml7qfLmYSLn6tYrLvlFdcv81GcDhEvKGUkoC438DGpF7ZIYubqgPWNb
91KC1glayeAXJpshGPT79WdXkFdpS6xMwZi4h7SlfeSSgXokYh12Rlhq7w3x0LsYo+kyTQC2okCi
164WJWaXlRy7L1lggUlBGhyfP25ns4hI1x91sJ7aSm1V7vfvg5ZuNArora+RquGNaEM0A3BiROSo
ygp1NWziLqvJuk1Ks25z2YQW9sZprF8ZDB/0MfpsDWc9xKJH7OM5N1MnhDMAPbVFV+beOCmztfLt
VyOJvnLYL7Uz5WR51hfaNgjR7eg0JLSEkf0uGGGQ5aCinSPd9r01TzQh6htlfvyWdWzxZhmBtEz0
CBh4KmlelG4D5XN1/nWpvdT6R85AC+1pQ9/VGbtL1+bd5flVlqGhl3n1UZg0WmncoJxm1WiZQoES
H/FE6bRd6/DyvIk4jdZj176kBfA0100v8Tikl+D/vsrZ8xZsT/f1kJ6tvEVg8/yJdP6xtsNeHavw
Le6bNeTblCqZhzNhW8xKQesuItgkK99CH2qX1iFrk+OIoWw5EK4zk7XqS5kAAjFydQQqN2wK+BkL
ZaHzkszvQ6zSEfBRaKQE6IwiOglym9GJnWlTMVSl1bINwrCEMNLX7JwhFT6/odCD/vcj/fxzAGmX
3jCRazc/3jRctbMW/WrVfSZazKYskcaBNed/v3o+htQ43c7g3WDK+8PzJsUUseEi9SuAKBMIo9xI
ZTQYWmKaGObz1p285vB8FEgMypfn/Q4pmBN/U+/5G62hanHGZO8SjdK0xt0p2/QXHNcGAKkf0lfJ
8nsX6Pux6GKC9LBOdulIgIE5bpWN8KmhebIaxrpZt01vLlDHtSsUjt4a7DV8ACw5P2Sn/m3rZtp5
rcq5hHnGvivp6VrRlH/xYa1knjY/FIY2ynxsujn12QYs7syCpz4z2Rhheajq10AWO5jmiPZCecyc
qNqPE2rRJNnYPW6ukXZe6YzGeyHdI40SbK6VoV7rwXQXTg+AXYsS/xQ1haBhJ+FBXjWNPIqSbl+W
AAgyI82ALR92L8Ok/xunbM2gamckDcA+4TyMgPlMNuXDm6K53rq+XKGxZ784CDLHxm5aVhfsaGJf
9Ig32ZCgg6qDeJ/6/g8A1byRzG0Y097KjjFWI6topwPH3SjmsLupsAkpSOrvktyyVJsHd671MCqH
rsvn1JTt7yqpiXWIZX5NkVyv3cjCMlAV8S4eC+sUmbQ4GAG2S0P3bJhu/luA3n5Ppl64Ir3Q/BHe
Q4yMtGXorsqKvOYwof+N6aTYQKz80ov50xurIyu0c0Me9W3QumMPPGgvUgjn5DQMHDp4kVCtzKsY
/O3o886LIKG1xLtyNbE/1QxaMFMY7RfT8Q+6r95fDZHOaHes4Uyu171pdZ8cnlpPpmfuqnGttLL7
bDkU0IZ0ziXGJnWzRbMlhYfTwekRIhXpDC9AT15mk30UGr5BERH2psmQiMLStB6O9j0mdvFZxV14
rJjZLWUAijvDL9lmtICTuFIc/M2AcMbS3l1Wc8SU+ZcvI1LT6bhvwQIkpCCSbuqj4pIxeaGSz9LK
bOTPJhc5yQiv9j4ClXXbqBzb0+RFyJwabU2CWXJ2IJXRfxh+Jg9tFaPjEtoEmpx+lKjakHfn0nqr
K59iNa6EJJtoDOfYkVOYkM/rNgQW+0hRkjaPtsQIXobS+2F1J12D7gUCP3mOEpf8ZYRl0PrnVvnE
HpGeb/UqfEX4hAGcswIedaEoDligEFw4VrZMgsI82FGBstRUDCBg7qCGYgJXmYOLUPNfGAv7xB7I
OT2/GgL/X1+1hKsR9guKkqjLzrZniRb0wd7tsaoaNiEyTJ2tYDrFrb6OpI2BLzXEpobvzsYfPx/9
N4Aq2ZF92xJUfHEMugGkVFm7yOepF90xOj1vHPYn4JfHepHJsFjbYKRZbEuBEUzqd1uUCFZ042gY
zl3mY7s1fc85ZUgUTi3NKnQnqN3q0itRP/+MjcQ0V6EL5I0+af5Noldbdgghwc1GwRHpc3B8fqUX
SbkhfOEPClJr67jt15jVDNkLgY8YE9cxBJ1OUokXHO1en4V1uLBN5gtHfb5hZJcewRkqEjuX7MCz
/x75/++V4fitD8jHRsEPCeQmh0nv/vcrO3938Gwe8kEjdnm+GQ0EfNFY7zBeC2unh9SBHSmC//1t
1G/uzo3k2p3/k6fs3RSZ7cpqzd9pb6SHgp5P6Qq1d4mLJ2ENPYYbnquQ7jYZanMvqGQt1FScHyW5
jseywZ9aRwxOCS1f9c5Q7V0fhIqab3TX6Y5kw0BTrMnehSxJCJx3KJRo3aXZZ2e7KNkfDUFCk4vr
z5iJ7+e9biwT0vh4/P9vno8lTnLplR5sdXMJ2EM/lnmnHW2b1ZRU6X4RVDHD2UYInvuIV8ix0xsm
cNL82p1C4np83hhIX9eFBRXFyqfDBF71MFHsY9hoCNepzVUamf3e7ut1jZUVYItYqampVqkNm47U
y+PzzXt+QhE8/UNMI8AqtP6l0wJSlemvkkxVIFLqB2reHB43Mk8MTWNefFhGwwSx1d2vzlW/ZaKN
P3xsV9prxguaW4wCYtwoYCRAgcpHpuDKkCL63ta5gO/eHlxzsv9mmbULpVP/EzqqF6wlxPSJF0bd
NMAR2dIKN8hxayex8MmI2MBEGzctGQIzNyy7RUV0CtxZKyby8g0uVrSms9e+RB3ok67Cs+zgUtkK
0YfnQoCJ4TD/ZWYViTz02val7fp4UZr4yHzI2BVGaZ4mgWxUZ9B70IscdKORQcmYCLXJGZUZngee
AbzwqkhQJ0bwWqgTGQomze+kF2uZIOsZAmndCWfNY8brtOKA/Vqs8+RmHzqB46ysXjWunj22udcJ
c4JphcCI2H/1EVyNZIqjVUaDHz5Dpb37RWKs8Cjxnui4EcF9sHfI7XOkp/kOVEbMElIMZL1rOAIN
ivh2loqXjYlovPOaXaULucGvhbWgAuMrtYEiiyxVUYhsN/Gehw1dvarq9p3lbXLCJKnqE2ufRQP9
A4gk687k1dNftNeZhR1r1JN4R0rDjzeBWwoc5b0aAehcj+lfmhpnazTHfe6Ia1yQM4PWQL7B66j/
+4oIoXFRF96xaEbnlOAexxxIDJA+6pfcHM62i4Mi8ErYHt6VvW/NEI0JciDVx9wsIeEyomxH4Cds
8sUrxjYvZoF/b4D+E9rD2XQstSQoCshmuQGBTuBrbh8bE3jHLnJxjDkRMDwqi5ttMd9NsGckZrSN
c7nn7C/Y2sQKuXOp0b0m2LSbvM/OT17D9FcjSGMNWqvd1pSyLA/EjkVhMJfD5UtMYCUYgR7iOO3X
q225t6HJ9bdE6oTaAUpSeZhs3NiJvhWhV23/y5HOkf0yeGxDGUtzKN4LMuhWkku07Zc0pFIMV3Xz
6UeYt0at6bYNAweOJuV+U22wRuhRT7Nk2E59sSL6bsc4U6zhKP5NTONXZeyjTNfXntm5h4Kyb4RH
rAqX2X1ZbRMX/YvyWhKABot1Ppj0D5q1myaoke+Y0rgZ4tanwZEkaIIOsIgQHdrAV+3vaGxT1wpe
hhJPZBRpayp+kr6zc0Eg1L6IY20Xd5a77irHXRam9ourE7KKN81ygzf0HasaMBeXM7ZLwhN73cve
0tD8jYvcPBLZAQDfQgoTTM2XVxscDmFydUsjvwX4oZhdu7+LyP7d9/XWmN+8vIdN7Okpa5ZxwTsX
LXxXLzawIJYiY7Dpp6W5jEwcTXYz/kGqpC2t2bmGbgf4bCgQISfTuWCZ7Nyy2dZ5/s9mgtzYEPC7
dZck1GpsdMoSAFZHU67KvD99u/RSdKqGX75N6Fy3THd2tDrxxA+mxpzNLXZZahYHZ2S3O45wZec4
8dIaEZmoSgD2MpKD5o2kfoWrYJZyhKoZd3S5/tbyjxOpN9kLkmtqIFtF5TUbS9r+rs8I5vHMUzfl
7RkAF1mkGNHnX+T0BPDC2UymcM5FMv1JC6yYMGzBUxDFfQ3QT4EOg4OJa9nwBwDdNW+VVyNBGREb
LsqxUhsvBco4hh5EtTHXF2HJNh4TOeohB7+61YyncWqMk0MARZv5OCCtGA5jgbISb5GJNi38QT/M
iZNT4/g4F+ou/cgL97PvCHMFngTVPGu2XCXCTYMvAgFnec+LtEVcvU8sv8JPQlFeuKVkb1vKc0tb
qfTlxU0uCt3OBZOYe4b5NYZjvJMhemG9oalnUYE4kGSbpvVIFmwzhy6Fna26DiLBe+nGpHQ0AEWD
zmBiUcmXzHGQJAqxi7AAXp43MOs7sQ3GyTpWfm8tfS/s1nBhsEkQvUr+S4Iw3o3Nbee4akni0zHF
PcaEz3Avz5uYUsQgM/DgpK+qZJ+DYZJl96eVvxIOPa7ZJAxCgHnVm45coDre46NTDhCHtHorfJmt
6fb8mFT+j4IgMIjzuc4knONpSKFG5r2s9vgKfyLshuu+It8+CscPvYWFa4TUnYC4XmyyOoJi/OB5
szbrPBEwTUCqKvcElo3Zh0P0oT3IRVE7sHdDut/qs8g19zxxSvaquAwew+Y6xlZB/xUI7AR9jPQF
BVwB11CfRauAyJrc1YdvDc0tcbrFB5LNYWMCcEmScNzYEmxOZa29OpUIJ8yPMSDMlYCWUGPLKrMw
PDsquvKivQhqyewl46qXo+DHn/TuDfpvOzSanxxAKMI0ucEhliyCMkQBpcseGlFtrQvXugotzlaa
Bd8AYq3taLvowPwb8ihbtWtv0BJOoEysJh85NzSmiSud9VcLPBhjQb4Nh4AArpjPs7eKLydJyENz
9B9D095Jnf6jN4FgwcN1L8L4w23zvZmmZ3ys2qnVG5QeiH+S6GhLRQqyb6JwziTcCeR4JuoScouc
y5S2/2gtkLWWRn/9wlZbFic2N8EfXpqxThpmzCmNz8OkzD/wFtEP2fpbnng0qvh4gXRTLxSYHxod
uonu1F8DmAoO5JXehdo+1HNO6jFt7730FEQa/0pw0dLhR3R9ih4WXYVR9izZxHRtJ7/5QTG+I0eR
y7PSKsiyQEBSJ0HCGQaPwdD9YzBZRGvV4c+o6z8anQ14N1QKAmCNIkSM0cyqKdJo3ZA0qtIY71RD
YKpCFsoV6tTl7tK3vdfI57xhuagsjDYVtACyXFCp54hdgqiUCwKRIBsSvsiEEDt5MG5hKSydSrzA
EUBxZh5ZQlYaaNy9jXVzjIx243odYZAWF8c8YLcW0iwpGuvea/6Lm4gfYUWkPRWdS/tSi9FZ5e+t
5t/jiRjTMZ0YwNkgi8qJ1K7BvHtO+RGMzaIifT4o2K5h0l8mk/om9AXISxv/skASxEZc3VoYfYGe
v0HguQFkMwhjsr7xZtpLU9KaKjSuIbTERfkn0JitBT3Bdl02rNgkvLYKfMmYbjy3OiFnMPf4Y3na
41mv6Rj2YShJ+MwJdNIsdMOguXq2HH4CX0wCsBReYC6dlLp+2jOeThdmDZdLOM23ZnK5ABs0cSmy
r3P2JS+AEbieEb1DbLfJeROjQd94ZXFmihLsYy99dxFVzH+rzPZkG7ib9xg8FWWqST2pfvkthr+k
0hMygZyb64y0vyQfMN3732h+cCw0I22o6miRVwtoI1w4AbsLjXRxR8SHwA/p0aVuu8xUf6rt79gE
Ct7aEYoH/yPJq09C9PCjqwqVfV+/cOqsESTN0anhT21iU6o1nSgZ+0/t46KvR7UjppQ+LJ96dc7b
iFaOl12nQBDsQjt360c4QtDCYP4B8ljjvI57/0ieCQwwl9Iwib1dhGpjl4YQgWk7cpU1e2zHwzdr
DknsncQA3mzqeqLgTDqy8QQ+qJxGUWwbJxMSgxhYD9HYZtk7oisHTqB6MAHMSZoV5a508l+GgfN5
tos5QXuORnRudUSyMA34krWEokNWL//D3nksN5Jk2/ZX2t48+nkID3Ht2RsQGiAJEtSchBEEGVrr
+Pq7nNXdVpV9rcp6fgfJzKQCEAhX5+y99qRzczd2+5awI4YT3xyp6D16iX/bmPS30BAsjYho4Y4C
1NWY99bVPOvPQDSUtXs4WilCllI7umH9zb5Q0qjc853mVVwRCU/LkfiddiNn96LLlidvle+w+q/z
Sdep9efHjiD5K0ejxo74FMFem1Xb3CnW5U1TaJ9a5OTXoXGTd9QYGsn5AG/Z3SiI0Qlpl1HIPGhF
AzGm/A4qGGB9gvm7mZ8GEM8IrBGksC5JV0h6Az2mCe2O8COc4zaZSEX20lAJKi2tU0G21A2Rb/KG
gkUrlpFHFoThIK5rkCYLzX9w0+FJ9NAmcUE2gPq9mhvEaRauJB7Pr3adsEdksDpCKG8EMjYYG0zG
bFGiVWjPF5SGT4ka/36a3ZdCzxZOaN9oDQO77ZuV1hk3vCMO005GoBw6ocFIP0ANvJruLsRBKWjp
NI3gTOFKCowBy2Xsh5QeERg0FD6s1FqJKMD1RcCGKvw0xN5ZiEGv6AwvKChZi0gM85qcS7jVnb2u
AkJ33PQoAyjdHiJML37nzBJiAjhF5bzj3PDN6OEiE//Q5cwUrs0y2eXWO5j2EwlD8CbrQx1qAs7s
t21XJyGYKnHGxbl3RzrK6+ANu7lDM5p25hIh6mOQt99jvuk8waqKPwzOQMM5ZE9C2nlkf9j4GADx
DlMAb++C9raThG+wRaaIqr+bXfo+AFu6mmuhZqpVGeFwouhsrStOCsLMsYQUtVzWDRLMUOhggUbK
6xqCpvmZK/06JTyuMYXMD9md4ZEQRnyugchDvlRYUytkVQ25w6sq1apVP8kTgs5P70tqOZN8iEg+
xvM+NBJDQ7JGWWrsSs/ZA64gWc98x/rqbSBlVSsvc2AcGt2VUwMIHysPXYF1GrzuXgNcsRhJndpZ
HFf88cG3BSjazCSzxA/OMb5wYq/uQmbeoW4pOQfN2QsTmiYl+4Yo6ImVT/0HtE8g4HAIY55aNE3C
G+SDKcyZven8JIvRXnOnODgYWnrYCee/HFAiNids2KjxNGDb4isPOIRqHyHOd1pLkDHK9jtx8lMQ
dg28iXxFYPJpaDXgNGJXa+0pMuQ14RlPVtifmJSMMFyb+GzYqSXAeh7ZGGPYOZXd+OzF097I2o4t
4nTHLHudtw6WVSbQIRYLI3TuzAy9ZcYyYdQVurCGMW+SNyDvgzoHoBAuAyenlXLfCQ3zbwobuSGZ
mbOGmGZqSvTxfTe+DS2Dr+JxKsnzmoz8xfWYABq92zOZsFu0PxHh3Iq5ObboKAb6fUaQfbeoZ1fw
jR4tD+E/Qo6z1dWf9mDetwFDMi6XgS3aK33mvrNbGKMwCPGmnnLWe5wPZ2nPr4LYCvDzGlZQAP3D
yKbTgBo/zdfUKVnI4cuQ2uMRsRYsp9F6p1AAQJo5rsUfmzMzJWiVfXdf+nTUbbGXYYWIqkVUHa1z
vd+E/dGU0Q4gy9aznIf0vQwpjfpy0FekYd21sYaRzAMHU+rZdtbzt87wyZs0Qp/wV369aRA1lZTs
Xkmx7tZSY/tddzjzOXeTnljepU6xQcSMucbNd5SaKiAusDI8EFEpUiyCqx4iP3+Na5Js9ao49KIl
sbfk2vDGCKuE6ZYRm9DRHqpC7znoarlh68JggjLUlHax67z16HWvRMgmWxbaFL39oUN4dVU7YESk
/tp3/dYZIKWWGJ5XiZHvbbSf5HS0nPhaa14yw40Lox6ep0irfqsHRInYBn5LAzFBht/Mw8ozkztF
GAargTMk1jAfRkl7cEK5KiIbZ8iA4sQnScvw+5towDTRvjl1v8nwiGyTgfw5SEj2leUYFWlkAWJE
R3w6dRuumOrWaQKDCsJowXK6m0iKgz/JLifwy0PuQgqdx/ziRmqjgR5wQeims5iS7Hkw0JyEwqwX
Tr8rlUup8WFyNB4oEXpy2Riq3BdOygOyyhoUILVgikz24zB2UMGTAfM45A7kAvNq1DjOTGzaV1pE
xCyK0tvK1159NxnZoKJ30uhNsQ9BABAGW70RHMLCrW2DB5H0lDb4iK4TB4EbApN763aC63PtEGsw
eCmzjukj4m89LCJDjepRa/V1bedw9y1ym6dqU5Gqs+3M1FyMGfNYKZHDxB1Kwy7cIng/+KUJe6pl
nQlFcmei363JRUXuWtPpV9jWEK2EXcklTsPoRgxkzpEgosH079+NsQYiyIYINdMq8sjrNcNAozdC
k78oXn0KyVC4Pbbo1r0YgD5lLepcxxhfTAt2I0oRDVBOm60cx6NjE8U3xL1bC0XplrNHpV9rybIj
7FLX2KcGjbd0Uiiftas9m+yjR9F3D2jRS6tcWqwuEC38a2Bq0bLpLfwxgiy5OIdYA9wGhKw0aHEa
JBynJsxTP5huowCcSQIMJJvuYiDUuwA9JLcHEKKkeMlQliNFloQZlbUNmBA9rk6p6r6iD1drPSmG
DhGO1thjl5Xh2yzZannALLqcIiLeLkYBtnvWqje0ExtSKW50ST6UpNeyLAzTUfyLgb0JA82Nk3Uv
dXuN0FPHA53nq2R0gy3OOfZN2ufgk+1miRbRo76q6SVPhSVePM9fliRL7130brTz3ty5gninjJcC
5Lg2Qh6I4LXGEwjbiPBQ0CfWe0P/V7VuqFLVAMVm6y6bdbk0E+ed8ewRcZJp+JvMQRgrjlGGmaq8
jpDlyIdA51gvYsBPlRm8yy73PNj1ys059zWIptOkcQDAUX51u+HJD9ibAo9KXD1YBFPur+l657QC
OTTZrSM2Pcspjq5+0Y1pt4R3tJtCmlgCnxzXbqW50wQiL8MQF9U3rRVMKxmQi479PkBaiQnWAbWB
+uJgG95Xbk3hJi+TC1k0105Ud6wqwr0aKJ6By6rWcyEuQ8UrLlysIrBbqU0hg5MdREaIIf3OTDG3
5O7I3ANEEEoTeLbhPo1yY1XGtXVlcxWtCmlW6tXw4KX/LHGPXHdTfWuQSXCra/LAAWJZU4+6dsJ8
4ExrkB6YOGwPzWBtyOQhGgLnaoDkuABh9PhDBZjachVo0bSxZ2MtR1DtLc2glUDwvsiKMCdZKyCV
R1AuS+zu3uYKyu4J+sxtPbbEeLqE2c2lGyM1SPaS+C+Lc2PrkgvcdF96gOXUJFEO0m+PK6TGo0oH
iaxJK8NPa1G+WmWaRo5omZkUQvCVTQWNvNorX/AtQ53Q6lVcYg50KSBdiXG+9+lO7OAK3NceeQDU
GBqEsOw7nXiAQevDGohiQTJ5fIslpH72R63bJEPPuKB5vMym/FBqbDyLgEBe/xOm2cFsivE5IWYM
9QxGRvoU3sQ+PM0AnAQJyVKS0HRo3XZBP8ZNdoER30xZfE+zWD4Q7NMTBuQ5a8vfCNn2+2ia19GQ
kVsTpJcWGlZTF92j40Evtm0yEtR+uk/Mh8gQ6MD7O2tGyYiyiXPMDDKhxD1VSe3CpuAwe5gFc3Y/
MJ/jYNNp1ck1IMYZWv3ZIvnuY4fUhNz3967lXJWhMS3MeVpVUdWtSLvmsIHXODOJYvRB27dTRA05
qN5YZ26IzEI5PbS3Wpet3ZBUmjpjrS4Aja3s1iDazBvFQob0dDgl+stOc94t07aWRCiRudoyCcwO
hNPKHLbs9t49r4MNhVkW/pA8Iv9ql0XhRexWM2tRWw6SZzRkss4v1mGmnLfgONZvEOFeixREUYya
I0vFfIg8MGRsT3YRBe6lmCtri4ACLCAFIrCaOChno1fRW+EpJfatJxD2vmuWECsYmI2sYU48poUH
ddoXza4qEjyRAyWeot5EVWFvCK666myJrmHY5lGwQ4Fgbyix+gvy6m09f42Ca6Nqm53VZd+oCc50
ax5sfsjTIYIDdaQ7S5RcT79UaQymRVm1jzFZE1dhUB19KfptpvokA3YN06vunTzQVrWIn3pGO28j
STfj9eyOZImF9jYflXyOXPBVZA43kUZRY0KW4lq2RU+FNZIKX7V2OuuV5YDgMd9/G4rwCbavuZYJ
tB1jgq43R9neCZFDlJrYBFwQiJ347sBEuyDPU23TDBqxtBXySfzBmPM0nC9QpLtjTeJAg+vCxil7
P86NQWGhYYjBqsIb3kJgKSBpd9lSeFW01xkhGwuHAQSbh54Mp3XUYuQSRJlZbAY0ESAaIQE9qVG8
d2FxKQnMrHTzxfGijkmMIOaIfXrRY09JtNVcI75Rpc6VR3zzlUXNPDJL7BIDS2E+vhJrhyGI1Eyj
WPZasbXM8pKx5gCbYRZX7ODyOEK82hVpuqNnv5J+emyG6NanUn0VZ5TfNcFaWKT6zTDbDzHCxKtx
hvyQkeXFkZ7iZ9nR47JZhDnqiBXmYFUVICQ4A1nct2j285mYcs1rjpGhOeukbKCH3s1l9W5YDYVt
TOhXeXUw42RYRUwuVxqJ8wM5zhrYgQK5nnJKQKun+qWTBz+6xrkMoOnoOj26GeaH4+fIp8ySoE2G
FHCeHK4l5IceHLpmUPp3OgANgjCulZC8lh4dv+d/ZVTckVQQ4EWMMfsEy3E2eubfehrSfTcjVDCp
oldqYxTy4nnt1GjNouC76EDfanF/GByZraWcX9MhOpPKCuK9IuBFxIKOLxneScYsVAX5UrDjLhHb
MAm6yQY2e0GgN7uhwUrvcOfQNCZU3oCZFJbUP32dLk6pWABDU39URobTpu92iHbDdeJQ2K3mo0wq
/9Y2BB9CU+6jsrvXe+Yxs7G3SRElW0PXdwB1wdwKSthFVrA9FsXHEOt0CYea3w3ZitdtUtjMUlT7
UYxaoI76p2n2DpPGgkq8DYl5jsHJoU0P82Q71CEssOSAqfc+S/G9LBGGBwEKeuBnJLThyAt1zGza
uWlquQpBYS+KyrhLtfyLtOjitqlJI7ZUOTOq3oVRtOyuqd9bTx2ZVvexjIz7LmqzGwjL1wgp8l0y
a/ZVHiTOUzAFW1+ndEiOHbKeeVu547jTCTMPXASvNjFoET1rFrOR/nM8YiigyO3icTFKswMiU9ir
BEXXURSOs+/alvivZdKF9MwZ9qt5EHdl3n9QxlwkHssqh+AnoDr5IldSmah8bZOkhdXF2m557/aI
4oQX/CW8dSimZNMLqJ8y8fW1keDJNyYHM1e/rWVyN9p1eMAZbxC0O+bol8uSMkabrJnj9pjJ4RN6
tDzn4NJ01bq2GuK1jbPsIwQCfX9AeEMHCLfGZshheoeSPkaBzCr303eto9mZB9XHFJmvroHjFQJU
SDgYke26dO46F3sgnCVyMsxiHzWAOJQ44BDWLUWT+T6u8Sv0SKE4U/Nbx0e9ogtcZSrr0vigoyTo
KxCzYthzvOF0cqzxQ/ehPiLoccA4U1ibUwFXS5KanYbzg9dh6vHFBzPKe/TpOQlUA4vl27fata1S
WEJhrFEbWVd650TbhqVOKnKf7QFU+T9/+7/////9b4DYXwSIgdX+uVCf438FX8Xyo/342xcNtna6
/cgIHnv+yr/m7iv9+H3o2M/P/JYjpknv764wOa6R/IX4y3H/FSSmOebfTWiirEWGFNT4JXFhecE5
nAAv+XdHdyUhY55heI5pm/9KEhN/p0/KXCSE43noPYTj/CdRYgYP8rsgMXC0tulwlwoLl60lbVN9
/fPjX0FiIkq6gR45wRdd5V5bzgE2KjrltrjNUj85dt2cIvEsT7k4twIfk59Cmg5pDVyZsRzuJPjt
IIldwoMpNLRW9BqR3WQnfvpo+Io2o/fmlmPlxfPS4mj2ciQ/42aowsXvLvvdb8lnf8u77K4gu4mI
M+eXl+F6tpQ6YW38ZaDGMP74Mvwq8KvQDealGXfzpqfPDxIbWAR2buXidEIo0pSx/vxBDeuXRwWf
bcE68DxPuLb0fr7+u4vnIm2whY3lHqRVRB/XLrfTDK3Xt1G51GVmHJMpIgSA3Ag/Iqd9cM3Xuuy6
ewzTey8uiTuPw68KvhCa0NiFJEPd10V0uHTH/r6wJndljAptjuk2bob8hPtw8+evQVf30h/uAF6E
reuIY4Sr24Iz9R8vXRU0eW2FFQGUNoqn8MZyjfj250NVDfXWlkxpU2SxLBQaUYl2je0lAeNhe9mN
5s3ZzezO8XVQftpA7nHLeSHIbr3+CvzZQ1DfZ0STkFc0TFFCNbDKkUdzQP35EFdauMg7r9r3Tj/e
enFAIaGYinM4fg1aFl80KjJs4Mx57Q21vcrLOrn++dBm5vVAaosydnrszyLtWQPnfBVMRnUztZx5
OZas5ykHjjI55VvuGiuwzm4VPaG5HU60MKmHnrq56D/7hCiamNv9mDtdeODeOQY1JHl9LD9Sgb7K
qgnWi3rruwr1+ShGYNZRh9J/aAf/tko0wLchxkXbrt+w5jqvbouMXMezeRX0ib+PEj9ZEcbu3gbC
dW/9HOZ+4HfdwnWnYhv0dHSEUWJrYd0+uIXie3BmOiSAjx663j0BcTi05K5eI3ZEoLJqyDii35Qn
L0NYboXQlwTPHvpeo8ThmG2DuJAPaUERL5twpQRZ2Rx+PsiSAAD2g3xjmKiPsjIhoKBJdMaUXCQn
OZgU3heOirj5+RD14h//+vmvppknqjoTrIY4u85HG8duU9RbIm9u8iwadgG8Rsp+OjdvatzrbUF/
uB2LnWXn80NllYc06r/a7joSTfKYdrwlmdFwM9CpAh6mAljwZqchAb70/HcWhfRjM/kFLTNvmyV0
CpK0am/QTL5IGBNa7wzXgY5J03Ds4LbfWmPjvPnsbZHM1S8JLY590HNIqp7SqtBOqalh0JYy/8oX
zuAmX9Phz0eTqXIXf5udVC6jlAwmz9ZtB7WWlI4UKrfxdzPCVDDzaaKGB1cSsBpz0h/83Hxr+vTK
tFJ/3xapMhkEe5kqcB4xEglIjrUTAq9oC387t7RRjRChz1xCwMIs0G6AwHjXlLkRIhV5s9AHP1sa
dQ7wL2yGfTVFARw/MM5aiCgWEWR28tmpXRVxfSzCRN9lxM7/xazx7zMfenuPw7Vpmq6BF++XSaMW
joXTpqT3nffeymI/C+WLDxURXh6AtYWZtMFdlngph5aoPeGtbE/snGr3TYyudc88Xtw4HNauwhHx
HbFI0VOqtGXUb9FqNWgYQ8PckqMwb6a0RMpTW+ZfrBn6r4uGpwPbYu4TumvyEuQvi0ajcTINLXQW
Y1+HO8gaaCzknG1HwldgGaZfZhgDb6rTV/aBaEXpT4e95lwPeaPtg8YvAEEF45oGCyVngLLXejNW
qz+/o/5tieE5GpzkSRW1JBuBXy60XcPo83XCr+lRanCSS6CULrPmnz/KH+NEuW15FFJJXct1dIul
4JdHwXMwWgyhhHaWfK0A00DMSJGZBdSRKbz42Wb2CjZBbCl/2yn9D0u29cvlZ0fEOBEGi44rPcki
9MexYhcdeG4DblHvRuk+D8LgyOFfUge99cdjZHE7dW2dIKkjuG+QJordieOKIn0EsK4pfD57Td+d
6t7a/EAd9Bivuhcy4Oui9w9NnYPVqYErcvLfiDE0TxQVoiMRMpscTtV2qHqxyR2g1KxQr3FQIWQz
Z8QgYSO2GI7ma1pfHZWB9JtxtB+svLmVInzIOo8TpPqf7WhXTTdkR0330a0WE1YHr75HLfj45xdL
/2Vi4WLBKbEM13AZeLjGxR8vFndwAH+rypatSZIAak6LCgKQbjsGoxyTEzSbplwAiSXszdH6XS11
5k9IGv/582CfxWhxTcti8ZN/fB65Q6mMRRMCqiuqPQ3YuvTqY2C58bPG+OlHIe+FgW54to7W7JTH
QiEc/uJJqNvxd7OsDfTFZsvFJUHqxw6LPfrvZ9m+jckYQsSIc6qioTbq5X5II4R7Xj7fhnPeXDfg
XZdmSZGalLrTwGq3kkKy2TCyfKvN5C73BWrkvq83um722794gtYvm6rfnqEDPNv92ffbv7xdnlOP
1WjiWyCtb5+qxWnSE/DQgHsxgumPeD3DY1JHsMT6dMZK5A43Px/MPBuREFEDAnBbboDYtDfD8zAh
GB4yMFFIylsksiQmZKSx7rW0n7cDsRj7JNDvurCd11nSgANKYRZkkuCspvPfpS/zO2ZcC6tHvnUx
I78a2bTpwCGvnQHfFIVza5NXVbhqh6pclwiptkVMg7QXpfvkAZzGtu2Gx8CxzXXt1s0amnyFvBjz
UxY5HVmSqDazRtfuHOoxUzG3m5H+G7mR5FYa8OmTCvhqPwzOlkKWtwiQS97Q4IS2f4VCYcIEqvMh
xLYTmdWiLEyygJqi2lu6Xq0mcNPbwjK+fBXyRkGPMrxt3gUWrNmFn6AMnOpBJ1Qh2VOJKU5B4b9H
rht/5b4BhQdbNi6TLRadqwhGF4kW3K1B5vRrFKfDDuUcXT0BTddxDj8fLBtOaxp7ezS40e2QJ/RZ
IqLLEes9Bl3UbfBI1BuUjLgDEJYjN7cZnnd10DQrL6X17JJcup4dWg3TSHLMz6QwZ4a5MSBIY2fe
CKfmMqkPWeISJUNwnFlE3Q1FI30rpuGhz43uJs9ruUcKfZoiWKKcB7rPSWOjnmSbcZLYlJ2E5IhA
f8LLv6gd9zJqZYM8Tzf2iVXroFKiu6rC/x7msXeUInkPfGIjZrN7GbO0/Ithaaix/8uw9CRaf85C
JGBbrlrLfrf5aZsWk6nXpiSl6OZHCgign7x1YHM/4t0dqZ3nYBqmwUVIQKnJ8x380K6dHGVc42Cu
te9Yfwotc+fU+fwUMK2tp3ZYBMgdl7ECN6HgZQNc5edgpB7u0KrOGPZ/NcX9+8vAv+UxcA11MhK/
rksV6qMugl+zHOQ6qUf/0evzkp6PEZI7kaOTQwZ3mDPdugSTlu9AFhhLYhCxMlnoYrDaermUB96w
P59UXI7mv15gzIpcOrK/pWFRBfhldwkGORSVafQLqynO1JbPvinX9uTt4jn7miL5gaDxCnvmQzl6
j/HwoL4FIvnZq7DUACwvI+MiuviMpAEyg3cfOAWi0+y3P4TkFW67zrJv7hgE0vNF9saHWWVney6/
6n7+pla56PT0Ni2Ni4uKXcD6Uj9uq7A9LNu9fcps+ZphrlF/LE2uI8/ezejJ8T0QXZ2c5zC8tK5x
MWoAtE2OlMA+d9X84YwkNkwmUrPwNE/zd2tllKXND9dAEjxf9M64qF/plPN3GvqPubczCVZIc22n
niDl/Yt6nY4wPuxuvmiYKOZwFZTeYnb6J/UtXmpc1N9FJD6StrzD9byszPgcp9d9krzqfCnSyMFU
X2+yB9DCLx0H0DDn89CW9Kp8gAAWXY1NcAELeOagd7DnYE1CdXCFIuRMJ+STPQk4FFw5uFlpMk8f
ViUu3hQ+kELJGXH8poIJEtlx3mLonl6Ga8uLLurA66fxmYljV0b9mpjOD/VqMsM7W4ZcTbN5rZ46
EG2Wm7cy4TCRRfLiQiNGD7tys/LsWcFFvU2zG1zWpdN+z6L5mrXohe55UpvPXf2F2WNJi19ot6T/
XFwzvmC2w+hT3qkLrt4YF0JC76J7T8WFFehiWMO3k78PhvOkvsWvyzMQggfZEQLNl/TZuKj3zXOc
IwghIIHzdzlxnbQHiztC3SU/NxgKBr+qjurKqptPKFRL/tEG/DQ3WOykZ9ucr6OJqO9cXMIivFhy
ugB3ILuL60cK0AVs2B5tIl5U0mP17huk5bkj5weGBeTSN3VFf969rI8vtWkQlGGihpjv1VVQd6dA
iu7VL9rkXqdhugTcTkDvMff0i1d4T4qoHMWXbijOaoToaXbOdRIgdetU+0BOv9XVtcrhvciH74p3
q8+5CWCS9nW3LbkZ8HN/qCE5VuUCZOSxiaNT3+dfNUNRc29sfXpRj+VMisBrn9SVUffjoNnXFsdt
9f+eG00AZC7NN3/WvtT7re5JjOInklYWuTVSmJELWr5n9e3qeUa69xlP7inJv6FcnsN8/AilfVbX
qAqwVc/WbWQnZ+rhF/V3ZIzf7OfO4XBfWSbO/VdZcZvCOzmrP9DIvjNafn5OotEwXoDofQP4P1t9
tLZ0e2fO40WzAElzx5pjdRgjbfXPuSNtCFNkIsiyZSebvcqhU8NQPUn1aTWQfi4qZkYIdAufGGfq
EeHy565GAvEz6ozOeMoKhkv1ht5jlxI4Y4+MDEaCcMVat8NdZRbnPB0/1MXs1LxGTC8dhftUDJdG
+czCbKMesCA2sq/nHUBYtDrul7qS+MQvJfX9uH4LW26thFulnbOzqdbnQN6of1uiuenTYSkbbiFP
HgEgLQamH/WzOVOQQ1uB6PhTDsZGfS4EjS4rCRdn+FZvoHps9VZQ69+ZVr217tk6vKqrYxDYAib9
0qj4As6S6t+hz5vFCNC74ULa2j5rr1MclmqM2NyO+QAEQ0DD0PTqtqFC8jOTq9uGV666EzKYHtQj
jgSf0mu6V5+XMfeMujJuylRXb6pxvtI/4aEjO4u2XiI3ZYtSSE1r6naPiOzUoPb8zEsJo68cum+z
ooeRufesjxc/0z4ttC6DPu2o8AbmkzGmX9PQfxapfZ48eQtsaSmZUIZgvPiME0OTb+DuIme40Fi5
EDd/afH6ZaLbxrb32fbxm7QPIKM/MP5cRne+CKYer4GMHbe39eS8eX5+nhvAn3O4q6EUmyHhQLhr
EKxfcoOvEeyCffmQIvyFDXGn7t6fF6CWO80Mjm1AS5ELkw/B5WbkeakZMhiGb5MZS6pI8Va7VWP6
HxMkWBTGQY6beFYAhODyc79wpdUv8SRvAWfmKyozGNzJD2Ydinglmnor6viSyOLcSf+k3hL6yfM0
fHqJ8/PgahCoS+2m1mfMHT0+VP2HelbqLZo7/00tXD492iD17v85WnQtfEbugy9kwEVtNtEmaOcX
kmp/HlitUeqph3X97LR7NReoUaSmE7TaV1Ep76O6/Cq8+SObp62soo0aKbpf3dP+u1KvSH2tt2vm
mPFjnNsHozmrgdZ545PRfajxrZ4a8AKKrmKvbhP1U+6M5ptHy6vgBgrnUk21lQ1CenhNqt8WysFM
PloMjzwXNelaGC4TgoVhY2yB73yXuFqDaABcykhihKmX0Znum+5vIn34Vm+SnbOa+qJ+99SFnL+H
gf+HMeIY7BHgtPB863dtXr2xarCNjk6d67yk6XGs07PHLVK1zpvw7OdIkE/HIK9r3lm/Eh+5GHYp
mJzMw4wSvCaO9bNkqknALI8qcU50gtgdHm7SxcdAGhq7Etml57xPz5wlqNrl57TVL+ppme4J0MeL
iJiM+ZQfoTgjFqLi5lXrqqVehYFc2irTe/RGAeXV7rafLGDR4atR3qp9Sotpax61JSraSxCUZzWH
wAF840i10/CIqnfH57bDoHpPM/CbkI33iRGtIWUnkH7t4rVXc4266dmOX6wWoS1AfjrCCF4NlmB2
YL7zhkCE96nbtWW4VvOmWivVmoVt59hbbOjYlqgt488IasV3P/p3hg++QW1q+sm8U8bzBmEKtWXv
yxlYMkkPsXxCT1hs1MqnfqP034fceILM/65+OUZwjriodlm7W7WQD7r/WSUdVnN0LCzqlVd8TZJx
rbkbkPIbUr/PSTZf1CZBc/y7tB1wDkzbkQq3uvPUIFMDR+dwBUdduuZRDS4DsYpD5rzEv5s554AZ
5ec3cAeqa6buW4ia+QY/zBO6QyRXjAX1HT27D+I0Dn3nLdXzUN85ZHi6tOCo7viUOEtCyMgZZR/G
eFFXWL3OJqYdUFTHJmRJ89M3KK9qZVOTf2N3Xw5+fPHxsxWJM/kUZS9qU6YGrno762l6D8HD8FrV
RRrEb4+b55iyMO9GwUilKr6oa6H+Vs9JQ+xV2RbpWs6baeoXlzTCwj/gTHqv+39c29o3oGahanfm
b3y+J6ozWEHny8/dYCScYeafvQ3B5Oep8xmuuFIINjT7G/XS8cFf1Pvm6ySu5BOoRHFJGnHpmu6j
XecE3Sdl8fNkU6cnBNy6Uq9FPbmfebOQzQ1lKw6V83elmRc8ue9xIdHgzsef4Vum4UXP9EerDPF7
srVnoVVTgJo1UoHJI0QI8uFKlDqoYlhtu7A8xwWGJ5whb1oZ7XsmkC7gxmDJtaL50bHZowYsBpBY
xsRBC699pqSemsjHRXXnEoyuRu88pOeMIQrcYdGmIY4wJjk+P2ozJN9DF4tLbDGY1UQxVQcYk69q
cKvdr/DjfYLwWj2SmrpgZf7cXFRJP1xdRxXS74aZ3ZMfMMJmdq2kiHlGcJ1Z+VcUN58Duz8iMLZ6
3+zqCVWfYEroQu1euIr3Hp8hKnzmUXzuoV+3gKIrf/jQArZcEuoFPacxhKxY4ysjMfYyxUCvrOaR
JhDDMCbwtXCPAM1ViiquufHCL7KL+CV30DoR9e70UNHV8GUPZ/fBQ6GcaOyT1QNI3l5Hkvg6Nidm
xEujfufc9DstKbb//CbPmp7iEeE2v1g9059vsp3n3CqfAUtcWjUfhLxuj29yo+RRfZJc4Eub0ifu
1q03wVuQb13EhiBsjv2gXan/RwbzNEcdnNyUBCQN0eED1ttZvfpgrCmlWPfqOVRp9hWxn5XTVviE
tvMjeDMvjag+zQ56RRs8F5lENgjWtCtRFqZMxNEhUOhjQniHOX/y8T0ahXeqeb2WhYq7Hb8HaJle
8qqeuLo8mZK7Wjkh3bpxUNfMN8aLumZRlnM/i2u0ltcjzTuSwr7V13Ft7WiPY5QXl2Lkh3Wt/yiH
6st3n1NV9OSXqu9z+47oihPmq6taAy0TcKfMtv9JTsN3WZ3xm9630XwJIg56HCW0iPgucV2C49Zp
BjoEM3V6f7LC4EbJU2PmRXMad1OhLemjfHscfNiAkORXPbQkfjS4w8JPkpvPhRWdIwi4vis2NouR
nrGzqpL30V79rEnWfzN1HsuNM02zviJEwJstvZFEeYnaIGThvcfVn6cw//vFWcxopKFIoNFdNiuT
uS3x2yMw1MK8KkzwU0F7SAcCCHZ5SMyGEuJPBJOF4b/PrfOlSJQ0qC8MqC9hB2q/zPN8yPmVnFyC
qsHJLnMRrwGr/MSAUOlkgEchnfec19n9Vjxm3uPqsRPfKt6y0PyPBIGf4KMBD5z+iH3oWgQXNTRR
1lCoLS5W/GgF1r7+mQgR7Sn+iROXisRKjqyc7j7RfsCrvkKi1RIYRkm8b2aUMuRUmvrZtv0X+bl4
2F5/lwBBggNbVT9Q6h7JbjUMltKS0EwWyMf4VhZQT6YfQyh1kngH5/S34dvv81mnUQeIl+CSaFi+
ykvji5LA6lJmSOwCWCPJ+u9/IPt81WChcBrmzzjR43PXa49NMREujo9Nw4H3mw9oDj9LYugqdp9M
OGfqAo9g5V8NlAnyTuaU7gO0L7JkpWn5RxNEP5qSfAUd9yefPx4Yav2UK0r7+ymY3lxeATnbcg8V
I2ewOT6mWfUVt/0P6r1M6X7ZvGQO7a8But3qYfi1KZ4FCqm0E325tvdeoW5EtMA6yU/lSqbkTHfq
dQ6Vjev3yJznX1n17wI9mHfChqH1bGDAyfgBFXfR0PKs4umnjpVvg/QBOo/DWCb7MVS+G6qreuhu
gkH9k+uUBWl67dR03VZuA1LUL9ftOJ2A1dOvuY0exJJ3EgKK34A1lqQ7ZEyMgdQaOvB/8bxUIFIX
MJkZ38u208gmRsw4Ft3P088lAhTLbyqM5Azj0R/6DzHx/pj+aTey+aYu+rFH66dC3y6O4jvZFBJj
0oj6tg5651zFr5X98NllBHhwxsZIuuXlie7gj0SdYYZDb/rHmmm8eBw+5eWyTe08OHrUA6WWIs5I
d+oPoFtS/7L6KVyJBzKsl9CfX3veYmaPqqVzTcDwgiy9UOwhc+CJcTdOru4dio1yeuWOpVxjKrD2
KAid4TPl50sNiwjIIyBK7iwmuiVi6omFJDyRJFzKhFkd39hEmvjEmwkkpaF/Lvnw/wLXQEVhOPGe
9Fn9lI8uc/tqZycmQL6MkgiimD+bvmRAR904CWP7ZGo+GVtks2NGqXx/AHe6zi1EKwx2ypPtJ7Z7
jzM0m6PsYc/CBcEB3iXNPeNwP4MVUsid8OfeynSDu4JSRAGZq4Xuc2BBcWpyvmXfx5QxZqgTG+1z
BEOtwagoJzblx6OcNJwxiihbfWpuZJdCdrAGcXeR3SmnWU5DPf7iOJ/FNMgmbGM0VhN72XGQ9THR
+imvBBG6nCMdIVUG8CYyTGDan5nCaAE98fvEQ6bJ9xg014+JFPtKqn9i/Qs7fhh0Y533459b5l9C
jyo/L8FrB9ACixdQpketLa/yK5HvPzt4CfA5X/J92JGC81UFae615p0tFRoNz5IUN25rLHdaKN7G
ArIt5wewzQ9SZV+17m/TvD1X2vRJO+IHKJfrl+9yBEuOYjFi2vpbp8vfyVphnzja7rR21PZOzEo0
519G0f9AC7ubLIjGovBNj7+UlvEQNaSYqnyL0dAq5dtzncdw+mOcf1WP9oPsTtUxFnulRNXO9qKj
mIgy1H7kUMg5zkDalzPSKfD+sODO9O85xVSj5Ln6DPFn+yI4lUNylY8bQihjuG5Zc8O8sC3fZI/I
a1XlMBTeuzzyJB6vEUBRdhYTB3+yFnrCeHDzKm9s8bl5EDx1v1Z01Xrle2zPZvINzed9b3lXuRNw
bL86hYUg+stD71n8Qx9NyxtpYXcYGmhPy+leQ5RLrOZoNB/LnqmUm4kGrNyZPxk/Yvu1NrsvgfdG
fX5t7b2DRZAwczEjWsuqJ2vVcr/DtvpaPmaqXqeKqjMFQd5F3pVg9l4UByH7xTKwKKEBGh71QUp5
MwQHqls/MAT6J3GHxDF+5bx18V6+BSryQ1vgB8TQMeqrPbrtt3pgb8QCZzz2kGEpWZ0Alr8x0/di
CuXK2HXUwJp7VAavpjf8SZqrzTlEe81xMbnoH/yEZv7mOIsHlrJGVRKcJ/UHE4SSXUr+QoT17dvp
LZSJzB6TNS7JHSEXaLeoVH4Y6QY3CP8GQRKNTj6xedLZ7BV3EcCH7KJIgoD0Oo+YAuJ2Ki4bGdBf
qaanyXRS+X+p7yylSqlizvB5p+rbVKN0Nu0r38Ifcafs+RnTyZx9q9DEMO1wT5uqPMEmbTTfCa64
5ilK7aqxZ7QjrHWLd4OGFgkRpgfZx+TaVyRzGCOjssyFsU86HhElxtsK6dnecZdPkiIUAqvTGH00
Rnn1jc//VVEdor6oiDamOd8sawHP8G8yKedOY7iEiLiP9U9J/iBz2CHtdZAFjFVt6SdA54EtxocQ
CRtuu3IoAdXluKtz9dWqjpKgTfa/RI0J3ZNAgL3KXzL5mKC6Mbqt0xpnu/SW57Ik4bSaEdd+kKzf
r+Iv+UpP7dgYzrZzUYKgMsBbyyfMXX5ksGU7lu6vFOBH4nJ4rMak+ZIHKnVgu1f2ToEEsmQyoGC+
GYv5iYe1N6lb0EfbmDTEx2TkVBCdjTQ7jEYj2OcaW5gDCh9Sy/9rgMTq9JQDRZdKNdQSv8THv2ru
PPo5jVwKBdDdBMwwGD/gu54MJjFpHhP1jktaqkQonMGBZKsvzIIzheJ/D9gGcqtvt3/tJvfVINoH
rr78RgCMPhgY+86r34Tt01v+yVf9LbwnP+gcr81mhOkoYsaTx+N5j17wRLAn7SqiIrYAbLFfowXq
w3kLOEnp2N/5zI5pWI5C967Ea6HZvDjsJdX992r219Yeh3M4EibhDMeKCI6BJ3TYzA1DEiOzdd41
zbNtnQw3Y+ffcWyQbCZ6JxqU7dXH82deAv9XptuEeEyuAV2SL+isBrN5h1P8MyfQt7uKetm70cev
GQMd8Kbc+0X6Owb+r8oJU1gv0joUW9oTVJUvBXuPJE2qOoZdgKJM98uj7bwn2ZvwV8McpNFOpjwk
qZajP9cakZeLaABsXdKkqiv9U4oJUnDM9Hpn2PZJEoTcNM7jbG6byWTzQclHmRBe4utcH6XWIlHI
jKCzrSv7kXSnY9szY84bSlVFqi3SulCYpynG6VBS9pb+ipRDxzC/RRsOxIEPb+R8kcrIRDEC7AZz
4PB9gO+6FVNhl+GxNKJjgoeZ8RZ+Z+7Bmx5hD/kTqyGvERNES37DwNy5KOEJT0gxVfbY8KIz4Bv0
86fs89iwz2VvbBTD3SZdcJICiKvNn0PrfVmkqLXm30slRq7ZCJ2vkV4InBBbOXGB/q+2llmczkBH
d0f5lgWV94jCneVRkyZJlkK71Tk7z7COXd29LMZC+i16jVqd+S77+X9Gbyz9uygI1k4rwoTKAaTD
P5Nj4zw8XFA2zCRBR6nWZ4IkbT40HKRYRPlqm/1bUKJtRRPNS74YJI9inToHCYTZ/WkcskFJft07
b3J2bWYf5DzZuKB/FT9zPNvJvCutLxSIAI1zvLkVXQVNZbxF5KVSUxIz5rb+xkHLY4Y7Uup1EpNK
KikZ59haxwQSZUnkktL6Vx6dovxUwcYmLxBNEJuKi4SgdufulGY8y78lPl5qTDCHhXn9r8WnQ5Sb
j9TkszF9HN0EDm0WlytrpZBhewV4V+bZyJPlNsTPJNnRG+ur9BKX9gZGpRZgECchI0yzsEIqXFdg
OA4tM7y9nl4W9xP6yfIi3e8u7E449HiRWSVLN22x+qFn7TPGAbt+K7vOseFZ5TEAtf6BQvwrVIqb
Ad4cd7Avc4aGCA6uwMHJ/6dD8TkdxMPoSvCZXORpLoYIU7I0PMbg3A/dNiCMkv8D5/DTuBQzPfvS
wRZXOcN++TkPVp6z7BfZNyjJKH3yrJhvcdx/YFV//7eT5HB4dGKm7qpnNgSr/kbaO/Jbbq59yh30
xQ6ddWL55GsKClnOaOuixLDcrY9Oa/nhm9VvNNASkk/39fbOhaWgJTFSWuymrT72qfIs/zcN2icM
lWpafVUzK2fJ6mg5PEYRsWcDyQEf6ucaFEDtrSyJhYcuW2P5RccHtNIg/m0g603cGVAu5l7ASC53
GSGkzADFsundEvpp60Mxp8+UoF86RBIS9MFx9JwzPPrr5RxwRXIm5KrE2OcO1YVmeDAq7exGJip1
+YZc7mybXKo+eNc8Kk9KPO3/i1ZG36HPld85RPUROqkrCWtkbWeG+oFMPqZSTRpWU5/8exg8bG9T
6eW3PHar+rcfVSbGxq55lL25uLm+Kd897U3q42I9xD4CWXj0qeGKFZQK/rLbpd46Dd1brN5JR2mE
EDMPP8S0irWVBE+++p2xGwFFoPR7Uin9Sm13qb97OcNcunrQ5ndxj/+Vnsed4djfEyQPjpaA7iq+
BBMBC+xfE1g/STAd6z7aL++Mqweqdve/Njv97Xvpj0pftO4oIOEIwGOxeIy8mqOLLNfwQrQuB1zS
SL3Idz2Mx0uyKT9YYB/Zi+8nr0uduKFgFXceZfd8J3EypNrXFPfXmQYUw96utQj5Nibeb4msIcaH
KOAU5zZWEM9MiKea0y3M8fSg6YCzDRx5lhBQX1ONBo0xbTOjvgVdSRuPWozUFZgA3bdxeoyNlaOD
I+kMohS4rihRNJyDIs2ePOtD4ueclEZKAJLuQG/NVB8xJAxTP/AsfI0lwXRBNl0hFQInxkvu/LNy
kpa3cOHkmXPvtfQJFAyXdCmWPL45Rr717tXNb2+GN72OuiepPWHArqblNZn5VZIET0tWFEOe1aG/
Qy1ykzu3w2/RjK8oLD76FXdh0GcFx4II6rvKBrAyhUFiOnX0mAPV/FE6yugZklLFfCsd/LSqrrVm
f+n14+xkb+KNJEyrWxfVpHgTh49Ixb5KhC8dGSOlx+vDouZTfsF5+VJDNjbozS/uU/xZOBICjmzM
YVzQGuEYwd3BgGmDeiaR4mJKBK6RYG4B5zeR/dCT5km4mGKoTR/VXOTDZDdLV0AWSGIJNG/DIPuW
xuBkdm++eV02UnhEWOoV5pNzmXFwFfMaViQvfBarFVjzm+yaQQ/esuFfQ1HeoO3c29Gqt9LMCcLh
wxr7q5ntxYcJakDQA+LB5c/kV6u2bJ8aZ9haIZN+eHDIDH/w6D+N0T66xauE4vJSOZXyfIPMu2eE
fCkUGWr0OqKZVgfFo5lZn9DgyTpKtC7Z0twFVAFepFnjhuxP8ftgNHFj9cNEdWDBDol5sOBYnLPk
vqjisz6RIxPDBJgSyARuGQ2DGA/DPavq8h+z679q/q/8npxvNaHQXEIoE2ubuHWZPRh/JPpbTM6I
akymwixZLWmWvI3i8Ds5lMJ8ZhFrT131JlmYXvI2xPNquLPT/H2xJEaKmRds04x2jhqPd+Ji//tc
x2eyx2KwJdjKj5Z7kZvSdOVet7slkF9+KNtmirI7JkA3DrZRVkHSI9tHLi9SLrLmsgNlkef4QzPM
F2lMCyZCWmNBUr40/lMHK0XkQIDqXv9196hxSdOodG1q82h0O992ZZ0dN1321NKxB0AjrdYiqPdM
7h6WqEG2vwTB1qWaVpGmv0qHSwBKEoSmZfvev0vyRAbwQVq2PPQ6peQMMZVR3+sWZ1CeTilLwxAb
mOj+TtZPstllvcw4+Q73bW7t4sg7LO5D0qzJVD+z7Cg3LxFMT7ekMJrTlGnbqYy/BnD4fdvdiRMQ
Z9AUr7raPpo5qBjJyGzzwVdhx5MIk6Oji/WVgBsY2gl2mr1F0F0TPku4KgspQBQ7HT4GMKt0R6Ve
WA0BheMHBEBplrv+VQr6i4mf3OnZiR613X/u5T9XI1+lwz+iXqzUx7GBoZaYv2rNL/mcLk8+45uK
lpd8J5cGD8oLBTiJ6wMtomRF7Z6ljXKI99xwYxh3Ol0m2aHSLR6n8NxN7SHQuRmJ4qKqfDOERprr
l5aLuFzZcnUEt3tqbyXXGTyTyqsU6JL21ai3/53WBeYie4I43YTRvQ3TJ0k25ShIoKak8SeZr0SC
EtdKN1QaxAaGp/cA3bDTpK1cukfsz+fsVFe5c6eB3cEPGZwiXE36TzBi0uX9nwPM1Pgn8putbmc3
S9dDytHS6fAYEYsWGyGNGivKn/v0Is5LJ7sTw2VYUIrDstJX0mfBaklXZla0m3mGArREWr0L74dG
g63IX4BO6DX+SEaGfMxDlTYrwXE0o3uuEBmrRvrdkPVfR4RvTac4y+rLFpOHMgb5CvqcRzljcuv5
CAWns5NDKxb5HxgAvrO4tBAeZdnFXo1+c0mRCNSaf8FMmiKqV5r7WtE2sr/Ergr0Ks9hDtSz4E0P
9fNSNGJR7bq51YJhY5b2R/EqZZD/P4uKU/eYB85Oivxzi/hUz5A8JXPpR4QxBc85PEFNdSrIPaSM
KJVNKXxKtU9r0fsxV9ZXDJVeUb005pNUDIHQXid7YOWdBRA2SEiVKQ9e6SKG0dwu+5OQywsMaKLy
eyZFX4ZO9NinH4ntctVDUKNYEjtZsjZmGTLOTmwMS/wmMZssmKeee8pc8k/5s1iBpNXhKdQfaqKI
JDWf4xzabEwENCqjSYWIeY2w3ADIcclQl9WWX83j4Nv9kDhQLm4BCc3GZap3Xd2uCvsd2tjnlu5o
074sSD+BylnzAQ7g/ZJicpURD1mKxggTIN2HfxGPX2XldciO8hGZGCvxRy2B37sk3/LkQnIoxvae
vPBj1v7lsZHksoxvRaG+StTmtBSmOEfgoEm17BU4OURWxqNq5gcBOAgcQ4LGBa2BVF2ZzA96AWLW
bG9633sVXJW8Tpy7kX5kY/e21BH4UcpuTtISVT9xsM26svu7rIFcSWKrxKsuRqCin4CJ0q1/7Q/T
MVdR6j2N7fwn+GD4fD/9OH6KIC7QiF4hZDyWUKvLBQkALO7yT0On9QRqlQ/531GtivIcjwBjzOIC
Tz+cTPQaPToYJO7yGCxoDkh+JVyWkyInxu2QnKIQIg4hVK2r4V1803gzygy7Xh3E1EirRZyELHPU
K6dxLrcCWxTAn1u6zCmEO3m4qhGcMsMH8Jt96YYJoNf7lq/JZBxR7N0WyfwjNoki3UwXvKTyMBj9
Ss6OOCd5C8ERoqRyV4UDrCj/0GYDLJKDooPw/IeG7ukvm7bLmFDz67XjZ+aZP8N86av8Te5XLJzt
ridffRevIOgxAx6jOO+YSAGWBaClsfQXHYCGRK2WNjwn48sS6v/3PBeP4fPCZAKoMCTbMle38sAF
sSEORBa8T0LWOIOTGru0OBw6TVvdis5iSGUvwDuimMOXPCHBEsu7Q130g9TdKqSLHCXVjQDFJEiW
9hoNqMgz36VVKUbUrIeHJPqjoN9W9bP05aS0HuvaJ0Opr3F1kn6mdFhNam3mFH11hbXVdOeYjhHV
9xZuqf4Dw/knHQyG0HdDCZSVCp70ByW4Q2J8DUndrTSxDb+8yvu1MDg5tX0ORuet8F+l8RH4JKJk
JdoMnW2EYAhlxKDq/8wxfY8rWgrCQUR+I9cd6JgweipaW1M2UXcpcvKAPZbGsE2+DADvq+x30uBi
SBnIhQtDMZMvAjKQPpF8LRz3MMHcE+TGAnSIM3JsdGcYCOkuhm08azZASrWBaabI6kNWNOm9YTJ7
XtBieJ9y9aGpouEvtOt1a+iAF9tqFl5c98kIp3hnGUN+MzL0dfYQBt4BuQifTLdyVrnn918QGmyX
X2/m6bYDMXAdO2VeQ1Xt37eRYe/NvFWOuW4Ed4zMBlsGLrPXRMhEHG+u/uZD2039XwRNeKwH/Wve
q+7Gd7v8Tu8T+5jks4ImgKHfzxmEfUlljlfM+l0lF+zShrGqwqIcRf7Qw2j25PTEvJWbWGctDsMb
S1Pg2ybLeFIHHWxkY2ffNlt9+XU64PewV2bXRktQdRqV5j6Ls+zAGOR0DMZhuLMRm95A41FZUB7Y
A8UXQAsWXLTxJu3yR0tjnlULCxRTKnfL3OCOQm63SSkhtyWyHUk65CukDeGnrg3ltZ69XZWkBxQP
phsdiGOn9Ag9tq26r4ERA235q7sx2TiNPWyMlMElxsfWs54MG2eKqC7kR7vyCGnrZ41aBnp9L1EA
uVwxdx3aHusq977yWsWtz953CAnzhhZvDdlc0ejGJjdYAEtDR1lLX3plODeggOM2vGbq9OqXyq9p
5TN8rO2pH6f7Ea2YVZ11GwC+u87izhVoFbggCJA71dp6hVUidtgz6ZBHezuEwQn13WYTu59BYnXH
qJwIJ+PhUSMP8mfi5MrrcnQ/hE5FmrBNBvFQfkkq7b3t9WwbmsUGvsp1aYBcyRiCXikoFIGJSC6N
Fr/kYUunmq2R5O5hQJVHTaFn0irQAE7T3VccaGYautWvXaCK7MNCua6y4KFVNfVoDw+dDs2NV1Sr
2dQQtBk896hN1ErHzm3gy4FDm0YDcxlV2G56d37V6895Np2V5tdwS3cAUdQB6WRvOsHbcCGlJu8Z
VBlafmpD92as6kPtmnezRtkYgKAQMa6gMlTg3ZrnzYy2eZbdB2F+8IP+TF90OOrRLQ24Ya0OFex+
bcZ8HOWlmFko+n5IUzVk10MNKZ3bjxcauq9+NEGF7B0YUn5FN8pAtBFmBN/RXjU7BWAIV10OP4Em
IhNu8tKBGIam/Gr0xKGuaI8gzBJogbaZ/Elbp7BpZ7whw6zxvuSpZt38FRqg6QHEHkcl+Gpp6fMa
SMtCCF3nMIP5YSwk9oFeQ8/vjfE9M/e6SRWmnfNka+vh3oUHbzNMKMR0IaFQNTzZc3SmVPsdBENz
0vS7OFDsQ+/YO5J2a4snZZNX8B0wLK5vTW+8r6oZzWyfvsPc3dYpBP2tp6OnwTwANaYDDG3aFlKB
i94rv3ruMUpX69vZeqxyFfRrZMOCGCl/Zth+uRVcFCWj9ctfVhofmmQPXza6eJ7TbGA9tIx4jSQf
78cRyyqVI1Qyda5CpTglI2yRcfAxGO1J14eT2sJNWrezsjFzC8hnPO0Q2mUdlWA9hSKeY35vugTr
MIzoLQ1NWKxHCxotvW+5hcbZoJBCLZhp8cycn0vVyXDHkOM1vV4dun64Rf9UwBLTKTK618DS7jVT
eUt8/VE4trxgfm/cGfR4mCDQ4K+VqEDduiiQAtHrBvheZUO5GUCuWYQGTI15T7tpLlcdIi2bvphz
vg3WetFDK6+16PX1KY2XPN6OsxVsItWxLmWsQ6RRpQVkTbQf1f51sJAhsebGhHqdSc66SvZlRR08
zS9t5h5co4M9e45mlMDss4ns1bY2o2JXMNXCJGiwqWB7ubCte7QLPahidzU4o92YlE/TEN7FuvGR
JrAgWkkB93TN4BoTNY5e+kcldtZ51XE1kAJPnTnzGl9dxfDeqm62zvL5malH+waRg3cAO6guatbZ
c/0B2SobusWqqmjsQWrZN8PKsXRQoWazNt30oy21/jC6GVTHXXXpw89cbzkBRW5uRjgPITOgs6/u
XHXYqhYInJhBgstso2WlwSUo0WLVePcj4BvILpiOLfQbt9TOKaKNKWVqKypQUqHYJBJUs/Dxwb7R
qrBehPGunTGTZQ+baWYPq4blXJkheKU8PiLhvgk5WiujvxsD94PJxnE9GQZP1m5XJvJ0e2sSj+3T
XYkN0pP8EHk6830hbUI422MLQxOZ2GgQvKtC9V9n0y1Qf7XvHGesKMu7F4sNm/S9vXOs8os6/PvQ
Pfdzj+H1de2QaeqVuceB8QZYDjT3yYH3iNpFeYgyS0OjgOVMsuERYlzrQKaZOaG6budY9BYg9vH6
tcJUNkCtomIYpbXXcAFCYWu6SH9wYoZAgI2I/O203FbW8GnHOxhCbp3cg522THYpw8AoypTmpu6R
xoyGzejLJ4buAabEZ/T+UjRS3JJJqHxdxqYH5xzPGl0t9jAMYzNSJ9vcGsy9pbFXiDVw3UV8mhFU
WsFXtimV+NF2ghBZW6w6dLwbCGKLjYojxFlkp7Zp/sIumddmNcC/aJP8tornCJ/sTUMxAtEf80jV
M11xBzmbde5XPmoQcM+gX+eE4NvCbzOD7bdWYWxDv9ur270d9ygp4po8QVDaWozmQ6YiNUEqCLA0
GQskjcYZPJmh7po2elJnP9nU5PPc5CCOhqgMmNVaQ5raLf1tbA/PipWgLjBw8Km6kAhF83c6xNu4
M+4FKAkabgub320/dR8wPkHXpIGuEPZU1J/TVWoRpHtp9Jc53jG3ynYVlzBxJxnAZB8trQwtJbwi
BMYV6llE8sq6BTjbNPhJk6GGuQ9+HMV/GNNJGBbhBBbeAz1hrDTCxlGETrP6jZrveIghlliV9zXK
14cZ8kmmqB+5lvsqgD/VmIhRXLx8obcX4mfIghyXEcr2saKbmZ4aAAJGfVN1HcLLpZfvDO+r7Ss6
Dhqs3bkOi6nyW4weFKEot/aG44NcAuvaJRazI+E29VBqok5wKrv3JIJkxCnJlaBQgPS32lpWU954
1cFRSn2r5DlnZLTu3czMjgUj8nGX3TW9+1c1MDqTBNCwim8HAGurIucvz48+SZBoGjfDJu6IrRmR
o6SqNDU11HYLHXjO3BwoXqLuMBl3o66+uiVsc3PYvs8F1rspIf11tJtJgSoW5c+THdUXn+GVddL1
T3qnQvJnb6epghA44i9q3KcSorxVaZmcAiYZDYRU1nAgdisNMbwgbrUtzwe687p580sfTYXyoemJ
pazM6jda4/5Mj9DVP2V0HOD/6eHFLouNjvrLvLO6Bk5TeHa3/sCkedEPjCmMPAEYC8uWIwSTq3Vx
7DFdi7zqyh+cmWEe7J6FoHU5Gac08268jjMPqzzxJkkBFLrQ2pdmdZ8NQGaSLkNVVGOit3a1O+SM
jo2LwE/Qed7W1U+tkB53zSUzzY2l0SYLgxnkcI+4w9CgT1Pel1rk3TaIzYBoXUN5e4z7DlJCyIi0
nMQkgA/Py919ZyOalv4wSQ1hThuQXlvKDoZFEyLB4tJltGkQqe7WSE4cuC4q75pyi4xwuo2KerzV
KuTJNWEC6M1oH7s1BVYNERR0hRAI9JIjY5eY2S46xQaaYwVTX2lJsTWmaFhp0ItaOk0qHaGhEGcX
VHfZHP1OIfIrYwvJgtNyljkKH70XG5uhU9Qbu+6GfSix8RhazQaW4uHqjFAZtEr4m/jFc5tW6Vvc
QPdYWPV4A/HqeLN82zhuQpCATltm0diNM+PkKjmp+6xS5Jn6vaqUkG7Fhro30cd68GpbRbzCBDo2
6vbD8jM1N3+hHqB1aycmkMoQ6V7PRiPVbWb+WZkT7ite+7UtnIeoDGyHzLnkmg07/AhA01dL+2Ko
/gYd4GOuDOMTOpbjU5HCW0rCcp6m5KZgYIl+c/B/f8HNlJxtoM2aoUCqDD1Crb9rJpsA7Y4QChW+
DSuEuNg76NTERUNDrDNeclasKyf/nUmDaAd5PBquio/mWsKgNyjL/jw6en9e/uVAjFyu/C4ot14/
zJsJXatj0uVA6L3hSH6j32hTq4Oi5F9JNys7l/BtowGmmIvA2hnW1B0paJ4a35hfRdProCAZsAfA
abwFowF7cKVtXLC6JDjWeK93Rryry3lnqqKAhWd+7aABXan+MP5GQMwUZ1pNcOVf/Jqmo5Htq3i0
H9GKBzmvddrB6rNL1LnxlrWKj6VitbdxaSa7oQv8FaIoV6+m2V5rqnecYSFrqqpFsWnW7mbTcPEG
FeT/arOu9SghIGOnRUVr3DhxhudCNIJ5Xehkw9Ep3ppsfCAsc4L64FZdjzu1cNP9mJ1dd4SyrldR
gx/vhsL1H+oovx8gaHsqY3hTFFd9Nrvys87N+kHV4obJtHx1sYvG0lawpP3FIycFZjEf4QUnjfc8
hGlDwtxtyrR3T3oPWZlZj2gTN1hPs3iEhsLcJdasHeB+815at7oJHIiQAVGq+ybKjI0ZeOZBsZvi
jbkXG428iw4j7eCN3n3jXdI2tZ7q4sdtQvfYqLBrjo4///sLRbTb2gqukQlnTwyR2hzXxW0g32VZ
ijJbONMz1GhuabplbTkR6i2ZXrayg1p7jVwGRSt0utMghbS7e3STYXqLs48hoHIQ61V5YxoBkCur
u6Uw8aCmwXDb0Com39Ly52gONAETtl86ORblBGkNKcOuSZurbaTeeWSxL0U8jRfXSk9qo6EPVlnT
yarhNa6MVttnod48xDBdEFqp0YHuSL+Zu2a+NZvZ3XI4LXJZfb6t+sE8NxFpORf1GEbMKIRB8gkJ
PQNMYW3cAdeND35dKccJWuObPhqQh4hn5a5m25ytSdW3TmS7b3Zcngp3WxR29uvH9k0RG+1Pr9sX
cGzqd1JkTzUiq8yEuK+1zQwTPvfDGYr6E6PzS014/rALeHm92XCv4/CbOi0lASpqW5K8Klqbow4b
SxR/+lTGdN8pX8raoI1RalcoihlFhP09vw2muHtAXBFraDbGB8yEMPm2dXgXJtaAAGZCVtP6+kcM
v+NqgNuSgBF2BcUcw5sWguRtmQ3tbhp9c6sbVn8q1Vl9UMsQ8TGbgnzsxZBCzda9ksfJqwmUYA9m
EmXUTKFWe7Q6DRmIIEbsIW0G94aMZT/1U3Rv1WdDq/VzDmxtsJLxKSa6fHRzool0mN7h6mh3tMhr
kdIeuEu3OYzopko64NwZ1L9OKVoNe8baVET4DMaJyyZ4Gk3vKY4TfFBlaafJm4sXy0PULRl677B8
26AATGbJZIsBm9K20Z1gAzeMWoIpLNuzJX/pitKc9SSE299T915mqrd2EWm3acDgT00huUF7GFVP
A9mOsK+GwzyVz0DjVsls9deCIuImHBVdqD/1NY1yCgNOh2g5Yh7HyOvdS9DAQm0kD5Me2a9+PQb3
bhW/UJR5ncKouqsc039I0gz9LD98CSDmfvEHBFe8W9uMo28B3moQQnZRLdNrtUMFo2s2Bu+xD0qb
KZqoQHMqD5m+n8cZmRefsTtMUPPQp6F9dHwywMFzrDdrHixkTTv15FBie8trUvqEtgXmh6Ay2TA+
fE3Hcf5L4EuriuAvgtCSKlKbvDIds0X9/KMdAcIMfnLDeiV3WlMnd1Wqnq2qQjq9VbdFm2c3aWP8
P6LOa7ltpO26V4QqoBupT5kzlSX7BOXx2MhAo5Fx9f+i5vvrPRgWFcrSiGDjCXvvVW08kpHOTCbh
mVqOdZaVxjaYyrfasd6jrKK5U76/Egv9im3bw7WaAOKCunjKm3B4AmlwslrwOYX2qB5TT++6oOV4
ip2XOk38u8uZfmcj7RE/nTTbPu6uCXuBukaQYCr5LpcnB9H7iwe8l/oo8Ldi0v0Wb/uC/4xcRRvI
+bkpi2DLqxJuNfHFLx6+hDRckueaKKR0EYKsK2fZRum0vBWxR2UX61scquXqcO+4FAtAU98ei5ec
ZYeZk/IsRzZvc5Omx6iONhZM4lU0ow21XaI29FKd//egTVidRWaiDWEOXNCw9q6qgS1ETEYOjsyu
Kas63iAOAuCAPt5dWVx0wWJooeriPZ8se2M1yb191H0eRlISOcx2hIa75FX15BGWuIrtWO+8WO2C
imKvoye+1bm9ok7373Pc2s/DDIQSMelpHhbvoqbt8PjBQVprFpc8s4uovgoERMe2iPax28VnnEjW
yUEu+N+z78/V8ext4OhSTD++sDweQIIsiCL1DxHIalfbDeLAvgInb9lefxKt76ynkTOu1xPd1uMr
i+UCmFPQ1IOgdY4V+VPIuCDdsJfMLpHlO6jZDTNRs2Q3xWApTA0xVs1NtbH5sk1WHPLQI11dkl3L
CzMf1CCZAMZ62oh5ZByt0/keMZf0V5ZHnpkrunPuWq/9NOFw8otuLzSabcupmWrU3YXxc3vJ/Yln
PZXnECf2BppqeP5+CKSLclHkxVp4TfhMIC0lMyyeHRH9wbP9+FxnD68+g4iC2+qxcVV4N36Rsld+
8EHqwHtyrHrVMDq8K3sdoKe8KKPuMk+d3TRTloGkyJ/LpEkvflI9GbfOnzuANAVd+n3Iyn2VhSff
LNUl85JxOyXlzEWCGRLj7LRrOosWoFLUyMNA5y6zYlvZtbmWImq42XIUsbq16Pcg/0IhaX4Vs4x/
NBVD+SCO/XPqyeCDteeqoPXlksStutR+cIpI2z0Jt/1T1hY6JdDXrAekiq7TvJ4qr7l5lqBfSMEL
962dYAnjNayEPo527v3raeYCmaq7J5eIKsshNaX1k+GY5UA6rArPPOmm6Zkc9+ceFzGm5ljT5ZKA
4TJyPhOxHl/HNCGciOHqdhiNOs1euOwLm+ws74FW7CX7KM8eFRlGoSQjwImIBvO2feIhBnKG+bBM
TBhS2ZH63ZZ7J64M+uoivzievwdbntwiqfUhb8lcD50AEhmJAL07v4SSnYHfkk6G9uzD8oK7H+WI
it2BnNl8fJG2c+lV4VPTMNYciCrd+53824vpSLJzsXd4X68QmhT3wgu+Rq6A6oDHdToF1H4rOSfy
0ET0axRBZ/kd3wr4LkpIPgVqf84T6WwWMewSl2AvYMLzFzQvuS6BGR+5JuBQBt67bweHKBTzpl3A
txg76gU9bGRt4kdimOjK6KzyuLo3flPduY3PUK3QDWXtiwpb62KQijPhqLp3leUtsXZ6Ov/vgSoO
UXNoxVtTMdVPM7cHPWmGy/czd8RYkfjEaCl+Q4KM08XcLHwro/F5VcjfDZjs32vpo1FKh0NSmpaA
SDYhgySOb4w8cxvdZB2jp/ykznmNEhc1ssWdr24isXOipeCIYSm29qkHNk6dWLfvB97y59B1I9KS
+dTAwOs0peKlT6fyiePmEuWJOtutLAEEON0+9adfKkjHA7kuelWxpdsHcV1ckijdW5YyeyYHNtHT
efhBrunnkBE+aOti3GrlZS/AzouV6jOo8yLAF+ljCWlKdoW9DSUWlcn8uvTdxZv0HyFH5w7R2B9n
vXUZxjyZoIBvXHiXMoDvYNEyJFnMnRATZjM6Cdd3aq++36ad4zIDJDZgV5cdURaQyw/WlP3pbVsz
Jwmf4jj0CWb4bSytzh5Yb+ZxxPszcL3btcWllM5/TNx/tEnQv0+K/1MoJ/NHxbZuNfgF4yMnvxXK
ym8jPTL17DBcm+BoO/EfEhUJFSZfHTeww+tD3q+50pdp1GlJv6/Iyzh3kXRWYYI5I/eJFyqpPmjX
eWhrJAnJDHemEVC8E/+LQWONkxikjoeiu9fVeEgCJqqhfLCZBSoMLaK/QShPrmQLQKH8+XgS21a9
64typrOs8xm3OfGO5Uw4Jdxqbh8lZWYS31JojNQhov7vmfPQJNSyilYcBsRpZ7E3bL3JgSz1uPA4
KZlJKHP7/uj7oU3bYI8KeGakVMRP//uCprJZOUPagXjo0i20FawPniNeE2gB/iTV0/dHsn5AjnWX
778/VFOgL3q2/yW/NXq2U/mwyZNrRcRgHqX6q/BjwTthinbp40OdYFqyxubJaf36ijPiBm3oI1PO
+NuM/Q+vl9FbW3vT3soaeWCQkrxyW0eO0+h4P8eMLVgraHde6JHy/ilZRvFzCOhvfCW2ofThr+uh
viUOjAvQmOVFLaDsiH3MZqBZrfaCW4mydh2nbXwDXGYdp5yj2yUGbFMXSMyJK8FKWlJsGZ/7yjxQ
zw4OphiflSWzUG8lZDKd4yrZ9Z1rXyxm7kw6W+6M3lx/5H6HIiyZYqKjnEN0mC1r3qPO/1Pk9cKA
PAnX3/09ad/5W4z8qFb9yUlnqlXubfAMR5w+4xI9QRD2GD4REDkuzjkZZ7UlIwwa46P0mia3OLuP
+uv72ffnlkGfIrgwl0zm/i5pWC75GfHWTlxzpgMnYokjQLDGT2qgBrJmE99BVLRcMuG0Z+uWFWYe
D8UiFRCaWr56qImWMjFPrMHE60i+92aMK/DZszU9xQ2g83XWkddZlPVymf2JDNwgSLflw5ubDAE1
4+MLrnTVbnDEj8gOhpPCyXSyHg/fH34/KwCXbxSN39osnrxNnDAXXmlwq+MxKBeSorsQMf0jMv77
WTwzctO9yxqYT6UxE27WqfbOmyt9YXYsjyVdXj2eHTj1S9zeEXm09+9nczLYh6F32Wg1azCW/rly
M+daqhzprUf+K/M8YEBsTIeXWpMTmjHqWpFUPbxMWXnzo9C/Nx70m5YFWo05lrVJsC2yerk3au7O
MNJIEZ+SK+vTYWlKEHl1uR8S/BEC8dh76DBKXfrsJU6RmFkhQYvS0elTAudqFVo2Bst0njYqb6rN
YEbAPgU7wIH0UO4AlCyumNZh3w7XLk/FLXQxYtlYJ0TZvGaPB2pHksbQM9CP5QRu22rjNDjgJznj
XejFPSNV7NIg1SMBgYPR78zGC0X/08AbQPlnCChLJ9b/2ZBcsTJZe9IdxGZwm/Cd17bbO+CKtqST
hqgDTID4HpjN91dzh4DYiqnuxp+bfewI85UxyIHqYKW3oHPm92ggdNiCNk0UfXEaA6R7OAxz0rCf
AuOYZ0V9TOnD0KegFvT7dOf2Nt5ptw6uYT1UTKneZzucNqNZ9AVtfn7PnccQuTLujzoGyUzEX54X
3G0hjb7kmUzO2jV/TZH/ZsxoXhiYT+t6mvRdO1Kua7vHmswd/56V6GyYYmSEBSm11+OMvhoi2Ohn
GKrmWG17vDQf3CCJH4/bDFVWE3wU5jV0iiMU+vK3AKK10n3O8GjOf2NSx/w1Ge9VlTI+9nNVr0te
yfUgI8BIarE6OHxvic0mbspJfl3yiT4gmk5tHv9fAVI8SpG2qWcSnqBkWC8xESAYvOfuFtnD/BMB
CRvv+ZIPLlPyRyZwwfG/8UQQrMldnm/LKOebFt5TkbIVR/12TaWX7IeFb7CL3t/XWHNWvtbzl0OX
h+A1NRvfDbz1IEb7I4udnSkL9eJNpPflEkRChjrjTdJaia6Z9qUYWFzHJdDovI0huRc1WCrVY/E3
TXQInOyfuHJJNV7C/McCfzQgef6uxwSMDiblN6tKPsvAmSn7h+YQj+G8o9mVt/+euQOFYSRu/H5c
8a1nfZoinTaLjscjXAnrU2kMHX4YvcwxahTUSNWpWxBPBi4pnX6TvDSN9p9C5ysfRfLy/Zkq/Ily
1rkYjWUvKvUTSIAaf35QPw0hzPo4teTu+wtJ55KRFHXFEf5O/BydEpBpROrbXCHf/HDHnIvIIoOo
c6fnbPEMSJ6ohSOZzc94AXhjDUvEpEz16w650+9ZnMdUK4S6SXrs7J6m349BNQQLPpCQjE7buHfy
7M3zYNKfDDVghFmMvZuJhgRYj3u046p5L62jl/bzWfsgfCo8aAyfo96/da1qzgaF2DbnRfqYxndU
V89pWC1/RrZ9+VKTqNAivV2SVlzrXIhr5LpiBVEr3WU+GR4RXBZLeftBajZ9plabxc/mDzeN3urR
Du6tENNHDRPTZE79RrgDqnjLPTZ9+rf2kvynU1aPy4od+FCy7RZM4kpcLIfStxPOtB+su69+23jP
CIAonGLxJy7y7tBHxbxLbBLabFQ4LGgostAjBqvWaWx3VTIml/OX/pD+OiM9nFuVDi9jkX+pyIuf
BTLMtnfaV3Dn465JrOAoguVt8h15I3amgwiGxR38gNig8HcJc/aZgRtuT14izS6SfPj9ue+HnqSi
nbUE8E0jqMpiUWpTeUO/nwJT7BRA0A3Sner8PSMunBAdQJY1u8ceh6XO8sw+JD/1y2HIvK9+ZmPX
I3FAsaOywzTB8IKRams3em/SUD5nRGEYLd6iRYwvuRv/NaHAJRmCpICX9fivcZ3gSppQ8sqbJN2F
bm9tvj80k8g2fTnGO+os516hyspqFhh9RIrp90P4OkkDziJLgGPknvvKCqbbNp4NZGfx0NDMCzaj
hYW/zfxH5+xMCEhceQWji8KlJKqZpK9kCmB1wB0WcobvFiQktzEm+UdmyCMnTKajdVVAWwg5W0gh
CUt5njPrtVvWkdtWd2Uo2HIait3CW4FcE7aqOSFMIpqiLYp+/j6QeF/Ttg+2raLUHAiNfSVnKGRo
rfLXwXPrm+q7z1b8Y9v+CAajUxebfdWRHqpe+WWBMlol3sF6oJJ5Y7lXQq3OBIC2tCr/v1gIqKWu
CNqKitbbKv4MdRsz3Uu645BL9H00az/n2X1xu8c+UHrIcg1knd4NmQczEL3XebvtkYA9+WSPE1Ic
AGiZ2b5biX2xbRi7TdW8iMdDmBEPhNG52HOTeXhbO/dS9Vl0wKhqAR6n+RyTJMB4FclDGx76bEJD
qNLxmUoLcjwMp5d5Fk+qUeoE81wSMVCXERP+fiIqR0Mje3zl+3PjaFapRzB6OSfR7fshdVmGc2AQ
wMSsqPdu/3sYs4xDAvb6ujGbwnfqozfO2PsWsUmjsgPZljtXTnV658fns4Z9VZlp579va/J27btN
8uGKurhqkYX/921d3G0cT6QneHPTIbbDZoPugAmKDMZjj5rmpR8gNfQNhv7HR1PUiZecXLlNo4Xa
tt/f8XioE5LiYoJ4F5xQ28a2p9Mc/v2v/P3vsczw4iHOjZnM/Mh14fL/7P9AEW1fK6hsVy9jjmsj
WcCCmuw5n8KP0h/o1m3+x4oKuB+5GhdkAN5ekrKx6tx7E/nhV1Wl0VHqdtnUjw+HIKfap/e9WUkj
Xq2lPAcuzkTHhoQb2vhDSzc6xOhw93AFvaeE1wt4IFvYctZ3hC7z3yVMN3YTFr+nUL4vXnW3urE/
k7Ik36cFTWGrq55ucpDvZcgYxJ49PiwFWZON939fdRyHcn2q/0R2JS6xqquLltvvD6ZmEhdrrGA0
o+TjVlqIZAdu+LHhcokATEEIpHV0LJbEbCnuuY9AtDrCs/rf3CZiapqninZO6Hprek6yqu+d+7Ko
D8196RRrz7kHpE3ev58t7cmu2uj2/ZkmYklIoPZFkEh11V7Y7GbOyhXwWP86OUFxpNZ/grqTX3lX
59fm+8EN1Tlx/n5/2kTEDdVjL65jtUUbDtfI16Aghzw8Ry2g6d4hsQxDIO7MIV/uReD0Bx//27b1
3TMFUrIeh6bfa073V6tIG64L8WKqidw6maNCDK1tHN31ALQ2jiuExEF9MzhrtxEN+0oWPbaozt7Y
Msd1hh0fIVsEpISHT+N9EVtNtd1Ka50NutnZOIwus5gOtY3hd3oFLiXXRUcOAxXzfJ/iZTwPbXkJ
YHKc65TWyaEtlXa1KSIaLNd5tFQlqGWLuUfi5Onzkk39ybAu01nb30dKpDkXnLvgSyzPsTaqt7xt
UTJftQqj9mNAC6/CxAH5/misOp+aUYvLPDjlHZWJc7E7jwTnxiLpAxFO+Oo/SAQekNyufeKaffVo
LI7slPFjFH8zcvKssbgJSD3XNDa3uWV5EidEG8zqHxviwu5BDNmhVE+flr5YWzMrZtsznwFt17Ez
GMIGxCkDq8QPFXbFNrH5jTLL7EZDVJ8LPma9RLVBe9f0p3oIvBcWn8fURe4wQjZt6vIlCILxXZWv
feU8qsEUjbHzZHRY4EKOEsrh/sUmSJXkLJc0qXj8IR1qm9HYM/cWp9j1JXnxdqnqHSnIEUkCgfeM
tp3GmYY3L2JMmVPJEsdLzTacnXQjsseAi2KnEOMTW/XPUixP+ULPryeGHshzV9WcdmifbbkmwyVb
p66brkcN12KqKGJnvivO6ICBKjYrQgS7TZOVpBe6JB3rt2YpzKWcnE2jrPGkCDhaFfTuO52ph8iM
jL4WMYRCjRO0Li6czLo1fdCtdWDThsbjm+dae1N2z22Xn8PRvRB8Me5mgr/sbmiRrcZfVcAFMlc0
q7lG57VUlDiwhJc8u1fTy8BwCeENANp58ReEIfG7W4zvLObTIwHJP+mrYr8udmXLC2xiZtiQa1K8
UtW4zlMkhEDCCLFeSBj5lTXl+MNFkqqG1GF9wqtmZjR9iWQGZcOo2hgLrniG0sjtYRTrB+9XYv+P
XNR1jqVf2lJyHvlmW3j5LyY+7Di6V01awnqkmtzMSaw3qvQ1AW3OFSt2CMe3a4AGjxi1zSt5TGJT
28iMUMNzEkw4HtxC7hcRo0RPHqO9EHypqTMEN+R5V5xM64L3OiKecB2mHVhVUuBk1XyCM/IYcqLa
Je5+x4L82sH2oFpBigZnYtfMqkOenr05Hu8izEdHJ5c5k5aFKY7xznr8xbyPn+Wm090D5JYhjuDE
L/cCtcUaSqFAfSZ+jWhxt0EcMm9s3Mcf6U2wowAEwlx4lNPKCdlqLxFbrK53foLLGdcs4I4SZe3a
0kGwYzm47arukFq/omS4IFjOTp4LiJjxULOb+JdWgRr1IesTwC7yT7BEBSKyOmHnvDI9BXsXSAnU
0w/WgykzhGqaxn2g7EKhdBus7n2eKn/bsmpYzbqr1xn89Zn00nUbEbXHAvxDi6I9CuW9BoV+Ryv6
DCeIJjDpN31I6JHSB/fxI3y63npGMlwA2uD1bjMkfT9a4Y/njDUOTTvfZAaxT6NVUCJRZFhI57pO
A+ezHXnTVlhxZiSDm0DSPTqReAfr1O6tMAip3H5Q7jh7fQvSxt23PtVWluzQSSB+sXS3hYXZbUCc
HapyNGtn4SZYFej6YfuxNuFsjtN4XQLuJoVb8ecmXnhkQLjhpBhWf2OnFztVmAJqhd57Y/oPUNQj
W6/TrK1Db1q8j1Fz0y1Wh8DmmMOWiMi5vaA63skpFvtpbu4ZhsmV7XrJpci6E2xaRIJpx0INATFq
iUcNED9nwnX3aH4cv9V714HM3pZddgwkl/2QuftaGhZWeLGRVXc6ms8N6q6VYwdoW+1xF7kTdvJO
XvNUIncN7XfXfHVlQ3RZ7rEGGZobgjM2ijDiV9kCbjyI75KNOYROeaq4MAY5QPiWOXeyYAhYhCFh
NVizKqQmO2PW9uPXrWqlOIJQ1o9RCohBX2OpdtOSOuu+yb/yocV756KDS5vhGHMV9qiZQVsUpP8v
5YuZrZ/a9a92PvvXsEX9V7N8Wo3e+Ibfodsnwz90IO2hLZd6lRRV+lyw6yQTnCEod5zGJaSxjZqd
csA6G+w/FIsIIfjFpXBtdBGcpPRlrFhY9Ln/mortsRrwAM/YRhbh8+cVeXMYtL5ZqFXX6NzjDeLf
X447b50lfxFB/R5DTzw1oX8xrbmy57u6bLaOzuT88I0EzUAt3VUsB+ayurSc9lkUk7bDHnXokOMW
nU/6Qzx5uwHF8kZlY7yB7wJp75dRL3EThRv6ASBLpW/tZmW9RZ5Gc6gOcL5y3otxeyxScsfLkcxW
SukoWJhtyP5zGNF2BqyCtSyqs+ujeQVovW64RVlLzra9q/cBKVvF3N6pY/edqJFtPOzsc8OvgBxr
BU+dCVlomCAstDVIMe2uxRzQtX8a9xHGbk6Vms5Iq9hhkeug6f6CRb0lc/Da5D4I9jE/Dtj5rHJ5
TfrQg31qjn2cbTQn7+KvUrM8BRN+p+XFWhaBP0ldF9//m4kIzZLAFNNZD7g7OuFgz3QCDUY2s/xO
CpccJnugTGriQ52reuNUjMiQ0J69P/PC5FIHDWMxxztI23+B5/dnDIL6hJjrCYNUue0jCIV8c2qd
MzUmr7zw+dITmtL1PyZXIiwjdCVW1cqT2btjJrbRnIQI+vU2kiyVMu9tngj6U8GwIZKHYQDvkSzk
9jy5SbrpoGaG4wXH0h519YImkNpQdeotLod/R9Ywq7D712rlfLLAnMQiTw+1T1RTtgBGIj2/KH6k
qj2JjBma6D8ESszVNGfvbYtCutfuR06u9jr+G4pkO5M7Q11zSZgfDtVwzUV3kMqEm17gGylzZh4N
nQF5lv9Yxuy6Ud/7YnkwuQ5La2/yKfxCqD2tJqprFunrlpxUBk6Vey2oiOtECWJGmCfbGE4OWnHO
VXnT3WoPsHiU3s0pbqwfAx3t2qmDfpUucEd0/zO3koAVmLZuXlKY46ijz2aKg3U3mGJbCEPLKGPW
JZNFmWMSNF79IZVSnqv/cL/dssmyTm/cxKpwxSi5iibrsth1vR6WttgB9YWnmalg39kRxPEgvtjl
QyM8T2s92XfYEm7Dbet97p2/MmLiEOQvnqd+ph6Jb21R3goAmRxTsAvs4MS2vD6WnW3OKiMYIbO6
vZuOaj8T+3XjagfpJhkUo50fRsbCELXYtM4RDJEFfWgdJu7HwI1O5eOzUgUmLhggVX2aKgfibI3/
2sRfQzgBPzA63SDFxuNrZ/427Ql2jJ3xoCfzT+8+EoxFzGWYgNjOp38Wgy4/7CAJZ/RvDt6+OTev
tKNyF6cBdDVsKFbjzNuErXTHUHKre/VkPwBqVk4zHjJPzVtv1c8YlfkLXJXPMrASXNFLzVg6n67o
fZsV4cjDfnJHteOlwylirUZBtBLmN8DocbU3NlLtMsNNUllkP/AlF4nsxfDvIHBhZZt9Db7/EkA0
bCTUTR0xckh9RCvdcraCht9Cj0+IID8H92SHXM5yWb5CGSKP99JTRQKeCeuXMcxPXuWSyCGZ3Hlu
v/Mm+FVRzq4azSr359A9cqG+KILA4THAH02KPQgk/2QD4BvcxdmFdD6cqM3ZsmnTO7tZTR4Goe6E
AMffQJbKGOfkN86HnqPMtdZDmSL5JikgtL2DLsw+ZS3Iym1ll0uJIMX/7aFehVjhHO1q+CBef6em
6KuhcKwUeWg150jovPsRl6KcgjWKY2zvib2d6/prLsIrOult6YXETMQiOcUuzVYcrqfAPoxBdof8
+dZ55YSn0PuUejjMjXNLZPeZ0rpwT7UPc9btimJfWsWH47gdusjFWQlsjBqR61jJZe3oGLh7FNar
LNR0CKivGEyaHRSnP0NYnuaEoa01zduZFMzS/NUqPvrpkG+lye6T6n7YpV2gK/6HpTg2Bgq+LXoZ
PPc2jn5CI7LwoeGuinsvCKXOVjqxzCGLrC0mPsZZMYyrQkXvtkzUkTDzeF0701bOLoxQ0VFbtmpt
h3J8qPUfbVD2Q9nRL6A496lV4b6akrfYx6ddY+7rlmLjit+FaVgAzqSK8Oeotgj1VtyMJvy5RWEP
2zGKx0N2qqbZPley6nlJByRDFCsKN24bWl9zgF0NueC+i9x060zBsJ6wQpLGUn1Wwn1v44jsc4ZC
SYh7x3XeloDU5MCABjE5eSvlqxXFlK9ldYyj+OLYC/Otid2hq3e8Zytm1QvJXTB8OZmTLV6Mpus/
aYA+w1FMm1i7Rz9wnidHPnW5Fz5cRHtl4cqoqzeENyEeqvpsDzWrjnkfFw0T0pnmL6jCl3lRe5S2
hzSBNGT428Vh9xQW1sUKkntKwq4fR590EzjFu4dOn+hGX3Ng5TinU9GwCSr0pZdJvUVmZdY1bs1x
fvgMwhaFY3xzGpB7Uhu9pQ9eq8lBv+Azfur0rmCSdOiih09Icg6BQl6FIkve0pgEkaW/BwXu1Tbq
uqPDIHPbkpe+QemkTsIuSWOqynuQ/HE8S25Tx24PwpumI3xuf0MAxqlhNvgaqfADffRJzM14JfzI
fQikRsRyzjkbSOaJdcSoQs7rcLKPJYc+swkcP/8Goxuu6Ch+V013FLW8gLHWS5GsSmN3SFEOjEbR
N+cMW50Rgy7o83XaVvmZa53B9HvHTzlNS3y1HeJMQqrZcv6SjPhIquFGIcjV4ocNP3nDPexp6l5Z
xSu3ly+h5xf6l60kgIxYl6eYi6ur5LPC6ELJUdIgsV9zHIF4Q9q/i8i7kiN4s71rER5SmFlwX0pi
8BNuRe1fp50JUMk/ufVyDnX5JUUB0PbWLhlckt+JN3C6ZsO/+EPHv3DYv+lUv0GIfLOEIMsozJA7
9eCGKK65pwuHbahN4zupo0rJn0eypaMJk1VYdavqvUwStRdhyDEioWRb9iqnmUXL4XBsOW+hkqxF
OgI0cYdRDJoV1gOkD1420Qn9LNKHbaYmjDZoRviWEeXybGFbkRmEkFjM/OC824lWaqqGcW/ZQ4sT
KWzR7tLVcnFR0Cf6T8g8cG3V4V6gneK8h4xRBA3HWMu6tcIA5wjfvdn1R1xkPzo7/K1RFyK+nbdi
QWKPVuapyscQR0MXc5DaT+W8Vc1m6rx+E0VhhiWG2DNPLUdS8BfGIZi95/m3Hh7aom756gucUKl3
ilkanMlJ0EM2IBoR46qffooBHZruRbptDNtUgOObTmbJRgmiTKlYMZyvZiX8C/ulct0wBVuVfiw3
nZ2vMzlwpnVwUycbPVhpJvxixYtjTHAgG3yFHjbZNjL/RKf9xr9crR4WO9QmCzPystvhbX5tevWZ
NDjYvN4e6AmwF+a2G+/y8U8asPZBNEL/RAHaje42q7H2fes2sIrXQU7uAI6rgTjODVPo+dFr5EXy
qRfjrbPMjde5fKfyEiuVBM9eUiZr5THobxHgAi2aD+hMUS0JwpUCKqRxljus9c5mKqKPsKB1w05U
BvEzYsYv6JnM/wLmNgHHVCJcf5VHP/GgXWbc8ashSGfc8PYV4vd74GXbMQkODwIpumj3FCszbAQb
eBNU6Tq3kXotj8nVgoLWGMYllvTp1YfXKmW9SbJSszrsRqnxtI3NTqZ44JMFStXMkrrwvaOFKWeX
NRHOnLQz28SEA52U/mmPYtiWY/niRnKb1GJ6Vou4uRSgq+gW56wMMX/xVrJ+REEb7NJWfAimb9sA
yXpkUb3SVYMxloHBEeVvWm7v7rDMmy6xzsqe2LSyYG7TqdvHlUeViJIVOdq4LmqSTnSdbv1InNzO
IfwFDTvOJ+zbsl5eRTu8Uexw1kBlZ67DCGjy15Zb0Ccb00IOxqed+aB+uuxvsyAwUbM+6Ej/dEQX
bIoc2Z4Im0+7zs45f5K13cdH3QVnVlv3qse/FTK8Ksgv+z4d+slnzhrUKMPVS9kWH9OPuvsbFIWP
OLr6IFXF8EcG7OX7pUaYxG8Z8XeJEYqwnnSmtU+ahRqZaqqHr7cdB2wST4QWkImhmp+Fp/eoIC4u
XKTOydXJSri3j2VFGwX0hBvazqIK3LUV5r00/ezZfG0eDYJfY7ZBAnOrrQe7JPqMa7klkYhk31AT
8rDIT9sq5tXSIGdwX3p86qse/c6ahfc1NAmzJW8XluNIaLb5f4ydyXLsypVlf+XZHReUABxtWUoD
RN+RDLaXnMDYXfSAo3UAX18LlDLLlFaDMtOTHsUgGQ3gfvycvdfWkXy3ATyQQzhO9LkMwbNKCtqX
6pKgs7pkFkfbxsC15C2J9qZ9ra0m3ejV3pDiI/LTW0kU901rzqdoxuDUNTOKFx8jUcfqkmkjw+A4
uXKZkT8DrInVYsqAcSi6ENe4KMjwQ0F2YW0s0c6CFxs47RfzjYVO72H2xk+PbuC7ERK57CQ3kBMh
x/SxuVV+xClM+XuEhZchG8q1PunFtVb4rv0InAS7+jFshVo3bVtua3+eD2YfJyc1cmHpvfVYokhf
Cy7Bc5xwzpvxxGCkX+HLYAyqVY8ouaggCu05rkk51MypX8egE87C1jYN558XkDi7TLPDTZdtzMEz
t55nf6aVZd/Gb7XAUNkm1EHuYK2Fy56clik3YIzy2POd7VyG373tazeCoAhqbqO91zUCgqDSnc0y
MZ4sLPxrDolvhkzFtrFTCromem5yc1WGTkucuypuMho3a4Yv+TmTkNJyfEprTcefBYE60JcjvYrM
5jwn3t1c5molqsI9OHpKuUiXIESrsxaGYz7HzXREgJR8aNKoV3mGzqZzmxs7rzcz9n2BJCSojNIO
DMTjZaUeo0Q+YcQoDkzWjpU+FwdNFBDBps0ohqfckwZlM5qBsnoF0wAN3k048qryT4W+O4+t+3DK
riP4rlCsQw2sQsq71HFOoqYF/gU7d+u3zh+7oUcxZsUGCSXVsfY84tW9QftxmiN/36l83PPxrqLU
fgjNqFpZ+gI1sd7MBoU3dwOAknJYIbKK9hoJRTvblbtQ1bdTXbyNSWcQuURT3k16zHfJu5vIZB+5
cCxGOqqbMZnvsKAWnJLTZV1v4YBofOZ9UoYr26QZrDqYQ0l8MhSIgQTDpdNmJtJOTydHmzuOTxWx
VBkTwQm4Vg+Jf43yBPt7BKO9f1A+L9zr5KVL0VCN90nlXCJlbLntOSkp9yGNYQZ2iyYoD4mF0tNw
K7SeMBD6hHNe+VROh0mX6a6foWWJstzp8Xg3ZP3aoKJScnKYWGACbzD2yvHRB821CDhINkydZ+Rg
3JJ0dRG5lTtXw0QbTlOyFs7I7S/1k/HpMNpYuQ2xbKiXOIuSbLPRQ7HVR7wrkcV7zSTjDnfB2lUo
AQ2DR8rwj9bE8kBg610LE6f3OSWnlYZQF0aoDmnTTMe1Nos3R/mfSNY15nbOvQzLP1ltH1Vuq5XV
SG7zCQ+wVU2Pni2GrSjwPJVQaVD3MxQJj42bhE9lO+4Gf8J00ZFLYc23NjXIKVW0z9jO0eGN5iof
koM5Ge0K9pcRGG7NjtWpM0HLy+ihOaKvvimT0ty2Vf+aGLA0B8/SN5hbmHNajR7IRYgoR9ggOOrX
ZMrtEWY3rnXrcGv/+CqXbg+h6XcT+pLA6YGPSGImtkDPzsowpjMVRQFl6VQrSnutW6eacwVM/9V6
wxt7aAKYOorpZ7DyCIMqLI1pSleVhqCbkqh1u+GAB/hSQefDicI4m01zpUc4zaBwg0rRKtp7JUif
1GcYQ2UVeBXvoD8iIHLoraEVXsU1JmUEl4DZdbugCZ73t1n2UiBAvfShcZxDIgdRsEWbMtXRQNeb
wqu0N9OeTqPzSUC0AeoZL/YMMnZTDAy7/YaDn5LzxlchM8Z27y/6U6fU3vUQ/IlraOYKGLq/ir1b
s1aEPclRBYVm/olV/En7ot/bevEp3Bo5QA7rCE3u0vCoubS6u7qFCNIR5rhyfUSKtEPZxjCSN9gf
12UiKN8VlvKRye3aRbA9lqQV+RX3Gf6ivQhFtgc3G6+jwf5k+NKhGXS3lm/sXb+ni2OGw9bbUN1h
Pp94o9lE57WVFi+aNg5rq6qm7YSmCDJSprE02Y6/SoqCFdHFRt/b94aloj3e6GFXyKPVRnuwS6An
3GJHG/HFN3McH66LKwFgVD7JG0cZLI+2vbWd+I3hDzS8+IKki073C/o9XnfJWSsduhdZRm+Vrb1j
exGgaNEU2TosFWhWAMOaO62GW9NpjdpAHuoBSyVVHe1qs8hWfZchZzSade1qV9bjc4qrGN3YWzGH
YPfjHpZrv+uanjtDC+VRLDSCVNwVxeCvpLLSG3fXj+m9y9yEO96cd4p3wAGB2ho0BbpZnTWNy7eC
xWpOunWxuvSxKOmDZ3XzLGinHuoyf1BOeUDox/D8hda7cUQ8BvCgb8z1iJWJBSHBPW9NqMFMSDqG
hf8+GOfpNQnT6LbEVZoaouB4lDCjwgjfOd2ONBwmnEBwAqBKNDGWXvnoX0Oso6uottvVprMqfSM9
CQd1OBQFHIukyt6mbCFBzd5BC/14rXLCqwsaFIYsJ8Z07cYhz6lvTR3/puR8OvI8F38G9lKI7/a+
Q03SASZ1jYNm1ViONEztzdCgFKAhY7XU4sS7l3ANYAYV6W3hZNlG8zwHAPfj3GpHgRMsEJACV1gQ
2g2pMDuLVt3eZfWhEvK3gnFng1ThrrEQ1w0qf5zoyx68AZ1S02UiKBumjoUk6Ylg31qp8arotrVt
bR66OOX8lrgsPR0g20I7+rr7KA0kP+xF8xHZ08sM8ispnHwVIs/BigHq0elY8xLO55xrBasVzkuv
9Xltxbch85fWpwzNUKutqaBeZsu+T7XK3BZGycKY+sneqNvrkI4+ALppAkdEndqF3yzZ4oDOnoKg
4VennOkIk1UoAd21HsIBMKRFW7ztzxQp+S2qWaTkZr0GWIBtm+bpZHMRNla98w0Dj0Ny9Cc60llW
3kcTvCoYey/IWUPuyvC5D5uz4EKn2CD7HQMd2xtCD8vo15ilzSAdbITe/VFkrQYqRpkrJELprpmr
b79PHlxBrzfMfZouQ3SuqniduVpzKZmXOFr5ZkyY9+o0XOFaM89AOCgeUJNVciAPPI04yEDF2g6g
FAND2Ucx685qwL+5zofOhziRPtAktfdUcxmn0K2V5PF6HhPJOjhQW5l2IFha6TjTSnFUd6SR9OZ3
VX1IGoyq2eR5HLCOOEUh7Xs48W0rXzljf+dI2oStl1zkQKFUJPS0qpHQGs+/SzMlDlnNGUZig7Z6
F6aJs6AuAPOYaf2qC+/GGqd+a6JXMPJpP+gklLjxNVHP6dz/rlxMuWHH9S9bhAatgXVnibMdLlWP
fLAyKP25ZE82M6gqLu/DMdHXc9sf6GH7IafNriOP3lD9rQnRicD6SVhQpKbBAXXjwJxvU7Ga9QkC
coOF1+JI23LwXPuII6lbglzjd0AgxKzlEewUGWc3Gh7S0AsPdMZNquK2gQ6mrrFGptQ4eCuUe0Ei
w2uUy13jYywcK4J6xKjDPmB9bxp44i78hWnKszV4JtqOcXNDsvMmF2KBJFBmZt5b4drkaZJuNnF1
Jk5D5HkSo2JymWuW9WnI6WjESFur3L7AHlzaFgjD4/rCcomOC1B67exRAF+9tAxvR4cgXdl3jxVH
bN0cz2j87H0bRYRUE30wJ8MadRiL+ox6p3Wowl0mE5Yl/sjIpVOrWZ/1re9rmCLCba0DU+oE957G
KI5go35HOC1ELlkwbkhAXMfDqWo7EYzG+EHHR5GNwyLitvF5zMz5kEUsPhgm8mWE+NRr4Ruyrl1s
4HP2HC3cjvj0yQN58p34pFLr2Rejs3ekc4xNrVm3C7GpLHWO84zKTLIHtq0f5lvHcXGNIFPlDLep
w+4496aDQoD9EsAUaDDfBsWXjfervOSowiGIUf1843u2dsFCQwB4yfjQW6p8fNkEDiX6LsnEMWYg
fWjq9o7osDuNd3OdOvBWGpGuNX8pDXkZYydXLG2PzaiI+E4+dbrLHL9bLDR99jlohN37Vs1nZMl9
KSItsPz2jcGzQt7L0SU30WbR6VJeCxsPm4zm0tYcZ5HeDoqoBau0N2096FvVbZhyIzicu57a3Q0g
61KQ2eVjOrKx9zLx1w4XdFrQ0C8Ic/OZ1pTUyJtuSB+cKuQkXVBdu88ztJseO8ihjsbvWXUdHz7b
7FPm4kJz4clHlU/ENMeSYMbgRFGHWocTaLmf6YG4e8cu/wii5xg/FjCAHIX4rNhotv9JYXAdag0U
UMz6hxblm7YXDauoNK92NtMX8xxxrtgD2MDDICuQwhcEbTREnFgOUmuTQiBw3Oa+SQiHYuY2n5ww
/yJd7oRNAbk3ZNQXUuc/sQgNh850xE7IKfBK+7nwcmcF8eDgggt2E+0mLeVhMmlXZqTXT8jvVNE5
Hwyb/liRuCPLpwJHUDwbTlWs9crr73Kp2p2BajuwTXZ1OFgFtxWznI4ROJfprYsEl9aeQ+SHo4JU
41wVAXBbezzh2XUumeJA4uo2un90WUljyF1KmviEwB206UuiGUcn7l7jCcUrnfZ841WORpEV0sBk
2TSjra5Ey82dYVxDUbrU1oNpokQs7yZYOSgUkvvMJgCTENxVq8CHMCotjZRuZsjJQHbqUWCRaqdD
LtI/iPJWrtJOpsm97MWfU0OwLIurYY0f8S4cenphnvON4CrZ65X2ZZNeshEdNlQMPG3UvzhZ/Eak
OwcU/BoBaUdEFhV4INRpLst7v2i/kD3TBcOLgSSzLGh3mozR9RkLv0UsAMM/LumgdA1YhLVz0PhQ
Upz+c+ghYCzf7FJ/08fnoZTpKi45VZuDvhDA5n1U16fY4UzcL50zMjkylEeFGhle6sMhJkdn0D1c
OAxbAUKwPkJdjFLM1eNAxcwxN5gJI6/+CJGdM4B/WGOzlAn1xiGU1vUHKB+0K5wl/djQ8WRQ4JHh
hSRIEHhat1C9QwYWCSSMIqk5r0K9jAv+WIYdfC6AtZayfnD0irpwDgEpaOEG0/othcOwNdIb+DtH
vyVbp3aoKZxiohho+bAwSEBoQ/nRFtkhUvhgNaFvmsm4z9Fl8l5N+bZpaUilDOOTkuY6R1EixOIU
RwSgosTGQzmUS7+DCBwEl6eiZFDi4WKh/rWCvnQ5Po/1LpkSB24cRNQ4ix5hwjEDbaxu7Xskf/at
xmA6A+IHEEolNpmkNRIO26AI6MHQ2Y7MEYwg86Btj05ktl6l6R6LUKWkrpnsrhILVOigzsJjsjhQ
79HT4nGhwW+V1jN6Pg++yB36epTJcUUEQuYf7GV5dRydPTO2QZtW3RXlpo+qqmDttxjkwU1TMSoh
0aA7TlLazvT4b8J53rFQwYmsc3ulA9EgsXjeEv2H1gKdNMjZT6pba+1pcwPH5i3pze8Uvsdaa83X
lLoWSzia2DkCdBRWgTSm4RypLYc33LEzb3RkDkuii+ds0ljd9Yn/mlTHWeRH0U4IaRewI91JOq6o
J0rWa+6Gc6IKSD4VffqE1kU+9KBta8feWdq65jL1jJajZd4dDeTGiPDznZuzyPc4LoMEx13gYUyz
qdiZC7joHuL+uRAOQ7HlrevTCCe1KG9B0kW32ii++rw7SXSkOzcV+b5w30ad+amlbHGwZXXjQqY8
8JeWnO/XaejlAwJuP+viXZ0ISHswUQml7S5wWCkIsyzZtEJ/SXvPRYXbfsYN8wTWGTRzdvucjhwe
isL22Xa5scLydtZ8+s2yuEaEGyb5tFIUnEcixLFrWZPLeBSFqXLxO5j1h4YyBqUDruME8kOSfBSV
ADnrh+160jAS8iGXsCfhQhFGg7iy26iSdEa9cH9nbNUIKxXKuGmnW1p2n+IOmlBG7wwH6s+QVauW
NXpLq/816aRHR8O9yWAJNrZiJ4boIjgCdK49Hmo9NYAIo5IIe/7NQIYwu7HkAydvOITo6tj3M/Sj
Qx9zW5lFvJ1Nl2Z5bN8U7Ei7qWXPszhe5FmOWy6/FbKqT2keXdsJQKMZk2ooC6qfvvxyp3rXUljF
vcn0NRytE1L027CU7mpsmAHTKsBEZLd+oLnMX2XTq7uEQYROfWkoGV9JjR3I9gRL2rTapsYuwafJ
IlP3N7qRwOQf8YGdxrbwtr4OaBK4DKoXJ64OZSyPQNrdTWXlcmVJQztEwvgedU09xiZwNVKbBGyI
Iy0audUUa9q0MhJ1l4uR1KgyIqsAFUbYaIFWAAVrFIoObXnSscJnlunFDsVRunY8J8XaAR/OoQEx
u5D3WSkHZqsMoJa+rIqPAxPuzaiNAQEjwxoAnX8Tp/rBNtDNxnZ5R/vmGwW+tZoqVmum9P02E0j6
jFC7CyNMWOE0n5pSZMfl/E1HfXg0qADOuhCwLTSkVdmUyY1jUvBq2UdNQkdP4k/kP+oMYdYpyaae
t0QP2P2XnSBXXlL45uE9huQQUCv/htVlOIjbxndGVAD7q9/MfYjZKeaJkRMGQe+fAR0WvXMNSEXi
uq+ClIQll2Dm0+Ntv3P06aUjmYWV/B54SVD0JO8uoSxLaEjqk35YG7w2be2gSFi+XnLKfsLJlgcs
/+jOeOdH9L6WpyUaCGBVdxOZJIsiOyna+7wajxGZSgvavxaLGK/4sOXFzLJnVzffl7yYJfBiHmI+
T8XAzPyS1so3x/cFcr98GVfq1gjDH5Y+h/CPJdgFKUhght3tT7bmSCJo1ae3XgIKklQYV5GjEo1v
wKmX5KbSmP6MufGCAsuK2ktB4Kgx1K9cZz9PZhwfrDzCX6Xteh/YMpfY8q0lkiDT048lEEFYMQcZ
e4uwZW35/udsu7wRwOSL9tsrdBg6i8H4n4FiDrDhPCsvyzPvI/1dSWvfqmS/5KCUJMFYUr2x5EDi
VA5gLP4Svd9dZk77JTsAftiDNj4sD1yeSE68wPIwoHKB7nb3sSluc8ST2hC+Lm/kkh3SJvJ7GNIb
Cy2rSRbCkn8wmChz6MoDgYNS7TANEFeNOKX/Ckgbwu5i+CSekEHjJLzN/K4lh6GbzF1ltT+Nxsj8
+b97IhaWby0flhrCNTcMY6Lus223y7Nc0nMGUFXw/iA19evl4lqSNby8+vCSa6xwLRBS00AHCkpU
YfmQ7pcIxCXMcsnRaAz/6PZyMxtkAC+Bjjh6gxwrDm7sJQdpiSENc0Z+kQqWNIglymG5XpZwKBxB
CHzEw/I4k3iT5XKsOvtBRGzeS6RHRyhJXFQnicJkeUAIcZgiN5vz54QYlLgWoNmmdxNhDZb4+yUI
r4fb9rD8C4Skn19IE5Bu5u/lyyV7cLn+lyzTeBN22lZL4YoQuNISfr7El1bOQdGanMhhCT3j3Uqs
Uz4Zm0oS+bXkMPCmUJ8HWqIeQEGtdbD9IUEPuGY/ZU3bCWep07qf8RL4YHn2q0ciROPLF0bbtQkl
O45vwaG9Y53/cIT6asivCLmuZovcPxqGBv9be8aHSbxZnvVfgJw+hOQNnQsmkUZ+45bhZzFAYpoQ
05MCQgjz1UEjbnbmx7DEu+WzTpqDda7J+V1emB4iUyDVGc/RT7jvtA8HnN2e/eERF8G592OJkR0c
jY62f3DsnCNLdbeEZS6PWfJbftawDoLkMGoMZ3kyv/76j3/85398jv87+q4wHMG9Ldt//Cdff1Zy
Iicw7v7Hl/+4JJ9ovKs/3c+P/ffD/v2H/vFYFfznfz5k+UP//RP84n/94fV79/5vX2zKLumma//d
TPffJNt0P7+dp7g88v/3m399//yWx0l+//3XZ9WXGIXuv6OkKn/961uHr7//MnzH8H7ehX++Cctf
+Ne3b94LfvKmol/51+X98/urKpP3/8fPfr+33d9/meJvdJ0M4QtLmI7hGv6vv9T3z3f0v1mO5bi+
a3i64douf69cfuvff1nm34RrmgSi+fgYbF/wLcYyP9/S/4a+CsyM71qO7uMn+vVf78K/fVD/94P7
i/Cuu4oZe8vLQr/z6y/5z090eZ2uiaV+wfw6OvQLwfNz+P7n+z00pOXx/6s3EKbgdcpBzIMhw1kK
n7Gj+e8lZlBQcDZ3WKPXvkrv4GKfbNk8TRq0u4oAh56Z+qj7RyhosNo7lTGP6W97LX6zzRuCIp5s
BDUYGaNAadrRjcjihKVNl7yZxnGd0AUNMsP57c31OWfqpE/IYpiYl6RpQU7a4TyjMIvziyJDwFc+
R64s9TfYhpROXnHvTvAO/REKQYWHVovfm6R9VClKaz00qq1pg66JTHQhmCefu5Fxka13VCWpbmLL
6J5Cx38XU5qsnTizAqMXeylsUiNknwTz6D+6KJ/iyfjUa3nRbRMhpHuVMdQoolqTimSuJrwPhQvr
fK4KxDLAgy0BwQUrJr+lZ/FLktJlJIZIzX1VsgCRNSMTZ0yTBPYD9DOagWP4mii0mFNFs1AmxA81
TDRpE6iYps1MCkGKltwZL5h9FBb2oF5aM/qSXqXV9BHMZwGycmUsXBG2xqZLr6WBKTlqvDthE9xY
zd4Jh3SQwV0ok+GONvdMES2XJVDbtBY6yrSk0SpE/+a4w7uummgVqjleVf1WZQDZjTE/E6D6mPb1
qRsy0rTejM5/tvNoFVOnrFBtNLL5II32rOOwIiPjvsAOtPZU+QBXmM3wYqSwfUdciAOdcU1n9h/H
dM/zP5a0Twrw12C40d7zkPgI3X+0a7D+M1racHim8d8GtsUoSRtPusGo1dctXNbRRVs+Td3CEpAb
+9iyniFiX1WXXztACygkLUC26t11anp7rbM2vAjAawP8smMlw4ZdPMkhe3CQslu2Abmh3RUjZTQ8
5iCU+mJ8wyYwdg8Sj4WWwVuSPXL+Lt4UMefLUHkPepnsIYJlPb14rIJBywK/Uia4ADWmp4KopIDm
wkNZoQZMjDcK0aWfBPmvwp6NfYyokgdjNkmSD2EMJsWAn4w4B9KdX4QyXmoTsozsQbE5uxBgWlb0
j31ibPS65PzQ7N3htY3AtWRO9I6s5sAhiSRM0/tACPaEFmsD4sxBWjc82hHVy6RjXR+GXRM565x1
KKgjugjRbNDwKW/b2AcnXluf2gj+sBtKYiWY9CthI42Ud5VvY2hSTz/ftTtNoj/oN2br58gmyEMM
BSmkY3HE0RnDyyHbfEJ07S14c7RDVquOkp41vq4PjnWvujf88azpI+H2F4m5znyOH0q5DWrNI6R6
usUZ6SNDS9QJxFmb0JCJjFWMHBpxaU23dW1q9sHhRVg9LQeB1TLQh3472fnL5E9MbsOzSmeSmtTV
ctuLLQDm6gS5Kv0oreLdHhAEPFcz7ejYzM7jZF3mKLoMAHmtvF6NENKN0HgmQQ/1OUKBgjY5Ep44
Dkw8+gFgTpzDEQeP3lyHSrwMmWwDnT/ugZzsy3CPwZe7G9fmJtQQtjH22jQ52L4RCpAJzhPFnB9Y
Y7T20uLQTO7OD2l/8wVd2GrY1L5NjoKtnuRCcNHmxTcO62gemvuUnmqAAbVCxUaPBqHT0OvPWeQN
2GlhdXahtvOhgfVmhaol74EduMdokk+eDxE7yf+YI9T3cSQUrm2ZcTOPhahATFNWi0CWdDpnC6BJ
+seqOXllRn3upaeCDtU3s42UYGJDWzUusQnt9F1BvdqkornnDGjWN8VA+TTPNgSVCjcovdeVOZTY
kspx47QINwapg2LIPAYF0Usp5dtsSVLR/bZdz8reZWImZyoKtZV87Qudp8nZIXS/sUb4QUNZnqN7
aYf3qDXxGrT41shV0a35pvRoWrFYnYYItWsIrq2zUfwheSMfiMciEqY1nkCTSY0T9qGS0WWIID71
rxhqGfI1NEWZC8zNaAY4vgcWZJ0A1zeGtcjV9IlWn5aerH7QDh6TGhD1OjsJVgNRoGDFtMaMFRUt
CGpdctuTjPmN6eqpHHJCKYavCferObVm0CjGEex41arjtRgua4tnts8wMIytDaYha8cnjhcjWomJ
4VmC0XhO7n3Z4pPQxx2sUf5RR8tBCjz4XO9htYFcjUwAUn3AR4aOJDTWLAuvRn3V2QFWErDDqnV/
Q1pnCy0Y7BDEGZhpiOdLyAfPgnMvDP0IkPaWzY/et+8yYRAflGAluDXLXbdO+JTXGZOGIbwp6+ws
PK6YlsCoWqXnJvTOXqe/a1H92WO81pNvt77thPg9Z+5dP2cbRe5VYFmovGw0Gr5dvLg9VmMzO7XO
a2fPz3Q+Xg0f9TCjqJDbDx4Gfs1Mk4+SZr0JZCWIKwLvXbOxCVFP6K00ZyCKm9oocETS4os6NlA1
yIOU5ZMbIdj1G96RhMxh9EVIbMmjqNz2yxlribhQX9tCX+xBNFy5A+yGrLlIp7XlOeXN4MBSnA02
bNcH3ZxrzsaW3nvczk+pRevArLpHh75saNCGHi3rRkZttkW0icQtty5AOkB1OSpepxAxcVSd8rlg
hs6wAH+At4Sng9hCS56fIEasCtsk+qkV5gr2D4fMHAcKIUewn1HtBkbTbVjtbl2EvShnec6+Pb51
DsKlpXKZH0sz5dPS4nPYIRHUbqPZv0L75uKyucL6YXzG5vBdNvhrfa+4x2APMNTajdEzNM592trP
Ank3uaxH1VMr0UBkd5Ju/FhYBHo2sYEVob2GlvWUvkBXRzMgYUsqh6Z+l2c7C0MUBHZOep7ucwv2
nKnS7hZ6NJdwySWWUFtONgyceMTfib4paqsXK6vB62blqsAMsBpD7aTaHmw9IJ+iOfjGvPNgg0Tm
75+iDC01Kdyb1JwRb5X6Mhvc5ql7rvLmqxDD/agv2D0r3obl+Nl6+UOty99Qt7+85NkGHlP06Z+u
JZ4EINrIiL657WYseiJJyACDT1AsjTRqWN8BS5DyiUN4XNZ8jDc1+H4oPBjnI5rZpVmfXbO+r/uM
GtLQhk3eAqNNa3mgyvvdqPK2YgK56Uu0aFpDi7Dr2cuih6SP7pSOzF/iDu5KMCrRQIMYG3fpWa+a
ld4aXfRnyWhJG8YKsyk/Qt94BF95u5SJRcKp1nYex2VKPELbXnV1tXYS2kUs0gSOspFzVmD8NTGt
l81myscnPUYS27haHjTJjAmZGKo5dr66pMBYhW5iEfVW8fztNT3LV4oiKvbeTLFV+S4cq3sC4Ght
Fw19eZemXNXT3hysgyaRNSMKYENC+eKysRslA5Uh35l+T17VpO20uf4eJy3ZwCQFTOCEtG4tFAhK
sIjNpYEimfq/hvq/MiM0VZ6glZKCSUga0M4DQpo9wZW3pvgyXJzVaav5mxyfi2sYXAPDfsyBCPVU
cy5monWrwQGVhMoCLTYYsbTwTuVegedhem6fQHwbQW05S2QZbLA0NA8NGStum0n66vCTtXxExKpg
II7osn4gc5haVjJiZfdHeT+hsmTU6zbIg6Yv4DnINvLxxpn1hQM876vQu/iU3GScN2qh2OwdKhEo
nOlTFIffrjeuzDmSK7oA3LvGawGKJchUvS5JHST6ACFgtpCZZARbt7AeHJngmvABiFQds91U7htz
GA++TxF4djPN3AjzqsfVsJo0AjHBduy9nsrCMChDItbyBjtaPKb8ETnbrNhL0NBUfTluSyyJXawb
NFmUMUiTwPHPa6bdWPbcfm9kRzOBaVkI1mEbMOxAmj1zTB0jOrtn30zdSsyXMVwKoGJcWbOUwISw
5e10QQ/dMtEnUHg9tSmRVJV9lw5zULl5Dft+N4KV2sGP/Gr7Ej3d3KPjwkVZFSQxO/01W1SZOE1d
b9bRucVq17f2qy1mVqSGe7aLF9YmsIiImLZNOptPJr4FTlnqWBT3uLc53yBZq7JFaNBbpNWE19LN
r0lMUG7SENSG7Btp/1uX1MWay4qio32oVPUwMZabLfyNVs3nAnporRUsqGyWzfKyosCnbQ9iu9+g
YC6Y7enEY6HOWnk2Fb9n+GrVI7nE7QGEFkHjuEnEgmlIo27vd2wI/hDUU+JyQnXOonfBbRQGrH19
2INUpr6yLiovyWrIt6Pbn2zyD7htEDmbPpr6HCSAYuUetIqjg9CeRDKiQ8M+vmL0RdKtHi9x0iL7
rXk9trhBF1RTELsn2W6s2fqe6yHfT3Yyr+IupLYcVHLQ4VQWatPPoXuJmbzgWxzlIRz8jc/oLqh1
dz7oXWNthbHwsvE35Z59Krs0PXWIxa0CS3+SGfhkLEypXGjQFsFgLxrjapm2h2XyVDq/5VQCb5uK
WwaxEXwdEd02HJpKTUIY8HaWM2xiSvhdUXJKkV0YrbNiIJTZ0694dSkvYAOu6ukudY3h3K7JX3mC
R9vgs2u4duM+3WFcKoLIaNObn/+aUxNTHCmae/BOUGNpUNvdBEA87/stkIbfYjCiA1yx/CzLlzrC
MW2nBucgTa1WqmNrK/wU8i3GG+Sl5sVCIf5WAIQ3uaOke9OFMIUmTtnlcDYFQQLo7j/4aJudiEa5
hS+NZG2qL16HTs2P+nSrh84WZeYeSR7pbbM/79J2mq5RHzVHjsWMXRUbUFp/hfXVdEr5ZKr6hjGl
f3Y7+zvuoSFqJpJy7SmL0sdEZ4Nu0HyuBoTnQtO+67p9TJul8MFmjQapVszXuOmU4Dil6zWEhlXe
I+LLe0q6HoU4bteX1mEaaPfQKZq6vx8RQyeD/ZTmxm/hVPedXizJXzHWI0ZTdfElyuQL9Mo9TLgz
Ku3LmLbQ3fzhWuC5RU3YE9JYPdiR+VSx9NIK22c6Z1pGbtSjyc6WtPUxwm3hR2MAK1E4eNO16Yge
cpGGbLij1q3wKRLBXa3iQZI66bx6cmo32BLGDZKl+7Jm7i87FLtp7uxLjzKp6fEt6YyO0rBiGMs2
ngwj6cspYz19NH+PMet3JJjAY7x4JwdFHP8Pd2e2JCmSbdlfuT9ACigoCo9t8+hmPg8viA8RzPPM
1/fCq7oqMrNu1i3pl5aWFEE8IsPdzDFQjp6z99rZrRiHdOno5k9NAqzIDCAEtaXQiim8YmwvS5+B
YZCjPWgQY3d4A0x9PCsQvCEbwVKYB6481MMshDJ/Rc/CUz4BToul5iNu9jgzUSfTrccy8CZUe9OM
1ueola9GB8kNGvFPX9s3XvEYs2deVOZ70GvbTGzjGvOwS1LdEglTsSjm1dBFXlqP/Y8eYOCOzQnS
h0vesfIznLRTDfNNlD+4BLqYU0beCZYCd6iJb4MHMujhq08Ag4GOvIvwKjqQKSHBOx9UAyMNKTYq
Hd54UIhU/maBWTzCi4NWSmsvZIC9sR2kGO1jtaGDpmvaOmIqDTBuR/IERkQP7qjDkBNKLB99cz8k
+n1kgZEv254+oqOOdRQiVyaIhrYam87GBSKLw2aVR2m58zz1KOtI34j+VE3OF1kr1s0cWxsUtGHG
PEJYWVMmKSvoQCCFqDJrpGkhrUkbBd/ekza52Yk8pLp1EnlqoW8l/gM3/1cXayhF0oyYzq46xAzy
wkl/HhIEhZltMm5EYo3s4d23q59MZ6+WY850cwsvPmt2bc3qRSb67P1x8qWtR5weCUiRZCc1pgf2
0onTjisNIhF/1QTqM89ZytjveTQy8ZjTcgr74q6i+uulcdumNQLyrHuwW/Vm1Exq85yUcW8O8up0
a489P67LAkJsDOrSIXYVU/ghdll/RlnJrQKE2pr2l2JWvs686qnDJV2ZU7KJHVKK+9zDYCa1hRzS
24S8pI3qxKc3wi/OZP0QBsNbJ/t0YzTMyxG6ISRVw0viR+36Px8A/OvW/q+d/f9+RvD/4ABA/FXz
/38xQvDb9/96z77+a/EOa+HrdwMAvvdvzX/NNn5Da6yE7ZjKAF+sm/+n+6/Z9PgtJaAwAqrQdeUY
/2j/G+o3ZTEScHWGELikrH+2/w37N6YBVBWYrIQ0+Rf/SfvftX7X/JcIUNCO2baUvDPdgjX8h+Y/
iLrUBleyGrfjtj9Ep/GQnLKTuhAzeNEu8U1wTW/Sm5z/yhvvMJ38I5EKR7VLd/khP8hje8ZHtarP
SJ3P5Tm45GftJj3H5+YYnqtjdbT2xQ6B2wZU4R6K0D49TYf8FNyUp/oU3bSn9pTd9Cfc+IvxRBLB
vt8nu2FbHFjkDwzuDs1ZHONLcS7O4YWYpYt30x6jc3CW+/Jo7vPjuP3lc/z7gOTXgci/OCEG6TiG
FFTYSjjq9yckAWEU+HhB6UZNq1hEG/YRq/+7l5gHMr8MXAwTOIs58hJ4kVglyBql/f/XL2HIP3+u
xvcvoaTtGLr4w2t4QIhDM4QTIcMaCdkXbtaDMCy5DNCX2v25lOE7ZKph4ZYbIMvXxmWlC9O9bD5p
f3OxMx7822Dsf3JOHcNiUkqTgluAK1r//S+cj56oMyeeVn5vn2kZ7OUkj3/9En/6fXkJ23CVlIbp
cF9wB/56TrXWo2T2CN9IsS1PTcZUmOmtcDZ//TLGny4Ph7OE10Fw4+pM7+b38ctnJ0BTtynOAR5k
2cbRykvWdM9Bg1XKiJlaWhDUGkTy0EVSeVC9fwO3+76q9Ues0q//5r0IJoe/TO64eVkGTEdaiOCI
sHHnVeLXN+PBkTKTmJvXnNRXZtf31J330syu1gT4UJ/51bT3Q2u2T37ZbkMoPf3ynEHGZKXXRrlP
iQofvbHZgig4SM888MC3BgoIDfc7MQUcMiILssD/KAk4QrUORj6NNmatoXTMnGHtusGEFh9ngY7/
ECfn6NUgPHz3yR5RQxJYwyZ9Rk8bwxtvB33g9DKE/FzcFWgG+j23IsQcolGc28oa6H4M0JmFTJmt
wdpSsbUhiWO2aYGSqkxSTRUCWm16I+zjo7EZAKqA9xtZA5+AZOfS7+OG5qj/qiX1faCq+zBDjocr
9+JHGVubbjG43X3bii9/nuhkuTiUwdFH87gUmtsuhuYCruR1olOIYYqUr8yCY4hfVk7ml2ARX3t+
jraQrkgfD+1CErOGc629QQLYLkoHGWU7Y2IMLOckfSLw4VUG3HqLSE13c32Q4CVbaorvRYaH0JfW
HVa3wiFaRjGthgBJayVGAtFgcM2TFpaCbd2WTH0cZOFxmTbrjvtsYSewNju8GmaVbesetHLQYosK
H/Mu50dV1hHhH8EggOhom/2bZfLP9xvhZ9zKjIyFycPjD5ceFnSF/DUfVgPFrRzjTQDRMVbFv7nG
xXzf/nM4PV/iv3+d+Rb45X6rUAEDIplfJwv3bhq9pw0+O8u+5m24a8toD5v1WLfBrg2mUw1yEUzr
yiX0JC6y1UADId8aXXGXe/I6psVCjfE7Pb6DKcP9X9+N85T8T2+UYbpUgvvR/OMJAeOTgg+Kh1Wk
h1uSHtbepJP9whxW6ae/fql/tQZJR7nsi5QrHPMPA/tBDxDKT1a/EjiQ6qY8Jr34dy/xPfX/4+8j
XUtRsgjbleoPhUE++VFYa7L/foCYDg1Tt7oLJUDJ1r0f9ObYGc3Zj9FHFgAB5l8YvPs+7MEjxOWd
z7ZM+dmPiXPOKvZI6amxgZY4Zd9I6ds0iXc/v3uvVGt7qHd+oN1N6Ru6/Hc5GCdOcEx3kSBCnKeO
2yMalROu55aEhyanp48F0raSB5GVl7SsjqQXnFKjOKq8xqw6m/MR27bGI0qDTPTPg8U7cqNDqogM
9JIfpMvQbCIxMYnfvaSA9WRipAEKS5OrqNyVl9bHnJt0QPmvd+S/0ZrRyTjgxly1iVhVOCcn0Mlx
fu/MQMRsDuvm35opiFEz2GZzkqh6Js4ZM7kDZiZ/bQrIbaO2GlT46bE1EirdxB392maWG2GkDavg
LvdJTgj3oR1t5zOum+U6KoxHYAAw9xlIBPDr6LFtfQ0WT3sHc+ERjhYTAq1hrmSNKx5A1yq2rwM2
fBML6OQ2RyLMd43tEizCTtxjq9Gnh3AktNkIWKtSiC9NfSl9f1OmoMbi9CXMLwTeFx3MQad8nTR6
w1ZlrdtSAO4AaZYx8kQ1nr4BN1qlWrnutPky1E/hKB7Tmfgw3hRadqDbDarDyV6n0d+PTO0nzkxd
XgYKKtsIdyyRn/PVW6fFZWIuruFVNvksY5e9tbjmeTErKJ9rNa6Y9j3afnbIhPHZ18RHeBRNdC7D
6AlV8aYYtHu2gdqik+2zN5THHmCvXzrnoa2P8CruEh0aSR/cmSNbVv1ExCgNW38fo/qgJchoB44v
8GaSHh94Tr/Pa5reOte+DM41ivKl27oX6EVHrajnLtirg9jCyTkfEdlP9KTCfTZVR04kUD7AT+N4
6qR+CkDA6CZpl2lAaHC4N43iLgqBYUb0LAICkuMeSSefbec/1Bk/Lc+SQ1b4N7HJR2Uw7KHdYHcd
w2+/XFph+1xWZLm909HaC5Z0JkMYeh2ICV0LqgYFI0ljVzs3H0lqOWV8klrxNjYTPWNGN9gF20h9
YTSUoEoGfZXPJPKAJ48BNZF49AcNs3MTWEw+DbLLk5wPND5YgSY5OXJnJPZq0kHHjpjMkr5/NjQ4
mhNtusThGhh3Vuffz2usXqs34XQ/nI7k57D5Xp3h2C2qNL+Pve5WL5iwpk1FnFm4Lxz3Ht7Utov7
zfzpa3GyYSJwSI2Y0bOKf4Aq2PNuT2gCHyOjO/Tlvuw75uCngC60zsW4sNvkYKWAXfAgVUZ0oLH0
6Q/5l6pfLCt5j73mToPAvZzvpbG8dyEihQ1a1iFbD7G82jVPD65D4DBHX6+eK8hcsDtRQLAT4a6W
Iw1OZnl4APNX080Ojolh1lkV5HeYgXVlzo8Xrj9FdzTaFl5evKLeZFCa1GAkxuLOr7Ot472X1mNT
3Dkh0QABwCqVDMBSqMpdcs5sCtdOSw5t1zFsgWkyBPSnEzd9hT2wmf+FqvSTl8QHiiKyhtqr10Tb
+TvsfjzhdLtqfjqrSg4jb8YNJwx5yQZL0FFyTgWDksnOdloM/sC0Pwz65lFCSapVZOQmn9AZjn31
AbsJ7In8frIOYXog5PFiKe/cZc2zBovRRuRRM0vrGEME4qnRjJPtgVkDmHSd36Kl/Aey3ECQYP6l
BYu666IEdq28PsaAovWZll1H27Hn53reuefkooeiT4hgeb5DGx7hkvuhAGvrcvEk/t9L5v9Ip7j9
kc8CvvqPGsTfNSr+f+tlWGy5/rFj+5OU8dGnj/H7Bsb8DX9rYZgS/aKtWw6NCGSChqTc+Lt+0f2N
ukCw9cAq4VrS/GcDw/qNbZIlMDtKDLCzxPEf+kXN+M1yLB2JNsAVW5nuf6RfFKbgVX6pvNjczj9I
mrajz1JGFIy/LxHVxFtIIu/ObidGzH1X7SfuzCpPf2i5jseVnt6GWwevQet+KrMNGfcXz6xQ8slG
Gmc2xb3GjE1O5avw5ZEYrYsynY9JN3fDnGJuaM7eVCBFJUwSBgTqwexIqS0eywJ9IKTed6J3diM+
jURLb0WZPCQNuGZLwfP3BYTwCuEAk5p1VsHw18XPeBIdfdr22OULpZWfSRo+FXM+UWDgI5YNBsYx
or43i6+u27O6fphJ+uGQk00OMX4Lm4ptMan+M6s0tBS5gIXR6Hd9FdyiD6StzHQ+mZyGf53fiRSg
gzG0bKGGuwwpx8bMN1bbfOQ1PV1fJGe3xpmeulCi09J6MTNtzbwQRb1csz8poPjzYGo1ltdQK/ee
CqblAIY1kY99Vb0Qz8cGjTkE37soeuMkYI4s8E1GNwhiA3am+gEEI7YrnYDYyAJ0XflIeMKaVgMS
cQz409Jm44XugGDJ0AjeRDt9GuV07TsmNzoB3yklJmq75raNyQgLKnQHwmVq0zX1l7BYnIMS6T9c
jKUdg76LPqyhVrStfWASo451mSyOwMmu5DFdgiLZhkr/ITPzJbGyWfKRrxMvuWdIGeiYW4y4uung
3mgZmvbwkmSn0nCDTYcppnaRevYdDXnirFphALwCsZOp08AvMvqzoyRhOtqA1qfxnu+ioXgrffcV
Xa/YwsQ8EysttpFw3xhmTuA72NNm4w27LCa65Ayu0IhtAoVWBwwEU9xEYBx3GHsL6e7P3dgUB1Cz
04qLcu3RkkZvYhErxdDANsYHTOCcbhc/5aQ/dEMdHMC7f+ZCKZ5JjLOVolWHDvSUtP69mLAKWP84
OORJrQwrQlZGsbnGuVrjirO3ZiWekUbsqzitcW3DyoEGph9z10SDbsU7jyy0A30mJmhSnIuADBqn
rKtDJKJfD99/583/IxwK7KAms3jsPvuirnKyv4x1NmfLDB52TN+1yIhPfwxVuQqZTh+MMd9AkYh3
+URgJrIrPz+YiFcP318JWt7CKjSM93ZzSMOoPXx/9X3IyhwhxYy3UeMQHMdxNDFhEAMqmdEdSlRP
bP1VSYpjBj5EMFv2HHiF1KlkGUz9XeBAcFgwTuJYqElsbEu/5WInTy+ZwwTHD1GO9XG4AMDPySXh
3cY+8kWMISAie6SsPsCzFXm6Mgn5FHS34qHqp+xLce5r+TksunBXTP65qpnkc62bTPvSDm5OYRSb
waifv9/p92FQDYDC7zf9/WdLKfBABiBvMruJ6UunE0vyexcTzJEldxaKjRXuVR7j82fkEopFCBN/
jK2aUTU7HwbcxLUR236pNAuDaxMQSEzU3KEtWN/q+eD5l6hlrmB4+7qKtqkTqe1QN/mhmw/fX30f
fEMf8Ffgl5jQ7HYKFkkeEEsi8nJE9T2NB4gtP/MmqNd66TeHyi8A7M5fYZnDrYIRIq/GBwQZ3aoo
UWB/4ze1EZY0+1OU3z72E/Z+aOcRPM6HKBD4IOGGdpO2DwyzPnwfgJE3f/vq+4+xbjJxyiHy2HpJ
4K0W1Add94ggbkvJ/LUtl7GBmdiNohEet5kdwGKjZZkP35f2QJTEwfwicMpc6QSGdQLqeYqZ2469
WzJx06VJGtEu4oNtmvE9ij1rOzr6mydFuBm1tgZAQmyeYT86gfI2rdW/5I3TEIPhnEovEgCdIwPe
jLr6mkEaZ2m+l3TdEF+kGfLSBC38JEnf9PRBASOO6iXXMDEgnRsjHNOo48N6930Nf18TJpzpfW2l
90UwMKhU0jx8f+U7CfNMidcdYqW9FKJy2Mue7Em228pGcmjWlIjp93EEngn53OMvjAyYjmbUOz44
OnOy652DL1wutpCnEOex4Jsy7uqgXzACy46ZLLJjPATyEBs7u9Xo6gMFWykwUm4EgnQIu01Mv2FP
oOq5K8uFXgQJbExfLkffQOY/H0hMb9casRyQD7Obhip8IRR8+YzxxaogXj2zbpQtCLRtzf1IXBXe
/1Hfm7B9raa4wgN3gB3qYOMH1s/AnIg2sRFQZHm2NuRAGZC3ahUmfHgOXelNKBhSumSRwTgW0yWV
9hM8KO1vf8LX6uxcoc523kW3k2H+9LMkOkzNfRLxxNAcb1XpFmW18kY0NIiXcuXDoS4Ma433eSfM
wn3vTHoJY34M0cOzfRyOAYw+0qhKSABattZyPpgaFeyrZ6bOKsmsiewBwkO0ekAZsghUL1b9RPFd
OMaNZrE3gyG8JMF9CLpobSCt3daGejIn2rC5BbcD6CUeIKTCoDGGq5E32nFMmBpHhnabs4ID+dXe
fDJeloYYGezalykMh31ix/gSk0dz8NQKYYCzsAzmmNOkg+JMFL77nF7nRASfbyHJjzVHnJoO/VQZ
kpNNCKmBzqBWQ4lqJZjmrjFcLIkB3FuJwVify6YEy5oImqahDC99pnb9ZJZoMeUXJMetqMz12PR8
aBOwNMPUnGcqpAocAfml40ObRLRZPL89IjYfYHkgFqRLZPBUNMVTl4LzqVsk7NAAAXx1d33Ac7Wc
+yZpvLPKktwkQAj6TJ8wGH0Q3FEB7a6HXRQpxJUqPwr3RYfXSZQBCTJ5jYdd7yj7BmuNWCdfKb8E
X036xGqOoeN5Cb+rqzEtBOdK0hbCAfopEGmfGyiCWUuZg7BeJ7IBQTPYhEpPiPbxlHlU7H7ZjLOx
HwiBaMr0gdbzDtvhPu0yEj9Mei/SIpYNJehXAWEIwnm+h2C7JWdquAhPN+nPIGbLYI2vwMshf0A+
oOlcIxl8mq7q8n3QyJMbkb/WlupR78NkUw8Ddn6uTSDt4ifRf+ba9PPwqCEi7Jw5SVY58GE9BIuA
zTaumbcnq+pHeJvIX8rSDjYN0qglCc9yY9MS8UobsJKINJ7bhPd0OgQRIoRcLMq2sR8L9BfVZNGv
DUCwOz8MWGXLIpDdUnOqz9jLf6Be/VKkgG/Qf9JdcQ0yNOLap/sVWYcwhQmb8ICLzHI/lY29k+Vr
5XKPZTAjEc+hBg7r8aLXXbbUR6R0XJTWhFvGzvNzpJmPBXiJNTEC+msyOI84BIo70e9cH5xaVhCZ
k7J1XQlYBCfQu7OPG5zK4KU/LW2Y8TIWkWhecrYqkEth9pQHVb/n7Z/iGDyeQ3Yglu1lY4l9qFXe
Ks/wZAQN3jzzySZ2FTN1/BlVxAMr0IoTZf0CNKqz7VBBXxviEsG8oHjkJ89TCbUQvp6+yiYh+zL4
ASsPYYk/dOuuDE6yMY/Ym6q1sgw4oo5RrtHOwC8P7/FNgN8rDqDWST9jzNPqwUMZvnAK5GVo8hOZ
aj3i6saioEuerTokXBRsLShlNiF0ourz94EQ4L9/9f1HL3K7fa/M0z//3lQZRaGojBVchn5hNNqH
P5PfurT+OfokmaV92B8muaV/Ei9FUt9SuoUoeN2XqKseQncYz15ZMIWM6Pka9ZUkyo8+CrxdKeWd
iOerP2n1czwfSIMbNq2LDilIawdOhEuyD5VStjIQ6EDP6BVUZ99X6ME17I0TmnWJMCxuPlscK7gx
6h/dWBeXSpgvtZM/0Jk3QWxTyUk7uziW85kMWbUziaNZe9WE0ignxw8SLEL44SS5AftYaOC0aHy4
mh+fSCq1VvP8izp2baTBPka9jXYXYndtq4/CjD4Mg2EDRGd98J4HO7rQ08ynwr1V+IeQQRoL7mvx
Vip2GSOPwmvru/FNq5Gz4sSRePMQKc80uPliDjjVE6k73wdNdQPmGfcnT+lu08Z2f5LRAxm35QYV
jblyswz6cC0eBot0CXKMvvrSufWiRj/wc7jaH329zo6u3dySxXoJ4vG1byoN9eEEjryo7HVaWyCi
BQajYt6JORM1UOTtB81/QnUYjk7CftO9Bir2zuSess629L8I/QjsqDunEXhfgzvZ4iFop+l6TKf3
Kanqm1iR4tT6yV3hA8HKNUBnmDpeXPwfzEhac13WMuckeTwn9K2e9LddzBaoCx7nyAYQaG6/yrLk
R28ar5pwiKGi57VIxwE2ckwbbwKgvQAbF9VkBNoVmC3ZIZ7qic/S4SebbILACFpAhVDV5LX5GUUB
irjcWw9u4vH/LD5naq2lIBRt5shElLbxvfKr6SIU0vCQbAOvSvR1X9v1IXSwWVQENE9AXm7iLFxT
rFk7urJHLt1PkQ9qCz2BMiuJnYUz5LSGITkmBWODFiaabZEZ7/itu24db2MIeA3EH+xsbfqwJErK
kvNY1t4JziTbmrmQsB2GGXqTH6sSrUAucNJIhJtEfMldya93LHVjGwNJ339na4emswrDpJ9dIhib
oYP3U3KaCt+mVKnHnTa4xrG0/GOAtSQG9eIN/Vo4gcaoQ/f2sccqSPXZZhNkozpWS99t2yV2zzMA
HWcZIXNBIr/SYZlwFpMFGSLlgrlxB+gF3wJ5OMuW4EmmA612Q1PlWuF6GOSukFF4tmt9DwxCH7j1
UIX4LiHFrczXNYE2q3x2i+Uj0BD0xGtdL8ZFZU8g2iZ3Xyr/R69rO7+ybltTEcTLlSX8+57OfOLo
2R6SJdjejDmnMEkjNqsb4bOC+x6JNFoBNCWDgUU9hANRFwBJ1dskA/SnVgiLY8w2IuCXpAAcCzWw
VVHAv8c7Py32vmOinWNlX6Kr9/caQs7BISNL4HkAEjiek0pjzW5I3UiuREkxFB/A2OSg+ZfYvCc0
pfrOB2IIBAR+m5k0rx6bW35/cyVwWJzADE5tbh66DBtdFgNdUrr/6VoJrW0IEhjji7XjTawGBv0Y
7vUEmEeuSnl0RxN3kBxJhjHDvTGFL0r04zvfQNmW3Q1t2j61QcKqH/4ge12dSlpj/FDvJlGfBQw9
G5jDUMqTtDBq4OqkTlOkD2jqqSHQeGHBslhJsYYCKXZTMUGwrHSEb8jYQgJUSg8ibw7AkBk1OdV4
mBAEcs1ai7JK3Y2l1Y86hvS8tH+G2dRcunlyZKOIXaBT5bkdm+ahD7Qno4u/0HDbT/hIH3N6I/uB
UmvhmcTUIlNPH0UxUID3J0cjsqDkYbCqetJMRugmpSj7o4iNfBUgDtWKYvwZ+tmtZDCDiVXH3mHZ
/aNN1G1eaEsam/LW4av10NQucUV1t8skaWskPGGL1J7Za0J9Sgp9Mc3GsCr0toYX3xJvKNeZT0WY
wo1biLa9caK+XUnMdINyRxoJfb2PnW44Mi8byOx12+PYvACFcXaZ1uPL6AYyFcZx2LX2+Cbt0IIi
0+wMon8hXZDlQV6gsWqZYmN6DNNl1lBVdcI9GCoD+eWzVfMnHAuIeh1k+8N7BpEK6XVPHnR/YvQq
oURz8Evj71/JUlpoA3QQ1BNaAETXxlKOxSlL0p/ZRIgemKVcr+ptlzSfTV+HR3C4TUzQBmr9tYNK
n+RHDipjNYddYNO+i4nrYm+ytKM5F0gVR0iAq9Iv6lVp6ukuZCybyjZ5nEC8B+ibPkBNsVo4vXYZ
WeVOqTuZMKLz8WNADl9BGqEjeDSReQZWfw+tYGd7AOtVQdhfGcsnWU7yxQu1elOHZb8tB2grttue
KG4l8ojC2NYVeFQnn1GknR9dWmPlduZwKYtwvJAJMaJk9V4cI/TWYsz2wWCtCE14tUxP7lUXNuuK
ICaMidTiE7CHpUjV+6C86eDN9uyC5W9tNEW3D6d8g7WMK7d3jXUlVLDyMM+iNODh08eJsR6V6I6d
aDrMbNZ8sQw/XZV0h2tDbA6eqwHaItFDNBcLOOSQFu4xIK6yMvIfiwyqXNIyKa24W1+MzgLPQStl
W5Rau2JvIPaB1b6j2s2uVSj7e19ke1IZkxfdbimL+3RRl260siB/g0ZmOhuwkPaMHhdxXH6SvkBt
X2JVjJovVdnFuUo/w8DW8K8Pc81p3tqqh5VKIrGw7zKnOfWduCn0vDpjFUq3U5m8Ny3UJq31fwIp
uxHieUY0Qmy3yLjcmFmsH9CaHQkAzBe08djORTldBRIkBnNJznOwIEPTWzaQ4vZBctukKZE4kReT
LgRW07GiNajz14IAhSBk79rGFQgzJGhs9OEQdczGaOBNghRCT9tVrlNvwuTL0cJoRS/RA+WkR7jL
q+hc1uHXMHj23sFCG9VpicvDeQBZZa5BmGF5isrbsMn1FzBkp8kuT1BmV22Rw1zuCCuyyvwaUhNn
oZLvY27dOv4P9D6ATs1d6mtPqdZge8qgwFXutEbDc5cxDdZ6m24dLo5Uux/ykNxBg5s3umhG9mkB
LJASF0bR4h5zNabCeCZhntPBCdGjMHe7xi3YclOtrNGLjwY8Iewtq85mcXbnRyPxHavGRR+vPLjc
rlvtI9mu8xQNsmN+Gq7/KHPdJxEd+aR08tsgbmhU5cXKdpUJYtV7HWNsA5nqtoZLFVHRYctJS+Z5
H+2bnkmdG2AeiF18elmQlQfLJNzaCu3pkalCi2PjaUApuQGKB9hvUmwAp+Z5QgS3bCJMaEkleSb5
tAtsSK9pn3c7YaE6LCyc3HKsJZhpjXaN49yGQpN3em0dahXcF2hbsRHYuANRp65lZxW4smnIfn/1
fXAdATy/wgiGWYUUV/LFvOFSJzxHh57wUieV+5zO1jXvse3k/KhcyATLOhlRk57tohJTaQl2hxHF
PtLrgwHsMCKv0ersZ12xNcvgPdO3ODSdseOOh9MKdi/aAWpMd2k8V+mpjXSuJvowUk9h+lrgNti5
3eQfICffKlNN60LlZzKnsPm7A0GsMuXj1mAXYPUgxKleJt/kSgfCD11qWHDQyizn6tBWaYlbItes
Aesqzl6Y9nd0uO5Ts1iHY4onhtHZqon6s3IhnIuujI4IbJy73uRiIhoJ3hr7HPyijywquwEG6r4u
dS6LNrhLIyNfW31/X/co9NA+LXH5oULzwv2A4WStk7W7lE5RmktnbE/Y65wHO+chrpx6Dc9NI1yD
pJjR8oZ77NRfvnFj8WuvuFfUsjfwuacYQ12QXVd9Y6ia7muqkm08Mk+BBTj5sUbeF5DOZrJ3Ph4g
mzA/VDMrtIoVoG5DbXxTUySGZ+NSp9pdx3YwrOEPANulvKpkqI6WP3DB4xY18368FDE4v6EnClS3
Am5vu3k0SAPc05WyofWxl05I7EyujW8YUC60J9lQiN3i+IuWjlcifG9eicr+Mgu66Gbgs1dgNdwM
7aojBfnEQws3tU/JQ8LSk+4Vr5pRGbfsbmq6nWEBp4F728rIK7YF6cry2QY2TQ+/8tbFXIeHybvR
4GqfsPevrZbmAht2EDK9zvbgQZppedO4ai2joF4JcpecwhgPWWdsh9HkcVbG/UUj7Jf7gPNTl7fQ
IY+6i79Mn9Bf8JMVwWAcqpEiZtKpT2ybRNkBezs+/uhoa/T9zYOKjBfgP0yQZoRgMHKdNb1urqvI
So5WHXXrqEmIKrLEjJ0orkHtb+AQzWspwxEvqSFD45XakjfRdEAA0uYNiJoZ1e+8zwOuux+tLq8p
kaUFaMiUPfHFJY4+q+rkVFnumzN51jozSA9B6Onhrq9hTgKoPbkT5EoiTGnuZeIhm23Tkyt4PiFB
7lXnMvKUbLdH76GwQyQi8lAa5c4te0AJQbktxt7E5xcyOwoausnxtm5a0k01YzsRCCOVbjE/co9D
o4hFQGqLaeSBhHPtSbOBR3GnpuxQe/9sJ+W17mhQ1AQKeaP0N6m/0po8ABkgwQF6IYbaktq0Sm8K
ZD47m7EIEjOCGbrqnMdYYTKr6be0OlcYqOKDwaU6Eqxgx/u+1N5djw1TZE+7wEhvNT3aEW5QH0qb
iTHdqGVizxXykAxLzW69wxj56Y57f9dUUbn2yJZJTcRUSe0rUNxx9KJownpR1b21U0BejFm0sPir
4ibpCEAblwHV3cGIcgSyWmqv2yJqL5FA9ZZY1viSoVVbu+iBicq0mhtipVDVqugjZtV3x2ClA1aG
iaEbywZ57TKXtrmBLeFfhUZhRYouNuq6A4KqefpT3dCRYjhzW5bZ8PyKqbj4sgtcS0of2mulmXLf
IHzd+ND3HxxTfUV5VH0ZQbev8Zz5snZuY9Ng7OApYAB7yPvhfRYHSGb10Pzyec+hzgi0q1LqaGOa
m4YBn6tpnViompOJWGXN8Cx/durivgGq/VUa5jG0wuHMrgPLYSfeK4exOeAK7Tj1rgAO5o50b5mp
dRhvzaJIv3D1hrzxQsH6R0XaXMNyVPvQkeQMB0Xz4LRLa17gYqS7D7J2XTq/dnVKdAj1uDZRE+BM
X6dJmj2jormdQJh8Vclw1X27WzaViXQxGDWSXEJt4dR1uB/hoG3R4Dv7WNecS4iYcWnUcriACOGZ
jU6gTyP1g1zpVy9xvP/N3HntSI6kWfqJ2KAyilt3kq49tMobIkQGSSONWj/9fF67aMwuMAMM9mZv
Al1VnZER7k6zX5zzHWA3rbtFYHoczk0rvWhy7Jea0xG46nqHJIHZraGpvbHMGohF540sQgLUiIbQ
kprH9ubaW0e0xnGrHi1ln4nCTnBl3VDrFW/WUqOXGmxnCZqsKVjp3gA1HdzJOcHF6v0yRYTczdzW
QV65s0yGAdha542o0nfbT6mtiadP7cakhNO4dchhLtLuwLJsZmPwMzFmZjJIcHA1xuEo5jIoekIl
d2XvoNDkHWwnMrf79gaEqBFLaUMErQGlV90Q3qpNX1L6n5WtruA+8Ix3zjlpzXvXsXG7ribDOdbm
pEsEKM2/R6UlAXOLv4ytH3UD+7J/426keUXE1/LaVX86x8pQWt9kiKyfWI/QgZPtU/XLObGGaPy0
06zkHuUFS6f1L135flHTq+OpBzC+3GzUo25GX7pQHnm8CfEtst6OtYuTZgeN4KyglHjkm9r66Q33
vKri0VPW39m1LpZA6Wp04Qwx4SH3WSnXrfGHnyWqBOugueqebGylGy3lem8mI966DywBn3oPE60J
16K0pgok+fpL7vedJd9bzfsYEvKcgfDsCuYruJvfu+w8EjSkNf6Djj5xEl1UwRGxOi6hJP/D/I1i
g12SPhxrx2FN73rJsViIpWv75n11chaTBYd/9tPHJRo0otEwpHevwLXBefJD6PKbZcxxMWhOM33u
AjumLk1s/2TnsApyD1FX3f4ASamg9YAKd0cZCel/cRqfW6OPT/qwRvWAMHfuCGYeilPbCS9i3etJ
UwWWgq6KofVJa1fjONa4sJdkpCDVP/rEZ8gorcuApvsRHf27GjPv70ivn3OVI1JNGNwhLPTVPCIk
S1qQwUC/WwvEtTT8u7rJlksJBn+/9smLDnTZc2r9ymfnjHViOPqwzq5uTs2PEi3HtQ2sxjUqsek8
+ecWSu5Dzx1roUVNL6u7tbZeJydLTyb3D7CcmJLR4IRxXUr9JOm2oswrRo1xzGT6LktN3LWDlNss
LYljFTTwHpAGE8puUE+2jWZn4mox4LsM6Zdvq4ZvEBOx7JNVWvfuRtSntPXehhZQUTt0FntUnAiN
fVLpPTkn48bUGDjFy/hFLA2azhQCibFMzDdlHq7+8pkgnCE+KVQlH19ib4Y9OZdPPrMBNnlsH202
xBtT1PGJ3cIaxIIBP5sbKJZy+t9fvJpdvjePAvv+7T90RcIuUlB/iJrIifHf/+9//vNckotlwnzd
ZnM+792pflkcIkg2tW1SpxitQzHFCHVQ6e/KrnCq8JI0Axteb/HJYUUmBD+MChEWrwaomO2yy+7Q
TA9yWHaaqe9cP/v0POZgPcIPagFs7GZsMRmcqhA0/NZLAlydcURwoCJeDAiwlXZPJoOTQOUZchrd
bxh0HBhI4Iu2qZ5SfLH+EBrVTerKoC4Ryya3jW+5dkngcoCQ9y5C4QGbZhxDYCUm8bhvvrzWZuPq
P9Q6CG+j86HvslNspgwehUtsrQmWCRTkT30TRuG7jsqcFIBudR9IECVPDe0LOlt0ykZDAxYPrLdm
i7Wuh/+41EuUuH6vE/3j4S3Wh3svG4iZ0ALgBwQJ98WnDmUNPbRiTts+EsD9NCHe2KEj2ZvsWY9p
UTVRLWsW0onlH5SG/Rxxfh3M0vPZf07FOSO/6zA3Y0C0NGKIHBa41TZVRHw2smhWhAHgDCAq9K65
8eEb5Q9MvIvK0COkFrStkn9EossOTKAgC7sMaC/a4Gtc3JWp+WrI7NsSeX1ZwAtvyix7svIB8neD
H7gpysepryXHQHeJhYy6NTa3S2cRW9NQSQoWsan6tLzlUtf1sxhZ1WZVZ+xR+SBllZ8sUn51ojG2
LDNMDDvFo+knPyX5RMCS+awpjMkK5dvasDDLK5+9ZOoXp8Etfuu5LKOaNPosjf3AFktQJvoajWuf
nwofXW+blp+rz2yeARYcdJBqOIb9/NgAvsF9Euoj4Uet4hiKqbGNziL0QsyPCWhYaWYvrrW8G/SY
W18VeYiln9ISwvYVTr4dA5xYL3Iy/+rlGk1WjwalMk/se5gQpaZ6kZV+1E3zYyR4Glpx9tgCnd50
tQ/Jq2crg0zzeDN3r/YQTO0Qh9b6DIOuf8xdaDuGlt2XVRPmSgSAK9KtRF+y6V0+sv/IQ/9HOtr/
F4ns/6G1/a8Euf8feoIN+7/V0Z4/+/H/IoHe/sD/0tGa3r9Mm6WRbjiuhyYWx9S/MaDMS3UTk40h
LAsj7r99wML7l+5hNPRdE9iHjmXj3zJaIf7F97iZKl3bdky0uf8TH7Bl3X6w/ySjpUGykREiCcJT
6EC5/McQ9J+cVsx3+8Vw2O6ABtql5VCfWo0E984s5lCz+uSEnQOXAQBKRP5HTj5iUALisFnB7Ix2
weN/aAd42/XjTVsftxyapDpGZcckHxMDDxLwM4niBic++Rn+iCFmhVhiDMSnDaSRIprUSGYHO1Wr
+6IojFflmHd2wkDByN9XHBKBPVpk3Q7T7dk4L1qImdXZxoPenZbBeiNwSac6SvddDcMKrW6zCH9X
lOV9mpIGXWDFAOZ0gaDzZMzOW2GuzYaKB+hoLgyOqenM2phcCD+mnW4YFqeX8ub1c5gkkroT+a31
7joMpMViMgfXaWgRUhHugqTIZ9xdfa7qc5V0M3YfwS/aWhQntpUxNBtfHKwb9kQLaKYAFSctx1EE
nca2ro5TBjDO/irjYyZiY1v7rGWLFE0UmiMYKPFnktYnp/4CJr2BLXWdzOIBhRJjjPXQd5ivYRO7
aWQi09E4tXPXixrboimfA89gI9vPUHu0S2VTuGUeESvKOnfGrRlMGFYjI7OrZG/AW/WdF61x57BZ
PJSgN8U01Hop6CDiEQZ3RDovc4c2opSi6B37na+rV5aWr/LsSf1v5lYUjf2pTW3mj9gzfRH0KeK/
GDSKQVsH+SNfuBbhbRDh+zXq6b5xi72cTi551namBZOb3DBh7luhceFa+q7P5v1oWf/ILFrXehjJ
FtVSNgmeHW8J+dxpfOpsqhuPPhrNmuWQJwMZbOMhOQzBw+A8Hc/N4tgbhOKP+ZtfvjSIMlesGqm8
L8A/Jp46JRkrY5NvVDjaIctLrIak0CGsquz3BHMpTP11CccFLBBENi0rPwt3jdyUjlUu/rNTtOYJ
OE+kmBgztQfjWRHMhNTjZRwzIgdpcK5MSzZD13/rlLUuUIml/cx1/ZDP40/7klTJqe/mZ6Idgqph
073AO9JqWECjpXeRs8o7oQ+/scZgL09Bx5E6YTrVHPYdYLW2yHZWys6/x91tJ3q2TZM1D8qU1Hd6
1/d0ntEfGfYfCH/IupEP8uzp53EmkdCm29yixwJ35rl11FflqYMxVk67sS63XJZBpY46LtSJVOZR
MDwaPy3xh9yiMf7KumlXqUIeRnTLpJirs9IN6zD5TNXVMC4PZcPMWi/7OuyGpgjiIvYPRqkiAC0X
vUMiWzgppZ8xtFeyUF90W9nPKuntp6G69i4tDTOKh16LNzoF+Uh3Oenb2ngEB8ZkPG1uWQp/UPt3
TnVKtfw0U2GINH8eBoupfvo9Vo+pTuwo6M5FbQWyydx29kRg6V68XcsV+tL8knRggiglF4aaS//b
uCRl6Gg8we2lwxI644ugFhUS5p1RENbIjnwyrz3vvcOwn1EqlLrJ8MPFZGMX9slCDLb+NNISFzHr
cfEZU40wi9ma+XdZVgevWTc1HjoYOWFsx4GHR1rTORxJm1qd+B4ljlNPrKeyndcMwF3xLLMUGdQT
svgdSL0dXJqgcCWr84e5fHeQuLXFH6vamyx63JUgoPG5X091jq+GD4zUr3GiE4z70D10cYPOIj2K
/qbue9EESdsOrOCrJYxoZPmIsm3npvoOtt0pg71WWXc+HkcN0qbVfaSzwbO2PPA24aHKg4afL0us
flfSZKF2y+qHVPfuK3DCK+zkTG3ECkSRgMqOo6B8K5v5uXLoHtw5mnPyFHqLyUUb1Ya2FXikLW2R
LDzs1wWPnF5S7EhENhK5JpL3ZHlVxn5sYDM4v509HjW6r5VY3EYSwwqWV85QM8v3ivHC0r5lzsXD
mEnsdjgTHUqxiV51yYqr5yG78rLdtCSvyZTd57N/KLpwsI5Z/t14YQ84d5WCnk1sFdOccjU2xZRC
WvG3Y9ttuRe3mYcZo0MYiJcNSei2rw7AWHPWWnWVbBv1NnnZU4/rkWgJWpLkQw2flLbImcyD46CU
9iDd6CPZHvY58d+bpNqNqGOVckPd+JOkv8yl0K7/dr38JmYIwZCzm7KHzHCfW4QOPdk1o28+tCT8
zAqBpGlseeM3gg6U84QYJypz+g5OE1v9roxNLJRZGunlW6MdrmbXXVI5BJ4uD01XPUjitmb04gtc
YHcHMgtjn+n/SlF8/PPvfMTpzIEY+jT3zmhE9pXcYaZMukbE9BLXsM/MCqwQcTSNxXAIbcjWZHTb
aunruFrH1m/3pIxyBuXevociR6brkyhiYqfz64TGdXb+xMZHbNzNatoA/u+hsGE3CdYVwCtCB2/4
6rLXEukqQ9yNMDlJxXQ7O9jHExpWaOam6TFnMAiVT2M5BH4uzq35qJwpUMWrI995ggDQMtmDgq3X
EXJXI07JSwLJTfxDnmJMKftIIX+ifNuM2WvcM8TOZrQ2ABenEl13jKvzw4V7p3ReWup/fRgDLyxH
1j1teZchP1yxpZAZiIrf4Z4r8v3i4stDjF1DeksSLtJ8v1rdbujriIS9O30B8AwxznNOnfZzQ/6m
YLwgf5UceVVGfnmHOLKFNtUu76oHekUnxBJ96/NMG1PkMTyizWfY0wZEL+253ncD+9dlrvdMz6Kq
yinZiEOt6oMyx4sR87bpbf4VW7uxGdGu+EG5ug2SYkzYo/9Y4b5uyGWpFBcjCecNt6dkJNIr/zex
cX3ETxJJdyUIwFXm40WbMAsR5P7Uxf5nukzPTim/poEPeGo0kTszo7ZMusbc3014nYi/eUKFR3Rd
lZB6VRLmqpT+hzqGQpIhUsooBoC6NQ73VpqNYUVmWj4hTnM1zLRVkhzdZiSO6meV80/h20kkRvHS
JPY9UfPBzCfA0xfQy5nFtlAci3E+DyUh36UxPiYg8Ixul5JIyrjmjKA5C4vae9dqCA2kPe1v/CV0
Q0E2sfo0sqfBK5kHpMtPMXYsX4dbNecJMFsvpmzuqB7ZbS2Prp6e7QJPvGFsxxmxhT9FeSZPA6fj
Ol4b/dRb5m9ieT99OYbgMrdwFI/tpP1gg9isNZJYcE3EYt7w1SdSKrxN5r2zvaPE2azekbgqUTsh
yTywceNq18lvwQDEL3HYLwRHeQ2Zaj/DaO2txtn2MbBJ3KeLJ6iW+QbDHA4iwc7L+EDxie3Aa1b8
eiR5qLt5+dIwqC3EBS0Ehpf1abBB441oL7X6DjpAyuaVqzwGENZuxhuojbXrR+z/Vn51riGQTwQ/
9foVrv5BgfeSKZ8NlI5JiZV3fWUIdiIvg/OaI6tGXIv0h0nZRqEz9nPGgbEF23wCxv8zePl2Nutd
I72gqZ5M32J1Mr+61IcxA52sDBYd2Ae03HmC/2MBs3ttUngP/k9WVGTiof5epv3a6CTd/GmkE9p+
zcfm2fTy/dwUh9iASd0v+4K3UXmMwvHWeZj1HM6Nhc9cJj6r0n4iAAnhJdiyGE1lQShbUQT5Op+U
+1RUewQFK4aRBa6KD0KaTD50NXY4EruGVvA5s+WRP4iCw3lwePzJ3mJ84y7berC3td4H+HfeJ6EF
cfLNY3rUSniBKxlerAk1yvjU6h98Rl0KDG5p1DCO8MabOhMTQg3+QrDDpTI/KjaGJMsV8OJrdrFU
MYALAktqiOe00aHIdPOHIVvGKHNyiIwrx6UUtn10Cu19rO0Pz01VyAV/3yzWk0TcEccCGokx81Es
XjxY1nFHKfLdMydW612CjrBmSDc5ZmTf6M0+hMoeD0X8ag2UotTWVfrjsGip6OIocvy54cQmRo/X
jqNzu1gPwkZ3PJHorf2U+Uvv9mhhAPU0Eu1CetCBrvPhzbm9TGGnGz357JmAskzkTjIY8DLUesxn
NvUWFBSblHI3zO3lIuyzHBBSI26tvKvT3Dd6ftAWtj7MydHtMDVmSevG6IIpXfLDDHQv1wcoC3VY
lTwprth2DhsBaQb+Mm3jFRM/0EJrxDUYvzTzSETbFOTS3Xq0uES6sHIrMQsMRGvp0Zr1FwXs8Y7L
kouFeygm9dABkaW/waah+MXg0H/mmMq6eDhkC1MiwYqo/k0kuWDxcaTawBAEIxjRfvlbfK48mxm/
4CqfcTrsLZHuUqk2WLODtvSuXR1fEh8qNi0nGNzCQEUGcUZJceqSams4GvIV4Hkr6CHrVJivmZPt
c/fNoFkq4i/lo8PJxz0z7hdd56MK4sqsfmWRR1lVEFaUhG75aHifXcvgC0J5bX23BFiY/mdpnJbY
24HeKKj7o5WYrWePVbCErTvIg57l9Jv3w/haU4MJNPJYJTLA1bF4R+dANNqNPpBv1p5XNVbbAcup
790Ga9hc5s3cP4+UzTpxIglHRac9iYUcBQSLRW0y1M7ZpvPqAmnWi7e1YXuUeYHBDDKZPzQUwfF4
t/D+SBcpjE7CVOxHfY36Gq2DjaC4TcddrTO08y5K979GtBCSuGaS5FE77CXllcmgMU/wUT4jWtna
7BzKLydHGGb8WMKJtBKRTrfP1nbnZiz1yglnWhEKH+se6G6vt5ioP2bTcILFKqoBGby/8cweHUW/
48HYOuunSwlvFgR5oRNxKLDQ1u3TbKaSrLd9T9fTdWcHmgJBjqTDEaEhMm3PzHjjIC+y/fu2dQP4
k1cDaZfQiquf+h+DDusxzrmSCUKh7FhIZXBm82pCpMx5D4dqOKygT63i1bR/W9ypiyITPm93RDYF
mV1RbLFBGiZW9UPVh30lD6bf3kmyj6O2iQNr1L7Q7j4UGqqbmFNy0gSLAhudlgblOlPe00LkhJlq
OybJb4h5WG/zChbsKmq5Ntupnh5aN4FVI302Bz1iwGHEBd18K/cFXZK27z0/rFiW50l8AqhFfai/
gEAIYNbtDLoXlKzH2Pplwr+hMI1ALT1Iv79vKTh9FqSrzHdau+ynGXgwzOjZOfcl9mh8yTWHn+11
O2idGzH5XC3avnFwQiv3YeH2aSd71+fU30v5wLxss4AjOazMXSy6q64HFgnh0uZ0roxvTwzcUoCD
IE6NhMAmvEJkt3xMnK0mQ+OKHsEXJwNrybp+W4VH7qE62nBgYusTljbL7SDGHXfDGCcxAimWnq1l
XXVNvXEmEIhzMFPvb1V1u8luEJcyvZJs52sVrONAZog6IVrhQUGnX+dhb0oyTdbjUqTXeHl3xkpi
kiLMvnzXCW+WPQxRyLKjLaPEFWFiLc+r8g6p1YYk/QSeeIZjyTbFJHPjw7f/LsXPostdjM+2E+Kh
G3Kk0izyBhip5nZMRi6gautODbtYnrqSDOzKu2QaykTfCU2GXBv8yeEEacW9G3DsTWGFkCybPie6
19Z49Iyb0bYX+7yWjKR1FU0TkmcURegLSiIypt8S6xzr4oalqs42XRjDcbFJUr1kHHC/Yx8mmn54
dpoXKCb60oTVRNnZmrwqmkPadUXjmpqrOqSAb5wEzCkhkefUa/5a9l8Lm6Vl52esOLyGc1Sx28zw
9psDfb+zrlQjkFOWdgsIh79t+pNVSIgkvDJsUSgINzO3Q6tbdPy7YToQjHqcG6ZZTR05mILGKxVG
qLNuI5d1pw36cYWEnTnjb5pAaG7tw2BiXNVJZaAGYxg6KZQH9lOD5Me0nwj32BvOj8wxz4i9gPN9
MxYymAm98QOD6YbwGW7dh6LLHh2eg9nmkq/nIMF/tlmc6jqw0nBoo4SjP7P+iCB83vAh3h8MseC9
j/powiOojr1cCeXjt0EKp0/+8y0pEDesawYOqTzNW821H2u/TtmdVfxuaoh0iVK53ZTkxL9pwDsy
m4ZTL/b457mBqSDEl3lbMhRL5E5/sxmLXgdlySOlIOtWHK+/83hxNBft62QEmWXsqO2vc3sbyNKi
uet7TPc8UuYbbIPLrjrQDm2q7tFkS70xw5FvxKfhvq/B4lbELPp585Jo48zBxd/lae5Lm7evN4VS
m09/m7ZniUVnthakV5+s0tsCKjLXEMzuzXltxri+7DrSDeDZ2Z7MY0odRhmaIpBOHSexnMqBzSqF
B2PYbS1aMkr8C6p6FNLqpMv8daJl1M29ORNm6p8X2Z/dhRF1f5mV2C2GSUGbgbavsJNlD2x8lMhO
oHODtH/LQyx7lNMNe9dYFZd2erWnrU3kMV4ZPFIq5u6kp1U25bK7bvMZQeB0wRsTWGl8MjPodXl5
S69gZ73EoiXeJN2byZjuPSN/6XTg90rcp61CFs87DlgCi+CXT6C9htPNbyrAAMVPzcRHM6unEjy2
jfC7uzTye5iSncH0zE/dyKgYIzEBQDTd6eE4kk2D/58XAhnzcrKFR5HXUm5DIMIjhcqCXrbeSvlg
568d8LpiTAOzwTDn7uOyIbMAyeH8rcSfzqyudfHBy3HqyUMtX4X9krNwraTN4OFTsbtaQIoNgAjM
tNl05HWb6XhJEHhO/nygS46n4WnKOScq2wsm/B8YGTaQ0iO5+lcP36rw/0jnQa064cQsccVOrgVH
eL9zjeavUEZgF8clnveTSWBE50dd650FJh2Dt8j0H7t2CHE3v1jjToOloBdJ0FOc4I7ARBMWLp3V
TQ0o/yQ5mec0UeKPf9ONecZDTAp1J/+WLBRksQLIKKMhYSPipU9+rf9kUKKcfmgPg9/OaOREG+SO
t70lhbSdi4O3ZGadv6bFfFxq80KNft+ZbY45wIXmF/PYW0TWd6jPNpO5AuAogD/FFi+V0RUG62XP
PC4gQkbDukhPuzaJ95yubCFoxHn6lH3XFtRqWnmpyOBimAfMe0A1dJCO/2bIvrpmkpMhK98Rd772
A+D9JCnv7TyCD54yyFg+pxT7b1ti9rWXh27mgPdk9ub2OGFXV1KO+hYePjaR7TIjHqJqVmlvhD1/
gdf8U042jIWwR1XGPa7nDTEEUbbAVeqOxFhvyjbbldlw+9Oh3lZh6XDXYJ3dsbeCH74c7YowNT0h
NRqAYmmwaLdoQN03pq1duzpApSYUncTHM9Nz5ftiage7N8n+KQvGFe36ViucTqmWnv75wjQ13hRS
P8vYf8gsnWrBPIu2zfeJNQa+k+00itHELW6E6IsZo58gILWxvidufNY0xCi29W5IJVIE3bzznfoZ
JX3WHmu3QY1cel9Oa+M0nTsokKRkLcnvzfOL0LtW5XubkYPZL2GdUPswwTUZiSZgnDaEi3F7y/mF
NIo3Lx2qrTlSAi64XpK6DkoiQ72+2w9koephR/bVXB5EM1CRcrFayA/mYztwzbWSuHOOoHredvF0
5oU/Lzne7Oy9ZOPmS1iwVYM+4kYhKMOG4bPJp6XRh13OOTSOedAO0VykBOXgM6J2rShWFx4IRjyX
1s3kgcQBBCRNYNc0y1aOle3G2cBgmaCEHh+MRvuJSedk2M39paUx6RWEFTWIcomT02/r+OmuR/iz
j42+wvl7UYthPC+3p3iGV8W4XwS1uBS21z7nU8coCTqYbpCtQfg3RXCyHqZRu8Xc+4y4HNbcUzE5
e01Zj5KMmchUzr5aGBiiVL7pcPQ0Ss6ziOeQ5IYZEg1X/eI84kRE4O5+WwbLsZkN0zU/9E1sH724
PC9zJIx0Oc9FoJomvsOs+DF3bRc16FSsxqV3b+3TP1/0isdda2j69KJ/1DPdPzmreiEEKqnd4kl3
Dw1+0EAk4sFKbbkz/MBzjIs1jeM+JQ+tv9nrejEclFFYQTe44uIhHqmnYdr3Gu9P4zMxwtvPRQkf
C+OSb0Z9xqpiYbExNjl2iSUOOw/QAerbY17VI9gXbP5Jby3HHMnq6E2c9maa7MqYW8DltdjaNi8h
9PPd7NYvAiDKwR8bmBBJTMaBydPr2jsNp9iOH+116Acz1KVA9ezhzHaNs3+TlvCBvrke6WoHZyM8
CvAJtlKY5GBc2gXX7QRL7mbaQvY75vKEg+FQuHOByfzXq2YzRCCWQXzEK5/M1afLdlOqsg7GdXLB
3Ex3QvXeMS6ggwGf//Z9PpBDxwuB8JDvy8f+5NX2u/LtEtM7R3lBwddPNuXVdBOBcIc41Eo51WZF
rvr9Wmk45Bmex97shu6kvxaV5QetYeogGllNY+ZrApR3+wq3gu6a/g6dM/zQqagPzu0pbUOkmajq
JILCwnIrJs6+v+uH7KKBYJLlup7urTVOr1KR+XBbd2VJ9uXMvhXFjQWv/5O3wn/Nvfm2lAa2n+Af
J4a2SDSfKIXN1CvKb9VGZVy8j5Z5cQU3QF6/eqNm49qQH9loDNtucBCU2/xASFZ7Xk5+UALa77OW
c9aWMHpyzNFMM0ryjS8pradiiOH/42cYicKE4+my53II+tj5XfE6VPy5WCcPo/NSPAZ5e5plte5t
IsXyMv2pOvVEpY/FP6EGS9z4PvHTT81gJenP9UpBxmCu4VMI03ehkU4hKLE481PzHkTNtBXzDbxX
pS+jNWCIHcSFTUt83/tQIVo5FHtroABIbymZSaJWismSIG9yxn2/+cxcb/jToUmtRc2W2k3qfW9q
75bbA0vB0cmyhSQ/Obzh94lMDBabvEt56lbnieTo+wKp5RacdzQn5nCQ5YT7JGH53qo0JsPYUaEY
XOZg6P7Y+yy/sbFiZJybQwFqUl84WdLBAg7QuFSi0z0Whiqqu5qzs+ppZxhH/POFoOYbdKphhmvf
TwbR7f1t1jlk5beWdL/o3VPraelYTaFAOrYtcTTmgd4h3VvpTOseH2HZkmxf9kBOx37l9MJA1lXW
w6Qxq4rhYfDd+8voBMMgvdDzAE51qryXntdtM+lWZ8X21YjxahQTbeywbDEvJVtZET6h5W0X9rYb
xg6kL/2WM8Pvk88yO1lKO1bovfaaU/3t1tllKFc2j94tW0g22nGFqEWrH2uR7tQ3BWT/CroP4GuZ
H4Fb8JyRDwraBV4EtgwCNsBb9oxr64EQGHyipS24bzOV7IBNUKgMxdYHZ8hvJXfEt79UYryzqpso
q24gRGr6aWxPBdTCiLMtCad5CZl4qeM4gNxpq49YB08bE7zBZomaY+XDgF0xWWCcoRP5VHUDdt5r
7mO0+KE+pCzU1rbeJqKiXKKRNi1m6Di1IUiyo7IQ6QQzRpCIO6QnbpOEHYXDWCqsaQQgVmHbIdjE
bI1qNcnetR76aa61hxaRJnLeaZObXrUfuMlUPMR3BioVTNN9kPfuUzJ1j4mNIE3V0yFR8KVcZPmo
ypBkTI4T+RVYH6XMNiqwahyGmaw6fGLG3jUjXufs6hEuoqdLc8qyToRO692eXct4dqw4JO7bPNjJ
2OAXdp80rfyrjfnwWLlo2wAe85KQ5sHr4vqR8rTyycxi41HQwGybnvXAZA7OvqlgQZVCnOrGP/AK
ajsYtmhn/PGaet2LJr1+X7ZqIZxXWPvCN9V+5rRFrqPgnK9YfbsStzGCTf9BjknYCGbojByM5xZV
FH1gfteYuh1qHa7OUkSyiucPUh/FHsfDsBnr6jse4+RjleqPBrpzrNILYtfluWhIu80H3sE8E6/9
2ILfWziz4zFFWHP7x3rxZ/rPoQ81O3vKyDjE2SwpjUgtBTIrNEZirOfqLn3naWp37VJ7kdSd8jlr
4h1FMSs0o6uPTp7zq+eEGBt609zXc41HXvgCr5LR3FMhB5nLPVuZdnZJ50xeiCheoHCk8NeWkjSv
m4ebGD7j+M8X9/a/MoJaDl56FaJyj3pbMiM24HstcUrsiNK/lFmlELxKdi5E8WmLN1ztdYZjYcdH
LpXs3pXmfmbufEwUJ0HLZivMbjZfmSbjCYUOIVqTW15WL2kuxu2L6paRaFk928eS23aQi3Z1uqx/
ntI4why3PE828hoSVCxNps+k+rHYxvUdZrVVIRVuRVAZOeN5pzLw/6AAsxcx7ybRrie0hfejoblX
wdpk7qEqmuaxbhkLLC2tI5y0/MFIzV3Tlz+a37SXPJfHGiTak2viY3Q0ec56KHVyKfbtMI5Xm+5u
ZzX5x8p4LV5Mda+MDrmWnpb3az3/qjrFD1WY3NNZWb6uSQXYO5lcHgthH5LUG0Jl4sxZmfS5iR1i
Fm+fy8b+mKyKxq0U5aHnGnkVjoSyLHvj4KRsrHVVPbYaYVZ+z3SIvMdHLx/LR5aygG0xjLW23u6l
mN1noItMTwcxYiEtGT7GU3GoMieoW9NLNjJtAhRbQ1T8B3vnsSQ3knbZd+k92uAO5Vj0JrQWKcnc
wCiS0Frj6ecga8aGld0/+wV+K7OwTIpiZATC8Yl7zw0rY2czhSWYkNgtw7bFoTSSX5MZBceo3YUw
oq61LKdV2kEvHsZxY7tmeaBcu6d9LzdDzd2n0AtWbXkXXGC2BRe7M96mQY5r0rPobzQPBXqpXcX8
EA9ENMYCrC+twXKghLrVgT7cZGQze2KThI+zv338unJGmtfOAsgEI2dd4GteVJbDzEtH57wMY1fR
4lvpGdXakfdiuNt2N9wt5WOu18yXqSZy29C5iQAHac4moXXnQkg0Ufixtlg4gURo4w7UJ9OQIndP
etyS10ztAlnCqo1l1CKTBZZgb6rJMi6ujdOMCgGcXqazt29G+UKklct8LN1lReTcjFF7d1iYctdK
5NUaXBuZXsQ4r8vfAFD1ZVvRG0aAbwcX8EiZ0Q8w9WTJluY7PUbxbus1QP6Q3+gS/5UNQ73p5ah9
behmEXZfCpNStu9rVGxVzeYefQCRqC1uTi2Faxf5T21lISIaLdZ7U3LW48xdoDxgqAYnYqUZqHJU
LfeioMy228JDfGd8acBNX3PFnMtPYb8MMJFOmcVOgzzYlDTsvHaWXDLTpTTaXYv6fhHWUX+tixBa
hN+EV6ydqxj/OwAsCCqYu9Yc3N7r5OvocfDaYVlyv/sBuWNtn18R8/cv0Al2NnegXWS4FStdy8FX
3Dg312NQ7UcaA77IYm+NUu/JNwbrUSbLPMbh5AlzOlquq56yyNzFcoXqTT9bdUNVhkBsCR6B3reF
Ap3mkMWVPvg03QqCl00FvwkiMlMj2ZS3sQPJrHkk/RWBYDnEAOhg9FXxpZqbMuxO7YCQckrD8ebE
TDH4X/bbQY0GUnLAZXXtH0K9EtvKqN4CQqTPGhu6dexUDLjdKH32sETdKcmfSFwujg26tU3hlfFS
ZFWyHdCQIZ5nbD163jXsKUkTZiZDCZvFNqKUFMjhMZbe3VcADK2WaLDQjM0vYQiIM2MGT8oSlqoi
YdQjvYqFaPfTKRPni+/259qzr8oeCJ7t2HH4QxjvmgHkqx9b4SYpIxrHtQ1J86yg1MdwKzZBo96r
xHxIrQZjw5TY6BG7VcotfZEP1q13p9e0oHW1fadY950HDUBLK5yx7G0aFBQLfCac0v34Rcfr+sxf
JAJWvxZhaF5N4bxKL/+GR+Rr2I4vvEAApH0Pc11mnEaFMMQnkmGdJ/2FOHf32U6bVeD25tsIqp9b
DjdNDBr8KTi4d1t31hMe3FULEYMg5YKfXxR7qaYT9Qi8UxWy2u66rzJvp0PlmQDmE+spcLoa1lgv
WJXZCNlDKoOpWMRBZm0TzWfxKk4qjimkSh0tWY07nvxcRuqcBnrrdfRktB8FiDvccjq6NqmnR8tK
km02K7/iANeECyZxUxt5ejI7t9kW1LMmKzTP19ivWMGK3r1aFjHRGUNc9Fup23tcWxfsI4SLxioG
Y/Pqug24Rv8bUtqXGlfprmjVadTzDvp3id6BO2fl66hbdBgF/bGKovoQwZShsh6C2yAfcx8TuNkj
PHAa54wECQjblDf7QgFAKzDGr6EbxC5DRIN6HC0eAQKMyn2XKWHcnFTKWaG8V8hN8VJ3YmMzSumD
h0AukehMuNOuM05kVFiMDrOeCq2CXuMx87VKco3yCLO1hlIn8/YKidkZ0fBDUNaCaSbNepslPV5y
JyNID5KMmxnAzYlaX6ngqaq8HGc9NPkyIltPwmRb60Gro3lBw1k4BCvAqotWowivMG3AZqgLZNFk
azIaXgyt5VGQF+4id6dsH7KvtBLGNZYJ039SioxHB3+ttbF4wqdQAEowsktcaN9a3a43zej4C613
KnwJo9okQfh9AE18SJtxn7jEOiUMgBvipXrs1r6Pg3rU/WKb61m6d/3uYHT3bkhHFtymvRLlPh+K
b5ONClQNb/ksm4lL8Y5/y0J3xAwTcF+0bsJG8gevepwUR81ji6DAJS8lO7GTU4JgSKImWpPxWh3c
oTrpnXtNc/290bVi7Y0s8hsGlgMW3sREy2fBZmQOVoMlDVkxBcw+bAY5ZOe2TIsC9RwpzkEP1lTe
MRKJmxkK0QwG3lQCynMxao+MnhaRO2LgyswEjUA+aw5igghy9Ekc7z3qbzFx7VF+MxkxHZBsziQ0
3E5ttKsz6lF69ktdTyXbHnsFN1ZsJtpo8E2GvSnt+rkaxl9l2w4nNzCHkzY/uFLDSmlDU/MnWhHK
e+w/2HgDE+ieEvYuTAAXprbx1Bn5iXK52poj/UyfFtw+CXe4TEJO5zrG55kCl/GizaDHD+wMBqQy
43it+oY5QVSb27x2G1hEjrHMGdJFmTz7ZG94+NZ3g9liN41AJxbm+MtMNOc+WcDINCANG9EP6HUI
SG/r0Icuh1eVHZe5Fomutgwy9mnci71TgMdguHkwnvDl6CcrAXhhtl9lx+AJ9t0iKt45yLNNqWAU
pNbwLVKs1iM8mJb9HLgDyyjVYpZV+6j5EvREiMpYpauwpiCpgA0nI94auwthOeouWUZthiyR9njQ
kVU4mctEnFt4WdQXjvMF0t9hP7JDj23qk8n7oZI83xcCo7wQMXm9Ql/qsqwZ69NvF17wYpivOgxb
KTs2aa29kQ12A5MRXmgjH2/LC4FrNIAA6TgzEERpjDkqy6Sz6rVoHxlihMs3q/Ar+BFkBW+GHL1h
GHEEamV67M26REck4rWZRR7zTRockZQMduskXJcyN5EKYNXrgRSGKetuD/e9KsVBpPajzAa1bYqG
9zZRGxcC09I2inQGKz2y/vTI2oxIE/Rp/4wwPzVq9uProLEzfhCFBsumjtSCAMtbaEU3aHvmhnm6
BKc03hnaLpXjDFtNm4Z9aecvipHStpcoNA1YEybib16N+SZN4Z5NKClzL+SzlVjDCSvbc9eYDzIK
m6vZd0dj8M+c/W+ynr6H+hTuyYm2hyQ61bM7QdQMczHRcannmuADs+RV3US+CjeY7jhmNdCfs+G+
s4sdTf0pZ6hw6ChYkD2zdJPGxDhphWegQr5N6gK37FmLEx0Ra6e7kflSXUHR4DPQrcbQXugq+1kh
75sgqxkpUhYz5PYuOpCXTbttC7vbW4n/kPQVNy8B9izH/r12qRQ9Wh2CIHI2+GG+9afTMAXDL6f7
mrVi9lGnzdn13/0cQJZTjVR6gQ5bQ8abPpnj6xmALF3qz7nJBMrZo+t3WCGMrlVimbwHaRJSSQfP
uMHobeEmLue/xhGp13l9cruY/ZjhvYcSU5jdb7i7C5Q50abobbxsk0G0slf/xC2GYkOCZXBMTQfb
GWrbOt0D1N6qJkSpJKZqJUIN7maTi3XvsGsM2DstRyjiFH3luaKmOkYW+ofGxHpfM1iOIFESv+oS
BwZcjHVabfPmD6NDuqUWOZu+7p5EyRP0nTHYWlPxVjU4HlCiWMAJBsIygMH2RRXjaQHNEU3+e4fT
IWEgcjB1sZa2iRjBLapzXT32igueoXawSVvrqtt2sgYah4yffnAZ2OgvVPPseahSKb4goXX5Ni4z
5kw9tw31s5vpZzTD5Jt0P4pYq9dRifCCTQe9d+iKkz75PR7WcBaVvpZpC2WYQ0BlkU4HMPezDIuD
aF2Qi7rRD3mPpiacxqcQbjmzVEbKiC8g489uQiBfePqaZclRvBgMhn1pOa4NMb16HbgylykB/dtX
LTCKbeO/k9ZbnTQNyIyVqB7UU7cnEvh7I2xMtVUEfO5B5nJatTbgj6Bh3KsStosWDbjP7snpu/zQ
gh6FK5FTEgb6my4JEVPgcJeed8cuCohWgmNc9Lzdbudp7PXa9OLNNKgghnBrld90WWMrKqBTwOfn
kz/mT6bGWcHYgBeoq8XFQaxnWj/QIbyEblJ9zY3wbKaO9e7AinONR5KV69tQe84Tg7vvPQcVLvzd
NPTJ3dF8c5cQYSJjwriHsI8fg7K/tbgAVk4b2FDHB2fHVMzHpZN9T2L51A7heG8saqDsWVXx+GR7
bB1cdrfLKrIeCE7NT5CkV4xT8u8mBD8nug2RmHaWz7tfzxt0EteQPtIKLifTYjHM55K3hLGdm2KG
MGxNZ3Jki52skpfYK9RR2Jq1NV2HyCeQoQtd8JL8r7GSqNRmfBqL93/94wf5dU01Prz7YZ5hjPz4
rf3Pf/3DxQ35P+eTbKv39x/vn//8/7VVuv+0TTBcri3BSFmWSfzHX75K4f7TcOi7dWmhLlKO+C2e
RPxz9k3qSphSV64yiVir87YJ/vUPw/yn41qWo1O/WJheiDv5lHRZf/r+9zRR+fdwEvLgFE/KsaVB
UJ4OMOJTXqRpdGzefVtb+OXI7Nsm4dcyqgezVyvPJf8ma4Z4HXiw08SYkmfeMZKpx+ypsvjkuh5j
h4EKGgEX7A1hA9nQ8IgnGfL+oJArHeffNDqX317cW56Mfp79/qTF30P3/nrSvJi26Zo2UWufs9/Y
lnPvGxkspWRDr5u0vxrcrYlDTOki3hlFGWytAX8Zii0ILT7NrZ3vzKDd/Zcn8p9evTl3RifkkqBB
61Oqp0FGAENpj2VgPIVM/kYUyhZmqqnB4oaieefAl3T7Zlxqrt+saehZVrvTrz8/jTlP769Xab40
/3o5XF3aljSx2jJa5Pd/c8Z6gdfX8Gt9QK4jsRwlrTsIkMriYCexw1z++V8Tzt/z/Rwppc6eDrOv
5XDl6Nan6L3OY/Uay9KHUWS0l6JZB51nftO6iqQGTI1CxkCgJ99+inQE061PDoUeeaepbtLjKLgA
mAEyVXwN6O4DkIqkNZ17UO7wG/sC9LJQa5mM+g7VwTgX6z+ZxSMXFGIvNEvu7HTy1lxWi2oIHzod
6TzlcXMcCvdFbwftkJXE0MGYQLYcReGjjtbBYNN+DImkH7X64ifepu8QJKCtCzeckc4pi89V3qVH
RnzL4jFNuS/2jbNWmaFYVwceRb770rQ9KiCR3qAZLIw0cdEy9zqTX3LpAps1ZwX5ZV173a+WpuQg
6wdQBv2t7JttD2zj7EWR2Ep8i+MwwFAOAePMqLkm0jKeF7pOEXjxAccRaPz+HGGHPldjR1kpm31v
DTuNmL9l76Q91HGo9D14TNsbp0uK+msmdGEl1o0L5WuPIiA894Af1viANCQPNUI6cNKUeVbmb4hU
ZABi+09xlz8l5rZXJtWNWb5N1YxYdqxXj/BfN6mTt6IbqiVNHio99r+rEQHIwvVZsWdo3DZTqWDz
tWW8p8Mwz6Yz4iUhgMzxfcLV6yhjOFrcNMUctiFz7OCCh2KyNh5LLZvILGqeB1sjWrXyLl6OmE+M
9OIfrYbBwPdiu8j1Ywzoh/pVAAZ6YUiyoIwZN0bhjo8NESKLIGdJHrgVa8ameqKL0y9DV0i4uvJI
tRptWY70xNejLBetFyKE0fyd5aBbN2FbLSX34w16WbXVfP8LmnWcL5b1y3PT7qBc1FQOo+5d3wZY
WxS5Kp5b3Zv5wey1L6ZoX0BklAfdkETqzIQz3emKtTbSUv/5Q/cpSvevzxzDfGEQrM3u4ONI/O0z
nmeOTMMi8mEfijVxUgg2wXma6ObxiWxnXfPRYL2yqZw3wme0BSsE79Il8j7Ps9op7Z/6kJ1y54Y3
WqZQqvWIhs7nAdlnd6zCJF2XT3pdt5yaoJw1d4IMPBVnlY3hsf2vOcXzGfH7mSUlZhwQgbZtm4q7
0Oz2/+3n0TGWBRCcwdCVFZb2IHPP2oMz4rxvS+xUTd05Kxlaew2Nfaa6U+9MOYo32DV5ER/+/OKK
OYHr9ydj0lOYDmQDplHmDC34+5OxyDPse01GKH1JwLBUtzbgEL4o2zf32kSAcEB4LkKigjaNsxzg
VPooO1sCJ8Jrw4VQMfn2yrNNEtkZkdz3Pz8/4/OBOz8/W0mlE6aqHBAMf39+WlZkRO8EMcmNvY7y
Lr8TedGug6FElzcP9YMmg0oYqp+BPbX0wRxbfV31uzZBczEUrIfsFpeDSjsEQv5MT7HF5eMBTxUT
MSaPu49vm/wF2yzauLxbczD5D776WqWM75LB6bcsENx9SL+zTc0pvDi6c5xSV11C2EB//pHF53sa
P7LxUZwYxFkTovMpV9eGS68bhkMW2jAHg4voSgo8FD40VtFt9KZgR8wx53btXZSv9plL0JEx/7FB
TN+61P2S0r9kyZDc//zEPl7rT9cKWnuHdwQkhdJnTMbvF65XlYNtEqi1bGNDnTWtdi9RNbBNA4Kd
5FKuP6ZdUZ9Me3fkXSm74dZkX/XUs2LiZopTMI3TqQV6ePGROADVY5ANndQ8+15qQXkgd5l0b2+T
SQCGZEPjQhreohaisj3GZNtnofUw1Ax0zRQYhO2SPaY7FWPLwfkvmeVi/lk+/awWqXnc7ak0XdP9
dN2VlWnS14Dec6RNqkbIrLGROUZNR7smto+WsXIZ+/ZIfInp+NAsut6XODVWbVjUJ2KjjUs/oGEe
U3AGQsPqUotQXf/8lsjPZ4lpu5L/LBPIiG65cv74/H6WxJWM6s4ul21qnC0vrh5lkziXoR8YptSQ
Fa2oHV70Mn7q0KYRGx7FS2Rwv3JTmncTz/Fqqo1gbVnZM+LzQ2B4xXc3ZFAQJs2b5b00Un4P5qW2
Cbjrvzz3+Wj5+0uMbIMfQFicPdL5qLV+e+6RN7huQWwrnl2mqKiTzHWBVmVL8inVEbvAFewmAnum
tHuIumHcA5zGVGxk7j7I7Y2XuUSPDmm3yjz27z5YZ/iPeXoP5680vyd6rxbJThYyOQNGpFLvkM2M
+F5rPX348w8jxH94JwganPsJh5qYE/7v74SZASoBnM87EYA2U8YoYEFX5EeAnVqix832VWayLcsZ
IfkMOCJdJftOxeEFZeWhxeRwNyDJXvCq4jEz8mk9WjG6KSPVj7OXkEjmb23cPARBN2EqqCfIFhCd
FREz+M/Mqx4FxlGrSoNAz1lgV/fe6uNb2yveCT/JjnZa2utAC9stVrZfjjLKW6VfKj3PZnbgtGCq
d/pY9EcTmSm2P7unoqI7KiG/eyg6Jk2zv1rDS99mw84qabAN5EFXv4YhiD1sF6LwqgGuI2FCwNoy
M7i6uWVA93Byb8tCi4EKlAbM2OgwE05rltCMiUvgqfs6kKdszNiq6jjzpowIjmxSLID8OVAZkdDK
KF3x6Kz0ththLfB12UEQsTy8rumU3D1/3nAlyJ3S2Mseh5JCNR/nCDpqk72HvIW6unvNgv5MoDz6
jBxPlVuFxj5Hs8du72cQiB73gxxPCa3NMg2zZuekbrWecpznSJDkMeji2zQAHQ6NYThjeGXaa0zD
N6Dzi6633GM2MrVFicNZpQUtQx0nemYmXP2XW4T1b3dtR9D10IPoUhc6KrK/X2wRkJeklEOxNGVF
GEyG1GIwXssoRH1PKnu5bfOBYtstk51wABZqM5VcAJ5boMPSz/kwefjXcFvn7PfQuPTpN1aBr7ru
Wj/8yiK13Bp+aWpY6VHxXLn+duqKEfaIPx7TYJjV3GzBEO22uzoPn62+FV8zidSHm651wd4q79DF
bk56GYd4OmASQS/38SUW+unAsBmUUaoz3oTccc1qJGIuM7xt7UKQzlJaco409HZ0u9e6hE04Tp77
ZkAbhSVogYu0sfFx0R9U7xmHvJioRajf4vWfP9Tm58807Z4QOugn3VL8Z396mZnJJeRzlpSUVkIs
sGNyBTcqZefgF9cxRRdmIvQ4kXNgngITc0FsM/psNAtajZ9voM8VCEhsAZRJZVVwLiIZrCuDpqdX
JyAP4gd5Ugmr/NBFq0mnPMilhwZonXd5fpoisqRCFMy91o5kstnFYwXH9tSk2E4rHAHPdTww8hf6
L8cA4NQavfcq/RQlV8ZcLik8D4dM/TWd8upmKurLP788wpgrkd9PcF4fKQi7d0xT4vr+XMlS7A9q
CtCXMrwj0JP0OI9UmZPWMJ7zcZUtGg8MgFPk+nOlrB/hoOJ3xO3E5eU9TXMjliljQrKqynHP52qR
QJGErj8T3+3UW4lIyadwdF41gtQuVaMND4UCUGN40yNaA0I5bPJLGlywujNkD6XHv6jYFWwTIcZH
5TGkXDfje4FN9Kr1vXOvkqy/GIG7+fiO8OlvlpuO56ph7j4GNs3Z/KraaPAWwjdA5UXdyWoFagej
0de632GTVB4LqzKwH5N+ln5GUBXhX1KoEyVrBMU9M43p3a+QdPYIqqUT3oc+vVaMc3YIB7JtIZ0R
wj+Ok4jg+GVZKVJq0KnQh+CqmvS2XOm9ZS8FwgMssYIHxbaCvlXf6J35K8ddqOOtgpQgQRdCtsAw
0PfZImzZWDLdBTXECbhwe7f4LrRdMLTNrUhy1MCFQ+amO+4hyldgbMLqrDE8ICJE7N3KLM+SzhHe
D+tu056cXanpm6ZMF3nhKA4YDx7s/PKIIXDXU2i2mzqV8hmy8F3LsPu5U1SuECMtSEdYxmVrcZGX
4okAX2xVSQphPo8r+8FpMtyhSpBL0yBGyurogXj06tHrJ7Vj4Q5box+ru80d9EL46zoMUFzrsqjO
khzkO4rFY2744pmEHLTf9dExmvoo56/CHvb1ny9xNZd5f7/CTdoPhoPCRawgzE8lb2L35JFqqYdJ
H4VFGezqMktPQewWOzCdhPQSMj6gzsEyj61d033eKZcIEwDa771uYmVvs27TRNYpqiZIYUHBJCEN
GQ/aVmGgs42rQ2X6jxMinVdDoQxtR/1uMZW8p2GNZmxIvxjoIXc6Hgu7JwEjDBvoEnHfLky2ATOP
3SbUaRgfPh5SwD2KZJ+rk5TwOopmbukUubIZestU+VA2lhxo00+EmugbQmCPXWDhJE0bCtTxa92i
VUmaLmCsD7es9/Pxrc6xKsRhAfhHh7NUpGyPpNqXg9YfRSX7I17fF/KMEXMmBAexB07PMXlKG7NP
uRhVCuN+xC6SsNOGA4RMj9AJE5JZ27515ACi+TNePCMz9tzqqr9+HXfrLqwJ5/Sxrx2ChnXPn9/Z
f+uyJJeLMc9+yTp2xL8V+HHXppT2CAMkGJc+zNtXFsJnb4AUk0xpsPaCPntIfbiitePLG9u/eJn3
wB/QT5tVxbKB9KulHEN/UbhSPv756TEc/9yB8NwAD+oOWEL7PxyuxlC5AZHO2qKXcDw6U53wBiUH
Qj1I/swmBlqTQK9gAIebJSVhbfqvTZSFHL/Tc+nAjMly4/DxUAVgbjLGCCtiCBCnTd5xGEvvGAH2
IF/4wapx9w2ZFzyTlhJuQxeBz0T9BpI92SjGjDBYGBq6RRk/y9getrCQGD/hF08xX0q23KmPqXB0
yKBBB7qNsGmfQHzH28IFlGNmcDTgVRvPZbT3vaY6giQKoAfN9hyJyCoKapPIC777eKgsfzZYMN3y
OE1Byyixi4oE/2zA/BKNGIl+1MuouMJyGZZDegKEl55aD7hrK9P0IXMw4MqhPQgzlysLOiEShuxV
i8u3BloTtIuCWD7hdKdAr/GlWZ1xJ66Mcw8I7St7+B+hEw4/SR5cwuUwYH9YA8gugQZ1rrPsqcmY
udUMoGR9ryxdW7t9OQJF0JPnzPk+Z1GRyLdunGJ6KCOudfwn3h6qvA29UEYHyrefdAu443NP7MzQ
g8UdJHJRePyFtk7FlnVut7GRya8DCDorHUVKNFKPkRxnXUd6sdA20OBTsx4/vtLzV5RE1RGZSbjJ
sSZtiY4CSStbtWO5QvaMUXuLpvJxjFsYYG38fY+e3Z5zJst+Fi45AKJ9Si2/J8alw1yJ70ULwvBc
9vCxY6cR3EnSX12eLQVKXkahniSdWZI43jgxmFQDaGoyyR12rvJcF7jmgt5xznBqg6PImqNZ6sOV
m2cyGxq+1TnhfFz23WtcmD80r72TBvYSuGm+xlhT7b3Gs4koUOLYkLV9/PiqMBMMF6nevGoXl8yV
K29BT6OHUVM29WsQDdYJKZdYpNTGD6bjoM4Y3CtJh9d6pP+J8NmOeVyAc6oM5IXu0JyNFMWjllXv
k3KaM8IlDxtnkUDRVhPGVv8HlWU8YQoK/fLNP8La7LZjO1Sz59W85CWKagzK3QrcPiFhm1BXA9Le
mNH30vQNNGeW9UgDkpGARA+RjXejHvPvWO1AzNVTdSsiEEWBU0+rj9+Q9g0vOLx727iLChMa8Qcx
rLaCPFPQe7tqjyKN9JI8q65a7uOH8NDBICQQwOFC9t9ZOKzwW46b0kqcHVl5YKI0TzwC1AJBUU7G
Whjg30tyKrZ9mqcbTetBfWWJwqpVZWKb+CB/uwqEoGn11tIkx+mqMfluxm56n/wEE2LvPXmdrh9J
+APLMcfP2zlCJbdXWAaNC7s2cfn4JumY4zA7KZYBgOYLsh4LQ2lEogfcz54i+RIPeEvpbJ1lbZr+
StGc7PS51dA1Zzy0jb1Asmrv0gLdVgBX+9BVODsnaKh7DcTistexdRRBTWzp4CeXAdIwwByuTDNy
iE6UzT3zjXgXwO7gyG53eoErsGILQ1udAWHOGXX00IB+jTvGv0joGAXti3SEyhg7Z0bGi173yQhI
622BX+7rhh83PsWZRA+TGkRa/L8HtOnEeSQwGcATXkM2Yw8G0YtX08hefNWl32DNgbtJcMA6NRbs
KjLKIyzzPTNE7cxVkj+aAlMDRToHbVlY4xpuG+K+WeEX586bHlqSwhl1ehMDtCMI6TrFIgOK0GUo
fCB9SSOezraEnAAHAjGMqnGMBNzlpUVh4rQHxlnHoCSFT8XOr4/3oLBY3bi8x4jmU//eeilRBJt4
cNQXvSAtxq9Kn2QXiQ8wpv3zieOoifNlqXsY5ocmQSJEKGi00Hvf3YXZaBEGBicHnaF5AUn6cyRV
A6hfjCGVU5z5TmXtzaLtWUE4iEjAkWRGxkjBHa2VI9JyD3q6/uJySybZ8oGI1nIxIB97VVn+mNQ4
thvTeDUi3mZDb7Q9qcq+j3Gwk9gEs9K52Modr7XlhFTcDB9rzUJa7V/8YoSJWYsSEdp0cNGBrPNa
nzPMmR6K+YEEDghuxavudfLVm6ozbc8aYcdEfKQ5yyBtuDqd+cPMm+ybnrdXhzvytf/Yh0QGPFAb
dHfjdqcwIS5Ea3N73WRRfzLgVEtVxHfuBeXCEPaylt4A3oMkH65biIu9vo4L0eyd0GbRVnfwzkX1
aPqCnFyizG0DWMzISnHjiKI4ctsojkNSW9CPmnQb9AFB25Z7G+3gHAsFz6uciHOYEAp17DhQHSXv
WR2cEpOJkh+wGfaSssEUG79KDYU9Mgp0W/444t4cmi92CCEl7IwvYQpHxG3zjVURhJGVVsCIpYD0
GBTeKuK1AwmOxK2t6MkN6fu7FOvWuRnRohkt4peQ5aZKS7kinQ9iF4EI5zBW+MPSfu9kDgdUAYDF
VeE3zxqbg5ydHlnUXPUKj6/Uu3TNxM9Df8gUv7FKbkvFSxFaxRvowTvUPSxP7qgdsBeiW4S1atRa
e3SZe3I6AOnIRWjcZ2BsUo9sxKugXJJwykq/LB9ZJCTPtqUdo+E18B31LTaaZwAOBf0hxjKbz0ti
OTO3uKrPhuCkJlx7g08HVV5Vkc2OWRKBlaNfTI/ZNcUggJVhvE1m6q0tqB5ZgtukBKR+aFJB0lKO
6zQPgvbW5I570IxC8E7IbVuZ1YtRfAuB5j/WXRtttNy173pIULbttOu2AWcqzLg/hdWkLoEFMXbg
c/m96sBM+JiS9H6CRQpJYz1mUfBse+LWOJ2/NJI+2iQjpDuMnxiw7AnR4FCaJ+U1T2E4cqTQg+C5
tfKRIWs8rYg7Phic3D8KE5qTY9VgH+seC1lPflENXTKuy5NPKt6tq0ztWpt3rkH5hU1WAR2CesJz
tZuLO+RqFg/45w4F09ktCvyF0+Fgx/6xkpNOunkWpG80h3uSSMCbjp698dupQP6LvZY9z9GAwbTD
Iw9Vdhqjax65Fl7ZyjkHwh8eHdWfS2XTM5CUhgfYio56ZXkz4C3BiQjY0VaNupgj7xAbpWg3ZMFw
TrOfPZyvvEk1puKAN5e6AEnQiEbjVueEh25CpNxoMYYYE5CVBeWJToA+1ULCd2HMMLzaX8vJKUi4
iYfLFNskf7aHXpBeg20OIEU96MOCGeG7XYj8kuQul0P1QESrOP7/B5KjvR3BN9dIBZzvgjVjobfP
fmBnaCARyuZp72K4z37GYvAonbLkFKvyDWMS5tFA6y5GA3SGMf+hNAGdNnmSbnuWZrePB6WpA8pH
RT8Wy2s5vFWjJiGHRe41aoMfWNXAIvexR+0odk1gmQeD62pZFO2FSDxQZXyM77HuqH3otd8xP9Q7
q9Z+keQ+3jwwgMLMtFWqAVHI86ratZlsl26FmN4di/RJr4BSMcaD6FxAmkqG1t6mpUpPJAOZZ1zI
EHsHd4LNO+N/ENOc8c1j9CQqCbbmJstzG+RMFt1TXa6i6l3h7CeDQ3ooHVmq35A/5Fu9s7Utt1/j
GHW6iSQnewOhEeP66T/mG8S/V8rb+aPyd44ZF6uoj2+jBuohkXF7dqameegQ6328mH0f2AfL0W6i
Uf6V+xkRz+RjgMZOfwTAcyModWsk73x4/w9J57XcNrJF0S9CFXJ4ZSbFJFLJekEpIqORuhG+fhY0
VfdyLHvGlkmgccLea/sNALVmcEj9cE/IbxejZRtv/mB0hJcZ6pCpjnwmMwJ8igGp2HgTo40EbcZ1
gF+HOgBRbvo9TWOyKYO2XurSxhXeFeKgM7z8Jx+aKJ3OcR2WbLyEYg7F2+D9Ev8VXOxgwuwopuHo
eP5wJKMSA+Aodq7VuTfBbGtnqu/Onpyz0RbIbAGBpyb4GLpfniVe7H6kkIgC9IQoaP4lwoBYU6Gi
RiFK9HXkNte/l1mZEhpFd4SODhzBsY5/69XKtsVFgZOYzS8t7Oe6ml6caT/mZr3ua0qZ2omAK2uW
cWjnH7UYdhZ6g0h6GguAp4R64d+u/n+JicoD+ttdatWQu0om1rpBubeZFKLHXGHsdLGYt5Xck+f6
kQBLfAt6vIUlEYOuIzaRywiBzUK1HsgKPcAwyHZ1wB8oXXQHCTrDb8u+WEkdPTe1GldmWcvHBBk8
kl/SNEo1BWvPYNKQdr67qgcjpzfBadxiicHoZ9xZbMrbpNv/YoHvqLPRLHtdHJ8C9IrAO4FQpYN1
rOu0W0sbAwuF+Ltm0wyumql0X+FsgulGmLz9+xKcJMmsTuicO3CCD0JET5HX8ESISD9B1w+gmQi0
o8jzj0BgFHeLhkQpxTKeFm8xVl2zERq2toWZlURcFxEpFn17CTw3v4yXQWU+4XYeIWdx8eOlEqW+
BrwtT37bOKRPybL4QQUeAcoU/gDq/OUA74fpf4Ntr9GpD21hH7irTQoZ3QIqWtdI+OlX6d9AGSY4
W3pmIasJM8yTYWof7ITXo+uXS6ljSwm9Ilqb8HlXfyWUT4afGaclW5O0BQ5JJB+7u+BeM7rqp6p5
qcN0uPLBXjzDbF7ws6pTPdAQ/v0iIvvAA54aDY7+ao/1Pa/d5LVIox2ELf+Qhrp/aDP8Dz2LhIXr
OursjGrGtoMSh1Z+xuRPk4wtdoOY5NhMmnFBXhQfYC90q5SlxJtlzJCcpHcOXUV87yKdwHkCjuOP
bI4g8RT8ZpfjvwksOIV5e8njqd2lLoFkIaPphwRMDFw9oO1dO5I9E9+6lHE3w+94F3iD9107SbrO
hDNu4G49ESlQnRS7rA3JCrggZgOgspR/dUSZHtyKf18bAT2osqkvtqiwG5HhqOIo3HtcVyet/k3T
EFBMam682TQVKoCwQk9p0OKMYOr5pe1CBfo03vdzmNVUlw84Dx5iFI8HPuG3GKkVOl4GAI7SU4DK
uLV6popsglWNTrGmenJycekZF/4pfBizQLhp0uxo4ngsIAnuGYFAumOtv0fUD2LUi9U9iqW6kwcH
5Enu8dKkL2YjrWXTRBZpziasaukVT7WGx8xp2tcqDeWx1n3IT8Za9Y3zQw6Sn8nkh2ky0K0od++o
TcZNSdiTFnWKBwmJEAKm+JgVj0MVolT2tYuyneI2Rgwui2FjZORpg2Sl6re7R4584lxsrtfHruzj
VSn5jUelWwv8rP2DPr/4Vk9TowJ370Z4UUwzbN/KyKAo8N9ZKsQXkObptq0nkPgJiUtKes2hxzGx
8WszedRz49bLBKNgV1B/N/V0jHRBUeOytW4cLMpu2LiXNga9TWsY71JtfEacb28VmqloVVgJTxDp
2A+Bg+gcjQm4sikIVmEJ9jyfa+xYdXfNDE8WecFHZ37BSFdSCub2s1F745vPjceAYyqvQ0lDIWpz
fE/S9NshEMDit1gEFvkbTaw1pzwpj3+wGTIjwkOti1/daMQWlkraN2Jjy64+dc60ZsCnoBjGxtYL
oQy4apbKJ+N3wThqGwq9B5+V0JWAVzFTCOXoZuXZ9TR5ZjAxrZzezk8DCvJlGXXD0xiIm6bsp2bs
7SvLf/nUZu7KLLTpte7pDwWYh6mzkiNP9fSYdjo9SEngG3yNpFXsumOeyNRj772mvKOjeTiefP0f
74BxDwh+kLg/iRgDCGX08SWuvPgiI1LtSr041dBoyXOa0W3NQ8OA+TebB/Kx72PlMYE2fTPp/PS0
wd0a2hQZC8csxBl5mTgzs+e9Cmi3GIz15exa0s1mm3o1tmTDMLe6o8GL4AQ41DExQlViL1QXhE/x
eFZwcVDC5OoUWR9tXxdfIdaLRYcz5qobjxkmmjsi6XwR4YesfTh7oYq21izraxANQzpk29LDZ7i0
qBgunanSg097PF/QDbf/W+cUEwb3ljbJyc8NoQIHv84+dCMljzty5aYIdQLGsvdOgo8dIjzAs2ZD
85gd8caunXmIiXz2qcp775oihibjkvcEBnj9gCYU6CEQiXU29GSXl3BS8zR39tVoMmeNfCaSkIIm
Ia5/X0Gh+WrLtl3Ngm9ECpP/GvOvLlxtaKgvbRxJmegWWqsZp0DzBoAGe/K9Fr4OMD6sw3YTJ0yf
7IaxQWaSOspcwdjy7jr3oQQX3JRQoKWUs+za1pcxjqU9dmrMRQi2lpMBxNYAGjqSlu0qjfB42CWY
GfK32GQrE0ytpPusbSjSOG64Ljx5MrF0nkQ1igPu3F2ipE8xOnVAaEdYQWx08X0Ia51bTrSf3z3y
zVxGJbyF3eh/aNqQPWl92b2Gnv0Ih5Up7t+NMr+gr+dRACjkQA2zxPsvfkyfCHerEcWz6YNRiu34
K2AjuSvNSeyG3v8qDMhgfSz9N0C+LlweLTt4rTXnGCbwG0qDiMW0WaQ2FtQwyzj98ai94jHFfMTj
4SRxTL5a+FN44q6b6D2U/XhuESsTPQLShhTeLxQJ/RmfPzAO8MlxSERg5JIvWARJTlhuv8m9kXoR
r2ylXj2DNSDLpO7h70fpUIJIL9YGpzkXkAVjv5iFD6WmPeKiy071GJ+12ZOTQO6/VAjqVjT49QlA
XUOqZbgpSsN66YrmyYe0dXOHxD2xhA7RQyfFGviUty1MKlhT59M3jNh9sli7sFqdrrozOk9eDues
BHYk0Off+QBfDGXrLyqkNsQaGKEq+S6bDONdE1vnKQ8OYxaEKHR98WINLGS6KJfzAxY/dJ2FD0Lp
Sxn635R02pODRHsT+W15EJCgVrhUmFiYVrEx6RW5IjxUsIO8ZKavPRnpctS4B/WeYr8oiEZ0LS6x
3mlf9emtC2iQO5WfrKHDqqNHRJY2xQLAkfYYRNGnWcTxwY3H8FJK+6Wwe6r9lHnYohqRCoBuOOml
EVEmoBmxAi/cdmMcPwUpm92Iv04cqH4/TpKfImpdM+WLSgDixYxnnpIsW0eDwmvNCfzW4Iw8h2Gi
P+W5izVB1sPD35cGJsNV0xTZNvHKx9hMoAho0iQpOR63HJ9kyzCX/XvJ7XDnJhbA2BFebTS2hb1o
oyQmzAV3qz/ZQL3q5j1nYra1RR49R+GsxoBL4iPn2TrCaelU5plz0HoL6cMccCOhrj1KvSMLOApk
dCw7IyVkNPSDXZs646034x2SYpv04SL7NynFDm40iEixs0OWqB7Ado5PsCaWG86Cs1cDA6nUBu3M
97FtaUoX7SSKW08Q9zIDDrXLO4ZQLHbQelX1Q0eNEkIbMfNUIE2i/OgzBi8sYMdry0x0YRrjE3GD
5p3qhiBBwOq9TaQsGJqtl7HVH/FR3eocs1XLwW/10971Uu1cJBKYlWO+kbbcHbMeAebYv/99QSzy
6zSo3aQs4+HvRbM7lPW1Xh9YTZ2En+T/7Nh+CbPyKvPwodKEfDQGhqAwlKrU95/DIm4XIyQqLrcm
hipnm2qXBhP41Gpkg6tpATmhLRQZahhRugVJKRYW9Qp/b0+NcOpd7Q0UwSXB5vUdxdNlHNp3x4qt
lUgd4gGkcaRTspfBFIGJ93/9UeOy0QZJBjl2RSyrSbN1DNu9oQU3WB2ZwwF0NSxsWU/72vbCRT00
zp1eCBC/GnsYSc+BL/IbpuDmPjWOT/k11Zus9es7KBMdKYzwWLsRtQg5/GjNxXVi0sogMuNH/HyE
PXQbzlKE1q2jbT9g43RmiYIvGKq63i3D33whfxR4a82/L4QVQNDxCertqmjXdURKDCMgnBh9IIOU
QMcX3gFumSULXtOxlBTtIZ4YRM8hzLQU4nXCfEq0KBeKTBLj2HW2fmx0zwF1gqC56hYd9QRlcHMI
sSxe2iLPz1b9rlJ0la703mvbje/OXDAgYqVklWZ2cPosWBUVM8Taj9zD34tDkv0KamGz+vsvSIo4
4vZb9gOBYJj2dxmJG8c2KoIVD5632hhr5MY5LV4eOAcZzdV29spMMSeHCcEPraKzSAihOkvhmSfN
+3+MncNW1tzcOoVWpz2SZVpzNaQ4t9m1pcvCAflmg4KlzKgek8yCC2JMn9DT6YNQaV5Ky0mO0TSZ
q5pF/YImHealtPUbXgPBWAU4nid/mNqPh7SvkOZm1UguS7mXsoHAZqcnQ/PAWmrj1WoJYpZQB8A9
+hIS+gnaREKFYxHg0QT5TgcysUiR8FzZ+k84nPUTkSIR2Qr4qdrQkNfYx9A9b6AVNCeim5iY197d
KpS+bYqR7TR98VGLiFAzTNwzthCcgJ2hL7KRMqhJbNgW5lOhGd4HItSHEPBivAB2RnVWk/eDiKrk
rmy4MA6d2RWw7QBx4Bj3poPrjZhv+7LGGtpHzPkb6lxtOLoMIDeCzuMAbbBltwDoZDCqbisBCi5b
ZukXlIzaEoobnHhpXLHIJBtN78IdjNpn72+RHEBPA5DtH3iPfjqy3azBsC+RXu2k47zZaYugWODv
4U7g2NRHeAYh0STsy8XZDdVJT4VcFKN3/3t0+PTexIk5K4Ne6mCVJuO+emRxizZ2lw5hDFTAnM6g
up+MqANeOX8VNuZrylF/jHqbSVwdZW///2h0nwz0j9fAx8gxdmjhJyCCN7+vtyoOUg77Kv6Wmc2f
1g0HtjLlio1NeeXMlks1sve2WiJu5h1VXB57wyuQqvFZySRUe8+XR8ne/AVlbXwMMksn/IHVYw0T
bCU8vBd2x6YvIO0hy7J23VoZVmYm+Iyiqs9Gjv3BCW1xxSz/N960YC4e485m4y2clzCwXjLDcnat
iQao5n2d/kgW7lnh0L+U1MeXKvPch9xJDh4J3CvZlfpDnicOgAE9f8mdWl9MaRL+M/sEG0kyUg1P
7RZ1hL4d+GtuAlDkl9KW5SJVxq3sbVKYwQA8p9WNmgjoZhUjxLDS5ExJ323bfoD1Pn8pIoRNHf6L
rTFOxp3j6XcoEekFBu4K6dva2pep+hfyaY1hPn3WkzstqbzKs9Vij7bDFiKBaWh7mZGfmEoH6iJP
h1UCK/TcRt2lkeC6+rRmg+Z2V88D8Gt2kJAzYUbrZjChhkShdfx7cczSPiZ61GzRfn9kEHl3Q2XR
uNIxbdVgpK9O1M4JSgwC/76sh2wXkLWTaureJVnx5evGax/o/TKLCE/x53I8qafuvYegL1ST7VXq
F1cPhBzL9/BQ1KI8+cgU3KnFFDzTiW0GsRVxGEYQtOchR4qR58S2kkuAnDaEEu55U3YM5pekKPR1
2GgdWo8pPHXVyU1Z8/bAXN3A46u/l6qh8m2AG7adV18DxjME6yVLEauexFtvDZ6n30I1khtzdMgY
rg3zNuaTtQw9ekUBSI+4I6K99Eg811MgL4YZfrllMZxS9B7g9PWFmcvqyc68Y6h35AvNXxFuhZhC
S+1lbwNAnkyYrZ0pWYnbQLVg05Qb/Pfu4e8lj7q3Jurjg+oTBG/mOG0jD4Vw5yBbXfrk8S1lN5Bp
6JrJzS5kekPT/tBb1YPXF8+kEzGvZYZ+UQmbNy0vw43FFvPQ63Nmuq4TBjc2i7qtxnsZTP59YjmK
SYLOCRmDf2ezZ+0SLCxcV9UOHI11NCZT3a0JdYFduj9Tp0hvSzSN7XLOyZUZBGE3wKy0XCdOp6/l
J1umvejI4ymHnG0iNVg2ljEA4Lkam19EOEUnOpVnhWF0UzpESfTxgt8v4nGr33wNFvqC0E7E1nH0
I7PsbpF2T/qADV2WtHnWFojNS4QjKWg+7nK++vv5PIRaLzJM8hDqyltMj7lD2e4tlFOeIpPMgl4r
9RvsAhYB0qmeci8hLya15bZElcxY0etvIe9KUpjGMYr7/qa4/dwpO5V1SaakqXjCKPZYqvqByYvo
WRtWFHX+kfkcIj09sh8zF8n0hBR+O3Usv2V/jqOOHEar7hZTVUQXkSDtAwyjMAT6x56P8GS6bsKA
bgIQPY3asUR3uancXC6jsKrAWrC0IBPF/w5BW5GJ5cdgunMQQ47LTqXTBKO5lLgnr+sX6Evk0Z5f
2sjU8Wghnwwbe1MoAbpc+OCVNWZbRlN0pABaouFkAAPHZG7OKQvrc26ET+gQqovVc9LZDVOUPh7e
ms5Xh78ri/38voj5hseY2wzTVY5EZv4h7VqzqHQvKDdpa3F5V8kb3J9hBx49PBWeZm5LwWf897sw
LJdb514/CDthAmIwTFpaYiAwav56CtiI9zabdvAPnHt2Nb5k5KtgbnEAFZArQwBddnJMxqutQgyN
uv5YlO42rnwHrghoCFT8S0KsXPIHeyfY1Sz/MxmtFdqaReWoW8ATETHwUuu2LCEYIcCcKuNbNhSX
CDcqhqlNjRhdAR8qUKrVo7HVp4yEAcjSWD3F6K1V89oODBJgQBlXyDOfwPSY3pLnUirnaLRvGQuZ
cSzZZ3V7JBwqsA6uAlU68/UTiEGVGNeFp97Q5hzI2VF5fDEUYqzx3WbAW5IdldtwHHBW4FVz3yDN
NQtE3L5hrLPsUMng3E1yh1WCz7374a+4Smwbgv4DUO24exPGu9WZV1aAHDjx2mB+iduKmKV/mFBw
fzMzgTcXAkD0+kOR9AfSfZhMfIanqSHjY9oYBqdN3tKme6ecoXATvhCEMG8iR96J2ADPchdbjxpt
ov2oCcRBWkXn3S8V8381efe2/iRbd4F7lbGAvyClfduqLwcKlLdPjGLrQ+0npg6gHxq+gczOIF5p
ZnD1v3sSCrKJKdnzlDzrxj+snbs2PxizRyNc6oW2RSa3TPpHenYPvJlvf5UfBTleojrJolxlfYHB
4uB375nVHQMgti0fP4/pdZO2XzoQKbQA7m005cqzwYLKbhVU98kcVzGBNT4iVdidHLvVKdKKZalN
267XqFiL5Vw1DBgLiF8mciRdDmjEJp2QvI7Nds4IWKJ60yuxHmtvN8Eq4cEB0tdedln24MAJzIyF
V0GJjctlF76GAGS6AfVmSxP/EBP81/FXh325nOJknweQp2PyKouCRR1jzTBL16nDaLZ6SogbEEUZ
0aSEeza5vtGeJubM2B6KdJEKiL8xk08Xrd2Qg4HBsOq+s6k+WthJLQUpjbnYh678dT3ZtCHhKoDl
6Kbu0qVPISHXOZaJ9YPnDoQ/zm0SOLlLNWvnSgpCR/nP5iD2Y5VdC81cEyMABIE7rOeRT9AZNwtS
qDOTt42ZmLRl2qJxsApZezl+jgnSxSC6TGV0Mur2oye4Jkui51Fn0xKdoqnb5th3G058J9tBMAW0
RV8Jo2SfSRTnSbQh0he5cPrP5Zk2TOCk7Cfdjx9yad0aSWpyMH6UigeLGJ6IhDfPfBrrCZMajCbU
SovBM7HiyDNanVUy2Fe/w/aWYA1xhg2UnoXMtDPPB7FpebCXkMYrwicBNW1sZAG9la7qMoOgRgaf
4eSPvgoPsYd1PWQcF8wjXRzUY3yohEF2S7JOYWHJriXwQ9wHt9onQBQL9DppmC0yBnRZdKpjyCVo
21w8rG6eHloQskqBawhEcEBdWAycWIjED7gjtjoLCCae00vELp31ykNRQt2jAv9NROTwLVjvZUW2
djickiQ6ptp0aONg5xFflznTo42a3CNWM5EckeVs29HtXVXEe8EDBswVW70DPpON0ZQIsMYXlsaQ
E0j+cSt/lWoH/qe5H1X+pIJ+W9bmFfIK5JYEJtYQhcsWQqHmxL+iDZFdOdeh8JDQ5bxlkpPaOaEx
bBYIHTEI7yItX+OuwsQxMG/q2k3keIfcKp6qCclHjGyUWwu9MPmgGPNq8mIiflfqsdckIkFnQkze
UmyYGplNXFy5zQqGAWcLXGLS83uYG4SXRduEVRa0ONYoUKlG7zvXtZU//BsIDGzKz37KSYvmtjQn
zhbl/kYEpaqiX5GQ9cAteGHFuUyqH4ZFqNIM8OxEvyWv46TZYNHVRjbiK7PeM5UsTOIElawuSeJr
FFrBAwrUjW1G70w3lpEFqjxz4HNmcbtRaS1WnYT+SPL2seYk5rJNyo0RMPpWwcozm3VVNp8BQ9qd
mpojHLStB+oMDy1TXpYvLRqcmnRb32zXcVyeLIE6R/PXXtjsAOdicDZXlll89pxAaL+3LeGciiRg
HiubmCkOZ3Fm1G8jgcLcKjC706PmNbuANbVWTVdYlEcjLZ+bUl0LpHbc/vACHWI99RXZXRttMFZT
OTDT8s7EJf/ktrfN0nukqJ3DmHENDqwww3sXPGRq3EnLfMmyZusS5jcOF1SIoEh/ez3YeiSXpq2/
HVzywlTRLIGAgJBiq5QNpGo4xtXmJqqBW06i/G34jpH7Q7GO7lHR/1aDveYUAmwi009QLmKFUYex
YmkerCi4TQbC1b8Y42YVWgABwfpNdrhvGAGaMAqFZSHymz182j/pQYDHL0yXTSFMbpTfqMP4ExUF
E5jP+jEN8xc3SSinOL+MZGtY3SEkkhhD3cUjIBW8IBJpl3NaQ7vliX1dJV92bB2nmuiL+FxE4NXi
HuV1/hRYZGTIbF9mNSZP7SjMkLU0uNAoCzei4XyyMvfA4fvoAaXOaPEik1DkSP3QCx5GA4aq5r8o
vflAK5gJ9hbhRif5CTLssaqatUOSnjO6j12frpxp2OXWsNHJoxrjCtCmxhTD1w/Qk4nV/nbIubPD
39HCGKXybVIEpyzptknnbHqvvrhxcK9SsRHoJTt8dUNYrDT/ZlTmLkTdS1hQgXKByKaCDN/ae9ZH
CDcCSB5DjwJmCYlqOeBoEwNJH6LLHb3boEVI+wg2DbhpAlkoFgLjvZ+Mf71tk9nV2xcyEGJ+PaaS
CNdESexzIemBKnPYmex4tkb7EEliVVVCQVuwaVsZ0TlmQtlqE99usSTAnsA20s0z1hvkyduQO4cO
6W312aGHZJK2dvAaYLEyQeJVTmcCeqs3Tq/vHSecmzoQtezmI1JwzJwwQTQlWbiqquBQmc+J1RO0
FTMkn5NXvNeY+hP28bHhiVLJl9KktIn0faMlm6iON4Gjb9q2wccASTlRF7eMbgMKGumJXQZjEcEw
IukEJW+7cWoIWMyFTR3wQFa+d06A/FlLfxs75EEb7PoKr1R20p1mITImWjG5YOqW+8mt9eRDlKH9
iXjgAR5CYhUDi1BdctJldLdtdC08z2XbkZ6V+z95ShliMCVbFEHGFBPNhp3qv3OOSDQ5yVo21bhv
kauspoYkOMWnPLH/Yr/moSuTuCxuiV8eRmkyzCJGPaZCCrsqB3pGKC1JgzrLBQSEFkVozEoa78WC
5WJ8wuz7UEyQFMP6GwYso4UBHrKWPFZwscHcWC8RagRZEkJZm8itRsa+pRESBwHnEejAwe75Acqe
b2GLe4Fqe9Gz0YuGGdY+VGurrmhH2gUjKb6RMaeXSFh72147425+3cY/e1L/RXslYGsYkJ2GnNML
dIVuPhgdIgahv8kgeg4bAvkG/w4jlghihFtcL4PGAdXBKloNIzIt4VwIo5SLSaQE9Xjl0Ue2uBRV
naCOZ05PnkDUZN9oyaPlS8v4a9Z8fRtu5i2H5BBQCa0SA6fO2LJ5LEbmv42VLHWnqFF503jGZrzk
rnVGOPqur7HQa7HuEPNdYjRiyw88cRy1NRJpe2EYBKRillm76E1NYfV4tgS/T8PPNs0nTmWuqThb
mRbWXJ2UCS2HdwtFeh+53W+FuoEZCQXQDHA4sIobzH5TGSGQXENR6PbNm5s/e0pDJTWi6i54HvUx
IAmvh8OrKcnG1X8NokxDMNiMC6OBKG6Q/m5BquuovpBwgNz0Q/ZwOvuslKAoPJzpYl3rc3xBQTk/
Et4Rs+pYEWK0svLsZV4lW5NurNgI/yMrPdoijn/L+cOq+Xswo+nq9HTKTp/+JHE0WzGU3CZHFuoa
afLpO9Hx2MvL/eBR6Y6T86GPzd7Sm8vfIi5BZFdNDkxFtkZG8t5adrlCykwH0RsvpJKeioYYK4JY
qTTA0BOIu2pUwi1JkMJy0rpPgTY/tL/d4QHS4nMWRpe//4KNMTxe7YFsl4Nwiw8Z9bd6HI9kpdEZ
MqpLiMRiUTNLHQw0O0lDlHXYbFq2ZwTocgTqzm8ls38cc4BKhj3CDUqskOwAvIjMZBXI7f4N8N/I
zNZ48jD78Mtgw0248nLwkJCZuUWOt03pppGkBFoypEhaQgo2lnpmfJVm9DTP62YUqg0puV3Irvmu
ewcuIQLwfY5iKnEszP3jo1k+6QMIBR2sbiv8Lz2k182Dq6npryQBYTbGdrHUGLApIj48iXUHlFCx
MFiLumgMel11wAa9ywh9BE/jrVYVuKbAyZd4/NixnlKJFTJpuLEr5iU1c94uLfY2WIDBHV+1knD4
fDCJ3QRHjqV/rkTyVWiEjEpQ/hV6+QOOv6UJH36F+wkLs1r0jiNXjdV9e/bGZfZWsf5os/Q5T9jv
stR5zxA7oxRA1KtbGiKymKeAZ32OucdctjunAk1CoBXRIb94LktNIpK409JqnUE9FwhAEIgEixwc
dh0hztJVdhZW+cjyqV4klv0epVwDVesu1cBi0dFshxTSlSIrdRlyABAfMS21nlrP6uVHKn70vOqJ
hWbwIHAFL2q8d6xPQA+NB1E49cPIwsK3YCRqBoBOLRJwoKFYAlry2B+sCLTD6mFDKbbyDVMXGnGH
x3ppEfVk1q9VQPFmhR1kI4LIw3z8KBznmb057iH1RR0yLKfPhl0wXQ88AqBDn7r+o8cE8aBTIfhI
c4i/JOK1z+ORbwzrTW3Tqtfig8iolw7vMmAztbNGKgtknzBYJusibdRaxZNHbk3+mDjY72qbI8aI
Cw7GJ5HG/1QiXwL7UbU8Md3ijSAy9CFKYQF2UsqpsgB/RjZ5T34t6+mrpzkzv6feFlP6WnfGQUuY
szNXxjPOer7x9GNXmx5zROtSzf9XIJTNoXAWJc54GbMR1ssPx6V/T624XQcpZzLsmAWTLSSXsbjK
0Jn9UxeDEW6W0tFUdvY4E1Pj/tz75Ph2+cM0IHBFBKA5w/uAt7IP5KmLCbnS671DkI/m2Veni9ZG
lO8SrXwN9Fog2e/3xoDjA1pT2n+YHV4YBW8UpXNMxtOiITV32VndajJ8Egt0+G6EyiyIh3tPiuRU
mixDGvXOKdmvC5ndytBF50impxPQwqrwXxx4JgMyTLydR65hAK60iv2dW9vXrBy5wTX7reHs68av
3tf+OXIkgu2RXL3TUOHuSN17XGifGZoyzXlWJgMIy/gKMQn0rtp4Iev4EPX1MDDxrBs2sw3+BmoI
a3hODP0pBT9vhtMNP9UxxphI1CjXiJ/yUVdTt2sDa1XpKIq1lEa1rOxd7xEzo3G7tzzUB9ruHghb
j4dIjpXO05ipupvYN1wtnwT33Mj6kUvs+P2ib/J9mdvEHqBYXNbJl5uwmY8m2a+qoXtxRXvRA4Gg
yBVvhpheVXzqCvdWUCXiu9AsrhWvGLgPxltdgqKHaP1tG8REi5hwhbh3t9ASsSwZ2t3IWSBDz2Nk
2r7R9qAqs0hw72W00sN834lEoqAKWSs1Z70wnpNWvs3/pMJ90WrJTInpmePe3UBspDResGsRqx1/
DpZ6L8sUWZ2VbUhMQ+7Ta+Qslwsl+mNQ5L8az/2mEBx5oVwNJS3G398hKrBqiu4xQkyZA32xh1Ov
eEaF8/tMk3SPmjk4UV38Xgd9n+7HaKDzKD6JAVjog3UNTbSvXbduYiqVzCBgrxD+RDQpHWPNs5Mh
mUj6J60QXxafLN56Jwwh/mcYynlo3W0Qz5aVQfmbr2nfIVveLeWh0+fMP0HugEmDY+k7v35MOiIs
wNP8sIA4BE2505De+FF6c5P6i3qDMdL0O9/kLYVXrr9ZDQXSqHBNlwndVf7Zq+jU+8aXSpNsJboa
/ZSkT0QoULfbgZaLwqlfg+hjYF10l4rrLanLT0NScoX5IxC9jewYZhnTkWgqJhniQTRvyUT2GgYo
dDaE6NRE1mut/TV/j3ppfgdJSExDuge3+OWZFvYnmpHBbAgPLQysMuSPF5ZcGbEPUikia7GKEb9S
u3IQZ98+WTwOTAg+Ljsc3lrbPfCBnnHd7i0VlctEEnAk+2GjLH3FLb5F0X2YJoAe0TyWs1tjUZUW
4PmIeVPGBx/nNMSR/d7a3dKqsMsoU0L89YKTM1/SgJmp1E0U4tlp8H3WzLD5i67clhomBKsnd7Jz
HHo35zJkza+BmwxX7X+Encdy3Ui7Zd+l54hAAokEMOjJ8d7Rc4KgVBK893j6XuDf5l5VR9WEQVYp
ROoQJ/Mze69tvBsDuzMAq9vKNje1RlRWKE2oz/wv1AsMArOWaLbk92BhehD4g4l8ILrSKUdo9u5A
sopz7BDPsqM7GWo4GZGHn9ecwxGZHXc66Pum5PeTGB4Bq6ohSS54dLhrihbtm5ZBOCGkkY27o5M5
o8CmDDMspXBOHnGsq1hnvFb02BwaStkciY8Nx59UIm2R9XBEqxYdolHQuwyjtho7Wo6h935UckjX
zAJCATwsz+SwHCxyFCaXzYcsJ4Jf8LksJT32UvgV4TekVu/jPQ2Ou3YLt9+Y+TGzahAdYPHr+GYF
1RcJvd4yQcW38j9xkcuFJ61FpVkICHp0D72JXzPVwa1Qojh28sNPtXvechRlTJmRtMFak4ytr3ZY
dKumlgDrpyVzOQUJNrykTnTrW7CWkUVaZCKf48TRt23YO5tan2a0Bu3VOHQvrU2KRw9QaG2zYj6a
swvC0tQ+z1My51Ig/H5K3NdUWNug5DKxBewBcvw2BfO+pZvusTbQICU6Q3/WgcgPm3BrISTW9TY/
1uXnGM/OhI76wC34ThrZV0MdHv2hJf4zAp89yc8p1390LlmMrcafEeMOXIqxLhuKOhnYd0d48PSJ
Hl4CmDoWcgDaQFwGuyjU5TMt21DhMlX+r4gF68LJcVz7zPWghV8sl2W2yZbD5c/Gqv7yBhq3EqEt
JVbq2b+E886Knx/uFT6MttT1LlxqqdymZlbjrSQs2Zbpp6q9V3S4WHj9aRvSoG9H0jYYJTio3ArC
RuvgarroD9qGzopcuAvxRHrxYHJFjGU9/mqIlcGNMn8DKHYpwXhd4fSLRJQnq9QGfrToN1q3Q5ll
OzBV5oJAAUDA5OkATV+PQ4+CHlDIwijC3zppI36ZvZijdaDapheXZb72pkvkGdq20cZDnesIt+Lx
1Z/JS0N86FoKnyyg6dLq4oGuFFkbLrOSBxHEUA9pCeNdB3/QjWbAAnU13ka1jY147xs0XpoFrH2g
Fc3w5ATQXAJWqYjD5xCAjGDDHNdRl3k7Vxqo8JO3HsE+3hHxptgfS/gGLkE9K3MENEOK1ZykicpF
DnQpsu1J1qYpqvuVhRfAHtQ+K7wTU6GzQKddTLa/vJHMUHNPxV+NNx4MPTgqM9ikOvt8s77neNo8
0zmVs/WHby66eYrA3M1qZ7mrIk7BsRgq6VWzUdyIZsxRWQ4HEHladw26mmSqOL3lKNBYkxyG3q7Q
gmHrCWKxioR6x1b/wwmb35SHHzDqfuAnWFqYFEngGRch67GOHNMu0/+y+beRSZMc2haxX0auqwlZ
aqkbeIxSVIt2C9XGwvTZI/+ADHArUZ0uGwJeEJytvv9vKMRPhmrlAuOl37ABq3wW7OmcCVH7aqUA
j056f1B+iBsLQeY0X06Z7XMsiRe0oz/0fM4lAi+mqujL8fWIAdxHklQ7MrFOnjatda16RlC2ldSJ
3UDyq2mupnh6i+L2TRLNGtI94mWlN6fdRsc8PFUJ9t5sgK0mokPKEJG3Qf9p+8HWwzVgSIZKZE8R
4BpI2PcDz3Ya4DDCZ7SgbXB9zLrqKc0ITLDsFZ5QfVGXuJNz3iqirp6MiXi9dgJO5JDpnQz9ra63
ULgn/jjJal38FGck5hqIE7X5BexNFO3cvzAKMo7e8CuZiEep0XTitIzuU5bcm8Z49eQ0Q+pvkyDM
qDVORazzABs1xqgcHwTbe9XzVwq9eR3VT6Nr3UXV2M91ESDISdi3SFeDUmEePd5zHuRlElBPbd2e
uiy8EqnAteqP5wZUWZ08gTUmX1Ylj7pvD2XjHRkWoVx4deOA8gCvjRXar1b/WUwkeqn8qMnyuSDc
1fCxcBftRuvhzIseepNtd1/SbD9h+9D7RYxiKs1djw7TIs0JJ7aNza3WBxblFLVwPex5m6aVDil5
1ApZE+DjTVZBV14naZDyG+mvFTpaF5g9FrcG0gjVcehRxA7nidp3oX1KuJIs/hqSAYktCgak/byz
VUG4rDN4H5EDzVnczT7hyp1c4pABFSycj0wyi49CKFg+iWp0O3O8jUk/5VlluLDQx7LbYzpXe48o
55jOhlMJK+NQuvYdq85vURbnxhl/gqPB520/RzXrOdY5qGNbc2cH6KzlGIWYVOwvCFvE2nUch/Nv
0xImXIUyfoVmy06FA4CYdFqevOpx8djFM+7sz7b1iWYKUeJ4IIyh7k7ryFuDjXfWGDy9BYygXV2Q
2EgJvhGOs83H4GiYTJSmhh4pRaVanhLe/hGIqgWE4GEFjoIZyMbxvcugaYfejpk92+K9yvFAG6wm
g8+4rq+UwfECQRkPc+gcjJ4VHjc3V6PaGlb6oiJ0gX1EBClO4rS4vWUZaSVSFHjjClh2mU0f5uNQ
dJvuPdZltTYaEpqiqkw3/jh9onh+TrO0ZpFv/EwdVojw4vmtkxZk9TlFhaO2XQGsqZfBOveqV0Aw
6Npw7R0zLCGod7U977vtlJW8B3yyuDuuLkxgzIenOfZX/cSmupaMvYSb7Qg+2JBEijRg/CodhrRE
fS+62ULbmMXNDKcVaR1oEgLjJZIhZUvsvzOs+uINS0S0LNd4fQn10va5SYy0FN1bq6JoNwSErChF
WKJnH/3eAXfbINJvOpYsIsoRTDNOxLK+GGMTH3dmfEye81bKkwrYSIs2YepRak9Om2C0iygfikM9
jjenSIKF68It7oI7hr15guw9T9XGncRvq+hxXFj81tKp2FZadbRb583IQEnyCPU506dK572B0uWQ
d845sR1CuTIT3jM6k7TkiNCsjjMuZOlrJmeNmJUxz9YTpCR61/puj9iuLa4he0UED7w00972zkvi
xwDGHWQVTaF/GQiawriY0yn732Vrr5wZo+Tr/YtjtOe+r5d2x3exXD9ZCFuPF4Y6caoy9qrMbqEc
PC6VKN9xnlD3G929S4kmzhEiFJ7/NrTJwzXCI2Ks4xRRdQUt2aUGqYcVVK6lzTODZJQho38eC4Mm
MmKEkhrJz47sMfYqLv/4i/LRYgIDMJrxyZ6UvXTLS1UE994hr0bVryVeryWmKZ7rPEZcoxhjus0n
7JpPbVyXyJ8XeKlUT1yfXnEwNraO789G7/0aEQfoKvdEFX7yo3g3NUG+JEUOPylgKUNjUo6/iAhk
DS2b7lFXfP81InkbY/GMK4GaXeXnyTd+t+wslsGYfjLbAMTUX8bKbCnv8diEffnqOeYRVZ7KcOka
g+BVSMXD9gWiVwYefUwqMZJWqGqz36chN1Jxmc/ZMew8bWs84iMPl12MqSARGvI8sq9y/y3Ia2fR
pQdSlPE7lW8sBK9jpf1A80ZXgirJfetwpgeu+0Bm9dXX9s8CPdHkyr/8j9CgmdZG5m4lAe29aUDM
G7aqi98F2lNwjDwHtjGHd9Y/Qi54BOPhUSW9s0Yn7i3hNRm7VMsjKilkK/4qit7ikiczNNxnXxWU
VM3WqrlfC4PVk5DtX13mvJbkASOsNHRqSbVJOvSgMfaMtq5/uKzptVaualne2274xULkrAOIAeSz
0wQRTQgBWU6XO6LDHlFMyrY2NwFytI96SQHZAizFyzY8WKhpdGG4xNDslAhcEitOlir/yKj+B7fk
bh1xg2vbLMCp4qia1yEquWS0YgvmmtqYOZJsnHOd6FvMtkTnuTJZ56IND6TZnHo6qh2xcE+qTEzq
csLcmE7IFYxbtt2kBBqdUS9KnfEgAsMVP/sjy3KUglXxMJP8QhAZa2RAO1EHDZbM+BVjWDi/cVYt
vR+ujTIrKkiLgNoeUATnZxIZgVP41ixsUZc85lThKS4owjI8pmMVbKb8ZLnF51D0WAp1qvVJgGm2
Nfa1EG6XLpvhtK6M9RhzqMaN/5dq0WcDhC3Ikrm1paLf9NEW4r1nLW05mOJqyvgkfuiaA3CjNGer
vLYYHjxjHBYGHQzvu3BZQ0juOq7YPOZiMiTlbE4YIesh+0dpy3OorEtV8s/0NVVujU7/iXF6PmW6
mGoSAglJBNkQrpqOiSJgMwpEQWhzGL5aYB/ZKhv8MxOeNw099sIz1ZIedpfq/S9Ofoga/l0IF9RQ
ys6CdtEn4ffga+y0fSZeuGiiiearn3jzAyBCA9yKM1uZHYcE+YEY1Hy21+hsCkphr7wOWa1tyL4k
ngrm4EavVX1uCFZYtEipNoLwoTx0/NXQtPEqHSCY+eWlhzXehCJYoQmvQ8tdC2tOW/ediQTHFI8O
aWy1uSQqExmICJ5DV8brKNNXmcWr7mk6KpyYdKXYES6j8sFDfTDVpGRC5s1gL1BsaRA8bOaJTL1Q
/VTPCR3/kctlE1jJExG0zVbAUUYj0mr32vJg1wmirgRWLVk8mwy0jmGpY/rOjGQdlzUuuEjBhrd5
FkI7r+j65I+467u1Y8qCZjAO1jJgNa170YnFH4mxdwp4QnZ9668qm0g06nz8IYF4GIEcd03N2wBj
CpEPbYscXhYo7JKJ/sbxIcpV10wUbId7pgsexR2ruUPhpKQ+mzgxRneEmTb3dt54lRnr5YilzoF6
oFhbDdkLUPkHOw2fO8kAAxm8tQJkQ4Jt49uLVHSsVgWoMkPbU1otBig8C7tusjekisSmh1CiukAi
/GsCtC/jtO6DjwGp+SEWpCFQby8ju/DXnjtNR/TXTDHihI7DNb8CMydbUo4fYZKnC+ZOwzrQR6wt
Y35U2qoRVbDNkpZH2Lc8mNtmBBcrSF5wyLHhMGN/iyK+PQ0OiAqkiR5BkAUMJYAe9BENxh4WtNVN
pRa5tMIwtyUW571WQ3wtWRa+OOW06Wzjok1J+puTaQNXR35FQwUpNyv7s5fFP8MKqroR8KcNI2eg
bZDfyLrV/M+XyH1SfEEQBoFTnVPo64+kvEm/Gt/90nl3zY96+F0CIT39h2gal+/49TV8vs9S6GjF
uY1PXRmke7ivjJTj3FkXdhMeJeNWJAchUSFeXr4adnr3g04sK/6upSjK/x0BjY4+2ZMNf8+w3y6Q
h6sXVkfFGj4WuV8NeyBVWjwK+XTI4PWeOkKubgY+ZGBT8bseTZ9ksauTHSXICRMxLHH8mqfvD1Nk
R0hl803myaexTpY29BV0ZuX0Vk/0iT1h2M8a4wZVOu2Xe0OZXf2s54LR8hpsv85EhKEdg+nqvV+9
La4evol727vEp2bjpfLAXmX1OwUZAv0550GrbG/3/WVsGuUWdC/nYTvJvS64ZAyT9Boq9cbeRFZd
7kaVCMaj1lkfYzJCVTGcOy+JllnTFgC+e/Bs0t2jGkK3ir3lo4mPLkxHe24L2FVHC0vqzil3wH/a
XAeMDKnCe2FmuwimzsIqze6I9tjidMs+6hJ0DUAS8qQneXelpZ39DBNcPgzxWdT9DGP0BTsHRz+7
OXFqk+m9Bx4UlDhO9FURdcUqDemR68DxnwtveCqnOvuacwiWnYMpyajy6aIT1XFgatqx/wqcI24J
BK+RpFTE2EFSu32TUVrek2J6FkpBLWi5rfEwCC6uaojWFmTOTW4guxm0AKndADskNxhDkL1NvUfW
HqKq/Bq5Ubd1tQjymcOI3C1T9wrF272yMsG+mqNschvb3YIQe+SyqdHLOSgyi6FcxZWJzgz5+hrn
QM5CfIiJP/Llz1bL04tpeMml/7+f+Wnt7ik6/vPfTZOwhkxxRNr5kByTFEu3qSf1W89MMxZN9JfL
drhrlsgKnGMMEmbNsT7DZap2NynkJWBwk0eO+GHdlw3BJd4UAt8I5NZV7XZUFcNCsDRjFAx7Wh/e
jQwGuPkRsc280R6YzosIuNYG1uRpYLw5HoLSkO013We4rOq0uWFaKfa863XEMM+l1+Q3WRcMnGZO
sB89D75t851C4MY5/5jCze96BWxUWgNa07zgz9ToIkDSrjW6qHPaMKV1B2at0vTYZ/feIZmNUUN4
ieKa/w+i/zK0YbL0hmHc2ATSXXoQMr4WHSIuGqK5v8pgANDdWOGzx5RQIkFhW9VnK6+Fo4/n3RI5
Z7oavI0LbYl5kciuEMDXQaW3m0FP7DMe4HBJriA+tziF7QoDgjCG+dNYqV+BnxxxII4720z7V2eA
SlWMcgR5PPWvlqV9gIaFcTd24R5KWUW6sKpfxnycCXPNm9sLMjYRNW+d2EvfEFCqWCJn1Ae5NK3K
WpQRbJZYujhMDHdXuObdmu0uRpJnW7+j+6jdblxWLCOwJIwwMnp/HfGfjl0N4jAa4TdGnTaebI8t
jvDGFTsh/2CUrNf7pNk3Zhltvn898fAzNYfgZoTprc69+mIkGtlPvtKfTA6NlVbF+S2AyW8jSQOB
VuL7gOc0UpTu2NyTyDnKItv2moFUfHh1MT49ZS1rFB9vMpG2TFJsLR5WDPAxDfbetR7ijmgIzUV/
54Bu6JN63foWuqtWS+9G1R8HFM+0Ixk7Qc8+S66jIXzx4cc9RrRKYJWNL+oi7UWE/Hy2qPaRrmvb
QSYOvx7aGW/8LIsVmEzBhvz/GEB1xWNmOc6xDmZvZmE86TZylqmudwCe8I62iqREhvR700V5iHZM
jF6P7xe9kQtEejf604uL53yrK8JMmBt0myqm/i6wZSSO6S4tQrkmWYdnJbN3r4vNJ2uMsZhpOF09
1yAn1imy0zBspoI8jw4Ab3M1XmgL6+Q0KXPY+kTHHzJHurjQswYSQz/cLI/ARV0pWH20yIgiVwTb
crbMbWyFIOveY95A/jFmbKiyleGXCEiRAgUD9xpxJGtLZ9TgsaVGUjPml7g0ntDXx9tv01ORodaR
LjOr2e/bNXZ9DUBxkRTDMA0zU2CO1bYjNQyjrZhdpawym8lGiS95BPKExCuXCGoLPzNbVXWbyZ4b
JTpe3IYZwJweAm4riLh6ioOhJusEV8WmuS7ZRc9uJNXG1yyP7N0wMhGfWspPmVR7KHwVENKKAQZK
ZH1nq3malqIW6srOYqcd5+t+ZiwYNGNLZQv38P0lKqZ9BW/yblnFcLLTsjtneh6cGEAuEXl6vt68
jZ01nv2inF81Tz9hz0k2BP+ifiAIZGU0SGC0jOWNHIMeRzG/YZy+3TYJ2u6IS2IN1Cd4zXMIMqkP
M4c0c//VGLTfPIj8oLNMwveT/gSWS9+MzPbuHpJH8EajeCVFcV8SUusNKLirxI6fhvDa6znI78RG
nskUszylqsu2kEDpGmowcCD2IXiCRXwIL/HP7K6fap/HyoiH8cRMpd8nFDqIFU3mGDNvioZn41gm
J1EP5nWSpr9x2yReNih5wTW36aveWsig+2ZjVsTgJoKEIKzh2oaN9dWbTV2M6swN69Lf34yltqx3
FYMo3QriN4fIK22YRrI1Vq3QfHwhQ7DhcDuFhQI7XQ78fHRJeeu9gJm3H/CKLVJXnnqdKyw1CuNB
Suu1AEbHFcU0u82hkjnuRieSbdXp2C7LmmciygHnVc2XUdn5VTOb3RTwcnXTD18HKagcfPndaKp9
2Prban6TB6MTMmCr7Z2EGHxLnT3A1+PInupSws2lFdXkAZzYIymoh7Se1tLqGIeTh9s/Z64JOin8
mmq9fkNQic6zBcCW2jh9coVSLByOObZjBC9Js+0aRgpy2PDvMs/fbBp8xB7XLkr8zJb47kQYnL8/
CyW/PMYcKirCl0aG2VFnGLJCUpJ+Uv+/MVA6jWz6mlHC4bNKBG8dk1qOWj+GbLBwtCk+DFA8ntqs
tnnSE4ay6K2bDHorg5tLmVQV18PowrqB/OwPsrm0hWNcBgnS23Nnoxo5BU8Bh/rUVmwgLHBUDUPa
hSJv7aHqEcdK1oIQqtMWprjACBF56RcZFqfU++qZdOduA73E9jMiDmd1TBigxO2PkWbxDehynfkD
0t8ESkSnMIDwJVgRsuamiVQmbFAHO8m//nOezodq4+fDPuNEXpQhvDcLd+S6tR31hHsDSoQZvqaW
ZrGcMHeSJd5KjdI/jG4UAT90Lq0Z5yfCYRCbIERhSlsC1pmlLG7+y4tda2tOnbNyuhqIqiBjjwCw
54xpPaR/k9IXqgHy4D4+fX8Q0sO8PTosklXWnQpvZFTG0vNjKthZVa0wL6JAHoWr5mNsLf1jREa3
tNHwJlUB1zf6vhAja9sj7LslgU3wotPX7+AFX8Mxir6kE2wVoWSz4unhwDMgVhBZONTXp++vptkd
OYT58/dXMKiBxtcvRUXccVXVJa10lrKnLNg2Bln53EYZh7GNXyxgJnO3G8WScEZMae5cM/mJOKfk
MG+ooGLUdKmDNqs4drIzXiqmy5LJKbn3ajr3Uayfy0SR/W1iwWKsFLPMT+JnK9BvbejIX6Qfrmhk
MX/eXaWNX1HLeJWxzgbRDX7ccvDYy1YVL8L8IUMScRwQ7mOpqpCHG9Xx+zNwlxQJ4QC8lv9OHEhu
fiiodr9R7mnS+I155ycLUO/GteUdvMDxzplo3gDo6TMpyjsPfdCw2M2tNVi06ArMwN5Pff08zl8R
Xg9QSxJwpM+oJT2e/mIMmL9axjg7JQK1i+wwfksKUEaATsqLbIIXIJc0nxrE9kGT9rszxi+U1di5
kKWEUtfuo9BZGkRoFlNX8mOwD/AgrKVa7R2dIGkfQd/9sGZRcygrCy1jrB+/P8TzZ5qcJUJIp9em
28BcnlhV2EZt7axMN1+qRAtX46Rbu2/evhYV0SpF4L5LIjIrx6HcexA32Ry6vIHS1NrhExGn7wZC
NOyX4qIk3cidKsU1bSeLZtSjk9lZw2MEH6I3OBrrFCyVHjb3OGniXeRE0Vb3BJLDIf/KLESiI8SO
uxNabz3LwIUYLPkxjMmKZHCoJ14uDqVhdisCH62PQWQI0vr2LkZhXTqeA1YaTjcP3NoNZg7/6taj
f45Ut9TZBV6/P6QO/b+KXEaenfYrtl0yUzPR3qHWlavGEVeewBOF6njRy5jpHgkyP0iV4m9gThfH
0B+/S9OssYE/ELmikTRmabpxQEeSzvR/Jv3p+GG31b+kifw9tsk0baULEh0si4/2nDf0XxLPVJ91
SRtX1KyeaAiyT7ubOz8G7dA8Oj1pHlrrtVstdPZ+YnzCZ9/ZddKRe5fFR9bp92Ru9EI/ECzE+LX9
vy9zPe9o4Iu/suJgl678KvrSXVlqVEdZxe41ddh9wi229kPGdr9xixgjiB+fvz/TW5fiO7R4i5pl
d9CmiPYii04uvd+DAvNnxaW6DfPWXUG4AGIo2mcPfT3wq8y5eTZMsQDK4jLVXmL0lCmnt5bVhKw7
BDo0ofnSoUFbG2zzBCfEOYsKc5UMkbP658yMv+UmmtIUtpBUmxLqhz4nFv+XV7evJi+ILGAG0Aad
nSXbg+uK3wwENGwfOBr/+bsZf4ZDSVPapk4OM/UxwZn6H+FQLdZhGggyYjP8JD/h1y8sJ25+5iUW
phDy/WPs3WAbyOazaBAgWybMy7FbVyVBW2wlfOc2sdY9FKUw96FMfhZxgkbBT9x9ZJGwY7ildS+m
IZ4rjX9J/VR/hjeTK2k7lq2gwBimras/wur6KO1tVgPd0m3EqefFOdA5B+TU3iiKAe8kLunvLGKE
qW147cBMFsXbmOfteWSHN0VcculA9GcKuQBHQaVtpLLEmq7cQ+RyGxPd+vBUWa4KAo3WZRLggpNd
vJcg+fxgCLd2UP7Wa3YhFiLhZd9oxjL1NCaoNXdPruTEIIG41qisjxp5mGT/1i6KLPMkDdt7VWa1
TogADFNmvyYDmjVV5MbtvZ6BKz7Ltpzr5AKKc4HllR5BtzZprXusTaKzFITCBYF+Do2x2PQRnNcq
x6+puwlhCWWHMV9gnf/npwVl9h9JQtJkhMxG3LGkqeviz7TxWIA6EiZGD5P8UZMPjJ58l1FJG24G
XHo4UylRW1h4VwNI3E5vRuoTrElp5tQoAbMVk6fyYZOmtfWKkl1jwmqwK+lJ65KDrxjG7taANkcN
guDST6a3yo6mRUaMwKrNWLCAzVUHStvmzKTNefZFxIQZNakCOIx5Or+2TZPtraoKtygL3Ze6Lp7A
VbU/E/STBsOx+FJPkXhHBR1iuCyTHwYiOgO0SmfNUwSv1s7jyJjBCYxjTb4bgcykB7s4zdYC7vAN
C+DVaHxzwdiFtrr29EckLHEd0FwU1SpwaliDuX4EvAzJ1fC1gzMV2qEzRx8qDuPEvndYfWmOe1Ba
q+/TPuxxE6Tzgoy8rnVYm9MK4kP1wHtXrSYMEqanC1DmaXNJGgMVTChQNWBqTfKbodenwAmLF9F6
4tFUasm4z9l3JnohTBdXdnbhi1lq5d4wgoQJ3oF5zrAlM4f6JzD7HaQQue591hOuphfc+5gAfc6M
J9IBkVLogSR7gM+QJ7VXbmJnQROx0xwnO4JTa/4lsVT+GVUllWlKIRQHHzF98s/Y2MI0RYvgHIJ0
qj/DJhbfDd+6hutFg4Fjt+2rnQkIF2MgadAxSNtFQ4u2jtrSW7amb19yzTqHMOvCMX33J4TgzvQF
SmOcs4JCO90N2NdPY6OtYOawhyAYJmt07zqQTJLqsj1p4ZspPPeGw95sS5cXTJ+t8pC0Ahkan3UE
sMI+QMV51yxo3p3jMnyBFM/6mIjef37HWX97wynbZnGqm5ysBqiNP64DyosxlSEoCJIUQ5YfQX8M
SY1ZdKPfrmtw8ntKrOjseGrvOX1wHzqJjLOyH9z++uobQ1rMqRi4uUL4YjC3iNSIlk5Psk84syEz
lz42b5C+LkEChWul5/F5spD5NWjZ7LURV9G+H8QPGRg1tli/BrO7RClOJhhBYkPKNYll+lDUU7kv
WSWyjbDr7Th6MPkq3SD0FpeVGxBarPQAnLPT3V1rWUDOfze7HaMU/U2rx4LfCBofBv/tvyS0yr8n
tBI/DO/AkZZBBLM5x1D+lxvV6mpcTU6WLVUUmsvAhr6nixS2SlAHtzDjweq5jwF79Xi0tLh9YjAU
kRXWZY+pnYzF6BfjztW68N4bSFsEG6SdcmPkVVVkO0sFo28zks2zkXmfHw0jpp3suujFqapoozvu
dOw6jCtuKXKBx1UEm9ynQcn0IXxH7Oeuey8z4Mm4zkp4iIC/j6CqlPmOifrX91d9ZLiEYJCUmtoz
l7HSxQ4IIBqf1PLuPs7Nfznp/14XKJA1LrtXLldUTNYfRd6g5WVYiYrEYy3ZupaVP4koCK9yQs1b
B8yFIrPayWHUj0FafhSWee54QN+1djh5U/vetuOpUoO8xtRxK6srSZgwJP0Z4B+qrJG4D/KZ6v4X
Bijn85/fM+bfzxC2Kpwf0lUm0BXjj5omcpnj0/Oh0Acsy87ppc0blAcGzff3l1le7KzQb2+l28Pl
1xxrrYGH2asiVWvFVbPLOuzICRy5T2S4stKPdZljbkn2id2ri2/F/dWfjpyIKO/pMDmr8lsfjj5a
iWpNtiHyC2T3e+LXu7dItxlhmf/yCxJ/K9wUNlLDofqxbOlIZ37q/8tT3XlKZUVsMr8o5LQN4qTf
q1C9j1b+wYP9n/e2LcdHmHfDSmKGO/rKGw5ksbG5FjyU//yiW/OLmiejn2f7v/7n/7ANyQOjJHUY
P4oiWfuPn0cBO0dXN6LDbuE6Mb1zNsDDHmPZA08JkuAykq5zyUj1+c8Hy6960BgFAX9YB9leE38R
ILu3r4ZpVm88Xt2hZHCI740vQ9NCkDa5wASOjS8BtBHltFFRZj9PIEQKDNRPegIJdfC08qI08VF5
jfVogI4uSrdKru7dYl31Zmp1vlGGIVA5TM2qbni7s/gi0cNP0Tu4z3Dq+kuYZ+M20d7KpMv3PiSw
ZWzWinqiaJdF5jRgJzR1j0le8cOGADNasn85tKy5dv3vL6cpDd2xLaUTuOHof7ycehGzVKFz4dgA
/uxLdzxofYc3Vdrasvf7d1cgT/SCtudMBmtqoiG/YJE4Kpj9J5srdleKtmdf2r0FiT+irdblBetG
tNIJLgQ/a/xq8I1BIAaINKysgOvd4hx+7tRBN9UrRj4NVAodR6iLl2jFCktswD9qIL5v3gROL0qK
e6RT5GkCl3IZ2MkX5nRogjGxOmVsP/zwA4M0F5PrhqAYRHSJZXAYdJn9jkTrrDSkDpd/fgy/a/4/
XzfTNKhRddfmZfvj3GJAGQnPi3Osh2ixqEtrnj4//yzrOflwHv1YfertE6EfDer7MwO2Q/7VE+wR
o5qMOM6hVbF/crIXCrVfefQRMbwwAusVGZ2x7LtN1hLwPDbCWbArg4Vge+6y4AZaOaTEHVSPg7LW
x4kXjKN5hC0v3fbDqmr8Nzl5fWNHhqXgB2SA8hmqOYIIw3ASMkKqGspbUHfrUXTgWzqAhB4TY1QZ
Zrp1Q9fYeoK47bxRP/LIbE/CSFamVP1O11X2yqjppsWiuHmmgKmZnXQe9kfbhZeCke3yn1/n/0+y
PB4yZRDgjKIWsNUfl2qMwF2XvU92sx52p6Gzw30Vw8loYvKjyxDbtAxSNEsgpQGwH3N/7E9tY38l
eUSGR2hXd5GQK+7lMToTbHIkNvRqh2vkX/N9/0ygpJM2CcacBxXAwWmq//tByW6YNTeIANxhwQD0
LGAdESxTNxLP3v/i7LyW41aybftFiIA3r6xCoRxIFp2o/YLYFt4j4b7+jIT2PadFdogRN3o2mqQU
rWIBBWSuNdeYTvP7RE/8KtrM8alpGz4UhlNH/NiDt6rPdmULv57GgjJ+9hvAAbr4osQh1EbGF9t+
79NCjwYMTy3bZl/FjvZjGHbC/EgmnIlxfVG/GiXZkYoz9r7FkpAVSDVdt1yuuh7fsZ2Mu9me1+t2
SOqEnlZyG/XHWX/sO3kU3eMYP6raA/Ig/WkP031rnns4IKTaafcxXevH3sZ0Z9ZlgqXLYhCllf6r
sxfYye9KomCAx0WMhafr/qFDe4lKjz5IkttHqnPmI3/797EV1J6qZtpn7VOyydaejOTZHKT0TY71
nJcvaFxe0vIlVv7V2r1G0Utvvs7da2u+VsUbqs3XcnlDWfHWKRSHGeX4VilvCEvindKVEnEQMQTm
YZW7eUkdwAL0fitLtod0Bt9ts2CWo56GF/H1mkj9VJtxdNWi4kC5gaRo7+NFj8+cZRHJkDvNZod5
JlaBZiQjeVN5mb0zpo7IvHAcmO1PrxHdOUB9/bVXruANrQu81q4J+1Vq9kK7unc3me59VN2PFXu1
B9elE/OAVjrt3kPjPbT1Y+c9jOvjvGldH4mERk17iyJOAwNNt4GvtVvM59UveE9eiPaUYzHlSz+U
5knP46tCc4rRdbs9kZ+cPMR1ThHR0oJaPymsVs+qnBY6K+PZIbYjYtjs/EMJdCfvHBUX5BaXnFIY
lB3zYrekM1zj6NqoUgZ0nyrUqpBZgoVRADrSxT1iGlkv7oV93weTcfHyh9a+X8YHJ39o7IdpfKgg
9toPefGI0uIxmx5rRyqhOeU85s7jUN6QPd+68mbOUgBCB93X51vh3dT5ZtdPmXcbaKdePHhHuTDY
gMg9PJnw0EVduCW5ko1w5Sxi4x1yELHE5jddmaRFtpuIRWwBPj9Z1ZOxSaueUOQw+vHkOjeuMh6Z
dONN58aIdTFJqTjkN1XW4w8V1qOXgul6dLYj2UBG+qgAEzdAKj7QMi7Th3y4z9OHdLhH8XBvpPeC
+CgRcmxE2OdSdDS4E9nT1dxUMNThXVh/ory7pN2FwGglgS95nqpzMZ0JZM2zL+pq1qcNk6Nrhqw+
ug5MBu9jgbckR8/pEpN9sZ7Uz0mduz4jd5M/UwV/XhbR3Ue9x69TWM9w0eE4yodnNwkBucckWYOA
aa0CpLr9aDtAUDNC07iki+URo+FQb8M2CAJ0XG8JUa33ihCHVqPKlSwMlxVYb3+kNicyyk7L3W9Z
lztHPplET8lOjvy5U8LyWIhAOjLUkf74+2qOC9XuzzFLmAMRu9iLnWZ82A4Vfc6HdDTjYNB7+26p
31ezMe87oy0e6aDRRMj/tM22+CbmnqGt8vbrR+bnLZWjc/vQ8QtSDjJU78PSJOmBplMtq3fWar1k
eeZdDGUlwIT+fTpF/NILvtq1a2kgVQSejX2QSP78AsZwLudn3bZeXcvKb/QLUwtMj5EL32xIKFcM
BiNIoIkeeMCBfa/9X79yTT7Mf1pU8cqppmkuNz3NsD8uRl22GrUoZ2zSAjDmsHYrMav6a0H93zdN
6uB52diPQK6YPvfiN4tyHj5GFv4OiVgXpRkhpstcAkenETaAd2sliuXXL1L//AClPmI5ZJtalGnd
j5WSzFkXI2pwiw8LM9i1TYfAiklQEyrGY4y9zv2CT5rKB2UUtcrwftbLLpfD+Zg7FVCv71ZbdsGk
CRO77giwZiKS2aO8R8Dfd5y/D0O9flWc+LyO4q3lyW+y2Get/2kbt2LYAIHLZEkiouYVPAHwv6nL
gmaMJt/sDRbOJs+LyAa6ShvrXh8hXGS9Xt717vKbmgrG0SKQjLVpl36Gme/oWe7v6TLrX+xItM87
ThoFGrsSh7Iub/HH0tysrpBcdcEHz3aUPW2K0zhZKuE3J8xSCIRfCpiIBarce0hBVIhLqTkK1ogx
2KA2goRAhCmgqaDQV0gDErAHVcoeDl11WNqDAelxbxsH0zjgPPuhvsBiA+MUP14AddixgzY9Wmzj
myPozQozM9Ts+Zgm4IikkuZfjeQtkNxCa9U62cmZ/UdlZt5hWhWGJnSiIO8q7YQa7cSEVz6c0uEU
e8cEJCW/jnfMsTkMx0Y7LsNRKY6wvtESBYURVEYQ84vUUlESYIFEvXqwBtLWDrg+U0CoB2Txi/Br
EdAe/SvRB2hdpZglKqg/TN4LM1eJ++Ul9unDy/rX5aOBhdywVNP2fl7/RiXwm2jo6126AmlWqbsQ
hK1T+Oxr2OOwFXZNCRnm159G7XM5wDTlzY4OFv/V9A/716YazG6BwMm/1QbRWid0urFTwFYVJnG8
VB7Ngz4WDXRX0PLVuugnc7a+w8cmQKZXdNwQYKC+eFGfN9UmlGwWbrwiU3XMDw2jMau7Tl9AdWb2
cBJOK8KcGL5TjN3EXwgqPSaamE9NkQ0M1JqnaRGvX7yCz1UbCtwenx9LN1xXUz+8gmFQSd3A8bQr
MgckNVlagHIiGKH8UyZDWkFtWpip8vGEJYNCfDJ/o4N9HG0CZMkrN77Yxn1+1NuEwbuG6soys8bz
/ueLwxXM2OhFSkJrIsLEHtugykUG+aVwvhcdUXsM15zUKi1DjFUvQqjaN4JlyEPLTCvMldU528ny
zS7H4kRXVMPckCcHm5xaG/s9zzc3wSHskSlk9ZrwBy2NHufxTbMSll+EMRgn7jXQ87FWW9HTYFXK
P24bDr2ZvKW28b7qM0BMmYlLS1fxFysrrvMk3htpmtoOngNItrQtnYqs7Tx1bu/52Zo8FngR7g2C
uX+UWVeDIUqlF9NlM/FtByUd/jbdMjpORh9ff32e9f9SguRhr1IncCzaue6H81wmZtOlDV7/yWG2
nW0tLYJuGd7WCOtcScRfvNT6Dc+Xdiuykl5kne8dfqu7Lo+e2bfTtq5rgsXc3KLNDnbTXNaTIByD
tBUOFj0ifCUmhnKPRMhfv3jj0zbHdtgpOzalVznKq364Y8BfyIu2K4tdp7t/r6vlhFMEN5zGkQbl
0FTggnvNoQOEdvNq3dwpGCm/aTbuokhYaVA3Cc7WrnmIWjlXNCbus2ItGFOt78SaFmFOi3DXKylo
VfntlNbOmSgP8WRrjPmsaulcS9fq2GcyFRT3euP4ZBD5tLgSU/vdIfttWtSryUxlzdCa+UVHXPsv
p44mE086PhZUNT8WMpVU0VMKYUwjYyMi+4MZXSHml8FzzCvEib96A/wUBQXef7LMacFqYZW2C9gO
MDv/H2dC4yxwszBVbokfL6PczD3NHKDpdmHJ7OpdXXjL2xRjSKcmP5G6BHNGqYtz72rFwxi7zoUg
jTc18jC9ZKl+zVvXunlCY7noxH/N5EWf7KrTSalKVl/XCujerbhuAeDqGme7Wre/EypyLUc6bIkz
pu+FUAkdN8A65q01X8vS/k6qhxOKpiMEhMGtg5p4AI+LHs/er39953PphqqNzZJjqzRx3/z57rRw
ZSTEVFW7SMCyXxu6CU78DtmhuFIhgbZpe24QWcB7efHzTm/qd8iwQ6iuNbb3vqC4nxDxNsxZ+u6N
PSMKVhEmsoNfLB5jzaQHWQrklJxseqbT0yPX3Xwxh2gF056K16lmfqVvSF3Wd11LTSvqyBSLDJ2B
vZi031LzbhXD0XvLaZz7XombM3l+MSRboT6bpdHfkScxH+LJivftwG4/NgfartDLVAIBlT423kAu
fE/z/mU0IkIsQWfctXXfM66ldbfUaZqjywDQJHoJ5OhfDDV3Tjmw5YMucuu8AHFz6sT43hiRHdi5
IE5yKUvKhAn+SMyKfpbk/ckqZTKHX9Gi83kDE8iDhEVE1mS/eak7AqTT1mdNacw9eDH7i3Xjf7sV
yvsJawDNwAdkypXCfzQqxELnkYIX8R+dhc01sm/V2P2lVjBGKmYAgtx6LFe9CfpszvcTBu7SnPUb
cGfj1cUzKKruDEUnepqJ8yI0xnssyE691C4TRFOrg+vkOzwQ6xcrGEO+rp82PdwC6T+7QHsM3fn0
aIT0XzZMwZQ7gyyWjtFoY253YuljP1cbSPGcimMFS/+k1dYpSViW9z0Gs558jJ2q2N5FfuvI85iP
0d80Z3GXDwshw53eHGv4I7tsEcxY6ETEjergBJEBugJ3FUAWrvYBvs5Fi938EVvqdEf47czEsv6b
kRYrxqneOncmw/S//sTZn2/9+Dsc2cSh9+cAKvj5ZM2W3TUzjmZGVqDhQ4eS1G3lzINUeTQhLPlq
4pi7rDLJC+kY3qWb2l+2GK0eiHUQLeAihGMCKVCpAiwZKSTb+NU6pI/G+lgoJB0o2pjSArX/jWxO
C7u8ltZ4Ia6x/5HizEQLHzmFENyau8rl/w6LUU0kVN8E3Yo7oyyn70PGnq51UtpCU+q+Dtnq0/ie
vjspAEHiT9kKMUrKrHvx1E4kIBANBXMFP2sGLfZC3EW7K3DIBorhwWocY49StRvOjJRluTP4aicM
P9ddaCBNUh0SJdFDQiho6PEp7lMML0v7vEJGJ40dztBX1+Dn5SITC45u4+s1WDJ+2ngrVYTNkE6m
K+f9FyNjeFroI7WjefRHZ9Fv2GKB5PjCZrsBpawRU8uGm/whhdMFRVBbj9HCIOTKUPBumEj1dDQf
IBuUaKLPwWF46pV/t9wnXdMf6oVCsgPAyurW7KHX6WIydBM/T54N4JiBnb52wBmtALsheH+xaNI+
1Z1s12C9xH9cixr4xztFPpDTWzJyxzCMV9xst/8jK13neyutjUnuOeeySSWIID9xmQFd7lRx7hiy
OzvG3dwLxn8MkRDcJpwvCiD25zUB5gGPF0dDGaC39eFBZDkGiD0iEXftlFGVYQi5H5T5yVLX5aKM
4F+B0j5tP4qdBuB1ahO9V/QYGtI4VBpbuwHyMR7UWH+YIfWQAJY+aq75T4PrFyx/Qa0Kb8mdhu3q
rqPvfG4bB0h6FoVtPmh3xqpQAla1OpxhyOyStVx/Z3V+Jky1eNMnRT0OZM3eRW75Ozny882QBye3
fwNEnZD+NL3lavIn4xLVg0VQDWm8dK+KaE+4JIF9TY/Nv3JfOwKGzkTzdH5ia/WxmsaOcQc3Dut0
oDzVq0HR1HIlIcRvmHTSewCYpyazcVfHD4oWf7H4YcH16Q7sabZjmbwT+E0/lZ34EE6012HK9Us3
HhnO5bncJYsSdqAO41QP3dyrriUzai75WL65KsvJmWsSP8x0su5U1pe6+SjGiayBtjWO87pnfhlg
ajXaB42U2b+MVvudPvHM3Zy5xbWJGR9wOz3Apto8T/neWyHgzaowXiubYdxEeOpfxtQzpkyjxhMq
Sycb/63GVnJnyxm3sh20wB3M0i90BteasdWCvi2hosxz89Tz9p0qj8HbGMQV0VBHbY1wMuUr6cGV
CbxwIPjkiiNMRppNt54JDEbzHIYK1ajfG8L7s/UwkWRNZ96mCLtSa1zVGMLsnRjlJyIFdpcn8LrW
VF1YleDIjcY6Cmti8Jjp+MMuc5s0Bst68piex9S0EkOxHGtLqJC43Tqi0wxKTWB9DIucUUOYts7d
JL9l5toLalrJzCNYcp5T36VuZkJ4UEFNgj1kAL5L/R4E8SP1hOlQkoB4zsG7lxi5gWlzsBMVKr2K
VUrrB9po0FfeXFG9L0OkhbAkUvqrvQhK7uI7u3eyB6LIGR+odf7POv1sEfPCzWvIyNHICjlBi/MS
hhyI4TXfp4VWncVKAXjo1fYwNosVzEznBWappfd61R652LyrIQ9punjX2eRSMIpqOaedNb5UytFW
GXmboTe/sNX+wxGs/k1xFAJ3y/S/h17V3n/91KW79/FKp7SGz0YzdUsWabY9yX+skRgwxhBfaqCJ
yShQgzgD7w9j62i0R8xGfXoaICwzJJme3EUqWk6Nc8Lk72ZnrOhzf177cxWde+0MsI749HG69BVN
Kbyi+yK7rhOB6lfUQIDPrqN+dXupNg5X/YqaNhSxVMf2e9PYhpMqtWwyJIQvdKJQ345eBFI6LJt7
hpIVj6zNQ9vcZ0qI+uY+1dge3E/NfaOEqNs0KCEa6czYgJf9nr+zadJCtBB3kITspcwktJPQ6OSx
MK/RduSDhjyNubuusW9E6zbfFydTd63X17cSMDrhXEv2TASKfgeoQH9creZbYzDnfKkMHohXEV+9
5urwxXq1mmviXck9V9yrt0kvQ4K30TyFC3GNk9Qw0Y6R6u1wzu9bfg48mRBgOxzy+2wC60HaUljl
96kdxjZjZ1I3trSuFdqblOxe5oFMO20MdStcx3DetFih4WBZDkXxr2bnitoihFM5OFcTWuV8Je8V
JfV1iS5oii6FJhV1FxfcUEpgz8W2zgY9IVpBm8r6vAJFVE5kY8Jts8QJIHT6DZ8T6iLGRY6rOJJL
OYtjA0GFpCIjMA2Q5V+s+w1Nlgl+WkBzUXs4MUxq8g4r/w9ryVazR1OB8w5tlbCj3cJIEJFV0Dfi
PYMUyGj3MfsUbZ9O3Jj30P1ih5QEMBU+wc0T/KbeX0qfLjjSTH/ufcOUsjY5pAWYfq745aaaBBzm
hTcBlxZcYorvAK5SGIP0AdCjzvIHy9cVf7SkZr4dwPzR3vIJDYcuocNfoqdR+QlOSKa7CZQhOMjY
o2zT3O9/aEz3iGFpz9zp3q5VcX3AWtppjGhuigGnxVLlyLjp3s33gyrVbWoU4Pv7KPcrol5yHAVS
a+tPtNlo5gB6nHywsbQ60eL6sF8afgi8x/X7TVoKgZXFsC/Xcq6P6NOhdFPs+ljZkbGJUC4MmHKw
0wcTQgAB0jOfiEw185fM9wh08fY1Vr1lX5p7hp2MBXfUvqj3KXj8bJ9FuyQi7oYI1l0k4ak7eHDF
ggt3h5s5OrqwGskL4LzG+7XYm+0eGhe70AykmrZnThCWC0GOmbM3Yx8AKlo3TZzj3q/ecqoJPd0k
n7QYHjzG4luLX3AGF94iP7ZA1kphJZduck4Zp9uSajdVq99b0MF8Yfk98asDc3ZEc/jATrRNCwE9
GKlSf3D3aeoz/RYbUhoQf3Ly+j3zj0O1H6s9cd4scIG5uCbmzl2nyqP0LS7yWDms6QgO2nssD3IS
PPbZKNWr+xZ2uSVVK/wRl+XeyX20cEIneZyQ7ncTVhN5nDmPOq8EkAKvSqrbRJMz5aTT6nR9ZhlR
xt9kYpVMs/Rga0RB+p7ja6PvME09+qpGwgymIX9qpMSmNfNdbw+5gW19Ze4Lc28uewLEBjKsyVmq
9wnnlbMbUXrdaSd6ZHi3hLrzxi/WcZsT8cN9wCQuhnoiVjZ5S/h5T9ksTVFCqcHoF+mYpkw1ecaC
nTxHneGP01QeQQkmePZc1aeYylOu14x3xbnFLCmjyDrMhbHeHNeoA1ctThPuwyAfIfN4DOxSbkke
/u9QUOXaOc6757zn4r0U/N+8r/F7K961+N3YBGobysgGGvmmFN9s802s34zuzTWlIvPN4evoFSXL
KxHVyS1bXvvitVheYcU45gvqe+wlL0n8ksWMJD5TGbeqZ2eT6zD4JpVNT4Z56/Mny7zVBhBaeEJN
XRJtlNruc74oECnr6O/MTqtX4gWOHRbIR5bbbPPEkO0KbGNPv15mfC72O2wisdl60hFFh/RDNVEd
e/gVkeyLVs4DqYX9ZTssBVjXumDbUpNvPMyL/qY2NsEVg6Vd2jb73nncoGGpGvuJB62qQXDogSMD
cM2z94X5qr0LCPxEDO2dCjSs0w3tYEWgxLJaQvrrUr2JYuWJ7uWX0prV2/ajnm/vHNAOhKckHpYT
F3yowu7UcVP3eZkJ6xvA+hVR9kaQmXWBzf2fh1TbVzIzbW21u1GfWM4QJEPxLyasUHFfXEE8STF2
3EMYTt5DbzlafVO+dhjkv7jAtybJhwscJxz7Qg3nIYbcD+/rbOtRrnYrF3jLGPTmcyULeDmRq4Fm
70Qe+OrRFpWiXfpDMXAd8o030TFFtEujQh5plyLT3Yt7eqbK+G/DlIpG6hxomCIT/OzWMKVnmuWy
bUq7NJn/bZeO0YF26bDpR7uUjmlNfTM9ivloNLJXigrrmKHmFG8d0yg+/eiV0i5lGHVOq4UcQMFQ
pJNct0OtYNyO/FZQKiBv/UHIXK9fX6XOpxIU5SfNkwUPyt4epd+fbxc5CVYDBIYG9DSTPgWNd3LG
++S6uI8j1Q0mypvlPe1WDOfOGMQwTwEkuetlO4iuwCyTEfLYMgZ97Nx0og3BnrkvdPP3Qdd2DWyN
vbnWIoAblWON07IHPg9/JYWcPv3fH20/77ouIsavL/ztD8gD+GfWF5idWXrovQq0nQCj6ZILdak4
bTTsFoYd3j24R7sym9+8OPuz7q3MX7MlehaTDqgyXfGkWJN7jhmm2i2z/TjqMtkyU6tXvVLMixhl
7E1XVa8qZa3Q/dPuaYvUrZf/RjTQ75FYyj/nIbqOuDVeu6jCkcNgS1OxP1W81Tl6qY5TetBftV5v
b15fdf9YakumuDnPYW6BBKNY0PvNUDYvvz51bFY+LvlcjC0Uq1ydgRU5QPDzuauNeFHixaOd2Iam
GhptaKtSThtKelEbRqrcItDNiLWQXUK+qRkpnR5K+igdjNyw6cKWDUFxbk4ToQhdOHbhwt4gCedO
bhIU5ueSMDGvQlwzejJswsV14etCqqBFuFwqcCHLhXbI0vwrtaGaCur5jLLxXGxayjPplMjUTjYf
UrrCPGE26dpRg6h74H/7UkqUR4+stijANDYQ29UEjQMgMaicQE+Panos2qM7Q0Y6rpbUlJzmhufq
SZ9P6iavPTvWyeHYnq0Whhrb1XO/nvMCYKVUJqT49BUskq/KcBnj6xBf7Uaqi4nOBWF9rTa57pVC
sO1ezU1zGRLYO7JHKcOhDLsyhDHWlGE9haST5JOfQg2YwnQKi5JJ5DApwxgI2Ri6Y6gUoWeFLgbj
4+qk5rUvLANY/0SQy1VLMKddO3GNTXkcIBbzdSGlObzmq+FcpuVi8U4vF4yoIrobm8u8yTDOSI0v
lnFOxzOgy3w8x9Ep3WRop2k4LXB2CnmcPMoRR2zrEXdBfCNsUiJKV8FsBCteC/oDU2AAmu4D0k7J
HS1pFLTUOWhLSaV/ViOY1COamtOQEGJyEiTyzacuPdsW7N6z3Z7N9jyu52E9l2TarmeKCMkmhel1
g4H8S2Fc2ClmxoWWMNvENr4ajVS9Xsv1urKDdK/WpnSlDRpq7hUJ3vYlUP/oedd5y5m0KrdqDpRp
9/Drz9g2rfTTw4aPmANrzbNpj3vex+YsI3HlQN+02bVlkoOdcPTnqgSATaqYc2HcP7vPrIoEpDxp
jm0xQ+PS5/ZOSCAwXQnzgVFsA5hYA/TCWOoe1g59LXUuHkjaNPZMPMQHoSUWV1xdHHrL9h6WBHbK
UMcdzj6t82MPFqoFDODiKDO7AnhooYdpsckjigJrTGK2woCNOtb13i6V5G11PJqlQ1Z/4fXnsfD5
dsNALo0lALI0aFz55/9RNpmNvGuzgYgzddz/0GLvURX75Cg070ToeZ0fzb7S+T21rcUXkZSTH7xN
yXKYmH9YDq55iMwDzztHOXibIop0YKSqoCBvhKgKEdD0QUQtdwKSQqBvoig2i6DANa0FlRe4IAQ2
dV5giSDWg9ELGGnL9aDUAxvUv9x9uhVF5ICKIyJKPEmClLSdhNx0nrdBax/W9QBdVVsP6SC1lgdt
U0sYse3Hql/YfiL8VPXr+l9FLHJcGrVSJSirXspSpeCzWgo0Al/bjpjzEQhAVHs+fnZm0MbsMKDp
YEMqbA5NdnihhgepyPAOrk7q52HJGd4LpjwQeTBDPNo0dAHqsM0tUmIJ+u3YLoFmBRlcaCsol2C2
gpzsXMbv/5/iJbAwBs2B0UppbbBkwdoG1NcRFpTRPaDBBcxzWLTDxJJSHOr6YIgDuH7EHB2huSjT
fNKek8aPhE86Msq+QRMcPExkUh3cymEPfJUSat/utXHP2hGtthRTCijqyHD0FRCRhF6bUmPkz5uG
jub2gVr4DPfZPDA5rpiAO6WwDZLeipIqSOMg42LZRERNVQVUMsUmcmqxWk+sOLRgEYGnwdAKFA1m
dpDogSkCGHPupkXnyU8UXIC8TQo8V/4JrpBNlY11jfh1qEkHpT/cZ/FhgktXHrLhUMWHhka87ae2
n3OVCKl0E55Hx91zVFhTUsdYpBhsR/O4N1WpAhStve9wZWyCBZN2fmr4yuQzlVx4ZJYcUJ+xApNq
p4Oiw0c7ePpB9w6OflC9w8xF4h1GrhMuiS4QXBtcLfB4uD0EDNZAquBOWXeBaQXd8q+aJUCMXE1W
UHD5cOEsUskmZQ4Yr/LmAG4jUttgzoKFTFiukYyxyUC4DGsfuNO6eIhdIJ54ag9VTYucCXkpNSFg
xEeK8NkzxI3vCR82GJZ4xEi+ZUgpZHT0ZKd/4WIwPtXBGIzD8wsMnjsjAx4ftgfZUkJ1WTAs49U5
O1T9r00Sw+RVZwasSGEY2vy6/ThljffjK2yYM/F0ZfO06rXYub11p1tT/Nb2bRSOOqyxAgLhu+nk
iz/YMujQUshIUxx2SG7VnWZO9WLA0u+K5SnrTLLA4uR+I6BYiYjPdbyvaI6eidx1fNEP7p1lK9/d
XBePwsuqZ6OQPr31i/Xhf+noEPxHe1n3GFrEdPZxp0TSelxkMPV3tk4Ube5oPGKNaApsy35N5Xfb
j3RMCLR9UW6ek4Tx2XNtnt1SCtRhqp9GiZE8OcPJLqQc71iJY8wcoDjmzOpaUg6UyuTkNHgOTiQb
HQxWYilkYil3PdvreXXP5nqeigsSxWUUF9WQ8uJr216d+ErCMBLetWyvvSdVVGE6h1kV9iQ2N4d4
DqMpVGypvLhPN8XFfTfeR/m9m3cJIFxHYQZx1rFNYZDYMzeqNJcovsSJVGGexXiexrNTnr3ynOgn
wfgFxpGUbMmTO5wsfkOPETupmmZEKwUB2bWkbH695KTMUrV90tJzaZ9Ia8JjjWBhAmgd+QXd8yQu
xE8IcVkNqYYxiRbm29Vcr2p7zuieXcuKztoVJXOI0ipUJNPwiw0eKJPPj22XkWKTJzYeOfVjYVhb
CAZtCkjFZalQShuVnEVKaT4kEfFiY90Yz3Ov1Pj4x+KdJdAbrGsyOdOVWLAJSidjh0YMBLfQmz4w
KrbBtcAwMeGh9Mnjdh5ErJ8ry+lfGOcZXnoSL4TRD/f2WnHHSjHj4po/1s5af3Pb4pAJ8++hS99q
24tfmNHumFfEcaVFg2/36d91OY5/VBTdFhteyGx49bGvU9Kz41Yj8g13jclNbZj09rFhAnq3jp3C
0pVokVSRIaGW2b3wMbVZd09vtTO8MnTW74UOiRVWFgkHSWvjliDLcbWqZpdW5H+6UX2fGG9JQq6Q
WAUhIEV8093JCWAkERdWGdYjRDRyPrX0G9RxJ+y5WGKvY5ihUejcEkqyrElFo2dS37pEP5MabcOS
KumSLgTIgUi3f9OVyDrFi/GwqKN2EYk6P26HrAVq1awsm1wzYgguZ+5bdNUlWRb1uW+1b7w/03kZ
S4JJUou+Qq9dTdN+hnlP0kHT4+exXaJeuXVRE+pkPViUZ2MC8RSLtHvu/hkXXFkufbnH7aAscXQ2
dtnUrjtB0spFHUzzW2NfWAGb7/UQNefFmokyU+P0t6VWv6lNWdwPyfzAaD6oIGdSfZ36EcRgBubU
sYPb5ABVjRg9j/IWDncSEanFU1KHD6JPdUWuL9x/J1KUu8as7Xdsw3/Dbav+nGsCjzIzxspohZ5L
h+nXy3ft07WP3x87B7ZoRtNt1fnwMAC0EK99Z5S7TN26MeStuBZBspzAJqwIKNphC5tO1nCpei4O
m4WU1ZoMUJbOcq1c5dhBPYFRJNpDPjEH9+uXZxgfP5q8PE96DXVVGsa3IYv/WFEnpZl3c0fMULLI
QaWWgVivx87r5FYHIMvsijvXYTnaaYO+TzRy7NlPgBIdiURadTkFhUtU8g20/dCM4LcSk66Ltzgh
vU85Le9CMhYjV2BSaqpfTjOzUKVhMIhBuV/nfABCd99o12NL0yLt2Tbpu4wLJAVdST0Sea3q4CSG
+YXT5jPYhpg8riY8ytScTHJhft5K8Khdas0lbRrPEnDmOnPvIDdjslHvytT4MxOwoaEj0rMbfSvi
t3ULKP6/fvdt+Y/8tLfjRTAaxBwhzmGPodWfX0ShKL1baKXk+rJq0cnOJijzOFjUf9a6ic9EDGE/
SlzpEaFxB5nuwKR39toN8Z+JNnd/AbyloDB1114l/maqQKYB65sp5Zp/1EQ/3yhgtg+ySX7H5ale
ZhYIu6Urp+fV8Rk4puGj0kpoTCwOSb9cgSo2914s8nNTgthcZGt8aATRtoS15QUAlqQFH0Ns3Ml1
B/XRKAzvRWmb7M5gDhtYYxa9OA6z/T33zdP2p6Y6ZOzB7rKh8p4Sh16SgE95ZMIoOwJGpyc2G87D
mijXWG3aNwdqj1Ymqgy6puGSak9Yk2lLUxleVAoAmEe9J7u1Fzz9bfzFCYE78/mMWOAAQNNiH3fM
j5YkQrEEt+q8IYEBA+oae6Frtl64fdWY/8PYmS23jWVZ9Fc68h3VmIeOznoAQRKkJIqarOEFYcsy
ZlwMF+PX9wKdVZV2VpQ78iZDk2WaBO5wzt5r93cUk0byO8q1nqRT3L0UkyZ5YFBJop40eOHkhVw7
cq0kKZhIJILzPZWk2VgHxSSim4iNxfwL1ace+5OGchP8q3ZHRYU9fvz6vZrCI6UUCipUUxiUUqip
TNSX2RFFB6opDEv7VzVlleT/o6Dyz2pK9KeCit39UU0RzlpQoZTyvaACds/CSvNHQYVqyveCCovF
92qK+++qKRRUcka/FlRSQt77qzG+pprCoJTyfdBx/3M1hVJKvqyDjjsDSnJGKMcv3sKLq+6ne8oF
WId/jYltRVT8eE9VXUa9mDCsTWJ0060Hg/rUaMcErTWEKsBOGbK5O1RRMLSE+60bjF3ek7qYRGl+
Df5OHDO7SCAHyPQhi76aCQUetDMlOgU+Uopivop1BztclB9tkb6yxJoPdp3RX3Oker/MHCwaoqHD
Bl/eXX0NRK3ybak/j3Bsz0I4zXnuvCZMUtQ/TjE25zg279SZld/0FtwTbm/T3eves6xebmWqqOcB
pr/veLX5Ck+rCOqqQCFc4kpe0mVyAwHQyZf8Y3cKrsw5N0Onkk+6Yjg34CCdm8yRDrs6096VrQdO
FtMBsR/W58yGdafjeA+M2qj8CxxIgy7ou2Mk7wYSd6Ji8c5Z2eJSWIVJAvIXBLyKDh1/jd8NehWa
d4XapyUEOJQFXdR0G1vmNPVzihGlA/a1S3VjB4uN1s8AQjA3BnHWSuWTXOzyPXXr90wBhq7oES/J
LwyY/2bjSWuBTiSsOCpGCG3Wu/1Pq5vKHK9IfHabUdPZOEuTecrRxS3Yo15sF3yMXtBQQSq2GNza
dltfRjmRqM0xcR0tuIabtMGwsVvG3YTKyVjHwCmYOkmOBnvveDtyHc0cMezeaPfuvI7C3meXMSZh
fxmKhW8sZKCTdUQ4jqElQuMyujFEf9fA5hKhGMNJhIMI83F9TMdQijAeQzMOazR6ItTjsBB0cvbg
xcbLSKy9Pu21eoZkDNOPtAxoMF1xa/H02r0B1rrde/Neb/elvbfmfW7v08sYklBeRpuErlhHnYTD
GMJ5kiNvB0YAXYTtGNZjOIt1cF0XBJGIdWT8CP+IOFSG0IhDbwi1OAT+OKEzi8MhXj+IrT0jMtex
oLrjLD/t2YRGgcB5lO2LbE/oCSN3d7W2jpk4u2o39rsx2fUJDrtfSTvXDdeP8wN7U1rTqu05mu79
zFssCqeohkYH1y9RPKtlTpRMVsoHDRNuBZs8ZKPvPthOxpZfLukDPk7yhMa0DC1UnMesQViW6wSY
tSyfb3BirzobrEkiyb6cnUW7TeJXj2Q54MDzqZ4Hec3dFd8kC93SWnjJizqOvEEJ0cRoB+Um0oCd
DiouPdjH9q2LyvnYdJJpyRvyp9gt3tf/ByYycqZN5xZdL6F/FbqgXvUAhg/mUbdqAtS5r+tS7a5U
+7O2xh4U0iUsKaZPtSQz4WFzbLzGlvIVhpP8gt37PJbKe5JZy73I+bNmX+dn8NvK7X/e5Pwbny7e
NwoAqx9A1a3LFvRPN6FDSFbh9iovZ24PYW/NyVE2NqEPdfpgwSBXKco2rbc8izit0bJhxmtJeEeF
neak2Hl90Bi2EZpQvT6JpIPEbsFJHKwIoUky3Fi5QsaoNKJfzR7r5uvHC4WKO245Excs9feLPfZP
zzvhzazhKKXIQhwAq3NsbqYSy7ZiNM0RWCyklyk7ZKk93GMq9PaaeGI6Nu/IAlZ+Ufn+q6cChbSH
TloHF0bX+WcMo5ZPi5mPueLnNcSlIqnFjV2n70AN3J1VGNUudWCVp56kVFCQZ00MREntFeISBcox
FvNbZqSoSvuc2C1n8eF265AxO/uQ2VaKMmjxXmVh3rmtV/8CFIXa4C8vJJxRZmHVdDRD/8uKLOOq
6KrJiDfjEqnNJoayjEZTmQNXbTSsMT0IZrHyHEZTR9jGQ28gi0rsuPn+DWEloARKLIAEzO60wbGP
y2A0QBWFF2RVWcHvjrHdrsA6Y33omra77dPlK2lW1q7pHHmF16K/unzUa+OLGDu5tyXJf8LOnlGj
zode5MjpKRQoEHyvGjFEV9IcMG1GGUXyqmnZaRUegG9Uif7lw0otu6Pq7FAnl+6DEN4k9nGtqFu2
kBZJeLV1TWx9xXkvxyHcAfq/fG2eszqgTpIEywqjn4SNoYGjyNZNWu2UuRF47tkm8y4xknND8MIm
bgfymBAyny9f63Xh3dKIU7p/fCFD0gZHwSEWyZWkiSPFilxmWo1/J/Vfw4EPzoNd5z6KC7K9lolK
qFPfqaUbbwhbhkIhOla2vju1Gd6KxNCaM+kVBKBOUb8paJFIqfWhGQn5qBlkwg7ChZ9lfaQVUr9i
iYurNs2ncPRUx8c0YwTVTGPCs7QBCjQVa8NYQexyHxtSkABEiohTkHPNJHacII5Y8WI+lJGBXCzj
lFHY6OVzhcDXlR1M5il5qb2u09PwaJ3bXfZij6MTTDpS2R40AfBolsncUR87t43PlaHon0zvs2nZ
5VNJKkGcRkaYm11yHAFgHS8fsRH646O6bDxm36H5bj9xyqXbNLJ2D3W9jOQKAQGUuhyups7pr3rM
ulcl0RQkhC0e3aLC74A7vBXYNnaDJ+fDktP8hwP6DJPupkwybEzRYHCQ6yKKr+acH8mKUmHuw8Bv
6qn9onqcO7vZPc1pBmakrOTJZUNy+ayZyyVwGyBTdqFIzkjYA33Vkhq5i+bgJy2aaaWEvRPPj44K
DgJs31l6mIdseyEWzu6E39Fd9AXqqMEQ4xFY63hEkPXHR3o/jcfK4yJGWsWCy7/2bpD1cuf22rti
duYR79B89/3rRYc1VHjXl88uX5+RQ7qpJMyK0qoTIceSXjGfU5wnR01nHZ9tPAesbHee4xB8odmc
cIwmOubxQGDvoi7k2BRw2v10/Wp6+Sqxk0QwgJ25mOgcsnH2lIHIDyew6ub7Qzcsu0pZgWbC6qDL
0FFGFmFBBFVWezmyWJWpjWPp1Ai/HpyJvpV92wxld+OpcXkUoxpS1uLfoz8vkckLZ+tyDYtwjk1z
uHzSq9/I4LIO6tybWhibqzpl1JZ9VsyvzZyUTwodGBZy96UFfNfU6XgoFUoGCJ6yuPGu8B+RWnj5
0oJt9vry0KdvzejC6W/MIQkuWRLjGjHScQSr1jzHkbgyr6//eHDXT12PnLMmN8d9Py3NlWzE137l
bnNlVtuOaOKtvRphxtYllKxsbluT7Ae21TQj08aEj2Fkh1ghu8COge9Ku9YAihCt4SZGfJDUd3yO
AfVZjYmXKyhls5P+cEDI3jdGzYWTJd11TjLkEX/vA1LsDsyXA+6yAuCVdQpYdoPTeZnQ7fT4C8NF
J33TnD1541VZim5UW69z1Zh9+DIx5wYNEa0RQ5Js+uUqJ27yuJABaxnWDEQpQ6+9fnR5iPWRXe1s
LAg5nWdXSauQOGm0C0pr3ZiVbhwrMTy5mqTIbjmgNNEYbbD0LFfOJYbYXYRfClv/VJflc2N7zSaR
eo66N0IhVJswsabkyhBde1TlIDZmCcIZohxR1DJCkildqrZkBLF3ESr2/VStMHsYDXyZptn2suiD
pMc9VVsx/gnQc5JYFPJg8Z0jpnMCMc1HoySyMyKM7TTUgzgpZh6fHM772kamm35R6m0yjHRevQ5e
1oh8BFBAtzEazQkTkML+YGoe0dtU6S8PPWmPPtUyYk6sZTO5cbuuFIkMRVm+m+u9kFkeiFxRVyG5
8N1tbJXJxmRngU48obwWZ1+cyfzAMmG+DqZN2zyek09Neohq3o3ZdRDTZMXy/UEpo1bZWKW7cbgH
DnFcZ4SL10QFiBw63iJaegt+tFi0QHTK24FJfT7MNpaf5dNnL00Sgoq75Byj7/ZSxTrW1hjdUw+7
1jrg6poyWLslWabTtMaRzPMyBW7vTSd3UQ+R05C24U7jRsnNagcaoAlmh3ZdNkbGTZ6VB63sZ7S3
w4encBgz6wyI+lrgonZ3rxkx7orMjOh94fshyHA7ZVhp8p44TM2M0weSP5DMzxOa5qSLHqh6flHz
zPlixRXo+JgA+8Ej3XXNtjLdwb3W4T8HzUTo5pSob7X0xNeuNa8FhM2XIhroMNqYEpHSbHQKbLzB
xB/R8MB/88+HmiTSq6ymRY/r095asfG+2Gb9YE6mcdAMshgF0VJ7mJXuVZ8qDhe1fj9pML1E6oAJ
w0QTst+M/byjI/SLffpft2kexVpuK8MGT8NO7cfDstAW6TI3lOy+4TNETvEGwTrFakXvEJ2yZbT6
eTKa536oat7+pTvxynr7xKj0bV0U5DZPnubvtq2dgfKCUX1I7MTZqwAAz6U3P2kmrkMr1krVx7CT
nPqiSU510Ti/qAD9G8QOedoqzSZH5+D/lxoeoYq2K3tCBhMK6aek1UOuDTVQQWq6qcCA0F8Z9As2
/FmCwD2icgE6VKSTw1zW5psmy97I+O43zeA9iE5/U8G//mJD/2+EcwgKV8Szis1Tp/T744stnUGx
S6uDkxFj6kwlh+xoAa3lApF8qVTtfVnw39VKZlEkUtSHDE1JgW19C81EwULi7VM3iTEW3jG0EsUx
OXoDOJirfz3I9VMwUWz5YX/tjSh9KITmvGk5FlqhEIQG6dy7Yy79GGv3JraevOJTNH9yik9Z/Jxc
RiOfDRvWwzq6kfS1fSleckHa4ysprIb2Mkyv8jLa6ZUmd0HvdOzEyRlE+9BZ3vk/X6RgGX4+TNCj
8FbAo2lhXAaV8OMLNzYkLlkzJfNBVW5bOxl2hDDa+8HSxlcXtDOxavjh80ED4zsVIOqcAnb+cOyz
c1u7p1ZtSaHTTLHF+Y57UGoq6e5AN5I0+WK4XXyuM5xuMQLK2653CAKp8OS3Kl5ny3Kubd2YXq3R
sH1cvH7d8HokDj4I8kfkfewob16DikrvEbRleinJ57E+Ijocm8UGH6zAYc217mTaku61USM3Ea0R
WhHZ0m0ZPSwyM557fQ5LpVLfNfeLqzrYyt1lJiaNByma+bosbId4Pr0kDRXk+5ynT2jlkycvviMC
vUB4RRScnmekwrXVrdcj9K/I6NkMdg+oz7LHGzWdymu26BtTLz9Ih5keuzJt9lZOx5zFRoSmq8Rn
jfacjxuaopJJ0wr69JXR18u7MMXbIHGGcytJxB8JqdF91+3btS8UJOS79gpa7E1WVCQEQLDo6/nN
TkeBMSdWwwnHAiLxizTh8mBreubnI/rfX10qP18pgOzw14GvYi4gwGR1H//p/M4v7+vRa/sNHSoi
PiPlkzmM35IFszq5iP0NxylBSsM+9+xxU/ec6v7zE/gr/41pCAkIT4GL1dV+VqvFRJV0GqC7jZFG
+G5i6yidhqKv7CJQhNhpKmsJl6xGrdLQ0HSdMUh7pHOLgLw56nEwkMfGAdXduv1rKalRFxxVTdQ3
Y/yOf73Evz7X96RO/2Ip+IuqlyfNlORQtKFcwxz64yuXoDYeNNhnG7Qr1Lns5RYgECng4HdR3hlf
OerMN0pPU+w/v2KX2vyPJRePOgfoKhupI5S5n/7iJc2NyKFluqEIgr1IKU62VbGXiICHUpp7msws
QdvQ56HNpma40nWy3mlRedbU3dLd3M5Ug7m2KNXSzia3EidJkBfEY6dEhELtTcqg1u5jFEaFi1Su
paZTloKM03Qy2QhlX8ESAcc3Rh9ycLqlL/3V9SKyGIbVRdRkmKh0HRjpaH/yCvs6ybXEh6FnBo2T
YBOq501ce7yp87jWkBH5wUrJ9q6NW3bu9P1YjfNWq9EPL4jDkuol8ZidEF/SppQhMmsUCM2TFk3v
RT2rIYV442hGBBeNc+VRhYVSj+X34Rev+l96wC7lcegP9kqj1al1/fh2a1VB9lHuVJt60szH8Wla
jG+pZ5UPmUGkq1Ol+U2dKudevHMYz68vD7pGcbGqIy20R3c4N/JbPlXZaeqsm2nSyBbFlB7hr2ln
9CzeqAfOmiUK+gfvLShaR6QI0AxJjOhCnAnY62jWy3Osa69EDKuPNPcpssA6+DL358Rlc6UV5IUu
JC89ZCVph6yuuGIL+c3KeLO7oda29Zzop7IjmtJQvzP1jcalzDBy5imdNH0UcbEXYn7oyvxaKoNA
fJNOn+xh2IppdJ7KMX9VLOWcdvHweDEFD9E3cuC7X1SgWed/nplclZWf9iILMAjLn9u+tRubsUJM
+AZ1LZkwjrEO7zJScmpgyLXrKNvdbO4GZaeau0lB9LdflJ3BdCvJC1+HQzklD0v0p1hZt4u7z/MQ
jlKZh8AEGDpwwBaJd2guYdKFnCgMJ3QXsJqhnR0cJ2Q+9pwwyg6KEzISN0zzQ0aKC2GLQeFy1gor
N6zdsFOxVoS9GnJq5sJkOB0U6tDr0ByHShc63r4vQs/bK5eh6/sk2g/DOjqx7y9jSPYMb9np9g4Q
JgNtCzyhOd5J3JdMNNuhmfVNNqnenVbIpyTOy+ulqwMx7JvLqMSeQZZMw++yd93l0YYojUYy7yc/
Sa10M7hm93UOyRP+rmT67/fpf+IPcf4+E3V//18+fxf13KZxIn/69O/7D3H6XH50/7v+qX/+1I9/
5u+Pgm5Y+R9/5CZ9b0Unvsmff+qH38vf/sezCz7Lzz98sq1kKue7/gPSxEfXF/LyHPh3rD/5//3m
f31cfsvjXH/8/ts7CR5y/W0xvPvf/vjWCvu/7ML++8+//49vrq/E77+h8v1cff7LH/j43Mnff1Ms
+28WHAtyL9bKte6uXvfx4/ItW/sb/TnKRPx3SRNgvq9EK5Pff3P/ZqrEUagrER/l2EUa0Yl+/Zb2
tzWKDKqfibYQJrPu/vaPp/bDW/ivt/S/CPA8i7SS3e+/ofT48Xa07FVQrq5yENOxbfUvkVitRQiJ
HiMYUlP7vqP1J7JSD8m//iJGJ9sketGHpbQRgLfGxo40I/QMcpA6JL4VdtPZBXeKWH7MNaoDJaoX
hYTPikWqXpRnl0vfPNZq+q1pm4iU1rLkd3TXiq0fYsj4B88s3+dFv60MdNClUe88TXyzzCTzo3KJ
qUOOR8rGhyKxMmQiKtsnihsA2IKyQgea9PtW0NYc3U2ta1jDsgJWy/XgNV8rERPmZXGe68x4syj9
wzwmUJ9H3YeY6wREu37WEdZkhUE0eMKhSDdvrEitNr2FfjoWUCxKgxfAroGpp5p8ImnJDOq22znt
fIKMc0osWHC4d2z9ep7HrYvm2oWMVgyy2hjsf3zboFZqsv+lJH1M8CEFNXG9IH2P0ITVbYr8cwfN
9DbTGxCzOvGrutEHymK1lJ0MDWt/8c2xRKAm9QTPzyXvqnP8tJPAEwHFtAoiMUc+L/NyblMEhlpt
vLmF8xZ7xdnt9NvCqyACUuv0ufTf7aJPtkqBrkTTQbsg0R/hDrmqgjU9E2+T5OcKFeNtLO1sY9jD
o1G3r6YdB5mKmD4dPOpADX6fqDyltUt8rKJ/OCkrShHmqnit02gE8qShBcDl6iYqQMfVUZ5wYtc6
51k49WlplXmDOrTHaWptR0Hp3YNmzPRLKxoiLFeKCEqyDhAcea9irnk7Imo86YpndmeM2W7RBfQv
r0yrxgQyf3Otpd4Yk/aVQvd1k7JntOW0+P2XHJwaZcYu8tNqGIg+K1HQuwhxsHcbfXuTaepehZNB
Jpf8pFUYRPRIPpYu9ggNj7BDIWyfdMW1Mrr2fincvdQzCX8MFzQ6hL2SRtnVUD/iD2v8JmpYMSoK
um5p4u7KDH+2mLzrbjSOUddr3FQF+PE4Kfw6NadHGlft8JgOOOcIGh6JFTsMeWrT4NJCb44n9IbZ
q1V5zS4xibduFezZpKkGU88psxxb0GEpztZ8nHBuY5BoWDA282jspG52pLFgSBeo28LKK7jC+s9N
/uzIWN310XIDObg5Nv3XSxdndEnLzGjTW3OGEdzx0DgtpEY31ELOimcRqAoyGKavwyVpPSQJO/RW
hRVjIeSv+o2YamWXz5LcIFN/JP55Do2WuKiOyxE6JrkQkk7lnKQh0bLStzqOizs5d6RjxjuKtO1W
VVjs6fmhnsNVHdR1sbDhbDhMZw2sWtQJ5pBuvGwtFbpwax0IOZVeahu1oyUyxEVPmEIFLqbgKiWV
W9nPpa343bL4njt+pbEtw6FsHJzqwydXHwTGfOTGUytBmJGYCPvAkUGkH7Vdp8vytiA3hzKdFXQL
tTKv6m5z5LR+IfI56DtMSGmdvFiawiU6q2gPuGGonlqb1KtEIKw0iIQTb3XV2wirYL8W1WGEB40k
7QBGBEIQFVs4oW1bo48BH6s6z3exd5VjjcHgFssmLbzYL9GsER5TomkvMfTDruVt07acf5Bzk/DF
21ZczRTee8Agm3405xByDDwjor/y1SSsM1821n2xzANeLvOxrdXDxKHnIHWR+ZK/aTP2ifS9ZLqP
Cw/fmsnmh8wUSc4n6SUSEpba7TuusmlRAEcMZCVG1ZWWkhYFZ+Y4u6rrJ3icofAYZIA/cXjj7EwU
WUzfAoeH/OIRB5iWuPBVhPC+qTGhr1pCEsHt61KlSTGk0qJbSwexrd/niEA6NU/P8dhW4Ww6pLi0
Xom1tDxV2uAFJItWhTKiVSXWfU1s0DvulgF0bcTNvlfcL3mO26VXaKZmhKrTR722l/Lak7wogIRa
f3Lc04LHo5rrTe620ZbwL3VsW1ppRhmMBG4DDygUSgbDQOZxCTTRZMLNXSg7xCj7ZtyRN64sGBta
48FUVCxpBKLRPiSrTStLyEDTVnXjZGc9EDp0v2Rtf1Kk5+6UHm1iElNx63r8595sgu9oCGsDgZhM
JNIUIKDzcfQTEG+oFawXleneoqnjaxrYjaFaVJ5+8Y0kkoyrQz1XkoNGkQwTPKN62ZEE/DQ9m3ZR
BtSlWYDG6LaflTOWtC3l3KPaoOPj9d7bhv2aFe1DjqL5uPRfjalCwmMT2UTN4NkleHwZBUwoYVJo
E9skRvjpDDsnm5TbaEy/VL2KzruzdkVJbUhfxtR3NLLAjd7GfQ5VbbQ69QC1nlgNyg+qfbaYnl/0
QtkX1vTN1O0TamR2Y97nlFg+prw6ZkWKqKp25PCMfVAu0+jnMJ+6+EEhBCDWyK1u5HDEKgj4gd+u
dk/kWSY7Z7YWX0H9tXFpnXA6t0PoU/dOPGV+nSEx86ZMQ3g+xAcK8WdlFiCbrBg3oeYixsLWk5dI
vkjhho7Sy4bokehQU/ncYMuGJoSkt6oSPDoJYqeoBNUx7T0F3aDoqFa3V5JVNnBL6Br0jbrGUv1o
4vmqmJ0SunlVNm41uPCq2R9yVHSBpZeYidLdgLWymm5je7mHuKUthrZBEI2os1zuMwe2huFWb/rY
vmBq3ldp/Gg7DRZDed0N6jmK64SrV4Xm0gVmq98gAb8aHCJPsMtXpnenT/TalfJuqibfzDCpAgbY
yH7ARqc+6GX2OI1Msd6wBz+FNp7tlccS3Zt4XOf2EToWgjbRHbKmp7baVn5PYIDehTE1U8z8bQjC
O0e7yZUbkV7fW91jMx5No37hpHvn1DWWqjU2HBxKhFDVMt0nPTNOltc+Oa39yin4Q7GZCkTkvURD
i6ZOrR/iGs5iid5AuILqDmzB7qMZJzMQFTE7ZKz7NUXigQUFRr3YO3mPUrmnMUgOpB87I0rqSXG2
ouJAJ8RHM1OlXzSj9j1Ndj7NrsCzkwQ2asGOdLCA73rbaWpqmuGIMJdoPKpF2Mb022hkEcU1dVcG
+k2nulWH+cbNFGCxNb+zzhHWKyjO3KPSuxuTlAAlbg7t2FwbCMSDBKpLRro8twyYwm6m/Vxk6z5x
W0eR54+j0WxQyo++2vS3osm+ptOIRqJ36AByrfseurvecE9pjnrFoIO0B9RoVzqxGageCigI4CkN
+URlNwvc6BOUd6Mma4I2Tpmzh5/XGG/1Q3SIp0ZYlVF/hVGBCbJ616bIwLTXDT4U1F3c9GxH7QJb
CuGa1YIp/GkCV6VTgK1IcvMXh+7RaF0NEUudDldVVuxtPHIRr3vgJLIoh01d5O9NVHwQikRXpiqX
wzx39wlZH2P3Nmt1u9G7dz0Zb0pFPWjt9FJY2BCoGo16fsam8EnVovtmNXjVIqP1GLssyUNGQ5bQ
dNeoESIPn6zcfMw5DAfpCAVBcb7gtoFKpFnBQqXYp079zUzuSje5HxIPFdDyQqinvJ9a+2rhemZu
luypowOhV+hQso85Z/ZIH4loxTK4SrBy+FD8UL1C/wTsJhQT2bgEatYG9MBmn/OidcjKbjMQ+876
QlZwPmQd9MnoQO1lM7On3igNYMCJyg2dfG3aU8J+GcZyRhuT3Zmx+Xm9xPJ5+UKk5FafjFXDqvMi
A/ONY5Kv8nE+4tY567TfhB3t6xW4qyfryoT6Qxjuso0i+lfcrmcQjFjZ9CeuxSKCEZYs45fKtqhX
Y1pXHLB1GqjSQZ6cSRo+a9BH6/anWD90WjUhq7TwOtK7CtL7alDvVam+uQrLsiGMQLdpaFZGf8qp
zW2sBMJwuouKNKFGTepotMxH2tlItb5qSG0DlZMGfeH5xkHlUehktIjlSeb1FiZ6AcShY2K05Kdq
VvpAFM6XJFOnIJ+8T4vF1Y9mZyMg9QwNRIimJtU7quK9beYPsVF+Nlpc73XicOxL3+omijcJsSGK
TmREVAH0bVrtPqp6KJl9YEUKFkuCc+sS91mq58N2fhkXykdlw2an4pXOp+hVMeOnbEZo2rpXyrKM
AfoCeyv9VtPOg12/08drgy4v9I3KZnhK0zeTSyODZLe1PBDkqOM342xw9iD0wPXVBAlHa3jv2vDZ
KBZolQgJrX65kQC3mSn0l5qXYpaq/cXCXPLmOuXX2UhsnjrZcHV/sqaBRq8aG/6gUdbB0113fU+6
KhsuNl/Xtjd/jLm0b53+bMFvJs1Iuy8t+YEjS+xdI973Taztvdz6lrjJhu2qukzOfuwQB9VKfiDl
Tw884bVBXKigvhSgXDM7Z81rsSigQlzwOhBwt9w7QmMZjJXkOeuiO/o8ydaSQFDRWRtQQL2EOygh
KFwPeiAjpJIrRiDadAU7PHhombdVhauStsiYXTlWPj9K9DALhdWdllVoRel6kl+7lxhuDkqGEEpU
3tcRHmLFie8uNQfOqQpcMSMCKGbVQZpn9m4w3XlN3lw2VTpnu6hpd0nhjSwRLKljae7TLIKzzCt+
7c3WQzxQNbUihx2p0AMEcuNeLdJ5h/ZqV+qg/A/pWHvH2THZZaGNJgPcX8Bjh1VdnmaM/WycTPt2
iuJPSc4mTTPSmSZ1U8Hfcp4T0iT6HM/zgj5862AQ2YiWnYs66qnfN1WoeIl5zMb51LPdPDlS7DpV
1UOdlFU3H89FZwsKfXKBTbW8gvDbk3GfbBvFBX48uCAz9STbI5snqzDJ70lFv23WyNROKY2wd12m
TO4diYT+LTdQfOX2+IwYnYYK1qug7qvPRTLtXQdiZUlWGpDidDO90FJTqboAvTNEf4w7o8e8bbq+
KR0RVKLgXN9Lg6mF93Nk886zIAnrsiK3di82Q1M9G7UwrsaMtkE7ac9xTphGNKT5fR2fYF23GFH1
LrAHEB+zM9pX1C9Z/WwE3BHTUGtQb6i1qv+sYdWLiv6LPkUNpAlTu7682dgBqIT0PSjSNXEn17Od
oTPX2st4imjCwGIvXtuR5X7Eft2YGSge2/FRpZBO54iKtyKxYQV+sPww16ECRDkMzal0IQkxhZi2
6QROql2vlRtEUNmh6xcWtDajnMGUtlQLup+xnwhrcaudhj4ebq923XTE5uVWLznG1feJZcf+nNNq
zQW0OoWV/d6aMYjPNIbyVgnwT3S0QLpvdp4OMKE9UiKSaZN74KRjzwhF6u3NkbieoeIKdyaEBlWd
DVvDVcQKs4hxKD0ZbVO+sHnMPezysWWooa5xusO8lu3ARz2XQ3LP9bZptfmuVHJIdlzCOA4Sv9HI
whSyOro5WgrptAABhA1SjTSJ9SwZEU7caBuHqhSi722nZh+cSHSkr8mhZouH6jF+syJ8CrNmoTKK
xecmQ3dm2613XFFTdkrQuiKtJDCqYUPvot3maQ3NJBuWoO2noxJ1SUDnlDRJE35blUaqX6V9d10o
t8CZz1CvOAOoz9y8Z0W0WRjVsg9aE9Z0XC4JYLr1z+PQSEzuOIhcpMyMrPErvC9r68McSfcwcTTZ
VrEc6QTCJ2u4ZXWiJGRlzMcZAl5KRiV/v4EWj9OT3UfzLiqRS5eV/Xk2iugGHdfDMlpvRNzj78m+
WnVn7nqrTjc12ubZmNJtmuEaIKcjUAtynRwOC9UICM/IY6RAlKCQH5LpiAGmwcfK9lVMqouLUXWD
RMfTUJNBEChKiUWiuGukwxamXgIFDtld9H/Unddy5EiapZ8IbXAHHOIWiAgyKINa3MDIJAmtlQNP
vx+y2naramy6rW1vZm6yUlQmgxEA/BfnfMeKLnSUrCSRj0w7CospkZA8WkXch8DSVJCvRAQXmGGy
yUn2LMWR3jdoooylosBon4aaOaOhZ04piky+ZYu3xJyx2eyK0T0Vqd7mUQuYxASZVO9+ZZyxO9RX
61k30cYV/bxrUNKhyCyaC+LgnTCrCX+fm/rE5Tyh2NobCwkYOimm81ycm7Jg/ameEDQUN4seCehi
A7/L3owVFkNZ5wlwgf42tbPPrDKnJx9946od4hltA1iK1exXt+1f19EwDshJjRCl4huE2eXRWyQf
5dAvB5M9ayBHgWJGOkwl0miArYAj0put56ydet6W/rJRNIBtYBRdtY+7tT74LUx55JUQDvzsA3tl
gGypCSKiUw6Nae8jabUHY5BuSMy8eyj1/BPz2Hs09w08Cg1N+3qLhaCYgcijVjneTeuD6jFsmIP2
+Zoyo5xpbxLP6G8iPhXA1JhmCcqlOYmb4r0cvPxKLtq9n7OmvFRxDWqZEcs9iUsUP6adn08UhAjo
G+8t1TGRhvMmJSgp1pboyzOYamYvmZVPX0NZXo+dLF7tmrRV0FX2sQB7aUaLf+PQaoZG07efeTUe
paj7UxMZN7oY3NupIxAvd8tHO9YTmCjnGa55tc+bYQ5RLaUhzfubpgOCHQ2wrWkvFza/V9aWKFI5
mWIJmVhnG1mdLmYaj22aWU+/f4mDmJ7bAXs3x6b33Km1CMay9q8h/3vPusI1aUbjoZOSJZaB1tLz
aDO8aMV0NsBel24+vKdFdT5F7UtSFqj7psgO2tKo77t48c6sUpXHoinTK1+X9+mmqkpW8qORMsxs
ucBc5m36ndXV/BABQDenr7IgaqAvPOPkjvEcOlQrgTDX+ZY9rRVqNE0WnJNxt3Ax22Zdv1oDydSy
yYZHWVScnV5CPkvv2CdVvM6LC1PXn7xzwyw4SbZfjlGym4flg7G4Pk/MpDqVTA9PMYYyjnlmnh11
9BCszqiCnpEm7m+OXzY8L66Vmcd4cnnrveqpS4rh2kAae9WSpGJPSt93M8AQq4MskvA0oAp2AVSD
1LEZmNz2lX+0hoZ7eRFHA5D0PW2qvR9jp7xhcP9CzSj3bI62kNxVvC+4PoQZPWO4w9fqe1EgDTvZ
F2ymrzh4Xnnce2f4IzoEqH2HBmgaAoPf3MtWxpdVY8SXzfbDtDrBaKXmxQTtiG/LGi/yCl6UN9w3
swFrmKSGds6mkyFI2shLFKFCGR+RMydP0cTycYFDd+yKOr5LljwKMOKCaiNf2GNrOTGB4ScxMb2/
f6L/y+/83/+nZqHxhgbtZ46/Pd3nn1PapDskCvnN0ooMW6Vb7Mu8gMVUlPUhrqi63C6DK59qijft
2Me2lcnNGhnpfn0xl0pf6xL7oEhzhvFWO3009fSZZ7W6r11mjaAP9k0qBX4PHs+ia5OPZInOEXb2
PxTKx6VZnHdju3VlFeu71PJmiD02QcYxj7tGWleyJOfESfPmLjG77aLx9HMLpRmZucNrEI53EE2y
HJ3cY6i7JcXbm7GHPQTssCFZdm08u+cuk8tp1HhmhrR9rpunSqXJk931pGBKj4ld7gRUhuvH6jiv
edOOD/E8jBfMQAFeTQyBs+LO68f2XdKxHSYt34eJ/ZFVDfNbinkEwf4b4VsTj6EoOfz+JcSDYx0Z
uyLCiV7hBX70E0U9b7b6ilGP9WgXZbJrfH0qW8M8YLKOH2bBlC6t6GJGK3shLYkUlpy498icHWJf
zN2IhujZKO3qZp3w9lLIr7s4yfS+TxjvWqPPlrCpEppvn+0cIeuBB8y3TDF2M1RusVJfRs4alL2h
g940Xs21uV7J+ztEo6sClRcFp9SyxYzALePgClfsaUDPwOBNE5lQReRjhhIRKxI7ZkKShDOrujPO
sGxfrOn3HLc3JaE9PDHkxaBZCo0dQF22KQYyghguJzEAzXkVxRdLiqx4nbKjPeNLy7B0hZOs68CZ
dAqZYCFwqJgPSwUvZB1ATEUJ6Rk0p0ENAk+gAaZHmGilVXkrgQGcuUt0GLXyD0OL4qz8God1CAXJ
RWdNvzCb4jJyYURNI+dCnR4NCt7czQ4Ftfi1nKtT5LXYgUjgxTbEmJL1fmHbEK5QNiM6zynpsaDv
e9rw67pfj60nbgrEVVSpuFLLGiioUPWJGsLjyUc8VVaOkH/ymq1X6QPbk1BYxpd4TVgRjmLd22mB
6EqgQfKRHt1i8UqCaRLnQ07F0hkJECSmqoUNs1q0BUwsZlzmpSEB7EIQOUhMVcEc6Yf1XvbeFyPw
CUVzmwdUvneSPHttNC+W5EbhN8ReO5gT5oT9lpkCxHCdK38ySa4umSYIlaFaZNbNtioLKK3oVMxv
lXcPI/kJ4UzarHDjC4cmKqhQ6PelH1QRW5PKbF/7VFRh0S/PovcRl899Bd6gTg+QrLwevUvS3c0J
nRETpm1SQlXE2cpeIv2IfbIKKGv4d2ABjiPFbtd3P3RoP342ljfoyrEjlAQvqFNcE0jEihgBMPh6
9NdXLTQBWdOIWKv/y2SZzgf3ipycHG4YGNPCuyZixVQ6eWeJDOI8L9/mwWERtXjfCODIBGp2Ki0H
BOefsSMJiEzYhBlJe2XKoPSPTXx0Y2Zbrof7jRlZJYdb15x4A2nRW9mi8M/UqbDuLH/292xVx/Ph
xop5vOu41ud52b0AZnlNUo4KHX/O6Mlj0bFXLrYckoQRmvJ/zdnIGE6OoYK2SiFmhOji80OxFWz8
bNuf0wuza0dqtAbrwKacqcBR9cZ3U5LhCkEFIWZRsTVP3QBYVISCa3xPgNsTsIdiIP6yRsFEA2pT
P/9yTNIYnIIrx1Ws16Z1RJHJdFYAuHVissu9LqyzGZWZrxieLirf4UJ6mCzzYOp1E8zUSPxhi8so
+pWXJqdjRkfskqDd8mAMUjxk2kQp0IMsXzoTXUMUIHf61bnJL8In5p3Ppd6LdQpUihV8HOiqCLU4
djz+w7q3ibT23V2PbJWpwgysaczXsO/p9Zh4jTVlKIMa1ooQACOCnAJF6BRS4OReOCxuTG6hOo6z
i9wxwiFx8aoOjb3VP81+YMYUdjrfq47x0uBoLNcx85LcQ8vv5KQC1QwwS5RJM9m+UcZrbadT2TF6
W1Oqoa7JMef5GzwJdGrGkMSs+CqOpL6YYkVrlVCLrbYHbaZvwzYdwB5P3P3RAJ0ss+YwzdrbZimR
WwylGeopcAwBI7cE6pzEdYBpRICa6Hk69vpbOGBd43WfFcQjy9x6sxQSOEYMNb76R3ITXx3VfGYT
2iSUtCGqmFvsT+AYLftm8pJmV1G2UF4GwmOok6uVxojnoR+TVJT48kEb9bmbWV/EteOgaaLQcsHk
LQ5Xr0W6mMWZQjnqvcvpJs74ZLvWYLaQH2OFULEj89AnhpeNnDj2a0M3RawyjRlI1IHenY1CXlCL
uM2nX7C88ZKvnJQhU6yX7Luuygny+dBFv5bePdmVUV82PAMcCG/ZTYGanoSFW0/qvZOaB7wicPVg
9dkJHwQblbNsfZ81zno/4ys49E7KK9672uxRZMvAxapmkyAUGDHSYLrVlTWfC/o6ti/TNGPUvBgv
qD8VuQ360csJ4SoTqKvYIFe4ZAxSMfnWiGfj3A090sGODRzHzibHtIiJaWr6ODBy8e5I45rfeKi4
8Q60Nf5hJVBglLtUjvo2Gud4V9fqyqgZdNRtAYc+Uzj6vGUPW2QJtXLOtXczlA6fJ1Rh5mtZKCyQ
CrXPEtBqh+cYVEqXJmj3iJRD3zJzRkgz3pUqAa+v0q9h26iPU6dgMRiBm7HcKNPE25Fsx4uVOMJo
L3lBys3h3DBJLyARs1yvKy5Tnt6M9HAeRBl1m36I4vVVbGdeJO+lbbwkSpz43J9XhosMeplWTeRW
TJJ9XCbRlRAzRw78+qjjWB+402CZofSZ5MQ1ZkHbJz+HaQ7hUbKD2BT49a8UVW9IqROHdN2hRPuB
V9ILcRkaOzHkOrTk5hYcwBfH72uut2gaaHIpYMUonrlJcwMWJ2k8iWRH6QVyIi7BLXKTe5jiPjs3
ajhMv39w2/rGSobPXPg/LjBkpn4V0gF1n/1WbwqH/SsPUF3eYsMQECoLLPflsTF0slN5RvkzXi+R
YIPcrj7zaH2yc8IS1g78TO8kPAfVQjbAaB9EajnnEn0SG6ALkKqfrJEwEI8PY6u/6o6AQT/CzOPK
5Gxcq3xv2UWyr+wzW79K73Yaq/VMx1DScdgKpFEq2y01M/bWqs4Rb3+YSQpuNsVa5syfBPAFg3DS
M9RFIHdbYN4LcZ+1a+4g4R9MlPVk8+CZi523VYyMUb38ibkVcpFvWcQWV2j9DargmTQeQBvsIAg8
Tp8tQQAM/6CrMWRM+tZemICMIv8e3JVzxUNHkUXujrOH62Zm10D+9RxG9lURedPRj6dLI67Oy7I8
LR6QUR40vLkG+k3myfY25MKd23r2zdx2532Cu6nSDwgBzDAW1q4voWh3+qI1WI/WdvzFMKpitI4U
QHQfo7c+p5lHgoKJgWZprTEcMgVBiFkaTlvhHRfsRYG3UWRlY4WKYCNTmMemjO98kG6hqhE1fClq
vaBxq0/6+xN9DhOwomIx1llku/jsWP1dmbD27AAeTXl5G60c83KhlvJxbZxNYD0Kt9ph/GCc57Ht
8CocUuXJKxkUWCBTGn/kyJjIjUwYxU3xeO8MbOlsbx6P0/DRmzBKnLpQlPbpWWp1GgbStiepR0Wm
bMlpM64hQnn0D5Z9sOphJ0RuBaPG3jp1BO/kaxDN3nfUzM9WFL0C/g7WjjdeFE+O6J9qzPAAe2d4
VgWKkjUUFTUK/vlfdYeZ1VkceHJhXUJ7crZASh40T2ZafE7GwxIhYsr76ugs7KgQK+8yKlLmdowp
UjHvjKHPd55T/VhxudMc+WdlPGyqiObd4B6+Ijn3fIKQucJ2e141M1ozHij0MnbmDcm7peMMO7n2
B6d09zKpiV8SOqfcKe59Wk9EVgrCAlbuhswCZjqPqmA+bszzfIOOfCFjpixJDjD6Uyd4IpP+XL45
NUS8Np1/lOOFSQ/eZZ15A4poMB9sAdSDOiC5QjZHLtTUQLUTRftAG28HdlurT5dNze+/bkv7Jmtt
/baU21TDt+Qpq1bjTEy5c/S9EZjbxKyRee30nJg4Gcdl+lnIA17bn8yb4yBuk/JZeATLlNKKb+gG
jWPPEwFxZh6d5tFYQ5oQ961bF+KPeMFl3UHFjSYMQLjR+sZLHrzK1TBoU1w71lxdyYTKYq4m78Eb
UCr2PBR/xYSy/v7rujLvKgwNr9LmxKaMK04zn+r5StGtXTc52kn8BPfeCqTXBDodIZ5739zCyWHB
Ybik6Uj+HnKx1XQupdnf0REkdKRErTg9R8NkILtoe04blrOzLZxDVE2fqfQeG0Jge2UNd8U0Eyxd
cEFTTB8xkqEZtSWPelBc89IdFCCSYxF3F4qUxSCLs5+BoRmnh8nWpmHKoaweaG6wODXsLrv2yIWJ
T2TR7uvYumi0syKpM0SQKzGyIXGI9jAOvUj91zWVX1y6mvhYzBvXCZNKkAwVT5tzpsTJvsaIt+Pu
gK9rnxU2NorItX4plQfrxPsDIME+w9G2yPwjn7uea6H4ybfDcCxZxMq6uFagIet2MLDuosKRXXJP
fVGfJ9Xwg+yM3YHEAVzQWJvL9GB0yBiHjLPVJwKClwrC0aYOBg+0TXfDqIyzU0NTnc13YqbAIbSV
b79uL5yFCEgLxUGWBquN6C6x0EEN6/TmcQNxLdD2JZb1C8zCk8eCp/Dc53Q0/b3L5T6UKBcQjhWP
ybwm2KbGvWlWF36ekOqTM+GnBHh2zAFZTanIiJneKKxAQlnqevLMhtxGebesdoimZ+cJHOv9VumW
Ou9JbLQfHSRGvtGGNjvQM8aWSC50hnCUee+ZVyCNTM1OBFh1GTelaEV7omgG5zCuTne5YFgthqK/
aRwPIj7xN2PcguZlks1WDrZda3GfVG5QrHcJehJis8AgDQ49t+u9Np6Wt6lH6yXBVvYDIOlktTAs
GN4YtFNRXIjYf6n0PGyXVh/g695hfX5e6K4Jr/hZJxaUtee/aB7ZZUdr2RXTQ6nT4ZjX0YUcPbmL
m7pBPiePnmWnR/hgMUSPyZiv+pFQDOE5575B8TKU+m47cPqiGz9Ll+vBVhUSXCJvQhgw9rEBiuBW
HYgJusBqSZEepevABI9iLsbxp4GHB/3RKySxuH1xYQ2i2JWIudgUtfMugb/IwChgLOkyZee5W5dH
hQBZTAIIRMNZwKyYx4OL2M9D5LvSKmmZftayjpASqiJgM4BxgTJfLJAk6y7hYGxu4wow1zIRrdTp
EniTSSsuDsgLuqBNX313vNnUPY4/n6Qz0d9pui+FVNSAvbB1KHYEgcvL9cPMdj7MLM3cg2Kiidpb
9FXkM+oJvM+gblYxPTHhRPYJ1SsYTIzL9vjtsKWFHpB/5UgzSxhjrCDo362EfihV6KoRIt56jv3Q
L2pmIk8GgMOsWP2qZhztzoratADU7dunrs/va8gmE4Lf7WtWyfwk1vzWWuSVneoHv8O7X03XQ19S
9LgY7XSUhwher8GDZcEoq3fR29eyLx6tukFMGOWge/wsiL0evoWCIWqMRD2OsIAZ0s9NWoV02znG
FVdHYEiJyqrOZxjILYFKRe0+JqbxjXn72/eWB1ax561fGDTm6WPiTxGbGs9B0CEt6iXiusR8FVk8
YtKaCZLpmFcpAAkEnNGTrOU5et1jBsN3mV5SJD6BF9ngdtNbJ0ueeCOKSwaDSzBr/6XWyKudkkhN
qyFkK3eLkBtOnxuayJtYnilG2hQqJutV2Ph1/tUt2TtzsOeUVIMYclYuJaKi7tTNNLhFOX72HgVK
mWV3qyu59HVrBY5XXqIaDkzrap6V+9it2bBX46cvcKpNeEBDdyF6Il2GB0fzzCu67gft96fhMmad
kDg5nKn46XnE+uJXZGPrnFLgKc0QP9EcfEqJAhsSFL0p6JSDobIPi3Vh6K+R3BV9mgWehPQw8hmF
5pBceFIWu9yyrvMFJSuRzSteURV6bCaxBJf3K+3HFDENqcl02ikfJcLMlcOonFkQc3KW+g3KP7e5
cGb7HsExBrmZ7sfBcYCwugVt4TanmZTduXxdsinez9L4kMy2ufsDYycX5BWW7f2qB/ckFGFr2gm9
0sqCVFe3XSzw75kxQwz3mgGtx6tnIN8kp4rFQObEn804XsI6fezRWHTO/D4PURbqofhxGkkjSfNh
4Kxj3MpZu+hQFR1YrXq9htF7i5y2ytiI6QF80ZjxeMjbogpmf71YZvHR2DyC2tlew0S820P/WPF9
tcJ/pAZhvehQJJXmVU35zIHbFUHlL0iMZAoEosF/sGTzRu3fJ66zm1nDMARiYOl3X4lGjtAScDcX
FCSJHPEV8rksRJ1o6xFyzKevqXChMeRUWVcKrQdMeAYnDh6FEYsKEic0LUXzZdjgiZcYGMboI4qi
vytVfWtZzZNL0iyr3OIsQ0setNZPVzV1kHuMcPOcR3dpxbdNhDs+m5bnpO8eVpk6VJ7jlQBKhEbV
Coc4e4jQQp/1nfvqF/GxH9i0uc18shRa5e1t/YDPZe0cP+GtbiQHRHwTz+p5ivwuSPJKBnXk3GGM
oCio+uvOfyjtGZpaQdw3SssDNjAuqTxHI0XYmvDWr7jm85Z0nW0uP6A/dIGHNpE/jrdHzk+mG5T8
DMzzZD01sbfNk9OdGKtbZ8JGmzhfqVs+FZLvoF/JxzPYhKQ8ttNsZlKWrdeJ0fU7WDGMjlZ5nVpU
+i4V1ppaz+1iWhdJ+71M9FKzrl78ivwbUDI0f8N0S55rFujZuSG+tt7Dk9LcmjRc86K4GyjHpjzm
PesbmmXT1oGqFmBDoABg81PdRAyi0KNd9s0UEi7F2ZkJklalujKn6nZa1i7oZP6+i7nt/Am/qrt2
hGINBdF5ZORo65BOJVPNKdsbdPiVvY02+VIqusHtysWyQXfcfryMVPkIpDoqOVLWwm/3KCy3EwUv
dX7ZqQdwM/umbq3d4OakONL6hpNd3s61/vZNWIpN8VS408PMxtVU8puhP0tJJLODdVbZyiBuqHlC
6IKmunhQzDx9L+m/8PscZNq8R7lHnG7KA19O5kXTblIkpzZouvVuGspj26EMGBTtpJkxz6rKiZI5
GsIGGURjR8vOhmy1USyvpHJIkzfuUtg5B1fk25Wtdv6k7fucb3Ba782gOLesljlmtVyNXt3vZDSe
3Mq8ilVDbFSVHFNYCqHvgicWyysJ8DujQK6FHOlmWbqr3kGXPGHCbfotb5hyLcw4ysDSIGTUJGhg
8ODcjGV0+OMlj+VH0pFHsK6M3DQCWCkGmxuStHe77F/GyD2fKmqNosV5wYgykQh0Zt3HYWx9qob5
oZiSq3Qi8rzvWQpz746xfY0Pl6fPmD51GxfwcW2N7wFSyK3lp7D+3GSPw60jDDBFoTK2SahzBk4k
8MJQ5Dmi2y0zo6MbyC9nmMrWFOtwaNybTQpdKKZ2G0cvzQzW9ZECjkm8OZQyJqDwC87dqY12PnKi
kDlayyGf3KBSsI6JGneuaRuIoWe9q8W9Q2owvaTiKxfZy7AlYK7igvnHe2JCzEQDyrjXBSeTEIjZ
N0PNdKC+6wWH6Zwwf4YP+sW6GOhPVKOa4X6uVPwCxvvKa97MbfPlGXvTsjGWJl+I4spD72YiGDT1
FrqEmwIuOjuY83rllZd5ihmleet9fRWL/hVncnYxlc1VBHs49Uo2NQMXYsE3nybM91TnTTsEczhQ
Ooars027WRCD3tb7SKTvUTTQXPojuzjFre8TCeAW5hrW03os6uQsl/2Dt47Ay7xfHAE0Up7hht2g
WGSmz3Q6aaD85HrNvZ0EyXBY++azF/2Z2zEpjY/0EvGl7Y5PdupeO5b77EHGwQDxEHHzMjA6Or15
m2Lkstb4vtyUlr3QwEttgDd9z5YgV7tEj0y0hfGx/RvtQLHWmsRm8JRWuX9tRPl7m6I9BB7wnft3
c2Fc54z9L+0J8vXg063ZRM/VuJ/X2wjLR663/BQVahHflHb3ky2kOmYwE5SsECYW3bME5GKyH3Ed
STaz5YGxTgGRpjMzEod1QGWaQSvtRz12+T6PZvbbxWdf0HLGeIMQ6hm3C4vQcJhmRGhmRpqvLuDQ
sTwvIVbRkCoy1V1aKYI6pYq/ttvT10QAGLAuVkfeIZ3iSO2Gu8VnNESM0kRejjoa0/ShXKq9aqlX
xu3wtGLjXqfJiCwp0vQH8ZNqKeqFx4sh120JlErjSxZL4fapl8phE+GSB4EbqjdMsjI9fd1K82nB
MxXaPi9unDRkp3LTXBaYpaDJVT4ZU9zSa4dlr2OHBoPR5NnGLTz7zkUWo6bvyi9ZJtU+reRVHmFE
hDe8g8aU7GACXRuTxjdVcLRqj2zRpvmqrOKe/43us/R2rdjMSdp4LOv5Mvbf3I7nIIlEBalx0W06
l4+tMyGgpQJoER8WW1Jcb2Uh61CWQStCOcNwcBrWHD2JU36ZU75zVjJokrI+Gg1psCAsCe1l/iwW
3e2LZPFDJBci4q30WAvuogRVpF4tA4AWH5ya4GnN/GtCjTLIqvRBEeUKN/wceOK2KszTnSrw/zPU
CLPG4KbsOJuMjEI+6EnQK9YNAp8YTWjO6a+Z9SOCziQ+uFEdyqIkLZKhHBvp+MbxRv8MjOKDMQ3f
KrNR73eI4q21JG4MBey8sn+0eKZXPdPKxau2ecaYXySOeT5JFz1AV9ZneXmtlPGTAvUzY7wQYmAr
HEXFfMlUhtkyGszIZno4lHVN+erUR1NRCPsOvBQwh8gt2I7ajJUWhltxzrB5Nr3DVpk6tvoVNRbd
/LIcFO6scZ3NC0Qr8bjui0HawQjdVvSs/Ou24oBxQoCc5BVFCxtxvnY9+OKeXdBFEXsnZM8rM3Ty
rNxq/a4jse8s59FHVHm5aRxEqezQKNfmWJtLIPVXxc2w99kH7thH7E3beR0N1l6z98hepmN6Bjna
IoRW5BjyFw1U0WMns8Y/DagmHvI0s8gKufaFS8TK+NbnxO/J+oabeG7bb2sVRFWO17mfNSdq+Z3s
2Rfw9dxgcLcecuN0Df634XJaqOomXgHMIV/e6IDs3URHNZ4Zj3KDKTo9mrIqTLp3GFlQxfL1TWD0
HP1yz3tx1TP4C4igfMoSYFprzrAYcdIh03FzPtewrD3renTkrYzQdzk1b9PoC8x+DsrHgbGG9rrL
JPObIHPrr4rEdDliZsvm5mk7BAaDQamsy1Pq8wrdmflji2mECKi22zJ1jUE8SbO5joxqZ4hBsGmi
mfbGZGUBkJ/H7irBbEafydqT0lhU779pHP8RY+D/Bx/wFyrBfwcr+J/IGPAANf/3jIGbj7Eb/4IY
2P7/PxADwnH+4St8gpanXFuKjQn1B2Hg95+Y/AmufuU4tgnz7J+AAcP8hzKlY8P5BwKNgPh3sl7/
B2Jg+0PFZIloDdO0TJN2VfwnkAH3r9BpD5wOQcimJVzBtMHlv39FrNgMf+s5qaLT8GoX4CysIBPk
Z1k4ogvvYoxMNN1hqrsHQYEf5zPSnWeXvBWtH0Q5HURHgjnpUe5m1iXJqy7nc6eyrsmVOnM5QdKs
OqxktZoCUwT+Q4ZqcxVfaBEd6yI6ML+7EZ11nz8h7g4nqqvaTmDLx4c220vDCQTql4iUs4VRx4Iy
xkS1Cvlp7WnI7OalE2rvxdNVUZfv8AHumSKeShx74+BdW1iuTZoZm1BPzx6OpMQe0l/tst5Hcftr
NCiZIpZQPveSe6lG+5W78w9s0H90y/wvutLtf3mhhx/lZ/2V/gWnsf2Nf17qpvsPB3KMcEzHhoD2
/2AawpT/YMfA5WxZBI+ZDpiNf17qwv6H4zn8mc11bCFD5er754UuTDgbIHl9pQSlEZys/+Qytzc+
05/4TUw9bdvjrrFAbplIxDfSxp+QW9ItsjWDlUSwBKrrlAkMk0CqSZ1djSzrj+PseoGIJnPnsfQ+
xuNA1nqj6S9NOPOtQosq6KUij5XeuKH6/D4m5E6XJ9VREcKloh2JNP/Q2pP27BXTGQL7hdZufa11
jgNbrSSi4WxcbO0jLoqrfeW50O42CWhLYgi1u3O03CZlsByNAev/LWI0gk6ZDC9jB+E+UuLwpyfV
P5Ejf0aMqL/e/e72triWQxg6LDDeHfW3u3+c/BHAGgSewVQ3wFlJL+Uv7UzbRFNgsTkptlV+b9vd
rp09BAnbe8Wxri6FmNKzPG1fpwVXudncuiIxkNrFRVgO9Qu8UFpERlVNqq09kL9QL6a4QQSJXldB
MsBpaO51Lu6SAQs+Byc1WNmnZxK9aFgjDQc1QattNdSjVJTpmTUtn0vn6UM8G6+TbxRXvjldaWUc
PWUdYzuluZY6Pwzx92qkZ/AN6mNpJU/OFnM36H9H65d/S8j5/dap7ZHOM5pNn+Kq/vMVxSdCAxPD
MgJXpi7lWOEuR+JVsMy0+RihjNjMEL2hPi4Apw/rCOALTQsKTAxpCFUgX1wLl3z1LkabH83xDesE
3SOv4z4ykWbxPUOwLjAsVHXIDx55kkxlmSeSaERK+r8JB/xbNiDfD25f7gwW4MomM3mDcP7pDiEs
I5M6EQCTtq/saEbWDuYZU9bpWVeK55IZjVGq4rzsJvFvoJN/B2NuX1yxfPUt3islxN+jZAc5QkY1
muG8nzennC7lRTkUj9X2wf++cJb1dcJttqvQGQUyzexTPED7MKO6PZ+rBbnXWB1zSdKIYUzXFaOw
XTWS4vuv75e/ZzP9fp00uA4oOEugZfwbHDPKNAzWldfJGyXDeTbWYzIauy04rYjW6DIZcIPh8uBz
7uqeqNTyYbGJpvrXL8MS1n99noGapEpwwRa5kIM2ctqfPi2nKezKX0m8QA1yYZIPMdDzGx12s1Gb
SGsH9KkO/jaN/ccRKIOSFavpRBeVCXVjqOEhzpciyBxbXjuIos/zKUKkCMjAybrXygU3URyQeL0n
IIfI0G5c5A/zoXTRKBvTqzFbt0PuXGH5Bbrhsb3CJFYSX3RRLJzYXWcnV5rY8DVSl1BDpmNPUGhZ
D95+LayOeAJKeXAlL86UodhZ42SXxNlTm/pE4GZwhaIuny+S7WekiXt0TC1xaqz1yn2zdik7Png1
Y5nvepArPbSKY9uwJ0OlSvYQ6o6dVebWi8Q2U8d4ayiw3bNFJsW+xWe57cir27pASIApLA+jxI4Z
PJnTAU5bzgY7DZayvwTzlN35C1GXdTQz53RdduJOHfqjdz2tww+Exwdo1qeV5/wxN+27xYlPFsjD
PavDDv9R81Z2TrmrUqzV/4ek81qSFMmC6BdhhggIeE1IXVlav2DVJZCBhgC+fk/OvqzZbu9MV2Ui
bvh1Pw5icef+0ylwmCXAbewkJXgKrlUclMaClGykUV4bNmoPh6ehsDIQyxTGxmMNhlrQ8iJwu9pW
QTA+5qTaOxc8e8d1MfENF9QUwF6Fx9qzschTKphFr2x0DP9JdfafKJ0Wt0fy0A3DJy+2fD9LtisZ
1VeipP2C8fVfTvevmtvtRIQtXtyZOwvpkt9OSCwfwYOBBVA6y7AvTfTNbCLmqCYe5aJYLuAL2Epa
DnhpgoIwd+uJA24Q929oQzFtLN0vifqvXgZoqOV4ZChuyX7gAkw7A2MfhkccvcltbdZZ1HriDWOS
YxOvyRMaUGTQ6o1ld7cQMXFlKuNJoM1VNtPogmtZOByKsLRgKryZS3guw7/Ydr9UQEZ6xOiP290+
k2K/7YJjp9I75S6Hyb1a2gdcYd7Yk7TVYguc47ykc3bJ5+rLd0jqxiZBA/SzhYRJNyw3kCDurXG5
CvAfaxAMWN4zHLG6ekGsHfd5AroEE4mb4YgPSklI6HNcmmeSRwZvsWDADCMeB1RIbJKT2nokGsKk
lemuwmaJUBdf+I/6LDHji9z4NHVD/wERHq5PMNUT5O99jKdzI6FRgCLorFOcsiya0FnBOJETyImM
eJV5wOdkb2B2fy6ZM8HxqfmQUh+tF/dxOy5naf1MvEc3pjLYNq/yolNtbVvKmkIbtx0F3bAMCmF1
h6JM4lA4lBSwBb1LOl1ul1RGldHCkEmtW9crhxtz6DZTa9ILZ1tYc+zldb4mM/GLIuHzcwWKrZy9
Ijo0rXwTU82FWSwc56cBm6t7D6t9uvVUcDbnMrm0fgmpVd7FieFweAbxbY70iVbDPyPQLZW/jcW6
qMB1flzG5KiuC7GkxtyXxd2BjYY1u68kXrCTT813nta/PeHYJ4tHFcwLmnXM9d2d6zeRDYq0WAFe
1XOnTwMFk+VnH49AjVoXChHaSCos8lnmTJ41fy2C8s9NfeR2YeZkfvuDtyAfayyL/FAYi3081XEc
d2+F2b2n+WRDB2gjU1Fs5NfTxcAo7aTEOzPfwmocZJTZresH+gfczlX/DC1aoarNB9rnalZaeOQL
Mb5NjbZCYy2SEJrJJV4VQAQXiGLe3XQd183wXlZOGmUDR6Q4YzfM89zmG5zIgcC0BTgKgS2vi8+c
MbYa7fTBLm8DLHZnp6q2ZJTJ0j2YJj3LCk5WuNgT27h1wCdSQGRYrfgwyLwOl6pYQqeffurrHlWZ
5p4V9+esyKA77/2iaYQIMBq74EwxYqhDk5DMqUiuGy/Sym7pLk1IJhalQSohc1xQUMj1E4lW2+zo
lsOqv7jxijcJqZj4b9Yc58ytd77qyh3gqgkn2JoO22Etd1XpEv9U34yerFLr+tYbwOOMA1gdbTwM
lUFlgOEP0ZRbh85gLzEnrGeNjuXrAuAxrhUh0aU58q5EejLzcw/9BcQUmwInGG8RZggC5HQtetdo
S6BRrvPd5PlZRIWhwJqcvM1By9Mzad+TLSFTeGDbWF4ZR1eXskFPVbF2xQnZLsQ0zm+YvOQ2dK2x
fGWD9cRi9QlH11fb3SajJmq7ep8F6Cd2deU97wbSQzSSWolso6FTsM4MEaV3GTWLG3DFP0jC8K7w
tJVLBuWQ1vsF8sVmxLiLp5raaZx8v2Y+CAj2I3uosYBymRRHi2jb6JQ3avbbAwGi0XkIfC626eTi
Jdss5ngNn75SrJIdgqS8cyR+3Lax6WkyhmfXGy5pnLOw0/F7K+uNzxF/rtkGyoEdX7Nl6UxhNk+A
nVHZR6t1nwdCR1GZiBnMaYXmLZ+EsxC8Ler7YvkeGkO+r65a0PCNAwvnlYQuB401+3FypHZpr00U
E0rIYEXvfImzitT8rY37K9Dzzu2rLqJpSrPzRjZ3ucPCzsXK6rkm1LWJIoDgM3V7yr0rc8FoASGO
4r0TtelYH28g6IbznK4vU089vZu/yQZrlHC97miVibrQlyOjgOkOoI0ejjVMBmy8iox9bZ/zlq4G
LLPXh+heT/TpwI/zw8kaLzPB2xtNeolv2+OrFV22s9UIpwXexc24VJ9Zs2Y3qTfFNzgx9k2hFQhL
Om6zHK2a/M+R5/p3kLqfY+3He2B7VIkkvncOBqYmPTffpbS32ElYPxan2rb+jHQlQGBA0uuEPC7m
XF8IQr74ekLelC24NMAdV/8mNIQRcjwsl0NbuFyPKwYFmfcSFxpbaV5whed9Eug/jjbp+pialA17
KOTlsnqQpV9fiImxMis5ITf6D1fsvX9NXzVlaHbyE5vdLX0i5xHS8L4bMbgVDpdsayX70ircE4DA
/jUI5GdPzwYDl3HDQm+9r1nn70fNWDGLXd3kT0Tpv4Ik0zzIsDU4XvrS2ZOxiQPzp+Hu0a49btfm
0UgWqBVN9dkZ5TZQkHUDYR+a+cza65E0nQZdPrM2c2k8m51T0JXRYMbPqkSDRuomLcotCaW7CEHN
eDQiqOqUZEfqyNyogvMMG9x+TTgChL6VPvg197FY3nMGlWXgy2j+/Ml5g8KQ4q6SN2ZHHhFtDde1
dd+a7V3q25+5Dj5av6ab8KcIxl9LxB9D4FDEsqDDr5ivT21j/qyAJ1M4HmlZ1WSlKni63XvsmYRj
YxpvCxvyfgftl13OtzkOH0XqQFG8viOWdDhBQsdflcL2cgHHQHQ6W+N6TRfqW8OyxFa30xJ2PsNq
m94FKv2N1zvD0neqwqdmsDg1RoOuizo3N+5cWRtXC879Sl8XPq/0xKRT9TKQqO9FJfBGU/aW7Rff
fRhYjVyDPqBnWE62HhdWj7zDrBbQ8cRWGaRQDG6Art59YBJfMDwcw+6EG2iu2p4q8OLObLGd6boj
m9Pt86Z7HCxC2m4xPrVZwSVt/6zUapSuPgXe+GIu8fu8CkIXMRvcCuoY6zhrB6B+2kx+YOxJPd67
/orih3FFCcxZo0GVNBbxDW/rWwoi760ACpyr6pIuGfc+jdfzNMubpV3+sWPYZrP5VAr9z5TWaYKc
FgYBNnMVc9jw3JPFEXhTL5iswbpBQ19gOs4z6ytAsTKE3hklY/6BEXA3UtIuHf9i5c69F8Q8Hmpe
o9wDf8ykM2Ci9lKQcza8YohWQ/CtF2QhKPmtSn2XGBbPAV9+uAvHnrwhEWeTxwhru1h27AdY4NT8
VZP9Moq2gBXBTspOCESoaXpqVo/QM/lvbh6Gy7SvnvtyYGHOYfVxFPoSUHCzIeZF/ciQcpzQfHeD
DRujd9JDoGGXY/zRZUF9pODEsNBEoQYRWaLMaAPHOgSkaNwGwXeZaOdQ/YCNOU8dRA8TZkVTEDwq
iGCxALbZr0wVJjPDjLqU+Jk9nMm0zJcFYlZXzazGPG+T8drrc6JBGFzhxCb2ubbNkoeYfxr4s12+
SIJ52E1Wd92mZmSkkDnmxIc678bEmHThUvCD2Mt137Sq30FS/ytle44nbFZiLnO22cajCdzg0HE8
cBJAs0n7VjTpLQ2rnH4s/26Q1bu9PIuuand+OZzsicHIrIF/rVtaan7aGKZ356ZUg5BLZls57H0X
NokxjpfAKglxuGJfw2wgCx2EeBwaMif5ie6PU5AAeoTNkAR497u1sBjpMI7U6/qv5i9AN90v2nxK
xhiyvqXPPBq3WIj4dxcepkPZD9vK9S9jZVETahavQ7a0WA5jXBE+ls7Km44LtqydtPN7f17fBkj/
m3Ixm0hPj2bRrPfq5KGC0aAFbQBaxqkqGt43JDvxjeKgkUeaVZaNP7iMy4DyGh5fVCSxgxpglo3z
rdHWxmlamOKFp4YNpN0yLPGlR6oqz06rfvIYDjhf4dEDeMR24MZw2xeXtEERPDku5tkkv0jbo3E1
mY488/iDFPF0qi5mZ8oTVTvDxtH3HLUfYynXXea625LCxifHALsSwz6GQIX2kPXt/FhV9vyIl82o
gY4SZy73gU0ktvXd/hjUPtJfSVxP1izcEp4rndl1u0x5zdmSmFVALVFeJIzq0JR9cw8QKuo72t6F
n517xzhpgvVbHw59hCUzcoSb3hf6KioQd45UQf3P6iiSUw15/5ztulTrwUjlV6LNmg0g56zNREtW
5+Hec647CofX9A3kvv04OtiZBMNxO83NwR+d7+5a2V1YQ7Pzre6izKE/4HCmwUypvU4zkLhx8QhS
ptl12ucxvklAbp0kwgInX9u+a8zpuazfKe2MH5RinT5iEDutan4SXXyLcGtGnrMkUYESqqliioQ9
yUfHMm9M/6qyDeU+W9wL1v+Z0uskCStJearm8M8TJQjJpqLUgENGqIEtgbsXBov1RuIOcxAvoBFp
8NodcW/HaNzshvdo5QuVZpicDKLSiq/MJQbB1x9vdYyYHODdM0T3U5kyjtTQ7TrHuFFWy753/paV
h0+apeXikw599haMal0pB96F9bjz7Y7l9/onOu+mw0C+mRzFp8srZbMsTmgITOGJw8ReVsanbbYP
KNIZFCn8jKrP5yhYySdxbz3TT0uoFuoNNjvcw6cYpWwDgvvJVhOrqJFA10jVrqopCUva5iW1ZbWH
QEAAs1FP8krSKJL4s0MMZ4/ln+xMhqCIPrgj140TX+uKNbFgSImAfKiexUL10imtI+JB5OoNyFuS
GMWa8jQdUMpIKUAn9gKM2xBphTS6rZdrNtYlHzEPe8ZYhGIcE2LXV8PAYa6Aj8oBN5gEpOyA9dhQ
0RZMJ128SQ2a05OctF9xyYDVE2JgvOK4xuvEOWI8LWkzHGpcu+vFagrEvlKKUGic2hUrPP/67vV7
cx+zz8cmVd4W3a+ybPdwNQDbKT/CYiHW0+vYo96ASJCUazVfzrcwuTrKXB/XoDrN2dLz64LtFkYL
ujAHQZAClkwdPChWUnxO2LE2sp6vEGdEPw49R0ZVnNFVS0/5XGGiL3w2f/14k+t8PKQAazc9natG
g4eGFMsNfi+1HwRzZ1VnJ5kpg+/6ow3wYNYmqMb6NII/AXqGKnA1aUjzNgBHRMCRgdfu1q9xAPUK
ipTJd+6PPBuIsAr5jOEnGpLpi37SYsvioCcaC7G8gkp89Yf/2dfGo3ZyHhQnoQixDDCiCr7bYSYj
k5KDjX0A5XODd1l423x+nKzuPREmETSNQXV1eEg8qgVm4WTYbpTQayYk3TONab/gwrNwtYhvZdpP
dJIK8tLVn1uf63i5T5b5oh1YiMJK4L4Y6kDDoL2ZmPK2vkGHuLc8DaWHd4oWM8dsqOqyUeJ4/1IP
2G7NpgwinRLHn4vb1GrlzVCb//xOcyAokwi2DAgF94okZsiIltwhyRMXm5SDYDsQwysW+yiK9aqp
EqROibPm2HgybQFIo9itnFSw8wwQscReBPU/ZBXWblep6whbhm3p9Ye5lRfCxJGXDc/rtWK+qmNe
f0B3fQbshtdIBY6Slh7iQPWEgcMF5THr/dI+DKlLMNzmGmwM+7l1qa9sxd28kjZcsC5NBn8Ma9DE
nG9lMKeKjmw8hliIBPJZQLRzfCUPq073vt3/62t3x9L9XaZuDD9pp3rOx0MOaq3VRP4QgV2cW37k
UKKOJ8l/EXlRUw4ayNAGKr86fM0Vpl7srvk/LRFfexrLDvZck9DXy0cx4zKbBB0ZQj0Aq36YUYI2
KTjoubktoOew2ZIZ7YZGu4n5W4nahDEkLGSrYEbnyTFsyfTZdVzmkCW/BV9rHNLOAtdVr6hSkOx8
4lCOlwB6QNLzDE5KRcDfHgxEt/sUgrs/mB9cOy5rzjjhCYMqd/Ad2qObtLm1ic2aFlQNhyhASPQh
2VuVEzl0g/ZOX8M+4TVj4Pwp0Yo2dPEyBspcPpRSX2pXrLfrAha+bzldqnKsGTZLBs2kepyARmxl
Sxat70nY9yU+cq/HEKbLryRVa+gO8Q0qAB7iWhDyc19sTm1bBg10/ZQioooYv5ecjPo6j3o+j/Sl
YRLpJSOMCYGj8zglZMA3DQPdlCNeqNlVZW5un3g4PlYWhF7P+V0sghLwlkjm7uEdcEsbD85aF5tq
nZ6GKvFC+mb5vNvie0lOWmVn95CNFoNYDkg7zan1GX5RFnB/WsvIibJvHkf73FyP8qtg6sLLBDzW
zznxMNQG/EgwA4biBvkKvHNeafYgJf1axbiuu9kWP54LPw6WFjY0mhVxSYrIlZQkWs6LTLLvgOSY
KvybuJkhdB/n7pq7WwOUC5MzTlnHV54ZjTZ03Y5MNFdz4q9nx5ugrH8zJrM9Xj6QCBuvE48+tlW0
XgzotTnbkXsK8uFhqjsrbHrGGssj1w2hA3prtaeQu+ali4G4Mx9qmxDevJJp1z6Rd3/K6SrCwNWP
ubH3OhNFUj5Y8fJodHh4Y32llBcjRj6uyEVP+y4b3EizXIxGrOcsTQ6JmHbOCPduzPYJV6AdGOY5
X/eynZfLiG83c82XGv9q1BigKcENgnMjc5p3JJ+S9YlOU/iL4OF77JKRX+XYQdherOwJrzGveRcL
+kXzKCkY7YiD1FGRTwfT6x4c4Asb226Wo109ItuyWyjaaTtzNU2+5DHVceVj7/egYzgTRYzjc9cF
zgnowMryhPNixs/bzkQWvCUn+7a6UVeQnsrkbzfYd7WfMI9qQN3dvHUGPR0cR5/gUiDsx1QDLaUb
kd99s1rvMRbZG0BtnPv+ecUUf567hWPdMB4Xwh0Hf24fcyx4bKQYrmtYZr05bXPYrFEWE+PyATht
bROYLzP9COtkw4OM0uWFjKqxJhn7gaDmqIymKUFk1nJS2MsKZqs+ml1EEdQsdmRzRt1j276UALgC
uHqFH0STdpqoDGB7LkZpsrVTMFZMfodJZwbYDpctEHycJMaEfmC/8DkF+fLk5pDy/eZAAH7eQjNT
YdnZZ69gLum65dUxgzsu8ga7Ms9mz5tAkZRsSFVZbqB1FZuBGycsGyLmk7QvvB68RgYHMBHUMvEU
hL+nyCTw9Pdi87j6gDIg14TkbxitBFewUtALbe/oB/a9mfq/TCHLzl8K+PNDtbAb7K3IIB0E9ojh
1yKKNMx84M2V3uz6U1itIPMRp54djjJRxknBaSGMSXXIWGnBeDfvRuu1gh2K/zG3wyq3opWw9SkY
p0i0AsGFC0F61fsw/5SUmpQ1WNaqGO+bUf3NgOvehkrjSoZTuuKkDDnr1hgp9L5UXXsqC+vJDrqH
vHqPKZqoYLZtYY+eRp+sgYn6Df7UwDeSPNdWHrlj+8soDCZLblsp6vsMz+3WyPg3ovug8lMvwGzu
nBTfDWZr5W3lkr5LvZ6AVBoHU6MEDOAJdlq2w8FcfaAw3nxUDTKIgSuMFkq4aZxfYLj6L1SOOvE4
hZpEz1xOu4ngN79zuZ8t/YTVIaqC/qFHtcxwMzLiudgRUAmstX7wOtYNNjs/C7M/eyX32no9U0Bc
PKeztBm+0c2kq3epZaO8+lzMlnEvGk7FnUkN0wptFwIo7WnERFsbmblFf41xK8c1cqfK75OOg0Rn
7R1ziF/Rks4U2ZKdwykaEmBQ+HNJoS7F0c7tr2tT5lKX757Tv01Tz/Qq6Tz1bBYDMGsQ8JIpjKGV
8fPzcxfz2BJyreq360RnU+260WN3ie9douO0NkHoL6sXXdSgjNSzmxL8bLP2SdPqzlvc3wQjtm41
Bs/wG7uQG+S8ZlQfzxk3Sq3HsBq88+CIsDF5g1gWTF89jwyiWfxJPbzL3YtmA3sF3tZSfxjpR1Di
/hdB8V4WBBaUhPUHQfYSBNAPs+uP0bj2ykhUYkQy0nf/WnxIXYY7kwF0gHd5jfWqghGAcgaBG/jA
CG7T1t2PaSSwFHoTP94gNzXmPWZr4zzZ5GlZjRCCOibXk3WmGYttc94pBPgdfeUYC/zVC81kLQ9D
/NT41h9iZ3MKljvLQm8mKH2JnXW/JgTJLS/RkSDlp8XkXFL1nhnlKVkWKyrXgeKtFYVwcv7ZJEnp
MUbmYNsTNr4+ZCWGYnqrbZJ7AXhktt+5HXx4vf/PdUD89MMbaXWK70ALtu60r3NMsrU1v4JxDZfG
5GSKxYyAWHZOkCCXOGaR2L0JxVOsnC71INhj2oMdZpRXoaWv02Hukd2MkWt2XCl6W9ky7+G0JFh3
Rwy3sXm3eNNN4un6UlQFk/pyV9MUmzPfGhInjEX1RbgOj60dnIbJW7jQBRqYWz+KmAZqiRt75/nF
O2FsjPzJUNDr/ThAK9yPDG4gTYynlrSwBWlp41qNv2VfEqZzwu2jZnghC9uwEcKG5ahhG5vvQTFB
YTMo0rABooVd53zA5PWPaiw99rQ958scJ0TahFLG7cZrGe+ca/gvdU5rf7V920uFAylPWT+z/d8K
NmRndLsJ3/CX0pInO875rTCIOQs05jnG2C97iA6Qs/xNbPU7UbQqTGKBRCGzE5rtsGsgduzFQOqR
ihfIxon5iwWZ/iOl4XdnC36yuP2Y41vSph+N9s+92T9KH/WY5Pah0DrYTASSGQPpQ6AUi/YBgA+c
vtDLWr11srXf5AH/dbWsnZzHr5WWi7FmdhhB2UU0CJrbRMB5J52epuijljcRkncVD/75wfO8gBbv
ie24yj64CkicSPJHbblEzkQoex39N5/Pn1+Z/O9DgtLLkc0hhLXNRPdQFembl36XQ2Ec04w1qKGe
c79+T2PvlDQ7lcSRR4/UxrEL0MYmZQRTdj3GruaLYrEO0MHXN2RRAmAM+2Kpd5zF+3Pgz8x1ydfE
BoRk80IMwVseR4ifc+w+QHBJI3hGYr6IIH3NH6exmR/T+SWDKUhIOmB5zet34zY2kFtutNDDexDU
ugqta6c9qeGNPwG3WYt4p/NabBRqO1ngPkobpjzT5IKsnfRrrX76kmeFHrjqM5/JmAaHjSLjQbBk
Y2bUJiWGAE6snJu2q57bagi2kBO5nDNYucKODySujr1nfVRXfMBc5/6eM4R1MBS2J21Mr1Vaj9e9
oRsRXrhdMxa0REruIMfHR/Lymh8Uq2DVi2NmiK27dDS3Xt9+rfmWzBaiu0dxQA4uMLcrwADTAG8j
tu7xCv7GeclCQbHQy4J0N2nrxw0kyxCVkJRIjZwNIsLSukDWdOZ7w68fyEFycxOrcTlo7PqsilIQ
xHkNLg8F819B7/VpTeXrysjrTPN4IGtGPL+5dlyU5FuszPxXwyuzVO4d/Ko+YYLiQI9BozEHMOhT
vqNVcT72EsVBVj6dH7x3Orsf9j2OjDpj4jD1eKOQ9OqEnY2DwDgOP+ZISU0zA3LtYC0sA6szjo58
ngRHkrzmMaxcON8su2rrvvcAwmTAqaPaNE/ufw4negVoRyC6EIMrt9z2U6XLya+YjDKXyO1Qr7hK
atohchYGMwJtIjQrB66mImF7kgZIgBUZH2+YzkXxueQ8MrqxXcM2lxBtRsoCpPlgCJCfBgKRrSd4
MQWbXUyjnH26bTWPvw65mh1I3K3lOfYukVDiLDmy8cr6e0NwnTM9LCP5iKYqL2XVBec+aw4zpnJz
RvVxcLqcHXxo85wfF5o0DpjfXb7t6YnslMEZ/RpWXm9hSJN5gsDoYTjbSj8BiEg1Ze8EfyU74Cmz
frkNgRPO7PSTwjg3CUr6EOwngbsSK8BH4vMKbRXR1DJ5BY9/IIy4hOZq89lzOnDH/NtPGo+VMG+U
SgpiiJTjaa7fuKBqCvg0NfMkw3W2MG/23yXX/V5AUt4EUPEOq/uES6GEXVchv7VoFwRFcHJ8yhao
JW8kykb8CkXFSz6doSENje2eRcO29dk5057xYS6BDv10NLdidXOMD0H84OD70B0tSDEcIt3zc9hz
8JJ5GJhsQUMHvQuUazXbOKnQPLnpuPZegmGhEahqjXCNOyZkT7LUgmuAT5G0LWeLD6tPP81C/RCA
7A999+BX1W2nwRxWfcl83zvHNq2fOyXrsHQ75qxUuYCN0SVn669a7nqwdph/UVulhcs2Thd8wd0g
NpqCmhvANPAdmfr7oiFETh46tIeaCJ8JUnAMgkh+Gg6LzkXYpJ4m/cz4fmGh4Gw+GGIFbjs6FGZo
GkbePi6ziop23AfXxhEfwZMLjr4PgwcvEVTO0QnZSL63bW/kINWuRTV8YHAFr0lyHx/U2FF3HDMn
rpJWh+Koy+yF9/1h6G3nkpvs9GoeCzKFmMKkdDAG4r+zP52aRpRbpyftNfTyc9HkCBWemLAV31MO
XJ7VKjz5/siq+yte5uLkr8mHU7a0CrFhJAF8YBZDDV+r16bEHsCpYJsuDk5Xb37XiBx4otV3MnBG
LbJKR5X+GqRFyYdkwDCRpcgA9ZuEELMfT4wEHZtTvC2b3k6+DqYrPhw5l0fopHfI0Kyzp4FMntHt
WNUkG1fk39cKSlo4nMjEiri9ek2Ifa/VrsjIwTc1E1CgyDiNOVsH98oFW3ysEEpGLKuGEJThxK/H
BjStyi+OmkcC0PGhK7OzMZE6yz1MTs6Cu4FtAWrPS+ol/cOsQa1RgDeiBQN7Nuv4KSgymo+5KViw
UiDJXyt0+cQk518CWGd+fmWOWSem9484p3VGQ+PZ8hgZTxwUky2WIHP6K0WdhaQ3H7z/YpVu8MHK
kxZfwv4OGE6z6B6zDsh+Ldu3fvXKLYreUXQN736QqAJYzjBl4pkxN8KAsrdk4+AVBpSw+NmlAmy+
4/O5WImBeHQdaoQPiSQmRr9J/a4Idat+SUB/BUF9ZA2ANVu2fwEsqpWgbdYbko/DjCPY4e8yJkAY
45ln68Xz/Bep9anT8ReekIuqnH6PExpf3gK0DDTbvrGyj9S0Tp5S+JxImuLhsoEvUPxsxxxVgH+8
yKb9mp1moYirI0yfvZpgYfcqSMk4O8bdau/p1vigKuYsGvU2Lu3NPBMsn1OEGsf9YW+IX73ZdxKs
RG9y2iy9lJM/MeeN77mv9On2o+C+6G5NcuK+rV7LxUp2NQdRLivrZNlXcFZv7bpiGPZSISnWPAqE
yoCv9NbBx58WwdDZ6wVPT+2634tIbpAw54OqqIdx3GzcCt65/RL/a0H47NcueG8qYsttoMrXuDrG
/ZzvxgyWxbzkb8HEMMBBj4Ys4BAanTt0/ICFaY6lz+DPRucr6DOMZXX7aWX/ZsHzNoX8pWiCc0oF
1TvlH5wyuVmD2bj1yGTLqX8ZCHbA9VXVTpbentQG9yqVZ5Gy/ZchkVyvxfooWN3xLGXhAUyy661X
Gracqt+rNGHwoBQE2e1NZ3a1HQGiFCQcdtzGuZfCoKWidKk4BlV2HOZkPJKGzUd27aqgTlVt22EP
nLPYjS3YldSm+81rtmNrd2Eb9yhzlH9luTyPFn111NUc3S97AdwXINBxeMm+Fomk2xozm1U7w5eD
rSZ2OUZS1ERvKljnYroaptM9sppL4IU0JP8j9iE7yjucH3OGNm8QOneau5G9oR+AQFMENtsyzc65
1flhbJRQ+WhrMwnIwiuutk0T/2Yr1Ssm7s/A7fLd2qD2mjovo5gVzGYyK59HE8x6IFd3a8NL3wtY
2SU1JxE5hbkNK9fvPVZbFV6EKsWMZFwQUaazVcLuielSKjJ2o9i6AFvYjH1YjBE3qpOdlN+2Jpmd
9+tVA4uPcYUCJ1fzi/rQ0Jss6lmS5MMEnhRB2qvgTGXJgV47zhgrQVQN9iYRHDTEwXDpUKQsg/cL
7HcZIwaKNnvszPQwMTHgpTXYJo3XYorxFV/f2dHPTmfnN76r8UYKzO6grsjE7HwKfnFuUBCNXfTU
Qx2N5JgrHhXITWTZro4N9WbipqdDFZjwtTedZzT+K8foCAb7/JZdWW3xVGETQxiM12za1oYoaPUj
AixF8lRnyNExLzl6PoK7rsWp3JrNTpS0cghipxEer/jMsvyPavn/B0eCdr6j9RwCqGhgFGM727Ku
hyQVF3AL6iE/d8mhttO9Ybr2w3BJ1GjdyuyvXN36VtO56U72s1E7LpUxMDmFP2IIyOwMM+GxSWmX
G0pbXTqneabYbtpU2m73Q1JzuC4G95m6hG1QnPia39yVF1Pi432yHVAoKcdP6COX//6//0VcYhaa
Z2rINAst9mgZdwaGpQ0c3xqSJYgNk3dAhGUuhHSPlyLFMTBoSE04wtt51scpSB5Trr0bfx73qpfG
0SB3+19GSczXqqBxMc9BeiqrcXg0J67kaxxLYm0I2zXNT0BYeCCl/bGzlp+Ek8TJ0JycBIUBXYUx
yqiE3P2X15pTXiaBnbx5V+07gw5PwQZijypQtfAkM5Qvsr9RSRvR/YTRBphpjNWhTp75p+AXYHhk
xsnXJ3pDL+8FIZXbKc0rtiAlpM4hy6+WMH7tBLl1TvYYw/MH0DmPaszmPVoni0q0R6x7jDK9gqiJ
t60KTVYE9TL7QC6o8soRSaMiHe8JCL8EnniRuaIRdz478+wBKU3pbNF5t+2tDmyY6KvdTBFXxP7e
Dpvp3eLGucdd6e56nX/Pvn8ztk76VBbrp8H560wy4miq/AlEmntWeeE+ZIryRDBh9003ZPsGgPIJ
PA9Ggsy8lS7KSC0A6SVmcoTzWh7bCiJ80oojiANxG89EpI3xf+Sdx3LkSLamX2Ws14M2aGE2PQsy
JEOQDCYzmdzAUhW01nj6+dyDxSBZNZX3rm8v0C4OwEoSwv2cX6AdCbhUYU+yRMs+I38E7y03QWgQ
fsixFPWQlURVbg6eVNBFmoEAfMs7CJ+GfZHzz7ZrK99m7nDWc807rVoEphevdcB1u1xXQecW3jpH
0C7TAGkgk8HP7aGxG7myClFCAco+LCafygi/PO9uyupvI4n/wSPpV6v8PVjwtCY67vVs8aQ2LTr9
rnHU2nZjRap9o1iYUhpcBeFr8uma57AASlW+/NaIK7B49xs+msexjzqpSzqYDWWwsygSXhWt8Wuu
eiSN8qFAqpt/+2RRUoOXv63GDjCKYtjLyRvLr7UFjjdKqXFWvD6bvisArAMC5vFl62ctc1j4y1b8
QjsxN1mlscqj/llyujzBT1Ti4KaZ+cLEph+c0L7A+XOItpURQ3OAm7lwqg65MfWO9yWgGIu3b6E1
UAg064e88IjtDZvyAlMmrRyXLRQ2Yfo2raOcj2Q7pD8Sm6XkFPOJzEoAYBnmE9SEeCIiE2lbwxg3
KcTLq3AKC0qqV17FfhzpS3tfRP4C9ypjoZE12oK4ROUTdf+lVWo3hVXEB1PQI+e4BCM3JbxK8DvZ
YmOxJNdx6mPWzVX0DepicrJ0rHVGtpuBjwBRU9XjXe64ez7lYH7N+uQVVPslhdGntEwiMtjUNe9j
t81Wo+Bm+k3L/X1bkNJfTiOq3JoeFxulKhF7nxz0RKp+l3lmRRIOrf4xwGEAfHKcUS9TupjhaJz2
2HGsZjuigpkmJ1sxM1z7RlRvRmVa5nWvHU3yo0Wgd0gyUb7HEuNIqnepoaF2jy7xTSCyeFMPxGqM
Lf6bsKScEweDd3F3zV6DvWDv2wulzLqtk3rf2nS4y2I1OgZaQJIsBRJemsZK3ozVaAKMxqzkJ+7E
867rkFpAXNWzRu9kDSR0nOhzEaMpoShIfCoFHj/YN985jaXvzbqlVgw0RhmAIA7BYN2kQ7WLYsqP
gNIaNEe4Q/xGGTZ1HKpsi8bbCGV7dpmZucJ3/ZMxNd+LJGcH6H9NqEqfCXH/LZ71/0RpAt00//UP
0gSPedT++vm/Htpv7a/mrUSBPO8X/ID//EsREgVQoj3McDzorA7M6BeJAkf/t+mZDuRrXtO6J8iO
L7xtR/s3JFGYwwb0Q50z/iRtu/8WVFjN8zTd4SaENPt//w+6D8Gv4oWN3Hzov2UnGxr/mjesbdOG
b6mrnq0ZumN7Bpiq9yzHVINZowHz/FUZBXp3qvE4Vii2lOHsrbXe1h9JyUBEYwuxlrOqq2jnWR3D
lPNsmiYvs393rryUDP67czV8kAMJuMWeKeg5uGlalWx1/ux741TtUMJ+mZYTciwOoKu9BCrYRebt
SFF8rveXQ1p6b7uRmSm7ghpB5RlfMLHKEEIhLaeILp656nIYQmet25X5RXfanwlWMrcBeo9aiDoS
pjurZB6mZ6tEYbTVvC+oaK0sAAAtCsvODBdD8FMnTKt3smWXnr+jimCjFytmZD/xNeOmx+SVrUyw
NB1qsm1NyhAzzlnbjanmVCvNdLWd7Id2d6sAMfteJlG8mWIz38dzWOxTcQj9EVy0inXwhwnZlQc7
qot9gkw7lGfRLGGeDMlezqXjqEATYleOBWu/Go3ZPcYNiMQAzb9jKFrzOI5XtWcBIUCsAvjKZ6Dm
yl2LG/w6UUKqF2VfHMEPF0cfW5WjDzyFjDlZoRZJvK5E8oylRlkF3tpo26MWtPMxKBXzARw6sOve
D1b1WFsPYVAOh6BsHoE7+Qs1VK3+lCRxA56OsqIFtJrE0Yl/R7/JIzwj5Jg8iGcFC9YYYxARZ896
cPqnk+SFUgtEQV2QXBiNAoPKCMre4CZvD3Ks1J3xzYQc683y8eVvztoErcqNqQ3pbY1Z8QM+kta6
MSmvkLINH2Caa7AXcTePdfgXVdIaO7CQ3U3pAGlA6TeiKBvbiBTMxQlLZaomCpWQBGFztAW9flfm
lQrSbASzMTTxZ9lKX1vNoPA9EbOXlmPoOo5Aoc0XDgdMzYEzBIAVEoXsD3lvrQPMgDZs5cD9ziGW
cg3laGdM8g1o1GoTjKp7KhtQCz0SXMhQDkuIc9lzi7A95oRKdLBa3d8HBiYcfgt+oehMi1UIQCj8
UAB3cdODuMMt5ShXH6pTF0dg7sWxcgbravTqksUgy5LanUKN54YZRRgluVX5w+lQ2fLTZx0HjhBx
2Eq5Ed0c5yg2FchV3hhd8czjyT/otVujc3jPqlFDC2o3Wy1MXBNu5Q53SCg5LXBySgAoq8jB83zc
aN/tMgs3Dqm4ZREqYJZ6hbqKpfxQYBgcEsc3jhliXG7spPPnPkVpFx23gEyrG1CpQOOOrbCVTHfe
bI3nQ44z0ehFb0eC0b0qKmw4fUi8d2M6wgTSp3UKKum+oPBOYgrTMDKImzHuxi+wqY5OXq0T8baQ
B956/s4S7xHZzeTL5NLnD4gyPmg/B538fdtr2SGEpLTgczM/Bb66txvd/hlG8wM57uhL5nrDUrX8
mBR/nR0iyELn0D6f97GZFV/efAr/RvtC0wRH/qIJAnlf9XTTs1DaoQTIh0Z8fX58O1Gda/7zL+1/
O1oWdaENjCTBQXOLBC2uOTrMzBsFUwEqOzp92fzY/xj6pv+X5sdzm2nGkLpl7yjKGI9sFE+VNY23
WRTFj0ic42RP8aqYfHI1/JnlQUPqmHdYluzztD2PZ1hYwUURIbC0oEUotU/ZhbjLaa9nXMaBDuBo
LM/4/c+o8vpANjF/mMh7stkohvtIZ5Xs21RdoQSW34KkvwlGIwBwAOzbdP1sFdRu+a3fIeGTfGsy
NBDaqHA3dpo0nxVFEEYRHJ3bh5FcOByY1jplYXcIJqd7miyL0glaSUtkMbqnvAdDlNWNoGw3LM8p
J11rtZaxC5zC514AzyGijvseatlDllR3uDaFz407hks1w1K8iqz8y9yRthTjnRfD32+BcPt4sT9r
7e2AO+STP+XKpidDu5TDQW/imlpGjwE7gR0+yQlgtyB6NvT4N2obmiv0Qd7dfY6D3pJuGq7BCodb
8f3dN8cGeTDVjn7GwJ8SsnHKXUzO8RncHxZak86aofSNUze7fMqL6VlNPRsnyLbBwW8yTmGgfJl4
YFcaaLzFlPrJHpPBZJ+V9UtLjiludpeQeN18GJexpHZGQPTi3Ms0UjR3cGP5jf/N5eSY2sTrMuzu
HUtIl3cd5e02s/ZJ7caA59mit3Z864iH2/KhnNum+kWGgiJ/CQW//Ca0cFLnZ6EYd1h1QjLwp2Kp
lZhu1GEbwEdTTGUu8zu3GxD4AMwUm9QwRUtNTbJZQQfmVrbez36MU8aIrV3BGe/jCrfRbvS6AxaZ
e+pemea3B6/UtrEBMfTD+CU28Ut1L7u2VbAVzPxNlEwopF5CLufKMavIb8lkjht5qpyU4x9Pyzz1
hEXRsABevPJnfDr5eMI4gzLyhFcrxn+tO3wPyhbhzoD8b5yAIoyUjn03koqt5dUnLcrqa8XKH7V4
jG/1EKz5a2/2AuMxiqpHSN/xrSZ6Yk72dL5Ul8j/0nnIK725yuXnBfwE2Xv/E2RPzL3/6TLSytFP
SErMJ2ItCg8uWuYYILGlz0iHHuSYbF0OiZwIUhPqwvgS93fB4ej7v9GEQYjq3YPM3skwTJf9CToq
CDg5Hx7kMYwUPYTO8jOK1Yd2rt1714njQ5P45LvFE82S4EeXG+49S5/oUL2Ou4zjQ/cy3s9AgopK
n2T86ETem3g5bgTOj9T/FtXeyYOB2QHLyrQ9uZeXG/bcEmMqIlTLOLJNqrUNBTh5j8lpeZB3m2zJ
QL6OmLwBFKIQJC52vrirISZKhhTeHenohypN4F32Xr6DiG09QJJR16FqINghuqT90/uWaozskTWx
Hgw/wJFpzIpdZD3PEMdcdEV2adU2t4M+UEmNkuxHZSH75Nvjc8YyeXmJsK2fvnXT9K69dQx0Alog
PaDKX/ul8ZvVgPVB/shxHKTuAOoIrT5Hh6z6/nUcWZPuWEHk/Kzrxj3YekYenPX4UQcRRhuJ5AYb
djFSAVIBbnHVBiPbC3F4GY5rL1jGVeMf8BLrFpmJpc2ojM29Fzn1vRwbfdtCSVKkoS/9sqt/VEBh
wMCGnytncm4jPKI/q/rnNGm7R2PMshNS5Fs5isttfNB8VABkly2ytxkNBTSrOMcC874MUojvs9tZ
n2OhgjI7kPXkbF4kb64/lm+urxjqFtwjniy+hiUogsJrlkkoKQ2/eVy896sufs+I8KgOoljsE11D
FRmMt6uuzs1hKEAZ+GUb3YATHr8/+Rtm5c8v1Rq1vU5R+caQv+PL9FAYe6PJoWnLuLDpxh02dMFN
KDbV4+DbVwOiysvMnjpwm2KwR4XtpekDWKMJFfEcVVr2L0RLKCEEpbcFV2BAgcLNtUWYtUnzb/MM
9FHN9G7bwSX+hJXenZzPGsB1iI+Wx2b27SO2E5G4K+dvfpN8GtMi/4SF6ocLphMPrOoZJtgHscqW
i/Ie9519N5QH2bss1nunv+vQ8905PcpHUN3qcDlw6wKe+nM9L09tTSChYnWPv3CNg5MX4rNW2Ffw
pSL4TtF4AnP3aQJA9dWxeuqTLrWlLguUJ0y5p85SkayutY1namSWRRc7p2Ne6/qD4frRIQLneC3P
/ruriniIt79bE0mJsYJfSJFvf/7nX6Z4k4qEk66jf4ke4Mc3adlNBZIhhvtTQaHBUsDkVfpSJmcK
bQ0jBZFWkdZJks1glcqnMrKLh2j61mfOzkfn5WDbNTuz124pn7N4oDYmZuVT6AXTQmXNZ82VvjfM
NNhAvtP3lmgZYky25NhltsDUe32Jky28KU9ajpoDVp/kAUykx9qqbm6TOXg5yImi8/Bnfh2TIRQQ
2CGKidJKR9jF4jwE0l4uI6NloJdg5PfPux77r18r8eCZLu5gFs4YzgeZtwBnT0UdQ+OnlbfBdRNF
2r57PdhNxNdC9tvWZIdWBlAcoubmMlTl/GFS0PLLGZX8o0xaJzBQYhhzB3PqzCNOuy/jEWXPJWoz
8AzfT8izRkAoba1Hy7bzFFQ25shJjyr+ALzKsqdqjLStVVhYcI9dc2uIlhgvTHtCQ13EJtjF3aJw
suvNXn+c9cK7c5xoR33CeDSSyb0Tc5XqvplrRM80h08F9+Wy0JVq2+AmDPGcVjxML630tXWZvbQg
P8Y7JNXr9T//bTRD/PLfPwCu49qmbblIXxqeUNd8+24MnRBrqEmtfyZtPsMCdEpvVYcTzpFudQeY
td/K3nnIEUzwOu+wiQURgeOc7ItoOR8n0XQzODUCVq5ywLQSzDSmXm8uIydkbGTrlG4K4Lp+Wcco
Uc7KV4TUT0VZC1PDfTC1Dv8fGHejnlfPgw9BAok59UENZ9xSCsU/ULmMt3qUV1vcw/BiYeG61Cg0
gsnJ4+sJ/u2zuCLIDNhc9Z7iU3JC9BGekwLqqQVVA5NUXVfjMD1hFOEvZ8UZbiiF+HcyghL7cEQP
H+iavF3F7Tmanbp35D07YO9LTT1IV93rzCWw0DusvoI+v84Hg+8xFIq0GsMHs/LCB30QLpwe6rRy
7DWiHaFHaKN/qkQOx5rDHBiOHy0Q6ajv5ViUOtmq8th/OTLrE7z2c7Il9zJQjil4jy5mLW7u5cTl
WplMHuU6/kKN0t6g7g0wxM2PeI2SkxItR6w+Sgyfd1oV4Dv/blxGyElxpgy9nGSJMymLWrvXy8oI
OS7D9Ijau7isHPpw+vvLNrj0/PPd7v7lZrd01ltoQtkWOE3L+LBuBp2hxlTx8AUGoqjBqoFnO1dk
yVRSZbYmXIZEF84ny4IaWloxk5eBesL0h8DYDR3n+hwug0YRJCMv4fKSsisv6ZbCH9XIABe30zEy
jVK/av20O5YUthiZB2M6JnLYKWNIBANSYCkLa0T6XuepnHRXDqai61mLpuN5+uUqGpncqxoNJ5zq
lii4syzpla7eaxC8soVsykOjpP4uC5ayow5mvX8TfAmbxEyIpPQOFHCEfQtLFTF0bvp88letY/gr
v0mLAwulaVWyb75yyH8f5Jg84H8cgWYTMe7g7KE01Fs7bMOXsUtgCHL0fAU55pWWd/PPN4Dzfslt
OmTkWP6ppqU5lIwM++NKcPDdWq3m8ftYU2WA4zpCWAHzbh34Pt2zAsFH02nNP4w+9HZzrPYPpIyb
DfaAA3Z0dOWhLz/Z+VydZEePYJ2bsB/wlyQg1HLrEMTWvex1mBM+9JH/R5JW3U7vlfJIXvclYzZN
yrJA8mkn82fnPFkKKGoV9mlyfYkzZAbN6/wlltfYsdzIjw+KXkjQlIgjye9N8b7rAdhftAjFa45u
HYwUFKDYIclDmWR3QV+XR9nzJ2dcpoZjL8+ViLi2L/GFhtxBz4f5xoxHrDtFK7NH91M11ftB5Ijk
uDklaI+0vvupdcuP48YA4WqKI9SkNDXwf/MFM96vLqBHgyhBlhyCsq3hjPJxdZHYWKLro9Ifh0kr
r5TB79B/Mr3gUGv6nRd22kYrPDjLcqxvqm3Y9p/m1q5WleGhwueU2n3cixKN+CBQh8GTKzG/XCJY
RwfX8PujzeVd1jWa8AjuvY/vzrQ59UJlsQGBFovimDGZ8Ez4BR27sNXv5IRKOv3un+9s7f2dff41
WCoLWvE/CCYfvuPOOJaa7qrdcc5qS4cJACBC3leo6doYT5bIA58zsa/3H367C3M0qr0thi73mzyj
TEGlywkkcBZCfzo+V9Df1V7f1lrN94KyluqQNnJd/nLsyVRW/R8eRoN9n5b3UXz046BXHmbfqa/b
idxnrcHM96ZnR82SdeX56vrP4QbGPtPq3w0HODSfo1XUSJ5NLGdeoxvBIgVljEABJCexIsscDyA2
L8q0EBKTjXI1DPCk80QLkfqqXlqTGBu6MjzliCAvJtG6xKGJlf9msayZ7zer/AEtTzVJ0lIlYA1l
CGX/twuywJtjyytb5XvSJMuWCocBf8DFeaboxoVcxV5Wu27vjUcM0MVSFz89QuWqd8qMapHM80u8
HJNnztE8HvsfrHXEVQX443yt99c//1CgoH84fJSSMWvuM3FAziVUzeruvKsRCQYS9ZeRAEfZuzLe
m0CBRj4TMF9S6wGfpGCBiSp4LN+zHjDmiHd2xQ0qZ0fEMx/ECabPSkUOUZflBOHD1DT5Wu6+FC/B
cNpyi43s4preLfRUKzaq2JsBMHyZlfX5y6ysz8tZVQR/OFdL1PwR74BsO5fjH/6kZ3ehGubnAxIV
P+cy0bZySE52bO23sV7/kcErvktVfV6MSDbzL8mKvFvFeH0CJMp+xD0Cv5M+WbeA7bodaJZyCcAq
eAYnCP8qNJ7Y6S+CoCrW/oiIF8vf8KEXiDctGZde0Cq3cmiEdUu6C8mSwYpZhXcDCMe2w98dEzmk
AgrvtjI9Fx4ErdIC+kLNJd1eJsbEMw8V/r4y7DIuL9K1iPteJqgooiejKmxxIt9EpayuqIEk7Dfj
srhTFftHy2fiaeoLwMuaNSG+U05PSAXf2p07nJIw/M1STbNE9uvtxkSDK23ahmp7ron00ce3g1vB
YJoau/iO2KcLA8Wvt22GWuY4JRMiEOF4QHFpPMgWOJ9ma9fNkRRhg/KfCBbdbPBj+GXGKVVT5+AV
QifUA5jZgrc8OPEMfTkHiMxCyYNdFmXfnGzcJV2J4kidoi3XJ/j5ThN8frTqcYkvD9SFc4om7gRU
gQV2Nato0NnplAP2Ai3ozOsu81HKwQgo+qUDllnkU5hdo/db7y8HO4yavSsOl7Ee6rSqjbiw6DgN
e+xW2lPR21u4N5tMH40vBtqyi6k0ra3wn/7S2ig46B5aEek0nOLW3/G8JJ9L5xZVq2TPf0qyly15
cOcaIhKg8F3RpNpGjtVeD+hAD1SIaCITC5bhExqR/vqSu5Xp3kvXF7lamcp9jZVDMkISgay+RXg7
mHaXw9yX0w6BCvzXWx3lgqCERfIacu47IRgI259heQzm7WwPiy7PqoMhenKo5RW1U9vxIHvckC/j
faFGqylG5uQyJkOABTyDw23WA2XD+ntsqPlygFuxNXKbbEI5BV8zIzeuKYdNu2LK8i9ajfiFGC+w
W9tOIfoPFHvCr0bRUN6wNe/WzHL7XjPbR1uMW+TcV4k3+utcwXodQYtwxq6hGrUJlb/BfsiNInrE
TlTWMkykl0RHFiHM0A1fO6kIC7A7FKUSGRZEeJFgQPbPSwTWRH95pFjyknB0XJ3PjG2LR+5N9XnE
vLv08tn4juNWs3VMPHHlAa51vKrQF7y6jIEjnyCnU1s9x+Rpqu558qzXs2Tsh66Mt1QovzAi+xUi
AA+hMk83ce9RaxOHCRisafLZugzZUYOyZqXnm0ovzHNYaNjJylah9MoxcuHawkIGdaUKGisaKRlQ
7crD4EtRl7ZRAhIS3XI20ZBuXQi5ohtPORAT4a4ru51rabe9ah5kDzvM4hMi6bIjD5ndb/w4drB0
in7EapbvMps6ZmeOcOXFFhzRQL6F78dUMZb8/8YURGiQwRbwjQ/ndYY77awB6YFZCb52SZZ8bnoo
h5oeslOYAv9gzyoOfFZC4nQOsLPp7J/vQxOAsztThFoVkiUR2PS1W4cOxfw+PKJQGx4rlQqhqobX
IRQHlGYqvBzlrOwP7ngkd2EiTawDHJZjXm+FR0jasBXCKceU8fW8StGddeoCLavCML01ZsRRHE/9
DBcr3pmYJ5D3p1uXg7l2Ekw0ZLfR02hpuIO/PgenfohKEwQH2Q2U6slB4uDWDmrtcwixzTWsXx0M
JsGEtB4mq4oOiAQ+yc2JHALusSNdE906hefsMR07mTJxL/MLWoafACth/C9FLuJDlkHO6hVp0A8T
ig8IftQi9wbLX94+bTeBjI/MLeBZFvI6ZO1ygikqDkFWIicqWoj8FLztAJe/DsmWDJMRsisPaus0
Ox86+xogF/zfoHPXSD8Yy6KIoifcAfEJnKf5kAyBj77Abej00ZOK2+EONV3swURX9xA4dmw128pu
0ea7Ptf8U1zHX/3G/pZok7MIbH+88cIie2zDdFeLJbAcj8S4bqp/O+7w7rmJFAO/MIGwGdHEXcqu
hNlIgI2cuCBxLmNYJm/KWd0qjWocEN4rVnz8IDGI7uXgvXZ9iIdXVmVGazkbkMqbztF1pceHOdr6
ZQU30ourZTCa+dKY0TaFkInZ9jBUX8mD4UkZ2v4O/LX/iKoAD3tUfTUTxVzHOnB4iPDIs+nmIeLL
/uCaoXc+fRZhH07P8NKQ4+yA4YJH8T6qXGHhCHpOHgw0gq/izDFuZJeVgHbbzBp/ByKm3GmvrZnN
v9sFyS1+ldDqHNwjxDIhBL8C6QmNvT4GEyHH2MRSFHceva54F5ZbT8nAMhlhOcW7N6fTTK66uNa8
XFkkuhGtLKMLH1Sv8sVkJeB0fm/f/vMXQrNEAuztoksnIwXq1lZxZMFx5KMji5MpedXnfflcSrkF
1l87FW2BGp1FjeO5bfuCjuCUKgplNiK9cuocIKfOB3gD63iIoJc3YbXuke8811VK0XW5N5dyfe4X
drlGhyhdytW7DafuPBv3WXGPfO1KQuJCAZGTra7pHmuni7aX8Qu6bvhzUsZLmN0lzFOHx3huTgV+
tXOeRI/wZ5ZOn81POsRTlBYyhYxtPT1hnjiyGhrDY+IN5zAF+u4BvT6sKsQaiNWFuvIttM4uhe3L
SuhDkfwS/GE59aF7uTLfKVwIxQ+6XFQf+30LbxkZA1yrBdQli4Z7DUOBL2aNOqwZ44zgQUzeK8EU
LjGVzJ4aoz5GDfUqFIKpd+RBG5x8Yb2rlW11a1qsfQddhefGP9poLGT+JnhUsivDdNCxe7Q2kDj0
EYIl4ZdhC/HnvRxM2WNfQj0538wGhJ6NkbEhkiHy0Irg0C4eu6FQby7jl1h5zfNDo1jF+XpxMVHj
nFHslzQGCivaYmwsb1minH6SBz2LnufMRIVXDPmD5t75yZPsyHNCx9e3Rgtr8zL24Tpjnqi/WWJZ
Aoj+4QEycNCzPHCrhsgyf8hpJCOcZT8syuc21LMb0szhQSaeRnwcrxM2HwursfJmIQf/blpOtKX1
tWnMcifzh61329lBf5KdBLAAps1uuJZdZey0g+qPp3PuEpL8r6pwgn1fu9Zm0qzo2h9HC8UHrwsW
RlXC4q4ne1PF3RfklcdlEYVgQinm3lrmoCHuNBtf3NyMb+SYLfaW8aQA7/CrtezNk4kQoI8o32Lo
S96ARQEpBIaVeY+a2VL+R1HEzlcqmbmlTIL6RRfeg41CBiMYHmREbabUI/MU8zKRIa0c270ZRFZA
djUjxYcyidCwMud8X5rjomW1dMR7miR51ZI2x8prWAY46l2HbgfJQ04hIPLsla65mbxgvoaZSYUa
QuwiQDfgFDpCG5BMwClIpn4xilYsxgof/r8il+1Oonl8IyPQWWl4Z4U6VUBxgM3T3MpxNn13sjdH
Kn6wsbdz7cS5m5X+q3x14Hwwr/pSydZaPQQ7kBP2FqvDe3SCm4NEQbd6nmBEhNojaITwQR6UzL9P
Eqc5yN4lQqKo5Vmv15ARUSCkb3niry7vRfmy05FWOLT+zw/Dsuv0enggryE7l1emfD/KOb/7eXlZ
ylZlHvrGre2j+FiVbpzsMWkIsR9uwFfG1nDAYxH8pZuOJIfCiF+qFX/uQii4WVsV36qsvfNS0//D
br/3+WQDrNPKZQEo/WfTas+57eVfg8RGB4T63U2ps6HWFcM5THrsHGKndQ6RBfsz15J7N8mx4grF
mJzI3Qc7ZA3Yq4rYgI/IlOa9HqwveZwxT1eF1x+4C+5dVIJ+vDbSID6PxH82xFSrObeQgpOdrabu
QQHtMV8NNXmozkLWQA56GqSARdX65QrRxeg+ii3rplRHpH+7VgV3blqom6qJt5KLA94+CK9Nt6ni
kpecrf3l/Yeggb1ivYeds1wv9M2pDTHzdjSQ+0OUpJ+If9J8s/veRXB4e4RsTxacpxtHLY0lujjV
s4Nol4woOg06dl0nh6zrnKPtm+V1Ujn6FvkZPrrgj3YlO9cdFFC0gEX3cqgrdT0Yabi9DHU26ijI
kUbzZ61uujX1myU1lfAoPdBGwFF3rhLjkznOzrp3TMW/Kty4X+FIpl7LaZMq/F2Emgw7j4B6fRWv
XbS2kLcxvHWcoveJ+UG+B2qkrTqt5uYxTfO6sXznS+VYP8bZytF2N8hhgwy/moMJFlw9fkdZGn+R
rvEXSNQBKUZm8gEe95Wn6/Z92rgVsg5dtFS7BDl5MWlELbY+ireSk3Io0HLlqiV7tZVdRcXq2Aos
NvhYDOOsPKSPaWykh7lC1La0oHisKty+loJyuguR19hhJkxJUDbloDwkYvrcUnULi4qcWuIlRnZ5
3aJZYY4KZFV0nlEwqKObMIqfxmL0bv0qQ+NVtCodOUS01CekjeiiAzdu/DpQrti9ONeJjy83aJ3p
SdcpBI/Ol7LX/V0A8xAb7+aqysx4/jwLq/EOid2TPATKY+dX/h3OismptfJxp03182XeqE0kv+Hj
IobFObrafMOAImah4AzTuMb4hcJfUH5rrcxeeLZe7KNBdY6aNg3X3ClI8v41ogyQJhhK88lge3YK
KGthRqQ/yl5sBW96Yo6VBggKEQmleHnpibnJtpNfGbW5XVp08V0HDPv8vKHvn2MshqSbfN4klyVv
+p1vggFHQPs4tZryGY1pKJNz/8lXGkTqtXyboqH42cytEYfsVLsaRFRcDs46ruAqy9k0DhGuakoI
KyWIGHlpvUhTOM6I/b5uDvqhL9a1H7/8F8SBgVC08IpCUtrYj7N+6jJnRjd6itJlb4Nc0Aa3OckD
5f/jWBbWsvWbW0tm4OqGgm8YtWR6xeLvPJhOVrHudZABfhDzCbMV9mZ6kt+VaInBrlAG3LhA6jFy
Gb6EhpqFvbOYTeEhi1DVURAmKqHbbaJC1ZeUPhtUhOz0VwNeWSv8X06GC7Zmt+2jlXqwwLD42FNf
0naOgr0f6ja6sjjjQ9MIr4y5f1QDp77pA/fNOKWl+FDMxfcsyIwTH59rFb+CTzLTghXCNUW58iR7
se88ab3vn/MyOknQ676rihs52eO6uKCunK5lN0IQGVVeR0dXhqvZUz3dODoSKJbrN6seYxFSmohT
oj1k7VWTNLwUHhn8NvzOs3ffa0nwiHCduyn1DLfeqKigqFMOYTe9bmol+umkiO7zCu4e/DlQ1l04
TRuArf0pBeB4JUNi9PCAPavP6aDwF+lD8NB61v+mtGn+zWLSUR3KZIbJLWVoH4BTBlSBQPPK9DmK
EIjoKxj2htKcklZPbsoGMR6gr+1JjpVOg9dDlaITJkLkxGw4H88aFW0zFV6rPFgIYuTztTt6KP6Z
3aUBVCi7N9RAX5KNAuHioCS8kwc/s6oVNPZvmNQ3uzxwRnRwHb3ZqeIgQ2TXzFvOk83LyW/OkdcZ
p/rrb3avEqtUvAHz6Q7fIQilUGug2vzl99XUahMOmYEYTZ9nSDNh8QGP3Tlo4iBbZZjyWY/U9lRH
CBfKsUgsKobKYoI6QLN2UIfCKITBLoncQ6Ybzj7pka/0i4DNqK3dfmj1eopGr5gdX1v//bhBr1et
FcxrWdQCQOkCKSWxJrfFshsgDb6TVSzZTcwxftOVs5fgy7lt0aNR+T740g2amh+Ewtq1ikPmHnuz
4hZ5200mwEryQL7euM48w1iTgEWXAdH9W9sxrk1drb7XyaQgMZO391D/9E2ZsIkMXTNhX4CVbjz2
9k9hfMxf+ycSFthIpiP6FxqvZLtERhnZ1/wpmHjlK+GorWU3Hx10QJz8PtfBWAD4PhqegahnWuBY
oSDGfO7GOCDYgz8dhrifPhv5rzib8yfUWvKdYbrizubSkNeiRYHy142cnZD998K8hoOgjmwn+C+Q
F1Mz7L/lf8G5a3qfEEnM7zsvr05Nbx2zILSWmIxE2w6c6KIe8d/N0tK/i2JBu0iq6DsPx9fILYwH
Q42NrR2hotNYcf3sOt8VNGq/fzjR77Qv/3z/67LG//b+J0WFHzbQJgtNG9OVWL83+f3Z4K2pIMfw
GSvdbP6M1wweCph6TsiRLlBn8HeKbeAY21f3YRCYa9mT41TWnPrq0oegSeYdVONmGMwM6eiYPV5o
Ftm1o3eoGflzs/1/pJ3XcttK1ravCFXI4ZRZDBJFJcsnKEfkHBrA1f8Pmh7Toz17fzP1HxiFTgBF
E43utd5g9NZwqSq7PBd2twzqdLzIqrwYkPJFSHsli7LB1L0nu+7Av86DHPiexwYzNFmSh8HXEIf2
iar0sEgQXoQK60yNsy06f1oPMeh7Fpnhslbb9GiRuX4b8OAjgDK+AAwN7tAMjJdh31tojinlLDPi
uCv5EF8fefkoR22xNc36EHRIAlm8lraxNzUPJkmv6wE/OnyEUiv9oyGcu8gRzjxCds5L+6uGps6y
9Eoo133QkZzykurQ/j6rZYssg7uYTQdc59tQenCI5o7KoN63qn3+EAeQxVtdhKcGoMyjrCl4HZ1u
IYNWDyqybD6KDG4e7iEVKq94n3w2mfsfZKlr0eIp3JdM97NH1QkfSDspr3oXDgfwGBH2dZ3yCu8V
62VCrY2A8HCB05lfmKvjx4b/kDBRrScl5lCFosBRJa4Osi4rvS0SwOPWj8v+oPhKd0A9oj94qe4C
wvldlme3Pu7cWxbZ9t2HBJn1Hpmu6yYuJHixD31MUOY0vMyyyzMzRC55wCBvl4wlm72AUPKtn1VA
KkZ8b2J5oJkPGnY+SxvR9LUxF+VBbQPrITfLx5kksh9rC2Gutk/8Ey5niw/d4gp3oivhGidh85A0
dfggD/lQo/M/nmWBaCBhZyLLrzhPTXf5JDIU1+a+TjQnn0yNsO1c9PgxHVz4E8w48WVoHPT1RXqW
pdJOMvIX0TwbxRd5yFJSXIjEVywv/lVnljhBdSU+N0kfnvJ6/N74PZB0u3RlCdEu4wVnuz9K5Nyu
pSbTdcDriN3N42TPHp7titBrtgpKHGmsMFYRleWsRaD4eibroPYbCxW5Qlx702rvWG65N/AVI93m
dEgpX881E+p7FqOR5ZDzvkN4Y7wbEAc+6i58jkoZ/ftOZNNaIe95KbIyWpl52L7kVoWZiyBvMfTR
j5j95Dcr1/g5Dy2ksihemH3ElqKpawzdggwJ7RQF00pxv9ph8xMxK/dT7iFJZJZa9oKqKWtjF37r
P0+ofxGDcA3gN2wemVSZTGn+gMVJbD/MRdU4LzjGI+o9o01E2VXLFPWxvQxfD5jEAA5T07189crW
LGp+taoa4u+y9TZWturWgOlhUT7+p/G3AaEOYN7COXA85BXi+nmLmtUHkpndweKaFW31xTWIhZa1
OJp61CDC1YmXsvbrZeDZ4sVk046C+0pR9AfTjMq3yY2m/eAUc0aWIpFCde0GxsgkSdEOHNhZVVud
JjSX3ywL9aoRcfbOQpA3aEN7B5202lq9br90k3WRG8ERWTjcvaLmKUZJcdcEarUN2th5UXrjEsG+
3QVWaO6ModqrTZG/WwpsL+jR2sk0cv0QerMRS2H3r1ljv8oo9++uWZP/6ur0vnbt6nrDWyFKZQUJ
3zmZLkoXKy2FjhsX3aEF/Uf4Zgzck04K9mS0wv2qZ9PF5qH8qhrVDycc7HcDLRu0KP3pDSI0LHtM
BF4GB15f5undUxpjc1B1BClUpe3XbhWas31Rj8J9Hd77daluh85sj7YwnZ2uDN7ec51sbyjFcOcI
oR7cqip2ow2/3Ivwte+G0rkvY0tZ2+44nXVQ7qQARXfJkQRGSsttn5saQ5Jcz8UrExdGs9mgfYoc
NDybUiifnWn6xF9Sf2MBcHKmyvlhIR5mdkW4nzWyd0jWdgib5ekDxj/VY15WX4fY0N61wFRXTaBV
+wQi05uWioWsz4bW2dYAoTZD4KjvIbpCYeqGz6J7GHi47yZvjHeopU+Qb5sIi78++WZWiH1WSfdj
rFzMDu2ufIn8NNjolmIc2ioPTm5ggT9Uq+ANf75X4U3dDwVbgK6z0CcvYn03sqdZFkbSXbLCNzZG
p/YHB3A2EyIS110dlk9NFjNdhkb21aqmjYbY1yEp8Lp2ktI9kPh3rgdZtNmSswaxQty8adAcvFcX
8hTpME5lp+upNw832ik/JNEfl5Gd3ahFuF8t0jtd8dCwFPC1fDXS99hcIy8MxO0ZdFzOC8fMfxjh
u5jC6VvOixmGVq4+6tWEX05sujtTCfSzgnrnbLhdfW2CeinH5K77s9PV4qXM0Nvr+OkdLAOxD0XL
nZWmzZqaPvpPeh9ne2bDp0iuPuaDMa9SZH3dYVbyu+pWT1bySZaEj94yjJnmeo2/rZMXkXcY+vRT
ZgATsCPENGFNBc9dXzX3beZC94rDZ1mFUc2+IZn8gNZx+Ox6NQKWQOq3sjG23AyUMMkAWfT0kXic
vTUddXbzHHpk9LN7A0X+BxujsacWyUcc6QljaT2qkpo10+GIasG1ixe97jUPlWF0T3oX/NGtG4Hl
Zd6bkTjjriRMl3kCULpeufDx0PG+HmQxS8bZkcTKV4SPjDPeJsE5jvaoPRCvlFWKsD5jH9L+qpts
HnRgANVatrLKKA///D4hzvDv2SEX/pMLJJDUKg8nSqsfADiVkWdTEef6C/lPkjEb5tpyLyZ3axN3
e6zmFzk+71uUAH6V5rZbaW6TPdv5tT78W8+/jpM9m/mav+/we1yU4IstatTN/d4nneJ3gvSKd1Sb
Hii8a4/3skYekKcet0qcom7z7w2NnbILkIFi18V1zavzfZhYEHPmnBwPOPiL2t/JkjyYTYShhJ/W
S80KRQKw3O2WveeO2zDXlhO4JWjlnffgjJG/j4z4Mcpj70FWyTMlIl3TBVgs3RqIbs3WX8F4H3vN
2swm/RzMq9Yxq8qVnSgVsJPcApYfqwfWD8lizPSvNXHe50hzf0ytjt2v1ovNmPtIzfqJdW+a2Jvr
KdLHZSG8NdEoCMGtdXHKrHxKStT6Mrt4s3MRH62O2KAs4nGtM2tZ7aZGGvhtnPRoqaCrW5TdvZLm
2YqYlA6dBH+rlSZQvAzq9aQ1MAEaRbljKdGu+wxdhS3mP1/gnYvFmPTtmsi0+9KV+sUg2fot60mh
oPtdPwENsnepQSb9P/QgulmsWl/Tt/DSNPRSW5Iaepad2AOX66xUs1feZd/hPfk/dP29a7vmnCJW
Ye5AYAdsnUqL6A1+tSIttH1MpGQNh8j6pJboFg6oRmtK+qsHn17dzxzKtWOTvmpKE2+uDJNUiQ8l
pN5h18NeWS8BuUAliBRXHK4QOT/sgmM0DsdBDRDqw75k0SpYuS8aTO+SUeg/A828J8ycfK2Ri1gg
pui/uSUONyxKk2d8qLSVzx9zTiOv3WCR1p+sMBt3QwuUZYz68OAPVrEr3MI9EW5MN3GNygz/Y+j8
GCSUxyCzmw1r8OlkVCNUH70w7gJVGT8lA++AEqHzDhzpaYBOs5D1po++sBEOdJsnrqHCaPx3NzWp
kCidZzBlRG26aK1f3VBvZ+Xu/eTVnryZfIXo8tTvAQo669R2w2MbV/U9Kt7+LH6nf9UQswpU+1uk
YpY1tYkHMsrDcKzFy6W09eotKbL7zE7sb1gc/cgVUT87VVX+X0tf6wMMnanK0wxTxx0HhL4Je/Pf
sYLtkGgOdmvjC2gd71Kbr67RMfGiwLS3eg94eZpU71kU4/yrtN1DLyrjcdA11JqoT6Zk3Y9ov0Ir
WhrlkNzJjYgsRo31Z1G22gVmvVH56E1uevS1CNueeigvaZ3AXyba8W5k02Mkcbmee1dayF83Nk6Q
Y+q+KagGoHapZXckf362baMeFLUhedOV4+fQyS8NInRP9VwfgtxGoxPZ8P5YxX7xIBAyve78i2RS
N2IqgqXc78u4AAmu4RTppXVnY1zZbq1CxWDYMuKtk/asLNEiIVfp4udxDaY7QkM01O+PTpwHLJDU
QSBsQNkPCnEMBqsjKzHEHxtkFxufIFbbc8fWQ2M4c4eX1rTPEl0osYcIp6THuUoBYf4Ylk6KapEr
VnCJ1ZPrtNXaUefNkKqWqEpFw/c2QgxBD6yfjltd0DtXPqFRYy2TuMZy10kd5n+NWNzv4ZEPZkwO
55u7DretwPxZR/1lMsbgocNiZudEQ/6A61+EmYSdf6rxYdtAysm2St3kn0LHfu98U5yjaoqePJQY
ZPXo5e4OPR5U4+ZB+cjuz9Rr/2iGavsWFTvT8LNPXlHaB7LENcYyFJGsfIJO9iBpNDkes05sVc+B
aNOD0DDGkPVBHjwAqquejXbELmrSFmqKTnHbsgRnJX8EPP7n4VanOq1YmwW+BrLLrUEWQYqKNRQ8
B138ZlwNepY+elXurVluqLwoo34bxVmFddRY3CUsC/cZyIWDwQO6M+KuQ3Yq0zZq0LvAlyekSbN4
uKSp5y9LN29ekhbxdojy3Sc1RGQ2i0fjC7625IDL4kddNpsxwQhpMVkYP4NFXRijv+iSAJ1ttSAJ
4zvtty6Inox+yuOfPWCKO5kxGxryAn6XPOKoa7wUbrT3md8eZRsZnWubMeus/G6TObm/jvOSOsSw
LdevpDDPjGxApTD+JQITqrexL8oQruFMKkO7XMEaOy2BuvKL7J48lHdZxgc/Id7ehX4RvRML0Zgo
sANNvdTYq6ilbbJYd57cmix2hNrXj9he8vQjhqGhpo43knJxMfratiwG9kOAAl9Qsd6s9HR8L6rg
EHlpe2rUxNg6RPIWBD6Dn0BOs9w0fipl+16QXH5zuqRcVW43PRhOOe4mQy9nxzFzkyhpeEB8K9qk
YaMdjFqLTmpbpWtAX8mbIdJXpGW6H6BcNl1ihl9GNFDZGY7hGb4bM02FjHhQ98ajEyYh22Ld+uqI
zyyZoRukuSFOkaQp2EMpDnN+Usx8BdkAIujXmamNeO5aBeY0o2Wfe9G+16U3fOrdEYPt3CTWOOOy
WnhHaqd4zyMCqEdIMHjwtWb0qSti4Gr8PHay6E31qWsCcan9tn0URfKkz728wkh3WTuiczYXCd4R
+VTCb7klunvyCXwVJcyVG0gKqXWHTHNELP832GrEik5BxfBBVjm5E2HEEG7JFRiHNBkgXASOtzXL
hplBTWc7ka57TuzBXqh1Lz63QfkY8+sIFqWyThLpaxaXh9Hog6/tpKEVE0TmizrdXxcGSvKNifrV
b03jrWy1addlebiWRc/ru6Wi8KRdW/mzBLZd9/+8Trf/8u6zDYMAsQ6CX/PUvwgWaGKC8W9XyrPw
chTjfcNYjtXUP6giQ2Jc1P4G9m/xjG8xqTM9c75jFLsMWh7iW9/RQskD1h/LArpHZf5cViGWPoVh
37pnKiKH8tIpfO39te98aWtmkzQ+1mFX3YF86oDUp+mhJeKLJ6S2H7oi+dw26MlHbZyfTVxodwX7
jl2Akd85gAS9tJUi+JwhMIAc/3VQL5yEKCg4jQnchD7PBKWVRc9OgD3cnJ0P0VB8TrC2kzQF2fa7
NCbTx7Z5HCgXZ/XP/wFA5j5ulGCcGEhyqLbBPxDo/776IHzjm8AJnWeD1O4q6cakfEstfwHELNkC
FGsOriqgGsvTuiMd2c6Ha0tujpivyHLakImcRncZZBZIUns6SZyLhMPIsw+YmA9FIawRQaLWNncw
X5Gb6zCOGsinPTmazqLT7buDpsz+xgluEQ1qTS+oXwWYQfCFZ+URbRHruxyERzmDnLjbqAZ7fjmo
SQIey9A1Xpy0ZKmfPuh6GX7vhFi7eoPtXhUUSxtd7h9Qwb44rT198rS2WcJlsS7qmEBeTCL71Mam
soOspt4lahKeLOACG3MSyt4LzdfQJ6CWArI5EqLzDuBDEQRHHhsnSPyTQb+MWFot4tbkBwIeD7xH
H2M96GFE5tW/BhEIj66D2LZWvweNEilQo/5Yp3p0HRTPd5q3Tdc7+boinlXfJkUCAGjbm5BSc4Cd
0evUBl/ghGlHYSTxfirxHZRRxsZnLdsMQ7Az5xhkZWCZYVWjd41Boli4mPebLyWOp0IFv6komv2p
7H82M8697dphUxNP2blW7MzVaIwX58BMPmVO5qO4CfW8afQ3lHH9e1klD7Lo4YBC4D0+fqg3Gx1p
80zgNzVeks4YD1LphwwI3PhZ8+d2kHVJ0Je7JD8yQ7k9+zb1KU9mwHHqW0dtjiA7Nnha3c3to97b
+otsHTvVOtbeU1DPRohZYrwlk7chSWc/qYMTPtaheEpnElhhNt5OyxIkuCcda/YOibmirPOdIP6+
kk+t5o75zhvd7lqUrZld3vnauLXK9qdVQt0bAOpvCOPYVFFUYu1Ugf+8+MV3Y3SUY+ONzkkucENt
EzlqdbqueXXXbiei83q/IjjNciZBMFSoMYKcTQi6GsYzu8xghfpGeCzjMHuypvjP+old34CK+tPc
3+oy793Uj+kIwj9rIWQmXbjGpZNPFGXlHUt/vD2MXt3Zk8V/QIZfbta27qlNwuJFaYO13GeOOfrx
GfHhpUj07mkcwnJbuka8kYlCP8mMRZaY3jHhK3vLY4zTtHEWonq+rtvBehmryVDUDWtjZ5/5nXLC
9I3tZdxWn6w2OQdzrLOPy72Nf+a7SIYYoLgXPVQ+jnKe0uBQGnjmJc3RP3fBqnxvdVwLm585XIf3
vLgQDMa/+PeJonys+bMJ+/c8XvzZJ69a512F3CdTDmBf5hyRQ7h1/jnlDSkjPcIxR7b20CSrYvzq
Oot8ZK/u89+5hErQ3qeRkxw7q4jghTfOe5fhyJC22res6DBQ1pLpMWWRBBDQdjdpJLyXDKK87FHj
YhikUfrSlmm1RU4rutPSrrp0c/BN9oCWvi2tfjyVzGmrdpbPqeeDUCHTqGGGPYoWjuzr7ZhKxzaW
aefEL9kQ3Rt6Wp3ly6egxIDyLH/Gc9ut1BrBH6Xf43yfH+I/v3w81fnr+3+G25D50UjU/VVez7CU
RgnUYXyevH2taKK7izIwSZ5n9qsexfpDNkKMkGdB57MBMuE4reLGh0Te9v6my1GSg5wCaZvYxAFt
eizdQvU5cRKsDJmqtqOJdZ+Nm8xSgoklyDieJZvaAsm7CsJahE7ewWZmfUXY7DV3E/1BltRgWBh5
/JxERG00O/f3zNv1Ksgd6x167ncHoNxj6TXKfTJh3ZnBMLsfPaUiBjE8In3QQP7rvluIn7/XRNbA
LvTjWwxhfhnV6RkPY3FfxFCWI9ct7mvP8XexJnAqYXeasYdEuavqnwZdnY5p1H3WJr1/GqtcX8Zt
H2xsj6xCybvuu2c3C4PvbpdosbKr/PYr/vbGJTOzku8D4QGhefUXjac910vnzRxNfwsdON8iOdA9
hnZ5SoHyvmOmtJJ5JbWFQTeKIjw7cfUolDC+G4bIPvg5XBR54PUJQrGoUPCceUIzr6r/KXTet2Ro
osr7FBY+2s2GWh9cZ2wfSInxKu1wFjKsocJcyjcfamYn5Ogqd+MKEAULxDhmB+nEubg4sxrA4L5o
AGYWRQnx33fwJmJxsSlU9y208v6r60bFohJ1s46nLt7ataotmQHEm2fbER4+Yf8tgDtdBxWWPp3x
3Oem99PqlUc2xTh9hO5qdGAsjIm+bFsN24MsdLeJ2XqHYmiGne0qe38qcGsYESdJMbxVQVe/TTiJ
bXpwcZvC79iB5+2DXoLfawAdfu0ScXZJtv4g5UTMxvEwUg3dDWyQdp8Ci5FsPzr8ixaYj1MPbSE9
DvicPspDVanaQUmA8M1ViaLUyyhzrXVpFdpJOCP8A1F+wmL5XNl5+Qzw9lmrvfQBTTD81hXttQg0
516Py+Y0WvUZIgCQ/iyO2cL9iNUuP6pRcPHgdd8FThaZELEL86gQgPbWU2hn78Imalx2ar2RRWW0
H9yS7aGt9+K+s9sBv9A8fzeVOFrVahcedK87AdN0wT9nv8QqQ4+zCgmypAyDbTaKX/WSXjMbjxKu
mbvIshc2nxWnyFe9P76QGckfqjR+IQfa3I8DRhssn7S9EE3/quISvwAanm0JknznvSseM7c3TsPg
7KzUDKMl+nAE9Ewg6HOjOvrisR8cZ19OyVdyjPQQ0OnvvAipy2sZF7IBRUAds+Ih79clkeVXljHd
Gug9r7W5aBu2t1Q9rYPRM5WbyCtxF24bBTUj28gP11PH7NgmseLCwmyuTQJeUK6uLENxX4rQ2+fN
eK5GDJvcrN2y+1ybnvG9EBorvLj9KkyrP09tVi71wq03dfQ+1QB9Y3Y6Yxc3P4X5JFxHvDRJ6B0r
f4I7XKXQKpIOEknMlI4qrL/DJRtLXB7nc6Z05TmfzxwTK1Um/YOsko190WRbIWadlbkH4KbsXtHq
r0hQHorGsZ7rRO3vRGPXS1l0omAi8pZ8iZXcfkauXmBYhFnkXCoLGJtR0HfrQR2U4zQfQJP9OksT
o9/2of3lVnXrduvrwSgmtcHdf4907OYAivdn5Zfufqia+M7tfA9K6ICVu6kFJxFFzTasjeSeVOK4
MUqjepjc2ll7GToQQgRnjzfzrsiK7IDEfbsPefx3KKu4RwPx7Y0+qtPDULXF2gf8cenwXVmmplCf
y/Sxri1QB+6UPWKVEO96s67v4sBrH8aoi4h7pfW77ucnteJJT1KwBVrefI7rDpdex8jOBmnXHUAq
ddeX+CJWhQ7djijqnWZzNWEp8ytDVEvXMbQvNhsLXa3tH26ZPWmsIZYNUcGzMJQ1ShTlTxNSWchc
+B70fEIRJsXZyqNuV4/tvcujtE10V2wHC6yM6rjEFuxQf1Ot5qtuZ/FPHF9BaSKwwMN8tsk9vzuh
US6rXmsuaIN0myptC4y16oMXkxP0A6U5wzDC1bwhE1AVwzIs6vSHGrLN8nLWJLZr5hvohcVhmgzr
pIMjWYWe0D6ZYjwRA3FJVHoaU/amUe3qSxRa01q4arUnTOlc8kb8gFvBREnWnh1xYz9mTRcfjChA
HDbrx/vMm7cvlvU11soAWkY77rSw7baYjnsvKHA9dqB0v3nA5BZano2XMTMFCPNa3dR5370RniBB
Qo9oXji7VZE96qIpwAE0O9UJ0jtn8uw7bcIpl//LZDuqrf3gmRUuumJWXxtibzfq0XjMS+D4Q+T5
z5ZpNmenHvYJzFRhiIVRke4NhjY9RehJbskgt2sJ7gr4Lle2iKo7Cf3q8MoAKeK2aLQB/Wo6d9Eh
k/2sqn2OeGdByBQLIqvu06Vh9uKu67RgPblajkO884Osy3DGyNU8Y+P8HXdR0Bs4xJW9Ui7xIwwe
Rk+173qMKrdDn+SXQMdlWy265pvt1ehDd9oPhZRFpUbOS6Wa01rTknd3rMtVkRveGXdKPLC0WCz0
mB+qbyu6siAQpK2m2inXoV97Z9nRQxBq68amt7jVIVQIv8ViYpmvIrvNLnxnHMrmiuvFUlvbBqAa
ejG9jUoQrt2izBHOJQAIZ5D1c2+kRy/2PjuJ4Z0ig/112DxNhhEt9UlHA92D5V77eweP4FMJQWU5
YdkA9ASfFS9t9Lu8T8eHcj5Eu3zE55HNcbQr2SmsTLvT31DQ/mLUw/CT/NwEUpmFCrvtWsGKrWm9
Yi2IfTNdpsG0V1ImalOxHgfmkZ064iydVrb2YseBs/MTJUdzNOd51dJPYGbS1eQ2LLjUcjxOPuiR
zLCcTWwbA+IxCaaa6ugci6rremR3uiercLKdrLsdtMb9V5fG1YmrOcC/WI0gsNk0b24jmtmVOHrF
CLZY9ZllnBMvZIsKFgI8N8aSExQBCAnge9A1FXolFlPUnkRtsAUkQvWUkWdaQMoe7mSdlhn2op9a
SMWKe46NyPlBLgpjnWXrB+4lMFglR7r6RVWUEcHdYtqbCkwTDOGZ3cc5NFEpgoVg8klpovRdqPhM
9cCBZuCySwA83INK71HtM/DjHtx6bYOhx+yPhGSQRUe1HPK7aMp5HkpVWVXOpJPa8/zL6IhLYCPd
im1miOabQoAl6ba+VhcYZAVQkhVUpBSthTZus2qCUlu/2MUYnwbiGoRC2volKQv33kvMZ34/9vOE
zfNMB/8XQ9yZ1WJuVLCKXdyq6kkAS4K4bIhRdL5vS5x+oc/aYaiuC0ckK8epp3OCjtLC0NoBZoIx
na91qH1s9dQFezF3kQ3sFtBIUdCAoaYUMfaiVs4CeNYDHDynOnZd+ussNcpkjQqqhSaUaDA7nPtc
T5mJ+F2lar/BhQWZTwsFVQwcyy2GYP5JHvgZeHcdTCsDbZGTVdu8ALL4sa2UhMefaZEVrPOoTQPi
KHwzd1ZtOY+yrnWLvZ40EzrCro4aEcyuLrXJwg+IG6o5mirVeE/WyTir42gtMesOHkM+9XZ0xnSn
sLWs9GCCjTbOIYQHEKyrHo00XtMgN71Sh4sTm+89pL5T2H8fjYJEazeWG88lcFtGibNv/Ia12Hym
JcjnXCtlWR5a554s77jpu6hdEzYlRVHChBRK+u4nYfIZf5pZEUVpX5nvtWUb+8ETWJRobca1/2Cr
/Cii5AubKxLw+N4d9M7i1TIX5UF4OqhaC2c4LHnnJn1w7D1mzIpI9bPRXCKzgdio2kiv+HzBSCIg
xq96dXrn27qAv6Ep0bKciAeYiZWuokkxHuWhCqEEstrqNlqg/qqr264jYaNXd0Nam9d+QtPuSejZ
x6SwvE0ZzzhxRzP3bUSkxcMW4VkL7eYiGkwx0VV/Np0em01VeZwX6n7XaG8GiNUjAQL/WrRKXMvj
UcSbTC/jGvl2TJVKHGW2SDCl5GKLby4+y5jRCLHnWYvYMZvDo4WSxnL00mlreb57SGrlNYyL5CJg
SJpd3TwH41g/F6CRSqPV7stAqZ89Q1jLHtsDZliKGHv5W60nNOO3/r1VAKqCuuXf57H9XZum+C3I
4vouUkMyQl6Q4KhJuscUTbSTrTAikKINzRL0Cq04FyHanChPqmuqF94fwFioHpwe3mKI6rXNRvPg
KBOAwd4ydpbRpCtURGwYU0mDYBPoMXjg9ktGKAFLJFddEdenFcPebVnwelcSxyLEEiJHC0x0Lcfq
Xh9sS63s8DSfx3aAznjbE+ebO7PCazbFBDJetiY9sT9znKprEZgWL6wRsz/ZORcp+c3BRJ1zvpQa
JPm67giMXccOg79ySGhvZWcD48dVHbr+tTW1G0wZ7azaXcdGgsRbT0pI/gnJFCpLMqzJFn+3neV4
/UOPm8omi6by6CYH0CfRs9Ise00Vz4rm9M9ZPbzCovJOhZkPu6qHvKkYg3joWvTKot6DO6RE9rWu
1b5UEzKZ16oesYJ7k2Szr5bINqPTaAI0D/eucMWDvEZeRymaJ3m0dXNcLx18zKMwclbAp9NDEED8
hvX2LSc49aUsQ30BysN6yHwr3kWDu2/bKTt3VvLSqUnwBh9Z3ycmBuixNwRvddK2G2Lt40a2Ah5o
luQIvb1sLcz6KWuK/hxErvHafWmqLNjpYaGuSmHVKIbY9aqBt7ptYpKc2CQhg+SVGE6tY8v512k6
n5o4oOrLPzr8cWpmWrlJRsIHgXXxIWG+2vx5T54JjHfwgleDX9ujnxZ7WVIsYT7EwXiRpXjKUfTN
xTdZqvmjoW9HmHoPVfg61WgHuRi0LuRV43YyNj7IlFVsK8bD6Ku/DqZy5ygieLhVs+Av96kfvMhO
t/rU7DQs5skUf2goAjxtKx+2wK2z7EI8gr0OOmbi9+38ng2jVWvaC3z4TSTa8d2dbH81tYCaRy1X
T6pOuAvs9MpF6wX+O+7K0SwOIg9Y9f06Sw0Lk13yrogSYaklW7XfZ2mReeuhh1DyoUF2lq2iU4I/
WiH74Ohli4aoBLHX61Wbxl2kzQRwD4d3mwALBvd75MJ+HWKWCvt0PsizW8Ot363hQ7//osvt8hOA
+GQhr38bJ4u3Prc7/RddPlzqNvZvP+Xf3u32CW5dPly+CWZg3ofmD3e6Xeb2YT5c5tblf/s+/vYy
/3wnOUx+Sq0fq00XRpfbnyDrb8W/vcXfdrk1fPgi/vdL3f6MD5e6fWH/090+fIL/aew/fy9/e6l/
/qTIO9SsDo1iiUAIS7tofgzl4R/KfzSRimIUns+/Rl3LnZkU16tcy9cBfwz7j3eQlfJSf476+090
u+utj0reeVrfWv680v/v/dnMsPUWJnbzf/merve53fd6rz/vfvuMHz/H//V3X+/4l2u1cCCsSvSb
211v9/hQdyt+/KB/O0Q2/PFRb5eQLen8X/6hTjb8F3X/RZf//VJg6rvViGncwozH5r4bQmddg4hf
ymLYz5IBZt6A3KEVjJa1VCvXXyluU+jbtKlKKFMeK8q5WXYcxgBMHOCVIyT1eq8X7WCuZHPQr00z
9U5gfmHQyap+8tIDestbIOGlvtVHw1mZJJWW8P6WpBmAXs4OoFd/UGkVKl1C4ewh6SlPrWFKlOXN
O1R3fg28Vd3cRX3fiJHEbdIvftQodyb6wMs8Q/KZnBTxKDUrLqAyd2aVt/eILeUXhejL0fLas2yT
vSqe3I1n18MKWnh+kd30BHfKkGDLXnbRfZUlUs7SlKvKDmlZgOEyY21xu9B/eXfd7c+OpfsEUf/D
nb0R5SXd/xrkBhG43BWnCSTWuLDR/jjJMv7FIZY83q/mW4P5u4ttKnQpBrr8P9rObDluY+nWT4QI
zMNtj+yJFElJlHWDsCwb8zzj6c+HbJpN0d77/0/EOTcIVGZWoUV1A6jMlWsVw+s0mSsHifPeVrGq
JNwVJs27WklHi1HHVAHkVA5kCSEpvY3fBSWuewF9Oe3fzQF5+nf4OyvKU6m7Hg11gKYPSQqEQ+37
XoucezlLkWLp+7y7fLDzQhRteD/lO/RhwtiG5z4JYGv4ew2JkEPJ9hYWKLvf32xyFqZOf0cb5J8f
7LJI2binupztozjF5KTDLlOn4VCBtwczSZ0QbUCLP5Gzzu3au9rFKXY5ux2A19knGc5CgCenLsUU
v45f58q0xkRBPjKQK/ezbNwBAejXUTzr3gp+vebTqtJIkqCTp/CtBUJN2s4ed7FXtJ+GQG0/1Vrp
HJ3e/Symmx36rc9W1rrsNQiVQwYceWebQb+elpliu15DVroZ5TquE0zX64hDLedvWVE3e2nTlTN4
oB5f+3U/tO5CwueVq6vvei49u9K9Cy0saId248HLGVLDPaqtYaSQYFdZc1QqxebcV9T6l/NWM2p1
LeF+W/fjqdWQxQqaPts0sfHaO50oneeS3aA7+nYwygayTrL5YnoX8rHzWvxB7NKO/S7UUPxBpksj
NvQFqwjZCrQ4yVmbBo3STerap3ABRSA6rH7PCtiBFh2AW0SI7ACkwUO21g8fQD9JBvh8J0ZnEaCm
/9UiAbIp3rBBcBqdcjugcrRkAPmlPEVUUSGuJK8nB9i7M6RK2/5KmlcKn/QS11INu8YBtRi2sJ40
UMeVzePCULCL2jrehPCCh2uQgjlwkCxG6N6rH8thqh/Fpi22jqZuVOzI0e5kLO4P64xq/NB0fnDo
7WY496rVn72BCvFKxjGU5SdXvy+6Ysw3VwfJJ/AAo9P9CNFqonCv9/AvB+XmtkKXx69rfbCFy3q+
fv/BbKuRslf08bF7E55+91x5Faau/XlNDkF794S5PnYoAZ6uMTJ+N/P6kBn8SF0HgJ7WdPjBj6tQ
Mc3S6AUJgmKfL/qlckjfzibRKb2Nxd0PyXXGB7sM2UH3e5D/35qhc+cViU+6pjyamDMzUi63Q+43
r0MzaFcdMJGzOMV+ndvTjbMO5nre3qaRVfc3fVlp6yvbrUnDIW1QA2SAphFFgIC1aqs4zW/GhOba
sc2d4ZzHORvTCM2LeE6rQ2Kkrvo0WOQO1NHN1xJTL4GJtCpMHsjojqobech7MbmhXqx5GR2gB2k0
NVt7ug1f8ejMdzzmtAeaWfUHOcuQltbnqLvc7DpqoOdMt+AuItRTAdWutLG09g4fmxY/jLcDaT3+
JaC+N5HiLZWBxR2ZHlSVb1cTW7NcciwUSjJc7fYBwjpvzn1jXq/2zp6nFegYpFaHWT/MaVTtyVOr
z16XQVSp+PZPHXWasMuGH26bD+uapv5P/ltsZDjzh9jB+VZzmbSCTznQKAF0DeRoqdeQTsqDOwO+
puHqruyIjCRIh1dbQWNVMVYIRi0zrpNlnSFcknpV6K6axVPDY6ZtZEV7DO8k5OOUZW1aayNY35kh
3sKqNqnuOKP9AGY937oNRMP819k/7ZA+ES2pfg/tGF4Pq0kfqjpBTl4PzZ1Fn8tniRW6ll9j1X62
KNMAfVD0Wlk5Go8k6RloELOhGSZhuMCIVQNeNfFKt4F4HRegg3hlbtFRh3wVJfRZZ21SJ1/VixgH
+Xoy8BX4qdtQvNUirCberEAkqTYBNDUaLL/eIl2ZNg8QldDBs5zdHDdbuHhBcGh7O6ZbQeLkMMDG
fHXQu/FzpsI3DwNF1NsEucSHleQSE2wnMEKzsATfrp0uHwr0VXOpgDUZjllu7Qk4XmSP8W/0QaFu
pP4W8AegWBhBNTx02m+VpQGyKqfnqRjoz1OSlEp4gIBirjoUP1X/EqSziqYuX9hluqyat3l9GMn3
/u9W9UcdbgxFQa6Kl8eDNbjWXvN7OrPBZ63gD+vPkR4FL2E5H4KKbH/rxvPnoirW40KMRv9cca93
qKAFSxRNi7w72wiSiNdLdMRJlyXFK0vSlTecxRuZ6rsl8ymnUMwablv8pKSQUmHwChD0TvekQjh+
6NzQ3qHdZn9V5uhensO3iBTg56GMHGsXNhakyybsVMOqnq1qL+/JcxwZJ9PJ1x/elWmq5A18VlXj
ZMWv3lebeKKmfueZRh4/q+urOgWfO6NonpNFEdhIU1h0zObYqoMy3L8NKYoGFznMuXOgObq82Ary
jCxU3DWaGz3JwQPgUSZg8WQEt4V+qcz2ZPQmaiHZlI37rBt6brJMmPn9PzlZ2q4XObl9ARUdiiKt
eizbzrlIyKT7w73tzvvbBN2ekzvuoHTVywRfLax1C336NeZ63Tl5KIsivC5iQO/4EE4UPuVTOMDw
7yCYtlYSKwdQ0+kGbNOwM5flZ8VFixRVhGcl3agxcldF1wzPU1Dr62hAS11sI4jbM6ion97C9yqm
qjChCsrUi7OYBtDpu6S2eYtchiWbvifD+iY+CTdj+ki9jJadVvXN45T5v8EdMpy8IBhOkz+CQpdT
OXB7VxR0Ld4CPkZVbx6JkaFftEG1kjFUZ9FWt+b+uuYtJiviyV/fZsu6Vj29fo7rEjIuM+ezOtTB
/kOI3ag8UQPvS2jVCGR1nnl0eyUCOzirnMrhNha/RIrbgSrrNVLG9i3y6pJQChLTWgvgGZEgWUPO
bpdEm0Ax1v96NYlkjxrCOggyUdWb8cGBYHATj1qylWHvhdh6Y3xAdNZZDXBQ7D44/CH9GVJvOXy0
F+MxLDPtVOd1aiOnwiKj+6xP5XAf6EELOClzdh47y0dI7euVX8/DQYZySDr3STX7+CyjKo61x84a
kWgKw4diGXlmEDzSmHmbUsHCcek6686fmjlae10Ly4CX/a7R/h2t4XiZ+YnokP3J9OXCoxkOuybK
wClVNUK57fBYO2r4TCMAuEr/WQ5GbLcgiCz/mC42twGoOs8oIIuXan33kAf6sTK91wl6D4TBQhdT
TLSiZVtn7qGNXaaDvc3PfeH8dYunNRB4l41Y4xJQ9dW0DvpwupPh3JYdYDQ7WstQcVPjKS+/Zkn6
ejVYkSrSl7ZzMNI2AXVTGCRt3EWGDy7RmH9ZHGygWEeAb7FFhQWI+DY2DwaNcnD1E+AvARIlQzkY
kR2DoymCzQfHbYh2i7kLLRuM4FdDc9HJmYwAqRSXYhMaxWsL4OOmHZp5RxUe6no3Ch/VyF3FU5n9
wytzTSR5JDY13OBZ5tPc/3G+RISQ014jbld4u744b2sACobLFxC6B9X/zgrh8EpqFCFXNs07F1dp
t3RmBBAJWMMfdRsHx3jBWK8kurMjZz2FxvhJDi2sqZfSb6C1b6dPuU2TRxb72V4+ExTTSDJY9fk6
cimjNYo1rhL5c7x55dNl/+JNSYm9m9stc4flT5eriXVHrTqgwyml9SYp6yNwQbilAMA+jeE6jZaC
/2Ip1Ng72mP+l7iuQbXfbdPKjba3OcFQpKupD17XEQdkxv8f17lde/yfP0/Xz+rasGAoq1LLOBeN
vu9j3Tq0vsH7Vtr3xnmqWIZXr9Q4p7YRH0dagFE5Nc5iGsR7jZHwiqacrdZ69JIsUyRS1pahMqIe
sakCCJ/apJq2YhT39YoSPtKEtKX5ql5FbpS83qXLCZzPqjSN6Q5NjC1SaZG5JqlhHqMqs4Buc89v
Ax55SEww9uT+Ln5yOZO7Lau2vXt9r/HH6ECWT7nnBxI8uF3q7saiNeA6/tumLg7E0ujMqfWrPYd5
x7yeZsX8rdet8iDzZZZM0Pj6bPimQIuyzBfH0Gfu2dYnZRdnI/0cQ3kGK1GdZ80qz/82FIeETLBa
2/VMa+3/HCsrpVHwu2PDiFbbz6ViKGs5MwGtXM/yxVamCkpxb97/Hoe8sQIqmGSmm24/cGPJUAfG
q+QRgNnlPU5McqjDPrjcbCnQgtQ3oG3LgovmBDSfUV82zQyM82gaAJjjZ2Mx+1mXHCf20msZWhWt
93AkKQCY5+JF10jCkwWCcHQJ5o3+usbMO82n2AmfA5qVXjgk/GxN3mNQuLCzMlX3Rek8Nb6Nctlt
CO/8oQ8gNNkrjXf1BpCVPca2aZ1FjH2GJsWajO4kgu7+ItneRAos2FWkb5x+UXQfYzs5z+7rBJkl
B9dIr1NlJPNHK4m3DlCaTelWKbnObtoXWmQ8ljRabbuSPJlpWSilLjZfMdt1WdjNNUQcEwusYGbL
j6U+/dkFlnYkNWw8Qmp6VONQvWhd60br4mWiV+yxXVxT1yoXzR7vWsPxojW30OmYKPpf10iTZi3Q
6WaxlmvePkwawPUdA4spwbCfxJ62XruukPjYX5e6fRhxyweMnfT6QW7LFS+alziHPNYDCBPY2BnL
ftKNlP4OqD99Wwpb+tXNqE0zuFvZL0o4mG8iIa2/xtyWuDluttsyqP3Eq5nfqYIGxldSaC80VCqf
22Ky9kVnlndtVqefYfL7oQN8/OPXgDFC8KIOSMsIFdCk0idjQOQlFH9qaBsbu8reD81lKMHileDb
ULwf5hY28PQWjPV66CzjkiXggUbf/Qa+VfOPgQZdOk08sHzVpTKRponNC7ld4yLRzdhuktoYTkX7
V1pY5jGE4ulEJyn/VZWCqCGdoUUNiRhW16CoREpIvNMSImdyqBuapK6ej2M7ao2j3f+BpJlNX/QS
J8vJmCRSRyt0dYynALr2IOkz2qA5GLMWKndjRcJ+5jmy7q0qd/9KUzM7gQYuSX1GWXZqQEStUWnV
1jKpcVNvG3VdxLtV7ijmpSoROAqGiQ5AlfzqMoQ1anrwQr8L16hgXb2W2tePM9IAFxrwXth1Ft+6
LJ5XWhH5L10HHEnri+nFryJr5bVN/uI7yA4WReChooAkqWLRs9sZdDRRNvCOGmLL1z5tM47961AT
qgdoaN4Nb17pq/vfzk3TIFo7A1vydun+NDrgMUYdabwreM7FXthOKJ+BYp+oGZ6GoNqKbQRyOW+u
7mVK1hfatl5WMGno2nqaXm/dWinvoE9xtwltu7/pSfy1ocXgUe0r/WHIqnQl9jxDbjVD3/bgLaBe
2p95NdO++XPVIjsMpA64VvIb3W3Nqgk8/x4s4PxUKu2j2AM9q3apb1okxrhI1LS7zgRO1MKz+RJ9
N8J4/DnMAXIF3NYe+7Kd71A/qe5UMwue2A6Cobdz+2f0XW/hP5FI6M2mRzuGFub1zRq+STqf0HTc
QGGR0gOVkjWquU0/iJFWA9RkJye9gMZzHvJKUdZKYPE0ezsLclKlYovezm7e61k8FpcuhxwrCuzH
kLfXA99F414ONLGb91aMKK6NcuDqg0OGU+w/lmXmHiT2FgHPO5kwC8xpnwZPkPvlz1qdxltfBfZf
NDSOxQo6wVbvpH+0Y7yezWn8HqAutp3r5H1Es5RI/muE8ESlcbTOonD6bgYKDR85VJt72G0yfkWK
Gj74y4ajCT2UeVU4wa6a4KFsTpxlGyJ+P6C/QYmskwdnaLfxFod4vdTlR5PWl0kpa5pClj3Nu2nL
2tSAx1NTX9pFl1XvSfgalVc+TQATD4Or6LtxLpWvZLCuEQZNP6tsgnjIjmmJyqkPawuZOkJyv1N6
1k4w67ZP8ChO93Cf3xk5H3utFlOxsyZ92EisHAw1/R0KO+0ko6qLZnoq+zv43JtPbC7X/VxTlvQR
cxNV1bYhD1cYZEfmpp2+OHq+kRZo6FHZDiOnspEuZ1d3tJWL8vOFBsV1GmpoJkf+NG1h3Ufi2Q+g
xZVDaKvqUbGWA1jzjLsIp2BrTZ2Wgu5Hxr2RSsHikfClp/0/neYBIpA17bD0vVbT+Bgt92vIvixq
OKnFtp7GhfzP2W/z3U3ScwZ3i7pfhVbg5NyJ/aPqp4TksTGe0ik0VzMsHBsJFMdtKTkLkmYfvy31
ISxxHxRPy5poD+WKHm/azNq0rZ1/ssqUjaaZxPtab9NNo0fsNNWUxvlORWfUrH8MZebt9F6dkSJw
kCteNI7F1nr9vB6VsXkUx3+0qctcOvxoTb3FyJS0boZ1N43aRgqPN4Loa9nyXR0zRL1o5w/DF6la
Xt1X7uh/nl/Lm6aBJN2Vc7orOnvXF90XN9pAfrmy9DG9DFPfh9tEodXTyf8xTJYu43wgQ5f27V5G
b6Htch+Tm9mbXVaUkdgl4i1e7OYikPQWL5eUUO+7XUHAVC6s1XIoSt/eNn09r242OVv4My+6iLRL
jOXCS0i//uu81h1oCpLIIamCyzgkzraokvcxtxVbiNf2VKN+opdgH6vKQhd++XvIENYr2qL5A9z+
RVTZrmFicnOH+/nb1OtQPB9sZHx/94O6Wmn6oG6bljubsAuUjfETQH3/EAAtBsOqrYSDoAmq7Gya
8IRKlExygh72hYXK/J+T2ia5vJZKtEhDFtrMaXcrkwkNqQCpyKS0x4uMA+Rxdv1EKVFsyhLzPpCu
6y13K+c6W9zkhDUqi+TfwF4bEA/Ff5pU3g5KPhmf5DC3vbNxhibY3mw17XWUENVgleWqybYYXe9h
EQ6TA9lq+FZrct756MPguAiHhXZi3Nfjdwl4Z+56bQedbbYW220NcnLgnhrHua4hDjvXvIse8Kq5
XKp7ux4ooHQ3z4i8f3DwzvEHpdf+cFu88vgZlGbHl8/T72BQghJmEW2F1LB+NPSCPmvHfGhyBF4R
h6wflwAxSYAcYue9SUKXiYCVrevEX9e6Lf/rWlPRfvOiWDu6erhybOtVYjLWCuTRNb971bVpC0iR
9NkzD52atk99n3mf+ixcclRoyQwB+qq+SvR1TOKKWnyuvUY7tON8KtjKfIy+XU9mqMv6YpvM0fs0
sr6MulJ7ibLwZUwi53EceN2rEiM8yFBad7zZOdGF1lykhyeLveAx1k4ykKAQZnp6Gc3P0dL3I3ai
/X3Sg5qqLZrB1h3SeRut4ZcjMySGDuTXS92WWi7lkMRFdpsPo7VF+OjX9Pkta6h0Xp0HLpN5S2VL
9fNdsBDHp+D0P4VZf1/P6XQSkxxKWJ32iGLrkDkSRuYRLvmYONUCPJAoTnWsRjN2UBJGdvtOthKJ
POLkVA5wOPqbVtO0lWxTxCbbEjm72W4zPthkAZOq30p1i24b0gAKZAi+sHekYTSLOodaTU9XOjHa
XV8Jw4qp3lqWDkVmj7jgTqF/clcvBdI5KbMdbQbJrlqqqTfvFOh/jBoIGkp60Zo+JWf7ASYvQ/GW
lByv3htMXuD0VGnD69wPjutSizeZ+SajbUh2iy4iNI2+ziVMXb4Go7/ba9ZXv9O/+7AuPYiza/UV
JHn65yqrvadJD/diDjOE+IyBPtxRj+yvY6E2h1wtk414raBRtoEXU0dbLuCjfXy9wHXJ0flwAYqJ
7y4QuY27g8oU1CttLu3ZCpM1Q9IuMkTrHhY3TV+nSX+EwNM9d/4UbRorin5UNHLMOvynCMGZu0Ev
bEgtiuTLqNSPEgCA0oHsIjAebjORBwx/VBqbYM83v6VzZu0Qd+FrZcFan44Z/DALZqVfwC63g9hy
hFfgvc33N7sX1cOuAihJngtxsA9TZagImHKZS58uelFvC09PccSXyeqCulx1iz6FHOyiI1Elp3UM
BKtdDje32KY5CDfzQCJIHB+XuK5T1hSKyUJvDL22z7fD0PXNsS+BLr3ZA9BIZ2OEaG/z9ykth/3c
vIsp2mjcJ633ow/G4h6uZP1SKzsZQA0d0oKx6DqLvcr2YheLnLXLnCFp9AvvNjdzgKAknHYUWX9Z
9N16N/sviwYIYvV5E7nOWqdzatlTyAbE8l17P47J9+sWRQony+HD/oNG4W+IfoGnXZzgy/RdFI9k
i3+NdZbVqjD6ft0Bife6n+mrYQOgyT3FRlaR0snr5yalgU9VZppRssqBR7hyPk82nekQ1vyFhJ37
ReP+SQ5P889zXNcn3QAIiX6R8czffFiFSqv+VNoH0fla5liV/jrH1xT/3AQR0txJMW21YVpPWcGu
mIz295b786qHxOWhbnroPNSA3VeYzd8bB+4H+CKnddrA5egMU7GhohI/AD0eD7Y7KXvdaYpHV/Mq
dj70YRkedMsLedgUDZ/GvtG/fZiktbUC26pZPLY1vAfupDsHc/CmDNUJXiDpD6qdXWLlxtekHu/T
yU3/SIyETkre3p7g16zpMSUiVFTjaz3095I/+7eItzX+YwRNbO46pwt443bJF3gpsk8CdOi2KtWt
r9bU1DSAhZ8FUFGEqn0c4di6whyy0gDqiRrGzhhhr+rg292XRt6vi8JEbXtBQsR5dF1U5rcbWXQC
LSmLCoaCxk7numinTd02RrQEaDGvKaozfArUKj+jbcAOBHGy61BE6oU3VsNE7gSGleV1R+yLqY7V
/CxLvK0jJgQ9106saPyZoe+3AT3SeAXJR3CebT15aBYhvS4M8z+6EMRU63nfp1n1NykbrWuE1ar9
KgSk44G029lNTAPVWz4VOoDmoShTDQcycpPkT29GCx5sZC4VXtVlNkWbaqXD+bA8kAN7U4wz6bUp
yx6yEi5R0TXvqngEUPVPR20rw9URkFG7zkh6j2/x4gji0jzrBjzEl5FUVVY0avP8mt8ZDCfbjRSo
Re9u4/eT+nubvKAUmv1Bpk9dR94032vgm840sEMR9hqQ99G2ThXwfErs7qe221lq65zsybecDemS
ZJdDpAjKCI15cUeK7pwi/j3QD6FXmdJ6d0h1mtjlXwbMemuA/n/pRpg+bna4cbZmmoQv/xJvL3Y9
8gqQjQ1cZAX0HmlS8ytdcpIyVt2gXlE2thC0I3fhldq4Mu2sRTK2Ml4aKi91SxKS5MB9WHflSlg2
4VmB0kqB71CGpm3+90mVZgLOy6cLSaoC+tvloMBTCbwQ/Yx2/tu2OGJkylCEGYA9qfZ2gt241Nzq
HDfT9Bguh3y0tk1ZwO6+jOQA4N+MGl46F4uXdepDR61YRlA6wscBsg9J5OB0M8VjnZ2GXv1NTHKw
O684uKreXmc2UR0e8tr6E4me7gT3JzJG3Zj0iIMW3RoidIsa01CSb1+M4pFIObuGy9gMsj/zVFXB
yyTjmS2Ttq3mflgJ1lIb6L7hvRyPjCVGzuQASxq8Bcn5Zoa+N+5WZde9TqgbJLarWX1IdAcpI6X1
HO7Jis5frqv97VQF7iZOjOlz04fkUS3vUVfBcoVjCXuorSkncc6DqtJQidC6eF3on+4QrfbX4nV5
1FzsyfmdzuLpswUX9DNyAEVd1926qJWHaoBbTCILi+7sasrVg6yj1/x0GmuYtuLVm244avS7wobJ
JwLHEX+K9fIoy0oESEgI+5TqSUZRDhElW87qLKuRs+ogsa8maLRs9EZN9PAsrWcbNof6F59mVgoe
ETRRKJHeDXyRDwY0uhe6srk110H5uYIcY6UOKLMV/NF8Ej4BckHNRg3i8a4LcgAXS06V7bS2jqKw
ghWPYaYXobECzZBceCjB11KaNNsoprOJ21hbp372S2DoIALgV9lOzStUgC2qb8pSgvNnawTuPay9
fmzvxSROu4HARvXMYScR4rA7iJxkvthui2hWB0Y36+7FrjbKgCQNmln062vnuqvyuzL0H/1ZMaH+
EkqrINMhstLgSJ39+I+MZznkKosnbDxO0YJJdjbawSsxwt1MuJxeQ6GuzLddR1kKeeqN572ERTs9
3FIAk2LSFuBHyp0kDsQRNeaIEHZTb7jBGp/EkeoNNe9Ce4EgIz06RZFz4/P0vZl13n3ZomuQWRGC
Cv48r9XaiV/awS1Wzpz5v1dudT8MJORX4/y9ZMPHX7Vo6SDpqz8TM/tqDUn+vVP4r6V/efrCfiDb
hHnaPHZ9QULAtLSLG47z3RQ43bFSvQFVXv0fVy5G8/2VreXKSljel1NBnqVIv1O0f3/lvku+xmWm
ruPc7B/mKN9BYgYb92wqe7OYlN+Nge+51yU6ZNi1u4Xi3zvT898fqaNre2OI1U8JhGZrp6nKb1bT
vSygbeb/BbURlc45+V3RFPUl6J1ko/Oj/xSkvrKnfzs+RkncXMY2nreWNxefndCHMDo0tR8Iabx+
DI2PofhB8KMzSAJ++BjT7P3jY0SmW/zyMWpebC4G78nrbuT3XA3IV1CEyD5DBVs8Gi23lWVkeioH
sHy5M+X3YuJtq9l4jdHtZSjTwxmskgxbY7xOp6/badbLVBoD6DGHFNmZzWjTG6H17Bda9shWC2BC
az2jJ2A998GShEEE6SS2OggW1O/CdQXJ8TMIo+zR9l+nIwlGPTGyyCaYnXruWvP10CxnCfB3W+lB
ly4jO+pnciupQeJ08UDOg2qPph5UWCo3outgamQXKIHMZ9hg0dRT/xAz6qJIxSxRolMjUfk8Teey
Uh95b/HXUVnChzkNZn3uFwYVOeht3/N+DBk0LCPJ4eZAGoFo9S16Gutt0fp3yHV2a4P82UGKd2kC
9xUMEy5kqOCsxQvntXeQwl+mz8jxutDL2r6/vQIH5iEMV74/uPsi0mpjI3rv2mJEU8Hdi7C7iMXL
mXh1WNxW7eKtWrAz3dCiug5J2MMcGp91YaldRpOtfhYKW/Eto5tviVTfIn+dh8DwNbI0aoNGMmBh
/mBN26SFQ0leAa9vg2IcoxKdkOVlUUrlcrhGm61Bly+l+dvBm5RpO5W8/Q6hfRebigFIIZq+A+za
lKmXvExRXdLqh124aZPIg8miSq92d1oYxlx/+r7Yb/Gabv7J69vAPYzcy7gwtsuhTXS6RYYuIt2G
7eYNlrjMaWfADrJbzNMsvA80HlxtO9BpMTnjN8/zg81oZPpRqjtO8Wmep+blQ9TgxEtt8Ziyg39U
+E/rDJvChRs55sbNQwqcizDrYDTjYzXxXypljV5nzybltdFQnMfUVI1nWHa2Cs8bNFOs7qyk7NdE
qUZPNV7n9JAmokXHBtmXHGh62JzE26bWcYK24ikIQlPWEHOPtOg5zFhDljTIg4FHSrJVFhYJClZd
+FxOVQX9DkClyojC5wLifsha3PU8wj67roweTUPfd3aVab96E7bVMlVM/zZ/iRCnQ4Pd1kKTxqvX
tdOWyz+luRKYO4VZnfmnNFfOctUK67N456UyLl6q4wSH8JvfvPJrkmHo6O/n/luw/Na4qyXn4ZRH
zrjObU/5rATTP86mUX+1DW9nH+KUGC33sanHfZMnxikcXUh3li8tOIinqRynZ6tvjVPZTSmqhnw5
a+i+DXYv7+zyZfb/jh9iuEDnvhhsdVvaDgkiSExOcxPqp0lv7Q2S8MZKbDfHvw3JJejVSubd3EY+
25s2RCH7g0Nb1k954m5a10DiS9HCBzlkRfqZ/lUHxOPfJjmD181bwymfbgvRyxRjGTfQptguFGi/
RkchYPfU/nEzG1MQ3a6QOcXrFRwL7NbCGuet9SBMtzLjFmwr2XMwZAdFgWWT7qV4VWVjvGtR+URL
ztUP7axW9+pS6VXCzDupHRCDpdLLk7Z5asg5IbNQodu6RIgja8yDRg/ZdRLtxd2mQdxs0mb/HjnS
dqWkXvlbW1KOtPQsPGV+X76gR3a11xMqRQgSmdsqqavfSt5VNa0onozch60om0AaL/Z+mU4HVHCb
XiG5+hzY3VdELooN2nvJ86CSbpEzsQ2LbVpscvb/Jk4pSC/kKlzT4xhqa8+Yodtf7mjWfu6n9pup
h9NpUsEsizVJM209DtxRytBAv2LbzZBge4jwKBDk7eom1vYidDE7xr2lFepTko3Jp6jRf4pZotzI
Vfe5aU7flijVc/ZGBh6mUMxn3jXzk2ZxE6Aebz2LrQjDzUiT46NhGdZzjFDzxgF1vZcImWBOpDsX
AdhnsS0Tehv21msewNWDCBBfsoW1O3wBLl0f/L7Wt+GS+nKwW6313l6wLfq+xP+bfZhT1GcrfxWO
YXef5IO7S/S+2BZ5mH2BxtC4Q5fSW4d+m30ZwpqmZSdwVorHMJ59khIl9JgSrBnw+fTZcC/OpIzn
pwQSsoBXpwGdrU0WFPpnvRuix8Fph7s+sV2VNJzdHkselulq0AL/YBp7zWqa/qc4lAK6q1Omj+3x
Go5sH3oziFCBnqpgYZnL8d6Miu6l3dijObyoStMiODWmKxkGZbcwTCrIwC5eVElLxBVoZZFhNqJg
FljDM5Vp79Ht7IuY+evCUBQAci+TmiVdVNAyhGDuxOto03ffnNpdkrK/uz1uyY6k0yoiQ4IWwLvH
sDxtbw9ff9wuTb3vAsQXigILzhmZl+uzWibq5KAjyJDOJuzu7CG1YdcvVbasG9unaPZ3bRcGD2Lq
VBe947D+KT4x3SbdbL9Oase5Omnd8FPi/28nRR1oMdge+Ghd45IndcYHLw6AepTNYFQ/pjo4KTFv
m8+53xaf88T/S1veuiqnjlYuL5MX6ASN69D+dSjeWzAZq+ZyGw4JHWdaGlQbTzn45tJZPBru/IlR
IH3G/b+ODCfPV0NqV09AQvS1lYX6o6tr0w5Z6foMEVx/HBrEcjzHbR7ILxsbBcDEl7lCSGMqqvqH
W4WHRgNvuyqAc8NPgFBoZvxAeSf8ZuuOvk4ot12X7JWF9tHJX5ccZgBL3WC9LklL+Tnguxu1zfBN
KfQeakbOJnrwVugcDN/yhmvK2bDY/jWuMGZoYj0IS9djm4U7Ufv2SatcbAeKiwri5K0M665GKBxF
TlEKE82wMtOdy5tdpMVsEhg8jJOYd8GLmyMbvOLE9Hn+rJDquJ68d/2XGBXAz7GfI2MXdEa3CWfH
P0SeN31zkLPuhqL82mhFfElhiF6N6Hp8k7AoSpQDHMHobJrOqtR77y5OdH8f0qy4oTHZ3EZDyf91
mc7dxihSdD9kPLVmB62IaW5HRIXQBbXnraE6e7BMP31rCg7CWw/oqn2Qszf7zST22dKu8UJxLyZr
AYyM2HmqBgexi0mc/6P9w/p8x999nl/Xl8/pCaLjbe1Bt3YeXW07TbFNvpB/H3qIbCe9e+jyBN73
anApXeTxj9pw/GQLtp38T91BMrJMuMYYc4zQS+ygChNzl/4/rF3ZkqS6kvwizNgFr7nvWVlrV71g
vbKvAiT4+nEF1UWdPn3v2JjNiwyFQiKrOxOkCA/3fy81Wz6Wm6YnoPR1ZQ6FcKWGYJeO+hbxaukb
XrYhG2kndGA+vYhMX1i9CV5svEotOzT2SI3qE25MeJm9cLjXnRlY5p/i2np/ASfVu9sEI1Nuflt2
Z7CGuE/pb7exlf9a7Z9uNL0MQvwXu/j2WyMOxlBguraVA016q2a3mMf2DWhPgfphfNFL/ZS1YLYg
T25b7c51LQ9ciSYOJcq/GWNQHUYNuG7JZ9Acd9FwoOlM5FgmH3UHsC87n+6gryb3TATjCbQRd+RN
y0ofzy1rSg7pXB4kA2rFDrR8l0EH81mvkJIIWBCeqQuqv22Tt/GDBkW6h3ywVoOqcU0zy0TVEy8X
1B1Hw9qBjFmfRjMZAQgji2JHo7RkBMGNM3XVkkMGTj5asgC9TtaF7dkJA9CiaD6CFdHSpLiJaniT
AyYOObgTxVK6sBqhiReHG+oaaSSOpg7Nor6OiscQeaMHO5tCKeTQ1KB8nqdzXutLn3Vro7WgUhgm
/k3WKFUzlVpoJXrQTrAWQOOuB/vDvz2E1x4biVf9Hx5ATiEsrlIef1mD4fy+krEFfXjsWXJzDSQO
QiquZaMdFe1+n2gbItKfbNM4SPVBsl83YIF1Cs3YOrWNrIQJVlPkweoToy5SJlOXEDaEqYmEM5lm
TM3HJELrkNeHiXrk+jHRRDnCKQpRSp2Y5bXL0iPkB9kDoMHsgZnmM8q4mjNIYhkky2tvjfi2XNNg
yzT/PCBk1apBMhVFdilZZoKVFrPT2EnWKKlvNjTd07mBk2jzbZqtJkFKYwt4f3xHJt3rsakC8fOW
PoHsve4YQQ94QaO0hokcXKGb/Y1MotJQQSRYuqOPAHXt+uCYrg4AyO9PBNIfqH5p92Rp9RyqT+O3
IIn7PQXgOAhyt2PdVVMAT8RWe8GL9kaD9CVDNhai70l0oy9YlLYo+/jndJ5X1SpyTdA3F6m3j/Ee
AHbX27d+nT86ZlI85tgnWTKV17C28B13THvpmBHf0SAQ0uPOAlHCkiZ8TMfzKgeJ68DWnlsmF8t6
INCEiZfQCpDeEew74LtPaySVGyHjb6DB/ep20PcB0Yi/zyOoMbIsM94wkcZp4lBp3spJAJopVpqe
mHtHQfANrR52SIsbCnrBb8gLO4ugarKNB9YCARmkL10aW2A7zZDByJSSlJJyUXYga81P9n/6I2d4
Nv0m6vYoXZaAsKZAKqjI3x8xwIrF1dKKkdCYBz4FCxuKBDIBVs0ixjO870twaYjgBhWv4OYayLJg
e+xve8jY3sARgJi/i9Iv4fkn8jCDxLiT3ddxcJxkmfmRq+jDfwZMuMnSUezAjVqSfGkNWtKpG2j2
qTvUvYngbQf17qBH0Zs62eG55ELGL2z31G1MfRWBFfYpxskD25Z/u9GronegoO3n7V/darUaAZk/
3NQ5ZlqN7HRTrbP5fFNarevBqNynAsAJCJNt2zFNj9AFy465odnbASiEayRKwNhLw3voAoSua9Mp
X804eo0jUf2sE+jdpUxGC0sCAt1E5c/Or18HLSpe87pIII2TsofBxI+50qLsCoGK97vUhvx8F9eO
kzXyYA3oj99qS39njYHStDgCs0UcMZ/M0IacaGX+ZqNJioLDCw1IbPjeOkPs7QEiMeXBQcoGwjyO
/UC2kH9phd3fCwOvA9+B7HAzggtr9of0FSCNXMcutTGa29S89O0I0dLSvnMG6R4stVl1gd3YGOmQ
II098iuS7RJo138aJ/F4MlrKM1nbB8k970eZ6icdLCfzBXONyeL/vviHT5n4w3Pc1m+0R6bdMm2U
hx5i8zzQ92QXvneNLA/Yh2x87ULIDszhXQoDK7ttQuzcdsMNVR4M4rkKoVQBqQhjFSPPCMm5ZLxY
AdeX5OD4z2lb28uoQLF6w8NsyUc93IyxY180IG6nxvDN6ORze93nAcJbNEAuAnJLywI/sg3ZetT/
rXQnDiFM1/FrL0AX0jqp3JQFx79fXWoIQPLhgE3j8AXsuQwSlY526FTXNDe1L9lLBfKao+NBvS9S
2tFGPrJlx0HhPzKtABNW9bMaLO1NXXhp9X5hgB835RAEcQxkFwsjM55rr21XUcftqzCgLZA2cX5A
wgCMDsHorysTqgiJERTLrAL5Tqjk6Qp11XlAewPIg75uIOmXSN1Y/2cfcqQmScB2EinveTG6ivKv
RdH6OG5ZJzpy9mU03pnaeCIZsjQxhzs1RidMGmtMfFvU4fRj7L/NAx8KWO6l/dZAlmEB4qPoIbIC
bzN4wNgI0BiezcSP113NjedS677mpYSaeQwePOzqvoPu2VpINUkzf08C+FaeUdCTgFlT059HKadJ
kFWdJjUlAlqAm2hBnx7j2tGW2SiSJWJO6TEMJEjaaaQNkuH9kobGVEcAxcnHgyWRQCtUWWWpoRA8
NiC8Di2w+OQHYNDQct7ca3ZSLcuKR29DLq7MQa3Xohdfe+61P1Ey9SvyHO+ZZRZ4mD1pX1Omp9B9
4tEB/7LVOR0sc81tjz2YCX+Jg3A7qvwRNaIcfGBrItSNUz+zkC5OHXkwKAP1yedjOPKi4UC9Vofi
fDv445YgQaWETnnfIKI3IYQUfAiULH+3cRcMFCRKTc7kJz/mEuqI1iO//7ie02CP7qXtCfwbKE/R
mbaaIyy9rT+CJR2YGxWkKWyAAkvHBVWZQkerhiYF0HZaz7Yx8S+G9lbj2H2IPb/CKVnXJP4Nw9XU
lSJ3r4PIE1Tuxj7CBSBOilVDA2CyCxaWU0TbT97YLa+aIevPs7PDFLF3Wj18coOQe7yWTt6AC/wF
BDH+mZeVYy1axAP2vhW8VKYZXAaOc8sK8PuNa4GBbHJBzdW4SOJAw9NlyFfAE0HUYH4+STOrQGa9
pgdTS3Z76OxLkbX5SihnGgkyZOAWOgdAMOGT8x8PP1o9Ny0DZIsoS1dsh66iRwzNAnWZdKkT8eE8
REZhJDZQfcBmqCmkgffJL+qNMlqRoxMbKA+yKmbtTVtMtmkFa6h2DWTa7GiRVznkJgzDvovTsd45
cZvtC8sZriOEIKERl9SvEnKPTAu1n56od25psreW5XJJk3I3qXciM8A84nfD1cKS06Rcd8/0RLCL
docYkTtNCoBru/OTYW1CoW+Rq0oFV1UqUFPJeomglX+2bGEAV6OO9uDaiEB/hdIDEDK+++HUBOYS
XtXAmyPks/iYrJex2EIfLVoUSOdcgRmW1zwV9dl0oVDPzdyF+A4oUPS4GQ6lr9+o5yoTXYG3JNt1
ripPUFNpERootDDd6BXgdyxoivdV/CxrV2aHSGpseEG8LmwcNGVqgpBwvhVyS/g0QNDsaDU5JLsg
SfiFg1Rh7XkiXtMvqlQ/Kz0uHqDkZp6o1wR+ey7qDrx/GKPGr3WxdoG4WCel/25D5eotKDVv+i2i
qrY4V6N1JX/6KYI8nq/DSNTreSER8DsLssVnWgfBYdBvDCxBkAmUKpXivzLS+BcXCbtzeoh38wCs
9WTnrsOWRmOYxyYs5JOZRNt28IzXTBhQsi6aYUtuKVLomYGDfTP25uE/LTuaWrVwBWi4aNk8EMXB
Ilhgo3XWDlWDwTp3xnZDLGTUTRBb/9SNVJcoy/SmDtbzaCAQlNCLXyFeC089NIUOPMVfSV07QrS8
dD0UIqjRxFEckVEFXKLq6gmwh1zR9FMXKYP4nFZtOnXDQejnsNJ+Tish43FJwuIr9ULuOJe+1Z/Z
OI5PbcHbqwYdMRqLDCu6azL/QmMSyMW7ZrDAGYA7glGjvmGDtQtAsPIUa6MGTNGwobG8N417F4SB
NK9zuuZhaOMljVVjGD+6+a8K37ytSIB174KifxB5kYKWK+uPriJ3AmzY2iWmXUFLB3xRkwuqaWrL
cW7US4rMBAYwNjbU7Q1guIvUv1CPJhXYoC8QIOiP1KUlmdfdWJo8Dor2JOub9F5TUduiiuwtNhg9
5G6iai9Ru38hFyRlogs0KPbzhDbn+haFAEBQqEWo6fKYT4uEed3vLUCXF2CY8JHKrtxFUvtAM1e2
rS1MzYkgssX9ld2NwV2VlcEdqiWzXQx5o4VOPrWJMrui6i40Sg05D4fCD927ySlt8HBp8B2Y1k19
MCXpThru5knzvQp1GyMBha2fFs4KBVfAkPihbh4d/ON87AVyEQOtTf1Pb38ZD9m6YwiCV62+Tbqs
37moFnoII+dHlIz590L3kTlg5VMOurS/OaQNe/KHspoc8OLtd9WAQ5daIcNh6Z6BR2YRu9C0L4yw
OrNMs15MvhmDPH6pallfZBwCp63MXSGibQrg+AbJKOtlnvTexW49QSRrHMvj9GaUpo/fSByVKO+D
PNKnpgsAeIv6ASq/GGjUu5WuIPPOLjjwxJb0V2TxTRP7nLQst0FWQA3PsX3IumZ87XAzeeI5toJx
G7Y/SsSqNNO2f3GksSo2JK9Oi6BGBnw2TtodjofYfh+MqkGxnZoeQOxmmj56evOElEe/TjLs9huF
hXAVPoI3Nl6XrLtQj+lgUxjblC+NwQC+Q412nngfDUOUy9dOCcSUmvox3/dksdF9MJjGoLBGLACF
8L2qUcks0KrgB/KAvL0HriicBXpm6m+deKTxANxuK9PyxyNNzNTElopbRvlYZ/FwYKqsom694uKo
K+qGboDfadCfjBFa22DhAD9jXYoTuZHHqIXltu1AFrsH+Khbek5eI+M5aFNtQJAl5SI2dHFn9F51
AfZFA5oVqVNXVCW+n5USJ/09wwpT/wZCQHCYZ/Z3xj1+pJdT18T+BTJo2zbCm37ZmGG/AZNes5q3
emqCK7L2SCYBmr6N7lkASSM8yhNXvgVZtQfxjvbTcIwThEvHVw5mgSVDvf8VvFnazun0fofyUqA2
1STmoG4x0ev9KKPyOgZ2sUiHIjpnqio1jQGPFpAEmnofdoc7BV/lIj8UFrgUZ5IZwEKh66N1DOyq
enGggQxfr3WZ2cjxmwGUXDt9ONdgSHvpflXC6F5CU4bgyAUrml/71gsH/9cmMYTckBNYW9/nmG5t
vxjf7TDbibqIb11tRQ9mbgEYn+mgr2qS+CHjZXPCE+eVBscoqs6gqD4X0s1O1pBmKyjjQmBRdf0O
b8AFXVITaAkeYWpkkClGGIQ7lVCPuyZj73wDJC672QOrLxnwo4u29/UvUSO1VVmbxZ66KTIWUMcU
T6mhjmDA2S4iMMN8CZJaAluhe3sWeckRVafuEtuhRZdy/jzmYXTWtcEHgS5gABCSbVda6YWHUnWV
G1duelhHZ8QroYkWNkiGAYW1ApVNdKDuh5uhVgNYDNxoBCoYm2+o7ADDVlV+9V3E1FXEPNEbAaRV
512kX5QnVMS5qw8PpCRQApAIsXSVR9CCUp48oElUfg3r9zXIQ4PiHLiIwJGMB5J+3yKZth5r1IDI
sjbuUUpv3Gfc3zSIUl7JI48TC4gDXy4QnQLPLkvccYGnzbAnZ9tCYTYfGmCuMJVmNGpNhCObtV2K
MV9WrraRvfNqQlNrn4KOadEqZhhnDKojdSFSYz05HX/vhnKINzFKlVey5u6uKiAYRmd1F3/1jpci
XtFBnkapS6f12dluRXBEUCdZUFartVtQBSdFv4kbTwNIOe8O3La8ow7U1pQdSwNQcklkWGkC2Sl1
1gwy3g7AAE0rzRP+XBORIqgSrtII2x4zA9Atyvv0zk/xRpMju9VBARMwBEdpem+zqU9cSCLYuViG
bdYlSxblfJVobbqZ+lU4Ks7y2NpPfSPAy7cuiwstUeZuejfIDudDNRl4u2n9DCW2IKmThyw+5qFI
T9jtvDejlwDs82c/Kqv+mDdHstOMNvAt0KjqRDVjXZgCm499AMFghlpKK9DMBdkcNYD//nJZABS1
nmlA6AphdKRRgbSL4vxhdAbnUXLAZIb42nHNeSSLpY170Ed0d1yZekuvF0nVsSN5FMhIrBoOJbRG
a1zsqFAqyWtwSNHUCFKyBxRj+QvqoiTWuPwvd2JW3d3FgLg0yML7XeagUnqs82Ormlha6HdDlAMz
NOZHuqLh0u4kyIktCd7GjzkhudM4eVZjBT6fPy9pXGv6eg0prXhrZ2G6It3wfa6qwyp8T1Zmo4tz
BwD+2cmydJXppnWUbvmTB2l3MkT33oSJ3Z3I5nrg13Ps7EiDo/LowNaAONqHC41IVNCB0hm8arl2
m9NUY8+ioz7Ur/yjstxGmoFMlKaiRmtBUam8qEeuNHGM2mnilNH6vda8/D/XIvvHHee1zN93pJXN
orCOqMXG4xMPozpF5S0heL2PLo475lPS4rEyj2I78blLo0iIR5nZnG1HE2dp8mCPV9uhNRMgdsg2
XXoAqOwTwziQjZrCrVDPrBqUGYCk9CVqcYIAbxdnw5MG+L2XaC9VW5ffCst78fBF+AYq6OkCeNLp
4h9DeiDZM6QyDmq4UDP/lyX+330gAYYqL/B3r53OcU61dO0FET3kURZtGujUTuwQFoOyS1XpzqXF
n/xseo/xaFovf5sUeGYzsUP8e5JMKusltOz4JAoUX3a5Ju+oaWOWQStzOVtGBOLu3FhtyNNIib7q
is2yqIytEeOM6gpj+DQ165ZaUJfBtGRvgKtDlyoooe6gYnp3dRAZ2zQAESzZbGQoF03LClCDFtW6
R039PmA8ex60cVvUJkCtyq5bqT/bRVi+2xkY2/Y18HXPTokz5Id99v+nvaxRv0bZqynxpbJXoLyE
JvMwJctq0NaeOr95nPNnWW/W297x5HLOnwmkMBGFjb3NnBTr7PA1C215JNNkj5ZlgIoyyrmNWpCe
Iqt6nG/d4YGzretoWM7LNEH/eWkaGIxsWpoW0kHlfNe55nI0UCHI3RGBwQyQlEtWue5Sa3iOOgAZ
XKYRPKGGPepannJlI7/GDKCgCATJllaY5tICH6sIsPugoEkt+tFgezqtNJvmNes43eJ9w440CBzY
feJk3alHGf9K5gw7brWRmXYeePFVg43UrDJ54JneldkAqi7Vpe2KU4TItYkgPZLN9UBwAFD4lQYn
N7Wui1T4ZrYV5q95WW3wPi9Lk3wNwaxE8BTnKGyDaNkejNY0SE37sWzAcVQYKuyqZKs5+6rFzo72
M14IHAR1aT9DXdfrBQqRkJqYuzSKWjb8XtKTF+LU06OCeBvI8avf4kgUMr0/gVAcezzqM2WkK2ri
oIBEbNpsaWoAlnW8NtQU6s8rBCUI/q2+uf/DPq386SZD5scL5hVigxBHv5csfDDtXn9jEGL1Ayf+
nndJv2xk4l0g+NueQOOBcsKh9L8a9ZkcHKgSL0sGTvlaVtW5gI7IigbcrQWNqW9Qdq5Xbi3isx+F
+SUagT1Aaiv+7pqPfWWMXy0Upa+gY1uobXOwRYoYsQcO4U68c4e3XLf5Ik6t8K4oXPtCAzgCoLZC
DWgosZsGKg38y4GJOgpZH5gRgVrRURAoycU92UTrAGU39MN9jcjgxgo1cQ2yyLwajX7jalObIJVE
PdFq0UYDYz4UgSHyGDJmHhBV2VNRy1zoQl2oOzsHkJ9Pg+RPdmoGpJYOTuzu/rSrZcEOrR1Ko919
8ld2ukE6atERBTnT4B/TUb2L/LEupo8319uQGyCRxXGssu28rAlM/TnxxLLWuDy7LhI6Epj8ax/g
dY1Cs/iepz5gvyUUG2TjF0vDNqoXxhuU8Ykme/M8oACEKL77KciTCrf71dnFKk1zBv3QeySDEpxS
Mr6sfCv4hdQZYNxZ+k3GP1CjVz/ZXTesIzwaT7VelEcD2dXN6NnYVIJ8YBHmXvvdMsOlNmb5L3Bw
P3fOYL/4mkRwH5H3i6vp+r60UbrPcCa7JYXXL0WrG2+D3e+Fa2S/dDYeusGv3wDahEAX2A9ZxxeR
6McH3SySbWDX6aFmPL3aXhSuDL8Xb0DSb4cqzX7qQ/Sly5LhuRdywOnTKE6+0dkn/LLLNetZ+cI6
hAOVq9WO+5h50bFuYmdZhUkHCmyHH2PPGB9abjyAp8N5g0Yz1JwCuz1BP6y6B03bN7Ljj0FUpq/F
uQBt3a3hEYDUsbfSfBTXgQAzvGh5EZ9rI8Jh37L6b42zdpO4+A5wDWSylIPJ3WGLGsponZhpcYfi
l+KuDFDghYBDhXi9k98Z0F7zFlWOTzxmVzKhhktDZlr4VrSQWrkLtTbZCAX6wH+1djO9LF4gbCwO
lnrvTQMBqgXGoLyjXuQG5Tk3o/M8KSvx1h+iGCSeHwsVSBiv8GNKNhpBRLChfl+YfFhk8EXuNd+J
7G1UfJxV2g3HNl8UjqJ8m4jfppZ8qPnUr2Q4Hjmwrp3hHSBhs3BcsHiUmXWZMAsjpDEQHEg2hHEI
C5OfUaDxTINkciPjbFr9uz8Hwh1pstA5ao3nLImOwi6bL2VsG/cmgmanv9j7uvhsT8z2i5Pxd/8a
AKAlsVfge/PFDxLzXoaoppoiWUXQ83d+VyRBTswFNyhhEqhULQf/Qtu04J4I7Dv8w5RPPSSZdi1K
uDftYBlfRjx4w45F3/AKA30KT7XT0DnjFSrVHogyUJCsZiKnWz5JNZOXCAyFbjXNJAcnQBEYzbSA
qLh2CUTH2e+ZdE+dAaJIM53I079wgI/IATs91F6E6zxs7HsgxJMN/jP8k0hj8A1DvHpncatCXiCy
oBbe6dCjtkCvapnpd0gXbYaKjSFqEqM1OLqM74mNykIgZpNnZ9TFyjeFeS1FqG37sW8Pbt0OJ+TZ
IT7Oyvq+xmMe5Xl98YptxGOQAty7iO7HrgFjWMUqpSpiv3JNL5Z/+2xjZ/3rs4WV/umzxZoGkV1V
+0WlW5Hk+ZJbUXuYirNUF6j59kBlX9zU7lFHwveVSFOxQGQVFHIUrvMaVq+tGIwBk9FF2nbtyUhb
II1d4NTaso2EmNkykgH+1cnIyxjv6NA5jUrFS6qm6HS24SHEzlklt5ZkxUEDJOQs3E6e6YqaLinB
UBa47moeqOvgW8z1YJE3TG6sJLT2Hquie29QJW0DqH6BPDmhxLN6IY/BtkzkN60nVP+IJfTYw4PE
o8Sa0/qfYvzTJTmNcKIUAEtiZyNkhGM/2OgGBHcd5qEGJcjWtYIVc4u3C6MFMrAHLOjRdQCRttPx
C7kFOmhOnapCBK7HWSOO2/bSKrc+RC2fmv43N4lf/rYAFBEyVqx7avJ8i1Ju5PXwy9uYTjRuc9UV
WbVMoBvykha1fkhNF7Lj2qi/6o78OSS+d4dEs7yCTRsV68rfMnx3yTuGzJVaFvroW/IfEva+bIm4
8W7MUdkOam0w7G48YMaWyC7GezraUrfSk2Q/HXzVKCo24k9dxDLjfVLryETXqC71CLgaxk6/MIze
WfuFr58cQrviJdG7G5Rn3L3fEeo0x7BFnCYbzfaEIhPQS+Qgqj5BoDMwN2GFovKSSbGhcWo0Fn9N
3MrcysLsUMOCJi7C/lzyukQpf+aAQcZz5YKMccnffSy365YV58j+Km8a6FgowX8JpYW0QvIWWuvd
uRMBwITQl1q2JSQaRQo0P1L3uMTOq92A8a1deAhNygUZGzVCVx6QMvuyZtfZXhkmqD+m0c5aGRWA
hhI7Awev8SOnHxp+QtG5TW385ugy8h4qK0ugcIa4OTXIUWUCId3f/Rb8QgV4/cnyaSb1xzQ2oFm+
pLXmORASQiheNWbOrLUtMze7gB6s3ejgAr9URmCd9e7JUHAvashMV2MkrKWbDMU6xk6F4QwSeKcx
zJfkkpJt8IsG+j2RvZ5XaGL9CaeTCDR9XlcsNKiSHXzV0FWYOm0BJgUXRpzn/DVZ27GxAd9VXg6z
oXTOhx35kMl2yt+zacm5Tz7ULcvcsZfziGuwcmW4EJRsBBJGoojfmwTRyAb18uhn0qtBOBT+nGwZ
jZC707By0+faL4pAfgpSpnEMlZ8I5Okt0OwnnB0/RzP/CG7SZM8Jn7RYewYK2jqbGvgBhRUNUIof
knM9ZAW4lzrthiI0c1m3kYkYTxYuwBhZ/JBhugZIsQD2I4ZwjRNEP7uk/laGbvulGZC319xIv8eG
xwP3JNfx/1ime7y0erDgNKjmZ+naxcsVvwenwL9FIobTdKlZnXYwGuypirRGJZEaocYVQGYNoMWT
OA22sYmiPdBhvAJ4eYNYZ/PgjZV/QrFgsyS71oF8sWyi+poG1njnOxL7FzUhAlcAMkalc7RRX/zo
lZDTFXrxFJZjs5Bg5DtRMwgtP+mqmW3U7UTHl05mbsoRgHBR8DN3w/LJBwr2nnvBUjebCLiWVeMW
2ZMj2/IJkVfAG6vunhzDMrsAJeVdqdckzQ9Z1MO0CPTqQKuaRfgdqjVLdaDFg0jsqZuNzrgCFsje
Urf1KqQHEeDeUHeIA47TWOOtLHVTcIXGe2Q3rCWNIhOvHeoS9BY06rl9fG5b7FBpVJdmc0XI4EaD
2LrGi8oZ9F2uadYItuW0QUFGc2ixOUAoKU+DM75bwZmuNFF9AV+22JlG6YwLsw56BOAHMMEbOQ6G
OZSZ1RU1IVQBDkGMZu7+zW+eRjPIhabN3f/7UvMt/1jqj08w3+MPPxpgXHT73ngIIogsa1AJKRd0
OTcg/nBWpVXJBYQSsuM8wGJQ0tdl/nsK9edhT604d+nqzxtkLTKSBgPL4X9fJqo/PhjdhT7JZJzv
Ska3qe1y4drGbexinN3Uh5inUHdyoUuaUlXJC5Q3671mxeVdC2lIB6mgU6EYO6mpBgcoEC2oloNp
vdsEXSXpRoOo0XlQvwBgozu+aboUtRIfc2lGmQAtJ5l5nu2jjtrtMcOTiO46Dwyg1xGuSC+FF2Fn
3kW9u06r2F9Od/xYGFEqFG6Dw1vQvbOuwCm5NpLVtBRNjrrXjInoOi2VdUa1jmKtnlx8zb9YICHa
gmGiO7id3h2mK5b171d/sZGL9GyW4YeNedQUH1ezzVXLzKvSwGyrwRK6TGz84kHv5t9XPQM3VQQm
deoGTurfdyYktEVqXiPlUUNebRe1Tr+kwdr2/PsS8Za8Fvp5miQ6KAWiiAeRL0BEi44XV8+yLqBJ
qX9Uo3PRXL36YXfsEjFcFLB4QcJPLM7AzeTrwZ418okA6QRDDxUWHZGAyT6byIPseT1eUWW+0Acc
CDInuQOBnn1L4oRd8EBaU48abQSbc2a1P/ohTJHpa4HIq/yaLz03AIsBy8Njk9nqPF+7r+3HVZoY
7za66jPbfY2iIVvoZc5ep9Fwqxv+Q9p16c1xnPQG3mv3xNvxSCaIQ6S3FkD8a4BnGVTzZLgkt76/
RSBjuiMvatqG71KrFGfqyThJb01RvpSsAJOGWplMkoOzwtXMcD/b+tJqll6ip1tyoYGsy1F0UaKI
h2y0ZlRDTjRs7XQ13zVknbVNJRio5/VCKzP3zJDAaxkePnBSjt7RdtsbTaM/CbiIGkql1afVjRo0
vMn0EeY/IcWJUoD96zKbiqC5kz6LTvMn61gQLwzQJKImFf9g5MvdJlhomss+/VW1GQBGaoKuilyo
8UdwgHCDG9NfRYuy3ofoXp53y/m2elt4O60Gbn3+S/um1w66J77M/3AIkIL3v8v286eTheNfy/CV
1pr+D31ZqajrcJ26Y2UfwLAhVDGN2DMTIglamcuvCW8fzSxPHxNINh6YrgOhq+zQs7O0sr2M2IcD
/OnxTQsqo72XV/ZTB6I7ctJd01i2rt6cY8vRVppT5osOAnwPvTSeRTsUZ6F6buWPG2BFwJxc+8ZD
48rmzgPpVeulxgOZegPUXmEexkeyyT6sdnlc6stpgmOGD9LYBF1ngIkTED3sq/tkT4uDEzc9ICpi
LKhLE3x8WTTXkDcy9SNCiZnsmy0tjmqT/JRYxU8apI+rxcYRKdzwOt29tQTQZrG7psU8loqLblcX
8qfGT5KvZcqME/UktofbgJk96ETwB42aDG9AqqxokEwlJDIXdhPIA3XTsbJ2LEawjlzoIwhUxunj
Axk0Bo0Xvx71HX0A0Hroh7CTOEriTCXiFz22+ttos+6uGsWPQPj+F0i7D2soAg67UKIbddoKpFvA
aCa+f6qaHAp8qKD+Ap5CG5S4eXus+hjQNfM2mXso8HV1Db4QxGiW7yduUKjtJpzejM1Pkfo49kW1
+ATUsxIOMXHDutfwsasweKH8dagX3zrelY8Vkmy7jkPiB1Fa/1E5UGobe8BvNn/TEOT8ljgAQKbC
/pVa2bXNBvO1S9oBeqBmcXOtuN96tSkPQe2miFOkOlgDbfmYDlDGLSDQ+V1Nh0ap/SvGdJYjGIyv
aLAJrAxfjUxHSYKqI489DcwWRorisyySz9CoAJcz7LObUNXnmc+QRkRAbXJzUXtPbqiOeF9tUG7z
anHyPSCiA0geD6D5RnmHtsiHHzmLgC71zRfIDtcAJRr5jss2fa57+8QqI/qGep5sWQEefemYqZ9L
Y0BqzRribx8zRQYxCppZuiFg25alr7QkQYIoLLJnuipCN52uxF9sf/MLdUPHc7PKPuXZNNcajmAG
233K6k05Nmd40JzR/R/CvqxJTiTr8q+09fNg4zgOOGPzzUMEsS+ZkYtSqRcsJZVwNmdff/0cLlmV
UlV1tZkMw1dCZAS433uWA6XXllYXWbKNbZSgmfyRo6PONEta1nuqH+J0pSckdq9FVxQ7B/IDLzwr
Fj0rJ5XmJrFkdQAKCea8ab7oWWEtjfq4gYA294xPc3+JOBlYaoAp2GMOHWVe9HwzY+fXyvGgg12q
5D+U+3XcroKoDU5eAtsRQGWS/JpNNhIuZu9TA/KE+TWCh6Dlx9PgA0MVnD66BaOttmOYuutBgM3Z
A6hxarOue1I91xuolA3bpThBiE04FT4Sd7untjenO9Coz9RIh96FYBhIXTcq0WxDYr7PJsz+fbbQ
MsJt1+oGES/JkxVpZsF+6NxLs7pSqWZpvY+9rFpTkQ4I8kKYM6yvovQA2Jx71BAQW4vZSoTq/maO
pcc84Nc5/u4qVgnv16KD9qQaRfFoJOaJtBkCuJPuE3CtNsP8o4BHXzTHovu7Eqbdj6KfTgzmrxs8
HN2TqkO1buQkznWSW58Y5NIX2bpW50eoUBZ+CNTcZ+oWpKU4myzcSZ53INU7X+kXU9cwrigRs7g1
jDWnJuykz8Ik+tpml7y0vC9dAtnVqZmiI8tS/TgPpPYqyeGhwwEXsqLEOSQp5nFq7nwPEfBRqum/
IlvarzvhqftEmibMXCeojFr5BBPl5L2vDUeWFnaM2jeRPO2g0AvtD8H8gc4sbFV73UqEC3C2tM5n
lnqzmwEu7hI0ofkAUcw23NUA9O7sRiAp2+JJ1GAZAX1/d9p5eM7cShep9VkvbfljqGb0awdBV/pb
pqqLb3CWmz247m2P2V9SaO3CTLH/wqeBrdsk7uGlF/b7xumMPUOm864HJXyNvNz0Wg7DmTS0PQ31
zijvv7AyhR0k+BdGH2dPGtR7ULdxFlYFbEPxSH4y4va97qOVzjRj9abXFZSBBB6UoGhkR/rIgZOm
Z6es3pZPPP9XnAJiX9QjU+0ejgXxs5cV5zw3vKcYgk9HPFHmX2E/fpnrU4a3BVdKHB0XUim/1k9I
ZKxysy73ePwNFyz4h8tkOz38oUW+S3gRrUo2xOOKWlwVTaumtNUu70f4mhnwQZDeHNSaix91bpKO
e2Dbqls3H2oI6yN7gToqUsNHXV679bYMeLcmlBvh3bAHvrnCCQ6Eb/uoN9x42jFgh1cpybR+OFt5
VnVDbq3e6BZPj9Aw+Z1ObGMTzWehM76fUd3ftQJYCvkcYCV3Mb49R4nUwbae3OK5qvR3C1HG71FZ
bxGI67+YWZD4wE+N11ZKRPbMvN7q1HXWXE/GKpCZeZakiECBYirbiMhhnRMeqYoO7hxFpjOkKeDl
WkwwogV4dRu7LdjKM+GOQFxUBwEA+N9YzgWBnPzqzY9f3fJXPjVsHwsbj+TCGJKDYAbeEmUCD/Su
DgUMi834e4BfheSO/VZ4KvZN286uXsLkSU15vRla3YLrDb443Dy/izr7MeZd8yRV1OyCIM8OYWbD
KW2ejHpMFhzXo9p+Q2g/9gN30r7L5LiHhCBh1OngaV1uAtfmGyr2IO89OO8dhGXvnCwDXHxsHicd
gNqfRNkBOQ0QDOHwcIMzyHtd6V6MID5o5Wz+zrMisPCqnRunORXvasV8QBZ74xHRNdyFPgoLn7j/
CVJXe+R6OV5hcHmCkGJ1UwjGLHVUpAag25u9tTZcCCB0ouPPoIF3R8GLWZtaInxYwRrio+hAQBH3
1brEVgiEtHS8dTIrjMOq9ZNTV+GjazfpuRuTYE2K3s7v9W1upefcmu2ZEIHfQMs3hSlhscLP1vwK
vY0WmH+e3rutM0LrBX+I1I66RyYrCA7Nj9pRvfftFBSNLd6qB2VCvLoNkMjC3nD6IhiceYZ2fIFd
zHs9ATGgkbnUU/9Jx8EmNCZwDJom2Ys+UlskOZDXkxOei8iVQ90GpJAkTfdmkjWfqYdqIrGLYc63
wmIrWy/S843Bht3flkl4HvkysGRs6e25A2k45dRwP6Nb2lY/F6kVEf/+QPe/jPq/tP5p7Efnbp6q
lEa7m8Lp2I9IusIKvTwNiABsdWVajxqQMNgc6+l7HtwVQx/8Zk3lD8uW8rlNTewswyE4AwVeLWPa
rDA2egRTiX5vbBTVLjZUjtjTvAZq5wVPPx9Sb7LWjL19cKY/eNUFxCQOWQlzHwHmde9kNQyKx/ad
if3RD54MWJt32bNgNcP3tK+gTZNZ29QGuDhKyuICErzeAPZUfqpc8xtRGw3nGx5byfePMSyalG8E
9mvr4I9JrDUgjMvtR9Grh3ILe2S1Td0wPNsjqFf28ELo9zzvYE2ngvEqhezPvMVGJioD861Olg7W
8MgGc4VsQQmECH4SOVaYCAuL4kw2NNlctOcitVoduJ3Uir0if6bWvxubOAqZi0xDQNXQVywTsK6E
AS0vB3kqW4al5lzfVw4EA8bmtWxlbv1oE1c+wI/Wh8JtmN1UOBMY2ugMpW5bfNPgEPuQ1RB3RgHX
v9Fwk+cwzasNnKSmCyhf6dEpEmc3Fbl1b8WFve5sR712XD9kaS5+gNgPfKPXflfl78Nd1QK+0SUc
Qv54V0AfwUMoxsvOdtMFQA8Mn+jnT/VcaGfnFtXiPuSNPLsHt/ukNYyRPgyJskI1O7tVEMOdYEj0
0WAWAoYfxj0UbKBEVQC1j+DKqrSj/kTFZszfi0Q9xNvh59bx1yK1xgz0sP84Np+A0Sl15kPa9mzX
rj548wILaMQI744yUxcq02HuEuSTPsSJG51NLD5JzyBu+98CO1f3Tj+IBzYlVxJDsHRv7QAbjbfU
a8ym38DSC++xtl16UTUfLfQaUvSaV65/zAX9iqWXrgtn28ra2iBCCYDwULGXyII2HH7XwU2rGnrc
ePhfwJFBDiroFIIuvXWZABWHOWJtPTR53axzUw+fY8966zw3+Y2XDYbPeSg7LbFVYsl3x4PR6hDa
DIZsIX7TYQ1tlH5EmqQzo0tgGm+pEYhlQdklZnbOY/VGyzTaIEiwXFfS6pIjLdY8ge8gyPDFhtS8
SNerHYL0YlR4VczKX1TfDC2oHXO96OX6oyvVw6YzxYvBK1cQ7J12IM1kLy7sxbUp1dcsAA3ahRbb
NU5Vf5UgUANq0KivMawBbAbtDe5Gwe7XkYkZTfc6s140VjYXSDDpC1a9+oIdSLy3B+OTtKLoZMXR
NuRZ+ZimcXfvJC4ALT2cQQfEXNZVwNieWo3Obs5hKL8srWx0vtcgf5ywOMKuxREGLC8RIaO+dIBw
3dbutXFHpaj0HP/f//rf/+//fhv+T/hbfg8YaZjrf+k2u88j3dT/82+H/ftfxVJ9+P4//xaetKRt
C2hY2B7URxxHov3b2wOS4Oht/i/VQG8MbkT8UdR5/dhwHwYE2fdYByG4aWGJ0K0n9pY3qyqASf/Q
JCNouG3rfkfqHOlz/a0z/GUfG/YqOYGxsktohdXbdrcH1MxOr86ksp0kXTnYpYqVGstot7gMJlHz
Sxk84qsCEOZjmREnduwjG5PBIATKRHQIk+DnOupcZqnP8B0/wp4Y6Nn5YOtsuFjzYYibapvjoQdF
pt9b06r9DDH9bG93DCt2O3Mq4JFkt3ShsdSZJoCbAlv9860X/K+33nGEg2+WbSMH7Yhfbz3k8XKj
r13nsemjcY8kcAjUlDltMmGUr1WCpMm8nOgn8KBLKap76uGA8wSqNgNM7O97VTowjpmSP83Ts1lm
wxpamBUbR9uu1WsaVdyPraS/uLDEPJUFdDJG5KY+TRB9xu11vs9doT8NjPfclQVwGgnT8Uw/M7Ma
71oVW0chOJ65oDS4/+V76Vl/vjmCIeqLuyMADXFsx/715vQyKSWg8/pxWaQ7hQ1efi4+IUOR3+Ao
291A1X+mx2FUa2NLjzwqzr0A19K3sYBXMVfeG2LA7caxMw3VNDyYlK5h1mDbzWfeVhd3XiPipfig
Y5a/2EYBy6CiR9cxF6favVdGXt0DaL9Fwt5+zGc1/RLatpA7SIIT1UEyLNk1BfQfqZUGVNGwtWdd
fkTN4FpbRQK8PStbIzgVHyZXQ7U/0KA8DgE0M6w+qdZ1ABahah7hXW8//qmvMO9rhx8knDv+tLQn
hzne2t5xbiT7uakLwU7qEfTA8pedTRH9VvVe9tTMB0QKi8qOIQCGQhY53aoD9fCYeYV+4q1ZbQ1z
yjfUSqP7Pl1G5xDvvVvijaLgbMNFk/wkLt817vxUNpstNZScqf/yjRDeL98ImzFp4p8Nx2wXNGTX
mn9OPz2p8GThI6RkwkcbryjYx7Hh2puQVyaeYVR+Mr2av9EiTBjdcA7tYLgaysMSzahgBRknF3KV
XVxiyTx2sYel08orimLVzG5vEUCA8N4pY5jLJOWJBlEDFf9j3TJZyJJgV9cSKJvRkune7SfzxIQ0
T3QmhsQqVzoagbZCoojthYwPH81/6bNUiKrd/Zdnz6+P/flmQgDKEcyRHocQnef8ejMTVTEzzVjw
4A71iFRs5q1M8BfueWR4AH1n5qZLPf2aM3tDa13qUVUKLL1e9FC4hfAs0oiFBPe4K/Y18gzzc7aa
n64/HUAyunQtvNzQgarh8YGgk6kQTgsnva4SE/KunGU300uiFQVbqIFlxnsDsjMRogSQdTdEq9dx
UUDLJvDSmwOcyz/fFc/9y1fMEi6zXZNDcpcJ6093BSsqEeomdR4Y7HIv1myYAWmTBBC22eWWNFFD
J479obhFzpT6P0kv5zA0ILlkqoN+HoixElLyJK0cuCNwcIPT+HUVG9Dizuo1QQFzG/IcsEIOT/aM
GIzDndsW7stHr9oBOs1lsG7s59BQEcQQxYiMcE/Fdq7rJRhKarT+Ukf9ijnUtHSe+1HdWEsstYXx
Ws3y3is3nMQjHsPwFeFhDKUupzxQS1TCYyuoYMNFrT/19kRdwyBXeGfV8vkrMH7B16nYxrye9toG
UGWuZ/ng4BmBoCJUU7Djh2C/BBjflquu9oZHPhNIChCRkbrFTmkuzW39CAeltEFYDhZhKtSQd+7N
4ABz7+LaNhFk5qcmOMnM/ZzqtnmgqhyvLj9FDmNLRWowU1ComPn2z98Rbv/lp+PBb8MzYS7g2QK7
8Ln9p+fQ6DG87karfFDKnKPO+iWuq+ir7gE6DAaH3SPzEwGeBwAw9PXU1wKKGMjvB68F0kpb+KZC
JcN1oqdfR3pVx7CBGc9eZkTguEKLxenjCjEpyNVSUUbTRhXt9NgpF6oiod5GsyNekRv5BTKxgJrO
Rewwmr10Z5WbuZhVEB8tpT3sqQii0fuUVIQV8iYC1GwjLXzLiREUBbzeRJPT/ES9BlscK6OqWohD
CFRNh1SA6rZQr+0MQhJwAjMX6jXc5vK7wLJ/ol4X4VBv2j5rl0vQdUYQc4D75on7yrnb3hzuhXdJ
B/7rABLPq9VyOIUzlp2BUHCfzLA8BKowX6Eq0mzxTA121C2OoX9eINfVNxJ4pw47CKp3RPP2Ma0V
TogAz8Np2qLNQ4Tii3Pdigm4UVg3jmWnnqC5LoDPQbSucuvDWCMjAFqBu4b6RfQdyye9yqYyeE66
ifuBMaR3GtjQfZt3/EAz2Q0ygB8z9SwLH7xiADkZPlldMKw5TOMQnAY3Wc4HqrerZtzUttWuTWd6
r6MG6jdglMWYtcwhox1MrOo7GSKCokWbfYEA/JGcIZu4OdnD5L0CxOisY3dU4E/APtVtKnM/RAjY
m9yy8Alk9kVG9bEO9DPIDMkdw+PwNmJjBM8LGFzbefeEPFcIO7swf8qzqYZNQNHtqOiUaXuoOwDH
qQgTZuu+rtk2bq38hgi76ecsdR94mad3rHR35ji4D1Q1REHjBzyYttZcx0VZw7lj6R70qb7yQh8o
WAvTIKgbps6BAkaKMmRzXTO4wEZ3DIRwLJYkpNteDW3eospGUC+vD1ZQlT86nrxZ8STBea2DNbbp
4r40rXon0toAHmiCXANYnNsiavOHv5snTQ5DVpQ7BCy6TdnBEk9HxUMxs1EAg4RL8kxE0UYO08Y6
1fhJoY4ONowDqK8z4SkloxI5+WH8LPPcn8Z8fI4TEDRk6ZjItWDHjtWtAEEjx4t0Fje008IHsWg4
9lVTIQPXd31yqeO8XNcm827QJ1U7SxYRHGfy8ZxwROcBSXQfHY5EgZMr+RWcqk2aheJH2HqnrkFG
hoYDDuDdRKiiHQBN0/afn4SmhWDzry9Mm3HpYiFhceyshJR/3j0yuGnmbqTqXdom4tjCpneNDD2Q
I70dfo4yD9JTAHxKtwJDSQwRmBKoR+bd3UIDDYmfSKvPHpRJYTJiO1cTsb7nDPkI6qZzW59Che0O
FXMbcrB13DOIqUV4Sw1NcUSk+itADvGPrLjiYY1vgg4tRIID+TpLfK6xI28fRJA224yV5blJO/eI
5E2/ayox3YMTGfq4hfxlnqdrgujHNL3Pww0orDkI4hfF1QwV/nBQbuuuALheZJjkRy6wo5u3ZS2U
X8L2MhnPFfjuV+pF1VQc23Lag3X4RvVURY10GLsy8E28btfLFaiynqeszaFbtVqHO6r76WLSbXbt
GNenn+qyTmfnhpW+3ZfweaMhdCkbpIsdT6vs5zrqY9hVPnsPddgo/PVTwwIWazHJvB2ecOUhZFAf
S8HYgHuaCV6UTLUPlg23zzH08U9lYgaQp2qN7kTlXObhugnNCG+VcZMGtQM3oykZ1xAujfau02SP
bqvcyySCO0colOaqNg3MVd0wGxr9doa4aShOhsh+fPTobfYD4rMudNFEguc0RiIA7h4aF/amNIc3
TwTBYpCFW/tCPURaJnvEpBD4mRupzkrEBltGdb9cKfPGbTaOk7/MEeFNE0/xnVvtojqBQtM8jtdS
b0zPdDfLDHlQ3iz4yn1M6ppT5INgVexoVjEVwTVKw6O0mZ2vQcOBEnwRjPuULddpwkCcYZnwQt1p
ngHptFUDAbsjFQMlxYyWB55q/gh0KEPw2FOHn2lUKENjXxX4m9CnojqLAwaMHNOV+kciAik+MJVP
92Ycgi9WXkdnCU2mu6rstlwJ8QCBNfFgTZCggY67t2kcW+n1AOdvOCVkN+qC3J4F6ghcACPO8w2P
RbPzOqh4wmM77dN0O0wiOgiDF5/SKdib0Px+A/Ko9p0m5ye4/Q0PRtd9NcsgeQMeIYS9amNeZegl
d3grOCtq0M7woytd4xYFeXKe6ib16QKISJ3kDCPKu/EKiSzIRw/4U9BF0uApBzsTqodDukuL3tvV
wig+w/J2PbIq2PK0BqXLQ/jUaE59XCLm12ITvsbTJT6YkAsFtxG3DDt+tiqGiJXrAA+xwAz1jVpN
J+p8ByvuHRWV4QFHAMPDZaoK3+ESe6Or9Fr2CCH6aBtwbKCpWOqK3YFKtF/6NgN4kZDozrdBbX2j
2dzCNXYwt7TXWP2aj9xALDizTtS21GggkDMgTZaPKo1GH7FWgMXB/MmtFOsakPcB16/hIIQ4yPtn
nmMRMYLkO/ocbc7E2RL6/TP3jrwDjE8vn3n+OmzBKc43dNXUBnJ0cl1ksOYLzAf63Ijz9Mvn+qfP
TIOG2vjLZw6TCkLZiHffNXrY9kZi79rKOxSIiYP70RZIqBpdDprIfDqmbQW4GGKRReTae49apJGD
JaRT2CktPRuAqWNbhnBLmvOx88AeSMZtEMmXxFIwcKU6Blk/dabTpbboOFsB4hJoI/FVhBeAlTzG
dQkcdQV1JbA800fwndLHMoMTXO/dqAOSddaGgcKwoWLBEv6AwdSRhsB5R/q96vWW6mqJJE0brWFB
OB7yLl2/D8O8tWqQD2/hmx7xLn2EL3hzN5rO7qNHVo4t/pttvqe52qnxLrgjMMIui+JE/WhoFQ6w
QWJDfaA6PbD+PIr4dSqn9iCtMvURUYl3ohnsI0t0dgmHql4jcBvo4iCTHLYyTGerVBXjb2raptqt
f4zp9A0rV/5J5gjqxVWggcWE4NRUCyzoeBPehgD6Dbrj2RduSuRoMAhANawwGv4W2xYEsJspe6Ar
D2NuH+N4cA6Q5NoV0oGsB5/cUxOr36yel0hPGBCVc6R9ifDW2IoiNMFigVXtmJTemgXINRr1phQg
xKfIbr7JkF0hXTunHbBbkgNucowEnYp4/t1ow28lHBU/OwNL1qIfg8caunA+5M8Z4NbT+7XBni2O
f7pu1IbyBhwy6CpK9Z+AzgOx0EQm75frwRoXPJq8LrbeWEA5GKrD2wrcez9IYV2hO9MFUqwz30CI
WQUdr1+9GhRXBbWmPcMe4pMnnGOZzbNWnrmWEwxGrKEz73SUIIZKIxEDCFQ5PgaeWRxdmLhuaECm
dxOP5RdAulMYU/T1AfBY+TR5zj21T06MWIpZ9ldVICwGVhF8hucrZV4IgR3hPuFn1xwGppJtyavg
S1Btl4GW7Da8nfKjybCzhLnW5+WDAK22MjRuXAJHogtH3HSdzxMCMHDMo1Z/mqQa9xwUzG3WtO1r
Uowr6mBY4MXAMys7QfSkfPAkTF/oUrUN0mSNVcN9iNzj2YHynE8Nhl1vPTw1X1oJv3cJicCdSgbj
JRf4y8/XhLRU6U9KpkidINMOb9JyuV05DI1XyDOHD44BZ4hgNu+kEVWMTDs2cK/N5IS7YSqqPdT/
x09TDn+D+UYnGfjMEJ7LLs5keIC+xHw14ZX0jCDxczlCOT9CHm+fhwnsepaEE7JONjjL2Ec6SBnM
AgzUYIbuozHAFG9+m1ZGbD8U80GmWNuVVmxs6PUZeR0a5DflDPXyQi2yaNrl0NtY0yDq1QE1N2I5
eaGSM7Qe1O57vIbznO+wzDWPYC6sXGSjn1NhGLckLE5m0IUvg5vj5oBktcQAqsoEvIBlw4ZanSxM
fQMh8wNt+oHg+pEWkl2pNM/Ikb181vOMkIWCoDHiBnaJ6/5O0kwVfN4Axj4D8yXPrd1hddqVA9/3
bnvH5wZwTEDe+KnZGIo9HvrOYSpieEcBDyHPgc1/Px2VA3eLafgeml96EUJkt+0ybD49K1krVzVr
iXfkrrSYSNawQdvxTlrXGjjvh6li6mJl7O69szYQaB/azF/KHPt0MKPKBg4T82S1hv8fi29p5KUP
SEkh0Ka831onRRtvZbbhTY2vGV2oFvm3tmjMDRCgbAOcoQUFHCd+SUPD2WSGl8NQAsWyhxRyoJLi
TMXB4ntgP7CKygP7UU/FJh918hKqChHE2UwHC+nkBSrlclex4L01TofEh1LKeKDWjrlvIlfVHQ01
ws1kMSCF07K4h7jkM10n06I80ofK5vlB1fz7D0WtGXb99KEMKOthsZCUu2Cc2JnQVQvOai5qJJ5W
AXYyC0mXuiz03Z8QWaERILA1d3KJxPsx0dKJ5ozmTnaWTX7ZhJtxGtaAA8SPyL9OzxZQpkkDVh6V
WJ9jiQYVZCpJ0zpYE0uWUlqMZyvM+3tqCxrvDjo58o5KPGSPJSTdlhLQTC/t4JpXatNh9tVUdrSo
9cLKPkRMUvSX5RKsSlf4bQRn0uSFsGG10t6IROz84YI2B1fYTOWJWjXe8yszE4iPUit8l/GbSoFw
a0P27Lheus7YpXGq5ICQdP40OW68Swxm+lQMU9ZcZBV8dpkT4VsMf8BwhMoPNbIGl8qt2jvq2sif
hqTLtzpGaIxa+8DKzvWIJ9oytoE+gUyfqGumIRGMABkW7vNFVdt3Gyitp8h6YSIPzOcjULdp1dfX
1IKkd5pkpo+8Vn21S/hrIhmO01ghtzlCKX27VJbKQxPsAO7jrBMHHuoRVkzzHAwJ2MzKPle9OkAn
EMJUSaAfTa/PrmWkrgzW2zlAWhM2bKYFG4+51Y7q5hSMQHrA8T1/pDoYzHyx4bB+pqrI62HWPG+E
RppgNIEW5nmNpy/GDyYgC4GCqRoVaQQvtirp2APVmAprvdFOky21qTHp79tuXLpTj36A0Wxb2Mme
ilI1HQSzu4fJHb5AoqI5U3VjAE6EL2h3pGJYlwIIf8B0qUiHvuJPVpOmF7qSNwHWHOHtBaoAPigd
mO1D897HFyW978XANhZruw2eNOVWN7nr08AuN42H/rflf1uX3uSPIHkCDoNZptjid0ka77ga9SN1
tzUSIpxN/P3jy1BgD2S/eAl8XtbgaYEHG67hqAJFXdey7hN3RkQa8vhRRWfJ4G6BoBkuVFqqIHSP
cP0w7EBkex8OfW0LkM2xW4NhfFDF4G5SAXzxCPTZfRfLbDkEtZyFzoOj1+aQd8hqyEwNg37vZ3lt
v21dGGp5qoj8PgnNC/JIzQUInMxPhlR9Cw5NX2bfPtqZ6P6xncbj1Zxh85fmW0SXXb9EaPbUNuDE
kivxR5HEKz6KgOxD9mHuDHoQOmP5/fzRSmNrwKH8ymPDQSJyfFdb5g9KxThSQRqpqpwdpWKwaruM
EAB/aLAKpV5B7D6PPXRCw6z3tot3CTefuzZqbp7wyltqpZ8oA13Eody6ReFtW7w6kQpZjQ7oTCD3
5bsPfZvUqLKzwrYlSSJVIPv+exfStkkGVfqQoBg2Y58n48r19D30xuIDAROWOoInOENT+4upErx2
kZgtBigPO0zipkHAVE0CUDkNwDr0tqxnaoW1D4xFoaeeJn24HULE6Qqjh4qdyXN2UYm3MRGVvrfm
wwjW+X2YFV9HXiVHKlG9bPn7UKqjA3OMwR+xabuzLWiMRhCFPY1u3T3ZSVtvmlLV234uCsN0D04c
RmtqzUXs3ZWVOFIjVRVd53sWM29Ugk8FZDHHLD/B+/jn2Zi5jcLKucGhtnkwkkvLdX8zZ9vhPkPq
ygsatqI2qnNCA/YxUY+A0Nyf6rzk0lQtP3dxdv0Y6IwDW1HxTwMtbSMdhUHgYfQIU0zvV6IBcaaD
fc6lTK8a6wSQnU2EsEJ3bxian3TQO385wwp/a7oBUBcNokeIpCFKMaN/kZbry84+U6kdDPsEQfo3
KtEBUNtxHcNheGdlPQRyOxk+dIinzoNpmiBqjPnXHfldnUDtdp6xUbZ97ntDPTgK4IRUw3tt+sTp
vxRDTtYXypGQHsTto0NcVafUsowLlcYe/LWhNz9RqXL77lzlctqliFifo1DByW0+JH+c2ZHX7pqk
fKUeqVm+96DimKZrWxQx7MBEA+lHgO8nWEWuPKjUXvsy9e7Y3JDNDbkAiAxCjKDH5r13B5Lf+wiw
zH5MBQdM3k4P3ZwatMxJ3ARU5yZeP2RzetDFo31fFwijUAeq62cRDgMYtGVQnRvi5npb7V4ce1g7
CY8AUtTiSofeG2B/BO/KbQcjE2zo0aDkDDAc5xYB3tBgIaRG/agVoJ6nDm5Ie1K00Z4DKwJHnkjQ
xjOhbb2iBirPrUYQfgPWCrxXBQ8P7fX88eMsNEblF3OdEaJVJN7PrR/9htw+w2Tiq+r78hXB2WHV
489/Rb6DP5TIAlB9Be9nhM3qYs+GqHxV2CZlQ+F86loseCB9hy33XP8xXMMd4lQBEnnfcChFTPBP
ecFGAsLD81k119EZ1VEr9eu7Sv25VXr9+9i8Cqq11yu+MyYL5JRGQZwECthHJH43VPVRT2e504SX
Vop659nJ9CTS4GJAHP/7fAKoUk8nMGNeatwKDpqLBXCAv0Qbt+poVOZ9GmAPEdFfjk5rb4JJhhx7
BEjwN3XmAzVYE1dH7/cREv/T6wLBd2GYgNyqNfk8H5pdL0vzCX9KY9enofapmNZA+NkI26yoWA8J
tmlYKYRVxNu1ZfBt38cxcvYY6gFZtCrxyzsZjWU+0cRVXCKwOheVg4k9jVh7gAgv9DlHeQ9hn02h
+HD1ZlB+MsCaj9mh34FtgBRS0AjrBUo9kBJLsmJteql4MRyNaK2hS/BLSuulKurX0bbS+xDxz6e/
GWSYI/N1zp2Lhp2tYcQJ1kp+GALthF+MH9FJP/l4Yzl7x3LsbWZwvRuBrUR8HC9fKlq1wM5qfvlS
sYGP4XrKVHkbx1QceeoZa8ivjJ8ZxErWXWtnZ4RcuhdgQcjBnHqpQhigeXjDZ09CLBNCK9nZ6gzq
RYP/rpdlAIOtTUchGpJ0L8K40AxF075flop/uix61Wmfb0ujN/2RcxjT/3GILegwFezyUZOZeI+v
gIVYV5VdnKkBqv76CtJpe2YQ1PysM/yW8Z55hjuPs8/G0t4mgtmfu6r20xkrELsQDw+LRp5jKDDe
DR2shhcQAUYGVZw8p2XzPtIMsmUkdUj/GFnyzFpGEsoA1m63MW/2ETTi32q9GyAU86OCA9yqLDrn
2QY7fpN3fXSpSiM5VcbAt57t5I+ItCC35XbiWzu1KxqV5ONrq6bopUEw3geaQ12VCIqjaSN+B/JZ
8hDXgVqHWVp+jXoJdjUyZ0mAN6pR1J+nyCuhlVCrO8i0dQdZ5a9Y9Gd+OQjEomB4Ap2VUX7BghNY
tjb6MRsMJGCbvOrMdNdBbkf3ZhPwvZSJs88tE0mi/0/Zee1GbkRp+IkIMIdbdu6WWlmW5oaY8YxZ
zKGYn34/lmy3YRiL3RuCFciOrHDOH8C9Yo85Tp+2W2EfwdyKMfYngmLX3nCCa9QY1esAdHdTo81/
NIKqetVJVUGzCpZNbYv6dZxH/aHDpYznrnpVPZzJP8bLnD+qKrcN5Cb1fXFS/Zd4cA5NYeRb1UoQ
v7siS/SkXkpV+WLaYnHRP6lSJ6wAnD/+AereSdJqexcvUyQZeTNubFWAz+pvqu9UFe21SByYlolm
YWKRFK+Erq5DXlbfrARsoo2Uxrn1fTBtC2BqbKq/zdGMil5v86dAQ/+j1n+o7poBJmDyWdirInxo
r+rGz8rqmyOOVnKvqvEP3HZ2WoBhLsxTZYpmp246aM654mF8dcsOKoxln8BuZM9ZZeOXYQOqlN6A
L0w1REyFDXM10eTnuiO7L+YBckU5Zhs3bvsj6jkaCdK1/H+8+OtW66v95w2MGPe9tKtQPViZ0h2M
WnjkbykCP/e9UTuhqi+NadnW8Wh9dWvL6R/dOj//ZzeXxdJJZ518PyfKipck4s8k64JQegY65d1i
/6bjeFmiw/qu64F4cN1GhMs6iLI+GA4BmOidKrqN44QZgYI7VYystyF2u3dhtfZ1KuKMNCY3G1wH
El+PtFg6hG4x97/DIt3qZklwAkDBJTWC4Jtt4eKEZZn+jEjCsJ+yTrtEQdNfIFX6eyuptad0RmhJ
wK385gz91VTXLxnyK2PS/qxLpOEnrxtRRsTzs46C8urVc39CPnY+ppHsHopZQ80TC4B3EkS/Cnzq
/4j1o2NavI/GMN/83J9wgeDZ01ZyR5o2xgFEbn/uxIJL4lDicI7m3qu+DhTs3qcfmivRkCUmhk/b
cMwsPTrOWhtvO2lab2XS+ce6IQihijNQjmOmZelXEXNB62gGMvsqjjFPaYHl0FavUvst1yey5VZZ
Mr9S7Jx0ouhWX5090tXHBgOzr1a3jbujR0To61pReazzcoHF13pt7ZI9kbOB7dr6roDVF9g1acNX
a+FA4Op9HfW3tTUI6uQYG9r81ZoHkXaIBwPX8LV1ydPoQIodEPR659YjEYIVr/XV6hg4rDomQr+q
s0h066B36BeqInObcVh6CV14vbacxuVgOhFmBeudjcGcDtgmQZGY5Un6dXeM5vINz49pCmE3yXt1
4Of98yy1Hjy5THf/7qG6CahmIYm8/KCKssbcsxQOZiWrbVthm/59sHQb4JrRA5Ov5SFK4Cb7JkZ0
UFWqfuoQV+kPLwHRpUqq0dXQfeuLcZ+u19+6pjmxqDwlF3arU2edqb+aJVaCt3tLHBEvvnDOMomY
8VS3KIXr1qBRsVU3NgoGnzCBtVnAbrzcXiyqkP1vtOoxY0P+j9cHOi0RFynTnep7ezHPzE6OL+u7
W30fa8UZzdh39cq3eyel6W8IjBlf9/BeIs+AorXaHKiDluBwIALcaeeVzfFXdZ4LpwtV2USi/u9T
h1QauglQfS2t2OoALO6+TlXXrs61UHT4YKmW/+V2XZ4czCgmtbC+5Lzex417dkWqbM+aD7U/MHdG
6rM2Q38yGI3g1MT8y1XRdTKPfZOo7nUniN9bvJNUvTH51qlpdZax47x8GBIKhiuBGYIutN8KogGq
PiuC6bSICVKOujl2GORIYDgRA2FBa5AKUIe6S4O7dj2oYtc5zV6PIGiqurFpSFKT469D3dRtIlOp
d596nXef5XLbB9ZyYRK2iY2tDW7kDTsCX8wrWck6W3VULUaCXdraW6zX3urVWRAZf16mil/XtrFz
tiu0Dn80uTzMs6ndAWnIfbu4V4fZThCKWQ/qTNUlJIy24A/bzb8akPiF+LNeqzqn2nCY9bo6/6te
9VCXkiaP9i3L5a9X/K8XU9cabfCDAOIamSP0m4/RvNdXW7Kb8bUyyK6VcVkOnBvXen3XquKtz2jF
+kYPtPFgSi8NHcNJMHJt45NXF/lhFHH+nkTZk4JyLzJK+Vt0/+wRAAL933tEWtNt56VDljFAuS/o
O4JXXVzembq3sy08Lm9VXp5CSr6Vb1e0ZtYfraq5B5Ze3Kn6r87erHvbocBJyun77hGNZxDlNkr5
E7GTgHRf6x2xg6nCZna6x6/KupSH0TRXAUXqqvUg2zzZscfWt+o2Xw2Gh29Dhortoq/2KaunyqTN
+ibPo35zq0t94Xlf5Up5ptyaDAMZw1BdqSr/0a7KUsJB/9ft/rPjtL4D1aIO6o6u4f9Zdyvy1DGx
qz5+iX81dgIQP7YBGZcprOO5vp9wQSOzUzX6pQETrluComrpI2n227hr4TTxK+9Vpdu6qxj/bKXb
rEVz0Brlc5PojCVm4p38ICNcMrbZk+l/qDZV0yD0fPSIPG5uda6Dfn5SwmIxMqd9FmAFnqtn1V0d
citg2a773tdrqDpb6Clkffztzcofjzjbg4EpivyeYFx+L4l9HAXs6yaqjJH/rs9Rtag+yTR14CAH
9FPX3qoBzpKxrwYLqZ4iN8+Vkw3yNSow2nQaLKgCP34pnGT6NAqwoq1TdOShG8yg8hiARInz9NxA
ZmXhGD8iYIcxmgbzKWPrHI6FPf+E4LoB/D3GYd6PYI2sAMySDZE3T/pXLSKJN1gtlHkPyVs9z9KT
tq674AxUO2uap9daAuJMXBStDT87fd0Jg0GCKxFCaz2PX16U12gpEC/s6ovlmORxvTmvyQ79VVZn
6iATWR1taSGyEsf37t8HQmtwTieGtSLxzYPuy0/VeKv/V99lasSKbfvPe9wuFZk/nPHC2ql73+rV
2a1uqf3kLkGudn0H/3qlW516M9mC5KmP+9ffXf3STg6NWyJwEzvyHkFGDKK92NpPfiF3bbqAmy2e
Ag8ClVZ1/mtdmo81ticPOonUV9kbS7h4XX4ZxiJ4XaJebom7eHwHtNpydPcWy/+duRaD1cNy0YDg
qDulQ2vg1yC+q0YHiY7niMeFNfddmzk19kcxjzqexxyjVUaSDBRYBlVWp8gTj2cQrSveegreigh/
3Xwar6oEheqlKPXx4askbAJb/vT4VXK9Y7FU+pMqBRkREhe+bml5v+lmBV1v7JYHdTABwu7KyNKB
KFBXNvafDS2ISqwOfH/X6U7vwqxdWxAzCGNGqOPtDg383Ic0FocyTzCB/vvOkFKDXWmBvgwwv4Nm
UNg7NH/cxw7QzaNdeelxtj0YHUMNtGQ9WERF7gssn82I3QirUup6Kz5Y7TKxPKWk+qaJbYatm0AT
xVbjscesJNWmOz2Zx21BZOsH6heN4f5oUbja6llh3lla7V3ngbSaamhgeeKXp38OowN3asHdu9D8
wyy76lwgko741u00dYDgktaVyyaNzercGS6eOZMWnZBSJ+YMkcl12vpVDHlFxqxsTwT36teCBc6h
xYJ2q1oLSD337Vi8E4zOu00/LqHfJ/K5XpOqqDssoePhnjbEAWLcMBOQ8+9L/SyNaPk6ZOX4z+IP
bXELBDa1+EJUCDz4ehYtlfhHUTX8qy5f+9V+ifWjusRYuh1ji3NsgQNNQpDxmAux84TewkZL0ifD
aUGgN7L5IQf3NZh06zXrJ/uYeXa0z+sh+k0rkDwESvOjWZD6K4e5u6Z6Yd1PZDs3TTuVD1MidHmI
YxggJSgveOhjdDJkhkebNKNHcz2wa2qu40ogSQn378DAskiXI24NNKpuTNG/CF+nZ3UPdRBuAgg8
3kMHA5cm7AVPYSTEbGv+ZtU1Cnck0nFj6dNDMoAIjwZHXFP409eqEWgtysglEkHx1iDWYmF3QJ8s
zE9uDZrrNPcawE0PVsTGL6X3YcURGqei9S4uhL7fxv6Hu1ZHeK+c+jU4SJagCUEwx0cDjhnKM6OG
K6Gr3UHas3djXJD4WRtUnWp1DLa5iCTTBzhss0H7K9SKxXsIOhDivmcnP/Q5f5ZNo73WQLuOcrHN
fd6U2kfpaBvVYcbZdts3mX2nroxKoDrK8gB5/+fC0Mnv/inB3jk5s11mPaSuYz4QkRz3caGh3P93
nTprU9Fs1nDGfg7mAe4OO6Nhnnz+mFyrDk6bm9egelUFq2KACAtAf6ep8n567dxnO9bd+c6GObO9
XdWs18dWPYRyjryDalBvJQL7gHVGjLjz6kbrQYHVeineZ7yWH4baiEMS+gSc22U+eI30dqqbH5Ei
cO2AeXdt/X9f5QxJ89ZjeqJZ5vCIKMjwCBsBir2FPymZpLtbfZ+UJIqXxWc7SDfVkOW6fkeIFQ/5
vy7n80K27sY1xOVZD2S7ibCPvvub7ugfSswiDQ7wfb1fWiyRzTb8+t2TmrsdAvB1Viy6k8Sp5Qgy
y3pwavnn1XyjH6CH/7Di/he3i++/9LWU8pa3SkIIB/eUJMJI7ybJpRq6AevyPNO3Zm4ABpb+/Wyg
ZqSUYNLBPMR64t+rkqpfq1SvYBHR4Svxa5YVgD/bFS/1bEZPWvEMSFi8qMOCFco2baZkr4rARVf7
0mY+NOmCoJzf30mjmx+cpUBAjqz7xgcJeFKNiTfNe9xPy51qxWdyuhQl/heqtS1Q0pnBcalGVQXT
AqitPT+okhMRY4jkXcT2pjS3q89rvsrYDwBKtzmA9I0q3nxivwwmVHla+8hG6zbKS1b3/AlOojG/
+D5yeaaGgSBL3uVF04t1MzG9zWtJVemm+Y48Y36v+kv+sgfsmZl11h4+MKKnQdgE8LlZAJkCcjtI
MRP7CjO5YkvDEnBi9Knzp1l3WT3ayT15KX3LGxqfkJMyWdiGjJtPUzvUgCvNbDMXMz5X2oA6d/8R
d07wmJ1dBpsnD05lPs9kW/PCO9hE1/e+F7h7u8o/6rTWAOm72kaQnjySjj0hwJk8BRGDuwE36JtP
oNvuUEY1TNuCW25PV3WmOcCNmhrhNNPlZ021scA2uV7FRoMN8SdmaUKxRM6Ykkc9wmVURvbWr0yi
uNmKJD9609McrCuiAEnNmNeHej5XZ8tsl82bmcCuhLZ+5vmfQmBsv1dIWz3XuhWfYr/4DIb4u0jj
4BAlRnDMIo3YFtthZsmEf9Hy5iRzfnBXNIMvp1Pa1nxWdCv8BHtQ2wlnZFwe68YK9gK6cRaBPm+M
194yvgWG6Yc6iLCt3UdEOzUvbC0SRPoM8GeM+80w8vQQJSjxeumwy4Grrz8GgY7sMHlCrK8FBCAS
ETtAzx6Er3qSWzIdu3HsmZf1PL1MwBZDUXX3PeH4mIj9z8wpkXZsrG4XV0azrzutCEcbgKmZDxv0
3AA6JZ+G2y/fu6Y/4Bt2kovzYNWtfgkk2FYmp2EXJG0ZGsn8R9R/b0tUT9n7/kKClu9CfqLudUiD
8rehAExi1j0UuOrZBK0Wji2mzqb2W1xmG6dtmFaaDtsfYX/Pyw/0dvYW30wZYFY1efKXzjJh69jv
sAGaM5BjdieYLIR2OhAy0LRxYy5lDsDK+WYm5gLgmzVlkFRiQ4dP2L27umSCnQtMXpo6uyYuyOol
Jm/nZGiDT1V/AC36XRvL8rWP/miQrjw0rXzTiI6yTliu9UQAqUhWoZcpZ/JYvC2yIlfwmHySpUEN
hfACEMnxV57G7dWYLUyI8td+GIw3yzsPICg3WiReDXgh2wpG8XZiDCDiaZ+w9b3ay3SuhI4DTlZc
xw6vFQOKzG7J+DFI9A6HBDzpOYlPQdPtPBPTsqhqsaawx6feSFoWn11zSFzEvoahfwT6sbXbeQSF
bJ+NytdCPUkKkHb9i7dUJCznatn2UdmeRTqe2h5sLhInpGaBr2u9fhxHOGaVXQJ8BdeFXDTZ/sTD
uqAmTdT1uDQNqKEnkXv1PWDOuFWIvnEPXZ+gWZfoGxcEpIDyfFwWeAw21huhEZXGmW25vxl7jaV7
1J6IYYc2rkCgOPRzGgh4mU2TmLtmbuS5zxAsflCnDby3PPxH22LqVJSVOxyk3p+qmkAX6EiuUncx
VPPXDWK8OdLIDItpGQ+QPUpYhnYbYrE8wV9f5FkEibl3ev1BN+vmDJB84QlLfGwK2B9v5QzIpDfn
X8xVLjSZJXiSYlVxZmUQMvvFZ9eE1FzGm6j28H7J/Z/P+Kh8pj4bOEyuk7A0f5iu9yKiPjTJ6Z1i
q0eZMx1+ryU/jwiWx9p2Ec6s0UwlA1+VqzjtEDy0eZag24nhoStey2RpdnkPELntfxUeWgEAdT3k
Cut6t2iJ/zC00alYfO0lQlgzmpOLYfVvpdNVexQDPrsy13ZeJPnxEFRDdWO4110xkMInUW3I6kUm
w7e4tTsUxBL3kLkkVOqx30dDW254v9mlKKZDkPCFFDVaCWbhDPdNxZdl5OK1GMnrmw1bl0gcsrTY
LwSUj66Qd0VRIamRVW9jrW/E6smAPxz2LHgVkdHM9l0V3bU1bO6Mh1E3hsc6Mj4S0yNUI9uLzn5j
0y/DsIO56Jw1UxPE7DP7lAvI5W3X/CGMqgrxgrX09g/UMdJwslMsgWWOUWH81JWWcUQZs417Z4vy
aOXJFz0X742tJ2FgTWx9/eKaeG68b60RXc8YbGobFCfTYJGQ+dlH1wZL2Gf+vPHkXd3loe/ObiiC
EqPlovb3Femeaw9ksY1ldy2dnmguMgCIGMHD6oSOFpzs34jpp6EYnA+rimFkEXJ6EHpwHHO0Bnx5
rrT5V+ChO+MEn85YYLtnjaeSzFOYCNLFTM7TZnaA81Vm4G8IQ09Hdl452TVUJPKiuaRjxxjsT/Ye
0Xoz7FeHPSs33vO8nsCutnf27AfbtB7QrM8gp4oxvajDIJz0Qnb0khctvCPohMB4hxc/g2BBZCks
XC3su/aP1HLenXH+vTU7cmCJfQcY+1LDQvRm4oi26zdb+Me/SUz+dl6ZvyLn61wnpvuwa/P2WMey
eCxmcHha0j+Jfgntvsh3BYu6rQkxCzGaFGcdYwRLW7ib3sDRtDGFhRCHnx3bwo/vsIOIUNmwkssS
FM4pYqV2FklmnNPRgqGZlMulSrPxWCI+egc03DoYQsz3Q1LELGahtQKPafbDiCEZuSZjV6eZ91h0
cbKL2/umh9ZjC5dkKsZrcNZZEpcN/mIJopubFQW56TKdvLkNJN4Rwnl1rQCbrkU0b1IeB81F57tM
/beOpP2m9ZwelesEbc8eGJA1Y4WCNLX+29KwczKaofrQGnKiQdZNp9qxnS2UVxl2DJcfkwPTByNs
9wNacQc4GewDOFXctnphfTCB4WgGVetjcvse70yh42nnoFtPXOQjRoggZFgfP4ins2HLmuHDCKIh
LEBJfQQOEiTO4rcfccUQgX5Y8wGFbELMFmmlWLPOGH2ZV3TfAgISXrRVxVQs5rXUYBFNycfSZfUG
XpINpjvu9o09Mcna9jlx2RNHsT1csaYer5LPepn8dg/gjL0yE9C2Dgqolrnn3LPWJqIUPGpLq712
GV/ZaG8Gl3eJtEeGhO40ok2KGEMfW2sUFBUNoFHAfmOcq9zJNjYukPG9rmsSwwL53R9yUsxw8neN
Xr2Q05n3Azz+LUghd4MLjRUOhpU/NM7ohbPIrF1GCDi0nOFgVlmAF3A67pf6OmTNfOxlGl0XPouW
undgFt/yJBKPBFL7EC0YpqxW0x+QIEZJq1weXXtmwq7aeUMgAXQdirkkptjJ6kPabyAzdHtrNR/s
y3Rj40/84I59dQoWHA6RVMP7oF6+VX2Fvn+1HBrcsHZzHbwDDt727ZhCfOH5jxYQv3PjCz6KCzYE
o89uAa3tubsoS+Iwygm0yhb9CcHpPk2hDIkIbR1jzB9dLbua69Ad5wSu3KJvtz2afRr6R0zcAuID
AQE0ECNn0weFF+pFRSKS6aFLI/d5rAOC6k6xl71Vh2NFUKMKYn+bYbwUSjLLO5nU7nb22+FsOa57
nwoDq+psAbcgCZcZNgNqyRL6wavSu9JqAOladzOSULvBmdML3I7mwMLf4Z09oFfUHI05uwpNRpeO
RxVRlvp321t6DJCEcxyQgEiSlBDy7Bm7rouqQxWLfGOnb9I1msd4nsyQiNo3Rm8yzKOYz6UTDvNQ
h4mMtQe3lv11cictLEnX30sxig1aqXxwPTgnSN6XFWGerGsfiXYDbugB/lQtym+lg3GtZxgoQqM1
FyIG6etGdoXeuOcvMV07SbYR+7LgHEc+ToWFf4+A8mGItTwcfP3BJqCzs9x5Do1OO3dB9SaE692V
nfarnfihJsew7u26KXdyzn5KC/xOi5gvjhWPVd+md/kwTqGWzl44oe7dMe97UM/DQHeLMwa60W6O
cO0QA0zpPoowO6qLrfC0X/Zkjxc7Ar411ckm6SdnIwX/k742i7MmBiigFoHReapO/jygyO9XzR1a
P1e9ZUtlARWxsCIzkboHLMuKTBTupZ0CnBQmFk9GO8gDJNtdMmlQ1hqxHAsnl0Ar69dOVk+aDuAN
YVt58KT8NDB+31itYfOE5Tx8gf2w9BMsuSU++TFuIWtMtB+SbIcMKyv42Ji3OruPOkjEGY6STvZq
+SalBVaOZcGWhwIOBf7Gm2WacP3og888Ku2w8wZiHcijTDmarNJ9IFU6XSdAhmiFyH3ux+8eIhG7
KTBxERT5bplil83wwBc0DGLvxpG+E17+jhHHtG0Ime2QOtR3eQKasNLi61KY9V05oUMjI6aowrWt
0EOKaa+leHh3RdptRJQciMHl5wzJS1c33Qtr/DtM5jrkg9NHyzC0Q82DFEbzYw6AYyxS8STZz8YO
iWbLJ28i4JV0jWTHqrcmK312drUVT4eido1tCsAmFD4yjulDLCaH5Y0cNgUIya3jZU9JIC6u47e7
DmlK8taFvh+g4x0XTw9g/DZIsWU1VJohK/Y9gstL71bI6KRooKNjvI9mfSc9vw2hK+f7KHAYSSIR
71BX+TSQXd01vRxfjIKwUAH7pjFNLHaCAK9AC8GdJkqnLaZrL/xUPjEW/zvhz3wvNBTmZ2vr5WBk
YoJyoPW9FieBFiEpMyqA+UziPSE+A891o4ENBNTetZuBJcUeEVNI4yhBgA6vuucmh8JlkQgMyPm3
Ewj6fLLnUGclbfdY8jD+/EBmYbyINH/CmX7ZDLoR3Qtpfbo2efhlqM9pn4lTOTNc2xpwropsRu1d
PHaZUE8veF5uDdyfNk1joERSRVDnInBKmTx3ZgnIa8rRUoubMELY8KBr7FmGxmm/Ds4CCsKuCixJ
XOcpCrJlD0cTEfoMQmq/aOzUpyIFCBA0J6zm+vM0iuGszm6H2LX7c5ECnYJTw0ztEW4H336Yy9w/
8OPWZyvX67NLvGvfLdV1RmTzLBomhrRg0xbAS9qou/kdyYA+nw4NCUYknS5EL/yQUP9VGEF7zpry
vfULAiilPbbHJSnYIgewmv18Rg60n8+j1aMh7Ek8KF2jKELHKUO+BPs0aKsRVX2Y5qU8M4uUbIKm
aOf01bubgArohrji/oRaJP6WhV1ttKRK2Ev50VkdWL6yDk2yq0PYfR9pente+hadmtE5tAyH51bP
wC4mLEvDpq1e06z7XXZl//VdqTP1NSWLg+bwHC1+SOBRHKLVBU7tM9SZvxZXSyx+721blxNvmoM7
RePZjd8gNdUMdDsDiW12F2RlAy99t8q4NDZSb7JT1y0k3JetMWZPhhakuEjzwUi+Oci/oQTBCl7K
KNowSK1voMGwXl4zjeEC6cpNks1RESZ6FB2WvDmOskFYocSNLE1OYwcvUWOxBgx2ss7qHSDmQV7Y
W95I29XoxFv+slGn0khqtr+RFSYdIEqkQqB/v1ZlwNZqtInXYARzBuhgngUc803twWNrfvhL/oO4
i883G6HdNJiOz+6YMt4z2A8m4qR+q9qcqnO7HlRRHWzEPPibrz/lfzVHGED/o/foBXI/j4LgYnkw
aszIB/eTzUm/kTZqTDtXsxEYKbPj0BQBSR06xDW+u5WfIlI8h23Qgs8UXgPkjsMA4m8//xRouZMB
nAytu4vyPjnlWoGM8kOPPde+T4anMqrvMsaBM+q0OBPVxXdknGIC5RKaVo+342I+SDSZCYdr/s7L
Wi0EGE06IU6X56gpSsbupdgbY/zkkRWLihf8jt9a3bcOwxom0B2nOE8x8mxta15mA0uJA0QE76Vv
eYaDwQcvWVSvgaJBIvtdxhAph/GkVW7Go+PPVzEjhOR4mmTVRJwxQLyhGfJzpAv0cDuNZRVkrAtf
zQktGM0JF7LOoTYB0vItM8yC2H5Bdq+s6+wcVMtPfmx8IQCtnuyxxNPOTLttQorMHLvgOorFOhBU
rmGNbVK2EFunldWDXkBqHNhGbURep2Gfx9WDk5JxrqoSsezyANF+2ZKFCeiF0Ko1oSiJt4TpL9kH
qP/2EpWpvcGKtNxKbWnuMoQzLKPS3muG2b03tf4pxw/kCc86ctLO0v0+ZeLgLR2ez5394nmiOvAI
lMeIOPp7VUYoJqTa9z6y6w2ykAOIUZFfNZ19jwyGXZ0n4ntcJ29EkjY439qfQyyeECL0fhWCeBrz
gllq7kMesXwp47QJWx27JFu6P4jM+8QCGKM8veuPBEueSQ3CcekbiFZES7ZVLLOTidLz1ivs5Yh6
4HJYSB1sQWla20Xr5I7l47aqx/SgN2u8IyAiVRJp7UTvXgH6YxMmhucSPomVVslnpNUuTHCSCeZL
VuvVSl5JdrrlLs9y1D87aXyUY9egCgxhkmw/eRg8ElI/DdABGsstWqfZk0izAnJrNjNI7bq5yC9N
UY8XZ43ezUB9R6ttjsHQam9Yzu5EYBFShbG3jfp8N8Vp/AZS8IfA4OXebk3t1dIdDdl6fdz5fQGy
0amSfd5O/mdL/LoNfLD1MpovBD7jbW4jpzSQQT6ihL31UVD+LoPR2niZZzywA7BObZ3Ig4R79pLY
Hax3MuG/WmQ7nSD92WIEynrasJ6CKq9XzX/7GFiDeLKaiNCGJsrf8/oXsgIJOdKkDpfWDV5AG0f7
OPEgDDcL3jZLtjwQYvg5m91pmUX3MsrOf+oRtkhK8MwYvLYHFHgZjlT+O+fNnlXOOyOXloe38lez
6qkqVVkdVPfb1be6/7yFanaXSI3zkVlop5jIJ+yP1Uz067QasRlVZXWm5psh0emkyv84vbXfuqs6
dfhXnbqPqpuNrtxaej2F7O3yPAQSXDOprqe6xxKGcOpftdZgsyBY23MNyO4OH6Q/y1+Xfh3FTBpQ
c7R9nInmrA71Os2OdoX4mCrbcv6rjGosq8ghvatmM352DJ3HwS+sDSCi+FnV1YXL6J7a40HVqYMO
N11Pxujuq6pws8eYYex2UYdj2slGRfurTjWUcmnJ76wao+vNv+pSTa7W2frpVseOc4OItPVQ2bmx
S/w6Pjg1Er+V1jhXvbb1a1QECVPf1H1vfeMdt/BVj0ibzkskip2L8cdTNS9sn+I5RCC8+kxAXBxS
jNeOJEZgLcNOxNxqa5jBsB3anFhKVN671SDv7DQ/+MyxFxz0WCItWX6COXbI2PJfSqQSD4i7vJVt
7l2hH+o7jW0Xw0rs3o/dlLLC1++zqTsjhlJccM0UWFkA5AZFteyswHAxGyjQj6uW78Kz4g1fdPBC
QP++7Fr9E721citGt9zpi/FIurlni9nXG7Rfp41MmvJgtxWZHh1BJsOEKMfSe5sNg/7WeCOA0S5b
2RREknJ8WbB+ia2PtP5pyV6yUwbQ2MfO+zLa9baAO/ecJ4gU1FP1g1j+fFFVbWz21yAvTqqkDhCF
472E+r1V/VVd15tvgTO0d6o0JNVChmm677o5AKfWiW1VZONzKaISGmwy7rR4HJ9VXVKx2AUcdVWl
ADe8S9IUv5Ch+bPDMiERS1QSDMp6D3UozD+S0RFP6jZBjRu7jmVYeOsw9Mis21qbn1Rdw3N712nR
NZDk8OdqO8HefTSWQsc8L5v3nh+v4QmGbVUXO8lTUZJBVVVONYC6zavf1biuqpJxmTd6bZgHVUxn
WT3PRMW/7lBiPWsCVFKYVwVyBQ76mNapd0wl4yuSLX+Bbr+6yIX1uRH9dqv/dz9C/CVwSMvcq/vd
Og5G8jKRjWNnU4wbFJyqeyQD7ZM1rfo5TTKFqk4dhkqv8GrnEKcacE5zXlbNJ6g5fzfcOhvZ4h1r
U3+8VamzOY+q+1udnxa/9KBl9dMmQei3Mr2vTFLGApPMr7Nbnat1gAja4Kx6aGSYvrqVcZMfNRMw
TGei9pvWNiYEetG9xQSCdhFrhr0qGqIqUCHv4V17jnwTUbSCfNZY4do5GUVxTMX/MPZeS5IiS7ju
E2GGFrepMytLi57pG6zFNFprnn5/eM5ZlNVZa9u+wYggoLIgCCLcfxECql6KQ9iVOHWCM0GqibVX
aL8bXgq+rTCJMC9Fk6T6SW9A7rdDZ7+PeT2cQoUZmxxNxyY5tXU57QITrnzfYtXu10xK7ITonKpo
ISJpqf3m9DlLMC/8kJKVacnrkieQUuT69pthWqgktdmzVBVdwGwiK+erFEFMmVu80/6u0HnY6WPl
vVlRryAJFil7y/PcN42p0UnNmdRJsUDqBf01JjnS2GC4eILBcCcHfRAdb990unW/HSaD96osn9Tl
oknLdLf1vPwqDbEDZU43dTiSYBi2kbqBL88+bFCh8ljfe1HZQ6LhkzfKh02+Ta7u+IQ7lzRO20MX
2Rq2Pp+ctDmETp+C/QyiY45ayFswPJdlnR08BUPWdFh0Lwdk/he6pAEnZV+AynpXkp7oVKp+64KE
r/uUZ++WNk7M8xnlMGtImYsbzt0cQXd2lmKvjCRbPP8DGVak70dEV73OPEqpKof6zTHOjI7R3sZD
zgEVdHF03YO+lSABm/vhezMSyUorUlLQaPSTlgfONiQnsET5nG0P0mUfpWZ3IIy1xMZcpvPZ69QZ
+dbUs+Dk6Tt7YaHaiw+DbPT0ZJjKo5HX3zpdwQLDraZHfjQyHMVIvDpl7aIY0CJjksfbwC6hGupo
CKKaVfxo8/7J9yv1DQcxQdxsatPzXzPiWknFXF1VKu7PpIEuWjayFy5zDLsw74M8SG9V2uhHF6yu
X+Im/VXarnFqkI9/CC304SamuHdZlf3F3Lv55ZrhQz9m2j/I2x8Sr7FYLD0207xhQp6Tw25b4BJW
svF01KeCBX8d5vUmQJP+3YybcwSQ95eWIQynPKXYB7zodnFXa2p+KDTitLkS53t3iEuS3tE3Jn3V
sXchMoStF6ILnbRPZl/UBALs6Fcd/lCD2T56jbag83N3N6nECPM4LDCsdQnaqiBj7Vl/nuMhfxu6
eGEXpuFFimmF3iigiSvMe/vJ7ybyUN1QwdUwxqeoNhd+WdwcQAXHp6ZCI8RS8hM2K4inp3Z9IuhX
782FVs7K3Hhh6s+fn8lBkqDYAYLaxwqJfpJa6SbW24jgjb0x9Wfcvl6CmRHIYKg9BL5e4LKbg/pS
tPJdd1rsWbL82WK19t7PrvbcNvpBjiF96t11eNduRvt3x+D8boaO95qVyGIjTf/eW8aEey3mp8ux
ESE4Ys24CS4lFb3Fl6oncr+UepLFLzkOmFKa6qx8abzkEPql9d4WFSaXeXaUY51nqc+OX59updKs
ntthxvAtUZG10E9Jlc4P2bJp1eFujludcA2lsmv6Q+8qNlpGuv0w6prDmnfKNkR00AyQSmM5Elt8
Y6Ypu8v02n5QB42j/tTOezOKegRrl7Ickg0JTOxV+gcp3C6VVY1FUrUgjJoN4WnoM8KSTYhRkWvV
IYQhlMOkWCx/gCSAzdkL7JmsBXAiimOr03p21fnchdPbrShHtLrsL5GVPGRp/5dZxMU5I+L10PfV
vxsUMJ09fk7V9suBQfXGe52fsrZtDUczNlg7VBsA5EiLLFeJWoJBox4jGGD6waORuOMh7CFTaqka
PPImQRKw+3m6Lt4hUiftXCw5HqXoVuYTjDuiDMv5a/1cNcgX1baCLmNQM5XztV04+SGMUzZ53OYA
jKFYDmlJEnmpi0xGT4SAAuAcdvuWWfl76Vfhg5Q8b/IXaCVOwMvBoY2VozLYMQvpvHtT7Vy/t9Hb
BzHSAnqhRQUslcXxqxTCmhwTOtHzVYpaC5QDMl56lGI55fHZHzyQw8uZyHhmj/MQ3f6wVNnWtI3q
NHiRkpUNhFgHNFGkGOG5vLfNJRC9nB7aVnmBi2FvpJjqjvVUQ8GVkvy+NtBPqZ3VT/LbswXnNVqx
go/d8rsXYNGka+VeiiWmznRN3K2l6NkZMkgxQlBLW7la5PdPaUmIl8QyqTVLy9WtUjX1xSZZQCB5
qhirzaI5qTaZoQDTvXdnLKZNHATODwDEdzV7eEHxPjXW/Ie4xcdEJPTvsoMuQlI+fMVfl089U8MN
3njlAwiO9FQWtn9pjTm8830lOpGHzE8FIp6PehZ/pMiz/W4n58Wc8El23PJ3nhU2VqfJeNFKzETd
GPQNsZ/o95lEfEMEn4WBFrjxQzrmMUicILgjRXqMx/nNnnNjgxwn8I0yte/buSuwma80ujdvap9m
j7JRbDt9JBqKk63/w0HhcdsnMNDdoSKfFlQ9gCug53DoVDQ2O1gsXjveAZafz3VT/cSuTjlbWja9
WV1FtxufNHyYP/A7+pXP7pYE/X0/lf4htMN/qi5LHqM4Qrc2dZQDNH31o7RijUlre9Bc3X4P7SMp
sfSbMc/DwVCieO8q6V2geL+YrqsXs47+MaPiZzeGJumdyjlpIEbJsrkY1iA0NtZxigIT5AcvNJLv
A0midLJcoEgVyUqHFzupRm+nh6SXKoAAL0VxJCIfk/LDbLjNY0wXUCcmS6B9q+bAO1kemU+A7+m+
CpHHNB3AStjGHJum96/WdxfW98OQay+G2lwgolcbslDBQS2IiFnIXRJ4GYn3qszNa8d4HMfvOk4D
xnPR2u5pyjrkD0cAyvWWOKNy0hTyanCaqgPceR15EN+4/ALqoT6kRMB26CvZu9zOF//G+cznEYlN
O/i7ytz6ddb5aFOlPzok7gF3OyERUzaKOYbX0Yt/TTlmZ+OAdi4WZ39maDBlq3u4cOGFbvVh+0zy
VjtaOLVeAisnKh+V7i7IVeMD5OfPwYrLPyYqmOSC/om6roL8HRKsL0rEIYa226iI1J1xzBrwDdGi
pwqUipRkU1mtdoA4T3BsaSEbv9RBuozenQ9Z5QUZFQ3YX3wCG7GPbUT5e81UXydSq3tPJ9ctRQsh
xYcs9u6l1C8G94MBGXu0+6tUGbAPjtjHV7vGxQ/e640WlCcAoqUkVdpiV1+1+InLCcvX52zwZWbu
Ep0KzV/UPsvudfKBtJpR+SwlvGCCfer6WFcsB0dWNuSr24uUPF3rXiMlBSHg9NOtTkeb/9x7uQ2L
hhNkw6TkwKuBrd9yQuAq0z6pMFSXg8yq46dOJ/uwHFSWzTgQ+FMgDZylBaHu4eIXqECtlwzc9IL4
anL7zVk0FNvIm16nmHDHZGn6a+NjSZTX4SXNQr50RRv/sVsbXWnmTi9OaL+kw+8SL8o3YprbybBG
LAFy460cy19hgtCEHCNEq24Rp/ROIEbNN1vDR0zpvWEvbXNDDy4V9hBbOTqoZHqwPbaOvvnE974E
DFNP2cULmUFARYteZIM4SrGvEr/YJ/+p06cIW+rKQ7zb1qOXKRhBefke2t/mMQ0j49UtOuM1mRUG
fTAtZynGitedtRl4iDTRBtt45QM2OVl0a583pJFHVFpP9nJ6FdQH4O4+guhw2yqlc15kk8QNo10z
jGcniJ2XFm30hzFWoJnrANAKM4AdjRPEURoTEQyf0ZJjTeO3+RbUb7PnBo17gM3/Xq/u/hSZ4u9h
9gOMwq7gBS6djrVU092KUtea9a7W+J5JCfPA4jhXAOxuRd3nrDk7+gA3HqVqNGbSeV2sbg29Cl6l
bpr9i5bzYkipbpX+1Fp1QQv+qGx6e3osAYfc36pgQeIkM3gbw8mjJ8flNW/RzrIn3dyQ2yVTbAzB
i2w8NTyqhTE/SGn03eYhqt1joadRsp2bJQpcV85GjhYRX/nU0gmdNUl8WOsML/nHU1U+en3ZPGsR
rLJ/HDz9xkZ9kQ39CAWPnmz1Wuebw3sdqeMVRR/1BUvv+Fpr9l9rg4R1CsobTXNc61xsgtrxdtGm
HxCsQEZoa432dNWj+KkdveyBb2D2QAr90kOCuEgJgzpb3ciul4YvWmu25091cprVFD/r1g92Wlll
gHxy51k2bk2U0IEQAEOdulJVAOmSi6mHXQJH9bWO/fLVT0rCa14cHaUui3JilTEQ8zAvyu1U+eqG
vu+fpbFp4I1YoFJsmMB/ShUbmpRhdh90Uf1az+VLS6DwHr3X+rVIELk1Q8XfqtBB8XoY7pzO7LkB
HAyBT+1IpIKU0uz6VZ3q+LGJ3bMclCr8fTSC94131qahfJjM8c6uw57nORjvjTmUF2+sO1BBU5Dd
10G5z8u9og7lrmmceqdZwQzwyMfiWjGc+z6BohH3frLY/uzxT/rWGH4BH76/+mV/b/UBiu0hOSl4
CT/9Lj5YIYIHicVKp2AG4JVadRoj+/fs5iDY6rPaBzAnlBBMt9rru5Y5yLZh9pF7+Hro2WYGJbwd
IwUiqc/XXLJ94GNg15tg0FVluICYeNdqJzoGfBAIcKtA0gEp971+p85ozbWaYpBcgJ3kKsd01D9Y
dzHYgF7YlYb6kHXpGRNY5Vp1JfTYfnDPWQ8BzjDe42aIWf65rJNBe2Z96L7OmaWh2q5ciHe0BBON
YpPlUwtnaqOOOFiiTkz6dsINwCv7ZNPOfCNZDN+r/bMWNt7TIsI3QWKwp8qE9xgYV7OJ1YOCReSm
iD7meX4jI7SLWq08FHbr3vWZMeFjtOyum2lAAd42qjtEy76BsBhxf2r7Q+mE+Cfquv/Q57+5THhB
bsXYoPs8bB3TIHNbKNo1Y66aWaP6bKRceaiy+c5CcDYIAYlkClZniQ4nb0pOjTbUl7rz6z22bcOu
cZzgmrr1vFNb/Vsw4h8AYqrbBzMUDXUuny3gH8+Vbr4rcVSdMtQar8gkgivhm7JPG6e9lkVBlEQf
4G/N/jaopv4KkODU1QgytnWyzevy6GWjd86NqdqlzBtYWpnhxsDFZlv33cmqFkRg0Gl7c7CTAwDh
n0g1/VhM/E4mWfItd6vfAofrtqizEcGj39iNAlwvads7jS06CcC10JJgxd4ZfO0NG7aN+rNK9Ale
nVnfDQANzsoS8DCaZ5lRa8u0mikK3agjD5KGCLPkCZIR0dCq73r2o7eVhzSF54s4yjaNn0Ev/5ld
o7qQf1P5EiY1mmvqZSoq7cWE4WHS7Un32vWQgL9xqq2Rh9G1y6vgEozMMDKN93cKiy30zhK5vWHp
vWVGyMrp0aRwoncMMplgJsRQ7aquj6E9/XRN1b2ObtJuCQW2IaHQG9gBTyNyS7ZzDvoQR4gAMo2W
YxZU1Euk5BtEgHw7xNHvJitxp43ME9/yPgGxgrxVfeCG/qlTLGJGwvBkHzDlaCvricCIvolBl+38
uHn13AaOmdvguqQaxTmsGQdjxdzOQ99sy46YQJ0/oWmqXvso0q7tsnFMjOIcSJhpvgn1wN+bHUi9
UNNZoShOx9hrNfsgSdwtoKxDVAS/FTIPKDFEKAoRyvjVW0P50SJrzkf71OXYRzkunCY9IAeijtBT
PabH90EDkGd+ZkXSbsl7VqX5gJ1wtsEN4D2N1ZA/71gLhHo3QS5+HD0C7LXeTWSFgxeEVfh8thUI
JV/twOGb8XUEebkJ8bHD1g/fg0SFw2O2BK/nNDjY3qI+W/W/A9fPECgzgDe6egqIwcwBHvrHcMYi
TYcwv+k0qEztPwOkwQjY777xgPPVtkPU2cFhsFW3CE0Xe7XoQCh3CgYsmqogH4leTBD4JBZK93Wq
ppcxtJsrocZsO3cTomhZ+wh7+YVIc7Ox0JM/e5MOClT3rbNjuxfF772LkvjuxVpwOlXc/Whc71pG
DLNmozCMpVV1mlFYwrrw+wAQ9Vh13Xe8Dww4wXawV8pkuh/wKro6BI+LhUAcpPpr6rh34B8mZtmj
zx0cvo+s2oluBMCX4nivG52/aQpIFFlcEahoA5OsW2mdKrcqNlZit0eg6wWgOM8CdMPH4ACZ+eLk
JKX0As0tpGNfS6tzifIU2i6J42M5teaxryvvr9R7g8vUqa3/a7brHZx3vqXeApFRfkVGv82tLLjo
GHFv9UptdqzUvVMP8OxogQMFd0JKSvFZvHUQ7h2rIOihmjvmjPfeaA1P6YBGkUMJMZlk35rBW54p
9t26qYbCuRVtZv5nu4YiVs/Wg+Uzd/QGCxyjmwH0rDzv4Ae+tw091Nc0hr4tS+aNrga8ir5p3M11
TNqU2cfvNNf3eZBMF/yyTx1CUc9aHPxjLQ5RUHWu6BZLZ2R1xod42SziOWY+alfVrNvnoW+nhzZe
Rm5KXhm0z3XEVLeq02MZOGq4TR0eI5iws9Ky/uj6lJmHFX0kqY7OoVk8WcZoH8Y8Yv29bHz3fvY6
eGitFu+b7jl1muQSsjy4pL4T7YwCAgBs7OjOss1nPTBgb3gjPQqbtQHEFfG9eD8o9fOMMRyBPRZn
3SJwpmUnwYDZS0YaqjCwRNNavK5AYP5no3Tki/C3PxUedhlGiKSWX4LUGDOvJcyCX4OD7PmSCFBm
fa/72CliuAVHAhM+D4510IPGmoJhYsXpcy6hkSuC0mc6anHXmNOTGs4j1A7f3o2o0mynpYhMwbTt
TR6WmboAzZwwhVfSIT05a6CLPLO4A5FxGiYYKcCVHjqze1Za/J9yM052OuZ181Ywc+FC4LfAn+2d
YcrhFMzuw5hqGlPBLnv0SM1d4qb6mIEbveO1Adqw+BEOUfqu5rjEeO1vt/Dp3BIlcJZQQT3rrHRS
OpTjudq9bCY+YQCsPGXnS2s0wAMmlbJVAHv6IAWmOjcvchnc4t6iOsjPWVwyZI+ds8MoF3gIKQVA
cMW8LVBMi5zC5r2wtyZD3v2gQemtAQooHcCqpOHvITni38cEWE/JHH6ESMEhPnqYAr/cOc4IwX3B
GwHQ3iUaTxf931RBfav+w7qmvWuH7FiPNZ9JUIGJg5WsmkASauFx1vXZCf8u8tL4hoQ8ipzji54E
1ikdlJeZIMBCb1WPlbkYD8Tf1c44xd4Ykq3fefHsncPIeohJpW1THVmlVs0R/jNAjNt3rqlPVy2N
30aVVSre28gohlCGF5OmykfXJmn4e0CBPm4KEEFWdwebhDdYrtK+CUek059ucLRXYLsu0tjKxELA
ZJzWFlx9nvbNrkht7wkWgPOoTm8zCL4nAzCCnQfNoYqTbyUTA+QrI6CVJclUKc6pnjHnw/g7zhXl
mHRuyPzJSIG/WLs86IxtVRb9CXZE8daZdXMaYYtspagnTgPeuLbw6VOae6bL/D9tZ+/0Mvg92cp0
LOJ0vkP446mfAXubrp08Bki5PAaNVpMZRgrT6Z10b9V2dSyhgRsB7AwlQWIu4+ctTA13QCrYCUky
FsHGmcdszyr60SDOwSi+yzIMsgGL/cjtN0zL2nO2YGbKBVcXgrA4m85jtOBGa2NSzwAjwgVJKptJ
jz4UxfD38X+qpF6aZ8trV1/KgPvqtdDpNlmRshWgZ6ODnNbqKtj5h0k1mBiGb3EDUsB/HZsgPQTQ
ee3WgFs0jK8IlaNuiOfdTVdDMEKCG8pMFgxu7KDkvQhuyIHOTyFJjj8ntwku4LKsec9klV8iu/JG
WxVcspPsJjMRJFhY/HtDXYD2dVsdBaFSOU4LpJC5bHYpeuDWQYPXg79JFG2JI1AbgMXak1X521Hy
XaIGOFP+NvsBFPNy45rlirK34hNtLVHnvUAVpXKcsyk7ScvIabkzyCIG/57fLheRVlqoThvbwTFe
fmWC1jQJWITPFle/Y9CoR1EYcbwtJPfhDIbzV7c8v9GMnFOOGrXkgGWTyP2X3ZglMiktjO+kmGXV
MSwVHf+Z5Tfl4D4DvDNO8iflZ+B4GkbVgDhJX+0xoP4t56VjAMd8eYy3JyyVgpfKfbIu1kIaXevG
Uu+OSK3gyQTo44b9ld4A7ZYM9Til417V6x+CB5bNAIy6q+HXEU9FciSrBhszospJGePdZi9J7xvO
K1SD7z3Mxb3XhDxRGwnRQ5s0r/Ls7cR9HIj7HObaYFi3hgi9PabupLeKS+qw/GtDNNvWhwZ2WAdC
3QQ7eVzyNGSv1FzSurIrvcAKdZ+8crfxij6/4OvogT6T3WUDEYG+oRwrPJYZW4ZkBogAzBmLT3Pe
f9qVsx0cKUAiu0Z+ue3OaQ8ayo5O8vfGpiFG3eziNvk2j/pF7tztLkEt3RRWOu3kXstdSdqC9X+r
Ib6yYADkmcgZsid1t+4gZdkYKY4hTRcC0UT0cehe5MHfuqbcmrU3yJGayOemAsO+k1shP1Lva+5P
GxT6lgg6s1yr+tkutiHIXd7ur5k7/QzwyjhkzAboda9albcwbcNDPkN0bvXpRV+GDvlsZ7HtHOdg
BgmMHd9Ghc6JEm6DnpCV5MX/7w9/+g2yi+0VZHc91G8tb08PNZkcpImh72QIkO97h9z4yQaQNb6k
cHlvN/cGp/j01nwCVXy9gwZpvCKCNTk3ByPMtXkfu+F3pcvU/XqHGQQvuuNC6V4HF7V/yjCxPMhv
6f3qMbVn9YBGYz9vmyy8toOuAPNYxqHltZYzZe9/1nldOSMcECY76Ql9nB6YwrB0WTqCPiLtZMKx
XrvP0sCuZhqYOgbfwXSSHjx21nCacotlSbXPnQHjI3cBV/7Pv2sX6dkPwQp7uQFcYQGkrH1vju9d
fQEwGoVdL/I2DG/LsCw9SYprXUH0ZxmRLH129r5TDWBW0icnUBgjpb1s1rf1Uxe97crxufKGk9eY
W+kJt1OwFTgqH21DgkDGQhbszRGF7vP6hq99WeqkGCy9UO37QwNI7xg60UGOmdLZpcV6/tcuKGV5
arJ3O0fKt90vx6X4pe7WbcvKtv8derCVI8GfmucArtwmBR5TpIDcehuE8/Lh0D2IpoHOQnXSD/hQ
kKdnXiBPfLB1jEGdx3xunx3mBqwPrzoRi1ktNi3UiRxQylB3d9aCVZ0xj88HtzuY5sxUotHVnRoU
xG56BGY2JHgPwjuY8sUu0pyHehdE5aOTVZ8evPxV6Qe312ktS+XaTda+Ik2KIW1PPfaD0hllUy/D
tezpCfQlM4bzJHdfLlKAZ5zArNDteh9a/VbeEljt1Mrup9rBNf7KLUSUZN0y4Rq8h1T3ty1cipAb
1sVKeiYODjUkXvANY6K/Rz1wd2RM9nKPZSOPPV6mJwjlskae0p/5pF+82MgO6jzeJWaJQJnXnWSQ
0Ri1Wzi7Jeq5u7AIbl8Ao/0NKT87ywXlycseI327sGHsaPg9D94TZnHuDbPsJ/arj+fZIZcesQ4G
qqY6Z85bf5/ejtqunyDer3exzBxG0mT5zGRuZu18C7qQkErgBfwFLtlgJu4hPypNyK1BOTHQRRk1
a3/TMZPJFnjd6ji5znkCmEM+9wg9Eo3iyN5mOIbdZle3VVSkBQU5N127DcJwqR9qIzEOcn35Xb4d
jedWf5yNvD2opvEsT3V9tLKXd92v2JiizVgUKP1DIf93gbYOHIp8+6V8m9ixPC1xpGH5AMZ/r2V2
Dju/zYd7BNnNE9C06iKsnSHqqgt94U8ZZtnt+cqTWMeY9cHwgf4nhZ5pTl69syBII4vhGDicFLwE
LiP4DoXAfcktkycj3TpQiT1awIN9bNvlv5FjsllH9PVJ3jr0Mt6vN2E9KnvS5P9+KeZqI+yle3mf
ZKYgP0aKt7n4Wpa9W+UcYfvBhBZhBpnoKp19UvFYlCbyZ29TLtnFYZNX7bZLXvtfWP3tQym/89Ms
43ZumbtbYAFXEoLYY/Chl/kryRFC1/KazAVyMNtgMr+jtUI8OeyTU9GEobqX5rddf/mCRoBBuiC9
zeOkp8qMbt2sddOckXLQUIrUgIktkzD5d9bNDSUp5U9z2duvL+cRJs79WKDr1rPfAE8/2GSp5i16
vQVJqJ+u/BCzvuiurp7lZsukTvbWe7/WkQhC8zqAALI2lr++FtdzZW99jOuB9Xpfzo3y9w6hDsYw
xkwZODuAAPlJyvLmcccTlvHL8duPn0ut2ETKoH6aRsojvPW8+UcA0f4s3TVCSRfQ9PIMwq5DckN6
yn/flbNvQxWgnObklunuKxUkgCmyLuG+cEKE4CFH1wPrGlAOyGZtJ8XB/zVodX6+/fqlJ9/IHus7
c5vP3Dqz1Hp63pE/+c97J3u3VrL7tSwn3a76qdXXP/D1LEUjsdHab9qM1KyMK+vsQc79b3VrEzl6
m2fL7rqR57EWZU/O+59X/bSckdbS8Muf+m91X6765S8Fy4CP0VzdhTD6llccD2dyFdV8W6vKCy8b
QimQM6ERsXhfwmzrZq2bMzxBod/RpmoNdm+NZLiVi69NPx2RXd8MQAiRgr/1aHlZ1jf+y0u1vkDr
iyZ162lyxv+s+3Laf7v87XWd84XcX8Sg/cadi0Mb09plLiwfrnVzW8mu5U+xiv/W/EvdbT2xXPb2
F+Q6X9rc/sKQeFdNGf6onRduZWiQNajsrd9oGUPWouytE7K18Ze6L0Vp5/cIBvS/tBpJhKSwIfLx
cpJ7Z3orXfi2K7VSnglls6zOquyge8XrOrwDpoI2vpaVeaGRS1lGfuZCARElK7PcW+jID6x23srw
QPQfSdYGZeB/6Wq3QcNWiSHI6FKUMyRMxN928iRlsw63UpSu4Miif22zdoO17ksXWi8zBk1KyMKF
6TWos7nrHD2dt7L+TQAYEC5KxregHaLD7Y2Xm7JubsPqWpbb9T+LcmB9daUYEEj5d/iW8pcrSN2c
JWAntITXaB3sbxPr23F5PuuZDV4lLN6ys0VgxFgiJJ9WjmszOVc2MjFYi7L3pZ0Momvdp39cjnw5
ZfAqZT8b96ACn2qoFLgGSAsi5YYGkmP5cJU44rWvMnT5WZJlJ7kzZdLn2WlWnU2TOdZJnvD6RG/v
/qdg5qepwtpU9uThR0VPRO/W6Bbkyh1ET4w4QiZFRyt7mL2SdAxqLtr0IK/oLU4pPWCc9bj5S17k
f6NatRrssc4mddKQHMzz7JwgEQxLHNKabOqGbOVmLftWoKB/FlqbctEddmYLAzIG5DXyYelacDR1
/0442xYJgEhFu0buqjyXOoPKpFfFWxnDMxE+ub484LlFdKe9xTO/3H65qZ8e0W3pervrsmaR3dtr
HpGcnD1z2stdlj+7buQHrEW5sV/qbqs6OfKVzLm2lMPrv6SHob61sdbbYGOIVVyQ+x9dEY9HAyHA
vQ5jliLUMwRIizM+kxy1dHJnhoNMz3LU84B56kmCd1MdvEZadtSWa6hJnd2XQd1upNXcZeNJmUtz
p/YZIL1hKDZNxKsuGy9zza3tAfDUwBRd08Q9qFFo5XskgzBcZmW/JyoJanhyzo0eNI9wssg1IxoL
8TxzcC+K1Wvqj28Lov0lQAb2Bf5NvUM1bkSVg6LUZQgeZQnpiXpEBSK2q/Ql9hyUBc3uforRQnCA
LRx0cvtHz/Lnp7RqfsF3PPWmVn6MuYmrVup/z0um5DU+8Bc/UEGKZ81b783WD49oPZldPyDhoLWo
4wzDJmjq+ls9g+llSV6+62pqb1HUAV4VIdulFostgEkoec6tCv0mVUXKKCbJ1JTguDFirB7G5Qih
JMwEBhwFwkQ7NoVdPsxTUj3InmyyonDQPctzhIUJwltFHOzKCvkhfxr+NkmeHVt1kfLL1MrAjgQl
jt0SAN64Piu3uIhRvVYhfBo+RqIqCoa7NivABHntwHq4KdwLSA3Sax7B9hbVr6mfoqdh2UB0iZ58
NfmOrKZylqoyw6Qb3UVUuQqEzwyLbI0TPDWoYT+pZEKfUkXTttM4BqwgOBDbHtCq1OZe5liK4iG7
mYahe9CSznucl02dAduz6Vuwq2mxHgj1LN1qpYMr2kB2xpwwmxtHHV0Y/58pieaHWwk0B8q/Dn1u
Pb+KLO8RlZloW4XtBt1TY+9olrmbpiZH4w0wfWFo5sV2gDoDa9V2uq0n7QYreGQwcAAvvbC8VlDt
rs2yWYv0z2NSEEMdkDay4aaV+iWfzdTYaqahXWRTTMH/V1n0lbKdPFjuXpgSbEbU4K33AYy69tj/
nQz5XwapdHDh0P15t0z4zCATQSsUFSox/fwP6c5vYZ7of09NAloBQZy3YMyAXaOD9Thr5JKtKbHu
KjfvL3oft6c0jYsHHoEG5b9VX5pRoXNlqXmvGv1bjWrQvRslj4NdNVBflfol7kkcOYg97qUoB0iF
viO/nu/rcdNj3LGZluaxlmLKF4PlWs4jg02Vo0C7ZczYfTrZyr876WzeyaXqxtQeHC88QQ7DqTND
Fu3AB6farb+gDZI/YTgnt+vWxtw+Nl27z1VkbbY+Fst9kL1iVDgTtC8a1sq2eQfRonmBe94/EDo+
Swmj3fYF0zrIUNmIWNPSQuoco/x6UuK+qS56XLgGAtSG9kPEYtlVYNBd0U/rr/VAWLlMUTuRAw5K
FmdkMBPQbNwK3VTaI2Kb2laKcnuyVF0+VQ6YsOX+2OMI0KVaJnrx0R7/3P6dNMn9o13UcM6W+4fq
NIi8bPLwp6fPjIOJcorsyqYKZhjua1l629giIfmpUg7LkQ5yx254BDgDAi8YNuC6sFQoKwYlvf6r
roPw1NtDgMZ7WH0vy4Mcj4ewPqQ6qk3VrDgErBUXt3DigecmiIJrt2yGBN0T1/CPnw70fYqdzEfg
2/EeCkN8V44ZHobLRvakzmSVjWWDjaJarEUNfoP/o6Gccmu9nt2NmAP+v5ySugP4ClU7fr1M2xWI
3D6PD6VKNHD75ddJa/kjU1HqzTVtFx4FaUfTamHAokh5Hy2bHIGJeylOvo9iYeQPkNfVmOD6crhU
US7frI1kDwe9Oz58HXlkTo5doiphWXl4YkyKcnE+LKD4KEvJ0S+nSlH+cIvq6MlBCPx2qvy1T2dk
urnvSgAaXw8sv2oqY8iOz3Nh/5ViTwpyaXbTu3aq0jt3jACcaChvdhl5RpVsxT4pQu1VLcPh6ur1
zzzU1NfBLtRXPawfOgbYB3LTMF0QHeTr1xvofzl1q9/ZQEs+3IxLkcwp71PUDD6iSvkGHzl4lINm
Gdz7RWw/yTGQwvsUQt1LvrQc649k0Mw3zY+Kdy05SxO+Odmr2jTQLx/COp2ufaCl9+OyQdxPHzZm
UrNrN/OGMRs03lKUNhBNSeT47j9qMuBe6hK7hLmUfmRejY62ZrRbKRp9M5wMXFN3pWmhiL+xra5/
wcbq/zB2XsuxImu3fSIi8OaWorxR1ZLXDaElLeE9iXv6f4C6t3p37BNxbghcUSWEyfxyzjFBFxmD
uo4wVD41HbEIMn697eyvfEIKVnpm5uu7gcjMa2kOD0hoxKtRvk92Yz8bkt0esjICnWSq4rWZEFLI
lpFfgejA0g27r8Ay21ckW6o3xaSIm43/oCA+g2Hb9ug9mYvDdj0RDYtf+O9V2CL/2vivdaphoYrN
plPZO/WavLYSwpxVPGSSYR6aVIwwt7viQcUx/Yvod3fZKCFje0CB8YyTVz4vq0y/YXzB7svtsjhA
k9grzpislsU6tvXrxCjdsrQcUfTyWYb1puKIPgbjhC6hMELtWMOKwRZd+1DYzPxM0T0WHlo8sJ6g
ZdeV31uHZUvX+s5aV3qD6460k8nnyQMwJnrq5Kpb4fGJDsuiFckmMoWoOy6LJkFE5ECq/mlZnKTx
3eadf1mWxi678rzOr1qMvscfgl0Y9dItzVr5HPnYiEOfuKo+r64IfdZgJ7pb6bSPSdzKR8QK/U1V
W26VGKp8ldinZYdlPVzETSnV2WVZtUx0KEeRiYGhFiqBqwXpsZkZ3JbdY+xo11y/NU2xsYVdEVhY
r8GYl0dztIpjJDDLzbDg8ijJTBpR2WBm5dGLnQ7ouBk1d6FiEQU+Gg8QwtJX2aicNdzMcrcs4tFB
Uq8WT6U+gKTUOrQE825KN/ouTD9UNflAurLcIhSv0ldU1NkWO761URn7eDUN7ZjbknGvh5l1LhMD
gcW8WzvKf0bUkntebcqZZp1CGhFz9jyZlNRfUcFr0O/+ve5nl2XOkNo/Vacq2//1ebVFACPM+K4e
puYySBVy6cIGfYeqS+dN9CeX/Ud96M2nxhrgA+VqccpCzYRsXKUo4vrpuavs27LroKWnOtKcl7rJ
Zc+uY+Oclg4BLHUNLQUu7CN2pA8J+NU6LlY2sqGTXHJT2UP8LhQEYoZmN3eOLoKDZFrJNkpD+R6q
Su0uh7emF7l0mg/BuBEyIj2GwzhqO2q2JdTd0rg5JsxxbncLsKWSu0lWF5BxYVSdSp6pJ7MMvc5X
40MNnPyvDd/7LJvLn7X4SBA/g/H35CmQY2/ZHqJ7PC1Hiy2blWaFnbCy9P334rJZdZRk2HBrR997
Bop6M/TE2Mpmj3f75xCGpR9N5OUHKzSkdaoUKrFUvbUz0PvuybppToqmWxszycbrSI6L17Vy88jd
KCP9sa032s432DzSV+M82H1Ck3QojM3t3mwL/QNPIrBInec8Vx83bZZYmFSCaV1XVX2J1bbe6VrV
HyK7NUj39UtiCYQFHwuxKg8+nJlqCRbL7/zXOBgek0iX/kgoLb+/KMsVUHGF8Tmm/XsoSdaLYjYZ
tGNlug9N2OA0UYI7LNT2Npuh4rLkp8cujY0t5YD0zsYKhMa5Maif8SAz/Sl85QH8hvlQ+lQDcpBR
J9HCphGeBLb+J4OMrIruISCao2l/dQLNMpzi5sFp6ROKrlLu0G0I5DkkLOG7sjyKa76/U1WNDKrB
mpEGckpanCKy4zJnWTVDgCAQziIB60J+zS/F6p2HPHVelDGWznrnOJwD8L11mNaHZVFokOdyKxZ7
Ne4AUym0y/aiROpWNLbzGGBId6s+lM9dVfqPUT29qkagXpalaVaAW6pxt+zqKNYxUgz/uiyFXbBt
0zL9pReq/+hPjCUWRnNfapb16G8HP7NeY16V23aQ263V9sFboW7rvjbfShRZROZU9a4P+uKFmLtV
Z0T2L/qRJ0IeikvtS8DzA8wbogsV93vdvCEqGHEmWXd2sgxbYEcjNxHgNS3S/ixxhwYwtdAKxOPP
Do1Wa15lCmPTEyl4EfOEC2P0GrKRvWVx2cCAbXFpJtK2iKw+InbimwNRoW4gcNSldldctHliguI9
2pJ2zq1q+kUV4EWU0fg2RrPQo8XPAQcK5F6qvsRTP74NdWSshnl9NK//7/1tkEs/+/u2z3GQp62a
wAb49vfxf9b/v47/3/sv36tWPc5tR1/ruRGvejrst7If65tq6erWnNeBy6hvy4aczu/3umUXQJHN
rZzX/euzvDnBWUnONlZ5Jy4TY3ZbOlUjb7gysr/WycRHO7m++dlt2TjEjuPWNX6DoLyTstbAMInn
a1DqPlhb3OteB8fGywaluFsmg87/q+ieVFdpqrUaJvIpqDDi8ZBaFiC0y6d2niyLpiZhuv9eziqv
o7sG6/Hvrcv6n8XlE8s62HbHPELQ9rPq+0g/yykPvWmw70pO13tH/AdEMuc1wc/ERVXme8fHS6oO
1q/R7Jx3DQAd1UKnvzNsm8DRBN5KkcoRo6+4iTEe75tS2miqMz1DZOi3gqMuwNMnbFn75TvCDDlf
V7XGmSRs5+ILhYGu+diEV9ypnLVHdCMGqQOatlGbdjiodQizew7cWRJ1vsN1jLDAnEvna9mwTDpY
3WsbkRVO9M7a66leAtdp/VtmJdINQLTw1J1DjFgyTTBdNNgxQMgt3aUJgi8mHuqtVGXdls4fWHzt
q9LbNxAj/XMUkwSfiLa7i5pO2clxm+39IdUvYaCSiSGV01Mapl+IDrMvPhwSB3+QdB06FtG/N/Jk
ttoggktVNM2tmCeaTPMwLMAlzjto6mxFapBsGG15UVJ88SCT5XXvFOKy7L/sRsDTmtDIkQA04DTJ
nMmOZJ4s2S65BcA6yFVr0ivQIQIiDILRNCEPG3LQ6osRiGRbYa05JxmmCm3Qp5NloyzGHW8erayP
9gUo46OjR8aeskdxcMapP2TVMOwlOSqPmVYQ7ON30SlpfBBPvWWfknIk67WmSBKJxN/EbSuTwCDX
G9spBoyuQJcBQHVXxifKdRpb4uZDe4IbjHaQJw5qoKrr7idB1A/hzsNDZIBHFrrbiZCiVFDIjw1j
0KtwkLWnwbZhecM9fSZ7pnOraBzOPjlUIKjz1KvGMIKEBT+OdxOGDz+dfieNvfbJI3th9LqBaxPN
XvspukdL+hWZ8vRbSrTfFH6xlxsBhfLAVjdZy8vZ7/VtNx/BjsnvQAdWEvEw0KEyRyCdSEx+F+gS
VaG/O2gN6AJm/RE26nCtCVKfafwT0LX67BijAIXMHUDPqNxljQJIBnjfcImhtdAoH3a5LkUPvuRY
F0vBTbsEwYd6h+XO8Ptdl/bji27Sd1KU4MEuuFOUMS/ABsjDS4QAcB2UfbdbPqXGyb7WeuWQW0rv
UUssDjiCYrqqszLYcAjk8Fv3e5U+AkRcdlnm/rHSnLcsK/+95Wf3IVv4hHzBz3GWdVVl40NjAG+V
kRh4McqWKMdWEk+CAMvD4MsZ+ApOSQZvm7plj9NjXoRo56zHtiDncl5U9RHTkm4U+2XRT2vFxZ0Y
u4Q8YJIzLToF80TNQ/KeSn0sj4OTVCRYMLdMfvZZ5pZ1JI2zd6MiUepz1Fj/H5+bAEaVGNT/69jL
4j++2iJHYE9LyP3Hup+PLN8/ROV0yNKXZgzDB565vlvElrFXfbwVXa7dy47lb7U+lFZTzr/Zcor4
albFbllaPqRrzn0rMudsGNIOdNF0cUSDpbDN2+dusCpX663gvQ2kBwxFzqeuKJvc5nEAB3wVKLka
sQNQXpHFXxQz7qCDxL+rqI557TTtyxx3v0oMUZ6pcx9lIO5njALVOVeqcAPOdHITXa7OPxuWrTSw
/tpPJ5KnaK2VLJ6QyJDcPB9h+ciy489iZw6Wa/U1Y5b/+ZJ/HVoaEvxCqv+UolEFmDl/yc8BlsW0
l3cMfsUHz+4l6ySGgAAiokNJfJG6EAuJal11SI7X1JyfvkqBwkAP7e91OH2JVErtnUWp4GzJBJfE
Mqj/78V5HUnd/TmaJ8s6JJjKmlw0RkHmrT8blv2WdVUtZxu9JxVgWWxNLV9HYGE8EY+U96v6d4Rx
wSnk+lUJRuxvXTk+WSWd9nps/Pt8yjsPqVh3U0UMDdMasjtbA6oSA3E7j0bX7wpUtRAcIzT7xFbt
jdSBCTI/xXtLji55KlebjL7uVYa1S8WA6nVq1BKF9SJ75NeFK2re9nNiQkAxJl1/I1P0xW9S86M0
/INMITOAhIOvKakTmtKPRdma4PsoMjCgIb6G0Tn5eV58aE38LulUqXlaIqBHNWQYHWlYOqgFA6Rn
NmX9o1/3DUxzOhDL1sEKy2OYYQVctuZEeJ78bmrcZWuchhmZlzDllq1ja6aXWtLfkvlIjHjkd2ld
3S/bYt2m5gRoiTZ5dFe2snSJSRJiPjCm6G6ZWyZyFrxOqlztf1Ytc6Shhl5Mjs/3p362ylZmbWMG
otxlndWE4CbtBt8pcNDVz34/3yP32bnRC/PgTyr7TjGpVDiR7ofEKRki8hk8UVLl6NhCOcr4qPCs
R8o2nUDFLBuWyWBDDVpJ8z61JI3V5uczii99lFMJ2e4/h/nHLoYV4yFbDv5ztI6YjlVnjaX3fdxl
s5/GfMU/9pxMSVoRh6V7mulgBJsPL/U1FkEcrP/44LLh+yuXHxhmsr9xdP3pe522/IKfLx+dhEvQ
t4S8b8LW+59/08/efx1X+cwCuA3fv2E+C8vcP37s/OO+f9Oy5ftLRZndxYBdsYpvjdaWj8W827KD
r9eUeZbZZcsyGZfTv8zqtgDd0P92GBE6S6Lf0NogTm1ozk0SVauaAIsgwmoWNPm7UTQjDD00jZ28
N0N/2lqO+IMsd/RSwIpy9NGpCdGRukkehQMfzOnFPkzbzzrznQ1tpqMNwjSq1MhTzHFG2TofpkRE
dixcqeZBDmhWB4dvO9QYG9Kt7Dp5op+5w4T3qDed43bcdnA9xofarxAXi0clGDgYNj+I2Mmlk5uT
FeO/rFA9UdBZp1S3Cl19D4v+JDHqORZEIo4gGMp5wK+QGHRI8Pvu8BHTTXWSYyQpt7pNpKsc0+Ut
yTO6Vv5Rpy1CvNy8qh86bFJpcv5epxDi4k5Fn+1/PhVQyfOyGuQSuanSddmAB+29nXBcVW2HlXO6
b6r7JtX7a09DqLVqWOg5XfJ+QjICvCzmhwSPUknICgk5xB5UwoLs0A7ugNVUd9AbGumlUwYSwObJ
mPq3usfHnxVHK+gNVP9MCqrFKzxmw0YtYI0t63IIDNuJlDUKpn+vExMNCZCm6rYiRa+wDf8umyfg
KJzSqq6tCa4pbeHiDLRhrtM8iVKt3NmjNbrLIk8Q7RpDo8Aw1Hyv+lnfmPpzZLTaYVllS5UKl2yY
iAttivWybploqq8yTASzcdnlHxsg5mlj8/3Fy2pDLRjfHYt8v3zxss4Pe9d0Ws1rx5oR6/lHLhuj
RM6PhgmAcF5lUFa/WJbk9UEY34pyXWAIvraKEt0YM/8aosrf94p2BkSengbCqq7LxJ5g/YO1MjY/
69Kxywlxg8yfyFIsYWn0NTKvxSExEuNKsd/4/qyIzPVU+KQfhW1DipZNp81PyRiajNLefi+TkFRt
6iLVV+h82R6WhnqcG89xY99NDq2DbqoYK6qEfnWcRLozomMwL2hR/NdkMOpXQdXyMOrp3C3E70P6
H8KMn/2GBMpROvHoXQ5kyYVJdkV0JfBOXMpi9L6vqKmMArTGrQsVubkr6iy46RTJbmpc3Jd+MByX
3ZYJTTLVJRao3C2Ly74KlHXPqFCOL59a1uGoSLEkJGf6cMPKkQPnmuaac4XLPR00TbwFfg0lZF6v
WllHklTs+rGN83/ZDQLmnpH78LzsQcvvKkeKdowmrr9ijNqdFDjmFbOodSVBrForoU2WwTBZ12WD
0gL3lEsGZ5bFZQPAFP1SpTQYSd6QIMeGLUPJmrbqIp6/SWecfvYNqZ0SZtZY21St4o09opgAZxne
StwQHvEsyVqzIKOtrLbyN5qjQQ6H33ID9Rzd9LbBG6ol1A8G6qG2lhIqNGeZLBPaLhNpWaR5qtNA
a6MMiMOTCAvxZ1KfD3j4r7l5Eb7ec96S5Ue2hoP+bo5W8QmHPixzxDVnjF8f2tklJGYJ4zK3TPpF
KDlP6NQinFxWgq4VW0dlxHuIAb4U40P4Lbyadd4yze76RVYnyiwtvdjZ+PAzoY2M1WFZzhbXQ6dn
z/psPBKzk6aefwLZRDiPzMV/ZFSA3aBBUhSAu3tYJmrVDhMBR/XM3/jPrJo6H1GiwsBocrCPy+au
m3CILrMx2BmQ/0nMMAfgfAbtoOx9nzF7JIIkgTMS2yZDiMtZ/N4M7OU4V2W2sE+IO8Bhhn1BX0uj
JmGxE39GoX/60CLSotoOxH95hnIfkOt4KET3YnFajxFxYJtW0d/CUXfWw6yqTThM4Rx54mTr5e/9
OdvL3PIfYAwrXOsB50oiJe0oC9Wrk0DftQS1HUytKPcmnYSkimtXksW2183HlL/aMAYc+pg6ZP7D
XAJKTZvcBkg/SYYX15iYZ1NaPiuurfmftcxlQBvWFVgQ3rudcmggWwSVyUCXVkLiS9Lh9I8Tg0WZ
82Y6DQhFS1lJUuZT76fgVoXGh56F0lozTkVfD4cmNPvviaZHw8FX5zOXjW+ZolYHLL/VwckroOPL
bG47nbJeZpfo1WVumSSWX6F2cqBhzNr5Yo5jKbUKgw6Njv95YZWOle+jDBDA7BGd/8xlsvzBP4si
0yDLKORm+rOHaZo1isvpKBbP6TLbThS88swavZ//zHKd/iwuc47SE2+FgZeHdwEnkIk2y/5+JobQ
w63QjWMya++X62CZRPNizxDHZoqa07Kq9A3CHQKb1sgSa9AtiQam1PH/7YriV6o0NemjWo4HbHaN
fc9aQu33CZAvTPKc05kPUenEGCyTZTGOoBArkfRV06TsjwRDtu7UWB2pKFI8HC278DRiutpiGN0g
I1o3JJ/ak+2KXowq+1tqP59OOjwo5QzWpT1CbmxB4BxW+pGh87WadfhGk3NWVKELo4yB0qkMTyZa
mHPgixXj7Y3bj9klU3hF5E5leA6U1aNctSseGSVD6FQWy0rswQ3MXdtJvuG+V3dTT4KQaZNJaz23
dZtvdAZhULGLjiyWJthELUGUeu5KXcb4CDJBjxcuD434TlcVczUqo7T2pZZYmE7dwP4HTzc9anq6
z8uS+h2RRFGjv1Z9RWbhmG7AL0VrA6Nf0YpTGNSyy8sRZ3JYFF6DISMUJ8Cv6ElihnQlmaHXIKao
gpdqBZQt2vTVnBHdaqhwKVEwOL2aSrUn39huvBJERWNTa+yGr8bixNidQ1QKn5865xSMSbyKCNjy
81iGa0pEaaRQru5kwLdaDB2f0Myq+4p9HNkySqrVMBn21od1I5XtrlVDTgIcukg3OdN6iFe86XV0
Mf2TY8+lS4IgaY81nxav7vnZoiiwYyxznydbTRoxAkvo/UUvbWlRTCvGH99oPIdre8S/X0pmApsI
mY490fbU8ebY4NGQb/KHB7kz7hL7NoBA2jHiKZ8Q05KeYZPAIOf8o0tcunjmRQAw2A5smawtocOc
wvUUSl+tT7ZMPZznK0iNzfachtMfg42rvOFFWdHJliz/Uqjio8qgI6ncoiul7whrGnvGG0OLxBw5
1j0KoqciaUjANfGJ4eD2UsoJmo4pfErkdGW2M1IE1rI7qO2zz/vCg/LqkstMPmjGEI7Nd5mVE8GE
mLoVqpwRopdxFpW0yYLGv40Q16fK/l2mpOoFcvA+dtKmtekI9krnzQ3AztTCI1q5jeGEnxIcVrcY
yCZWhunFqShYUIBUpD8WEYlwjbRorylU8pxYvkFcsFfamHp+2D2Mir0hCBf5SIgUS9JlRlvpIUnJ
R1IpYjNVg/DGMC03kv0USnnuGnHmr+s0pz7T5RvDlIrTFHLAvqUyGCnKXTDELWjKcS/kd3r+4coZ
rW4t6vsmIaq1Jq+Lev7adMpXpe3AswBIsjVCj9vuCUWuBuwoDlekeGYurUFlNcFfdR0CU912HDI3
tsKdoUuy24HsMmP9CZBYpSOSBPOV0j6qZC+PSV+xIYbKitgpWmCwbXwOnO7dD6oaqFPxGU8vk5oA
X0vDD8S5mdeoj0QoPnboJRl1gZbaHx2QqfPYRjsI26PWNozComSGCNj01S/KNyBMzNe4Ny7FwKB9
6px0ld0ypT9rMq1/nunxuiN1uC2bkz8JAmTzcUs8r0m6bB7uxt8kZ1Ovfkhy8aYIAuXldrzqMS1/
Mc243oJCINHoDPTpPKFzIJMCzTBgw4BrYlUXAiBY/N5xkty6JBRY0qR9OdDICnWlWrVbzr3spRYF
fyIFjlq5qTPDv5Ft2K4Z2olXQ2U9mkPmabngQSCBoU3TFzLuU09xGPBu6jZymyZ7Ri+KybGlDz0k
EXlJqDfNmiDhOScWZfSwbqT0CZj/DXSa7TbPnQmBrooSfPf93o7Uz0JKPrNI/WgqjbDAGjK/TB+K
Cvc278W4sTMGCyIFLbudoiMKx+BFoQo6ZMD++rG4l+PqUs2FqnycB2L/aI1F9ELPDw6Ryjad7sK9
q9eDZM525/KuC2M3KkyqJbNQtwqGfaHwUsjQCJnA+2C98NQ0g1Ws7OssurMQYrhlWlyypPjKNGtf
VeZ7E9HxGvRraKeZp8vpDqEK9SC/Ja+l9/HV2/2hJc0sAFXtVSjQ10KLIfL0XeKZEmn0qtSOrmTk
g+dr0ocN2Sj0O4TokbbWCZVSW8vcjkP9QMwbw9CZvqUKsDUmKplh/pgP8kYn1Xtjhyb6YTQrkcFl
JhUvjlzEh24VhPbMEPvVaSG08fRpnNrUgz/zENbTRzGYz2ox3jpzpWZmtTGD4TyB5kxMyHMN+ZOK
aZ4LMNZ20cAZLFRG1PRmn/g+Mm1z20eSZ0dk3b+OUfnmBOmDWYrTYKJplPunsE13DRqcZOCaiNtm
A5INNE13CgEHImgDjFanhpeU9MCl2tNq7k+o8ka6q5qip4g7woyDDw00gOyKwHgb2+GNbOrMtVLp
sbEB2bSR+tpkyUcPTk+rhlf8ZX+Q7aKL1bZTF+2Fnj2M2MhXqVz8KgXw8ggOU5egqOZ83OuEiG0L
hgHQ/GnUjpppywAkMLVmHwhxI9OIDEGb+njfWn8avQFNwRuWjG2i3nMd5C8AZVfSeyIv5RxsU3pS
2/yWgOZxlak31rrjbAfT2b9mDYA+aEP7YjBaePsJYvkReURIjiZp7EdCMYoLvmEkfBbYdJU7svSp
7FAVbo0POWtPidy/CH4UXb/nCBEGpM/0yamlI0++e8RlpSuExakPLgrJ9IWhbtu43w2Fv2l2TZ9v
Gk4LDwl6/owdDi5jexHt/x4UsFVeIqpUu5Y8NbkhWGxwTkkB61NoCeMp+aaPuHt72/+TpkQoJ+jT
8qF+NkV7Up32Kux0RZ7DrWyDNyOj34iFjOiGPn218NTDJy26FUMzpDzoRH9OXBuMCICNz2k21EpP
i2ZY25qMwFhsdfoZe4fecpFdiB6taQdEMrUqbhfxbLYUlafUHlw4PHdpPDRuZUEElHUER1oWPBRm
+qdsh9rN2rT3KkeQGInpsA7lfSc7vyyNRuQYQs7Og+6oNbSyS+G/iZb7bhLqxgTmbTXdWaN6Bzkl
8UDcmVLKaGjlgxJFOwVy9xkGIUKngBKaRu2w7jROssVpJPJk4oGuZJ5QLQfDv227XdxnXnbfZDCi
ukSSN6oGs6Gpo18EwLc+bHtecLQkb86nPAhxUgCR0RszdrbfPkj6CHbTEW96C2l8lCJ0L+KtbpxN
0IEUbSIyip3E8VJKBDUDHCnCeC+XJW4eGmGVHq+qgIqAkOWMinWyy6bO3hMy+WxFwHt4g4uu/FRa
2sZjz+1ZwNeJo5MuFSTM9TAUYy6XKvql8PjxcCehaiK/Z4qqUxAVX4SMhq6uCIaVtEe/sQkqyX8r
kOvsqcYloZAI5kc2+Zz5WQTV0aSxGLT5pXMYNCRfBNTVGQPRE23tJ5tBi5URzFkR6vAxGvQAErsb
LrbDq8YcvcQWc8Igb3OTAKm4gaNaPSdqxd3Rr8x6ku+MLhtojKeJq9u0wcwU3UYQfXXUs9ujUcyE
LGOA9zb0j0bRrxXVGGhYEZoRWbAdTHGV+qHcR1Jy1QIa5GTS5qqRbzUqU1U19TRow26LSVtrzMyj
IPRohsFv+FawUxM0e6FScQdw0UhfFP3eoyLZ+6Y2kAzcMlp5yUowZiDudTdFbbubjKD2GoiYTh+v
4sk418JBmyr+GNKBqOVTRDBrThEa4CPau6RcY2W8xp2ub+S8egWycBD5BPG5mBHNb5VOcPXgKJj1
i/Cx1C1aQmigbIoEbiUHtDuLCMwkEvTc3iJaMoiGtPpVbGLuMUdcIcZ7LEBAdv1IZrupbnRtfFBl
81TF3IEhZzjRCZVgVPKPYfmdl7YQh7N1qJjbyBzepuGAcuYxRZHqkgtSrTOF80SU+AUnBrKRif66
iVepHecSvPEsQeabtW0r6CEvanOUlI1J4JHrGNK9XuibDsDt/JAqXDioWKFGBNTbmS5H+kfCg03S
jqADX7tQ+62a0rjx1Q5YMhZSiIZ0T9MUvB0tQsPh6i8kvAM0TIhNDPGv0MZvoxBGUqJ9aWabu+ZA
ud+AmsRzkxKiAV5QlW+RLatQ5SwvIeXUlRyuEstQ3ym4/CFDuTx2CaPWKgP3I1FFiar8AtiXeUhl
MFBqiicnhTF/YB1RI/ZUlYF9O9nqBlxaZRh2ltLZtAPicgVqroGe0r7ESgWOuj1KEVdbUetuk5aP
cZpjRzIPgDG9qaD93LcOqb4UKVwzDbc9ieNQO6eLiYS91D9Hxfkosyn2ELKVXKbiZuX9q9X0H5BE
d9M4rkxVeSuGyICW3IPoxXzhD7UBn6TPV4yDyKV+3yXWTTQ2tow4O3e2YAClkhnIdl5joyXRPtMe
/PaX0GVQ3TBESRAjcUe2fG8I83Nq6CddMbl1g5Y8J8Yxatm6K+l1dEXee2EkXwkceVQ7UjEdkW+C
cPwV+kaHFtC6MaBCgEvsw2yeXmznl21KiETUmcWXtcOqbWMa2DQwwdcFXqwW3gjFlphzt6sF4w3h
Virzc54+gs1zGOz0d1yTq7oMtfUQK/TEOoVd1ShfS6qprexDEwDspOiHdoFscEegOcmtdV/JL1Ka
MtQi1K0/wNwbfMLwUjBolSVWQdd+hBXSe0Pb075o8pQGRm+5Bq1Kel/9nZzsaUkbUIdTUqoiZ6UU
ncnXkIeQOtLKR5ubV5qysu34c7TCl5BxynEU2UrqYAPGjjrurfG50KN07avbVGdAOseHigc1WJvk
wBS6eEnyYK5Q0/P3Y/5rjlmveCEwVlIrVFrJq5O2MSbS0Uweh4G3t0Gq96bsaXJ0ZsswYcPwcEhI
tGM5MJQ/S5+MjCQsL20QbjSCRDbOOBzLRP2dShh2wxjy+8wbqtoPFEmPDIgXGwmNiltxx68dyaJv
6HAr9X1zyceNAwV4HCm3o+eqPD8JoLMV2AIrnAgpo1pxg/cv9amFRNFn4acn2ZKAmsclyUK+wdBT
1OxCABsuoiXLrQv1s9fATqWPimnl26BQ3ixF2lnTQP3EQc2jlZ9FAeoUXvcnvJl3WtT9plLDywRy
GLJvkqxIg4VCMN3VIRGu14G3KbcihsP8HUkM0u/ui3zLi+8QsRzxjFIIOs8668lRhuNYAyOBM0eW
vFbfdbX+nvPPAolyixJH3Upz5HJYjqfUkKG+R7nYRBH9NJm2f1n2T9yjyEAQ1c+PQ3NdB+OWzzEK
LgLAt+GeWKHHRFEljwSs7RNGUt/tKx/10KczPFe29kxt+8HKBK1NhKnGhOKM6GqsE8c0ceim8ojy
NRq83JuIbKn1VjXymlfZVN8qBS1VhmaCgu2vgpPn5r12k9KEkqGuvXSMWypB33mk/8w8FSc4hYb+
EEzmTklpoOsBoXw8nWgBQNqjD2ursFsroSE0hiRMwerqhMGt/MOD12fkp8dZOYTdLdXpqZk1fpq4
JxZFl1/CmqCGUS3Ig+ofAJCmGzRc19jqTgwrYPST0oueBq1HJ/DUz+TWUbtX3oPcfrdE89TIXJiJ
8UT2xb1q5p4ekFNIBDAUcIJkx0NTc7dg60Ihvms0+UW0xm/J6qgro3RrNLLrYpliTMz735oiDcdE
t6/EJanggPMAQAY3w5uVV3/uvNpScJogFYLUPiWqOVG4az7KathUlvSUEknsWqHWr/qChrdsoGbw
uVpoxYi8cLCK67Jr6Omh8NvfuY6FIhQTUErkT7W4t1L9qGVms1IlQZsqR34vA6geYkny9DmfVzjK
Gis4UfRx8RFm4Q5wxaGOwo2cGJ+hXVOnqhkFJEmVKMVoq47lJTEJFK2rdF92RKYKuVyjCn9PlAa5
qEpCtxGt44SB57hF/+bngIONNT/hKMI7K8oRCfenXFLgO5lK6GJ69Hvtl99iofD9rymXHlSihAaz
CB+k5A1mYm5M6koKZNRYvXoZYY95Wqt8WKLdq87/0XVey40ya9s+IqrIYVcSCpZkyVEzs0PZYw85
NKmBo/8v8KzXa71f/TuUgAYlaLqfO8VPpQRZRwH40Qbzjx1lv0atv6UFumrSFnC/KvnOsbwfU3ku
E+h5QfjGEOKNYNVo5ZT91qrGX1016/JUHuRK7sEInEq8x3XYdozN50rlsAPFizbGSGlWjXUC4HWq
CdEvzyKRIm2KU54Rp1Raj7krTRB05ecUypMqsJD2irNOF2467q4tS3edS0zuitaPZfwjzmpz/UdY
1W/LyN6DqoJrqZcPOW6NrZPTudg1aUtWiz3ecSqkH5AfD8sJrbZWHdEZPelKDzkd5S8qi/0osSWM
yAZNEpWiXlf0XI1wzifT2KhgqnhwhWhBCrlW1+00JCQlxul2Cp0jCso32xS/smm69Ph8AavZZ+6Q
m53i1qZ0G68o4WC64U6vk7UjOwjHCmlRyXSPeOkO19ppJyzDt7A34PmjkUeZrV2du6uf1H5PpgMu
+tDAB7fDZJ0vVRne4+BQvHGop6wMRnRcxcXZyF47M90QoHqto/ZH1AOBz5fgNBIxBbFE3YY2Fwr6
ifspC3ZUxH8ETntP5fYSYJTPLAEdWiY0nxSiY2bmT22k/8wH22SiFzGsRU/lerg8mS0PxiJ+WqgC
oUpRhuJxtWc29kSo9o+qTX4z+31GBdoesM0nU3kKNuhefljVqa6CnwwP4GNEDFECCvUnBSCn1ghb
6UYr9d1c38MyoqyXjAZDBhGSD6mcSqdS7plr3oac2u7UOVvysotNadmSOf3gbfMJK5rJzNJ9UZ+L
UgEg4AS+myq/mfeuRrQQZhy4+2FS0E3mWFYSkhUObnjXx5JJI84JYPvKukosYotHazc2uXanZCBY
AiUCSITDRM2NVOQZ2m4cPXFAHhev6pEMpkEz8kdlbDCNd9Jmt6x+bcOGPuG+bLJg4yDhwIi/0nlW
tYSNO3lJlsGc/jT8cM0YM24CLGxnGNfCGw+lgyQdkdMvmzqyZsI/dYxO2fN9tpPGQLUzAyp9mNgz
tXmdsrrZ9YzQa8kzrK8pQMbtE/nCb12bzcounj6TIg+m1ns7J/jjkNm5HjPtDR4Zz5oGuluimiE5
x9lPpcNQtTQY2ttS+wwKl5uGEXYeBO9GYnZrSkTuBtsA0zMwcVYLvpNNt+SKu1jOQ7ZIOUYOHL7A
+R15+u++gb490gkHXXDAiRmDdCpWraffvBTTb2tbjcpZzG8XzwiMYUOfkjjfe+4r/nnYHhYkS0zF
uh+T06Taj3l1qRKzXyWZfCpC0OfMdQ91ZVLSdC6pjprccT/qwcLEPxTX0coekhk68JScsuFQH001
lOumNrgjPFLgUZXdkY9RbEQoBjD8dsPgWnJbG4eiNwnUsZi97Y0wMjGbgNmh2jgSaE6FJ2pqODg0
hrWfWNWlTvofQz4HLQ5JvwuM/I+Mp+bc4rQRUt5WLWbKRujxgB0N8AHD8L1I/RGPztkL/+iNASZb
k4fmMuGsYrege0yecvkaGDHuQi5ztCg0whUS69XQ4uUwlMPa9RLmzo4lV2CquyRWtVvq0VvjHcvs
lhLLkJMPpcVHs6P6YvfmPXPsZ1vNb03uZr5SmzFEi/AHHiNI2F19h5pJXUP0oBucSYcOsUNUDilS
deu57On3OmJ1nf9Yn9HWSSEY0krTHUGmHKUfDbCwrerabxNK/lxSqgx6wBUsVJC4g7jLdmAOp5C7
5BaZu05tW0PR1D9rGYaAqoHlS19W0KooWFnVR5oIvF8Kuc9G6sxaZnkH3Ty0edutxhBgqpkoPjlO
+tZR5ONpUyqrAtJDk5XRIUz6eQCt/7SQuKyoVobYnQz1Vc1zgBXdei9n6Cn4JaiwrLVUYezanhpq
ltBk67sQaWDHYOQhsLkqi5JiZ6eiO+nve/R1azgqle8VFi7pI7CHPSfWdIKKXzx1EryMCwZnhHRX
R7hUMLxbDXXaPQgy0zcN8UazIf+Ruvw5tMQ666jbDDhqaJKyJmOp6pD0AscPngiRMIO16GL13Ep1
mzOmXI0Oyul4IrHcVC9eZRo7U+3EFofIwyQSZ2WnhR/pBLZMIQ+HMDSbo6TenroQ3JN0eLULSKZq
+wJqxv9fTFB/qMgGcZPcZSVldeat+NQmNtEr/RYvBlwkRBGfWgf8VNQU7StjUBDF4geZebk/tQYP
Y9n8wKLHL6x5/FkijZv6g5XSk2Zx+VrYk7F39BI2s1mOd2YzY0I1dBriN+DwOWnNuDYjTxzthm9G
XBaKNBFgNxQCudGYZtnWa57V+drRimCN5UoBlxPVa5WsiWwrMICab8lLNvAW6cgtbGS1tTZNc85T
ECfLTG6tzW8baK29T+IUAhO3PTKf19rmGwuLt0RPRCUmtOnWgGRst79ZngWxOM1PWH0Ox7B8UCmh
cEUVq4B/xY/SBrvvpma6x3tr1bglaKQHdWaU5YD1+LZblesk7PcmE3fihXMiVjuz2AEWG3jEbL3+
XEaEt6CVfVNts33M9cDvk/FmSFSXvdO/NAFaT2hA9a4giIYuur0M8UQj5Y9JShBlnfC9Muxu47jd
XQiGSuHQ0zFGCUfK5nb1gX8zP9GYXHu1UwifdlHA9C6xGwXCBFHBp9Wp0OmEjXQkbBZcyVaA3Ro3
Eqr/6myOLd3NUOgHjErKiWGFxTVnVtrHEFpvqv6nH6YPrGcIt8Ao3BLXqbFVnHEC6tDBG+ZbHG3q
9lbNUFAAGeJe0yAyoe6hyP5egjHbpPgkUe83kfLTq03X77SawLU4Lc8gf46fTS7peCaYDrDXWtUY
6TDPQdzLiJV57Q5jH3ONJ0a64bF9SIxgvLMDFWyDqY9ZQMlxwnLYKnjBw0N+apVM3dbuFY8LBobq
+NoP2n5qVKrCQ/3S9iAitmzXelg060F6GgPFbOLTh+eoaX9mNhCZ8Ufv46vLbJ9JME/Fvh+gGjEd
6AYA6MhTGLPva3Tjl5A8EqUkzJpwp41slI+67H8aIbleWXBOO7iVZvchXQr6VUIJHnblc0tRgLw3
D9/fwqb4Ybz0AdPDBPcGH4HOmzKr1yJnPA4O0QV5kjwoZoV7vjVyyU1VuSqhomy0njmfM3viN1Xx
qRryve1VRiy23Gv0PbvZdFuW2TvcDdIrcT8F72VmrDv1I98o4aqKEsovVraLsMCFbLhJlWSfqwQ6
14FxFY2X3JUN17YhNiE/8mqsPOiBgOCa8Cw/aqW8r1zfgD27cQeTtI3ubRzLC0/YhFGwsTIr5HN1
WcADqbZjMgt2W+YdhLZBkJ+qjwSRFVOF5ElXvWAdCUqvUWnFvKJwkoVldylslLnKb2rt8pcS7kFf
VaydzPu+AWabhuK348zeLCZTo7qBWNfzr2jqtAu9qbnE88Ki+pbDpL1bNtmZIMqIykOV2nzbZo6g
CYZ9Dv0RTq5OX0qwuqt4uPjX/bipBP1wUGnPSRcnXAfqrcFeYqPpurMOjb1r29bGnLxbGEcmKjdq
2mWTS78OmMjkEh1EsqqHUhzE0Dz3TjXt9MSI/b7O7gcoY2DHoHNGnYkdNw/Bxm6X4iM8gNWCxDGE
o49FpY9NBdVh36ib7r6v3Mes4ActpmyVV1p933ptRYb31uWh71Z4srTAG7iOXepgpMhPmbGNhnfZ
abiIO8DySae9GjbMwqr5VQmcXFB0MRTKfa92LjmI2KaazGbNoNUPkA72QKx45sxBG/IzqcdNYPct
8YV3ad0NW4y/YS4G994UnkObuQrTsm2qV9FaKin1GE3eaeQPMMgZPulyMY9y3Ktm1A+iSynD2OFr
NoJ/mjyXQhyka2X8M5AfnASGdh9bRr9pizzcKhnJCEJz/zgWHM28fR3aPliZ2CCvnVFdO81I/2xM
H+bg7muDmOzkj2NzgU559lsMaGtVp2XspxBiVIzhURrVS51Cpmi5uPTmGR3H0ath+IRB5AdxjYtH
p68cz/w9K04YiONO0ni6sQ5056TDvM7AX/w+tA8elJ87hIov2hwzHlYKaHvJD+CYH02G2BIdUUnx
dTsELqY2Sfbs2eDUukNGEV4gd3Y5XnoD9MAyg5/RFQYKvco6kJPf6VD3+/o8dmm2g5ZxGPvgQlwI
0hdqEak2QNVxOGc4jre8sD7raTibZndhlIptcXRMA1pwdSoQgpptanZc3fPoDBzlYieRyXC2yamc
GHthtQdtIAc9H56UcdLOHVwgHR7wtoz3ec0Qt/WMTz01ulVhNzelbCfqXCkPA343HWWmgPRUu9Gx
BUuj5vamm2170giLTSJ33Cpt622aqVx7ZsTVEj9kODOsQ/r6st5hq3SAM8mjPFV19P3Vr8wmTiwY
DBKnlc/Q6t5SM31v62ji6td3UvC/mDHhheStb+2p+RUaFCGTZJbTJyBoBhlPeumGaxOLMioMILYW
P3Nf91uIT/Swd0mbvPD/PzrvdVV7m5B6AWVaiv6Np64UybTKCj+HZnhsdOezytqbOzZPoBDBWk8U
fPIdgrM8HKVEwHTA1Gb2DjiqQmqwbULJJvLAXXX5JJjyq6DOTmAcMUp71wLprkUBT2xGs4oWeT4z
tWxD7M6hH2zMH+5GY9w53EFFWO5yOu7AVn4YXfwHc7OCyrMYdqUKrQ35e1R/Fk5zI2eKanRRXoS5
1QKenPTpuCt7+9zscT8u3vXUhZs++J0bQ6lTzYpcBnSn1Rw/o4wQ7ALtw9E/ATRdP5q88wAlbVNo
WCNAvY6FCqfXi+4Ga9JWSRydq1IhtdLITzZqtbQQ+a4dLdWHNmcxupDrrrB3mhxC3MYqQQSLeNQ5
MQ5r3P6peVczKQ1RdJLuGCG89kRLD78bq+QzKsVsOtUejELhe5PKadpUcRjeMgmbM9BG+apNkXek
srEeGrLHXSvW/MEpnqOqvhodQRDYVPMx4o3M4bq6VMvRe1tnO2UqJIDL1/GoElxlpCc89R6gf2P6
N1QgVgMgxkC4E8ypnWiVypfVpZ1U7Vjk/VYWSrgRKYOyqtmXhca4lZpwXMT8e0Phu9F0jnM6oCAS
ha9W7V3oEtweqsQuwDjSPKXxvUxBrtz/yIbar/uGIUAbXhWNQb8syo8QQE8khFF6oRJvlFF/s1tx
MdV2n3vZ6Lca492sTW3qQQZioQxHlkBe29B4r8xjaNBrkhPoAIf98eA4lKaFzL33PslIeaP4ZQr3
FQRlNxADh6blaDApjUKGEUOoXxCsXCKpXmLZwfbQDlWY5VuN8oCd29dB92YqD8PRShCkOMJ1rWr9
1gzxMwxLhqP4UFltj1CjsO+LyXgKjOTRpE/Zuk63S+tp51XaXcCTHLHouisByIim9JOEaiSJnUlc
r3QxGBtolKy5IYOdCl5Mk1M1R8sdl9Fu7LWt07aMSig2emQWrColO5lD/REk/UfagFUk00oTj5no
Om4aJH9B+UOP7I94sD67vsSvX98YalbtML8HLxsxVhDM2u3onZIsgH1V1BTPlItRTs+R5bwmzrBX
deMgIoaqSqufsN9B7mHC0el4IFqN261OfzRT8YVa8cDAGqL3zK0leMKq8r0usA1M303DJIctPVDU
fbAdKnFZW96mwNvU42TuolZ78chhFcL7GXUzIz6OToqESAHRjhSIfDhZObmnpU6BO3dfVFzcuqC8
YHjUw7zqn0RPLaYNEcOWjn1GOEagXVA95ggZVt40norO28STRYoSTUBMTgY+KcCs7tZy60fDyt/q
hqwyRXXw2oeQpvbPnkl52fCQFVjuk2w1BmzWhi4XBBqPBGi45ktKQCdyE+zFLKN+K9Ruo8BSFaSG
DrF+sTWHzFB8AxNq7l0V7OdHHrjAbSpSa2VGBdp0pD6BsB6E0dxb9eCuwRqZdhNat1KEcc06u/EL
OD3Shfk4tEe9Aw0OgVNq5TdODkQ9UltdyRoHSXipusNfK8HLs0xjXuocKMHTN8ZaxXNt2nVa95qr
lMBwRZoV6TsFYXfj2QxKGChK1CozDIifVIzthBqOFAcY/QbNL+Fq2642T53j4IdSkQyZ0mdjaOGU
FDS79iwrsz1rZdydKUBMwHpS2UMfkatGqYZD3pjVY2Iq6SPT6vn1sqFs0D/iU8Rj0w7wggyiUFvX
ltrs/u6moTL0PrGG4rJsgg4ADmGZP79PksgwoR93B9+amuqROox4hC72VKmYdyybDOJd74Wn7r8a
zK0yAky3fNpo830iCumo9KWuHJZ2kK2Hh0EQXz+fdVmgLdlHCCqBrflky7bGbto1DDsLG5f/bMti
d61h6nNZWuDdNcJ2SShoW6m8mEP/d8Hc7sE1C3n3r+0mYwOsdCSA1n/aa8LGxcI8gZPq99+bM6LV
7kMYRstJl+1ZORI9FVlX5iLbShfBNSHT81kEEKfKSrZ3y6rtlemcATf58ZB0z14dZkddUEssQtnx
5GjdBzIQ1hnym3ZdOMNZqnS+y6Fj7TXrELLeYVlNMi/ZIWwwN18nDgN5IquQotn8tnWG61yqfTVd
3sr1qhuoi3le3knGRDZOgRtSkKC57ES+ZzqtrJfVGOXpWXr6Sy4UPoeqXgyhNU/LeTSOpJRRi9Ny
IquA1CcKL9gue9vEWo9welHVZOXDsrAyUW/TmlsLq6woWnd2ideFzJv1shtGc/nAG8b7mgxmevG5
TR5PEawrQK3v86TNODAfKHYUKfRt2xrxhRJ7tC3lkF2B4GfmQFU9YFHnbMow7h9TLDU3Da4KT2Mt
7HWA+uaZsVe9DqWdvbZU37jvLHmLJvzsnMxyfhSDVawypSt/mXX1Sagscsm6uLl9kv8eqgLZYGJ8
FBNE9swt/7QDI4ocTAWEo1z3akXHManXYGBEs6pPVKug5Oa40Jh2Av2AaGKGOz2tp3IXgYV8AkQc
jXYSH1ntPDgw/N9jmfx0i6h+U5kTMHprvJ862O0qTbJxG1ch0SieJh4Ik8dXM3PogubA5WVbmFZI
KieFwU8vxMOyQws1h04iqPxlddlRxxSHkjBTGO5wqq92VTj4NhSzzbLazicoHd31+8HFUe+f9yDr
uYQ+DY5mSVFG66l21K1iaLgQz22W83tggrtBWP3XR112FE3Q7YoGTGtpspx/UFR4/n0E3l8K+Gwo
0vdTnxIXCQR6IS0o33fCSogEraIzt5nit8qQPGFiEK9rzWp/5Zlyr1uVDMGIHyY3iP6I3HqD4O3d
pK27RCC3yGalk1FV8cRRKUrj6OjS3TJ57bn/cx1c3Oh/yKD/YZVYuUSWj3qAP2hKp4fCqeyfg62X
6zCU06OnxeXWs3PsdvKmv4Pd7+5IbQ4uxJo2G0Ok6iuMwgTDpOgq1PSxmHT93qhyjBYMWwJNgAV2
aSTuuXAAisIyvU+ZOu0MvBbOaWpmu07gkpIVAFx5KsdzahntzihgFRQm4H9navlZ60Z9h7NNeNY8
3d5xozinNEUIUNLhcpfdFZBOdhXS/r1hJdEDoxGGdJpj/w6zO3wl7I+WefiqacPxcWkaW5NCVeY/
TYe++VdTA5nzo0rG965vLXrfLn2CPZWcyD7byQBvU9yWKWcs2yh47npRyciXxIVuqloF9QvkQ643
JCsnweTr8SQflgXxss7awE5iu6xqczutR4kbGpW1q+jaCO5OqGXj6hMe9FgMX8dFCUVlVw/qO0Dw
j4k0P4yqqPTD9b+2lYftDTolZoPuviRFBY6lRAyMLuHBwFV4A2ln8JdtsnSDB0b3cPRx3AQTot2y
zZHGRo7YMy1rMgryeyzK9svaciL0ad4+IT0POjPnWBaWaQUEN3MPfW+Dz1kD5dr6ofunHfjHRsfa
7rJsqjy3wNKt3pc1EepDlrUbVZewKyigtFslMfnviIOMfNSI6DGVKaWWpTcXh8cCRIB5I7XJdP21
3ogaAz7quF8tl1WM8yk1zYvvUyw7SitsLzaQOp7TLjYwsrlowajul8J9oWR8CC7M/8/G0LLVvaJR
4l8OXBoui2UHOlTg4Pngaaqgj6eefQjnCaiIauO+p/5zCXMBrQXXwF9UDRtAHqu86hVGFdaEHqfs
ABwNp/gs9NJ7iEOEN56gnr5szx3vCbsP9cmbh7tCIItRoo72RXksK1yhrJG06WAshL9s7yJmRLKr
bqA4DuZEA/GqCdBlbhE5q0VSOTYOV9NqedmOJJcWQ4+VuaUcl011krJ3Wf96uWz93t97CNeyXPnz
r+3L6r+2WbqrHXKR+tKlhkru1XiM9PHvQlWbh7jju04mfPE8cqwfWoL4QK3S6heg3YdlVvab4hSv
raa1B9M2zJ2rJZHv5QauH3jAv5qlBnyGwqPQXfrTUMOXqc7iG4mXhBrTYcLKUPzGGI8uLlvBmBgb
WOH0f8VwPwqRf44Vpp5do/8IrUaFQVq6zNilcidve13rsRVVge5XqjTCfZAXTK1bpF2unr9VnvaT
fHLlEcPs8ljo2AzGzgQhYei2Iq+yW68Coo1Kpm0VJFy/7GDNCXK/u/V1WN1pos62KgKxQ9mF+as7
jgeKkcWbJo0S1VMQHPOoTx4DM/yzvN2ku/yDYigvTpn390EIyjDMB8yfAwYlmFYCN7CwQ3OHneR7
giXpeVkYxdCdhdlBr7VcLA4UZukCguTZ0GNzWC1t0HLOL6Fpo4Ezj39X/znF0jyvqlueZ+X++9SZ
AS3YVPrW7wTSgGGYDvi2ePfLWpEiQHN6bO+X1aSGxQI99SDd5t4BEGwPDRUQ2GFqvC6FUt/GHlw1
KUzx05nAreMha97KLL9B85C/iWg+d4xHP5veRpJVhCTYl9OqdJEJrBQm8nM52gvRt+QDDBk3NGe5
fY5OvEWnPJvLlY7AYU7XqlVMtPRuWf3ekWZKTg4yPMuecvclflV6YsQNDKlPrh0Jb9tUUHzlYDeH
yOjulrVlsTSx5nbLqpjVRaYMqZe1zkM8qMqhcNF15ajUmaX3mCjoiK828bx7aVMrgbrOMmqitWXR
hsfqb6b0yt3XIbqWrWs9tC5fjfmf7jWSJazach4QDHGSf97j63gZ5DVXFu/RQCk4DlUrt+sWHvZj
mObFYzBPOWK1hqvzzza36dpNSgkM6g6WcChX9Gutuu5J6El9QstyY05sPavIqvAbs69V42Apm8An
d7gQT8tOC1f7DTyQaq9W8ATb3qh2hQPfNWuN8CUOSseveswR9GRAR4W8k/CcHqnbkNvPUwbLxitD
5XMLvhZ8Fj1DUqNureecc/kQZNPTYBnRpkoyBEQwBZ6oZvoD57oalmE9TXVA4dTRmWEismNujqm7
YbbJatnrGCCdY+sEJ+B5DEbjOLuvGru+d2CsAaHX8btw8ru6SKzX2qgcNBUhdiBTHt8qhQLC3MD5
3yPBUhuK6m70Dl/k60ibHmtdjY1+BVui4u6I7FlmKJQw8IwfkiDAN0prSyCSzNnJ0daPCc8I6DB5
B6KdlCf6t3Y35qpzb/L7+E6aGg9lRvxdrCrO8zBbFuHHuxLCdHdNF0zjKp8zGDpn1M5AnRmFS1y3
5k0FDP5zNS++2rW1WZJtofw9YtnTjiMJydIMiCBE3A7G7cNI7B5to4ueKhvPihijN39ZXRY0MB27
e2RkP6uAMB76brBso4FmUg6kAiIPgdeZJNP24dEusvosI5n7aZ61r3qc/F7+as34E1sy+ki4Vimm
jwRdzMe4WBUdzfmYzKGmUCdm8zoZM3wgg0+z+Dqm8DJtpbv532OEDS8lzYojkirvqLWjdwTyBN+S
OoCESIpwm/JsqEnDZlex7Pr3SwbBxkbp4m02iLwjpMBEx0eq7qrh2+PyTI76GGLCsLJUl2Uxb/he
tFlMADCs1+cJIa3fDSSuN/FgnMpCT/3YSpQbIvmL5Cr8sOL+ajbSuKFbKIDFm//TNMi7yzJ0NaPh
Wnnx36b/Oqs5qWSslyKljPim14XxogZ19Rz2/7US929ab+tfezTvv/b8+5jKq+SuqQNIKJPoSRZv
1IFnLIp/AFHV9JeXqYYhQDwvKi/BYdK9qPh2Het0nq8tLws8aBUyVf9367KOM3x9NxmUrL1RuSus
8IhkxNxlQMV3oPLK3bId4TvF02Wjlg8uvshza0A/r1gtrTpb66z90qBZti4vl4VwLbAyp0tWFc4Z
f9sve0Yt/NV5dXQc6eevIbfGPhsozGm5KK5BoRXX5RWj0NcWMPXue/sQhNreNQDul0P/ty1s079t
W7x7V3gcdNgOu+F5WVgYfXId5abviBzvkrZD+728/G7TjMAd/26z7LZVC7OWnmCZGJph+Kxg/n4s
ilalPj2/1BUYX8urZdGEPLugJ0Wr72297o7i/L2e2lO6TXJ8zJaDkTji1PSv81CuBKRpGpvuygUj
+69zMHBy1sU4qPBrKrRa2PX1XnzFyKC4hmpUXEU2OmjEA2PjjXr+3zv2bY+B3/fWyjCcDUirsVkO
XBZYKxfXZl/PLZcNjYQfZjPk2KHTyEmauU3AjWfCEMRqWUXKVO4aA6elZVU3kYwqaDVPy2psxxse
kPpz5en6Nc3N52WzjPFubU0y5JKxGG+NBtTLFMI5LHsVS72QpDk9EJRtPjXF9HVqLzO7o0y6Cj8l
DgLxGH18hZiPzh9Ly3ATLC3FuJfkKt30gGSS//tpzfnTMgyLtiBJw+370y6nTPm0eYNBs0Clv1uc
0HMeF9u2DOFFz2bpX+7os5/696poIpRoHhSaZe+yYxoyevZlPVOLn5mWFftlbczFka4SiU+m+V7C
WBdZYBxf8XYbNg31bH9onBEqU5SvA4wK7kuGQkQnBRbwQ4191tL660DHiOBOC3fO9YivltLEV/hm
IVML+ZCSf3HCQP7YKYN7U3XefvQGVEeedxV9+tLMmwsPnU2dAqe3XerehtZI1hTi49Oyt7UTMjHG
9DXUYE+3JhE7g1TcW41obFvUybBdjtJ1STmyS5J7T8m81yk5LW/pKr16wukVBHB+qyBJAHLrQtkt
q2M6/pzIncXDqqmemzDwl7f0WrAxbSL5uusz/dVENZbG7rnNDBAPVUVcTJDVmaRs5yyFBfaSaHYA
L9R8GsfMxG7on92DAofh+5BpmkY6USz2LR6thoXqJOqfwqjrnwhaonSYQQ4NQlaxvCFARo5v3y20
LniRiZGdl/aknjQ7o0douazW8wlnFHc+13KMrHNrjaeIt/MMa9d2Y30ZCvT2DACg2tcKd6uKSWZn
2OFH9NBFfflBhlMOTzCcswZM1LZT6yL0l8mLZTfvnqEUH2mgQ3+xxQ9Dt4Tf4kx4ohppn6tJE2Qg
ec6vRBGbpalwwfl0qbqPU0Y23KjGPEmsWj5OldevlvezESlmvS3eggqqoiIGBmNKah0bRJV+Gdvu
DeLAeWnaJvrP3lXRIOq2xoeiorN8hzKQYu0wj/rPd0iZQ319hzJnTLV8hxrV0EtciHfou/02EKm5
zdR02kMOyDc6xh4vy2pfp8VGj1T9xWybv3snLzT+a1VNdbEHNMq3qJ3BSQwleVXJSd+oo1rfQ4aX
B6GlzR7bZHxElTjbOPjm/RjH/gYF2vzjNscmU6bPVtBNYEKeICjn6MkL6vuGembZYbggjeJN5iLa
4ZeVY3+XyepEZY7IqPnVv1Y7TJ6JGTbbNfMAWgshR9QRxEAHbW7fZ5rhB4MSn4CN3HVG3dVftgtX
hwuE0Lk4GVbpl60kMiLsOMLwYoJfvMH9OoE8GI5JqpY2x+s5jnoyTbig85pIQlg8ZT1+7ezrSPPr
useRYN6xNFn2er1eHgEQcNFPAKhwAttmdWidTeqbZ3teLKtRJu3jRLjksrZsX1poOfgRoI+DM3WR
IH2fj5UlGUeRlW8jUm/WiwE7SteXCqP/pziEMNlo8CwWI3Rnal5sz02fgNOjr+1V5qw7TW9+4baB
2rz/wG2cZxj0l4ewMoN9iHXQzo2y4imVgBytovYfhlTXGEB3byquTRtsHLV7rFNJQOuyeDsIpXmt
Ve0lrFOJpQ5BWWPh3ayEDJVEc9JTVwlJBogx4to/hlfmGIixi/ABWbk8GXprP1jzwtThLVrlw5jE
9uwo1p2hYB7R/8G1rM20PugTw4rv9l3TxFu1Zcq2bFsO6yNY+GPc5btlddmhxvUntvXW3XczByaV
05T5BfGm/ZCJoLm4vbL+boCzDEOzZPz9fZrGcMSunRD1LQctO7ouHjZpFgVILjjRsk1ri4Gw6zg/
LKt9GdjbIq5gQ6hk43ihdXOZ0h2lBwlgWW3GMfJxqlH3y6qTli8tcNcVMVXwhEJ927SddavGEAGb
96gNiXkGusCCP1T/QMNSd0ldMaVZti2LOC6a0/9j7Mx2G1eyrP0qhXPdrA4OweFHV11oni1P6bRv
iLTTDs7z/PT/R52qynO6G4UGEoJsyXJaIoM79l7rW3iusC3zXDHl5safqmLfdNkrWmCs555vrHTh
Rg/9mMmrZby39BYwzhBXsQdjhuV1fjCv8vhBWKFYCaZD69v3fn/AL17N0dCPt69AKcqrl73fnn77
Tih1sado/ePrREkuUEU02rpyug4jaVO/KjxUv78Gmwvk2uX0ivnFXVYek+mI0b8+L0AhvNfHX1/5
/u9f3daqAcrFr8e6P331r5+7LXL/eubt55g59Y9Gz6x6XgD/9czff9/82Azc+V9+zhsU6kfV71U/
xmecjfFZxv5Dm47dDhxLfP71/du9379XDgzMepQNPP3Xt7OKlX5x+7qeuo9EIcwnn+HspzI/3+7d
bupyhKliJC0BYv98wNdFOPzha8sJd7lQ6SHqyaH8/WV+vUJXa+Naj2Z23/z6t5vba1EUdIvf/vKf
f/+vj+H/qc/8miejyrO/4Fa85vC06r/9Zuu//aX4/dv7n3/7zUHd6Nme5RqmEJhIpW7z+MePhzBT
PFv/j0w0gR8NhfchIkPab4M/4FeYt17dqiob8SzRdT+PGNC4f9us0RfzhjvDjnGKI7149eeSOZjL
6HQuqLGZPXm0/g7xrdbOjK7jAoO89vaU242blu4yq9D7lgst7D0KFUICko2KYutSTdL8/Sad9IvF
0npgNsx7DS3JuqDKL7aartrFr+fdHmDmRoBmHoJMLkKaojLblZnbn2WWDufbPfNf9+ZnQE7JKOPQ
nQZsTc6+oe+bsM3vixAprW+Nf/jKy8ReBt64+ffvvGn86Z2XlusJnXQZxzT5APCFuH9+50EbDgSY
yJiwrkowisUwPHRTsC0Qa+4x1DkP/dTDUhur9KNv42uXWNW3X8/wNWtaD60B4EP5xWE0GMCGw5Dk
S2IE34GMqNNo5sGjFClpw/Ojty9vNyiE30eCyU6BJYLHXz+f9bDjlrGuv4v++O//XMP6H3+uJUzX
MWwX7hKIjPnxPxxoqW+kY6tstWtaVix48Mt+7Lpg3Sa6d0ZHDaOaqUg138STqu9u3+8Q3WQyYYbC
HnA8UGyOhxwx5sJUhonEh5kyzU4WwD98/evx22iDAIHbX/Kffzpn6ts59JEXYxWqoPlvX/59+5lf
fqSf9X/NP/WvZ/35Z/7+lKf8+7dPOYcfVV4zfv7vz/rT6/Lb//G/W/1ofvzpi3XWhM14335W48Nn
3SbNP8/9+Zn/1wf/8nl7laex+Pzbbx95yyyNVwPukf32j4fmtYL00z985PPr/+PB+Z3422+XUH1W
/+P5nz/qhh+Vf/U8aZsepk5hSNNjFeo/50fEX8EKGcBxPEGfkBXG5bjIwGUFf/vNMP8qDSlMThOb
6xA//dtfapwdPKTrf7VZtxxPGoYjpHDc3/75h/9j0fv9E/vfF0Fp6vJPRyfjccsSuuParjefjqbl
/fnonOisKELa10Q1rgptTkZVsFtd4b5YEyiCCZDl1TZeM2F5S6BP2JUzg1CPIf2Uaf6QuxmEXUmH
OlHaXbrzargdvgYVbqJWxmdKxxfKnRMegt5GlpeH9yF+MvA6QdhyuQ4jxj/+tNNdYzqWplNQrKco
6QS0adA7fbhu2xJdgt+vQAmElQmA2q3XTezT0R8jML3Bl5MX6r63gdJRFM+uRikucY0UeZkL7A+B
ZPKiD1o1o3mLFeNopi5YQ1Z6js400kAKYy3HSyejahf3w12VRt9LpO37XBj+OYM9bnBxD5QDlRik
7dKmC7pO3RdVTyj1Km6oP49lGMmdTEW0g5p68SdBezHoGd+N5bEm7GBd6h2jafDWOT1hA4vcOsR7
uzCEMFYUw3Ih7UStZTdAEiEjuagCdgiYoqSmfVoky0A/SeJrk1ZXYCazuMx/zXVv75cQsBTFpELo
tgZ0xHKKXaET9mNRutE24Nq3sOhkrRJnbM+Vz1C4TYKnzovNzyHR1r0MqjsCswA80WNZhzjK4Dft
tTSqrxDmwIugjY0N2hK9tpKVYR3K1lwDj3e/4/2iPaVCZ4kNqFrOer7BTduNo9Q26KzqwTP6J6ak
zW4YGyC65C0Wrlev+aysDWS14HVKgrtgIIgco9taNMjz89gqVwwI3y2R2gutNn66PmDUInKsS158
iskc0Y7QocNZtbXHnNI9UPmiivoWJ3rXPjEHerLsxIajxlg6LzpaUbplrXLGEJcIL60RjPTzq+Rl
FFISDtBUOC7GcZ3pNuTBanDOQfocW+Z8cFi0ziLhHZzcWfVeau9aWZ+9sfA3ycwZ9R1oEcI1Hno4
dXjz3CoheRa6yhy3XRdVQ5JwSPRxUhVLYu+HA959WrHdoLCBNTXOcbWz4p5Yp7hDkKDvOmfrszk5
9PEY7McEd02mVYuCIdtmzDBp/BCi785ZFAcrLW5XhL10PwWBPQxNP+tUOhcv9otVaznmXUDM3rp0
6sNg1Kix3PdSb4wz775yxkODo2QR9JPxLUMkhtMiWJG/Yr2bUlsOEpUK7aQnZXtMCwu92zSSZpLp
o4YiJzQg8Xj4VEIo1O5euwMSsZITKgWzisCddbQHpLuuvVRsQHWB8KgrdCSp/32ch5EqQmGUMvdT
lSI8sWp3SNjDja8qF+NIuKHVQqhxED2R6LyKJRl5po+b+zbDrPMg20RDhX5wBGoolDwMSZlcTFA/
DA2JT9vaQ3BJS/uhyxA1GCL/ZihevfD4xcT9Xby8A53hte6iicp85ejxtgauvtVHx150HKNGNdE8
dpoPv73KyFjJrA1hRSsSCXqnOiIhLdnGH/Wq1RfSYbcbcE5Niblug6ha+Ej8pYfnswb14QunPBpv
ee9MJ7IKwVAoPNhGwBluRrQjhwyQWDK3nlSAj8+m+F4UUtmbsP+IENktWmVNyBdwepgfdgLTWe99
1F2UA5VjnbRwLLbtMBLJU5qvsVayD3CGnoFUzq9q/RM51wunCPMHt/eKpebpF4/W6avDNnVFO2ZM
neZaFMkhDdyc+EjDx8ZB2Y1QyXA3polJanADZApzNuVWNN5HbTb3Q8qRiu+op+07gRDkT8jb3piF
vcHSsnVthfujXI8tesu66a8um79HT/OZlYYO2u8y2mmRd46S2DpPiG8yl7RKAtwxCAS2+8gQx30M
QJ8yw/SumQcQ3A3gQ3GqLkm69la0YK5AOOMHz2/8a0XcbHyva1Z+ZZta3ANoy1LkLjiWTHPfE8tR
Vtkhbtv4PhAlftnQBNQIAXOyqub+dkPEDFOFETUwVwaiDMw7HLlqlZmduRlEgLNMBc7BbvG1EwkG
rCVadKmT37kqW+OLKp+zFh9N5A8479HOqyYIVq5bcZnonbd28nZDJJ8yVtd+LEymMD9YvKqLkgiI
W0aN1KfrAgHNQsXVozaDze0wAbBDWmVltG+FapcSD8Uqd9pFhPB7Z2ewqjTfWY3W9IS2/7Hi3N8V
06AvfQ+9kkeeGj72GAG7znpskRB3rvion0zVLMgxeY3ttxbT294hgmcRGLEAzRsR+8gAbjPicN/q
Wuud4GTWO7ts9FVtAmzCbGjuu5Z2oz+m9dGw6J5hX0iw3OIZrfychIOpPAxxlK/sHACA2zpqnc+B
XtD2EPPTerkCuZLrLL4kcWBcNaKGFmiEHnDByFWeE5Fmhm2xQAzy6HW5u+aAf7N7Ud2Lavjeqb1d
au2+irwJspj3lYsu3Pa41hYkOf60otjYBuHgLTKdIDFXh48QF+01iUz9iZngGg39QxlN1n0Y2tjz
9AcImegpLNQ5Zv0kveil7/lfj1ArtpWxGToZPTU2FwuJOurdwG+vqt774sJGQzMUp8Tnf+9ZPhDo
GTUWY060Nd67pux2HbGrG5Ip9ZUTIEYfRr0FYVEd5t4RmXzcYxrEKThgloRTYtaWtif16YBnE72W
BQXGcF3ACW6xZE1gyktoK+CEYBmHBuOXOj1J10nOVZHC9XQMrE968hN31MqS8czYjL7HXldRkBgo
+fuIFa6qmhVgtDsZBnfJ1KP7rGPWhhrOntMPh0Z6h0hauBGXhj6yjZrEqxVxGR6S174vxDqW9iey
mvY4tfe15quTMap6M/TM67GwlBvOKMABYV3tQDrtfaPl3WCXv0rDvZWn+s70UOQNsXvF6DE3M3eM
TEKmy6s0yB4zr/rsfb04xI7xTZndmQ/fwmNiyZXtXcIgjlim2SlPJufLyECLqepzj471wvtV3WUk
DKCnx+TnS+/eAp/MVeJBD2BeMAPex05JfEGFgJhaCJgCq2oBAmqGuuXmsrYHfzF++QaCJ4+RERZ4
ImWHg67KbYv/A6Q+/daSMMxGu8PnpH3vsYBtDCrjdS7ZHRM/tByjDtRirHFCQBxkG6cW5Lyvij48
DCq7etJ7QpKanjR9RdQYQF+HY4TS46HWtWfTw9miNeW5TwhZ1dNgo6zRwt54MitiHAtpXrusfh48
u98aOFsWLiaNRVDp73nPtBFIwzqMite62CZO+rMRlb6Z4qzepB2sgDCv23Pc6PYyjyBSWQSxapO3
cHRBD7iod1TZF0aKoNb9ngLXfMy0vRLdeZAp9LdakN2cHEwk4OswBYLk5RjhVaqhExBq6XKBvgPi
eq1JHTpg9UcvWqJfdpBVT9ax13HvUqnCrUH86obaebCqYOPj41tNI2cPIRSL0gZsNqqtckLo2Tpr
a4E+8g5sENpI1hNWcBDHZMi3LYDZmgso8QSN4CNhomjOvnuVktPHTDOgDSaKWhHXAWaVQGS5LKbW
X8beJmAW/Ry1yTaEhk1eGWPmAhIps/wzopJv4ajRoaqQ7YscJ2Po/CBUGZJS2BwjTwD3KBuQJa9a
1rwBhsv2g959a1JBXWWXxrJ0jHLlGON9ZHkUP4F9LzxTEVaIUbElXnUREoy2Ypv3munJybOcOQoA
zmWSe80qh5KymsRYLDst2w5pA8SumY4T0txG97NtMBJs7Iz0QjxP19dZRFKOkvPnr1fHicEJi24H
WyN2vhe6usbCDVfYYb+zpumrEgvdguh3vCgFdc34oOYx7DgV9xFmLWXy8cBQ+Wbi01gkody4jY55
QNfbvW9iOCutbVWNP4poahe2yZy21Ej2G+YDCr9yQBL7Dkzp91TDHd5horXTGlnYkG2gS3HkVUSB
u04EUDKEOwbJJDxAUjJA9xTVKux5hVzNukAs+yTvnKCLgh4gk5W6rA9WYwmuymqMb2IIrBVq5F0P
Z3VZt5SnWTgLqp9dsg/mvDDtEEQC0QEg9lUwf34aiUbDGPUrY7J2Y+I8NPH0PZ4yynBAEDs/m7a2
ivcSN1stsKcYQbGt8E/U9kHYxb7OR5wNVfcc2FZ7cHsdkYmTf1l2cWR8TL2WAhj0gD6GxUuR9fky
jMJpUzQGWHIyCklGD640iddaIzFSyrJH5+fOJklNLlXL1q9Xglo6zb56o772o0lSnLuVLiPchnUS
YR4cUX9++9TY7FqTXBVRJaRYYyU5x6HkOlGobQUXcxAJcVUYKu3I26CkuM/5rEg0weVXKZhtph2v
gxZM75ge7UZZS1HbPcarEg9CCbQAAUIJAa44c842a43r0HLK5R6d0fDUV/5PvQ23up6xbmCf2kVW
yucYJTvWsuxJ6qla2awvjy14h5XrZR7XfV3hwdZJHoDZpylEISQPoHQaHrJkUwamyzUS4GSJWZjV
ipl+T5FrCa0DNB/LZSqMfFNXwt/FYfuQFOanZoUges3m0WHDUXjWlqmZIHx0WmpFfRcoy9nKzgk3
aVQ8A1Z6AbmqfysT5ld6aVA41QmVVmQctb7CD84gxYcJwTtmucNy8nWKnEZhK+ypyp1440so6ihe
0CJ755T8uhYvPZrHJWBKG1c30SsxLsuitfStBZgJO+2WC0l3tWy727s1LYsaq9syciL8q/50Rzby
k5YRTufGUCMLjJJrTwDmNkkzIrDAebQhqOtilCsuLcmy7PzwWI+mWGa9xeU5yfd66LExqDARso/S
p/KeoWy96sV0sUph7W34d4OM2oXoa0mMUpAeA92q1rYVpQgYa5CtMXSujsp3qjsmFV39wNZjVaY2
dhgPNLoxpxGwHIs9KotrnGADMnrbAtWWNA/KTMQybgRa42qjG2hUb39CBBEy4YpFjT3tysF/kCSr
rkSHz1Kzjavo3Bf0adrR8wP/ks4QCMjl6yGkDzGZoHu8Hvr/UJb7BFcXau6KrV7iE65UU18B9Go9
Bn9pZA7HskJ/0WTTzpLJDaxULonjnfEUiEyn4EeFCWtTC/+sIX7cRnLa5sGkUaxaRJnRcHU6RTqC
mvJjmE8DRykjpca4iFI16HnbWYV+b0n7GQ/PNU1VsBUTIQ89Bjha/FdTVE+3zfjtJp7AQbY9alR/
Kk4TeV5baWfXDKnDIu0x6ckoxBNQ5AeC3caw/OK1U/z169tvu93gEqDZHZmKzJJmmc8/JNpArlJB
bGHZZmKJucA8mGObckDmLTpKAgxKMzFBOjfFuZ4xxyGctWVlDjtUbfQMoAhodnA3GC8jW7il1kbf
g979GSD6OCWdf1BGfx9UD4LdB+wVPGfx6J4Dk2t+MLrdsdaFs44Tq9vAlu1Yrh3kC+k0X5Zimkgt
4PW2BlKqlayx8Lx0FjL+22GuLRvfvAcUfEH1MYHnYiGPbDfYDaav9n7vvdSF9mMMANE2M2dHJ1eN
s3+Z1klKP+NbEIMEG7BH62rmL4FZxBOZrvwEOYQi2EIvesbZ8w0bW2h25dYboIYNNVILbQ/FcHou
uQ7189VVGMaAktU58gu+ZNQX1zRvkYPm3UcVgguBEirWUQUXoiWdxfEwa0RO+2V2XEAVxyBk8z5Z
m2mM5QX4OKeTLx7DmL1271cnMLBaReWiD0G1DbXcOpXC/dZhREgxlyyiynt2DO3RC6fvWftE9shs
XnyJlPfWOg0AiozjtcIBHVb9xh3XKZs6wHMLyNd3rI0zPyrn/9gALzRsGCnBoIgDOfZEXLh1X4KQ
IkFvDMZuQ0Tojs7coUumt6zlr4HDfw/YgOoIUDssv4R8DEszz3Y1XDI3/FG5MyBJxFu4CAeYeCFb
6EsT4bthq7s2fPNb5oyfPrwhQP0QVaZ45UXqi1lFwpZOu0p9RKTiXdJOrWvcEIHd/ZDjSqX2aQyM
Y+HMTvimTJd9yTo+wB2pJo4NHa5pew//4Tn3QYiD6uavdTBTVA0ZTPoOTPN7p6qv2AsvQfpeTtPR
TuVR0KRCng5migGkxTuHCuI19uVx0KnaAzqFi2Qw1mk97kU+PXckB4xOyKtwlVQL0nfn8qSyUbOG
J9eZXmz8ItUMl6UzCOd12iR29apxwMZCovIzXcy9UAhSW7xx3Q6WmlGykdDKXZHEc0Zn8OF41cvZ
hCqwaOl6qt6/xGNz54Yt/aR3W5AXGpLZbBMdgfpw71rymXRDIqDoxKRxfegVrQnGSbXLFmYou7t0
Qk5CusOmSn4AB7Zg+PS06Ap56DqP/DesfuaAtbolxW0hYDc62BZyvXwap/K9B8XVcS6zE6qBJJgS
ZEaKd36yEc9H8lj6+LjDDqqd6bKJZlOk2/ii0wJxfZQGx4hMwE3Z0yVPuG6NUgPY7ekPBj47sykh
5ZrvHQSkpUenOJ4tfI31Ywyzk5XlxPywl9aTcClUuw2z4Gkk+QxzCq7O1pvbV67LurQ02nAV1tN7
NGP9o847VumAn2y4kuoa0Cg75DCYMC2AKwQJhPrZ69e1T2hErV9baT+N1TMb3odMISJEFIAgfYRv
AYiRFZeAhgE/hMlqMcVttWbOtpgK1H5TKu7s1n4zOnOvCvNNsTnHlrcwyJqJcOqTFsfkm/6GHRPb
bdw1+Ywv6bRvGqUx5OdjMZpgxmr2ObrEL1Cfyz4ka7YfB1gw07s5Di9BDYi2TE95jmopnIFcejTt
47x9yZNmG6TSZfF8p7myhCQHE1A0xmIYdFpjI5+OEYSXzsVwFGfjUbfKfTj6J2VEbHbyUt8aJX0X
CdE/igmMIxtkUVSCqp1IdwZHWyYj11zmJHJYKW1WcaxLnAuGAyiM3aZvk4zhPfpgIbnE47Go/XJc
O1V/VwbxC5G4Jw9BvOvmF5ergPwmoItnBG9Go3mnU/fUdfHcawXDD7BBBmMgEnWuxMe5+HWHTcDG
OQcgYgGI12PrjVCgFT0FlPCqGnd6UO9qDehsb0xQjOP7okKYBmzvA/21mVvgRYjNYAcCuUrmXNZP
9Io2ndN8xTRMlgONv6iodlndxljG2SLS6jAT4p2K1TjYb+QGrQuNbuiovw3o0pcUAf0aFigFb7wm
GeIStNo5LIsvK8jvVWVdoyDfN8o7IWimYphbvA0kGQp/0pRfy8J94lzYIVcfF5Y/DGvK+XOCFmQV
lRqjaEVvJTIe2rH9QYUDCsPUBRGRlk9PaQI8lzgoF6eIlJ7q4FAekFQTluMVEEUA2Zo5rMZewEZv
mspXj88e7cg5KI1tu6b3da9aAOyebj4i+L0YFq3FvNiGOQTZpHiINf+ABO9QxBhP4LqtZe+wo67u
DHPYj8wXYdJ7M02JJIvKvrM9xgdwMqFFMrdjGdE6lFf+sujidCES41QL2aGMMQG20Szsh/Qp8rST
GXhzmKuPjyN/czq7WiNGxVufsupz+QQ329YQmi29uFcWk7ugeYDAtcdCsGU1hM1AlaIlzrUW1ktl
TuzXw48AabLGUBGUkbEZfefUNyiWQo/rnqW+5y47zYbjtQgZF5YmKK+ZrSM2ZQZiuV3GuXWFTvql
wmXHKeozDyeb4aKJKdn2OpZTVtYwv7RNAZ1oUnQSspMR4xXoNP54+s069SlLcpM5VBcJ2AZ9PJbW
ODfTP+3a63bzpYsADUJI6PZkistTJyoWzNJ5ko5Nd1rf2vnQUQE4p3mtJnTlFIfesx35VLTJlxbJ
r8K0nonKUGs2Y1u9Focu7h8iEsmIcDCQF1PMo71F5sECTOrVmSP/qaB6oP697zmYu8lah+Z9khm0
XkZwzVK/wjbsllY9Udlx4pmG96Sb4yJoxAdm9yk+CT2f7c+nJhwgiRdDvE1fpLBfzSmFcUfg3TCJ
MwXcpk/pC0F6gkjc4qlI1cdYdZ9Ot00G7F3l3oulWFWReNAruO4+xcLYMlvLx2cnqbNFBc6uTyhC
EhdM+hDlRzq79OlH49Sm9cZzCWwsx6fBfMByVy6nGPdrRQXn1uWLF+bVgnkKcUtsl4s2A4JGaewY
8aNSySUL4kULp4AyxT5FRf7WBmVIWjHe11v4njaRl+eoFFRg4t2lybTyTnZv3NXFFG8bKtDcm14q
rfoxtTaEba16i+rgA+MR0z351icTQ6FmGdTxXm86qoQyvY9aRByppI3SuW/e+4heEB0pymQnvTeG
ujkkPlhIqTsQsrjJcgXNnuCI3iYiTXPoIesaSsKiAB01ZAlJfD6xObWiXREiJz22GIpRXQa6d7nd
+Ka5y5nygyt2r2Gnj+sWHfSycmJr8YSy3IaRiB1ogu+zapvWNxemXacbmhh6A+3VY+QGv3yMd0b4
RT/DOfutZKVOGFMq99KlT8lYuufSKd2LAuW9Si1yNfpgX4DWPETMHlqTKjrVRuZnWbMtajDPQyfK
dVE435sufdHhjHOWmQstJS6NaMP3sXPxMRWUB6mWZ8tUj+B+woKwc1MnSUOc8rGwwMRxkoyyg7qf
0AYcM+obqpJwNbajtxkJm1i0g8UwHfrqQiiIWQGXxTlzqKKzBXXSaAGvuDQyRuJZYiN/d0Vc7FAX
7gyjhIbLwC6CVdsOYb10SAhAB8N+siJDyZVqVxIWsSkwjyzq0p8nn9qDO0sjyT3ymnEXignTBHNd
h+FFLL3kINl9LsbQBKkW0Ow3G3bTLkpzfJnFocT4tgt8TTumao7wGhzaQgVXpqh+8BFOLRX9BF99
dnAGF2M9rbNs7o732cuo9WtiB+Q22XP5/AIZTGZRDUAF5OE5AUKxJY9rIcHILIwGkKfdjD9jA+Rl
kNIajBQ9oYQUpICR28YOAdTm6k4TqUvxz0w9aNi+K9lsgTp8pJH/4aXsDwFMFk8NUNg7RrBnarXX
iiSkja9bbCGY4B590/rAo/8QtXKvT9S3rpeGpAtZK6fNwgfNffAo6EnW++HEmgMe23fwDtTaLolS
SmcOxjPcgagpYBUApmjBPlwFtPVyfIZotBQ5KC8jbrpdTmRxET9rgJifioiAVjfONmOv9BfT1Sza
lQa4cpeEAFLitsPI5Y+zGblmfErZjB2y0hZr09sXmfVmdcVnmJTgqcxyR7m5svVxWzZtfxcNVDFu
Xbs/MEUgtk71bovfLlzS08xLG9F03pSLGpYMAt1+lRrVo1eExhIglLYYB/cYaeMbkoYOD8iPwciT
TRd1xV72sKBR9D8kyn8qHeYeLuAzbE6JWMCyLK92gLeo56hxNQ7rRGjtlgJTbkp2Ayq7d4LgVQNG
d5HjoDF3rb2dVETGodXZSy/eyqb62QQ2nkwtTp5qumGcYmSf7Fq8JNK1j7koGaRkPp/cdGfongcn
czpzhN+31G6bLOsE9Yqe0UnFTaf8KbofsmhJL9h/6eEjxcwRlmlxZTIJ87JL8Qx00zmgI31xODpW
g2E/6rFLKehrxziZkNVGqfdAX47+0Hyv7kA+IGK4U64/7lPNOGuCmn/QUV22hXbPzIONeK8+yrSJ
d1NeMzWslb12TD+7jkU1rqeBa5UpGmuvOhMrnqYRnQGzlsS8Y0biC+LcbOdTo9eJkXAG5aRY9dSl
8IlcgsfTdgdjxTuQCs3cMzDhhvV0+aiecaiNDb7mrM130GzkeZx4DzWN9Ad7Mq+5UeoroIHaY1ST
P8SEG1qfCMJdU4LhGFGFZGP1njdmee/EHeIkGtpB8FOHeJJHOdcyMR/GgQ4dj12Vn8tnqDLgMbkM
GxSdH6Hs4E6Z+Fq85lAaDqMakpYe6MQkaz4N7GWlS5aYVpzixGdf4FLje6Uw8FB0+s4ejPhYFjGT
cQj9+xSA1ZEh11uDc2tVjXZ4Lkct3jp2b140G3sicTjt1WrzaF33onyAwNMuOj8+lcT2Pfl9jb+1
H8cNLb8IXKOJtlaP1Gt429fJEpF4Kq8le6ID2/ltaZbNlzPJHbZ2+9P2iZMWg3mk4fU46ZYNreIb
UU1DgMZq2jSWQ5vJT41r2dGUJq/hfRrUT3MI3VeFPXZBqFLxEqsuXY7IIYC/WcDug5YcK5WLh0lk
at235XCNHRdKZN4cXNisx0wWGWE1MXcgIUo50v9FX9OkZbRn041xx+/3lRzmpQCdkk9knwYp7ND3
A8nZQ/4F+wMvcFhMx9uNre/KOm2WjkyfmpxrfdkVxMZ5RcaeJgclTm1C11hYHOiRKY66sRw8gVxU
QKaYpuRIV+ePN7++V9oQeIs+2dyeQV4mFNG8OHtoGhiUJ65/MJkc0JFa1ormk6vi/likTY9PlJtc
2dU+LexVA/IdBIfer9zAzI+O1uRHHd0GaS4EEgF3TIwNje6Q43ZtAtFe2IXy923IsSsJN+ao/9Cq
2RhROrvbm5dlHryM1N0V81s5DZLsQV2KJZF50tppUta70G+2oZnDVJ5vQgVi3xOPk5l6bFQtD1sm
9ygmvUPNekjClPihG2Z6vH1Ct3u31yaRD1eLd/j1mD9/hBGhT0tMohGZgVl4DHXAly2RImQCk4UD
7E2ywW4Z/kqLFnfwife63NDMp41g6MHxdg847bR0owqhQkOQG0FcPa6YkKveom8+oBExhstwyqdS
eEtkT84ptaiy3Va2W0O3n31QgUlAEphFvJpwPDCZDADZ1Zso8rLIwDiNF2etCjc63W7SubEYDQ7p
taybMoyZXoAioL2SH21G6a6MzgIu3kJqjgnRho2/IIjSr6vphLOg1tmEkqUjMPuAj3Mq1VDfUv7a
5FUvegZoW90Ov0JH2RhBqFlv90LyUroOZm0a1IAklPbdz9Br6Zk7N6WcwTjYzICYGOKlF2G4MoUT
XrAowOdpIkibQ3NPK46Jkotjnl4GyW+0+ZEr9f5ZTx1CjgwtWSWa+sA/c5nJgDPoYK2hu1ziRGDT
1zUnM9FpHFm+u40RZTKG0ewHkhGwS5cMVWq7OwZBVS4zgPZUbdP7qPSEpkeVnAEbbLK2JrvBddpT
w6Qa87j/MrnlIWVPuFah+6Vy0H21Arja6PhGbP5PQZEw7RLV1tJLKNBch18zuzzGeqyeOmEOZ5zn
3qLta3RFeZ7xQIugnQhMgg/C40jK4PexfSf9TX5zZJ2fHaex2CWAjLZ7Vx5tEgLWaY9FF0eas2TA
2n9vVMf+Tiufos62L21BxM5gWN333MMLOIWE+0GWy+dn1kRPTxCQALdTsAk7//9EndlSrMy2hZ+I
CHqS2+obSy3b0htiLZcmXdJDAk9/Ptw7zr6pUH9/VymQmXPOMb4Rfad9/A7Sqf/ocsSejiDTYi7H
Bzjp8wHEe76jO7lHA2ITAM1QOKCntMhh8fSMxiMKTBqUc/mnSX2aUFNzpu9so08bP8gnqXbQfNpT
gxpnGyYBI/zBfnejN08N9t+k5lSeaLJ44B09EdbtnYSvKGztAtYtJ+k7DN7ZQYDJIQOqSbeQbMqH
NgcKBzGt/3Lnm934bzF44bdUMRZu1I2Qv5ZVy+Pg4GYHq4UV3IsGYDYNhc1gpBzGOkhKECYLKf+2
bZzR9CACCoJKuiotC9g7RklzXscGy38iera9TokNQlRy+MzxKc5YTomjCN5ILHi0OJcD399Os/kj
e5zuTmpY5zLHodrkyJKkTj7zBysQ+m/WVfRIslwyrp3jx24ELJg3VnhF9FStahGcG3+ynudh3ACz
QnMBLmg3z5vSTxvmS+IcSIAliagORtW0VwYDCN4c8vf6JXiksvAxJk1oX9K4wHNZqu5vThaAl87l
BwbOYscTYB0RJ4ExaztK4Cb/huTb/4VAzr0wAn2HPtdvho6rN00tkBPbrjaRJ/ReRva012ra0efU
5IKjS9JEZrKFlK+pKZOzrspuE9S9+ux761VEzTXxp5yEVGPv+oCU5xa3X/wu5qhD8/MblBFabIjL
506Q0bfyfl/pqXYn9grCoTx5c93oM2rZgHJoCKffF1Unl1yGaq+MzKaXL5AP//9Hv1/rm+E2xDNY
1m58ZZISXoyRlsCS/DfaRXQZlpffr/9+NLgFSelKt2RzJQwB3Fruf/9DmFrFxU3wo8DCovhcZ5Cu
NmxLLbmMWN4jyNA0nblP43FXWiX92nzJEZDt/dQL7I60/xD35efIq91TjOMus03SmJMK0RWQRZNz
2Kju0ZKp+1yTDxYmT8OQdoD4+XK+vHhlz1C1Iyex7kbqVuq2368nQfDf78iWj4qqeZ+H/jHzYN+7
VZsA1OAFngcKLFNkE+s2R7qUurnuN7XNL1ASjFWEw73nA2/Uffnfj4Ts/A1Jhf1axLesjq9mYGrO
SN5waIV9P5h4pnuOzDss02LT2cYeIB28lg6gLrmfxnNBNO+Z8zaZDTbtkR/GJy5m0f5xcrM9oglr
UyrvnmboBBKTzHrHHq6ctaLHzoR/pkDDW452zomLmKgjkI9WoZnuPasia2rgzJ5meJ/VMhGL3MeO
pqA7YJBOQybS9uTql84iR1s45tUscWBXxmNFJFzEVBpmsXXsmSWjKn5Gdyu2Oi3drZ+PB1/P4z3h
AeQrNZ8S6PG2HCjLOBdYL7lu3Ks3wXM1yAMz4pQQK+LJHwq7prRNH43Gf1J+W50KbUQEGiJiHUnq
od3px9s8c8Yd1LL0xfNDdbb8kPkU3d59YOhiI8WYvhC3MsBkQTAFYqNS1VmS4kO50Bxxlx8lUey+
rtxTDnN0u3AmKrZfAbZXRX1AM5xZYr8kzhkjlZPhvlfo5Td+S/xBEpn+0W1Mlzo93dFVRmdbj7Qc
imy6Txw0RZk9/fEATV1N8PcrEEh3s8fz21nGH6i3ZLik/bU3QbRUyr5y9hBbApD5pWDAEpNCHGNn
iI3Ad/PWJz4aMFlvPKTKO2fAvzCuTMKdfmqIfSuUpeKVJItiq4NgvBSFNzDKYBro6mtuZPVz2iWf
CTbidSgzcuxaZe0NMjiaafgeahpKmTdmZ4XpD3BkkuGCqEHI5c5paOviOuCq5nmqu1PTQrtqafms
/Sj0TuXk1bcQdWoGO/VNeXV3MPE1ZLO5t7zqXMXoQBBONNsST/YzkY1VP2rYk1a/ZXpuX/Om64+J
w0HKYgq0j+P2h2jkj0nEnFlxQ21lnu0IrYejj+URQCnN+3as7uxSkUPqMMOcwv6ou6B9IMSz3Srm
i2ulNBu/ARtbGsG19XR18jRhO/XcM4X00udROOmeYD69svA40DAq242oyYg1aeUsSm33njHYdJ+/
m1mwFdqOzygeqtxIto1ZUeZXz63up4u2G/NeY8g7RPb8+ftZmlUO8hPzj/Lt+b5fvmHwTMDuFgCl
36+hnrDvlgZWWo3dAc8oKrl111vhuhvRxkwIjof+jQw/fzdlhB0xFAsZ4YrKuU+dIFhzHPjw8oIg
PNEMm6gna0sowP01b8hNnH9OXDKDnkJsKupQWphWWUAHvCxEe3U6R3dMplauxo54StXdk6HW8WBS
u/vesY2q6JjYxfSQRBxzKZ6yVe40alXOEmS/08vjOPo3i3MpoeMW3pQKZAgSnzIx6/vAqep7JRQR
znH4mjV660eMAmTpv7TtsEeErDYjw8tysSICzi2WwxFxZ07Z3AOw66ia6IViOzk7Sp/tuqI6D42P
ZBi/xczMuM/891C7GyOlJx1DW7yLPEUzT6O/muko9gSI4RuB61EhN+OxgeLVpik5KzAZ9iP6zZWr
CGfwomUr9JR1j5rHXLn+pO+mdokvqt8/mtGP7/Me92Mqi/Ax6vSLSdTYzh6Br445C65vACgze7IV
x47Y1t7MwiMEeA6AmfkuqheVVPUbRg+/yR7SwvzWRj6+g//MD44xkzsaGLup0sO7LxCCIgV2ydqi
LndJkj9W0XSaimB+MgrlPHHTYJvxxrvexNsQ616dqoJBbZsw7KmgqbAD+P2aNZbpeITBxzEm53Hu
gzePO92Yi+JVuu700PXlP7xc4xvPID/c3MPMD3AtgcgAuUJ4ViviC82mkv2iBXIVrzuw6iDoY+di
jmiqwt6MX7RPhooTq92MwGdvyCa9GSkdb4H4hlDdfm2hVH0262Tf4znZtpPwaDrT3OwSRFepTmFI
m6DFdZIAh07UfGr6OL/Rel8bKS3eXLviXDI4uB80en7PEvkt0/iExMysIFy43WzCAvWn+ZG6TvNY
NJH3rEeoWkz8a1/Wr3HNftfH8Rmbo9jgBqKsT1p1dmR1bpOOKYCbphdMUvFkum+Ntf+9NsojZHPg
H1dEO3LaK72z9NEkZVGvNxz21MqlFQYMm2EqATN3qUFfn7m8tSemZLjWdfU8jV7yQuLdHkBEfwgK
29gYLZcmalR/h1rgR0TYY4rlaoVJpJ6cwL+TIXFrJKOrOzAp/iGusjdlGygZAerc5ARoZFhm9pNA
+VwnsP/slxmr0C22tYdQcTj3dVtSAoTOu0+2JbP08ciJAfl7O+kbKQVrAAnRaysLe+/E6T+8fkvt
W8Q3xirWlnIn2s9z4JzcrgnAFZvP3lQCeBsnfyssv6AsWkWe+zoLx+Ctp0RlN7Cl4C6/+TXU29Ey
49tSMawHvGp3vz85tk82lIWjBz99A9k7X64l2t3A7whNohcXBGTF9EXb7IXN4yYRUKnmzYDCcXVa
0z/koMq43fyL1fFUW0w5jjYLCl44e1cthtJ06Mtbn82woMHEjwb6Amt2Enr90UdWlfrR9r6kNXoP
JK/fLKbLF5ORyMptq+A9tvjGymAdMDQkVjIZ6htYyEezdgVa2243zEyyndb41JVj3aq50hvH83aY
k0h+SwZCDxmetkF3RtA1XamI+hVsGnVQgfiU7aHAkXGd7f47LyUmqwwjk0ckdIYNLsmFf0iy5Gc0
9GPAoOGpL5c3O9h/3KaRF/oi4SrMEg1aPS/2y6H3Ru30mjc8gx1q7CCRw9WiIdhMwXgLPa7J3JPH
pBoUVcrDuWQ7D3Ca3afAGy5NQeR6Z6f4SHnXzfCnZ98GXsit0AqTjFmzv5bTeMkCFp1pue1FWVeP
49x9+VU13VAjD2ait57bhHsQCMYt6ca9O2ek1SK22ysXRKy2Woqj1GlvcTXM2A21sYS5rIJ69vjj
MX0nGuSlDCn83ISjqcX+y9iOt5963rfIiEegsTwezYBVPOlrfZ9x09q1cSU0y34ootC9aBdkB6bh
Ya99AggaCuGNyxn2yC5q7VyvJAeJBaPtp/dEECJB86tft7PLKqDlqzOZSyhCOtwhXFH7MALq7DP8
IUPJeG8k8Z86RoQ5m9z3BlNnpjJgUYIUEvLy7rD8GA9lbIs7Jm2PmB2fMONbN4l6H6hHih7ZDcwb
8thXFnuULdTIhzmdysXp+Wakcrw1pSN2aRM/0lCPEalO9i2K8+cIvPD1dwtREZvAQsyxFGZFRnH4
olBSrdkc2K0G9Mz0s5n9FA73UpMcTI3an4OC3E9dh0qOTZSyKMdDw1XzZsbwpjCa42RihExrnp5x
dDd0zOpXD4gLwARQ+gWt7Zvg6dxiKGFHt+fkmNtuvs1iKDMJae+WlCmpJXW+KTpn59NbeR6Lb7eh
DLHi+LP1oFX//jLQ1uth1fbCvKf6bI4AaDMPD8Tv28nMkf142oF49O7qhCa30/5lFaOt4d6IG0mP
iK/nTYGMkSPbxxSbaxrAF0AD8qrS5tHLoE2PUAzm8Dmv8Ht6CQVRRfMCtknrHVLTg+FbqEff6p47
l/yCuSNrtGiyNxo0+tUY6JvLwXgYye05ckX9azgPMJbC6sVIZP5GT2FjE/Lz6ZBfipqwiO5Iz84m
xAAe7gm7yOdbOjO/GYmUHQQkdUDvjxjlx5Opmq+kxxifY2sdW+O7yzB9ehk73YhKofStcd+9CQ7z
NGDNEd1DMBxFJBfxm9o0Vl7fIiN6pifW/CBMZJSEolOkKnqecd+sAL+p1zzkmky+ju/9llTyxuHh
nKuKzJJ5vm81RF4zMTFmNMZjjsFjPRJJ3yVu+NIEw7PwneBHZJ9NYPMAzV343Of5c+JA385c1qLF
8M/ZMkdTYBHTIXLGuwsxU8CHQEQ0zOts0BWRQnG9z3tw8NSv87rDI3kVInyL6/yxN4X68UhUnOqg
+BsYnlyboYWaLmkTEAIManxGpYTjifAQUEZiS3FJjZ6DBy2JDa3hbNfBlL7YQfNkuw4yEC9/5gyM
UK4vv0oeoJVWgMkYTV6TKu83pZ1OxI8Z2C2LASNYIE909rOLJgFj23aGv5ksu9qNaZoipBiyT5yL
j3gtCNtkNNhNJeq5xmo53F9ZAcYPy4HPqkEtPAN587dIxPpLpblQvYHGlx66zzog3Yuo3AA3Qjc8
Ja7LtYRGt6+jhQ2sAcFWblswtEDERxVtiBJvzVz9o9M+fHuN+W2LWr3XolMbzAuvM5Fjp6lLoj26
OnUCGacuanHBBlglnpkdOEjn2viUA7ZguoVzoLOZc/N/g11Yfo++Jh/RiP/UFjO5rMga9iPXPJo5
sR7aaDsk50G490aLqFuPY2VM4uC6VqW7a6Z8ZHdKkNw4bArBnP1xPECw2h7zg2JZMlcWTaVtY+Pq
+s/nRa2zPeF6JWbhMLqYZS/P9IH3LPd8NoHmXvHEJoShZvY2c9LkPrOiR8KhBtUci2GWh9FN/vGU
h5ffF+6jiCAGJbcChzvl6sxEvAuRS8UExxZBgQNnSEq6Esm8tRLcEgsZLXc1ntXJTgOObulRA+I5
tSzCfFvDud4o1b1rueYd9jegVZmYWTPx7XZWt9iqed//+WJqvWT0be8s201xHgiGr7l/iUO2q02s
i4ICj5UlNuJ23c+q+s/vw5Q/ue9VnlyG/hWAAs5AEInb1KZTMZh0maw2A0kkYoRY6Ajye0ullDQ+
StChaRwsk+xaaCRRCMkRTuvyUU7oIXrQ7sdlaLtV6O0RZ5Hj/J8fv3wUtbicohCKtGSXm0oC68yY
Bspglv99KRL+4gR4Md017Q+kZ3I7z5i360q9tly1XZ/ExLqiJMsJUQygO+aMsHofqUVbIKCqPI7w
TXpKyw7JSWc9lLM17zRV0aloE3Kslxc8n+Q5cB5cz2NH6wSbnUXC3Yo6kDIyQUdOG8thNmggUqYt
c/p9sbTz5goSYJPlSy5AJpgCEr+t6DCBOtG6rAwwnWm0Jxwt2ru9qA9jPmzT3KnNrRiMRwmFecfo
Wp98j9zFKlDH8d6pJWYVkAIrT6T/3CImMqU+qMXinhg1PvcIIdivWF6IXYMDZ3Q70r8s1W/ymrgp
CiZ+pcbJQ46w9Tuj4unkDX67Qxz7AiNxVzBQZ8iM/aUVnSbJ2XZITfZeVTf+88TUr+HQUmwpygTJ
xda1sYaz2ZxIw/yXkze5RY3eYIzdIzfa2hUOa6xvNmRrynvDr09hK98iGUvOA7XkuGE6KwufY0Z4
9tEqUrzaIOs2atYw+Tsj2FRcFbsYd9KofwH1R8UfI7Ij3Dp2NrDAKcAHLSoZ01LF6fejcsKdg+5x
ufIMmd04C0kJITizEPNO6vSK8rI+CTAeu0GIa6sbHOoo3vGy+wee3xWLvDqibO8W9INrobkKE7me
LYssV4R/awbAGEWXy98mRrUCEjBvwImVpyKho2UwXGRFn05jnJBN24zZmo7DOa9lurOD+fX3Ouk2
2LWQC/ddkEEHTIEgMBXeBxz+HQfedmYnf8YSI/BwnQIjPZEMXAU9FbdrIYp05Fl2kT6BPSBrLMFM
nEoVHVg8FqNigAaj8y3aV16bvIzSctZBoJtD23Gk8gzLPjDtcw+yZRXn/k1xQXtkhQ6zeyHjkCZC
CozHJX0ghJ8W5Aw005WYuCATbgYepFw8TXQxtpmAypzW0wksC4VbhEKvKnpydui0/35UG2QNkeq3
T4NuQf7Kb7r0xcatJ2oqEP4yoLLgJ2Phyw2wmuggf/8/AB01CXnK2ow+z0YeLwHhQ48pmjBlohiP
TTAieKhwZKC/HaSNVdyZj0UAIHy5vqNEv5Ym3Wtu2fXJ9sYbICcS/LJuXSlSfjvRv+ioes4yBtdu
pc0NAQb0r9WYbQNyf8Pu1VA+RZnZvPljiypflzvuEtxgDgN2G+D0msXQXFE3dqSR4VjsHeNKc7a8
6zMHfb7NxIx5YLMOkqa6Ik47Z2Np4gqDXpHngLYyWVKihGqT+2iheLg5vFDyEZOOgiLPNnYLCTkq
fEAetfHipMMzbm5za2YO6T0HDjFYdCDvIjeFUVzik9dRFlykIR/sfmJjiSO5dhrgDZ4dKIJnES9Q
RGQrrZ3uYBjshiZHVpa84GyaOZiWXj54eXUp8HCcuL23acjDWm6KBn1WlF8qRfvOkhgV8XKeJNYk
6pj2It0SQVI3gJ1s88OikHCoSam/BnSc3nhuGoozqFFT/unqce9ILNtCuU9sXtYqBl+w7ntiXIyI
MHKPvGOllXeafCtcadMdGUsn7nlU536wuoNvua/Ige/7RGdbrDRYYPx+iyqFaJgg109GjFJ4Vg69
YZK/nCD8sqDSZNlQf0OpepnCgWhht85OWY5wok0QRdXgMlZegypLO2iaIhKCDss/ASxeYFf35dFz
KwmAEa0J1+mj0X9GFAdsd2gAApk/ZQig8DBcbIq6feu9NnOzibKatPTgK5XQS/yuRJHR2+me3h1E
YM1F7GDS9XO6782ZqrUcitP/XmbBNjX7CRONGGtM4hTXvCV3YPT0IWK27PrNH1uqcouqASt3CVNm
7dD0XHcDyxGmuGyj/YV7nNfTrgvUM+Iini8P6C65pt7gVsh82BO7PAyW1E/0ZV6k1pSnxJo7pUaY
s4JfZ5w4FMeHjiW1avmsWF5qSxxT2dR70RANEmCzFPxyQep0G5FWAzdSzyG0hbbfhkfVJ8Y+ShQX
b8LLnrlLWA961Am9HD7tYM8sS9LUtr/GSWvyJep4EW2bDEsg25d9MJyRmvveVJ05gvtr4dvN+vfn
oQ3OuY8heeh0Md0VsEyofbpzPufJioU1wojPfaPCBnVWx+KfTImN6N79F5aEhMa5/WpN01fX08Ci
e/wxc+zdMbu89rVj7UWKTisYWdaIg1n9/iQbMSNqxDrZoi1/mdIYg2GctHckhiOIDzu50xmt3Tr0
CVhHvhmk3WuYjlicsWNQqo3+zg71n7alB5B6nd6m1ewf2kwfA4FR2BvQHs8T54AVBW909jFJ6dRO
MMgYXzoq6Rk00wtwWBStOD9WZRi/0uZiKrO8yMKMdmkWvJhOm24jb244kr0IlbSnuPyK0PXuEPbg
uFyc2IlNQsjvS80kgYvBIRRUrJ36cC/L7lPDQNu1hfdRdsMrAy/SsWS2YWE1j0WKz0+FhIdbZhOe
NHoW0h7OFrL4c1Ai3k6BAQRmjHqbBsJxIlewcrLxXFQjos6pPdktViQ3A6OBay2GymrctQV+U4Is
Dy2i0CHHThwvAYMnwxjfBEwe36zFwTChs+Sisnd6NIqVTYD8urECD1FguGHr9fecefRppO6ILbwa
/ObvqJLRBjEvJa+I5ItqMB8gUNTHckpQd8XMcgqo+dy5yDh76mNV0twOfVykZvlgayIK85CjJf2x
H2VnNGdal/ZDSXFbWa24s+kBnOdgijd+aFzmWZN6a79kAXKuLBUeehCneaiKfRqBJE1r6zaDgOZt
uPGbkCLjyMoyNZgD0QxLRqBUHlIOqBcb1E2kKeq7qp2t/YzeKvaVXvUZRk6/E59+32Qkyfj8tTLM
qAx513mBLxlUKC7n/MvkD7qbxvEZQgPcoUhc/Vz/sw22kcYg5CSIs7uirP5M2g5Pchw+vuB+EF4p
qxkUlG1hDij455JBEQ18nnPP2Fsq+0dpyrZr0eLMJP4S03qkJ/NBEFNzkPJb1KR6E7IR7xtFphAL
Hrc8t0FqDWSVilisDHKmEcuN9UMWEz8x+h+uD5JmTkzvoAOzIFWPRnMe2S+9CpJj0sFM0bJ+mPMf
B3rIAX3ovxnb+t1kcRSv0O1up/DHcKdyP0wucTuGN61ZBljG0auF244TFKHEARtDxaQiyxmoZOIB
CQBpTtKAZO7S4qmSCxsw/QYkLFtCwYdzVtkIdNjOzs3wWcicVXUaEBaTYbwCAhMgrMJMnTdZeIhC
W++q+lG7bzMxifdVgWJs9N2d4sprL0g37qDus0aiLs6xOqTTH4Zif12oyau2zMUxjxFRKvEv6oJw
h/sDgYyf13o7FJhIWd1wFmAwUhgKtpJylQ7O4m4DablqTGwTRgVyw4kAiY0VpdqQnPIEp/U0AXXw
B3UhSA63QizgZE3es+NAl5YO17aLSwxhThjdI0AxCZe0X/xg6F60QptQZbSmrLjbI9pBf9E2xy73
EcA16jEbzC9SPvtDsSzbMmG17rvvkEYKwOe8OXjpBrbA2ssCxG6OYluJiLaLQ/IdDOuNAuHSp3NG
jmq0NgXOcxk2r4AA2sWPX67yNrKfAw1+vxn8jYdzZDuRkRCNHCYwFcpd6zX/as8FV48Qi9w2UMtg
zRGBmntZdzmnYdtfD6r4koltrnxMmOsZFvAmE0R7zEV5wUWQXYB40a7hzcXd7GxFgUzHm0NgH6Q4
w2bIvxM3ys+GdL7caC6gtbR3WHfpwTiA3Y35vEQ3uN+05NOV3dOXZ0RUzjToCRRvtm3C1i74E4Nx
o6Oq8nDtLS4Os30ZdWXTYrMwz0wDIYvoYiA0kdysYFm4M67dxH0YyGQex+qBvy3/NE6AzkqbfceC
ZvTWEw8TTSM42ZhqGza0bjMpO15BiCIYuBJXnRhfxIzzBKeYxQluJGo+be+NJiHcurVep64duFJ+
hebCRNbP4TU2yuduGH7coT8hcSLuOS7W/gChopbWZuCg28RERIaTU18NFV3seAnmq6CCwc1Y05aL
dnPu/J1SUXOAccln913q2GmfjclAEioJBHMOnyMGB7WRi5ukY2a2M3V8dQyswW5xX9jdeWA6uhqc
Pth6YXOF0M9dmWJbEDJmHi5lsQ6j8uKmHSptHvZ1EJkg2UA2YCHxri0e9EPnez+BaxDOmKBx1GG8
biO8ksNHVZCFgMRmj1FaEHWHRAxHO+8TMEeB+UQwHNtPSn+HgvQDJ/ReZe0YB1kUt45IvWrqgDY4
2KoGzIIpt+WmDwieU4GzYlDurJVVMumHUE9piIAFIDLyK8KjrHrtlEWJBVbPu4Syren8n4zcz3RI
UH37PwOmwofEgqsRO9mhn6t73RGDJlrOivP0waEEVF5zRW+EmdtBLFAYDtw0Rosb1qV1gEh53boa
5Re19ZL4xFqCwnKKSdoqGa1tRUUjcaRHuppH39pgiyjtij0SC2YGkqr3DHXpJJmdCTwDGYwmc8u5
5RnGEpFhbsY6/J4k7R9SDz1uPo5NaoaK0BTqBVIHZEWJsFXrozKLGS0corI4xLdfSM4oabrhbrtN
KUTAMH1ijNxgPQlgHiosZ2Mwrh2fFNVSwCSsYNWIc9a0b14jD4R74Sxf/NeZ2dQbZmgPgrJBBPo4
0KpdiYLJ06CNZVpNTKX4zOL5M7AJow6IE0aqQgpIOKfcKRstK8pwtwc8QxTHLqyfifM1d7SIy3U0
9Rtddw9zPZZ4IpAEkATSwtYD2B0MHLOMEPS/DevhxAx+WZAkWnwcS6UX+YfCsMpTYwSMEHBObXK7
nJDwePledbG3/1/zCFPXLYbQguODY3JEGb+OC20SaeR9E15HIV1ix3DNnk6BPV+x4xkbM5YPxVzx
6GGtowMD5iSIQ+SvszFwCqyfVTlv/Dmszl0jIG1GJpg4u2d/6ZPvoBdI4PD+uq69KfLROgmVf1tO
dSB3cd7mOKM2AebtbOrbrdO0KDuF+EHVFN2jomABT4bks3IMNrxTC77hLczlrffyPz4RHnrwpmuU
XVlMedD+mmNtXVJ3VarKOyB7wQu3LAhTnINNipNmTa+Jw1BYV09y1wGU01X4EaJ5fqtYZvD8dvDh
tfuE7+GL4i1a8d/ic9WaFt1N9v8eU9KDEvkfyy9fnLaGgzMMAvd7Q9Lv3O/MocYGERrWw1S6L4wc
/1ZNeAsVDFD8ilR1URzm57EjgynrjadZdzhvYorlyZNbgvnAb6Vji+S6OmbSLk9GyJzXpP278VOZ
HfhzIsjxK87TQGoCVz9YM4pczNqXoGrkPsVG0eE1riz1YWXp46gKGiiQzgPk5amIEGMRbrGvbU/d
hETMyjE/c3DRJKaPLyx8jEvjh1n3IczccFX5PM5Dnz6G/VI9d26wKkq+UVpYuhI7tNaGOM5iBn+D
+9gjWWoXYIuBxoDEB0fVUgSFWB+a/ozjptvDeWBjagienwE6cUt1Y4h0SzuvHWeELo30SphAUKwk
e0eEMT5BQ6TVouE8AIg/5GFrs0M09Dda0ifMceHs4Pkog5zGqfQQ3ejQOrYh+CvGXYoqLq83lFTb
NnfYZcwoP5AztrYGzt4mZcfaK+UxIcLpEFb9ru85/swYq+uMfC+fOWX00Nm6YjpijrsqGyx8vOjK
nHz84JzsrhRatDWCDfo6zO5jRU5xZsF61JiUljs5a3H6JBX7fLMJ0LdTyIJEoanF+2T9zLPQ3dLt
OwyOhYSonrl5z7XxpHKdHaXVXyVH8lWfisOEOBxrXPBpR1+1TwE2BEC4HEz8cRcwW18WRwtz0sh8
aQvy8cHK5n+j+RuUiz/InHnMVfnTwpKz8gWWgaZdTgj2vIS+ECOrCKdMQX0HkbB05p0dB49WU42r
WQwnB3F42YU/js8g17smk/vk0f/YiAG821z8NTuc8cFdE393JHlsFBKWfdPL+NiJ8qmXAb920fro
EbLi8MuVCIEbWCbCKqM6glrYkPsxkIIaVEe0AP8qiQ2Oa0lmp+2h9JPpi8gbdMmDERNi2Mb3UL2h
aIb2u4lWezclaKv7LPQeS/CdeBJ5vA3dFueoxw8wl0/O5Ll/Z1MgLcd9/5BXU3ZGsxaCC9HV1nYs
Dok5Jh2Smw9RwuFtztGCETizCp2ifiiYPVq9aR5KGW4Q7rk7hspQbpwnE0ZR2ZXPyMaZRjb5Fav3
3Uhfz+EKDy7moTKlY4pQuVxzm3sAyiCyPXtYBCPOEWbYPNsRDS81CeS3i31rkVWnLf0UxGS+uzSR
9Ss2VfSchv3H3CYdiSXhyDo54Jkc8MMwNt/KGDm8mz/tykJQjdEqkS56nWzuOSCPeMdxbdMKrt9m
n7B0s/V4LLArULbRm46yZNUtb3DAFr8L1CWfk8fUGwJ+GXJPPACpu3JsGC+484ec2/EuNI0QMbRF
n4/k+KPwskvGUHZNftzEgTO27qqOZErl1gc5tWfTiu6Cipoi8CG+DEMJgzmZoSJW8bQqq5Q210S7
ATIgnY9EuAeB8XklDY0MwKXVIeE4dfIyZtZHW9VQoxh/iuAVvSy1XYV3MvkrrQZfTYACJk+av5N4
1pb6JOf6hy4qx1xvOiUWx53cyz4jC4uha+8y22I/dxbFzVLs6mjON9zvewIgwlXZ/o2r/qSM55oj
Jh3rcTr4bfCJNv8sw7zjykkeuIk1DtU8um5ArnHl9lvcrt0xce0Pu1IPboODHlfdlkaFXpE5xvGR
dBoRx3eQ244iGJ9UUJ0+e8MykbzqkVuXBbW10LCFBL4urQSN1OKJjEHmhHO9y5C2r6QTXRpOh9so
w2wWuXlxjJvwvu08H78Q0l86fvHWmxSGGPYMaZ99brp1WJFAy2nh3q/dI090dYhcvf8/5s5kuXEl
bbJPhLLADGxJcBJJiZqV2sBSqRTmIQKB8en74FZZW/9t3YvfetOLSstrlZMoIAb/3I8HUBoIp/qP
lJk0IacV3HUIII1KzlM9V/veE9/shjnqWqh2QKDUQZSttV0BXhENDealN8XX4nkd+qqinzmhlHTE
V8RyYydRVpBHGGvjInyniETPB8IANjy0c3BITG5cfoh/VBQ5bKpwOvt2jhrg1Ps0iYtI9xB78nlk
nv5Q2d0niEnIZxwNz4rXatON3XPHVEZhF9w1NMRwLBr2aiBK0xEphfiGaSXTcDHqc+ZerPgxdruP
xa0beDpVeHaSX2ihTHM5NjdVmJx93f0J9LDDW9yepln2+20s2MsrX+j3mLbsDupZo6f17g3Q15Rg
HfwCWx1rx1KDHRWhsJ6s1HkbheaSjQjqWOq1HLvxRH0STYHjg+qdj6CSzdFsTHcrl/iYm6YT0YtV
b0mW+c5MQxlsnDKBeFcofKEogVUVdydMAEQ73Lw5umpwti64dPok4STW8zXV0x0TsI1s/JMogCMq
Yz9mSNh26MyRthU6ttAwRmNCS3AVeGWtEwFFdG6uEUK37qMJOMNxD9CBAb4VAzOPMX6xiAbvc7+/
cvz6GKc/amDTbctyOSTjCOVF7wUolC0WDA8ftnNecBhgY2yPHtlxLyd5lLgWqfiMnlwp9f2Uhgbn
h4LGgRWrSPgqw8xACfmLMxxiJll77HhfPF/WJsyLH4kiC8o2vpWGR06OhCqfYZwzBf3sddU+QMTN
Nmbd7f77FQUv/w/tA/+l1OD/1nXw/2VFAVz//1l/8n+uKMh+/9eSAn7Hf0oKnH95gRBeGFq2I0Tg
0wHw75IC618evQRWGLima5thsHZb/KejwLT/FYQ4wkIfIwNLgEXLR/fvjgLnX5bnCzv0fTdwAjsI
/P9eR4G7VrH8L1UtANO9gEq8AOfdmoN0/rcGDVYBWxUQEZ3Kvqi46C8DrOWzL49ZBTLAYuAG5iVV
x7pxutsZf66+zcwIbsHrLEoVbIU/F6d+SnMC6wXWDknzbxRMqYrgNMX3dK3lkUHdeCSWNu72XWh7
Oz04rH95U79nCRguv5DZlxlbN7fEf7GxJUqjufCWjJlOL//8QNwjvRR6jo8aOlCfZZAQ6zAkscCZ
aZms8ZBXtAkXLQWVmylzDLYcxQ2Q5er8zw/B1OCLs7Ia4NNnUfjdqy2d6ZYkHAcRyK6c1b0xGjzl
nK3CS5HydHM1B6O8gyQwbuGzH0FVmo+zDMVjGwy3pGekOwT2/GAXcXK1RlSK2IBIpNzymP1TLkOI
Kz6RxMo3amSWbXj2y0SARDHg6PaNwjOPAAdFjqdiA/8e0ESTTjBjjOnmGkSk4VlcsKo3oVpubdnE
//7BtbNHLI7xnTc9eKtDZa33vOrVofLPfxaUKneLvppWuZzIVNwzMuyu9N7954fQdrIrU9lYGd21
8b1X2+44qgxlQ39Nzgyg8ggFc+Py7DsjH795MDMGYjQOw79pwsgxYvXb5GosUopDE6sqDtZs/PUK
Z6SZlLFAVvfGSY75QAAmS6MhtN1dIg0Una4/h563nfx+ONhZ+cu1GHAUrq/Bwi/JLWGyvh1Y8jnm
pH5z5UYV7A1y59BE+Nk8UxiMaI1Hanb+1n3I6Xv1JWtHPHngyAF6EMPMnM0wFsFO9a7eLz6pKDB9
v1XXTTQw28/aSMaDYWGyU4xMxSwvMN85PjsOj+WUizfXwgaoeV1Iakr1PMT2FX9Adeps53FQtKEy
b81Oi8WFtZ7DexOG4gFD35FDoYfECStqoqZ4s4hp5DQ7HjTdyKk04Z0sNBWODbZ1D4umtbjGZgl1
vmtGzPiOKukzFuE5V9g857HBP4m1GxEul1TvaCKIgf07ywtUHxMXxxcJYQqnRcLroiF9ZkRjBOVd
Qbjw13rBApAVwwuKAW2/YdFt3Kl8HnKBEZ6w3zx5F+3m9y5O2XTiJP3PqAPYJy3LbyoEOUJKi+NO
8jhNMMxC6tsKlOuNk4tnuzcvyms+nSF/iAXu4fZUS0I3ziCqLVrHReMlMBLmtaLCNtfZhF7q76FZ
bgPvCMzvdsu1GNhAE18XO4ixast4kzs/sY153lvK4iSZpntVuFWdBT+AFYi0gU7xw/YfwAe3SlXk
G9Vdj05Mo8V9QuExwloQISsDTEZ2BSvACNGwT3g93oGHPvFvcndKxD86gPYwkGnb2lD5tll4Tibk
AvpTEBsC0BiqKLuonedHD4z+YfK7jNEItUILRcVHZkIvIg2LW9i6ycNkvFpoxvf9SMit6SwGaMNH
v/hvfiwnCs6MPzXEoBmKpOuWC1gzm6Gq4ezahHD3Qyr5uvK0a86pEb59EllZ7eZpfhDVO+F0ScgA
V6NlSg/zIu0uPgfvgUAYVhLLOQqooWG5PAqkznWQXGyLaXod/MQHI0XUxOSQRZUTPhiPny3YDu+k
8KEWCE5DmB9qIwlP0kr45LP4WeEYhdXKlzkEHl4ds8FTMtKz1zvlqYlTb2+6yNeN/yvVoWCSgmIE
UyWhYw/+V3Fkrn3HQ/IgQYuFZtq/Fh6NExXJE0QkaYCkmS8+8tmcZjxVZfyXauzXzKsejIAy9MGP
PLonJuFyVExQKLD/4YDOnsqvLsZu54CwwvWImWsR3QGD7bavxGUk+4ECMsybMAZeAsrxCWCcc2dA
NT5YFk90oyTLhxfLA8f7SDCWZTi//ObI3O+p3qIJxS1QZaz0b6Pi3zIgKUVP4wNeeDPSnM8Qnsgu
j6G1I18e3iyKnyLB9GHrrzV5Ih8tekdguGjUJGtYbyh1uJ1sGwOTa9pnJF4PU1B3Jzmd3rVuXvEk
maC40znhG286cMZaZllFnF6zGmhb2JlwtBnVJHo6LSuIRVM1wiXwS9n4I9U4mNs+8OM98tedMB/J
iZOYhJFNZNfcSHo5D2kD/ozv4w4cVPaSxB4pQSSOdIT1AV8Pd4YNZywvSS50R4pUYS5PPnePrnr1
lftWJKv8IT9VeTGRUVLy9tQE1iR1fUInJZIAxZgqTN8bzRXJXq60sVUb229/uc5v5l9k6rlHYzbL
iqY5wpzRRGaRajHZ95l/0AkXa/obi+1MFHFnxN2DNDCvuzBJRWvlO6tdDrUyu0fwlXtihAzN/IVQ
x2S3twHpkB4VblB2SS+wrT7yVOzH37gH3upKuFECSCCMBRHZMvwbxCTpAvtbJy7QemwfytEnp3qn
EKnbSTDSJX8uOQpFmQIJtqAr5qvAyQA1fGfhDtuOZEE3od91F8fHCBGS8T/bJtPiQcLFdLyfYGi4
smbfTuOPm2wMblaPijPjCxdmluzyiRHGPJzDsCdQP2+8iVW1S52XpOgP89RC/HSgds7LTvdzDqnM
2GhdvRKI2C6jed+ZQTSF+sNY0996KV5ISeCtQFbfqjg7JPMf1iPBBJoB0DDDiewWjFKaeyl/jRjH
Z3MEWFjaM5fl/Em0+Jf6lN4HboJTGsTnJIAaiah0nBlRRQ2XK/RMPaEnBLExRUbG/JgWQfa4YBgi
Ej/f7jQK2N/ee0/TwT9/qqWarxUeJy1mNN0RX9OH6XSfNMr5lH5AsY87BCsSCDRhugZuc3u6vFBY
aaXkD0a2yIwdww4YlNNJ3WxR5tcXJ3vtjJ4gXZduZQLhTHQtX51ZNZGjzNvEoYQ3mbQ2Vkcgm+nX
CpwdEDKEuzeK7JA67bGv4blbFLbjo/X86Ta7vHTCQG+aXvTEx2hN8akMLWLVvJtAYLiHM4ebyEIx
jg4M6gfCtUlLQV5WbN/LgDqcDvCpSwrSzcz+SCYwNFXodHt7JLvXOcT2HHTPsICOod1gefIm9Zwt
nwTtlm9Q28hEpMGzGMyfG3T5Cc8WU3XqpWNaFJ8XrxOHTK7eL7B+UdtATJoK6zllT0jF9NuoEZmZ
l2agCIvirDLT2YCmCagj4DEegH0tqxlqXV55eqovo+YPILAbsp823y1gAw51JribRd3Vpvs77qwb
UWP8pP6daLwHvqyIBOqpC6TYzsG4jf94OZYdz7Bfc+ONm/odhlxEhmV8ttNTYQ4z/SPB2zjVNycc
mZq5iII0S79qHxCT3+xwHBS/JAnujdEkyTNzJxTvlW7cm1sdmt55dDoJGZHZky8w/pTCPSxJ/e7p
6qFBzTt4JRY4DDHIN7shpwxkHmpIAVP90zR/LCHxpXTkpAnTzMfOYUKUjSbTC7VcrQpVhzWWkA5h
04zYB8BmF1GdEoI88SCSmQ+DGdhERDjxqITbiuEq3NnjXhfFpzmdm8G1tnXJB4DL88G3aZliKwij
1hnCe6y/VAynUB1S3zoEjgPbQ2UByg9P/NTJEzOriwrWG7oVR7IMyiPjiWsrmuDQ9foxS0t5NMb5
I465dcmFF2Oc/KNfiB/XyoPIwt7qs8lClos6lZDCIehPsgz1pva8W8U2qiB7HNswHB+WWf/mqnWK
NfNaJxnOhsmwiYYzejzgpuVNcIXQD2fWeWvL5Gccx7fMYu7eTzUFviy7YGA2ZuavI0s6B/qJNThw
7eOAywazDKPnLPsiWBGVdo8YSEsPUGIkGRMi4TYp0teho51FtDiLjOUZtyJWtF7/uAwc1tVhffmY
twUp06HQ/epL/zouxDoWCAgMc9xd+apMRmfrewyFU67U3Bc28DYq+Pg3NLs9J72F5qKG7JmAw6tl
jv4lbeeHuUSiamMUykRp2hy5gxTQ4NCfXkdNAAH5j5qO5WhMw6dwPIf0HPpdOvgW4aRhFxTlkwRP
xZdU7sPqAoe4IyyP3aUprEejw5BvoPA/CxLY3Dqiwr+rLHEhEhFvNEXSQMxa780cT1yp0UFjz+dr
agk19gvWiBqnYNWH1t5IsSjPNnAti3wmwtj9KAMYO9nEbAJfDNfLGD8SyWxn9N84KR7zyXvLKbJ0
/fqWGOIWLv2HpaWxd2tr78Pd2qvYL3Zdh45NIsNCs6XMErn5jTNcvcEtwEM7Jj+VytcWECj3JWt8
0zyzd7lHLFnHPijHvTFc/XWc0RGBnlGAE57K81wSvp3KOebojC/9Hyd9ZsJPAvfTbUk6QOUeigMf
WYO6FNsRnobvsMZ95XH9GHGgkzdVdI5MB0LzA8hi0ppyhmFpVg9VwRhwZHRyHmNMBv6GAtIr3/sl
krgb2IF0VPdxzOqzkn57j6uAXBilOBVXIipGOpbCsUI+nD/nQDrsS019R33q6MkAVh0qKr6yZ7/X
EgjBwCUhx0axJOE3nSSfJPnwEQeJpLyB83YyJzQN4Ayo7gZBFq13aEtRdhGZNY5pPgSFpU+b1RBN
SmxzrmeGVzwbIy7DTDtb2Hz6TpvuqdKIkZyL3pZ8fEK/BzhB5kpO1YVyAwDdXnjKw+R5SYjqmzw5
nsl+lgj9DYTsm1qM/oDx29uCOxq3a38mp2+WUU677bzOxSa+oTiEiq2jMY/SGwPicHkp4/Ui7uJX
yHoPvo/DhDSXnO/MEp8f5+rAoFlgcb+0RBjvZ5SdQRGypA6xtKFrWMgRvi0Hltv2A0WmxnQMnlS0
97QBt5HqbPgJbspRinZ0py8pclu3gjBtPqRRvLDTWecyyRnPXVLR/uKG9FnkdJoMDRS6Oe+fpNt8
T4uXn2lZp3gxB02cx6fEM4JdGzvdIXx38nbe0fdwDfP6FPCEaw9RKM6MuzaOH4xh4Sa0SJAg4B3I
uKPl4OZmcui/9WtsaY2ndimJwZSGvl2rIB+FBVMoekjuir4953OAjBx+Wm0+bSnhwlVR9i6+DS6M
3ANBBAV3TcioXWS4OWz5Zcni95xQI5E1iXXQF1re3F3T2/vEbRcyQZqjUvGc9tzfAnEtmd6dFH6Z
VnMSHDg7zfT/KMf+nFMiE2PRfI9lgJGlLbcsCj7XGbqcYk/jgy7BtRPJrveFNH9kqz472403lQsU
pLPJYUvqoJyvgYwIJod1sR3qD/jraUszFstRKnPy2R60JL1wpQ8ccVig95A7a+RZxSYU0gbnmkrJ
+GTl10LUE/UDMwtiVbl6b6m6A9aea/+mQVmcucRx5OAJOvXrKxnI+Q1Ba1+nQcfLnfa4Aai4KqAY
ol6AX+kkRaaJY/iHwSTFN+GNYFK1hPu6BTeY2ChPiq++wAFEOAWPPAYWBLnhbnSJ6umcw5ETrxfW
8nPGV/ciW3cFzP2MRvbckY6IuLGxukIoXgK6VUbdxvjDQelnHCklFCUkiSDlZoXiLXxsOSkW0yB3
/xqmm564I54AYVbnf35o8PZAQGfqgaUvcmfnUnYQY7Lx1dOgL/Oehi9yKxs9SUhOljlEmKF36TxB
KnEsqktc9EClIAcnQXiCgeoyVmaeP8yg5MfkgY7PeKdsKkc4NWyQdaB6U3Q3GkToG0BwaH45SEg1
PvSz3x46r7aOPrdxhLXp5jkd6Ie5H6+iytnQOoZNhnNoJjAAqqXmC87HzDZytprxZ3a8a9waar+k
7tYruD12Qv7I9Sba2uEbTQm/awxhOQZbzo/jL74qFp6Yc/XSBObGE+wVVmpOUMGpU3KrJ4w5R+bs
HLnj7EMghfgT4VK2QEqAyvepcX8YfXDJ6OpjbzAd7v15iKqVx+v65dmNcfnPKQtqUwBylhWrjUBI
aWnKsqjUm8GEYdX0xUESqxnsALeTz8s6QBsUcvbu2t76G2Kn2eOWy6+eFJTSC3GVzOfuFQ1c1Nug
LvpNfpRbr5dUVlXM8zLIoAA0sLma6SlvcaNVnH53zsKsue7tcQ90BHs113ZixNCfA057toxkdy89
mzdgnMPILAFQBs0jHQFj39MzSvMzahkKlcj/BglGnGz26YswjY5DJ64toS5+Yz1nTk+no49EmJnd
HYo5TMfJIkExL1g3h+sMN4YzofoQcXPvWsxvDXITm4Q1dMeWzFIooXgWABF71915/VxHAYVS/EvX
jJl6YqqHZ9OOP7JqRQ2O9nZvW/0hb/GO5kOHdpReMmhOrMJ6PdZNlzwZd6YzfoFHElv3GbP+Uy+5
yOak5/CiyvRes3WlhmC7pWx0FIieA7SVrDXCLRHEo6o6JAH4ABsnWb4INNJFW6pDJVYmiWX+iRlY
3JwKCJ3urJ0aQRqZDod37sGRNZveln0EU6IP96FmeGbGzScrfLdVWBPooy0PDjeIje5IWrYW7wJv
TjwAKxxTVniL+K9oNVjKDhjlWAGoDLUVb5Ss78fkI/FTY9PNq/F/Hl5JTH8YKt0pTFxbgKc9B0+5
zWcS5JPRzmx1JJDDtL76gTtFblVBlCiGVXXchTW0BzuZjlB+AbEHzTXvzd/j5Nx5xMF3I8FalEe5
L+uWvDFS3MJ3p+aqaS3ic1BJvFva6p7cAgO4xv8Cg5FEpvaeW81dMLMpz1wC9TSEZX90UH9bHClQ
qzCKO61ZnFRvnRawI/6CGVWMbOSwepb79erYiP4dUG7LDYTw9Ep16av7SsV/LbxgWQCAxlsNVyXf
FIJcvk8PS252Wwd4XwVRs+i5Plsde7vdmlgV8leZxrwsbvwbze03ouSJ2MjqHodXb5ntVvbBvqW7
mAvvDAqTVciylqvnQJrXVfkAD57o6AHc7oMibc/letbbyguPWUZXhNXixJyeGWDhfxnbn6z4SaYl
Y9wY/Kpge+4VYYJNiUFyq1xviQgiQzpuB0Qo+arxVDEwf4Fl7h5Cumjws1icbcBUwX79hu4kab4I
njOzOY1xHuLUDCn6arGBEIh6cCamteCdx33vgwHPUp9/ZfYTNg2c47Tift5S28MLvu+7L2qnHN4A
Xk/sX0iUGHajoOfs0qMsJiWPoWZXEXG4M0T4soKZAIp5FDF7zJBKzzxJnxwJcyquhmN+R1AH5/fY
nWJWiTQBadRSaL0PJ7HrE3z2tlF+FS03HtRdlivVcpEcGD6MnAgWsjUZLwDRh784xD7o84Nw4N5h
JGa4b5KWr9R3Mld3VuM9hfWQ7F07/+zyxkX8L6K2Lh0W9/jZ1dPEI9U+L85EbiX+WECJbRtujBAp
uyOA6S8sF5yfmdZjZbF2Fn5kHOXgliiNJcrY3o3Bzqz7mzlVNNSJ8dNxvbeaSg0BxsOoEzL6M70f
mQBikFuwC81Pg2PVYtRPqK/zqSwfZM6ZvA2hEuU2c/3WO1m2tDGYrXUE1rx+7512Y89xvCnZorAE
sBGZDSHoGaevWrelDoZnVfN5aqyv2OlB2XtXNMEnWtzQ1CCsrEW9OMRwGfo0G+4ynK5z7HAWrmy6
Dl2HJbMz0NFoYoRtW7nvuHk1bqTpldol2Dzdzc9fmEwyw4M9YxKK0rwbrAAU6e4bJrRb0N9tcqUN
mxKPIqbDkwr1ImGcObcr2q/tDmtyNDItt975+bhTLMqe0RMXtN23jlaTOMkPutHXBu9CqE9hI0gz
EPYVTXOdG/0U9mDtVasekVYm04DnoYb8Vs8W5wNgUyh3OjmGNUdCk3v1XjP6lJKxSgio8DEMsewk
QFOmDELMZJ4C+h03GHjcA7Qhstfy3pyAl3jmr6rPyxPRbeYBwV8iWkw2IGkorDHnqekjp+qf9DLT
m5IlaOUgpTZpHmwmm+dd9By/mhEw+1xyaWNSdM4UHK/GmjUsNjOyMvC9Y2F+jJ37m6k2NhWfz9Gz
IeVg0bSCnoWpfFo62KIsaTjrCGQw4Jjno0F0GpvLcuyAl7SJRPPnt095JWgWZuySWT3m0+lGxVNy
cTR8pTFsd5NkC9BAVCj4yJKoI44GcJzHxSBvKbvpNo11u5OFgYfKDmCLxD6tKb5Md8yzSVGYVLqa
abCVCHW9GyPLEAzcB+38PgoCqLUxfMEpiMY6JqrT+wdaAj6AhDN1wHjsdDFeEHVpzN7jeqT1fiqa
lxDt9EpPE3blW2O5H3aQfOEc+9uBlqH5uXyKZXeGr8TD2dMIXqrst3Ro+6h9Mr9Ga9wkZh6kOr4S
y87D9WSQ8Pvgn1RusR0Rio6z9l9rhny1hWDNZP6a1rDaS2XsGJ6+032CHDE1y8Zv23HjVhPpNf+P
1yRMSbKQbktGZTpkHsB8Idm0U99dGuZgtiQenV8z95eZl/0mfuP/ng5dHZyl/AcvSBEWvlewGkRG
mRNhgwOAGMDt8Q2MPzyjmP30yW/BNhQwtivC1rgZc/OCHwZ9sb4Fhvk0z8tdnxjdxvfVkYYTHZeE
CzLu8ORCCMv3yADVAU3+6K+COSuo4JcumHWD/FeJOmPVa2/S2D4LTeF5WhBCW38hnYyvoYuxk+DQ
2zAkv5bV9WeBCALueeYMWu0D3M0D22KOWUmkPMr0+jHU8G+WViTFcAwFNCeQ0fhwyv57zqsPgx5e
KnewR7OTorAzDRiMaTc77u8pTi9tgoi2jF+tHh/ogS237jTcHJ+LdULZ0mTYn8pkqxlmbGAZjuFJ
MfxfbZHk/hnqjlGWOqfQcZqHtk8Qglgesa6qmHD0uHIc7RDRYTD+ICb5TylOiSzAmN6bsieOXG9L
EKJ9Tz5ThgTHk7rh7EQIbajg12VK3ub1qcE29kYibabVAQaxT0AAyj8mqQG8RaV83mnukCqYf+qu
ZlCJisqkHDqpbO2dYB7vmcA9QekcgMV/Tm4/R5SkBSTazF0PVnnbTvV0gEcTsoRw8VkgTzrEC6Ny
RMidwv4SziW3KDb5CzFjf++Y4oQc2DKw5ogccy+/6+tzFxP7ygr8ui4BHiOQVGqMWUhYZt774eKh
oS3tceg+HEHsLyxB8iRckArBdj8Rgjrhcz2S17hZsxzIL4pl72Y8xKIbfzqXqTmd6jXMnYWFGaM2
zw8yFNZJjdnYoeCQdSBwcYQgwYKgzEkANoLJIijncG/q2AefjDsFeX+tzwIWN1nqXc/qqSie4W9k
x0LCEWkr/8vFh7axavNDJb08+Oa9XcjmAhE5gwN7G1wGEVo/QNlFBk3diRFV92nma4U0tpatTczb
S38yV/w0ntNwNaKkkftGZ+Y/bhC+G/VpqKZ8Y5s0kDbe+JorGxyFxLAQDzTwOh7vrWcDrxINFnuD
GwA/gXOT07uxqPrcmAYm01HuqpwQdOUDBfPz5qL43Gd/nfLBdvUYhHCWvjZAH7C0mXQv6hvZQJjv
deITebJPRHGandW1Xw0S5OQGl84Fxuf3/iM4qr1M+22Pc4md2YLO+kIC6HMpuYgUFn0fMRWPnRMP
W5POdMfiqtXbGV4MkNzJ+JOX6S8zOXdBHY3t8MnzOnL1mV8lKixaA82RYTrTp75ekS9Z0N0VWh+z
ksSJP3/Lmpqr0aDCOMe5bg5UIwRtfu3b8BtkKPGN8MccSEpVjgGmfEUPGWivQYMiSP/IH01Oq8bC
jJS9rUNa7PKF54yddKsTuJva9e68xHhNJ+txduRDlcxgZ4b2JJ9m4RmbXkIwH91HDc9jDtp3TjP5
hy8fZ+9sL/ZHYFIt6SA3A6IHg8lIfFCgNR3kN0bs+NorRBQ5zPQw6OPgg6gxmMrzLJWXgbMGQV3C
Cf6HzYZXOfnRYSeaVPCcg59Ae2le+3B8KsLxlBJ32ixGGzlWG3li3mNH/KRb8hxiTji6Nld2zC2H
sf/TmvRl0Tq4YUi/AUdNN5jXv/Kkw061rcgo13BbOb46JsVYbf/ezuJMRSyrO0NYzd+7NesEg762
PpQdP1oxq/okxofBhoiTUO/id09cK5+yrk7ZnzkCq3p5xQCW0PeYzudhIvXGsnMi39n04YcBwzjv
h5hd/7UDiOTbRlS0PKs0srJOc1TpKMlb6uDeSIeHVBVMtBMA05Zh7diLp02H29U1iezy1SFWyuCu
rtxHKPJUuIXjtTDcn8QkVF+k2YkGvWs1QTRK0+d1YhNb6gxOgRsUZB2U3uG7Gl50wDV1Lk21tfKe
43y8ADnrXhQUqr0MOa8ls/k9r8rK+tynPQWLhTa/Rjt/fDJ6z756Y/iWOExpAybrWc0qE+dUWR3G
ElCtxS1yDfWLqn7Pq+5ULgXNop3NyN0j4+iExins42PfxK+uRSV9SEWvXTtftMkRplUoJminERGR
eeOG8zfFpz+BwwNt87+sJQ6K7UUj4W/TcaHWYcI0WhA2xVcqo3g0aKug0LiyNMa33sBE9Mdx6Yyz
QDV5TfiFPnOxh+BDZMUfPTAkrMi3k7rPa4Zfnb4CJdnqurmz0iEyM2Bcif8ByBn0B2j1KdiqBZce
UWQUEWP1ICR7W7CNjw54Sm64nyzG5dEPqsds1K+1tVXQ8KF3qtfUkE92zBKwYOnrfjhKCiLKgHwW
RIdqwAQytKzjCRn1LIAVlRniaBG/o6nTaDnzVo+LWsIrSaUQYLkRXMM2shKyyZMjX4sw+FO2GnLm
SHFtDBCFIh6qco+yfPKU+eD5ccGdlSpbEcw2HmBw3J599oPOPBqD9YE2YEWdXR6Kgg1UmIHaB0b+
Tgv7CbMNyEoYBBAJNLds57ZQnHrCbl/et56L7bsdrkHgvQzdfGt95q4w9tBG1x+SHAuAS4dUPVEu
yd3wiFMQPcVpaJyeuKQGjBoqei7qtsZqtEb+GXl4C91xoLSCvqHzuHinBZhwtE5t2uRTYuDGs/LE
l1+Wiq+9/aWKwjpQ6xNz7mggO/KvFML5K8UqiCZELStinwRKGDLJaVYPnQLVUtx5nkE3N9mRMNw7
BBQj6TuwzDpnV4pgvMtklhwpllmNQugEBvcOLzP1lzGJP4Zf6We6y+QOZxUFenlGfXn55If5AzVI
2TU30LzpjNsuLOqNab3jJSFyFCvw2cEF5Mq8tzNc+tqHg66z9j0RYLh8htoZTOd2rHPK8FaOx4Sv
ZqFMTsgWJ0JhVVz/2LCmsL2nn2Yn4e5dAyv8CLqMehcPygtzQ68fOczOzckulX+JaYQEGCUq6n7K
r4wrgEc7xGgsNyujn8LsXXsHz+V9UgW7dWYlu8brvtoxUKe5IoNrG+dWEIkOu4gW48hu/PDNr+UX
hWE1ppGn2HNI/pv9tAWz+Znq8qWgNW2hPY1rFTRa3f5u6VXr6VfTa9GaT+NafAHGx4nUf6BOjEuu
YECXr/G1fI3XDmttG7Uan07oXAbAD5sG4SOpcqI8SOJhfUGIldgx9KuzMkLitRYu7OT72vQr1sK4
KpsZ/ainrBjpx+Wpolmup2EO5j4zNjrnqrV8LlGAw6H1DSnp+obsjOepLwmFEs2KJzaZn1JnDdPk
7QnKo90c5NL9HabwiyQVweAOop0T4klYS/EWceUGcFQ97hCP2jyG9g3DGugaRWTL/CIEPB4cxMkx
oXJPIKCrwX/xbAOwA0BTncGAMuVt+Kck558CXvW4jDaCKwIKtX6sWuCV9EtB3V9YWmsFEoCnGrw+
yTVry1aEqtY/IS7cDZQGUigHEKO3Xv3WIseVUVLMr1TGq0fdoIApIUf3Mnt6QPihSzlwbiJ3X3IH
O7APeYiXjYXL58GjxS3KTHM4Sv971iT0rHRi2wcI5dbuLacK0TYFAjFSCJcOe61KpDKxg2g5aGww
FmWK9GNMVCvmolv3h/o+pHQxH5cNNjsQ8H/hHd8Ci6F7cgg43k4cRT2KG7XM//bSuzROCTeeasec
KIKDUy9aKH1UgQBhj9bPkwB/KcH4g2gnnHdFd5GNn8RZ+yPrWR9iU59AATw1Thi5Zvs4dOSFxNo9
GedEyZDJwLFBFlW7dqg+vTm4OGtrpV3Gl2mqXuy1z9IC6KQFcZQusC8l3XSbAPCZha4Fgc3oGMOt
50UfBOcAITteP4zQhV4HAjeKGzK/FGt6o3+X9/auTIjyNRn/QQVnThVn3gzvoCtRgqf9aBtXabb2
c+MAK4zlY/8/2DuP3ciZNdu+ykHP2SAZDJpBT9IxvTLlSqUJUVJJ9C7o+fS9qHOANhe4wJ3fSf5S
6VdKSsP4zN5rb4yQU59gz2AJ+DTN3zZS0cSyqejYYmUeorl6umnZs0tAqHRZiVFoSkdQIqZ4hOol
TdTjKVoJKEWbPGz+WNr8GA/EjWqAHGXKXLfprIvlqZGseLzJJDftVeU+s0f/3RNl2i2ZprhYuRtv
T8zfuZjzg1ZbN9Dk94gwVFhYF4J9roqQVIuwVCZ/A+Ee5KeS2/VuWHJXwP+rQ+vd48U8MNd1luDV
apUvOawxgaykDx/0SnPWIO6/wSTvWg9/4BKeQ5RrT1FnkXDJ2nXrEfVaL5mvpYjvtJJ/qTQFo3S8
Y8a4Zwd4IiAY6dY4G+/AUpjgtFtjRLVPtCygMRdbpXYzCJ3tl/TZkrUBjP2XyFtSx4DmEVOb6vKU
/WYR86jHBcZ5AIVNAPk+/aV13YNLMgR+TS9cdQ36tGF8CnjJkve00pcNsuL1amjTKWMjs8E3j4RL
vzEA8HHJkyHUm2sbKzhr3Oo4y/FH078zgtjwSxEmK4wR2AGrQ0Job7ek9wbMIUvgDOTXo70rA1YG
mRMAE+BCbTN8WVKAC1jGjat+YaQ5JAZPX7UkBndE4hmYKDEIAascPuZhIlu4h6VVyvri2Eqeg0Yd
EZac4CCcgE2sAXG+dktSsTaaD66M7y1vUYtEo5RI4w43WM7UH90Veznx3oUmKbHivUd0Ahdy3hVk
pAkU+1ujZaRSVRT4pG1eXEzW62FJVXYYmc+IPSVxy6N6oed4Zh11awP03ksqc0KwWBE0LAlaDI9t
drSKFDRC1t/qfNzFRDszmGTzz3bHRJkeB6CVgIJrA3HHXiitDZYN1BjakxES9kRw9Fx1N9xb7Xom
UhoJ7J8mk8hOsI8umdOiFB8oSI4GQu4qsh4ZL8t1pEa/GijFRSRN6NEaqJ8mYqPNiI4+mOsAFWzv
MDBumH03vTjpJs8O/rmZvT25sNXWWATiw30kOnue6w/ULc9amv4xiNYGGgU1qYnVRkbIHpQEHCcE
4fAMJDDx0/QHxIKzfoOSshoI7049Dakd12qEzPeMeO9moUqTfblzLPmiLzDxPFlzfmYbmvBD233o
OCiWS7LWB9fWtI5z7BWrLfCmXzbh4vWSMq4g9ofAF7nAcfLl1fRusPJDcl4SzCUNtnPFNbeJLWcj
3qc0bA0Jv6yuHjwCzjkeznWd2duElnKFxy0jCt3Ws++BptIgIr0gKn3sDEgvEDM57VG6BvIUE6ue
WK3gyOgeCBYcAcvu8UqeFEHscf4BlRD/avtdE9PO0BfLWnuUxLerBmFAtSS6D8p4abo7y1xmOzNq
EHN5WfFwFnlOK8Dcr271k5bZZxxsIaHxivD45egKHI/Z8PREAMutD5leRl78rYNLQeeOFBw7Wkkg
vQjEqxVFzrYyvT12isyu47VGhD2qhJS3VwrjgXBLQu6lJi557X4oojtXS2QkXavUs3vZjTQg7BEG
2RLD3u1HlnQ7LnA8YSlxkqMe/qGQisfwsRtx83TMHNMyIdZbQxi9LVFYlxGjm6x7d5vtlPW7RhGT
4RbERzg8coK8cWIdfgW2xs96Js+LnkR70iIGpkNgrgZkSEp3UUmV1tlE/MaeWkU7ihx3CGDcUz1A
mH3qF8Flh+QXtmUx/IQP0rT0GH5Tp/t2PWSjKCyOqeKvmQRx2E3M7wj3u/8soLjZjCdvcFu+dQto
lwneC3OGQ6dmsRMO5xeeqsPU/AnGRl8XtR8qz2VpNXR02dwsyjoty+UaoiV1LFuvrbYMYD0ACKnL
MZ68FksF19iQYXRDu1ntkloTiW+SQ/9og/drEgSypbYb7YnApjaBD+CbbnElauiecKVpFy1lERjE
XygWoX0DkWboRnoeYJ4FtC4WX8HL3DMaSNdZZvW7FqPZNp7c/rRQElboCFxGhO4DfKZqF7ODNrp7
3gfH2EvMM3rmv6yS32bPNteT+YuNLFt4Ck3gOttGjPskniFW6ii3ZlbSF0XiyioLo5TJfNlBAu/y
1RClAhNDoa87ZkFrPXCsDbV2ggqWKUpC7xlrIcgBSu3jz03hNPgcNJDJxTdQAm8Ej0fz5hfLNzma
viQMFDedJtnPg+LMO5r4FhesQKA7S1YjN6qrnm3KA21kXO3K5jsoJOgHQ79Zg/XCfbOPa3c/P60z
r3qqWLd57cg4pCpPmmmN+3HQfKJMEAxGM9SpfvJRjLsUXMGlKesI9bT2rg3pL5Nwyp0520zcMsLu
g1mb9nWC5pu7w0EWsZ8D3LHGxvUtJvQ4Rl89Rwv4a1EPRYlm0AcOILbYL3CRrfJtIEa6JIFhOW+W
MEb71+zoN2KliFML4SxNrftYUkzuI6O8jCVB0hwiGVGP80eekdTb9rsyhUTu2JLo3VoHoKD486jB
bgLcFWhoOFN1yFW81nXUyvAg0755LKLS8h10bOQp9Si2y4w9TZhTAk1IW0YrAyhQyA0MWE4GKiyL
zu4wyBEhWd1gvi7vA18wR3z+MXp9F2C5A252xb5GX9u9EZOaiD+mStnF2jOr5d60n4wYkcwIpKFd
/gTdYumnahxtpR08OdH0UMRsEHXgr+umBh2HQ6s/yD7HdAfYB/DvoWVB5kcROp5oJuHAIJ2TUimv
FSmGevrQusrDXFQdO2a6nUh2ngdSURIdCZBeP0sCoSxIfGisnG+qxwUCZ3X6KYud+soX0bB4zCEE
aROvUId/5TDNmfDGO28aHF+19cMEvjGOS/1KhIPfO90XzTYuGrN4QiX/1WiMlZuGuU8KhbSOeJUP
yu43lKAtZ2x+mCK24nHA0q4u2NOBP9Td/nEErnVRubWeLMZVMtPPkxrCDZN0b2OOKALtwFFPnhWF
gPRRT+EN2xc14p4yQeQ5ggZhbxz5oe78JRN+fC6koFMqLTJLjHbLtAl8UFdj7WzD1eDh2aZuGsjr
C/mJ3pGqGBkCjx4brOHstlDPqmRGC+nKO8xwJMXQGXT0ok1fvevEI2WxBMLb2M3FUBmHvqCZihhq
awpdc18zmOoEVF/PZMCv6SSW9PneEvUN++N3yG6BX7trsBQ6EuU9RgWUW8M67MBEIQdkR6Q9RE5O
1jTH+yrhekOwPWKupPpVe4hskRNJ9Jr2mmcVN0P57bL32xjJAM2Wbhn7tQMfCWURmx97eECrwXvY
QcFvl3cnTA9I6tHXWGIPO57KP53fUMA9itnaZ8iKN4mGKyxuXdqftN3ECddYThHt6MVNvROyeinj
awuSaT3wKK+jsdg3MZJy/Pevc00QdpcMywYT/bs7xGyg1XgOci7kKAyJAiHz3O4qol271sSoasdH
ujQuBrDGV8ny8LF0Qug4Fjsnb5hnYhPdwTDaj13/xhQWpTbnEDCc7qIIWqAFgl3Pc7Vi3PNHgR4V
yPpoZbsDG13zmseALerCQibbvwKvwkCvoVyZodyCBqUjfNT6ChoGlzGlgYtl0mcAULLfGA7FyHPD
m0gd8gR6Vk3A3rlndWLxgTE1gZETeIaxhQgMHGlSya4zgsLX9ZQMzfk05RC7mObzDxMrYZdjKS89
6OgJg8XAwjFWGtnZYqWdLKdrPwb5qk2l2kDnDndQE++wdsqtMIY77FckPFlu8mCr5tiq9tWEnXhQ
on4P33lN54zO9Roxe3sCCiNWifPHKHkCNQWxLZk0OkSmRlNQXCrEioD4aE4JVEAii+mqIzck83b1
jP1+YO60LqHvb4yq4ZBCHBLEtyjX1c7ShVrjCsWyHLaMS6wQDlrHBI33+YqwbfiZc32cEs3d15U3
PSSErqKRAm8SMiZQdgRmH3vOxHpD88ARTBaVixdrl2yAkM++34cFg9phtkDacblGlo65q9q2SV4e
McrdPHQkNG/EnueahV145k/L+SWsETNrY2bHZdc6yXwA0ohOQTswqH8qg+GlrjnzjSkmUbDZu4Zu
bDUNh5esSIBDvYpF2CaOiRdU0fPK01PoHZ2ujB2Xvr9t5SdJ9TsnhnZbwtzxzAlPAM+/8DLkc549
+EPRvNRS3CzFjzGLc2QtNj68bFbJtdXhxEoGnJtp473MJniycEAx5fLOmSFi0S6cARY9Z3HGCDo6
5suAcqhC9losvuiZ9iS646TSMW+U9XwgdJ2kRFR9cD8IeGl778FCfZskyKT6ELA+0EEp+uNUXaIc
OzCA9XRrf7pOy16iI+A4xqicRbtqpGovYiPxlxhRmq81RfGh0lyyhHLtHjaYp+rOu9cjehAMJez1
GvUAtWO4Er+F/R3pdgtJCH4RXpOIFqaer3k0w+bpLQt0SktGrv5Kx1Mt44+vwE2f6PRqB0yRlbGk
MtKjg6Tyhrf0qewC5PX2flI9uESzy1hxoQONGwhMIRuGopOLVB8lsZjCZtdqQXgmC8ew4cNk0v4a
ByD3c/A2BBNgp2T63ZFFsU6oTk2gi4V77DWARfQCO4E5F+sRSmov165jOj2knEusE9zEXy6xW1fm
6pS00dtQomScmNCOWvy3pvbd9DWaJi+csstg4glmbLcxaLU9EHwgl8nmiiurWptQlAeDhWyRsg4O
Y9hrXq8dbPcyiAgXjsU8ikWiOtomcWzYTI5GyqHrRlCYtCk2cElrzNrrfu9oTc2cHo8JmSjYkvAB
UfrRqKpYP7theIxgB36Lrt/akWF/dIhJodLK5LkxdzN/jD8Ozo8W+ZeqRcNa2zp1proo6IyIxm4q
ma27w7KiMyf2qcJ4zuilPUOyzSJ/YcMwhfcIAEK/0rS/IzzaVaX3sY+B/7thKLdxaq07DCwO1IjE
S1f3vCWUtC9duFrxkxV3pPCWQiwRFkjRRl74gt8+TyPzBqyQ2bvcBrXW3NrJbrYVZNe71znh1in5
rac0QabM9aQJSsyMg0FJnXfZRVgIvzTY4qehs8A7YxQ6gDJBRFGj38kdp9mTxuWdZ5YtPlrceecO
yQIlS3U+0uDTkyp6yOz3yYl+W8gO6B3aZ8kg49IadbVK8A+9BiJnroE/DBbLiLO17rW9OUfI0Obn
EMa/Q4mGwoX9b+XgTgLGy8gcwZPZvYfsYybTtQ5zVi0qCDBQJdVX3wzm1mBesiknfGudwjr/p7RC
cZytftW6C0nWRZbsvHuuwuzdRtGmcpyQGOxgPJcdalZvrl88QFxD7pQPI7NmwIe1PDgdjtjIIbE7
Qk0revKphzbceOIBuSA6Snop9NlkPeqWau8/N7yloEQITHc6xGh8L+mdBGXw/zm5GkIcxvJYt0V+
f8SDWd1N2udbkt6b+DUI2uAG/CZ9xL51s6eFLznpJOqiBS292blVVePdYo9BidW6T2Fsu09wITEj
u3p70MlITNHqXsLUu+A2SvaNBLRHoI7vsYd9spt2uM3duHU9C/prThZSzHwBHmINghmIoqZYvY0V
sVpZEeACEPw9wv7sdnlLrEgFpPmYLHAju3d3ZbL8kxUGIM5QIiB2So5xMrS3Ml/3EPA2eNhBEcb6
FXo0WdPk3z4GXBoG4Z7tJEamw2NDXBS6ENPWfwduDe9Nq1HAp+KMQZ0UClyvccUgB2p1YoavPYC1
VW+gKU6Gz3oJgnTqEfBBZDfA6RhfTUUR0voVvNlG6BzhaA6ccTPRUSjQz/lbsOA60oJ450osKQAT
BnSNpS3Q0m3cXWxy0zem6hYPcm6dKGOpx9XJckLW5AXooUVaqvEGFk77KdS8H9puy8XIhp1HYVx0
4KaJ6NiAM2G8FWfRFfxFeGXMvUeGBX6jzl+VO5okt1mPMERII0Wq8jl3E4A90k30ThzdwGZtE4DQ
1KWd7zQmPyQ/12DJGTWwfAIE64TPRcBQwC4iMMHE4aUWdz7iuMY8ozZNhV2XxNS1PXkF4AvnbVnk
XNuK6QAJM/rOgzmkG8k1Gb1ii4uH8FfuupuMDo/Lop+wu69wJGsnwSCJ7xB9n2V0/S6saGmghz9n
FMffCWaqepzFR4+mUTl5uGrr3HyNJDCIoRqP+DfsKTEBg3x4IIQO/ByqWw6LwB3EQ4X1ZdMYnXOt
TferKRkl6U3/VxUt5i2NpkTP+4s9/6m9CykZkN+ol9DQGjy7dUQPRi+eLLGn+j6mMhns0vThXu1z
Ccmi7OkWMfaPxxlV6zHK1CIyZ5HrxknLaNflzNdRolL9c62Y2OayP37Mm7HcRRMen8qMg10eqcsQ
anJvl85Sn3sskS19w44Hp6wkXq5w6KXMfl3lTBXsqlRAt3CJl2Hyixc2OkBj5uKUK0w5s4VgGzeq
i25+u9zpjj/ieXbj7rlwCEXWHKq22IzVFqyw68+N2LrjOG0t+bedB9JXQbcj6p3/gvLkejOrj1Dj
FE5VjABMC5xtlpOhWWlXi+vU78kk06gNyEXDxrs1IGQhaArbPYOjZ/jF6hFL0A6larczlpFbNyow
gZ69Btyc7hrTct4mZW69AdbBGCr0FeVvF87jymbKRQSZujX1CIddfk4o37dmioDQikX94EXB1ikM
88skv4sZF4IhZjWXsiNOpE2wt7Q1pVDSW08cP8kuT6r1QGNJ3jFqHanFR1xNB0WqWSA9UKBFddNL
O7nxZZZoEestLK+wp8dVBL0Ikh5uQDsLtxHjg5Wh6yZyYPxgS3DttljCaoqufK0MDHTYPLc6Cers
HoadSeGBz8S7Wrme7Ks4IS6NKBYQOMZRW24y95eM5bDNbJZPbTCCMxT6yxzTihE+zWrSHA91nrzB
jcPM6dbsxWllBRUsa68BwCSCAs4G/D5x41YbfdTUjQILqIyu1z6oyKR5yZXUr6YXp/veZkhul1V4
n8roW7ElwSLkoouBapCW3ifRDyb5EZ5kLd4N4OWONR5U9OcxdnPhcOa45nzC6Tvv5zg5hHFHC+QN
TOARQcf3EPDINk+d+GgkCNZYK86Buk4BIcluMz+OfkqQ3yBhmhVuIfEn54+tTL7kgsn36rG6qsUF
ZJe/C1aYt1C42rop7V+lyKYD6wl6MmKCoxzOe9fhrSbrpGf7oFpBcpXhGBvXMxi8N/oj2YFcV7z4
LoDkrOhpzT0blBH7kNdRS+Wlmq5Q9cttPA68USuPPVtQ4DUqTdIDqBqh5Xadu/H0gMpeLFtYVPCF
gVnWG0klVtZM8hiiF6hN7I85gjhumneOzXwVh516cc0KA4c9LgGCJCEnWgNNTm+2hsYB7erseFWp
806M+6fYYwycmFry2ULi1+Stkdr010WY1LJ+fIJDQFDOIDdRoxsXr3jEoFXugDbeOMvOyBwsZJdL
WHp0yBO92kqzQEASQY8YyhTISPVohJrF2ChI1s6o3pwQSoTjDZRCyXRhT/5Lzxe8NDQfBzIWq7FP
dKXeyazSAxOpeW3PDrm6WKmHKJ/wi7MOiucZLQ9OVaMjLmYBdq5ryXWtyaYjcuYcXOdxBDY/SckG
MgX1XfcYGPRYHdVg3Yys+8pH2WyEFVGCzs0abL8ZyBbD8+AevKL4pPcFZ8yUGPvpNR5jdxu6GvOD
HkESyyIkALYI9oIDNyEpcetgNQXDyhdDN340lUObNM+MhNL8TFd1aifeBQMkAFD75UklpThiuwoF
IlqykT+CuVVrYdroaJy/Yz5ThkQb3G36neDWliA3qo1s4iJA3lKim3faTTY5h9z+Vl10sVJGmVC1
I2RMW/rcTSSCM5MqnBE4klapV9h3+A/lRgGzZLLRPkNLs1YjXb2mfvw/FkPwkFwDFDD47RHABC21
TsgVEL0+3VltPjB5vfV5fKutvL3XVv8Slvl8sGjKEGyi7iU3jzNO25oQ7ZPsVMwdqQUsvVEK7Khw
63U36CSiixEtK+IwTC2XChomlGKL3Ee6U1wCoZmajwBazEcGAx+zhd06bEy/tJcU9CUCK1LzGaMy
TQmztIPQ7ZQpCKqWsHWvBSro55xIO0Ts8RoBPIPeAFcy5F3fszDDM658mlKA1knR7rJSXHsKza4P
XcgcSO3dud5kev4eD4OxF/N2MBmnZUxpaKrfabuBXWvaqxYM99qt787CeKJq2sdtemoHzvkGvdHO
8lgjzAapnE56jM3SxLFsrXAQp4iMuVJbbNZLUtB8VrIfIEdDf4i6J6ObXkWLSNqSZHnSrN05KUCW
W5wbYSp/D7kRYNqvXiYxfNghGYblCDKnaOjikYVaudv7kp7TGLJnjbA16hcsfpol166B4FKyv8wl
1qi4JzYnrRAmIRD2e23ud4XB1FxFU4KMb4KGEMqzXjykmsoOwMsAxjDY8TO7wu6BfIXUpXE16DwW
MpgTBm8q25ekF/HGc68VA0+3CuNdnaqvzLa4Esqh8uscTLxpAntNvmbSXYHcM7zKG94idFTcWN0v
w7aHbaP0l640nJ1natPOzNStmssX+C7Tjsy/uzDBJHUVcvuxZlSxhIgw8oYfECxsJCZjOwEuZwvT
7swk8Q85gk7GaaZ1IRUH5gsx5eS6YpKdQ/tQB8anaS1Zwn86aeJBj8zxMeJNCE403nb8wnHwHUKO
PQUYGGNF2mbRfPYGskhEwOk+FdFZBNGMCtoofJBb2B3KlhiPz0zN7j3OrG2czunDxKmy0piYbBi6
Xz1RhqwtHzonNndxmL/qLasBLqsOshvoWjFKz7DBoaQtSmEDPaw1F75Vo7qChceaOBWAqxQkocLF
gNIXrItawLuzSv5G7DQyq/VtsiN+DYIJddgBDZBz9+yopuEKhY1UjBWTVckw3u6KR8Kgz8PkyEtb
Gv6SFmx4yFVEw/OolIC/m0HLNLGtV9Xn3OMYb0djw0z/L8SwByTQUJuHmjD5XNuNA3zrGje6BUsd
RyXDdpcxK+UrNVNmtI9m29Ikx9Upy3uiAYpb0yJCdMSIH55chjAkdWfQkl1CIOfR6kZu4I4szhVi
a7EVwuZeFT3AdwUJiA1Y8TJ2YMyZ6K8d9GqaiWAMife+VWDQPCPYSp6cmjIucTgcYIuepEaMrSPS
xz5Cdzvr1cPSQlEQrW0N5oO0w8cC0xL8tPixKVAlj+MfBGoa3hfAYV2MMMF2ach0Jf0iMvSnLs53
vZUfz6TmPMEggxvhOq+EZwFWbKn9WyLpS7YRS8VdCFB59jAfBonHm6X7ZqpVwAU334xw90x3/H6S
5XDvEms6BODXi8Klig+YeiNLJ08o+Whb3DqzjcvTA/AdBlgKlR699wYaLpiHOwoZxmYTk2CGiYzF
0szaRfn4YEmxSsuwXqcWISpeFL+1OSL3hCF3Z6LvBoJGVUW4T+jgSNNDHi403ezAdY8c2wJ3XDdd
BYbHpVYwowrexqUrVYl5LX8aanSnIHKy1RrRJmpwnV1CmocfWcdrPkmxtZkImtiI+TNyPKZi8222
sIdh7dsabvUWytxYxUOBeTK4t0VFFHCQ7MdWP5dTiiRnIh+MBdtWL3WCVSVqPnYCbKdJ4w6nClsz
hQ1HABZTCALuEnzBrsnyu9J5k1bgrgdekJvEsL/13PP2M5GAeN+RXjkMyGSOFiFTAeubitgtGG4H
qDPFXuRc86OO89JwSt8ZGZcVSeLteKGt8HMi/K2iHsMXPVKSYwbV2npnLBaTOeEnBnQCTVIsPqb8
PTFwlvaW8eiZxW8MmDjxFzhoXPc3Hfn2qkWKutJS/id7xuHHbpTJgQZiGDXapqkLSG0jS1TFzLgT
lK9TdjTV70oP1jBQTBD79bGas2cDfF0DGax3cMVSJoHBLdLuIXSktige1/1jnzHgBJeAgyvn2Spr
hRTKAg9Zk1sDaHRc0wGtmnqeV1od2RTRCblNidxUalEkoRJksY5/F1vxuTOYvlEpz74h2Vqw3t3W
o/UsmUKvDT0LWKVkb3VlvVpmhLt4BhuUMSkYFltJDawsqBx6Pfsv6u7Bj+FCceHCblsVLnASsQTF
EJCHe8FEmToq/chOiGuojC71iOSSY2Jj6SBGxiTUTxgMVK3Xh6gsho1e1C95RQJRgsDSicQLSDRe
ndPG00jSRpa5zhKBtMuJJG8SdLGwZGoir6jMOzL/UvENIPVYlhVwjAklum3xQlgs9n06qPVoqxlt
DhSn8MNS4A6i2fukMwl2el28ZpyNrAoaWjINZn27hGEiiO5QD4yPczQkpFYtN074NnCd3cnuMzNd
2oqQrMoszB8EJsp1Aw5bR5OyrEMMjLSsg7zfM8kTl58bo5e7So7aXvXZqZxx6GcBlLJpsBkvNThB
+DK7rIflPF1RiREDzfs+VhcioS9wgIRfx7xJp7DedaHxFGkaFVmB9s29c9jFfjGmF9nWe6mhriDE
oKEboyWdnb+1mx5gaOOTZLVPwMTwPDMdZzbTHT0E18waeH8SKIUyicH4aHT5qckyX84g6uQM+90l
QcMZLe8wo0vX6xC724jvPJiZQamUSErWc9CtAtrzKeqpLYrPsWBiVXBVTGr7G0fdZwFVUknaJGMi
GitFXEUGL6Qa75zZkb0pXCvZlVO4j+rku2MlzDPFa9qjpUIt9uEJAnaFAJiq3ABYXBEhEug/a+xp
fhlvKGXrI5ikL+lI76nJdh0wzTEIQvqurNkZdseCqdQQak7BM//zsoWMosPsOb9AqnkE3I7g1/r0
Vouq3bU9CWYluIJiQqfWm499Oh9TrEpwdjFjEmOU7DFITscZF7NtDfExMt/JfM0Yc5TZtvfQqRXD
eDejAIM5mTuMVOx8bZUlD2UzE74QTzkK7wqMRRyAxF5uKOYkuQ4TFaDArj708JZ+vlBNN7sJh5MT
vZMAWxINxKzxiLmjEvufD027V/twljukBPyeUn/vJJG4YxQZp58bOcz/+gj/yb8+UgkD7lXoFLqv
u8siEGcEixqjdZrTvNxYFVz+n0/1rJm89c/nP18JEqmtEMbFG4hXxrHMM/PYjkzJcbTy4c8/cp0y
j6YQ095TDKlN6R5/bkCZsD62k9xkVcs2eZF070Cif045Nn2sV6jBhsvPzTgiu0QUwOeiO9Th4J5F
kY8oEyf2XoZ+7lTKafZzU1l8NHk+3HB1JA2KOeRyo2G13TQNtLf/uluVz29gmvO9XO7sv/7d7F5L
lWV3NgaKAA4uAROLlhDYrUmLbWlTdJYiH17pEF6rCt5YimFmxCzz0I/pnB9lmkYXswYR7xHRZhvS
fdfH8dw6Ic2GiaoDDEb4hU0Dc2cfcX3VEuKt08R54C8kSnoywExldXTuuweMa4S4iLg6kD48EyCM
ywvgsvzdqvIEz1V82SkrpyaffiOPiHBuz91DaiDXD4HAYkywolPh6s0hTqL4FJrNvz76+bdw+bef
jxBk3ZpSYhNG2fkK72RXSv4Sq8nrDQQv7djbqLWZO4mXn08FnFo2JKb5IgucKj9f/fm0a1v7MGT3
2RHRtrR66zYmlrWVAco/NLzjrurldAwNCBVmY/Fo5rG+M3hgbwkX+W4M8XqJ4q0TU/pgCJeWWkZ4
YYlaClzd+6W87jspsvRvK/XtiREEjzmYkztXI4gyGgKWEn1ZZRjq4A44XNpOey5jwrElAROEMbji
RO+xJroAIklt1zS4xiP0H+Omqca4/fMjUIfKrtVGmUGz8Zb8kiAeJzJ4pr8/n80zjlrKFhvXiPtq
kOZ2VUGgPRt1ydsmsdyjG9W6L2sJ6QbH0UVxdoWBam8/NwKjNyBvmxiADEtOgsicdV3+nLntn0I0
Mf87n1EYhFtSAfQdyDVo93P17E0jcDShqSuBM/XTLOVFpWb6W3MNagjPeCUkRlvHWBt+twu3iPr0
l6SLPjI5cDcTpO3fXlK+pKhrHuN2Ni/QoTK0sIMzB+9DH+4p2E06JS3YuXMKrSHsP9iTQP8Vo0ur
POi+mEyHdyfINrAF7abBIf4WazzdLYrucoKnO83sNlwysHam1qaI2aaYFRZ9Zzb54cgoIs/t2m/M
2blE+DzdipiGtY5nOeZcT0E574ayIBEQhjWSi9TyOX3nmPt+5O/BfDBtGsup9/+f4V+0cTs9T9XX
f/zb54JJU9PjF0vl4r8T+U3L/b8x/J/af7zGxedX0f7jT/H3H2309Q9ffRV//sbFV/N/3M8/yf6a
bfy7ATGfXZxhS114Omj9f6L9ly9Zti6kzvbN5rrs/Q+2v3BNnEq2bRuCmSpRAc0/2f6G+e8SZpfw
wPEbBt9u/r+w/Rkn/A+0v5QMxYRhGzbJvsIwhP2/0P6xN0BsM7qUgWN+RgO2MSvbTwkE0SfblySq
5ROgGC/grOrBtAfblgGMZlJ9WgyM3UPVa9t4ACBOgZ8vIHHmp8u3ggr2RSPuem/7Jq0AMIODKt1D
JB6XbzOpkOK4AIsp78u3zLO5Rau4MrP0I7XlvY9QMQxmzKFzk0N5XqIR9dQ5MOG8ExN4zTt5z01i
gWbm1TPW1mm//Ba0b5u+9VGknBEf+UlDDgfGxeWXHOAuL0wrBtw1zPzl93PnBJG4cy0661XSdOiM
SXWml1iYiLrLPgIoJsPsspZWezaEfukK36tiDDLcr1OXjHnE3Zs8IrcMcV9+oMYckwyWs1mmH1Fj
3i1P+unwMKQYWzrLjzADjR7yO+5juUOUB4fIaTGgl+eCBPoWgTohK2A4gu3y2ywPKEzj5+V7C0u9
jY51XX75xf1u2ZK5SHqupPArnruM/dMILmB03edES85GHu5LgNyIgetQHmJHHuym29ihuC+KHOU8
2MgzSOzjKaJHxrdzdcmDGrOz1okrL8pDxXAJaMjZ4LkKlhyWBlKIS8Vri2sB6kMa9mH5OhwaP3T3
pSCSxMbs42q+2Yt77sqrPok7sJM3pYy7TVC3lUqGelth2Yey4RfqpA8xasO83R/425b/slq/orQy
KAxt7wFNwdZN+r0ZfOGpvM4T/1PHU2REb0aV+2UleQXybPaMv/D01+6I0hMoQLA1s+w8pP0Dm4XB
DrbJ4g2TX8s3ELrom5EfgcQhG9KHCHFdOlodovXypxRGfu41/W65uEb405fv5uj/T9LObDlyI8u2
v1LWz40yOGaY9e2HmCcGGUEyObzAkkwS8+SY8fV3OUvdV5mSSd12X7JMUhYDRPh4zt5rrwhh4Xcz
txliWPXvReTuuyp7q+foUzdIxYRkmU82BXDEsjwrBfZPVNXbsC83MPwhbfLLpeUJOtaenvRevRP1
M9Roi0cUebNzVo83F/2q4zN1WGiDhYjG3Zu8OjX31PzsuwE3L6YW/rkgw0J9I1L3H0zmqnqX1aSt
28FEbo6ohW/YysxV7Ym1zPOTxiNgoDyp2UdP9Aymbj1V3llNTqp2p7y39+pXU49QwmLEGbPlAHtx
Jmffxt5eY9LPL7013Yf6Ndav6vPUz1RrQ8QAG/i1Ql/7Dvtrqz5DaPYKZ39hbPVyPKoXE+NaGYx2
9buF+O5fSST/KLr8royLtvk//2b8HFDytYpZlsFaabMk6q5PFkr1/v0aFyF/W/x7J/HSUneiue4i
+hbTbga6p15yrMVv6slR/pAEKb291zh7NTPrsj11QOVNVgnkkM2MLkzr1lUjn21GpzUZuGut7YK9
/+SP5tnLWbD4lv76wVnHq/8XrPLH51ar8++eu6r63phTntvI6mc1PUOYufGokSTz32Ezf/J+CHz5
k8+xTFNYvmsYjvnL+xmSMOqRqKU0NY3LmHyn4EmvzNundbiZ4n1LZXWMoawx7NT3r95Yzgw3EhY9
VWLmPEdi6LnlLNK11iVNzPNtXeUn2WjrCvswmoZtPIcbzV+lWORxtZ3oYz/2JaBQvb9vcvlMf38x
d9mJ3LPnLA8e1F9XC+xcgPVgnLaAybzS/ppe4JmeDY1xiq8La+YZVuFXSyKRz8Zgc6ezNn7vPiR4
BvhS/zWN1HMjYnpzMvesxmTrz/uk3KhZF6QndOu0YO7VWpQa5bNaLzK1Uw3hB7VPVOcspPyionb3
asnhZkDZcEzfpBu9ERZwqTBg1NZWr+jk88BxAapIRH8zGjhu/HE0/O5b+mU0lKb72yhWr1a9HxWM
rlbZmjmNCeAc0R/765HxZxPHZpC7FlIUm4PKzwPQoiPqFLTyv/Zztd2EEV81q1xN2+uvP8r608+i
6esIz3INi5PLT4NdJhWqYcdIViUrrNrI/+uMEKZsNmx3aqiprU1t32qpScEAg2rgyKBOG2qTVBum
YbrnhIWwG6yL2obGel0yQNT7UQ/eJBpAYQ24Pvutbm3VNlQzTNV7/NoT6Lx6zAI8464Ohig3L2pD
G/jXX8tp6T8YAcstQzhmOw3Yzf/6PYg/OXJZtm8xFT2OfZ6h//wehK6RREwTixv4Bmzfdz3lVw6Y
SOzkAPuhXXw4oM7Vw2q0dUIODRMD4a+f4s++DM+yTcNEey0o8v/yEGZXm7SUlKyDAxxjTe38ajsy
OVf89UcJwc/6dZVT+VGMM6gChv7LZ6XktkceRB8yRN2zOvUF0IzaHYKkVTnk3GXZQTjxqBk8jcHf
DDtXvc5fPx0klMtp2XJ55YRr/X6NTUWfOFHJsJsnJnUOIV4tD1nu79X/StOBUVbcc9/EyqqtOrbB
UtDRZ7SpY2NSF1TtGY9sLGqbVPuHOhJ32ALG1lmq8Rp2zhmR7tY24B0TcTEU1kVtIObontXyNLOq
zHqwVsNRLfLqMyh9kpKUngBUwZiFvjxG5hZk1Xa8+VqybA4EifagTkVqp0fv9VAZTEsOOWHAcc4r
n8keBMqNCkBbQyXR6gdMcgv1Weq4aFIQG3XGsNL6J3dTd9Z665AxzNSYGvmy/+ZLVl/iL6/Z8UzB
ZcL1PI/QsV9eM3kCrZ+zkqiLhIFKaEZYHMwpqBOSh8KNeky1zsuQ3bbl6MJqy/Eh5ln/+kmMP5lf
PIknyOJhsILi+/lJrDqIdVcgna+JBlwYYpsRjOKXB5BCa5UPajhndQJQU049kHq4NOAMyWFULRyS
A7adWGd1YFKHIpOnVIcZ+BYnWYR/897+ZGd2WBNNy2Jq6N6vi6LGYaP2R6XzZxVAwcRl6UEdvl2t
WGfF35wD7D++GuagY9k68kZWfOvXuRBlVuQGLD0lZ2C+LSrk9qGJqrNf3rYh+x6Xv8LV1oCeLuqb
aXgHeF0e1N0KhxDOjBV3SaxV/nnOvTNuAjQU5roT0Ztab6vMvmQ98j/6hrhJMKTC0ctwJoVLdckT
iXdWh6tMJyu8dekkWl+HL3U/CQSgI8ZrIPAnsw/ZHE/p3J7Vsk2WB0ALZxuhkvbwqADf2Wu2tk+V
vBcw6Pl/PYDUjugZrI4OfUdDrWe/O5WVAxxmu+Utfd0jJzp78IGg36aDe1andz9mdVYnd/aMmMkI
w+xNTWGNvIEi1U4uawQ01d8uStpa/T64BfA98r221fNfP+4fTw2Qz3V2cHZWXfedX4Y7pfsx88KJ
oG+NC0konwk6XYdB8FAn9v7rJqCFm6+PVLmK4Ud5969p3fznf/DP72U1yTgkPeznf/zPm/idwKry
s/2Pn+IYf/lbD/8fWZA//Vw+/rfHU+GKP/3D+qu4c+k+VFGHamz79Qz8Iupv/k//4z+o6/xPSkS8
3f8+ef8h5nFBVT0uvv9j870pf64I8X/7V0XI+KeadzpFH9dVBy61Hf1WELL/yfYI7oOjAScOdETs
2f8V9mj/k4OCzX8F8uIyfRkEvxWEfH4gW5tPkcgyLdvVzf9NQcjSvxbq3y3krtoqbTSqPg9H2LKr
Vqzfjf7EyHpM+iAQbP99jCGUoio0Nk4eA4KqgLtgI1CGJRX5U+onrPxpJ8Sjx+K/aMxoXJiBA5Q+
AoNc685Ob/sbQp6CvT5ax0GgUmhiYPOG1fxAw/ZG64D0Zk9Oq8k1oA8RObbwVSQ8i2J6dOXXTz9w
v3szWK72dUNHGrGhWIV292SlfbssBelnQUBvsPdD7W7so0ezaOEU6lZI/lQB4ZG0WNt0d7ms+yNO
1V1v2PcVkkvXbQW0aMhspSQivhDxQ0q9biEyHCgOxC3CbgkOGDGHEhopoQtOwXGejnakTefqQdCW
xFWF+dkaSG0PhnzXt0TKNIRSQZZ7GwcRAvxBPRWM9riNR+IXXA8D2eDvPMA0evRkETYCA6n8jovp
G26TN3pW5zI2eMFmcxs14ibMi+EAuaq6MYrgCtl6M87SPselBiArdbK9k6KQtZaij8VjHyEx5SqZ
LMG65EtsSj6qMu0YYFXEGSoJX2ayL4kYIJBuHI4enIqZat1NTOG7c6eXRuBT9zt4/hVEuXL0kUm5
xOICwarL3uP0IvFwADyLeucHPf9OC65+XDRgV108iONN7NUwUQdou/MQLYRTuKukajZON/TbqIvL
U+oWH3leifXIFr7TlSbPzipnRx6J402oIJwOoX30UM33eUErMYx4GbHmwaZrsqchIbtGNru215wV
iUso84iKwYD+5jviprW0PZroRVjj6AIBGEKzQrOYZA4Kc/vH2JQnEjtQ6LjmA46MGAdY9RYPOtRM
uOeKhKStaq2/S+GTrcIWvHIhCb3DVGctaNdUmwQjESK3VQ7wPvQh8s86I2hycuJqCpKdiw5hRi2N
l1k666KJmkMUkMqljxsx0yCRUaM0LIFQYVCo/6wufXboD8jGhm+trLVZ8c2lSGk3uzKGdAf5ANZR
O9Pq1taT9ODOsQAQPi6fzUHlD+TZS4XZCSKU9+6bBIZN4fjYJS7pxJX3lOjaSfSTs3CtqFlYKBns
ovhe+E3O1pkfzAKLZ1LG9W1U9RvXtz4NGx13Z49Ys7KI5AAV2qy5V37VmIshhPySXg+sZWDJPmhH
H0yGHpI77VBoY4rRAjaz62A0SL+FeNAFASW2lFBEhnZVI5XtJog/Xa0fwpw+d2CXL0RXogTMilVb
RI9zQqDPPJpIpOwmWIH/vB/bALJcoD+JQJysKv3oCHpauzNYBTq5c9cftPnYmnV0cGRtbierfuoh
Qy6bISXlujQrGj/NJixSuctnK4Z23sAPLrNN4RPYNpu3mp9TP7XlHf61eIu7lHZt1llMpVBuYtul
G6OPbKcVWdZJ1G7bkpM06svGQK1TBdpTEZfHVNK1coN+7Tfbr17v1x+N7VCes5qXtvGJVsLBzRF5
XlVWAr9ah+pvBD25gbWzal30IkYfKvBfOW8I57nMua0feivC7gzgasnWtXNrhH4s2qBCI+QR3fcu
gKMQd/6Tpnpo8ATWbkPbOgMgI2K0HON01wGOOtE/bHZ+ap8bR6BBuwlC2GKmQUWraSowTurfQj+9
aSOCREcnviTRdOpUb/qrj46fsznk5j4hBpRynkluqNX2Rxi+CTCkQ9O43qpOMB1hk60PPXLIg220
+Dq1/LlFTrBop4Inkg0o3rRAExNWLTRYKsU2Ru7MpTYqBvlkTk6yH+t423kFotMBywrChjtNpN2d
9HAK+gat9QSVtNGU+nY0+MmybX50onqoSGpbyRIMlW8Mb0NpTwijeUBjXMaz/p2kkG+F29zaDTiP
Gh/HAYj6je7g9XYK7ymKwRBJBClr33PfG42rGpYMOF3Q/Wj3OYJQruKVba1fd1VfnzCf+muqkbjt
8+SjKDneMbXmi+6xi0xdFS0taOllPm2nsAUfDFO2r5JPbiPk9FmyO5QYXg6lpSS7RfAYuSHlejvv
CXprT62u7ckjsPcpN76ItLnSNBAFODqVj8k+pIX8TELsTVMzTHti1PCsgBxYGEOLTrQpPhzHrY5D
Px/QqHVb2GuCmL9dDdhuUTVgNtE/ObBk6pWlvHRV4giScQZWUqqyegLWpx/N90E6OhDR7HaaRYIU
3ufziEskJXEx58gIwyT9SA37Qn8ZOQMdVM1LD7OG1gT8LJ1NC41i0xP4Y/oU1BuTYImZJTP3nkzN
hsNg7GLskAyCg15Jwk9YDcSIFqDEthpGkALsGrWTnCEXeXVrLp02CdeOqRMLWyCtX4ZGfzuZWF5b
z7xDH0LyFak4GDM6nB1BM75ODXJAKP+45OyHnOAJ/LlWSghu5syU1ZFwj0CJSCgBaFW6CE9IJetk
e+KOtjc9fcSPNR+h4rKBZ+hNvLWZcTxpMW1r8NUz8CIor9E6Tpa2MLopP+ZV+84d/z6b6+HohBDh
ZpP0lAGXEDsCxioZf/NHW2zrRr7GmiJdpEO+Jntvm+fRuGyy1lyTXXLXj9G84w4Hl8p8rUvEjI4b
r2ZGTq0NAK29F+IS0MlCnM68Ol1oDg6ikWnsAlTZGMx1IpRAhcK+WdC3n7cYvd4zv8IA7kawSXID
xfnBFZ62MMvnMZiGdVrjtmwnb516+PQG6v1llq+tovOWFVNkKiTZdGnvnrIUCJitnWhrwmfDiB/K
7kUrxLdcBZCMQwK6TwzKtk9L3EG1qUF5l+Ws4VHJvzNyttFMZn3j3g0Q12QnHwd9hEeHcHggFHmI
KcKU/lIiH89t+3nOYVzkUI/02nPwuONV7Cdx1nJj3RmZsZsZQpZyxkqSHMKonFYoSZG/yuZHbaug
Kw6bvntfusF3PNBsUKqAuE396ejX9nYohwrNOOpBhJc4cUCLLRsa63Uu7/yUpW7iDRp1nK24KNaE
HqTR1oofjCkhIkoXPmo3q9t5PX1A6hB40WRz7444K8l/XcyoHE5O3gIOChUFYUQsjwu33UIZwB0t
ZPtlbqEM4i/wh7+TIwF80svfOjFsRqcujjPu6LOesfE3WOLZwod+I3oCo+3COUswZNQycJZwQL8F
A4J6jPgTR+ZXqy7DnTYTfCSnkrNsOi57s7bWtcE5lyy36OwgYt550n6326A8eTj1EjEmN+Sq+dh2
jKreB05yKstIP3/9EXNKcs1CRRuzWKQT4LgciXJXmITfOK258pLwaBC9pHJ1y/NUmsVZZGFBjYyk
YeuBbPBvZjyKu+TaRjqYHkEKSNh76yl+0VISXGJpErnjP7ZATXY1grcFOOtmjWu8WAuf4PWRzRzZ
7cac5RWKUHvmVnGMnNg7s2A/zyyOW1kZJ7tJluXQOVhgTHftt45+kCF+x2GS9S2Hpk2ZuVxYUxx+
rAxiiKZDVwJgn6LMg784u+sU7Mdi6lCMI+5n9mpdc3CjTkK8In/GpITlzlh9jXlXsw6sfGGgrQYD
WpQ5WeuoIpdl5ZgEa+GjR1U/4S0cEuDmvuXJlY5ayTSz7o7icMdJZCUtzhlaL2613F8BM1iPEetM
tQP486OQQEBzYKhgDpcRUEtkgVDRumbYBH6/hXuBIAplbtc8pdQg14UhuDkRzBNpxl7MTIPK8d45
cORr1w4kqb8c/Mad72eHNEKUMsYB1rghAe0PXifmITDwkKLo8Q9J8Vo4zVaPOs6aRB2vhlyuLV/X
96FXixXwll00IqrKbJdf0lIwwnF4rhsg5olHwOKU/HBs634MECAi812QhQhgexJr4H9XyNv3QVCU
y9zHoEYvHzOPRozlqO/6Ljz2JmQUXJG8RFDuk2PfRw5dnrJ17+1aEgWaGavQLa9WzuyWyL8XXf0D
IiDsGBxP4DPYeIZ0A3myWCc+KVAa7gRt3OdwsA4Iu2LwziCtY1z15Jk8dl2YbCbqOGYC9SEB5BXx
FjJduy+xxLZRf6FdFGNwpw/R14ibfa8HSUioSxxgt0xx+yOWuBV8c5GTX6VbKVe3cW/k+usQmVic
sMdPVGk1zqrqhRU7Is9X0TjfxcBMNwPOioVd70bmCS4HzmydN65izb8ETXiKAvtJjsW+1v27ZOao
Y+DsjsEy+pMJgIMjV12HTOXgFn0aGLekhJ2ZH9PJcJgQcJQ5JABAZSEi6TOCCbvIuaFsCRxaYFe9
GpkH7wwZsYH2Oohx1KfcwvEHddeOU4oRwyLPZbfs2+E1NnklE8MqpCaw7BN5rKaRdZS8pYG9E7MM
OWB4mOT0WBfZLh2D54jmmu/i8Qgx/sckLRmIgdkfhmMvH/t+fNMS6gYAQzR8FDhGwgtr1FXjbsTG
VS/nrD/jUWk4VpprDgCn3u2TpS3ZE8IgO44WzptmKwQs3GR60xCBrZqA33M2JHbMrLwhxEdfk3Vx
tWvYy1b6Tate+hNc2pvYFccIefZq6ss33UY2O7+RynvvIPvdolQNA+tZE/GTFYKSqkbOp/64kdNG
Twj61gr00IEzJYRXRvgwvfsWxnwqp62onO8dd0FfPJpD/QO9Pk5RYoeaNG52IkS9QGjO6Ps2Ddbs
gDQMyOBI+WO2Hl1veg2HkLpGGa793qGkisd26A4s3Z/TGIOc0ndJa75HVfKI53tZtAYcvMnOcOsg
OZ7DkvTQeb71tdk46dm9Y/s/nN7Nt+YM17OQ+WbsRvLOugLFJYM57/p7wgctu8eEZV0F3oB1PhCU
ZOeEoZZnLekP/Uc2JtmyO+oW2ZlkUaoUzTssVq+s1Czbnn0fC1rHVQmcT7Ddu9p4dEruo8CertHI
bt7muzHD6pIaM/wh8FIpts2F7AfaenN8iVH+hlZ54w75DDnL2DUaNfqBB014v1lCtk9i9Nc4UHlP
6YGq0wtLrrsjIewEBZVsHHJ3WxV54XtE1AehuQhqb16z8B7t6hYP8YG62buY0ps4qsEht8YrvKOr
hWfQDwV0Xovjr/A4rsKM1OfuSWrYlRLcB1UHxl06r4YVrBIMq4U2fY5h/DiG3l4Q6InBrIkUNACb
aX917KncBjVZd854jZwApqZHngTBDURcgiIgGZcv4zxqQXwA3mL22PYKPd4N+gyCCBOEXpu30/gu
MX2fuGfCtP5kRFfH1mhWdveSY5af23Tapd5wlr3DJiEwonYm26e0LWIBeq51Y49Ve8abG2JAIWQq
e7ImvAwqyUeIcAP5XN+UFfnsmZc8DzhFzonENpURi+NksfWoWbSXjDbuzhyJnofKz1dBCzyMTl22
MSPYPbBAVoZfyH0U+Ija0WfOkwsNJb5EusSrIgfCHi5W2ZNCNo5yE/amvAXrQ3eBYhkQC/1p5psa
TXkt6dQScjxua8P9lhbvoh92buRuu7o5ZG13E2S1WFhTYm5KQgYx5eACqVj0oyAYOKuDFszNDwxb
5sq1wGoJ+6OHf7LWPUpPHI4ndEROEJHMNh8JHwNokGiIeSBxCjusj6OgysAFOU/LdTPW97Xs3loC
GhYcLz6llt84Fb1KWAvso/ETfr5N4k1XoJl3rZC3ZWt8Gtxb84JbkxH6pNkOGNBMsCzp8F4Az7aS
/ig6NSdsnHc9WT0cN0D5JaDz9A9jKr85oXHE53cKHBGuq7a8F6QUosAxr57+XBa2talCWiedjjC1
JsbdLOrbokD7pGdyA+3bXFtyCHZO1hwQfsidnAaMyj1XU6iH6RFVfXir61SqrMm23vSSqAKTs+7Y
FMdCSzkfJIVLCdG37+Y4bA6izbJNG/oGY0YeKf1HZ/qfETwtPtLzwuQBNASGaTs+Y3TQIKX3P9zE
rfZ91JM9wF5fadW+EHrxVvqcV8GDTiLliysaSnWhS1/bK69NF0b7onDnbQf2hHxpTJXuSZAKOxdv
aStXbdfAMRQOejn3QpZd1fqf0E6OWjseiBwlFyfy70q8Js6QwxAfjtRg7tuUQJ/Bjk9ghw5ZZaxH
LuBwyBa0Qz4FsBKWnlI5Z8n+c8WPUohbkrQAK9i4hcDmgTmKWXKEXHcuxKt69GJOn+9d6r6OHitd
R8W2xJUBaXW4ZNmQQoC6es4RuOab29qc/fV+l6ak+lAJA4DvevZCOv21mH2dfI9mJXKicJK53dsm
ESAWN/UUJiU1GioEjo7ISL8UekW6Wk5AvJWNL6VIZoTNPdDTjvJhR6bejuF52xBbjt75oAen3GuV
/LLfYLyWIC7CPU9RL41eUKfr7aWJ12XXZhzfjGliYGQ1RTb2gdaHu4WrTOyzkAzuylVeeg1uJ3yt
pd5oNcJMqS9yvyFPJ4yC3eRwpVOVq7kaxqsRp0/kLsZL8nu5jDRUDwfzsSPiC8BNeDtXM1Nmllsx
4S6IjXYbyO7oFj4uToSG1NAHf+E5Eam9gxVszIDoI7uptrO+dyJbwLiu2BEBvEJ6093FKHpe5RDd
1Q5TJwD1BiI73VH+/qSTeedA62iCBNMBwkOqF7d13OTPZj5EWzO38Jx64BKdcMZrn23HnB8j8pew
a1zwcktNpiHhC+GNMfc9Ke3DrWZD9EtMp6KnEePaw7MoAmo6YeCSjKyqZvNU7cN0bJZz0k5oNUNS
hrmE60MbU9nUrlMbJFst8qFR9B3o/IAu87KWPhPafJtL6yHxNXErEGPxkrqNPeBSYP54VIzqippS
+VB42fcewPitR/Y80aTwCQLPjLA3DPilTfudWrp1NSmWwEooUBWa4bex8l86IEHRJvPr6uo6TG87
iiWOv8wEL8yLzqD87Kq8sncYIYCAUy1/0+FRr7T0MuJCuLiIG3o7+05Q13Nr+PM33znge1oPcR+/
kkWRrAZssGdMup+WbEiJnBjJ2Fb2pAvMK6ts5rVhsi3l2UeZjeIgEOytbOJSvc7byqSLPzyjO0Iw
S186ieeViVYdqXbixqrvQaPyDUQ+HiMPICMlODS9M6nvgiFFAKu2moz5YuvdROVuIoQPmOwCJNFH
TLzwQZvIgk31hr9eBAFBMvKZvJziUDZxcQgslBmBDfjAKCdMggVh8+bMURUPa3mwjNzdBRRqHCMc
uccLEPVZLjicofDSUl2wGBBcUTUxYWuTgaiwHqlC1C0LSLdKaRmgEKqBZtX3WuXITWVxWexD+hvw
b2b+a8boxAdZGgvHoAaQTuLV6LTX0NMvCaAjsr0rilZ0H1x32Hv2tO2s/DbRJSDDWA58bVm+smS4
S2TzjWiOo4+vU6R0IpDWZYKj+0gGgAjdfp13xCNRZ7k6jvUjcsbnRiNjtwg5F0b+uKopPuIxokVg
DsMe7t5hzMBVFPlD3ljZ2hyB8GVcx6613n0fJu8pTiu5GMgtNhyqCZE7kscag6vtlMHJZofE2+eu
Jl2/BVtVHRA/J0L5+0MOwBXkryoO8vUMYGPV5joMSIsSDLWinZdJD6ol07kkGix1xkCpEZSdeITY
orF+xmEpL03/YnXz9AIwFp0Nl8OZ9HHIlLualRMXU3I7wO3uBc2nzLZOTet8JjQWi4aoegvaPP0S
8s8NfLHClRXGKO8iKOrR5SPYtsK+ryAmvRvQ1jcgdA0xxzTT6ZCA4AHvIK9FRfEcMQN2iLgfA6/H
g50PH34mlL8TZmWCzmJBo3TVexWGSPJPB6OAjme6ZDI0L6m1ZgXgjp3HDuAnlEWO/dl2frbr05LK
qap9e4EObtkC5Jq0JTq3+oa9qFimEs2MYi4uZo/2qOPLy2B27hp2Nf26GKibf2Np0KUpYVy62e83
EJuAP9pTutIzRcCoLW7UnHfUXgKE1UGFXOFUTbz6oGfmW65WBPKnly68+6UZ0T+cw/Bsh4m8gHSA
Eg/TrjXBNbi9+yxZZ2BPcHaIhkPX959os+9Fy9dMJMQCvUmFY79BtNyIx7CJAWEkzdkOqHYMmJsX
+VQKeIraO0rji6gSlNI5Zi/I7PDIYVtDo883qLQQSotrBzuwE4ncBoRGRXFNCWAkrZSbZGKpSy47
Asl9PFsL6YagVEicPVonwQl3oDGX2g9ZFhLkGtX+0q6DYemTbtXGjb5Ok06uw5SToh1G7JL8b0TN
0Wmsj37X0kUqS0Jf/aZ/R4pyAgVRrGh5vScWd03u+R925JEsig1/5Rd9usIyRByJTo4NaQV3jnDT
G5bTG8LfCbbD/7hCbsqxiMPegoPKe9QaauduMyTy+rYaOb0h2WAA0jSLPa1E69j94PRFJ0GahLXn
84HoLZ8SBqEZWpOs7LnGbT+zpSTe3FDJ6h4RQIkToa7cxuf0HOjyJtfEtzLyiZcKzB+zycM5qesf
Bmo1KIyol8tdACIKi8QH7xYQXjSGYOHKbpf1+nsk87sOOtPaLhu5J+BjY9DwqlOzeSMQUuUz9u0D
/sUHHGWMSpPdoItKNW55x5ZJMH0/2fdW5PF7513I2MnV7SBd5HHV3OIGnaqI8Odg7Ncua8cZWi2L
6kycbamTExNO1Lk7ZvjaAxQ7BB1aMTUKMG4NVC+tiZhi/uhqzMmeH/wYbWzABmcgq6ayaQJXcYT+
Pc0InJChsYQFfR5t9GgFN5BydKwNqFrgNpV+trKnVpAh6A8bGxQftA/S37MeSkfTNJTOJzGsWZsm
YiBfYxL7jhwp+YMr8dHvOF22yhPcR9wpU1ItjYSlwwjTYVk5zg5dESFFUfC9ikEbYHBATU/9cZl5
9mWu4CMPbUHiiotVnVKfv9TbqNyAsn3ra1sCwhk40rXNiibNxwBwuEU7CT9Y+6zGgGgwyzGWdYeC
MMdL2ZLDJCHyT+AMVdCsvyjqoke7pj/17uRdE50wca3on6Rtxhuiv5xgwmre5Fu+BqNJH7pywmZg
o1XsPk1Umqsoa5jQLr3OkflsKeaaG8Y3Qz5OV2nLcqPVdFTNIb4xTYo+ZsIy741evZp7wjDS8r1k
5J/aMs9vqHq/GHRIqq6i5TlUEwdoem7uwKExiPrs2faMm2GufOLuqHQOobGaYwhbIeeCc8peE+om
F3ps9lpMliQGbeOYlPlTqxv0bdjr1gCBwkXSnovZzNbZgFypKsZDz7qkTX1xqINu4wigyy79xm00
VkeXRAeKjY3THqYfBnleB9vXol1tRjiETeh2UHOqMqIT6325MzqqjiDaAImwTOhYMALTSG9JMv8s
8BQ1s95dWi99CtME1FSjQm8no92hkNCHIN+6HRkaZkd5z2/IfU1U+3zw9AEVGP1xA5lCpy7oTU8d
NonTaD8OBrQonayFuZmbJzoIjE7zRcZRs5sNk6JhwyFXEhvYFm6JuGMKDwNH36lq+1soa7SndPaN
ooFGFzUwNG3Dg+XiArH29QdIXvPWI3Ap8HkvCpSs0QpSsTgbJzKoXejOe92M0U2/jMnyBrjs+qfa
s5+KDkJnalJotRG8rEYTMHXc4NMeCAtY0a3HmKmIrRoW/zakCh+forq3D0m8VydYKLroMECkkQ2f
GwV5T869HmmqSMpG0WgR0TctY9PLq7Ue0LnI3dfZNsaNlVE/KeoOBm9517tpcv/1h6wnWJP0he2w
IYUe2ouet9aJJNqjoyfGhqyNH/2UUjPlPS+iYWwvBuzbja1DOzBTgY9qSGlHNudUWaITItJ6i44t
jTaxEYNFX4M2b1vMzTGug22XgMs3cvJBDbfOLole96jJATD1dXoDc2Efwc0A+mUN29x2031r0Ynz
XyvhBpvKA3fiUWy9fP2h6fTpxMEkeOHozQ41qhiiC7HbNES0o1EMJKJruL6DDrF3RojX0hkCyrwg
7Uvpm3tUItU6jiRQe3/aZh26INP2b6HmJvexSR5pIqCrkmhBBqiZV9cw17ly9vkldIaH1KJLSCSj
toSqmd5bvX4dRu6OZjou/NT8JmaBBkdV00wdcacTZyePk5jTsuu4Wd89IpwB7Cxf4mnwjtkI+dHr
u4Ob+iQzWfXZyZtiW5YpYTWMBaklxjohXg/Oc2tvMfSrgPX+XjfjYafjRllYrZdziQaT0Gj9WdRm
eNGGJF2S9BdvDdGrGLNTH2oxFSL/PdXi5mDrwqb48oXR5LvqJPenNNeRX00jJQEBwzTr2vfYA5vp
Rlp1sUAQ2Qna7GSW5jL1mn7LwJmvdDPcJVAyLt/+IhfAiIcRScxM02HZ6fxob9x4gmijHLLG2rBC
gmt6bPUgt2+izLj2I+0kVyuP4xSaMFqEtbFxxgczgQ7lOHFbIMr0OspB22dVvIPHfTeK0bmtBQer
Su9Xc0hOQJp7yICI/SYNGxJAMlIgyACedQ77Y0JgNhg9Z1yFztrm3XRddDdS1fcLsWlcgHyF7Sj7
M+yYfqLqRJT2fUQC5qOs7+peHmKi7zbUhF9GQbrvKGMHyJFjkrsw0Tigrd4XdNSnItzqhq3tXGJE
WM7/L3NntiMrsmbpJ6LEaMCt41O4h8c836AYmScDzICnr4/U6VL1kbpVfdfSUV6cjB070gPM/mGt
b5EUBo7/we1p9ue8ELu+Ow1NUFw42YiecYGKjEIR2WC+tIItConlS1TOPPIJte8WO4VdYRJM64oa
NCgQUY1Nv48TDXKApea2p1vZVPTwqgzPTHOiGYlCsAoSZhmzZGvVtZX5KQMsmpWaIIADZQXKIm29
dUvzCWp63rq5FURh2wfnIMQDHdNXmzn+9NIu9Q0ryY0O2ZOTR/VK+K3eFosTdaZbEvoM2htt89No
euaWA0xuujl/G8Ro7TW7TdZfEYQ2rpqSvlaMziPWcCQ03lfv65fWT4IdqRo+HcVENIktNnCEAPf0
lAKp6/9VWfeecbdu4jKucWUzWi/Q48Y56NEEyttiL81Re/UZQBVAD3+uNhY+flQQ6UHVxoPlt8yM
iW/BsdkxifYUBelyVXUNJ2F661YaO13N8yHpehovcC6VD7qvMJ1dtbADCcrU2BNAwco6b9cxpgkC
rrKqU7D84jUGdNAK7F9a5LQXO8vRjD7wSjA8YpBA9UeShY9xEtxShX09KiyUnvYg7/qcPD2gjm/W
7IWHxNgnoLnProC9ZLQmGHLT784WVe5cQFA3WuhDvoRQMsUwvGrTOOP59/aEBazyn6lq03PaljdE
F4BJDuC/x2m76ZwdBD55XPiNUd6WVyNax0s2PpYlm9hWoubREt6hO/KQuC3kMIKG7gsoKmAL7+rc
4xe25K/WVOy9qvnKhM3oztuXFiWT78QkKs39ERDXckSxSvcuO/to5vknJfyzmObpdk7Upa1BXVrk
TY7CZ2ZiWi/sIXZ48/Y2jcSTG75UyYJVF6XTXVOXFFT14m7YErOwyO2ji/CFdZhA6lgSzuskjLMY
vrdJH7JeI3UPM+CB2nE0uuQdzRgpfhWZSAjNeWLXbzeHkFPNvnooeelCvmFeBzu1EAvTyHGJgJFB
BYMKvmm7RBGizZwuphfa1ZVubjtukZAwroMena3Wut8NghHggIR/sOxbmfSkTGdcQAydkPCQwZBn
5EcOBcOKEN1q4kv+cg/OpnxIY/ell0SkLw0nbMp5RN0CpDy0qwfCkI/KhTLvWD5xph1hG8q2eY9z
sYehikyNvHQoCQR1qAfqQFKgnHyKKAFo1dd0al95n1CZiu4qaOwbvoBWzLOmqyALGeEMb1U8pETX
lyMb3K+k5kcrigwYqf8SZO2yyxmGRnWx+gcK75M6nBamL68Ku9+H2v3J+rA5WlnMK1tZESnqkScK
sdXr3Ul+Z8P+1g5Usi+r3ELBD2THeGau8OlnuHjCSvxO7kz5xY+fIhpzKZ+GvM4PieCXjxSD5IXw
GE/kmmnVEHczAp8VxWsALJ3puwmJ2Jnzp9CfD5RQ5yBWT3XJTzZNw2fjBE9Nroli6HkDuVDZ56Pk
5GgkfFmg1SWj3VLMDFBojhs1eJDeLfechsm9HJU8lzZldFWU4zaMl2lrNa61MZ2XglAbuJcsFmZZ
kh3D+9PRzPNC385k+TxONot04z3IwPgw/gpPRl5+LG234u8Y5mca3S9k9+UYw4OLrDCYdv1QQ49L
iQaaXPWtlb2Z6hV7KGNUXu9pl7z1+VLvx8ZDJJXXjItyMlty7pWqyvhib3h3q7I6I6DbthWm0sVW
7dZzeQPdBRpkqBPSD0sea6tnjhWTYrykwtu61IIRdCgoSUVTb0dW+7tmsR/DTF2Bc2qOQVGRGVMD
JadhJkQxUMdkBGZLcQT+auz2ZgU5e1rcu0S69RYxt+7AhKdk3jBJsMVzNimitdqtGl0AxL4b78CZ
7r1eIgvlemLiz6SurMArttlu8ouBIE+Ir4t4SgfvbYA7NA7K3g4OnAIwSF8l1KmQN1NVJ/RVT30x
nc1UMsTXHI6y8ams4V6zg+jWeX8L9DUoX7Dor8G8HdqxgOqvrA625380VXLuhFmjVyltLhVwdQbT
wmoI3QikvjrOAK/bYF0HLZCEw8dYs5UecwklfGK/oLGlRcsQLBzjHYRPR56zZToQx46IxHUIrWea
c2uGfMtRf/cJ5Sebohj5hcEFkXV3rh8+twvo3TIHUTAnjKuaxt1az32LdlOmSA2cGqnEGJCmOxpG
eV54UzctjVxpkzpN/QH66WFp45sWh9+m9iwEzgkKqykQv26YAuA2Jd9pyqxdl5vMIhsife3BPAwJ
8nNijhhX7C0Hkrmn7GQLyhuQm10lB2BPXzOc73WAu0WkSz7TBLJS6a6Ag5Y+hEHR7cLWIJ/aI7xp
JgPCIYXjnKkm3Q9TO97X9YrPxZPETQID22vZVfG2Mmn5Axv2x0ieygB1O8rDfK9AAVjtl8L7fHIJ
x0pJotuxOoIdaxH7RfyEk1gOOafDTzHWMOIrckSxjqVN7xAJo29dVvebKi3JlctjzjQ01N5ILe77
zYX8JHmoP20HV7zEZLbtRHnCPoT0L+Ax7NgLbihrmr3O03eRWd+tyDUc727e2mivmJANu06CYjAv
WLP4OdnL0ytW8nkib1Y6zosN93TvCX0Tzv58pLbbjpb0D8FASk3Z3MaCWNLerdkiOvFpnnA31AFK
ZJ89fcwmaixddGghvbK21nU+rR85VnQO5ON25c8A3mxT5zYZOvdTwjqxSNVyQK8c/YO3THLcWblF
i8+SlgFrCFy6Gk8kXQ4b8GSHXHuPsquCLaiPaJYiofxuP5gqNxursa66jEg6n8KbAiZYlR5X5Hip
vVm7DyZZFpHIiB9KU3FCY/gQm9WzR/VPYM2tQdGeFZ+tUbyOKWtWS2SPjF6WNYsEfAdQJA7I4Iz1
pQcvRj6iScpYqYLXsbQelrB+NCuDHEh8UwHAWCRkcAF4cw3PRumBgEi1MeLo4plczIlAmWrzqdFr
pK6+q0dO8qzh0tKSRUQtILbdJLZ9V1seWSQDilPllysSboJSOACfJSXgnDBKCZxVge7Vh5mDwK6q
n7iTx0mxLKe3NsB5Rr0oUfRan2jGcAKQGyTKV9HOJ4PAn75BejKZ95TEh1o68OgMeRUGy02Qpv4m
NJdLnFEF9U0PLtd6UuzvA4eYb6a4nkpPHjeAQ3zEHFCDQamCTCjHfD+M3V+x2L+zR7AXYyXWOgkG
ijn85UUj1dXgFFiyx6UZQIvA6ixUiYTS+0pn93uelnvqqJc0aa/ppDDCJW/LwoseqCVKCQcoPe8q
EMyPODpGREVdI7hn4vvEH1/kxONyGdr+2UzLe8DAZWED35APtvC+Qg0B3iNKN8DjmkkGLiwWRFL8
+D7xbOuU3yWTo4mlJnlFvGSiOgwLy0I7jCwMzj7JpQi8bxv2TZMRpkditRhpxeHWzHCNC2zeRcvv
eqI9/6UpBvFJTh8FeLqrlWR5J8hXouqOip9UefeMHXlKOHNFzkwkIWgttWG0TRBHp6pk7TxWcNeL
0LrxUvGGkJTFT+huxzXTFAL8sbENgrc9YmGz4A7pg7Xz5/mXZRkmS9ylnZr3QLLHdbj26BF8GnUG
dPBO/aqV+yWt6QW0K3bJ7s7hwt0HKBWKWWyTkPxGN7bPnZq2YdC/KNJHWa0WksgKVIgA4K5rQPJN
yVtc2tm+TN2rqXJem9y9eE7ywOhmVZPap5yIuFLfOWE3AydlOg7mk6TbqOY23/UMKRbZ7TQoyZww
6K1bT+U5QC0WSkb3LNdahpPECZCstwDM4L+8Z4Mb+ws099r3o8rC8FR1wdHTc3OeicK+CrhPg9x+
FXIkbIWQTrchYLHVGUHsRhZp2/K3XlwGWxd92B1QUgZt3VVdednBGWxzXyfujR2zlptmqyRag3Th
eKxI+VhQk7ojc2b2WyTWtCfh+YfJuFtMJ3xizVciS5Y/sW2WG0Lx7swuD09xIeVta1aaRo+2akhb
/As9iirmH5728MBl7mvXNqStam+M3AxoZa/RA+bBRz+NAzWgae3N1JKcHO7DmLofmfTPtec/UmSQ
INsSl108WbO4UVOeHWvrTTPA3EoPU5vhagxvCnC7R/7WM2FbyEjHLdkly57iL9/jCr6gHr3lQdqn
Ja1jO5qP07gwFh3ei1hgvXWIFa+Di8mEVHQEBxp5vDD67ci0Xu3vtja3733nf2lWM9IU5V46TGeG
0blOG/wqsWLPb2eSpUl7AY1TbRPZv+IR00wKnGrN+K3O+JwI1cuLMmoGuhlyE3hAkiSaQNXL5NVz
gAVa1C/hdGpz72OYGv7dmsq9lDtp4hzyFSmGzfxaFE6BVw3pKgs2tkQUSaybUSI71xbEx1u3pu2L
VZAwhlh2MoPySrbrJe/0h6xNlGweW7E0PRaZdjaW3Z4mQUAvFpSfGLKskAeVcwdVIRMGkghLUhDi
KGjGM80ugvra+2nY4GMP2MykV2lyC+jq2S7YQx+Boj0ZKpMHkSSPSnk1uif947gls2j6Gg7jn8b2
31td7cNsuaFu3zOwYFPMNtyyyoeQJYLMvU8241vqkaORooGV1mOJ2wO0PKmFNNqnUofXWYLrAhTP
Y9sRiW3pdWu3HMnq63l/Ox5LRNcxjR8sX6SpIeutCrNdiI7t0PY4DXVJu78a6WzJur0lpp4sgWZf
D86nO5cPKge02Tf8joxkBuUvroO4vDTpuGnh0s3esgshnWx6vywiEa9aTo+Bq43cMa5AgQU9boT4
Hf/VDfpEHPFs9KG688Yn+fgQDC3wenbMSZsQx9u9GUH2QtvbkuYY2NO9s/RPw9JdNal60qZ7lExW
NqFHXhF7WM5rQUWqZXE0ZX0NfkMjJGKv0pHdEcoTaewZFan37Of0oNaXQrcOLhtjWvZtmv7HwMYA
qaFxpHs8OOAfcSoSGuqQPJ329o0sAd1kc76HRQxHOS5ojUFvbtYNgtfN7i1ZE9+GkfbA/V4XAO+b
zlweoKY7zD03sWkTfEBKKxqU8roomIKjeOcATBAJoVxDSoEnIctRKPbhJbP7hKlKuZxym2Fywxk0
VvJtUBB8W4eOr1yFein0eilpQ4oBv4QS68Zl8nds5L94fo62PT6PKnwdFRnLjjD240LYrum+Sfag
tjAoZdp6b1S4EbxgRlvgzxdIB9s+lNeJpLFXRY0Wug7Zv6FFcK32PkPaXFYz45mgIkGrGV9EuiJM
r9NEnF2ZkdLOc95A94+IuNj5KE1VLFkPsaXn4p+v+hSNQU48V/M2tB0gXTSka+HXtM1P7gy7cRC3
66MejzkRoSNnKv38K9djDAcqUIjXUcVvxpDAq4yExMD+pKS5xC2hq6aV3UJKpscWK3d2eMtDzR/R
dcTD0HG5IA0lMM/miEg1WejrGp/QJLJwFcdXzFlkBeR+QOnpzs5tosBQLkc6zu9J6Hc0x+mIMn3q
wmQbt+alkFZA58JxWqB0wIfG6leyourea9a8RYj2us84OxtyQNLwLujtxzSfniXyOqYON1VcRFY6
61sf7UoynTU2GR4KJpdJy4Rv23qc+I4Bx9utlhcPrAmCksclczL0ofg0SjTZW7KvdhrJbuP2NEaw
TjYyGB78UPFKSyK4WZ3uq3Ykl5phN6mSnNcpd2mf3LhmvhOGtI8CXwWVzE9izyS8G5SIlZFfOVVy
7/nJzcRIzBDqWbWo1qAgPg+tPNX99Ln6PZsC+1Y7OT6bxy+Ca4Guy5VjugBsDeflzZBcCdmC8cIM
y52gAdwOAvY3TsK+Wj3CE0qV/Fcsq4dvjaZjs1ThduqLtog4yb2dwDmXYyjB2llF85LQl4ojT8iV
pCwI2njY9RYJsESWM/ciZSe5d7HrGXZIbqKPZMlb8TCr8UuHAX/3q+UBVi3z6T2u5S6mThYUZdT0
G78nuatoimNVd4/1SljvMGIlNQT3Lk0/S838zLCYoBYnbxpeR8EeeQ1BV+2Da6tTKxFr0kxPmi8r
wDI309adl5KrxviMHf89ZioGrcZ5xx16nLyxPRqmui4X59NK1YdI8fCwsvtcwoTwGKy8ts3qMjBn
UpR6hd07e6ocWV0HLkt2srIOvqxfyAXpVPAnQoPZcUAEwlq2p6ZzO4zztTOaWB9QEs7yJZ/W/iN5
GcRC4NMcJQ6Q+XFCuhOH6U3Np1gRNNN76nGaimsG8ldOqv7IHFw2XJ3IbvHg6/ToT/mNV2IFy5sY
inKOABx3eJ4mN52fHeM52zBtvNil9Ug99hsazVOFLtbLGciIeDhickB5ws+ajsbMRue3S4pHY3AR
WdkvnqnetSLBoWq7g28SOGam4FfNCB8TC2KpbjvHQvFKY5fbzMMNz3v0GRSz5CL+y7LO/zhHs6T7
S41KofHIHhhT/HFWCxj9OxY033hFCuZjY74zSM3ZL1TVxBNam3F9tKmvfhLejJa/c1PXeM6hzazT
RTTf1oAheGZTVGGIWYf1Tex8WRPx4jplvJ0ig49Sqad9LL+wx0L26dlaOfarT7m/MUNSYIURBUW6
M0NtwyVD3tGHyxHUukbKUJBXyF6r8DhuzVzwt6PTCcvwg5SBqDc/1MLzT/7iyUnmbdaPX0lR/rm2
c2WPyJxxbEdxs62mabckv4mdiXf8Kum2F8YDL/HF46g6FaVFI0zCFyNVzYXC8mWwKenm/t2VqJb6
WmGWRxzNjiUaJJ19li0Rviuab4wTQrYpxcr8yhMvSROa3wxfAtIsfm03/1SJjWoLJk+QcB4pwCSt
w+BBsSqzievL4I+PxDN5y5NLZltQ/8Q6I2r8NR9uVcnvM9DtF0fUM0rXVwDNuzFWj6QQ/jU1ZSR2
b8oHJLQEPJYHkeXGeZTl3RJ072E4Hvw2rq4st3tPM8QWumXhXQ8CiC2VKa2GIFfC/0ynV7BBv2yb
svOgKpSWu9zplrPjEzcJjglSPnrF3QDnvXM+fbpar9RPVgrT3VDk2ZGWec1VFe4Nu7siEwZC9JpQ
Jum9uRAQECUWn3DJdI/IyW2GyG1aiNtxRPci12dGQJ7bkG14RA90dGZ9VehdMul+Y3WnokkvfpVd
mT2Ih2FZjub4sUzzdZcGpzjVHU9nsdO6+DF6f9+4BJ6vNuYxrBDIsHHYuCHo7iz3MVpZU4+3vtoG
GDijXAlybgXzoqal4ggpxiLHWP7U0jfbZprsCBN4TQYBJj/XGtqoR4hsLbbeL96Snm0TmNIQU1xj
cx1zBERB28KBavlcL34Dzc8r0i7KASNw84UZjmwrMomdVEp7h+0kHJdEip59b5r/4K5KrrUOb0l0
ue1IEYnD5lfluIn8HvVCFeBwZPcUjf08HdzCfWEdyZw/oaIGZLTmba2ZD1zrvc2gp5pWojnp7nWH
4A3ch9olLmPqwlmTbxBDRUzWcUjFM2tR0kUWtrduQFnrWjLeVh2q1JkJYl42PMp5Wh2JxoOTTi5B
KXufqZtCqDemRy1GoutNg+QJjTpVBvK7Esm9zeuJwSUtTsyd9raj9y3rUWozbpncPRnYhjYdVnFs
+84dwT/k0mBfVX9Z4b0ascOmh5Qyz95VLy1m4KgqLSY94cgDQCgFBRboEI0CWvhDlFelQRs3RMlA
sBtjtTfhsMSPGWaiyfuATvnZCRt9WqAOs/cuYjIoyK8jQhwNNHkkNCXlY+t1L50srJ3d1c89CSc7
yw/Qc/sh3ix6MEcCYFCM3h0cNhKy1LZaOJ2bz5E6rXS4qFKe5Ti1H0h5CfdxbZzgTTzoelA7g3NL
N3G76dcBi06DoyC3kyhD71CNpr3TbA7AlVzG9QiEaE3l6jrfAiTvlsHXT1PlR4rM4qAZFZAKzUS0
xKawd9rZ39isaPkvfJd2wrp5LsJDk8/PAwPNq94xbqYluG2H/rsLg6elwQFW+GMb1Q0+ArWgGBxH
75Wdr00rvTynuNYekDiM9VsQV8lbGds4MRaIrYSSMWS21qSDzre656bgJ0FAhv2d1FF8HFZxUGPd
wfNiTllRacm4ooMaCvNKD+Q2yTQhnRNFX1D53p57emO4stz3Lau8YMytnSag6z6D1F057I4ttmmT
oeqdKbpX16+ZrM7pN6K/XTB0r/+Qgv4FLfqfMZUwn/K//ytQ6X+GXTr8Njef1W//79/q/0ekkgWw
7/+MVHr8rX+Tz/J/oymtf+JffG3L+g/H84IAbqnp+A769//CKVn+f3gObWAABy6EM+ABQ/tfOCXx
H7wa69wNvDO+VQcIU/9ffG0AsjapInSxK4zp/4mvbf0bnAvjtys8x7cCtjiYbcS/Adfg6SyWoYx7
z2raG8vCPtYZ1U5qClUNFHyXKgYXnXaPCIfiY2EhoeiscmHG7lnXNq5keuXLivIAIHeOqfFYILKn
/2+f6L+evP+Oz+Vo/TcwnO/4fD5gL30+Dh/I1Prv/xv0ydBxV2gjvU4nY+1l7wYg//uiy98Xg9Cx
scu/whL7fciMsE1oREObpCsaf/04+j0L0SxAd584TxaToWM6lD/lKGD+lfazdKvnbKBmp6Uk/7La
GX0TRHZHJUxloNBFMsogLtNNZ6JJPEI5Z6AgedE/ueXwXsnsOBeQlXVGPrRd5WfNCZS53KDG7Jwd
5nJgXGp3F68h1vVziLOQGxzFZ88J0iwoIK3J3w+4kA69YIUQZ8U5b6sjSv/klLlcx/ZilRGljTqS
+/jYxHeJdoazGTRXhVfy07BLdE3P2dYX5egHvGUZGAw3A4cyMkMatUmr1P6Y82BfV1JigkswJg2N
sOEzLPeIY+/RStaEX+mfUkzDtZPNeKw91nQGo5oMTUdkjqK6WJOLOoBoFo1akhWh/IhDfb/MXnIY
BKNONyeKrgklRjRLnC3zT5afCRGH16T7Yo8o/J1qZzYNhgQ3gh51H9sT3pwCKWJvTqd//iFSbJja
CIlubYaox4JxiAeMyX0MBn1Iw7fCBzESGB7bPqQQFdMxPCnrEgdXkKHOepmnCMFBDqlDvGU+6jwe
km8SznemTica9mJPSMeNMFO4Tm1vUIiw5HHZMlY8Agx4cFo23U+HcyCBKpb35J6vHkZR4w1K3fZv
zpYPp2yORYQYSqHvH3DOjRDL8z79Ei0TGHfBmanxtenyjqmUsclbeeTafs+G8c/y1G/ijgdCId+M
BYRS6fs3hjTCKB/qWyBk/VGIDnttPn9lQwiq03CjltEFMetsYRn4rhq4YAa1BKzterIJO+p1eGcv
w6GK58PAaPQkp+45LC9sMFaCFb2g3XTYx/IRQ5B9MATzZKv2SbKBSLPR/UANK1N5w/Tl4I8kUhZs
JsqkAR7mui8p+HozS57SCtlJbAMwhtoe1/OzC/8K7cB4JNsNukcoX21CMGSjjHNLCZfL+nXCduvJ
+qpuPSRJkpoLeMLOA120acrh0K8gkwVvbdQRAWJnp0EtKKUXRjtNG37W1UjBYuhHzoM9czL2Hdx4
kTe+djq0WeAsAbTw5OgmAk8CxPWC0CEmimT/zOywqvzGNeob6evfZsYXhjE8aq3eOonh4bI+BJap
zzMgub4gx6icuy+fwrqaO1gb/wh5+kZiGaIFLKc9Hv95F2BhojHATje3SHKblcSEFC+xyezIGUYr
mtG4/K0GFEkI1S+O/2UO3TGxrI8pNL+IS6RwnylXmnCmOxsQFBhzYwPQUCe7/BLZjCHMpSFkwlKl
9U0QywfvOYODtSP76E+MSZRb7attTa9elz0Nhfr2RoHj0N8NRHqjXYB6LkljbdiAmETc1V7CpsOc
rrXXP9PIsJLv83eCrnBuxNlraVv72QR5VyvesXiSVyLj2xQ2K4B+Irgc6PFeMf6CpdGxoRbXnlZA
FKqJz+FoYEsiMXHRe+mGjx0Jpgqu/V4xLY8IPo00CUxXCRi4Li+ZH3d0KKxwTlxExUWV4odFGkKb
cqfN/KVGv3aQKqf8p8jGVYaeoEBaFBf1u9uCZFfjn2nXLeb3HrpLnDKccVk9tcMhHEM/YiFVbX0m
3bNT3Mb9cN104Qom3izUlYGZIW0LZ8TBXE29z7SLCg3dCerv0MkPgIiCbdpclSXtu18EDYyK7oGO
iiEG+WlVsaDAjNf0Ktd/remcx664D31CupuGJkEDvR65CTBK1JXYEYp2y0hqOk0xocnTVQUXh/3S
mpBbmW9uwhYUO0LfIwIUxocdivEuyZCGtiH4wJiu2R7Z4bOH7HdlYP2OOo86VuZu4cP8c8Nqb/o9
/EJwhRGjum/bM1vYyN51l9xlPUrvoKk/PdfLT42Z/Ghse8caXUqT6dsWZs6yFMeZFS5HJgatJS2i
Zf4Eh91FJLsEoBR5I2GWoNM1pxkxd/JLoX2ICZEHYMOeN7HLq1UlxjN9WYBca2G6pGcR/82gbQh9
fCUxpnjixZHe2VeFDB8wuXBdAjCGaiYyZsPG1B+WiUAuyKC8PiOEqCBhJqxqUDB6vqOUuJ5AlHBQ
oJHXSuIcd5yDCj3r5NvPoTHSUXbkKi+AVqNRMQ0WYX0o8U5h1dl0ggXGksj8UNT2NiOeoSRn0B/h
oi5zvCd69JqXKwUUy4QRdrGxRV/dgq3pq42XQENMwzBnixinRwZbPCtkl/WY6vXkFHftgN2+T8kK
ImTzURHROkMCOOSxVMSjNkzTsGjctiHJnWMTs+XhvnT8YEfaWgz3cUJdjDgKWniXK3cv/XDeJJiU
lnFpyW2b2O32CyZmuulbUdGVL9VH2Kk7309fMeqROu7Vr7h9p1V+tZUDJkAzQHbtjAnxrDVmrNFh
pdwsXgCRx3ib/QZDKuqJjZ9x2KFmxJ3tobXLcdYCawS6R0yzMPKXpeleity9czX5fIWtR7S100OJ
1eUYNNjEbNacW5ENyYak7/4sVFaSS1J9yXVvzLOJZ8TNX4phjbct619jtpbrubfP+B1yXLTpITNq
77rq4xstvf1oxjabSIdAOtPBlJqGD8uKCsnTTkd9TSyrnbuwBIKjdK18Zw13VHH9/T//AI0G5yzs
tl023apVZ+RhaESI3P0EcDRUOd51wbUX6q/B9elkmVaP6w80HmNoRoeYBvqfd3IMe8S+6OI4iV0i
5YyNr+RhwOsUDNMXGVF4FczsVk5/cx3imzmN+XTtmGj0dPFiewAPC+fQwBg8y/A858Zf6MUTKznk
HePyhLnwE8flLWpp9p1suB0j2WkXNpia7TdpBpQTU3OqzG4GkEILbXe8UnPgPLr2wfdGk5o1fszN
tOAYgD7SWRSTm3zqxl08K4TMrXc3Isi+CxkfTOWuaTT39UBzO4EvdNKbxIXEh5aF+K70siz8YeF7
3rbw07u8nLo9UWjguogZhKxW3Zap3jrNKnitpk+cFyFi1vLOk879JCoDjpw+suxSTCf7tyKJUly2
vp9UrB5+G7zjG5Md3GYJS9QaFQsr4fhP4hQ0061HZ+pk/ssw9SfNe3cVL+KboL3racLmPTigoxZJ
ksJQ7GviOHdsUv6ksVUKpQlIJxVwqRK/BYGgEj9OoE9LY1yQfLM5Idc5YmeHIrlK7nTCJTM5HD3e
jElw7B+Z1NvHAEE9VL+QBV5g3AaTsPbYtbYJtoYtdCF3K7TDJGwIYU705y5lVmbL4GvoaupYAxZn
FYLx07HbPrYtzuQFVWkyDA91mnwFaEWwC47XbdOpa9Hmp4xvG+FiQHVaZDyGl84UDJVmVE5QsXZl
j9g2S8JPVhUIAdyPuaztS2D6mppaTTsVLimbP/Z8ipF23JVcaPjKr8wsBjLRxDcxAh7uaXZSSdUl
AIL4iVLXjE9VnDbHNGO4M6LayZQTs/5HkZDxW2mEe3Gy/NEYEcDWffDO+uQgY8BuIvDAxxAMXZcL
0/aUyVlpD/a29uPhgF4LMxpj7sk9MqGb9wE6xTYz2qioaz4gZpOQ59KZP0lqApR8GzGZhZUdvm4Z
pT3hZlOpP7GhodFaXU/59M2h727KDm3bxJrSidXb1FVz9M//7XvmT2o0UGGL20pxptJv+MdAB19Q
usFtq+qpjqe/hGG4dKwrVKfMiMtTE3rGxmxXnl3uh1sFJGrL9BNNm/tQw9Xckv3O8d/n9wbC9wh0
arMbyifoCik9G6MYCxfQhrrG3cYpHvFcJxnjphBhQlZ8W0OIhiySLiTRAClc23nBa5XwwQKOcxrC
5pWNtzMvkJOZacicqUUDusACJ7rTTbNyZ9cZIEkQA1lfcH022a8MkZoGFONGCKkMQeNBkeS4kWoQ
WEZztBD8HgyORabIfBGeTu9sie5E9wevpf/wAdedAzhOZWg2u5ItlpdbH2XLV9EknNSCLW6s/fwq
j/1nq2Lpo2I/PvjTNSsk/Syp96w+xsOe4OHWYx/lLAWH1ryd8n6+oF4x0rbbtm3GvhTuUZb6fATr
9jf2X+rVRVy7K/vgkuTxDcEJgrl/XT2n9USfkEI+76HFzm4mXtCogFsEwuvDU/O65j0kHeBGTvS8
kDI3XVjiLExY7hnFkD/O6V8/kTKXuqfQ7W9NHPCNZ1hst22uHPURaJPx4hyQepC9ck2LbUtQEryG
E/iup5YXLpqarka3VQ27WNTThQuwOIkyFodqrhfi/KYBd6PzbVmgcFvqXztbnmrjs+ioxqum+2sz
9OJTatwLshUT6IG71A/yi6zApHRAONmuwJctXWIMgrxpdlIOYSS6v6HFzO/55bO7UORCyPpPns5r
OW4kSqJfVBFAVcG9tkM7sumaRi8IiRrCe4+v3wPtxr4wNDEjDtndKJM38yQExyHFLlZh820xYKpj
lRWQbkzV7IgVpFu8dAwrVQ8PdBqUr8Nz4cYzxczpC/VchHfsFovARJcriy0vqHtmGHdBwobNZ5n8
1om8l11w8MyEtnSDhHqIhaArV/oK5cIkYLj2s8jhp7izqk7PjVhPcM6wNgi9wn751SQCppkt/dZM
fuTID4Jtj4bLDVLJV+xMu7myxhtXlqucSU1Z9KzzyHz1Ex+fLMWub3fEhRpDnuxqDrd1a51zcLRX
lyW/pO6xXBgb4Cc4BtmwCyzYdhjdbbP8mHIC6lFV3MpVio2tYH6QEksDRgQ+bi3uVfErpVygAOjN
8N+dfU+Qvh0CLv0JqMdtqpojaJEB1EHrrwML3iXR7aAz1YcFOEupHRPdo/smbHPhI/GfAOSiFpbW
UeFHtttkH2ARAALJjK2xcOkYJgekedDMgujJLcjLPifr59KD5mPAn0SYeU8464jeek9rrLIhQBR+
dI9QqUThbSD22XH6zJBAbVmc/HFJngn3YPoES8H5bNnjnpXbPKjLHWsi5wuSzz3SAMyfaN9NRBbb
sRSswzCgbI483PCdv4ghT3Tt/XVA0O51tPSnypI3mK/naRip6YZ0U6ZshB3uwoXOTo7exTu6l8Iy
jwl6tdWRAMQKAZdsMwiEDvIZvzqANTnmNOQPm45zRXvqcHcLcaOflf+sy28LI2caLL/b1YKfZ8FO
FBjGPXs8tjGmKaHjX6Uq3ouZBHKW8zCYHlG8lUjSOG7NzQzgeQFNao+rkRE33OisJELLXAryV9j/
CZxqqwv80DQ2sBTY83941y3a5if7kDjpkRzZ3zJpJ9+j/onhWXnu9zXFTXN1aZtp2WdJcPHQy6CQ
HAUT5UKlZ40vqLDZDs3M3i8dz0HUDd+dxWUOsJ29UQPQNS70+qCH0HeUy3QVckM8kMprhAX3BZCC
ZO18alNBQlZnN3uR05Ex5SP3qCanHiFhJ3Zh65i1OKQlUpCuqu3CqcUfTCCg3qh+qhqvVkgwIlGg
B2c2WTBXFgpiCq+AwrNlWSWnuNYYDMCyWPVwK2pa5ru/2iWqJjlRhgaTJJupYYCZquysW1DF10RS
7Bk1r+xOw1tXnKKwjzdl6r5Fg/wjshpEXF56vqXGV3hAF+TSlNxBh4nbNV+oM9oZFO1gdff+lHHK
5wCOHEblEAbIHF4CZoEYKx/rZuXAjkhf7O7s0xUdn0WhoSB5VbXRc8lgjeDl6vF8epqtyrualtUx
y+dzAJ0QxFUC0Bd3DJxZ9AsmtcPkPY6Ow5tRT4SvxPCWL1F91I68JngQdHSMkGeYsyQmIBLnizFQ
eZzXpuG+g0CactTfhkAV5zkDPZWZy3FyGl+NWNLs90pX5T41CZcIB1hIr+td5GJ1iJefYiJnVsz6
wy4n4UNp+DA787iY/SkZLMJhXAGMtLkwe8FZOHYdxxHggosrLzLpT3ROB2I6gN7w9mOFkJfb84+w
Ln2cPHeTseDQoyI1ivNoj5x8aOqehqIM5bAHRTbR3BXNFeaCIJ92mW1iq+pRgz3J1l4x4N5N7WFu
M1jPsiOvju+dNnLaFs1bnVHg0tF4ZFofkdx7TPW5lWpu5cn0m/YTmM25DLkmcn+TtroZGkU5y94C
qX95eQliO2IoWGOPGEOm+kO0C2T0O9SaY2jDkw0zgwwi+zO5r8LEnrPYJ0/hru9s747v/iVxeVzC
tWa+5XZSa5/3/LDo6EF0DHKbIPsk2bIzuoAehDj4a9MF5bLt9OzbFQwrlnFCNpJ3Op/1nmDjE855
DmpA/qkVpuiccIoSefYY5wA1e5Za145/Y/v+qE2Un45y4pVsyIFEYCIvdjUzUoqlng0hif126kf3
6iZr0OpTZ17ruf7SrfeC3RTcK7Jvm0MrH13K7j1b8CZBT+Oit0Sb/4hEQolJp/uCxXXbxvA6asTE
fK3sbtHCQtuyN3kbXZqwsm4RrfOe+OWY5LpDh5C2zRKQNfcm4vAvIcRsFVIpAdTUvOTKm191+cKo
ALt2YzCOW1jKhhG3lhb6xNGe0uKMe7zMwmPslJ8QOiKYJKiKaYizp9W/61FuoCjcg4H7hCjcbyiw
v/LZ/C/IVz3KKv446V4tb4NZoUp8kB51IC4A2ggWPjw9zFnqRe1hMxu1u2vCL1SRtSV1PruNINkO
UsBIehqFFxKlrQUYK2iadziqiLhgAMJsWThQe/K5y3/cxHucHYtSoglxE18RAdLQOy6B6esWY8PM
pYINGkqEtBTUyXZikZa3xs7EucA7aCzDnS4J8YIQOyVuuSkNCE16im70OB+R2xHFNHCQKf7ocs/e
EleXB6oRcWLE4GEUApWzr6yUvG5XQ2ADLxbmU7QbtHfRE7Ongp6RU96En4EtH6da4T2WyCfkusSU
OmSq1EOD1z+fJdfKzsZsvQxnsrIRLd7lQ5H1L1AHicbVcGvhHf2ZXA5LY1KcqFPz53J+NCGyc7bk
SQ33hVvEh26Z36SunxeZhsfJKFghK/cNQ0i8y13uImWb0oGhfM5a7AXKOzocUWS3trGDwSUBwPNN
LlpPoJPLOvTB991Sx1dV9IzYvWwHuGfbjsNhrBs6r6Msfsi9+t3MxKNHmInSEBZwm+rpIc8fs4DW
IVTb/USChosmMOepr38nxLv8Jn5rCqAw9tiS1pMSSJNT7R17ptZ6cQ8egC3etS4B6A+Vd1EXwA2R
nwzkaxlo/wwVQsq8oKnK8tAKh925x0tVOpLc80QiuRzVTYFro980xJUpjKehj2Lqspbv2dExpOjs
txxzQMbcE0MvOCbG8MNq6+YkpN0KtdTONfGCtm4OfY1rpQn8OCSjNV2GVHwP+ERQ8xFP5plFqI+r
09gUf3RjLHjgaL5asl1UqYs5kNsjQfzR19cwsdTGKfU1XADa5cX8UEmjA7ckiCFPNSXA3vK6LN13
UsK7mqLulJnyDuPI4xk4mr3dH+ZO3dyEBnouXa+RoE7SE85xAX/Wp+13tIwP2ZBwma45zXZdeIoz
mAQub1nSQWio2o+U2YPJOImDYrZ3kfE2Vj89p1pV28lQMIjav4yx6EJZxOg3XYoTsUXZz8nLZUkD
rpAgTVzKnhNDAF2DJaklDr7J6XShxgE4i8tViaglERuZBQenWv1Ac/+XBaLc1WsUqOPmh//wOhfF
izYDrC5JPG1a3Q830KZ+aVgYvCceY+HA8XYnhoK2NR/VpL/tTphnY5R7Awak28Xxq+cNZKdC8+CV
fylqaPlBRjyqNRqfrd+DY0xidBcgYPIZH79DskiTeRFFCSRCsLd5+cDeHWTV3nYTem3Ht5pExkB2
Z9MJ3GtVCC5GZOq9ddLz0I7irODhEJ2BFPASwdvZoVC/qIboXwAHsSButgwu5tUEhTwdGf+pZ9ly
yo0zPg527xyG99oebjjXRM/lYSHoeY1ru9/L1MDtxON3ydlXtl47Glv8OerSOkpeYkMMZ9xUkEht
50zd4YYrjJLeLUeJvoVhQZ1t3jzA/iqPg3ywY8QGPHYTGVlQx6nhwaMP5zdPx+ETAL7riF7Tin68
L7VwbkRWfiVRs3yErJrbhddjg+IjDk7ell8TAUryNfPvOk8xEEVGdCmAoOEa6b7n3SgckzlfWXF0
J0Rn62g4WB3VPLjccPcNc/On6P94M56eQQ/P5dTOT3AUvwMsPp8w0DWYZ6M6VkjfW1sb9RVstQ5y
58sa7NlHpCv9UdXRPXEIhUrfxGXwR0DJ2zlVkT8QiqwfGVMYcPXz8miIxvaN+CWlm+JHWsHX2Dnl
R2CmQPFUoE/2UL16mREczbqoT3qMvQeP92EtMoje6ggmYYdTHkFjDq9MUrDpTot871K4AKH+QDrV
pMnAKQZEgXc1c7XBAXmUYLbZdqUmWj00oKZichGBHNudS3PKh2qoJsC/g8gts7+SKOtdimTeiWxk
VS27+m5MnUHkffTdKskhbo3ei5mkFfZFH3eox2/TxHsWR1jpOkhgOTjhwbWs8jVnY/SbXmMdazIg
qVFz1Lm4eS1aOdO0K0LdbXSpwZuj+NzDSj6HIXfmNHhwcPqfQrOGfjaYvrEodTKJgnAQnrj3ur96
YnlcmeLTyDH/GbyOiNhaiy4rju2r5f6YgB2xNkX2YbCSZ7LYmP8I1rmcfpCE1iKgnAlN5LEzu7yp
m6FmhJTbH7BaeDBFSnYNnZ9WBI4C3Lv3XQOwEpMoJsyMzmn31Ry5P5g1/WsGdGwGn0AVQjPd8kGP
cS09tejEuRTGaelYfNIutveCQsBz5VBNPFf9a+9xkK2onDM49pzSAiydsPLfoc29q9Nl9lJUGK6j
r6az9ZtXePahJ1GehlybojBxbq3lkOYJKLqauvDRi8o7n1qoYgTA9nT+seHj976kBJh3aW88TA0M
0iiNHiQ3p2u6RPOuD8gudKp6nweUkK6jHKPRJ1lxT3dbq3iaFK0KbXhpK/aPETvhoa4F0hFtuI5e
kismZt2P1i7pqHqyWFQzdx9jLnhIJb9M2Lj3xm1fxiSuH4QernFCtU1STXeJ/+LgmI7NMq8/1/iN
zY3Oz/Vy9wIFVHuZ7w632e3okfLo0qyg2tvD6wvlC4Nyk3xxzy6b/LHFef49u780FB3iNFVyAox/
V32RH8l+RFuYWMWxMy/jFPTcETkSpEQlXqlVQE9pDjOl7hs3g3vVOPPrgqTdVDaesyYcfVPbb1Uz
0TIgg19qNNtHlgPGVpld7CDNpVfYnOh6NeS1DOLxxa6T9pAYZ24cX2009iDKQAPmSfwkx/oax6YH
eoXaeJXbV8fJmL6QMvOikatg35HncJYzkwqTVwKcfs7vuB8RRbkiEB6bbXQbq1PqnJuoYmucPI3L
6ChbsTYUFJBulGAuw0mH6xM0jwZ34Ty53C0Nb7/YJf5+hvSANce95HXb9/Ri0YMQcGBL9qVNHLuQ
8dGomP6LdsJPzUnW7o2XJI+L08zBJybld8QeyIgvW4eMAw4KTliMeF8seBlne+q/sqlSuyw3nliS
JVBk96YYs5x7BEer7V0gjgR9waOph7xg61cVCO4hIPO6IjtBABewvoFrbWq3mDambl+YIfIWhixY
oJIrQoUhMFYN82T0WkKT/FPiquJ/v5hMfyn0oWaXGel4N8LlwXZDBksdPUPnkjDithVcezwS5jBV
oAWRKzbrriangNklNP5TZh6jYjBaTIOT9mIqYKamOodxozalALWACGmd42Wxzk6CSkElC+CoGoKb
xfCIgf8cvUuYtIeMnDgL1fr//fc/H8OyORs4QF3m2zwmQ+6bCp6KVTprYc9vry6rQ2X96Wzya7AL
T3rxjq1siGfD2NgQPOCzIPIag+IY7eMRkH2WO5ccx/SmYY85e+Dej4ZBeQFma64vQ/ZYm7I8Bcxc
Q6qJHlIHOG9l1A99V/V+Jsb4GVtszmdkL8imHWD7ElzrjXfDMyqo0BDaLGBhLdegGlmRoNfepAcP
4hoNTo0jx2MPpPKeWw8w/vnNCVMwxfICVrn5jR/1oCFSnGIrqa6xYIDrzRNtgqb5Q6uX3qBW62fP
C3B/ytcybMRNIWi+e4zoh/humSI/trb3uwFlGIdZfE2NctuI5hyVyfIAojBbB1ovjgkvtgtNtPJ8
Pc6G96VgGS8cortt7rw7rmYHm8d7bHGNCKiLRqLpcZbgKaNkyD3YNvMb2iQeUJpn32iWLwjKXOzM
uqbtgbpaAh7UNyQSRq9VW0ChTmGMhkMyOYbYaqW7TlruKU7cl5iX7ILCxwjvj1XSRKHq+LELCj8g
D7ejWdRhe2mGB6cyfrwKF+DoXhW9Qq1Hh5riFsDP9zjnCUFQnXDKF3QWLUVw9hxuYZYBTM2qx7de
Ubum01SfiD8+6QaYWoeunjmwRDttwPQK2HVxVmMPjnxZo5FB+bZ9a86pa3XABki9nItBhTRtx8y3
FOvGgrBOTVdzGZh6HLIyMHfdbIpDAmoNnBdcx7QPj4PlLCc7V1Q2BRh2TCUGZIHCPRbansjomzSh
KO5oPQfuYmbkG5iePwceix+m5JKPfmn9Vwnb2rZEddepEFjmUFu7QmZql4QeMnNvUa4ycA+qiXEc
4j7We21f7Kj6b1a55Q9Nx47GEaRg5PEsyvkaZln9OPDZ2iiyeV5kIHOuRWaTeDLTkZ5kmZi3zL3W
SXJcWfhno0ewTohF7vokvcd4yM4dQt9qq3I5E60BmxDboYRYj+62YkYCjfrUDmdTsTuljf0SozNu
5zw6ubziB9nZ5cNYE3zK0SVmdtRq6NXTjMnJqsHFWpEzPeWVuC7czE7mAGoFj/607SY+VM46bjTI
g3kxecwkVQdnwlJW9+l2Gqr7YNFpMITBcQyt4EStKNKOawdn6qe+UbEAhbslqmzALV6LlfW/bVK3
epf9+OZmZfbQxvegeh7gtu5N13gMnopgX5fWo5zsduetgpfbNI9zFq1WR5zxTsghEEBP5Hd5CTG8
dt7pp9KbNjLJPc8S9mrokvyHjrPVWfJrCllvu9w0GN4yrK6iWxeF3F1NC1Sww7YWicXZGEPEJqnt
k2PStCVnNz4YkwfSQ7nbyWH2vZofVVHDsZyFH5nyog07P0TtI24FYmz0YsVBQOYiDvTFLp+dzPhD
DUx3jacQxKGL1y6aQDGDcsEWbPkJFLaM7DfFfUZ2SMy2eCgqSBt29lHy0u+M4K9uTTpxFIIIE/jy
oezoaQhLki7cgmFwtJFP0nrem3N/8FwpH6ueQ0LryUPhyZ/MrpptXATimNauLyv6rivDOMl0LY4c
nZnvWfVHctvEkNplS8MTc3hxDKKlOqkGPdFgjLf1eOc5MOKjaaN4B+57F8uVbFcChm5ND6e7DHOs
nd2jqfmeCcYQP1SOc0fhRgByins7DOI40uHCfR96az8CIupDSBdr/2NrWi9lztXQzLmVUNtNZrp8
HmpieL2dMABnQAepCLcKL8OpXnOgXvGQQoN+f6EhNscwY/GRMtCOiLoT2lvMdhtE3+nQQncOKHaI
kHlabGB6JtNoTuEtcKY/g7y7K1bFcg2LXV+0e+4Z3D5l9B1JL/kTamylbHbttan128gIgWXCgNEZ
NSAeWGBdMPHNtLZAlrU+MdhktDgHOx7CeFuIyCRwQiaRYzujpImwutW/q6K7LmHv29baTqWTX44A
sEqQL21CNNo6/qlA3O85xG7J3DDZ52hyDqrinnvBT7nURDhCNsKYWR4qD3cE11hOBmNyfyDzHytm
S9K0jjRmMiBL3c+20ybhewTOhnNqIgdUgUBPgE241iVe+ez11q1kxOAbXuHe5rmrWCqST6vrkoPR
rJoT27/2CvXmVR1m2/al1xELtZMpaLikviG/MfPljbUo6ZJEW4+UveEc759j1ZqnoRW/9UK+3LFp
dQ115RdT2XOG4moXri1ymCObhFnZEpTvNaCrh4Qe1SJnXGVPjrUVohyA/UMHStCj2TSM1rqEMVUG
4eI8hu3y6TgSrnSqXgHDkmyFBpwk5nPjGuWxm+O/k7ga0TI9CpuVpVt/CJbg5WIWCVMYU56cDJT6
vy8LTpjp+O+PtoqIaNkFtmCqWQmyCHJA+F/+8fVtftRzETcEu1naQYFJJhOm+ByAocWYG+Ys/A5c
6Em6oW0wYRHEYek8Ea4Hn1h9DA1OUvtPPDVfQauIsxn9/33BdTJQuNmRpExcgBo97wEY+gT4e5Xt
HTmQDDTJnP/7UtZ5ew5GDzXWDiTSNvCVfUHDJxAVWHxz+eYtSeTXNXxPugCPgTCa878v//46KsA6
+hon5hz8C5JVzdn9///k3z/C9kOwjUMqzcKSCYr3guuMORZak/AoO8WbCYEYM0qLsaia8l+9wGjl
YFGo5oWis+G3k8BRKIP87uWk+QbYajqgeE4lVJ9AYVUi/iY1h3MTFxDJRDnF57bW727PlcLtLqrI
hnOO51FG+UbI6HNWYIztuO9O7vBEgdpyoOiC+FJJZ2TRAjZpCfhdlQYpjNB1NJT7oHoGe2EFz5h3
/Q+zExNOFZ4K5Iru4Izsl26blftANQyw2vqNrlWiryTeedD04yDG4dKn9XhQgIh3JTV9tIxOmJtY
z2EZGSDdit4v+q9AjZz4wRc65Ol5PJTi+RScfALrgSnpU1sP5EZ/KjUxK27Lw4TT1Q/h0x7cITlF
dF79NzCB8AhdLNwZ/MIcqKuxNj2fqHOpiduWduHj7PF8UwYZ1xqVPlaO+eM5OcBct7lWivz5bHni
3FRPg8dFJZBW4rO6cYJbWCpMKU1uBjOU6YCboRtaj9baCDVyoJ56b5cAD9ypBB9gS1EGKka2h3Kx
zalzrCu7vCdmDdF43QFMK706mO3usK+xT9VQhG0XDlNnVsEL/KWeAfaGOo0LyXxvL9Lqs4g58BnF
uFL0Kn+OK4Au1bM1JbmPUedexIiXKVmSjFDzJoKrjPLp3INMfs7Dk1tAObGqpH/WXgIUPsfjxM3/
t5mb7UsKJGbbV2eaEkO/SceXSHXB3obCbio5bjIBEC5L5s0kWRwl5vxTnuc/q2DC8G7dBOlIKHga
uHGm/RY6VLfrx+WpNx3OXg4LT1pQp0oLBa4I3W+N1UdDeTHhag8mcDxUTw0/z2MtjJ3lHSvbwvm8
AFhrQeZ3ZpsfwgYX/ZyOj0Kyn4JLRnIRBphHQgPa+gwrWo9aDcrKHuf3rhfqTF3uNUp0epqHfVVc
qg7lk/qiGwjfU+1ojesFNuOQICB3bUI1olvxK+RiCxR9OYQTl7s0mmlAhGwQxyiPcxqSlojZYccy
5MTiEHAhAenV9PtVA9L2gJkdTyLvVUXStuyFn83u4lcN5UMrhIUrN99q/YULG0G40LWxsXhUwMS8
6IbbezLgRzWczn6awvxrwUvRpvMHWQWYPjMK5ybp0KSwoibnwS5w+2IH2chBPCB5R76npr/MNSmX
Dv4aBh19nMTrnRuDcKrkOTMn64Cez/eRt36cljNZq2esxH9sCpduivRqmQEJLCLxJCv3C1PhQkIg
/w2DID1DJwXZ5+4A9skjdEUsa3b/keNL4JIa/sl6B041LUBYW5g0A/t4NjjRbTAdFg9OtHhbMf4a
oCfujZ59D9e7LTzqmNgpIlQOUIci4z9Zb7AuFiqVXys31rQbitcc+4MYEnwwExF74TlPykDATYFn
XsqZKGrcGzvOml8LI5lNE0+MnEzanM2EepgRjc4zbzkVsAyZ6mtkEbmYgdpxtOuSM/O3tR6WEcUy
H2eHlnFaG6oD8jTJoql7jmvxQOCbuy4SBY1S3oRqONIB2UD+5LoWeys4PRaQieRwGJkEDt7vQBc8
ED0mlHjk8txkOMbACXgO0aU0wH80eP/pnid6MKaLyckFLWrUjy5nM8Ia2c8UL7HPlEHtQoH/g7bg
2I8tNJEy6W/rVSgqkpwWGU34NjnELrVZLGXsc4FN0j01i0cakv/9LRnxG2X0fjmupMPR5CrlxA56
Ip9q8Ayc+JLlporiFy3o6J2S8zgnFs2ED6G4gzyP0AASDlUBIOXiHfqOBwC3tYkUS6rdDvDh2p+E
oIhLW61JKL+kcpt+uS1xrJNd5/2elIXapHn+UYcg4jOR/zJ1N2wxyIitMM6lEPrqT4oNC7++WXCN
NTrBZIe76aZBeNqEa0QhDabwWkYv1tDw0vDKb6kQpooDdK8YwpdijP+zGZYd8C4OExIQXtFjj21g
X/aIGvDZ96oql80osSZP1MoQpZWngMnbBu5RfHC6Htevei4xvBMFnQPf1cUFK1S5C3ouBaNiGZw/
qYUiWMCUl9oEvM5BjJMm5F9D/Uj3WpbsfBWlLfW5EUKdxhFifjeHLxUFcF0PIpH9PVj67AWNq0rG
9OJcB7NurmUfnBpTfigFlxbRuEBKolhH0OA7k63yHGaurWFEJ3oLmIennt92Comm6f/DWh34DNS+
XdoBDtjYwDaGET4mkTxXy2gwawYbrWrMmy5aeRSp13hWD8pYqXWwitLpWkHXptRo/oxbsIk41cqL
R4EKzqXm1IcADpjVvciaOIKLSkTCPqXleHVixmFogr8Fm+8l/cVahgpRJPmrw7LgXhoc/imRUdR1
XOvUs5Gvd+qM8W5QmZzxKIl05+JbNfZTjz568dJk3899uSt663WUEfPSJvcR86eHVrYPMtcfGnPy
sYQDKCo5k38wb2vYy7ZNsQOM+WYEjK3dOb2HUW9yPWOrqQXW2VC613LkHm3CFiCCYlT7PN7VmtF0
NhspNJD8KcSCcwAYN/C5wptaC+tNaToqJL2S2wXrlGFbyxN80cjH/32tFXscP2N4rqNMc61+pEa0
Qxo0GhhVyIznVtS8jiDBg6agS88wOO/I3xTj2Zh68ahRDQnGji4qK4gPktDFjs9siQTd3EzHe3Xp
/z4uw3LgEXJ2LcWk21lE94YoxxkRF00gZ3MMT7Q3ZD0f4mrlD7uxuuA5n+iJZslMExQbh4s4HyBG
K47dcgkxZvPkgbDGoAhjD78Z7je+R6kGuqN/TNcsr10fwxSI4ldcJV90MfRHk4KdIad6yDWQ+Gxg
6lg8qBMC7q3CZq9CzmRZQM1iAMqPiQg7zAw736Etdx05IUYmaXglvkUmlNMWk290xYp9OangHimA
BO4cQWWA2Lhg/nKsijOAMXpc7cFGuh5urqVCvpswtHK3rd29scbawbdHPAk8WVaA6VKvCsXCBgvO
yf1lNiOcZ/sZ3lJ80DELn57MjtM7TTjZuHx1QjubwMyeZDJKGoFoiFOPQGnyK4Al7hUJ9Xb9qejC
1q+86T4Tt9x5oYrPSZO+2zOT2xZ2NCXyTfXWGVRmHyszoocUawXitkoPdZtCfaOgqLLQ2zjdlpcS
C8N+SaiypMEtwEEANEsIRrJk06tauFz99Kbs4uWhLBZQk0UByIWyLDHavwyXusYur78aLCmXgrxK
gL+NU8QJYrq9DetfTjt1+8Wx/su8zt6UOfxgop76yACJcEJRXvEYocgTo8btmea7uqY50U4qG6oo
n10MrbcyFIhGsnmzsUQMPdO45pJm00in9YCPkYypRxs1FbUSVoF9zgC2I2x13nmYOb9Cwv8k1tc8
D8K6LakDn0Yuq4cxuXTraQNTEjO9kKeyX/CXsKtu0c4r4CkW5RLIMQzvOVRH9DUZkWr8UmH/iVXP
8tv4MKMRtKwCor7hrmN7OhMtrTpeY70PF7obAzm0fsSQGUfpa85QyG9VTmOZIU6GCpfzWJRHhBuK
kJIM8z7lYUAoPkVPxtEGD4eCw+vURQVREyo9Y+2nXGOvugXU7BTmJQyjT1LpySZcPPySnUOwggMO
W3yeXcxxoO1n/ZPSmLTZebZq4nNVtxxq4vmR2kdCxSFKZRXntHfWDVyz+TG24uhFQ6BKujNVV6Mf
tFdCT+yONmAbUMl3kpEQbEDdWqrxjuPiJccMJjaY+f/gmri7hbox2k2dD2rr2hNX3qM2FtDoZvE2
/rSMrv1pHu4ze+iukYx27d77LuOaYirZ6msVP9mD9cfKkQZLBsuIINFza5lPqNbBZRFB9Gx1YPJt
ob6qUPlLba4VIg66QjVejCIzOCpjLozywTxnDmJu54pTpMLgSvHAOwUyz+NIhHGhEmtEF9lhhvtD
m8GhpadlxXrysHdt9jDjoMZvgO5E3AexKoqp2YazWgSG96DMa58yVyW9+84JFhxv5n4CGF7thrh7
k1A8JZNqDh54JTvQyw0PPkJZAIYccQ0ysQfnfIFgSl/fZwNJ/mq3VEYyDL2ncibgEC1bw2k5M+r4
UXTNO9sYH7/T4hhvFhQ9Fdr6cRxXDRQvpE+dJr+wGduYS1hzawC+0aQ9ekGWD7jh5gOKLh5pYkSO
GXGsSbtqRbuDtedNn4PU8OWSGy/MaC8j4snZDcHfI0ELdoWvojPpAWzY3GlwB6XaSfE6UU+OIs4S
jo//wF+hydh5G/BFgZK1/YIiVPB8QX7uUuuRSR628ykCVqM+DIskB+GDq8OD1Fn8hSy3vlo1kTV2
rfe8cLgUdLM8Dzm6CFfGFDyOmk4ZA7rUlvKcU/5lV+qxtZ/DufkpR/eVrEnHUz8UkTwuIFY3XhJC
cZnZOrZLU30OfWuxPP/+NwKM16oyGI/lsh1hkPgTDO4Fyhrkx/8tMeNfB5LYVNJNH2mI/jS1Xcm9
20UT+vdHuJN04kUEL+TYoSBlGcGDqWWRTZzfVp3fR6yl5x4W8Wr9hDy5/v1/3+nfl3j9noUgAj+7
TPfj7qspIjJGNLhPcn6ekLpwsieImYKi82qRRy/RL/U4eWgavIebGVmAY5LyiHzXr8o2qGSXRc+Q
e33FXa+54CvIfcwk1XFuf8+WQpvPLJK++l7gRabzLedYGA72sViFpn9fRqfnW//7YzqvY7vykvOR
ZPg+hMvl3xeI26zI+ATKTKOE2c1nZGNsas2uv8wNCRpWItYYHEwXQ1Uk3pIO7mLs89iBhBmwC9aY
qjSQ9JXTVo8G1jmz15QUNWu0rYa54ywtinazy53qXFcONML5COE1OtTLcAwWmAVl7VCyY0R+6i3x
Hh/aFeCk2gg4+VujBLQsSA3yKfrEIfA0cePdCq/9H/bOpDd2JMvSfyURewaMxrlR0QufZ0nukp6k
DaHpcR6MM/nr++PLKnREVCMTva9cOKDICDndRZpdu/ec71z9kfSPsjY3tYg2dUr90fXujtARzGfz
gmm7giD3hhxMB2MhTadv3WTHEWZ3QFIJFA1fpIv7hxkY2dn5bowQ61nZapA0TscWQO2kYwykGOXM
FVICLrCKYC2tILlLxSAqKbEmdKrEqNA75DQsBnWNPFg4JvPuutP28ZCmy5KncBnpbbcd2gD0H7Ob
GP8b57mnyXHR0CWPWZS+JiWtvQh6sxeRitmF2EP6+Mi1PbL44EBLXwpiLGmjUFKm86nRS/n3dA6z
HlpXB31vqPuC8fXkrsuOE4ExlevWAj4xWNOdo4wXU8eJ0kTdyWKr3ShhiZ1miudQ64xFGjb5WtFi
JqbJ2jInerBSB7Wt+TK41XvlVAQeOJRMUyrup8l/Gpg9JplRzqw8csj6DvN7jPALqcMLI/COaVsA
mZvJSeRMyAQQ7ZmK4OeJmYQJjNQrsue4A/FZuOWTF5KzVeRfptXgrGXHr/AR6FaoFg34ghpJwrqC
jUVXkOG3dIs9WOVHq7eLdeEGgLvd6DEgjWLDhB+JTJkSHo6bKWF+BlAy2GdIM3Q8Eohf6G+3A5N9
hkraVJ90RsGbWdazrYLg4NsTbenO5suATMzxc4pxedr1U+PVwQ7wF95qD9eCoT1n0wyFT/l3u8D4
0kLN25kdjC0YdyfRVtV+8GsiqCvKk36hJqIO7dR+yAPX3wvYQbaDpxCrfbqzKsQaqK6XZYDmnECd
IIgvg+z5dnum0r+QLP9DA3ocy+8/fvssyJmvxut3EBX5X9k+kGf+BQ0I+171/o/Td5F//7f/7L+Q
QOJ36ZrS8Bzb9Vyi88zf/tF/180fv2m68bshTOEKQeYtq4cJjue/kEAwheqibcI/frN/96QUoH8w
/3i2QKL/2//+j8/hfwXfxV8wTv/35z/DdXQbdE6Rjpxo919//GY5psf7GZbO9aAj9cwZEfQntI7y
rbCSuruXdH5v3RyRZfBMkMVHfIFP3GxMzwL9BoGdvrZPWpQezYeDiXPV1TpndedauYgJd3/62v4f
yB/978AfrkryNXB5jrTJ4oWb9OersnRashWZ984cfWUgt5AROQeu1tylQ0QrVogeROBA72EmRUo8
9csxQACf+OOLg7Hjn/f7X761P39LUv/bt2RxKYCShATnRKiTNX+Lf/qWdBd235SW+xZuA8ib6j4Q
8BICK7/ZZFSaGe3RiZ6/RBa0mDjpQfc7seR4azOIh3PRmVfUZyQDWjCUdVVj4TPzn+xRd10ghqdI
6v/ugrk//vJntYRtGni8Ld2xdMlf968XzLQyNNwJE/18yM9s6xylLezBhqgGPQ3OygmxkKUYS5AN
kiAHyLRtBta9lk5mRdsMCfPB66ZzlHmoEfE70adKPqOc/nvnaPf/+s89Y6b+fA/OF4txEZklN77O
t/zXi20KrWB6hV07YROKOVESVu4ip1ocDB2BdBCByx2Gl3/9pvr8W//bu9pSt0GeW2zhf7vH9Knn
8bT0nds6zBWRIyrlq2UxAydDMavYVfNeCrqRngUgKe7dO2oLZvXe6t9ciPH3u91i3q9LTwrPgq6B
mvCvn38aDalVU75TqYOkOZpI0PDoPAKU3lukdW9lbd3nua2dfr2QcMQRALNRHregOQPRbeuwvPCL
1wzGdfqu3rANSRtEReTuGc7gtGBw7qJucmwbSa+OF7PWoO2mCDSh/eYRzAP70o9DcclmzZGX7yE4
wOo1LLrLfSW3k6ZdE9AZBJC6z56GglvXnwvEE1tsztOl0u4zr7WXWYFZ25sBdFT4MsUgINzwC5N0
dYoQB9bzxCHrQGSTMAipr3fffE6JO/QAl96E2U2pNHOB3DfXcLqt7s0NV7fZ0IfZ6LyXQwxsl3QF
Svpgn4ohRBSkYbQTR09O4kRfs6BXj+i6l9gdabttRyfO15ZhyqVA+bPEo4qcyRXI3e1umKW24UGT
RKU4n7WX9lebKOiNLu173vpnTI6eoZdXLSJEg6ZStx/ipRfp2HuD/gr+xqCxHmQAFcns1gz50uBG
3RmkHt/R1sI3hnaIukKIc6sVi4xciLvUb3lpYDEXg8m4vJyYxOoOyhHVmvfMagwiXBBBUPtX9/ps
HPSLay8Hc6MRe7ZiZuYzcwvrTRck00NLVFpJecw5sLMPstKyFfIvItJUqZ9KHdV92sPIoJSg0+RB
+uDBPvybe5fL/ftjpKPXg+jA5gFPzrP/9hiZvm2aZpNudeA7HAnzo9Un7VH6WbN0pDcb95p7lQTD
FkMymqy4Q4z2BfMKi6NV0jyyII6EhneMq+7qa1G58UMMkpVb3hgYn2eemoVIlN5d/FWnJimh9kx3
8pZF9+7X+A1kTBCmyujlxdjK0qg9DCGOaweRQnpkWT/4U91vRNHdiHz86QDI7BGedkOxwuL5nLQK
b3vLd86G46+jsn/pwSNB77x0BbTSXiCKyZmRlPVLnnstVoLhkudkMYX4mhoo9Q546VLQ4NIA4Zl5
glfWc7/Pse0Fa5eAWL2HxO4aWbYUFucir/6UApacl0/M/cC2p5zhmbBj/2xTpqraZ2aLW2u8NZEi
m+FxYF/GvhvdteCgwcEvDAjCouQ39Km5tdU8mGgHpJKPXAjyU6aJbp48WXXJkHEOZJuETbaDPPP4
TouhH6dFNmjfBi6YzPG+ChNWqWs1EN2RsEnI8KRRFSdr7DFzBubS7idawOLmCoybLlNQzT7X/WzQ
0HDwIZFBpMrZCsflTuLQCEX3pBQ9d5LNIoyxhJ9I+GkTzPtKK2gwFP01szDSNHZ8ch1kAZHr7Tk6
yVzgxinEzmqrg16dq4psDX/UX6aEUFp72luxR45ewrY1RCHxA3JLZJ63DgmR2ril+WFNEHEITXOa
ENQa2bGo1M/GZHBUcKZLowmMpuHaqDrnFMre3kti+UiuflQqfesc1i6vGF8S3c/XZNL+9F0SJwsr
ism3Es6CBvxBtcUcn4wImc6ETG705BIoLcFXjI6tyeU+SmLwZSRzrYhmTVeofg0IHKO9bbv3sGcJ
GBMHtrHJPMoU3IJTwEQvcJ+Nhsy4uX83krsZQ3GgRYPJySVntZf8nYuR5WEMtuOofTNfvhnk9WoF
AQZNXOD5Fc8EWnAc88rxksKWq2q070zeSvIOnijhDlpYvdYtKBA74A1Q5uE5P7mu4M1lxnwsKg4p
YlAiHha9U8mNdKDCV7nknbGtLOiyYuMULn1sQxwGi5rLgv7udkwqDfLFECgwW+a+6S0HUbBglB+l
aL9SEB3pXW3SMPEqg88K7pkeJYJ8H9H7ShHmsK1MUiFN/QuNGMd/0hItDWd/lpms1PW4LfPcIs+N
qZoy7WdEgOrkBsMKynUCk7VCFTSa5EBMRN4QdX0UyPhPqXcOjeKnIXyB3GoX+vVdXHj0O9JM28pk
fC5sH5WNzsqRQddiO9o0Mv4RwrFZWPBNUOwO77qg6On1OdySIrdtxU131KsfjcMt9PNyWRrE8vRy
y9RpFyFyX1d69DaNX3OFvbNrKhgoLbNSbuZhJNhv2RphP+Krvw22PUEIHu/I6oiOIobXVCb9a9L0
EmRH262HaQ7fnorhVAdaf0qd6GdsmgSNWc4eRYyzTbQeuXoYnQeD609c/zm1Op4811s3zrB3kp5V
LrJW/ohhxOmAOXsIF4KcTkXioJDMc+NsV2KNdAvf4KA6AL06YUp6J/Cv2ue4xelqkaOrJTUQ5Mp3
1/rU/gAgPuFfNACT6eHFjI0HvWcKLUwNFYyaXaltfkRefOsd/omWNdTHuWzppAYOxFvk6qBqXuMJ
0b+VR282A/GlDJD32CAmbSLR9TH58Bqkfs4vqfHwkgaW2GoiOgcRJl+2bsZhWrmZhBGiDEhJceRY
jLKMThxCHrLbEbsvs6zz0GBjuh0dPl+PlN4v5K2NaT7VaGhYojGjNMY5zfnC6B5czYJulO+wOiZ0
poNMOifgdvDhJu/eaIqTl8FB6digF46UX24bEG8/Ms5IkHF4dQjMC+pFqQDL616zqILBWEYTYcEl
z0A1vszoDRnFxyh1f9psA0wBD1YONsYMfxrcS+kwr4tz8keiXBRbIr04kBcqFUiQQdXBs9MPKYot
vhC87+3J1Ec0lf6KdtEdSPynVumkTU8wTax3G1TnIh0MvJSonRdUuKQoyO7Z1puPsbJeSrR3HTG8
xAr3h8Ak2KGd3gSBC0rCAUuvoAONjbke2gjHu7xH5wNfm3Ju7EhIoIU1FxKzKxU0hR8TKRLZ0FzY
xjFSz1YL7yk1MYHTEvSIXvgcBGEjk9UbK28o6JPoM++y2mVV+WH46jsmpYc28xro9ol8sJ0rgvSE
+x88Xmlt3Eq95tgoI6S8S1PvmW4RigH0JUNAhkiJVHjyrVqTblX9Q3ZScP8pQialc+5Kq1hZKCeo
RkBTdRfoOM1KH9RAmBUGSFeBdsCKEmyhy2NIFPjFk2RAtJcBHcAQHQQRHZg2x6IzvVQT8lOPFK5F
OcibH1jI7auA3p7xkpd9tLXHMVkwDJRregowKr1yrYhDWFpV2i6bLmAim42PRTemAAORfqimePKQ
7SLbLK56gJomDMC+qzZfd/OsWQtpGg8jFE1aWK15y7z0qjV4GsvqDiPOxxixdCUljhYkeVszx+Fs
9/o1QokzAFJgpV4B0SXrOZardoRvZ1BcwJorH0RKinlTuUdbjuZ5dHCNA4Uk0yOjVgh8Xmx9hJNi
Zi9J7qZHJibz7agtm0QPFnmU4HV1uleSjextZdwH5dBfAmJ1qZwWFTNZH8YAqD35gulUEcvCcKrr
09coMIZN47SHrl4Pla+vs2J4UH37aHJa3xiQsWwRoM8fgL+hMU/LriDwE/MsKtj6xE7/ENUgz2Oc
oJk7qQ3gdQ/15xYBChM+cHBIhYntYaE6a/0GtkVJoHvsbkd4j0stky9dRRCAloEc6YbmYOljxbwm
OARiPDs9GmImR2IxN/DIglly75/jJvgJ/E1bNSi5aM7N2TqMH+mOrOreuQcMw/ZzpyturyBMfipd
61ed227HMttjAP8yW2oERgJUeUH/bvcEvZjBt9dZxS6q4p+Ymg90d/wloSw5G7fB8WLKvpqAlXbW
hklD3Fh1+4Nqvpgp7YgylwghXfIOuMgMxsty4P3yO7sxXxq2bRqc2TkokcBagboE6M2lp8tFAVBs
b+jqOYeKIyWFgwlxKZmWVdMysHUQx2jVs8rCcD2ekfjpp0F5AAMJu1pZ0ydwfBIh7WPrMNm1hawX
TQcQ05iozrOUFNqKQTBqhHMIGH80C5Llg5ZMbDlSwYi03iUkqBZj5WxyDX4B/r/FWBvllStvaNSz
jGjlF8r67mY64DNrfEwwGqejNQbmoRqd6GBrJarKglZ5FGjl49Q3l8fJTXfO5JjXaNLUucqTz7RO
Dlqt051qFHDVQjuSWy5oYhecQOJ2R8ET7R0KMeS6sNNtSyvWhlYgCaSkgRW7jv3a3ErfitZhrt+Q
7BK6dOiUhRmrrzhEi3IPCRIohYq8nUs/BOwViaBmWcG1IYpYkdzWl3ur/m5KozuIse0O3IGfKaNH
rCrBqhW5ONTzC4rbH24xgjQW1WPW+/eth0nMwesEJy5gEZa6cUhq5MfUVR4hM3p/qOYXldbeyksq
ThC6tairVh10YfnLQUWUFgbyGXrWB2FZALE87HpgREkImX8EKhTvzag9FnkUrQJkokvp4zkjXkks
Qvw/W+lM2yb1mYUMxbqLOG+kYnr3udlwSZbDDqSUzl6AraH2Oryc/JRB2qDMdcnPCyDZaLo17AgI
5HFTP01XRSvHM++9rtk2sjDvWUSmDfARbOsaHBhAlkXsjjh6MxTBOX+J2kNxOsQgOGu97Y8WZopV
rGePWh0iKuhzdl1cX2jolkkXXOo25Luwavfy6yUYvceQALSS4abWNAMZekV2+fVCVNytS8NqRblL
XlP8RCqiQ4IAum57lRmZccw00hTJiYS9QT4JJksQsdHVMVmykrT6anUdf3I0HFBLJL6mPXB0T/Ts
HA7ua9dX+0Yz7iEDXg3YmazpZ3xzzRIo+RfYD34LxvhIRdT3k73qUNBvJie8+AQQrAa3LVfaQAI7
HfspCAljCy94au9sDjqoJnE1TuSAzQm5hm7sIny3KFcGHMoWEcFiXQX5SadBkRIIaXC7AFh8Q857
xDnCfI7o7jJJx81kkwgdWEvfAU/g+SjV3LySxADB3BDdus7UBgf83qQMEZ7+I4ioXfxuVuzPKIa5
/5GziNmU1U6o31MmbrROf0iUvB+G7Da57p1ZsYPZhvoox/AtFOiQm+ZToNxftni2y0ybYDK5l8Cj
T+MNzq6BP70gwQ40URXTL5LOZiKbfWlJi12UiBngZzM67YSDCySkezfk6tFTyHyRV2VV/5EOuQVv
p0XlVpyULp4cJQBaNBcbvtHCKFqejrbYwBR7MZqJ+4SldYVWpr5rRvvJky+uk+/bqAcGB6XEsc+V
ZwdLfeJ4G7DxjhoVTV+qfYstnT/ecDNM7wXz64uI9WfdBZuokMvDOYUNRGsQCKUlkDajOl84OpO7
jOYDEnwsd5640fdEh0ziIkfylgMid0+MTGhFCulrZYSPph17yzYDwhHF+pcv1EdoaN/M0l50L4dx
3ZhYKT2aOaVDWVc/mIqntxpRq+mIqmfa+TQPpqFPTyiCLSVOusucNhjikIIZ8/akxyCB9XPXlVdM
IdBn/eqttF8KzbNWRuNchxHMUdf2cBdx5bolTjAPFDpd47OrbZpOXzf8jj26SpvjtX+tfeehcIeN
MMsd6k//2I8Vj+Ec7pRQ2uu1Nqwlk0GfHhCaX9IqQB2SN4TrTaImnkgjPflV0W/bzH2XYHPLIWhW
ZkzUe93rMEqwX2ixs+9BrkO8o7WQYSNbUVVhueRotnD71j1njYWBk0ZNoaoPmkBEz5nWiILTfOtm
wLzrxxX1YHTIsultqCNEfx3eqqDpKevNB1jGiC+aoKEOQP1pQbnkKTffpjxhHZgK86lQT7pKxcHp
JdFeFU+QCTDZNBnTqir49ArHfKpbRu6JuUS4aeOD0Qh4a5xb0MtLU7cgizgXt/lrnKKx0qX21CQs
rFpFMEs8zQzAYO2UEYFRFTl7asqvGMatVVrPpT+7dl+VpEZba5V3GDgMRv1JyEkfjuCqLjWPDCqz
YIUq1dxyWs4rNMgIyl5gI+5CVCOOWVtdK0eL78suxnDKzWNo3BV0ZddGI/tTdoQ0A1sgriiWeyBU
kwFlwMvzele31ncl6nxfJ9YxhNy29QJErDE0np1X4wqTvQlA3x+DnYGpN6wMBIEVT4CZM4gv8uqh
9iGRGE17pyJiiwvScOsaC/xTISEYqg4pVuGv+6IdVo6yS7TA6urH5ZaPb2xtvqltGCMcDQuW9CzE
NFQaIlszoiL4k3TbPf2k4X4qmBbokLHJHJq5PBj/WdTmxpz16QSBse40wm3QIyNO5ehgmAO7ajR9
egkeRr1OMSN3xQqNWFXD/aRxnghADUaHxqtv7+IG/nE6Zdg1yhNyQQ4DiJFkFUfnqLbXbdMUR7e/
b6lWLxrHhaHX1CmDKts6UGQAUTe94r5N/X7tYn9ZxBwuN8r3h50+QcDrbWcXN1AkJ/D+u64irsZI
gvjsxcU36bxrYxZ9y56lAzkz/h6VXL2GswKk2C3T9WLljDzA6H/7CcGP2bY/cgcUduB7bGC2TwZg
Z62sJoWI63ePge5ma6+WL1naWajDm3Om6s+y4bMG/ixK5kBOa4Z+ep7ADICRw0EPFUeuBgsIq7/T
Sv061iK9NX72gbkuWQ8j8sJSjMkBuNVt1NzhwLD9R0gmKbpjI91VwMrgU+6TITmOJtOIKdOLY2u7
bzKtnmWPadXNzWGdADRYRyZiB7sW48bphh8NiPK1cOPuIDk/LVrh3pPVBhrNT18DcAJbR1OAVtmc
N1pdcvmKWHCtcLcQoIxDL4uHQFogWXiw12NKwIDWJu+aYXR8x4mzMzTZ7VE2hgsd7yJhCu3FMqHK
gJt/CH2NrmF1cvvJ2ln9wQvT7oLUdoNR8BfWgO1m3LTUzpJIz6NtBZyh3dA70xSpj2PuXapkeu1K
ZHjxKo1Kse3Bid7BtEGxDKUR1M1Q7KVkoGawy+OQpLg2YiNcmrE6uHZT7VKBvapq5bMyK5ciKRqx
YYek0PHZckuS6fezU5chcvnRUWAxkrXVzneLhgWfX59vOk2hujZjlHT6LitNdU/XWcMtsR6YoLoB
XYHa7txNJ7AC0A551qixtxhsKDZySYqjyYOpmqrbYiTeiGDwDuVQNVfV0TXEG1BvQptYp2QW2KZz
FgMN9jiUWNrd6TuoW3+blyMZpT1H0JgDx3YoOaCB6SaLQgqYINhm2HvnCN4IUsfgmvZDCPOK8UH5
UMVdtZpga6p8uNNR1piAlDZO6Kq9ig24Nk74lZgyeJsQRS7qAeK4gNEkfIwFTs1JBBjhgZ5iCybl
+O2r2l05LXGiSafRjGphsFaZfm8qxP6m720EUoCVy6TGqNifXIOclqHr6FTih90SGTWG6OJzcsYG
Y04UnDWdLTsLKvVlD2mOb623CTsGr9i3kqFEpZiSF0jWc3G0KiRwanIvHbCuxa/hT9Rc8riZ1knv
Txvd5ZwCNQKLEnrA/S4zt4NdlZtfboE6Ym6A7oeDHaaAOc5lUwbTkubZoes1XiLjIrwh2zlYPHlQ
mydTux/TwlzSPwuvoiqiDVENS7p0sG40g0Q4t6x2nqmdMXxz3nrv8sI4tao7GmPY39X1Fe/HVcX5
mwuof1U11PYkhNVZCF2lRY1sssnXCXNS195DoB5WstPt3RD0r/+0yIXC2AJMbRaetibWKyHAa8D3
qHcM7HNTX6FvHG5tLqdlGaJEU8K91mX6HbA67AVFA6Zvo9nYdUREuBYSzRmqZpUIwUGi1fBP/oz7
qblSzkOG1WqxtEuPMSDm3dYd4N25Doy5AY/LUBxL4QyXJvWSLYsdQBjoZHYHJzy0AvMxqIeVqFBz
IeRkJZ7ZjUgXQUXl+OXIDy836XDyrHDaO8b42duMTEAgCtQ+2mpkmd8PdkmnCQ/NEYCHN+9Q2iXs
RtqKtfeeGZG4dU98aIja0LYyLBST5+jb1qUEzup7s4zqV5ineFChtvpjXuIXLFtaQIGzazWvuSVZ
cLQ0fzu4Tn1n1sOJnEi6Q5by1nY0Yf2iS8XD+MThCGDBu1A0/AJz7E+iU1CckKLb4E/aziY9HItK
aZGPU5AfQM4ePHoSDheCaQddlMY41XKtFTJeJbaToqYGFpN6u1zDMp52DCVydMqXrPuuZVY/BVZF
MytOT6DroPgDIc0K7cs1p+hcoJYWfcJjYAOmhbnMJnTSRYEJJa3UQ+uZX0OVweTSe7XGbk/nZuhh
VkxsDFUs4kegMAySrtQ92qI2pnUvA8VmYNwqaNUNeSTLLgVvYoiAlPIMBLRx5P5ADU7SQ58jwR38
UVuAMtfWucgPTeuWaxpk2p5mJYtn2zkHlZFA7nP4syHIL4K6ZgcnWGoOTpbHeJdPDp9UovmsxpFo
wITuBr9Vgbn3kwY6W7MOhCiOcdFFG2KW/GQE9565zSkZLWLW+XPfqwoY6RgPxzT13a1JAbIdAQhF
hGlvZZD/MDjeLcomTxiZi7WJzpQ1LyHyVom3GgTkU0XvkDJK/YySjKG1a4DCoA03DQ0bXl4y/eoq
n4qr/gTw0W1a36SimrStie54H7pJuWltXW61IWfaYfbayjHnPqnsbJhSNDKJ4szukYxLcIWtPEMB
Z5fnzjpZTf8RQ12D4gyhNIGfUYPUB2XBLlLivcWDs9fa8i7BSEletwUfPmToowCtnXqmlxyctH0E
/QLsln1VhXgmWym5S/xDm+390NK2QAWu6SRhK3QUYKOPqrkinXDEobqqdTmt/DTABitMd5tYiXVf
JJpxkXW/zEraAXpd5RsX/8l1iFV/HbGpkWFQ3ZWVQS5Gx+TfCrXg0JvO3FxK9KuaX7RkQP2ZRewd
848MyUjWiGFeeBNZDH4wTus6ZHkNqXbO4VRdojrrb/WOdHN6cG6i3/R5FuQR8PfPf9ZKKAfjCKGE
+T9XaxvDY5JE+b3oRzhK1fBI+Iq293VZLr1VGhjdD8Oyu0s3Q0iDqex+6JZnIyvmqn/9v9ksqXGr
giIpgtnV+ZHcBZ538zXI3DXnuFqJH2afoQKZm6OqyB4ypMQjVK4KpIExpuYD2glODmbMylbsjEKL
bviZWWnFdPw17v8f3d+/0f0xg/yTLmL13rz/4ztvomacYwz/+O0UNWH7nkfvfxb9/fpv/in6k/bv
LqIxx2UeaJK0Z/Db/qn5k+J3JHdIAW3snXimZmHZf0r+LPt3E9i/hyIKkIhEVvGfAkDL+N3FeIkS
Qxeeaxvy/0sAaPC/vyg4HISGOusO6gPLZPrr6X+TH7m63sgmBC0moTwuk+c4rN/tDGSTH5o36YiT
z5wvUCBSiuR9ZF0bEo3B+CA52UdAPmo6pRmHmDR4NDkXRgYHOm06aYW3GaKcc6797ToFMzeYBmWJ
xmK4Lwj8Bif47EI+8hHU8kBx0HI+p9zdMyUBfsqu2l8g7m+6Vp1N6pg0dh46Q6dz6q703lynyrxi
cGPo2HrDdZLVKTfyRyhlu6KvadSb5YHEuRPj64NKWKkax18o43XM+6209ZJ9yXiZqyYZ42gyt0Xk
vxNSdamqehun/mH0IRHDBCnYVQKH6Yrh3nV6vVEDWafIphrvy7mTbbQBQ3os+PjCv4/Da1d4V7q5
B0Lt9wnScQcghqVg3pkcUVH7u13xjMEqJ4Y7dZY20uGsgn6IIpDIon3LXLHvonXBfE8z3Z1fD2um
O7gTWDzS7F5Jb5uzwejNQ94kd93kH+ocbHrUfxideAxruO4enJRnLGdASmfJoY+YvyFIqWBm7XZM
ysfyYfRMcl3L7L6KR3KD0N/LtLmE6TYLAA5lGErNhDCQkNiRpL6WEuidbr3KsNnQ0AwmGoRZGu1L
uOd4gnC6ztlLOOsa33x00J9z15RtvCwij5oXK01jgTCYMaquPdI4YoybEgjny43lpQ8JkWI+cpul
01O7pL27weoAVdz5KizM6ln0ZPApJhGDphbsMkxyf2CZwfCGq6tzbzVYjwijd1S1j43trkNi1Zy2
/ihCJlKhk1+ScO4vs9t6dAN9xlqYaQ8d8v8qTAHdxOsRjrUz/SCL4IKsG+o6HV7vzqEBI12cYYG5
tuZo+NI6iDhcjuTHQGQB2PpeWdlWpf0yad/LOnmLh9zA2J5BFtV2nDYTsJ/FkqKRvAvcYIV1COOr
1Y/LEmlLnWrYIIKLo4sTUV0U1+yoZEJNnbXO6gYXjEPr1Iubc9NYgN/hvUufIUq3yhFD2fGwKjLO
9gnzliFaWWq8jTjF/X7DfDqg4tNxGkz07oIFnTNwRB/tIIh/YZOdHfqaFt+FxhOZX09mOh6UMzv7
u+wayvaJSco9mdrEMVGvDbjywITjfKWpeomS9NgqdxOn1XtoKc7Q9b0TAgwePwWRblbkLAfarYtI
8y+q9l8ym1GliRzqMXZA4akK7y3m/0aGIBAtEqPxYj5xsAyXrW/swRMKd3zCTYgEpzvB5gZmxF9W
WCmG1xrYm8PwYXjgmL5OnIApLNb2mql2kSmaFMFec4Idck+BNeFNls+1Gy8rG8Rn1kCJnRUx6CJh
OiIpeLYn7dh4FDO4mKZ7mDrfYTbikTXOhRQwWHS0jzb5DDs3Da/M0kiJyABTGMEHZK7XBjllaAff
oY17v++KjNgQwPhRR0C6/dTYqmfGfNBN6ONdPid1JXNMUfsVlf4D7cOd8vzP3LZqIF7VujDJceE8
++gZ1XuUIoDAQX9BlPCp4n3p2Eehga/SdZjqcQMeH8hd11qvVCjbqKmPqSHCdYetEX96u5NZSITv
KouL9AifBIuUG9CzyQ9KfRl+Av2pxvAJPlMcrEr/USfJg6fqq9MzUaGBdDU5+eJz2phMgqa0Iw1T
bKakvCVx+TRiAydJZW3E6RYN56qowmtiDDy42U5KYngaoJQEYGbdu6kVZDno0CcNRIDRg4Ej2OhG
dNvjs+OHJ4MwAZuOD8ftJUa45RChPYmesYjDNrIZvOqV8ZW7PAbJhNR8jIhoEaoLN5rv091+zwkf
abyCKL6PPPjyINEHxT4k/cMaH3PUWGjPfBKVNKSvbcHoifpegaMUCGJsViUpw4de0UzMGI0vYnFM
JmZveg6+EWbmkt7RIa1eiFZb5vFbx8pmgTsKJXY6VBpV2K4y1W5biNlVgPZpqg9EtG9tqzw1g3jF
s1gzG7ReHEc7KYAkNCUOQyNvVTe12zji8Zi8j5JQgcTCp0YMOxI9YsWhxm8dnx6jya3shLbF9gsW
gjkUp8DlWLcYyn0wY8WPjIQEfZS7npXNk4S8oGcyy6Ua9S3tbA78wE8YkBoh4+ksugRgmhIY4AZR
EgtnqF4Nt/ipzQdvJ3uJ+/zbn0cepMlyrlQ3MdYcd8MUO3J5qFK+R+PqI+hCpwgwgLHsskjSTRM2
78R/f3icL1f/h73z2LHbya/wq/gFOGAsktubY4fbuTdEd0tiMYdiMT29P2oGsGdhGN57MYL+I0h9
A1n8hXO+48f9wU18uCh8xhjhjpibRoDcH86IqrEqzybGyC419kPBCw4lDjhrP9qwvDwH+4B5RXrw
RwO4wqzN5Pg5S2LGPwyJVk1Uwxapxz+mkV6TidqgkT9aUffm7b6Q03cxfNSA3iev37mxvaNXJqtR
bhtGSpwd6XMmwlVlla9DurHB4fVkwXAMnar0fmZPJhKsZeaCqfJXYacOMp+PM3SCocyeYgsC6Kx+
8H4CdPCaXRUYF1gR/JwBwOKw9hMZb6oapqbPWCZuD/6IPc3t5ReR8VuWkbcG1SNc210i7C+fzALb
7d9mO7szsCKuMqN6NXKLJN+UZD734hYFXVCy6apyx2Hq7eAI+Sw/vh2BcbxqIC9FJBSy0d10zYKs
6NB4wK9mWDeS+BbLTS3oBacw34P5I/4M3UCJk9CDBtXn94QTYKAtoJ+1EMcK/xIX86Zv4QbPRnd2
o+At6LS7DR43wmeGZwTQFx8xTo+2j8LFvuZNexZFy/UbYSFN8nHdGwpBmZk/Lwe5PzzZmqF35Nmb
OvUQasnf8CuPJYtMf2DDONyqKHpNRhuuXX/HbmUL2bhcpW5F/GFlXy1gvWERXlK7+KDNfGki59nJ
9KcM2bAkJWa+5ZiURvIiDMoALmmueupZ6ogFWu8CDIe8Fr7Q/2FXUISPJaw0j2HxWwT1PoF/7Ha/
LShG9Hnl9OWDvZvmlidXjrqT5NzCnO9Vbt2z1L+AIDmEBiuUqExfRy/e4WR7yOv5SIZfHr408Bq8
JcJH2ufWana6j7jKmQRyMRUoEDo+jDl7boR9p4v0BTvJErzLqKh7rHmQKAOOESpFBgyn5DTFT0a3
101ycEV4a1z7YuRqo+MpRnzgYS9/gI3x4eYl9QvMTEEp5bfFPRK4D4XRy0VeLzuljmFabzEyMLcP
jC15HcwpySiaq+8anh1OX+A1Zc/s1Nh5hdrBA0bK5yNlrT+5Nfw2e/Ed77sgc2pNyt7GWOA37vxs
1Wgr0ZHC0i/035fFU5Q8TVMbpyAZX8K6eRGdGG/93J1khsQPOQ8bZGJ+HQWZyKJ2nZ0JJjhjfIJS
yOdKdn+jnfy6OZhmAy5r5pBj05qLu4Iv/GiP6KmLGfwM0/HSjNVGOolxUE705kYzSjC9mSqk8SqI
n/OCJ3zgX0xU8jq3uAgqWB25vJYODJm532q4Fh1aLYMSV9kCA7dLfpytkq0mh7cZ0x9SML5BJJ0g
qBDCQETFkPfzGY7QOg36X6j4AslAJvJpp3PipuGdobfAXIn/Yc8w/jhCs3RqqCrakBxovt5a9hTj
PEUMUWfRg3WQfvACVsnYFJ2/CzL9u/EZ+qp1M05X5Kbc9i75muF5iOLHCY1m0PNIcv40PG4iIskr
oBJqFmAr4XdjvocqPdg/iz57ZUHDWEPA2foNLkepoGIoVtXZuXv3dXmDf3nCPX1LqHntVj6jXb54
wl5JIjlnHyMFVvboxdDIfwfCcEeFggYd9vJAcyAZosoc4+iEX21872YqU2Zm9QTX2RYdnkIBNDXf
4BvZNU7/HjlE7tBmGcySnRMVHTjG5Gx4fbdpaopSy+Mh0By6AgB023cno+4KRq3dl0sIYxRMQPXU
PvZpLCAu+CPr6CjY2dLYE9OFtoFtS/hudcauD3/GWV4Wkk8jeB4F3StGe+I/DIr9J0hjpMK2W8Pn
YSYzIs6K+EUuoxv2f1N0Q3cPs1nP+aMNhGBH93YpSCFkCfxUVvaOcfwHMV5ywb1F2WPd40BKrfTZ
DZm5IkNK13yEz37rn2Xsil1icy0DKO30qWlJBjGjiB2R9T2X3kHiit+Po3dMp1d7ro5pCq6HtN9b
My5lvlwLmtwlXdo1cQAEB8l55HX+SR1wuSZr0b3AGzx2oTy62ROEgmVv5D2jqN62xOcO6OY7JyPQ
ksDTgrUpE60cwzmXqzJh1xA5j4veu2QifsyL+ch0jTADAS2SXHoOax8n3aUT/Eiq4dm37tz2VUGI
D39PHjfAKqv+DH16cprsHHHBzcjqHYwurcsI/FqpJQeH8jsClKEWkdFbyyLGp5zVRcEhTuSl42Ma
oPhVIUbwYeeRNjT0z42/9sV37rNWZ2ErNYwhMGUGmVGung41iRYh+Ro+i0sZbyeDwbWUT9DPV4PV
rvtsuoud7gbv7iniHeghWQjDG1KbfC6qmdLC615pohEQttss+eV4pL369YUV5iNejYsAx0wTjdIZ
RcyZwgCJfkMBhiZ+CaljFHktES7zp9mvhIH7AQLMRmbfQ/ZEsoKD+M14xFlOQvN8rD1kb14UbXSJ
hhZ9ko8qNA+Hc9GIe/Z0n0Ud3g9jcfK78rnw6nM7o4v1qubDUv7Fw8U7x9YZD4p5P0HxX4N35TE4
Ae1J0aECmORLnFHFptgse8hOnvNgZ0RQS4/cp6C7NwGib/z5V51PF9H4z8yJPCanLHFVelTJgMTJ
3Cp7vOnRRcfZd99xAH3CK3JgpIvcVOTBifeyMWPUl7rcic5h/9o5L4ZFZdu5PynzWC3rI3GHz62Y
N643EwIDj52E9Le+Nj8E5vKmczf4xmlTs3NgoFJSCQ1ss8vDeW+J+QAJ4ElY47F7mIpw3ppRd59q
52xhGsephji2ewcUtvVGrteh5oc6Hht2B94DnpwZYCnhB5uibm6EOlJKtNecCfcqGbvHv7SZserO
4OIwHCEZJoc4jKaHrstgBg3Gg09BsCIJTZLqnL0P0n6Op5qSxxBATVMaKmlckWHj4SLOgfmAC20q
egl7d4+s9RDjn0MjRtXfwVYH6SMCEhjbgujsJjAf+oD1fVKL+KLzDaQMbEAaHB1SWkIbVQpkuGU3
Uab5yQxzixLtDMr52x78p4law140s2xZZovGP8mLq6s94oeTeOsFxYO5B0ZCLT07d/6sD30iQe+F
vzM4dS4W1B0M+z0O+pe4+iXy/A4jDxzL+iBlxF+vPy1QRnXivTqp2gt0r6wliCliy5FOv1hfbGrW
5JVJ0tiXAellEMYtbMGn5eIVWQrXMdMwic1H4+lal471nWaM9RVQ2niC9tqjApLM7pBYqJGo9pH+
bGUX+jmEy5079lE7nBCma10xnn5Z9EwUI+y0kYTYbKtgTTBpvyoNSFK+1vAB05TDCBWrqrtVQZ8D
tPDSwNAp5L4aLmkod5T/WyF5k/l7HX3W5ltFbMSKkfvTmNm7ljynKiRN0y6InXVNSk/TmkB+QdXu
oxNA1JZ0TBIkkwJFrKvhUQE+83p1iz0awMbTwEGaq5XbYEubx35U7SG1QQEkRrLJaCdMqzqSp/fu
qPC+jd4MKhyaceMlk0OIJ1Zd8ij6MwJn7C+Gjjjh2GRuq4wYG1v+BKb+HdQFtU/qxluRZpso4dyq
sSga8I8vlR8AwsLjM8v5DxxgBn1sZOsHzmUItg9FQIx6Y6BeNJiy0k4zXZ0DZ5OxY2395kEngrN4
+mJ+u7V4e6zZCeiO/Jd0Am+IIwJlsVMkpwyoapntHN/AsbYsBuHse8Gzm+Z3BQjFIDV/pWCNuY4s
65JDKe9T1oba7M+jlzCeW4KWcMMeUPVu20qekoZeqSMPfvam+7ZFr9Fdl4TtvAfYG4Ssj9jA8u9W
w5aV/T6R9i4CCgSmbMvqa63FtPW8axxjmDNKKBBXYlUoI0DDSmrL5Cfj/CdBhygHdF4hMi86zGaT
69RdmdYT0xp/hSifotLc9kN9V4RAKOrb6EPZR1bFaofwjGRBUTCkSESy6uvyUmCYNYt7IuAwprq/
7XI8sYFMNyLLQINl2RWYzdaexpOjGPbWMed6U/RrFOcEljm/wZ3LaUC2+R5k0X5epBIE3Pv8yEwW
2wHlFJ3HU9cdB0UYaeBTuKitYleZ3SUz1wPBPNeGPqzL6gc/HeDB0V0izK2UQyh8uW6MdR14G6O+
9PqlHxzyBRAapCHlypY0+UmRN94eQ38HgqKfD9RgazQblPyQf7NDkqBPmKMNWaIbZD7rxWc7JGCJ
tFpbjNGMhhMHXtmcoqSc5WEUzrq01XbAfzXGeo8zy0J9NsC1X3KKCeNaOfWTVek9kUIN+uvA3Pcm
NqfhtWEiwRNt7ySCJgts3tisIzQdpnzBQs0FefAiDJomgSkk8ClT7fDx7yfzYTQfNT+2iN7hC63J
FAOoWm0Mz+S7Q0QZfkepvU7LlsYuuK/7cxQ85Hj7pkRRYnx3SXHMRYTgMSmIclhYO/aL/Mv9ba5U
53NdbuuecIQ+XafhxO+jremMmzLL9rmwufa4jQCVWhhwLeePKnH/Jc+Eshzi0t/SYmxKWG6xfCEN
9gmhXo1fz9XtbXDUTvhix0T+VMjwkGfvjT6OKLjsqttNzLGTS1p9uzMcpheA+FdGXYckf0hUTmiZ
ue7E/NwRMtvxjBoIIjWDtedyMmcHG1S4Y+YfZVCd7PGzaHEKos4/U//AS8kdcrNcqGrMdObyeWy9
m+87D4OR3UWZc4Eet4EFOW4dK4MnaDo2QCWf/DqHtJlGfVgiuXMbIuBHzXFUT9mP6/PIj2sIg2x2
rlEZP1eMrhtGXS3FmDPhwM5UtI11XJ/UxIDCYAFUQ6vyZfQ6RZoo72EjiilcRS24waJlsdovzV5U
IJFI6H0ExXduE64Wo6hGJbBpwklcaNM7N49Wruh2XTDuW9YeM1ujebIIcjNXpTffyioClRdhPPop
AMYSigxz7pMMjX0RFbua44PEn1U5K6Q5H4sydWh3dYAxeKLSW5LK0XR1bxUBSnN9CosDiMUekKuV
MCmARWasiwGBs3UV3S34TLx3yogjcCLqU4KZkhrWKFrkZRJgGvjsZpwBTJbS/NGMCyx+iAzCNwtI
dFaTI1d3qCuYJFn+bln5JgKwEOdKGRP5YOeXoCRtAkqyWMWkHmDRJ69utpdJoi/RMjpJgxG2uSaJ
6i5pb8iTh5k+EOrWDwNNRms9z3h2FbPD00z685mSfSBbgf2Vhdrz3HKJW5ZimNdiHcfYR+soDG+f
R3Vwdtr81R+FxSjBANtZsARoeyyC1FdybTSw+6PGwsHcwavuhM04IK4JjkwJVg3SB6/EszSP1Xel
NQDetrqo1GP0ZzDqisqFT51hY3rRno8UZUymxyKDKGSX3/1IoTwpxN2BlmJPeHuONWB4mJKldMbZ
ivcduY8RsyMbh/wRgfSIK+BicFtP6Imfo7RSD5HzFEAYIeqK+A0HD06Ytx/+kL9K1/vBZyDhjdyl
tRPziYFe01P17EBee0AvEq4tm48EYenXKDN1ABlwCVNd3EXERpNEyflGsD2T247KwogewwoxlGUT
FJ5I85MIoG7TD8iBSDOtTnLEBtW0iCQRuyTdPG17UQ1En1AQzzewb+ZBW7TjMJW/PbM/UkkPsHZA
lHQibi86Birj1Phyw48I3yDTiEW8Zr9p0uWp9Ykm7KEfdYChIiypq5Ko0MRpaXIDsFPNorxs1PDs
mm20zo6h8stdkrJ8gV3m6/wQlim5TZgS2kIHxwKtJKbhkzXHyF4XobiKT9k1axAfNRnCqLn/ce2Q
IBxYXau5+xUF5VktZAizLPdxV7CF7KjXM/mSCNPb+Agp16NJRW8JntX24Nzr1pS7YfK4i9snGdbt
1RFMrD2TFMo5gy0ZxfseH7kJrJZpaIEuImuTjSn6W4HTkjFlCaxwrj+l/zfphYctKSXPMxrv3TQt
T2yBqNv1Q0ojPyZUgbjetYccCMkPqhhnSzrwqheudW7NCuEaaN/OjRE743kHPEmyo50YC75qbunE
k+iU8nV3xVHNibEPXGaFWGoIMyVaE9iw+mXNPBSagSAKhEM7zLjWyke8aBdkXTvR76jnBVqqUhfH
u0ILX6m6IjNWR+3eL/mU2Htyij3OXGsbYrvO0TDjUJpKXMhZGa7THA7wmPP3agaXu1IiRW8nk7E8
y44o/g24u7tW2rJBv39Msxz/yJnArWpvTxV6bDH2q5qk6jidSHGzCvIXhxZ8YR7fbDn1x7rc16by
ufZyyPgFXcwUtoyx0AcF5a9kKZZaA4Ym1zG6YvYfZgvGv0vPaEyCrdsp9FcupQpHL53gV1xgih/s
jnJnMTGZZK2NAiqc4INcJ76PQtv9MWYa5AIiDF5gcyJbPfAq/F1SU5mDDGDoEzBFobid2uTIXPw7
bIrPFvFXDAS+UA7268a+tXqZmfYjQGQjAExHpCFg8W0BTYGIBWSY7YB4csKDnYU5WaxD8QpScDyi
/hvJmPXW0hsercCxrva48z69RHPn9wHmhwxAX0iOXamZRAlilXQQPc/oEi4iNvYkQtJZTZAd2kI9
+U6N+2DggTCZxCrpusN+OAb7mo31mCYWs61LwoRx7RZc8P0o75I+dB4mi5h2xpLNduC3Kxfn3CGJ
ByjizJU2USSLc4NxIh9wx9lQ5NoW7cCQQk7NHHqRClDBUXkMsmJEwIrhGPHTPD31jD4Ao/cdZbxY
26M78BR7AkWwc8Cj/0Ewwlb4bawj+dqH6DjJPob5ZZlr3yK7bzkEwryqjmb0kwu+51nrnQjLEbZC
gHmVvKERxnhi1cduJAjOSAGN+Xax7s0QoWwP4KZgQrhy2sTaNm2+1QmshNAhrq433krzWPPR3lsh
FBEo/Vnt/MqClqCG1vxq0oEFTARG0nERqzOo0ZOzrV39IXK9Zd5mXtznaYkgC2q8z3TZx4C8SOmq
YB8TcbAdDBjNWgnjMAPH9zi81ymm3Z2TGz7Yxtl/7KL+z0QGJy4a1J52Y9NwWPWZrF77WpeHDKzp
ugaHvvVTvHtq6DA799N0HzXcrngSb6kLV9oLyf3I3k3EZVetG/tuJPJmy+zU473rdj841aUUznMT
hzUMPu/QzZiu2ATF2wBHwE4M2AngKkQHr492rYb4Vi+/kJY9Xnqn/1MLReKxQ3AjqX6HIrSt3TRC
5+G6uMHhvwvKCbahVSAuXFAKnp+QD9bNS+TaejQs8i9qAtDxw5KiZWbqbCZLkCNZurssRE6axWpV
W2geoM7QALN93CoTa3GNOXFviHZDY4eAWwYvmlqVCYIZcmf6fCCUGeSeeZtQM00mi53liu3fTRb7
y2jRXrse6oZ+/B2M/r0M6ks6EvzmtWW6NVoPKnJTVJdglOhXgpG9VBJU56G410lnY4PwU+J0Wf44
qe2xGLJ+46ucEEd89shIzpVRfI0JUTJ43hiBsc/sH6O4P9VmWRxnM673Mmb0SIIOxt3y0uQ21CE2
82U3Hae8gzotE+rpKdjFxL1v9eQjQzSF2uW18TWTo3mXWl8Co/oly7wdFwu8RDvYChdmbd6xQcqt
9cBbOVZJgSaFyJaN25GL4NUAJ6LxTjMYuofhdS9yZK+Nj07DI3pubUltroqu8bcN0yDIHtS/peah
E8rnTAbU2yWbaly49N/oSuCJ5gMx5wZS8UZZe0c6t5D91tUqo2NDxmMahjyrnAWUCSZjmAom34Hk
rwzsxwovdy5jyogrSDlcEreLz1mKJMbseoa445tZhxwT6WVAM0a8kkNHgy3LZ1BmpjPn/LS26gBA
wIIoSXAyHUFfgTywU//qwgUfurg4TPZTP47yIcuoTjgfyRArgX/2tBbFvG6WCce4MGKxLj/ljrhk
JNccvLp7tcZP2Sbeozm8hWSVHQNFZJFo9V2Re0cLM9w+T6aC1hn2EK6ujREb3pkqc934oGP6ENun
U3HSapfRv8bHzo4RN4THF9BZbXGW4dAzrsS75vUjmigDJ7ruCMtrgCIbamCh2yDPVAuALlcXicAL
YygiLT+gLWcJ+wIb9ZrO3EV5j3SojOxnktltHpf5fLJimKlExq3jntqlQNfBnLw+uph9gMYaqz4X
YFiI4UI5Ez5a5PUsFZi/TaphoQQk7meD7quFw/QyNPqOgz7j6TbDbBqsi4Ndi3kCrluRDq++nj6s
qPpyLP+tShL3vmyne83EIQvS5KVLhnevkNFu1KyhnZrPOhXMo8Y+wpMQk89NbGq4GsP5rR4hfLXM
N/xAbxoPQxk5x2RAS/uWmx6HbNfvAkAKCNfYGgnCLOXNSoAZIQ/OlkF+AHXf9gR+Hp0heoj5JWek
26V+zXp5yRnEhtrQNGEFT9pTnwK0Z2R/9ACK4wH6GUtRLxpSxExvubT+DOTETtoHlpzXm0kUt3nK
EqYpDJXAM9Mv8Mhnow6/B5SO9k0Ez+064+F+ZVoQZ/47Q26EQj05IJFTET1nUcx4AXVCK8dNXM14
3vKdpp9h3GbdSLlDBpDwqmtUYtAYeKbCwpw3pBDAiCKF80yxL8+Z+SRkXd8JV01X2Zynhv4qiO1u
i+rffpQTv3As0PNlX2FJ2gYmA/tFOOldCHpqYQxECJ3s6B64Cw4WYyi+wLxyo0sDx21fubuwyaID
rxEXV0lCpeMRHJxPNWGBPoLsSNtkfpFPfglzX5I8nv3rd//1/9EgjecRAQof2MVnpc0XqQ7O1Fgm
h+JCbPGb6TxaPCvwZ68ZxnHhx/ZAFOMwbUkXso4WShxDoa8ye/MK+rmEXtbi5Jk3oPLdrXbhqYVk
SJftHG0r/J9HFDL4IYprZ6bpzWQRrcry3ZgByBFXghex8cajIsk0iyv0Z55VQ3pRDqXsSzg6fBXU
14W6uBhBYRg6uP/xxuMgBlEOxGdjVdbLnE44xTP/c+nx926CBFLEC9AdomnBnTyFcX8tArKrRt1P
12Yh6VfOfKqb0Tp1fnl1ZTeeTKu54FB8bJ0xvNND2WD8pXH4m2FqCfy0dqofa9FfcLOz9zTZag8y
CbCRI58mXW+8OLZ5H7NqMgJcrZljXPvOhNREacFGbN+WbvvY9s0Rswdu06o0NrUViH18P9vMNIIZ
QZzrBvGuLvrjjMVF2NBXakavqxrlCqYA6JKiwjrVBAXLDgdX6bz4+VO3PQny4zeBx5uNfXJPnHlx
vkNL2Bo2/iDagW5nZESjOGAtD8nC8wvyz8ygopZTKw72BAR2uMxLPuBYpCF7Fv9Sd+ZhrKKUqNOj
QxJjw8jsy9a/7DA3mNuCuTTmhlJbRo8YCL0dpT1JzIOM96UcPNbi9athmn/xFigug2hxMTJd6XuS
JyNmE5Sbr9HoD8dWtq+j4/NX+pqFkxpxa3n6M1BUA7G8K011MBvlvxYQWK4a3sEq1Aynyzi5leNj
U8YgWQCXQ0MLUXfCi0wn7wbVkUNBfxWTy5XM2KtgosYwO892JMRRYabz1bMN4q9QTmrAtR4kIYwF
yBCMPo/wJtbvgHx/C3TulUVfTLofEXZ/MwucH8fnrG2G5M3Cmo979dtQ4nVg5gewI7tOmfETYr+f
ifo54OsBllx5Ty71jhkMW6/DwmbGbNOYypBiOFisM40/Tded2GIFqyjDKkb9n5NEShNsszRqELfa
U5qshHC2Bkfu2tiYOM1PbDqbte+S9dhJnq7xIazGhMAdpK8yjr9it9m5oWNt3LaA+JUBAKNeeQ7z
+mKGikRK5MgrXXFgKoNKuO4QFCNESWb8L9N7XbTrGclVr7CZmcc0xqCGU5VEUYb3Ck7Qxk1qKI2l
+vJ6G9c7HIiiRIBIAgn6mQg7TdUu6x26lTJafEl8DS2o7C0f49lo3BE7oHkkp2VAneE/pnK8odIe
wGGPEG1W0dTej2hyneWLEfPaX3JjSYHF5LXJG0Bvqc0VlJv3LXNuleqHyYU/2M6VRBFXvNMj/4Bn
5zE0Dm+xwnBSz9UvmQ4+m0taD1neW0BF78XTSBJTurCeUgd5tgAssG8d4tRwCBlyIkOhRSxmORtG
l2AzOipCW5K6KSzg0k19IoXI2EWLTbTHdobvSQe4EMVrECV64+piE0jMHFM/u2sXb0jFZOnS2uR3
8OS+H+BVPIXdBFoDkpJhVV8lgat+HjK4KgjFHFj79bQ/oszcCy61B5ecV7Cy6cnHbVxm7QdfE96w
BqlTLcV2WmBUpTccmrx8Kp1spvYGT4cMHG1NO+p12w4Gg0sUFeOyZSvhOxtERk2KYVXQ+uVaNjJY
VyEkFCkPbdn5m1D6IHw6e28PNhw/m9zm3OMYlkZ18jQC3aZlr2EsxCxvTHe5loAeaL43DkEDiTcw
EbVeFVegrUmsx6XN06oiRhy60Upn+e82w0wdKQ+CooY/AbXg1Kbf5gQeH4jNZ8/rZzmRblEnVOsQ
4GCMxrIynoNwExAQimotPwZBbu1JGsVR1ADrmtr6UBNfEeigvlbcmGjUMS2VJAnLk0zY/OfNgAS6
4AVFnbgvB95PybJ/ZcPHWCHuAYWQd/6+HuJb6N5NSFNvvqOtFT0SEQqg8CzdSozyfXXNpvg1G5jY
UgyvrSDNdoxduBCmqLlDGoWgLr0QueU/DDNrHWWTg1xhvkOJa1Er1+OxNEy6RL/xNhl5oPaciSdu
itUYGCEcFJ9LEFuWYYTmhcFKkhnh3uDUJo8aI5cmRaPlzdwrAwH29JaNuNWN0vPOiSjkjpCpnhG/
2yP5bo6Oa08PAAhcQjQvLRvhjIfVL49RkwqUwIOaEev43pX+fQJuy5TNS1fdSMLcluKjxqNPBOMB
Mxtx6R+ifbJSyiPOUsMjGJSFmo9dMMy28fTVRl8Wr3q2dwMm14D+3wj/RDnCKkBXYf+QBjPl7Skr
xKazE9YPZBn6f6L2FsDVGqrfI6b/rND7MPpdsdWTfBhBWB1HcBulUicVpztZkGWrfGwLxKlZehsg
pGukOj5qiMvkOe8Ub7yP2KBUKEXxTa4Eyux8eu7woZqCBFQCZ1D4D7Z976L7SD5st9l6dJeojLZR
bH/6MMLIdVmbcIkGt35RMZqO1LgLPPNBjPZrLFg7dBAJMUr9WBPTxC77Npz2FAf9u0BFMDONT3v5
q0z1KYge+q66jzWbqNE8zoh5i6x6EiHzVa/93S/wsdcs/zGrS8ImJHRf2/7cE7bbhM5r7YtmQWbu
8zJ+sAg5DgkFozGMStQnDUEOKbJnFMkOS7LgrdLxIdPRDg0EdMTsghN+A8AVF2dAAiw0mY3UOBl7
CDDxu48QRmXoZQi/bR2DtN7fQ9I8xLmm6SJJx7QOTqJOzAFOeG6uAGVXvrH/m/mLXNlll5GM3nK/
zDwhsTagOhLGFl3C3RJBO6aPJXRS/3vGomhrNMktA/85geAoGRlaInoCHAS+yUTOFsRHppEPOF9P
LgZC+ZSPFP0N8KMq85gY9hlC7uSgp24/Wx4zv1R8dgHIUW7a01AYd6XEHxIFFBEaGhXir8OIpVKq
OWBZaj1GNvuLxjSQTojgl5MT7bfETQ39juLBZBHdscqco93sOPedbX2LhiNjCp09JctGOP25bpfE
1+IrQvhtdO8eJRQ8o8CWV+FW17GGoZIsO5Nil6O7KLin8ah7mv8U7udYInS2Vd+gplpPrJMX9tJ7
bORfQzk9OAOUuKUsoVW2Vf5taMJMpvySqvBQWNxYPZrXRDz2VKi4sg+2kuPi/WOX6h4Gww9YlHLi
sAs8Ix/SFOtA+RENYftAErCJAOGZcfjYNTUUvhkVducM69YbjiriKU301ohov5sqEiD0LkcF5hXT
g4rkpxlOL4GvNww8Fo6mvR7b9irdhguNcs9mDpYgI2nZTttjfKyHZl27xhvRFX+sAsGoc0A6yfQT
seSibmmbQ9i4W4ECy07UOdXpFugVulV2HJl7UIozRve4GhGwVq1xLPsStAL9LdYEo3opxIn57bkL
YgiZ8bH0EophVrY66x4SKuCi91+dkjo3jLJN63mXrnXfs+knLaNNk+dHz2a96BCPaD1H7XA24YWQ
mP2RjQVDQR9GW3yjB313iAeENSatvSnTC3JHSMHVJiH4cjSMc4nSWgT5jmA71tIlXD5BXgJVZN/1
dyZPR+ARh7SuvjpSB1mnTMuT3FoHKvnfMOHw+P8bJnxxxwGjh48vvMBxsI8sf/7f0O9VntpTXbrz
hq3UeMhTstpw3IAKhzANFDtLPjqXL5/RbxgFuNb01an9jIAHrnhzSv4JC/9/B+b/5sAEWIlv8X/O
Xjjr8osA2vY/jir/Kn/9mxPzn3/3n15MyxX/8IhbD4UwBa6q//JiWq73D9RS7Mo9hqG+4/JN/8uL
6br/8KxFcO/z54tPE5vmv9yYrvMPwT9CWJDjeFwqtv1/iWOA9/7vl1toh87fVAfXDHzfRqz075db
UwXCxvrbvnh9eiPTCWb8e2eXAVNTli9Wmv9gIf82QpKIyVBYSTfB3Z6xB8ZEQkcDmIf76TEPkMS7
afiEu1msXGPak0pWnsqoO1kTfEXbwyjhBvM2L6n952F66pqSANm0//Ly8JMfg/IwpPdkGVIaqGf/
+nAw2pxj2VxsVRxdF/0PKayvoNJsEEljuzYssFmED2r4ggdOJYlwc2KjH0/7SXUvVpv1qFNUtcHJ
tcsV0DGC28CXMUlG784kXj8ayExnJHprIsNCXvNnFrX5Jlbu4xQAd+Xw/lr+V4vyjEkjRSitWJlB
OylUAhtDhBChY1z8CwhW1BL5gweBwpSbIH9D7Kf2BdSRnamKS49MYTWQgYvemQoZ6SEfLqk7afVc
hr+khXKcHuc8q6bZmPUb58OOBdlXCT8oLj8bBe5QB+0ZTgVuQv6V2p8BEwb5N/Cbx2D+iBXGeRxL
oUQ4MiffpMxRi5aE9UXmqyuh7hokBP8na+exHLeypet3uXOcgEm4iI47IMuwHD1FiROEKG3Be4+n
7w9ZlEDx6OzdHdETBDJzZaLIMkCu9Rsnn76U0/QajlACYd8gTUdd3KG0jzrfug3YkgwTCUclf7En
3b1oq+TU5Q0v2hPfIY2bCP2RVrQKPMBrR9wZbMAhvqDUYVHe9pz4h+54+3aYDcOA66URj6h1ln9H
p4/fWjN+FVhmY0YILQEQNFxZbrBUCe2QRAT+qzep4Ke4IunX1tGrl/orLN++crFX4HTAiwrtKmE/
DCT63u4sNN9Q10FpSstjA45MIbYqSOWqNyMeWzGY0/qw26EFjRqmtgnCbk5pTRoKNCTI7ST6kSBx
xQ4kcKpba4YGqyK/7UT3KZ/yV18HKY7l7bOuoR6N5CGiHXMuxLRSDPgcxMZJEuPXzWfNGm6L8gU6
GmmwJHsZdOcl5vEhRUvGVNNvCjKvWvUZu+dKjtdQLp3a36Fk9pCN/sGb8D/TM2YHKNX73f34qVXQ
djE65ZsWglI2h+q+SzQ+UM1JbcCGw6O8mooAtUDlEAPDNvtPqS+ocQTWIxSE72jeIfVdJS+KXoBj
mU1LzT5SNqNeX1MLA6qrcvviCfUyano2CqglztZxiCJNK3cE0oMeHQXvZt1VyoiqsnNtAxtDWwoO
AGJUCPTF31U+dgKFCwSteUT3UWTwi9t2Uij4+dRCFXDowz3FZfTj4uiHJ8gujXwiTcV8UKwb18Ui
lV/MiwnF4lTNb9GgwrNA/5JgHUYBGiaanQRX7N9eh9EzV0Ai6qvO3+YV74y2LydDO3rUU64Kigck
2icTsSWV4lKvIN8K8eNiMOoTnjaY5tk8ppQFDAi9oDRQoaN04Rs5GrsC50qz5kXoGdwUGwa1YoqE
vxMOh13uqzmxWvfFSxSn+Hli303GyiCTCnFU1Ciz5VG9Cqf2c9GbWz1ssRp0jSvfDHd5PG4KDUX3
wHc3kFYpe8CX8mPkNIohQ3iDNz7HcM5Wn4woe6j5B0UlT9RqehtSVpogfmRZt3aAaVPuZWeaB6DM
9PTVmNL7GOpBkXrP6Cx/FyIJViGpqgvuIrukRi6p1AdATry4rJw2pB9QinP44UzCVzvzD2mgIOZR
PGDk+EUh8eoO6CWOzZMfdndAJb/rufmo2TxV5/73Sb3L8wRfxTSPIQWWtzHkZZQByd3EEL/qFGus
qt+JVH/I1RTmum6iU2u0V3XOtkPJphE1Ulzlo+yYJbDa7Qqj+LSy0SbT0YBXgTAoOY4a4Kc0MmEV
5dBB8UH+Zw/VyA8qykdOBOYRkDd8yDso+198hFqMrr1BGpq6OJriTpj9MAuLd5lbEn9lhxwsKJMc
maZLcDuvaOMcQdDuDJvviZfOROiI5JGb9idlSG8c3EfguvDg72N9aVvNDc5u95g/Us3INRQwBM/j
rfe5TXmlXo6rpDJF26AA29lXKz+kF3RTvnJwi7i0K3B80QgEHZdtSuPJuIaRfzuU0XECI3oxmPPn
36kc7OHA3vgp2+EkwNpQwNWL0lVrg1X10SrLJ/6RZden2y/8IgAlzrI7nDkwZDOpFINaBsITJceK
igLY5Ii7FHgvr0ZsJj2C6HutPUwCXCzKdPwnEbepbxS+VFlQfvaG7HbW9cNQ5NNkWmQO7nx+j3Gd
qTHWjF4GFyxqmTi7srFN/iDk/kwVwACUTBWuhodBNh9QvBhCHAsEG3kT5mhx1NhKZMX0bAzRDocQ
H7Yjdhtgu1+NuOp2GLkKUbIxrVAd5MdoC+2HFMh960A9031e/HwH0tVJuSR59CkJZt3u0SVLr55U
JAIudKojvG3k3R3egswbPiEmuw1mgwm1xu8FAkLX9bdBoV/GWipWjcUNsuMdQMQBDTCBYp1X8+sr
Sp6Y9ZTndqMiz7WuXSrOfdSwZ01MBOyLL5nVfOLOABxVrz5T7X5V4/wlfnTUDl6hp97xn/KpgDXR
WkvDqwp4B+Y2lMcM7lTsFi5EzPNBLHKdxwG0likvr6rU/oI1DJ4c4QjHNnY/5SH46sjJAcdTKtuL
wntulAyJ5SFNt47Klm8QzcEAX7Mu2yczGcvLGIvflZnx8mN+zC1dq/GSzQdSwPxaJVWXrhLbXLEp
NHZq+FjkFqjdsASSfEWB+WhYVb0adcSn+C0GaanzffOnDTqkUefzdk57E9tStHrtb6rGpys2zWzt
YgagOKN6YYmYjFZv/TBFe5KPzP+r3cVptsir8x/Nf83TvuUFwB04htJjbGn9x6jfJtX/Xy6CFdms
mfJbYy31U+7w+8ZnrW6T8wXeIv+ng28qLP+wdzDwm/rPG4fLr9nX778pt8zxb25tpv4vS3eRbFFV
29AFRlr/75db26wJ87Y/cIx/IdLiUPv/Kdey7A+0f4EPNgzVtCwhdVz+F25tYpZiWTyrBKZoqMew
nUFFxuI1qR83o6WF3GOcOndOZCfTpw5q2N7S0/y68zFvqhSS1FbhIlL7q89PXThLbAveRmQgq5BQ
bR39VOc6acmkG1/QDOwvTB45bgY1xbjjDwOFkcCOqKri0oipGPpu+3aQTWwUkQA055EPw7ofmhu4
rZ+X/tIY/HVZF8GunxU02/lQkHwDNjHguDE3e1erNu/e2dvzP+q9j5v5u9SN/P8ZJu+iy05OmKr7
wWnMLIAq92ISdxZ5mhiYM/K/lJrBNlyatQmbLxGuf5KHVuP/Fs4/81VshGuUfbRP2KB+VbCc/ov8
F/JtvviGhih2YaIIHpR6pixS+dl3Zjic7LQBKycUceVHDhBj1Y3LQ+EWnHbIpB+EYfCWNPOpbMtx
eUCYsrkKM4Pnq9/jJlQiVkZtUN7mtwYQjoVqqh9lB4c74CkvFDKrehJ9ytrwr7AR3l9K8RREov7e
pKT+oyweHyqjmKjjhfH67/+x9rwt/e2DyWebHbNm2aau42L44YNpmYE/CTtu7pwSqdsh7g6t3nSH
ej7IsyTkxkFCxFzL0cHWu8MS96e+Za4r4urgzXfk/Hs1F/QHB7H/X61ubilx+r3sC+M8NrfSqh65
0YFx8wtFwE9XxWp0OmPDXtV8cDO1PXbwmJC3mEtwo30FMNO4EdEYX4K9VMF8eINz9EcQQfX84g3D
5/5bF/54WA7nzhAfB251xawlb7W4GCjxKeht824S+fdM7TUIa8gJtAZQK7Jw1prEYPDU6SRHYT55
fwUvbayofxVpC0SkHMdHlRvqpo50D6ur1Ln8+zfL+t1vj2+BsG3T1lzV1EyX594Pb5YZ4gyrUAe+
q1XXwqJLzVT1oe60lyCa0m+Ro36Z2l57NPk70ELooisNMabHvwuIRBtRvjHKY9Yn/P+MsN1gswT4
cz4IL6lvDIHJFGjRBrTtz77SsQEalu1taoG7zdI8P5RhZDxlas5GJkfIsUl1/dxcRot5FGTlhaW1
za2iHAehRPdhqEb3jqN7uzQgESubcgC1IGs1/76vlz6lz1+NpiwPsstrKv8WTWY7CMihUII2D/0Q
Wgd55oHmwzDiV3sZrurmPqAMv7UCDO7//j2CmfHhG6XpoJo1y9QMXpuuWnOi6F3ecaoqzeynsn+w
rSc7TOxoRWq92eBxA1ZhBt3Kw8D7B0hwbr87tYaEYhjMksPo3grZGNKW0tmf5vGxfkCwXN025MPP
q/4x7rw+MrUasC0ES2SQXJxffitancd1peQFxQ0UodgaPtUN6Mle86C1eW51p7RqdWxgjRXstu/6
ucv92RWYPIbzeE9E7fQ3Zl3UdzJMdnVMkkvIrt/XkaGOW56XRnUVcoELfDrcGo5y3cRiBMCgO3sz
6F5lC92t8S4Ks2BXjjwZI0WPitRgxvXWRVMHv5N5Bh+/XVVDzMXBSRgXVEPsnaFgL47pn7JFuPeq
jZz+MNQGYji+m/gzwx+a/xh413y9xp1qwYSwHF9Fa6lSb0oomesMxMC5bxnI9SG95N7akfEmGB8B
6pTJCFcK7Bl8vPT9YenLm+Srj77QZulaYpe+fF6k9gd4Da0OTd2q+G4ugUEl0n/67M451N/uBrOZ
JSapfGjRlBP/9pgSI8iRWmVZPBR1jzcA5aBDMNbiCDxLHOVZoijvm3IArNfXth2r7bk1x4bRFAIC
+DU3V5z0kEDjWLo+LBfpCrCBWrPStdqz5ZdrqX6Hqpufi4PiJx7AsexzUysQ6hXdvTfDHmnm0Xzs
5q4p5UE8rPM72eWKfpa1KYejbPKcZGMuxVsvm04SNhuQtz3Ijsp6VLNB7PwScyK5Umcii954AH9T
/J1CaxtTCIc7yUGeyYOCMioyO52J44kaZxSZOV1G5Jnsk4HLPLkM4ikw75cllnkfllFCu1xDEAnP
6y9r6XIFOY+k7LAV6UCaxg66hyRDJmww7btza3TUlRW0+kY2kd5Pr42yuJEtP2i7h2a+0SrsFQ8J
sl8PjYr0tKKpJZw6RhEKeejA4u4sF9yW1hlf6zT3r4ZREfii+10yruJnPcv7kwyQhwL7sFM2H6hM
51eiVj7L/pF6E7AGeRR9Rh4zAwWxzJNncp48KwEV/sNvs/XxMZzfZGO+jVrYUphC//i0E8VtUwWW
UT+M5gSZPlLc2bPCO3Hzmw6IBawK5FhPS788kwd10CGHOGa2XfqWOJxbsF1UrOi85jKwBNtQZKc0
qQ7ygku/vOJUAWS3BCigZWCJ8/R2IoGmnweX/uXFFhoKWbE1/s2rGxT37dXJBZa58orzq7OKFq2g
+X+yHGQszrYFhE8o83JATl1ehe0a02GaLZ3n/+RQKquwzXfISLhfd2C67a+2BaUlT9RyD4A3xqu6
ewXz73zF1qq9wB3XvjVQLTk6IkMjZ0LO0rIrgBC2j7ExVCux4r7uzsmAPOSxHSsfZRp2INS5L7r6
CFZTRko+C24j69L37Z0FlT15ln1KSHIKml29tnuME76NIdV2G/0QIPd9pdwpWGus1ZHS71ia5RXS
bq/Sg6bOp/QaFbI3Sxpq0rDFtRAExc8uGYbISXrdoAW8r2vzSnZZYs7IylM3cfF7QeroT0vWdWmc
fMy1Zt+bZdnlwn7/HERlfCoGW2yyCkoRFZXx5JbtePL4Mp1AmJF3BOSwKfOpKrZyBGOOv9QBvJCn
9Owf6jAthlWsjzdOI7KdDEGtDvK2XZAsSdpxrfR6cMB0uPgZLYpt7gn/FIU44V3EOlTbf/gq8kT0
+73GZt9lwHhhS0zhjCLdhy1dSvqC8qzjPysKbA02ml0dhk96lRkc3jV+jmidpT/RgJsTPKlzWDW+
hSEosK7tgNJHm+S3DfyJWg/Rz6z0BnSwiCNc7YYAlreVyVHZMksXlRINRbslgqzTOUIOyrDeGJNV
aunheQ15hRx4Ellb8qX2YeCjfCgA8LUbVJx/ngalTxXMSHdpag/VhQNfA3qOr+7GzkNxdRam6SKM
Yy8RRo54LBurq0a2O+U6Kt36DlGS6mCYubHCuKCAgdQWz33huVsyXRU6i37xHPoF7CLfTPZyNKnN
+xHe0DqL8D3JwEI82BhoIoSUJzsfmMRDUfopao11eh7t7dC7V9qTHJPxbq4gEpYHPXLMjfPghFwP
p3IcZxtExsklQ19Vyn3rQzpRqrLGdkC2NfsPp3Ko0vpqL8+A3qFkItvn035exZWryFO5Kq6YJOlq
kpZdr6TUCcj31noubsv5MMZqf11g6BLN9C55mHnHRSnsdQKn6ojAmbszfSfY5UkIAwQ04aYxvOhO
i+f6z5gNT7mL0y7Xal/6qn0shsBF5Bb/wIanX7vAr1Nru5sQSMYdpN7qDgWN+qhWw41skYCr73DK
q2SX/yvKcBGUMJj4oevXRKEj2V5OY3Ot2VQk1LpMj7nuYAAkNHdVAyn9rEFCt2rd+h6j7RE1Q/q8
hEKUiU7wVlyUGRE+8uHZZnZif694DIoyJ7429Am/mLQ+Wb1TnXQzxekvab7K1tJf51nTrRBq7y2k
3+WgOhXwONEQrU8yTiTDDzxQq+3Quwzw9K7Ae2jjTYfZ+yUUJ/faKvoQrIQLe3PSeTAvC35jquYl
t/gamqPV7rM0De/diAwr/l7dK9wJ3DSz/BHpMu/KyVt7I5rGfc4LSPJzwLI2NE5eWIEHx9+uXSLF
d4FndLaZSIluYEugUCbIfrVOPB1HkzsJz/raq4VggyaS19StrNUU9e7BodZ8E+PigEyGF4K8Hcd1
Zfo6td5C38fzQZ7JPnnouC2kF3+KGRJ0z6aqv3FST1+rdmY+JMEYXJe9edfXvvUgu+pGuyOxHF4r
kWo+qCiWrJtQoN4/N0srC67dwb4LYlp50U/73vKugcOooMHYrJVjou9zxXfzVRuGOP0ZlXa0ww7U
7zycpigInJtyGHFkeIi/RmTfefi8Bg7Q8KxDxX/FZW818dpeAF1gsNhQE3VVdzpWbO5Wcash0Kjl
27pSKIN6bKbwZGkfIrhA21ANJnCOekvhgRqRDPl9NaQZmxMG99MRm0k8bVqz+1K7bCwpxpxGI0D5
qkOrnYUARETAYR3TO0FvhAkGrYDC8xC+Rk5w6Npg+BQWFXzQ1IRPOulHq3G1U200zXE01Gv0hRQf
wYUJ3RovvKLalt+RBsnumin1bwQFClur3roiI6tvrfgkx4ew4fes7a+i1EypYZQInRUubBV5Jg8I
8ZUzxD5aAXvDTmkOkQfZhML/TQ/CfhvajU1KNs1WUQYSmcqBfTLmQxEkLTfn+fQ0zfwuGSmHliA5
0YshZbVx6LzNkYHQ+g912TyPpgn0titeI3OmgCRYqwWJY1L1DrOtAvL2IVQs7G+tzPqeAFeWsT6V
03exoYUANjX2G1RI90MWDCd54Ad4OEW42qGMT1p31ijdyz45Gs6jgRxFLwLx6h75oHkuFLIESYQe
zdNZScLfe0NxHjFhKAm116kGj+W+BBi9h0uG+p88ZeuIEIMckgc1VkBnnkNnHrMMWobfhZ8jfcUt
YdQXgnvv0Nx3atLcq2k0S5glzV424xx+MZR4yLIMykMFYGXrlD7kqgqwBp8+ALpgnG/0mvsqeBuH
WnmEQCFJ0KMTZ+Fjh83SoGEhY5TbdPDyNb+04d5IsvppZmUZmmK9iAz1AC/o8wM0a+MBLvaD7Nci
7slJ3vZHkMXRfVOq38w5Xi1m/TYIcyf8QcfbfEBqSi8G66XvEbwJpjS7GSInukn5hQXdb98XWb5D
9tvDYdfHxnLE6AJ5qaM3d9m56h2XpjyTfTHG8jiVnKPkbBkvD0tUaY33sa9WV7LfhZF5sNKJOhVF
2ghZ7ldP6a5KnK2ew9Yat6YYPFwHXRSAgcSEaIn2vrG1jLQl5fjsoYkMxMuKBu46AaoeGhLMCjKo
vuu0L3q+GVwz+aqrQ4zaOX4xPMWln2IUpfU6T79aDvn3BiGYuP+W1RkvpNHE/dDnyRExkS9dFZj3
7NjMe39MoL8XkNfRjViZRWlViNkFGLlMwjsf/MClU7YDDOLXSLqpWGz8HP4YGMpwqyRtkYjyG9ag
cDkAl2NnrGaQzWLcOELbsahvlrBmSqyEbkFWdZiSYjs2R7e5/TN66lK8OzQE2vIiKJBBvzGvwzGA
IFtayM7zyAJAkqZmV/l17YxUKKDq/NvINA/LmMobkT+Kqhs514b/qPL8+dtaWeFRmpZTio5nNBl5
7uRn30B/aXB3lGs3VmeDnCaVAP9gnG478pP7NFOMtYE22hd+FTdNX6bnCM8200OMxUeJvPd90QGu
ANTt7zRDqe9Vs1Hwe7o0MhNHSu4K7VUKzedSDv5pwjhPwOGOW4R6GgbAutbQHLPabo7ThEAP6O0I
WA1NOSAPJQ6E5+YykMwhWgIPzsrwI19WkQNLs3csAzmy+SKamR80jc3ist4SJ6c1ervuu7E4VSDW
nYKMINVE3nnb43Ns5L6Bjp463DoYtqF4yW9KNaFMamFJcOWmlfMMK/YzdM7uVkPs/tF3+o2nufZz
KmJ1bzXwBew5yimRIykwmMBahNEwQPouiMV9hXL1HUTJW1Eb6ifNJD1meuSvKea9HYqu+Y5gQLNp
88g696tOx81KxmWZgt+LjOYFk/cW5fcA9cONOnoPqY6fbwDxsmXHynrTVOD95QYQfGSIXMYwrO4q
KqeDP46U+W3jpQgzcQhQSTkGkyA/KfTKOkIbRD6rB1I/+Cnot8BpX6OQm7kcHXBLLFdge/Kqf5t7
Xu48Kme0uXOjFEYEG2PoEWjT/V2H6K9syUMP/3ovzyLwNOezP/UF86gMmdi7kN/lN2il6U1/ITtz
vvXphY9xKyaK8jzOMQ9qIYNEnT1h7JaoRwf9Okv3BVqCtJZ+fW5+6Kt8JKTRi9E2y0An2vfT5AKy
Dx2NAaEA7MT/B8FY5IBz0ZFNlMEfLj42RX2IK30TYIfJzS6JXlQvmCmXU3JKW1W97zX3CbZx/DKW
VreKTUySUl8Xt0UCXtC28UdIxKsGiQGZz5/NwkzgIlRk+W9A0Z5DRNmjqSACvb4xESmU0/7Uh856
fdPMU+Mk5JmarTvqWn29jvOkOX9Pxqoc2aXxX1QRZoSRjhtEg2rbbV30j7aa+Ng+8XWSBzkVtufb
VNmHj6d6HHgKkZPysjG3cdBNcK2wQYNb3GwLuzOeJ8jf/MgK59rx2uJTW3+u5m5HSY1jaCC+Tprc
eF4myaauqx8mMU93S20fY+1TAHPyy4OjZUG460oMrwor2PhaS533PDKM5UGeyUNrQrVDa2VYYV/2
fmAJPk9W2qI8BB2H82SBxXyDnh3k5EzABIjN2fLEfMw0Ld+4DVLRQWSajwZS3TvwncWlbOLUYZxs
3/kiY7Ua1nWFLpdsnQOozXpp2N+dF+tVAFyCf4ds/l9cqoWS7zQaW85MOR/KYHw7I29wnceu2L3r
+hVmwIhadRoaAstUeSaDTRw+9kglHpZBsw286UK2wyI6L7yMLlO/pUE6XBZZCpcjU5EgR6taXPtT
7h5tKkIVMMbrNvV8tKPm02lygE3nfruWcecpMVggyk1Qxee5Mk4e/CgW11bIw1Cc1u36w0BXje+u
IWOhv7/NX64jB/ymeYHiHqH1adsUoM3heP6w6j88NQ4/KWUQ3didK2s7xjMVchL5HhBKGcXt4k+T
fFRcdtSG/qpwG8QbzO8eMdoVJ1sMz2hBdo+DjU6TjUwNHinnRtXXr21qJCc5xMN7vkKoyNzKpk5S
7EqudR7t2vNasiUXZK0kwqRKXiuN2a47WIUGsMm9qSjNvcbLVg1+mh07hvQlzXCVx9ZGa18J+npX
NIgI9S3akJoy4VVjBPFTJ2byjzkL7Qda9GSzx7vqemQMZFN12u6AFP0Iro9RJbCL6zZrn+VU8Cjd
HVnFjWw5fuQ/DRsZJy9kYe0zFFV+qqxwP9m9fyva+mJsVO0uwFH5DkcT6+jm8bU6d8l+r82CvW77
MBt/hfFjoKJD5UBwm/tikxJHhm1PPubgU+3AXhfzE5I6PxeNun4oitQ9ya62yUHy+dEnOSYPcpIT
5jbShsTzGedQiUMYO85pbHv3FGLKhyMhYLbpskMRA/6qH2LSExlPsskrQcF9aToxCMy5xO5F2vXf
p2Zhff5bZtbWLB32DLgQE27xh8xsRRHYSqK++hRCploLE5Bm0LafKwGPJs+GapOX+vgCE5+HBrv9
7ClWf2VqZbWJIAO+WMS3v+KX/t/jMQklyYuqwUvD/ftDvFz/13Xl+q7A+lnGz+vbMHVWhkNGPk+r
7BhERYJyoJ9/LrJ4WvWJiwJVOmWfB6rZ0eAkjyn6DDeVi26v7MfkctxEKXYjcpY+FV9xjC5vu8LK
H2a9Ayh6+WfMjLwrMfLBlU3FRL906AuXbWLePrvVlZwcBCOPXz48Crl0MQ7Vigd8FZFJzdnz4KWc
5KEscsxMUWVYutD54udOtvsxfgl6BCdk692AzhuxnrRm5nGhmiCH9XSglp+xJ/BVXGQMcyquwDOl
z6ZKpqby2vCaZFz2zGaXHdA0PCVWbd12WnEvu/UuqjE7RH1bAUr1nGKRsA4df9rKNUj/oniVBjHQ
HEYrtLpj8R38qXbAH52dS9k42bU8IHsyly60SQWFIMCk00CqCsMhIy0xFUCfxUtQQ8YAcvWnCQXK
buw0xY+s7mDXc0OEM9pTngndpFVw/WI7Rh1Cv0jQTLkNUtPmQd3zT3rV7GRX1DrE+fVI6T9FZlA2
xzZPgBUjT450nYLUWmPfymi5ftGhX7b0LdeQy8s43xuCU4gYxdIlJ8zXgTmoXZ9f3vk6ff/2WmSw
bbfjJQSF64gkVFK41dEXuBJn8xkw3a65kO3EGtsGjHMVXgUELjHLFNl3Dv61TBvE4ZWqFucJ79Zb
4jK0wvcO8v1GkMPs1FEAwrnD5IEFLjXyrgKn9G7yi4M8ZGJ8O+tQfClIHv1qzzHncDlThot5jSFT
canoxNWHfhkxsb9Y/f3vkSZ+p1YJ2zFtviomj8OOCZvvI/gvNEFvu8PgPb3Bnhw0uc2pwoh7LgPI
ykA4wsYoBMK0S2nALTR3PyrDp6VLnhX6X3iHI2n+q4hgdT3bKrmi6ZLKErC/gZpFU91uRY6ztgSi
pW3p3Iauu7KmHtGc0MICxeud7kCF68/BjeushAxOXARWluAs2wE/ULHVQq9DAmPkISz1eM89861P
wmwq4Fd7YLgBMohudYbeLH0yRA7IuTJOLvWnvmU9eY0+DwAeZjmk0ky3DlogLqUOVS4Tl9Gc15Rt
R3WyS4sCyVo2pzGBVDm49XnKu+hE9M2E5DDh2NFXa7JpxrQK5oV+v4Jc+zzxwxXOS8hOfc6cynks
cymndJ76onvtqxEpwl41WX1suoCsve0Z1/KgWpO4zidL2VCVpnA5D6BTFhjn03YozzOACJo26hO5
v42sHp2rXpvFalgQ1Xp9jxMo67uzWsuyznmxqm/xGr2ctKq+SkoY96bRBg/ykOOoapZFdS1bMkJX
xFtEKazgoSOx8iECe5aHv/++GPa/VVZN/scWhEmol9zF8Zn8HYHmICHdFrX9ZKEQYOLZ3QFpGuwD
jh5GsMqmWQdSs3K0Umz7gBC7fZDDretg4/wuUrUvvWbsDwJCfXUhB+Bo2W9tOVEucR4nhUJRgwzW
xfk6cijEvQbq2K9rJLH4MSJ+vcEeDHeK5RWAovl5jSVaDahuVFpwkZEMActHXms35jiYJB4CDQbs
/bSo3s4+9HkKRuZNlSMtMgfLuAwoPz4HPASQ+FIP3q+DDu6n2Mh2B+YZtWJilmF5hicwvIpAKdQD
T6sQ1RV0I2HcyfMgL08BvhLbc6fbA4mQs2R80E/JHqumFZp14pQMhXNhsg38UqUAWLW8UvGSVI1H
tB52Q5a1XyYqQ5vESNqtbEZoXve64z5VgWLA6guPJHWQ5Z5m5dH8NsfEe9tOZXpoRiDRSk/VGB3J
hKPszccebyWUQBChlx3vxmS7nueaBRZHpg8OTkcwONrIteQ1qHiz1NJeLiXPZIwclc13K9bUp0xv
ylAu5wL/MW6Z9uEackD2nf8EuYLs9IuYgq+N+di88nlUnp7/tHcd5wDbSy/TDtEHAECr1mrsr8hW
ohrgpZhGTaT/hI6ywNA59leqFV/1Qs8e0DQt97WVDmu2h+mx9IMKd+b41WpTRKjVILtVpvmgIOUZ
GgJJoblvGWiT7DUKPPscm2p1RioRt7tEhWBF9Sw9x8qBeV03x/tGH9ErTERj3yFCZt/x5+z8IlLQ
TKIVRUVziz7XRW2aTQQDjFuPE7qfZXw0T3JJpAH8tbCdmyfIgQIu/8qiBL9e1jU69GtaP+t33Pab
Gy3C0bHQk5ODsfpJa1qk/7XpRZu7ln5SOOm7ZomV1aWWId++xMng3nZQUJBLRTHFfNsGyDAvtcTJ
wbwd43XXj/zMrqofuAFhNtNh6zCC1UPbsnbuyxaNsrAi4ZTKUbYjt5kb9SfHEg42Sa2JhB1URBks
DybWnBeZA45JNtEdI/nZNd/khNz1nfsZAw9NVtSYbnMJl5rMKcL7Ylmjnlydx8lQ2yo2EeEo6lvq
1ihI0pIHkfnOim1hhOCrod752jEN9GafGLC065AvLmoCP9vybDn8Q4wcltHndZb2hyWWpjz7j3Ga
kXzWks5d/ymsqFDVklMnJXxVKkBG+QzvlAdFw4hoED5mkrI9KM0z0kXG9kOIXzUxWWGd6HpS6l2E
AdESsiz1oU+NYWOJscWc5vdLLs1lrig/9zr7ZXmVpft8adnm+4uFbAV5VTaXwFjBSsFR83yb4ZuC
O1FcbHWJJBLjW7MUrUa2AKhUij3ETYXP1I0wFPvYVvlKtmR/WSbm/u9v1Zr4gOinfqTi26zyhKhC
NrId9fdbNdgaQaazGJ+Qy3Z2iohvqtTUv6BoMyL2meV3HmYWWzWtx31rGxFifOrsnTEOjw7FdHy9
BuNbYDSoLwrxQyRo9/jf0gRkMGqnZp1Yey9MUWSMO6o6o0+dWJ7KThn2oangUPoWI4eX2TIQvqVc
uXAh7detj4PfDIGShy6GsLSyJQRKMYN24zvatCnb4RUUGI/XcmQJL2TM0jmK6S5POnUrQwDzIjij
VdQSc+TLzSbdn7PPcx5aprDnfr3SUyAbdMmDTGP/il+65NmvfrmOXOJX/7JOJnPkY9M8RPM1ZYSM
lbPmfmrf6T6MukHq919w488O8oDYwtvZh74oxPEUr2WF45gGBAmDOuKk56tzZ6xYOA5gcvQ2/8/t
c6xcW64i4x23c3eCJ533y/96STLkfMm5z00x8fYGFx8cPw8PyGkH50ObjXlOjoc2JIWfp8t45mZf
m66PN0tXE4IY/LCMHP3Q18pFQ+TX/uGb40oexTvmku3YGg+ksPwAEuoqJL/fvzpppYk2mAz/yUqt
dvQexwmR7MxKaoTUc+R/m6rMobN2T62HkqOiZQkqtnNf3PT9Nq/cb7NGxFuwB58TTT1jeFIKxNHk
AoEdOFR+4A51tYeTTgLw8DJhD7ypdN27TrHduC7ms0ILk9nHCQUH2OgGGnA/h22BCP7kjicZ/HEZ
GXee4poDFNOAcE0M8b7M3Zuo94yTV6vGSVMzH29X41uM2+HxXZcMQRuz24aUei7KKUddd562zJV9
fo1bUFTwE7kMnBeV7TT7nqPCdzx35YgPjBco7L+tyjNocWl5aYFnl+XCq6U64Yo6QCJA4EdRJtPn
wfNuUbP3/tL6cgMaD4VT1NEudfg5d1Ud4rtT6SOOC+HbpDicps86RjGNoX2LEyPeGXOpEfiCpyHx
5beUIGVPL8uL8tTBTmWV+grl5zlWxvRKYB2VYS5fdo7DMx5eY6vOGQY0JYuxPnhRjOWsPNXntjxT
EqprH/oADq0tX812cnBq7Pq/OfuyJjl1pdtfRAQgxPBa81w9enoh7G1bzCBm+PXfUtJuapftc869
LwopJ1HdVYCkzLWO1Jti0fi37p0pRXQA314xEAfcuMxTyQEU371o5TbRkwKJjHaBLSucQCARHk9o
vy0ueAUd2aoOJDivUh3kSq6VgNpcmZMen61a9DVgalvhPNZCK/fYgEJFd4YN44spuL3C3gxb+kPe
IzfJBYKkj7yfaSjCJLhUdgLEpcE50mhy1oC5FckUGcFqA79rQM/aY7NhVWZFD0S2QWa7IBRSomi+
BbAUlnSo96nVhkAZO6tpLHqs+CMbyM9mlHbBch4D+KXE16bSV6LtwbaelE8hcDlOOo6ylih4GL50
dfUFybZA5yjA5xUb+Cfrjhi+ZH5zY4/VyY29PkoA4WkBsGB17CLa4JzYgnkeyTxWeB6c5q3J/FwC
X1uNO61TYNEodqfhneE8NJ26WFUljuju7MAjU3QLMuzrBG+/2PRfT8KbaUiv92W4AFaXv5kvZZ5h
lmGfE+l/1qs/6ukmc8vyQWhmibf8ON+DAB7I4Ug3mWSkDcEcB+o869jYYwNsuiSpN2WMszCy03Sv
BjGwsy9cSweetTKpvRj/8EHRTavIvo+m1qU4oxpmK4zI2fFMM9ZJU/Bl0RTDF69in1CUrD/5KWtx
pgpUZmGxSa7p7vgkMshne0CafAoMyMm+we8U0K0HWVjVJdNs/0MeA9XMw8lt3OEbFiaA1lAntig2
KYAlI6KtaUvrI5JP8VzSw/rdiaxsAXBkcgIVBtsVIOPd4ZAdBM9WhGW8xa9A93I/j7pVLUHvALBd
OQLwRy8HPO4EP2LFbW6aSEufpKcXy9r33c++7Pdcq5Fumdv8WeTiS4e7BxKtIEpSbIHg6F2sHTVE
hVh2lVF4BJCKBjjDwt2ixLE8p4CWBYAxiAOdwSoBM6eF7YqEPJLIGeiksTP94NsIhM19OhSuu6DF
H2AubxeK02oRiz+ymxeFZAvG0Vtb0qpFJTBT3xagkzuAgPZkS+vRm1Xor8Uq7oGYX3u3a3UN4/d4
tEilZehdPLIopdss6yLN1rGT4hatGmHYCXr7cujeJJad4x48xhGSQSq/0Jca/lar2SMrXOjn8d8i
UETbx0YK/vJ41cJSN/3HZ93roIn+OJcRziLDxr1IDR3OuuNUiqiGnXKYh+SvWapQ8W++hoGSMZbU
Mc7h8twFoWvSnjsdKbfvVaoGzpS2QeAZoDtE0SopkIocLy0bJxUkoyYCSUna41R4Ev0KNDv9NVBf
IL+qjtgPnDDqhzyInQs2tbFR5kVgwBL9Wjca+7tX1T+zphOvDEleGzC4G5NpEAAN6N1UQ00zmVYc
Z6SzKeAXnUuFrK5VI4e7qGTqIxsU3Ee4gDAMyx2eAd1yXiiM4HkAbBeIhGiJEKM6x1nSyuBm9XCz
2Phzl+Ll4Ei5CTUtS2iZQvHSuVtVYbVgBW503MTf1c9HpGj2/JkavJd/aJCZjze7hD+nrg2eZIaj
ZVICgp5deGDc2I9R+cErwuoc7d29pUop4jJ61ZleP5im4b6G1kecBhcfbeSEXnwX2/xk5FZJuqsd
C5yAqhqj7ABWwpvW3ffdmH907ew10bFDE/DcfR2TT+Qzdv1biAbgPPsKtUbbWphbh3XWz9qrd9hq
7L8i+VsArzKxnqq8HTZmWjMcKJcu9uT7ZqNnwCvUqgpsk43Dv5Zw9365+0E03LszdzQ2WeMBzBQ7
FrHo/INhSA/Ax0Cl3JU+EGTGOMseJuG7DYpi0wc7QZoj2VWgTVkAVBvAV6YnUNqNb++ldwzkzWCU
6my8dIX1iQU66ryVTo0my7SedDRiJo7DhRlcFZvffRJkL9z0pBSU9Ei5jLOJ2SbZycW7AFGNzHLq
kVLXGfiOmIXccWyEl0unxsOnwsEBE0git4y1YX52+xZpQnjPtLnwfyTlP3rgRd8T1KMhz7Ytn1ug
/m7wRwiOjaXl58QbsjXyOG58ivpbIqv4e6R8mjbHGa1sALWB234wPpQiTteeFWSbRH37OrtNz7j9
f3Rjbj2TCHugyImqvUunvrFh5idIWsnf7GsfPLLKPkQO/KrzR3PNdGQIg/nxpVPfK8AmiEMjCx/4
YfjWeWabocjCCXek5fjaLbzY0s6kbYBChorp1/cQJOVYqh/wpuEvyccAjvU66CscJWY5mEZcbd81
nGHB1LJzhqOgVRcjIbrpPawDSEhqo4/AAIsaBxSwODuSk4iU1KTg5DhIpMvdyWfb0ARHCFARARn8
PuM0D41VdNSDOLvWGvSdKAb5ooNjKMamDUhV0BNlDOi4f/c0XX+T4dD9raczVJs0XfMFyQ3V0VAN
zjYqME7XWBDQeOqStGuB9Y8zARhoRbfkuQ64dzWiZg7xZxcy0jWtOiYhaH6lTOUOtBDVFR+2ukq7
8ba5F5cLHIVX1xZLiyv1ZgXZkcesaNP8zWMOhQRpb0uK2fhujtl4DkWTz/MyIwMQVGRVxwEcbOrX
mzRO9NrdDlrAbON1C0QoIWkM+skDKuIVPqMa5GoAn1mjfNIIoL6oEQC67lB37OBpcX5JRp5ffDs1
9gOocQkhZpZTr2+971lVtPsYa3SBkvx3eJq2iMTK8kEPn4N7F3hp/0KvIUNGNlP332owRT1ZuWFY
wT95b0f7QNbjIXpvBnAgH3hXHQqQmW2R5Qpme9KS3TQ2Q/PNhaxn9V0YsvtziN4am3Qxu5MpDeNW
hmvUDQLImyuWdhxCbRMn1h6rlPuPrhlf8kKPzjQKeqN6qBogYSkDYJJoj0iC/y5QsJR8BQzcBTeO
Cruw+MYRaAdBdeQR+IO6sGc7UszwHbMi1xKkN5OLg4LPybrvOmSKzsLCt9iOhnNsFocPOvjwEmyp
AK3BxsFvDeorwPKgYcJK9749Ik0rd84kR+4DqmFoXOg2sKpBy7Yl4xt15bWTH8mK+id3s+4LsFY3
PCq8Tylymdet3jCVNWg+6CWwRyh1HdCrm7Rw3BsLHlb/xYJisASQJMDoTv8pARWBRJjgEHmZe7B4
5x5ak7/1xgaIbygP+DUmNRneyXygG2YLUlNjqjjUE7nS0HjqkhSVRdbSrQGfdjNtAA4S4Cn9fhk3
MrKhEDdT3lzmzXRkNTd0xb5UdO9J8ZHk7d2Mk1B92puIerkGuaO1iJsGDBTYDpSonQ+LfuGBBuog
QXFMMn+wCyQpN/KMvQBn0TrZsOycwTgDUtc4Fzw3oI0Ay5d4R5I3StlhQ2BYhJ2PKiTOD0Ec4fie
jKeuSF0OkCTDWdzFoiE1AKHBiztOKMDqrCKqhiLQxAC+XgLOIt3zsZEgfUka+0ANoEmBXJ0C/NwI
GDCgAHtogVMM3dkmRuaQsSMhU5qbce66BcKhlBz/RxV0it+GWBuCvrBMUEYKAq9K8dtI1fjgteJG
7IBeCKOMV+VjjbK7pm6cE41Irqyq30XkOBoRilCVo7KaHd/DTyJUIu3bHGkKKMvUL7EP3li8HrXr
YhTGRXdQX7lAYaZxAXCrpfPkMlqJboKsF1o37pEAPcQRCOeUkFwojFumTyLg1p5cpyijkXZgF6te
yHcKQ8Y6Ft4ogIvzzc10qAezz8gxnUTkQuGbpi3WDc9A/AmumVObM75j2Ho81Jp616rbIcH5qNMW
B10105i11q8uqWhMXjSkBrkSwCY2OrApqf+dQ///ErlXIFFgo7UCXmk9/e+HUkA4qW7NbvsUg5qO
rCcfHb+B6fsy60l2MyWNe88YAAWWg6BgzoYHetEJFJcnEgkqN7KAqWymLl5BKJE+AwrAOjW5vvKo
RgVYxQAkhstUsoIqjOTUJnhd01HejJRaR3tIy1Q8Ap3K39hxVyOvFjJqrBaJsYZUqL0Q5cpMw83z
nGC7kZxmU9P6kjnSus6WdSaeGE/N42wpNWEuQFBb7MiMFDp+Dyu6FopPijFIQSj0l2spw1ZDql45
TtdRmYkQ0zXjGixD9Cc/ddlOB8ZkBhgOYR9AZAGqCktY/GCrZrR9qKgLSPjCWtYKkeXGgVTTOEMJ
KtIz048kGyjopLkPNelIOjc3U9H806XQVZHRzaR0EWVZgl3WiT+CMiBTTHXycz2gssPHzeYq9BxP
/Np7JXki23HdKPzbatQBo5n97CUAQYUs7QPwq7PVqLxB1Yx8NZCHTt6Gqb2SeVcZI97pngC+ny1r
WwMIKc7OumNJXd031Q4JxkWMzZG0raEflHDWeIllbtNBv9y41CEgMkD6/jfvKVDiBT/wgE6AVUU7
L5hmUsxjewA79YYCzdO+z3hzpXIIQDLSGOA4LBjOHVQdBeDXVM2kxGIeh3RbkmWqbmM2oeHczCaF
lPCdx3c2EtiFCyBhYStbBaTG0xuUf0wtzTCr5jgc+CbrSATVtiyRN4+sHhwiBZmJulGvCkCp5IPE
smcsWk16wNFHV9sLO/DwCWzuBdjAR/EUVowmXgDNoIS2EPG1iuwahDvg2BtNvPFOzglynD0U9u2z
pC5Acp86OKmzUEl1BDJRs7I1lEFMQlTswaB1ZRJsCjKeXKZWB+dGsJks664Kj3rcfWcpqDhBjhMe
qZkiTDa/e00RJjlFaO1V3LrG4Xb6W+fpIqYLoiuOsbxYjRrA6WucIIEr3ht5/zBqTnYORxwWhL36
AlTx5zbymwMpqfEj0OiBYwPcgVxDrV6Z5pmqatgGw4CyTOXhdHWIv2mC6s81qFlxrlNH6VoAMxpZ
flZ5osbFrvpJVXKeZOkiE5e6k0ZZa2WCIuMu7OobH1IbdYsc3sldWQYVLP8cSEUnnym47iXTVQBy
BNw6kWi15zAHuznlFSIr0Lo4qqEhMAg3wL21kJiHhEYSUWOaLN00Heg0ZltSkF1VgIJYRx0eKlh+
eO7oo3YX79/Aj3LO1LNtIO4Xbp9vZoVJ7+6mLLqDGQV77FXiPb1Sb/FTl3yGCj9cEkql6d10B6rU
Tnuu+ig6lwaQBlVOxajbxmMmAhwp6Oy17SPjEUxeO8J08VFHB6BzbDoo6BYQFky62e/d8t3PTfkR
la/rVCtCHMYgwfpADXebt16fAoVrlhUgPQViuRKSTePExrrCIdXSdFjTA9iclefMR0Uk1g9Yk2FE
onKs33qzDPe8j67hRjutDaozWdyZNZkEqUoje9Qbwf9mirHIP5U56uPA915bT1YUAMFelt5LaGgD
NpvS8WCVQNLoAXOH5xTTvjC9mLZ2Z9ukBKKZjrrryTYzOgDLOcc0bKsHWUca2Asafe37WfEZDKMo
HQMEJEA+vcV/tMjdwVsAReDvMWaLsLbxEk5IcB0qLLAk0Uz85cCrQ+ycNBRYoy6A9W++NknB7rW1
ji2z2bhUw9mYtPOQIpcKCtTWUVEz+8bfRy81N/PPgL7tqMKr8OhPp5/H3Q+IhwCTC2Webe9+QVUY
1AeWxpfI7aMLMi5tVa8gUgWxndY7cGCjlEENU6eudwGwr/UtHwCXobRvGLyqnEGZSFW+cCcjN051
El0KmmA70+oNgSoM2J3cMH80FoGBuqpDM6DKUC+ARjPhMCRAYnQr7xn7ke4q72N7RydgyB56Ae2J
+1BFkXiJOIp+1fFZGQXBEUyWA7h7MfybE4Dg+RobYSFuBW327GADnbZspKnw8hVmNetQ4523yOEy
uBYsO9vGI80KtTO4If0zQNiccZEbfb0z9O4zyaiZTRJlDG7ZTdzy+Dg5zHa88JAFKhUFqop356un
g78H3cBpchuZluyr1LsyFH+dwsIWJ1BXBycaTrIEB5m1pVcLPEpvFaSdjf/ki1ySx1zLrO1fXclr
nozCIVHc3fasefhjSHURZPYn15g72ELHnWc9a+dL1GobtE96DoBDWVkrZkf2Vld3UYv3YMxoXJAh
qCFpaWioO+c8JO1s/P/km2ShfUi15EcGRP/qR2ab5iHtSxfYgUmJzLGR725kFUoskSiIR8GIM4ic
HdoW9ak1sm3gFoQgqB9Q27AEBFM9fh6wTzCG0dkXDvgEQShdoCLfsjeZIsWNbCSvLboh0c80dmOg
BVnYdSGR0znjJKdh6iXYY+CTeeMBqWTqknJMQI7Kcvv8J08KVIZDvVF4SYsQgI/LgNU2sOdRK39T
Rk/l8XMzl+AX1QCQUaNBTVQIGNk/mUxhgr4395nEroPZj2cdXASjg1TjFXhKg2vk9E9Iyg0O2dil
2DpRsjEGFolni2JdakZwJRk1ecvtrZtoORbh79Yaw58kaLGDmPg2mOus9kk0ZQBCTISihqK4FXgG
cjMt1lXWGqsWGylIdnbSl2JwnnEWFl5ohJrxFhBSSGWmYW7n1h4/OrGsWJO+WD2rH9O2XRlu4yBr
ssIB+L9di6Ett2TbNuLWFfWODbmS8n3modSCi9tl2Qv2wZrVnbuOh900M6gOmseyRzX/+8xeI51N
rKVfWjcejtRYYfPWo2FuOv3xTkZDozf/4aNVbP7qKvxCpXW9R57Dl34o/0uuGrtPVXN1oMt7LkiM
dOCr/g51N4aFycEUVL6OMvBWgKxm+0D4qKT6hcQDouY3TB6SiWycLCaondmOnhSkxZvEcYLgIRmZ
hAqxp3Uk26tUnbHNO7wDNwE+KalvzMnSw77KWqUaLOcQcxySSVckaxYl+fJOMcWaI9x/AHUl5EIm
WCe9RfjTTGQyT0JuNZ2ACjw6gQP72AKMGPtl7OxFuvnoqIbh9X9vAD5pUTTVSyhtVWYYI8uDA1Ea
T7kcpalXGuWG15yArfMM0DUc1TcBKFcrnqTAmvzlkGC6BY+YvyMPUvwlCBnIUnN3uLF3W2SVtdu+
0poFVws3Uy3wqJEicQFay7fOv+VkxlRBU4scnNk+9GUMFnpQ0I+RVe5mBTmgLj5bAa3eWc3hSDHP
zwpASkSgC9iQguwcAwU+6iLaMW4tIHWpRWqKd+lETU5280Tz5AA4CDW8ggDTiuacbahnW0g4xGFF
g+IXfGakH0aHEcvlrenySoEfNyCczHMnBbineqyoMc54zQMNe4MPHujd8UTp3THbo/IPBJcmqDJL
asloNjfsYVwGA4DcBnDGH0Wm8W2pGw80SrFsxjarUoRZw8sFdalB2R3bATZvf6OIsBw/ziZRFvhH
ksXk3IW+uR8A/tKpgLNd4gsAC9H43gUIYtYhasDRqlymMJOhmirpHCQHzWPqlZ3pHJ2bOYB4C7bB
0RT9KqwGbFVSFk07gA60Z5nAa++vvBvsiuQe9q2Gbj9E4z7Q6jZ6BpIISEjqQGzaOAFoC5lTHg0y
OLAvixpp1tusuPSAX3RdTRxHpuDIE8BEGFatAYTccbOTxpBus6LuJDW09lI1drGzyzE7DWmbAf51
7uayrDfY/f9XkFJFIiMKRL1ZhtqxC3jZi92NaA5rMSGw3H6/NnJObfngjrbYewEQkZDPgGzYLNTF
OePHG1FIqbKFZOcwCEAoKgpjkfXCHFbkQU1n2gkQXpNk6ytDI7bstaiBE+WUDQMsTMxOEd5Yph6g
6558rUl3syj2kZ+5KrKsPkn3s+uyta7FLnb3AbXcDdhSTY0kBTcThuPYuY+6hZKyYfSyFcmo8Tq7
X/plW2xnmZtVX2QclEer1QAFOrThQneH6oEs7ASIYYXD97N9U/N8b4w9eIHUXNTwrjaxFQFarPma
sDMOMss4UCxvsAMdb3zyhXWSwFI6pqPW7CLb3dEoVyLe96xYsC5ujlo21EfSUMNIQ93BjqxiQV0y
cnOG9AMcmazJcVbMw/sQNKbmZlp8K+qdOjS8mQvotMF/eRKjBPLf0AauYXLb0x2Xea6nmFjuksZ7
joOmwpTmcwMcozWWsg9tO/jfscDahVIAZb1VPOQoNg6R2r8Hd50eLfrmAtZJEJ3FUvGttv5PO9L3
qVua34vMfAT+ZveNle03wzKLC1BkfuRdnV10gC9hOe7HSEhRhGs+qrHduM2ecFiaPZV+MS48KeVe
19P8iRRNvw1QgP04DZCMcjBdbGnPTraLN6SwSPJNjBToBW8KkMk1pv9YWvJrwt3iaHZIflrGYifw
zvE46Uy7OkXa8GTgHgAUyxBghXAxWh1J8HnaLAt7dKJl4HBt2fq1uam59B+x0ag9yjT/ajuJPHZl
mW30rgCdrfL9PT6OHp6muV3TeYtrm8/SHJ0HcpnD0+w0h7rqrAMEeAx8YBltMj/ieHfxuTqRsBkw
13SrRQG3E7zmjVWtqrD2t4GRAyRYDNmmZDgSpGGc9M2uc30QagKg+bWXDNCRvg2STWUsGryDghPr
k6arUZ+0j8A435COGvdS68x9ob4vAYiep2BeLI7h0PVbgM9Zh1o1XObAGhwTvC3zEv/MJsW9nzR5
OfpsiUMJ6OOuLfUd6ZAKyw9mkVbumsymbjy2X5GD7a2neJPlr9lmv5spXd0MQTxI05MYWebJf/tl
TNjn/66nAG+FZzmgrLA4KirufhqB7esVEp/qD0aLs+Gujd0j8JQ+oiJIbIMELxI+KMa6b4PR21sR
Bg9uZYJwLNfKdWjpwTOwcOOL0wIeUo16lqPcucZrn4+d3R3JXGWBnOLJwrBE+AzMaaA0VMGw8wM9
P77V9w9LMF+4F186PysAJX4ERD2YkisskmmI7c9qpVmN3AP2C4l3cYcE8ti4GrHLP4DFm6S2WbuX
wTSmCLFusJ3jYF1NSorgjqncJwXQdCqko06bMK2PfWkZpc5y2qOhcWq0zvT+25iKkqkRbF0it3pR
Kdg8QGQfU6Z1H1koAQEdNCCbiCLnEVUmbxapgQosZoaPrNIPYMDrH6wB7/dmIX+aRQRuCXxFVoUA
TpDmK6hBPgTmknuqVllhavWqKbKS7YuovvcwU7zMTmQwY+1JUNsb2rX1tOKkx+m+LDX/Sg3Ja8DY
AbRSA5eaUgyF1Catr76oUS5OsxyMgeEBD7tPurJqWrB6ulGaoqpLJtuWR/YyMx35xOJYPukxr3ES
ofM9EjjkkwxBOe7nxmVItPQBJQgOMu2iZutnBpIOU5k9IEMPyI12cCKLWV7HvQNOSdlsySxpegbo
UA7aHeSMraLKBMROXiSnrA4yAD579qeyq/et50bfBwAzLoaxDl+ASTxua0sBCoWR94i7AfYclUns
RUvh29VXimamlXe2zSE5AVshW2cqWoFoMeCqvjMw2ikg7PAl4SDMTlL53WDVl1bLkmsP6tMPIb4i
aZhqz3nFxMtoWMu8SY0PwgPHbo+ll4Oc+3DAN1A1nWqyTqEqhqiZoFEPMlBtdN8sYhOcuCCAT3aT
FvnrbCEEtu2KEKe6FIA0oRa8IMPCPRB4hYnjJ70HbuwMZVGELbgz4pIButQW2gJIjajCA/fd0ghj
NdZ4jrc5/zQN38N4leWcJ5mfgFqxsTnbzmHLzMdGrq1tTeCpPgofufRIgtC/hnG2cTQQa41B9Ji1
cvhUdZFcybYW1xrEAHsg43sKY+HeCSRB/g87SB5ra0C9Qmkb9jYasp9VAe5kwncVLXCeQEYwQ7n2
DrKs+wo3lbDB7vDSwXduEeOVD1/IZONliQWCRjRVliVHsAddgJ1jXWVls0neAxl4U5uiXs4K0gJc
CYifia/dBCFFXfPdAGCd0xwceS/8hOPEDRnMgToJiDqt7U3wEP26EDIxcssAbmXvrO8UvlE/uYDE
wk/v12XiftZfuPv1LrYe4PYVhSgwEwUoVfECho8UlE2/ArqPKrj55U8ff5Tuj5KVyf5Orkc7nCZi
ffpuXmhhcjCq9MMsogjg7ezWwnG9mz8UKVrwx2IDX9rb2WP6kG4LqvtOnufPCNxm0NRHyKlUf49Z
zkqhIz1ZJDfBKQaK10HXmVfj/X9hTPWjW6QGeJ1+/WXBI4wTm7xczX8pgI1GG5mADgo1h+bZ9b2v
eoNXlbQMQDtCsqAz0C0/IZGzO5OkCyrzPFlw8OPtUL/3iWRYa5lnExuiw2oEb9XK5G24mvzJkfR/
nWgO4b/SZCSYrkFdHPVowpI5n+aAfdF0eB0KcNvzivgsQ2yXLjLjQ+AB64JEDBmR4XZoAdZY2PUZ
XMBxvYpCEZ/TNsCiwORgswB7GAgzZhXpqXHwO1+UMdfXyKgDdOOsoV7riCPSx/v9NDNWgsCCIg0z
UoanWDWNEt9b4nTlh+1ZyZZu+vQgGHt3beDQ5dqo50DWghbMepDlKA+FLD5HsVY/RF7+1uh8fMjc
osZp5S9537IYBVMOdkfITCkST2PXFEilStIJ5OgPqvEL0Bh4IdJbZgXNlPPy8zwJOaiZGjFipvfJ
BYiTN52aiaKRIigdQG7mOA4OAL1he/n4lITe8ITMpH7NfJHj74p1IclE0O89rCYuNMqwSXEA9Em6
oCE1veApXo8auSMv8Jt1jwUwGVREapDlIbbAyBCrWYZztI9GE+YnEmklquRAGvxCI7qgIgR4H1YF
SLx8DxS52WLIVHqPErWcmztkKyJ9Rg3Jq5PIJvayID2QLPYdce3NbjvHmD/j/LmddtiHSXv7GVOs
iW8+o8/1dMk8Q+7IC+Tk/SNu2vPEhWGKrRYHwc1n7CP95jOagWWeZLsH7rt0mmOZ/8OdZ9tEIoKv
oJuR6IRtnTJv/Wlsu4kPIwzLuB/DVZq/GMwOjijKwR7NZE2ODeLtTFbx+MyN8aXCMdiAhfdDoFiN
avzOkIOPbFIaevaoXxMt3KWKAclXLEp4GvYLg/HiQEMP65d9UtvWAkfRXrHUU2dtFHHxoAmE04Ek
jwI6EzCcypfCuUW8IyXNQOGa9u2Cqg4b/VRbLmxk3zpBIrZUYD6Vn4fvwm5ApeXaEO2b0QThGjdc
LvKpBMFoB1TJXzrXCraZA8YWJ+u8fa3XuyposU2iRNTERhjcDMnMRSnDnTx5dyAv8IEhmidvzAA7
H3ULcqMp4uaMo0Vt6IDBGYLPx3WjA6Fn5ZE+7iwwCC9pCOY54wlfSKE4HUkCNDS28KUeHYCbCAAt
D/Rcd/Zh9kSm1IRWgdpqFf9P9r7sjCfYWwqMa4ofgKaFrse1g+jkRtFTE1k+FnKJwZe2VaB0AiWa
DrLGbvrIevAP1HTKOObNsJBhM65ujX7vZwEYwcntVjcHmyYKdAeTRtQCpuobHoMoxnHAGwXGLfPI
VQK7WQXm1ICT+a1HMtKS3d2QeblcRMxABr7y+JMdKf7zHMBfehpkXG9p2ooPllyQ2/9wGWRXVCib
TQpzP3+MP834JxlNUetIRqqjw//wIWaTskjwa5g+csTGXeJhd+y//y2FyDemXsv9qACtDNVUCqRK
qIUuchAOtc+GHYlIeWdGioogq2bf0HflFuW1L5P2PdwchXo0xWwyh/cjr15kpVmtJy2F/8/OFMvS
kQOmp9f5Su6udp6CehbqK1bDWLmb0Ai2vHaBYKCwTFFWLI+mUXy/AS41WxR0AgNsM8tYLbYx9uH/
5JTLVFtqPHIWCUi/zplqLK5157wGWqZhgR5CjVAu2Z/NbrS6FbOqXWeOr0AxiB4iPY8eAIBVpJ3E
BmosH2PQvT6ESPxUAxIXQ5c8ymP5bkLSult6OfMeyA5cuXLDWzybLNbYOAGzxkWqbmzUxKonTAnS
4D+ppWnj/laqu6cTsWgDgGjg89qhu3GrtP84BtXecHLjWx0NALjGEu46DpF2rIKcr+oqK77VyYIM
Oh1olpnn1mAlYuUVuT5IQ9K4/m2wwa5lyPRTgeclsMZ4ve9TP31GudNP8gzj9Fti+vwZm2liT3Nn
mtXR3DZjv82d9SFfoUhunhvoam9zAw27vFY4xlsadRVeHQepx6IEoDM2wb+COhrnNWXdXhMp44Nl
ZKhXr7L8xe7MeCFi1I8anTnZohKbAVAzfLPVHF4uW91/oiwEvwWw3BjGzo6GCba+VrmoUFs+1sCo
Vdp5OFQBzjvejWdfZIi1l7rXfKDs5/mq8jLxpdcBJuEyE5CXdnKpjMRFchrkDICRiyrTy4vruu1j
q6X/SCXH7RyEXkBuPmLdn74CVgObEpBLr3bXbRTwXYKd1c84NiKxBbKlLY4CQLFqo7AOqCxyGY0W
v3ioxV9ZOZZYbtjwS5V1GVsgHaw850homIakSZS1xVDBASZgDcfvypA0DcrujplnHCgg2U1a3wIU
m28wYwvY/8IFfrrj7rC39HWKVWaAGB7s8kXWJogXBZZ9fWGIY7F0DWy5NHVYPxl1yHdtVXgLGlID
7AwfHNWxufN0aa3SyDFXtReY+6oNhiX9Y3Ig6+4bNaRskXlI/yca1iK9Ne59QGfPvqSdjSkUaUHH
be7/B99KJKuuDaxHEydIu4670RZbStWntvdXKfg2vqL2OF7xoNdPY5Bj+wi4rjiyhELjxUent73n
nifWvgDGytpMcudLOCAnDvq8A9u3n3QCTHZZ+hT1bJ2H4gK0neGLzh28jA8VA5KaGT86WQU8eAV2
kGdxBvq18E1hJjh+IUUtRDZ5uAK7UAw1CSAeYQULgH6sM9C7gBqXetSYddmvijoHB+27AoyHv9lN
xnH/M5SGN0Uisz/FnGy9Y+j1wYms/CrHqSvJ5wb4HtoWAAsvVujVSAME5ZuFnBQH9Vgd8Cx9Y5fV
yPJZ6HHjXcN8SNe8K4tVGXLvSk2MH/p11NhjNxbOYZZXvjSOrd6eSETu1EsyEHJjU9QEwWp0rctO
MTBLqS+0AGcmpp158ZI3ZwmEKuyCRtkTajZBa2WivH4aKpktGgY6ydFbz7IOb4FOJ5sTV+ckvEjD
KxLXN7OB0EKUTkdts+zAJbvHia9YWlz2R1y9jyzMyPxc2wEIgQRIvqrcbB7sqsZ5Wm8Yn8PCSFfY
4IuOkWEUHzJfW5FcH61oOwRFti2Uf4kFuCay7kMaZtohaRkgwJTcsYMAxWYg7AA2swUMKj1f5JHi
sy6BJZ6MQHLM0yG/Gk3mHYXhIP9CuuwL5xygfmX6z/+fhaFisH/FqPvHWuJ8jqioYl4iOSlBSi3O
PhRLlSXGz67D+UZXI91Nfv4X3KXfKFR1rOmZowNxiTEbyGV3xwRFajGg1fD4uanYJkXy0NLss/6D
rQlrEyR5sOE4cv6QV+Cc9AEUuyNtawE6u0wMvJwqre/LTzmweq6kzEdz5Q+ie87Hzn+xU/F/jH3X
ctw41+0ToYoZ5G3nJKllyfGG5bHHzBEkSPDp/4VNWWz3zHzn3KCAHcCW1CKJHdZazeJB4Nie1ldy
mfA4vZRsBO1Z7Q8ffJx7UFYIBsescRBpHs0THqbxCw2N08h1WLsZ6GkgC5zEegwQZ6MVOXFUOa0Z
7jQHFQXjRpo1OM/+PCH1JnJvKIFQu0VBBx4EyiuxWdQtvTDQcWmYomI7RTjWGEHWnLuob85SD7Ss
gxpcE1K5V8c26/1iQrPFjtxINvRecmDKOi22d2bgjcWepPaVfcWD5G3jxe7tsvpjOLzZ+bznB6Di
oSxzuRB95szwkl1tJdMTmnSmp9jEs9Dx4mrnGUmfbmNW/Q3c4xS3XpgsdtMIxAKnVRcrD/m6G4xw
C6ayFkdBZhYXhWTD1A/urgGgx4UGJ/Y/4OCj0XAjd53oPkecnf0TC1xjb2flWVU9c0CSgdZJRJyK
EHDgsBmoB5OkpYlE0OreQEXg5TyQlBxGRNeFLLyX1hbJAzK530vU+L46jZO/BuAWGI2o/kCiqse/
mO34xUmiY+81anxQaADqzh78+GrqoeZxh9Bx262HcYyvNERDmVxZ4j9XUxKiv94sfVCRyfiEqo+v
d2aom2MAcO6f/h//jvYdNrZv4mOhBJg7BvLZwLu5w+qfVIWWeHQBvwABsL8gBYb6elscA+Spke6v
houHKtp+RWuelphWDvhCYgcoEIsRzdCQNlxmG197zu62dwBGkzjSapEvvvMFaNcuRC3K/VVp28Wc
Zu+fsx7Q1RW5aDOPff8Xr8LgNTdMtSvcZjoZLPAfbaQtNkD1D7+JHHDVAgSZKUwdY0Q5feOrHVLa
b6YGq8DlbmfhN7Not0NYeD9RE5W4haGPO3yzAORkMkyvwXYGvNEwrjQr3dSZLWlJmDi5xLnkzVIS
cM5iFbLg8S32IcH2t2VlWoNgDplPGlwrfqiQZXykledOEu08XjVbxDpL2jB2ubOoWFitU1WDvfZf
tHQFxK2yCjgo/9idfCtHA1B4fga8p48O+C+ydQS2g1NgR3gSsjj6wI0u+pAVEd+mrT2t4gCAFxIk
tvkEiL8wKVGCppfEZluN0dTO65sp3gWSZNMChBb0RdWJzEfA9pjPNJ2HZBTrIEMzDi371f/+5tsW
/wdZvRsgdGoF3EJVhwmyij8BAIfcrwRAJ+sXx6z8U+hWDtrBlbnJ4q5EpWBmPdHQm9V0KQNvF4Nc
8mk2M2sW7qti6lZ2KqtsO/J02EgX9XXkEob9mzOK7ku0HIv+sGxIWn0hVGr940JRhoPiuzs50cWA
wd+taNl6f6V9Ky9U50j1kH0dV+cM/N4kouGm8NMsnZK0S+3kzNlI63ftjYc9pQBoty0QC+vOSBt8
eqgf0FPUc3qnSg808z3dKEmawgBqnRH7N9qJ+iLRZeqdOmq2JMdZSu6KWi6XPbOpQmMPytiRIq8e
aFBjoJH1nW4XGjFLZ01lgeapUsGBTHoyHjkbdGq9eqiN6O/BqcA5yOR+SNwcj9Cxeuz0MDdb6I4N
rezSBKDXWm5VIUIJHUBVhhINlDwMpj3VCtg5HkTDKMQDLQs/XSNeFLyOwOR8thFtAIkICgxwtz4V
A6CXyIr2YIMw5j1Skd3uMU0Z2ILt4LXm6HuYEejsEeRfrQYkp4Egx+s8bregt0XCSSsWGHKv6RQY
ad5hyUltuqGzDkMBsDXUm29VA97tsfeA9kfq+n3vu81oSS6pvtTdrgCXxaXI5mZoHVBaIisO/ur2
SD9xrcKvicztp8hl1ifcKunXgh419zFqBRCndRnGZOAsYQjH3SCzVzyxLhYIgPjfokmWX90wRxV5
XXevBogcEAkZsmucMrYzeCouqNtzj7HpZ8cBqA0POV6kdkAfjp5tWTWbfCq7j07dW6uxzNpvmclf
O3De/R11LXrqkQ5bjUEIfJY++RWgdAuFMJcEbbNnShMXaYQodosSpjkpDEBrZ4V/sPRIiWOXN/5z
XwA2AoSg5JBIKQ44EaUIX/wmCQV64g8c322ww4682stKqQ3R68SOn6AoWKgNke/UVne7LK2W76wg
KfYyHMRrWAMnFcGbH2Hpf8G5wHl1qybcm6OfHf40GOqvwB6yzy1RQRoctI/guE8e7PSvGxG4hKvH
EY2NK6dHMaGb/iWjCO1JyihBHK3+In0KZEv8bsCmSPcDcLkGAiCn811El2HPFK60/q2c7xU39eBQ
ALXtzWu5z5ATEh4OQCYnQCNkbNolOJYjKQUeoxUAgcoLOF+ri4dO4gaZh1NGikzbkLY0jGgL7j8P
LxvI3uJgX4xgIED9EvlNnfSNB5r6HbiWQsPZcQclRTHzjI8lfrWrovLLX9vAE8UvOdYpqmPK6WMq
bbEF3W7xkLu1D7a5lO3MwkGRG37hAAe00RvRimZHUKFWixI8V16iSZMaLuCiLW5Im9Zs3LU5IhS8
kfWwNQtAtKOSGtSwlkYNWoZJI/zQEsG1aZUAXHnT2OP0ZvivPjf6mylt4vXtL2HzAWCI+S8Us0+g
TQD889kAfm2ys1mcn1ko0U+lhTSQTMRdy9c0bWgKfPwnAOSClLUP0O3b9L+Ia0axILF2ZcbQwuqD
a+zSlWtWia7Aq5SWzUaxwFSMdYSC0G6FlLbWkH729/2EHYsWEPgeWGVvNUFV40hfoiNZU+ClxKKX
0/jPuZh8HDYizYMXtPaJmVYCklWOskI0wQB3Kc8bENxrdZ6We5Em8uSDuRPf6sovcCwzsw0qM+0H
X1f/osyCqxWtjR58RkYSI8AnxnZfVrY851G/yYfeV6hNR5XvPI1rbuMM4QareZ2SQaANAvDyrkLP
LFc4KcZrW8XDU9+K4Ylmhgtk1clFToSWAR5N3or15a/IV+GB7NDUxkDQ7KqrVK15mk3IGkW1O6Dz
jIAR/70fyRnof3ulHhdxV+AR1tQ/Es+SN1e32qC8oOYFkNhjtDK7rFlRXivN4/rRSaorpboon9bH
xYuZtt7DnCgbTG8LBF61pWXFreqxjZsrmZLTuz2JclCMbEPFR3B9IXlG9np/j6hr7Lx6AXzi297Z
+95zog00vnjTdrzmL4ul1lqZSq7jgI2ISKETg4YhkqcJoZOHeQV85UevRXG+NqBWC1aV3h7IWw2q
Hn47/ddGTQWeNfJCOeq8EV5nvY2N0+G2D6ODOY4uysOBjkKDFoVd6T4QOgphq2hR3QTOA1POT9zs
8Ok0okpqsL2vLRdglj/3s1Wz7e0eYM6azCGvM7zf5ogc02GBhkYYQCsNm1lE+Jkk111+awFE2x2T
E/dXZhUWDxlIH2mnxZ/2bLTdjBlK+yHuues8m1VbwNi/XXLxIxO9Fe0yn1CWj3Znp7eawujjUDmP
QVrLM8/6bdOXAF2qFMgkcsuvV66sAoAloPz9bKchcOdoOkvJidbacxwB1zQrbpzedjH9o4Gc+tnV
5KL4aiI7H+b+fnDkEOPg8XttWANS4KLR1KIm3hVRFsb3szB2+8tYOGBSqbOPueX2J6pYLDoDRY0K
dGSDD7p6XckI9sC3Osfcx4s8/p/ZXOK4KFKzPUTClJdF5LsAU7B7/p32cBSaZVa9ZXXrgPnNji5j
lQaORGDgAF0zniAdUt8XmvWeGPDhwJ3sSyNbkcK1BhyvST1PnQo3Nie1kx0JRT8AodIzDq3eZtmL
Zncy5XRiF+qtE0BvIOCZDmi/ddC/u7Vznp79MiiunJv4YECP+ZEM2Tb/08Krwu4wqSa+GAC/WdlW
wX/W0UuYhuKHndkl4ARTG3eiGkX3UeEA9MPnH9rUHQB+anvvpqjULxH/33UBMm7BKu4avhHuLlWi
+2tsuNiEnRk9ALsyeQzqyl/bkSp+/GEAeGE0Onnm01vJAihzLdwtsukL8nLgR2vjn5VT811ts9H+
XMfZT9AL8J3vIgC8sbktNqoymjUZh6ED+IV3PzKkVaE50kD091srl6nesci52g3pdkq5QiNvMV1p
VkQ/gcRUP9GCBsT60czKW7GPtNVsGsjsMMQpHgXaferH6aq8QFzdD8tWZG4m/YDioUkcFks/4dm+
RBkkDh45MDwNAECisQZNqfoCTS9bJG1yRKlRTy2PMhlHNGEga8k11xoNCK28zabAz+vVorlTy8m8
6jf1/Z2clve+y67LfiQLg1xtrKwy16zkD7i/pBeJd7Jw5VimsY6HBjBBgIQJV+Y4cUDXld5qXjsI
aTyiAganaW0+ctu+ihi3fb0FrWhYtpm3BUjH2za9zTzUeaPj19AYgxLt6a3uUycc0e6PlY8WP093
tBP+aOa9WdJK+3EpXkYh5SEWDm7YXYImWj0D+Kl6SFvgNIYSFT6kIBlpaWAt7DIkmjZd1/TrZYM7
uzIqXGRa+LBZfJcNpF+DIKj87GUC9bhhaR2EWxUf3MEoPqA4do02lfxKIlAR2ee0B1hZ7K7q1NsC
J9x/ahF5fdHZ7H0xIarl2WAZa+0EVGO1v/Wczn8i0WJBDiR732OxKIfubY93C9rj365CFv/zKnWP
CLdVDTV6L43qkffxVwdlXAdaSeQEAXuhFehanBWtyYGo2Vv+rpp6Yw2KR3NzcyyZjyOiyw0AdLvm
Zj6YuCnIXPwkLZLHqU39fRR3+9hCMxxISJ10g/xGuGWFG31FUnCXgdHrI/CF8PgtHab/yeKvoMy2
12MZjmepvPJzlQL3UsuHKK0B9B+ls7s5TcmqbQegDkyO98z9/iNtWwx5tnOBmronr/ercMsBl1Hp
A15XX13aoEee/rgKyekqODxvrSA4IpP5dSr67EMokwwAagHb9jjCbmg5K6YYbXzGCLx+bYK69Ksz
xMGl838ASNy9knTsMwtsI8XXGPVWiOu97zOvxyjvV3FTG0dv6LwtC5BWzkR8LRg3X8uuT06eD8Zk
3F3L76k54kYSRl/VaEhE3cNp34e28wXh9hUZGEBW3AJ0pzzlVd+/ukHx7KZh8R2oW9O66Ov6gUXm
iO842HVJoRhI0SbfcK5JAFAYR2Zbu0KUoZlE+f3Pj2EioLYluf4YOsZ9KYZh2Dl+dErzYXri+LO9
uMHQbUq0tO7n5WDEYMx1xYqWIEoI8V76EvPU/UCSFiTF66xouiMtBYqpDgjxDGta1lniPOPEOK9I
pFwgyRsGwLBNd+UOQ/Zo64FmrP+pgii80ALvt29iqwJ0CBuB06QG57jIyYwGIQ2gankDcO217Z0/
Q2/6OhEy2CyKxY4VeGdXDHh1y86o6h2RWjUBI8s969dyocWE4f/xpAQKvunTxZ4y5h+H5U38mOwX
ywRoCA8inOEIS1WKI6DfQGIHCqR4vawd5wcIDTr0pFc1w9say7m5k6xv8bql4ZJcOYL9wGydDQlp
cFLhm7sAZ+6sSrdoH0KBLF5bP7Eo3A6a5zfkDg6SWs7/kEc+5GQvbITrR4XIjnYCuo76xj01Ilkh
xqNfdvNmJF+c3i9S4ux2zl3V7BNd5uvY9VG4nnmRulyYRGMomi1OjN0m0ZXFJBvipnkcI9zn0wnY
OSRLamUirwuC63mpjXkx4C1ZJdkKnM0m+Hv0rvoacTaal8VOJGWzRREKrqE/BQ1BazSPAM1Crgsi
N5omfH1QLhQbgwcAbfk32nCRgnBl8Nx73kvlJWhFifm0s2te79kEq6LqHwAxaSI1OgHKPOkeggzI
4nT/FkUxHvqxrNamMpE3QGHFQ9Lx7JHu5PfaWNX3Wum2oLkeA92k/3vnRgQXp6zySzD03dac0Asu
NUC40sjhNEvKr10YxU99Mr6JGwnq3sWUrKJcRdt84nzdB50B9gyVgFQODQ3DCvf6ZwevVQdP084F
XTEl+9FEMMJ3EBPUdjfGPJm+dn3p7XK8L8yIzlXEQfQiETg4upG5cQnbmdCYb6aSpT8BcW3uEFCS
F2Day4vRVObO8PoIb7qIw5NiVF3YzWs/LLpyk3nOp7Ro1J5cxgRgXtGx5j1oQwvnB/ACBmBCgVqe
yONNrsR5yHPcLSxQPYnAP+BdbLh2ehjxDdvHhgdCK70kBVJZJV4uV4uEZgEiviszi639osC2wyEw
8XTwcHPdd5mDPoQx35glB5dEmaQr/DeJFMRemy7x42yF2nBzEjkkKIxEzh193i3il3415Jr9mu9b
r7P+brP6MgZB9TOvnedGMv+vaiy/OCXQ6KuW/+0MbfnNM5Fl7aQd4NsI9Kw2UmIdsizcDUGXvvro
/aagKK0mlEcIlHJ9fNdR/HRZveu05f+fX5skK0+U4ox0k938NcVIJguEpAD+ALxeTRwT46C1bgov
ephKOyR5JoM3OcAJ4v+U+wBnXfZxHXa/D+1vRgGohcZ0z5zkieqcXNWn+FdNnqiAiuvVn7ooiJ4I
qIcs9Wrxy8zsiYqnLOWmV63Lx8G+mOjrXU9ANVgrZmZg3B7KFXoi279wuz5neQJs2j7egqULLW4T
ui9lVZg/igDNUs7UfMFTr14z5g4vDPgBqygHXeGQfLDNzv+StWOwZkVeX22nLYGnqtSxy/3+cUBq
bZN26fSpCsu/PTx3fqGrKozlL7crfuGk3n+SYcA3aPcqHqNnfN3x8jW69tVAY/C6qCzvs/DUd32z
/gVuOpT0IUuQZ/3z5PY2MPjcZs0BP/lhkq3cpU5QXICTH+L9w77dx3VS/jkoh/d9TDlinwbRGJP3
1m5KuukQ96ioBJ8S/xoNQw7yI8xSLYtApPp10S6z/213p/3P/cgO1XToPpQeyIwdH2BOVZCjiAEQ
ZVFo3i4XbQvA/o9t675pabloWaPQIJb5IYjEwRJyRNy+PTUtkBfo9IuaROAVZvjaI+2/J8JOGhDw
/4jCQnZeODy9/iEaM4YbsiYK9az+gXfTeV7phv8CAH1HkaDf6cYnMs1t1DJkud/5QSuD52u6nKfd
SCFl/rEH4MHNdgm/0OVos9aLJOp6x/njdMBbPZqqylb2aDpPxtcI37Mn3wRwLAl8L9cUwO5fbSpR
GUyyvsT3D8l8tSliwTLQz1e/FAAhj2PXhtn2bQ8+pQlfvfvPpovrwFBC5k3dET9RdqbB0YFzj8Lp
EYhZzrRe1FPkIdAeAgDRnCr7QIrFruyEfxL2isSz6Z3FshPNlt1pkzuZBNwkwiOdvHpxs6EADL7U
ySpto/E1Gbi7C2TanCLHL5+QW+HrfBq77zFrNhSBKToXkAN8Gl6rLEFXGEhaqwggDkiPVRnKaTHN
VYG2sDJC5tBpvVlNMtKCHzW70KyPNG3Yso4T81QixYHGTfNL2RT9PIvs+m2W6NlQjeYXmpEdaUEr
Zn65s1t2KZP6BC6lnxwoVuuisCy8jjM8eyk6A+QtBHScKGbrfmDWHNCZozxInqCaLkLClZtgvlMd
em6rAjA4rl6SzKkdD3Q6H0nSAG1pFhtNG6AKDWRcpBiQlW9cUzyQT5AjnBn77G0f8hq9hOt9aJHI
8hWVAOMreyZ2kCHn+aoZQKyTNMzbSiBiXIq0Y2ejMGPAijjqtS6RspCBaf7NnmtNebf4tGPOt2hm
FqdyAMeYrgMBOfQEtlmPH2k54SF8mXzcs5Uu8ACu660WYBrgneX5E/G024V8xfPcPIMMD6xFfYfv
jF4ubPGlMd2IyEnAyjQc4+yKWjyTqbZqOnkr+nMvLrJ818Smucl7ICK2wJib8qi5Nojm0Aov3POK
sDr9sp1Xrsb4/NPyfUW6d0tkfPxNalXRo2jrqzH1ySvvXHD0hmh8D+Ji+qblXZUkr0GZfIr9ON+P
QBZ5rJh4G1SPpDSisQA5GyJmgOX1t8ZzPXRvgxZlvcgWZyYStEi7aTFrSYHy9wAnKhCH7XKRBavF
GveEt+uhXGvYqeCPK1VZKo7og34peBE+lpYp1smYutt52Y2ghNQKJxncQxiJH3dyWtZ4HseIe10i
N6pR1h2MBw2QcAV9M97hE9ataIn7mbrSLE+eAon2NJLELsTKxtdBKESGFlPF8vEgtDuZ3Cjwhhpl
+faNIKfu8o+pJomYKR4Q+Xus3DI4xVo2Ee2DC1nrg8jlhhriXQbIaR8wBOY310JnNvioztxzxQca
uiBAi/MggVH1LrOd6pOflxWC5ki1/+lEIsu035wEvgdnUXooWdhUSEavyxpVAvjjWM5lnvKUAZyh
KOX6RghYNUDvBWjSwtupc0neBzZlz1ZeigMZm6B8npV3S9OUDBzbwY7k5D5f7W675eKJxfC5yPLm
c9AFkP55DnBa3OW1OwJ7LTJ8H1WnrrththfsHAQzXyuQ1JzqXIBgQy8t080+ZCBnGqsSmHuNaL/0
LOgfzHQoX213cjeKT7euKkQ3ILmCiGG6Zr34KR2jvSgu5KvPlbXJxrzY07I3JOoBHaEQ0obWBsjG
Yxdbz7SiwSi/hyxMXlDiBD3ea9Hd/XuzsnHeNktFJF//bTPTmxAGZgzHuwkFOZPpokoB3wyjj1FZ
1oRG8EDr3EEG0/VDcx84DSLC7wqaVSxgO9Xgpn/jPLkmtuAC4RIeBed5R9L3JoptBt4Vu5C3EUI8
YLFQSoDJwE0AQsnKAkV8PhoSAVSWPdg+6OBXjp46ifMhsYC+LQbU4KChD7JO91njQe2c3bBByTxW
0WDa8uR1ALjisdWsapTXPpBxHRdtsncMCyHdNAJVOV1mvsLUDJr2pnd27Vi1p6nILHlqgUB07CP3
uFxrvjZehYpt0pvhKi0BImu27pNV6xpatED1KzMwNElE/DaQxtBqXvzskeI+SzBz9uBQ0R56INtl
iVKOeBW1OOaCDRGGy1Y9B39jxasTCtuLfTrUbOVEHLFGPaTRkF/D3r/UhqdLyX+LGJou9wN6nFdk
sTiE4BdzujQ4LaIqk8YhjUFoLOOiuNmX+9G3Os2TU5h7to8mC2BtDJb6ZenLRIWWtQokto7rl0dZ
Do6/yvHKe+qBQULb0370Afwoalf+iHpKWpKiQEHyWfnqecoybEUyv+OI4yBPvV82KCLBzkHqnrvO
S9aTyuWe8sT10OJOC2i8ORYWAv7kCUinoJSVuN2SVi/JltLFHuCKyWG2oKUKnNmCzGiPZcv3PdxB
vWZWaHwabMROpXDiT1xm6J10euMqypHtEO6OLlUp5CkxZHlwAdjwaGVduR2Ez1+Qi0cswWDOV83r
B87P4VtWZNXK88W4M5PUuQ469RLXibs3I4WkJuVj+gopeLfst20T293WGOoHzlVxmbWmD1Iu2gGg
dcjesAreNQPqsxni1GWr0d4h8SqebgYLb/Oqz8NdFExI36rxi+c3A7g2YokKIYRW8Fn6Cy1pRrLW
Cx4qADihUzPyO5T3wG6ekuGonWWVxAejKT8sbjcmhaiHc4X6EIE8LQJFqC8zhFFdjawDtnLP47+M
1n1NgVL42mdBcUzbrt/JrpFfzSgGCUy1aZokeJZNXL4OfXzhPpLPDlAoX5PC8RACM6sDKQsF3CHV
oVsqHSsUjqs4vtoFNqSVdnh3J3u7m4Ds2mT1IUboHUF4FOE2KT/7KBL/gAyBf01T+5M1mdmXuEvN
fdunbEtLsGmLVQYG8UdpjYCMkPbK0WYVqjjONkfUml7X0XmA3kQrxhVstH5cuOOdJe60V9k2EnVP
mf8QMYAmk6wCUN4V+G+IRApE/WlJCsVwfwKS0bdCW4ysiY9tnn5jutCTijmjOgGnjUtlo9akvBNu
/62zpkpQsopyELo3DLGwcqqFg04KuJJ6dlKoBQm28za042JAMxoa2vTfr1IqG3ELEM1mDyMVNzEX
/916SKMxOQ/vy1xyQBpZpcStCYqUJem5SasGfOpknXi/pxmizvt2rD9zP/UPFZDhN5mGj7IirwcR
JqLniV4ik/O9m0T/VFdB9Ln8xDxRfY5kjNZJM/2bPFhk8JsNypqBRFxvQFpl8HmDyAFBcog2//Wk
m0FSarlgo5Xvp4A/o/G7OQs9kJaGO9nsQRp8gXDsWCxnod6rRUH3Ip9deOacgOHp72Nbdt7ax82w
WgVqjM+ujajnVI/mdhY2FfJmu1zJ/M3g1mOek99s4Y9AWjCAILYHTtv5TbZsTupb6bw7KjXjM+0y
r7n+IMunEeAAx4sSbG78SU1r0syOJCTvkC46/wi9ZwhvXSAQFqeIfkqNr9XHxnj1leWdVTg+zhw5
JAtdAF8ABOY8y4QCHG8CgKpNp93I97/chlI4Z7Ig25FxH3FYj6N7ExejIfCZdx7d6XERka2+Krmj
OcQ4g8twvifSrY9C0HTn69A9bhsg7L6Tk5KC1DQjB7d2p53Lk3gOWS8K8l2Wi2/a9d8RKMz2U1mi
zfzuGsv2Ge5kR5Q3oybq91189qDr3rllXg9i4QLByWWD5Qe6kznowAVt9eHu04XCw+dZvOgSLW8A
iYYM4fwwCetxJ1BOdel0CmKKkvHJ9w5zfgH1Qmi7CcJ+gyLgDOxWeOcGHIo94OF8DPoKWspZLCbk
VzspW7sC7Gv08IrRw7YqwHu1pyUN9KQLAd++yoIMIXn99Ku4y8+ybPjK9IYnL4gmoNp6xdMy+CxF
iUZshPtFRjPliREFY+AnWxQDKE6fzCktt2OShQD/xJK0pKh7HPICD4Dpdx45qlZQTl1+vJODBtu9
TKXaLHuwAc/3lZc+O1NUP9K2U3K26yF/cqK6BU1auMnDPnwCwVr4RLOw79QWiUK2VsYwFaDfMF7w
E0+nxa4WzXRum+AS25+dvJtGfmoEooBe3IEBJwRE18MymL0LfAszZ8jS4+1sTxqAMvuHCEUSYeG+
GceVGyEpXcu3NQDA3vzIw5/6H/UAMELTBBIkmK7sbR1H/IiutfoicRt3j44nqwutvaJja5QvmmvU
91aXRdGbDM7LmtSBsLqTYxvrOpr6fIOaqHLjenWxljJADDEUClkdFGOd+wlo0gea0hAktnFMBdKB
2rBjIQxpupjQDPVpv7ewZdbw9aJfzJ2BQZOCXgPFVs6RTGbrG3eSTnhuoC9WfyJyn61Ao5mdSagm
46piD08aMlwuwVBOGhxoPf9UEV5pTNTL7QuOFxVmNAMOr6PnnWlgRuqfcuszKdukb9EKhH9KdJxq
E2FFv6ezLjfCahfZ1i9Su1JNwP3RlpPvbIcSfyA7zZqLqwd9MJmHHq+MflIPpzt5g5rsG7PZQctG
lNGuIs/v6XRzudsTCEEPfR9mB58XzlmgVxuwYSbOdjFYtc5g+8BJOxpOpKBhsaNlgXq1BgWJ8LtT
O3mFZibVNmtS0H7z1neGizPZLMsW3+ccQRO0Pf/xqW52IQ/Sk1uBgoHNZOYXJ0KxtcwH9SVBv+km
KbvxlPSJ+mI1nwWr8s8p8OAuQd7m6IOAGOGpNyuOf9vLBPyItfDxvuy2Iv4KOqQBQIuAWwgL3r7w
CjlZLXd6IECgJx50IXpZFNXF5bV6AYl085gjKLUCm3T0NVd5tcky0NjwuDe+ZNYsblqWnKQbjhuy
AhB9C+oFp16PoWzAO+KKi1LDxyks0VkjUwAp64HkNORxd7skmRHijVyfxxez/7T1Gis+tx24QfSl
aKAr0LX+TSbLMT30U/r8n1vefaRqBO05goZytSjAYlBuihyvv9NLDajwUyTL9ExDK0Pca/shPdOs
GIV98EDKRcqw/21Gyz5sugpl8BDeuZHs31wWu5Q54s15BJL1wa2T+SJ3+y3LVKGwlYFhzOiM4CSH
NjjRTOklzVrcFQEsptfz9E5PPrwJbr0NhJFWqdnYmzsFGVs23tRXywXJ5m45X+q/zW/0fAQSh1FH
5Rb1/QDzRhp4VWkCN0l9BYC/xDsz09xxJI1RKDDPZv2/rku9U9fYAIIm94x6GiJTk8GRA+0XgKrj
NHiHnHFEsLkxHnsB3CNPuACVAelb9ND5A05q75rZkDRWBf43EDBPsw/JaABdIhR5GWb7JFHpKu3Q
WB3hqbpC52Xi701WHZsOvYBdIG00szrhP9S8yT90cYg6pkyhN7MVcpfoo/nyToNqgmStwH00n9kX
RWkM0RpttsasyDuBsuzE8UPcaRt7V0WVOHvgHNqAy+pLoyGiEe9CvUpe4IHeaJJ2vSQFRxEL2u89
f+dmDDKtwBPgW9hM7ZlWJBfjJeya5JkWaaaci9WET2PL0Jk1lSm4kOsJeJDam0xA9t5trDBI520T
WVeo6FYlSA+MpxDQGwCXR/cC/ghyO2Sev200qpgTFcD2sIMXVgF3jETv9pU2cAW7tUcQG/CMCqQp
erN3e56E7SOtyN6y8cfOh/kSFR8tuoTKasBA8GB4Sl0lEGkF47qtOn/jjJmNKqthMs80ACbAOiMQ
O6w7VnjrRXFjKFob3NekupEuTgb6ws+2DNC9lChgCLY1gGKJeL3TPO4SGL0rJw9qNAa5gLtHN9ZM
8E5LZHm9S1i/0ILsFyuahTEYYPE9AQqtHf6Y2ontKH1I2UUaBOUUlzRkoROSPBxBp82cw5KFnO0W
vyru9wZXHIA3HRoQGoYcnYfiIxTDjJk830xHe2w2cRawFV7P5NlIVO5eyMuop3GNwH+GiCuAYPA6
pekWQDUVnhEAACwgTc34yjOgM5PSyUFKtFnsaIbeJRRYvPvCoRb4tXVlVuwQYR2rfQNw94fMqB+L
shUACyuA6YSYEvozVbcdbBtYxJbXHVjV386SLulnWfQ+u7NTf/oOZo8jRSm/N5NRb1hhh3gDNxB5
DHqwDhhD8Me69XTgKC9RtEf2ibTX6LgLNPpgzRFibZFFpBVrRmS50rjYzkvuIjo4AfcTMB+oGkki
VHtWeX+MNCxiCWjSU+9F3YqW5AEQUTA/4bQQaqTDhOG9k7Yji8Ho5+1yDZxYTSO4Mzh+O41I2RFF
RV9adHVzMGKmASBB22Bd5I2x/T/KvmQ7bl1Z9l/e+HItEmA7eJPqW5UaW7I14bJlb3Ygwb77+hdI
ymK5to/PuxMsIDMBlKQSiSYjYlBENLoqyNEX+ga4FRs0Wda76aM/Bcz2eQxy1CNWHu8yN15ftIc0
L98RuCILRihbyPQ57KxyS+DXG2wsNckxdyOb6jXoQbW9sV/BcSnOcfRziySrHQ3iOcUzK4dyS74p
lqrzKCzA0iitehz6XwHmhGAqtyfYEwSOiitQHbXdW7TchJybfVRTA2VZEewnRN0U4yh8HgTrcOat
FCf/DsJ3+K2cgsvABGPgvtTRmeWxGwh+IQqjQ5Zg+JiTSiDyBYd14Bn/5GVvvqoKjj7N15ib/+BE
1/qU6P2wsgYr22PvwB/D3kwnAfe6LC9BH/bPY20XG60rt0WR58uZvnIiWcGF4DudpR2V9qoOBWio
f6dtuSG7nON8KAmtDTy1l63ngJm99txNUbvZnUlifVR1zKhdmEb77kHaBHB5KsZRkPOoBPlSZPbI
MICKFmlcJXjMnuzeeguV1takqVW8lB7zHqnBUsA5WFA4B2oCQdNskF4n1tIAH4hsZbATCkxW5E61
qQdg55AZgPOLQAcnRV52a8bMGtdlbnn++1/Otv71l4P4BDDFUKZyPVyuKF6Rt28gyAyq//t/jP8p
IkfGuOQGw7Zk7qnTcDEDJcAcCtDceclTDaAgAHl4UoEG1WWQS9ClDSpVx0U6cOU8hsjOR8awn7tH
ZLI+NpSjwMbAPbZW9RAmLLj3QqSeU42VIxAZBKUCWfe9qwpyWMh7MkEm47U4k134AvN0TpktyWnX
Q4LfRBG9WGA5wX2caoLrVTsUEMf21SBOU+HoCNpGC1KHBV9IvXXaVlu4pA4L0hbnErf7STpWXakH
6gJdl1YL1GtU76Yw6lZ1+IOAMwL8+2FU2RdHm7rNfZnqZmVFvXPaXGnP1tCb//tfxdO9f/1ZPNt0
dch6uo4Hpt6bfygXx1cahEODp6yO212kdvhOU6KooKe7nKqqPXusWO3zErkn52ynpunJXi7mbtCQ
QxtkvSin+uybppAG6A1iriNB7WPy614Ub6mP8OdRuOuJaEMBOfLOt5FWTj8BYAnm3oXuZToy/1Lh
/vMhidpviUiKr03XpWtWIpuamiFukn1QyXc8yA56pw0rMkO3JQECNtQuQWmKuXdcsHQN1pt8XzrI
1fE9bO9xo28sxjDwtsTvPNFA10G21wYXS2uVhz07QHiPk8LMOM12yU2kitdetSIbFVo5gm2wwSW9
kSIDnGzTPB6S8+c4gav8fTpiITEzW5M306u9a3n6abYXap48hbrJTG3dMr+gecBzg3noc/a4Dl8M
bfY+T108QfuquAsMnEQqfpVvEXOeFArkk5sk1T7FWcVGN9z0tYrfyF9bQKAZ/vDQWPheKfKZQBVV
mbIlc3VrS7YkYOKiIkidg0yFisBX9j1C0wMwjdbNrh+TcZFYbgsaCSUgw5ufmGK4n+RjcE53Drzh
zuyUII0rBm2LJwYJWGuTLo2ZBqAWzTS5mTRllLBMrbF/4kHjBxKJIfuvYScLx/M/jvo7kqchE/II
34eeJkZ66sM89DzO70OTHXvz2BAgBo5aiHnYVGomUnqh9wDR0Tra11FknCbT5G5qUz9RgXVieOqK
PTVyC+Qu2AuyteNG4tQBGRVG4NLDUhprYjKpmvVRu7H5OD44ehX4T35FzQFkM5sWkqdUpWIo8/qQ
1tVS65gHqfhOfy1BYRL5Q/maN+24xEUFvxdFlO4qDfyiLmDylwDcpSvAH8QX3LZ8MoYcQNssqjdQ
2RDbDkAIsC7o9uexkvYGWCV9nbqh83nQWLMBdM6fvJUFTtRaG/KN5iMYF33WusxNfUN9fQ3X9oPV
9SsLbDNMBOmZ50yc69g0gUFVVTKOtekuK2weVzwsoH7+EViUCQKp3bj+FkI1yUFX3jlkqqlunZPX
O55aT7OThqvHjr8PglR8MJSXy+ZtgDLPusbhyEWPKx96L5nxIsdMwzVtyy9UJANrLrhInwIotkFC
/H50zG+8Yp69oLBRmGINtphsdWWsG1yJamGV7CgGo3tnwQGaSFKo+WZBfxBOln3mrXYgNEw6BO4K
qZs9iHD07HOKYxSOLd0R8CW58qpqXA089Y4y9O37Cqkki6rro+9BP37Rxxw5AI2u7wG6izdj26Sv
XovsexVAPUf81FNPbcA7C3mkEXJv+y9QQXWnniH2g5uI4fmgelIA9cybuNmYoIKEEDHetmmlAXCU
5/tmSMN7KniOLGQH3GhlJapszQHlAE0qCPLnEKphb6IOGI07PFgxUlWF2XaAfB1Er0ZwuE4xUv9e
joLtW8WpRiZRiO5Y2/6ZTNOnELFlLcEe4iAh81ecHzgJlg1mGbCdLcGkWo62pi3t2tWPpSEMUN3h
GGoBnjigsXJlICv57TxeJ6xr9rNpir5tT73JSkOITDw2iiGbTCME69bIZcECyQFTCFdFYefucoBi
z3K2IeW9OlLxJ5uuaEWQQnMsA8ffAjc05NN41GMedHRwhDrb/j4eeedgmvemmcTjlwRvpVOex3j6
jbYwQFHk6iesZONDmnprapGdd4M+OcmmqzCqNUacHEDBtfatfhGFG1dAPyLHXubYJ0k41chmKwfV
mOdHcnHj/lOXG5sDRJ1c5JZbLKPBMJbkphFprNHRY+z6oRiHS876SIWnZOxAG2woED6M1NaUcW7O
0ThfT5AAEycrigNyjB9yUGm+YvfzxsOwe6q4j/8EwEXBm12kX6CthwxME0dangkpOSGQlBYN9qON
NPBtPCYC0m4+vzddJG7Hsmvfeu3eMBr7B4XWSBa4CnWc3JxCExHehrIEDEAxJMZSxsUCZwMRnuqQ
DuYDUpColoPgfq31UlveOAbgMfd24XyiWBBsQoWYQpj3Aoizf55MQ9Td2WEzHnqwLF/NQKHzDGmD
W7XZRjWaQQzep9k+fy7MwsBEeiafY4kM8qO//wxpFQZLP4O+26bIof4BQqmzwtseiNyImJEGRY9E
NV84k3M2zWHQZJ2cFDrbKfb3YcmZC9CiUO3DOXEvzV0/hpxNc1fVaxz84NDqyKDFPWJ6wksPSH0N
KTdSkQt3pnMBti35VDlRAVQb2BLIDl6jS97X/Rl3dN6SyDuDWCV4UPW2TSydVzyf1HZ9R1+bYKYF
EPEXv+hM50m2iffTtZtkb1rxOkhapn+mfiVQ9QvoZcTR3uThd2S39Em0rCOcTtBypkci2ikwtKVA
9vRhWv/QUmj2OlWkNwvX86aYaQlVfayOaITErbUtb3MX2mBhtenjnL9koBhYIHOuOEcj4y8jjl5x
/f0SuRX+FkhbBKcUolxIim//1Im8uIL5UydfdWJqptHEur1xuw6p2b9Y3ytkVh5sX6570q8gh28o
EnjyWADexOokIfGKJtg6OPEHDRTIwisbC60obg5Uo6JKNPwbzm2qxSqwhFAdcEnxuJVe7Gyp32S7
qlL4zZAp6+vD7bhTeyqnUeauVeUysbjtMfuT0MU5f5h5qzSp/LuSs3stZ+A3rXyLL8gGWlNAcHKe
TiFkmxwgqjj2sj/Mpr46aCnUMJBfUPvL0WHtUebMx5ktWO6ABo/zlR0E3bEgI/l7FSRyv/KX5DLC
zFqxIWzveNpts1CGwYIZOTZZmg/oWD4u8Z8CqjcTKHLmMydCdvy9G0pAtC3INyUcIhl5YPt7P/LT
w2hZ18WfbBWguEBiGO9x1Jy7kePG5mH1gxwMHBHdOKjbzRxzyDSHZCdfs7QNyMzLQ8zi8sBxBAnJ
XdWeqlXoFAeJBYRYUMAcSs3Z5mh1oi/JrYd6/F6dBqGo20GuoljrbTupWchVcIJ78DbKPc7JgkVD
aydlI0fCY7wJCoiAlrS2Uw5Xy4FTjoyFTWu2WjlSboFprQZ1Gw0AMDpOarpxPAShGZ0CoSFjA9fK
F5xbXbCzN75aJRuQEKilD3Xdt9syFf1BHxJxBjvpuDbArPcpdmw8O7LMeoMKAV5qAPSZevfE2uCf
Csm7O0DykE7aOLiBAgjqbRRtvJ+a5MFZ87c4G4prWwzK3dLK+n3sdSMurhSewXOrF7eEwj31IlOE
nd2lFtXn0Sq19/5k89rmqYqG9ECxVEAZpoIqEH8oU6ee7LLIDn8/8WGWOtG5kt3E2Rl3DA+ZmqYH
UkWXtOOvDuJEGGV9iV/og108t3Gc3OlmVhyiEMjvKK/Kx6SEzoQD0uvvuK0FqBJaeyLwn6sib17c
PoHksJ5g9Zvp7SIBWf/JjPSxXfgZoMuJJV7JRsVVzFQt9K+NNT752MQDNRp633BfBblszXjGlj/c
SduutljLui9Nm2KbgUMGHbdzS2xh/FNm1s7FBRXGIku50tiU2ySBVPsytpzh4AbjcOCyGA6QoWXt
zlZtMlKBNG8XbKz1pXV49t4F6cZFijcDApvUL601DeRUuFddeh1U6KPOhK5C01THrKzvCm5rFwNn
2thK1DxaAWTSQsve8tN1mRrL0fftM+QBNWRtCnzjvU7u8IKtFlMI1LpBvBfgUILGoRij8EGUD5bw
Jq058hyUTJvut+06j4doabjcOFNBjilGIvV6YRZ+tZndcwzVyiLAJ3fl8cZOTa+v00PZ2Xsak0xU
CFKsA2JcX+dFr+EAFpPfxJBNMuTk4xgHcEYVUradsa+75IfrKIb+rraw8S6h6DbW/UbgkfspDHy5
iCHG+RMJRk6UNj8APOIQhYT+tATaWxPLUcer0MPmvl8AaoD7P9m5a8fxeQueG60Cg05en1Ui/xr3
SHLp5WN9DhKup1sPv4kdkB6f/Q4KmwcNwomn0DhMrTGRP6Io/Fp4UYJTIQZFGS8eLlUOmIzf9tFD
pINZyuOajmuBKln5jZV/AmdfuxRgKXk27QbkU6U3njWrtTeD5tfbJmMcfKvGsOuNKD+CUNbeQ7bL
20MhOT3GdmzsGil+BqyFUv3oy8Nc6FkGpCK4KPX1bMTXP5a7uU01HIb045Kq1OnGPdtMwE3FNE9m
+rFYzK7bga5Cr6pXvabqbbd5wKtPPlVn19XnnT/q1SxX1Zh+Xup6NeFVwFWVxppnScoxev9Vzcar
qa96Xv1Yf/xA88gATrn7vz9eTfYvfnRcbhjMsTwTOnSezfTf7zliO+0s6GKUj05rqkROLbnrcchw
Vzka9H9AJLhqVdPq85qtrCITG6eHwiYe16O+oEjyF1ac77TW+E4jmIVs2MpLDfMw2kiXBS4TQqRq
7C4zkX6UeqDAWXed9dMEIOhOZ+a9U5XhgamWFiUmLp1Qq2Xab4U7FMha9vGvRh6KyZl9z3BPcpgc
ZPPbut/aI5ZH0mmQev8xdCOfwY/gxenZKMdVZxvJ18HL7bUsy/FQgkHpQSZghBl1HrwFUXxwooiB
ZADKwYHpG3u8morHIHDkFCGH4B5LN/lc2jwDdYyIcdbFamRjmPvBwXEc0WDNBdFlaXkynDUWASjR
20dykh3En2CnhWBIe/bWplmC/JXsFNHGHvIhnI094rFiRLz3VrhKA9HvUDUbXOuDJg1ynHzhxJ62
bb0gVXf9AFmqBe1ceNFr1Qr7TJbyI4BGytKx2cyhVCtGaILSaNOUZLT1r/MgUOf5rBv+J7fIzTuB
J9+dE16KrnfPtrLMZnDDIwdcglrryqbiKW6opk40AhVAy5l3A4huV7HqRDaTJ1/qIRN7cpIJHaG3
7p6pAV1o95BE8kgtmjEoQQhG4Q33NbYgT8lvZ6PPRLOp5cg0G4WS49dHDEO/A1o1TRJkTAa4YhpF
MtF2Jpn7PW1aifMNkHJ6QZM/QIKVGlSA7BBsTT0oDmdbXoMzwjBGHIT/h3EigM8uZYQzTsVs4wCw
AonJO8uwmzscXLd3RanXe1Y7Tw002Y0FeakwyjxbJyZQShSH/c0vt6F7WE6GVghZ8l9jhXWFCyDX
FWsLF6pHaMIqrsHai8uVEYC4k5oTX2CqqAOpbeRg2qgsAUpPFT1xCErlnqpkpcLG2/Qq8mogQ2/B
VWRW2zmYJqCx2wYILSTIChCN8lfaJOPECkRj5XSpQJabnTbtuclWYjn8EUrmecMtwTsvV6m34OJn
OMYG9vO9rPWTI8DCJfL3FDBKBhsHxzrR+9tnvbXw8hKy5TxNAIaDA8Qx67bIwdE5VAWA/KN+pHz5
As/5g7SdL9Sa8uq5x75KpJ/ilMcsSqDokaL9SSypzpQhkuGLIQb3bNh+98mvQJhnVWLYZUWyy3Gg
dzELpKDrcXrPQDoLai4IHEG8KzE3Vgo1xyqGZCSufjnr3AeyDHrPtmBcGpfULFSAMI2vrBXRiUzM
yKoTS8MXJxx5uszNxly2bGy25AW2y1hzqNwvU1cLtxysalO2uqeyzufU8ymPvdbx6NQya3ebmU75
6PMIcz9yUDGNYOriwYgCa5d50TfuIr0mUaKsTgdZYSMHGys1I2UrrWHZpUl+36c9NGdbS+5B8cQX
5CRbWkDHro5lvwexoIYlex8uRCOKAxVd1LzXrKqXAmeRv9pzTPwRPXdpsHbCaYby3LjnmHkE13Lz
w9jHbD04ZrZ3pQ8I0qDXy4ASAsIC0OOrdlVW6bYRXQ2CCpUwMLdlN5QPpmIpmMcA40z5UPEiwdoQ
am2agGBGY4+fQdSMs9jWHUH6Z2av0Zg+QsOlfkqFUZ7MVPHvKTs+1j8adAcfgsyL70qsYRdkr21c
KQnsZC4QmcCOoGiQ3w1Q+uuAvwPQUV531oWtPRQs+GaGXXb6+xrEwL3q7R4P9/m2jTt9V7e5Y94q
VRi24pSwRfPYlxWuyxxHO+Sq6JnpZ4up3QASCVDEJvUG7UAmE5DobHHbnvpMvqk+WAkIvD+6UU20
LvpOfpqqMcx+Hv+myzQaTUq9b9vkoT7/np1G74rmG8QK6o0G7YlN4JfBQnMbA8y94Hp9r6ZZHpzJ
SkXjScitm+ZzVDLc1JhK+tQAo2dwpmptS/QM09jbjml8R11E3gTlw9Q7x3XzYLebKdGqLfZuyvtj
nabIWvnVorwsHJS+Wk2UYrOZGmuQFMgdD8rhS9+Uh7yU+hPos+SlDfFPQHYKKz/CBq06MOBWnrAc
ug7jLFmauo4jYHqKJiZwKV6Rn0z1sI1V0m2oCq0DMb2yQ2qx2jFkvoPAAt98mUCMmbtOsKgpdYba
4BIPFtM/ytymcPrPMFj+3oea5CAbUquCBf0vzWPTWNQkR5FCGm7ofjI2tBsLh3ZPUdnIhwRHBS23
wUUSdrW+ssBMuCGVrER5jbRD6mUEb6y81DdwcKuWFPXRYkXwxHkS7YYe6pvU9BkLkIVQHWVt46Wu
IvohbHZOx/IlOcnmtNFdanHtTCZgXawd3l5QK6EhO3PZA4tipEa2zJ2sf0HKFVsHDQCzQW70L9DU
xRWFiJs708b5CL48azkGe478oi8AOooNi/vs4JVR+QBKuRF/VXwl/v8iRGCHu6HS9FOG5IqkGtIv
MTgZ1yxvAXWK3eoEAFW5Buy4fYmk/mAqUmVXyCk0MqpwnfXiOhTP7Ck0V6TKKrQBmfDAmxfkORsb
2y67cBllg7m8bYe9BCQ4zA8aFmdLsJezBzYE9jZgzgjCCjcBPD1NV6DMT77iAuKc2475swWFcMGa
4pUNprnMLRndxxr3dk1lNTsjUvxdgdsuK4D/vwnX3ZRlne5sHJGsghJYj5BZIVRqMiPf2yLdkc1S
mCqqcVWjpk4ILDJSYbfBdw7JgA2FkKlHUgGo88HAC70tAK7Aw7dv1POdeGp6X/9lo6//3CY3BZIN
PJ0JZCVd9xw5DQ4V162lgwSv89VXoBYXaAzyJ9DX75n6nw5ip9hJLR+RkuD1X5A8ALRPF12FmSrM
j34Lg6IF0hCHaB3gxbkbdJDMRNxxPjumtHY2w9HnqEv3c9Tp6lfS9ysweLifa00YW6wN/VUxGO5n
vYa6TZPLak199STRN1bV2mvqmwUl4BYQGNqQN5VYhlRFClU01deysbT1kJC7JS+QevZq6MCKTM3S
A2GlrSPvTHhtvua5pS3ruMb1qhmpZAV108oM/Vc1H1MF5lUXrlIzIMjsazsKp8Cpz213ascKQRcD
PYMrTrCzxyotWnwUEefZBvcq4WJQSdPk4BXAQ1dtMgJ/Uy1I7Iooj3jWbVpmGRdqQfKt2RaQqlgm
fQ+6SeWtP7y98kKc0buSyJJRuyl6aDnN/bmKwHkznksfowvuBk9V0l33/31+EtyKzMja5MAIulLf
Ij+xeQnbDMk64BXBHeVYvxTibAV+9ZwW43BJe+0bWWsTlD4sts0VNYHSjUHYFtv7qU80PvZt49+P
WWV/MsE+TSMnnrMM66CSyT61IOKgFHwylaBMhaxi3LY50GiaHdgHgqaL2lpbg+SLInsm3yNTJwTd
18c41KSQ2RYUFiTQBJZEQ2l+JSRYyqBREKd+tqWm6zaPslHkh1Zn3asoQpV54B6+igrtaooaQte6
hzzONBZFuTEOBiLPG758RH2M1SuEGs1IUdT8dxR1ztzw0g/d1lZp+/MXjb5ef7K1KbJueZlAwenj
W0lf0un7SsaKvrqz3/WcBkeJeLfQsFNkJLgAtiGxFx2ACE/IFH9E/jo/y1Afn8ASgO1fmNorctaj
Y9232bgKG2BegQ9tdHDE4j1M3i5ERh+2W8GyC1XSB08K5I4JKAKqoSxQy69GYAa2FFwklnVK7e7r
NJSatsoT82zZ2X+ednKqiAaXNVdTO5kLTb5B06YfgmZQ07cSVPJWnjQH6vqnz9Dm41eKhxb9OP/4
bpdHdzJg+0bhMPrKaY5Uq1Tz77YuBJEJFpiAMatu/6u+f5ojr/B/kCdptr6Z3Ca4CHUp3B4JlloN
HKoTY9nk1NE9zsnCRxwCPKWma38Z9UzHddyYb3vpgpanyBJsbT2+SRw8QnVsTh+pQN4xlLnNKN7V
UYwkkKoIDxwE/+fcHMPHMoQIoQkZ2lK1yIRTIOwJE98EzzgGEVGrAdaXRysv2GWxDZZOqy22Zhc7
b3lb/5S46vgypJXEtZg7PGkePkcmsuLCa6vfhgDXHDsDcM5+BJKkRn7MnWvjxdGIOn2sLOyZm7R0
nuNehyqHEcTfx947ldDSCBb/bT7py/EpSqNkXUdFuYqsBgzMiozCr0Y89qgKxYw38HCKjWc7+ZEK
slONZ+GvuNlNNecjehqr4lG/zsE9ghswc2nIUNzbDGrbAdQndsjpy++bjLNlU8jqFQqPe7ztvJ+y
GE9FafZfbQcXS2EfQJ8PxzN7feygZ6uHwbbssg0u7CFcrApDgUZaS2PrpKkdrJt+c4xJ9AoCQAd3
WL/sZef7p9/H8NUhZOjV+arLwv4swBRwHlTNFRCNyxvzB27IIUxPNgoJPWPc6sL5ITo/hsTaR7cq
x5mIVSnABbqqCPI1bYGweXQPuZQ0MM0126N+AKB2Hl19EgrJHAMwo4/PQz0ymnse4aNb4pfgzcK2
d0AOMyZSH8Mbutw6fAwwjZfobrYssaRYBi6UunTbfMlrEIjqseXfO22XXwLgIqhFdnxr/XtmdRvP
gPgP+N4cbYEdS4RcPsb2FEeFjefakuuQQqmrDDEiS4sNNgzOco6JumHc96MWgzcLs5GDQaT67Pne
ZmrR+MzJFkbc1xeanD5GIcIXKx6D4xTmVsPO1CEUk3SQFVy0ji/uMvMRwugC35HgutD6bN+4zXi8
sbsJIGd5zLG+Uh0yq9HBkODkYiVbD3wgH6PQoMjmsjdlENmL2QGivm5bp755Hg1kR4+ZGd8J3ezO
oUy0ZVwn/Ltu/vDM0n8tbUOundJPjyAMYZAzj9li6Az2Ham6p7hqrWfR83TrgxsNt1WZ/KTz9muo
RpBaCebmXkCzpY+7PbD1IMivW/EFDPnbfCj+wabkkYMh6T4qGvM+bu1+OVZs3ASqSba+N4atGHEQ
0vaWeU/BmlG05yJOttTiFhJ2jY6Ddla0/gHQp/di8LiVKQCVfyCP+eGmJiuHYBsN5v1NNyT6/odR
xgjIeiASMctVdRosw503TrZ+60qenjpRNe2Dhxh3zxuK07n86Y6iXwf+0B4AT2oPjiqgdImtAVUh
o4Eq+WOqUhS1yU+1ufsUM7vn6CvPNObVTPPM1PN2onk4qtl8/An9W9t3HkRk2usZ/DvhhbtamAsL
t7qTJ1NI4ivQcGJ6wXmOmZDEZAyNHNjh/+yfJ6IajcE/5pm9xgi2VhNCCsuiBtgiH/Dtg7ZzuBfS
iLc81tNnxwONVRCnb3+NGLRRTBFDXn428QraFYkH0oChal8Nx3tkbts+xUHtHz3wYK+QEtK+8rF6
rkzdfQwKbLUdq7SWZM8T8TpUcfEItUj3VNlav6RxRrv6IS2HPyQ+KO8ziP5OdkNaYMxOM/EwGONX
QJvSBZg8ywMVzkftTzYnMxt8f1RMkuRv/+Uk0LD/dRBo2i4zAc0FCzQ+2Y1acwzUkecPjfeA1UB9
8soqPkNrKD5TDQRW77UUuaECyrQ7sv/HMCbfxFCCzk4NIXRedQs3ZTF4oTGQFGV1qAvcN6jWbL8Z
zQDIeisr458pDKKc3YJC5m6GHeurLAPv5o1jblLNUN/eNBz19dVngbhVtkQyXL5ye5ZvOaD1q0lq
AOLf67hXL3RW948C+p2FYR2pMAKt26davjaUij2ZBCndUzVJrRREJB8uGQX1MTJWnCOdaFHlwXAU
ddbhm6KqVISyCbeZoX0a2/zdRPbCN7ehZUSHEusSEABxqzjXmq4hQ1hOLTL1GtBYqxyrOmCBy594
yzdbAb29M3mrRgchJbU5hIYgpgwhsWnAXiblNo5BwOEP+dtQp/mlFal82XEnyF8SvO4usc/eum6U
L2adBXsbFO4QvYKz4Axg0TYL99Qs+X/BbhrOLQSQ4VSA2bpuoEDq0e3VuNfraRMhAfRBgJF30VRN
bSOjMIsPlm5+zpNYv0w2ZC2F276QIPuLwOC9rsNEXzmxbawyI+r2bgIMLNAEphiWFvh276Gyal8i
PHoz38C5Rov8EU3rcfWjnFRIjUf33O9A2NgCt/1h5z6ScESMJw/ZxhAC3wvc+VSLdIiK3RxY5ik/
+Zxv/VTNYQNJuZAJA1MIlvLI4siegyBCTbryGTj1eJmCKPo5DD1cizl99YyV1w+PlytiSJ5OpNo0
X1lICYKaoVdO1Mm9skGNT1trdHuBS8F8ZbIS4j10atWV4XsfGoc4l2fbzTjArGlrikN2irVs7bRY
21nanwuJJODG8YsVLn2781Uhu35qUggO54qVqXpQCPUdO1ztL+raeB/BcxK7uxqHOoLi6beOrY7l
aakG9ystWGqekVbRtsAmA7wRIIDAKY+/6LgEFRVSLS8a9gooem9n4kaQ7FSQPcwl/ttKfS+Y5poL
18+ik2F4P0PDBK5Ey+OdmTAdrIalfiexK75zZcSPfjxubuzU9E38iODrblfUgYpadaVawAwgy3X/
qHfA8EElJQKyMfTBMxsOGiQfpbsJkTO5yJwMTVWkUDgalZSCdp6sVL1y4TQPvOgRkhDI2MVsWMgO
SDkNqcyPVQH9CxDp9QekrBqPrduKu3YA+2qVjOmyrEFhX3kAxE9tWxTL2gzae+rb9Tg8LEBpvyiK
BJeUgpX/JXXQ+dfLhDHwsOocyYOuzVzr5mWC8wDweGSpdW8NQw+e3BaiOCdS/PT8uloxZNzixBys
F7JkFsRWsxjLSTBekK01g02GNFNk/PMBneO+3Ru4ntqTZCRJV9acc1DB9W8kLUl2qgEQDRJB3Q+h
EjfaHCeCEAsBqzXoVQxwNm6KuPt+xZgyEakQBYurwOhUo2IiV5nbc0yGvS+IYpFYF2nx/ajU4CJN
u2NRkdwbqhWgRT5m1fyzZocXFunx5FOtyjStrevE41JLbA/PKK2DdHWJ1Iy0jNelbfafssxhCzwB
62/SKk5jgxNT8A9Dnidq/wGPxQvPIHzi67i7xFKoedQMP9mMfa6djKiMd39fGZi3uF/GmO26tu0B
+gvFKefmbwkeE+C+ar99yOwG1zmLsIeqZd8aa9+NG0gtCGefBl4J6cisvIicjyvDSsWzZ2li4XlV
/sNwm2UL1ZZgwUGaK/to+BZKaS9Y2dtPgYHzZmPQvzsOVIh0N0bavedxEIbGDR47Q2ef8O9TFask
C/GtCOTBtGWOhFIntU9TEKj0W9A04vxR67xvMjLXIhHya9BwvO7j2j94TKvucZeKND0NZ+R50rer
Kde+VKh9nMP0pyLcXKXfc+f5779Fzv79SjMdk+s4nbccHXi5G/i0F/TBWJZm9FDFYKiqChC7Nk7/
6MsUiddWUF+8rumPlRjfBrt+s2yT/wNmZwl6gjR+q90gfsl9bL19s0ouXaF7OzvV/V3vVvFFd/N+
ZUMR9qVDV/y6vYUDZpydr7tvmsWar0bogZKgDr19UTrsS+ttGls2X0Unw73XFs2aohLRf647JrDg
YRBhZdBBSnu7vwvMEGf5Uh+Be4jyVebl2acUEp53ed48VJ2XfuJxn34qXH1d91rwQC1b6AIHvbzZ
NyrCwyN56+BkZ0UdtFFC6EVWDzQYdXAslYINjibop+C5rXKVdEuWdynAU0Dv8ymXiHKLjDDPVp10
9avMIXJoYKpSHdxoOwx43NmWlTxgZZA8JEJf9Xj7Q0/N7YNlkST3sUCWODlF0yQPaQD9C53hjAbb
NIRoXuz/P8q+bElSnGn2iTBjR9yS+1aVtS83WHX3NJskEDt6+t+J7OmsqZlv5pwbDIVCIiuLBCnC
wz2yUTS3yedu8vGDHiWFcVisnUZPCaIVGkmVmM36BPChy9kMhDQsdDpQEMzzMKy5tnFagpdr9qEL
TmYd78Fz8nr5NKluq1MjahQbduP5F2l5UbCtWymkO+oSK5HOBp+45cU31dwi0/XwT7bL2N/DUA4W
H3zG44OTmea69I0gyrkdPmVlv3CrCmxtI3N2JniWli30ll+zCaCeEtXyJ3KrUjACzfZUmM4OUhW4
JcS4v0KACCB0wfq4ATDXtjF8UC9odFt/HcRZgQr36qXM7B8BVn13soNGuuWW3YKqTme7AwTeP9lF
m/yjPQ6g3mBBrX5BZKbEbWo6GXQykuL2wqMKtiXUuPXVXP2AFVk0FXW41SkrUf0wt4k21RDA2rhQ
QLrYgjQtETavsyXKW39AfMp4lYNzhK5i+Ydh6BsQPA+vIueg6fVagOEalmKR77VrmSnzMRntIgJ1
MTaMtv3eZUPwFPKujOq4D78PLFuOTTorCTUptMGy8CMJAXPWYioeOYKRqzou7VNrNiBb7eNxG4Ys
u82B9V+ywS93IqhfhQSQEQLc/iGfGQzpjGwsKVG4O5gOcNR/dvjCrhCRmodcTsmT2p/mmaB6709+
hafsb8daAZAJLMsip01NOm+B6iaWNXQccUqHVkIAsCh9VJuatUyXjem+gCe2XWdae/uxY94+U9zf
U7MoIdAWXdu5YaHdz04Xz99jUuoh47Wbmq3XIgzXvDWWDLfWvBmJtfe9qIW8pb3Ij4zH4iVDyOw2
DEESMnvYgwMh9qwZl7SZcQo2LQEtNy47HYbxYAISv8ZPvisR1Bur27gsECM/uT40lfq9b2dQRUlQ
204H1/Qs4KhV8qtdzFVSsiphpP7qi+d15JfuawdNQc3rtLqMp8W/v4lC929vIocBTTSvzkCPYtrh
lxd6CLJwZL/z/i7NEoUiAOWDWQZK999AcrJUs3DM6MjHVgThi1bFtMy1Z0AY0d7gBZagVB8Hl6n3
EhxHu4Dbv0xk9xpUUjX2IJdfOnhXJXsEje6/2BlEd24hq7QcQ0hk0BxtZq6c1N4CAINtXon6oBhk
Lq/Q/+7WAzBQG2oWwfgSWk14dp28u5eBeZOGtXrtU6AGNBd6RU2V1m3EAAi/sbukf8KjEwrwcGug
LLSfugLsiJOnXtWIOvyiqvwD9Xr5osLS9qXt0g40summz3EDy2XGxrs8y/PNaE8QZwGFgXnIRX+T
g3nvLCBAfjl0EDSLfKsbtsoveRgJawh3oM/9Ri4XWxq476yuMhDGzC4FJCq3KGBqIz7PdZ2Qe90p
UGWxtZj5mPU+YFqpcZ/5bn1qi4oD/cKDNyND5LYKwGmBWPd0V+Teh2On7C1BsdYyQIXYftB4HDEw
mSitgzeQZnlrFrdrwE+GhW+DQKhPwCfUzgc6SzgqXnxL95svHeRMvT0yQRsa8WUCVA2JSOQZwtDM
tXaZrW/aufoS37F17GbaCmpezvrKBzrdLFdXG3U0sx+d0WHk47i1odjSrAqQC98PuVb3WO2VuziE
pC/rJpCLjt3QL2pT2JtL2xP9gkmo4JE3QK/9thRnMABC0wy4XFDvBg4wJW0qD1ZSe9tLs2/d8lgj
cgAe39mJ2nQWxhy1PkxBhStQM83v3H3xTK1Ob1WV6ih0LGMVp3x4Hb1gQwCfQls2NoJ9eqdU3u91
btZRH4IUBYsL/AdzI7gB5b2FiA3CBJDEyb6xkW9SDig88p71pgGYZhuOkj+XtT6Sg+4TgWJz6MNe
R2Zmkj+gpg37zwSboN5Jf1pN8yp7Hr/GvK/Breg593UA+kGAFvqT07J6Z7KE7xBXdE+u0M6qBQfH
Qx+AudAblHrLEI9QPTYdTvg4aHvalEAa7QBSXHqdlq91AsCLruppg2rJ5rVA6tJjZvfRo7xnaZaW
OJhpbQEGhXhrLbqPsdROZAIwiphH0i/w/sU6bUZttXmV2kvmjvlNWINuF3jqfdbzUB5QatbWCAdQ
X9aoxF627ngOGKDMXgqqCUiWGSGyGJlAHsu41RBW/ughQLgYHLu7aWyQrDcCaFsUhdkfgTGdZWwb
jxwFortel3LtGaH5HuRHw2vsj5wBAhK3CwmYIFiI8Lu60PYHfZ6saps3UQqikO5MPbyHyPC7H9f5
oUgb+PdS+ltHWyjLwut3MWDnMUDwa4O9q54Dt0Gzn6BO3vwwUzBnGmCjXXRW0YJ9o+P+A/VjIwbX
zhfnRoskEsiM+mOGxHHueY+m1D8qzjgUxLj/CODfuKgSVuwuncj0roAyCVcQlfEfLYeJnWzqYRHO
zl5mlCc9WnjToRW4dXHvg06ARpIJ+JB/vxIL8bSnucz/dSWaLQOz6f+60sWBAzL0+2+CsNMPD3Up
3PHNtV1Bq9SdDwagipezGPSboEqd23S4tK9OGqWQn9zLadFNTfbJQqM+eYEkdHFhDMtr79EHpnJV
znK+2NqgyqBInlsVJPu/2nnmGE8jVmz/ZG/APbp3qlSurDr5jlvUiFJfQXmCxZg1Nl7LFvu8sMnG
Yz7bwQwJxeEmewMX0/RP9nTqx/sGiK+Lf4fti4WkKeB1ZuomC4E1eZSZAJh2EJ0FuY+d8LXlWogH
Udsauu7YDRIvNzpNSOmkHTlqZ8tqTTZHFvxXN9c+JvHqDIzU2edxlw5yp0PtxPVKQcwIVeTQTiHb
xYekUC5XFDr9gGJ3sbl8FvKsEYPFxVAtspFNfH+BCuHN1CSoO6oJWEQ2OvAZhnRtfrLxbJMMRrMT
EF8B1+N7U+Y19mph88ogh6SxSURZjHJv8OQrI7K7rXBWzFb5Vph1+xrWAXbUiJa1bdOfkYn/QMS8
fS1t4C5iy43XNEj1+pWPkw8NXLu6tyb/tuqaDPj/Vq7LnOsDHVg+TNsBPwlqpQqp3KITQG+PEF8G
rLiCgaxgNkKbDc6vgWSUKgTfVG8Uy8sgMjKnAa89zYe3eLXxAEychkgy/m5pq7r1msFC+hDaSKAG
cJJVD5bZBTelgGAkuq8HbOFC7NWaCnI6jZuskrK3lnlb9aBQaLxkNaB2d1GCD3YZz3nJAijOjWLy
yIBTcVchNF73DpRX3BV1oxgN5U3GV2vPq+SRHGgAGwOEe4RuV3EbehszaPo7M3B/Qg1gfOc8qRfm
ZLQn4pjoZF0uByBjln7K6ttpDN6V1xnPQPBle9ZAMoOaLarvV4AboBYCQonPnQPagLh0Uck/O3ua
3/ahFHeTzsInSOB6sxNNKBPvnVo0oWdKf0FNG/n9y4TUNCqQt0GbOqJJyTRPWqJi5m4c+/BJujd0
5b9+yiHEqo0m/fIpqQn50fzTpzQdFJIA9niZ0EVxsKqSl79+yizV8aLIRA+VJGzPc9l+Hwqu17Rj
pz0+2ensP2yj+jr0Oh7PXOjkeB4yBmE5gTMCyPbOUkA6diMKc6bEPXA1psAA/dlr8GEW/RO5sVy4
sq/ehsB3d6qJg6UqavWWd9VPwGHwNs6m6ZxX8R8GSH3fqo6HSywMnR01t3g0/hraxzn2p/NQbAd+
eh0fz6CfGnageq22+AKs/fWggUHeV6r3/BUZ8ZMEPz6dpq1Z1hBE+tPfsgARiluERc0+c0CQ0CxC
A7x5UJgF0kRGJUK/BzZLuxQNfgZHPP3BxT6aVrJOOMpR1BTKzSiD+hYVhXILsk/cEymEgiNk6Zvb
Sgm1HTg4LdK5dH/UHD3l6LVboOWLX0YaTd45itbwMM6jiyNNMQ6BBnVACtHUAcGtqrDvuKzUy9AN
QMFCLDrzLX+Vmy7fQePlkz3XQFsBvsF3/mzX2MNi0zu989lO/p2fqT2gMCwittEW+OjMNpwd8ZFe
CUgnPO6QhZ9pRH67EB+pU4DY3uEtVg4RqnbA9L4EcbW1AaLcX7LcYkushdpzmzrtGWWQzWmmxYvD
DIL01MFaCC3UwjK33GlACZhZvF4GDUQss7E6tqIUeEPNp33Vgo/GR46ObO4k0a3wtS4/eabxdETZ
tt5Sd6l9VCfMg79694x3CwSC5TKRAa5A/Z9OaRANt0oQAUz2N9doPeDNpmnh6qnbUlMHU4XKa8+M
qClLHxkI9u4HXnv/xR+rae/B7INf/qkYswXA/grZKQ259h0PJ32bFK4BRuL0tnRCfUsmOjAXIFuG
+o/oaiMXbfsA9YCEa0kd12F4OsYRbttwfbWJedJRWk8dKEn315nasTRvbdBWQKE7ublOVGc+O2YI
jV9NdJYEDofStvPjOjXZPR9xTW3V7YKaOgPSD4JeeBxPozddZqEeuqDTz9CF1u22ZKO56BNWU7YL
QLJ6vE7PTGHcpNh9/f5ayJP7ICfK3OnTN0VTG9DU2SATqUHEgZpNs07CfS44wEkoMPjwtbXrhwyi
jWCMWnRNon9klZFFjgF2CCuARHEAANA5ZShIGBoD5HbIPRwbu1Xr1EaypGSDWpQq029m59yrZhoS
5HEjVABl4HrxwTCRV/4rKhQnEAhY3l2fl/baHwIo7VY91KHGqt0YgKWcx7rIlhJbLatyx43ooWHj
2kNuRXTajGLjh7w8fLIVs88EEmqzku6B3OqZ6YnsCHtXaxN6DNhV6kXIwDiMBNIUiaox3izuvcdj
a33XebMvg0knEQIRiD8pF6LNyc8WNAfgrOnTfQwe8O9xL99DbNzeW7DpAQWf2jc1ag/Nucg3MGQF
VEXWRS2V6JKxoHC7Zd4YhVb7QKGW2JsPXWl6/5EbdJ2/0Yp44BPxfRDyukEIyd8vmZC0dfPc0qo/
FyaCSvZcbl51YKqISwUOvs4s2KaT2TZtnf7Qqg46VtfumOvUQVq0sY7YaS0hPwhC5KYalmNu9g/p
4PP7yXrDFrt/6GLZP7SIwyy8uui31LSs0TvYTQjOmbnXB0f8A+hHQUeZhicaVZQVW+eN+Yy4eB6R
qZRC3NveKzXoOlMzfp41xZNgyS0UT6fcUceybVUbNVgHHhkCC0c6y+eeUBT3uVfEG2pd/GgItckv
GKr3Mu1r3BTGtK44CNsqbDTfbMcFcIM3L0h+dPtGmBPC9Mx6S4zpu2fV/M5RqbqdNPZS7tBZb/k4
OIsaigAHlBPyp8KRW5qHpjUBI93E/VMg94NdGHqda3C0T7krj4aB0H0NVfQGLEjWiWx0kFiP4sad
6xVn58s46qHBsnSMJppHyyLsIJ85T1vlMtjqADKfEx8hcYjQxlS2XYRogHE26s47lAn+i9TBxLdE
A4FrZ026dqTn7EI3dx7+YWBjOd7Bm1oEKytneA+H72EWRp7S2Q3Ba9VM1g4ajnA7BMCEXiG31AE+
U7AVcoYY9W8sLnX8dRLq9MMu/jpJ7XjFoWTFu4N15YhKm5dOA2SNdz/23/O7fLb3s32Y7ewv9qs/
GHM++duDa75UGjFpI+DGivfhZZ6rP83vCzfFxxZIA3oeFMsTV25E6k2gUfICa0314BfZ8rkndYdp
R7XeRduDALRzEPlLjm7KqpdmTKf1yB17J9MqvReJ00TZ6Invvz3CANUG5BFj33kvLZDWkwfYpY4I
gvzLHKWTL5ORH/M4DHa0AALkFjqW8/pIjPIZINNgN1hGn67mJp/dRlJ4/u3yyUai0L+HXaSfGTYO
qxiPfagseF5aLC/aahAKrZY5sLGrhLTXuKHErXLvqTCcpNa6bBTneHZLZzfejt4JZEwJivTzcAIJ
TzvdTGXYGg9K+skWpXohFoO6MvbsrweXBScUpzWbq92V4KcBfVaCElqUw+19xUF82OzTeq4iJWLO
JJwrT+fyU59IQMlIbTpj5WmYev8E6Z/YsYqbWnvOTY5XEwg4wsRdBnZdLMlIB7ARoQf6K15fFzdJ
DvIOsiPVBi6PeQB3+m3fZbj676whbSGsyfGQx0FauI4u52QWniGQZx2C1b9vOaYKdI51jxrM1OIz
UHyqu6V2TB+Ztkx5IEhEWxk9BB7t2IiAiASVLYjiUcPYj5FmBlvZRQlpJmpTVz9N9YnO8CzsDiwc
Fxn1Uge4mn/1UhMw9vvajw8sLYDuyuYf/nyQTj8XosSDuQCMOV6S0fHL7KavQhzyaMBbDc9/j0dZ
7hb1ApQ/YB/EZp/0UyztShRPle2GmiZANgcbP8EohebIfeyc4pi3NThOUAN6PSCWqJYy9opFYvzu
bnmLOlGlsTgmT2pfzrQ7zyHFo9En9SYEvdx+Qq7dKhESDCD5kThHc2rtoxwyYLroFLGHclkqSy9s
aAMDCX/tr0vHPipAJaMq7s3Vp37QM/05vuTZfZBOcvupmwZ+aiNpEg3gbj5wj8D28yVQGWpfPgxd
Edpf3T4JXSSJfk99+ZQ9iFo3weC/fRlBzYr+EORfkpUt62QxNQAmOY5vRyDWtm7p4JhdfMprN2rH
yr6YyF4EdrJTAkuza0c9u/htU650iWo3ZmrXB3wIxkCGVpRNPQiY5pkBclfRv2fPguArTNZnEKSH
MrPt+65pfYXJjtwv7AbAhzPqsFFwAUnHWwf4lO3gsQHrXh9SPFKHy8Jt8mcRIhfNwX/2RwIBO2Bv
f0599+JafvJqWwlfDh2egImTFgteIJLtTi0/5TP35OiAOLsJn82RtTfdGOBHOZu9wc2BbJ/KNTVp
UPbHL47MZqcA7H2aAnVoMx6ca6Qtry3qS3vw+c59JbPSNRZVAKbONeF0CBv7DcuCfpc5pb+PWzEe
EB0D+zYqihFi7sCJ74Nfr7Da/EdZ/gGIdvXNGt0Q6gnVdJPpcEIxgzOtABc0XnA/H/uQ5T+MpAZG
y/AfO2d6nPxUjneoNRh2njWB3jIDMihmwgIEVZvHUIbm8UsTtEH6PwBN9ldAk+sHzEIk3fEBD3Bt
4mX6RGsXWyNucawrHkfU5IEm2jqmw6DesJYY112oUacyZurNbJ1VIk3rye8mfoSa0bAwergFM3KC
AyJzmkITBb4Y7lV6F4zCVt/MpMZadkT5RjA6y97t7SfhHsGx2rwhJbtH1Ld6Csds2HPpQ3tJW+w/
7k/Ltr7coG4QgAEKYjkgdbBCx/zCKgX9YT8p4y55DKp65XTZY8ecDPXysn1ITGeLmE7w0oFXY293
LgAOkF18SUC6umwh67Cn3oxlu6ye1MPYAKduok6LvGrd6u0Ug4TlsQMxy7lxtDgmUO1empmZfnMC
HZXCdd+CMlFrILyb3ZiA183I1DM5lCZ2dA6ExM7gpxfLloPLvRqLpWmK8t5hvrxveJpsg9IsF1cb
9kH5wjd7yErPLtQx9fkidC1+tnlab9KgsSA/CJo4EMV/J4eSywkF0KUVhVDMOIZMZfYa+dlxDYbf
NMIDaWgjMF+8gAYXGBDJ/DeQKK2w7EXE3gS9fGBDeMirJ/bsm6jYnu2yd/WKhW23G4XH9yodUUE5
7ov5hznpMsftgL0fNQOrlutwqviGSGFV0oAfygftAISo/GewvXl4Qb9M4Ak82Phj47H4FoSQPF2l
DqCp8cyLmfnx9yEs5H0qm3NmgZLHA2FIVFWF+dhogy37cqpvaxRsbIw0CPedzvQhUUO1CUQmzlZh
HBIbsIWkVvlxmJad6fXHzm+GI50B+v7rjGwoukKkz7VBXh2KFsWC4Pv+9+cmlJb/dl8y/OTmGgMT
D86/wQibkbdTWYr0EVlpcZDcs0+B020rkpKi5pSD7imNoRwVy9w5iabdilE0dwW4D2+TpFwAON2f
S8HGVVm6/Tkp8D+jM7J96m18iMHVPVu0tggfeNmu3BkIAsL66aihnB7Zc7MBpcCmAWJyTb1dM1UL
FYBVinonszsI4Yp7VCEg3zkBtBkLa99ktnVTu376wIuh2FZl1y98p0sf0lpOR1+xb7GSEe9N8RR3
tX/HreSIeK/xXJgQVy4gTB5Rk3tNt7FBm7OiZo3oNkgMMw2dWjin2fCHkoYL5mu05hmhPcH2LA+4
fh4qhJ/uKoDd2l0Zz3ROVbeiNwLgesWCeZodfLrDhmYBbK14GqYsuG1r/4O8/LHB7noe5FltpKFz
1u6aYHCLE3LtD9IFYVwSgyQVQn1qj30UZLUsu3y18PN3phqEFaYNTAaCL5DuCarXUgNDYsZDszZZ
j+oHD3uTA8SXvIPVZ0ALNbqswEsA6trYCkW6vPaX0vpu5xWwv1bY14c28TZQBEIFzfxfD7OgvgsK
9mGJAMosv03x6H2gZgfLayKokIZ9adIgcvttmkYXuGtSB5okA39s1U+7CnqBoCPFFchZJxLVidOs
Qj5fsAQ4d92BgwIiayV0C1j/IzQ8FU1NkTyZAGdAHonXpy5Juz0C/uMGShHyro7TCVp/GXsrOn7D
RGX9REUZ8CKp/F4I4LwDYcSQN6iMlYt9DqAQIz9IPKbXGnneey9QyObj/v3gytsVuRu8pL7c47/s
ntKWe6euCnA2N0dTBhH20eGKbH4CZGwC2XAsmNnK14716o+5Qhgvd2a+2eF+/FnFSP1BzcT7AVKh
hXYG/6NWng0KDne8dVKR7fHhIICMlOAj+co0V5EKbNCnDG59NOdDVbOujXqjQzgDD6M6N/MNtS4u
GknYQSbFeBczCECCkc1ej8LplvRLod+H3YqFWSt2RnmuumvpfoN2i/61VUPV4CrWvD9d92pgB6nX
qM8aFrRrU9NNPnjOqkMS9CVVkO+Yb0a3wN7KDo0S8gcV6KeaigFebpdywxJVry/X8bzM3AV9ASWb
BHWoLVi3loni+l4gFeEa6pHe1Nx9q5i4NkC0oB5p4QQ36oEEZ3P0hZh/MFkYvIfGPcgwwAzdpJDd
GLX66brYYGtUV4eBfPZE1314NXClcZHzNx4/d/bRabW/CFVRbf0YPAujqOO1peAzdLl+Lq2sW5ae
Zd8Oesq3lnSKPeQhsxNCl2yV9XH70JWogYCuUPbRIJI3311Vz4u7Ksudp5QLsFH92ZrMYl+K0IQ2
iMbbYc5e2CAhWrE4SZfZ3HTmLfm1QzOeLvE+QYKjn3fsV29ypCEc9U9ZrsbVgKTFHgJr4F6czxLV
10s909RRGIKY5a5Ec5eoRGce/AL6kmRn3JYL/IFuZAx4pPfdkOyGJDDffoZs0G+jOWQ7W4lhZaSV
9VZwdaedMntoWGaeQAAIdoHZmddJuvCmcjwhMMYf8GCAuhf8IW07rhiviigoEg/4XERsUzutFlqj
Nq0Znw1P+j/SBvIllkqSByBG7U3fT+XOx15LlmZ7MHKXQxgkCU5JDkAOnZFtmG3ZbKMzsmUM0nGA
p9/9P/j++5zGoD5fkeYzcuNZiBTY9Znw0M+m4TaDVOKlNdMZuqmyt4WEUiPZ6AD2lXRpzawCV9vo
GmdnFjQF9BtAfZlVYDREsHhE1UGMbeIWuMhkaxeOfhRt+NYMSnz/TwcOfB1KdiNf2vkPRGx3qUII
HRQ3gERYQXG0SxGfzETJ5ZTn7YcBAdjeEPmPoEbqRWOVdSfLATwFAzDioyizx1CgSrJxUve2jU0v
surWw8YDyZVMyPJJpomDx6Vb7KhpQsd7Cf3rfpNZSfUkeJzj4c2TNfW6wtcbiM3ZS+r1Y0jG9Aji
LmSGQv5S+DGSP3gVVlhT4zc3TsgfjuU3sJhGfSz8H1BKBdI5LvyHEtDCzQgatR35hgXIxANAC7/4
VkDQPqjZt599w1AF639fS/lf96AInzse9LU8izE/9MyZ0+3TBqZrrcwM085+uLzbkHzbVBDxW5te
lz4qZEcjkNQXf0z5d9S71N+hOYAvXLrl3VgAUYzcNgpO1KjuctXmi6AL2u+sfr8MAUIfCnWF8eCJ
lq1BwtjsHbw6blymi2XW1vk765st+RqTvJ3wo/02ZhDqYTWrH6zR8rZlZWwLy4J+A5geTdCCfkBx
5LG3LPkYVyhBCLFNXJHdhpont+TH0E0p3oSy33VhcARRZnoY4tFdgekqPxtu/etsmm1DYmRnWbju
aprPkvittB1kj1s7XxGJDO7dLqqDukKmw3MfbdFAxQuq49mA6Cq56dTs/mN5G/51T+lZIYo7oLti
YmvpmNiCfcHU2sh6Qb+iBHofWGNkGP09YP/+ns6s32dXW4uPADIquf0n36vbdfz/lw1YUKQNwG6f
zJVPF0XPcC5wojbpbnY5f5xkG6+/2MmDbJdh1L6odtLptZ+muSh5zpP1hRmDoPjPi3CSEb1IfHbJ
Ny/M2xakh9JMlhK5vH3110OBFcN+aBhy/nNH22gPe6bfPtSDAl0fhPlPV/OXUdRBNjoDCBMintf2
/xx3dWGDCxLyWd2aAqkFK5pVDqa2xUXn2lcofwpkepK1+A8qxrmo6i87JA/7IugB+4GD2IRt+eZX
un131DYr3To4S8tBOHdcyt4TP3IZo4jESxRIILm3hd5psR1jr7y3fcBKQXiPZxQebkKJH5PuwX3n
ngjPlrQ5dg11Z54F+m6yOE2R9gTQzSgTYCJ4/quDG5DJoI4UeuWAM8TDGakC3VRRLgpzB+qTBqws
ojGRbimDszfq4Ow2km3TGqz1V5uqW+OUTXoFsG5nROQHvbW1a3PnRC06BBARiuxJWUBHx8GZxnPU
8a902rEluTjzJZzOCC6XIBv59UF/l8ycoJpb68Kw2EOSpMY5rFMgOkfnpS+sYDsYYGunZm6kGkKt
Y7yn5t8HoRinjSRn369shBAnnILCO6NwjB/LoH+FjATQmGCqQXgW4R+FtdlSuYD8AVMdvBZqMaDo
6G0CdQXIXcZsRcEjVAt/B0QiPJexEGdkxVBaNAeVaPTMsQFqfMdd1qGaTqVnAFcnq/zJwYIzEj4Q
ogN0r0B14P5kdXjnt0X+pi0DRHzCcs8QknQ3vRJi37Hk13DEPX8N10F9nxfilEpkaEBGcmeZYXI3
ZgF/ygsLescwZ20/nZB/qqPLxtfJvI3SUCmg3jpIXBD/oiiUetu4vXPmOfo/5wBoIYqzIUR5pecX
Ue505rK3esC5ZiQ51mJAZAsVlDeDqnDTuCpZesBUbC4yvyjtABMV6JlnWVooeonHEfiwaJyc9tg4
HYrJUCsGlDeXa3LhCJUfBB5VkKyEM6gT2gcbm5u5Qf4qKREdRinuLiYd4cZlw7rLx+ISxwt60AuG
DaCeigdH25ByQf+KwEv4AhppxnHQg37EX7Kjf3CNR9pmLvTeUFRwHu6avXuTluOe4O6EiK/zOdOU
TGp5BcincSYh8/RCXwM5OIqpy7dywc0LAqtL99fQoYaCgq+bfmd4xQj5ABxsN5V7pcWu87tfJrIP
c7NIM3zffgtxGxexfVRn6A19EZYUPZKAAMHTV1LXRnrnglGJWuThxuOdycb2hlo0XGThdBku+q7f
1dhORCHrV5qFe9GV/UMIDdvbQkHmRqXO9FoZgbMCeJVvvbleDMJjB1mx7qEEiv42VTGEm9xCvwrI
k/1Pt0SlqKCfh9fzbNhu8CmOcSelTiLWJSqYDl6nFFvkcQVlCnNIKqjB4vRru3GztIpowOUUS4un
opucyyQXG40sqh7Kd3T6aRC1fQnKFx9sTZPnn7QPtnvQwbN10CIH580HOrMrcLj7bcn2o1Vsrnbw
1kILsZ2SdiGaOF+RH3LWyMXQOIDax5MzJyQw+xhksJMLtV2v8ZYdcjqLANAqvcyKtISSyzhu4lj8
uFKUqwwhIlA7gstxXvpTx9CZMlKNXeyv9ObNuHEE7+/I0sRxfvhf83TJj1bH9Utga/zODdM6FKyq
nxsUTQN8oN5mRMy2CEex9uYm4sy3bmtkD1CtkBARsK1omILq7TqcYZX4AAmfTdLJP0QRTAAmQyy0
SgYgeSdRQKbURmr12qYz8plHQCBOr8mP7IXl+xHoKKflYCO7UBhx/EBnbVUbl7P691mVFulOxz54
vJJCbvO6URusUJwX3DgbUp30Q9teAKRvnsZKs5tOaw5+NcSrPeUena4pADtl4jISfLnOS1o8jiP4
ZeZP/+XvuDap1578bDuG+sR1Ze+BrLX3YQYqsUVZSyw8eIHMoe7jDLE59F+MXuyii3ytGeF4af8a
8Hsa5uQgdRvbH0R/Q1w7NbL2Eehjm/WVEodIdb40uzQ/uwFUUg0A6scuKU90aED6cTmjZmc3UGWe
+tMX+xdfdy6DSFGHtUZhyOfxrG7craf69jw0U7kovMEBx3kRPzpNvKHHaNvFYsPqLl7T0zaUNiCM
fvcIDv38JKAOd3kKX4dnwRA/ojZjk8YfklnjPYLZzlOAdYFR8afmc6OeE13oKWybP/3p5rjt61ix
FaAjqDx22TMPJnFnAZVyjzDABHVEyMZQkw6VMdUL1vJ4zvW292TDoNFHeAMoUOTlBjde9FWGyH+e
PpfmkD6giKI4ZmQPbITKudMuE6ziQYYLtMyxhrRxg2fg+H+kfdmWnDiw7RexFqOA1yRnMmu2y+4X
lt1tIxDzIIavv1tBdVHOdp/T994XLUUoFFB2FSBpx97Y543iahubcRVoytSnRDsMhXcPOWWEkI/i
7Db7xc7N1wgL4JAiKOmSTqW/8S1XA4EQijbBireZUdJ7xDnJFFLTiBmMM6ttEgPNamvG9BY5AXm2
T9j8gwZX/5LBj8oA29LfcDYLkcei755kl3RPE4DoGz91yjOZve6WDzYqJMmiBroe9eFmlsXaPwQH
ZFjfDHiRA6ohEnFgOCzbAWPobuoiEc6dYQ37RBuHs9Y13XTGCfwOND/VY8oK71lh7HG8Yn16t0zJ
zMUCSTZ+4o/WOvZ/N6/sax2nThq4S3Qz+eJCwZJb8rVLjfyacZAzkLsFFHgHuDOUjFWUM/tP0DTs
H7Fykk9MdFeKwkerd9SdTsMhDKJApZMAKcChq/CW2tYr+Wpr0VtqVF9lz6Y2jeHE8u5uUA10kCOU
4EPfOItr3cCXuXqTS6+9K6EGUhtxeVLyhebB73C81bjplSKW4CjO+nDy/X0xAwy7XebWs4vNdiOB
6CXXTcAtR3BJG5oZZP1s4AIqN12/AEfLcunlCu8XpJB8aBg+9iztgM++QxzHDBt0efJY8+HZQdUy
ajQ9/+gbkbOdjNZ+HSypBxXESc7QFbReK/Ao0iRopiaPhTTBqvmFYV1wNDr36HqoKsb/6OSFEgvv
pcFfjI+T5nlGEZ1yxtRltXkB4KV8m7OG3+ZY7CLifmAn4wiyG+SgnNSzshyoznX6OvJ+V8sF1xDq
LWmpu4w30u1CHfVlfnbnR7Z2WEmhElU+TfRRNz4auPG9z69VwTdFUAO06lPspaDmdC3rwRurKgDv
Q3wg0wS65aGMWYnD0U6AVwgh1BjpVFx9PznilA/Ue+SLPfNkmrl3GV38Em78MntLRVlqiGSEE8rv
Hb+09j2HvoWMefoo6zpBMSxVVnsNKgkMMFuoxs+ZHQIpsESQX6kP3NkZ/rHVJGrInyR/1nPs3K9u
mWgXe/DHy+qqdCiCAkgISLtKTwNTX0DeK+XVYb2uXtXOFlKB5Q4V83UcWOp+nRmYmTUX3S/+6trN
6hND6oRpwh7XH0uWLiqLOlR7pd1rVA3ZV7NHJZHJLRxQKpP1VaDzYf5sVKUddsB3BZ7yV13nbXAq
NF4drDNeKqQgv5g7caghQran6bwaQHNauc+oe3CxEGP2hvwoK2SBHdvDqZLRRrPG4V7DduI9Skeb
APxB+T4aPPjeBzoQ4G0MWWsHGvDUKPWqwfrkFJCqXWPJnzCci0D/5HLjh9gTxMT8u9Udz0l/7W2l
l4jbWK6r7gWPlDj06+7OHM3+alqgGkElPKhS248N+VylKU8DnrXti8EOfxda/mamNwFR0Xv1fk27
hqGw1GhvrzrgPOTQ8PnrzSVuzInmUtYcR2JbSE0yoFFx7+PcemeOWoHRBhEHEL3phugkqCF2iRnl
1m1WTnerX29QcYy6wBl/GPr4QFwSAse+t/NzGyc90BArwNVssAsHzgzI/knE+8HI+k08TWC0Mc2G
XUDh9daMcV7LTVobpxGl5CcaoNlL9GLLGvUq3fCd+MS12beesE9BBof23nPbOM3ORIHDjnztWNmg
e1oCyFP0MzQDTE3fUbyNZ/JTjcpXRVle6SBdy2LRbcpuhKyVF4ljMoLeytabDM8zYO4hHIGvX0Ao
oEWFJldx9dzgAH/Qqj35WgYMI9ZpmByryRBNgY3d1AT0siZW+ZsW6Es7ykW4NuavJg34kRRh3bIv
fR+3+9W1zjIiH+h5Fbb6qPev6WjGGkxzeQcJHrcHbrTVC3zxSGjDgHRHHnoXTCJYNQCfIDVUxoPj
tQgKp20e28JuHqHP+OYjkwbI1zV7MP4cm8S9zhCcPhuqKSMLXP7UpcYaBfhlE6uOzkt3HVpCCzdm
WPRN3luCD1HT3DcHlZ7m4CluHnu93eeOjdoavFPxW+tYFwC9sPFG3SpJQPVRJ9ojvsMr0GgkwCh5
4AfbLF0VHk/gY2A4KD2n4Ph3ZIbRFGuQvTlg+4FKh6jpuAfdsN47NiZDhRH5qMyICpB+DSE/uVyI
nRyMhD35GsciaJoNnKbXBmgwYVKvVCb1fmf+h2nWmBs5qCOG1z4qn2VhGccOi7U7zxu0bWPo1Seg
/PAcgdjLn6bV4K0Bjq+NTHNUtE/jd80DrnVypPEyOG65M3rw6Pp9XkFXqPWOk1aAL05lQu1Y9QmC
X+ABzEqIFku8XCDMYF+qbnxrUFlv7pLWnTbko1EXYLdqS3ahAjuQcmyaKXP2OuTTUQqYujbwOrVX
bcdekdCDLYosGqAUY1slCPw1+eLUoDN+BBoI5PvAVpj6tqti/cLzWIZa+7MoUCEAeWS4qNG7MgWP
MN8bGh7YSVS9+Zc4oWxQHmEKxwm6DxqrM/kcSHwlZ8ogsI0SYfQEmXq76c9Jx7H2RR3ucMZiHJQH
TtF1xxYyzGegUyILihKTClBj//CSo5971wgpYE2zxg9QTDQCigRNswgmDyfavV20oJrwm6WRg3nX
zSg6u/GTmWEbqoCK4XWNJ7/jpN3Fs/vgxk8mxBpxRJVYT4vVQl+ulDYo/QN84hdXrs3dCMVUILlO
WjnJEIVE98A+DocorWToqYZ6VoOy3T1AF/1Hm8YhenDf9qh/cvSkisAXiTkUSAljHH9GwZqIRiB9
4oMw/e+JfgamlA3FLF2aSZGe4YKjyM265Q0QdVizour4jl4Fc8+b48wG8ERYJeBM6v3h2FrYWlMe
DBGklqO4l2Doy8VBm+oaIDEunzNezU8Tfj9zhv1C8mT4REzsFpQVyoQ0dXoBGv4vsgCbQVhV47gd
H0mLBQzvkpBM7P2PIeq2vsgIWjqAMXGUO4N70inALmmphkxqhhhkCZ4KGVH1NGyXEcUeSSOjwPfw
RDSUa4p14pp7HV0vsGYYR/UoWHKrO6GYSV16zSB048vYWcaBSE68MQEzG76yVgKTGz4TYjuhWD6C
V1TFri6aRebCfaJ4U8h8jyU/pRT4szu/baGyHlzcZdK+YNcHOMbZ4wDiRH442lH17LrVS0E8B+/+
0piqZxXvmg6ILEaOcjaGA3k2l0FX2YemxRIGqTrQPqFnD6LHr7RmVpvVpt7ipPF1DpnzZNXQK9ZR
iv6ejAbYOFpveSo1QsOLc7XJSeHCGo2jp5nLPa3+29uhu13SOCP+KnTfsv0mSI3aQB/qAjLugY9W
DZnUAEcXRHqtn1YX9eIUuszLNLLb1KpD27LKNyfZ6xzKSvlVwrYfWKDpXzQ82D/7k7/L9cL56srI
2tdabhzITCA/lJe29dpqeXx2OhROk38ys88zvkOfWj2NoQeLVQX5i6IE/wO0c66ea5hPvIxfTCdl
X10PAIlWvSsGw7jzQLpyV82xcZd0+l+VU8hjjOegC7x1YZwtyBEyFbH4emZ3KHQsJqz+mW5Ck+jv
DGlgRHx+C7MLU9/NTMOemZqLrUOcYVG3Q51AkxrjOR+wH7eh6wJtN0G7qf9zVgypvd6BoBDnZO5F
ak4SJuBvDidhVqBMebfJWaQlvj6pSw0NL5FkY0VRB2kyKfjHf82xJrJi7KxZOsDzBSTf+1mbNgK7
YjsA38oA6JAIfMgDqjwYM78OBT7Zola3rkL41oRKaK6HCXQ0KKKeS/tKPQqhnpzyt1RkUlNUj4n5
OQH951Mn27uKT9kVCJz0qWpNfo/aox2NUVPj7XUsJjAGrr526lnQcc4Pq+/XRCDAHq5GwQ5AvIEQ
SeDoCgDmcJC+CJnE2U1A3V6LpnJDXRr3+kaEsw/onDPl/nbKHR0becPH5v/KhwOJt7k0rTtPU4R3
/3vG/5CsgupMDtgZboKygdn5zJpCXju36/clT1AyJiL22EV9v0nSGSzvrQA9jzO85mXR71mkm6AU
MrD/ZUKCErS4/Jy0sXwRUVTsYyg97pLGgVnGSYi11bihUR1sKY8+JJFHUFa8UJN09gmnDukDxetG
A6iZibU0DTr4TFiytcLvTnEegSir6MBR46KOO5w1SMxRbzUBIOgh9ZYkO/KZrtmGumoKSJKKOrm2
kwPVZ9UwKE/hDP2p8jqczZGrSbMNVq3ssvikaE4odbHOvlXh684rUIjlGkkowPx9zRQLPzX9CF1i
UHScyV8qtv51kBceNNhb3wgSsBnGvcu/t2LiAY/b4t7LxvpaoIguwPMy+Q5inl0BAeIvfVHgPc2E
PIJREUhDMd1RgJtgQUQzIyB5E1+vr5Uqai4lBNbaIfuGb9Hyjk+8vJtUz7XK6fR2FAz0j6Ntuh4c
36DrBQ2N+t+44NMffDFckcz42eQfZls8k6UlcHVEcvMhcJi8KoitWW4/DEXdWB/TMn0q1UE0NWkM
oObYOuxAh9PrAPWk0fzwvEYcF0sxoS2z9Ky6s1r3W6eJfhlMlcsBdTKU6XB037Jpwksz9c+F47Yv
0rFcJUrPdlMt2xdA7kFAm/BpQ6OZ7rFHPGqCiWdzFwCDeedVZnofFWX3ArXrMbBG1ztSrO5k8lAD
c7zFoST2XGp+igHLrTdzy82QpChvbd642Qkb/6CwhmblGjeDivhNyJJGbL9CUTsT/BKVusB7tZPl
iylqVTEC2V9V0nZdmxx8G4vZY7M1BBXiErH6b2MlSLiksA+5jV+H34X9h2vZHU4kQY4CWcrZGTf2
XCc7S/1YVES5NuQDNyb+Ych5E0NmrTKYKgOFaBX9M4IBB/jCEdJ9id68ChxngAiRuf6lbWV0KQoH
J/5tvhubwYYW5ZxFl6ULZo/oQrYwoNakJf7Z9/DlvKXJb+He/AOCm+KwmJRxGVaTqWd43ArquC63
lNCNjOqig2rEN4dyg8odEXZYdpWgbcLD2uydNCSnoUYmCiInDWfO/MMohasqfvD4/22KD9mWLsUm
oObeop4520Od8TOVutTc9FEiXecX3hUaXlbtZ6EqkmU+/tb/m3jKU77nyay5OdUgFAQl8LhVJw6f
UGrk4Cxp2BKF9rtFFNr5NC9jRKFN1q/zgJy4ybLOU2PZQWvieb3GekU1usaq66/W+xjdjQugiDQL
EIrzqt5aQus3aVu7EUrz6jzsVWM4RZruu4nn4ajPeUg9r88clA68B0EndDrgjPvKaMBtZ2DM1nAd
DCwokx3LrdcN7bW0ZL8XwBQA1Z23V/JRb2xZe6VeO8VNqDVYCKoJTDXUc2soCS/T9HoOLUhnnBbf
moV6DRSRsbOFAsqbgfUadBtu7uPYXt3GOkAz6Jrvt9H4YLiSVY/SpVm3z0br1PqRuhZ1/d63wZje
VW9eGmJSS4A2cxr77GYjoGrUdWa9AT0hqBOCsfTGgKZ6jeZASURlWRLqniE2qKh1NrHOiwfpifyY
NxMYlqfK8xYnqn7BNKaBsAO8QQ8Uh8fxWxyZ1NAob0DL4Jk8XP2U0/d65DTaYplPoyo2xylbGM24
NLmwPvz7+io2krPrbd7j1vms8rOj4RhyQ1ddB95jV/+aU+CBvTOVkpW2MYXZ7AaqlAfdMH4BCrfa
yaWQPlI7Ax/sSR2bjFm0BWxkhx9nCu2kn0LqLeY4QxFqHdEMkAgZNWTOiWlX1Iq3VzVk/s5HIYM9
fVoof99jb6aSSfMpnYhZfwDlk9+nJ1HF2UYDMxLWXuzqFQ0H5IZ/bD74Bj8+cctbIux0hn4K5L3w
bMZfp2M5z2Ve6g8gat1R9TY1nlmKTZMUZrj4BgmdF3yioIIZagMaaSSiLrP2tFzVrzdXHCyaUM4C
NNxU1SXiGWDf6Ps6XlVQimtxs1hVTpFmbwdelPcF5NYObGz6i2emzSkRTXTypGaFRtrZh8kAR6wE
Ieuu9Mvh0ZQmsAFF7r7wxAMXoTfIL6Utkk2Rp/33SYq7bhrMnx30E013HIE7HD4zTWnq6XF+NgZ9
/LPWxu+65w5fod9ubQrQV4ABzfUDjnt44tXU7dbbAuqvv8jRrZfbAuE2iP7s7O22wOfsAXxoooYJ
1DKnXDTsyTZULf1gXqAQw566xGJPtdLGMSpUNGY5HttOGpuPefpCYxSVYn9kJ8CxtaMAGrDrcQuS
y/SBImJUSh01u2wDugj5uDN8MlsUxVA8vmW98+wCy0A5KKJXwvJshKobmV0PIcgEu6vrVZzCi7dR
mUAqSN3uZDTmo28+4zB8QrnBBG4McJzyV3OKsA5P9UeuWC50DppUGeGgHe98UHxo0IJ/j7B7mQWo
PPP3g5dJYNQhroLtc7+5UK+EOBxgHbUWkInz+XYZWON6lOX9L7TNBvDkt/hgF6B/oIQtG4PQY7jB
mOO3DuyqWCA8NE4KLWAUmJteNmwkz7JvLPYfZggr/2Q1+F/n1OPACc5b08+TH5Grf5F1pn/FaaO3
qf3eenEbOW/72W4e8tpzAZBHUZrgE86aIHR7Mr1A1Ck/EgASONVNWmXJq5ukeZhxFm/J3zQ6zgsE
s+8mqChAaTJ7JqSPXkbuzmjN7phgMylnkCu1wW7+1UcBZ4ftwu99MydbDYBq/L1P5f2YOknQqIHc
nEPAxebPBQjMsFbSz0YGsh8ASRiOUrvi3tWs+1Qr2Is31t2LzINMGeSRNr9gOze6L1vXefGT9qkf
5s1Q8+KF6XF2l5XVM1m9cpmTucXZbvOIZ0H+MogEiAzGzVNjdcXLnGXdQUed+5YmuKKZ9unUJGE2
O+VdZlsDMMVOvmP4+Le2vibKO/CuD0GmnFY+fyu94mcrbJ73m9xrQDE/SW2jd41+NAmb5JxqlMI+
VQp3ZEcWO6Z15W10hVSihuKdYtaPnc6BZarDysjLp3zGpsqEI0AndwNUHaaAGgtsyym+VGrIjIXi
SwV6AmvRxkS3kNPPvuxReagCZzVAozfz/tVcUtE0yoda6J++/qM3FPkVlBRNp3TPhq+xD83qw5k5
Az3d/xRCc/9D3H8I8cDccsAC9vIfYtfLtjNe25vF/vVOb9LUwwViqNbZNbouBLNrF1KPGsFMKH2p
hnrkqybb32dt/ml13UxdB26mUhxe99hsXTM7MeheXOMvmaRccXeitAMkJqimQ0O9/x9fU/lbCzz4
p9rt/pEOgi4M7MLpsDNcfQianvt/SImvnnKMfvSMQxKhKb96qD3fyrEf7+3RyE94vFbHTE/YQzH1
d/nQXoQj9xAgAf1WUgH5XGuKnokf/Vlj6Sbm+H3vlQdjSxR0uPZVDSJrK2NhAe53iDE4T1nM5ffa
mb5NeOD94RccnPt9JJ4gJDDuIxzRQzzq78atZHn1RJxcx6833tWkXq9lWjDgMbb1eMfHDc3kUGYZ
N2/zGfltEHQGomsNhoOJgbMdePZQZic0/Ux1RrJ4YlgwvIJ2rr7o+D4NyE1Rnu39xBcuW2rRDDf2
gshCJYVQhWsoVo62Ev/jB6ftqk/aCBIBYef+DqeW5SfDdY1DD7aJZW5bsrc6NpoLtt8UO9opJBrV
XMPHrlJku9jvUHNBhJHgwcj+KObC/9M2nHtIICavwuHZfkYR5Rm7XR6ernYFbhbb+9OY9lNciD97
OdpB1Unnrmp1aNOBa3KLva4AL84Rr1WQX/o63jvYOPUfcD6Y33GP71YXxMp88PDxXVOI/I6iaDDS
e6FevuNp9Wk94IB+ho8I6Mj6DxSX13grM5MVAcVROkXtHfole1mneimrHnh6cIQHnRzseJrYbsGy
ZZyv0rdtfPDNQ7vD9xFY/ZWTml4rhnHb1Q74QqGxsJ3qHM8oTw744Hezfn8bCTrIF85847gEojxi
26AmJ6Q4G/SeV7PS7aN0HKa21ruh3Dp8y1Gp/QX6bPjlNbse3O6NUiC3nCBLehGSyfKtz0r+Rbe4
G05l1QNtWUGuoGFgGUmkOLcDCoTxPi9RnxkJUCahbNXGbcfdZH0rQNMbMMfv79fYuurfYjkvjNeW
G6eFZAESD+m2zSBb7KtSdxNo+PMIALK46lN1Gb3hWwLZP4hLonGL7q2RsfbRpFGKo5DfmTRAIUwT
zilBDe7Yg3QAJHCRuEiGhbJXfM4V0XOGTV+cnKtuo8TjKSIrRhBFAyY8uj6Ynjaa56ePPHLTrT94
8ZUaJsAVtzUsvdrbngT+rJ26+FDVIjpx2XpAVEHJDrBJAQpBs5MhCgLrCHQQ6HqrUPcHuyo9c6e7
uFeatATR+Acbxdk9jlZnHJIZZiNRFiHcS89RH2blqPT44PTtzoWmFIY1aUIjBFsk7OC5kXkyTP+Z
0MZYgnRPtYvKpybqjV1P73og8a89qm+vFBL7w3RREyz6cFiDaXTS8IVaNMZ5xYEPosZGrwDJVmqU
0QcRV0KJU5xZgoIFgLpy3NQSeNLGYwHO88uwUsUXa0M+kwowfjeM+r636MjtIThTzihOVhnWYJx2
hAM+rw83/tukubr6h2mJnu+zYRAPRQfKbwkJrAodbYAilg3aAfzPLx0Ofbif7zFqaHCZ8ZqDV8ut
9560vc2CqJTNz1TYYE1ahTpp4AZSeYO8fJ8bQ994TxaBNj9kweE+4HdYchh39qzVZ2wMjCE1lSXG
MEutN3MqAQoTFd/d+MmkCRR7Y66ZGkgY1BsadgBLH6UGeSB1MZxBvF2CzN/51hBWTUFssvLcqr+1
tAflWOoCMk9mof4IJ5mAYY7spTvWxk+z7uSefPpoHr02GY5coq70g3oe2cDP1CFILt509H7nMwec
S7mffhe5Tmwsv9+NzOnw2ED9wlqiIMCJv+uUhOnNAJmrD0Q8uzaNLexc/DJfEyle7InKUqP8aMmy
zsWRUQNBtbxj+s4bMiMAlA1av8JoL1MVmXsrin6Qa21AM9ZeVpN6jprQVhrfoVwAmHaVZB1YzZu5
M9AaIOyMUSynEtBl12DykbkOxFhJbUBP1++Kota2aT+75wZ1pSdjEHJv8lriI6QJHelmfzY5ViNg
V/Qe+8Jnp8jz+z0WgvLVdKuwVVX+FAFg/XB8+wMyCsiAvAOGCSq8oIb/FTAsCUB8gzsmFDHBkFvB
mx3oTr0wkrEf+tgPC8l0URYHNsL3kQj7f6cBbE1rCM2gBoDm4lD6tgW2upEFpgHK/y718d09QUkQ
NTnOK36Uq2WbyV+tP37vwOr/wlGccrCtYjhBsjV7zOwMOF0VYWs/eoAQv2PrIQpYh42aZGijsxlL
uS0Lnn+aKlc7mr5hB2SmoGUM29QxwT6sZ59MkYzXqYr/okGoFWYPrYcTLDXTj7vkubcYqBu7/BO5
yuiqZRZYBDRQPgsWvTjYr7wmqpTRrkZ8hQxZfuhUEaSX+9qJGwKE2mp0yEElxGYZ4DUIoRmFTKyw
rt1LHFNvF4ziIPs3m6CHYIBpcfjs/fHGkul7AH9R9RgOE8fjhNNAbAX8XVGmtSh10NzI3ZOPGjba
94CORBeyEp7X96WnfShDu0lEYdD4ij4kGvD15yw6BmChKQAuL+ZNYoriAZzmPha9LLofZNqEi4ld
pAg4y/otpjEltnNVjOPnYB2viO+zkfJ1yobpy4C6f+BMs5ey0Z27WYxAQSl/W+rtTpvaGaztMKe/
w7hbOXe8H//AbrYMq17HZ5aoy7vEjrCuz1PrnI3Oifw2Fwl0LoT/2kKuMexZAXVJo4SApKqfTR3X
3OdSdgtxlK44/4XrmAtxVJOKUwWStid/FPVzYeQHqqOVKBEE+VTrL0W3lIMnZrcflcKy5Ys0SH2b
nw0Un+Ert8y3K4UKM9rhUDT95yiysSFF9CkL5St1jQp8NhPw9TyDUgUE0cYHasaiBGN4BwoFMT1w
Bw25oWQLTvYOuwkfQlFNeUABT4Kdrb/jTJxB39v2MoncjgPu28Yf7txq7i8tdJS0ZOrO4L/rL+TC
fwl++z38CaSejwc42diRmA96V3wm6yZu9dEApRKaTIKic7C7qvLZ8YijYRpeuuscvxfLLfwjZr0M
XV5Ls8+Ue7kvusU1DXdfwAVc8whY56rQIe1aPCR6La5QjOyeunTi18mxH6SeofxJNVE81Lsyadod
mYw57VPOqwfHjt8mmcC7XTkzl0lNCoZo5kt/M6ideGoctR1PvQr7vNCnde+sAUex5I81K4WaEoWM
Vlkv8zjYS37pvk9aM0Zeq2RvI3z9qbQfplDMGjhQXrqEEAwoo9w6fPAtXQpHgS5uZp3Z4yAdJ/4R
Du1Fd8JyHtVYlrACA4vPxYT4iAWhG4xa6qyPzHWUgv8f54KSyEWtW3k0AdXZjXQWkioqI5Q2gB5V
OReKYKISztoW9R8oXdutDMTrAEVzNZl8/zpQqUqKdgYpWoKjugYVaAOAmDsqI82vJopdQNzF2l2j
Cf3s9IV8srB1iCLWJPkee1q6AdoZ2xMt3s9Ow98njpnhfkvKuFsmligWf7Ba70XXDmnZQlq3RAnG
kLrxsCVbTvwwdfl0nvUYx9koxe2BKFdds+V/JSzWUWOofJmvyS1XKaDLilrIRBa7JXBxvic3ZrDk
ytZtArrWetU1rgCaFZX7+HHKWcel1B7PgQ3+jx4CVCE1lh8B7Z8KWe1EihPDhgkdB0tQRAgdGqKu
ycG9s+9AEJ50oOZeTJqPgqNZC9Z8bNCx6tPLqtoxwHE3NLI41yAJDG34IYmfJJiEPalDic2gIwV+
uC6Fk1OvU7kfxvmPkeN00FSYMOr1CQ4AV58JCMrsmuJErtW/mlLNX83fhZDvP8TRXagrQm/1H1fM
q7jEgbG6mmM3SdA7PN2hjlS/svxrg2qKhfTZUjz6ZBpgS4Ewgg/JMjW6DtAk3/6yelihaybETtoA
glKo5eQdmBxS+0T0fdQQW5/7Tum3+m5CyESJy9asXGuZ3wNWvhABrrGicvptZkv/iIpvCBoa81OD
A4OrruPFmFma+RXCVzwAW+SkdJm1p7ZPnsg/5069E0PTnKY81kDGfyC3Vw/y6Hage8qBcfkKErYw
wYrhRcSuvOA3EfvylLXphw121OJ7D3tEj3NqAdmEq2FzFZU5zB1Qid0kryh6WuK9MeoOLaSh9qVK
q4OnDqdf6WcxRxnq5dtsO5f4c9acCvSPosn3U5VoW29yi+fIboAQtxdjNIry2e44lO+12t5TAMcn
4j1K1I6tPZfP5BJmJoKi17wjmUYqhotrsa9kUVPYXQqdw7kJKeU8W96pdMA4SqPlONQPVYkvyMz/
WniglJ6JhIW3IKOHeES1X2w3QSFabjZgWDULnEp0Fb5asPX0SBwrHfiXxejyeyJbiRUJMUhWV5oW
lZzp03ymcfILAX0QBSTek29heFEXMYH6CVYfXQiPx22GzVKnQkWDiOYoBF1QFJLZGbOSOqaWhpZx
5oud1ugzOCP+nnMzkUzT6qaD7sQvsptwmqgayGU52KwBjAV0Gu2OgbD4zRfbKTi0l3FLgbZ7rXul
iTr3bZRj0bgF7caNr/X+ts0H++zhzbI0M6r7zznWIgW4y9ClEYrxS9BmLs4P4x+6CeQ0rGBN5UFb
CHUA7JXrtrdlHLDUJr+3mzEDptPNrrNqqLea0Nm1QXgH7BLFVZJZw4a6HExnnh7l52VAi46yNqPT
mm5NQj0A/aA30It7Pc2gxKyulXjPZuwXl5vIm2tS/JqWeikYdscCstamx7p50/qTC9TIYB9x7vuJ
LMcu3evg6DZOHvPxZ8TwreNmsn8LpmEP/Js0YwluxHTFVyBoGronQEmqDR3eZrpz7evM+1xwx97r
vO9PFFHFfQXKTqxl3yPsYrL3bml+jKD1MD4Hrmlqu7c5dA3np854oD37zDXZ1m309kQmZJu2hj23
n+o4da5MUXaTH3I1DDX4HgiP1XpDhy70TZhUft/Gxv+/hdkqG02nbL9edBjjbrkouAHfLrreGyVX
F6WwRsOhguVBF0G02biJjHJ6TCeDg8i1wh+pU7uvruOfukTk2C3HJuCY+VC1fY9gGbib6jz2tgRU
bswCTBQMm3srAnk0sUsO9V/wQCpkMzURmM71woIqjoI3TyNkVgY9/bIG5Pin+l8SjWaG2vAO1H8O
RNRPua4rbj7INjHV9CLg0m2fySPHvAg0DQyRJNq0xpNOE4UY5RIvOyPkcTYfxdx3St7E2rb4Cb7J
8hv9rjAgSYIE+qN3/xKg5doUcLt5C2BYcJfggfHrAcABHAk8WQ6IczrQs/5ZevOZtY326sWzthNO
aZz1omwe5hy6jRQB6YFg6kX0BKHVh8xK00tlgf2I7ph+FC0tDxIfyA/kAgIX+stA+Ox5BAGyGOf/
O1egkjZyczvkPejVN6tNTmosZ4jAgNwbm9VHPa1TU6j7u3mQBXHwNQkdPBAKQGoQCBTzpz+2zZEU
ghaZIKUi5OdaesrZ8IVcwPuqg3o3su5cw/mJlUJzJF2hRWIorgpBwWYGKRh84sR7empDvgLP/PXJ
/sEuG6jypskdvSCWR3wL7fN/vCAGM7r2zuCfK8MKwDzO71ZYF5sERxGqa4HEQfsbF6biwJEVoypB
+ZoSwms4cqvx9g96vCn1uzaCrkXKhmRvNLwChbbbi2vhj/t4kO158aUdKu9bCMgNAlwLiw947Gyv
YSkMyJj18D9TPuIM9B/scL7lGbpuub5r6rp/y+tu8w4EVmMX30sJYGLhahLC68CE5SbLd53a98+t
WNP2DGymeHH4ZuBqU7W1oE6G7f7R1C5Ll8Yd2wYMkjsyWJy+ic/2UfOKksqSDwQTIEjAihX4V+hA
PzjJFme5Ilhn3CRYoAg3ufwGap62x68xavfxpp7zrzc925LFV95i67uAdMDtaFsXz2NSZHtT41qo
zXYE+EjVyH2txE7IWWkV4Aci3tDo6ieTGtsY79s6Nx/MCYJ6Yv5jqH1+sDtmHRzN97669g67P85m
4i2WYXaFWmYFHSP8GC+eQOpiPJHHYvgUBCkwtudUQO5BpE3w3NoQNm1QwiN23/9wpjgBbWZWgfZ2
1N1AwwHwjpx13iT34PxM7nF8aBw4ILN4EMO3RGdNlvwf0q6syW2b2f4iVpHg/kpql2bzeDyJX1iJ
v4T7voDkr78HDXkgK5O71H0wCugF5EgyCTS6z3nQ+zEk2ez7CEYVOeCAkEXzSA1qqq1wBYz/Fukx
DQsQ7r9qUHiJkKk7nldSkLXu98sxr7tXKcNXtzySB2JoUYhCMHdzP40HWIQiz5EJk7QgPtSa/gA4
5fhx8ptr02FjF409Dl4hSWNsSXECja7YlwYisLdpmuSY5MiVx8L4LRtafgIahrfBWfjy3Zrdk97r
9Rtwzfgp5cADJCYkIZ98rJB7HP/vO/HxepagM0TNxwlnoSD200GRjkAaIPKEtom76KVmPNDtSPvC
ULChV5wdo8FdNm6sp6HToAphl6UADHGwAKLTscRocDBmVp0JwIwBxbmiaGLwOC7UpBEIm2OtPxTr
WIZaUdrHRFAyz2PKgQvRDzsaLka8HpiLr7Xmvf2V6Qu/oBYYGVliCDjF6mXWdGmrpfAvljHoca77
hQw4y36bGj16oMnoUmUzgPdLdx9aAe9MzeLHa7YZceDr2Jsc9bdhDwSDJ2QqDE8ew4kTMFZOJNIZ
X3DfQAk8NyVIw4SZnTDAPoumztrljKOGE4mqEU+4eUjLQ+TrYSLqa8ocKVb6UhhPTWwsqARcqy0Q
ZB1wV4K6wXEtPTB4gdoppNW9R5O5XhwBhO9WADFfK6DIG8h8rEPPnG+0ttCSrz6DHg/Y+fM7Pu71
QkjhytfjjOOta7FAM6oi36PKFsBjk+9u7YjhFGcQgFbUINxbP9T1UiPzGNEz0saNle5TxwZsRpas
e7dKAUulZfq3qLRPrqhr0VHMFyas5Y96NKPGLu3mkCphlt44OPNSvY9DWSILflp3cm+Sig0LvYqo
sQoNeWw9aF+25iAen7R1Mc3l0QXr7sHGQdoRaYYPqjBncRjOrKkMB1Tt2OfbpdSq8pyG5zkI1kQZ
TytOaNcEP55xBBBDj7LwJ1M8PKjXtCmO0uNp59pFZUktKUZUIEceMr2ULckjowMQjIO6YxqqJqkr
C4BtuISIOh+TGjh+0ToNrA41BvCynqgiRMNrfQfcIuc4oajlMhGjhJA3RscrAHygW7rltLVLbQ2U
jU/kEmqMvDfwezINNOsIgG1mUPK9mnaKUDPTgXWBETWWPfzZ9956QaYwloCRve6qtPtPMpZvbjrh
Lev0qY4NHrVUCwuZZuI8Tu9zYLyNVXTxNPwCMrOa3wyUcSGqoM9vOFe69lYhG5C0ehpy5u1UYZyq
kyvieQUchiipU+rJHIFJPWv4LoXiprbOjoCGdjVXnih2x0/BYtvVSMGUk4FibE2TaZtVoL8p1r5l
qGcTQqFu1/w7sDCdA4lyC3zzAaqpi0sSWRtlRr0IVQJGhgt+lH31Zffa8Lo7ZEI00sOLtOpX+GEi
f2vqt0d2HPUu3TgBxbly2QmUHexUit44ak4J1ip0e9Ul/ZDkJs4dh0/0a0rcRWKWm66c62ZaNU1d
Vk9x6mi7+yvduJM1sL1PEyY6RL/SBxGHEGig9MvoLm9I/Xf2SkQ9aohviFylduH3tskCGBA7KUFi
qAGKWANs3WM/Vzj8yb/3AAh6Y5yPz/jMvpIUB6r+Ebv5GPBaTv3erlaxTb22OJBWd8FdzFGgjmgu
Ust9/wsDG12QYLmA/S22xbRBlpthIJcDqykDw4DYQpNW2TF7xc4DRSkg/azybZJ1eASVFJuNnirC
Kml/HYKOTkRuoyeWoSIyFMaD6xSBbzh2/tBkyJJ2orT2jjGeAzhZcortlUEQNBfJKhDaQr6AGZZw
OwjUg2A8iHI4sZJ+y7IajzVSXzFAgKiImaAiITUK+kPJdJt7ATeqfivZidXkcoyS49t5pJAmwjoX
JW42Tr4XO4+RcbFop851NSRgoEeyLkvftcYakG8IOc7jrhYzs6IKwB7/dLOWVquQeAjLm66aW80x
DV2C/+XE/ov3EiqnxIITSXTbzFj4saoGHRnOYj2qGilkufNFj/MOlOZjH5jJ0mwVJN8d/p5SKEy+
z0x4j9SqHLHFdARgYa/ZXzVjqi5zvpTBIIZllvjPTeruG7BATWEx/YUM+uZVtxdkSlvxt7QDfj9Z
9ouV4pxbA1GzcATxTrsFWPGKd0bnfDWzvD/YFnjbi2xdnnInOabzAmwEpOzxh1TPkTSZps0OlahA
YBANsreyBQcV6HY5XmekJmtqnH7KUDZuvMUIGpxdHWFUgOsZb5Fr/uH2DJgRNt9rs519Z1nfbJBo
3zz6NQIBrTe8tyD4FUWwDqo30FPNjcxc/JDndhzaMajAbxT/5gs82dupPrvG4kT476cu95mNuhI4
8X5cy0W6GvW6+DxA3Sv2GTjhb8KMj/yh9IbyJT1Jbp0mBgTAmnyPRtZsZyC8nKd6sJ8sY8lD0+xQ
EanlTTiMAFgtBLYqSlXYYelLMKkKuFXRUI+a1cuWPlBjcmOGjTTGnx6fud3Jmix+zoE39RSXvDq3
ICAMmdNa78A5ireRW+kHDSQT791SfjN5biCsodVfwbCG2++TpxH0AftcAFh6hQtkTNGjpgey0mY2
2SQxMiUUJsFdKqRL5SfVo7Zns4scvo+pbhA19cJJERNBnUzCl2cvPY9IGX1pwNL+8lNCA7tv+pcB
57DChiRcGC5XLxqQ2C9dZfPLPH7mvfmT1cVM7DrwZs9H/4koY/m0NufFXR4NIVJyEPCyTVQ11mbE
LhvVA7H/ULN4AG3O6gDp3jKPPlbLSCEHoCIdmtLQR4UDdpCD+TYseiW1dOBKWqfIr9oMdV6ND9ia
kgEMc25AGG8kXig3DMhwObb9ApA64o/SBOs4ACHsJzYblmwslryg0hi0BR9yH+yDD1aThGSl5PNQ
+ft8yYFYJtyVIhsTO1zS3tz2XuUcWK39NkQmS3Zu1GVnr6zt8m12WBcCShH3QuOmKKpwcaMqzw8g
B2hR7KqPp9mz3CIwUoAa8iKqt3PsIG3MjuIA8FsALZ615Bh1NhKObUCKRfmcvPMBZLtmbE4bTwwZ
HjXbumIoOXKz5D1rAF/k1Un5QENtxqMa6V6vJrijXzmocDtQWKTG18RAzT9g4Ca2qTOkdXYlyo+n
yU1CX8T/u9nw18MgzgNESBwrkC7zttTFjTmmtCK9NCVVRlF/6lqxWwaeZaXbRfiPiIV5W5qa1AnQ
apDR1WTbyOFY2LXVEp8TsMo44X3XIwO/cOOz7LZI7Dq6OPv/3JJZ2ru/pG5tftHiuQLuQ4LUpSpG
8HPVJy3EUrzON4PLzBClmua50b8sfQJErNV0nhwweX3nWFIjdtmuCHro7Q58LMOFgankhNrhdR9h
P/qsl6AULOOVv2v59ENHgtdfmMcpW6S4upshBXVVCjpBQ2QMiBFH8qQaLSxH+RsgSnRRCpPi1OaA
ewRQsBhStQyYRqwAtWjpkWQWsqdePJBt9o3xtCL+VGBFiNPxBO/xuje1EzVyTKqb8WghAz2QOos5
LJxy/NrIakAE7azslYzclaIGyfLRyxPAFeyqCKiXhW7sesEVyLxs3JoJ2JVXzZ6+fSLn0RQ9uXHe
7nNKSk0EJuiyRvYZ6HD2mYY3Ghqv1W4oAUFDZmlUvS5WjEqlD3uSf+r5031EYOTmArbBv/QgMXZc
sEAnegDkb+cSmzX9BwatlK/bDXApILTtdQ/WHP/I5swCM1nuxCdDq3ZUBd0007hfWvPRMbxrYTSA
7sozNfXaOHVAdqQmIQ2pR7JkBoUqvgv4UF009ajxJjsJ3bmtkk03V0AODvxuyTbZnKVnalreX3t3
smh2kjOo43B03tYN2jtz0hdMR/a5HQFcXcxzYyg9/S77rUZFrCAfWDwfHA4lVvQoj7ujDjfyudgl
3sylQj36eZP9nWYz+BwF1zjqNP2nslyNBzFHqY2nIeuwAhJoC4i2dw99H3UzIroYAwhvY/V4od3I
yIa0JvfqcE3BqDvUIKMPBt7CkfST5hUH1yzeyXBh4BjGQcAfKr12dmLAGq1jNQMc5Dk2RuAZUa6u
MqH8XA+x9zP1VEMy6YL/L7thKNMjsInv8pNIIBOPuibyTrN/n/FEuUQscv8EuM4PlLx6Z2oKZ7j2
7mWpZgO6ARXjyq761fjffWl6fTrhCY4COjG6s7UXv9jGUT3Kpwb9D5dPBvmUoP/3pXigGPRsIYNu
x7XJP6nHARmQ6e2zRfbvHiluDD6qrsA5KRBgEfumImzZdSyGWsTKOpLMz8sMFQ5UuE2fqjchHady
2A9wgy57rwT7pCL3ynS9DQ0EPfbOCk4wUiSFczDBh/dIomR1/Icq6k6IOkx5SJOALDVsTHCxmYIU
EwXQYE/PvWjPRV4iEOfFqavhPJAW2GegjhmmN08brefS1L7EIiHSsMBFsOQe6hK9NtvWmRnH45Nm
gxiEgo5Twn+0LUJeFHj0QcliA31nuJGp2KSQDz2CZ0pEvQ85hStJRI2YW9krp4ohQJZ2J9OZ7B2d
Z98datOxdb2468V393cn7aRTx9ytMyQ77O0AIP/rsbyyI4WPGueALhgbaXq0evcb/hlfs7y2tlhK
pDtHDGOUbgMiljchafvE6h+NBXjB7mh8nUBb+HUBNYuwJMnsOM8gc/UfybkclzRcQMt5TLxBf+4N
cEi1Cd5Ao863VMCaIT344mUxKAWxZ+3DoQfeYqS/UjlrP2Y4RWtb8DWKSlgEx7KdXXanzGn0rcwp
lfx9DnDhgzKxFwAaorgd92c/qIzUxOJSQQmofms3x0I3xXl+BJK2pNW2Q8FRluMN0YaEie4Cv5S6
Y2ZFAH2AZQtiONlbcWSobZXmZiISAh1+PvLOk7wMipxB8UbcyWpU6G8aD5D0pKjExoh61Oi0MVJj
YnZAEsatC2ndsXA2HgAdNm7WVd7RikakusUMePuCFrMSyf1Nykr7Aae0zQ6LgTxoiSuT9I7tILQy
4RErVToAzoA0IFx5vfjGjrxqbckDOXYEX7EV47hhyZHUi31OfHZpqQeINiz11Jj5CNsEUkdiMphB
+nfWvyPtzjnFtHBUfo5wlm7kAEq3v5CEke7iCHSUO3rgTPSUSbMXo7Stk0+JnzcKS4+asGvccpf5
5nROhhhwwPPYvVLj5+lbYU/lA436xfP2fReZIQ2ZMJsQjTLM1X0hEQiQk23fogpRG1IcRIHh+QkE
DDtSroaDWCZyC4MxYc2RZHRRHWFiNi27GBFHRHwTa74ske9YO3tyUG9qISo35J6FUDU0VVJp1SYe
MtA86ID1ErIbRTuOKBY2kuVSNdEI4o6k25CsK2KcloHv3EXa+m/gqH32UTf1ZZi76aW0plfUvtS/
4X3i7AcNeE95uVZYKZj4rxVN7aM2D/pbnXAsXeBdt/4C6l6AbdAQOzxsFJI1Octh0gVp6jXf8mKx
H6IZtVs0W2wtOOuP4+pAQ3ELyJQHV667rLvYclBlKJqq4Sg+mlBqD843Ryo0BA9wblKgELp3cJYn
TDLHMlkgrc2s2dR1NGMrmkGo5ll7I7D1OXlwy4LJqUlZxtW0Aw2VG4yDm7kbFK0bj6NWvi4rN/B8
ECOayu776rjW6TtdiBQ0FQPv5sLGp9oat22UZg9mg+/aEE2EktPTXGgvJOKgFgeHpYcUxwHvko2y
o5411n9OnbEcUyCtPo2IIT8Bxnt6ZMihIAMl1wZ/3fOkR76MsFUTZSDuDL0oMXbKmLQfN5dE8+OM
SuCDGbHuDPjFa4MYvsgw+hhTT9kYM4J/HogFlEjZkgyHU7fz3dmR9k5GE8Sth68OJYDgTv45wWd2
lm1Px7oDu6Io/tB6297mk0jJpNCvGstAMQAQbTCO5yDpFfjV5AOerH/IyG7AamujZVP/QsY0l/Jd
Pq6nZP/9fBlyIkOcYKLMC9zQDruh0SJCLcc2m3M8RzsiziLANkksRorM0nbSTDCOKQauCZy/yku5
Uu9XJU1pePFh7vzmpE4T64qDOKzSESb/9YQRK6Z2BB4Z+Ngagx2UVp440hgF4bfOrJlQdkQa4Yf8
I3bAsV43bkjmxO7fYLTtW4AVZv4DT90WBGVTBBwfATCQCTAB6qWN7gFBarkA9PtWTkpqSi8DUsCd
m1LTVORMsggFTEEUDUgt+riGMnbExdXQJBACGv/r5VGmpHEchSmrGy811d1tfHbxwZt9VE4zJJr/
ehvK2F1nA9yEv9753VDdqeHnz2tej3s1H9mqT4MUJKvpU/xXdS6+BgtfA3msQMDA1q0PrAnwi4PY
P5rpDPhSGmtssADdKaTU3IwNspK2WjfqYbmYfcgsHPqhQD26OsixI+aOMg1QqdKNBO7sNMmOuuri
WNa1s6AcFS5ydumyWC32pcvsbqMSP163Wh/bbJ2+moa3hAAadPGbxHDJUZjGWAt2QzHMC9ZfwNGS
AqxKm75aqZ+9IhBPOmrEZN00gMxKoiHxRcA2jLX5Qs3qRO86ko7PSpQJ1m07zp60RTNfuNO2zxn7
W+ldrIOwbi2elagbtO64Dj6QIWP9OjMD9uwO2y4UrIl5yBhYYNOm5J6Pw0vcASksz3MCQA9MB5KB
/KAFtSNFGn0wki4okWkR80vBNefhVS3HY5VaZzOyEAADwlobqDEJUzaZZz+ZNWiKTVM3/flGRCbU
GGIG6kljMlqX2Npf40WG75tBXH+zu9XHAq/GugP5FOBgme0ZyZU1NwIH3GxbbN+9i5U7dXPygIux
A6RGjKoqZpSvhSG99RX4lxqILjaAqwOo/AKSn0uCt+rFG5i3LUeBaaBpV5nSVrzMpoAM43gFloNr
IiUGaVNTQEYZchuajeVP9QWZ6zSD1HYoiw9Ma3a2I61hJw9/ix5PIBYXq1da3QIAoRU5so4ZoFCx
3BoDyuXkmpn00ZAmR6w0Hpuijp6NAaeOXVPKkTWu0fPS4xHc6gwFecKCGtNAZo3hY52tZLnPUCfa
WkZIbp7r+c+uNucnxrO/SES21oSfvc20UI7EFagXD/nWmUr281cM3iUvUO+5cgYe7zhgIUuvPXrP
ubMRh4aGZ4F6b9ofsnQB4cKU+zaOVW0bxJW9A0KutOoCGpupge5saxe/EgsMGpJmEtUSWsfMwEcO
4c4plup5AnMryqgGd4cjXGQrWs0EGP9dlTHjd9vkbeikRv/F4Ua/W5e6v/j2aJ6aptH3etfrR2Tg
LqEz63vKy5HJOW1ph2tp6qiGRa4OGCf7J6NebyxSRMDDWViQw4dF3Dt5OKxAslapHA7jMfK6ROYH
pYP4epQi6yfnO7K5Zn6IRJEby8yMAAxrLY9qHuxiZlBrU+U1gCNYaICa6uzx9drYcw74UjVeXDae
kahNZuaH7Y2XidN2LSWO0hnZuttxsMBqkKbGZbBBrqmX84lE1IDIAPkCotEsFxlZZNeAUPDYGNPp
Ria7wPIs97xBwu8LNm1/0A64rEF2VsbL0cXv2H4g2a+KuIjT4css0MKEMVA9wHE54jvrdRSn2TzZ
gkQABK1uNxzJU27GDWRvTj4YQ27qPZGcg11kOiAD1AUfiKwWHX3wfValP6PeeNVQJOrq08VHjeOZ
G8kvsrjmF9JGQzThIYGGeisoKlFdZPENDUH3iC9XGbbJ21J39aWZ3Wbc+FgdBVkKHl5NgO0U2EyC
4oiDiMyI9YeossViqdF3QFVzQEVtpI/MNV2867ziR9Pt8X+j+xNl0AM4MBd7X7MhxUSA226w3FxA
h9QCedto9hlyqZAJCFRu0sY1gKyDBSXBB/BMfUlpiE/wqiYb1GUbQOiKrQ0pfBBgHK6JDNiyIN1Y
wGC5SLE4Upd7M0JcCEzNQcKAhS3HpMqRtFli4z6AAK4fd/FUZWDQRhPhJw/oaauvAxqPYxs5OBsp
9eOoOwGpo6jA0VcnXuiyqzyXp8gGPAglGFatyy9FtL0mGoqcQ6e3KyRUCMWS48Hrlv1tMuJPBblL
SI85KnrgF7bmPkGGiuMV0dkAgMqOxWUWJImPLGsSdiJP4X4crUhUIE0eIxhEPjRUCuV8J5NzcdNa
NonNumZ9RcmVYJHp6lc/YTvbzctTmi7+xTaGtkMRAbqGhNgVVAMNY9sbDUha2BSMhrNudX1g4FI0
01b6xyaWW2OP6kExBTUlAtGB6471loL5MnovA/cU7Jfdf+g0I4r2+HRO/zASqzWjmBectonu2pkn
kU98UFkcvvis1BBbUQsA6wjZkgKLfHzSlHhsNy26ZEljmSEivOvUscA6t7LwTqGMSxfICPY1wY24
HgAG+aeVY3OhMQNJb7cJcKTP9fTHnANt+FZPmgq0vogl4diRntCuiyMjczF+kw9k+dS+S9Cj53lr
9+/YQfO9ekqr5/ydzM+NkLsTDsMKnCD3jAOboTWaDe/irgpISM3/dawLVDnl/j/NYQisOTKiW8h5
c0D8D1uTSBvPigXljlOFtP8L2Vj2S9jkmSFJWYhgRblR7/8kw/v7Op/kZhFML2VRIu472EcKf6pg
6RIBrrLx7GGrFEC2+hlQ/TR4SrHVe401t6Cd6sZl51VTcfTzxju7omkdzb1pPpOlKXIDUYUH3KB/
M/7v55u8dDd1bg8g6J8Xm0FMMpes/ZNX+ZdWECHVoqGey4DzSb3GZyAXt5gbKhlKysF+dGeoF8j+
nKL4SHJqaD6DOJVoDJqT9ggWw5OainoFsOh33ViMKDAHVHvPNqk4kq3sDuu1G2QgD+8f3uXZtiAN
GckugQPlJYLpt/ZikvTDSU10M7H0QYo8qi8T5HI56VrgtQgc9h5wJr+wgqWCIKwp/PXKHUZjIgWb
6vdqLgEfIdjFpN9N91M/0pOzvVaLHSpyMWBEjScwLKGAfdmkPrL4CXSc4MYldHjnC2RyElDDCXEc
KYsTaCaoT2JyA2SbtuWz84NEBDpOcmmt7OTMKB9M0p2S/mNOp8gevRpHzuqeaE7lMouX7rMmToCx
RcPZL3Xj1qyuXRpTg/wCEJKQJgJ67ZnG8axr22pOf9zZVTUD4owSlsAa3V9RSQzTenaBEPI0Dqn3
2IP9VAxaywewHvW8MtrxCVsHUhi+o7tBVuDwzy1AvETCMgIXkDGsdo//J47VAPW9Bq5P3Ewburms
ceNkJ/8kv0MWfkC3q25I/UnUu/mL5Z9I5nk5M6SPYlIyKpG2eF16uyUCyNqUnydwLIAKPu1RtWzl
eCeiCltq9LmfhwtJydLSkuK8pEBdDUkIwhokkoNdbu1Q8Ax6ZH4urWgBazKWcH7S4X8PLdKcOBr3
dQHidylUSzxa+rXl7AD+LvO39440br0/hr5eL1pdtOGKEsdNijqv8yzOdnPPnhBR/xhTjxpz7MC9
4wMIWShVQ26r8L2TqWHlzNUWBKEol/ywAxc3TrjcAam9jj5N2yLTnRJpvi2STt3CewdgRDU90wIQ
hUQD8hAaQdKDfTmV5WetZYEQDtzaWLMB15OEXhrl5zxjAJAZbcTZ0xzwuji4kIYZGZIQYUMgsSzm
1XAErfY2WkBQ6AEg9gAG5eeb8hUuqsMUSNyvJkpOHjrBw6EGuN9n+WZth/L3tZpOdW06/0Fu5jdW
GfzbZOT2drIcdgaIuf6QTIsOIjwAXKOWtJJ7rRpnyDUKphbEyLryqPZfszXqFwOhFb2ouksSM7ax
UDX3rUiKvxkSSP5uWmDTA9kNn+P3XuPTezlW3SYfh+lpmCsDC39gi3ZrmYDoqN7E8wTWvU/IwQBI
zR9anF+HU2IIYj5shlHd85NAjFxa5nCpvld8EH01pcZDughN+OmVxEXUfcgLf0xAQ5qF7oOGkpRM
3oIwrMRFlFrOIHjM1FzqPuhWlS+ZkEyZKO3d30UXSsVHphT3V/v4TNTMaj5p/PEH01BpaVLA+xvH
1cFG8eOvUheTX0NLf9vHhW6+GzWXutWbT0tNpP5YIEODxqgTYKcfiBwxcktQiYYMWiHKFYKGBNMg
vA3ZlTrZn4BHfUXaIL87cBAgteBEz0GGHGBTHtYJlKbI/kbRoQAxaCfWTjsa21QZ9KvNP9RkGfve
gyHmkS4kQ/0nShhpzl9tkE0XnV0QGoHCxJflIbIehKPmqFi+zAwbb1UhsgpxHzVsXzpjGdzXmRRd
CQC83EXkiPxN8ETr+gIMC7P1Z4AGNAWWOMDQlvdz84dRlxoyakuksdC9xVmGiijqknos8y86+Gt2
kYECPltAKzOxoqfenUzL7AFJicIGwLLjfrAHJJ1hpOxoiESx61Q0/P/ILFBybjpEnrDNnK85yYCm
1U7J8idJZMqxJpTKogOISn/jERfInMl7UArEcVciEf8jvxln7MnlZg4zA0MFb/C5moL8qUu7du/P
yYs3RYJWRbBHyS6pb6R8QiEv3pORtvUBVRyk09ZC2vdT0gCqI47L0grcuvm9Qb35kWSkpSaKWL1x
UGy6uVNk6zAfSsSkAmVMPc0UNUrXKxiAN848p22Sl7lM1y3hoWox6NyCovZ/6Ihm7Ug29+54HgXa
KvXuZAB6hof08xpQIc+LhSMJf0H8vePINFqQCr6lsWub0X7tpzHZrgUYfe719+OpH6vd2rP4LVr7
aOsaY3uweNP+DgRhUIgsAImo9eZcoTAsrCaz/R0MIRx1TKb+2IFk+gtgUr/gYNF7dL125stO43Wx
fkMU0N1XhVWeM9vf6AiUH2lUATsImTZCsZQoUOc2c+tAqoSQCyFpSIbDjgjrIkefD2M87uWQNFrV
VmeN5T+9yfFmdg1QsS7q4zDnajXgNW9dAD7dzV5oCPHQ1eTMpE/pmtKU7m6t8Xhc+7jcyouIOW+m
l67qnslI3pn8E8VF1V8oPo8My+ujnCIxU5yv91igaNOA/GEJIkpgv4XAE/VzP0VKd1LvSEMNKUBs
h51O6SbA1RNgpErdl04aNODD2kkb0nRZ9Fvbme5OxYCpRxFfJJnjMRX1eHZ9RIxVKPgmdlynC35S
SkXmyvtOoS7w2bQR+MqCRo/nje6DV1KRPwLb/6/WNLUtye85JJUdqe981ZB6RCZJPTHpKh4Ad3LF
ZKlsSYZDbSR5KrXyI5mvZ68dr+OLl9vWKxgOWqQWdM2eU/llaRtns6wAhdzlRSdyVbb4b+qfpsh4
MZAt/qAn7RYV8lq97UcgLPlxgh0L4Sk4ayvViWDmoaYUpDjKTpuQTRUgV3kCpVgXGkuyGt0fOfAn
fYB0neSzIPPW15shiKRewVGBwywtfSak4MkCYGGgQIMlpjAIiSG9xxeWY/ALHb3Krw4K4ph6Vll/
n1Dhhro81KOOqDD4uWUDTFq0Sb2Mb+72cralPxds1U5KDjQQ8xwlWAcI9zZtux2bkE0TlzgiNCja
bIrAMyv5fOqyV5LrRKiA0nUnA9wpsqvLGJwWPBI1UyzXNgXYeEKqlErqbn6gniypSjoB+CrUVGx1
U2cli69+9aYCLPImbeIWZXjdtmrd1Ow0E/yi7To/AqBgeHZEw7S62UzNMm4NC0UPQcxAvQegK2RK
ZMMzNWQcpcAC7I2pPypF7k4W0tILSxwSwpcM49QDxIMO5BkHARGKiohmtiygoWdA6SOZNi89dsDm
n35qtCcPCNKHpEWuNJKSFiSoDeAnbco1QPwDEJfOUD+noGcRwJaerVURQFgyPZgAiwVKAVgU0QTI
y3FmexTPY0MrZHNsxFtTRxK5icSth9Qd3AcPPARbV2ArLMBFXcH7YQOVqMPX12dZc2mSAkN9cOqQ
AyfkQcvyYAEKeBqgEP/aEzIOrrBnfNcZNomAOR6IczPmZYGNKcaq8WencwHiDCGpVxS5BCz2yo2S
fWrtpXicAlK2Oy0FA/f4ovE9A2bvGw2xeuN7Y3KAtyi0KFudb4akNZe1e2t+qMlzUcFMN1G6URmu
feXJG0vwUWItLO6RbO7urKTyZnL89O/kA4hVQX0xyy2XWtbTjoF7eKMC4Pn5s/0DyaoI7FBgP3/+
nH35p7/cObjAAVq5fxzLwX2cTNN9tAgjD9QK4SCGJCOt72XdA/ItApIrBxr6QBoTUXdtR4rY7icT
cDWlcbDt9D93xjQnj3EokXMgxIpLLzVCPz6wvvfTkrZ4DoH4zSqRIolwVfKIs91CDyLR1X1UZzf1
tyQtkkfb9C2OBGRkRzZrfiSZj7qHqwPWxVZotYu9IaHrr4OxUVOXWJ6FWN1UIX3GtEGSnwqPG6Bb
TP773Ycvt1Ok9aClj1vtq5Sx0Sc14LA1aUFmjQANThp2AUuQewZHDqjadEAmJ0jBi0VDvckY9F3F
UvxnFVpjaPijstOBmBMWQ+MjJwAK8lBaP6lPJpacJ5Krice8X3dGVk4ojzJRXAwyxEEc2BKHtjwi
EUOJCUDjD7sb2U1Xev+ci6bJ1hrVGOTct9eL1DnHCdWyzD0Lh8rND12jAZ8388rnQTTUAzzX71Gc
FScaobK7eraQcX1gbQqS+w8zUvC5/V1b8KIb07l8JlHjp4CYFrar0XyNFic+yqe4KqGdO+Re9rVr
btWbgB7o1NDznUyMIbEEgwaXLwtSVPKFwmNUX63VVX0ViiuQuboADekqeKs/rY33lGsaFljMAwh/
xP06kOMEdBgPeWOyNag1cEI1tXPO9A6WKEsFhIlQe6xNAFNnDhsakkK6mCPPz3Y17G4no+ukJo6r
l6Rb9zezLe6EugX/77T5TiuZm2VVQysdWv5YxM19s/4hWxrHboQf1vTjxsTOEIRqkQeK+qRi0BHJ
nRsnyD3Efmt64mfi3ZCIhs/gwMiGeg9SPeDGfcipRzLdjJ90HJfrSA71Ln42sDAVwLKxaMYJODO5
1ZWAvsbQxGntjaJzsT0nGTUTqJaeOpfXB6WgWchXKSoN+cLS725+sgYk4288ykEgC1j4eDPwzkIm
Ghpw01vAZTWrc6//QzkCnu/ci4ZssXtEdjKNSaPjLCAA2k2+I7UyVEO3duGixtSjRnO7cbtacS8n
VAplLJ1jf/kPuHDsLXej9UQNPnuO0KoYA/B7KgGJA8Jp7jJ0zZSt4sv5aXBVwdTS2z6YOhRz3qil
0yinFv40q3Ki6dTw5vKkke73l7+zH+nGyJUaN9oB7bw5RYLD0pXMl0jEOfmCL/NmbLNi3oO+7yxl
3p05uZMP9UhNPaWwcpCk4TQa82JRA4wJ6kqpckKeOyoVLfZVJbVltR+HVY1s4IUS4/49jU3qKTGO
r3Z3qlqO3zXy4shFJcx9mkDHafLadkeAixZnAE+8Lw1emMhRmS66YH8mpmdqiO6ZeqSIACtz6tol
vJN/ZkvTTQnzNqDA0YJ/nfPO9+N2QApRXVBFOmgjEPpyL70gss3nHXWtucgufWlewJo0HJy04qmo
dU1DvV+XzYrCE7CmCp/F4D2O84S5i7OEbMONuABgl58BmMpctRc1ne3j9wwekSAtjdY4Wtw0AqS5
RsB24YivIYnP3LgNCgfk+O4RlBhfC2a6l5vnFj2VyA1lamaoHlzUA8Ge+yB7yduNqzIj114vTaQp
wFZelh6G8trXK6obkRY4eUSgAi8ODQ/TsE0W7aFyq9uG88w6OWt3UHJ7TKI1oHFn8xfsEprjZ67d
oBmbLl0dpPf8MicZA9HEVBMXHxZLijyGwHT1Fw0lOkflKi87iEnT/6Lsy7bjxpUtf+Ws89xcDc5k
r779kPOslGRbcr1wqWwXZ4IzCXx9bwRlMZ3XVX36BYUYAGY5U8QQEXtX3e2kpxr1D7iINIBpkzmG
cUDFnXEYdRQKonYQ3cmUhx0wcmyzcdcCR42dW+Vrw7MbE/BpcCIz9W7GeGPH/ONsmvxRQbsIqyby
KzBQ6ybqLEIQkIc4MB0ru18DPoYjexFN1XrFhcQPI7nOeuqREYhe6zs9zUFGLCST8W64Bjazxeh1
NbJM3UVq+vE1ar3wqQAj/cmxxQOLefQ0qSRvt0JrwDugPKjR4lHiAAFERQQF3/1iR7+KSDfBJg23
Jk3Lq68Pi3lQqotgPyQpDvRmnaZL4LSVa6MROYBhfk5idFitUeZj72kcGfTIXbgGT6593zO8S9Ji
6EHbrZIekUJ56hV5gIa7rF3BikeSRJOV5oasJrEKVFbTLIcoaXBv/XOIrfW9dza9cWOiUHE/OU5j
Wi8uVqK2q00ThGCpyG33qqOG/8pblNOAQqtZk24yVEO+02zsg2cdt4wEoArJflaNfusCX8NGIeco
L6QnlQGIVlDPmfU+VI9xgXilD8DZU78MNowZXgrtuA1zkKcs5lIHQ1kQLBu35HhjtgX7ZQzTZIhy
nw9tqya+q6og6zwbPWaakix6jiPmTfmFmoF85ll/enN8SvrUts5GsLr9WrehBt7OWLYLTwsbZCp9
AJ7higak3ngnE3TZbADytXkuDNxC/IqQRiKKqp9ReBTsSeJywF05IOyQhwgE/zUpU62Qu2bKYTey
zgYMbIh9r8Uvfut4B0tB5SGDfgDZtKwmXWGDKGSBfLbJz6oS/0CjqPmNnlQf85I/qeZ5STeJ9ETA
JQJF6YjbMX4E7yJ7oMZHNvlDt6G+HrTvWhMcWEfPHy+zIxmNPuq2wNvGNcbHDFKNcoZOYjXRjdWd
oUGlGt5DidjOs9MIDZd+JYBHj4hwV+e69VbC5NGz1Erku/FuOJDYMMD+5v3wPbJY9EwqoFEiDU4z
bj2yXH4nIwh/wufGQMIMzUGjoprbxw8Pcqt5dG1RLVoCBKQHBtzezvAuoqYKjPferIv7OgJmB1J0
SNd8uNw58yooNmXMgUD7Md88qWwtRdQdA9HaRW4njZ2nmv3msQiV33w8OY4v77n+WRx2ewDNY62g
BUM1iWrACAFoMVKCBxtrTVAiyRG88pNEBhtpbFj1PwbO83C1RpGBdDeTNfO8iCNW5vLOlQbdOE0P
yt2HuAalHKh5zQNDGcUhKn/2Zp0OiJFVrXfg5VEus6F2Oj+flGS5M/9/6eZZaVjah8F/NLUOJoFB
i5BEXAKEI0Y+dBQHX6zcafe8Z2yd282lLavyBN6UE2HjuN4wXj8kgDlOEsHoRCHe01mOPDkjHjjf
T3WwwA06Or0R732QzJHqpny2bMy3FBSRVXqMcTJGkhnecyED+FSp8T1J84pMi7Fu9TZS0SukrP1c
2eeF/sNIqrvhfzstC+Qef6dauw9Cv9laUqAqSDV6j/ogqRoSk3D8MUaZviaJ4Yph0pNIbjSAxP9A
F1pZBUQVNf37g0zINHCeZ366YWN7IoEMBIKnEbk7oAzxsywAro+lRyuhdC0zwY+EOIV7pEY4Hd/6
Tf55ViGf0YhW0wzUnU1pgYIkGXZiNetu3Ida6O2GnoO09VVleribZoB4T2Mk5kywJYRBMmOX3OCU
3EGdzD7zEOr1frArTJfvyINUd0NJR7An1R1Uyjzktz4fU5P17hPUnYOKXdN6I/gW1+yxsaQuNQWw
p1wRn0jgpVf2qJ51nNPU7cy6Xo0FqsPmEdS7nyYGTSXHOWd2u/fQR/AU/G4qelxly2euSPcav0zP
ousRdJXh1xLFOvHWtGQK+EM0RiSildGzcMVxoXP2M30Esq/HxQCaAQzM3fFrbSAVj7zncWScda9x
gb0XKW/mITmQnQCDF3YSS+5a1WGoY815yUCny1NfnuII7w5ht91naSI4iUBx8AOofziJZD+y2GsW
duRnn0rp8U0DAGdk2LN2G46xBHailqGEB+BQa/D0ZEC6zg3AHrXgGgcG7pvDLUCBIV0ejA5h7a4n
WXkHdoI8XYsnqzxtggvy5IML9WItQbEVEtg2pGt4aYN9s8Q+rOCAFJwdJ0sHoKu87i61mmBS0Qwa
4jGbSaZpxYAdI80wKed5YrEGsx74m9XnoAfFAmDpq7L2tw5r4hOo0hpQmKNYTQfiyGmMX+6PoXSC
TFFaiKjTaAEBd8CRdj6CdoYocGaMxMKtQ5RRqJ0F7QU63mxTbGIeSIXLLLlNmWsv5+1FBHSbrGhA
f6u2EuQxz0Gj1ByJ8iCp9gqgAaun6KbiF5SIoN0lwCVdrB8MoJiQnlLnKDGOmtn3V7fZAyfmFGBI
KODo/B7YWmB13iB1o0O1c2xLVPaO3oZpZgWwKnscdhlwQ7ZFae8cIfUDNc0o/XGSmVkiu7BtPB0A
rHEMJIUPr9mfzDeeU5fsZJo9qeebQ+kdZ6VZYV0BRlLobkPD2dEQU1rOwqmA6jvHfjxRiPY0y3Ng
C4BGSP8kyxQ1akSZrjMd6R1TmKjPwXPd18EKIIK40XDz4DI3JUIJ50S8kkYUBep/xYg8eKOttC0p
Gwc0RosuAWUl0OOCRRDmly4oDo4CdaQGgVznRrzTtRmW2H92oREiaYHsOM96Nw2J1scz+yCr91rp
TgP+dvosRGFRPXKwDKkbP/DJWIdafSASDezMisVsoR6ZyZFEamI1eBbJiqQWDJ4d78axHjfZvc3+
mD3upqoFww3h/Gns5s02cQVHGbpzVZWjG4tMIJtjqr6aiq6asXK2hlt9p3zdSTfZmxpJzrXswJhE
tVwtYBNAEYR4cknAKL3W1bjq4xFghjiuGAYUfq5IaSX4pW8QnwKLuKJOTbTM1TeuKiqdvGgUcOrc
xY3/NF9XiU1qYDs9lMB9ACJ1jjIxRJ8yXvWXSMWmSNQNBups7BHXpCPr7Gey9iluDAmW0J9DqSdy
gJp0ejhNORtpjvmBXe2EyETk+RZMoM6pT7PC39SJ64GRVWxlmnTVCpU4zmnqOmUqF5WIzbU+OmZ5
GRTAGgP5dRCJEfkZeFct9Ba01DSGpqzjFiXoon+6+eq6ROreev6Sb35TNybbj786UiJ7qcK6tqQv
fZrk7kdxM2b6gXEbENR6KPxVrdBSrKwA7Ioj6h+257ibSSSL46TjiXqBglkhMQtzLGY8AxHJh45c
6hzHr2nGMAaUTBX/QR468HQ71JHjSfOIqkWdVRuwUcuxnLFizxSCToS3Tpto7WH6ndDvAHDYKI1M
YGmQhHa4+ZkINYTkFB9nHYFoOwBvIwoZWRsukQsTb4UImiViwJA1hBP2wDwC+zjJRlzrKoL/NOh+
Ey57feguRWCvQtNMHs26SR6HMEoe6wT/S6V+HeK6C4EGybYAQ2dnspEr84bXYGTBYfLoeiawZjOx
ozmoQVI7Ar5+M26mZ9U4Q6xrJEtMD9PwTVyCyF8YpQGGKNQ64ObUrZEuF4KLUOnctoFBidQjXVnh
4kOY4njnRkamRrWZNW6HlP35t3OQIR1ksIgZu9hJ3uHfQUPmnjnGfKWlI7gE72SRpd+9uJOn0am6
ayPLs6GwTKWSxrrG1g7skE2gTzanjtgpxb8oqCv1bptm+HPufPxgt64na/8ha3SksoUgC9CEVOW8
1gkJ494O+1xgvwcK9ZsapPmwkwySbBMM4AkGJUS9MKvS3PmUJQJo6GxrAs5mqZEM2O72ITdf3HgE
ZrXj4O6zj6xPOffq9UyHO1YjapDG/oFUthE7pwwXmyQRr25hjNbG7FqcJRSvLjWObbt4IzjIIDB0
bDpEVm465NVdW5UyFQ+sxR4bIumQGBVe8959zqMBC77Sk6qzwPkYOvoncp1UysiRr7A0tR7LYuOn
3kJ6dvCQLsmhH8foqmlxdk7iet2aBj+4XXlmJX63pp/dNkES1pseoLCLO4Ou/HQfAL0xsLzWs5UM
JIL+5sU0jWBHE3uj297M3lrn2mbsfK9WHwbUL2fTAYVjhuJzkcYuOJlb9xEoSZsetb8Xklgu5UMA
Xlug0rTJMg5CRGE77Tv5O7XtPnZ6H25x0FNxEQwnQ9uCFLZMh25T4Oo/wZ82mJNExpIDDQFfAs4N
jmuvg6TH+mmZlX2gZvQiYL9KaQN/Fj3S1aX3F7K8xrUxu6FOCdjtym8eRr27sXciuczTzGP/diqP
ZR7O8HkKcFy/AtQildjMzTD0S5AmdPs45aifJoNf2Ja/o7IcBzebfEFai7q8QTK20RVfwgH5ykUT
o5hJFW9P1drUpabGFWMSIL5FVdykwhGRn3HAr1YdqlAWFYqPfLE1QxQuY/WKq69uNwIJigGHuJGs
/Orn5Q8gwuhXiTfldciDv0itM9tZhd3g7G1uZl/7te+xfI9sFuROgFRmxetC0bRY5guA6c92L9Mn
vxL6k9nyYxtU5kua1jEoVgEza7u8+uyDFFE6mX4SmcdOqKhkU490bmoMR+Z/m21GUFdr39d1UDQ1
xdUoX5AWDb4dlasYSDSGaTfrUeJ1RjpqcL75YcrB3pYA49pHogfLhRXi1IkGBSSgh5nlsRgmF/AS
wZB+OP7GZVZRL9Hj6FxH/fvMNNOAMnNZAsQEAAutajqFpWAT6gLJU9cZ6r/qWtFLUiVvp+g5yHMe
Q7oCsUrF+XydxoYAnkZKCV+bRg3cV2lht9L4KG8w8BcDjHfhlJfUB14BEJjJRVd+DuIva5wUjbWm
chYBlpHrz0XVsn6d8wNt2AELM+JSVebbvB1v9/oRiAa3cmDjYtro32zvqUvufVksmD8+akCoADcl
sH811wc/sTFsCQSYVDGqxjdlIpsViWRosvRbh4uvtWhEtO5N3my6tNBfgHF3MEQNWsChR3hNuuZj
HiXB/v/tAZAZvrSYLrdWaulHamQTGVPvn3WdjJ8R9K9uhuqB9s3SPAY43Pi9aurXAisc478YfT9+
EX1grcElbR5DT/8xlcj6gR0fhkpVIRsAKsRZyjnNDcq+8B0KgaucEVUFJ9mA6hyqOw8gZ9/qzCFG
vk7YFNsuYiPwRrTxKgCHsm1C21m0SiQD6DaKK9ApSAi1igfIwEBUtYj8ZAe08U+ICj4bH2jivc0d
pHpoqHH/0FEvGiwE/gzNBoz7T+hx6nVFu+SgcjqDvgnA0G7lA0cyi689iTKIFmaNxPVYRvw0AoL4
VNgtR0QgWqVKRXqkIRXZ6qaLY5a7YCClXPmtDxO5JmWqAbTJ0WuwNfRIBIwAdNgpSO+pp179N6Iy
VFkQrdzG8iZnXkuAGpK3XfEEWQK/TlErkXQeMwBZ26kpe8fyQUSnujfaiqaaB7AcqBrvIEVOAOxO
utub7h3/Fj55vie8u1qc7wQ1jg10qgXV8nfOQ20svS6rXpsEkQm/0V/8zHKGFY/jaJOHwQBkoVIc
72go6lSierUAZTFqhmx/McnkKStUgm8Q+5Hg1mXiYDjZdz8XwTMS8NsdE5a+bbwo/9wH/EsSJvk3
1NV/j8fg7x1QYgC04czeFkG/7e0ONTiWnkSnpjdQZKN6YeilSC36kEnJavC5pq7Zre8MY9xGgIdF
Q34jzUhyn+J8gczhbd803a6PvIM3MNzNVWBKnkL6k0yB/Sl6T9F8rWKtuaQuggXAW6DulB0wdVUE
qGUqp2Aa1rfI7xh0FmCL8jFg6nZ6q++6PMD2J+z6Z+AhApcDpPQglQf2ZCN7kJyn1pqMzliZD75p
b8kYRvAvUgvctfjNH0hX+Lq7541n4uoEVgdbLqOM1jdn6iDBSVw6yDg54YWrg/jGiz5H/YaYB0jo
+IZ4B35amMJw/ymQxZHAWihicC66RYuCJWT3oS1d3QRMOKIwoQ8wFSpzogKnDFfHyb7vm3TNpRks
dNQAgQgOJL4Ap3afe4k4mI2ymYWt8LlJFAohvBMR4mzKSk370ZsN5Od3GUDF/3kIzR9b0b4ueI8M
z1C8Jl6KC9maX2KEXi+Nh8QFwJQU1lEZABKKkHkFusvJPOBQecxgSMHssC39MF24QJo9mtkPKnOd
q14n5KAZbein2w24EBlpGOEPkYjLgV7NZrrLElun832yRifFWRP734WHNGWr3Jug0zw4RHzs7CYH
ijmBHPCbbBMApiqcjBnSokjatc3MfD+rZpQLPzNUSRcXPXhvfhlGutq32ZL5puXXwFIZI4WoUD9K
BRNpduXb0CHD18U9d7R0wuZWTGT3pgvpgHUKv4flh3NVAKIShCP1PL400vgxyFDlFRv73ge4smg7
/odh/og6N/pTSLBNG3HlHjskvFw7htxhbjbRn0MQfo2AufBs4a5+7z9Wdd8hMwu8Y3mbJFcDF8YZ
3jTPpNKk/pfNG5CtKFWLsqzNgGABEgohagBTnv3JI+6sG/9GY8HGDpAV5oFH6ThUolm7Y/gy9G59
alKdPUm3KU5xnr5y2xf5sjNLexkgKWWrh5H+FAF/4QkxCbINVgzYKFVpTyOpAST6i+n445J71c5V
1U8gktaP1JtFJkJUDVq6vb4zzOLsPMQZP0RgcKJMcNyDCERKPyWGC2KMn1JdlCNH6on6swjLJWFp
UkrHnNeRhNbCMQGuPWeUzG5hbS76JmOKbECA5AEI3lL6D71qDAApAPpYOzgKNoH0I+5/j4GhHUk1
66uQBeBg64YV6XzhsK0EUej4mDLfOKBezF3HesYOHvDYrqMRWItWOvm3wIm2NePN2evwyp5oFsBz
3K4CByywRJZAXAq/o1Yg6+wiCl0u2xTZYzMqUEgwQCS3Fr5pXK4r2CVDc1ddY4Bf94OudEYFmnUT
ctAse4nzPm4GCKIeMHJVHmHP9nZtJ9fQbzcyYf0zrsb7Zwk4JoXMHOxHpXM8ZJzbqSMXk1Xp4rHd
WiCSfSBVbiDRHfuhcU1i1tY2XsN1uWsjXFA3AXuipvfrdgPOuGHVRpzly0KvLiUqHM89r/SnzjKB
MG3V8c2IyjfypQ5Eqx1NgINU9KjmFLbUl43HvobeYKzcyNSOcTCkV3vMncWAMok/tSBCuM5qvmh5
gg2DLOMdIOn1zwlvr+QAGkC5iFhlXQvL745NJsN1wbzozwaFtmoGmlqMsb8am07i3+lPLYvj6/Ru
Cf23v5Vi/63K2vgqugjvKIzTzfZPD2gNm6YEmyYgXDluotSmiGRqHBGM3gmgKheZ2+aWdFXXUgpn
vW4Cq3jJhk/E8R2akTxEjhkDXMUXr67rZsuucJvTCEb5F8u78YptD15dLF6NCNVhs1dbfiY1sm7F
obSiZPKSRfrulftgL3JZvhl12YMCOUa5ejVGz4FhGpeyEwfmhlm0qhSyPY6edAidjq09y8WWddnb
fES9P+iSiwz5jQudXUGmjf2dFp4iRXiB+AzuMLIHEkrFfqGXIGpFiBX4dMphNrCyQZUZ7jq2qZvp
7iJIqkWCskfBkTqj9+s5N/gu/Veijhcl7uPXuxRiGpCiShOPSlC8RrKb5z4AKccQ6NJANF7czXXj
rsloiUs250Dj5rkRiClWKIbDdjQrh4UddvEVYGIewtddtRSOlbyB7uilkXn5HORg2Sp0R0c6A/Sp
4Nuk9+wvHlItdgYweTYZmLHfZLf0ZM/+APKevWmZW+5AQ2S+4JZkRXYwAsZrDZfEh76o00+D1z7R
fFaYAzy2z/NzUVvOVRs07HfUgwzWoMY5tOMrimcPRd4D5EkicG2XpXjN28ZZA3E03vlWKl/dih0N
GZTPVWuND6iLRnw7Mt/dRD3EOxJ/dWOZ/WjV+Qp7gA0uJe1P3RiVF1wYdBOHfRwgfhoORbinn6gF
N9CK6kjC7fnKik3t2SnqL1Eh7bfSBbmyb2Xmw9AM+Vn4eJWSwY6yXVu3yYtXSX+bA9N8K3zHfwlH
a00OSRmnqIEs5QnAKs3V4gggC5Hab8jyfYtRYP1smElzaByE00nvoBQRyTlvYa4569Iu3X1rVdqz
PbZfAgTaowKr+QgmuqfWkuOy9JCWHn8Q3Is0PbIBHAikaouou5R4ISWJAR6NokYwvMf3u0xBf5wi
cI8JchAY30yAW7L/ZAKaPmjb5hJb2aZRGNRxi3117okjstL5uVMq0pNITVKhHLR1R76cddSb/YTM
6tPIwN1br7wgGA7zJhNU6y5f0X6Tmg8Xl7hVHWJbnXenHz64xxsP3Ir+ClMH17YfG3HaksfE6UN7
ctqDk3kWqTf5zDv4MAviZe+O0Wp2pHGWE4B2a4r/GBogDdwC9cKh11TrSFXUWKqiJlE9WxlcDYxT
ZCAdWWfDoApsSDcbkMTxPiKMXZXqmaQ4lTUWR+IfFQgZZuouE9AdHlKt9q51k6K6Vd0pGSNueAZN
f0155K9/5xE59bZEIeyrqTmoYI61ehUElrEFB8x+aFIJkuE+0FapF7nrCDiaOfbE5Sp3vehaV6n+
1PMi3oumQt4IeSMVskIuT8cPYWexp1BLxouaKxQF4lhl0Ww8dVk7X+dOd7qJYW70ETfXwYfVjVog
Gs2Owi4uTod8N1J51pAsixEXoo6FEH2syEqpZ+HH0yJiNKtB3ICMjibPxarDbns5ooJIIlrycxhG
oIIOMSZFaQpKZZTTkrEf6/cRtbKQmQxOLl/fjw/Yt+srfB/WhRCSkHNjriJbS1c4Hv+ETSJIJERf
6hgYwuQ2YSqlytmz02xFypsRcBZ2kE3O+hAnl/eC6Lzat43RbXECx8YtkVcvt/y/2uHN9UJbJRn3
a1Rbj9+B9vRme7r2WqPweZm3Q/gpxDYP9OKOfLCzGIeIrrRR7502BwYqh500SpRB5LW37lPeb+wq
R/A01UEfojhEAGTl7UstWM8q0lMzWu7YLm7ktpdYRPPzrCLkZRobMZSFIeNtREk5suzDjMUXfPLs
c6elYIuyh9dRS5q9a9XOqhvr4ZUB7Rkw0Ik8M/AOffZGhFqVW+7aYCFKPNBEaPn4yj0fJYiaVeP+
DpVu+8DhwZIDdeGccCTJshgvu67RgUqF3F8vK9J9wGqUdZALNVoS4vK/Ss1l4zRWv6VxwNdUL3eH
raLBuHDL/1JFeN97HVZNQ9UyZxLvVhJ1Vek8i2TlyjlQzkw5340la5SmK2C2IJJbuoB/mNoIWS8/
+4PDP/o52DscZiAXxu/0IzWmuvqdxVl3O460H4OnZ/w3OzklNY48IkqPURGaZ33scX/Iwmjr6wBA
wa4ISmo8BYGbITmy1SfFrKWUi7QEqUmG4D2ofH8zsh1c3H2i0hyL5c8pKaUjx+FbILsetO02IM/o
MbMLqonjdWih7GewA750gZ6HqAKYO7Iy6h8S1Qwdovl+CAxjMlCDip/+oUiBIh6VXre7GxGL5DXB
sr+/GxAiNO4VOBjPc1BPG+pNEIvhRFKTILC5iN104eBK4DL7FoaODCFk4LSxQs1XDe7IANGL/ewk
ki7IcoXTq5RkvvHGBq51QUf/wZYVMr8AgSRih0SeRYbO8J+7PqpPpEL1dbLy4xD4NLXjrk0LwSSA
8vAz4iJ4mVJ3bvSObfVM44dZRT1XvYMnXcJuZyGDr6xpsYtxh/PkBz3+9rUaEWF1sMP5pd/nOfYy
oNMEGY/v9ysd5ZxXOvsxXN6vncgFOwBIXJ8tPSwecunvo74D2+zdVKys+n3PDX/RjvjzyFPD2eZN
sEMOUPQMksXo2WodXOOAr2dbWQ7S/Zs8fsg0b/IQ4VdUwjkZsKeCAEB+JTjDQH4TALeJOUid5yw4
kVxk+P46P+zXJBpgSNU2ZBbYBK9wtVstSfSKCANdNXAe7fLxm2Vp9W5OSaRkRt8w8O2lnG+xmCI5
JW9Zsh1cVOUIHmlTumITgjWLD9lr3GZYK/rMtC4481kX28//QkJZsyNp1uf9GO/x1/CV6Y11MVQT
gBf2HFZu/oW73ZcUQS+kAS1G4sbknvm5xs7gNWg1uTSMWDwCOMPH/1wgj11iD+AKKLRNjZGPKDPG
eVdw87UYmy9jFFVqnr4ena9SM57pSgH5CC+VNQQbkuZmZnYkXekXzkQReedStf79eAfZqR0gVeko
5yDwNCym416daIuiRmoJWeYjIC7p3GUAIhhFw9E8GBbSIW3ci83MaihO1U+gJt7mBiArtDr3thMt
hEB9fAiW1hUg1vtPjkj1c5KLV8bjoF1iBcmc4hOxSSC7A4gvvDzTOF+av5+m9xSXVO1nezdthl2s
R3KL2FP92ehq8IemiBtoyQ89tZznycHpsYw4uOJjZrLV/fob8by7lB5CpPDE9k4NWT78SNUgOWwl
89rGalDxKgLlRmJdTdUUuvhhAYBnP7imeSV90HFvVcZSW806wbFk+ia+WVweaMGC5QG7eqhjxqDB
taCxWv1mIs8GzuaIHQSYoQ3prlsZ+4fBsL0D9erfiLML+QGC8n3EPIwnzaKOTLaffd2hfkHcttrg
OM6QbPvrI2Y/euIsUu/uU9DYO78RBHALs6/50lEAi22DKFZeeM7GUiJ404apISvpZhd8Z8C7qRUi
4OwYC+Bl0gw0pGlls8cXCzKS0ZM7oZViz2ob+SV+268bn4HIzsIuxjSz6E83MXadG4K61vKRb+fp
9jdQJ4O3aXTNzxU+6crPfO1CMwE6VOyzPgFVhV/0awPJbxc/yvIdvfmdwE+Q/C0/05ufGm6JcmPz
oF5NDIquSmUGTTlS0uxoSJdjZC5MLeZX8jabIp0n0BPArWnAGbY1AFw5Lejv8D8dFWI4rwheg5ob
wJOwdP8wusy9pFqoP4G6vavM6JmaEsfAtZ1YxjpBOtMz9qDNQ1m88SJzsBvFvmfVBkCVn2RhA5R9
BFzTAbyhsAM7cSFSJ3jw4lh7FC4+hddK1P1XwWPSGcGjx8G9W5iIypBIBl/mcpU1tr+mUVbtJg+o
kWRIyUPcNToFvpsdcRw+mdxuHpqxe2+4Z2drP083Ycf1k1t5YtX7ifc2Do/NUOXffAC94xMX3cW3
AtAwGPjseYTcQN3Nqs3oenjNOz4OqIFbO8s5fQ3wYoglU04aNQUSM3wp6n0lB/PdAG7bfMqEMwah
b/B1fGGVgX2E4R5R76ESvbLWPTr4UP2+cIBKTbIF7pGV6PRmyRtkIvc9yjrd4I/STHHnIVUeIdH0
Ua8GzeoeOGbnMEu+g1i5/lz1Qb3RpPBwXV4CS2+ospXjhsMfRdZvtCRwvitX23KqyTXuuUSOWGIf
ENnqL0MCTAIHwK8v5cjSrZ+KYpNJw3yRPm5QpOTJmaz4NvPCd77Mg1Jm86uUZYRCZAW4B9w5v1x0
RtsfcQ90yoGoiYz9D12r4Pom+dZ/6o9AMDhGOTjxTK+2TwP+xpZxIvNvVfrZFZ7xZkhs2XlcjKch
0cdLBkysZQWY+g1LI8AVq5iQryDN7Z7jQ5AcqGgR9UAvCgLwUR+Xs8GjiNIsU+9+irIKxUaX1Tf8
q0QoSgeMztyQzlcguGGTeSuswe9WMiQsfoz6NtrpXiIQ9u9sBHWASHLqRAnKqQpZB6TDvundQD1J
3tTlAqtKbqdgHO9jAIVVBeKXijkeMZL6UWWiTjpL8cvPOmyNk32rOwhnzT5k5l6uXewiRFZTMD4D
s0lsyiFAYDNNk7NWeRUYm7T4S+IkP2pVc6IZn3pLa76XqEFbIBdLPIOQR2yMsSiOaYq4MnL7Pxva
0JwFAn/zR8uiYlLNn4xUpePtfWzbLv/+1//8P//72/i/wh/8yjMR8uJfRZdf8fW2zX/9W2fev/9V
Tvr99//6N1IZwctj+a6H/5qgALeU/dvbU1yEyv1/RFldF0XLzUuOzNctQe0QrI5uZhumo8ZxVhHy
zixO6DsxeFrwLt+4aRtPgDzkcQf20/s+AF51y0B2X5CebAc4BzEii0ssp+kJd8z4mqkLEocUeWHw
IZEaUF2kyy5lj7GwrCVHvPINHOVL/PM73wX4gxZ5qZWfNMSgNqyxs4ORi/bBtFK8EwzAvxH1j2bj
dh9nvXA3MeqRjJNluMsoejnLEwMfdjLBInTiaEfkeCJYS381rX9JmCabUmMMnBElEhJJrpUsnNwe
VkiW1k4pXm4ounwsPM94jCNQodfCfSDJzOPxoW+7pRsiYLDsAel2RNn4p9nfHFJ7B55FlHyTS95E
+SZ3Ar6iCagBx1CyMsax2TQfz2EgNF8YkRvup6njwnoCyFl2oqmZbsWXwY+BUOVHzxRf6Ct+ybCT
PZOUlEwH2w9CF24w8OU//9Jc9t9+aMgu9ZAv4PiWqxum8+sPrc7sUKShLy/MNcIj8Sg59VhGE/nS
xK7EUd0Xx7hemcxgnjkCSbfoJjnqdR6tfvVhsgyaDWoy8XYjCEOG5XXfijZcBMLIr4RoSIa0Hb8B
OszcI1wAuiYR62uBH9VGCxd5Itw/C7WQGa1VniNQ15993cRnQeIl0hvtzYTxbUddfHGqPR9RkrUN
TSDThY1nrVqgh29M4Bqh2qtKtCVFm4AKipR0Ci3VVgZGUZE/OBnCLJMEPGG5rcOsOoE4tLq0BpIF
6TCnTm/cLKolSEbb6fj24cGEnvNlFjWwWvG7NbT/+OevCn/6998VCH7wMjCR8OEDedRV9puXQt9r
I88tb7wgLTNYjtI7ub6hPRtV452kZ5XLsg/1rziEmguU7paXzkzLJ8fQPpM+iLRkLbkp97glNF4j
7WANnf4VJX3DTsRGsCYvB8dPp8rcddg17c7KyuahQN7JWgValyQmvmweItV0qXlrKFGZd+4kIsi1
niwTteIGYL5bF2EZ7kRSmi9DDFxCH8k2ReOUn1kHrEblJepRA1cMBgWdfNXDpkVpcIr0KYb3zkoz
a39JW17ue7iBjfx81ejeKdDZ8LXrtOD/cvZlzW3jWre/iFUAOIGvoubBtjw7L6wkTnOeCYLkr/8W
t9yR49OnT937giKADUpxJArYew1+62rzNpZNtIPjHP78OM3ecV6DO1ZP07cyinfV/PAvC/tojcUq
MSLMa9nee06ULkrZ8T11uTdat0PeIzEKPLrfyDzcgMwSwNKpMnZG4iJjHovXsQqSH/MF9HjTHzEu
9DwyX9DI76mCTdcYTG14kdUHOi1eGzo3IhPhLuHcU/o0YeJRs/73T4/lWl8/PabjAKEAGwVT4FeF
fnI+fXpGkbppGNnJjQHEnV870jrZYsRXyoP3cmfy92EmJNEQTdI4dYuE5QczYqsv49SlJtJ9t3RV
aVzu+09xHU93AwOjpJxf+bqUXmEcYBLkpvzlyzi9B7eQ/T6pwo2tErk354blqI2B+eO4+8EYcElT
l0sapT5dQWNC7q9jX2PodtdpugLZcBuC3bvNdPSAr5NYf7zef73VpzdxvdeXW399ZQqkd3e5O4Vf
33cOgdl8fu3r+Ke466tcb3MdG4z4yem7dh3gv27vpSkM4eiSmgTeSXsc79j+OkZXX8ZQXR+gqDDf
gppPfbrFpe/WMRSaOqSh/uke/zRGLwMwIHbpX6YjiNQtaqMp1twDvoGXwS9g7lCO9KbnLmugR2FV
+uQMk7sHHBOefq4RP6AMAJ1EIAZ+ztYpWWcFv3jFv0M3dXp2pP570bxJqauhX3eVe8IePoMWKc8K
3y3aCfwXJOyMwohuUm2fOD3Px3m2VOnHbN5XMc2iUhw90IJJRZ/XU0SM9QwFubWWabweAKs4usLM
/LKHdHYT41d8ECnst7gSj0qZgBxV9Rv2h/EmNcHZ1qNbvYnC2ToD54+0fJTANthz2HW5h38zLUcV
K4LJMs51F6AdN5i3hKk4/q2/MXYXzB3NSC7WtVuoZW+V2Str+xu3Fc47Cq1nbqT6xYIwz0oXVgdN
6UIec9OMVnkrsldv6K6hdQLLii6ST7KurBuvdSHI00H3c+5lbmBCaGlCstAZOfMBiq9XFEcz1IA+
Bk46VnwZn+A17rOxmVZCA4tvjGF3qXJdK2fXApd2bOxIc2xK5iLZpX5Gcb0JJJ4Kko+1tOJLcWxe
i18YGHAY0YasAtPcAHGSLnuU17oFt8NV28XJnsbKygP1jSYqdzJ2+N1w4M0yeRWANzOjuLZrvqcr
e+7S1XVCzfzjnvjHdEnRFtGGKQhUajCIrytVnVWL0WsBsPamfu3m3U973nXVXH80Ux/DVYn6DDm+
ZqFm88vr/FBmQDbkwMcUM4OCmnamRjTEt6D+AMjaQgTMWaUzfOUaCAahsQuReL/8i+kfH0tsbhw8
OC5eifn8B7n80XjyMUN/KeBRuJ90MyqsV+Wh6LKPpg48KEtf+zQ9ihmsSoPUh7mLWGEjGC8uM/8/
97jczWmbdWIwMz3JvMqQNoYQreF53h1ypXrPsT9djRxgDiA1NgSgpoga35U7ISHHQxEMApqLqiny
JZAB9hGSqzvt9WpHPWq8efzaBZlQ7euwAc4VTMHKCkvwQ9iwGk1V1wvSOnFiNR4ufbqMaruo1nRJ
TY46N6tLcw3xWFXuaIzuRldxUM2Q8fnuNsR9kWZ1umPR4lCetMDKnGnm+jq0BmnqBgA/bSR+o3m5
I5jlCAmBXe3CQ5xQmjSm160dsAe6thlOdxQuZ4FzcKA+h4dt3/pOkFU+ZKM9RyxU379P3MQrYb++
IYpiPEF+jLp8RjqbrZWvunl2mrs0K5Ks3BCDccyDHNrk4l/WXoNprbTFvgwzuWhA8z2k8+fMQkYe
7tGo4oPxM4+yaipQGgMP0ad+BnYl+FzzFDWJyPuVDm0UCedIGtNFHKZr6tNNr9GXJYHul/++NeOM
f92aWRIsQCEc+DZyz3TmrdunrZnLIsNBWkKcAN9Kup18Y8mr6db+FV36BZR6BZv+1xDUho3dfJNI
4FvbBfAODvpb5JbKU8+yDvxn6R1TT59zNXT3NKREVa5s1aoVdWniHxYVwXimAGraeZE7L7re6Pci
bfX1Ahv27HLsqyyoz5WZ/EHnvxxOEpBNn6JogedwvaNBLvDQT4a+Bzkul0a4+g8bD/zaeHhe7jWZ
ehAcviAkPF0K+KqtXSup8INWoF6XynercrEjKMeXMoSMgoAmyNmEyPc6DVV4bKFJCH/Mztokk2nf
9ji7A8TKnadwGBuU4LT8oRyISyOJHAJhLxee3ng4YRxAE4RB67UWmSWpt7RanBCj0g6HxbVAeel3
AjXfeWEM8+1//wB5/3EwtKRjOZI5jLvgvogv2aIkKLsaX93+FHoQ/QlNMHwX9VSD81pmvmmG6Bp1
DhdqVxaQ/QLjBErfFYzUstxa0iA1Br6ZDOmlKVjCuLX1g5KbK9c2J2ySoOO3oAJWoqChrIpp8qkL
21dghuaGoq8T+CN0txRynaA4WnG9VTRbd7HKLr4FbYmiJ5goDzo2YK8sYxiNOQ4IVCBl+QGzwT/L
X6GIUG1tlO38dk6/qt+WKXRFY+CZpBvHKB/ISuU6/k+xn0KyQKx73U+LZBxjf2xzdqwcSz635i9n
xv1l8CbdFy4qdt3oDq8U1USaHUHE8Z7t4pc1R9UjIHOhjYIcReEoNsua4l4UhXvR8DWKFtG9OLS2
jv/+yeCW/fXRglKxw03uWq6EHz3/kjMQEIxUkWepkzW10p9mZW1qooTDUtCBRs51jK7ycfAhwZLc
REMAmwmK4/iV+xSHE1h+5zYjElJtcqNkHO60stpFWWX5A77rVGan8rnESdqPReJsaAzYfHZ0++Tb
pfI+Oc2L0ZjGkWI7DgmeDP/9S4ptirp+KI6XSB2Fnq+axrzcR2GLd2yT7k2mAFD6Y5y/Sheq0XQf
psS0qUVnQOXGbZblaLW7FnLpADZzbze6RvqMPMumrMX4Tavo83gFehSNe1XxeXyOT1g6fQuy8c2w
24fOtm5APe/ucQ4N7iQvX2Kki16d1i03s/rgOuNd/WqG1ukDFJWYFmBj4XsJ0YYT4W7m3hSGwYlA
Ob/n7KkTT797BMn53fu9DhKCn+5C9/y9DmoLwYl6RZhcXiFPAewMQ4BY51v9t8UZwv/t7dGb/f0W
KPL325tk6w+FAiEsc+3Zdl5ULgxjpXFr9DqHE7NdPYQ4VSF111UPBXM+xq6z1yuKM/rW/B/fBe9r
qnNOqkvbdTkelUh/2F++CkoDnB/mOjtVLhhjvOuxzacK1KUsBemyjbC6CUYIf9enTK9GldwejsbU
oAIB9okP0Szn0TDC9IRv1q8wse1Ha5TBuXOGpcsz59GbG9C64ckx5vcU4Ln1z4Q59enSG0A671VX
7igUpU9gGiMerqnLRTquhKXfoFOSLaBmaJ5Vocxz07b5ZogMwGrnMWq6qPaWaeOq1XXMUEHqj5Hr
bmzb/ogDxPddKM/eK9NFohmQ1k0WhNUNrcrbIj+X2AbNr0IjyMTVJ4A2D9c7mH0W7q/vKLXtCBCF
sNhPDFTQsm3tO1Dt9JwrTZANL6bvowJ+rw2yFy+J423Tx+Wmrph4zQLmUwBcssVysME6GJBquTcl
PjY0Qbd0pW8YERLRiyLI3N3/eCqaX5+KgguHMWGZlmWBG8Dmj8qnDVfdx+EAEybjGNlQU7+SSGxU
+WzUei6G1dfxK5nkyxjsubullCEoLGCxLaI8nD7JuV7JPFEJcwLmWeNl9jpBmrEihyUCrb1OmADh
8AXN2HHWgQba3nWEXC4ZkE9pAqxUO19aQLeuPSscFzRtIMmYbugSdtO7QIThHu+t3zMP+4G8NKrX
ChpQfhnbxbpU/U2JR/d7aDdfLuapIana92nqvkwNGJnmqT9iUBPJFqY91Ntm5Xh1dUtyrZJ2DvWS
Ri4dGm9WHNv02z9GgFhLFi2bgQul1/nFTH3PZ60raorJ4ccESkcdqVkhLwtlktQVP+rScLef4uZl
LkDOq55Hyp8k0Mi8afhKxyBBmePuqmMTV5XqFiSPRLo212Zmd066WvczXiComujB1vDTw/YOMNe5
B8eKbYA8D77JygEdFc7MWQYrQw0Mf7OgS2qKeZCupJwgepEoZ/V1oh8f/v0D7phffvUFd/GAsx0w
17hp2l8rBU47Qc3PBRigCEtkiEBof9Kl9Volwmn9e7hQZY8xNJEeVcHBpbUT+9CZKn9Mkwpox6S2
oXeCLjPgSAEMZg7AkwNihfJmRcwOSYUkYx7gIGm9oSIONbBlT49RnRxoH09lHhpnVbkDkSEdzixL
go0dK6OrZimdVWS8Dx0eS3j6fQ/tBOVdoI9BXPzdpVkc2L93v4vE6d8Rl3owRUCF+BzjzHepw0AX
iAOdiZISVW6kWfCj9rKXgXJ+vak4XMf6j9mkG/hRYbb2QLn59/8FZNb/47/Bw3faE5x7HPrH/1Fc
c0xbYsuPTEmfWhNoiFAmn/ww7dsIuoisBkMntIef9ciSmwZH6geR5StotcLWBxCkB6OKTBzFVI/q
S42tS8ynVemF8j4pwJkfCteERUEr79PK6I8pNlOQv+wLf/LqBG6InthScMEgOwiln22f1kPhN/2Y
L6siDNZTwNz7KjPtNaDaLvs+xQU7W1PfrSGAp7ZTHGA3C/GMFvXLb1FUdUhFD8iMN3p8BZdskeGM
dhm/xmfI8VzH/4yn+xQqfdcSBhrEZ2XwGt5YyAz5NnFZr32aLnIo9tm9CODjO1THMEFjjwUMpSYH
TWLoXVlmGxqiyWuYyPDQBOIbcSIGeVsqmR5KbTOgGdGYINPcqJI9Vk3Z73SWVBu7MHFMDcOpW3gZ
a4+SLocuSzZqbL5fuvB4OpdTHa7HDNL+CwMZhX0xeWyP4wKuLA+D1P90+Sn0cvkp4LJsvsH1Vpel
NBO1CgYvNVCTVc0Pcaze+jEy113SQcdJjAZamgEYkh8+9S/h8xq6akzINGg8uFaXLi2/3AQGpZDl
qhb/46MvvS+ffRQqOQy4GZIdADKAWf0lpwGhuQwH1V6sB5UqFPYcteNdG95pG0dHh7vie9o2SyA7
sl+OnfxKrU49JVaUrmuISR2wmsP8RphLQ476dcqKm9G18FuEfL4MQDQdQc56ge5nvKpGlm+pa7kw
i4h6F1CNedaMrLkybzwAxc/voVpyiYpaqz5a2rEWvTNky2rIp107fgu5cp64HPo7FZuP2I5UL0OT
BztTS8NPcqd8iYwqX5kZS7c0W/XxC6qvBCYjCBk3YK+so3sa6WD5CbYI+JSRlReA9bHLJBvqfBuF
0F/1RJaiNvB3M1TDS93zYiPxsDiGlYTlxTxpdlK3i2ufpmkG7rwwKDRDKCvYpQ01B1TxC6+1UAqI
yic95rmfT7Z8HmbElj1m06uFCiPIe2H7zeg0HDfa4keZswc1tel7VYFhy4L4L91Wa8GGJIIqD1L0
oVUkiyT304Hlzx3LmkUgJv0iXXWo60zdh25p3Cszw04Dw/1URrt2MJ6Z3R5hKqDLje1MsEgKcg6A
X3ssph6FXQFg08JOy3St1MaoePATjKoY+YgpOWdR6m2TMQu3THJ1L+FuueD4z3nnfBMm+X+EyiFP
IOxv4dg6x6P28CXeBc33cmsRS7kVKI9cbv1HaGKG9mOo5M94atgxytW4Ykh1PBmF+Vfp1c4vWz9n
rC+w6YGCAX4AswcD3GE8YuInYBa9hecKb9egJPwIDCuoHJPZoMySZY99VrEbQxi3kHEcW+RSom1r
hNVdZavSF1adbwjrpw19LOMQrkIz8s/lEVgoVdUfnbwzN64dvGWZwZ75MHy3jdD45QAUhpK39bNo
SnPRNip+sJJarkHTd/dRmQwn24mTVTEvgpT6d3deNDTQkxj0xyId9iBIdj3EhGbF2LSX90FlFnB3
m3uxV+xgXAmnybn7Z4RIRXuKjfpuNIFkzkR/ujCCf3ddepxHHZzOHDWcIDE9QGioElCRLGNena2k
6/lGoQYIHk/t4rvBnFuoCU6H3s2PNJQBDgtJjawdVw5AkwAmGc5tODcUXLj4hGZ5FmE/l7WgdhlN
uBeqh3UD8Jfx3GhZ7qGG4ZxoyDACfgulMNwIczRkhVG8byU0S6+L+OhZqyZUJgzTEcc6qN4MJpBh
rToxK7CB50ZDV0gyOPjuwa1EAZq+HbhG6nIGk8ZdyJdAy6q1MW8WpYjqswnAGz0ZqAHqny89j6k1
LQhRCTtDxO9TBN0jL0vYxOffBJ62jzKMin09OHA6pG7X5bf9AJAoPqIKHqMrVdvpI81ZTgq2klfe
UM9tsE+FJOauC3h9pxLUPlhY82WhOwBu3QxeEY1Rid2l3xVv9gRDjnEmcibKmg5Jb79d5q5raTbr
m/T+up7GjCkeb0E2w2mHwQ1SOj90ibec6LC571IIMHSpUe2nyUxvChjzLQtTqJeptp/pAzpiEfu9
KDdZfR9k3kaJIbitRZ7fOJVxgJi9dU9NLpNyORmFt8ps1dxwlaXPkUx8MImdBwisRs9Q4VVj+pxH
BnvQvIMeBkKKcOzOk9XuaQFjTXbr4Hei9ETyMIEK9xDIalwAwRLuqVvZUh6aKn2n3jBHaHveFrd1
CIPjeBn2ZbTuZBJsBzDXzkk/JT5za/ennezo2TUUcC40G7u/LyZhbCjUUU50CS0hG/7Tm7aqS9OF
FbgPLew2n4qqiFBIkvDyzoV4AoIexdgEso6ku0+z125utH8Ez2tNWZ1gneAcmj50FrlpiDcgklMA
oZzyJOOqeUgKYLHmcQOK4CvURZDlqL32DSZlKf62K1aWxVYp8PNqGMp9H0pjWxmW+Ku2x00LtOz3
Nq1Bghhq937wmnFtD4mA9VZnIC9bJqs4zLZxYGdbu2DmExzJwLTRUb4lx03oHOkl6Isfs1me6mUB
7YklC0S6hHDosKzh3PA0FHm6NYb+c9ebuw2T4qm0u4/Za5fWVlamHsoKP446kgfTzEEVcyK9hB5N
8Bb39Sas9fjel+6vERmGR+xBnXWM3eS+R5rx1lXItOSJJ34k+hdFiqweF1Np4H+wDEyI6MO1p7Gq
ej+IGCRXFXd+NXdpLEyjj6t/H6smWBaGAzDCgJX7fEZBM4Fy2WaaL6UNZ0pdQPAbLwZ8dJTFJ7qi
Jo+7ZuWOnVgyzdp7JQR4d0X5qmskyPkE06Ou4uWrW8KuO6lLecrzJn4G1A6wZoSFsrT2WdtLvx/T
txEHbuNB1xVf2wplRVfYw7cuRgLYMJi+ERUr72hC40D5jUEsfCFb42MCinGoSc75VJq4rqAJz5aL
dLLycyRxVrHrZIfNmbyhXjCfUoKwT3zqUmO03TO2js8jHvMoJ+Z/Ea7gC1RAy+it9lS8u463cXoH
QEi5ZoZlrAzgGR8LCRpFxhznF9DoM5oESkiwEOyhDwH4ybAy4zXMi507r/dA2Swi41Xb3j1X2v3L
G97rOjbeHQdZjQZ/qydjcMOVkqq4KZHl2AkR+sDcqb0NWPgJdDaJPSlItyj1HzXomO9MVw+GLNOX
IMbjl8fO3owqyBuVVfFz6sttN0ItFb9gp8qCdi6I9fpurLLgW885TE5TaDOWluyXI/Yjd/mgM+h5
i5fWtco7apq+ZmsA/BvA3/4eo6tJp+DgaO90HYc4F18VsJRBseePWCs+jHGhb8sen/UFn7jno6K1
wG5f+NyoANDzvOxHzmDNbLmg0iFDk50MKz5Dxn+6pyE2MLW0RdivqUsTNRybVD+C5zOHAfrpAJTH
g0VrRj3I2nje5CrDnjZhd0x748EL4BOdxG7xI3qM7KL/EQ+xDeCfdA/RUFd3Gmm8hZ5E/4Np5zSA
6woF8LZeW0lQBT7JJ10uU2YlW8hZHGwWY+aqtvRFgekyTUJLFx0mMwvBvDKKg7IctSq8yD2hJOn6
Y2Z3qymtoNF77VuatyvbjaHr48KjOfeM9qhKJ3nJmnhrFpl3X3gje2hrscJvX/JiqCg8uT0SdtQF
zs3e6DZrV8VYpC8mOIHI4tbgss/BwjS/dUkMMug86dqL3hwM7G6S6FzoFKUyYIWeChgFLfExL+9S
bM42IzBF0BrlGeq8JttmPYjSKnHsFWcjahRTBGaBlQ8vIApB8GZsq5+GVWwTJF7xAcwgcVZpFDd5
fiuAifju5NmwGKLYeopbo1zqsnfvJtvja0Oj2DVNzNzpUEaAQowK1GVs4ktYzp+TyIEls+kBYQ3T
yDKJ2iPkNUDMnq+uDQC49brx8MRo4U9uLi24YS7dOCmW4LLnwJxgv3vpV4qVN/AAQBAN1lk5611j
ECeG7tg22WPI4FCi5zwGg2TQfT+43+Nc4yAD4g+UoSD9ldrpX9SjpmshymPaQb2j+ASSRTeBmV3i
DaN07zVg5MvKGWJ4ObidL2U17NukHpesZuW+YFb/akOIB7Tht9YWyOEPXbHqk7F+S8r4u1cOxdlN
gAbuBntcBxwW8Dg7lG98wH5PATG3H+rBewVkzp2HJ2Wz3SgrsN6py7q/wj7ooVpsmHgqNe8SW4M3
R+XxamiTfhd2bfnW26vBi9hrYTblPrXwSaBhQF/zBdSS+C1TbDzDd/c1VQzuDDBVO0oTRuQToNpb
MFKcV8hXrAZoUD3h69Wd8tSbzQom+1XP1U0Bwui+TyPnddTLTIbla92z8iBHmD7QcBukUNuxJHw9
oG6KRJSRrQKIPjzDGdV+rmoVnp2pvqUhK3KTo8DZakFdCVHpbRGV4WVB3MbhqsdP/5ZmKc6ZqnrT
uhC4CerpNY6i4ZAMAp+vuUlhiFOAB3WnZ8VjR3XFTcS9zTWgajp351ZmCRDB34vA/23WI2BSyywF
EN2HiAO27LPwMd2FAt00/6tUE9Qb52U0HkEjtABRctlZVrY0IwduDkFY6qODIzQU1k0PWPUs0wvL
AYFk6XVBf+QFsg5rmcVbbk/DjsYmDhj05ZLWBAnEZWiG7kZXOvaQZMAJJoa94R1QIBCiMSL9zbTz
2Mc/OroJNQ/AorTglz5PuDE+ZC43xpMCrusMT+u/zFLrb0A7KV8ERnpqZGWcm1j8uNxIzTvr/EGF
qyyS001fWBCxSYw5RwDTPOg+9AJYDFwmVfdcaEg4fhoLDZgnCBkeaC1ULgZnyRITRSBXWEtaFpo9
fDoaaBDpOVnLXdfnbR7dVjO15/cQs93w1p7pPTTOwo8oGppsCCeK2u03ALuV2I63KIC0Eyg2Mqse
GmZnB1PAnE+6PKn8xi6fuWGDIk3BwHFuhRo7341UWvndKJZ4/f6OZnNQTNZmWaerCELIkAdPsnvL
ur+EQnriB7jyL8JJq8sr5yYMX6wYIMH5hekOTVl9vJnLDXkMSPT8ZqhLTZk0n95Qk4XtFryLzqeX
pDv9+aaUq45hF56myEvvgqjM7hJmYfOAdFYPkY6767hqufY7kNXX1wkZjfUN7FYXFEbjGSS6Qd2R
AlAfPBJrITrYPMgMhxh0PVilneAWdV+2MbLEvMG2E/mgeEuzrsWCW8j3rSyrO5SFbvbw1TDhp83S
lZ3CUmqX182A4kDkbhQQessAuPo16QlSM2RBtqxrlnwayzwOfaE8ytZl5IhbOWarxhqadQeV/men
Ew8g+sTvVswfYVJYILsSqnWO7c4eHvPxXRyZ2FfPERr/oKpkP3lra98WnbqFIpq7hwJTvI7Bb3gu
E/OuSXT8zm35YiMr+dRnDC6VedOsQZBHNr2LbiXEm6CcPT84Y/tO6Cj41ZjgGaLM9F07Ue0LbCnO
PKuDDXCl444WJYGqlpmYptcMi4pyCH71XbV223r8tAg4y2Cj50UFkJS3OmbVMpkX/X4llDjXUHwb
reyt9Ua+Ekbq7V2B73qtsZcmKrYOvdW/R4yIaP7bPVCxzX5GKfTE54h0MGCkG2anoH4DZym/o0bk
dXFXB7DgLFPRrXKeAoFl9Sq6RRiUI7Hfp7gciBYfunsyTbobsN/l0iq77NnI8nhRGJz/glU7tAtN
KLvLlw5s3hd7YtlysEbnlo9Gu+UGlBFoNWTNP1Z782rGMvF7NfgcL/aItAcef5AnUg5Uy2Qwfiuq
uMHDyMzueGhPNzSRTHr8BkInPrMc/7NVxjYGBAJWkQuRnS4TtbkU920M1lkq1pHdpqCIdemblE90
ZGkGbGBA5k2x73bTN+fz8B/RdI6h6ERz6Oi19ZsKgffY4XlaHLu5sUq4n7Seiz1pWzZbnns4MIV4
fGB/l2b30Og0N/ZQ2Jt6PqFOvPzpMjzBe6sXT1bdfOoJ9FIIO9w080l3jqRe1KjhZ2E8eDiK3Jom
r57AtPUnnCFewjAVh8mDUBZ1lc5SAFkTqOPMs4aVPqWZdu88VdgPQhWbXnjOCxzhoXAnasdXWYK8
5eBwX8/vl4zOr87prAN7qeNmugBQElveynTaS58CyT9dVEV7rAvsXqHcliB9CBlPKbzkDBUcCH8A
K0pDDnTnwEnPqwMJfUKDaNp8WRDa+ZLApxDXAdJZtOmyLp0JO0I2HcMg6m/Ag+JIXOFz3eUP2szs
72BLg5jd1dOxqIFexwcAvxhR/qbtUW/J1Qppi3HZmt6wppSl8PLk3ILpl4wVfjGvs8DRxSsnNiEU
CrIjTlJq2EDMsnqtlX5EVa85DzkzztArhaRZVb0CwAGFMsOwVxQF5ZQKvOYAnqEQgVtkVd8c9GhC
BAy3cArb2DFX1st27qbQL/EdZSArMnfds4eb7Ws+hyNLuK/gz3dpamyeisW1z0swXKjbSAsnwNrM
Vzj8u/vruqKNoB4RDzeiQC27Ru5sB1m6BojOuDp7+X0w6OaeRjLYcWwhVJb41KWJKQqDRVXEYtay
+4grynUw4uBsp+At5lKNvoaodohKuix2MAOqFiG0WM/UoJSXHnVR3yYSLC9kiVp9KwQ2X9TlHkSP
s1SUPrMgh2HGdu9zEVvDIqm87kRNDeL6aRoZjHg9752GgmrqTp/i3CCJD2UdogyKWArJkMvZJSzE
+YODJm7OtfUgDeSeGvn76usMhUfOCEYFfg99iqYxurpEj7EyN6ELqlFYQvEmhOwcXf1T9/9pzEt6
yAa4drK83g92BxXQOOzeyKFiQA1SEvpUzpIPFRB9eM7Cm+j3JETAP8JobIRezSEzHJ/iaWXYh5CD
oEum6+SYw5+VYmmptkMBP5cimuC6EALfeaUPAzcaLFUTRT5xiB3SrnNJu84Atgr+2nMA8oPhJcCq
zR6paFOCCVEE3QkHm/w+ZkZ6tloAn6RMfdnBnAIMA4hzWKl7TPC7X4Wlt4nH1lxJiAy/hgb081Xj
6ZNGIvUlCA4tvpivTciTYynmZGVUxa99mUDYWhfRjrqBGo6ZAek2Bc11bNb5g513+XNrfQvMQd/m
BeoyYLGKDXXtiifOIlDGaywZ39GYq6W+9eYmN6udgTLHgXo0PkDc+MaExpNRe+YLmK/RYRqi0aeu
aiRUS4C+2GKjaqIEyR494cK/Ot1yYP2XHGYZN6ovtbnIIUQDYez2vhElFo1qgBBpUewF4OAHC4cQ
/GzM5dfcMdnhnDb9i+oNG+QAHd5PLNDnqVsaLRy/izgL78tERQfkr+D8i3koNIT3tUqzdS8l/v5z
BE1EyY3Hz1XiPiFjWd1B/CF8LoeHdK5gitYrblpWwt967o6A2mzHClUi6npzIiJKTXtH3fkWrsP6
deFqbxXXHMKTyuKvsCm67J6mVq9NY+y/D61Z+3Y8ledgCI0NjmDDLhZmfJv+XhRk/WVROcIUfF5k
Iq1TYOc1y0bTL0bew6PSi/Iz9cxMx8sujznqofhNsSWskxn4pwtaQGMFPBSvC8awuetcbaUnZeVP
XZj8zGfEZpMGve+ILjmFlrLPSGW9V3Om0gWWxe+Nrjj1rcXOKjJ/UbzoeOOHJspbUxH251omICLP
N4KDJQi2QzucOGBDECMCrAYQCQvyI9Jbc6TLj9QUQ3jjuQp1Rtl/DNE4dVu71P2iH4tuyaG46n+J
iQUMBpaBduu9k8sVrcvTpgX0w0zxhR0khyp398wGC0Bo7cx5I+yUa87Lrew120EbMb8J3QiHPJ4E
T7kCv1UCnPmrA+E+say//lztNlZ0WR051ufVfReCUtTycUlJGJGCkR5bQXkDy1fhGx42lz0UvfiC
0jF1FzkrMEh/dp7y/LEO4IOMg/7Wyl29xYYJJXUzwu+0aKtHb7BvRjnsyALUnppjFnn8rZkXTt2E
QqDrfiyM1NjfeQmOrYP0ygM4Yy0oubOafDQLyzfudNZIQe8uez/mQnF+HlPz2GV/iL/wpUuTGcpE
u9BK9MopVnUs3TvHaXQETcrPPSWXBlRk7tIhb8/53GDk/xg7r+22kWUNPxHWQg63TCJFUTnYvsEa
j2eQc8bTnw9FjSlrz/Y+N1js7uqmTJNAd9UfoOu8NUNU3hWKEd9xtshWRlBPX0jNTdvGHjjoLc3O
Vw8lmfcnCfMLqoaFaU5ffDOx1kFVrGEd6C9WxmcL7Wi4kTKI8WtTRt24HG5QmgwwTep4AmTm66SW
yQv1XnaWZkMCKo/D5zI3kP1Gjjsb51ej0t8DdAWVzBlTPAVw40NFLet+ap/sWqsfLj19CDo+4J8v
47RkqNE6/woTIGXlRg7hNomhqA/zfbp8Epbav/eVUZnvpen/jJM+PVLJXlW3wxC7j1GXXg8lxW9p
jW6i7Osx4hHYGkO+tgb36+xn2Y2M6k4D0iiHbK3YPb65y865B9B1kKZspKUJRXRaX5oymts73Wis
5ITUwb1wDBLe5ujU3V54BtIlr0KvVo4Z0D0ytXAi8qHiVh2H+5KHzD6y/RH4bvGtC8P8T2gqX/PW
m58lQB3CaN+jFvHMMe8ckGr+18od3gNkhXDQk5Xf+vnNf0aNShXuOXW+L+PwPkYwQWn4Z5lLgPwh
TVZ/0w00kDlZ2bu6Uax3WKFhJ5zMdAu8hs326wwuTEZ9V8JIOXzqF6ih9J2nSdt39as5h4501WWa
9qBlrXVCN05ZGbAhvpYeQi6ZPia3Xq+Gj2wtvwyk5H8PEPoMjbM0wLeW4Ri2ozkatZhP8KDKribN
ivk0Omd6o0RzLeSDakZAY6VS7V0hkApkWNojhe+bJYZK21cOhDalg0p7CILJ3xTZrJ5fSV9hZv5G
XoVN42+wxfhnNOFIGQ1xvJUD7pSo2T0nIvAbipUtqh7vJ+QpHINjkjWPEtG49v9ARtmfocd4fZqW
C3HbAYxuqvon6DGiL71mpZ5zet+ExaiTh9TQ18GomS/xz1fFFL73XV791zhuM6DWIr9/yP1nGBXp
1zlDrdyLwF/x4Ji+uVSTQDt91ZbuCCGQnRIa1alPcvYCBWcAFBXgYZRm+2r2KqJVyKX7PegIDfrE
Jl401vXa/e5Glp6cUrWa7qwZYOk68KkuUrmvT0GWLUKanXHvm2V82+O2ggYEb+0VZbZKC1O/75Cw
/jAgM/yO3I3MmEzMnmUGepPZiqIgkoz4oZ1nSF4gjWOWgvj9+y+j5y0qJx/ldmzd0DzVddiJWprt
2p8IVC23ssGwi+lEPtdFv6VPYBBGbnGUy5Sk5VFdLmnrxeBMl5ekLbZjbgekSYlTsq482kXN6Of2
OXqZIiOXZuP77c70FYBWizNxhOLFtnCq4i4eteJOXrVOomyKkNTap4EZV9BdWMItkgEeFTyclrlY
u1LIIo0P8fSfpdJlvXDyo+vYGJ8uq0uER/b0Jjfm3Yc1lpk2tKLbLiO1zmSJlGXkVc3tO6tRfQnG
RDvG+TjeVmUWwccvwPDaGWpWS1+qN6m+gs9RrUoXsa5MA35WZJPxY7SilexHeI48qUNvfykttIO0
ShvvxwFB2qbGO0UL/CNKGI2xqeviWzwM0z60wWZe/UsT7vm0twQzjyTPWuF3fAqzUrsaPV0FiwJW
EZAYfhh2O2hAWuEIdQaAki3fNOS47s4RIOdAJZUgyLLRJ1Ym/Jw1u9181WLUeDufjVkM48/z+cgP
wBU5k5aTmzDVG93y4BfKKUral2Hp01Kjs3fnM5XRdTPWzpQWMN/yyKDIqes8y3WqY4lsxFfy2B5I
McU/OTrCVnDzgZZF8/i90zeSOuyWAHUJYK/gH7Q4cI+ihdd0vrNDwxa4MM/faSWd54tI582Gs0Pi
Ey2N5bwplw+B4c9hY5EhlGGVHBfYGDPFOEQDF5gvTPAgCN84RHVXqbRM9nXBcumEMn8OQaZ+rwfp
nTcazmNa59FDmSD3OuUko8cprbZjNczbadk4SIg+vxkAm1eRZe55lFiAckxl0xRIy1Z4nD2FyEDc
DGXzzZiHtF7nPaIQedRt4sq24ZwhZR6l2JJiVjNfj3Z/L12hN8zA6jKnvTY5JnHrmwHVOPhpxp33
eJklr6bOjXFVTJ4/9XfN5B8QRn/5sCQ2LMjgtu6rvGmppIuGNDecQ5fmX6TvvMjydw2D3x/UxPxq
hQGYnqZBvMjUqj/61uGPlr98uaCxmB5c0//uceS+StMMkbtF64AEsnOqlgsKmUgxcfr/1C8R0pdE
U77uPdxtHRENl85wESIHZnCeK8EfRs+T7fZ9ngTLNIoZzhrr0RwXhejaxv/xO3W9buVlnfrShiBy
ILwrd8NIJm3s4+wIqKQ7YrpYXcVgOO7HAAyg2frBK9umms1eqX1PbX2PPVoUgnyLV6Qulb+83PiS
kBD+MuVjvbaTrLpFIh5DW92/LXy9PnST8YYoOLSQ5SL98mrysp1K6exGWn3j43lOPYrzSg5S5qJp
ex42u/rg+NbbOU76fq6Ss+c7r2IlO6qR9iIPopKZRlvf8c9Nx3K92xnVQxk0RUCksj9G2HXu3wZJ
d7gohig/I6Tv1zXqRTC41MsfVmauYHUlR5QRISiDBlUTg+9T5qTnPhGIdPrRAOvfOiTwJxf74MXR
dzD0LVrC6bXiZtqN16bY+p6H/cXSdxnORlwFU8f8Q3Wyk9aQ/Of4r5PjimHGWSk836xWNhOgjRsR
+i98xQB/EMUA9TEJkIsMxHpsrsIA6ZJ5GJgWLl/aS2chvwE9nzY1wn7XZ1/pC8NmUP03o5lQ9r94
mv9jXw7/zsvdt2i06qsP884u1RMTtWXiORrRQ0rQkY8RVh+FQAzxq63C/LlbLk6lvYWxPp4MgPnP
rQndGTgTesJGmz/XWppdUyQgyb/EtmnHbreNqKAxKBN+na5EIJGjAOFSfaDgjR3bvnPHiYSIuSN7
rD77lNtveQq0GBbSry1h7hI2LE2gB7vIS9RnvCbWGfmNGxNFvFWoKtMX2FHp4rfp7cM0Oa8YLyuW
tv++ovTLG0uYkulfphR3bIiD/XMchYv5RvlGPTQ4JaB0VqYTlG964NdXTtfbW2k6JOzAxKCeI003
8U7UKvQHWaPIgo10T2zLT9myhv5zjaiAGFQr9gYMhoISMpwsYWd1BV5GPPTPXZd+KIrGWvMxkZC+
M2OLI2R7sKz07dycSRpUnJ2RERnSu9I4ZL7V3+a1oyqbOBhv3YRqfKB2MGcV207vppbvst3gsa03
aLBs0mKIsbHoA8pYUIf6sMOttKe8LBdSchzrGiVdVVlY+Bs3m/gk9X3vDu8RpLtAqeaJ/Qe+mMHh
3JS52tAAzsUodyPRfUQZWwZipRsOPTd5aV36pUkFPjFjE/Ugj8oHqrZXiWmRrSAdg5J/ozz3iJLf
Upkvbs8DpIPLda+7yHnUCGaKxGJnj8hNI99D3REv2EsfeMAEUR5kGSeJkSGZ+DNaWnpTHWuXRLi3
NfDK/mDsIT/P914eXs3dKL9aD3P5obw7u3bI79oGGBzheh1ZL0FTKJu6tZEBRdQTtFDUmB3SQqOx
d7WoO035ohWhcGYTqpcRdyTbMMXYJaLtkGvNOSbjYXEvlDAsWSkEQRxHwBd10WQRIB2SKjhJUy4A
Fo+UXerDpUteQYTAEdj2FgjNA/ra0zOHPw+IMmfupdV3FsdzKz75aTLcSRdF5mCtjuAqZNDXB3/L
Vs3eyugc1yg4tPmPEirCSqXe8bXpJ/balhoci6LzXnsLJI819YB7FO+qRVNjJ2GUN264JwfPid2l
JyRDknOY4jXRemz7ktOdbz8luX1j53yBS9VxrpM0hi5RaS/9pGJeh2r1I3AI/eSozk3KTecxXy4K
RfRt0VvR9tJH5uxRDyzrRiJSV2vWeZONqOIdB121XkZHbZ9d7as0esxWn0KkVKVl8X/yhNreuub3
9hKFmv8IUmJzjnSb/pE7Er9s337mFFgluB5FqLOWZOWHlVvkPZt4PDDkDJkATV0F3MJI0inz3UQl
YkWSy33hVPEinjZyKYKEp5HYMA5OMt74ezHKscahZdOrVWSwFIxv8ee9R40kf6X8El/pJup91WQp
j1bbJitR5El8+95Aeu41wOfyHFFCC3mq2ur/HbG8i2+p3lFP1HI7kT9bpRYosyhuOnfVtxikheOw
s5IxQMedh/gGav20BasX35thhmg7cPL77jA2rXInvXIpcs/Yqjqb7veFlvgp7inEVfbNh7jYt64U
G+x3x6+n2E6x/TXt0vBalj3H2XFxTaX57RxRRimFg0GZr+A2ITcif+JQ9xgxLwuUFtKc8iee28p1
0UXK3WW5xBuMbT2qyCXIBMVur4rlj9LTMQCn7lRXStF/IyfT3JL5h99CS62qD60kVJrbZoGcm4CA
ZazxewM4avNv836O4WdXrKJYOXSWw3cOVE0MhO1GWjrU+73r44ohzRHsTuYGgJSmbe4DC54WP72+
KbJN7NflVb8YNUzWxO/IU549UXmow/l7Qlbshvxa/xQHEIRkwfPoYG4jz2ShUh3WOXa5V3bJfSSx
p7P/cvvTidltYjbOZXTTL13SXxm43KiFCoUixMRZ+uY+HY+KPdxL2KX/5/TUV5Bnz8ph544DsP1u
Vr6CUX1/den79Kqk5PptxlvzPMOt4fpkzbGdS/M0jJMO9hlPDkcZH1H7J2szvjl1qr8uj/77MoSs
tcRgvWYsZT93ZdtxfkpDAKmQi+rHQh9vNC813+Yhcw5TGHAiXVzfldlNN5qPgJU0ad3Y8dg9ZnUP
oUW3V6YAZslu9MeRf7n/EoBzofbu+uuzrnRt5Ml+crAbJkWFbq7anuzlDxtUD5EqO3y0zVJ5ibsr
6Y3D2sLjSbmTVpMO9U1o4HoiTWhU6r7kbr2RZhtk2pYPvzhPza0S7ndUqteOVbt7xeaQaVaKblB/
nNhQNID3xr5E+qBR5xHrsnFzbtbG6N2GuvcXqMRxzz0PVWpzQrHMw3BwqKlMGzhR3MUI21+VIM8o
O9J3GZj4L9yO6PGuL33yKq2GZqNhj7z5NOCqQ72e3DbdycBl1DD7xbueZIK8pQzIu6Fp8N1Luuog
/ZHtzCfXm+etNX31kbDiu+3kN/KqcZMQCOTSGXRcQg/KOeSQLFlr4D9AMtEpw3KJZVhe9plFYi7v
lY2hFslJH7r7xq2svbSCYUpwu1vu3dI2Rsc7BnNAbpQBGU2tWdv8PsOmO97nDJvhcdp1VcvyLA9F
6U8ZNsf1QnMop+ik1sW4EuUogLpAV9Uu30lTLm3h7u0KxoGISU0zwPNWNb5dAv7bpLCw7F2rwHON
OANufGht20BFUlgu5ErQBAj/vPScu3+G+v0M9knCvPBPahHrGHSKPunhXdA6wXPpYtI9j3ileEYe
PsPiV68DMC4rGZ1Nz3+a1s4yJB3YYpPaUBrzWsJVt0m5p8ULUpfFqD14t1Vrn6Qls4AynXpvTtG3
MbTVEMTBy0zScmUNuX9dA1V9aeKk3HBAjgDk0MzzGC8KE8tRCdZi1wZ6PllraY4q+ivRspeU4LLR
q7s5j+/PsQ3KOtlAJlWxgwFIEE8x1CUe5W1mLXuxFH+4ldBe4zfLYz85yjp2aK+aDsyo2lDek/IV
j9RgM/3alFGpdcmoUlPSuwRj1vGx+W9zqwJflwSORO2rbO2TXn0Khso6UpmoH0iINQ9Ll5WF1lHq
dNJfqvq5y2ubTV4mAMx1ig8rDI28uyHQ15G77M4BWN3NyyWMiuygje7fEnDp56zWr/XCz3YycF7k
5/xLcNjgOzTOsB+kYG25CBAlQ/xN8E7Sheb2tdLUxZ2Uq5NmQlISPsHuEo+QzDdpVXWsPRgtcutL
Hs4WRw/RPBb3Dr9HSTOl9Il3wpJ9k6C81bxdz9ln3RVhdgc7Z/niwM5pcIHl4+umO7xms7s2jbQz
O6clKXoekBkRHMQPM6hlT4h4ZTY5uFC9Ekdy0htstrxnxH/1lzb/0PhnRMIqZS9h/8wZm+gR9RVv
x1FgM0/WAE4inorrKiEBFMOQ2XEgKPbnol08q1/k8S87A3wSdooNFlVaOULMW7lIUwaWCNkCyCYB
zVaq0NhNXEtTXmE9gtaabBp+LifvgMHq+3ISHPFFv3N97hsWv2Q77PlVhpp76Fo7XfPkcJ+duJpP
mTH+IS2jz5J7ajozcFTHP0TKFD33Sq+ywVqkjZammWTlHcXEm7yEBbFO5uiUGk50Z1CPeVYCvdxM
WTZc9ZUSPcMzjq9jbAdWMtVIsvxmmsYNJp3FMQgRU6rKARafEpfSnHydLIuS59nV7+/OkOs/350d
6nCeZS9mWzpKhJ+KUkYZw8HuOJWEAeRMQ+foAnr8h+crkD56rKlwkx5B/EeLwwNWGyY+LLOBljUH
4j+5PfxhKl7wzTT5flHbsl4bNSbTkCvW09QD2IPBFz6UVR/sSrfpbuPRn6+y1o55eFfdIajm4Frz
zP7YxLAD+lE1OX3m3W6CkXGPNGCwNeqwXSPWiOYK202QqWP/5iLsiGKQXn630uAE/WMKVkX3qLZl
hAPrAFrMy6K/DBtVW2PZcmn+IovuNC+IgRSbxJ+Kh6nt811UlfNJKRRtH45ag5DDgPPUPGpXZhAr
t5w5262esOtOodofbMvSj7hfQJbya/3VHJ1o7xitwt6K5qgieZl0o3UlzbygotWTNDtK0/OMVxiC
+p20Yrdb4cNsPtt1nzzVYbyT7sCoy9sZVf7zGwyFdm1mtll9tywTY6hVq+P2ihgHdaYuwcBmkQvr
vNhagZysjvoCMGh+NoeQtCtJxiffzx66MRvf0nFA4LebEfh1IvdGLzDGRasu+UJx4FaYqiS4HhCE
Gd58dv7bHlPsG9x9nBs7gsFiLMJ4Qz1cCZBYSqQGQsEIz043vWGTB5BKquLhQG2UyXAlTQn+GRcb
VXelKn60Sqd43Co59TzdajEmXJom6MYdDMj3powiS2i8uGqNs5kSJWfYRGgqayMowyd5sHRsUy8t
ew42pUVK04UPhm5dcjYtT0yedhyA3dvGHfIbUEv2Zhyz/A9V+39HxKXbryfUb/9tjVidzf+hIWNo
n1XLbA8OJCVjw9aQp3WdpXT5QapK9bGPUCoWro0Bv90RzUP7YkETJVqyjd0Y5riOS02zXBzxrpH2
OVImacBcc9yAcKWRtszkhN/hXfdzTew1onWLcubGNwL16C4XDpTzUZqoYyHnKS+lU4YTlFY2dm7j
hrgE2oZHjLy8TPy0zmWyZyoVbk9pgIkH6Ryp9gsQAA0O1DejpN9LEyxMfj8mk3G9xJ1RAXY65YtW
R70ayCDv36ECSwwuZM9n9cII4cy1OyxHBH/6WyT8RqOp17oWtCd8tdEkSoZzP2zM9/5Zs4aHJV6k
ALUFECbx0r/Eoy34LWQjvrfLXDsp9aid5NVikHYKu603TtmHbq13ZpKpkdcfwqyGwc6kQPHbm8Rw
7hHeehjtaHRQUWvdu4xq6QbyrbmRplzKrsngJk5HU4/zZ0pZ84bkVEpmfKCJHMEh9nxvFQIOfjY4
7GGkYwF5I1YmoH72QgrUPl2mJ5WbXkn8lIbKATfn9+laSPLDdfvs0NW9cRo7yzhhg7nJ0q45qmil
ThTH2UVFtdVib2W+SVg/egpgyQSe08rgFMpGuEm2MlkuH4LYpp4Xkz5Z6xInq7qV/ib9oEaagxKY
N2pfaOVKV5TmeLkY0JQ+NC1pIq5C0lDfXMLklcSeI5ZFPk2VkM/vITFhE7hbK0/CVZ/rarm6TGyl
3SgxvbKwDE1RyKYmyu85vXaPSeIaiN2q/apy1e6xWS4zYlgIA8zJXpoyUHTrRGlDQJ5MyoJO35cw
FFeID0A1X/pmH/h6as7JQeIVKwaK1ZzH3ArNzNgxbg12oys0Pps/Et249i2zDlauylkx97ofgYo2
XQfh/jWA143RBPTSqPKK/cwm+Io/ex/YHElQsFpEMwvlm4pNxrxorhSl/7en++5zVmfzLmcPy7GH
UEgrytqubP8bflpbeXC4ET6sFEyFyoD3z3Sr1u4XIT3YiTrfso/4chkbPeuLwLgUvZwvkf8yb4nk
8YxydxMCyzYp5kC9PcWYRyPzjgGp9F0GFmLuSZpuO03bxPGxEUSnm7PaMrkLFHdb1XW9VbTM3aEW
5lxXeTUgSI/BgIrn1WvTan+0Ten/1UXlKkxM808P71XQwEX05Bv2Xd4PL6ELRQsqXseOYbmEmtFc
RyOF7NXnlzKOFHlzncj4eVIVtOeZl+kfYuRlhDnS73d61ueniaOasBERC/aQWLJt8xPsqp9sC9s5
t7lpVbQwdDe8zrUOTo+4LUm7mMd/2lXGtrpcxmGYNA9iuWSk0bjHNGBVQ9Y8+ya4yuTc9rVz0IYU
VwU4QEgnYBO4VqLBY++oYBCwbk1rdzkZYQEWrpIERoQcjTIA/jhgIgAhhyGgA8U9LsoclOyTEddU
T7CHlcsHj1hnxMlsAr69cha3V/fiHivt85zIvFGUqDk0sakef/9Z/kdKwyE7D/DA0GxH9UCxfXoy
A6+uNAgo2c18drzUEnSWzs8wN+Cnl3uZv8OHxkNCZ8aPy+2n96eUPLqor1zbg3Ndm3diR+e7oX+T
8EBbiSlOoCfJbiobsmKLlV3jwcrJOALeTl4/v/7npAzbsvUQjsVeyJa+Dsd4UILicCFgWo3Cw3Lp
E7qlDATGL3Hdwt289KHfU2OSGBY19GzTbXeOQz7SC7JHVO+CWzQ6XMggtvM1y5OF3u+6VFrb6nGo
5lfp77LU2pCdzK+tJivevK5cD51vf9Wa5R9GTvNKmqo6c4oF/++FanUdgQnbyPTl7dRMSx/hHYfn
t5P4Oi3e3y7zUSb8/X8sD5JPxyFHtTH89VzNMpD2/Q/3taSvbNOxhvLGq4fVjDbEuxtZrEd3I03x
LpOfg/dfuvzIXJ8tyyRiWUN+QzKTX058t0RIa6hQzOT/+ch2urhW/C7Z6SC+vsQ9qTDOQX8aqo3b
uxtUUKBhfCtFs7gd5l/sUH2Yw6p5GMqof4r0cC9fHDwpVH61M+8Yl8ZbN+XahhJ1cpAm/pIfJmlB
vC8MRVk1E0Jzsb9oVf56aTRUmlfS2WCysrfa4fRvcZe+Ss1PyNaZ9jeKUMMqWsDasW0a+yqHzr20
LtYkmgNqG+y5sWfP9WVeWtJ1CZOZM4Pnft94GAGJrNzuVpDP7twtCoFKfUt1zbhRSwOZGLyCvs/J
OaBRqESHdlXfhg6Swr8LsP2qPMyet4lM04GE+/tv1X9gDB1Dw2jN0ix0Ik3Ar59uFzn5m3ZytRDF
DQHzD1F/nXWJ9tqazsqN1e7ZSYr5yY/1TVga6uswTd6tXuXf/bhSX1soiYAVUJKTOV6GPr7rJPVW
YqcK2CvvEO/PK1p4PqjWPB5l7nLwVH1fvfv5dqrvbIyxnc/mbFK7jYpx3ng4zG+lKZfU0+07APjS
uCh6pqr+MVQGJLQZ1lLp7YeFPmb2CllmnDaosptVtelLtcGRAFyCXZlf2557WAx355XCnPTiv2Pe
Bj256GGYizdELjVYjTjey2j66xKlo52X6LRRltCWhSNTfV9C5qiNo56XCBZ0xOWvSNz6bxg2weGC
h0JI/F53bUBBApS6QKhChPp4OJnZSjBXlwE9TP5HIsZdvgMfcagOz2UXnVB4jbauAhX+9bBnV6GJ
/MHcXJNvQiF3Oc13y4Ef5zMO93VuvDS/NsGjvo+KxNIluKnN756KTVpcmvm2hXa7C3zPevIUvzhB
WXxLFuLmuLBvLHLPjtVikrt0qbH/Hi+DCfDdU9xGb9L6GZ+zzbg9L1jVw7pwp3XhF3anrWvTj/Yi
8aunCmCtETkTXK7u6uUi/QaUKOmX1mClJUjzaI3QYb5zBj15qmaOMwkE6j8mEBuAkv2/swlHJbXo
v/u9pUNuS5wnKNTuNrF7UhOdo15ToO2uMm2Mltshdlf2FH81sukxrwr/7yb9hiRe9tfITXhlGU38
muIssEk9JBPdpAkOaJco93ltfmlLxfmiVn68UyPVuSqQFPmSotWt5GPyHMS28j/+y43PUr2upjnc
T0xLt3XvP/HgCWp8GlSj6QhdiDTQhHKLhn5rGrbqdspd5SR9l4vfLe6XZvTj0iWvFFL+G72KKwRb
ptdhnK2/es9fGR6F/5VXNps2tv0fU61984M2/KqP7FDAL5tPc+Qm26Zrkrtaca2rvhvRQ2nL+DiF
EFhQ7vOG4n/cC0krfvqiY0RgqA5fQANjAjZPn77oiWX0pESL+miip36DiK2z70C1HtqgCG5H11p2
51r7rHhkcnEvi7+rrbavqrIjL1bGG2pmyp95BulTb8AT6oaibtSuqe5yu6z3qM65B/a5FbKTKmJ+
Sjc/wU30VlGmk6qE63deKew4PKC99NdcZCEeZmhlToFVbgw+4ntVH5wrvY/7a5JxOqrgUbazm856
hCmarn0Asd/QobizMgtTS125710//NtLs+9hqFpv0wwIWZaIclQI7vgl9teJMk5XBT4Q6yqHX9ws
F0WvftMnIRIscWWEpqco42KA4q6rGs0yZeH3glGES6U/wDSqH21u5YdEbceVjIXj5N6mI1kw/ivL
15BKxyqzYeDxad5VPbivlea9+Frk8D2ZKKM3bv8DH/Y/fHhdXzlOR2uXOtHtXHvIdGXRt8vmsWh6
AAh68k22krJ3/LUrT8CeFb5dXAVhvS4qle/ir69iI0H4fSwqZJE1Xn0Y3XJuAwuj10PzKMfIpZWn
+Db+bMmYHCrzYt6aS6QcKn/OEx7RMibzZKyk9f+b93OVn/NkFagM3sHrjHFbR9N0dDRlPJa5ipJb
V+rnPsTVpuPlInGXprySvj71dh553f0wKEUFdYD1ihRVEXPq9e05bqp+uKozHVRnzB/RN7Ov0MRp
yCLQ7Gcvf0zwX12j6dLupa9d+vgJIDCblffSRX6oPEZm86e0uiCGCYBy7xXen6RDgpn8HZkrueiS
rJKXDSXGq448MQesJc+VzupJlWFpd1oIXH1qIGFe5lwWChIEErGui65MBLkPpNZJJ4IFPglpaWxC
69qqF/kp9pxFnwSoU3aluisnnF0Sz0AJwmnLw1l2NHDTU5eXTyESZk9ozwVPlwjpy5YIAMVnmVKZ
xH3nX9eIneKWrNdLZ0XRd8NoNk48ml/8wLF2g2ta+7LWkpfSzx8kIIzRpBg1kvZ57OCyqrTRZo7U
8HultRsEvM0vWaTbnGnw1WLzgVZ80Pk7Um4Fu0iamhlETxnYC7fOgKAvXdwV3yNkUPp+jZA1JtMq
NoDP69tatZ/AjOI7pEWkEOO2vo/B06zN0XC/l2ZIigK5OeT4mhU8nfKJLMR7bDmF1s3YZvsorcc1
Asr2NzNt90qBFGxpmiBFkf1ovTbcoFYx3TVwUw5UAau97pXmfbJMGpZJLbLflp61jzaAZ/5jEjRu
leyg5rb1pbdT/yqxxnBXk2TEVnb+Ns2Kc29EdvngKuabdCMaroBpNChPZ+qdlw7r1KicBz1W7Ie2
sBA5KKwfNZ6s8RpgHHh9XJZ9N3YPIdrcX5N7N9PLr3pmzshpgk5OF/0ttdZ/FGlp3Ctl35Av6Ml4
LWH+NKM1gCnuAc31iMn5nPRvv9/Na+bnTAri0xwSTctzLNRWIQ/9ulXzLb8cC12Lj63XG5jeaMMU
f4nDFNXgxSqKstXWDUf3Tzvxk1VtNvqr2mKFgmrCeG94IXrjhtkc/bnnQhLjqgYof9+a6Z7fGWU2
PWtezI4CYaPp+RoSfvPi9HN/pP6srpKlWTlAcWtriFdeHrQvrdqNt+y732Sqi7bqfeEGJ5mpmJby
4Lce2vJM7NTQfcqHHy3VnE0Ths6mHI0CpgmXbg7KYx/BdV1d2noWwWu6tBWrvVHtZKix+kFSbN0v
fkBdNGb3ra1nVzABlJX0XS56Ul8bbVxSSyJWLh9irc7kUKh8DTLFQ0E3guKTtXq4C5PYX1G1VCe2
lZOyGfnXA0scVeNYcb+lnBucxDBXTHTl1eUyU1k5KthuXLpkwqdYCbOCZLWxxlRVVn6toX2rGaem
0Iobl72Dgnxm5aygI7i4Si1tG4jBlvvG9D7HQVxgXykJvN6Ov3MVIBZ1Iie/k8XOczgcrgPHmG49
NfDuZaCqMDpUo9wAlPVotvAJVEEnDGRwW3t4TJwU/IL05bBpNlaG+vmHzm4YMEuwFTIHC55hwTkA
3T/PvXRJf+UjZmbGjv4//MPlRPLxxOKyj2MD6y4/Bwc5x08JxQFGXGC0U3x0sgx3iIpkMinkRfE8
rHCJzqPHbrHQKJQo3KHLwOnSmzdnOwjUQZnx+9+l+fkEBbNScxxd9ahoqwZZqF9/lnFkWSUJMus6
ctT0ZgLiwFeVi7y6NLOiAh8ylaTYllHuNN3Oc0uUMnJkKwdUHSCTNzBHaF0urt09ZFE4HS9dMWL+
6zqmfBtlBpnmQbHLfQ7nCN60Z9wnlUcBN+1x6EQVAZUVdO5XJUTNnZCprJ+0qgvByjTVf0IWipbE
fbgsfUNoPP7+c1s+nE9bcs/BO84mo6m5FtvRz58cdNkRnlFbXec2+1+Le6m1RWlzOIkYMaeTYCVN
ESM2agzaDZu0Oap3SBUjs71CdGXY1HiPrLCVDE9FjBZbbWRHN6/Dk3RRgFt+v0vbzpRHFWnCh7D0
vatJ7/NtbXXKq65OeN2MSniQpuKoySoxJ/wxltG00Nal59bPVVOiRprhkxu6CtlQFW5LwZ1Rmm70
pxqM5t4M63QdNxAk7LhU7wpgGZPTQJdAh/mZH9k6CjvlQQKCvmxWU1H1RxmMWw2f8LQddzI6a4kG
QyvDcSdXVhAUizd4ef6upriP7CmJB8e383UXczOXUc4O11GZ1o9BkptPZu5shUvB7awjBUVCpI1j
4xhCkESCJlbMP6E9/4iHEnFKz2q2k1iV1G9xWtuPwi8ysFfa9j725xXK5HabhguO+DWwDR0sVB7e
h8XAZmoygq9FDpdkAtl2+D/KzmNJblxLw0/ECHqzTe/LV0m9YZSk2/Te8+nnA6irVGt6MbNhEAcg
syoNAZzzG4CJ4VeU5lc68q4fTR9p57LWtbW8nMxBuC6QBGZB1qVvYFB3GthUNoZKcOgHn5/rACDF
HExyOErmH7oIDVoF6bfHxbhRa1DXmsrstGD95y6MVrHtxmiJeyUSariEuIn5pJo1YKAp0B+VdvxL
hs0JG2YzSuGFCZ5xj3ioEQURi1ZGhd341yAudjKz38l7deG090k6s8cS7KsmNddK0PUvYchBbzem
yZdJNvopSjfm0Nd72VSaKb8Cc31LEG8q12OnfA6D0V58J+xfOk3dIpGvbecpZncsDG+qMipudqw9
627Hr993kbmgXPuUCK8c1UM5if3PfPSGHLpQU/b7CZ3EVeRON8VScn+lRKOJv/nw7s/W+CgPKHJN
aMPYhyyz3csyLIsMAPJtOG3TcSbHgC5SFLD4r94d9ru73PfyzSiy5EMd/afw4uQpVXMFo2WEk8wR
ir6pxuyXTBjbrZG2L27UPIYiCx/5GrZ1td8dszHqMap/k7eJYiR3FMMe8eLgroHBu+9p7lsLmOyc
OGaOaA3MtZAHJQpmE0JpsV95u8HLvy/NoC3DNVosul2s2qDVjloXwshLw4kpWtNeja73EPr2ZwTf
C4Tqm1C96oX3VbbM0WtfwvJNiRkpI/zsLrmt6A/yYstMrVWaV/NpGZ5Z9aae+7VJkXWrGkrzXAqq
hAYJpa4VtiAipNrBeMnV4pV0mJqu60QLtvICz67Q4HLM92BCBIisAa8S5NFDqc/UrFKcbGSHUwTG
wwTd90FtjN870H/RHxQl+19X3DtqcatEmN80cbnVvTrsjgWVjDBx3B2ixsWtKNT/dRb/6h3ttOfN
LuzkOgG7RjY8JMfvN+8wD7KtXekYxSU1KgSmIJbxdOEDTjR2SmX4w8HDQQhZh9QF+j75eY1RQMCn
MhewiKvNXeE3XGO5yEg35v2apE2+91Pjnwaf9HCLbNAOVr1zVNzahgNmd6tmqLLvrRuedWp4H/cR
ZhnYT2rk/zmituYeewLl73qsAsH/m7Pvlum0u64hKeJo0wuIPe0hgfRy7ewa5Q/0br82QcOTpyuH
68Su6MXw50elz7WvuZ9j9TAayiEcaHobNS/HrzqSK0dXA84rL2bz9eRVRvAyAN4fQGLs0sbo4Bt5
9kug8ZFXjmX8sNOrfJvSBqAaawXrLfPCfusPI3u4UG3PFKM20zgdar497O/Igvbi0PR4FJuV9ShD
XlfhLmDrzV5mOgGhTefJwSXIGrTvjucglgl6cLXwjwvjMNrQRCU3WdVIdzjkJg8LVdnHgQiJgYPl
4ZMKUB99ZPhUl3TK0G2W7S4YBVq3sxKASSmMJmNId207N/w9Qzy/w7UE/iBgUor/rKHf+6oLTGZu
oPI3/WxE9Ys/1Aii9qpefSubwai+OcD15/eoK8r3PIO/YyHFc4VZZ3zUBeaagfne59Z4s3tMkGUY
a5kMQbIk2w3GMPJXowfWIoYFbmWablmu6RtobvFGNk0Rk2fy0JoTwryed1TTiFqojIVu5p/qIDot
sRpK29GCI3zQfEtj9cteOgr115ZawWunDBkVAq/bqW0M6crGOlUMaHKt2jiwoy8oZBePPZzecYyZ
jZWqexmyodvCU2Oj3PnjQdOdSPjeDhfIJ+rOLtriqWoUZT2Vvv2OsXrGPI9mDmpD+yRu8nBVAv9y
zSz+O0iVd6WKmq8mKonrLC1YfU2jD2iKRUOUlAPrQUU5RGL5oDbwXgclsTayFyfd/ELdNFnJ3kSp
vOegJ7ElLsWRqH8NHeOxD6hw4J43rGHNhoeOx9Y1Sa2z9NGYTPw2TAVia9WgJiCbS4erZ8sFMiYP
+jztcWKfbrI1pk2xcrUhWlG3xGccAAPJ/KB6TTUThzYIpkjq6QcnL6qtJJKaWvufwvrQQst/cXPb
22ZI7VxIRPknNg7JPqk16wm8Zb02i6L5K867i2cM5t8oF2y6Ogu/D4D0V4oZmCdkJ79bSmu9ON8K
lrgv8twLhnQN5D87OqKrj8bhGLVoCMreclC7tdopI55byAoMjt6vy5J96H0RLBe8Zt0Nh8jF4zvI
4TcHJTTxvMp/nkXEBiCnAAxiYLXy7D7un72RWZsrM+ybvVM15qFNlYdUMA/vh2TKWbIKSiJiX8ax
dqwDav7ONqprMJyjUCZPjOwf7d5vnG1j8NqeszNn7+pCNb16A7tu6NrB1U7motkg8s9a1nauSeB9
1/y4/hit+dVoVQSOeb/PCQu3zWKZxrdEHXjcz61GHTbTwk2j9PFxAIawBtQSeHwNivAvs4Mw+zZW
+ufs+G374kxzxpa0yxblZVSF2sNcusYqlJ56nQFWK5owS5QJ2iVVe49pNgh7eY0cMwgAAN4gE1JZ
nbmrYhsovkCVI2M+rwwLIoHhWuHBTsmE1X5mnpFrz8RzrBRPtE48wP5oyo57rByBseZaf2wmJTg5
06C8eYDBpTuc1WAD30dGcBrAlN3j/oR5/D3uCkUqMQHfx3sWUihYF9wtpgMf4Qy3Go53+SdpPS3i
I4TGo1SE0rGJ26kip4SnIkZXdRs81rmePGmW/il13QF3oFucBvVRqr6rzW5I1fkLa+Ls5CrqvBmF
+jub5Hg1wvqp65eKJYxWku7WkkcEVz/JhKHbX7O5UCWwdWyNlZaF/Vni5WWvbPKhGG/3puxNxeBJ
XGuI571sDn7drn0+j7VcmMYNYopOElINE+vUmXrLWS5MZbNQQZ7bx8X60Y2qdFXkmXdOA5Jx6LNm
QtnPOuP5bZ1ncZBNeSjzCn+xyZsx16lz1JPEQHmQA+UlacCUi969ycrQKNWaPZeKFogF8ueqeMrK
AQ26QdFfO0psAgzPqxnFMTTYwHi2bYrhAqPQR018EiCgjRyFekq1KePqcSzDbHxalkqJ6k47bZ7z
a0mafAt3UX8FwNWuVKX3vndhuraZzf42wGeppTl+bTtlXo+NFT9Rdh/30Fa60zQWn7NeWiTKTXMN
gCz77k0XW52ibxUK4BuqFdbFGaPydh/QlJcoHuJvs9n8Y4CePI8zJnKm5+WIXBT5a5j0D/JbqRp5
t/mXuNYjT8L3pgCnywclxstvvaY03SZ0mWkK350bHUqZG2EiMpzJPodXWfCRlSARMtICer7Ea/1q
zgKelViNh1Sy8Ojssi6/jn7GFoZa6rcpZxEk0HwQk1tQgV3xghjtsIdJ3h29Msgxxsts2PNWbSss
gDTTOpVu/vvMrqfDDtMJ/Xyf7OXcnwih+Ewr3mXcCFChW6Z9qLT6mqk83co75U5a8QA2J8RtJx4w
c8/yrpkgtIqmfDD9EZMPIvvXONmUg/+MscREVwa+cwH46ThXyicL0eZh0aTIRGwy3H+NDUJv5S5q
EVeFimLoS5/zzeldL/7WslAF62b/sKYRiZxx9l4Cu032ZiKIlLZuPqBtOq8ttzxavWU8ZuB4NvlU
tY9woJlF7QSJFVzAT0B4FLakU/KgpDATCrghr4gAOQi1T+1fbaEj1C+W0BiDLGuSvAmwIunjb93E
fxaGg/M2zun76JuIc41pt5cQ+bA1wm2D8cNergxlU/bKteG9KQH0TYxFmBz8/7r2fuc/rg3/+WfI
1+UtdG/LwrMhaQj4r0GtR0jVAK1o55Wpj/kV6tgfSIoFcjGS2VmDwh43EpXhgX05T2Z7aNC+e501
UmZVVz7N1mS9NjZqMehujhfkHq3XeEbyp29n9SCbjpvzkMZQcSsHe31gHk2/xBlVXKsNmXdNW57g
otXGufuc+iNql9xIvlSCwtAAPzedUFKhLuy8IhU8gtRmJy/P3NT+LLH2Ozl9ya7fUmtliw8W3jky
C2AbyXTNFNTxe9U6gVuy1pnVwP0T0h4ZkniQdvPiqiCw+z7wV/Uu6iCk5Oxjmtib5d1jsn9qpsGG
AxTwMDQcxz6FPq+Q6HP8khdtsB5cJ9piHIaTohyZelfTRlahDMZ9pQ3Jo+HXeO5hZ/1Ola4QShfV
9xTx+gEQCkSSLto4gFB/FB42REWoJx9xpQQby8u9xxG3mr0oWpwHzYjO8p5uj4p1o3jOJfcTONY2
WafR7fSjVpHJodI+v0BGqJDo4AejGQP7wWJ4yrzZX1utdnaQ6riZlQdjQy9LNOjIfaXVSD1PHDRz
RS0OCUclLKs3L7GPdR/kT5KFPqjYt8KwepJM80FDil30dRlGMrjk4YwwsvtPbSs7z4GpP9m2kSPN
yr6h9twf8Jf8Z6MJypPjDFST3bb8VLRdI8p/agNBB1WdJ6NoteUnhaIE61DRlF982ZwmlaaYfu9N
+ZPCGxZZ4rCtdgX2SYV4lPVi/VRF9pNvYCgsWzLO3AQDZwovsvUrpCVlCOmXa+RQMUpeSMqwfKi1
6K1TIPgtQqV6U8R79mT/aEc8JVZKT/VMifd5M5F/y6efJ78iv58oherFLJmRATBnFrso6gc6SDBF
DW7yb5B/jQyRB74Fcg3pa4wQzfv/iJYfCS838Kj7oUI2V/UF1JnpbPw+Qg02mMr1PGiRu9fTeUNK
xhqWi80G848mrrdz0A/LK8qbilANJ30Z9SskL7y/QWFUbWUoFB9TpaigXatxUWZmivA2Ijt4YPfF
oiLn3XMa+9FP2ggCb7qTYc2DGIStTdw9tLYm/trkeQYY9zzxbD0ABnJXMiYPKdPpuoOds7vHgNzj
TZE7wH65Kg/j4kEbSYPwMwD8HOoKerVlvc/E19qbLAB0SiDSZFAsZM6nK9InGNZ84eeyOUiJWUli
7ZzxZ+xOcwX8THJqUetuWOoYirlTZhK0lDjqr238KNNQ9ZhZSzgb0/orfG8ZlqNJ5rkyBaBCZ440
7UcjeM5d2bAkqJszpqDZJ/QZj1TZNCKx1vDZsQu/lp4Xnrwiyg5mZM8PlaP2GxPf7PdGQKiQqbZv
upr8DR/LvE2I8pEQ8529bPaZH0DWxwbuqA/uizlR3ZMd8jD7mOngw/PqFt785NXJOgy8hI2mkyBZ
ElTeadlBagNy+5blLltGZCeDzZIJYT+zk8BZLXE8yOIIlcimPNjp/DN2h6yHef0zJiG75LyNfZF0
4aFWTQt8IkX/yrPiZ3nwVTwNsJB9WFoKollNaD7JljOnyXM7kKIdB1Q77zEjRz+m4meQUhXdRXE7
3eQB+vrPsx7SfRBZ18gEuYNIBiN0SHN71wuEZgZNOTb1Irr7kkJALm5lmfG4TodUrGSFnFmep+Ml
hiJUCjU0RNQHb5M15WdsVsFRypc1Rcm4LMzVrROBzJPBJJnsXW9V2sHDaetglixatFmtX9y+qF/G
CC2AEk2dlO3SC1YmGXUfpjTZWSG+/zipylZ2yosAIGPV2xiY74nLEW00zuQDWL38umXm+u/6CJ7d
FiMU8aJ8PJeiyuEEoxG8chAL2FRhWzvrihT52WmCrr0YSpie3RxDaaqpROVBBuVFRlFCvnP8PEkO
IEnUYzr0/IPVNo12dZS128ic2ofZpPaYWP5/ysz6sEwVJKmFXZFSxsGtDVSUyLCY3acuTo5uFgI0
bMln2EO57gTlw5ycD73Ni4+qgh4oL8rNg01ydDJgZTWDlj7GI7UIecC/VZkLFcVOIrLPZFe5zVIU
cFySBr8N1cYStZxau91vEab4ueBfAkVNjPUDC5C0luGdB5j5Bdu1RTB6TMffWr/6JBx00s0fLINY
1Xf8fJqk11/hMs9b25vi62iABJ+VAqk0UxmerCLq8Jis878yTb8UaqD9rYJSgJhpfVNhg63gHQOU
i9J0N1dxcXH6vjsH3WDs4g4g5Vi7Ic4R+vDZWCV+Xfb8pgfth9O73bqoWXuRe7ZezCKOT/iZI70n
mvLQJk+up+jPsnEfH2Al+qKL8ZFGdkL2zob30uhqdgVNvcWW2n8whbKeVQCY0NIw3MhqmBTPq6jf
DFXvP8iQnwIyazAbopahYfTxL72V6IU6yWNa3L2ZUTy2i+YzJW27qxNAoRki3l426z80nF9Lstlf
C4AtAA5aBL8RxDnUTo/2YF6/JZlvPAZKlbzWgb8tRRit4Pis+P2wtuvI+HBD29+Q67OYDuA6U2uq
WKoAQf6AWFB9zbR64Embu4dhcsqvVvqlKAfno1Zy7cSPCRSnCFe4Q6yy1m0eeFqaT2CgP2yr/FKE
8wd+HfOXwoaQ4NTTc+cDq4CW/aNCWfyLNzrZTglgWeNL2+AxabS7ub9lemg/y6crxV40VsxaP8hm
5gThaYa9uhqMEPnywrZeGJ8PO2ra1TXRWcOeGnzaNknTxCs9BYMr/0m1hK2gAATby7egJCG6wsFE
vVnWoL5H802GqWL66A9xETyencMEOkw7b76wo36sdPwLVgjT5Y+micOqwzbokMK8gTSDDPpZjBGc
CHwpY+ss0eWRgp2DgkjI/g5J581wz134E9Ae6GN5XAoztV3zjQBngaJW9G2OFchMgVI8lx6lusyk
jCUzzMFK8fPgW6rw6y0SVT+Ryqyf5YWBTr3RyfPo2NRu/fxMRp9qlChCAaQxDtDzQdnKKpRZDd6q
ZV11sK3ZerLCnSUWO6VZkkzz++uSjxPNwsTFQ+5mZ7szN+U8T7A+s+IGyqpApo4Dm+VkHRnIuN9j
FRDp33otpyDxIwbfO+Rgea0jemWHPFBg+Dnu3nu/s4qditGTRImK4Yurd/yC/HiYV4EJjEpaVDd+
NVyS0lybNYZNSmbWCyA9m/HmRGyR6oTApzsY1Sy9Er0um/deOfj/cC3ym+DL7lXUkId7l4JYc+WO
KxSOJwMw6Z0sr8pxnesqx6Edv8tWCW3zXJrNU5yXLEbKPEOteXbHdTEGrEldFVWRxPUu9WwZtxz7
023aKenaaDLnv2wXSXwZO0p8bkHlXxktfzyOhVND2yl6sjRjnLxLJFOTze0+s8AsyiamN3x7y9Y9
a+jLLoinRs/iNYCC6aBrNbrbbfm11HO3WcdCecLVymdZVJ57sn1gdaAKilReQEJq5w0sdWUvP5tj
1FBKkVKfDsbZ+H7k7VpqfcqYL0Q+5cEVZ5GNHWrjGE8Tpgykbjz0lEv7ofMzjw0bwMt7vOoRQ9/J
oK+OxS7xtWR+H/XiocsrHynmGGMAYXJQ+tpFZyvw4uJE9mBDBluhPj59QfrVwsfLj66SLQKrM9tj
Gaus5G/2ziApm+okfp8Xy6nyAw630eqPBLHMIcsYrilfqG7F+3tu+T52bC0gheQkN2C7+4chdH4m
vH2W4w81n8bye3NYIlk7O+4ccgKBv7PKcvpSl+rblJTdU1ur5VMztO8yXJLQ3sCFOMTdhFye2hrZ
CwYs/aNXpDtb6gzHIdrVxeTYotbKfMdTcV/bEYYeHbtERGIdyzl+yRAIequLmDUOz+Mo88ajEmcG
Wt4024xH4QjD/KpR9kDZFj0//H6ja6kW61IbofuqZRbgcucot9Kf3lzgPMd7CCHEAHdNp9/wQx02
cpjslR3GMLPw1oY3E8gOSBMxWA4ZUDWSLyPHgtwIyJRyYNNgrTo7taAb0lwua0S7ED2/BX/9kfKm
OV+9DoAatonuubQV5zynrXN+kqf3oGz+W+yPIaZl6/woUfe6d7i/bn2P/XE/VugjXivtJeodf4Wy
sPlT6njJOKWqmaGI4G1lTmmJLekmOT6MDHPpWoKS3SOvoV6/DYVQ8nLNPWN1fx1S3dMOAW911fSj
xipmCPYQDuxnHpGwcsq6+w5ajcwS60obCRK1mt33xke7tC1y4xo1WgZ2knVhXZXBB9Swg4J7CLC/
Mn3N9HgjIU9zlvpXk0fQSjbryfAOcUYuWjaxb022Ve+xmRH4qLzPJhI9sX1J6tA5Bb09bwO00s7y
4GJJfw6cDN830THYATIiMricLoNSbIMYwEXOOFVnxAx+Xr50u52208ci2DD5mlCi/rtxctoOs8c2
mndymyQ7Or15buBeX2QoTAIT6K+9vl/UDiyA5I1mM3yKgKJc5KwYxCQxUE3L1ooZU5+6tztZr5Lt
Mi0oiOm+eWPzspEJ4rDupr2M3/PFcizqk9la3vqP+y+p5zomB065fk9mVmP3UNW7ELo3CY7E0o6z
4v091tX0uMQaBym9UElRxweDIA8TLoVhmompskQKIZVHyxqTdZJ57XYQOgpLkIcbkgrioGdYg5KC
PsvWcuEyUG/DQ6+5n7IVRIBCjKwPMCgnPXJtZo8vTOBa28x2onAb9fZoWxtTRZH4n8ACCSbImcFP
g1ojH/ULayCxB7muFIfC0v4G5jztK7309zUP7XdUSE4Bzlzf8Het1qFeDTfVx9PImPpx7SVV9I26
+AH6f/5RZEVMzsZ7tDU/ZA2EUJSpGd6joURUWAbvVYam/tAWXvIqI9js3gAITA+yCzB4t+qHTD3L
TktlV50l2NfL3say6x1GB/NW9mpNWRwrdBDXsrfiAXXRTEgry40NjL2G0nee5nFUtqOdNRdYLlji
BeZj2ZfjGdEW9I3A0V5GN+1bjCJp9xW3q0XhkulwnygJsBXpLSnbrsqu1iqM0kAOmNydgdLPqia1
j2dzZ73naJOvFL7kAFloxn13yAN1fFb4YN74sFjBEq6jeHpwxuILyULrPfEa79TFoNFkZxhm6b6s
Wmsrm1GH3WgQqcnRDZGSS+KY7SLuhEkalluJSWnRBrmhpw2+BbxKICh9fji9120nLDiq7mxGzV+S
+/4bC17Q59klrgFS1ud7/DcyfZWFyXYGeS3834urHJP1Vnk01PHcgwynehN108/T3k0mKoFjewBG
dpQtLMvz4riMYZV6XtLYxtyNu8AOmicfM9B9W/Zs4KXt0L0NOsK4+Z6xVkTlXJbP5SEz0vhkROP+
XlaX8S61/HXZB7i7kHB4aME0mwN7r3UUdMEpMPE6SDrdf5IHV/eNbdGU5ib6FQtTUvB9U6sHOUR2
tFV4ivuZKr0YFseFfeiy9j9oVm2DzlSf5UEJ2Fm3KL8AonDnbD0p/n6kbHeTvX5leUdHS/rV/Yo2
BVyG/gFaxlWiPQ8TJNyh6LZxoMfnKNbe5JrsTrn+jW0tgzyXLk4WN4c/xlmdhT3YEFUrtfBI3+ju
WG1qJdXXUik5EdgGAHj0dLrzZQFaF0EAPtv03Ae8h7yHOsKXd55NHHVFU8Zkr+uGf0MRRCTgV5zE
Hfyf2MNFnsuZbClvqOMNJTONfWpe3nKlweqpVlu24G3ybCfILo9lN39Tp3AjXXMxH3zztNx6GPrJ
WMuNm1wY6kDLNrHZoxIg1BrvHceQ8uzjVHkXDcAJCSrPOpjtYN7mufU2k5v3bykF59WIbtt3DZ00
gLtonqCfuKfK3nzrFH1esT4aX5UuqkFFQiw0Y6s5tkOI16zGsitGuVCmA6ySdxM9rCWVgJ4Fkv/I
tq1B8IxUCECZD0fdL9X85KpGt3Y1ll4dWsz5ydRr5tqBwrg6fpGNkBnqMjR4KFUZqRzUK/UWkPno
nPOyb9lc5H63xmgZQJIIjhUMy416P60xAz3LgwzCszj4VYRzlogvd5Ony4XLaUBCTI/mq43QZL36
7WZWVljrbgzrjS6ysAi49euAmWwrU7EyJs+iLDYv+jiuMZlmu7SkbOv0ux7raEVb3bB1xmb66uIe
Ls2xmB+CdZm66SPov+T8LyNGJw3WejKmj4J0efb12V7rFXbtI4ILj3WdKkxqRgB6iqY8qCMaQ1pi
POtRbC4hGZ97f6VrHvnmX3GS7uMKhkR3kCOqIrnpiWedMiFMPyZXSx2SRaBeRuTBTfGNqpQa82C+
i94GAVljT+mmXM15Pnp4DY5/LZueGJFwWDElKyyTM1kAUYJ/adv95G+XBUnHFm6TtP7bxHSwTC14
gpfZZpllMg9l47H7Eappce4RPFhpKutLoEZHfrrGifVRbWzkPp1n2lEVMU2ZA211zwroDObJZZzu
m/1ZDhFXyLtERoYLsrzi153v2/5/3ml5CUOBRarz0kWZHeWsr4PMQWkvTG/GYNU35IuaZdaH43RS
q956D/FX2at9p++9Po0+eic5dpOLOpRePRm+rd+iJPuyJCf7Qb/FRvxbK2cenKjqHQwv6OH4VmiR
x2bYbFXs4Fa1bsMPSEqjukz5w4J7GB1sWqOZZWVlYjiV8rxY2thP0e5+9S+YCMvSf46XiAkIT8Wj
r99cw5xxD5BHuT+W22UzzL09Ut6vMtR19bylPJLzliC9GgE6RbMCjq78Q+4x2ZSQCxnDNwItLKv5
Sei1WttYyZj8A+7XOk2H1prEZ8w4XJ0wMS73SRoNO7lHBBn/Vza7AOD5x56D0nvKphSM8oLMKHS2
2TXQA8lHqEh7HiACCk4foDFt1vQbqOKnQbRkaFJ+BK6vPMsGD3mwSXNRLvSHNEzMTVhnyV4Ruiy1
1l/cGZtLDd3M3yYIRBatazyNy/xwnzgCDx05e+ApJieIe0fbPMdIqg7MO8+FmdpPo2s+4tcXfaHV
YfMykUppveiLXVhMwHnjXoQS7kd2LHBy/1IpjXaJWp06mbimj1poDFGgHmQvJX1mTu7sl69LHW0x
+3SaL0bgK/sudrVXy+i/SlM9fiZ/DQBFXrG5iw8Ymc04bnSfuViBaX5arMaW3bdckHVUYRJHM58B
gTmv3USiX6zaLB/WdhLhASiuQZ/NOA3O3CyrNr0Kw73Reu6yaiOzhvxnqZdHHr8By78OrhXqv3yp
QRh0A+uCMSCF2QqIQRblyQ397vdetPBFTV70JEWbSsnF2qjaR2YRPsnOFDWkVVHULFPF2IR0+Hqo
CtbTomk4yiDsw2Ci5cWESjeoEPk41Flur4LRwfvq18MV8pq6U1yqSfenqFGF9SXi0weRZT7e407h
UmNtrKsMyad00xvOhjm+uIZz9ZnFubEHd1BcWQYlCXtevDZG3fyQI3zR4eNF2G1GNoobVlXOOuzT
T5/NwX7pkAPloU/Y9gax84FULOqhyx3kxUFYfIZO2pASzoAzBxlkf92c8mOFIzhwM1ds2nwzfxqg
SV6Wx/Ropk81yB2W85TUXY+itFe5Z1TOA9DCdVVcl1MAA+VWGccQTkhQoHPHoRPdv42Z9GyTOxFz
l9un59pV5wd8Yry9l2XZoWjS+tVzpk/k7rLvoTF/qafWfgUaScHbgnH7a4CUqanK8Yufpvnz4GXJ
NndMoKfiIM8myWpMtCi8wiiMp6y/QK4KcB/4Qf2ATHQ+ftFypdq6PnhRU+P7UzhlslG0VP/0YAaU
pRb/mJCVWXVeqT2RHEiOdqEixZ4rJZkE5W/d6/zHyAeG6DnBe4CS6UtfJ+nFaktkCmIdFWJ2rcJO
qUEyk+fXYI0nCoE3GUN2CrOlXwenGy5RV9mne0gOaz2l2XgFot6yw0CmBzLF3ja7ao3xcPI9jT57
nCZ+aJX4lY1+/KJo1CgCbDWOGuWPR1wnUA1zwVlXdn/FZat8gXF/9MRDI8fg5aijILCRTdLuNcqO
vn6Wzar/jON+es/ROLj6nMJB4yJIBjieYJazl6OQgvuwjV57DBObBYQzf/hC8F7xlQ6lHM6oOPTL
GcIPH4PqGjsZt6Q6/n2Ih+tQuVIKzLezcEjOXYT3YZCVh0oKVqPeZq1giP+jnZNW2EQ90ONuMKH5
9562kpjO0Ajns2UJNLyAh96bEgAqB8veKgsM1jnRm+S3xxgjxCzX2NJCKk+GqT/6Bbl32SkP4X9H
yJaJGtsRKu3PEWHadodkjIEfBfM3N6mGs2NbzbMS9uZNjax9p6btswwBBah3VWm3m3tMXFR29qZv
PnRhN9Cb3VdSOOkjxH77NWvyTYcS5QeeuwiIYoizVlrT+DBhzm31cIQhGWrOPi7GZscvs0BJpg13
more3WLhF0DXwGtEREVmAgQyg1pxkGcxPAM83IN9HePmNiJY+o78z7wvJlaqslmIR3KVWe1RNu0K
vAMqbtNtGYy3d0g2/BXWQ/Q8dcpJ8/vgo2YHcuHxZa08fz5oVf/dNxIFTw9sMrrJUzdK4fl7SXjs
lQhVLdmkLvgmm+OsGatZV3GCO5dV+nxfcMkzBM1xPRmseScXcKb0Krz3RKQOqI1TzEnrMN91Ra6d
q2wzz8Hwafv+uOWp0p4wAbeevTT6Wy7WTAMJZDUK3KcyBaaFGVi8zXsW6jWOIy5ZBzVW3zsr025K
hwKkxL/YlOT3g5tTtxMomaFMEJybBv8im1xk96W7i/wGqoDYkSmhYtxi1I9k675J81sjwimHJdMS
E4W1WBthjVBB9JFTPtqBxVwuwR1DsjExb1jIAban5GvdDsJjV32W6MXtS+yRropa+zOuQJySL8ec
u+7TbZcYCtZAxPTCwDWmpO53QGPg42dT9NzHKE6ytbNuOGOZGexcJ+ihq3UYInklmU55qpLCAobN
oRc9/xYbOioOqTk9/zG2lHeRQT+7lFXtAs2v/TVGE5RFMGgm2RcnF1vHuTDWT6VI9btWheNa71iX
WE/yxzIfVlU+TDfZSmVIKfStbZXBRsZabxJZpJ6psCMFWzRBdR5lovbelsEkmPmf5OkyKKqNNU+X
Fhg81wQalJ8VyMKf95DBKtlV2TQ+lJ2jrMqiyX6roOqYfF8oyZzktlzuw0mkDYixO95KTvaYfuZ4
RV7uk7cM35td0OWbAK2q9b1jme9DhJf+C272zDzadpU6/gkoj37hy+XZAjpfUOYSf57UJV8IcSFY
XzOnbtaH8TZlg+0UK2ewJqT6kmj7+4JVLk57HNQ3deri8y3SF/eDgwaJ4vT+WUVxAM/jJLdOahk/
z2FSXzEkYq+LGww73PHR09of2uS4x7uPTKv8D2XnsRy3sqzrJ0IEvJm2ZRt6ipQ0QcgswXuPpz8f
srnY3Dom7p0gUFVZIJtEA1WZv8H3I3XQ2pUwMPrTQ9KYDrYo7zPnwe4PJjAvb68VbvItsAsShnNU
bJOAZYzjh2955mp7IAT2Htd381Xx06MgFzMWYGtADxjx2DgxTyPGWiJIoibJAZf7eauEcbJ34749
dcasrtvJGb+GDQtdSHnDaVD0/itmDZZSvODJsS/1aHjAtv2HUGsThcxqPoAbFj7u7GkPQ5EXT4sv
F6/qdOZ5iOjrq+K1PxEka/eoHtR7MRc4m3Y3fLeXTr1q6n1e6dP3b9KZjVjvVD78Wm2w2lsY0QpM
ObAOSCM1LH4B+IRjW3+xW3V3AT0gBr8f1Mi4NKu8ODldHT/Dv7nUEDJ2PWhumUepGMR25T86d9fy
wtiY/ZElRgxumrfwGuYBfq6FW28lvjHM8e7dyiqiAoSZBTbTJHyvBVI5u+4HpZAqzWpJ8YRomgpG
7PojdW65DeAiFVQzlQ8ZWPBh/gIUky7S/Nq9FYSb6ySBmMmFepwVNroAXROXPVEVDk3y6gdB8AQD
5PLuDudpF4MXvJfXdl0Z3d4JAm99eacvL/v4f4mQlUA1FumZRcP5AjfO6x9u6U0P3aSnT1OSPUq3
TQVp32JStxsKNC8W9vpGBDymRWgbqovRYY3Tx4BKpGdehE2UBq8L6ct4eeeupt4mwfgaLGRN14+i
bV5l+kEFuvm162/nDqpnrYTdTYkW8U6ahdWfqySPXvQJMzMvs2AxL7M70MAwYtT6rmMV9bRctQy/
5XWbJb8HHtG7UqnLmzZwWF/C9tuLX2Pn9CripshTSdMci/JRb/HoKR2428CMnlxMPO7EzbG12tMg
ZBL0Qg0sXfAwsT13PBQxm0RL59Wb6lO6rZYm+hzTSe/ieiWjWqXGTyWbMxmUQx0jq8PO/V5a3Ajg
aRHO0mdDO3dtOp1Sxzfu3Kok5RZWsK+K+I90WfpMes2WASv7hvtpeJjw9cHfQXkJgqiovsDjrtb+
vuzK6Tvg62o/dGa3NxKj++7vA96i36llVftZRe5OekloBf0/M8LWdul4za5oI+cRNi9isH4dPMRp
Ud5YUQGsUOXP36GgckbZiSX8mAS7plHhCy4Dvd0MZzkDcADnQNqX08quj6mjxwdbHwKU5pfZ1zmo
WhjZ4lAwhLHzqHbGb0HUOImfr1w3QJTMrfMTz9lgKxgcy90Z7lD8ADytbWPLKI4NANJjb6GzjW44
cr4LgBwJ2FUbVfXPsdVHiEqpfz+Zo3nwsf7YN2lvPEts2d35HR6SvmrhZpBk7lnLbCw6s2GNdcd4
ttCtOBvLwZ7Rdt41rt+ugPYBzWmtsLlLPdzftJDlTW/1Y4+GBcQ01cOzTplT/cya3UZyQQEJ4DQn
FvgYdcmAUU7NyVoOfm0cI/KT+8gn+7V2/To+FcqsubiTcWr5YYsWZp3UN02PQis+qidy1IjbyKnl
pR0vr7luD5RCP2XvDc3p8BjXV5c0frJk9EOtJKMvpx/DV49EavIkz6SdwlnMghkJMs8Mb4BDfM0M
q8LI5N8DW91mXEl78ijbpj0VG6v/HIK5c32ZUbVTtnZj1pafpl2vBQcr22XUETonRb8tBhCMCBxA
cKPCkNRMioOAbDrJLKdelt9IoHT6C3z4AtFZolXVzQ/GkqmWUTkMQ5ff1MjHrGRAD61DDdD7OKlq
fzcsBzcwYjLqpbdNEfC4uw7ImR8Wx6RhtyqDYahgabiEtapinywFDYalJf0SL81O4x01B4hQSVMG
3CrkaxlC86tBvN3D8X/FXwKlvaYO7+Ug/bkFObrEPwis3H8OqGpxYyUlNsfLgATLmRGX2Z2V3+V4
tpmXQel3pvwGvifmhKlx81ceV7YQaad+TalI3EhLDtc9RxdMX7HBc/djSQbhxfSibH3JpOAP++g2
TrIJZiu6U5IyOCeuX25Jic1f+Zof3caPfmsdWybAosULRVSMDeMmxhRg0h87b9RXEoIIKFkYbf4h
VyMRW6/b2S/2ReBoG9SXlC/aHOM83nTx7yq01lCjqdC0wKjwuzV+mBkg+Mo2lGc0J7AdKOqJhIhq
HJTR49VYGtl9qhbzAl88BCHrvTjX3JNQQtpJoILR52bn1sBQlr2aBEPj+9yca21cVanVH5HG0taB
BU8M27i1sFUAHrK/sbrwxfaDaB8AgznyeIiOekB1cRozykFdd7JsDGqN5SBnrtZnp3Rmk58nw13V
9e/9Mlh3RrqrVWoX0ryOyvxAQzegoRa9u45er/LxA2u2mx3r8mfbxmKmcdrugL9F8K2uUbFIhreM
1/jJ7xp7Ld0WzwrWEF59CyPYegFusrcWCRhvxJEGIDiormW2m0YvSquGT02F1oXp4J/qLGFWgViC
O4X3kg+R5MY1M/L/0CchuT4rB6e0UTQmlXLJkwzdYzjHGpU0aCRWww1djEcqOqy57Zg1I2uAdPdX
Mlkv3HWSdtrttT9PEdlbqpOygg8sZUfxrjrOSdxVGzepnZsidG/7JAVkDh8VXlS9MKhyBE1XVlqO
u0ukbtlo2I1IYKCWOT1UdvtIMqc9CbVLDnmeJ1sd797NlfNFDTk7m5h2yKQL0atgqrlMlb7rVA1z
h02c8Axgf/Y+TUavcctPbdXypkRy5iR8vNIPkaaNk/JWmvVHU4hHiZe8j0rz0+jCGRY3netcCVYz
u7gVltI1ONHKbjurE59u8QZ2WRIrfbj1FgNga/OpEe7xbcIY3I0p0ZF4YPuemNrpepibUP/c5LcA
IfARkxWkjLB//zXLgDr30SZvKgc6nUqN4jHUR/9owmDeoAMyfY+D4VbtEJpu4rrey1b1r52rbH7D
BZQko3Kwmyzdtq2H6trHQC9b5WtbAmVyWxtIxIC2XdmL6EC9+KxhW+ffsIl4lJb0i+maNK8RvdE+
TiOYh9V1QOKUWfdvemt8/GTYJiHVhGFrmDoHskEvgla3Fxg7rzu+GE3SkoijScYW+1mnepGWHJBm
pDQyY5Qts9qiDW+Xa1wj5BrogrxfQyKWa1x/yvUa15+yXANyinOaSvMfNdeCFy91v9iAIG5xhQtf
ogqC/dTP1U4GI7CyJ2xC8EVaRqVPAalZUNt4ki6PXe56TlFD6peIGvU7MmbAcmW0CovmoVpMDz+m
ww3ZNxb0wIWlnVZb38rDP8hEUHfCwvxVjTWTInWr3hXKVLLt8iZARuV8z5eRSqyXaW/xPH/zSBke
TaRAqp9NAMkwpdptOG9uYZLecv3pe2VQxZ+nBJd1NE/bOUZNbB6Q6qHfUXz606Y8qciCcEujGaAZ
fr4TTFgaw/s0NA3nXMGYkQf7j7aMu/bgrQVbZubBU2g68SbAdMFa+VU2HqcyeDT9gi9OH/U84kr/
gc+gfhmclJ1ybRvrtKmjn7Zn8dzv7TcFK9V9OnTFTRZb4Ss72VsJaAH3r9kJYz+G5Q7GPcHBaWGo
uPybbrsQgzLEsZxt6nr1qxvPb8PUOr87wz7EZtF8c5Ru2vhLqGZn82nq/E+hohX6n6G8MqNjR+6j
4KY8u0VbblW/1L4OkCASrY1/u44RwDru8hfE54a968/RAZaR+QhCByWkJaRM3FUaOuOPfLZSlj9D
eMdCMCRX9LUx83xNHQewntUX35Um9E6IdY9PmeqWt2Gl3Fu8+Z+kS8GOYVM6drT7d0K+BYKn3sso
yEWkZQrg50Wv5uzgRktZUX01bmTYNOyc/cePy1TF00KQVdjUyGDQoqnSUKPeobIf3XSznoEq0OL7
pu55JiRpr57bBgXtpQ/zh968DKsePpCVl2Nj3EQKz0Ju4dDozX2PqOh7TJSpKqu9ilvqOlF+jNIj
zaFgtBMiTHd2VRW6MBmmgz0lyJYPGvvyJbuUtGa5qXJ72Cr+gjrMVdarLvByvwrye7/EQDD2ivYB
xaeQr4vX4fhEc4LN9IBIjr5H1RXwtTQ/BhK8rhW4NDh5LmFLf6BG6NJmME9i14WQqHIDnXPHOsqV
LnF9A7qxyV3A9X3npbtqcv2jps7+sUMVChb80kY3/XZI64bVyUdfZFTvgRItcZ+GKyqHylaGrofC
N1Rr7TVJvnyBUjg5ESv7MnFUnK91yz3agd4n5xAmmc9Nvudhj/U8KQwSEbzo15MeA9BVDOdWziLN
9lFhmp+v/ak5wDsPeWLctrgUr7I0G/d2khvzJl46NW26TJHWp4FBccOV5fnDXkbkikPHTsguqGOT
PIsRRllnxdjh/x6Ot5eeNDeGSxuIR+50t8jKjLepRMuYHHogjIzJvGuvO3cl+0Vv27opgqeKRZEV
q/inVqkChIF2RgEjCVE65IP9QIlgKS9tRe2fy3q0F3sZ9UlFYehUjM6PJkT4Y81GYwI32rT7eNhI
JkfyN/iFunsDV6aVJH1K8V1DEeR+arv2JCHtkvuxutbdZ3mofpJzlasssW2ZvsdCYj/xWbzbsU0a
HMDs5Ci/jG4N2h2VnEPc+OqTdA0WjDPeOibsQn7dAY2UJxNLqsQu/XvpChwAJS6Q1tV1FmXYX435
O29nCjh66j/WTfjVayf1G8kNf2MNNipmU1d8zeIvRR9o3/pG45naQE7CdFL7RpIDscW0esnHcj5r
kdGuZbZvFNRJ4Mrd5Wl3P7qoMQyrC1qOXC03ZuC4R7bQykpbuC3QKN+b4rN4bcroNVhMGZ0ID8S0
niFjlrOxz9JWpTTdgfiGO/ZDMZstb0L/HyWekDOf869lECAaMqRU35LeOoyopKyLGaDEzF7l2I9W
fRsl8IyD3nJe7LRoVonuxb+RDFg5ZmH+iWPtwRmU6luuedq6wuYKQpWj7h0PbXzHauDjO0F35M2n
HILUbP8+S8DrHfs6UA7/dxzLpWI3IDOFW7dWP6KCDLvv5yigztZPl0ZYluMt632DFX/QWAbiVSgV
g/k6Xopel2PTuucOy+NPeCbrg/2kJf65XGZcN7QXPNQykPLG2Xmpt/y3/DL8Am9xF+qB9ScNMVSl
wv3DQpt43Vtd9dQWkb1TQ6s5QZbNz3mlZDuN3Nbz7LvWSjXJMC3THbDPWypO+U61IX38xlX9ycaP
opg962Dn/gShj2aKwOUqpRBwx+quRlZ7wRd/uEzLmTZ0z0HrAL5f+svU9HeZZ7prJwDlYQHluyzK
r01Z7kuzSsLoVmQHrs1PoxShb2X1L6N9of5558I2jkK928k8f5u7pnd0UmgsN3KaLu1hGtGgkFM/
i933qADdnGNSslmKjflxwIwkh7RN32CF/hHQhr0rhuHZGWbtJAdzTFjky6lquu+d12HpGxTjm162
OkYe/05r7QiWvhlgtlizKjmiA4JvqTe3pzFp7ftKSaGAj1b2K3LYJKiVeec5+k9guNq9aypIQLqQ
zmzIiTZgVjqHga1bkNjurh5L/V765GDNwZ1rsye3qpLvTT0q+p1tP0pU+xGKEjHEYXP+fp0tg63l
UF6s7Keiq0mQ/gv7Slo8VPKkPV/gZtJcIjJsndsC8Rt4WiBAl4PsNi8bTz/NKaT18U76riF5SWVs
dW0jDQ3fCybPVgIrRLApEU8ekmA+uEg3LcyjrsI0dPMi2w6JXyMrn8Tbq1s12BHvvp/nY17mygld
IQg5MY59N6YWmNAsefz+k+HgNAiGO/TLsloNC3xbDp/an05lyCn04jgusk8jsB1vGDaF6cc/Fx+J
XgGaYrngKbE+qGClJs0BQ+R8P2q69mL2/W+JcBwYQYjFf81BpGzzstDJfObdnaNpylrTWeorlgIw
zUnzNRy38gy5vX6zk8XhCYaWMWjHOOMvIc3/HhVBI/iKVOp7VLRIyUoUdbnqXIy+XEu6/cHSjriN
hAjqc+lrVNU9pNDYDkk0xE8KACusDrTwp5sDwLGprrNGjeYjCiLttk9a60f9RQ2S6KdhJMgD64Z7
NOdNHbHbh34LLc6JO/h6C/NODpHSQsxOFW977SPHBkNviZY+JHrBJUpg3Kf+1i8SZz8W/pf/Vds8
71Wg3j78w6uuuZwh5BrcXhTSowrNGImJF1RRNwT1yUA2HXGn1BiACZGfDnfOkp8GZk5+2pQstXSE
ksaOSnDsGE06Gwxo0biXjHWyJK8vExxdg1Ib6zow6irXz4gI7pW+U2+0Wp+A1C7pcgSiyJF3oM7Q
SqrRaKwt+wZ2GeubcfrKiyg+zKhLbgMVgUKvSvAKa/P0Dj3Y8W5sPHIURr8PB+TvRTNEJEGufVet
ktby3+MkRIKvcdInwdI3sUkg+7eQiq4x1+tfrxUP2BiWWatTTES/SIhhwiGbEy3etDkUbWnKwIU8
Vumqehv9vIaalZ+tRivIdt3EdhfaV2yfXIw4Vr5itVsbiPBJ+uRMDip+Wc1OTo1I4+t3DQ/0vKhX
MqR5Ydotkmr/sEypduFSOZdDIpVyOUWEjunToukG4vOFl0aF5yuBn2LqxifmOl3OZIqcfcy7TGET
8P5jnGz8VYy8OtgFcv/KrYwolnNc8Adyi0vXZdS5oG6XGx8GhXPMID5d7vvLOF+shiw8fjWO0Tan
vicB8Pl0tI3HMvLyvY5m0ElijDAr9LOcaqGdHYMxmllsTE7t8VcJs2ZV93p4HqIWdZ2PM5d1sAKV
7vBXfywzrnHXubHHfVsNSyrx4yrXOCUg54gcy3+IVeQzUiCLeIWaNl20ixXH2+mN8lR8CFp80rpA
L4pwNoLjupc3ZMg3YvM3Q6fDIOpE7vvCzRGCTiLAy07DL2MIIIhJp4sdxfZdvR3qerluFGgGbdDn
N1KoRK3Q2ocG3iTSHIopvSUR+dOas/4lKP34hT2hDMlBqbQ3b5jNW2nJtSJfeVFdzdh2fay82VWx
RtJ9/g5rOt6Nk4V/J3hMjCj0PWRTaxUtm84wnsH0xuxGeWipd9LXL1tSBSTEBkfkYRvJbnRedqMZ
u9EEwV5cypfNbtlpHeBZomXe9HFpjzc4lgTWQR81814OfAB7VfY9N8rS52iVeT+3gXXv+ebW9Co0
CD5iU2Q2Tq05nq5dcmakpMCcvsPyeYkFIlNinGX1G1h4QCRBfOlrdOCmDZo8460c2jiwznmp9eyI
9WglcvBUqfsbA2AyGQHU4ftMyzaxPU4Hacam9zZ2WfAQOXHzqhTHcHGnq92sA3nnVNF3243INWZo
M08Jxdze6MG0ex0rNbN1eN9ymOr4zxClxlFa0l9O3jrJXXZxyyTUAJ07Mg7bxrJa/MR02CuhViBr
tkyXCdSMx12kI7soM9y2p2iZhBZb/7QPq0Odow+2wu8Zs/TlcGkb8MktBQY5kMo83cjI5TSZw4IV
dmXurCr8nWAsySZl6YsI2pllrvPWQlsCEMCSfRW110C3qk0TI5527bu6HYg+rIRUS8hsZ9xj7vgU
kj07xi4sVJH0Bpf4BZxK+hwUc3jOMDFEyhF50I/+1EFm63/oR2UrPIdtcleOAapqDmTdztW3IgZ7
1YZtpLIqbdPzNdzUeO8pIOCD/TVSZvsswjeQB1xyQSp7aeFkeuAm9XZt5nxvmAnGVjR6YBtQsUjN
n9InOj29iPzUPthec9LPdl3pm7iczCM2Ar+KwCt/hFZ5OYn/PfkYWk7wAqt+SI9u5d8t53vpD7ft
glBM67p9WFqCZsz/o/UxlkHPXPv8nQ4XoIKRj38U1PHxIV2UvYoYNdopNr8KliFybTw28xtRW4x1
JBeB1nT1wiD3U8D6H+KK/3ZLjERLAOl+iR6Hgfzpf7+ARDYj+ASnyP/UyczK1YSC6JpleqP2JS4c
2jSd5Mw0AkYvMbhLpMpaups8MW+KQYGuQrjOZDIlKW6r2O29X/DTRAm6Hq5Xlz4IdoiRZl8nv62P
EWqgGymmtZEOyLBCQrvDo/FZV8tb6Q/HTAEjlITcItTcTMM5Nz5C+Oz++7vaHqnjL/1J0NcbY67a
I0LJytff0mmE/MYUufcow8cQF1nYspbGysJiH7KAWt4K/Yt05xOUkAT68+Xzyi96+WByevmzXD/I
5U+jIdyPAg4fSIJ6lJm2WtXkq2yIhnY1D2Z9NuLG1XaGV31Rplrdu2HUnNOS3YmNcj7r/B0qKNYz
7sjWs2p4zgr0jHXApdt8nmoI6rljl2sZbSMIDl25JaFve/UaQSoEwM8TAuNnzfLNte831ro2VFSD
PwauzTQP5maFs8p84wTaMcC72F6X+RSc/q9TF9F80MxDXKzA+c/HudtKl730y5lcQs4qHeFTNDqR
BprR5H7nvzTRDgSdcpZKo1QgI6O3D2iJfzfNgS2WDPSGi+xkUBrbS2eRxA9m2WJoCxq32qDQu8rj
TZ7h0zQjhWGuQoSb7+N5/MlHDw7NmKb31XKw+Crda2qNnoK1WM4vTae1wGoX+JhsE8B8FCocasBT
bOAKbPq//ppMWcEGk4PeYwKAfyWjcplq9NbyG0gXKZsDehbq2fD08GQU9kvblNpDPxaav3J9c9Mp
fnjXSjPN53RdJmW6LzJffTARQXxAQsoCy8jOr1/myeQ0d/075HTeu2RuWbY/UmcojxImB5f8xxYe
iba59lFPvfwWoGQWzpT3OjY1Wr2eke/jpWpTo5uQlt+lF8OVj17D1ovviYqur/R2ZbTEznqvPGJl
Xq+aAoGXZhz072Vf37ZOAJahQLgfN9nsnz4ChQAK1X/NO73cxLGr3Ed27+F119XHsFads6PX4C5w
HniWK5kNK8q0T6smAjELkjpcSiYJNjU7U3HTF7Y36WINY/1ui3mdd7P1Y1BYKXhZPN43i+huFPc/
25GNYm3rKKKaNig+Iyof06JD/ChC4WopCOK6grTbEiHNjwhpyaQhMdRNk0cPDaYol0dDqfivZjtn
j3z9hscoCS+PBr3FG6GOVGsnG+WxtF/NrMofI+Chf0WhXGXhfoT7QhanrMaWZ3mYBU9akjdotdCS
LmN5rFM8eep6v/7Un/UoYDUDZgPDYio4TYE9bAa7G2/RFx5vvQwN1zyySXiiOLnFZWgMMdhzHrvA
KC77k+sG5NOGJM4sXJNkM3I5zZLFrIWy9srDOX41wX1/qF3ydioEuq3IiJpJD1ebd+2iM2rWXYJI
QjjvcVUdt7mhWTfDotUdjz+0cTTeInc2jnavFQCg8JMLbd4hbtKWFBA15zEyAfgsfnJtYoESGJQX
wwZfYZAnekz0RcnHJQWoZYH/qPKRL7qnKQpF/vwb0YX3yNhL3yNRFgK+apJ1FMwJDhVuq/5u5o1O
uuH2wnu4UBy018Fu8lu81GBGCBPiwn/QXkM/ynFBwSEP0b1bwRSo5ve4cKp7l72EvyrdivcE6639
BaKgdIEF3mrJ2120auNY2SP3CQrDs9OzsJfA4+NORfLiKTJT7ZDZw7yDUZa9kaw526XFnlOculA1
IC9YFG8ZhOIzhA71iRuhOPeF8xYIIR4zFmuNPEKzl1HbUuen33IqBxK2FQiqxFn3TULpIlGrN9I0
MCFr5RybAC5WyTDna1x75q2nJLA9vM5ZD2q/CGtQ681J5DzAdgzvNMOM1rL2S9r5fUCn2nE3sHZe
m7UZYQq76MkWFer7ua89U6kpV8hQO7/bgaR/kbY/FRh06z7KqEAGoXkotLnYR6z1NrAy542WD8PJ
VMdyI48XM6ke9cBwnqW/ZX9D0oeC80c/GMtblMXqX66Z5m9l0Sv5oXUoUjlqm98ClkY4bTF0JhOX
3441ODApG/TTykI45g6giH9SWN4KjutvuNcyGLiwzhcOzBXpFQ1eeURRIkPhajss3Cq1oSRr5F6J
EWoe34xlat80RgMvGOk5NGSo9TzXfom81zBqd45r27elQWlUaZH8wIhxb3VF94adRb+v0UBa7p3m
1TGAtBZz/gDuYFj1U1ps4LabQNVt7U2rfjWzilad11g3WTBOVPFoGmgqkTB2H4tFRKr2+2qljRFg
8GV2EyFMZEGFeSftRpBQoKh0N5csq2rl7+0L6ZfH93v7U7xuqN2Nng3GemzLCUHIGCwGkPRNr6M9
53RFsEuc2t5NGG6+GrFGGYI38UFGyTEkKLfn1q2MOrF5Y/RJ+ZQNjo3Q9o0EQbpyHrSqupeWYUcT
mOqQqt9yfbwxyLGmaO/m8CI6y+mwbfCyZ/UXANX+uV8OZo68pY5O1V6afe3OILOL79KSKW4TvTmm
GuCiRjwQpn4fI7O4iQrPuMH9iyroUoerjAL6RBJWa6nXSZ/U4QbPBrKARvy1X1FCbbekQC+2jBIr
o3kC8HaJla489cHcVhObf/7ma5DzX6p8nE6XQg4gxkvTjvCEonIwgsjP/TurbF6lBEGF0r9zlfJV
yhVu6HkyJtUKa4l0iBT00f8wb7mKRPoFxFWL+tguUrO9LB9l0egrKNY7dhifZZkZ+mGw9/Jx3Mgo
q9L0YYa6pGMpvGguy6FE1vrW14b9NeFno8cnXZd8H14QHlbm/d6vPRRskiK9SfXizV+YaWloDjd9
O8agIOGtWSEQ8ibUajKfNCHIbs0m6l9yM+ofLCwlqugbix//H3f4JwG68TtTcFsKZ6t8xg7P2EXg
2E9sgFB6C6zFuSJtXn27/OXF07xxA7tZIwteAF/FvTXWNXvviOgM+PH/aMt4uox3qc5XuIIu8i/9
da77YiWEvCrsmic8VHj6lNOtdNVKgbxirD8LgU8OwVJ5JQ2JLuzC87sc/j8nlSHFxlHYuGp47xUz
v04WO9u46dyDK3oHeue2m3eGbg+Ie+fEHru7oq0ArkzKFwsOteR/bdc2D6jqTJtmYs2CGUM0v9Yh
6MCUxNBG5E9Enu4ivNdPG2q0uC3bhrWHSf9sm4VzGy0CXXIGb8q5bSse/mHZTtu/BiRkoM6Cf5Oz
kVae4VKXjoiEpJNpb0Pk2bZCoBB/Yc/cITjSgPCBb6GV2k1DufCoYZg2ra4QsTH3D15QRkcBfc0y
KqcCJSMNALh//I/RyxWWEZknlxqcWN2a2L6y2nd4SakKWH6n6jP9bPS/Rl7uiMiT+WRlwWLekNMl
UdpqBVKAbDIaQJvaqgmgh2f9pG8uN5O0R8/QNwUAbnV/Hb/cTEPS310EL7LRg3uiIeQR9K1yimdN
3XWJGTypeI/CxTWab4PhPsWiGs3fLyks9Y/v9N9UpIm/pmEOv7uOgscU+7z9ODjDzWjpv+axe24F
SdXYDeYiNC/fQyvWrVOnD89RqaznVr/oCFzwoCN/rxX/S56tss9ylTi6w7n2suG69KUJli2sdmoE
xg3Al0HzMoyj+tZteH4abxTrdDwz8g5IiWe8YYKr7iKjMXYyWrvYbJmhBWzE6sBomyWaCp0XoRxn
YjdgFKwbtSk82S3OsfLfl76+juOVYQOTl6ahOu8h0pSDXGUPlHi40WY1Ufd1aH+fvbF4R73ySTTy
X8m6SrJxU6UIWaFR3QZ7IYHL4Tpy7ZOzQSjicqp1GCQgdgyNKdKO+uAc4hAuluMa/+iKek4qO/id
J0BgYHCCNEt+9qmif7erHI2BPk++1QFU+LkFNaY1QI1gjMWvgY+U30hi+2UodW9tdylUTZ3lRpqy
o5pDHotZOd5pnpXdUQCj/FoH5o+0d/dptqD5IOJHXa3+6D3W5XrW2E8Al8ZdxS98Kiae8XZNSVhk
x1qlSw6KPt6IHpl0ySFb3IPk7DogAmbSHEwjO/RpcnPtqpTpNRzcHupM1z9PUGW7BNtpb7F2hPCU
bP3QByWwNGGUx/dp2B99yggIb4GappSskDvN7P4ZPb/64GtLUXm5UkkWhH2isbh8AHnVPoCuV8hr
UDl6tYrB4O1MN/92hb3K2ae4hPuqRXxjfiVjYiw7PA+VyjpXwkfZ0iU9cnnw1bgdlh2h9OkIV+ru
HD5KFzcqEoMZrz4ZnBBUP0OwfUVSNX+JnHwm7QRvvo94X7k6brYTaxbhQ+U4s6zBSFQHw1Ozlwj8
636cjWyjqIOy0yu7WBdK4BXwviLtjMTuDvOr4Hjp89P6Oe8H495ZlYZZIPyTWVho2JQDlzWcbWh/
8qoYQDca88NgWf9IN9Uyj6e0ox+MvAhf+qra/2VDbEUaTJtghsO71K3lgBxOfzeGCba41nuX9Gdl
oO+62kjX/PN7IGqLRY1DzugsMmAXdy1XrXGYIc22FpWwwIp4itt5vuoQd6B+DrO+LOrbbnaCB56C
4UO9HMwi8tamBbhABqRPRiOw9eqC7lji5RJ2oPKAMMDx/3WNpFB/joWnHWSiDBr68AVJPuNG62Hi
FC4OflKXuRwyC1mMRUJDDondOABLnMO1S86utR9pDpb+p/afoAznN5cdnhYm8z4PRnd1QZhr4xQ9
5ObGxmis2aIRgwDkEt07zf7dstNgAwPuOreehyawn6Pwa9v4w5P0pPkwgq5ohhsZC8opPyqlSyI8
AGF52UOBfZ53V8hHHk3c/te2QD0+gUPaJn+l6BTsryH6iN0y1jfpQQzx0IG0gKI/I2aLXk1QBFjy
hepZxnLfGTdTOTd7GY1cVOujcEJuF+D4i2Kp1d0UaZep9aTVq6xZsNBjYK7Rkcgp3iyeLDY5jUPm
Jv+E6GI0W1I5APJj5fbyN8Q4c5vOaJvWhWZTfwaok4J5fCiDsr6LYa1L17Vf5ZPAQSPWQxXkUyyZ
kE+x/mKOe42dyvEPEG/gx0hMGcUdXOxxr0xKwfKQlK7mZ7+aYKweajPunsBR3kt3VMfvUYJ70Ofy
c5Sh30t3SJXCR/RuE1aNgazP6B11Hw9SlrcG+ImyWZPxLr8HjXnOEoz72n7YGLoS/woLd+bLEYUv
WdK5W7wIi3U9oS6Jmm37ZKPaeAg7r1msJponOYy8XFl19Ooezgheq7ELMRLl64d4QbN3tm1e6m12
zEY8Nuf5RopuUj+TGlwHcHVEv+vaPZt+gD9y/yZB1/4ictKthnnV5jrQY8H9b1GzanwIcWXhbnxQ
FWsUkDBAHPBYuJxp0XSHQ+xTaiGXe+2XQZ19yMnnNg/NxYFB+uQQu3BGO0f/w962u88dkIqlDauL
PNPbqPbzifRMssaDo3yrRnRBbSXCbMNuijcYcu7KSc3sLKPBbO48bYof/4uw81pyXMnW86tMzLUQ
gjcKHV0A9CyyfHV13yDabSDhvXt6fUj27OrpOBrdoJAGIFkE06z1mz5Dk9PaZGWYbmWIZhnjH1Zc
h0fJ/5CckgX25c5yPCu4PZFupNgXeBu3C2SXbMJ5WUG2GLNjzKQKO3Qu8kwopXsZIw39pmRxL/N6
RuDB/b01Md+IN0UBJvXmO0okG+l3E7JW3UTN5N5NWq3fuyGRe0k3n5TmsWq09HV0ccMI287aRUC0
A3vonCM4OjOIlDbchxETJNNCdzdipSznVjlnCrG8okRXXGTJWP2XtQleoZxfjdWdmXcg2+TBxfAK
eFYR88sYU8LvjRXvh6I3Hrv1YLtegUG2ah+jhRk0aHPzrgXue7kVPeVIGjB8kH2tkskjtMadvLwE
2vm4VHF0trTp26/uYvWzJmwZaH3H9oCY1LzVGmSjw3m9e6aEaiDfgbzarodPs6FjQLGmKHMCZIHT
VdH2Izspc5IfxY8urpMS+JQtQG3IBMh8p6u12mZean0Nsg1G/SnOxkfWCESkm/mEiXb116J1X7tq
QgOpNkNk+VMTEbBqxSrgxynsOif9CqGkKIzqCYpvHVS9A0rKK++0ZWxwGiTMa7OosvbL7PyZ0Z7H
UmzSiEFQ/qY+DnBXXtgm1idZJX+pTsR/0wh/yBoSPIgYRg2mfvrilb6sbBxlM3ohYljGBOuqWELv
MGTNxVh1EJFzrQf/dnprNjClHHgeUAVZu8MgJ0uXoJgdVU58byxx4ytKpe8NBBzvR3T6TH+ZUbRK
DAX3uLXy1nE9M8j+nhS9ePytszxtLYQel7S7fPR1XMU6tK7zKiFNEsKU5JEbjOScg0JCnhD4Ss6y
WR5usCaJcPq45jdY1Ef3W6W8p+yet8h388G+4iD8w5b7eEHUFwXf6Ye67vITNC4RaSLWcJ2wD5EN
t37pv/q59SIOhjr9GP+WB+54WC4aifOLIowfJpDGvWxMpLawPJ2Fnt11nep/9P3jeifG8sqqCtzC
/r7xnMRHDZ29u9YZlHscTOQY9cFP6+N68isrrA4fDS2ri30FbsGXdb3jLfd1epHPegmbBDuv+Skk
Q2udjEahqPVPDe7N5d6OC+3un//4n//nf3+f/lf0s3woMyb84h9Fnz+UiNe3//VP2/rnP6pb9fHH
f/3T0j2X7Yxj6TpqWq5p6irt378+oZBDb+1/AIqeShEV2Qlsd761RAqFzuVHvsZGZQRdRs4NGLqE
q/XnCaeXVs+mF53Z+4hrmLvFZn35Kg+kK90tIQrtmBTN/OJZDfI6K6VV0zIU/qv5qoXgw5txQhrX
TNSvqJ8+TVOvH/R0seGzjdAaTujnmScE7c6VQ1wP+/LVVQCfcB9r+nBnF6qiY/VXRHeoQ+5IaZNG
wh33FqGLphC7gBoGuFaIAazEWhQZcksqThFOaSUBoYgExwoO6Yw+OrCybA/cIb3ViVlcbIXnX/Yo
68W+Tjgff1wEgjQ/yBtlGc7z//nbcPV//zYMVfWQZidaY7mWofF9/Pu3kaUGYRdwF6csBeczW1Hz
kLlNQ8JQaze47VZbWScP+Edol6pNblXoyMHa6oFf62abbMi4ou+S1eM9fJrhdsCQowArWjLvAqxG
3CWLR1DKvbafxdiKbdfWP9Dt3fyS+ajc1r0q3RQFsUp0GVEs6I0fZRINZLCWqL1v1jPZoNfEB2Sd
WzgAEfoObz1Zebu6sjodxYB9ZhkhVGQ2jLctZoFixlL+2nAqHXN9phm/NpzIBSagjpqT7Covms2W
TWfcGyc5BcKpaI8ft7zVccus8ewHWZK37Msp2ckien7JPYpFtz2rvK+8JVhp4/Yy8paeroRovLHp
1fkBHf7zV22oxh/fteY5Dj85wsSGBXJc/eOXpyiugdlYER9EpWqnKXOJ27e4Q+gZGsA4GLibLp7B
84Ql4TpZnvvMhhvzrM+Jde3NCsO8Fv/cAEmrZnsre0Jp7zyE3RzR/6tP0/ItTAl6uUZROdcY9Peh
0fKRSHrqvcxe+gWbvOW7seQvmCh5rzMiZTtD6YfjUkf2I2M9Y5jbq9+jroMbELefw5hM4UJE8oyV
TojwQ4tx5zIu35Gb68ZZfLdD2wvypi+uejjhNM7zDsXGaqAUQvIzebU0am3fs0blYUmLDFF6pD1M
L3tGGjU6GZDh7uVBbQg3xEXaIk66uHBooW/JOtk66aLf9b0RBc0wdKvtIdfFJdEIfO0ut7piWpmX
g64fo3EaNumYCmb/DI3rUO+IQ/How09HDUcedGIKrc22VpYWZ5wutjWdPwSvLaTz8Fdm9L7dZHJJ
M7csIrYfN7FKNDCAICS3G2d1XR+JgeW4CSYawUGcDhjeNdJIiVZd8wxfojHVK2xP6uparXUdbHSm
Odf+GXciOdx6yxazSz6FTg8sRF67XiEvk0UYuffKCJBPVt1uIk+10jlqQ2dAVDG4sayTd/F04620
xd4akuQ8LAAWpr8Pul0iaYCiPFhi0uh/NMhiHHWwaGpgxbIor/joZ9qKcczRrf2j/qPYo3TmeLiZ
/XeXj/YMaywHACkvcHp92cQxkrUfNC+1cTauEufnCDlaEuWSILbSxtaGcG34qLqRyqxL7rKFVL8o
ZT597UVt+W1bTfeamZmXpnaHQDYs+XJFnL54daylPiZdlqInV+VfEc6U7RjE975WGQcV0ZErQcju
6kwOB8DvWxNUfmCtRRdAhIkIPSltFeDEzopAlm/kNWpd3Bt4ZR9N19U1X3a3BDtyUE7r7WTFrS2s
G/to2t3DrZO8B14ExQ42p+vL3gP87QMbY6L/RHST52o4ODrGe1Wv37XEmFHyd83H1EBASBO3QkLU
/mL02VE29Wsne+DHR6Ivx/2Moqwz2X+RWoSNLIuywVwVnfHSyAht00/W6UQ/cLEfi9v95E0rLWKZ
tkJ21leXfccEpFrUPTbGYoFENpZLFSE8ZQMBmYlaxoqOmkMP1Q6/2QUL26Q27odQNe7lWZ2bi2/r
7rwXyNLZQEFo9tRy186OeXerc5Sku8tYwMvGW93YkqCAdAtsSL6AbGqtSYdEjPuDLP72KhnBkSlt
TtP6wrI+X0Z4o8Pqy+YB2Fnrq3ImHjjEP251wDsv/3mK0F3vjylCV13Xw6/NsTxOTWtdLvy2OGO8
1x2CWMYe448V8ZXZWrabWrOv3sNjMtXjCRmu8MFUECPtxjr/bqrqvsba6L0xmUrqcvm9B6Ge6b3K
MTErGs1jPCCBXg8TGuxuCxd4ZeUtcdcHslWKTsvWpYcpbBWq8Vtnz0HRl5/Wg7so3a4Vo2AmcqGA
p3O1jrEu+jH1pD8m62EyAEQleHUfZF0smjcxNvp5cu1vKXTOE5LG+uPtoCp7HNiTqyzJ7vJM3kdL
OxrogeCO/cAqtzprq9a74cV94y8JWtG1oq1zIuru7axSeTtdy1EGg+a/bUGl0Vv03zus/eWdl/X2
8iJZlGeyThZ71p7bMIywrPn7FVDKYJ797cX+X/ey9PGRFIK6/7jf7d2tF/z+5j8+RxkX7aEztPPH
27pd8tFFvq8sT456DsQv8ezwwjbJ8CfNyT+7eNEFsG3GM4hE5232QJKzsEddZp522kpNkSpLv2kv
3VSXGOFQCF63eB8HZP2MYLbcmj0/RBbZ8HGLyUOdYvdHizW0+G/2kRP08Psf7MH4jqpFeJz1Ctc3
SDANRlm6GjjK6gK3mBnxqLzzkf0bys59JyZSHeZEnXYoViHcNfxMe8W5VbtjWmzs2g73uTYag7/k
KU6+8aR4d2Ksy92wkj9kMVnr5Nmtp11V4V2nkS/s7cY8y5mldWrE5WNtf5tnJN/Y6nVg5ELXf4az
Ov1qWSca2UdYRhs0vYVkH+uuvdE5+K0aSfbJdp19P5fmV9tz3ADbw+iClW70UCdEhStcSL+GsExH
1G+eO2vCEgGrvK2s51ca9WPz1cIEaxvXhXXMDDN9SZUcv8Ql2i4N6SG2wSsxPcUqT436FowGUmm3
Spdf1nlA80bW4axuXjsjZOs0C9XzGQpb2JlUyuY68cCYeMDyffP2ZxJ9uq8aJTy7Rpuc0rokNjGo
DZm+otkBMU0fGfCrDbiP9rXscwN7CD39Yuf1G5glzD6mbIPN33SeYvxRe0XRrnahky+fSpZynqpf
b3U5W1JfjMMxYfQ/d339q6FZz8wCE3nIjTx9sp+slNeRSfoeCVxH6j6OrklyJx1qI5TE1dCKr3oC
1w3MrLKTRWCMUJSaUuwXxuurdK6NmamPYRINyvMtMK95Zgekp32QYMkpVZpNmhTt2eCSl7VeIpdk
fdKWD/+foV713D924qbjeZrDBtyw2AOqTGL/PtjztRS2rVXWcVFRzI3hXi+Bp+UFZpGaMt9Os5Jt
gu+stUD/hmPFplnT+2hnwt3ealPtvbRxmPmg0ryAQJYZyLoYE9a7dqoKX80M7yVH/OxhTK0T0qUq
vHsSeKn7InuKRZwdDd1Cfe3Y4j5DIp2orGwEO2sFMXuagyxClVa2XqspW9lZTCg3uJH72YGyE7Br
sV8se17uoo50ryxi+po/EtLY1QPy8LIKAXm/K+MMlVv6I+f+hgRMeZUl1I/jQOhmcur7mZCjEzon
M/IwDgR9volhyxz6sbdfvaSsN/yLSJV3QI7yJkdMd0m8W6seeTZBvb46ys5LZQSai6ZSCRzx2HdL
9zrAqSTlU+UHWfRUlG95Xxkx+rx7LYWG5fTYwztbO+tZH+7KfFytsykqxupbE6XTJtFUQcANSLzX
tMnFWQ9QqZLLYqvoMHj9RpZAQf6ql90+6poy51ecDgjNOuXPvlRRUV8Ptiir29lHnabpD5NwnMNH
1ZSFSBStB1kHEpwteyUq/48G2arMoSBxLZpT2WXW8VYXwi3wImavxUqfSa8XlyKLQtZ0JAp2RsLK
V1b+1vJRHsmDeY4dEaziuo/D7Q5GvnK7zP5Bm/RfrUvpglZCyH+nL7n6NMdBUZvlkyykqqvv59ic
A1lU1w6ZXX/X4PafZVUoYFuVVvporcIHsqogEb0hBjrvZF3XxfFDOVSbigescqJ7m93QXRSP49Mo
VNa8OdtFWZSH1NQtv2occYQcMD7Zdioe83wVjucCeQA1B6qqDjGyWevY249PQlQ/rWlBIHit0lF9
vdaIosmSvM9EXnfrOEm5lXVgR+KNVVneLi+XiwN+6ZKLqn+KG6u5Izf8KkuVq/ZP4D5Nwt/g7mSd
PIAFOw5k+a6y1BF7P2P2/U32l1WoFbAsb5w3Ix27jaO67ZfB/KGMvfE+KdGCpBfzaU7yhKddJ41R
u+pr5kzGBq5xvOnd/IvVlMoJqchi75TpFOD0WYEvjbE6XrQHMdooyBhLAQimUT8Pmrhobu49CyRt
EO9YvrLEa/cNAS5eZFy2ABWGw4SIOXnZAnW3qTtNuYqwxZQc1CKyL5EVJvgq4OebuINzbTzjtWxI
tbpdHZ893oSntdmxRZpm640EBMcm39e22d4pxQVRgnzAxMAb4DRrvKPRPmhZskuNCkPr2kpYJWYk
26PZr+aFXWYR249qiKitoSrTqYiF+gwt4612pu4rDCzGl8pUr2hiW1e7imJSc1W0N51G23ZTZt4z
6QbVrEdP8kAOVD0uvei4+b/qYtxbtg0Q3+1H3eghHI29XXhEqDm+XRu1q4dqlj3IbipZ+Du8IO8/
LlJrZWTswRTk46KU2GqgaU6yl3UzoMK7EPGfwSzLzDfauT4pSYy2hSyXZvWrLCttuOG7aEZUF8Bo
5t+OOlpQYKGG6pQqA/bPsqwPZnWSZ2SU6Lqs7a28Stb+ulStJj/Mx2IjZyI5SeFpCnV0Pci6j+JH
3R/9EjmXyebb6Uf7xy34sTq/JrzbaZ4P4E7ZLyOOeJra7tdBRDDs0/WQOFac+bIsm2WlPPuo+2hI
BT5t/kfzn7f4uPpXT+iM+5rAHW6pApUgy31UYAc8i2zAM77/kXXDcq8OyD+YQ6RvWtMNWX3m4fOS
5ZgcaLr4aZk/q2gqvrOjzANGcfArmJwdKq+tCPTE5uMw5ojdiS79gaFjYmjJT9bLA1C2MH9Wuqrd
l1pmHg0cyoi/AsV1Taf9mszOZlFRR7I8VqAR+cqNBfT7jGJ29op4yNGCPP45zgaxc6NmCfgxj8jX
eQofIoletZ5fZt8m3zptiF51PHwdE4tVXKm6z+mSbqfeVF7HdqkPAmvabnLGs43MwhmOLX4e5hYD
xvnoZUXO51bSRwN7so1hN97B0oujWBLj2EfkcaGv1tibGu+uon+WA3ui6mLrtla5CV+ZPed9bncA
IxVNfE4a5bHhH/qUiOoQAyy8qshA+PiSILiyzPuiQlvezZfNrHTtts6xXoIeAnapyNS9EeF2w5rU
2PDc4DGogLdxiHqTs3QzpI6RKMB7+WBifuaHCVkCW3Psb3BpD/juIEs1xeNdn9bOPfNKkCso/qBU
8nOJkkfTU8zPU5bglJe+ZuSjv7YKIlCR2/pe32TXElvdK8LXpBJXkfDSVc6h6Is3cIzloQCmu18c
y3zG6n3vNWJfuKL/Xi3oAk1uMzwSiXWP2ZxMuyTEiqFVyivL+xrL76nY5GFhBggSNGfWt9m7Om8Z
BbVgyXlggIV6Gysmfl/ruLfXU3HOXMzlnLq8x1IEpdUuyoJWN0wMN43yftBMbzNBMfDsajO2trHv
heldbV1993SU3lgJkElBi+CYhCqgxEj/4SCffgI/SITJfHYZxpy0LE5DUuPLV6nEuPIIO27DcIH6
Y6cX9pV6sJX8ZI4YgbZ25Xsi67DYLepNCSPq6tgiO9ks6NjV+UpX+56K+S8e7+GnvgbT3+We85wc
BetKUID6eWk8FidWfupbUZxqHEX2czK/Gn1dPBdHaxSPQ2ejnwtqBepwvzzFQznu7LRRfGNR3G2T
swqb9Xv0R5VTaLSuP+VThEcWcb0cbFTiJe4pUZu7Ppkesc8iUfKoIHrjz/ksGO7T/o79aRQmx/Bn
n6DC3yIWeJKH2muyzYw61ly6iQ/2pTvVFRTOOvdA5xXpwVLMHZ7yur2107rHc9H+rNLB0VH6GONn
VkId9hxTeZIH3RPV7UwWlcouT956kEVsIBKG8b97/9GcCXgaTjVCrxndU7PKgAGsn4tbuS3Kb7H1
zaktnoPYCZCf0k9lnuknPEes3C9Z32ZEEXGz8eOu+oJYDErOjCI4QaIQSqzAWwJ5qqf6q63H1S6u
sFgbib+cnJkoLHvCyS/qY5gKzy/jQceNEn2fJFf2wkoU3F1c7lA2VZAkPbN+c6+btQvPbPXxc0DF
eLC+Asb4Ja0Y3o0k3cIAfbRHledb9VV9To9NYxdaMGX5m5M7KBat74Cgk+2p1XHuXuuqmE4eAf+T
sh6wG8nqGFh1ORSncD3IuUaeAXKJ2aNXRFJtRIo34wi4UUW/8BTbJhpP69lgDd+rpnyBYI/vnZry
H6jXKdbIRms/MyOgC9XwmI/hbhHpFWaicmpWbTd5CAWoASUzy0BNAe+289ESfDD5/Wlm/WYh4LlF
mKw4jfNSnFgAYZ8+nFq9MI+mVfiFreXs0ZwWlRCjL7am2gN2gDVwKr38i1G21rZQk7k5FMiV75K6
eIs0rznxKyWMxj/WnJSznaDTh59v6njOXn6wGOBhUFRYqWuIrZ9E3S0nqwMQlrFBcyy3Oon1+2Yt
7+6dRLAgKdRTuspE5U3V3/5Nv27Ev0meZUU93M5S6FzHzmDfF5Klxy1Kx124xDIeXfpl19rWo1Hm
QGIjD46sErcneXDVuj31KZEXGPlI61gza/ey9Mk7tadchF8Qc3lsak3lB1Z3AWD/jRLXZ7fpfTVE
YxOfpUjkT0mdkQrqWXcOEeSugoCQ5lifG1sJL8k0LEGXFI9lkk+IFmjfIIXCZWzHcz6ZM2TPCNS7
Xbh+7sAdsfu7KFW7pzpto41tsyLCN6PdCVhjAWF45OJrE6yc2JkgBt9mPcx3IDiSDbm/ZovWmL7B
KShi50cSQKn4wZnZrgjdr6niuhvL7p7nspo2UxW5XOKFQaPrsY8fRLaL2dkTnxmfYweuwTQPn1n+
R8yzXu2nlo0esgN2zJtVZA6dNS2XOP68pn87S99qMKN3oGFS1ERqc8OPilCf21gHZ0CLu/U6FgcW
1g6xFzNJ5I85KaCNoY4kP6LJOtgWGddog09A5Ic6vwktLKY9cCKDl550QKF8niReNL+ZcBZixEcX
VOdT9qxlmv6Qhw9ZGsG+yDxlHwmMjBKrO7h2d2eHCIWncXVMmLMwxRL7Pk86/pWDQxYThcQMpSAf
tZ182ywlxhy6gpSREl1TkWMJ0zTqlrHV3qI6O20iJ3tD9k3d2kkVIw5SI1oykbAU+CuMno4eNYjq
bepGb7lJcGxE8CVyuunKZHfPb6g5FzHKss5wt06rPjm1zypA143oami+LjroDavujas6ZWBr2pfB
JRPWdU18csMhsBp7RvW0BYIyiHTr9F2/8aL62sTiWMSGyyho3qP/mDAxe+ZBj/GTddv2s9dn7Z7f
J/SjtnzUy+pF15t2y5e1HGw3t/aZPWwh27b7djIbH8oxD3WOunos+F6VBEcVg0dON45LM4kdm4nr
uvq/awUAsGyeyqNmDGwNBtXPXVbj6TIj9t0z0c8V7g4VyGULMNw5U8Vfydznm2hYgVEDBDQQdWiG
YdMZqqCD3HKVNEyZ/LzxPkpnx7eUhUQwUqp3Wf/QYtq4USs+fzenP6yqLraaqxgXxULUkwjMX56Z
AI3Lmlc2U+el1aHmWeQkRle9TxJyoZW37HXFu5hZXAbonnonS0vHTaUBE0kTd5dCWrx23mWKtAia
WCyenWIK2f5k1sFVBmdDDMlCMr17SExybKizBrqNlr0mIDPGhP8SLwwvZEzg2RMiu9YQI+8XCzmc
xMMIoJ5PStYve3InX8oSbwDsFZqHcXwtswyq9oiYLAs+bcs6agyaxrqzs9g6wFeFxKE136eZ5Qq5
9vDMbHRNMqs+4AUEKtbyLTIx+8ZykrOdqda2jy+ON7SbApZ+M1TufTxBKjeaDgvnUe98IzJ5RsLU
udSLyqi/4AQGylRDxYcV1Tjk7ibycj3oeqPyNcPKd1Pl+UAgnSeBqkyg5dgCermzTtzY56Q4XtQD
8ipRjU4doS0YLKuFYobegN5b65tKrvFQPODtAIw4ClsQBxA6Uo/nJLdtlXCyiLC3cmwA3SegkHx8
8gZL7caBspB+AweOe6BLWE4zhw2GPG9zqjNFg+/c46O0Q/3uCwa6xibEuIH5Qy+PZSWy+3JqkmAx
7ABb747XK/rAKKwKa40YAiOL6WAkdBPMozOdxlx70KO+2eVMz/e5h/tNYYneZxKIH6KofEWz7g40
67XHw+IKMWRGO+jqadW4C93BezStYZ/NzD91XhtbW0UdvalFfj8rM7Z9U79+HpaiRW3Pu0Ytn7N2
aLeugc1iqfRf0yLvdraLyjnmWVpgREh3pTEIUExwdJQd7JEvgs1+uKgjxholkNYKM4l2NIM2dV+X
0lRevER5SFFt1yGNXgh9DDtdTdgA4Qxy1eJu56aVdo7XUt+J8WrnBt7wSmSdbEQWSGfQQ8QWD35Z
Bdn4viy5sikY1a4iXvRrrkRo2IMmCmSRQfs0oS2CpgBWFNqy1O+RiQNkV9Xte1WNWFcbff8+kajz
PUz73onpDv7MYP8eMWdjrJwt76iJoZ4GzgODRDwFLRgb796S9v5UDMZ729vkYnig3000p0AENM67
lrLnAR/svrP8YPdD4mIzdRr8RpPYTKW45Tv7HZ6optM+JS32cqFhxp9WlrBvhPmAMU0MpZd04Wsj
FJKHaBsS43+1SRwEndpZL3FfGGTSo+pF5IzKsx1rgeOFxWFqscXLgDo8RQiwbWbTjB4j7ULgXwBI
HZwHS5shuDeOfu/ZY72LdI+EfgRDaBLNfPESYe6TrJvvSqcZDybqr2ei7DUk41Y79fEAOrJCOdQd
ImARuL8elDlD/spOssM81gZOSUxReW5jZGM5RxjIzgYaNW+J5AIwhBYxdaGyjRX9YzaruDi0+UPb
wHHvQHz66WJaQKuKlyZFsy1Zqk8l2YyNPc9qUKK+nRXm2RbmHcJBGrsg7fvQGm8kFv8qbJT2ERZg
EVwfU9YPk25jhlwL+zSxEe9x7jwv8fjrMKTKqeC94Pbheps8be4sL572jTO/AUgeNxYOw4x7k7lD
q2TYVllen9md4A0BP1xztOlQgB8MJmC+vmtgHTOj6hk461YisYzxaI75k+l9dh1Vfy2U+Wc8sDM3
eV5j5dArUXLfYNC9yzznPSyw+qgsq391I+z0SHqRIGvqXRIR0lUavbuGisFmvO2ugxjdXeQVOqTV
GVVE4reDfkfmDIjRmmtN3PRd00gv1V5+tDxi68bAgCryON7lMANA3IunWTcgHmXxW+W0z23tG+Ni
bYz+VAlFw/JOPDJxbUYTC1dtBgSkq81fMKs0uyl9Je/+IiA7Mpt3JtrpQviorOOHvWjDdin6Aonl
5hzrTrovQ+2d2geSQi3IuA5LPuUuc/BfqKAXKywCb1mbcd01ZuUrAQC2lCC+CQi6hECLHbZ8Yq+b
n/UyN3aMjy/1gMC3nifjpeeB912BZwA8xL3TN+k5NwbUHSuk1RN7fJ2y2t5HYdihTDF8UduSkALC
84sdM/ZN4YDzn8aiqgVQW+AQLqrqMx6O5Q7X9Vf8g8XZY8GwuMpz35CEVQQzk1JV27LTkDh3mPjr
nhRrjOwDTqLbvrTjl9bd1RnacKU6eKhXgNvy8JCv0BA3AXAksbc8lKyk7WT4ruggDDU3BXgegpSx
nedc/zYhyMUQg75GPvWfH504c394FZxXOMqBBautLaJT2Gqp38CTg5C8eI9Atu1Tp88/mxmn3HRc
/yHCbe6hqDJktIKgJ7Sd+8gT+m4slvbUIkW2MeEbs4EgVpDX7UioiBBFjqUKXqXNvaqrPODCY99R
zWw5igrR3+dG7Y8shIf9LJtlS1PXLLsAWdJfVtxu8FubvIueqydT5PPedv5K67A5Dr1C3qRxAzVE
U9NAuBrxjU7faJVqH9C/CCqNPWQFc0OLE3tvzNuUJNYTkJZrBkUgEF3vsmmHejJ5wnlF9RwJjGFb
mJhpjF0oAiUtGCyjddD09kphO9+jZDzCfAe0MpfLxl5KYvghRHoBi0slCIUZjsE+vxrPVYz76NA/
kF6r8Izp6n2nCYQpjP6xX3IjsPXKPKK6tY2jYxwBgzEyRCHn1KzJMq/yb3mKv0GaX0FJxk8lDnes
lq4K0p+zZ3cgjCwDuG0TbsIwfkGT3Qt059QNg/baZy/qbIwkVqPm2pfjT0SVZtTf6+RQqzHpM435
bXFZVzZAQEVkBOUE9E9R5is2RRUJ6fZVhA2ZufCvcCyKFzUcvrK/6+EXtrs5ClfCGr/FqkqvNkoN
RzQwo8Cz7S2Inc/sw6G25f2y7Z2QzW7rfkEMMDssCtIVRjKQOjJwzcxrJ/JR1uC5at5S047YP7U/
gR/0vpMsL1aV7tLivS5j82tYdxeExWCrQ2vJ509Rnpf40Foo183lE4I4/c4RzpMxZZ/KApFn0X5O
J+017LufRcY6tY++qmL+yxVNwYrC68kcRBF5OaGeXQ1gkyWObd3vVbtfvsKSh4WJfqeeDQgc1n7Z
EUpRCq3eabXR4f5VaH4ifnSIKJG4KrvLOAA+z9UMD626BqrvjVtNtO1G0U/kEfIUIVa4H3+1JSqm
loOxC6wu9WHoibzx5AoHrdMsRd7Q7QJ1ZvUxIFHoLY7D3jr8onYj7gLW7Pp9vnzJ+MegJs1+pH8o
a8PbTXkVP4STafmOuJaevRFsnN+ddjpa2J37Jgm8PfSmV1wCxf1SKmg1hApTVOdhYB15iLVHXxUw
K6VqRMciDMunqEm/A+eefFdDylo3lPM3hwGC5YNTniJSfVjcAqRcvCEL3IkB/sCqOz2mmGKNLisv
/M6roESRjpBCAXUJPpafwgGvjarYCGCODP9sqETsabuFkMtG1U0QmiW+h/LM6Ai3OnbySR3L8QuA
F4xvnEY8Ik98jNrKOdi2rQRlUilXo+SjOshJWKhO8AhnxrUWMwbwNdEcFkjKmze7bCaydFnXS8qb
sajoCUR2dtCtNn5QkhIXPCW2YSEBoL/XAVgTV/EIa0fJ0mztueOVUCLunkESQNXL+rsO4/ZdlC6d
f1O/+aVyg9tMmQ7xBfOk3jeXLLtzE7vZdAI4Suks4UXv7E1nx1Ba6jH5qUL7YLUeE/vTYBYgZCTM
4OajEM8kpIhfYETtJZYv8WFNlDfnOY3Y9Kz4MNxKa8joheVLbJmaEKj+6CxbZZEFZWAlqDtlBHLX
xPCAskjU4PuuxuMun0Lv3tbKX4cx3GKt0t5/VOuGhqbbMrJuXRYp2Px/OTuvLbdxbV0/EcdgDrfK
WapgV9k3HHa3zZwzn/58gKotd6/e+6xzbmhiAmBJskQCc/7hY2itoGsdTwlbt7KDdgdB4KSQKeQG
Kay/SqxlG9i2lNbc61Sn3nM9jWcZlqNslyUE8kf3US7brOvcWO6zbvVnGQYndnE8Kn+JQdFDyFpL
KEk3QN9Ik+R4h504tYpUzhgdZacEpsiQGEG6CIEQ2RTXMBJ978ZFyKPacm7yoGc/KjSHrhAKeYao
/J+AGIgOjwGZA4R6Ztu1ZsnVKwszdcdtiAn7MpJTKKwiI4RWlJySl3O5suOEQpIdv7Oqml7KdqoP
KmmXO3ND8881pMWvTjg1mwoa0V6zggkJyP4syRvhhKuUEqjmOdeaFim1wVnIDux03t2yOXcjgI7J
gzSeNgn1SagLW8WL3/reC7cznlTHcMQ53M/D/LMR1e9S2yuOmv00m/2XAmODVWFY3Sn137jxxc/F
zPPNtnGqi2MMKygHtJs0NZ2L7A0QDD9baXNOdL9D7Nzwk63mqQjXmEr8bMLovXSZ9tqr9krpTA3l
Hlf/VMBQk616KPma0prqRH/uzV7/9GtkI0aKlomk9ypujeuDgn5nqc+WcGbKQOBNuoafnKSuS4r6
P5jt8WhHeyEXJgWG+wKl4rsAMXJFzZYU+ovsCJHLIscolIvvesTFHMV7ICFCf7caXOd0p8FpTr4M
m9o4frCC/mpCR0NCw3Y2Tb2Da+DdfAjIG0OftSVwMw/+PgcdsbjDVGQ/HqEggoWD7iQs99BUoDgw
DOHOtVNjnvcYNjZquHDzztpTSfdvKMR5t9klU4d8bIkaALNkB8Bdl70waZhvsWEuBukNmmSRfh7m
vl1lZFBXeljHV034wcizMTJgurpTtfhHx2TP+Smx0o2MD3dfGDG3YQ9e5cCJ5EXaWhjN+MIRJleD
iPQaQx4HxVbbVTlriLp04w9JMM3H2VqXbt+ArhZs1EkXFnZZdJa92BEubUfpX4u5UZ/cLr7gOFG8
JeT7D0FfA4zx055dHNZ6hR/0m2qAvSq1i9qc1GlkKaz5hJQRPHAEqU0rOssmn89J79TuSbYmHo/2
8FlLe+2pAjYig01bF+e4QS5NyiexIRr2RhMGq26M1c/hlPck+aiwma79h+6hPpA1fcV/KPgVSCXZ
axJOGfgZyH56iRbOEBrvRaE3ZzlWRVh+lXSRu5FjLSP7mNoLzQM5la3lx9S+t+5TYwzfX9FMtCkh
O87mPpasyQJRYYqQomhcOR3q9H6QXHF+vRai5ZWR9jpnawil0b2R5eonblHpRXZxwIYZDUHcmhmu
d0CqpqFV17I3wh70UKuYEIUdkOSAFOEVuazLUCGLkmVaiE5/6/KDCNpTwh5+Pc1j/1Zm45MLuv7P
vw+1Xf1jaK+61T+GDlN3gWJRJVDhS+BzXVDdwNHZwIWKP6X2gjVPAa406bQfOr/60v0EKxp8KfvM
ZylC6lsOkpN9NGJvuZiM0vpvk+tIn/ZyWM0+1EIK4TFbXlMv4nAhZ1s1Gbu+SpSlPwJSayAt7LTI
925uqOA761NfrmZ9awuDk1E3Lt5cRF/qJkpWXWs0VxUtrQXS0NRRhCiB2g8kR+ZBX8rmlCnRs4XK
n2xxH7Fe+mQY0beZx0MTKJRwYyedPyfpNfLmBiS0Ue3MQE0Xg69D4JLBqsjR5oMRvzAgw98HTrWJ
MhN2QMsUS99F0OXRqR687FWBkLRu41ZZy2beaOMxDkDB6PGYvYZu7L6g7iQbcoBZkqWj3nea8qY5
WLg6sadM5vc2YOHd1KZ+kA9ou7gNTdu+8SSpAOK1+k1ld59rs3KRNpWo6X6GaqhcamFaKfrQpFQu
EbJ1+wo94FWQWBhdWP6PCucz6Lc+S3vDJ7vf4wI2puphauZwi/SU+WxNcPFTpWv+MLjJaHlzKxup
yBiPN5R7A+66ySLXV+FAaZJCM+lavOrFiQLoF+0NSiH/MUZFmWhTth6CLc6g7vqG1HsjnkZov6k7
tSqz1eTl5fH+p0xbwJ6RqzBIEkkJktkMvqt5GJxlKIf0siZdAsZP/JB1WzLI7Hkhe8s80p9n/L4h
MglOYPs10lTqJVmTn7ykDW6QRRBGKcLm+9i5EM3D9HNhde6WAru1tVuv/Jxn+ZmcZvO9cYAB5Chz
Xpu0rk4tG2QEVrzumPcx/qMIF+LoMfe7Rkuf+y4jQ+6UPwcr3xV6Xf1UyZf9/USMkZGRk8FJwRcG
TXBzEKBcZfAD9yCap3dKf6uqbLtPOMsa5wSI2EJ+DaY+tlfxEHZ72fz7sJ5N3n3Y2Lzrkfc2tNYQ
rlVsNkjzz7Dr8Ccm0cgOuFOLC16gxUWeObhhr0xNtZfaQJGZ6kG9hxfqoV2Y60//OOPlfcSMfCiP
UE/TGwK6m5l913OT6fon0WpQhn9u1EJfp6GOdCLS66jiouKNFqvpvLLosWAfgrApKjzfw3o6ZSG4
Gymz2Lq+spMaGpqOjG0EvnvDow6MSte35ZmU0EbKaUQqhJlEUY3knKshShhSVr3FK3PboABGolr4
auVlGwGyANMHXKNVd8owstUJXUrskK6yUw+eAW/7o11OExBxdwL+xpk8sK8ZN3Zp8qj5FXv0js1U
UHh1xq2MlYie3i9gjL19NqITCrX6oU6HvTdGQfSczeV0bO2diQkypgIDxWrwzv1CynVL4e42wDkP
eA06G41/kYe7jLdSxpfanKfDY6w8U+cZgRPxtJdNoEzernMKmMSF6z/lRrPRBjaAnWhFVLwvKKpR
CKQlD3Pkl3vDJhH2iIGtyteGOMhZssMlZbNQ86za35tTkF6dPl9jvU2OqzewLEbqYu46EsjQdche
ScOwrmPPVQ8KBIZKe07NyL04SrFrZW8IfWqd6QpyZdJ7TFwv0cP+irWRnirIyvcd4rl2cFXG2Xmq
SKE+pfg27dokAoQgmrJjRIGSiX68ttIOcXol9D1EuYJmF6ACTBHT9G+zZY4nOdoT17KfUja490tG
eWTgNGwnG2/cKEXrXAaz51djJf9zi7UP4AVyKfLZESlTdCoKxLm2ieKEq6ZwubWxJlw5Y4VRh6MO
NnVFlIMy3ccVWxxGbCt4yvbHR3ygAtCvylKoznlGwUfDuLaYhLf2r3m+WTvbMtO/PkLy7H6ZeG2b
m7Cug1ur/3jsz2QEreL79qxrguCWZT9TSQqYc9jqlh2g4Qp6Q2nXumYiohYOykoS3/WZ3d5g+Ds0
u2by9joChklbbRpzgqcnmkmEN3sbadWl1PTgbXI3MN2NNwM+/wm+Xr2d2gjJC3Gr54H9er8R3FVj
A2tsoX+6nzDgsNHHtpGtsqwJca4RKpNQMgZxwG+fbNVKM4PoZSZ1vcLgNdsiqBu+REiz3iDqr6Op
zChSB0m8wjLzo9eo4vjm8w2VY9M0VJe9Z3Tr0ag1lA64cQO36jdaoCcLqVvVRIhXyTN5kEPq7EuG
z8haIdd9GDVDP7epq6yS2nI/Z1n4FbKZ/6MFq8M6rf8jGXoyA5FvP8fkzbZ1CaWjif1VwN39xewC
bT8GQNUSQOcvozZaL62xzIEJvsgIefx8abP73UNwOURFYHwmoYclx/g9NsZ6hehefG7yUjnXFOsp
y03ZHynrQieYfhvQt7NyNgOqRWo9tc9NGjTL3DLJmwZBn+yzS2fn1nV2cQXFTSP7IyGhjPlF+BVh
vXJNzqk/QqYIVxhnexc/m0NWJ1r9ErKo33mzTWl30uxPU2c9l/OYnNyWPXgsdJ11p+sXcQVlRUry
y8O/dchYZqGrRYXc3rjC4ig01HYRqpPYJtOUMXkmD4qwe0kDUwVonnO3p5j1ORZ4dMf+S30yUbWl
UkbRTUpWjn3XHiIHNJccIWMOXO6lJWDliuN/CUxj+ur36QX3v+FVCbLo2ALrWHkh2TzoRvc4WqTh
MWmUj7jL+FaMt0U8E/HYDhpkINp0XXtBvAAE5lxKuDOfzfQt09GFDofIOgFKJhGYKsabpvdIyWZK
s7VEUx29J7UM8vkzOQ97hfrusCYPjbYbqgEvKKF5abFsEbxbtZ2ntHvQNB7AGGVsA6q6rn3q8Nkl
q1dOXwNL/1YgEfxcN5nzW7zN1Hs8Upk/9ODS7dxGr8DDnNZJ1C+ugjKzWF3rQwvWMRi+ZkalLlUd
TTazU/vdZNfKDr1qNIUci79uKMgt23FzBeFlHzLXukBiGhDAGrvmagT6PUbhjQW00ZTI36sJDGuz
VP40+Ga1r3jtWM/6wCKt69q93I8CzFCPk6rES9lMM7/e1HNn8lmxD6X055LqTbOTbDqZu9Gs2juj
BP2i8Vs8NaUXr6TscC5StoDZ3vOEklKbkPlRiyH4pBbOk5tU0XdVHwUZebSuWlpEm/uSIwzzaRfo
rbFmE4TmhoNE0FJNTbyDwk7Za6obP8tD7Z0s1QA+VRfJc+dhC2xr/XfZJUOW04pSBzQUqYwb6ri6
IWQYcocZs5uMSbFdSDXfNa1y4Z7gIOsl6K9G40Q2Q/LpXEoRpYpw5T02F3AFwig6FCqSB0GiWU+P
szkr3VU4ltZTwBJ2BWt4PsRTdok0K7uRzYVPp+MsXFE7u8V68nHwoASUSmBfZLxPS3Wpe7W/HIH0
wSpOtKept7BvTI1q45ue8eYJYLy44zxGpMH4McIoavMtKYr7CJ0iC2bl6rHPctDWUT93C/u3Izvp
YaN5WQKUuVNPaHo0jkrWykeYeTamYI8y1Jd6RvYEf2rzEuclHQi5/sgwqtpVER69JDJ+pGrQnxvU
11rbUIp1qij90mUXtfGFrlomNNhaDb0BLbP6dVzDGHMM44b8rnnTxWHy0UaLSx7LbYTQhdHz5K07
vYaRwTh5iNrK3+B9WC3lDBnzldE8icvhxggMEpV9tpc+qd6tW5XmhewTrxY18EU2qf5JxqTFiS16
y2bE/Q1d66WM6cgomJltVt+Tvv3mRohmKRGfhzCWC/DE2gdt5q9kE0cPUv9sRM6mFeY8ibH6aXS0
jOt8ypcQHBCqa1DDuEY+csdSv4+CBUWBCiOee3c9wuCMAHA0RrXCyMVbyzWCEvfN0yP2yNoWYlzT
C1ipTNtCYv9oP9YWcl5f1oh1qJp7k/cuzVMu1jQ7Z1PcyQpvMHeRXfJ7knezyQqvsleODcPS3LV+
mywdYArgUyjAllg3heb8cchEMwGBt0TmeVg9OkY7a+7jtH6c133ng6DRh+4SDNO68736KUwUSgj3
W2ZYRdSOG8sACh1Q8vTK/HUuDHuTYiu4MsTmnLJCdZ7q5ksnNvKNOGTVvLCapnyW40MNKjGopG2s
dwrsHXD/YaDFt3lOP85kLBaxUcTiwSo2IxDEP6oGTHDjjeHBEnYCqARWJwDoXzIMDF4cq70MloqA
7TBwz0RwdDqrFBr6QQn4qvkgQBt72Ei3HQ2Z9TUS89CAxU7/0bw781RUk6eRuqbXwrfoUSanOtE/
dZWB9LBe15vWc42VbMZ1HL1UXUKlI902zmAm5w/hZBPUhSfNBEuDH5UF5m1FoUo7yQexfCQjN8Gv
mrr/D5aezoI827dIm91rpYTJJwBOKP1y07DsEg2xCfUjTzQ7Cn9rS9GodgpxXejt90mt1v0/TZqC
XDv2tXiDlYU/rVhbBkCJ9rJZizw28gUfTdkbTn9rJuhc3AcnugIyKog/Z7VZrUpXSw9Qbad3G0/c
NKrnz6piOfCTwJ0oY5RtTG0O9pnC7tIrjfq5GEnQaF5br00ET78XbDF5xCCvV8IJVcxDn1jFszex
MvBEhwd5VUHyQr7E2fPUCzTrd/kKi35WL848vfdQFD4pQfnPvomRIYI5AEodiplWQ/WlhJSINJy6
v0vZD2EAyH3u1f3Dc7RHUPdfY64o5MjLhL3dbj+cQudIKw9zVl3JcbgIa1KFkmdJRBI7x5JSJD9+
70BA+dwhb3d8xNHqyY7mFO8yF+ilyKXKDCoc8YNNzugqU7FxArJsVO1hJxO1sY5gPzgeYyknTKgy
XbPJOMx5Uh6mIR2WWpoUIByDcG8prfWS+7q2Z9/iLQYKzi9Q+62XIVmVala9yAjP7e8xwL2gD7Xv
kY0uD/oQ4VD6SzXKvTMF7vScxkO1cnLqKK38/rc6n7FYy+LeEZ2pbK7kYlUuZWW8TfDNFXEZGuXP
9e8xOUzO+nUNOXYAWXU3s0r6aQ0O5wa6FuRulP8xsA3H2bGtKXwOwZHv5rzOTHjxYkTvGtd7TqzW
2rU0iZOHqKjHcyAOsknuextbwM9HMKALExD5Nh4PZZOBSBGy9tK00gclFw7TzWzK5i50T8TNnOnW
itulHEjEqNytrjekiaE5sUJCr2R5z7+oJYovDrTMhUzPyCyMPIyWD1Un7g7+5L1pwxQeS5OEXh55
d7a5rALqToqPkeFd5ONDHnClXKW4y91D8tHza+J9uyqajd4cWr0GmJZhcD/W1XTTmwJ6IJiKjYzZ
gzbdoB1Av0latnNi3L1s64CsQWFbvej193GahvcoZMFeqRoyAlFxYF8VrWUOSsS1Lv+IJ04arWFY
z1//Pl7GM1b5NzBy8SIJ1VOL3v/LGPTaWZnAzcust40QzLL1nBSD8FD/pLKwvCfNa2rYU2OMG5kF
nyvyXgoKVm0OnLKtOkhafXMArIVxkmxZrcgL2hYECrEWwpHl+X6rbtT20+CG6lMTAYX87YxM+KC1
1XpEdI6M5DQs51FT36M0/6LFevzT7r+oHeZVixKYXJ7GxrdBB8GRjpb92nSFsipQTbgoCli9cfZi
gTQwqKcGFdj0HiCJC9P1J28G4yK1sJNzM89A1XrN+hx6sb/xuO+tPdlEJGHldW6zl73m4GSg1Fz9
XJWF9Vlg38us9p57N9Rfe3TR5CSQqtk1C6yvcg78p/mgln23tOBtXLyweMmczL+wla1W/YAYZqP7
AOZlUG3N5hAn9VW25CFvR9JoYoZrjMcq7pXDI25iPkBBGpxEDVbeAja+kQbIlZCOlmcB4hLRxKbv
Ebdaw9kh/RcvZAx4qHeVBsryIpVbU8sIohvp6aliGSiwJ0qa7hRf6Y5+XPbHTD3i/K4i/qJV26wo
3muM3NvFJIzSYiWFUtErWEJ3gXfvTgaKkisZM2PhoxaA5lhNU18utX416Kp56BSfRGTcq8nxfpqK
06H3kqM8kweUxirITqKHdTtGob9FAxgOTm0e/Nnm5c7esRK1ffkMAQaHVkr09J+R+yOn/NlHU/x0
t1phsGzJp8r/ZbpCsX4XJS0O1ljtXHE26gCCUrmVzVrRQpKKdECiKQ+xCS7HnK1gR1lkgVNEec7n
AYHP+9wiaQAN6fP2MU12pGq+8u0QG0I0rgGiq+NNHoyQ7PPQZp9bcZ94xK0u2FP8cE6BUiFnHwQl
vjy/psrBcqoTJ5/lrEnciuTZr6kOFRysk5LuY6rbatO+4BfHss4zSIkrDlWDON7fm4pWXH2EOWTL
ajXzmVfurkpPDSiyluZzIQ4IBXUlq3Q5ygU6t+30EPtL0SdHgeB7gSLgnmRLRRfuqOodEEYxQs5K
rOlnBkOS1IO5H0TuCcNZuHmtWi7dBD4mKcn0JUk3sk9GFJb1i/+v8Wk/+DBsoxGnvZiEwzBYG+lX
ZPvuBKml/L356JWDZa8qtJlcMfjR+5grvY4UVwePVBnWxppb/dM/5j6aj78bBiClK93ZxiJbXaUq
e8AWrwuZjnYmJ9+0LVTLYjCnDGi+f2q8xsWDC4kFM7awks2HZGHIZHXpVfHSRaVrNyjh8GQ63w0j
z3eaS0UqFxUNbfpqhJry3iXB7+Eo/NahJfb+GD0EBbmb8Ns/Rsvw2H+DeeHfR5uha6wxh+AbXUP1
jt3iDY7Oc1V67o2CcPUpgB8gw3aX6GfDRVe97cryDWy4s8XgrMGSpCvelCy0l/drZF+dGgFX042D
GCkNvu2tCdPCas34onpAsoxBsz6ZM6vW0QmKH1b6kuWm8TPXAIoEYf1eRQn57nJIbgoZ2F1NQnjv
/Jqt/Zptl2P+wx1fcjzo5exYT6v3OCDNOJdOcsugre2GHrF/OTvQoDn6bfmiWUP62vshGEbHH784
WvnGglv90cDa41Y7hgvc/FazVnt/cn/7qgyR996OWYbNF0CfwaKI0ZDoumhmrmz7UvEOrQkmy4mN
eRuaRntV2WatmjZJX5PpzQNmtoi1Nv4TFYEFoFflm4Pg80pkPS95r5tHNMq6dVKGxbvptke38YEb
WvEPhxf3iqRNua2QuoW9PLVUL0gFG2ES721g1tTsyvAYJ8nnUCCdUi1ybmCC9dt4iJCXwoDOawnr
5WvozMXxHot6cGJzw49F9t5nmuiaFAPiIYmcV42wi+zAXMTo0SuR+TXwtJ/yBLmk+wmYlJ+aqhpf
xcl/PUZMn8Wsv13nP6f/GqPiHN0bYfBs+U5/hn7xrsVD/hpWBntpdlmoSsXPsmUnsIRix84Pph7n
r2SQWTZAF1u5/tifAZwnKyOJl3dIndt3L74DSVPcEWLKdi+/+ig23/skFk/2acyTreKvechvgE8Z
o+JoZRXK5z4pJNAU5id7bi5yU4ZJergs6zC7JpRXzmhXonHS4WCmoj5Cbqb5XOZIagn2YVqM4C0K
kq+xOAM9+3EmY7JXjkP24H/pfVyFpA7kpXBq9xOkcTQ5tC+955Aw1aN6Z0aD9qUxnqpYbd/DUDH3
/sRflqOqqXtDijkiL6H3lyCFhijjFG6apZ/U+klHEPe1hZ81eBiHpGmtPXsDmrp20TU3S6+Vg27m
6ppse/klKDVUQbx832A0t3YTbtleV9Y7WWOm3rEfahKt/agn16rH+E3GQ6B192GyYi2Gscw2Xmb8
K681gif3YbMX5qvEzZaqEhoChllsC7vV/+ez/32cm2rqESnzpdMYxZZcxn9/pUZFnTlEpMgUKI5G
adplY2TBpmibyUJKDNWMZkJXR0Is8DDrt/J96iHu4r1SPeM40d1ct/3uam57MirqnIbaaCe4ut9l
gUcWcQLU00PNgDIoaj6lYLYaIEw2styDXWq3CAFbbaEqANU01Xwjy2wSrSrPQF8XF2g+9iIou997
pRi1HKc15nrqk8UgHTE1i6yxYiXjWbYdhRyACk9skzoFCVFt4iFvesFZHgp8Wc6kSpZq4KFI8ys+
kODeaUZNZQNzXunaW8l1aRHvekWzjzIkD1rb9y3KxmqwcgrU2hwHqGkaJjVeR3xmpDGGvV3p5U3r
whZ6Se3gjRiTisJQsJ9e9Fx/lp8r7GFyY1483T/myNKubOe656IHUgRZ4I9KR/P6w4EevLS3edTg
8SXMoXNrP2XhXRbtVVj/+sJXazyR7ALMbPlXEf8xBs1QJGgL7yRL9YOrNCtfTeyt5fef9M4xPs91
ra/BOCKXWHIrGqLGoLCuK+/A0I4I12XfNNde+CXMnTDnO20VVnN1BwTLX9tXq8L9BIg6AFfTVoNt
Y6OSgstz85SIg4yl+OIt+yncQPPvTuo0F9Y56StIpLK8gyoClDd2BDvEiGuW9J5xk4fBr7vrbP6R
jXD07/FG1T/n+ujCoy/M+yhVrDqNAkjZI9a0sbsrKHYX1c+GB9xV1Qe+7kZihbswbEqYlDpVG3GQ
3bIjEnByFY7VskQjeJv2dfLcdLq2w1AImrVAmspY6fU8HiONMo2EqoI/vmUYUZzkkCg1+isOXrDT
mFB47PHumYxk1NvrfXs/zfX0YWtURfu6TbwG+4Vk2s9Nvi7Voh/hZLBnabW7p3ON9N6H43PnvXbk
k7awGcdmIV2gM3gTJ1vCK7Laj3Zj57xMMkmjK45+cI0J2Q8FGW/PSoyDZQ9XPCnwGtfVEP2yBJkY
nGHQUpefhPjE/IJPT7bkQX5WIu5ViI89Qr/G/zMegV60SQcvcyXlU/f7ZsYnTVDteBG/WuI1jKMS
L2b0OlCDAoqDj7JIycQR9dkRNWbNRsHvrxZVgGYdFSI7L/5HbRs9AqXLzHszy9L2CLDkeH/nqj9B
uAj9fSASW7OS3+6whUzvzzIH02lwAkJSYbu7TqDnI0mYtU6/+wAMiP5WA+Mk8zNDPBsbu6/DpTQV
ssMWoqU8HeM5WblGD5JPWBP9w33oEQN4rHqk0cQgFc7z5uNH3oTeFxm8XxNFlWzduCpC1f9yOXl1
r+y5BI4iIQlTHFn++qtTV9X7CPpDtNWE5GOsqYfB1kd9bzm6uc4L5LuVW472FfnYX/8OPAhEe/r4
91e/i/4b4ji8Hn1Hqtq9I9X7DJRklOXYVEkgOkkBZ4eLgPAYZ40nB+Lq7J29FttttruYgomOAAjO
RNnjjGEDMW82u0VgaPrOtxEjtMg1r4DU6MM3W0+/RrozbDq97Y/tmPRH2JoVrh5VVkIPKpuFtEt6
WCPJpjwoPoVV25l2j9C/DZMxAEA9uLApviORJJJIL3xu7QBkl7L5OOTYxJ8qkmaPkIQuodyAEHpT
QIWpY6SgwC91gWnvkbQA5eDzvxCbONSYFYQ6e/IxNtDxdTq33s+7Xmc41+HazRR1lXVj+4yGzUo1
Rvvaq2n7PBvYL6j5nCxkp4x5iQl5xXVxexFDqkl9b3BEpj49e91wx6jqgb+2fGg2lqHmpyJGt0Cm
4boQMFlmuPM5Nyr7JXDLUzgMFYkxBYyyYU2400z+wrIdaysfyEE4u7tqTt4eD+rH8/jvnY94NdQb
n8LXoYeceWeIGIi2nXUfgNadP0JK7Sx7pfowae7fezvRfMyVvWgYvcwBjuh6EAn6JJxzufxi9U3a
LJieRwXxyiCK/4wnV1nW/TAeg5Gtw6kf4uRimQj4sVLce0Wg/FAbH2JpNH7pBPwWowzjauMWB53H
b3dq3M43KwdeYGDV9FVM8of+qGnhCDeTvMngO/N5DBVYxiIL8is1G7rp99FHKUmG5CGIxVI6m71l
bJTDJfGGVVQG1isVyg9aykBZxbJaQFyCpTLqSrdA8a64GE5zHybfZTDEwb4a5/8YppQYEFcCcOmj
S+mMT/KRE4+4eUyR/6dsyUNCynXd4eqzlg8wGcNuEmygqmeHfGih4fNzLU2khn0o6vdUsnwTcZi/
IUuvH0KZHcoQWFrPLgnsx/uMI0NB7B/VP/GRmPXkIcLuuCv5DIcBdwUi4R4NfvL3B3buQS9yyb9u
5Aj51C7MKNyBwjHuj3kZGzQWhTUCj48Vgd66JdqIGtLwC8yW5m2PXMkFfAb1LKEP7MfAspIJJ/q0
cn/I50TXT7uaMvtRtu7rgDYef4vJZQDsz3o5mGwqnmqIhRAgFoZZu0/ePNj7yeaJxrO2f3MLtGEF
IODfRpTm0L9BXPltRNMIHVGrRalLLGuiWHFPhabujShhSSPfZj7HWAu0+fnxNssMnJLXAel8xODG
hFvL8YulnJXwrNvPbgxvWGm/D0Nef9InMuwwzSmHdE19pdYLxk/3MrJo0wJ+1vjn1Lh8w+wWdpNu
+qTfXHvHRzo+tfyH3Yfk5D/U3PtDXnrQdVF0cOEmGHawKJLoPcON+RA3dnuo+UEe7Ap9e0cj0WfN
Wf/ah/14zHIDCZN47l/rrAuf50BdTkXkt0s/bU+N1k7Xxko8yPnqhJEs37YgNtOnGo7bocOQdZPH
agXTst3JOlGYYF0gR+C4WR+a/25E0mUVOgbdb9fw5rJdq9iTLsFcJFtXi9NlbsNxASzr11cl/tJN
Doy4ZIIW64cYWt97O9jUK7NKNplekMYTXscKSqHLOLCjk+6l5ptJ8Smbiu7TBDT9SjbtDzmqCEpv
axkdk3gLvLXpGAUhS7oiUNFcEKd2r/C1t4oXOC7EArQzNn0kuOkCpqwWirfqghLhl1+oZXkWgfe7
pJrlIXCVmJhZ/QVsrsWZRdJs5TtetvIGGMI41uwda/AAdIMigeyMMzRyTxm8IU0IglT5bSpTJAdz
85Oh4f+BRkaxMp2gfBtykDfFlE6YTXblmxqDi9MiQ73I3tCCvjkPn+EtutfetN87N5ovKCDAYKsq
KEpK6H2zfP1gWpkXAEz+Mnlp+rPR5nelcKz3uY06Vp5m+xyygdkApA3Pbq7ZezdX1V3UDwMUEiNd
qbAM4srrNqWo6VmijKenOXdVEUP7gDUivkYf7UEsIOVAGbO9uL/PkzHfHtCT0PG1kFCJNgWTorcW
C2nH9U9zNPunqdKDFXRaZYlQhI0Zl5op2APSnekGWVyvX06q+xUlOOf6ONRWnazsIcSRRXS4HTsr
8AvhSbOwQH2My7AyOOZYFchQmtrhovDdGVdbP0aVJFD7+NzZ5boiK3NF9MjCJIqzYaiTLbtYV4jM
fcS8Uu8PdWz9OUXWUkdC+hPZjO48zzjD16U3vncTEqlmb6l7M6gnaIB8U7L45QO8IyrFsn4sC8tG
rG/5KQQ32bK0SF3FU+ltZFG5HkGMZ0r8U5ak+3D8RnXMOWviIM/UVn33M6/dheT/2i079HCnNt73
yGk/RrRqNW2Q6mLv6WEhiH+EWDAOkCzsYqKaPWjbCEzm+d5M1Yy8bVHUKzkG/5rmZtftyk2y/lLg
b8kTGIE6VMazL/mUWQgezOOxTgb7czmiopk02RdItNNuHhDzMXXfF+WncQFdp9nNBlOnJkAsCBnS
+t4mU8nXyNeNF9PXvkympX8e8/mT0+j2n3iRHvnZBV8SlOpXCeCQszWmzhE7Kp3qDSpbqmeYGDU0
dqWAJRvxaRvDYjUXWK90eW0AwoLWe+I2kayDDhOk+xhTOL7BnBm23ApnaAIqckg6/ujLvnhl3fiR
vXjkK0g5J+j7AZY++errZKEc5sRrFLb6vZ3yO9rOjhqBlEgK3mmBrff/Ye28lhuHtTX9RKxiDrfK
soJz6htWuwNzznz6+Qi6Lbd3n9lzquaGRQALlCxLJLDWH0QndIhrd4rZRFCEFnnRdCeBU+n4iepa
+QzsIDhHDZlz0Z3LEMeU1mo3oikm+UpVLo22x8NzKpKlViHZ6MnzP9mQbWv2Y6zcx9zi7+OSDybT
kUOZALrfzEK7H5z+c381Paf/jh8x+F3FrTP3D6gVhelWjVzI/WKXG08b3PTjgPr3tPUVR5gbEF5y
3gf8NOR2zfaxgbJy5aI5thIvpdTuvrPG7hGFyuJT/xTvUxOZsNPVKS3ZtGuufmtYtn+f68Ne3Nlr
3YE611iARqnhP6Mf3bLnZJdh5nF0+w6yylnPRCfFiOFmga+ug8kNWLdQ04krClodYNkZ8yeGxcGM
UwOgfKIWb25uufsC7YOVleDO5EwCB6PvD/uhxLcsiiz4U7kd30YS6jK4AT6IrlgpKJKx9hHxMlrN
aplfxSQKjl+fMaKNMJtCAqhEbdOVwo2sVtKyC0r1jH4okotKSFra0ACYSE23g07bL8u+NO5jo+7v
XJtfFY0R4vxVJKs/hIt20KDpP5SYpYvm5RBR/D+JZtLEaHqAbdyi7NRBFLD5JAy25puCStKemsyz
1QcxP5Qi3JoTbA5f5/RGdiaT5AkDnEnqW2M2eB1PkI/ZmOHDfqGMaxAbpfX9S7/w/kF7oz+ZWoyK
oY7P9jQJJZB7XzfLhZ0n+1qphtceVtwKaLF9qpqWbaaCmn6QysmTq8svfkTqjooVhQ3/qErVszL5
uRZ9WVNa9H5nXhgfRFfmxMl13aebcQoQXabhypsQ14ZV6jcaknVdtfZ6fNK1zvBmz7p8lG0MiAdz
38okH2fPOi39KSEWjremdcvWw9oXgdVsxr7qnvEHOwjkOnAygKVTcQAJN+6wnn+O0gqSqKc9lrKK
aB4tjYr93ELe6YfmI9XTuwOCWwLwU7GbXfQ4f/i+qt4NATBfO1UnXDFoNdQw9yUCWgCLaQZ9E6yU
2A6uxA9gmmTgQ4dRh43ecOcD3BsdMzuwoToi3El+h6wX79T3j8jyJNeNyPB1ygapyEnXjk9PfEKq
5Q5LzZH67eVjNfIeiLI93oguxH68Ky9C7nCowoLULRidVNJCkNNGse4GK3+VqvHVkbT61i8V9dri
SbAQ/Wgnog/u+vVVHZrpS9WerC4vXi37oVUd0iZxNLzEGm9dgiRygu7rPiKPNfcbUaHvqTGg0RBa
qz6Ty3Pag499ErcVD3EKgX6Qgsxim4b8BVAI0SOQEaGiOJsRf8jll4E0R2GpLXECFQOq43o7Fyfu
KxV9td4rHsXO2IiX/kBD7IsZQe+yeESScjwrCnCXKfNt6reKZ8tHj59etu20gRqTUig3VVHEk5pu
8qvE6iHBU16WukeTb95Lj94KspNqfOOg1bSrNV3b4xEQnrs4DNZdnEjXfYomlYEyBg6IdnXMu+KR
7SGirJLuu6uxKo11Wwf1nTgoZBXMKDRPSdqQgrBdf2cHhhqdQHIoWz2xb6FryNfiGxnG5i1fP5lc
K9/BaUy0gLw5d6Myrr0u2ZQGd/4BA6cVeq7yWYlS8wrrxxpPQz99hLT0s3MT8+cU2ulVssz8yCze
PMuP9i2psHOmhE9GkXtzy5Wi7Cz6+2nQKP0nl3rhXvRHwIiVhRn9LDX9uXQGi1QMB41nKCzK6bQD
tDh4Mp8zD1AxaMdtMwJwkouVmvjhKkOrZjPDkWYanhWVT60OSjhwWAKJf6RV4+F3aV5GRUFPc6jk
tr13VNOIP/evbxAq3doK8C6qQX8PpGp+bh2vPFz6q9QuD9M1nKHMNsWYcdXG0E79dEjKXELZNKRg
EcMh+dQ3x1RWsvMG6VUMiEMkZohTZCHSZRpa+bop2/cLBtsQc2mU6DRjfLMaQ9+5k8KR31YoTE4/
x8C38iUYDlgrle0/yv6wFf2k7ylaSchIiSZKXVfYVpYPeBDEJzG9tLynWUDAyb2T3OHH9zr4DnwQ
Lmh72SFy8+zAFt1DusiWAfq2DVAEVuoB6FXGa9IH+UKcfmrPEz6NObasLjQtz3ZIatrXllTfiO9l
5Df2NZC3G8XwS6yCuwTxPsTskiTPT9VkXN2V5dIuDOMhyaPqNrdGFMKhaAxYX16ZpNSWmi3nzy6K
wOsai4etmNT8VhvABeNBYJhD1TFuiggypNsiR9EMxs3HmOdm5tziCuxIFP/c4dm1qkspukI+XSPx
oFyBAjfQue29uzBJzrHgoRXWuNdcoMpOM1Y3doGygz5iA/WCNee5QlHw7I5GfxOaScst3H+V9Gi4
EV1zf9RsK7aEJ5+C2tzPnxquuNuTD0IA5DTXaPwuvVJad5f2nvRijFG8DtMwO2L2CtbcTbAEotj8
3dARyPUToAQ1vDlH452yG7F3PA6VLcY8uEYkNspquhr8tG0J60csvedlUG1pzprFnHtVp/59PaD+
t1Zb1Jc0vc53n7aqAbnZXj+MNRujq7xXYYIaqXHUQsSoFTk8i1sUNbrwKGfDs7hFia5MViBBkWud
72T49xanrqmOZajuSLBpr/UYNCSuKu+MvWV5YDYGOxAenzwPEMa0EfgILUDPoqIevIdW2IFtei3y
n9Cav4Q6bWEdRy36JVZEld9687LI0qUzLHxrd1kpieXSYCrQU4YIdv0HYyWXHgrPja4Fh0WwVkpL
K9fW4GSgdOG15KlylqTa3pWuCmTO8gqkmm18OPzKAjeXd1J7hfTRt6Hjv+r7TXs/uGp4bwMfnJxY
3cnodHq2LuMxsLei6URyf8Rj+LtoiTlVVj0N4RCexCQncWvE5pJwRTlTxj5mlNfkpb1TPcJxIWuR
4nJFyVUcxIA4I23nH80kgdE1OMPCNUL1Jz6S0zpLDwtE/1rNvs11OKy2A4hqlHX5No7JWWMvGK+j
EpQ6rkIPMIQ8TEk/nWDmgTEUPew05hM7L6xnA5fsvHESlA0j4zaya+CBAY63nVv7byU83qbGQcGg
7m+wpLhSDcRVG73/JcbFRBN9rGWO8/E1Qr17i7XhneV1zb0ySaeK3//IszDHFmYhmfjZN+ME+WoQ
KxCjWUxe1awTbgB9EDxmsr6uU/BIkPBgnvnbsq00loS186r6c7eMDOtWjuL3bqJHyU3Xhat0yKA9
VtOdg71C80BDKCCIRqCjpAktog1VMSL46H8anlsiTYlX0e1M+jKaDCCdCSGnGOxvdozgQsQO52yp
3MoAAALSRWvzwa7q3wgkD98NxSUD0z9XmCntRqqHp6wDrb4d6Gt4HEUkzx8GsEkwJv3sJFBqoolu
c3YSKLWxRFxMjLI3VTdNGCUr3cC+qVPl5mDJpnOfhNJNwWtKD0HZzE0lsvpvIixz3uQRDMyYozE7
JV/5V71S4VUegqCVtrnahDu/lBFvdOt+Z+pKf9vBBxI7CnGInchYqYWRb8qJX4tw9ECW9z2i1GHg
plNEag45So3sQ3yreEDvOb3VdIMFlhZUJ9Zb4YNpIzUM7OwVhxV9UzVxva1GsCQ+bpk2qx6YKW1z
DJMS+brWrNAamhLKmaqcwbD595HOHsB1keciuQJ3d6iklVdiCiNGg2nUkxj1J55vrNne/Vhh+laY
0c1gVuk+csl5P1Gpj3Z+jFiMJuNWMENSM8T+qFnQtgRtSbSRT/3THlsdt2VUmuGC2wAg4eJ6uYTW
aYKyk2gKCKSB3RE+A/eiJ3FyBC2n+HCKNxRsIS7xIsSu/xmvJfhSB34W7UpYEqfW0tSVlOIXDPpy
aDczhjqLuoC06FTjVQLcQuN0OGrJQuxvU9xSdzmVrWUw7YC12krhZVhHsQMWe14rHXElKeIbEW+E
2Cqk8I93JtK2BwrKrwgsTRhiuXgIi0bbOhkIWiQaK2WJeHO5TmVlXJoVa7n5LagJlnVhzypFZBjR
cYIxhwAAd7yVxxb+FlOg8tZGhOTcxtYEbeN9S24wN8WgCBMRUmKsSpjS21Ir4e5PC8u+xJDCSXRt
HQQOuZmP9aU441eUHlxHh8vOunNecs7Thmqvzj7pVYD8GJ9mPXjQhseq3+goolPOpu/TIetQAUud
ag65DAw9Clc4H/vaEdfbNzeh1i1qIpnh1TMMogkUxPunAVHzt2Y776nTcoNujhbVEjHsTMVTMeAo
mGz9yuwY18UYy5trFED0bWdAfRD/sBry+TnMAmSpGgt1SyvfoCRozP86CWTnMvGHfN9FvXcz+JiI
dMOAGaOEzPq0hg9Q9NdWapog1vwchGCl3sAkDjAt2OT7fEFWoUwR+UseYGaRiuGKmuI8fEkOiOgi
GeWljczYvD0YfKk8tDw2xct+2jHgysKKIED8RrwVW8cuWgtPboEosJ0W0kY3EZZDV3XaYlv9D3BP
bHYhySsGOFevMJ9QnPHwXq/CfefL2jqcdHcEJCuObe8E5nbVFTkKDKIpYUMoImLA/radTNqxgX4W
h65of6ekL3aXLhls1NkbfAxAdedF9KeJAofALJF75fJ2kfgncYa417jWE4SjLn1iQFfxcc0pQ27i
1EsOatC+XL7TVYJsHUJwL8H0QwjQKYekKjjZEGb49UqtfUDZMqKenlEEctHe7dnN/zIRF89691dg
QMmTOzt67LTUWKuZVh1lBahopTvjop1w2Yo2IGhhm+GMGXOQjTqNYfkkAGUCRubinpakqHlAlO0X
cZObm/QeAXwfrG/WXCdd8KbrwbRU9+M9ShntSjRrkDqr1MvtnWharvTTsofgWrTS+9Ex8CIUaZGx
RRiqNhHmSTQV87NJN2nMMg19uRtN66JyWUzaSYnSBldCWYkyYrpsfHUjTzwGwVYQjAZxNh8KQ+OW
HjyI/kuYpOLdrqVFCcErq85KYK7nQsaXZuyVu053kmWbVN49N5QQN2B/+IZ03mmo/ArSa+cvLGBT
v0at/x3z03jOO9xdge0HFHhqa4u4aX2lRY6OfxpOaWouJRuzK3/FTerEezMhdRoZ5fdWHfru+wgw
HoUo2JG6rRxYRr4fLs0sGEgUi3bqDriKsMP4V5zoU5s1CgreSdynzOlmBeVc5QaY2wtxY7rcwMSo
aHqOp64xg3gPuQxUBuohin7tFUO2dqHKrlCiTWfOszgLg2spsPLrSze3oc+h0kj8n9DGiItPoXUc
3IABPcdgQm6jVpI3WBunR2nshitfrl2e21giNHWmrijxto9tixf4yIrsreYWP5OLXENZaGaao3Db
/7Dxl3suu0JfNqWNWwBJQTwdCnPpgy94kxDmiDuSkCXgw40btO5ezVT9jk0xe+opAj7TD1Tyu/vI
yZu9444IQKuN9tLo1EamgCGEcYpHR35GB089WSb3MuDk0tHmpnmSJlzQ5dDUr001JMdLjzj7FAqr
a4XvWL+89JGlWlnUBG+Csso3jQNYxTDT8b7F2/HGQaMTOPN438nWcJ9XRsvOU+mvRNPMJX+vsrYB
FejXxVJrnxS1K+/EoD7tRfqYbLdosmrjBjcab3OoW6PTKcE/EoOlxZqsTrwDgF7MK0l4nZHwQtg5
CGv0gSXAlhSYj6I1KsFwFiG4uTa7MYp+iv75IGZhmJMtxzHSWVXJ6VUGZmphZmwBbdVprht+kSsY
Nu0zYtagkDzjdxwtDUlOf6NCjniMOz45jq6SCCr1MzC9BDNZuV3P6a+RdGTqrqLJycrpChthdtC2
oeMA7WgqRONx5jyETTC82OE6maIGa/wTNXXrZEr+jpKCQvp8rY+osUXKW1zrzyuWgb9yE3iO0rCy
E6Rzxz7U75osDHHHbaEcTM0RsNBdC1MdR9jxFLQtLWvAWE0xcwx5QddAqg/Ghdar6t6bhn2va89K
W1+J+fOMrMLEB47dJkbJkhnDqmvxwJl51H0G6iVvMc2J+p4cfki+Z5J+zw7vS2Cg++jToMQthuNp
2Hf992EyPrAop9n2gNFNqBa3LVauCkJ3NbTKjpLkl1oAeN+DadbG/sujXTzfRR82I4c8VY29WC+I
riKUuqseRZ1/lS0iRbsZW1PelbiBdQsRAuwFFwWxYf8YFgNqmGXYfFjc5cQoQpXz5IGE8J8Z+K6i
xM7OHK3a6DB66HTPp6KdT53irHnFdVK6Eue65MdzrymlxF+ixPCXGNH0pDY6oC/8miROOf9pXZv+
0kJUwSkFvqcf/vUnT1kKOW7TeZL4Qy75CjGhS1J0oK0BJcjcm9yZZBtUgpftm0D18XuW3g/YczCK
7IPnby69pV0o+NZOoXOAGJoUYxILw08tN7bVBIRaNmP6JOuZCUq7tm6HKODgojbOYnFuBHxvQ9u4
msPd3kv3yFSjaT/Fh9NBrjRSV3WgrsQMMeB5Urq0ppdpC6ndubk0GeeAW5gcD9TqYKU1FjF26yIN
bWs1GJ+pNzEjD6cWyVl/HTFEPCQLakDdyo2q/LqOtAJMSJj8KCn9p2GufuuAXK3HMLGhI1A6xf+6
2GeauihkJ7zF0lQDZIS91OZ9fS9135EviJ7dqM337WRhIiRu5F4irdMni4IyxybtLBdMTZlYO3WI
r8a8pRaq2MZ6CCLc53pszfISe7vMNPnCWmLhVzd8Ezsb2Qce6NpiMhGZEgksXCNMIqFlkzsIXZXV
WbEWuQMxQuMy8ifszxw4gKRAolSjfNVO3NC6XwjsrqBTFwN80S5AiNzVJ3hG/xEjhgUT21TT/5iH
BEmEW0h175LSezA960UdyuSHM2TovRfVQ9JSvwBD5WyzKvMWRgZij7pXcAVGDzu4erCfBzzTRY4g
RR9jYZtGd/vfIxojeazKsMbisqmuZw2fHv5S2wL7sBUfELOQ/pn6ENWVjl/i5KkvlQdl68sVm/sm
8DepkntHX+qzI4tqa91GpfSgafBI1M53fxk4eSvaL623UelUCvkhnuYM/ugd0eLJjm6nW0ClXfcB
tsT7nOb4ZY54HafDczK0gyeFG/wJjKqyRr8Dg8+pCND0DkUAdHM1cp20xy795fcRe7Op5SIwMizE
PDbz6XHIMI/5iBX9c4judmdUQPeO3e4UpTF/RqrxmiEEhOam4m+qQi4Ojdb5eAOA0qBWq79OoUU6
jgs3Tn5TmXMqnJettt6i7DqseXZjN6GgpMNdsbwPS+N7qtj+W94WGDj0Sn6L1W538FBnXIl0XKDc
UBowvoWV9hqErQ5uSRl2souwTDA9FHE9y0lj4KSARFP4kDrkD6Ww2nuypcNmpfzGEwsp+EqxipXp
FyxFzUF/qhuw0CC/USbMPHQV4yFBXBHcYbSKVLLmYyCh/8tA3RjRcXJsW452bhx8Rb+vNDe466D7
XZPGx70FFf/Xzsewp3CHZi+aZv7qquTJvCJFEz1GapI7iv/qdyQ1bUOrTkFoaw/45GxFPxp13Acj
h030dLHpRWxQUAtE081dmbXuQRxMO3YRhdbfm8UQwvBpVMy1PkJKUBvByu77Rcc7Xw+529xX3Dqu
6h4nOdFUR7VlIYdXjBdJZzAr7b2S5QkWdJjpiEHsgkjKGeZSDIpJUat6WIpJ2d7VG3YwetHzVRox
yLNa604qumgPvcLf+kVUPZklW5AirR5bW+2uqsm9btIvzKeDbbrBFTeMmEeFbd6KgVSWwIg76Fko
rlqFS38SKUT0xd/O7cRWfkZZY125Qs5wmod481KvQ/laXAXFM/Xchdmmk5ps00KTvcJN6mcdRMkP
HAeefDdLH/W2ULa1yZ0jDEf3vtSyfwUUfdLs0pbMpGJFm1jHFhaa36/AdcFPOmAh9daFyR9rb0EH
9r3xAvWxq7Bh9RK+ECHPrW1epyrSH314RF4drojWVbcjZHPAaqr6jE7KT8QKunM+VXzE/dhvm7UW
Os2sJ2oMHeoJXXMb9o9o6gdY/agZyOrYfm5Ncy/+KJgo7IRj5JDbFGcRVmfpUZ5QCDbspEz2tRvR
SgvD2duBiTj+NAiYo75DoKFf9rkvby99mAV+nWVoarUQE0SY0Zv4AbF++R9ntSklHQjB1QQnpYB8
mTG3p9coh+bA3cI9Ao7077vMGTeGA2NG7mIWjHhe8WOy+OqxHwAREsobn1wKC9gJEtIzSibPu62U
dUdC8tlo2Xf4codTUuMcfRtRq3ZSkhpjmaKYFkc4WnKD0AjTYr//FCb6RViTIPlAuXZ4KQDIijBP
id6v1n9czZquJppTWA7efDECLz65Onv4WFQgeWA8mxSMNr2FiBZ4PLYCkj/Z8NretYJ9waOrxkvR
b0RtdRgQFFpGPqv8uh6UlTrk2V6M9vwxBWqVd+bQ67em2wOL4WJqSN0V0pe3Fs18pB4u2aV7EE2v
/Y1nbQF+hTfkesYKETRzUYaoMY9eEr6gpoa0g14+DQirnRHlrpEKLIKXske8Nm2zYYucRPCi2tGr
IuntjZXa1IvyaC+6a6UY9kmPk4uYVHg9XMLc7Q9i9O9ry2HGkn16zSoxPl8bmf3Xxqrbm6jOun9d
W53eQTtOPMWPazfpi9yRY9O042hpPgotHGS5fj/Tcu4jliYJETP/nPQpno0iEBEMdxVrEcJ+UzQC
q4yI2b0dV/ugaW5h3gZnXakbZSWmwAlaSJ2vHzu9MHYIuT4FqH4i8ynFlA+RS2rl0sBbqM7TnZTl
7P7dWlmJGMMx7JN6bDBiTw6aYr/imYXcwzRdHKKPM3004xWZlzTR+006SS/5NmuX1vJvLb1TbvVY
umf3jC6SXyGTkOOSJCCd1Na+RInJIkpG3R4dVEtfxtyzruyi/Jl2Rvh9Osn/nOikCkSPOBn95qc4
Uf6cTMH/q5j/9hLigqBLT3ymLBEltLCkLh92LAD6lyztd3FaBw9NMlWglCBfiH4R5moIDZgsnl54
uOx8Nw4fwKn9R5gzXU2EyW3zKaxoJTZNPrLSl6t9vOgwoFbf/30125HrtXhRgzLXKpewL/YDjMii
AX6DKGSJpqHX0lGUuWJuL/OokFu4jAohh0Ey/7/OFW9DvJC4MnVx6Xh53cubvLyuGO0+3sYQ1O0W
XqG1jAwbzITjnIyw069lydSvxVlY4YXiRnqPUcs00DaBtSgcVV6kY91vRaAqOquyWMVmWZ0uk/9f
Lzq9mpfF+vXlwnUaYWQrXvPjwnPf/+aiYn4MsG5+t58uqoAkli3/87v1NRQHPE2aP4I59uuf//G5
iIvaptxvxRu//M3/twt/ev3UNZO11qyEAH7rR89NHsrYFiK/J9l46JLt9LeiCRkOwEdS4lw5KfFV
ee3e5gH1kUm5T0Rkqv9pOnaf/zHdLtLP0yszW4qLfUzHgWRc5GEln7yGJKY5YRsi7XsyDsEPqqRs
Y1GkRjPShk6IgeM2d9vo3qPs/I/QyKzeQ3sTPo4IHZTiV9R1S90K4kct0/V1PEL9wIvVPgD8A36K
W93DOOXeynLo2JEsam72vzL0oOhJkm3N8mihTGWNcTpoeesu1U7HXGyqgxhli0YRaoA6Tq/3Ikz0
W56BzY6kUjJtsWtpUGU9iLPLQcMDgZqj/R5yGfgSLJqureXLxAILSBW4O0VuCePBc95QGK4QRvnT
DIFzZ+BXLfz+WmlcZ1QU0BCJQQwF6TDZQXZXLB6NexclMaByOHDrk5gbApLxHUl5yMi/0UgMH6AA
1w+l9CS23aKRS09iQ56hUvv3SDR8Cvs6R6AB+P795xyx0NR1rXqQq2dxaTP17I0jWejeD0//m4n/
fE/4g6lLv8fJU5abbCmeThgWSEtk/fUr8QxDzJMFWfsMDC05OvbAt3NiK/i5/jlKUU5wattnti/v
UfJYvsX1mIKCkwMELHtl78iucR927gsFJf+tkYFsjVpno3QKmX0YEe8T4rdh9quX7exbP02Ej6ns
K8QP7m3ffhHjIFk+Twy9Aj2c6Ypt+ltM7EDBbgLtqRqN9qqKXMzMEUgCN6NArDJ4ZPbuk/gGS4Hz
s8696IkSQbFW7S46sVvCovMfc4r+SVhTfMxppzm1n0anvsiSg1Vr40bNdpUuqRsWHQVuQrZxaJNW
n+QTkHMv+Y35VNVeYxkpFygo3sIpF3meudP36SVHT+AFm3l92cpNcquNYbQdI3yQtWQSXwXLi/K4
PDrrUZ98Ifs+uq6sXqEI3oU/cn0vkFxSEIfLIOyHG5b9zr5BV3aTYO/0aObOi4hQDPU600Bq5s13
KR20m2hiuo05hmxYAVC8pSX6Mz/DmGDksZrLNct0CZ/JjR4r7lIMi4Mpa1TvE+m2FCFh+NybGHsD
ighPWpWZ+6L15B2ljuFsOHq8tq2weqgGbHF8UHvfER46ZeW0P4vYx+u6/DvPhierjcLXYVDKZQyy
/87T+G/WiY1ZSdOWG/HbFofUzHuEZvmpW9mbEaT1MUeBbS+zgFh4JCXq+2FA9d+5llpSeW/Ik2ao
1MPRXAhd2zBstoFijwdLMH1Rw8s3VhNK+GCO+pmysoJSa+AdwhJw5NDUj6UHRDKy1H4Xomh2r9nK
LwQyshsvioZlprZLqK2U9/4+y/QBBSAvavCMnc7+HmW5SB+byPfRv+MyueL2ZOOXOs36GuszKxTz
/77m11f8n+K8/JhYnly8AbCOIbro8h1Pc0T2qq5H3ZimaSTNdZ/hcx9jB7p0i7FdB6yp110V0cYr
bVuxCbwWwV3hodklk1gsi0i5Q6gr2WoIra5zaiwII34nueess0hr937i54/qaJxg2FTfDTtCYB7Z
qpMJH/EGv6dmIQbihJvt0JvNbYov6jE3sT4XV5KsfA8KvEKPPDd2daG3myq2tG+6vqoLQHxoxhTb
3uSZA4nvkQwsEgpx8VNA4lNfsbZZYoxrwRgxK8+f9nfxUeDnp0kViKnMp6qHbNTIamw+8/ISfnRI
Xy/6PLCsn0Yjq6JuYyvg7NR+LZd2BeQH3DqOBPtxdE08Ayhiw0ZGcaZyi3u8yZ5whfyVmpH5Q/Gk
U1FU3OELnZ9Yq4FSGIC4hrHDUsKT8ZQKD72WgwJxTWeJH2R5NkYPzD4JrHVjasVrrvvbNAmtH6Mq
QZmw8vHOGlEtZh+lbEOlLB7w8v5ljKF7Y/kJMschrA5VNd4qryTv7JT2g+up8borqvysyl68V23J
23dm37AzNYO1karBo5Fr2MjykfyQRhe7zo6K9nSlKk7Hd/H3AAMOVNWqaKlqrUmiqvfPmT+gg6n3
5neDra/NLfOJKnmzM8YeO0Svsl58ylH6zklOAnrb9bn24JgnoRYsGsDYxMiIoNo08iksOQmAbv8+
8tccFTImDDHuiFGPNkpuNGtKLeorafWVYGd0ZeEvCyw8b/57xBhk6QFkfenXCEct8IfFLCTFMNrD
KrPjM0EQY2Nz6ZcBLsQm6uA1KaleA2VM+jkiLrqDXPj5c4GZ/YYUW8OKrVfuJE2K3yMy87ZOc/sR
+/FmG9VkTZVSd+9tL/0xv0gzvtb+2D0oFHN3FSDFLcLo1tKY2IOA/G4SzfLvPCuubmute6B2m7/I
ClJiJCd4mk5NBb7eoksj55zYvvFQkuAV/ZlaWPtOUmoYJEb+gmoBJSTWaEcx6rxk6Pm9NApgkELG
Jd63neylMYRcXd3vxRzoZBu1k4oHton5tWSjKYytdfKYKb0OaTJDNvuWp+g6w8MS/1PORrXjzE/N
T31hVGHHniMVdynU4Xudr5Js4FbxURoThS/RNPvMPzbNgwI16VioI0m8NHlo+hzCytQFmLmm7jKd
XkIuTXFmSzhZN/DaVl8GYjnr0FbHZBujW3ghaZH3h3g6VJHXHwwbtuHcGZTJslBUey8GLiFixhwn
Riwx5TJ+CQc5aiPp4HWrT9cWp04cOQsUF4dVUCjGgZuKcRBnl8OlL/LDRxK31BGNMi0X/wq59FWV
+yemNrx53tD3P2v4my8lllwFvobfsjiRr3P9NpR68DW5pu9TpDBnmNbYJBjQRwn+YEC8LqVccSb6
pggT1NVR1HNFvzi8ewf8Gb0MfC0bOzfvrE3D1eI9OSFtVr/H5RJLntqWV5e+Bv4QpHfpuzpJ6F/6
K2Xj9FI0K+uLbvhCETfkqt6P7SQgTOZ2U9moWEOTauMtJa1iMbeDwc/OilVm5/5jRPTBRvcUXArV
7CzmhDr2k3OnD8t3HTZorOMuc+1Wjf9iW124lmukLvqm6XBjiyAPg2F6NlzjRqDW4fteI6D0HlpH
Hc4cPgltC47oP0JLRTKX7HXhzbpxBfAc/RzDN4ylFeIWfxF6nvWdSXmRK2DgEvxlQFwgzsJxWbVD
hPg+aEWB8+mAhi3HDtwt3ECQiaLzAlc01Kpfml4BkPIfAEfRd7nC5aoCLtRZQ39gj7jS87jZpj3A
U8U20zt4PuldBO0W2zbJ5FmWZHd21KZ35fhWmZ5zIxpF5xhXRYKlhWWoyOurFNeBzvv2ussbKVpS
yb83E607issFgDvP0OE2oiUucHnVGLj7umghnV8U/IW0/6XpZBPGz9HD5UXaX4xWqFAmidtc+U7p
wLYVjPWyNX7gvRHva08zF04aKxuh7dtg7zJr/hpepW+RVcoXF9FfcTbHNSdD7qI59NKtg21dUJ4S
D7sekOoyGhSMtCdjM9F0yrrai4ek3o3vo5dmMAVXqWzsLXVa+rnlgu1T/wvc01us1dFLkFjKchgT
/dZR6gm3SjrALe36SnXxAvaxGkSTytTxRWvyR1wOu8U49NnbUGKwqcAkXuQlZYM4wM9HQNlbYAFW
1T7EY96s1SZBSqTyWkDrFB+g6VOjmkYVeHA3jVTy02VwnkBSvHGrYZ6uFF5HgRImZ+L7yY0qwaUp
0gIlZ7OHxpfhbFmm7g5czrgUTeBxykk1lFfRarD6vq9tMhlEepGiPGRai56xrF7P0REcw9Rth6tg
GlQbv1iXVa+vAyoCQkLBwCVhmVt1eSWaWELcarLj3WIUlDyG1shzDN2Fog3HE75k5aLvxuw5DQtj
64x+u255fhy1rvyd+kCoxEHL7HrfJ2wbW1QGLv3xR4ToE6MIl2KrKbvuuhwL7ksfM8TAl+ZlGiA6
kvMw+ldf4kTI5YUsE+TNIun/D2XnsSQ3sqTrJ4IZtNimlqWrKDYwdjcbWms8/Xzw5GGyefqOzd3A
EBEeyBJIIML9F9oXHyrA/v6z3D/8flG51K3ZgC7JG2S6lx/5f/8Ia/ltO5hsSJp2+NmBBmmU2n7L
ptxed8akHfpGsUisqPVOx/5mq8JefQsiRT/mPAvW0oSr714V3f4sLWwV7JekV1cys12mqwEo+sCt
niVA8X0QS6Y9XaLZQj+w5K9RKVN9BbK+xbAPo8UpC5+65ZAAuNrMZqhtpCkDEqLP/c50werdJ4Qa
1GtKrZDblovcDiMyaHWbt5igxPlB+uRKxX8+UHfCbT9QNWUfkbQXRKai9a1c6rmYsVFVGre3dunx
FmJd7R3u9dNG1S4gwour1E/JLGTPyAjc4nPFTy5VrL9KcVYCggb9PNL0yJRauvIAxWjN3ri+CLAV
3eRF0pvsx6mt3Jt4t4zqbY92opzeYuT0Z6BAY2uZfBtYwLRBgr+GMwfmph/NuNyBOkC5oQ1OhhFg
mtuUwXTuzDkqd3IKdHc6h4oGiR7xMRJqCJLuoHruC9eF3jUpPBNQXLFsLOYLhEyqeFVAq40QKgHC
3rfoY977RoQb76P3s/9LXP8vc5frDQEIDLFIDhIdtVW2bUFZaF9+OyuaRP8yqma2miv9v0bHpW9e
Rv/3OBklYfEj7rfPuH/u73ERGmwFQvxLrlJ0QEar3WBrEFFnJ1+J93qygdWNduXSbPIG9k/nYG4f
dlm9XoKdXA+fRVXkHiyXg6L8I1hG9fYrC67uqdTMo46v90dcD+MDzI0/S3dqPiK8786qPaFJtAxG
uOAdVc1NIXsymtqJQ0lec7YymnsWtn2ZjRjAEtyN84IJCMsTS8r6I48VEJ7qGPDYXkbj9sVEk/dJ
WkOTQ/G2xtfQc9p38DrSW+St/eyjmtNNrgePFikbxaijnZJH3YUCbXbG2AyHJAqVL2pUsKcxWuMr
OjtnxxjMv42u3+Zo0/4BiR5rJ/JOr6bVRdsmeFnE8rAwD/JLrqFBsrR0BREV8AXwj6UdT3pLRXeK
t7fmoqAiZ8OoOKcmMva37FKgDNOmnQYE4wYN5h7a0XjqdQ9mNCPTOaPrGK3d0Hj1nMQGoaZV4Y70
ActQWWv5yvx3pmreibVOu2KfmZzFgcRSi2JXD3O9lWbQKj1WocPfM04bUJqss5b55at4l8zTow1B
+5vtsXSIqtJ+jzNj3DSeYT2GZWvC99Ssk1J0wcUKweq3ullAy6rcdVs446cq9b8PyOf+1QTF2vUW
awbNGfZ+2dpvw8CS2nUneDdTcZQ8ipfqTwjYjs8ol5avc64fwg55gtl1B2gOwGYlFyOTcpyJkxrY
bb0OqxTn9rKB4d3qzrWbAvd6bxZutfITu73MlWLO4BqJq+Ig2CaWMazrMB+2SaG6KwzL6osfqH8Z
UYBz3zhjeu+zH77YcjrZeolxclptU4efox6dKwAfPm05K+qgn5c/MO8aL2igU9NpqykvnLCBVu5x
4yKe4Kx91/5qt9V4CpvZfy6onDwMjQnaqlKepSvsPecwQ51YmYHiP8uAk3beRg8a9ttLnxzKyq5W
iQ8MbqSuEy+GiZusiuvHAOntdaZyl9cTicyg/N7gUbvq7N5+1xKstquqTR4MtCKPcWOxgQvJz25C
d64+u6Xzbrlu/ndfA34/KjGUTVQGZ/Qr1JF8KlpipYVdnmbF4XPjx1hSkU1AegpgMWixe6iTBgpf
01g5ZEkf4kX6n1Cuaihu+haZ87RKCn/YRQV+TP1YZyoUu2iNEsmrjUUbBiZqvdUrbbq21FiQOuus
PaBZg7duYq19n1QvpNdneFTm3wrCw36ktH+lCyUlyctq31Rat8GfrGIfjyutU7s1JFgs7yV9k2n2
i+rw294jAmRWfomwTPel5Z/1ng86Szd8Qfa/8ISoCsD3YJeI7iO+DaSFP+WaYyBBVCmbNkzxhBoz
663rI75Xi4AjMqnGldvjki36j9LVGIq2QUJ9HWpesIUSOb4YRT29hIpC2sGxrtIFurI7u0b7Fzdi
kaFphbqT7XrNXmIlBBV2rQUkJY0gnqqDoaPxL005KOBWUWjEWF4meX0dPzrYMtwj8hrOqlnF4e3n
0Dv3U7wAJICV9qCB7fTB0pTqoYGduO6tKPoj8JWjijbEBzQIe1/0lr7n1Rd8Sl0grUuAzBx8wMGt
Oq48vvE/9Uvl7H4QrVN0i6z1bPvV5j7wi/gqaVXjopd7v7WVHbhNnInz6Ben0RIvG4QCi+4kMtUN
Al0HCJDqWhhFDX46LzF8iyygANQD40PJCRkVpF0A6ONMvteXZok76dbnecIjDVmV+6hoB8goKjak
a38GSzPJmmJPMhRLXre4uuqs/7Wc5KBt5SQIsuA1T2xyb6uIDYdtbYpudj8M06a2XuegNd2ovoDS
ibd91MRfGvAQgwK7foxxT3c0ap+t7ht7UCj2oazz5MXuMbuTEHaleLTPzluus7YxDN3dRNQePhme
Y2ymwJoO0pxayDwdRMyrND2z3fLcVV8LXa9ePbPhv6QpHzPej9cY3/eVNH2zbw5yydrgz/tDxzYy
3OFiQ1gAC6h2z3aatedscHFu7FCVV3SwsLry1UJmZBsPSkQms8pfTcP7o0SQ4XOKXwPa1t3nGFd7
Sk1q+zQsh86qkWB0y/O938zrnLVzrEOtIFYO/Ri5j0mxu/fI2ZjGyCVWcDzvAyklkZM+l5/zTp82
/LHbtR5ozpyv0lrD/qQOgPPj0Y6VR2hG+wIp72HagUu1VqIEjFDKdA6c4l1akxY3z//sqheFLGWY
b1HS+udEPSbNvv45SVmcCKdyVB+y+IejNbJ6L/mk+0cRmb1rzrre7G+qDIkgGWiKEme/1AZOlzrh
78FlZusP2fwtDkm4G+r5JgggLzMAcnW2YUmaIFWzS9zhbzzV7LPueta5Xs6aGsTq6pdTGYqGwT77
VAcPhdlcpStQgIxaA6uZMFGx94267Ig6AMIxMc3A5lWjfpDVt1+lY267AE1KbOmGMWPhgXfbGG7M
uixWJjar54TNO6oQ/zjD2vpHHwCb/xq9zwj8FMlGdQKd+y9xQ/nU12ZE6ZGA/z1UPvAe99uPIx8Y
GNZnhA3GU+E3ylUOlYd8kaa0E/arwEruA7dmOLJiTAoAlj9n/BbH6xSPS/1678Zo3FnXOJ3xhKjq
WAFeUFYUaqfqLGdxMJd4Hi7t2+l9HDOEdm3ElnGbIwNuSoJ4JadymPTIPUSFdmjn2Xsse7N+gMmw
CuFoZtsU18PdFA14My92eBIiZ+GI2CcSrMbhPtAk3W1uv1zp3i8XKZ06X/82kPU12KjlIjIgV6/6
lKwFitbOrH6pHKwS46wpD0kdllsxUpwTpVg3caSeRZjOs7JNqKT2m2HCoP+XSRLlO8Bf+Pb+PycF
Vm0+l7b7nToKNgWuh3oJ1ZwRC/KvWFdhgmw71VVXR+NSo2vDNy/Uvhijt1PnLv4rrHlw9BE+ABri
4IdEdRAUh8/xUhoJSFLNadAJyeZjN2DZMiyPyLrJzMdc65DP0+dFxqi/doGdfqh66QMD9/S91fbT
h+XZZwlogyxcp1nUPVbhZF9UvchYZCfVH8gVrXI+9CtldmU7QXE5asMYvPK4/C4zrYVKaFWz+tL2
Bc6tY2uhX530X01keySCZFeN1iWDML3RCSrCt3i0bg4YuRaNB03H+qVaQHSzjtuW7sLBsgc1fOsS
8yD9EjYZ+FhZC1RPdTVQdx3uM77tBHK138JE0lhbrvbPMD3NPrM4xRSa3ctjMiEsp1Zjv8FJDPqF
JJXvnZJUllz0fcAA0H5zKLwnqb0YE+msggxvqqje8lWZ9oVVG/sqDe1PUWdsSffP3xQf9aYOwtZF
VZTy2QqzYhU2k/qNKhCCBAUKuZ1uomEMIm4jM6YOd3e+k58pTlao25wix/JRMLH1d0gV3q0pMl73
5k0ZymDX5Vmef9PCHpu4OfXDa4O716qL3ezJTqf8aU7QswbT/Z6k9XS69xu4JB4kln8r+nHjP+Ju
fZ1u/IgZsmqCQmZEW3+0wN2rUHEK3j2XezPGdE+aXuTwpl0OyeLbwM29NtM6e4RI7TyzYLeO5QRF
yko7WFopmeOd5eXVJmjTLl7PBZBBnB/K/a2tVPo3ZcAPE/EI55kFl/OcYcE7VmH4JBeEbV49IJu0
lzGNJ9G2CCp/X2jtXi3K+e/lZEyt20n/n5P/HpIetTe28zhEN6dJuTeycCyO7Ou+yf0xixvCzz6J
wFAU924+45e4W+midZrH0Cv+D/1AU4B8eE59K15I7SHS/eVVrD1JTeK2/ZbSRgqx4ujr85PdU+Je
1YtOw6yMwy7oC23dD9m0Uh0MjVIrTN/DuESZDRi7GCLXyMXcDJFtXd2OoX+yT7JfqbCq3PS2o179
TmuvGJKwNY268M/6iPxdu/rx8ihgIRxiADzFyouy7Az0Z6lMRi06JEtnkPTZWQ5YOv84k+Yvw79M
v4fbWjjvzAZIXDgpVxSqeYlhB6lcZ4+0S5CXyk5GXBtLg42ziMAGGZwFibmFy3jhG9qVyrk0bj2G
uwoQRHnyUahCUsd5EAJCCBD1bFvdn3dOQo1684a/VbeTiDkYy5PbZQ96iUYSevnoVixlDFTQ/tNc
yG9ZNP9oCtru3hSE3C/BP+fmi+GUmps5aqdRSqYT6lBawWgsi3lKN1rkF1gE8B3c4YWnr5KK0k8L
Js0+mlNeXigEJ0Di58DbIWHxx62pLyPoO6X2Ed03NAf8fO+4lbOLgsh6d2afChAYjEzv3vvadd5j
L7R3oImMI9zv9Dniv7eKFzxHDr/RA0XwLWgbdHBaLbtq0BdRZBrHTYCu8dd2bNb02H+WU4trva/l
z9WQ6UfXGJ3dXFrjcWihhFRd/tUmcfCX3RaHwfbtL7WCOIUD2QmtUbU8Nx2pMIQzvfefoQCdbqGd
af57qOGXt6uG1o/QZgntBvXHVUt7/OWqKakq9iAgHYp5vDiI+RxYAbwgqurlm2jpkwE5jGo5XlBt
HS+ZbWy1ZoQps3TpQQK98vfTKVlcL6Ns3Mjkf7vWbaLLrvWAHc4adTts5/vV5AbpYjRovKf4m7Bl
7JJLv7gW30fF4FhGy85ILmwifgSPfhlvege1u+WLpoB8BDiWmtnZX76N0pmbw7hySjaB975Evpwy
LAcZ+W3eLzHg5fsVfvZhd3RL3diXC2wqgUCzd7OaxWNnqi+3gwlYz27ni7TwglDOjZF8vYGyph4I
YKdr015GUc4vXhCZlItJT5pnCJlWmbJGvEPNQCCm7/U/r1ZxtRuk6341uUDZTRDT43Us+K+CjfWu
dZ/dZKj3dVG1T2mNdkUUuePHZMDN9cLK+DOu2m0rRUA7tDe2VQV/aT5GrHWpWx9qWKSIs6vqU547
2d5K1P5cGl55pkxQ71vHhvkxFhgYstV4lEOVTg7Os32+vfcFpRM+Fp7i7u0Y8eTfBribdJ6vbKN/
XkQmSFPz0tfQtv2jtKS/ncJDAaTmlCX2cwgtpVl3VXDQI8A9Y4UYyNymJrsgrzrARo7ePF2Jj7Nj
l2sZ7Xynetbnlg17Hb9FyhS9+ZPyOYvsAmAo8fHED4/RWb2Twc5yx7Ne8nMnndlghBYC0Oz619sg
6GU4Pr4K35SpnakHe92m4ixNp0dBGIW+Z2nVYfQlWYTbIypWOz9N5+eJvMMGcVy0xUkZr2xEEr6y
Vn5Dg2f+7mjeGpgSnKIsjFZaOvh/p139WJaZ/m2uzGpVIIjzgWOaDv7cn15Ye45bT62NByw4bOTM
Udmr3Xk+DayzD4PnO9dg+eTYgOPUJyH7Q4Uip9GXzgOS6ea+MswOQztSvmYPaNJsLfOaFWa8w/a9
f+7DON24Tae9t0mC3r7bVV+dYn4Pmrn77pc5MrwBP2s7/pV4ShSsFNV8mLTS/oY+KgsbPQk/xeAe
1mWs6S/yyUUG4lXRMn3TkRszNiUrcyQ8eEGqTXeuWy98snqKx8qQ+BTMjeCLGRU2mRk46nnZ9sD3
54OFU/KXTClUdGAKtFaWsBxpMFW1qpe+zrtH6MEsMpd+MFrOJtNj9egss0aLu1qzP7ULqc3QQvBK
aWeshbc2FQheTdqgn4vQzj/buAwvNDfH64uz1pfGWkhwEtVDRISOlBefLQx8f0ZRMzPWwma7R8m1
3OzGoANbWICfJwo9SnUfdmPKPQkcJK9Ua13EFv+bBSIih35ZNdkT2br7gAQHy4z7wCRLMeks/+Uy
MezgM3z+J9lN2FbirAYHbwyghMlHgZyI9Pud7Rwb2x9QDccyBFHHFsPeoH8zPfarnpG9wCju34Ys
hOyqqtpZBh0d8GjgWtpOoAAotfVHtC6RqFim1mbWPpp2fpXBoFCUAwo52prlnXPLe+Wm3+392pm3
kgYbUx7qqa9NR2nWiv696hPrQVpGWqyUJsxYyKnO8wxhVxJsQ9WFlzI0kVwrbKr7lWOx/MrbsHrX
4nef6luwGsLpsUWx7quGd/S6bWrtRYM4sGvMcrhoSAGeUOZV9/yC7ZPRzvGmZnnwyeiDv5wsyz87
pLdwyCGThIb7mmTO3PQrV1fbTR/DiLKDKVophdehghdlO8pLxcVBAOhMwtbZ1XhRvMy471BBKxVE
ecuTp5vm344eI2notn9wUWvldaWydWZbhRtdurusJK0tOxaKEthMjEV2qJrYvMjuRAYkzkFx5xZX
yOZlmvNDqFtw+pZdjOx76hHj7zx0j22PIYmojDkiQlbzUtj9a2dXx+7qFiTx98ih5gbxlLw95RAC
Hzs0C/9pe6EXiDcgnkp2d7HCMJCUO8Xx8CXCPvXg9mztuspALrCOo9d5ni595JUP0lVrxo+I0FyE
MaJKvTTm9GPUCL3g0Ou2eXbCyMK9KdE+sq7oD7VlkNovDfUjnyp1G+FWs5fRLiSf7hhmf5LRLCr/
Rh2ifZDBEs+bIDaCVyNBVjdSvt+uUDQZe4zi9dbSeImjJcGnqdTjnBqLduRA+pPiZela0tj3pqSx
HY1Pk1FJY//SlCT3v8zNYr5/kuT+JThUWVovl0qWUfmgHBvvfciP4mShfc4VyhNSnctwEdiC300O
UtLT4uxb0jjeo6pW0btTs+pYNPZdr2TrF8bBDlCR+amPnTOA2IGiy1i+qONiwzEan/yoxGUrcPON
Re3nk+M6CcL8pn9s6+iErSlUQ9U4OrbVvMAKb1/SPIx3/pxocFfpk4NtBl/USPXO0lItG4FlJqU5
X8K86J4U15++vrV6On4NlQGhQ8Oo91OWnme7wD8dSxDUrVrrzcYLaFVZo/edtxFqZ1M65CurDJy3
CI7dNsnn9IK6dXJZ1AzdaX6cUqfbZiUQlUEs8aRdhkgE3TalZeyn+yQNy7Vt5884kXcPInI4FBgh
Ty3PYmlasdcec09J1yKyl2Pr+ezb+raMecOjtFg+J95CPTYx3XR/OlzevS7nBWihCTgjmA1t61oO
ilb3Tjklj0WqWE5zVoa3oPs1HBUfARMDbcQ7i+0Yl8YnnQfj2i/U+SzNKC02SApZb0OJArnal1+s
KDE/uapRHrzAO0yT+0pV8iROR2JtJGfRPO3DuKuv9/5MBXjiGXX9iytSaar+zq8VOGsLz0QOMCrM
Sx8XJzfDii2MlxTOol9JRcfcOKFt7ERUzuyQ6mwm78/MdeFqoT2HFQi0RCkN3WNlqjpTsFtiZVC6
QhTlAtc2Hj2jmp5u2I5kar2LJBHMzLP389w0q9u/OLS1H20Z7gwgfKgy/SWq8dDM0i3Vmeqm+Z06
EHhXtR2/1rz+T43u0AyzNLpo2KrJjCqyvMe6qCHcNWZ96D/XXq7A8Bn8Zwos2pk3z+ehcP1nUGP+
c4+85g7uq7WWPokFHIQaZ2Hne+mTA3p774HXhggWcKEpVI1n/2sYIL57k1xHUyZZh13FP6XWBhYE
nBWTO+zj5Qx1mh9n0ncfBcsTI0aZOGe/ZePVzHW7JePvPNXYGDw5uERQ1+51FvT0UVNnoFKja1AV
R+lCBKRVeHHh0d3p6sMtYok1Sph2rjU3x3tfadYjZuE8jTH2w1kVMnRcXzPDqjB5UGvkEpY2xTP9
1LOR/aVPYiqJqYL4zdVRvJS+uiqacXWLDArX3Nyvaxm4bldIIakdW2NTSZVHb2TH2A5V9qePIV/S
qdaXMs9wnvqXCGXATmSI7FtEo3IHhCw6n7su/uJFuvJR2Xi2eXGODDesptOkB8Dh9a54rQxorl6B
YYSHvEg2Od+rSmefNhxXWmm6N0sCUYo3apaeSu3Cw5H7Sjo9NdZWlmXNEMKQn5d7SgZus2+33H2m
jEvkfXajuz3CQ379oQfZpkJW6VOqudGx8TEc7rx4kYeabTLQbGNK6HohojYtgNXNFJv5BXw1GWM0
IldNXiFnKp2/jEs8dlOkVKpgb9r6cJSQW3RjAYlPrBA0pdOe5WCO8FlWsx2b5Uo6MhVRZdtYTKyl
05aAW9jtHA/69mwOSXf+dUwmR2xDykIPjr/GR0WHyhkokfY81Gx8F5WjjUC2E2A5KKQj7eWA5xZQ
t/QLiLvp1X0GpOX8W79EaCaaQctMGbxPb0esMRTL+yvwOu1sJJhIydm/NaVPKR1KuXJaJp63iUNu
EJmnpAMOQ5P/xJu3P4+8Tc4tkLzbmfQ1y8B99N/6NN3BaqMYd7/Fquic6OSwxsomQ6y2h2QGVc3a
Mn/szME46KwaL5bbuxfUCQt/V7YgljJcvtZWa4UoX9rDdMRx0yITkE/R98xVY8T39M9Cp+Rdt8bK
LvvTmhcsGF+mFwDdsBjNeTjV9exe4aK5G2wtcr5HZr4pPSt+mVvsh/y5Undzw4p8XRbBi9IYMz9C
mrxMGJw8ViVc0yVWDlow2AfwytZKmjgwu5uwB9yPwiXP4LF+BIlhvFfW8MrmvH7Ul0XPMiYtGYNh
+Uvr55hELvPMyrn2/ZgCwDSG652zcOc3IArzPZjVEV4NEXK469VJc4loa3j4JBX9XaK7wTF1mgce
P/p7raoY5wT1Q70knaK5zJ9+jpWJE1+wB4B2QZLW0nEk7lSnoLrXor4qnbmTK1e9Tsr9SN4SlgzN
+4AleV0VFzarydGwZ/DWJadNFLCjPop+06Bvyshqv3XzOG1D26lPHtYdL8qgfpdxL1sEnoPcfg5g
bp7xJIy25QDZBxcLc+2gQngeXRdN8bh5lAPWkc2j9LM9Od+UuWTgZ59E3CdUCpwsJE4wSEGwNcf4
9HOlocvjVXbLDUrTcexjEqnA2IJMeyrR3RhCjA1bNdD3Tjx6KEMThdr3sm3quMX0GGK0+pVMGsIk
eauf5dI28tyHbuzmjbUUSIveOAMCMc+V6eEssXR56HedXN1HyIYuOXRLfbQO1B7PI4VS/s9YMsjq
2mSbvQLFWmzjQAGCGUWLJVlrfZkz4y1LrenvuvpgQ0f5rpqtA+tU648hzKjptlP7MQ7Bkgpz3SfD
5DUxFH12KZqwPpUO0B+KsNqDXLvso2g92WE+Po9O2D4is+kfAgxmtgNPxK9kzNdUVbVP3CP+oVQc
tnq6NX5V6I+LOrkizfa5azG6apaDnMnB6ZVVl7rKSQywpGs0OxXFUSpjU62mO/ntQ4TIPVZxV/nl
5W9X+tVwjKLhT+nCT0hFdcJKtXWZRMpWOuVgWtO4sqPs3Vi87Osm2LhOml6jRUtZurBKAIg2+QcU
Kk1n01vDE8RPNgRsPR2gwdGwVzRQf6Rsa9wVd9E4WJgUq2Rpsnb44lGrwl/yM7og0akxfTSnM6X/
0hjhX9o4KE+qWqNaUXes7pdwlDLTjTMF0RlFdvPDtqc12tnDF/I35n5Gv2kn04uwOem12r2ZlWJc
IFFVa5mOjC3PNOy/rkWnRK+6j/Hscln5oZTcndFOt3VuMazBFq3lNa5oeHMtCk5ygFk6Yx/5IqZK
Y5wrhyRKcFH4GfBvk2bnNkmi/FjB0cPNf0ySCznOTLm5Z0Wve/EnBUfHcxP31QuLuO9pkTXfus7B
0bzT1EccO9yrx02/btgZfYuT/iVVm+oNjnhyKquo38oEa/5T8QEuAwEL9lGvZQfA882nvEt3Ms8K
o3GjojNxDlu45jMajgdxpUTD2qZEEFuUvv5hV1mtHHRZnqa4qS63kjF+nPg6Li9fdTnEjn/2AMKe
pBWornNpUMQK85i1jpc722kI8IFamrWsrrPU/tZ5qnaUPh5h3qOr6+nVTNutdE3LMontLJvs2cDR
S0EASn5IOUj6wO6mFydRlJP8tLffIAiKQ4JooIFQQBqa70KZKQI/ePzZqucifIwq+13INtLCW+DW
GrI5lMgZ9Ad+cVWOxqveKFR+C31CT6QwP0u6qqsrEOwUmC6Sy/JjT9t4JrKfMmpRwz20WJjfMl0l
tg4PdgkceSHJyIHcY5s5yWvWzcHZLsJ+1YIKIvWmsIvqCxT6StJKMiBNgBDVa+J0V9OYeInPav1q
j3VILRRWiAxKWLIvEcpGxI4r2EHRbmYPfywJd4p4evCa8XK/nnxkEVO+U9CbHaIwezISstxDbs6I
ZSfem5ZY+TGOcaeT5iLHfUHHmsz8MmqOlfvU6OVBWnLwzL1j4ZknDWqlD8hSz4/SsmynxTCrZnW1
TLb0Kdr4bQdIcmnKB0/j3jI/926OTPesJuq+L/DNWHDvgCjrWN07UMu35hjXa6x/TZZbhY0gTqOc
+GpTvYCYVCCAluF40zXIN7SwxJSqgZnaVxnGIF5xHhZ8HS/wJ1913CdHa/OPGs53WigfxWTBjxyt
z9Lqs7k4GVavr6XZdeHimEr27Ra7XDAa6wuyev1DH87lQ65gi4m4V7Nt7RiIY5xjKRgaIwL7HLwy
7HYWVlbIrUXTk9VG01WnyEf9iJUOBAByG4BXeAjQhP73oympoq5W/qtpRtqP4N/mSrCM9nlsYehm
1lu2ttkVPd302vhWenXr2rxM6ka6pec+1i0B0sd9n+w0TNtXMvrbNe5xANwy9IZ7ffdb3KA2oPGV
YZ+FitOzVrbjGQrf1OxbjSLJsCSwb/mXe+cv4BM9tJs9Ff55eYB2IVtiZAuE0VF2jo93yHaw/PA6
zFmLUd2PVj6qtbQq1UsQ1hi3JdKtVwhd7sZxrPnzkM8Xaym3prn22lVN9Cl3vWHr1lp8KZRs2jSu
+b1frNdc3Ry22JvDMVqaYmwUx/VLkzvWRboMqG7XIDQeZMxzQ+yAxG2nKbpPjQLWtcMHbXY89aOA
yn+l4JyuOn1QP8oqI3OmaOZaRrvGsJb7KtzZQa19VKqBoWnjKAcZLcOZt/DszpdxudSsJY+Bl3lP
MpglBy/t3fefH9fDKuSRfspcL0AXcSg/dd89fVA+0snvH8kofTMX0f7ZwpQxVttuI01lMjVY0yWI
91YrPjnd8N2xFOdIOVvZlmNqb5xioPQ4mzmC0J1ms9ybyn4VIm/LphM/QpwVycYGgb3Ru6NBXg+o
fwaRaMAE42xFHXShIB7ZmyynjtdiutKSSfM8jQJZqX8Sc9abeSuY1noL290mibF8ngyNSLmzQFRK
/FftRR27sy57yS24E26PdpEG61+yB3Iqh4nswZmV90pahorexV5OE6X6YwJdeLuKdP2SnaC4BYzn
plts8/DZtHjoPqujaz53GWbIma7quzJtwI3bTU6e30uc462dOempa2ftKtF9VzYwCtZBDcp57ZQT
YmaFc72F5i1wmLKljiyxckDyqth5Vl5gysmn2Zn7B+ol30avJVET4ouOcs819tKO5V/Ia1ENMv2g
dYn7JCGBawTbiB8RL1/LeQqWw0JoOQy1iS/qchUZ6NzZXywot/cu6ddCFqZbn8rUp3aKqx2cgZBf
p5qfcegcVlqAH1CYpyeJyOKq2vF9DE4AHObnRMXAhdx6/v8TEWawE6KMDbflaty7qrNJHQ1gy+04
mVF0tBTt9Re0y+2Ub8K+yI3gfEO7CIwltXskpEz4ZEqx47GfvtkGaDQL6afvbUSKu/C/t4WFQnqT
d++sTYH3+OTuESvTznVtFbugiLM3ntk/JtmIw7am/92rYa+VmYrpOLurbVCZ82UotR+TdMXKzhZM
khtTHzmtcpeRoL5z9H/n8WsL/V/4/vhrZvUqQZ6fb6By4alWb/ywtD66Hkq0aSjBdx2pZP7I5MkB
UFyqsna/up6irCYvKF/znrcFIBzU6VIfiX13CA7YoDqPciX4QHiPBK16igEon8pQ+1YOU/0s7OZ0
6UJQ5dYlVt4StXRJS0KlS++wpmq4laVryvI/8hH3SRgiO0lU5ZLs6i1F3+bc39SdWMDdOuck+hqn
rXO8576Gkt+0zdNd4NWnwvb1AQCgHQH5vGlz4K2WHDAz3mtpP3/jvRvhvN7Plygz9SdngOYqA1ES
hRD9/eTFbSJyS7VqIH3BjNTH6Rxi6edsQN0sh8h8qCc7+tSyU9DQoFq1TRFjfm70T/XcH4V12i/U
0wJnHtLYr9JjV9VrSinvQXioU4JOCHTq+iSD1YAQQJWZzk4mRp0THfBbByy6EGJ5+rpnM0NxTeYi
x5FvHS/GVi12/2wiJTre0tY/Kf9pa/3Sf3sPNoZ+67vh6QRmyRPjz3aa33IFIpPThuFVDlGkfK6q
wtrfu1hGhdcp0RA8yQuQM+gBgKlQCw+d8rtdXGEoO6trs1OyGMpJf+8U322fx9kwu+p2LjRvg8JK
/CKHrOVhlyRxfHKW7I70pcbBav6HsfPsbRvp9vgnIsBe3qpZsizXxNnkDbHlWfbe+envj4fe0E+w
F/ciAMGZOTOyY0mcOedfgvZFGlOgpddwsP7c5kzm8NWB3hH+naCSsBvEpEsptW8aRMO3SE+pEECv
QRBtMekyrRLAY8fX1OLKBQ/VwMw26cj8LaPpVEEmMWzUJCh7tmJ3y14uA3JZuKisjKjTOr31V2o8
VIsh0Fj1wa61OvOr6kTDEZSA86C6cHn0IuhOWdgCtoz8RzTj9EMa19NJHzv4R12dPNkzULKlJZci
TYxd11HhkKZjxN49DMdyJ02Zpdn6s9Ikzk26eivs7tzKBW+/LKK0UY3t2mXyu/l11uz6zVUr0jel
fuwCfboT18nctZ79TBle0jmpqDTOZ3Gd9NtkvNdaClbSrFK4evUiXft/TnJTuHrTUibaJuVUnXlU
6dq+Qmcfl1zwD+I+jQJadBn0NAcEX+NN7TXNG6Rte0YJ59fYoemjy4xK4j7AKeGtCy2JjWOTNJBn
802IeKtyUEHtVfkzEEX3GKO/eIJN0fPli1dK4mIYcieso9TASzyt7YsM2GFLPXHjH1F/zE4KNM/d
p5FPt/zU90VDPtTPrH+W3V5LrTHrNNxRVbJjrQATcDinn1e8u5F97efQfi4H5El9IzlJt+UW8TXz
w3EvMPh0iv2D3UB2+DlJrXXMRHMM6rQ5/nWSRLkpqlkyKTIrbZ+q/XgNHQD02ojgK7YnpPLL5K1e
+HlZnhlng1LrSw/jmD0VIcgu7DQKm3946mDsG8yEnwo94vtbL/KTAcPqve+9r4MSNH/xbCZ3103f
vBGD36Ru9GsZGZjUgn86xPgV/b68MFW57uyUPNCdLIHD5JXZ0dLU8X3qE4wHKoDa+pgjkWdj8ZI1
an8vo3OPApAZBf5NRis1uG883X2RQfuunMYWme86eWUvfpEQs2qSxzBGa8tZlp+zRrvPfY5sMkVe
POxUfV+Z+dl0U+NH6SOnvphSulb3n4TC8tfCzVFx8R3jvlPwn4oh3B5+hg5T6/zlE+qQNfnXUCdX
P636MzQeuo9VlX5YdPLsT6vmaP/qelK+YmRRnPQ2V+7ISuJhDWpVD6PyHSyVccVW3cBocKi+Z0lH
VjcM00c0cbI3DICeJH6bHg6EoUb/r9Nre/yYbphWKtNlWd9z4FolUMKb4pC344fGiAiHeEbnYuSZ
vkmr0X3TAMlCSFQZsDa64SoDrT1DUhqLFg/qiU9gL+2PQBz5UE14+zRZ5vxc4ZeX1HElPQSg4daf
xcyg/s1U/HfxOFNNj8wWdb1fb5OxGHZY0ZoHGc80JbjK3azrH3db36fZMuy5aAp8PK/AzR4qN58e
Ez/wsGHWjtLaLhYQ+UfYuOUxtY2JbyhiwQrzGZJbp4I9aU3hhffT9PhpWuwj7OEOZJoHTOGWR7A/
olHjoTRxkqYMCGodQ/rPA+tzOW84m3gpDKNP51XpdCPTP23LyhLusvb/Y0CCI77lRi9TrpnuVzcl
ZYdUhvq9tOSSqwXl1WVQLs0U9Nikqebhl4HcVKub9CUsfEZS+Q2ZKOqxbQHTZieT+wKrlcmNUVtc
ql7bZat/DXZBmWtrbzEwT5GWDuN6nazUVXOCqY10zGJFK7sJ5JMWE59lY5Hl/JVqIyThIRsQ6cwV
J4OvUzfYXmupv87s/SK5N4f+BNm2oUyHL4yYw6wWMD7UrFDNwnun6jP9QYZXM5l1vC6jxw6KNe5h
qR4C9c9jDp4RphkGmc0rQC3P3vsdvTJUIVFSxrg9dF3lAwdZwiVQJ1d5KcZ6Z41Da58ku24qDWqf
SB2cJOMOOnrqdk4TqcCel8T7FpT2NkFh7hQ49ta/p5WSIFNjYFYWe5yG51b/ujVF2lqamQeJUV84
LduoSFtvzdXfNQpBrefkUZDULHL3FWpr+u6+2vbQvGuZ073GbXVXmnHzTh4+xjrb+20dU+3lBzFV
fg0GZ/QTLik1ERJXzGwCA3TCOLJLWkbLkYyLog/9nYyWict3nzOxdVhGcwMToDD0uwcZhU3yjnxi
j8AYg4sEvfxgsVF4l7lWhg9RLqnBRl2D3GbkJ8e1uQhzfWh0LSNOaX6MlJEGCpTf9KPzVyGvbUQK
v7Lavy4kIzNZzv3qmaXEMO9xtTb13z3VfZls23iuarc8GBO6ktKEk2Q+Z43lnmOUaHbG0pQBNVU7
uP1/SmMLxQr1Hfiqcy9d42xhnmjjMWOR4TsD7fWv9uD6V90qEVA04gF4BEkwiOkjRshLH6qfF9Uq
/0L9ZS9AHlXJlSuHO8RfFgBPOiPe6fQc7pDoMb7l9vhHaWnGU6u25ddl0lC1zd4e2/LNKtWD747F
7xVY5b2GsNuyeQCWR4X4pHMm/aLGbrjDtsddFDgImeyOnCluLvj/Nq8wdThVIkoZwSw/FtXQn/sJ
w/kGgaQuLNNvda/E1zi2w4P0y/QEBk3uxDrizc2iuByOATLUFnJr2N4iZuak87vv2fZjX+n3sVpo
3AD28wctOWtRAr1d0rc/R31QZW9o9SbneRmV4MAaG7YeIy0eyGEcQ3F6V+oB/j83aw9DYbP0fI4Z
AEof+1TBiSRTxmeSNSklEF8DHg15hHM9rK9kjn/rQnV8dis/83c16PTY0OOb9FkVpQvgL9eevNzR
8Q2VDcw/Vca1WGai8snm9rL1x3xj3CBKYgRMGXLrd/zuMIElmrFkDzrkurLETE5twOk9zccK9Rd1
3jULpOVfIhYbxRcfH4stQjNRAtfTUEPYN6tufY32wU9iqBA+E7/wj2gb6Su7dGOHWnHwpxq100VI
pNJP5X4CFpOHj7FZ/BX1+vw7B1cIVGVVPBtBrzwEseLsqWPNv/vDcBmTckR/GYMXw0i9U2059XdX
H3cSoITYWZdRHV5JtaivWhA/dXJmA2kDQruqujfNr34XqQLI7A1bfCV7KWPKYL6JFl27aBgMymvi
hPoP3Qy8Y9mP3gUp87vVxz41qJ9Tdhr2SE6k37MOCL8oM5MtNEvT+9uqs9/6zGx+a1oEJDKyOy9I
bCRg2ixY7npnX2MVu5jO8+xV4bkcEzReixntRUrOb/mo1wfFSuxTuJxHTaTFnitVVJurWxoP7bGz
rDMc5i7ce6M/3xxkRKAowv2DbvOvTbfVTwOPma8JYFEEif35DgBM8iNHSirBhJv0aMrWGs1P6ebN
GFL3+fFL9PIepcL6pkBA3Q9Z/aRaIf7no995QDv4Ul/bpslZDDOs/rwBMOKgOOo4wT1JVzNawW1Z
IFNjZZcounrnTXr2HCxun0DWvrgdH9lUa/K1K9H7/uwOKMT5Y05Fkk9nAnQCVZ3lQR+TAsSJRjlK
cxuQZoQCHBpZnnYayiZ8itnc7LAtgnqsUygwMqBM0nQrXLKVRJ8e8KIwvmXmXzPZhncv1462HVgN
YkCRhtw79MlxSoCcYK9zJ01L7T/68qXPX0KiRj3q5PoOw+J82w6KD/cKfQE3scw36UNWtFYa91V6
6sHli7TglGgV4bPW9+EDXLD63gZuhmREOf2w7Pi+jYfwrjGp8r03AwoSuorvKyCG6Q4h2wgNWF3d
z0bcfw/r5DnNAvPvMY72euj5f/pjhz5XE5pfKqUcj74N08RwzGifNy0enWb5GKs2LmOUJpJd4BvN
1XPC/i1oTes8VGqx90uQ0fsB+OgA2v4lzez+DeqncfAsB8ZfCBtlCNEJWZby8RLfDT5cyI08ENmB
e8SNZtgLMUAGVqbBZDvHwBn5NPEMv2XeuEdJncdWk0G6hPjuXz+1a9WnrGAnd9InF6v08MpKeIPo
pf/kzRZfp51V3ofW/COwkunZ6Uu+cN1BO4WknW4SsYbVnFjiNHexmiVusCP9LjZVPIv1oL86PSrV
y/tR3oby9oxN9jGJnjgk8P95a4I5665Zkz9JxNbvxpq6i0H2ru9sGRhMK7lO+tmLtHvy6sGt0hf7
yWxRpx1B4FGO1bvhQp7/Xvrkkiyj/xYyUCt8AJHOVjGmXK8WjyuHRUM+6gGc3q7vwj8g6GinMtLL
RREn+IrsvIe/EQnaGLHmL/20sINy+z1cWlQj01cXWpKMSbw+/mmihf3WhIPyxZnSpxxd/ycZchqk
DnIddWYJV03q7faQewD+WUvVoLHaiyifjE52Fp7dzCkPykgm8kNQZJ7qEOWkHMMGBS+WQ6z2waGC
anxD8d9YLwim4G+nuNkjPhTTRQb8RjVuW5wbApo1KvV+jd3mBm1x1+bWVQqoaqmSBnJ8vniWiqwz
xnd11oLKUB2Hr1wT2DXdY9Tqt7nvi500Z7SZz1GHzYA00xGwpjLmOSCNTHu0bLA1ftUWO9nfs81F
niYlDzjZEJ/X5rbB/9T+dD5Yb+EG4RqsW1cso5IHuZhpNDU7d6woBLUtgmfSlqGZJxKVzt41j1Xs
mHeelkKWw/XvKnZbYQRjCbRPvJPm4MADRLTcufT37jzOGHsn5mOcl4GxK3BUAajE80Y6g5iRmtP8
I9CK4raaZo+kdjgDlb6DiZvzEi5SwtNSS5C7WGoJ0l5vpbcWfWBw++PdMkenVHf4YCrHYQjCgu+7
HJPP9xrlkDvHL71jujRxYU4P/pRVl4kP8TsG8flSp5pv0uwbvOhAS72WLqIQXoMn6DJpsuuKum74
Q4Kg2aOFvrxAiCjcpQDpfPKAA2E7UuU3vUE5dh81tQUToPsmyDplsMpDH/nduYd1huqL/9HcRota
786AQ4N9nlQ8DCavts+ysYv0BzRV9Kd1WzcMWrDnA1jfyR7uYyPn9Ger7rqdTOiX7aAMMDW2EoOP
07L7AwcQ7Ms5qWGRVQUyNey+zz6J3J0jO0aXb6Wnabrmds0XWd9QjcW9HKfA7mBlU3InZuamPrjk
R8AjGGJnTv0D/4UiODpqGjC1j84LfxmD0OUl5KfI/66h0D6vL2IUZMsdC0tz+THlB95mrT8oxqB8
Wf7J57Jcfw+JCnrbogAbmutvLtMpjUVnz2peUrO7xBCReGAvMniiiCeSd/gx7BIobw8FPPt/9PGW
QA73yiFS3GFvgGU5R05nkE0tFUTBojSAgmYo5aVZcJFbU/5ceeeY66jgJLemjG7BNo/Qb67v/ui8
ykGjozn5lom9hmElp3KY/T/AMbKfA0YEkRz+UG2bzSPKtNFFr9z4UnRD9aiHLl4Fsel9CVoHqDTu
dRfdT8FC2zDHzcSNbwId9W014RsuTW6CFpVRac4L9iJwGN2CrUB9gTiJ7XdjPSHYXr9wTPwhp56W
TAWgjSC72ENZfR/se+p4PNtQAB0O0lXivbkz7Ni+6ErqHrXO6Ys7+F2Y4GaUvTm0T8zx4Q5ONb41
8saSd0E6HJCsjT/eBjjbuBSe8vnT21gBBcyhjGlaHRxDtYB7Dvo+Cw9W5STnZAILz2NcR1aL/QvS
YfPAl2alg6ZBLQlBvO6hNvUbaIf2FIHQX08zapQCBSSXDsXUr/zz2o7zLnoEK05CF5Tl2icT4SZd
o+n3bBGwECmLyei+TR2gUmkBqW5esqD6lo9xdV3lMJwaJNrS9BUtvSAOpwLYQWgGcHfrHjKlVHeC
GPgVPADyCD0etzPmozugQhrV1bkNC1Dhfo0tSaYr6rFHwe41aXz11YGwq7k93iFLayj5BlMMHSW/
ArjIvg3rbsc3tXIJKIK8RrnpPC7r5VjRH5xhwNHjgHcCALfEUZ85HMAZ0/ovcoECe+pj1XuWlmNa
+k6JXfVemsGkWkezrfyjNPO66u5nY+Yz7IXDF71pmlM8NOa9jincE/vfYD+GZLqBhiVgnOmTC4BF
/VhE6rDXNC1+amIbtxW2mcOlj7pv0rcFB4rSPWY1T3PL5pk+JE/Aqsf7dRL5Ae0hwfZOUEX9OJr3
haUEK2tM4EHSXEFGjf15tPnvZrc0SzST97nhlA+JryXzO/VM7YjCHc96xSe3gu7OombkO6dy0Vza
Lt0i0JSAsTkBKOt5djGqqDUlfrk1B9W+WY+feqRbZsma6gRfRxsobkBmBg+UJf4tCm3vhkWVjoNJ
RV1cRqQzVRSC6gQpDEhhV6OcW5WPE+FtFA4HIEQKsJveu23ryKipsnXliYwOGbGflpLbym+rXeiQ
IZamzJ3K5mwrRnNnTh6MOqdBFpI6gm222aWxbP9QL0ZL/gB+Z0Bh4V43W85s0xit3/XrF3jadnv+
UN2jfPLloibewMeiHE/rcyzygo6vV6q3UZh/+5DR5xhk3UpTy/ZgcvNzt4CU5AKpkuTP/JLmXfua
VE6B2L4OP3sJSKjYPVRd71ISncNLNVnKq9W2yZILyv4MFP15Bt/3bhV5fFcgnJ3mnnunRG1zizkH
H6fUNsFhWPainNL/bjfd/fo9rcd4Imdh81eDEwvsXdYIW3XxqTeapy7lwzUkKrUHW8H23kEVq0pi
rIpVrINTrwMfarlQyOrUvc8oSNx1g6++wMVr8W71sh+DEd3kBNWiYVGY5EUsHVwYmMHv6tA2RyUJ
+N2cbLq5ujecA3OuH2bgOXNXn6Y2M9gTgxZfCibrnTRl4Je+0rcVtK/4A20DlVL7/OWXFWQeRWXa
27Lb2kPJy/pmet4GZRlNHdR7p/m7DDA2zhbH425xN557r73LpgEd3P/q74OR/aSEFH62yA1mX5w4
iG5mn/aXmQw1W0JKLNInl4Lz4E3u0tgzsBwcvkvrU9wWogxUUxO1Qhvll2W2tazAcw623hfk7Xjh
beCXpja1xr5zlPKwDajBEO3NJDMPVCV8kAAROur4CKF5oaNaoHvmvQzIRYWlgBC+XKXDWgLljm+Y
4lohl+1O9h6edr+3VA7QBfbjAAUWFZ1No0Pu/nehDhlG9u9D+mObt00h9R3tyxBMql2Ve7PgvR40
aIYudL6A5O+L6VxiJUHzdYaqF1lmftVi/3dpSX+oq+pJR97vIH1ymbO03QMTmQCyso70ZfAGZWks
+YKd4wJSmE6W5bv3sAjqq19SCtZnDgMc68xH8bnyAPNgKZIMJ0tGSNtHD7OuAli9dhZ2J1X8aJak
AFZ8ca7+PY4du9mFZZ/q+gAD2m9XZLLmO/M50zFhkVFKucWj7inrzHjh8Ef9TYss49CXhXvAr6t/
tG2rf0Ttcng0Y/M/jmvlZ+kyl/51cAlLy2Npa8EauU3s2eCc1bH8TVbQfP7tZJJP6e9gZ3Ny2NZQ
unesU9jRL2eo/aSUCIQYWBbnFnoheeOftUkDA1KoDelXw90bxotsJPvC3HMATt7kyODzppSW3yvu
ztQCk//iUW+rfYDmMGSXYfTWW+r4aGxJ73rbxLp+VL0aReMtijJjc2XrOZ2N3ij2Gwy9y/X+lGOr
sDcyQA7bgJ5jrhSW1a0Nu7deg28nZcWhBfIqnFU11FfptK1fqwzvQYm0tV+KgVJI/NkvXW09ovBa
AmnbSrU9+14Hqg5uYJn/uPVPPdUUoDrjceuTEB2NGsA9yvet33NJEOFcovG5WvCx6MzryKblyXfb
wyc5q93xVmqOeTVnxTj66TijUpq+m2QR/1pCF7DPp9DBT6wrEM2PUDTI3svCsCU0AFl94pNR9u8Y
7sWVVjwI1kwQafBp7kansm//3WUqbBEEeSb9luqtUVvXz4kbSG3pkolzip1KWPflcRqBo+4mZawu
o6o+bhYoAI3HmyiISZ+X2NWlsybezdSJ11lyK5eqiurL6A+P9aIptvUn2GNc4QEelFpP1Z1f9OHj
zKnr0Bpl97nTXUZcxQzPUZ/+tUYjtLO4KC/CXH4Ln5sIDwjRYxilCIrKhOXSeulvGtvg89Yf+1l/
KpeswNgFxW1uS9BNSrGfGtLrB+nzkngx/QSqsG+sKkIVgMC1M6t54OyKCVFTlUmBnqfJnYzLZQhA
ukO8QU8dXu5tG/iYbVbeOR98qDfBPomC5Ea+ObmVfThS+f3Zjl1MxiBIFLvWK5ObDIxWCENBbvsu
X+S0YGitE+slaMqTvD3oy6cI6YKLn8IJWpd05VZplt/zv14W3Yc6K+r7nkL0dVLn7NpNYXaVptxJ
H1sU9KD+LQbvDPLnRgvumQWi0SBObrcVdFdzkXc3c4pdNoLl86Bd1b7pHosUjuOQpckfDfBSt/Gj
v6zcs9HwUcsX6iTNhURufmfrhf4lctK/JMLO/WupZ8lvSJGjRMMeSHIe46JXhSwOPl2cqfX/bqpL
ExTGx6hnuB/Bhl33F5RCdT7DkavHRw3U+b2LGNZdmZcD8LyUKltkBD/UwblZFinpqFX2Nnpjf7aJ
NuIfnpdfKgzLj1OXeg/6VAEUWNdrjLrc9ypAVTddTlMxGroitSt9HKgqdByWk+a4xCgV7VWXdwls
alAC0pdLjMwhfYRV+iq2alGe3KdeEyoHapL6DkSgctKX00/kV5yNlrsJ/cNj4kfuR6CB3OhZ1ac/
2eR/hEicWjT6LeozYIBWb+6kTy4xp9Ws7fOrtKJZh37apPaxbaHVjWCqHrooYr9RtBfsYDB1+dkl
ETKIMUlGWfw1Y89zyjzLPMwjeYa92aH8aWrjS7mwbsamWwwTwFRCHf8B/UjfR05QPVctXpqDivCB
3zXYlkSRsw/SyP1OChWRvcD/D2i9Q5BMD/ms1Dh1Q0wNi3q8dX2FgqGwWGO0uqIyb5YP3T99EigX
ZdDfZe7GeF3nrstkCKEsK6tzybsNdtlecBiC2BiS6gP/KX2cGBx27/DnQHNskI6tKXfq56hPyI4t
DO27bR15jShZSOqDPh89KZqN4PkvnFhsThv8wp0a7hOSgFdpbb8HKNv5Hk7zn5H5EOl68d5UffRs
5s23LHaLbwn58ksAYOYAwrb4ZjejAhI3hyC9NDuriXc655JHaTrhjc1RTHnNUXZosiKFZ0XWnWg1
aZOFZURtv/Idrjz5Zfa3dPewGU/jzyhkiT5FaUP8KcpuyQJHnjf9xgPwBib5Y63OCP4W/ad1LX1U
T6XhY1ZUGdmXAmPWg5mF8V3rVRkKZH54H2WFC6Cc0b6rnBcPE0YZDJau1G3fXYccTln9pwVmcVck
+XDXwQT/0phzsOsX5fJpDNGcibXfIKuXx3muwodCCyIgYy3/UfY4/Q5tYQ1FKgDF0CQ3X6beBAba
NT4btWUz5sZ9uquWuhdsTcDUIeK5U4pPq5ujFFz8HaCziLNq/1IkYXgcB+/jbv55t41ud0gUDS8j
qPbj/yOumEBB8Bi+8zOz1L+5Y7ynKjSBZQT7rSIBsY/RM/rea9nripP3qrvZGfu/86H5USuYsemh
74KrCNznEr13fLOhkWINEKFbyDqFolY7M1tselvMOXZ1D4z3qbPf1iJzzwnZMrsW1dCkeei8rvmK
vNCJnT3GnYPZ3fVmrZ9c4HHfF9BSW3nBlwht6ptd+xS7ln41nXmqT1UFnLYYLga2KS/zlD/oRWW9
G26kPqDIvggMG+Tdp2I4o2sKOnhpYvMJ60UpjDsJnqqBKq2NY4uMBuX4mvdh9yyDpn7q+MO/N32B
XZUbfkFWWn0w+8kt2An0l7F3eBDlnvpgG+bcUSIH7TvXtVK1hwLy0vRXkIz1MVDVc1Hn+qk1YPOl
HpZaEMC0XZQ42Rdbs8bXKs92MijSONBgfrcCMqzSpXngDus54ARuBqe+bKrfMo5ubt1PP8DhspXw
detKbqR5asaJ45brBycDoslxJeCMKUlmkqlvm5aI0HNKq6fk/lNfhMTYKUcI8f6zYIgEWn027JM+
NbDPsUDKLReZ56c+exgKqxandGxMD8XQWF8MW1Oug5WWmFJY1pe8buZn5ALP0lIiujCfLqJufpMe
NYu/qDiBAhpnSNcQS3HssLiXtbSedGSNb+BJmvJKbRhBd8LKjopinNvqcaJcvJk0JXh6Zhy4wM4V
WTqfoLvVD8CoXITTFnUgvHOXevEyPro1KuFLpwTFChyZk7q0pVPv4o+Ydc4Wmac2iZ45ucNbL7mm
vd63VLy5nQPej4ACtYvel/HZVHKaMiIXL7dM76yZunNWKc6HVTdf4XhgMC63UJJh9mk9PtpxVl9+
Hf4Uud4OkaPweJym3dr2B2O+otUwKXu59SvsLzDxuuTWT9tLY8iL8FCkNWC3RkdRbyl5UWUtw9VI
U9pyWSPltu4hrpnNHO+EaCN9aJ66zQnpgn8IEQEs7hWD1inxfHan5IcgxX4RDtEbdZLBFVu2jf4c
2OBn22CYudM5jfMfq5WkLCxxnqJj6pK1vA9QswIfxLZf7dD/JH+mJEe3SfnsNN3NGDXzSW0D6wmm
Wk7yqXxcI3QnCU5Yvk/7LcTVKvNpWwq1gz0wi4M1ZxzpRz26N8kx7LxJ6b84g5M+x8V8kUHp6sbi
6Hp281LFc//FC2xkYjyIVTI4Ddl4LNAvOHWjOjz2OsQz017kw7wkPEqpG//U4hHoK8mE5c5KH4Ix
gvazD8bceRKXld4DFjOUk4dQGPpgYr8SeCU6i7qnn9cQGdh5WTfcf9hATE6oXXrMjEV1LE5IqBdB
4u6ladjJeIiLoF5H1T599u1BeykiRX8xy4V74/yj7+yHiDwsUoxmHyJztOg7S7Of2wkjPoihA2R/
dLaRgg7zo0hBr6ET9BeA+NNvbohUp6FZPrlIwn5ZcQnDA2n6bROWLjVEgIzY5vOGyno2KNXNtAzr
DVuvBJI11SOhWfQdwpioxKyDwcKmsN3hvezK+iYBEg8GEADtQstAwsB89ObhhiSz9SZd2kTixNPC
XVOwdLjgLPhsT89QCU009VDR8RckhlxMVXMuXRL9Z+uSO/SODo3Z+TdpyRolr7S3nIV9sawmA7jv
ORerUf6SLgn7Od2YSMyvL4wocqGV9QpjRvjJRr8QTqgAklcc8oZmVsukepj0b5+QyRvAOVmgzgja
oKDv19ndOnfDOicZBdiSNwYQKbK+Sf4QabN2LUoPRZJ0SQtr3jVZumRcvEC9YgYHL20GVbc6WfUf
PDK061os8936yy/NzoBEuo5WQ/6lM5zkko6G/tJ0sHDKBQwvtcWy4t3VONF/NWt4O1JqlGAZlVJj
vQTLXNQI/VdVwwIZcBsACwpqqDZE0Y8lhQLzIjZvajNq02Gy25zdcVBxgmdEQex+2q1zssbfo4Kr
SdplnZOxs9qHWY0I8KWMijfJICV9B0EnTeLTyqve2pKLkhi5y+2p3nPqij4CpS0TZXjLXEGjBvAm
qSM7JTtbuhSDVvkhkSPyVct98DU3v0cs6pSIYNHgqa8LpfdsiCyRaeGuts5Di+0CcO9eUjuSzEmb
1oAfWXbnLd1TxeNHX2jFHDs1e3l3dWF3Vsyl3fwc7zSb9rbGr+2V55ghImaHnnEqLTZIZeu++x0+
s3IJyYY/KorrPE56+NSYWn2PNR06qBnwt8cJo5Wjq5GflmDpk7umILkajXfbdLlb120Qb+GoWJ+S
iqQiiBVeTF4adbL33uueskE18ZhsytLAqM4KShJ+aXHlr1Vc5W67VL4Xfgz/ElPbNSNBryX3/SKy
uKywhRgRJml6kz7Is2l7QHWt86aqQXH55Iwso8uAQRLn8gGyXoDbPwdwhvtnxraUAihCZshzEd2B
4lzrAAeHQvNxJU8ifJe79OtcoRFFHu3R6dDin1NVf8WKbq/1oYYxXH5ZMrRfJLJqyA8mc/YiLZA4
37KxrNd5GIqgE46MzFUGMYAaUNZBs1FW7azQObg9ogIyqlQI2HsLLkqauok6dGKiuFvIDxRVCF7p
NafDpSk/bj2juhy6M5pPUf4A3wmkEXJs8bXzDagGmT//0+E24x8+tMLTpyDNV+Pr2l4jPZ8n7h4r
tJgcl1rtHT03H6p2NB/MFGO+iCJOsbQ0RePXAj/9z63E6ODv0Y1uo6M0t8lTU0b9buv04moP2CC4
Stc6ukUrKlA/xdN4+985E0lKD/u1h9BRe8Tj/H692/rMpobP5KQYRcc5Xm//a6BMNvsrBT4cjJaV
BoRGLpPSTKj1dwhLWdYlJMk/IQuR4Mtg2cN6+TnqazzGqFExEEsgSNArjPQHviCM5oRYaAOrpQjf
XPsPvYi1F4HnllqXn1SYmwcZk4tX/qkuAdJAG/YjQOIDrf9qh2R728PCEd9tv3WLF8vB7DJ84Zb/
DlC2iB5v/xUS6C6/mdzNurvT0Te43/rXGVtbG4JDHWTJ62C72nT2pr66tPn80isL981oHtOpzn5L
M5wBIy3wHhwnaB/ctqiPxYyXZYkQWY82zt7Ad/xWupb12k/2GwLOzndKrQGYmNm9DPD9v2FQtWvm
2fmeFd14l1EpAXdAmA2uzssxu+kyTbuHI41J/RIWFdqPwkJ9Er1bEpk6SkcSD5UzRmkxGW7Y5xwm
Cwx470fXlVrz6bYbvXBfKojlSOcKrQPfHH8OXXvZAI3HZFCVs2FiJDjAQzgZS9FcUdu/XVX3n7Sw
dl7JEd1cr6tfGge101vgRj5Mmsx+mDPQDcC9YMhPY/zWRLm7Mzy1OGKMOOf3Kt7CpxWd0PsT1a/R
+Kbquwli5bfYSWKUinCzJeFqfDPayj11IFVJXdMMBmPY2RruQENsUVLj4X6cYmPh3ZPSDTsX66kY
ITDs5VyM3INdUvL/NXmkFxD02jVVXfNyZnDsOyN+8pw0OMeUbu610LWu4PeSOx+s+MIyqQ+Ibzpf
EehoUVy2FbhhuXWAGG2xF+nJnlYa2S8kXHAEk1u5xI1ecUbyo8PWJ3MixzN2VeV2ex+j6Och0fTH
nm+iDS0rd4Pqh4cBD0nO9v/AaHut0h8HRKqla4PMKlMcfYpFG9i8VOAPzqI/FxQ4Jnvh9LAJ1k3R
omxndrjsTEjN41rf2+pBxqPKBxIZOn//onEnzXSOs2M21TiwbnAQAX94KOrtwXh3R2nKZY2ZurBY
oIG/t3Zj9iRyAJOEtr73F/hGWgGWjjlDi0CpXPJvae6rz1uHBXRlqnqFjAZyqKJ4isDDvA99dVrn
mYsmKkBH+6SHfQenhqb0ZWZaXRNHeZMumQrf8EdmxsgSZQGo8dBV3gdk6E/z1DUnaXY6OOuqR4FB
mm6jfTUyP3qWlveK4LL5nvhV95xp3Vttdcp73Iz/Q9p3Ndmpa93+IqoACQSvK+fUye0XqrttC5EE
iPzrv4GW98a7j31q33teKCRNtCJBc47g7/R8EEuBWlkIUf24vQ6qMT/GHSn5faf7j57/EsNbVX0R
yKENHocGf1Q8uwAALgno8ofEabODFwvgwwDGelJe+NH6kPEn4C5DCbx4rzOUxQcScNgaNaAT8sHe
BKqGArA01JxCm/ktxz87LOL6uyiDr6WX1SdSA3Xde1iER56dvgVgfMPciThnw8UqyhQMoBEYAb6Z
3H0KgJ+HwlUDPQpvNN8pk+ytF3TRAUr24qK6uHGAkV0XUHt4pc5FT1gaJlvSIWu3UOvunqIQ5Lbx
hXKTcKiflDU8EIvu6vqAZPuQiHqMebetXOJuwtBVsz7psJRVNdA+tUGX+ufU/wn962LRvcqimh7v
v/X4X3FEW0Mor7M3U18ZxnxJe1ThTT1d+ff0zjCg0BOI7d1/aKo1Ri1YXt5grXXlcOq/lxnH0bZH
olWP8pqeAbuSC8XN/NgnYbeMEkkfmYSdn2lH/FuKDCMuSPTHoJILz/36ldjUnGd4eLqiVgHkM06R
Xe3SeB4Tyz5TJ0hnYUO9Rw50zzLyh/SQFqk4QOzGWHomsx+lV6AKXBTsO19Axih9gtrJyR+ThsGY
TRwq6FYJJBeXXpUghxh4qXUfgaI62kxH1qMYyhg0HYg8UQMuZUHXo6zPVJrrfTfeVp0J1hLKblOt
LR9ylLKmOD0yxegmDGD/KuZNFT49kqEgNwPg4bXtKj7X4AsNw0hxCi16Lwtxjjpg12Uyh184lOd2
OkajOYrYBEbTjS+6qxNKHXsk5eCYx2CmgvvNBrcfDj+IPF4b1CpOmTSz5psRGfZXktrNEpaKIdhY
PbnoTQ7e5tFOs3UJCbl7l+5PWL8r8IR3EKOatu5yKYyU4T0B6bLxcD1Q+HG11lPiUgbzEPDQeBcw
b5Z77RIZ8eoIgav00o+6/m0fqFWDXOu8Fl16mQb+GasHTQJwYABzlrkOs5oMdEUjHg4QWRw5I+43
OarntAbNISpnNOssbJotUV1xiT0k3RMoD95MZj00benvSl/Z2YwVPkgNqmPB0qzMv3Z1wL1XB9xj
KyRDUSCNmoXu1EFFEJTOHFbgcptA9qUKY8D3rMIJDrn3AF6Vf4Q7mn/sOLxyF2QUV+0t3PQzlsMt
ouyKdjOQ4osO9FGcBgRjnKArvT0vKwHjvTEu6VuxdAi+JB0zgEiJ+1fW7QwnM1clKK3jQ0r7mjUC
2qBR+tFBDgua4Fl6YdCDgB8p148x9wgNnnOZ9WtEDkzwjAAGH7JGfBGM1qOitn+EdW/77PnQZEA3
bvTQDregb+dVvvgSNE6/KPyu3upRxyZb/LeKhzqpzUtNoy9SCvEFLl3WOmceqNsOjBh/CjJaYt8y
xc9lYccHr+y8BcVK+K0B1k4LMhmgumFVHILnievHUnvjlbUAXDdiJ3xo+CpF/KVugYW1Rgay6cSf
xiqjYqf/dhy8OdqVhWdxOAAyeQopP1dceMjfdfLk2qk86X69989BnvohYEFjyDgA2RxvW41HTYe2
KrU2XZe8sgxKNK2VQ84d6Ah/xESEJIKt1bgH0VQw81ToLz4N6GDRynoNK6R4Nh0xzTJ+vkOcfp96
8IdoLCSZk9tQVvkWCmpykZeB3MK5ESKZcTycQ5XZ60Hl0T7vm2ofm3m97uALDs1DiOCa+CRPZgSL
ba9v2rc8yo6wIRnlZJ8LmGvwWenE5zwz+RuM6eyZCwT8Y0PBbwE2GWvictbYgXW+b5Rpn+Er1y8M
u6aLTwMxEOCgVCCfIgyfuCCXjdFetCQt8Hv3Pt4E5OBBhRUKp/aZmQNsCmKjFBv9SrqzJ+kH8Dj5
HOBpQNAMEdenAO+ryujp3pUEHgQ5VJIvIsEH2LGgCUH4HmLR0IHD43HSAx42gmksO/gAFNzGtX5s
tRKruemGByuJDxIDy6S79AHTjTCiyYvH42Kt0/YhsX8IC2bDuoUEIJ6L9e60+SyuFWXqZ+WOVbdy
lAFyYD0pE+G+pa6JrIfhtFfqec66h7rq1h1qdgIAVmEN6JVf2sq4wh0qgFV2QLccYKhMtc2HAe3s
cQFUPNo+DBAbmFAdTL+xd7CXAsMkCaorkuxQY4Bo4itPM8gCUvIjggsAxLdvSdnZx1bbTzTCmn1q
qiLM1r5pp8goQFA9Qnp+U42XdH1djkZTSmXRJ32Bny7rU6wemGKh9vSkW1O/jo0FfCQ9Ae+loxVA
PgnqAPClScNhzgrQqHSTWYM4KMa/61YPFtgD2Ou3KjL7YxNkzQNx0mjNQA+HsjwGGzfrbhG/j3ng
Qs0HQD7XRkLcM4zBFpM+bqAcMCZ715+jxm8m4IWMjn5lbO6KrqxuQ/PcO2F1igcOsWEaiA3StvAp
Dm2A5sa+acDFA8+sLMqffdW4V2REbEI4fs+mYNwsvCDuDhq6VEvHhYsP/3pHPH2CM2lgkxo4frkw
uOOfeo2fQgJiiefJbKar7oYbG2BjDvGslxmDEu9jDmDCg4O63iNvYWPqD5G516EdjX2QFQxrpPvY
S1jFOkv9o7hm88zcodnplt4AAGNtAhefavqJe2Plq55DQcDB3WP7CyAROFSwaC2Aue6oxTCGctaM
jDBFjWW0WMeiLTKUDEYc7bAraGrOPYhBrqELAe8gBkXh1Cq7Cxjd1c3MqdhVjOOsik00/Z6e8wBq
GKIC4GoCxukzddDnsVOpYoXqRgv7kr/P6/vjqx7SRzoWJKtjB1TBsWhsDvWPzqnag64QQ7a2XEYe
lfcCcxnLeA96LUhZY725lBC/soK9TNz4ihLQooYbGlBBLAkWaRYCsvQ3NnZCySb9rZO2c9SQWSSW
wnWjdcbwKEsskLmS0ZJEk33Tgx1Uw4PuMBIznteegsztOB4IgeebMdyGuhMo72MherwtsXFTVF4G
jctlEnfOkfYS9yzdpTcJPJzHft3g8HG+QwdKH2dTzvv9tBmaHMSxiHR7WdayAHUQbbctIdqdy52O
013TEXrP70xUkvJTq4jY1ywsgAOF+HgNxBQsYbLwS5ilXwEOa/E9/6RPUVbeOpq2r6E3MvACHt+6
su9XjRVCXL6qxb7ym01VUDqDyTnEhsZNAtLMyWhYsCpFbt0HdJ8elY7Xn2o4Dwl4Mi90V+U7yIyh
Er+W1M82oAbBYstR5VUGFE7HLerW99KJbsdl/lc7Kttsp9usAIJqno7xuq1GllJBGziNKF6sehMl
FOo0wavycoh5Qo8xSpqdjwrC106NuiSQy750crDgYwdDZYMO4vLPg7pR+XE8KEVO7+swHuT/5qAO
6tywSogqKJMiA17ahn1Cpm5e5PA/Me0MafsIi0iIMPAjiEtYE46b2k8A2HZ5vJn6OOCJECwq24Xu
0xM4oGhtGwes7mJcT+o+KxstRhmKCAoWCiDSYqP39IanBJaNboE7hmX+HLA6bgLO8FcTOcVRebgd
nV5wrB7QIdMsuZMms4oC2Dn1fZolVy2ERfIKPP+/Jp4mYbz1QKM9TD16num9FqURbwUZLp/64xaL
/yGPom0x/qLUHUEp4Lrcf28v6H5tEixm2rasTzq2tr/3pE2uACU2uxwE2NndLzNwoVknaMPAnYTf
pmt35YUY3fzuf9mCU7hqqWKLyUATVK4dhBLzExbT5g1rmS2RibO9QyQ0eOKOwCgWElJEd2RF2ZZI
FfjWZrAENKZS35pFVmXDSrbqT9NmaEl/kmxZ+FKcdKge090DsELrqABZZIoXsD60ATjHdMJPgY8Z
j5+G9QxduNLTTd16T1rlr9N9erFpSqDyLzgnot29shR5Ptsagtw+Vad0LQpg0FuiA8bq1lSeqmNq
LHnop/OpnDWN3qtVU1uXxsQYTerAWOoX0qOsnEP0O7gYbvDuJq21u9faRvlRlMA/dJcu6enN2FUp
GDDdK3QQ0Lg3J0A3aMMGsy4pz/h5MFj4RFusTlHpZ3thSfEUlzB2JmDIbPUoi4ZiyaOSrnQTzuyo
/XSWs9DB1oBCtsFKOdejLQhkgGDh78rHqZqyNYC7cFBORqsIE+shd77qoftkcFTxB9xzdKug6qbf
VWIBzY4E5UuHfxdIPEX4jZLWBFpjbMLDVhzuu7Bnwi6UCw96D1qU4gAxkAp5bAAmpfNuhcTdgU78
c0PGpjPURQYALjpN33Ah9erlP9ttycv/3NWh96P0BL9tT6+kYyxAU+aQfW6QhPjrLTD9wrrNWG/C
CrKcVUbAD7FCzdqnXXiYmmLsy4c+BhnQ7i6N1XrrTyEoOiZqdo/RU+hjWEciuLHAGmScWh+iBz9N
rfumAR2HTNF7TDyymvpzJGvV/V3maTOsPCuFhiiQNLsIRog7vfe75v/S92nm/z5V+Ke3kagwiGfT
G/zv08Rpi/vJ72L++G58OwfrtO8v+qj7y92nAQ3gHy/969jvpvv8Vn+N/2VMH3p/hV969avfXxEu
YmD26o7/eE///nV/fXU9jT5UxTX8DKa5p5Gp7/O7+nWm/+H10wSgh88/0C/tX172l139tn7fLu0B
1ysWFFiSimyXjxu91zpO+rn5uxAdN+LJdnrvj8dOIVPcp1f741T/4thPU03vdHq1P07/6dh/8Wr/
71P98XupDeMKgW6Ino9f/R/f7TTwP79bA24qMZgK//il/8WH/uN3Cnc/ZMD+7XcyTTN9J7879v/z
+/jjVH98td9+H9O7nL75P079x5Bp4NPXPU3lQpNMxByiLjVs77xZjweIU4/V89xpFbxHgSu3ADtE
ZziiY5oadPtYpv5SB+q+abRtInAdxtFp4D4DkKwYIQ4Qt+M0EGv+OaFucij1zCG1BzeJIYdjhSoX
BenMo8Gz7hBLbkB+gvWvHgrcVSbsJx8Gw4DPmeTcjBtfuN4hShiU79HSGwEaOxb9ab/OeDSqKinD
vR/Be4DZYlpb92gdqA9BDgJVSZnvpglco+VnSDl/mtcnAxTUEviABp3Pn5Wy3FnWDvW+aEn4jBJw
gXpy5h6irgifXa//gFozPIXGVhZBzAG0w7NuAQcP5UAQinQrJwMyUNAM0rPy5MFsfTGT0CdY5WUx
Gk1BDGv3yy4NeGnPO8CHfvY2066ORfpDQUwugmCMAK4Q4HAHOs1QmVh4bmCsgy/cq8lzCjNn1IXy
h8aM+UtXed4uDCP4wJcEQkYBltekS6uVHlV518xFbFg7PWp34qlDQe3iBi7wFyhqWmM5VELidZYC
3f4GYtsHxJesW2hGUFEPxeiFkLVvLOvmKE2IdVrCAysgXXtmULA9w4RhJ5qM7n0zt8WSGJAWgNTM
aYrIIQxzUtab7nER4ELOufH3VQVD1HGevBl1hJHq3sDSwz8iMfkcAAYBVymzfQwgDGRI8ciQeYDJ
3QHJBraiMD0/uz4Fdq+Cjt6AhAwLpfsEozMbYo1tCoNANF0X6WjIRAFUNDaL0AvWgJ3bC0jLO0+u
A5tMGLQEP0ehK7keeJyBFIRg0kFHNwUKd6mDsx5cGUgoOT9H+6FYRU0nVjo4G0AfsKDQstLBlFKy
hIqBfR8FDLVeWn7DIQlrYmbTSpYJJEDWOljKwl/Q3rTW+iMQJLXgp2TwjZ45sX21wLJZbfSxlACb
LRuHbFwDrl1OESLjj7cL36YmO+TIJ7z4LlxbPCwzhyw2HnzDgUXi2B3S/BjRDjXbYYheSKvExomL
ZKlHQxNW8wbU57d6FBJ638C2CU5U5u3Rr4KT2XTRgnlWAANwo3ysQdbceKSF8M7YlKSyTlnqXYyu
Lx9JXarHpk/nPJLxLSqNZwqo2R40tWFNZSznTUU7ONG1sCVvsnYX+24Gy7H0A1qA8a0CTHydjuD5
xM7B2hN9G62A8YfOiu9YL00MbaTBTsuDbtaEwrYBt0Q6eugEvXyU4JLmDADvXBny0TFjKIZCBGGX
xGBm4XwJVoXsXED/yKlPSgotIpteCTC+28aFuJLuC0ExvjKTN6uCQ6Nb9+mNTKFHVcU+EkLjsTrO
LpCVR3E8gZAtptIDdumfVdOYB+FH4ehwdhtIC2kLC6yLmO3sWuDvHLgdksu+xJZB7X+vN3pI4NS9
NyszfesVbMlCAJPEAPNEJyrCB0C0sfpjqn5OOonSB0wvv8pavkJmCUI9vQMHHiWrZcVpv0JloQBr
Zjdt7Fgp+FePnVWgfo4EyFPP4hr6cR2R5Yk33+qwiY9wdX/tSj9duyWU0wYRUCBA7UUIGR7Lsw8w
fBwukdMtRO0mm6RX5ZrJil+x9HfmtpHTi0zMUwbe6SIELnvdJO6upAo0W+Ak5iRWw6b25C6hFbu6
pcOuRgw4sz0g76v7LEkhhYlLzkyFfXS1LLaOoDN4TPEFd20SbKEhaUAOD5uS8mJtMJ7OoKJgHJnj
NqsuqtUMqKuqgt42OCr3XSlRZc6bJl5WUAY51CPbRe/pGA854mVlZvG8CZFPsgB6yFp6TjNhXnQP
UgyjoUnIgIZDgB4ofbODCCHUpXUfZVaM8lwG84qxIt7Rjwy2kKfJ9t6t4CsmgHlZ6D69yTI/uxD2
BF/1+OyhjHXJyDyDSfijF9PHCHIIpyKpyqd2hIE6IKQdDcXLJ2jpgekNDhAkg7A4DySXV98q5RXL
jnUfGe7Rg6QBsACQU8RJdxsFIG85G+wFy01jEY7VwCHvsm3MgcGgoahHud8ZoITlMig9d+5x3u69
KtolRedda8/vwJYI7WWgRPLaGPGXqjDaa9iX+CohXIoqaJnOLMNAxSgjPRQp+zfaBvXaAVjmhhpw
SM1Fwwf3u2e4F9j3QH4jHSuGJYGMvU27beIhBUGrKHvQfcB2HRu7gBpijntgEstsQ0QxHMzeoGuU
RSI/BJYjdcilLqVcQBtRPDPVqhmc6hSQO+rYsJbMSs9uUQjp2UFvTAWPwKmp96hk6QZZ6YesqCGD
rvsaZyz8uaRbJMRhqx6uZHMQqvtD78Hrm/s2HCGZlXyBJ9Pcj41sDkFbtokL13qC91i0aAkENTg1
nGuQGHOYRA27xh2/oRJucMvCSNKZUUdPfThmqVHetcuu++H01Rtxa/tFch94uyoRG8i2ZCsXgGG3
O8MKtTuHeP7a0qrqYKgeWguZx2TuQr3+SNIy2PUKgvWDfYCQL8RQvPxBmHTZGAq4hd79ShuSHJwB
mcqAw3aIyTw7diApLtumHV6MCnYO1hp3EtuYZRnxL2wRO5170ftgxfqXwrEu0uhc4GjR4kGJmIj6
MyCK6Xrq60uWL7mlrIU+Sg9Y0WBuOgvqllMfFPLyBWiPr7mJlXIOYNZTkCTfE1Fb3x2/nA2yVih/
tv4MVJTsVguInHa+Ca93G5k42Rig8MU+nFSz7DWDeWfuR/TSoBpy8RL2vfes7LWqLb60adNuadmg
epBXuJwFEoTeJrtVzKGPZe0BWwX0G2u86lThsQKi20DTOa0A3zyu5EKPZgHczMOhsNdGWyVHu+ic
WQPopqKQ2HSbnWVV6pJAQOhxkGBtusLpgE1i3iZsC770gAhZdGblnjvoSK7NIZJwKfZduLSBZFR1
amO1Sq5ZIdNrCGohxNwy/pFyd1dkTf0SJyVyeSltt2aW9jevxeVRR5iivzq89Z/MsILpC0hFG2Hl
/BHSwO+JD1k9ljb9CZbz0TJRdbS3HOVeK4/haRMidu+par/7tGW3Bp4weJqECHlpusVblq8YHNJm
FpwMH0nbH7nfWl8sJ7MW/UCcI/71cg/ppGzlZQLA+RCSeVzC6iqX3TxVLH7PQOkZlRXUxYugxsG6
cp8nlUQyP6pXeWOpmxuSHGJTFXvtQ/cyqBBEgdQ9Wm4a/Rgc9Q7ml/0yMI8vWpR+LpEN/3mmDHMN
xTYIaAjoNIYovhh1DDI7sQA/I+UJquX5j4aM8vQmJNR6BypVefpgmaX73YmdJWPEepN+W8zhGJVe
TTeKNqbDim0u7WRZ53U8rwL8Ue3aoZuRgXQRZU3mlZUpWEl1AEcAnIZHPijUJuUrfkuxENyv4IFd
ltu6wWzAGoIkUDoFTvprDImxR7AfGeQPBAThikouLWhBnG3ZB1Dzl96BZ+A5pvjldhmI8bjgFkCZ
tvwC7WrA1S2sliK4W5+L2OlXvoB8PA/ccl0EJT8yO083MHj3976Mo60bht6uyMUP14VsjNkZhxHr
CjUFG8LvebHVLd2vN+0YMYXVofsWx6RZT11TWMibeunHHW6yijmPqZ3NiyFtb9nYgvfkGwnt/tg6
NYysQrucE8DAtrrp9eYe5bz3wabpCd5u+QUeKHxeS5WudTMx6vyS2MC3uhQp9jFCd+lBVPSBGTTq
AKCEpADGGIJEmeDNoujbahYr4h1a0bRPDX3o6kj9AAFvjhsSwCTi1ZKeVuGCfAQqeJchqt6z1gI2
yiffaqhns7SC1nXknFPVX2Qb+jvenhwQ8+dm5N6kx2EuiLqgN29gLj/C3oBXTsfe+y5uFf085UO+
gtdpvXUI4AWy84pnm/nQvSBA5uqm32XNslNYM4c262YMTxVXGySLqwdi3ayxnH479ckhfq87xnZD
H7RX3R/T8Oq4pQQ7AzfpeduxTQKFwaMehPfuN8j1poDWZhCeb1XznEAYZNdB6XAOh2OFFXz01DYJ
XNqD/ilgMlt4ofqqoZFQOLMg1mTARkK39QYANXTmIV/nIYEpPUJ0v8ZawrbR21p+fSzMOtwTA2ht
I8C1F0813cyxm/bE8sy4Bb17xjmdvsoayr+wuwHcZWz6tb8M8FQq6cFwU4Gnqajrt4PgN1hZZIfQ
/y7TKNo3Ec0OnVNerChXx4xbDB6nFrjqlvlkln5yrmX5mLuQDGm9/DK0+ZeG9dZROtI6gvzqLCPD
KOc1D6NrEJNbXpjWvh1behP1CT6f1+w03MqDnRmsuEccV57UO8eyYUjrSPAWEobfE5bEzMEZX8Xt
pYRt/buVe2LGYfxxzoL6Sy2Iu+qzusN/IKEvfaLgp9j7+8AR2bIogh2lcbeJsXLYS8dha1XBQK6L
kQtgqB/lqccWvEk3fuVfIyn9H4D4NKYDyiFvwbkAufKj8whW1oABvbhgAs4b1JjWLl4HyBBo4loB
rd9p5r4YJSS6ILU/y3IJqVwOvxDbqoc3FphnhQvkzfMDSEs5uMPOoO4LiGdf8HkjB3B3JZKKo9LE
0vBcBYhGDyc6YpZ7LgOURUXhfxkIHHHtVSZF88No2mWG9SefGfKNJmfwtJ293rSdcPfwqcaFKCqu
XQsJ86Fqw7kNdslHnJJFHPT2K3fzowudeay9IHQPzn+wHhLPfQEMBgTspnxzc4aVugXL3KLuya0v
yncQR4MNnuWsTSjVLAka8Q0OF+2sETlfCVvg+6yL5qHryq+JKAEiBdLyIRhsA/pTsP7FtWYLTkyw
gdeUPMGINV8CFwMJMRVdiFlAH8AO+xeSAqLoE+W/1kX5rQLu5z2NmqsYGHhMRWqfTAH7Gr8Qxqlx
qxRSbMk3GVfOKxGixGI78HcxfAQuLAwfPWgSw6HPei5D1zoD3vesW0VbKDx8JNUst+VYUSzPE5ZI
mBBDFSqLVn2Kp2azhztVGpqPOe28mSn8al/DvGNRZYEDlxoZrDIFCoeEkd0Cil/daizTbuVY4vS/
dbBOvkL1MnAIO0nu+rMYuayVnzE8tOBSrc5TpzM2g7B2FyiL5jMXkn6wH4OKHohTcJ+uId3bAL5m
Fu1XIEfdN2Au7jtjz99Dkg3OP2PMuHPfGIKhR9PN4dmQnTq7C2c43ySwIy67pAX9aOugeDXNKFxy
W3VbbWUFkr5bQslsRpuQLvARkOEhQEfB6LoJtiGsCc5lB4IQxPvC9xCrQtkX/pPruwVo7zRdF8Lz
X1IfjHtVinck0OgcvlrNsQRzoywXWnFYyxDrPa1CbJDWPWTy+VP3FIqHpzk00iBx34iZH45+HjZH
iqbp1bIbTcu9lAn8NZNk28dmerHTIrvEwoHbbly86QiscEfqe+gBrQh6YrbihIOfAeOgS1DYFpKX
Q7EOM79/CIoS1vWjbFkHV0E77eU7HjRBEkX2vB3kS+8jweUzgbwb4/lLbKfRIuA53epRatbPhqqw
/BRJ9Jy0V90b2EVxij1oDAe1BO4DkhvV1q+AWgOLNls0KQE5ZdTQBA2DfgDViQdB/KS9gRuXERjJ
Gm9U3vSmJHTdN5F10q3MFmoFC+lNEsIOzHdc/BVhvvfV5hvDCKu3wbEBPyOWtXXCwH/M4+YMsfPq
Dei1bg5yS3v0es4OQ5+KBfeq+JVJvtLAZtsCx8oCUAgufoTh7II87T8jBgd/0VZIZwfy4ZNtCHsP
7iRZSKLC98R4ASGg/UqoMJYgoLpbyDtmy1LUzqwEfRKLtcyZN7CxfpCQQbz2kIWlRuU81KzCIz1R
b0Q6AATaZbFMjQwkZ3zKWU9A9MkTM8ezgAe9Lk3yVbFaFSrcWVBIOA2+r55zN9wDktJdsVSvnlN6
znhWPDEkOR9whoFUgV7XjoPzEPQPeYZvgbtJs7B5V8B03kzzWWUZct14hbOHN3MG/icsoMBGuemN
5UOqQkWQycKzYRPPPVA1F7zokpU7wBxTxxStB1yjCZ2v8bC2t+rLOEnYwL4dHpawYPibj+WYAEQO
Xs3xFYGjpTdA1UW7IPZf75YctXs2ZCRBRw7xlRuOeBFxAKsMCLa+6L7Mhqf1pz09mkn31zhDgucj
vWxm98YXoV0bSUn3ht9GZ8AxHeQu42gZgkmxIqNowdBG4XGMBUIjmud2G68czfaYnlk0OYQleAAT
inpzPWCYNlIFeJQzugXQec1N7zFkdu97/t97vxuFYvKR6VOk4SYeHdnMhTbhtzRD0s4MYvcBut3p
us+xgMtdCsfbAaIYbBDyfYwF45xiXTg6dBigwJCaAmNOCBDXtTucIT/c4roKVaPWgYwVHQfKfw7o
I2xhnqMmeg5ZBVCRiMiTgHbYWjdVattPWO/Y60Kimg6+4GKAe/XOAIb2YlRhPpe5FX1Lvjs5oR8O
2BNwk8eyoxqEvRNA5q08RsznIB5uBodcEwnap2zA5UJVtIGuS62WQeo9icJkORiSISzNDZPExyyL
whNJcnXGb1NvjZJ/bcwALd01bjiWClvhia+6Kw2LfBNSuAvgf4kTk+cfsCsQx9gSdG9nskau8tK6
dXcUmmoLSlp3hOcN2kCP7CDk66Y42dYhjLMg5IZceglG7dyqsEBc4eIx7HqgJZuRMCJsiEDT3C8e
mCWatc3hEJSCvH+JRlCd14Ne1Bp9BtECXLxBE7Sfcrthizaj1lo7ofWQLF6YDL7c2utMj3ZjsDkG
l2OwUoDI23Enzr4M1EVxe9MxBaGTUfE07QJ4wSbJVZSQM8U/dvSsKthODwL1DDiuQuVAj1atn+0G
lUNlazzUb1DFgULtXAUNeUobI1lViUrg2IFfHcKL6WrgZb6UTjKDSyauV37t7MG1hEPm2NTXMNPg
K2hxtxfdlfJGLeLQw5+UjdozEtQg04rU1WzoAjc7+zQp6Y1dnCfklDO/vcQ8npsumKVI1WSPHZ7V
rhGB9a1GHZMkeDYqzzzSEXdM8Qdc5IqEa93sXBHv9KFGB+W5DOzaWQgGEbLFQ3wwCYW68NROSTUs
gMeB/ME4PA0IkuYgjEBG22Tw6lBR1O8dJNCeHAsXYWgiI3dBUhigouCZszz8NvAfFpPG9wTkQZIZ
sIirKmBiCS+PpBd8nzAgsRwV5g+pjFEkHVz+TbU/KpVD9+6vY2g6pEt4epdHs5RkK+JrE/jlFcu6
fA5fGLW+X+l12/KBiKvGYZ+yDo8lQ7cgqk8XJnXFSiNQ9QZFO8grKfNnn8aW6rgWqKvVMP4cOi6Q
WFraRDk4wVA7nRsGsKBZUMlHToE/1Xvi771p1GhRlaCRidQquHRVW3vn3JE+np54855QhmSCsp+j
CvypoRYSj9Bu+VSXAVLuCOgYjPSgEcivXdxKZIbgi9c7guC2t9IBNLB7KMNlxo6yx3601QYLHAUO
soWXYXpv6G7UJqINkRRFpjFqCq0o9WaRyJO1HoBOPlz7Evhi5oTBPMS46edV/UXj5/T2pAEtdfxe
db/uEord7l+9bjqI0IN0tAT3g4rtA7AaYsIO+llI+DTcBb7lz3XTZkouFYQMNvohiHTwkKY9OKB6
1Kt/pJRbT1bhD5e+dh7SxGi2mS/A/E5aqI6BVSCRbYdncPD3XlqZKLyUZK/79WYK0800iiGApLJi
Pg1AEjJZEzEkMy2Ey+ugOaLAObsbouo+rYmLe6VA/RtSx7pvGvBCJNtcIObnUx+Stua2jaI3CV1P
y5+ZlXemFbIrGoquEeoasC5A1NvBL/Kku/Sg7td7LagVkO8BDeQX+ee/j9AhqS1DMpuiizFaz0Wa
bFWO9DWtu9gFSbEjkIueJB11f6z9uaC9Bvw32GzAfQIoi+TuN+gLDOsOHq3rmvLuhdbD+p6WBOR8
zkXsHLO6pCdGaqDacws+RowfBqDIns1wiDb+AGIgbfwVHpDMvailt8n61tz/H2Nntlu3sl3tVwly
T4R98yP/uSC5WklLvb23bwhbttn3PZ8+H4s+XjqKEwQQCqxikYsiq51zjjGkIfxvR2yh7eOf6oVG
eNuJuXqGamp6ZPENZ095K5XwIYkFibX6JQJjDk5iQWLGlX4MA6X1xNlRsmCfc6Z7xLdsuMyYK1hO
Aopfs2LqAELYs8ckKyaWqUgGr22RWdCyKF4hKIT/S8guw+WW3IqfMGJZ2mcOY4s4qzl19hDL+UGv
Qv3ewBm2MaDO+l3UtcrtLwJUshIxDrfipJpBAT7DsXbAUtA+9U4HuCpzItjUyMLg1D2V6SOOveZR
lKRdt87nsNuLc1KeQ1TrmFDNZagCZ/rfLT78cjeo6ybEzsOTAP0X5iLtlbjoQaTiILHSACbxTtc+
l3EEC1o8vNSyBsDcGD53Qa19tsaVYDDTkl3YU6tpuh6L4qjV37YpHdO6DMVB3AePW3Ghafd5rc5f
arapfpA79c3SI38d1cmDXBo39S8e12zlLzAWp7goQS8dams29wlO4C82OpAjGtPmVGn7fL7d1A2T
AXWYHmKzpMmNWweEql8mifNa6rAe9TwACuEvglgJpSh8IXqy5dZzIqcanfb6u6YgWbrm/nlOVQwd
iRhIhIQCkzabkzflCGnWuokAZV9al76B1GplGhfJyGr1Vw0QnEhUwv/Tt/pWQ1x0vYe4wJKg7/l9
jznVtYdJxXuoABcAMJSepURRXpq4XXaBNBV7DCAKbBFzfSI0pPXEWbOa0sswBK9RSl0ZfcQXxdqJ
U6J611T38mBl91ttBW4aDa7msxx4YbTyEqG36HbWlB0tYV+oDaCxSi+3e2MF4GlrUq9s1mNkTzcs
qDyRq1cK6+1oPSmqYcebbgDR/6qxlqd13LtxgRTuHFe2V0c1bPQyUnuDRcDAbDdfoZVb7oywkI/z
6Lz0cybfiSILtMLkG1HiQLWXGIw3M9CVelgNBtUj6jAzUMVKlvM70QGWuZRuWWE9ivYvimB8g7tU
xe9z7TR/uAi3yNaHRC0HyctdIE/dTi0wzXr/2wVRsLRP11+5/vLvi6y0HI5tzQA05EV11kGCnltz
qM4iq8kqktNF3Hq4E3TEmicWiO1c7Exanm+gnrarIphEMNR6JfDKfDfSA12r1YajOk2qhTEyXi6S
82PLafqc39rjcJIxwu1DNefx1xldzN5i8jdiJXfrvOFl/z4xjWN/GRgwRA09g0ApNp1k3+Pbepim
KdzT2BRvkfFqNHMePYgTs2Y8oNIa3yizE1/KHL/7MMcPdptIJ0eGEDHWWB5Pa1mLN19xcscbYODx
arUt7TPcCvje8rLbhzJ8sn6iBfJdvkJI4jK5sVhEQOWgFa4Rslf3M7nWblsZ2l/QasGAGN/4d8nQ
dKsDPvbNMMN/XEHggw/BwoKb1heRSAhQbkddpx6sEIyhOtuTBxK7ucyFgUUlCoDIxBVEkRbbOR/w
VnPpQjRzACNBYj1Iix9NTf2stjUyz4FcvUqqlnihrjefS4OdIAvd7i7N4siLOoQZEsLeCP3oacj6
jOS7Db0nhiOcScGXGcEgf9SV6pNUoaZQt2+BESwPWqfLBxuijD0hbbZrL3p/lzrWc2oCIG6nqjoU
mIj8ok29KCxnMJMkaa5MezlG9FyUITw1PeXB9JKViYxPCpnVGiBuLCXEGspd096ztq/CxCp2yD/0
u9iWUr+WNHabQZxsSdQ4+8kagts5QPvccNDnkmFRP4skI4AYvs68vAvB/flyn08w8RjOpxpTiKuk
TX6nhkXwKVHyA0SrIchGhuDAiXxRK9SxrAygHV2tRPwxVKbyNJRzuZ3VAeygwpRMLB+4R5MqtmuN
U+3maqZ6lpIX5xCy+jN8U7+OrmXiRFKu4Gxx2lIJpSOGieoiETWvF17LrlXEEdT6BSGJ1rzr1eHL
rE0mpraYu5S1+a+HeKF4FDsmunZZo6dFXlQVR6JMmjuAvq9AjruD6sTV2amn4WR21YsWOOr++vhx
Gk1eM8NL1ZUEIU7Sja6uEl+EL5zHNdBfW0PBzcX4XipmRfBGZLiOEUoeg0W3jhjduW5tjHzXfNKa
UFIURX4aCXXAzIuCYCPjwxbwAHHTcVGT9i9lvTWeOLzGHTEo50qZLy0efcJL612jRz2ka31ytBLW
dUlJ7IdnLAWYATOsQP4iLVBsX0S8OvGKRbJVCjqVT7Idi2JR/1qVfaF5nCRUw9KhyI/tGqc8K0ae
H8ULLBlaO2CVfICxx+mLqOn62uGIKFC1KrT6YdbuxrjHR7CWX1+/+JiibPtE19PXM9cycXRNxHe5
Zj/U62OZb95FZnDUoWVAwwJ3Ph/4Wk0SrULke6KK5u2hMyI/Zw/PTg0rTTYQw8oTX5Prs4uysO/t
XxeKvHgz19ri6MMlH7Lv/vHrdcrQ8PDIEbJzTaeXRNfsZSdaQGep2eIN4Pp9aDWwQnXGlO3E58LY
XZyvH/qaFWXXL3rNSlJFQNr1g4szH69zbMcvKiBTcaiWxNXIlYyLtSuh/yBp8NHRnnOpXTxRwEjU
/TrUc0KbUWZ5mQfMglN5Nhi7zw3uexrneigSlGfr9/k8hhK676AjFd/n+rredfPtcHu7RWPuBifY
WerbbLPYH0Jm7TVJ1vehrb/zp+yfysQV4oS47JoVZVjEft1KHnEOy9L4c0id262nij4pkn4dCMSR
JUA7Ii868p/q/KkMKgk+y/XMx18QZ8Rtt1+Yc2IDmzrxiLTDCrT+29dvKjqx+LAfyq5ZcfThsj+V
/Y+3ut7+w2WRY9WYbMLBjdcxMpbRnPx1uOaHtQWJMfPdmYpNdQa3BafmPOdQXCry203EnX5fPhNu
gZrb70JxpA71cmj77ChuXsMY6i/aToLucuvPopuKoes6KXwou/bka70/lZXKitwQTVFUvN5GlF2z
19uIJn3NiqOtx18LP/zU9TZ/+qVBUWEMDF8zrYONeZ1Nt9Hv46G49l3hNhN/LBUV3tUSh9dKUVwP
yzaQj2KMffdbotbHu7LyKk5D8HYdNIw1KOyaTdeBRYwuokxkxdH/tZ64VlyW6pm/JGp73IbV66Nv
w7p4vv92KL5HLEZycRgS6kQAz9frixBTjWjbvYLyjzYAfpfDkMYshrAMh1p3IwYJkc8JW1wDKH8P
cTVKI333eh1axb3+ONyuE/W1o4kqH+pd+5g4kYSOhH97lrdJ/kM//nBtkEtYseTz9vBm8TZXcnla
F++LB3kIjHYjjgt1yfY6hhaOUbH/52Lt3fIgEgsM8SDXRDy1FSaoims7E+fGXryM68gvsh/KVPEW
iV4Ti7M2iuSd6LOFOLQJjz7qWL8O0qR/mQlsXzyx2kJFSALut/Z6UT1w+pcxglU1bu13a9Dt6cV3
bAdF+rXUzMQCdPumYgEqDrfGfP3SLbK8UtCbR9FoIOvLfGkpZshDf78R8R9vn1IUvsv//ozE82nN
Mp2ujWlrY7/XvOL24mevrVUciTJx9k9ZUfanW2Vqq0Ob4uvr3l48nKjapeVfIdGw7BlqfxtutZod
HsQCDlG8bOHSYXahT/nRr6s7MRKJI1Qj3mfLKM93Zq78DDW1Pqc9Vkgi8+pzAKPmMYixNNwNtQ37
ToQPRpEWOBOG+vhuSmNVzOx2nSXF1DiVSbp4Y1kCcsWP4BJ98HZ9MeJIJK1B9L9WdPtWve8T0PvX
OVoikHlPpOJFVJQmQ/HR7WUfBJyaW6+zckZU4bEF6gQjF7HGCCXEsflUtw5Q8qk+iDFnaTKWMiUI
8t3AKxOtV/Rsx+iZjBbTZJ/fh39LsNYhwVnlbt+2hi+qKC3c/tAgMgFvid7w+92k+OJNioS1ENwZ
1kk8pfgy21A1I5ALa579LMrqJHZcTCwPpjF/j0DVnLjuw4fJRinHJ/5ddPGsjHZKMnQ8iOPJk3oW
3aRx+mPaYyJalumGhVKOVU5FfbP8xoyR7jA3wia/fu7r80nEPe8gufiKHtIrwR3SrkUyYvE6ZChO
iYy5Dk2wzIXK9u/JcbSd0c71mYWevqMB/CUe/t2ubltYvyvduppYbl/b99ja9RoqgWXh95rt+hYV
K8Uz0nVH0b22V7buLUXbFjf5MAZt/VsUfrikknDbRhX0iOzFZ8SekLwRC9Og2Jc67NCoY+E7RFyK
QR70l5uPdr+fp+pRH3TsQESJAts/GmP+iOPMVeCyycPg1kxSL1+6RzN/KGPH2olfTaH0XD2OLnTp
+7Bi300LorGsnQtaKdcwKoT71KNUtmxPMv2kR422bVK3Xey2shAdUfTz6+LgQ5kmdguiznb44bzI
/s8LjO0a0Qxw3+7ltAwObTzuQZFZ23bpf1x9mFoD73bRHraBVuM1Zn81XWQcrm21MHWPmKHxKIrw
qDOfiDFlOxSlIi+ORGKGEpVCFCxYP457XV0g30DPR2+N3XXg2JbBovX+XnKrpdmc0mYq0afF+vHb
DiGayZSYodsj7Q1qJnvXAa+jqOiU23rGWeTkyJiCedHwnDyajqJFEgAzAzVQPYgmgoOiZHvR/cQX
x9PmqkNsH0XT65ZhqyB+O8Po5hdls2xLRfFkH373T2VR76yu2fi2G5iZvWoy5T1RXPfbcNaMwx7u
ygfx2OJuZhuWh7z7ZU4Rd7SmVsaEFH1Ro0JZdpa04M3PDgs8yeL8uxlePPc2UW69R8xqW3cS/6Gh
tPF5eTYb3e8aqTxeLR/5oKl+vyiF+25BLKsoYFa6XmzN+l0TfHcoHl5Pi9IPO6033RYWuGOZW0wS
xBzss4RWKOZ4sf9tVWxqEt7ssIr34C67UzI810tsHrJW32uFxdpUtCarzSKANx3U6d23oFk1SOpa
hW1+3VmLHiF+GJnKBccPwXjX5ica1scm2o79U14GPvK0x6WJVuTdP61W797g9kbXyV8cibcoE+jt
tlOHfu7vYUvvy9kv65hh7/dKgWik86DnnxnpsQXBsLYuiYzCjI8TAQXoRzIKiz3odigWepMembgb
1nu8O1yCCiNBHcQI+cVHHUZLX9QWLTgKa16tyHeQyK+ot22JI37v3aBz7fUNyz0/n0J1e0ni1bRR
3PlVoUJvLXb1BoaEuU5PA2i5xdMTddqrOLBFd9Xy7tnQEwJhtrl/xISANsWXd0uumfC1XdrD/oXN
eTY9B0cwpl615WWYKIKt/+GvV9V/7ZYGhlyxBhXNUrxmnuocwb2/Kgo4/eH6/h0FR1KyznfXsm0t
263/F+SI6mYDKZT6uwGf9y7DznYq8nvRJERrkJx5oVuP3rgAEjqi30I0ECOS+GVzsuJdZMH0+K7X
iMMtKQ03U2vrmK8tBoucs6tRvzlV0BevC1ipkQ+aAhhomjG7Izuvb3t/w8pBU0Yyq7J1kBOfQxyp
DayMENb/Hkm3hxLntkajpPKyE4eiUCTiq4kjDV+2F/ywu9x6rPrSxwP+NypJ6raps2O9IFxNqkaC
QvUA9a3xnzY7q++kQ2tVveqNUFGKN7Ot7MR4pNcErh/F4WaoFB9/O5zsNjwb+rcuyMbTda+H4gEL
Md2s3Q+bwLkLIGVdMlg0leUZ/Ge+C7PZzcycsDtMSpH8U49eJhyex/lgrN8Rah+CCEQ7EcPW9okt
4nDd9KbXV/ODWAOudtRsTYo1WSDB28Vh9kkUiUSvbwbUAE6iehE9OA6PnK2r4GntkWbXIDaRv8rL
1yG6nZp7FQionxT7odLvh04jskXCrWpZxEa0yuQpJjAXFgthVh914sGh3YxcvaHxmDj6dmy2eldq
FLQziSa812wzve8XTTvBs/oQrkpccVIsh0CKvxPMZvqFNEi+U8MGHBKYhDHfanG1h+UL3KmG1+nN
r2xV4cyCi0jz4tDwweVn56S3o6OmadLBDOIceC2OinKxtce+airmyxgH6ppFaedzrBrNXl1iF5HQ
4GGZXxYNrbyCuL+HPCPcSXZyCzUe3G+DNHNDAvOcfQxk8Tmdf7bETT9UQ2U+GB1tRcqaHuh2DFOz
HTufWiCsPlG3MiOc5G56oHUY0KRmcKhSCBSzm2/Rqb4p2Dy0MuQqKiwAsSTrxCkYFztZHB7Uj50p
2i29dpTCJvlS6Z8XLZIPyP6afjpKT0oawhEngZvRWr8oKu2zGf09gBxq1/UwCkpIBaxOTWRtcfz/
bMf8AP0lWO+h+akhKyd5icLSlkhLn4DPxYfSLPTqLKn9Zd4rqbqcZTv5FPcToKYcSST43GW3Scpx
b+p6cjsoKFevmj6FZNJXS/NShKFbzQyOvWlD5m8k3UFBGtHPkkpDuDgsTsWivPA82nkirODsBLge
6X9lMIDAzEVKKJwELshwEFhr+D0BRhTJmBGYXC/q4JnrHcRtLFHb7r4vBUgFJNuzV6f8OlUAc2Zn
tF7jtv5kqB340S7J77txIkIyWuyLOc6Fp8dGu7tO8Ns2ChL81F9AP3g95KpWXxUXuNy8MeQloPx7
o66fVFsJK0Irynwxb/d64Hi5qc2e2TvTJYuUwAugi/TtNStr8gPohIoQH/Uk5WjBo3qIuytW5x0i
P6rXpsCygC70RBNXyl4t4JBckG2oD4WTuZndK+hlpv0xrwYo6OMp9cM+NX1raYCZyrGLgm94uSY9
2KuzU+QEqfF1ax2fGfvTFXN2NweGggwPXG6D1DwiBAGOr5k0ZMo82LtjT3WMyO1s89Hpi+QG70rg
EpZLJLU0gEew2hTb9mPQKQnojimBDvHSjUTbbsmsm6jFlg9JphoobcWfuiFDOLurDLe281NqpYgA
hBa6qCiUEFYvRRe7CrvHRW+6xzZpdsMAKZ3IacWk3OajdsqrJr1N1ySzoMVv5oelBM6jOxOxuOEP
YkOKx2VJj01pTecpVXY/DDhFCSizT4k6aDcQ4tdHyPbdaapLD0hwhACzwRyE52Y/2zQoG3IMXw+q
yZXqxbgYzXAwrbw9NWNJUBkT3404uiZVEIMU0tKd2aOdOk6Ta0NW+RCQ6wJZ9xvLKOHjtV9KxIKI
ZMgujlE2XmPDrmssqXNUarn1oSAE2mjk4TnSBi+sbOktLZ2zjfLoDGVHJ3fBGwT3KSEIDZiZcu70
Q5IkB60sQekavf1XksbPSomGprSEA6p1LU49C66BEQkLCJYr2e3qCCrxlQRfKirjiAYfriqY/Lyu
LEKcdTMEhHGFWqUpheesD72iWL40nRK4WQa4IBqhLq31Z91oqhfwsIDSHUCoFZ8x781wZwWB5lZ9
/2UIStSMsvSL1CQ72ZxqKDhizAJpH/NvO7dV0n/V4zKGMSNAWSagLZkmPve4ME9TDbEwTbQ8pbna
IlPkPEV5dz/3c3fsAfl5IxIHt6DcnuoBJ7QkOW6Cn/9iKrLk5j1RsaB6V1oAxmmsJrJnIATbpZLl
pSbFsYbjswGR2/3olNxT2PCBTiNcLAnsQ7euA1qohHEtrBAJgiCOdg0EziHeBVY8xDz1DknIVNb8
KoxcJ4HyU+ktQENrYyQOtHdVSHs9Qu8dd6nDp1rt54OTd41rlsSyqGjhpoVl4BTn9SlF/kpMfQ61
PMp3ht/laYcq1PSIqXXSLfOu1QOYClsAPXBqx66qGpNn6ASftfmdpSXVp0jq3hTgbDcBef2V5S/P
igZfzb9bBwxmTSfBPdtKI1HiYKVCNQx2aeHiFnALSTd2Qgt60f6pET2AVOzVCQaFpvWGVGcXmFZ+
Pw4YTPOSITstLa+XgH1LAAKGrFZdXVaMByU0PzuObpyltjYeUBv/OchJu7dMHV3D1NPqWD82OdaE
JP4+wsiMPEb+2azH5mjMD7luK3sdBRIP9xfdlIhnF8SRdq7URfU6+SGrqs5jOLRvs175Fg8zbBB9
QvBa0Ga7simTV3MJ2G/g/seOoeAQU7TqVjHRr84U+0QYKzYLbQ7PFmisW1mRaiTkYTpWBuBKC7CW
HLOQqjzNK51N3zeXqayVp2IKmzOhuT9TCCJKw5uAXx16U7oo+de6MeVXiHXnU5SXtW8q0nhIFYyP
RjeYd9aaFHr/2PT1TRlE6qltIlAdqToT0yd/q6rQAsajaLu+wNkOaacrNymOcoLkbowWGghDSgjd
bGKvRvPeyzSIWrWycDz6Mohcw/waGea3MgizfeoUys5R7HGvJd1xMavSMwY9Aos3TgR7dLVv55Nz
ypvq0DasyhpAfOzEjhK07rcsVgMvUeeHzJw6FLHTHr1wxdnJCQwpwKy7W4ueeKwl87Ub6vrRjCTM
QpPqZ8BsdtKIutfSqZ9TxFuZ2WZiJ3Ui3bQmbXe0g+Y8dmZ6DAttp2IZlUJD3TmZ+lxOw3KjIgrl
ZsYkP2YhftagVG+LBoEHY5FGWhiid1k1RmdL/Q4dsXTpjCxg3yjDvZHKE7PA8BnYLJje2D4TWo4G
wu8ksaulYelJ4ezAmcR9AJUvL0X8KRjnwdXaRN7nQajdGjOqrO085p6d3slR6zwsw2OlE5PbAnMg
uBarDaIT/lDzhZZJ6/csKbJi7iC019BIQ1t4D/QKn52B6tQQ2c82a9dSwiAat9DLqNprNiDY3g+j
fVplL33iCSQacXYqNfkiNVbjZ7VUuQZKOXyd8BjL3tTQ7RYE0Hyl0m4MOTJ2hPV44PuR/Wys+FDi
9erbcgKaoPwcnVHfZ30vnRGHmn0ltqESbddhNlFzN3e+ECDhtXqBpwS9ez8f0A+Wa0bEqWxOaIWA
bkKji9XRMUVJzMuM8llpk9nPscxaTv0tUXRohACpuE413EnohTVaAFbYrD9nuowTushum6q175C8
s1G2Srt91MKNg24X4ZTyWBH3tKtDwtzmML+zpwaAdaOP1XketVejiQaeRJ+A+pvVZSHG+BTNFiH0
Rt4+K4rZPKese+VcTe5F0cB6DXpu5I/FyaFKx6fAgOQnGmBqcBLJC1t7wkTFlUY+L3eS0jzpU988
E/uk7Zw5ZEXlANIIlSLdl5WEpgkyFPXUBydGNH6YSPk1Hl+66cdJvrRJQFC/XUNPxefzRWVRpim+
OWkOwaCg0CBKftQ6qTnZRoXXt8t45UbbQcBRJ5Hfhc23ySzg156c/GLWgyW7kxwihVEmT+/KxKGV
ZctZi8qzyInL6ORoNJnzLbJauC6GcTgAdJCfTLmbnixfHIvECFt4dEdMd9eyWjH/6sMguXWI4Xqq
Y3mCfnR8vVYYhy70swYCrmuZ2e+/I5VO8PhADLwty8FZddIfEDGETwRChU89qtj7FDy2fy3Tmhrw
WkvgXqFmMZFgjX0YA7u9iCuWUlsurLUOIieSrh2xKs+qTnu1wyfTtn3VKuKHoYGOQzW19KSCcXkq
g0y76835XuRE0hpw29agDo4iKxfJfJkWHnKtr6p1+Nz1gBZQYLYOogw0QX8PhOHAKn6tQbW5RkkJ
DG651aiVvHlodRTMtntQgwDs3tdHtL5FWVZItV/kUrCr+5+V1FtPAEKtJ6cfpp2dxy1i7+jNEJE/
oa8jRY+iSpzDzFswYXtypxJjTvztbVuwzDWJdHtS2xFnDvpnrqi8JeO4kogXwbEKwVyXvfY8qugt
swgYPGvNTlYeP1fJQR5N7TllPfMsL03oIYXRn0SFkU3UKVkkxLvX+qIK7Clp4LDhDSf9lJtq/CRV
TnFWZugPsrSJn5I1qdbQ0kbPSyxVZEViR+xQa8Iqz1jEqhRZGag0ANwPsl56BBTqLxXiLV6uqawY
m0J7YTE37gwFBVBxlhfkHFdovVc6i/YSpmZ5V07Vm6iLxNH0FNTRdi4dv8u8lnmJaiS9zfS26JKf
KYwNAKSb6NwEVnuPi0t9npIo30UAWTOET7xkrvrn1hjTe8liw7/mROKUq2pmUI1bWRDqGgBW9h6B
ih6ZvSadWu7BficP21WII+0YoOedOCkjy/tQo/N+vWXvFKZLPKlyEmWoes3naGX3FxeIsmAA4B+B
4Npq2LgHCmQqdyI76XH1OAWg3danLJDOvM+l+Kj2TuKZ0OedekWXn6uOkHhZY2PW2KnyjMlLeZ4c
2tagdY+iyIxNhNYXMz+IC4LJHG4HbfrGokh5FkVZ4tzpFR1D5GzVMglgkoadyMYmL0uuh11dJsda
bZQ7R2/HJ32cYPqo1L+ZHMcnkSx2gjKM0SnrhPmrrHJsbymV+GGrMZc2fgXi7DV8AYfEgoAu6pGo
VpQg+qENd4IxpZzlbwCztU+8ANuX9CK96LUBxV+kKAdg2N2j1KEyV3aq82Wuo5O+LNVPlKvPUyHF
d6OTvAUrF7PDMvvWWhOztgK3BlV8r2n4Teq6bJ/7Kvl7riReW6gttPICKo7a9CUnjvwCaPIldYWJ
IGpg8ZiUvN7Lkt64upFLR7vxikm91IMCmVwTO0frue/znSN9IU5Rv0duscFBC9B8MpXyU6s7J/pm
uLcCqXYtiB2GQnmybAgqurc2Q9JphKULcmgL80dkPxYD5C+6o1VQQ4fOUf5ctAQOh7I/I5r8zL++
bxQzfigZH5dUfSLAc/YB3zpsHZ3pzlhqZZfOBkwhS+LZkZZ+GdLR3I9NgrmhLHC/GtYOVWUFEUds
rt0U6TcaWFGtiX+MvSqfw8p6s9v0ZimdeKcuCwgatc4+h+ZBtlXWdohllViBPSep5U9yZkn7KIkt
fL55et/F0ncQj7DJ1DFMfxYxltEbfUP9VAbTg97Xr7qSzy9lm0loKdbfqimXT+kqAsF+EpVNVCRP
itVBWQY1GovRXnWTNE0eCiBjxGzLwVdnPAemCdXDkOVboiAcXEsTvGJxtbhiOZ1pTYE8Bu7CeFpe
Rh1eQwvx13QqkguaOwkrRLPYKZ3S7o+QjMbfLcg9PLmKzfsCkozVAWyybKu+a3M0fWpn6yk1jPC7
kiefCsNGXiqH/wtoCZ4HvY5ulHoKztbQZMdGn6oLVO0lHhRoOFmHhs9KbhReTADw344lvVpDtfxU
IJ6xVuWjIshwO8NNgLr77I5Jlb3a9az7Sxy1R5gEFNdga4Aga902Z6gHWZqFMqIkaYWmYBQMD/3Q
dy9dYHYv8woRM/PhSeQytWBLGsnLjchOqlLtKrXq9yI7Ih52ykAIuH1X9C+puU5o4Eevd6sLaZ+q
lvEg6iuxZSJRa1Rw9fFThp7m+2hMpp3IOuBHb9DXYO+4no0apn7DmOEuIicSdMYutj5iQluLqN+B
EYCgXmTNbgSSR0y7L7JI4Sy3IRb8X3ezcn2dwcQ58XxGZX1ezEK9E88ejGbiDzjftxpz3rALd2as
FOtPlcwXl8woXkWuG+bQj/Q0c8M5iO4HlNXuCVpI3TzpCqwOlIkkGQLFV+aQkI/GlPwZND26hnJ4
jzgwnPswqN5LslScrVp/+FAushFIVGNY5tuhw0jgirJw6FipENi+F9eP+H6IsXeSXT/UzmWeavnQ
TNgdW82iQYtCkaAt5w4yHftahIHQuZQE1HvdlFjbDcRZcUIDGH/KsuEvVOkvclMNbKzUUsODHpmX
LppfZlteTu/KZjBKe3a0EA6sVQq1MS9KG3GJRXCDxbr7dsuyO0GpKB+j4zr94ARqDY+wjprd13qN
1pbDBXu+yIgE8h9OQkmCwNzc4XAReXFKnef8JgaRpOaqedHXZLsVwcW5O6qKdRCFPfx84NPbYZ/U
2XKB6VY9g1ZD4pScKFIb9RgOxvIwRfMJiGUNz86ovwLZZx3Uy1sOOb8Dq77gsYsc/TU1kn29mOWT
qNko+W7JpmXLxXPtt/HibLmKSFzUqspnURMlcLdZmvk5DirjtVfZOOq9s53Lmu9qwOZ0cQz7Bjqg
6rXKlb0VTcpjNtrlqwQWu0+T9l6cg4IUjjK0s++arMr3eoq7QbebpxKt38FwY5U4Rc20ie2U0hY3
AA7qLLT8eKiekwVVuzZatCdi2tkxJPJq+pybI1QVhQffP+2fppexuTuqA3aVeVBCV7MROtKqsj45
/cwUqMnmAwgk5daY2jttxU+nsx2exwnuTpFVylKFVsZksWYQ5pEgLjhBVOPBrGj7EaGjhxQas4M0
f2mSJn4LWf958JS1Dw7Mgi54/hQSQqs60IE+2S2cgqWUFLtKWXqvyFdwS1HcVODFYVuCGyR5rpXe
eKN9nNhUGa+Djk0hBB8bZan0mQB/cH5olS5TX8TYlGc3udiqrYfugEJkY6vyj1SS7pxAa95yJ/mr
FjRkM7pZbY5cH4ZV7Ygw1hviJU9GqMawDtcpMQJKeh9qgXbnVDTstShZE3Fky4l2AAiSuAFIL1iV
gmcQXK40tc4BNevlZSq7h8Gpy68JvkQQMbniapAreVYmdbDpKd2tqjaWv2gWpMVWPRM1KMVY55vP
lunc58HBzNOGiBiSGFEpsEl+WUgSolta4UVD/pzNgF3KCvnxTO/3vWJXu5yxzwuHcTzKRWh5lZmo
EIeUzb6ZEK0diyB6LYZUOZoq8H1zHlLEMupDlvfxztROVTU2LxBLMcf0kFZCsfoocp0TfOqlqbuY
lpm9zjG0UKCRAGyv2VSKek9Xpvk0zVggu5DRc8zkz0E6aIdiyftXFTKPXauZBrGRo/mcQqmLsWPd
MTfEqA+PeaxmL+oUxofQGrKdmbX7f/+3//jHf/7H2/T/wh8l5KxzWBbtP/6T/FtZzQz9AEn/NfuP
w4/y8jX/0Yqrftf6UOmlzPn7X6vcxW9N2ZY/u4+11qf5fV9+/dfT+V+7r/+SgcUp7ubH/kczP/2g
G3TiGfg/1pr/15P/9kPc5WWufvz/f3/DAt2td/svzr5kSW4cifJX2uo8bCMBECAOfYk1GZnaMqXU
cqFJpRL3BSTB7evnsbrHJoQKBs14jZQA0OHu2J6/F8Zl8cf//uT//M8fxHX+NtR/7TS3/78/zpb4
zx+v8V9t8T3/x//463vT/ucPx5b/Zlyi9A6ModKxHf7Hv/q//vsX8m+HMc5cLm3pCCn++BeAN22E
Hum/qSSC2YRJcIQIT/7xrwY1o/iT92/m4FfJiBDSZY5N/vh/X/7bDP7/Gf1XoWe4V9E2//mD/fGv
6r/zPH+YRRwmmGcze/79z+/PcRHiHzn/B33i/S/DdRX2sgDzpDtrpA9XRvhfV9dNuwtN09+brpIB
l/wWqsNbqC3P0onPykvfgaMl29/vYGns5PcOhqKlNsoBOzyHZQLbVhBdgd7Y2t1vfWn4mPpry+A4
bY/KzbtLXLLq6DXcO6Bk1z5ZQy8P97tY+gD79y5QKBdzvKDry2hbl8zLj8yS5/tNw3VuzCuV8Jvr
0eO+r8NJduwuoPC3yUOHKtEGx1Fb0Pco0QAMJ8nBu7LPQaWabvoaKuHf113KFlcACS7EL0VrvWls
QHMS8eX+19yeCyrn36+81NGOLsDHry8KBHV81+Jq+wOJWnD98THc5E1UzpN01cdYxag2bZRGAZEt
PiTOGDx4uERd8abbU02l93vrA9TIB9DJ60s+Qft8ZO+VJL/uG2du4p8hTOfscT1wQsCR0+RUXxwZ
hT9xvZxBdLGW54LnIKUiPShU46Sp31taxtPT/T5nN7rRp2dMyGBjlW1wi3ohI/SG61BfBtv5c4xw
Q+FV3yE+6Y8NeWEVIFP3O1ywn2fMTuy14G3paYtXba/Kz9SVOXYxUHE/3G9/dtIbHySNZBWCdzyy
rVKDKIO/BJV6Uoj8UuJlK5/Et/t9LE2Uka8q3C7wCQCaiwgB/jngMtLB9qYNXjsvAM0jijf2UCSr
9pI66ff7XS6YTRpJLBI9WIDtoL043YRDsSr6ujhgmUset7VvZDBPd3UCEWV9ocqGVHhbqrMDHbKV
SV8I+3nx+82zx7YmyCp4enMJUCsUksQALmZ6XJl0Z57dG7PuGVHJIR0NdWXWXrQa5UFEBRSONWgT
ALWv8YxZ1e17Wlffmwx7aFwlTLgs8crqwUrS0337LbiEZ8RulWrPjUmBtCDkmx55+YEn9GS53vtk
6n/VLh7HdFWufO5SZ0aCjlteFgHERi7MbubLiR4MhiiCr4v8KehroD60zwkvVlagBdfzjIjqRy/o
Gxu9xbxwj2UP7TaeRNFG1zBiKbOkSLWdtxd7JgVxwRF0SKvR+gpqX29lbpa8z4gdMA8m8ZjC+6ZK
fCir9qcqpxwyy+7L/blfMpARO+A8Hqs+FM0ljIMRVDYF66NT0Dnpz/vtL6Q0bkQPC1HINIFj/ZJX
PwtSnCbo0k3Tp1ENK/601IERPS3eRlhqDfUFbB9HKwgBM8ROo8tBIFD4979hwUbciI+yqsqexvgG
Iad3oGR/BMh9mwdxIxrcCMAYwKvaSxm6l6pX73Mu4U30sm3kxgo5CYBaNPhoL07qAvAIUt9SrNh9
wTH5bKyrnUos7WByeFFf3DJ9l5f5K86d585lK8vUks2NwK3qcQBctKovuKgWRwgtqzPKVdPjNrsY
gVsRwiM1wC54ddqX9nTQOFLfb3rBH4Xh8D2vFAqZsAEFDfXnKuw/F6ncDx7UKWimtg1fGD5fD2na
QeCkvVR5/9EDJ0sC3qhtHikMZ+91n9RV5bUXCRhvpFEFQKz9mIcrCXnBbYTh8LbkBdrHVo2NMAl2
/l97nbytedltHP/c8ZVfRkLOhybs0WQaNxCdd6yTsgv6GBJUR9yf4gXfFIbrayfIhjYJgZ2rzyO4
mQjgS/dbXrKO4fUuSQBdaUkNPowncKimTX8IIIN1v/ElzzScvnAERa2LhYhVzTkbcW3KqgNqNj6G
KJi738XS+I3VCtWBzEoArbmgUCXZZTb72lZguA/o5/vtL32CsVoBR41X5rpFVtDWuxj6FQnYJRNO
XnWdfdrUBTc+ocMFY50XaX2ZIvouSpxTnYDJpcH94k6K6df9ThY8iBvf4XKRtZRjnh1Kv0Vj+SHB
bd79phemwDXyT9kHJU89wNJEAfW9DuwH/Dm2VnbaS40biaeingvwDPKmNb2NgdsO8YqCu4/j/aEv
WMU1Uo/XCIgbV5hdDP0nKKXEzhvdP7e1PXvUVVoY+6FONNSlLgkIuAG+5T+aKloJrCWrzL9ftY0L
aREDAd9cxEjOrXCO41A8TlO3khTmz79xPnBnc101z5vKwbVdBrMIKFmH7lMvrIeyGl6iejhziETd
t9DSVxi5B2BiZ6gEtiKDBi3VLu3tzAHhSwcWLZZ49dv7vSzNsZGELFLFTVYD9xfoGQA6fu6zr/db
XsgN8y3ptZmgNDdWQ4NZaCo+AoqGYhPNE1wydu/iOl0JgKXhG4ELMBAgVa2DACiiR9vNXsau2bbj
YUbg9pNkicyRnnnk/KqHGrpjua5WfGgO0Bs+xIzALZNhAjcwSsFi630eP6i2PyTdpyF7VcO3lLYr
a++CdZgRwDmeqsMpxp5wCKdiJ7tU7ayKvN6f36XGjQjGuq4brpHYxqw8Eu/BrddO4EstG/HbyMlK
JTTELxxYRFehesL9cH/MzlLT8+9XsVupYkRJY6AuXtHvBzc+4kT6PoT+OV7pPWC6IC0oTnGG57aX
SlPg8KcjEwJ8++XD/REsRDUzotruqB3yoW8uGWitj6TuQv2t0jDma6Bd8el+Jwuhx4yglrVqBU9g
wAkFUxr1Zpo7IAKxUMIRHO53sfQdRnTnje0NlZTqUsfq4KK2psPeqNMbL3mYEddQTsfVEfFAFKf+
AsOO23/qwr/uj3zBONSIa1A9N3Y5YeSsyZ8US4F0s84sHQ9etu0KH2im372M6aRzi1LUl1YxAQ4J
iae8uj7eH/+CC1MjqHEh0JdNjJMY4Ai5D9Zosu+g+XO+3/rCvFIjqnEbLAMmZ8ODZ5sHfyXOt3Ta
+BhA506vos8i3dBHJUxvu/LIsvLUWsNKXC1ZxQjsFCodtoAW+aUt3HPklG/ddFw5tC+ZxAhZKErx
fqi4uuDFYVdOX90GwLP8/X17L43bCFUHtN8iUrB305NDR+tzQcjKGrPk6EaIEkFDascwSdx9UuoR
svbgCwEjtNArHSwZxghSWyNjVdQFqUoQ7qVy9r16M4ps2+JFjDhVrMhQYAlnkaA/r8P0aWi0v8no
xIjPOEE9S4JShEugCvoscm5DJEkPK60vmIUYAeqkYy+AikBqZA6gMt5xpPbHBoi5+4Ofm7mxdSBG
hIInIZpCjUtOOnTC22vbIj/GAdUzOzYI+RPIYuiVpqqq2caJMKK2noIo1UWO0OLOwWPND0XatUme
J/PWx5hhG6gRahU9tp8hBUc/CJtx//kpU91H2gffnLj5RqfU2oPM63jfegvxRoxgVtqxeO3F6lLW
1SXsgEFZtdNCvBEjlIH8w0MqQ9NOOKtTZA/2ZD8yiDTKmK+8sC25lhHSOVCujk4dhDR50wr2wDOo
vObW6b5tllo34hl3YlokIc4CgALKYcdFmwNF2waQfSAQTNrUiWOEdV/WfTC0DcpZUSkNlp4Oknbs
BQQDapu7OmZw18x2LZliGqYExXBx2hwE0FOHbcM3grt2hArAqaMuHCXtu9H2DljTnF2U65VJWPCi
GRByvUaC734YRIRoU7K7EJRUitJ5mySzuJrKVj5iIQgcI6Jx3ZqSbsIWQgH4Sw59EKJcBhpoPVmZ
g9ueRMxX/25qRopXcyz0KIxKsHqCyB5Kph19uT8Ltz8ABc2/GymATIdKi1ZB2zZ6bykQftf5Wkq6
PXb699HhapOiQT3FkhwOisPlvoV2sMoYasM2jZz+/eh41Tq0fwSfEiSJSaYHHjvvWtWtrDtLnmPk
nwBY+nAEHPwSDPQcoHKyhLgDhCmc4Hjf6kuWMbIP0BsQZIJ22QX6kBCz8I59Qw+gEtjYvJF+wAJf
E8hcoQTRbTI8rTKwfpGqjo9qbOK/7n/CbcehtpF9kjhK3CAbUcs2ZuHHqhg7SHJ57sbWjdQDXW8w
MCVKXaqU/2m5zQeLo1Zq28iNxDNOLSfaAY0deNR/VLH3BKD7uLFtI+fEUWaVvQun7Af+V9oGkNTS
1ca2Z2e6cni707xkQLZfKpWDHWXoYzCmEOo004cthiEmRMdOsiiCxCWO9B5/IGn4UUR023Jr4uBU
6/UFkUj2ZCggTl9BzdM7l431ecvIqW3sRWKLZgDHImDxrvAWNDiXkk8r92ILuQAwwN+sXlKVhaAV
hFHy/BEVeyA21oc69C66WzvMLexDbSMboKSFW0FVoyACat3qLcR8bfXQOzM6eyJFbJ+zMPTIAYw9
1rDyVbejl5h4HA5wn2rxUnjxBCr6S8DWG/q8ZS6INAzWWlNcpVOhLm6oUPOA+3TZbztAEhNvU3RQ
N7HqCXsGG6J9/FtS/MpWl6slmxhZs6nCLEkhSHtpivwLbgaOLAle79vkthMRE2kD+pBsgtI69sp0
8KkHzRKRu5cWygUT6P7v97EwfBNsMwuBAh8o0AcJ38dF/64o0pULdGf2xH8eLoiJo8lYg1qImfRT
N8HBIqOvmwhuk4G1JfpkxcNL74DeoHJeejfAuZiuQbpufxO1jSnRYUUzL0NGinuFau+yOSQ17Tft
n4mJ4bRQ5t92zfwkCc4N5NR0nyEQKE28w/0ZWZh1E5QIKs1eQt8EbJlqfAXO7bGqJUqa+h9l1256
dCAmODGhZMi7meQyGOsEDDRT3PoR99T7+1/w9zn+1sTPn3a15mATwYppvjqI+eCD7+pYoFwCAEuI
F0egy4HwIJQmCpLrPR+8t0Bnn2QSNDs+QSKsGR4hIXrMY9ThZ80BinTQO8JTUtGAibX4Cf1syNZN
XyEe+ECyHlWw0b6omvM4To/ckaf7XzBvGG59gLFosmF0RQ/dt0sCpRuIXeNDnpz+K+pqdhmzQGG6
snYu9TN78JWhYmjM1s68G5UgtHMDekCl8zkrvDdpbUFLfSaijC2+4lhLnRnLHXMCzjqK1RQ33RA5
VN4JVFuHCQWYU9v6DbM/o6Z2ZS98OwSJZ6RzZYWtprUNGlUUBtaRetdJ6+v9uZnn4NbcGOuenkDC
BAIknD1saLvk4jA49vu2CbctRJ6RPDKv7jiu6auLl+pXmTkfwIC00vRCZJtQGKsfad8GWCogi/ym
juuPecI+WRrFvXLt5nupC2MHPDQZClL0vGQEdrTrI+mD3eCgJXnfZmuXIAtzayJiGojAQG0RS0Y7
xGcgv/1Mq/P9uV1q2kgcJWi5xdDiqpdP6REMs5CXUSsHvwW3EUZID5AeSRInxcmjAz0XlfG7vhgO
URKuhPLS0Offr0K5BX9VLCcMneHegKIWyAvXHryXhm4ErtW2UeV5CFwwLL2vG2svq/5tOaQrF5pL
Izdi1atGqAxSLNNU258iZj9NPF1ZaJbc0YjVUnbI1R1IjLLA+9Zl5UMUgZhvSD6WJXu97zJLxjHi
tR1In6TzJqlrgjMFCRUEZ6MH8Ius+M3CJ5iATdctFcQja1xnYTkCu8TQfguavt15RW5/8FIwx93/
joVZ4EbkOoGLYiDwjF2ipvD7Tr/lrFrZti+YyMRr5lRN4JVQFWSP6JMXKlBauZ9owN5tG7kRtJ07
dFROWMRQGR0eauKC7y4U7ul+67ePOYQbccvAZdx2ETjky0p/hFrpsWujYxeDht0Cr2XKxpUVa8lI
Rvxin+rQOEFtN9fFC4pA36WgZshyewXNsNS8EcOR7ssISA8FTEz6M8+bJxQe7hsXnE33zbTkpkYQ
C00SL+zhpiLWj6Eenvuuf8Xt3JHn7fF+F0seagSzsLKuLOarewuEmk0KZiRwkN1ver7+ubGmm/iv
hMtstGrc+dVWrXduNzwlLnm1IutDjboSp3RApRuDFmgbbo6YoDDQzvRtCiqrS4q77wJ0jCX4LCC5
dVQKRGr3v2lhu+UaAV00KAMOQqTVxHUfMm49JF38TQT6EPbTF2lNHCee+HC/rwXvMpFiPCbVZIPj
EDCc5lzx+Fna2UeoRq4sywsx6JoRnqZFJ2NsXBoHBLpp+KXFhnFS4Jal1gcn7LbFiDt/3dUSGjqE
c1fjnJ6AomvnhIPepWP+Zy9Ai3vfTgsubELH4swCW0TZgC+1DnZ96H5zQVq8sW0jwns7SLIpAhZw
AusPNEFsnrYHSUIwjd4f/EKIu0aIy4GwIKqgL9AwC1x1MYgK6bPHEqhm1CsrxZLPGiHe51HLkZxw
gdrH52YafScXj22kw4PXS2/HSPqkImfldm9pMoyVO8pcMUEDBo8UoKtiergITvebTGVix4C/oWAa
8GCqKIt3NJouJEuPsq7e0J5GK/lwIehMDFkwQP4bGqvVRdQZCCJAkRCCZiBcO4MuNT8H41U0QN9W
sZYBPIZKsZPQ+U+cdTw8BU4rG5sF8zMjqCfRtZZXwka6cB+hLfw2TvKH++ZfGvr8+9XQcQVvuQXI
9y4kdr7QUP4iUfc0crr2vLU09Pn3q/ZDPmpg8pG+Oah291Phjbu6iviK8yy1bgRybU9uNtpJfekc
EAbK5D2xre/3DbPUtBHCdNQWVRxrQlhi5bckVIgagBVWBr5kdiN6M1lMHajL8HQZDcfBDo7JEDxD
k/fTtsEb8dogdCjh1sxDOH4Cix/Yh7vXTU2bmLCaEFIA5Fxf8JCwA403gNrecVvTxjKceHgxnhge
zVI8f7wVLVU7fMcaXOv2hDrmtTWJuE2GppR+QdQBR7PLpNjKsez2bDrmrXVPoWWrSzTtAHFMm+kg
QVQ0rhZx3V7THWnMZlTFDPihTvr1QL6wyvkwolQBYiri3IT2K8hU+23roomXk2DNA3Qa9JWaWGBL
AYewJT7fn9vbJiImWG6oc46NGzJw0jq7pgD1dmYdU7oSrAvrrYmWy1o1FVkbIos542tTZO+92H7E
C+k7PJ6t+P3SBxiJzLHLdADLIbSxLOdnSqOHvo2eUsJP9+1z2zsJNTMZ4BHBaOEiXNIcj93hc+i5
K97pzCnrxpadGqmMqEQRYE7n82qa/vDKNjnKrqc7Z6oBIrLJzIXcaeDO67dB0jkH6DOjFF0NJ1cz
fb7/fUsvDNTIeA5O4hKVuupSdMW57q3vXDvPeEt9TFRyrnFFnJX2N8XKNzO6DKTnX+73u+QZRuyA
4YKwHEzOl5B8iIKP4GPfe/mHzl678Lkdm2Cp+X19E6BTgkgX1s+w6L5PBW1PMkifOWtOE03+FEqs
LaQL/mcC8WTojGldwf8k1+culodm4KD5W7vOW2p+/r6rdVqEqE+SHP7nBieOx2dwCD2D3Ggl+hdm
wQTiRUVTA9AKMJZthXte2u8Tmp4D0EdzsvHGlswfdvUBnjdLiSOD4f7f1geiKQUf11Dtsx4ab+PI
8pVAXTKUkQfA8lyVssDDKi6znpqmP+o09kFuuvISt5AHTNBdLKNMUwVMUxy3e5ChnkbOVrZ6S00b
aSCwu0SEDSJQDwQM4ckeeg7btjPECG7skwoygVYcUP3pQRRQS2fuPnVXDptLAzdiOCduWFRQNr7E
EjT7dg4K7Sxm23hLiImyA7l42VYFMgRqgvc1J4/ArK1k3gW3N/F1uGYGr26Nd/9JSc6+5ZCy+kbA
RNS9sgx7vdFmtF6Zgdt5yDEfoF3gfkKQA0s/jga8xGV/pVnyPeDlO8vVX7QSz/fT6e2pcMw36CTQ
U8EFumFWvcPFIZfF7n7LC3HlGAkooCDAD2JMsqyS920vfDnVp5QGK87/N2DvxiJoggUjyQE0Bknw
BSkH4mmJ7wrxlLPgaSzJsYvGDwSqB2nQv1EQJWij6SVy40c2hW8h+QNBF+/D/c+8bUBi4gkDlkEe
yMGblbC7Y+rqJ1BKrDS95G1zl1cZECusDsoGX5jz5ijp9Bg55DI4zqtI68O20Ru7FNHGOnNrTJIn
ZIjN+fgC2tRt5dvk7+3L1fjDKJI9FF/LSwXJlKzg9XNHE/45GPvz/dHfjhHy99bkqgMUv+VEDqK6
WLSArh80i6QXPgV2Abkp5uM57ni/n/m8csvVjHyFq7EY5PV4X8oFAQW97bQfnKgcw13m6KqB0Cav
Z9b6KP9S1yxYSQALs2/C9eKgBrywm+F6vTqKKHnAVh7VBuINJL62vR7Y8/de2a/VRTUrVFWXHrSk
u5Zi5rmK3ZUEsBAZtpEAyriOg6bBW2UB6u9fkW1rAM57vfHRxp7tdjV4h6IuUeB16JJ0Xv6pYSiA
LIF+3hYYtrH7GKxqyKYOL90dmaJHnDCtQwra9BXTLDiuCa5zaNST2sW5bMDdt1VFfppBQw/Unu2I
ert027OKibHDPXTScwdXx1q06lNTUWg2MQ4pFWiurJVZOn9D/G8Eh01+n4fCpWFSxLK81FM3nTNd
Za8TgBWgsIbcfRjE7CiyAe41oCD2CfDc6mhFzP1hWQLc9AB677IG8qMikM2xiiC9BbLAHKKrkJlp
iwHHmVyCV3Io6QFKcpBM7rq/chal56wrQr8GbmMX80m/4i4wPObZENg7yBQOBzz4D7shCqKD8Ir4
oZZW9jhpMh04OJkOY2iH+yGPc7DCxqVvNcATWY4ediDM1KekhrbLkHWQxMnqcde6KVTFWmn5EDxs
H0ZWQgEH0lI7iKSkoJ8NZgnH8M/Qm4ojGLjas6itaC8gAXnwutwGd2wUH6YJfPrhWH2pwUn44LK8
fkuiLDlGemj3KFuP9kNVQqEo1pCvBqn5MadB9qGo+/GRuKI5NJYqjwOXGgoq0WvSRNW+JoxiQkmw
b5LqBZSm9GRDE+BkM3TFiM6gCtUMOyTh8qfnMYi9QMHsUIL2eN8UrjiPSffD7jywzpIA4jgA9j+6
wqVHqtjP0PMAk6hl/BZSZM1z3rD4S1XI6jyEJXmjXLt5KDL0LOzBuqg4Th9R2yzPicc+krH7FahE
QNCAtI9gxYt2g7KqUwm6e1SZdtm+F3hisMG694lT7LdrmU27xGIQc0rsFnzQIjxaXdQcQkmSlYC7
vRlxTDicYzNQt4e40LH0OaNy70LN2E1WXtqXGjcykTvh3TVzCijecQgOxwewW+xk//X+2nM7izom
sVySDL3XNSX3BTIc5GuwzXdAWrVil6XW59+vkihrAysTeSJ8Nmt6eRp0VFM0ZJsSkGMyXsW6C0JL
1ty3YlcfwygInwW43B6iqkxXHjJur5KOCXYaXGHxTFTcz60k8l2rzR8KC0xliYqnPQ/YNjYRxzMO
RFJZhOGA7vpJEOw81zrqwILU68bLABNQXKimYrkD/fMepZCFJfCEZT8VcblyCP27xOJWkjZ2ME0/
FVDbVSnUrazmxU5j++JRi/isKzLEdC0f8xJwR2iDka91RuhjEorxq6N0932MRHWokRRWXG6+SPnn
UBwTxBkPfcd6JFfIpZf7JsovEGc4EDD/RUOynwU+FOITqIOVbdTCZZljYjozWRa1TNEfSOytz/ot
KK2LF/ICcVT11bpQkKNvSwMmshOMom0X1+iosrCSu+8aGu3x/rxitoVI/UdZUQDpN9xOQF4ogUID
CP3JM24B3ZUssxBGZlFRUaJQO+Rovdff6+6LnX9vIb9SxT83JTGzTsEJ0zrrwkr6bfy9aSBADYGm
+y0v5F4TFh8kfSV5MD8CNMeePIJDeNcV2xhvHROPKAuVVNHUuX5d8CMpv/Hg7FVrbAgLE2oiEmPp
eX3jtNyfGijP8h+8/7XJJCYjFwu0TUELxf0Wc3hIefqeVW52EG6z4ugLzmKCEIWFi6FZjQ9pPTjn
HSTZkuqx6aFokqwE7ZJt5p6vlqWRTolyQtf1NWmwXWWoGOhL8DhsM5Cxtw+h183cqXf9oO9PVVBB
w65/Wzfu8/3ml8wzf9TV4B0PRVV2iuZ11Z+S7pHNEGmNQpdNQAEwZf3eft8llQc0kAvtMdBzpiO2
rR4TPyvwCUgo5cpOQXoui7bVBDqC/N5dTUTiFFpitodeH1CaVp7svgGDSAtxqW0WMxbXZkxo0+WI
M5t8aNmnLEx9Rz1PRb1tHyKM1a/vgf51C+36Bf2pVLQLLLmP2af7g1/wVROkGDJQ/U/x6PqjA8Jq
L9E29A3Z2vlqqXXjiF4JC88PGq2nk+iP7USgzYVcuhIJS60bR3To44GysoerDpH7VOrkcwl5yW1m
MUK4ZRGLmhxJoiwL9d0aw67b901i/Y96/zfm/Wsy9aWhG0Gctr1qhs5x/Rg415ObxcWpL8Tavnhh
w+SYlJJT5HFIZVvY76XfymhCVDm7mIK1HamIpp8TBcHJtPjTk2THa+JrKIir1FrZ1C59mxHhXtYB
REPQOXFiths6Xu65B4XWbTNjBDQ0piCdiIOGD0lo6JznrGOgXQbk69e29o1oRhG3QBV3zfzCw8sn
AAXhKrvZQmo1sYpZ6aCqt8xsv+wh3yvpbshBcT+JQ53Fp02jN+GJI6obetTDQVse21OOLelA5Eqa
W5hWE5VYOemQFXjh91WQfJqU/aLyNY+Zvf7GptoEIeYFVEoqSKD7sa6QO3tUD0/ykMtiLQ8tdWCE
M6dd1YrJg4Bs5+17iWK+Mdffmthb2VMstT//frVopnkNuZw8mvx2fsiOixh66qPyvBNQ68nKJnfJ
/vPvV30UaTIQmojB55q/4UV+bKS90vSCY7pGxI5RBXnJYRp8XLnsW8b2Kor3qGLaeao6b3NMI2yn
wEpZHQwYPWiXd/0oP/JhG2jMMfnqClzYeSHuv/zBraJjpIr6FDHcaae95R3uD39hgqlh/JGhdiV2
W+0XkXgPYpNDPCTPXbCNXNtxjSUe1coysiAp4GsbrFNtdiyiYCUjLMytCWjksncarO29jyvHI+nZ
90SG58kWb4Ox+HLfOAueacIZS+BDQjuW6MKpn7xsOJcQxLrf9ILdTR68gFR4+2os7eM94SCaCKqv
0yHU04pXLjU/G+0qpnDbq5u4izrfGT4X2TvGyM5y328bupETSjB8DsIJtD+BMdoGON3R/WlaPd0t
Gd3wyISNuG8GIAYu00OdHXWrkJz22m1HGJPsLitpPtDI1n5fC3EgXpoeoUW7YvWloRu5INPYHsRJ
p/3GTU+Wyh/D3lnZty1NqLF684QNsVeGnQ/0xRmVK34kOJJ+u9EdjTjtqAqZq8rOV5CI3bH8T7w8
XXJHvd53mQXDmGBGBY3DbNQcWUawc9uyg4D+7/2mZ4++scSaxHae7LwqiOGNA4MwnRXxEXeAr2n9
ERgGb8X4S8M39uPuAHmw2na0n7tuBabxLNwn0hsO979gqXUjVnOVgDreHrQfF9bzlPSnOOU/tjVt
hKoAK8rg2on2uwmaNJW4eFO2MqULDmkC6dyq6KCvDl9vcXYY3PAEufAzNExXTL7UvBFK0OIeh97C
usRqhXcdSz2AJuU7FK9X8sBS+0Y8OVkSoGaz0r50Y5AKenvaHeoiPN63+5JTGuFUtFkLLXJIKVv8
AQCUQjrnOAUaNlmrbVoYvgmHI0XGoMfUIwfHpKshx1IN8MmY4hEJT08df7n/HQuuaYLhBggY2aXU
GkLQoCuu6Skr1pj6lpo2YirRTEZTHrS+TCGV3gwnu167tV9q2gioYKLVSErW+rXgxSsEgPgjG7B9
3WaTeUqullYOzWCsIVbrj5CSONgeAxHFUI7blhAyf9NV6yLqEp24MVY/COlmHj2lYfxh28CNzTC1
mdfTHmbpW36msnkCWe7pftNL7mhEa8nyWV/Danw7nfYKujeMttD9dVeCdWlCjWCdUsiu0j5qff7N
64603NisEaUCx0hZZSB6cDpr74rEH3Tw6b5BbkNTnH+A3UQiYo5bFT8VX6YcINKmfZeoCVf30yFo
+A4SKisfsWB6E/tG2dDZUQbbhK1bHYIhrny7s5yHqtuai03IWD5wyD1lovHrxP3EVP2mjfpvIMtY
O8TK20u4CRnLqkyBJ3tsfVSDPqiu63ap5x6kg3dwK32xUU6wH/v0DOnJbSA4x0SHkaanEuSIjT/k
xE91+lbQ+iTKNbWkBRC2YxK2RZFI4i7MW1957r5QNRD4H3lJ9jauXRz5Utn2Lhvqg5ulO9suVoLQ
mf32xlbo70uzq9xhDRQqPVHS+kwHhybkp0EpXMXUD83UHiOX+jqedoGnnopArfS55H1G4PPWq70k
axs/9LpdReM9dKX5uI0EzDGBZC5YFEgALW4/AAClTvkRbFTH+wG6NHAj9vtxBI8bTxrgOAl7sK0s
OKg6bw8iLdY0QOaV7MZ0mEgxaRV4twXhD+gSE3rpgV//XjReFuEc3ClypEnQ8R1VeC1YWZluf5Nt
PuFK8IUHkFFTvkt/hVBkLlWFF4dtRSu2+WDLG94EcYLWO1GXUOQGuLn17LW3gIWEaWLe7LHsUTtR
Yaon7zN46CG9DS1wxZMPKlJnz6qfBmZvwteBAvX3NTYHBbbldVnjF9ZUnbTSfG8nyTYuEMcEwKVW
O+S8RkhAxMDeudzrj16stwkaOiYADkiesU2EV/sQ2T5bpfBBF36KeF3sEtr/TCRS5eQA5FMFesWr
FhZfExTXZ04ZT2Bq9j1eP1pV8gTZ6JVN/lLT5o7Eox5oHUo0PXqHDLJfBCKNm+LbhL/hKhQLFOBc
Pu2/OBPbB8A7TdEab9DSwI0NiT14UBmwPcSCIw8BHyC7rQ73B77UtJGYxrycZTUm5edlGH4hdhaB
pyazf2xp3TbBEKUuLRBNI4iVkwCrlz2Ewxry+/bAodL0e1QldRSGMszA/56T9sDKcDg6YE9bMcvC
kmqbUIhqLpqjE8CFJfB4A0VpsQBume2q4BzISwZdWvVjcOITG5tN3mmb6Ii4z904sIcEEC8Hz0xB
kfWveTPl1srObeExyzZBEoirIGgAr/GF+pK0lk9C8phV1UNDgLjJ85deeQ/gYP8C+qU3rtY7jVcV
6g0rEbI0X+T3+YrifKo7FouHrtSQASoD/UADK3/e5mhGhIyguNHQH+MPLuW7IZa7JP61rWUjQOw2
ZgrQxu6hGTN5Aj+Xc0CVXfF/OfuyJjtxbN2/cqPe6YMACYg43Q/AHnLOdNrl4YVI22kEEhICMenX
n2/X6XvDRXt738iIqgjnJNgal9b6hgtxwa9jUX/L7wBYqI8rWk3HJbLIDEK0gJRZxG5LJjPChuta
PthLHKQz5/WW5KGTgcAQEv0uFdRzqGn2gGU/BbR5//ueOtf+5pyT8zwEgD9Nx7pf37dBuO/m+F3n
pdWFGXSu/c2KTz1YbnQD+oqWYwqpd3E/dqA6QQfl+LYPcHrwTwFtCBu4aF5STEw3ToX2hneBhHFF
b+SFK/HpTf8zRMNd/e8PaEs+eXKJx6O19L4OHkB5uomIycv5Qsn4XBdtTri+7dSwqnA6erLLScOL
U/EJHL0LW8i599+sYcLN6gGzPh5TwKp9eQWSVTbK2y6+8Ppn9ogtvHLsSTtFbJ2OPqp9cmiutD9f
gMuca3qzjKmE0CLXMxZaYm6IIjuIUxS/nzZnLkL+FsPVoewUcG6mY9iqR0OHD0YMu6E9reZKm1xH
wctCWl50JzSdkW8rBfpbhFcaAV8/jHo6crfsE9I9GOIubKdn5tEW2zW1AskEwD4xUcldUFUy5xH4
ZrS/UOk6s+3Fm6UM3MSE1N40HRlb98vU5eP6ZaK4oXre9czsDhhtTCx+ga93Zuy3wnOx8mttuJiO
8+DyCvGfNeWbCtb+1nhx6H3IwAgMvarGHdchpJOM25meXeKInBuJzYr2pgau276cjlE9e7u1aa9X
4dgObhfffz97zz1gs6bhSDOBD95OR8e9YvE+TepbyIMLS+Ncz2+OZT+xGqljND56DZTkBbAIZPf7
9/71ddffornKnqwmFmja775DCD9zIDmciAMm/ZYOl66JZza8LaqrHw0cLCAmdGyQ58haT92VKCr3
Pn3piX/h1DnTR1vZOQPyFe0XhSnU+PnYmSLg64X9+te3XH8rO9dQv5oI/j+mIQc/rX/W0ZRP3i3U
Qo9VpHZuemMuYOsaXEcpUvYWSyx00V778E6VtPrY2UulznMDcZq9Px3Nql0H6ORyzNIquB/YnA3m
aYxDxEeXkNXnnnAanp+eYJROg0GfhmGNiwYBv6BDFqd+VplLxeAzS41t1rI/ho1uZgxHi/TfuoRH
YoebcbmEnzzX/GYl6wj5TIKi6nHxBEi8LpuGb4xcyl6fa32zlHuSTp5oGxwJ7l5NDhbpfbaAkvT7
1Xyu9c3xLINJB5PnjUePsdyFYcbokk1ze2EhnNkstnAu3/QrLHexi3aGLrnx4mfQnvYrcU+87a4U
Sb79/mOce85pIf40idKqYYJU+Bhp2n+NE+9dOru7IDW38JXJ6dhdiJPOzNUtziuWcDzSEo+Bzj9J
nuJgykx8tySvv/8U55o/ff+nTyEJd8yHtNAxCnU20QdJP9XTtWouhGJnxnorMmcrzqhdMJOStsyG
uj/pIeTVcGmVndlPtwpzfsd4P6hkPJYnk45ErkPeiijY/b5vzr38Zg3zRDBoO+KOUDGmAavX72OX
PgxRWl+Yqudef7OKT5f/eO7x+mCxHhbnHWaEkG97980SBqg7WGLGcP0IzOc+4oUd+QLk5yWRwnN9
s1nE4RhaUP3D8dh5sb+vki64g0ufAVeSXHJ1OMP397cwrNS6BMhVEA/NMJ5GoXSme+BdOpY5JZMs
n2VDmuTYiX7mB5YEBtxM7Rl/z2O/4vsSWgFL0bJO2GvhiZgDPpcuZWYFj94YskWbbqYS5+A0ywFn
ofw2LuQdH3AHhpfj1zcN49YZchIeLVvYsh5d1352UXhLFXiV7m2lCn8Lnpl0GPE4EMOxMRKJru4r
FJLu5qR+2wLaAmica41IAAo/Niyx0Meuvomo2UWzf+mgOrOAtmpX2q/qxcE37bhMsHyNItchz1td
OknOtb7ZG8fJ6MEadP7MggUYcEWzkdC3IfH9reDViBoNXN/w7iXln3w7X4W9d/j9rDn34qfv/7Sp
T0Ht+BSV/XEMqiJC8AHB+7dlLrfYnBQBMiEWM2bynupmlHlKURj4/WufCWG3Ilf+3ElaQzTiSEnw
IsdnRYcrZH32lZj2SR2iAHgJ7H9m99oqWU0YUPCd5Xhs0kjdpDDAeoXFQTJnigxv88UAAuLvg1BO
lE1KLcORKbOrhFixaV20rTgzwluMZzL5Sd+kw3AkKWzMZupdCXRc8ftxONf4Zt7XbUVhVzcPR+GP
uzlBEdFVfXJhkM+kA6LTkPw0N1kVjrwte2zqih+cKhF1MHXbg/OSN1V5mziqoVwV3Uvff5sOrR9t
lgMUNPwWOLu/LixwmKi1ti+mEW9jgULw5++fqGlaLoivhmOF8b6qG8NvqxVnji6n+cKqOzNfo02g
MKYz5Hmh1w8Iw4eaV1ladQcxXgrSzox3uDnLCVIkvvXpcEwUNE9nNXwrp+4SmexMmLyFk4U1XLNl
F0A9oGlzyv5sZuiTygK6CFy//H6+numdLZQMUYKnnMEjyjT+kwfsO9x7/owjWGm/rf3TR/tpyla2
I51yaJ8syzXV4wGysNfB+DaEk79VVmOL0JpC/elYEQxtN3owuanEVwUt/wtr7szGuhVWa1kU9P4c
Dsd6Fm0W0eZbAN5FFJiDaIY8VqkGwZ29cTQ2q82Gs+vrLhpgGINC9Wnvm7yCAG75+8E4M1m36mql
gTJPDE3IY1LVNQJnDv+20VyK5861vllovA81yOnoKTV6sPdyRdv1x7e9+CZUZNproFiAF09reSiZ
goghu5D0PLcANgvY10vNVuuGYzR/EaCm2Snj9RtLMVu8GV0ALIFQwXCUYOy36hYaIvFy4cXPdPcW
Ydb4XHQsRtvGZ/Regd6C6Dy4FKuc2Xq24LImHRM/DMbh2DNPdJmUeoKcRjfcxs3aXJGal3dgrvG3
oRn8LdYsgPZt0g12OA5hc0iq4C4MLxGMzwzwFlSW0s6stUEs4WSr88jq+zJZH1vINlzY4s4NxOn7
P21xpo9h4mgRT4jIHuw0FZUK3haM/gd0jEjQyCSahmT7tazDol3aCyIX5956s1pLiBi4KZzQ417K
70qf1ftQeuzCi5+JVLYQsROKG4KuvkIY5N1XlfkEa9SP1Yg86pSQ60Czj4MSn9rEJm9cDZtl7Noo
7Ykx6ghlIz/IxmQUNGspE5dm6JlptIWNUW9VDZWdOgZBc62G4FPcz3verO9/v8OdWW9boFVrg96U
wgzHtd1FxssAgboha5vjqVkyXUp9/rXx/KKyusVY8WZIB0Nac6w8aGjJ7wvv31UdHGA7m+s1vavI
jYz8wo8+VMl7QdQOIqhFKcci7r6urbhNvKhoACReL3p1nPvgm4BZCzLWuIEuR2QCOpF5oW28ohGO
Qv066luX64ET+54mpbyEA03+An39qhtOg/zTkm1aA26gSLujAk8zeg+vZn6dLJLaW9y2y+55jknQ
vB8qUddh5gf9KptMoWwvSUYpw2tl2J+G3mYlVJbVVcSlj2EKEx2/a3k5pycLnrG+HtblhPcb5NR8
Aed5TA4yIWGygxgUBYWCtDa51YNRdi98yLfvyGx88wO1MkjL+ZFtNDwxyxTKVBX1kGifwbfIV79C
7YOEtqqOJR+qZL9q5X+ruacXpE7HkB1D+HZAo6hvR1hBozbTZnrpw6pwHbK5MLfTkX6GUff0wy2Q
e8nquXHgcvjDuF7P0WD099AnlUUz/HShGMO6q29AbZDJTQul//V5nOZKP0Moex2PIFon6nZcjZxy
NklcC7mBYvxjJ7qyeixdM4id0CDp5KJKFcvbMC39vVIDSB1SmGi6QZTbuQOqazWukKdt6QukduIw
T8MS5IlJV+GS0bGfmg/wWJ0+15CK968UbR3MEscOlSxwbUeYcJQdON8DdM7jfJmpSzJmmVJ7Bpks
eVMGCY0KWZqIZsREULXRUkAezK11pPI6WLy6aKRuugKJdd5mSYJceF6ZksVXMnV+d0hCTfiBk3Rg
RYqOKzOOSGrdNbJsyoKOzOk84UndHUcAhcoum2C3WV0PAGkn+3G1JSAAXZioAujZfsqNWe0tpTMN
MmPrLs6qntRffcjIArLRxO620ajEFmXQBuQ5GCVM4su51mMWpUp2wKp6QM/VI43Jx3jRsf8aet1U
516jUlfIIW6i/ap6nmTY2CEiSBfnylwrDaIXFfEQ7CitWZCrNgkxQ9m8lPk09W7NF8crntmYgvfR
qxSTZwiFYEXii3R6v7qYx1m9AOsDdgtNe+iwUx7tOjZad+z81QR52wa8eVQjUPwZVK7NdIjVPEN0
W/Sjeu8xI63MAKry5dERX+oHsqZ8gXIcALn6Na7TPi0sAHHrrm4YjDbIAtohdFE5J5nQ1fhMEiVY
nhi9xEW7Mtbsobrh/Mz21UofKJ/h35ULmDi4HeRF51FnslezvFJVmMR7D7IfybVqPfCOy9RnUClQ
Nf69SrBRroaVCX/vC9V9hBXrMzNk58owxdXCj8xNLKeWf7AJHKHJHPGvzred+GS7pJXdrrGL1GI3
D1Mkn2pWSvUDFQLCdpCkCJIxAyEuZNeLDSEglampolzlAnrwHcQ4rT+nYP43I7ntmB9NBzEzSm+T
1goJW0cBgDXDQLoPg/Ta6aGC2mV1qFvRlj+CCu6rBt0RttX3Ac4KpnBIAi254MME5FpLUA6UAC9O
16WlMJ4EX3+i+9aFC//sRC/MLXbbpMkjiqn6rHuBzRhFsmr95KWsqt8xgWW5Wzm4Ondt3KTi0I59
IPbUTmIWubWhBHp6pUOEkJ8KaPhBgW0Oi7qNV3OQq2xbKJ4T0L3bjsdzFsa9krfImlbQBEviKtwF
sFdhhXE0ZXeN580vTCXKXGnhijFhwQsIQx3DrHsXQABxxdJWuLpEGS/XzIX9g6sghlgPT8LrU7dr
4Bn5uQZhneZMMWYfl1DT7zPzB1CdV8cFdF+UbY5VsEL7tqBRk4fAg/8posnvc0ZYkCkDS8I4rSF8
W+LM03Ei4HtZt+EBxKtUXtExhncFDoWv41LfCRqb5oqPhL+0XUfqrI4EwZJoPPkJ/qjCZevk1w+0
Gb7jkeIrWUP+Lej8Tj1pkTAoazkGZw2I4PjxznMQAb22dTK6HFErWQvbNYt4kqHwu/u1qt2YW8JI
n5WlNND31gmr7tqFhntY+qlsTP07iFvj3IwX5qbbCH58/aHu1kHxTFjPznu4/1TmTumeoLNmHF25
ayYhMqOJCbMUQh1jxsVQprlyXe3DdBWUnEwxPZS5qVZgN/pxrNrrLlr79SYUduoy38UjLFHBkUr3
c6iFOqSt9NY8oDVNc+4lAaQlEeUv174Oyd0aigWlUUgwsHxGWEjhmEUCuzPQPMEpUPtsvBmWCjqo
QTRrtMLhNuD6dORZFbq1zZq4DIOrthLYC9MSaaPCDDgLcwaAa3JXt57B1HArOiRijYsyVmnWf+7c
aOpP8co1zbC10Wbfkb6NinScA10MThKRqzCV/TtZOd/cuoqh9ObBcjAA1xFsstvGd+XJ77FMmp3x
dNdkoYyruhidGMOrGmQImMMCyfvg+bwkOY2CYD14QZ2UOe+U1xwMlFJJpgGC9j9GCZs+U+zbHSQm
O7PkelYkKlaK7eJx4q3Wu9opTa41bUt6cIHsgC2aoznHxY+QgsPImGSJDVaZL7zz2iPQW2tjMghh
j+2dv87jlLfjBHzq1MMXFtqgs/000ERVd2kYM3pLuiQdIZaMAUZlEYKGL1M8UI8XwKJM4VPFcP/I
4B+QhodlcfQ4jAhZPlsZDmUGve3Wh4p9y2rwhpU6LH0ZLfewR4F8U6K6MSxUQnqTT9Armh/XEm4H
WWVT9CgtoYH15KlFNQ+hw5GNqdbKcc05mWeZT12/2IOGeCO/7mOI4RTMKoVDtunWpcDuVa+fJPCS
Xu4TQLtyzKYWYtnVBBaXMkyWRygdY8NFyUqGBdAQFb1q+7afM5NEWG9xbefyjk4M+AgwvoDa77GW
ZJ7A3cW+iG5J3GMLtRxWYJXyHlTR1q7QXB277gbBshfs+qAHdgCrXP4JThGkT6iYB3EVpbYcb2UU
ru2jwxns/fDtAIgEbWlzcn2QACkbA8vhjNgIlSLneRO5jgYypMA5DGDQ4W3cj1GFSBmTugxqjHGc
uD3rBlnviIOL00PcQiBuLzRmDLJepKvy2oMmNfStvLkpauChaTaVdPoCjGPjFw3x63gv64mt70BX
D6PCrUpMOZkWUKUVhAzrvE7hlbUf476WGXfz4O1kLEZ6s/AadBJaRikthE5Nmq080CSfxzFYitmk
GFFEVC07wSh0vx89Gj2N7Roud0ZXQ3WQUaPGQ9dZhzmv1tLuCA7tFrbvtU+zrkKV6CDaRUZFKexa
ffKEDeJs1Ra+EbFr/Y8U+De7r2M66x1k9jmyVrEwCkZ7s9U3cQUt3Kht6A1yrkN4SAFfqK7WRrXR
h2CtlmIK3cNi0SE6gLfsWEb2fq6BPsBh6trvIcx8YD2k6g6OYdMS6OHGQvI82pfYIu5DBmPuzBEZ
+EcvgqXZHvUNMV7XE5RpECz6lhY4t8SzG8iU3gQsmNssDWxKCrs2rtktwWRIjgCAQ8QX0VO7C+ul
k/cQRpbxIbEU1c6mi3R9qNdSrl8knAWhIuisRx/g8bhOkLtNlwpOg3YOrswcqx5OcK22+wQm3tGD
F7AZjrzDvL4aNYWQWKodO+LaMGDHXUiMI65JPd1ngQrr25BWPl7AJ9G+nRw0hmAxm5TAaHct2wmw
xMscJ40td7YLXZ3BxSAJ9vPAE2ywLopfAx4TDj9IW/o73mGXyAagONrcj7n1d3RtoC/UDmn0Wba9
97U0iBSztYm1ly8plD9vSgHr9GJGJH+LwNM/QJAac9yNwu6EjaHaH5cCIIHE1nDf8I1PspTweMmi
nkMqtxuXJbhW5Ri/5wOMYu6ShcPQnCTSpPcVAixJDhzHifeu7HDrgnOhmR5ZFPMTrJSEH+tRSECU
RKseqPQi+2108VJliYgYK1rs0v4RefwI8kjASiMmkKTedeUEy3Eg27A1wCDa4lTGkuEZUJmByT2U
M3FLa5XEVjih0nzlxiaUuUgRF2UJgqF3DazdA8gqC/FCETZ/SriY0yOuLr3Mpezm6FCuwXw3jFP/
qGehvQN29wGmp/Fpnk1ymuNDFTOfF0vS8OqQaN3N2JMqQ+9F5U/DfUqjNN6TeVzXp7TvRfSiKj58
X7BGfqyTB+3mGbMQOuXrUs25WcOkK4YSMiGHrgfE6taMMROHEK+fPlB/pffR0oXYFOsxfOfrcn6x
rl7UYRriCJcwjvRBkUA5iRQKCS+1F92oqr1kC24e1Dmob/m1F5N8TVI3XxnXJyqP67ojH1RfO3IX
jgvcoTSOFg6h5Y52edXMmOE4N9WJc8nA2C60hBxf5s9jpfaRaKOh6Ps2lfs4VEN9rytdigLyQazb
MdKQ8ujDqam9Gyw5HVsQ0gpv2j4I1/chIPXrFcAWK3kfVMYM3/k6rOZDLcUQ72B3wOYDbg0Be0AY
o9IffU3xlsDLk3DNmnVx7IEFI+7/s+Sue2580X0lcOYKviyG2fDG4yZOP+vV6hlhIe6mOZWNn+7S
SvPoOp59nKxSwwAu154/Q0BZOQKlKU9VJHr0Us9/wc0RN3RljEh3zaB8cwPx1dE/NEBCif3SRMyd
dChHc/RHUvcwSYMhAO7vivS5B95iA4kXx6I7YsBXObpg0cN9t+Cijhskbbv96sQ8ItnAYgtDRDaK
An50wrtqbeVgX2E5/+icMUvRhSmQ3qMFqjIP2EC6+wS7ZFCUYRTTd4vyvS7H2WFn+MC2anyMx8bs
8A+IzEwha8W+TGqS/sC9jM47FUtqjp6fADNj5onIdwvuozMuCEvJryZJYiqQPlk9uw+h1Zd+CrGh
1iIbulOglsR9G2RcruFrB9/T/spoL3BXLTYi8Mw9ldZrFkftMMH7WXViyrQw6/zazAQCTOHSdO8s
BMFfFHEhchp84S4baMS/T7xJ2mPEKv+DaKI0yL3JL6HKQFbcgvWIfQT5+dgBr4BHyUIv/hTvBqiX
J392PSQdr2RHoXnp25Anh1h4AWK2slLRnwmMYIOsw12/KZrV53GNJARwngO2FbVEXzzLBf2aOIMs
wTqZEfdg61CmGkWw1DvkU4jOFtnS9QKL8ky9assLxPuJpi416EpwHDvGcWsKU5MpH+KAQkoj6B6V
duyQpOElC8szmeStcH5POqL9tu+OCy5ZBXRIwWZe7L+rSv/1N+nC4V//ja+/6W7t64rbzZf/eq9b
/Pffp7/5f7/z97/41+FV37+0r8P2l/72N2j3388tXuzL377YKVvb9Wl87dd3r8Mo7V/tV6/69Jv/
vz/8P69/tfJ+7V7/+cc3PSp7aq2qtfrj3z+6+v7PP8gJcvNfP7f/7x+ePsA//7h5cS+4otuX//yj
15fB/vOPJP5HSGgAekxIfZrQExNufj39JGL/wBSmYRLRgET4OSYH7nOW//MPSv8BVSnK0hgOiIz9
VWkZ9Hj6UeT/4/R9moYsSWDIA9rN/325x/9Nmv7veKAz/v31RaXJMNyiruAgNM1zycc9Uqj9kEPv
07AMNXF1IVH+y9kWhlvYlVEl7oL+5PZROVc8x7ZQtkiTBaO4UPA994DTwvopN9zOvLR9V8+AipH5
xpiwhix/1O5+GstfdM8vlyde/5QG/6l1EPBwCEq03idtl/tJveQS7EXcVdiOO/91Rmbh4I/qTYrP
eN4mvT5ZEVrYsfj70vTkCU+3hRgsv4Jn+/L0+490auo/kul4xCaZ3gaD16xU+/t2sd0uLSOAOaK0
WPrlwWBz/f1Dzo3K6fs/9xsuTA3E5N1erfJ7jVs7gBxIOfQXani/rELgM2xwKF3YxibqfNy0kmT4
CugduTe09G58pDQOQdpX1/DKuQQp+GUpCc/alN7SJlnDcLBu38+tztp1IbdDpD/NaUcuHALnnrCp
lw8DW0sW4AkxDJHavA+jjuwSiBH3hwDXf32h184NyqboNsNClFUSShnBsI7fYo0sS1apdHiTUTX6
6VRd/GnQS1E2Fobeag+N+OSpSoL1wXhJlFx4/TO9tMW+wHdZN9wm7T4QSh81pP+Ok+hZPlId7n8/
bc89YrPcyznmRASuhRTXaIvuJAcNPDqypYNQ737/iDM7yhYCQxcDXRloOe7JKB7CDNWkJI9F+JAk
YQz23nDPpse3Pen0IX8ajr72Flam07JHss/e8MWjewsA/PvZqyB+KZ3/jte2qWFbAsvv3z/yzAzb
6i41pad0Iviyt1OJElsPRarrZhn8L79v/tzwbJY9xr2VrYK2G1TB9GGxTVTQOIC/Sj29dQ5vFvuC
ULBPUZHbz07jxjkDn/cQAJt8YYKdG/3NSk8TcMPBO2wPivA17JDPwlr8EnatMu8GpLh/yICPxQBr
sc5mixLaXJJqO7PtB5vFT1NTxp6Kx33iYL2WxTH04e8qXOurnZa17vNYOmvewoUIwy2QJqUzhr8a
BajYsUJqXqxexlTa8qzvEn6BLnJmsm0RNXYeqmFYu3afRFJ98SjoX1lNpyq6cIadOWS2mJpEIt87
L0TsU1nT/vNi+BplYdBU7dWkyum18Y3ZI3lm6IVj4Mzk2KJqHA3TcO5xP6udN1EkK6Ie6gxNyc0j
Sk1zdWxb1G2vnUyT6Rm0bm/+803raou5IROxrne93NtkmcAysIg591A2tzojoq/eBK/CrNgEBWJk
VZwGvoAPY90+J743fe/bSfwYlxmm5b//KOcmxWaLWMZ47oKoQlBWV8CFGdm7XTo33qVDCAH2r+On
/zD+Q7dDzDmMDiMPYx86yCMnoLEKb4QDsYcbf0laLC016yi+80g7joW3RhVDUn9Rw4H4aWNhue1K
ILQMopinYQLdeVf2kU0C1MIDYu9smnB5FZc+UsQmpWWVVXIGjhE4hMndgRdCo8+q9qK+8MrS6I+A
NCHnmS1DK8wXtXiteYHhuVj73dyWa/q9pgHTNrOVNGPOWZKCfKPioP1epiXgr/1QzfoJOaeeHW2q
6/iZCY8Nj0jt1OnBMU3JExyCandNR1dNcHyGhxdNJ+whgCPocPoqBlfVu97NS1Qk3oqabLsMHX21
EdQ53rkY1/DgaSwXjfL1iUbCLQplZGh30OYP6NdGGJI8h5BfTG9KVFKC74scq+EuRtZ8vdONmYHH
IykqRDAo1NNy509qsM8qMUtyqqzVwUszDclc8FmuqJzJqCYx0q8mWXvU85iovawbeph+cSQkqr6Z
Qrl3TRd3/k5yuBNlSzdGimTwddPiK4w2kXiYUBtNoIfMafJNl5Qs362ifvJVWkLBBuiBd5mP0Fhr
WJWrxPMqpIWWvkbCXbNpIp9i241S5ujadt613VC/Ell2Oye9Xq2ZKcvgk8egNHetI+ejXxjC2pVk
hCcReWaDC+2EG0fp+pfE1AN9QpKV2g89kBH+k2rJ1N2FcwiJXPjM9tN7B9wKEjzg5IxyKBbVqcjP
hgmKYoVFBQmC6UgLKpHzWK/iegpTvzomKFeIu0WWcO6FLsGAxhZomWg/65itDfDqrZzir3FXj/p7
Gow92ccTpMo+KD/twu+lwr5+zWYhAXRYZ0zFu9ZL9XLjTTFHKtUnMD/bI3HMRZg5ALCCx2iEXMEd
ijUq+DB5hrFnDzkOGOYktZirtQDrfKB1Hld9Wz6kbRX3d4p09hjFg0hypzhOZhDHa/dsvYT4QH5I
jrR2VvasXPdNXZUamc+yb8pDF7dJH+UtTEZZvkZRNTMc5xQCjpmLPDO+pnXVxaggApshYHTQDgPQ
KUFtLDoO1sMcMm9QqzYOJ6bu1G0aAVRZ7VcezfOUV5Gcxy8qiYL4T+S/J3sd1xOikI65GlmV1PTz
J3+AvmvuAaOTfsSSbOpHMYS9uIYKI8Ty97DT4+0VGKhpw7IWuurJ89Cpdb0Pq0kmz0mkp+GVheAL
/IiCNp1AKwLaCYRtGc11UOcMdcduyUqR8PprwrjfvEuh+qxQejerABKoB6pPZ+kwk2RXKS3qY6u9
qK4zv4vNKDLJuauvljgw7GstUll+iL2Kib31Q6QCpIyQ886ooF36CYrsSDzanozmbqyM5w5YIjFS
mou1drqnJq67G5DTSHdw3IfNl+Yy9q8inFUWwl1RAkfBBUlEfm0IrclHFK1Fc29hQETeM88i4m5Y
Ca1FgEJUyrFJRqrLPd/OfKdR+XS3rfX76JGvPOxL3MGaketsQHikjlan5JoHK5LQZa2jHDyLiX6K
l5OaTbLWTV+0pkrUwzqNA5KRJIxs4fMkbR9nxqu06DsZiN3Uapzj9Vyu7GhgLonMIjcl33soAs0f
/oe8M1tu3Oi67Kv0C+CPBBJAIi+b8yBSc5WqbhA1yJjnGU/fi/If3RblLsXXt33jsMMukyCAzJPn
rL2310/0I5cwMLTmzETysqzjovObU2TacbUvg7biCifbyv0MiiZO9bTAtM6Vjy3zu/gBzjQKaJmr
3iaiZa4Lu4yWpQiKe43Jp7kvXW1/cZnx/VQ13c2dMIGFeuTgaQiP0+Rz9DpIKzPMJQMXO82WpAym
cGV2Q+KlP3ez2DqB7Xm70M1Us/TcVDJGDiEbvLOgt62encTKpmPhGpV30yeRZ3KHvXp0VkU7t/5N
y0CON7aZ5nIl/KnR64yJEmP4hZ7cSjYkSIZFpo/0W3lejtM4pZLhBPr42Vtqk5yVJx00vvLOcSFC
C1YIsKYJt/k8xca4mHyTWVAdSILrStMUzW+Dmbf8Mlh0iFdtVYQtTwBeEN/zKJao+QsHbIe30Zzn
Hdm3o37Ng9q7AAKYDtOpwPq6yp9SQjCtg0sf9wc9aKsY1rGOZL8hmS+rGe1rWvj7oddWsJURod/7
TDa18TJpoYbjGFOBr7ugdNSPiCnyyIBSGO2p094FuxjHqV3OTAd41ofyTaqjfP8LRo25uRGjjZtE
Z0R2fQMqg+mKMdRzuHT11Pg4sEXa8rfSlLG1BrjzvW955bETLtyG8fE6deny7JKhKs2c6b8B7rwI
WYzj22KorWw9lWSjbFSUCpuYS6ctTkUmeugUBg3HupEjNkq58u1iGeRh6a45dY/9snAYLjaMkKqg
fEinqpq/9p6c5MovbD95IV9EZDdeq/vkbrJ1qja4Zc39mTZ+XN+ENa5gi3EaXQfEMBUWaUjmVIwH
2eq2EYvadPJqYcRBHu+Zl8fukZlORRqQUoYBqVfP1qafhSu+1BrCQSwhDcZ5zwY1+zcMhWf3OQW+
KpYs1+b4i1yb3vsORGIXd4rxf7iEP5HBth86Za7qzgnqpZU41fCaQKplqx7iMr330nlg8iXrSm2L
YJ4YwDtGlf8VuUlRPzSwa2iWZxEbp6gAed9lnOWg4+jdN9VzF9aF9drlnnK/tEwy6yMBDaFdksA1
ReWT14mqvBk0rHC6tIgDDSUpIE0OHOG53vzLYXs22QqyEeVKkdR2v4kGtPcvc9tFDoPVGVMiyiE7
wK+aBBfjANCHCas9epbY9Mk0PzSSYfsmqDHN3KVzGTjlgkGn11HvB41eEY/gOovalf7w2+0qj8+p
VF0PRxf/Tni5S9ZB8GR0cVFsmxQ28fdlHRHTb9bb0N02CQPV20C1vjxjyAtHtjSc2oW3gNiNt7Pd
JrRiAhYR+zy6ZuqQS9g69lbiYRbfq6Sv+9VcFJlaFwYzqJ+GKKz0Psl4fF+HHrqBkg/UUW190Xka
8FkHp6ERrvfcXZKv9dI267I+ErIxLyzHLuun2bIdmNhOkkYCslNl00p0vRsfelwFgZKJHBofnDnI
hi+k61bBUY697w8rz2vzYh2mcoKBiyNLvZSDb5erseCNWQIaUA02usjSrRM1homJf9immz5isPod
n4KyhrGcBqTaIDz+UYZyYnLj9S24iTS8cF2Nwq0f/ZLn+qSmIuqfemJCZ5xQBist1m1ecuKqWosZ
55QWQ0zqHoFJ6obJUGYfOYJlwLB0Bla5r63qwSbBodzJtMuGJxHETf1QTGVK+yjXafG9Z/Upv7aR
4YTPDWRh+1wavTW8lNXgWUcLEcXE/+1yi/fNRYp4mwdVMnxNIFD/cpt+LM74nYTzjrxR6dOCHP3x
NNd5O32vGvDTjdPPhXNkaKtwX/YrYECv6JN0X8MbVCZwhkzmTdKIrCUJjo/ezl1btIBrtcOmK8pM
7k3bV+UtRst2eYyFIe1dH5aVtleZX7jempjgqP1eOnM6mavJHC7PA7G/3VPQRQ3C29K0iqWcac2E
y558Xuvco1tnSbNtUN8tI2HR6U0IWKjAHutEPKrANMBNxJAhrylA3pzvqprc+abiiZW/y9SuHGMh
NOmw5k1oUrSNa8IV0pF4qmJMwGzg2uTjEGiZ3s/jYGffs8Sz+j32DibvopcVpnMM6zo3diBTDWZn
xhzJQ+YYnf9VsSO38dqhwBl/Dn3iRQdXx3m6QzY2DLuAjXBeJ3PpYMsSl9n0i/pgTM8yTzmRyNCp
k1tGaMrepD0mpWuCwJN6GctRWPcDpYH/lxGpzj6CQmpna3Fsq38Nw2xnu8hrQ52wutoOL1k5CPe3
11SxTheR8i42p03ij9m2pDEvFiOtIedYiE7lz5acvWjTOYbDjgS3EL50oq9T3iPe3Y11qTn/qovc
MNudCNHhGmRQepj950PEJJvJN3dtjfIuc8+28pyoWHQyDROQjXTk7DOIyJ5Ols1YfzUZqTOCUGle
aB+gsPmeuCiXdtFUOVCMacZb04P9A3W9sqCUrNy24pxEK6uKEmAwwxnNL4MTGy69ZT9Xa8hORyxw
eE2Dez/usahdjViGTzfgntLfwtNjuTbV4GU3pot/5CJTYh7PheXG8iZqHUOvTN4Jh8qb2fh9XMrA
X46N1t0qibSyMej1U4bi4ZSEW6OdrJljo5qtpT863nCIlB12HPYAHbxF3Iipvnfo6ENAlAD2AHHA
YemCoMFUPGYahPCACUnbfyfNKtTn2Wbk/TiFYm5/YKQj3L2nPGnedLHCcCHxRTSsDDK4iZgeZnyH
EIDkXrCB3J3MvYjSOP4rbDlKnywSHm0mReyy92Uq/O6bp0HjlqVf578jltXqMEYy8zeNDc7hrlh1
ZDsu54zkaQa0cTrAsPhmArQUBhAoG7u3wKwdu+6jdpk0XjP8mqPeGfuFFYfQsws2WDUs7cgtTF6+
uaYQFrowivskGOJyL8uEsZYfTJOxDyar7zJoscJAex6alUgWZtF74YsZR2a4yZUY8mzplhl9idui
l1m94mjWETPrWlHvH+28aYxNGmIvfwB27tuv0QAlEmLTrSJoBI5+U2vt0C+UpbkSSZoEv/BXz0u4
BrwJvegkDPqDNs+E9PMXHVZS3QCRzdTMTt8bXsNZHhn7yiEo1rsZDZm1pKcXlaefe5K7bbUYB7i6
dI3Deq/PWUDiQrShqCUZ3ON867ffihkv6YNZEC/+VEdWGN1OrgqsXW2Y5bADGJrdH2Yf+v2+tKUB
8+6w1oZbv2YwQ4sZ8VV5Z2B6HD3rMpq6o2d6NgAYuBouGwtWIsEJwSFz8HvmVh47ZwVFtNGc4owl
zwyUfFGTuNouQrOPylMdiYauf1OyxOHs5dVH5Xik4tkpJ70TOeal983MxoQwx8otoWqj2XaTVW6h
LTA4yycgxMD8VbSSdHSr35NpSl5MvgANXTtCEZxPczF9m0XHQ5g7lvIfwdTafFjmseeYW9+PJh5k
i2biForK935oHZDjaVUVwOhidvuix2o/iKcJnzBTO+O2LabeftR1Lzh+humcJPcdtSI+I1btB7e9
23klCeuVWT8zAffGcaHSkPxIFmRAh7VDmz7YmVVpkRsPc5BCI0d+f5qT0ozv0iYS7Y4y2gZ3IpMK
4FALvz1FvBHWfS1zS9zKmjT2jYSulCdwDgzgSbH1i+OIHKZagW45+tjYk+XFRKpqIzlNTsm/8HWR
jsdxqBwbSLz1VDluDaV6ilwjxP7RWBZmInxzMdSxABnT/mxZr/QZvDJYNLHHXhZoESdfYtKD5rvO
6KylR/OpXLadOT9zphhz9ESGVZ0DGonlTzDdlBYRJ1dT/A4GquOlY/nafHLQn1S/xi5wnYegG3S/
CXwS7dkAxsILlp2b075cgcs3BTWjk6t6jS2M69Ok6Siq6T+NOSfiptQby8trzKrIdIDgOTipnbvf
opDN9ltlq6kf1l1omfWLM1+EIDGlC8EJE+/+nK66stHW2kqUZTcbO8w6FBO2n/rGg+2YufuDZhhv
3orWc2Y8aULuS0if1ozooOSzEF5zcDLMZr4FknINHbdEQhnd5101pumRLz/V7a4xnclRT+nFGDR/
ZlkeAqQb3HRrUzqB0y/9NE7ydYzrXLWNojgrhqVCgNUpbwevPXL/89Aog+GAkiM2/EdotkBWP7oZ
HDldpNM0G/Ceg+dC2yfkRfGe6875AcAjER2HOoCNTNRcbQJEMCw0BDAk9WoQTcZcxyjbdDpbE/6S
1WISJUVVC/venjmI6ukvy+WBXU1+4Ae/0wwv02cDyiDd2lU3R4epoCffLF0nDbpmqdOhiGk6ebzc
h0kZc/fqqixrvvn2EES7uvcs+95Kp7k5ssOG5s8CMrba2UlRFiBzKHfbQ5lkHa64EiCL9kGvEMNw
oKhM97bgbTP2s9k74VerK3UxrVUwEzM/xjR0VmxuASYiQ+UKyEksS1K86t3Y21S+x1P6OOgCRzwU
aVM21IsuaJNOnIHNSnB8mY5JPX5PC18aq9Lh1/Y3Ki3yEQ1Z1mbJCm548IONm+VDdzQaPwn1ckbc
NIHRx5zqSQBvsEYatxUO82KPUbGnxIoMExO/C2KI58w8tCqu8pXrJ726wQIjxO3bse2uvPPzmqws
FgjoAxqNqtLZiYVzHB9yTyMZKGykc5twdDKKWIMt7zZiUR4eGqFKvzjMTdBVX99mBv8fM0vWxdn+
/84sPf7ofkf/43/WP35GP/6JOr39sb+pJQAkuCNXwyY5NFSdi/3K39SStKGWHFMJCCTLNdVlyPff
1JK0/sukkUq1ZkoB6XQBmv6bWjLd/6LbhOzGZQOg14YH639ALb3BKv8HYlEICyXW11QRhNjagsPm
+xn3nHZJYg8GrTntkGDugJYX9CYmBlp7DOvJjWp0uEZfqM7UyuHJsQvyyBurPaMemAlkMlieDWMX
t1a8JubyyKqyVWHU3E2BHd3VRbOZZ23/QOnnLkIRNNsxQtsi9LzUg8pWVT4h4sFg5RSnnTgxMfyZ
OKO9SUaT14hPW6d+eOtVzvDJUN+6TIqvrxztKn1BUwiprk2Fi3qGd6fLv6Q5ZSymzpuX8NTl3aSC
clOXQbBBeWju8yi5yTKkqcge3bUy83oZRmO9sQJiNCi8SxazLX2FetkMfX0jGzDvKtDTXcTytoDo
/GQi/H62+XbDlKIfKBwTVtuyr2aAFH7VnERBsUSZepLMgA55lBEZNE8rmfgmoFM8L+fUiz6ZB74f
4l4+11aYEqAbdV06PNfjb1TKhc9UqFjOk7Q3A1AyPP2wMZXsTvGwa2PnEwTi/Zz97w8E9Lvgfi5v
wvUHJrRLmYKEXGgZF3t8QazqPjTxny9tP//kR30bRb9/GBzb1PRNPcvVrrqWozsA5w51CtJYfwwP
IpuKE47Z9z7eeAs2GvfOypHi9Ukhnm3bWAvsvZgu4cc+WC9EZIlbFDk4C0iDzTxhzpCV0SfP68f7
rhTgIzfBUo5rXcM7pF36butDXbdlGUMGV+7RzYqD3fcjIuM62RRBdS7QaX0yS7+Szl/ugydsy1Yu
Na105bU9fF/SfNAV74mHbtMev6ImzJ9aOnFPyqaIlZ19Z3rfAhRej9rUX+lgM/OgO0jQbZE+VNQt
qCThu9/+setF+iCV+RQ0n0AG/3IL2RxdFk3qKRfw7+rF0KbSYddk2bKZE7FAyFvc8Ga86lr1nNvK
aYHsVtx3w9pws22Uyvye4MB5XTdmgvH3oDdZ4ZsP7Sud6qcmbr1PgJU3eOvdI2Zb0jYti6vznMtD
/X6lTWxztBxzxtJSdkdroJGEvk3vCxVa68bOUSXzdm2Di5EwF/BKVy148kX2nBtTvHFJmT3bl78U
tBDJPq4vE4yWU2ZOLm82yJaZVJJu29qRBwRtazxSN8De0y/FaWRBDI9CXCCmxWXXPzb5uPrHtvcv
eOdVeARPCY+I1oizHNJ1FbvJ+6srXFFqd7KzZd84T874CCPV/E7oRQZlg6OZ2AeJ2byiK7TqMPlO
v/dLXvnGUzw1n8Asb+ji1e/sIBnmQbW1VChZ3n8Tq4zKLDI5SiYj+4bWh7kV+hAP4ollM1wikMi3
TmHcuDSDbmKdf7cbkmmt2r2ZY2Pj09De+olM7mKttpOl5cvQDquJ1PWzPccbNArD3kLRugrzZj6U
Q9zfjX5ebZrAwMlCAJ3Iaqc8d0T/HSMIdTNzWZtJsE/tz9yz3y7l+lLZvjiYMrlATnr1yE+NiC1p
0K9zlNPSWRytva2rne8G89FufOORecZrqysb2G/aFPAOC5we+n1oz/WNN7b+UshQ7ZmY3NrefrJM
/2xX/n5CivHgmPqz7+te2K+r7+uy1UqLJDplUr+8vzWRL7OZTSNb5uN8X+gyPphJ/2A28bxIotI/
930SrCo017tpbJ90mfjHPrLMrZXP81bMLyOU57ei6zm7XRScMjJ/1DIKH2lwVpve9zZRFKpdw1Rq
m86usSQ51llljGFPTZG4jH1d/5bJ+G1JLt4RFl4dm3gs0Yck4ddCimiZ9txBzsIXayFvPsb4m62Z
/TsbuAdCr6t8eApsjqpMCssbd9L00QBblyhL4n0cTfMy7/1sg6d/vQ0t9wsNgJR4w/5XpmqSW4gB
vwdM+V0KI3oMvUGs80Tvcy790RumBaEGj0HuuXsho89ez/fAH6+nIy6FpKMvizjbx9VL0eRO4Ygo
pLOLVnCfzf7KFt8jipYC4evPPhV0mjg6HQPAgiVVEUXRJG9F6a3NLHpFx+k8FIaUn/hyXa8a0nI4
v7Nqm7D5fLHrsJ6pcTsGgQxakrnSy7Hgwzsp5l0KRbz04gF81ySpopicHermE3hBnQ3za49vP5Of
/uefF7GrLfbybainKDkskAGq7qs1rIQrCi2s85ZZaWIzkivkXaFYxPUG3dR+SoxfDF/KTwx8rtIh
LrIESyl2BcfSWkgqkPcvheNFADTaYPTpmzR4535cu8ATa0sH8lka/Y9isOJdCOi1r/LgqC//wZ+v
+yrM6L+/wuULWI5mabquLdws4En1GahHP7CVOyVTKZ4GhTjeZNh5M5b5GlGns+pV8KQsciV6JmKf
lJdXDyi/guRwayPH5PTKWPnqt28c6JZ4QtwrjeG3L1k5ddH9Ti1e8z9f7HuHpsu1Slp12kY+4lBQ
Xes1wikySws3CVSHxBslyZdO+Mt8cs1F3XbLSmjKmuaX7P+zJIi3z3UxUxCO5NM1cpX3t3kQwyRY
y4zF6JcxSjOuMDWSGJCNv/vzJb7Zlv9jnb1co6cZqnJLL3X7NWGX+i7mC9INlzSWpmVRZeOdw0Rh
HwVfRda/2GNlnaomRriQRvTdHN9jWoBXlYGH1ffOIlFThunP0Cqz/WDK8Z45qqdv3DKqT3YzIjsE
XdlVBWK7pOj1DQFnSJEjDZgQyfsEn+NtY8dQWRez52I6DpSAU5BFy6Letczx10E9YNFPP/ocZ8m6
lMZOtQ5YESH3i4Hp/MoPZfK9HsWyxA5nn7SlhXR17I50ee4S6ozlWCXdfSVZii3rYvRSGPPaD6r0
pXHB+LzQ6WnvJb88Kqmzk7rz2SjT+ZNsj6sTEb8yfVPXdnhnbcER/2pNzVsiv+MmCmks6wv5Md6r
miTF3vuSeRfZm6j/MwvayzNk88RS4NrcU/XhGYrmNBwhuFir8fZU3fBMutUz7NTzn5+fj6+ITVvh
Us2ZOGt41xcWR7Fd5mEdYLwRc84x7afAxV+Cucy8QDBtIwwxmuJsR+lnwooPKzAX6CntKCyOFb/s
1UsSdaTZME8MlqXhrWttYMwRzf4ZYm9EtG+Jw9C5i6n1PlsAL1Dr+xfGdtGP4T/saYsj69XnzpOb
JrVlcsWTZUP40bV2yYPdJUaZHd12pG2rNN4SCStxjuHTIqrpPLeo27eUmyYQZvPJce8Nvr7+Slje
aAQ4PGDqulbq88TwMZIIlpjWZ4eqTAgG9eqDMCbNaMF7mOJI7FNRpacwxDNtUg70QVD1q5I55Tby
ESsEs3+MBnVPNzk8JNkEjsewaffnh+VNknD1RRUvgkfvSNKYun5aMoshcwV6ssTEODl2WY9HkjeM
r0a2qCcpznS97VXZJsEyTESzYIg67lj+KlxY/F/rMMR3BULPggXojqoviuWkrOImmhWnNMO1SPYI
UPqbxOjgm3FKRRd8UoV8fI/5mYXjmkJqxp3XHZUML6NOKzzoSIN4Nuee/F8rXbRu+8wfy5ax/cm6
8XGrcx22exMzFE3J41w9bGY8IK3CvWKB8dDbW+zxJv+/vMUuXq3uW6/AQ9Z9tTy15cXp0yFTr/AM
BDhB9xX/H/Dfss5PTbDuEDOsAuElR6FwFvjzQ/Evl0jTwOZX5fo+FvpD23qBNGmrscscLgtVJqLD
55f48c7xzNlUtyadMMUJ6P2emuLphem6beCdEchDW+8M4hbCwr+DLs+PaJ1+/6eXxQiR89alM0s1
7V39pE5oRHXcamzXYP0ZgQjGw85Ae+HTJfhS7rx/qViA4aJMjtXQG9ef1KpsiorY8xf0KfJHOKi/
y0FDTbdhONibP1/Xv3yad+kmulqw6IJgv/8dM6IkJpRGPtjRNNx12RrroxzBU+VtUq/5TAb4Zrt7
dXGXX9ECkZasbB9svTnfRHbY+uQyjQRQAwNnvoV7VQkOW+d2fV9fRu4+jmqQFYAjY5T+TF1xJvm3
vmmsgq6Bym9VbLLZqvJXP8gbLBF2BajaSZb5akwnoI68cR+KFn+iP/9WHzdHvjG9fE0TVJuw9e9/
K8jOHLsUh9+qTau1MHoUjdHcr9IBWk+Ak6wE/tuLRMoHILBPS/WPOxUFuqc5qdCtdD4sHrKaJzP0
Waz6uPO3ahK/3oq23MXvItbDtjQCfyNq61EkAtvmsL7YSiY/y66Vd3bTf+bM/uHJoSdsmuqiuSY0
/EPTjeAfPQ2uNsCKujM/RrQy6HMBNR5V2MefnGI/VAccTmxXabqfPKPOtUs+lDlJoXwajPN8RzOh
Zcv5UmYBvgqPg0upUk7eZz/49ZgAESY9LWb4DF0oiagN3t/vrox7w60THwkjmpFiKJsVVx3fMEhE
lCAGjGXmCzHVZZicNTnT7oCdztMvVVuXN1WPyU6UP00usxBrDu49PHM6P9qUY+hiY1bF2HYB/f35
Gf14oONLM1diCX57VK8POWMnG2zSKn/RwaEtPHu4H3XW7qQsxFK3uIe5Y6k2aKIcKh60G/IxwU/i
k07ch02AL6EtXEApVW2OI1erJVnWWBaScI9oIAtPsT/eewIEdtRe/EkNcj3FutwkPgxZOg+hkB8K
Y58zPRqXwl/MYHX77q+xpZsauFiIMYOZodZWI4vOQ5sMr33YwMrSwDnEqg+PsG14qfQdbZ7EX1pz
iwNPVrW7EA7sDjDvGHCj7lha1KLIOpoBRYb+Rk/fTaPsNsjnilWO/ZmbWOIclr441LSo7BA9ewdU
/BjONKs4p5mHOe4+yxp603u9W0h5LJlYwMGhV6Lvelmr/iFQxcabZFKQe57NFrsm14TyyfrVyNn3
1g3M/VhmJokY+bTyTRqSHHDDu9yT57xJk3triu4Qqn1ir2y91crXX+pybMBxwWGJv35hUEINuRGy
QHZ10e6hcJa+5373Onve1vgf4840n2l/B5sBEmlBSxYLyA01bHdndc69LeGTg06Aa44FZjph8cB6
+xLlTXJOlbEBqfjau3UGAlcMj1KYLTZpMr+lk2YtUlf/TKbJuqebEhJPiZqROCnsBrChEcOunFL/
JRoC6ydP7bDLIAsoTB9t3OMeRsPA/GfIV43v24w6QrLLKfZxPxtWtVP1QHVGfq7GAW1Az4SDzblc
Rb0ubydL/c4rUxxTA3v5ftIHY/btNS5izgKOUm6jnuMvwhTEIadUtShWdE0CK/MtevZQDrJPz1jg
WjtM/k7wTacsVMbdiAEPjU/dr3Kc7tYWr5DlM+63hXcjyz4+kHp/6xpl/Xs1VMNx1u580HWqj5hO
bu0GVzzDEV/6wXjpTDO67wkrhvQM/lLpTR8X8+HNDjbJsMtyIUBuiwYOZYbUgfkC/XNk7O2FU34d
ss4+ZCO2uYPdBwevjxFu+c20QlcDuW92zyFem0+o1J2dUcBEN1MyPYeNKhmpWvdt3r5WY+08ltY0
HKwSJYMtFUQ5EsNDCI95wF9TLXxpGusLmHhnySJaYAL4OwvaYl9UTb0UNKDOTVncyAq4StX2AizI
PqVOkdywCANMpdYJFyDjKctf3HrO1m6s5MkrsztCKpxN0sdq40Pa3OjSPc+mNE60HPDPs7wlyLvY
4sTmnWIveYrrYtoBlL92bezu7T7myEITY2TCt+iQTd/Egbu2ZuncDp2NDE511Xc0V0nfTsde1HdG
mDbLOBrklnQad9eEnIUEjOneAsxeFXS+6A37cpuF8pdRReGTCAue1DEqjmXl43U8l/0tepm9H0Td
UrV6Pvaz9JZ555m3UsXfJAG7G4U661in06o3RHDE+Lv6ktfPYcW+E1eRe/LqKdyYQVfvMCHnzGei
ftRzmtwmafPdyfLiVifuX64TFvdtM0Tot26byzivzMVfKov0yUvmr7Z7VF3v3+St2ZxCc3zErFZv
0VmqvZzFrhdqepw9o1mnJGxxTPNP/uQlEIz1dyPU6SErK4uIxBNuIgwb+juzD/o7jMA8FKUWAh5P
hzvpmMmdQFy6agbjsz7fh8pEe0wZ6CwzMr2Mp652n4bCdYw7pS981z7An3pRhZjbRpB3C77GZ1vQ
x1Y2n3c5FyhOXYLh/OX7/GMt9oe5FFhQkFwn6fHpTtDl6qlQpFvvdILTKVAAmlE2//MIlxpWCc+j
E33pnbxf5EYOX/K/OZR/Gch9OBrxdahRAURsFmNqpvdfx8MvFICAzTdxmguFnxZH0aT70cLLm6Ct
Yq8S8fLnj7wuz1hsaTiiOBG0cLR1PeAs8HuslQ93XpYZySG4KC4w3ZYHSg+c36x1V1rjGn+15z9/
7PWN5mOpChnbM3UEi7gmWGLPiGYHypl9vmD781jwL/U42cvxQ94//PnDPnTr+TQtLM2AmWqDcefl
R/jnbUYp2zUhxGafd8VRm6wqSKzihUCZgv+ngKgbW3NbYP26hjrn3YAAXv/5S1zf28t3kC7d+guM
QcPsauwHBNf5E6jz39t+kjjhWmIHZIcm4Sk2lQCuHp+1rz+UlG8fysPtulQrtOiuHqgoLtrCGikp
AdTRh8XZTYej3hqtxLBmy12GaF9FQEInspvsJx6ThAYU6eOfr/xNSP/P4uLyLRjt8ujScPp4Lh6n
ArWZ13HpLo6Tk6rlSnIygbgBXZ5rrJq1UZ+Hos/QTHn5Jp6G6BT6OJCw4z8OcHibuTPR7Hm++8nB
8F+/G7fDvfQjoPGv690oigjaQCn295m9Lr3uDmnvuqq7p8LzTkInFanu2e8mM4vnKFl5xBHPzJNw
sjW+kvYyLwy8oO///ItdH1cvP9iFiLA9nhdmK1fPq2EQBm7g/r+gzUDsRQdnMDtiek4qGe8SVaGm
GMcVJebtoLv/zCENtIwPpyanO2NfumvXfYUkLjsCtDpj0Q2MnouM0xkJ3p9lC9vuG6v1/rGw0G5j
k0E/yAOOunojoL/tOCxmPiiXLD0xknClH1yV/LCSvS9wi0+qcJ3mU4wRcP4apvG0SAPrG/2xX22Y
/9BNd+Zs6W7UNJOz7L9IVEG7Roh9DcB5snBfwrBCnmvjUIfzXwGQ56UHX210pWi2cvZc4XElNiVR
8li952ofeAJOzimGPaPZZ21YrxyhKV/haleJNotdPvoxYrJtN9vlGknqgPjIYMzBS79O5+pscnw7
cVsXJAL8TpVFcEn2Glvi4qrqo+0z9S8zaeOtOeO/auO2H+aXFOrhL0QB/aFS9osf+d0OUvQo3Olb
K+bgBmvRrQ80EniQd9IN8kVqVZuCfuSNm83HIm0OPRzUsQ39b4T3XXYpC19pVC9EvG+97KUU9ms9
lS+OU+h9HdvgFEZkbBnUnlkt12lTlevSczF/TB8uHvsLIeNkKSJ/N5verq9mVGYdLZm2B/glmIEC
e/TWLc/QmaTorYjVvu3JD4DFaheJWz2Own6KIthcTMwtUD3DvI/K6SlHD0Xi5405qmJdJLbcTp73
062Chwb5kzuj2q50c7aa8hmlzNqOJr2zsrMTlSAazBjnXmFxGo9bZE7xshlpIc5izJZ+j5tnG2NU
66JFdTp8cmcP0h8EMsuY3aWD3DuncPgSOv+LsfNakhTZ0vUTYYYWt6G1SFmZN1hVdzVaODjy6c8H
Ubuzds3Y2LnBAlzgEBHgvtYvUngkrGRB/dmIcSNvf7BLFTgxsAOvkdEiM5ItEqEFHGKIkI6odj1a
BIswdJk4akG0kDWmpCWzXT+som2L8HhvmBD4J33aXPrbUcEOJdPTag2Tql+oMo23ssm+yyz+NkXi
MZVAcDgKsnWtO6+Z1sFeiHvFO4kw+IeFRb6I8+KjbWHqJEZbrI1AfHiF/26aebYFqbocgqRaDJUd
XppxJ0X3oftmfarDcVVpQzUbpwMluDvud4gQ7Y6JBPba0ElwnoCN5P+DT8IGlbJwNQp+kKIv/VXr
QTSxLRYVdUDIMhfmArnwhauibwANZYSkWvW7KM+zlTUi690V1rLMryg41lsHkMRKRtq7GpPgKZz2
rLdOuoGzdABxZkGZii/IO+zGIsxXENqS5WghveEZ/QFVj3KRmOJ5sNXtFChYeM6iRgd/hfmLuuRv
+JKyUETNYhMV6rOStPeqSK52xyS+4G8bScNZ+sC314Z5RmMQgmMZcZNXvpp7e2+Qh4jFnEys1TgS
CZJNubWT8rUMQItUWrqxoCaCziEvF/XK8gfEM7FS4G4t9Si3dr5ULkmsImNsKT/Ri3hVqni8mfyT
XeDsT0Pe35yy/unndvecBuZnx3MMwZz4W5B3m1Z2fyv64G2tWGfwY4VJhFUtobiQKBFduUJgIVg0
TppgCMysuwElEBorJB9+4jjgAFVCajjx9WHVhB8tjMeFjevHkhSqFqvNtq5sZWuPPcloK8xuNfoA
61DxUD9W9bVi+NUddfNvYij/CpsQAxZg6Iuq1bKzGW2yRC22rZWoOxSGxYvTJrteIzxCihf9B0eV
S8A1LvoHjXrQmiseBwFU2srad13QLWLuKMRP+L0dPiZuZgT7tsXpHu+zbygK2EuUef19Eo71IpPM
XuPwLbbCeKXXJsQKm/RJi6sLvhmLBlXmMc4xzpj0DwjN6gtrMAFhspjZqP6x4LGyqRxWmEVTL7Sq
f6nrZhvocbckKrLsiTbwHm43olXf2xTsTd03FnKriQWpHw3YSvXaw5CZOKPW8kcXlJciTXfoytk/
eJ2fwtr13yweW6ssdt+tTNn5TM1Uf5LA1zt/VcCSOiSDeIlw5UB2O29XUWU0C5WQ9kcyorHjdyao
pVR0JyNAAKPWvGOLFc1SC9V2HxCwX2KnAvnAkRDF5TStdrt2K0KAVBYKvwdj2gizFAcn9aJNrw7l
AgpL+VSVrMKNKHiZN0GFEO0A5ekIKepSQUeImC7p/6R+41993SPkEAbHeS8DE3AdCWwBmqySvQ2P
5M5TtjtnbUBQmT3TUpduHSqjsql05+gahruLorrnH1cG71nKE9NUm3TnOnH47uVFu2hcNTrHox68
F/m4gcZXPsMpHJ4DQJh61v5d4wmwM6TenbRpM3/q7Lo7ea2HE2dg9xnOJQjKfZUEYdCf5jrzsUfF
dIzHLTC0t9+OfdWZ+1bmHqWsLkMh+90f3cyV/zhWQG4Gu5kecgsa2mgWeyYZ8jhvvHyQR60ttHIx
ztuvovlT7uS3BiLsLtaVkLVel8WEk5ACWdcoKhAg0L1yhTWHeZo3j3LXaP/JGunjdkRB92+plnZk
xgMVO8Yi2eORkf8VqjzGErg32Gu0yYG3Rb7RtNx7h+q3jzUz/wvVgX6RBIDu0HMODlB+xMYNPP3d
EMMhm/qAjtMSVvfNu+Pl7r5DqXlj22n3XitQmqc+XDSuFjbiDPcBuuDeqD9ddzT9l07rrANuAvbS
Hw3n4ED7/Oaglo4PRfAGJzm8mFJDLm06HkaGvh5wYt7Nu4ZQ7kYemHe76u27CABQTLVAh0S7McpY
rGdj/k2R6Iu3KOOg3PwUj64416F46oQRPqtkO56TPiIBiGzFPhRV+AykZTjnuXOr1Ay1BEh60XJA
TmQ3V46t0jonbQO0jaZzJ2BEk2WVtgbzk/aeG436qv/jxH3xM3Bs3FvCKn+2MzXfhooTHBAMSa8l
Qlyryq7Kz7HNdi6M+Z9DFrwS4Mne7T7PAbzidNWjSnBqM6xRUqUP3qwo/DF3Gw7Oygus4bslsC1p
LCe5YTtQ7PtYd7fQopOnyMG7BVuR/G9bP8zdxwKmmpON1rPVYp4gdPRyCvxFLrz/iUD3qfqBBPNh
7p9H7L0GJfOu+qrPu7xFtslThyOzvnATRoV8BazzuELP7Za2KMofo9fWy2pItZvPNGWnJQpWdknF
D0aIcAlOuX5p8vqs+FWPhj9zRVi3+WvcRB24DBtEaazmr+jjoZSOKACcT0qVXo1RFIqCjTvtYpNg
bk3DJxg97TrIK+1B8UgELWjba7V57Cu+aiyKstfO4G0Pv/JjLpTQZ26Blh3mlgRa2mdeCWgW0c+8
qdzXYegnihtdjU2zax0vvs89mYb+ltlKe5nLRBszs/HhdMzt4g7nJHtU/McFRI5Wr+p4CHePQYjG
XIe9UW3myilk/W3AUu7XBVRuum9ST1vOle2YKJ7qG+A8p2FBzOzPZVz9Xdi5CT7XaNZOGjP1DWWQ
n5A9yB4bMijZCQymmDzL4Jd81bGS0ElWc/XHUZjHcVXWx7nJVw9zDaacSJPEOid4FCuFsukQ4v+t
w8fHueFvvYoM0B16G0x2pqGYvcdZ/0d3U1GLZC/+ZuZ+Lv26jnn3t8YRhk+7POf7m1p9lX4NdC6Y
N1/XkqeNvXSImk/TZ96q0216DOar9lcJ9kqXplCLHdq+lyjWxT7A7erslMI4w+VzhkXrAkCRyHNu
ldIJ/UNsAE+T1RlDwL7aSqY8W/xDYKc6ohuwsPxPazSQkDqvs3z9W8lc3Og4bqAqfHh0IRzD3uta
eXKGuh1W3nTquZ6KpMaqhlOxjLtmmu3/2/dcRxmDD7wLeB0MCQDXyUPupIPgeewqfmOsRwG9s1XF
BXBff8qsurqjRlbdmVBfAXAzSR+EDJcjEQZ/FPkpBZ18n6vFgQGNNAlPLYmwEPMV+8ktMLJ77KLg
/iIUD5OsqcHcZRxXr7nZ9MdHl76qv2EiUR/n3uYNCjnfZK9mv/owuvZj7IbwUeMxrMRGicZ2D4+z
eHH1I2hK4/DossKmyy+q4deu6JufzL/kr8qkKQOmiIK567+XiTTa5MhGjuPXoPATBPOEwMfXqDqJ
7L9K9BcHs+leICqTLyDSqft5SHNFogLFQkEUaf8YmKYgfxc4WfWrDfGsemE1bvZbv6gvNARI4+hx
bL5RthhZ+RD/3n31naYtIYTRRepjvtOw25n05q26I81LhrHRENPEcaoFjj6Nz8pIGgVaB0to3o8N
Mor5gIfR3OfjG5Q4znRuG/3qkxW0sqgBxm+/rttgLbq0u9jePs5jo6axdMcOyvf0C5krNo6eLVHF
6rePsXUpM/4MGeytmM8N4a9aRlZV/tZvHyTNstPrdPsYX6ITkYA2Gm5Z9/3ql8Qo76sh8VjET78u
GwW5pStL69d+HfbmEnMMjSnhdA9qBA6B8Xb95tFno2ZANeUgN19jDVQ/WGUgKTe/xuYaMY5QebaZ
L0XXIJNI9dZIt15mvJy30lznmkCUBlHvqKyaOzos8qKxyp/32kFW26EF2d5AjT/rVbe17aoLlx6u
dmcEB3/fZc2/9SKnuid9Vt8Hi2yo6g1b0rhtuJx3pxqP9t1/Sh+7SWu5ZwtDqLkpNrXYsU2HAr6J
ry7nQxGHVHfs16WXaisb4ZG7R6j2zLJ0i9IJe9Mmz5wIiRQH3Uf68g9VZxGKMLDhYbXhQq7WH/32
Sl/fY9Hi+kW/89nn9vMhPzJ/O/u/Dec2c60Wr5XzVOvrUDZ1/2/Dx/HODElXBQiElNlW03jzuFGF
0KbVuhdNxquvQ17lq5c+/o5MBVmGrruT0+nuRaCMl16R68IqtGOY5q/zZWsFQRik3jYKZM9l17np
VlSqpF/u/HSFFg83/NeyfD+P1h1c+yxV/7dr0prBPhfC+8+3IopHjV9f0rSr+spvt6rFSozMqfLr
W+2mGtPufOf8oPoH+YD03Armr5ixfZK01jdDWrlbTYT2HYWO7yA9DYwOP7DnjPZxOOIil7nOR1zB
tx5141LE0VXyHD0hZ4G3XG8bOx+VsHXmI8Bmluq9RxPm2GMRA80IcqCFLd1Hr4/Vknm8coLFkj4P
bvEUai7PiXrUz2kTYp4xJPGh1O3oPTSwmpNl8KnjkrjBYlXfzruKtbXqpU5Q7Ftm9tlerROS/G7n
fwAROwFZKF4610lOcYSIR6F7wTXG1Y1ATI4daD9WN6Qs26vTM7Gfx9QE5CAj2Qfn3E2SZwITT0bY
WBssSAkQIQ6xaKPOenO1NF2pujne2iDDBk0m8b7JsnGFDEB/SuFONeC2+Djvs6b89cnQ03dpy2H7
dWj+FFViWrdPLeZmRm3Bugk9bfHoi2x1f/qtzXwCFFAEIjKLr+OPbub9rxbzLiKxePz0KguK+VRf
bebzPc5i5l6+jVP986vxn7W/+taVkmBnmx6+LnFuJryYi/+6lMzJeUIGWrz67bb8cfq5ttI49T5B
ueGr7a+Ln27f15DmYlE5z+WouNvfBvhV5dEOo/RkbZq987hD8zkf1ecufhvDOLjHrjv8duTf7+7P
QZe9WcGsNDER+1+G9ds58hLfTXfo//4fl/PvdznXzqPKxvbyDQ2eW4qS2IdW6cwC0ZK5ZXGW7dph
GPYYqPaTjhAzVNt03tAk+yGbof2HCyyQA/wZRjHCkCyRX6MCyUrWqOo5j2pxKH0ivL1rSlBXGiwt
veg+kT041iLq/rHDeBtnvvnd6Ka/nWfKJ9MFrAPFID56ZmmeRiM1142oxpe8Z16NDJv8W5Lqa6eT
h2H45oZt+M0jjL2KlaG54lPn7nLwqjvCAO11LpirsOh5/TXiieVp1n+jFQHHwvKHlzEazPUQBeZp
PnGHItPG6rvmaR7WPEBphwR+OSdO9Ech7fZTIeG5NKWU9/kS4U6Lw3zZ9ogiSJu0xmtGUmLhgDz6
qfkrdYjaf6b75k43cMhVzEr7rrvAPxn3feen+J9q8jbf/NpLig+U22+Pu2TGK1sk0V9KSHIi0532
uTKk2ESodR7rwPaODomKTYvj7XNTQZauxBj9pbnRah7x9L2SMyDrwHsRakcqDhXUucdmKPtJbUMa
ewKZ8R5hqbWKg/El16JgP3pgSTCiRCEm6fo3V63LVYN7uxtq2jWrEuidFc/YPBl5ifo+7Fankgg8
WXBdWSNJrUgOiYURsPfca171HeuDcV1X1ks4MjlKTLT3tC4SIEh5i+atOezk0NWo8zrKweaBfeCF
9QlwHvgOineXVlOiU4wamhD4LvFl5B+jIzBnZukvK2Pp4De7BbSY7hOEQ0n66vXZcpPuKTLLg2qD
HxrjQKxjx+zPll7Ui77y3I1fqwbked84i7Ewz1Ev1rwTI9RvY3WXNYn2ltXmodeM17ClH/4HyTP4
pnSVjWILJXt8ygUpjRi63PlQJP6L3o8gEA2cpWXOcrRJqzfVqjxuTl5POqQ7N4LjjpJfxAsleW2D
OHitUGoKsqF8Lnv5l9Jm1spXvPqch2rNi3YW+CzaVTUUz9IdxBWiEBKMhtJsTW+LNjjvMPMn0dcP
3LDz97wX2goGUXcRyKssLR1lCQamYKkm7VuPIPSybtrg04WAqjW+eClyo8bQzWkPxrQhmIR6pWsd
TTioZ6NKg/Ngn4jHGuf5CDiwv3Mns5nZcghRrZ8aCoYLs8jCY65bxc7jvp5RcUk3htIibNPecOBU
lk3NTFKroDk6ft5/IymFZNiHHfTVX6MQr4Nw2le9V8F0C5yswfqcm7KPz5hW63sNse5F6o7QEJwo
eVd1pgGdTxhXL084Aysny1K6c2GXPfOBFzcnGmeiIfGewAdfl0kttgrToacSkSK4GcuRpOm7yFQ0
qPzS2uEB7b1XSXQvO0W9hzkcdDzujpZfDMsKlZg9Aspn0sQgGvQIez7ZKcPCJhB6TgG8SzxWDzrO
p38ROnYXfaTF76EObKhInB+1FhCNEHq6JuwKFh+1op1dDxF5yUy78pRQVo3wtZXTquEN+JTttWOw
VCFO3TsklRzd30nH9n+I2FmKRMAIs5JJGlcaN6SpzF1pDZLgqZ7f2yje6biOiSFPLjlyzKtRSzLA
NmayDXIkM+ZbVJYB2UQ0cTdoH/VnidweyQQ/PaYtefmi5OlLPH8ziZ0+wYVciiH1PmCJY30gSJbh
6J2toeDyHTbASpD8uQeZV36gGicw8I0qImhmfkLctFtUZnGIBQZlRnUi7r3uwXSgj0tCN1Ri6xAk
46UqcIoJ/UreIO25ex2Z5IUl7Y2Rlek786lx1Q3mgWWt84Q95nvCovfTjzEqJQZenvCU+u04kdBv
qSz8vYrlubrK2/YWDFV+yNUCypwo6pUqlWzTucwIa7QWVqqTykMSW/nBdya0eFDd7MY+KYHRn3Q1
GE7WkBrHZnjV+ftePUFAFTVM5yDyIrrCY8eR1VgpQbfWrCz7EL2Dyjwa2xtj2pXleMdpOFiN+VDs
NKOud0nToijsBv4dsbZFMarvSj9UL/MmHV7skSmhO2TOsUQ9+BW8BI/dhCibyLgn/aZvRbESiC/v
0KMfVhBWi/M49quGmSHWf6VxItnkNouxcJFA8ReR0SETafvBdgiMNwgvvHDyLDsBcCDeVjrNsspK
9B+bwLwZDRBczc7XEdKUR73Su2PZK92xDpMP5JO/lWSAGtsEW0nO7gl7sPgpJm7Jz/mWwSPdjyWy
UcLGlDXRFPuJvM3krAhTth1xf0Ac/Rnx1/HatYR+BuUjITEApcJwg5IcnCKfithajnZcbkxo6xsm
7eMWDXgkP0tVvbQGy5vOGH8gXpkuTXN0rmjNKRjLCVLVef4NSdD6znOf/Oa7mO5dOQFDVa3kVmW6
/thVdA0jwAzaOI+9vPR49lnVrQpdMI0kXW54XV+BEJa5XMshDF/ISpf3zBhXVqAh/h8HiGBbyElF
jvqk+C+qE8trmOr9xQoU4sTiyljNvcJj66hVMtpYSOotugacDt4H7lJJgwOh2Usa5s5HVPKDLytx
Kv28AMF6RhUMebPKal/6OHppGzERN6uPwXofYsv8hAOorSHayIOF1SgQaoOHEAbwB6CdxlqSXVrE
YHU3MU/5tbAV5zhv+jiHDBa9RaG+zOwO03JEwe+D0PWbX1+Z0mXb2i2wTC7BaAFdfMFzuPswNNmu
O8IO+3mXyYeZDc0KWRPlhmbXprFk/m0oWKIZgZXsxZZrHPdj6rtrQtMIntkFEQbE1M6wa7SzXYQY
D1okXcxMK4+aNIaVS6Lze0rGuxE4HjquH2A6AHJMEaV16FMsiC2vjtZW4NsnwhQEojTCjLlfof6o
4douwSAdLE8ak8jzXqIQuKkReTjXRhk/WX0NaBmf3auLIht2ld0yiIbyc3KHZsJCrpJQ7ws3Ey5s
mGV7WPnJFv188+STXoNyjiIbrqra3qrrdMMLmURLEH0H0O2/OHa5Rc9BORJgDy8u+VMyvsiGVl6u
IOqJ3eIohmg1JAgt9V1PDsipikthXORgIaY6wVeDpjlWXs21u9PjzQnzV4LtSO412hEbCzDPegJU
Pk8ycnDdRjWSYdu4evaJiXQyekjxZ/ifjmEXH82iAwkq5ab7IZDynhwjqovqlOF3tPlMZnXBrka5
9RTl6q7Gmn2vJgg96bWlXsr0qMha7nKHWb6T+WB7VWtZOQKhEAxOlzki8BtABOKQhEWyiy35pNRQ
zwuhtRc/1YqXiFgpsSunv2YYoONQoKgH3qP5oiiSBJVYzDEGvW+Pil7DfCtI5Cpk7EVpXhJfbFSJ
VW8RoAwS4196qGPL2yKOqS14DZY8sJCT61zFXzVFD3xB1jY0Yp6dG1F9Atgc35KmHDdEMPXvZub8
SKPkGiT+8Bxb3zu9z58cn5mCG1b1WjOD4il2SNzbBHwQuJNgYMyc8J2SHmpkSDo3GY5Wp+Gd7Nvd
MSYUvCm86LtbtsU5ixMPT01voRljvuqUVjmUSlMQCPXzHIN30yIZNeDeBdpk1UmnvtbIR6/qJnRW
YdPLNcTMmHCA0W7bAGwL1ge4B7We+rc7GbAjHnvzdaI25iR9oiJ4tU6l4t0Gbx/XY/+c5ADEtBHs
cFcOBm7pVbOqIGJcwzb6XtSGuW8lOhmm13ZYXTvusq0qY1sAViqG0Dr5AO/wCTEbnLHbaplF/Xis
fN/g0TyYWAMY8uYnirVMQjzUHCScF9n0dEpjxVhKYfg2jq9Ieg8hOatRm9Sms/SidHlAWCWd0Kuk
zjSV5YHi69eBSeCzn1rrTs3cF7s3NsQampXekcAemKns0RBL1lo8eh+Dl9/RWvSWjmIPZzAbYmFW
GBvHmhvcYGxey1bTr/iJuEsUardQDsafdk4Mx3GGExaqfB31mK7lJiiq/tz78L2Mwh+3WXmDu3pA
XXQ3iXt+kzo56xEU56ZSzOTIF62v0MLeD2r/I/YKeZNq0Z1RKbrwzTMbR1ztkwTQHTTr8D00sZP0
y3OCGvYZcq15b/TGWY6RC9arSvWjUn0YPHo/sHL1bAx3faDFokPasHT05JNYHIOvxAXCtr/WvTcf
q70fVoTIruo0AwbGQ8c0LtFBJ/OeTlq/XkGqbpcybUlQNRoiViZqz7oCPMUiqHcG8vjZNp54YzYC
Pxqz3BsykawytFGurR7Ugsjd7IgEb9wYrx5+hcQsSHBo8DScxHwCBifdFdqNqCw0xr5v0SZfI0hi
A0Awwc8hxAsttjn0XcgaYPqUI3fFlESdukb3aoWZEsZNUzEux+3hazch0bPlzb/xqqQ7+MxRftt8
HasKoFip3TirJJbdoSPjii6PrXXkIWyAK7La2L3fsQDJ1J1h+/YBvQ9lFeMFdBtQ3lxHqeVcY5ye
eMndzNBX9shJobYKv3q05QX/gFVQaNpRA0S1Usvi5sIIJEDRq+smHpuVVncVK9gGPEqUDksEuKmG
6tzJU08YbJt4x4cHVLaZP/Nf3Au1Zb1c30AOtmd0srkXWdZs46b2UbSZCL0IRL8ZjgMbCa3LJB/j
s1mCXotlgdCDABCVobR3DIRjLw28Sz58C5x96l9CZ/A/MfhVWlzSdYnluJ+Owxot77uV9/FOuG5z
gg7nSlQf+Dhv4ki0G4vc2JQ8TU/llJ4umxM8N2YaJTKep3k/BVySloa9EzA6KTB8cxMa7c8qQgSY
0EfGexrXnwViuDXcuFie6mkz784bEPblSlFNudR6b6t7agM0J6tB47AJ6o5PYd0hNB/EzXpUUcqf
tYxyBOswAQRyk2BAjULwNNHyMwFdVA5r9Ef7c4SH2t5IQD8aJRJui7jrrbOTdXhOjf6tAK1Uorl/
kEI1jgg6GMf5k0z9fFOg/zvveQ7y9Y/jU7U/6/57DD8YXuRzceKpR99typ2fa9B3/mjCS/X/6KYK
GXysdeXi0fj/9/Tz8OeuPQn/K1KS/R/nnXf/ODY3yK1pCjKXmMLGUiHAUOm32zFd4m9X97/189Vt
UpXLXjfQHvg/L/O3c7opMoIdJgJQOfNrZNrGD1OJu4VmpuJuocR60DJ7WFvJkH5qvkKSsDJ+yBL4
OaqH8QWkVseavVKWc1M9/BusuvKZ5JMbAmjII8tL9dYlxKnmCqH0jkkgvbfGdNAs0UNzp7he8oKj
9udcgXlqMEnfp8/FoNbcxW7c9FIo74Tad3MNjbjA0uSNdx0DR2HuC7h8zJzkh1Mg2upCNYtgjOa2
ZpySuPAvJWjPx+iCMAPoO4YfxInijYvRysEPu/wpx/j9MTyRSSwgiuTVzMxkp9mBsUV51n3F2uY2
n9ytkWoJo6q/S8/vD+aQGbzwbedjZOI53xu96celAgv4khS1OIcKM8S5aZy88PApvwdWnqylaJtj
ExMCrFGvf5xcS7xDoBKyZ33FMo7QKI40jfsc5dGPuQdDFT+zaJDPGpGovel4xmZktv/uJPzcpu8l
qwJwcI6jXCfhoWPeCaDPrDG/+6yNpgrBAEITMy//ZCWVcUHPTT5uDYIIqx7k64cIeYGNtZYfHP5S
d6AmzHenpo0XPitlXr/C1At2YaE6W2nJ8bWv/PvcNwFNQtVRad31uKgPSl8466Qfhw/fD1dzjc4B
2yeTtr8EJrhwNMCyFW/6laNHw7fW05c5km7ffIA0G6+otF3I6+t1kMkFrKD33ZlkzDiHfknbKgSq
IrC0SkPvu+LoByOy27fcBf6GKXm57fok/ga+fz1XECWcYZNfyymyuTeYAuHt1Q7ud9Sq35hXxS9W
Q5zCc3vQOt2ofdryOpcD0w7XgSrjY13H8VPmS7Lic0MMFDBe89y7EfIjxxWCtcBUoJevqd40n05k
JhvLbbt92lfipU/D17l88mWEvS7tax6NyklqRMpQo/K+Ny0qZoHvvBe2XW9xqA8B7Sram+8p+7mC
a/c9Km6Fe4aH4lzUSADHne4LX8w1xU/plYictXNCw2DeXGcfGXPOuaUXyGbV9G10skTvnlxXeS4z
94KSffac5Ur6LMYcJSIPxa15Fwqsf5R6+fe899jYLMtiMbbHR6skjA6Bh8KjqrdWsYxz/46HVXcu
pz4jBYsN5K3lsqmMX6dwFSBUSslkb6pBjB7gv45T9Nz7fMz0n5qiip7mNmadt+smMcf1XMGBAYNs
+19fQ7byXZoCDK400R95XMj3ouL50Ofpcweg4AlKEPH5TL6XcoiOcU70ft7NYrRjNGGDV5xK/YLZ
aFpwUyuS3+9N/uQmMntTnNC+1rbyMffcNiBlySaPq7kN4BZcpBCl389tEqm9Zniz3WoLaSCW09PT
S75Dbi7PeZV3IPg4EYSNbGsJM9jwyJDvqWaky7JQmaFP5xWWtQ3wyHkW/tA+NUSg50Y2DIJjkJkN
jzsaYZMzrkdN1fh50ChomWsLXGvPc2llXpmIlG+dqRlX4Y+fc6W+IYKOdpW6mndDtHNXsgiHx9h9
G5lzuOo3q5LVK9qVi7mWbhc5L2pWGtH3qMOc4msDn1U9j009nq3IwYo74zrm0rngq978Cc+Sbtl0
hrP6Kki1HhjHvN8MQJdRVA+3vx18fBQK8ThMzvZfDScdBsJf0SVB8+kUTMNKBq8hvDkNqW6L6Jg1
wzrJNNg1X83CrM52Wpl8fI380ROxUGsNb47p3B9NrMZEUDge5KMb2JLawk0IqOUaWokBqYRsWqLm
ur/xtaL+IDSMohcmZKaeqSfstMIzIRybybfpXyreSPwE8iWrX/UTtSWcNrTK32l9M7ybRbwibuq8
9npwMBBXX9Q4JuE4lIyLygrkdd74XSWvnYlAedWAyv+jIEl0baPUlvJnQeHClokZ03JuQeBdXueu
zLpQADwVhASnc8zH5k8a8qxrPzeZpv93QUjmZY3iELpB/13gxTE8jTjOYGz/V1diAN4Wun6z+up+
roIBAGbBnUNqcbqs+di8GUM/XVnAXNZ/FMRt6S2LUlZ/FiiV0CabCm391cv8iagdzx509TZ/FKg9
BA9k5sWfBZoE96NVgrXjdB3zZh4GhFsUPDWNez8VfN1EP4WnI0tbPgq+Wgyqw4qumuBC/90VADTC
JTX4o6/K86d6ImAbozH+WdBV3d+OHYX7PxokoCbIxjSP41EOTSqwQgBxPADuYHnTtaf06b2LIGan
tozvna/la37G4R3zu2LtsYC75YVerv1aerdOKmTBWMpgnupiv1pk1s1rA7n2WFre8ixp1qkrtFsX
Ru3aM/PxhqtQt+40q7sFxEQ5W9jeOsG/LxVKfcM4BQNb0xW3IDewW2u78gYSVqM/EwdDLTDWMMGS
G7YO5hrXsYizJRalBVoJOt5wvnT8qxIQLPTMxLvCdnfXnTTtK2kObzqbdcW81OfaAgNeuKJQT1Gv
WFCGqOf4wzWoIUt4sd9BsevjTQrR7tpVvJH5F8mr15oppUN1zTNSBH6KmkTX4V7RxXl+TQNZbro0
TzmbCt1M6eNrXjvVJhVDeIXtWmOQMiiXVIhm09mFd6EKnhgaL+UOs7dNGmjWpYudfuMFYFUCbLoo
DfVLICt143sR4W1z1Dapb/XwJl1903lpxyfy8EbnRcRmiNkQT39DJgEYUNiT8c2LNx3XoYs/Ot/n
MgeQ9Cl1eWQPU1VkacJDqrj9ci7VGi/eEd4zV3NThM3qDTZ12WYu7V3PwwJIulv47BhRYji8RAXZ
nKKn7VHtPfuVtTIEqDpDN37aJVEkFkmnjo9dlqoTpc1Lz14jnNdcpP9Y6mid57qJiL6zKq0vc1ns
yDf5/zg7r+XGsS3b/kpHveNceNNxqx9I0DuJUsrkC0JSKuHtxob7+jvArK5TmafjVMeNqGApKYoE
QWKbteYcs0qiy+13hlJdp6hSt1oZp5s2c4p1VaHIRwNlM5JHAkoiEVTjIoB/tiilHa8zjabXXx9g
FI2flkZ3QJXz3w+PlYgfIW7tXMU9357ndhOOUwM4gSRcf6g7fXl73I8X+3GL6eCDroBLBCivXd5e
m2kXN5VS53wclTzFgCyWeR/nb73lXitAnI8k9Q17IpGSVTrfX0+R76Z28iJmIRRvCl+dlzuvmrxG
kZq96ZrprHqwNjsFEPoXOwSrOP+dbUwJriVRYEMI7HsVijBuNf5grHIT16/RXDIcCecJYEzadZnf
m6p3sJxe3pksO7CG6dV7mEz3lWuXX0on7bZWi3xMLaLx2YtYC98e0GnNshqn8VzitTzhprGWQ1NU
78UIJa7o6Pf0xgCr2qM6Dnf/kbjil9tflk3YYC2X/X1YZFAF0prxhGiiNxH/eO0KWobfZ15P54cJ
r2pi9MpRW53oe9Wn208pZf2jgUjr57t//PPP+6KaPZ1dpDjv5vtCRec55p/iP38SYkKvU3qUI7if
4MF8WPzyOIv3QhVa2fzz/h+v8+fRiFqXa2OkHkJuJ0/w49e3w7jdzA8MmgBrFv6nv/zyzye43adB
c/HJE1N+vKtfj6WcjPFgA0T58eCrKNTL6JTlvTrfZNpEe93Oj0WRftKkjddE/NDYqlvqRJnYCVIS
l6FLIHLKrsQHCrmirkVBUG3DqyGVFlTvyC5PicLr7b4KRJqfgHekP6cS++oOPduwAIuYFp4Gz/hm
sYe4o7mobyWxfwvLmYIH3ap3CtDLTY6eAoFR3Cmk8vZ+hYnShyOFOyAgWTkuPjwCtPbqFA3nItaN
XdlP9w2KAGJlj+hKKAdVNvo+Atp6HLIFIShhpvotu5WvHUuitIHLORllv5VxfegVuP1R2o33YSv8
cNKHO/xegJst+xrGGmmNVuTC5FAQttV0F8kn3MVx3a7ytNYYTkEaJAR1bAISJTcGKeIrm8TDlYyr
bO2qyvDQd8p4BqV5UiQF9XYc+6tm3MdZ/jpIM7oonlc9yXZAEVzE19u/YgLYvkdjY94JbRzuJ3fM
7rT6M4FOeGqy6LEfLWWXEf13KVo99dPQ017DbtgTc4XszA6bna6gMTXrUPhOiMZc5e2tKAIsItUd
7m43LRWOM67WM9Ew5atTWk+ICBYVa3Q9EdZFsJpEaeu4e0VV+xUdsHE7BZX5otnTGoDmEwkzNmRg
EQesIgOCnxP4Jbu07u0Vc+0+oot4wFJSkkkTdO6qwo6y6JUqWJQk/ZLR1prblGgrUtRxL7cW8eJm
gJ8sq/HMtcYrIaOtb1oUUKt6bmEjl8DvRpencoFHWVhCP9DInwwtTr448tEz7fScRE67HwqqQ2We
nplbN26qRGdS3pOrqlRfSiPJjnV8qYeHyOniF1zEgFbFfiBqad+W4XewKeC956Kh1k/gnnuzPqru
ugiT6iXXieZJugvtwvCURbyvlv7dU8pu6kCwNcRXz8Nb6qpYLBtD2VhDXvtFKsR9Tv1z28igwv+P
b03K0VmaEgWtYE4O+lg9CmH0PpLB4Tmk3wcpYumZYfhp5tknYe0aUHLFXnqJDyAwO+ajE/gRTfJd
VwfWskYmtsID4axu8KmcegNGnWszN6HzOavRLMP7um1XMXnO1/meTHLpqZZ8TSjKnxRKVwty2JQ1
CdVf+0pTj1lVmXi5CDxEXlLlFbjNkBW7U1k8S6S4jIJaudBwNV4MmstqPJbvbkioVQdlYF+54onI
sPIsWkREogxwIDd57vc6pRtDYQ89dOFVc5x870SO2Jh2GB3pa7m7oCDmErrnQszd76Z3GT3sJtkr
/eQeAsRLy6CFxs0qQ26bSM+3YVwPYH8oe4yYcd/UrH6a3KHDxe4ZAGaK/qxH3lpjgNOViZzgzHl1
YuUsSLkivHsKtkmn7Qlzzx/5/pdLchQbGrVhto0N2R8LlSzLcP4J81JG77fPdkqY75WQ/sgS7XJ/
VPrqYqlpuwtK2QM4M5zt0LCZz4So8bsn/V0JHwnfgSyWnRknF7ozoDGQRCCC4hXNiXWimvbTvgxC
b8mmH4Qr7akAm8CGoLCQFYKeUv9Jx6WAPPAlYmtoSlEdjNntF0P3Pw5EY/qOm7l7E2bJou5ysU0G
96PsiiPpU1wjalMv27nxW7SvfVTvNCK6n6r2a5Gikxwtr7v8WCfLi2QyvgvrVvNzokt8r5mMVdp6
YheqVUu0ffyKRbu/dtWxKu3kFSGgttUtVrgWuoivOL1mP6HNXtFxKbPp+pUYGnuJIKLdsMJ+1ugO
XOvIeckFlnrWKi37/lxdjakzgpsvrccgQ3GuCfVZU0fl0Js46PWcuAWjV57shi9pl5rNEq3lszJW
1pMT66+Wg/hT9WYtiWL4FrqeTUe66EM9i/cDLzk5DgYtWqlnOSf29rl+9GxlFY+doAc86qcR3bcd
6V+BYKXrXAZyF/R9u+Q05Fu1T6H8VkW0dTQ1xqHQGccms7jJkyu4tehEDuv0kAui80T3qDXlDsa9
saTzgzF5Mi+3Gy+vCYzWvcNgx8kaCzdU+ymu7xQ2EL6DP27nOOw/3fK7UibfZBcTjRDo76Dignv7
nNApN5XWerjdxG3+TN7FUSfLAx8kKrC2EdPXWssfW1XGqyHWnR2I4HZFIHG40W74+Ny9L/hpZ4x1
sXfVLrmaGhLwyHCNVyKkP9gKuO9Nn54H1wiQ7Rvfw8jM1yBJTX8OyrkOSv5NtdGqi1nNkvXFN9FE
44YwtEdqtipqq+ikYsnesTDO9sNck2Ri1nbgGXHReeKL2UTW2qq4NqIUPZChWvpTYBsnuBfKu+JA
6mtDGaMkQt25CKtUQwKjxXcgKVolMVCKicmvXaHj5yTCQR+b/EOgBAFw5r1UyWCtZper29BxHBSd
PkBvDe/x8K2RWrtzJNHyeKK3RuSlz6ZeYdcAdLFC+LluZyVGF3nJCq0QNAip7/W0yU57yxZipdMi
RYjFVKqm4bkp0uTIsLHTUs1Fghs4pHtyKfWh+UWMPVa+2cFBFRGWG7uDSiiXXEbu3k4T6YdjUD+k
VrLNmkC/d5NB+JHFwpal8l2MC3I/ClvQ4kMfhJA1PXXqsJTsN7C8nBUY6S+lQZ57mRXptYtjoHNt
SIJdV2wlLizfs/rlkLoP2WSVZ0/3VjcOqUsN+FEreqRtaXAXIX2VsolXMsuIc9Vxoxvhq6WtY3pL
L2lTO/vQgMI1lVRJg07tDqy8rUVWWMa1LodsE5KvvnfbsN+C/G4XBTXHhR7H+ZPWtcFeU6tkSSIq
dqii/4AJxKbf+y61jsJiVm8Eh7myZB/u4DrQtHOF+1w1ZyNOy1OkGyt6dz06PJLph9Cb1r2jP0Af
Cg/485ONGwINSGONKqM5NncDmSD+2CFAdmNJvbar7G2W6NqKAk/mG4ribQnFgdaNPA6hluOjhy7u
RO7uWzJh2Tl30VbRFUAiIsl2/bzLilT10UXquJoxiw+d3FuOtzddI7xvbVk9GeTzgstCaZisR0Wx
X3PTuUZ4+tLoq4O6cNnApVgPYzVLenU8wGRiJVWDpMwtEPSQh+xjZU5PXvHWREX9JTG6ZlOqcNlu
NxFp9t8sZUvs8YLTYxmsWJViPc0XLxPd4CcmEpjbtXz7Z1c25grM3AG1cvYq7ManvWQ9RJWznzz4
Qq1SxQtCaDNKg3hIFDnkzx3V2q5vrE/hEN6JE8lXOlGxgFaBQY4O7vD+rz+g9UFqNGzIJRD4qrjJ
eiWBfzNJDGvuNM/K1u72UwE/1AopPyRO9GDMmlc6t4qPghIFTa092n1/YPPiXVIzvvI1k6s28LA6
QYGcdImPNgmcI1sEcyeVPPGp4YqtJ8t6R4LPN4TQ8dUxacCZuk4+p9PGV3a/7lnkQN3a3He8mS0S
k1zeaoqKX4ziBbmR7t5okcVV9N1j1GiBK+ptpOTHty5ZxbPyQiHAEhlFqvlhhC+4atR9EjfyYzw0
o9nvAgn/cOoM7ZACxtiETfBgzgLfHkLyAfX+stNleRyDaVGUtvUQj8pwMa1xV41kooUCQUTZhfoJ
GFRDBJHi7GiqtLEXvCWhHq4MZl1gf412Z9HUXThkmL6LILlkhAduwBIqywyE1aWtH20M/usqrMRa
qiaC+N4iXDpWH6Nb+ga7FdcHpTpTGu3ggJNH8fvQUV/ph1HQ8sonQ9bZpk+VU6tP6arAl/SaEM7O
znX8COteX0zhWN/rQQSBZrCSDUGXw2KInPQpkHLYOw3LlJyJV9ehZrYMsnnvWC96T0FPMp4faa7p
p2HoUPmgwJ6Qhzx17QgCsMKklJPE42u5IXepjfQN2LjDZwxvKOraL1L0byyq+wtgN8enDuBuaGit
9FZJr6BivIc0iKhmhEX+QQ3QON9u4MfKI1BzhGpMBsCRqo3AXoNYKFO2k9oiDQtNXN6oVFaAC3t0
1txnGf1XySqaol4AESxznpTOVNaJbNMtDc46EGhq55tAcUDjdqq1irxBPkjCMxqUBGcKnvMiSzs5
ffLcmg1ljFFrV05lEu4XBWQTlaZxYDliLQhSqw9eloQ7xXHZzQyWxkXdWfSvvbqNX5KyYZVWD+2S
gPRxneheC7ojJvvHDU+3m14pXgQJPSs9bhr4j9X4HCrzUGFWJ9Mb0ouVBsZab0Pn5LZMZix+pqNZ
teVKQgdCCegOPuny0Rd2lS9lqxerIC+sZd/U1ZMg7ND3mHQXVau/TiKIL4E5xRdbhsO2H5u3eNZK
F0kkjpVReYuwR3UTEvbM1w8ZTy6UfjsWE960oTyT7ZhslQSRSdjBs6wjzfbrnqt3FPeG9SBH7C26
V1v3zPSZP8jY3GKmIeuEIqjZFXe0gMZ7W5CD4trIylLbuQNL42eyVa6Fpq0UkZWnhCFcU6Mdq0uk
ckw6K9Md9IOlwHbBf7K8SZXVKlN2JrG4S9dizZjY+nA/J/WMVgihqkEOGmlBdGhVA+CUkTPbO1N6
lE2xayUX1ISAc53OSKsgHNbETWJ2M0YU7/2boVbOQ5N3+SI3ejzBTGGvWBoidFSvaLI+whQnombi
9ijwjp0KqKq+YnG9lRpCAKsamlXpGV84ocMir0uilro3VCwBlLfYuczWqj1qni/1YEwcKIGOuWPR
siac6OyNmN8wCxCfPpSC+XvGr7YVaVMp7Cb6xOMdAoRdOUd/ST1HBT6rommQLUWEbaYyQ+2dfRUz
WClfMYd8C1vU0nXasKQ12UPkSXOtVTXYUdo7D0XfQ4MBVKvgiViYLBsOOYa/WBOoBsLhRI5JcIXy
vR69QfnWH2Q03lkMYU/AreGiJenK6ML6UYn64M4opwfaF8mqozZ8TsbNUEYS/Gjc3+dqbr0q01iR
XInmN1WLZl10jTyCOLZ90nirjfdIlIV3Ua2QfOKApgGzzzLQtBBSWrEYJaNOr3e1r6Mq2AtWV4w9
2Xg1OnqsqpKDeg50pI3OZD3WFYuScPIY5JXRWAyJNfioyYyNVGV55wT6x5D140uixzs3zTqUZsn4
EhOhCKUyAiNps+O4qTMnE2U4OE3IPTQ1uzr+jKM2fUmVJFjjClWBHnrlsrQaASuuw8BHwQgXVGFd
mTTCO3xDG8Ld1+qgyVey0bFnda8Izdkhlcq7CaTA94KgXFs6fpfY+kpIpbPTXNVaSM1UHxqKNYBn
hhky1zRADOviq1LifiJ2pN1AUv3WmE38bPTUqKV8LuVMPUsQ8yciks+uNribogS+U+ZKukThbG9b
xSUjBNfGRvKa1yK6Zxig7eyJjaqV00XU5qNgoVLyMX+lDHPoS8d3grI+KBZ1JC2mKtgP6vMN6t1E
sBQmQ3wEg10elLi0/UxTwsMw6erCVMJkLej+X/q0BSfb1fOw6n7MiH6nqrxP4TqLKfvI6iGaIczR
Q94xNHvNiJEjVA+6fHCcEqjt2EHmnodZNtYUlGr52ldqexca8fdJt/18eIoc6oO5E7X3mYXFX064
b9sWNJGWyU1NZurKpRO2qoKU+p+bu9d8zCu/6VA4lTIt1oAl6NUoNY6JqbtYXqJt7TEd2Hp7X2xZ
00uQ1iZVB31fTdMz3lls2gBkDqFRPynMCsvcRUlRuqNySYRr7oWrTUv40X6a2tR2lM5alsJ8SuMc
8UZS1mxTnlwwOu9Kq5+6xr0Lq/q2Ho33g6ltpTOEh9uN4TTIl7zqWFiNeTb0+HPo6wbk+DCLbAZ6
NJV5KCO7urvdaFRrDV2pzk6AZMkJ3TXUvODUKGpNojcmBbsylbsApc+Gxo8E8efrbSRf2zZbeo1c
tMqTo472gxdP6WMR7410emvDyGDuNqhF1/FdXkflCluJuEud/iWURrxuFSmXiJumC2utQ900jp/j
fJoQB92NkTHc9cH7YEmJjYVpSDPQFbETBklccpb7ulrf6i1x0dDtm/t+SsLQiXMmXmohcIPGTvJT
JAMBuyqZDrFtX3KQGthOcjrKmdzdVsd8PU5pa7SHwmjhMOKXYhNVUsoW8Yc92Pa2nKF8I8YiQ1bv
ORVkv2lrjVFJqZYpdJtmijcKXgiWcNamJpkZo05vHQuDciRx5MXaSez+aPbrymKV0ag6kJwxWWVN
Fiyp1TpXL0rRTdBOQspO/UodCVDOiDgk8CpnS1SoByUptr2Nt8oyTiCENMB0TnKAmcZ+bnBfVYV3
nA72ekKUv2ZznR51CuG9zkWIYSFYhbzje0kLdBmvJ6NxueZb67Fv7OdB98ALZMwk+YRNPyTjE0LD
a2hzJBmbgJ3dgtxiRb3GTRlsO6s54xMvHrIRVJ/e4R0pyvGdxTnODK8+pXHNF5ZQSXo84kGUkflG
CwJMDAIF6C/xJ+6LAKuMGsEBmzVDMvAeoYHhEmMZUqt6/h63zQVGa/U9QmasN0F4jwY78fO0WumN
0r4VlJOXbMWSOxE4xHnV7p1eP0zegElEOOa1dqp3SIibWrGCballb26OR0xBUncNH+SM9RZBJI81
bMkdAl5zjSUfyZtSsniUJvgVhG5EUTz1BT6tsZOzBk8tFl4KAlw06bcsMt5jIzaOUQyK3hHM204T
1FvXjibf9US69jSaHaz+QQMZVHvM4ks3C4gcV2g7llzw7QN9X/Rj/UHy7jcDBtNr4dTOAvtpucyC
oNkkjYhPwZTizcMS0ZmRs8qhocC8kou5obw0Vdujbdp7RysSSEeQ3wtPWapRo2NCbIY10C2d9FBj
QL4IzI7oEesu6pRmE1PVWbADaE0LP4Hrdoi664aA4jZuKKgAutalwufFPsCVodg3VI0WsoZRtAgO
ooy9fSna8HC7seCFbOjZRaeqK+h7tqN3GOPKO2jzT0JOaOIarVgznOuLaniewATsOzR6TJpG+JiV
aJbVnGhNdPTDFfI1Pg+zYT2TSnfrlul4gFds+rqWs25W0MOYiZkdW3f4CAXumcAzcc3SkJ9aviAZ
ynuaP14rVmSgTfiDbPg+sXlBMRNh2EhXWDgO0hvQ7ufanRi8ZGePKNYRo0Xn1FIyqjsOGlVvpM1o
l75rDM5atoxaDQuBpdIwaOq6NPYmq9da4aovBOyC0DENOpTiqy7zQyKM8MFKELBJJ1NWYxvR8g+0
cY0I3IKojc+UFSxoT4Iaqeho8Sop5NJyWQEyyrTXlL3ULuqCL8i/+WZWhYOXUP029Q6RYrRVLRUG
yKQ2oKPymmZFUg4b3tKn0TjHqm+ZakPtU7RAApOsGLaqWNKB4nsT6xrYHRxXqvOahoVygHm160IM
FUPNZU3jqFt1eThfi/N2NOLDkwAF3cZc2yL6NNUWilk5okbAJfQ3wQ//iuEmO9Og127qtuVAu/wZ
jD2qI1wJq4DMPI9FvcgpXEcmEGwP9MLY/giY+j8fw3+Gn+UffHNxC7b/IJu2IQai/eWf//VY5vz3
f+e/+fMxP//Ff53ij6YU5ff23z5q81me3/JP8euDfnpmXv2Po/Pf2ref/gGONW7He/nZjNdPIbP2
dhS8j/mR/9tf/sfn7Vkex+rz998+Slm087OFcVn89sevdt9+/22mm/+JgZ+f/o/fzcf/+2+75jN7
K779+gefb6L9/TfF/oeKoIJPyDEd3TLMOXKu52vErzT1H6ZjEH5nurYNYNvg0y3Kpo1+/82y/mG4
pmU7JIgR8qzNxHPBZDn/SvsHDyXKlz3JnADkWL/99zv/6RP85yf6H4XM78oYBtzvv/0SNG4BzrZN
j+SG+TU0xzJ/IfZ7WC91T7TVEjlN8RCO7t0QTdlmore5DSvDOpQeWhTK57CXdWzaLoGUZ9XzPsM8
szAJWfseawPtdomh3aZTg5TJWIRe3gPK2PzlvP4PeH1P4+v8T+L0fLAOfC/d1CzeOSk3v3zd3Qwi
YKqnNYzT9AL8pFnhadmrAut6p+beZpDp6PcJi58ocxbIgFzfrfE0eRlx0XX12rX3AbJcv23Nr7f3
JRWJhYEcG1/R5tA7mzWhiDYl/wdRRchJiiqWLINDMkTspHP8rhgN5YY5Sy0G6+DYBqK4nP1OX3ob
idU/EcWu0jVAFJm6NIa4WgdK/F3oHUUzHcGGkfQKXZZeIyEoUBmpLYMybv5p4/vZNXYvKZs3tNPs
kz7gKdHcLDzEURDNsufnEOTxUsPEdCIKwLtaDaXXiYbWUrT6V6wW48aIjHuikwhf4Eny2inPdbCq
aVkDUQNQSt3cPlqDGlI2rl0f4ziTpjOuUaUbCwNM46GZLOtg1zkQJ7ZkwADjpRK6RJJGJgq8/RQM
WyWFZ0H7/Ks6pPuu9axVIicqOtS0OVmR/+8/dP3n8K3bh+7Oc7I1s8YNzZrB/H+B/zdUxxQv5UPX
OqEtkCH1zKll4NdxyMJ3vtGrUeAyUPdBbVcH7D6XvjACvFmetXQjO4GgS+YZ0pIXNQotQNvmEpZD
tEPMdImHUT9Omb2IHAdJPITsf3/4v0RK/nH4NrndDvtLR/01d612oyiddJIXYzzhOzoK09mxkvhs
68WixQVd8IXcjAmIorG7R2PubSI3rdaOYp9LetmLRJcgeXS6MJJpti6z1i+xM/5/HKXjsHSwHUqX
1Dt+PsmdLppRZ0nFonC6U+riFKYkEeOS02n/sV0f1LcpNmhiyCVdYLkrtMaiKGhn57ZOz5FAKYtq
7tF0+nOWmfkBD1K7/Ztj/Jmqz5l0USlDtefCJy2altXPx+ioiUvZEXakO0ba2hXyzZJ58GPN3jp6
skw1ztfAJclmPVqnSp0tU+eYJS3MmvlUjqmKZC0KwFAgOQmpwxrQVQuj+ZuoCOtfvrIuCZCmPkPx
qT/+C4LfARBueNoA9MN0vlOiw9wfnSxNngHJ+iWEr2LsXjozyZ5areIyFOn3cmRhGfZws8Oxo0ck
9CVNVPwQrv2pTc13y+jYTGjZskP70EqgVuSazB8C9lfGoY6ObCQ80ExtkM94RSA6YRmfoX5jBnPD
RzUrNoAyxcayS3chKh23QgYo2ggyccmhUGcpJsXC7L9MwHvuvbS3SI45xFZpbGGG7DX3u0X0zlWA
Bl9YZmIdIj2itLwclPTvYqlvsS0/jfPz+eNqJ/rNm+fMXy75smzTyag7OkZjUW8yV7MPLjW0xW3M
VnuGtknmXyShBsh+ajKlyCxObRcPfUgT2ZLeYtJ6CPRrwfLzb4JE/3XGhNejzTOmbpG6ojq/zpie
gjUhixEwUA/ZGgVFF6pGROw45dEtSLcC0/FByaVHuEWPKN+PqBOwaTSEUEcYeMN+g/w6W8SEEfnU
MnLA2qlyIeOpXP/7K0afD+WX88jJg8fAEXsGh/zzFTMIZUyMASS6JsJvveCcAd3J2XwWRcb1Mby0
IDfRrGfeJmk7lZ4I2IcBjPfKnCehsh6o5pTRwkhdlMXNMgIGuEe+zXJ8yp5D6WV/M8PfQrJ/OWJw
c5bKVM/KVjXnFcBfBntDaaAJmXmxLIsu2jAHZ5Cvw3YhtEtXaO2aXkFHi1iHc+UAIDdRTOl22p7G
VHR/N/H8HKU3jzfkc9J0dFSP5rn2a9Cb7QxmGISE0XpScRZ13sSXScfPSBjw0+1frVRxBePetKtx
PLe6Fi3n+C+wbgAF5qsvt7Lv/QgkIAkyY5uZWYx9Etwk1KVq7SFhAw/c78K4cX0qE866r5WtWRAl
9u+/Bww5P28U5vdCnAMzqK7TxjU9Yx6x/nJeqcsL104ywAyEe69buqJHN7P2IzhgHVs4YErcOfFE
NlzS6pspUK2DjvvCt9nKDPMIY7TTSxaiCI9K2SyM3qKyqcqKbI1S95thadfAX7KxORQSmEUSpgcB
j+OuJ828ggjlVgBQu7KzdxUFqfVt3UVkebWOq3RcK/gBd2JeeRBS+gVrXsuMaH7Q/j0CC3Ze+6yb
F1MFLuA30QQxI9noEeEVvutA1qlYOTss8VdvmtyL2c7C6jJ5q8zoo5uwhutuwQqHuoVZF8YCSZCx
i9mynwW6HZLnpLpEXNlBI4MZoNTjEusAuEY3X99WYtjFqtfSK16TroxWlJXSRUr/CPqLoGtoSTwX
q8BRo4VX9dZhVLCnUBTp0lg/Kam7MLPgFHJtrkOlrYCJ5MMKXQ7xdmX6cFug9mMYnxPwHA7z3wZR
9HM0CrD3cyZDWKEToyzLelpRf5wgBP2bxoVUQJ7JlqZ6jtrbPKpQQNcd4TsLW8/Lc1+kdJa6aq1U
Cq2fHEZq0m8tMsI2iJLvDXe0aOTWH7yHaDfRb/XUIayWQRp9yWF95FqPbdtM883tI6ZKobDSdTFa
MMxFZfF++6j63j6RtEz0HavDsQoQOngjStbiHafvcFcqASFvKM7pIghe13bEHNr5KAJdHuBdr2yr
XyHLtg55HBxv482gs4yg0vBotDlO7MprifsuNX2jeE4GAD5tfLegSZbozdYJe7FwrDJZuhpPH0WT
tmh7REa3iTSpxwe11QiIxcoV6/G0qmMYWSbKlT6W3mYMHOMBfejRyfodGbwjBLoNao0M2pqH5wCF
BSK3zlsNjWdvU85kaDVrB74IDc++WqeCcBokOTNPFBxrmWD+r4WoltVQE10RKOsqT6y11rhbaRgx
GP6BD0PIDQGKbEgqEb7036m2AX7iythAUPA2nZosIhM/pFRKde30wcGsabo1cyhK4FoRS4EReGyT
mDsz62M/Qv9G2NuH05kGXE8F4hlgcGFpH7dVZNIRdWFgsqmETEAt49/u13VeFigqKg5mct81YTuL
25ecwln5YCO+jGrNOkwIG26f/Jja8PwsoDH9aYKcOosCNOQoBKm4bCrRoXNB2ZSQ1lBl8u1tCwmz
bquHOZwUd3zWiXfYpZN2abKBnnzgfeu6HJJWKWtOX2Kv0og92mgU3VraL62ZfymrxtsQpHpFBOFc
KJ/FsXZMpqbY3M5+Zeb+VOUFeUpNsxEGOgHyTt/SqTuX0DkWlUOeiUd1gsux0Vdu41D+6q1tODnG
PqlCYyENLvgCmpBe5I9GpT0hAI1/zHfVVDx6vWquCPrKEBrkXOGFEBuDdF8Q3ISzxDUai/Jga1p1
GaBiJPK5Tp3v7B2OiZYV63CAjqe4KwGnYukGlk2yTMgqVET2/sfZGci8qLxwXJZENq5TU3/Shwj3
5o6YjXyNqfJ8u0xhSmXh0oKuQBwKvIEo9fpl11vTwfuoSa1phxjggD6ZqzDoEaWV/m3x6xrs2KVa
Z2TQopnF6vdguC78rtxAP+eeaYoMdxlSjEUg3WShB3yX8SmnG68F35Xl77fTfxvJpsBed9Bfrg5k
Xq60gIhqW66HAPRIFtglxxBkBDLbSX/qkH4ny9vCjN7A6vYlsr05+lFU6x8XM12uHOYMRmibL7AV
qmvMbLPPaHv7pjXzflZD1DmPzjgaET2b7irB5XTrZeFbWrbz3kiE+Vmqo0nYX+xtAlKIdlRg8UR0
S0M4ij/PuOTlsWvSx53F/tZ3bCZvNpFyVzozDsMgzhOJgB2ALsMbW+zreqSTYnbB2kK4RKQOPRMm
wWXmGtl6UgqkNfNiKCZ0GXeWPQss9S0J1Iwi84VkIbmLDDNfoS7fOM3gLCtohmO3FNloHeJei31b
QwbW0PBe3f6MzYe58LrS2Qitm1ZuCH9GrOmzMK7IzNy5cfZ9hP9kpn26YS91m39vMyYKIfAhFqSb
0cuxMw/FPnapeDhEuipti9AD6Kng3QUDjVIUvfDD3PgBYen0x8cgqRUnVXcYAqIssYJnS3ZUq3im
UbntbAYeP5JCrP4fS+fVHaeSRtFfxFrk8NpAR0ktWQ6yX1i6lkUooIhF+PWzQfMy68712GN1Q9UX
ztkHDl7xM3fW76KnrHaEPTJxw52d9oZ9SxtIgK72MFaFd9bmiq409+mshKpuCfKumKjCCZjJc7eW
6kIs1MMixuBe5D/NdAoeFTp8dNTI8rw3mzzvcK/qDTXpByOt3LDpc3nElMT8e9vNJBK1uFiJKqrR
UAZey/dXDvNzn9vvaVbqFE1ANzG1QZtAjY7cliFNYAV/c72Zji6vDbqOIwsGcoYsQiD2sza18zRc
B0Ig+eslZ2dJz6yUiGFdMPo4paJG3r8qZc1Rhfz6KNo6AVTbRr7BmYgQ0D6jes5hPsFOxlxexXZf
NZdye4W8yjzP2Qy7yMPKlRv8pO5sR3NDVG2/rpQzoqEMGk/akBa/SKI42VObh6XepY8FYeYR4eKH
Sp7KwHzXCt15dbvy06qqcEE1JGpdxfXWze4d+v5EOLzAXVeWD3xCFDMIiAskiFc/rcNCWpvSmlDV
AaUDMbDjwuaGDFYgsH9zRMvHUXlYisdcXYpmeSsrGs/VX+9LLtzT/qfvQwC5IEFnHXMQMqE0BCJ6
0mF44ikgexExS6xrixfnzLtib9V/Sw9qnZ2Is7XOEEwBI31LRK/z3DJVaAL3UILliW1O5xMUwCkv
CnJ3OK/3e5KVWn5TCUFds3Np6958sGETZ34xXRpRZK9rS4B9j1K4rmzrIrr0jz6xJDeF+DWWlKRl
T3Ut3BqBo8ksMhvWFycxMjJ2nSCE/B9pcPXmopEQPZ3NpiiH0PRRryVjd5kG9K+izn3Scmu0P0Y4
pa9Ez8NLzSCXIjf+uV/ZmvFuBlOAdcA/rkwXuFCR+kxtgjgkXfOjsaCd32uN/fUVUIG2RLSzWbCL
cTPj21eLb/VThG8O9IYTZE9OY+qxRxiSUaT5yapQhmv1Vj27vOUM+vWjBhrpSLfSokOB71ZW6c3F
N2UxyZIrF1tW+TKS0uEo2oqVLJkcROLoxRIrIAh5P7fxqn0ikmkOmuG1h3rwVBjAvY73g1gPbMjf
E8l8PaclDYV12c7UvT10suDTYhP2KFk4QslU8deINSjmOCkNaFdBow6Om78MBOnWdJV7MeYa/q9A
YzxMDuvNcUqaBqt+IN047lUOUyBRjCKS6XmvAeEmdocSC1K4X07OotCIjsZp7SGfIc45Dmbs2l0H
0Oc5KfXqcf8rqlI80F4d2IMt923gKqS8mYnHgh3pXdQMfQty97i/+32RBHg/DRnOhn2hVB5w+LyY
zEOffKJnZtGQzshBso9m9sdddqMTjSsKYNNmkjRhoPDIQ844/SuRdE/1ysZxuzKGMb2zifQe9R97
YeNgcbwmpvzQISswgMyfPeaNF2dsM5QtWxxYtgTHtDLZXSIDj8e+e1TN+lPzy/bCKh/JuLqmiQY+
Cb9qzfMQsntcHhs/hz1h1M1x/wIwqmNEIF3Q0IUVVYZi0OuiSDSIP9ofQbRo3FaLPPUJ1msUsQyq
GT4PqPLyg+ECkmMOzUvglBDF+FIuE4F01xbArcf4J9l0YYDZ/zYYmHRIf3l9VIyMvuKF7NW5M4X9
vqjuZqMQ/AGe69FY7O/2nPzRUkhiuMwzA14cRMBUKftbFyh1Nkk1pojUMXJ6D4luNdAGuvvgLLxJ
6DmjiUE9KWUoxW1/8OJhShHI/oGC4x3Gpk7vjv+9bdFy0nic0I0zS23bTwewWVSzjwnZgp91S8FY
l7RmGbqcEO5aaOjdX9kjs4bteqH7Ibp9zbAcsfZYKvQl1qi6Y5fjt+nJEEEk50z4zXRC0S3j9zi4
DPqlQF2+sfu0jbBaNFactyY4RqtuopScX0HnGO6/pTT0aEbO+lpCHlyNNb/gDcWPos+/5gGvGOmh
b3I17HCCPxLDrwvMlNJRjZGlq38OnREq1+1Fe617WyECkvhxnf+clrISSgQGoDUIcxN1k3AJf3Nd
dzzMVvsrS+rsqhoUYFBC4rTxrBPVXsmqtLsCr2F7UjygaZHWjWxOFoYmv1nL3TYEHVIW/hEK/Amv
T0Ljj1ewDRrmFQpkCWjBWJcA8R39055Vf4NAydBVOkfeCahxOQShztjuZ8vhBkzys1kT31gRWQsL
2b25PF/hAlTV7aomHlJchnb6UJma9bCULrNR2vQGzyEiCHbGKG6Qs6wmxDmE7oP4xuDiE0AGPnmi
Xw4to99Yc/OooZkKgxRynOsmrGiMd99fxhMizdi3wfetTUCeEbAilM3AfTvnPFlgJUWXHxthWVia
KVjRGt6IyrNCUxzckUadGNuBSNP+t9Ch4sy1Fvpz0OM6y3+7Sv/pbasdWquEooWZP97NyjuZYAN1
mVlnFE9EQPO5pIMXRN3q22G3ZuCHlxNsH5x9bXlMy+m/PH+2OwXBR2uNg2fzjCpcaWerdw/bL5Pm
k5xbqd/czMMiRADXs9XlZOfJT7pdcUuo0Luivrvl4MSDnv/LWu0g8eKSwtEMhxnhVjhXuLbbkvFG
0sWlCSKiMpY/RLGVFLrEkznZFFqEhkU+juDqxF84UoN/q40McwTzXb85zWlRXxjH0synvyZ+lqVg
AQCulLYW7IUz0GjY31ZE6fa4PHZkEAN6T5b+hHbuReGuqygcDnDg7chKxC17TJOCDHtNf2C2/OoG
9Tfoh9nKKTFW66c3b4f2mCDfROftBckVVhKOItzmINHHS4EVVHjZB8Ar9+wwJDINzIy8LGy8JUOD
Tg/+mxz7R9vrbegpXA+GdoLoFzvlb8cBPhzU8HLK5GdqjUyt/OSSEH0RlsK7UCv9cAeO4WGdv+u+
+RxwKSVV8UKB+ZjL9L8lsKcTwpFrS/DzoDdL1BpTe+xLZI5EL6L1yfpwhJ6BbR2bn1M7P2ejEEcK
fOXRNs2ivCdZ88nVfRcVnCbmRy63MKmhMCH/2aioD5VgnL0yY8rkSwYQ4yD1ADrzTBgPaurIFbrz
qzP7n0MgAVXwM8rSBk5XYWIinceK0i1fNp9awGoU97XZvpuOdGNWBpiz6QWquhmAok5abFOjcphT
lWW2/1MhZUgaQH1ajnCJJ6dI/JPfZg9dIj5tEhZgqRuvXZEdOYNhcrnqUS7+x+hCBMF/FJx8VX+m
AuHBYglFjknfhYM5jgeeZgJYAdOFua69sm27FuXa3VI7WcKhwfZqdmRHW+ZlTUt8JRPVDE4XJ3Zq
Yzpp/a0E7IXipi8PmnizWrOLHdlQrgcTlzhlQiWXX8tsLzcSRaJmtV2yfWooSUZzYPWhic9uO8rQ
XXENuDIMhlE+8W0zkqV5pUQxivqQOCWiNqiVe6vYCNyb8PIr8hmYRGB7gJ1jIVdJ+uQHG/kZdFfO
wKg0YjmUzQFvwK1OCouitOELXJs3d7THM+X7p2m+mmZbcEC6ZqwXJ4myUE7mNcjdJlxFe9F70j9q
euUQed9Csut8widI9kmKAh3Z0l2Y3jU3OWcx+b3lKtNZtuYxFHqkgwZOceuZegM3UleD3dfXa+Bl
ZYRH5pE5c2yZtU5Rskwxm/E+gqZDkGv77I+c+EOFVcJbRB6aMxd+N6CM6pkCAEL7tNUAXuM4NMxq
kr6oIalEXcyXGOWYE84Q8Q+c0QSnero4BD5AoYapYW+pCz24fFByloeRLoqPpuF4G7qUBqrFBArk
SDkjx2CwXvAxwwRQ6j9MCRMJUeqqJjY31fCNOfZTYw1npxeCJ56WW4D0tFNlh3nevZm8qyI15RVz
Sn3WPfdMNGZt4Tk16vrTUwbpn837UjTfwTJ/FgG+2CIzB8iaDszPgJOkxWQWprrBVVQ6TdzZ5ET7
+Yv0HC8kJtJzmZXlZxsd4UigASa8EJMI9IvCfa98TjRAHd/0HMq+P3yiLvgzTEEVwlgYQh0kYm2v
fVwFLqdvog23aSTvca4BdCbFLcnuepA0hDxxP819FsN++7MOVRo5A+hpF78FYU7DqTbGOeIV8Kgg
TFRObsLxYZrcxAi7yA/HDkF0sTHRbDvTC3dlimnJ+dk7uMSVqyikKufa+kFMMbwpw9iXL+nw0MD1
CvFtf2qOzxR9okFO15vwl3/T+oZe1b84uv+6JNcVHUDsTA4umobSfahyBOA4oMgjjCeEAkdRgg9u
bt7iqgc8y1SQ6fio2ZQ1bm3ahwJmjsv5x8qjPCBU5wAdcE34ybXVakDBoljCNbVFnNh1Scm2xp5b
Ai5MzNAgPf0wTQ2nKOA3/BXQ/yz3Rdl3V527Wv0nsuFfatovSw3Oo5X+L2SaCtGkepfurXY532Q+
ugfceNbZXGKZp2Y0k5hw9DFL06O4bA51/QC5X9yltBroLZMR6kuZxW6Pfxo07Bia36SRrLwSDCI0
zRDYiH0UZ4YDoeiecfuzP844qhI9eMy6iQTcLCN3MehjgSf8MCNmvTZZt9lL1yODYjS8zXwLAu/F
y/LqNHXlDzFp30SDhLlp7U88ywP4hfQm8PYepLe+Uzbdk4Icgdlvf9kT4edVMbgY8eS/zsPe4Etd
j3G6LWQfAOefKF7gCJ4K5RmMQyb3UmaeGU2d/l6MsHI1r330N/WnE3Ulhx3S/4n2pX1vsIJDfdmQ
O5zdqR7pKXBC6z1tKrTJPgLeVVc5k+GEwFMSwc4sL+HbT2Q4mK92NlDOICZFbTnHfepwWHFee2n/
U/WM+bLXYm6vNgXYwcdGSf/fHfiTUPFlhg0UNOfUkqqPutbSDzTpRmgHOgFYCS5lStakEuo6utV9
LgFMEV/lVEvxO8vyS9MSVZBl6YsbPLOT+WFkM/nzOUXxFmPsmfBb/BGvgtX2zEb1BFNf63YnwwdK
1arO+05iq3OVWW4f+u2/sijVnjK/fdl/kdVy8DoUD1bf9gqBUI2hNVuf9/9lJx26jdImGs1c57Cl
sHnut//oBD7UQNodRvfAerbw/TxPBeu21ujjGTr4xSxL7ztZChNG/eOU55SKBcIqudTcQ1urrXRY
anngPQYeCD/4wp1fjFcO5wkjCzRsMPvoRJIkwRCVFuE6JzEIpeqkyNguUvti4qnJvDo4clSNNIFb
+knpCe5ffSFC1A33rn7E+yWqZrono0Nkd20xv7dI9S7musJt+9YNc1xRleDfmqrQKJfpaG8ygdry
j1+qAjb0J1O/4egwuTXX7lIVcxAWQpKQq+HcJn/DiTlz/JlrSazIj5bWBgxiBnastmYUOOkQ6/yr
L7VT9Y4suDhR4gpamFWBBremo7FSEVusYwQfIhQr1CnTDFPFHkieYUdz0NAgn9eKMJih+8HFtGvP
tva/miHOiaQE3tSgYPIrFzOTsf5WBT81ozm6tHfaKPwejM2YPkxs7clBEGp2YMOk8wnAQqwMgmCD
/iPtcpPayYPCM6dU8KDz1gEiHxpz7IgJUMWzmfvOxZ0yBs8q+beawIFBcIBWHyjE8YdkB1sY9UOm
IUL2tKTCR8Nf3670jLiOpX1GnY2+NHOR2y/fcLz7J1y55akcBtSsca5aLbYm00R2A4mqXPKf/vyL
hoANmJ2vLLKKRwwnH11J0x+U3ZuGTvjFGni297ESJIlQpClOCJdgjIUQCz03r7BXfjRiCJ6aNmtP
blD8w0g4R1qZ0E95I97W+ZefMObepyZ+79hb3qPOqJwNTZYEaVxnI3QZ5vBAUAwGr5l32ecR+9Sn
zlGjeFsYlG23JLNX+NkKTX+CYk576eQXPO8sALeJtgGg76TMxLj3oqJRx39k47A/N0Y687eYmq/H
Ns3oHaYNyoo19lg3TbyY41sxBt33QXhP9JHe48olTjGKKx+9rTjLpbKiMkj7E0kDTHythish+YQp
Nt1qVocpe26yCCDsLI+q9XkKNFUelQtiP0PF91Ca9P/ptDxQkmfXJp2RSvMws5ibn4U5vOXC+J64
PlkZ64J5y/Y/GX0f124Wt31R11isFUo0Ay1ho0cqJO7JbQTqK15Pa6G8Qaf3garJgsbIOGeXfhWD
ZHEguNGTwLuUOVPqchwhNfQzT3H26gvAjIOVgbceoRA5OmOM/afeHOKtz1ZwIq4olo1bxEOwEgbf
9LyE6P0axx/59OA3bxIzp8CiPgSCVhA4NlMHphlwPFsZ9rl6+BIqSkavJy8LiDZP/PP+JDRT+jMx
fOfasSnF4U1QiwhwOKGkDPg8rloNyXwyWGbNhR1aTg+Jv57IKF8pBRaMnLHPgRuOdUcShnTLsKgE
9fzI9FJzar6CpQOOXVLZ4DWElcKeF6bGdnuzX0dcgHKioWUvuuKYCO/fYOhE6unqoXRgW3guwb9B
vz3iUMeJBvUjHHpTlJKf2SUQJcWKwF8ffvW1BHoEEiUaMv3FZtd8KUdzCQl0fx5QId50rD/2wKpl
nYLLAHEuZBbGvkDhmUHy737bxqImlL9LJhh2j9jjTnlvfXaD759c0I7nfOAHyZLi2HRN9oBc9be3
Lt6TgUg+M97ylcCKxUyKQz8605f+hjlUe5BDV9PtM8NO0tzBIdzgcl1sJPObdUct4rpZEDESl+dk
kUR4alyiBX3/s5O7OKuLiE0yp28A4LiAXLgdt2x0m0OzcqGvJUq0LXG8NudDv814vT8Zq9qbNGV2
lb730LUozQSSqmFybY7z+ups+kqvJyO0Yw1fDmk4LKRRDPlF8wHQ09rzeAT+PcnlNS+y6j6u5GPB
Qo2VVTkxqIVXc2JY6rfdR+8ixW9d7e5b3cf+0IxzLQllbH8wu4doWv0MJkWYwvaEFphrT0kDmxCv
JlHCWYOBwHvKcmIR6vapzl77EvYMGotfduc0VwgeBtRA3OsWglv0+b0etpb9y/LJO3AIoj0aNWi/
wRqjxZ9RMWH/+5qJBwRQh3kzZ3FGJEro2jaFCa7No8S4Fg3Of6TIa7fATc96UvWXkuVkSZ4ZrRs9
N803oZAKiHNaeY/OAhuta5L/pOCV24fatUD8YI4QpCxSgjLXfDeofZ88mNJXnMMkN25fEkNT42RN
yggNViEEdfC71+K7Maj60a27D2zLxGyUvyfJ6tsOjFc3H1sgI856rObNslL6cE1sM33OB/nhG9dd
qrCsJSIChD4PxGMcOrVO5MAPNr4u7V9htAkhG+YLOpPFt5hP5hOakUrDiMxwAJbVfCwHrsklH73H
/UdJbV8eUyqYVBf0ZH7gx2bbwsJfCgD0DIPPTje8Qd1YXgzHj5e2xlY2Ij3G8nPxid18UIv9OIte
u3ma/y5r92V/CtBvObdCVG+mxF1FPd/aArGFqP5L1YT/hOR1vMDMPdu/VWe7oSrqNYJrUxxm1JO6
pX8f+Ib4NFWNlNdGagNGdEwQYJAahncr02uim/5ttkwBxcXyfPEDcC5WM0RArT/EhqmLmxlc9zNo
yPMEaeS6RI4nVzCuNKZmPv9bJ/HZuJkVtiiuKLpZO2dIM2KWVOthr+D2C63aUKVshy5l1d73ogTo
Z3dxmqI4jMAqDmaKuLoy0XL6VT2Az2Ar5nNuEB6PBJsIXRJxP9MpSX/rvEq7znMvlPZjfr8umrH9
NLAgPU8LqxLyIZT0kxeg+yOjSd4arVBRP47OTXTEhwVEZDDAHWLXZ65AwAiBO0lBeV+mTuyPJhDe
Rr7N/cZGRR3teHYQN072e3QBhPD5FgTT+I2C4LAd85XvW2ccxhe7Ico+7auX/bhaNylLZtUR2TrG
gdXHyPCDrX7tVJeU1clBOa3EWVf82u+RLwE9yijtj5Hn2lUT6+8VgQIFHSmb++foOX7DjH2y73Vg
/g4WZmq4789TBdRAdbl2Trrggdl+ei1grB/w0wGGU9lHPuqHLh/NBw6Zp6TxxdPoBv98V7uowv6u
mRPqBdtEF4kxDaVIO4KFSseALaCNSWB7FwEts4bqOHEne2THTGVmJ2r5CT+F9dWm3N1Ve46ufSMz
tQ+J4MhPU7nMd2B31MiM68eeB0vVlKD0zqRINlGS/Cm15N++nxy3pX0zdR9zDitg8pl7aKSmNWN+
zD33WRl8Bl+qIQoKaXT1zcUgfPBMYw4HBdHSqrXpIvX0KUiz/lhqmgLWpiPo3cQK3DHpyWuCu5x+
mUtvoR0z8QN0bcSJjLU6YPtfDwAOkWmzAtx0xMM4sPFQ+MgGsQAH3r6E0WLeNAX2DyAXB+z5eEXh
PYYpePL917crUP7tSZhD9kf0+v69upQmx85L8hj1xwQkscyeiBcTxQ0Wx2abkGdVaTyFGaftvsov
R8qcInfv9uxdhxTVs7V28gga877/iSliqFNt8mCNCdOZnCWPbFOoNjhPtmy97IgdklDO5jjj0qZv
yrQoMxqbepObgCEYa1GeSOZN5RPha6dpbbUrKo4ndOY/rBRUUSq1Z3uszIiAK8o7VHH2VGan/Yt2
Z8Iy8Ab7sbUddHPWnM12kaFhWh6DrO4iSGeMC7iDFJloIHkQ9i5rL735bsCkTvLd8eUUBcNcMtlt
UVg6FJAtFhMq4QH5R/AmZfU64rl4qj1kaG0/lzfhDTLcsMR8zZgsOA4inNZ9iCSwwxErn4bEsiOM
3ABOGmRbLaUnAZKhW7beDYSF81QWPIm0ZeBsq+CapyINOwZ/hCXw7Upr4BcrmCpM9wFGbOpke33d
3cMYKxGtdfkl6bU8SrCKhp4jsFZvZWQasgsyQnJitSehsmuujIueD6xptlen1pwWoQyqxWZllyPX
j118P6H0jKWdP/QcmdztgPoPuj0mx/1TJd2YNLBZ3T3UpULzQ91DYUfCH8ZeUSGxMOzl6tgNxqTE
OCOleOm5Pa9m0/wqlH3Mh/ZPls+QIZT4unJ5vbOIvg6ocNORDWpXZA4t+7rqT9sR7rrfZgG9ogYc
5Es5U5QMcYlXROfCVEa402sgbO2rxak2YQQ5SQbK3um+d8HpWJ9aBwZk0wYPzHGCu1+8gPUjjGyA
gwAVIIh6ZqP7G7nIgTfJCyUBtI/7jVldVg1E9H6apwU+8KIJ+mvV+fkpmaub3ZL1Pgf1696dzlxg
TBhh+C4TgStWKd8njRf9S0hrRLolhtt+cu33yNK4zkmXbKmpafk/Xr2Lq7e0Vhkm/bJ+Z25sXcZ2
WrgjmLGTJ3c2SdhEJDROx/042MW5HF8nvdUxhTpz3CrnL/l9sdLGC55W/MNDMpxH0rCiRk72gXm4
jUqjnw51Nr2taz9y0dSgeIkDXmZ5sbCy4clhEZ5VaJ+KlCKkxr0f5ymBanqeov1M019OYBknzacz
7lzEuDzr1mlS2VNhtS/7k6w38mxK/laMsb7la9N+tVqpJnFoEr42dbevxbbGDH40x8fdD7V/CTbL
VubWcSA984aGCoaqaDeWpnZARahhkoZy1Pmle9IsJm2kQV2Uyr55rXqqMt2Elc0u0s/nP9DAreOu
gkWKbX5LicLzBoeFgkU+U1kGN2SwTw0M66+ztdQBDw6N+bIfL4UnhnDxPS1cBlY/WVHyztdISTv5
R+/H+qz1uvVYlUUEA9i6YAL/8DZVr50rHs/R9OM6zeRVt7bUTmt6DJaLpRhVb4rzcquYAUdsExbe
VJcYXyz5TPo8r08ProDd5NhoE9ut25SbmK1r8zP6CPMw5/PPgGzxsBwpNIthFihHKEeWevooZYtg
0mHO1xkM41J3OZVkuX8ylyd7aPunegme2UNySAaUv0lf/3NKQV4Ruz2WYctBN/+T20/T+82PrBiW
py01mQyzxad09HDw9u/7K+ZuRfd2r6yI1fPJem84gciWZS28W/h8NG43/ZmaGOEwxNNzXeC0AAND
PKS3Boc93W1JoMJzFlwZHL91VXbonfQf+lx2vzN/ql3JhwrpcmR1ZpRJmjPNwKSs0o7AIv/YSONv
qukou0e2O/uNv26ZbbOP0Y/sFQqNicx5TauJIvO6mzXD39MN4MwWySfIbb+LyWKFOxMmCywJB0OJ
wGfoyudVFH9ZwpRPsu2So4SdwnKFEzNofnS8scepkwGreCMSLlZpsGKx8I3irNOiHlLL+Fu4sPah
RHRUfJ6Iysov6YFxJrpwGJ+mJEB8ZWPlFO5njRqpT8FG9S5m6lUmzJw3+femyPw6NPBDn6t+7kI3
Md7skpUN4zw3Mj1WXuTZGdHEcJx+kdlYNrOXqnQjAO4ysGPk8UfmA0BFIMWaGLZGqhMcE4HFZGfT
ZW0+rG0w5M/dsVesITIhprPKItHiDi83DXM6EMFCCrYfKftvNUNB0MyBYQyK1GEkFnBECNfMlX9i
buuG9Uh/9tUuyu7/hUYT5B8OOW3PsviDBGQ+qEw0Z6f+aLPRo27LyrCXKaOUaoTB1A8vy7D+1kgo
jouAiZTpmaFjjdkrVEib/I9or8tILzxaJWvMfFMQBG7NNsmovpXZoIejNdjH1i7/BBOOjVWHUWY6
4dC18nEcwUGJih9rLCDZoAJlkt6chsrt4tGYSBxd/CtRkW+9xPJPSSJClHqyhcFyxU/jXyooh5Bm
OnRsEwAXJOS3ipxBuU5DZJlMWy3upnamv+rW5tQu4mXJsD+V3stiOAnyfKVOqzl9MzmQgbXxQxg5
GZ18eVqRznSUCGeYPvYnWQx0zUhTzaSlk2avii19CC2qxSs42RE+VIAdkEOIg5XT9aHp49EdL2Pm
pM94PV3nsW7W9tKiRDv4hbZFJaIqcLzsbmhOAAdu0+7vmn/kVAgP1awHF6dN8qtkKaHZyBdz64PJ
oxl3XKF0rKxY2FkhB1yC7ZChUpuJe8TFNiApMperzsd4KqThXxPUNVc3J6cQD+S19fz6wQwkjhwq
nMGaX4EZ63c+zobNnNkeTWQcB5b2+DqU/ycPrPICtX2fzEWjyP3HUXJp+3N6TdbscegDaJAQGuLc
rS9JU0hQ5MmE52DzR21FVFd3PahKhD8uxL2g2LrlzHmfGWo8tgyjj73hxkswocquQevtvydganHp
UgTC+1Mzj2eYls6trbw/XwOyPvnw4arlCJVuezlMKOAVeaYWgRD4tq4EC6HtaZEyEbccJk36ESTP
CAXhYm8uwdpP4f2pNX9o5+RF6Mt8anR3PpdG8laaOAQKBEKBmfwHMRIX3WKcF8/5LPzcuu3dJtSg
e9dIcn01MjH0EY9FgYA6DdL78NOurfZ5f4qsPkBZqUvq9gH9JoHexbX0mpAAZlKmfmKu/YNUwntV
UAcPs6oujFD6c94zVZibfxpEo1rlaOBFdZGMGW0fWbxn28gz0aUdu3xwGHYExKATVlgv43VGziy1
mQQRG3ze/rx2FRthq3ic+oQJamp+jJvRuVPyrVJWC32kNaMRKviay+ImhfmC+YcuAsHTfhbloNXI
XrGPVtC08ARt/1RSfVG2JugJD7uYe69UR5zAAC7TH73dYuEyxdP+QWfjmOAVUb8D4RU88Hn7MI2A
kjbTaUs6462hRCEZM3+VrXt3mZICy7gYjoZEaJtD5rPTndgYve7W3hznUDDQzKLbP+2ja91wD62o
L74cmOe62hzu9Vydo/xFEctgcJ8nBUgVWCadoCQzTFblegMLc0UP1Hw5Pod2LegHSIVIMne8WiVL
Ar1nl1A2W9gqknDNhrSUG8tl25RYDeoIBxf3JSF55au/339cMejXmf1gvFiafg5g9CH3EhEGg/mc
BqqCcCh/tloQ8iVNwPirCUWClMe1soqnum9+rCV7+WQ82/x1ryiFfmXzVtLTQwGkTLO7aX24lTKv
uSz/kpoh0GWxpkiM/1CztV9feeUVxbGbLJZCW8h4rU9QySsRgbBhuDO+mxVy+b28EyPsp8DIhiMa
ygXzUpA+Oqm8LlNQP7h4dcO1zx6wF/rsPhrEKqt+T/pvRAEnV3ObCSLE+5MbmOGYbyg5WGfld2Cd
to4Pr2IofUe7ZZvgSnQspLZRdIIuMiwRtp3BW0vulRATxO/9cBm255XR78i/TxFCby25FG/ZkpEN
LN6wcXyvplVyqPOy9BVm5d2Ob+aecxFCwkVJrGtTfLkxenSCB70jZoFlZR3ppbPEgYW6w9UsVvjJ
w/4BICjIn/Z/6pSOZlfQ70CHvLt5CegqK1+D0RNXGIEPXjLZNzdd3NteB9ARyFuD9ij0PHq2Sarq
imL3JoRAGL5fua2yor0CRfIYGea40OiP0FtyVz6stnwy8XqdNDwx7J15RwJvfe1G0AMkyBmeyei4
aMVx35nsV2yi6+ppxpPPMqUgg3gePnglFfVQNV1Eph6kj5Qo41Olh0NFP1DSBOThnRtQqvt4ICg5
RXoHFoKDDdpE642tuROc1LxndeaUX2Ug0geAmX1ymleYyYNgo7gtWXuUP876R85B5OEB/C2nFneH
voSsz4rzFCR9yMK3GAwoCgC4yd2wkXKMRnnxnfmfn6aoI3mO6kC3wmRevZdmk7Yb3JHF1Ga3WnKN
JNO63GbbOjVl3ofrus4RyJ3uAcl7tJf3edJkZ0Bjb3AJ1/M+K1CdY9yxv4EKo/7YP3mVmGzXVHYY
9YCbVCvyo8oQ0rRqMY6zPcobqoT8aaVtQzKComyuyQhOJuvfXmNpLRDHcU4I/9C7HjP8II55Vj/v
Y8QsIALXWZvlzst9SJnQfXU07TD+ZInYn1k1/EFQQtLZ5swU+OnJgGSFABQUvavkODFHsF9Z5tzS
oUN3BW7RM5FmKn4edzztvg5Xpn+Zc5o/hCqZFPfsBFf0NJbK6bT0dWH+PjGLW3uIoC5sATYvOXyq
fUChiLp4nlN1J5PbhBqp5bExa0ZIINN481YK8d37RwRYjfu6PfRt4NxQNOYRsRu/97u0Yi52ngpC
eBPSjv/H3nksOa5kW/Zfeo4yODSm1JoMlRGZE1hKaOEOja/vBWRZXfHqVQ162pZmtADJiKQAXJyz
99oyLvptaUQQuSrqVmlm3TxWUfbUGG9+vhf5VrYuE9bMCmEIIy13fsTNf/mK2VzP6l1BnOomrhPt
5MHPDiMI9kQTUQ5+MpMGXuxSVxnIBZ77IYZPHndAJEsrBnwg82Qdh+45jnW4kWHv7eq5/1LnCoI/
43Jb999CQTgUzBp4egjJEVTnHfIZLdtYvaPT9KLHr2pBQZKl1o6Ep9eoLn7QkrRXjT4eXJtw9J4v
phz6gqUWivekfMcgTk5gofmXIvpWhWqvXK4a5l39pVS5/hKy98spaOlV7a9aP2TRVesDEcn+q62b
/QmOYLctdYQKdFWAoviUi3sTmxxLdHUZiuTr4hyoar6BmS8ijcjeLHeFWLORrUv9rHQjvEWU0mmm
MgTP69JOhs8Ndm/EbFiIx8q7Rb7Lxm7WpHeY5U6JLdmD1eOXup9e4yC7No7/xWGxukKsBZw7yD4G
b8bOQ/pjAdl+6cOyOYZdRLxsBP8Qb/jEB7FycifcahM7P2MwKQhqGoQE3cn2TTU4nDQzK3GqojUA
OH1rhMq7lPPrtnNzXToeyezenq4JrN5qzIgBtvtz3AgX0XDyFM3kzPzbwqVKBd1Ki96GaYFvbeED
x6+5GtvjnM5CTi6yCCsjMC7r84/IqoCeDvEvyMzkFWc6Qim+IssDwN3pG8cPi184X2wSXALvgmkI
zHD1QvhFv5eutXYM130x9Vweabxfl3lV1pV7hjP9oCsVAoenuma7quHq92maOcahnvRTLWL7eTnp
QKgVUMu995ye7UW5kXGyfVFtnKoW4M1FzCau2DCImxiEglU6i96jjPpClgXEG403hL2rVOT6yRyd
ZCNYyW0BoE5bRXfmyb5ak8NaYUjfEW5+RwBS3zs0+lXojSc3r8r11Gox+0F2nxGor7DBlCOqGn50
SxG3n6E887hWZ/ztLBnR2M/LbyFR+ZrF9HWavXLL9hRuvI4gmo4fWA3JCgS/gJVUJw/Vr13o5puV
iS/ZWL0kuCf2eHviLWUrfxUkfbkPzUwgFjYwktbZJzEYF2FLmk7S+K5HsHYboxn4K9Wu1pz2QV/a
eFKdQY+SKDWrd7+Emnda+BkJPEjo55RgGWFRWKNnJNePxOWOjKppcuC+Ib0Kx6JgUMXqruk5hifg
mBA2R/gP1LmWKwcLGV2bhI4U2IopMsN7MonvoulRMqaIG9TIiRzajEcOZSs47ptlJULGJHaU9lDq
bHAM3f+e2iNCXqt/8ca1aaHWXhagKqrfPemqU2t1CP+QefB76ik1SxCL9HABgu3iMc9YPhkBkJSW
+U0QcX9mg/TUQVXfO0WeU3aTwyE3IwqAGCUO7oSoXGD23mLST89238wx0k6zrYucQPIxeI6P1rzu
Um4uT3yruMqjtMSz0CNPNrwnt/2KAqnc41sxt4kmzo5HrzKd4yDmbtgCYiqy6q0KsJ8mTK6bKjJq
NqkMTUHijucxXQUu75smI+Kx/DWDyHycWjgL0OtXrtfH23Em0TpdzffWNbxSr1cHLUxRMMZWuEXl
i9GholKfVVZ317oq2PS2+3VpBZpm8tNF7HlK7e5taQgQP97vW1FXhMNgtmq48HS83RvSVhAJOMYx
c/OAcxdknF9r7VbIOVsNJy8evZLrMPxmuXV5ACYJLnMu2hWxoAhpd7/6jJdFN2Gl0bnYjQWRC/TH
DIhYJ39CpFPZExwEk6FfyvxeWIa7h+v6vLjoBTbxZcPpyODuUD17Tujlz9OZMknDnbuDZkzjNB8z
c4eX5EJxFk/RTP1ipETvQJdVMJEcqjQvWa32xalBuU3DGvVqk3z4SZbtEwdHdtF8X34tN8b3QPT6
qWR5m6d1cCtMCE1w2MXOkV13RX+ofwMaEa2ahv4zeF5thc9+iBy285ZqP/U4HwioLV6CkW4tGmYG
jszbWZkOl3X26S9vaDBYnzuBRayK7270ykQs22LLTsf6JTNt6+a0qbHtm8lZowQ9l2j4r0FE+bkf
xMDudbMP6OlfsbfyhYDjJcnXu6Q0Q+BL9tY6IpZqkwcASCN9wK85z86Y3Nonke+9oj3VMV+wXfYm
UF79THpy9CI17RKY1HDIJYm2Vts2j9HmravABedhPwc13BJlKHPTJB3dGWcANJkh01TmyCWJ2ODb
73kOhTWmf9l39AaQV0B8+z0fFVPd7Yf5TzJ3kzuNn65MaHuRop1vh2Dy79Mo1uaseIJEvDNTUtps
BpWDBvFlA8V02i4gCE9/WsgbwFKcI4JVqlZjY0GgSJKNM6DYLLIwQ4y4ciVGtExHIE9HKz3q5DKv
Ih9Pht8l8oDlInfK9wppUOEG+jNf22/FRzckJ4jJ1UlozavqPOwcTFp4ksk98mhXjR/Ka8a7p6vn
ZaUM0Zg2RuBjBtTCap8GPZhIsHzbaEK1lEa/ALh1yMTNclvimNiRumMN2hfLiIFgYWuixUn36v/8
Qev7N1S5f8OcQc1pYOiAq8cZubBT/sRGAWjRD4oJfm3UWDrq3GI9LpV5zYu+xOfC6sV3ParbBrXK
vnEQd4x6vHdJiT6XvxlX/5+w+PqfCYvCAvb1vyMWr19/fA2/1t+/qj9TFpdf+o1ZtEEpklgJt8xc
iIj/RCxa5j8MkBS+JxgjEWDpYG/+SVhkO/oP3/ZdAaeCb8/lFPgXYhEN9D9Y7ei6z7mrC8uxvP8H
xqJngGu0AMDx4myD/8z5GzEKRY+vwMNmVM97d41dLWHJhTQrM7yf7FT8tWyLAbKt/3PCoXAkOX6F
FYpGfO2jLBjkhzXIByl6+cpQ6Tdn+Panz/LfXQB/hQPNr89yhA3uiM8J3pYzg5D+dAGYAWHtU8om
oXd1l4UfO2/h1zujMmdMBWWamBGionlOHeUH8H5oA+O7246fyqE9laLZeNXEwJkAAfjPr8z+K/Lt
9yuzLeHyD6IhKJW/vjJbQo+3yU1bh4k57akP67jN9XNkQgAZYvCJgwQ8N03U80T3itx8wJ7UUAiQ
FFYacOwHQPExnHW0Qm1fAIrIqMwX+ivBoZ/iDK+EJ39iI33LJFYlIaynsDGemMfTzWRiIwX0eyav
JCR3uE9pV2ffC3G1/RYlu00HtKmo+JmJQ4OeTcsgocDEzjfQ+aCGpZtszF5Vq3IuaHt0D20BB07Q
zGCo9w9eRQCSM6SAg2ZWLsumja6BEcEkhl+1zJCimteCkLZNP0yfzNh7TDX6xP/8Aft/JdXNH7AN
a4tKhY1GiMHvb189/W+kHQmnZhXZOHXmUh+SURIluhbqCp+hhK4+tljsKENtUwNoTBV3pMVN6NlG
5wBCJj4Po/jsBzPcsh2ztdWHwaHvr4bfvpiVqx9MGkAHj9wHPw+Na1U8DWqWeHgO4IhB00mn0vBl
TdZ0En5vQFdqofux1KfVQGFCC6mEygzNPSW4XWtY6tZOxZFMmYJGDbBo3UvPyhuvLU3QtQp6aGdT
MB29ojiDhUm2o4t0kKpZerDy8T2yjIFm6IQ0KFebUbPHW0E1oSeXKkasg1oMfZssx9vYHTsybVbI
POjR0kDDLBUMSIizm12P+kWlldizq8Bdo8uEZjXSfaQpPdB7B0ngRM3IZPVHpa2+DLl4DhMcfYXh
PLQ+s2YRCLyiMftWEGfFe/RSvJdMb3qi7T3L+ShopG9idzyZRtdsgGOEF8sq7sWUDY//fAr8ja/5
+xRwTarLPme0Kdy/ocEyP89QPg9Qarow29qWlqwrR9xM+aoKYi2V5tZbii6EGYhjOYq3MNXOE/BE
D7sbmXXA4gkc3A6+1pBlZRtrTZr1BuvQFxps1i1rS3q+HRprAqD+yysHgvsnvN3yygX9dds2GLlc
x5lHjz+NWwXVE9LKYCLGormEoeEcC7+kd29A4rE1baVnkwkBwy2PQrck0nytpjfqn6cE2+QQxmCb
B9arSbsj+7Rex74fbTHc3JyuqDdS9hYhw7QsqdYS9Qa/1aLu1bi9uXJT/5riYkSbEv9zCQAv+X8h
8v4VOze/K883QXGiWTQMx/r7csTSAEcS1MOFVJLXRTsV7Tn2JnY+awsFJJDdS6zLzwWBMMHJ0VrU
XhOuGodgG8vqMoo0xn+ZIMy/cgTnl8RsiDyDJHWPQfjvwzAvmDp4hXnWGXtFR8Ui8Waa2NJRovW9
6dIhcmaY/KE1uoNdiQZom7DdqazLEGl4jirycITeUmJJ+pMk7mGlGWWzC5PgPBlWv3YTKBoBSl6s
+cWe8JZsZUo2Hx7XYRNVr3weJRUQSmEYrP4bVvR/nEVsk7D6OY5uQdK2/wfmrx1Y/bEkXYcCWIEX
y9eUIE3cz4cE5s+aCpi/chJAoXhgQ7vw1zkVhJWtxu+RZbnrlMEcpexLiIV+a5kUBEU1bP/bmW4Y
fzvXPde1mQk9XqowbTIr/3quh3rva3RNmDLQzmuQY7Irglgbc2rQblgWuCRrNlhFU/yiXlZ91Tp9
1rNwP7Qu6qPZFH1qSgY1iEZUl71KvdS1GxF4UTYXI60eXmoQAakQXNX47j7nsQVst3arWxgb1nNd
+U/L/UEYOjSaaDCaRdh+9oqf7GSs9whD3wnLALOxqCEajL12DEdgd/bAbjAmGvfN0+tp18TVtA3n
Q6dCNG0Nuo69flJv0L7oV9OPIQmSR/VK7040sKJ1LcrqCd74PqL883CQ6oyRj/o+y5xntE71VirM
a8t9KhmcZwea/lDU4dPyDDWF035iQ7FeHlxu/Lh45DAoroGJ9yFUw4iO2UhuIo3SGw2bfU/W9RnD
R/r7ruXB5TAbWlb/oU43SZ++uNlksD0ZJgp4vQU+Kmv8i6Rif0H/mW39nJEU0Z55LdsJyfHyo+7U
DxUgQ8JXEW6XCpXAG77PqAttxVwn/+NwkboRX8XapaE9Cp+oRUIMpAcW2Cb38u5N0bU417nP5x3Y
q4UtxFzL+jIzvVUY+NOViBY20Xr/kY7BxpV49p1aiMtCVfMmRKKtSbusnGrnMcn8oE1pDZrAjygc
M3Kv7EGh8wf3f9YM9R0XWbE2Jic7eFFGz69ozF2s2dOdBVO7RcCaQJwDEkHQB1dwV8UjxYCyOSQ/
grARn4Lckk9dFV6Fq+mfuiHTLogPG7TYHAKqrY4k06FqAfFDXrC8FFOVPDkWxsdKaWBgGfVAommF
teliHYOBP8ZPmRO7R72Zl3b0OVCISLEPrLh/GUrDvmSN9yEmo3sZW9m9pIn4cLzcvSxHXiz0PZmd
GmJTnqHnVk1diCI7WXILdWm5wbnpzXUE87gcGgh+DwMeZ/SJhf0yUJ944fkDbay0twR5SKV6E0wq
rpkCf4XZ/aYF6hDBSHhaHnOtBBKSVd2Xo6Exf2rU5q7LkU6d01Y6sD6K0BSMI9Ix5huizIMr3glC
5RQT3azTTUa6RuBTDG6X50APylm5JxISO8/+45f9+S+gyeL0q786aJVvBFH0L7QwLh1M+A+6dvU+
KMJpp8WG+ZZP8TpxQd3QnvLXKAUiJGdNYd16f7Bujf4eqcy4LveocvoCkEc7jODvbp2q5AawGuZN
Fcxz0ph5FLbK5wH69U5N/g3FFrUQlO8OglHtpkc2NZ9/HdZDW9+XG41IwM5KL+mUW79vuopTPOr5
qoaqty7VaGsthiYeDmL0ThvLZnByRHXAaA5kRiUzgU/AlKIKDGVMpTOeBeGHg8Y4XqveOOoIIK+/
D9E6cGWRKDE/N/RHYnz6Yu8sv5no3OXa4RkPEYqNYidnlnObuvZNlPV7V/OJ1fORydHymK3PJBOO
6vmZy2NkX/1+7N/83vxYMJXW2ojIhqIEPj5FpNdvYpFJFl0cLjcy5cvAFjTtEjOcft9ndCDMiIZh
mvrXfa6/gA+1F73pkp3PpfoMXjW6BRMsvvlouTHmwB0EVRRiB78/Wl09rpRwcQwO/i3To+myHNHj
6J9kpfYIxZKbJ+mFrvPCwGE2GPdEYd1dTxd//uh6+KlPVRlrd8laeTlyNCO8Uj+5hJ0z3AlHWjUC
49iatXj61HffWHO69wE4cUgfxz+2rZ5d4YSkT5L/QQEyuKZ62+7Ij8bv2ST5PUvoMazMTCuOkbS+
YEjJ75CjjUubaus8o+43epl2Nlt7IiaTUzoAohmZEjP45DUPsxuaRz7/FJ6Lria56V/3TuwZAELG
QBfmJy0P4FHXTmXmvyy/8sf9tqm/5XFnnZb7l6faotN3rcyb9RSjXVYqhrITSe+ljOMrevSAFiNH
oxf4G5lO446yhvuCdK+86IH8VfZ2r9bxZNLOL4wH0EoPedYA3tM1jD3bhK9BZHvXUcsRnEKS306J
N76Jkm8PFl4Oqa8bQQuUxj4vbeQz8yHu2/wgRzjjw/xkiFGHGofF0czhbsVxY8LCmbx1WIF+Y78M
Ij20kKGx3bi3nne2zKA9G2U/3gd0tg6C0ctQeRZtfu7SSUnb4tAdNr6OgxKjuX00+V+JQy5ago5M
uXX9qH+1+jkxZsDbtDxahh65hMBNlwfzlt26UVZnW0KPWu5a/tpQTo88V/56UhWib0Rr0cUCKXiZ
5p8oueNmCUhDLCPMddl0R66rXozMyHfE3IVbKav6pVE2aIApXy1HyzM8I9fXpAQnh46/8WLPU4PQ
yo/lGctdoFB+OGQMXpa7wtE0Dlitq/XyIOrYn0HOq60H+8lpR/OSl2FBLnDv3kjb2S1Hy03aV9Oe
zjsrWk0Vz8t9Wptz2kd5d/jjvtmSkNhZ8gDnz9ZJ+sE2ViyBKVigrofP9do68zzVJT+WI6SI8tU2
NkkMDXC5Z0A1vKJ2u9dbb9bYSd502jXiBbS4vVKp8I5lJPSXqpraY9w42ooPTbwk8w0NW51NjOn3
/QlHcH/JyShoV3ob0DjtmmJVQxe9EfoMkyu8ZXlBI26+xysJCK7MBjGf4T6pQZ26xGYymI/sZjIe
cf1pOWgDbV9FQrt6QVBdW0s72TLLGD3yrNrYKDVxN0cEgNn2eI6gAwy29TkT4yqWCr+v6ONTipQB
rZJ9JZPSvooazotk8bXV+86+GvPN8pNyE/3S8JtBaSImn7jiasSp76RmeY6MP2Ac/+ySEcuMKKLw
gk65frJ0iZ82pFnv8N7J1fjXMWkfA+havnYvLtwTzNFm3ZJE/a4xyu0QxNF+8ofwHVdct/awVJ0a
rpnjaKCnTivbWhGikEKNqbUXy5TBHr1UsCb5MnjR7Wh8VFoNCcCK7rgIXVLEelSS+OhfHSbZ50w0
aCd0jkSDDCzAnuG7Sb4epkFgutGGq5LVeIXN/oae0URHS8uobrThuYHShIdoRaenB6s0zqnaHr3J
QjznZjUei9DEBuylsAvz/inhVdz60VfbHA+4sUKBdlEdCiDDkda7JtTWSE9ZJgt4aCTJNWmDFcZv
dqLGCZTx8nfLIjXqbSw4yT1ERoZnHYX3mvdIc8mng8vyu0eMNaqIPZPms3SpvioDLlFgp/GxVrWD
+FLlJyDBJpjeJLlaOYDSaKDlVzq+9vr7KwNG015KGSDmaeLo7uYW8KT5v6NK6axDy482Xl09sXf1
DvCzm2sA4rhkV7LOQ7N7d3Qt2RREnR7dMIt2MsJRrPWOebeRs3f++IX9bD1TPmMyOqf+pE/hPpmq
ZqfblndUAVJuLSOjMoIa4ZPcYqzM2QVBF2qZ9lVeVW8cODnGM0BsSM3mD4ziyHSjPMQpJGw6kUb2
bEnoWvNR35ji1Ty4eKHbunGegvk4IMYdrTGR9bFZF0ifqaMci05bs1FN7m3eXVGHF6+hSe1P4STb
Z21oPRDI0m/XijlcNq2v0Kjfp7jStk7h919Gh4hAN/o2Qf3dxFZgnPGiJSvaJ8nIWonzK2jRjE/u
1M+uENacqXmCN6QumiWZTP346opQ3ENi85a412h8HUpKWcHIsqxItGg/ZEy9ZNgZ1S03CrnVY1c7
g/VIbi4DXdqgg93bgdw0JeAPF+H8axTC3m6JdNrrefe8/FlWEBtNC8OXhIgxvmIa0N4taPtph7It
fjb0HmaUH4c3ElXfEy2ObuT87hHOuYj7e/OwvGS/zAkZA/O9RtMHeAKu24kIX+vAyIw3dOLNVEEV
X9nmIDKpIXHViDhRXxRl0s1AvuRVr3GdlAJbiN/YNOgFoePk5u3rFndRCK+A2qecLtHIfDfkvD8/
SRhU8TIhghcWVBVzuyx6RpzYF6cZn51lsZROSC6KZPjh8/lf4NI86SHgT1HExVaRD43nkEP0++0u
rCWAEqrUI+rvx7JKy0cm8bRzKDKxbyrWLJ/fHJEXeyGcd2Ua/t2wFaJ53FG7OK5r6I0cLg8EUMfA
K9XfqwL0w17Dccp2osMUBz55j0/HhvrbapxZGKF7UYrP/SLfMp0feDA+F4E/nPVSyJXDtuLCFO2t
Ov7kOyuVZE/YrLbN3Th9F3Uzrd26HVgplW+GtCfG+kHfpjrwjMFGexzYRX139eam11H10uvlMZzw
cOuqpOYZt3ibu4wMx/pdb53klSBg/0WeGulrZ2WGhwRs0FEG03xmcVNa0bSNRj1cE4TDQrHjj1h6
p1A4mC26Ug0N1px+LCod57gMC7oA3FcJtzoZvopaOrNhcGJ+jO5EQMZ3Ac57PRlMviYBQ0dKQ9+9
qHCPPUkFRQFQsY7CnxltmM6p38nxPGQ0Vi+VUu8lZfNz79rNi2iYC3rNZWgxos2cvUIvJNvoJeiZ
Pk7XQnrqAoe0viw/pUy0JLyUxi5M689laXUPF3n6SsIRwmxAEVJ24atTmeWBSwS1azmAo4u7Ealx
Nl64In+GI4XvPktlhRRG+FuDJFjMphXtCT3TDzSagEkS9LgbZiIFMJNHJUR70ZwaWK0Asa2blsRu
6RJboHyGpvlDapqsns+wjr0uublpNwWnaoYMsfUlBKKpo12TAzkqnQjWXC8/JaNO2iSzdAXHbRv5
nnnOWW5gM5GXRnO/jMaYH6EENBeRg+9Y1mkAM67ZZF8In+nWrJLWnJZJZiP0UkwnqaJKr4NrnvSa
qK2sqTdm5uCQ0afk3oRVcgeZV+yUah+Suv/K6kVGsS0t97YpjkXCSqAGw/XqqYCleAKuPW1StWLH
AlxCEXNbjMPFJtSD7T8f5R+HRKJejCyu+FuphngcvC2uC3y5//whrPzf98wPLXZNkRE+GOseEOq2
mZhJO2S5Tfiq6DA/Rr0WLKPyfh9QVN84CIRR1mVMdei+2YZHZb83A7ahvl2+dhFCssBGap0Dwtpo
qkRNLADbUDd5haj1KwzTZ3bSs3zVAFgJ/m5fSMAqMXQoeKEie6k1GT1Z7JoKWVlwG6p64wK6ZFVT
R5wSXOBpNpy8oJvLeaRP2qEljrFmcA2TUCjT77XKUDJSaj2zugFglxjykwNa6WDbWn9dbkrc2FfN
zz0Yfnq9ybR830BGvcDNKx+D25cPhAxfTSOCjk+0FSU7AhdsE3yWK7N7UoTZHYGvuzFwjjEcYYZj
79Kco8gJrvQekJ3r+YgkQOBkigvrikjCvE6aZ9LUoYFGAaHL4nY3WsmOECISuYlAO1HAv5Z5mJ1S
eONY6axmE+ayPaGgwwY2qLdStHSNKrftfqacQBekKvUh4WReW8RY75WqvZNn+xohpZTwWjTPeMLi
XWGCtkla65dSSb1NSsq+UDksRoFL5Zq/2E1BeZIUGG1bvCW+Fx+iaIiPY1+6XGC6BhcoFKC85MQF
6n9EVfYZjI48Z8Zw8wm0vJRt/1NSY/ygpXLNvOxedUZ8WNSypir1pzr1sRyUw/Poqp1d1+/F0GBl
A6PzoEK9ri3Lf0aqsq0IXPtsVcCR+V38+bkQuAYZdPoo2ESZ9D9QmCnA1MNwTJuxvckm2lgjW4CV
Kguim9nuy9waromYrqL36uf8x9Sq7Fkf8gcQ2fQKZO4pR+R5Enb5w3KLYe+aRrgvSaM/ugYGvcxK
IvaRvrYfUjiKEcP7cVRyfFjuWxUDAunNZDWxkzrbo4PLhpXBY7npaknEmO9+CSLjg4LLN6Lb1LlN
+3Fl0FHea32J9rMPxjPOgRmX1ON9Rr75nkb0Zkb0qkcW8+izSWTvRzt+LYnsbEZ3+ND6ajwg32mI
kaWVV3XIOVxaQ3xtxTsZLPne8KPxMHoWZd9i3kUFngnphRqXnNRpsD/jC82PiQDbg81lDFbgiaZ1
KmLoQz5s33EIHyY8ubOsioHNX1u+OnC1VwXiaPRQDl+M78K3YRQoPA+wdO/NVUznjALlGMG770iL
BZKR/1Kl+YpnBdSeDU0YwV08fjTE8qwiUbCoI7Adcn7O3qoKN3nfsUjjNX34hH/FCuDIb0y9k2M6
mczwqnIQAH3b+pveBz0gysxem6kkAXAsL65htyCzhx2r4ujVmG9qI3p3tJjiY5gKLsi03SIyRABv
EqXrBc10gGvCkrK3BrrZbf29T6JNN3QkwGka2TPC5sLxw9dqvuET/jIMnXaJu744/F4eonevd5YT
sdnuWtgWKTbpoCLTm5w350wyt8zC6Cp7llVsffLPg6eleNT8R6/8ZB8aVL8M1cvjaLvfWpCO5+VG
jp11AIx0IEE9vi83ZI3fa4uFGXQPSNpxjpSpkiMyY9XvQ9eFK5D7e6P2UcCWnb11W0R/uLD0FQ3R
8Cc1fYp18bk3owIJlvCvmtU8s5djftHJvcgFYlqDMh2RK2N3KgvZnTwdXmWmi5mtCIS1SATkBVdX
L4ms9lSp4JJi/T50qne2nS8tOrsNCsE++pzWRrojwLreWyOAN6rgABhqO8d2SrRNaccnhYfNKlPi
zDzSl5BGdDsJRClymuoWOXpy0wEqR7hSVkSHoNfwQdQlMuEMHCtGQ6fYZWNK79DtkejatYMamPRq
bWpwa6AQ/Sjx3RIsg5jwalh2fIAtW60UDKWDXYH+rVR6GU12pOTVockw94lNAEkDd3BfaYjUYEK4
WN6N4lCQEXxMNDxAS2idZTUJ3MuUEIkQ+2rugLgm9+zUw9vOxOSe2mlmwM1CgzEgiSXKXR3vdQCc
aZJfXWJh2vYUhTl7xJGryNMZO9Lat86qD8U6DlJtFbNqcAJ5NXuhHZTZoo3WCRJA8Yc3cLaX6srH
JEZfsrSlOEFtEidgGYdpYAvIVtwFEUgjxCvFs8tC6TSqHupNAwi4itXVhzjYsdM5de30nBTxk5uJ
8NJ1o3fRgeDkcZRdfbt6icLCOSExx6depPuuJ5m4G4JVKCJOvKxMj8JGIYxyciPdqPzk2qy6Kljl
maMMVoy8D7LYGwADtdphztSeSafvn/IAJmwcFp8LaeqbIvTf+4mOTBenzyHMJMNP/KuUbXLXHTa6
lD9Dqq3QS4IqX1mhJ9jdBNklkLbBFnn+EVuHtut67NhlDM0ttLRz0jTafYAneJnKZI/l1GI2UtYF
z/3A+TuEB0wk+taDC7OFYlo9txarEU/VHUxKsh2g0kEtHslfC3V8JPGY8Rlo8BMgeH6Mlpt+m3/o
JRmBZpKSMlFSFpnCSn8mn+yTH7Wvrpf2zqpw+keum2+qjeSWTtDeCLr23GUtaR0GbHsjqOVugGz1
qmrQvm7YvBfN8JnRtUSfQkCiRP2zCqcpO2eogWlUocXej175QZwpTYXEfNWb3r7BpypI5xui26Il
1sYaMaMSCnZqpK2csYNn3w2T9dJLPHFhI8RW4/y+2ikMT4QPsHfYmaxHyb4J9DzoGxIjh7LBepKj
6SzikdLP2Pg7vSmxTTDiJh1o0WEo1bGzOuNNCOzAROUau4TQjIOWjFzk+dTu2jmYMQgmJNxIrcEh
fa+tGtgi2U8Pq0YTUrZB8kTROEQ3HqX3wMWIFOEeGjxzfHSGc6snc9joXpRe9eEM8a35ZCbBd5Qy
TMsqS49oF8RLZgfZaYzxIJYaeTNWkvMNw/LgdLzKdPxppBD9zKAp1g0NuFVnZJt2TLAANF0FLxhU
nIb4/TbacBzrLkQBgMEN7jfG+Kks5a5qEokzB3NqiosKnxdshupoKa/a5CrApJfKs9uI/EJ9zlaD
eIAFviCfLD75qRpuutd/86MrEo3uG+fxt0GW1qvi892nlRceTc/tjmRdwXvJ8+/423lXTlLfl5vG
leHFFs41zuG/5O7nsBisfVm68wKlGr9M9c4NC+OTmr36TNgXS9AjW5K67ZhGAJQD1hW1/5rD7NwV
CALXbes+EbOaf1WDP6x7+O/XAkn/AwQViJBQd17DNCGwZiz7e0hrFEDZBE8SJnyY2U+F5hSnqgEP
93ufPxgF+uq+QvoSDi8prgN9nGfhgPiVLJke5di6X2NFgYvtovYe6xg9FWyv11SDm2O7TvTU6pyl
uoMvft5CqpK62miXKSqVtHg0xMuvfwc6NqaV7iLN/q4a6T7gkibXGpteEonoY0BxLwKr/cbULdeZ
pM1fwbapQqlOzDLhgSt1orTWjZusS8NPzXw9OYE7fMeauuXB6DSyMfgceYMANjjwqU3Bc48d66In
zeeIlRvFM/qE2dyFWW7MwgS5SxkRy1qrLplywgvhZ7Xof5ha6L9EGcZXrmB9bw/NG6J78I91k3xq
7Z+8J/M9dJvx4jCerAj4mlZGqAXX3rIEr17mNwNPHwaT/8veeSxJjmRZ9ldaao8UEFUoIDI1C+Nu
Zs65byBBPMA5x9f3ASK6gmR2xlTLLHtjATP3cGOAkvfuPRc+QBsN4qPR3Lm2XX/oepvWs823bnES
CbAKvNaXrpPpme8bURPRL4yvzrRv/ao4a6h5U8sj0ykPP/VkrSIjb3o+Aqsn8SIAjz8RcF9rxj5l
5bhDo09pAkwtOk2vutSfCdDob/MhwTks0+p1LuPpjQsM2es+GyEEGyWLFXJt+zwOETMBnMONSkwM
UyCIeDGVeCWDCS8TJsCd2w7k8qBuj2JjMw2PrRHJp3KyAbnalPWwGbVXdY8PNpoCdqujF+11+L8H
V/bFyUbchzQIk5/Z+reTV5R3tb3j0qlvrMg8oG+Z1g0BSK+hq0PHi/GImZ7Y2iomp1C6/ql3hvFF
d7a8oxqw5DhQLTPUJbJ+qFesXknY9Ihy6Y0zyYdgBEq+uFoRYaqHpf1qdDGt56YyX4ORPUBSo0wB
RPziBmtQrtqnIaKD73Zud0ORXsefxfnoVVn+UNvIEUoW4ivbjIJbvI6XE+jTJyfgeuxq/JRNEtV3
no2xo4yN+tgMQbK1YaCvWG7RIYyL8qmhiDuIogBeFtrHQELwrhurePG6WaURTx8Lr7L2dIuCc47A
bRdbnfEALWIOOJTuvRGbgAa8a6cCo7QSkzm7vNpPDm7a1USWxTkI9GkNCOlL1TvNO4luYNsa+2Oq
RIx1CUh1EDisf5qgPkZBsZsykP0p6e23oT6BRh46GJnAm+EoDsPt0MePZRXu0zaqnkqbHUgy/6qK
h3GTexFLiApOpRbGAhSxVl9kZYkQ1aiaryv/JPqsa0qcUgmrehMP/mfhdI9+WqUvWTyxEDc3+gQR
DQ9XdhUSo3Uo2jh4iuuYiYfRv00QhDD73dqdTk9PCy9ZWNS3rZR3fM3gmZz8rjWd6dY0xTtcheTI
RoTO2TAS6+MHhDOK2OzXnjurKuETokV6oXHb3EVj7R4TN5OrrtPe2j6Xj06Wnz0P1npYWuTs1TmZ
D04R4ZQfnsfevLaydLikzFCtSyomBzw/LmXWCcveLKwAw30XOsZlMxk2tcrRRe2Bt4nBbloJUh9u
QAM/0rjWLqRJ5M1SpIiI7hpyZzvFrXsdzsY8qaVcj8uHlZIycJ00ibwvK7K3lHMK5oK3QRlurWVW
Q+ZWapxHZc5I2ia5SOIe/V3wHsg0vVNZbZChV6tD3vnGKwuqSBuuZYiwV7KypCHtP0i7yW/zoHpO
c/RgY+bwXbTG5dAJ4yxdkn/c4IUrzkMcoMZ90Q44k+APXpVgxzZRFzm3Hju515xVGuabLL/2oSQR
ZqnRXHZdvP2zgwYx9LRp9Vxb8x9SFDuC5ouwTwPRh3DAg4G8HurFTkJ+WWHRxKxzdUMgqn89kgJM
SuBknKfRht7uYWNNlZZdBW1zQFeGAmBuJo3NYN4mySUKge4hqmT3MLrjfVjUT2HHLJQskPcBfXgz
I4kpvq1rKmr05vozywcmHAbSgB3YkGzxRmlILnljXUFOXSQCKuoQZU5F5wQnsJnIL4PkwB6weU5b
wHS0fA9Jo0cXtZU+sSSZPs4HeaSNy4GcH8HE/bQczD8igtI6KReJpj0gX5VZE9y0VizwLYUA/SSy
NDU6p2hKjE8eUQIrZYw75bra1sHfepRbqlHD53oIqJ/2Tf9Axd3dOhHzd5BX3tmI+/SkaeYXJyGy
q2ATtR/DxLiHsU1JKm0frTTLH92roINQgftqdotSVznEjgUyFbl4YNJzD+ZUvOUmHn2qBHpkX7kl
Od+DHJkZzaE6VeUXM6Xj5qE6OHbgGArhXi+rRz5vY2uhx98EpRuf2cDE51yIM4ye4MoognKTxQXM
HVN1D31q31R14B5q3T+QEgJeMPYb66owh7UbZKTD+C9Cb4znLnFvzNxVWANLCMhee+UlobiKUECt
gbj5SCBVdUuHpcf6qTGcxq57mAosd0Gh8F/xRLfU5vp8rbWxdQFTKqG0r123bHNe0WjbW8NBHljI
rIe28zAr/pC3JYS7IWU7Txb2gTFPnWfW3cMWZDLosTJwn4HrvMRW39zEXRg+GJKxMTbUocR3D0nY
pkYY6dlVBqEbJncz7Qi8rh7sQGdJFybdm60MIm5i0mmaZID+N1dvmpH8YIDI11K3L21abp8KrX1P
cR49CDMz945qAJCHxD8qjN6vMiUN2PJeWezHh6FJm91EAeRVI82NvSLKOT/srhC5lQdoLP4+pqn9
6kDRLekl+cmOTOE3pyP7UdesOUVgPgxaiP49bsi1DGS4cXrHv0S1EVxGFOYvl7tQv9UB+QmJe+Vl
37niQwJl3CdfayMie0KjU0mW8cFJNOpOLDWfwC+MQ+OD3gdy+jHo2QYjUsW5ubKR8e8mIOlo1+Mb
FrHNpY6F4OtNEsW82uXB4jjVMtlrqgjo6CStpG9eFeB8DSo2Rji9elQXJmsMPxIMh5wlYNqKx4ee
6elc+NoefSWOdhYIB9tq7DuLRvt1QXNO7xwme68Q+gYiUrXrBesjoDntOUF1Sek3s7ZGXsonr0yq
jdZnuDKldyvmSvNy05gR/lNzDINNAaw8IHMTTvLd9xrd3LdolKHT20ic4kLHuXxde+rOKtLhuNxb
bhwclpBJHCpiNeENoBGDB6Vb/sM4fIlb0d8lvUaoPSceLXDzKg4tdV/5smGZSuKUiBvt1cOPCA3Q
j29cwRbCzyByj5Eadpqmiaus1b8d9fNjFCaaDSIINEc09c6sz+U+V87jci/BdrZN/DkjuNNui8Ka
Po+5c+EXwv5Sl/Q5Wsyi1Opv/NI2LgxKaLS3LXm0nFYe/bHOstXXw/lBF4f9HDp8sOaKdFuP5UoH
Irtb7ia9+ToiYb8zbOPJorn/nKWatTEsJ76yLaHYnGHD1g3/FOUJyfPhaFXnEM3UamjTaj+2hX8F
Bny/DAHePA6gAIg35G9+QmEz7tophWJWwyYq2QPeazpyYYKd2yeH/jRCwUR77e3mzcUSoxOq8VCY
ZPrIRsB/B7/2VBZopWJFFmOba9VTVXb2JhkpsYJgKUn/pB3atZl1XZjpto4N/S6zfJzoBHLvU0LP
L4IgBJUiwG3GZc2mO2Cs9kMVvP5yBJYu/PoY3peGJRp0kax1jOvlprQ7ex2wfGZzz2NT0SbbaGCA
Ii8F8eXoZRetaQ5PGbrAVYaF+wyos39yKuMynne0ZvGxssXnzDbi+8Au1MVAt31nyIlkT2GzNsiy
x7rztFVmtqsRKetNj8LlNjJsdSUJCFnuFTE7RiWGNSmPJWLjsr6gCXj0NNZvsqmQEzvstGFsDxtM
vOE6yN3ukJljf6epwLktA4Co3OlV2t8RHoBUrJQDOwAeK2hMnibsqauWhmC9G0hX5EQBdrzcZMqK
jkEV9vnBdW1syE6/a+qp2rOZkS9VZ18aeaPduXldX4/qI28ApGpizpIEA5koC2gym5IMNb9i/bEV
lFrXy2Anh1E7LkfLMLgcLTcj0YIq8rYVbptDX+jlC6RaChxs0hn0wGr963FB2zUQ1vjWz48LOr4s
TowZF5IwNcc6rjRNp9rAaFfT+XQL2vwdyYBxGz3T+f/iibp518V71BbgDksf+RJpGygi9NcoN/2N
HNHmNtWgLrv5Zjny0uzbEXXGHacTFugwVvBIanUcbOPb0ffHSkuLAHTdg7KILy327qQScNRVTkx5
MCTduMBs+68fLo9//7Vw/kGQjdXWC/ARfP9Bhn93awbsQZu6Hs5koFEHK0btgaCE5MYUEzi2yn/0
O5U/wENDWA68ghoCQcq4l1dRZPonDSp1YcX1hUH+8d6y/fSepSjehUrIz17/Ttna+2hnMUEjSJ/4
TklUtsb02q0I5A4yWuSUGT/Sm23WA/WBK8cw3t1MF3v0EFg4msD4WCl3NXhR8maxndw2mTMRz6sg
FOGHXREEVJyXm8HVvx2VDbvtrz/g3W2zyqeo5NhXbHeLo5UU9XUIne/ala1/BWIW8hj3mpwgxgVu
MDVJuR+hW01tAr1y1DyIcXHw5rjTkS79hdcI6zlq0uo40stf+y13LTfriCuqngcXy7Ia2o8xHxQd
Ewxcadd3G6chSyLCy7PqEivdq3bwYRTnLzpavAfwL9Vd74EKdV3nAVzHiv5dsW4pj55ciQZuufEj
LDn8dwdTQzc+D4GZnvVeS89j1EACpj+4PLTcSCY+rDD8ho9UflsYFp311rCO7b9u3KgGSxIhTD6q
vjAJ80HeEDSjRfKM4YLNrqzs5GFI+XZIBkKGIT3JTssRy3MyBkGijy0l6aW7CE7oTYPncVOQm3ov
7P6YJkN2LnQjJI0FdRrdJjrq2tHDc7/ukn58GQb8K71qacPkvnvoS+pEIdKJKy2v5wEn+K8jkVwn
eZfdGJn/ZuVedlnNrfc8r9yNS3L3riM05r6IL0qJWkIE6lTD+IST2G1G/hK5DJh12W1/zrKA69pM
aODrnXeTkTKx6rQ0+jyVj0pLp4+aPgB/pDh7ggu7lnOV/vvNkI+fbPyo++WhEOl3hrbmUSPgduXU
lBb9XvHKfPmFM3SFJRSpVqW/yIoT1yol5lDwLFtLVyQ5uiChfcv5gtwH96Jva+vJ9a1HjWGTJDdP
4+uHboloSFJmNk++USXvBDKctMiJvx9o+Xi0T5GQ9FjbuabkanRiiBVaZZG+MZ3OIQOLGyNOvx1R
pAdGQMXjwoJXC+bDIl2QCAvoUmdpiQlK3Hy43Kh/HelYL441v7c8pJbfo22KZXGqrtLeKe+Vdzeo
untYbiYZ3LepW1/RN+weGC0MknTgY49EZK1E2MXHcMz8m6YucMGpTv/UOFsicMWnlvRXVX4I7dh5
AjlUHAttrpgHo/NUE6m2SwIaz8N8N52iCTucrI9Z4Qk2VHxQbs9ZQ22Xqi06h8u/90S5fzKl4ZGz
LDTeAtcW3uBfXNUxoqq0Vx0xBVF0XdFcfYwdOmE0Z251ObnnpjHBM4LMWQljHHcIF8ajFgwlhDhk
iBgiA3qb8pbqY31JK9e/57utLkbIPSuY5catSt8WT4Ah4a32GDu2oeYeKKrr9xhq1KUflHeT447M
fkb7XNkhyhbDSJ9S8oLWOhqfI6NWupOA9ncg3T8OLSi6gFA5lMn2tJlaQsPrYcQ0llVHX3dfCUY4
Zh1fgRhRcvitg7fYAjXomS1+E0B+u9CHRd+0oB9d6+jphX1dMRVNkkK4wUoa/D2ZGNZDXpJT2RLD
HNVhhCREM7ZpKYEq5/X9cekV10q7xbt6mmDJOT0EZ8IxxEHrh3nMye5FSumzSvT+JoLHC32yvTIb
k6WXk+AEGNE3N4kZ7ctM1HsnDk6NRenVsZBDyUpd2FO2N/U820Sq3C1f+v/yEX7DR5itrf89HgEq
2Qf6S+GH5D/2yCHeP/xISZj/61dIAsQD7N600nVgCFIibfnHN06C/AOin2m4jjSFUChL8Uh+4yRY
fwB/MZnpbFN3DFd3MSbWedsE//yHZvwh2DPZrmtJDORKl/a/hUlwfuYQ4EHm78CW0qVlOi4v8hc/
b6l81gQ5wYDCOads23bU6bBnWdkd4SDi3GVwQ4/4s1naUWekVn6OcJW8ymY4dnrDCKerQ+ezo/Vg
XqmcObsLIrSWNzWo5QtdBx85Dgq3iRvAM4hFvyrbMtzXDQXsCcE8baWzZ8TuFm/emrZoTvp88iXo
EnFk1YsR1yS8aGhhq7Lj2hlOJO/waLgIkG+wx9H/MNXO6Xtjp1KYYTab4Mgr+5PAKC7DKmYRBUCz
s9W1Y3nW3ZBCvgtNawC4nhmAszRKd/nkOtSp7PwCv3RF7msAChTwmwE8TiusbB9OI6liQYrEjx7z
aLglwoZgayRgWAvyLvdm6j5OlsQj6vtHWFGEPTGX5V4BnLyE5w8MO0nf2XpTlG/VHTHk11lJP3Ph
03VB+wz5Wl/zsvpVnlrofCq/X7Hpwd2fUGtPx5ZyjpHfTpN6KkRHI6lA1zmSOYtAGqiYVqc0NWzS
zgbRPKq+fTZt0EKsYhCZR6RPOhHSsiLxD0Jpl30pWD619I10G6UQRez5rxXZxkakt/ck0byLPKYJ
TdwsqYeTKy7jY4S0bhURada0RfE8RAPfDfitKK3DfXG3tAeredtgxV+6HnWPWzaPdq9Pq8jWUT7M
n5Nmex/1GZFnMtbZqT8dAgPdQCruqtgMXgBjTbEr6MxAcBLJealAFKWLA7WwTp1Zw36MEejTU7gs
0ukhk/WjObXDrkNqCDLutnK3lRs4h6qVbzHd7zWrKdKBI6oIeKnFgZRqSPlozfchYslvIC+bsMI2
EWcnMmhy5DC1U5s0pigjwNlR5Vtk+dk2Dfr3JnWnG20sDoWdYOx0JBO34YUrxYyDWyG/cJ0nSt7m
b2ABxgzcyJPRz7OLz//8B5co35xFE8We/zVMXfxsQ55szroWc+myNKc+EOwb3aE4TJmXTQskZmQr
XVmgXyBV4dHCNs703IX7H4a3vyCWyAVK8PPrgAmCcZsXY/6F9d8Z2iQ34IJ4RXMmceEjmWjRWgwN
6/boKfBNKtQUKFYGMYIrBALsuY1qNXQuUSBw94theOliVa20RP80TuHHCAlHimB9HQsiQisV3gWR
d0zyCDO0ebST8Jrd8NZOr0pzyI8aqTFHd75pdB8W4pBei5RUhiEQ774NwQ6f5dpMhbeNc/VEY2XF
gj45thTXUcxhowdUWB0ro6+OzXyTAJ1OUAy+E2xN8HlVobFwbCQXPuCYI3Wa+rgcAawkf7pOTyx8
P+hGdx8oiRNCxjn7KCc7hvPR97sI5aPjcL08ynrRT1bL4fKr3dTpXKrFW7H8YHnMMpF9jRNF/BAz
StLS1iVFj1JtdLAqrZwDBqrjcvT9rmmRlOfNpHcIHote6hYeB3dgVYMxGT4NpUln2GBLNCbZ0W0I
Pl1FNZ3MxBNyCzFun+stpaom3EG6mjZpEBcrj1SIJoGvxVL2AcY83yblyUNc9GjvZ8dQJ0BOqa44
fr+bDFci1sVBIVNc98QbYMjgZjlyZcYKjqoocUf6EQgoN6AdwbI4aFRGqz6KzG+Oy9H3mximoVmk
+qGPo/esK0F7OG19XG5y1yWNwkz2RaVOJnVMxEs9uP/cfvFkSvZgATmsValL4RCs5Ra+yIcM+ck2
yYlFmGwMOat4nLLjWJaIMutArLxqMo6ZjfiiI6MRv+5L7hMtn8YNO+wCIB/1OG81ZqCBSalfHsa5
MRHDF0LmNMYzqHSUwxBGwZUofePm8XgiT4mTL+jR0RcYhTIzFEdqUC9hymAB0QCRa3Je3lExfwxs
jfpktdzfsTUkNT404o2XIVCsE+c0KqIxTN/CY40T4eiyBTw6U+bGq1XftV8SWxYXaqz2Aw33fV0h
m7M6bWVJO7hqzNfCpwI1n+/K8Tm5l8NhPqfcCouMOWoWkvuRLnugyuNyZKDf1eWtCPz2omv41kbN
1C808y3S84DzaD7fl5u+br4dJZKVcCpsFLvzJfH9B37SDKu817JNnyhv62viyWPeD6ZJHoXRe5sI
QQuSorYwUFFGB4SxKAW0Mjt28/fkIjCioDbfF3LYuy3kMndgnvKFPLI6IYzP9vYUeuuTKmwwyqG3
rb2QVFL+h1YHFHNEEKeHmjpjZPBEpqE9jRbVFVrxhssMRpfvapgolCpyb6rn3kXjjtLJCZ7S/t5O
3EeKpNqJbmvcmh+mOHybHIXXKbIfHKIMPUkmYB9lFCK5tjd6hpioG5NDW+oWrUFkgoHOgDIUmArG
DxKL+UaENhWH5mMgvHJrxnCH2DgHq5jlwCEdEHXVcb2VXYGlt2c1QEgX+btRauwNPyWzquExH1vr
RjDbOQ1EghhsvDMAjNDuPZNI6xwjlY9e3EiJoE1FAcHH5pnKiETHbHr0EIXCiv6UueEaYQGQp7i/
cUNhblQKTilwoIC22XVKRNG2t6eLvtPybXFPoxBFtp20dyNN0JXFVpwNG+Q8GWuv7eDGe5ZQk1VA
qh0Igxv9gZWR3W7DYYJvGs0TJYuppfFun5yYUWhMqasHRnyYjFpcqUYHwD3Wx5Zi3mpZj9RtVOzJ
FURW37Vym9n0hqBbktNhkHkDdXmiqa/51EVnu4flRPtGJfIUEISw9NZ0OLms/MbAuDSnUWwjTPro
KFNxU70hS2Xho0yEKJWO2VZpBXaccT3QO+VDK28NwaKGeeZTT2zQot/ZBKMgS3q6MGUSArfWKFNk
3W6q8s/Ly0VTYJzqUu3iLHh1qBnxSuwNIIScTGj/MWOBsB2nllQlF1hGR9jrqiqz5uT4Db6h5mCI
Aux2Nk1Moto0u/oZwARRNX4t3E1KHnjnglEEP8xwA5VfudHrUkWlcfZWEm+7hYdPJghByRu6l9CM
yvVYH6wwC64wVTHVBY69jwUtWTtJsSXl3bCfW7JlmmAwS917k/DYjTH41sZDPLep0eQfuVgoQxnb
Jq/jjdkATmR7Hj7bL8Vo7xGb5SeswvG2CaoJK0sGKYUg732JIHsTVeZp+ayWh/QEH1/dNV9E8MG2
TM4jv1GHMDon9RCdwF8i8cMdndKrjnxSVnvUz8cqCW5BS1MLQswh+9lvIWlPuoORbzvmfoPzs0qH
Z4ymJBg/S2rwBx/j/0ARuWaV4Y3sV5xuo+WWPPUxy7j6BJrMuvVaEvsyNzgO84NEBpiEcARbb0ID
FsuK886pHpZ1X6hZYBd1YoBLja/Mrpxnh5dD/Pib4R/o/pO96CbTIfbLT1Lc88qCmyZAddsAfWir
G+rL5bXjl4/FLBENI7vcFCax8oN9bxRGuKmGZxVAcAn8kU1R+xjIqGOZOnNUc+tVkGR6GEe2ADUt
Al0MF+gmLyWOkcPI/hF3i2D2xtB6noZqq5BPrzxfVivMUdruQE8V2CkcsgdFNkMT2Vs/seNt0ePS
qiTkKMTX60EEH9tI93ctk8pFjxQqiRpUpnq6D8ohgo8AfScp7C+oStGkg/EOJAKZmkto7eSUw7XP
LsNy3Mf9lU4Ji4u1OtKfJnGvPtdlcyz96ndknl8AaroCcCQMXUcIrUxHqZnb8wODKrYGMRXl51pq
9aU0vkjUXTsRXgY16NquuwkLp90mIryC927DtMy/6Dmc4zb4gOhq05dkeyygdxnqL1FoYYPC+oVX
NV6VlV9wtmQk6LH9+N8yClD0ZvxNGQW84Q8bjc2H5sN/vC//7+pD+v7Pf5zes/Gn2sny+1+LJ8L4
Az2JUo6h2zbbNcmJ0L/XzT//YVl/4JvTXd2RumPpuvpePJF/UKEUps6PqGe4jsl26b+KJ+IPZQql
KMa4NGOYn+S/UzwxTfXLzkxI6Tq2wvMFE01aC+nvhxPRH9LBBLwTEURgdh2O7ygeN1MXxS9kWfbG
Blw5U0SeiQ+kcsD8QXMDwX6AGts+BdAxUTM3anqshBhQxIVt4ZWUsH02VquKAjPCRwwcPmuILkkD
Gpt+No5dsdKMNA53QolRgn8vsAOStlIKF/Sx7isSnKxkvO76kpCylj+GkJ2Imrz7gqK4ts4wrSJW
mR1ZmQznyhqKdarlhr8mFMa2X0ykl8alENjBNlXuhs+E1Pazjde3U9KEpg9Oru1EO2YpCY8qXw1+
SxwjMshx0zGtAcHogDfgkEggbA+OQTbKWip/uBw9NKw7YXV1d/JmHeEasm7jUwkgs8j0+03Qd5V2
07GHmyIIcaRlvEmqy90LePqoLT8AhM5q9xNDoV0CwKvdMkxRzxgiIc48NPr2I1UujXgxahEFKEAG
skjhSgFzdUN3ocAC3qctcnFXEEngFx0kdCtVHYsGxjR3GzLvRYcqUYJhkThZrF9FNvX1pmcKRozW
Kcs/lrlVy2dw6mDn95ZLCOuxtXKntNeeXzLqE74oK/YESP5UQ0LjiJkOr78IyIzk0zmOTktURUnU
DVy7fNJNsOimrdBQm8r/nIx5SJ85s4rrrOapCGHJTMC8bSqyzwLb8qbsPR19adJT660FEiBiR4N7
K7YHim5eZbRkQ8lO0cIf2rbOrlr233m7S2m+EQKDtXmwi83sxvL3ge3b0e1gaMZIJi9+0PGlyWxa
uya65Dd6ShB/hLKm/rajKWWtRZR1BLV4QNSpWA9OdogoTpOMgWpYJrehJ/PkXmrMwhdd6tGQAHVS
g++zPMViRCvNyWO17tuJ0R9yCEyskXRNq+NrWWdkcIWkgMDAiquatDO6JP1R2JMYL0tZgFw2GwcQ
FgH0wt3ZEnfjahgjNjv4dFHRRixx+uuqs2DPwMOL6AThiravcwqsJp3yIu92OqoCjNIA/QnDGcqS
ABIHpVOKB9JO0MmIuiaHzxWdukXzobRtraSFSlJkLTsC3QN7Vo2g5w9VhGT7pk0kxqeiUVyDNH7b
CtlwGo/8DtfXQccDFH6mjttIOKKDGeMyh4dHOOLI38ldw8mR4GqTV965hBc4e8qHAfkGcSWLT7Y/
jyYMZMV02XngbM4hBg2DUsLYEXoS5nl4aYKl6h9Ga+ydC3vojJBQowgkhEHvtkGgQZaxXdZ5eQWj
l8HF6ANzvBAtwXQr0+ZiXYeh3Tmr1od8i2a6JePw1koolJ5iZ6rTT13T8IpWCWsn/4PvjqOw1qPn
sKNsx07t00xiC5JGEkE+yQ1NhE/CBhloEFUS4rWoP+EcDgUaVpV0tXMF7U4vx1Xt+kSvCiPyp2uq
s0aF8DpBf8B+GrMCkj09O04xDPS7zqX2Zm7IsZATodmZKdNmO3mMDq8/TDd/Udf6uQBOMx2IpUmE
rwOFF86f+SuNlXBcPVP0wGWpdJ/zJuOMRvgardPQ7S4HJ3Tu//4Zf541vj6jZTBHGSaSICl+AeyO
MsAtm2ZAyF0CIjeIdtiQEDa6GsfJumK5037SUjJ3foPunMuE38t3354WtTeWOHwVpEn/vGrq8q6E
5sfTlhNWPGO01V2v6ebd37+5v/o4LSlsabo63Q05v/kfp8Q6JsbTxK/ilNiAIg8dSq+P72NOjiX9
KbX6+6f7BdzJvGsw77IINKTOinBeIfz4dEaCbWoaKbBPNcnAHrEVIAAUSYSsHX+z7PzT58dTCRsQ
rIkDjw7oL59fpcNeIKmFulhJtice2s+qjNzfvJ9fwJjL+5FCpzVkKdYW6pePb+B1G6WtBSvTAKo7
5Dm+rcl/lsN0suPu1miNp3IUX5em/y3+9E8nJE0m/i6NJYyWChztzx9iJmKF0YwP0auG67RAZarD
7l5VA2V9v0OY4HnBxb/9vfGUzrxQs5X40/fm45PMSeFF/i+Ddm5kM454FjpWtxtBZf4PngzREM1r
EClcdz+/P4KV0n6M+OaiAQ0p2yfjQbND/ejXlEL//qn+4iRxQfoKQWuOweRXtnNMeSux+jBctb1W
H5wIl6NNDOi/+ySmQRfeVroJJt36dcgqnVa3CU8kiikMrKfC6vXLXg3pb8aLP58VMGjFfGG5ljWf
Fz9/ap7WmD4lds6KNt1ayrhoM2Ndm+FZj8eW0pb28Pfv6s+XssnpYNJhYHbFYPXL9WU1WkMikBus
sqJ/lVb7ClzlKauz179/GmN+3T+Ngw7PY/HBkZMLel3MI9gPI1RTMPfqwXyJlQKvZpD4BD1gcCD6
V/bo0lvIfXJDYwLNFKCQ9k2rejJE4sR33Ae3HFhZQsMbvTWLh+43Aos/nT4uNlWmJM5T17T/NMYQ
pRnWupdE+H1stO1NRmMs/vibD+AvnsQWFEosmqTsr379oH1dL1tYDVgKe+Lu6v6qt4b1HArrJ966
CgTBKaxQQTYonS1xoT/ZLmDyrDvqQfg/+M4lznODfTxraPuXcwzeTdmZAeeYNVaoYmXEQmJtVRF+
AegohIr9/Vv/q1PMZsXHc9FzZ0P581dft3HU2JKBAEehQ5Ym8aYd7emR3mfKSsf4zSD3pw+aM80G
36x4h0QRWL+Mq35kup10uE7ndNKx4qKx8t8MBeYvihwGbMMGIm+RbcZF+qcJQ/JREYYDakrHdK70
iIpk55JVnj1iuyPWs6cK2K96A/jdcD1VN6XzJSPNkbhqetMVnpJoZbYA1QEtba2+31hOdLt86P+/
9SP793yuCNT/Z/7Dn/KC5CPU9P/357v11/tQvedCwk93tktR4bZ9r8a7d2xV/NevE+D8m/+vP/xW
mvhNScO0zB/Ouz+VNB5yP/9RDbL8+jc5yB/OUsoARsEl6CjOmK8FDU3/g/nXomyhU5dgDFyUIt/0
IIhIUIuTl0HNY57CXIbGbyUN+w+q3fr8xesKORZE7X+nomG4gnfyw+hIZU1Z0lmGRZYfghXVL5cI
i/LCSr+MazsLA1bhTXA3BXRPNYKT3BgXVKUBZWh9Qukq3yUTYCLD3TCR87UGEs4g4DQnE3omL/qI
SZAorA3NFteIzZOrJu5WFlCNawwMclU6cbZHcmJd55P1HIxK7kPMaZs6TYjjZKtzAb8c0JuhCK1J
SqSUVXLsY1pHiCvXZlSUO9eYdpUokBhWLXsFMzxG5LalHVugIXDrTWvV24yXs6NNh283lxc0BM7I
rGmDltGdJqhCDGFE0h3hdql301YAsts+1ldgz95sh16Gk7vFasBGsyLofjUUnnvoWA45hfqSPkXO
zEu7HNgTYeayoK3lsbViB7G3hHxC0J5cpE2yn9iElkM8bMmG3ESCMnoUsxAPaa1ANj2k3QxB0Mim
Pth+4KydaJTbye/vyunaygFtxUHYbOYNpeaUpzepxR8jC2pRVlLrTQL1Qh2Cqj4VALSSw6pxymPd
q6fwytC9E3bkcdNm7gc9cqBiY3L3Xfbn000/loc2+E/qzmQpdmXLtl+kNNVydaWoqSMIqo4M2GzJ
VdeFf30OkefZvfkaaZaN13idMGBzOKCQ3H2tNeeYf5PUBwAkd4iHL4PhvoxieVtD08TCcAJTNUsz
Y92S+VEF4gZwWsSgR7w4Gj51WWRPZX1I2/KqtOIqF/2RO2zT4McOO0k67YK7KNRl9I2EdvHVm7uo
h2T2D0NmVxtTzt3W4o9GK5AuM3cRE3kpKvwyAxcwm85p1jLeMusHsNqP5hqAbhFjNJiZvqm9+mVu
omMxCAfTVUQgigmhyjTL6yCxdzbWlinM33y25W6V1Mxz+QlPbtYQ2VWiDTMfs4gD8EYM30ldB8wn
Xw1RXH0tJcdCWH+gnt2Nheh2XaWnzHP998LDMAEz75gU2ncPPCnyBFn1NPhXO9NCRGeABCwU2DXs
zHj06Y6HRe/8WVItZLpWB8mUzyAB/1YWOXWRAr7VNphcew2ijXuF6voy2EACmQYDgOgX9xNpdLNp
WrF3FnnOmKyFWtEB8FL6DcIiACnacvFHbT+p8QwMix/eDV+J+Wjn0sDZGeEgNfCf4yU+V55bhK+m
x7DRWVBSrJ1uc2o6mj3yhgZcAdbAfbEl0cXsVM/4oWAoyB58nkYl4HLi02aspiLdGe3yKGVPpqgo
bskI6QMD6gYB0o+dhIFE5cxblnrbtjaIxx7AiVsZf47fbpx6dredCzdwWjmRK9OlrsUtXauLJd0X
gs7yDd7iPcHlPu0MMewcfC/kelcItDuN2OL1o399WmEX2lPIAs5jKE6Hk+zbdUb++5Hj3DKhZIyv
jwuPlXFkPG/OEXQzJv/jCQEX/3esn3vOeUxsmUhLYfYbDzUKmIW6hdbBSxOT/SxA76F6uYfrk+vN
e92IZpcIdc0K4zHlHaGLO2ib1tx6VUOyDOjqQZvCLmI4tCBXILVaEKlNQmlHvkVgJd5EvOskb6oZ
zXm2ZuChgy+DTNrODTc36fCzYe+HAg1Gaw7pKTIOwBFSWLgFsSvrR9Osp/981Ja7AdFy0KBExbfc
vTHowt7U48K1CoxHk5vf616ThESAR5xAggGSVIX0LEqAj7kM+gToVhOJcSdz85DIujr9vjCj+ppQ
AGwlHc1TjLQ3gEbGKTnlfZsNnAeu1+abNSItznXroMFXWIcn3FJC1idJT4VZZYVix/bqfjMjdGTA
4sktClbcgugpstK97Xx3OVmYzyEKAwDIoTjpbYxZwR+3TV3PgWFytoFsvUVbAW8/lvfcatsGZuwG
j6iGkWXCTDCVr3IQ7/XY34yaiBD1z9ue5tauzp87bqJboS9fGvHQW2dgzp+V8wknyCrP35jm6EMS
a9KTeZWyc0DvqYpmuLEnxqo7FLpNIE1sN1tfb4dTr9UXI11z6V192knhP/3y+u3cfUhH0ey5ykno
dApoP1pfIwZ9hBmemw4M4GlIrVuLpIe9o/cyrDzvtaGVjzfMQw1DeF65KVuSXzJZ2+G4ohD0Pg1a
2RAjBzfWzppz3PvNtm14llsc8bxh2g7PFu/E0oVpNBH3O8OZbU3vadHi05zPFzB1w3PqPjSucydq
x9sVKe40h9nqHrFPXk+fyQzUZG6b+kUUkGQjk8vb0gNv1NzdDoPAhCmWnTlZtG2zjNhMp7W3xPUU
O9vpzXAZQRKqnG1qrJuvaa5elc5w0KlaJqeTFIFeOmobFdFudhR/ki6+ejibt+AwM+a8IK1q6eGq
rfMFq1b5kGOgXDQ8CkOcP08m4ijPbttQzY8kd8+bMgfrEM8xFqt5OrglSBjMgQRcaE5yJwwSW/y6
4E3smg9Vsz676OvQkMQ3hssI3iXjTwcNVOEJCUx1TSXx5V6MoU+VmXVBbU4vEmqUm0xwD2tPO9t6
hv60MXaax+w8E+WGXqgWEl4BJmAYxhM52oRRGPhyPLQLlqtmUuwW8roE1oveFjXiH7xPRZXviyR3
OcG4kEWTMd4gD6NJXtL6QPF0ahI9Y9xvdAxfsXVOvdPvpenDg57+EMKIaByn8A59HE4urWa2bkLn
KuW2GLsK4X10HM1mhtsENcZiWhRArGjvh+RPaldQNwaVsw84rM3Kbm46gHahqWkXhfbmyRD5ctY7
7FTunL6RF+MdDIv4IN6S6K7TZREwPbj2Mz95FkuBwEcMrzL1AiNdwBmOfXswhZFvaTezJ40kdGT0
kXsfTMboZuFYwWNpk/SQ+eVdWcAozZgf7ShdBBTlGCzBghbY8veuxu2eORphE1lr3bt44AH/OvOX
zmAAO2m/15yh241weXbCr9vNoDEhIdnUfvSWCVtafE5AvNm6JHgiBtGED6081yW3JvXGsNEQjW5B
nab3ZUbTebTIWR76HRHD+LYzmwwKDXkwQdDYF5Ayh9AYbutJ9mCCvSuM9AEoMWIJe6mvFcmoDFqe
DOLUgyoVgsOADjCb+QBWcsg1/I5ZCA9GC8C30MxnaMne4qiQXAp70539Au0Fnfe21fobt+bEWfhT
vwPT824lkQLnRjM6wXC0txINm4BWfZSNSxRRyo9MnLreVOU2VVh9+jTBOgy0o4KXgpYFB1CTArrF
LrAdyuYzGzyYCDAlhrLWd1Cl/hZZzO0BxB/xLrwc2THOCfMez65nzBVho0V/lLb1bZCvYmr9U6NZ
x1kiPUrwQ5kTv4ALEmNbS8jFTl/Gm3qBLtrr4STHk82mFjTWMIde4/ssed0mMtA+rLOcTZSPitnI
kz1q21rA7xcJDJVZQ+JnmbIKXXtkR0TbEnANvK1KeGfMvC03gAVmnhyTAzNJQXFkP7uQkGKUFQ/j
iMOai6yf0nn2thVbDk8/KtLavC0XBe9mAIxS2d69wKOZul1/n9LZFKlJLLTCPmdB3MzI+NTR922l
wP1R97F5KIr4ZSH+Js4H2svyPRnFlvlrGg4JB8LyOa2F8Whb2YvKyaglVjiPy6MChn0PPAoUXLMo
pJLrutNbm7G0cgIPpjBniLLRR5dEdascD6lVf9VVot//vmiI4X2zbo4KFJIG/3BO73wtZkeKqlu/
db49fcwOmPOS+xZhUjBZjY2KbA7ndqlgc6H7cpoqPnhtcYYln2x7c35PteEh61juuixlASzde3Pk
vRTA0Hc9rLfAyHPQDZNh3C9uU96MBvpsUXy1VVqFQz1/V0yWF7PsthFUFNBbGg9pVvX7eqY/pJB6
BV7RM6pup+UWR24gZi/fONPEsDMrdqms/ySWmAOhuW8r/SFkHnXjFoMV+vQaCp3Jatb9tXMijLFL
75rBoj/T5eeqxZM98XyFdbbS9ofpJOLsBfRfGmp+DznJJep91QSKDm0RDvqgFfKkIgqCxOXvLXWy
w3Ud56Fhl0AO+e9IkEk3TVHTkWltTH+81FLxZHBGdOQK1ADlLnDkzIv3UoD7mDj3GuKiqyrZdUpH
5kzDpMN/xuEFspWE/rdreTTQIYsZFW8ZFA0QHmINWPJccWN5hI/33yMpPvcRgJWuMMdDrwLdrx7K
XLN2eVyfzdHhZDMJctGQXoeJ/VwWOcNVWe4qjp/EUGSb2J83njf8ZM30atfWm0SdGNJNuJaz8Wak
E2KpKUwik5NGTLaGcCYyPaqkC3ER2IEo50s7ULL3ms7eX14wFQuKzrqvrgzYWqLZ2iEsMs8+lrl7
NBUYQGLxPML6yrdoqeKgSM0flaNeMLQZwRAQ67IXaLmbHBJx3AS1Ez3nyXw0WtL0InSVQREz+S4L
sYstKK0xq4KnUgAgI+Adi1pJtvJDzGlzbkvowWgeH6C6wakwpho8p06pJSY3nObbBOzTzqq66+DU
X2TzyWN65+SDCvxhLakzrd9OrZr3y8RllKX3pif+i9bGMznRd6p00JCvD+Yk8HLbbyV4g35Jv5lA
aCEE2gQkwrPV16FukDxYUvEelrT5Ul50ySf+iki8u1rx4BjwJe3abAKETft8Se/nzsIK1u2ZWuOy
/jsWCdLdngUrKrTPNrH+9Gg4wmoyr6JQ4e/2kCSfqdMeCpCC4TxsxskzmY9CuPMWuZGjfcsJkwO6
nW1m4GuwRxJ8Fuq2iIHtWtgyg6xQD15C1UaYw2tbMyOEn8rZRdUELRof1lQfjEnrg1Q4mMQ0ThjN
QS0tnlNvN2Fi3uZd+0GIz6Ol2ieJMstsTX5pYIaDPoYyIR3q1bvICapQTeJBn1Uz3Qjk+anDEWmR
7UNiF6tsdv2Tx51XFNbBwB61qxHzkv5ydioCZwoCAxavvkbcMJuJKbJZxd9EOZD6U4EIy/OnGIUK
5OV6jXMIEcAa26Xm6LUUwyblLOqNgdSwocwYLcIeDonOoSSM180JYEsAHeQW9bxHACKhTZPqXqM8
cY/tvWmz1UIo9JCmIFUeHpgBYGvGpNovcUEumiSMmY4KUe/eLuq6amfp3R9EEVQ8LPJ4OHLG7rPY
FUl5nuJmnygMm8l0LloLkUjz1S5pQIN5lUG75o70qcBEA7QbXf0iBvkqrOKAFnoJ9INfENkSgePx
8OWux0k0u4hloWIw/rczdlY3rk8VOBnNt3EW5RLR+JLfaYbc6XDGcZq3gcDt7NLG3yzjxB2p12HO
qSNj1xLJl7cwixno8IwVyr2SfsEB3cejXj5pCWgZpN4IQXMsv6WpbVs7Rlc8XdPIJSdKyW29zu+b
1iBQyEWPOKpbOyE/m/znmPAMrdQveu0+9tPyJ9Nyjtlxc4xAP9GVqzfSTF61Qb2ZBoGaHK8OFFas
BfMzRytjq5P6wJOXvMQDT2YpFgjl1s5CDVHoH1XCWuJWE2+4aB96but5YXGpuh/bQXli5e7bkr3b
hUXDsHyHmXbVciz6hWy+Y9O56JKVXE6rxs/79shprIv6BgASsr7Wy7YxeOycw/Zc6F+2ststlohN
XHN/m00W78os33V6kjyW6D8R1lwxkBCFOig0B8lpfTTWPB4Y5tGzW9SHOI5eUIU/Wg3IWYA8sO9M
Nrs4ir7yaHwyhwkfEecMTznMm43HWFYb2HsfVWxNG+VYj342fmR59gH8AUGTj01ZXhXrgWLqgdgh
eZxnk4NXa18mDhB0WSj4i3hfKCsK/Ixc8KmPH5VJECgsnK/E0d/G2Pl2iMVsG6gnaKLibadVcktQ
7ikWzqUplzWM5kCUFVC5yiLyaXjMfXEHMh0bg1R/LJuOago8E0xheq3QCwWZFyOyj2Mfc1W0VpLP
ma9dFS7y3VDUSWAMPCbmcJokYiVL6086l22XtuKQ0zaFMqejeu9Zr1XilRwF6gORBbiE6OxuDfiw
yTB2hOUdBPyh3qk4okSotzyWmp5kmglFi8vJNXCOZUa4aWPB4TXnjWbSQhEFwlU4uAzg2JHFvjBb
CB9tdoeH/6Jcm61JXutlJEgnSrHTJRHAhZqHrBwOXUFAi/Dg/jl5DZIo0XG9ILSNsjfZQDWchwjH
DCQnThf7ynMy4P3DA/0FdYtwcFMucg6TuUdRm1m0dIf46rJhAlk0qTzrvwPBEXnP8zmnbU65pE8b
gN1BtMyfHopeloP0EUGdFcDDaGA3bOYCUh6NRmDqEErA0oNETtxNbcfeobX1nU2fQ6oSNMwqOR/G
edgXo3/fdjzCXH3NzIrjoMcXF41/q9/oc1Rv59x6USW9qRUmNZpWGbZGozbAds5g+uqRIssY+lDL
mN1KtY+6u9a0l1sriT9N9N87fDf7wgGGuhhaspFAYrmg8205oK8jW6/fIFaX3PCawI/SfkKBjR/h
0r9nU3IaCaleD9PbUnW3eoE1e6H8bkdAoHRfhAoWRG67SSIb8vMXDeQfKSrX6DAv8sLzeaF+/pAl
eTUjKYz48DGAzoBtB/q2WX6xooKE5246uxpye7APR02DwdMYFDYD0TkxiWkWkj88pF69SU39Fvbe
a1c6LwaUZIKzn6RyHykobxoFJWjIdMqRqA1Se/ni+hISoeY5KHra9hOhT3HR0GR3/TAVXEzq/Ik4
O5kYz1Zit4HhwWg0IlKka2iOqOQZIJzSsbuhUSiykKHFl18Wb2nRvNmCp9NqfH1jtYB1CcskboFb
xSxLQORZsRVzax5QcAHy0/pDYzpYVtSQhUtRfM6V995AcPBsreXpUMbLWKtgdIeSnpj8KKD+hxoL
eQARYIGfTbvczRMEmcSZuyr7g6czjCa8pVVMaGP2Qlgo9qPSuRWonIPoyY38p1jU730zH5OJ2HMt
VhdTrNsJc2ZOcm0OkTPpmlNm2+OuA9pha5y9Z6QhSZx+asIbHoaF1aLskEhXzNAXIzrGWsvmz6yZ
Jnrcb6OeseKSvjhTGu/7brz75ZBQHHFfUBsv+kaHQLqdbS0OW6iRC3Oo296f8E2RGeVELzT64Y/L
Z3DiHqgwQilwkVaI3ZMGTB8uQvZrXJ+PWW6MzLDpv6reCftixG1o20+JzJujKxJ8VEuxVy5TTuup
Hxlpc5NvyQhDeIorucq7JnAYyCFblWjPfIvoYdpEisIlKGfkmT56vl09jjctfqMwWan7sehp4moH
Kn8PNDWLHE+2QecoyIzyCO8j2tsi8cJVN9vqw/NUTuBMx1flxOx0iYl/bS969rDeLYdQdcajQZRt
kE/deMAX8LeQ+X4coXHNgopyinF9NXZ8qI3OCRd3/FO21dVG6nssi+bcm+I0oUG5TQucJiDy9xLQ
YVBYyWaOjfyOhxWRrH83dYa4j6318CElG1FEr7CAFLWtLYrZqf30TDCgQIlXWfybVoD5VrZOrmgz
D5iq6rDTtBBfh7O1reaLxLwi1HQHNvX4LJCkBggNvjOAFgxxxpvSwh+kMFupjMVRF6wPUAHhV2di
4wpFZZVW19nonwGnfFoe79mgxJ1Hc9nTqOAsl0aFEw2shVp2yma/OmXARPZjlLNPNL17Yr/bIZ2e
N2Y01GFdL3t3YfQA8C2YCqwyREywKxZhv0SfHl3bQacJblZduy9SHDmeGjGLZAX7fekGXjqJexWx
1OfJcHU08V3HKiy9Zv2qh5edVC0seyzIrlljRXRPY81KxibygYTRCpU+oK38ibExlTVGwLh6mkgp
SPvGCsn2fKGR/lknFiHKKjs3DreqG4MX5uC7hL1XEQM2bOxhNLZU6xFo3bBcGyCYhta4rup7XAr9
rrrxOOlv8xkWqN8QaqQzcyR4UAVwR9MtFXAamtnwt4CGuWPB+JzA3R8sj2mYVkvqbhdRepHUDkJl
KJKpTQc+S5xTVRNAmNnNbkRWeld30PaiTPZHFev+ro3x3go6354zqmPhUWxObVZs8hLoeg3GrakU
s9xKm28B5kY2HbzZ8iZMSIURJB4WdR+DHlq8/gJfBbDjNJ9Hkij4AcOXVWv3GRVJHnUge1OUB4KA
qy24TPBgvSKgLCIzVHlwWYGpfsYZ9qVYVR8WFFDPI0J2sQCfzB7myn711qOy3RfIJOD/xQdzDSUp
DVLHlxUc3JkcyuikCk9EB+VNt2Zn/ViL8UGPjArSYXvkl6dCnqdqlzdUVATdUPQ785sHIyTR64/F
1x8ZK22AVpo0LEv/piIchuT5BU6NXedfte7ezY3Hhl00+9rMrqqibknqaV8p+0zNdp47dYmw3JlN
dyYDYaNXbxmyMAOdS5UxMKsde9roSfdmtdk55zi8U7YLWmfRn5N5uLEL4MhOj1jFXvtUq1p1yVg8
40eSDh1MbN0Jak22ldbcbUw2t9ji2IOCfluY7qs/V1cEtFaImCukhYOFsGyJvmijS8FD75XupiQo
OWgtXhAdW6EEx1XFT1gQmR+xCHDcItVDsQFqMt27MNc3RZn8xUZGKHG2VX+Tq+6xpvfwakmqoH2O
wGErS1Y9vWjBL/TZ3sZZDlFpa1oeV9tmoKiX5srdHLG8jXQuV6j+3l6dT5nOZVlcI1ATJ8pa52HC
wcS+fKxVdcPJ7dg2nv1okwggk6EgfrdJaPHnn5XMSCEcsy+P/n448ZaHPe5EKA5tTULy2mZuHNpJ
/Y9HsDy/Ej2CuV0T/2hLZUyGNoTVMRwtNB7PxQMsPpSPgulCQKpnUX7R2brLuulnTiMdYTg0qCJm
tUmwWAZeR0M3qvBU1J273Fhm7z7RdduMLXFFFtCBsMVrtXWtpoSihjOjH59nG+JitxCcaGUEQGXf
WQN9X+9eOJe3O9qR3E4EDoR1x4nUp2ESjF2fbEuPGnzsOHIXPglRs2LuapnFHV3Z5SC75dj48o83
QT8anQzPnA9Y2Fi29tI95aV1tKDRXoqozm7+nwh97uR3W3XV3/6/S3t+5Tr/0v38fyQHQsb9P8mB
ju1n8+9yoN9v/8fgJIDA+L7uAetEZ2n5/KB/DE5iNThZlkAvZDjIu1AK/R86jPcf1qpk1dGQezC7
dERz/6iBTP8/+Ha8Upa/0mN03/7fqIEsz/rvam4+RyPnCGRs67IKfOL/0krm2E4mi94l9fwQ9nYU
PY4dCE7lOXcKUCY7WQ50Vxb9cozsNTCz856mua+3wO+yZ3raXsDh44ZKp3oYo0jb6VZqkQlnOo9m
6u/z3GGphVCy5URGwmAGBtLrbW+/0OU9+yWdSxQS9p8WlR7wxh87IzbZiMZr2wv31p5hVKZOZB/V
MsyUbjp6i2GwL/1SPeTFwhYeD2+92W7ZYeH2GVjiV9+BZRgnEjfcA/1njkRZtK15bG/YOMbAJ6/g
3pPj3pCWf7QywmBwMhlPTmdBEo1oTesDqlFjNtMrfKdPjVnFn7EY7pShO695G90wA3MBxa+FI5KM
M2fO+LwCtbZD33PC9BmzQRC8Glk0nlh6GdY2rfVJQmImfedDU125yVHvuXGKEirDV+MM+cWYMxNp
AMx+MdLyAmpWPDXrP7rtHyOBupK1g30y3Uo/LJY+0y2mPe4Biq9GGgr2hKiyjIxTwm21RaPsUaa3
1rHuGMAXiX0oXeb6E3KJrZ9XE7hAj1WSQu8esD6yB9gjaON35C81jwmNgW2Ep4yzEaGNbjyciZvv
D1Xb96d/vaSJCVfZyPpTwYF7LxOyYhgUtwfWKHBlLlqABLTGRugNnzaqO4G0fB/TfDhmqRifNCg3
AL1G2oXFZJxEmf0xJU4kMEUj7qlSHk3ZzE+/X4si8y+1QX+iCreIH0m3/mIAfq+aS5VQU5QDahOH
H3Nu0Nnscj/ND5qb+SRqsnlN3oRMRgztfazLixF3qKj6Vq1HlwSCLuBnbriDNncIAKjJAoQ/JGtM
ZDlPFbOt3Cui+98X3PztpiQwCEkQFFui0vrnRmBl0edvYhy657kpoVB4y8XInV0yWeaT4zvtVUTa
PWhNl9ZqPez8qoo3kzdybLcsWq5lGu3i2SONOvW8lW6GCb6esI3H/7xEXczzskAukJBKjLGQd6OX
qGNnNua9szrx6tfW7k0OPoxlsBham7QbhptFFheWEW1vSWkwH56nzQx1/pi3XDLQ0zDeEPfsRJye
xEyHCAQNFlsvGoLGgygA3JcqYpDtPsYPBm6g3VojUJbYvHF9+le9OeQHHHHavu1QYVCQ1ibQBW1c
gqWrm32DcYOTBGKvVrrjxtVeHZ8GoE+9TdS1S8cJmHA6c9ayOQ3BArilOrZvdE9Lb7AJalsohhvS
O5PbiOETY+923Nn0wS5xA3Ku079HN43OWcd/TCuGeBgmZBtUBVVYinjZzDmlcLRQvMUm1VRqIrmi
q7tAXrNzulqCy0NuoHHhjFkIRMkdekPIsDSkpCu+3fx71NP5FvBue1uzB0/+PO6RUxHz0ixTOI5t
cQfBJiHu8dHIkYwtpjjAaWZmN+s75P1/dMKnmapwrLRaiKH2yJXEeEEY79aWEj3EMGJvyxXsjvr3
w3ZGtx4OPaNimPz55t/+6Veh8/t5DCTokLX0aFfRzu+Xfl+y9dPfr/3XD1sGJwoFOTtHpuwVjUle
0MWPG4cGdWD5CHjaFbsTN+h3fj8CR4WepzPtF9SePvArfRU28H2jV+d54KunkRsY9DNKTScemlNl
mM0pWSSH9399/vvPpqv4IuSxf77z95/RUTlbXfPfVDG+R1Fsb3+//Pvy+62DegcIhgp1Uct+dG3t
0pjJcMrXoJ04z+PnJBr8i0m/pdaP42DGIaOm+Fl07BmO1RsnLm38bFVFvSfQdNj8fqqcvwqn453R
xHfFWQzzOv0wk2cIHHfxGhz9+5nSaPosJiZNgM0xh/UAIm6Eni05OmjIA6uejK+Ofj4dQetmcVpm
t0C8Q0No55gG9q4tCe9JCAKiDmuP/RQ9aDqccVrP4l5v6weiUZ/tgcnZ6DT6FgdtKCvQQPHSvej1
4h1cOfwgh+dtLRHgiAQFkZE3lzTqTw56sEDkBOYCMGbAKRQQh4oa23tyXYvW3niss0EPOg72ARl0
mHqTqxrtZ3RA16mnQO78fIO87rFtkZsSOyaGAelHcTdEqCu8idEu8cJa9ha1xcCPKauQGuiuNPsl
8KoNquT7BctxMMb5j9U3Z/wN+0lzDp1sUBlkcR7m40uGMS2AQv7FA37NXH2t156dxb7vlXiGDbed
4XWBMPNuymp5Eo59Ip8kBNHNZHEez3Kei2A4A4S8Nwd2Kd0i57op3gQ98TmF8IFayZMPg97dK8jy
fvrm6nApy0IngKJ9MvB0xlDroffTBK1P3dwfNK/cNcIjX8F9Q/aTYVMdf9z1wFItG3dkSIQz9g+d
+wzwVvGo6/YNbdm+JxNebVEk7YfU+TBG2n1mK396/nj4sj0VouyKi8t8tM7tbQlcJitInlJAL0ft
EJfz4+iW5zxJGZd9dVJ7Xn8MRo2/vZlf65Q3qo+sbSqJLW0N0GtNWj/4dn07dvTYxhQkjDucqVHW
6D2jag9kQR2d1nhe80FzhL/Kn3js5+0METWnj8P7YjLX9LT81W7IhUBmvIrKKDQOsz6dq7l6irM1
MfkzMhWbcjU+FvazUqzFg7Y8u8r6jpv6WVcD/WoGKpN2a8XjS16C8rHNe4IJQBBNHGnOnSB7Wife
3nOJyZ2YlPCUMZOu3D+9uU0Q5I1TdXHimujdNle3nUO6+dQ+SBmf9HTVF/fii6nVOwz8s8d39WRz
q3p57if5MM4JfazsIV6jW7Mb4ahHZRmEoekH2Phfk+weGWzVAPFUPX9Ek3ciGLDYRY38oUI7e7ET
B47NN7kK/QS9WjY+RmQHfdBvKrcn5a7DdmZRlZo4ZyH27NyRbSCfTaKQtPmtJ2cjrw3OQTnKWoq7
AAPZdvTN95IrSCVLlNT8qq3igFnSvpMDrUszv0Ow/ICY2xjRWhd0dqY5HKzp2i08WlGbHyu7/KFv
w1Cv+Dsa2hueJEC0Fu8YYt5sol0zFh4d+OJdVt5rBsDPuo+0JuZL7EwWmLIgRVtMXgwNj7K5TlN3
yKroI/LJZE8AFNDYch9LlQM0cl/gCwkLSJhyFXUywxEMTg9mjdavglNJQpwMa61+apueyD8rOUQR
wd4kNNJrwRLkK+R79TqjZ6BTRWjJujI2grlHgMgmPwc0fqaL2dUPcARPQk++cXn/uKl8X4gh1Zyr
qZXXJRlmSnrkzLrPneSBaNLMo2z5U2VGMgCPPOO/ygjNJb8tUs6uatxOGR3IFve7UzVXlZlvZmq+
j54PFcn/yyADQUjcfo6M7SeHO16H14j4OWa+Q5S0zuB+8rKPCgMGGg7/1reKs9HTDMCCLVPktrOD
Ig+nGXPzvN/iY76HKY8Uzy++RZWRM1DdpDoPOqfqsHD9c5GQ3IflneCLIbubneZsNvGbY7eo+VL+
j0DGXLg9XJskezZa4mP9VdzZCyQWEi10iZHOiZMr46GL27N05hp8H+TqwZLTEK1Kdat31SvFAcua
HPCXxwtMuO670Sefph5ChKQ4RSZG5YHCbD0O3JqOth0dc9pQFV3aV3SivDMmA6sc5IxaTGe7BoS4
0ka2blrrwf1P6kd38wwVPrNpf9RiZPxjJzeSYydpSD+oAUpakc2r0mjtpuhZULURlai3/psuuQJL
5Q9MV7nZzHRDVvAjrUIooTrVmt8ZP6agGd6hNOZnwVy51pli08+Tq+azQazoKwnfMy+Nz34cRZiY
BBRp8sCgJAv7qf4erOVHkWMC2PFeyeQaLyWNpZ5sZkycBTVC2wJKX4bzvDCjSdedCFJCMSQtdvZn
u3ffLVK9lJqgd/v2thfGQVXx36JGsWcPzb1M5p8admJQjBH43jr0bf0zXqcCupSvqTxCWHwbRHKd
lPkzpuaZ7vhGwFNCUl28LgbR8Eifi8Q5Y/8ARtTU31PCKa4t0xsl4n3UN/d+Rjxcm/5gd3xs3pIY
BOWsH6yEs6Zo84fItW+ngqlHPuzhY751yZp73757LjhCFnribFIMGxjGuQUE/VmebIXCIH9RcjjE
pAAp7wcf6ocAnx408k0f6O7NPCy+PT0jq+AyePfeYtx6iX6VRnoRq0Yb1barxH9ydV7LjSvLtv0i
RMCbV3rvRMq9ICR1N2wBKHjg6+8A+57dO/bD0mpakRCJqsycc8y3JI5/dTK8mUr9C6B6Z948TW6L
FgumNRZMucoinYdlPCmkGR85C79mflnV1dYos4NFA5rzysZp5C0dGS83Q/8r7DxY+H2+MKp24Tnq
VxL98P2gbyzS326KsNuPq5+Zo7KyNY59BVFx0+PsW1HJaC+yAcYBqTl8Een2Vw7fwWGwTwBJj7nV
faa+RSjZGM1raf2RRX1RIbXTA18YlgJNqf6NNB7GEiKhAFsKNTLVBN82Kt9HYegrOC1f2Ki+0kH/
6Ud5DeovfuGpi9Jj19lHoXvbogh+aPvfs4SJpnZFVx/NdDkEDJhYWRTkvTRfwKGGyls19RkAs85s
CE987Zkqi5fWMP/4nv5qtCGpAjqzJAUBB4daD9UD3sMrkWgbgrYXehPe1Tw/EnBwMIHRSdXd6tI6
OtPHWdKriE5NYBBdXa3KpNqwNvZi2+eEkigm+YvV2Qh1hgftxR4eYy/w8vGEYEi0mVFaD1P7NE25
tpz4EhvD1lb6jU6VOuQV8JSNaCZMZK9SiPXquu1kOQfk15pKOvdbQHh9RpKoDNqj491rpVu5oroI
9d3T+j9Cd79ztTwOfXTIWWqQ2LgnV6FYscXa4PwRjNFvOj8frHFAZwjSmiO2O2R2cVTtYlPVSGOM
JEX84HmoT1zlYzDzFbKYgz6aZ5QyvzM/YGm1dZihwlnXqknLNpDoVOONM4ZvdS8uaQG03xqGa062
oJKivvZH9VqX5T3TynPmAR9vHZvNn4Ecaezfy0rSwRb1bUjQWLnXNLlLQp5mNAl+lwGpQbGrujNp
Dy9jjXOgALo9KweXxcC3vvs6feQVwjxHvbaGsM7kNHywviDcHZZd3TKS0Yx14w7J1DFHYYN4s1Zc
cxkRBjQbbzhDHm1p3v38WQfWc5UM9bE+gH81ABFHwVuF83WdhcGxS+JuWY4IskYpfqFzGBzawwOZ
RIFMVuyqQ+bcsb5OA5MPXJuzjVIgLYeDOOqghleD1bxpof5uhnU4A1Hnq+1BN9DZiBTli/456na6
DLAe0cjLxcZ0xVE143d6k+V72enIk/vPWE+NlVUaBwa5nG6G6jscxk2Aky4ehpMRheF+UD04YAo6
NFsyk9BOpuVn69i0z+BeGrbh7EugqutkrHrDXcsEIiI3PoouYyZuNa/gaYtXr80Odmo/Giw0n1HR
MGK05WFqoCSTcNiOhqWC6g6IYmWzRrfmfCxpLmgG6yQN0BMhkmS9FWOLiSIh/6dJDcKCsFJoJIbO
bJbHGx7APdGV4Vee/NBvFHPTwI9jp1StRqe8wvCdu+QRYFYsS4Zrmjd3lc/YijMamPEKEDzqEUaE
89YkjbJX3E0cJeN8W0mnWvt2me1pXtxZihNfX2kSyUDvH7UoTS/1UM7KmJ6ZEkQqbaRULMe2IU0G
wUVQJmRsZcaViSLiOm1ddOVDoaU/6MS5y6s9kG8nK7RgxvRWLfb7nV9Ws9YU0VzzJ1lQmmzUUp5T
v8bh4uSfWgFRMkJFPWY5gVi4GRG8yHzhSoTDsk2+FFI1UvOXVtHUiiyj3FZBOC/irFlVdr7UlWoZ
VbjxtNYnh2/gYEbCpMAZFVLXW2Tm1E2dxTaIwdm9bDT9kCumukFRWHNWsnYWPkcCCtaQG5eRFdzK
NCs3WuQegCIhgYlzjSYxm6IuxkdoSmc5UFcuyOOdqYj5t9V7mtKcHRvldxu1C1pn7BV97VRnzCdS
tz/4SnKrwQ7vNbwTYFX5OqSaXFVIopYNpfg8zoOefXxyqariTy/RvTq2a60SUZ10otoWuGeRME+N
prj6lcQSJzQVQZoLdcGX+VMihJp1LoVmYLrs3To0eJatLjpyZueW4f+hWBymFswNbJQ1b2w/WNta
9LvQcBp4HLhG4Kbr1MWApsZFrRtXRG8jBvQSRHFmhb6jx3YQaaW+kyVdqlZnZulFXcieqd11cZQf
0M3MuQm6E61xVMTMstPMW1lN2FJT5sTaMe1iGnCgq8GJq/CytR82KJey6uxp7WHwaz5pXvfeueOU
gj5JC3CiZeJXYOKhSNArAQPammrIUjYYCMvy/lY3Ix89cTJYd4964/9GN6HNtDLBc2VtC+DLV89A
cqB5H+SeRnPTw4wJUug6JIRuOoW8CD8zEeFeIo7qzjbjZonV4AOT0af2NupuNVN1sJHob8w5n0/L
jNR5IuuLFZEJSspKPNcEsrdc979MvCjzOsJTZhkJdtt6xD/nlIRQd4+kz4mDzZK3XB/2WHLlDLEv
wTgQu0LpDKsg4A8IflHCG5pV4RjskMqyUmPdtNFseFE6LnpkDkR+vQRsGY5yXNdBdiP07HdSrQpV
c6AQGc0cl8LNzf32Rh6RuW7zZMK406i2PPGlZc5UJ6gjuk3ODomWTK2WbusFFnBwzQMimmbXbPDo
dx+Mqj4mFltpHGOIzMMPm0Yr+cEAVm0NSWjtqJLAPuNPUxSvowb40gPlNgsHtHlaa4sVe/ZXVVN2
GeLxoRcn/u/2nljICnqululfpLu9ZA0SYrVjU+0JaoTOS4lC1WD/VqN+jhv9DeEsi/A4TnXquUl2
KdJ7pExzswspAQOdJpXS3EqnvBbtEulZg9eORUtJ+t9G4cwbD78X3ohAvMuhf68sTq9JK4cFJUTe
hhevcG9uO7xWpKfEKClg1/Hu3mqBJCbpGwuqbv0uOsFcx2zZVtS0r0yKdEcv87VToON1Ifp7PZmx
WMXdpds8+rrM1mhdCHvEemo3mrYo1M7eVpF6GGOdswlxvs2aUzLbK9Xl3NsnEPURRKnunwqrjxod
s3ZEEdJsM888skpsUqJxhGliPWE3TZSi1+4NS9u6cfvSx85Zi/t1UBdbHXC+MUXU1u66KTkR1L73
Z4ASPjOs9KNSj2W60hz3U8n8PwxKfkBbE88O5nZs66OZdJekO5a5wXQf36AITlHjzad/CzIfk9aA
EmockTus06I8e4gUZ14tbuyPesQ+6HfQD8jNhJCVivXaOeG+Yf/V+FNh7GGJ+ibcN5iPqXOqiRlO
In8TJQZJfdRxzBJ05hCkMk6txpmU7qYxjDMb+8P00mCYLSLen5UY2IILolCZnxQWhNsQUpc6r+OO
Uwi5wk3EycHHL02CmfhUKhpUxpU+BoMMIGih+aZGNo1ULf90fLkfmuoizXZeZcOqMqoHG2t2FMtQ
6Y6tab3Qffshp2Wt91cC3nBtetvOZXgyHYVRkXd3yC+Gq6/HytoGyDCc4iOzCH1lYIAegXlUhii4
o+zRzCqlS84u3mWrjb19lg/GJunTNX10Vlj70tnJJ2DDa+e2l9jkHNs6b7SGVr5uHWXjn2y2V+Pw
awzam2mwnjYxSZX6efp1lULGQD5cirhfcXY62fktA8jWNnxRI96Qr5JZkSbmkmYvbrSIdPr+U+nV
H9CBqG+EC8i3ab+b4svMow+Ro3lsB3jisjC2TTdV8qh4t0Y7YsE2Pxwc8eAKxRLTSIiqXVk5U25L
+SkqErWSicCMSqIHj5b52bHsaVD4BZ6SAfVlpLUolkeLEHO+N7nlbYXPsdAqNKwaC5llIvCietKD
8Vhll7SNV+pob3stPkZwGanIBYctJbLOFMWf1txCmXgNqnrDUnLvXhkVblVccozGVrlst36jXRRG
U1JFapGbBCKgKOuPualNI8uljdvLtIKTgyhx9Jqb3XVrsDgbYFVxhgVRhGQ7jz99plxU1zkh3ttL
96IK44TH5oMKbtnqU6RCcWwJsmlCge56OIVOj4Q2zBbYhWdWiLvGlGMyY0pATpl/YeC9d9iuGf1e
l9lnHpv3RKfkIHfnBX0KDGWkqk7cngoSQ2lx7hxIEBWUBa01j3DYL5CuT6IgCkgP0wtn63WQwTpO
AuUQ2PEL/Ph01A+xkxG9jRRKs9tzaIzAypv1aJS3Es/lLCk8ehOmttBjYq3M2F3ZWLaFiWcnaDH9
xyi2nLNvkQhuJS+dayz7wLxOQH3Vtuml5/a9N8LzFCaMyIcyWh5JFLqFmXbEOPETGpKEWYSytvzx
hhK/pPORWPI91bQDPFvo3MOsCJpjhra4KijDvfbbGlzO1CT74eSGaL4bGLtVMr2xISah6pzxYktW
4wnj5A6cdpsjKUIbrQ83fCHvruufknKlOME+6JnTA1229PrTj0aUNWToQtWI1ZUXhh9lylCWpjRf
rcWgOq9xp+6n12FzarXZQ6pyj70Sj0a3MnVtp6XZH4gDt8ogFEr58DR8vYY8dOM7J96T5gWP0tGu
uTa8kAKJeE7+9gkZmMFtvbfZ+NomUw9onGt1tNe77h44CJ9tPvoy0siKa9990SLe/Gh6tP2eDzsv
q0nQ9JQf3mjtCEyYvbKvIDxrQ7ENC3EgKHkght5sixfT6cx1mOY/jUusDI6prq++p/s1drfviVmh
D3nyzJ2Qis4IwWqpZIsNLoTOaXbkO7wQN/3qds6bGriXys3vQxsdHDp9dEXBeRMcY24Tu9pMRzHp
2r2O9M73ibhQqAhLssywhrTpXUuU1fQK1cbA2aicKazJ1DMXjhcd3IIIz0Sp5nWF1iqoqXhEfY4x
PFeiX8Ny3OoGWxH3lDbO3bTsvUOWA+naX6FDqikwt5dWSS79FEw9qFvPCuFFOldds1+8EP1irYnz
2BLqtyiHMJjHSfyN6+9iSv1gk26FJpoGFQyKKO+ZCJaKt3SVdJyJwlumGCFgnOL9CfU/gc/eJVfN
P2oTh0ccCPUmlW89vNNZUUanbkLAatmlUh1UdmW0S2M7Zszozoqm0ijQyTQQGtVSkP/UThjNoXEa
8wwc6VzJlJVirqsW8zvqkWAxpt1n1lVEyj1lB1F8qVvsEgiuyplFEuHGT6orKvPkoZCegRpYQD+C
30FZhKI6S9kNMik8+vEl1ZsBw7aQ+6IpPlyve60k2/ieYmCtIQ6uPVq/Q6RPTkKMRDI7+jURRITP
LySrxFzXcXJnHQ2ruqg4P+QeNCXCi6rce+9GztxO5S5rEb7BPr3VNKiRIKtoX1lwi6CnaZ+/VWwI
F4lDXwEv0VJIQwH3zw9L61jg7GiHu4/46zD/AVWXRDZWoorYe7toXtyRVpzvq/OhSxvGLPmP7zdr
I5bBXBkn/4gkQKUt5yazCMpzG+tqja08wqY0OT0wFkHrnIFFD+etzbYn9p05S82AT6EXizY4VAON
xl4t1ZUPVQFHs0knEC/pBrntNsrS4ZBA9G19iwl0p711zOAPkaAaZtfPATkEI6nQmrHJR0XZGHSm
S6s/NM6I90wV95isi3X6E0uP06oSEbdRjKR1mLR5C8gmZlF4a6cbN06lj3s9+eWY1k88wCIL2Imv
kxG3PkPVlI7VRD1gTyTiYWaHWrOQBctejmOylO1S89lPM0YBtiGmht9nOjINwroWLzFlfCF0uIQ6
KhDD+xAY2SCqVG+eRVEOhxSMMiVI3CKLzF3mSAqpgXa71+ruVvrsTzDGMT8rxheKNTriwo024Iv5
XFTxayXabAEMJFwMRMCDklMWaVGfAkXd20SVYsEhzSrOS5I3yvbQjKgS0Tkuhpxlr5hYRT6eV4vE
FJiLEdLoorBZ8Tyx7OJqGZAFkXgxe/nMWWpe0VO8k26eKpMGG+LMUtGj92kXAkRN3jrV/52VY7hy
RoSXgaMuq8o7GgTTIorNvd0Y4jqwAoSlXYY3XjJItZtXT3o56lnvhPplzebgj1E0O98ujF0KsAuV
P458w8N5De+C6Ekds9KUTq2v1d746emFMkxoh7lPlgzqmkUa+OghC/8uegy91IT0FOqDEvW/IqFh
7HFps42ZT6S9SmGRSCKfLO8g8/41li5EalrYsCA6Y5uk9VtreWiTqEhKm4a/W9E/z1X/0FrxIYsz
uRG+V89jm1Ijgm7m8wRniL6FoxGzaxIbHCTiYBEKEZbKNhrHSxkwL/UdNJlmjEJ/3DXwBBaEHOXL
XrtRlom5p2Io7Ayrm/umg16F8wIhOuCHoljkG+xpBYV9++L644uiNQiPtLpZIvMbdlFR/nHDcRG4
JUPu3t9UjGwK3E4/pKNCRrGumWv6LOHC43Oc4I9T3gq9zpZ8qn6XwnydTORM+XBqFU54blXyL41w
WBGa+aUwG2f8/d4BlVnKIV6ZyJVnsVbg10gVHDjmaXCV7Zj06r3L2Xz52kfgVjerwOLfd6TdKMVG
raiAvLj88qPfjQsgyHf+FA0uqsbEy9QN9CGk2p+AAZ86UP6GKKOVb1PHKxWjsBhgJGIEFCq15BwT
sUNyQUYcBfEFQF4IX4udI3Dtm09NuHZIDfLxaTFUZOYo02ChJILut9+cI9c66JKci5BM+xV8YoTA
ZoxKjwFTb4X2rmmDXw7KJjB2P5puRRfXiT97j2xY/kJLzwhMODBYjo1lwh51ylei5R5F255Kbd5U
0FoY2DPvjsVCSzCTl41iXko4TQUyjH3faH/Mqj+mhlvtSEtaJ1hwT70AfmSpzjZxNSxaKvv1Iso/
siqGla56D5AF7Bd1qYijNaRbVxenllQgYNbzTKl2UWRWr0oRHzqQ1VUjh3dRRFsHI9CywjJaZr23
Q27/VYggX2bC/rKozr0k2ZYoDny6ceyFUU0YRrBGka7wi/xTiJkU56OvrYZX1bJuQY/UQOBPoxmZ
kkUUNldhQGPJDCdAha8TAU++WFCqtDldjCVQSqbgLkwzbywAxNXyKAxxEvx1AxmhHfKDQl5Oi6qE
/yMmg1xgR363SLETS9rNM43Z3dxjar8lKH3pR8WPx0TkoOn2l9ANgxoxfagjWJ5shD6Shfo64J0u
3MzOLyUr0/MffIKYu6oFUUUO7p3IRjlJFB/nNiTXFptdcGxuhMPNPiEo53OCi2pW1ni8ipAdnN2H
eyn4yuTtUC28sb6GRglRgo6iyLpgkzcB3IJGWbpGtGMb92vkL6K1hAdW5tVCkMSghH02u69Wowfe
hsUAaY4JXJiPc44IT6M8Bj8P125mEoZscvjGEHCPLrS5wOI9y5SC0Tl1xMLI64fpnrtSvCKFZdOU
0/4uHJyXSUOID/XXXlTeoy7ggiiBPNQiCsiYL15cRfxGQQsLAi/c3svdhzJ6cy2JtEeesA66HeHa
7zYhSdj/mQg6re7sPc8/5HqIiTXAyGXMchkiwiPsyOqb36ZZh+jeBRIRpTyPyN59v87uvv6TNEVI
uSz3QKVglczHyOL8bxXvrN3b2oGPD7oceJmuMYsiZbFXkTO1PkTUsdGXtidytOv+u2oY6lYvYILB
ilnUU37zm6/2L16eIfGiSJMAKqyhe9E08pF6i2fyWz6guQ8Uy3aRFUR841pOmvvQq6+0BrS9M0Wr
EFxbr3M0oZu2qt5zy643TG1J69EDPlXZyDZHcWZWwcJH/e1LNdlUdkY9wJASDnLrobgo9GZJFagu
2XN+Zm10pIFU7qO0v1l6NS4ykGkLIooYOHmvqs6v0guGIPyhalbC5h3Eaza5bepFVNmIK/ADtINP
580bzkDfv8OCYlWqJYZ/R5KpmJW0sCeHbiFpfCntwWoKOslWwW5V7jWtT49mYeGUDZV9rcHs8+yD
ReYIQERl21mUkXlFcFgc/Kg+7S7Vxl/rxRmTHDQjftachOMlyyFJaJQicTVzcumNiO0rhpeZJcPg
FCIWZSr3QDNlL63IuGndD0hDTl55cqF7/KesiHiLqnFL1sK3UJmjppJvlTMZa21nHbkEZAr9JbBQ
VnqVA7qr+0yyDltuMXjAHbPL6LEdJ8LK4A3DumriD0UZArI1/XIR9vOqVmizxw5ImDbMERLOVHNc
6V4o5ka/dFXO8HEvK1ZNDJ46m8ewgAgXqzQD2mzd6zQFAwzThlKthE5fMtfjz65yN1obI9joG2U/
SnhASByWWAm/LbRliw7uZJZ4/dZ/jzhfge2nedxV7Qovvj83MXFt2LFfFNVc1IRyLASR0yvLGwj2
CwewTi5nX5V3X1vRhujuEayavqQ8ahagPNqVFB0Fj3kLTShvyPAWkMaGbKWgiJsXzVDOXcgGfVcr
yAohjRgcKF0/QOQsNnXOAejtngLS6NZy0H4AkbxgaE9wtqDnG/w/XU5QV5S4xgKT95tlVMeIFO25
Oym1umSTEBAQZt89ZOTZENLmYfqrsYvyPodwryaj/kMEJ2PTTs/YdnaSs0Rub0f4Que2TCwWGfa5
lYE+y7bmEUTaL7/kPJfuKv7/lhawiAgFkfchIAXZG2MVxhSpBlSN7F3ZbtdaiBALLgWDOESc7RgP
h6BGA5bFSv/hxD2hWiHhzYGnAY/Uirca6NIet5ixahFxFQjl2ApUsnwdcEV9poaN75GK5iV3u3kO
6YuBU9PQyvdpBka3EfTTQxPMb4tB2aUkfRxIXOz3bsrgxU218UtqNv2LYXzvTZo0jWrsR3IfNw3Z
dYtQMqRkBt+eokh96KObbf12WnOKMaj2smBwUvIlLFodkyJwhCUuOzda25llwPOjlG3E0UWpbJbV
wUlrYtSMOBVwtgoaEDitmEhY9kzoybAuPeZGmYtVcez8X0BghlvvNxFrUOIzTNbHL49UgxoJA5lo
nXpmHVBWnW/LTYzPcFnF9OYIiDMZ8/zfD8iLdOQEI+dGJ8chDsRdaUVBEPQQHZ9XIcjEOdcOwzKW
Ws5XTIHeB8+flMg+PpiRFTF7jdfqIJEcJ2Q81QWUHb95UzS6i2GkZsATyYBtMFzPvFj1Tm7cJW8M
Tmq9/p0FeXLu8q4/5Xkfz6iZ6jdFpYgxLTBdHMh1AWdqa1Z4p43BMoC45Hq9f162pysDSTwJ7WIf
epdW9DshfGWnkkuyVESTv6W9PAvNl+uOvS1Yiu4z8luqctOK1k2SdFu31ooreSK4jhGNOAIbk45W
av/8kXce+WOdpc1bLHfXwNv4paQzkVsPkdglwhqcD9UoF6YkHSsLD3rHxh1dwtHJG+8IwWPcql1w
dCdQl956AYTJFquyGzMLDxfO9NbUcJD7USs4boH+95KaJeX+eX2fOPLvv5TcSnaqGtKI1mCeWZbY
Pf+FeD5GG69Gi9ZTEWZOP+AoxrscYEjt47jyaqe6RRetA0aWV2ypPT03Hg7tIMuKKjC6GaP30vZ3
AeSwVZmX7lJaMUsm+/3CesgciGnmMmfptixXkkpBuPfS2I00PR9OOYz3Kr6hDjQfPZGvC02b9PTi
E6+j8YgYu7XsCea277y3YXgvBJskVkaq/NgC76yKVRbjzyyzyGK7gMlD5sULjrQOQw3iFl9Xa3pw
NoZFZ+tqoVGzp9RfI+rkHcoA9Ch2czcMzoNQ0dbS8W3sbDK5l4wet1jhEQVkfnzvgzS6Fj1Vv8lu
K55+5H39gmUpOj2v0mqgApWkxjJjsuS6yrqz84H9An6wqDOPP9pg30Ex9ujWO2fmTRfTutNPthG8
PG9kBL7KOyvGCfiBss25l3ri3j1epC68/Er33L3HPhPTvOz8Q9dRrcZxePUl7agwsuqtbcX+HbBH
vbR7c1gZqeHdQ5Epa4TtcpHz/hryCa5NxnvXwCbPwHUp99gCIaaEzuN5yTX08iakO1f4vTk6E8iL
KKz7/JfuJ/1LSxnK/i48IUjTz8+bjM5c9Hr7IjTqKkdpoged/ZLV1lS3jeZECLV0lwPhUThNt0ra
vrnNUqz5bEBk3SQPAAr2Blisw98mTB6l54k9AEcNvicXaw5jptZTUBznLTV94DwfLr3d7p6XbOn1
Lw395KwMvJfKfeBBE4+MALuEz0UbUf4NpCs+gFSAzxT6NZRB9SAi5uTEsYZoU6wbVdQP8C8fOoiQ
0/OSnOJVGek7h96xqofDN2TG+FBZ2Zp4SMtiupdRftVGQybcdFGCPZsDP6y3nlI1j7LNGXAqXsmm
AXmtCOruUfec/IljM9fPi31P1nXuK9Ga1NPu0TejtSwd86L2pjaPimB42KLNV3GdQ4eM6+FBWvha
Zv5kLVmpSqscg7JP+PvzowKXYoX5sK+VNLlywLleQwzUSlGj4OG6590UNU5hRQTd+t91RQu1p9I7
8vT+83RqExowdfxq8e/5ENaW65ZG0vzfdXlaEgjZMOH493yyqOq93kNY/M+vpetrHQstpYT6vxfs
hygsleDva/v7eqf3UYBJGmM/Ov+7SlXYAiOcPgyw4I6t1cplH2/sruhObhEk5+ePZAyiMww9hoBo
4f7+CFzvjF1t5rf+/7/KYN97KdPL8/bCauxDX6XktHdaeh6IJGJYOFLHd72LBsLiouHI9DwyzJjh
ZKlBaXNHZ+L6IqWTy1QJsmudW0siLNhlTZeeP7CoHgBE6AfKnTdTUfNFZenykgmQUbFd5N9U1tex
VIuHMaBgq6RKCHCYm/Ne1h4o7uos9db8EZHzkxOdfk/ScFwLJM0bMC7WwqXlMe2dxiNZYDWGexO5
6XTx+YNR5oiiLVD/XswLBNcVWNLlv+v+535qkXwEohKb/3qS6fHPZ3peR8wTu4482v/PcyhsGY6x
U9qHOjr9z6P/XcRTrm8LhT/gf17Vvxuf1yVxQgr4kNN+/vc+pjvHg9ewIekMh1NAjfr+Pzfrchyo
xgUcQjNyCnRj0z2ft/99EKafL6REGjSeoxRW9aYOw8ws6/JRwQq8eHb2eF5dsQvaBgV2qudFiyVl
QQmlbJ4XC3/8ZD5vnKM6L16leTYGUb8VdesfFQCUs+edBk3V1kANMUZPtyqpScotvYO9NV2sK6h8
uAVvCpyUl8LiOzy9nDxXx32i8fqfDzIBY6wYqwng2DwImyFlM3qfo1TG+k1nelFaonmkimwuca39
fe1lnXVbH3b44vkgZ8Sf0TRGQLonDypt5YN+oH12klq81tnt+XuTPHePHqQuRIf8IlVi3EnjQls+
L2Jyr+d5TSH/vEh7c9fSjbuFfZa+gCraPJ+Z5KV+j3TLh8a1Qfxv5qhdfmzuiSNbSV/qxORYVBkZ
gqUhXuq8jG6Gf4NALV6ed7B1AzZ12Nqr53WFUuhnR/HQkk2Pnh4TRzGrmlKVm+c9mA93xyjzr2J6
judVilsMjLPDaPe8LpJju0/RyqE14kmePyq9+IUl2d8/L0FdV7HcI/J5Xvz7TMI9Oa7yYsrePdQ9
ky9GXs0iTEPvK8W3VJSV+LBDw8CnGFqbxB+bR+2FZ+gl3tcYQd5BiuqcRM9Bdeyezsv0SM9TtmGm
aK9S6CHjf7taq4HvvNWtWD3vUGmYHEQ0Koc0qql+U+BODNvdrw5BedKX8m66bYeZzcRIrzfNp1Y8
nrePHV0RPczyvUg8lxMdTa7nDQjo6NlUMSkAY42n0A1Q4U3PaNXnoBvRVLt9uDIbVd2WzEBY9bPX
5+1BLoxZaDvK2RgD51AUKLlowXtfEXCitk/i99LOCxTqTGJ1vI2vvqPvnndgU9EiBinDk4Ea7GS7
nZioLt4XbbxTkITaw4XItfESz16JKlDeG4/wOj0a3i3Ek1WC9k0xhvhYJW1/ah2+3mikjG8AhFTb
4/DB7pfBQAycCAA3DWaT2drzHl3pXyurHh9BrjprB/7Txi+yavrDvMjpKUIPz44tbeU6VFq2K8IR
Szbg1Q+nIZcR1c439QczvAnLm4D7OSi9wUn6+duBmA7C+RKd9BZTztR+dDg2aL39v7/cprE5RKH+
hgneWMG2y7ZpNNQvuip/P586zKLvoWvcl95tvc2ACHutjHr6pibe7nmHEvXLrI61+lLJttkrZjYh
md3iK0ruzzsECvxE3jfj9LBkht70499DM2BAwoPrfHDKMJYVIcy7ICr7q0Mhg6iO96WyqqKJcB+q
HRhrQ5gJzPY8ebBt/vvcwjEyhOSAhB1C9Hamm8QrRFXhhxJQbE1PkfNL53Gc+ydha8ZBi4qJcebq
33a+4Mgk34UN5HoIHIWCKrTOwLHw5kyPHKtkgwUPNbnsRmhcajWdiNIXixb535cHSPPTdz221zo+
bazxyTrG2/HKf/vnU7QJDMkqV9RLEPMhp4+U45BqlU8t/PW8A0ErylyqXncEmhKfKli9f4+N6isz
MxnST1XY+GVA4e9UM5VXQ0El8/eNDdm55WOAawNwJ6uusRdWppA5Ov0Tez6Sr3D0jD2h01yLhjjc
xSUt8n93+q9/Ph/kOsLcP/9Fj00LkF+gWjGk7S3+6+ni6Tmfd3o++99bnpf/H3tn0hy3kmXpv5JW
e7x2OBxTm9UmIhBzBGdS5AZGkRTmecav7w9SZ5ZeZ1aV5aqqzHqjJz0OMTng1+895zu/fh2dtWQ5
Rm6nxiJT/edX/uG3//p6pCO3qsJ2+vUSfn7nr0f/+UC/PcVfj+Q6HZkWrvj1FH5+z//7PH79+M/f
pHPV0MeM4x9N6ufbf3seP/9GanJ5/P+YjZ/ZPf9Z6o5OWN7/+j3V509Bwg/vUd7+5dx9RO+/0zbk
8lO/aBuaJf5wbElaINANA4AWYTl/jd+x9D+E7RIoTMKOEg5hTX/jbejqD10XygFDZkpCdux/S9/R
jT9s4SAgpiFkkqno2v8Mb0OH9vFb9g5ZwtKAtSF5DkqRibU8h9+TyQaQMVBbmnQzD+ZGJBYxVd8K
yqBv7roGhNPSQq/1wGvxaf72Tt3+Cj/7S95ltwXvUfOv//JnzMffP/ASZPVbJJo/mjIPkZpsZveG
WWjcWszbnyxcWf/J48g/xwv9fCTXRcfIKyQb8u/iIePRjHRY5YAIJtNfmc69JusjSevPpQMLVs47
Dc7G2GgPZZnfWl1471gdMjaEdml+KM38XOotKECa6IOYdugAf/gWWQgIRfm1TOUZl9vuY1S699W0
o8V5dRuM5D5KolTs8qjfWjUwrKS7MTGRUfac5RjTJIXqWc+bHl9A1Yff0PysjJGOYf/WQzqC25RX
wc6RwQt5wLtBxq/EWBwt0GOcrVYDyN6g6a/MiM5aLC90fc59l23cwVxxIARgqT0nbncapXZOpHGU
hcndRe0F4+iBiHrkcl5N+nw+uCjpmvOEIIshySk21LEr0jt6wucJ7mvO+L8yGoSRVXclYWITmD56
tXnDBBZjafBAuKoXYoeqA1yfEHwz+p/zlHz/8uxgPqYV2BJcDPSH0LvdiSY7s+bvE3MCgJzCaFd7
q+5Bodh337B5ppaXNIK5CDuUIPFu6bNb2cbEa6mwoYbsHbGnpeinNXwIeD6qMjzmDmbuAPW5CL3Y
6j2nRHOReTieVylcMKYZQXhpdYUmIdtHFpQnSxKWkNL/Dl4HZjs7lXSeAkJLUxxk8sOEIzUuQq/K
EAFiI+uL4mxF2UYN7iMIjjNVG59usrOnh6pNN9pCcHZJo/CtU4yNqk3eG5n8SAx26/zUJuWhUfU7
I0Ao8ekZ8+ldFYU7Wsnn3DWOuamdo8A8Jrx3ltq5BZbnABO6Ft8pK4YPNW0KnLdkKB0HVCuoYMjg
2TDARgIFT0OkmwxuSidBmIji1lfuWZI3HxK2SgqWZ/k9ItPmsAtj6w5ircdB1RsCQGnyBMeTzo2x
Bl8GOXA9gvxKcTuIXq3MbLyKAlFdbO85K3tzhf+NUfCQZlhXsjv+u+md9lA2EyVhiuzzoDHUbNxk
H5Q2TJBNEYPtWmg4/KTyzfWybmkdnwoj3eBMwFNrHLPcP8/kVWsT7XzdYMTDGEgk9HqKVciVobcN
Kc3zJq7q98G1UKFlmwT4tgyoWFpF0Ii2H2kqgcLW9d4zrBC2CUcr4FiAV5DMMGtNULiDuxjAzrs+
RsiW5h6QNcT71hS99kZ+NkR9k3XZ2/KtiGgg5qQ4gHhL3XMxC2CLcBl6sKuCiw8PGA7bnWl3POHo
Xutg8BINJkGH9eDLshkXrNLOdjN4/jDtKNhWSXa1Sv0WIYzTn5Yrj2GaF5gshLTwOBssD5XHXEe6
e06g7KB+W48wgSx9AEmSMlx28VGme7Rlm0SWO6NcF/TyjRxePsBbopXw7QeXqjE+fn62DJy28dxt
ZTnu6hDoWxpsu4JRyBgAG1b7Kq4PBVZFytu9pvcohcgJCIZrQTb3aJn75TVNenfQouamFe3BsJjs
c6gwE7GLkwEhChLQoQGYg78/zs9DPe5yRDoMlAcZbZ3qFlC1xXQj7G9aAyBQwe218M+I1XZFEh+j
YHi1swfYLNtKjYx2GeIDDl9Hw53mo/j141dOY/mq9u2nptFeaNwgae89uqYoy4Id8Ph3cBA3kbQv
eW1clGt/EqF8rMrgniYK8UjtASv3baD5L2ysq1yymCKAzDAX4desxSnAV2pW8Znh0a6i6dcy/gmq
VzPm1lHXOBHSU5JxyXW67438tw4eORTcm9zyjQGNfuaWdKv8EKVNfBdIwszEWSODfa7779CU01Xu
WwcgVscqYRjDXV3k5atqrlicNhGepCYauCZZ/iVwW58cLxrDCPThlQB7DKw9OVRn4Tc3ZYAKqG8J
IZDHnEsl0bsT9SQTr9h9jJlGJfqnKrQXqxuvGYLikDsztLxz3fHuOOmx1Hk1feU+tHFz0GOyb1JW
YNidCC24CjygIhm+MzTYqGUQWRGCINuH2U725iDO1Rb72T7AB1AyRXZq7c6iVNcJjCInywNc4qW2
vLit2tt2egsC4arl025ZldFNFUYQX3lRWrKHl3nthvwWT75tuHuFqBfWxqZmiGulYp1JRKOQQIyZ
96GM73Ck3Wmu89CYGAmc9F7W8V3MfQ1excVsp++kZAFD6cuG5tx0TQYHmjTDkvpLd7sHZm37ic+k
S9+qWl2q4Ooo1P5hcyDz+rF3yxt9AiE2Wshxcrjri7d+16flwenTh1J3EIK33wM3fhOJtgQIDWwv
ACXmCmJlM17Tls8+YUtt0r0/zrsJzQuKcwjGvufeuk3xHqXqYkdIYIkwSnyGLHzSk/C9oneeTCRf
Mgo9DAmn2v+yZuuTCuDTNaNDOFZoQBcVm/6amzB4agzGiPHSdwxmzM+nnda3h8owj3Fj7JfapPIV
2CuitAGvAowIUe23xiPNH3go9aZ1tE3F4RW89k4R49IVIVqSeUcu4hE+x2ZKED769JPmHlRysdLC
FJ599BYOxaZuQK4X5XsXI7sGIoquBHYvJQ3e0a26CeIGTqNz32eYd6Jmk3wsn0OoBTcMUIb+fXGE
93Ql/gsPH/8uCfBPEaD/PTI/9YWN9++fPk7d8B61vx88fv7A3zB/ilBPQHp/pfn99dyhrD9M0zZd
jheKQ4muOBL8FfMn/hBQ/EjF5cgCic/4DfPn/GFKZRHIB93XEqb6p44dHFX+dO7gd7sU5px6TCkU
jcTlSfxe/mcl5W3VSpqiVSf2NGhGZPMgSIMo3RsjKWlDUSNHaNgIjyFi7o3Rpggs5yiTpwbSAfD1
AG4DsXAgtaDaCbvnNvnXf1bd7G+EEcPTygZcdKGloDYtX/71b0jfuzSsrJ1m8oV8rlAo0aftjoar
DgCJkx5J55R4OD8wB02ufp+P9kGDyL5ygIt4rlSPbhUO2BxhYBRJsBA8RuoyFxVulIH+MkvlzbAF
11MVA8evcdXoXfpl5npyzILOWfePAvGol1RGtQtCJBma8zgZWr4xouLT8odgCzWC/MKgmTaOmWd3
ZtZeRN/sGaCldz+fWO46z2Ngi1eseLNZi2Ofo+Wwyrpfppw6cTFgAc3UxNdQS2JPBcC9QLS3Y5k0
a4JdLzH1/Z566i5Ewn0IFnyUOUkOLsInnbhE8Jdojxq5gENSXHTag6Sm5/01qdQGts5GEjV3psUX
bvslqDEbpH3bUr2NBHbusgJtCtxm9iuV4uowKZ6SGiF254PerlC9mUF/tPIBDy3acUGBtMbi4qxC
d25uivAQZ2V/L1uG9PQfMVFw1vK7YbrKNLY3doJY3QYwfTefraABqLEwmru4eijandvUydmeL+mU
GqAHtAE2CMFIfcMdMor6CwqFyoVpQePcc7OSM1l3P2UfXYB6yNEh+GqVibIoCWKUq054IZABzUL7
mgsn2afsqethwBcCK5g0i4TAtapuNtpobVGaX+pW24yteLaTYttGUNK5Y++aBum6HA3NC/z0KUQK
VoHCIXoQXyx2g3MZhzM2ur5GsZlsHMtKz5Mtv82T6Wx9ImC7XqEvTGEZJ+EE1HpuXoOi2DUD/eRi
bmfEWspigWXPSYldczAJJPj1Sqyh9frA0bxkajpP+EfUTESTZYC52oqf5oxqLxitvYo1TwLGRbkX
YHQ1xFZXA95YU7/RODFgd0j3zFBfppk1qoiLWBdVfTIiU25mq0YtXlQmVnCcGn3RIGAZffwNaPjZ
Sa1wi3HznNeKEqgQyLkLc/QUDvYjTskL0SDZTov725zR/9YvciIfJn0EtEPM6Gyh04WNlKwDR87P
sObO0cx2TrPwFhKAewiTwlmrqiK8Y5m/1/g0Ier0O9qP42qOmaI7SyBXbQdfvdUdpybTjwoX18Yi
QhTlOLE+rXv++UeJvVfZzXx19BnFWokM1MxIOBGu/jBAO3AcFVP95/KU2vkzU0eXWX3FRDYqb0a5
CXE8xtZHBSFtY8WBcWDW0rOMGLxqLoDDsMAo5BRy3sOhjOftLBLWJGaMoUuFZ+phtEvSj2hBG8aW
GrmeJqAkbf3o2x1pephl172TJeuf66CNKaEDLNhuQpOx7YF/EYoDcEq+931JMaNjephtNBkSt8qY
VQgXHQoFRc0J7ICnIyvQRyIVtyjanUvp2PelRLhtZ0DQQn8rUVWoihuVTxDmtm4CQNBBbTEpd3JP
5TFWCjPx1OCxIpn+tdWdFmDOzGNczd3kIFcRJJg2s0HqTQnApuuaddMrZ4cOiLTAtNbxppliG4EK
nsBm+nzkaG9iTxoQNYOoao8akE1jIXAyxx3v6oXAyaYGp2D5fy54zgJxzJFl4u4CE3ZnulA8h4Xn
WVr5K4bn5ii0sDmCl6SQQufFJQb1s8sTrdpbnXWURMygd1jooHXbHoeFHfrbH2Pa7iO/vretLoaM
DN2P7Ofaa0u9vOWlbCvM9pnA4Eo0S3mdZ2muzeXYrexRJ4nLgGIjMAPrrnnu7QhDQRziP5AdUlNs
xkdkHusBcM62VI75qnz2D/xFGxmEYt8MqTqazUDUpfNRqTa965Bd3TXg1taIYBlA4jE46VX80Cxf
rGy32mAUfKohqaAT6My3Ojn00pHvBuN0jyulPzpa/8ShJbkA6lIbxGKKAw4Vt1xwsYlTIan1SSgu
pXOi82W+xF1zmecu/uwM+W7aZczQi/DTKNAxJCxMHGbK4m4OayB3BGQc4JByPjPSa6YJ0o+KmQkX
DkqPxc7Saa39BKLpWBQ34OPDK6/CWoV65aGWa7+V9XANZXaTZZF6SIoeBgbqpButgZRZNIIURjJ3
z5gVnoq5gCKjRPKlEbLgkAgCchGfklZU9wbU0p0WyPww2DUe8JZHNw0dwJpp74gbM9lrbHmwA3C6
Of3HGxHYp7bFSW9pdfLID5aeUZl3NZeUm1X1OcbV3QJpmOuzlSBxzmwLQuLyzwkSyCoN4A9M6PfO
LCmknD//+vMPgme7gxjdnS9Uu6aiKjcEIQxyS/3VnP1BoZVXmYMhtW3P8Szbc2D0X4XhYxxf/lcG
EP6clIa1T2zzFMyGaleqnLtzz/MDgkF14kfpWQkf2zAjvi2pHx3iMxCnK/HzT5UjwEjUeOemoMn0
FhOE3xvRWaDQtyf/rU79q2uyRPMiedVK20IaHrWnsOqAybZFfMCPr69j9DOXuIcLKW1MLrFmPfs5
t7EwmnzMw1m3S/oFLKXJ/tI3zW3JJ5/V5c/hdnJNVHgsiX/ZOeIseAPPrdk0mzxKQZ0THHISDYiE
ln4FMJ9RIPsdRm8ui1vhKzbUXNdPGWbAyWqv/jDYd8SFw7HyNS7vWywwuhempn0zDgGoi3zUbqlW
NHxxuvVr+vEx/u/gq/gHrWol/q5YtahWMYpTrtoWXtI/F6si4WKeU54mmHXMKlb3VWvZHakBA/sW
iQpcQNsoM5GlT9XGlgnBGoENLCbVpm2W+u/cFD4KrRvPMmj3WRpycmzBPPX2eORRhz0O0W9h2Lxp
E0kUyZQlCMdw66dtdoyRXcKo1C5lOwe7tqmweIbdwkQEdoWWguAEAK41B9Aahu+MZWC2wZm2MRlf
2O9+O1/8gzdCN/++bLccYVCzG67N6HQ5IPxettejacIYjroN3Of2DCERH2BBB2V0ta0qfXZT7NaY
KjhBE4mc7wcLhZWSdAf9ius5S0lhoErbjKMR3bQBLnWKjL2WCe01hEst7alA1Bb7O1L+BiAf02pW
XbeLI+MN9LHaI8BuOSgX7z8rGBCrLCfyC7baiLnQjq38EKrc9aQT/6AQs6+97zwL0aX43sQP0zLw
nzjYLAu5DYhY2vW9bh4Jhrshq6t4jYZmD+L3EYU+eNOoy696Fb7Y+FM2Ksr7DSKU/mYSHU16PTqV
TgvNk3Ar3I4qum3cd9LQPT9sre8KkZGj2eViEGWpJxhxaQIQoNGZW30oHK/kPcrB0eATyXdLqKFr
CqDBKEYjIwGWAJpsb0zLZAG/JnHExAlI89o0wZaBEspBF5LNJMJ1ZNc7hxnr1k06uHuhv7diiyaW
Znynx0TyR5/ht80gouhgw8aKXJrCBoJeqEUxpVnr0O3WshU05gg2UZxIjrF8ymtcmhZKXShX1QNm
L2Lrs873rKJviVNwmy3mwYHbSXUbF1C/6yR5IeMt3zkmXsWmw/7flgS+YAQCBiJl/ZDb40ulETsK
cqDOcneHa/ZbbXJPChSdBstUj6kWPymf5zyk2neNMDmXEAXdDu9DC/daYBs4JoPYwDjtXHMzCYGn
Ue740asNs+oxX2JlDEDQQUpTP73LNNgGs14fgBh4IrHFQzJ9ZbQYV8qvk+cpzi7/8aVh/nmetRxo
HZs5nm5J5kzLbO7PV0ZqlYnR01/bTC1JNLXPWyXskKwdAi1V+CgzILqEKpKttPiyqRL6dsYVMXNa
QIx7gmP4DOB3NTe2usfL4gNfNO9LEBzQQd2NaR7MhoNAghWhSwnLLAnixSAVGsEjXtOTtuwoNnnS
q1Q203EK8mdZZK/uaL6nLVWg29OXJYPaqQmutSRasIlwTNVmJ4F4mlwnCmLddJlru9idK/HJdNJY
xRJjdmqBsUL1mjl5zTYDZK1zyNZLDOX5EupLAKPxv7Dh8z8p1MH4D6fN5/ei+XO3529jZl3YfxBU
aynDNJXl2Cy+X5kOuqCl4yjHtgWNHkssaQr/t9kj5R+mEIbDBNrVpb4EN/ylKbo2/Nd/YcbsMi4V
7hL6YC5dpH9qxmwuQ+7fpswal4StHMPQl431tyFvEgb5gPkxPVRzTqCYW4yPVtBhdXYKvXoL4A9f
e5wMH0koh2s0aN3FkBo9SsoOkCAz6D3aJrZtThwpgvGNwyOmPrxRxRfaF2fJeioSY13lMjyMeNc2
sKbVIerUDFK9zVB3T6n+hDOTkjHJDTA0RlJJbDxYg8mtC4r0OgIpeBGUn0eRxNbGcNP+WjHH2zdq
Hp4t0FAYEEu3q1dY4tsHp3aCR7dP6LPjI/QqS/pc57WffPhVjjawI5x3D5CCdIClv0as0yQuXR1o
KE8z534G+wrKoG/NZwtGFdHaZdU8qwlH08rsSvVghDaEgiKxOTGVWI4eyhQ8Yixp1K+Iam/OsVMZ
d4aPXZwAI5hoVjYyLzBG52VyhtGF12FppFLFvnZrxXr3kBJg9EwYYPWmhmQ4paQ5nfqpsk+dYQOI
jfAEPuRGTtZXRxmZ4i0fNJeEuyDyelKtCWfocTAyswsvUdEV342El+wNVt2CyRVuuo4z6EBmNSna
YD3WIEeHqePP7o4trcSelRdXrXN1j+5KDsBGWuRA+3mpf4vGWt6DUlDPBhFjNOM1ANsL/u1pdrTx
K60bjHvgwzzir5iEhnqJF4LBnpYkovManz6Cbg7ujemnDHaqLijv0zJXZ2Vm2Z4Bd71OFwxLXpSY
leO2pRBeEHWMZpii2TOtiyCHItDp+UbLFNsLG757XxPedG0Vxs/MQmm4tvCKwKcaWGIrcK76thP9
SOOlc/Itagr81anrIylKs3NYatW2SlXqEV4ub3HLNnj6a5wRZNOX7oETnMJfNqrnCL7nbdHJ6M3o
VHutKhZdz2SlWcFACg9JpTFTyGM2U2ds9WfZZsknHw4hg9YUK2+KR0ZnqrL8vQ9GicT1RWVJ3dnE
W8MYLawr0XAyM9emf5qFH5C/C/bVIvLPtt0xSLfThS+Y5m8RjZwz4Idsg7AzWpuNDK6l1KMNAXkk
eqTdEqRrhewCWd35W/qk4aGNRu2HsHT9C3XvfAghn3dAlojpdrNUwSxKZ2/WrRYna1Qs4NooRvIZ
VUcXLORBlRn0GBWYRE7gSRzXg2uyIAyz3ExzNLwRGBpgXWagS+fA/RTwVR6MzK8euz6Mz1XdC5Lc
zP550DTctkR1f6FRdwTep4GJqTEg1SswWTJJMk4xIdz32lQK4gr7sqUjQVh5WkO2TPnUAKDYnJDM
VL/BnJZvZr9Jr20bRqchJSV5Z8VDANq7ccKnZg6zPakCxGibkvZZbw6kLvAOhtNKdyfaAIWeDxzf
B/siMY1fJkH0lSGb+MaezPhgu2Q92309AZYc3PK9MOmmUSU77W08Eu7ZdlZIQwq/PBOsqLkdwiR5
58vVSxdP/s6mAfWUTS25LTaJ91la0Znyxyj1RO3ou0nwgblcmDfSyJVXBk78LSmy8BVnSrxv4gE0
TY3x7dyXHUi4SSfcMIv106S3graGk2x4Zv3eMu3mxoHYc9UlxaA5DAEcnLGC9eZX1nmW8fA1kUKV
Pfi5tA9GZuAJKpLsdo6McFfBYb7MokbmHNLUYGwJojbPy+5tbCzjapfWArcU9njrEsp+YtRAVIHI
7U1r+NNtJ2tueL5Rw70dmhCGgRnqza7VM3oNNgt/azgFLVKji9yDmB16Mq7MNzZ+tC0PmZ5LpRsv
uWz6Y1PanPX7KPoKh6qHWTTRtyhjaGNxuxyWw37WGGABMJ7RLTFON8kCn7y0s8Q+bQpEF65p2Ruk
6uQ/lkOlv7ljSNetrfIQ80413eD0ZMUzwCi/skaLtsmouqtyprbdRUOFCsQK2rNSDgXWmMb13eyO
9aGmJ/SAWZCkDL2NrxrG5ZtSBuoFnA0Bs8ao8scC3AWNMj8b91Ot51uTBj4p6WRV06Edy+9DH8zE
xRMj0pNVs6ptrpKmCL5Jyy8e7JRDywgS60az64zJa+q8jXHPnB7cdXCp59z8aAtHesx525VUWnXR
g5pEjgHa2K7s6/ijLMPhkMNnhLQuaOP7U7tFr0STq5+GfTil7pOu++2BqrwVHnMi5xFplXNPIzTZ
d11kbLVqcs8qTcWWBD5xLa0k2OlFN4BfL7CYrRK7IF0lpEsTwSjcIGGKP6tgxPWOe/VFV9L1+qqu
IM4o+4tOqVOiuPC1J/h+9BqFUb+Dlh+3OgOMjdnr+XlOaTwUQWSSHCrVsQ9p2K8S8hUuAWGx3H4V
nZ+Brfw1BALMeWbCs5lGUnyneYePm7tshDkdnc1Nnkl5hXxK6kODqRl0sVLbYATYbwDUWFs94C7b
DjYYrWngAR3YD2NJgY+D5qstXBuYJ4QPlmsFziW3Oyiyudnba6KdHaDvTFceXVn2RzpD5QU7dX+w
miq8I0pJHJ2hlodMBeFtTYTOA5hXXgsPRIBNgwmgNVWxY+vGUAh84gE8PhRXEdKCA5k6v0hT718Y
okz3xgD0ZjXFXQGau9f0u0CFJrnqkRM+gyuRR90o6veIa2RXx+08oTXJwIhHE+kt9LUJg4nrmr5l
WvnoxzGBXsO89w+xFtKNSmDwAcLJb6recpMNnBLj6riBsS5NLMc0ohe5lVOg8ZKjfzRjMb8XtGoP
aSeZI1uF8QZdgoO3lQzfqjgyb7Mwqw8Z87sjDX4Oc8UIuIbv7HVQ/LXWMbY+JATQpfNnOsYbclJX
bQlqiIzWBXbMvhtrNujisGNiESrtOchi+yOs9ARCjWE4V9NHomJr8G+00Z4PRo6hDO9FNSLlq4bm
JVSOdq6Ub+3DlGR4UPNNXtPf0/t1UBf+pnAscfJb4v6mVKKH0GLjHBSW+dF0DnWfybZ6W411doIq
KU7sbPFr1MrpsZ1cCpWGPhwGzSm4pKnt7+1UIXsbG+My6H1wrIPcR/sywyFbcdS1TzOWcLAwJD8R
HTrBn89jRBqtVT86XRI8yinrDy2NgW+EqU6Y+iv/hb0sP5izyViyAucVkiei+SM85LZaOZy3cWBD
kh3WhBKqvcFSf6Jiip8zNyVkVoeIRgfTGm6ZfNabGnvHepCOFnlW6uSQorNSbvxStRXNA1LLwrpO
qZ+bt5B29yaNA3EG8Aj7fekNbBhh+jeWVYCgyorppQK6QoBHbzyaJBkdpEhwYVdGZKE9S413n8DE
/aial8oZ6PgBp434wDYlTCRj3cpCf3REwu22NOBId9l7FDZZvlIO9UUbmCHZNsSTzBrd342cDdxZ
Kb8itFhJCMKZB7V9nn+kk97f2aOTPhkEXu4KqZwLEsRKASglHrQIhHNjiI6ORO+P3wG6RM9RvOQD
iKIh3jtRk3YnNDO+tK0J5J0aeQShYFLTVLNtYtsjmBKyX9XZOzTy1Hp5D6+G9rggFF5MXmQlKJla
pB+Xwpr628LQ/XNJ7sAqMztAwGEhPd9w2oUvNuCCqqE1HwMaDIjquE4mNdKKVVBaDw5nK2hdZGFm
Q9cQ0qsZ/HUC6EMkACVaOFCI+XkYH/DaBd5QBtWtjxvyZEEZuI1joV8L3rxiXeo8puXahEFkhjE9
92Zin6IR0doEbO0z7yAMWHEaeHkdFycjDlIvnXBjZk6dvEs4Cg9QNECBGzoNAfr9aB9bp6k1L0x0
HWzEyIY7oeTNi0zuu9jwn8feQoc0dyna3hYntt3p+mUkT+kbpIfsfW40tvliRt5Vzn67xyiPPxD6
NovJ7cz32W2HvVkn2l2ra+OnaTvxDZta9+nA3kTOSPfVSRuxc5BhHq16dtXaX8bqA34EOoZ+CRVP
to+97laQZtP6lqOXfdVmHXAjF8UMCE3zd2YdLNl59pjvi940OeXZ48eAQOeHSzD0XVfrxWMLtfSz
0ydClV0tOJeaM67rsNDfLeLN9mY2uS9TwMXdLKeplT4W/jpWGsMvlc03ogvAGWhtiv7SMoPsVs5j
A1bFDp/6gNRTRydYZF4MinocJO/K1EABqkbd9G1JNt8IqsEp7Pmu0p2KObVSz0KfwrduCLRPwCMN
gsGOypBcKI61Lh3AAOK55yYTXaiEmzlVVjWsRknpPegkoK8MsO5baxqNywQxn3TiqVKow+z2toLY
JDzeG3WddU1/N4TOLM9xgo+SZjMxY4201lPmaBfqxx7xjwlJSldwODtL8nXRZbSrRKIoqKX8qLoW
WyB4QjZGWwoG/oHutbam7VxsSI/cnQwOD+S6RUHFPCOLa8zcRe78UEUZQlCdZ2sjWOUI5KzC2QhR
p8+E/RTXCWYeMC7wuo2O75apKBXTiLDqC0LvQrkgrX4z+fy4EQ00GttcAu/qwN94wm78k28TX73S
cScRBGDyJrtsSGXNdpZGkUMi1Zi1zwM2kVNf8SRJLQkbuEYEfe0H0J7byTBicoTG+rZAegfHNAP4
sKqFVnq8W+DdAV3cEaGgMf5JOC0XQrN/TKqjMkkQu0iOCMdJhsVBBoaDR7LQuco0+R1jHeOwyPc9
whate98BHmuP3DSJSWuKJUEZZSXYjL0rJGjIMVKXIrIBo0cTU6KVmnQgQi0A63HVaQU12Cj0rVPM
xvch6Zn1dwQhknFRazbBJlkGHqDvfiAYJrSjryDRrKSd7XkQRBDS2RdSX6XxIRMdL9G2Gri3yUIo
nZuZobDk/q6FJphGQNwzFsaySph6NYyTtYSQTjfX8K2hcpD36Eaww02cQhY/grPmtqcdRhJxwItq
DbBoNQqSCCPXeJbapF6GSZsfBGlnHOBs60kkFZIg4eAui5WiYE66KnirZhH/EBwavkeqa9lJOLFx
QNeWDYGctKjSxDdNB8wfNdNCU/FL47k34ubeAU+UcLYPaT6bs6Y/aLkNr8RqJ/rahC7BgK1ag5a9
NZrJj9iEProqiqZ86Q29+Yq1XH2GSZxlK0eayWcXFNNNWc7tVnOr+mEuQIdDpUUCviIyqzwhgLA/
SBXRLogHBgJ7aovb0WTP6QcS+ApZpwy3Zd0OL+Fc8OHBydrFcddderbRL7wAsJGMYQEDE50akKKc
DQzk7A5RL+fyGLqVn1sCf5ehza9WGmLmNJLgFWVEexyrFpxmZ5P/hUvh07bwLKxlWIZnS4bAVuoy
jL47M916twnbsyTDBKaHXn7Gk7WAua2sexhyLG3mQBtt3cNr6WAikdK0Nf26R1pgV/P3hL4axv0p
75+6CkkITRr4NZ5vm/pz2zHX8xC/VJ9dmHE36IKBuPvJCehP2L1pHLk+8nFX2JQgxJwLd59x0vkW
C228zyyB6DQt6IpB7CjFncYE0WPmSNUUQ/CItirsnG90rP2T6xfjdGxdY1jXpcgQomhGRq5Jivth
PURKnI0cXCDXTKb/IAWFdLK5RQAQBQnOvDrymy/L/j/Unclu48zWZZ+IFwwy2E3Vt5bc2zkh7Ewn
Gex7Bvn0taTvv7hVPwoF1KAGNUhClOUuTTHinLP32jry+YyqPo8686923xJUqWNKvj80taYrYKSx
3hgiRR9WhzkILlOk2OVaWipLVSvzOCO42Lplb9YLqRDvriJvDl99ECi/Eh1ZOwy37iuIQlzPKA+O
Dilch6q2Y8RCJolwiNLmh8kY05Nrt/KXnzU0Tud+0O/MUWsLQI1vXklEjy8AIqhbKavCdVGHDhh9
IJEvmS7CeTUS+2McrEhkxkr6ujhJ4Qe7dCBhs8fv8Se0RmNba1UR/AWVfeuqxlkLPVqvpSCEwSvZ
oodzlX4NYezvZOCKk5sLYOwTc9uX0W7drXXzlDYtSH626BmwzMrW5CTm82Ml5IDHnhmbisuaW7HV
F5ub4Q8+UtsZTw6i8INOGFV2XlmDwfDgFLljGm5kOnjownB7H4rUCxbgpKqX1nDAThdE9rJd9SqH
iXE92DclbbXMOit/oSPqb9Ky9v9iGTb+Op4yL4YOAMqZIVSGDLjInzylV0rBr1bK1eEvI5X2NnCn
7kiSm7v1tTOdmhDmIwsmy53vz94XVtzqmnduuLDQkP0ZYTwDc+pjhdi20sh2DedZgD3/mJVR/xCA
Fn8S9BjvoijZTqGF1TrIp72U3vxRAz7hPhdoQHymjNxlm6bTuYPv8wSf2f01NoadkHWX24ehcYZv
MgSD1cBwcBXGebWk+EDP6wddZkDb1tW665PibxpUBB6ONkmysbZ+pTaBr8tk8OsXFfBOd+LKw5ky
heYTnbR8ZSIpJDa5Qha8HLGFIzEw5TJyvGxdFUjV5xLqeZFX30Rt7GJBLzLz80NMVyQyxp0RzztL
0zxcNJaL3MbOimdGu/GO0J0A2IyqOrlA4CzCBYQusu1lx4oADpXScaGH0v8QujN+5DwbX2WMnjm0
WJlRoA0lV5uLXBAbLFWyKtWprSf3Fhqv3c8boAPN1OB46zZOx34ZJZV/FrBvvw3BOBZOUku2LO01
5AqNPvXCj/dTYljpNoijBBZBkTrrvJ+ROhWZE65n2Y3m0jBp+AJWUfWOkZ53IFq3BWNLzNzRiDIy
hkIz6pDlWNkH8/fmGpk9HOU8DrPzVKJ0NENfQLpwjT1DUr2PoDVt+8Qq9ALRWffHSS1i/JrIUrQE
HLCIrjGz/9EZEkVbBsQSR5PxxM/AgJg68oBCsHidCE2gYdB165C+0BauLa4Hy+iuaVgZ7MoiEPVN
Qa/QiQx6fPH4yI11XNPsyfYjdMRN3gh73ZsEoLaM8M+ZsJJ3q21RjSWyC3YiIkTTbrvgpVKwfryZ
6jKa6MmwVA9f1ViCr2cjsSMYQIFa6tn6+XTWdigBws0A2+VjcuZkzbQGzmBaQLhx3EydgmiCPtre
KAO3uX7WDMmepApj6Xiyfc5BcD0Q/DffPPpcdzIDgwVGfBdkbbAuPU+dTc9MF/xXs7YqrDw6AVQA
wizNt+FASiPZKu4lKzvevUZnnGnhMQvK0QcuW6/Exuvq5qWWBaKzyPEjttu5E8N89m7adlEeA/Kz
n0vRD+giUCWNKz9oiy/WeVjejKxycEQkDf3JI5m6VD5gtlqEyytikw167akn98nEAItYHsB4S8pG
Dx4QPJOy9AT+CMc4um6sxlXajEb1OHJlPkkwVd6yGSXI5pRKM9mGE/P4RLXupSbj7CNvHRtpog7d
K6VLCbU29G7o7QY8laHm/k1NRv8Ggcd9mdjllIuhaOVTaIM/2LAQQgHzle4IUfJbsfQYC5trGZfJ
qz0m/oFWTgccOvXUfmpL5u9GigZupWlB/2Z3N89LKbobIrgkOIQbrBF+OdrlT1Bj8USFPGAJIAfR
GZ7mYPAe40BWQOSNJHoo7QZ6L673EFCQzKwOO0el1TqKM8x/bkyzctWhxSbbLwsNcYroHesVIZGK
BCr41fQIzGr6rWNTTogPK5sufV1CmOMrDuy627rQO6aF4bYE+B0dp6EJnY+gi82/aK384Hm0tO/i
bh8SrEETaEZMdHPJntvKRupOGtLqd+mM3bzD6DGT1pz4+Y8aIek/iGgOESnSBR9/F0VUeFvhTOwT
xizRPyYDeMyhAd1gUOOkOmOdYH+4CsJb53XuGpK3KPS839o0xnzj+r6RrGvdcwuBKePuIgIqGsQR
BsxrGjRuskrywlJsoj1ZQJtMlLUpLb86lJ1BeRHNlneAHWlcbSLeNlkbA98eGrzl32HZ5U+oFeKd
xWJMMHhAXAFi1mBdDS1LLK+dDvZgo+6rsuTP3PS0BZO5ufpzyC4wmndhUNb1woMyTNU0sAQiqcBi
l8r+rBwTNTb3GpItWhYkcjlzI/7Aahj8tOxof0Y5kGPedwb31YxWGKK6ZKh/ojEakq2B70kDFcPh
4dOhW5D5zbTOdLIvdAgTY0AGBQ99GPjHMsP8Y9RF9tfzZXeBwFydKX/nbWw27h48SehtZAgfujXm
9INfTOJ0a2zESxYOkyZyjp6Z9O8zmVabhHxYhG++YRzyPk8Z1Go+WZf9V8fgtF14vpVsC0qaL7qu
bLeZeGR/ezPPP0s/nC69L9S6EHb7e0KztKkqVIIYnMf43DCzXcXuSBygA5SwMVq2cqir8G9RsFvH
YSRXJbfs/rnTrr1tpd8f4spt0I8gIPpwrbRk5uDRVcK1cMnj0T+GFoC8kES1Y8Zkc0XslL92SHDg
nij069QxM568qTn0Y0e6TBwZWwStzUZNvcRqPRGsOfbl9GAloE1GyrcJnUUyoSoOPICxFKZPKe/q
5wH3Il+XmE27SSqKX3sZ1LW+Rl5Vk9BSjG9Uh6gArQ63UJpi30ys3vrF5j+4VjmEXGEU0S4I29Fd
MngU3bJVNmjL1DBvK1s7kyOfdrb7Gs4OvJ3UJK6JZdm7uJDQm0XYJt21M5gsnBgjw6CMucsslCAb
LS/ZG7H3cJGwjvJsVcJAMGcoYo4dLT9LlHADpWzv/A5Mn/+0kL84BXjrH5BZRRR2OTroRZ7rouIv
p6WztgR2Ca5mYozX/08kJv8/iUfk/1k8As8E39XPnXqw/4PG4/b6f7xClvMvYQtHmha8gbsl6N/y
keBfcDvNGx1AmD6J0BKNyL+9Qva/hAu7AEmJZTvEF6H5+Ld8JEBZwh4j4AaH9MQ2nf8b+YjtmjcW
wD8EgdtPSm3nwPC1bx5+vp+D++h/lZH4Mk2T0O3UIsUbUo7rSDDHMZ9n9MAUdwiaUvbfCLhJee0O
yg649rzgMkb7tnaGnR9iII8CJ39Wt8Pg00fXrNlC+9Xa7YP0HTQ6kmLhPGhd4v+O9COrPYF/Y7Ay
G21vsihzDr7QeCacywS/5CIU98C8csbT6Pjfpj3acInJ1WQKsxnN6geQZ/bi4kbFZ5O+aWcodgCT
5sMHXEqaH+heYjO9QZ0l3Ds6d7NfixdnaASg+f6zbELzhQ4dTV5S6beDjYmwS8VuKqDAiTyGOAsU
D8tRcbLS/itwPXFo23BBy+zmd53n7NhKsSPZxDq4UwDB3c5osAayW1HG++u+nwfGkozycoO5VdVA
cEXQadG/CIdHs6vHR2RBJAfNpHWas/YQEk8Q3Bvu2l1ilR8zc6SFY7vzrwglIZOj/CEZQMcxusGH
4KYaGE3U7vvG7fbQQunBRfkmIh3wrQgGcxUHFH+1x/wNiTss3IkMO5oi7jWXKN6dxt+xj3QeDIDD
S5k05neXM28kBgrdXv0hkWWYXoiTEfL1scB2TiOp+EqhpY6pWVxTC1hu11prpUX4u9Sw4iNX3BBe
hjjYZVJfMomdxJH1Y9qYp841/E3BgKaQ2llBi6qWboAZZswZFoU2xRx5ok9WEBWHzp9JJKGJu6Kh
Pa5q4emdSO2vIrPSnS+NHycshxfa7+wXjeCJzMtLUqp+bfQNo8Yb4W6kk77JSgbkSdL8lKqaDoiY
6WLkJJQYBjvNbIDqJydWxQSBJkV9cUpGd/hy0VSX0S8f9ujJnGiK5NS+eKf7DtIRK2PWVGszFnQE
Std+ak0zeWgwPRcXJAvTOzk8PYz0C/rd517wLgAlB1fb685Bj2tDS0utOhl5q4pSlKgO2zmR3OGe
ZDmpHd34KxNKeUhGGz5BTgpvP7bZhvY6IE7tE2zDFEX2frCqZOUDG4to7DJLjm/NUjvvALyFYieo
ozcSsdiuH6bi3bDcdePn3i/MB1EFz6ovYUDzDy2FuSmn3kVJMNafrZXjNdcZSLXYE9cwr36MoiRg
uvAGfHaxuaEEfS71F4M+8JrSLs+t8TAAaER8HzHdKZF9Wf5Tp2S7K4UMt0HPwpSbTz0W7Se/jX8N
PiAJVt/hwWNQ8yDiPuFCEeThyj+0YdTTXNnjKvGBiGmvxf1eDfXO9HJ6HxmN7GH8GrB6PVlSmNcy
/bFyMNxDGbxIWzdbVeJDSSOyXL0mwcMbDS9FQTIIY0m9Vq08ijD3dj5S5uP9YHtWeyzo+1PnkEMe
sddnOXyLnXS6sibrqwFB6dqkRH7W6VRuzBsUciAA+n4Iex6ZOWlPrYYZy2hLHXO3zcHlOTYZ3lZ7
AcPYXlTcgOYs+cVMwqlSRagbNqgqGyF/W2XUHZlL49HmOfRVjK4CTUOqj58LzCMLcwqcw/20QaPA
AFA4JF1SEWk4WVd8QfCMFf8VZixJubbMZRyjLgrs3Nj5dSUf2qgIlpNZvJKyIxZsdmgbCKdIj3ab
v/T301AON3c/UZdOkG+Q+PzpwX8RQjsGxIsEjZh3AyInuyLw3gcjc74/ErfT+yNgW8vE74A4KI+b
LY4H6oU2xOFAkNDOwuByCjBKIG1Ls2SDqkV9kfL2B5hqs7R7dnKGa4dH1HjhEe/gc1LJ9iIQ9i3V
kOcnmwRU3G04UrXdiBO1U7YfJKqZjlLmNarL2975DZdbQJQO2ASlTfe7lWw07f7Vi+xmp+ogBSyD
nAV85YM0RbdK556MhRS1s4uN5mR6I6GZss6WrusMD00/DA9RNOb7eY7e7mcS/vAO6SfcrtvFYXT+
tJNOjSCRe+LKU8zo/KFsngmiiRAd8qkChc5zMMaY0G3I7n5vLmbB122nPL72twOM8fexkxnJjYV/
trrwlhnrPA5mqVbshGGaal8+3g/jQDc+6/S0V0EBeK0waePEnnGFi8hftQ/qXS909Hh/zlE41DQN
/7WwI2TOwwTf2ISh0gCE1sEYPd3PTEex56Rk2EoLTkhl9CxSs2Udcj+w3YXHO7QRzaPnVO5G53xJ
SOL+pgs7bHFhSkkyKvsDb+W6hRD+FHChrhBLTWvtJ/iPKvm3w6v5zzuAKUy/R2n14mdeDIcYcOzG
h2e25LUZyfU3766VhTeH7mBjPZ2YG7ZxuJ/6ErdoUv/XN5Qz3eV2oHWdFwMmNOZQOIJNiNKSgdQQ
px5KwHReuRYOI2h85VJmif2uipl9tpbTl42GrHG3geeDEbgdyqwMrzEumMEIL/dnqKCmYQZWEjX+
qdZDvyUV/WvUDkPFfAyHU00XAtkYjHM2C7b3oERn7eZY/oYN7D0E1DH2wh/FNyONGKA9QAxU6ugl
3JS/h1QkndxO+yCC3tKSBXY/zazpGEwO+c0+EJKcm+yUkK/j5/C676clV/IBoQvoNsZXDRgatITS
eELGE+GEc/UhLJ0X1Xf6wg4+fQusYBfNmft4P2twJDg1wQqJyIfXxNncn83yxDgaanoyx4Qkq8j5
VmUO/c0rDdxvzKsUUTAbx/bSz2xQ6z7R8huCHGmHnR1dhFXNJ27v/er+qTWuo2j6HgYTjMwQ1CfD
QZBZRacowXbXERd0LeBxr+LUQK0wIFEoPXP8zCwH620R/7iIIHWteKeoiMBjleidN7TjfszGJzkG
7Qvh3cG+bHqTWNh5+BLZIUL08Kscq5HcZSxvfTiPp1t/g+gAvcJAOX0Iv0JCldFvaugIf1DAmQvG
q/KMcKV7rfBTMH5aS4biB2yP+amUI+Lf+8P7IS/T4tQIg50DfTUAxxaKjbKRS0c48/qf81nU7FW1
Jp4hNMcLKr0EUXAW/ZAwgoWjvLXdwzz6mEf/sXP66TGXg2ZG556c1jHem0Fn+zxghktmO5MYB7Wj
5WnC5YlZePNgn+Ss12ZgXMF46WerLb0VOE1wTW2nn23N3gMI1NXmj10vI539MKvibkcmMDzNgLCg
auQaRVMB7KS/3g94aIcrGtd5EWk7uVFQ+qudO3JLA3mmYSt/21E2I/YF6c+7mp58ar8jRVanyCen
+n7ai2wirKkNthnjpve5mn+b7vC//STPUVCe/A8vqcJPNxIvXmEav3EwHes+yP6ayJljJQk1n7wE
pEV/y2uGRJSRlTYxM4yDKQNeYzUbVIHhj6ftEyZpe2UwZDs3Pqt/mHZvXRz4W+acYmvUg/NW9jAO
ZJ9/pxUZUap13IdgSsez22GxuH8gGNI1d/zmvYrgnXg2hrKaX3WM6tckEMMpQVH7z2nZpg2muPLj
/sFgtJtrlSIPu71UIfR+SpHt5Mxg1w0dlFUMJxT45P3ohjGPK/pFXDnpsbdCiOCp+K/DP6/5n84F
w2r8Rry5eZ2Rda/J5ExrUxSvEGirbJ2aVbSmK9iRr205F+w17uX+KEO0nNfAZxA1upfqdqAvB5Vg
Dpjl5WnBPXqYfgVWtmvGOnozpz46OKjE1+S5TL/8GPcYtrLXQdk834b5OhuC6VcKv9JWCb8T4vud
49kKXEpWbCqvrr/0jrSo7MtA0ESjHOIMworyDWrU/v5hKsEMjNKcnwTyp0eCJuge3j6vuc2hw7mI
rx4Zamccu1d0IW/0g+Gg4q8B2x9U6ILH6SN9tRqFLt+OTr6ty52uMrVLUdg96wqzTpd14reIjLMU
OaF7RshGLwShNTbRhvcx1YErYGEpol8I0OBtKBLs1FAGrqUvx008olu/nyZjoa73R+ZQPgVh6B/u
Z/dDg86AeF2FqJ/PvB9iM966DbTQRtQVC6XAYmCx5KNRgZpclc6bEsJdl2OSbO8fNVmg6cPG3oFi
+WqFQ3lGn4iHPcN7nmGqS5et3TKPi4VYz0i5n4pYQ73OC7LjanNhkiG/6wpWrAXAWnYextAy/EF6
uDZrkF+sBiCtm0PeKSNcNCgYFvYo4t0/54Ywqo0S9L7GOUsXwi6440wVVZBIzyA02gu/UHG9H0RK
WlNqkL6EPO/GCQ73xuijgWYCnpDn6iXngvErje/seH/qP8/fHxFLuBijpnoI0CRbKDQemDHcbBWo
E/aTK5HBx/S3blcuyqt1zky1/Rz5kTYm68kxQHZ7vD/q0C0dCZ0mgVwre/XfPnB/yf3gCOgbMvE0
PG8fD6NKm3YH4PatKfzxLItcn++P3Nuj+yniXTKCGvHPK+6vb2okkZmy9TOyogYknBK74nbKODs/
UkuRby/DnPSqaaQ76qWX1q/1s6mgX6V0D00rqnaVVwK1LVHzirZxz86Q5O9DSvwbpAbIHvH0qCSS
/9ur7LbNjpj92Ng4S1m0/juaixgUgLJerPl2vTbA6+hgphtVjOGZtir2iJndPflEMeFBffGhg95b
0EwNSWAU3ftI4uvt6c6Z3SNBMzWTR07dHmY9gXnu3pNe8VErhXB4SFcVW9btnA/ype1+ERWXvylz
Tp/ameSu25nAJnRxq4goCs4G3+3OzQTTQ0cC48tEm50yiBorY9pj6DncuPc6oR2QH0Th/N5NqNNH
5hcPCX4efADlsnDZbC28OEwuDfd4gMvT1aH+ubrF09D3SBItmX3TK56hE34rcuxXDvXo2WLde0DR
MS6jgq19jWLUGBN7BdaZZkdYk5xQ4PNMrJEL+XaQYdZebLudwFOjab+fxhU+JXQx9rrDeQ9LKxvC
A57JJcGAyTXPDefJcBO5QArT7itMyE9FNA4PM4nT97NKNQJlOIFaElPMGQF0eq7s4QtRxbzlnZie
//N83GPLaAsYy0yBnUERKlhFCRvVafghO/J59GEb2xLJdGTU84tEThJak70GIkcihT1FH/lsvTdT
aV6LkYuwFibAO9t4T29mgHqI4A9kWfTRjgTCiTIJD31fCgo/NW+aYPLOZduMwCAV3TpZemfeSqyU
t8P90f25qfGgHFb5QXjuTx3r6sDfSDwNhBwvO9hnO0RTySl358f773X/DR1qip1XtkyH+O3/8/z9
UQ5cw4ryOCMVTxA0plK1RPWa3hD9HWN+O362irA/pNjMxlxPT1NXKYjK+igHeOr3A3BKCB1hM6+j
ura2so8I65wiGD9F5bnrqvYMIr3M+OF+yCxoCGFMBEXO5X6+H/A1OasmJh8lE0lzRmjGsLImRlEE
LrqiIVxPdMEvNZPhiyfK4NKTJrdtmfss5vsrvADlmTXh7cDU35+dM8iN6kwwdHfuyqKHT1PjMbo/
tCJnX9jA/u6vrITFvbzutpFHdwF5ln9kaO39c7ifmnnCvIta52ucY3vz315yf3HbR0Rvj6wEUozx
RUmtDhY10P1M595t2H/7QI+qupnlxMrHGS2EcZtYVrWkqeWi9Ii7g+MP83vsVkevt8YnyxrFk1sK
Gi9qfg9D7mKA01Hq3E6tRCIUErfkhDT46Ow+f/E0pliF8wExI6clYUxnX0UfKvXyF0Yj+QvhiihN
++TJYvQhc4jgBoD/JUEp5t7EBPFiMLfYofDxCK6rbp1XGNADewxGLQ3thmH65v43n7rxtxPwLVD8
uXtkBebSCsPkDQNWvWuaGPzi3UPc5gaGv9Rcjy0ZGcxySE1k2O90zKX72SbCLAc3E5oPhZ+yT9TB
h+d9oCoBl1H1RPAW6BtmWW+8CeUFNW99jFxHL+3cQkvpYwNH1EwB3+kVNSseO0VvF4OFv2qYy9F8
jspr7s3oWnVi7ZN2DPepBYRidhfTzF2xY+q8wto9oa+smkcUSDmT2XE8hPyQxlS652TXpa0812iR
5tF0t4hC33LpoITwKm9n2USTkLtU4AHEaa6N4DRPBt94Jimpl9OHKcO/bmOGS6fKfhE6RSv6JuP0
xa5mYn20Y+CHRWlvQZGjKsR8tIYcQWhV2DfLEZz2ss3s5Kihfaz58xFjRCWfutmrSqps71F8CEAA
p6CzPyvLyT+EQ8zsTD7AeQy+i9mOX53qp1Zt/qFVWx+p/qel11Jf11gDD530x41JbvrWEyS/VYyV
jjl9vyR975i7MjROm21DciRYAfcY+w9p0XsPbET/tqjCtnNf40CLKWFR2PBJ/bsr5CtGVLXP6IE6
PXE8cflH+RYxmUEHprE1hw0N1OzKHzi/Rl1kYpdLUQKzeHjuyCSsAXKozOQJEK+11K71Ngr8Ll3T
rLyKYDHoE9mhoxWJhfvQFCTa0h1o1m2/5B3XPZRFxvw1Yu+S80XrGmhUKZ+dCrJfrqgvVeala6vD
zVIX1bPRdm+BA5agcWxjE9QetycZLKMwT5ixy3QLlOBcpDNdWI23q2rpAiKe2Zq1/hJR4jw6MkmW
6D8e4VoQHB+8MypkXp4Op8av5TUxgu9RjW9mWpo0xxDep2TxrBtEt/QM0r8Vk1RiEyxaUVa57BMP
bE1u+4uoDB5wIidrf0yxRc7uFT8cM5vwx4YfujeJuQ07UqkNr0fSO1PZlS0rKIjPTY5oNwhMHP1M
tPH4c4eFTYkp6FjOg15WdQnXioQuz/2T2xXT9iyBlZESXa57fzHSCcqRvW3Cdq4QHrw0I5eTcs2c
yHD7MW9hUM2ml6Db6d5SstXIu603lmuolYu4D0csowyWh0WMwPBilD81MtedJ8s3uoj45yW5gCxU
1OMNYViB95l3nXkd0P+s5hK0j1syH6dWAeBqV9h3cjthxgJmdhaXVmbpZTBJ4EZR2ol5XDVkeyTs
PzCextmGIVdBx8zO2cEUxc7t4jVlZLuyMjc8RoRILPxp05JQthjS5NIV0UCTpmxJi1Tl6yjH73Bk
pB8kMwmMPjL5KQQ0mwAZIsz0NMfwtiblfkYTValgEEt8+rgVfUsAeewyvM09spJHY9XYZHOXPvse
mr5nui+7tIDMDEMJ6bfCCZWITVc4R1ViMLQIYiMKhG8LfqfIsnpPU4GZDwa4Ib65her0kVkfHB52
YXXgRBskSKQ6yvqAA4YsuqT+bgc2hU3Rzi/lOL/SDU8hysj5xVCNucACAl5JkWMoyJUzE+sq82DB
XaY8ZfqR5unWBngmw1Y9CkL0lph/xE6mBEEMTIHCrj77Tm1endxxLliocdyse9RX+5GxJv2GzgDF
Vp4T3X4aswPrqMqDjaaJjTb8mju3wOrK2PbQEpTrGiQRiadO780qATjXlZummdlNkU8ptPs3M83h
YppsqTxpNntUETgu0TRaLm82cClhWovtEG1aU7CZHRHoxbFIl3NktGBiPcXbHcKdM6PxkqO9Jtjs
GPfu8OQk3S130uv3fm5WWwR8/lpb8lm3qb5ghZiWMfkj+zIg5MolKSvshUXjN3qU3isQGndN0/Cl
ielbMCTcgOkVGGOn6LOLDLBh9CTYL36hc2STatfTc26RVQ4ea9OVGPiAeKHdHfCiQ4lL2F5USfYe
EOR1NEi1WNX3ZBRvOCcMQTcUNOGlrz9NhdzfnWv7WcuXmoS9A0BEc0Xqo3gvZbKbiVq1b9KsWzil
T17szq6jV4jVxha9oFiNop6WblGZh7QNpnXvz5vesMJPtkUwees/U4LCE7Tzo9U0xnHsPAanU7Mz
3f6xBB27CLMcVjWhojOR12yDzXxv++LI/+rFlKbe+n0crLC4ZRuWlPAcdkRhFw1J7rcVo2+DA2Hx
WO9aONwIzdPCvWC4u1gO1jsEOadcqXBZ58La9mY/r2rtAl5xzEdEatm+D9xynb6YRf4tWHfRuHFn
Tmr2m53zCQyA8FCXuWVUhdvbmkOWGWqkKt+NUY7cvRCIpWewflwZ5iLhFgvFM1iEo/UD3ZqfLvAB
6DfIKNow+kTe0ax0PyAZ1GqvEqRFxO5BXRhfh0lGSzX9HVwiHMEdkNMOJdEcpHuyEJwq3ClHx8/2
sdkFhP1WctcyDD8zPRyRAerpOkkb3g8Byi+SyUbTGm8MVfxoqi8aVSt+2uikEEj/TTSLmyf7Y1oH
7qrNYr1xDW7jEMUXllV8NFpG711vf0Oiegrin3YmgzSt9HNbuYfasv1rYTj1mrzzG3ras94mZJ1L
S//g2y73I9j7l2nAld+OZcSAcWy2URKpN9ugVEUXNu6Ik1ZvYZ8Kbvcuab1zx4VQXLJQ5dfJM9V6
alNrS87f8IKjiP+TGtKoOILFg4w+l2Jl44ao4jh9ayqBKWl6CxieH9vYTN4cemeM3xLzHOYNeJw6
YvNB8PGDayytzNebiDYZI9pePFRpZHOHnbNq7cU29u3bkyNaUN7WgdqVt1MRJuLBqey9OZjq2HO3
NCRhOm3Tb+KOGXFaihMNVv+Bqqg+5WUBYFyb9iIznLOK9MRyTpsu8jGQ3R+FHo8Ug/i1ljY8yPbm
bPLiQ26XFnBqeDCZegYH2B9qL/ex8zDnsfrk0e8q4oEaBrzeDAM5bR1WGuctwfGBlA12WbTPZEsw
MiKn8plBorUb29LHPmy/MXpXx9qvsg0+0hzso/Aupd/9bfx0Xtelw4TPqo5uXasVk1Y2BZGKTnU5
GEcz6ruNFvPvyVr5lf8h+/qKkqvY2qQVM2w0+qUpuTVGpdUf7wenNXrCCpISz+hNTRobyxA22WUi
cdOa12NEpPsUZOGhiILgULb8ee1WQ58MvensNxKrZ5pe2CXQ+7eN8XLvkt8fdTROucjmAmoh6hC3
tS9Eo8XPVT0/1D2rdwOFbdV6Ico2+5tI+eCSwixYzelt9G75rzTjyLHNLurWSihpXTF4seNdo/dW
0VuPPNOulHCS7c7zp+nku+UzHdl3KYdhMwXuoelJDw4Gc6IrU8ltkfslPjN3PARRSLh1ExgrX7OF
YbvWb4ALRJsUk0jUQviMxuSh9og6nn9Kep7MWvEKWvBb100GnD2csNoN4hcw0m2qdLXkXaV3WX9y
8ijZOWQYm7YDAKrF7GxBRnfxejznWXoEyvXITB6d8UflFatCI9ocKxvBXMxgTBk5vVjWfF099g2h
kImIHhLHvs6w1BcKNAu63BDnq4qXZvidpE6PXc/Ll4Ay23XhGebK610Ea+7vROX5GQsx+IC40cvO
6H7jeyHSOarPaeQ9l7e+TVixMRWgTvpohk7JenHssmEFXN+6Tspj528E+8hq3mKgccu8KSsQYbO5
0drgKfmBlyna/Q/qzmQ5cibLzq8i0x7VGNzhcLNWL2KeOQXJZG5gzAnzPOPp9YF/lbpKZpKZFlr0
Ji2ZySBjANyv33vOdyJlPDkzCvUujN8bq706kXMpwnJa40gttziIyaPrXpzMVLc5Md4mlLKrPLSQ
9Lnp0amd9Fyq5LmvWVl8Tc+6mIa1NSprNzKMZkmNslvWG4eI8IoNHgO5DsKyfkyAxPZl/lGQ3LCN
cU9JWWc3B0xv36nxyFR0EwKBY0dRhwAYYYCNlkzMQV7iSCXr1C/0fuDguMmq9jxIyXnGFrApB/V7
tAf/wRoz9AD9ppfkCIikmh9g6qyEnUAVYBEicCneNHb0OiVm9shg8xEND2LEguJkNYSoXbHpw+XM
GDPAu5pWxuwcYEI3u8ZmgypwSBJ/d4TC8q6N7sVMJ1zZIcM+jC3mpkg6dZDj9DZkff/MIvKLA9yF
69c5uwP1sbIiZD4y/qFT+ywLYT3r7pknQFaDLvsVRE3OVUV55ejr0Kd2SB6bp3NINXFFf7bDrVU8
p2pusDMbkozu9Gx6+8KX0+ts++M2deRvBfES9z7HBsnguaBrjlnKtR6dWPy0JjI2BpbrjQU+/+Yv
Wyudb/wayGRbMgwgHexUNvAXDIOchJR6UbaNg5Uj1pyJn40vjCMq4WTjI2RIyuIUSNMkdc8kqEVb
F6tbyMBZ857gm9ySZutRl7f5vnUDAlh6TalsvBdceCDUzV3TmWfgLgGhAMlAnNnSCXI6tQMaSN+L
1L1N4lIbar/LCE/kXF841LdjizsoyNMba7PB+AylRRxq2BZ5VW/6pBiOFYAuChtvh9J9vEs1fQIv
6n52VXsdw9+mPRpEcHqvUX8zBHNGtPPDqsKHuHWEFV+UJ/d+19fYITnvjkX+0URRS6U+LliFhAGQ
XX+bFMMY2pj1xbLM+qrihlOCF79brazOWRhegCJR5kGEyUIT/meZ90fDHEiwsAg4p0OqUbq4zZZM
keIbRdQ5S+Pwnin7e9XmKEBnlGxeqW62MUwnf6rNnQE94D7FHkqufGredGVfWxw1Iu2eTIS+zzYN
za0Mxlc5Jmo9eNbvuSmHp7SRoLhFYP60nZmkPcu5u5CnbWIV7MBGFpdPLIWYCV74nOiYhEn6q5/7
vRmV1qUBqENkr5Hs+iSpj0kwVuswA+trKfFge5Z5cX3EL8psf49x9DLr2EPD7Jf7qKeNHbF4Hyc0
rgiksE6ORvktEpiOQ2YdWJU+qq6hqcKpv8agYTrhxYzGE+pmABhR8Naraes6KYlkUb+ujLGiNYbT
vrXrbqPJbMBdsBpYeshwkHvOcwU4AVxY1ANWcSLTsDi14b0ibULm5a3OTZKB8uiFtivScscldMWf
sIB7RhZACOrLE2qxBRLTERz211/pbUYUsQnIFvBwlRW0zwPDHrM8Y0uhE43ZZzB/xT3JgLMDX1uE
eldJTGHQORw1THdSXeq9KRGZGaEiZsSaMBVRUfqT/8AWO69KpxvgEPabZqoMNDb/+KNVQb3B1muu
GxFr7Gp7Fu5iK40gOFpRhTtvyPunpYH34eb9+EhiLXxtVOVkQ5CL7lcDQ4y0fQmqwVgXdUFdVjC+
nic1vrVkFY5lV33HNa+3jZvrQxFVb2UXF48AhW4LmVgyrjvi0drW+CTWXh4xgCWHgWN9egELjYK5
JN9E0Nm8cLygnWnPx1gRTG71rv0KNipBrMyYqtwi6bOfvERSKlEzIcR2B7dlidPFUcC8XSm3H8FE
OtOae8NeafxfzCBZ4KWOd1iOf+nJPCgoiU86nsQl5CMneFIe/dryHifPydhrymQTxzkEUcFNMxPO
++wxTntmpXHXCROgPbT1at2Pnt6FeawfwoWzI9AGr7sMupE1ZO7j1x9F1t8Rg6J0kPpRGNNzExqA
uqPx2UXScNSZe2kkY7gouWYqOvQmLJCIQa7HWXPdhKhRzaHDGIXhoW0I2MbbTuO5xv4e1OeGNoGg
Y07RMWBMCnBEV6+yM4anvE+R6XGg2keCV47t4gEQ8QtCTF5ujG7jQJcfmQKjBDLo7Y2VG+Yp9pLv
fm7WN1GiAls+zxDy0zY2zT1t13RPPLp4zQgOyJoy/IQszrAnbx/CCXJ3ZJk2UkD5vSgWyZcg2tUK
S5pahMxrY0CG8yOOQcSFlibjo6w33cBQJg9o1+PA/+MkGqZoHdKrCcWmLL16A/+A+Xo5b8O2OvdT
Dfs8sNi6mzqEF5zFTGXjH7lqFcp733gxZ+tz9gvvUliT8YJlGwpzmzvbyIFilWKUWLLMDYKixu+9
D7t73f8OybDOyvFb4ibOmViVDGx08z1CmrDB3oT6mWOuELz9Ne1MbWUb7t4JmZj7ZuONPORjRmes
REkfD5D0g6Yl2yMLvtsz6V7GEs+UZdWTatr8HS7/z6aH2GpWwzWYiD5TTvlcX2NzuVltyKpViZJv
6BwM7t+t1OR3pq1Pr9dM16NDKRLOfKcwHOIXLNc59EL8jmBzn4PYAt9sJ69GKthgvc3YFAZEgp7z
SNDpbWQjq2jh3a9MDuroZtgfTBPCuJthQBq7jthxgrquX0Z0UVU/mGsz8WyMn+XsjjeOaSv44X7A
+YWG/gczcJINsuGs7SRkeOvt3LlszzP4m5tRsqjkjcmlSoeDG7+iZ8MSWTf93sjdO75m9yGuhy0d
/VdMkPbOdcrqlkdmdbPg0u6Kc0/ramVCjXDpLrrfQqdjADAH1i1xmP8o2WPk9ZHchHY+PbAWMLCW
ksxxi7pEtbfRzdobQ6f2ZmT1FdY3pURk11TwHQR1KxacKg90LKnyw8JcU5v+0lU3XVU2bXQXm2vX
I+NB4B/hRRsfkaPUOvJK5xa5hraRNJKf6cjA3XXd28j22Yxzt246S69zAA5T/iMqmZqNpVjVk2Nf
Utawm2tl9a5D179aJPacNHyTrNOSj9CuTSRkRCyzwv31VT3wZMzypTIxEBcpyJhlCjzYIRAbtU3e
JzvCyOLOICTIqrmpRfM5dhwRgLoMm5QbfzWArd3jn4aJ1dHhHoCE1HIoYb6rp9ZwKecy0ofoG9IT
cNtm20NAfIjIjz6ajni3iiy5qWYsLzmLjZ0W5t7BL4vZLdllDGnR+4XERVTdRxA2f0ySJPahs1CI
6rY7Ir9jXa6tbosiB1q7A/OKwXlJ0uyWIwDZIrI8x2QGzEnzmqKnPKD+bN+8AMLLJKtvEkr6qZ54
ZlXDyJfeWHvqSijYHRa2J8NOnVNTADbOogTJipiYKo/obKoUQiugtd8UpaLJrL0XJPM6NKJ0DVH5
e2Ik1YvDiqjCep9Bjjr1So1XaqscrzNhsaUH42aWcflnYJpigOtl19tpm8lrG7l/VF3Vb5i3YGSk
GgcPnrzYcsJtKnJvC47lqTWddk+Z1jEKGm+NZXxOkuAzfKL0gJGLiRZJDEvfZ4inlzormQATjnCh
4Ptdixi0YG2KPf58FxRtPN8K1AObFlznO8yhA5AkDulgglK/U2fXmxheluYGI2gCeHDLRytOhhf+
MiY6YU5dHweNhXSuwSOE7BOLAGRo1huR+/HdwaC60YIFGCXxlw85PxtqjO+j1OMu9AxeVWnT7NW0
9GYk2BsojuVp7r3npEofMfzR92WOGkd1cCSNAXHxCD4jcsRTCX/mLoY0XRXDlG+laL9j6z9Hvh5v
7jgdghI6PxwnqoPOaV+6/FyahXX0JRMl6Xy3qifoXdOLbGPrKTStjR2l4x0hzLQmp0XvysRb8r8e
bbo7Tg3nrSX3/MWiot44UsV7ToLRKeK9YPjuOucuoxwceZ0KNPFjmUfDUxAgZbK9Cam2uhU0hjdV
kO0rc3hktRFMGVf9BHuoHPIt/uXsbDS28UJxwlWL/G0tAzQ5c01cBHG+e0U3F0tnju2PgnwyYWmB
OgRwEafP5Ie0d5QMblj0L6hUILiV4Bdzwh5Tl4mYICIM4McOgPIN9H3xyMjhUprpxxipp2F588gc
UffWcxKsBZ63wfqi7loZw8kWamsa6TdIg4TOSfNBYri+w4PgI5b3SRviLrvwMqamRnCT7lQtpp2v
h3qB3c3rugmrfUp8Som09MXxJr3nHhh8m/oNqAi0DOMlE1C3GlRVK8Z+H1Vskx9ocT6iATy9Issz
vX5Y0wA1D1/fTtsWGuFysWUeR82U7QTyemTsZjuxNkJ+Yz6IeMN0mw1F6gafn3PLIvWqhnNJROrK
K2P/QGVYXGFMoY/mzIrjEo8qFfm9bRjjZX5Im8Uo67tbZuVZ1BR4BAhmR9Zejk5M5IesaI+1gGIA
XF+hv16AlAZnrN6mVZeDEPKcYxQ0BJJIaIsTZ5RC3RObM1yBVnQiwRIN684QEyRsXc6Yg+P8hqEY
bSBfIYVktu3Q/4Yd6kfm/euPmRYOx5ThNiHkbrTFwNALNmmPVNsGpQEKp0KG3FXEtCQiOSYFgYu2
1C+5noarnQ/2eUqJf26SayLDaVt11PeKQuilNX4hc2+esb4yLFBODDqh4g5/m+tJ3/RYpnc6DqQ9
zt2ftPAchkqfDT37u62JFMTKrAgc5WlHiXAPI6cpmAhEVxMJcrCX5+T3bwFnNEJSxKlmhpcDelM5
xd1gki+p25GwuuinPeS8G6pqd4Msm6eGkN1bZDRXEUJ0R/owxG21C0dE1lWU3TnLgQgGHLerfCu9
e8EifyejgLibBHWkptnKrhEFbnC1upKphx9K0DezgQKU2LjFQXFodW5fp7T/FbhV9CTN6CjxdT0a
RnaA+x1s+nQcEB/PN8SN2b1XxsFKZ4L5hu7G/vbB3qGuYdSfQOvrR3eYp9e6fShrXiR63IeBDKp7
UlEFoHfmvOPN3T0fLQhAGsOW0PYmWvwjMuXwzKe5sQRnLkMYWNet+Rn+JSZMxzhg3KSM9IP+0c9n
aCpFc5siIDeuM94tlBZE0ZR/yKeP1vjnz02V1Q/0dk+iC5m+TwmrNu4TWzWAgNKOf0qzR5QJ3YOr
GM+DlCZ0KPEEbhH+s8Yn3LWS/o03+cdRTvJOqGOL7ga7g5cBYXZhY8I1RXXhmkRSssyxG1vVeEHw
GLOj8Qg/mJ/TIf9RGDWj0hkBI1uMcZcjnvmGfRdBKF5gjzAqWC0vIQ4SJDb3rz8Q9m8NeMJPgWy6
TYymZq8ENVFUeFefWMjXlM2TARUfS1CMQJGydn61mQuumce0lPjz/uufZqehrhoZW1nt/E3Yg3ch
7MFlzUqPApY0J8g8exVu2G/MgdVU5tgBv/6N7FZ6KwXAUTd8acOQ5mhusxd4ip297yJ2c++G8N98
DCO6wE1gvgjvAyNM8Pr1BN183iSYdZ6/XqFw06c0x1dbJazWWWLywmHY150V7UEERUSOYZ2glAxe
xxJTnjeP435OA7EyA+iTphUsfACP+nGk1pIdR6G6GYKD2XnOqsiHcx565l1Qk9GL5whYT2BD5jBQ
B46AFZGy5TVYZIEZd05bjnQ/okI/xU7FRNzGxVYK+4KeHZYB8Hd7vExdMt2LnN5LAaROk6/1UlFp
bnKu3X3kO1u4t9Fz3M/NawNF0jHGmqsyaF/xw72mieXcVNC2r2GJ2DrUZkbaCN/aZd6w6qtRnNGt
tK8uwjEwFqo9ff1vIgNBeFaBTGR5bLC8Ut+Txv7rB1fware05/Tu639pqBc7Z+LA//VYnN3lvqsI
QP76yTHgpwNz/RyDAL83nar5mKXkM3z9qMhqvVMDCQjCEk/Dw4N4MVxs0F/fXLFNXLGg//zrSVmq
fHCt6q/XqsvOf0x9GywfD6wyTp0j4XBfX+G8HO4MaIw0NoHIxUg6yub+9V8tt7BPX/X566uQxk4Y
5u7j1y8AgvoiRpUCwOOZOpXzy+9C86/3C2sE8OiuTS9fDxS1uUjkY3n6egsw7yKQKPPh+PVQ38ro
idNnPHy9BX2UxtvMcbP91/+iHQp2GAqy3df/DrEydn4niu3XT66I4DuYJQkgXz/ZBsgJ46aAwlk2
b8hL2ocBROmhrjJ/w8o44BYorUWukOzHoenfRsZl69wDaoj+M6dzYNQntAIpQ/C6Qi41d68e4NJ1
6nlHut/wTpB/v9UjZb4LXvX09eXICXuFngbTvY/eMzRHZgS8Kbg+g+xiwhMDdLlEYFY+TeLlS6fS
1Kcyzk/lOG1hx03PxWB8tmo8E08Un/5ayiyNckEVwWFc7vWWsgaDyT2PGwZYZX8vyix9KA10jL5j
Klr+uXiFINHt8pmrC6Cn8YwvdDM79D2yQgQ7IYLiaUzdg/ZqUorb+gxWAO4AzYNNOCeIDVrEhWHW
FHuzRk07wCo6ebS2tnlrxPukcq1XhL4Ng6VwP9Npp1Or351lVwhDPjQkH+WKUsemazWlbxLO2CYI
amP/9SXfL9ZsuUt/Kn6CsT49xIA/e4/OqZ6Rhv91MQzcPBZisT1k5Oa1qCP2FjO9tAZNjMoaxdbq
p9+Gy9uJWJdjTT0yUROOOgvVw85gw0TzvDYJhj7ZoWm/kitQrYneS05zOtCobvFtd8nwOzdzxnWL
5FVaJNPkZZ6dg2HCEKDicD23ojprckLeaMl8Gh7Ju55Omv2g4M5FjXnM8hg7XMX399V3j4yhs4Jh
s6J/os+TQfeyFfjsaEijZhTFju6LfCVgclV6YjxGg8Gohwt4FfWTf+vOwHE2XJMEEZTePZdkWSS9
YKkdakTfwP/YvZnnthZJG+qQeR2izIp2Ipvam85MeZtm+dPzRntPLIGE7DOdZuFH16jh92e2CWuk
FNVlynV71ClXfFuV/mvkck6dUo41tbwicLomkxN8RGG+HVUMeKLmwUmEXD8spvJYzjbpXwLRXkex
BNIz2KrlhqJyHAnNAsBmkMdtNsOhGRWqT4ghq0CiNsuJIlmDvf7j5Z2zHlvOo93Y6FVmsOYnhN2/
WcJlAuqzxYV9/Ef3XPZz76JpMHSHwdvpOERDJ3Rx1gFU+ebVAbKM2if0ar6X/K4JrcZTSUnLr3rl
htK3xp4eQM0iEQXXYcT5s0Iie4R5w6VAzs0chYTLJ6Sf5J0Qayrdfj8Sk+QwmHt10a08WTral7kC
1Ov2L2lUR9fUBVnpDcMBwnr0aADE2MyuZqaApCrU8s9XkAtoguKICcRnUCKSN8+t4oVFegZMSwqu
kaZvbmnWuynBIeIs90g9DTBOCncma48KAcNoAHwbRYhHh/IYQnp7YxJNYlj9DvT91GKgPSiQKE+Z
bA9ll6Md67Limklz2NdzBOLbG39huQU65q0Ny/sEIM0QcfnNnHKvFcz3x69fDEhgk8VYSUL0qPsm
CLK3ol350FvWGIDNTa4gkIT5oA6D6/NRMO/2bnVtlW9F5sWYw6JLzGUW9331VjWCbPXQ+eGSdki8
x3uIvfXaZrQZZLw0rokHUsRXDKNY58lgLuIZkr6Wf2qFPe/ajn29Qah4mh2zXXfpNG/rdqRey9F2
wGAMDgjfCH/wPJegJDN/MyLdInlK5kMOt/bN0fWHN+CFaGjfekP2nM3Z8OqM48+5sdxrHRF9XscT
YU8MI8lQP7kQfx80JLH7xBXCxMBFivvmOooZees/9MvWkKHJuMYVQIKoNTpyxlBrz/jRF0GnQ+tG
9vd5iMUjGqr9JKG//H9BgvwfA4SJE/tZlCDag7D9j/9K4BD1fwWH3H6Xn+m/gEOW7/8LHOJ5f7NJ
MlAQOsgCW/LR/gEO8YidcSF5IBOzbVOZzr+EDAtON552+Qbt2p7+X+AQ2/2bIzzH9KTrINRgiPL/
Ag5RS4LNP3FDIAkAIFFKyCWO5p9iZ/D1TMjP4xpHhayfmqzqHsLQz45DXXK0XGBU0Uq3PbxyxD/W
29iRI7OxkTLtIZsRzFaZGCT9OvMPEbYSdkHD3VVli/Imi5jLyin5MTioq7xELbKUOO5/p2Ekt2ZL
IVMMwBCGaoZ9ZSr1M69Irav8uEEvTFs4B9uA2IMlRMDQQHQzjFcv84OXOc2xGMyW+ZuGmd7EaH9p
iQKDOjhFlDxRGUenWnrJLeY4B2uesNIQ+qdMHxf8x8+cSh/uVJr+ABEQf9gx9wu2UMfdDG0G1s6y
aPzkkQujlryBHN2dI04cU8qTSyTOOQegil3HSl8ru/CRoQ3wExnaWCQ08AJqH4qrIo53hvy17rrQ
+LBRVoygMi2eTI3L/gCGnB2oiRK4CTyMQRTYHzZDGVDNq5QpdsGSQNy8QysZWssZg4sV0uLNom++
SqpxawrX29sVvIWoV9m7M9r4W4QVTBgfs+5XMrfmxXKzmTgwg70xCgJyG3rbeOyS3jpW8ewhIiRX
aBrLYCERxZCqQcqkxHIiw0Tc4EQdI3SBiqG3Jhup8CTiFX3pdgN62fweEHqCKrMIPWSeSfm8nPof
+9RkHD61NNVXQQ/XhYlEqshCTNqxWKnKouEOaDOYV0g5rM/Kgy2wmgINdl30Fgmf9gBodEg7LJl5
/eRLiZZztiS4WZNdaltHGihlOpAy0yaTvY/rvgYtZQQKD1OJcKSf8SKsQHLimgwRWitdBPuUcN4C
yQOUil1IM61cBxAdOALU8MJAvNGPT7TW31hTXdrLlfpNG7FIVkmBd29t4YoNMKgzT+LYXlBj9JBe
/hRMm5EDOhyhfc7wD6g68ex7uYSOk8o5WWcIKvaqM+uzm5QiWk/4eH/gLRTfIh51RYnQ/ADDgh5P
RzK7IpJiGt8OdkNcZSaisyNq6jrlM1JYx+SUndsgAmYI9YdyvsN4uIy5yqOgxDnWZV0D+JyQJ2Qy
9c9jKEBqW3mczqSnORZ1czINu9Sp+vcEgWixq5yWxObIDJJkNbtu8CtyrGqXaht2DGDfgoO0IuEZ
io0w195kindVzwp7RCldvSbtmcqkqzHrrDSkuxJVjelt2be6D/KIykNO5sZ8mvnrE+VPkHNCpwgd
GLFZT4bOmedGTC9rVDn3FOrLRhuVF53bOtO30Rei3CaCuckWKR60DeUFlg8AbGhp3Nv5FlsJzjnb
0tSp6WArsSc0iTzZcpgLSDuB3ffrwsj5TtPLi1/DDOEeEFpk7QrOMCRShe4v3cy2PBY4MKJ1BOX5
PY1QgJ2Smp4/jQipn8ic4vACpwUGcDnZxkhz+ItpkRYakRVZfisR9gykUaVlD47suCndMIvmdYxy
t10teY+/qy5FgToTn/gZUVy8EqpQfxRI14+GlvmtctG1rarRdp8l0UsvZITKYZUDarlTwxa/gzDp
dzPzi+LSZKN7Qh9bezjw7GU5k8z0zEokwSYgz/vBmAxMBTN1VnisWWs5E9BmPdJx4ClJFPx0x2VR
360lESwy2xqnkOc9BU7gnOM88H7Cm8zeWpnlPx2cVT2n+I4yN3CMzF0bcAzOVdSHBdnA6GJ25F/N
nC6yHtSJVEa+X2aqI4OwaLY2Ecd+bC+exZmKhsxATQub/Cfogh5RkKnEO+HQ1rnPKqKY2BYV4+bI
vBq1k3yrG6c65E6K5BgeP5kuEkHpZ+XKEuVcAYDmOClj/AwyYSBd9UsLB51tOd7aSiMywqQiogZT
phVgctFVsCb6rG/QdvfzvC/mpj93cd8sjAKBOHvJ00hWhcGhajMHcRUjRvMlnd2qLDfuGMfPkZfm
H0mbQT/1mZVepBvrFNwsrsGVi+yJlUGVfroNiJFiECRpPJWJ6xh7p0MxT4IOPpr15HQ5YjwPMfq4
GqVgIYXiX33roPd+l06Zb3tF0BCz3JrzuZHgHwFuxGZgb8lYUj/MfG4+g1E7H27hFnuXoZPFjx5A
vMii9T5TrfsXy6qFWoc9e8QmVs0yr9STFsjJZxj3Nhb6j1wUjDPbjrUC6RUUDkB6iAw5mtu3CpAH
AaJU3r/6LuUOasmeAl2IPtIqBXyPqsjINVwCzJLSzf5MrmFevXEo7pUzOoyfo+lAbJsZsWakY0Pk
rqe/K9uarrWfF58SpxBtT9jJL3PLKrPRDZqAmbdkIzWczm1s9DkbRem6Py1dK+Rg1OuPQwdFY12Y
ft/uyJQtnqugV++B7txjbRIFiv2GNLTARdYWV+UPUtMIRclEE+9jzTnV6GAGrPOWsn8Vcx4pVwnM
X76jxshBWrTvbSsFWQiK0nxC0RErpqLjIsFxK0wGdMaNcXJfQmnonVtNJs2LwkJ4ot3sE5uOf1TD
PJ6ZXUFydEiBg7NsvYx2jCyOl76d2y66iDIxr1kbGg+ogEZWwh5IvSyM8tckENIlOa3p3K1tFEt1
DMrAjewT9AlGthyTnhljoGUcPElmxUxw56ovSp9WNNFrNTpppwJqjdi8MursG132FNmPU+4br7SP
oDCTg4Smc4qU6+5RvnEjY0GDXGqoYrwSsECKCQY3HN8B+9q4G4e8+xnC07o5qkdpJaPsQcxd/ipI
tsGPVFr1n8Gece73xM9zuGxmjCNIMNbgZI3vpmWod8C2A1HZQHHgetYxGFjtHLNK92c2GMitJkq6
TROMRNPi1xmvMswjDDsg2C4dF/MuNNCwTn6AMpqMgO9TCAl5zj0InI450ndJhvhgJwpC5uhjK5/Q
A29lwohV4hnftfRaFlVNYn8ALh9REGMeFLRzboV0/Yc6UPJGklq69wP0HIk9jVuFMGaXdjjpLcso
9o4emgvviXlJMtM7ImUNNyQt+NkqHtWwccKCWFrSaXZSyHLXFZ38rqZOk6xBczzsNElVDhMlOohN
3Z8tyfXGQDEnDiaze1k9EyvtfNRhrG5u73dHQQlHhoOhnwtvzidwSp18LLiOkVniXOWi0GHNiMZL
HwargH81cJrU2q/RuTMtjA8oiiOy2osifwL+ZubvrkN+UQRMpNkVZpn9CYzS2Vuxbx/MYpp6Rn9l
4u/7FmvEerZ0SNSpqPs3WzLM9TXJ8qiy2iW1YGBOv5b2KB8HZqNkAJZIElEeV1F4SLO2ZOmjzGcC
6rsMOMW8aEQBEV16GobrhHCwnFhjw0T+ZDVMxlrvzjwgeSaexrphkMPhq3o4bWUyXnUxLq57FDVg
Tkqvfyt9Ii1H4HE7TGGesZFtFD41ycKg0kWLJF27hlqeRfqIX8t5BFnKwhiDpQkuoscrCMN+lMXS
EqF7M+a9xoros4U5qMNXXVdXFrqQtp93YaO6TddmwXNsVgTL5CPGVXYmRZFoJmsHpnz7o6ZCi35J
4StSaCITQhjO6HZccZloCFL2hAkriQb5xiRMvrOrDzUrACbdTnRskH7THntaq5fOrf3Ppm3FqUdM
su5yCzwCy3PzmxayuMw4JXdjHWKJLF3xmokueVZ9XhYrUdslgGydim9eAFQnnMzxyukfH3zgGQ8D
V+i58TvnNQ7wRlnM8i2m15X6cLCuRJuiQ4sDYn/2D6J3c/MRaVhjPle16J51XHAZqrbfE97knbQ7
1bRIBbazHjnApnNm1HI6KYIXBNml/2ilyH5wlM6vIbPn1RBNMSE/FLbrfHK7dNXT0Vr1NSGZBj7Y
gjoYZYjNNkZUGJPOb5oG4vPUFpBzfDS1EdHO6zJoWtS1suEuj3W3ocE+vZN9nF0GocsU2J+fnAtV
ZZssxRXSc2tcaH9j+aVD5nyYoaffiYTy93AWli25Tlxm9jbaTR26EIlnVNq0QXCtrMnWAjLRyTll
PiPiu5WwjFNGMJuUln9sshbuBQIKevZVghfMjyP6wp7zQAKVxhdocb6B2fzUACq4TyEDpCRtMza5
CceS47vJt7Gci2PmcG0gKuk9PC02/JsRdy/s7nw2+zXe3+4aCfR9gWUG12ouoE8UlcUV5YQY1uZl
VSNipxRXlnjCs1Qo43vT0Y7CeROpq023AH6IPYqLw+HrnJM1iMe9m7c6lFR7pqpfGEwlf7yhnZif
V9gaEbpuVDj2RN5p9uOiz9cGp5V049REVmGzKNW9L1I9IJp1WVIAFJSfDF3VonYGhVAgEKSBPrQa
kRWRgdEOKRHyJa8mGivkVHmd6r4nidGyn+LUQgmbWJ7YuXk8fIuZgqu1wy5B3ktSPzCr8bOHso86
e90bvUGmX4oxBxGMXNmGDpErGc7Gi8f8hGYn2yXR3ICw04Q1kOzzaEuzAULmBEcTGe52Ia7+Pb39
3/4lx775j3//50bU//blf9wLnPHZvy+P+c9m1b884r9S68o2CRT+t69XHPwuNp/t598Bt7fP7Pf/
+O/PRfaZR/9Cvf16xN+pt/pvylS2oy1p4W8gz/4fzSvb/BshBlp4mpaWNKX3n6HJgo6XK6WrlMI+
zcH0P6m3wvkbZb3teZ7lLb0wQpj/8cxAtk1Bkf/1YfBM//71fyO67LGIEMSC45W2t2Bt/wl7S/9L
CK5rV5B/znO0nH9tY4UNgRx+b9rrJKOUbsBBHxbIGeINeayq7JIl1lYHQ7L2sXOtpD+cvcq9sgIt
rNO+QmDGqof6ct14SYUSIzx3Hc4FaWf0h+S8Gww240qyq9b0AlZZguW3CuZ3ZnfqLfK0Pubje1N1
NAy8wdtmCTJj4W5D+43TVLjOc2lu5wDXlmxW85jWa0jsJ50y/pkLDZp6brZ0CL0VNnhyh6zwGlRI
lLTq6VxM+m4P+jj/T47OY7lxLAuiX4QIeLOFpRVJUYbSBiGpJHjv8fV90IuJGFPTKpHAe9dkniy0
1ptJy4B0qF0KOX8uuAHO24u9ypBi6Vdo1Ga8DWTCeL0+eiPfzZFBBB3t4BBGVDhtyxWDjbhjDpUc
QhFNVTnK9wVRMEEoRAUOEekOvG01cgLERj3rE26KCAFiGkea0+jYOeHnMOkK72R0vOddsuWr0pZG
CKc9hekS1Wko2hHgSdAORAMget+CHGdXSTXUW/yBldGKbZn5dzTN/a0Wqh2Tv9SNjfSZsLH9gIWZ
2GT8HjN+LFJ60ZTorSfnQ3leAerQf5NAdELhDiQHkTLUqINWj5I7AOKpwdj55DIgirSwPOmhDpZn
OYlmlhymQyyrw2mp8quUmIo3Yi2y9fJpjttvidWck2tGhOtdvQ8tcw8YOJmnLeNHL/9pFVJ0tKs3
EAzHMFEX7EpHubdWu+0l1dGn6CCSU2ZLxrL6XfPNyCtyFvQsnmX9Zu2GAJ5qqnXjY6ZAdAyUj8jc
hhNTno4FLmZ2sncfzWz1uwThWrmo2OfGsPN72ayOxEfuI4xBziRGsSsXo4eWFQekThZ2r1iRX7FA
UtUYqPmKDxuvj9nWX5FqwrdogID1VeQAA/taoqjbZdtCCwC5C6OVwdrwD82+xhC1p8kbiB6LlxVo
50moJetsqgzgijL0e2VWXfBGpd01qXqMsv5jCsNutwkJCc09R+FM+AtIN7frxccABxAxBJlJgmwA
f9IgX8RQz2aZYguSpY2cxY11TXJX7hlmY72dq3rjLGNxYHBY2Ao7uATjhTvCrcZ4JgWDUVceUrqS
639G/jATkiDFmb82IDIUkGd+Q4TCZmrGBUnRbYRooXMhBsQry94yjA95gJPAdp7isPmWhKikYDRZ
JcLlH8tNfjn3ntWhGpEHFjWzpPtWtj5MzP1Oa9ARd63yLnYK54jxCt9d3k8VDEI+2RhvCF6J0fDC
PLnOU/MZ1mRpzR/bUIzAK2qHhQRfZGVTXgrOkBDvq+eJ5N7QxdArbjMwwckfjUxGxtRBNGFiuIOP
keyi4tZY/tKWyluYM0Ndy84TLB5sbvzaU63pqS1IJmafTmdIkERrfnWp3oO5YIbLnHrfjbDEUE2/
drV1HGBrjqD+9tkgEcykhH6Vy581CtUTyzm9rw6rPLvWzI4uSfdimprOaGojBGcAG4SDO2KrvExC
HTuEVHNeNiqkEfVClNh14WTepQJ7sVojbqqIOPPmEVp/Q9IRASA+EatsD1FFE11tGwrLwc7QfrAl
8kWDKEaNOd2mUWDZTVlXJwtT2pmGKGQuzP7BMv1ZGZ9Zqo27fMxr2HHiW7I1T5JqASxIQJTl5ATB
4/5i2jrvJml5QRA0M9KHXRHHi+pOUsLKL0xvS6tsFSBJJCbjbGEY3HraVsSsxv3J7PEgxgC2aFQc
FMmebPFIqUYynBrxp9QN0gaVlXYusVz8AK2LeCLbFcXLCnXiWg75I1ey8zwwByNg55/e1mi5rHhg
ZojIwsp1nlogcXKJmiE0BVscEZj0cjLcOoZZTyh2EdfD8mFTaHkqFMsbrN3MZ/uf0Ih2HPPA8pDn
7Pn7mX68BefEC1oGPC6FtxR8gKlFtQtvdEEiKN7jxHhP8YWfujoC4C0Y8B40aWfJdNNC031rbaVv
olVELyPuEcZgkE90ND1KTjO2Sg+lz9TAiKv3kAzkE5FWUd5jgV1X1+zFyM2GzTST8HfqNeYT8IyW
gzoO3U7X6SVNwerO4Oh47sq6cXHFDFe0zDPRYEc8Aa+IqYsXAmRYZgt1wMwIRT7UUT9D3r9BEtXN
CHCiPdMcJcrME5lZL6IJtlpaGT+2UEghpBhPChxIvGmkamszyNFqvRtaPO4sFX/q2L2LZRodcil2
kQPET+x1FL/Nb9JmhMr7Zd2py7yFXaUfmgYYhGx54SpDFhNM5ZyMuopRQ/0gdPeTDro+pElMqJPH
FFdBVEJzo5jtSczm5GnQSCoVmeqW9ZeqvFRLTv++yNvWgdO+w3zhzM1aOMrUxqTZ+nLTmL6qjEjl
wCwSSYnLNbPZRgw56uU8yw+z/hPGmIFtShSUV1nrI/pDCtOiu8DbG+PO0eMdU3qv64dl36+gYVsk
oc8iZggkGPr8iS7ZHmYK7wboamSw5dYajEnyEOJ7kBpcPB3GnJSZ+qNqtduUmdqxEtmVU5c8jWWU
vm/AOjOESJQkhKOpCgt2ZYGtP79bubR+mRmGurV5dDBqk4EWs2bBAHdKia+NGJ8ZpZWXue5p/3ot
3/3/H7tC5JMSDMDb4PbOfdtUZ5njxh0rJrFTjcNLD5UasDCHFuRA64iIOgq49T8sqNEnREwTsCP+
nQoQTtQUvj6xlUJvCPmszFDGC15G2ZnZ6SzN2j3rRdha2IgzTW1fcI/MTikAQ+91xa2UFIs2DUd8
sBTLt7YliS1EYuShmfqSo/iAw4P0S8KjGzusJtVnfaliL3HERNZ2TSRuVVfxQV0Z3kiN7jCBgq3p
LmuHBh2Q2UKuyNOoVhWq5Xa0xaHQ/H5FNVBtIcQ43FyrKreE3JS07QE0nADCVqTM2zcY3GQrn466
AlMIi1SMMSpVw31EwsBBAJ3VEGbez6WLBGVLH38tOLXsREEyheIQFFdPELBU23Vq4YMwtIcpW5eQ
GIKtwf9o9Idkor8HAzUNdN7MFcMsDF28EpFNnuYLBit9Y6vZJWW/l6YXS/ucheZkNo0H0+JUYMEu
WQwrmyaTQQZxpKtgQLRrkBk3To2VOmVvG0aZV4U9QC6sQPYMvdtQKmIPFVSHFlALJG7NewwR2841
6VfsNhlns+6sQu7hFtEJ6wmpqcbLVH7FhKhMZnQeSEizVXk8jU12IBHhQCF3ClkD1mBBMEE95cO0
27QjTdPtNM72fjR2jRkGrfAYYh2aj8UsN0ZXI/gd0eHIfTQHYAeFZn82hH7kW9MBlqf8Zvp45VUc
HUZqMyNX9C4wJaxgoBhe4x+9IV6gzNiaZpTUkrP0uYvZz54gwRRx6sTNd4NzlAgMt7auE0r1JRlt
le5bnytXNKGIADDZps/RToLFLGumtx2cail7aGP5cODWAGZwemDfqj7vBH5DCdx3pkiELy+ugZet
XqAOtUDgQBDpgwk3YzMKpRloFtymNrjnXTV2P9r8k6IowWHjjlTtK5WGSPNeDEzmkysz7ZzZR0c9
1qY8gVODxQCoB7iYIjFhJ7ZEGo1IjUa7kgiprzHklMXnLN8Ki34jNFPqM3EIJL2/9JOuBl31aogM
j5Y6Y/b4ikOui5llIPZH7e6NGhgagT3xci061hmnCE3PRBo5Yl67nWCkojYSW6AyuJubcrQBu7Fs
sd7Yy3xmqcKQgX0omd+RTa3Y6cMasMCqMHNk1OdEKXaadeBLlHwsjSLyCU/8afgRLfhBdWj2g/yv
V0RehEcpL27WW7YmD/sJge+MwUcXCvbDCUmN5LtVc9DxYi4rpiR4UTO1zYpTqZEY+LKO0Sanm+XY
G9lBtj2mevBpsYoJQgFCB1u720VclLSMII1pGgSrFxxpgGpTwMTX0m7chVUs2kI8OavFRDozqa2I
KzgZveYJ8Xs7WHdZXW8GNiwbkDBUlE2uaZ6TlyaNL5rRMQDWi8jlfN2PyCCZ0AP7Wli4NJ18j2kU
LTgwdqotz/laf1thLLlhZuIHmplrkxxCOK/sS3XLio3dtsNtOTm9Xt/EafmcyhwHjprfBPK2hA6v
bBs3b/pCwTVQHbMXKCB3OciR2Xl2Kri86KJDV/FAvFxyEYVIrh+XQf5KtfZszOsDaWLEfcJoFcfV
0MgPXKDmY9D17URYbQXSjCstbMpwh33WjfiQhYL8ZxtFFL8i2dNzqjKH7uFVsnQbtp98KbbJbS1j
2Iuo39V03SUDLveGaREqkj+aPR42XsN07uUgD5WfsG30oCqjf9ACA317zIyWPCvT4vrq+XgsRox2
1IavEVOno6XX3z15nHtkYH9xI3ytizQ7JJ9KdGail0pKsVcFTXdIWuEw0auT3JNAnyzl28wk62DV
M37+ehf3mnBbMovMMkGInVTQxR0tOqtEGZ30vGjyLqHOu+qc8PJ4nYcOuSRya7UNoQ+AgXZzbAVe
U2o+2RpsmpEZANDBMkPEKiUk0w89w4QMJY9ZYleF6g1+/a0wOGYao/JLCMR+WMo0HOSWxzV8FEj9
qiSZTpmzPS2byg119SJNS8GCGWZjmk49NDrUBtQhi1vMLAbx9blM4g8QD/BId26fPhDoO6zvwCys
McpK8Ekt71amvFsFExc1OpsheNgYVcZeRr05s3XFwi9JX3H/RI6gOQVcMCv/u1XfZ3pyFDVAQBKn
Vi9ZdK/q59k4tHrpC6hQw+S3g169/Ivmm6Ve2uG6zIdseYzlvnmt8LWaJ8nyOwJYdf0OAB/k7We7
/qFnwLaH7bpAYNFGLpWgbQnHiG6l1lsYB4zJuS6T6SPVD2J7EfqvfLmMAEpYERBo/JIOC13wbqgc
fsU4e9aKz0rnIiRWQniC4/PYgJ3DHi2llT+E5IXxBD1/yTNFxBuhYU34vHBmZ9g7qecaRzRo5H/J
w7bZ7hBCbgCAfImy9yK8D5LqkliL9o+9r8X49KxVOzN5y8K/UPghNNWeZBRIxH3p4BK4fXhV7Cba
t1PQrJ6yIOQgt27+DvmxiEBA/b1rSOinW516tUqwp2dthNHdFD/U8j03ns9zdBRUJ1GPpbYHOom4
cgsBlfDOvW1lSpz6GtsL2zB2sbEzIFOirgIQgrYXlMSRoTn3xXOekauXPhJZBM8R0tbB1QcsCSlN
PaMX6wbu9F0aHtcUK9NbWrCJgc3gk1i47QL5/3wVUe4QHAE67Y8NXItGqrX2s/4sNR1cbmZG4VeD
Qlfxud5nVrTaodPgLkQoVerEa+sgknyN/YWoWSj8rwaLPeYvAZkYw/IZDV8tAqxKquxJupnWU9a8
LQTx5mZHUXGMkrM6f5nDqev/JfJls7GkYI6xNFtAfnoHs3JZHkdWHOpMJ1Gb/jp99RqkAet7nHIE
KSxqgRYwxUlfZ4ZK28v8EUvPnQlgaUvKJYYxWaBF7koqI+YihNW+aWQzRKcw/w6Ta0GNVHWVXTff
yJbLMgiVk7keV/lR89CO+hNK59I8EuZKfKFfd99icdINT83YMSCMvYVsNtCu2Ss0jdLJNIfTkXGR
IlyjTgOKrNs6Gmf5IGhHsfQ7KAB8wbIDnmAeH2EWcH6CawC2p5xhE1hFMNA7rMZDzz5Tyl41qKJf
jTGPKPwJy2KDQxiUY10S+XW01H+S+i8lG5p+1jasIAXzuWKe8xNhF04HY/yHC1muh300mLdmyt22
vWfYHMnfcrT4wlExCc/19Keb4QGxNWUyZqY7rTnWHgcwGzuZm0mhsnFl1C509OZzVPZyfxH0g9Jx
WZDfVGzwUu1LTA7s4DmFWGLMJlFegZnukaqwEWNKmegcjNcQeiWSHT+qpEAdX/kzOMqk+aoNh0FA
xBhY7DqH6m2ACKcdiQN2mdQwIB5RRvcAGdlAUliN4tMUvVjFq4CEj4GJxdJ+nwufRq2RTjraEiME
s/yRm7uUBklxqyjZZ/NqVM+d8qqQAjxQbpsowBowy0i8m/odBBcvWVTRwAPYwan41gl/8fxr9UdB
doXO6yYmAG5PvlH8LijPpfr8fxs4uHr+11lXNrx1ctXGW1ufNlSjcbGEN3GhVv9tjJukXjF1Lwvm
R8diww/aIob8QpmKv6g5l91BYG59NPTXbLlk+Y6fNxWk0BBRRibbZOcR5bx+qNdHlN1W+SmECJoe
mKBO5VGm/6sJIWsKjrAT0SB6xDW3E1P+EV+jXB8XubF7PHilO4E0yH0+ZQ7AhGwXfrTJtnZmacT2
2i7VkxSeLViE6V5bnjAWA5Yx1OdWFnwTlRX28Tr5AnxW6EcsmrQ4t6oIYBT2Zys+ldbZqs9FDbPp
qR88fkFxeM474g2Qse+QirBWHKerkHz002+X/qRNSwlzU9ki17d3jdlQxDkMnCp0Svmrjj6G8cZB
sxSX3HwaiaRNWNA9N+p7V58E4Hq9zy57wjgSv+oTXCzmEoymil8jel6sO2cMQSyFfJbiYx/e1Pqr
0hRn1DjtOV4jwmJ4nFLGTsd1vddCdCeC0+2af02Ee9VhxkQsuFuL7+bwLemsgOtffd3nvNSoJoTl
npcOFWmoPRUVvU8AH5LZRqYSJoNeMGBGgVmEPcV+SZ/k7LuU2D67/O0t9oNeoz2p2RXR1zLCqRw8
vca7dCmgF80JyGVU8OXyO0XvQ3RRy3uBvwOxok7/o8oBY0v48DR+fIxFjCCEUUeJxWTkl0qTD7Py
VU6HAIynWAV18qwkJ0l5tsAKKMJnMr62FM1CyuR7fh+yw2atbn6a+XXtXvIkKIFVIAwCOMxwyUYk
SGo3x82k7OrlH1kwYvmjRi9J8d7HA5orimwLAXHzxDvCGB5LUtjBq/at+VIwPExnMELZmUuZ0CKe
H5cx7xQhbYiOfOpadlLafZ28SvT4pfU19M8r0LnayeKDsT5zf/HJ9KpjFne+lXUijhc0anwwx7MU
HsGOFcnPJFHzMLezlm9cgDbgsO3eXJpXc75l08WkGudX4itYK8BK95z8DAE9k3ouYI9Dbcr3y/Rd
cOXw/FYP7r5U5BAn5oigqHy3CO+a8itFgSUc5sKpW8+QHC5Vo/8DIIZq4qnPXjAzw7V6kFXV3Qfr
DVN5VfM6bvHcCwLVCy9dVOwUcxeK+2r5Gs1dLp+02M5Mf1i/CTCfhZ8cpLp1VvUjP1RoA0u0ecK1
5Uei8QcH0uEY9JAxRSgROERTBE3lPQ8DJmpU7KQ08rwqjP1af2YaQswtuHJxfOU4za3vNSO16LRB
qcgTLvWg184ThUk+8F+M/iaLAnORzOCDwHuXd+oNRfye5kPeAE8NSjEwoVdmMbv/oneb5LX2sKGo
K3aiZcd/lOuIR4nWnzYSZj8vamTwqmdOyi6Fp4HCWsXUP55bFWjtfZM06oxk21z3pEV18pLtEmEi
TX2y0kummw5/ju/LgMdsjNcOwUkKq3LcA/HkZhbNL70VWGfdDZjbyGHTYKVwnlC0fEJqbgz+WmBx
huJnFF4ngF9STbCXX0q+BXd5Qj6iFc/TjPnkpDLlkfBpn5u5oOl8X4jH42sBCJTWO26/dLwONbuh
WfSN5tDrXtf50/Ra4PztfsR8B4R3ED09QozrME5blttU+yISKjP51YxzDtdJA5gHNpbk8fAlr3bV
5NDf5mKQtNQhXIhC6c/d3xr70RwQUGbD0bFjzjU4UrEXa57SPUiR5igGLLCwS2zD80DSCbkOk6tK
AZORMnKraD9Athio3xiigZ6hpIvdRA7CTbh2Ns0ndotGt2t5xMXnDguaMcYHti4DJFIH2roZ8M8q
m7PVs1rUH1ACI/kck/urX4z8Fk37LiKh18OeAKrkVSjPw3yes48WdXmsgmTddcT/UREn6TVFBuPn
DRiAIw5BROL7Jeegv9fad5G86+1zRV4YMKTYq0RPMQ/VvOcvgn5oMY6G9kyohg29d7zXNIXVocKl
aI4vgwDb9Yn1A7osBCUMq9L0Y8quaXcnC5QfSWeGTuU4EheeuMoQqLwHQPqiZ8X46oqjVJyy2E/Y
S8rFvsQfNOxT8q1rICCwWxQ6+mm9zPN7kd/l4UtTfuL6s2crmCE4HwAe4OuOry1gqe6Uy678p5Cz
p7+RNOfIIuOb9K8RQd/Ra73ozXVOnvP8NayftlA/4jQ1u7Fj5aRT1qQns39O1suo/iJTRL4V4yQd
PV26q9K/NL0nw9nct7swDSSbDWHl4KOkvXCX+NyfQh2z2EctHNb0FIrnPPHCNWin6zr9dRNqV5WT
Os1sFCJMvubCm6m7qmOVfHkyS1yF1vtNqp3ZsMnyrmeC+a6yeBzxmaLJxFXhaAL/WBRlthi/katj
TwRTwZOmaXJU8RE7FX/CZdjDenCvp/t4JRgLPR9caQm+4FG23vv0ZLVuYjipdjGn0WY54hbSw6ph
qDwICOtmKp5dnhPiJfEq/xickInw1lcPBTW5YX02ygbQEMtjW16a9BEJp36lT8n+0OzX4nVe/HE4
MKsIyZKx4MNd8BJgYSAFHIAmaCuma28tVF+FfmqXz34+BfJwCpkLr5+DwWfE6Vlar4p4NaVzwiNT
77f6q1MC1QDZHjDXXy84iPlngqYkmAoCwVC4psF+wtd7nGhnSnftvrALIUgF4KLd0kjJxOw0HrB6
dK7vA5hhCdmbmLkVkIYl/C3oBNr0hQ+8mF5kLMf9sRZcjMi22jzVE51x/TuHdMzIZXPpKpNiE58r
9WWqiMPwVfUQqcfsEMJI5I4vxAevZEdSJJu8SH8SizdLz5wmOYCSM6O/ggVPmaLkmT6Q/QHSumba
0wBGpkAU1hPGPedQ0FPmR9VzFm+ulktWHli3R6CRz4tDRoj80ceh86klrwutsRxEFvpjT+hh5p5y
QjUTfi2Fu6PNmMlTEeMokNcH5z8T7OAb0RkXrdc5VbY9JlzZzsC6Wf0X6miySPed5MPanAWOo4jw
wDNflhrtVjyT8YtQsmgduWZ+ByF3eO4YFlxil/Z69BKPtMLB3TBO1MS5x/m7ON9AAW1U+n6XvtcY
kMKDvlW03S63XjEr8yCy9uRfYfOrF2/UI1X1XGtn0MW98EAw37N0P2+D60OK3BcsC7NolzqHRtVZ
1lsxUYLHfyKXwExaFOCHkzUyt9XJwDpxi87mx9pf1+6pFF9R2gqehWOUrVh2RcLIOMZeqE990ROb
n4gZE4sNYEuM98evcQBTkDOMZ8TZz+9leCaeTqs/tN6LB6ZHdF/ptYAKNS5eIfzDrGQvOIGN5cQi
b3t0UC9PxjGHuZ7L160DwqmM1Roz0aNONbxdhp31fma5VnNQ0g8xv5oQHqdvLfxOTJEhcOniEbQ7
VQjAAdp5+myUn3LzNLrfMmssDQuvMz+aEJ5hYOinZT5J1avMYKX7WJa9+SoKJ1E+xLhsWF6Qf6nu
V/NllQj1/QIzLVZf6fQE59jiQ+ik/ZDvkugWUWPULawwzQcvcuC5Eho+312vH+TxVvd/afenGHdC
QRlHFIRPs6tGu1uXxzV+r3ADT/8WvoqOG1gkmCPysvark/dwyNuZj2InSW/m+rEyAKOKcCWNiXHx
IRh7q7lF+fsWelbJAnN0PMSO9n8BzXqQUZiFy0x4bHMxFRR9FVVevEh+u2JzW154OzDAAKu2V4W3
nldk20T9I6qUgchBql96lM/RMaaIMa65XjlJfF+Md9C+lf0d4q9fdqbxoiVvSX7OdAzpZ863XHmL
u5tRfNYt3f5R00Eg0/PsTPNj0ZnnDm7L+SmFDDUY08l3kziTULyJmg8JcpW/Ma0z3sK4xfRGJhKo
41iew4thW3Zv7DiySu5RsslQY08cRdfN+sUdIDn0DbX8aqif2pKDlHwTYXnWB6zJ2F+xivBSJRL8
YHOH4UvP3xmuAT2R1lNbH2rhqGG17VlejM1Wc+myz0SS91X6YXYy+13udiiiBm+CEgdmr0h5332d
JT5lJSe99qK0Z+jHbgayZpbB8O4Byzd/Ynpohz0SMbkJjPx7FH6xPjPnIWJ2y1NG0oQjUCZ5c5PR
Lp8alwrhIlHQYnVC8WCysAqwuwZtxwiaRZ1RH+gcGvkSyoGh/XZoVAvIU+c8fa1IEe25H119+mmz
7x7zSBJf6B91XoUWwbU7nxgQiq8pPpgWsceuW25leJuKXRc/8oXgGz9OvzYKcB0H0uRfzPkc5k9W
+AKP3kngxT+2995i6chRdabR7v50nJgLEBcvCo8DMWiEoc+tNypOij1Ollz0mpSET3JaBO1wkMaA
uRyM680gX+7oVVbDRyUcVjdTf63EYxR0gAmfG1bt3aeSGm6cqz7EO1uw+b14BqEeGMDhz1pE8hXR
05HyUULD8TJGyOpRXV42qZRAaSNthziRjsbituZBnM4MnFgRAV7Z+oB3HuyuwYxIn9dbuzF/jde7
lX0ag603R3Djf2+i+YFFxFa2mWh/hTw5t7uWRrloGM0z+sIpqL41iwIAIHSEkKnk+pkb35qR2YV0
061r3zBkHO9T6KV0snuezs46zfNbTLCtWshuON/U6HdABAbpTQPbIg38EF7UCedVr1wMPs7EvsYa
RTVBYVyBMnVKaz7P6331V1dtfiYH4l/m697oT5Y72VRIqsAUlVAOZLFLxxXOWkWWSDVnEzaTrKww
gNgXdaCoxNX6qBLN+jWnCgsb0FSEaOUwV0mx4lyrd9hO3I4euUuRsFCsZUoAIMqGFdZ5s5s2N0P+
lzoIePozdlTmAaiIxpd8e7lZLfQz62v9NODeITxFutbLPSKlyftuxB05awzkmewPLTI4en/ZVwxb
IhVH0W0Wok5bXgf6fvFbmN7G4pxvQwCdDObpRaq8OuY5ddgVY2OF6jVq3NID1VfhaPNnAmRuqlk7
pO+WA6NXvmy/DgE0fW+T78Zs8UnC9ckE0RWNYyedu+1C76l2w3fNujRqB2I0PVXFofsa23M9PPio
9JE5vnoggA9x4XNeP8iJYydmQ2XbNJB97yvDbz+wilseanxEtCXQBvHjkWrXJHtNx0n9twr3ob2Y
GkpmL1mw4JkMd/6pvmyvw3NhfRfCl9G2/Hl6DYdvbNk3w64/qnt9zF2ZTxRnk0O37WnhfvLALIaM
rVHT9+qfNN+z6TVifEvSCDXWIt/4GJrcsySnoU0fd+R6A0b4EngkSuJg+xqqOotDr3SbYIEDvFf8
lA6k3a1Y8FLyfk5DuucrM5LnqAEscRajB0uAKdkxbe3rA+BiQCoRvcHYHtXSL5zebuhWd+GeipGG
nYtR5DaJsv2chuReI12A8aUs9zn6jkIW1Q37W+FJHTfw4msMet5KBHfIQWQykm6K64j4rKnsDLqg
ICw2a3O8dYLTU6br42vjqQH58HFQ7dTqUAfAu9dgsm7K8qJaBi7gAZX4s8jwIk/+yWQXK1OQdSem
e7X8hCyWCcg6bPKuD/ULV7QccN8rZB2RzuGikGdBzc40PaopPfguFE6m9rCGxemat/RFra/x8r6d
PmP2KldHNZg8sQA2/cg5xecMixkRsgIK3LZ9mX2m4c2tdlWmVYHhckcxsfVDb13gMZCxJHKHGB/6
fFGMYOwoy6GvptSoqNX2k0GfDubIYa3dXizZK+t9ljFjf67mF1X4C5V7GL4py0nRD/qAVPJv6c9S
9aMnn4q0MDhgjPKe53+EPMIC/YVYaF0ZOTCAs7QzPSU1RkQqa/KRlN9YI1HR/SIDtWFiIwcOWGfw
N688OUjSm8WEJS5krx7IrgYL3JV/TI6o9QX1Molo7mxAbzhzXTbuyXnwBNQSVzwIDEd78UlgLETw
5MBcp5w8MlJYgs60ymX4E3Xwa14b8bIot7kQvI5HpeF21+yKzdZV078xUrIzPDLgcKbp1LLf7Gh4
Ube4jEcZ3TmWi82h+KiE87K8q7mfS6XdmmxZ6r8WNirGlaF8tOWzNj/W9hL2JIzT6Un/ZMROcGcZ
CZcc7Gm/78jDwcMZVzcRmWDM2kcSZKiXbcDJ6PYM/5wYTSmDAPRBV25kF+2iPV9MSuR9HNRT4Qyi
6qzsY0aLkr48JxUU3eNcnfNNoEGMWBqZtGp3c3iL/DiIGo88DH/6Z/3OnuZIPeclI1igtd3wKHM3
RC01BWJ5HZUfUWjstVfcpLzKhccpOnyZXGEjo/9WDkFzVF7VyS4mNMQy39Lw6I1nKt6WZiT24PnS
hDLReBYEnFq+ZL7pdPXKSCmlBQpfYF+fMtLnHAAFqKQGlxdE0vdN9wjrl7wMqqtOoQKLXKpKKoxt
YJw57dTthBC28DlK9gjjeSIkZKekguDCK4yrhYqZJ3W8c9TOXFmSdTF5acMdqxkm7VcQNcNsOabl
5Cq4blfix+f3mi18xzJO/WAFhPRmjk6cY5WK/d5TOKuSfS2cMgQdo02/0p9LZa9j4HNJVpN9AdoQ
2UF0EWRKclul7iyQbS/eZ7cjPgWxubcEMSCjPfOUoNPPQ3eMaZmUH7X93pRmIqolyJTsuxiGzgNf
JORJjp3oXS+pZfiLS0xPpm32y84vJqiv3urnAl9Pqzg9vS40NNohHj+0JQrOW0x3oHkHGp+XQvrs
MgK6XMSA2U4yvnP1NyQnugY2EKjVZ22IGMqfNsdccmqs84TvvnreBiZiYe37gtY6BY7QvOLKxMXE
AMdvW3+kWSreB+PfYPzU47cou6N8RuWIWf3Qufi6c5dPkSmOK3iGwzGduqY7QFvcxBs6jwCPbfKj
xm/FcHt+H9ObiiMhC/Bbe5Q6K02enh1yhetNI6GCUrpnBmvee4UMbmNH01PcuBVMxnslt10PjUNR
EmdmYVEIPxlbXtRZHLhW7wGatzUMelwFLShyy+g9Zj2A0NFFBwhbWRshR+D8xSu/fUOGG4YwJi5N
3XsL6xSJPXct3cuE2fpBY9fe7lTpHBVP7DsYVkOwsfmhDqwi+z+Wzmu3ce0Kw09EgL3csqhLVnHV
DSHbY1ax96fPtw8CJEBwkszYErn3Wn+FrMPBDYUjuVb3mVwtO6Sqt3TbQPbQf5OtG8AxZ8nFYrgI
h9FXMTAkTHtysna6lcpViA5iPDxp7GvycwTYiQ/TclHoDuUpXGmQIAf1q2ZGjNE+Wujo8+8+Dfh4
k9TnOlgrzhdIAcT5a5j/yFNymCJkEcVV6s4gXyRnbLvbDPXNcMs1aV+muXHRknq9O3uK8mt27+ma
07c7NYR7IEVnQ6BvJVvRhAM58V1HV5FswfL0TWz/0r0ozjueN8Z0Dg15H+psp9WN6GdwFa55ehNA
H+RV1azp7wA8YSBJgkHuV1XXuKX2mVv/rBY0UD53bOGJQfSCD2L8/AZwdtN7PXiIL1yLV6MpfGWk
1u+FZHfPWWheQljfLCStc67G/FAN/zbB0eeZX02nmpTOMu2tDP/0iI7EcDM6x34WrBgHC8kEPAe+
ba/jv9EKUABky1o3a9Q4mjeugdYEzhP/+/8Fo76jCUq35jofb/9dqJCNxcYhgZznrJx+tEp3I2Vn
kxlMAQ0Pcf8X6/fIhep4YUUvUgBhfuj6+HRfHGRSTfRQrDekkGjWoojjxl3KTURATTouHvXOXsMe
r0p3I91ZjsfvwwY23Bza3JKcC4CUlPiYLS+aO0A8fz7zf+DYvoRcA54cWl8ChXjRhotyxlIbgn6h
T3RQkUTa+kngmsGnGpV/bLGkpXjiQhnBtL02UJA08Dbkw/GZOuQU/xAhwv26fW5yBK4hoptAqtG4
/bNJBfPqNROXMe8n9m6eppIHl6GL+Bb/6d7n/7g6lDUZXK2fGtsFpIwO+UDSRRlu7nXfFjR47EVE
Te2ERDNHmEUYGuDT5Ecgrbjzhnelq16SzHFLh97M8jFWH6hbsBWeiPbnZAaf9PtgZhOTYYc2MdeM
WYGa4rJBnI5plfUXNHKh7jH67NVLMt/r8lfFvtJPd1N+bbApgehbvtmcmNrC4prAkw6IAgT4ZmqQ
AWx2cvGIpE3XojxODqTgds+/QfmaURyTuOAhNAO0/mt5BJ5e4lFJELHCAGep8qfOr2fgNca9sLQa
nzACfkA7zZWxowPcgcnkw4fxO9cf9Ji4LTlFpHOcxop8LGRqLTnj1S8WpcZZGzHM/nFEfcJ3Xfcr
KI+I/OLnV0XC6Fr3LeuV2qdtqN+k4lNNdktnIultXZvu0FLkklwnzmVWoRIPDDC8l/De0403vQhE
WE2Qq3LnGNG7ioFein+G58OCgJiiinacp5uXr3xSnMgCcZu/LGuXzEfVeF3Cb616yeeb+KMd6W6D
MBTIgYiV5iFEJBtfnSr1sWQymyOpcnPzypagT2yvvqrtUUeayqcOvQ5FmkV/U/L1DVNrbpUV0jyW
jae64wLYdkhADBCivN857WaSfSTCjRYGGkcUCoOyuzchAB3UURnfkjFY1E0DRCDwjhk6mNCzAgRL
0hOcWG9W8c4u4D7TIMWIscnWRFQiaoeXYiTeSsSOYUlB0oxsdS3vClqP1qgvxa8SW6snJEcRP3pU
jfcWhnohRi3XfnsUYlZ8X9jE52FhiPxYPiEP2+xD4fvFaIRAO49ZcPaSRMhDucIgsHRPylvLl7Jr
ib4+DdP3zDo9r8V+pPGTBlyG8ZE6P5HpTY0lnCXUwiyij7ynuuf/NUw/A5ITsQjlFSmF3AuReRZX
tzGc7sjjdBjybPzOmveoPLfkcVPonP3GVENRZRcvV3Z9Jf6amluOZEnAFz2JbrhIcBthA3I7wnJn
0s1ztPYbKxhh63bscHDZUrzKuMRbjgTu1nqglpPuZLoJxM8CwIp+TQG2JH6LuZ6UZhw6ghPqo2OJ
mLdCgqu310i9tKLJgJN5eINha5YDZj8UsNLmG7jSYCLgTRx1QvmICJcoIbFgXmIZzVlgL55GNSZx
Oe1JqTjRL7rdoe9FDN89bH/wVM3lZ1zzJiqAz2RCwsXL9n6uGDSfp0Z6JQLD43kLp13Reot27OaX
kFmx/ZTlsyy9FCx/hb6z8l3vo2B2Xgavh0q/qP0mXDSvrLcdEA9srps2a+qPA/gPgTUFC1HN4DG4
jXA3UR1kqX/q80YZQ/hVS1eUURafM5XjWffkuHzVrJUIFYdyAO6gZbCuT6a81aGdSr2gypE4Zo4M
mTlkuQ3zTZyP+nMtdjtSQR0fy06yr9Kzpfv5vLbKPsAKCva2l+pt/Vyr2QbPCoNQXV2zjEcXtQXv
nTIB/3xYJmV1NwvJapYRnkGFov3Vk2xoAUmeIzvIfWjEyIMgEjMUurMpu2eoVPxpVVOHLF6sTyU5
EaEY1Ivf4yzzktWgrRz7ECnfUvzbqbfEYr05p+mdCAH3iX0fhwYyohDMFzVDBLRXf8UIeDgiInoq
7yWsORAGQSqrct1X8FmrtnixjL1S7MG4BYeBXUI8ZWixwDwoBOAt2ZYgJdVeyg/NsLbwWMMgZ80v
WyBPPCZ8BqwfXGIxHnvnRTEQwaUMod5QXqm9alyRXAL8ITNm+1hnHX3XFZvZiVej/kGCcmO/xulr
Oh266Vqam6d5ADmCZ5qQmyF1cbaYcZJrsaxM3OL88+VJi1pPFhMdtTobe3ro2k2/eNNqDvhZ0Nu3
Ad82n6e9nZyt9F0BZVPgOLwzxaO4cQ3FE4NwRmycztnhzBTRU25ZEyJp2k8vY10VBy58LM3j6xBb
CV/BhCXNFk99wQI0MLpQdI+AV7TwGHuHA8TANfXAV4YRd9dTBRlJwBo2UZsN+kRqGEG3l78QTdSI
VOfa8Ho1ncmGgzyiuo3JiR8xXQ2bdPrXXhSFeuOV7rFtZ+Vf6gg9RzYFqrqarRkIkZeZ6irYFbYx
KCZ0VrfFhAodjxaQvvI8MjFgNVwnBZXsiG0FwTWyXgZwMelBke5h/T2bX3Nlsur0gRWqbtcCtiGi
oaSZGpuYNjich7XFFrmADmHCJAJ7P/P4zsa00WvdHYZfS8badOBwxXrDiztszO1grAmKQz24ngM6
Rx2RpF2czGRLmGmpfOXMZ9DWGpvHwpTYA7BKLzEtA1K+ip8HTGOa+paxDC1XbfhNOWGMaidWPjPf
TwARIxpM0uZQqbLdt0DMfP+I7OLs3migbs5x1kCQzdxP8GtNw0ekrBsmwls0CbeZWyY/7QgrV8sr
lsvAJAmDIQKKTuwV1cL8w0CSZxTnwmfLX/QsPMuz03yKgav65Yjrkq/UYsm22f0KXnkBw08+pzC0
xjQabkMARwtTHqUIy4jFiHj1WO9QE8ntvRVfirX+TrI19xCKrkCU14x/HT63adeGBOYzzDbhOZUg
LdwC3ec6/dbDfwgkcFFa0JgnlODiAheQtfdtwZLIJFH9h6C1h8ak8xUhv/qlZZDjW+iucbjyGPT5
er4X/a19nmSkqWN5JXXBzdHwtxycEFOeFoP3eEQoUzLntUCtV0Ec2TaOBsTm2rmkadJm/bA61Fff
6uwZuafSw8Myax/qvl63dFKK0SypVshfZIQQTqihWwLpFsdcS/4htBoop/A/+7zMikF6828i7+Li
Enb3Gbad2jEsP/Rr2yiDWJFIDMl/5kRECSI3vrVeupr5HlegFQSqGaykQVQFRnIuPOyyBD6ob9OA
ZgJmTRynCwhQ1wphCBv73N0TGI/JSxZaISrI1PeKB0KaUU+RXUONus9rg4qOcu614BDifjdWf3XJ
V+XLMakn5wl1j8HPNL726Eecd17Ytniw+9TaNaleQamwAVFM8ATWDodzMb2qHH0x8eb64zEDVccE
P75jxyYo7a9fjaCyJQasU+T+1CypLV2B89h6MEil4beXPBZaZFkB/SMxhjT2/t4hJTEnPlDE5w6/
Tt4TSBz+QOMvw7l5HrsqyNu/ovilnYzhFrl9/207W5XplvlNaXWvexScwVuNt+IjQXKPOfSfAglV
haQg26ArvA48XtInZ049u02/SbVTSgZg9y8dd2N5YqnUDswK3K2/mgkFehEZltV+oKZYvgn2nxjz
OoJlADUcLxCYslN7Zogo13wGY4PI0NgRJDzr/PcBDxXvkBBrADJV22jTm59G9HhCDI68wA7ZIg7u
XygUT8ruNSWpmgliowXSsOPM082T3Rdg3C9C2zC1PKrju6MEiR2wig8Qedwqy4Apib+fN2L1XFto
hVYJywRYaVKvpEQYKgAZNfCcDcMpoI/S7A0HmUN4t5W/pWAfW6PhIJfuiAoNxOXp/XT6etp0m3He
dcshw2tNIPcQiwGkSFBFfrb1NpNoQMSb6GMUZ+2vbx1+tudFsC7UKng8430P7/OBKqCuqJelt3V4
ALgZ1rZNPgDUxpR9U18hpuJttiu4r3EtDvmUojAhu9d61dUAyottMftScS6WbZftar5D9R/dYfwj
0rKB07rinMh7MlNc8wsm2h26PVNbcmlI+YubjJ0Keh4Jf5TbrKoXPrQpPdQBt+m8EahN2L/LZDeq
iiBMVogV4pZoK+xMkAkRdkEUTtxCkXVwqIdiYUg+MiS6482c4fZ81oB2YHkK0S1C2Amn34lLeUHG
JTWvVAzNrGIhe5k/zJsGKY160ZS12SObYvpg6hKzH+ryMZCiA3SoOPXRuzZPGyHUZzJcq2VvZQeC
zIGSQeBPQ3VEv+IDK8uwu8BNUv5NwgSurQ9rCHp7hSOLhEAkgDe0wwD/KjahvP80/1RizPNtZ69l
+MbFp2Oce0/BNV5sCHr3LDzOhLJ5WndtAoKkKVRt120aTDxiXH2YmwzrT7gkSGdW+fnZNlp48ILO
1zmGsrPPufod2xceyUndktmwtqHGCDJiWbJBMT6sgMiO8ZCwGMqQo9lFnKdcXANihfEvrrYqxxSL
3uBT8AbURggZzjW4mUr7lZyH3bw7zobdj/jYoaA1hbLW7jEgsQc+jtl4jfJfvyLoI+S8nzygD1ER
CIyILWAIbY53G6vaD/7LNewi68kccK/1B6GL659rDXnDkNCqVv5oyCJoKOyBLbW7gOwJ8zf5W8MB
9fiVo59cEYSzJfj0CPaJUUEwEDS6NvmKZLNVRhlDEgnwZbE8ELjiJDsoNsHXjIJopReC0/AGIe0h
VFCtf+EYOYOJRyc806WPlW+BxrCOS9Z6cxBzxeuUQT3fp8m/yLkQI+g+SKfQzr2zMZd92B7DH/aL
/ieS95QflWubvwMwb+Gsw04fZtSkge6DETProttsGPKYGMeM3F+iFjDtAXL/B/uBpbBrdf2OFc4l
kEAsq9QQuU712pb/5vdGJY6Nxhw6OpgxAzPxleVooPVvPxtUm+q7Rbv9mF9BMZoQ3dHjeZzLR+HH
K0OD0M98rJlTdjEQkIc/DtlWI2QonBguD07tf7a0ZVRW+ZpSmshwnLMdQ4hKrPXMZ9k+Rd7OwMxc
YP83VhnyGbHaS8MTJkk7FXnvwFPxZmvN2e6O8zlbo+rUt+26XAOjcO1jdTkyM4QK1vjYg+AZ6oHv
7Z0cBMIk7vxu8nAMKXG3VwZ4Ic0VTHNR/Ij77065/4dOO28dojXSRdwQzRxmER7uOjnHK8dTR+dA
rgXn14XoXEzBJ0U6Tj6jxlS91AhemZkYEoz8ZQqBJRuUjvkrd1EGNPRUQo/cT5fwHJeOaAF4E/MV
CEnXiOpEMY7Pe+KwyuO7AMBAOkMQhY+etFuZlIMFGDjYvzcsAyu73Wc+7cALboJfp3okztec7tiV
8+Q6KptaOglAif/kNIMrRs7uAKVc9kB/JJQC5DRHphvMyoe5u3bFV1nsy42MyGEd/6MMHK+ybz1s
6v1CFDfpT9KfpOINjKM2VvNjTj4NxtT6q5zeRjZgwVQLXWcyPpBqcNxoiNMA8+sPRQ+96NCTWG8P
lEP4tvP73+4PIp9Jf0lAZIoJhcXDh0KdoQrsuw2WFVXFLjZyiIq3mZdfumTyRaqOc7ZhwDMRqJ3C
4Usy7uqTIiOuhNgO/Tn6TY279Cxvzvhb9lCEKymgZZbHZZT+xGRIoJ3cvbT/GHah1Hp28CJ9GwCi
pPHWi4ZY44pmWKRCm7swOWnqizzsk+cX8Saoaaa1Hp9USnVxP9PQiUX7DHvAPZB3BHy8jNqXIE9a
ClRjxm7T8knVYDB6bjEpe3Z2TOT1Hyrp7itaGWj1kWXox4zLrYbaiXj9GkRDvcMrAEj6ZMUTArvF
frTyK9uMZRDFsR5BnNAEVj45GRGOIW14n+NfVRGacPw1H7V+coqtGH6m4iJEYMiNhmE3xxcTdXIn
PZx5n9ey2z3fEoMII8xpb8PyLjHe6+3s62A1tXVoh49W2pnp1clP+WIAjfLmjVfgRRwCUMIbXVqJ
I4CR0YG1aer19E12dFVThQMkcajjP2k8T+2HhrpPf6mzc0SJ0riphlVaMpYc8plA4xUpeW4yzF6B
IK6HQgo0TwW8U9pDMiK3CVdR97LITLi0Tl9785bEf0n6PkIliP4J4EsekcaABWPF1fnfwS2fnjom
y4BXiF88qn+HLoCx58B4tAgUqdNzs5reeY/3TUovpnaW5Dcdas9CHC8Ut3l7M5nO4/gkODmxDDnZ
W4uiMdMukbLp7I01r+qAiwSW/JZBrLBRdxWuA/Oca7duZojIvpPhN+tRl59hAdA6sbZNmN+MRoEd
/jOlzdDuFUTP4Lw1Tbdbp/wSa7rcXkPr9vs5mQYVbcAVxr1JgJv7f2jZZnQWF2yMk3p4cr2n0iOb
HuUJlj+hzZLZqzJ/BIVkgeEs0F5WgTygSVCnza6wLfaEHSTOXhNSC3qGod82VrMv8s+m+ugxWZZv
A1+Nprydq/jLKu1gBGNXmbX7v96wxHOukC4Vry32TrE9rVtmme4AxNSs0m2CWBtNK4dTFPF024ET
/SN4YgW93aCLRpmMoRBzS/cX817rDCCd88buNMWM4N+4ZqweSFtBaCGM8tXdIUzAznu3xmI7qycp
uTg1zD1ngQCbRwThu649V9mxLVYFFUgrplMugGkNtmFmwYx9ruJqERiJTvex9x9Bjm5TICsaX4iS
4edHmdSNO3JcfSHT8Pi82pusZv7SPGQz6FsfNlo/1wXK8rc8ZbbJcbk/AcF30fQ6lxx5GHUE9dNT
5AIusai+GDGgClEkN2jFmNn0ciPFG/Ajo7nbDaG7z1+F5db6HkyYX+tH6yCpXY1Ic/qloKIiiRMe
R9gSn7i9HDDmGCUNyFuioYrZ1Ob3bH1rgAVqVnmq9DLwzhjVO7ArlyNy2tpj9q3fxHI9wI1MxT0a
ae7kUKHMD28wXyOscKMfYHZb4rrPnc6gTuGga+krvd4qqeMNGCQSusKt9o8NASmKqxBCacXERfOD
GGzCLeHYDXnWRI6n++Wb31/ADg4XCrs2QeA8BxyhDWuFa7yozpkIk77/LeW3ofkspF3VbWKSK4Ax
kffBj5okM6yc3nQ15u+pOJrRK/SBp0Dz0KUJFMFLBYkjN2DviDMaXIqS/D6HZ7P4FzWMO9nBkHZ9
jXUFSQ3ewhWZ9t+1J+CL6BZxTwzclO2wnrksUp8AlunyTH/FDmxxCoraVAViOBT96P3vBGxE5+Mw
3iWmSxhnRaP2BTXfKs49e40pHGQ9fPlPYbGcE8ZSgmaoAcfNfJK1rxZ8J3yFSi3IiJpZ8OXAKmPP
5ohOiy6gbNRriAgbEadbNsAJ+WaLbezyBbU3lcKmqnAsfw5dv2Kn9MnEafiNWyLg/hsDnIa+0jXJ
pmBDt1Q+CElhlY2wmAVK85dQu8bzS/S8G46XLrtMkhiWOZw8yGpkpF4cNCThuZgj1F2HcEmQHL4p
j+6/n8ZEsdKSQiIvTOdgi/0kvpYqu3TzFWSsBFGNrUuv3RL338D0j4sa2RC40arexNtJP+fVWx3u
M+eEUpOPnjwcjL/ZRNvd+Cqk3EsouXH+acWvif7Tqa8Lsj3dAyxIuo1J9PEPWdymj5CFNurQNwkA
acSO6VUoQ8erpR3oBIqzHJ244dfEeDXaAbU/GnnsOx1Jm6BHlZasc5amBOC1RVKL5QTCiIK1taoQ
6z6geeUY39XVO19F7HBrc740k/eskcXOwDnTe40CiC8a+oG25T8GGFZBIP8RoE/prw636Ni8jD6C
k9jPLMg+f4TGw5vFLgU5sInWw/BvrN4S1g/b9Krna2ohDzcuiJPx/vopG28kziem6kZ29ZJdOWDN
Jm0CEAukDZEhg/sIL6vdJ/0zgzgaOi0Y61d7/jAJdpQTEln+PeN9waQVzL5W/s5djTCPp5WecIkR
m1aQIHI/CFuhrWPVxc1GPF82q2hCHZttL1ueNb9XT2p5gRKB8GfQ2tpfKCvEgRbWfLK3kbVJXV4q
Qj5iwc3Elajs/cyGF3G+hij/iHP0/tEX5en5I1T+ZSlnUozyoz3y6YHyouI7mM3GgBGK4xdEUJ03
aRVU8IDafghES8agXDXC66PpapVbzb5gTGiwOkQ6WYvXYoL3gwSxbkhwSRfj6E93RCYRyfY5d1xd
eLj93CHpUeD/TvDfJ1doG97xwGbCFseg3ZzwAcI+c/UBc8AXCFyQKlN4dnW9rCgYklYyjq7gaX2p
+R/svJl+ECcQIdeX9Ys9bBI6/XIUVL3rOFTTm0HI9VE9lWBu61U8MyMgp6zktzD8pUJ+NeAhRFyp
S7+685eUbxGRCNz8fK5auiL4zZ21XYbmRuk5M8dbxoaKmXhR3sXUqCX33GNkac+/aMvKhhWERsfp
2sBkC0FXPp0AL3oEIt1vSUdVRdcit1uNU09XCdEhHaZ2gifA4Y8UYsjmoXDQcxFUi/M6K3DsE91U
oFrOMU0v+5IzMOZkgWttaBrxxAxWZJvxhRMGU1O4vH/Fro7ey33EKNdov/Mrbm8SwAD7bd/hhK9t
xx+kJydA7m0nYe1uvKgGi4++FFS72UQqYInxgY1GfdXDHW+59OBpixnOnek3B3dxALxigFy7an/C
BVi7JV6Itz4mZ0nYRgjVathDkIx+SRlnfE41+WkBCRg6y43GDxTcksdlBPUoDCtQxuNGEAdd8t1Z
wmFqP9/bSOQTOUAZWGN41dtFyOahDhHGYYdcm2GxHqyLXpBuiD/NCr0fgt5Q2wjC0rxMZBwLsoSz
VsC3Df6YnLozAPzpwbPOqwvYYe5hakxYvYYrPI/F5arVcBeP4juywPS6Py4rHqIkaNOZ0V71NFQq
GebNmeLRgQlVbT9NmrvW0bZVP6QgWS/GUQAZNenta25d+D0hElLI9OlRZGRciY6EsIWry7Zvifgh
uOsLouDATMNV2NxVCZZFQ3NJ4k6DcevcR+hc7L+sI6BB+4uAHLN3Kz3zpfkE+oVcFgg/bPetCU+D
F3IPPHTjG9jeVcEeIdd8JMsE95Mm5SvKEiQjPw7fH/mH+Ps24tCIkZZCZDFsdNo//hOeO7xg8J6a
taPxZBI1EiOomHqftfNT6jcEJaN4oMtPpYQ53Lcx8pwzsKHPXuzR7EnrOupEP/PMJd9qFcp5Ho7B
LlyTyVuv3/THYP4IZ7WZfBSY/fhkZDj9XJwUvJ7vlcPNXiISYjUD4yDFlZ/UAehtLwN6orLci5Og
sUhCCnKkLvb8rY58ErTfRNa9aCRuYBRL+reUnR3jnOonSVRd/1nlqybijKA7o8+s/p2aiEwZnt14
3z7PLXs9yycJJfXOyF6LJ+7f9VweGJkBqBOZdZTP8YkWPeMVBsrhfX+rq2NdX3rKA/mDT8uyXVAQ
UObDPd6wi3QIF5iAXcfrNYYsbkf+CuGaUjhacizB+2IbrqP8tsRXgnxShMrdPhwuOR32DCNNEC/k
E8Ae1gQ8IOuJtsvO6jEEcQO0scbaTiHikvkj/FgNJ5CeJMrEZSw9UZsHlkXv9jCvbZnWYkZ0A0W+
yXHBrxCSXW2MDnsFsz0pVxMcf8cwLzNcld6PLVBy7raEBDHx/sCC0ZPkIeiqc7eHQuTG8xQkJkQk
MYR9WWFJdiCivdwKhJJrcYoAWW0TguYlCrvIO6lwRvMZKl+9tiubM0S9Xl1xzFjOV5ZTqtFIqzll
8RhiV5M9B+6zW0Vsl2ExYD6jwQaCKRw/cBMCHIPI3dlkSbMCYWRifME/XGNz5meOMDcn0MCq+mqY
0n8ab2MBkjuRie6VkHSZOrjOQeupNGBjYQ0y673YhCjJMkZ6Q1F7ekSXGkcTaRscT6tuqvSQyVtD
WpH0K78vxoa8XtNm+0UayjOpL3cLKWi+Kba4OdQDwYNiOcJkPBOVgrizi1fW0G2d5ErrB00LMOkb
ot15mpII1yxcd0CflGvIHPkMd/YAAooqfqioUi/9wf5i3RPWg5JvWczDasyiKH3R95o9Y8bm11a6
ET81vtvhCYfmmBCROXujg97bSakhQOuvVoGW9z7a3cACCQLiDw3GLywPvhxt9frRS39V+gocXpTn
AS0HfYZswA1TPcup1wRjdwwthOWnMX9QkeQNxH+2YDbYNYWqymKwbeZ/zKZ8jey7ELvmoypYuLSj
ZPBLtFztQwLEUuP2u4Z8H/k9TlHKgMQOq9465MNfVd9U1B7kY/FskfU5Vf6Zy5uQJtTrBDsyasHC
mn6J5ENaO3ghUfnw7eMNYk4jvGSjhpX35NsngkK36Y4pcYw+JvyC7vdY/GF6B0n4bfiT5uHNmm/i
62jM9zE5VvAw2dpp1rqKzWxXzIcM0JdWKmRpIy06tpdxnDaE/aYDF2L50ZCcJHFHYYxEDlgkK+2D
vAlxnCrSTjSmk+NCdDY48nth4AM59SFMZ4QnnlzrGrNctSXTtFK+E42xwtlL8qMZfnoN9LFokCiR
2Nta3KaVV1lISFFERjENpXnANYk05ZaL67jbq/U1VI91cQsREoQEfglKNuKqHdkrioCQQLR2hvkP
oDWiAK3d69z0eaA5J1JgkW2JrEfDlX9m+8Em6XHlPEMAvx9z/kzVhyF3vtF8aDAHBOQAS86HgXYz
A3SE9g5QSt636k98p4n0QfakN2HzIHgIE/WW45kvopt2MvAnjgq6W2ZjoyerJ1V8+actfVbOn6nv
ORXoWQjRVViV7M7FB5+M1FFiyRKXD+cyPZkV33zHRpORSbKmhmeVEsQAJaOhnUeZk0RHzdpaxnfZ
PXRmlyq+LhKAA3E4PgAXuLiEKLEnXXW5Kmwa2gy4maJ9TF/t4sC/MmCgFD3iwMRgax9qSrE2I43m
kyhlxeAwvmVvlHabsf+Cy1jLqRw0lhjq15rf5IlyHEUH80NuH3MEZ3m3h2Ug+acAdKQzCMFI6nUy
/4h5TR1uQsbEAZ/oHGhHrXu1jL8ExiHuLpAsYUQsGFJC+5yMhzi8RO0bVjQA7yBkzTErOpeYDOPw
i8w7oUgBWYSY4CrIykc4HGPzqPXnBiDo+ZuRaTpv2oaxsrN9rU28p/LP9oksDX8RaHo562aaVChz
CPlJBSSA3Nl4QS8pNt6hVbFRYe4rkGZ2CJ7PKtFZtXTXWs1trM/J+FqWZkvzI5LKJShs9CH5KxHe
GAJ8IPNnjX8dJR8bBZrwwri2MW33RXvIG7Bq8u0rInJiXoZsofio/Vclf47xqjavcvjm/M2r2Ydj
YYjsXJilUcB/TrhnVm9wkHFsuNeBSNhvAI56l0Ygiw5lXPZRxGAkeBog1kR8mPE7qL6p7XBJ0KNK
HKd5gKiWwk+hXreGd225qsaH8PMtnFhq94M1Syzs7MPp8y7F3/H8Ps5YtfYSom1eDh5KFXVwaxdM
BDjJsN47t6TFmXScpos1p95zHL032Lrkr0Uj2r7nCVXNCbkZD/1J2JNLv9N0Iy4cMQimvg3x1uEf
akbSSYlXNCHN5teiu8nNHWCBOWy1aLhF1iMS+1L+TLic5zdj39mXmitaQ7WHBxHlOhez9NJdVfkj
bn/t7EAHMRrdwziuk0Egh1Fg+lJzi50Lf4pMtEWtu4hNaDoESpoRm13I3vZtnCXhCG3ecDVtFXU3
kliORpdULOwa3Gc0mFnug4zt+CSPp5CMFAsmECIcgcTKHj9bPJtcVOJeBi1AorWSi0Oek7vLeUbA
Z/SrWhPgOcY83o3JvBAkGLlnHQGstNc+SApqQsxe33J4kqtTVfHuAKxLP1b3uThvoKcdXIvNBjYt
pwaMJQT5f8+flxEgcWywdSxvc72V5s2gvj4xs6WNa1BYQG8ZCa9XZia//ULnReAmYV7l2gmEymNR
rjOmSmB2tXM8RR18B7K/MKCFj7a6x9ysZz+V+m2xTIjmUf7WguwxbP4qETZUrbOQpodnu0XJNFT7
VDoRju02mGmVTZmjVee0NKhjQAwovnctcTxNXxkJVfJfbe+4sxNtLFAsIfjtQr4qKeCDE2NXSeSA
8JojZpA+BGaF28G1oR708CQ+iUj9elr7ciFgEtZ/PpZJ47fjV2uSv8noZTn70Dzw9c7xGe8DWuUG
pVqK1ruDl7AlIuyyQENuIVUnKQv66d1C3UJGu5uFX29Q18Vl9itPyWhAeilUlq0X8QukyYcmI0jz
IXqVNygxwoNhNjgyELZY08+0SYCPWOaRxp6Bk72MpMZaOrd4NlDHK4SOL1UQ2/ALbqH52XLJYXPO
YHBaxJ3t8IA8H5JBcGLryc+vp359khlrkB4V6T9Fe9Kq26LfYyRsKpo4+uVZ+kJX+iTuLRl9BqGk
W+m84PWx82VPWgBIKErQiNZ0iG82eNFlJLqL8q/Srh2+/jQoQJNDjEhZ/qoA4LbVzu7PMFdvRO26
hvHdyscCP3FHATjnVfQ51+8qWkdx16o8jIWGwtZAug5UPcCto01AGcdhWiP1TqutVb4YaMKTNcUU
DA2QzMQCwt7E+/Tpd/ntKYPVeg/HTgkn4iSfG0Zvtvfw7qRHiTcX2BatHZVkt7je6fpNCFfk5FN8
ts6I+ah57ZKH88QfCGTXEDtDazyigf4+V9+KtesJvsm/G3UzzdskeZvHj2f7KRX/0u67MLiF4Bvm
ZkuzZ5CGyB1eUFPhPtp39UcJPk0fw3/boqKS2H0ca3KLmY+528v6TPJh1PzaeFqL7pV+bZflfdYL
CJzvSHkp672hz6Cz90z/GtA2yf23XO4BHLjAi+SrMcPjgFQk3sng8al+4ORGs/qvtoMlwUS6sghH
VDf02bfLuS1fpPHNNgJKyIKovOTPje2yrFQvmf7Xy6ZnYyX8MZH3vVmBEZDnJ8jfMP4dpwtiz0V8
pNZucF5rjC00PoCu0ND4qGskydY6TNgb+RjanQCHDHQSNHawZGnxCj3FLJ52VAP1R4qyfM5PbbEz
K8F4D/OHeBGxfszgmBiYFdKo2EB0wFvrO+WBkJT3GqZ10H/5Zhb51KOoiWxUeyoeiZVSixtsr5ZH
7blOlxdZe6/+R9J5LTeOZFv0ixABb15FT4LeSXpBUA7ee3x9r6yOuHWje2aqW0UCmcfsvbZ01fA2
xNTHyDHYLi0V4IjGInUN4z3PPpJpb2l7DIVV/J5yhBX2GdUN7NUVFYOurkwLgdGpa9bDcCoslAsO
aYh3IhAylBC05TXM7f+tWCxIOOzTZCvm/w3Hk24sReJLTPrIom0+7RzwpPUpZJAoSVtziViqJ7gE
pJN0xHswYnWmYnLcSLlWPeChj7risRM6UbGL5PhaTAbtCm1EHTVrNf8ZzK8CbXPM8G2RL9L2NORE
pOwGcy2cfNGnhvsYty8oXeLf2OjFwX7oVlK3cjoWjVA0UBYX/qlBAkX18229xzuiQYWjX2m4N4Tu
bmPLa18l5u0tq1aa/EU8htOcQkjYqHYA7C5lmwSSe85eBWE5qeZPi1F5pK5/qfUbTErikGaPZ3W/
5InB3WfkFspscLgbwvxqWwhS2VbUy/ph1ZuIEZu/zNSLZRxxaiRfZDu/yUzEGUCV/r/JpmP/rztg
DikfYdyi03yQC2yoFCn0DMu2+kyR34LlHg4sajt1SwIBG44NAl2kDOydZgWl6Z3En5lerjWNQmQ3
tL+UcAhJmezyw4bZJYmQ/fYMLO5RzkXDXWX64ZJZE4yMQ5h+cz0E6c2C/CP9Y67EPSl4CzRVEfNe
ZTXB0br58r7gISZ+jHMcl+bHyDTDgnGtVGfEU6m8zmSBU5Vi11nSxDTW3gLRGHU2rfg00/2/qjsI
cQBECOTafE7/rqejmIFF2YdF9oLwNJEryjG81NIPo2cSheUay+dEAOUlK26eAeDqu6kEwOpA1CbN
F5pXHfbOl12cNKTV0tYiPyg4MNRM4w0OmyCELnZsCKfTOP45hDAm4eItVvJLJiAI+YYjiA/Af4iF
YAJ4gwaQDD+Ft7OpxAlkqJgiyVw7DUufAa4H22kquwyVyr4KIRKJmQivP1pFfLR8nsvJPA7ghVCe
FuYm71yLAMbp7lAVQBkgehR6ClcBy37tkPNge4hQtgz4C/R7LbMxEhX5J7K+HvRVmF/aOMcdmcyn
+glKzEu/xANdkuiRaAy2FtAS7eTU1lDigowR/0rQBh3GaYLFWo2YRGrXLxlDnDTz3am/eOlnAWYl
dt0ckA3iUE35rFpMAau2/fMxWVMsOfOpQbGM0gHXrdimZv5V49MJnNOgbMalvnR87PI52qFm4VuP
32+Z/z2dYdL/6EKrUdmLqv/x2IGhkpx3KOd6edc7W+jTEUlOKaJq56e3/sTPYMK08Ai6retznTNm
XHiUiLdyjuYx/xZ9Zws0rLtFzCol9QVHWS5c/OmwiNQRVo7DK6etRv08SPcJmLOlPcZk6/tnNIq2
vNc04aRmJOLvQpFysdL9LXO7Qbk37SNxnrWD+PSaywff2xTh3mJ4OCNt1t6gYHtr8p+Y63uqL6W+
0LVfK/vLNPAMZPYsm+YzKu9O8qU6N/ktWPjtmcSG2bjUyI78kNkqCJ2jia7BGjKqrRzT6rNt9xrw
mnBnRbSlS9x1XnYnURMdhfnvMdJ4NEAuzHzrpBkYMTZ9AFRzjmh5DviFUxYry+QvWmZSzPyDZqtT
E2jNyvhm5QqzBo0hNCBhGDcXvAjWNyMgprmocsgLMPeWfavTS9J/h+MpV3/6UN009aWpNFbK4IAI
4dGtV9K7U3ao2dQm3HoTK4JCuclXE/1Duvl3dbIZ86+CfJWaTwO94bAGJM0jfQByplVXO3c72ofK
KZYAb4BkMUYWfYrafusYNsanYL80/arujk1ylgGB5a7MCJRhlj03sH5EPjM9zkovE/Blg+KLlzJd
cV9H3aEb3alGb5tAOOaVYm4mg8E6cASY1GAIK8JLYPxxKMBMsfQ1ETae/8tpgKDud0KkMTDUpVDx
sEPqvx0188T0sGfxGKsf0AYM1pB1TWXX7+J4204bzAWz8C+pERE9O4+V1vdQbxSWdfjg+wU5y6r+
TPgH66cx/JLSncph0YMYHK4dE5RSppoFtaAju3WyH8k7FcaynpAjsfxyhddVxbRTbjqJ+9rizD78
k1FJN6ZHs6yEvblsk53qb2zpoRrkxKywamxiXF8Gao6WFyg5A/nTWhTzAkp7nsJjzgiYJkEwPPCZ
CidALwPrc8nRytxwBCq6Qh65gDiRdc8eq3ud7SzFBRVXFXurOLdvMAnRIoCHKW5qfWHrX2A5t9Cb
z6N0yR2KTqrpD0N0HLlf5JaAHGpHFtXQ7t5bKsa8vNX1+0g9X1+s6uJwiWrqGnZgypAuRqMjBlWl
dDHUO/lAVnsgz36WDh+dzoE1fbPmF9DuBrUM8nyb/Gst20JvNzeMv/vug4SFGS6FjFEfgwncgbSE
Wnl2rt6Iv2AdIRAeurPl/dn6fkIfXfSI+zix5GB4C4qjWi8LDXECdddaj3ZOe3IGF7bmyOIdfjvT
zLgjZp7zrj7YNPIqGRNdeDSZ1hdZg3zoqWkbKd+m+kE4sKdqpS7SBbZnoVnwD8QwM+NEVEB/QUR3
toKOLnwz2vC0GLPGIChmSGJyps6wjvvdZK4dc21mJ6XcR0i1pJNJB1cgNn8YxqcyXlJpkzk7A35X
zYBUqZdSUEKDsgFsoPnDEtgcKAlnmfmpcApY3ofYl4HrRZ1qZe9hfwTS8aal+6ncxphKErQ7tN6L
Xjvbr38f4HjFUrsg/y/y9rJz7bsXpBeuGMnbI63OFOR9SJmzlWiZ9Pgq/MwRL46MlbP2norzCpG6
1GCReSU4GfulZeDR2/nBjyDOVZAB8m2GB9LR3v1aXqHndrZ1gzIK9rljzYpFmx6D+lLUwi1kblus
HKP61L3v2v5FNjNvEAQSIcoJwwKzObIGESn3VN32EnoVGFttYJqOY1kBiEgKEymxw3bQWJRfGl4Y
003tR/EcEuipFo4h+gsZxB7fdgBLJyCPpEXA4vFYDjq0DAwnGX9rufawDYaf3i6ZTuOgoWfFYsZS
pYLJKSzU6a62DyI/G7FQvYx5qrwV2h9cSfy7NSoEthuhevWVnU7DbRsnk3AroedDKAMdl583D8Aa
EOw068ytYm5TBg4Z47GWuVnRk08GjtBc+ukmx+1mu+IYrZ2FsmQ9896Mz6jd2LRHww1WZCKBtDdY
K2msAaaR43FP/ZIyf0Prn1Qg688sGmacL7LlFqQ9zFEed9aHJxp1CFCsnxbEk0oyXNmddlHDR4Y/
yMJ2x5YxPEHtG8ND0S5r+4GGBtk9ryOWVme8KOENurTD3FQNvEOhvkRYCydQS6kCS6BlWAr8KR3O
UnuQ4wd61XnAnBnMVLxDVhqaJ+Ltl1jGDQzmBtHZa7+ZM6kLls3a1g8BbfdatxdRfKRmT0FutIiN
ZZQw4pbooGs6eOi4IvQWeCIOV8TRhh0gEQb7+MHSTAtBOlCN2U9k6NxRbXLSjWdC9vxoIQeOj0ly
Q0gB01cFAUpisGq5gVhcxKzhoVJRJAMT/qcXCnil40PbLJlY0eWlCWaCpe89Bg0o72Fs12CgRMZ0
X62tvZ7vrfmd/tB+mxY5AEZ2JZhliM9ZdTGz4C1QDY1iPd92wc1G8i45894jVekTkWE0YyAZnkUv
j6ZMZTCrHiqDUfmjQfrgr1naFYMrqnycqBJvG288D+fUbaVxB6aWh1GDqQc/zbDWj0+iAuE6yj3i
7FPSrXJB2IJK5NyTdCncf8Wlz9kVbbg1vn75JCbnxmSIVwdkNlzbf8A+5LpAbVlEWshnchmk9iIY
TvAWsLL6hj3LsPjngO1lW1+Y3IyG1hBl8EYd/UYruYSbR/PMM9k5xM6tu/jMyuSpwQeneUbECC/C
N545b0gwfccRwXrC5wDlEzecNyfufQy2SUX3LEaykJS6Y20hflhpA2Ak2CFE1YCex1uPu1ppV/yx
IdL06XOM9nayQ4LugTmw1zZCJ/OCc2RWN2zcXB+NPETwVNuGAIgNQioPLDKYx8vqIaqZ9LITyUF6
EGL97w/AhDhB5d9T3I/zBjmMGE8iUenj1ZS+ZwDvnHoXjlthQFbKhTAzq/auqM+htuWQKRzEnSBs
eFyre40/V9+lFOky8ZUl7cLWsejTUA+MdFas9jmq1O5MFkcxXvKWMHqfXaQAU7CMkAzOC0Tz/0uj
FUoivr0Bwigg9WIhPXApd9VqukGK9FGZZsO10sGV+Puw+RqcVSccs+wf/a8sXSrF0Uy3hMNgkcRv
ikT9NhVzMXjx0rlEja/u4+TZs9QEVKAqK4XcTJo9ekUDFJUQ84/KrTXehRcr+sxRfdvTWXRzVniQ
5tFM6fY+MiufUJCHX24mZW179+GRMXSVjpJ3rcqd5biysYoibM7AMZsRwcUlEWrugBlM9HwAFmDz
P2jfoXMyWTTH1ke0ClaQDqfwp5Q42nJzNkh/CUy/fF224BwRBtcF7j3nksk7vSc7kC4O3O5BHjeO
PJeBQoxC66fs2+Zrz8fQUJfW1QnsYT6eS7J8Bv0YJXsZia1+QvySlM0bkwBx/Ubahpe3LD/Jp+Gr
jlkY+IRQCbxYwNPaL4SvMq9fKbGDKkU/pyY4tByBAdPeksLQz1cNDazQT0rHGqGHdBV/wBaSQCqv
RvvpE2UaYr1UUyQsUBHjNQL0tkLbOK6NeCmpD51RACEoYvBSuhZSMhohC59jsCFP7q2hCUR51oXc
Zd1TDyDCe8coX2lwXAcHCwS2PQW5G4BB5oldwg1lH805pLz8KcXxzOYQZTApwAViksR9nmKnDMcV
qzGuUiY4qzZckxusVWfszQMdvV19weETSnj7OolapWNNalyEjnlwvkWL3W9K+B31p972iwy75hdv
iXfu2l2X7hXtLmzDTGz9eGcOW1UH/zwnd2VqfvXyvTW/fNQOOWJbpYbAzOjDKJejvjDM95FlKui7
QF2Jti00LsK9pJdzyd9XzoH19qpGecxaB0yBqJMV+9wr7wzvLbQBPjQ+lsAcoeUjN5Z99lv2dwqi
5EqlGzVwT4WuNwz/GuUSeo/0d4qOXyQR90t0m9n0m3e0NULOuosIb8g2EZ+XTBwVYzet3RYp8eu4
wGSW1VvAVBAhmUTk9mni0mYNSNRm96A7ZmZnpkdYIzEATTQ7cnYko2SZ8JAO9UX29tD9hKYLxhp1
NL8tRLyyZAJLFgePGl+FKOU0lVdsL+hQjKELzDIGinZWys9M+micGw5mg8GDes2Cjxpoq3lDZ9CK
GzjEWY4+eqvbpDzc5XjTitGAiZq2OSflNkM6A7ZYp6oev/IaEaozZ7/k//bkrVigHNHzCGk4iDiK
Hov/ipjRIeLIYUcNRYv9ODwtPzyIekOOv1j4w/5AtdpvGPIvyHgYmWm1bqqtSibMKkXndx1s9QKp
LNquZM32xzH2wCXfmnIr/Ipsr8VEmxbfPFcgOJQIaLH20KpN0wpuspEsu5QfiIyRv2puQ59VN4n/
MgV+xN9TrPN/ENuNlvzITQGYs2cre88UgdVkEWDdGhWo7s3yVXZoLOO4j32GyFGez1Q6chOGcO8I
ABcqrmW8oVXwUC3S0IcnWTuoDa9bBuXTtYFAMLoIjL0wTMf1p3jM4wW/vewXND+wkdWcJQbIRebH
1RGMuxhuauGFgAK62EY7OUBwc6oADYEDJCuxWYi0X7W5pD2NDitsREvBZl64YXYwrCPGRaJi7z5b
OeqZWVfSckl4fi2aFejXVfiQtEPjoU3sWat/6skq81lOhRihCLwG0SDpSJGYyCnuaLJzYehVZj8d
HCTVZSSnhffAuOTx2lS3pXStc7QVWwOlC+RIe2unCH20BXNl3IqcGXW0K7rfkfo3jQ5JhxI8ox21
XlXMIV1uBmKCSCsTHZamvKo0AyPzkXD1WYRodSxMoW3p4Yi9xHtUZvlSFXadxGFv0IOxdulxRka7
ygQpVVR8iPO892+VYR9qKfprq/KT5BLuKj/T54aknKZJuI6oFdNM/tN05xSk0yOVAVBVCpAG5vlq
hH4skHYNF3FVbIh7PijWetTzr3767EmTtPlytYFcLl86mLDkp9x81il4tKBb2cxzgtLf5TDuozTd
V1SSodyyUlXu6MVnLS5+MDH9xUZJCnYVaSH+tywmdwOTZQn9wpvcPlC5TLGBlPraYZnSdjxwVcyh
OS5prZfo/2dqqO33wdAeOrk9WI6y8gv70qupzMKl5fxdFGgDtUBCN4MhtIsvwTCtJEUHN+qs5Jhy
UxqOKrtIJBl27kAmspZdYy4H+izB2uw5ayq5+bH1iFWDdbYcsduhl0jIP0f45qAbG9N8Y4X4RYH8
ITMPmDqZxaVUIcWOsOjMAfjisIhyaDLWuMondC5kz3o20ivQkp5frYqJDTCrqEb94jCWun6tpGQO
auO2l6V9EmRu0YUEh03rBJlgi/BB8bk32SKMaU/2msNLhfRHTZdtoa1aes4SwGuo0xvn8WlK7Xvn
YPXoTONUTP0+iIqV4QP2RY9sJcp8KEVsTkFDN6E1TBA+Snsz3OopTwQVVorvjRbMSd8T3CeDPxx8
TEHQNl0DhoAcl4vGgikK91GsMfJIOdcOGDYyyognXsa8RmFQuj2PBoUJAD2VTMtyFeUWxjOwRKDt
4RYvOxuQFuuLSSG5XoiAKrJoFG5KBc+33bmK/pLkrwmgSiHOnh/FAmBjEUFQw9OqWXoyMfWoKHQu
wJhKiaUtSMcP70eUJQmyFYO9/nCKAqblrJYi1IaBQZuEMjC2WZQbrP2gNrK30Jkb69HBSd4L+qrR
oXMmaGM4SA36B4IhJxM6DWitBqOzwUDVZE08TujEGpjPaTyPWjqcAbwra/Ui1Wcq2RQ2uLCRO1ul
3HBeDtqlknQwBSlhj0BB/Ht0OqzC+fAo9tuiXQSx8mZguOIE9mV6YzrNcFp6025MPsqpXvKDLojZ
XCQG8rqJQrf70RtmSoxJoqNtuV64y3B9MEylUp4jTdJqduucHxZ+hUF0o8EtMNaWQgYYm0ti66kI
P7vpQtGdxo8Cj29LBlloIbJjNoEMLZT6uR+kq5p0B5tPJMHrkZAB8OYxKPNkO8JjZyFEGDc6ADc/
XdRoO3UGIVIq35kothyL4uOdBNeGKAQJBr6FutrS+djQzosfLqShTXLOB+3ZkWHUC/kl/8DCpFSJ
6EOFpCUhbZDFGIkmo4/kHbvHSE3VwtsbsV9zXXf53O+lhRqit/WGZYYEb8IrYGXrImD9WDNeo6lE
mF0gUQhHqhLQQCp69kwBmIqJMgUC1YlKjUepQq6FXgCCAJqHjs9cz9YaUK/Ci129UhZpNdJt0MAx
GFyU5rUq2IOFvzngY5MZhsoTLuheRpPOJ9a5uYiAdOijaz5ADnfwhdV4CRs6YzoRxWLshsw0JznD
QepQoF23oNhZEIwD6mX0V82fnr5srMSCTlGrzINZVoqKlf29kjyrDuSstoPhdYNcX9MJAwSiRMy+
pZBJMSNypecSY6Jd1JSGFjqwYawXPri95tWkOwsA2sC8q2Y3J3Nr5/ysGiASTbbWfSe/2VGDsiKa
YcbC1ZTzpjQVKtrPTvkKfFiiKR/zubdJMaWVrBfqgC1kIhygV3dJ9d6YuMJYI/TNV+89u+HgBPfE
ORbaI1f3dfiulB9AK+zqLiV7Hn6N9lIZqFIMGhbG/EgTCpV6sAYzQP/R0BIM/H0+LNta58pAQjF4
W6fzWE/96D0Y4P63RbQmJqhiJiJHj4R7prB4gPBTnjO+lDQ+DSUbffWV2cweEuVeROBdYY5gtZhH
kBS8DLNBTigBso0civggfwuqBctMw9wrEKVGC9jxyC16zwpEfSHf3dfUnyzzM0UNnUzeQpg/HD1E
V/JlQFT5C9Rb2yqQLZi5BQxjISY1uBzD8BXWTO2JhCLaIPvrW8STJmoH5aPGaFAADlF+lfjPZipV
fGbIQCOauZucfuFS4AogHfIsxUelgun1EaKqFiY89RJGYNcx7ylVPo9VwGzp22bCEVq+Ov1uDjc+
iR4vCCtj0HKxRCBXOMuM7SCf/eKWEqQL/CjaEQGrmOQI8Qay9SbxKN+MjIfkYJWymY1PSnzsIGq9
teq7rND+S8uAhWDCdwT8wqKP03ColfXKQM82arM09GY2m4CGKjQo4UfLhIhIBRwxDKQynwWOyoZt
gWG/8x8h9MP6ZL5STpkhp2qxVxoP/T8pdoLWD5O5xo3d2sFS881dRr9rWMU8YBTnQbKNk5q9EsTI
4dPrBBoweWvYA6sMFWgKEQwTishCm1/+SBKBl6+HvFzH1Vzkh9CIWGzckVUcGVVJMWEqB50YNtqM
dE3eG9RoEMtvVkr/0O/JuRmRUPbLfIvPcUqXsJlFxa7e+Z1SvijHkxm5fniRwOuhaW93Mu5FXD16
vskduH33pPqZwL1KYD9bxhSGchMPeVp8VthSfH7k3Bn4JZGsC0GEfTgRsiFTp4QuN0qndYQ6CF2F
SveUyKD0QxTq+l2LyrnWnXQvX2rKRdLvEumSmvqleDcz/VL8D1blk5n9O3rqACe4SdmOFKpA99QM
r8L4yKpDa/nwjwyCNmgPfzVOkPwcZkS9/anBQSeRVLyWWforW3fV+qqHneodC+Az1i5DCKNoTBd/
k6pYjuojjl0p2pR8vrW/0EJ7aWpoIpS/juG394R1BhS28nZ8lqHtMk1gbccyptnJjksUD7772t5V
2C3Taymu2fCl0/eN2k0pPtIUke0ff2ZndHP9yhsyTu8512w2fvcI+dLyE9BvEl9RGE5wMeWDbtcE
dJOWrG6s4V5TB6SkH9aavrdZpDDzbxROxA+Z6yfC2V45J7llRrX3yovZfmfluhxsDL70LSEmPkLj
s4lrn81UWdzVwOKNuWf5cxzBQfVXo7mICkGR0eIuc+ybyimL07kZuKpy6YxrwwwlgVt86UzSzbb2
UvUPUXdRKd7HXVTSyx1ISOf3lvamB20xnQLmI5561eyPqlBmBndqEh8xtLFPdGR2gceK06u6jsF3
mr6UdM1Os9UvKfpumnVjOqrNBgeepu5k0kKUaOfJI6baVdk+Qxmxo5vEJzvfWt4lYPAG1a73dhWr
yu5QlEu9Br6wbY2L1iKylO+TeevRLyjZAQp6RctoKwxv6mOOYYcP3lOeTbati32ifITTQR6uOgdB
G955ZBSOAfzPpfOrOoarTIjZuDHFH0ejF62zr461rhXfGJqAYQ/9P6l7MJZXxn0YsTh9K8AiUJL5
mmuyrMO8yBLFx3DI7LLPb4VyI14IAezRjLAg4TucThJYSLG0uJn2pmEYpLsJXt9oWTisKwyX3fbY
vqds5HscP3S2Qu9K3RivPOPIX1TxSXZuJqNY22BEmXGiI01ITkZ1t8xDUMEcOgflLg1Q8W+GCUnk
GrieHZwC5ItERjjaMTLsuSdTha+45FiLW6h+B2j5fX82ky/ADgnfaN6iyyPLZSiotTg9uytB2EX2
m8DXLH9irr90H/jhokWxYAfWXPEenr7uKjQoyxLLkvOSqq/Rf03R07Txpkquk57oDuYrKpAAtnHF
WZprPwV3jY0Ha0BNU+doefpoEbLdyv2XMZAPTalHGg7azjw5jAE59XSgMeuHQHnFwSPvnqZ5L0YW
MIsqW2AG8sZd07lq8qmznc+OfnAx+GeQss1AQW33eneTuVeibw7H2pirPp6EWchaCoxecyz0PQOW
mkkxBkJkpggSXikKStu7OCzQau8SKdRPcDfUq+r9yHwB+Z0nokwvessX+lcwK0PEyFevIdIFc9tu
dYTlPk/tyR52vvfS622hMB/LP0f/u5FXRs/4u9j3wyEiLqbbRNERnjENvN2vyajDXM0BH/+Kt6k9
1e3eV121eqfHliF6RtFTgr9JGaVr3137iORViWqStYazS3I2xJtQffCsJsV3XW2Q5Q02maPpW44E
iWAJnCSkGjM8eYSYbRSwdsq5xDmZchZ3sCHB2UJqn5lwnlPoYYxC55SFhe3PIttmVvUrXjAxPCga
ZoX7yNhlyoqjrdUfBRkA6BeN9K9ijR+SMUkHOEOJAlqHn6xQtoQh+9JGNpl2oUjlNLH7bd194INo
JmZcW09xGR46uKoj/11lxk0F/Fb3WIX5NQ36vI3SGR01maobuyVwVPvVRaACNU2Pti+GXyvbQmXP
iWpZZzu7GAwWim0Q3USbxg/bVV90qT48d5sxrCiMOhSjVkVehof6ys2SXw1HUsf4N8RYaIS3fnyn
vcspf6JTlJ4Jasu8ZVkK00Pqs9V27fiqJ7+twnpf/hj078L4LvO/EkF/NlN6UgW3Qf9jxsMMg6vo
D1vpR2QepvRhXXXV1SdcsJoqRGKYH1wwrDJG/9RkhJt4ScmSSjaevU2bjVeDMlspBPpYwKtWw0Q2
/KWJr7bNsPs9cA7JoyJ3AaqiDOMOiR2VfPaXONcWpW/xzS3KH773LzkcHEA1gjELyfhUMBUJWSa6
/LimuQRqQAilyRtHYffGSxOUT96BRDtKGLPyx8hcL1mrxnrMCEe9hb5rwYSmRqm2FX9RkqW7uOtY
Y+s91zH1RwVuHBEu2eiQyfh2ShwJbGjYR72xwYO+oZISFK74i8i6RQyIOCdGC+XKxiBfEnVaUwD7
kDbaiIuCgzHxC9YoNRcCr8yIFD603td6MS70MUIP4nx26fR0TPVRyBVDJpaV6vSyvU6wDs82l4CK
wrlNs8PIr+TQPGKmbqGl7zsN22hvgw2KtrWm8crmiDm+vcqgghg3RgwjzhnSTWqXO3OgNihy10NF
n9psiW1gehKib6QAA6jKPKlOpuWd3KJN3dawhBtrEciZgX7HPEWWjnKOfCt+KfR7EaSAJlTVdRKv
tbTeDb3m9lKMh+5tsr3lNBZLiSGlY0UgDFFRBhBCgvfBo0WxMAOiLcDRujKMZpV2hFBUBfHVhjIv
ugsEsvVkBQfF88+13Z6bAQKHM9Jyu0169YFKd6/GmQ4dxVETABKI5UVLadoWw7YMP2UUA+lIXQvf
qVVXWZjsUyLZywxtioFwmFA3szt6nPUKzbrcXTEIFNZx9Id1ymivCYCIILUaWepoMICi5iXnZyHf
DXHBxKTGZbH6VrJElNRbXI1wwMZnHGU4dya3RcOhDJgmG9eZ7mHiz6eMaKScRB7yvGJ9nMlFgyp5
3NTxV4crjJFNTKYEVr81X+UyTzCqeMIal3/7wJBpRwvsK/GfwTCETFCoViryOn8V8y9Kc0JqaXRH
IOoYiee6irALcL3UjUuH/DKTyC+D1tCgGCsQOloqrmVkFTV5M10JlN9akM3MecQXzSxWpW70BtAT
XjmxwyWAqOm7qyxh/2sTzp3a7C+Y3Lr0IlXTKg9JKmt9V1PGrV23V/yJUz64yDNdORl5oZRjljVn
GuCVTkodzhpco5AiBnLq4Sfk0UUm26+0pWcy9lep+R3scN1bxh28rmGPF9VPdl3hr3VytBqMvU2i
uaVe3aQy+pUS4q5MIe+te9e5W0PxKnties3+K6qza6Hw7FCXYvPv7fbUS8OhV5RDZk6HIEZizCnZ
BMTssQlzTGET1sbvGr5TS7KR0ODLC4QPGSlISZm86qrgEGFtMRDJQEFjXx3IYAMtOpK5zrko0MRK
gyU5rGUrC9+bktXRHtDZiwnBQpHST5JeMffP+zC+jYH8l2ga4K+4O9TO36D0187Wz7luQKLt5qY+
rXuSvzOjnzvycMRhhipChjam6QjxKC86fui0M9gpoILOkYAaYTz3eKZ7UwI/a32geMDJk740zwUu
w3bLEBIYHTJm7RDdpMArkZ5qWF4JtYEJrbmpX15bB/NZqqvv+Rh3O/UIdZ/btMzf/X6qsFF/D9L4
M/QEoyBQ3JRg51yuTIepvMP4MGnbt6oU5QYinSQnnK2M7dD1vOluhSnZDWN4JgARYZOkv+Wk+gYN
jrieEzQrCdjV2Lcq2HKIpFnBobnq1TqieplNBasa3ai2RfSuEVLlIKwHPEBeS7i21WCtT95Ws6tN
NULuhbaC5LMpop1KS9smqL7Qn6Q263Y73U6BQbpRD61PX5vQKRx535E25Wm472CQFKxHUFfxCa3s
OtzkfTSfCpz2TXWWR4zjUQD4xJ/hLNlYWu+aPqx8WZp7gfkRAuVKvHQW9rxnZN/Kfb2qzJbITBzC
dUcXFrkhDdsY5luwOheFAHce/sVkYUnWFWSot1Jv12OL9amVt0r0HDoebqVSLlM7fMhBTc4HrXYU
HGVF+S4R6WY72/NQFgIRLodFmbQbIQVgLN/yoTF3JHsNgPwQv0yf5brOviOqTn5Rbbtw+p5ISOAd
Pzm6uRla7kqBYDO5ofVinnUddiW88ahhlHTa1xLftzG5eiDvDF/dtRZ0jxC6PgWCxXZfjz57aFcJ
jKUUmUowUmObkH56ty2iQxmF2x7k5KAguQWNgHXQK8b9wLAxMJq1NrZLyYfWZOSrCEJA2jgHuhr8
WRtfKg/ibztAqV0RkSLcs+IID0brHRt28tUwLRJbYsg3bOqoRiPUbCdWgDZTzxIUPpHxS6BKRJEq
5qwBtZ/4ykmtAOscg3ybBEtPOxCfzP8P9A38h649qTltNHOW5kAWaAX2KAy/iwF9Hrjz0fmptWcl
2sj0lUsry3sv5LtlnPHWKMFtCBWGwAAtPLdi/l2VXyHjKD/uGLIz2DI/msqcJwwPxlPAORbAmiwV
aWZB6nACBc4qC0xIWdiAZQUHhXPCP9s6256D3Q8/W+0k4PWGxwxF3uq4vLrsISabvnNx6Bc00BpD
feoa8QPpTEZLklfrCvyZ9fI5bBtm52zYabCDlpxDWCZaeG5wj1EVNSP69j3pWXjyqYPcgOAJH3C2
XoIgjpe19Mm/hOyF4GFnt4KLp8BvaxGz28wcLkm9dhCTu+l4tspFK68n2lkq34aEbb16xMqar6NO
tpJ3VPxXpf+pGvLym6W/Sv1qavSu0HtllLvaVQ1/eN5TH+L1ZwrW0reeMN3wHU01mjF3GQqS3D4H
SlgG4RxEfzswLWM2by6RjWOCkVkRx/FhQOVlBNDHGRRkGBgkizSWtiD3jxfckd7MFi4hfpQGCkdj
QVvHmt2Tqjsl/3F0Xs2RGmEU/UVU0UBD87qTNaOcRnqhVtKK0OTY8Ot98IPtsr27Go2G7i/ce+41
85kg/fKNMAIKLcaxN87rCDrS4RpTt1b+UjE7ViOGkBRf3ASyuVv90deOsFGHAonLullnbUyF5fLl
AsKsmagR2eMR42Opz0AjRmNfVMRInKJ285UlhmNZb5PK3+UE8bSs53wrJ6M63EUPxmUhp8NjOg+Y
8dCE8+aiKyVxgaeIfY7py4OM8n3Wr87Zdu8zv1Yj/cJ8QvpBIhoLYrI5NA5eN7qCWib1ASRsCaQ4
vgGbbJiwR5mLFqnfxD4BGtjew6dJ/UsKLkWbbRjkHY9RsowNS6dX3v5snyJuG4jPqo4if7Sc1ygr
2FH8LbJ/tnMVAw3FQ2ROZOuG+4yjQvl3mfqsJXCg+NubH1Rxj++EFSKF/FJDJU6/VrSbg6VtuDXD
Q8kOZmZ99X+/TSenio84/TOJtxLY30K3NMJByJu3Msb1faWMKtRPbL/7DjyRV81RLZ6HkS1Mj6ff
L2iRkJpPb35wCfgxJFF39q2fvCdO+C3RjwttM0EZi/vK06HUObEe0+Ulhk3NACV3/mqWDvFyjSvs
r3Cq2epz0mwyX264UJmZs3m2roRBIUZ/TgrcTRaUkKthKasQ9vE4hn+Hyt4vWuDhemnRybT5P0M6
yyg4dNNfWUgWf6y+Zwsj58byCKpiRlrnL+jgexQv0v/Mcl7aEgPRJM+KoezwTwcQ7pF2sM7E7oKY
fpv2+ZYd3r7yw6e5zw/rR2lImt3KIOvFLqbWWEdvnaqPMkbDaCB8iZE8WEioGvUpwlhntzjJjqkS
ZpkEGw/2P6fchbVzCi1SB9HzGp8rVQzbWUY3CdOmaPLORtc7n31qbQE0IwfVDxlJetM+4wqeIOJ6
mSEJhP/WrTb8G9HYt1M8PRq2cbnkYcH8XJDgaRJ9omcmvYgsp1Gxsn6OM87LxbtLvfookG9YEap5
SoxAJHtlF3teNZnj5b5qqZWn5lBm/m5ROcIX8VGnsE4aQ3A45Dt1mCd5F7d4taqEDcgqgGAlE7/G
UC2URqjH2HdC/UF5sK3jbNc3zzLRpDKSapeguUn3ycKWD7tyJFHYIfDNaaBt24I2qPcO30JmeMLd
6NyU96kqL1igQY401t5fwjd+6wTdk1BRPKf+ZrFRBThwQRyIWI2GfU3MFaQQ6UGFA4RQAGRaHPTA
hgMYeWTOwqiaWLVhwanzHdyiTQcXTK6j577ZVpQ41GZJfzEkwGTldNeny65A5VFmkO9itv+j2E79
vJum6MZiAoQ2VwCXavl6ZgqOKQhPmQ8HNQdAPVmxu/b9wCxtiYpduGnJL/Eib2epeTeH5KvTZftA
KmlwdrKejvOE7QVFRh+m+xF0pI3UNQ0cxEsLLpxb30e5zu67AvUW9+rQMAliZDGr10xkN0WjjvQl
g11tg4HoNyu4dl24tRlMUqfzF0EVfEyyo1m6m0SR/7lZrItPQ+dTVmmWjzMzkBDwj00tGROc/m9i
EuShOJlWi/Kvpd/tmqmTNtsJX6wO2A9hVAxT7HDjVwOTpr6HTKvYwbn+plpX1HpAWMx+l4i2RF+D
hoDiz5Tl/oxTNBjuveHdZ0tURafOf9Ly27M+R3p+bVPNiMdWP2d4dzHnn6XQe/cxiW/jSrMlXEZe
U3dXS+slzdoT85lqp0miLrv0dm0N63rZhvh1DCEp1ZMLUGbc59n9CFIhTz8c89KKryC/dcd/sjya
9N229pn7okjwLA/afmjb70Kd1rH7XE0nm07OtS7ZtAVhHom3CGJw8ygHvStIVhHNt2ZnlvYI7tTf
QVxW01EMLh0FqK2+yglF+FPIRkOiMoy8VXISb/qh2oUBoesfiSs3E6M8zW5ukt/26s3EwLT3iuEm
tfDNpRSUb6H92lliwz8A3sOKkAcvRLOELUE+NiUexOLsC7IXUMfRBvrQJylJfIFD0O4ILyIpvCXC
mC3Y+mWKAvNEMLOeDGkw1on3MU3Rn7sjOevPbvgwZzD2KS57YN84ENlAIMWy/eJnYDcu3O7Uc4Ra
WrKaT/c528gRr5F11wk0flN/E7eksGSwDeKYAS7cfViRFWSM1um3Lf49z7AO819L7sMuHNi/dwdR
LgcTurvJ2GhTzb6uu2fL/Yw4pgMGr2DK03DauGGG+qs7hI27H/1o60bpXvTedtRqP9YNmuxPd6Yt
gYsThndd+ho5yZ8lfMirAKl+AOXT7Fu8B7aKOFRdfA/5dz9geNO8fFZ5pqMOBK3uTYT5EEud31fa
e2A0bM85b/haamD3IGNvCglOQUXcICNlkwtuElY92SQ01iU6lyKZD0XE0D7+KJE7ZcgqYu/dQSuM
yqoh/WxpquPch+BR5M5o+EyoLdKFfMfZENiO+B6za92QbUaiBjm9hYNoq8SwzuaqYg0fcjyONpPp
HhXKr6ECnUg9Ws+TDG61YfeL/21ds7fjzC381rMhKhVrFrnsujnamLoj9g8jJS+ux2wxkDGZs3VO
UbQ4ZyfnUaa8tjaJw3/gqqMVPej0rc5Qv2HkoLzrrfM4ghP6qdmQVQ7Gm+LX6Sm9xccyDIQnxVuU
ZutAtd6PbfDHowNfDNF1Vnqsg2XHnUUu0KWH2+2TNFrHw6Wd1Fl1WCyc4ZASnDEXoEO9WrDcYA+T
X0adkAQ1jFwCyz3IuQ+kIAVTZzk7N5Uob52gu0954XTEbUavF8juIfe8v3PR3NZAwRZx7wnYMAGP
xh+nwRexXvQyt/bLwDXTMSppzV0+DYd6IFcpF3dxmDw3o3hbnUduisjRydKzynko7BpbCBH1zt36
BIjMOY6z/UN+921UxeDM1LG1Zx60HsaXD2YtvfMF1LuquZkW/2HxbqMw+Vp09RwxmCqs7p15HZPn
ChJ/D1IiGn5ANiZ995xXHgoKgHN8VUvM3+tgcOiHOx3CV8pWXkB7FxNfnb+GA5CtEN1y/lqE2S7A
FqUz8zZUHZgTqpXpmgNt6SzvlM/syFFEIavCXKjnfRV3905SI1LPuzMP0GUUPjoTjzMNSbIUHwIh
xmozsNoPO2B3JSdIt8tZ1PrEIBUFFqL1sH1IfXpNyQ02t+1tSyOaZmTZ+fl19FrEGbH706lmL+P4
3YvlWySmp4hdXGi/EADwlPMmzRaorZB52p/04PicK4rmkYDX7wlNQ+8xJcv9s5zxgWX6YLe86qq9
k2L9HFB2luKlChHDiPk1tIhzMQ5tU53m78GSHZRHZex7v1Ncney82Ysp3bdT9GSq4I0v+6y9+M5F
ERU3iAUntJtWDquuoNj3/ek+DLHpDZTybLwe27Tj1EH1G2M4bGvIi0i5E/c76UgOa8kNCqxLnau9
qh9h+G8VeRCahy1jz9k13SWAikWnvm7N6qcY9fjMFs0dGrzET+5iHpYMqxh2PqtFRb7iTRPC5BEQ
MYzPcmAnrChHbjjhpLfVuFyRwlGfz7d88tEmXm3szjnjTdaWu5kU+UHSzC3Bs0ZAYTsZOFd9i496
rwAq+uVzERcHnOVWPF97RApZ4u3RuLLoJVc+al8WxvhDTPSl41xmHd7KnkncwJS4OkcLgeETDFPo
ij5YUd8g/HE5Fhv3a6GZE5izosn+be18JyZ5zEb3PGv3NY/tvRzkqa7ZepLRCugf5cG+SOMX0fd3
6CB+48rbukl/6uHGB9N+5OM2EqEOoz3vk1ODUiRBm5WRLqadfL/I/ivp1X4KnpD4bccmv2upbdLq
MoclCyIWHkxlYZafAqxcs4wZhxYP1Ug2QRO9zqa0thQk95N/EaEgMj4F/CNo2phe2f5AyUyWNLpo
1xR3KuseTXUkRhaOpImsu6IEEuoiSPlSyhxdnt+lwGkIfCNla6yIxtVc9uWCxGURl2bCFjfYCHnl
GR/2uxyCX/MbEGzqKOZR3i2bUQH9ggnfxlP37eQ/zat9s5f/1umao6Ozw36hSZqHZgkudmTfVfaM
FXM+9AYQl08ydjU+rOKBhq5qshaY0OWDKqHrlSCpPGXtXb87irp7iCegDJizRZj3e5qRPx3AABFH
QAoDqIzuvgdNIObxDE54CJbt6Kn3qsUKGrG/qXS3YSaB8m3ZqbuyRHatqFdjzAn4VrSHLqqvn0OU
ammB2gBtoXuVY7s3ZB5wW7Huy/yNVsPNyA4ahr2YNdiakNBzXBw6ZCM+RE9DQxeRDdO2KeaLYSVE
4vvfpicnrjursjjKsLu4ZjzlLnRmZpajzC5tgjRzIMxd3TYGj95FJOiTSvZXkyQgpz71FlRfLh0r
RfXjM8fvnQ156gW+vopLkMyDmnVBP/R30VuOYDGbv4e62NdzuAEl55r+WCzVXqOdmlOPqCsFW8AF
M+Fsxtbf2/a4r8GvV5IffMGuK+oOtof4pTLbAgJ/YQ40k6eO1N2eGb9PzHdHR44P89IQTGXTlTUY
Fir9EYBO7DAAgTFVn42C4n61sopOCm2EQJEcJ1t+xPs095n+FdtoNU6i+Gu6HtzChyGbIdoSPR/i
1+uh1M5gxtequ2awSXLURCMqmSrIlbiAqy5lTuKukjVE2M3fvkWVhXwrpal1SWctUxwbNWzHhTEY
m/kUg62gOSrIr14SHNRjtn8PXLg6Nhd2H8K8abAOIl9FJEnNQGTK99heShbdKvmcs69uuY7riKgA
Y+hj9IHnx7f5t7SGbUWRy9WFS69i31jtlYut0z/brKHSVjGfYeBuS9TZL06aHC3x6Pgk9bVpD02b
AjFxBSk7g0Puc7GGDRLRUA0LPoSQDkx4sL5qqx5PZYejL0yRAckBiLUPa99U16BVydZzqdeT92Lx
v9ys/8hBwmyFnW6DBcNv7zR8/Sz+dJ2M0qsU92lLxk+gNIpSBf9ksni1gI8cjZij85xHvwFyViiG
NRWguYZvodKSMjBAkF3aGhJNUd+Jpn/oIEHGTYpodyiDfd9frIgrzPGM2gQFKk+LQNVxWbcqOR+y
xIOXsqSq3pfEj7i5cI4puJOwqTnVBKJvpdFhZl6ZsS+m7DRSJEefy4c0VIpJCL9RrIlbRFpl/Clg
tK23XRB1lwpzoRN4JHdiZbYC76uZAlCthiDHKH8RAZkVlh6+gfZtx9zfa+HslINZmQHTRtEglCmy
Af/HH1c4SJpeeJJWCrIP0LaOjk4Cj4v6F2szmfQqRAybfvZBea9r60V7EtBOTM9fXZKpv2SyOeZT
TRXtIyTolvmi8G8l+XjijRX7rKDm8cyD6oPnrIwgdDjRCIouew6T5DEQxU4XePUX36VV723WJYgD
8PwDmkQIOFnIGYQiLM6s6FGCB1IffkicBqcYT7MjcGw0vbotNDisHpS9TeDG5DC2dmSCKnD9W1lm
rEwDAAWx4Q6xEfXKTN20A2vVpH52jPx1/UcSOYAzWpLon/hhseGOZ/77SIyt40P355Vnz71TwGMy
f01BZAKb5OpQepDR3IQPSdy8uFmNDUWag5fzcLnddLaC0T2E5Tnts+JcDNFBBYyRi4AeK87t6WiK
+NLUoFfSNEI2vlXcmxsTw/nMbKD4ZU4g2JLnezEngD5SF/B7NO76Fp+iYlK9cWdvOLQ8Rc2aeCTb
r3gI9C5OllWDXhy1XOk10B+NsyzbecGj6a8qJ3K5xJBO+760zE7V5mdqiu/eIZLDFx0tOlN8hzG9
nb22pH6f8kURyJW7/yKwlI3PsnqI2Nm6XXFjN4jEAuaHjWpuhW5Yqg/QcFMNoEsHPbQwnBSKhcDG
faOE/on7CgeLXpA3iL/lhER7qrdZyeytjeV3V9fTrgUJaUvepgG+1gSpRCxkLhbEU3RF7sC90WhH
Q/bvfvaBO/llCQYHo3pB/0QQmr2w5p5F9CERAlRL/N0WKFq1S1Jdhng7LIprPWb+0U2jS1mxSPOB
ZzUz4MU28I8RK5btWNLQuZ73bEOYY9d3EGSL1gFgfcZoy7Hu7X8oN5b8pVkQDs0x+EWTLi718HKn
JmY63TjhrhXUQkQKFelfmcNonaKX0YGZm7DeFBUiy1HEO5MQ6mHx3Hu9/5U54zlrSSIoF0mUIsYJ
p/mdouh3FswDDHVBWiOeazRtKcqBMk5hJQd3Ha3WNrCR44f2Z8S0xxgkPZnjbL15VVM7GJdTN7xp
XHDnwgo+Qrh5I0SaznvWimbCldE/zpqCC4tBRfck8ZqIcf4RbmOBNiFeEGqWE4CK4ALLI3thI5JT
k4SvU8eTUZrPzMdmnC3kwgovuK3qF814ys9GgeSbH4cXMP6zDhVV8R8V+Bu3igHx20QLWy0ha8Iq
o0uMTc2FKKdWFttSFax88uk6hs1OArOKCouGDe30EDtUNlWP93as0VR0DdXCU6irc+ABuu6I4c50
CspmRD0bVQFapGlvSo+F5pwBnljci1HQLZw6uZfeR+qCA4gikKPRqutWxEZASMhAUQuPd6OBgBEE
5ql364vrOfa2WQgzZbvVBVBsHFbAiqY/z5t31rT3haqAAkfWyQGpHQ7eueId5+Rk5tTl0fPIhwfm
J1RWy8XBIbtmuwRbE1HB+xb7szK9dSxvIVLlsfn/nWi8bOe07o0emBt1LWFpQ4/IQ1oPDbK6nLKL
+SmehaHA3mXobQIlB/SgTw0zhhzxDBa2gaAXifdwavC+r5WQ7uVb2CHuDMeTiGt8p8jf25ipl2j7
p1xg9ukcipWiXWAygetBdCW86sNLYrZoJsZUp1PaqBbqF6FD89Kf3LRzt6XFyd7gqpNzRCI2oxer
RHozqc+sQ6Ro7JJVvfQaNCC340IgiKNCxvIWxDkkyPGIC9GG1r2+j4TQb31UYJ3fPnXofeAssVny
wupaRi1bMJcBXfLQBvY/lgPPqm0JWAz3RPsi3g+nAj0oLjrf53QPBMrBKIiPKZucqiOHTBdEO6Tt
cMNziVkxwZDWrUQd40DBgAs4ZyXq5jFUWxQAr7ndX0QvwRYRCcJZfeMh/qVZu5Y8pmzH9CZJyfqo
O7vd2TYxw336I0dSC2anoecDx8v2rdm0zIsbSx554tiUGT7qkQFDPrL3z7OYtQOGJqeydpUO+P+e
QMOH7q2ZiTMK229ktUxWOziOGlJuUum30WFKa/l4DCX9UxBHSHqZDY08Psxonry8zLcj5lcK8Goz
TRiLwmyI2UaIZzCiVZDaG9mGOQHFzBVLsmlRLKKkzhjUN05NvKUIAUgs4w6P4RwV9rYffmQZUQR6
41VySjUdHJuBPY9svecSkf/oloDK59HfzX0FC0E9xiZYA8YXaAMj2+ocyUbS2dfMpTLyxKQRQqPM
G1DUUncvO6fsrxjntJdBffDjR7fuPA4y5Es6Cc7+wPY3YjU2LLrd8CHFlD3eZTYjbUdKfNuOBLOV
3xDDgNmQhdZodbfGkT/Rwv5hlP+subPZtxqm/zljMs+Xxzo/FRME+b77ri0EKku4MvbpVAb7ivh1
YQ8ow/xg+eqdggFqXMon0SsIy7XSV6HnkOEecqa5Du/S9jG3mzUDBDBUMuAbmkbzUsMe8DSbblzk
xA452bJ5Wnqd4/mMsBF6yGhlmrxK5cZH32VmmY6hf8i6nKXWiAcibLxTxJV6saDG5UX24ZbyYW5t
4q6bn6TjyrS0w5/Rf6VVLfmkLVBH0te6FPOlLR/iKuKnYTOnGQxstUBBlKJlHeMKc5UTE5GJTcJO
WYgsZco8EBSmqWJifeEKiLnhOCA2Uy0M2HR3nhzvtYsKQDwe3t60tMu1VuRzwwY+G7oa/6LBkz5X
n0G2hjAW7BkcPBQQdxmn2/GT69Tv7F1mn3LOyuDwjK1koBg95sqNcA2IFydi3tloc5eMiliZyPV2
46RvddsztlLpvaMNXizqrjhl75C3HfCMYSAIhvl0bX+SRZFuKt+peS4Nrqqp/cG8iDp2wWpkR+5O
B0l/E+X+Y933f6tRM2lDvXfokDWMg09XZvyHIEBCPFUVtijakDBX4hANVHA207aaQ92ryPDts3id
bViEr/ZqvUYB35kwfZND8hO4/by328uisQgNFMp/fBbMdDiApnrJE8kwoBhoJtv+1lrqe2MFuFtd
rbZORiBbBF2ko0PMooIZ0YSpye2YMOgQDe5847s9iT0iZN6i7HttU8C7MbzVkga6zVFHYg6M0pLV
XjwcScPZateC5CLoeweHWOUp29TItDfCuF/GHViTYjQIF9pMK3N3dTfegGv/6yQhRuuWFZQuQ+bD
XChYhzyX9rNfpXAt2QNeXNvAA/2XyEPfnSbqj+oUlsB6KbaOtSuD+TomX1ZTfJRW89FnDAuiECdL
lXZXlcSY23p+/HHnvQr5kpXQvaG9EhcYcB5N/U5o53ehdOUx5kbIrHaTkHbaGxiGundDpDTFIU+r
Y9F1kA5xGWD9rCw8cHYo9jNZ0lge/3QJ9I3otp5auK2wOdf/P1WUicgMCe24TGswXu8xKdcI87ag
paMQmm9XW6dsVVokqzY5iXDryLW+Xpgq16vBfei6TyLXvwM0TPaizmLMt9MgW/RqFCOMV7bDSISl
qqiQ50k8m5gFOSnuzA6+PakEcC1eXRF++YUhlnAmlDJJkQAxkISLQbRtupa8zBFZMpE7EIj7Trmf
KCm/6qV59u1hnzFf2uTTo+WOqzqyAw1YvZcGhEHCXquLF2QD+doHGgzSriCvu4eZkvaHAXAD6pJu
AjdZZDhJ/GkfxrA85tQiNnxgARuAWhqcC0luE4jKJqP1S0ZaaCdhXdxlPbQ1gdTEOzlZHeBEKYtd
afH2Bhm+Zq28o7C4RabJMaTPxkc1KATXtotPSqn9UuOMQ/R1NUX5lVTMm5aWJQmSyXdVdVjOvINl
MsI+VcjKg5ljWkbH/39dn8Y7Yp6fqsJ+cWPnhQ3GNwb18yCprB2XtrAo/++SjklS8jazixzXfHcH
RqWd/caDf981zxmDAgA1fMjmZbw21vKvdFHF2FgUI/1qJnofr+1fKxdHd0lZ1i3sgvSj03ikA+af
FcmOqqm24QIToGRCMBQSTUkoDz1E2YI//Y+/fmXXgg5lc5vMbEMIx1gYFq2kFa23tbDob53poCxi
BlwXC14WojmwbU4rfhfzqq8u8b4L1KxpmlyTIoRc+ywnfJyen/vbUCK7q1LckzUyQy4ulr8sOzkK
2kHF2ybpPn3sZWWCf7hxkWUm/vg91dZrF2bJoXofosyQvXbBC/DXTxZazA5IS8PaIKkYQcXJBFMx
1P9I8XBW1YyT0vswQ3+jZz1qBJBInLRH+bcZBqydADTO3jjGOwCvYIECj4B4uyK594Kd8N/YJ4+p
Z9/0esDcTQFTSWgFztB5OJERDWkTxrvC52pJdr1P6mWAGaGOwmMT0rjUkyp2UnJxB+tHqpcv+Hbv
nWjqtsXIzyxU/as7IiBbgm/bkg7bLYjjnFVy/uxjvKQSu94m7vmS3D45KKjiztU0l/MginMz9dci
fC1i70aX5SZHpzb7GbedyRkDYgqv2IHmZTXvloZOPDf179AGVxEf28h94BWddYxB0fgI2yAUM79O
99VsKD0GRjSTFv9c0kijnv3eElY3aTivU0hwaNYYHN0AcZSeoKYvFIODG5ttEFEkuyPFdhJH7KPM
toFr6gX+tZ08aKquV225kQzrfYc9JlcXez3O3G6cNy4viflwHO+Ion+RNkNMdp2vMTQfolBm9hyr
kk/m114xHGlNNbGfbsNNMaZ84vvZ2jb07EstIuQL049jcda1Mc2QWeajX4N8bAM+bUNN5+/5rDiH
5Cxzag+TquZPbOc13/1agYl9nVhvdkgdWCY1rYxwj72cVkoHqo6IeBpWM9mGyTLOZVH9Li1ijqIQ
NPOye/E1ciIEA8fKuLchhzqOSd6ZJuKd890cq1+xW4hvASE6QeisFYPzHIxPwUS0aVJ1qGFgmhrn
VC73BpqDm9gPpYdQvI4seEmGsMqhh5NSw5KtbXYvvZx3piUtllpQpOUuSOoIYeFn3r0ukrJfaxfH
nAP0wMWyihuUZ02yQy0LoPodFI2yrRAs8EzXXnUjDCHPfYz2yOqCE631Ni74OOYes5Apg1eUxEyM
pp5tEaM4PBEr8i1WCBjLeXpTThDc1DT7QcZ8mhF5tqB09bHSd0OZ3Xaj9dRzjh20af66Des2EfDn
Sn+ozoZ1fpe5/LzsiopVzM9xUFWn0ATnZqhWgfV9WdnBTcoCcyMrcZ4Tzqo6idsj9eHRasmEjkuG
vHZk0SqQApXH0Gnl7AX7peP4cnPzEdpoW/2gSf6ElVIM8LGhIfzdyYzHI3WgHVcD7I6JTyYrL/se
3kG2NSWGszYkwqKafpaaUq+PmofBwtSkWWtWiqzHiriZUqPHS4e+u/EG+ajmsXouEaOxxB9YYd3R
60DWt8EhRwkuj/7AiT/v7JJQsaX+YLZFmeUqZjaU6POCzdPO8TNy4RNd2P5BccNPtH5mDKXoZ9WH
jMSdnPldiRQ0ym2wqRApbLDPHBlJ4mjdjwmhGcZuBmQlDIuW2qDjkqRaahp0kyRHR/oA+oT90SWu
hbJguFmi9l+5aheyU5DRaZY5qN8gXUGdE1WS+yeqHKqZOYJKUI+7iKfS1Sft8+/KgSUOk6Pdoefn
/CJLtNHeu0CpOVg8ZnYqZ/a1wy/znAUNF9hHjtoSUXRYXHqyddUk9kVdHfvC/VmqhVjAghM+tHax
Dp7sghQXz6yoxsT+nnpASdXk3k4Cua8o/0VxPW2MgY/sYjp0AD1KkbL4mRHDJnTEjahysm7rQy0V
0ljdsfQs03MOBgSMMo6aOghepKyag/bMFk5JfOyokBGMhL+aJ223xB9u1pbHeNTrS6ZNptV6rGOX
1ejkZYeqd8kHJ+ABaZflbLukIKfWtYqj6yN2a3qTb2oAbIqxMcm+lMqz+sZYVY4Cao7Kv/lUgQhb
Rs7+ctnMsQd8XmKCi+n2xDShuO8KHvqOw6XtUPDzZBMFNOL3MDTMljQobWlWYFijcYsK0B2aacof
1VLDuOVMIECiO2zf9T7S/ac90BulY/K2JGN7TInlksxOuoAhbRrVtwU+uqRBJhsvyArmeZ42U0Ni
jrZecsP0RnWNe+TuYR8oyl1MdHhbZMtt6glc8/FyA+9lh5uCXNQy/M7Um2kgUPs22o061g9xOr4U
s4JiVTmsX1DzlgHn0lKu8sy8+FuL9nZM2ciIgo9N42TgUMrHJEfT7oSrlT5xX3s/Oxh3fhtK/7sQ
9EuRRpHpGXb2sJgGwmqmjA8mO5BiAVsnWeYmSAZQP/3aEaT0wiWBJUDSEYZmtdoN6TZjUXeIww+O
zH4jaL2w0jCcGkq9CVX7IQ33tys56jvhX5PeFucmQI/ndCjmU+cvd9XeeAA8pQdDQCc1Wiokc7mV
fDQxlZce967qqm0VbieJfNKnja1aCm3CcRU3WTgRf5NA34qBK1ot+4JEAW9f7xYcMXuPNT5JqOc0
H+bjQhe24VefZIkIs+A8ge0hf5Eh5iMglqlECW569Mvza+NHwyHjWf2jhuakZcQsMKT7xS35UAb+
q8j9ficXzc4x8XZJDDdmsAhfDRCu9/GS7UL4HCaJwD/6Htu9eHjSOSpULBimmqFiBj/GZQTbhdW+
lZg25jh6MYkkaSnnovGG5F/tdJJ5pXUzxREx9BkGGWINkzbitp4ZfmhD9KZDZQ2tnlauHRg7hk9O
QVsa9TnvfoLSZ/Tn5tCYSxQGEze6DQLfUwSxFWo3NOsWr82jw7wwOJtLPBVKF80xsndjNd/OIZ6+
qvROvjNMJ0An96P91i8lKehjiRC/4gLBjMUIIKj2oIJkzRPVEtTZEU4F8uDbALBt8uaXBWO2c2Pr
KCcHBnDIbJV+yDvSO+DMZlicpvIx6CAv1JgA8Nejp5zvE6/xb1BRjqdlbv9lqD5gmebWdp7o7RLx
ygS2RWHZcyJQC4+9JMvQ3kZzSuKFn+zqqUe/Tg6xawURvyZ/WKp+3KcouwPATX3I+4l4jEiLqdy5
iXgvkrrcsXW0Aj8kyK97MkSsdRBmSMUgGTtAhbrk/b+UqudGBOOjRUrHts3Dq46ir7hrs4vbkxUR
B0l0Sq0aAgpCudwjEA0/HSq+ihM+cZh9+iLeL3nFaGikQe/yb7QL4EkdB3yDZ5qjr8IfPfmnjMeR
c6m7n8iqGewcnKeFjp4VR7AdwnPh8TUcJc+Jgmoi59RlwxgAPbJs8G9La+2SQr+o2QFWP4OkrpLv
dkTWV+oR7BhPe27LEIi4OfntOfGm+MEsuLMXqlmEeDn3FDlBsWbfHOOEKary3pvsYmsSBpcRfoCb
1vT4B7nBHCZZWPlmoAmo1yYYCYdgBOrd194xUGOxlSi4cg/+g+NEQIdKhtTMJvwASqtft5hKWYji
iNIfvqCI8AZn2vpBZ/ZuUV3b73QJD7GLh6XDpTuO9a6Yn5YwTXcKYfnW4d1U+j/2zqw5buXK1n9F
oecLdQJIIIEbffzAmieSxUEU9YIgqRLmecavvx90BkuyfWxHR0d0R1zboZDMCawCMnfuvda3YCr4
IXlxfhYupwL5EhvyC8/9C8FhMVX1cBmlJL9Jwx80MV92da04BhpFqgYRImYAFBvTdVapZfNWJZa5
tuz6QUbZccLfObWM1rEzMR8kWUy+6thEV04dQ+XWhrtxOjk158W8nIDfJYiZBvTWOgDG3NfNe5dT
vQwIdbAi6xi3HDBD2Z8aDSKuOUuyRwsZNcfKhoxnasUWSRstTGUsZm6IZnxJ5842Rj0wO8lrhBsc
sQM4Ojb+WXmMUjRAm+k2dGGyCPlVbZv2lpNG4OLucuty2rPKbyPFSJX+KB0xKzvXhnkqJ5Pys0eJ
MZ9hEhSYWOQ4yuelMS0DWKpSH27xXj1LS+WsgQHecquAfFehGexhu7u8MHnd7VJPH3mmb5MWyfuk
YaBpPAk31UOm3gAznWViIqo8YIHDuoztBgFpsEfjCs7Zy2mo6w6ugb4C946C2/UJ65FI3luP1y3V
4wynfAUzNNJBL0ISjC2WBxRzhNGEeb2OKpaPfqrpTDgpy4XH/BOf3dqs0E+VJR3PJqAQhU2L8JNj
dDH05AeiElN65W/GonmMSwhN2D27ZVrxt742HivmJkFdZ6tOZdcawLhlFa1KJGpLZNUhYgu2o9BN
66MI1uQP+8cOujQrV4WisYWSVtHa0cJN4bP6uHbab6OguZGdYpnKbJSTtvPg+Ski9obWSFuCbRmr
4RgbatraguEuTmTt6v27//jLf/7H2/B//Ut+mycMGrP6L//Jv98wE1ahj+zwx3/+5SFP+d+3r/nj
c376lFP4VuV1/rX508/aXPLrl/RS//xJ89X88Z356b9d3fKlefnhHyt2kmY8txfwVZe6TZpvV8Hv
MX/mv/rBd5dv3+VhLC6/vH+bTxfzd/PDPHv/24d2X355r0vr2wv16+s0f//fPjj/Ar+8P4aXt6C5
ZKhGw7/9ustL3fzy3v1gm2gMXGUJW+mmY6v37/rLrx+RdM51V0q0Fq4wTPn+HbteE/zyXqoPVPCW
FOi7HcPWlfH+XZ23v31IWFTLDrpuYQtLqve///4/vI9/fV/fZS1KtzBraq5Gf/+u+PXtnn8/JXRb
t5kuIWvm50hpmXz87eUuzHw+W/8/rcALK6oSRq5Bh761xxqnormWBi76PDtz/IPz4zXteizMeoVH
bkmViovaqloaoFgo6yHXl2QXzkp/Ok7ok51F1BP/IArlIooFq2Iy/I70krReMp2mvJa0XUgeb/zX
MMkwJ3YrAuUqQODh0TfxCaS2dePacb+MmW1FTXzsJniZjrS2vks/egiJB4XEQxuIuXyHK6Wahn1c
KAJrrP6kIck/pAKTBnQ6tK7op3QsNX5MNw6gBS4IpS+1Rs5Y+86589P8q+PJNdHMJH929a3MkL0P
Kcf8emKFZznqAb9pr2UiHizVhDjs1a6IZs2oAgoYW1mxoAO5NGM6c5xJbwChRzTA7ZxsleEWp7tG
s5KIAzCPek+Hz2RMlWucF5Ar0dueXJofkScQLW0tLYcvOsDhTgmQ9gd98f+f43/lOZ4fLda7f/AY
M1YDRfH9cz9//m+Pr/FBN6TN8ymZgOuWzZP46+PrOB+U5QieTsMU0nYUS8Vvj6/hfDANwzGFIYTu
Wqb+18fXsD/YrjP/13Z0Wwq+3+/X9S88voYSPzy/moEmQjpzw+DH59b3Mk8OjWVsY8bvbPgol+JF
yNRkGzghbuV0EJi42opERAhCAAikZSPUC81Ub0ArOPFHJxBszfghra9NOBgfvVmKv5his53b+b31
2mRplyB6Ud0c9cW3ZVsTifs86EXwuTcqdKsBquK8jauTrJCjA5ZJfKzlUnfR4ZkteCaz1fyvcWVg
0WqQj/hHTfb0an0UMcUVqAPoV6waNfOcLCT4ZCLcHp++wzwPLxf9KWYnoxcibaKiJb9x0PEJawRF
rFQYMEn1I2ulVcoFxY5EI6OtNsKvaFO3Iytc7ykgAq8ceDZdIjaYbtkbExLZKdCH5DOT4nFvSeke
DSRf2xQ1Qsy4c0I2r4c2LNoYfmBZTf3GD5KeBHAV0fxvHM7zpUpN+gMoumbLcJpf0pBAril3YbHL
AsFREmo5SV2m+7nOtJpJATRkOzLUtZ+b7p3Sk+TR65CA6GVPj0ea0TwgcpDITVbZz8KHsNuYNlkF
qdOVTw2lNiehiKCgOrGjuySfys9ZO7R3KW2TB+EjTMLtgjm0p1R+tYPC/iJl0qJN151q4bi5sRxF
VN85o8AY5Hd9dDufZaljDUmou5YAa9UccQ1IkNFmFrvmTsq5rSsw/MJVtSvrzYA1SfRpFBDdZCOy
yBUycBic/jaI3BHlNXlpym5beoO1lhEH5+glod0guZSnUNdY6dwZZtlDe+iVjtfTALU5eNKWGMJj
ZHYJDSAtmeyFSwGM0kFaX8lhTHE3lr0ggzA2EG/U0m6eGjr2lNWW7qHk9xIdOmxQmlj8leyWXdqN
nEOsQrw0iaEcuhARQJICUMYhC1L95GYC1I9S1rBHg1pgxfYK1mqHuZday0JpzxMvy0Po2tq0cTH2
QYbPh3qvazpcsGpSMl2OhmvgTC4jvaFflJrGSpYGSjzFe3j08e/eYTYqtKuqgm2zEPQvmKT3uDi1
wUjOiRWqu9CoceGrxGfSH1q63Esl2h2VZFvs/KbkeBuIcFeObEE0bIJLavLbLUp8BW9Vq/on03GJ
82jpndN4GINmZbpN98kzWzJD3Fw3BXQx5ZOZm+XogxisNC89TFV9Geijg5Tb0gbkzR5++ZLBIlWj
p6Mm4d4hhRvr9/CGsTDZ2c4kGS02WnLrJFO7M7K46LHh+za51YXnPxumld9MKCnP0urMrdan2PT1
wZd0yGo8KzabOSjS2V02moyWXZxyu66zvKXUq17HqYBtHb40qqw+nUJjVQgLiD8DPHMVZAZx1/GQ
8w4UbXNyhCqIbAt0wf3R6Ii58bgw8esKf+l3XrYzc9O4bZJoPHl2SQIuIxhTB0frxXeugqm7UAPm
WwcI67DWzdQ6RlpquwsY+c66nDIYAxEq0IUjivyzSzdldhC16dnWQnvjTzYXQ+YzdJhG2+kAhV2Q
fcAX6oFQduGM4c0oja5bUm2AdYdDe5dzGjD8U+PU3qecHtBj4fB8dqk9sBwOsb5BbtBf/lu2+P9F
RTiegLlo/sf79z217bvTy0tFKf7DLv7rF/66kWu2+UHoQghX2ezibNa/buPz/0+Zr1ylDFe6lOrO
H/u47nwQc4lMie4wm7FM948yfP6QsHTXlaZhstT9e2U4X/LDPk5Bb1uOwWyZIHsXeajg+r6vwz24
LI4cO3NpqtcQWmiFDI2G9dUny3l06DgYOjgTvFY4iusKFLUS+PJsIBhAdxg/1KgHi+7W8O7TMb3y
kkvqk2HnYFJACm6hYAi/5gY4foiarMIi9a4CZePwl6sKrb8DCwri87Kqh42ePlbQHaJ0RETmYSa0
lgmK7FKU25Dv/lKpCbXdZRx2LsIqPLBXbnKO/RssHBld+QR9PP5uNJKPEcjtGiaAkWFZxUcSNgzu
imE7k1FKeosN8iFKFwfxE1zyRRzYhJzSIOOzycDC0zgLaiqFwU4BdK2eevGUBBeDfgMrHwU1QQ0G
E4LOPbie/9iNd0DLHJcufojCqGJqXw3Wa9jpH2lMYA1yybt+06eaEWHTdDRnmQzii1l2Hm5qTx8O
7gDQDdMEMizxLLADM9kB5c+bTxyMQRiyOkgkPEVxKdNHu721UOfHvrW1wEy4lbcI8aVPNgDhBm21
/nG2MHpkzXFQt18bZOPIE2dxA1PQB7qHKMqIKYKT6T9hikYjRTYyMx9xsSE1I0lbTCnhZgG/6CyT
nYgcCzRmDRXglkvRJauSvBDN21Y6IMbmAlxg7gGtTKKUMQFEZnIchp3T0GUDr1NzcyThQutfK2TM
Iw0iGRNGYD9lyVPh3GoyREiMNsAEh6IBr00v1F5zr2RhufF+bDjOMpMhH8vgjNSizO1Q0kGtqft0
ZRA9nDLFQG1NsQU4ysB90nSgdc66Yy1Fgy1HP9VtuQWQsJAp62f+OE6vIa9EWeAiuW0ZfIfDrUm0
ZqXodCb9tqqfRAjYsbkKcKu4iH2HqF0GSGyQXW+4uPUY1OvGAzTST4d2wA+N/YPu/WqXMYTCFOKX
EHfNO9AtUXkJS3l0IhzYff0UZpfG/+9Zc/+19sg//Kz/gf0RQ/z5wty8w53Q1O9esi/vri8oAr5f
nr998e+Ls/GB1VUajtKFa85Hqd9XZ+ODY0vD+H1x/u6UpasPUlc2pRYHCmma1ners/ogeB4tjllK
GpzDnX/nlMVX/M3qbCup8410pgs63/bH1Xns/NIYPB/dmmfc+sasoIIvnX7O1XWBCdmHt5jDHYx0
gIrl4yDWVfSo+Icr7/KIDj6xVz5yHwG1Qrhrxdl/tiM1zdJRzzWhNKNvoy2C0OAckRssfI2+B8JY
3KwCH6xrzKmK3dKvQPax6AjnQfbXfqqWInzwUx3T19f8xSOtwCHaWjQMnmNrVSgcvZxiNBxbxEx1
6cr3BPgYazlvHAbyPbMEoSWerOveuI85d5mIchxEZjWE/Ra5PW4bHXcggZwPbsUo+LUCg9OxmMQ6
VRdKVVc9BNHMB/BXHCR2Tuxv6GGtjJhZNb9fFGaEA9GjLRlDxvayIHzO56yXDNgmPfNk0O0teNmw
mO0NzqJMNjaVU+8irAITeL8c+gsDgfy1sj5zOl3A4q346T4hRgJABy71T234OQEHS1R2F9w0dnkX
T/6God3Bp4nNUrCKyTepkviI2HFjEPauWy9Bj6XVXzcSeg8xegmuudTJtkoj6NTxNz39mMDMF1VX
3RC6sWnqiIWDMFgsOQ581bCmG9XpGVk9nGopau+8oT5KmDBjnt9WqOiZLZcthtchRLNb3URxEcPS
J7Ow9gFysmXyGiDwpthPjpXnnRj7EE5yUw/+xufswoF6q0pSBlprobp6l7nu/fySjgGWOHWMGHHe
zRc744fGoT0AmlnrUm59KDa1ij/Pl1F0ZJHw0mekNY39c9TLjR1omwansscrU6GdMkr3WJjJtow+
Z311004mRxxuLnOBfYgkFPyE0XTNeXWF5mrftQQMueHexsXo6ubJtN2V6a3wRd6AqWPgGH2OrHY1
1B7t9XYh0VqEboOEyEJ/k10NzrhhssVst11XGoRrNMQWXixMMasGQoQcho0q02M/DRtRRgvN91YZ
fFayxjgfbnwgayoiv4/gUceEHIOx5NTDJO4bjQbAlxBPpUjRwrELTskuF+EJOy4uzvSBBj0NRRKv
jGQ7Rs9afOjxLeO3bEqsm0mwModHkfR0BD/nCcPsMuLG8+UpSoiCAYWFO2Vndc9e7+2c2oVa695p
Hj5LgSnWQKxWc1Q2T0NI7JXDdKrBrN3WwzEFohQRAagil8tBusLz5GnaQq8eE4AOAtt7btkvlnwy
B305/19x7h/sLF3W2cR16cs6fgiQQlTBp1ZcdGw+vebPITKLuXoZAOxKsOpGTNaXsRjxTs1+L2WN
eOcgQvgGKIg5Qh10Evg1vMIjHruBHTgCc6A7l6g/NxGwt6/d9KimAZHVm8XIhZlcWTAjqjFLUoeA
5WEkizHoKYOrPZDyh+S4NR/y4DQBEB6rtdfkm9Qhd0U8mv1dYNyg1tq48kKKoYvJ1YziU1MFyz5o
N8S0UKfqi4j3oduIIFjFyZwePiLVLZcenQIri7eShaqEe60mRkbJuZOkXXSfW0zWtdFsvfFV1JSV
LSsV/PGSFOkIvQHNaBdgT1Gj4K4ATw3TQSHyaeClE++zAdRRMGYyQC72NoqQrllLGBwU1NvM8FcV
CzYmNwZB3pUkrEBPSAnWqBMpYJ0iBRNrwmfzlxAs1zXd3safQUDVWneIi/OYOBPj3oMLCNNPAl9w
ZbPcVfV6/rJcVkdfTAeEFcz+Xy3XWn530vmtI/h9A59+39/Zm6z5FDL3FF1rHhV8f3IwfHw/ZggC
BzkrI3Jrm1fao0yZcuMKhy1DZRasBuimBW9uhitHpwPjZN0BlfHKodoOJdmBI8LwygIW0B0KAgAa
SDiGxN5U+WvlILm05SkURJVrnwsD3L8z9/4+huG0DP0J/AWbGZ2bRDI4n0FDLZuXHqxawG5oeq40
8guH2S5RYmR2iLkBlaVHrE6sIL30NwYZ68GY4pBqb8rQXviI/kfYIabgKhz7FOFO6LQU0blNtNWc
LnQf6y2eSLkveu1Ytu7Kqmh/zheI5F+DkmbpG4eFbpzio4BhgqhoRU9z0bDw5eh1QuFvIDPQJ/2E
J/FE9oOD+x9N/p0DRWRINCyL2pku/JkNZJ26J/ZhoKftAUfLqu5Q7qD8mxeymiOTqFm0CRCI63Cf
8c3nxa5hFIuM8KPhozGmzarQvwntPMngLhJ47if1GMYDTOaBV6s5eEG67dr4zK569J0GDATr+YDB
PuPIhPwU7FU8NsSxRHs/Jy/VNk96l99GcBodL9igDFv1XcMOuU4RmZVsoiGptam5RSVMPgaQQjQN
EVGQKslvmwI4PSufDourDslcYj3/95sQ/7CO/X7M91+aKv4PLIiZNn/3/P7NwPA6fHupXvz25fs6
+NvX/FYHO8YHZVL/0nVg4mAwmP+jEnbUB4YMBiMDGg+O5Zrf9SmsD8KwECtJVgHD0efuxm/jQl18
UAKzs0uLQerCZqD578wb5sXkr+NCi/8gHxE4ilwugHp4Xoy+GxeqRNBESUpCogp7Iws8PS6pap5a
lBrK3nDk+Xj1fXLwUhcRfXmr68OxdzCRCcdZeUH/HKoM3LK1zz3jkKT59Wi6GBra9MFr66vvXtq/
szTORflP1wqoWepMbxiiWmIefX53rbltFlYUutW6V2B30+YcFfHGzG5L6d/MlkY53TZK2/75D9V5
F376qbx3jIyYpgpIPPMA+fufGhd0AnsEzWvDbVeaTiaxRlSiiUd1JDvDJpK7XRn150aHhxTvDWLd
STxzdraJ4mrC5CPoHeo2TYh/cl0/Dormd47r4oZi4kRYne38dF1dVVvAerguW/fInkA7T7gewax9
Xa4G0ClTiHYJC37vyF8Xg1+HaX/nffh2U/z4RijByc62IQgxZdJ/mjFbRV7RKKVYYNGhfQKSBHyr
Tdh765A7MHro4rwZZAOs285Hok08EH3sShtrwGbj9sHFGQcGPXTi46pG4VveRH1/pxOsZ4rpOb9M
VvvY2fUpclFdksqX1ng+lWk8mAzBqtFZaNCyMrLVMK8CZNAPNt5cEUXUjO0KFeJGuI+hTu8C7gqY
05XnFcuOFdoZsWcoBUMSr4Nd3sC3OhBXtUlHG3RjuWR29siX36EmB5RzqKs2QCJtfbHqYjcGwC9y
4h1KzE+TyvkOoifrkUMFYj4u7qNsGrRx3s5qxgne5/jm18Zw1ZF80rqc+lA+KXTW8L2az//kXrD/
5mawbZtq5dvZWHFL/HSejQwAAYnr45tliBfvKEZ1/67qDpa/0sONxhjLW8b5CpUgdwj60foRAc/4
0Y5XOWV/s5eCoxPNr6vxUccxFT+QLY2T3XihJz4+wbnjNAdmFqYbdBg/3GIOiHL0wUtX3rj7ONgm
6TkddjGlA9Y1fJtY7UgPLwHGZ6CVivWQfvKAWGLaFpj6mV+MN3qI3QOkiz9jLmOij6CxWDcifavb
JeU/Caz8RPJiG3xYxjrJdviTg2pdqp1UOyDSsCXH7GhE+BrXFHikq2tEzqQbIENZvxwiTCy3rbMj
TUMS/CsAQOF427U5JPblJDbggL2K3Om1V7Lwka69LgUKACR0D0W4T8yNUe1FIa7SEWz1as6ZLPdg
sCOS4xyo44SxhyAICdHwSbo8RD1kzjtdbbzwPBD5TAIHOsvwZi4LimuDoCr3jkI2HT4OMGLC3cSr
hBEuhB/ahEBfiuOQGwsNfkKHK00RZdifqU4Bo4/VwUbzir3cX9RfCCQm7Omf3D7z+PrHNW6+fVxj
1p8gUEG68uMaN/jYvHJmyGthAaV/Uj1Yd0irE5BfOAMmrGD08bFDe3Q8WSnRssZsXJpOwAHuglFj
XhRvupJ815F1BzdzKeGfN4824W7acI+lDwsK2b4NAdesiHVHqMYTY/hFYl/KjvwpJo9ue1um/pJs
Mw5OYjnW1NqDQ9yJZGSsocgEhZFcBLbfsUFNm1wU+kFAclcToj9Pp3HeE4+E4wa9YoxZp15r8aoz
SBx7sLzbZFwKudUYW2b+OWpep3wjxLWR4eO+19Qt9MbB2RrJCZBp4a9QKJcAEJBNcl5rk5sg5fgy
MCxfMArH2EoATWase7rjUBdN0NzerVNvc2vL+WYqH0VzL8cnGd9Us4wdGaeynjiONeWANTRa9qpY
IU7fw7GD8rMqQ4sw63pjVTjhUHYzJ/jzt3fWOvz87ioXxwjjDaUoHH7a4ykco8BSKfJ5bXoZ0pos
xcJQqzBjluZllnXwijLZy1Dj/kvFDeexFhIBN7FIwxXJYUcjyM+iGU7oiV+V12FSjfuvnkUwhU1W
s1V7b0nnQYXIUXZXaYmS860PO2eVSBBuTVA7K8dktIz4IItGWkqZ/qo52jKtteD6z39XiqSf92tq
KrQalEd4pU227Z/u5YilWYYhIFYH3CUbBKOFds4Ir7QGrR1qBbp7X1IDhl7YCWYSc0ZcRxdjUDan
Q5sjxEBbacpZ+gvri9MAK85L+Ypf/iTmgAVPvQ49IAyFeuFKKxvovS0BgxqZT76i9d5jxiGTL8m0
nRsxJoZBtynCXEfg6a5qkJej8Zz5Um0sO8duml2X35oEhkZsOMGrClILY+iVBfbHJhiLUivrUmIH
0Et3br4Vyn+Y6gAJBTOQrpg0jGIRswZ5LAaeqLipsT528QQulzVbeFgq/TQFzTPyfqTVdQSH1VTd
g4D4H+EdnSNNGR6ZhF8CPoESgBkoKz0wiwVQ5bp8DJ3qkE+dtlc2t6ZmId3UMUpeVxKUYVC8YmRp
yagsnGWaMHwHxhbci6w/G5ow9py2Jc0pLTk0OVZRJ8TiO4bYnfxWyw7KeE3t0bo1SAS9syJtmY9V
cORYPEvHjFsPs+2tRTqX7dtEcLhBQcBN161UmtVXrSyaZRMlMIY03JeeBH4QQUHbYFLYISiw9yxC
TGykc2YoTO5FO34kEuCYTXiAR6syrxKbAG18Au6qAPYLMJP+BE/HWTGsMFMkX9iir5veLNZFmTd3
asJpZwSNuynLYJOhI74JDPHog3F69Uak+bxD9Fh8oqNQwupmtfMKwYQuKmroQPwNfgGU/rAPyKKp
qUua8JIxBVlruSdemzgintlr5xRRC1BMrMtj5ECuTzL/0iH9XsRFWK0xFqQLZfTlsYRo6/BmrHHc
s2HkwQvYGhOdmZ2tkzl9oMFAs24cCdjXjRepyxjQVcQ/VZyizaxKN1nlfvHKTu3cKgfZBeK+iMgV
9cS9Het7mZZYK4Pa2+v1PUXcpoqNimfcNK6sIdj7dl3zdiXsvtbrBLCT7mW0NZvgUSLWR5NAoZeN
hDd1MTyanK5ErCp3A6bLJArUnx0Xw0LX2RJSNz8n+DzpqLnXpuW/KubxKx9rwFXUD6SrCqBBWkgT
bS4lO9quYULhkYEgZKB6lgOqG4N9IARKXHvuDtBYsizc7mPvO+XK0eguVpa96rQGZbx+7BP2Ty+m
5Rh7zSIYS+IkrBstRymPhJK2xeS66zZnDKtFF+XQ/ik8Rn6oHIB5X1APlMSIZ5DP4tnwExKfk+hf
R4H1NOraI0olyoqESIYapcIq4WbbhzmpHXg1b42kCdmj2vSAAi09WDXH+MpBfTIVzFsHBd4sKHJ2
M8Oikp/b87xPBzdADJnEqEpiT0vvZ9MgwtJrQBrkx1cBj6RMoSeE45dB0jpLBzwMLAv7vMPwmU/6
Km5IlxSjOnu59jE1gMeaGn1/q5WLLmLzzLwu33ikKxXVqFY6XRtF2WPn69EkfL6apo2XuuMamBRc
wD7YBmDU1okHyT9EPXQVlDilq4rehxkzfW7jaJun4KRJUnlyLM3bO6YkhsTSV0zqeahqAKx+wrZp
PkT05+i3PXWxoDL2T1F+kTFNccPznhEKiW2OusNMF63PAF2bWtjIFeSoHBaC0w3Bhqd0XFtxG+Gj
vIP7bm/QfBAB0OQ0VaeEDjR/oigCvU2vU85WhPrKqqgAo6JY6nAESabal1mHbwZgTaSBf8D3xEDD
6zsMjVcapHmSxwRvE92uoYCPJDlTLKOSpkAiENmWIyhc1HCLnvu5NItpI+uZdyYq5rIlejW3xUZj
1QdA4sXSKMduKZwBk71rwAuupHMV2vUX5DJn4TcPbkdjTVfMm4Gaz+zRapcDrJGu9jx2DeEOGSV6
1ddUyQD9wmIXkYLMd0B92wK26nqQDOzjj1nwOBRk42j94KwU4iKWbVRwQVahz9Ex9sMvNzoSL7Ro
MInlxa6XBrtwjIONP7SPlCR0tAewxUySI9AYBQwecyIYYWpXfg5qrJP5uMUfdTBn24BB0uA0MQRp
R8bqTrTUZo5ENLAkp265q6uQZc1Qaslg8H5o+0/JOJInjSWx6Gtvp8X+CroWhVWV7WqT4UqU1UQv
N8QwdlCctS7g3vxijdD8azWdhe15YLi5J3pZPY+TO9CIlNegmbQgeJtERuYipWNg95woNI6QfYKO
jJdsWzU2lswuaVdJpTg5hrjXcEWi9c/JTa3TU5wa3iGh3hb4Gqi0Rchko/bWik3D7T1iUjtUBkmR
EZFzleJaY555DNF2rECeEclSYSkhfS/heV0UKUO71nhMeyAdXUp/2XQKQF0oKIj39nZB19mngByV
Wpgnif2DmbhuLRUozKveN9uNzf7LwVNGPpDTNJ/WbYJNM0DYt3Gk97nqaDF46L3Bl+nUaBehJ9p9
pHF4SHhZZ5/OPqblc5MA+LqxbdcmEDw8RI555WjlsBsgmuy9atL3mA7BDGU4wRO6vIfG+YJBPT76
8DkPzRebGuSomXl7/PY36uxoCrTb2sLvGIgGAztatYQQIc8uor1VzLHKolh1o41d3tXuPDRpByzH
Dyj+xC7JK3X97Y+YcvXaLwGM6thHr0ZEefRYMFoDHE9PzfzHt799+6OMxodBABcyp4+lrMFs4Mb/
ao8g+RgegYMDemIc+ooxlIv1A3ZMrK+bb/PZXG1Rtjk7b4zCY1Y996B6iJyrQaJlo7N0ctQodWGI
NUYvlrMxS/fBwOE37sCTTsR/MVlL4x2aImCAcX4q0KeurYD5T5oBaUFZMytQ5z8SUW8MYHfHIK3I
wij9bmP3ZaSu7OKQi44TKW5p0hsjsFaudYNjt9t2fuPS5HahDEtr2qpRCxddGp0T2VarMFfufdb4
2kkVwSHSkHOIPH5pXRRCRQ3McKAxtY16cMQVj2fo9MkD7mkmH27ZPTt+cdbNYuUMmXGb+5lDFEVy
cHzfl1ei7D8Lv6vOPuyxK73odbyicXPNagQDjnjUGIHpGV1q81Bw7/IbZKQNtuo14TU4FaU7j/JY
qt1+2oVe5O/TbBzoiVlfhjogoCivphuVtjN8M0d1V89T7liVhxh7rzv6MdVSwv5NVsax9jhkQskg
x0WhM7VwFF5PI8GjQT8dVSG9JZ5VKuVquk5HWe39wBgOQxNvVKVX59hyj06pKL967TUVhBq3ow8B
sqjVKZ4hvVFkfm7HZ2tykCvFOTcJMcO8SPKu0iLrLtORE0fzFlm37U1syeqhbUbucW9ah1bZMhQr
uvu2NB/qDJ4FeLeVauiYAD2U64itIAyyVTiF7nVmVndjOfm7jJYYZT9DxaiuYSrI8KOp+mETRsAg
3I7u2BimlIOcegfB2uIhscpL8VEXeLVk8DmOS580i3CrjTdoo0dCo/RNw/0OfcnYWHVOTqoitmN0
l+UgXuDEHBMIldOQVau2vdJEf+tCxtkKb7zuc8CCRHL0Es/a5JjrIElBMpF0ItH2aAOT5lnAC6mQ
iAUPAVjXQhBlWm7Dj659YggmEJlXqtbXU0Q2BsACfNF2eiHTLF9hWi6nc63fBi4tlCpCWqpyB8bm
RH4SoNtRgXMuy2cjgJ5aksaR5xN4GGU+TR2cqMTAIwXEgfjXZ8ftzl5BtmGWkN8wpfjQ81G/HkJw
dZ0ZLNuExO+6K1gvZfN16NZWrQOg6JxN3TivZjU+K+OTPwKm8Z2WitsIz67gxKn76oIsboGe119o
cXo0GAL2Y1IRCzRua2TKaLsAWjb1dhqDboV7ct8k3aeiB6fBCXNhxP3HAnUHn9/c+rxWVTGGrFHt
KwVq1bEpiuaZkm/PjeIQGtPth5pyJnpKsnjPWj3icjTesrb56KN+zTKiTDPzVcz6uQGmk/TJkLLL
M+8mPa9BkJqS+6BfDA4V6zSvDKacIeExvrhHdXtGdHw/6TmbfuxdQjhXV0XPFmzKEGVEd/z2o9UI
Z1jNI08AFpMWgu/K5iti2MRDmD1TKR/1jpDSzCi+Thfou9DfIsx0TND3PVX+BASZcbfeoElsuYNr
LTkDOgTekzz60/ApGuWT7QPbmSG1BZk1mJGWoUU9FWmX1hw4bpANZurXUnce+yy9jvATuZ73aFjW
1oH0bzgxebAwuc1+eoDQ9ynEut9MaM29yVmZlnbxGmQzyeTDWp3eDAy3zFhegZ/cE825bCui4tOi
+kgQ3rmwdPQeVnDfJznSk65/lSI7tkXW7YGU7TQKf4QrX8DXnj3dJJcy3JoFpA7HmUg+kW9Sx3oY
xlOytQPUZCEEpd6IsiVe+ouFpN81ERuUJD5w6N4Omf8qYu+uV2B7pfWKzH1fWxzCtbTb2UxD0/sh
ZurX54gJCPe0teycuyBDlIB9JiJO43QstlM5vSZjTpq1fu+6+UnSE3YpWf4fdWeyW7mSZdkvYoKN
0UgOS7q9rvrWfUJILhf7vufX56JHIEPOfNRFqUY1CCBcwCMvGzOanbP32nFSA2Ey7Qu4wme+SPa2
XV2P412smFS4OF+OEdq2WarpmK2jgbhKR/7K6Gqa2VNBYPl53abXCoRgXphwYxFjBuSFN7B2Hk0Z
XCtS3Jie/2DWvDPjCJBytPQDzoMz4RlXYRWdp4l4bCqGYQ6+4oyAi4s47oO1mun3KV9vPwELkYbt
Q+kHtxpqgnNDYuOVFhGTIBZzPX7KZb7RJctm/NgUv0t4CJq8yMn7IJqbsmDM8sYX8qmI5S/C3MgY
0WvwY9E12CkESnFxVHV0oonavRq1XNUDzXdfX+EyGc/QbabtekpQ7OnNU1UHt1O9aRVLS3ivxL6g
hBzUYthEkkYB39Mta1uUPsBLWIgjEMhQH0SZb5/nRndwEjNA70McJ5EOcRw88FnLcArj1BX6XacV
lMpV69gm/rPXt08s5z9qDEUrQPJcP0zrruv2nZs89rR8zoIq3ET8L6Q9v4qH6MYyBLt8oplUX17J
GKZJUkXHpE4qgHXhq6UqvzVMAysPu8YZUAfa5LQlFNwmbog8syMws/FZboY+MBaIrEdcBWTNkeRW
jShtnWzl9TB12bCfWwppG1KhNe01+lU3lgA3e+SXqIy2TInrftCp00CGHOLIxrbnb6OqngQuTwkU
zS3+k7c/N901ij2EzhvbzJAhR95lNdB3V509O2dCuKzM20CKJtCsqC7YQwmgkX0E9Ha4UnUowzI0
bu0JF8jvCREB2BBGLZolpkrYdWAeUhV89TgIejdFeT1AWE6s9PdQkZrG1JRin8jJ9ZAgtyNCkGQ3
/LSc5l1RQbxAs01F8NNsr3jrD8mo3ovMQsfV/4Q/CEm6vY3S4FpYw1G29quZKnT0IxSsNHeg1269
CAapW9q88JIltxHHVxGZPrZR/GqMmHnLZ/sRVgfCf5/TEbmqvPQELzSlWjar6YSUeK91NtYmSHnF
yZ/wI/8OK8pkDWvGKqqOFYibqXX/YafZC8P0zJDFaztyjX6Xvuh+ifY3POSl+Ckr5cOo8xsTDQ2C
Hvi0ZTfWG0sxdk5e/E6AZOs4oke8RlPE3iYNYMn0DAljshx7Tv/W9vWVmVCi0A0oKn1bOed9JuAe
VfqlUVAzmxowXqJT/sNZEfv+piyT52KbUS3Q0fMVjY6siK2Jl1fvoRUTQ1UcAjSNbhuQn+YdUUbe
Wz3ejGoAcE79/llBlgHt24orAnwFO2L2X5M7GX6LKl9ly+eMcGX2TS55NxaikfQnmFv0KbpgyguM
ty73C+47VU7HqzamVfwMSmdVkvZxLQqVvORkHZgwC724sNmGuGsE2IMLkNoVT2XAhUcUYPWaAKOQ
hXQX5dRkTKaFgE6NHRo3Q6feIe+gwhs81J17BDaEWDCXlBodQpQMO7EQZO+Tqtpm8JoK36F9O8Hf
y6K9gKg91ff6TWtC6HJDe+fab2JAiekb4PIr8LeyGT86O72OZfcDGv0uhZN+Pg4FFA6LdQ1lRBYm
XTshZ9hpV+M9JuHLOibB2y7oNuA2vAmD4c3J012pZ4S3Q3qSUHnOAoV8O/Cgl6iXEFxnd/3Qv0t2
tnx5kCJKuplJX6wK8RRHvX6Np0BbaYJ+hlU+R7EcVlowPOoNLQobDrZw3R3BvcrK1rUHj0/+uRJ3
r1Wjy7WDkeZ80AmHNUmaVyxEj261a4Xlb4qg/02u651Q6/00nxC6SsRQCINVpgq+gzTdwJ1yzggP
KYpDpQO+bYRzAUw2PlMz9wk5PeQ8euO21T1EpKyyOuuA3VjGT483AGIj/4oU4dBX8A55gLPBrBCS
5/GBQeCdt+2AyLvonrKmerZUAM2xq6DP6tOt0k0yWqUEjMsKZJ0p5Q7w4nWbqzdGrYIiCEvouc95
CRZZqv5zZtqXNvtvehTtvTVmz9MDc1uKhRXQYScAg2Ruwl77ZcFsJHGEhIf0LiDyhOdkUUrMo43o
p9aljVdCs8/NNHx1uvxjaG08BghvW7etEeKwgndGXlrexh8uiY54JruqNIGniXqj19saKgAENvho
liVpeWyoYXUrEXh3qQXAwFKs6tBmrNqEhpgwR9VrjcqFBW6raQwftBm1saov9pBzP3AVwSQoDcgZ
SducJe9jK54jsLyZTS1HpXDd694BpuVDmGVvk7EjTO4luMFSRu+WWxxML8yJ3fP5jsQOhaMEbZVs
NpEDGLCL6VAJ8VuB03FuJ4TtWdXwaPQhPnEK6xZrAbC3wS3c0veobglyzZ37Akz2mZMPjz6hJVG2
t1mPlB3KTMcihRkLLbJlut/0kFdlxwoguMA89pG63XqIqlfT9I5QTcGgpu+JMdzoFgYTfGFneVPV
7Jub6xLLyjmO66Owqocmbj5wea5EHz40ufEGa6mdbqd3nlnUwQZJ8AgoI3MiZFj+trNLlnLKDZ5O
7WDY1PmqH0NlrQyULhuyacV5M1klS/rBnanv466lpK0Yb0pSX06hQDiOXhU2ICuAwNRXWJM47QHb
/UfIZmyfGEdpERfasC3rMcJ4OCORco3EWcDMA9Txww1K47Ieh00XB/tYYEJNiW7Hkw9iK+PDAA7Y
PE9lfWdDTos09QJEx3sLJAzFy0+zb6GqKvmD79BsjhNy4gNFY/Pci4mdKd8AWR1b33w1y7Db4mVn
6RAYLywmHkNHK5kPoZh5Ork0OAgxe0bwqye3D8VTNBn2uK2G8iZqhnv4sNSSSEoFJJ38su1yW9fh
R1MSj6mnLQDTQO6rWr10aJ6cuYbTQuxh6A9U8hU9cCgt8vHrsfm4HkGk7qpM6nUjfSiGhXhvhXdb
QBcwSyBfSuqtMlaFIJLxf+RefmYMI9gMoR8G1boYU9dfi1yHczx28NoxQ42VRXGZl/gswC3Umn0K
8pAIRrNs77vI/SFZIMKlhrVSle8N/BBY1PVzH29RzPwcg6TmxXfR41reZTlpeF1eL8egnkwaW7wy
SnyAGnv0DZUpmqJjYqwTwz2gx9K2/NjmJhxUh1cpyS4JMinO9dC7Ne1usryydek0tKEcVK3MGzNr
lCvP1h9lqfFJIK3Z15kvY4OVCgkRZei+ADUKzhqSOTdMXXxhCVzGvy2mrs+xSvnpjR8RUN0a+9xz
L8eIr4rMCMlLRQ2Mj1GzZsJWMjxVJhX4jR8JHnLnH4Qbv8Jd/+GNXc0U017VhXLFFPtIPuxt71Pd
idDJBNGjEeQ3KpwdaKEBmwp1gAyT5ze+5j2XHRG2oJvXA+GuhdozlhTtvamnuOFJSApwOrjo7O1o
5geWWeuiCB1Ekfm9C3BkQxtnSrVsDqGbH2RTxXtLJ6B7UPX7PAZaBiIIuWpxA/wsh5XX34ZGggoz
P8+jxqItzAdIVnzQvTLGAycAJmhasFE7K7gMTXxRbFd/aWq5oVphX6YenwGd1lYAHU/11duqQH1c
+pNvOYVv5eFdhrkLZAhZMCTaY2r9SLCUb+iHE2CFmKJ2XivDrYhDhpTjRG/pQLMrgRYEd4vdV7yy
aBOtrJB1Qgrl9kwL2bFhQvfOu9KEIR3jnweNXbsGCHQD1C1tuC349EORs57I+hepdgaLDevF2WJY
I60kVMAUph+m1ml7rLHsYYl2joIQr5k3bAbFsHhPvdugycIVaApqLy2CCQq1vJRSsS4w1WKeHhlj
KnEmeUB6GnWLd2E6H0SgpOaEhIZFhNO36868YUT9axO6oF2yhor3fB0jeJZTOEjJ53aMr3Bjo3bR
bpLierASdjm+mtyZgdhmYoJCZwybVsO5Rq612+FS1n3yW7vVIPXD6GkIyEMgLr16iWSg2oApMG7K
vCwPfabcZf7wGupgUMlpuNDGdtqw4M71efdzlfp5E3r2keCPbD3mNU4bHYkHNKEpxsT1aPFMSZfB
vaXVFFt7XGvhWTsZMJIOn36sof3xlNew7An0URyJ/q9ktQ5LxIurnxl+v/Vo9A+mU+MiMTN8KJF9
tHCh833A/ZKINmBKYR0KW3QFUutVbbPrIKzb65aAD1SYw2HIruOepLfCYkGrideqgBMc800IFb4U
QaO/jWH/QvuKyIAQgxsNQMIOqdSaRD7ghfyhpbLdq0hgklp/HZBIAOGatpqdtnOJzE6C8qbiAR5F
bNyqISz/mjVVp7ZvthVc2Q4Kc09NSHm13VcNfTmY+J6TDe4FaQwsVt+MIUt3gdqO5woM3iGY4iYK
KAAmEM/ytxP2j3UXkhxjkbjhBg+VYiMLR62QCrKqqpcswb1Tvo/QGdMMHrsm60eoSfdZn5EL5kZs
0qR1rwz2mx3qL4ZR7KA4sImsSalA0mada6FVbxVlAHWG1k9Hx0cP6GGUVH5dsI+2Mj765D7nw52j
UoIc7WDdp9V+HNutDj3KV0OF/uWHJWrApUG1FVMivTK4dzR9W5+cKCamnShJ0y4S61bt5Vq0sHor
BcyWTQaXRUHd0IZ9FJvpJoDBsO7NED6MjYWq06L6oI2IDrsxPpDQIC6Q5fVrpiQiVvW6vchznbfl
z/8l7mFkGGXXeShjFnQR5a0qqn/k6iWQqnev9YPr3G4rgpTLj7wvVzxmZ6t7HipOnLi+RYixw5WO
fnYMU+tnOJbVviPV4maoWDSjAaR2nAU4dzHSFkZ/5Yy13LuN123JdNLJAks+2NX2V00kCJ7OyVvN
hLaKUooFro3xaOAbape+8lDzkWMj7RGb5j61MU7/rvGic8MOvEOd0NMXkXLteFl3DB3n1fY6qJo+
agWnUo9dSV+yNaMnUBT63WOAcebCCRygtllcbMMaB2hHyk+jxY9jn8uLJgfsxoEFzEmyXwpZhD9k
lwwQ4ftgEyi2jQ4uch4qJCtDmpYvAWWIeEyJGYrN5A4oEkklab2SDVmleKz1lSl2reofajwOkPIL
8tM1M90nbRjupiiDFqx+3eGba4OPUCL3s+M7ByCbORw8coNdAAhnvaXuNCPea756ZtSoKshvFps8
IMxCDIwCaZbaDuz2cx3q/S5zmBUAZJDxYBfajZKxI/GKTZHk4nGs6mDn9A/krfZryWd5b01ovCov
b+B1GWd9Z7ybyeRyTnDT0JRQMd6q9hSImu/awiZymwrLExAWRCZJ/ZCFubnrPcV6QBB6n5UVuduF
YR8GFgkpirZHWoKsrDP9xTZD4v7c7tIeAc9B56Oej5zOzdjJp8VbSnTseUTTZ20KXGN+Wfyk0QpD
jscB6I2pxXrOGikutIbWIF4V7pocr3KiC4iKp5glCBCciv0AggGKt6K74OWi1ktz8VyNLnSTBZTs
gM9mdvtkB4m+j0qTtp8cG7w8LOB2A7u7BwpnIfrpFGJL66zDRAW2p5b+low0/ZjAXYqQRQ5aq/wE
A0j3PbTDa/CWMcgO+jdM38CW8jcEdLTl+6eyioh1MTrCrvUJtJC3z7XisMSvGnsV0+BdjRXYlEqp
b7VEaX80hWcQRuR428qzcOWo+uPQBndQ2uy3tvCRnhK3NGbdgD6k764KhbS4llgs3Vfinc8X7CF0
XROpnUkeqZ2uC0srHtOmIY2absLK8JAKCZ76hR0Ut5UBJtMd9Ia9ZKAeYyimuRGSHGT0JUhDXClD
Z3xYshVPYKrLKPQwshlUuSbbm9UxFkPY6JnZND8t1qiUUeVDwbryUQkAViWy0K6VIohw1jT3quGA
46DcqLDcvs5awXorS65Qf0zbvSHb9BKsfyFSfV3ZIHtHixmCYkewYyMsecFr79iHT35vJqRVy40x
Gu9Dr0c/MepcVwPv+tjH422QIiPtlSq4M3iHKxP5w8jX5M7qmw9XkcGh9fJjHQdkpGdZzQchLncN
sXQMzFWkBtWL9PuXriCKwgmZkMiMoxoGGZwaJOgtJfkjpzXXidkSRlBxbQOJrauWTxcJfL5xHNGq
dVQ2SMpLg33eN6tWMcxrWcDBrfhpSpINTCw2K2fWwNBR8l+5VrqHj66210NQjzsIHuMu8NCK9vYv
RaA6UhuWly0AGmCD5XUkVONicMlERNIxeYz4YiRI8ci7QuCQcFFOa7Q3jRr2Z+oFQTPKFdIBYMoK
+Q5lrZLZ7e2JVUOqbpIiDQgJ+XaBeiqlW7hRwIsjAUrfHWG/1UnbPuSy8/f0x8/AFGlnaqtqGzAl
1dpFEAcYjt6/3oSPqgkiVEmoQmh1AjQ2L917kseTi7H5UdI+hJINptGJ907Ww0fLq/QYE6ynlqwM
FY1yiW66RM4QDMx6jx/kB9qPzkU/gFIL5JAJfE0bflR2Qwmm8d4NtbmlvXatOGNyiSy9ptXpPOvx
uDOz8YifmoiW0MivKJnt9KBWVz6VOnahBmVGmLaNb6zaLgjvyCgP7wY3QxCrsdv687ckJl2BPL7f
Cuycg4BSeUDv8KxZWb2VdvHQR47yOJIkeNWV0bt9N7pj+gDCsLpnv2Rr8GKjBpNS0f62BlpUOEjw
pQpY3RgixOAdTem221YfYO8FhE/56JgVK3Vui250bkcJh3bMKZXXUTps7RGIqBkpzq2dIJ5xiBI+
FGZBPAzJsL0liHvmFavSuqWogSDsXCJecY1o46qRjuZXc5/rCraQ77re5Z9/elfweZ+9UtY3Q+Dk
l3qfP+Nc3DYEzrzIUAFxWUNYlYYhXhzslr2XXsKtbm9NkSB6C5sMAxdY2MwA+B8GK9qG3tpJSvu5
aulb4/k1LtTShgGfpOpGTScmkH50GiRG/kDIylhEJP2S+RMr4OFhkZdbfejHG4zfGSWis76IrT0b
ol+GPeT7TsMRjPcDKMKFn/KHBFtkymRF9SZ/VVLSsPWDB+AVk2ZybDTCdgi3+ZhYmbkWikMqqXo2
DfQfiiQsmfPmQOTrQUxjLy/NTeOg3HJ4WIZx2xXdHfBjnRUhhZvET56yamq6heqtiCxlO2IDoWxb
o1uZKi2Us4sGO6+qUL0jxGjnBwDfkwKfbR0PUIstZ9uoxVMWXlNGvdVCfslYwWZt8ueup9Bi94DY
7YhVq0oiiBlc+CNs2dAjVSToENSIqrkJSAXLLRdlF9Khjhjf8RojyIM/Jbu6qveL/N84qVhL9PeB
JFxWZSeXaxlJunfq4L16rkkLFrMAHLVnJLu7TjGJZAqfI0FqFVqmp64u1zXd5XMjsl8s23lQYrT4
nQx/1SZFb4W8eTEQEmuF0S42MsInrcc2oUGTKN0tyYdDeD3wW/LqJ4Ur7cLVoedqZo2GJXNfOyW6
HEJMk6GhAwxoq3c+aO+uSNGx9c7eow8So0lMSRA7p/5AaoQd3SuVczcq9i7EAAXbBRZhSfAGJivi
QAsAGaVPQwgTrUGFnH3EruiZo6hJrHK//Qgz5cEUuKQti1TRqMCmUhgfTau+FYS/gXUSx1orrxQK
4nVlUVFnqRyGgnY4i9XzQi9XdIWxnk+Zlm0Lkit+Mmv9cmTtci5VlMhB8i9J+uTf+w+mcsYbnf3z
/8ko+Jfj8P8j8pGGZW0Ze/R/Sm+CmKZ/mwn5T/7tJTSN/5KmammQBtkRClsg9P83VcMy/sskTxU7
2GdsITTB/0L5b1uqauPwcHB4/I+PcMIk0TUDlKSZ6OTViWn4f2Ek/Buo8S9sITY0ZzImffLkic5L
MmlR/cyxB7N8od0yEpznE5QqaLR9uh3/YDz728jwPyeZ0zoc4g4H9qUkklPhSfPoB/Gr8YljL1zA
BIv6fAFDY4Ca6YS1rpt206jNh622aynDY1PI9fd+/sx/oevkdrFfitd8n0gHLRqxGhI89F8fffL7
/ceU95+bM13YpyeQGoaTZsKn/qxLcsq7g5YnmIWDzfcOP7MZkszr08fm/kSmd8AU+guUATJsezzh
Yfvb3Pmfnz89808/3yr4AkkyCteeTgwpfJBbwyQ5hjxAWWV3nhgwzBBrc+baygmvyNLbNHMvhq0e
VQnA+XXcoSBqurz+FTgGcMTv3TCG3OcLyjLRNkZrRxDB5WUxod7NxN4kJUXsr0/wt9HlP3dsZoOt
gqYg3wyyNSrlixKJ/Lot2bWUEe4nYWgvZlVduQPxUN873WyExwOV916YdPwKuSWP8sk2LNglAs6e
b1SP4LiJwI4q9cTpFsajNXMyalpDJ7uCOxDFFcrESkrf2XhBECVncVRZv+2odMp/UXT/+hp9Zi4s
nWs+9oVILHzL/lolg5FF+VvVZsN+jCjF6Goa77++gQtvuDUb/nXZeUqj0NPrWZsYG/QTrPS11eCE
a8jHZ7ZW7c3y1MkWXm5rNhs0pp4k48DTova0CmWBzMfJwhP3a+ngs7nAbNum7W3uVwbxAILr72JU
5Im3eunY098/zQNlYo+1R1jCmn2MtbNKVLsO+PSPr5/BwiRpzcY8dYoyjW3eKjVyLqWmXhPCzF7T
PXx9+OlR/sMcPEd25JpXpD4oCO66KAiSYkyWI9WwqZWhowr0G9mfeAZL7+xs9GcVMKdIRARoRF5z
UTjNb8sgGjkFTzFWqrv6+oKWnsZs0FdhVg4q3by1tBMak0YDht8ZHr8++MIlzM3KVU8CGaQ5LoF+
nbcDMRyZByTljr3OYyHvBHlTyYkns/Dg5WyIx3okvLLCpmRJ7cj66NJWHgbCJr6+kqWjz4a2Rg+5
dwyObtQAy7PqMe3EWxn3D18ffulGTX//NCaavjSUWDbBn8M3yMhQ9HmoUORAULJpnriIpbNMF/fp
LG5twn+oSGKKPRWjJuV9vsgpOEP/Zy7U9fcuZTa845r4lWqMrE3TkqQZ+WDX8xTDvlMk+B3bk09k
4cWVs4HuOxEeGBMjo2/We9cl+3gg8urERSwMczn7tNeNQfsp7qyNMtzbQt2l4FjYobHphtuVbL++
U0snmQ3wou2TPhKBs9YwbPj9uFGT6iJLaYbrDsy0MseS9r0zzQY5Pr3E1JFhbugS1YTKlgIccBgf
Gj2U6xFt0y6u1HH39ckWHszE9vv8lvmhTdBahbrXdquDCqONmpQ89WFaGIfQAf86eNt4BtoAOoOk
hb8lgUll1ntsbOf5e799elSfRkhba+inElqDsnZ2g6Ugt6/evnfo2RDHo0gDVK/kxsPdhGWqJ65g
fPz62AsD25zu1qefrQ1O7DoydNapuEOxpmgI00qKjoN68fUJlp7pbFCbsQibKB9JUIvGRt4GaMTa
NW66SPt3wWBxhbZwBjF7RXFIDsJuTIumk3Vlluh1VSlvv/71CwNtYgF/vj16IWu16dnZSER/mYd1
Cymm9K8t956E1q/PsfD7J8TP53MoSe9neJ6ttY9togGqMQBg+/rQC++8MXspiaWjZyNiyt+t3twN
WdNtCUGFqzWkzfZ7p5i9nH1lmaU0kSBFCLe8GueBm9w3VlGcuISFu2POJmuCb6JB1Hx5hAeQ22gV
ssJsSsnf+vXmbLbOMsqSgUIV1TcsCY7dl9XOawrTASlvwer9zllUezZdkz8D6RQfAj5o5y0u/GgX
RZlIqNIJTJTfOYdmzs4ReqXA1id51JJOZDBsegZYGlsnDr8wEMzZIDMrhRw12cuNVqn9VVlSuw8r
oMASNTSBYX2zhUJfP3x9LQu7ITEbdbBW87gy+LzFRXksafzKEs2jW5RvaqrdF/2wLeKSRqrcfH2+
hYsTsxEIBanR9FEBDTkkk+EbLxAAdzcNst/EmuntRqlCxUE85ybfHTazeTfF+NElfgcfq6GJHSQ3
tvAuApR+J4bNwrz+h/fxaV5HqWHLoCCxT1TdVSdxPjWYpDPyv73u1DVo08P/31sadT7z6mlXarrF
RaSo+zHgIcItkK0WcXboUvOH45qPox0drU47SAVj/tdPa2FSE7NJjTwDV3NBmdBo0yHooI7G69d2
wwmC1cKdE7MJLcqNzHQaDl8GrbJScSpt4xr5dqO01dXoAxL6+jKWXrrZGwB9nsWtynmi+CZ17ZWr
ZncGnfxEu6eFe2LYLt2raVb99BrktJPHBOIFnvsE8a0K1cq+QcR5anb+g/P636+AJoy/T+AXsaZZ
FScIzAqG6tBclAZ++yC+tmnEupQbTV2s3cTcD032Ydh4RuAVvxlhe+LruXSFsxnc9Azkawgj1qXm
IxcDU+JrCEW6Ey/b0tswm1ZlV2Z5DYD1DzRTVk+6Cgk5eYy9UwSehRMYsxsYqUUTBD1jqMJKEvSP
mZORuteeCZwu33rRjNkdyl0DPWKlcAlWta4BxYsUgbjsJoQKJuQzKCX3X59p4VttzG5WrJOmA96T
1ZKiXJRQOHqhnCgBLzxmY/b9CfJCD3IC19Yaslo0x2fS/CjA8X7rh+uzD46To5Pjc2IRPdx6R5R2
QHfj4FS5cuG26LPPi1NpwGFcbovTW0SQW8kPGErffEH12WyoxQaelJb1Vx80F4YCMkwO2zIrHiUF
yxNv0ML3+A8p/dMsEqkUVFvJObwOz2FN8mwTjsdeD2/DNuXrgq2oydojDcrX7z2P6S34dEI2l3mJ
7c9eJ9F4kcT23pfx8etDL4w3fTYjZoUbeznmxzV41XSThy7d6nwQO7eOirueTKETr9SMm/Y/JXht
diIZ6HrL1sQi2lZBuxcb4WYUxs+4rAQGR40fUBk/UKkCcB/IXxgS8HAgybHQkUnxvelfn00uhabF
dtpysZb3SkULGwbyj5N1lKlD+Q/ff22O0cpcM+/Amlpr4T53AmsSior7WCtfMjD4encXdf4mtck6
VW9i40RnZmEi0GdzjIe20hhqwow6+pb7gTBBDEVVsrcivThxiqWPmj6bbNrICBClRM5aR76rCY/K
oOuuDHdCd1g/AopTo2dDpSE7OB+JqIijbFVT4FExcn/9li5MGdpsQipRl1eVzleNiG+iGJV9kCjf
W9/8YZl+GltGKaLaizm0VxLUWPdw1joPl6aBod/vSuXEq7ewvNFm85KkJdQTZsuu1gdSUfeo9wIr
CvDRoo+UqUQIgbXhxO1aOtk02D9dU2NkWTUWnKxSg+sYoCY2AnBH+XmGxYNW0YlrWnoqs2nJywBa
obHkS8ogvil9q9lDE9C333vms8EK8MLw9XZaeE7pdaiutlIY9ok79Gc98Q8LtT/T1KdbVOaBX8CO
sdbmvXI//gpe4wf9HCf0Ot57d9ox3JQ75xHrD04lCk3nWG3PgOKsrG361G3UjXaurlCqrMJvXuxs
GJsRu59wej1GDNJnQe0QGSAgrXx9Kxd2Jtqfv3+62jbQHeY+Dh9ot1DUVxN5ycbZSqreVVRcmwHI
juf61Bp04ZuizkarmenCTkaGlNE6j8kAUbIt3ZdeA2Kplvj2v76oha+wOltG1Ji56jLlLLqK00ea
yaWjiX2O+Nlz1NsU7W9LNDwfEigvX59x4X2fcl8+Dysh6D8mo8FOS8r6tRyT/ocqtCg+cfil2zYb
tdCKFFUZRbhuA48JdFCqlT8iCGmt/kEY7Ym1xNJtmw1aaelF6AfwQKPKOLrg7ydOKbbzdVjD0Gud
sxhLp6Ftvr5lCzOROt3KTy8ey5YmqrMiXGMYILyyMO9EP+CthdrjhM+2r8gTN2/p2cxmC5MGdF1o
nMjV7VUouhzZm3Vqy7D0BVT1vy9DTz0nH8ue4TkUKHk3ybgX2Lxwt9vxnriW8zZ9Uce9jiKidlQc
jd6Jy1q6f7N5wbVsg8xFLittjLte6Nd+3F+pXYkKHQepnQUnZoiFZYQ6+8THKk7CNGnYfesekuah
DLdBFLcU5ux8/fWr8M+ngAv+9z3sGq3QWsl4NeN4VYO9dJMA/ufv7x19NhtYg291QvbRWhEFUvcu
6YlTJe5RjewTv3860v/+YgCO/vv3m0UI42Na3cWWf0AgFm16Ie7Venx0hvwlys0LtLa3X1/NP08F
RPj9fa6gBY8ArCFas9G7HtH8q7rqrXvh3KGLsE+8W0sXND2oT2Oz7sbQ9wnsXvdRCXk8STIk0444
z5sSJ6Lit5cu/vdzi5jnE2dceAXs2SBVpWKORcowSi0fygwxaIOxd5PwxGSzcEFTDMFfF9SqIYgy
dZJrFluP0ltpgCYYMcT8yiL3gtHz9dP55ymUxIHZeVRzNOLpTY7qO8e+MxMIA690/3EBWwQFgmuP
vtUtIhXs7zPh12tVkXMmGRG8pVsyelYAnHyv2KI6sxvW6IBNfeDH6yllqwle7AKiH+wfu+tPDJqF
lYf6J3v900sWwJmj1s+o0dLLxHkgDYskLpYB5qbWoOl62zw/Gvaplvk/fwXUubTSIXW3JsQsWhtV
KPF8p82lT/TJ9/pHpFT+/TgcjFMu+QEAXNMyeIjrXBerRkvj65bYrm9tyImE+PscSeg0WWrLcA18
6DaeHNHE/K3HCH/oAEXxxEhcGiqzyQzDlK8601rDjyD3Su1G93EsRpUpDjVxZLdeHD0pQj0xYBYe
iz2bzmRRRc1YT/AINdFfi4FQJHxNw4n96cJkOU91SA1bFlZKO8nrwy2NpFXaq+80ie9itzgxsyxd
wGzEUysIMd4RLFnWVfZzKpBQEfP89OZbE4o9+/oCjXUKPWHiKkT91NjZjcR9RaIHaUKd3QBOc49Q
mM4rzTlxwoWJeK4YHMvI6chTQn4cm1e6ra40l2ynXmKR/fqKFm6YNXuL8W3kClhU1F3KhlhzzJXh
iSlx6afP3tzY1mvVSCHyRHYFULOcUJMhCYRpdWLKWjrB7GVNG/DTmsG9SdPmkCAe25aJ/qPy9VPl
w6V7M53405RIoQbrRMNXMFTJQhCG2Pdqvvv6vi+MBWv2okozyCs4G9aaWBGcndlr6YBVEuMVoTqn
Sqz/vCZV58JA39eTONB4W5VkgO3+NuTEG4KMdZlO4v6U0HShmqbOBYKj52ltyiJ+7ZQpoA37Jzk2
h8KWU5bVbiShpMnHmzBim0eMTJP1z1/fwaWnM1tx54VtkPVbIapMC7w3OXGRuXdKlb9062YDPYMN
FbQR+3C79fZWb++7IXkSFgKTWNua7Sn98cI1zNWCuoY0QyoF+mPf6fct9JyzHoHwicXp0tFnY9uB
jkPEznQRlpodjD5OILQZ35NRsvz8e3TEjizb0Ekn7fRowy7vt7BcT/X/ln76bGwz1vq0c5iWlJ4k
MSUo7+2ufPz6xVmYN+RsWEuYjArRriynrTRfC9uivpz05ibqiLT4+hRLP3/6+6eZw/LroWqn1LJR
Sx8gngHEIIDh62MvzBxzFeCIdTqtY+ZVEMkTHJJN7SD8bFNLkredUF99fZqFETDXA5KR5HesN9hJ
i4E2iaIfAW29CrvY11n4IK1TOT//Td157MqNbGv6VRpnfHnACDJoBndCMt32TmZrQsjSe8+n7y9V
aFwpj3InWuhJo1ClwpaUTDKCESvW+tf/nRuNk9e4jKcpFTnZw05L7juD/utC4ll3qcXj3EicvMhY
qhhFA0FgowwopMnRRLGCdfD2MzozFKe6v9FQRVPCO9hYYb+A0LPm6qiHXjBaSrXWorvD6eP5wrif
uZNTHeDgTnOrKt63MF3x8qSr9rYrBr2/8PHn7uXkdS4IJFHIMK0625hum0RcF1kx4JM/fZhB4r79
wM4cyNTJa11Fi7LKmnNMgu4zjeV+KJuPyZC8z2edNsdoOzQcBJfk8PblfhZX/pAKOFUJDqY2QkSH
TQL7p1Oa1+b1zhrTK1d9n4rcm9RLRb9zFn5IIPXoAvV07TcjxmviO27MG1NEpddnTtCMH3F5C/Lm
QlX4TJ4K8NvvC0SGA2htDOyNXb/etjjTzfawD7U4SLTDqK1kju7HVWxD80vaT3davnyoDO3p7ady
5o07VaYZoV5mcBcQpLfqvYTNqmnttbDWj29//JmF41SahpdLPcDXdHduPR2SaHrEftbZxm5Pl3YW
Q1rBV/ftK527kZOlg1dvncJaubu+udXLp5Fc5aVndO44fKoba+IitEzXcHdT+aMs4LkaXxU50fHR
yH+Alj36Ri/N3/WH6Ke6sYUugZ78Ae3FR5MxoaK7qm+3bz+kM8NxqhFrihHjFMhJO7FWgQv6YaA3
t2hfpZ4R0l6Yz+cucrJ45OliFQACQrxIzX23tnc5/t02PVVsIEHcWX93gDyVOCVL2w9tx2WWuvXj
5qDNeK/WD4O5e/tZnZlQpzhE2s0QqKMR3LWQYKT21EAWXoYLR7kz6/exwfXXmGDQMat24Pttqjhb
6F4HlYBVw3JhmM9F4aeCJmT1ZiNmnHjgEz/ii7bDz4K1pcPqUMYPQLiA0W5JluLKekkJdu5xyd/v
CM9wO8mPdwR1Dc/qjqSUa44hVj9ILt4ekTMbhnnyipcyscdx1Ib9DLawE2lAXqpz3I29ZGC8oXZx
eyLML1xN/TzI/2HDONVNGw3ejFGHLYE2DArfjLVbu/QQZ3qcmAebzetZLTTrwlkAExmAJJOYXEjG
8aGa1TgHXdFY1heEmQ6+XJEG1YHkJqylCsLcXJa7RWszDFvzzBw9UhQ9RiFVha8h7ujY4QAehmdk
7rTBnfW9csoYd7sad8Ee3AGdx63dti927SzU7MehbtoXs7K0aj+1fVIDIujhg4HjrnXnah36+BPW
d4X5JGSvAcGpJR6HZCbL+NC21dg9hSSWpxez02S1E1THtK2rQwNd/aWmofpemF3svEapTA1MTBEH
L9c59qAN1qomwWEJSXVo7YdWFGHkrzVmt77E3718rOHl4M61tOZH3dUGgkczxTxM2a6EqaCqyvLB
AxTaVrbCzPwa9PbRXCEypT/Jblp0T4W4MlSYvkdYo2xW4h272pdxPSQapEfXWvDxbJfRhJutsv6b
kVqqxoJR4JwrvAroJdQo8D3r+G3oayJZ7AWG2rYfpqrvBzvAacgAsEhzUMcozaXCLx3rb72wpi1A
QPJtvpQi7u/ayorye3wq51fR6pjIS9eW5QEDjitKmsq6K2yltQIjZr0o15tYygL+ItSsZbmNCsdy
72w6mKd9ZpgKld+aLAbGfc11746HXGhljmmjIbGhS107cR6jDmuza3xI7QkJdISwBs8dc1UFuLoh
HYbZX8a46uM7I4/mMLyxsiTv5HWymHrtPOn9bLTZlUi5hWWjD7ULIi5U5ljOu1kce1Ro/GxDN9qm
cO5Uf10aS1xqcAC72j2YsCIgBNi1MRpfzDynxO0NKq5XisNlUTvKE7O2ajie4Ys3F4dije2wxCfR
bWHi5v2gszXOQ+eaT/bimDAJ11Wpar5O4FPP1QvcgnyAxzQNq4ZnbplH7ne9lnDkvbrqw7gG4NBk
4pluRoFjUJ7nK4s7HIoa6Q9OPU5bBGLEvuPDnIA87/wSk9cMEWCduOqLFFKPtUDEckL9YmRpKiBt
W9BCpn5X4FtoaneLE+X96mdxmk2m9KLa6A0eV2xSuSMEMhZBmzloNIwk1xiTXbG3OqmBG4/KGQLK
8yD7HoAVNjG1cHEe1wz9Y4zThPY5LEEizVcSHUS7bKK6UG68Xds2y8pvjspgUG1UOBXiC49JtCZG
YI6aRs/FhKbfdS6oEoJ6K8WFpA14J+MB4JiGBurDYtpuo+EznaYqvh7pHMYGs8F16AuGliHJjjRS
yZo9Yxg1mg9Yszru1snxGH8cMcXtFr9Z3SF/0kTYQfuDByaEFylDJKYnDZxhrvLKBcgVcPxa6A+x
E9vFi5jT2DhVey3KpmgFj0f92fDGSK/6g0MvYF7iuJ0WoF4RgNplvy+ZyHp0aArNKu70gdWTdmAM
ryDJ9HGaU/PX1qWYey+MNUYroFblRCY+dTRzh35h0+xxV8at7dzksnOgnnY41H5fmlSvos+5PU1Q
dxb02Gvs2aWou/7RKZ0xxdgUYyEdq6soxTgWtZGFFZufqpJKH4b5Sa+C1WjH5Ydcl0zB/zRXqT9n
OMMAwCEADzP5aEQpUAzMoBpN4Y5W1Anmkc8xcCS8hF0TqjSz24hmesNvhhI70cGTuipqFpEoc0cM
mTB1bcVdNOlLiwe4hpVKuhNd0ySvDF6HJZtTrVCot3Pep9kdEhnH0JCM4IGR/2gcAR/4yH6zMehH
iTzGuLHbZjVuc6lK414KXWlOMMfRaqgt9mUxXOCy5nlDuOgKQxsyL670xirejVmiTWaQaRhQ41I8
If+vONJI1b0sBR7M11rF1Bn9UqTNsbCvG8ASsZMxxjAY1tW18JTV1iQ+HDeEFnR9vCoskuvpWOe4
1iGRRqlnpy4e/8cGzcRF9esKKmFeNZbmIPyyKMpPfSmneod0OnPQuHfVXGTeEqV59llzjdTFp3Bu
R7X4Wcm+Tukft/aZdzGHcISZc+1GXzId/RhbgB471nfVLU09eH1prSGYUkuP7Maz+m6Z8aBtFo18
IpMp/dYB4TN+xKNuVB+d2mTt2+ANYtQf4EzEbMETqMgaOZA99/B5ay2TKIlnBBTcE5yednhXdxy7
ePOx+qA5mx1b4a8vAT98U2GhY46YH0lM0M5EWNqDl8TWJK6bPsxADagidICVDKVkGUFRWtbyA4bF
mf2uEPVcg7IL7YFwD0qgyL7H2Tp/TNCk2CIAEVDb39nEFTbIiRvGxaueqL4FhVCyIoxe1EcFYNfE
cdMBUx47maqXNbVj5325pI3+ZanivvtitqHeYDGr4ohehj6FkPSZ9vU07fzVob2yxCw/bF2Qntg8
K4Xmj3CCdjPZO0Pp1WKYrR9AU2T9DZGbjpwlNVVmwwaFvDpC7qiaZLoXdaryD9pcGzgblokzISeU
6dzoxEGNHhaf56UZHNBQ2DKOr5ibGtXjvLZpI2m8NRTkHCz4WvMwchppkX5gnYer0MwOKKxNrpn2
fIjKoqsGr9LzQX0KadCIv+Ie1dTvXbUcY3EZTw1d/3JmIcROKUzN5XXFXXqSQW/AscJGs7WL6K5w
knbdw6PLcPfpFrdgAU6Uo30k7Bnw4V1kOtRX2Guq5EomyFj7HVGW0fEN59Ha1nXnYkpVmjB5abT8
HvcFfcpWioHiU6N1juCF1ET1qLjvT9ooVtDUSa99G1Td9NgP1rU4pGEiymsmiwQ3GeusmV3dfRYy
n7MHgo2W5hn6wmav0NKquKmcAYOQLOzc+KrrZxZ7Z61Z9rkfYq5tGDUajvpWUg3Eoqxs92GTlPAe
8NLBdjgVFqb01QyjFn/HLAlfklaLtdBz8UhPD9hUYsIpHRasgD2/cwNR8QA2JvOo9GOwvUMg9HHp
7upoIrwrmrnE7NfQFbbkTT7H79raksWBHKDZkaHRwnRbT9jk3QM+mzRe1Sjp73qFM+VOCqPH3hpf
0E9TuKxrIFsHRrjOrvSqT4PGmbNsEpyytVF7LrvR+qbHWaF5uPko/QqDPE34dlNauLxoahYQUGyM
v424UNY+gmaXb9ul6tSBWF5MO0MxbZ7ZCrVoi0lWpvaNmGLLh6SkRUhiJtf0RmLj4dqGTQRwe15w
uZ4rOR2PQRhUgRZcedefpqmD5wHjtn82ulojIFymatnh5V1PD3OZTtN1ThmuC4a4MsIWa2PCtsBw
DCBEWlUPwAQXXoggbeiLKIMqLES+JYxOypvsuDtu1sZYEpxW9QSai4UJvpflbC9eKjqAiRivrhNw
8q5MAtoQVY2FN3LvK3w6+C1vSgQmmkk5uxqhZOJ2e9uIAG40A1VBXkUL3+MxCnNxVdNgVPvhNM/h
nYb3Hl6OjQtPbtXkQJfLUI/2u6qboQuanTNCvkvWssGrcpx+GLqG0UrfJsQI7hQN9Ze40bvvQ4xn
E/iDxXV21WBLeZ2LSls+Flh4ux8rTZ9bOujw5w4y3mB5UHWVZEFU1Oplwi8SJ7w2hjEk5gkl8lJb
He75uHhG9jOVxlhgGabDsQeyyqICAFNvH2wCy8LTqy7UN1XaAnSv57jt79shlvDVVidVV1VZNJ+y
GqtuuE6NTfOADoptP+fCmXYLW2zut0WRHAeqcOCfZ2J075JSYg1vq1rzh1ovq5t1aIrhe184g3vH
LofVYQRvFHKb5lLEZf9FS537rjPTaHwY+9UUIC9ZM4pvsh5ixarK2MfwLtFnYBtej+Kh0adGBf9V
a4VrZEob93ncGRsaHNP0a9SIAv5jTsY+++DQJsAxEjjh+I3VriUN9/aJ+Vjc+dMJ9qToM47pyAYe
abuqMzxbKzZiutbqaV8cKRTOhx4ixtsX+tnC8qcrnSR9mrLI4gbvw51MIYbsIGx6R9JsThNYBEJa
76+MyPJK0MircWuHyabD5nweX8f6GW/4oGnJtZo2SIJtme9EPOxi/b4pcPHuPy8J9O3PefMY23d2
2HvKuVCUPpOoOlXhLxIHZo5J6HRq6/swRrvcuF+T4fvyqIcXBgA60pkhOP78l+rPONolOXQR7gq6
IuLhAEnskFF4yMK7bon8uK+C3Or9KrK9TJs3Iwdibfyau/tyAGsTgfsVnxxeHRvlIEdAptHOTmK2
OIB2iD9EvGuSFXfPPWoWrylbX4MAYannDKlblDzj1U5m+3qZdxX6eKJibHJAVITXmhwPU6Qf3HD1
0CtuHfljtF5zaRwMO4FzoHCMYjWaLFb5ftwt8N9G67qPn+1l8NLwJiMrliRfId5ssvXB1YsN090b
otzHf5UM6bVp3MSc4pWmbwm4vRIyGicGJGrhtd7lmyV9So4G1M/O+AN3EcTuBrgnrgVwwNyIZj83
d0OJJ7RcN3NRXbc5Iw+io1x6qirRJiSGaNbWK1T3RIuo73SPUYMGlrVOQlUZvtR2E7SK9g288t0H
Inqf13xfNV/he/h9/DnENrI+knka+0rBi1i1Q46B0BhRpsYGmJMfqLuMBdQqvHl5NqjEuyE0ofIq
S+5ZnTzhfnUzdquRPw0P0GmKF2u5G5yrGnQ1u1RwNNBobWyW6cSuDDbl9mBTQzAwzMaJel2ubOOJ
wNcPl8ov82eneFDxrVxS/DwzXyYfjqyrt1/PM5kz45i0+3US0vmrkzDl7dT1oBtuUDCs3P7YJEHT
PevWDRKECzP+3JJzktlkKXOaViThLpdOB/eGQ9KqaHVPSc0P2oT9ekdlskkutT2fS86f9rnoXQRM
uMWYD4c+RB+2GajO2eiCZrLsOHdB+6TyRcauy6y8KMU681qf9rZIcLJQgat8o8AzkNTSbkCVDR5e
lIjAe/PvyienbS4jkE1YIqgpLBJd3mpiTWq43Sc3s2/aKsm39pRfyHYbZ27otIWz08J6mdsFiy58
P4wHWMRtmoKCVPVK9qauicVKwXES+tIUyfQWt1cTiwd8EyhCezOU7v6eQHIkzMhSytKgHZyKxNB+
iPDNb6HrxYUpb90+JQSC4NTU+7SHBbES7gvOEV6LIeRsHeQcVbT0qEWfs8Yj6LHkq0iLpTUO8+pm
LfkQV6eSDr0latJm11llhcHwaDRHFgGyvmq+6bBNhvadHqFNwGh02DpQPylEzZV74OxEFubCi3Xm
qZ32XGacqEOxtFgoj2q9JqbWLCZcVIf1EYR8qTVDnEmun3a/OnFD4XqpsgPJ3aIFTrqCtC+qmb0r
5vhfAcecVWPvC9y0u/c8Jd0AZzAmdG9At5gcsQvXRvqhkEeGTUWeMtquQJRnFjK6Zy/sp+dexdPW
WbsjDxtJFR9IHj045LNEOHhkfYOifYGbt1vcq5n27ZTz7dvr2pkd/LShNlysqq8SMzpIoHjQ+JQm
A3vqs82qrPq9nWvDzaKbl6TXZ4o2p91g0EvCImRD3+RJ8VmYza64WGw6s2qKkyhBF/PikJ471sLh
mMROZV3ZaNOLqW+8tQXFNxXJIy4VwdvP7dxInXbzZkPjQqPt4oPlJph6w7qbKIxPTkNOvob+B1cu
qcK9rS/bql8vXPXMLD7t8tUjzU2yjpdlATPr4Zw+Uh1aMCVInIv6szNjdNrli7kQ6TnyNofUNW/G
obq3SwuGVbWbFSeyuvGq2nxuJ/sRWsargPsFtXC6K/k10pcLW+C5+zzdbTPRk1Fp883RNtyLSlPz
s8UF0Z6Bwnt7AM/d5vHnv2zo9owvKatrvqmM/kupQHXo5qVy95mX6rTfViMxWNlk6DcqLUYv1+Ob
adRJbGlMkImj0N+5xeqnjbeS0KgiC8g9VNCB6AUTEw3MeXxBkn1mFH6upb88IhJLYV8fRZWFXL0a
tpAL5SfJNm8PwLlPPxkAU+DuRsqCrrIWOLn5qawebLl9+7PPDMBPncgv37wh2TrO2kRzdTb+CIGZ
olvZT2oBKl37vVvs377MmTkk5O9ziBqg0eoONR27hb0LOtIBBvb2R5/ZFn/WpX+5gzhsxiEx6IDQ
poZEY8TBQU++B7IqLwRG59bLEyXXZApzCHua+qrE7p5IaWmAKgRHoiPyFacLF7Km29/QhrVe2NzO
PK3T9khnyCsWaUKxmJb+6yaTw95Jpktby5npdNrJ1SyLmeiyoT87J3yA6Owi1/XcGE/6t0fkj18f
PubxZPDLiACDFtNQIELUcwmyOerfEzc7F2bSH789H34cpV8+PC77FtMhfLEpjYXNR7zSFgo9ol6m
9n1XLQTlf3MXrn7aPSqiqOzqAR3iQjFyZ8olB4Ma2heG+I+3wacf38dfbsNxsjBJjkXOJuqu68HZ
t40JQNWEN/b2IJw5huknu3zoul3SzfRuGeag7WzTijZWZL1qWvZ1FfUnNOBQAk2NmJl+uAub0R8H
nps63uwvN4VrcdQZNfM2o8H8EC4QAeKqMy8sVec+/fjzXz69m6oi5FTMp4/JftDzQzyPFwxNz6yC
uvH7R4tqSCa7ZDRGcaNKwEj6+2XarLKAhaz+cj7Jk2uEpWs4dRJtBpBVX5oZY9aMytxf3sGJXkUO
ugKw6GjgFbQO7HG+cXC83BWkXUiCd8YWu5YLo/zHqcsbeDJ127WjtgmznIbAAaflMX1P8f5FJvnX
t2fuuc8/mbmL2SRx1LB8tJT6PZDb7+J0rXzaDx/fvsAfJxI3cDJNKxOV4DoUYZCwAr4Kg4KzJ/s0
vvB8/iz+5PNPJqrRT1REcj3cg3CHEtOhwKY55EobKV9AOLW7eTuQXUrtT8BF/cT4Wujwd9f2Q+vg
CEhHuunC5JhIrc3mrUqMVyu6djP1z2v0/xoX8f8TCOIY1p0nQVx9rj+XcB+gQfTL4dt//+un/8o/
GAi6cf9NNcqwmQv/0B/4zX+7hmEBEkYrY/Cb//pfZdX28X//y1T/VtJQktKQhDf/8y9RHjz+ljT/
jYuKY7uGZeqCv/1/xX84mUG2zacg5RKwasFQWBg3/75mwJWvnHiuzReESEFCctoQX6NiCAxFnjoB
fatuVHNdm6/8N0lf+v4d/zP2n6riGtyeN8fvpQ2vCeRWll1YhX9fKn9+NcOi8xOlgCukfWrAHrVN
m8eRbry0dbF3CFPKMcd9GPEKyBj8jX4ZqYd/kvq/msn/zDr8T67//1zOlQIbPpQ4p0rVBt1WPcWt
8eKaQAixR02uyyqC9EzsdaX6Jr2tBwRzpIHG1jNkBKzLGtvbrM+Au4xgf26WqdSvKlyRPzijrd1H
Q1h/4bYAlbnDspWoXw5O58Cyat3+uhKTuZNNeaR5YQ/p5mKmlWKi2DTPGC4ktZqemjJ3X7I5BOmb
V+G1FINxYTH/eUo9uWuTYo9hoXJTSFZP9iUO45HW1YvxsvZyoKik22OgCUfbq7xCL9dLsZLfdSe0
K3Hc3iLhMx6iyrEpIE5yo8+x3NTYK1wbZMJgcq/AiKBy/Sih8uJZMpmr34A63M3umm2mLF48UGOK
ct1E3ruRVhBHVXZVoZIAsAy+VF6I4Y4r+cntKdfiTTK5R1ArJztJpkt0cKMLBK//RNot9Jtya8It
6/UieHv+/GG2KteGDMdFhARP+/uL5JRFREDHlZr51TXXGgihvSfVB6P4HuboJdfv348Kx9mqHHFk
wLjW8YLWyXvLWDUwp6X2MkuDOkpzDX+SF+O2627UfNt3xoUHeXI9ZAyuqcNUcm2LZmn5Hw8Spt8Q
R1P1sAyBk+7aOkgp8WTb3gyi8ELE+vuuSXmGtdA+LnGUNh162E/m5KBch2C7Kx8qs0NhYEPWarIL
r/vvW/8/13AcxZ3oFv+ctlHjgTyaczEUD9QRYJjoG/Rc985QX3B0OpkVP2/FBdKDwh0BJf/+PiuK
IkumaczKByASc+4GM4XbWP8cGitius3bM/BPj80VlmM6jlTCPE2vL2Wnl+7MY5vHvvX6NXs0jXn3
9jX+eD+/XOPkfpw+wZQ34hq1AeavSx/b6t6wbtGzBHMUXmjVPnl5/3l4/3Ox04om/OM8jWGRPyQR
zRW69pDmy/NYCOlpoX1hIfzjw0P34UpbkkM9nXM5Mlyzct3ioXSrj4lo7qTqL1ziRL/+z5xzjZ+T
+qivO1V8D+FKNNZrxQOK2IOBrmzOIux1hiunsHdLV1/F9ZQELiTreU230mn/ZoKYOBLobPq8ycfB
/eV4My+IeHnjiodWyIObLY/kYi/1WP3pvXJNk7DGEsqhi+73azTd2qOkThmzTt5TRDwYhn6IKvf9
2/Pw0mVOjjpyTIvUnpLyocNbf1zu6VvJ6TB9+yJ/nBO/3MvxS/zyvBCiTjl0tfLBCNHwNltKSX9z
BYWC11FsUvqpGYk5KRWPWlQ+5Cha23LbDVrw9j0YP00Nf9kCj2/RcZUThiOZ1uI0wosaHNPdHJ+A
Suj9rdVHxvsUGZ/vmorKcpjdgt9unZusb+6gYg+QtkWzyZ31I7v3d7muxoOd2mpbqsjxIf4O3rhQ
TV/lelNWPwroz+7rSkIS3PN9Nb1fJShTqyyvS3yIuugoA7f22SCu5/hnNyeqIvhNYI+mBpfFpAs4
r7Z069TG1prqZZdh++lp44IbmOkqhlaLfSXvFjEU7+TQ0C0RZ59lMt1Fi+VeE53WY9r6qFnMQIha
P2SI5HakcLrbYZTJZiyhlle6fAnFpN/0hZ7v3L3SccUFUG7qu2Z0v8n7gmRkXTzJVV93o/pYhkbj
xX2cBzqaMj+T9rCtq056TRPAcnc8e320/WjVfDRKKMlQ3h23QtCC7dZZYNCHSKU2Tj1Ym9TFPN7B
0XWEY75g1wSXhZVSdDzF22Phn7ogVN3PpnabGn49uiIPhrLWPCrNFopEtICNddzgVRdfJe48BzUy
H39ZO+DW3OBOxpW9QU8XogYzqg+JnOgITJrMp2qW+wvsCURsFTbTLClBtXTxVoMLeh31bu23qR5i
v9ZyYJTqE95/xA4Zshp9/cn1DCUSMj15cVEBX2mGOe6aJZz9onHFHfDG6VDBXAuw7Fw2hHeLn7Tw
J7iD4kUvnD5o9NK61fM0f1pVbGx0nEO2TpOGdEtM61YMQFbnGa+vJp6XjZZUPGh6GO4FoovtFHUO
1Myhu1nlpG+7qUyDrC6S534xnC3aVuE5fa55yNBWP4rmhUmVKR9HkeQKQo354HSp2locK7aWA9K5
nJzqLrciRBsaQoqoazpEKhATg3ktws/HGCqYU/jgvbO0V3Fm1BtAn5EvmqL3zbiLNmhRwGBrThHE
sRsGdQU/tK/tdCtcIz5EA5qNsUADiFirDeSsN1tWKKq1KmvWD00/LUfjXQi4sDhfydIUvhtqIWY9
1IpcQPWBGnqbfsx58OFPRtiIZCXqDscMLCNNaNiiDhtnqLkpHeMEaOVJYPUYvusV7Mh01vtgUAW9
2FHUHAaTVqhKM26cWus3elvFz4MicR1Bn/eTXIt2U6hgiybiS+gW5jsA39aNvVBNStYGG7Gk5PWk
pc7jtBB6yTAavlarcpeQdg0sRMxPyZQ0QYXXuF8qWx2cJUUbZXSLRyOOFThzm/gQpxa/oia7QdJa
fhsEUg3kvulGaEni2VWf76Kjs6ohnHFTA/MLWqeq3+lVJvxUrmi7hn72TKDwu7V2liAbgFMPoT7B
755jNG1o+egkcDZrwmSgmybxag5TQdWCeI0doQdY8ML2nSxEhosd+6Xd9/uebhZIqFOFBWY774ok
NveRCGcmppPtnIrCWTiFiIRTaR4WlUdP1mp2+7JMvtPqtwbWgig8b5N8L3oGo2qbO+GiedHXfvCt
NWs2q0760OwNM2iIBjcmPaGbphmZGEYuN5hto/yr9CVIMzcP2tKx96hK6w1NIJUvC1RFqstKL85i
4/6/CBjGcMoMNlMbafiPUn95e3PgpM8W9tvmYOqEpvRIWvYxLDjFIGQNEuPcifOH2tRSvxixRFMN
C70yBn2nUQmyC4ehYfjBSKOtxAMsDCCVfakkaKyQiXwt0QamFVpBB7XsNYKwya+phPlNytqLjL/H
4rZ6zVdnCPTBkEE3y85bsAD0R0r9fr5o72yZfY1mmfhdVmdbAePdS6I198ymmjf6KN9BXy23M8pE
fzKp7qIZz686MvHYEVW1l/XFu1STPRp+nOLMooluUG/TsReXVJgsdL9ZbVlBxI36Nbpa30bA66vW
aDeE58dexdjyIjstgtWlk37RWNZ1mkG8PDcav0uij5M14bQZj996bbjWJoWled3NwaoDCcu5MmKy
4jMO5zr9IHzCNPJ/seVcpXlSB0Wj6UR0iKuK0n1KrekhmUu43elTnfQoelVi++a4Xil3/L6EWX6w
awINuna+WWP1KV+KyqfX51teite4EvuoJKPAwun6idl+5FSWBNWxnUH16NLCXP+wxFHn244CmGZd
O1aInKJDa5cS/vlp1dw7NT7m8zpbnobzBPtL27Dr6c81x3BvWcN42xpxCKIcmbDmyjnIwoj+cr18
KbrV8shjV4gezHHjIgG/mnOeViQMGxUYQ8C8AEVhf06n+HEI03dF7qpbQh96ilNlHWG1L4bhvKtK
V8dYyBYHxN63skjSbbamzcGAtxi0THzcSWZQx3MJM11/Fw3W+sKuhHJgSZ5NtWBs3d+l85o8qaUn
wJyXW7fWXjREvCTxb2l9IfrosM9lVbLesXO8iqLoHsMZVZXQM07lbZQ/idjN9sXkPIxpCtXPgZCZ
oJtH2/MViMpVOGmPSYvxYTItNCrQB8MMq/RDGBtl4Lq0R0xVKy6csH42kf/2SiqT3IhD6o8mbEM/
rRTw1bH1NsbyASiS10tQ7F3s0fcArX479vFNh5BoFIde628N+71anNuCyDfPoQxb/VZG7wfRbdvi
g8DAUxQxCZetTg8aoZLlpA+S3WjY87Nc7glpnbTbOLgHjNojf0Az7vNu9DKJJfVcbwc6H0z7fWW9
06Nq46as6ux6CU0nZVzu+aRM7q3MuGpzQqcPhIL2pQT9T+XG7w+Dkyz5KWxTLYv+jZNUgOUYhZ3R
efQg2PbouNrwtSNyReWo4653166JTw3IbxGM6ltujJ91wz510Gwef4mQ136W/XuC+IBJtbO7FME3
sHGn4g1W25CuIaNxA0RFF85a8j8OD4pvblrKZTfnHHRqxSKa0cqbaS4eIJmgpsx93Ry840D0gwji
cb6KjNDP2B3ySHpq+KjN8r6ne8uKiPb4o1PN8Gn0cNYrEHFag9aEnWtfdvOh4G9YqALf3gx+yib/
41n/8o2Px/FfjjtztIhiKfXiIbafONr7VmdjulIGzDuiVK9b78PlseCrxP0HAzR3/HEd6DgisjDp
1VoZBpvv3ut3vSvZ2o4zLGaosuGxi1t/KAhCmah2v43U5PNLkX1R67u2XzZp/Izl0YX7+SksOLkf
SWJMOsI1LVOeHnwmkdCl4SzFQyfMYI0JuYo8MMZln1YfC85bTr81kkfRzDQDUfyhZUGqC/Wf4wnx
9CuQ2tcd3eL4ZZ2WK5MkXFvTWquHOLSus1morSumiugqu2Rn+b85e7Mdt5EuSveJCARnsi81K0cq
7bRdviFsVxbneebT90ef04BFESL8F1B144JDEYzY49prLVw3ugVCUMlnEIV/rz9e69YCyqKsdJQq
8s6iKfwTIoprUkML+9FsDd9B24E9zWvkLlNYcmaHpaNbrR5vCk9OPMQqTP2oh2a0QoWwsNgkm807
oiJPD2BWrqj6rCrN2s2dkkIQsdZQ7IXUDM9lDZXL/bu/cHo6oZhNMdW2bHVeposkO6osgE6O1OgV
nV+b3rJdxSt1zdtUnGhLp8+vMos+iXjPqmeykVlW0eWxM5jpSaM23HlA4a3Pif9t2mLM20ral7j5
gWX2GSWcTC01ob/eLA0l09QBjliUxecxH6OVeZupfjFFbTAJU6LcpNkaq9/tiUKErugGzKSyRQdr
ZrgLusVpasaFQ6X9Y8iytyGPPt3/aNe4A8ppjCVxE3WVHIHSxpzSItSCUYWSMHeY7DlOTtKTiy0m
0sDIM/q2KbufDMSsVGxmGMPfqwLHoXIsbP4VynRr/7CSntYYXhkouYO/azv4RobJ6ViBg/ON7LfR
tkgiw939rf7ey7UhIShAf0in4Wdo2nzVVEYPoCMKd1SzJiL92qLs4FvQJVJBLKn2Djla1Qx04Yrz
HM2iL5Uiv1WNRTwwJTynyVGWaDNp+tOILR+CZvvb7+hPFM+4bdhqbp5cfbjiaaACI4J/4gCG4YuC
IEDF6IufmsyVRxspfzGYSKbcMZ209TkO30tZRVl4jajktlo6xUEaX5aOCppLc95ZRW0ZyQ0FtTFG
Mfb0j7SNPlTdppxchYzcIhjHSN2oRW5uDbfynuU6TrdD4a0JKS3ZoT+MwxyW6wky9dTtaop0IeeA
H070xpFUM177yrfeQtd1RbcsGkiqNrfhCcNhXW2OpeMHUAUbvhFhAWr96/27dFNVZw3dMPARTA0Y
jFFeX2AtMr3SC9PSUXPvU5WHdO36V7fuP5lqu8IHs/BYdMtQiSmIfyjX3WCMVVlHf0gRThKHhPRW
4JG75T1Vq6jYET2BzW3l8uRrxfCeC83dVjo1sfv7Xfh81D9VWSUM0ClHzNyIFJG4u6U1Ogr2CltR
1I8jbDjEwPRj7i/1G2R4/Ux1wj3Gr2n36AoT7Ndn65aJlll2JpyxpcY2qMdQ/DIZyuvd+pXRlIF4
Ke7f6lQ6TmEeFF5r1unW7Op0zYRl0gMSOi3C6x+QVmnn+bkQTqhETyL/oMy3jwZ1P1TejmjdFcFW
tWQaXu2bL2fHWhnerSm3kVebHZOBnx8FV5hwgbuGp5kdhSkNRcmUpXAivJqUZQe3efeTfJu2MMoK
6GCM4UFWla0X/DLsc1xQSYzWOAoXbAjHoUzhtyHDBzB/UWFlZ0w98z2q3tsVyUOBlxhrKjJx9VQB
M24syoAI8xb2d9gQ/oeLp9FQov/HrbPmSp++GxvFGPAtykwe95EdWI/UJqMXjXH7laUWLt7kaVUI
HuFCxaXP3G0XW6UZFAX3e4TExSv+KdLsB934S5smT15RbOnKnyZdlLaQvxDjnHXe3d9fPiTYCXRt
geCKTgp7ffnkLDTbsJEMR1K6bdwfTIvPTMUZljoUHbhlPWg9eCykqXwbwvYwnEb+qIYnf+Ud3l4+
vjcdazANRP+mNXvzIGZF7DeG4eQBE8LoYAV2uFUFnbboew1TSp09SPrnXqQbKQqeG/tHviZVOK1w
ff0N0j+du4ft0fT5xzcpVpi53CmOQcE/DinPh8+SPZIqfeuCZgUUvrAY9o07pvB4ZUzQ9cFnSumB
ny87x4Qw4ylgVv8xMSvlxUax69glYryUSpCd7x/yrR/Bh6i0zy1MvGHPd2gnVZOJLu6duqPJkFXh
kxC0gWhyvkOysgI/WFrMIK9BQ1LTNHNeBzAzKQZ3I7fOmI30eOpjSk5X9vaxEmuav2tLTSb2jwCv
L6qYWrhoHbpF/whrOLate4Hb5tj3zEXeP8PJCM5uCaVXBFp4OHRk58+WUbIitkU+OkkKHSLj8Vsz
sp0wt/+9v86tWyDfMOEvpvnMJ5v74UAp4dkJwtHRwtzfWKPxKOgd3V9jYS+aPN0+y6aTeeP7csiD
VF9SRofG0yfNkM6yUn43/WwlibqN+kGEEALT1jRtS8xTtQCWiqAOoK4rNYqseTwYj3FaNDxk670D
iHwwWuVSDMJDLriIdvf3+PugZh8MeIXGdSf7pZM+M3FJpDWV5weNo7fDS5K6BzuWtpqc7RsoHDYS
LUM4jw+Zhp5cFjyZXvgU5rQCuhJm5fYlGiQPLpRmF7rh1/u/7AafoxuaNeELQczhCOa9/TzsTJNU
q3F8ZhM2lpDfaFhuTdXcFZr2iv7r2+iGawMRS9/ClieQIh8CUOLsNOCZCArFjDiNoHo1zS7cFIj6
KHh10PJnO7d/WF16orq3Yt8XnigsQuqE1ADWxZavn2hIk0VJ05g7YITfjcKm3lH+Wyb5AUj62/1z
XTCthMvAD2Wb7w6G53qpqbEedbC/OHYAWzNfHq6awG5/ybE2HtSk/gLZkLoWNk9R2uyWTZGqijmf
ztac2fPCquwK5aDaidJwk/nVWTLeS9E/h82PWhyAkDwAgd9yR7ettaZOvPBNGTAxyKf5z1RLut4w
zEKRjvbGQKRcKT9cV4qetbHLnr0g8J0qk42dyLX6AQE8azv4w7hiERfOmzKvNoXrIDEpgF8vj/mP
GiSamMGPmb3eNpWwjibccE9plekvKiDFHbKNf1/XMiyqcxZoW5RAtHlhBjlzZl+jSDhKn3/0efgz
EO2+TIc187HwYXGW5HZ8Vir787kVTQ6iJOxr7DAUT0cUKfxvhu9bz3SNgCYyqLEdYq3+DG/asNOs
lr5gWemfAoMW0F9fa1Cu068gXFOUufM21bxV/NEbnQE+Qia+IPMKEwiXUVS+hFb2DFlxubL5BQtl
GVRpIFKZAHdz09nAV+2NoTw6o0bLKvTr0yhjJKDCslvlAcT/L6lrV7b5e9J09pJIx2zwmGwXyzi7
TrQN3Yb3NTpNXXCIcQOzQ9QTMxC6lL8MQJPH1Hftc0V4vikoDu8hYSxOMe3qjdtalKZbo9/bSVqe
SzugG+/65UrwtuCb+WG69jtBva2UjXotRZ2kQ7Ci5sOpCRi5z3W1+vt3hb/EcdHp5XHP/YPpd2Nt
jcPoIIL6UMfac176X71M/lpG7ps/6OH/sB7GSwiTgIAOyBQt/BFFuZ46UO8eece+lQTgpfvspyZi
ddcI5n7RzSj3rd6HK4jB2Uj5VJ2jgEvGJygKAuabm48uIz5QCsRNG+ZgE7V606vuI7OGQ1jp9IQM
5SfsXfu4iuH4kP7pCu8VFqaTnQ+virB/dhmN+vsPbcFV2VORUsNZTan57AImedwD92mwLKH5XzdW
/VMRjtbWHGX5VKW5vHIAC0EYN10F3gc0mAxklv8XdQIpDY14p2sGf6c2fnEwAApD3NmtDbouWGqA
ZZYpFMo7eMiZE9ZlEOqSVskOOeFDmoB8D8N3D0Ioo8r3heF9uX+Qi58Wpy/w+CR2NyluO0LCJTE6
5dShWz0W3KhD5Wn2L1f2iq8U1UED1Kqv7zp4GI6Q1Ji7Lgi9FwnU+b5XRuMhFGb4xAiE+Nx4tfb5
/s9b+s42r4sHTHVWnxejZVFkcTHGfGfIWvSgfMut8Kdr9Me2qT/uL7V48PBz0xThRlEqvH5aQ1NK
bRsbwunL/uAW/cVGV2MzJj40KKP91kbdGgv57eY4FUD0NGI0tjanDi6gNOwmBI9TQKa5LWiReKkH
p9twLnXl78utJpEs8aRlYaluM+fWhZ0DitGLoYdbCchRIP7LWmnFM9yGOderTN7qD/tkA7dqUqMq
L0Psb4PgDLZpE6sDqCqndz+F6ZdWXklcbv3f9Yqz9xKGTecnCivmabtJyhG0V7cBKrXpRgcql61f
vN2/J+qtZzEJXSk/gS8lN5i3oHWzLQ1XU9MLDQVF32aDB/clgKRNGA7R1tYrgCVlax3c3E12kZ2n
R98FlmOkcQ/Dht0992TaLwyGpO9qz7Ank3Jl955BTkE7rmqCJyqqklNk0ddOEPe7CVicMHT1z42R
Rj8Tz4YTOZLhcC4CFL0Znf0YgH1u5aAef3oZ49mkrPlJtaQMcqCuWxO4Wbi1Ou0t3A9weFLGmS0c
EzghUH7IL0Hre/uyYZClUEMn7vIfZPgr92nprE2mhqh2ErVrc/9aTNwdkhzlF63UtX1pttK+0/01
ufqF/JPBCLpezIxR3b0R44MlELBTaKaXwKrBO1aGcchEXZxKA6GxTdL15ots9vJDNubxQes6+QyL
jbeTrBYcaJgBHRyrAe4mqdxpdQlzlKH9BJq6Jrk1H6bCD+P3iTemboYqy/M6dNF2OYRCUXbxh6ze
G0pVbOvBDaCWtT7suDGOZpsYuyjpy1NIOfGoj654VeqiPlq+oT3CpZfvm8yzzxDZRY4xeCYyEjW6
bS4QuTgNlG0Fn+1rGpjWOR407bG3Kv9Fl41mq6o+VeamMTelV6PyUUrRZ5iQx21XKcaRhFQ5wuBk
rjSrby4b6QOlT5Nao0Y4PS9QNYWS1pRodYfb/Oyn2hdfE2ck4fZyK7/ff9e3XRXWMif+Wdy8MhU5
r21Xrgz1EIw5KNe4ULwNrQBL3RWhmu3DIVW/NEErHKkdmx8Zyt4/0e4rTw3F+K8rP+MmmWFwhhzT
pI9NoEd5/fpnRLZuxKmVwY0jS5/TqmOcwd2OvgvEpiu+Tbwb+yIITz3kWFpRf1NUd2W4ZukgpsKj
PvkJhQxudhAhXEHwjoem48GZ7u+kPvY3EoMHl4oa+wbIofe9B/i8KVUzes/501Mt5eHp/jn8VoO6
zjFMQ2F55ifx/4xzXp8Doi+gCC2vuDRaFMFGZ/zjgyre+UNTP8IQGZzknMm5IZXiHWISMZTitjec
4o7eSxf44ZvHLOFBqrrosZb78gxuiBJ52vvbKgZjEeZN9tYRD/0wsq75VsgifGYMp31LZOhLOi0x
NiH8+rDh1lDrerLYuiGMqlEtgPJ6sXrgG/AfKfemd+OfYDdteVXAqKGaovjeAE6vu+JfFSqCnS/q
6IsdB+mH7zNr2EJ++4rUWXCMDGG+B1LUbwXg7n2GCO0+SU3r2Rr67KAEmrotFRmi/rTQXjy9hMbU
l5VvVhcFpxjeeYqOSFVeCmkETx162oNfehSpwdd/SptcpSMEwlShMr4bG9D297/QTcDEjwPTwQgp
0SqlyVnABF4T8Hlmqk6lp7+0VPu3GoL8ka4g44ddISMLmq8teRtesIxFlkvtXwMtM7sTtqslkamo
8SXT9UMrtV+xUf9mhnh2pfYtH+GRDfzHqLD/ub/T2xiDth9jvLRboR3GTVxfxaK03ahr6uQiBmhC
+/BQwFym9N/KLP+ajf0Bus+1cG0hxWZNg00qhGyURGdrVihB9JLL6LxUfBYDPVxXUxAMT8pfCpov
e338qgO13bTiMlKs0nWxrbLnwDhBUf+jbYrvSd+ttXxvjDFdN0qhylRCIq+et/2Sxisi2/YqPL9W
wcX4BhpNgrxct4df9w/85mpNmbuYSoNkJooyJ87zqTz7SdO0Fz1llEXY710swYjLi7AA/a1R6NwG
GVMwM2VcDG0bN/Cr3HYNwBmj5ZSMdKPw2/03YHLv72hxDfV3YZUc8qZVIEeVkliD/P+vIU28m+bw
/f4at+1KPBjoGcPUZWEZCPVd39NaF4VI3Fh3egodjRccAFlD7l0gmOBSgwLxGD4W/tdMZ9pI+zoq
a+K5Nxdk8taMswJKwCjQp7tef7QCn8ku4ACRC2NplCrqSVXRUzCrOug2edTVn+7v+OZUpwWVqTky
zWDZ8wZMATORKLXIcIq8VHYIuZs72SylFUM3/ewrTzQFBsRcJIdTAXXuD6dh7WbgrTpGnn3BKZyD
THyWRndlkPHm0rMMmK7fc8BTv3lmT5nPjdPEiDUyfwTH2gL/ICMJvR/d2ttZ3VgAjGcO5P4JLu0N
uAoHSINJ481dfzJDavrQSzDiWUPONNbaF6pm+WZo8+P9hRZ3RyxBXxPwCt3b64UKLW07KQl1x8+l
bAN7bL2JzOxXOxbFJrTkaIchXXkPi3sD5wTcibFQpvCvl8x1amSJluqOkqsvg/4Cru1RlVeipaVF
OLrJSNP2IS+6XkSxXJTV7XaCCCQfvpS+SlL2osfW5/vHt/C0jGnAFMQW7ZKbspDXBSg/xb1Gh8zW
zv4g6pPhBe0/OcTzD0YRqH9bPp3Gt4EywdX9G2I7MyUwsSPpkqmaMzXATxpKQdsm04yV5H3h8Axg
HCqJpJg60LNVssK3g0RjV2ZF17EU+oc7Jqc06M/3T0+bqL5mT5hrgGkipp2gy7Pbp0OVhhD6iOSJ
3hgvgcTwV1zJgjHAQR4YoAlkpDzCsjmGUk7XvRAjsGYGM9XXRkMQdwd1adNsjChRt1nugR+PA6Hv
aW6kL2ra9ZB5CIYVrWrYd5XZQXbsio+qIWat3Kz6zpyNeJL4YT3Rs919slD2OiJlw9yNXnbbwKuV
L23H0ESoRrmxKYdPA5NX/6F5314AxSXfIWgSDAK2nuPKmfbj/uEsvExwx/SYp7oydezZM2njtBnd
NDQcq+2eorRSN6PtP5fkGFLZPmrtGnvP9CLm3wJrDYCV+ggp/Wy93opRinATw8lSNBZdNDRYhwk4
ddul/UMv26+ZVVDos1fM+IKzMMBy2CT4zH/c9BzdPmDsg5zFGaU+OXluXj0adVSt5C2L2ROoJIrk
gGXY5HTn/yiB9STagSEyy1GGPNzoWfVfKA9PgLa+yr3yltj5r9Idjgg07FMXjPD9b3kTqfJs6TNO
7Wpyt5vBDr0KkzHIJdOps/hMowUZD8hNPxg52dlWh5rHGrXh76Bv/jUtmk/sF6+PQtX1dv2MoF8L
dNMJCuzDRhOMQikt483aaPU++leatGeWCLRaJoSP/pbJXEnaxDtPT8azJ8rmYMR9uEX5RuxGLtKn
IOtNGlijtJEHpGNMox/PaixBFh+FXn356wOD546oiRaHedvgb9W+V1xLkhzZT+FOxRkNXf9uq/Up
K5MPRe2+VBXY479dlKqubND7QAAALNvsBUSt0Zl1PHgXVzBq5lvjRm+rh8gcP0NqsR3T4WA05sq9
vDW112tON+ePawmjqSJStfYuWdyn204EyqmGeXnr4nD297d3+9BYivYFg6wEZYwDXy8VpRFd7cz2
Lk1fYMqCMn0Na+AZ/8MqGqBQlWzEppp1vUrXURwsmF+6yGObHORaEns11NZQ/bfGir3YskWCq2oE
SrPXHBhhY6BA7zpqbeiI7Q3nOvAgHepgDPV+ebH0X+Gh/tiHK/dy6XMxV0pizdrATmfrSnVmpSL3
XcevbBTXmlI9uTmKI6NIrRW7uLgUk2BEfyZgsHlkxuBjncZF5jqDZSQMCBbf6sKyHhvTKlfc8NJK
tJno2pkkd/TJrz9ZIttodtmt60g2aBoj75iBRdkCCZk1voylK0hEJqDzIRHhLl6vVKNloylZLjmx
ETDZLinSaUxXT+7WcxKnk+xgN6aOynw/yPhELVolltNYjCD5yjGP87MJ09TG71VELsq1AvDSAfKN
wF/ytBhcmN150/T1HmJu02lkwpFpRdllptRP03/vP67bcFMmYDYw6GCeMO0zqz7lXGmil8HFp8qw
M/PkBVTpb1bxaq3uurAnqvuyoU2RIDHQbE9Bz/S2ERTBRQWK04KYjqX6rdKqv797LAOEjqCWxeZx
OsF1B+94E1wyf2TqrtfsTT74b4aZrMS0ty6YHjENetUkeAaXMQs1Az9pa42h+YtkNQ6yG/+kqOQE
MILAFKCLfSiGz2MDK9z9D7Zgp1iV+gWB1ZSpzlyKFQjfD4w6vfA/wMblnxUL+gY5n5QgLaQ6Goa0
bcM7DY29st+FR8DKKKnBDQDUcp5BNriqtqJBfnEl9PPirimBT5nN0U2AJaA/LnZaGzQrHnSh1MEp
E7JCVUCx/iZojSGxC3Wt5JThwo28okT4rHKiLt0HiAcpLjOrif4iG8EzUjzHOMt+xPEqMfp0Na9j
n+lHMD9EL96wxFxBN5FMatO9mVzSqDGf1DhuNpqWxucsj8UxzLP8CS6M4UwoKtA+FXBAhzDElDTp
/pevb9AXonoFMnsOGmhdNWptT40uaDK2LfwOG9hfYBILYRaHX2X19Kc7PN845R0Sa8Cv5Ikz82oV
vakGcR1fulpGNih8bJqSVqf4hE5aBTtBdIgkZV9G+aEdzRfgB3sjch9USVoJapbuHgUTZcqK6aLP
31ppaHXgIvh5kbPhG9PdyYZ8GP1cK34tIo/UbE35YsEu6n8uOPmdP6IoIUqEqkIWjDNkNpJKea4E
rYasPqCtuFIPWjIk06DW5F046HkIMBXwo6rKostgl+du7L4rAgqNunjVevWTkpSXqCrXKnhLZoQw
h/OkIUr1eUaZ7eYeMEVEMS5VlrwmkUTAUWq/8lb6F06Lp6oRz/o4vpqRsr1vvhbPlVnUybH9rndf
n6teaF3r22F08bv+WXjeFz1tH1EAePRHyV+xHYtrUcmbig5Mdszzz8ILQZ81nKtklszxN/5rLfXu
pjerY+yqK25nuhA3L4VRu6nwwPzGHALZ06gd6qyJLqkWqZ8BkZRPDJWIL/ePb+mzkbyDQqdDMfFS
XR+foXSd6DO2VFQA0bV0+JaX2ZOLrlZa5nsviB4TGSpsxGpXznIh22WS+I+Vp8P+40HEiifTjk3Z
XzaA4yuVR8TEoKoa9YcGYoqq8470a37Be8OcoZwd/od9c6hsmbgVYNz16gmMI0LUSnTJOg+ZOICZ
aOyNEIcEEAKd7UKBZ0huhq8YCf2bFebVSnt66esCGNAA8eCGiJeu1wePqSWNJWF3o6I5t62cnwdb
q1as+9KFBd8JbnfydzeIi6JS1SGwvOTiV+ljkqsbKyno9OuPqCitvMOFYAyINI1nikETfnUWRgSp
5vpxUCaXIBbjzoo1mJz8qcWZr0QNi3uyeOpT24Xa3+zkoF9BCxjtiEsHQe+bpWTBAQfWfZWFIu38
HgXT+zdlwVPwBAlTpnFE6jKzm4K2cFpD6kE32TXLByny7CM3V9vaFkNEah3ZJ1N23RX39LusOH/9
FGKAAnNFiY9msaCnuEYUQfx00UJU2/T0pW+KbQo1gwXTVAQpmYE45Yas9fm3zxzjh9GsnwM13N/f
/dI9pSv0GzXCMP4NtMEwaS3kY3wR1fCllv3nZPRW9rr0QQ0LYPvUKJ3AetdPYaiaplDlPr7kCsVV
EEj2VgoGgEvlO+Q1K3jMtcWmP//D6rQ2QLbAbeJLmAfvaQZrVpjFG722j8Kvvt0/uyU3TLpK1kV7
RmBgr9cyIVASQRnFlwgE7LmrrHGvUMN8SNBy/GlqQb4NNcP8GaIlv+I7pr95dntI9vAd2DZ4/ucV
jrRDJdgPtOxidPVT1sU7K9Cf0rD/cn+DvxlMb9Yhjqa1i9e/YS4gV7U9+ODSSxfn6Hx3BepZvZU+
65OUiFSp3ksfBCCKjCJ5iiqhHEZIzg6NVIPtps28C7wh3LWxUBhBnDhU3CA665oPKXFUjitB0cJN
pkULKoZkgxx4HhSVoaTXTTemFx3h9o0V5a+BFaz0jRZsBTwOzHQpQHCgrZhlpMLs1Nj2/ezSmAVj
N8Obq8pvjaEnm0iEDl3cw8oHWF6QFiP97mkkfmYmcqivddQBswvTDeJRDRni1Fyj3tlROBx9o+1P
btl9TQdJ3leSjiJ91jMaFQ9i01TVuMHDIQWcDxX648OwUe0azVXTX2NLWPqVNn1lystUiW4m3Gu1
VyK7b7JLGNfplmF4xB6L2oMCLs13g1ykbz0h0IqfWHoDfyxqzwLSocyYcAgLvkWaj7B3jdCRKdHJ
g0v8/kdY3N3EioJCu6xQ4Lh+5pkaSi5TG9lljEvs9CiSc6Qij+zFrXbI87r6joJ6sjYWtLg9XjYI
DzowzK9cr8rYPKLckc2XH3zxDuVL89ZpXf4oWX6y0qhcejlkWlMHFjFabtn1UqWSMPyUs5TddR+a
3+2rcs1ULpwhqTBzPjCHKMoNTobRf2YuCiu5uEq1p25+DrX/gtD6gNBCstamuW5beqxC+Q3IHh3E
Gx4bDdK2Su/d9EL39S2KmmNAoyy15aNq/zM06iP1CkhXwaerycp7nbzLzF6CSKT0R9wCLnVeMI19
YaZtKRWXGMKufWXX/rcizyaSFOQ6SsOsVrzd0rGaWAeAHdNo3ryPjZCAF2l5WF6s9t0oy2fX/9CH
cdvDMzYUH/efwcKFhFeLDjMjwcyazzNqyaxQ1TBJLiGR21DWOLqVv5X+n4bFr/7/eB+Z8/8d1p+y
AAtOFUgTfz90zVyZ+fwGyEotgiYnv1jatxhcky5BOAo7tBc8ZMYJ2tb7u1r4YsRgHB2lEWij5sFJ
qBehKN0mv3gd8szmETo6isIugnne8f5KSxujUUBViKY213P6ln9EJtJQm7kX9j53o3xXxkHsvDYF
yF2+udGAXqv1ALBpTWRhcVHSWR1MOkWZeXCr0VFti1jxL4mf6a+jnW7sMXuhaAX7gxfnL6LSosPY
FunKsS5cFiqN5F7TeDxvcGa9iqjwZTXrg4tQkWbGcAFQ06SJh0Rfi4UWrBfAB24/w8lUeuaGcuin
+Tc99C8uVIGHiT7QaSOGuu9/vaV7olHM5B/GaUmDrr+elVT+ENupfwnr8DmAwI/TLjfILj4kZvz1
/lqLO9Ip8ExQN6iPZg5HNkQxCjXzL6XfBoeQMfgLkPH+8/1VlhJ05tNwa9iqKZacmX17lN3A77kb
oQ7F6yZ3JTuHxtbfpLa9T2i80kTOd5Fv5i82dDxPdlCu8SgsnSpAYibIaNORx87Cm7LtYY6Wh6nC
H7wluftP6I8vnoGgcLgmTLF0qBwnOBzoE2iFzw61B3MqybFNlb+hnewGnbpFPFBZSSYXN0SgNjUF
Ode5Qfal3ioatw0ueWMJyDf1rfD8jLJr+C2Xg9P9L7i42JRZGQBQITibWZS8bhrhcnKX1m3cjava
6SMKtZtEqatzBB/NSgVgbbnJ1vxhwHomRso8g8GvaLz30qgfAFGd/dj+6lnGt/s7W/xYiGxwN+gF
3sg5FXrpZjACBxTijFeByy4AL6x8qiUTxV9NaEW37LYv4klZ2slZG16UWHmlBP9YS5ojZKRg7u9l
8Z0BVp0gWuSJN0EB/ekyL5qUO2FFT27vH0OtP6hl4wSSeXYt76UopVeLofcNY6H/rSw+XetZRGKD
XtB45pqiAVO8/mjAUNoWZKZ30aPOe3TzxDtLnQUPe164z76SN3tiE2sz8Kcbu+7ToyK19WNsiX7l
GCZrcvNDCMlsdJaAgM6DTF0EemLXgX/pveqE7O6+HuMvYeUmG1PtJ/kd73WMu8+5pP11zkZfbwJx
qBO8ljb29Qm0Wt1KTU4BWQ2yB9fI5Y0hu5+Uptv3kve5lCAhv3/mtz73esHpcv/xTuI+Hru28aNL
M3bu5xZcF5r2bZIxk1tIu1z4CpRqpfJWNva44qVu3820NFMRoDZJw+aHbEmG68oVNdc+7k8eRIYe
hIb3d3f7bAC8c52m8cQpH5o5Ql9RKOOk9DloWBX7yg0gx1ckc8NN63b3l7o1OBO2nq8G4yAkmPMq
R1GUnYRGUXjROsl+nQpm2ySti20+KO4+1l33cn+9hdYhC9IwgtKTpuVNKBGbkVe1MiX5inrghqzs
PyEY3Csk72GgByDl+VnWCvgoAJpDXHDy+uA9ZCzs/s9YOmENfMIE5wQENfchjA8nvQSX6AW98gdL
j1+qOPwsrLWJicVlgPXiFMnaxRxqVI8VvdDejC6KFDPTVE2Nqhxt+PDLynaUm5c/RWe0AihiWPJN
QzZp/EaB6T2+mKVrvcZIcG2VMuJj9hi/X3z9cBtFDAx2SKChUK5nX8yS3gRFfaQIwaZvW+Eb34wq
U/eu10JxlXSVeygV+Lc2YRyJs1CLepehIL+LUR5m6BA9hr0GBcvBYIbtw2879bHPy2Tbk+Y+mp1m
VAzuRtmvquoCGLRjOzm2nqBT3BQJqVOnB1sJ371BkbL5hCRptdXiqN+0XQ93w2Dn2ZaxgOIhSo12
A/67PVIF7Cl5wBPu1R3SpTb8M4XuGWe4BhBlTSrzSIemfqgDw1pJKxY+IxA1cAsUpah9zYuQhRf1
YQ047JKj6XVMI37nWCvWAc2P4u/fI5eSbgq0Q1jwOQwdGvMcVgWD9lhgfI1duKgLm9NqjyTUKyHw
FLpcewv65lTzQA7iMYD+XNvQri61KhyE7nTR+MvL2sdagw/Tz2V1O/TVR9mVKwnLLXMdQSGoDDIW
zM1tONCLkDFcNzMcmUn371FQaA+jUJqtZUbVoWn8XQlqIpDb/BFb5TkGcfHRdrm791/LLWXtFJwS
oYIY/+20b+JUbahoFxlO19dSvOmS+mdMK2KbwGQLRKTyu41d+v7OyjL5TG+pfZKLkiDGrKpzadrp
KfUDaatGob7y9RfiGH4ZdSJ+Fp/mJpccpaitWrCtjp2hiy6Nr+XIbJ3RhmeRpidf2MdYqE9E8c22
KbT3++dy6wumxUEdTbUwet6zC5FIY6mXiWtA1ZkVb32SAVdE2+vSV0z/YjDXym+34QqzlpDTsChg
EmpJ1xdQSuRY2L3CZ3CBl8Lz/K8oxVMS1FTAi3Tv6tapNw1/q0l/zWLIBZgon6eZZuZN5w86RHfL
jAphOqVSAaOQc+2l7ALvXHdm89c8A/S94GmcknTQ/BSsrndZAEjrmtBQnKQp3E3WNN2xyu1h64O0
2vQxU+T3v+LSK/sdAv6ezGd2e3a7Tde1okYKVceKku8GSWUkjZfIDf9zTe9DzZVdRCehA5IERiU6
SLJ5uP8DbgMkMkABSyZUS+x67vRCN6DgGnmqoyqx+uijk/Msl5ayYkxubTKr0A/CiTMGf1MqS+Kg
0itPUh3ZMn/okfwji4Ifah583N/MQrwyrYMaLXhuCjxz0F9pSxUAP1V1elmrtopeHdu4PtvEueOo
f4Zs5ZcYq59l0TsMtj5aSvepClN15ZsubhbuE8r/0+DlPL7WOjvrQ5nN1mX/4ZVZD7uDOFhK/u/9
3S68SLii6HiBjIYhbB4N1qaRi8guNafJu2PuevVWb7p6kyT1YYAmYevnMQKq0hn1qPP9lZd2iFId
4a7ANZC+XL+SqkqQdZgmXhTPTi9qo8aQ6mryN80Tyv5/WGpChEzfFOqV6af8kTsMsRrJvscmoyh8
cMfskLv+idHklcrB0o6m0pI6kRJDbDDbEVF3n7eIVzujUh1qtXyoBvvzmCqf7+9m6bX9ucy8YmBk
iaWVhuo0VQoVAdne0RD1/+XszJbjxpVu/USM4DzckqxJKkkl2ZJs3zAs2815HsGn/z9o7zjHLlW4
YvdFtyzVAAJI5ITMtcYrp+2Cr+D8PsqZaUjKNIoBLDBP8UINqe80OWDy3Mtskqy2A3zJPpwsrfwX
Ym+SWcRB4eqEHPyfO9WAX1+XArF3I6P5pg1L9tokC23hyvXSCxminnlDDECWDF1CvdB5EL+MGeii
hapRai6ix9is+n9SDe4vs+1HOjn7dTO1YtpUSZd/HsF6CzytMrdtLNz72fLSECbcJYj1RvniQDrx
DGrYfJM6+RCUyWJnfl5wLSgqT3ldnWXa6jMMql1tVTei1pdgwBlZ/EGI5VVNKyg8sCcQDELzkIlm
CKc0ar/k5rA8ZHMMRdeitY8NqZ2tIwqxa5Y+D5Oi9rbNuIIlPtXK+OjO2ggf2wqZV79q6a6bRU7i
faoe2kkVh1lJvNuGlrznpTDSUNGzF7Hm3lEk0RxomaJdOd6X5IdLY9xasvMSCO/PnbSLMpmo3NNP
eO371i4OKs3q1Qy1XRnf0cWy+/uhuODJgBKDKsEKUap9boLmiBaYNlm1k8i0jVvHz1kZQ6lEYXCQ
D1p6zZ+8OBzpFuBB6BbghvZsduk0NLoOapQwVeXRhLB0mxKL3MP0VG6tTC+e3MxVQ62wq88q+CEl
wAC3nZa+xaY973sIRTYpXB4v5VrrR8/Wr6FaXNIRcGE5Eq+LBTkv98F6mPrgzvopqic1oIZQPXD3
cg3O9pLxoGMCvGayfRKV/GwVPKMF7XoxALCEQawAmiwpgHesQcdJ8fuht1G+tnlS+K6zhn/f70u6
FneH+0B6zCgsPFMU4Pl7ShpPxslT5u9rNv0cx2hnXa2TvCTFdHeD40TWlCLzsxlSAuBEZj/TXeXF
gdoZiy9sG3wI0/mezvQd6Gt85QL+kmSBikN5Pm0bmOUzvZuPbjGCrKCfaKf9Plot3YFJ/9qbkAdA
n3WtsvjiaNSfSjQygqPzq9WZ4gOwk2r9lM70U5LGbNb8TaUZOVmi57/v2KWeUEqGJZcNtM/UkMtn
+c0K05+F0dAS6+R1lvPFKtVl77SLOFp2bW4WjQIm1+itwG1NM7DKuQVte16KTbSAW+rHXp3sFGHk
7wAdh3oyhh2eNN4s2BVB2xbFAeJDb0Pgnh5odwFQCGSGTT7S4FVbxvrDM9P5Vm/bfmdpnfnQxYke
0hvg2QH2BXYgYyClMKjOMYe1uvFtsHU2ZuFom1kTup/DBfpcISJB4cRqENfZ9C/2nYZw6mMlncGH
mxQanYt+mV3rpGo9SWMj+Wr33l5p1C8FHbFXzOyFbadZh0BMwvzIrrg/t6LMhl4jLMfrKyYrDjq6
dpDntjoskbRpqXUt/LoUgP+x+WdOiz5LZOcmZvP7+mGInRtjcZ56EMvsOn0FeyT2y8YNZwr3aYXO
wiqHRgqaOU0kGwUI0Svzv1CCBaiJZKegBuhCeWLhwO8XuTPt3SotC60TW49eNpTbRu97mvWc+GjC
GUpJbRMfm1VUWGDF8vu5q28Xquy7vApWE81aQnS3W/Hgv0GMGIclDRHX8Og/Jr4l75IM0OlbwLE8
26uKdFnukh052SrpPDglrUBfvfWwppoX2lpn7/Te8HzDjv9nOiHqaX8fWRqZ3w5sPkPHNPbc33T1
FDTdU2m9/F0lXFDiNDTIhg5dA97p3Gj31lSQciitE5008CjmAPt7VgG0Wl5cwwO5JPHwJyDqHlUQ
5Nv+nItDerGak9E8lav1YGT9njNQAypd77OsvgZLe0na2RIVHCUa1bAcZ+6BAnzpKDvgoWVvp/t2
FOmbXguFQuKalve6M8E0qtK7ddSsU69rhFmiXXdDmRZQyIK7sggbzy+KroHXXnAL5A0GR54rOm4z
zmRJdldG+jKBipLHNUqmpgHsGrL5pZVmCJoZZBk+JX1/rrRiKGVkyjEqUgaA6XsNST70tlgV2A2H
Jd/+XYgumGh5KQMgEnghlAedzam3tKYHvtuFNcD6Z0mbHZtfBlEz/kOH848B0oorYd6lCeIQeKRs
SUJ86N/UZ0OFhkJ1T6Wx3iuL9r3QJ4jt6Ke3++Ka0WSxzmIUUmX0kMk0EhBlZ5Nbhb52sxd7p67p
X72lfJpsqnf+voAXvLg/xtD/3DARiUWD5dc7UY2xs7v5aFTObcvEgslqXpLF7AJliO49Ouj/PvCF
haTkA+eZAmZAQM8lZapLWm6XNTpx0d7tQd1f/Hdcu6hbyqAjqrgiKRc0qfTWUTUko0F6O1vMuW3y
bPVSeott86Ufq0/6CgzKLF5b3ZqCSpEMes6VMPqCikMPIJq6jIOIT/5c3BmkbzIBTXRabXNnKfYt
6fDH3uGu5O9reSmP/MdAcrF/U9ZF5c1U4TPQSACk1RVuePGjssXoS+iDYq3UTTk4u9xwduPVnsRL
K0v+SJZL0D31IcGiVXZsDqorxdQxPhtWbn8l69RtraHIb02VglqvJ7ue2KK7cjd7KVtHtYHxDkxs
XSj596xoIC6PTktdpM/FpLa3dmH/1KAcDoAPKWAzyIpjjf2u4AHvh5OxxiRDs2K+6QTsun/fhkvb
Dc6Ggy+NpeGG9c9dGIdmtR1omk6mldYAjbYviaY9jLX78+/jXNxuCh/o9+f+jzjvTK5qE30oTDhf
M3svUVj5AVVN3T3RHx2UuerHSh5U+jUywwu6Auvx/4c9kzIagObaTUb3ZKjFz6grn+x4vcnGEho5
tYWsdLiTKIegUqRXztElXcFVHBVNINFR/HYWiHk9ScIuz9wTor1LvXbnGvUJUJg+gJ588/fFfW/f
PNO6FNnZVHYQOVNydmbCNHfgzKwVs2zz7j7J2ua0Jvrwktd98kMMpnZv1+NyqO3M2vTwa3d+33bG
sVpoLBmdZQjVwUlu2qgUm06vu2BRUDTN4Co3s900+wJ2b78cuiScZou6N9gJQqXSy93aRbFfw4ge
ELzbx6YRU9iXdHUUlXWtCP6jpHI9QXkaRWo05eGA/Smp3J7mzH/wTuq4gifaRpqvqBX57Lq9RrFz
STtw5S6501Ri2vNbpsweuEQlqX+qbeAgiyj+UZvLPYjSXxsr3kaWs4OE/Up9ysfpyT5lbrQkiRiK
6ewgqirepMGdz2lKoUCeyvTLFHvrhguo5opVuSSZ1LgCZE1IhXk5O4kcBvC5gYc/Raa4aVTttS/I
w3mKeqA/+YpkXhyL+x0OgUbB9/nNUlYpg26krnNKJkiqh0p9ilZ7T12vCaYPyMZ/PweX1tB4Z/6V
SBUf3PN1osuHei48q9zKA7NNYByOW5K/2rpciX4vOKYwznEDQYIe83EuIpQveCs9UxzvVjl0bfI6
dcaPv8/m4tqxTbhu0hafa5AaJNexWj0koq+e8ip+yfUESrdYFBTRdtcAMd7rSc51CCEtrVlciOGr
nInFXFp67RUFCjrRi2KnUdrw6OVWugdPUXujcsl+axRv/tUYan8LhkF/mya6c7dEUndnbbFrumi9
T61hCZfJUHyzLMwbihLElZbKS6Gwx+Uv96MSyBCz8acicEGsTr2m807DYtBAag3ioTZLNZhFI35Y
5Fn2k2KJ+0SvbH/NSu8ffbaI0zrYxzsVSrZcVOZjqijpCwhbCsEonRxqrGhx0BrF8C/MACIiISpl
x+SHCobZ5nouFt6pEqt3W1CedtRm2/vVuFbybRS9dwWW7SP/NSVL4IpzEwIuh/MBB66IXSq/FJxj
F3yWQ5RmNCWtK6ikFG3cR0bfh0CZzaFqluUzZU3qYQI/P+QuCpL4pEiOedNlW8iMp7Bs62RvjbV9
mEDB2tSmQzSvL3aoiMzYLOQNckMrgnkWpV9M7jVC9kuXxMyE23dqIKgd/6gRUzObjJmZTNPtmLaZ
L9bmRhjTfW8l962Xf0pKrQlQOxuqDr63cKT//QBeUie/P8BZOgE8V9CFJ9U7TQKTnS5wJVIGEu2S
dmz+hZ6UUKbAi4JV8OHwCUsvFTfyPFKN0B1VapqG7IPzWikrfaGt9S/q2GVl+f+DDpC65zfneyYN
rrox/eCJ5h4LY30Be96fYUkfVeXt76v4EahWSuRvczsbS6JWCsDqo1NRmTHugjYqe0VL3KdpTv4x
BzPx69pb7jq7K26sWpsfjKSYP5GcN8MITBZ/BjD/xjaGcvbLJI1u6z4vv/z9GS+E5OB5UzNJn7FE
CT131rK4t0QcR6cuhchvgnxprzmRTa2m3UFbmrW95s9Lb15ZmovDElG+x5Swp5yp3NqctZx7Cu+k
T3G0Hesyu9fqiDbOsSuOudF9j2ZY3v8+1UuGyyKwol+cTtwP2N0WCZ3UALHsVLXRsqW2KQ9AiOy2
fx/l0szkzRZ9QqghAED+lK/V0SMUs84oSxuMww9ba6Gh3M7KY1Feo3q5GFr8PtjZOVVgAOBuxQRl
qT5FcXk7YakcJyzGm1J7KefPA002WimuNF1d0g7UZ5E5kvgG6Pg/p0jXJVe1PW1ruVjfmix+mBf1
Jdfya8U5l5aS+hwD8aAq7UM1Kjal6Tup0EezOaZjdD+68Fl6o1kFZjKWfu8MV2zIRc37+5BnJ3Y2
aJFwuH49FXFi+JQy3rqZRZOXFljZcFgV71Hzmu9eXX2ehPdolO01R+6SA04uTt4qyEap89rX0sms
qpsTBZqs5nWto8NgDfd1s8WFFj44IN9hMfsXGpiqFakRubn+kLUuaA5ohmxVTt66bbUeTIw6cKrs
sM7XSjXl6p07Wlg0ifiB8/LB008E53IUIAoSAg/c11vKXe89qEN3ZUaXBJREHLcGZDWR0DM/ifJ+
T5+dOH5MB9sJYGSdN4491X6irNaV4355KOozodEGa+ncJbNTcixzlysnO6PBgUIz98bpyuIwV6b6
b4YiBQc8C7XnH3Aa1myY5qb1opPtJMnTCCndzjDy9FFLZ333dyV2KXfAHT0tpDJW+pCo7ZKin1yl
VE7033J1WueeshmKjOqGuqwP9GNPWyZpvVIdv+4nNV+vjH9pVTkCwAmBKi/bvv/UMHHsiR6vMX4k
HyW2XZMKGZhbextUyCtW4ZJM/jaUI3tpf/MHJlM4xTJG8eOSTTTrTfdGaf1UtMnvQXn9+6peHEoy
r1Gqxs3qeYLRAobLbjotfizUatP0zp02Kzs1t2+UxL4y1CVbx80pqBbcb0td8uesxjjSla5RYkpN
osmvrPhbY19D1ro0HS4PuJeUGPw4cH+O4TrKlKyGFdM/FCuHZe27bW7p3VPh9j/6Sq2vyMRF3UyC
XbY2E1F/yAlTqdm2Ue0gFGYCtFY7/Oxd0jZUphFj9FW3pWXQCJop+pGP6rhf03wKXMVqrlndSyqa
PcT6MW3gUc/mnY/FqPey35JOiaNw61fPnt/aZvjWdOum6+yXbuj+RYrEo85AtnjSe3l+HpYZJsDS
TOLH0sigw4Ro6Em37YkyVeuakH48+qT3OfL/hbk6T6g5ndDnjgrVx2G2b9ZaDeqq+pqv4qZ1kjA1
1a/pqM1+ZVxjUPhPfPa7dSCuhewLUy9JLKBxP1tXuhLKVCc1/dB5jn5wtBIvZjFrGk0r9Qj/x/Cc
ZLkI3dyb7m27zUKardxdO43OZk4iLLSo1iDrhhHOHw2y0jG2b9daaHe6C/nS4GXRRu2aYWdEywTS
XDb9g0+t7zUoG7cr2vR50mAC9Wsnyp7pDS59G+i4jdfGgHdYnbfLcm83dQnVOTRSmDS/Glmawi1l
bvVC5KFTqPF+KIyG2giXi/oEPAah6nNg0tHhF9kK+Fw30Wk29GK3tqt7jISS73R3Tg9VPpXHJk6r
oDXH9VD3EehiuQUa40BvM6NCjZIOZvHI3sTHtFfIIs2j4vkx7dNbu5yNTVt6M9Fgvm4IstWXePCi
feZYSTAW9XQziSXdKHNU3QpFjLflkJenJrG7m2g0S7/r4+y2ocMc9vK6CCulWv167hVfX+b+zozM
bmPaSbH31vRz69ExoqqKsS1Kh2CBS71NMq7V1qQYwF8N2lqMMV1DDmp7jAd4YopYJVlRAFqcFWoR
1tEaQRYjaHBB5W61WK+2qQuEi0cvZwgt5ninubGyHzUjoWFFm3YrW7k1I9Hv2tFzgllR3EM+2Guo
trkbpuNQ+1Vtef6YNcoxBlx1K0q73eaz6/hlnSt+WmZRQBWJczCidd2VnsXtmdGvtm+o2RSIBqDE
1GjgtaEm5ebvSv9cE5sEVuQaCW8Rx49901rdktyEC532rTL+rEb1/Dp5U3UtYj8/tvLw0C2Cq0wW
kEZLaVF/M2OyhIRBMudh7tq9KeaTM+WWPw+AkLSreGzV7BVj/zW1y/+VUfx9ZMo+NEpUgEU4d7ao
wgC+HpF/WPrxJomS18WYPwHJ0/+POYn3caQ7h1tCq+95yJg3aUKomrsPiefrcKzQDXPNF/hwm/A+
BvcJbBSdFh+AM7p1mDk9tvMwtftxiJQ7O86aWysekV2yaGBPz2mQapG3AfsPncLRvh/qSn0szFzd
e6UzvtjR6L2JNBdfWtObpGZaR3qkuuU1bnW6VmB2uMFoOPcVlaebAeDY0m/tRPGha3LuJ2NSwcik
z66Ka/jmJ/D+/i6P51b7fIrSuv0mKHZUxzyNO5/aEVjo2FGbYBq7KFyUZg5B//tfIyo5nkNNHoUM
8tb/vHS3swZziEGQeoiGdGOY3UuHtwil+ZZRH8pG3wKWs3PT4ZOlxod8+l9L19+HZzvpepduyjn/
sTPH8Qh9p/M/SI20S+d2i6sSeGUAPpFQUX+u6BQn3WJmrf2Q6uppgZ3c16f5s+uWr0ocmJN2rTPn
3Dl+nxKHgPYobvc088xOmlVcuYvZDqd6SjQuECdlD+eiQWAcX2vG4nZJPv2H2cENAOunSdr/3CqT
3gRhhUKv0zTPtFaoJOi4LB21H8o4xxPQkGp6P7ZNETqKDSFR3ww/vSZqbri0V+7UemwCEvnGsSAA
o5erHD7nwtZv2xQuBX1V9HuzTX9McfZaR9p053HG/c4U3p2hVlMVKJ7uTwP8kVq+tLs8qxlwKJdw
aIbG1/pRo4x16JYvUe8ot6OpdRvKtvWQpl/V8uvY/EWFIh8pvTKAODbdtEqtfVGJdtsw4uryOUvS
/EjJrbGvTdHtJlWZ90XiiQ2wEOrNxBt9wxH2Bly39lb0GTa0ddNtI5TiHpjX4VnNRXEEFn/aRboG
VEWRV4fRXnoqh5IyrNo02lSO0gSNncRbuJtEBSNkEeOD1HGIQdLv4wa2qKUfJAgxNCZbGiRTggPr
uwAB6eDgTxwBvSp3hdVlD3GTp0FdA9e7Glm8AUk226RtmflJPLYSRFnbqC2IwvmUDUGcqSpJ42F+
UNY1xKPeAAprHAUNjqFBFZPfCGgGDFAtDoOXU/A9WhvCheypFF4ZYh67sKwmUuKxnj7GsWHeOH2r
PUARYd10szX5hiAbPK1Rs7Mlw+iwpEVoda7tJ2Qx7lJ1Lo9Z1Gp+XBldGMV5ul3jXjyRMs0OFNAI
Hrhd9n2p274Txe4mnoUXUqjs+FU7r/vIXsvAcus+qJaq/mxnk9iNVmVtDBHnRaiUFMqGqxmV3/tM
CXJUaNnMQTeEljg2Iwwd+aQdtKYwP2XZsGyVYvyi6Yn+NafCIKjI34AS3hpBv/buNsvKaYGqckoO
ZePoCE8qvox0k8PIQGJ0F1VwSEeqVby1tQXxXzdEYP9UjoHTsYqHsWjENtK7+bRM5rxNNGHBdEpn
0OeVS8dv6qiYz1ZlNOsmxcOYPql9Fu/HXDPZSA7XxrAWlTbyMTKeigaIw8EC6MrO4jkANAN+PZjF
2Aaz3VYw7+3srLT3zYRc9oVpZj73p7BqlysJI7XXAQsCqsgfqyz7Unq5CRNjTKbZrFL1kM1rulsy
XQmi3ut30dSIOjR7UX+uSnKZvgZ7W1iqHijgXrT4BqWnN3XHyQWVqA8dNS5uu6zdVXaO8CRhNKdH
oiE/m0BPATBhaWt/oESvpCW87BpA+fqt2QAVAzafu0tEw1X6YwkT4bLVvOKmUnDaoS2TLyzaAZtr
J85hih7z/M2IX/h9ET/NxUFOHJ8r221b4Wu2czhF2UYR3/km3TqQpvR5q8N+ToDtFSpR37DN8tY3
SBTySjXdD9rPMvkSKz+45rWiapvn2wraDSflnvu5zN8oqtqAXxGoq+lPSr0dtefSfrbocNemr2br
BFqjbpqm2tj0BvL+Yapvij6780rrOLk/QHQIYpPa+WHLM3nGg57XgZc+6+ajVu5XQw8tOhzW5C0a
DT8WNu7vy+B9n/PM99DZJdd1gEuFgwGtTkm+nb+P2ndjAtOYRJnpwblcUBrd0ya+jaPbudVqv2vi
sODGJAKrKWryTZUpOMrgWsQxuZJHLQKuxtky/TQT+EvFruuXWzxEX8CJpy2lH9UipN7Wrztts7YF
/20tN9vkkc76Gsqx4sJBt29mvQ80Pm7HcKXk4xYo6crPQb2P9GyHEOwtwvIAprFPmjaopzhL75q4
qn3VEuMmGlzdj9CUvkf2w49or4RT66GEGBDeAdOnRV3F8emOU97ct4Z219MeXkTeT9Vp/S4qsrBd
+sZ3POUeygKa9Itmn+rjHVZpXzNhTeme57rcJLP2CuzEMdV7kL1n7wkS4E0OOksDfSYBQ3HfQkMw
adYnetwqn/aTe2UyoCYiTIzSQDXGo6m0od3AiGn2t55wfkAwuNWsMQTJivwrVJGsgeEon525DHUj
/mE05k7NxAGeC59olGrzIX7ohvjortW92qIJtfRU8Qic229Rbn/KbS2ghmQjtH7bmvpWtFuPp7WM
txwI2WjKn8Ey8y2324wURTreoR33CJSa1MeBzmsLWLpJeeQv7Gk9DERpLFGr7lNN8Uf7lURq2T7x
MbWJN5kxbps52SJ9+vo6aj8j9WiUiW+1NSrUBo5tD0HhIh6EtWwofgkJ+/ek4H3UTbAIDoGaHWz3
u7XM9zUHm0bnTZIP27oWvhOLULMOXWoHQwcYWlHuIAf1V1fbVvbPeXzpES4jiXeVcNhLSmWyAdha
EcTTs6bdcRQ7NwvLYQ6q2bixgLVZoYwsuYXjqaSwQqcgZTTL3+jQ8qXogzLlO5O7Gxs6qEbV+iIV
jzHbD6wGubv3sc2sedaUnWm0wTKmgVOKradOJ6d0aIycN6n2NCpxKHjJFeU3xZoDGsYD1ExlLCHf
k4PKgKYw9K+Y4ZBjnFXDXjMlXtijOv/K1S5I+m7D/MzJDAWUqOsjeo1FYjEGd9xnKzirZrsGLrva
5ejqQquoOgdIQxCIYg3lW0IJnFmAxd+vYCWgM8oq9kGJVwnh7aXzrY4YuDO+Wq0KlhHVSrxt6oXf
wkcT022gJIiMdTSGn40b7REF1Rp2dpVNoNlHLyhWF4UyqPcjgbOfUx/EPleZ99VpZilNPUmcqWr3
fYFpSfRtl86ej1apFTOsyuHQ427wq+5lP5VRu+nZKbP5xZ5hNLe6i5NBWUuYGdxF8C1r0VDyL7Yi
q4m0XS3ytajZSj2pKsI7MjRoNqEh+kf0rmLpfq8Oj6rab7KJRkhQmokmgcfUNxB376ToSWlQxJuc
NFfgvhitp3V1jk5U7zgupTsVPlOMFnW/DvGeSp6A3VH4gcUYh36DvI+qE5S9CPr5jUbYGwtasoRl
rscvxHVBlcQ9qY33E1PpVWhFkqN73Esydj5cdQrR2LifqTvkK6PZRVAtP1IOpRXDQ8+JRJ7kD9v5
FHGzx9Nk0ygV/6DEz11t74wJ9t/y1bQiv+MR4LYAAQPC80TKFNw/waJBOEVSwjDvGxXH037u3dem
z/wiUvxZ/KyHw2IaPlaG+BZ52nXMeo2ODlWRVJ3t2Z7ZEVCymX4S3fKbnC3KWzEe+AUAft9xP3ec
yCSzHvmKLn3xxKOp3tr5t3y+hfWKEpZbJcPpkVVuTRb2+J6NRz0I7fXS9kzIHTKG7eHNS0yA6P5A
0qhBD+ksZ3GkIXqr588FZ6a1FxjtxwdpbVbkXK4Kz8Ea8UwsKf8WzJgPvC9JVX1J1lDqPnjfpDXl
BHLXsTWsA+RLWxaS4784Cmf+YY2/zOmOmuq7MXp02p9AAfvm+krk32iZ3C6l+jJp33lIzyzCMjZD
V79J6+XdLjJ6hZYttBc1Sfedp4e8b1WivVhVv6ElVurPOocmOP8l/ZNFbByOjrv0fhu/xsWrazzI
B+NC2s+Yp5THMk5DubJU320myPF4WlpgQ9AZc+0FRXTQF3VrQ0VgWPNB0SnhzbcOh5qD4CnZdqLO
FCEoqxepEvljYbp+N/2CrDlQE+VhyvlaI9qzdkX1wv9lptHLf8GpiQhqB4XWG/m61BM1CLf5CEvW
MbZEIHAxhsX+sq6U8Op3emY/4gMkDq78Xslin6qwJ54lztU7grl75punK/1Y1ucxrveC6oeypZ08
3TtWBUI93y8obywr467GR+OTdQavMDQtJmBAOB6s/UpOBHtkuPtI/aTh9C3pZ+n/GUX31aqTm1oc
EmVbGVuvjEHjID7UYmqbE95+LJ1wEv2DMosAIZNTMcxRrpLUAchGxGLZrXcc6mZXj8b3EYHknMhz
l99zuPiHVBF96z5JedXY1cRafNNYbhEJeY7BvfZKFVWXSzGc2DNpDlNdD6ICkGphPHqFG3q1Wvm8
vub5CROamMN/FIHthUn+M8p/2YpU88wfjVriRtpvtEdsIsUBvEvfSkOHmmGNEWLp6/JVi/rLbI0H
t7pdI+tzvcYbXpZ+AhN992ytLfPUrEf5LGOZf0aGQLjY4QZMuhGanpAupANk6gCVfG1lh6V7Gxcy
7hyLNgsqc6etL3JN5Wnlq2hH8vMuv5fHESUGiTbyCyz9slmdrXTEgXF+V4jSs6xU+5gaYEtQQhq7
1PAPsjCB/78feeOtoeiC74xQT7TlRYoeOnyKbNG2LfpnJf707lPhXWeVdLKX8WUpNCnJKG2q5rdr
T6pbCj0nCQxWgw3hN7UmWOSnHRV3ci3ZDflbYxRStMA3/Ue6ff9dJ34MhC+wDvtyhjK8cDHILF+M
b8CrrvLu1nZLg63orbfGrAGUGzc91JND62zB4gLcrPbZOJBUIUXPPtsQfIN59jDBmcce4SBix0lC
86AcDLkLyTBOvjYNp9nNSc8tt9pEE4fzDJ6sxllmdOnrtDVclet4zwvTQOSR9t/sJdoSqe8Wb/Qx
yggv/5e72CYKKrivvxVOu4PF70YqbQ9nfcIbRTX7vVtJWdfB1ZI6GdnjhxRhTqc806xqrKubgeIu
uSXk6qWruhbmL54bytobiDpejPRYxON9ZudPBQEbZ8vFkqCsWX3RvSG/nBXez7rF0wDg22OO/Wyb
LWfnoFrSx5tw8Nsh3ffpq5RAFKYBlnOVpW+O1SFHJWQjT3Ox3vAdteL94IeT6m/6Uh6TwdqxFp1V
fUb7vPJKqpYUno6f+OcUuZshngKtSvb/tShpIb6vS/4uYqJ8bob2qRUl1Xf0HVXSZLAC0n6gIYdY
CxF0zIaUQG1ab70+lOe+PvEmMvlt9423YQtsUkG591NrpPrF87JupU0znRcWl+lhoZXS2PD9Waoc
M+2pirS9p/4QxeqvZo/H4zLJra7eelR+I9EcdY5nVL/Z6hcMLAqFYy8lCRfwVhITyAUYxp00DKA3
m9AX8AYgRKVwRmoTyqPcSv+aP4uEZjntmV/QldJt4m8TWp2ZRML8InBs68TEJzjE3nxn99ZGYjN7
yS++Kx9vpMmMCHOsA0pNlJQx5NJDnVB6gx6HzJW95StxG/4TWUtTHok3ziZfIMUqERtUFF5rOo0B
PyLUnpN/Y3o0IKyohr5I/HmWb6/nr/VqSB+KT7jdN3cduX/5JQ0eCf73uJGhpJJhLtJfd+xVhqMM
w6cZEtUKHYbcEzpG/WR6LvtP0gFidoMZ6m6xmwSXW3hf+DjMcVjzoCCVIKJPpubK3ZVjyVXD10MN
qPc2Ljppr5mQXDpxnj0EUntIOWWPSNZ/H5cmIOBONZ3sA2qaw2Ld8nmpN0a5TGhRE9B4/prknT+M
MeGVHaR44oOxQKuabKW4SPsNyXNCfOyUUtkwD1myxSxZj3bAIaq7HT4IEiEVKGV9fkXgnM3aZpoz
X/q8UvpYVDkHnp5TLPTPLI+Mz2pubeWzsUjS9bOaG2nwWjeW+yfFE62E11axNFBySe9gRf/JvSWf
Iw0Uh2YGO5HzjaZlPXWAp8b6Tk3KwCDJ8B+RkJs/4kMweuxBTYcZH6x0p+efh+F5RkGBbLnjuVjo
Rk23LWG5FGQMDM+Vs4J2vR5SrSVoMYMS4EQegNnLHecjPIZaqzd8fuyzgIMES8lxSDJiBy0YBQnf
dYO5/8/GZbgXfGmfxydWnp3JTHyrd2sj3Vk+TW51x7EwDC54jbfF3I1mEsjpUhSUr52UdLaYd8gg
ubAMP/HeFqu+LaYnZ5oO6aL/yKf7LGveLfho4c21mnZkf6p1eIY792nMnlzsJH3z4dwSyj2KqMAn
H2/ciXpoLixJPcVW9g3fhgMgnR56XHdyVZh3BuyhjCWtFCr4ZQTFX3HuiHO2ctZqSzi/bK3Z2tip
fc/0kBVjfSUGANrSfsVnw2G33M+zXmxZMOkkMuBikZxLPq0Tvv7/UfZeu40rW9vuFRFgZvGUoiRL
sizHTidER+Zijlf/P+W9gW+22rCxMA96Au02JVbVqBHe8IoI5IXohH/eBi+pikrc2vxz6mqk2syO
CVD8I0Mrt+znBD1g8gevrgMVwFRGypvQXJIYyh/+Ob9YG6ilizrgw3Am7fHnPLt3ar+RNREPIycC
aeLtudOAhasUXgUkTR3aeadOuDovETQsVes6+Tfkk9Rroi8fIBiBAbP4Y1NNRcZwVsWHShJ4xcV4
p6K7y0+p35GwbTgE7ix/jaO7yyvrACLsMUstukoPbDV+I4TWdePW2Se1YQm85uiHHne8abZk5vNr
d47jrz4NzyiHNex7/9LaT3r0Y06yrTqpkA52cducY2p71dngFf3/W4xm4Qbfo0AFdtXaEN6LqlFb
QVbQ3xL4RqtT3r81/TQ6fI8azTNegCqcZIqkjK0Tb183nnWxqUcJdvjQqojNSo5JflAdSfWPvSEJ
1NlAzkI9ftaiHypJqzpg5xV9bATEhk8ssdLNy/on9ceUmwCLcvfFai8NWVU3H2o3VnnUaD64TBBH
0jYpAhX3ompV3YVlavYOs0Z+kdoRLLP6urNVPlKF0Ah6YrOxDLM5v6ibsF5kmObxlk9SoMVQ0YLQ
EQ4c8oiWkjj2oCWCgaCAemEWqG9CnVW13xNTbIbRulF9fLW3BoIYTyzWds8ti1XfLwDEm0rFQS/e
ZBGCkJQ5hke2Rw9ySUsVvV1aVE5UbJFcf07jFDXJPv3haM5PVt5VtCqqNnadJx3CchmouEvWXeO5
K9sxcKR7E/kmvddfXaWdosh9XnKKdfdFi4xbVsGLwCcChZSzQbxtb6vZ3IxkZV27PEv3BR5WYJbV
J4NdxAkYqzOVnV51WyawyMxovzU7OuDdQn+nP3oy+a6ycllmO58TMA76GUHM0Eh+qKVFZvOeMvdG
+vnD9Jrp3feELW5DFa8i+aUmhFTxH/UCNE6MqiWJzXw5YpKfvXbd0jE9EAXUm8y0eDdZxHANTjnH
j92sYjAViToXUueS18XB1YdQvfv/r6RIfaGKo8Uh7YFtECg9csOJtkweVH4kNHvTcfcZJAXJmjx0
0Y8+/czgCy/pmRZoOwURsg36/LoyfjLdqvxwmZtgpttGbbLxs/m+NLUhUMbKw6ACDm05zd6OdrSN
k59xJum3pg+LUQdx8yVGmy7K1wOwdQguRjASQjQ6AoJf7Zf0T9f4TNdLBfOBhMSz7yRwKMOU55Ek
p1+mXU+YWEnMldvk6jhbdYMTAPo1AjsD4h2qiir0WMq1ngLB+eno2DU9qiAUyKhaZZuItp1eeBf6
ATF1vlwOOTqxsOP7QPbmvqTnGnAZeu23xPD3E/1UYnMCZoR3GtMMqwiI3pwAAym24GEpu/t2o7oQ
YGNfmwoqlHGDYQQdkCltOlREarPfjua4N0bzx+vnc9btsMRh7HkqxV7JBLwlP6qT49PlGf1UJYxC
786qFizysJHdnQqNKlaoYNpFmRpdjL5pbKxeo9buvk/9FChbCXVhqW/rZ9gJdoLXQClcalo4O/G2
r8uA0865VAEB4xcvSn+q7aoC9zTdK15nE/+hcUpQzizzWI1oHeXzXmuMo/pTfRX2jsFJIQCqE03X
2MEzpmByxzs16VH2xouNqArPQRXptwpoFPqiv2e1SDjwsjquNrSn5ClRjZbXNoUuehQwwfj0Ap3Y
ZNr0TnLqOkpMACkbUfdcNOjTto+9bA511p290do4gH0Iu+q3YO8TMNE7sXV4L5HXhfbwPFXdg8e+
YuUkczxhLts14TrIW+PFrYpT1DghHb1dotkGxuTDvaHZKha6sYKJsrwlak3577nI1FlDwoEU+icH
qvRBKfn3XEMlO6aP7ItH1o3PwAFVT4Ya9UmlsK7qNGROdcxJhwjPQ48fPc6qhyjxArN2QqhiNDuh
2y/GFKiIJuNBtYz0gU4JG8j6o36qcJ1jnh5HTpjqgBtp9DVy3FuUv0FpVY56ywQTRlv0dvubqPR3
cy7+WFxOFvcLlZDFhH/x5L20TO7QdTeB1Mj7MQlqH3ejrlGQq1moroO6FL34ewkQwDPlTTlWr21a
dScIw/uSc4tWSFiocVFBwjaSCDti3ivz2y79xKRKHWg7T1QZVtUR1kVcJtkl95a9uk1zrw0SvLZU
eiQH42x0I/Ar0Pj5bxV0RGmfZuoateqR6YZTXpOf0EKKm2Myen/4dDvT+mEW2Qbi7Ja4KC2xg4t5
7Is2NIgpZkGE4ASYdXLrEF/UjaU0p3k/hFWpf3KLdY8b9h3B8MwcoSBqGrN5QSPjfnbjozd9q9J7
/CTPy6DtfT5eR7vNTm9VaJ31JGg666iufc4AjQyAFdQdzibCXpl7Ss3k+IYIwR1Z+8gun+rEeqwS
cbGEDMxM3K6jB5Os3jiVtlFJzmDb4Nn8jeGlhIGUIXexwRln47OYOXMuKxsvut/et2P/EA/5MTM4
p6UMeyH+jPIbpwG110Bjv6UNuabOqMnjjowLLm5mIyozgSZAAk99TNSOXeYAI4uf/6j15bmmMS+Z
HNTatOeyy5buW5V8USfaJeKIVd+rFpjd98+RACYYNQPI1HKb07jEpcrquffjNtSiIdQnyPdVt1e5
j0SrWejLi5E2L8Dak0AZHGRkg7KKgt4qmYgXX2kFBII+CyPN+yZZfsjGBSfwSf17tQ42L1bSIrRk
GQfLkmxSM96rlKvImrvMs29Mfdi7K5lEbg13nUeGlRddGxQGo0o6wFFS30wWgz9BUqNuJjT8LKfe
ZR0yfpofxkn6MKDbGqpsI0rNG2GvzEiLl34x3GCpB+Qbms81F3fSkGwJI/mc+WOswIY/BsML81g/
AMwK59K6m0izXPQkZjJd20z/TJm7TwhkA4Vpmv8STb7V6/KE6N9dw9IXHeMAhLnVtTQBGUxSH5Bh
fomYAg9sXYPJhjTQ34YCf+itMWw4aaGgD2lR+8rCPq+ZZDo9JzaXAqOA2lmPKa8XbschWouDem6S
J9vYBcfYmoeibndGr90l83ojB4fWMWjCwPK/Ks6aWNYnBJMqUn79phv7l9ptf+WLTz4tuQoZCmSo
c5XJcNCw1xlKf4tB+vfGar2wS1ooNI33jMgC4JD8xcsYuy7lsYSixJptV2x1i5r4U5TrI7ZBB5Xk
wF/mCsKlsbVwSynq5lecOWZgQ6kNmskI5snl4Dnj0YVlqYIXMPjQ4WbHKIQPmWyEjVduZn9Xl2Dh
GNomXv3bTCyfzXa4d1C4MVBu8xkvqlynd0xGm0XIerxuXaH3+87jH+GlAz6H7KhMxZ00s5cy6u71
TmxZXWeTdT6/nNHdLPz4VM79N2BNm7n07ta6yYlLhQwcgwS6LtnuTFDVOLpZm0A41WPmVS/lMF5Q
wNjk3nc5ZZic0XWMNQ4nt8QE1i+Y8/XXXHSHmuTWI+wZ3JariZlR53Bl6ztzJYoL/3UTqbPhMtuq
SIVqt1xIHeNfszU8W250BN+6jxvYYfXUhMThvSMUUKj/0ZWfx2ENvJlShyiMVB5Ypngj8owwI+TB
aBOwGUb2o0+mvdrTgKY/O2a6tSmkujLap0L/mrjpUzKndyUjDr1wvppJ/qUW/W2pQgA5aW64YApc
/VltPK23d+oHiUqFkUehHFE8im5VZpjJT0hdb9Q94dHiLg0664S4gXQ4t6lEjHraDcmnDEoIIZ0+
9YgzoqPeC4XUQN7kMq3zRX/S2/VO/T+iEftVvnrxrkzNOfZDM8DPpTbnZvAXPFzFyjB6eSHoy0k8
q0jvUqvzbX9n2vwJKBLbe9z4rIhKiTTlKILZUgBNdz9q635qzRjP82XvLN0hNZlL0ZdwYw2B0Ar0
GiDp6ltpj90x1QontHNpbVYr9u9trTt3FK1zUn1XZZxR13/i0f+SIzoXcwRVoVcIEAhLfJpAOJmr
GdqkfhqqLYuu7ScKCF/yiTCLVIXOwoUYRc6xK+VTq8/PWdGes6Ta5+RLklgOcgVUUvXiFs4p47PP
cCYG29llfiZQmYh/8WkP6peyFDqJs9fNX12tPOumvVWR1emn7VLHT+OaGNxp5mVBcEPjDvCHgvGA
heDxss3t+VYyNtdNeYr6/GjHHlNsDTeOhgkviWb/CMiM05vFoTcAFyZpPHJaH8ErmJteWg2dJ/e7
L4tPaWnfcm8eyYu2FRPdxrIPYq33nTMcVaiGwbmLM6YIivMYwZmjibsFNklHfQD4vlr+uOn0KgAM
e5rNqAWQTiTNjUHejPVQ7Bu7Z2OZg3EbG4YMNZDxTDzJC4Y5LgOOOdtQDtVhmSNt49lzc+aI1Eej
0LyfQ6lZJ8OjLFv9GWyg21jfFiyr5k3uuPmXoZZu2GlmGTKiMPYmopuhZ08jo7LB3Q/eNG8sAyeF
PEcuTk9GO2CRGUC7xXRqrF6Etlxb3gb+ydro+cxWVUqdSuiPlCSDazXnElThxqztFz+WOjO66HcG
N3uduuGr3rbFuXDm4STKZHqIgMbc2LJsjzNAxlt0h2Bb9HSiXBcegZZlc2gMOjPb1pKbOB8jcBdo
KDYQhm+n1RPAutOJvyjMbYaN33ZMy3irT3HLeJBSfAMQu7rL064swnnhNA496tCWl5Lno9tyaIT+
udYLMIFoNtZ706lXoMyjTIvAQGxsW1nzelskHOgsj4eLFWfesZmn7JgA8z20edeGco4KzpwtTnYf
kTkvS+nc+P3ofnfZVUHiRvm2SRP7czs3LTM3J41ehFzGRx0E5oNw45w8SmqPaZV4rIjlhmbpzLdG
NGcHUcghLNIleWEX1Fs0r7IgNUrtZiE7o6/vaqEb1RkIbOrlyeyjh8Rpmlsxj/A7ZOKtdMz1+XEQ
lRPtOg0UETAlUT+6+jzQhbOSFwf8a0VRlCbMK+LyrqU6rQ6uvdKXsPrsnrWowzHvu6AzInOnt8Lj
Ll3kEd2r5i4tKIwNXF83icBLh+rOD4WhxVAMHYeeILiIqEQccfKGYeOBQQj02bE2+VSZB3vMskfM
lMcwoq79krGhNuCgGKhpTX6/VIZ526Wev9WSZdqsS+rUQMenT7XjoURrFLEEH+bP9ErmGeeuuEPv
azBzc6Fd50/3eYPeZWEW8BhKMwt74NDhMBRr2OpJ8kA/rbuPPMA9JhyTXY0/7W08CPGyjAlskrpM
q4O/1iX6aGZk/J6gTeLUV9X3Bq2xU5HYcqtlxpe0K5oHq46cbb1On3KrB4/oJdrWgD+yjY1VgLGg
BzWMwA3bfmzYOjXjHS+vdnjXlKgmxPbyNTOykZKUxMByEiaqfkV/p3HbXealbajP9hpw8TvP1mIm
d4UkphUckPsmM41j6SRziKNh8WRwejEqlA6pmF2H0vFmwHSRfrSGmOFMRkc5HVIgskvVwkXRl9vV
b+otk+z+7LtDdu5RqvsCRnneoQjwQ/aIpbhoN2/qoc5DmxXczOOs7/Fc6Y+d3swnfeUOWPVq3HcJ
qEzG8GaKknM1led08ftNI2DmWPUYn+cOYRAn51ARf4BFQpYL1zW2jl3CeK0GxA00QBRfBELuL12L
jnW8OsydE5sCzdOXcIp7N2i92tm3iCztuNu1x9nCByjV8YwajSZRub7Pz2n4YmC0vBnLkQqsKb7X
tjUc8OhDAdwb1xAfEY96uBt3UyGyfV+tDZoWuh6KYfk9mNoUVrFlniO7GB6HPGa/WKAzx7kzfkZc
57+ZXsS72m/ro47odyCwMAiNMX3RE/8lbzjFbonrRla7Wy8phnO91PVuRHaJGqnh3Nli2YxRMoJ9
XRuqMnonjYxxXewk4xxHmudkmtMw6qAy5e7gILjIO1hNMrQ+ZofjRkP10Zbi1nCGYtustThZRdQz
4e1tLp1RIdLtjCbL5E/hqqX+TYzo141rs5fHhZaq01f2JsqwAu7Z4YxyLZdzS6RwiqoPRURXO+4G
Tnrv0n8YNW27ppRFQPD1bbX6CsIUydBomuqPq9OMKYtOYhQIuFuXpQAhm4AVLEuXbKaimZUvGae6
zMOl6sSJvnAerNJJKcfW5tSbM8MsAfrZpXzclg3BIBczwTgz4nAo5/gQdxrjf+Gnu6IABB9PRh/G
Vp08woRbt1jwSCVNh/irY9aHYpnBf5doQQERHxwYK3J5jlCDJxXhtMZztpsy8amK3f6L6bnZC8EI
WJmOoE7uJOZmajg0VcnG1P2xuyk6k0JnzshOJFMLruU50ATwtoQ2WoB9T49Qr27QGjSt6jJAWNxE
LoX+CE7+ODjtEq61198kXj/eeDBBL2UvCRz1ut7ULuU+eKzvWWaOD5x7sNVF6z9HRaGTocf6k5Ui
x8C9O++XpR7DbOUOSsW6fE4JtV9XcjBgoHYc1grQPPkjKJcmae/jVNMfksxmuM+1hcyNVZNgtNXv
sWllKIrxaV2Fv8sM+hVR74BbyVs/0PsqRX0P1BjmFOO2GASE9HbWNktR4geVzVb7ufIyEPK2mW9b
xvgbzbVMkit/OMgqTuMgyScAOnUCS8BmJIk5Cj3xBTB65DQGHL+xe87QujvljeU+1GVXb8s29jZj
XfiPsSGpZQrWTpJHHsfELYALDUdLK/5oyHCAFTCrO8/L6rBqPPtQxeMQzhEZ9zBZ7Q4K6rCfQETd
wmgDMzLL4bHPXH1rltw4fWFWt3o8zU+JY9K3dhfGlZqJQnNKmhGbfvIiMFc+NvoI9npy+q/JUGWh
3vVAcRKpM12v3YM2oJ4jS8O+7zHm3vX50B2tdWWguibaTZqMC8gi2F4bZI+XCwByGvnDUm0qbyxu
9AG50qJJU2akVvEgfbgbMSJiG38CzjjX+hpgZOOc8aAcz8465k/v85z+0cawFfHoP8SVK6KTFaPz
5knfvaypOzPoa08qLa794uwW4rnCmMROymNsGYTRfgw/ePqbtBk0DmC+Qf2zr/XWjSKLBgF359L5
XkKapmX7PGWeaOvil9na6dGfvPJThXYAVgKYhBc0K9ClhxVS57151hrXenn/I5lv8ZQg8KDhSc5t
IZP0N08J6sswVHnpXZAy8rkKsmQHhWKgou0ncORdQXczMtFInj36kegnPWpiKe7irEy2lr+0u46j
TOORhnedWlGockhaXjOjYSnc/TJ42V4rS21rpjV9nD6tA6v0i09tJ/wDrZXvqFeBH0Xe8iOT37c4
bcJEGw8ytuf8YwPj0WYRGiZp9xwsECmmX/B1DJDgnVj2U9bpn99/lW+RLVF80NEmcGwTkZ+/32SF
Q9aSL/pwn7eL+FZbVXXQytRift/kl3LGaI3XKoJ5lNPXcpXJB5TSNxfy/x7/uvP/Q+FrxmIZx2zw
LzDr4qCYlhOUJkBCDFPt9NnKP1KS/IfCykkCJw/JiZpdKTX9/XWNWfDl8KS+H/ohv52shMIlbr0P
hBgMtf+umWYwBD3I34Zt/OPUCZ0sTq14iC6JDiqY3lHBNV3nj9IfAMzeTXRBcaJT2EPm8+8v6Nvf
8P8erf7+P29U2m6+xIU13JcMGdGVEd+MxvhIf+itXYp7mIe2IsKKqDn+/ZB4qEx8+3gIyfqzVsFw
zvPH3NJ+wlb7QHvtDYogTDw6b66LzgR2o38/CmfDyje40S4JOWDj1d/0Zdiv6foRuVOJY1wtGc8R
tqm0EBCCuGIdz5W7RsJSpoYAAjCWY4Bl01fzuw2uv6ByzWeu+SyY1+auBej1/qK98T4RqUS52iZv
wYTm6n0KJ8paeH7xfSf31ULWvBQPWTM/V0wP/vcnGWhw6nhjEWKupeygj1EN52t8XyzGBujdqQUQ
kmZwImg0vv+ot6I0ylEoyTjoICCIeRVbZL/M9dSZMcrHddIHXrWSOK700M3adyHkY0gj4YRttQKC
VQvJa+vXpCJ65Glbiyptk5tGB7JVdF9qfRo2fY5dhBxK62YoPXmibuouRZo1W79a6S22zBrkrOUQ
NOEpd3Q5wTJM0Np05yPd47c25X++mX+ltEJmyxc3O+1/oOK+tSUsNj4CEq5yO1G38n/O8ZpP0mv0
PoF4w3ylsG9bPbrY2nixzOaDhXojCHOM/+9RVyGjjCN3UOpbF2AnQeHNYRTJreMr+ByQhfc3hfHW
q7N0PEagptuudy0IWNlp4rVOx/dyf6Vls10zGtb9bkWwXU8nYDUKR8bgzgBVVoIjWgD6ORGQuOQj
nQFb6ZddH/n/fpSr723TvGpEt4qLiJziwV3SQnE0tU05ZiB7YJLDr1njvWjpAcaR7MAOAIRFCRLY
p6+jdU2rL0DhRdu2oxudbeC8oFliCLl+ZcCsNUmu0U7a1JE5AQ1nVDI6sb/xnAy/0bqm6oPOeIrz
Ib5xZOLsNLs1H1p7Fj+iRkJHMX10aiN3Cf1sImFOsfvxm7YJ64y+drNU3rZdq2pXdfa0afIKBkkB
me/99XrjOvEtVgrlKXKSfzUNS4y+zMnyLm3dNoEE5eM2H6mVv5GD+PgwwKtnfALD/ir0dpnTLxX6
rJdG7qea+r5u9mstAYTc6HT2l7E8rbEI3/9ibyXVfz31KqnOOjpLNJOciwmZ+dCPTFAgXkpg8ACI
Gh0XhNrTszCBKX+QUUOBYJQMHN//FG8dPQxCHdtG4os+xVWIrAfsj2u0wu/HCqcmbXxhuL11SvNL
P2YJnXH9x/vPeyszwYTBJGv2uLj/kQovtaGKOmFk95odgzovbSeBfFGLfW+087lrURJs4QN7fS42
STsBFcYYN3RHxE8++CRvXbg+DnzKc41IcO3El+R6WRed41wiIPWgjOv6MZvoBgxhw3CIESOzRB0l
gOKDB78VgKDpYwXKs3X6TVeB1ZezyRUY38fSj5lA9tEWcZn+JcsMyMLvf8lXrZK/Qww6CgK64auW
K+n63w9jNDrlcphf6X1p+SuF0gBcA7cNiP3tQX1BVDO2xD/60UeXAbKt9YeWcTPUkCH6CRBr8NKw
rx6ArPKO+EF0aPcMZpnC6Nv3P+y/N476rJ4STvCcf4WX7SiLS32Ys3tRLZdpkgfTo1Bym1Nr+4/v
P+rfqGLoZCHsQcM3UUW+utxso8JUM6c/DZ+qD5xJKO9Z+UFK5/wbV0wl1+FS0Svd3usdpkvfaFvD
jS5WlYttA+ZgkyZ9cRTeAAMpjvrNOBFdXZkMTADFat6gQh7TmQBcWzQKCl0K906Wk72Pp0ZszOpr
Nz27gLdof9mnvrbHnTcwdHcXa902ed7Shmt9pn4VNiuj6BCAEBlTCtOWQBzgu7TLYG+WTq/3k5na
N5qegfOpjbCchnYjpi679cbu3Doi+pkI+bOKgFSlMGNvqcF92oVNvhvKcWNrnzQRQ88cQOLomsOF
qYNKS60x23Kn+ZvaAnNceivIWt0GR+757dckbjBHox/pAsCsqzCvYd7+r8uK6CL67pxoMmSM6v7e
7UzUaUAm7nqxndlmTEdDBo+6n+8/RMXlv46Uh+8Ct4Hlm1h68T9/P6RodN/tGN1cUmnUx1RW1ed2
AbGBMkt+7v2x3U9J6wZVnfsfnOZ/rwz1aANhIKUxSUfk6vtVkZ73wmrrC5Y5lD4TEk8CsV1G74oH
dZz0NUyYB81V9UER9M958bCMIpEGf4DDg31tmFa1/pBVnawvrdUxo6vjKkyxvv0gAFBPXb1bh3en
+xiW4gTHrX/9bmd6ElXbMP3H1CwGlGnsQYf+LntjQ8L7aLZohg7k6nNl7q20e8nH6pfbTgxxcFJB
8n6LGETopUKDduD6G3ccv2QOv6jR2iEsvfGoe0t7cssauteoQe7JopM7x26Q5uu5qHUkwOdHfSn7
bTx3GLHZ3TcUNSDNj7oITVntUelLeeExxs0KEgyJEQSTU5/qeQbTFucRVoBNaEz5H1nAoTKb5Zs/
rsauzSFIxFGO5dHkljCrNdraLdJLdY8edjPrDfi2eqtj94m2FZ93BEefokWSWBFM8w6IStx7oZUZ
d5M5nNtJ2XI6x8JzfoC/NA72AoWl8+0E6gMjW0uLn70x/6UV+g9/tB8tsR6XiLw6dbaO177EPuIc
fTcyQ15yCPLTABkzt3bTWl3Y2d9k2tZBV+TPnd65m1jPVshjPUyFPvNCkCZ78GAHxsB3ojYPkTI2
d5YSANX40JrwLtJs3WMWDN1W8yHgFifd1b5nwgb/K396TXSDIfpZauN3ZodrMFnirIs1YiRcbQCj
XIqivgcVdQf+4AvhNQ2mMn/yovm+wcllXrwbkVonqD7YhTbPTFXuHFE8Vs668aW8RVeEwX9xikVM
h9A19kInJkkBf0k8j5Z1sKb0yYmXn/itYyYmDpw1OJX+S6at49Y1/HSPSs9KE94EcV/fYEd1J9x5
PzEXLkf3uS6Q0JE6LhZ6xoA1qm97Lf86eUgrsMGGMMrEgJBe7zL46pF+S5d570wao/kMqLXv52Fp
V+dBwtZNo3b/fmh61Uf6b2zi/KCbin2HizCs+MfctcDZ3ncTZN/sCDi88TvOaH5P2qZ1v1vVN+xr
Qb/4m0pd4WUTOnas8ACKE4crvKK3D377gKJWgNDOrh1xJPedcAZuVKUgLWB3R/I+m5ONrCvemQY9
v0e5fe8CfuAPXbY3qZbuHCl/ilZAXrPoh3/X13UjlwfETL7D5Q3kan2QUF1fs69fWvWCkKXCaOM6
KnLA9TT24HxNzk4MzBt6/dbDrXfJ8DjQOhBy/lf65h889Z9g/PpYlCvJ4pCLM697JjYzS9nM+XRG
w7JGe88pD8vAWJkxVHQqDTq4hpRoFhmFgmi0yRfRdNXu/QW/vov4DCBOVTJNewoxy6u7CBFHuage
4Lkt/OyhW9rknDhW+gl2wXg7rq1zC/KjOg7xKj+9/+TrZE092XZMthnelvSJr64ipbMOpKafzzZy
KNArsTkqw+QjFbnr8uTqKc5Vn8MrmnhG/m7CX6ZCHqN7kEP3ZEcDavNi7/rTl/e/lHpd18cH2wpG
DCZVFWv799WOHQRRqcCwDeDFCK5r+lgX7/omVbsGmhQeusq97Z/OrI58vRmvSfqU9cW8t9p+uCDB
85Hor/vGRUqWgMeN8mvjP/Ux/tO9iVZjQLU5n89mmfuPCyI0J2PpUxhgBXrYbWttjCl2D1R/I0B4
cx72oJDiu0kI6whIgUsuBfQV+RpdkMJ0osNUx+BMx9ZsbzrXWlKaFLX1CFj8RytE/+RJrYanLIz8
tAIpetZkPYdWP84/0ZWNvliylz+KjBFfJHlQgDiRhkd4tl68qBjuGiPxtzmpa5jUtrZLmVWDn0ng
5Xoj0+Z1GH9oNgCR2J6K4+IMC4Q8rqu41EQbzNJYA9rB5AeoQV5mK2lenH7tjnxO+2Jp3hguUVru
kkHCq+z77m70xXgzgpSWgI9sHGYLF3U5tHee399Ob53O/y7C1XZKO7mmhRlNILyXb2Cabu201/AH
8YoNFLnfXZLnQVqIDwRu39hhfy39VX2Zo7JOM1mM53qaflHfPzuLPn8Q/N48l1jnsrFomTDH+Ht7
Va70PIydprOm24x7k5PtFY/aitScdwcq8vv77/GNAI9yNjU6nQph6NetccSRuxmG2HiGZk/OFNFr
7QMLWEsbwBjAhfD9x70RBZTRIdNGpS2tX98nda23qWE1673egPyf8Anc1ZEO4RK5xcP7j3pjrZQ5
lKpFfUTPr9svDXixwtbq8dx2hnjKtBQ5mTwzP1itN2K1r2PoRSpDc9/0rnZEZWpGFfdoAnaIcl9a
AAU7UCPlL0R1zKNf+9nv97+VYf0bR1Gzxp2OS5ne8XXjXfQ98AM36c+Mu1qwJRaSYzYYieleaDrC
QR7YnKgBItt9X03tRCkZMBQ5aZoTvv9J/llKym56LMyusf70/rkfAUYCZNYH574UiX4q7Vg8m6nh
7ZCYXD9yFPon5Kpn+TD/Xqd7nIq/z4Q0WmrdvHTPY51csOLAp42Zf1YDqTIrDzW+uXmWCxLio8k+
ZoD9v7pJOexVsp9Xa1kDubGrZaZzkqX0j83z3PrL/QrqdVcXWvbz/VdqmNeLqx6D6wvdWMulyr6O
an4Fd7dPnfOoJRMlUPxnWvv9CFjdpOs8mRieuMY8hnE5HXK/1MJeo0KtJzh773+Sfw6PqTMrA/PN
vmYOeO3lVvkwVOYiSi7+kn4a0/6hFeYHi2peHR20Tim3mfyxsoZJY+HqnXooLbm0gq2npa/1mxGc
yw/f6IYcZo7WAPAwxubLrHfWIW4WpUMGcnB1ypvIseeLVlswTXyzm0/WkHe3rTPl+3KlQ4HuQUyb
DQLQbVFr+Xl00/aSxQ1VStonNxb5yU/Hw2IFMbjKeMjLTtu//+6wiLxeRjJXDAl8dUBp/16HHoCa
1HWR1t8ZkfFUdNohzVD/WwfgsNoCLQAZ5DvfrINMdwPNofWuoR/eZNGXdOhOzE8uCJmhai2H3eIa
F2MY0bU07h0oV9gM14b5ve0A5BS1eVvJLgUImZAPQ/ToPycJUiJOvu8q7+vKtT1n7dku8UF3x7t0
jR6X5VOXgJyiC2hOw0uStD9tb9m6I7tNVLspB+qNnPdg1Y+LUz5JUd12erS1akfJNHTudJ8NqQyV
hDn9S0dpSQHEbIwHZ8l2yFI/GG18GiF5In2I1/P/4+zMeiNVum37i5DoguY1+87pvn1BtqtMD0HQ
Bfz6M9jn5du1r76tc6WSrKqynSQJwYq15hzzYFXxOuW95x54TEjbXi7uM1tgneB4LA1l5Feo071V
JxM8cnb9ebKf0ui7N9GsQ4gTnXPwA1AHSYcFM0RLhCpxZrsXVBiNjF/efD9EMS3t5KgiFyYk+LA+
wl7xYsMrx6DFdNd6HW33zczSpWBfpYEFwkrcD8ico9RYMEeRRd6RUmc8wIvlqxCklPleuRV4gyPh
7D1vEWhi12y3bUKY9/RijXDIjAy3FkpuL0pfqyDee+m046QiGvK2DSc5H9CkmZh7I/kQzt2pLy0A
NgiNXHFoDIne8VXMzYu0i0NU2+uEwqzjlJmAcjXv0HIlM6DwscLKMKnb0XEwPSI58+cPF1fAqsus
1677LY3qyEZl3xXVTji/5OCMC4aLoFBcx9NrFWGQb7HLlMaqStonBSF29vxNkOGn4kNJuQyR660N
K99i7qMzoTYhtMdVGHnn1C2PcTLDI4s++gQTf5YPZHxhLbbVLnKSg6kwd5E+94Cg577s5Skuo5u4
sNYzwL6qvOXEr/uo3dj1R4gXa+7MZ7suGLbV/g+pPJhNq/dGLkQisXJlTeUh7CvO3ztrpi8Se+6v
RHs7s8oeaYfGK08y9q2tEzbY3bQohAP6s63aGxjdRKtvu2B4mtltO3o8jpEAlCCek8K7oja6C4P5
weiW4IVhG/gTDrX+WSj3dmwinBPqzaWPa5odPBDy2DwfDzIVLK7EtsMngrPECrtTkDaPVuSvtc38
RiEA4WVHxeRPXk2q4Kxb2BTyXFNEG6q61ln748q/fiILWjwH9gF3704UxjHMbbw0nAkTq/dK2f5H
r2Lwk1XIQkinw+cRbhgO3qTkmvveNUqKajHevbOcIvzPDvl4mQm+wQYDRl2Lld9MO9c2f7nwg5SN
W3Ti0biwy3RnbYrIRStqlrtgGQvNADCsWx3Eh8Fpbuegeoos/5IZyVVaEwJZDJpmAoxz4qqIrTW6
qDXeBXzX/I6WFL/Wu0dQCCS7fZIBdBpOBiEktzU/GFhwNFmxe5Wuu2ZY9TTdPJz4UWf9hVzgpG5i
Ce/HPwbSv6DiRf4pECiyIWwGbsLklPrttim8Q+Xi5EhAlit9tftErJ3EflvuetMxDr7FM7DHGtl/
iEVW7t2MWboXtePtXfqJADr0o4qyQ2V44Pi8l24Amdg0zz27bqa6JTLlAJ6EkubGVPa7h7I2k9O2
TiJieJBph8vaZtD/7Rmh6UYiOZct7l+BkFvnPTpXz9vnSY+PPBRfdWWBVWCs7TmnHlC/xnxW2kQt
9PF69sDAG/4lLlAieQV6NK2zqxcq+Ox67XVpv8kLEwRRJs3VEFl3UTevRYXTq7XF5wxPwMTLA5CW
bp7bUuG4ofzlhW2ziUWN0nlq3hIfkeKyTpVtdhB1ti3i5kyhATMDX15gHqlUAMOV8thJdWw79J1O
WVHol/JSquE48wSlU5jOLLDNZ1El3N+58TvOw0/mE2+trr/g0Nyp3nxupHfb2YiPw5r2vzAgRhgu
BvbRZeCdzNNTjJFvNYhpWD5yytFR5OfQnI11CJDxpP1xRLdUlfV5EMLbY6LljtNe2eJjiTyYOty8
nXCdJzNzxMasq4zVkkufRaeTO6I9+o1BB651g8e4BtCXGMH8llkKBf0UOkG+YuRv0pnqgvKnrpvi
TFJH+uSmsEx7gXvIbGWMmtWXxBubAkQBF4bCijNkzzzX+m03CgkTOwrOOd3ZCy8xbGxHqItQMJR8
EAiKzrmp473Vmc2LWzTZjW8Y82YG0XcaaeQ+e3k7/qrJT7VWqcjzE3uOCBVyqdlrV9jvAPJBEq4x
wRRi7j/RK+mD4Tp65wz9dE4iSDegvMCqag1lp0vyp3mwScycYp1AV6ufR4V1PW9d2sqp8WNq36ZD
ZRkWwaOmt1htvelBJ2ZwnlInBMpp+odsiLGlD8JFzNo38pxoFs1R1s0rGmf5UG+zJjL32YCKO1Bz
+U3/JsXTZ+1DLsYxxeql8zM+mitMUoZWzfRI+QritE4JlgzH3dTKq7bDu7HK1txiJ9nY58GCH0M+
6Gay3X0n2msetr8Nf0SSbWKVsSz7Rwb9SxvC5KxsIiJNKzkpz/1C/8VjyGLyo4OfKmMQwzM3rzIw
tsXRs9R9v7B2kbCvmyU5NvA2UeV+0kgkxDl8NGI4JSiusCwjQUrLAdMn0COg/0dbYTToiodC1sHW
8NOvzoGNlWT9u6uBsaQl+ttpnG/7xQVGhMdDmiZQe3L1gXwC7nJ9W5PksqqdEQsaw8lVH8JJr5Gv
dUm6n2eSQ7DVv+Shdyp4Vk7DuNYKHBQ6wWOZ6DNjwY2C1EAsVnxXDfKOd3sYsXwbdnsXz9Gz5c/e
uTVCuOdzerDi2gApHT2pPsAm0RUFoh3T2FgyoE5bGvDVdqrkzujpDo2taVxCCO6dti5Nat9jKVvl
LC48E7Y6doHLUoAuz3ldumtMYtuuUduS7XcpNYin2qdr7e6zDmaPhPw6Gft2rHezMxXI2KEaTaQu
FLyXHJN/ROQcOv6sr5+duaRppLdxzO2KeG8aw9cwvkU+nqxSWvNW628LFxrQ8hvnUr0p0H5Yxfam
a2/rqaTSEXs/jHbLv9MuWEqXchqOQ9xBGXqXTb9WubslyuKTtGCsnMFSoc0LobInKNWvmapHw0cK
4mv5eOsgQsjTHoag3sfDb8B050mkR5k+LcVYy9PI6Kt92+n9YMIF6eKbQeVgr9IV+jV+1VjdKRMP
bIYX1wj2Zk2tMwbqdfbFKrd/lzKBAw+ZySPlTtEiLXr1E43hHh31b7+Cxu0MdxzfUtePtrEREih4
92rwHWWYru0YJDWPudpyFwY87J37gYnNUo1U/W+TYVoeok0HwIxYn1IzxNtJH8Y0G1p09Un64T1z
7p1jvFASbKqm3trCfbEnnndW/ePW+o7J3t1SFKXGfI5GoADd0R4/epfkdlybNAWylWB9ZPREJpu/
c/jRQgNFB+PglNg3fMIBmHKi2iqjc+M2YE+9nwqWvT+3G/xEK+mPuLZgESTtS6bdnTUw5vCQidcL
EWre5W33hBXyHATtVzOp9zauDi3WmbF+KjokGbjQ9tityNkNzqFy2AldljJfGtlXbjKOwp7hAwcB
cqTYJvCEdoEpRPA/nNXcAk/0nW04ioOW/aMYxOI4jcLyKKxxr8X8aAt1a4QY4ByUzpx0zYiFbeQi
8Nq27b1MKC1G3PeUjsKsN9g62C2G9WqYg0dttOd54gnWx79x1WJLn23CKrDljn1+6zU4EFm+Uyxe
ekwoJnB2dN2x6NNwJWSNOUba2zEo9/44b1JDrArPu8ZzB9IFejxG0KUkoo2yn/JPK/L2vsGlCZ1Z
RpskcHZGBASHSBwDg15Sssh4w487zEDLoq3hYOsONHVfV90X8XtQI2DnmiFc+Gxa+rps/WKqqJTK
1aFWWWVcRVhADlTtwwwZm0fRssvs4u7WnNSpMqddgYu6aLrTsgtNjWGvySzDPHwb1lCmWFolt4TL
OoyGfFPZC849vXZVcSgG+6m29H0C43o1zvp28oxf/7J9/vvmmbbAX906KjGsESJw/uiBtPkoYjE4
6hFYlVXNGzdQd+BxojZZ+UhBJQaXCkfxf3/RP9rJy4s6jul6HmklFu2XP140SggL7MZBPVZGamyc
Gm0G5LR4LPf5bDx4APRZtp1/abL82ctbXlWwM1pEMsT4oBPjVPzHJKEzEsSufvTXWxUehlTRP0/R
wWW04B15z53BRs3EPOYdJV5fJaf/Ww/vHwewtGj+4wCyejaHNknbR9WInrm7BP+eP44df/nv5/eP
NvM/XuiPXo9T+lKbindaZqc6X9iBbDsRV5bFuJL9jZm527r+Nz30n2PE/31VOugQHGwrQLjy97dX
KrsqZtBFjzkKIHhiYmXV7MmTkoXEvEzNqQKn2vHPOd22/483vCgrMQksbfw/3rAPRqBE6qMek3Dv
hP16AnzUyfxS1pfa666avwpd/MvH+f88y4ImJeNKlwvqj/cb9mmcFfX/vmiGDCHqi49qMNb42KrE
2bpR+mFV7b+oSP/ZxiN401oalwzEuIv+eKeVSmHwEFH+hPo++ZocqzoKaC1HVI8eDMkG9tj/6dSy
PAjHdng5n3BFerLLWfiPi3YkR9RpMUhTjhEAlwbdF7727KHTM1uspFYK/UxR7NyGCqHHG/kvJ3l5
P38bZC4fJ0EizEtw1qAZ+vvL202qYVIYw40/JZ8+2N7Y7H4DDUM9PBbXrpj+LVHsH5+qT4YxinSB
cYFsKO+PE+wtcqm6GfMn/MH7nAfu0E13g3nq2/7eNfW+tH+G4F+mtf98TZcPlek2f7Bi/dn/NeLK
IjyoCx5NP1qb6juo4W3XdGAE1m2NK5sm4Wj8S2Dzn/pxHqZ/f1X776c2l15ldmzeHhvUPh3rQY8c
q4b29+KAw/Kja0PvJvkZyAJ0JSb29sFK7adm1P/yEf9z4fjjQP64kUqfbOM8gsWYjzRKY6r0kwOL
xnYfBDyOrjoZIerh/v2/X9jLQ+Y/riyWK4umsRfYjOFYtP6c/M1p3GQCTTh1jKZPARUmOg1BHv/O
XWt8+u+v9c+7lsRVzGguNxL3059jJDBCCQkHofloxw7gE5LCVzrMPLIxghwWGlKs//56eM7+6Irz
9mysAUjB8fSZiOz+eMaaYujcUXjOoyIxavata9jB3S5G2jv5qiQHadOwT+SxIF+9vngl8/AQ5c0p
bAHZGiLb5SQYLP8gI44wZvKLDXWsffaG0a8Fd8WcirzFeG/GdJ5w/R8N6SN9ti6G9M5hWZ8s7NsG
OLPKH09FAi2swiasdfIeO+Ht8h+WduGQm6D1xDbK9IGt/zUU6Q89+7/aV4mX7GRrrZMI3PIUpJcx
Ko8dOJh4ZiPsLy1v0OfUjpXx5fXyKdVpBrlYb0ezSneemm9cCUC4dp5KlE2rbsrunRyovfVult8T
QYjFOFzMTB7T1DRXvmCW5/+iMfcDvuRSk2VJRPTV91AX8dOJhlOowwcPMkgo80MkU4jonMSAoBmX
eA5frW3ng0TLm8Tpttlsnoryc6GgRY6/lfrdYt7rARsmBQYkIJyDOlnTLDua1g8pODRYw4PVzYR+
pqgf3ceaJSBNLSDy6gX37raVnyVqhN5yD90A2z/wdzJvnwqnOnfwp1dxWd7WY7PtOA5/fo5z49kO
4hsL3lxelLuWcgoe/YymqEJLvM6zU2rX5gbCOe118yq7xzlv14xSNl0s4r3B1o4bTyXqRtmwZlq7
uZgVnxdHb/X0aZWx0tThHH0IZGQXVkF0FgonsMHm3UsgJJOc1PVPMZZHYcF8oxVPUPu8dgp3MW7A
3Mp3Q8gWKcR+8dfZryZwcYncsvK0vtyRycMkIuR5SsUcpcNtlkLIAIwVNAvQzOjWbNFO4zCdsXLc
zLo7h2z728De5Nr7QLN/cqxvYKPrckTuYfnbRJW7tOwBFrMFB4ju2u12bIyrnAoyrDMTkQiSytw+
eW333Gn1nM66gB5K7zKrPIg3gQ3ujt10wy0xCnNThSFA1n5Pn3cHtCOHMgkACcrcnT09LGfJB9zY
V+HrEkfDwRQ1OCQZf7sgz1d5O7x1oEyqwN1BpLXXQXScFH0OKMw/Bn24zTgY6WFqpH/n9017T5QF
9VPvB+rGL53XcW4bogA4tXS7t2MeHuq5Otlj/hw4o3s3FKq5tFkYoueC9jKK5muhKgC9q/ITlt/o
JFoxvCYdJCCV4ncexsh8GeKwBIEfmVP+6JiNOtdzED0YhhtsRsLqXt1BorvMengR7eRse6LQUNpl
TJGYasDVM423vEgB/hT2sK1Tx9kmo5ruSlSGcuUWhvlArLbeDAkKVMOL6Wo1qEFvzInJ9x6pByC0
jIsn2QjtD0/ekjRTZg6v7pqZ/1YNPjMTVWloSpBynr2RsNYuNTkH0pnDoyl0Qxqxci6BX/OhE4ln
ov8RPrEs4Rw8K89mNpPKNj9POYG1nnQPDa0neBDRoxO3q1kOcNyoTpUJLLxUTMgE0hp4kEA8ekud
VJg94iU6xUl8bRrysaSfffu2rA+47H8hHX11jXJfyfxkE+vW5PbW6OlWxXbHBEegH1/a81r5D72V
v9dheJ0JFl+nnf0aaK+6cNNzAZqgJXAjbfzahq9dLFRO4uF2xJwfRHStYodRh7kax2Ld9k8eSCo1
TDsB1sIQBAQvN2hBdWQ9ZNr79K1izc9XqNr4UggXca8GaQFBnQEW/1n05R1IgourTvH4UBnhKxyw
Nzlnt4xzmCb9zntnz3+abnXb5QSU2IRMxcbK5aSzZ6pojDaoltz4RQ1iZcDaWFj1Iu13jX531Mky
/FsjI4IRZZ10T6b+Kxkimfrvvta/7dpJAfd4gsQY464pBsDVCJgY2SVs1WNClhfKdRI8Y9eohf5F
GPO78Dqu7qeiaLg5djH71b7S30MmoTDYC1fH2nTydnmLSAywGzyUiDEcX34jKlxTyNW6uzOa77zx
73hfnI3ePI1kQICYNaOHsKz2y2vPltrbsQ436APT5Z1GalHftusaYF/jPqgqPYkxogQWJVDwKYGB
XTZs+6sTR0UFk07yOQ7ag8/0s2rtbNei2UAmdyqlPZxk7LPMnyzre2pbYme6ZuEzUmcBYh6KDRS4
nVPMB8E1x48EcCNXfLvImUTydRmFLb+JSk2dZsKiEOW++2Vx5K+JVaUPfE/km/k6JvCqpsXmDSFd
JiCjdeHzjwRfgEmhp3aiO3/gh6q8gL3pIfzt9vwq21WPNLRyo+nRiJ8GJfZ8sbtxN1r9ypoelu8l
3305FjToL/xn3Mgjf+vb8sN26HLASRL6zAnuq+QpC5LN8srMytcVbHWYKWu+Wc7ucqRJat7yJR5j
e8OxmDp7b8avnPKbL04b7YuKBupEyd+bUIdthl3aejEyginreGu0CtZa8BbQGlIyhBPn7BrH2Pqi
WV6DsI0LX4xBfSFkP7pzZt5JZSUNtCYZ3YGKDpj/sYkK5L7s0nMqZgTy2j7LaHiJS+tT9C4IaVFe
+hrTSkpXNoJkbVFEWT3AFz3bID8lELIx/iyasIPRNjsbu0fbVRj5ycxECjZkEciTm75Ko+6bfmcG
LbRdG6Q4evn8PvAkXsUhK6glaBcG8yMijujGawQE0mma270um9smjZFpDG2PpY4dImy2ouRu9rW9
ndl4rRqe42s/Tk69CxswLCbOQyMo2Iwi3w+28hymq7lxZphWnVxjGiaySdKqWReBq20+ra7eNKKe
Utg3DLzSyQWQUWLdHHR0zUJTPejUcJ88qDXrEDXdKuXf1lnf3qcBHNzMLa6uaL/KNP2smMuubRv0
me7yz9Ke3hGi+atREuozlhExbrH9XFQLqkuPtwhzqo80zF+DydB7DDVyVesAzG08+muZ2zX4TUw4
3mASG+vQXCWCsz9Ofmrtq9BhejGwqluiinZ5OiHdLQHt8YQFi50n+tFKBK6eUuE1ivNxfmqUfg9S
9wmfGQix3jLOITUTITaaRd5Nmg80Jr8Mt/oarfSLciP6CELZEWTtOOW0BWVFjHuoDAIA0K9DIiPn
ZOP8xXsqjNfcx8ZSebOxKWplMv0d1Fvdhu9tWwRvfQSiyTNjKkqP0S44m+4mIPXUpBl+rAWTvnUB
9uwu0nZ3xs2dnVyVvCBhoeFoyOcyLe0NRDD7MrYhWdPmMqwx0eq42ey/qzH2z0MFJWgv88S5zQI5
ntnRgyG3TOwXsekcJ8foXyxTXpjYjG94LMLPRvQkQXmZ8I4B86VDYTjJ1rehL9mMNlo7YplwBNxJ
EMR84yCAyq6zOIYzbENMXFsJz2W3t1piUxX4dtenTbByRZ+A/wXyt9a+oLscW7QIkqbCM9AN6a4a
ypwuaW8hTe7ilIZNYfvJHSszKWK1HekP4h41EBSe0vsKEsLObbW+iePCw/phW+qSzYQuimJmepwP
yUuYZfDNjJQpYIdAPPaVfJWBGm6GZhYbbF/N777MZk0HDEgUpVZPBhR9Yp80noKKL4dpXt2kTta/
1rg6vbUdqvQ7yabiYAxNdgam/jmOyY/VBL9qmzk246vmNZrLoFulLVeATVf6V1q0FIyO10Q8ekQE
/MsAXpXMkBbGSO+LsvW/OB5YCIMAGJ0val8bzFEDwWvllmB25io3wfDPPuOSMgnYO3XmPfHHFQP4
rOuBPfpkdCY+z6FMrGcr5dmE/ZSs5JQxIDtL12ZyLDuI+zFDssbvGN2FRAwNrFJR2CFf7MiDZPx8
DpbxlTXtgkXIaDegp4YSoGIYKJMwAgN7ioIEg7iHeSBqjX1tDnu1RGM1poGPyV2jZNqPHYmaguLI
LleTmJZwNaZWCjRMPRwQiq4dpyWZrycNoz6DRDoPtVqXat4lOdFisFfBk/XXpHOS3yG4XQmP2mEI
0Qc5T32yygS4XMuD21oI5t420NKy6ldysYblVXmGeXRfRFbIN1kfXp19Rc5i8PHGDWHMX148ogIa
rmMTHrq6WAiVez+onivZ08Xxr/gGEWsYUJGN+joHyVcDOIq0qOxRhzixVBd+tQReZVX5AaVjz+9P
GbG6M5DcQbLYGNLWuGvcSxJYb4AbmFhTuDJgRiuwzQTGyHl+krUANRwdY/4OoWANB209OPNL5Rdb
BxXUgqAsCuN+HOuDWwTHitloQL5y3AgczAzAVS1Nkq980F0RayihCGu7GJkZ+MwrhvZLKidYWd20
6RoIei4DtuV9Us3v0zb/JuDngsntSAp4sXb0lO59px0ufBwMLEUAlX0Mr56TRABTu+NycCGc0z7R
iFyJVYgOfi+ntzoYfryQWGYjd+vPkmfmylfmBBbP2Ulg9Cu07uQrjFwEYP1toJjmX3g/Cpu4xs6G
/6tllJWbxW0ZA/70nDXUzYG5lu/AX7MTprMV2GxnFO6jMaWvwhseZiQhq9jparxYTOG/eNPjluTM
fT2XT4MF/b3Ql8WdQ7TCsQSwmOCsWZut8RyX7BaHZgBMFA3Io/xQzCsnhyGX/Z668NUwo3YA9SUH
sTUGALydOe9RUCBmd21MtCVTIDVcm5HbJyMWqwi09Z1NVYKHOoed0f5aJvUOTz+obgcTgrAy9Ckq
4qvRg7YFueMG9rM5j/saQZIzq3vT95/SELVF0jwN7ZI+wbO29X/IWr4R6ImWuGcZymk1q7/EYbeO
N9+5oqGgiw85NGLEGJc8qSkUQekVTP2kvFZm+Zw66tcsOsZLckbmN13yaDwmc3l0a/+ksOCGCfSw
2WQUy2Br23QB090BMnQIxL3eRElAQnX6gYRXbyZuNcLVLXNNIxjuXcPipie5l4Hz6cRdskkZYNzO
cxntikYlRzsD5lTNTP2arNlBQgF+DzwUPzaSnwiY73oekaZYRFD0cfnTk8y0j2Zcb5Nd2Vuc1zkQ
BgjaXRV3WycJjGNW5rs8yxc52HhApXHrlu5000ZhxtJg7pxGRJtiTKHk2ezd8aZuS44oX9SZIsXp
NuXurlX9G7PSJxh8PaMr3Z5iSZSYrNydVDaxluNDVEJi9sauOI0GsQJavqaFa8Ed7e3npIHln82R
tR1rJr42SUKg9dUFOSldB1XJg2cWcocqHKkTQSREsbOxlay1GPxdQVRjsqOXufNhFHc2j50Z6SF5
Isyri1WvEKL0DZuwpmvQMcAvKpHoZI7BGFFO1hY7KttD65B49j3NX0JgdX6JF2FEbDVHQi42KInB
AjMbbvpsw6Ts6iTenqcXVslm6sg29Oud6WPK80zCWfXcNVslhrvWGk5ZtWyXka0so8R1hGRqmJrv
VJnvIZ6kpFuenoF7SX392NfFUaVRuyqT9uKXqbtiAVkHTDUquDpF6p1c6V3TZPrlFfWbDwk7d8bz
TF6zbJO3WvX0fmzyAZd7ZoQMvp578eh2Yqfb4sWI5Dno7IDk5+DbZqBB44Cz11bZNRyc7dBFt3VV
vnZZ/Dwm8qfPyug5qhqLaGAWwKlnkWYVBLLaGLDrSYwjmY+tnrOyIN35hLqPgK8aIjGxbn9MDKlz
yyUJO6AV142nJlcUK5mzDy1Ah/SHb1zyGCg6L6GXNmuQo+WI122grsxztAX9NVXRl2qTC8aOt0kx
yl18hEMMU4zj9/2YELqMtAC4n117pgS4aZKlfw5eWVoAiOz03phrLOXyaTnnQUoSi0+OIso74dNu
H8RLPYSIaEEQRtURSNi25GaeEoOnJ9qjNHucy2aPNvtrriD90RXcMPrml4CHNKGHu+L3yKsvPxBj
VkXm9tikzsvsRYfZH+hO6l3Zkys5gejlF/ccuY19sZw485RyuO9vdTx+2KNm99pdcvNFe95BJa+5
tNBiYGVlk28ScTkyVEcBjWovSS9NfRNjv9AxLUVyfXHc2jfW0J0TC5SLm6ABmxz/1IfuU+9UD3oy
jrSprxLJbeqbEKHUOTCtp7SYr21M8bFcgs1SAfF8RSx81Z4LX14ci4kiKYJYNLe75bMtydEIWLWC
CdWCmDNkp2X1aql+a7OGRkhJSyIh0qS+jWvnDpThoTdMUJYdqkrzvtP+dnJo9y2fxPKpcHyHcArO
WZx+9al+rNqW+Gvf3g9c7+Tzvmn3q+0A5ug5q7fjDONyGtODN6Elso0PtzdOc60qpvqoAexmPcXW
/WyMODZLEIckr9BY6GiMEDjg9/6+DHJSlWzEA+xdqpmyWoM7ZxLgQ/dFCdg3xU7p/C7lM+sr+zGz
m29oc6jXDPVpKqpLy8i3XiWvTiyLda+DO8RUqBfrmyb+32sL3Dcxl9a4NQAURzLaRv58RLGWbzyQ
C6JChBXG6hA7iPVdaj3mw6gvCrQUQUnCglWzKbUmkt8B5ST8VL+Ez1Duo41iHoXzF0y1M/A9vX3y
B+umT817w6CFO4goQOsiz6r0v9OuMrA1woUN75XGQRLqae+J7NKV48Ee8u3U5QTBVTBqzTXF+1ON
LjmLkFrkwVcPrkaOhPPaMdfSVKHIRFAUscON1qVTbRILCjW3VZU2+8bO7wkgp9ikGa1/yJa8j0Og
N8qmHWd9OwbRO6RNeuTtRtk9bi9CJEleDpq9x6o9YuqAjX6JOFd+ULCmdHoL33ktGvKnjem5s8RV
zNa7YjzWGvV5Woi1y7HMJpYG4mYdmoBRoN+lcS+4PFOgWkAh/GTNLGHs03NR8gQdgNzumZWWxwX3
uKGzKk6NxagYbnW7VTbKcCTK71yhb8i65jW3oHKbzcxFRFDgPdDldd6FtKGilvfhmU8hsQ70o+WT
y4VfTlDMeTyOdFoW1UxEMkWE9r4hQ6sxaFSSOSzVeFDUz2U1patp8DYGFkp3jn6E4awb0B1j99Es
9XUEqnn2tlnJx5GqKzuy1WSXFyvLz2kQnIq4vVpwj3ujvLWK8JIMek/L7CsNLfrp7CwL8zNnELOC
iHuZtb60BTZqiB+SO3CU5Kwn7r7tuZaAmCJ6JLvRp8+88/JfSYiO3qw9ngb5SWCIRIqVV1wYpAL0
PtTysjrm6LGXNpTd+O9ltuwlRPE1J6SMieEQq5ICxNhGurydadetmgK4Q81wKf9txMNj1OcfDscY
evUxSlle4uBYFvkJwcBj6I3nyOKuEZNuNzw217UGGeVyxy1HDEZ2I7Jw46birk4JJRranUFmRokq
rXL6K8zkc8c+3UNwqVDyjSI50EBatxWJyUlAQyJMx2Dnu3jvfU2AB/xrkPJDRYGZUR1bOt6mdris
uAenoxCK41sa/YQW9PC66kGvJ1MwLzJfLJ43tUvWQsWAo0fO2JpiR+fnZbkQ8ROz8kQMysabPMqO
coxuehJerCz9QdD3VETTsdfupqezvvJUvWml9yCaZh961q6WzaE0y4uMYY6SdVHR3HRza9/b89Fy
501Y+CeyAVEUl85NmjNrmokbmML5Ma9easYxSUcz0kSyagr54lJ0odAy0G2XpxoB+dCUD3EI0zcR
7zJCSZg3pMIWKfWGh6SWqW+b39SqCDjZxi/HyzbBYB+C0blx5vup7R6z3DuFXbjDcPTT5/ObmKIz
y7eNOcXcQek+U2ReNG2C5TKrcuOzHq3v5Y2kwsWNNH6XlGFzqy7k2K/M5DUNNENl1gGfUV3WHnVW
HbTRnNjjbDJL3lN70Puo5TZpaBNkVrKjU3soiUqiMEBk1qMQG95nofY8IwlcoWOfsJiJxtjNQ/eC
WQPnAu6XmOXbk/WH1XIu/4ez89qNG1nb9RURYCim085BUquV5RPCtizmUMzk1e+nvE5GLUPCv4FZ
MMajpSKLFb7wBpl2+7Qu3qt6fK8ldSHt1Y3p9GfSuhn7ahM5uBDX4S3EtCUA1U1kcdGE6YPekTGI
qjl5jXY/DsWOy2anTwUwNhdLzlof1sJpfygj6qk1oOjoHJrknX96YOLKoqPyVErrAgDyeJZxsB6x
z9XojtL2D9pjy1GlzpCArm5XDVTotGQtk3ALHwbIHaIiuZ8/NdXAZQ9pKBj4gEzefScT/GfQEG9k
SaV6oNAa39KTBRjqiydEd7iSzUNnt+w0+2HgUjX0+HeNbNYC9Q3UtNvgeVa6Ck4Vepw0xl84Xd17
h1YlLy2W0uq0d8b0Z1gb+2FGrdkLKSa1IsUfQgXdSXkvQysmFDSefXYwtweCtLpEgV2aS6urDmUW
wjSZ9afWEcvZjc9hn1Iq9dCd9zsMCXn3fBJnFIvgBJHZIL8hrvQoxT/PXatzSp2m7oC5l0w9sD3c
56JN0JWNsJKrx3o5WngfDjMulGVSpjvU8EP8f+ikmY3YI/hqLbKa8rTWU95N+MJ2BhXDjTtyzbbV
Nkw8wQ2QuPWobGPpivZLYEsHYFyPkV7ifq4iipQoyUTybdWmfryKWylXdtO8qFMvjECvN/gZ9T1h
cBVhDyhYLwMsRgE7f6FRwyDUgF+TB1AEgN1TPrZbYkMHLdywqO2lQKgXmHZXEjtlV26dHvMSGRW/
f8XXEcvPEupRJ62dgoZUkpKsVsFCjf7Y+EwAdveMtVlnRHAQwbmqfjRFQTibyWNjctZP1mjty5jr
3q6ss4ahjo4PARqk9T4qgpMWjvSyzPjoOhyShowp22Bv4Xn8r3WeTKuoDtIeViMial6mYJE+6X2y
tKvi2I/YcOa1VXN1AwfQNC1btXnxOqCCWFfy7OcwSQaMBxa6NzhE39k69ue71C5pe+XveWnfpx5K
ieCKUQBvfscmnVhS+L2IUoRSveuo0jjui6d0Cm5QurqhFHt0BjANYi64Y0krZ2g2Vl7eqgsBo5dh
bciCSTfFnJMz5Ub3gB+LfJCuBXIapPRUHUyunCa3D8hdrcwhW/ma2Jv9+DzCu93ERHwgrYYI6pXT
BA+iLF6tarrjbkad0CDKhM1BMJDN/rWW6Kgq28PIF4of/Hq0IYLFt0Ep9yJuDiimAdqZsq2X0sXr
sU2IUvRuEBIY2YqJQJkOw1gEBXdCdFsKdPCFaM8W4rVNhjUIk11CSt2amKyUQNeB7wdHSFXXvdn9
TnUkrCv9xUjyF7in10FFaQ7mZ78y3BHDyCg2F1i+PwiY8Nsx1W0yQafETgjg45ICOMaH1JF/WXpr
33U9LA6hKCP62L5mTgHlYR5WNAR+SidmnXc7GUaY4sxVd4jS+VDkkh5H3ZUb8P1PmhlwXKoiPN3l
s+78XS0gETiWagwG9BvoiIg9FPk6C2C6dBmQpiwI2HlGmuw0q8dvJIvQYJduQZUAsHJHa6p0Su+5
UvLU+pzFJ88RgLkrL+GVLMBgFMeDvUpEr+ktZzdVbxSHSHQgqk1q85RTLZoLV6KouDyCkWPVbG7H
AJKjZdA3CkAuN+t+bnI8OUG4lyCw5nhbZ+24mmkKvfihjaCGmeZnMi5nA1NQbMfOo8PljLP3p43n
3lk4bpk8FnFE3GxY7FCFpFvFtpOggGlUr8x8iTu5Mx2obNIPq+E0IbxLun00wQytLT/N7iQVROhN
obyfXboSke/ru9Zr6tdOjxvc4CjrBHUdPDqWVm+TUCOrCPJxN+o+gpnRoG+zNBvPqHhaPyjsUKr0
e3Y8kjKrOOoaVGaDX30IXKXWgD8lU7vvRw2l/rwuIaZ6lE/8EZ+wGbPFh4TFUNDSojbNSeWiOzWb
GQ1iKUgMzXg+ESMNx8aN86PXW7delYuVbrrzXWk21VVhJG+WzSwUUZydXX/W142giD4R+FLn7J/q
QaMAnTkrKjDvqK+nHPJ4JQIac/czmpq4denJQ1CFGhvIV2ks6mQcd53VYnYXD5vQEBmcBnN6K5PW
2VlVpow9hB1765g9eMY4ZDokOk5o98hJtO0NBVor2BRwj5aDZhBWJ9SjOi7YlQOum/u4fKcfkV+X
eKTce7RuoR9iSANutrlr5sh9z7K6hbrqNr+GuYsEHMK52gh3xvAj50YG19AMHeQyHTSkuXR8s83W
MKby4zSCp++9KD46eo2XRzCObzbatQb2vZEWrVI/tPbSGf1+I/zpubOshJ61N7fH2cQQKUV8dTtb
dYraCIs0JBhDhqzv3ZfJKhzMdMzuerQGqnSKQONhmEhfwg2LxxFjrr0tBonDZNBp5xb7lAVGLgiW
uK3T7+0C2aUF6xo/ChcQGI2K9jFHvXUt6PPc2SG9y8Q3AgSIlXmglzb3GYers0zqeTzEoKjOOYa5
2FxVNlh8242Xiezt+yJvzV+zVxVwd8Ju1fBm91aAJQRlwSyos6Mc7OnYd/0rnu14lxJHd0sNtTUi
0qmU6X1MDbdi04LgcRVPkKIkVtaGaHHLGjXzVzkbza80ASy7wJAbwIKrF4+p3f8x3EhsaBfZxCOp
s+paH9JDFLcgY2t0Y17msf49i4qGCSqdGyhnDqw/yvS6NtBMzWcMNVGyyktCkt4gosgx394OGAHs
UgzdTxgUA77rw/HRMGl8oN6bjkcJFWZeZHru7FrMxMolU+neljod4L7jGK3aNl5R3IywjaRGvTFQ
Bj0naSq0VRzMFurbrjXG8S0LTds1k0CVTtTVXRDNYjoOFCX8VZXj/bNOraB814YCO03XoYBBkGEQ
D4Yd3LUCv9km7q2XEPALDoQlz4FEFD0RdEHXSI5pAqX2NNnblCjWiVWOv3UkBxcw45/sHsznuh3j
uqF5pJFeeKEH7GL0EcOzux4l6gjMS942UOPMet53Uss3pYTjGem49SCkiefI2GLbWKX5rwIqkrM1
9dhau0Y9Unxs0nXpBtWe5jehmfK18WXgnpsGHOnUDNYvxN58fGy1JHQWqdHS5+aCaMR2cnIPk1GI
x4uhLAJYSlMPOLR80FChfAots3vOsWo9Ol0uz0KSwObCyZ80Or8AEqIgutfNoHmQwunXk0EJcQhM
QBgJ1+Ud2TRYf1GgyhZ66Su7k3Q+R1TEt6VS0iHhGFpfW9Bm/FnAb+UQNEDEpuKuCbFWGz2cVLTG
x+C5sn41sN3PTTFKnWJI1xBkaASzSC7mv0cca+mdYNSwHask25YUd5cyma5iB7p7VrUOHSNY5xlm
KtB1EjzNuICBG7ymvv+OxAcN0BRWH7Yx5XWazuIKhshv3Wvx6HASbB5FcqbK/ycXcYgzRBct65H0
TuMohic9BzsO9+AE3kHBPTCz1io9Pera7B9hJAGZiUYUAgE20O+kwuma8O9jr85XcR0Bwgoa/4eg
P3gXtUqhDmzriqsgwLEG2aPCM+qFqxX6ka48ZXUOKpCMRNilmHvQQh4d3XYCUjfQ9hw0+pVh3Cbr
YrBtsAQa7LtSK7x9ojJQC7ILoE4DozEByBEZ32k9zqLBmJ03TSr53mXB48gq8qpoY7Tm/RgDdXO0
tWaC0QLpZSfptUMJphYGzdHmiKzTEw7NE673+ZmGbkWnot6xQt1jgvLxwtAj1KfTFRWjZyphK4l8
IbFQ/GvskpMRAJi1x/3Uz/fgqlQ/w7tx9VES1eh0Zp3kKs2pTSG3eIWcyJ0L98puuyc6/w8JxjtU
XUnAC+eot8mLQwJNCwY7p6K4xVR9rf4C5u5NqZu/o8G6igpvbff20R0A8uWKZkdRL8rmY5tkN1Zt
PQ0eW0i2L1077tiV9MjFvu9peYqiJMSVD27tdFTSzPZgFXPzV5QeUH719xG6DjAAfkmHVqs2NY1u
OWQY+CFM3MSAUicH7Yaop+kIKtTI/gc/l411GnPtKnceiSt+tSU3sO/a71rXEPLGebJO2eqDAXJC
2PdhgdDGJBOTSCIu1qCHaM/RLVNYnLAt75zJ/g3iczFCIrUmHzWNeGcTTORAnajW3rJofiQBRUjT
HBTmZploFOXaCYUv/WlGvqjV5jOE6Uf0a88xetodOY4R9z87Ub91sfYcNuO8zXxMped8OdTyQICD
K3Cnv3HI7OIxv8srbSeTGYyhC34fQr9CtUd2vNHgmQ204uJxPKph9A7BAnX8VXSLRqTU1uqB0pmq
cBe+EOX8maPyzK0qdt3o/lA/5c36qrNw6O61AmiXFZ3RRKAtS70iLfo1gijLvtDOyGas/YbSa+7f
pHaxSWYKUzLYiKx/0MQI/hoH4ryiCdLJA9cHVtph9NjK9mr06xscgsg0m+AZ77JDAW3R08gUPE4P
yvtliMtTUz9j4HaNftIWZ6hj7/k/xo7Mz3N/NdQdF6ImFPHQbQyr8mB606EqxidVzYsHUrKK/EpO
DT5htb7hQFg2TbnWSjI8Og7CDhAhHawzDiRHo26ffRvWY0TAmApAzhYmgUY27+e0PdX11OIkGZlb
tx5vZ1X7MC39ZCTt2hzla+3nzwAIRRmRClfVE+6MFY2G9KWJ9V3qlDd2F7K9jVNoFQepngnFT2Q5
ji0gX+k7Gz+lya+g3A3uDqpMXzqbvkNwJscx0y2DZ1037kEAvPhGpy3H0KLEBrtsUQVOtqFu4F+3
ArxGj5XakGJD3hfecwhDE5G49smdkHfwUatehUI7IbojF7M2/4osnGTNsd4NkAjbtt9neOBZEEJm
2zsNTc8RnSX9Hijvj6gb0GqIzKvEdMB6Ohnm1ex0u3bfw4qAus2DF9OasIN0SqRA3ZUMSvJTvTIX
qLK+YUEvdkY07Gj27so4eArB1eFTM9He5CC/Fn2Ub0dRZbtUtAW0SudUts5NaftXAP/8AdNDWZud
QiR6kXYsZMzJU211ehlO8Jzl1mqm5B5yQBm2t+En1za4Qh+oaFHUK9xggQ2hUaA2h9tg4ofmCuLP
nJYe/GMwjgIm68Chq1xEy05d5CZtgHjPfb4GJL4dEyQz0nsIlmyXeTPpwGYj66CWt0YzN8aIeSwk
ybHihbXrKW1WTU3n2rXXifGKot4qKY21B9k7FdZx5niG6KoULpSdapIPcJtnMkV0HEBneuBTkUde
ojd4TznWzyIurLsSDArQd5CKT1QWJ76Y5tlLNROmDK+bBvdr3XrwaXqAT033rR0dDc2/KnoIusAp
B/s0puFzDZXX9rMVASW+LP4WVZm7ER8hHjUjYaNQPz7bSbDR8P0c7VNpWid3sH91vIxoS9oqJqJV
wfPgAVbXYwJ73KJb6u4hRXqoMQubPm07NPvCxyUCLq+LVjeTpl4tbyQ31FNIgKHMhOEAKTAxAoQr
va+2dvs0ei91DPnf6HZt7m0UzzeY8LJPy19BFgwkWXIzUd6ywCGrX8hbpWD3va6mQwdAaoqKW920
DgYGoKvSiw6Rl+/J1tY+cludq93Dv11R5zoie6sUxPdjVNzbZoI18Ym7BDduTN+iVSNeeba2vFYP
L3oNCaN6jTD5Qs3dFM/7vjqZyqAvKo+yN1BPBgeuAFm19qosgTE52Ujh/7Aa87HNq59TY9+A3CSx
5cuxMJhWRlIrTMGluUqsWRoECpW28QCm77KY5QHXolxYegDTI7qb6XMr1jHl/wy5nOFVL4N3V9c3
Dd3MjOrhUk1JlqO+34+4pHq5Ced+vJfa/IoBy9ma8u1AKg+SgTJw3Z0S4Cx4OEDFRXBr2fTa9TQA
NnAetc5ZlcmEfq13VWvVGsO1YTd3+i7ihsrMZOuCFEAwIdgbs3OHbQ1fCNMuhcn+iytmm2Dxu9No
EXu4JEsfcKuFL4DEmF0xrPy0eZ1YnRIyTxen67b3r4OGyIMZRxGuXFtTsVE1gf6v/fyMtUBd/tR9
3Mfpeu9zNs84ehudChJX8plc966zHYO2eExNrbKOpipdsYf6uN+NvX9OdA+G17wCIw4pHM0b/p92
RD0uWhn0oWTxlJOeGNZ8QEP/UNCQwY5hrTnpJpB4K4pz4EOetyt5leGspCZ77cKoHnsdvazAi/ee
5GpWuziEvjJE0SbptA3J3ZYFhLcat/XoHhUfqqmjK8wjVgSDRzKTm57opWtMOADeprWsXYZV78Dv
wUx1qcZWz6X+bgyNHyXsfYrZNJgtEJtY4xbJPmB+rShdltNMNTJZ8de2kp1X+Ymrr9S0m0ymH4e0
XeD4j9VdqLu3TiHntQ5/Y6G+QSrSU8Z5BwDiOjGTfceCinkBTc/uQo/GVMpJnvCbmNYckPdcGZt2
QNXEml+UI7RLQDfwqeborUrmv+bQaqZ9LTsY4o6qdLNI5+EEqgxyFA1c0L0cdxPV+vjOsSS2bcHG
4UkNU+DVHK3BzCGXlP7B6nBbAEJIU/vJZYLJ3mhAE8JHyJ748V5REFTkpcZWv9elW6Xj+Ye4R0Mj
sV4KkFaEa1c5rIQ8BwdnUgeg4EG4m+ZvFob0WTwC7p53hPIIM4Hgit7RulFyFUFWHFLsidShZ3o4
Go8bbYh+pkO0h6YCMOJFut5a/bAi3bf8VIjXK/h+ItDwlHEkOUWoZMhi5MoHPi8J/TpgZxkkZW3U
rvU0vvUNhJ4DQHwQuyADgcEQnL3xwgbLHWb4ybjU325kBqjf5GzP3TxdVHUO+JxPIoYIlZroSKp4
cNM2R7qMYxtzPy0g4odYj1h39VDF6D1UpXasZ/MZBaS1y8Gut9MOUCKlQnwKirhn+mBS8zJs8+wK
kAZWAHhOLGYJNGfuBqgfSL10c/SYWtltH4PT1ajVDLZxq/EKw5S+o7OzTZLwkLXhRLaUTvsE8YiS
wsU6oVqynHLrqhztexpBuxAeojklxU1nl48S1aFFPQ6vqLIHFeegd5YA0HIE0J2qPss+AFRJFzFk
il3eDl0jJC96sU86naZ9JbZWpvzZu/BszbDL6nhtwQ1L6n5LxIgEEQ21vshfAleKRaQNd2lfnO0h
vLGZfSpjKQJhRfPsuzjGVoRdvjmsA2g7S92OaagRy+36snma/fklhwrSYetNVGBe90P5KtF9qUgM
K3N+jkMsNaVH88ZpyunVTpr7ygWpCDuUqmNbH3u3QrtX27aj+aiMyqwA6zyWMJ4db5EXoisSQ2ej
UXLK7eFoEqWAjnrzw3TnCPkiYnFDnH9btyTVMoLSkYaP4ZyuEs06+UW7xydsS8C5FsiDoYS/c4qU
BtMIedoL5I2KXcIQvGpNFxgENmmU2zQbKnX1qYavQe/9rZ+yp6DIrlszPiF0ujGc8CHTuv0QA73J
A3TcNM28VupeSt5GVNwQA6e213WbqjPkBssKyoWCLYDMunGls5lo6exVEVHj1+VTd5tM3bRv26GA
S5dVq9YZtkp0b0g5rRN02JBUsulsU+dZpFojF0mGlfIwAMFB6OrFLrjKBWXIFvbjAAypd0BeF+ED
unv3ZjEA1k2RPOyMttiSD8nlnBuoXgnvKq6o/BRSv8/g/nkD6uuugyVonnUKVxIsSz/dR7b7DLvy
GLY5+kvTuRpJNm2VW3d0/yn2Gh5QG7A2Q1uf3Hm8wmNy6WotAFcfNIHZOpxzAZZLZdxeZyhaK39m
f0lfbR3XxXWl67sGK2WOmWvyn02may3YqO7WEigO0rG+6nLzttL62wplFX32qWZauzyxV6brI5LR
Y3hglBsR6XttVLprFLQyb003fashuksY0Zsu4kOqEJ3k5xY4teEU15PLteNzeqqlFrvZrkDZiNO0
QyqLh06rdWVE7+6sL6Tz6Dflc9oYRF/9IW/TJ5HWjyVCUbSTNmOaXkfxeKyQ/VKGoga3UcEnBwkL
nqvyVyQ4TzRxr6YO/kRNGGgIcz/whQqffpyqf7qk5iVif7nfbDunAsOcc06xDEDaL3S/uB8S5w1p
6ZWmD/GSQv0+AjPuVOm2SOyd72h4F5tInAnoKmYIprgxr+IEWPjXpOZPLHnifZNKneXq1L5c84Im
boSDI/vIn+6TCBrhppW/Q7zwWA336q2iABRgXf1/jOnoLsqp/xM/UM/0H/UDSZclgucy3I8A16ac
RR9CgU9eu9g55hFnA+SfufuGvX0pTKuUNHTLU6oS6ByDkrrgbo9Dr7DXc6f0O3zjTtovvC8lbaBb
4n2sow3/iststeoCaslPX0/zZ666GpyunEDtwUZz4eMre8ihZWFudfejHd4LmCZJehoK+6FLpvXX
Iwl+00cGPlLOOoYDwsZA0fAvRsKUxItsv+3uCUHaWzKE+di0zTcyB59fB8q9EL6FfrmB8cvFXDr+
jKet2dsPkjpi2I5PCDbB0CfWDr6ZuM+v83Ek9ST/WSulg9WKdAb7IepLuUtkfqMlRv6NFdM/XgfN
HMfkuvAMEznVj4NEFBbtPKwgGzSD3E+G9tOzUT91nI5KYm+Z0EG//kj/WIzsNwufIEomAp+Riy1A
vWLW6RhPD1BkuJ3u9MI+5nq8kbaXAKLQlzGTmU7LylEWzkH6DB/4m12ovtHHheLiMmCa7EOLHtql
QUVoeflgjxGFKX2D2km5SNOTnLmCvn7Vz3Pr+cgd4jfC5NpM88e59UboVI6U1QMWGDDPaVVACA2s
aVg2ovvmlT5LIHm8krB8B+dG0paLWQ0mg2OF3OkB6p0Hrzbo5A7WFNnCDyvJyMrSbzbb59NTDeh6
KMHTDbTdC10TSdsPNYyofqCz7XkVkKcfACQXAyAjL7wR0FnLcvf1fH7eEAzps785PYXrX6rdYw/T
BbDU6wczeguT8hkQavjNJ/s8BM6DAlkZagcu2tYXu1uOuUNjHPGHys3eAqXIaE53/9e3wMYJUSPg
B56LZNXFthbWXDS1qOSDMYKZJMEKty1ot68H+bzCPw6ilst/zo526oUunVw+VGNxNTuJ2PQig4Zi
uvdfD/SvCVNOw4jJ4/gFguPjQGjIExCnDDQkUQYdLs7AEwxvXw/yaa2hmY+4Cko5qJ5A3b/YSE5X
VuA34uzRHu6RYSIopUVHQbxGhyrynqkB8WeYPnw96qc59CH42AanlI+uCd5eH19Ntg2YK6+oH33Z
bLVZP9TJ/Ezd6utRPh0SeGwTJ9uC49eyxKWzimPMmdF3gwGqTrvXxIEC86Z0nMVsf6PYbnz6VBcj
XayJCrb3aPaT8SCdinbG3hzBNc6CYBeMQbcrWu0Qg2YxSoCYuGCHd5i8LoYmfv/6hdUwHw5f3+ZV
8RbULYOgy71wrimEiz21qJBC9Z6xX7nv6yXy7xsT5C5oOwqvXw/3j/n9MJz58SsmlhPOfYXYZQmT
K4JZu8Y+zFqbc0aZWfeSbw6Qz0uVtwM15yGnxa74K5L0n40XjE4IqCmqHisM1+KpuQmB5/ettUYi
oJof+4DLBoW+r9/x853KnJJpKONMxyGZu9ggRYOMqNvWxaNQUiLucxy8h3JkQrNH5CUWGh4zWjWi
fPPeu88hzZCvx3c/bxXbY4/iBQ4JU1lNfZzkEnnzyajd4lFmDXxCqOKQSinUtZS+rbWhaCeGFi2D
LL6r9IAc463V4nIp3B4dCeFRZAeaXoXVQC6D3i7qoBvTh/AeNbQU0LU1nPFNg4uB2nq+aAZn3sf5
gDxBK6ADhtSFCvDoTpXRquvdt1R/04anGhS6YnmN+nQ1mMPWRLYByAF1mwhp2d55MegFukBWlkYY
UkcuYd4WR8hxKt8hMm/N8L0xp3v25m/4EKlwdorDoIRaFIRU9R+SjGoUBQgtaw5YlL/2AZS7DKpP
iONeQK+MMjXs9DYwXlPZgZhvrGwLROwHjBDqUdVvWQXnCY5/kQbf7PYLnTPlGk27GR6g7uNFYV2u
CATNCkT1Aue+C6YtBFX0MigpLHIWfCrEN+vv4mTxLGI5B+sL3xX4w5iXclR2nuezmZON1kb4JvXk
Lsu+87W/WGGXQ/gXp0avuQ52gaDXYNvQLqRGPPfJPrLqb46Lf4/jWhzF4O9Y0R9XMjz/ITOmPD87
sX7T6ajFTyeUwJ+/3jAXh5J6G4FMGL427FuDuPvjKGEmRCvruDr3AsKmDW7sV6aZoAm/m7aL4+jv
QHTBiAkh2ePddbEx4bZPbWSXxZkulRJ+QRttISf6yzhlo6O9NEZUHKvvfIIujvj/jUr0pxtknDih
XdycRuRgseImxdk0X01U4Ex3D4T1NJb0ThpQylVqr7+ZUHWM/+dW+TskkSimtRh6OM7lEpw0IOQm
wndn4juDcFeHI9QbJfKpblLi1NdK+9qMU+0NYFX7AoBM/gAi2D7MmpPAuVfifN4AFGXIqMu6XuCd
/BHEaIY9F0gyKkQ4zvbbckiGRZF08ylrXNrJvkQIgfKpCUvBdJQAbLAFIJCy0WRbIMIVo2ShQ1e4
kY0+15so7rVg0QSYXdACVwTV6gXsdgkmLIISMmfS2GlSYaNhD+CXSckbsXMAVKBrXR17lAju3AaV
dFZOlFjnoBpdbznRuEGGrLN3sotoDaKnc3TEUN1ZmkhuESMzQfdFlKTQ6N0k9JRW1CRB33mTc9aM
sH8PwR6tCES1b86Ff6w+20fKknAaCUROpI/LvHRlN1XST89ghwFFCDpabjgBY/M2M7XTybX3qmoH
1uebJP0fu9hRhR0CN5fgVL+4D02tRHvLA0BO0Q+zCCMIADfwbYrBaL5ZeZdqg2rlfRjrIsCgieuF
ZiMzvkhxA9LtCG7tID2wG41u/NKM4Mnwsz0K0ohMlMevl72hXuRi2VuO7WL3YxM62uIi/DadNkm6
oubkjQwSr9hGfWqusB5aWD4lzFrvy2XnUsLrhn5ck5CW19Y4tJuoDtCA/OZhLmddVUUIzoW6C+gq
XabVNvkGgENToClVXLceZWmwTyB3D6h/2SFl2BCnUL1Z0Ts4NNgpL7qRVeEY0YoOzk5v02/CEnF5
L/FArs5JTkJMbI0F1cf1NzhxoTED9XWeD1dFCnNj7t8bu1kXZbLLvH4tCvEghhZLnbAPF2FlGss4
za0bCRQuSmusSAN4D5MIt7RTXgT92Z9J5T11WnpfTNrbFIprww+2udTXWZJbi7CGtNWa+Ea7GifK
6MHOC3p59hFv2RCA/0wRqhtj+0ccj0uzMiFkayO1XfrJMX0hwmG8ILIIx3MXsldl/CTCyL/5TP+e
lL9uWD7x9+VXasNSx7OhHYHo/Aryu5ke79fr4B8D4LRKOMrGRwnzUn0UVoBVIi7TX88x9gwhrn5r
2Qt39/Uol4tNXaEW/BTuUaGrTf7x29aoxFKxqQvg7I15ROQBWXI6idcoRPTfraPPm0wIk0uFSMpg
FV0so2YogqEZg/IMqEbJF9g4wTRyevo/v5BymzJJpQml7EslXi2Ifa90huTcBeMjUkgnTzNv9dzf
fD3M5ddh3miSI/VLAQ4LzMt5C6yUanDCcaVsNuGkW9bCLNJvDv5/DeJTR1EFAcxnL6sC81SOIIGh
0iJf8B42gCjjyfjmRf55uaBKitcAEDFS6I8LQM4N5V6FWcW0+g0jjhfioDWyK9vSGldl7b1YffWK
n/H0zfK+zKOpY3OmqEo65vWWh1/px4GLufQhIETByeytvSBT8GywBp2SEZtwIki3KFEmSpQJ0C1T
DPk4aU8p9JSvP6R5GWWp52D142lsct5+WjDoGhglN7x/yiwQ9OlN2imSAuEJFqH5rsY3I592ZurB
EB2u6GfuageYmgTuc6rzZ36a5+yC32QGBW1ixDP+/v3cA0NPN1XZ7WLj7ptHvnQC/PvIxLsmp4L+
ORyN4S2H8Of901T+BuLBYwJOXYqyVuqdTTLceLm7zJQDldx0IID4Y4DBqf7ontzsdy+Br6FjIL7J
lv6mQ/+9R/8+GB+VWIGglef7+E370YMoXdbBqcHvBdGkrZWEKwJzBqRfuRg9n0kyllMJIB7YRFH4
P1p+UkmgosXZEFFndah8opMh2MSYb+tXhd/Q24LChMgE/wqskHcM4faXzlulaeseQuLX06sW3qeX
EKahrj0bxO7FjhDV2LZtgYUUHd1jPPu4P1mpsWczAsjJYwQtgm+6B5d78O+0/WdEdQ78p9phI08s
aVEEJydwq8UU4uMRIeCN31RQNNiVuwjwjz/TsNh//ab/HNehfk/TgiPmcgsiFThgB9EHp7GNjo42
X6Xw+dDMiOCayQe7n3ZaM50KB5/rrwe+TNzUC7tU6WABURnk2Pn4wkafRbQ2C+3k2Z1cenFXL5Ed
VdRAL9sKG8TK1+OZ/9oxyizUEtiiCdO7WJgZwrwkJ4h1g9ROt55VUNSImj8BlOhK+CjqIZH/G8vm
4NAGRQeYloDPIV8Fpwmdaw4tdCJL51602fCrcbt+XYcdfOzIcG6yvMVJo/Dqb27mf3wcbmQKtbR5
bJ161Mc5AmFoRKXeaSfCj3MRaNcS6Fhc04cvAZcanfNIWgOSrrv+eq7+NS5Ooybu7qbN0lD//T+L
sZJ2WOVOrJ3i2vVvhZcjLRuIZGu6jXVVkaOspJwBTGfxgOhihlH91+P/62Lg/lbpgK2Wx2XBGM8z
8Nx6pJ1EIH+Y3fyrH+XVOAV7tRl6zrEqTN6y0lz1HG0Y8607mAR50+OPGH1zoF1ewKxTFUo42N2r
r2BcrNPRgVwC/Do4iSF5zT3tSousb+7ffy1NwU1o0A7lbSnPf5zvZBjxCzKs4JRGzoA6r4lQKtjs
lRGnctt4SGMjOVBuqoF6p6OlBhpOSbzUCsP/7eVRuOugJC4qWmjgFXodIG8PjKszk505BtAqqt5f
YwguvtlR/9jBfy9NHp1e2adeeNP2RTlbXsAORm+0RmYCkj2XYSSyb6wV/nEcC53eN0VZtXkv8QUd
PPzJb2a+gW1t6yDcaOCnGvwifQ/QXdd982KfcsG/35wwQODPTFh0WQIZsxoe5cT30KsadQt35YTB
Typ2z0WLF1RgbREqWM9Ff2+X3kHG5jfbXn3ui9uHkJ+zinIWncjLTrKODIFNXYawKAEgI4YfI2wM
HCmTb9bdv6aVF1T/6GQZlw2TBO0hI0y78LZHBcBsvWe0uq5rrX0Az/qnHfRvpvWfw1HatAQ22yS2
F5cqJky1npAd3paFf19BhcgS59bLvX2v+X+Q//imcvE3mbicRi4YBUoxWT2Xp1gnZ1Ay5hTe4uDZ
amVpb8qiDfN9PDTT2h1q4LkGJnS4wycryHEZYCO0L6mthEcq5c7B8IeOfLfH3cl0sp+hBECT/D/O
zmy3cWRJw09EgPtyK8mSZcuWZNd+Q7iW5r7vfPr50g1MWxQhok5jpnFmqvukMpkZGRnxL77kHgs9
T++RB4R6Xo/BqUJgCZk7v9zaQwdizuxiRHEDEIXI1Z+RCkd3PQZ0bni9uY7T3t6gDZ+veqjxj0Nl
SjsyS2S7qX09eFmk7oYkSvDOxMHd7zxyUkR4YCGM6DLDVkd0RNfdOzlB+EdWYvs4Bkm2TwnWPzxK
BofcaCw0/iQLcTU13sYhQVLqK9SC7MrB3L4edmVFZ8Akq7kbOxdxZK1BQ7weVZzw9OITwpbD18wK
h8cGl7qHRKGaqlXKsNHSAi1M6Plrw4nyfdLrghxE4An6XNqkMeyBXEcAn8YC+NmuCbdOrFW/F24G
sUkmH5WGEK8GXqwgYaah0tLiRrHRMjw2LRDzot75KPuu2gZGMWUS5I7ugmQUzj17Xe4wQoValaev
fR78uf1DZp4MF79DBMcPV2ThF24u1WxmSn/uoS5jBId8IkMgG83Gi20hwGoqT9gaSb9ujzwTdhlZ
vJ+5LfhfET0+jNxgdVo6fmcfc8MtdgiUyXcwdtBV8yGAy5JknW6PN3NsYVgTeoF38B+muXCk2iOC
TFDk86SFSloiVIcSEa5aerNpyZtujzZz3fJdRakbWIloVl/OrpB8vYssTTpWmAw+BYUd4S3Wx/vb
o8xEWGKeTMPAwTfqCqtDGRAFj7x3j61tGndlFCgHLdCRiTHlcCGXmR2Knr4KXotm1LSAWoZw/RD/
9U+V6T2UpaAvogvYtNaP21OaydnwCPtvHPVy4ZzG89l6xIuMGMHzSQvOvKmA2Q61LN7RGtW12yPO
HgGLLSHezoAWJvEcU1DUYEvJOfp6cRobhEwSFVX1UvqWlPoLBIBD62ULY86uJixXQgCQGZKCy1nK
cWJ2wH/bU4w40l3N2+UBJFeHmHdcLdzC11mA6MEpzM0mJ3Oowl2O1cW+zHs6jDG+IdwN7naUwegn
QuEdApWeSUfTbD/lXXBXGPW9ZTkLR0G5OulkALw/bYMJmyAPxcn8cNI1v1ERoSnSY5WHdGIyxwR+
1CsGhhkj2Zyf1d63iDfdPndG48EpI8vetZET32eFAco4Bq7qy377Uhr43SrNQI+gV/zz7V0wNSuy
SVkF+lO1ecmZDl2jy19pAV03JT0OTh5M6Sg1fnqNgZsxXDo/POaKs6sdpA2l9nNvw+CPS5Dmcv2A
gu5OcqpPI2pzt3/Q9bb8t5ZJNk0n/+raR4RKa4PYHY+KUW2jfNxFAbSCOrgzx/IpDqHxqOXC2bv6
UDygKR/Zon7EQZ9eSoVeJFIa+vJxwK8udfPvJrLbyhBs2zBYuACXhhJ//mFP6E7S+WGZykfKY9Uh
GL38EfQfIrJjiBPTGOgL0f8qHos9yF8ymSjInekhrzwjaEezCHj+JGCUMeBeeuxdHWkqLIRiNNmp
PSNHM9k/diPLLgD04IjdcE7XsD6aqurASESK5PbOuLrJxEh0zzjMhkr+MAlYRRSGfqJY0VEqexvf
nixDWQDela97+9w0sJLWuvLl9pgz68c1zY2mA9Hhh0+DSJTYsEGb+OR16oCZthZt+SeLhUtmClsR
h1DggBxQoFRUABFebgtkkOlt1VV8iswQaUclONCcOmha/BWoEq3ieBc54TZHPkCRtFNWVbsukhYO
3tyHBKZDAdWmT854l79BtzoX4T89PgXdsGmVNxm6RNksROWr0y3qcR8GEX/+Yf/DFEBWJWMQrjgd
GRov+KMo0U/UhNeqTdfYWioOL81qsj2BS9igWdT41JhfETtCWNUdft7eI3P78sOcTFG5+jCnOLXb
0pCM+ESZNKDG2dkIvTf3yM+sW8df+EpXecL7AnJ38uqjqTTNRwISHxdgfHyqVVR2NJuyagLoT6Ib
3iQIu/vqk66Fz2OU3d2epTl3FAzD5F1NdwZg1+T4lV3Q6q7PNIsYHZgxwZ0l0tT4qFU5+gbYCmER
BdfGi8pg6zixeczb1lqhJPMPJHYHmbcC3nap9a9uoWBcHGtUpSClHJK6cF5Sn9JsFCFTD40z/hoE
bnNAeAsFRgCcj2OKG4PiNYgr6sUYf+F54m/xJzE3aF2YG7STEMlp0WWy/IQIngz+sbP6eo0BBXK8
uv1bjvX2hNlFAO2zH/a+TElFDigCRhJk8R4RAIQlIGnzjC3AWTnpUw/0UEF0wB0ETkreJJ3jwn7r
a/T6uZjxJ8g3muN9Hgd4YKpr6htdgtCLP5K5sUIoaLC8kF7MS28zdpq0y5ys/Xr7i8zuO4eYzkag
izmt/ZZa0nURJjmnOulwf0a2P0n1R277naMDtUar7vZ4V3cXW49OJu6YsuEQiScbwJCTEPEFOzhB
LIP/E+eS8YxSxbBnp477yFhE883tOBu/UwESpsRhTc6ur8tNrqteeLLNcivH6ierHP/cntNc+iNe
EqI6yAV29WABVu92bYfoIB/oO3ZgxqlyfGXvaUjsoeEEJBMzrbvWHMJDZkfKn7HPEh8Os2UdCkVr
tkET6fvRtUq6No260FWY+cI0DkSnVePk0bm/jCyZBCWMekx84jHqn5FpGR5RCQ63fmwhd9LHBSg/
ygK3l2Rm1WmGou+p6ApolemDscTNSUPKOjxh1S4hZIpldJ+52UJddiYuv9tyEk/ov17VxgOyHkv3
guiU+Nm9XY/fKrP6MUhLnaCZPUvZUSBgVAGanobLLNHhjtlxcrJck0pPDswm2HfGgJFNjmjF7ZWb
ic1UgR2NmhX1OGxOLz+XLTWhCfEmPmV1+WqPgG4i0fYyq09R0H2RPPVs6/mrFBcLofkKeUP6QBDg
WSXSBCq5k31iZEgrBZ1LlqJHzl1S5t90E1FXM0Sqp+Rptxqivt+ihkXaiRCdUtoLaeZ7Gf2iriN+
AYfUtPgREEomeVKYeFaiSkly0gb7yamKkwdnPJYsyNz2J4qJP0yteRgMb6tT8hVvP48uYWt3Wxs7
FziFdw0UXiXo97e/yNznhwJl61gJE7WmNcSczFez1SQ+uWGl3Ek+rgmlG+XIbPTQdHmKLb2mxDyn
60DHQSCegUxeAUBzEGe5Bcf21KrJFwsXyipR7hwUdgw3PLplhKBFdtTQ1acmiYf6Ug43d3YBepFg
Y9nMoZpsBKxD0wzRheg0ulK1jhLosok6+gthae5lS1lWpvNPaKdqIeLWh4zHDuMxSoswOql1UTy6
Q2mvzdaNtwaMxb1Vq/6b7GLtqYx+/eanjrpH/65/RNJx2GcJuhHDkNdvtlM4G68N6++K3HRLG1Ik
XdMPYXEeqDFQbHPkyU9MPXXQFdePTzp6vsmAHI0R3Ceat+nxOdU9FOIRJt3bavE/7jqeQwQcoqhN
J+5yeRo4Y5ksDkOGl8ydbA4uvlSqvZEURE1yDymV27t8ptQBsY5Np1rgdYGdTy5KPUlyquBucsL6
aIv0250dq3DukV0e9Z1aop09tohi9MEZK2jI5DC+FnKDuZuKGhK0K1IEHoKTKaPkryup4yUnr+oO
ely8SC0uZ1Hm/ZKd9idyjgvdgfdkY/J96etZ8OfAJ9vG9LUShpUD6dvxT2MZU4fnuXhCL6J8GkZd
fYUlU+z4SXj36GbxrOF489DICaqHri3/jHSsNmzmsXD4Z9aAXpoFQgpilgAjXn52NOhaNJn94IQk
Uox+hm18NZLsVZO+GD3o19vfXCzodP6AR4i3JAAgfyYLbo51Y6eB5J/aKt9lafTUgx+JUdO7PcxM
QGE6XCkmLBXmNRnG6aQROkwcnoSiDPY+/saK4vDu9iBzC0daSa2OC4Q5iSj+IZykStZFfULGoSLo
l0fo9ECHT10EvaPlF+jsjD4MNnmB6mEbFohfhSdUNeGEqxDmGeb2hGauHSB5EEBkMHlgQSc7oczR
SYPeGJxKw1w3+C2MUH17u9nTa1/o9c+dfZ4AKuQGoVBBE/py8ezadi2/LpAmJj9cDSOiRg2PFCJd
5BsHceXifHVvgzYFab/WWmthrjNJz8X4Yr0/fDy5qQGT91WAydz4FKF9lzTZnitykyMBMcgJ8lqN
ukLhd6GpPD8udHXSYyjk02rQYEWl3alNcMLA+rHsaQnitZvG7UOV1ZseLRIw6QaC0u3CZp2pYOii
F0BR2QRQMK2XVth2uDEGkacuRxWn8HZVYz+gJLytI9w/a+tojtbCfTs71f+G1CYFBiyLyxaTzOCU
+vGGShy6Bshd5631JbPUh0Q2H1MefoElfbu9jRemOqXOqGYWgxhnqn5ITA2q8xhUj4qOybMSrB0v
xnDG3twecm6qgoBtQaGk+Dv9qiadz5EU2z/1dnY/NMm+qcJnsYus1N5CIb5LKUBXYfJ2e9i5Awux
EjAeoEZYypNDpMUD/XW0KE9KbtK3LcgTMZmRd11qJupKKvphqZgpAuc0fpukpqQJMMYgDF0eG/Ax
CdJVxO/CNJ/HQf0Bovwh4cJcuCfm3gb4LDliy1JRv6qa1k1XElK5lbq+eXO94uALC1Dq+K9alj5Q
UvySlcWxsZQTZtkLX3N+kv+NPYkNCMPB3c88YlPr7Q0t+adL1Z8dCdjtrzc7DC0WldqGQAqIpPxD
CCpy3YFqy1rmefqkj9mLHBQUhaqFJ+vccQAoQ90HnXgN46vLYWK/dPgjxH3jCsNqbTwFju6s3DxF
l87A/R2w7fiXIgvv3RnueB5XZDt0cSdjdmTVHhLjCAqjQdfX6UPjqbsImfkok5duEnVuS/431vS4
V6U8eKi+Bie5rE9gKTZBiB5dlG1qhDEKxKKaZnhBN/rNxNjDxYyvLIuFiDN7m32YryZ+44dP2aVo
qNcaa4wc7pOaKY9JAnXSstDnNyFSOlAVhDlQDgTErpSveYMt5u3NNFeLJwb8/5Jrk03ba/5oYtMQ
nJIRzwScW/1vwIf5u6cWK1PLBFg3Ls1DDsNU+O4uDD/zcCGhJfrRAON6mT5ZoUCDTOl1NrN4MqCe
H97V1ohHE0oNKy1APYZBkf1DV3TfFkN87gKI0rd/xNyB4n1HI4CAyG+ZHKjUAWNZCRlr9JXWMWJq
AjiwiToK9rcHmou7wLRMGyQImIFpj1ZNvL7OFZqPsZQ+VLWyS/KO6UbnPtQWhprdWh/HUi+3VpxG
g+9EKYlKaW9Kw0Kmx30UCVqaVc+lV/3TgQeVwRHhev7IDbcQPcS2+RDwaawiokDS8B47wMFNTnKp
uiEVIBTF/MirD46VWpshVo2FVGFuFPgZ/A8hir7z5MsFGULuBrCZz3kbpk/uIA10itJ/bn+1Sb7O
VIhztNXpVCFCAdTjciVH10AqPKuLz4GlfS0RodNKB0cWZKP0B6PMvt8ebQrvF8OpNPz4Oz1qhQfP
5XCdUpSOjMn3Z8E0Tg37Puy3efgz71GMEsLcjrXJI4S8QTbx0sUkngLuCnXLFutzA9F0vMqBbTiu
9ezhCQH1C1G/L3gCQD/8hNocpwc1BeTubv/syRn691cL9heFQN5P03NcaL2DLWaVfSZT1fflYAjx
zzDaxYOzxGSZnCKGEq1XmO8EDCrlU1WIVB0xuyxN51XOPQzx6h9yZ+GAgqZejATw7WnNjQUGEKIf
9GZYrdMNZpdSGjiDA50azGriwxMYD0SHdW8Ur7eHmty3YloAQlUT6KypCAW1y++u6kqJ56juvHZY
SuMMZ7uCV1CibShHBnrD0d9PDY4m1RPYTSSB0xMa+Y1HO7l2X2kMPUMWXiHSfjeCBzP16Oftqaki
2FxGAwYSYhoQFk14gpO5ZdHoGzax4jUrPieOvsJjZ80Xw0B7j2uklSH1hhQz/xeMj1Y5V+H3rv4s
/rO6x4F4rQpHxGykc9UKasjQDUvRcu4HwmCUZRo+VE/NSUbsRI1mDYWqvUZOe0g0ey1He9xv8dxC
S9q4yy0VJuWj6X2lU/SKo1Gz9APECkxXyFKopkA4o/Yw/fqKCjYpyg3tlf3BGycWoKi8lDb4wT56
eM47FDhHpf6NLD6+YcrC8Nenl+eHEOpCYYe+/NWR8lotTVPNfjWhPAOHQZxQKjGKQxB/3NzeC9Oh
aD/BXIIFxB1ItJg2eeJqMOE7IFAwjtEvvm8sV4e283Z/PwrPANDINFUpmYlf8SGxqkrLSvLUt15d
yUWFVTq6mb0uFW3pRp+bjUA7AX+mpQak7XKcnsaDStnZegW0gNFZSVTGtUFaeQauWLenNL2GxMKR
jxNeofkAr5qcoTqStGSwmBI8/gPmnAjtu5+qKvwnMa3DQK1/YU9MQ9/7eJA5DJrvxIjp21Qq46ZQ
BjG1eovE8a+4+6L17Srvk1+3JzZ9swnNCrp93BoAROGPTLeE4UltVLa1+VpinjXgFZ4+4V67xTfM
dNUVB75s9aMSnG8Pe72eCAaIDUjyAC9y2vjDwMxzKr9CstSqNl4/POnGATXOO0zWJV1a+HjTNFs4
4kDHoF5KbRGdumnHCHOdJEPxV30NogjTtXzfq2gjbFv/E3/X2jMnIZJ+Gu2bMyzMc5oj/Tsyemek
YjJl3kk+kbpCOSzr1de0RlcxUzAelIPF19TVKArVaVEiIobMIK+iqo3NTACSCr16bgP5c9Zr97br
bTibfxpNfauV8IeTq6fYxVEvtLXnEXv3rHd3Q+Yu3KRThgp3J/MELiJYMKJROJmy3lfYbA9u/gJW
CvIROrj5ZpCLlUaXJqjkFTu60H8Bjkmb/WCqq7QoVwbbTcaJTTaMrefi9tgk4p9z9H6Buy8G/xjp
+XFsc4XeBbchtZ/JOba8LKvRqshe0rT+hgzlCg3kz535FTHeTUvXRuvclx5Pitu7/SpQ0ToA2iUj
LcjQV6c5L118azUlecEOGGtA095oTXxW4m5ht70/WS+nx5kSYmqmgBlAk72MiEZuArDNIZirktN+
VT2t3OXhoP2iiYLnySjj2Tyq5tptkYgf86B87TFG2eih5z+MTYuD8hiOKMtr+NCSCH8mkrt32Df2
d57jlC9tbKWbfgj7XWDm4VPvpNHekHL/MXOxH6nhjr84+OhgEkYz0u4NbQ2KJnp0ZdyyAylNELaC
nbPQnbmKJCrLCiERkToBL52SA/uywVFZ8eSzhON3IP3pcurBXoOoUdj3mx5j+7/8lmI8QI7ESlEJ
nnaf5K5O+8Hq5DOPkBDMUYVx48J2mZmSRb6GigtToqko/vzD/dnnVZkp2qCeo8L/1nXmn0JVDzYq
uppvHNVg6QqYGc4mQ4S7yisLHPPkGh2A/JJcl8qZJhdCJsgK1uE9NuEPWvNm2p9uL9/VxUZjB306
Hg+8wokRkx2qaJkc5KZanRVE/TdV8JVUS459h1xre3uk66POy/f9tiangTY6mVbnxaESWSbuqhXW
KjQiVx7+mgiOY2iCWNTSR5sZDgoiyF40J4Es6drlR7NK2Ugr2Igvo95TxUreMueIEFbduc91WK7w
A+CuuT3DmbCCkien3IQuIF9x4oUmgq/4bvwCkc9sgF7k2E7FoH4X9uO0AUpI16kby8B7xTP8qtsI
Z1B0gtGb94doXcrQ99JPlf81Vf/o+IZ0brsJ+q2NZJhF71GKwo2wJb491+kDTQPEy9BAzygTCdzq
5fJmEougpUH8qskt9mpl1z5RpHIwkEJBtLUkBVYU5h9d5i9lmdfZAwkK0g3wqokx1hW43zGHplcD
GztLk2bTuBoCDCrMOxyGikG8Etvkj+3sR6XYGXTCbk9bZ1qXAZ3nKJ093kUWNZZpntTmTuWWluS9
YshzsrwSKtgSnuZ6F4khQBHRDlVQ4ZyubN1L2YiD32vo7PSx+hIV+8Baopxcp5kKo2BdSI4COIb9
evn9xlSCNKOH7ks8YN6I/4yvP6V6irmB3hmNsB5zcbkCduygnFl/CuXs5fZKXm8g1J955hLiuBiJ
c5c/oHSUruYR7L8OyR+8rvmW+H9vymEfRMfBtBdqY456/eHoxdJsAS4JQGYqX1JjPVlCksOkNocx
RDzX7ywLNpQfDjrqVF52NCpP3hVKrP/j+aUUwDWUU+HzYGbfJV6LWw8HtOexsYJf3Yhq2Erv0S3f
RrHVbaUUb6PSlAdn5/RmQPXA0kvYphg4OY3S4v47xtDsYOwZ9oBf6ogdvaIl1arT8WLWm6B7JqQM
+AYU2VcN+/rokRJbZN3VdUiVuddKc5fnZbvtZdM4GjEIhzZTk51iIutVeXSzV6WlR29ZIem/C6cU
GtbF8I158GL1Mmcbq5+tIbsrqSsgJz+uxzBu8ej0teiZbmmyDvzKfC3csvnS+RXpn+/XryqewRsj
GTCIlpvqblC5AFHYr35bUeg/SEqQf42jpttyWfRr3VPKV74n9piKlK0k2usIHuDoQpsQ+kZl42hd
qOZBSjsrXJlqA/+70vzP+VBnr4kjD9HK0yRpO1hOvTdTxC/yTvjrKaHmfII2bJxHlOP3o4T1ZGmE
7ZYEBPc2P4kW+CBX18b7fcjLBNUWnkHTa8PrqmqoB6M6Zyy8DKKb91fR3BsO5vAI0wEXoCFw+yRM
KfOABgWWg0/Hy5nq2rSuVhaWgzKFXZ1trTK+oKM2PEpjbOPQ61LfidRyw783HotWQ50eQ887miQu
ulIFevSNqR6NUXbvkjzvlrpCs8nBhx8mouGHxMe2YzZ6R3IgDZr0Auj6oenML73W3QFxuhtymJuZ
z3eXszWv1kMx4rpo8PtsM76zXFx61LI9NE64cJivg9f7ggGygm3I62YKgMmk0TOsMq/pf7QKr5dy
X8ojd7rcHIRlX6v16bNtetUqbj5L/bfbn+s6PRNf67/BxaJ9WBQnhp7f+3F9NmWueN991CXcCtR7
xD9+efASb492deFMpjqN05Fcx1mb1GfhEa56cMOK3e0RrgMxPDWdHJpoK0LjJBDrsT/IVVZWL8Sd
tZGdrfabW/5UIh2/kfKzlH69PdzV8nHtUKemrMUTGWW6SRqYKGWAxozfvZSB9VPR2hV1jqMrYXga
05q2tIUn2PX6kUmLQgOAMUE9nqSBgVH5QYK587lW5O+ebz95dr25PaPrUyJ4hmQicFsE538yIwvk
F+94XiAUOg6VhL21YVYr5NWTtZeYP28Pdh2f6HKDzUZMgU4PK3m5+wInG7BjKnlelYWH+Vh9l6n1
W+YrXzIchHSvPAyhvU8SfUkx7SotgYhP9Yu/wLeSfU5m2ZlWp6ATOZztyOxgjxuHBlrTSsuN37dn
eD0Q58umQmOK6jikr8sZjp7sm1rX1eJBpxhnHnRJuZB7vFciL9I4ThX5Mw0GSl7i412Ogb2t7Ax6
Wp/1OvqK/7zsRM9pO760XfHbSZMDTwPbTLZ1L8w9hlD8DTSKdqyixNkAkl/35U9Xiu/HPKUxyx2O
p/MbGpbHus9ewzbd1/5bHbgHzWgfApfYYOAcmHhglPSTXNnPg6cdU9XaBqWJzXAMn+T2Gr7rp08m
CGfNITUXPFj25eUEzaiwEaLoq7P8ELbJF9dXqKegy7LCb+17XgTf6Rq1q6b067VdG1tcsX8mowNp
yXVPCEp6MJ2tH3Qq/tFHKdt0KlQWri68QhGFSmD6NCE+5bjcF4XxjFHKs4XC6mphDpNuuLgWeSiK
miuATMjKkx2HlnBdVIVdn73K+2bVxR8jvW/9f4zPBtakUgnIa1DCu74u6Ur4wqCWcilwY+w7Y8wT
Atp/Csj/tQEHHV+K2P+tVLm28BS7Di+q6Bb9q8UP+HVSv+oCa6iiQavOQ+nJGzewYVqa+kKR7HoQ
gaun/EBRnVreNHeNc9MDt4ggRVw0xl4yxxRecDne3V7vq8CMTIANTYLCOsVn5nK5ZVIt1pSCStS5
HgaEUPnAXeY+Ogh8jX1yWLx2ro/55XCTa3SsMEkwm7E8m7X5oy7A0fXWZnGUuaVDzcwW9Rs6H4q4
/D5c1l3hZB3HoDyP5P7rIpayNTJktxdubiYfxnjv930Yo9TVKsQwhzEUlNHMajS+1eUgf+8TPABv
D3Ud/QHA/TedqZqOqoxJmmtleY6j9A3/tT8pUqInXe7vSjVp1hl2Pmtd83ettHCNzs8RtwYF4x4w
wZN9jkUUC9wq5bmRB4h0pqAfKQUvlgBkzv8yx/+GUi8/mQWVsTJbmTk6lfQYdvU+GPQdxMdgZfbD
m29bByXLvpsoiSzASudOgCgkUrekEk1j7nJkL0C8w26s8qzlArHvpS0Ag8F97IGWHtTGTBCI0ZYA
bFfpl1Dn+G9QYwLwzFSlNdzcLs+GGCnQt1nbuOtcrtSNisg7FAVhA9M6b//DKlNiAIUIzeza4yNU
VSQeourcDt79IJvikSPkGUlkfUUiKfvpO8bu9pgz66sqCo9vwckSVYfL9S1Gh9JGludYM48UGvF2
/+Xhudel1bpEuNTQl8hRM8dFFf1rcPJ0V69qDBIMMFkt5fwMAdgYkYTk+aZWf7jdyY8EwjyInYVY
PXNQuLYYVEZ3nkHFn38IBkWu4X0bqtnZcYN6ZdX4/YVDcO+ZRbZwTuZWE7IekY3CLTpek9WsGxqV
vU3Cno7Fd4qE8Wq0w2c7x1NO1aVfo9nf3/5813kuBBMSJwMqKJ35KWw1MqCcKlWV4cFebyJLeFlq
m5YX+spSUm/hYp35dOCs0X8icRfahmL2H9bRiSyLBC3Izqh3y5tR7p+UsPiDcBjy4+ydur23w+qu
tZYw9TOTFJQSUdwUfIRpXayv8NttYq07Yw939HF866PsXm7Nrdk7C8F8digqX5TBSNCuaolOmxBu
lK47BwrEfzNtn8e+23tt/WOwqm+3v93McsKE4gpE9pZH0JQSVeDPWmBe0Z2jXl174znoXklPzdpe
eRXCAta+bZZQHHNDclfRYaPJSxY32Z/QL8OMrdudKckmzm9q4kna3NFnHFHGbNJvmGT8/YmgIP3f
iCIZ+LBnEKZ2I6S3u7Ou1C9OiAVFbGoP3dAeAEc9jQbEqNurOnMEBUJJQOIEH+CdYPxhQCnJqjTu
LDZLJj+qQ1Os6oh6t2RJO0OvC+yHg9PtEWduC1pD9BTZpFRup68w0k3CDiqtZydP901c/KM4RbGS
Ujtb5VVwqOxm5xl/a9YEGJXHEi8ypDBY3+mZSEJehH6jtue6tdeJ3v/0gnLJMmYmboqAKaIZqKEr
spHex6pTekp7zoD8BCEysn72OyqTf26v38wXQ7CYpvP7g5165OUWYSJt46eqds6i4bGNMOqONF9f
VU6lr5AUHXCR/0u2s6AEQwUUf6E6rdK7uByy6MwwLHRXO9t2+9pnBf69A68+WQlfbs9tZm+AYRMX
K8pXypXyZlRWiQHUhyqtjQFV4N7r1VPivY09ptsqFrhLaOm58UDpISJFGwpVisnEOktzO3d0cIxO
+O8uspPj/0IjoHlwpKI4NbVnrbuUjPj2LK/DClSxd3uLd2rvtD1ScTHpJuX7c2dI3c5R4y8Z1AkE
CWMy0uo5lKT7PvWjVdobCyNfx2valjTdKNECHgCVcPkhOwuCiip3yrnt9adSxfw0Nb2TiKEy3iK3
Z3l9HGjfiS4i2gd8z6lpRENrwtWrUTv36TkiLyK03fGmWIhfczMS+BtwVDyOrvIjT/LVymly45xm
zUNdJ892Yx8iJd5mtv7Xlx0dM0FBoY8OqG7aZ7bNoLKVstfPSqFvxyb5lOMcaYPGluNmIUbOrR0x
RJBwQbxx7V1+J6OrQh8bE9r1uNuspaQ/FIUtrZFg/H37I10fAMBg4JhAQpMrkINdDlSB49Y0N1HP
Q63cx4X2puXNl8T01rWVPOSj/4T62O72kFMkO9FEjElCBLVYVFEnmxAXzHRwglg950mj3PeqknxC
FMu/w8jB2rstuE30SSRnM9jtuItlPTzIXkwzJgjUhS9qiKEua0zsGQj2IHfYQNd+V0mtKV00Due6
czah8kVsVah3iE7TAHZ3CK2uyvjF9ArCK+5V1K4JQ0UYrHT7zTC/FIG8VqN+FYeYQ5kK3s7FCtTZ
aEkrEnS/qURIAXTEvyTlz10Xr3NqEW34hMo7/z/xX++PP/lHI/Wefw+5IhL6wjmmVrlqkeFBbH8d
d+1qML07pf4i/mUzf0CpZeEQzXQj0EQF40PPHaQybeHLbWB16O2PIQoPGR5cJklGF/3W6GDJeFmM
v8W0TC8XP/z2VpjZffQhBBAAU03yusk2z3sj6GCryWetL1cJ4c/OUbLGmkcAtnIrWrM0t0ecOVig
4wj4wijYuYJN1Vknl2C05HOPa4/4ZFKAbTK2z7eHmS7ov7J0olPLBqdjOw20NF+CAkGx6EQBXF7F
hnUIg/qp8B9ia9PCateN/lXtpHVUNUvWxCJF/LCn34cWYHq0Dchar5TGq4K7RNaK6GT79YOiNp8r
u14CMEyWUYyBTw11WfBKPKem7yg8tWLVwhb+5NfNvaMJSHu213Alvr2MM1MhEVBEp8B6h6NcbsuR
21lKci1DjsKGhazn5bqUXHdhlMkVIiaDyDgJACgUEtMpmD1oTMnsTD8/mXKvr4e0M/B772SUtjp0
RsPG+Hx7VjOLJ2ji7HiA82Sk4s8/pNzIMwGTQ27o1GNZ+TTSa/rd6YmLPbDTLjzlZ6YGDwGyC5kb
vZbpd8KLLB+cmI5e6ptfudv2NYQhKUieHKldMgub5KViGaFKohnCQxCd5eljSS31jkqy750iJXxQ
4KEWqRrgmG7e1VH+CdGChbbiFEL0PqC4ukTzA6mwaUEvdtXG6ipZOvMu9H9EztCdkt7JsLxMLenV
lrBw2MRY/Bx7XR6eK09ziKpOkX4dm974jGitnnKpNEvy9XPrwDPV4OJEKxyM0eXn7bH98t0qDE71
GK1H2TgR+J7TrH2M6mproHT8l8GbdRDceRIS2kC0I6c1vzCLvUquoNy5Wr4ObX0Xh5/b4SG11R+9
bd7TaT82ZvFoBOVCMJ05ng4NQcIMuTrBYJI8WJmfh9FY4wICLO+nFHTlNvV1Y//Xx+VilMlx6SPU
sOtcQP5NWjdWg+OB5tb2LgSiuXBcJon5vzvqw4TEcfp4MsGl+jISqyc9Ce7tFvRVE3xxEzycmtR+
CxyJ8tvYbwM1WXj3zN0XF5MUN+WHkTMlKZPCVtHppQ9UdeGxRpUuKbqNLeH9gsdqEp4RDdkWefL1
9vLOfUTyZrFhkRGFz3M5Mj6dbmvnsn3Ui0y+z+TIWmMqFy58xGnS9760bBPB8RKgrWlrJqgAZnk2
iuFAb06dW4ZrprulTr5VXftZuH3Idv/Q98ZTpBSbPtUXgvzcqQS/TLdevIC4UC6n6cpR0fRu2p8G
YFqomx9QB3sFWH30uz7YFHm/cCrnxvsYBSbjRWMo8/wx7GPd5uqdq5efdPiTa8lx70dN3fjlUoft
esCLKDAtwjuBDMha7F2sbuDfrPU82JEshnooGBd/u2ewT1GgpZtwfRGwmEzON7RU6uLEO8m5qt2P
NDgPsBLS9d+PwpsE4DnlRaSQJu8E1+8TPY1sbDiCslr5cRZs5Lxf+lAzOxN4EDekoIzQOHQmR68C
PNbjsmgfY8CeaihtgzTYdm6zjeriEyC0xxRnD9bjhULg1jTGT7dneZ0NfByeE3i5Mb04aCs3KP1T
YGTPEIAPqpMGa5Pu6MKOvA5uApdFvwRdYpurabKcXddVMQm3fVSTAFcO1D7YIXQS2S/YSNmBeHvc
npoIl5eZKHkVpn1cSgZP52mi4zahSz8x7xGU8x4yrTpIGESqWIl0prK7PdRMACVPFFgI9iPs9+mL
Ge5jGeuF2p2k0E2j1eAAp7UjuoqjF9V/+k7XdpHEc7MtLfsVskO5qwNShYVfMfMxhXOp0DeFfXiV
AxWxmVMUq6qTm7wiSg15d8vuWnf2Nxqs68w+tZG8bqLh4OnHXhueyndAd4s4we0fMnlYiZSArJn0
0oa0gW+b2AsfrhOvxkWyDsLqZGW2+qwmuv4cDjlQlzqitTLY2SYe4c7lcbb8up/56ni5CS1KIah8
pevZRAlqpWNnYLyq5Gekyni0phX4yqoALKoDJ1eM7JP/f5Sd6W7byLqur4gA5+EvSU2WZcl27Dj+
QySdhMV5Hq/+PMzZ2DuWBAtZC+hGr4VOqYo1fMM7dInlSlmfvkZSP7VuUbXqaYrpILr4Gmje0KfG
zg7ldh0HDb2acCYblTtCtkB2fsqtkXpNidNkWk2FH8p9vBeQ8ffw3wRCrNlT0dmTr/ZNuissCXCL
yPjiyIZsuBcdt074g6KubN7MKYchG4T1SRkn+3tXGOmjDSiT4gTA9FazabnnLddPlFgbpa/Kg1XU
VJemWvV1UWH5HCW2b3FXedKkKk9lmvXrYS473eViK31TtPp2MgCyG02kHbCcw9hbxppyUX29K82m
v+/TKnhvwYr6GH1EHtHue9NWs9/0yc8krRp2iSS1bp5F8h7Wp3lPkTB+jmaK9ixlfp/HFXsrz3Q/
UWNAPskw7LhR8d+Zq1elC6JVFrbxPYsUbHspab0GKN3jaBnlCxlWcFfgewMKk7JLOKswzKVQ7JxO
L35IsYXRnNS0D+XQRT6kmBq8bjC4Mcj2x1oNmUok4boDMXQVKmUGTdIeN1NURTScFb63GYjkWRGR
uS5TOUWUpqO0mXWwsRzabTkeCBvb6KbnEGxfB95FwjuXP+wFTzz5RgBw5WjCh6WQjegaWfH5kdBU
bBJ7UWLt0FohNlLRtGuR3Uc9X+lu3HtXnmJINlRR6KKS6Z/3VKChEKCadXwKu6VI/mUam0NSGEgt
bTEU335+1K/NC5KSSuKK6MeFMMOgjGHapMjapgay+6EmhCs54pCrtyzMruRb5BbLKFQmYbqd91AG
uKpaMtXmsZ7qVd1CHFC+t6iJZPaw11AkTILZWyBLibTB4q8Ypv2AX+/ns73+I7he+ZYQN+RzsZxc
TFbAA4bYmkWpLJBY0XFbj40/J85GSb/WKCIG7PX92H9x4ubOMW4ZT/zZKWfPGhwgABYUkPjK51Ur
pVVrnlF+wtQouZurGPKKMmH+HD938TP1YmT01vao6u4QQ0IILD33bfCprwOOYn6AmdSqivP+pGH/
dldnfDI7CvVDgibLClJptAX6HvptXtqeLgzTJWbGhFZVhod8EMUD0jFECC0ygFIkm+scRfcbufVl
rGBRtMIeT8b6c7nGP74fWj1nZasT4AVhL4FSG0t9VWYN0pPkKG6rxtGuQW9prYbW7PaI+d04rOcE
meUBW2p0AMUUcssLd1MIgaolBZo4mfhyFln/IOLZ1xuxNF8JWPLuzbC/Z0rkp7XspTeFV6+cYArC
vF3LuSICPZt/1hnzOEcBLjcyNVozrDUvUlLaMxQrfVRfgk2g37T8uHi0yeEXbBKBEqTOC22KHnvP
Kc6EjLj89DZP9clurJ+x2m4zWX3WBvPOEcWNOOHKWw3yT6F8QMmGisWyDn/FCeoQ9l00Ixw2ynbl
F3qheXYfU86TOm/spfrGcJe5JjfIAi9GMIAmwLmoCFYcdLdlCWGeOAt2cpnm91GdDavP74hrNyIh
GKqpiP8A4D37eEHatI6WqNFJLaanuRe7LJmeI0W/kdLeGkb9uHaSmSDwNpbxyRycznSxbC+fHaWP
T02Vl++fT+nKwlGzppTMxiCmO3+8JEiCojIqccJmtXWB+h50FPtv3K2Xh54HhAVDcJp35KIx79Qm
ZIkRAS0rK+LHpFRCD6uPiLqrM6zCpB99S51GL6jGYdU04S3A75X1/IMHQMNkUe04v1a7obKr3JzE
Ke6K0kvEtIlS417OwlviIFcO998DWWcZl5SKUsOtLDr1sfqQpulBzNJ96IQHQRPEhZDU3kgLrn29
BenwPzM7V3qI2kqR+0XstG6rvSj6R87ZrT6ocu3r0VYmA6KDi4rcsrx/HWXTSHKHhEeceBBPdJIa
2fKWvyEnOX2XU/leMw9atrXGaDV0sJopvEjvKdqa/G3pLY3vdKA+37VXfxJNPjqYlAkuGn16xKbR
Ajs8NaS3hTblvu7EhjtO6S51svVotJs+Rs2vzNPN5yNfudeWjJP3A3gg6352Bag41gbz2FmPgbCw
oXO4zjRDsv+ThG08JPQ2btwFV9wl/qS4/zvg2WVAsmVChKN+Z1QWnhATBpnZmAivGOx+a2j4JfVT
nrpdpYYH8sZxV80C2/qsArbU9PPakjSCgCKz3Ea1U2/syGigRoCvV9U6U70Eyo5fZKG5AQOVPyRm
2m3SdIgOkmR3qME3cumWSlmuoXdO941Sya5aZbobh0nhaZFUrsxOHh/Mfqw3ZqhMz2oeycitQr5z
enva11JJV5NXIPbypqDIssAR3xqjqP4LWswYXVzaMROQu9BTxybb1PUMudLOXbub4cIRvKikAlug
cO1G6hL10Jmd9lKr00OrYFCNuPvmj9LxYJT38zCt0NkaIlfobbay+qHhN2XW0+d74MqJ4AXHhWkx
3CGQOQd3lDHkwCox5lMfiN3Q1WtEsrL4ua967NJ/N5bCD/+WZAh91z8MbU1o7SfVF2uyvMTcEmK5
ka175XSj53kltOFngeABaf//YQsfD6qETVqAZ5J84gFpn5qgHHdpkkm+Y34ZYD3nZKuwix66rv0d
R5O4S2a1OjpOUN+47i9uJcINxDSUxX8DjOJ5llIsyub2RLiRteV33SpJx5Xx641vsBy0s1iZ3IT7
XKMks6gCfpxsnBRFmDkdt5KFhMJQrbom+AVHcK8qVGW4AMIBjGmWVJ4l5J+1nt+Qrbv2qHAT8APo
9eJTfDZ+1s+FbDXCpNqifhdjb65kdLK8XtfSf0/6wFyCpEOx3VjKiR9nWlgDfipFT5tCr35bVskt
O26xK4gCDePYGzfrH5T8+bqCg6RaafAXCs0fRytzmK3zmBrHDJ9yR4z7dCi3uvMtKROXcu9YKwQk
7Z0c3I9x5cp9/zCJV1OpXVluV1N8MKWDFeGMUVME6v8jY1Jn5T4yXj///BdbjEocbQXkgKjLodBw
9ivDIFZKq8/MY2p39SqOFdW3atm+sfLXckKGwdZniV0AzJwPU9PprkYnOpnp8DzLJWIk1WoW1Tcl
TRy3N6wHoeTbqDKxzdNdW403fdUe7Um90T66Pt3/+x3L///XE0y+kHONxliPmJLtdk0eEywVz5+v
6dUdDbkMZDatcVizHwdBPjSR9Z6XRirlO7WT76ukgZit3fh0195u2wHqx9cjHTmnlznGlA6NFUSn
qgvWyEqe0hYTof5uqEJfSa3flp7RytGTG6HSlWEXAicdIuoZeKWdnVfEXGq5z6rxpIE235tKM95N
apf9SJM28h0hw4oKUzPYW1YcrgbRxzfui8vx4ZyBWSbn49a6sO+Dt5xg2zMMp6afvtVLOUxU47aA
JqLE/Ybih7OdIul+5sbx/vW7LuUiTBcW/w2VqOnsu4Y6+OW+Hk96gu0yr1I5beObunQmf8rHewN9
GSzFAbLRr+dvH0cBl5CnTh8NJy3UfplKuG7stPW6sMZItzCSG3O6OhpLsSjp0PY7rxhNlMqTpg6H
U2QVjx27B9MlCHq1gaTlrRTp8lwwMxA9bNolszwfKyusbJgSsz81Qh72Kjq0hL+m5s7FeEs45DKB
sOgMLoVEekaXroRlT+dZC+fwNAv7rUTD3EHdOwBdMRbjqhXBjT15LWJYeBj4KKGrdmmWMLezoQeT
giN3Fs3PAGR9rf9WmXp8LMpqQLUhTv0mVSCb1o7zUIH4cEsJ6FaD1bL/+S694pSzKLqBOqZXBtn/
vPWXIrghUtE4R60VK3UuFLcwgjvkGzxntre1Yh0cZ3CpT3VeariwvWa3dcSxciykujxl3hj5LZT+
lV1mox/KHQUU4VJKxhwF7dUhwk6XThYKm4NfDjRYb9xMl5c7814GoCaE2Mj5zWQmcGJjQ7WO2Wy9
KJghyLF+IzS8NpHFDg3pZKpuF2sbO3iFtj096dSY10qt/QaUvLLHeG1Mt6RLrnQ9mc5fY529VZlU
hrqURu2pcuIfCuqYiRVlrlrK9yLRSChm61BJ9t2Q1D+V2sTrSLt11V9d0OUWAni9tF6Xq/iv19KK
OzDKOc7OOlL8o2556U2Y2hWnH1aRUhPJN3UTStcfx3DC2AnNHsQBlK3Qy8xpO6vRk5TVfiXqLeid
gwMqZgrtTdibdxUV1TawwFvq0kOvdE9SPOZe0yU3DtGV+wNdLMA61FnAz50/4aakdY6dBuaxmKJi
U+OC4AUS6pyyJaqV7XQpCKY5uVHSvfLF6f4SM/CgEzDa55VzLWyMQJTG0gCpxrvOmWa3m5XeK21J
f6MXJm0tO++Rhkzbe3vWI7+s+Tllr6Y3XoXLm3rp5lMD5C6j1nmeEygkfRgRAkqLOvnBqaU7VDa3
oxbdqCFfHQYlXKQTuKwguHz89pZCTpxmDAPYNgvjF9rbU13dSnCWYtHHB5XJ/DXKWeIvTYGi9KoT
HMemexBq9k2KpK+UAX11SlZzp+1KXdobg/3VNIcvn9/FlweIoYHcgTKFd3IBEh/MYDKbpgmOlUFh
uDJszvBwq3Z1eSctgwDix5uNhuX5s6qxOTu7KALQERhKygpyMtHYbEDYv/bdTS76tdFADFCKBo29
SDt9/GZ6lU6SpA6MVol7tWrubTPe1XW5rtVbdkfXtgeyhnC7QEPw28/iaKtD/S4XanDMpiF1p7Rb
dar8Qy6t3edf6WJKvE1U2FGB4OAhKHh2zfWg5Mwk6NWTgGa4CaQOzQIqEK1NiKcjm/v5aKQ8VzYk
ljLo0dO4ANB6FuFNejop2I8SLGAgg/9BN2wAQ2Tu3DnCVQqkhs2RMH6S92E4/YxEmd41chu7mdT+
yuLmexm3WPZCbovL4IuJM6fTGP2mH4avSWgcapKNaGgCmviLWygM585ZN7q+baG+m+CoxWw94Kj8
gtLsEh54dVNGbjW3psufu1cSmUy/iZ+a3jzGndimqfYs4r5xc2Hsei1eN6PwnVj+r1dwhqz5hzEY
jn0bvWqhicwFop+2KXvWgJqnPBm/LBN556I69orxVkvNvnXUr3NfIIIvbVO7eQKHuxn5thLUF7ez
y9wlKKJXWN7LxTy5o53ZXjNN614ddkaTvqBdsLIih+5W8tQr8+OYSvdEdVtJCR/iuX/KcMV1wuhH
jUmr20zZ0Q7y1xlzi0lpT9oY04tMct1PSwdQARQGTX1ZhrencF3q2nPTBkhyS5MrwvS+ov3R6+Oh
tzON8mRZAmZIe0SnVBjwjrkfLGOTGskqdtCxmDoMYNW7KTJ9vcJTZq7f89naZbWypVV01GrhZxHI
rzDds5zIysdLCUAaV0MkVvKcmq4sGb9tI7tri/p7JxlIeDVHG+h20RvPljJHPo7vh9RM7uxW39QT
mVYV4+wd4HSoquWuVVFGUnMDQb7qaZmbGrY7J25XjlOsW+w05KJd5UMvcPfRTLfW4TDkIxSIHGDF
KlXjrSyh3tp3yc6Uwq8IhkHC7X4Aw1XcSe2Rs6/KKXZLfZJWEGpzH3Xs0G9qzorWV/FqqHN7M9qx
vs5r3u8gVSa/k83FQJing0hdRS5eeiujtFmVpiGhPi4FaIQsNUqgQejBTupJD3r5VzohCOJamaZ5
SoZAWBxANqnHeUbUMUU1LZ+gfwBK0akT2kk3unMTyfeIaAhaskPpUtPN3QqTdw8i//ww8inmyLEf
UKgVmasZob5OjAUyAqTNl5xMvQ+jPpz8qUqbQ0Hoh3zknK2kVBpdlafri2bE2hpA9ltO417V530j
hlczsXapKfv9JG+CKdiEYn41zHIb5OmxVfLDoIptl4mNWkreVCvw7q11vPDB6+EYUNop4vGuTFrL
DZzwTR0lL50Vf9kM6KSd6kq9tzRo5OF4EK19jLT2ZcysY8RDFk7DAaE4N5mqu6KJ/1u+bdspfkiY
1qvNa57330WR4KOsbtCmKNzGmn8mvAvwOoWbZU7hxdVyh4R64VZVVLpNIcXENf1GsZNjPJl7exgT
t9XVxwhr006nWGKNhLo6zq2uabZe5ojv4SgAyji/QBworibjkW70eHsvsAMbQb9SubMVCRNM5T2X
59cp6DhUprM28DOGKLQHX38Xh4qv5vppMUBuLfmL0JB0BBppTNpx0pOXtlAenC5hW+vxSoYL5bbN
9E3Botmtw/LQqZTMUvthCOWcX5Ddo3R4QAT9t+3MNC+SLRCE3h1b9U634rdAzPd60P6H9FrimnSq
4UCdgkVKEoW71aiad6nUntTe2AdmvlGsaDGdFPd4H6bu8gPDSqHsr7xj/rcdUnnrhPX7EKNrUxQr
DcbqWrJiAEmTbH6hngqeTEFQt/8hwEitm8z0oKHsu8p8N6oOOFKGOHI1vIgp9pPJ3i0bQqMCjqHz
fwmbpIuaL0JRHuWk+ypyZRe3eIkkJkXx4SENnNdQDR861iILxgMaeE9lNkaIxweF18pD5naAKvTU
PoxAmAJhDp4ZzDsr6PdZpP75d7py2AnN/KKl6ZaX8YkOKQ2RxjoGmrVT+YqoJQCLatD66IWUoB8Y
WCs23gq34PXcS/tUn4+6JDZhCYAr64D4T55sBtu8T0MuqvCrTYi1LFs9WJCzpnmHN1TqahyQVhFv
vZTnrDvHvM+7mCdMPHaNXrlRa8ieRIbrBaAp3BwNOE/LF3MnYM+fv8RX4gvEumQyD1J3aEBn737b
FrQP4to+gl7fa0n+bkndCozujZrj1WFAwiD6TT0YKtXHiEkRVCPyxraOZP+VBtLOBVf3+UwuIpgl
U/y/IZyzfqklx/RpKPEcYXF5hVTeC1Pe6bm9lSktfz7UH7Ghs3AaFgMROxU4Mu3z+hSyYEHcFx0b
hS3/s0oz4C1SbOzRvjG9fsxpaOpNhIZSIdaqnPfY8yXjzkiM5FtS4HimtDlaAF3Ng1wXuC5Q7J9/
qlpQPKdBk/zMKETtp9jMt7JJzUZgdHhoo1TadJMo9mVU4KZe9dFWmdTkhLCHgcdAAmoOvdZNmZfV
jRTlEvFBYIhi3RKrwaA4b8Eoc2LjniHPJ7laS3C4U+O1m+7KuEYKynLzW8CIi9BwiUMRESLYpfaH
5+LHvdIGfRfH7TSTDYd+Lb5at3zoLhLbswGWH/BXSm8kaV4oOQP0Q4p0sJX/DvG6cC2LM5gTCtVj
Em8+3zFX52TJvJOL1tZFQbPrIjVIJYYMUTHwbVBR+9Ko6hun7GJiyxEAHkMzcdFGPk9ZbXssMcOe
5yMoywT8ZB74kUyUMDstWAiNwoVut7dUDa9MDZtih/9Q3EKy6Cy11Cl8GyKbzdNklY4XdPWTnItf
ny/fxdlGEoExmBfxCyTts+ujNdEIzcEmnjJZ+mJIhzK1vrTGXi9v7PQ/P/bDwf440B/89l9bI+wN
W1hVbpxyM3GTTnNTXrTkV1bWaz0P14GOo7FUuymO47kSu1XpvCTGK2anLgZHo/QYaqx28dJMvNRV
uGoSHE1uyRZfLDhf2YBCvtBTkA87b1dpUjMGQWTACSlkt+edQ1Lv8+W+to8MRMNwt16Edc4xLmGk
z2MLzme5rVv8h1zKlIQdN83Crs1koXXDdOFWIZP+eBBNJxplrQ3Ck6UN80Nvjca+KJus8HJHX5f0
j1Z5EFhuGekJuv4gPwa0i53CcbPSCu6cWSOGsPP85fPZXxayl01Aw3mpYdOrO/9ZZZoUKAqz2xbo
ogYcgv6Kk0jUa8WmmfMdnzpXXnNRExCoFFr/vfCGWDMtAuA/MrSVc0WeTEmViKJQeCpt8xTZ8kbT
mtkr9OiUdPNqjNTXzyd85XEGkI1AFaIjFlHA2WegDamoQalJR9D42pa8PNyIEkBID5zjRrjx5634
cMDo6Pw11jmqqdAzHko5Dk8RTOPjFEbtHVqY2Vqu9fKdPnINzMYsPUegsTkUZrOxVJTk1Ekaf9gm
VuamXXTrGnWkvbDk9kbx8cZCnCOgrMiqkrFi4TUo9IRz6vxVzf4ZCM0CgPujJUqh98K7XolRyEmQ
bT9aVgpyzUzfm0raOXrjf/5Rr+BKOL+quTB4aW7z8nw8XDj5jKGQMiwOG4FOQJB6mhV/zerg54jY
9YZmKpKbceW4Sd/rXhLPpZuT7LhhIWK/NB3DFfFg+Fpjtm6tZbkX9aq1B6tRrYtavrHyV24cGuIw
m7VFmuZCEG5CL1auSgG9COOHUpb3Stzex6XuCxgxKv4ony/OlYvn7+HOWWha6Qx1UgPiSyMDs/re
CL056m6yfZY64Plmp/EGShHWNpo+y6z/ek3qMQOv1zKreEJcdVZZZupRURhtLVx/XZmcqVaQgwrS
iTaGCiJAHb7/+0wXVRxLgQR/aZIdj/asVQVdpyXDXEAetyvY10r2BB2LaSvXFp7sZ+XQrELLWzVC
6yjLobIyK3vwsRvCyLiLOj8orGnTae1wiDtssdM0edEwv7kPR/CZn8/1yiYClUwcAhv/inrSYI1y
OwemdKRxsUbu787sKQYlteybufSoTFl76za7so9o3MCOp6PLiTjHblU1dZO5npTjmNGhgOSiU5Gi
lJG8y5r4SnPlZ5QYW2u21kYse3KJu5vS3std4C/58uezv/pbcOCAy0Z/Hjv5j5tNSbq8F3kqTjpt
P1eZ0Q7uUmvz+SCXN6SzJAAgOsiiAC2fDRLhLaKXcw18aNCf4yLc9EJBs/xWL/nKMEhT0WGkfcvP
dc6GCXEvphBmYjueKPKDkohxFzaafhfMpv3r8xnpS3z68ZBSwKcG/Wf3qshtfFy3oUuCIMkr4zi2
WuanmdZAf20DV9e7+aBJGA5HUIEopamt/CAnpfO9l5txL9Ig31nYfbh9Q3sZAFtC7cJR3onYUHdE
vijYKjKNjoQoh45E+yvW8/gw1yOGbeCxsX2pgDsG0/zQODM49txON+okSt9OomwbQeTyBJTT+y6V
KfTabXxAC0yiY9zMaxN5slUYmvPvpEhjmAVR/KCpZfRFKZ1oXROP7j5fpWURPiwSKROiK4uMBljV
CwQ+qLm2DixtOlV1581Z8Ix2plcgGqhQ32wd+6QZ4hk26o3I5GJPL8PiSkkbELokAdHHb1N2ddmo
gTJTVA69tH9AgfvGEb6W2/49wvIL/r6iHUC39aDOp65SOteSAB8rrjQT7FbCrefiB/4uny/lxd5e
5gRxQmEdgVae5zKDUakx7bIZzohwA2xjlF5bd7dSwSsZE4Aom10NjAa9kLNd3dZyHRjWOJ+mmtJe
km3kVvgWpJ+oVvzPJ3TtIxEu054C+AGx9eyV69B+KsuOoazMdtug+yGmIbzxYF/7TBZ322LYB+Hn
PJjpoSbGaRKMp8bRthRg13PY4dCNGHUNF286NsUNkMO5VcSCxl7woHhd8ZgssfHHjQF7K1OLVhpP
tlb9TvM2WelOkfl16qj7LkmlPY9ue4wHPD0GR6J+rUwIf4Ng3xbIvW7aMrL3s0jmG5DKK4uNjAgq
MBDbIR9py+76a786RP8wHYeRenSiHIqgS05KJv5R8RS4w0LLhZpCP5Vy8fm5yzsGxylDOYqgctZd
OuSHaer2c2ivQzvadNVQ/Ct1BLrIUhrk6ULeC8Txx3llEuFFVWFQkJZah65cMKzHsTh9vlMvbzEG
WXB7gDwR+T5vpsZWEcWDXKIzE4oY8ciNYR4cznoTle9gYJFx+vdwn3lx4ZOnc3cuVOeP85otGD2L
JgC8eUd1jckZqf5q2yQY3j6f20XwA0yDuxIqOxe1BuLy40D4bqV52PXRKYgTv5Rsv2gVOCr6RrTY
2s6heeNEXq4l50MjlwM0R7J6jtMQ+thrTR1Npy5T3mWHtqKh+YpOSSITM3jEsE1dhdrkppbjH59P
9dplwJjYGS1IWpL0j1PNJH2Y2LMcTRmuapv061oPVryGJ1mmhSaL+GUS+Y044dq1DVyPuIf/ghM8
W1+9K9I8d4bppPTDVyHiQzfnsRuX8i2c2KVGADfP3yMt0//riJuzXcdwBaeTYc+W7+hD8DgC0N22
ZGx7p1LlDUKTqh+PtIqF7qlld4s7enWuXHxkqFhD8Fh9/AVNLyMvVU7TaZyrnZHph8mcCldryhtZ
35UPiZgfKSMZErJA5/m2Y1VlH4pmPsXOlLu9ZryUZYoEcfBtamzdna0KEjnCBJ9vnyuzQ0gPMAVl
NIo751XSbM6UAbnq+RRB/MA4wq4eQ8sRd1Nr3VI7uXJIOCXLZcl+pTq6/JS/PiWtxl7pg3I6OdNo
Uny1Tp2hP2tG9J+eLBZViC6b8aPom9XnU7zySnwYd4kO/hq3lgXAhrqbTnPe/6wbZdsum/Wfx4BU
jC4hnYHlbjvbJH2OTVbVWtYprihy0gN2nZbKzeeDXNkhH4rLZ4OEgyDgALh/Knv9Jbae0JB1bSEd
cxv6y7jGO+PGgFfiJgCaxLPkUbxC57WwuC0DEeUo4qlkHvBwIj8Z4JyWMcKItfn4+eyuVRrNBUiJ
FwQwbpgfH78TroVTouWGdcyTZJ8ZX3QnezObdm1p3VHX4Tf1AH2GQjmYVejFofElzLUb0duV02Au
9GEEQZaY4jyy0sMBjyAbnMtQ0wQWc/AmDx0aj92/j8MjgQ0dOnyLmeHZVOU2meiNaNZxSEvhN506
bRqlt12ahcPm82W9MiWQYOoizsukqCl9XFWtirTEtkvjqM+d/VOVkuGprSPNt6ObsjxXhoKuo5L6
I0xKpHS2PxW1C1NcWYZTF+mTFzX1Jgjld7sbbgXZl/uSg7ZIDCJ4z/48tz9pabJk+SAFp3qoPHsC
MB7Q5dQdSPc3iv+XdwcjgWsDCI/A8UVvcypBepaj45ym1NnWcbRSipfPv8/lrcgINnZiwMzsS51m
DMSLCXidcypJrgOjd+e82mohxZFq7WinXFsHufTP55ox/8TxrCAR7dn2y6KWjkmbB+RDvDT5e698
lyLwMzdNNZY/6GOmTKkPIhHPGRBsSpkfN1/XBWWdZ2n0qBiNta0mLB4SMD1bHctBPwy60BWoHK4/
X9E/7irno4KiwyAHfT0ulLOYoRz0Lq9EHz4mdKZspFyTHxaJrGl/b63GdQjiF5c98PAZbuPztE6R
cLDRbUjCV93qfTt2jlynn/+oPy/A5Y/SVbJQLnE208elmI1olmtjDB8x8tOcb+DeDeMeHT4MMADA
I8nB3g2UyoX+xT+0c7oKih9yk6072bnnA2X5K/87mwLZEH5dUL93xaGYtlVZeiKyvBmad55CAuXP
COXQVbqCNKxyuwCZZQRsETZsRvpx1fpPHy67Rd9d1AMvPzcyVbRqEB1f7rXz9wLYIAjNqLaODQwS
vwgy2WurfNrMchtuykQP/DoOK3+eJe0wZGrjCT0uN+UEQkkg6Ok3NJh2GWgyt5R7fTN29WuZDxow
NemhEhFrZa+10PpqmTM4Lv2+MOvezVMAFFZj/xqs2lfbsvNjvf1dQxi+M+YmXw1a0q41UYstzfRm
V0/lcw7lfyUJs3Lngb80FI/AO0brjvTXy3ql9Yu5r9ANnByXzG8b8/I/TWH5necPl020e9yaFqyH
WlO6asv5ZazD78uP6wbjKcTzKk9b+6Ak7TOQo4TP0PSe6OatVkR3eqh+K2Lz0PZTt+vbfAauB760
bgrLNVTaeZ0IDXqqqCc3cZvc0+fZFVL7I62brZaXsosWLqBQE24XT5XuWnb43Ab6U2W1qhurDsol
5sbsu6+jKb43lQXuol+XeJlFHZqIQ9c/znl3HHIgd60zOauwTY7R1N2FC8p1VOMXIzHfAxoPTWOs
sYL0aT3u6KT7IMA9Jekf9Lo8oseEyjNnuFecl2kwLE9pDdC4w1C7haz/6DLnSI3Y06TgWZ8p63RR
9WWM4rdOprCkt8XXEpSkqxdjBCTE3CNnEruAllaqPsy+NrY2HeP4exQn1k+hVAjjtceA1K3RtHch
zzs5FBurR4M5soF1TSOooHzERYxqoTu3hYwoW5M8wR3oVnGi3E11vctlJfDaEoGoKR1f6K7vBaow
npmNiD6Vu7Gb3qyQwJ4/2ouj4pVC93f4Iz8HJL+GQNvMlb7va/Fc5nDc6nmXOOkGwffeK5zB8sxK
4C4xTrWbDM5z2yfbXGRepiKfrhCkSdZ9oQAt7fVdVYb3yJh6MSYf6SDWRZkd6zL5Qvy4nuVi16tf
EZxDvFJbSUWNL0fsd1a2ViTLz1TxNY3nh2FOVo5S7uUy2idytl+Ulwm6vVJKdxUgRjMkPwEzFxc/
uHF8lAKUOl4tg6H36dZt7sm9ttLyYVcJBUmtXWFYKzkN90Jfapr2KunMXRjnK2OQHqyk9KdIW+m5
RuBV/hcbxTfk2VZ1IbZCZDpSW4D9stqK/Vr9PUfGyhm1TZvo/jwqq7os7tEPcQfLfFLqHMsD8Cbu
bNZ7JQtWVma+F7r0gjaVp9kjhWIzB08QD1vAZ2j3geMUBYpvvdQ8VUP0FoWYx1M2UbwAlsjKprSP
EvDOEfNINaH+iSXsXad33yYpfTOT2pX04HVMi+eabdONGihmzUXFTYA7rdCBB0DsVXI4uGgeuU4c
e/NocQ/0nj106xDV51aUArzp9DMVbwOQyrlSnuyme6UDyID1+COK6wb7N9h/oGp3psBaXKuqX01q
eZiQ7GKreR7a+a7F8Zdmqj9qqAuwJ51AdfXKePx/JJ3XcqPMFoWfiCpyuAWEkiVbcvYNZY//IYcm
w9Ofr+dceTy2ETTdO669VqKI2+DaYVqqjyPA3RULplZ2mAsjplXTn1QiT2jFIiBSkx93GcjCOiiq
ARryGw3Pc5PnD1osJDGZGcBIuPemnnhZIEyKnDHFhgCWf1T19C0wivLRyNHnBqG/LOl7zh6MHf19
1VCGoLnt6+ObWqQxDAYgYps2LkMPOjdrWQOrYe4eIvEl/jMnIEXn8wx4kTm23dC7x84ckLSAlIsH
9IbftprD2ATQ6YH6yAcQHx6L3LHPxU7H/tVJuzN698OeF9Zbe4aBFnBJnJe+s1oP+egeIFTzG826
6zobrfHXdH4oFuyP+6fLx5NTZru2B6S+LFtQ67ZfriDYHW0AJV49tGkMaUG+s8YPpN44yEAKlTd5
GasHU+hhAYWN4hR7gVVy5uyl1IZgoRClbu+xRv8iv5jZTVoFgwaIZJGHARBlh2CE+2FQ80Ob1K/W
aOzcsQzVBlHc8U3WsUrkC6ZsPE31GjS59WDk6g+57n7aMgDZs+u3jYpiA3EeYSaAcTWLNBDBnmed
bO7MHn45FIca7OdoD6HJZ9es5yDKU65Vn0s3Ap3tzkM6/Rg4Jb00n+PK+q3tJWwUQJSDXV1ikT2k
sMC4Tn3OUPEWUxUW6RbI05oLB6L2JGgZMaxU9TJLpvqk9T1rOkM8fmuhZNqAnVTWBrqjfauT5zZP
CEbL+KwMcMnH1Rwl873SW/b7H2GKQ4xj3PLlwryvy0gqADhVdhhjC8ZdK28MsGTb3fJgqCiHjzVr
q1DXkoe4d4IV9IZvAUsfbedNr7TzOE+Kz0hHYMKnSQPpoxgM+g3tvnL6o1q5743hEkTUsILoe4dB
r010u3GAZcmdHuWRSLNpb/bWo16ygZe5epya7E6JdW+Crzcy42boSulXfRHidRf6WrXrZ1UXLelV
1b5Xzoncll1Ph1aUOxWfrfPwVnZLmve8KU52bHwX2XTcBn1vTHStt/WcQzwzedrHlHtRsuQyEFmf
Oo25A/BOulnccGqv5SyiAhnruMp+KkXdF53jp9oSipUJo7KkHtjuVqD/ULlsWYqmJ3jXuNs3tgIi
Uj1NhbGvkQO3VjuQmzZjP0tjMmPxJwE8mVFd3+yHARrA/mRU6J+49bUyx5BBKkY5U+HnTr0fFeWe
EwTW483Z8l3tIWrXgC9ip8u7X8ziwavHs9Hi0HN3bxuMuI0KsA97Wf70WvvoDcrF1UvoZ4YzTbow
TdOzQhVOyiPIe85ViFGa9dGrps9xdcCJe36StZHiaoeVLQSYfk9X/Kh442O+qD/dFA87qZZQdcm+
FiZhTFcETj2tfpWlR8HiIy9bq/HZJSaLSnDWTEq8x3aznJ0xy0LTnU5bKy6UWyLFaud/xxupLrjL
K99J+0tfip2ip4bvxlroxWsYq1mw9Z7jg/HV9u1Cl7GvtxOCFUGuAW1vFv2rpW98HCYXwkl8liUp
nQ38kVJHg9H2h7RcTnE2Lw/lZLQPRgNRQU4CBT/KvNOZGBkgCbZ5jma8yS+g52+OUgbdkFzjSglU
PJ6q/JdqcDDmQ/naCO8DZMf7khYvtSU+MVQbdG1ZCvxyAcZqTumnsNrIg+FeuitlG54LQQ3bHj8W
q7qvmftmkD1tZnyBnziYWXRjbKLa6x9R1HxyVPRKdQtbuvklf2eryS52yjB1pgcZa81qA47PJgZq
VV0JC7t9NLTxRcNJVHrxmkKltjhlq/kdN5F7HHBrdgY/V9bffoRVO4m/S8L3Qi/eZ8EsQbUwP8Tq
BYOt5y9ZmpxMg1ufISwJJp3qhgeB6CNh6WGxx1TzHYaaDL/pthc11h70If3jzcajU6qrnwA2LPSW
8ROccZx9u7H7u6jqO3rlrAvGue+UbGfEPT2vJdvPPY1iz8qCuBrNG12sa9ZnV4oH5zJeT3qZPdBR
CTS298h45BobcLtDgzCkGDaqyVettqrQQTeeHmQn8ldYE8sgLbTIdCESyNL9kkH306iP00zJLdWJ
saYVntjO6Sk/DHs905DjGe28DXQKctJ0AVQH0uEV8QvOEPavrpKoou+sUt9EYh+7ZnxQvfkZgabd
MC5Rv/Q7N3eUaCgtG+0R8QANCrlyHXqM+bMzKtTLMqTNh+mvooogxY400Custcn8VH3MzIn9tYbG
+OHhxVKh+aNWPpnWLdYlQRZ5imAUAe2Uh057t9shiAczHCEawiZYvRY2dXlQ3PTidcqxWo2TAw+p
dPZCszFO4liof1Dz/kqN5Ez29w4o8iWNp0hRzAJBPqKTjSMRM2KkxAXBlK5BqAhL1Ob9mrZ+ctX6
YMSJ3wOYnlAY0O3x202orDlKkAxV1MXF3uG49IBBQIRF2ZKeNtU+4Y3l8lWFxQjUQpw0htWQHOVb
lBtNr4wJukZr10Cznojhz5RD+uDpoXQ7eQrMBV48axJXdFKCWmn2cxVHC4Pu6rbsazsPEqsP1RQC
vaLeN97GfFTBqIrD2ETG+S31Z4dQ2ltsuKQdgHbYqdjtQ7eH2RGfIVdUXl1+mqXVryLRT44lrECs
cVCON7mWhvZO8TlovV9DI+Ghv9YO3lF6nF6tQ6hcQ/QoI4V3NmIOhfdbiClcPRQfPEJPuz2vtBfR
CBuKQJvWS6oyWWKzWvGmRplYWM58fJ6bIRq8r6JIXle8Rtdbt7SD+BXr88LS8+y1ebS9OVRN42AU
zTVR43uFx7OQkgqn2Kh9lH5/FmFTFlwPYP1f7YzBL2g7Fj8vLN5AtR0aN77iDyUrslzPHh6owl2v
xZYlwZLEJ7GRF4/udM5VE6843lfINId4C4XehRBt7TwCHyLHXdGYQO/mg14CmgfVWdV9VE12wODR
SX51enJmDNdQGMzsJAcnH/a1sUWGmb9nqZwNcAme4IBiV4OJibLVfdwy8y4daWKm1w0eidm6lYl1
lG4F1njyZcrHTrdfjfanzqZo7FdWjGDMheBs9vbx7Ny7zgLVuoQuOw6BWd/NX1Au8T0mx9R1CB0A
S7O2PKVN9T5reBcb7imev421qFEYdizLu95ubNb+cWF90oItlNSPY2qDJSz2WmP95TwmdvGap+s9
HQh5KE9M2sonNaStb7Gm70gBIpcjH9fv9A9vYF3p6msHSLNC6V6m8q6665Hy6wMNybCP7SO/ElqK
8Z4r9b1eemwNCkWYhzEevs3R+fbUPhD0qjeimhp0RcJweNeuER7rmI/zQ8sUaObqt264sEs1N7tK
scbaFqct1aNkMn8KyMy0uD9M7gBBBNOD9vYZK5K0NlbHgBEnmKnXU6L3ZM+8knK0I6WOT9q4HJ06
o7KdHI2suKuCgoD2jnbBw8aAXC76p3pDndzUGzWaqiE9DZUgnicZ7ZX0KkCRJdCbyHWUizR4zPG1
lg74iYOzonDqZenT7IxHStl/yzh3AjVDRtYbYC+GPI5hfgRtYwMiarD+W5G7wbKsd2nQmMx5X6wY
ZV9iGmwGHBRuu9foJwR53EZ4p4PplmFbaa9FXtgRRCUnmRIsLDnLhFT7NbHz3aTMlKH641oWYdN2
B05L2LVxv5MXKdleIWNupxXS284Sb5O5fuWewsA3oJDeO3hgUagUkphr8atLwRLnTSQvyvTkdtlX
uixfnbAtzn7xNG7JrcQqZ30b6XWDrTJ/vUzdyffMwV/b4kdlTHR28lfJXV7xmjGnAcY5cATTWLoR
Jkx52oSt27wcNEbdLJ6H7aiUIlrzOkJ+KIjLkZJztbd6MLjaFqpad4Rkn/S/v+ScelH8tFpN0ulB
KDdG7SaeGjc/TbG4O2vz48FK0xlwbW9hu/aXtUp2bZuepnH98YomxDPirPuEo5kc5DusjDkw7Dct
V3YTBmy2vuWB1vqZsTWjOHjOtNtcFLw4uixITsewDDnPjAGNx81sAncrjsu/mt+6Kwjts5lyI9Gh
b3T9w5C6O9NObtaYHtvCZWh6fbWI3BFx2MloFah5oBAGzwo1FnieC7M7ujMny2FKIWWeVWZPSk22
400nddFO0lWxAAy83rMNwBonfOZHWkPek3ACp+kT4yiqbR9nZTTGzXW2i11hJIy8pR8xo8eOubzK
B1Wz8VE+VFHN1xki8prBO/7UJWFO6JmMFG3pG4WZsdxsSUZdDCAYCzlnK9xPc2nX0B2pAWPdlE0J
+oyEZfTCeSCjLHMeRDxpsd4F3ujeNuY/+xb8ZRM4gxP1iGdNNuSqxrIDRB4wr+qbahH1lMY6vfko
dHSvso8kqfbGmu6KxD5lzj5dRTAq8WkYFngAl8NgDk/0yUsIkN2/1prNQdzHp2wiHTOTl60v3mib
PEMyfm3M8n01qi9vTL7NxFp9exV/4Vk/1mVmMwRc/dWGCjq/nPiSI6MJPTKqgfF1BTtaDtpD2trP
0zg9OmN91kR/H5TyovOQlbkdbCU2KZual8nMv0ZmDwZjvEvvKR0U++TDrr2r5c4/Rq2+VZ6ShnmG
XBmV3SfOyNXc5u+1do7Fsrz1pbEft+UzX6vDOhvXjivNiXsWMJQFa55aPnv1ITH0O3WsQ7q1h2wZ
L8q8fjVbFUoDJRi8rQfnbcvXXw1BT78sqDTqWXsx4Glp1uWJmKDya4cMc9ooCraPW9UcTUs8JkbB
Whg5lQpLDygfHXsNVRWGKuURnWzlWpP9FiK7222r+wX8Jr7lSJJ8rmpOOCpTJRAxBCGuC0kJniQ/
Vgjh5N106BSDfQhPewFeMvCa8mFlJFth/wh+ojkd6UPb3ZYp658qwgdIpIlxNKLIvmtgwtwEY68Y
GSpZJ7t03gZr3TXz8KUr7VM21R99toacvd98Mz71Yd25c3EevfypXLTLZqu3/4dIynfbEmpPKVFe
1R+3EfaGhbEAf1Ra+AXGvVWtR6Uje5hFHaaifkUo6tHypuusDc9eMn7WVnxg1uUuqvhSDuWfkR0L
63FEyrdP05IhGJG8DabyAD3isVHTNEwt1EjzRifMn5JLJfqra6ZflO3DxlYPVTZfbHVlBr8afZ1S
VO9mmt8m+u/oTYuvFPr3uA7vbOQPIAu2n6Zcbcrn/8qJMwPVNDj1uP+xOiemuuPcZfBY0coBRPe8
zRTQNjO9VVt5zTQmPIvePLhxvJc2Ote6v4s7vdQYXEEMKxSinVpVIzvx3odMj5aYHogx3MWGEEY5
ALFZL3ZbHYxOECk0BgV6/dOz6qvSehbhu3qh9XPqN/OUIBVBfVFJfYTd8cU5Q98G2gX4RybgVYTk
Bw+KzC6t910Rw1QkQqdPnq3c/LCW5kHDU0ABE6gsMBOpGUP8brqbtRxbUf7VihJEPk4knW0jHGJ7
rxYMnC8GctVkbKNCNaRBj5JBoMaZbkzpVviX+KX06DOPg36EP/pkiu5UZt0zgOY+MBL1RU3il7UU
rxNFK99B3StQCvvsgAnJHDeCC+hXLxI4AkU02maKpY1fBHUnMHeXbvWedbFAzaGkz3mOLorQi9DU
pihBDMEtp4RiwBblJKE+PEnPTTqeW0aSS5PEbTZ2S1NGGJt93/OgCqLenLS+MXekzQcGITz4lPrL
WBR3+WJ6WRRYuueSEQx/JZFMXAdfPer7de3hmCMstvpX6F3OZlWlkbeVlJsGi0YNzHN67hy2xdtv
FaFZK+pTJxTbH51V8y1RvjOM7DBR1rW+suhHThk1x7r4kvGPog0vjcFUfEPo7JTkH/rs/mf3iUne
ukUQqbO2vZnslJHWnyPWdefVaR14Zqn6sDi+C7yWXjErW1rAhjfVJxvf52S0seYEDrMJM6AOM1vv
Vl2+zmPzuGje3rXHXTJNB0fF5Q3uE4OIH2bhfDKLf228LmqL5kwF/LKspDNGbb+2mhlm9vjqte1T
Yw5kAvSLOnVuSVOcOpxHLZJxBoDDZ1WldLtZ1GMggB/ZDzBF8ALyzMU0uBelF88TJF3DWF/IOwhZ
ekbAnT67iLy6jKtx7HsDOjoWWoez1tc1AvwMg69DNeC3eC1KljAHGN4prgziip1j1YavYCCnBjSV
Iz7rQdujXGKh1dH65pgcCzvd5wq5w9avIgR5ToW7iYO4mA+TmtGibj3PrzfrJ6Yz7G9t79JhpJaa
EcHLlyS8dudimyjIP+SJHfQd3jUuD8IxcoT7HM5eMX1O5jQHiV6DfNe+7GI8bW51TCmCuio1lGy4
6T2VK1gyJiYnq817WPRBMKXE8rUiAsMVVaP7sST1V97mBw7QQ+01j1Pff40D3L5V+VznwxumECQE
BNyUmt0gV3hbTK/dOpknLOVjOumnTl0PWtX+yh1Jb+5QecknCTblA/sbHMUF8YAXsFpnrUw+k0l9
U7p+10Nf0q7jazvTQOJEPwy2Cp9DfoMr7opG2BDk5nYy3epqK0OHIy/JBPvupceeZZVyGbv6yekJ
lZox2W3kAXPePPTjMoearfswrGRBqzfHYTX+rrpyUBgGhjsDR1T/5+rdzkjI0vKeshylYIuGxJJG
biH+KiLu4Tun9l8X1QHu+1CUxT4rKmiXp7NAKGlT9IOqi3ujet9NnacH17Re+7ic6SmZu6XWn3Hx
50T6VNFuP7qtHeJ/bywffwhAqT6PdB5BAEKaTMQjrDoyUIpFBIU2RfJaCue/RS8gTPaOiTkf53rG
O1T1b9FXyLAs6Gvp/PqwjLc4Wx8dq/lPBo6DQ55Wztq5debcR0hrCCdD9AER7h+v2MLcnY6To93q
kaK5wikQeX/qs7H2V9t5bPuBglQcpXiSzBuftG1GhiI7WytKSkq1sxXloRrKC/Pw142Iml59JPel
RqGjqo2DNuLhkiqmoKRwBKqkDMGa32VyNDpQVC/tL3vwqc21i1jKv+2knnMh1B2xTRv0G6bO7mT5
uX7P1/Qsl0Jvi1OFBgaVQhGRq0FeQzC/ucHaprSk6lDXxzxUADPY2fZTdBCQJHb3PDi0/tocBbk6
WmBTpij6VPB9orrnWoO6msFX1ZkuKgQ6TIzv3bw666VsZtSvaAQcNEMLZK7cMUCSiOZt7Ic/1ZS+
MEZzWET32ufJOW+Zl3A8PYBR7ntOWmZLDPWsKt7fNtMe5nbpfOzAEq5J/Ggp4FMUvXluJyKorv1b
iZzQc/4ZVN7mgLZthZtfdTyjQjVdhwnOry1Dlvrs5zSz/nae/Scdqu+2aik5tEokzAQiod6zQneo
z9VmvriKaoANTCLXoZc/5sjLDQjq5P1v4bUfQ95fEEq5bQWNdPCEe/QlntVM3Y+59hq79s/WVzO0
y8CrGl3/cKqs/FdxLtTiLs/pRr8hmHKLKZT2xaSKDh/SQhde/C6xbGeN2R95I6Jwz4m+yRp/Hozw
ygcy+CLz/M0SHcyC9mwjo5o2c5iv+hRY80AZdkUV035LBZALfvu3ilXfqNrngYZX2/TPcSE+ElLS
Qcy30aSgPlEjaZTu1IjmtKbTCaTyjTPy1cZN+yCdrpktwCKcNiJiCbVWa8IeFajANZrfeep+tsW8
gk08u8MSJPmKkEfT+t2Mq8nHP55K2l/GLoXQuAFHkI5himBZgkmWUXNqqTOkU2kVitxig4wxMdYY
/xRKCTHL+h+sQ3/6BAVotSbgWTeUI7vuVOX60bKye903twlXo+BNGkt7yQbUrt04oh5Fsa//T5vR
V8nz5H2LDWund/nbDA5gbtOb3Wovvbpt30U9XTS3o/Hd/8r7LgQxocS+doxyWllxMvPmNOTWY1q2
O1kCJ5Chem9NRI6wbgMS3tfttO7MRAb6U/Vk2+ILMVRIVfSD4Vb7WoVHQ7W6APzU5CdJd8zdGRnX
6o+8W7Wxz4qJftdaPEyKfpImt5vaizrMfzOrgo+nLcu3oea6XvxOOM7di4j7AQdl/Lq1SgOxopEP
V85gEE8kHn35XKXVmfVXjXB5zlPjWPXMpGf5Lk5cX4qkUShl9qtU7xAmnTJtOjcwj+VDva8mtLSG
Vbna/fSlQ38Kr+FXoZd3x92oD2gU0t3BN3C4CqGQiln2pZmEIjJM6tUN9YUeGEOHD+sGCRilh0bN
drUC6xAV0J7ej/srLO8JURRKnsXzTOUhKxA2Is/v6ybAjVCANbDYtKOn5jtpNwqRTv5clupTUdLq
2TxC/NiIpCXpDI6b6f2WiV2FbkKQlgnz00Xo158xbcQiu02PaXZ2+67m9adKVKoAeMgslHX8cKlR
G1RUgtq1jSBx0z/1xOL1yAAos/4wbhxB9hUD809K5T4WaXtmVIIB6zz33aTKQ/TlH4Uidqg+RMMA
cEGbSZ2K/pvE4JB1FHAz9bOcGxnJEtGA+qGIUjjufsZkMpKE4/3VR0i1tF3JrDB6EhW3x7hxKPOR
sbzLdZZ7UpZfVTpaFImoWVJAqPaZTakbtNQiXmTRTJpwSvAufYfSSQ4FtHIESeyE8dXxPrUYQjJt
3ad9vy9BPujuN924aYG3B7ImPqiZJ9+jAbrNRtiMA1xf+VVNvU8xUTsgIlvhkdyaxyHrztC0MlAz
7mmHGdiOFAJigCoXWV2RhTcpxo7ytgFLnIYDoPWSxdmhrACIFLEQvjVEmq2EKFMeyxJrBmjBa72H
rr3D5naST5WY41uy9BQP0yCJ51PcXiuhnJfVuMithqwNu2Ccgqmnl2hf2OrIASLY7c86RWpFRLqB
HpQmyynhQleKT3TxtfFAlmz/k1lnOUJz0cNKu4+dc4RhnxbER4fXsBBn55oycChSRFvpy1Wmfui0
7apv04OWUV8o7l5dvNCavCfN1PiLY+62+gHaJyZY5Id5qKyPs80ia/RnxwAAyDY4NGZptrcOjQvw
IdzLrHZhSQOVPMfQL0PdhYgv1WONz1Rudp4eN2MjwiRPyONDlwwt7bwqCwYwQZVOhf/JyMyv2hCh
SnBdGwy7jwdZq8JtOw4Qsm9RnSDXGUihRhwE1hqdmRY2qJrqRkaxq22P/MRc1kdU4u919ioRA8ro
BZUTOakWmkOU2OTjfDdX+56N0s8vmLC7XCgnM1c4tNVdm1n7yq0PK1uCldMtFMucSGXDyfviTmvr
Pwlc4aPkxnJIztfKeZ7L4QoUL8ipFoz9vHfVcj93en6sjSJ0IJiXQaXc+sNc3pzW2InN8Uv1T61z
RooL58hxltCkGDHQjOnrOezET6I78Mn+W4Wm/wuN2JS6vjwd6HHLo7fSG5A1+IE6v2GD5hwP3DI7
lnCdpbKH4QnRvF/GDXf8iNb7K19S81FXtAIAQkXqsrH1cAOGe+LRZMu5aN/lrszZuJwCPn2kThhj
0PX6UR5//odRmP//pfJF66BgO6nXUeUY6GCRnmup5Y2PtUUXYeIjCM4CmWDIBQBGKl9pDbaplOti
5ZGYwQ1SE0q2U60oL9K3NzWA4Do+FyBH6rwKPUrPfKz0iUN5nwCpcC+N9yfJTb+K7R1mg2WUJWR2
Fg1Lzj+41kyOBW3Pslsj8Q1O/19bWX5PRYUzLO27/Nbu13NVHRVRHw3jL5twhRlRcV+MPo9moGeT
m+xJi6mavafbjwxry96+UffmflweMFk++HRWVa6kTPUyD2gpm5PVNLM/tfINUVNg50j48gOPUGKQ
RDF0oGR7aMPGxKBA9dbZbegKssN5eYUiQq/SrnYbMzl+r9ujWOdbkv0Rnrpz7fbv1J+z4R106I4B
4QuT1CGPzxkRwCbl//5b4uXecSjpfR05wjiWp1kKoWEvWCDhIG0OuK1VkjcGiHfoavqmw+KwyPU7
v8A/GmlP64gdeZAV7nyjyA6AV4ANZUfytKvyRcuXb7i+NJzGagbST/DkTBDvGN/YsQe5UYfNWtNb
s5xXyIVCb87OnKh+Tf7V1zu+/n/TcrLl/WmLvXdx61gwOy/ORZP+lNs+G19r2XI3H83xQ/E2X6Bw
I7/+M8rk1+b0KaNGy14uI+/YrZ+5Nd705P6Ha5BtZ1Xbd7oWrb3wtTSlwf5NDyTsFPjHN/OQLhBg
si5gSqDRXAE1v5XQUWI0VroEXELecOU0716bHKQZnqjgWn0nbY/5Juv6RZ34ik0Ph/UAU+0ds2zd
801FSMJqGtatpgisZyMAzDVwnDcFXIiGjqc8wj02SLbPLKzpOjpR4USiHnfCkMeZ5Zrs1ecVy+1R
RDADUu2MYCz1be+TM6Flt2J8lXtQ/pE0VJxK6XtVOPiqgTLanPMV3qnxQ4K8pCGae5CgmE2R/8o/
kOZAbnHlKyV8Yu2kTZfPiRWQurPlnf6nr5TJofb+GPmFs5JMr7g5DMb/3x/3ahOFawbSCxzVdZt9
nSeKe/VfAaQlUF+10BrNoIl5oax32b437riXv+Vyhug98yrAr3KlZDZfppjTO7Itddr3AKS4PdHE
O2OiCJhe020LZFObtc65FoTcBfUOBbAnbvr/pis2xF5mcErugQ/cfLXIoQr6cKmiJ+LFKpOTvQDM
KO98oOIBAucl6MAZedsstDUOoVxOXXICEqg/DRuIGJX0CpPCAmH1OBWcgTmHZLE6wyG5qyjNrRhU
oZmnNVGPabZHNsc3lTddgXiD/YRDLuliFWwBTi3bI8dODSoVBzZzbxsXjtOSiC+Z7890+VjbYX2U
++//J826FeCM8vFbIxQ3lX2e/mA+x0WJikrsRAurf03HGIh4CgCPOdqG/r/yxvPk5G/Fop5gpgeZ
fc2Kfif7onJ185WiAL8xnoq5CFmNGJ9foYQw6MalX0je209p9eWOZeoVK3qf4+raM8vgEZT2g3us
km8viRKsXE9aJk8Sd75uHsgddmrihmLaIMUbd5byJgUyCA6Watlb3bdl0NNq//v/avz/KYd2uHqE
ftgA+XHFfIZ2gbMPzOFBSZEvsLy9tDkyzJNJV2EXMjriEuSJpEmdDHmh310PTnylbJnCw2sNv6z2
vwMaX/N8e8U4yGvojF+omPvCvgOc6MWnZd3G+KGtzeDfR1Ski4RNGdt5y6cQQTYZAdWYnyTxQnlm
C/s31+0H+H1kfMD59GSxbn1rlzuxnswrNigGUPY9J3KjNu5JF9SuFfd52Lwdr9IFrSGPmtxc7M8C
1yhb//IAszlVNT8z3LhX7FelvbasrL1FhGuXEShHPLiA9TPGj6Q0l3PZ6pu861GH14bVazj78kPr
5a4PUljeIxDEbCC5/OkmLE16NhJ9j6EuMQUmKh9sP20s6Aqr/8IVbbNBcccfmv6Rj83OAjAqr2kY
9bPRC1if1SeD99dWJ0RgzxVwFK3xziUFjlpJUPC2f2hiAcRcFgzlBDGBUitv0O49F8qLM3eI+NqP
3Wy/slHRVfen7E2lWat7abRSRWRPSj/JWAuvafOlexion5sy+SdzZIfJSEOoVxkUSctCGCJtGw9h
wxC99IKhcsbYR4XhBUaU09EvG+2d1tR91i8LWtMTcRvapJFRP/LeYwpGfaX9YWv0YIXUspJnczjk
eHRzi+k5k2xX4xXz8u9eVCKOczIln1QbKKEX70wFRbJqBpnhbhSg/tVo1d+NCXIjKsXM/fw7QZxh
sb5ntQGS0Tz0TnWSpq8XC+ZbWh7OBmcaGXD2hiA+ThNzX80rUNLGB7fqDJsTtKyFPL6x5f2dnOxR
p79KbgJKs9WXAKXuSOSUQ1rYUAiDU32+yRjYoVSdGNZBHeTuHCzzKgpAsCLfS2fispkIK7VRPMhr
DeuXNX5IE6Am1j6foJV+lg7Fwpl2kDJzs/pARk8YzV/JyEO6jnL89uhCtvUBw/mjzxe1q6/A2t5q
6iekNTtPxMdRwhm09LaqxjdrxP7jjvBZQgIGiQ4HJFRxTLw7biQx+33cvgAYklE3n4or5Q3n3r1X
IwfIjEFM+a/8PR6kyZzm5bY1p8X9aMf0ET+fNe8WM0ny4lyxpOCfCf3MtVSn2cdWcuEWGLaufY3R
H8KfhbjaQhTYxKK3S/owVxMtItOhbiw/nirvBWZvXyb2a+M+FIjccj8yysfCaMt6lCaay/PdPxPC
5vhnEHmtHgLhTLNkcF5L0zGMv/+j6by241aSJfpFWAvevLZ3bLLZNKJesERSAgreu6+/O3nmvozO
iGI3TFVWZmREpDvpyD0/e7+hEDZ0gli7CiOi+XzB24ZDSwO3MCXDtVT3JU8kkbR8Jj8J6XxOtIv4
Htp1oKQRPb1uI2sMrcCdJro8MA3raf7gwM6oqhK3/sOilXcnPqZ/QpdV2pGH/vcYJNxObXmIo+JX
zXRknrswYYipROq8LHdyIyx/mPgk15H9KNVX6nV7TNhDQIZEIm3Cya+ZZIh0Kapsl3YMVvziuJQ6
hbWtU40S5igGSIvK9JOFHvE8yKrx51xXhdwrr72YftPWexrz6sD9JnCcV/5cvpEMFeknbyysAOaa
/JfiDlryxvyg2eZrZ+frCnqiz3EVVs6hRKDBzSb8I7ku1hgEwu+2ml9zv3xwimJrwDaeehZ4cJVb
ZWT5RrW/GzfYQh8spmY7BQQnAswCRN/r6WWmLudpMJxRsIRDRblCJAIs+ZKIzMP9SeYyFhxY9s+F
2swIMXcBJzxvU76zdZlsrpPZU79KspQnOseuv5H8WoEUSlij3xHTItapkWDKKiRPknj8PH/9Wohb
bXG3+1vvgv6Y7rEyh7+QxSNQ3XqbLmMPe7AuISH3T76ZfOo5PP4sPy0ALM4MYbVDFxNT5VW1IZPP
TgG+Zyg01ljiQK/SZ3uFrTNcTuEKQCaoFTCbDoQreqtr0nkc4aYdHVq3odOg93dT867DhHbaKjRq
QecpsdFKLBVM9ApSUwy1asZQv2QXY6zY8wRJUSAgOrn+WRT1a1PQgNdLn76MAyJEIoMSrSUuVJBy
lB1vIRYfYBTeZr/adHN5sTr2XewlmDQV87RZVF4d57o5Lmn8F5sIbQtxzD63Ok1uGSWM8CH4jMf8
aVETjMEOKY8X+zdV0Y/LoH5D79QMhFwgp3Go/2acNMo88O5tB/Pkjj7lb+GXwmMLvC3Dr4YnE4Bw
DfOHKTGq/csc2HZVcmP3KgNed4BxsPWfV8lEUxBTknAV+eF89uk4rfGGBTiCtIDvvUl6kw8MX52c
Q7+Et0X5DDYcH2s0EDBj8g+nXaYTVk9ATwwnKZTaeov1r6hDf5cX0UcclTMtf+RfzkQ2rLtzAtlM
u5khyhEg7hOEOwMQGLecuTgFKkRT1Ye/nTmHLGz30zrB5XLtNrqztefldxkalNZZs+7rCH6/jkJG
mwt0nh5GrMWYzJfRZDyyN73p9URBk8Sn2GECENA66rqy+ShDUPrJck4MJkVcENVPw1z35zyMKpQw
dPYOSuu8pzQuTkwxT/YT5H1YcQsqCsNVRMAEoZQ++VQE6P0B7NVqNhGa6lr4nvvInaIq+udmBC9r
xONNWmG1TTcvVQ491WDc9016VUpjIM2SXv1Rf+u4b6cKnkybsQFVXfqPOInfCpCRq2YXL0DIx35u
jiPczZ3Tjyc7t642LZGN79hHo56uOpq1K3Cque24lfXozju7I5YAK3gbcMKnunMlmx+jOwrB5bTM
xnxpHCA9o2QKABp+/PXZmqg6kQ60qlnNU2lRiHbw0efI3QaxN156cyjOJgrJDU2PCJClrs96G9Al
a0eGDnmGscujIVirvv6jqepLRgJtKtN7VfYAhJISuK2g/DYWzv4VjtQRk+2H8O+MFmSjKy/tVgZ+
P39SOyt/canVbrAG0tKxydv90BTRec5pICGFtONdAUl/b8Y+nV3Pta5BmehHxfs4hq5n7diotqDc
yWFipuxd64gi4jY/V8amDmHn9e6Fib0uhu+LdeyC9lB3eMZ5wUEH1S3z7DoXJFbQgE66CXeRNs3O
6vuOybP6J3NY32tIgy52/XrCYeNMScuiAwSmdZLeTAdOrW83DrCsv5usud9ARkFE5Q3sY4ewkRTB
JbXoQye0HbpUJ3WDnrFlMkjyYkKn3dVG/pKlAxTkojj4OtqxLPpd1i2zatL0nqecz2FPvE/N2dq3
7LrGyT+GqhVv/hR6Zlus7ZDCv0J2m/vzUz94ID2Qr+MaOu/ikCI7/dNsJE+uZjurBEwzLUOAZkr/
MB4uWez+U4grbZoCNln5PHn3xdW2eEI/YJUI9xSCCJRMByCw7K9AKAnN+bqwkBs2SAjhfMHlAzza
0Jt/rpX7lkTdk6OGjdMSrszxApRKqgFW2dpHP0+2aeXsktJnm6b6gzsb8Kvn6SGfJtgFIecqjdOj
XElDQ8QbwqsNtZ7FsmZO2ltp65BZk+kmotvIpGc2Ogce1i9sO+AAET31qdTWXlD/6ZEBmPiSGmX+
aKpFQ9Kjw0aOIkZctk9pylTfwE63UQmoZykfJVtY4ecljPsiODZLfBhK8wzk+ogKYusv2VPi2v+c
IRDFGCOLlyJ7MjH025Rp4kI0S/AkxsFV0/FHNUsToj5DlTxj19PHqigRAVMiJLbOB9T4qzmWiJvz
+F0l/r2pY8S+4DAH8t+H1PfqjeV5+3DKdkzE2Ro8P7tonmc/v5WGOrWJd2eQq8Y/COjfm+WnpucZ
wASGufgeYdRvUejS0jGMcMdhtXOY6BpxhlvQCQaoVubo3nJlfGDf4m28zONMj51g11mwPRBiTdsm
SPOVb+X/8Pe+mXq9V82go/hzAeU1dx1p1YcqjI9Bdz8zBn0yLmb529JgqMaWeQ7LR11pj11qvFsN
qKZfdAcIJVBje0qq0rtmYwcEBUMzABrLugj9r9mjhcx3GCvCfTA+h7TjSArhEeTuJXG7LZ4e72Yy
bV0re1+0giaeFt3DYT579RBJQU9TwJ2oR2oa1FZnXedwutBWfePg+Kw95i7oc4rQyRm+oGjvwjFm
NWmvY5ZAMyOLGGKrRmJbx6Ss0G3V4r4Y03gxLOTYbtg9G7HxR1/qB8tOH0Js/ldDVWJ5CMYwtP6z
V/jvgza1qyliVTtZOxymJcg22PZvDUftmVT+kUzWQlMOCZCb6s2qn+zfVtkeHNWtYTMaKztPX9KK
HnrXFPqhnYQ7mATxtqdM6FXxxw2NnHJx2lh5+zQ4pBF2ZvcQ2KdDNof3aVaAB2XrrnJNhjOZI+o9
evQtPFEtkFEi0bPph0+eOb9xWL/UqXcuOopb21keHb2kbm2SVzpYzMhmEBB6Ix5AzpYnzSmmHJAl
YC72Yu8Na9m2Bhg0cs5MT54ZX3tyJEFMI6zMULQDVLTu3SyCEwNm/sBrT9fV1LYrr6IMGWL95MfZ
TSfANHG2gwv7MCXLpfb9r4lhFlTl0yEytCOcmPbSjPGxq6Z0a2jRa9+Nb3Np5NsExxzoXyMLU7dX
9ZCc6MHuwlk7QDJQNEqtjSf+ht5UQQ2pSeHTrYw+ytAXrRCPXibHu9V5AWdhGcf1Qha2ignj+kxZ
YvY78vZjA3FcG6qPfmQWckeh0qPtboaFBpfR7hbX+65HMlBDR19kdOo5r6uL0i2Ay0J7KC0k6czI
9g26Kl0Cx8abk2XtmPXGSbw3nNBWQ1cfa0aF4T6gEDKSyQ18k1YYzymtIrs3GNkaV+scZASNYwjL
jijXWM8mX7RF48q79sLtjN3ZKh68V6TZ+6CYZKgQqgT0V4iB82fYKZfKbd6IGwckI1tYnU828LHH
+JHYSE75ZDKuO20o3cpTiDUDVhG0JvRqU6IritP2WjjBZ+FNn0FdQaZnk0Iuuy6p/9rECUAJWEDm
7qvKg/RXoEDxX7XSXC9d/czwQRsuBe4bSDkKA3KVZh0w0n7OBgTjTkLOWjGDyjbOmoMtIhRsdPvP
8Qy8I/G8QH/TSkIqe9RjZc8ZqZ876+9+On8zFOY5rkZG7xlPjlntawrUqHHejCI+pv7wXGbjJVym
l9bn/6fBxQ4Glvc4lptwaR7U1DDwC2dtu/DoL6rpLHPaWJhfOfOqimS8Np550rLhXsMtwhFnU48m
6Rcp8C6ZMZeMwoKOTL6Ldf9UFOoTvGLde6zdQY9obRNZyNz7VNxINCEMQZCB4secgj1s1A2MsiPN
zy95ISbURd9U5gq5M8riKYMwPv5mwvijYw07dvwlMLMQEgemkZpOJ6HbOkYNRSM6040lh6cnoywP
QpH/aKGYJJWmYWGcrThl8I+/j5PwOoBu60b15fXTQ0ECPhUMOlKp9tEZ3img9kEun2yXITy1Y3w2
Rg+IKDjKD4feYxCSF+8rQAvUZrvFiXYeRPomSqAJIWwoK16ddZJFZyTeUx3Pu3mJH3Lf/G0gpWAU
1Ys8LKahADOzA+vYhS9VTEdrZCCRPW2zFFgD4MHswiNc9BiNVfALs+TbAo6SOOMG6dnKT9Mn1wMp
XoyTSZrh1c4JUOAVKJ+IZMDWjA96VRHvnJfJMZ8TyLIodBDX0fkdBNEHEsyy5tXK8t1ACOvcbCda
84JoOkB0AItt0n7HbClagyhnReQO2OCQguDduDW7N6+y98rk9MUGfrUYSA0pJLupgwMIzw469yED
aqYeOcjJggHhJgzhEOkj6Ayxg+/I0vS3V5tHk0zd4+g3mYrRKPeOuGGg1p6+lRecGJ/a7qZhOWDr
tJmamAQ3PWV6+5zBsgqGUoT5YAlGfsVrAoUd6GkzHkmfz7PvbnWfdVe3yJcLY0+Fu5HvNQypoePz
RHWGGnJgQBpiDFetrd7a124drawSDVagDmYf37s6ClGc0Ve1wmOViJ4+6xtmW43FqkgGSDrBDkM7
4CedBgKGCkOobVohvcY59abPpDwbQcvEUAyDNzLzZjy0Jcxtfin68ohS/VUiSM0G6y2auTzleo4u
XrugG043TEjbOwB3S6buMwilRQHlutZvZ+Gp6WNxHRB4h/qwbygSDb9aT6rZthWEGyBZjwlMNtV5
VkAOYJnIbhkHsi2z3wdNyN7VaZLQw8WZc8XQEk7aaLy0lY9SqiC99oBITL6whSubkqqu6tC5Ve58
nLvuDd8Lx0baK3Gus5arSwiVi/Aa6YVmRzxxLksZv6kOo5wke/VJf30IgcwoX0+eAsJpPuqaI8dn
GlrSOYwQUXhJAFYDTlnoKpEMT1go8NZyLWMIcGKplV81NKzGmWOA9+9gB4K4dPieGsOHs5JebdU3
chC+0g7aymMJGASRxcsjdcUptgv3hK8grBhOCrbym0UdPlTZayUA/QyXleok7vX3Ck6RAmTXPZq/
vZY/UsG+ZwvPh7A8ltyI4/zF9nWl9805c0KdGJbsGTxEwjTcmkiLIB/yGCBDJ3UDGANjXEM2Hduv
CJ0HHFzKXcwspB7DiAX9AW9H36L9WUtIWAhZHhL0ZGge6lI7oGnHwILXhMACNyjMKbB0cND/uLwi
x7hErMDWtM6141LAc8GWHUQQn3AQmMdLx5PUW7Kq5TUK4tuAPnLMyotD/4mpDS3VYIj1ip8wdq1Z
R3DYum92N3IF02+26ODiFY0PFrW1x1brRIt6sKTUgXwAGt5NJNuus2tj4+hb/e/JV+cEva1YSPjL
zYWB0tl/Q3c+eWP2aXW0MefZPU12995lywleH0ZUlfsqYbKcOoQnBtyU6WKmOOMz1cTh1Pdr55yQ
Aumq3sgxMlUfZW/8YrTLyh0V4iVomk3vbS0Waxzf9ck8OVRHPtEE0slTRxXTCxDY7eyoOXWMOush
TNuNuo9u/pTC+nZziDYQHwiw3HfJHDxq6qepQrtZ9g8uHza67wHRseppYZHAyquTUWpYdA2MCHfa
+dQk4arVSCSG6iQwYkulJX9S9dw9Ux1UZj51yqXfcLW677I0N6oKdpiQb2Oo2UuSPhaKC7fKo2F+
SBqBml3yVhTc1evEvEJcndYk1LQV/iiEJZb7MMyPHTxS3lnLY/HGYSuvpkxGGsD9pu+bXxJAkeRv
ova3hE/5cYoHaott1sgBJQd52t+UHv2y5uZf1L3TGiBzXqcga4ZoTknwQLRpJ5nM3XRH+9wbFSnR
dO8y9WfBTXlp/bsVJ3eV40vGk05xdG+AW2tUyihCIPIMW24iIbWScaMT5NCoBE4nbsjEuIkND/t0
PyUJXBlmPNINWbTlRmyhpZ1CH+nc95hZdoa6ytk26fkRNdSudurXqrE+LB9hBcY5ej1v8aPY5C0M
sijazCP+I76xtbEppz07ZWe7tw7hVB1sOswRFLCwz29D0z4tbOBkHna4dZ1nDvOG6ipS5T3w+P+5
t6EttpsS++Qur6PxB3RvzR+B3cFWz7dZhV+bc2t5LWYEG6E8Fmb4FvgDWqdgWgchkkUzD0SNf3aZ
GBlmy4H+7WnWB0ocEGaP3HCa45Phhxe/zIuVlKRGE5zsoB9oSL6rEDczbEkZWQwwnxIOo/e0hhpf
Nvuly2lY4aWCRZ1s+0JZDxayQ3n7lYdz0fyYLRFnIBk3EmEN8mFahDsyrWNKymlxILicRPKybWMG
6PhuaZCawg5yzhnwR8ZPLKroGCOJCOxrWmSHfSVzcjUUbv9QPC371jHqe6zKTQ6bLyJfkHGLTnzj
uXCGcNCG+0lmhrG5GL800GCAy3OQ47DlGmcR1dMQYO0pH++goX0xCH+KRctatPnykFl/Yc8dQ38Y
MK6y2FAjFv/BtJdLjcNxizZQ1gkOMxSRiLoc299mHdpeZPZdQDGF611B+OQ1WfyKpW710jy2ibaX
MBvw4Rk53xLHD8zaBftFNwOgx+2t8uBb3pscuoU3PxuGD2fO2cktBzm3jREbL16ypABwKiYbw64C
in604ur5ibw+/kj99IA5sSFkDW5ax+2gt/8Ovej0speBd+guGFX2GiZr9BRMRMG22ipnXOcJsmPz
IC9mzBpu5aFlZ5EPYfficWQfhyTcCPwox3hPMK8DhgO5f6tmXnO4nOq5W/m1Dc75OgfeT5sGARTB
rlrUesYW0KcCSzrmV5FsQ8wkRa/ocGTjVwbtLvrXDRSL+XtHdKtI/WWLQ2WZjD9Sj7WDwoly3uaE
jMZiviz35lb2I9yu2KYXEUewe6uNSbsixPRBtkkMEDj1GUNm4ysD0eDsQNQTThHLgwUo+Vs82lQA
n/YEWYIP1IJ61/OEysVay0qxnUtML09SnBZ6XwGqHTopDiVq/ZN91RB7SiAIZD/LO7aOJcgmUCUy
d3vDwcat+4uonEV48BGWVOy8cw28CFjPmJ+GAg9C9ruf2gfbYYRv8N0DN5rOrfe/2rL8yaVsDs/B
/+KEYxAQQTvc2oChP75J5Xwz0mSTY0Fmko2NZK5z8wkGtbMSJl0a9m606O9U6VnLUPa3EWPTBFD0
se/oHuRxW0DrfF3bUxgNwX6YT6xjy/b3VkbP3en2Ghsln429JPiSwhrBcGwJpgn+lCWJDPtr1dFv
C2JqOFYofAeOnKUa/mY4RMgCLWqo1fVBVniP72PL28WTaj0lAjJ+Z4P2uMi+1FygPkwSQYRGskq9
0yDqd3t+M+aM52EGqdo34ZzQtMU+pprvmpb8kYSz8VHrlsVJ2WAOGu2YyDqlJEH0wTcN9k86TFqd
44NlGSHUwJRiTagucPuLigEjBvMskYnBUrztgsKbQnNbLcy6ZdFL9rwsDqS87q0b9W1JKS1vtfAO
9Dy7bGbg1Ws1YRCV62h9xnWnQOwbZNzavm6im48+M1LJkTEEYgVGnMrz4ZftdnvH/yO1Si6nJ+MJ
SOc2VUPbmK6N1AyVmzfrjgPQLxhotrgPJUWfh5g2xpFmZPgbgoGf6GHR7R9NBFledUDiec+oSOSq
O3IC3yMVr5dDTSrhMEFURcGBynKL1d+7Zj2abnNpNdrwtbWNi+osvyZvzMUGQ48/4cU/Mq0WBTEF
Ms/FtRcx449wGpIgm5EyNVAF5TcE4imiYGcUzBIilDoXf2zXZjxuHTJqOS8oe690W3uCaoHcYUYe
/BOx/emR0052ZQjTLyAtTmr3b0PLVg4CJ50vfbiThUUYKNxvdJZrBhXTOKN8dOab8vEvIHOwgvxR
3nlvl+uK1L3AY9CwbwoXMSknS1GDIvR7igMmpWj0NWVFYrazasf0C6+ifUoYLar82JbTPjaxmSB8
IttSbJUcvaqESD2iG8sak+9ppiOHU+p62z4/EeNbHsRSMecYNUTpvlqks6pKSWig0XTfAkqwfydy
eQnVGBqWRnJ0IfVIFGHlRbxUutpG9MYRtnJ4D4P7GQPAcGk/30eOUpF3SeRkJNaPx2pv/CFtijC3
oZWwYjmZDrIvTIcKSrSLPJQs/vl2ngOix62kmEUIg7q3nwLMt+S4kK9nw5f9lyTYOdJo2gI/y4c5
Fhu54YkGnMtU4ACQy+6vkjJE5RsyVRLba0UBL2efFiFfkKdPRJe3SlovhWmXlnuCC2cSf8GCMsGk
yCghCg6cKf9//Ekk1hBRZ9gAcOM4fa8VKhnXHHfiEUsUNMe/DSs4NZ7DLHiUlI7Pkxp2IK8sYSpx
UnFRJbTkGQ6tHAVyzsply27hXOUMlyVVMk6Co6ZAkpGm+r5iS5nG+0BYJHbLwSrLk41hLQiOiDq4
1EBJGtc6FBfZmD72hRI1Z/5+yqH/sTvCFleTChcViG+gvwFJVp5+yhFDvJEiv4UzIDsrLulZGc95
EbwudO7lTGNNy2ErSZFkwiAxWzv+kG+StcHbXcgmPFJNLg8DkzWRx6MukhyZHIZlJzkKK4rbM1yG
sftP3KvAASbliXxJxDseqag8tgvPzLfnnavbD4ja3wcPafrQM6xeO05YTRjeL6pHb8USoi5R0P8X
Yzuly7UYtJdwRC4NvQYy30oDqMS3EUbXZ1RnUEuWbUnjvjXJxlMEqqwnDpdRTs9AXzc8rtaE1Rp1
32COwTqo9VfP6c8Bz41ZwFvF4e3gJIhiDL08Qoal4L0HGHYWjLWLf+oIamq68OPW4/kHpN14DFhQ
p/XtNED1tT4tjy+h3jFofc5k7b477CAqES+HR6HtGkG6LwZ9K5slY8knZvYuwwQlWZuEk5XecEx9
6vUS6mmunSUrtKK3ZVAPURtx5E8Hp/FOiYXwmxcrO1DSGS/kQIASgJEznAtD6mmobe7R5Ci3i0cy
atq0pDfdvazcs2wQtmhR9z/VgxQ3BkMUnbreEoysPt3LsHSPFIllYan4IFfqkNGO9ELD0F4PQOAA
Rkgn6ZY639ATpQCSkKDy78KEpW96+4m3XgolNJ93xATMJGVXtyrZe1a58RfnziKSPcuSQoayx2Xi
QQoNu9vrzq1pINLQ9dJjtDgqWpCKYbnm6PV5KCsmS9GtgZPTsK9xBqVjQS5cFOZjDD909JpDWVsX
vINgK7RwD4qZLdgc5KDNHYVtX7KfNdyYQYdVC7TVWtNa96SLg4KM88V33OeWgyAKvUcwHaGmVet+
6C5lmj3VrXqUnM6VSeW6hQGSe61wsh2D6mMym+dm1oBW1SNVz0fMfvBb4+zW2qsLxU0KYHkKntX9
CcNy3yZkfvWcXjXIVVb1FXTee1ehkXfH+g9Ys4fND4PdU7dxtnFlRJsCF5mm4Ui33RaSY//IsOIz
hMeVMY5gktalGNsLi/dU4Ihq2PotAR1nhsDFS9WJw3AJcRLtgallDUgrMgDxlgVrYskjdZoN+JYl
6j3ta4o/7YJNFo5x2gGV80kvo5/yXRLfmUJVMn32jKLKjWIdCEkpEcBtPG++xsp/KmznVz8HL2WD
kp3uFiZxb8zP3EjdLrPO+zL4ajPONHvG4jRMzJU7OLiu+sjCw0KXsZLhsfCLW6gvXxa5o1mojU6Z
KEcigoijMTgnyQcSMLUWLE5jwTikpIjYHvGJ4ZMmakHgq6WGcYHyjRBHX2dLrXPS8JSRC+7i+Z+R
mS/cwUc261BCm+zeGcEJFwP7J9mUR4ChAkv2ZgRqz5wCAJPaIb+Zd97M1mDTFDQxJYHpaVj7ORYy
U0tLiNMFtRhWSnwvhwvcMfhuvAXJIuA+Y0O1GQn5kJofA7PYc6zk0MF68IrJ8mGEY/GI2EAYt/Ev
U1KDFPL9IM2CF22+ef87p1ojuJf0E9jS8PWkOsQ+R5QB2KKTAZTUyXynnEeSQ3EdAvvJqYz5wR7a
GxdIW0+qIyPGER2uohSvlXEiHeBTYPUAWlDcwjWUD+EiPI0mnk4Tsr+NqGgAMEnmKpC79LkFouAr
iuRbwx2R+fUAwu2GD5XAL8kVn1i6CEnY6SklCAGaFPhHcCIXR0zTvGjTl3IYodelLVmAq8uRyT0E
dXEB0BKQ4iedJjiimHgwFyzK4TKGPE/h5w20rWM0hPRUnA7mqPbGLUqzAWbjb6hQayrykZgdYtBR
RSHGae26q8OvsPRxLoEUsh+hfvLvSvVadseGYJiMF3lbAsFyxAfLL8lhOF/CtnnnufP5ckPyqqlI
quQbhrc8ZQiBmawMjslyGtdCcOCBq/DcLSnH+/Qix4a8CvnH/La8PJaIHtHfxHxBfKgoUCsDnsN3
FlyxyYQoNG+o4Tfy4PkHiqp5pPnci1yElNQwXnhCxG3BJLryxspp+HbJa/h8zmr5X1j1A9iglPx5
/4dP4S8ZQGp7/UlgKVYCb0mKFalAR45kOW1tro1zE20+zG7IizxWKDt4KkqSHXOeYY2ycsCZDNJw
SUBMWDz8qFavP62QnDtlOTQCqqe71AK0hUxspM0JkqJLpsHfDvjowjSeaWEAStlW9Nt0HxTlFgX0
0Qj7M8KiD/KmjLxpnB0yAB4IRZKtn8kahKwhB6aADaXsE6o4G0NsHEU2NqSQrnCu8jB7f0GLEsrz
bbHdMBxzOzr5i+Yx4ovNwnW4VLpJU+8l4PDMkPFATcS4onyVVrIKqU9t4LmK5a62k+k/wqy8SXSR
vDFhtSvCAmNi7gkeJDxOSaDllERxwNp3omMRlsdmwpQdky9DIBPu3C6KlabRiCxuP0kmno/j2XWX
Y5uGaykjsmx6iHQbNKoK3nmsyNROWf+K3nAjXe3eDX5lQ3DMfQNtlcDZLCX6fAYDs8EmCFEcdE9c
XOpnokhknVAH8b+5OzygnGhiT2RB/CrXyUULQINaiH8pfBKzsE82Bw32IrDhXdSNLdpBH9hz51Li
T6N/D2uQDxrwKsve24T61uFEZ3FLI8id/Eepf3gKkhRUcXH5QeGg6RRLdSMh33qM8uXtK4s2E1Pz
eDQuQJgz1hdl48RGIwn8ZlR75cE5cNx1FvtruQLWg8mSk2esIaZJIP0YvbTnX6Hkmk307KIK1Xss
gv1H175W6TMfVNg2YFm2G8OvnqYdbptblwAXuea1pPkbD9plgmmLZR1NYcZKq1C2xeDSPfK6j3IE
IiaY5ao6YfPzS77XpZ8uDE/tQU+jDaxpdNDoN2kd8kIFMgtaQCW6DewJdqkUD65t3icPc5u2qXD4
mBmWkC5Yr38x6e4I0raqbDK15d3ERyJz7Q3vXDMIJ2yumoqhMYiu3nOHEyvy6jtht5mxiGgCpoji
rQuxYtCDvao+ufLeOJrMnWdneP3yE8tJ2nn3lonliqaIalgWk8nzho3lvaOhhSGQlIpY1qwFYiGT
IVYo5EExyZAobKTubym3BS9l3SDfPgjELrG8hdwhn8jrFK0Lm1sLa/xoOwB48v5zmzynVDV4JMix
AHdiPxhH+YVWOitg9vyiBIthBOSwb1Q7IFK27CRZ1aMpdV2GDqzTvJ8UxA/tqwolXD4o7zVq55MU
SxPpqhto/4YwOkviHljDoSbQeuYXwqdEBSc9tz5xDtqQdwDKa2jK1KZH38HHC2mwAUa0JwTPeO5J
m1gSlxnkUcXhUXgijG49VYl7slBjDmCEmMZj9eXubA9aUFqvpOCRho00YiQwCcRZT4jB8FOakgDk
/Wb1ILTmH5Q5G4BI2cZBYP2UcxFu/bK8R7FQNq8JHtiL8bLYtwF3bwkQbuL8y6EaT11DhxFnaYTD
EThj4NztRGFaw8yOVJHDv0ZsDZjHmD9BTqRtYLxAcIY6/ggxdiNbifiPPRmVjZSj4CYSqSyNEljW
E5GzD0V64vX2Rs750XhlsDgxefwpU6UDxb/vCQoChvgKretDkrcbFSLB5ZHxw//CDaFO7mYG7RXk
gwUrIC2nlFT/AsfJnv8v3eGKWHEdK53/Isbwb2XxFuNFqr6hqclE4X2Ql7Ao5HyRIlOeMZlHDCid
lp8UjxyMFQNAWec1u5VcA9HXD+IjIAOBgMvi4qhORuOIxcpeIAu+jzE0xNU2+icdzNKLjgaFPP+q
nY71gJF48qwjFWj0UMJmXL7JPlI3SuoecQ6dF5qOcuVs9IRVAsRFEbGSvcm5zM+EdcM3hxACGuig
Uc7wDsTAuEGlnwJog1Rw6MQDVoxeIBFTangH2NiaAL+r5uzrv0AdiRPShW/QZkw+Nv0c7GO+qRiA
UxlUrjhThPcywq2Pxy0pe7RwrshTlVpc6uNk8FGNJ2d+U7ZFFlXyNGyccvmh7DeB0fn3//uDI8pA
NzcbzCEOGTDAouLZ81DBEnligmXIZhmyE5pHywGcLbdUnhIe+BBqltawtsv8/d9a0I33EeiN40i6
nbLTRJXi3H6iCctIIqbOVuJT2fOynV3WuB12a4IsV9wtpuyjLY/fGuUv6vGzCkq8W96siqKbH/OX
ss6F+eUC/A1oTQFnuBZ+QF40+u6hLturbDr+hr8P1BOvsi2fAmo2k7Ico+11mf68Vi9NN+DlXDzy
z6D8NCi9JTWWNjJVLyklCVoMIskz4SliKEBZAwahYQRxr2kTtAvrG4iCrPqn2UiXZr7l1r+FtggQ
ABbhxvsUyiviGvIpkbNQgF/J9LH5NFmCqTL2MAx3wq0SxgSfTOIC1QsMNIIdyjLh10nMJoyIBYBU
TryVJSbpZd2nm9F84UIFMGpo2souWgx5Gv3kAZ9x1kRvbDTJC9mqkizy6fxBGksq3IyfIfZJhHfD
ePBJdxeQFUche1I3C+pOxDuSK1NjuJOkkZ7vKPUPLzJyzBUTfp4TILUIfEqCKbiE3CiC0eiNGJVp
nwNlWmyoPRckR6dsecg4LPPK9x58xmEI5jr5DOzg1yVBjqpP+auczqCUeQmdOQN4vYvbU+/+9Kj4
KOHk8FQS6MmSsOuXGJ6NvGZID9wYEowNY+9WIw9DrgcUfCaUwN+EcAJII+sveuOlthgVQv8jvOWg
67LU2JksGlbwxOwECFRricK58TcfaJ6SxBH6lvbmoiMQdAwO944LRk2zrvpo3QP+88E8V1YVlyld
397MUK1/pyTSC2M43O8sdTbG9DgTBthT4Fx8mQRz2ZESyUHchgb1dNLI6cFWHGk0yrNDe50miDzo
mWSssuCddnlEE6qnI+qRy0gXlC2KHTGcIf7r0hEQnbQ5qgj7A6RQP2l0/YOJ2c4AmW1epyTEAq1L
apfTbo+g2cDIkltNpvQf/yXwIedEnuGY2L8B3Erc7xw6+HnK6CpOY4pzwq5p2DC1qQ4Y4GUKTtf/
1G2seRv7DRPbF5I3BxwKkEGWrqwmgWB4BUsP0NO4W2aeHDL0WA7ocE57N0baSswXEknamZtlog9K
57dx/8j5V1959YSRMP8TeJaglwQbvIqBo9zDT39SUHMgIVn6knj0HJ4CxEsY1zsshThFeCwmyRC/
/HNcQRX5WRfsjxowu/DUczRgj0H9wprhDylL6Y1uJ94JgZ8JbB+SJIAfye1Rn0kTHaJB7i44rJEi
LdiQgkqwzyQPIdtfuZDOwlLfy13y3Ob4TatG/BUxF6ETJseek/0fT+ex3DjTNOsrQgR8A1uJFEmR
FI28NghpNAPvPa7+f4rfe85KMUYkTHd1VWZWVgT/ke2m6E02FQtJdJUZO6IAa2ILReDksgtg80Tt
lnawhIB8JQM4kooqvl1JpqMDbPCUhPCsqTbkSOcgZfoJY8FueJGe5E/UxlXMllgU7SHN+cZm0XIm
2LMUYuXY7wVaYlMJD8/u0JB90kCLz9hdSPMYVm7pAqmz0IwLfswPYoA8KB4DLJdkVlIpswsB5pfi
Vjs0nBnyRVKj6+4soLD8kXfJ2ueolfshbMv+JHWUo+T/57f/47xl74wTWW0uyAsJbUPqKmW1yv4o
kH3Z+/aCWD2GayM8FVCYCSZSqvwLes73yN6E4faCR+K10M9SjslvTTo4LyoDwcD4f0RB2G0SAo+S
h1wAWHMm/yMryxif0PfPcs7IN7COhNWX/YupCyBjTUAXP+FuhdnpNqqfpFCS0/O/7OiWepLZ1VDU
ZAmsmpsehTXB9nKFISB0E/VvxHZaX7liyZUIrRKYMgJL0YY3kp+HTfyaqJwFgI8ze8MnCN3Ay8ri
ekMQcUGBZRWKvMo13a3qPxqmMUDeycrn3VizKWellCac7pIVkbLIV2vK2XJgMC0DibMIn5aqQiqW
A0iiTQnxMRhcf6fZ2s6dkocYC74gKBDCtBjqNc6Dio8i4eAbOHXpDqDPrv9mm4q4jh8Mmn5gTlOg
04HUb5axOCMEOZlpeTaVQf2mHRXS0VT50C5Gdg0bLC9Z70tW3RUGuilE1ZW+vEbl8CfCZjIZTDgv
p/20Zwp5fwmZUKGdM7s5NVOCFj/YBHhf31KkFhFcAohV9dU17zkbAgIEYvYjkuxnIeXl8Ue5tY+9
gKbU+CFtwz9A43igItRvm/oBBClfdWN8ciP1WDT1aR6aLcMPjnXlHpu2eRCJVNYGVNZT+AaF+RZG
7VUI8q6Y9mNPZyzfPyrrTbiILsOVKmhfVOZ/SwXCSK49A7D2nj8fQnEEwDmlaYgCgSMa5d6iZbPv
dmWXPyWNeWCxP2MCzEiqIWRvW8QxX/tOMP+6S3r9MgSRcH0b1XTbqUPPFmOPmHKUOXpE7hwBP3h9
CAdmpo9SF3aD/83pT/WerwV0seH6C7Az4Qq8bIHty4w14iWG4eBGxQwW5g7vRQMR1PVrStoQ2TGi
aYrgWKs3vhFSNbJJfNejK6cuL7j/by3T33MuiorWcjVyE5Alr0FEFTqVc++zSk172Reofvz+naFI
z1i0r7WRfjaesxzDUUyb4WAf6Kc538SyNQzGYpv/JPZFlodyB08ENGxt5+z0tNw5GKc3mc+owWo3
jsl+Uv3BRfhxV2ORCwTymC3ta284d3X7KwrKgeLxRqsgfmhRAfTiIyWomZHYZwvSbnDfJceld12U
zRuKV/qcv7CN/Zlt5pyEFsMUiwsE9xvum6cqxLM04/xqW/MUjy46zuxRg0nMo4lJDJ7xGKEBlsym
I2BGaFtccIdkWYSKoxEG/wLOcYF7hVs1xGxRub80JiabaCnpRC13N9XvSM5jO5hMMfqG8OPyFAwa
ORevoQIBsEuW7rvVdIogvX0pujxagVC+CSFqp/jAk0dWtGS29XSL0Q66R99ZfhzyJqks02V6uB3b
ZHEqUWuQDKkxhMskObl2FKAisB/svzUQdrZUHSOJJhkB9+4H9pru0920ZIgChrchxgkbLFaftHvB
GjkMDd9b59M1Rc8wmy+qPTcEUVaJxEbRoMRuueEckRhMkJOkqM+6g3CgHn0NAqmI8D6yOTQrckUo
ToowwWUFrefSYigtC6KBk9WkSGduz538zACahfciindkzcRaUVMJfkhJZiXDVXIzghgTVuVglLLN
cd+CuNq0KIkkVhpleC7j9IP0wctTKay7dry3IWASLiYsvjtZhNb4TEbFAc5ncf2ii4F9Jv8TZpjL
47c5WlRaHwReIbBLcjDDK7AX5z7+x+dI1hk17U5CNZqpqI1eCOFNWG6JrBwkCEYwWpBDWpDjEmhK
N7sfSf18BvXQAon5Dl1EyhbKiBqfeAQb99RgmqLAxGb/IvcKa8GZAqAiBQRHLDUGxQN/y7Xyxufi
u9EPMv8JHIGnJW4a7gCrqc0PDbybJwb7PFM570QMg8tgv5NahbuP2XATWYGch4Hk1zxQsqPbS6qu
WUyamb+hB20KWiBNvBaC4FHv/SdBkhwf3wEGlsJW8A31+EKfv4bljUDs7Dxen0QpUR3dpu+Un0Y6
7myI+jxFZt1fBnHgNI4JctUCvpm3kHL2CyjGWcmnmiRGnHSkaNgzSkZCWpjtBn/6Q5fhnc6/dnF5
ZT0Coc6yevuCIYfZwfEwc4H8cuBPLXqzCkA14au1DW9UYekqdbVcIIj9iEOTdPdwOVJfQq/jXNAQ
HUWJlWHaRFvRecrzx17/MWrvLsQaWSD6GqiB9sm3DsqblSEokqSBQRShKqGNOXiSBNEWp68M0gX4
Xr2mxYcASUJMC7diADUQS1CXhN4LRVPG2+SuWYm5+ysLCmEf66+qrqiPdBd9O3kepYisGHk64Ii3
7KXF5QhPbSMAUfmWlBZUpkGER3ZkV9G+mb6EU6EY2Io8VU5Tflv4K66Kj5RTxWN9z3Swkm00Xrrj
8fOtAj4JhCpbcUEZ4oBB82pJyoQl4zLBDnpFvkSAl71ucj+sPmqVKn7935byyHTk6Ebl3MS4uwFL
98D5I6ktlTG8F5pedNHg3L11jlWPdes/PoKZSkmhMxbnB9HC2k2rtRA44pLEP3a0wS141epI25C8
FCcToMzHqZJCRGoJcKaWLK6if1jKe3BtiWoUblxVZt7CiVSweFLJacHSESFBFgRryeopIvSyXIfq
FVTf49SjHOcdBYQzWsXAPoVF4T2xF9uuOoLJCI8vWDjO7HvTpF8oRpkF181fdcYvhbeUughm5Voo
0WXpA7daM46FQP78b1w07hNnYeIyFTfJpMIWDKhWYlBHAZuwBoVXsCEFeFu8M3n/Is2Ry5dAz6Lm
imgPZIM/WvpLDWrBBkDqIVmUbGjWurzIm/AK96H6tkuFNOQDC/BL1SDOrK6yS4lZtT1eSfu5YJ4G
6lfqOsE7cDwRfE1ENsr2HhkOHeEuI/poWUQMkBbhpDsvN2l0fCkxLiumQzRg14kCoeVQbxAdkjGb
k7EdCXa6l8JXIG+Y8S5L8v/uTtiM0UHo775z2SPC4Mr5u7TGA2+Q20zYyPzgMnkzLWuqyUbQUrZt
t9Jd3DW08Si0koEso8+He8nUnCj/0rNq1VrGTnCejr5uJuh4N/lSgHyEZo3wxcFTsmEyBY69iMKm
a+5jjZIrdDd0Go0q3fVwtkvTPMtHy5Md/f6pq4EF+6jb14b+2SjvFJr0bnRYQvV4KwnV4QO/jhmc
U6/038ZBJ9qCowhH1mKyNc2/elozC7Qp4od8cf7MdjqvxrI8xuj0uma8hp5OpWDjKalq6F4zxPe9
aZkFExd8XhoyTrWFQzaxiG2YaVWc/Gr+KHLIcVvJiUK6bRcepk7DTkCcshxwHmrZO9alb0N8xnBU
Y3gqwvGjqfo3gXyrwAfmCOtgE6KWNkwA1mC0PpfUBn5EG4qf6PyJdcqlV8uvrZUv5eLiDaprW4nA
AyMUBPFBz/NgBXQSFkYSAk9GWMNhTe+75cGsMIGvg9PgZr+GbR5SjEGyeVmNVvsH9w/cU5YUARaB
ib1vb4aY2d491inMqP6s7JTEM3HowTDzu7wx1qjGpIIUvERXuNp3F2uYN5gKMWpUKt0KvUSkrmb9
4zi7nGiEm2ZZ/iFqDzDU/BBM+6YgEgxQ709esSfAyWkIbvEQQuY05BWiO6KlSiIhMUvIDhHySVCU
ABKgziU868I1CvDbjtWu0DLIY9jl+YIxCAMDFMfwT4CmgHJ8ZuHIBxC15DKkhhY4Eaab5S3bWnIk
QWormocXzf9/GmTBppgsjdem0I8CPDNTkyKGKIQeU56HxGIuhIscqfDK2Hy8ZUjpl2R1IgdmZ/O8
uPFb7FUP8ta4DOKjiGxmXPMEPq8K9wbBpSUuUVazL2lCkB3Erpyi+lMiV7XzJaSFyF0TlMnDNaEt
hKNvBI2wTZyhli26NsklmBlB5vM5aexAMBTUck3+hp7kmWup0b8T1riYmd8TjkNKaw3JWMyID19o
GNILeSSL1j+SVdCJCZOFW96vnOf9B2R/gG+avEa3epRzt53SR8Hp5MP8lnaXacUBg4UagBx3KkwF
T4jwNqPStGN0Osx8Q1/IX1qtjfjwg7sUmELU7pEZ0TSJbmmI94i4j1aAdsYSVCWoJ2YwV8arbdJ8
SmSiUxHIrDkz1+GJAp6kQtoCuNCJczvru42EYb6WCUPrziOLBN51K7qVa0hJEx+WQTGLlAPBpJVt
VsWW5JTVM6LDkm91wKpmo6Lzpn3A9e2xIdMO2vStI3BPGJwxHHNtNr+Zg9a1C7t/Yc/XylLgpJC0
WHIfF1QCJyK8iYbEFLsGRsrY9/JJBNgkCpnYTSsw9j1wYHvpP+cSeDsgV3GVVGsef+LjY5OjqqNa
CtFy2wyiIw0IpC8qQXvkAD141C9aiK94oGJchN2MGRX+NqdKR8eDT0Kq7ToU2jRREaPha4TVKbxu
KxIOKpVVC7hKaRMzm7Iyrd+O8kPaMuVGpFN0CLut8tyd6AqSGv5B056lRrCpUYX1nKpqJekLKZ3Q
LgICUuVzPRsRZkhkwuToXr5Mj4NPpy9+yyVDZ17Qwtx/OZ2i1yRaWzpN5yVTgcD1SCxqaoYg83ai
T6jdb04yTiG5EiGUFKk3kwfvAWt4RFqHMxBNK0zSRMzbjuO7PWNR0mbbSCpTwh2D0jZxxyPkRn0L
MMfTUkyBwREQFeczvceN/bRMbyMuMpLd2ZTxE5I49rzOoEEmKN+BAa+FQsLW/E4qicyd18KSS4ki
CBxxBF6sREjEJqNVCuOpg9bUstdIFLkxoX3jbYr+lgckGYXUPHixaRsB+WAyWeJCQzmZ8wcyR76H
RS08PiO/7gOKGp/UzEX60aOYAeF2SEn5wZ8kxhAPSyD8ZOh3bkR3AnQNJYvggmL7IUKoJuVsJOWJ
VPGc5hXy8jrZKk6q0V/2/oD0Du1eXrhnXbUf/JRP9Z0OlRMwkfJWTvplBjatAz/Ux3eJ+m1ZH75P
pEii5DHAwJ4Jx5RlCR01YGpnYfUxupyoBTuqjJnpuU0OfxzveVkSKxBIUq6eDXyeUrSQBJlbCibK
VXb3nFy4yPuUFm4t8lDQ0+KDNBY5BuH0BqLPJx5uWb7b0/QhTGMKVsyy7bMbtTPQUKtwHwcJPiaB
tm4degwB4rirEQRnZAypA0zqLcQJiATpaJKdLXEBmxvaIxPBYRM8YShAwuLZnH6FxwTOUTas7ISw
mLzPZJgPuz5zpMQC1XOw7UuZSUK7GTnPflblcYR/dwf85ijP/tt8CPHFvTY2cEN3xseRXjUDX6bu
Vwj2rDvxbybpW9EyDbKOkVCpVo5BXihLqGrOjoc3oTwH0aTFkKTDMGD2iKgf39Xq0QUC0aI65vGD
iP2n2ZPOEMfzsKJ0twWLOaEWJTrnUSWEWcWOFBiVb6GnHReqV/GbK3DVJ97HNOPXDBQS3ZGAq+Hy
w0kPAiRHqurDTcfsRkQIJmVT6nPnQAkoBORZtJYYvj4wyf1bJM3CUaXsHLxk4/hv0uGeFd5ELkJN
JWW2kWKhyKOTCKfINWEe4BEAlhsgT2JrzaA9hpN/qeVhjLI3Ev5CxhagVqdb5GrAZkgzkQSpzA6P
WraL4StEksickHWNvKR3qM+mlaA4LATutmGKVoSbj5SZAp7JaSj3wPFFcsEzLUoaTdioRDc4IIcx
fGGw5+976ZF232QN3aJeXgDvYfb9ZvCg5QQO6NJJ1GvT4TWEaToKGOGHB7aDgsRlcjTvV3/gd6RY
qygEwYAsPkWrrA2v2UnTg9twDE+IpegcwHNUTlI56Ejjk343FcYbc87udYDFSOAI+jHVVc6DAa5Y
Th5DR/co4xXLE4IiiO5vOZ7AXqxsJ8Y5olt2EK3n/R+0NCMnYGtg2d2TxDvOI53nB4RR56ll/EZK
AwfDTxPb3QfmTzp/icWhCL3lkDAxTWtVoa9HwyLaXZrQeW3dkkIDkJ81ZjZofiWCCbwyd8AvnZhi
0+LgoDGaq1nAUHwNFYFQfoXNzJtlVSJqfpJEYyqsE9xYN2E96L4WoCvFHFESgBAQ9Hkk3TSvZZOI
Ok6sI2onAmoTzxU2PKldULSPvP4H/DmuCWke3yABQOScvB95rhpWmh5jKxR9x6qs97xu0RnKhY50
GOZLd/LoaLU5pYhkO7PV3pph+Iljby+f4lJ41MiKZRm5s7XNST9kWchNdqO50zomVOFXKidY0U7Y
r+FwSsyWR1gU7qXtlqeFIkacVELdPKC6eZLP6aZ2JX8vgUHivwBdcvABikXjcAom58qRDZ6g3cwb
PVLJFtoKyZN0ekj2C08x3YbKy3NYiu6pAoascQyIxwNu2mA5JCMmLqGcNOLv3NMNKKd+yNh2MXLE
d7nktGLFxw0ZiEE1MSAkM5Lgu4/1/cKwL9KVLNcegZHpjTJuWsHJh0BD66hY+qGRv9YLjbCVdEym
JM8S3+W9hrii2OwoDTO3OI32UmImyfjPbcvVAOUvhtULq9Z9lyVBjUFxJJ2sAoSRdj0qnrqphacY
csTBEyjqmdJOu0bIMHnJMRocmPvKeXGYKRIBnw4OXjZtqG6coHRbsTLv5UgWEYCpDSeT9ojeniTb
leSRwgjix6MRokXDZ2HS3jP9qsWkwb6rjD+5WQMqAWzSpL1bqBhh8/p7F9UCeEfHpGNykB9y205K
Yc3Zi1QUPq1HhOBp81PN3UpTvjdAIzqb2s+YQIrqHP7AZrsN9HbUhrcTvRIYjHC0iORBhBBglRkj
T1h2k64f8En8HLTlZBA7RLYwDEm4863wL8mBgH4CCdWavU2riEGGXdhuoXb/SHuXyB55rxpSbfqE
0f6oV7ukboqzVLt3cpseALQl8I8r4d1Ai4Qqc/zPUCNKECFEYiXwI9rRd6uIPqO8OPezTGOkP4Zd
WOTWChdp8AaOSG6aCQh3+WBfBDIg27HH4Gfm/GXS0rjv2Y59D0Ht/Ykq4hWd1Jzusq8lVXDm+ugN
y03NIItTmMOcWovIhVfkg5xcstYRFKR0T2dm8ExXzE6QRc0wcV5kPhduUmaZg2bRuthrGGGXN6Ik
BbKQjs+BOCknn+TGE+NnLFxiTQqVCMuCyQ6e4qalEwr0eDxImPLi5qHM5l2nOsRp5bFl5rVX6r/5
aND5C0chml35zArnhzRBSo1yhPxBeGUb+kT+i8D2LvXu7eqdgx4x3wsxDLW0TRCnQLj1KIGDcLc7
XY2iAcLT7c1VQH98dFbixoYwTqpexHE4mpBxkTqyeOWJ30IRRXal++8TR2DFCe6ZwyGkihS6VypZ
Vyf2chJgZCmAV02zDUcUfTtRv2s8Y684RWSZWo5zltDHDJWnzCmlAVnD7s7E31m+Sgw9Ob08HMLd
GIVtBucmHHSFyoCjU4K0oHUKiA9whdm7NA5RTKQB4+pQ+CcdnBefQPHJglOJvh6ygoZ6E/6ItrC2
f5QpQ3bgrwDU5YDuU/8oGLTcfcRen4oakd9rH+AcWUbbMZtfzKwFUMkOxmgdb80ONMM3gX7BhQvg
pjLWeRU9OaZxbv3m2S29S1caT0k/E3C0xMIvIHwzPZMWN8KVie9GurS7TOUk/oTOKak2oEsJlnva
uNGa+LVg7NQD0z3wtg+cixXkx6o0f5KMPhdqayDoJiQhsjN/nzpF/pWQ5Oamte6DHMnoPG30qP6Y
Xczq72KvQCIeeW/sae2Oq/szutNPOJPpYbuA6FPHvrUvKms3p1W/xmZrlZtM1gy5MS1KX+zO/lSp
+eLQt8ugxp5VbautG/kJ/tuLv5pwE9lYge2BQWuMw9XxQDfy24CkIiUdYPggNvBNTU6stMaEauUl
Fg1mSTWEb8pjx1evne8tTdNp7WDxVCUpMBNRAYxzkns0s0eI2gS1m3uwvYFCJBxJrCY827AQPtUm
Z3c/mWDAgAdxWl473HnxntO3idHvtcqMfgqbAeNu18PgAJBSYLTPS4EoqGoCpqe21XvjZ9gFZUmw
AwfkoVv9eNS64jMjnTWKuFgZy/BUWfmxGbuPvsx2yTT/oZL/nYOEuY/oBzYLuJ9P/7GXu2BZWX2Z
cN+6czS3ZjWmKDTwFktGx3jyUnP61rEyY5SDczFIEl09f4GWEw8CclOW1GOp5nxtqRwxh96sx2L6
cUnYUmsw7t0ow423Cr6nhey30ykF7LHEussJmKGLGxsx4LO3mJosPaQaaRfdlFFG+uG8lk7HJh21
HebDMv8czqNW/SsESESuZvzVAxReISYStOy9Mvr41OV6cnDc/MLE5ezk2DQjtRGvp7UiEydch7pY
9UddklUHhzgn0i1xC3tbxu5Q+6i323CVNw5uoLj1E+9ajrLqT6tPtEKgPI8zi5Isb7ZahwqbLeZ5
LpKYNH+3eKuwatnfuq6+lmI5mEbwg96dTsgWD61+vGBc+4nh73roSlQFyzXJQ4BGDAHbPN9os/Xu
MAm3sN0vxgS9WBXrvRqt4ODU1VMHOlK76aGkdcYZ7AalnpOtc8/ClVzF97nRf4YZBaIhuL14zNpl
/TPUE8yAPz0bRYoqmLleoze9Y+9sMz3BfnNK5qdiHcMgoojuM32PzTQGPu2CsKBHm59llygt3V1g
DfZrOvi7pQwOKQRHz8Fejgx1sLLY3PmCKIVqsNZl2+Woujt0Ds1Kb/1yVzd4zvTmuGsYXYk5E1aN
fvvloRnTEjKhvAypkAWvdft8Nxn00YU2s0ZHKeqWzlrVOv3WmhszfURL3uR0imPh/NPv0fGPqe5e
G1+dHRYTCtgXg4k6DYJtLUDsZAzpNummn9QQpSbsI9Nh7xNGbBeBYhJGc3Z56eGEYkdZQJyklBHa
dOyskNnY+nNI2YCHXXAiN7hO6Aa0gI5F+W9zC2pl076Z+JQGDvPPjULz7ibMrtaTx2y/cUKkYeSc
ClkaIsgyyKOsYEAFQWaJ1IJdAwwEgYvseXFrtM/M0KAxYGBkI2a6h4Ip9vulK8HD5VdRDsCt2bZ5
X6Bvb5l7KKiL6tC1MC8p76N3g7F2TQ2XCzK0YcbXvcPV5aWHXsRyP+0h8z/VaON7t0RYvczOa1yG
m8Sy8BlYonk1W2H6xQDCPSc/eFeiLwyQm4Hl3YL17KYMk6wCuvEgBkpsHWfiN9Zoxrlx0D1G9TmY
iZqp+egly5OTU0U0FtNrY9dLnrplPuqVg693gi7KMybzvvTNGTFffnLb5TTHen1v2q2ipIxeDVSS
VtTPyGw0YGPUs34cockf2I15xCUVBnVKVRQjKi0sotpx0ZAA2OFTMnbXUZn0HGSH2s3W/QLkgCXr
nmHtR60PqYGwb17pAXJU/HMoxFd1xYjbYHT7RygP2g9yBpIpwy1Xqky4jgpAvZ6Z5u5ouC66Crvi
EHWW7iMH5fV2ADKmFjC2JILMNrKdnpNtNeqfwSkPFMzQIlgOu43oICifQEaGOqWzI0IxndE7qpi6
ru0M3d/KO0UxaPdwByBQ5MqkCz0oZQVb4hE9AENCxtAs8MSZ2158P90nEGGCxFGG3Qneow8IyQHO
OGfpxuw31bgciwQJy6Tjq8W0pXFiuntEVlEDHcp6iivzIQy69zS3vyayS4FZOyHAkspeUZhtNZ2s
OKrOVdZjNdPQIziDuLO0AtQPC99nBDcXEpOlJ/CLgX+rYeFGVZx0I9yWzXAyplQGMdzMJ3Uzojcw
uRWJYGXbNIzxkflTy8Bp7U0ojxAzQA2rHh6VlHd97nyKYKyjXp5IjKmp5cmqAEqlMbd9oWHgmz1Y
7FbhJyW2mTSvgGjYZozmkxUTOvbrBAjYUsDmBsN7eX8ZtkyZljIvYiQ79CBceoz9o1MKATMw17Hq
/PswdV8cmX1e5j3DC+qz6AJSEn1hVilg3kpjQgxevtUOIBJwipTwU0jnKECtIkWTB53yRTXDd2qV
7/qgu8m1TfpDSN8Y3M7U3v4YW/MziabAnFONM7LDr4ZW/WhgCZoD2cqTdgEnwRRTkhMziHayFluR
UnHSKOgI7kLLm9UCE9Mv/lqWWwxW7y30Z07xOoynrVtUmyyazhlRxwl7bFerHUbo4lLiwSU5mVoV
Rv2ezjWS1g41/NKF69ZGOO5xitPCpteHW19AV65jitWp4oQuoo0JKncn4fMG45A7h3m0gx/pOywA
tOrQZwnGutSWkXpgRvGvk5QcXojIWkzOWsriETFYSwsjCdPNC4JrymjTMviehpQgoqAlxxZEtxyW
vXSTiSu0rIdu2vmDtReWoPg2RjxwRftRATyLVjW3XUh5ls4Yg4IQhMeSZZwCQ5trc0rvsaNmWq//
LL1bNr5hGb56sdM95WWyS4F0Gi8ahMEWzMFUaoWOCYj4GJHw9nlyaRkknKUQl4TyatIvQY7kIl2+
DUu6w8a1sKxy305vrWMDy3GsnBOMVM0sw407PMjvxxVprV088Q5y0vt26I4RWwCac+O4HwlNJAHC
S63pHzL4jZ4q2IW9K+vwA2v8h0xN+yLuf4Wx5wn5s+8wk4eAo0eoWVBbIabexj1z39Bkp7i6uEv5
F2YP9pJqI3OBKyh1exsHRR/xBqTESJIjLYUlr1Ex91RgbRnfKcC1rDG8wMIVvjAIBczkAAqRWu2u
kcSaJmbtywaxcbgVZFuZ8s5dDSZqVPoMEUO61qjyN8m6H0G/Ud0++xmTsolvQCg7q0w/yMueLDN6
INnblaZGyxKyfk1LMa3kMUYIXTxdan6uhbGCkh9cSM0/4Dk6OzqVFNhDauO6qm7c56KYZc7oCNw5
3HI/6/7fdoqYNpQ2eN5G53Ysv8QFKYiWj/8pHGikXOKHmsUTlcZXoyNRqouz/GR9FYDylMt3Zu0c
hJ3B1+ISUhbEkylScbkNlGBwHVSPj/FcbCTGFKXPerOFASxrcYFhMwk8LqoYXGSv0OTbAY8SkUeI
JqezdAIY/0mSi6BOZGFjJ7jTovgkQpmROzdsApoNrjNYxspxABfUvAkYKOTmDDnW3su62YaErArE
I1ITtADz8EJAaN6kwSLWXesVBg9VR3s/O+k2XzDk7CwT7Gjsbz0skf2bGvFr5A2PiNAfnfhiNPGv
P87anfIw4VTqE1m8S4wSrECCVqqctxgEqeDsFRWs8AVKwH/QJKRTdaXfW5wON+nI8OcWTmy0Bva0
6XCMhnv6qb2C7t34bGr9m4+nD/bcdzUHDmuq7zqQvotQVwSheEyYTuTu3SR+pT6WEMjjZ/dLlCjp
v5VeEWnDywZvtfiocIOaSPeTgkXWou/qTiLxhm/ykV8Y+bJ30WLp+qtsFYeqyuybR1/TV7qln7o6
ewrifDer4KZ3DFqyUabpwplrjJ1ijlHpzXKHSiMMmp9RZv+bW+1ktYwoy/6Iy4Rc/RCJl2a+AccX
ChoXhiPzqRgQl66s3iR8PwxDy6RcmpoY4rpYsB+Fdifz+qL6BQvBb28c0pUQbW6THyWkxGH4PKXd
UwN4LaExILg1i/XTBbhw6/HBmaZPaIWbioyrozEJU3eA8eJZwoPuTA9WFh5jEgRvprHPqG6iHxpX
gcVFMsjRK4o+njeV3n1nKFjwUnt3O8ZGVOQIGKYARQpeV/PIi5hZ4km38XTtUrrguSAQle8iLG1z
fBgYyhrgwyzawNn6OyL6lIaTSA8eNJ0BnrjuuVG9Unk+I2fP7u0YuyXqqKW88bG8MC5jyeM1Ou63
VPKCifnvg7ZOomknTna+56xEcCchH6sEGrtS9ioNlhA3estEFJxik9440Uo88yZouRqN8MAsHXna
7LBYG77d6FOCga4lG6PF/Ff5isTaq5+duN8gw6HRSR2tzroOdpjdlQPWwE5/HdrhV9Z4X1p3cxQ8
OLCJvosbcJOd6jLCPdn4dIF0KV2QU0+nyakel5RmfCehGgvi974rr5XmbYVQFUipnEDCrAKtSu3Q
LNfs9NgnNvMkJ/ARc9pbjbGxpnC1jI9yxDQEKwHXSB2BSpE3YurgLZ/sGhP5q6x5ecSqz+6DJCG4
vyvsuXjANwPAQD9H6tNTHTO+aTBneImLc5JVhReWMrOjjy3No3IaSXicGkZcFtFjrxzIV1X8TfMB
y2PWLKStfPUU3DZ2VAxbObznNDoROQTosLRiEzJEbKAJo5UphKg2u/EFUdNH4udnczy2IYY12g8S
km1a2xyGb0Vq/1t0Mnieot7RkpLR4Sp360QZ9gwWLoI4MZN1HySHnTTvm9Guz63tfrTsRYQAsP28
fpldJOtO+E/XTaDmpeZO6TbR6XTlbkPH2o8WE0e6cSJPF+e5nC6IpXqNDHOjvOjQxO06Tspr2DXr
kJHHCJsPaebdrDKsPKIQKo0drLDleetep3/H2piMVmjDGGluutf9i+Ua+1FH75OY93ae/NizeIwG
DALKPvTJkTF64J4yJJ4BSdoI2qmXPAf8bpHtibiXaaA6m8j10mdiRYyiXUyS9cpAVk1JYGd7Y+rv
05Dmn5HSydF/bQJQCGrUuowWiAMGpE6Gd8Fd/ZOXv+TIFdzxDMc8ObRGuWl9mVus4oh+mkF2oXtP
rIAwKB/ktclplzMWcaTRnW695JcZFVjAllzPsml1JlADC8VtwjAcjfnQzYuQ4rwpdwwP0Zzo19xS
a0ZsIEW0ME0b1d5L8FdI3aq7qATJVTeZ+FtlPYsrWY5W2L9kMwL4Ks9/Oo2+kAq/Dju5Dk36WRfj
flFghakeJApzyuyfPQzvxmxck846IGd6xxnrteih7iLNxcN8YHU6AXaxkp+GQK7QN3TFQco3L4R5
8H3WbuviMZdQFheu99wPWJYszBTE6zt4cNO+3TAh82DG9bLv3OAb+fS1Tc0jJaz8dkAba5Od9ZF1
n2EC7zfheajqD6PzmawVJn/lW+dODGn8gCH3y6vbe9ep82hOyt79WdUPaeV/twv+AZ7/XkX9qYh8
RC2TiaLASpkp2ZQ/FrBWQgI04YkkH5h35ZvT1JTAifPutsXfPGo4vfUWF9yqvgzz+MfNEzguowTE
0GixT9EkjHX8kasKF7RFUC30fpKpTI1zHdPhzdJpsiqZJkBv9/zZqm5LRxwTCwrXR2Tisk790Ebn
lD2Htto1er8JNLLhIP3K8A2WGLIwS7iIm43ejMexIgeYBtqZ079DYWJv4F9xa99F9QR3k037qvOe
xzL+TjTGDY1tsIlb76KaYTuEFOlZG26bDqpUUn36crjrDHMxzftShnY2LJcDOX4upjgBjzc5TIvy
XGLmHxA4R9/5Vsy7WcnvxpX73rfJD1N9LtidX/Rs5DDjHzQPxZEofcp4wwATBJWMKhhmJCDLjJ1R
UzHaBFVYXLp7DZ3wzeFh7tROb6p3fAUxT6vGQ9T+i5Mvq06wrP/kqFKN9NSbZwOpctY729SGGUIY
TXosj1wnHolxSSkIjXQitICsDIGEeZP/1fSIWUJSCf5LqKaHkQPWqu2djKFUGFhIdt4nUv3rq6j4
vrXHoeKoTKB4fYZCXKxjZCYrYT7lOGOzGy11TDMwjxPdANwa1Xard/et0+0mrAbk5jVl3Rci/6cJ
WrKsmE9AdivZssltmD4yEjlaOZsiTEkiYgIJlZ0wVCKi+4zfpHq5nUT5wqHMsHCOxJH+S4/mUN36
C3ljMTlLclrI0RLEskXNEC/ho5Asi6ZWFkeZHkK7ovJNuCKbP8f+2aEmu5V2+5kKoW0xDKNfYCDV
Fh2pAyLjN5ApbEOJT9K0a6Igk4o4qvw1HaxQM+lhxOLLJM3K6MIcKS3JGlGOwrEte0a4XbMhfJba
yneilRx4SU2O3EyHtKa9qSc97SinZ0VnBzG3LLzPwedFJuNwxp/96oDfuDXTXgyFhrEenssUGyB5
XPJsfHxCEMHLViAbC3p1ju0a83WkbzWgVW6Nr8J3UZLOXvYUQoExAf3vTc7nzQdniP5IMkZyK5VG
S1I76sX/cXZevY0z6Z7/KoO5XmJZZJEsLvacC1uyJAfZcrvjDdHpZc6Zn35/5QEWLdmQ0AeYdxod
i0VWeMI/3GhFE1Cu37nGHmUnvuXQmxBQQdi8IIlPjYYqM4qaiVg7EY4oSB3A0NEI9imAG0LdJonl
c09IE3OnaJjtHBsrx0L1nwojmBw3+405x3VH9ppwNtJd3TrQY7TBF1pfOnp4fUDiwsAb/kG940E/
kcVhpvyJUBlRUv5a2i8bRQKpf29uAnBy8LL5uZx+6fvXS5JnIFZrnZXrj2dwKCzdV752DW1J75xu
GDat462l+9AOFMuY/YDuYwg5IoQARmwh0/4eANXg0/NC6CX+EYDZ0n9Nw1hso74eJSyL5CGwHLpN
+Hu438sWFiH99gzgIcnLfUtlzQt6bAk3jmd+bJbpuWEgKAobBjBsOHotWsxeh80YpjIE7wuEIX7a
1mJb2kSCAf2g2XtCRyDtnoZggi8wwLMAuGOjsOK5QHAdig30fH3zGTf6azpeGrei38WSpo+GoNC5
hM/uRN8i/oETyyqzgM70YHtiYdFFB27ajFcVhRy0anpOKPua3EKI+ffkTdC9YtPbL5leJyySzs/W
o5mau7H0EMsz00edLiw8vGu3Nw3T7Vr/IQgTrCbt+6nQ6hQEW8YLJELIp0Qm2atEl8SoifZ5N5sv
bZDBV+nuuMuwauisTaTLJqTCEZkf8UhXy/XocUJ1dkHK10C+a/LgZumse8Jt4pLSvk1aVGj0WzHd
ap/w98YsvhnYXHiAAWH62TNJ/AVAYq81XkcOyfXcVXduVh2W0P9WdI+D5lBEzicH7M+VH+P1nnDK
aOxE0mCgw75sY+8fLJDuc39Go8L6MIjuW2U5n/Jy0QbFjd3dSnu6D10DTrLzwIlsxupgdPJen8LS
AL7sDx8jv34E/7WNsdzSWFSZDLfGjNN05dx1XrNpJC5pQ2EK+EHpC/nYOoqirSqXu4hLNhf+Y825
jpGT9ZpSfwNRU7FrcOcD9WPB3ZsUMumsGI5CHWxp+m9FzDtQxuR8poefUxqqy8+xO1AbrO6tsP6s
qPUsU/y58LmFq6X7oBKbGjopzkhIrrN9Vc2foF7TcqGNbnzqhUuLCjeEdvrduhNCUgcsOZFXgOa2
5J/6adrYdgk//YHCD4X+0Rm3qZGWNy6KaeOIrqMTrOoOL58WtwfLXSdpiHGKtbatbrsUEvAJU8kz
h/6+xJWnjG6qNv7dOMNvXbOxnRblJPFCBj8BiuBTDwpVQafbWI2uwBaUZCjmc/lioGiyZw1vFzhW
8WIoaOg55pVUVUGwWOZLBbIMCSuEhzBwic1dZcqd2ztfm0wROFIwKIYfTjoMOLwgDVire338O8Pw
wWhRz2lkfgDIv0p0/ajDjCYUj60THiSnQyOT23oJr1PLuVNi3IVWd5cDmpvoF0xl/zkMpq0+xTwc
EQRaM0uOv4XMXzBCe0CPn6UObKUK1bfA6L6XhDrA0fPbkgLXFZZcHwqDIvQ0yF3HqTX04kMBKzCK
zL0+jrQAhdJYXzHc11rGpxqe6sS+net42lhJGK3qMGs2fRC0NwlsAIQy77KkTsCiZesseeUr7DnE
SJP97pMMoRV0iOTDOqBNCCko+QfACsjRXlBLFvdm5uIIBlfRA+Q6+8+ha36OZkyg4hZTkD5dkHug
U0qk0REa6xMmT/0teeeDLP3uKiJ2KLKSP2km24iKS03BT3/WpDEdeMDhTU6N25tdYKs1gKAhNoH2
tA9lET6NHYVULC3uGg+tz5YAR1TlLTzxVVQbd5YAKs1fBNIb/cSs4z7LaNZM2baz54e8He66yHqi
SfzDGqNNmNInDCeED3iz+vAJuF5ztGQt31rjNwrneYq32GyuErugMlAAPR+QZU06a+umYjNRirHs
4AFusqaLqvvGijb6IBIA3OvFuAtLhLHaeduFCk1AcZ9hvNiX9cNgDegmxxhltu3OIpSBBYNuVmCg
n61SEvbsJUcE9CpHltPGsNsW8HeGxUMDJMqy62XIW9oT9JjCAmxZmJErwXvyt5DGP0FBoMA+DP/g
+4GDVGE8u3V8X6PC0RUNoN26ghM7qozGzfABGUty3BhrWlNWd7UNyz3s859JOX9Bn5hAb0mHbVmi
vgdLGPnsPGhWnc1y8YRNRcavcdvwvzV+/jGOA/7LrkhfZhrIPlLYyUxWgZDXBPXLQMLtqgmnZyxe
3XWohh096QgRKvtxbDKYev3LslThuihAOCWTgzdl2/zDSaiue6clb6wt3LfgSNI214qxRY4qctYj
jUumurHi8Reu77gBR+g59TNClctABTSK95UxbHXhKlzudM6ORDUljJL8g7Y9dZqVTzuZ39eVPMzi
vg2yPfRe9D3ma03GuNc/DoHz3Wjh8kZfoirL9RUVFXdz238ZnOVeq4z3dQSDBZIUrzMnC+lY1oTW
t+FQgSZun6oe4D7FbgbSnJdsbPd1N66zkJO9m4wbF1OqEC9F6GI2lywoHSoJg0tN3MtvcJi8JnbQ
FWtCJSiJ2lGciNvgxlzwYUbsIF02+tinnAJYh3CZKr9LOKB5FhpAPdbhra5uUGGzwf7p5tSQu9fa
w5jCDtUTqjysIUITavV47OjeH4aDuhCjrwSg7asCNPaEhKfxY9IVL7rLuN2hi7/TiTntvbxotzES
dJj5oMjSXdcKawXqzsyl7yHmPWtoLz9ZjHxX5un29ZaiAu7wVhp6vJUmS1A6UICc8LRBrpG8M3ng
Juf/uZOuW+K6mV/sQXrpfxiyI++BJ4Rf6MaAr82XgUbkwFWji7oEouTlDW+0ZnXPMtxwg9rOzou+
VlhLiqSm9PmdfyEbMZnBG4waDZwnBPu0n53nHEpAF/oPITFGHmrgBzQN5OUI4vErJsyMbyZUJ36d
Xpkgw9LbHKiS1h+SRvcaOvHRaIZUHBS6PqCPOgN55Cv+DszbjV50YEA5aTklNu0A2G9KtXxU7j73
BNZhW3yv+cwxQbTZJGudfuluQA2L3mq1QBYzf0WbFeG9tjDhH9RpXGeOX2QDII0d79GBbzpg3ykv
9LFM610k6UfeAIDSXwaaNbwNYRKQLNVqikkbv0NZgy6DFjRaXRoLBj+xxeYQjoZOt/QCZAo9cTB1
KJ2i8YLy7B8jiFZoT2JVjkx+UIB5/kh1J2u+6SM/7JBPj255YvwWHPOuA3NNXK5TV90JyglczIgb
Ahrp8NOJq5tueOEt63RMrzlKAAC1NamYdVsDR9KMUl0mJGxjCwjjGxKiVx62oCAPdPym/32G0f3a
+KDzEnRcdTfJ+qrbCwlZW0Tl2yi/mXRDifdhVejIm0Ccp2Le0dIDK8uICr7wTnU5MEcroGRkLm1D
UcWePYIh+WAW1p3uSvhcwHYvfs5tsOZ9jCmIH5mvWq0ShDw1y0g/RRo/pAjmCMz+9E5naah4+5qz
I1yC/UMVt9eZRBEMQtn4wzI/wnTIexvNX7nGtQpeE2+PrEO72tSIGoJOXVPj1JMDs0SobloSMAo9
bVpvOsGn9K5FVpkD3zphybVYgvJKNNCSl6FPCb1diNlKAPVAQ0MU+zLM44pFCyxBTr/K609Dhe6R
ByPlKWPJUQXLSQ5BWem/rueRu/06rJfnMbJvK1KUvlccK2xrvZmc8qNeLyOKXLrRW5KK6RhVp2Bk
s4z8Gley90YBfR/6Jr3IkW2sK4cZJEg3HHf560rnENq7/njNbFzzNVujosAOY8MM8oMT5lf6lzsR
IsOrnmME1/mTxBjYlWD8E0MrvbHLjywdYEdQVveoMaz1tuST5mCcGxojefEFqv3tiKsF0CqtFfxM
8Oi1sDCQmoqrnegIh/LPLGRyHBo+/JssFxZ6m0y3lBdYtEOl7qhBoUNM+JSHaBqoHvUH+BdB0UwA
1EtEEcpdZwT4G1kYY5HbyUdgO1eA77ihP4fWKyNepzZ6tYrGQWaybDk+bnQYxRCBiFfIXcfU5tNf
JYeZXn6TG/+29EIj/bFjawXSCgAfSgx8MA1gNbXVJPU3vktuqJXed3bvE/0hRgunVBT+Q5eHa/3E
guNbr9msL7Y1tRWTRpNNQAQZ1fAiCAzRjn3i0bizTPoaALR0jqCrRfR7H/Re7JJX2GuBvztAF+qQ
HNYWaKza9zec6Hpwdi3vcO6R8lLxrRtpa4UXQcnTBY7XNQ4yU0hrZdNupNQsdU+GScIm1OuX126A
1QgxCZQCd3gWlr4f/UNiUAjTqItaviQDCuexCbQ9PsxO+xj54pOIndtBgY/xJOGUwhHVbMzH0vVg
URa32RhCPovaH87YZdeeIePVnGLxMXdPOP8t35EL/xy53iZUHge5Qw6MUUmTwyMu0ZjzoTLWy+dk
rij0UiUiO21pWjdhRgV/dN2XOQqRqq4WOTyOaYMEthMNzYYIJ7gfJN5a0RCoXWL5iwbp4/j273/9
7//+vz+n/xP+1nXIGZTvv4o+Rwqk6Nr/+rfz738BDNW/uvv1X//2lFQukEcT8DL6FZbre/z+z+/P
cRHyh8X/MhffC7FnB8deFs9lGOyGAc/FLB+2fz2Oa0rXc0B4SQuVpeNxqiRvUjctlkc7mSGfTiPl
lkySUieP5wdSbyekCDJN1zc94bjOyYSon4Wq93z5OGShgRqJKR6NCvyD7OnPJ8SH112v6DZRzXcu
vEv37dC+7VrSVcJyPUvYx3M0MyOMiiC0HlMnYUViME90ntqaOEoYnd27qVo+nZ/t28/nmbbwXFcp
3qwjTmYb0jSM+n5AUSykYGrYNZpD6eQeloqNe34o/YWOV4pnOZYpLGUqy5OmOJ4dADyDipkxPtJl
su5aVYT2tRxwvJVzka0H5JdRcI+rR9kSvoyhRVx//gGk+fYJqLDb0raktE2y3+MnUKVbtbOILEx8
UiDnfthskEBEAGCYC8SVBmdsCPmQIVhkNO/oq3Z3iZfjyrF0AuVnU6LcuUQ11AgELZefDTik22bM
JOgnYUB46xy1Hq34o6zL/BAqjj0YMQ4U6ha5/s7tn+cxqklJCVW7JRd3KYrpmDo4baOpTYq2dwDj
47p0LBoTQyMeJ8ybX5wg725DP19uFmGwLFoCB2rJZoKStATbff4lidMV4ZiOawplC1PZngmY6Pgl
JZxIjaADcOAzauWZpdvLzHq1xkxQ3WsHauMjdvJ7fdrGQBtusm8Cjd7zj/HuU0jH85ULXsn2T7bC
EE9+6Nu2uw9G3NEg8z9GzYUh7NPtxkw9R3q28IUPEtXUz/DH0VVRchnpepSHgsjczmq8oz2AIrT5
su9LhUGU9zixONxm2UMmXY8xWfr4w2+M+6raLFzFbXUIlgTGOQLtRLQg8mCJqa9AveiPrqEx8tgE
n3aGjrkPUBOUSKAjVYvWe7LLbHkX1+6FWekN++cu4yi2BRZ7lpK+a3IqH08K/GrmUurJDhUQ4DKQ
r9ISL0VkDfgdzc+4su/Of6nXU+nPEaXyJAhtjkuPs1mc7msQjmbczt7wmJtZuLHEkN81bd7fNKOk
5dU1dnRwahPFki6kxvNtcuvqixWHwaYa2hzUWCbd2/OPdLp49BNJVyo8cz1pu6d3hTSRYsgSfPVC
L26381CDceE82Oa1aO7PD3W6hvRQLusIiXRTuDBAj1+3gLvTuWPbP0Ko427HjukK4SrvJW+166js
xfr8eM47pygf2FWeLzxLmvJkwNTq2kaFHjZ/8wznsiqi7EflWdWHqK6hSwTEtrVqsTHJd7nm7ecN
ZB/btsN/kNqN1p4HzdBpsmaf0x18cCJqbEsXubsopDQTLFH/q06LZD2WYlkx57Qnn2umDaAwuVks
2r6Bk9lbqF+2uaq9OHoMHdQSwwG2YqBKhzBp6kGs9vmHwLXTPTIC1ioMxx50kCy/e7UYH/w8C6Cx
NPhUFUFd3iT1CG+o6Ub1Fcwe0KJpAus0D1AbLNV9Q3z6hxnK5n5GAa+77+bZ0vYu6dfRyR6iGbPW
kOB0w+3pYNSMmPSvVsj5RzGqbnXh5Z/sLT4297N0+MF1+PFkb/np4lZcH94jqJzVmLUCi9sFjJxZ
XJ8f6J2P7NPFYWnZvsPFfDJQKRpLJaaDrlWE27pnZyq9SnOg4lZqIRTgLPVdkCXiYKsBvVLe2f78
+OJtEIQ6qPJN3zQRZaBbc7ysMfhz6qTnBkpKwGYqqdpdb7HFq35ooGp6GU5ptus9L1TCttUg8a/B
bQCdO2gdk1U0a9Bi6MQPc5WA6+lQwFuSggaJp+4iPxI/zj/u26f1udItQlHqp1KZJ08bDXWTGpDJ
H1XpC9AbcUWxx8jlCIZT2V9IBNL0KjLVgp4GPYTzg58euHh22Tab3/cckhrhnNxUqeP4bcZxAwTP
outQpbScwqz+naZLvSqbJb91aqO8cMIJfQv/eejC7yZAVJ4SSpo+WvzHHwjHvH4IgsXeu1labf1p
8J9k45svgifcIUkIay7nC0iZBVDe0aRzo2DewOQV/5yfvjgNqvSFQ9jvCYvQlfd/Ei8EUefKagib
fd/DyumjCQOcZviw2Amasi00I6+3PxJ62TehMhDcSMLN+Sc4Pe31AyjpSMe3bM8iQTh+FY7vmbmy
JKrBJT2n0AbwOc7fh8WRF760sN689OOR5PFIQpklddNo2htRAr206ybsowEPC4iTlFZyazsvSHpZ
yyajW3SoXRlRvQ9nXKvq/MLFY+nBTlcAl5YQ8DtMj0Tl+GGqPsUdwx9QE8xn/6lw0vZpdgrnDlQt
voNyxroUu9HRecLE/KdT9CAB2qy7TauOfljshs5L7Yblh86bnNtw8rJ7Guyoo5kh7VtDTvODQQkR
sQ8AjnPYLlDRzGgN/dO9cKie3qB6JdssZVcQeArTPplH4iQ2fcgF78Ri/DzWWOIstndjewRdYNbW
f7tWGMwmwCVnBX5snh6sc7Yk3piae5kjjOXK9GODB2YQwi0/P9DpqfA6K9s32ZwkPco7WZT0/ZoZ
l1TzVVon7r9mQfhziPFSitVL7IU350d7vRBOF4NrS8fWGTIDnmxCE5JfiXqcubdDR4PuqwjYmPmz
76aPHAbPsWpv+gweZum8SEyPwSwBGh3GIIFerPYir7A+lteF6VFr8fC281V+tbjTfSGNK0u7kTke
SntCACWKwkcl5m9eltyKpfxl2pLqvTvT0A+8cb2k849qcYAOi+JLgzQIqh6DliHiqo8vbPy3K4fr
0bQVFyUv2TyN31Xv4roaF3iqxWKbFGhtmYB1o3TlOlRuzr/hd/Y+14tenoLkkVFPVs5I68yAiBQ9
dhKG7lhiFTc0jb/pVaDQXbET/aXRWTadRN27/By6Q9agcOf7e3ss+wu7RninMQLZi8WXlopHIoM5
LRa4dRnTxeXeqcKwWAeD89zMjvkJsLy4MhI5/AzSnmaRzmTBWHYr0QTldydzxRc0p2bYI1JulyAO
9pOJTj4Ei/JmbGGtu66LKHLaVOt5qa3HPHSHFcjucLqu5xEjQLikms8gPweBaUAn72P6zXPyMZuj
4WvYFxk13sknF8K3CdGXKZ00yt8YYGnX04cAuenrylF4oYJDfAr5gg9DCuDfHyvnoRjscRUJevQ4
kYR3LczvG9GUyApPAM2uFmW4N9EYuxCL+kWtrTIA4t2lMXry5TIStI4LQrAEltQqTfnLTmJ4OdIo
7suW4iIRD/gweylvK0cUpPZ1tyNbsRH5NpeVJeMFsgwVx9Efkyco4Li3pDVeUNnU3BAjofSVBJW2
mExQ4WnHTx06xtcIkvsf+kkuutWBUnEY0MytTbQZwLH9NmCJRh3EfXN6FBb+xYFpYX+s9SiT5Wnx
kdrvSknPprUACywzr8X2wbr5WBzWYZ/e1RQgDuUw1h+yfFSf6RUsX+xKaVuiGFe12EbeQPAJMrf3
/qFokjx3WW+snS6PaW167apBzO42BboWwZ2YiqdxaJB3aymduU7VbERG1R1kJt7WWZfczG0GhKzp
EHRxWhoYJWAt3ChBr5PXbSsQicDzuukxRPT8upS2h0vpQB11RibNb+xyK+ETw96Qy3xAQsJ8joSY
vqi6i+/mrAwfVOWpXZeDuocLTVOKEso6ANl5VdBuvXWUjO4qlYyrHrbsZq5TA0fHsruG0tKhullr
LXa0PcqG8w0HQmRX58G6dWWTfHajFPI2EnePxZgPqwTu7h02zuba9xq8uuDorEboT9d+4+YrmZCf
VhRKN7WkS9+WxrhLe4Xccc9TQVsGYV1KA8XdrFl3wYLbnp/PdOA7xHMNDUR0FwEA1Xk6f8q8d6IR
xHKsCVPnGSd3IaLa8zyoqt4PHiYrAPH7j1OCvHgP9Pr8SK+FveMbg1jGpxpHekyd0z65oFKRtoI+
7bQfAWSzR6598SEK0U6tjBVRzJXdQOT29xkkPing9GEVUuaPUImkV98HCzYLzXDhTNOzO30kEg6J
mzrhgHv6SNJy66VoVL1fhn6hC0V5aRgg3CM1fn7yr0WQ45E4O33T4t6wpBCnhcClreY+G+lLjmJe
vmRhYyDyRjmXJHd58KPMAkZZZQA7u3Cjpkz94p7v78ZGdHe4kNPgaFZz3kBeEdLEo2PTUTwy0UeC
VVSt02YEA5tvc9tGjqWzq5uxnuyfrqoABtR5jQhJhRNv2FX3VZ16a7EQWM0pogkufYzrwV/yB380
PoDkte+rVHWbNIKkOoRFSGM3nG7TyQ/IqQHF9I0MbtCDsK+TKoepFsB0mssAv6HBmT+2TeLd+DMy
gnM1uru2Qfm+bZDfqbpuRPkB0fcgnNzV4gGvJb2skTw3im2CusLXoZP0HrzQvDI4elfCmClFd6kA
tqhxGCDe8drzp/nLzCdet6qsPplxSdZlWMbOquggSqpumLEZ1S7rUayO7ar62MoluD7/Ld/bMj7l
J4+iPTXl0yDANZoZ15e53Yuy9p6j0JXXqi7nu8pIk70Jxu9CFfudRfpaMqT0wohvaktjkFswPsZp
Xwe53C0ZmjBwczdV0Ind+ZmJtxE+rRVbWHRVSLDIMo8j/NxJKmP27XafejN+vwOGhEtU0rf1Sy7j
oqY/7CZwAyI8WJBvgLKQgejM0Ni4DvwJdrIV+9smUsWFIPrtK6eI7ijfJ/IyFeHm8XM5pRnOvgXR
LwncJ8QxQHP7/kutqW6Gc7jwEt4mujrG8XUjxnRd5zS3z+gCj8NsQNGp/ZsEKmZbW8NV4gY/VF7d
Tz2KkNGYfCwq6uZA/a7tPqouHBdvPzlztAkyqUPzLU6D6yhJLKPtRURbVmyNbP7Qew3EV+FfWMrv
RXRE8BbVOGZqneb0i8qMqOyr6LEJc/DCnp0+EDQHGA+MwTZAmgvGk1mnV4Zoupd2xsvj/Lt+u94Y
3SEpkjZlceqLx9+VA8EjDJnaQzrJ5tauAeBDK8++/+0ozI0cjFdJGMzGPR6FmmTVVV7b7sMKPNkS
qWZH8HopIzotCVEUcKVHYdoRPheqPCkJhflEl90wlj2V+Ip2jaeFleK7ZJke3BzKosoorC0WMd75
2emnP75ZjsZ1dLXkj56C6Y28wSmf9wtyYC4go2zLSY3pWHsj3EsdjHeqQMejnZwQlZ8AP3OLeZ+5
sTg4Mva4XB5wYbcwIXTK5T72Y/Gpqkvn0cn9ZjtbnguieaBZdX7a771uh+Qf8QdT0b88ORICIJsi
c7JlP1phtqmUkp+8ThSPRahhH6YTPJi1xsR5pnOpVPl215CRUAeXVJ8UGdHJO+hd0xV5nC6Ums3b
pnpBmdFtEd1ptmJG6qN61WrgE2iQsRmSwALt4VeJ/bWrHioDcAeqVQOP4PwreXtquC7FW8lrsVnm
p8/lUnnsvGWZ9wVZB8zBOQbrOF5q97zds65nUveyHdOmL3DaDnC9JumEVUz7MAnvwSd+XWxj+9cT
oazm+YSJph7qZMM2VLxVklv9Phl8JBm92NEFrxYgm/fz/EjvTcaiMOPpC0+yZI43D8sSGce+7faA
CbUTnzZ8wZvp6/lR3l5fnDtcqpwPNDrfBH95hTKoAW9tPyxVjkrKz4xa9/Vo1E8A2M4P9d6EMAVC
cpoahUegfTyhxpk9q0WDch8bfQ1bUa65LdO/33vUtHzEdCh/Q3E8eWtJUtWGidzAPinUzpe0CvIQ
PG5PCwdIdbzubDQZ1FRcKEC+OzeHOIAIgGbb6bLoKrSOVFO3+y4DkQREaL6GOtFeeIPvfSxJd1YX
t/AHOo3U7ahwjUJ04z6gMnnbdRF22vaMk2Jj/uph7KzPf7A3jQ/uDV1Ao6hkCTqIp3U7exk8WXsN
Qt69Nf7qcZ362TZzeSOs1MHYiFTeaAP53Wmj/roo0QdZpaZj7gyn7m+MqSi+4puQf8EBCbNysQQ7
lSl6nAYREz5MMGgvXQHvnH60eoGrCN2GVNI6XmFTHAvVeu24t7z0MwK+Wk48Q+oH0oP27WmSZT3V
F77JO4c98ADHdak7EZmd3uCL441GZFn1vlIjmHGrfi47446zeddramDoanzkpYXwznJT9FmUJDNm
vm+OU9eIhelR7JvJV+0JCXio7NbfbyUG0YgDk4Y2cJXjt2kWxkKZzx73jdluMrTAtOfEDq0hn+Z1
9ZxOsJxYfuLCsO9cFXw5i3OPdUfT+mTYCTkmlfh9t8+Qo0NbtL1zJugo1HIvfLl3XiL9EYd7Sdj6
QD85jyyf7zNOTb/P7AQfCLyx4BXGq/N76J3ZeDTEie/oupj26aFXJRLeZR12+y5sDhiQPbbGs8yH
5//BKIpLjySe3O+0/WGXFvz6Lhv2NWBi7vOs+JSGF26Kd2fCSWBLj7hYns7E6scITbmw3QPYnhHH
mee1TEaKrZPnXghj3jvnXNNkKq4E3HbacKVrKKtq5jRtOwHLe3S+ZSE6exbIZBUr60Js8t46oGLn
cLAqak3q5MoYLGtxCuiwe9+PO2wQkPz+LYayvDDMO5OiP8WlBEjCctTpzUQ/ooOIVo97gzAFJuMt
6rEhko3amen8anhnQozkKw4HyjpvGuaBG0UQ7u0By8pPUPOQrvz7pfB6yuo+FftUnryxPo5bQwJj
2Ed281mXpjyzQmnUuxBrvfvG2DxU/wBVAzQ4PoD4YE0cgZPd0zmlVj2isxcM7e9Fw8gFcrjn39p7
o/15eZxMqg5HGkeTGvedUwa3EQIOBq3DuCOOxhHyQm1TP/pJZkSkAJRAMD9FVHQ8tRGgTBUlTbun
uph8VG2TvXixke8DRO6uxJBhSNpj9nR+huK9KfIaadwImvRvKqqe7cFbGYd2r8LC3kuvSteB35eH
pUtG+uRjto7837WoyUQ7xFkiSHwPabU0PzI0vm6MdtLWdaa9RlLfuIriPvly/gHfez7P5gp3fPB0
tPOP38qEkiUkY8pXQ+0AtRHeRtXYAjX480aX+mVvv4DnEItqaJ8NDMCzjsdKCi9QHWaQe20pZk7D
JghB0nrBhuTq86CGCwHi29OT4dg0QjE95byGWn+kwnZuGUUdAJ4bwgEBPC+sbumXinVkhZdSlHdA
CEdjnS6uaW7bTjbGhOVe/BEzArpAjn2YkJATQ3iTuEhrmhXK+Z64i2fjwlX0mt0eL23PpUwn0Hgl
QnVPa1RzHE5xN+cQOAcB7XksPwg3Rt2QJvAqqGmaUmnH1K0BNr8UAhZbh+CWSiH2u/eWW+wbNE6u
GivBoTfawHiBZx/VvwZIaWuDdxXGTouxG0Vas20fs67Czz7HSlh6yN0apfeITMvXXkzQ+vr8uWid
jQ27tS0w3h5y9TV3vDsP2dB4AQtnGTDIg/sZOKIGE7tZTjWr/mSit31Da/eQde7KmRMEvw3jy1DL
O6soX7y5M68BDmSYdCAYGRL1wt7/YrvGnZZRczvro0n0QsNxm3U21D1v2sRD/mCMJTp34UfXDLdz
5lKgqG0ktNsXl8UnI7npCvNOKYSpHDe7JWujMU038/pVLC7MDhlA4Fyh74URDxHlb/ipD1rPSkzy
7vw2fCfu51Anf+Z/hNJgno73htN3cYFocHbw2uFpDrttFcy7pYYzF7o7iNDreBzoO0H0a+bwn7QC
4tk7L8E03VdNdIBcTb+8r2q49DHWNdGFxPhtxK2fjgY055XD9j0JENO6yE1uvnkf8g3C6sd/qhpz
qTYhTIkG9aHzr+PtqXQ8nv79P7YuXIKoBe8x73ul3aC84RtVFRxPzo/y9tImbLNMwOckWxYpzPEo
rU1nh9r1tPfn4tro8yvHvjk/wjtHEKBUk14PPXKP0P54BLSVmqXrrWEvqRmj3aZrMDOQpPOjvHP6
+A5GwDbBG99HnFa/MIFqKkDt4smxfynHQDMGGc19j70kvCQq0j/GzlgP9qW0Qa/J42PneNiTryTS
AZ0MdDWejDIdPcxTcaRDU8W5KcwpfViCAR/0qre/KFo4T2j5XkRQv329Plc5mC/qXFAyTs+91Mkg
lFtO/4BoLyBtTqOLQ1hvlyJpCkVpRYHLct9Edrkz2YVdqx61pU+cXFfkK/DRdIY2QLGeo4dXph+C
lETXnI/ljhgzGruVXw13PnpUUk23SZfskLHF5m1TJfthBteOPaEVYCnQ2luzrLWI798tPQ1IpPIM
0YGqD2HPacBYJF7UAN+wDpOCvKxG56sXFd+ENVwK4k7Ohv8MBPBY0Yty4aWcnA2SDphMk9A6RLQR
pUSvPh+bb6B/0iuTztt10ZjfnH65ELecxBL/GZWPTs2VvgzB1fHOGiZVN/mcWgfc0LrPXT5PNw1G
KtqdM0xWUHRKlAOkdyGheHdU32dYWjFvsZZACnEE7GMMBiDfI890q/m31gjxnwRqZSbNBTLEyQJ/
RZWaUB85Ojih3oCtO8N1BzfJ7QOaVbiGR32MUJNqQHlA8Dt/iLwzFC1FGygfuG7vDZyHmlaDXAaW
Mo7fPIZl8JAu6HrMWXJhXZ4cunpKJJikfYRkipV5ctGpvs1xlmecpO7+EXnwHdLb389EUMkAJ0Sl
4Q00temaRNRIChxSOX2Enr+1KvGz7t313w9DCisJ6oFKUNA4XoGxU7p97Qv3kDpQaUrEDne+QgKg
R1x/99dDgbYCyeZRHlRvthjiFbLNIt87zAb4l6RGWQik6dJL+8JN8s76PhpIH4Z/3LuF8nsksz3v
EFXmlRybGxs5eg+X6tLHPQ+u5/l5nXaY9WLg4jKVgsGgge36ef4Yz0hrv07TcDn4cJdh+qIwssUz
LQWEnyJVa2C/N8HbmKfrZsYe29qyWOLq8/mnsE4QxPopIL2BejElHZw3uI9UWI5ARng+MLRXwd7F
PKnBtApnCj0k7gvIhl2Jud2khrZ1erAkOtUKCY7XB0osfJzC6oplv+b5zz/cO6crrA6CFE4AkvLX
6+mPNxQ0Y1Ql42wehLdsHRePmq3WW7BwMETlbG4uHQPvbM+j8U6+SOMIChxiMA9ptgQPXYQBjB0Y
wYUFfWmUk0PAMpykcBBEPECh3NBX2/mG+Hr+xb0/BPtSWlSZ3hBjRiSjwVbx4ty+Wy2LfAIE8+38
EHo3/BH/vK4b/uH/P8TJblHW/+PsvJbbWJJu/UQd0d7cwoOgBSRS0k2HKNPe+3768yX3nPiHAIOI
PRMz0pAiUS4rXWWuNXWAx7MK3wluOsu5CalPWzSJ+hohOp+Pdf7U+s9gVJhTnmWids7VjWO3URYO
lfZUtvmj08CGQwy2yGb7Mc2mTWDm+yDVHrwM2BWKKIOs0K/ouw9nIC15FkWvWEDv7NBsmlwUBE57
cvhs2pueYiHX9JaIJOjWKmw1gnEBDT2ZkH9vnOQBi5SBirVHWbzXE23XedXQNioRNbSrtrKG4fvZ
H+f0yi5/IDQOJe1UldB4SEueGMn/um1UdZQQ9ozqUxrmNOVrXxrnWlXNpdCwCAqGJE6naPg8p4th
TAfbiKwjXCM0CrSAMvwow2FDrdwVvXZeMozISHuhqFiXRkbS++9XUwYZePGR2x/DXrutGu8WzMu1
INjQMA3WEiWnAaSWtQnYB6AGUBctKje6kle+3NH3cxD99l87mo8dqNqt1x+1qPMWJmm9hW1ca4E5
D4D+s1JKgiySS4jJ2Ur7pE+wM35/bNyUdpt8U3jGr9nodkaVdwvPrm/pVt9XkfXVmubT5zfzgwOV
ahWDPJNKr415pgWahiaIsdf6Y9DXP2JoC0BfLmkQq2/yAmTb/2EwnHppd4ci9VwLxEqYq7npcKRw
7K2yKLO349B7awjW7Y1ObcuViyd3+r2KI/ahwwNJwgm9eNvNGiBcrCEbjmzATZ9OYOaAYTVN0Y1a
5BtHh5u34/kt7q6YvWvjilj9l9jU8FmblZkPx6Z3pd7w1nTUQ6P4pxZcpSg36WnVDmZ4rZXnI2ml
d1WlyN6lRug8z4GkUuFVgn5txxCrazPkaV3RX3tK/ECTSq+WiTYn60DB6dnq7HlWu9Ed+yOo381J
sRufTsN52HeJYzw0HiiBc1pCFZX1uB4xKGJ9Uli4Qe2w/VycLp1+JsJ/0eiSpjh/1CzKuYBMxuiO
dq9GG6uavH02UP3ul6VzxXzIFTyTJJITvMnRKGFouObvT1QfY6MEtbo+1q79qhbUiZJxB0ft+zBC
UBSn87W31A/WZlvwCFPoxbsmfXnvByTanSenqbtj6icjyU+ykXUBYkhY89Dwr7fx3VBna/P71FXT
uOx4oI3hFjUCE9jcCCztGn6Wfz8UrzNoGyqHVfIR71c1g5lZeVHWHcs+zGhvsFILSBIf7kigIfor
yvujLSSbjLbhMVqM/vvBQNWwGo2i8GMboGnA6LFB3gZR5KeTGMYVUbx0dMnDaVRdYxtFJs9UeJ4k
ZWcCMHWsc78GvcsDFKrUio0F6x5QCWoI7IWSPE1lb/39H7bUo+IdN5+E4Pmbl1I6Ck/uWnuMm+5e
i+1daXuPjeZcieU/sBNU4dANSDEJFVn6+ckh/r7Zju2Rnl0oQnEDwPvPHr0WdIG5/PX5mj4cjF0k
m+zw+HGe/dHMCNjsmJNz0xrEG63XIWptoJGiHg4Az39Xkyzm16b+h4Ho/5IH1/dyEvnakJY49Eer
A6R8sNWcJhj1GYvv/g/i/3anqal0bFT0+5HsZLKB1tCbI+nEDhBk3VnAjTauRxOWtH+9heJuMpCE
9zTsvR/Kqvx4Knq/PUKilX9Xcl07AoRyb+cz/OlFGC8/H+7S4lGtAHyBw2sVyWLrTF0FECIkfjuG
x3F+HOHUtaLv+bSrwpfOe2iKu6Bx/vWhvR/wzG8paS2yIDILj2SpDYA0lIBSojiDpTG6Frxc6hGa
hHVK3UQT07x+ph/LJiiBtehocqgAeewjEgq53gO6XUMB9/k2vnlA7+0MJY+8XkNYhG3lRez9sXV1
lEwTOMnHcDwkWbKwQM6CWnlXqOmdWx9T9dlJAe/WS0CS4x0w6zczrHKfT+LS1uFw8xzHpaAyiifP
93OI0actaGjFsQj9n3BK7fKyf6UpDVRtsBkWgVpfEZ4PXH2sHPeQchcKX/TzqAKfGEc7MmL8tLpc
tI12B+5TCNDBtuoVZfGYO02xBs6+erHjkb5oB6TUsrxqCC8SOlw+FKknldUWvT3qmVDx/GuDvpWX
T+mk6LwZ1vRJJZG2zHtzhE6kzXi2mk04DCJwdyBBUXeWFeQwDLoK4DtlB4ruaCy54M6V2/xBkodW
BpJbppTzS2Lw/ZlUjU1zYdJEOKtNsK7nUYEE1wAOUpdOku7Z18xNWydbeaoF96jYG+PYryJAOZc5
6EUPEbjb35pRiW4VG47impTCYQ5gRYCwwFz7QdauPxeiy0vD6wqJZsJEShZANnk/YWE6BZpkqI/0
nvnrNvfnldZ5j5nfef/y8RG5kdpamjjJ7hBcn4dPsZqPY6i3+bGl12HpUaWw0jx/gnAxJkCEYRJM
TBoiFyPl63+LSYEtKkn9vF8Cdpnc53E5frE1I9/apmI/pEFP76nm1U95RjdTW+X5tTD9g62h4pSM
ONlXHgrP7U1jjUOWjaTolCAKH8HscKDsGsebIHGK/eencOmW0HXBozroYgTSFwFQ63TFpNZ5ekzH
TVNAugRZ/HiHZqaqsffDK2d+qTgYTfKQAq6i0T3w/szVsouHQM3So6NVv8VB1sApDJRgZ1rTn7Dj
mevz1Z2DLcnJu+RVqDDjtUglT/B+wKrpoMX0cCcL5Ax+HzjQPHfZeA+pBUGBDgj+M2ttHW3BF7N/
2wxwrganz2dxsWpCD+IPfAj+DynOM0kf/KTkhTZJKOMs1qPlPGl+ki9UmLHqWuc5qZqvlAJdBmAM
RCITzxZFgK4+U9CFbipOAVorVDRqZS1pJsrX1hh7d0XhKbdt5kTroi1bGD36ef4CsGK2glamoVUZ
nqxrZ3CRfua8STnxUMGThWacn4EzjqNpisVqvLH8GvStoYA/aVTHwAE4mUbIci4XapM327aWpjt9
nOznsq79K2rgQtSJd3HAcb/fotNzDTn3am4ESh0fqwJG3a4DKIPwX4WNo3G3jj04J8PNsy1wSYDF
fi4Bl/aLVAZVlMTCuI9k+s5EoLKdOTRiWzslWrRWY20bwHRYePO+BNlzdIY7wM/WgQmgJyQuHUyI
QdFf8c8vHDCmQKEQnWWAflHLd3YVeGJREo+0wokq5iFwll4Gb6xpbWXEQd9TMlhq6pX7fumtiE3C
zSRvpUvN75kg0gGSDoVVDadpiMwVGU7gWM1EXdpu1q/TlF7jwBh4xodAfVsoU/BYg4H20qKQdp7j
D6vAma56ax8dBtVMRJcEmQZvxGemctaRMijLy1M714ui26MYFP23ToyZaSfpKI+wCLzWLAKtWkfw
AH8uDLLR7zw4SeH93/DGWdTp0iXeK01VnmCdP1SAEJlc0TCerlR/fDQMfTuCGMb7wEVCIjFVfyLD
Vp4maAVVO3xwQMzy5/LKrbqIxATdUDfpz3fRtIAlvNewYQ9K2Ogb5cl3UgB5oy+NDt9NWW+okL8S
rn84FGlIWiJooLtwcVp9gtgxb8oTiPgvhaofZlfbuHULTn2qf/n8kCQcOT8kGzBD+jlAGLlws0Ei
bK1MV8sTjAPtHSgL88Iq+/z4+Sgf3Y+3kIHuRzK7mPz3u4dn4lE7YDMMMBJBa64pQt2nZrimWGOn
OzUsqXScsptVB1K20cCPa67rOn/9fB4fr5ZujP9MQ38/jTn0B22s3PIUqxTID/TuuFV1RR4vreA/
9ff/f4wzVdB3NK8moVeeyqA5BgC+QmmxpNPzsYco1devAbl9OBxCIqUMPHeca3vSkwMtyibCIo1x
dCri/lq5vnNSEhJRNOmLrE7D7ef7+PF5/t+oztndjhq7ytxCL092QjNknx+UTn0YbGh38xQKXULI
BzXOX0oQfbMaaHLf32bxDIWd1T1/PpUPj/S/ZnImWVpCY3KqsP7O6U+2QbbeU68ksS+fJbiMQLWR
7uGPS+n1wfusos4pTmYctKtpDO9V/1HMSzV8id3ppXGgsdatDcVtny/uIg6T1wh5Ncabpz6KVun3
AttHuHG2hXLrs3IJbIXp/7b9ezgVFlr0FGZ7LV3Dplmv7YxyJBjaq3D5+Qw+0K4UHjEJStJ4GDmH
QMw0t7VT4EpOVZz+sIr2xurUVTBBMvD5OJdxHR9PhZO84YPfRPrp/UozQPkyqOMr6AmSBnijObz1
/NQ4dBaZrsBwG5AOxlgIL8A3UGwNqHan3AcjsMZT1rSH0YnMpQIkEl0VEMpTIU3dUmfB4BRP/qYx
a2Plwttx5bJ/IH2eVOzRsMo7I+7G+1mnI515uMQtIIWBvTSUYpsH+rVc8aU94JkWE/bWJAU83ZkQ
RLAnu1C4NGgUfZN4xSt4NSFcOPFTVSZXFnTpPJJ70PkPjXKUgZ07MmrV6UEzxi3HAKezr1QUKSVA
mXZ2Mq4JPwFvCO3wztTDefW5BHygU6iMAoaOxileqtTzZ07Nrzt4VPL2pEZQl7kg92f3FGnkI7AR
wbPB8WodcCHdXileXe25D5Ursv42wntjKLVZgj5HPAVy85mNr/OE+uyxaE9Fpx+7MXiao2oPDOF6
yqytDfp94OEo5co6qYqf/jwflBC4qjZZxom5S5t0V+QgdWj1v3Y9mBbXj0SM5GfP61vrvIudwmVa
0ey4i0gHDMsuwJNxlUNaqFdUzqVE66BgUCIs+QppfH8v0UWjuHFFVHLK8w7ytl61vtDtVb18ftgf
iJlGHxTbTJn0ZeDm1KHZO4len/S6mKARsqf5IYX7a2tPkRDuTMW+p+d2E4Abc+WUPxra5qmMZLqH
f3W+m47v68UQ1M0pHpp2k5Zjt7HTJrkLPNf/HvV5cA8WHxTHFTRmV5TcpTIlOKb6FCfV4IH5XJub
8EN0faWmJw3sU5iQgniXum2yc2hxuLLKS53BUGhT3C3SwzwLvj/GbNCSrhuG9KRrMM2HN36c7/IJ
G9JFx8+P8tIBkRGA4vZo2Sf+Obs0UwmONEjyEMqW83YsyTXYP+ZGXQ0FHCiuvv98tMvTk9Hoq0Rq
3uoC369rTjMosewGQk4nW06OfQSI85FkKWwqAeQF/cpPlGtVK5crJGMElBAyIw9L548VQDGGDXBG
/nFKvSdz1MpFrd7TwZAtvNY9dLV75ew+SGu8H1Du6H+9mreJEhuKHtLuaDjdBgqGaRXPSof1T+6A
9lgSgK+6OHpBhRNVx1G8KfLCvKKPLyWIajqSiWDI8/BEJuv9JMxybAHhsbyj7sVL6K9/4vB0LfWK
Quj9+aFe3guGosGTY6X94KI225zHtLfCwT/GQfYaEojS2voHvtsrw3zgxzEOfasC+08Z97m1RmMP
nt24/lEBAqcxvwhRoevNt7TdbIxwxqmqhIwacAL1SiOEmOj3lkVGpl/WpnGN4qszE26nWjmWIkK2
ka+oJnEzcwnV8j7soG73fvZhfBsq1yDYP9xWsrz0oeNDXlRBTSQgHLVFjLweJry463aenjw5AlD1
+fldrI5KNo4Ol4H3Gh7ZzlRAmVW2HU6zfaycF1gEg4VV5SB2Z9Ma3NpFrLo30PRCINL09ZWRL5bI
yDTv4qfYZHqsc6iboWzIeaepfTSq5hh2nnnSgnpaUb1zLf6/FB4AdSgZ53VUcBguhMcpB8i0hs44
ajkMeloqx2hCaqhOB9RBqVl/Jpit9LK6og0uNB55cWr1bDwjgFFAaH1/D62hUWvFyY1jlZZfDbdY
6XXyqHfptyo3v0559lIO8+vn53mRTub5BwBWFK3LNZEe7PdjBo5CohMqmCcr+WG35qIXvi0Xuk5T
O0DwYkSwR5aQmUGzmiWvqp1CTXs71K8l1b2fT+XcHZGZCJKdPOHSuXRuXXojdP2iBKJQN+JVmM1b
v7ZOnw9xoW7fxsCHJ8bTpHz5TNPZbgXgZurmT0H/1Z+eeuUpkiKT9IjGA8FzS85q4c5Pkim7MrJ+
phb+GZnFAaFHvvRcISVpYUFOzT5XEDK2JD92VvdN6HS9/G629KXaBjuLfJ0eD2DYXYOv+2Bv0ezC
12GQrdbPS3k8mvZsXZrrez/ZdpH51JTV8+cr5C3nnC2Dql3KkrDWGk4Xzs957mew5zSeGrg30zBY
AUa67GFIK3gah/HlNvfCfULha1bATuS0hzoJVrpGX2A5/K5n88Eqpteozm5zLdml3u+CvzoDYnjo
l2YDVy1r/lp6uS0jf5O18bMZhftGzx90IAm00s8X8VjfAuvz2FQG5MTe+Ggq5R8vqeCu9RZNCOBn
PcAnFZFaK26px1kbU75+mxCJIS0yN77bvcxRt5zykPdnzz5y4b8Ejb30IBth93ZAVtL5DrzeMuNX
ciX9HtTlb6BzHw1rPFG+9JzM4GY7RrGq3SG5U/vU2dpC2EsZ8GkKsu1oTqdG9TZ96H6LE/+rOQ8r
UFE2cdisssbc51O7dvUOxp92nZT+rinVpVIVxzpOX9NyWFthmC4VPb8D3/NHr9cvqRbudS5lmZYP
oTNtm0xbDyTcsBL3ER7FnFflKkyLByfJvkOu+AhZByTTppC7l/dRmg9LLQke8d4PnjqeSj/7khf+
odY7eMyj6MEonGNEzqOfza1QH9lD/WLYIQ1rkdWzk7ApJu4DLy0bS6AflTRfOOa4tuy2XpvZ/L3V
k9uW7lbHAEAKyIRb/gV2MN+5n+oBykeIOfN+F9jGvrSHr4NW3kZO0y5ys95mUQsKbP8jpmobqnfX
3TbQyOmxit2e7se5X8NF9ZzEE6UQnHBgkasZs80QgXnXlYiD95LAwLlq5v6p8aDf8cIn3be+qaF2
o9ugvEK+CgrhndLDCgsRmlWML3NbHICEi2HlMleW02zVNgHSszu4yfS7KSHXpRIh7Lt9HdNe5nkH
M2sexxzeLorxakDs4wZytdLaWGgXjfZhOTTFBinbdw592B0QbLPV104B/3gILlxmp/6yGxyAR83l
CIdsUUB+IASVo9s9R077PU+1O8dLbxynXGOw6oWbWz6U68ZmcEGjnLpfk1n+Jmnww3byVeXr38Yq
+6vlyS4cnN9z5z5M5JYWlDLs47Z3ITqL9r1u3pU8j1qhs2pi/4tnjY8JjTCaMX7tQIorXBgmZzgi
rRBRqGC7C7b1UO6Lot04jfutYjuLllKNfqi/Jp2/HiMqwGA7WnakKdzZAwBcEUaxdC8NvUptP3qQ
r6+oyt2l1fAdynonXTDvjR278dJ0Ufqmu+617Lao7C88Qt/3UQxXVkBdo7GlGbtfDU48rGE3bS0Q
IwPtVMRQz2pRuDMK7wfqXJjk2p5Kn9SbYppC8h5ewgoo6vBRmdR+p0Ye7LwDJLbdCE1g913ViztZ
ZJ1BAlrqy4R/k04RqgmEHTqcXwdl3I+ksiGgTOkc1KHIre6rihueMmHHX6eJtQZkcFWE7iqm7QW0
V/Jz6SLEsYTwci9sySN1maj6MJiWtEAdDOupAX4EOSjpCtPLP9PsLtvef6qdhiH8uyr9Caf51k/u
DQVCp8ylSfpedKnBNdf7ea0M4VIfq/UI/HbpNweZbOD0K55rF5b9XNUV1DH9vkVaRSJaOzhY3vdG
M1e2EwuFJRQvb/KTdE/kh7ZMRUXrCeu8Oukr+nVMpV+USvmL5oHb1o1WiZWsnTb+ouaUEbwhAejq
YwHsQWXDwW47xwRejswvN2ljbkL/m9Jp3+ow32nZbqriXVJMT0lsLjo6U5pu5zNQXCR3bTlu9Pp3
bkEYNP2e0+jGpcVyMKpdOvRAV9BunmxkV3XrCWKcnIQU1HELx4fkbfKXxhyv0n6kiJJ8O1C9hfJX
2JllO1ljYkEB31RrWwP6h/sSdAUBMVSfzsKlC8ce3JWQ03PIckt72pZU4eMhG+AYwdc2b+8y2z80
IfjLHRj22is1vfiaFi8V4WZkjDr4C04A8QNrFZ53dlH+AoEV2GJ0nk53azDxPzSQDXGpQgV4kcfb
CCNkRY44UzJd6cEI25chyTeWPewduM/5jj+SEvOzTQ69bK0np9gkD0QGg99pXxq1XZt0rhZsiBLD
d+xA1kffpN4+DxCnBs7RpEiHTZNTFf541q0o2cqb7DU7g+e5bGmXUgPlyVL8e9HhVY/28ugusJ6w
xOsgVDaBhXs0OXBxhNq2bLWt7FGj2CLAwuFpNH8yOFsN1aDjSl3ZGLImBUnaWlpBsfLTX2Cfs+jg
1jbKpciM4k5HurXISS5kOfQbLyYHyvc8r++w7Sunqp8DDZTa+VWJ4CCcEvPX0ACr3NCn2TTDYxxW
exPSYvmQHrjcdqPTEMEJStdXPRmHcnQOQlVPK9oM/WujpEueO9mX8heXckU6oRN6iWULibsx6Ld2
RW0VGlBupwPZgZq4NzV3M0mzvdvwixA5zg6mzrpNlf4pVZQb0AAWFrJTjNYymIuVkEdT1r95u5ui
OJRnJvSm4VmymKVOOGKndiVqRfAkaL0Rns1O+6ondKixkyZeH4spmn6RdP2XChZl4LqXedctpvgp
4LJy7nKTG8Pc9ZBFOGN4EGmltXWJHTiU/riocBTSHLU7Zl+UCq7vToNqlaIgv10aso5qA8DmPi7i
p6RP35RlHnTgwqJDBeVijmVmgNUX9MUevfDXAK+ondfSKiS3W3M6OM3CFbXtIomNla0ymHCrWgcK
5FZ0Xht0W9NVNhoHC3vxL2YCS+SDN/Aq3v0U7l6Zi9JMC435yJYYifGL9/Mb0Z6Z9zvTim3ipvvU
/u3YcNLz8fZY7Txal3p+OuPOa1qAmx7f6MzGDyyYpMlRpOUvjd0g27ASibT9Ya1F9U/pagqebS6V
/FQ+2bfG8KcBLcNWYMGsSvugpe4Tk2+rel+C29UHPyeTMobuyRQJpuJ/YcfJ0koo5ehgMKOErO2d
h9YGVBaJs11IpNs7FQFRB8xjNqxYPkEpJBEMOmP/uCpDWy+jSROVNLfTXo/rDbQ2AuoR7qfM2BtR
8o+LK0utG+dbr32tcnulh9Wtxk2r1K1WBw/jHLzqrIb5pNpRBNSAtnQo19Adw6S1lNFLJ30UYnTR
cUYPBaQKV3PbHGRzuOjLSlcAmAYknu2wtfiuNvWlOboLpeuWgLu/ybZc2qbAho76MsvtL2yPUgX7
OQTnXe9BqfeiBwBnd+BEfYk9e2MW4TpQFdJkkbaI4uKPOr+gWNjybAXA6DLjpcp0f8r1iLAA/+nP
1AgqbbSwOVsLUTuOhXtDO2YLxrQKZybxmKTY6cw0suGrrMdqcVyM/K/8ZOlOfy0tPADmRs1y9q3r
qlugjXeVyQBJuh2nDNBWWXO2DjrvrvIeiPoeQsjS5yw8WIb/aDldQDdD96iH5gugVtoqbfy7yevG
lV9YQGZ4f8u+UNCLwbeyGF7Ejivt8MK7NpJRmCe5RxGg2bNBhszg2Es2FWd1o8YJjODxcD8hE33S
3meBdqB6ZqsR1Cq2s6bcege6YrzCwGUY52kdu8F9rWQPnQKbL1QJUB7Py0ayAH73E1h/+DWaBPj/
KgR7a3hovfh5SPtH+qXWfVbdyOhuFq9nPd8NZXRvNfO6IE4xIE1aDAbUrGOfrXHsw6VLWzJ+cfDb
t5V7R52OVRi+Hac641ZoNeZ42MmWie2xu+41HK3vkHzdDCW/2HnBl9ybHlp1vLMcQqYZko/Y6nYd
1TBYo/5JrUP46pXmC+VIT4jgMa/pWlPnr81Q9Wv4vh4pQt2JogNfiRjB2AC+T3ozPQTleFf3/ssA
tFDgzb9b39wWGtwRfkpgNGfzYlCn79CSrjETu8YLwMwpp8NU5Q9q0O7hgd3mTbaTG1H4zqbN05M7
lK+Dk9103NesDO99v9pqjfEUx1grI/zWoK8GeuWHiswqm7hRDGef6N6vofAfAoLNKQqPvF7u4V7Y
Nqb/Ixl4AvI0CBaonLDVEupmRAo3KF3Ao/agD/0ptMY/aQD7gqFtga0vmHq91ML01MeV+Km4A23/
rJVuuaB48R4uQYBpAN9UzO9FbJ7soKKXIrl/250pOthwZhmJ8qxY/UEHpXWp+sa9AedCbhbf6C9a
26QsWsfcQrwwLLvMvoU/g7fUajsb9qaY53u1tm403B9PrU5iq2gX/1sF1YH01spT4pUZ0kNhYuVr
bXog2g6Wfhx8F1FKJ3UdIipjUNzYWXyA6x2is0WnTisTWuwZbduQAqoafelhK93CXcsdMJMflZUt
xcWFqo++jOlErziqtSyPeqitYJrOul9V1S243VC2i5IAXndlT/ZKHay1KBwDf9aYtlQd8/vpplTC
haDAtS9pam1qGiMLgmihf1NgsKbABOM58JCcomvyCRZlpiOKEl9KJckLCQcfKnpYTG97J6pEbAk4
hFsLLolkcn/GhrZxOFm1t+/8TDnwnnLvdc42HkYaWbSlGjrrCFYjH2KTxoHiFddLfmYiAnxj+cYy
40WIcSSN5iFQvoqXS7X7MkQ790h1N2t7tQy3ntLtVFpw0TELOULZJct5FqWstG+MMIukjXZeci8T
lA9POAlW4EePNuGTH/7SRmL8IV6UcHqrBgzS+utQuV9w3Kc5BmIpffMqxUqnR4iNRR6UIj6xfMID
cWiqYLxTSLawIk6BDp61uESzrqyrVN/KlePbEzG0Uyoo6AdGlw0dCY60ciX6uA70lThultkvuyBc
1ePeImigqZj3vVe3jxZCb8luByX1/GOztLm2WfSVSQVVfhB7mo3CYIpQwJqJ+zBDAk59kLgqbDY0
7LQqAyigIX44torRr9X6d0kRBuSqvE8Rvbu8DlfLkhPHCJred7G8FV/JBogvwyb75vBm7owgulHq
H6H5V2S09H80TSltegdYDbFROyP5QcXwAg6wN9e+ld3JnWQJxXhOHnRsyi2TE4Z3trRDlHhSXlqo
fokJobtZ6ugPcT5UvDyCLfHwYFnb8J6yGIkJWQEzmjV/ww5BDnJbjTkifJRronGCvN4tZf/mRNtI
ElBNva1kqhyHcLzc57CA6kiC3vypy6PczDhQt4h9Pdk3qVIvaJt/4op0cbuCnnevtMLkDSd4R8pq
2pnA+XvQ4qTht6gFnwHnRVe2cUpcG6arXM6BbRO3Wa6a2X0TFZm6VBfFVNyzslqt7gafWh+RW/8g
P8lByj2lkGYz8kwlk+/Zl4kWuowKWPma4VgislPPyZKk4UqdhhucAROHSnRSn98q5T1r4s+GWNBA
ChTd3bt2/FDgj6WJDsTTV4SIvbNxUOXO+1q7nHzYMhTVX+FfIfRlMW71CnoD9I7EdomNilKeK9+F
IiPGKzEXivHAhRLhkJir6dK1Ebg7+SxBZujr16oPtxKK6axQIsiGr9m9t1AxdnayR6Ls5WtvhDee
pcfzKTC7u8kwdn3EiEQFONjyIXInRdkiMjJcmfPE3JTiAlaVv4xtQhpo6aP2RbwUfM21iBqn2Ybq
brCsAzpSPsIa1KVBciGBwLeNnnU93NRzeJfiF0ssTJxHQvmrbQ1bOXc2Qm6VyHfN+gjhN9Fc7P1u
vDHgJvLzZ+IfSEJ6HqNJbYnRgtoGA79hmlGp0Hftrd5kyTpMvQlZSXhnEKeG9LKKslHap7qFEKiM
N29+vH20eC2I8RdLlHmmvHYuydZ7Ay6/BoskTqlcZNn9IpmWbtqtZNaDHd7Iv9EkvKyj4acoG6bu
J94y8bRt7N/OpIXl+A3CqslLn3o60nIiHJhC77nDPMDgWhOrcSUZPI2mDfIjd4K/Ys5I9EpXJQcd
/0M0pPyUnLL8LVe0Koc3DviBdFcJiYm+EzuWqiOEZdWNSiMcCCoyJ9suNwgfzijCzuo6nqDrwF+i
h0SrFcRnQLexoheEWsIcr/OWaMu+0O75VEMdNwXmi+9Qk7n0EZl+TlZDiLYQnWc/I3fU82397ita
WjaOFTAaUTdgpDpYfeXadrI1xjMYjtyBOP4aQrrHT9nYMHSniUdFNMw1IFO2HAP0JlZF9KCSP7vq
N1Vp7juz20sagVnLHbTVZs/zg6RHdEps5PNDw9qVLg1WEjyVVLWMpDD1HcOgfmDSEmAVRJKLmhB6
sIty8CUcqmhHEXcxXaJAutJYx8XPktOuSnxt8vLYROZt8NDBr7GlCkBFAg8DhNtSjApSqFfBUvS/
fFLUhmyg8030DGE0v6CTLUg0Z9l56eFtrAQ4JecbczEgV7LZ8BD3lCcVw+nvxErrGLNsPPKrDMwQ
MhIXz+zbbVDBD4XjKPMVuUVPk9OAkindSKKmiohciFb4VoO+M4iKUV+lqq8l6E+VV6qhJFWjxvqp
RL+LsR9z64mHnXWS2DsvdQ6+29MO9bezW6IO/9Qr4X2MMa8HFbe7XbjOyAX6GkbpCsIyTBiEApyJ
EjrLypnJ2xvLvG120XCSKyMajoTMpNc7VKmoHLi7t5HpLQ08FhdXKD3ORbGGVO1WUZVFzGOSko/r
iOgQxDpxi2qjuzVQMHKRxW8sW4uMQXsrqB9O190XSk/VXKbc6/Z0o7rT1uT9JWYxhVk+tmEHIFeY
LUoYGORmycZxLJ0Xf5f7Jv9O5dRqovzOsllOe6dp84Pk5RQb2TQ2c6KuOQmOB77nNWthSo3JVs3k
RjiYoPkhwD1W84cbJptvt+QgG9Td9FDmKUCXb4qQTZ8Da9k34a24fJkfbI2pIHE0rRwl3CakPej3
2Oth+5gSW+R5tox8/c4r2zdLyPGzUxVdCZP4tfpucL/pJLS96HGWRBaobw3YXHbGctJfBRbMgBYi
H4/suvjIZJyXGEXx+URTiGlTQvcgoqnW884FfqjsYKNjUQ5ekmg2xZoXFVYvRle/XX5YoAb0mO5/
E/ORmslebh8JupsErzVUk1VFVo+ZilTJ4WfTiQruRe/bAMXbqxQfA8SKveGGCwv/S6+9m8DEBWRg
HEOupwhpOxhrN3pUIxs+i3xFadWqYX9xGcvS2cC4iiH868qlSaYb2fnITJ7QLeTybP0GSvOFlxDj
Y0dr++c/mhwnLj3KEsSqitsuNqvB40uJXDlR8XDyzl/OUb5FxVQAQgOMJ5pMaR+5+KLzsxiHLO/J
0U0L9t4iq5SY7jLxbyHMWzEUGKQ48+kiqt2VrKEgqJCrOUb1nk+iXvSOvMJodk+q2om/hnkPkB9R
67VWLCLHWshJWXoKydHGkcwMgmLP5RdoIW6BkVyrkKqr7XOD3wqFGc6OzeMiRgFfyIs98VRL0gfe
kO98tkA1iGxY7NvWK6++kn+dq+RxhPNO1LrCxjIFr6oO+GNAKd4hKkbSLJtx2Mrn4I3yHRCf5Jx8
ck5e+ksiJJR+SQpJ3L6pjDY5vHLiUmi8aWBzt+KOAWS6dokdRMWzFsnck5QGnuGINqJ0aS2LbE1a
7YddnrTrgsSnJC170ubhNxCUuODNnWScZeuZJecXh99ynCRxTnMiHzxr1ourA43JKIoWu50jd9xO
aj3vxOOjCeNNwRF0IT04/vxJlA915Z8ZLB9L4/nMfuUXqATIhr9qq+3+H0vnsdw2s0ThJ0IVctiK
WVm2ZPv+G5QjEpEznv5+h/bGtCQSnNDTffp0mCHkFCPiyLXwiFysaxx/vsHwhLayfXiHD1iU5cnN
w6N8JIGchuQ8EL2ZDzeP6KZiUDWxNx9GnHcGJ4FTOzG4v7PQgs4Z3VYLwOp67O3vgg6stwhogYJw
SD8FHEnuWjq6UM+u/4UeXBthO0mMMDu4Lm3RuF69q5l1mxA0oHU+wALaU4drc9/AW2XOxlg/2EQW
QViQ4yh0JUwLgrVZ1zp85c94H32dCfyxOq791ALuxHBTCgpH/NaN+NA/NP0tJaxCOnUerceJWWlQ
QlwmXSHEixoFoNklkD1+p35s1+UATpaJL9Tx74DIvUNaEYsscyrONbe+cOhQaRk4jo4jJ0yfHC8m
cvP2gSc0qX2QnG3X4OAOxg6fSrMwm+BeR0wc8Tp6pwL8g7lEewyte85jhhHjXeHO6/s4fRKXnhvh
x/DByt1HORGyXfgzHYEB5MnBu+9vcClRXAMsKk8Z+ZUj6TfZW5IOdzAcdAv/4pbOc0V/Og0yWjdh
AaFQnsnhnriwQyoDkQOA5DMsGduPhbANd2fO7tNiNOeRFZfRG91Z7oEVW6J00Uz/TQ6Js4iQ+F9f
18y/+7T0QMVFfXhgk9mxfvQffdPY19mHxPUGBugEx7ob61uOOSkmsgPq9L13vNeZyHdI8y4Ny8KD
aYWuQYgJStuLjVNl/JE3qFk6w/XUF8Gz4ITgq9p8be58nJbgQHrfTqIsd9Ajr8Z7I1bAqIyt48rv
9Gi0zX1AMEKIHDlqBHQQJCvIFVcp0uKpbv5XOvW953GXWRydmtakpxaQmYstZXN4lxIBtFb1xPWh
MV5W6aBXu+dUnXduSywjWyXeYXSsCwDy2ny91n/8NdrVKO4N+kfqiEPn4W65zvVhQ0yKKSHItx5u
XgG4wiy5pJyDw6HTr4OtvWi3N5gYmIgGJ8FwEQBCiTofkNAbt4t2s4OQj+GjWVYvVAOdBRMWkgkW
33vUejXcOI1WMSrokSt8rNn/YntWYpxiwdA08uV5CSUuxhfMMxKBCef0WZ13lvNZzDieBECTmTBP
YO8Wdm5swqM6j01MuDKS0whtBZwFuTLc1P0j6dbI8ea4curO8blDo/9t+vmu6uELMWVWAX5iv/+J
rgPdiGiVA8QMbulw1N8Fg7DB8fDKuPhPiDESyc1TEc5q/azmo/yPY5JZX4b8pV+gGm9tAfktJo4B
8Z9xCnZrnyCzC95HemjrVylE/jIjQR5cXQOo0DmKZ+coYHdjkaxP5EDuGYrALjyKneGhBvWtDaI5
FofCAxDnL5JQHsX71pz7XG9udUvcQHZCZpyDoR/1WBkkTja/CYT18aLksPMRIXUGjmESr8Wj6v4z
3zilxV2Xzwg2xL6iQ+PdYOWnkXLvocaZmD7x2YH8l8DFVuLJkF0BrtVwmHxTVA+ePewCjqSRMDkY
UEBKSaRr7s4YjSsczDBjP3yDxIx3dp0BoOqwa/wr0oQHcZzYWZlMVPhYFFydVR21CRIa1scC8gna
FnRkFXDA7dImoumN6ZNb+UeTNRDo0ZJjzG6cDPMZOfccSICLHs/fyoBoeHQRPDO5W5j6DOaAJla/
S4yC4HcadbutfmHo+N0+oZjxu4fmA12AhVkgORmKSDOGkBad2fzQgiOQ7ISclBZFH7TvBWsUBTnX
dH4VJTN+H93oxXHj3VR9I4o+3iQG6ZfW5GeFKG4+FO4V0Atkfy/g4HLMEEh3+l9JXoB4jC15ZhAs
SkN5clJ/HbBjxadS3ebrn6rFmNFSWqCAySOXkEF6mbZY2yUYLeDpJI9cUrcLuT1SosGcEAtJpR0s
Z7Ts7Xvt94ILAZs5PfOAzInOI3BWOn8ZbZJy/TNZ8qcNjrbsRi7Jzffcf7xjrQc7foQeUVxT1kzd
kNvcODMPGT40mVR9tF6fGLswBTyLeaUcDdJgrEnWeGujYM8dyy0iiTKTjcIJX5BklJNMM59gRLGT
npKsumenDOMkeZT8sstV+AqwSLb/QhS74IkIzXR8k5fMtWw6MNIMojvQJ21k3gUJt8WZilghdLLj
66wFMbflxKLNfoDuM27uA0iCt8ig6MzVU7ur5j/Ufe25Wh04kzCGo2xFAu+iFqVyvGq2zRjf0K4d
BF0WPwhFcxJ5YU04ApwuJM/igVogftK+IMP8ld//EzhJuwKn/IhUBhw41+oF/3i/e3Pu5ZQKIV0D
91H6mX1krLSQ2g/Zj78P0nB4sAJ5fK/HVZrMT0AOcK3BSQTc2Dn6tC5yKBJICbZg1fzgy0wW2Vh8
anEWchIGkFzKbc46NCbR/AaKAinmrPA9Y5py794X3/Ef/x5xRhEB/czorU9JGDTPJhdgR8Qtc5KP
N8Ko/zC80zl3fgFeGb5QDXKQFItyk9AyTBmR4pmUQc7Tam27mUySBklhXXUgWSwhAS0diyKiC2Uu
XCYrA2SGCeFYyqnasEo8D2iJhmtJT7Cwf3ZVKYQucAXdKCnHTGgXb8oG3m2y35FEnimdyixT8tum
9T5fsksREGum6YvV/MaA8RSvwadHjNrSovzvpsMI4TxP/leH0Bx+MRQJovi7mEAPCeH/6sgQGagw
F6mvp65GXXJ+tjI+UN5zkHZmw+QaxlAHebLey38f8gdwzgkmivPQEj3TCWT2kw8vhDXhrGX2KCc+
wX43pLIAw1jAW1fbyQ73sp06lze7Ityvp3ZEE4zIIWTo9/9j1eVcXEF0qfWlxWHdUBgiBDh04jZ9
1p4ZqemrNjkNzZNCCvLNpYKigT3FtpGOhYX1P6TVtCsygwCBegn2E4lFt57u8Xjk6xLiVNcNwgkP
bqvLx42iiRR8zMXw7FMQv5vNU417gnnDPN7JPcTWoMRdtAdTBXjyL3rItH6Y3L3Ht4s6Fp7HWbXJ
zZB2o1hth/fD97FfScReplwvHw2vLtcZk6/Eb1EQehbSpzQZo/wsc83TkAE5jAIXDCgv59080Cpm
GM+lne3m6k0SEJZqVswGxMBsxiP9GI84GSwyRJyi3cBt8DLHl+UnbUHLzhv5FDsS2c1R7IAeVfcH
GX99JCKCxdETmySqExxyXSoctfKfWRewu/HihsRwub7qkNxAaJWdBYFI5roT3ATY0ZyP7cleOxLZ
YBECdNpf6WWKSONNHbEInKfYednoxayEFTmhTN73OXssqkzWsFwopSStNb1jaBI7QGDTXqhlpj7x
5vhIV+rvop47bg1mwmynNNA23jVWvrPMYeddfbnRUnzoEWbxIH0eW9XOL2paEsQXhZ7BCcxMugBA
KTIywLwophPXgBjzGf07EhBgwVH+FVyBhomVgXQTy4WY1P9QONPkluWdMEH7N1jEOcJVYliohoq8
Qb6F3p9kJ9zUFy961oxmUf7Q4g+PPEKiyctcPSLcbPdsfcgLGb8zQaCoqEYJ6z8T/3fi8h6FT1yg
jl/MZzHPzAu9w4e0wsjQ5uQnve+vOHgOJuVqH2/+/1zsZWmQEg0YOA8RpxWWhSBbglPVkL+RmT/l
04lckI8md3CB02VOosCwPersy4bjpBEcbjOygcYzG6gneI8686O/iqQkVaXKtkOPedBsGBDLrNyY
/Ik7NfVAZiUYUKXunokLhXJu5BVAMrCVjPLf2imWIu6o8c2HKv8mjyWi1tzixEvNCj0KcvBphsDH
+JevE2fDFNnwnXQVIJAXQmCjX+1lQVK+SehXmY9f6OFzOziMCRvkGe2NmeTIorx5lvT7Grznnb3j
F0g/eoIPal8wto23s4zoLcnJsPS/hESQawXDV+5LezLJConWv2eeWwNPuXXVWRUzBguychCW/O+B
YGH4vsSudvjKIX3WnaQ5jZElzSzYiCzwFmjiwhIU/OcjyHIHHCtmos3UubuF5VDsSN3f0etMSucw
YvEHTg9cleuNVE9uvTPAOe7UnMmTuTF1sopAP+wYtxgO9S8UmpbTf2Ku/Eenh/rKezRQ7Mc7v/tO
/LnzLhIbbRgngIMA737mjjLFJG5JPnBXfFwHP2WZetnLiTaEEHEY51DUFBAsV6ISh2qmyWjp5kfq
OR5G20Hznpy+fVHGlZltr7dwRjC8VIN5V5GjlzjTV5mwgVsskLy/ClLDlGXRgcKRI+6oJKO1qM9Y
fqkbkVEsAnci3SkKhkCKQVoxyODjm1YdZlJWPerN5xOfGUbzrsFnJwzBw2ircSQnBq34W95zEXB5
dPNVwJUzLW99XJwvQOzomt/zLSwMCop/TXxp+NhkWN45NT6aBDWgYyMhgQ7dRTl4DlRdPI/rC8ut
reBAc3iE+TVgkDC0MRpLwJaDwpvYZ/6COlZEq7UvwnJ82WSbLy46gP8qABAxP/6bmMtF8N0JF2Ds
9Cw/idmLUhPWZTxS81J7qDUwotAa0sD/HK/fO8BHliDK08cxJv3QPitXgm83vespCN2n2k7uF7LB
pPVEMPCNt9ia9/DXZtG8Sya0heyaItg9DJ2I/S6vj8Rbtmm4VBgmUeJpCYrDKESklW6nLa5fr0l/
2rbojmKXi7CFjr/4Y8EpG4wErDnoPLEVcLTaZTGy3hs5J3hdLDhaOh8vkoK6c45IpNte0UDeUUPg
jwTWcIiMmmhVOhHsfhE34IGFtw7KiOgQ8lVNDUUJZ9RfYQ2oC7Ku/jmQzjjfc0PVzb6xb+hEFlPm
X/69jjyrJeT47/hOY/CpJc6AvOnM8t4QZRUDSfDGW4fbZ3i2DDZpx9rYsbo+RGH+FFzLc1IndxuE
xRBw0xSqBu/uJnwZpcDjx+x0D0lF+fj4c8tjuijy/q+SMnkwEAycNTm+ctv+wdqQpI8xI5YHGL7S
s2lrisex8n537vqttclYWa73ve+c5CGwghLJKFj/s9FRRWcdRRd5ZByo5Z6CKS50fxr8knMgRYV4
2LGFXui5fdsnJIp/txq/49x80JnHdQ23jESbj57YQG2mN9DRr6cZ8iE+ix69IeijHB1NkwmxmdIm
gtX+dnTy9haCYHts4gIK0Q409+YaXZrxv3BWAuK6jfdbGseDGZRN4/rEnesAAezsLgrf8T21PQRI
RGwUxg9+IpbRo90NfxCyY0tTM32ubYppuh+5Od25JpnRJLYxeIECjiF3qh/x7NlLPiDlrAVFx2Hh
6Mm/E8UuCu72MCLIHGtZ7oTqGYaiayk4LvrIjcy0LkI6vJkHY8rwYKTUW2f8pUOgD2K6UqC64I6M
Dm+t818VeXEcZIaLAv0cAWaVc8VwCETw+ZuDxOtfvS55xCzz5mLIyTWT8/nd2LYLK+7g6zj2oSAr
JICxuH05igzeKwdNyN6Qtx03cM23BZZy+evpMg8NqZ3fFQEHZyOT0k5Mu3N2I5g5yX7yO9GZdjvf
K5NDHCYaQqaZDCQAMvoBOWFgGV+mvAg5CAr0yxVHgkWast8WaP6mZ0x3P/bRLvLp7H79ufjuF+7a
OzfOT4csDQmkUXB3Xfd9jj9jvol9ocZv2WxaC4yBPCHpmr7dz0TdRO9JRMQutMH13MNk6ZT4hFEt
UtibCH/v57h2IvWA1Iv1QZKbyXHj6UZ086gSC0fX3USrSdWzPq6XPypRiIHf9DlbzW95AvUDVOXc
eD8Uv2wKjYx2M1UQrKDCkIsx7waydHm6mDpJhXwJqHyeXpi3uEBFb746IXnuJxNQ6INn88ZsqC54
mXyLgIy+mvi0vELFJFlzewgeOSOL/ZV7OYmHfRNiE9EuBmUdXrWddDyTp0nRpDWfDA/sNFFwRqVb
cy+MzlPM4GJ2K2N12hsi57sbUpWcYVJKU4qIi3eVfoyIimmftXiSyL/4ka1py/t/ASzJvzwOPil6
ii4T8kdvi0itlCK5iqFy7cpe532LfOmYv6eOQXMPINMWmdbFHTUzNC01fvCoYvmhJAskPwmnzy5B
NXFvWkpkOcheAViYaT6t09z54zGOnoUKBnJ9FLYEYspqVgZUN6ePkzy7p2ioTpwD5HsaSIyB0zA3
fy9ti9LlEzxObutox/8pR6t3oIPB4ZWyJLqgEs/YbtYZP9lY071sLxckEFjiz+BtfaQIhlOOAdBK
aMqceoLlLDlvqSHAlvolJvjMMjYQLciMDJJoP32AdZEzqhnJNLbms5Qsi6ncwo4W4dyKc0t1uZU3
oJ15enQ1dpPjPrLdirzly39ldgrTX4sRncSYj8tGdPozX89zSqr9hPFkJoGUPCyAWOWFitE7ugzs
Q/9Hfa1ePZCiEe3donrEoKFebORXj0Am/w1Jj/n7CMVs88A76OSFuK/orppVt0W9VTfAZHsX12bi
rEd1hctH/c2J8cyS8UyoWtRLDxcQUQSDokWN6Dt0zm+KxnyuSWYR5JVY4QxS0EGYJt8JKlAIYb2E
jfW2LsNnhzKBO9vk5Mtps/3tW1AOj10XPcdu/KMqEmKH5CuG4/WVyP/rFljMajXg9CiCmwb/v6Ln
5DpN/tnO4q/UJxOaXo6LOz/JcNZOdHHX7RvJTkepvDyxiJBQh0nvyycvmk9bnl3qa85zaUUXz5/d
Yn1p25W7rOG4lB3Qcg0K/roNkPQ+D7i0YWnttGSu21/mLSjuBtff1zy/jMZT04c/rkHxtS2u32hN
fzKm8j6xlv/FVvxuG931rrxiDh2zf3Gq7WxO5vNUrNHdQm/Ju5E0V7ICKDDo6ozMj609zDXasQjT
A9lGFzCriCrFzNiCfijfOExW92sxp0d3Ha5UWXkPfZudcAqWFbU2rOPxupQmANw5NGSoTdOXOJPm
yn8gzHw6zu0XmUM5w9fl0+BbZKKGKBKcNggkTi0lZKeFTgRbU+/l5BhFZeI8pGfeLj2pXaeBMX1K
k+Aym+7rVKaHm7HGBRabKP4nj3HYoH62rygPE+W+leR4Dd6ltv+0Bh2ocA/Dmaq5Eh45M8JPhMFm
b34Lm/V/kQv0MElbW+x9UHXfMqo2Onv6TNxU+zYQ0MbBmak788vsO8R+OHv/K2hXnFeUTMDeTCOp
CyuVkGgf1q3z6uAku4SWUWi3vYINmKyBQeXIbm10TPL0PUmpoeRsT2t3r3kqKpjN1v90QvrZADv+
kQNfwjElxfeemrayVyY29h3Ny3bdgxQ8bj+ZbMKm/YM4XBLy350sAnZRHYpXmFAGXDsf5TY9cP6U
JkaCFLKwvbWUNwuxC0uIm5LmahfvXKu8k7NmzpNojrTYjopvTl32qSQuWgNLZu5gUEeFzQoebTv/
41f9JbCa70pM3iaPy23M4pBTTduCvMKSPKjA/5kos7Bh88mvjcer8Y5mKtjkKU0/jMwnr814kpZT
GGjIg3tS4OWaS1H6V+fOKY3mWJI1qDyNsSEji8GVzfrEUKt1uhQVpRYwcfyopDZxZiLplXXBxGmp
a7ohPG1zSI08pRCxpCf2tMsQhgg+SdYS3KM9K4ibqGRNiTJyRzHNjFQxdx1AlYdImmciIvOyPlyz
6/PQzKAYj2G5n4t2eTXhVkXhCdbJh92Ii8qWGJSEoJiwkIVNp19yAto5OoiXQdnqIARktBCVM+fm
lvCAzCkiK2VHOH6ADo226Z4JBuh2bU3qPQxXsjqwyT6IeO7bryadSsUwBVv5y7YWUpOv1Y+Q+3qU
fkNex32CVf4XSqnd6KBwIFYIMEz/4732i/BJEHRfrjMl4SMRguNED/l8+tSQ3IOpPXYJaR/bV0IR
E0loKZc5+Nu8V7w2Hvx97HMHchID3tfKzzgPCAMtE8AF5CS3JBKJtsq2WDSmm3HjebNXZpWEcFVt
LDX6LBEjGqbmpygsLZxetan0oHiRHZ7dDDGFkRvq7+RknvsufcDRQ2LPXXELqeDZKU8hHEz/Lqiy
Qcds7JMPPwjvR2odWYw45HK/vn5nIc2ieA2H8Y9h/xgzNm5ppyMpX+Lgx5hTPkafWPUtyo4kZ1ZX
fIj4vKFO97ymwXAhfqw14Ds8MjVEZvXlvVhsfUdoxV+tunoMu/i329L0v2xKepoXFwEWCSXtMig3
iM8zIpb6ZyUb8CTl7/Kin/Qt5nbhRT9ppQvaSG/OIrSEbGo5ZIRBIHxCu8+L2VnmvrK80+1rSvuw
zu8J1/6pggRP8xp1FJ00472bu7vRaujldTRJO+C2OAFz1YM6/Xzp45LKo4hI4/rQ5+6x9u5pFSDe
WnejZfF4iR3yajiycbg+6BOGSa367E+UZv5C+7uDf5KoxttTEvS3ekt9Ci7opFqEvCR7Lls1RflD
RWOSQVV/UfKRlmaa0+7eSXptUhr7ZwcmBBVrx83+L3TS5Dz4a/3dHKhVLSFyWArXVOp6+lRwKa9S
RUisoVbZT9CdWmmWaMxAJen4E0n4t+K+ZYgA0po6GLjmGRwh6KHsDO2pX/xYuxLii7TrgT4MXprs
ucfzM5r9KEXPFpBTuletvBJV8qb/1LdNehd48+tMqo6cR/J0GLi4eG6DP5T19nRz6TkTjNqagjev
b54oPXtS9FISdF2ag1v0R2POThgYG2fKHw+N5381Qkj+ZroksQ0v3RUP8VQdFGDJWMu+vwzodHpm
yY4riKRTSE8quT8KPsmehd8YjgyPSaRK0BF7W0Yetn366vnLiSTGg7PwbX10SLzxRc5K3EDfQzeH
i0FWW7Uf/fSoTWD4SNDgeRefWmCeTvKnZBJ3km2WJ8mwUKXKehHRx0/TWEim+RjamVVROiLAl7Dg
bkTOb5nZ4KCpLW9pWW487nt4qtDKPwulz7igNyVhPlf9H6A7ejVsg/8Ewf5uI96MYxjiE0nn2lBy
8HCkvTF6BWjtMjsMfA/7zXDNOn9hMPwQFy29gz79jSVYpmviyF8i9j/Yjm5BzvFEYf04Ez5IDkXv
x3dm/qQACyJW+P2hbwiq/L1eU7/VHgL0WY3er291r3PbBnKJGYqmXvg3XyPLt0NEMDyrmyOLZvrx
T8wWI8q69ZMqJq0+umRNueyWvierr6JekMRiKFHPEl6fWaV6rk8jot1hKbaOAHUeXvAV/ukUz0v+
t5hfmRer4XKbAp4Du6ByCGj0tvk58dG4cVhY661vY5LAlxPOdNXkh26EP0Q98WH2UCdTYWz2DDfs
L3KBDI5x4KD9cr/87nJkFEnV+kq1V6oUhq0rhpEms6XUFImyTZLts+IbifgI3tzU0Hdbf99a1H6L
mWsoTyFK0RefFwCTDsHW4CnZ5ADm1+CNXOUiSL9wkVd/H1XjA2bDh+FgVirZlDupxFmlg2d0fMfz
ZdUjymabJiG7POIKltn51CTNKwaYazi/0Y+cYoUG13Cq3q3GJrVo5h6GhASqLPvV0JyCHK8Zj9DI
DpRQMlivk7NE05agbrCJc9Lg6xhX0CBWr3Y9KgvW4JNJsSd8Ca0xGsc9ynt3UQhGaxjn62Cku5i+
HjqnUwHhV7oSZnKw3tJrcGHfv/hoNx0Jkw4nA5ssqtaao0dFDNwS0qWb6kvi9vdjEBGHq537xKZs
I7N+JiVz22Kaqziv/RBEd9ngQdQlEaGYPLTuq9l7CqHX13St37l4m/y3bP6hw9x5C6ljST49achq
tePhYlJUR0U1glmtXOZhJ3iVZbyCpew22w/cP0GTHMqQ6MFNPbzz0dYVSMCZoVpIdh/M8c3KsoO7
WuPTnKS/c3rMfoeO9M5uTCpw7Qx7wkjkRsT+fUekyOut/3yshBxn286MU7CMw85aoG62dnmiP+mL
SK35WuDcZljQxI/mXdTFBxOvJ23BJssWf96m/M84BsesvR5RxAeL8oNlMX6NUR3cBahqfSLATG4J
jVk2m5hYadK4qPK+eHb/aTVL+g5QxLSzouXBvAYvcxmS4Gxe3x0jvOCKkegDRZWnxf0A6bqPzYRK
qjn6k9vN440n51SFS3EsKpus9Ims9/Y8U77Krdd0nDfCCM8pvTe36mRkMR0dqnxHSPwtacZm16TT
54hLt+8qzz7izJ+uw0Sut50U0OXrU1pw8ffVKj7o3H1avfLoknGXTy5nEaD8RG3phQuanV2WBRTS
E3OFtkcnUyEvYqJvYV10sy3ar+TctsUUwY+T+E4UmO4UAFcSt1u69IAHTIqYYLZvbJqA/YqxhoQW
mPMnGuTNUfDYDgSkC1fFAhmPaXz7K/pL+VP6RNdwxcu0HoPJflZ0j5DhGCfHjRQUaQmTsnuljyvv
LACYi9R3N/sFXShibPSTox9d6IG8Vw+R0W2/cvX0vdJiDPA6X5n3Fo1vffT5RLEbuqeg6pfKIGlT
d9ge5O7YzvJKUKGL68dNGRvc1oVJU/bx5h9Hqjhgwqwuuus365jW0w34VZ53UmDTXILHvBz3G5Sc
8v77ObqhVvHjiqd7KR1xLYoD2QKSr0HH1eOInwoGwothIW5Un09LdbAZZ0wvABO3+V9HvmaxrNBD
pNrjTEJ57twmOUM6LWTnK2jFHOIYKEHTRPLdWduwf2HO8Zae8sm27srGe+vzh5o/KVs2qr64vXUg
Ra6hoKcHCDAEdG7lke7S90QSvT1Pd6PluWPTxEv12Y8Mt0bMKOgwJ482a5L/sgSITq1f+L3BjrFm
qHz51SKl5AVtFFg6f8EYDZGO8KzHBKYX7pZvu7HZZOKM+aFunadc7U5ysoD+5h4pU5ggY6w0n/QN
dBLj6lzZagtvSXm8kiHcB3zeP0rhkU2V1FKamv2EG0qv1QMQM4KD8JmraJTAn36lJHRYrsm8noJg
+g18epDTKGNfEcnyMQB+vJxklDAYIq0rMNtWlOplzDULeBdyUjkt+LdGUr4WRn2frtz0JC1SjD9j
FzGheoWxSFXyRpKW+IEVbixaQqQGfj3FGOh5or5tPX+eyP/t/whdygWWi6tTJn6PEVzz+cYB4Lcp
nrtu29Pmk/CwrocmdV/4VRFV5/Q60m3Jb2F1QS7jajxESaJq3K8eHmHh2fuoc/4zrl1zDMfxYS3t
L507njxsZunTbsBM3nMz+YFa/iIeYujH/TqP3W62uwQyxEmOHlX8ewf9Npnt18xe//M4Mz2Zi5Fn
cvrNP9gzkub9m+z0Im9ny/48oKi3bP6Ih+F+TLKnuqSGW+M2+utHVsxvVkChrlVVz8nI9ZBDHzyQ
AfaFs0M/or78X3Cd6JTqHIMx+yWcN2V0io1LKo1i+8SFukcjhtC3k9fE6/+kS03ztonelRkKow8y
82722ovnTMfZCcNXJYD1JWXSvo00NbSBsGv6AYawIjb14iDXpyWMv11Xq7zL2oWu987RsGnT0lj2
cXEscriDahjIVTFf0OfhR6EDibe11j0yEPrFaYIw+ZQ49pfcoLdZlc3mXerGwWFQCCHcPuFu0s+H
NN6wsH4HPU2/6sQjq5Xxrkbu3lVz+xhUQbmvCsRgCAt4AwPzwzU0ZkhO0mY/S++u+bRvQu9+GClz
6trPdK74eqMEvfjobD5FGSWJ6ev6HtDx+o47Fdv9uNkofPV5y1FhzuPc1icurj3SuMS9S711oSmM
u9zHc2neczNaAqFKeisRcNfOLxMlazvHC451kzDSmmxvM+Z0h5QmVQmVF2F9COEmaofI9jAmNFWK
Tn5v3NuF/RhG9VPdX7/ZuMdt4FP47GV3k+VdoLl2WzG/dkUIiVwuZLz2T+noXvRa1QP0JJ5uGD+G
9fLgDFW0s2euEJbamBaSXe34fonI3c+cS8Ex7ip6W/h4uiDWiS4rDSjXvxJrxGpssB7j1efSj/Ac
rC0x8nH6WIcVuiY8exBO1G0/hWHy1Z9MGud0bXlw8vYUB+kvYqzPnRVf+mp4XLn4nbsFCHpFh23o
7tNhZJ2SiwN4M6CdASgv3Ghz7lN7Il/EIButQ+kG6V3hrA+lT58iz/qchPZDQPO3lIsrDn1K0xp3
GndLyH1C0srayDQir9xMtj16Z4VFMH7URK7cjrTO0V0uab8dFzh6g2NlEazgMqCnmH5zAy5ESXk0
8TLKVKCh67G6dyxCqJTZ9y7N0Kf4o7k+ksfZl/AGAe6i032CUX5q3ZE4wHTJrjWxKNq/3MXDeO/Z
3ifcbSvh4hKXCx6d9qkm4GyZyOo0tw+JQrtrOv7Xpy39jSnoBVa5tBWlm1ZDg8j4YuUvkxySNj53
ybLbkuEbGYc17Ujp07OSrzlduztIpvsoNc7GfH32/PwPhp2oKiWxCsxYV/NUUuZm1utjbHHPeDVU
v7s5oY8oKxWUuaiB+GN07XZvu1S1Omm/i1vuzqqm8XdRTq8SzWYp3qLGT/5TFrQCVQsx1l2RtZ+t
JkPpkHU52D/pn3Wfx/mJNn6UcvoAVdwvCdF1yaxz6VO/1Semi4G3fo+l+dFi/J3x+r4R4Bzq8L1H
cWYxHTUGKlQp2SqaBl7GLosHw1zeEyOHnKdHFJDPcsjGId1U0Cynu9cVixavGW3qnX01DsTMLWCa
NR4qoyGVDcRzNZx+3yTWNxH/Y0kdRJz60852rr9m07ke9d3lZCW7yvE1syI92Ewtzkiun0krqIOr
vevHZPradFTNOkNJe4myP0+B92j5NfmJgdsd/Xp5oivNMWlhsSLAF5Qy/dk2ZzylRdMfRt97kHot
uO1esabb5hKfodPX7jp3ZJ7gVHnx9X4puvXQZXF6jOAcYre7H+lcd3Bw9e8Wm04+63De3MB7WCba
jgRr/FO+RLhcrUPc2+OxtqePxL1+GGRK3M2dAWE4syH17GJ3oAzS1dktc3KZ8EzdjZYvy/wzG8PX
uibntiu46C7aKnMnk1Kb4ZO2vTM9iu7jr1mx/dB9rXfTtJ6zsCAHaPTnXTZZVIO19kCCSbz9ijuH
BpSwoaNdfujUz0H1iu9E54cpfOHCjegQOeMfbiZtaRxizwFBfSM5ZLRN/C0s59vhcikdkv5nM3/w
svYYDtNl4oqeYRrYwGKvapKl56jNMJs34sMOCPRlH41Zg1bgAQ/2dYCS6rtoMXeRQbPrcxhMFh0l
O7dVIJJGx1wB1SYvwUYPlSsGyez8C1F0OA5W99gZ/ZHLL0hEDa0FVnOw90VefgxdWO5xsCQKx8zg
IVs4Zj882zH+Bw9pdofSpVlmOIUU76C+WisktQIermtjWsRs1HK4E5USfCdid6pQTiZTnknSDNY0
vHNXDC+NpchGabP3JY0g3On4lmbO87Wb3qzJOGxd80rNz4fBZYpL4tyF7fSlHR3SVp1D6lXGnUEj
rh0XGP5OcihyhcNLCvG+1f0fcsfpAX4cyEAinr0SpUUJ3FmUK2d98d0PaCAEei3mkBRUqgGMIlM0
CemsVHvSBzmtBUg9szn0ee/8sRqsNJCsLmkfMaafSYnRZK7ZxzWHFBgrLi9Z4EJmeUnueBw9wlAV
14T09iUr2ycjafZZ6twT3XrxY/pm0ZaJ0sS0JvvIil+c6Os818+eMZCQTmKM55y3sL7PO3LlDX8X
c7TrGNoBZF8joMRl37zI4NzTupBhOMDhpjPvR1M3b8UP1dimL4PhOh9V75CTnS3H9upQiEtLz6ir
Terwj1y1feRlm4nLaK0LAo9dVe9K2iTTiz7kut6rlRzo3/relcQ/+4h8+h62ow+JkhrNSt+HmQue
cic9+MZT3F3xX0BJnXvp6fp5dT4XToEWJWjY4vpfaRG2zJ95R7shlbxejep1sb752/iTcdTcncYh
2rnZ+OKzlFTxlC8W1552ZkGbE2cXRvGhacZ965Me3uK0J87PwHmtU2u3Ns1r2Ucnrj7s2M/KLvA3
UY2TfX30DDwffBO7f70266mM8EGrbxPf5G1f+5W2V8y9pUFF3gdPG11F/W4CAHFXhWudq9mGqjEk
ASfuCuGGBTpZGTQczGnTuJW7pvu0lfk5kP+xPrURSDqgx9hxbn5q8rws3nOUmy/DBGwyNqrU6LkC
NTXgc5bel8icz7nHPWNGRe1ByU1OnglXvrq/1xYMWdMyCp24zvWDMy2HsQ52nfWxoKl6r3tcoxXl
lv6fpPNYipzZgvATVYS82bZTe2ho7EYBzI+8dyU9/f2KuxlmBlBLqqpjM/PsImfcCviskdDRuUFo
11hOzKze1XG/LuXMnK/eQYsZGVjUBc19lhzk2B4zRjmoG+z8xNpqotrSznz0OyfAOP+9Gu6wBe6k
dEIbHUudg+EVLzVO3U4ew2J6ZvJ2X13s1tr2hIJ6JvZJpNhS82qggB5PhEfUbfCCILKcjV/r7IDk
MHnWTDrovmijoL2R/hvA7DHK8FbrzW5Aom+Vm09zKAUVMPcfc0+A+RDPaUi6EeK7bf1gx2Ib8rwa
HCy87aoJo/XcoEZnbC0sukE7Wu2TfpkDFqUeU8hztBZ8xAEGDmA/vCWAb2sjRVp2H2kD+buzpgpI
zL9AbMkQewWOrGURWrOt/mOMKrH5LDyCFr+ghBNbQT22LwTdn2Q9sPIW5sRcEz+8l6mLrmH5FY0R
JVclFtmu2ZPCH3dLmHPmaaqkyCxT8RYVehFo60kXW/vsUcQsG9wU3CEaG7zWJouDvqeO45gPeS1L
NlJX78OUDn6v3+hIfMp5yrdMqXzvVZjmlvYpFhDrlhAmdHSTWQzJ26U2js8yqoMVW7cizT4q191m
CPrZ5nQshmrbldbjMpVBPZSMd55Re/WPDPi8G6WzndtknTFLROONtowUdSvtOe61IKq7Q64rWOQY
2MNwybToKeuIOzOAGKt2TKJd5plsciVK0ZCJglCUuJiOKluH2pLQdHpCM/N80wzMHHgNtz0smncq
PB2pM0hutPXYthDEyePXMi4PeTOfzdAqyH4XqMLTmxd7u4btZGegk5Sqju67Yt9S//VIY1stpozT
dKcIlkrPRNGg1p23ekbopicb8Eft0tO220ZT88NQg2qnlx5Iy+w6RQZ5dhZ0SQSqdKholFKONArg
d+m4+CuXOvjAKkH52phO+y4pmKG6/TUzP6l1tA0KnW9RU9y6SJ/WNlPcK4v765t96tg/CDt/WTwV
rfltqjdHf2B2JvtCdPoXCtmfDJTYTnG00zg7q9kTl8JmviqL4NNttzIRWFlx7VIXRUbqUD4TJ0UW
0RFK1oteMbPDuHlej+BoCbeYpU9k9lII/b/Wdo6JkkVvHP2R0jGHKgzaML2KDvNm5/N71BjpOnQQ
cS3MfFXlnWKl/7buV6xrUHTc2Tg0IGKtcjobXnReQpyi7GMoE12btBtEOptHACQVtS2KUUyKjsKS
WMzwJQYtH6OXQehw921PBIZEYUG3gLiSbQEYSTeG9O5WB+Kk17pTCxDBtVSxhBW0jAJA6+jAgGKY
zpueZRO5MPrAH96w2E+UndNjb2sN0AX/1jfl1YxbL8hN42qYy9cSzegoxxs2SZJZtPf3+KHF7yms
QpDuHgoh3lE9Bzf5uowCqvYPfbgdP60eIs6+DRoanv6kY2XU/yzSQdOo/85YOJkTfmTfHFNdKD0+
tnWrE/UCZgZBVf+k7lPvUq/HU6TmEz+mfjkioRHg4jA6uaK3udtFo2S3o80B1JWWBOo0c/alNjTu
1JeZctICrSGz04MevQxo2YcRwUCuh9+ZhnzXW9m+wJvwa4VsFFQSSdGLRl8rrGECVjhRbsEZ6LQh
3mM+jY1BHfdQaK9RC4yY4C2VO8wP/npAL9P3qGe5L2KgsclQH4YLK5NbU+KGD8JbJMZLACDStkBO
h16wfeVG/383I97WIYfkFcNpX+t/BaYjr4JvT8QqE0jlMKXR5x00ye3xKYVk84M+D88NjT2HbiHT
fcYmfExkiYeidbSY25kXxyXyzl0vTUqxK0pf3ND6V5IT+EI7SCcPeq/+GAbtOIftzcI36In+3Nrl
Q2uYBwrHr06hcf1w/tRpEUqH40LL5Kw+xYm021Ivlyrrbr5VvLgD8ADclE5CvUo746EdeY8dAYho
0h8atsnaawQFQG0oD/HCO4rGBZZE3r8yzkpb+U28j0sAYboAXoFqZi8qsXJ1eS/DxIZDJutNY6Yw
HQXBklfKzZywOOEERYh3r040D3AOw+6zWQqeNkyCpUWSQIy0iYtJUQ2yX6EX3qmuzZqeUvhbIKwG
a4yTkVXa3TYRT9bz5AEaASarbZ7kkhBpyXUai6MfJh+6VL4+Su7ulD92pvNFd3pHKsr6aUCElISQ
qIAV2Le0Ilf3qw75eJNuUDfEV2XiGFD3lXTleQQ76pCjmcvwX54iJBGmNJhBLVPsX3qmx9cLIMN6
N8ThyayNjfL76veTxEIlDV3taQm3zBHe5BMtiwRwQdyHLyij3Nq53vq2dTS0dk9VYVstLiL0kCSd
Iiha0DS+D7BVzpuk0fetL36V9Q0pO/SWc3Xp4iCbGTSLPPION+hLfi5TgVxPB/SloQsxU0+3onMo
nG2ZKi1d915E4QbJzkNUUCxzGhfBy+HDq4dbVcenkY4syQpVy8J4atrwUW0ZtEqPjKpD6qw/UMbY
qGOYhF5QuzYhIRtZJpsoEmuLuC0vQDkZ6ev/32VZ7o2kA+82E8KCtI60c7S0QT5W/5S5cgFZLVq8
nkkiNGIJynZ3b5iYg2hl6S6doGKY3U3PbW8Vi+E9XJIvJx4+3AowVu/QsJ/O/RCu2B+oMTQkFsYu
zSdE2iLwtZG+67hZ0qicrlpzS2vnxgxzBCvkvC+XhGawWWCNaxIToqclQUbC7FEKdsBc2qEZOGn9
kVk10lRViA6EPLqN/uJV2tbUMMg+QLXZOImaoEQTt6lgMAev/alPu5vLaXY6VFLD6hfM0yasi4ub
JMfZ76l3D+eQA1ARmKiFbkEsmotY1x0XMAeqqywUWKeO9hEQryREFmnchmX1TLQFyoFUY7ZONvbH
yEAVm+I8Zt3TMoltMoaHrIapOhr/Ii180mCMwGQtrjTgL0CXgDjN73PWBaJ1jiIyHxMqDnFcq5qf
KglAmLaLs46TrmsOqBGitgRszpgjJJS8S44zaC1xC3vxnzCa22Dm91g3P9VVBjwYRuFqImMwo/q6
AsOvFAeUvlMXI9s37qkG79PZJ0PwXkDcAyeg371Su2MuaZcu7nucI6jhNLd6xtgoNyfq/pjPwwHU
KiB1eHylrLY20Xil0yVJ+vs4tK9+CuHVpJCmiYtaoHr2bIpgfdDG1ddcufVqScebDKeLX+qfYdyT
cS3HMbRXk84IDJ+JH168FlSiiND2QsJJlQt0TO8tJFDtSo8d3OwHJmSkWYmXTKZ4m+Xzk0bCm7vD
sSiHJ7tt3bWeNrdMoxKOsZ1DtFANOpR9i1YAeHTH3UeF+M+OJgIa9yehUbvWDY3dVi3Hv5dlkT+o
Te3aFlVa48VgYIc+2S99QV2mYlxI0ygVIbqgsB68z5EhEz4hUjXLYGg1NfFiCdS7LjTxYub5tPHL
5sMBm1kn4MZlQngLqguHbIsL8UFKZ2IA8sfUmAjLMpN+tRaZggc5i72l6e8TWRmphg0inyxuozyW
zR20i9zg5XLtVc4Pvv60zNUxIpIjaIu2XJgLos+rsh8tB7WSHFSwwsdmtHNiKAIrhk5hV5WC7R5c
+YVRCyBKwu0SkUo/NCTepKwLG5CIwGfnV+MTA8d3SZge/SVCGpBxoQP6Z9qvOkWD/8Ct0g4AweKB
ornj5DvyXUZ+5EQJlki+NQApUnLgWuQOcEDMfxn7ZxytOkM9syim3rzyoEUernDzo4mFIBxyErkh
CV2JRV+r86B+XXvlz4T8J/smhOJ3eC7Hp6aGTmNJDtyTDzaZs8PPc/0ew8ND8mN1VT7whX9QB1rj
mYVCXaFcRdCwdOVFIgc+DK/ce0Mc05F+qEDXJRuiTmE+kd7vq+x3tB46+0Muj1zHK5yHRRYbbmDo
dUaaFAf6ZP943TY1PvUW1a8ib0dV1cact+AtCH58S9/0jEWY9YNDomuRf6hbSUZnk9YIdJPhZeYp
IxSfiWm5BDcYN/3WRDLCm79jAAq9/pIOKDh64NFGfTsaw4Hq3JrgrkDWu+3BtMhdqH/l+sOQUz1Y
/pHGq01R/5QZgzrM5rlJcITaryzAKXH/EPSTN56dXaUevc5+G6DJfAfG5SapjVXHS1HViSHK6Dc+
8wO8zJEuKl8cQkhWZCSJGrD2tTA/SDPWTNhaxz26hAVMiDtaAZgx5CXEZ2EC0B04EHTk2yCUfCwL
XlCqGIdXFo1NPWLMJus/a3zLyle6VeuBhXQoBGWNuy37G7EvP8giSFyaowa43JGZ23g9clLOfg6f
sfQqhMSy/i1/ue7aDyJSOkQMCOhAtECqiH46iseEnVp4Btx7SNLmU/iGCkS5eN4wg7UCAGg9g1tY
qz3498jaZYEIKwCgEXTqAEOaQcFy+8DNEEDSX2giHCO3QqL4ks7OKW6mJyEB1nMftWXfKYzQApw+
xPiTEearVzihFtQ+/X9zsgb2wAF19GMnfgsvIBbuDdir3okVsuIYLRyfUUjJnp+U1g9/ZiZUZ3Vm
8VUqe+iAatZOuGmRvU7VIUv+SmK+J1/bnFY2mXaCt/XJyOvS3ndVePYVHoWd2sm1B49kUM42fme7
ZBa1ym55Y1dyfypQsiDF2RMoW3KBxhhOyhb56LmgBg/60doYi7EZGiUoynBfvv6tJCepdv6xbkzH
qHzESF3zFA4+kA9IJplGsaxbL1N7aHpN2TsV9SuDSmVG/TpPMeBdfP8wVxfWqhvday5JwTt/UxT1
jYWOtfLEF0vLkYW8sIB/e5YxScJvfprMv3khjSct/BpJc4Wcz56Ytk6Y7dUDGqaxEUNxm7hNdXRJ
tbgJ2oqgnggkzaWgTEJGYPndqYy0F8SPre5rCZEUfWQTS1TCfGSJLZDrvkH5g7xFWQy2kFcGqnIE
XJPzof7WzkB6h1e+J4m52EjsigrL1sK8VAaS/1HRHVdVN6NsnrKkfwVNIJByBxF482e44l9wUXSZ
//JNQVmvJ6PlrtVZ5OoqV4LkaMPOUT+utrsPVbEr3hbEyzmVTl0duKw6UvyLV+dm9EsciEE6wJ3o
0vTZZSgz6A0tgb27uANtQmswNYqPE/1Wej2uA5+2qSlYZqcF8XYR+pClDELiqPzIp3h+yKrizqBd
iHju1Se4Bkn8W0fZY4LsU4CM/Fk9YF2U7J6ixTzY00U4aUv7COWprPH7QArZHGKHl9tZBhQmxBeI
MB8n07+NESKEFBFWZYu+tgGkwIvlztAFPxflyXlpYdfkDhc3tOTHmSc117WCgjmqAiKC+r7J0LQi
/Wj7/oFWygYhGMW8g6+PymsqtRuByD4bywBV7kBY8y7t521kwCfpo+UyQ8kuwGc1VbMJS4DHTUin
fjq1JhGijChrxkeGm+HDHtkpdKeOtRSvYW6QhZ4H7N0MCq2KJXglIDLhuc67oOnEV29S2mfEcGDn
yWZgW7DqzOXetw5+RQ+PAlLhxGY0NSahLf5Opb4tZQAr9ij6nSUEUZNuP5IlzXXpPUoj7bnO4PBQ
4MuoS+D5bErYk/afBuy14vBGz3Kgv4dx7zHyICw29VDTqbcR2f0pdRD+Fu1A61ev/I0Io4vejYHu
vuqx+qR4+fLo51qjd+BfuZluS+BCfeoEPUfWJjki2w6oKm8t9mPpp2cB+aatzavuANtvyJSpA80R
UwTYmIDftgWf2DNrh93ZUdrAD5ZUVkH2b3JfIz8jmAzP3H4+XuPZCdQ5sZa3gdCTnAjTAxbm7zXY
SXZxoRARLhDNcDQWIvycuaHoV0AkG46U7unBn905IZ6e2GHGra9AHVECiIkLWtcHIAgzv1FpHKCA
8GCnybry3yRBFQ/L73bVo7rdDslq0zXOw5LvFk9VkBkv4sMIqR5NEoQy+41xodjmI7vBhvOR5DVp
gxvMYvim4IY2gQEGxifjTICJgX3wi/3oAygrPAq0uXI85Ph7QSOhFEebpakKGUhoIgU+JCckx02i
wQDhgCY8YcOE2fTn7y5B2Tv+0XjVVU6f0n+LGKLFpKsGq+LSdJB/roftp1aKT7FYW79Hlny+8Hjq
ZfJuvemcVDj3PBqmYOj9DghxZKEyEiLqOujzI1PH6nVsWllQUqPdJ0bMdOE6C1J5tUptk9XlEwCq
bTtfJJFm3tUbN/sk1NBnbz1moG0pgs57ykSNaYL+HL/9Zv6NHX/LBuSZVbTEYO3jMMQXItkbRxT8
AEUzQQtPTNOBSWZE4TFQy2p2Ae2yX9yo+8fzqD2rW3dmXqwcq0FvS5/MVVxPaBbnF3U95Wq61qRb
6O8JdZXHr6mVO6ncCmkezcXeWOiFaVYdqEPFvuOqrovziCI0PIwnv3OfAV8eFW6zLZCZ8rZumZ0N
Ja3p9lvikA46Pmd5gmfWsOXKTtIezTJ6KO65sq13fP8CLk9TCofZR0RSYA3ZseMIGOF4hGBCoOet
c/wRmBb3rmxHT7pUmNpmrl5YJi4wLMAbvCVg2Nc6sell0JSN2/acE22DYD0uM7w8Cf6fxzVMqrss
i1rZRNsUGGgTxpa6ZjuhmmciL8wEH7XvEoaIm4ByLVdZrRa4TgHvJem9c+Fb9y5avG0x1e9sKFaT
V6dxxMgFXBxlaiZ3vL1PcU/4p4WtqmLNvopOrgtCguQTFwS7DIBdZQqg+uGXJFygbbMf6pexRmKN
96K/48tH4ngVN9jcJ+VAY6YHQ8RhItwD4vIwmv3VmJmGo5nK+KDnbqOVXfK5JuJ402/cqgDIZY6B
9juEbdDP9T5OjrSVz0ufnHNOUA+BT+eVkNwiFG+9Vn2DDuioYkPlVFxMFCDRXcuMNwCnHwZ8zbR5
ykk5dOvY6SoiaB0VJMUkAfU4viX5dDCKH8t851sS5rKyo8qaKIvupv1BrSLrotaC4YH8FeEVgmrC
BB6bLYaZ9rLwSOtrTjiqhXsYoQfmWrHVwFbX7fTAT/OqvXFAGJR5LJV7r3qKJjazZXRmJXXMzDLn
DQzCPy0LvvV3YfuvpKGMgYZzIAhBzk+esZxHlUAZuYfIonOwqjd1Z7E8cSh7hNn+lDjFdZzxZp3P
oE/KBZ7iXVeXtBquSeIAFBk/c4d8qGkmCGh2+G4U7vdAlJ4zuijTjjGmx2mnb1qUidGfhjqt14WP
7gz1EaBvwNbKXkVVMe2CqgvPVt8H7LrJIwGlqWpZMEF5azHH0KdzKaFJ+rp5ZGzxdomXqz/NlHNB
QWtaQDX/BtNzw6/HjROoZ+lBH1jePYNOYtFA1zAMbv/G7DMLtFQLLL2pDnMDzsj0KAJlhfc2j829
G7xb2qQbkw/3wmXnLW6A3QQHFTKouSkuTmJCI/sxDfjIHZpA2rMgHKeoHkwNBLsaLCMNQYsGn4pi
IiYkRelwZg7XSpkVuAHrntKsBtk6lBkuxXmMxozS8rMONjTpfrwF5CZ9MjKhgdCMnsXBdrOdehGE
eakRX7PxWjueXJOuAqnSH8mQNVqqTmRFW4h+GzdqA6/9VMebUyRbfa3sksHmw8NGGQIC9rWPGVOQ
ub9VPX62JNBZmYKGWuSp5Gj6ZD40JNmU+dw+WdSQov65AT4/yv+AfICOHxmsQWuu/VRpCD9nElhj
0rCsBCZkXcnCdMG6C5TV0zzjmCqEYxw+E1RYRKgqYQF5Q97hyI9sODqlA6g2BDGZMYuRqZcgTZ6t
EMAEqYtyVAsF3JZfyigX5OVrQpYzYbHqFuyE0DQWxrlZMGKUBbcm97drnV3btP84kTAJVboXh/5W
i/3LkIDBb7UzLiWXXTDReeS7uhFt4pKpF/Ez00XXqhQxheO+rNKFaLncquWdGWygsv8iHi8kNi7n
sJwPY4di8CSLwFQAOxZNhQd+9UomhGa+sZ+WJNBpwCTu/+PAGoYpkCPwlOXg/ggaqiobGG3jBXe6
XwgRcYzqlBKa63N6d8R/k/7Pz623xHxyaTFjoVR/aWYdVKStDnWk9fC4sOIMeYMuRchhQBvL84J6
NUM0midNBDbtUuxBa4qj0xOPP5mu/SByH5ZGC1KnAo2dHcrqd6nF2jWigCouvX32H1k8Tyus7uRm
TGNlRAipBgtQg+nhi0/fByHACVMfItypFz/KxdjxtDXNd2JFgjaBZPJYoh3LQ6vsV4z9B0+hgqq4
eKdNuq3caNM538r4w5cc0BN2alUqRK+Lh8Z7sFqO1PcEOHCqaLO3Tx2WWVjohRXDlsNTCFJCNiKz
rVYavk0diMh71/1sXYgUfqt9d4jlQogQNmk+54ynCUDibVlVTomhgSkEYQ9l96HT5MO8nGExPPvU
Z5QZ4jjpnX1VTpeKjC+iXdQZVP+XYEDAzoneQmExxDgJIoo6kkpqRpNfHUB2AIGa2sKqrsOYFqHN
O+WjmTF76eASTQwDZH4CsSJhLoZeSCdQu7gp3Ghr1f8lQnyMSOHkufFv1M0XcymPvbE8N2bx0pDE
8yq48gL2rehrwERUiAG90wkcUAMR0fOiNDNCKrNJpghusJMMJmPSHy7Gpz5ylpUxMY2CWl9hLh/J
8gmsdjtw/UEfr0NyN9VRH5cvMKX1asLYmlSvvALdmgjrlrQaipN0Fs35kEIUUcF2aBsrhE3vUzq9
adL+LwR3iQF75i7d4quvhucoSpAfqNo3FfAudvKgApI5G+5q90+5HgD8fAaM0G2FL7dsChXCjjXy
QANTBxDKV8GVVhl3ZYaH6AEvj9jlOm/gOOA+qRrYwrpOExUm/GGHVy+ZAODzUlVYZdjGo1tVN0qS
A8NH6Y1RZW6ngdZi3WOk6//GhDmJy2OVlIeQeZ4erscd3peh+gQlhFI/43dcaFbdiBR2BRzc882j
55fUl8D/RPTolnJdeRaMEeggkyGxJ4Vz0ubkSlxQBEuvAc+Th6YYjlqlVLLsb9+CShuPB5dqAuEI
cC/S6wqBh80CnrvneDZldY4jsEdNxLFOlpvmT29ECkwtY9axObvD1isL8oACG8eQ2ZUKqJR17uNU
blw0u48V7osefZ0zqJWG21bXOWRtQvsN8gbxDcB8Co0zHR9ehp2QR+uFfjW05V1oCR88gz+fKEZP
7fTZZqixTDaN1rRv1io9tTJwT33HZkh8KFek0IiUhzv6IahMM4fBb8cgTKjdhJOGDnehaPZwXL2s
IYZz5q1W5WSbbQQKri9+p5kh5MQshoSSMcmdvgz6Jq6Le0j0r6fye3LqF5VI1cwWGn3g+2Y4QCql
Qk+oOAW0M1CWQpjBBgbXpNbJqJeXyjXAgIPZzpEKiRgozmjGagOeLL6IZJErFeWr/kM72nsVPk69
BdR1vLk2OApp4fys7lMv5TfDEX8qo3qM2nCTVLzELENMY4zAtpvHLBwpg9pIO+YDmaEF3VzlhB0V
frpKaDeYFViseU6OU5MqkeYcUQuMad/6DLmzOUayER+NmJ7btqUU4JfEoXZ3ZZg0QrZiCQOr9Tjf
gFTQVIfs5P2ReaBQ079FlCjbVsChJ7OsVnMCIizO20fXl7verZ+GzPdWrVyGkymSTdNJJBvK58XS
UpB6sf8YNkqTY4H4W+qdtZ4LJBNE37x0tGsp0hnbxIwvWpSe2GIXs0V3a4nPczL+ttr86SfzSW1X
8Di7YQoBfcU4kCnxoCBJ/0GX4W8cQiGMDNdd5Za5ceQIRIeR9vTC0NdgUrgGlrpPmbAypChsA5zb
2Um1rFBgpQnkGIAo5vKjHR06eLO3RY8BXNKifTYOEf4kli9TywFSWECK8sn2No5HC7sp4wfXC7/q
nDnpmniycSQGMU3lMxyhdv3LXOBuXabP+zPzil1wiXAFgwnHMIZcrvcsSK/0okvNPDFEZ+NxFDVt
Og8J7KGIWrBuLf5WF/TTI6+q95UN0CIm8qET/67Mj7u0zxVFkkiMrKuB6CVAzVVuA+uqdF6p8xAh
VQ3UHU22iZPmTD0TBYFaRc6jqi54bXswuuysp+Ls4A3VmcoqF9ASOWzkpS+2Nj/YBcosZiSTU1Y5
3QmYtvuIkDVqaWS2S2pEN9+xobCDII+mGVp004EnSBV2M1eBGJhCCnY0SgHJjqgL2MOsU4sElNZG
47oeqSaNdMiGhbGcixc+kRmcIbdslmVg6Lr+FCn0Yu/tqMu8ay4z6OrkHs3Jm2nlvxWWdpXXXf1v
EaWPNrv7KENL39Yuj6zeSplg6gigzCPY0TNMbiBA+ca36HoRWIA5ulvKo+bpuz9xZphRjRZafxdj
lwGY7mj8YoNF7yBj0v2jGXfU0+U7E9OrRC1gP0caUlkZkgFVBRoFTFgeNUdXDcxwaHb15H9dOijk
Sr7RJoJ0pfavsSD458WqTznbWDAUsKr7N186r7lDwu0ktNnjPN/Szbp1JRhOL0NgvndfUxP9cfVC
i6zhVItjGYYMVcj1szYMb8zvcq7aXIKZ16H7i/pdivHTTu230GuewonZN3715RPWWARR7Vhy8DT0
56ZWvzbd+BtbhgfXZyz/rG6aje84nJmYDdPr2CFzK1pZ72yqlWvXn39E1uWBKv54gI51Bk6aXg0h
oN11DpNgCrPbx359dryF8etNYJKiVOX0AAElQEjoYfa180BlQeoEiar3k9sHhkB9SEoFfhodYRec
QalsWpqPWg4mozYNXE5PWbnQTo6BsJM3XCrfOLo9s+X6+sN2GRXkGdNRWYvSsxkmBuS7oUjvemD9
h+ZFII+wGriEv/TfXbq464IhF2gaFCu6KoybmwhopgGNWLh9qqoOeKUA7LhEybbzvLvDwOdtiYwD
uD6JHlsFh8nCDibMuG70kYwcdaKu8FVPAhQkuusaUGG7p9aTMB1oSVoUF+cMXVLVWvFHVH81iGBe
izuKkvQtz5g9sBAmaWSRq6XBa7YdVJbW3BqDWOtg8mgSPTsePC+oqdQ8bhKprTwK91FUPpaZ6V5D
Ks3fjkxPk6XfxslroXiX4wGEarw2QBkx+Po9JRTOmvQ+j3O6h1donJhZ3R1zF8JSJ90HFSvMGjSk
fARPP5szuPGxvncpXQmvBEBXm9VpNrWT6KPjADz/NKTygt/c9TSTIrnQhwhPMJ3pN+bbvCu21lJi
icbdnOs9nAMqlOSiuRWewXwSZOdrQ+NAAnWmxIyGbjQZZ122tAYM/WOCLYy2PwAEAs/obNrzcwlf
ceXEaDo2fpwEfWerZLsNp4dmtMClGDALyglCahOrFpTMvNugCmGLlFejIHyV8di9dWbXBvHg/dpV
/lEWJqUCD+0E5A/jF0/vQM7oGlCYgYO5seHYAG6GXPw71xHDwodRBrPpVBdntLoX4M+U8XG8cy9b
ruBHO2AmKQMxteU/AYYliN2ouCZzmDy0utcSZVpS77duPi/XMIHSAG8N8+xBliqNBcWzWswbvZnm
/Rh6CML3DGbwjfQu3SRdz70FVj6OkGYLzWg7TPGwr3PPPRWs6NGlIAaSKatvfgVfyqqBjVtF8i8x
U+MHa1vtnBR+vmw7dN8bUzyaUWnsRF96m4hR5uBV8/wYldeksdpVAlx8E4/0qXXIPLYxUOSLYGaX
EJ3WlYzA5vuIHFqAGvKYvmqVmcxYa+zV2BjPgz9V2K75hWGOLxNMPIAP+meRcQpdrzlMXXqgveGs
nKp8H6r+jXB37yL8QfO92wGOei/tFO0FMEBMGLeck/DZPQVE2yMglqfU8ols003tM8anJZQO2/oU
j87Npfot43oLsO/eJ0A3dCifyFzt27wBXEGN36EapmXP9eBu/tLCGPq3MjyqdinGlHE8HOR87m5F
uaDEWQtVLurv0jY/2cUnGyINolueYdxbox2+p0keKsngjzY2N82QViW9WBl44Je0TiDtWANt79zs
7ps06HVVG8jSa+WME6LBzEWp3CvqfOgiumnZ793C2nUyP+mFGP21aOG8jMiSDjgd9NO7o+MOMbRG
n/Qb6rLeVBs/dM8uHzZjIAZXG4CrIphNEJBEHXBEWDE7UMDi0fYXDLFjgagDjhu4/pCV26kA5Kan
JExuqoOejbNwN9VRTLd1QgWo6KL/2HgQHEZvORZG5V70As60FlIVlLGVwnaui979KWKXZkGd5hoa
WHWdQblxE/syeTIGbcXQL0dLY6Bb7cxZzRTEw5xsccq6MeHlSz9kN/baXiaosS4jdnrwdlbagYWH
/+aRWesewjNtuh3dBGR8/m1hpbyYEDBFKiyzIYq3Eqoh6uEdbRcCBsD8XEP9Y6whLcvJ3pQ+XeUB
kat0jHEt7WamNfZD6WCiKy+KicKHDPpKjTIX50zmnynYchNNjLhKbq5m3mzECMKpPSWN6B5M0ST7
GFp0tYittBkP7MOuNFOyLKMoruWsays19yHKouPoa6ep7j9ciM09VWeCGsrORRUiqt84G8sEq625
1c3LXEKEnrzdLZLXDBacj9NtPP/ShOl/i9U+h5oFvI1YQrOd1ZQ38L+bNN4vffw9Rvp9wgyhu2Yz
BMzpDgXVVQv5PeEivg+FzRxt4IdFFwxa/4h6wcPU+69JHT5FFYNkpiUYkTWax/Zt7heXKL/xKTUX
V/hH76mEQVKP/TrJZ2C+EI3C9F8/mWseYpOjmyKa8lVDXAYgLFBa32QicgTEZ0rCr2mKHnUBYLOC
e5NO7U/T2w+DLa+eVSDQU1xs03qj4ILBKfTxmBr5i+mhejnIrwptszpVWsDZs0OlTqMSGYsg7Auk
X/hQ3gYxeJCH+lZ9LUbGXJWz9uIYQKQ8JpLNpn8BUsrcR3MiqDSykH4gmW2vjfCu0WNcrJXWQC7r
o3JlxdVzEVkB+jD/o+m8mhpXujX8i1SlHG5xThiTZ25UMICy1Mrh13/PYp9zs6nNYFuWulev8IZN
3KtdMBr/Wistdy7u3CcotnttITZVCfxb199rWQhfOzvYY2ohyTmDXMkD2iQFk2UGm5ibMlPiuU4J
7BhcODNkqtF8u6soHlGeShlWTP6yWigJTadfx6y2JVlWQ6P2jdmugZSDM0Mcs9XJ7Ie7sEUCgyPK
aNOPPMUgJ+jCOx9ObeRS1PbOraFcTsZoA4h9Z+JDkdjmwfayR6OeN7H+Y6BNUOagfuYJUhalCE8b
OWb8euaWRjoUe09/aBaXO8vFGOOZQeZjUebvRU4ZNcMLQp+wi+ASoYM1p/WmSDACC5hRNPlFM6fP
3AGvnFsDjJd8ITOZlk1eAUQcNX0z1QtcaWdLF/3ZxCu6AkTHaJ82THPv1xwuAJ/FF3JFxNuGqc0A
ze7/DppxP07JYxPNB5pBp3xo924xkxqEAwztkBmuvGkR0B6U3ZhWp1TPDGhnyftcMoqaovDOZOjk
RynMhJxmRW08OXqKpnZNRarpF0a/zypR78qPAX/4x4j17bRILsfOjuphK0/ALo2HRneA8NsXWzcf
LU62bMn+xPGyXyb/2qACrPnTvg/cTZ6nB6wfcchEHMCkR1cZ/xZ8HEF4zgy/MovDO2kgnCOfkCc0
pebpwW/xUfKGdgXWdZsPLJGhW7bjEN/bYfw1WiGpIIOdtW5Nf/ImXXvJiBiKfoojd51E454ZCdou
1fhK2/406UuxWRZEjRsEDVeEH5qBRb0ZaDreXOxADrGjnS0Dgnfv3IdL/rBU/RmjMzSVWhKrZMh3
tmmijGLT1qhxS1cOs7xy3QE+19W4twnBc1KhM2Ik+Iu04HPbHhI0LM6r06LnYwTEBbe0XrSYo0O3
u3zT65DOuz7/sOfpZljOW+Q7a12PXmrP+zc7+i5ATu9I7+MxUtajVmb+NkoOsyOqPAeLShH5QA0I
eEkyFL6VPlMbRHrFVUCnqDFendRam4CFgUXu7AQP12TeOI21zqzlu53jZeXYVxzljVVVq5WZ2oep
6g9ZHByKHhkz0/mIgkenjZFy0fNb09mMw0Anl3/QUfiqOu3EVSwD1ua1i/YPy5f/L4COTwb6MoyR
lqlfa8aIyDB2nkrfmxNYZYq5LKV/E2e4ifxeoWwyP4Jw7I/PqnrwSc3rulk5hb3R0K62nBJb468o
pZxG8eJXuW0uONnMh04r4LYOBSIB/YasiUTVR7HFb4GbROpn8TAi12R/1ltT00711B3szHzKUOKb
/de5w3A9fetSWuNm+aUW41SBzUE4pc7x2zF3ugbib5jLNd8rqUamCy4I2ebko4YeoftKU9RI4an2
Q7Phu/ROivtD2ooT6i7C6RcBtm0x2yDiUVTFGjAwxpXZffesYqXKTV1Q3DvMo7PZQgVOjyGoQbeV
m5lYgJnSGqme5o0fekptFHa7PEvhvRf3xkjPbww7lnxUr6KUjm6SzDDxhbvK1kOXrpF3Y4q7NC6w
vQomCHrhTow9vIWNyVepfTYhg7gxRLVftw5oDlWE06Q9JG6081PVra24ri92B7svWb6TpTtFCHzK
U+4W66nqvMe4qO1TnM6XlLGaV4XpqmAZ+Un14jT09bqyfshyn47NlDJIylJa146yMVUcnpLK+rTB
IZati6F7gTeiGifvZmO0zNAYEINZ2wi7LWsUmNYDuoNm3e6YzK5HO/pqNZCgFsgX8sRB0SeuMbkL
Fwjt3tpO/XNkpByTxoyl81AE6wRVAIdhvj0ENJE6HYh+fvRL41FTMRNNRoR1197U5KybMX7Jk+Y1
Su2vWhvIQg0TexKw0voUPrSOfh3CIOd52+dhkI5u/7H4AA3oRECQg7rgcQRTIEyFw+BjmKh3/UtK
5z4OvUMXgpdqHW3fRfCUtYrmhf2Uex48eYu0wA6G6W4aISk6dsVuQtErsWhPuBpEv8CGrGe9+LW6
r4tyzXFdcK+rjVvwogKwIYUhOZmrQZmq4cM5HglQqiVQ7Dtr08TAdwc8xBaQk6qnnMgZeCWafTaz
8mbiwls3OvB0PLI1G/UTP9/MLRJ/RZltHSREO/ys4f6bxhtt5fg5yprqNQzqn17rnisjBzzpchkp
IaN1nUsctf4W1cJL0w4G06WRI7krjyPqwSBY3uHqnPxo+QPYDX3gZPyi4DhUy3zL22hc6X36ZqfL
d+Vxn4PYf2j6SlTpjfQ5KxIdrK1Rt3802w9fkQV5diZ8dlX+ZGn5g28mAMOaXYYgzTml9jKVs6l0
BsCxvwPSc3X7hRpkaRGKZ5gXIBTCoMdb+lvjtT0g35b20+SyHVS7ACT0dz2wKsbgUJicpftJgLDU
yKegRpTbMaTxFs+JKti0af0TNr21c8gh8hDhT63R1lbtrDKyEh72Ltc9yB2jDydlsU9Flh51J7p1
FOmL7f7zu2JthQA6deR2x3AdeWDn/GliptDkWxAf0KAZrac193lOrQ2E1ReDyg1F5xlzFnNtG81p
CIpbZhVbBwS6ZH0OnM3Uz3ZBpl8EV2MF0+r38LTAJA3xm6Eh6mPBjl0WlKrG9Fou9ZtpAmmbrY78
LERCHjOrOWd5MH1jngws9q3s26MThw82Cj1tUCEqnXU/td/v/al9qBxw0T49ixXna82qzPexb/4R
sw+KPw68kZynTg8ANmrviXYvUXklaklxfcP0vDapJ6dsLVAPxtLmF6AXIp/jnPnrQvv0jdcF3S4i
nelWm9gULS/0SbKIKMsYbHA2nNNXXiHv749UNBkmU1/FDLWvOBQFADSkMGLXovpC+H8+jLO/1jkc
dPc88RughTPxJV68TWJoiLEgnnZf6/dy9zrH4yZ9KgfDcAxOrd93rbObBENQAGN7kX/iS0TOA/8t
+oNsG98Q5eUfuYjsZNeCVGkrxhSD+PBxTbzVaNwKyG0lgI8v0/VPYfVpFGhnIlBtvfHrzETj0UHN
1Dm7Y7SeYK6NPEHMT3oHWq26JtzdzFf4fOJRxJyat+UCGDdR96I5Vh8q98UKvzDVorp7AuvFr7ix
GgdVZmPcNh9cBjUcOFn8g5Q+j0KGmPQXxPFh2jj9OxceRtmm097d8D5xq2M3YVxSbqsJBZ5s25kg
HDsauciHY4VMDyMV/JvsO/7ov0+bc5Cs3G3FL+WxdPYFkbd6ufx+ymUYMRcd1asMcrl+oDLAlncV
WYc0ArgkjgcmvHLL5NFxpbytnAn8QMjqLuefy3Z4cTKajdV/kD2+2JQjXe/V35jHPciBHQzzZ+eH
WP5OWO2+8GJ5IT/E/lDWjyzJLFkV4bUKFgZcXxodoQ74x4A6+QSun6dA8+hUlwFUbv0oy5GMoyax
ln3tOhHTym2cQK4F0TPLg+DdbXhbLA6+6tiSfJlH3lhknVM6eZIjJTX1HQlQGtFaRNKal8T8b+39
5ykp71O+yx2QF2kDaJjpe+DQdhbySyTEYzyOUt6HRaeC+igbg89aqM74fIlC8sNJbqCQFVp9BZUH
K96wbyMDTdZIHfmsYYjs2dbmr9OKGEBOI/dGm2kZgDbh1z1zlXgR4ObXkM+AtfqVET7IPeSSo5TN
FfpyQ/iNqM3Kd+RB838AJGQtiDW7Zj94/t+iR9y5Q17GCkW0KyAbzLZlfxDuQs45R0LGLeNZw0zm
lCp+32/kNGjmZkXGe28RfHhJwdbIMP8Iya14ctwnu3/P09dBswD00zg1MBcJHFpsydoL6JnL+IkQ
L0sh4/LTJqUN4hyVMz7z4qJ3TvyAcXyrYh2+KWYhXHov4QQOpmwIrqXF6LALP6rCfGy19/8ecIwN
nYpJuXl5xFcS/JQsD17e2++6OZ+aeWBU9DoZGTbpxHOlOuhOPAwWVDPDEGswMFENMCWgHlH87JU+
Ut7NiPwi23CWQMFMykJDzbiMPXB+vr7Fae0GH3XyMIS3zGd6M5v/dJt0x9Crh47oEI2PE2AklVtv
KdRVvQLA7mrzYVY9niI83gFUVon6JZqBBcKdK8s4JwEqkubAQHcY/3ShAVKJYGF+yVOuhy8YGJ8+
woSFGZPkjt7VMHv/LuuAfuduBfYF5j6ddxM95pJiupkqRvrxd11VT3S46H8W87VWTFTL+mVsGYdP
sVnt6ip/U5P1tyMBbOP+6rnpacAJi+EBsjuqOTizuSpUgc9hdJj95iDfcDZmCDmB8V7X9KBdcziZ
pByuBoizKJuHzEXeIkFESIbhmd9e0FRY++O4qwrvRbZdb4UX084Q7VXowkbTfkr1QzLa//rQ+dvR
75R5/Tod6rMog3fEjCTWx1WrxteoiB71Kf1bN/nBh/FGYpnga5bnElOdlV5adDcmUOeZNZ7iwLhP
dPNIsv0UmO5ztmhXedwGjYjeb/Ab0cIj3eiDVDBlOFwlyVXhsKbNu5aIFqX6sat9NIzaE8OIp15L
H22FKAR/h9jRI0pnlyis9+2oDl6cPkfCfypMlAZNJ76Josuijy+u0p/bkblWXo4XJByOkhT7IdGu
LF6Vm1yptTtG0e2+CKK3Enw/8Bi3XSV9/Ejj0gQ/RoHmW81nZ8dfdkyvjIqeJi4bqMOoo/IvWTC/
1BEK/MXwHNKXMnL06BiJfoyTQT7LxXTVcNZaezMybimjGs8f6+rY2pthLp9pkgOpgBDgcNChcRaI
Bt0VZg5qPw1PzXycVfYQEyQ7P7nkTMKQOIKSX+sfhrP8BE59P7o+uMOxvc0cf1lr7032yDxn74jF
rRxk2IImOjue2vhec1y8ZeUjiVeVlKSzdSlb+1WiazgBeFJ0YZoBQkSW0AJmenTs0/EpVvahQcgI
jhOQ6sT+tIzx6EbzGSjMt9Hnr3poANnHprmv8aWzz1FNOTTFNDHjRb+a9H70sjz3rjq6mHDA77b3
KmLn6yESj6R5SXcAiPVexvotLHWUwhokLqYjZQY5nrXLVfYWLupfr/pr2GpQp0eiqFmDA0IVeAA7
zF3qbJQdHVp//ijAhccRGwmU/k91jv9lqjZyT/Qaa/Ulvzij9Taa2L7V2r6awmMwkIlxlg/R8rZo
wc4Kwltu11ct7U7tjI8YslZFR0qYN2ifGDs/HE4T53Mza3jycRMXK4ANEkRUM3HImCHeLXyUrfr3
IKlh/iYL9ukRHcN+I88BPyuaDyvi4nryJsysW4Rb+anXFkAEcX9b9q7bot+SRXSm2FFyiwxH+2Cu
02NBCLDX6ZK/ahkPk+rfOj1AytQrPxiCnWd9PkjKqQrj6IKiStiamGbskLHb2GTHeGlQq3rLZiyd
QxfQ9m7BOESDekOG/9mw423iVJ/BrG0lN2jifFu59BIHbottvM1EiyhgOiGBVE8q6GbZRQiLYz+f
XIQ5UfXT1oyXj37WPhf29OQ7zmNjm69qCo7wudA7w7JS1RjBadWltW3sr7g1iTtQu/fZftLgS+qe
fZwib6UqC7+pxQI3y7IO6u6ATC3SSlr54qCBMqXxwdWzB29MXoBI7QnRP8xQYf2gOectlPRlso2H
8kQ/YBfErXZnxTP/ShnvOtNOz+IrMGHkBeTMh7qz1kwLNavCPUQWj4m4hzQLOifgSH+iDIWArMFR
nia6NfZbWVCekRzFnrto/fvctVF6YFLDHQz5PPg87DwHgZEQHmoQEjlSIKW2Oo99cw16+wdo9c4e
8ovtTycr6rZBwONX8UbR8JWnVzX006YgurkVQwrHEUEcHHC40V0cUI1G0y4T+fRc0z9tZpBI7Wkn
d7JwpFfmvR4ku9pOCOcxSG0TcGTTjEeqt3dJWyQlzThqV07f/mmX5YokJeh91dx8FWzzpry26LFb
Xr/ze33fTBPe03kyyaK5Tz0bBiOb0Sm7jZsBowlRABwJPsjdHmo6yalTHNO6far8ZQvNy7vznfwV
iYQ9DIpPXw/hmjUGKmi9DomdK0m9mDZ5WbyXmvc5xfTjlWUQVuq/CFgdTMM/GmO6SU2w+KTb5GMb
1/LQi0oQnhOg4ExtME/pRwVkjOu4ejp6XwZ9Xw7OsNFl5rbtAhw9yBuTivlenKHzIaeHUU0MvRXA
nAktIcM4BKiQQSYHAJuipM5rgaGDBNW7zy5N/mpsi3YKd+FQbA2/+wJcd7AU7XMSZ/jfwP/jF9sf
YKpgwRaH72OIVqMHtTwHluF5/XdJ9lPbA7qFY/cJi5v6EochOQg822R0mu7kL5sqfw05CkrF0gf0
8BD2GAJbYMfqhg4H5Rf0Jjv8oM0Cnkl/zlCClxUjwWXhXBUPvNhGu4OeIw2sHXCbh7bpNsvQPSqT
6NFk2bGPEAhJwXEX0XUY4zO4oPt5pIDK1F3AqeH7oHptFLEyGmNGgjdOFP4tmwnj8fTQZdleYrRm
96dS67cRDYGYzF71pNVFl776TnpTZvHgae1H7VuiKopckbWujPHDi7ofY7DQjHc+hxhrPFiasd+t
04LMN2gL9GUWb59m+Q4/K2zeh+8yC0+DTwgSSSZCAVAoTMDCjebpn3mwbJMexmaCdWgFKTEt281C
BGxr7ajRvY4L788QxO+ACvG2LbHJnh8bHmJk2w+zZ7jkqMkTemoHFap3ZpEvPNXNNM6bqVXHhYAP
229Zzxhl0TS8xTOc22kgY1XBm7f4CaNLMoKEVHScECBNtAsZwJYxRQCLd9j4rCHNQIWg9A4tepiK
Ased04NHNJsWVluyGP+UC3CfbB0iavO5eAgjus2ujuIDlpXbMe2OnoDHaqd6tCVQaLTC2BTIbD7J
imS5bBtFX1D3rp2mDm42nyvhtGVoZCGH3PBGAed+P9qHsOpwYtHpc2DmclcGIy3mYi+HxO8TStWf
ZQKR5SbLLkprqvKB3poySKsLnnJKRqPy5OAn7ofWI3uXd9/YB9DoWpDFMl5V32t3YV+AfKOD1y4b
WvL/Ss2okLYbMKZGgNFqQ6pCx3ssY6lHYfymM1IZRty+okV80v0CxKCBlUppPBn1dFpSH6eyBWsk
BOX9aXx1bbrSvoEVeONFtLRbEErMomKv/pdrzoOJdwU3581PkYBSY4aiCJoVuW9vZ1Pf9tJTKtyK
7cosQu6sZlGwZaX2Dszm6IblkyO2PhqMxXDMTpjA7gOiiKaT4btzgYOhXtJGAN0/OW+wSR71Mf8x
zeFLszQst7tPOxUJjUKWKAYBvLwejJNt2X+zKdu0KIw1DgLHqRgLsSMV9QEGT3WE2rr3TbfmtVLp
Sfe0XVJ1q74lpR7b4lF2yTL6j0ub/yTB9BqO7TNVKsC++VbW5lGfUUikv+bSwLJC5yoXKbvKgGVq
0f5tS7WlYU1zioSZigD4/dogUPgR16en//Q6+Biw+SR5wIbbXke2sxkpKGcyEsmYOT5YvA1srBFC
L1s9wEF2xlmBlWj7pbrLi/K+CnFWXIzHuakxdXFpY8OYz8r9rGf03MJrSXdKdsBs5kdX61HhdTld
4sfaszceEGCnBLWsWeDfGkjS6alts7dBn5gktc+/kRs3SAkKU95z5BfXwM7+jPUMLh7NwZAmuy5I
d69rYHFSP+ZQwI3onuKfkjDfmWxKK04eUwa5PdLgHtlNRa3h1+WTAkiI0uTOMaaD5qrLZAzXjPWJ
BIO3K+pxLaVZlpdfReSuiBK01duTfP9sRPCGasekNq8t59IFFts42ntthzfJEuMSidtq4Z+nZfhT
2NafwUbBA4J1mAyXwau/VAqvOtfbd71BucgK+nJvm9qrTRYbtvWVkcgXsMQXqsxdGzE4Qxn9noHJ
so6DeMMiekaL7wv5pGd5MjGKwqWXvtQ9PRTiBMEZjuO8sz312nAk6H391mImBrsa8i1pDt2z26yN
X8g9X0iqt0FmnGqWR5VYl6HVcR1x3yqLr6ORTFc5THMk1f3xWLbtKZzii8sKzsx0r/f2bo7H+xFN
3SiDLdeABeX2IHHGeBgYdGxqXyjNV6Ts3RXq9C5o6p1djVtnXE6xVR7AEd+K3nhvJk68mmTT6xy0
g4rplDOmA3ANIIi1iirDpoug5oXa2fDKXWZkmyCYzxSRh7JsjvLBaLNsBu6GaEQr/EBTukqdrFvD
PtuA8GHwkdJF+kHWX4Uom5TKUlXKN5ITcwr9+8RInLsoVxiyOc9da27zxd9yNF96YvxkGRdrQu/O
hVKda7EQc51/GU5qKQI7sgZShHvBpXtXK8ob7C3Dj2X2fpYxPpQMfJPI/RmEwaECPJXwSCHteZZq
aMmsBxWj8TSYyEol4YXGZU/fSM7z2Z7XYnE6dGiQ52PyM4xJtZGIqrRpE5jNF6TKZ+mByzkcs2lR
XrmrtacZsF8hDTbOycFlobpKai5OARPSv+qmXRuKolsEHzthEM8MoINvPx/EbGQgCzeB3rcW5xHO
JN2CD4NJm/fToZ8Ul+OtSrS31JuuEk6WNkZ53NvbXQjvuz13Cww91oXU9LJt/FG4js3W4HToHPBX
xbeF5Ddd7oWLxGdu72TVlyJL802gvDVgfFra0m6dCVjyQF2rOmZ5hjtG/ydD8FR1xmW2uxvwd7wG
4aDSLeYG7rRC/5vryxXaIqVSA8UUVvtMn7SMf+suVcOTMTXK4WzDFHPVtAHJerplUgM53kCK0UP2
9vm3yvHg23ElukpBcuHcjEtMsWR3ZvTaA3CRsCqQKFrE8MceEiFuSMwZaINp53pAR1yoC+ZBPk7R
oDO7V7nKxaOIYrnIKZDFyX0xpTt3HFHRvWHq5Wcd5jb12kZlq8qW1cTZVfOs+1F/kWatbOupAkvJ
BI2k54gCFzGFPg1SUNgkIhhNdzSf6PvHKz3RL3QKp1HdWRn7iJht0WCp+u/C/3Lhr6BSDRo4vVOT
sYrCb03dsukZtN0a5UXAuwvj1x7iHDRfJ7znrsiJIDfMoX06WCYGN//km9jIIRANVoC8LtIOMEmM
6R2Kx8NvGMxjpK/oFYHpGzMgmty0uTH5KthYsTCiWNsWzfRskRPJ3zX1n76rTy4F8azQ8o/mIxPJ
OzlBzCjEtZqWC9h5HgF/2ZoY0nCQkwqtWrgeHV6yeY6mSXaQ5udYAMS2yzUWmKt2aX4TMycK8BxD
LAfLq9z+I7tG9+d1RWe9CctTj3S3rBLMwcOoPZVpc7AD5EtITehOyt7Scl7LsGh5QpD0NVs+hsG6
Fqm18vrugPQPeF3EBwOYy0Ny6sZohZ4dfepvWSmq+KNUu5YF1KTzpqIzJnN+MFt3cuvYfSJWnRkG
3xU1O65NpJG7dt7LXTVYkuhCuxF8NcxemEiwqOSeybYmYt2hQvItR68kOTIDCZB9sWeEnip0IZgs
keB2LZYj4Zd8mirVP76T5Gz0RM1o2NfcZPnwSH1K2EAca2Oyv4NyPCjbJDiH6BAgwa+8Cy8s5mZj
4ItbkVtN6SU0v8rGwCkuXjOzGCNjP/Qa6rQjOeLU3UummgfFoaNQNUNA3rRBgu65Y+UmefebyIbd
s2yFnsOyzyfgDLhEl+GhX8gAWY58A9Y9sSBGuaPZmXS6AXdbBhP3voGZ12C6R/XqdOVz1D31TQXx
asTB6kmeWsXtAOa4lTkLTVCEXwHrA+iTZUE86tnhRTpsc63l/31NRj8reUzSNJQ1wpm6UAx5eDEn
He1PpG3Z3BINLeZs1IOyAqzhI7a7i98Y1xZYtIO1S1hsWDCxjbIwgIFa0nOP4WALLK8oHmMQ3N2f
JpzIR6xNpiOF2mlr4L73EnL8zlvxZGQ9ZYZ1kN0jIYSRleJJKig4WOGuJDD13gBg4kOeYUMBPAJ2
hW58IaJAhHhui2953iMJmVdyUoUfjBz5r+8zlUcDwn9nHUX0GmWPwp+RrxNhAFVzb+bqQ8xqapcR
Q3oJGuCSCyIQCSQkchxZvDohRA4ana4Bs5uQ/JSnIBuUAcmcdMywmWOzQZkpeFQgdtJCWP6CcnaX
OhMASOpKwk8eaXdG8JxqEWBYF5AAE05mJHIPsuTo24iUiuEDVawUSrLpOZBqjJ9y6wNttpN8IDXC
2mJZ4EYjS76iTpagtYyWREI5RGRXuBG6c7ruHYnbdKOeceKCDUR/h6/t0GCQbdap68jZo/RlP87B
gQgBS4ETuGW38SXjKNpJlLDAS+j5eF9X9plZ0W/4rpiPUfjJaszTmbSnvbByk4oVoCfgBgDGhXSY
CVXZ4j9IqcD6k8edth2kLIjSHL5y7MstMIx3QkdUAsbnSxRok44xmEZ0XK2PhJtfFzgnSPxiK7Hr
KiocOaTifmb302z0kC8cGOdK5KdlvxVLuLb2Yelu2a8TpDiJHTL848l1zxJtZI/FA5Ru1im/lXiw
SNmLT1/3JNHG5L1iGAq8R00uy/IBYHcMOLqK6XMQ9XWcwh24CsSGgTUrCyXnAM7BsEQl5DGtYmyY
YbH4DjPpmpFc28PNLvhrnmFn2QefSZzgSP5v1Uj8Yx+49NLl+RkOQo7hvQSTEBxzE8dXZ4BNCfLI
p9UgLQXXb+6g9J51wjFAhKPbWn+yEADF8tH0si2MvH0lZhWzd+b6Qwsg7ALvrLyGhX/vj9XX74li
KDhw75rrrgIHjUwH8htEdj82L78hwTmD8dzb/wVXq4tFcmFaZ/jQISm8ostDa4nt5k/3WXaVZI6z
14heAyBb6EydZKvH8/jWhenJ6F4J/lwYgicbF2XtPO53eFT+frDsbjnG+We5Q7Ifhyrbs6oWS+08
kLYIGvzGAfJOpGINNNyR+taAG/I3shj5kUFrk9Qg0GNQ8eCiaEd7afrA8JZAxlvHAVRCLBPmNr82
2M273EssAo+yzVKaauomW1QG9WZ8JtjwEjYQrBGEe/FOJCLBuMP62KIb9D3gH+ACf5Z8c77xWgkr
EpLZJSzVPClvdgm4gZVcEjhh62+0AvnDSO2DgBYSn+/wDMPBPUi1JhfgLNWK7UBXA0I4j46O0zBU
O34lN4VvaBrvId9VERPFhFkCmmf/BMBWSNHbxX2QM2AieBCXZYU5wbsNU473+l3V3auY9c5td5Ko
Hk3Nfc/hXXFcO4QUIh71Y7CRINywCbTgWxse9bx9tvFkgYJ577NE5BNCXVtxOkockvNUPkm+osae
1+m75Ym3q7V5GwZvs4MkT2MAonpOQRQ5lKYsc/G1SXwsvojAzjz+GqUlWEDNQP6jObqfZ0QQHUQ9
J8aOIgjGbiRoLgP5Fc7bXrCd9UFKiEJjdjpr0X0qW5iNT4CYneYo5kLy6UjxseZ8M/6HvhyTqgxZ
et4r1f/xPpnNjZIII0mIvMLujHNrx1egk9isBCUqMhjB0pui9BZ26QbU6WZiSfsQdJppBPFIoGLR
GbAvVNeurdl+aUkCOk5bHpisQ4dhft8W9xJGtRL1yupLDnvPoQyKl11FLS/rPom8axGi48v6B8VF
3tlPYAbLlrw4YkiuH6wsO3spQpzsBwmlSe8cOTVk19p5BJyCTMYPOoFl3EmMDBzMprEs400l1IGQ
ktMN1uBvMjM29lUOGL2oth3hPCYfloiSGjHpi1DDLrJUJA4q0gk5WyVcEJPkAyXm8Hx+k1c7Y6QM
nFWyWKIiQ8u9TKNiuoZ5T6+mTLc1AhuW26xlIylMTCZ6nLIaJBqnA5jzZt3ZcKMz5yArTWMY5yfm
aekh1UbFb2KELvIqYvcGHBiZ/lxDB/HJO0DekG9K9iqxtQBwVPEv8ljY8xLA5GPR0YBrjgYBVy4h
lxUhjZUJHDw3SG+W59yptoFub+saRV8WnfRWCf2DYt8E+tFLFRZoATifmiwFYavSXqmeyVnVXItE
A79coQ5AcpNOf9sQAFGI8CbbJAuXNyo8zr4lAFVffMuJLefPooqtIhs3PLxOODUltyBk/K7F8Hui
vyDIppJ+KsasTvbueY9ytQBRzpXnP6RkZ0z6jpKm+DTnYqwrPMtb195NFqtNglkvWDEWGsSI7lZr
aPCwOmKjeOH9BL4pqbeGEYskNhEhThYUOLGt3CY2dkt1IlFBUkaLw13WIGta0lKPAUg3VzdZAjUh
zLOKneQ5cuoxoVxjRCWhgWLx9t8zG54WBf+CNI3ju/ZBDkM59roXicXsYPmSevT6ezHjxIwW1ijR
JYo/u946/H6K2V8kdekj50CKk1fZn4J80B0Yu7NS/z82Sc7pxPbO6Ly9BKOJir1jwfV4eMnjDjUc
4qdwDTcXJwxLJPFRt3Ne0F6nYhu6k65xB+VW1Uhuxs7vbau8eTvpCiBySAbI4SjnQFAua/mEhmyU
D22EpFp8/wZCGs+cBZLQLbX9EkYVIpE47KHqgpPBFL5IjhIEyTFbgn1kErMbhywkem0s7SAB3exS
fLDnE6UocIZHKCcHyZxlYUcT3RTOW7Ru2UW6uQnT8Za1nQhi3hi+CDbxwcveTavdSFwtdP8k2WVe
v4We9uP7OmK/2rBv+ahZlFT96CTpl7SCpqZjt6CeBfQYuiJjQdG8ekoa4kij49STJ4jX+JX2vGgO
U8Wiv/ZB9Iqq1RUaSLFagIqsECSEshFB8mycSAGV6M5h2/1DaYwYMnO+9+Ho3PUYBcGFyHhzuPh6
ea6TfEF2b0aIO8y0t8DgOY1qRpQ16Nz7vlmA0JeKvNoDt5y7KGxHJWpui2UUFNb+J+0nnUrVJ4bN
ELvKqMhIJNXbaDS3Io7OuWPR1A+RxxXjnwJXBWTE4gLjz/RD4bKHcuTS3CdN0Z5jB0pU6qtT4k8w
GEqEuOadAxeP8WKZ8Jm6xtPDqTAIzL2qFueQy4YpJxQxWy+gfPDa5TYLDmxpnWalpyYa+SNR2kRL
n/pKDHvFVUb9LQotB0BfbW3/h9N8z0i8sE4F8Wc0oYYP0bEL/0EW61akGTr4uvpPpZWniYBTgbTS
0DNYqXR5VBpK2mMFcL3+aTCXBqBFCq/oBCKQ0KEo61IAzW71adkQczxtBsxpx667c9p8B6gas6Va
473SbH7MG54tuPSHIAT42zvg9/L6VkfAciRj7T3sOdHte8XAG2ik6b42Bmj3euScqFzzxxmhoKgG
L726CNyda0zjNli0j1Sh0qyNbYegLBqqNpQQQMnnxWfLxfPn2NFWmpIJuww3BduWVDvXBwbBZCpC
owE9EJ9BeJ0DN1v0ZdprOjI7o0ZIb7vnQjUvfVC+LLhprBFdPP+PpDPZalzJougXaS1FqAlpinsb
Yxsw3UQrSUj1vULd19fWq0lR+ZIEWQpFc+85+wwBD9lpTA7inf8cLtaklIo6XDjnAzvPq0jdP3lZ
fhZDkK+dplBQV6mVltOu7KJ3kERk0KajoFqWWDsP+xl2rnus80NqJV+T5f2JF/Br5lMdceOkP8Zg
4jhLgvomj/A11JC1QmFctYSCmsZ5t51YxHCkUj2UKPZtwDFrUVWf9Zy+Qb75omXxRMIfFRWz+mN4
+Zs5hhK/z3hL6+xapjQv8vaPP4EjFCZFTceP70MGoyMyY07RUka3yMhpQxc8ybS3u4cOxXuIWBUK
5nhOc/OW9awasahYGgfw69Bk7NHPGGcjVLAGglZrPvcz24SqzF6Cyn8kCAusjJk/mx1JdlFTVUcp
xa2xk5A9IlqeXpfNsXPINszr9pL14qWMMfmmMuVABGR71tZq9uyUrZ53DoS85kYenWYLzVrSAYCF
Tjt3oMxdCvVN1JFpiOb+Hc6EeAtGKrRDSm2PwtF34bknGbZkeo1QCIzK/gd+g9OW7DU+mo5eZuCI
Y1zQD0trByWKB2gr8daErdG3nC2LyRQ+QcTzU5EZPBQzKqgetjxF8efGoJKtjPF1tLyBXd58K/X8
PuUGpWP8fw9OwRmg7YjErMNq2/vTT+6rUzwVWFJ8FN4REgzPmx997QgMVCZlwR6Cmx99h2l3k4N7
q/WMGnTJOCutGvFcjOh+FgRDj1GCcq/IQgoHuXksKpdemdZ+fhlsktlUiYknt1mnye2hjDaAYK5q
n3ginMsvY1SazOSeOuopvxhId6DFThxLkGtdCSZvViO8BpQiwlljOiE/u4qdXTRjCCjyINtmSMEQ
dDNuU9/Ep+aon6ohXcGQJJn404T6E2XlWtdBvDUrNS6MC/dkafBB3Fbga8DN2Mn9pjU92wbOXxc6
T8IwP8hDTEFdGejhhx9ZhHf86sfIiuDz0nivI5Mzuklme2v5B/AyPuzy4liXLWEkyjq34VhQSudQ
D2wBfI6WX40LByTB7P2A/4VMmgxpgxFRlp2zmVo6WW8m4Lx1U7dA7X2RIsKfk+NUOfZSRpgx0AhN
LxzWEm4N/8ESk97niXFVI8w35ImZKBnMo0l6p8k6ympilA9QVjCnR85pkZPmNumPYxmw2OOWdxU7
9dwcqE1as2Ip7XPLwnnsdx+NIsZIxj0J6B3lNT8BeRJpe7rldNmxplrdt4ENed3qlKNhWRpiG6p+
eGtmX7PjMiHQxcOrrK14p2wmPI4UYLoHEAG7qXWLgglDs6MkKst8nPBZ0OnFTtN74+K9K6ODYYwp
zSRlTaspttJL3pbET9iBGwBjwYuNct5iaSV6bnydSf0B6drDVBNgd+y51pgyECQg5ve44UaCgKFt
SE+OrfjoFMm4dx3HR6QaI5SBwkc2wMr3QlrT9tTmVOzqJHn0QXbDJMD7sa5s8ZU2Eihz6zu7BhYv
RT09U/QzzKOt45H2nIxeO7PsDrFpWjsRlTPUm8RZZwX5qzGl0cNcLVv1xPAfpZZDsHLagnfBz9lJ
UdFqHtWQVBVKiCE6RUFKOHqdl3sakTTXMlnAdnXL4DVSImFdyyTGBvIYjk1q1chBavM7V5X7XDlt
+NHb7vztW6a7njNwVoV0OBWmfbyXU4+2qCpc8zt20/BPBZJm72J9JGHAKOQ3oG0QQ8kEKNrNsAeN
hNVAYbJMkorQ9lqt7MAq2mQwBTNqq22Nu5q9Uuin19yZwGIM/WLOc7JqIDNwspCAFnkZBqSeenTY
w1z+KyXQsTzJ66vtDDy1MSAtp2ZIn3E61c99Z2P2sP1kvPXoQVEoxe7bqI32Y6JafCllTMVfG9af
rmdprS2M6d6IZkSEIMcHF5UWO6F+68s2v3mTnv+WXQgCK2gDl12pEx6I7mNnqSfNEmDTEuSGIdOD
/RHtLQFXyB2Ln3oUtDgmC9pRhiLYniz4602fPIsWT78BAWcVR+jG+2F+InGm/UfiVQps2zFCveoG
A49Z5+K3diJvkJsxlork0XRix+cIBjt5VyBvh9LcF7nQG3rFaF3cnnO/i/4Zfnk9ocGuNfNWWhvE
pAUBRvOu1+llGuWvJLByRShg/NxXLvaQsbB+CQ8d6btpStJjnq2lJ9VGDvGXDcNm4YSBckkXFgp6
CXbVJhEJXtYp6km9Zn9QoWykgRv0ZESTf5NFO62InOSmVQ8qTeR6tEsDkqg/PQ3t59C476L7x0PB
K/isB6Qz7bBwJB0ccizLp7r9nTLgiEP0rHQTXiTnLvJsOVASGE4NdhwJL180RXgCySskmwsx/zlJ
nBswrfXY5N2DNGhks8erRPouXA30dPSprn3we7GHv7eCCppvXwsW9o2wzUNHzwRGdgL2iiH4kzsv
Nf76/RS5a07qY88kz3UyXB48lvxETgcjM7Y20jEBOoWfSpUAeus9bApYfdPRpjfdONXB7IhX69Vj
Nf1ayChaqhU+oMSel50S5Ydq5rdQTxvPJucBiG1evPXsG+le9AsuhYiamrvnOET2tmSYAAgIYR9Q
3n3oY/xnJQE7c7poyx9IffiP0wVqteRwmLxJENxegDzIBkesVoZNGbakaaQwAX7GuCqBpI4xwTQc
ujU83tSygFhSO3brzQTrkT18uM2TBe1eqnuSXkQ4vfGQFKwhRJTe1pT9RtrmcVSkGTPUSO3aLVcm
rPglIjLBDu8LBIZr8AxyxexU3Up4gI5BJEoJasDq/smC9lSl/iwGHw6lb4WYNoSgP85uzGE7WPEj
UCDQf+g3feh+uG7zTEQRPFHrEWncamFViqxDvB7Dshp+uLqRciFfGknOksPMRQoKxKyHOYo2rZts
lju4/Pk/+TVeBOinDX+0KBaZ0ffyMwNIEgU+KgcEdEMX2+jfWz1vdUCBE5yKRkrGYZfl1trkofVR
wLBMuHN9dx8tTJIWFAh/2hoYUOwYrgVb9IFLiiABiRzj0GxiHfBvRlqvyRhe2yG9jhy7nPmWZeHJ
jyAaOzZxxyg1pyOQVzqywBw5qFivNgtkNkzE0rAfrer9NMSvsnQOueO95mb/qtCKFpn/MYWUQ0F4
k+XsNYCB2xoAdfiSSKAetl9Rl7R5fZuhPoYR/K16/CvL+c4mINvGTeKvIM7slAi2PvSJLDnCoyFG
APCa7hHaYaDQFwOmR997j7hOzuBLqP5SKYV6Z+u3gjj4suONBmbI2v+GV3cPVvPbjvRTN08ENPQ1
ySAwI3QQrHMez/LdcXoZmBOZpU8E825swnVStOFjFG7aof4xvQS61YgWesbyL1GzdNy5O7uYVcRO
uHe9v537StTwVensljj6VRK/w62W2t4IJ32ty/yHA++qFfONrTasaAHnDL7w8khkufPjpQFSf5dx
hZpjQvQIdxDjXZ4cC7t6Jvhz57gYfkwPXVOxGz3aRe5hbKy/yyNKeJkkZckAVfpgqr220IbOnIG6
GxUF1v/2A7Hjij3H2SbBRaYfTQX+Ma1I5pA0kdghDiUBoqThcl8WcuxCgmSkDqq7MjIqol8YnTOV
sn4pmcbWnc9XQo0T8MHD+jt3oB2wD+O08uBUoEyMjrYf4EquuemtvcPI8bkdy5+XhNeKcKMBXAHB
ubhVIMfwmvoafmad8jg6lAConLtv06o+8cZ11vQEbv/DSCc4PTj+gkMo2g+WCN60lJiEkU5ztwWX
e+J+LTOAWwL/xnLw3/tUFo9p9EwBfdsJaxN26Y6Ld5Ez84WxSYXwyGm0fbJ7cV4+CP956poNX1Sj
CAWcGalQGSu0xR0Z4saLEzeU1dsQRsaAiqux7kCRYcs2F7BFIFdgZAGa3CgNsMW3s3cr+Fw+tGVx
DFA6XgJziIkYBwIj+SUGm8IbX4fOWH5nGziwVKn8qoRiN//BRvLxXgTmR2HVmPclzSeRgy89IeCu
Li4WgN88bP4mpIKo7J89jztGZpO0GX6zewqUlX8yqfwtM18XgynCj2c/mY9DauwTVf3hb/EtHfjb
xVyVAXK1OkRDsr/xrp0pJAMlZ2dq5o98y2K1tUnyKxpobc41s5x1y9K4vCZxOx5drGEmQx8CN/+m
cEi+S/1V6kxfUcTPpOw6i3h67Md2005ALAgpQpLNl56T9qrs6dImxfgIVNVLx5UCz7SkBS8/q0s+
HY6pDKB50+XdQbL2YtOmFxuc3eo7wstrqzNjpTFztIztVYGjXQflcMUV9BT3mhykejuE/t2xK4jA
5Dt2jRwRiDVLeIIZLFM359KjHId7NKXHhjYEte939DF+wDemBtHbix14easndA5N8tnnv0skGxDZ
lcd/bSZITO19SJk38+FuNh8x95sbskSajcIE/QLTCAjlwpZl7Lr1a1xjbkSTwH49ccxNYxHpwDfz
1BtGiJlzHNS/Hr6RjjWCFzGdcNsF5h6ott0QANuzFGf/mBCXh9Kb1fKsEylXXvaPhWW5zIzSHwbn
DcFKrANik4bM9clxmVsCjfSeUtnMsiH9Chfsr5V9+xDdAhYHJ2lXy/W0E+VOCK1ckw6TbY98pOg+
tasW16ps1TriQ9p1TijGYykACVGINfKb2/4CZGOBBOxiEwpoe09qHL58eHLML/ROr9zAkQsavPSQ
QsQNrHa9PHEtOiJhsQ/wiblhAHAefPUR9dxCEnWQZdQDTcEWMTHTJ6PUacC5OL9ueB9ql6gN1FI0
NsQ//tdErbTEk4SpATDzuHynL2eYY+Bs2S6MudiA3cZPKud3BXSbZsryuP57wjyu5Z3lVo3itizz
MvvmApT/ayekBtV/h3RJQE83fAebX37I8qotj5ccJY74/wV/ODyV1uRdvbG+9CzguXv3QnPviWcp
aTMXW49P3AABcqzuPLvEI3C/2O5hYIDI/bF84qC6Yr8/ZhRdFFy0FDCvXIZa3BogqNAgTPMemfmD
NDG12YK2NHFf2KIJ6twuk71O+tUyDpdL4z71EQkGabjlEmLyqLhLfIAcokkGmnT5xMut7RnVLmDR
OaLjDZozdtgkBGIv4t//xhS3gzWejjNVYYYul2nNM10mRPuaDMCwW7PDE4Si82pxZ7gFc4Dq09/x
pXDvnWOsGfX8Yn/Z6WN5Wv6J61Pg7lHx+HW7EYyiiJ0s0ggukYfy/weVUeln9RrhveIE2+iEtnG0
iGEBIKrgKbfeEbVH5I2W+Eytzjvy0jtkFAdmeJhrhKQesktWffM1Z4bV2WspHN5J+BRySV/HJ27L
aBcJ79FO+w2Ktzcmp+UjWwYzZ3fL2Z23afzqIL7FXXpCmA/bOb6aMPgHy0J9SteWvcMyPQUyJ2aO
6mztnuMZzAYzCjeQZU3QZ/Tt8r/JoBpMzHE8dSa9ZRoYupnCdAuGaSm7Ekcyp9ewJjpyKvG3s6Jq
PPrJfE6Ybs0kMLYTWwHsh5omJg4mYhFJWonWtdWcWqM5Wz3UNcLUFuBFy/DuYlpYSXBd8OzcVYaa
mTqYbF84OV2WJ8F5yOFVQKIG95hzhdctI5wXOlKIQlP1GFDZX2Zkr7NufTWwVG2rOsc3GaBIMPlH
2wHB8Twl18hdxsQ3PasTOIwVVbsdr77PzN5zY30RlCs/B11j2eCKhy+mk96d937gWstM2QbhezNN
3C+HINxqulQ69tdmYax6oY5FhFsPuNxb0BM2WQ1R+dZVdfykp7H8M0MeIyZctfTUIEZQTA/eB4pH
WKZ34RydfCt+Duz+Z5kQeswhnNnulOKRj01bPFeffqgoNzaSwn3ekUw1dOT8Rkc3jZhGbFopUf9I
nD0rxwhwrrWrs0zbX9u3mo1nliRZ0ryi7iYp7zjexis7NAkKnFze89ANYwIyU6OftNlGdGF6EsjF
MzcB19kqOgqK7AqEmw/S6w/0rd/AZ/6h3MMhCQkb1cmE0sQSrJq/KxTNxhQDF4aWsbLJLv9hD0dz
XHFY8ih4ZiCCjOKRUuz7suFDVfFuGdahoHm8/PsxwSpfYusD0k4Ra99QgD+MFjt5EepvKfyjcK2z
Gclr6Xck1sP1AtAq2BulTXQhES5YZYlPIrKJ4960xMPY5h6oD+tA4DoBwEywSDg9GmDORQY/2seA
5qrnaVqqcjS00L0B/F0XS2kAG5vlQUkS0KZyl4xZgCDEfnjFqyjjdVZGN36Cya+Ofc1DStbLfRJE
6vaAr7rhNHjmmyajgeeCWCrbeuwCsTMA9oA9LkfcfOG6byacrPFixOD0HVPaeq5z8FyZYdzh6vyt
c4HuoC1O1HKwl+YxPf1xTw1rl2lSILKqftVu9O7WCRQC/0Tb/israsBB+hBVvQbtn9/9jP9DneGz
UBSQRN+cAwU2q22vZHjda2u+JphRql5cCg2ZAdS84ggPxAYbN8Efnr5Q7Lm6lLP80o5mBlSar2tp
XdSYrRttE1vjWGA4Z5dzGhHthwkV/8MywRMjRCKTTfARgA6VUsDr0BGVqHrj0llX6Iuynhyl0aXN
y6gHlaB/RtVVzPj5Z6/9m9lFCGMALC5KW7DEenCeIV5GmBqT1AZ3F1bBP0xWwSO4/LsFwGToXPos
Pll8wQ3j3zE1u/PQVRsH+5xnTYAL9MGHkOYpJziZ0nldujhVwPRehvsqSBCNV/Zzyd1KdF9iu2kv
fsOAQv1OyTMizrC0KLWqP4UKPjw3/zOZ+ZVS33bBncYVNjREZ0x2ZvA+6um5axcZTKqfgpKtUFn7
5EK7skO+TnCNxJdfC/fWm9RiwrlDmmK3nPnbizHiq02FEbI+RuzkgFB1xUEU1c3lpCjaGsZNwSta
ZCcdDeMpMOLnrFb/3LTf5f4CGwhGKq3Q+M04uM+OPsSZ2iWETNES848yM++hNZIDrr4mP38HP/+o
uhzcBxJ/I9oPLQ7Z3jY590Y512Z45OegJWoMAc0ZN5fOjzS6Nm7jPflENLE8ZcODmO2zhzt7ptWv
S1BjdBI4tbwFiNRoIG2dJt4vfy967xSWxMsYSiCgR9OU9UUCjHo6CFOf2kh+Y+L/9SynuXFGPOQS
hanf6Hc7t8+u4BaXJg6hEWlHDePYhDjMQ9ZK7LA1XWLXOca8wnEFH26CxpCn1iXuWg4M5Ng8jVQ8
npxGVexCvB5/MbInyxR3G/b/w2gNBsI1tplm6/5tU2JHlCf/+l5+1aEiq6YX1Owb/RahxoIz2e6U
Yz8pC2y108bmDYXKcEIjoKguiRtAmT/tVF0DsvoMjyHqEKySKXpMpX+myHW21PTmleHUUTGn9BVZ
3r/cttNxQ5HS+BqtUBEFHqTeewTPyJDzKnDdUw1/KqZukrBpIpCFahGvWNoztqjHubFi9kSHM0a7
gbFMOMBF2UueDC+yU75Nnb+x+3k96Foi/iTeZ2ECFvYap/vO527mJnDjIiImR6DBq/Qh8Wbkqmy2
Owm1sXYkV9f5L5Rf78K2CBbR/oflLixGHvICZAjr8jpLeaaEvi3xNdk2EW+ZhOXnse04wcIiAKFd
1MhjTxZ2V7eYh9rwXtAAgs6hn8Y66IiQ9dMMpFf0k1oFR4sJ+QH9JtOLt+PUSYDqAUBIWO8xQs6G
4MAw8pHCTmxqiSIRFhoiTnSFSX3Srj1U/ZyxLO4HraH+AZeg4yF7bjGwsK59d5ZJjWVcMhzMQqCg
Ri628g2LiN6K7gjxBvAqYCUiTQiH7lBMCudhUE07r+wDd1XPobnqvTxNd1lDV/81bOsJOW312Rga
JLaD8k8b08imIOlnwsVzo6JRpBTujdb13FuQZeYZg9U8nomUh4NszKhc655DgYMiJMKMarJVNGKn
rjd+lZiCsz7MixxjdbWtbD3m2yBNOgS1TbsfdGHtFPSadxTk1R+xtGzWsT2za+omsaGAsfFZBZEa
COAOQPfvrvCw4LSWjaKajAPeNtyJaBh0Nf2leKceIxkM2xb56wFm2vwQdpF7llH722bOt7ZpqLUT
zpjegB4DKW5pRbHJHEoEnq4Y36y8cc+VjxCI/kG/HuDrwQz1SgZtlBJxuMHx1KxN0JaHwAsHNANz
LL997YsWvKfrb1HPeBflWQhYTUFqktcHGPlU3K/zhvwd3mhi2fqGPRq6aJhszI6Rl2JSTLGWBb4X
AF1zo8eEg9vGHsp87QL8XJuoQ29TnwAISEMaJ2Qwv02T5g0rE3ktaJWy4Ee/oPXJMB2mGgZsmKO+
iYpNA7IaHgL7MUqw0GsHRNcjXXojDJz1XPskFUdrkeMJ6xwZUbMhtkh5ZMJMcdytHcNCZTqE9qVW
cL7jgAKC8EIqfknsfU6ji2bAMpJHFDPown0dsKj1S9ou2uwgJqiWswmbei82GHt1KNdAXOuHvop+
iaam62J7WC0H4DjNUIgf2efVS7mIa0ZqtCcjNHCcoFuysC+SH5y5HXOlIsDPjXk1Ot/1V5UTWb/2
nPmIe1gDIaLTlTf95hDWHvI74BarooB5z5qlSRbJhP3G5c+sL8z45Zzk1yogvohUDu+VDDRvPdSW
BF014DAzuviptFVCGaeIajQuEjazkv5Xndb9CyMam+uctHvtZYrBVCrC3NTcUtq08h/LhwLVkH78
QOUTkSddJhVtZ4QOS7OprxHX2x2QxqhvPiR6rWtmN1KDWe/mF2sS46bon2bzRv+OMo6yUxAJHflD
0+B9GcDOJBhJADYWSe0Zn29nmTl24ryU16Ry6YOUoHKoA7jvXhDy7jhjG9BjaGraBn3MiiQQBjyk
4Q9yHs5+NRIQwuOwLiGtrdeKu/ow2Vny4szT+CUhqP/1s4j3NSJQzwl0h4/PINxTpiPGolHEh7Yv
s0MSx+O+duxiI+IBTbgRtH/SmgJlYyE5SgeO9XETx5ewpSPYsMTBj3G6x3mKUjSiZTLZL8INOwio
I0zpYSm6mHUSv5iG6E4lAxsKxDyfqzhz2SxDW6q99q+E4aPGvCJTrY/KAUubu/iGqKOyJ5TPjUNP
fXSU3z/5cRT1uyxxq2IVVi2s57ExaYbwmf8ZpYiDdaA80o9GkJNbeKL+syEa77dsk/xuTt0+kDPl
8zmiQi+7TZBnsOEjIynXZt2boC/qRAO/MSk8cKw/tyOSLfZMC3CQvBLctLrx7xrvh0TV2ErK0YPW
BFuwSP81+mH60p0OQFcLCdouJbSQDsumzPsKMSEWTicUzo5pa7yQymU9iVbRDiGZiVOFppRjz9AZ
3OariYJhP1mzwLNW0ZKMnfCUCWFSRxIjmT8YvFZZO/aPUVSgPZj8ZVnoJzvYFDUyZYD2ak8DHHp3
5fFs85Tu/ZRgU3dDZXIWTJBRDIqze+SihW9A3zizP54iOk6XcdD4fpqiW3fADnaOojln67rCIYAB
VuvRuRSQH7Z9MeI9cgS5rQ7xV2Wqm79ketBuLjOUyDnJPzEZVxRdFtp97xe7oZPUbDiZrYfBtdkd
uz9oZTuM6o2NzaO2MbDk/20BvVtmpPR6UkoOwrQHOiWhW+M/rarTf7+DeHgU2hUUYNfwi1OZ5DHH
hMyi8t3CvEBjtzUifgdBFfHNsqfkJ+G5wM0u+uqjdvJ+bzZxf1T+Mn+SxftkDvGfzlYlfUIXL/0c
lReDmYTamYw5b6poOtAjiJ+qblbnWLTTc9JI6j8zR9vNTPUCqkDVijekczQY8wKOjnaGO4jp5ASL
dTqCa4yAS48GzVME7K7VzxfpOxF1l5z9lW/RPBVkldK5s8VZzWB8jM5yd2kyeVe/NJKzLFuxk7T5
15L3a0U0EmbeGZVkGLPZcc0QTalHzLivEYaGtmxJ+kWpxwYpoH+aZ8YhzSx83jW+095AWjTO0Ob+
IwcRn11Sr1pkuybqHsY3FBmbFTmtq44cl4z+7H/8oGWrpCzO/72duVsR2/nWzSvA0XGkcrivNOl9
AB80NOinCddBTZJCEoxEGJPLRlqeb4beviHMkP7eNJ9aTURN2SLAolig191AsQDhHgSiFn58whFv
HzkOXGKblXW2beIsyFFAIORAzBitCEK7aPatKUjbCdw/hKJT7asgIngJVFtPQo5jBwT6OetzUtVQ
NdR+2m9ri6p4w8M/DbUaz20aCiqC3vTMxjffKq8PtwSoo29f/iJYJFOza5YfqB2dvdM3OIl4kVaD
M8sPXll3bUo/Phj1aD6VQ9xuI9Kc14O0PRIskZxZZUmnQpEihxSjR8ozJVnzHaVt+prKPvwMWlLa
nBC7s5dEFlOG8E9RE9dvroO80UgkhDdKdoBjpLFPcf6ufFq/GIQnkuuNpaTF8BxfzF71p041HjYj
Jqu9EBM8LyqAtP91Gm+0sg3o0l5ZvCCwQiVUlOxYq6zfxdr9XHDASE92IU3SmERiq/KeXNV9TGxj
H2YYMKXd4KW3wS+N5c0v1N5dtHyW8advXGpmMQtNOdrxk5/oaBMl9qcZpF9lDWZG6OLDE0D0EKy9
GjP0pbSj2J9kUFTMR+r5z5mTvne1+oJjfmzt4tyJ+EIK+lvBObnh6+CyfjtptxZyeOGp8o9KUmBI
EtJxflIWIsGgT6+FdPd81CPnd5qyEW2ruN3NvUkkgV/tRju85gkrt2fXWNf1vfUTTmwTuKEoCu7p
RGRFAyE+Ccc3u4y+3cx7FXP3vWCkxRztut5CjKlwlekDEpqLOxTPBW1gAE3QHNP7bIaPS6EkCOGh
ozZDzXALZv8ja4czVO7HuQ4YzOODq+unxSxe2sUictdbxEhk4fbhexo2xyUpoIF9gVmXCAQobG7T
vBRJ/RQG5aPXeo9TEGCEbXH3k+Pil7Cr0B0/SMXmwiEpuIsOk0TUzo9Bk7XuBI0OsjaDPtrHIa46
dBirxKQqbEwvtVP9pk75ymYCg5I/PhqFdZNNRV8/OC93aQzzq2C+wKusIU90J5fUiamtz7Qh94Fu
flqPxLM+rY5xIGFW476Bo5mTXqwpeI+Jg/az0mdeywvCpT8jE1FUmawp0TOTVki7N/pO+vKkK493
ymYB8ef9Ar/PEvmctcZBdPbBkTOKPFID7OQFys9uHAhO1e6AyEe/mGAIOhsb+gK2JP0VdCQM7QnM
Q4sa0dD+Ja/UkSCUWzBRjIHbhM+dFzuisCUk5mvSyEEFjTczCf86crFJ1h9dFR78pNuLDkR36WHP
K4D9Nby/ccXp1HGja0diotMFl9ZxV0adoIbxtk0dHcdSmNB+YVjEzj0qLbDa/TtsHTKt+7O/yAO1
eykt+YJqGgYiNXJmnJTCfXbzyGRZUkqcgt0n6tClCWxhwgA4aq4UoVT0nq9WlLx1xfCVLAFhZXgb
8+hr6LqL5apPrELHpsFgWIp7l+qtIZ0jKEs2i9VrQsBtReA4qx6hkXqzfBgmlZ0m/gAB4Dca+U3Y
JDsvxI9tGucOVf4QDre5tDZW2ew81IijpfdBJ56axuHs0FNdzEH5rSbpfo519szQe0/ZKMHv49Uk
U0O6u5njUtg45yHOdt40HaLev5gBreNwuAbudB1KIFN8vy1z0mlQX8B3N1CK2COfkrA6CMQs4q39
68nkdfLJNR4i65ohi2YlRSZQcBEJ6XX2BKlpSVEza3tfFwaNeZTmy01gesnWdRm9CDSmoCmtzZKQ
K0xge1H+Y+JvUriI3PKr7iP2+/qzKcU/ZBr/7LrjLk8X8oYQq5XUlHIAy5AsrRev4lhZLCGGiUlL
ythrSXgcSbJFw7Ct63cad5curlh77I0shm+8NVuWkvaB2zm8JLzjhzovvmduaJmau7hR/11VL3KC
4Ukxcxny+LkQf6UK3z/1YFUaX9rAckeaaE+4Dt36beRO+05xEBYFSTtC3hslsGaA6C7m7xit4QPu
283kmbiBVcciIZ7orKL/S38ZgQNy6QWEYZFQorIXc4mjbOud6w7EG/IwuC67GMHiu7tcNkR4YAMp
NfkSlq08uAmwgjsTnwsKrurQN9C3XIQyBF14dGMYHOu5nd6CJBY30QwefkbqDwv2OqsunqV2UzX2
9yAr32Mp3mRh4qrCjtAgVxQVrxIwCHeKb+kiYPBqVOpe5j12BQ26oKUwO+T6w0O31ypZWHurzMsf
253UbfZQIHAglAQSi/oWtWb7Kg0KThs7CNwR0UU8/OaEcG35lTn6GbQbkeVjvXY56xRNOLyWdF/g
HieQP5tauo95p8rNUFrwJmpz3hAfWREmNIm98iZ5UCQxUQaho+g36Dxj26v3dWzVu9Ku5M5tQqg9
raMO1FLCPVnR4X5CgbALA+WiG3To95ppciAcK98mrrus9kOK1rCkCYQO+y302mHXxWz3R13nEGFG
stBb6W4ULeCXqPHble+n6dKVyrcy7oLdlNpIbpK6WZK9/3oubQI7dfBDAWvZLRXBF9s3+k2iu4S5
OP5hH4qdLuqTV+GQZfBQ4w4AAmahuW7YoX2ZDcUsw6n1WimL3bdLxzhWRMJxtu2J9LC93FrTMAjR
rBehfG/dDDIU68ROquXGTTytusc1l4regBthTKtoUbu1GemFYTWoI0Z0EhBDyUFmzI3m1OVwBVZp
EwCuD/woc/ax4dn7KcPT3EmvPY4pboYhmOVWe3KhLRvdcbLT7BVeUoMKv0HhpIZGvFlQqggcx2hH
r05Rbq3Se8LHM7EfRcH4YOp34ool62lr10u6tbZSfJP7qrJXxbRP6HvyvtTTOQ40ZUAfSjll6uov
SoyZHCu6pTgGitnD9GDs/S74T/QGxqpNPvWAeCOhz1QfAjc9IjtE+E94ngtytXluovfEmJ+wUTFE
viZv3DnEr/6PpfPYklRZsugXsRZaTENrlTonrBSVaHBw9Nf39vt61K9vVWUGhOOYm52zD4XmUkxn
hP4L1SosPFrJjOmjJ7ccVxqmn6YjSRulSAy4TTOXfGD+P89CTzuu2+o2tnjuibmHo1M4rwYp2yNd
8bZ4sxNiLY/kFqYhBzqbTEFii9MBfBrRzMWPnJ5m+2fg2l1S3ghuWMJ1WOv4NAcMkxrZqfya1N0V
xDrUfAQ+I5FGHfTSlvhB7lLnfgfxvTYI+zlzXMdtznufGG5SfbX6100Qyfz3H5z5reH21Nxec07R
Er1xl3P9laY1oUyHoH636pjG0o+67mlG/kXvn9s1GZDk/ktJr/nnZfGk+sN2cmOyrX4eF9aYxnZs
7YW6iDLJLzWdb98MNk2UgZRwNtxEfiwCCHWFTFbd9mbIYI8Pek/YOvKc10L/46YFQgCJf6C6W1QY
Jit54l8CqFsmg7vhGn3iBrlgtRZ0yPyoHlztzEUUGurDPloZnbokbjnfTcPBp656tSiSZM/fc60r
d4V7yR8GSpuIiwDy+4Qcg8vGMhrRaNUJPJqe1DfN8uLWOeDANIPmbLcda5ogxjtrTglbWJlKqxBn
35wxVvy1gkKf/6OTQaSmIbZoliwhFgQoPb4bCPtLvjY5/ptiDA1o39WP4NYm2XdKCdLl1MpUNTRs
2FPIxUqRI161mc/Y8ejw99yd+jCUbcb8MRMkqvukswA8Ml5QUtiERZLRrBNgStCgOaBX0oMdX7H6
ytigt+obLLCMuYhZA/aIGQ4q/yCNeORC+O8z2G7OPTG1BmfmRgSYa/ghJEP974668fSuvmZ7gjPs
gVTQ/7jPZTyhDHQoRy6hz/aszSMrE3oijqOER5wlwufmKtmsVPN59b/Fa3o/IZsXf8S3yQpjCam7
y3ejfikXy+rib/JssTQyw+VrwErqjqBUAILwr3Bx9N3rbCKD2FBlIiREZNa9amNx4mn7/x+HlWHR
mAFd5Dvmi4Na9zwqRvOXhtndAocrq2ubFfRTqOXoLU3pWu0rXWcf1O1oQLE6gndMvRV+f1a7kk/x
QzAi/yUdsxfo1Nve5ng3ffPJo55WD/9MNv7O7d8YAHI8ezihtf3fqlO3Vj0fXDSXX5qf/CU99Nfq
wiPDQHCIbYgIQbJSjb5eq/U/68dM8xQTeWOX5m/U7Kayqe8avdCdzb449QSqalq4mowQLTaHQ9Lz
uu9unnHLOO0fE819KYNtrlV7tXPoAueTSlBEsGMwEIQa0hzUfEj9RT1tvzgpbzDFrvnDtZcE6Ddm
CLLdKU/wRtf1rctjnmWmrF3FDL08ibZ7CyMqaza0oNXI+EFK4hPgmEZyWwvt00va+ySC18CTxyZs
13YbvMx2fSxD7aIRnZvOw9/IGpjLAu9aFTx8yQLXrXbXcLvnrltJ8k6QKtOvkv1FtiNxzd1Xh7iH
cT+5vI34Ckvz3dGYyPbVK/aeHxkERLRa7Uotc2MeaHhOBORkOwIU143krM8VG06LBa04Ra556y1x
0TBCEGV2tjisDWK+NXZwy2pzLXsbkrd+HaW4h5xPF+Q/HonsXKNQxgvGMPm/FUAygG0NB3X/TAKG
K2KC6qZ7qWyGlWAEtlA4PNV4xRQTVqskcd1F1M8Fo36meKTcMAIHtaGRRFeTe0ev4stPrGsUe9+J
Lz8xr60F+wd+uXMUoT+2QassZIHfjx7dI7ZjOrLiYDF5M/IUPUxxMvOcSBC50XF88HQyd5hDy0Yz
zTc1AC12pLslYXXrpPFWjy2FckEqJ71nr41Ib2KxGJU4Md+69ql/kI2zJveYSRrOKKuSx66uaIME
zJn59osh2GCVxPwMYlf4W6vA3go4KyNhgEb2ayCtfeEz/mmDiOxl2DGh+RwGCKnqjMMIKi1eHvFN
ZBYTR9E8hw0QSDuHOOq5eUW4q8ONnJ4Cqf1LMSutiNhmv65V0zImGZoaMknHoxib7ZSiVy5t/yvM
SW0dhuJHwzek/tpE0gY12DrRaprMxUZy/mtBj0SDeYGss2t9BH9Trt9Tag1aC9qqmbQTkHrinqy3
EoJJrdnPqUQ3PTBQYwyp43NDm7Q3epQ+zvTuEa7835W7/SoV+g2h9rZVz2cdnSLSRrHg9iv160MD
MDn4qzpPX7wESegkn404hfTL6khchr1peg0RB3e19kuYFfkLaFs7693qw03VyT3YMwxvxJTqjYtN
CNdHzQsOIK+E6Gg5xfPka29hUaxjX32M4DBh2wJaFG+dsN6OkoIg5HFTF5SZ2tVu04vhRVuEbxeP
KacTwPj0ytucVjuMUmfL9y6zM+4dCI9+5584P92EXykgzaeMtYMOz9cjETTm6C0iZ60zzpljsetE
uctd68vOtRdUBr+17qwYzKmz7IEp3c7NurPtvs7w7iIsAqXLtA3ahtO7mzFPNmLMC+xo3dK0QHdX
8154zR/l7lpQLDYt4lQJOFuoQAnWethSp/nlWU1mlv994fEA5iGpdxWDcPBgzvcQlAezJx1J0Hp2
2uRjMJEbwyyk46ivNOrs3Ocd3kv80bTxv12N7QIFoZHC9wuwL0JptvWeydlgbh1dv4CKoVkX6sex
cJkgQfiOe3E0A46Tnko2Qx6oPrtPXRgO2rIrfc4hRLABNTyB+6RP0iOMMq4VioGFLueVbU93J0BN
FtUDwhAvhatQi+dCo/NW2GQjE/ZI03DSultpxzvRBBczE2wutM5qdO2QTnrsjBgK4oBeozMGV1pY
u5HGZEBOCCE+4r1yAYjiwttmdotcASJqTDO3L6K1p1m3SkO8w8pxEsR3Um7pnYLvGy/OlH6IMn9O
DNqVMrs6eUUIhJWTvupb//nOm2WnV7s8mZnCc586Io4m9MYiRz97zssWjX/9OabMQ2YHHaETfGAL
owuJmawvHlF3bwKDjhRM8nQC6l/Ye9+W+xznZNnXy0Y8ZApVk19vde+FZq5yKfa+/0wKME6uhWT3
rKbb1GACRXPn6vVFxCmaWLFVq6TRHcYc6RGE3EQlIYNP9WWE0MVqXZ7UctGIpml5fDQwrT5OoLRy
3+aCb8LCHu/Ga93HR+Z1J0K1sfWRKMDj1rfMHoYAUfKfTLVrXg1PciLky33xQrFRt7Ei3KKbOTXY
LV7oDEun4xCuGa1zvOfVnDNpJ4gIvXnv6teUN7UwooPtnouquwiCHWpaQlZLr0RxfgIGAnlDGgIf
UU+bN9R5667SoRiAzTFQvIdxvipduj99e6YbfvLEcAzFBffoMWT4aTXDSaW9Uc9OiGNom/ucpxxN
rvWY+Vp75oG7+KA1cy9ZayPIAzarZIbZRTLUQjcZYvGyiIL24rPFiRqeRoTuWtC5Qr7Q5I8i9gHG
FJ+iRNyrqJrh/KQgmAl7rCmrk2EUB4bhH2Y/3/x5eEToaEahaD3Gd0GRFE7OganWkffaMks79DId
vIyAhJwMvdxZZWNPen4mYvcUSfMSm/hmGaEkQuMlxVtIDTAIAbNJTBP1U9qO72A53/pWf6cJhIoB
bYj2OkUko09oayDOOWyoGjivAV2VFbS3vi0uoXocmAGtqzy7l+PDyRgFynphCVKQUgfug78gZoQu
NiaXIl7jZUcx8i/tONNimZo7/z6NWGlqtZz7wn+RPY0njJYxqlcUsLSDAixWNfPVlKwzJwzXEfJW
e6oS5PDQNJAtqhvfUJ/QoIb4Y9JrYbVlYcrE/auNAVJbMbBX+xL05dolKbsfwMho+hMJulspVDj2
TOWNpzQcDk1sv1bwRafehg788EwT5Fy16fKHBQcwgJhi0qkvYOGSvvgMbfeW4CwLTG1TBeUG5Qed
cJJKEw8ChjqV4Jbn6wnxTsDxfOotk65bwjH6i1W3L9smXqjHJgZxMKbTJRMwsnhphuXraL7BIOPY
sZ9bcsSmeUua1HPXaht9RD9YGKQnoijkulWloVF3dbw9G4IAxv/Gst4XAqRFOFpbyRDXZhcoAgZ1
xZl36qptvn3SNyDFAdLCV89HjOdvUeCY4TEqKQ1yM9ipK9GdcDFMr1HmbGtkP8gCqVPg/7nVzrRo
tYTWjvfIf+Q+stIfzjgf0r5A520cekDU1OTDWYmx1H0eqGWMNlv3LLsAQdGC6TUhUwWaHDxMibfJ
uXwsbvQ6+YmVSZOSeUWNsAIH6Uh1ynosuWZWL+jk/X83t4+3AtRJhcTe4biBSVFfRfN3UQefYCZ8
VGEM4nGoVvZz4hmbtKjeBUqADqmPyW6HPoTYMpI1BPzWGbms/zVlNXViLNGNtW+saMl7mJ70Qb2P
TfIzzNhYqc0mZ8/NlDV3oqg3ocn4tFeNCg+Wq2cUmRCOUWYZbJbxGN0tlB2UEMMLk0Pl8F2ob8ci
KdUczlFqL1yg4hUaraT2b26IkYPU7NwdVbQdgQYZplhk/oifC6b+uF6gougoyPNZ//FKd4NtwQfq
xPiv1FxiKgZlfsxVNEa55WRD6q3FVFoLqWQJEHoxGTLQmt3FmvYKDfxXjuVfapcJ+R+u3AI/X09z
zqNFsz0NeHQDyHb+fgCflVv5v64FbennBezu4WbZ7j/y9DhS6j4ainqtlaBXOaclfv/Nt/SIYkhB
fcHhNrJxto05HTLDkHShrGqPrPCMH3ntY/WDs6IhhwPKFJsIsIZR0lTEyRFEv1GJZCLhLoF12Oda
8W27sCp8J9x5kqk35/VpC1IIwXp4DQg3WplB9V3PeNRtwiqgXui0k9tHHgzXEFL8ulYjp9p5kDS+
8/LhmKWkjDtaEhIZjooojzjgSG+Hq/nNidJThj8IFCGNSmcSW7rvH7D/Xge9sdm29JqXyfSb9cNd
GzzkPvKZdHYQOaCoGXx5O9yOq0rqL3WIiLHp8+OgZYRfJGfX1p/Vdspk4aPsorVR2xu0ltyM/mhl
0RumroMgKdiLinM7AIRpmTQbCfnRVfNhNfKDSf02SbOdNDp3mTNaFG5LUAUFMrVGeFScNI9jkN1Q
0lblXdTh0qxNiJVMwCvJIapvrQuOSChDswG5KDjOCZs/fizkyxD9wp3I6j2dbmYaBnVFsnGNjDBz
f9f70cUs3Y9euXwqpLCLGi70SneMHksGbJHcJBBAqfQCa937GQw7Dphm2PlIuZoZzoMDYDUqLy7W
iz7s4Xn5g7tsOBnFNXCqju/DdiAiUk9qhfmRJDqScjdgXC7dpxnKdWa0bBsGSfOB053q2IepEwBJ
tJb55D2buKuNwf8rCXBtg45sRudHdPNem8yLgwopNaJ3x8wfWR6UYEisnzyGnNPo9dkK47XDmc4e
/BUw99e4lpQoY2lDZ8t/YRnIk5HN337IMTtrArSAaU2urlceqYGXZlC8Or5G0Cqkuzwj9hHpMIds
Gl+J/qfruCLRh3AR0T+dHKQh6OolWImHYH4lE5jpYAIClyVI6swbSa8fs2ONu7gkoy4ZnG9LHzdx
RF+TPnm/qgUA+prCmLmAXBlN5i8GaT98BCOrefSY60VH1igINvPONAfIciKOeluzi9AbP5U6UKBe
tD+JWfvbmAPu7NGGb5nEeXC/aJnXo7YBDbMOxro/zq62Ui0E5v3LQTFfzNa5BKU8DMV87prpyWZn
d4L66gt0Dz0HJCSKy7hBgxtAtBj06mmIfPValA4mrowIdSf57ILuE/7szgZoovFyhRUEn7bPLp1t
Hh3YXHQYyc9L5KeTYXHsyH8gBKojMtWX7a/ZEsLGESvnXR8Y3rYN0l2EwTNJCsBN4KLbyPJXlgGO
YIan5GsvLR4FlBBxtW2VmHwk9mEhywZ4gi9PJdVzhxk5qNyLTl8Vle0hC5Njyn5X+USeBuHwFpKw
mnftsWmKv8rBhJvSZqdENq5DxfCSalqk4qVoeKoG3O6CmdpUVbuQTvOavMeUPM0RCAsP15RMxDol
za3MHczimIPd+CsT+T3hS6XhzRHMwIHkDC1zLX18sz1QvhEPKS9YSi4iz107gvpDDNvcxKeBGcSp
MhnpWfGvRgGb5tnZHHHrcxjVc95vyIkOjDLJFRYdpaotARcbkjwFt7XQnIxP7pjfQ8yKdiaRPZhw
nO0ZLTqBiuru9mX+29rRv9hyXxNKJiqGmreUVrDrCy32OMEwlCvbq9G3z9iTgcp1GOKmZzPLr0nl
niMXpySFb106xDjZz4qBOqbeq7oCh1a2AUbMqnGmQ9xTGFi0XLTI7S2JHUcX8hcH/RUeA+q98Jg4
zZcqYSI3PwjgmQXqAatw0cFlO1Vc8qtxOm/xdqyLLlzHwlyqw7F6LkLV3UEXGFfujriPtQ1Q2Ui6
5Yg5kM+TH8kzO/axf7YRWSvdL+Y9DbR53xeASJBfyJEQY53s1IwJlN/GxjIz2UMnHnO3hBvLRhB3
nJc4M8w4GnBLPbTYhO3OvFjG76pEtjQb27TLq25CiZ4jXcD0BP1YfQ5zAADXOmj1yNAU5AYGDN9U
jS/Ti6W9VhFxe/gHdwVIK+Wo8MviXENPOg6V+9DrvORwXAOvHK9UL/4w0DtCxW5avym1BRajZ+BQ
J+pGJ6rW4WBtoLsvTdDTTmHvSto5JofYOauH34BT+AAtaxp4v/h1sutiin/RrvXmN+5q6F8dc+Vg
FybB3rCHDXCK3Ec+N1gYjV2OG0LqnD/tZW2Iw+SDJG/fVIVL8Q6bS1VVMfy87G4M0YcbWhuL/17C
v7TCdjlzQBt0zqyMSVwN3lSZRuxk+D7UeTDK/bWd9vvS1NflUH8EJkYzTiptMF2rDrYHP71xSsp2
NNJzjzrHWhqB+LUTqHbqHNX41GWqD5FQrOa4DFju0e/oJ/c2+FQ1pkl5VmMwoO8OjuINoxF/gyvh
bDVyQmUS+/Dwz0QNut6qPpFl/8efERVgstj6WgBNtoCg6OwcuQuxKQTHwgMMcoray2yTtaicVcEv
Uj+RTeYwsaP3tARSnUmfwamlYNfpRXGResC66q+IcIplIlGXKHJGaIYMs8fSw+1hvwYknS00xVD1
Z2ChFeWdr+H8FcRrIdcTlr0pZ2PXavI0RcMqizDJczrjrJLs5lEwNVZGYz/ej21yps/5jIcI3qH8
71SujmyYwC8Tx6VI8C4XKf96ti6O3p+IFVnBgrjQ7v90U3wBnBUb422Ge+F5oFaNbKPWdTE+TJZ2
U/nob/S9nEb6O87dyMJbB2WEvpZuiJUbG9vUHLMFPKSLxD7h9f3F6UEjxKhgY/pEA8putaKYyS90
QJdALCiMdTZyipOOuCkDDEERMAdgjlBQwHTlt5NaJ+E7r86YbDGa7XPTu9MXpShO3EfaZmfQey/A
gdZOXby2gAmLWO4lADG1j/RhvoOD91tU8q5n5RPPEi/1kBiwQdukev0D3+vbNXkuuCz4LktetCv+
bInYYl0iMAdwi9Dx35BYaymdQ4rWgXOv12KiabkgAlUkxUVHfg+h0AceCZr7LQKhyKYhjTdc7So9
At1N5/yXU9o9Zp8nq2Flpbp1xTpKM44HUHVkZlNsW3aGyNVOVWxf6atQCcidXQwfbdt/DEl34qX6
rjo0GndQ2nKdU9zabnCwvOGI/uAvzln5hpYdSwcmCEjazSxTl6DPbNnM2Oa59s7Hn1p4zr9kFOgc
m+InNpmBOzGJ5+HcASa1zWTNfBh3XH0PfY0DPRjROkl+u44OWqCzRRH4gsaJbAF2xYqKJeebnNl8
9ZzMSCh8hLGuZcnSAZr17VEXYS7G/0mgfWevGqP6h0WNZxL4bi+Tk28VJ+RJKeUgIzhOO5zLwhHs
hyf/pTbljK30lSDnsDFFXb/qHJfmE4ja8i3SBd5cRh+0jXu+JU+SYeP5wbKUylTTu6iHqClir98Y
nHh9XnROmmzDItg3XJXBruCWzdEzAP3YPmDmEEAWq2eQUBNLqznnSfoTuxjzvd78xUSyjdgazY7+
4xB9oxvYDZl1pihf8hUwZCFKgq1bq8W7lB1iR2wcVN752NPgDjeu3W5oyO/VbQtQGS/K0Njohv2v
LwMKAscmeglvpN3fGK5dVZtLvfYyDp8lO28iw3WYow5wGUwlOHp0Pr26D/qAma51yLmxEbIKVzFW
8k1QT48gro65cDB10yuN2q2TBTdDeUj9BHqs1Z1iSwIanlzKxvI86B08PW0bWz2qGntZGFW4QojK
4TOdl6JkmjT0hDNA+QXQGOrOm2Y3X6pLnyUeZ11jaRbj2Y/znLdI+tPUCZY8CERslFXYfLtF8Uw8
vLeYW9Dz5rCeDP89oyFohUjePHS6jBjga/HZe61ftnX6o96yWud8sO5XyCwWc4kvkudUjQ+s3t52
nYcgpQc01CKDC2p9aakXzDgf9V57T4kG8+LsRP0I1BPcrxG7NJ+hBg414C4CDrcqh6MUiCipHnXa
djnHmtEID/aIIoDXq6HOAXTX8dp4+Afgu31D0Ka7TNNStubOm1xaBD2wutYcMJxTcCelAwibUUHt
Z2urq/88BDK8JR+4etbq49nhhFxKQ9sFGHpZV+W+m5JfrUK3xWtS1tlXb9ENM0buitno75p0L5E/
H/NG0PtDRpr5l5qnny4EA1/LtLcCC4TqcDh0N3ICDBZyMD50TvwpjSCEPEcy3hj5lvcxRrSC82IV
j+B0RQxQTAKnNsnO3VQ+biwjrQkMGjcyHZ4wjX2oZqIlTE29A1pbP+iafotKb1M1NWUGuh2punVD
thryYBtYw8PAW5+205ffpj9B1X+peRtEjbs7DQff65/Aqu1TvNxVkG9xfo0APsQO7bWSpgPCCDBa
+OtqhooW8zoNuqOVZkc55BucPgnMQ3y3/r7RmzfEYzsC7jBqmiT/WI12L8v2ljbOQ20+Aa8Vnohj
bwXrvPUhlevEHOWcEzN7/ONE+uwVJtQ4BonsmOqZdNlcvEi/2oPA9l+C1shNN1lp83So26/ZAqw3
PgZCcbm51Neu+TL47E7pVxoBdogH5pFaHWC6RK7BDmi4qtYYwBXr0FAhFU/ibngqymSIkVtYI5pF
vDH4wI61Zt7VHTDbdj/I8UmtglqJ7wTWFsp95yULHp4X7VO2k7T6k737TMLlGjQcQ/AgXM+UC26Y
7mVT3Owgf6v10lu1fvCY5v7QtuI6kQDJkWqgmzqdx6TZj71pcAoJVlZI7UoO0rQgA/rSyOrdMH58
OZ/jIf+Y6WmUYKUyJuKmD/LceBczNgg3OpQVJ6PQ+8BVDEq6pARzLRv1h0EqawcbU02gqVVC7MJu
Pu4wkDAbLs/A/1/6rN9NHbo9xgFhPd0H4Z9C0d9RCcwEF8h52Hd94KzAiy2ajvLJK9AaGdUlnbJz
HAGBbb5NXhZ18wgjFzldr58rIjZCP1nntXF0u/Bpapzt6IYcmOS6D53toA83ThJ7biYmke5mmeNb
3WTbXtSryMx3AvO94wwfvjOvcaXeTH38syb9bmOiFjP1i21Ff0TBlcghSGK0g8s4MG1rQnI2g1WU
ekc+zUBoNmqHicWONMJP6J0jmpGtve2x/0TshEE5fulGXaJnrz5qxoqtPrxJXfuXjWxufR6fWuQ7
AvPCYqKfhZz+UprsNnTFXvS0OKWtvDpgETCGwIkDWeFbxkHnppUCwVifXHKvPodztWly/zHF1jNi
O2QU0+9U5fcogpAY1vsmDajq7H947OEs2Byd7NJYE+tIeetY56CtDuhK75EzvaQW3jPqxaCDamWJ
18mGLcdhHy2SLdOReIEkXivBVYP2iOgmmr98CRaCnEzTDqXZn5wioBsgo8fUZSqrQxZXmbnmIe/I
SZAo1BoKS6dqniVa6iIkddzz/ov+ONch4YOoQDo7e/VTDULZPK08LS6WlT8evYkcuLlAv6t+ADvr
sXILRRqoT7R0J/5VvRMTwmDfQTh3SPRhVzcJyQ15uE61DuonsgE5Xv2whRTTIo8Dw1mbcBmxLQ9Y
7cdkVTWW8qgHL445fmVR9zxP3cVrkteuk7fC8m/AooOFsKdTOTSXUbk5Yrjjcb4d4hpGIv3iMoPW
OMSfeG1N+ishu0vy5ifjQ7T+PyG6VSxV+zjDVW1GNl1RvtVVlSG/H0kbEG3JSC/lDZOn/mc5Tps4
RyELxFoWydHOZ7qQ+NnEfE1DortU5LvvfdpwpCxbbKjWttUMYtzUNRWVUO6I6diOjGyXejFfWFzE
jSDeQhw0stxSjkulahi7NvrCaKeN5dHQ5oOR00HQOrnpo9Ra51NQEU7bbTl8bLzRWbN4hkWlWyc5
mNGJ3e3dM0qs7SNnNW24RkCNtag5Yn5eGbV+aNCWpZo6kIcZ5UgRXYyZJ0rdOCzxS/V04RZQQLFX
6VunIsbPyQ8fbNTVvXxq3ODZL+XNkvYhSrwXzmLRzS7SGTCh2Dih+2TgKMSlfuy76Gdq2p95cFyE
Fv5TaWCxM61veyS3wtV+mY0eUwCz3J7kPMfhsRgc8KRAWNSW2qJwuNQhtNjEwBvukMqG0bz+aOf5
YE1Zt5pbSdiZLy+QYTambuzBN4jtXLo7gxdTN6Ma74En5QB3BNt8Z518dDNzlSSbupne8jF9GeyM
zM1pPtihtgxBhz8XdP2Wc0u3H+CnAYvZ3kaWDBh8ADuCKvw7UiHzrqOuQgQYW/PnVHr/0hyScmzr
vw3IC0d410Czry07W5BBXQzTD5Tdj6pAkyIQnIEiwIrQk9vLLAxtS/gqZ3kOzOSQ5hZRm4O4FTUh
yrXWvqZJd2jQJqkHtXOcY5I5f62AQR85MSjLtMNM4BzkhNAfwzvuYAjkBYvM7tWpnTiuIKHgUqKr
qFNiRhvOlN9oOxdZT9k4x8kNtqZEmNLo3dKorF0JxMcY2HUAGOzSdqbcxpq9xPN26Gg/lVH+6pXk
GdoG4yFEZ63bntreU9ld3bNIq9fcqqD1Tk+p1d/TID9BcGlRWWYBJjxD30/AnrHu4qbW0Prl+Xvu
uZtOyucwRcDidk9ROxU7JfgYzfwkWZaLznX/DdH8E7bFrfKNnWO0zwMbgRvCuZT6GuPoq98NRzfQ
nmXhkY82nKTjEDZjfflphlYC03EDQCDyttJtiVFwX3Rcnoo8diIsmowiJjMtCvhIvI6696oZHrDk
4jeKy12Pj9PuxzWby1Ly6EwQHukEu38jy6Zu44ORkUUI9GVViH5CY+tCYbRhkCPrcpZVnaBHQvNU
xIx2TVBKqGIipUAvOZcMbNdjrP91brQqNYckaBOeR6WBXkk0qAm1+La6zoHKatyY78I5ye2lPRg2
lYT9XHocNwJBdBt2vsJODKi61kvpBusso/OCRQYNkAmNp7wnlc0AiB0qJjfOnUDdx4a8TbpvLwPT
2uIr3E+TMueGOgdJYDlkgJ7K2Htj9kC+SorjyGpf69bd1RGN2TCuUKP6N9kMJrpSZzPJBnbwIBhR
uE/9FNBTlz2AyA4id3nCPzqvLVoxTTcixzE2o6GjnRzfpj5/ns0gWPSowaVJ/IhaDEat7TUzvVM0
/muD/DCK9NMzADDrAVY245oXyakv6Yz501WGTK7m+l5o3tpvhtNoOh/gnfeNqO+Wy+mlcwAbZF9D
qHV0/a0n1AwsBrf/Niv3L/KDC+JSMuez9Ogb+crCLb2lt3wXQXnpCBzlFVLeGiWjz02aNngqeE5g
OOTJORkxiVI9UZdPG29AwyxkhF5Z9ODIfH8TYx2mofBT4InwLeshh95bQRffsDgeTT1uvQzNAzF1
UWZ8QtU4AveVIFHLvRcU98wf3gx0f26f7q0MORzGLAA108EI6o1wasjqdfxIxMhlJSjmTAY1wqSM
F4fBxH+klBxV+6xliGMnzii9yxQzDThje1JeQCKc4iC/O0V1SLt8nyTlQV2PuvUVeh5knb+4xC5G
Fj2FTftCJDsNN3IR+XSo4Xbx4P+irTGQA1Rn/AF/HqVWopVXAoC/1Q+ga3MwRHEYO/mLB5A4A5pd
QLWopq28vGeBuZ2K8qrkqozYX9DBPtdkWjAUJmuWy67bmmM9oXnM5gvhQ3Qp1f03aeZIyAmT3nK7
+T3qftbCI79mZGrWuXkAbYhX0TjtbKSYdZafeiImgE7csrQ4YDw7Job7PHNMMgt37wfi5uTZezTS
ejMs31ihJABlMHY2xNtGSaYO2sxwjBY8z0A4h1sCO3YFVhj0vyNNuMTDUQCTr6SHVsjPGT4QzdVv
nod1h+2ZHFzKnjHbxul8Eo51VP+b1+a/ye2IXRXrLJdLzGG/KNauAaLQPmguWWr9RTkhLpbuJS91
2cst29oDet20aiPjTUAc/DB84RD65vSrKOvf5yBRjo4r2Sa4Yb1QkkCNqBFomx9qhwLZQsbXmw3y
PFBOYYu3f3NifFTzI0nEzsuIYMZza2nFdhRUy2GzzWI+wKSfs57zsoSlpWdHM4HQbfZnuyxuppVj
na+2/OBN0M5YwuOt39c3TTd2uoKt4W9ctR5OVsD9QFBH1OlJduxLxvBOZL5T1PwR+AAdAtJr7V7B
O5BSMGIxQJtKt2L6tiRFPLvRl1nSJyOXxUIKkF01w/9A8fhnC166EROcQhuXJisVmetpHPxtEcef
s6btDNqKYRod/Cw/j2l1jLBhMjPaqN+aIls3HGfdSUTufrlPo+nij945HcbvFq4BbNh0rX5A4WU3
YQxMO/Ifk+Vv1Qkk0YKQ4dK8M5VVxlCmt3qBL6h8GTuetbBsUDMgTVr0pMcssKIvnCbYjF1yn6R/
zHkfJHanyL400/zuLxsc+VEa3U3rzH1LJxUrNKg4E0EkjA6GHrn/Y2QlHs3poOU1Sy8G+Wa76SMb
5mCjvrwCO0pHDlqfZbzyY/PJorFQxLCr6/Hwf5yd2W7cSramX6VQ10U0yeB40KcvlHOmpBw0WjeE
JNucx+D89P2FXI3eljds1EEVrK3MVJKMccVa/4AISrwZnOJblSCqgjhsZ2Tndpr1rTMmbyPTjMTx
gvm/nlNr3cVdfKM50sagrHolhMWUrEXQoHEpPpklAoLJyxgixeMm7Q7syE6HvMxuUyaXCRQHPZgv
YfEvE9dGiIqtAFDexY/t1znkvG+4xteymbchGD1qLCQH58rK4cAiwlVQWPBgACIugdQEIMWhQFGs
JQdwVQDS00N/a2YoInShtg8pswOoH65LUd5zAjQ2WZngv6yeX31PBS99QdHwRCKQa4Ty3o/c65GC
OFbOfrMaalR3ZIWneTPfOpCRMT3/hppXsNEiakLkiJO1hZrqIstxlzH18j0bBTrOTXPTxHjxpfai
nUnjpgitkNcDvtbEbgDcp6+xj0CLLNAgC8+qWpz78LuI5UH9otoBeRKQZpVPcl8W2I1lxE5sqE20
BmCHVlVKHjpueurZep80eBuGiPA3OeFM3Sb4Z0/mW+Di94AiUHfXBRaO7KXD2Z4AUT7Faa3k3xNq
lA3o76WnmyNmRGytwOpklZ/B9WYrwxfPUHk5SLqz+CJtnZyJqSNFp0/NSZLF2ngiHeCDJ/4KSye2
syAZUcSo4zvcSppDMRfsYrbvr60Q7TG37YCi9yFuZJxUNr0OnbHT9fDAcX+4LmYtAD5VkvuxoX+W
A1lndFWSbT8U4hAhIUhwVJrrILIoWxXEZ2SkU8u65IOb55jaDvV9a7rtIjDQnk6N8KVsNXPVlGRe
/Dq99SAjXJw8IpFd2E4Kkx+Y1WCPJ3fUuo0+NMjFG2625jSHaMQUArwYEGScqS1h6zRJXNJ1e+Wk
PWIQNC7wBy9ZMiCw+KboeWxCk0lHQAf0F5gcThWIBRReeuPUTrAolKk0qT+xjEN0mec57bYx1kjL
LPKRddehGviRoLJKuuAsiwKfRMPgEJAMycXJIhftwbHcI9sWo0qQD9vZaiG0GoF117RUrdM8ri84
7QmUVkBJ6DOM2TagoC/moT+1aeEtSCtUi0lH5IFth2K3aVbrZGyDkyu6Zp0YU37XGr1/sbX8O9Iv
3wKTZsgLn/YNZYUbNUCDEG2idVeaOXzEFvEIMw6oDmJghSouFII2Hygl9G2/NfPYOphVF25nP3UO
sjeT6yHXfVhOTrIIu8JY5phKrttxiK9jD1JhORXRYwudd9sULnQBpwNpXcE3syaC3LFPundyvtN1
YtnmjhCWKFIMyMoZFtUha0xWyCagYevFw9YF3XiVTVNzk8v+2Q7Ie4ABLHaUpTinVwVMwwIfEZ29
ZSn0GoAwJNkdZjnJph7CFrFfCf+2wp+kFbWOVkeYwZiT+sHuAvPOt+f0kVMb1A2qfAhU6D0VkQJY
vyGhr5QlIGofCjG6kA2ywl1kA6yfkRloqTSPmqYdylASBxZjcmzhmF6FJZ7jOmLVj0lQi4es1OsE
lKSfoNDHcsq6UexRx+JI0kGOPdcDbjwLAcDxWeqRXHAKupL2DOYeMDXnihqzs7GQctuP0x4m4TEq
SzD+OD6lFoKMbb22AERmeQJewWQnTS2UksnHPJnGeMryGm52QurYmDcTprBaRWmm1+3bEPUy1DHd
dyd3N1oI2Atn1pSAp7cazBELAmlskC3siYc42bJNnNvaf57b7Evdo+owl+QRWhf0DUgLRAOb4t1v
q++xMwN1xAA59UYoEOC3SF9R42Db1TwcqWr9i8gCHsXG3HcmASCr/gZLo41FzpjT2iXppi8uJFSH
1dQPm4tnlCvTzvZ9De3fpiE7N1i3YKC8CDIoVpNe1X1v4+icNOm1PqQPCHQ9t4H7jMAfzBU32CDX
C23JOhsSS+LBynFInFZIdF2b1XRGO+rBsslmZem68ev9qDv309hunTx8ikD8u2a9LI3usR6R/R7I
BLqFfokodtHMkbYqDVX0QZazt81zIV1O7iNbYkEm8QryKT55NRy8OKm/xBOxjg6y0e+0VW7XACxQ
OPmGth5g/gxmr+EZmCqlMMfCLgKogY6zKUEd2RQuglq7tLVz51flo5f5h7qAL6nr/ctUw6UZwpfe
oDRpUW8fYXVj1omVaGEf5jCgrJgBMWzQDboaB5sYvK0XZtkgyq3w9v5TXPcXL9QeZGI8TGWPI2Jy
I9rm5LQIqnUVqU70sSAf4jE6GdAkoIfiL+FTyAEP0gyo/WEBg02nvvLmV5HOO6eZ2dnMuywy1wiZ
gN9hu8kjslxpfoO7FpafwAxtXzzwoO8EbA+zKsZFGtw4rzo5tBh1JOO+oHC0QpUpQ1s32M8aNIRG
JXDgJePGlGEXzA1xZI3NFcluEobOQ0am13HxyNAlB2HxxunH3JatcR90tmTdSe6LFIXvETLy0hrH
5VQUyZJ8C9IalThWVG7jciLPR3KJqhw83d68FFBgUO4KGuxPUM0dydJoKB5hNfa9mfK1F3C8NnIT
8BwXz8pYv5I1ksDqCG6mHrkE8luSsKIex2uloqAUPTadAyY5B7JaRbAoo4cyZd1RbozsV4vaxf7c
LGC5lA9RXJ6Q9UyvTNf44ljsRShbwJxvQrFUaudVRbkvHRltRV2dWi9/6COElTMHGk5aol0ZuDZ0
CefV0AsMGGoIAzq0MCW34gI3ADK6ig2wz2Q4SG7cjq7G4RISaGDuBtdfMACfVWI8mqxbe7CIhsbo
YAK3aGNwuNk495C90PTRRFRtUlsD5B6yghU6xmSI648ejyIsmLG5+TrL1y6ZhoM+WPIp5UQp7GGj
1M5U6pWo6nbQR3Co+XzJwjReTPD0VhFLYexANG5RPI1NB+aphppZa2ZLznoGabHYWeWj7FDHNTm8
pcMXx5MwylLwfYPTvswSJdnUglncK2uwlFxZI7u7mpUcxCVHPotvCy5eFxIrBA0EPdYoEwAV8PQX
Q/MtMGQU5mDQ3ZrRRFHJs/NVDs5kTkY0FMEegMRG1I8JGu7c3oNXpoa7NQRfyE0Q2bcnkIf7nMTF
LkzRPlYtbBnTQlC5KPTmgPbSsS5aTI7TtWyn1WiIazfrvoBGY/EYYLwEjYMM0tcIKRcZYxYlhrc0
6qg25ge65klqIfLphEUmcPPWQzZR5qpO0H0J4uk7xnERu6l3ZLU82ZO+xez4e50icNPCwcVz5msB
vLjoNCSau3GmbgVOLOH4Umv+U6iFb1NULSPdvEubCV8U7Ujd4s4d2n1iTh3Z/3hYVhYCIuQcl1Yu
Fj4p2LLO7q1ouJCvBPtXPgaKrFFmt5MMD7bnvCHrtzQBmwH/q5+dTD8k6L94+UQGCa2n2btDY+BG
UjNwU3+DSPClkxiCk5NYqr2hh79mZg1pDTdvtnVLoBg0xpfOhu9N/L4jLgOcA9ts5SrgUTTrt2HV
5Dgj8+km2VZRJZeqjwjNH0FYXzQxLQ1jftQo9o8dOmSjsI+xwlHbhrwOg+I+nOuL70bPXS/u7bE7
FG5+nZNm8+aUpR1aDetFgdkp9NAtsfEpsr2D2WqLOZ2hPLAd1nCRmNWroA14WLV5t/5JzT8WPQAZ
bJJT9ExJ59KEtlIv9s+gkp4sgecyiV00yvR124OWavsT5K1vdbdNHe2tZtsJ7YLCKlOjQBPnFWl/
3sN3yUNVuQXtxD3++NH6iDKVj3AkL+U8XaaKqukcNN2icBIgARz+DjZIAzXf+IYyx4Ka03IB8lh4
7zWieZmOcS0FqAmIUcNU6gxKiezeqMFEd+rFOKkOvXYeM6zVeTIceMfmDRMMF2Y7Zpyxfdsib5h+
U44lXMJDrZUfSGSo38TQXquRNgLTbkG7cdeQSNcp9Ki+eQvzbqlkbKwiPFiFf5VPoKsvhv8aa+nK
n848eRGw43mv//5y2sEmq8PBhPQiyOW3fzcG1XmwA4SM6YXvwJFAKx5h5intbBSi12puRu2TqWqH
KSmCc0N0w7em5P/5MaJ6mBRfectCQExWySozhjueb0ZmAJpFQ66Oj3ms6/wgocwAWRPjVxMY727L
p+gWAXaC2ZzQYbymvrkg0ZwXiBu+cdvEoqRyue8g82+4zbKavpCqR+HxdvZPIsWTyNy2Xglqcasa
d0SIPNCv+U2X/jc3AMJVaQhDnFwLtRcehH7QxJGdivLieZi+1mX5/8YFLziIAHGvhQiXQfMSei0H
bCQ1PMhuz1zIIQ77913ylXSK9I9YnKbGo1thD+sRoiMx8aNDoQ3kzlc+rX7/0fU0fOROG/WDcc7l
RihJjJh8qq+m4kJ7zgPypcm96heu30AiNB47O3lW7cIHR1ZjQdmCJ6XmsbL7B3rJJS9ISwkeTm35
isBUqFYZS2iobCX9dFR/TgeHtRpzP1pKzQV64McvjFOtuuW/O6c+qF43IIQ03l1rmxte1UjQi+7V
6XoFm96m7dGeH9RlbSfZc6UhOA9IifBJvp5H5TbUcFOTUL3WPnBtrkXD8i9P3zlPfGQC6kDPa6A8
+dRALqlzxzs+QfUrpQ7ZlGTW07Uzjnc8UBT6GyMZ1KPH6NCXqN/zajE7O/VwfIHa/WNyuvw1hWL1
YGh4bdRlWTbURRppctRdp5m57ttzheKrjz0CVCA1b1Wz8WYv4qWDISydysB3EwvJZjq+gP4IACx7
r1mVGUF5PTzR+1yDsdYCc7e0G+6m6r5K1EA8ZEtuRHxt+kq2EjfiAb8fepoejfkaLNMWkpXDtq/d
9LYYqRNzA3N5ROx4mc4BIvf25uNGwv4UQhUp4xeZxHuDFTQe7sIa4XDCQ6ifwfs0rIX76GJBR+My
CGhccttcG0l9OFL49biPJvnKVKpBEc/NqldSh+5DzDqjepDm5Cn4S8Yzz08SdK/2L3BxDBa1g/Jn
vpduBQPCtQkWWHbU5dX6wh/yAPxLaw1MEzGw5bfrwk53mf+1H2+07oHvVN3Atxj5j77pKKkhxEHr
Ny+l89pO/rYHp+s+RpRW1LBR/RlxXk6MSwg4GwITBt4xioy8rh5Ja/qdKpD++w60YCGKFDQ2noDY
QNnTogzQGinuQIePITqJxqMDIkV9I+8Dclr6U3xQH1crEmpKI6Ez2x1jFM1aNXrBvaQFWPgLd90O
YtfpzPyZbC/kuW4QRxc8kKhn7LsQ3FoXFgX2ksjRgzmX3nKuGpLyY8HuHklhXLFZc5ZF4oMhKMAV
O949ntlXWIzH3Cukc0D1oCCUuAyFDGYAXdJlWNaXjJzmEJuU/418iXneUiZbuIeozibky99a/TYp
LUygycYz/ekg9cMstmmQb5yxuWLMcKtqbnT5R2/5VIbkKD8m/Y9Jo3Ydep7VjU+F04A7nbdWy55a
OHIc1T3CEeZqGlNYRR6F7lRzGfWmukJNmjxP1mHuhcZiVKuQe9ykw7VqSTpHDXtPHJkhKhAKOLjz
nwxQvsOWe0ZulPkLSz/oCfXg6W7iGM5NMBfUkGLRwBhAzRqmCb+zq2UEZj2OmJUARSaOPKzPv5ze
4G6qR9dmitD1bWyhksmotuRpVACt+pb74YVhEk8ZMpI6ZyGUtDee8lqU6cIuXm37W1pBuEAQgLWP
z6r9ewTJwfaMxelyciz12KZ1dt0HObw1KHRyQb0Gsq+/c3cMFHeGZ1is2ZskpSteK+hOl4MrS1yf
UTkBOMrU6wEbquvYP9aiGKVDUNCyvY2Ni+d277yHlfNVIACexxJj5rU+zARP6DcDIwmNLUfSbQuh
RvCSpbdI+N6px+Q+ZnJYtDAMGP4qZyPSyreyBvySApYgMYZhNcj4m9HYgXoko97ANyGIzZtVZoZ7
X9vkrbH1u/sf3xEbNUrr+gndv2tfKZ4Sb6kx7jNi1A5hto9qMhpllK7UI1oalmTdnfrqqkte/dq5
r7kkC1o0rBqL2txQmLeMNXU7GnpBLAc8LLuHEYBzxNFJZpzrsRete/IxZHYEmoZD3T7GirSdIDSo
mZhEODtaKila1W50z+ixkETfbLOkVGRh6OI9IICwLAZ8oVnihiC9TdBHnHt5W/Uu+WA8fKNmOnx0
JzMGb0xWHx6AAdYNhCKwgKi2TMOKLrTEGwOTgAas11qYGRo2T12Giqt/nJIbcIMrFUbaEoZiXmw7
v8VmaO3hSJRJnAaItNLujG78ge9RawLfPVK56ySBEIOPX7kGk8twJWK31Mfo1qyGQCG/8d7EEIF6
za1ZRDnclNS3lb8PtC/SeyKyYPXxSxPWzQMuKB/rcksCgiVOBXBqAKfBC+ZbV2xNPKxyRMnTN7Wi
GV+5S7+mRrYLM6YoHDnidWdGTZltgukG3FuN0dZRGzVMpKuwevNt1gbzVZ0TZRZRE79jxeZtaAaQ
TEA3Om8qD/HvZsUrZNs3StsXhR9CHP+oljwbogrZope5VNsCf9Fk7SYjDkHvDc0bEn0fhJMZ6mCy
57lMMx72LumLGOemAf0cV5zjkQKgzZoxkELBPahnvtEHXEFdGpUt/2g7+A8yCxgWPROGdlLTp5li
WHbdWW1ShQAdD3DMpnlo/wqNPgae2tbUkkdTq27tuYFKR513E2p4PmADg+yV36MR1iSI6Iw3arhM
BZRRcCZXJaC1Uc4nWnfIAUx2W7iqKuzTUei0aNtIz1ex2axTB838qmlfen3NTc687bsPEMBX0FnA
dwqU0il5A1RRywUuC/ez1e1KozzOHbhXdQAZwj32YOow9SOaAzCJXYJcRCHaYO6jzYmAC/NERJh0
p4BTFbZP4wiwAoQETSWIJDyHukUWb9SwBoOMTcq1aoMGdAdBJm1geN7V1JLq4DlaQifVzGKCSN0S
knGOYkDx/UocQO2IMQSS5mMBRJLVQO3e6+obRrGKP+LzwB5VI+5GTMEJo6bUM3oG7gIpyeT2DkVb
tWQxmmg2bsIacR7ogbxWqTy0mLMzWtRDqwAAUV/U9khAgarlb0aUKdTLBLDBKK8Yk3zW1YoDhtUw
lg8MNYa8OuIIYMIMkSYyVy4UIxB8MVIL7Mk6WmT8OX9HdzCCmF2SWqeHxMNHZo21TvWEYX4JY2vF
pFYJAkWbQUOG0hVy4mJHKxOqRO5FzQ0Vk9nnEO0IY5QQr3FV+1iV1RW0c9OODzrEUJdTEY/Li2oS
xsQ+6u4Ikz76jIFKO/O+CB+VICnLJC4AOGW4KwMihhx3FQUpvVKCHGxh6YvEqmruHk3zi2jViUzF
j6rVGSgqjuYEY/84u/C1KlQguv3opRaU4LwtwNJwJ6zOTKg9l8V1fGuP7dqIoeAQ8tXjR+eYHFQA
UhEaZM4uMEqorfUBjey3dmqXk5CHcUBsTG2isYn0i4i8dzlX0L89xcYji1cnEw6Z6EORGUjqet/2
KUJPWUv5vvHREUmGbeuXB722Hockua9a8d2bh6ewhZWqeqXCo0Il0TnxXacIF33snJGHkDST0Sff
C74Yb3q3+x5KcU2VWdJ57GSeoVNihYSOrikRmHmwpmLVBhHh1XBPNhrSnwsNPBXVgTNjdmWyArXN
tKmguYLjr5XpCW60EYSlVPnDLjU9vTd6c5tV1h1Z5WPRU/kP+i+UcXZNp7WLjxMUxNMyah6GquTY
OK4xxjohuEzaHC1d9LKfEHElbGl2ImsOucZdgADaqemhRofu6tsuCQ6ONZJXJk2stsxyuJ8I6Dvr
TgWGnLcBYbmnTlAt0tIceoLAyrzNH1QqJu+BcXG+aYAUU4zdOrpGDQP3ACPhwAFY89Lrs6L0rtBk
PxZ21S/8oX5GZ/Zc4ffnqxNzw5E7D2kewz2pDgDcTXZTmkunjPaSUTL48lqj5AaVHlYOpq7OFFy5
Irlm277Ss+SltVCHLYadLBBeBxvCUmhiZZHkrEEM6V4OLhXqeKECGvTmLqProMXinAxVpIFTlgfh
l0ZZyyJnrOgsMQeBHgA6spLTlH3F1Qi3muoZDVJYn271OGjOe1PC3KCkcp6ld++PzkaNNXX7RgF/
/2NLnsL3mPhz0kG2s/98R0QC9p2zDNiZiwYpHDA6PpB9uwufwF8/qPi1rMEFQuJL6kai2escOmwb
wP9eWxqsRttLEM5BeWYsHuLZuC/96dSq0oXvw59QQLMeWlDYdyfMt6g5SAtMfYCAR+VBsJWU76Kp
Z9sfIQlmKx0dG7yDsLTqxfVMTvqqznCV0PvoBlu78URNo9vUjn2njqSzslQWKUXjfK6Vp+waaQYk
VFKO1fnRFuGpUyQ61k2bdbTNvE2FqgWnqfAekxLOKIJJ6tTzxh6jalGRzBgi+8n143eXvO6KcGbh
ec2mIElmpO1boIU5yUnzqoNNFOM8LoTBWjqHy3FixpF0BRXGGiOJHbQkeIDS8pJLVJDSyVh/nNvQ
dSz6ce2a/VrtXkM7HHICa99Culev+lOJY942mHVkGoto67nzdhb5ixVE9L45AFIbWqheFGE2Rd55
y1pQ43QlCYWsCdAuFl964McAo7bjjEBB0lr7qcHmJRxfQ8OHXexrSGTHNb6xojojyv/V7tsvJXO4
79MDQNstsRQZIFakujui0AKGBTtqJ8xuzeQVkZ19yz4iHfukdkVPl+QQwntVKDc0sq5Vvy/Q8Lsa
df/aDwgv4WXKEEUGUM+xcu5En+sqdEM24XwlSUVVrH1BKw9qLXBZpxuESlT2oAb5mJjag9el3w2I
VA5iHFjLHSNU2Iacmo5X7SLXXeHUsI48/XtMujI3fHSOsn0Qolmhuy+pmC6ZJl+CZCKtr78BSiEr
h8FPNWIRGhxaEEPAA76rEZKm8l7o7TErrLMoIFBW4zV1/KMukfY3ybwArEy1/OBADvTMeBulIYcR
b6O75qPJrpIpkVcbVV0o0QgqnNiLZr3eDFTNBJbeEdDXBcXeW6spvo02jAEDZlWNrBTOdSvt4yza
7Ufp7SriZzVcdbgqGGYeBt/duozPsSw+9ktgsMdhTs6dpObmIIRP8FE0cLhrRpYL7msmvmiLBDHk
dqu+MKnCd9ljyRWFN4kC0vqVAp+hvaKpNkQrvhqmYDENOtU340nviGgyaDGC4S+ZYV7eX+fxvOYo
uFNj20zM6zizL4nn3he8TknrRmWgalYyp4pYNqL3Iq6fR6/aRHa8pkC1UcEiRyptMVlk+Ui++MaM
ZHPDPq9dRsgUrk25t0Il2s9RYh+BEsiNGsRuhsWiI07hUF4DNTlkgO+vyIyDOxLuGRAjSG6On7EH
yTSs9aPqFpn4S83W13YoNj2ogAHtvFkvn0xEuCyB7G5L+r0J1rgAQDYCZZrVKxGMH9XKKJ83USN3
qs/U4B7Z2TNneOiHcOEyF0sLJHhfHFxWvAQkr4rCPXoHD8FVx+SXnaaIX1d5M+xGHLOiwtx/NIyV
blSAYdTeO7omSy2JXtTaYoKdzlNjBc1raTjzLo3sax8/yIRR4aViT3b+S8TSDQzFIZFjr9s2O8Vp
hOhjd2O69qFw4IDZ0c0AcWzScjSREQNmFBCNe85wj70TeedibQLv6uCHBij2MAV2rqD4bldLly1Q
vaci324Wt4IDme5J1mNFBGv2eKgxR9Pgm3pQfQgPqDzcDG5754TxdSnxt+SMyx7qLqt4uleZTB/T
0T4sN05kXU8SE171KHZFOsdOSHYUe6ea34rAv43DaJdN4QkHy6veN3dVxO43t48i9fHEDbZqxjcT
Zw4d6WHAIRRMqQE7+z4iXBlTBEBUehmFgfCKAOKAUdJeQNpIdQuJI35Jwnzti5GN01yqe9Djmjop
RlBGirJUv2kQgwAR8qVBMD4p6o0BJHjsxCvmCA+5xHNwDr9lvXYMJyBv0oqecBzYoiBx16LKaTpe
zpGpP2Z9+JwCdumb9B79+T3rxTbxLGg2GI3hNTDOxT087BvDtXclhSG1elZB9paL+NnO7euqmvYJ
5JSBDVLlqhwl4xVzKq3nhgohOhUVI6RUVcjuQLEdDKq/BJB76maMvxpzk4miwr3KXVkVciJqjKrt
yQy7kzGCymAx9xMqvCxZMVDNKK9uHCWLXWGSJHnTZZCXIn4fMLRAeHOJLD7q0/UBTS2IHlTq8dhy
a6ji6C0iKANUqfmmaiERofsYj5s5V/CL8XroBnWgj4DBexlqmnLYZ2zIMtCOahlFe4AcaGM/tk1w
Ur3QkW1ren8TYovy0ZGCmWjBWAPMc3FtqiCla+77wd/niDs0LVpxqPzFrNIFlvdq5a/cADwNiahM
RNcy098TOquM3I1pUDtG7SH3xEMZRc8JicPQcnuCpmgP2W8r7OHdKdyLbvTYb4+HzGsOgqXWYv+J
ea4wFweJEJBpAdNhbR9t8wIh3V5FWbBLMRigVBbcqlxo1Jrw9ot9xPIVWvKodge7wFXeMnj/FYHN
B8eNNv+S05C7HTvmXVz5rM7zDqo16hrT4l9RkpkphJn5rp4q6qpfI+r///zH//o///t9/K/wW3kq
mSRl8Y+ig/YQF638738a+j//QVioXt59/e9/IsZvCd/Qfcdxhc2+odu8//56iYtQffpfAL3g4M1p
dY48sMd9cO7S6j62h6UV5cxHJBtiUmESUaUmOP7+2uqrf7q0rXu2D5ZQN13w7p7/6dK9VslsKqDi
yb5Z65hkXZteHN9MYZqsf38p8eu1DKiSnq3rvuF4whc/X0tvkLsxB2xkrb4aF1OMuEgJhDwi5wRy
OUUn6KALWJjCmb5XYn6HqlOQQi2Ko6lTYsyj1LpubSO+jSX+9FEZVrtwMhFgwdPqQXPdYasnZGDT
ftbWQWcJdq/uhdM1THo40QuJhdK9hr7J0aMsfp/MBmFOBc+3MNDykeo8UtXGAGaSeCbGlPEPz+9+
amrbMB3bsHTTNwzLcCzj58cnGedRKhrlOQH4k0XUe7poacV4h+nVmTSk+4dh9bm5f1zPtRy62NN1
41Nz+0EFlQdLEMBO6cHDm2K0IdHE5e0futX5u+dybJt1yQQY7HwavXZSubGexsGt1cVVvsC9iTTP
HPn+dRMhdlQwvOCBo5oLfthqn804ci7FiNI2EUu/pAdi6t1Rf4qwCVrXceSvpKYHW+Sk/Z1vZs7Z
1JTwDxRBZBI8lGuHKsqPs22bd27TFzdBSDKmyrPvCCXNJ0wyza0wwISJMAbP1jhB9Ri6lvXU2rMD
/LAaKOR0tX3DDjje/b4tPjeFZRu2a3h0sm7YlmF+aoo6Q3k20sP6VIiBQoy8aEl+a+TiEWm4PzT7
L5dygLMapsWE8hxT/zxxzc6sbfJpzpF9BdnsyptfnHBO7mWWI1DQERf9/tGsv+llpixJTQaw5zqf
Ru+UFQYg0ty9hTYqXlBP0VGenpLH//QqwjQtz3FYE1mPxKcx64x2nlSpX52dPnoOXTbJSKx+fwm1
ov11xbMNLmGbhm7TfrTcpwdBX7MzfIylzqFIrDeoGNipxphZV4kGS6Vw5/ewxl7OsDvsv812WPz+
8n/TjqCHaUAdxLZlfZ6VQ9JL0NLMSul66XGaQwqERu9tf3+Vj6/5+SmBmZmE3qbFiDQstRj9ZUtx
kjhrssFtzk1jbwphIedgG5d2aO6U9CRghJ2oqC/rCkM0r2wbkkaNf/Q8u38YN4b3N+1tODS0o7s2
o+dTexsghZ0BEY/bqek5C7eTF2Cd4PgSGaQsB+yXzcaAEtFYbNFnHyZI22bIelXH1wlHeuzZSGpR
M6vQhAJI0NhZDWhYL15mH3K4Xwf4Qvyh8cy/uWXT5X+s2BYL9adRaLtNVztDW50H1iZbbDRyf+m+
SZpVzkFq9LGG9LGdwN8zRl7DHde/v/7fjVDLFL5uGWyYDJRPfefnVpMX+Hy3yHwsqtmO8ScbN/ps
QvXqX2AhUAMkeVDE+vL3Vzb+7sktoRYWna3a/XxpLXQ8rIWH6iz1Rt5IK4ULUBvhYSJTtNU8hCxy
EzihKcwObgN0v0Zzp1XXFGJZ62Bo/nA7fzN2aACDrYU7IgRX7/9lFI8cnk1o89VZj6L0EKQWpaqJ
CnjJQNmlps7oCE33pk5z6y537GDZmdLYxm6ITq6lz/uqQHc/5Eb30plM9I8bAndESPYeO8z0h2Hz
eUVm7RcoSdi+5ThCmOLTzQZ2bZMZzrtbkWXVA+f1YiNnMvdMgBouHFa3f7jgr+PkpwtaKqz8S+sM
OIP2IRiGc+h5xnrQKqQq8gI4ThFAu4LPH1IWSvRX30l2v+8YNQJ/Xl3ET/2i7uwvV8aXrRIOQtFn
rS2PQ2qdytF7lZHU/uMn/Ok6v2w6nqW7CUz6cw7OszXJF6LRZKJf3uCT+02P3qT5h3j4l1ic7UE4
BkdzgwXL9z/vQEFaYUMYetgpdu2OUnJhPwMiKYpvTn/HrxbyxeQvft+cxq9Dx/IJij1DGGRuXedT
e6LiMaIAq4fHuCcJW4d9sh2t0aQgYekADtxq1yK/spqKAZqxBKYedUqGz8tLCGEyXqV6kpKXBRRU
ZahnehPFuN/f4q89bpPW4xY5n3jAmD+t4gXHo1kfcfciAQGOx0MFPv1DZxu/Bshcw+T/xMiwOPVP
reBhjgCW1snOZRGRsevn3ThkiIEk3YkU+jae5RZH+KWy9aPqs1KE08lCRmN2HnVnAMDWL1WKMsnG
x//Bw///G/sYM38Z7qA8QyNq0gmy8VyebYIf5Dd8e82UT25+f6lfw4Of2sD41M6BPbc2p+n83Bvl
smysczia5//BJdQCZfgWC4j/KTToNddMtEDLzioSYDZVtfyPQywewtINXXjQ9H6ZQ5yXs8QmSD/L
/GlGMwRRLSYqJcRI4ova60vb/EPg/dEuP69IXNIWnooaPWF93rjSse3yEY3IczlGl8zIAJbHNbpy
yVGHcQl2ACHBAIyJG2J+SKnOD+o/bVaqa366BcamoS7vEMIKz/7UrhiIe3MeWsYpgSHcGSDcMhCy
CEFmG3cC3aMhCBJiFqPKTw2am7/v1V9nz6fLf9p+JAGfDtfJvnEF+kVYmYM5Re152RBJvKdVMoIq
yIGIuLMLRg5sgBJ/M+pxkYy2tpRBkJ0mQ3NPjUDTb5jwWaisuHr+/V3+Mry5SQs+o20w0Znln9oI
9fjS1fPavDF7Ek6imB9k4lV/WKuo9//SFcK2yGtwYLE885fDij7GbYaBOC40wv0yZKbSr4Xe3jTy
NQwwkoBywK3AFSlXsnN3mtduS2N8qtx6h9/PKan766AEp6iH1Vr02EhFmtCuuPHlgLEA+NNqazXV
TTPDbyYz1HcGq6LtoFg2br2imK/wJlyVnfE8Oo5NXahfe/hbyDZ9JR98afrkEiUOiEQLhTy8MKgr
l8rZCDPPNZjqRZzNB83VvxpZuMlr0vcOdFWbXoWQ/DTH4mWYUKCoPSgSWZQrcGn1hA7xHo2BpZeE
HsoA8uIb/5ez81qOW8kS7a/c6Hf0hUuYiJl5KF8seiOSekFQIgXvE/br74Km5xwKo6q6rYh+6G5J
QAFpkLlz77U8MnoiSpzYt1MXm++a0GFJGXASFzw0PenlZpItHfYeeJmvxyDYZE39ABryCrIK3D48
7JAE6696R82PCXOZJ+TvE+S20qmeC1qdoqkvahU9G10dklVn3QcdIxxazcbXvMfBBJZtQbz26/Ah
pTSO3OjnEYs5WQ3GlzpmAW1ZWFYGLwT3pxCn6cPofTKqCqneWj7VujUxYYIzdp7sqTj6DvPtpY3t
ZyVLgvU4ym1IpfCQmIdRjXZ1CX1WsuUniWTfEXKjCKEBDh5xhNUjHXTM+JU9EylcabsOxx4uoGFn
5HnASbGV8GBVCC81SyWmamorEzUCEuxtHpAg5rY6zCEDsqJbcG7PxYyMdP62HCXQr/QyFyHJsEp3
PwEvycZZ9Q6X9xz0LDIy131TyUXmkvwTAk7TXIwC7Yt+02pKuZZpCFGbxfg25FCDE2iJJymUDafe
UXlf1g0I11LkHRufLFiHkW7vDShSpK8MzhZce0WiTsaBilWSRmp2lv7hhEl/YytMiBw/Rz0mXTO5
6Prswis5WSWRYCTBNVCRMCckwuQkSsbRDyLuVxTfUJbuRM19noDbOD3y5wsIS2NZ7AhB+E+flvSz
PZWiu4pAqthdjX4Q37giLr7atjteERHrz6xOf11HsCQipMl9bAKpFnAUMVsXu7kfDDIbJJD2LFpX
vmNth6oJnvrRcV+6KB43cSn9j5/P939/ieLWP6O630nlrzj+kLP/+V/bj/z6Lf2o/2P6V3/9rV//
zX895in/mf+VX/4F1/3XfVdv8u2X/7GmHlGS8PdRDfcfmNjl/8SZp7/5//uH/+fj51Ueh+LjP/8B
XQXUKlfzwzz7x7/+aIpLaxYv9q849nT9f/3h9Iz/+Y+rt+RtqMO3//VPPt5qyb/W3H8SgjBMWzWF
w5kYn4LuY/oT1/0n0H+K+1jookD+OXtneSUDQuH/NGyNlbeq8xEnTDrtvGtQxvyR+k8aVddQ0Kjs
BfnHQv/H/zz77X9/hv+7OX4fc/+1Oyo6ERGTOJ0zrcQ/LeXSLA1T1xD11i2Nu7FAr6SlX1xX/Ftd
8O/LT7f9dPm6cOSY5YEEqkdZtUbiraECg3lU1YglR3rx6YX/66E+Hxz8+jX9+y7T///pLjm7YRNX
t6RcWGwt257ylW9PX/rXL+jfl54N01hWsAS6Rm5rnVJMDj7jj6Sh0rM/4MtWmVxP3+ZYM+i/PgEl
L34dWKXcWrwjj/1xAEQEj+H69OV/3Vf9/RSzVbQblEYUGFzeI03FQcySqFduJxdGTnf+q8v/pgWO
/f75FGMlpmnCwtu6Y7lS+Djo7EwTtTmzkjny++3ZTghulGc7sqCXtsAJ6sIgoxGvyCZ0Q4AFMGB2
px9DP9KT7KkbfOpJLVwlvXCregt5GAjqSqlW2Xv2Gq/x1C5w7yyA51x630ljL9DHkFS+SVckeCww
QZ9pqiNv0p6tCNPCA6NcYRUrA/M5UupXO+eb7fbb00947E3OxnvghlmgscPZCpME4Tbyb0qrGUlT
1F6auDkzaI7dZHq2T28RXmiC/UByNO+2cFkpCaPm29e/OF78h48xG/G1H/gdoYF62wbqekBJVlv+
rss4elb8cw0x9d2/9zF/DRp7NvQVzmP7LOdVFaA7bHQAvr8TY0Qau9Hb3qEtNf1HHETmjVaX02oL
eU6rYSyxtG6EbdeCgMg0X7w0Tu+8+ho1mt0YowAtUvUiqlO/Z6lU2G9DN7gPwDPVjQKP4gmwhFy6
5GYlIi5Xvea2+5EF3MoXhthUoKG2oa+EU6I1ecStkuj7pm4BJYwpEj0SQclklyGYupHqBRXYehhU
7Y1vuFDru75/JxNmyihyaqRAUaHbjwoWIUDKNZDDXqGOsgys+ossvfG2TNFS/lGvm8dzylro2diT
IzPlmsaOs5TdE7z6Rfnvncr81VbWbNw2xmDHtg73v9EABGh1zPnpkJ45Yppmmd90hGkZ8Lk7j0Xj
1cSfCfEY1jvk0o8gG6/yKvyIFfsN0t4T+O4tSOCnP3pZ9uxboLbxULktc5CEWRv0H738MMy7hI3T
n11/9jHIExbOQc0MU3nfFJFuUTcFagF6N1yevsGxSXT2MahTLa0Mj8FZuM69FWZXTRSdG5RHmmI2
fdUWS9a+5UMwNsYS9yQkBRJ7z4X9j8xb85PbYMwczisZ8Y7mr0lNWfBVW9glmmvS5P/o3Viziauv
q2hs2oipEQof9BUvpGCERJfTV5+Ff/4eB7M5S1cyINalT1cdR2udZ5bYsOrkHMAuyd1syC9v4SVd
WCDWD1pbGVszrO17kxqgM19QcaSBZp03Hqyqj7y83gapuApsuYPFsx5z98/WGfMAeNh0schS2j8V
3qYe8+cq8L6rgfpvRR3/fn2znhvVRWaSwldvfStftxQmNND6TjfNNFn8ZhIRsyWMA4aYUGbHRAEr
w7OXDhx5c8JUAL0jG/X0TY6MvPn5UIoHWhMx82zfwh20Lkl+O33hIyNjHsvzUjVukunCVqYfZPya
9j2pUMpiMM70m2OvZzawi54j2cFI660yapeZkHsq4O/7UfnaJNmlGZw7hT32gqZu+2llYhERFEFJ
9yzTEvasXz0GOTan0y/pSN8Xs7Gt+QpfazumRKy2rpDwPfQVtQB5mZ2ZO441wmxwJz4GOxNNMf7C
8tLWm4NXQV9q0+Gmq+KHP3uG2fgFR5c0MDbrrYdLLx4XY//KzuHMCzr2ALMvD2G5ostVPqSa66wj
X9+GAaDhCZUV15enf/+xBp6N4KLNAMQ0DDMWNJbaEtEdzrz9I61rzgYwgDW9tFM+Djo6IVM70NaL
BtDYH/1uc7aAMckDNyj04qM8JGzRZLa1auv99LX1qfF+M/fMkx/A3VWuqfHTIURTmaKKYVi1eU9q
QQA7W+n14M6ok+Sbl9TxLq5SztiigsoZDsAAko7tg6Np6tvgtP5BRjUInda3LkAf+aswddKt72mY
4kxfv6xFNF6EJHCemTSPdBhzNisMYRBLSzDd1xTtsapYR2r21g4QbnEe/NnUZk7t/WlKaKqu0r2B
2Gk2PCvWW6Ah0oYtmErnTMc59hCzaSHWe320YcNvFcqx4gr7IVm/Q7R2oJ6dbuBjXXM2MWTgQ83I
4BG8LnReMplrF9ICSNaXmf/j9C2OjCtzNi9ACFU1L+UWMmhHPBdm6b4ZLoLm05c/9o5mM0PmOqSg
xpDdqQZuMS+XTQ1CiCBxFG9O3+HYA8wmhtrqKg14utzaev2QQqGlbOjMpY/8eGM2M1TRAEV2JMhl
UZdaphC+M3KYGByD+WcNPE+lIM+483UfD49Sa1C0vRVfloUWhGfe/pGP7/wUyslydDtZKLdl9U1D
wjDIVwOQUuK9dPbj6dd/pIsa07v7NMpAgMM/LAriaL26spp6nUb57WiWD6cvP02Tv5nhfqbafrr8
qIStUctUbuO4G549ShRwL8buF7XM4CZBp11IFWye7+btmQ/NsUaf+tmnO0Yc2LVO7rHS9oNvlu+T
i+mJdBH76qostXNfzGMtMxvZWhMYg2uj581AlYcqDGLrzSo4yRGwU/szj3JkaBizse25SILgzbGu
0KuBqtHsq1uBBz7dMsfe02xkF1kIx1HynsL8S2t+aWtv1zdfR786MzSOXX82rvucjBmRcH0l4PBJ
xf6oVxClk3BP7vKfLU712QAv2TeZXja1Aum6fJ6HyAa1eVuPPzKEXKff05FG0GcLACvxPVmo3IMg
fLEQYUP+hro9fe0jg0+fetenvmqMVFp20++P8pvAQpU0UKCsvpy++JEuqs9GdsAxZ2q6zE21re4L
ECqd9gXy6SoUHHQaT392k+nJPj1BErUaSZMEsIVdbKkg2Trp+K3qSV8b2uytw7J0prsee1WzYR0Y
MWTpRK+xF3grhyLGysPEYZ/LRT/WyrPxbMusH2uV45YoF5em2+1zKmxPv6Jjv3w2igmHBgPASBZ5
CskeAzW+oloXqbk6ffljoYV5xpPSum1pgGTZ+rGMXloOS8ksquwVMAb9wYTkJ6px6GGdR6jikqi+
SCOax1C98swImUbbb+Z4fTbSqdV0C/DlzLjuwnyzB4SWmHwgIcPbXyX/Xl7yXyEAbTbWB3TJShWx
EjHt3LnQm9ZdAYTWz7zFI430Mzn4Uz8WndXAzKf9+y47pJH1I86Uh9Ju7k830pHu9TMn5tPlXb33
LBDpRPd9/Zr09Bj4D5Vxpy9+ZKD/TNr7dHEElmJwLYIjTqRtBuOF78YiJzHNBY3vgHQ4fZcj87k2
G+la1+juUDglxWKxB+G6ttZJaps72SnynUxA5czTzDLD/27o6R1+epyRNJghGsOSos9yn+NV1pVh
5w7qYfChOGMocsPk2a6wmHLaM4HHxqZ6ccun049pHGuq2UxAPWAy6vFYUooJr3qX6/gTFnCTSVHN
XZCegZmTc9CkvpikTC4OG31E1kfp/4ET/8m5K+LXWFWcHwg1U0zWUr9tglS9ScshJb1WlRd0ZbaS
acJyEfcrJIL2a2saZIFRH/RjiCokWORPuGtqmfsv1FVAUrEm1knnW198HYyM07njlwLfz1YdUrJn
Tj/69EX7zTj+mXP96cXj7wlJrunLLQfD/IK8esI0duHlPSCm+Hbs+qsiyP9sc/dzMvt0r0JQajlE
foUcXFpr3VJ+UCRwl9jaD1n7X08/z7FxMZuXPF2OQykDyh9F2KGMYjYyQZxC3gA6oWAf6jRUH6fv
Nctu+6vXznNCXfqN6YSkUgM4jXRkmo64sBFS+6p5EbC3133gQDQdNfqrHpZZ4II4xall+pNqXWxq
USxdEB2nf86R6UydLVoMzmWzIuyyre9MLHdDxhiBhhoHOjWMp29x9Ilni5eGGvCgSbRsm6ZSWYd9
AlnLJWvJdqizrvsuRFHhV+uaYipqNxJQh4467toisdeUzEKD6jKxjROq2Wpy4551nf/mdpa9PfP7
pgH7m+6sztc/JL4ZaVRyLjdG1raOW/vd67vqi2V5PbTWINrlal/AAwy1hHz0qNrjZIi2Vg6aTWeo
Z/iYIRyd/jVHZk91NnuOZuX4wqq6rQLx2MspFLchG7KhjvUzEfhZacTfPXCa0D4NqVAlAbAYq2Sr
ioRcNpIikWMqpe99h+tu3ShurUxWc1V7V3gz7Cc10rhcYzAygG4IRLS2rs5sXI6MPHU2hwZqpdQZ
1QwcNsBk7LRdFmV7quEuwQE9Zkx5p1/qsdvovz6xV3W4XYpRJ/JnG8QulfQqUqjL7BwJGYjsHRU+
AIXpf3a32YYp1WEpDZGqg3QwQFcZSnDd9h22bioNL+3MbrOFAnzwzNnm1Gq/672zyUu4Q07ehqNv
e5Z2O9VOX52wcM7Mvtrvr264s8UU1DCvAPoN1yAHCxGQErBDg0KxdFQiVTZJyt01BB8eytIKt9T0
U5msNDmLo05Zw1Dx1nrhwWsfM+9cnPX3Hx/Dnc1YcpR9NtSNQQ0Yh4f+paorP7y6XKCZBRiTvHAo
d7oZj91oNm0ZtZr5nZsYnMRF11b+YMASFWRCWi0UACKr4MDjMwvj3/dPw53NQEIbMgPzorEFhrkJ
bUH9vdig4Vo5rrzu8z8abIY7m1rq1KuoXLf0rRdASchAf6H2gDTfy+jVCJpvnSa9M0PgWLeZTTGG
PmI9r019axY4dUOXBHHp6JvTDXPs4rNJQ0J77gKwBlujjEKA7WN0cMlP+MO3NJsrAkerJbJaHWiZ
28MaKYzboHarvVV67h0iSAByfZ09n36UYw0/myoIOJVYwoeE82p9cld5hVtOwLPwiRKydodHoepW
TQMt/vT9jqRHUZH360yYDBpg+azocA7KV18v7psBHqHxSIxnb7XJtiqRqXXD3i7qzWT6LVqyuMNm
o9v+DwbD0oBtnqseOEljHarAuiyb1Wi8bFLBpJZg1IrPTD3G9JP+98RG4cXspzqwAiJVtFvT4T0s
Itx6Fmno5mRY8fxdayj5gVSCFVKLFUWu2w72xiJAXASIiWzk3JTvMjQsYB0FKB3DgtIhvTRaqmnF
MovlFLjcLgR9xNJnBQ4GiBchg7WnWOlWeihmSiSHX0D2eA9dMIobo4iootVjmuhMa8xKtP7nS2z8
zPr/9CXu4BHhH0UUp6oGFf6xPrDEdWEqLfrUryBI1a5zJRqze1DRKbZr1Mz6d1GZmJlP94cj/c+Z
/v9PP8AQYJYsLU+2rSZA3Hd1fgCk5Oio1r33MWuGJ9UdXe3MZ/j3axtOw369m2d25FjZfbYNZH8R
KvqGZeGTgo7IlNm/V/X29yudTXIR6AQY+sBajazdUpX8pCXFBsWts6zTeqWCKkGe1+YLNR5uU6V5
P/0ej3wrnGmq+vQeS0xNViXVZpsambdy8zDfow8XS7VVoR/i2rxuVD+5V0ulP/Mupyv/bnTMJsGk
FWoWe0GzjX3xZtiD/VKH3blg3fSyfnfx2RyoKLVRSNCeMPkE5vDSLpBAlio2AzhL96df2bHOMJv6
ki6HmaZ4P8+jqivJvvkqFLkPyBcj45VAI1ydeVXH7jSb8/IIn0YYsMdp2D5sjQFfkhmI6FUQkbgX
PlLc00905K3Nc1wxqWICzFri19RDbrHkuCvgSCMlK4T+T9/iSAzPsGfdu9Z8z68bEqWrtoZICy8m
4bAcwEvYQ4wI4J0NKVKtLN+xn71wiudgLMWZ6epIl5tnPrElFqXoi3afJEHxiHRILIfWqnZnHk38
3HD9ptvNc3dtpZOpR/40Dsio/PClNd6kmk9kOA+1YVNEVrz3qbh51B0gZySBlCsRZf1GYoO6hkvO
SbhTejGeoIFeq1trRdMeeh+3gpdsvO57PCYbeHIrS6XiKalToFDWqs8HUG/FupHKoQ6i96YeLieo
N2QnhGsoWAYJ1yvcDwocOQcaXeSLeNlOyhY0GmG3NgqxSGTwYRls2IrCw+dcLOVkRq8zorj9pgAN
E/aUbmvh1g4mugf08uYl6smstSjiizQX1aG+9z0FELt4DYAr2iLhtKh+stxiNRb2e9qolxkgICCG
VG31yaIj108xkR14CmQ59SOynpTcp4xcubAxE7lJu0umLM0pUJmkayHvkxHOm1prEkRfvpBlftDH
8dHpuk066jdk9m888yLx4EQh/RXdK3yC731+0/LNU7NqpSW3XfLD9N5DAK20RA/uNNo1WkQCX0Wy
OGgftD8+O2Q9NneVX10Cu/jIIFiWSrFEWXghIGxp5VoXW4mmeHAf68wm+lGu0vguDl+UFuBhepPI
6DHOTQrNYbnqj4Y3UvNDDk7RLAftNSSlD5skaafWpiyRsLnNsBI5zpkCbSOfeSV3lqK79vsWSuVD
1bynHdtcH+/TiLo1C/qb0XWuyf4Hrpr0F2XVEG3v9l2E/cW49Ic+Wwx+/5IimAQILJ8C9yVDEWBN
NpXxK+CkWyP4SLuvaeSBnQIOCGPcDJUVHOJBmi72+e5KWhxqCIhuPeVR0Jy6cao7Q1XaNfAPs1Xp
fRBxwqgnLnWNaKzQcWeDq9D9jeFAtnuh6n4FKpcDYjdYq7axyb1Hs7nP1OjOYyZmq879ChSl5k5x
m11q97eWLu/GsL/BX3lZOh7g/gKZaTOx8GW0ESqWwRpapYsl11v2ZntpdsGt6/yQANRFp28DXVk5
lkZnpJ4V85BZaKTOE2cJJ3ScXGDmhUm9JTi1ge25LSAYLix3uBiF90omMvGDmn9Q60D3PirWYa0z
MhepzaNGgk0d+Su/ylilCX9hKu9j4WxYj61HyKFdcV+iiQL8ussrYRLmIABUiOigqVTsQXvWvGAb
uPW4MMzboHE3YsyWfvAobQ1vrMguM5NTqjz/IKy0UIavje3cQB/KY4RU+OmT4aawASR244LTuUPv
ANcit8ujnLYJ9vlAJ5M2cM6MefRV9uZlllNMZaC4kCGmVKoUip5Us+fKqG76Ef1td6mFpN2THjbc
Wjg+YrxMcbusJP0kefPAIdOf1qRrX1CUfBFVKaYCB3eGWJe5tq5oah9QUGr4F8IS37SCRR00f6+6
tsU3rKVrRZA43n4L0HvlCo7YWGMqShlk6aMddHdQclaKwqlAHKw6ldfemmthi+9jBlMjdTBLEdVI
MB9kuNGMp8LzlypDoxHfrPC911+pxluYFubVgn9cemLp0aJjDHFE9N6dUABl9kO58SzY2GW+ad3X
tm2BVkcg9qgOJc8cgmUMWxHyrNm6GZ3A2gW62KlosWK13In8xdHCQ+87W5G+ovNYalr10Yzpzhow
2DpEOr1UW0rHu5DDS1k22yTYSoklt79Rx/axKq+ySoHreaV0HuBuToTxV+RCB/OJQTvPrlRdXepY
DkyT2WmIlh5bj6wLVknqL2NrWAWQvw22USGUR2VQ12Nx7TrsYMzXPk1AydYLz/wo/AFibrFR8vc+
ua2LfqXZ2Rc/fjF9bWnlkqpBwW4cjwKU6YD+MEAntmRzEajGBrj9ssughotkPQQfTsVrcN7yKPtS
JPpVD2W98Dvg+jRJacuLIsiWSdPgXAaB3mA3rtQV88S2ZN7IjOTGK6s3LYs3Otxj0ciOyR2fR8Kc
oTsHq4v3HlEWI7ZH0NQ6HDxGaG/t/AK6vut9RSyX1tZSDS2g5OOmoP45EGzEbPlhJuaeGoAldRZb
MgKXVjWhuN01YrJFZDxDV9wHBphGPb9tUSxRj7B2kgPVB1BxKT7QLtOGximTaFkacP/KN715S5No
M8nIyhiBNDRwdlSbQg2Z7a78lFvH4XeQkotIfdQLgZ2YOjEqlqA9Vc+h24Row9WsO2hUvFPEICIi
b1WEmcomawvNJqWr14WZ6tdFRhktjsYClWErBDvhIP1Qu1Z90OseqiRq5vtYzX0QgjwBGZTRuGzG
vj4QuW0ue6UWxkoUXnefBn501QQDggAlpjRLc8PqImY7la+6Wg8uQs3C4jVQRd8uzSH0D2MlIA4D
RKT6uNIgzTcOREPsbTuOZu1+yaGs+SMKI3efSB1+okvASyygJ3cOECDN2ruq+OJL2wEWNtY3hddT
/iMwVj8GffbWhAowbvXS6tN95SvJocINNi7rMStvhzyVC4601G3LAmaNJb5fmzawSrIvvqVF/zS4
MDnLMm/XhV/ty8T41hKIPlgG7ZDrzEyTAdAfSXyuox/Q+WC/ephf891o14e81kiHD2vA6Hn+FPlw
0tHJVRw5k0loXXLG0q3HLHzxvYQ9cx138ko1x40Mu/QarfoNPPJi3QsTE8oYPfRThgxFJ5c6MMtY
b6JDbrfVUpS6s9BGXVLYRX53BPSTdMN1nkCxUBOJgB2KpZkjKKd28InyWWsVR113iB3rKgFaRb0N
E1zitk9dEDyHlavuMy1TlqXfrFLHwglNPd+iCOP7sWifIezsw0Q+NI4Jq9XaG7mtbMh5fQmdfA1I
3sb0ZcVLGXH+hwLRooKp5NilCxZahH6MX8cFi+i+0+tVLKeKefPWzrPrMkYtayirolGf2xI07sBa
WiObY6k5w8Edh2fceujXAudF2q27DwL1wXZKhKbIY3r6TOkgftEmFVy0CQN5cNAoZKMHFrDKDmWt
JgutHL6GEg0kNX0XgYRmFUTeRZ3F6k5B0EHI5ckbXX+ZCPFO1Y+3Iu7pMk8VUltkbU5uWqv2ggVp
FaFDyc3veYj4zAkloOBsUjuHLlXJ68jwYj6P0omshe7CI0dkNLL2aSMjwGnVNCGQTSXQs/umTux0
qTgme5VaI3dMyY1iQ7G7jrYzqIdH1/Cz52R0q+KgAei2ts3Qpx7/2ow+bCMvEqTbcF8TV9HuVHgt
BxM56rAyiqrCbuKPHehrrTS+2Z4Rk92eRyXwiHFCX42tZayMRHE2UZyql06RsEt2o8i+sjpDXjna
yIKydvR7KUl9aXXhQvtvcxzEaWxsbM/pil1Xjd2bpk+B4DYaJjRz1Vkr3SmVjRXH4xN5DjAQla5z
q2U0ju62rmrmFoi76CLdAICSZlLw2BmhPMS6Z3EYFmqxzTTrV9WBcrikWJcx2L6VxVtrv5v4soMt
xCzSFwbDiTeJM0JBRrh8CU1F5SsqZLUs0wAWm6IB8F2ItoeAXBJ84O+iLQ7jLsW03AdXUZOEOydo
mvtOqXmPdmcV1oWJ6Y8VjUsYZQH2LS6ZLhMH+bRZGovCtTAwuBiDl2pcevneTNGzXjSGHst921MD
sTSGoAQDjdku34Q+VNgtnO9MrgNP/bATNX8omH4EgiYZ4UbWvZIDdENJfKTlIkpXGRvZcDe0Xh+s
skjYN2xnqQoNWcGw0EiN8pISM+BlfJ+g/Q/+iHWe83dM6jEb0oUdlMoXPyv06zooyrtWmtqbbEqS
igaF5OJaU9N7IYyxvEhTF6UfetEJbB+Y8hY7rtyZ9Oety97qIHw7ZM0CneWitc2RRTHc3EPAiS1Y
1Sp6cgrPucmLtl776dDfFzQEalLT7O/I4mwUZMRefjMZ32/gRGtbaanqunCbeudIjeWPGIxrs7bL
Kyo2k1XW9+1DWGkIvcxRvet8NhxLlS85Xouw2g7+UF1wnhkeUgsz4kItE2UDrd366KDw3WeZYU+U
4fRbr6TA6TlZ45l0GBP6tJw0WrMKtm4ROFvLFBRVZrqs4bIX3hbwPh6yIRyuPYHpfAwMzB9OVWwg
3yLtG0AzwruWAYIEn1hlmUM8sOPiskNlYyXZuorh4UN3B/2ZaZgDyri9yIMye2ji1rv0s87fRKmV
AJn1u0csqd6mmpapQo3ZLiuAvX6wvklWTVp/G5KmWHidvEX3E7CsJwlMoKc8DJZxUWUhE4W889mC
LKwAN2pieNj1BpszniL8oQ3FVSzG4GskurfR9thTqhyUBJV3r+tNyfazfCUJzF82wehvOks+qTE+
LydO6uuSHoxp0vVoIomrfDTVtcrfY4auniNFQTybZV8Uqt13NUpdzp4s1ieqts9rxI1NBQ5YD8Zw
5ZTA01Pq+zxD9AfPa7xl6aj+VW6HwTIqR4Oa1vCj9JiVIit41iuLeu0uyq9E6Lbkl4bdpvTS9CYO
tfDSkd6UQFaMa4DR7qruciROytCvWh/utlaxEkeC8dC5onp37dR5Uhyiw/1gOtcMwmEVKrWzjLMJ
S5TZzUNfOOHezdgn5qN0lqNvO4jjDWuNst2798jGOph1UOLX5q0YSQaFPsff11QqWduZt4ySonz1
fF1Z+gLbvVHU4UbPKJnP2ArGpD0t88ExVw4r7cZkF6oLxVmoIV5H26Oq0i6U7LHFinElo0HfUu4C
lL/1sCakor0I2zRG4kTNlExd77LXk/BCL2pcqrlCHovvsIuuUsF2zofjXXfjx4AiBOeH8iwTI+Gk
PKofcg4596kO1HzMk24lDITDZDGAmRZheqVIC7lWp7ZU+bbJvnOqx7TwaZYouI9Avq8k6vl1IcE8
x0nYfDWDVr4kvWpTsVTeRNP80eQd6i3LalcWeKxlmhQvo5Lg2BLUrZdB6V95Y2VtkzhzybXhJbMN
M66NroiuVHBCC5kZYu2zRbpRKze4lEiVcRU06BS6ylmA4CBNSJjWSg0KP19UWqqsIoBky87qnhPd
xO2GTAHVrMtXnXz3Ral340qUbPszP/2RpOpjYzR3pR9aGywcjyq2bmJL3R2FyBbpMQHeVejq6yxT
yoee8/2FqmTETrQ2ezCpPVrXGtCvvEnuZMXXE7dzuhWtrWzrOr+PbSVdGikxkDJy39NkzNZDkV5U
snH2XaB6a6Vv3zp8GCvTBN49cBi8iAO8SGUD/F4zdy7AqG2X6vkXLfbKdV2PGkf6qrbrWv8jtJps
aeBQuRmkpt63UZ4tw4iE+Ehz9iEJMuuUWr21Wtk4kaIgWqs5dG0raa7Azua7TAKISvvS3NlagedD
7b5UqU9Uo8fg2lo6W452PACovu5DF5OTazW7toFk03mKe534lb9kWtubVqEcQrdLVoVOZaiXf/gO
rx8nQHopZFRxzFOWO2r89I2Zaw66k8g5VJMVJXQ0IEhjaC40X96w/NozWi77iCnEwNeyqHTnPayV
6pYfj/RCXmVanca7tsxZawFTctZ2naXYxho9XhdxPwJT9vq7lrob8KJWcWeIsXtnDwF8qcprW19q
ftO++eQWg/wPwnpvE15YA9X2xnVvOaSsp3Z6p+Y2xuVsUD7A+WDdNhLzfgxTbzX2PmHIJijWbD+7
KQ2227tV7q4MuNDAdUxtoQeUrXulFtz2JB4eMAbLh1Idhyd2hhmp5G1DklAmDe3dKmwfCIxXL4ok
jG+D/CMWRrlL20nRLUNsDgPi6DTVzOUw6C+9HicrDU+Wv3RZMx3SLAGjJErV/dLzSXhE1NA8mXVW
bSKtM5cUrLuLsEy6u0Hvkw2ycN9bcxRQ/5DxkK3AM8KfGvo8Fosu6lKo3jWbKjfTub6aRtGr6beg
FuoCrzRTAh+RwMAN0wbK18qM0z0l+RrhH0+7D4o0fZJ1aQMesvON1uvWvqoV5tRM0Q84CcTKcLG0
EuwDQLlsbKX6wqLLNddO5YA9Iug2fG2DdsgXo9vjAhGDRdRGaz1KpXpW/lkccYwIb1vgZM3M6soc
2o4Mn7YRTBoi32nIf5dqb6pXE1DxTvNpurWbDe4WqoT8f8ydx3LlOJumb2Vi9viDJGi3xxt5m6kN
I1OZRYKeIAmaq+/n1HT0/KUulaJnNdsKVeqIBwQ+vPZgU5K1Sm2e+eUSNuydZU5OTTBRdVVlrEKf
HeTcCDt4XtwaflRZinR8K+7bb9Kq3V/+4vnEuJf4uRhqQL1EnuTbuI2sKwFL8UzQFVW/qo5/ZE5H
b9gwlmW9t0oFlNemE4eV24Tli61US3tM2DA68xpT9Iy3jWKcgBzqZYtdDEfq0kRTe08wgdLXdVGL
s0kXCoDCvkjGlUpBEBGZostojMj2eVniNx7DJSiv/Ty2p71j8XTXogriG9MGBU0SRv3yM64XqzCp
s3NpXHp9jOk3fpbX30kDjXhpPXz8KyFic22Nypw4Xmyuv7WgJV7KvF0rXB0b4+BRABSYfXtLSrqs
Vl0gal7rTsngFgtv8jIvVXbsgWDf+7Swn5PF9X5NRtInY9XpTZwk9S5J2/GOp9k+FpnD8VZEkttE
XmYbKg3nVU+WzMXNs8S0ygVyk4YFRubC92/6iSwYX7jFi4ac2PbGr64cYcvXsq/ibwScyd8UfBNK
meWyaNZyCZeBvG/lX/miBpKNvTB8d+w22HdWkN9Vi+zXHu572gLiKyiJ5ecYWdZZWtFwtcSB2nje
SBusUuzlbTRFh6TvCipLhuK7dwnD3vbJuAy7ZATBACQWib4jZMsq11nQi5mRLs/2Y5sxcJop+amC
Um1aUakdQTnO1RS1I1VFneLYNn8o0AkODBJvVma8+OFKDzSNjfghnNlVjLccRVulm94r2zVBVRqI
L3ut45k1E7+OWHtqZP8HQxHVQ+oHAxU406bk6r0Vg2NWSVFYK77LTdYk9CddlAKhRQWZNuGV3w53
1ZCfRUOOmqnHbrXkmipQpaqNGTlbai4hm7LmYKa+2ZyzxQoZ/drnaoj34SAOdhGB1hlaVtr2AQrX
Rq5VuNvBXUibnSJAUcatVLVvPZFX9xerce1MV1wZtn1tCEMcm1+umb87rv1Yz3wop2V+rt2NF+ZX
8eheWYIOjoLQjYBSDyvj/pur34GdHUKjQYBAiNEFmIUbFG2bxAZQd3Q2ZXbp4jo4QVZczVHerNI4
Z3R1Sh+4m9dujimqmivjXhfirTVnU4uXMiUvTWawc3lyMWeqPdH1b0EWb5POvVID8OJk+9G5t8qT
bKM9BMF+wIbpm5neJ00Y8xQ+gxLuJDWdRAFzDEsKLWgzmiqGcwgWn7d42VMvgUIyK6+7oT8ngjhJ
IpWN+eZ5Pg1zX9ByMviE9/sYaBNOvdMOgZ8eqOnIs00gyexLsDVtA9obnr2wpInX0ozrZHQND21K
0xKxcEq/11m9POq2E4coYAa8RApRGV7GndznbTW5K9WklyhLpuerYkwFjTD5HOidzUR3XVzipHe4
LrtqM2eC0iHu+N2ZdIRerFiLwx8xJS0+xeyyAQeH0L3zusr63QTaPpo4o1wLoIsbUdq5EGvNYqa3
eqqdR+oz8hcys3yqj7op4hjtlvHoVsO0nX2YF67c3kNcutY9eyYvsGjDNRHu6R8q7Ottb090YjED
iduBlETiv7u4pbq8k+3b5PQlqbW1JSx02TaHD80RT23Tz+6qWgYCWuzQPDeNjq9FkMmnLvSWq3lQ
+rbJLYPmMnRBfdUiKe8EFDbnJvBbpmmdXvMhhrukAUfFnGY5xza//GiN3OZb6zfy8nKV0x+zB+tL
VU3bBPRDzeaQFeSEMJnGMT0Jnfy9zAbflpX2w7UPSnc72bV87QI3oa+cizrjSKRhKaiHehdlZtO9
6WTfIp00r8Fc1feyl3If+U1Ha7WevCvPnSll0Z395hiH6yRB3Pu4TMIbN2+l5h2Q3VUsA2grRHt/
EGIFXlyEJzepk985wkLYKZpi7wi36597T84v1uy+MKMmRwGbC5YZ5Pl74+BLVjKaH8iul1dBWXOi
tEkwHu2wS7dTIt23GqK9pu6liZ9GmnDJH6y0+xgVZXgXtaqgbxzckAeMvu6kuxFYPIlkwU9Zc7FK
pry7Lua5PoZtTomyJ7lA5nM6bVPPJvm09G2RbSrDrWbVi6bYLXHinmJnDrYx9U7lIRwt7gB+3CMp
SLPXnhRPdmMHXebKZWa9XM+j7iUenP5HOndxdipVI0Pg8+FSvSV6r6BdguTG3dxYbEG0acSbsY/C
9JAlRDVLqfHKDIMVP/sjSMcutlV87VCnfl/KjIPe9+a0o0u174YNsfOgq3E1S3JalcOhVBfUKvW2
7U8racL+mtzjkGADh3Y+b+a+SM65E76EXUgNV981rG5VzM0hUV1DTWw20Qvexep7kPsenbtjDNs7
FXqtc+amlZ5oxUhUHz8acO6LhDc5t7Ba57SlmtzJKnKbR7fv3bUodUg7dhqP5QpXc3ET+IN7zOKh
+eGZBR6gZEHsVKX05RuR8y+Hm8ALfpWGIBf/otCa9Cbta+cX0IVF9hGhlXKdt6V8hgzvfpRIw6g6
FklzT/hL9u7ZksK1qVLZxu8Diq56N7g2M+5eTU0mgCJjuZPP4TveIPdHoxQoflIuy14zwh08EEax
NnkX3pbDVDz1tHO+uArwmf7V7tsUIbhZEtm9OEtFHWjHWcvMPnGEAdllBKMXmss6dxKHuk0I1YOg
V9DZDuBcERxUlf4sraHdzbZHO2+Z2COZlbbl8TI5y6szpsPvIVqcZuOZvC1W3aDHP0QWpkeuCgtn
sqq/kQlJGRmVv+WpXFzzsw7a+dXjFXlVFh1IZdoM1yJ1o1cC3abfIXj9TpvB8tcMrHQFhSElU+O8
WPtxaJLfQ+L05FfBBrx1U03DVd/n7jaY4ui5CoruoJVV3hEgXlBBWoevi1Hl7VhTiUhie9ZuAgjh
x5DUb2dFUXL/VrkwbpeB+9g3lXVJeYPNDacsuKx0ahD5qbjgeXuROtdWbhdHDL+kADkO2farwJqn
c1ReGivhdboVdeUWRO285PuaGr5n79K4TYg/22iui+dsUoHeOHOvXmIaTMN1E8fVYRTzQoGYTKl/
dKLFWzftBd0sUg0RYImBaPegKbppl1JPBgXclhaVhpPVaarMXKpVTVvWr12cmORQEE9FNljR+s86
mpzDkgb1b9J6+63HswIR6UeglIBy3Ts/L/NXJy2W9ygOwJ6od0EWUqTj966Oovd0sWd68Ox4ek5J
Orvu5q4mINZzHhw1VNdRAcgL/j7odmvCTN/ETamunNHnxgN4PgYbm96bcaO9yEDFTYCIsWz4+Dyn
odpgTuRb7fkqKZ6jovTa8c2yU3Uan7B9VT/po/HXtlVZ+hz2yYwyt+dE3sTgt/vK4VPSaKgh5ONB
b8NK9FQQ6Lri43eANX40LetoqeVd7kIMcUa4txUgNdfsDo9MXitm/MLMDUkSXnmP+Nv6QeiWe+jy
ot4sSx5CxevlJgxbnC5Jad9VqgYKFrQm5eVcAXim6sq3M+u41KANfpUXuxC15XlyhXObVSa/0Qaw
Iu0bkmE5l8s1aJD4VrToWe1xDtWWmdzsbedSnoee1q1pTBvzKzDGnmtO6ICED3W56f2w2iqfYN/F
dcL1KFy9iX3PPxWRw6nil81z5E/9vOuQVVDmFCAtHwYnqW/j1GWJ+zpO4lVrGf+54f4Tb9DDsCP6
GrrLtjkpVzACy5ujLjdSL53QSpCaq1sYEgi5KYqz20YJf1MscHVN0nBLbuxGfqvCprqpY4HChmkF
YQvKCHddA5WAVVoifSgH17rly1I/ZJ8guvCLvruRxqJFJCQz99hmUFKlF7GH10XY3YS1wdA0xMST
rotY+w+qj5KttdjLfQe0cHRlQ98H9D01JsZy4+cknKunEck+AlkvVGiwsupZN3a1tWehed2a7sG0
o7rLRDieZr+Ai7WTbr4dbCFe9FxGa5F04jyV1rw1TRz86CK2/xUxova+5Q3cWUUMBxzy/JwiVODv
JJTo2OUPmO1kN7UEXHECtGuxNNa6YeJHjhL0CKq8cTfMrSL2sIheh3x0H3Uddo+RQ/R3QDL3N5pP
853VUYjmTx3hyDmsejh4REs7oKApYNAGgzO1qhlxUw++O6c3yey2626guTzxrfxSbe4worSFO9Sb
DBKWlOw8opjJFnfad9pkD+5D071yp5Kx1eebAa8icJ61U5abrJbDclUHuXlWftYPT7MBlSZC21oC
sLMy+14HiXyLW8d/EujYnFVq9Qld9LxJNLt7VgYACcs6bogBtAMuIMN0VE6F7MtEE9V97tjrH3Xg
iuYxmAK1TwddvpewmGArdazqNacp3jWqJaaL/dBmGzezEY9DYhHjjLaydp9Fs0zhwbgWZarzjEEd
IGHYdl4/bEM7dh/pr9ObkiJyIPhotK7zMKp2JoS6J2O5IfxvWTomI8pnoaLKOX01jMu72DECeYjg
7oZwcz3DR2y7sJ22feDIg1VQcLdSvvT+GIIESQ+f6qBKuDqIMe+YTf20NsiMf2QqpOivqkp6G9X4
rNmBKe/snGsp2yDcDpabfyukqm5hONuXWDfLK6mx6XFK7PxEyY06FnUOcp5V9kVuZ1MlztlycqfW
/GhbWdwnWfDSol16ZYssj6CbYl3UHEq1V1dvw1QvN1U7zjuO7fiJRGXrZPWqPo+dnx8sErnvAxUu
CGu6MDrEg3GOrnaSZxQJ0bPNQcd+MUseqC52ZGyPxXr2wA6B6pNjwgPazkMLqOATuqLA3cv5PnEV
uq+8rJcHL2SrRayVLhK1wRT8ngd2hGxK6t/jkKG2mebBq7dysEF3fW88D1aRb/PWgc0NSo08ro5p
8Fqnoe7v6JeOuWxo5W1r4s/vZ93TMA8b0J60RcmvsCxYhpgDccNtSKnTIhyHJs90uGnbpT6gTUSK
xY2ikkTDI8EnWXt6MiRp38KaxudyoP+IpAw7fKinkZfAM82GzK/leUm9/JtIJ+upaOxoDwfcV2uP
xOSHXmFoja1BXtVCt6dB0IXIEdWvx6Zzqa8BQWW3jpGicTQco1H393AG5OgWS/Yr6TRnXDqKda/A
t0hbR2Ab41WYphkQHq6YwkvXE3vAVzqUTcx5ye7QXzVlH6FKmaPmhkaSYqdidyE6adAE1fQYldI+
bG41/I+1mvzOP5PiPCJprBtx3Qk7ffCpKTnLEVq3gKI7e0Xq3IJwFRv6ZO9rHZpjSPLQo/JUBXGb
QrSuCGoY75KFQvCsGpBSuNx0jmWQNr/TkRj2pZmzX6Js8ldO7CYhBCQijwn2+eCMXEFGJwlPRN5P
L/1A/98YOek5K8fsYRoGnFQVLmPU+cgz8rUF8hsAZYoAjtxuNhA71fdRifAgispjVkYSsFo6f2pA
6KrGAps1wobfdaI3OQn/OgmWhiioqTtUdE4N0E5tba38zqL/0sTqadKy3Q2eli/aF8We6/+87ZAu
HoCQ2h8zgW/MsmmDoZ8FConcl9rwz7fBLYeruYIvj362iZCHCGWSOEGzTxrILEt/pUFqEOjkbnIK
iim/ykjtPYZ0yL9HgRI/oySbt3Ba9ZrOI6gp5quKUFDwoeuxyR00ITqiW6uh+CDn6hE6af3cMthx
sqBaQ1jW4FwRCE9kt2Qbzi91cFktb+z09q9JNPJXlnHHXkzuroGLkoAI4jreuRixn2D2q9u4Tmfq
wDW06xqTPw3avQi2oAo5LWOOphY8sE4shhD9XKhXtOvQ2u3AUbKm+uNE3ARcDHK5MAlbZL5AwRh6
i2h6bm2R37UAThuV++01LDl5IfBtO3yl9mngZnkOEp93sXOjt8CZ+mZT+CX91n6bIskcMpCWVdfZ
VbGpOejph29s5G5Kjjd6dNJkFzpNfWXyZR63ZVLyDmnbrEw1pduUafshzZd+1/hlchd31XIumBuv
9RCOV63F9W50I/VNLcW8rnOJyUc62dojRXGv09ReF8KLt1HqVmuUBTPEZbPsnXlM9hIcGXh3nFma
FRnYR53Dqq57O8kRdFpOh1IiiApYEjFmeyv3xdG0CTpaf+QOijX+lGQZNfC2mh5KesmJoEDjlMRg
7rIaw4Ofq+l6DkaXJgO6K/ZVa6Lz0KUpcL4f8D9OOj0T98WN14/j/VzH3p0Y1OyAOKG64ZJX3FR5
bt0nfWyfWiH1scondWGIaWDyMv2LYlxTXrsmdG6j2e8JK5Daf8mHsv/u2rbzc9RZtxtVVJ3ZvdF5
u/bY9KvUQJLSMQHtvNZsqe/l3Fm0NVCic87nydu3msqW3OXUnGTnfC/8S35SgkcguAsLwRfnNc78
28ydubEHVR3B63mDisiL/BUZ3OGDlTOzdtV06SojUHyjstI8cPtAB+LlybTN3WjZcaccUVcvwUm7
tdjG5Ryd3KAcvzeLSO6ZdvrdkkVi04+FSxOGTr8FCArStbYjvVWxl3PGpuHz5MUkCXSV+q3z3pnX
Lo0kN25UFsN6MNo9Y4esX11pqLPtIf0Su3SQtGFHWNWZ50AHLc2dPfrVvFVaOze0K3JoBo64MmnQ
7n3fGo49U9cITBNRey7T5RajhL0hCHp6Vpi0ovUcltEVRNWwYvN1t3lQ0xWBWj/Ag1bnt7VYkmGr
sI1Hq56IfgiQCfEMtFaNZn6yejOsJLT1egyWCsWcrF/ZA63bEQTt2A1VeOcxQXzPbN2vNZLi+zAy
tFNncfDYayUoxG5DuWY08J+jOgNkTUo/P9dtPmoaLAYXnNmrQBm1RK1AS3K+LN49J4z30GV/ykGK
ZH51YRKGzcJ1bo1AMcsQJyf2bsiBs0dZykMupupMs015rwYlkWyhE8vQcZ2LqbLXHpvkhURhE1kK
+wEZSfEAK6V+JVXpnttWLe85qm5E29PiPYKDx0inzbyNq9Fepe28vDNNXniCaNzCQbhbF7h1oywR
bwK/Djel6YjfYQ3Tag2FCnPrrEfI9W3VIpulIs/JCQ+Ty02O1+FFsA+m63moM7o8JrMTWg+3WAWn
OxKVli1dHNR4hG3D3JWDB/upCbfCgiLjowxqnwdjv4nysrjRwk/Y5MP8YSJbOFslvpu99OEEXp72
wPUw5P1GxP7MTBaqJ1WW401BlhLYlEE+Wrncn6GQgYKqZNmmU16Gh6wGnMOFUORPUSKGdwfH0FWM
ZDTdWCMr9hq4PmbqLMdg3TcSqHDM3eG2jZm61yXnBu9voHa9DYo/Tl3K5uJb1Ntn0RCehXRob2lq
14YTd9nMjA6LOznA4PaefamdThCE+mYYVho5Da7BftzJuBKH0urHQzcKNGwDeN5VBuwp1mMdTS9j
bkGRFbVjX9k68G7AeONHRiL7oXD6YksAGjNQNLAmE5Uk5DrnHZLIxlf5G0BjynrVGXTb6GfR3nI4
pzeQ/oUN9DO268bT8x7wz4gz4c1RsK0KP/g5XdgyhGLJ0Rm0vMfpMke3vRDWxjaYH5+k8UW0S21l
oUijYau/goBZwPhs6fjJo8HI8kNRLbPnBs2l25lczFnDZIVUyWVd8WoL351WsO518ky8kN9sTC48
0Nw8NtfoqEEIXXEJ8eTVhFQklF+RedFHJLZM8ADnxhSXW7rnYaJxEFEI7dGLF3S+t7USKzZXPrWG
5SHRHJ5cYSIniJOjG6MeESj3LXQangAbGmPF65i3Ie2VnOfXrYf46MGWqn6OW3CNTaDTCD5vRq60
TusMjDEa0vZXmXWDtalSPWseELDCqZ1gdFZyphR2i9RC8uN6THGFpP4s1nlakrAuo2VUKycr42dw
PzWu24CJfO9bUzWe4EgQjiTjWIq3umzSg3bQ8nMUm18I493ge5VBWBPr0Qh0+SUl9Xvp65TcEds0
y9GY0X5UTGLWjjyxfMQQURcLmAZNNotOB3ejFu3cLknnpysgV1WBhBnnYfJy/4fjMRlA8s3qlsYa
vvhljoiKp286VSrb6Y5F28HAvSDfyDcSkHMTjMN8cuKYuw1E1S4k9luuEZyAmU9u54EDZBl+I5fK
qUPpingbMIthCPDpsWtQs0PzL3m+6/SSPMBYZ/hqWGgn5HLJfoLsftTNXOwG21sStKBTf9MGaecf
AFMSdOoIa7ela9rvXTD3vwFau53TxS4J+UCLJoHxWfciV4BETo4u08nmlZ8gdG2Et2z0kBRImn0g
s5tCTdMfrXvhVodktHhJK3Wz1ExBylrqfNU5Sbpnd6M1g9y/vckW9y2l3PIwQFC+VWmez8iZI+c6
i5vhrafY6lbyej6kYdYB/IXt7yVHJ1EPatmhaFG7VGbiO5tgk66pBxi3SNPzU6rDkesYtMybm5Hd
sYx989tZEngDW0GgI3/Ass6o5GfOlduK+TcOP9dbSz01z+gw051pJ+wQCJYftAuAGyRVeAK9Me+c
BiP4qNTsK3xJ+clQkPTDRHl6zv0enQ2ltLWzclN7/BYVgUsXmUN0WFZ3A5oLPQPjDZijfzfcARfH
I/8TkbtepWS/gTPZzRlYITqhkRnKXVVq67GvBjarOGzMxosVFfGplSIQWOJmi4gnABv2l4euGNur
mYiedy8OEj5k2eJ3MqIPV61yulPVTxLDkG6AYmLIs0oM55Qb6B8OY9cWiPdyFM5A4n0ShsPaDYv6
XRjt/PCzOj01oq5+ULiTv5OH0B1aM5mDFce+2AzFxYX0zwznZ7bND67kpk5qUTfzsJ9cLQ4BmqXD
4P4pN0SJ/8+/4jMG9fLf/80eHNNXH0eBLveWmqwjjYju1sqmr8plP/sDPliBw2HAQjC6xT7rxMCr
ISG6ugmVRbTIL6ytf/Z9/50184MjmImVe3geyyP9qMiCqzkAPxCifAjmYTz3OC4Vp7QjXtEwuIfE
cuWD17T5cUlC+x6JYH2SQa+vRCbDI2vGy9alLCdmc5mpPahm/d2Znfw+XrLA30h/mIFyiVkXENmX
EjB07ccxQGT0z9+HvJiM/+7P+WA+jsou8lwX/imMyhhwl14/IgLGPERRWC7JLzHiMcAkFfflhhtO
dpBRM23LEusC+VCW3izaMK9O6dD8BvcOX5bSZ+UP7QSGl2FoQdyLXPoab5LzfRRheJPHqngMerYi
OqaKfapk5a/ZEMsf4QKjtIFqTm+rach/5n1R3g8GTwOynuCLgqXP1sgHDzTlyn07hujrpFzEHWJq
+3sbdfE3Ai3arzpuP/FZf+wIiUUzeT66UL50Ob1zdFY/lRZYI2YP4XJN8NMXq/GzX/QhAoYIC76f
yu2PMg7MFjRfbLy5K3dpIKfbRhbJ/1sUiP8xHSEpazMJsj8qxyr2LcL+B0sW9YMrOVdc4ydbt3b0
4z+vycs/+jdL0v+wDVEkM4atNw/HGrEQ4dWX/P95oGggYmivGEB81Kv//Ks+WQz+5b//23aUlI7F
JJV1x1TXGntbYob7SxvuS+iq4vmff8efcYt/9/d82JXaOSozF4r72EbcnMKCA9YM4vscWtHOnl18
GW2BZJFr+VlOro38Ok63dc1I5xJ/dvRst7g3PgCgkRO3CG4Dq1TZ6RbTdnaYM8J/vvign+wF/oet
bURhAsiUecccAVuwcsOlf3fcqrTWWlThcxln8yYKay7IfncBybwuBGCtoxOENeT7F5/i77MxKWz+
63dSZYFUGeF+x7AWhdl3WO+qtXbUdGqyQZaY1kdxLyxPvuTlRUzn6cR6RmxuPTNahz9HNI8H5Auk
7YS9G2Vr3TgD0n6rm7eua/WvRiTIuwmhmJ/++RN/tog+7CjZUunGeCknQtU73NIRCz66TAIo1br4
q6fySa6G9yEDBpg5DWed1tDInX/KKee7WNyrk1Pq7KrMq/xbhJx6QeLaRK/YHePbwsBpiKRati3a
yCfyohGHJ5mHdGiqkYotsQcw75aqPWQ+8o8vVtEnT+Njb0fW1OSY+by9PgEnJ/J6r3ul2ZtmHIP/
/Lw/2fS8D5tRahU1QWmG92nk/phRm3mN8qV/a9xLyhYNxV+cjZ/9JR/2IfQqjIxTMRxxDPSIeqvl
NZaLogRVz9kX89Bnf8vld//bBoTeEvVCxtMyUXIIkL1uQlti4DQd+KX5qojts8XzYeoandyJ6qFj
R7WFM+P7xrvYNzq/T2d0lkVNV+60IDIoU7yNX6zYT17jj6WgJN7LNqmG4ZjZk3gKAOS46pElQZVX
iS08s503zzZAqHY+2jehGICZ/3l9fPbXOn99plFZYnFM0uFIjAZotHQzSP6gByLRc86+SVyS+4RZ
CtYtz9Bfb//519qXf/9v9nnvw8YVIeWUQP6IJomEmiOZn4dyhtyGLwcw0J1bHHyt9Dk2GSjaiJrP
wy24L6qKWci0/Vexv5+FKX0sSS1ypEsdatAjLcLy7HdZABoY2PQK+yoo4ICqcpPDPq8rB/Uq016J
BBwVg/XVWPJZWJ77Ybfi1gicWylzxEXjvIYxXMkGJgYtui00xnQCvM+Rdt1fYULyEvh4Ob0AIdnF
NotqZBjZyP3GJmYLo2rHBP/FyvhksvhvzSTSsiJDEOyx4Oh8jbsx3yw4VtaqprjcjZXGohjpL17t
T16Aj00lVq3SRhX2csxoQz43kSPXNnrrk6eSS0keQqw+TvNd1VKtkKLT+mJ3/LPp4G+W4ceikWzo
UFsbn39+hJ5uuq6/ZsgvHx2VynUStJ5Z1+jqtmVjgoNUA5kMzRK+efgXrhC9Vfs4s+MNh2p1ssB6
HqgPLrcWqvjvyVjZtH5MxansSV9ZwCGDLcqV4mVS6fQygxq8XCZfLrGBV99Wol7upiWot9go4z2i
tvx67pMKObSOY5Lb/RE1A65rH8/3SY6Dd50VcbT74nX8ZBtwP2yttcDf6RqzHFsTV+9xAhtTWo5D
b6tYPGvlkhH05iFz3TZ2ifZLDc5vV+YKqy00ptMHyEN76YX7CL0j2AvZClNFYM46aizr+2D3/RfH
zCdHwKVM99+PgLh08PZw/h6t2r7PpvCZAIldI91Nj1zoi4X/yVHmyr/+js7E3QRLibVkKoLD0nf2
DXql8hhcwKl/ft6f/YoPu26yBKnfhJ19QErY78LAane4LHApDb354kl99is+bLBs1sQL1Zp8lHyY
9lGnzJYw1mink/I/S/n+R5XPT3/b5vyX+ufPWqH/P6x8viTa/Vf97X9rfN7/+PnXhujLj/9n27P7
L3q9JaHZ1HIStnhBQv5P23P4LzJNogAtoxNYngXX9r//13+2PTv/ko7jW1Fk2QjHHH7gv9qehfxX
hGWLXiwknyHzffg/anuW7p/n2f/d6bBVUD8ehNKi9DnyPRDmv67ueQFnQLWIMsuvzihzNgs8tXak
uZmO/WTy89I/OfBAV51ySL1Ji1ssmJSn16jJwoZdsc6TZdPQS70q1TonKuXkLKZ+HAjka0y2mdHZ
wSokztqZvyNGsc8dEWC7VnKPQLXLKiTpauVoWxys7r0cy28YzMd1gouR7BZx35CWUpNJ/q0gAG+F
GNTbRU487bCfSKKA2uAMb7gcbDn+skupthlMySnoSeuf9XQtCx1exMwo24U4xcN4rfIy2kID7Mgx
CABg0F3qdoTWnOtb8uUd/EDedGt667lV7GLgDdWZElW5aS/71zjYci1b0CTdkpsF6/BHI3pOButm
tkJxk/spDqIx87kGmlsur0cHtudqcokcaNHp7ceupMK1fMjd7vFPBL+y8uoAJGZtxjZfC7ucD94Q
5a8N4WiAyneg6x44t/sivVfFLHQcjYMgimSdGZHMJhVhzEfrDz7pDDdDlu8HWcjrpq3Te3coULH6
EFOEqJ6jJnkgOEI+9RAam9Lyp53XS/4/Z3yY3fHyPPSGlPgeJNpCmjyoXelMMIt5+BwuBDVIFLrt
Rf3YJ33+hEoIRk0kyRWGYfehL5+6RJwSFNjF2IzQifSD6SErrr05+YEM/j3IPevsNvFNxHaHJ5K8
r7R1iw2pCK9pWFtXMvDXofFiqP2jE5ClM7nM21Faoj1VQbbzTRZtbTS702xqtGZF/x9EnVdT40zX
RX+RqpTDreQo22CT4UYFDCi2cmr9+neJ76t6blzAMDMOUvfpc/Zeewft3vYjrwGKZbfyuxKd+tV3
x9jmKkyaeQS7MmRbSZ5tqKU+n279miLvnnobYDNK6S0eS6elNTPk5mcsGBA3nfMycrfuiPOxfRI6
X7g8xTNaK7EdYmwzJtJwODKVt5furO7wW9J59JKN6WrMC1Sh7dS54sqY9HXf7wMTnsFGHYYfs1a1
MJ+s+2oRUIi0BDkUrw8cTEMUN81BJKGThe8UTxWwubEtzl5UdkFj6hsLKe+24aSRIto/90WxEYM2
PhX5Ej9qUY5sM1sePcs4ZdCWTM2D8VMY90yHr3lufXj02j1Uklk3u3sHTURSO3QJs9gGbKWr28ys
T62RJo+taSePeGAQSlo4LQvGXcyt4uqpGEvvoM1nt0W31qE2vpPJEDA3Sp4GMQ6Bk5o2CXEifcpb
M0QyuJymyKTTCamgzdRvpdXca42U97o8YOLyTlb1atvxhWOV3AEqr324pB6kPCqoKoMTpljHrhDW
DvVuuulx14g8pl0q/1U17kGp9IfJCDvbRaqDrSIsFsIDRssJ8049t26tHrWuvOHSA4hSTPcp84eg
MyzUCNat8jjLKY11KK1Y+FkKE6zJ0DuPcTb5cawz1NeXl0WFYqzaBWATdeQUonDZ5eoSuowusJb3
l65Wlc0koesni3dpkrzaQOvpdt0IIEfm8Ri2VcbTi5d2p+QP02DElzU5GgGAu42THskKgs7jpNXP
kcpYE49/H3R19IOQ+XdyhvKaFs672mb6IctVE0kQ/ZCSu3GbuN2bUZkGMw/tbLt1KFvlx8lL028W
QAJ2P+3p2iSHOplumivEiVgyZp4oAoaxePHqdjkiuum5TgJ4Q9VTPtl+Bka1Sj3zZUy1blsnOCPk
2MlNPNg7XVjVqV/EQAle5xuJ2wjn4cVkFby5Vv3JPcvRIzZK3g6b9hyxf5feK1ae2smpq2QnUwj4
8azdZxpCjcpSj40d/ZQFzmgG8f7Q6jAx5uZVuh1Iuqb6V5KC4UuFraLrzVDCaNxWYkoPjqy3lZla
N4lTX3bwM+ptyog0sPK84x9tN00qXlXXyj4KFMmkc0Mc1HKucKN3NsyukEmcI722d3OPazrtiAAo
Sy/ayCodefbnpS+P+ojJexmmTZJVZxQVRTgLdwxJXTtkXZvcC8TSBG/Ue4UlFwG5ZYnw7yHBnOiu
YCzdKSGZ04BH1NC1oREvaMSj9cu/79MBVe7cL+0GPYO2h+zzLsU+S63fth1vmqwTmE497JDY+0YR
xdRT++jV9t9QJvKaqIiqQRB4Qd/oiJD7NLTNKcJokT4Nc6RvTFGS9bvY1XE5ERvv+TH0FTYAMDXs
m/gRYveT3ZYXxIrJ+RZNaOVlYe6REYJ0ogJoYjB+d5V/6sQVyfrh7FzoScCn9G9Dk8a91OCCJkb3
k+jo6xULEF3ZPy4MKd6HOH2cO2VBkA2kHj/l2ivMf8ccx39coz6CYheOnIJ8G3fKtreSnxo5DroW
iBjupPBx6Wp0RF3CGxvPw81qW+PQVcZLbCOmHuCT2F2y4MwFkmvkI5yYfjnZpV0e2lyC3fOcY+SR
NJQQ37SpIi/1bbauWeNNgzFih1O3BESzeUHXaL/uYB8ZaAznYgSOtii+hVvyiNJwN5U9qr8FM6dA
s7hLOsgmQ9td6m58r7rutFiGtreWSglIWQZDAcuI+U/RLdASS/MsRwI4oBs9ghi9M/UV0NbHCJ1d
HVCVIqZHtJw3kpO0R3MZKIqiGrBUPgfRuGSHUWv2tcVNlozaqSiK1J8cswpLNEVKbBp7exgMXxNa
A0wGiZM7lYi1sndnBtBHOCNjtQkJcCdLe8ONAyxU6QR1mbDwdjNwcJFaEI0xTxulmtq97vaHPq3z
Q2kP0RUL94ShWr1LZa3dL00z72kW4ycBVSc9ZKBqMfNnMoKDhyx7Adw9ZRBMaJcGQIdCApP0Y4Qg
FFTipAXREDPfQzu8Ck4vUQ8UKnIAnaI/AThj92cPvIPTzNUxMms/wzawTaSCFojj7Umbh8e8cx5c
S2fva2B8MR+c6NnCgbIcOBCN8W8aItuHskkYoin38yAORTKS0tO52jWeNwNG9aBl3uYXHRLaGJ5e
IOCBb9R2HzdUIRHT1N20IIFR9SqwsydHB7wLCYN/UPb6WV0fPLRTc4LquNRvdT0cLVn7BBHMV5gA
T0ylph3zewQ86QwlpevvQLGzXykWogs0S3NjeTc3w7llfHhIuVg/tVupGD9KjvpjUDHbZS357u4S
n1K0KL6BjrSifNsklXtBfJ/tadnulMXuP7Kp1bczmWpIOjy2BVO/iCzHvQsHCzQtV7ptyIM5cU5H
aKZChCjkjnc8tNsSFOuSdJvZtYpN05cwP9wOITVMomlbKmW0mxyU7SCo3SAt0BupWvncsc4SP3Qw
isn8zqtfTjnpnRo5WWDL5aI28rlkgHmtombeqZm3ApkqSvn4iIvAw9pDANmiwaOwWE2jLrOxZYvm
iiYkc4vlMOgsuqozGs+aftJzuC2mwk7jkjD0KL3hpca/89y55Y5E0/Si5Tqycxof3imt8McZedWi
ZFK/NWLyXExQvph558YOMqPTgz/MAC3sLBACDMAe9clYXucO7uwMiaUZzd36xALmbs9lMV1yqXZ+
plGAVwqU9EhUYZpA9BUwGfHB5Kc0cfYRpt2t62roeorie2zRjqjZ0cPbzf3kDFdXkV9tnp8c2wFM
12jZJjLSADqme9/ag7txroSx6/5ck1FCzOlBbbQ9SDzgL2n+DHCeN0voG93KcHHgJaPL6apHRyB7
Urz+kmcKqmhvLDa92VsHV7Vq5gKoMkjeKU52YjYvusJ6p4Gfu5DN0h8oQrqt7QZjb3GrGiP7r5Ox
UXTDC2qtb4A2l3HUcVzyBvagKLZZH6Cl87VOkW9qu8qFeBP2mjtrb4VVBVEfGSyFarVHS3a3DPw1
G3vMLl2sexZ39POFurVw2F6GuD5KauwjufZflazeS4/2qW2Jc9F0nGyoyT30kPhLV7cMtzyacVZo
yjB5GIzdzKY7w0JENWWnFQyyKNtNk1KEhY5RdxjrowIzBpXYQ+bOBvCI5BpPA6RQtaEflqt3brnH
hWL5vd2894pXAUtqmxtWgfe2rYt3cgOXrWq5+NBccK+eu6jBPKfPcZvcbKkXnJlWWTkcDEwExn5Z
2he9thSk0dmmoNYZuyE/ktrVnJo2u/cYJR5mhbXQbUDpiMQTG2VgeqPhLCvrHiOB1Q4+Ud0GTkdA
j222V0oURKX62mppsXdaF1H95OtrCTy7LEawuN6jakcDIb8Q5vRigqiD0VxCcY5BQgtX7rAY6twM
K6zaKpe7YgJ4kduvuu0ud6OhzkdRxl5QNPJcjYtyYEqP5OuhMBYL8FLziRV03KR2/jSNoIfjpHrR
+lZFFFu7d11uMARLdwq22w0Oe/K/kmTw1WK411rRhwrKUeJ+5s9xUU9tkw2BbfYVEO3JV/BMXbDr
L8dOykui5/V2mVNMdoBe8tzdzlPWhqN5TrJU3cFDeqFwH3xttAc07hzSs8TMApkLtoAITKPssDyh
n1L9JYuH/ZCnOyuq3xUvGm+o/nRdzHcqt8vUy/hi1GO3wVYLbLV3F7IPOs29Q+7XnzSJt2dsvLu/
Hym5Cs6yLuLNUubtCWQqpLSpD/TFw+O+WyB9oOYUim/GJpDICGMIrMZ0D9SEsqEdC1R4ZswaI75c
o9dPnD/0G120YQMEflOmEUFLmAMuRcwmlToa+QEe04M+ioiUwyeNNAo4legprIdZu9UjUC97CVdt
fz8aZZip/UW3ZuMokkfULavCS77O1vikOrjKlNSKD7JovBvd+LM64UUVhXpEYCqfezl/xP3sBfmi
tsfWigosE80dql0sz0j2g6lw5aaYwevleZaFMndvVZQHpRXRlKjKpw42VmjcoTEaN4XLLNBZEIqr
iLxCwaZHMvmviX4tmBuccQXrAoMZzrlWC2m7Rw6JT4pZvNWZjLcdIKQ/2AbUg5o5Tx7BSOHfAwyd
az2Jm5HerDHTNvRIiA4cKTwnHeJ8k9xqfYt6n6ZK76b3KjL3bVdRL2itMQb5bK5h0MmMG5Omh1Yp
YqOPnbMvtJZFN12edS7kXZI0THOZHfkmQmtZPSjZ4m0HYc+BVgMLXFnR+O7oFo3gQSSQabMVGkRQ
Az6EHhmbxSw+daSipd16D2Pc/Wo1Y54ooUItZp5rUi3VRuXoWKs1no1MCbXBaX3dU39sL/90W5xM
XbYU5zqGXqt5z7wJy04r+R0Uf/bNmq0XjA8axr+dzicX43ctIY1sWh3nmSrTgsEpemApSDmr9XHn
aPKsGje5NOMmKUpsO2b1YE3RwXVnH0CSvbFa7jT05Ezy010Fcox9I0e0HZmnJZp+eO7lPu3gIOV0
3yJRH2FNIL6UNulkDX28OT57ulY8tujFx8wOmtH97iE3C4sM4Mzk/GTa4mQ1i+kbVQY5MInLg5XW
elCP8b1erKYnGCMquvFidC9GxBGm9ZJPxfQYbKzHQCDw21m5d2V1R2G210swZjOGU2QdALMS7d7R
AmKfwqpZeOcd6vzFYL1JlzeeM3LffkYaAKmayMbvsp++Fp1nTjmYyfzNcUW/X9onx1UqEg75HPU2
KxmWgHhjVnL2kojioW7dIzOsVQPr3ONNIW0G/tOBT3vXQfeC1OOQLzfY0IrJLilfy3iET5PSBtFm
PjocA8PJkq9kCRSp4CQxdqf1WbU2Kq4aXnFcjXcga+CIas2mT8Szm7uQVRFSh+1MWAn+eyOP8l9y
gUoBUHmyYYygPm1H7DVxUurbhjkiUT5pmIB2SPqWfV9NghQTdl1PzS5vMTDpzZ1C4RaQn+VZeblN
lJ8Uax6NGQVsvR1dO8Wybo1jbL20Us6l+uv08pddFQMJHnS/7Nb1NqdOtpfnnjkTkAB1q5jTiFNe
K9njYNoQRQDsFPwS4FCS3gO1S2nv2tUFhHB6iIT9galjdVGHGBO0V6dy9pn6kHqM5oa0H4MBeedp
AVOKQxFpqjNp92M7f3bFoyqfU7dhclQsuENEfJodsTHG5lYJBUxA317jHmhckeJRGrP5lA2Zck5T
KwSM8pgI+JK1rtzQcEyIyVm2wdFWng0sFCvjhuP3SLTWFv+oDIBMY9UckBTaOW01hWZaOp5aDPX4
toGcVeVw30ImRTlo07HswbcP+q5dHemuvvYlsNBmeNqT4p+Scf9zj/f+MgMeQMJ8chTFDhjbYNC0
03Q7JykEcQPSIywlGscB84DHpYo7kgd4R7v5OCN7P5iY2AL6tL9OhEJfhQxHXAkMtm4n0WY9uK12
WgZ5pQsAR9RQX2OQa75Ll0iburdsaX4ip3xeKnr0tt59iHzFRO5BpMSAbMrDDL7P7HE5ljOeSIhq
A21lS2GIaO703uvDQhveaRiAYYOeY4zZUUD4DTD+AYTUTnjt9kWqvwmzBzKOIjuo25bCtik2GZth
Vk7wF1TxmM3yRuLOvYpoxMz4tJeu3c69DfYaF6y2cV06UUkCXGhWWSCGUUFblw8rxpQQBoxIgSdN
Y6uIPFhZolvCgj6FPmDzqj+qH9HTrfHi7o00WU6Mw6XHwbYF1gVaeoCbonrvfYRhVRPdm21CF3O8
/IY/9lBq+A9wgGP5ntzfrqsbgmMBKBUe7LEBbI3CwVRRU59z9D1gjGclVhXwYF8Adrh+WoE7VHhv
NHLgycabVh3HoyN54VaCbIhYBxpma2yEV9xPEjR+zbkKcdRXMpnvg1Apo10EqKhSXS/7mIX5HeUJ
S1bJ36vlOcH+nYFishTKhz4aHuKh5f6KntS2tXfMFe9sVVk9k8klLubhzvWiFy4OnZU5ukWt+i48
hZtTWCfdHgGe69yPFYh2NGR5wUUyevIFmboaRHl0goqyS+0F0/QcOA1KrmSpMc+ah2JCSqLMAZNu
Rtn0xMrBITJnuFqpS+0FFaLSSdImQLE08sVnzf4tCdnB1G5TffQ5EkLcyFX6mQ7LsVWy586s3hh8
XWqXPwNiVEJ/oFXJjf1hFiq5GxkHBQmbgs9r7VqlQSWouh0nvY8GdtAkyo5JtrIz6s+sjm60zzF3
Dcum20NswXtuLVtbARe8KNGHVRs+XbhHBVARxpszPRh8gkykAeE+m8X8EzM78eeB7Z8m0jHr+6tM
3JvR8gNhMG2IiKpUkOzu8OPV1Jt62HQ9ByvT/ATLGvbNA9D/fKPk5RsZYZ8Nl8CWYplsaQ9jJexq
b7Z+pAS71+NfUqmytxZZGIYJIGwm2SQrQpqX7d0SX2K7uWrrf6yaPHucyCOwB8vaksFrrhK6ELPR
JA5Tnh3sTLkI7MA5Pu5xRupSmvgsWjAxen9NqSfy/KP03FBo+k7CYfK5bq+GSqHHlBu7J32LlbeK
ehqC2+CPTpzu8axDcR/PZSpfYKadswIzguhfEgeqnR5x9i+PwpaPqmLcTOwyi6gwzM3yVyt+NIl3
x9BEaBfEzdSU2Xrev6p1s6tqPrJYwa2SdiWfG3SLyJF+ra14a65xM55YcYhaiU06cOlsXoQrVp/G
rV76OxocEoJ7y9DGNdHXRaCpm+kxGcB/JA4dtOKtnknSsJvy2dXZ3xq9CDFxZ1t0jVD4MLpRXvna
ZNmbxhKHTC+eIdUKCoC8Nmi49MWRmem3BFPCNVRwIRHOk47aizIn0LMmGql0jKSnRrthHKk+U7Kx
FeKW8c0QKov5i/dslUy21lfZ0ZnI8gdI6jEqG9PDdVSFuUGvZ1TyECYMNDwRJAN4Njmpj7YHTHOs
5JZY4SBL9S1F2TKbL3bd7nnWz7ZJn0pv2kdw4W+9MTwCn6IzhcEvhkHp4eAOal6uHQ9fRp2f+mj8
8or2LJXxsXItz++wVG27sss3mm3uVLWhYHP7O9bXBTN7rA1nW5pbG+OuzJybJFN5Ksp/zmvaK0AO
tCvK+BWmx66aVM6mYZYAh+rEJXfCjBtSeBARIISztavhH82ks1bAY4kOIESuov9e6qkLRkawZVp8
VdzlYANvUVV8NL35M5YaQDrqxNYi88+A2pCxqxiiO9rQbcqSmtFiWGGa8iDiPogmmBLCyp8ltBlX
jZ5KCHymwx4u9MVf5ZTVuuTAsPt2C/2zqGJ6fqAZyMaAXgmo0Rh22sjYOAfGjJ/0CHAKdIvB1qto
3Kqyf1MH9ztmQojdbrQnUPh4T1lhzqLWMyIqihBWxeMAJtURZah4ueOr0jvrHck8Q4F7s2XU1+Ix
8tXc3XTj+GIMzo8ox8d8FM/SPlAX+S7JvVkvzxzqlH4sQFmz+5W1vY3SOATi7SPauu887QWG8aNh
RE+61oUTjgBcRM+9Lg6qV7/BTsODCKvFlW64/jIO1p/IVZ4MZ4Fa7RgQrYqz0kY3ra4PQk/vQQp/
0WF5jNyYbL+p+IF9TO9+Ukh8huUOI84Fi4HnyrD2Ruqd3U7s1+D0BBs2XLmECgVB7xvDZI6GeMId
Zej82WoJBXHs72EUR8Oj3DYG5Sg9OkZARIA803jCkDD53TRiki2Wa748pUZ+JReHPaTlP19qur1q
kd1Lm00ypTZuTGac6l4z3W9FI4aAHg6cCku+wD7NHKBDXnq0TOM5tp3XsTaP1drDLvLnKrNb0oqr
ozAKNuCZ5CeVVHCr/BCk/3H5cm7qQeVw8r1mjXxcemgWnJs6JEoMXD1GZOaB/bf2rYwrtW/6E+O6
q1GJigbfXc+AQnW6azpZ32ty8BbL7EUbmw3MeV8HSxmReRXPE1FW77b1F5QisFxF+kvmIfHUsC7a
eObX4gSDxwb1R7NL5/qIcmBl1ChotvSqJ9VM2689DjBBjBhjVqpsZtsgmWqJ8nNZiIPi9qdknVEU
9hszxbdy7N4onvs94NajbLlqo3qfLMoNaFPMgss7D69qR/eUvDAygPKUxYDJ2Fv8YSxJtSWM+MCR
CcMp91dkr+KD4ldNhq8Kuk2/uBd3eieb+dwbcvAbW5S8yXD0mg6QlvXCueyYWOghONeea6hRNA8u
cWVBOP7OiHPIrSHoq+FUGsZJZuWOE+gxZzFUbfVept21KIkJorHj49cM61I+ZgPmtUT+OMtDXlcn
oxt31tgEYN63MS1m6G2W70zjrRREiTkGpGRdS/5BPAizRrmvWbDBaH3QXmOxSOLnjqZlPdb7odbM
zQL/Z5L0eumMkHr+HInp6jKO9fGromDoh0fVa6egBEkarcVzXB6j4h1Axws2oC9HS38XCWcclauv
pXxYGHfBj+kw8lUdICJOiaJoKGUgYHXatzcxLeROj3HMtR11+EBMilMeAP9cpyk9l/PPGB3zwbrO
GcWJiJ/zutlDIHxATN/T2KQzP0b0lipKDZdGT6vdDV36lQnrW8buG6S2S01WwnmGCp1XZnc1abTu
rUgXgbuYF83uf/TUOLWqfRkdjaQZlmfHxyRLiM1I1Fw9PBYiB2dXTB96UZ2Z2m3oU/j5bL8yi3uK
ixP2qU9au8ggJthvSX8d6HJXY/22mgbwEsq9nPIPUice2mSNHlqA0uX3jHHAKdqHReKhtxtngxLj
Q+Kc5wAeQr5gelhF746nczqODhOqHHLz7Ms8W989ElTizk9pmhswDBqH7eWdKrGC/YnTsK4pVxRX
IYajHBaaSLuOBm1cEndIgA6AvGETGygUjPGNUr05urwkiCyfBFd0eLkOYJwcfzFYD9P4rOxTu/1X
S+02WPm9cN1PrYjwRCW0Z/G2ViyLWT0dXC8ltymmyKXhvFcpRmzgvmrTM/QfCJgDMrHzuL/r1IZl
F/0WFmEmFuV6U7gtK3T6PKreRaz9g+xM6nHsk4fDyWqEHFdgwzrYpvUaW1+0xl4YqhXkxU3zphz+
5V2/K7mGnTm9LzJz3DuSqSBeld0iW05DY3FI0vlqDsDq0JbSa5kPmN2xjAyjFaTOejRKPY8hDaWM
e9Pb4qiNbFqyTKzAqh+7keenrvgOt94mw5BvYlsboMYy/rD0pArtyN4JMad7Wv93o2UZF6k41OYY
oEsDCHBkgpwoyJcCk0d1XrecFhQS3ZySdREnqhUASmnuMA1zx6Wb0izoG3blSmSrxn0VJV8TrIp7
/d+swxOUdgsXJXFD4BtJUGg0QetqTw/tU8B/pyltMsAKUDabfj3BVIM+SJ/+ux5Euc1a59JOlkFq
SPY812hXGu+Xzhn2bIGwRsO0RRyUvbZm/2QTrgDpEkcboZ09MFvNgFaLTsAA+Aq6NC5PIif6FZ37
ZUU0cqxmfJrs4SqQCpBzsG5rNfhM2gDBKptjEEjYBwxrS2aw/cfRFwwWWUXgF77ZmrVHN9nj+Agg
fR3bXtuWbX9NDPunymYkJv3sk8tz9gzc6is9es7Wi7xgywW/V57AO5a+rtDcaJZNnGZX7K27Rsv3
IEWoebCcKAyorQq5vzFV+7GmUNQxX79rD21MjymHYL+czc68TBZBAjhv6TdwNkN3kqnxjhs9Qu+z
4IuAFe7cVDt78Bjum6JvfQiOdEFsrSbyZSCWIzuCXUMOQAmlqcyd3BRaWedxllfJ+rBTtvoMTclf
UYP7/Q3czAPhke9LRTU3Dyz8E66gDsQH7HTiD0pteYR9OM8wouAJkHRobNyEMo668AjZGEeugC/C
xplWzaPtjFdV0QjXGdR3kEUfZQ/wbnVuW8Vynxr9TySMF/TsZ5tXq0PU8zv9FXzmDsiBtRvnoYXn
69fD3ZzjG9IrYe5tbnfVKQiW1PZO75g7TypPoEMZD1ofKWFCe2GtshQOGnjK0Ly8KqP+YqwH/LzK
H+gcB1pn7NCReLu/9U/BYV+4WOGj/trHsJopUCTnLSOYTOTvbUSE3UyQtDlfLKv5NSlDKY+7E80i
PgCU0OhZnGUMJe2NeIT7KlrISDGQrTElnjCPPmtlPTNY3S2XxseI4v3YZcx8sopbjPatn631jkEl
tLjWT9tED7nx7VAeBS6lIoiX8jBEAOaE/mtInfzAURJdUphsziP7mIHogObVS1OMyA/1yvH7vA5V
fdqn9fJeeAMbXIGQBcWB2iZ9oCjDo5ugvhN+bzT7oYBmlDYcw6bY5cSOVq6TK64Gk2vTKpv17xFX
Qc2ERrKNMhQrBHombkqxwfFmorKlnbiF5EnhUEffSdt8VFiofHqum8pehgNPcI/C3Nq3hXvySss6
eeQlbWLTHgPAVKIL+6SboCy4Qxf+fa9oGWz0/FdCL4V8371REZshCgrgCpWeTMeJs5yVOvOpELq6
oRJ3sLADyG0V6EQee4HZ5ktY5P0SajmbumaE5D9F1G3I6v9+XOI7Po7pW5tSWQibGYXXLloIVoMh
hAP1PAdcFSqqy5KUAueGRdp3W2Rln0oMMKN3hKcijS2H0LMEIkrbeJNeKwNtKmdf08nwysZiP3F8
+ntFfw/ZmE/bMc9+tFqohw7Gq7O+5P8eKmn8/7dIBOkMVzYwwnJSaUtZRBpxvD0m64uTEWv9+vD3
lQFbBWhIBzi2vYPnXocQrZtQd8Y6/O/bgp0x6bL6QP2L/3pyn2rADoFuz9QJsMot7EcbMmdhc6nD
i9Nle8uQ9DE6ZpFRP3Ho4cgcJkLQPFwkiL5u/sadwSya9nfgLPixKdaZRk6Oux8kcIYWfEBmMND/
e/jvW1NVs4MGTsUtBjpuGLbpOw/QG5ipcSOGTb9WDnFff0wcLLZ/P8usnDrm7w/+vlzusE2w5q2/
j0K2Cv9++t+3qYNpBiD4o6zkp9cJQmGKaZ9AMWIuxBX3f1+5Nge6uQWX4YLzpJv9j2MQMi5Iekww
1wdzfRGJLOjj9+BvGmrt0EUT26GiM4QZbaVwA7Ou6p1MzB9L0CWqtPzemjHm1Ppche36YKcEbunJ
Xdl1W6tg3qWjXJ1TLhY3bJyUfrDZEd+GpIlY68O8pF9RoX4vNgOOap7fegVyDwcjTuboaatE3ybO
wgkJ3AXwdHBasZa8xGP7kGMfC9RCfJFrcyZXd8uhKBRdd3Zy50cbhzbUendbTPl0F03OLv7xKoqv
Xu88/mMaYnHKp28BaRG1zfii5Me41Gn5i73gjHWdcw2ddYt8zuzjHQzArxWaG3it1W+aqWRmZROH
0qMBcbPT6KnGEyPTMTjOCmF7Skxz3e3oGpVTsx3IXzsjlVg2tkmoMQDrBkaOfnHr6eiOJUOBbuju
GVwC9rYWhltblBnKve6a9XvlKbuWcx7QcJo/FRyNPW3b/KpPQzhbEvRQ5x5dhnIAxVA8KEm8jTyy
GAYGPcGg2MZRU9hJRF0rh3ZhCt8JgP2Zy0eAYND2KjKBKvk6GK04dxa1lpOmJD4a8FUTU6VR/RYV
qXnH1k7QbU5ap3CU8i5WvrJozuYdjJFiq/eYLrH/PyGqpXI1blObkJOJYXc9IBOF8M19IY32PJqk
beKCg/zNUs1hvPyiOchobGGCi5ejPqVo/QgPM455GWtn4uOPzjwLzsFghOrcPcc5ob5yUbt/AjoM
DPtK7LQoa0gQUN9bQzIPqId3TS10zo3zvVP1tDMpL9hDnFvn5uadka19BdOZnmyFOmlurbCuNZWW
iMnPlc76N7YzDeSa+TcwNkk8XPPBDbFv5v7FcMmJzYc1P7RcDpYxJI8IMSHikLs1zPoJgdCyrayj
omfuozFzCIxmO0CGWh+cpW2wjVak6xa8ZMVm4JJDR44J0LgZ4LnW1ihiqjaLIXHH+9ij/AE+eyZX
7zihgbwiWAVKNSpYGXNkd7O9d3tp0w2Jge4shXcuUaYxCKcnpdlJ4teK/l10qnMFCrtXFoUsyoU5
ToySioZ5rN+GetkoppPv21jGUHD4DZvBq19Nsr2RXHDsOgeUpE5cy0ou4dydhwOjuKfSE4RpAlqn
eGVVSWRS3QEKJ4MOGAoY9ig92UCTlZT3u8yy65Anb3/XhFxwL2gcZg8CbBPhOvjGZ4w3mshfwPpY
CN2LbkNfCFSwkn5rc9q8p2UVEvbQ3MeiMEK7tskoznPCbjPd7Dbg1rDMi9HekZLOJ6mnH8pkfjGw
y4LSXFZG+FzweRQHFg7EyhOxqH8X2Fh5p3p9oQnuAAasLQpohJtsCMaJA5gdKlYJA96OtfsBLtRe
U5HZ1Qzrq7a1NgN5mBeLgGdKDGMHsxb5Qla9KP2w62KTjLtOpMR0IJIaGKWeS8L2UDDGD3kRk5LF
RnzQrcgNZOURFdllMK2U0UTsmxnPfVfAzJ4HecAzoz39j7rz2JVb29bzqxinzwPmSQL3uFE5h5W0
pA6hyJzDJPn0/sja9pZ0gS0YcMcdoqqklRjmHOMff5h/WW/iZ3jtWjpIE+cz6elsJyWtGlkOzh5T
/HHv4uz5jQhFqmrh5Ocut0wAFPwBLIK1zCSXBPVK5Swz89VJbRuhBO+iNLb2Rlhf8roJlw0+I2sr
BIjH69g5iZoAO1tP4lPdd7fSNY4i5BNfM4nrcutqNf9IabTwhUodEWdm9RsR0rbXQY2rO5ZsODwX
e82q3GuF3BFSBf0C6GR+nA8a1KnHNxnB49dJMnpIdqJ9p0fWSsMbmMJbK0+aV1AJOu0LIhN/P3jN
2i0FdScj7jdJmsbGUc7daPrHIe25GyRygjiU8BAHLTgMJYawzP8Im3KLJ70LPyOxzHsjX6Ibyy9R
K5aTkwAYvFM/FcF7j+f9CTp7vZxdMF2DBPoS2mBfQY5wjBN+juoJBQ62Gg2mrRaV8VAa7nn0QEwy
STyVMT2M9RRTypZy6AOHpqrGZLUiXGM1ZOotR5ihNzYrGSu1jyD0YsXVuqobZxXW7gZNU/3EkP6t
xpRtKaQdrJ3Ox+DOH09coW5JGR9tR1DgvSGKcBsSFbySGhntj0XM9c0zjljGh/gudB3b3jprCSuM
kq1JfPA+rMAh++F7kDd406UDHS/2V60agBIYXyNdurSIDcP9pCpWQJ3a0Ww0/DariBVB63tOcEfT
0QeEDPNRENfuzRmzNyNIz17oBrs2pExHzWzsLemGWwIko5Uel/mlZTNoE35j/rDvTdVd08io774P
yjj/8ZnV7TWdLRXHryfId+HFUJEKEz2uRWr52sriRwuvX6+Geun1vrk3MkKiAk3juY6tTe8KfYHx
eAATg3bIHNICA1PT2ccDUg+snqKVi6Fal1jmRxwjFmbr1RcNgtlC5r177aTx1dXMbu+WqXvVuw6M
d3LcmGhU6LxWYXL1c6f5WrsDQfZGUj4HdZqSINZ8DyAQQsDT7U1REt2tFy11SAAMiY+48doiPrDJ
Q6GKyYNbmdRwmTzf3pLKU59RYpJ/6H33cQJ5N+oh3BiKam7h3VL5EPiEcJV9KJa3ZLRfCDjQN5lM
mpNT5u5uPv92j2W1ZdLd9KF9dAce+HnrJWgt2XRmL3ZmA1uxda1ntSnHa6blzkkn52PhkiO1GWJy
jUJjKoQgL9+NJo4OnlGjujFwFIzYxyB9XvApEV9roXwrtijj4ne/w1W0aFLx0lXk2PWjE1876Eya
p/c7iQXXJhqnHhjOsKIxB9I08g+5b8Bhe8j90qJlVT3uEJbH7kjOSb1orWFvE5t6h0EDUSaRzgr3
qwHINziYI09OkwgM6whBvqiUaycW8PgQls7n+R1RdwJ/aj87S9EcWgzc16U2ihWyJXGLarVmpwuG
jbT9z5mp6p8HXsg4fbzwlRSDk0RRqVzGDaT25h3goNnIGiI7O2SGDaRHh9TlyeHvVwRlEfNcdtuy
9OVOEbl+9lT8+gMnNdYebhTgSV61TSKFUk2I/oypNSOs0vGXhG62O9sww00M7W7X9y86DISDVzKA
CY3A2Ppp9SGz88+CNrVqLO3F7ko0aFNDKWsVV/oaFcM46Cn3T/GDzMEy8Z6qFKNrU8MYuJf5IpQi
fbMcJgAjg65W1cP3sQ/gmzPLUyBmVoTD7L3MVzZ1zGR1KFV9DaTTXkZs7ndagyAhU/vAW0Kh7xF2
J99lzDRMiVoVoh2vfLX7kFtgF2OPfavFgnZS/AYXWumuMn1AJDntIRFPG49vMxDdkwKNO028rQX+
ocTYZbCKLuQUp8tK9uEXJShO40CaqWa2Yl0y4gnVXmwqwhM+GeKkFo38iBeNt60LkgdGN/7k0OC/
MZt4UmRvf7Lpa0QrPlSxLN/AtJy1qZSfcaVON2EHablPpmz43kq/KiHENFNQakfKa5UA+cB67i46
+gjbjttDapXqGiKU/UlK8HU/fSOD/JyrSADNqChOju74N+Ib4Op7jvbkDzERe+OwbttG+zooCbtJ
TwkHq/G9neo4SAx3pgOfUMoEK78atGcoS8FK8eFeDxTNR3/6h7AnrLtSFdA7L+426NLpbGF/LDpH
zXb8gs+BAyoAxmAiDvOuZg0U5ilQSUipJULR0owjxT+5UGYZbYdc+2xr60TVtZcOui3xgMlmflaA
WBuKM4LSlBbM3Qh7lG9UGJ3ifAjjvr5btfERgmHwKVsqedS9N7gkIrshio300veqNwU6NlPsSPIp
rp6OSn7QP9m1bn+zDG4dTCk/Bn7/cdTrL2OVS4w1R3WXjX22x3NB2VgtUwPQjIKgXZk9k6VcI1VI
FXZJz98qkt1DiTCVikvlNGYm4HScyRfBvApMOsMoLVE/EQlVb0sden2P+eCq9mqoS15kAMP45abq
vYDY2+oDvCRjpaQePDz2sGUWokdgd332nfAcmvW4fWxh7B5H2zq36lD/KNr8M5CgvgL8HHatpblA
iZV9tgF6tiV0Ym4xch/6WmDaFNxjIXsumgyJrY3tPe6+DIUSqTwMyv5fS9DP4dcqr/MfzX/9Ijr/
n//1/6tQXRP/qFS/5JX8PCBOJ0OtGfbf/vOv+QseWnVD+7dqO4btuKSLmAYkgv+tVTf/LXTLxOjX
NXQDBdbk2vKXVl1o/9b4AghazFZNROt8UY3RbvCff1ni365wHUoGobk6vZ7zr/nE+t/z20OBXv/2
/n9kbXrLw6yp//Mvhz/kJ2cYpPK26Rqq4TgOxtUOP+9XobqpB6x/hR4gPcJxv3bV3FtW5iTSLfHi
RzQO60xFqTGkWIQLnLjPYlGXXbB1cXBiqgMzZ66a9Ha0QUIM9wWUfonounjS+tJ9wb/53S5U7zz/
G1q7ixcP20QlRSAcm0811fFyKPMUumKLnW6jxxTC4fCOY9XOx9tonUM2nbhP2Y3VOUHMJQa84JP6
igyPAqx21DWZao4Nv9W0n1s9PTkIxQ6xGeNgpLUpih/bCy7xAMdJr1vCeknxuw/q1EP70d3J1Pb4
qFhZUZhB4c+hHwjsabHrjPSzELG5d4EvmAdZR3TC3Z5mUm6lp76YpNLIsfimYc1+NJz85KsBFtQU
jB7AdhDu9BxttjWqjBDM6GN7VCEoL+pU119TuFYYXilK0N0GC+OOyICIAw7wrGlBti3MvF7Fqv/j
JwOFv67+z1dbTHYUf9sSTFfbEqqmCuHownJM9Tdjj9hikySVJ9rE7jB2C5HE6jXqgaKj3lY3NQjc
4e+D1zC/IOu00CTJmZ0pXmCgbatqBdcj1SLxbrpNAXvTiJhnYesPxeS1p/46qMxbjtJknDlfHmjP
2o4AxGxXONlwQUwR7Zj7MPgshuEiOadobSvIdYF7jket341I/i0Czu5za1xqlE0ZN4yOGgflvd6L
lZcyYfbDWOz1AthWiXcM2vJrF3dyM8Cl2sosKb42OoWU0tvBUcVK5VARDDG9iVqHWjAszFWfVpAC
YxcOuFI/SaLEF56X2PjuiuhEXXlqZjwmx+UBZhB5gnQyX3VstzZDjfK70nF+Xhg1GYv/fJ00HuJf
L5Sl2jz+qmWLaX0Q7uTM8pMJl2gNg2690Fep232yAXqNlb7VTXRsiCWv1XQLA6NGWA2TyBU3KcQ/
P92Q0VSfgtLJ9vi/MmfLjFebOR0SmrI9ogfRH2/HpK/XWTGkh/kE1yUewYwZE/j51s3AqPfm2hkK
S2Qx8B28VRjYzmbM83eoTuYB14ZlGyL5DbSugU3UjLcZ/ZFZ2e7nr3ZUhmpZmkTQe8BxTeZdsVfz
f0OmOHGDvMuBl7IN0+rFxnFwMei1unuc6hTL8LWqRfUdK4MDOuqBy2z0m9BUg2eVLlmfFLVtaQTP
oZMOk0TZoz30DKgvYwrvpN16XdF+SIzPxVilZ4i/0SlX+56UjS/hBBFlkdaudQefDUtP6Qbd8amv
fIN0LfMkC0udfPJOjgYIg135eT4orX94IHYsPSg6X6XrrBvk+BQQWd5sbDMXaLMHcUaxbJKvBGOo
Lz5CNliWjZNdKh9A1A+KXc+MYomHmv5qkhG0d7QMmYrbXylP4IV40ODVfPyRjXhfaGRewCbjOkcA
bkZXkUNcVMGzX2ZnJwnFsujaDA5JTvXQPulsGLuxiCT9O2zcJkIthQOKckPxqG4wrNZPbS/0PUHx
QH9K4//B2UnTJruen1cWvFa4X1V8AUzc16mgfr1hqS3dvhsCa8XsjRqmDCZlW1ATj2LnHxLHPQQm
VNUJTH5c6MBOVJKJRmZ80NbhGZl0+NOBBCP9iCxRX1fqAPw0VG8EJkenJA2jE2bv5mtPOFLzvQ8z
pFFdTeIzwXRMapHVnT0ETksyic12OTquOLpUkxP1s1+gsXc8BMWJQ99f1dfuK8Fp2gmjZmMvguqu
4Tdwq3WAcs5OhiymK/fz2zxpejhINbi4n7fwgipvP46SnSL0I5cZGXcJHRcrh52WH0U6KqciKfNd
6zrVrvAqo112ebXCUwJ0PYcciZmeXLluPeF30llr01Ma6ovAKXJysYhCXVR4JxLDyLXP3UbHuATK
KrnwARsYLMCN4De6DTUE+8ZUT/V0QCfnr7BrVxFlG5c47v23vlLENo4LsSViOnjLbe3i03ARSraM
ubkYFTqIxnPjpBHcADWhzWjbhtpdoRJeEpNoXXCDX/hGOyfExJAJ3auP5/26MIf+9tgxyQ/yj1o1
eC8eVNcyjSaiPcJL+t4AyOwCw9fFzytddwRuoEZWn/+wTqr/7bbTXdcVwnANx1Vdoop+ve2wlymT
oifPjGSv5phPFyMxXR/paRacEVeMaw0P+ilvFWDYxTV85UZ6Rgk+6OVE2dGOOG/mW2LAvRPxJP42
sOssRqzgWNs4NMXJbn1MZ4DCqwxIsB6zpS3ainm0+ZKkqfpAbxXXGrdR1YFyVoyK40k4lAiPKxEG
5bpnzv8Re1/nqKtjcUQi8SF28gOn+KRPFz8Zmmd0qpdB64yNkSXdkoAG89YLw7i1co6pto7MZBbz
JKWeghXasvU3ZqDXV4Octy0D4ooFBjTJjwvAkWl2MYgeh404NHZeQO+pi3LcF/zV7GEsezXL3vw0
quLEB2TeaU5yl3Z5n3G/+VD1Jbky3ofSNuItyB528WaQH5T65KSsy+0Y2K9aHshjLXTWXz+FrEib
FwuEhAyje+WkNEI52UJ14daSWbAWuERsW7t8UhB6r9uGdIjQaritxeB8tpMYN7Tm0McN0SSj+RLm
pPIpONw/ybbuV/MrFCR/MGNzfrXusvFvUQ1bR2SElYxlq7/XRMJhbpcqKVkjGNm3KCdKbzGvWh4y
woEoDIhW1r4d9WgdhEp1b+j3WeBjFzfaQCISgYLbTA/hmKJDp2PF02T6zCYldzmfezqx+My8DWTK
zKutVfDsFlVJeklkuF90tXLWrK7dRJFQVq6RMphQ0OAMpMufFEJEApIDVuY055FNWl/tXt1m0u5O
Wg5mG7bDUTrxzwdlBHlp2kJgyKKMezWyB23VBe8WhpvXx0bG/fvVTlPID6yFzXRQGIowsImvA3Wp
Ou1REZPDx3Pu6CMsj7iVz2w6CG+aI39+eNQSYJQhIo4yDJVpn/Lu6Dr6PU02MkVRt2cBqkDfnN38
Niy4Y5A2VVWzZ6ycXhl0V7d6HDZjrIWrzhzBX3PBLCMZG2b4mbMFkIv/sFHpv1ofzlebogqzBd0y
HLy5fquAXd/2xob8hTXWtQN6s0VsFlZLnqX53A1JdWwTLz7jTmVicty6V6eJfqSKZ5xwE+gYOend
ClIEvHbfJ5a8jC4ZDNEjTjMwT2q9aM6Nmq24pWxGmOzLRvE51QLlPdCGs6ZTs+rc7q+D5WKV2+qf
/nk1nC0sf96DKRM1x1INIVTU8Mbvf5tG1UrOXKQyUpZib3vgdGoXMtrtR5DouiA9ev6wiwYL5ZHH
Fp2QbYwnzMnVhhJDLtM76kowhZQs1NTVH5/UOYpkP97jyGY/qyitVlnabVqCAaqp5pkLn1hp+T/9
gGNC3pbVJWigaalOxzdy1DLac1vs8EmSFLBSxpe8UFG1RKwGahtZCFNJvJMqwwJZMaENbKs9z4td
D2cSUw6igz2znWb0i0xr4089gms4+6Xc/uEM/l52u6BTGvG6ujrZtjnub46BQeMNzFXhR6C7zfDg
xOssG206357YxjM0cGtr+f7XwGIQPYxmeWAxsPaOnmTbrAsg2eWYvCQOtBbVbA/cIpWIVy0X7NXi
+T/XHjILF1wGu2ozP6LdFh+bpFjlEfBV6LQQJ0dzI/18+EQGW0OQY2Tsa1pJVCiBfyZOjB0mxgEg
xlh4nQ99u6oyR551/Fph+Tq4LwmZ3Nqk+tYb5oLY7wnDQgrFWPSkAwk+3oZJpP/hzOm/WkVOz5Vm
AnPgnedquqnPDc3PDUukiCBGAPwoD8h4sqh2OWcDNSDFt/AI6QgJ9szNH5aZvvWFcQ+iYju3eXZk
yBPmKTcDooA1KE8mtn/PQ42NGvFO18jGtbmxxy9D4uBDlcDpqaqSkgVzpD+YUc4OnD8/QpQQBiuD
xvPDhqT9/ghZOsJ1ZGDjEgU91OWsEYf5gEX/X6/mt2YmJwZ8nnobrzdvDN3kdm59dN8YF6E2DBvq
YcoiNXl5DItzx53i/uCCR0rCkxIW+1HNrrVWyOPcJDw6hfEcSpCJxyJNZKD61KVkyZsgN+vHh7lu
FLuunEwNaiDQakAhb6IQ7j2BVhVQNvMPqeESc6zqr0FCOTiW4oPhJenq//ZhoeSyHJYc1hoVWOG3
hyUcA54AmTYrFG3K2Q+S/s6y+GoVxfDuWIayGTdBFIxbmA3xBx64HfOr7m5nyVNF1hp6jfRoIqqu
mnZ8hiaA75RRJjB+qo/zkjJ3VW5XQGEjrp58xeoOCeSF+73d+XG27ZS2OtWTVZNRxmtDreJdLgZ2
cIkFzyJpEutZ98mmK5X4OZ9qVkrUDhL9h6b116IhnpTA33OZBM9zY9V70EO7wrDMnSzwm1NMrLn+
+Yzp/3330cACgV5s1Ua0bs4GuT89JVnuZIxoMjJSYvPr3MXb7DA89UG28QvV2knK1QXFanSLYDXN
5eGgVYAMTap2SACy7NF7G6J0dvyUR+Uxt+NxiF9A6hqYgWeq8Tq6yG019WVu+60EOwTCejdYO1r3
DhjzqXGI2nmcMJ5qY+mGorobCamkkWt9wO+kP6PLLrdllB6zpAx3INVMU8q8ebJRPK7S3glOORGr
zGnJKRRQNppUoTPIULENTjls2kClT1HGJ5Y9F/W9e+9qnXI3rSxnMfOKkAbY9CjIwlXXh3QQB+E5
S0gTJMy6VEzyrtCyPXmjfYmm2jZwkq8BTjKMejCZma91biFHkAi0GPCMk+0BfXdflwWT4R9+FLhv
Y4/J0qOKUXySp4lTqA6DtIID2NumqMNlFznprcaUZkW1UqwBU97+avbxd9xVeQcbYDqIqBGb2ir0
nVlM9n5hdNWI5rr7mMrpkB0/VElxYcImzP2IofJ+7vigfXdHIxqfwp78RKMKdqIJgvN8KFO5e3SS
0/eav4USQksi17vcxVV26Zzim41GbQ0OKi5KZ6j2Nup7bauaY7H1O6Ge1QzNSWNTdcciwUanGhFX
4zu0UAW8XxScyhCLVSo10KOppmsD3L8zJIhNjO9GZiUAkjlFWqnLfjNgw8FOqwdXBS/Ioxa+zYgk
1aGxljM4ijm7wwDQVU8EvqunxLFWNJPgpVPznbSxviDYwFo3VZmfbbMM+wVZl7A4exmufAgmQezZ
37RRQmOD20ck4Dv27hj9qIN+KyLX3sQh2pwHOBlb/gv2dLKhPhk7sAIHi6Cp5RHhCYrweCFBF3aq
NIfdXGKaNhKlxC3frEJc5yYwqyIymhV5fzxHckpVwuzp5MsoWHtMQ/FAIvMbUragKDfGwwOamG8i
nxypbZt6QGBqKb8lmeFsBsXCxE50xgfDxxKUUVuegOCE2FcxLbOBe9Cuy52pldWG8bHckXWMjwBP
25qvl2f6j2GRx7hkGCLZNoMF67UeKkRaBPag5DJejUF7a2mGLnOdaPEu1oqW3xWS/Tojuw8iBj3r
fFAnUgRjvPwPW/nsAv7zHmgBEE/WtUwGnKmv/m1dN/WW5C+z91Z2qjVUL3m+EYMaoQ3kBlLIhX+8
nU+qwDWhTVh5KfBPSg/HMenLz54j4MPPn7HR8bJvDOgsYxyeICsM8LfUReEWRQFRvi2PTUUQ6KhQ
CDXTW3sk5TdpSgW1xZcyS3Cp8vBQyAVdkj+QBD0e07gyrkNJClVfNU9Ol7x2RdzgdWqIVVVLd4mU
Q8026CQg+ogUeW/hlYvQCZKtKqr84o2ttv7nxZ3Jze8QGPMaS7CuG4KZDd6zv2IRTmD3mYXB7gr3
yx5LfwMCX6moa9Hj2UFNi+yr2rSOBLayLf0jJpzWLo1r72LTeuED0Z0KXfd46luMSKURrcrK4caC
T2cjCoCJwJDV2ndEpT+qet31vgtSSVpG6Zn6DEmGPHbInc9+HootoVnGblRzuK+5e0vN9BTbmX7D
gH1FnDOKz0p86sF693nYFPiEoDLMtJo8NS+Gp97TKZpYph98o7AeV17zwdGV0bvNF356x+jXvenj
vg+6+GYpRX2k1nmKCB2/zQetEN+irMs3kWB8vdAG9eP8bBmBvAGPOec+73DAnSC4njVyNf/58xmZ
D4EDNycEOnVa5O2RGo+fWvsdek5x1GwCneYzrE2nWWHeepCVc5RG+V6CUt/tIqm2KOKtHY4HzfMY
f4phvXCy1af5kFqkTHgIxbZdXrLFsA+obYWKyB3ujkvn0zstO/FQly5uGYBBBax99jbzC0GE0aaL
GOHmORMOM1WHQ5xZIGBW/ozzVfFsmB2SXTfxj/NnWp2EEO4DvF2mf239NFgQSB1NU+23bGqWxoyl
76AWkbJonQRQPSw1d6loyke6zGmJgyCoxgyJ0Csyz9ICrd20aQGo6VRrZPHldV4A7bE4cHNd5kK0
K8P2auTuRXXH7kVkjJPcrN5j7Yfj/lgqt7kkepQVAATjtRRpuJKGFd5a/JJ27phfZaEjw+jGezXd
DgFD5Wvmuv0N3xS5Loa8WTsCe5cgMIKbGwZ/HWKAe4LKw5M10P2hKuh3cZ/W93IyF4Bjupjvn8CL
KVwtJ9/Ny8roBJ8rBV5glLpP4P8RTlD5qVId/bVuLeyj3c4CozTao9L7zhLXaH9T52zcCkK6aVzQ
CAdBmmQDp3WzAdlofvHv++vV/FkjOkwnQ+3D4x9r49BXZoY0Ce26r8v6OkQNHrYDauxw1MynxPoq
yYR/Ub0K+4Eu+poErrcboTFBaPcuhf3F8RQcbqvQvwZ2XhsrWUfdwQJO2ow1rmYWWA6TIhcJiNZ2
myZFRe1LlMrYX+XbarIFHowPRdbBx3nLx06c50sXOf5zFAViMe+WKlNV6HwYr30TRSP2gFlf5NRZ
sZo5kHPTiSgCMP2Amt0k+FwUkwOvHme3NqsodVX5HfSKBpEJRBu22UuNo5wT0IGFSX6bp620Zx22
zzhMVm3XXapsIqz7wwEDGPOAxRwfTZ+bZmJtsraJjo0trV0zZpRcfQ2TqtZvDRzpvfDxciqsuoYd
K9IXWRbDXq3w7sABEOLFTHuuC0wAM5J670MHjNmRtLFOast6KaYAVqgkt7ap3JVi+fUdTmu7EqK7
d1P9b4gupUBxww3mvbirakSKzqO7+VXmBPpBz3iU6zKgsMSzt1uqTjSgzx8VncklQ5RRHfs1K6JA
YJUm/qvjK/ci/2pMowffbf866IU+HtqmxGiRe2v+XZk+aARqT2tAdfeCMjypot7EdnztzSL9Nr3I
aSR2QSqp1KOqCRjfwJbtc2Lq+qZtmP7md7B/756ZKAYxSkTwlDvevXIz5d7gs8bkYlWFqn7yQjke
naQsNz50L/yT0GoPaTiwalb6KVbsfTQK9eQrNbcqo+WdE1lPylSRjQKT1Nipy4WppuNBunghTb+a
lyZQTSej3b8PgUVHBP+82syfdbG2DdL8hOqs3tm216+ZOAzviY/dM5ciusKTsp+Rr+y7UhQXHK68
ZWu3ICQfpUHH3CVhfBh8qzy4dOdbPda8m+V8iUJCOpDUYz/Vvj1e2doixI6O+TkqA0C0ZuNWTb1v
shHzp2lOMh9aQeuIcFdPsMSYxyy2YdTLR8U8Q9zzIMQaE4O2ybBvlsVZMvLg2Z1CHkZjwMWgy4o9
Em0knS5XJSGu8ibsblzoQUp+Nkw6cwz9jdQT/Rqz4DL8iQKk18U9kp35hMGcOmjI23WFhqcqQMPh
BtuF6x3nV/mALd2j85BSsmtPsoQUyN1lfTpishkuamENl5wU8lXZm0uBd+9zDlayERY8QjPUQOcI
wgCOpCxB649uzcIe4LU0Wv/UUjoufZDedd0W+HhXVbGvIHCv8ESSm6wvqQSmwXVqyOcG14v4rCq+
cWgybduMlXnvDb6d41chwc1VN3nhvZTUfFedGcPxcR7dVmnXUTBo26zAAyxtHe1WaPjfuNIJdoNa
3H0TaYtVWmfCfV/M6fadDyn37ODX3UmfPuo6Br264XebimzrIJLy6TEftdqeb6NH4qxPG7UsGT2O
YY+3uY0wojRbxCwNFUaqEf/R5l8AFKS1IBMAzoc1kA0co3BZPoZfFcY1kwshku/UVN0DhDCymn2n
2CRFLRfFo5nxrZOiEHtfms6RME/9tWjLH8FninJlZw55oC1aX4NPONEvwkJ7ljE2wHYDE9tSO5YY
vzyETkgcMZjaOR8wkc1jt9qhUOtWaeECORA6d9SwNHH9dFh08gsetGBz00GoxsvM5ULpRbs9DVpM
beQKm6p1ArcM3dD/GDZSsC2mtAygBbvIjTNs+6p3RWtordPAPhJyiYhWhuofEBvD+B3ftIDmtAna
MinvYYD8VqLWAFO90wTOOkjrrT39fhYE95VFFjpWhaCdiolDM4Hei25wGESa3R1HE3lmduFPykF1
aTV+uO5qr7nnMY6LsXgfW4unuzUzMlohSfPcDOfavcy7fBeUxa0IM0gfiPV9Zm+YGcLB1sPse1lG
8T4uIdpYbffXVHimEqmDn6xMJPMLpolsKbppbop4gPZQWU8hFKvVo08zol6fVA/1VfdGeWk0Dxmc
OwVTlOnWszzzUIldV4liV8R5s/J6GCG1bcJwmUQ2NkNKs2zYHAjv7nYx1tAG5hFwCaq91kDgXjA2
ofbyi2vWmOndvIfYu8wFmExl/l4U6WTAxK7/mBtpfmovgf88nG3sHzXhH19V9jnFgy5cIbIIc+O1
iLRkY5AWviIQIgaM7ZCohikWW72+rpkannrIqmrmeCelyM5RFYXPIutxhYxWs75lYHFYB5IJ4Dxx
mnGfjLR6PCzHlTYwdc6V4ziBIEUGfJWazubv6rFzU4ABbbDOpDr76y6RA+23sm5RQZz92mataQpc
stBZFh3zsLx01XUOFRVfKivbaFptrUXaSBr9MGT+N7i7HOXYoRfY4ZZjj91zquu3+WD4yGchnV3+
/gijFIzFOyPeNU1gPP4b3h3dBp4oOhqqjFVSd999O+7PTmlqm6BH2Rmr3YgxfL8Q2KVuzAlbbBt0
sTnGL9h51zvFclu+xbBSwjF81hjsLsOWhDxTrOdmI7CGcR9ojOsa2CgvTZNb9/A8bx1zCazDw/tr
YaAIjLEt8i+ytLEUmSoO0GICN6rBWPd4FezcHm29Xo/mVIGaaxyZXLSfYI6KJre6gk8nWHa+cgxJ
Mzd4CZTiGGwmFLe+SOxdqWbRrpTAO14efhdp359VEmwxv/PWWtYYmGEDrYRd1G1qso6PdS9+ZL7l
XIx+sgadNh8vt+tdZ0anMLHD4xSUPXHOPEjYt6EZPjsetjkyCNrtDFzNB2MAGoUNckNIcFclmEiL
TxqM6kZssR2ik0Gwgg1dWudbHif/ixL1r2yf4Rc2gQX8pOGjI+RZyRSN8AHM2OefNv/c+aCr/LFY
8m0fS77sMmVP6b3HDsW8FGjYLmNsmxcvKfKF0snyI7KseqX6+GT6JF8eBDksV0IvKFxey8auzwDw
ZIkLfcyOhq4AlIj+Xejtd4uvXurwGfd48h9Q9qHRtrBxRkOTDcSKlQdf74tT7RJDHyjo7Vxb2Voh
blbTX9R5ontGKP8Z7/zwC2bpZ6je8sCZ/SIDB9GEL+OT4g54hVmuu50ph+qot0gBeZQsqW2wj4jO
aWqM2MwE+oqHFmGPnQPNNEZikz5i4pebIuR61LmZ1dSbuSoT0DAOTatx4czgA324w6Ae//ShSF96
GyvQVU94z2AlwVpTq+FQN5W3y8M8XHhV1+5TlwZ6p0l0kZmYGIRNoa4CSSgjQnCcK02sd03DL8qF
2hUD2qUvUNYpwItio/p6uZ7VbVXqSPSf3iYrMonlTtev1fEpzQasY/7P/jy/Ep27j0wzOkD4eSdH
JcaM0IBDr9tPEOaG5y5r7YWSVvUOGlZ2/AOM8jtF0dItR5iWAIPiSsKC/RVFAXCrdWy7uzUXkPKr
JbrN8If0q19o61aE5f8i7My242SyrftEjEEPcZt930gpydYNQ5Zt+ibo4enPBH1Vrt/nH3VucEKm
UlYmBBF7rzXXdwV/3xpLs3IwbVBUIopbGNvMK1yMBRvNkck1ROZ+pUSeXDEiJmsoNh6CKnbnY1rh
N+t5Akl33CTtiK/NRUTCfL2kB/E7VjBZuVUAMcAKhlXUh9oKDGULDEzSo57uh7gEGbDn+0gXktRS
j3qyaoFCYGjok83X1CWtsP50BjO3tGKwCAk+XTO7sdZg1XdNqeXEHubYs6aVmizy9Gu8+u8fpzHp
rv6zmCcMA1sLyizdtVxDmH/psvzWGCfBCtyQSM9XgdXQl7Phq9l+uk1Qd95aZPBtHcqtHSsV4rl/
yWsF4UUebMt7qauY2OpW/RE3nn8g8iA/4/TIMMTlFSHaunmJq/SCzAezVmSAS4OtYrTCvijZJpzW
1a7AKtQ37l723vh/9VT+VgAJenI6UxqVwptravZfSVsqt9xBaZBaxDKgdTIpIMuqzOiw0IQj4goh
XOc7m6F3hj1gJ4aAFJCnVBuiJgbqgSmxhCrYs13XZ9U6dI0jjFPvEA4Q3dw0Tu9Nxdy99dqr0DpQ
wLmh/x9qT/fvU54yKz1H03Apttqabf8lYvJr4YNfgU9ToR886rHT7qCY6iRI+J9VMzz6DmXsXCZJ
X82I8AWtb6376Og7t7DVWxDr5hJy+cFQZPBqqqO/NxVmxa3IKwgU1GoaN1KWtUNFGy1V9+QHzM9Z
wy1Cr3Vv8140uOm+VaeRLHiNOs84yzE3z/Mjy5eQ3GO604yT8tSRUVD3ZC1yRn1NvyoNZUEccOfp
O3O0yL3RaGpFTu2c27BMj3Am6FgH+VPmF8e86PUbftgPyw27dUdB6Gy4qFR8iiNtKcW2TxjIqrzb
Q3XBAV/bTLvJ7PgamgbXxnNTf8Auqp6c+r1VBw/jV6Vc/Nz8zCIrOwq194tlPKTjHhrvgWCv+NoU
6uv8dpaR0E+QIXNRAPZDq8ubioTs9b9fdfNJ9/9edWghDGbYKK4NWoZ/XXWOqKWFJ8PFYb2PXKc9
CO1nVgaJAv+ZUA+pVv6aCU+F9JTRq0/p5veh8o8G1rRK8FOhfzPs/peJWOPW6lZxMN1K0OaM0Mt7
zXOqZdlJtbL8WnfDXsSdsmxV09r6hWI+p3F9JQDM22Nn7896W6y/blMdkJVt2RT+6at7VgykF03S
pXmjT/SgbnA0GtvR91nwhdo0P2mm+dZSKl3C+4TaMhnT62lTlbm7HbL+J5Lach3oIOEbWTPDz+po
7bEeBf0zQfTHfryEBhEr0yJrDOVT6dbuUhtdapmQgZtzPEnlLN/0NvYkdfzv34X1v64uTiFTJ97P
hreL42IaQP6j5xpLsM2eWXEKm5BrZ1ECo7cKUWjvO0FxBc6fbarMKK6dVTDcR+VLF6keKve0g17U
AVCauEdGLwqoirB5iV2xVAp5yMBCvz100zwRjnm/isn13Qi6duvJvLFTaQZ9Cx11xxxlXONxLrdV
YiG4JNeLQg0brZhS7tqmRRRayGOKP23u0o09eLxMM5/LQvTfchJ2Bhr+S8tR/i2fhbCyR/rXLn3V
8LAVqmsSN541YtK/1rEyZO723z9JTfu7wyEmeccktMTDKhzN+kuVLs1CqHETeagNhu44dmZJTcxB
AFgnyzQqXluijn7WpnFwlIg839ljEHUq+SE+Jud5vUmHIFwaUigLqhb3LyFAJM5ffQwrfDfmJbpL
l+wU5URhNN5TgYB399UJJDh4C9+qONlaTn87MXtAlSTWujD+dj1dAO7boQptS0PZNdqeutMH7gpq
Yg3bP32JDmk44GOdxSz+llkDb5RMI9NEulvCHB427OyrMQkoqq5/hE6MtN4gXolSareVBjieWTc3
l6lUWtTrDK35BqdItHdsKGEMb+opFrCmhBFyLzG9x1e5RYnbB8rifFHofrzraocuSwsY9WvCkHW9
D/2c9klfR+6iaWErhdOu2VPV+LpkS7v+mU1N/rFEETSfLcm0G2vGleqTvQcJUr1wz17N0+ZK8+u9
RWbW19yc9doKzJaiL6zWHQ6w1G6ub6rkNVFAmUWfrUFY5axY1RxQxAHVXqpWGqt4Lck3QWudgzF7
nReVDdbZzXxOfjlnNPI99i3VFOGZLJ8r1CtbDYQZAc9vzQgVY7bHRMbb/3VaOvr/muUgebNV1yX2
UzhMGv+6g+rpgGeXIMHl1zmHVZGpfO8Px8aDRFg1CRrxMXwL7GiX4l+46DIAPjudlG0iXiIAuFYd
MmyS26O6ITNLCc4i6GxlNzeSIwHv+UtBzrf3XXP93XxGp7X4UVhZdDfN1F9UY1U8+qZut14ex/vK
in6pvVfv4iYPN12Tf2aMTlfSWT6NXAsuyMx3rhJEd6tsL2OoBj8cUpTIwowPetw8HO4MOBuI/qpX
FVrGDYad4K7njbLsA714QzUJWs4mWs0qJ9E7xYR60SkgNdPKJ77TSo6IGsTNlHaw8N2mvOTtR+yo
1gutrO6GeODROP5da/PipTClvoiCDHCJ55ApwtSgg3X65TMBxEwWCLWDNWvhl7msQxEJZlqJXoUl
Xdr09RMlYfPKNYrog7HdzuPi1A21+2Qm/hu34uKZWc/Nl3DG0xBayvwueeeGaxcYSFJyCZVGnT1S
S1OOshghINFCWja5lx4xJQ3viomsVjh0UWyPACJNQsHLdLDnmWhcUqUSEwY5QwKY62YJmA1dwiQA
6h0lQMxKRzObKho+H9wNva+2LpRAbt0YaZXROvoKf6z10KfkgjAU+btnu8+jble/jfxKiUEbSueH
xl8Gcw/5BPdmuUOIXO3yHCCQmNdkg+7eRKDhY0uym4BS8ZaZTPWLEm9Op5fhIid61Jt7iTsZO7sw
gnInldTAWOOo195VwWDhQpGTvKAI0x4IN2yZ3vyUIyf+IjCpYU41MZVv4ZQz9JOZ3ByUqDogd6KO
XzgXcH7pMjHU6jBPFuddPuRjAiCWiSBS8/lQV3srp1bCg3CkfIas9ph7qw5rnFUB3P4IcYP4Bw0A
tdkP2o4h3pu8afVTGblQkBL3l5iUorNcdN6krvig2XLsdIbhWX0EYoQ/2WGNnWnx2QnJVpIOnwJT
0inLajImFSbjZh3gjsd2d/mziZXggY60ghdLwzAtIOiDi7NcYs0gRn61xEuPrvOsSMkil2HJ7Abg
IpWNkpRGC9kzfPJ1Fz055FpFcUc+qWLra5g77hXR2hVAkXEhlSJ9uFqyGLy28zZ+FVor3Zbmm1IY
yzBzjKuZ5zg1oCqfLTgRW9MsIqpjlvJD0MldfBUhI718HTGUkQmJt0W4fbLMvcw7xckYEjBh0RfP
7essfOpT4yZq74i9DS+UFMEzxPhoaTTgFJBGPHvcOd+0vqNObZ//KVKqpX+d/Sq4IFl8ODlYHUlw
Q98E0HE1K72ZWRXtwsymQtDF/Z0U0fiKvJAm2Gg+KxRuXumVX2d3lEwhjMQDKT5z+cs1PftiOdyN
6lFSg478dsoOzl9h7lN3j+X3SDbBKpdKRbeYHl4QhMU/kjE4EQG4uyA6Rf0ImpsJXDi6P5U4Mp49
Ssi0AgJy7Yb96FrNJ2LAn1RrnG/Im/wlCcHKkUJNyh0+Am4GagE2ZBKDs5XQU0T9kJPeaj6zZjVy
0kMfzPMm2bHWju/ad0QzMBpnSVygCHTI3LznGUE9InubH8Uj4A8nMxasQIYN1aP6mBJ74W2sGG6x
8DuM9jk0ZzfD8UPV7L00Io3SNwgK4vUMpgYdfG+e7MDPHLJRYCLRpHbCiaeepCefIS0D9Y0q19gn
xJMNU6NwSJDth61db22QsMfaTb/nEU5+2ZDI1Rk1zjG9/jRKUa2T0PM3XzVdlBH0+s5U4zug18T2
iMA/KgW5YX5RbTIf27lick6iX1MWBnOQFbA9/yeFDwheqTtSN0gQEUysiibytSVJ0HS18VFtnFKj
hOl0zTpWqQjNM9WYS8fstGINbOu9I3FjqY5NdGZe0Vz7mtzKwkkPzlg5D7UIf/eD620EXMr13ODI
7KjbtLZPq9KTxhu61wwOv0v8p8UURLUmCWpEkrHyojUJFqkS881nSz3nGGeSwbWwcDT2uouZwL9E
TE52SofGCN1wuQ5LXEtuZPwyScdc2ADzjn6uUouetJt2L+EmTZUSptwFt27lxXZdb+HIFOGZkUQH
ovwuumFF9xRnZjE41fGrui+H4RPqNBCz6X2AGwNK8xx0XKL2L6o/hivhueRfwg0gpu2tj3SunNy/
jVkb3WEnHRkS6FI1yOIPStL5B79L375qNvTj0Lg3zXI2FibQAekB6VMMRRinnyPzUNUTOCFM8fyl
7lLyU9p416waO1BBUOZLnRwkI4HGya8P1fShSB10z3xm0925zINPbAz+uTfN5TzEdIH2O/OqEX8y
2nmmtnztBBJqS8rJr57amI9I/LYU0iHmzo0Sasm67irilIohOCGIzeNNCp57GlozJOueCY2YRjPi
vQ1Ja8vANUi2zh+ZXbuED/nLdCxOaq6DWevDT2b5oDr08aJRc915FM0c7BB7DVioFpXO2qzpVxfu
1s2oyLSkFSyFSvvbqn43cRqtRqX83pFUGIvIXOS2ShcBfBia9vHXSNAHKUhbVH2o1msVaHQZg9Gt
mjU6UqKX4wCbYJ+BmyR/u9IcDRQgZJS4K+HHGBSwdTTOtDvhT3YSkEVPlMrKb3NMbBT/Q+tM63Rb
NF0EIF6nUFQFFOo7399Kze6WGrG6UVVe6pAMT8tU9h5h1obpvY4wTxa0bcVC+VnGsP+YoAebPmzB
S8UfSZpfsy79pTQN6+EP3/ZvWahvtabfCWQ/SmFeqbJKCCB2qpzVovtVOASy+fFNc/yjcLaIRfYN
vl7hdceG4GfThQHZjfWPMUb2n4K0AdKUPNKM9NdMIxSnK9pFJunUaekqrQxa6RSME5jQg0SYy+dt
b9E1AEEJfoDp5gS1gp7lBoEkCC3z3uF20F164h1JyEPzVSZgZ+2fHitIrKhesIZzvURdOdXf82Sj
tPQJVfIuBwf+aAZn1aysQ+qVIFjBWyxdk3iA1gzoISBBA7iXNqYPi0+LtqaR/+wrfU/bCb/MaLVP
kLXu2ijPhKefWEF+VzJJ09/fRnaMwwG7WsBJM8IQZfRtbgFeXqVXX/s2v/boEtDqEAspVklN6C6+
PxoszSmMhwe0IDAw2sGOgWEYknU4f7/nWctyIP+vZOKGxlf8Qh+6ZKzykahyb4oMXJ5lxlvVybup
KtO3qSy9AvS71/OJebA3xmZZBlhWpDR3bZe99fyZgyJOjip/juiUBDathdWx9i7a4FVqudyYJrlX
DagbY6jIr8gcvhY0QqT8gSd3CpRqwx2F+Ftk1BdJNOvDCtKPMiNiaahNuu545eAJph80XO+sSdfw
RpcRHMGqzvdqThb05Cy0MRqWgN1ZsbGWcBOgzYlYFakZn4qbYRbPjofyoOF2MgbiYeZtudgDnCFk
yLxEFGDOaQ1Em7jNklARFC802ra1bgb7bij8VTJqHy520trs5CrQIcLjDfSX2NUZbjvxuyXBUdQN
Z1+n3dtM/4ln+S1pwLI+QflXFjDlkGqhVWIpK9OFAvCSjhDahwaw4SSMLM5dm8LIYkVNuwMhn64W
8VoLy2JX+TWBPsqwzRX1vZ2RAYL+OQF7jGb0vIoLq28upeIVS/y9yaJPXbP0ZauBCI4GUIZo9hgU
KNsEeb+QzFn6pn0pKj/B7W3/iCIVnZR6xNNAWqptHHJ12aW0SkYPJCNBSk5apLT2iqtjNnz/AxW8
oqZc6dVPvtDhyRBbOEbW2dNIixkUTOikecPEu1QJahhceOFGjR3y7cBFdl5/9BwdpKkg0V4E4bDW
upFiRNu9IIFWl00d/goDZauV9kIrvL3v9/vasbMlSIJ6Mf2RdjSgILGQE/qxXfM9YCujF0HqUdeT
IlJaUl+rVXQKKB5N50IJ194JLilcbSybRamy7pXxD0dGb20Bo5LW/1IjGm2d5BHkoAFKml08DDB1
i6J/1vhz10OTwV4MFSQ5qLkVFRjtGGDktyB3yui3FYhvfp/iSCnRk8XA9yBBrBJzWKY2vdscR05m
it+1NZKjCd8XrzElXREVz/w7buMxJ8cu7h4j6rvECrfQ3oEoBbRL6eicAEkTSTJspJu4q4QZC7MI
0BgepdyRBHlvSJ6wcecHN9eahUeA6bp2Rb/xk2eVWkugl8Gh5rWqlcAF9h13GaXDqQ14MESYF4xB
XpAcrrGhoKExAgqxQfFCSsg6T8nj9LNBIfrtUzdj0hdDTONpOkUQfsqSinRtOdHe0yxn2bCMhxDu
knsvVTjIpfVQ1DmsAuRH7hEwphxU7O3b0glhKmL7zL0u5QQOjTNk/Td7gB/CDBSakh2Svyk1sgLV
JDiUj9hKHpnUsxdbGR7EdqpraechxXd+YW21W278+BJj6G/dcE6G7hcCPSLxUOQtQ40Xtqm1MoOC
AUHL7HVHng+hSuUBFRtqk5qAURywzdKIrC1UrH4ZRfh43YDFgmPrZGgmLoEpOuElMDlgZmQe9xxD
LnURD/z+Ilr1/DGpyeCPsZesGgKwSlQCayUKrqYpf8PcTBGqJZSKG8AxfFVLVyV4KPdaAuf5Vhbw
KXdUugE+EWQt8PZOq3ZqnSrstapNiDtrgEiNngkpExN/WoQ5Nnx1awdxcgx9JmtaXO1SG6WGZ5Bn
WsXFmQY88hvywlSE4UlO0KOt/oaI+DkKZTmYzaOT6slSUhwc0Abq4GVInKWb9U9ppT+IZGXwM4Ot
CxhtGejpE45v4o481DydaexZnQ3LqCMvR8cX6eqgusC3wSyPU7BY8NgqTEZL22431MXgoQ91ug4C
CCt67N+r3vTfUHtRCykq7szRuLFz+Z7yn9l4lvGDEugawjcjDbVpLP5IwXWoglFwwgv4I6jxDcT9
c+NRGW+LvlhlQ8sF139j2ZifCIXgkxcPgfniwqzCWQ0pUrxCQ3lhasoyg/yJNatgJZx968bMfWrb
NjqUmgmprQ16TGV6dNGnTUwjfDWqXBWMjuIsCjc4tDI4zXvjAAoxCrt9Q7rMDlbWzmf5vUqZWC7t
jDaV17UIfvhMhcMAxHpnXXNy72F7JUcMAUNKk9h1qjORI/hIGOoRvgMQLRCO9oX2o534Dw2GCPKn
UJ43NCebwH6vreRHLTraOUW6JsZqg2hMl/nnGMX+glZcDKd8koUr9fsodLHoY3U3gMCDUhuuerPZ
mSJDwmixFtKI8NrQc6nOZVA9Zn8aVt9wCwte3xiTpGQcizXy6GXgFdYLSz/tbNYB6zIjsl+aepDn
0iWPen62tCrqAX6TLmxbt17Adzqs9gzj4LvkoNpuaX3Y5ID5XitfFRoju3aKDfPhMnwrS7pwvW19
lLAGUXWm4UmManDvmfcsyumJzCIXLkmHJzNOXOrGWbyej4/NjXpgDy4JK7+NImohg/6Xi2Ls2HlK
TY3MNpdWQjchsenDGOAzuCF6ol9Fdu6iUGKSR639hUiQ6mbL6jX1jfatDotsHwtyO4ixa99MF9Rm
w92FgGmeTSv5XHaKc6tlbT6qimTM6fCIfvKkO9yz5h9C7dhsaggCBEKUARLaLri3Y1peIlVZ4agO
7qD1gvt8fIw+FH2kBPrvI6Ehr27dxGSkeuR9Fa7GMFCkCKbhaS4Cwx/v88auk9+tEfQHm7XT1yFd
l1cHC+Lp6wXT8ZCujTsmzuXPIWJL+7DOjwp8CGbBzXdkqMYSlEi+g1Zc723sIPz3IfkNQ0CQdqnR
ZVGzHzpCvBUY4PDcum6GMnzSuDF4/cgc/5RgDXxVa+QziPVNvPje+KoptDanFyh9Ey/rtFjrRkz8
nFTVHXA6Y9e2anULWkKSFN133nNhbXEgNRDyUpVVADq0phut81iN6hvh0Uhk0jfQRy3NdTMh0ylR
35yqb7YUeQj6sdV+ZRVauMMZhAx/rIsNq5ia9SPMeFC7xGiVcf0QlW3cfDXZNp7akY1dYR80BtKR
hPrOaGhQ7yvtA6QU7aEL/TwfB1rFYBD1yTHrtPQhauXKW1cs0oHKpV6VLoHTjt/HqHxUuU+mTCI2
UWBMCRTjwEXuxx/+0JoLs3BrnMd5vIbDZFwSt2uxu7Q+E8Vy2U2wCkOhbkN6k08ZA7IhEAag5Q6e
BddKyGNqou7m5CHCp9It9zEF15OZ4RmK0lH+rCIIo7qh/NZr5yJVfTjVKomoXkelpU68ktpNR/Kd
Votnq7SblSZ1WKGmSYaFwJ4VlgplSbUp0CS4xBvklnNKArCyueYSoaz0BJXapX7tA9FcfKORC8t0
sm994rjrvB2sbV4X+bdGk88WeaFl0+wKp9Eeo6opC+LB44NZTZ9pnWH/KZ10Mz8bpu7GpEdKeSLW
7oFom5XbBuKZW3y/9N2weLXU2sQJhYy8GvDnkZjlbu2GqnkjAd53uffG6k469Y+yIjSIIdQ4hswl
b0aMsnJ+AmgImBnNemG9Zq0yf7zpwjC3rda6L21c3nhe+xErXUtEYFjeS4rUBwo6ZBKUVv2eaTS5
pldQDHOWMW75MxxVE0XvOG7iV8+v0zuBqhWC1QTEGoUu9GIs/WAyxbrv33MMTzeFNuo5HaG8VZpy
q+LaQ5eRv5q9bVzrzRClZcCakmCE0SwfepeK4dJYfrIpxh5MqOsqBIowVE2OMiNtFaYKrsZfwq6n
Bujlu8lMpgxhtM3i8dv8RAahYxgM3D44L0/KtDFrSznOm5qTjvw2153mlmm7Isgu2NHDfekmRknm
ZP9sZlqJEiKNWrRaHB8MZNDzS2aWyZ/XzceaOj0qbZa+lphPkU2PAbxMcngTgneUai30waTaHaqk
xeb0hoQq90CC9J+1kT21mSp/uGP+U3Gt8jLAdl/F3gALtCAkx6bMwVnbnrotC776ND8Oc7vlPjYd
LqLEB1juD/jDMhjZ80GDHLwjXeNdGznF2u9UG+1SgYxpfkjOs3EKzHdLIkMLmo6+hSNvTtLJm1tP
vA69/C2nQ6Ow8DsVsfE0uHpwnF8xvxYFY7zNWFssQ99VinVOsA5UqeCCEcoF+EOmb64pWH41U4d/
XgyXPq+yVaGVwXvLN60zWfll5PYbVdPulbIKvY8UGQJZiPHZbHWFRZQIvylivM4vtRVAXUVSIy7m
PLdDqzzTEXZWhtGzmrSoFqZwgb5lU7oGN6TPHvMg5nchnlhv4DeqYR9VfeQ/Cp8u2fwS5NSnxAnp
ywDLWtMXpC+btup1KErY/7wRMjCSYYV9VCvHfGlJhNzHYZtt6sjJPqCtWkb9kVgBoU6kJeyrjmpu
G2QQOTneZ5mxNEYX77JilDerUrGAoCSlbcKngkNoWDpm3a9jmDrrocr5gKdNQyE4pn17NQrVeAql
0+/8D08NW+y1nDRZpeQPatP5oyY7EcjQ87zTVwD7sGi+u4Um90NiBzBWohCKYZ7jIZgezhvyAsNj
ASjB6m16M76WnOdN7Xr/PJp3cfGB5AZjnBQ2wAiZDtzXDPoYkdOIRWdm7QuLCLEkLtLdKFlMzBIp
FswxFGfpM4X+zlogB8zqGldlWutEinmnq0BkjQpNuKF4clA1Aov8rk5ujlyzUOUCqWmnIiRNqr1f
Vdpt3nSRh8JY69EOiVhHqpyEwSmT1M1aJL+mJT7GlFiWeUPnlIrPtDGsfkwX80FMYP3Gqv3nPy+Z
H82vm39C+/Pief+vp+fdeYNJgGQNHR9CixLqxvIZ+2ZNBHzl5Tev6yPBOpbwD+nDhsIOBpxz2khB
50KzmtO8Nx+ff75BeQ/EPgxAN/B2ES7Cm91QtCJt6mU+9OcHkgjho6xRx8/HFKN/xniADNklNyFV
y9tISAXZfcZaRTq6LwWVIMVvX1KI58u2b382sSO/kca7EAoqMEOIl6JGTFww81H0eLig5zJWDfBF
DLbGz7KtAFW5w0eFi3BnjRahKNL80Y0k0CAY149JnHjPfUeGU95NZnLEt8+J2XJLryBRsZQRdVg+
S6nLZ1YfRCDKnpbHtBuO3pMA4rcpSp1Sr0fQp121x8CDVALMU1vFprLVy0Y54c/92fn6Uffy6FPQ
BCXlU2FRO5J2VCVOB8QqLHcQCKInCGk0U1g/vwCR/B4SHeX0pffNRC+8rT2vIeZxTL+Dh1sIwn8/
aqtW1+iJIQsnKuu2VA9evLy7qHSlPxy9QsptoKRwMBfclGyU/DfHD5SN2nNc6U91OTBfrbGv1/G7
Fkn7PfS0HNtXwWw1J7pDIUj2YfVBulENOaxlhNtylJZ3KKvpT+5UdVUm3DxbNamf1GT8mRZmcZz3
YhXDqUXZfVaCzYf8thrxNcqrbKkYUC3L791gZ3fshdrG7UpjGRgE0BF9sYexGGyIClWP8NynZuD0
kDob/lBTukd8Pj8bQo0/G6f4VtLjfiSsmXYD5NqtFoXJi0jHl/kFYJ1xkXV5/jxwnexFYvjbocBX
6aaCxEHd/4xKuyKtK3Hvvo5euy3hi/sBPMgG0PL8HnYsOb2tjVtRLiCX3YZPp0MeM5A/KJ2X34O2
SJYg+OMXTD/rMCqa47wJdGPYaHXyPet7iwTUaTFTUuPDbpAoxSKwNLF25MQW1fFxVOHwwn0tfhZJ
9eEnoiDkcMAnpT/Am3fT9Zlx+Q9gKINp2I+5LVW9VF6GgBBdEfnhz4aInUEf8Qa7SAsCsAiIC9OX
LsdDICiRxYbQqEexbjTEpz6m3KYq2GaVaR9DVPpMGVJUyGP9PbAhmyRohDahMKrvsaYcRgROj9ot
kjMpXJy703FWpM8CNcIwasWVWOt/Nr0f2oswGcQG0Bfeq1ppFnZYD9d5I33qMFUUKmvusfsK+MtT
ZHXiSeZwKtoMc2vy3kpL3DvH0A9q6vyO9Vrc5w0N8m4DPyVa/TmGneoAie4B2ooOUG7T5rf7Zu/B
UMB2yQJPR6ngxJmzEXT6Fb1Pb0EtOKMK5UFhYluqZr/2DVMuWZUOO6tsvpWVGlyCBCfpokmYBxhp
fG5rVv1t8Mkto6KcOlSX+ZE2PQLj4C9A/Ggrv1eefKfuL6KO+otHy+Iy74Yt2XNGDCwS7u4iUNLu
atETuFYpNnA7x047tG3C98HufKwvld+asFEdU9KyMvRPLuXnu9NX1jmvJVHE0runRmnv6ayaS05D
zDCK25xznIG72CzFBK4jX5Ywi8MQxNpB4AXYK05HCGXT0MMaLY1SdYD7qGCdSpyOwUxvjO5Fllur
zqw/Reynl3LofyVRFL5QHGMNlNU4VEf5Q8P6sYQ6W5SNdik865mZtsu756NHrR9GviHJi8KTOwlY
BU0h1SPtnIR6RF2JsoNAlxH40P3nhtTz9xbxu9Sgm28VUzprvXH1BZZAxGmJYUGYmh8Oo+cSR7Uu
GpUnsGA84/Cwjvznj1Wq8G21Vv+kxl16bFT3tzLmWUpcC9rspi3HbRaYOWU8PLs1Bb4ahOhapwiE
VZKNYhQ4HRomCibN9tX8xHysZiHKpzw9Pb+w9lUCdOZ9j5gKAgvH6o4Ip98VfqafdXxx9CGNnvO+
18/zMRtE3z+PpmNdUhHPnZrGehwUk/FlOvjnNTlrObXUVMK+/vUGX+8y7VZZ1R8I9CFh9d8/Oj87
b+IB/INoyaf762f/vAGN227h9WGzmX/j/+91OpyJ0oN79vVT039eBUwGLAxY1T7Lh6+/BU0WKYvT
Es+S5KqYlTTPdT2NHmFwJf+qO6S0S8b0onTG0fEQW/ksfXea4dnrrG86TGdmvS91ivm0sQhlHO34
0PuVek+qHHQlSUTjONkfcsYaT3GasxOXryyqnCCnvjlbIOU9VcWPRihvrRkiZSAPoaX4Fnmb2dft
hC5GxT48jMQmEb+MTYk2DuFBXAwDi2hrWKferxZo9lXF0HafNyZk21o28mRPMaYIRQbdb59owGUn
XNuvpas2T8LBLmaI+qxF3afVR+8KCI9dYdnabcIWFCZgIi017KPTmN22B9e9MUgiJLDlW9MU7kFP
TXLFh1iuTTGGkxpxhasMKUVvHaoqJ67GxUWt6VVyVUyaYkVgsTZpHX5fey9LKZd52ejMwhv7kmbN
w4P60DSa+ZqMLd9TWWtvTvQS4bAi4gdxUkx6EzSrPQv7rV4NOV1WSqSmOqzq0c/BPhC81yOfQklc
LZyK6xdaCkURuUyNoX3C+tCvSfppN7FO1rhT+QI6LwFRQhb+Cwp384CuxmatzLNFmYMPlNm3cNor
Y7LIE+Gv5+ea0EWe11tTHaHPyY8yxl+6YRTrr119Phgz8h7mzX/sY/pksJ+eacNGHv7s2k7kYK+e
nvHMPl0ZTSOWraiDp3y0gqcCOA7FluqWTnsJiOgTy9uv5+ZXBeVqdAEBeOjdvja+pzcrr8EX++fY
/AhnQHfKyu4/jotmcMgsmDaKhwI/10taEP96p7D3U2ZmFmJ5nNZ0YX15J9yFmMwu0/BRq/kxezOS
ylvPZ14rZXjHb32N0/6KRsn7CKq30TDbTzumfD4ajrWyeprbEDryNTUQWphwUoHZFk8hVdH90Ee/
DKe501Sw7x6WnHvU+2AT7WTjMcki02kY7rT2BuqWTbDFORAv0m7YVuRPQuTkmoRxOtEysE+kQ+ie
/4et91puW+mirZ8IVWhk3JIgwSxS2b5BWbY3UiNnPP0ZgPZX+/9PnRtYpGQFhu7Va805ZlniTeyw
OlRF/jTHQXGxCTi6iGQkZlDHeGMXRSu99U51Uv/9tCWTmAoyikwgf8Fu/ex/l/XbAE9O0jx+VYFt
JOWME48dz4dyFvtOGc0/EBxwHrXpZVjAaAFNO+g8uD9JGPoqAbRQ8l1QIMLduyQGGq1QvGUYE/1O
wW85ENHdaiSohRXTX/Ji+41aygGqBIMJN6/mk82QD3PvvdNybTcJOtlFKKaPkWYcoVqDzhAqn3AH
+AsV512zCxswgB3B/uGrTBMxAlL4cZctN+PQLbYi7QcwMsGXSJdU6EBp3hWCZ9zW2XPIG6/N16ir
4yeEx/BsDsBPM1tYn61FUjviKkCVkBXfFodEjkDlQMek9BHnuofATcZN0TqkI2JHbQ5DYaMwSXvY
8aT+UWEJBhDLJavCXZPqwFlq5d+7nEGIS51fCBYt1c0wExdQzcNLi+rj2AFYQvrlujmzfxzHW8nZ
GoEGX/PfRVYkZ6UJr5zSrMTJDlQ1Q9GxXNUxI1h8vXs9cK4XU1BiwklhkK7DBDLBIvh62mkfuPVw
5cSZhL6e1B9MuNa7g5AKspXZdTW2xZZiwX9ZxKqLzw2JZvq0uttMpqWMIZr7/3V/nhnWDa/kf3en
KE5ol9anPJHzGV3uTHwqH7lTBPSik2idpuwclP+7f0j08QxLv4yVL9qRSOv18K+Rz19RyIurIjjP
6tPSi4gm2yVJErBxJAfN6ZKPRg7EGKnxxinn9so62GI15oFfP1KtYqSvPNJS6LvinI1tvPA1Gczp
yqnVCL3PO4O1P6qyaziw8BvUR/T4pn5bxQ6T2NDlvqiI0C3zzCWRKs8iA3j0/eGcWDewsxnLBbHX
GVm7CK8PygyEMxGs5H3ZnwH1dR5L/bFRynHjWJZ80kDKUcU7D7AQv4IYXLx0G0xYYoImYjDdpy1+
yqxsT0EnjgCKxkuvluNl/Wi9jMvN7/sKcoXcAJshBhGaQvAH3Qtn+38vuJHci9TRn7mJ3Fd9BeYc
Z90ETNYK7HuUVM4dz2NwLKrxn2S5td6fZ8CcBdmNQcLWOsX2A+7fVbVnl/CfJTy+KoIDla9Nr5zJ
gJrWwykFa8M+sdEhk93zsvsnqoR5Hg0eZL2eXRAR02tFuOoZA8wPSkFD6Dpn/V/YCNJjYmqfQzzK
i2m2Cj3fiZeT2x8z1PWVqqjHWsZ+Wmhvghb6qcCJcyqN4ENdDj2Do4td3DjMnger2HI6YwDvtmIz
YswQSNnJtqY7azCsrOscnUdMTrISBvIYQY8S4UtUq+MxU+j0Jdp0IFytgK/lJZGIt2anfQ198jIk
DhBsIHoYwY7EhpUkxKoXXhfg+7Rb5rC3ZTesWoukh5ciPjckOaRa7WfL2cUCe/asQ0ASivASZbwp
WRJv6oAgp8nSBJK9r4I6EM/bo80hZ5BhQR7RsB9abKXsD8TKUSAQCUQgVeONxetQKuN1tpqCSif8
m9ZFe4Tn02zMpms2bYhZVxvlpoPJsUmc/Be4FG9ChT/xfkpCO9tEkfWqhqNNfurgd67GsWBxpmeD
e4wGdm0F+/E2pCCeUnrPA0MUZ3TepVk0WzXL7oBY240aN9ZWjxNSiaiONhJxwy5YADEJOCLXSdgS
A/c8VcSgDwKrFj2Kp6pQZ48w52uT6Cbh3+84toe9Bisgy2m+JhlYDKsUn8RdM3qvSTSJrXBbCflc
oFP2uPA3mmCVxl4hIDa0dnhuzPc8fXPUpQeOivuahWX3GMPu6oIbSXUI4w6mlFshPp2mzT9Kpo5U
aiRFrTfbSX9u0cZfoz9u7GhHtEmbLjKOGBteRhfw0DDs4srtPpKmpQRLtW2WIYrMbHVkXqxeTTcP
jyTE0ThO9tZMw2DMNUrlOmwPYWTjVGwoXYkQ6WBF7ty5gUoMc4rBAgpXSWtmIvSduTZI1qwj8AMP
zFYOBpEDOVJXWzjPMu4uKilV+OIyr6041jsAB7u2edPDoiKtdoQHnzILYOKFlpVRxBmW8XbCm53F
jTxVkfHHDlMYbhKaIdYghTNd6zfRVku7v7TAjwS4TuGoXvMi+EdlSLMpGP8DNxp3jaCrA0l9m5YM
iuMJrk0tU7FFLD2qRC+kxoZhk1UO9CwGVN9lgQxfNabXdtRroJblxrAIvaKY3fDQgDwhp4cieHiv
I1fBBJQcpkhXbolO583cpNYWl8eEuxZDbOewIccKuW5GryTIi8NH7ZASTIQsE9dlR+r0/qC3LeMw
x2l2yBqKZ36P2H0pJtfallU/eX285Ew6aMKS5qCFc/00WRDfYSSMjBmOonfxfRnRC20yZr+kjEZI
YTAYnSeFKaRSRnKTGO3PjvpOH5ObNVsmiZ6sVIj2Lnm+QNsGdCklisDAJFYGCheBQUrgUQi+cvy9
BeYEmnroukunViTfEVvSFDkn8ASfK9aVDa4a94h1+deoLFapcdqbBiLHJOakD6wCPkjQ5Xup2r1v
GuIrZ7hydQf+oFkngzbF2/VKZRuryLhckA5JtSGPUTnbs7hhYB2fYsaAAUHsHd3UVpHFQyZ1/sQU
cKuNJklkmGpkgTdH1BB2A6ZsedmS0DB2pue0VHh1q80QgpJfjAvbq1mNzd5QFjdYNL21Fl0dPYOr
N76QkisWweZ0ibNivoxJVHe0Tf93e/2on1PFg2SnfH9iUNAvt3pSbakqhAeXCorG3ByFHvtNDWcU
7QfI1wY0GcLbW8BScXHcikWJVHels7BIuYYvaOEcM8QC6G432Zj2NIwZh2qheJ3QKZedQ555+ILz
zqD5AMc4k/YxSFXG8+z1u4nNCDJm9WVnDFZJn94XsbsMaCzEShgXGnvv9IN7MqxyvzoK8pqc54aM
Cws82iYoU4zuEA9lGSisAWTRt8WECGNY+mNpxdSqjpNt0Ba7Ok/ya+7U9d3VpO4FQW2QjFfbsE/k
vUDkhJyiaW6zmJ/quDY3Ic7dba4oxkVz4F8oIW3eOjo2MWugarnxD5Z3H7woNh7BWx0uYa/y/mBO
hTC9Y1KGjts3ovYAeb28yt5+ipWUNFkHWVaT8U6uFih/YIv6KUia68RXHdJF25HJWMdV0Xsl6/5M
HxxpeiP9GW8WpEGXJTJk8UUZKQ1QMjhMMdWanw3aQbQ1XYE/FZlPxwThu1czzn2/qyvOCJXaVhdw
fdVFU4PfmKbQSeghZ7XIeI1gK/mMklCAspsy17NYTFhDUuTbROmZMyKgNjspoyB8hPWzR4+eKflv
sFwqkFWr2E0hOlD65Ah9Mfzi2T8V7s+SUeOeDgUPmcSRW3FcOnVK+ScIMpszidsy3XLd22zmfzsx
XCca+w+69Yg4ETcRJgoKKAtG+bNtzWeIwwlRKQ5PjV7rzyxq9TYPhDxEsMgfOue20LXusVk+jKgW
GAM1BVo6Mh6MjfTb1dg8TQ28kuWWVQ/VUzvC9If0223qkGyRXmnQhUc26qVqDre2bfzM25DjkIz8
SpueukLq1/VS171+Veqy3HbCzXZYh/79hMWojZnA8oWTUe4Dmyp3/eL//u/6kU60+zHR5/v/879G
EKYQrueF13Wmjh0Tyfj3N12/l91rt8pq++P6n/8/P5J3uwbayvKaKvwb5/mwo2DYhV03/yJBN91o
CDQ+W7eg5wZekG5F72xHbTCeMTjGOxEZ2V3rtXbfzSr9lXBWfBDniyyreUMSP55VYMOSe/H5fAyx
7SwIG3o6k7oJcmZ9+CRu6IEoPkRUP0W8DVoynU6Vkbk8+zL7kZGUvTXRIJ61KqGBhU++kXthRvPL
pEq6M+1gnqpSPeOCc5/KQdWIegckC7lZOa03S8t1yVmMIn+9WVlKdkBsAHq4i8eDugg+Q8yjF6vO
/jKfH17pwmvPZuYX0fOUOvJ1WC6llf7jNEp/We9qdLXdpUKVe9sMHxVIg8xqMlp8/T96lBw72yQj
pQol0XV/oCgyUgN04AEQEzvqQ9VTuvbeVIN9Ijhpqxe1eCiJcpakP+ygOMqNVTXZPbkSOJd7jhuP
PhQh5xGFoN2rXGHLzbFIRbBWZpl/QahxN2lS9n7RU5z1tb8AL8NK+zmIuuCczttmaI2bLNu9tEnB
g6PWEO5e+gQ2iKw7Oo31y8EuuLHs8J18Ty8Dw4acMWA8jVayKgFnZbb5g0TwbVQ7B12LuicZtsOb
GSJYthliou+PfGnPh7lLSS8qBs2rSswD9UDpH1D0foCNuhugkkm8QIZeXHMje2ZS9JR1tT/OFefm
/pB0lZfgUCpSqMsi+rCa4KcQVECiUI5FAYegGW6psiNmDg3zlDabGm9Iphd7XL33BKQdk+AHiX9v
lVvc6/B5pnnawMHczpBVOyKKN7y6n5xQPjTt1PF2bib7H+iAR56+r44COav1elO4rCUNPEK7OeR0
gOSgY264Y9vdq6VykjUO6PlZEAXMNOpoBwCKx72ajbjPJobjaYBSKuofKEeoB2jVtzyJs3ZRnlG8
otjDe5JmAJOaQV70iaOBeo2zqNwUTnlINOtXBZQ97NWXAuL8hrESYtzegrie73VH3Mamv1d0JF05
/wzb4DL/zoaS04L5w9SfYQ0frFhD5F5YvOUEByuxNUZ0RHa7VwaLxKje/a3OV+Tqx0pqb0iNP7oY
uiHmln1Bkr3dyR+hadxFP54Yb78bLJjL4QSRzyWOl7ldtc/bfEfG85OjNHf4hBZcz9J9BskN9PxS
KvaD/Lq7rSlHeikbs8aE2ZhPKvygHjwsfeSRKZzVPuHzcMbykZPy4w7jCyT5OzUR3ryAUr7ay0m5
Dyz9hurTl8Ybac84F+RpiMu3gZorqIMdDHrjL1l+J97kJzgDO4KRntSEKVVUbFScTwyq4+yzoHBG
XPXSQ6zf4BZh3RFsNYO6sECQiCjmz8pgtGD08L04U42kVM3LuHKRPgPFg0movts5I+N2aQYujxdd
oGYjeVttCtX4g+EZdsyvPIPhVBGau7FYfRgs75ScA8LYosinzB1a/PQybn5NqnvMRLwzqQCHGKjE
IlLdjhZqLSqbhDUxtZpTidU249weSuGzlELgB9SsTTvTno7kI5I0keI+CYOT85OI4SNDAMWan2c3
+2qM8R04wBEV3DYNsv04GVcMi7uSEXjYMfoCa8eTSeR45yPf3ceTxWTCYO5Te5j4D9mEg3lQr0Uy
PlSb7voQ0TLRsXF3r2wiI1XP1Rl+MqGdt43KqTXWRIGg5uD0yRcWwB30xJvd8Fm7NBGs0HjF8sRy
PntFZO3qTj7xNv+ddSxcknFaHDGqS65SjR82Lxfbcj3AQE916H72IwlBMcfXvLgfOnVj6jVY6P7S
VcZRCOVQaMnFdmCBE80ztMXWTtECTe2v3Mr0s9D+lMpPE6XgoRSsjTVBa5oGfFv8bjXxVTkpZye8
lbPcoxB9Nk0IqfaE6bLvz64lfzCtQGSphwj3o+toqa/U2XtLKH7VwCIeBIr/WCFMuMPbpaE1omn8
ifAI3kSffyFHP5YWb9qqRntpMxvXEUQH+2kRGmIC3djmu62h1Ajhbg/x/No5xRfKMIFHZaYiANfy
A7IfuMLwXLjF2fyNjYg8iOEm2JhwfmUywknB+3JUWpRHlyIfGSkontGSWaGlw+dUzWhCC1/P3Rs+
mrsJo5pX6yI5SXxtjM/IWfYOQNgw3GfDfLMCI8ZKlvJERKe8NS9qhRvBDtkkwB7EADT68RWwHidP
ppWD8zuaowV6f5tdOq/jPzmV0hzY27b+QFbRnfMw/KsFwT4dU+DmIvTdaryZhAQBYspHC20Er7eW
1kZfEZyDlMbg+OooAiN/tptvJfT2nYVKAnkwbDXeKgTs4AoEf8pB8Cz64RdHFoQmot21c1B4bZTc
jUI5DXp3HGFIL7uNmgafQmk9J8MaY6vvk4HjyKZzZ0m92LC3+DCvbqGWYoNT6s++kd5kvyLXeqij
cPeV/pT25pcODs/sgSUAw9mUUYrvo/5RyOCRWJQQiDh2ekN2kYvof9bQMRlZ8zMmr7REEYevX+40
PNIKux3klg2Ng2MOYWzWfxnwm62hxk7Z2M+EFmzFiPJObeNPTY6wiNnet3lL48ow76Mx/EAMQLeQ
1lmkNc+TIT7N/MIh2Nlg6Q5xn2QHndCQTU9TJGbYTaDfzbDMO8KIXZEPZ4Rr2NdbWEl0erWCxiDo
q6/Eh63g11S21FXlT8VJPx8EIeVbUxEcu5Af2r1qeI3BxuU48leKv5Ne2Q176nud5//MQXx3Ytg0
HDKoBHTrzaixOecdoX+NUW9seA55fItVpoYkesMgdHc1gRUHIibI5kiIWSB/kWNK4BFseNNI2RoD
M6XXmP7No+ZNJU4+0yM6NRRUOGluaqzHOClm37LUX2oZArnRdqgNtzF2GZNiPGRaEaQbS9G8kPqz
/WEm5J+gUNQHGikp0mgIC1Nf7QTkzX7otxgS9FDdBWkJmk/dNWPkN3Gz7xKGrRijUjsk2SPdIx02
5D7l2yZ8oxl+j16TJNzIXacRllonx9QMvMygJT5tmwg1v2AYDvu2YeyemjYTD2g/TYYKvEXKkvt0
q9MZKpnBBtuUHuo/OJ7Cw8Lr60YDY7A9dLa+a/qMZ4r8Yc1H67oXReBH9lfO2SlGA20hix4hY2m5
eml14nXiN372JYUmxcBnryrTbhrDByvjaYLNMhVywQf7gdD9lqaLTUOrGab96CC2je19mRT7kLNv
2fqGxnbWOJ5eTLu0GI+atA8S525PGyNLxKPjpwvd2EfoA3CygenGvV4rh8ZEvtO85vRyJ7aPAG06
TeFjmPaM+WnutAQgs4MXur0bUg68Y3xglrBTCwPBaLwLy1vPFCQYkmOrkmg0i2OwNBrwDoS4Nzjm
7ckORUYxoLdQ0YDzBDJuDPkOMPlFFh9za9jHWnwsHfM8WCUSsd4XdusZybRXYmubwxKJ8nQ78gKf
aETVdA3s6snlfTBW855O4Q57035Ce2FyVp5oATeNTVOYaKXS2o31eACfsa81BBXgrgrNOCiBA81p
W5rzEgy9MywLCMKLbie3OGt2M6CUQrNQGdsHpZt3dqLxL8ZkaLI5Eina0xia552hcgCTqR+GMbX6
wtQd0HuoLw4koeXzha14z0pceGq+xZpzlAqGZzl5pSKvaWAfOcD5hWXjrZ5fw85brNxCP6utflhM
uItqqveW38eOkgNDRRCnkxd1hp+WxdEAapK2CPNn8xC6hscB/dTbElZ9DAFvm+uw55JqX/QFJ4bm
HC7hEb0Bui0+hDhXwlz/XXC2Erx4I3XyO9P0LTl61IzTvIMhsLcbZ5cqqheH0a2hVwvd4agk6oG8
Ea9SjhkhGar5O00nLy2rvamYJ9IJ6Po5R96/3qAeGqU+xQRxpjw6zkhZ52xS/c+4aFpkt8+pOovB
8lKMuppZfDRFc8HdHFY/R6ujR2bBSRM7oljhygscUwo51ibPqVv7i2GDHvlsNjzpHT5vtUD8sF5w
UR6UQjLo6tHNLhmaSZtFx5ULCqss9Jlx/Vyy+za1Uqo7SDE2ITdL9C8z1GuLJG9lzWdg4A8M26+1
OT0PTf+DoREOm4XEtqbArJdamN85rq0yRxeJU6TJ0vJzGA51R5dfovbvLOYiLZOa82yi8+hKae+a
QKTnCEcV/oCc1qqoFM66U/0AC0htFtTiVOsw18b8rGW/0O39mxvbT0F6MuX8hblw+kmzXnlyIrfw
hAoEQQkXvwk9gGMWKRx02uGrAIqRhCN8M/cWLRy/Fea3IvjwmmB9XRDDbhFUrPeuelEBDFxgCn9U
Q6m/mbS1ESo7ntDCZI8V61++3MrrXm8aSBmXQhEeswJtbuG7SjG9EuFUM7Zaklus9sootDkP66OQ
l3UKQXKa9xSMfzIGHJdwtFJeQ26M7ollDUNDdjHiSD0JY3bZLjo6MlnkU2yOe2L7Jm/F0ui44Q8s
UDvw4OM9z8lKA+lAAV7E+ZbVR98QyOb4a768DaeE1v6SnYlgiS2HnLflj1WcTADMa7aNLb1vqk8T
qSla1SD1OYI/lQrnG9wInY8Z0WCpYIgf0LL//l5SS2DJu9WWIz7Gg3YkSWK54DhGh90zjGeploBs
jHZb0q0mgvp/l3wg6zOw5Zh+yIFDPMkCqzk7fQkzGDJTd1jzcwy9l8tm1zCsdgGBKUHnbKUSUawE
snlaqWO5yq7//QtNPaV41J4CMf2NstK8JRgv+zWHhJ5NdGwNQGFLsG66BOuuH62XtiKXhinXCA/C
FjQeesJtVVkfNbfunr4fmLF2/pr2m0PcGRGQSkIlw8V4cKrvr5oMD9BIgvN6GacqOOd2/GuMZ3Pf
ioV+FC+f1W4qzbybuaRQrJfWYJlg9nJab1UdwRRlbt0MPKeHlRejLHSiEl0nrLjwVyu1Svce3+SL
aBI/KtcmU2FJrBKzqjAMSw3OTvykev2h//1K37edTl1Q3WO4Xz+z/k6E7T3GAYHUCPYddfhE1RGW
jUPgXTsRnBz/7QH6H6ZBXyalKmp5vTFRSLqqsrMW7PqKD6sq+VwTnnNcb1mh8TuqqgFHXztiGNQr
r16YWL1hvNU8OAeg2+6lt6o/mTbl/nprvZiirWpv/RBLOZkABaktzoQ1ICn1j8noL3Mwar5jhv3D
0B5DPWo312TUCoyov6DS50ChlRVOy3AThLTx1/v53Y9qgFVwpG0tpmR6ivoaCer/j8zDa5NTrIYQ
EXcDNl5Lq/dT4FoGfncDBdFyGYyQGUWbmCi9kMHgGg5aL6o0fZOQsXVeL9WAVUFDXepliYTYJvQl
vamiF57NSz4egBeYV7D4Q77wuUjD1zSPXpU2gsunaYeeXriP/Bb/ZbkwfZbFp04RX9k9fThQwbxR
ldE4LN8bhU5/DNyewY87HmgxxG91xhpsoH36jmoEBV9j3aE91PHg3JmKJnsD8temXv74OEBL7xAm
vzzTM7zxGwjc4oZh2y8LkT3nM6KBsg8V3A1F4+mBgBXWyW23tIG1MTGuTG/0q6GOfxYHPn2z4TVq
MaJalOqHboAjUGs2jeVyfVW+WTLQ9gyIaOHDs5saffBLpQvao85OsfionFMRvQeR4SB8T56F1p86
MU+nWM942Vd5hn6enPKgT59iDuxHczH86stlqEKO2UmlzRszKjJPCvrDxlLZuGoOq6DA9T3O/BA9
hSe+suZberaXITOY9iMmavTorC2xZUTvIMuJRl+4HYc3EveQ1Nnnb0KWpUniwOuOM0ed01dTh+C1
6cAZMPkYERPHsN+WHNlu6q1DG2cfLgJldeHh6RpjWFjn8l2PnBsdptqa4ys26eqa8yK/NtiuzmmL
NKUp1OJKzwUYPw3VTeaWlyoCl0cUnuovOrpL2ZEt12q0VpCc2hFvVUOvW3pE2hjt8Bu42CtIJuRQ
Q0fSquDncsavfjdep6N/sFcGkJMi+Hdq459qAp8yNWSiJG0IeqqeSZzrRv70jIfNV3MjP5dN6b51
zoKq1N1XmyNSqKu9r9m6emgRQHqDCyyKQLHUq3upozW1HF8Vot3mI17VFbiMd+POw5XQe0MZrKT3
GMLhEpDiGs0jVM3uhGSL3NnUQC+33MzZoq8aLTKbCkgt79Mw2sflN07KXTTVEWI0+AdaZdCX1JMX
thvUdk2rFMycGtt3vEIr7COp4c41XrZ9fQntyKjNUEQ7eN1lG55SqDxr4HSdM1fneLR0tniVSOeX
Yxd/p8Zt/PX56KQsDj28LFqbSXQEsdgdkoanQEPe0gQok9dnMRI1Q5ilOTUlX2JoqeOXbxcmwBD1
MuqvvBrBbhtFedJU3B4IHuTl+8mCpJqfqiAkSzUY9uOQnsLUCY5mIzpYsqXa7yagEBtrXGbXc4Xc
GZPvef2ocVvGggwcNa0fNmqjkBJfp1l1Klr9tOJw10u5jOlINv8wuuWV7caur/XtS4HEDOd+TgO0
cqxHnAX6xsy69kAYAww1INtVmk9HW2WKuJYrhnRxYzLSkBSD2xXbKXphMFKdfFvaCdoygmtEZaUY
JoFUlrb1N8GliKUNnJbJBHGpEQYrcE7GEIIJm56DUnxMY508qaW6b5yJZJNQd016uJPNEak/rMAr
p7DFT5U+6A1MbvWT+FFSL1s6SXWVnroOOrxhF8MOSy8KRoeUqDQK4ufWoK5kRoF+G3fdnB6EsYhf
s/t6WUnKi2ShBQruavFvKQRaAr3vfKyf062SwKTXRfh7QVVBoW6FRC+yrqcjsD5FG5DVDfX0/Xoe
TDfzm9zF860NMFGXOgU44V+lxTGlNKp+dZcLAsT8YvdKfx8EIrN1afjmsJUWwjLUJvqdnCT+nAJu
SKUVxncQHZmD2jElobR0qvuKPWiQL8EyWpZBpTT7q7AOalOnN1GbOoxiLEvE7lrPrmEDKSD94kSU
pPUcBIgDWOPuERM2D0OpPAiZabcQ6xR+WqCP4dRFTLc/K94cLz0gicxN672USP1N5j27LgHOkdJl
9WZkfL6Y0h+kpnRHPjdeU+bSB4i2k/uFJix8UfMhflhJgfyQfGFIY+Gmy1p92oRKpF0BBVrnaUBj
sjAb7IEWJeKBeG8mintd73OBDF7HhHykIjJf1/Itgn3OYZzCGlDBIWEZqRz0TOvTVscSLbpFW5Bj
fVGf1hA+S9ftG3a9hZUaOdon8QbEMi8lTAiiRyVC72jSonpSKSv3RlIjzjb6IdqZc95gAWdA0RPl
/r87azo8GkzbFADIunKZyz21YrIFYex4iCXOCPat5ZkR0ixGgkhXZBF635X3knA1BsRe2tbrf5n3
XWy527FiABZPkPC3EBOOraXZp5qogO+8q9KmkWJnNdIRPJuvtfkbR0+76wna8WLS954g+qnXPk23
ZkyNDTE23ejzYOzMxRh1XH/W+hko2BlyxlOnTRYZitDx2Gir4CRiRm9jmcJ/VtQXtSQ+VYsT4263
4m8UM0I4DAaYS/LE9DsaYhz6BBMvSQKUNuAYnaDxzVZ7Brod+MaEoH4N+4DT1BHW0VhkemSEpBDF
aRzpCz3W4iM2sVL1Zj/vooqgRnxxhBwqHdOvIX9kNDz284SqUp0Dk9pOZyqxLF/tMNR74ksNPH9V
h2wJPs88IeRx3JD88VRWHuGINa0nsOikN+kXsgnsu2aiNdNGN2ef7CxgJ/BYnMCDSRvBbCFxYoqK
W8to4YhN9AkhcHxblwejjH6vT15U0/ptIyPcU4i6dyX9rNOCwadFMdzK9sxU/h2YDSeIsLqbmmLc
Ne2feAakssSOTrTkTdmzQa+/cK5Jca4AhoAIpA9nDTldrv59pezZyQKLHyQerrg+52rwqi+PNnDf
bcnL1opDcScq8WsNtrJUl0SeCOUuLw6IOSCceGtwKVqi59smiY9tanVEuOiPOSo731gPjqTlaYW4
2wlO2u/nZ6wRSJPc+0hJktibIoL1ugRURzFAPK1FO5rb5Ez07CJU5fK96HAMDdU8b1Klf6+tIHkV
6sCXq+NWG7AR5Gnh4SZRHmH0O1oyuCoGHScy0884INSbMUvFIwkyuKKyBAtJqOQaeT3aBc4qEV6L
vkkYd5jOe5gODxQs83OUmF4WuvEvFo2uUF/WQ3CkJw5dniXaqUSjiNpo+mmpQtKYi/Nz08FN143U
I8FTvofGhE7/nepW/NAxUGFSYVKmkItjpaSEVk59Ga36TdXdgtTxaTrgCPvQq+xDj10SvCv9Q0GA
uUmS2TwHITP1Zqkn143WqQS7p9484mVtWxc43BjkEdBN2Ao0pNcwd7XDOIw0vRXSNjJKYZCe2Z4E
9EMjeBfYKfl5aMhPbHnmgFGk/zmjQzhoQiRP4F1R+gUFxiNu5V0dnXSstxIGwc1JWlplpn0f3dZm
iwuw8BeB+pVFBu6PIbs01L0v7WsvxxCYTJXf7TLZpi2kGu1l7MIC9F9VXHsw/d//sclsuK7LsphZ
EUAHjaeiimb1FlQ2AkKnR6MH+cELNeWHovZQS8LPSCUAQRf4cjJwPIcI+f/RKgNxJJsm56+NArhe
XETOVC6fZEisdW6j2g/Slyw3zWfUM9ZzU2RgnUawEfmyf6FoPQWOxYzAqX4XVRy/OW7q3MvEOCCK
jt8SMSxVHSUamyCzvch8B8+5DMvNH+ut3Cl1aKBOQ0wJnzQF9HYyHZONa+S4XxAdhRUOpv9WWhUj
PEblkfjryvHcev7qQHtJ/a+MuueiQ3VEDJex8K+pO2DoMEy59DP0Go6uWMMwcx/KCbAxfTr6+FTN
0YSNTF3WgJlxEGFxxyoeNKSFHQGbfdvtQzNSnl3erWu904b1T3dy9ecGMMbOZca2W29KjfRTY2DK
B9DJ9WM3+5Cqc6+yarryvjBfx9n9Sqa0vnZpGe0myNO+VTs8eTgpzhNq4YPRJvk26EnYM/vpFUlJ
xtSakxHe1wUjFDMAD+WlicdmZ4U5dpm5J+Wzf6tHWV7AF5zhydR+urSDJvM3SwJ7j8TxlIWKvMXo
K/pR6W+1cA+mmYkDuzdDP5PmuxlHr0FiZo9U6p/mUAYoee3wqCr29OFEzJ0cps6BNtVbc2lHBkar
XeiRgVtV+gPZPdpmDibUcObEf0oOtdbumMmg04/8Yejlxpmbv/zCzgMDZeZXUVrsYhPJ67qAh7am
fv0frs6ruW1lzaK/CFVIjfDKHEUlS7ZeUHJCBho5/PpZaPqOZu4Li5R9fCSRaHxh77XZ0LpwqR3o
0EyFkQLroLszM6+OvDEMGac8vczYhPZW0qJWJuEThb1Z7kzmb4fc1Erm002DWgTVLEDg+MRhWAGK
yMnngNTJyOCWiCSnO8OW2qHYcerYekdvjBt1KRR7L3ZudYMOmLXLn1L2h6xp+8c5zQEad+xTaKvc
da1l1dEcEjY7mfXQRdHZmqmx1efCcMASB8voDsjttp4JWjEYZyN0jshD+ZM4ibkv9aDYm/zy8O+B
p4FQHa9zU/xtyqk8y7moD3Ogi7NZTG82iU9PBZiYnQGdB/yOfR7Dvqd2o+oJTW4PATjJLshRt1j2
kyXdFD0UdLvYsj8pLOoLkQHNRT3TnIQMkFo3127ExybJMDb6i60c0S1+aP3GfzsbdH1RAPo2kjOB
aO3F1t6h7G29WZpXVQg7bo8Fj7mzuTRt1tKOemOaQAJmHqS7xfytMSnP7keHLfilhtDn2J2E7x5T
hFURmuzScv2PGlg6TXXo8PcyT67YN7atdyO2cGxJK8sCh7ekEdp+GOFC1MOcbGQMCGhMNMKEMqvx
Tlh4OrLY34G2Wif4XI8WwTJ38PewQMJzw6xRtY/emjrRX3lIiB4GQOrbXs+DezhsXXbD1mijbj3Q
1zS7wRz0neoqrNItd8QOJigph+SsdUVCu81mkckoSmGO3TElVoVr5E83+b8UCd5qgIzlOoXk7D7Y
fvBWejZcfN1N9jU2tBjU91b3yWQKyP8lZBiohnqIlxkVU/KfRUEIiAnt7bHAr4IXoU9hR1IfxDkz
7IKF0UZUqGxVbUwTw7xBgsKHRX9IB1yMvkGMqUr8i9vsOY4c0MEg9tX9dszr30j1+5s1GmikGzvY
dyGEd1F3aKtr2AUJOSnrPKCg2wxaGXGwlt7aLKz6loEGWYLWstTzLwhQuc+ZMkmarVeiXCDPiGDV
lAO7bsr+EHbjpdXEhRUCZbfVP4eV+1ojGoeP5116/JfRhvZYIOd0Dnb1K7VdIJl+iSeUU9NADk9C
xZjTy+qOgEPQmyNIj6doGNnT1f0Ttd+7mhk4+G4P9tC/eIiBBt7dR0t6w3NKnNvs+vobRXyzabOB
ntX/T+guRlkP8qCD5daz9naWGK+C6dTJXsq3uigPBNaX22rGvGGY8YtJzX6sWlyo2JTa+zXAp4ez
XbectfpnVaqvN5l/7uMCcyy/Z3FPHT0WI2DfuQCoiMzGbJ3hraiiR8li92SWKSxIyrxtkOhsMmSM
t3Auz5mbffbuAris8mWT2QXHWDRAs8z6OWnb+DGsMT8tLajMGPq1TBhW2lDDpvWwA1eaxhbVoREP
tDA+MW8wnoxW52uyvpIKpZ9gza1VodeXXnt0oPzXYy1e8Pai2Iyt1UjI3c6sm59+QX5Ajf2i6fVh
nQCuYIEqh2tjeYyHyFY7QOtk3ZDXW3YjwQcQy58RlY9hsCLxw/KdZvNPxq12Nc2zdZri0XoIE+vR
buOGTOXE21Y2nQGMN8S5S7k7V92FUbH1rQo05yHJnlAcd6u8zbTHbGZeU2sIcQ2JlaeQE1jEbtQe
nDTceI741hre3GP9KF6M3CQr3O3j76lLkw0w0Dt5LU7fCQRo5MpyfR8mRTlacOExrDJrLSAp0YfY
nCXhkcQmCI19t7g4cGXMg/GL5Wr+amhaee1C4e2JKxqOokAkks4Z/JmoeASKg1QkxjXdGrimbe6r
Aao9zyg/zCKPn+//T4R4W7304aDC9z1HsCZu1N/ptwWVaJbFVVXKRpqBixyLdNNnm3hEvKDpWDlV
d1MWdbvVLN1je8Ms043JSrRpyzbqZdPZt7RLfzs5oE7P1ZxrOzftE1LKv/6x2mh9W1JhZ+2bqcjf
EIqwN9jvgKVBISxPQEETODFf2tTSrkZp+TPyCNZCbeRAnqNjDH+6S0+uLocwrzL4C8tgzioLbBYp
gcJkt35gh3V+o3+BEiW8V3dqxA7Z5PRw7yaXeXYNBhumpDus7ok0HRjc97nQo/UMsuI5z8iODKnO
RDB8V59OI0rZMhXeuFch2Wnb1JS2k7y/VOnZoQSPXY78QBLDDr+dVysJtnaHST31hnf+zeSUMC/Z
BZyXpyhOPsmmaNeEXRABuvTmRA75Nwr/diV8Ue7hbc7Ng23H9NSkI/hFdK3pSW+VFTNBc8bfiTTF
GWlo9JL6BDxyK2c4oz3HXVT/gh32TIpk/WviyZDE9bohZC0pZAjlI8RnrjlECjozU4txXlmitb6x
uEUv5+h8TWtHwE3Dxujoy5BkqXGFaOn8Znz3a2+YjbNhM59Qz/gVktoSFz9J/ERkZ6MI+doZD2kh
sWBBANIrMW4mkWP5r8nFiEKF9oseJ6GVhCCAlK9TlFhFikN2GcGp6VsyospZNfY8YnvJe8zkxKV4
ReMcNDCv56nVCzD3guHzxOS8JBOM2KZ8W2NHReSqVQy8yIFbLhApCDXsEJUfkklisTTIk1qlrnW2
gzE/TNgFIKmzm3Vo39WlKWVdLFoVHx+d6C8wo+CRcQseLhIyOPF258Yysa7pBglR//l0qUXJ3FDE
SS8GFbmEZqKw4WMOa3yNDyzexFJ27SpOxj+Dw8mjumdqRW9Fb1Xtu9QodjoWn03kvwDUsn7FrwiW
xG8Ps1RMioEwE2fvpcJ+ceB7nE3Zwo1eMmCgEJfk1IHTy2bM3Ng1kKqqHRw4pqORyD9YP+tXXTfW
7JK8J/WK280MtAE4nno5N4z1AFjpW0Rw5CJbDH+AETVPWEfEQTiMpUOR9GTv2IYDEaazAFI5hIX8
596mnrFjxw6gDsRRh/zVEMeuOicqyvbSke+pvnR/QES1bruePAZHc89fD04qUcg31TtldcQPzCv1
h53+KeYfqmbRixA8uq+R6TzawUl1qPij43ONElS1qiDx8MhSp29MKMyXIsirXdqnxYsse4bxfBDs
o2XE/VqtvL4e4rTZZBHgf6FTr0HhXXW6GX+XFciDRseUnramfRsbU+BfiMnsJPOUWhtUFPlvQbtE
d2sYDOlMlvcaaHME2yMyt5GjE/puWu/64DVHAIob5NoTumkP2lU71o9JNLa3Pn78+or68jxglSpH
boxM9vuNFbNHqw1aDjYiiJotYR+codN3tvTtg482a5OKFkSEiyDAwsezgfMD5bFMIMp1g5HfjCd2
qc09gL5entVuld+cl7Sw3WuBJHAAqrEpMB6jeEF5zJDMvkYacJvEceaP0qE+DkUTnCwtMKAnoxdQ
CgnyZlJuCVleMb9x2+pg0Hkf/Nitn3BIF7sxD5MNHzVELEnY7ufMYy7ShdQNUQBWaflY12Vkb5zI
sXZMCcVLY/OZqezwp/9NXSo2USTGjkM8RKfeR4Rv5uWTJ+S6FBDR1R2z9djwli54OWJG8GUOyVUb
SPg0tLJ6I2t9gtO5GhsmAbawxIsUTPOA9AD5cnTBIr4cJevD3ruYae4BYyST5+tlLKHHEhdgrGEv
Eapzz8Ulq+aopvkVP/UJhtQDKLP60iSjvCDyn4dkXyYgJO9hvtrAmx5FmcE8tWtuqnFz/bH/dEud
Ur71H0arwxm+HDbdcvh0DmrYvpGszwIH5Grl4FUVpcsKUyTPeLggiLakrS2vnCoA5xme1VHVqH9i
ecgYAeJlgzOp/mBic4J5Vo/+jMSBr5kttJu2LBL+2SWOvsAUyanNld57AYZ3UWAf89o3z+xydifY
turSeoYJzCAomdGD10G6HRsgsc7cXVLB0Cdz2c7NTK0oLVhYGj1tftN0yUPJ7hJ3J95g2ECUXYAm
IqLNc1q+qIGCje7zawyexfOPsv1R2fwGVSStPskPVErjOUtEew26gDFcipSM4QDZWrVOITG1b2HE
KCnsH1QksG7qCCFiSOV0e3D/hXGLYz15rlCK+Pn01CVTdiD8ifV3bKJqo+26lm5DMHDoVFs/bMyb
bfbv5JHjeMl7ee3y9MVxrRkN4HOyLHKYI1a34oY42udHZgaAwvt810wtZVIJ95okxB+tiZhLtGQ+
ReoUFVb16eJ4ryPTYTpLDt+YII+3zAanuSy/LePE0g3HV9aD/XpqjJ8oRNCLqINqRCJEgvhAbBPX
bnStuhfqK1iNs31M+uAP6a7xvcMMCNMBYocqP+TmohRfYYL6GMKOfZ3bHvBbyjpBmzxMZGxDCwf5
gtcSo2rPVci3Yr/8K7jYm5GeDaJj+WvcbttdUbM9B8E5Xu8HfmG46dOYzPJokiC7CrIyO9oLw0DN
rCUm63VepPFafc1cfuRpZu05GMLbqQm+lmMoi7SJGnox7pMoe6xbR98ndXcPo1ONJ7V+jm1Kaltf
Rxw3oPd/NkKGEuBYIHa4oN0rM/+ZlRqE/I5hV4BOtF8SLOc5hGaYx+3WTm1u3U1kntWzLOtmtlUF
+chsVy49Y4vYag8tcX+kCYjYOPRIo4tM3oJlP6NmLPxNjy18QigVNNCAXbmZPuSlfFGfOxMw+yoM
h26VLdFfNJYHroSBDotXQdQR7SGBoCoRSBh45T6N5zfdrcsH3Wpw95RSIiZPM3BkKQsNg7VFAgZ2
FSg9i4sdUz2TFn7hwPL3JIc4uEulffAKnaqxFw9l5c7PaBJAPE5XyMZkUtqxfK/x9+8CO0csH+SA
E9xiIpAPuYZ6iB3DgG43W5uvr0U4kV172qgtRXrUXY5YfYYnbwR6coZjnJPqqzHhCOqEILY4wf7N
H6iXfsCQhJpIKfh8yMWcA3g4enHC0Ql7aHnwWCXdn6mXjpX/AKHg77++HkROuk5mLdtPLSZ2HMvB
nuruRC0enGyAUme4z3QBxLsRIpzJ9STSD73x2gd1ZS2vBIF5Z9fq7lunaVFiOdLnxNcA2GpjlMKF
RwCGHSo8QIN8bSdRRJsgQrA8406Je3T5DouyC2ua6qyO7YaImbUBihAvzHIG9ubAALeXh5AlKtJL
/o/7AZv9TgkPm4orfQ/qpdpWhV0/jcapCWICZJfMpiBl+xw2qXud3PDmjkSM8H7GU9a9YQqQZ6/w
Dqr7cL0XO+kl8XviBeqwdRZuFj46bRddkDzbKyntHppQkOBfI7BMWggPmrqDUZOmv/sEhDKAGwED
FsbzsgaJQywqwDuGY8dY/SwN/K8RbPPVJKrhAC2zYALJQ1H6xqlnnJ5747M6RgDRPCdonmN4nVev
Ctj8hRbpuuh5w52rQmRrLyZCyETNKuleWqZq7Wuc+vFFFa3hBEYh8Y21iuLUfHwwks/FhCL1Kq1+
H0bSA+N8Dc3af1W5UHaq/+2WC7klKeUY1D1ibbtoD4ljp3thxt5z6w52ep1tStlxlPJq2poEc2G4
H6MM36E+39SHWGv9G5KhdDUO1yBKp+9eUZjHZMYEOoSu/oPv6g39zu869nC4/z9J4P1TkjhkiRJn
6BURg+Qunr5PcfZHvZVOVTJXzezmoMeBc9OEnsH8q7wT6G+xZnAwndnB4EbcgKAon4qyXjhEBl7K
oSMKjbqGyI7qpxnMxWc/vDIdNH5ikqd5Tp2UGVEyP4g8AkJLO/ZAtkpwUNeWbmEd8BqSsNRLsVTu
kMWepsAEIkMiyso2hug25iRwrnpSZM4Zt+xKq919BEt8BSGLO2Ymfy9PGhATj5wm8crt0urQEBu+
JltoxoFH9F4Zx8dGD7U/3i/PTtC7DNqf5WsC5c3KsUX8gpb5kHKPeLIBaXLoyyXWgJSGoOYCVG9l
ZxHTkNj2Xyq8AlzLnxBM0Kp4DCJm4+ssHilJQBtsSif6RVKt+BEUBfc4EAGQM/r9PT6sEfmtcgzc
yy2/aU927I+8dBdXKTwYC0eVEXHmD3wywRljiNKGqxksEqRwgCXIpuaEji8G6jEysMkjlPRaKU7J
4HYn6RMI3gCW8U2+yUokp6ioqrfAbBEp4CVlF5JeG667m5BBwFrc+sO50B3i0sXitawBM9NwsYRH
XE5k5tJJeQ+Y6fSN0NLiucfF2C16A3VzVXMNCcFoa4Af4u3X6uNsD08amT/dvZuB6FRlif4RmJZ2
azTrphmpvzW9mp0cnVlWTv2nzKfCZB7SFp9DLpbMH12Uz5wP5r0Kd4FGXAxHkCEX/A5l8hbiTDlF
FjNCSrD2CRlisVz88ycZScUqt1m9xXHwN8LE/BKMy47C4ZasZDz0FUogPeODu+raiAWvIftsQu3H
yNt6Lz1/2g4OrLp50VFTL+MB4e5ji3JNsoTzGjD1fry3Syr/22PPHCKBmuwVfFJnP4esZr3IsrZk
gnEIlQGCoxLGYmtglw0lKyTNMP1bN68Tn9aq4gxbDV4/vfdtKPeQVvHGt6O5VrchElX/3ZC+blIu
MjI9aq5axYhW66JhZ2iww1amF/rn+xEOYyi+C4PhCeObm8Dop1V4ncaYrLiQZBk1rgAg5l49CyvJ
MrxQWzPEoB9+KsX+rjJ28vLoa0CAjQgsCxvAdO/EcYRmwf7dT117ykk4XfmA8STrGPJG7FjsgpKi
hqF19wh3CKspi7KH+8cZhEG8n1OUTUXiibd6QGvn6tF0UE1Pzqm/Kjts2gUpGiVptG84MNJ1FKfW
U6qRk4MEl4QgcrGMpeKoWmBuDmrvJfOWjhSK06aoCGFPvKY70jY4K9/TIWYXPpbO8OneJvAtka/H
xP8RfUv4GH2qkzWpU3lioIIAEYXJ4zBHwSZbyGZ9Prsn5GscfBpKAafHj1YrRVeVA3eeC5xzus/I
3nVE84yP1LsFJG5YaKZ6mzEfa9CZdFvJjsADMAJDKbG+kYLwGNHtwo9wSTbJhwU/5YKOQ+LFxEm9
HRid7X1JSMldCt5X/VbTy3ZXz43+nCw/LnvtvEafzB6USG6z2lQezlPsGWfRVulFh4AFsDU4CMP6
1c5RhSVvxNvNBKC/6BE92rMXpY8yNmrCJiJMsSTlWLL0LsnUZdcgbnV68FR+xCRmZF5BFmk0fKgf
czHy30jQ2aVtNa3v7y3rEFvOyKyjnlHwMr5qJ3pvT5JWEcTed7+18++JXhxcm7yoKuj0zf03dFd/
234GfszTMCraHTI/jVnUqHQ5ZlGv1TLJXDZK6tl/vfRbvnMCSz8ARIL68USCf9m0iq3a4WUR+Umu
zbTqSyGtLTJ0siaPYT9U15G2kTw/swLe4Wl8DHhPtTgSN9Mh1nkp+J2UOLLen7C6FIHc5kA3NmLJ
OXeXB5l0701VYQ+3CLfGr1CcWNKsGSPiE8DHcS/R/uuGPEpAFduu1euda2Tdvi9icbz/Ru53ibGh
llh+j9QKT52oszNe9KumjelrOMXPwK6n92GQv3K2wX7Uv5TLSqIagsWdS9iMjQVPyYPAqruPwYx/
GVINacGLZCi0gxAjafZDCTy+3B9ssdN9RRxbkXT1vVqcF4fWYDkIh6xHJSnWkZ/A78GEM/hZt5az
sNEaP6sGOPGrgytgZ8CeuKVg7m92K/x1Ubp0DbJ6MoMkuZC/RyxyLEviaAA2NDYWFVX2GRaJtQDv
AUaZZWSxYcaQLL36p5lWJRjUjs2c7Tebck5nirHO5eOleSgr6uMwZ/m+Fzi4XA8McWYiM14WUKaD
wNSxqF6T0tJwvQHRAU1MOFhpP0NJbh+mjtlAQ+1WEBGXpDlGYT0Fsruc//dRvQy9rdB76jdC+y6T
aMiMkJ+aDPLnwNbFZVjY5AP73H+zs7hmCdTJGQRKFROBy9m1VhptOw/cPeeSdRxH3rbZLcQLtg5/
k2fWsFtr3kiG8yjyXwnZ2DXo0rZs9AcLRzlIuZCJmVZX7UbNJWEXbAPuSiyrEX2v1GCyn68e6oD0
ypQR1VTlo9MfMtr3RfnJIm7NpHxb9Nx/jUo+l5VlXisn+0GsjfzBHg1Fj4P6r2nQj6YZxavrtc+0
v/qHP1/Rui+yLcC36j7qJF3zzCGXZsOvMsC3GxadfM/HhqvaKPxDWhjB+X5yIVj8Hqfzo6NRejHu
ACtlaue2gykN/ABl2pjvRwpN52QNZIfQpyobT99jxhknM1/3KSf4rrHYsNulbhKZimeAxe1fV+uu
vminJxJHCfWbom/RMBkn9O3ptdAW34dRg9pcRuxV79j0F+MPuxjxn/slY7gc3fJqhmiOPk2AzHbS
ZjtgiVo7y0WtOeO0n5muYJrmZdrkF8DIuNDB01xGDPNrm10li2W2kQ6ozUc9gCBAZDf/5tJ5dMs9
9btbz8Siuh6Mm4qgzG6Of7GjBCDyv18C1XQe4Guicqtz8kGCgflVRWQquVvHe/8RQRJKerbAmQtl
We0UkhkNApu2wma0LnsfQRwL4AYCSQFmD+Of1Grv0kTxX58D/nUOyFSrwRGXqN1fyzQjkzcMT+rq
T4aFGtITKWDU7muDtvh0v0AQ9aC0p+0CA3iay8x9VQMRmBQEs8UvQ8RZaZDsQqRdw/Rc6DDwx3jY
z60dP2quHtzuW+vRTsRBWSRmaj4ghrZNEI/OXrLQw52j1cl9POAtM4L/GhTQhjzd55WR5XpHZAg3
ex6CJ/XA33f3FSFQYIYH7Glqr9bzuV8pSx/XTrzKAd+c/PyvWiQ3PbfnGnt41fN5GYr2BASe7dI4
1FtS1GlNY+Ml0sv04CVJAXeUWNqinY6q3LDxJMDZRYkZJMTkFD7nQEGbnVFFgZcb6vstWY301QOf
tIr8aIpCVW4IUs64KNm03SfbozY89iHULizJYliMCDoqdRz641bZ7tY9rR/rl+4n4dBvOonPs532
l2zMG/JHhz1kxdVd+uMU3Il7PPqTJAQTisEbWzq8TsvaEK+aBZCsZLOzbHzC2W1XjY7nCxfY9yJy
+utQIbvVSlKH7UajBAGsDXBgnEZk43G01Zf3TD00KbUms3TIOMvnPdCs+BE4bcQkjK0VgCjWToGV
rLKl8zR6TV604MgR5Z4wgron9Uw9+Mb476XhazDJlz9VX5Mlgb6ubPxNUUcZlncY1qf7rMrtQfva
ekFK1nJhISPD3F3gaSae0zklMjrP0sbvMbDvTFoEO9bkGvvG8BLI2Sis7jsgkWdI610Dyk6i/8J7
eG8StCyrHoqsvaizLXM3iOFITjFJRi1ayr8+gD4Yp+iW70/bhKaihTWz6SPtIDpAQl8P0Glo0HWs
KVbeV9xeXPyJdCKj5X3A4+c4CI34A4FJd2zajGjfQBgbuDpjuS/cozBffbOffnI6JmHCnYCJHC2X
QUqcr6e70m2Tq0syyYbidfppDRunGT9Dbq0Hpaj4WmvNLtKQ2EfuH7SAm3Wf6xqtVv/eEKkxo1t7
big7X+ooJ2A28Q/3+tMhZwjTfB9elSbWKpuXMuSeni6evBwAw73BIOgI18EiovVDV9tWHdyNweye
anPAH6fT0fglitiAYeFq7q1kL4HZq5Vsb/OOdCmpXXOZMJplZr2dTTM8xzbmLfVsXF5OjFMPkW8d
1Nfx/gfEdXLzJ6PcMvYopQaGINBfZGk2F1XClzkzbKdoNvfaNinnilAdjPH8Fy4ePP8/luBlvG3k
Ry3vt9LLU6SczNOUqLuwWTgkM/Y+3h1qd+isYEjQNyal83G/OjIfOyk5CeriUpdZYltkOGcxqxJ+
5QeKdIbbTHLWRTpYFyrkax47NVvSkUkcOX7i6iTfDSQcmLfRDofwYD0A0V89mAkKMgtEf4yn+g/m
hmmnTLZYHQA7LMVDb5XJWu3fZSz8W0yeB8tsM13rUrxAmI9x1KI1VbElLbSdCznzD8y4uhDgDdht
xKnaQadt3qY98iCTHHBMe/QgTBLJkQPXpGZ2jpf9xG4ljzZ7kD3xTuxQ1aalcQkutIJxNWbD9J0z
+d332Ghm2kwWXEaKjd7nzmZ2I35qY1FH3e8D6KdfVKmpbjt4Qym6KUgci+RdtWFU+8ZgEj3hGvXA
Wh0WulMb9ZOMzTeM5OmxmSvzOIwY1sKwKW5qJINQrKJ6n64WOLkPy0ZlpRVe9NKzRdwltehBICza
jnzE6Oo2/WvuA4b3bbrAvqkeQ0FUJe9Ncw28iISctIKhlLrlFkVQsxZaXxJhDpiTQFgEelhOoOp1
3jh9T8jnXN6ZFcczq8LOIziziQj3NPpjk/XTR2hGv/zEzy9Wkd7Hxl+TYdH2DNWcoCKKFc8WDfcM
+/sVYdihGvvoCsMK2T8b3HU9FvIdiCfgSlw/+9GF1IsjClWXbuMDgc/kNTNp6mnC/b70jqFWycfU
HuFjF3jy/bqdUfvgt/rX/jII2Gm60e9ngQaO6oPNoFevijxpX4vc3BiJIU/4PPLHMqM9v9dwUz7z
JrLaLCy/2juTLTdBk36WBN7CAdTyR9uxeNfilkLR08gXbqjGXdACzwKeBAUJowp1IdlJWW1GqyAm
DQPEa5s3BKSzmAHjwQgjrIbflQUOQs0Cpe58rxK6IBQCc7FDN7jWoBdcGgMZb2h2/U44KD3Uy7I1
bMRQyaqNKe3VUnbOSvdpyaNXfTg6H8ySpvGg7vNzCseZpSm6BTp3g6CIbNHJtlE+bjh1IY4hHSE8
ot+1VQfJoRIkUjdhcrEXPV9uN93BmFnpbYxwo0R1QyU6/AKldWmmEWHAMhyPTUkUUPGh+Vp5qJZT
B8age1VC4Gg5jrQOBiL+zk/1df8Cb6iGcYtu0MEysLj+6QWydeGJk5WjTFK/UJLEGjzK9cFGjvOv
wp7CFzMEjR1l+DmraNKuU9wiRGpJC7267ujCZWroHODtbyXJahe1P1fr9Kqc2rVLrwFmE89L4wGd
RsrYH01pY0AUmQDTZYDkWr51tR5UJ2nqNu964b46Udxc9LyLWG6UGM39sd2VjjM+l5MuyRUL5Y9R
WP+e3b822tEuMk0BaHeezgVFlZv4OMwQjLBR+uCiDzdAL93zMCKeCfXw+72wG8uiWbLfxk3EreJC
FkK/jSP2D82ylvDIaNknHHbrEfIn07ZF21b6ubVWEwuvD2eKmihEhRe8kxOVfevR5Lt27n3HZgOA
RYBBHurGugpS/1ZGlYcvixwampz8hOcT3ViT6G8hvmG0kCYSx7F69dIEj7oECsOA8dz6rOkAZa+C
knAvfxEY9FEdnHj/9hpD+qvGEAIwRguiRSJa/N8HGXv/Xoboc3ZIHsyNzlyZEDUikXoXBp66oWCd
HLcMDIu1j/1sW6WQsvCbz+7BDdFKKsOMB4iTQ8AFt1s7z/hl61x/UXuLJMR0j3pk0xmQYZfMxGtT
dq6+Yca9hJHbGL2sLnqZzdBf3U3xjYmGcpwYriUWQNrce0H4OzB1jSmoch9b41C73RVq+egm1l7L
SF3Lin5ZBcDw21d4hNaTkTRPQ+X7d25HWdcvGO4JW5MVTfbCHKD3SJ/zEbEREgd/HsByMtpSD81i
Hp5MB7vA4sZlXlvhxm3D7X00RA17AmtOITwmAseKhcxWvfREMx3erBilppKrI0lbVTaojnsv4UZD
vfdoW3mXhvJcdcWHXzlXdQvue5+gWObFLW0R1s50x+8VXeEYDagNiDlShZGqh9QzN+e+Poxev7Ka
dtWaPzwm+x8+o6ztpHXi2Ok5eS4xaEESV+odFw2zHhK+NjM+RwS7EE+m4V3dcNUH2Y3cfEuGTLxK
CZFkp2nan9KjKU3mp8Eyz3Qb+aucZvci3PyXU7fRlZ14tK08ATPSansA0Nma1VFISGTPoVQuKJuA
MNoahZRgkbxc54Vsfmqax8hqeVV7FYr4LOl2HShP7PwBjcviHucs25ZSHJXygX1J/GYxrFqHGtzu
xkNXSQdxnkmIuU+GMl5htzVh+R3usBAmgA7ZHaT5eDVJLMvYNXU876Ht/qgZoXooRXhNSFxDUyjz
Y6nH8pz0cw0io/9URaPvWM1ZDuJXwEW4vpegnL8sqXGmrAlkdh4Y/29JRlx8pGEJtoILTD37ejCx
i5OMhLVJKybrsYUetiYT0NvFizC4MVjY48AdGXb9p6wUc2t+s2a64PHvEBTTkwY35hB7OqlLTfGu
9z3sUPrjiyUAwMy5UZ7b2P021L15ynKi2wOT7gbp7w9MR3SZuvE7ipiIxw1rCosgsqNLdPxzSLSb
ttA5sW+TwlHFjOCAMKzCdOYNWbYtoc4IVrl2HBfEGtsC/bmfyvLR8+21epUzaboEhikP6txxCsbg
dgVQCV/yA7/w/VxJ86iGUKNVGxdFC1Avu9P9s2GgcVN20YqAhU07MYEaJy7lbe932Sb0BMbROKrI
YNbkD8Id7I3PnfHY50QShz7mnft9BjX821evT8RPWa1iu/rdIzXb1xaGtNwM/1SLs1U9RMmon9QC
Eqs90iQImkmtfRuzPtp1JjDYVozbwWi8Jx1RMFMRmf0TLpe6ttJ8x/8h7ZhRTyyDH4OrH42yAYfX
xJcaWvy3bvy8b+90RAjl7LR/G+Djus/YWpNSuxLJg1zZmJxbE7+pQg7SeHRwyWRaVYPj49hPD7WN
YLVidAXDApZbnq/V5I7TkwHVEqpNj+4PnM0dELrnIg9BKSTcxfIu2+oDGsqFYCKWLkORVOYRbuBs
gz1oU7SGoZ0iSVBXW+VtbcP/EaeDhNM7GNtxrMf9gPbsGga5fyVqmk0luCe3MisMN3V4zhCC0JSj
RwnNfDgqtwaHJhknFoMHixLEH/Lv9SCtb24lj1poOu+x617CwBK/sTNfiqYjl8l0N32Y1Jsxf4c6
vbHxkV315XuKXBArIvVYOi0vU71fNE8btZT02xYpH/bKi6fNLdyJbDoyfxeVU36rLTZ8zdA9miSS
4RtzvPtQpk1RHcUGUzVkq1B00C6oBzUdV0sqZsLbKNKPxHJJUOIGGAHNl/t7D+GYfNJi0tUPlWla
qN8WWzYtz0qZXIm3MIlS4TebRwjj/y0mGFvgn0uLx972620kyNq8f+TLct6jHIXjs4jQYmEVD07N
XnryiVlcxr/cg/lxS0xLQ32DIAhKhzi4h0yX7cFdFMX5ObRc+MqLsNhJNe6gMUaZYFGHCLLlSS2Z
mGhng2dugZFSctYm+tu+Yn8zWxBYIx/IHQlLVU87DN1gBFBsm7VzMer2ZDB+Oii58pd6Oa105jKe
HXOTtJKQ33Xgbe6/Gm0YEFm7CZny0dCdfdkau3sZ5ExgUthKZYdSLAFJ41TgovNb7YVSpln/n10u
ydmk8TFkQVccns3RsG/qoRITim8DZrt62ePtyh1HXiZFIqHKI08jcd+DWWJ3bhGPHgr7Ueqmvf8a
SKhnEovcypjQlKlJr9oZ6HRA1cj/T8kxR3qb7b3i0xw9WX/9vSyFdRG4+VF9VqKUb70xiICpweg0
AbJv20rT1//h6ryW21a6bvtEqEIOt8xJlETJQb5B2dZ2I+f89Gd0w//nqnOxWSQdtkUC3avXmnPM
WnN3XUyN2bLJQ7ujOa7TifumnqXd0OApJMBolIbwWTdQOnqW9aIerAFUa1aEofM9NjKx0zI3Y3pY
fUMNDOrGNpLoNsRddBtT+08GEsvY9ZneXHV8DduAeuuVDEvrXY09/Bp9DkvJtfaz8lA6hXlNOhnR
QD+OVon5zYmi7kuaxhxZpth8T9vpvZcaRNpQwz4VI8cYQuijra8B4ytbUV/9Ogr8bZ76EMh9hLdG
JR7SD35n/Je/J8WjaEGvF2Y4fB8tlKIz5K31mXqPTu2wGeV76zM93Y0G+GLYrgnpsbd1ioqolahN
OmQcopOQY4g5EHwfh0/N4NgbcsvIMNdEf2sn/72F9HPuzMiANP5/Tlv1zCGolbISoKxJ+pKI+uGt
JRz1xYnr9ZVrFfWWk9I8I3Nhr0P8kYInVZ3DpsU2PptIcNQRqO64bxihhDt1ndpzSdkpf8+tNKZC
y5Cpa/cgqcFhdiiEEI7/p3de8bVFVc0ZqZ+Zhs7/GUUNd0u6x/sQJke3UNnXA8ZHeB4JraCl2lXp
8m0J0LMjkKseeoQ8IkqIKfXodjB1RSnNVFgcmgl1m2cJ5mdyifBa60enLg92fXBxC6TiTdyJFicC
VVtDCoHVMhBUEsBEIFhS+3hr2cWlAN0PmXcp8xPGO6y0bME2gJyzZeeut2JRsHzBRrHM793oVMzO
JZ0bEiW/caacYUk6mf5kXdaPRfRMCqiA50NewyY0uto8LMKu/U3i2M69qX7jB4qZxLTxSyWftQHB
Em6+cYRhHtQIZwYSs5E6uJtlhNauSxBc/KmbAfmjUxOfKg+26B0Jo1FSKWOBdZ14wzHLyY9tY5D8
/6hyjTZ5+C1wGpK3ydRDnAeZM9zMSXotkK3SOO75V7XLL+audJSaaPqeEo0QTcl5XQFWMoOJg5yi
duiInYb1FfcAMJnyfWELm3dl1Wn3YTKcY+r5e7ZJydtCKase8gS/SAvH/Ww339uSE58tm12+cMkP
VkdE6hxOJlFFCHc5/5AcvoZIwm02+/nO/N+kIUqjcrukkXesahNjbO3YkLvriclN/yWyjA8t8aYX
d3Q/WcM2/PL0xrGQ4VxEKExLdIvQxPSmi8W+EE7xqOhbXAdveFXD2FrmSalnaX1kNoAzCrv54OuI
/CLtqmbV8exE24S0orWbQQ7rqUxGBx4KMKaxaCk4xgWeelpDDWNmLNVZptV3T+pVQLYg2mipYsL0
aW3HoChgg3mUr/LEV3Q+4RViPjCXfRlnr/qIbeGSnURwkmOzTirNszAGmEjEzKV5SnqJGrb4XhDc
TMu/AYMpf7i6TTaPAD1d2ya4dfqbZyHhmK7efDNdbNQrZTHRfqjOXUtPH6yVtlWFtjk7yUvZ028Y
+3vRR+1nZbZ3nQHbd8NHoOsnWzWprPS0OtVM9dhn6QdPiTHtQqnWT7zY3hiF9VRbgtaMbScVIFqz
fbZy/zT5Dkc+kXyuyhMwXDAHkvayyu2D+ndP+uZ9as6xpkW3f6w1sDjjjVsoOAbL9Ead2xLNR6h6
6ZQMl1oDn50pBMUppJrZ8Mgb561/76fmbY6D+kCzaNo7JhG3Gm3znY+E8rPq9PTMhHc8GUn2rRSL
+4hJGtqbfYb0i/oh5HajtG3N0P+g5wp3d4j9D3y8yL8aytM5eWvTcTkaHXBdk+E2kBn/XC4oDoxE
vzLMBzXfT91DdYITOGDMn7Yx852nxQclEHsUv5rLl1Bl1IaeIeHx3vS1iCDfSCRKb1QD81w4oBgc
BO6zbnkb+JJfIsPdE9qwvEUhb1VSBCQWzOeAgRq22ya+Cdbz0//3bJxIERgrSRrrIp1xI56qHjP6
NYkIK85cGm2tPng3WaK3tdv/Ydp7pJVIChxWw4M9eXgqQfl9002kNzUeiN9j4B+sJNZ+eEUy39XV
HMz0k/uSQ9XcA2ZxDde+jFiZNiid6ufe0Z1tPZakr6ux8qLbGBGlUqcz6ABFYeqcVMsgmrz3CvXe
djCb/rw47vjkAZIbO/+XVdDX476zRRDuUpjZ16iBQ1tpOPDqEIW9nn8laeF7O3p3f5h+q/NDX5Jv
nRezlBNS9CKykAzuhuEqt989m+GR/2/Z6l0uLtIq6q1vkIzRJWH11jZDu0009OsacnU1+MMfkZ9H
75eDrZbIEtO+iJousGcWDvBP1wI3A4pCDS9zdnkGLlcM5A+fgmuVpEDJctBsd8NRi2BOVUGl78Q4
1h82NQtDiS+6nzVXtWSiUUqIVfOHffQz8NBxqyZ+CkJlX0WIYfEZMSuxtSfC4MN0O9McOAxJV+8s
BPwPw7Y6dOul8aWYe6TiSI/hx1XCJD08mexnu6FpXQxOuknHDNMB/WcMGjSxmuyNS8I54w1uX+Yd
CTMB8AZw1hluf+alwRFY+MptFAKuAnfq92ZOLUzaMdYktlVkdsPX0VqsF7+3oGmUKfYd/sxa9ZIy
R0ohP5p62fv1cEFydtXsOMQI736o5VO1LSyZklTXxwXINwY8KFhhzTnBss3q0BE5uLFt95zOFUEU
RkAP8H/+IsfjdNjTTFLzstwwPqegdA596N+Vgjgu5+8YPbzXKMabK+EKw9xx/ojmdT4PaxaRTd59
6VMh+9uxRJzCZhka428RGg/wjUU+fStv6roApP5c+V6x87Blv5ta84jE8F+aOBIiSS1GMdSBech/
0wrupx9LPoIE/pOP4aFze4+1vLw3EQlBdHg2QZuCY+iNGhK8XFT7wH0bzfLVUXUYhAVilCK56sN+
iYvwznQ2xlNgYZSJvfSY2drJf1u8VAPMPrWfUz1iaekMZrZlaqUgo7QvztC/x5kZnv2uBwbmJDCz
VZ1hp5ypOWuEV05k+PcS40k9GH0b0gXOCA9NxfJZ8fc92Zk3nqNefM797JBgx/HbEnP+G/S50+TE
HcRMUAwcGcBIBQJkPy9OjWX+h5ipv/97X73E3Pul0FJgIlI6pR7sdPk6l7a2vhW6nbWtOvKpxFhk
JFoX2cEWHV3yUXPiIzAAVP90PCOvBOJOwaFGbNFPYu8veezTy1KVH1W9c7NTh0YpZEZRfrdIADvK
ftvoOh0oc1ty5Xg2goM4U3xitsZ8RiAGGpmmG3C1xpApiv6XmadcNqUhTuY8f1/PvWrTLm2r3Akx
fytNr/5FxqMqeozKJj5imWGgy0N9GwHXcFuAXmSHmAcuv2416f87vCWJFx7atniql6m6uoV3xaB+
HnogkIZGkwheAFO0QSN6cWSZx3JHj6Ops3IXVNEDdX/zpMvGu41my0hpnAy+sFhmTPIBCvezS6cP
9g7sMgFsXXXT6U68PBnkukBhRgOn/LDQslI0eXz1UvseAG5Kgz8t4zc51ekeAeQTFOnRyfITTYbM
JO9aHb/oUTNha2uRDujafBtI7dyoimMY0N6CiqND1VP14g/Lz4zbyi3dbuNQmIa+cwPaT+Bykq0+
a84x8fL5hhRr58JNuKMg+cpJE7GskEGZHH4RTmHrOEFqq7e6S1nct86HXY+jXOaJlPB02ucKE6mP
ZncvdUzsnUF6OAvbGwJxxmJVTpdSYhV8rM8bjvffUYtixB+eZwmiywYwsuDw/D0BOtNbOQTrYA2j
wjkhoPOM9zzeQbVzpaKlhC6CUnaxNQzXMxMRJxD3gdbhmUAM9tbRM074ysVplfvStDr1M7l6aouK
F06BBlDWUwZLF2Zqmj36Ynm1ehOjX4apLynMZ5Pu+JVRMb4Uh0Sx1HB/tbEZ46Bj51KDuDHUzWtn
Z9exsferomms6OAMsTPdC6Nxd6GLOrYinkMVeHHjb2t36r6GWXYxo8o7BmM171SBzvlzO1pY0Lm+
Pn1jeioKa/mk7Vv+aoX1p2PwdlVTDCQd1qWa3HKjEQ22aePxd9BLxo1Zvda065+U4DAE24ycopte
EoMkdzUAmArARAaCyZ1twVaNuvIUcgUq84uP8eMCmwB6h+WO4LkT6yDks0LnHlaS8QyN7bYPvOA0
OVn8Wrh0suShCWX3u2IlNYwvCqfIruDlnI2exjbBTk52jhu7OmWVR+xPQ5Tq2qChzNiWhk0ATqnn
B7XuzwmKbTw8NoQAobMgJe5Ob/Ge+jHCAZEDyyS8+oWDSIQ/Wx8uyo+FyhGdWQxF3va9Ixzj6NeQ
6Auq97E9zuHA4u+Z/X+sCc9eVSIWi4pin2uQOP8tAkhPkb0sS7grMfPsfZIxTrEFKR5Lwvxjpvdm
O3iO0GaY+5Sr9akImmrjDLS8uU6Tsz5Y3SZE3HYysRcxU5IY3BFxeU3xTG0ecaoAMKTkc6Ur2usq
hJ3RzPcd4WM0j+xHyxGEE2L3Y5lZE7Z6iPS8gfB/5GrlTKNFND5Q7twyGQAYkRt3c+uMCcZEVpd8
ZYWwqlyPdHvMRC+l1Ua/5m7wN1jJuktQLk+rM13kPwBd4Kcl0+ivNLtJzee8IYtw8uaLmRICZynB
lDZO9ZuWWCZqvKZ/WdG6qndhICpv8DIfrSHvaeob2Rt27teyMMheasy33u4ohqR1YgSynEieDecV
nTu35GdRL+WDetaDqdrHGhq7qDDSV62w/A0/QfKZd7/Mto6ubB4IKiSOfc7C9OY1fYN9Qyq6iMf5
6qAX3seWLtaP1yrEdv106yCc7iK81wPjiaSsRsDhCFWMYUKtWCZfikgHlwHxxhADmhI5jlDESTSH
FJ+CLCJp2G8ixs9xNXmrFpJZcHkZiu67+i4No5Zh0AgfNx73/0mwO+N5kHRDf3HHXYLgm8sNJzT7
4nZ9z0aP2CBFeXaBaChAfHamzRoehqqK3sfMyjdzmPxHRl78PvQ63Wcd4f6+FtGP9fhHhG+45+86
2WVq4D9iRjyIEUePOl1p7g1rC4jNkVgeb+BO3yZ6faw60vZaxwyvtGGKd6CrRKuHWBCLOLlFPRlm
JtZdhin1fCWG4Rk91cIUChz2X1d1T0TrUgXWhXYFHmOb9r7fpX91xKmRHls52xQ41XYO8V9b1S5b
e2bQuQCAMEY28RD2msg3XZN0BA3yoCV5eEPEd3Kl1ky9tSTLJ1AEA2lW+qy2M6atyYt6lUGSXcdu
qHzGda5ZCcHgWUZgKKNHXTINLbK55DbAOuj0dFOTNtQfapyku+I/K9LiUxOW7j3LhYnhix80d4e3
wENsbg5f/dQK7koby5IQPGfD+K2qcNti8g02q56N7pFza7VbGFbLKqj+25IPlv5aopagR7lkv7vK
ODL6yp60Kexvw+A8JtJV/rOh5ITd8M4djkyiHj4gFxXHZYTQFaXFUWsmNgW+3Y05munrXLkzWVru
SW2v6mGMExQ1Fa7PtPw5d0azUWUEgiNUl0pPnXCVKVGqnmGHJ2/XH7dNh/ZOyR34DpmfUvptotiA
IiabnOpBfYmGQQ+w0o2avDj81ENsAJxRHIWsRxOngLrqwZwC7OhJ+THaKcxVKa3xEFHcIwxQHqLZ
nabnWJ2SGO6/FseHqaA7pAy7UOrIOVFHcU9P6h09ujidL+ukjRYxcTHIrEuIQKsQJOoyvMOA5jlV
SfS2xJKrB494KyjmtAOHqvsjJOkniRKNhLZ5PgSS9FMu3e/I2jml0+LsQLzvADTee+yFINf8aO/X
dITyDpwHzET+oU3g3WKH7LmuKjjKizT+tbTLl/oo0jb7Wfbtb4YQ1c8lrO598J/SloxdnF3tPJag
wcC4JZ7gPKMFmIhXgU81FzsLj8pVaLnzpH1REgX1oCQtBJ4ibvWIvivB6+6SWfivNOuxGpPzjSWM
vR1V9BtRlQs7xcztXgbXcspiUq71G9kq9tc6E79HVzxbsd/ddNrY53iZPpXcXJ3XIuLSNiZahrMS
jbRW6WKq6YddA6te6ZcQLITHBKjSJvZE8ksQNIukV0Js4IzVGdIIp9+lLkmWlrbcxiS1XsSgLxhx
8t8oFZ1rKfIn5epY8odqIKeM9fTwG4vrfGzluc7w2BUrKy/WPqYRklSTOvTEVX8gQDODfKAIN1Sq
oKhYe1tIPztV7VtppR/LI+38+c00PXBosffo8+HUV4F4GLURXsY+yqEhlfHeCuaGi4sIkHzkFCfm
8SdifzAzWv1zSsU1GWvQCnJiX86OQRwkFb4qmgq6tRtU9B3iKeKiVl2ZWfkPNZexbYw3EIIYzjrV
xkDtfRP9kuEFl4qcFmdFkdr2raJTcvSTGqeKGqQIvbua3UCPF0wGGVFZfCrG2t3SMjKIK5ucy7SQ
R4bZAdhAzrJVzwjvUdDJIKA5eV0YsuH0br1zK/r6WgeY2zfqqZBBM/lg08nJiSfa6Hnyi42FXg+x
RU1IqhBLg/bVtnuO7iO9RfUy9vmEPaIUXVmLUzGgHb+pHxCh02cWzsl+QO21Wu9sSZdbO6JkVw+7
0SHmytPn5zC05U8UJSFhyEDHVG2RGcCp5xptHxQyiT0UWgsC0oysAxredK/q0Y6o1BB00SagvX5S
l2M50WxZ/y+L1xh7n7xc2aFOtDR8NRYk0K7r/s7JkHiNtKWV1o1gR9JesB/adOFzt9D71dXznJVY
ZezlFCP+OrWBXoL1I/BKmCjOggEXoXrw0cWuz/6958lfTUdMGRUkqd2/XwBfdSKn8dpNc4lXwH2M
SjsQZ9QB8qVaj4Fi4unJXBZHrPN3oH2lj5+cpb7xrZ+DVWgPA27UpjB0ho1O/gJZCgRoTq2iuQ61
6oT/uCRp9VYkOkKMuP6yyPMrYiVd4kcR6suXBoeFxk8aurn1TEeZ0B3ooVvRk6ZgLtVvyvHxIPI2
/YpSLgWKmAIdKE2NwRZI8fkwnty5qT9TqXEx0NFs0G8eIMU53wsTfqKaUnp93hyWDJFKNdsoaqks
TlHXLV8y3LS/h66jlRIGWFsxOiWR0T6WIWaoDBr9YqKM30YmY/WADAQMWS6KSIqrp3q6qE4hcGrz
VubuV9XODNv2sww9T6ZRMT2rhvCl9NnKhoaThT013jmfc0KM6N9FvgDysDjTC2TI+tLGabbRLCj0
tGJe05yPF/zN2ejMDUO14cPRQWaHczOgnAVwp1YQCkbrFqIVeu3hKW6avvM5SDMGVUtTVzKqytLo
8W/GU41sOaOWTgfhptOTE6H4Gcx0FTTJBJVnHQqp3U09suVgOi6996X2tf642v7wuD8NCHifR7u6
ZlUTvqkH8DoPpMfRXb3SYAmAmwSE1AWJ9laDW/mr6nSTpN8Ynee9VljftSyoPnI8Nn/vxRJsaEtc
V802JUa0j1w6GnlJct9pGEAmPiguA2DeLsPb92OqQTZ2hFrnvXdQevB/uIWmQ4i5isfAKvxIwHu9
mwQBt7Y+/12VclJe/+kZ1DM6AXUZ3ByHmBU9gVwv+rh5aw0Ye82MKKepzfotCbAiV4H2rvu2/8hh
SUo9XF2T4Whjolnbwgg+28NAdbojgEwSZTvjuMTJaWnN4IfQwCJy3C42ldmMAD+lo7OJ4+XQ1GgS
iCvEXq3XHkZu3TjlRdFzYgoLBtpFdAz6YLr7NChRf8fUWdIrthQyaoscrMweu2UTcy9urKbNjkWE
4DanNkYgJO1GtO5GtBbRvAENXT0jZaGmBG6sgMeTxxS4b3F8oTQti+38266a+ZGF04PgmrdVyNaT
BlzV4wOAAxFpIyNqEpkfLo2uV62jd7X25lO7I2U6dLqrLoqvpubTWXG8YpuP6N28XNj7iPPiK2xk
AYlMI4TV73IytPj/3SKv+enMTXFUr/RAp4OTZ3Rg1euB4MRdDy1zS49uvqlftrGVO1IWP9+8xXOO
MbPNJM9PVWyfhuVMRCR4aSMw/cMSNulOlc19q+2iwjmA9oarZc5iF4GXPacBUU+z9ewNjD048Wb1
tcfzpk7Hatr970G9N0JHAM3dPNT7pZwUtNWiXcyWc1fWM2Kp/SHdtzaTgE3Uu9j6A2in6+s8GX9P
bfonLEhrWysi/pXvrtebl6h0m0tR19GNZA/OM31l4xC34l1r9V9Z7sw3x01/NPjPNjm2uZsS5FsW
yvrk/4iDTkQXy10A2EpLrOn4n6W5kNDNEGMXhRaEXYrE97U4HSqu0iV0j7qbA/zGlX2xQqu9Z5hD
dkCJIuKZ9J6MReHsFmSt17jPCN5NyUJdGx9Caziwm6m7YSv/3QfDx1xn6d6xwgBgbXcXRHm9eUvs
H0edjAFCgC/CMNxvBHmcEzu3nkZwLP+MLLoGV3rKH6PM8lgY6fFfdWfkiA9F1RRhgpXVxzDlSKNn
oIEiNQ3kGEpXJAijm2Jra2cVIV2+940tU1uZgv/0OYiP2Sb6JUfGIO8arydtxRbwXV2v/oQGR/lj
a4u5VcCi9fd0IA0xk1X7sQaJzUDB+mZ5ET4L4R0637Kes/oG9WEDwz2hOCZZrdsMVtXf1qc6TMqN
cRY+J65VAWC6ecj3Kie9Om5wNW8NB8270I4BEUsD0bO04BD4dHJUSEoATe/UprG7vnRlZgosWxzf
WHX3Xp58ZB3ayKMFieekoJEIWumpqxwXp7befG3WbhO0hgf8h1+NMj7IVHPsDGdvGrarCJWchIV4
X0R4jBlQPxHoVh0SnfMQo1WqlG6KtspkZloCz5B6mlTarifc6z4PoMfBmwMxVeLi8MfasGoaokRg
/jyH0wBAxxblA2lbeadneFavFvlWIrjaRFheS2f4L2IP7mxafvJkV3lVtqmNyeSf4zKtrMhCyYfI
gbKFX4NQE/UQ+ljHibFy9v/eoyedkk6BN2TwnXLXIxA7tfQI9us5rBZMFUcHqWZtgJ4q0x/K0TfW
mbttPfDdBUKhpyJfcDQgKf5SIP5I3OhlMp7XXRSdyDE10+m+TD1T9zrP7mkCcJ6P6WLMnX8oliW/
OKj9zhaJz8pHiyyCfEYA89BO5No8J1p8JCCbSakd+M+BhQAzCgQXpvSzFhn8kcAJ7Yu9OCzTeksT
QOpdI6EtOyclAI4r49MOySJRVxHSn2vWt+6+DCdyaKVn2ChlBreb9bidU2S/hRlcTIMDmt0ELZmt
qb6XeFRaYwa6JPmsXOxbklfGPqugZtCbNl8Q/4IlBNa4mZnNfsRF/pJ701HdV2U8myiRpbpODzkp
IPNgu4QLk2jju+Xm+mss6D1xKS9G+oNASm8XzS4YeutTCaoRcR36GhNeZQkLPpokLEz2+JJ4WE4U
kDsIMOom2i1rcT6v9yhfRr9RlX5IDPXVncnCrqec5Gx6sYMTx7+SqUMFmh7IpXgWQ0JMkJLnNxmm
smK8T34TPDHIL++Aau+AP8sXjYb3/t8zbewQ0NsQrFZZS2Aypw36mhDwytKPk0u2qBJ11SY63nWB
yjKZQe9Gzs3vPTiXgeVeZk5NLw66NCYyziMJyu6FlnD3EkKzOmesdRuPYk8pOjzgXSf0Nt6+KLtp
LfZoaIIRXoKYmBediF7H+QQfx44z9uFLb5XvWlI7HOjz+VTqy3fABvWhRqhFgm4h9n7IkqIZQCiU
KSxsc4RxAeSUKi8OIsMRT2bfPViSb2KMtVeMzfkxqvT5bhnQhrEQ/PKwvW4QOHOx4tTAL8lyNmBh
nqMXvU4/2agQKjiz8w5yfdzS/M1gaGvO+7ixfrpl8UUN5R3d746sleGxq1tWSvjip5wp0mHt8CBD
Z3aTBSd4m9OHEdtvrVtVKbmq6FPqmMYg+ve0WMhTMiZtD+VwugKthuuztM+5+EEzpjmqiUJgvuEX
g45mcu5Q7V2PxJjOHpiqNYP11FCvkOPK7Xk1kQPUf482whN/Cj/Pn0uMfu5oEHCIwQvPtD3Gq0nE
5xYNGnHI+8B56kAjvFY2tEkYwF/X5SQWJJxIG4W6qMca0QBDq/pU+wQUoli1+OPReCW2JN+mMsNg
5HhFlvL8qCyNWYmcQBpMxi8dnyFhMpzGGUJkx8BtU/wwQXeNxxp5w+DRSl9gNHEBJMcR2iM6UGKV
Ixloz8Eq0siD7psXEWsfvlTcFAzGDt4iqlOa5Jysx2W4qiNY/asCQ7YN5ErMuuO8aSmyFaOxA3JP
arKcF5N5pds3WzPDMNOWS4/ZN8Nz7Hdj+8SouYVSVNA6sM7qhXqb06BxqAcgf57se6iRvWFoyG+x
Cau3Yqt+nRYMThPpEecuhBLhOteigD3pVihnR6kA/PdgAirbMHrLj7Yt5TxQK86qZZeDBTu09Wht
BaESG6Rh5JeFVfhMWdbfoi4/MBY3yCY1nZ0TkhiqywZYKvMnOnCqCFdBCQwLIackYh1WtbFtIIKa
/R+6G4+ndbcmtwdzbvjsRDqkQ87JO/V/JyYHrYG6q1SLSHNQvSmMQWES7FN3swELtHwv+3oUfL4k
Nitf6F9jRJOIreEuNuW+AOIaEDHKGQOH1mDp7v9haWwwEDhgTMzszntRssyqi4vWliQLI2wkNmne
skpnr/bkP+hWaO+ytqQk3VSSYUOcaEU/lZ9dG6bqWT2rF4RH9njsUqNZvT3K4NNB7oCtXX9fsa8U
5QlFfzV/N1M0ZbQ8DiAGjRcB4WLDn5x/Rxgx1z49X0o9RW/V0msHkjA3WMMXzeL+ZabzJsRAOT3d
MD9Mr50wQqzVC9d8KUOziUNSH1ngk3mnYBzMpMl0hIsC53MQx0l6QT08LWdWBcqlOcw3kjdx0Sne
h6zV7mu1MdFenPBZDB1Bn0qMpx4M+PQHeFi4YVrdvfSaAQpgdqOPuqkQA9TBX5F53kbNc57p804v
Qm9Pq/iMZhhGXw/8ADhAxtFFI/BEvuUFcc+8QQ7jtMkaXsqcmwMFbnwGOQR9hDZ7FZGcTB/rSXXe
Iwf4wXp5xZo7S1BxsVsm3SWFFYoBrSowCwGt7SdSnWWAF0V+c3Hd4c/aCzM0OzhkN2g1+gbk6Uyq
RZ/85xSNuek6377jgrTvVlgR2zYRi6hMjp6d/UqNLkH3OYYc/cdfBmTgR0FEithgxZmRyNI/Lmqy
GIx4gXFTIrg3evxIapu0tOGvIZgRGvwrK/jLnwoHthcgUFvVvSUYlWoMae1RMeFm1w1ozxUlvVhW
bPDBMUKzoTiqWTn1FlBLdcdo1E3r35DKuKehZmjj41Hm7GL6L4YGflGpdzo+lTOMxy+R7N7r5KCs
7JS8QRo4+YSsNcP8XlueJCSmPqlw6pwgNbrzYqGKUlP9mbb9PVko30YIwGXpP6v5idsgOY3dBCGE
nKnE3vAoOHxdjc43j3VgmxvejncJ5Xp6SMj43eaB8W7VTvjUWX3+Trgi4PFgfAzw0nCbMMNXMq6F
YxapQctLm3QUl20+nUJ9Tu4itR9qOTR9XBV0ScDdyBqn13QyS8nb3YUc0J9IDey5516p/bxDVLnG
NcOhc6VLgFlFfXp4lE6mjFEKODSwQBhQUCvz6mt1tUEy2MhoOyb95fhzagmE53Z5US3iFjAwrkwA
NLW2TyenxGrQ1JfYGKiriWcgIGkAFei31mMS2Yj0a3jyIpy+oW1iqh5zDCyryjQop2eiAjRheC9m
iHCiJ9T9EicltPAhu+se/J7GtBZm0FO507Q/GsIvYuCcX+uK0UFJkt96euj6Stw4b55mYYvz6DAI
UykapIoPq4IrlSoVPmF7jV8Otd89s/0vTeM9IXvuX4W/6F/q4GtIH+m8fv9EfYfHta07jNlJrbsG
oM4r0cjRrvE8d6fWXhXwPVTjVTWCXHyrm2H8KM0sOgSx214WXcAhAde31Wj6PyAfgULJC2+nXgYT
6eyMzGs+ywSAtfwu1bERLsl8zCmKnrJthX/2A71wfK7Q4Oyd0Mrf9GUBoxOYBHg4/k4NGjACn1FQ
YzeuCrhNkOG3rnRmN4s9nRXjzFh0QD5p895PLlSNiSFe7DffltqwnmaqIKSgdwcdyBGS8rRRL9WD
ZgPfSxBDmNk8nz1wV8eo9ucDGF4QGvWcb8rKSD5djoNi7sYPnfQjphjPxUyM9CQL1UE+eG4yXcxq
+BbLAnYpovA24N9w/meYUv4p24uZVSJqjKsie2V48VO1+4ylk+D24EaT0D0V+uidYsaEh6Ik97uZ
cZbE3vLwrIp9BiyJchi5lfccG5xxl4BjsOqt6/ZEdKfa97qUHqc7w/3sanYJKB8b8UGfNXA3bqTH
Mn8F1h/Kym/5BK6shpx9MGME+YSCCtu17yX9jENLx1oqmatt3Gi3kv74Z9+Xb1MUABmrYuj/NhE3
uQmHKsZzEIdFde8iQUvL8t1bYJrhAwLmg+So/LexlN/i3TrLJzQGR2b5ESCdf0W5Z93N2J03lcx9
W3Rn2ILJ+ZGIud6pKb2vYZ/vLPHoWi68zFh+YiqsdlPkE9Q6ZeZu3ZJNIw73ajKZDiRU9DG6Ljmn
DGZreoYeu2lI4tnW0lFHPnh+7tRLMX2zIrrEs1yfMgDIWGB77SjsZMQ81pyV9TfF57up82C5a0u1
JwP5Iy9xiZIW9GNB+Rx38UPvh2eANSYyPwoPl7GtDKEST3nLtJHE7fagghUGKyWVXOTApgLg/cxK
jGvUJ9XJs8vr4ArzbNf4YCX1q86APJHKYl6cedm4rm39SZPmVWlk4YTAtSy84Fx4LiivzNSfMWaT
M4eNNGWtPamol6IBeN5FhX5AXmxsLAJRN4bSDpDcXh1LT5CJWNVs9/Oyb9rBPYyxtVN1cm3ToAZZ
7qBeolMGDvdLAG1j42p5zXSnpzIRSLAAVsEVE85MVl5K69/hfYcuptsYzevYQtJpnQSCDvjsHVlX
3dmiUk/SFG1ITjO4dGi1B1r+GlgaqV2Wz+hXj0hp9Mi6M6W2ehoGYt/lyzkMUwLAKHZoPTTNuUnK
cufELgJ5/72JM7qIBpo8mdyq9T66iSqMGJh40S+XQI8qBAbcd3TMlVvYIUpoW+L9l05Qyw7LBzmg
aOcFgEuDELZvGcX0SQ/pHyEEE9/ciEpSMjpFC3e0mMnMmlwwpXBjk1NqO/h5IEZq26HsDfYpzsxV
3J3l1V8mKVOf2TLumdYQVicwxidiDA6QlLvDrFWfo2Hfw4HkI3gaWIFCyJcbwyMbpvAwJeTDROnV
Q2lr3pq283frrHEFLuKwypBzT8UFhM18sL3qoY12zL9oSeg9R902ncn7cPkH72yMIfuhnhbuQlQj
AaGyu3W78Yyi+uI34a1wmBe52QKVQgJbMZtHG3tJtY8oLw/JYnvvwIWmczghguttrgHDN4nZTWQb
Mnlres864986tlLf69shKMvSina1zvmABg75UIh6niK8uxch8u8KNzQV/I7GK8hC/X+EnVdz3Mi2
pf/KifM8iIHPxI2581De04kSpReEXMN7j18/H7I00X3YN9QPXVFFdogkTGLn3mt9a5GFVJNDN2Bk
IWMZuug1BJGeouNOQ05Fm+xyzxsfUaQh3xtefcdeZm1d9YDlJPuSgL9QI9rQjqedIhnqDMSAmSHL
d72SVrwZ4S4xym7tufz7CxcHq9tqJgvFy6GTqfl0U9X9KUvtZQMz1qeiL+NdXs309osMCS86aRe5
1yPt7PTCLuurIi6hG7VXblRTi+bWQJzk8C2Ms/08x/JaA4o59wWX0KQP3bNdwTyCBugfmoi8yj4N
/JW6y5wwsNatE5UrvXA/4Qt0f1DKHTVt/sqkHrUFAeXHurLkNl8A0lqSbJx6vpaOTliQHM1jiEh5
XYnsZ2/35iviE+wqNRPRPiBGzq1TisdFoJ7lLPEY8r/clYx9x0aK7IiHph2v96EnGtFu64/epsn8
8JRHU7dGTLFTq2eWmt/EHN6KoXE+wFTL9y3A5o36GHcDWFvwQ6tWMn/xYsnxWLAkauSJfzMAbm6z
mXOieG+ODBCLOrCBwYTtmYYi6UAkuj4FVnbOBw0pyfIpKtuCP5iUStB1lqkv8YILxkX6w80tBMIv
z3mZrEB/Ura0RGO3G8Vz9l1D+t0D9CD5/aoiacHtzldm59jKuTVk2jWv6l0z2vNjOLN22WLqVlre
auvI/R5bc7B33akkJWuZ2U85Ce+qkGWmrqKrWhA+B+BthL+htt+aSUOasm3SSGnEsA2SVhw8I55f
EMg+W+Ew3gYzxaOS2SfBcPxa6tKgMFpmeSOO+8M9ppn5RlSsuFpRvJGatzFHiPI+l8o+pI8zxCFh
UsuFi3yypMVGAKzmYERY5ix5QzBc0HfJGS0BTm/TuQjdewgwtjwG8VwxYYOtHzvQRdRVGpN1sWUv
/1qRJ3BKUzTC5BA3V6FbH7gnGZu0wzcS/oznMkTrj1zWJS4ZDAB8x4hzMNa6/grioNsq7QL8kmBn
tfmwiYpSXn3qZwhIfXwW5GvFDYNw9VwoNf/kzEBfgwETtSBwbJ2n1qMFD/2tE2c9HOBOAFM5+VH1
LVsoiQNqS6c/MZfrofDdpBjY51qmydU9axtBm3Z3lyzWdcODsY+PSQMZe3kT6AVjk2l4pI6zqaBt
EhQ7cUtGeNtt5d0KXIUbLRwptktGfGecdgwY2BCsGkUt0mRFy3IeN0VKZo9yIUEfawHfyAtA0iX2
GK+S0ghWNTMG1f/TjCw72a4eroSmz69GkxIKqV317kG6fXGq6HLcignpPZCMdWzmw6t6h+IMicwI
kCgxjOgy1OPTXSejxXp2ybMQg40u4wdNy/dBa/Wsr3nysMx59Hkh+UzCrXYpJqB1r2WoKstN7eTD
d1mEBH/4Cwu9Gbnh5PgUz5iXfCtw17Tpkn1UTf4LcIDtfVTpozjv+2tSGd1nllJtzxgnhf0rb6yy
qLqHvDxA3mBsGQRHVcI2Oo0in2f9Ppq8M9hfk4khYyorpzFI4ahR1tY4BAbC3pUPdQRuSv1i3plh
ULFferNd9M/Go5lQwC95cDrETHQqXt+ybQfwV3YkmXYieqFxmGztAlNV15YvxHhbf2j0vvgvJ0It
ZcCsJfajRsr4ypR2+bkMRbqVsIuPqsnPwweSiQMBR7SUorZTPblEDG8yNZlhCRjZ8gaPvht8HBc6
GJTkel2Dhx3AyhwblwwirTKNVYmESiHMpiVCzLLdBu2AuWmm2t+UfY68vRPP94qlACynkROSIEW+
Svm5i/kn+3qK4FTSlZw7wAw8UKNVlLG7EjgHXybqSEq6+SudIQdPEYkeS9P14nsiWjVaNp2qxfK/
1AQnvZm+OqWLe450C9UaGFrRPKQNG56+saHOL5WwjIv8BqN4AxGMXrQTmWdNzCWCTNTYMQmM3Ivz
S+va9UPOSGxDEO68rXo6aEX52XHQLmWmYW+itk0fneYDRk2wHlUz4QZjKOGZ9avG2G1fk4STyB4J
eJ9fxKT7p5AUtJVpy5orA8i4MmzkMm3uH+P5OSbT5PGOrsgDb9v5McKixth2C/x+WRbCvqCIneTn
aJINolpj2Gh9FqD3rs90JrRrmnftcyFQ0rl9cMF/ou/7efpBS0VPsQwsU6G7aWIp+JI2z05jYvkP
Q12fpLVm1pQlKwSeTdeaX6uo+tgtBKyqH86NY4iXyi9RK7uHYSoZxi9j+tRI9z6OwnVj9dUlkXV5
ZmIqd8Qb6NsWGg/yhLG5+N3QrvvFjmrAhQbXtTGmPP5kuMZHj/HT9270kHCAD8xT5xItXZxgeZET
iY1abm6KEA1tKRv7oQ75qXMSfIFK5O7vqx1m+3ZfDZALaEOkC4UxfqYAyLpGP2ToE/CU09wVWWS9
2j7dDxTjl36h74mSRqO68oT1aRb5ky/TCvL50sfAbElHPSshGCwOsaDWnVMktFtivNLGEI8KNDHo
WFSajHpo1OpmTzcROZ0ak+sZ1Os+X5PRkuyTRZMS/xQ4xXdjjyX4/iPciEitcc5poS6Jwn1ud4fE
r98UYKynIQyNNR+35WBViDR7oGRuifRtYdRVUajDVbIO6APrJw027VYrmwkNENDdO6+qSJGpV+kZ
a313CGqAJJ5df0KOjqQO4z3IzY5OQzXw0LLt5NA43segy34q25lhWiQzyMKhAeXR4g8QkYbmc+UT
rSw0FOpMqjqgoujgpEOahl8m+TU15CdTc78pdWWdyV2F+q9CDHesmITQana8B7VOoJZtNyjUMiYr
Oe1jNCOspfkHyyaJOq4YTi+bxxlxxp2rmLpBSb8NXlSr4b5AP6KssMOwRM5lCIrqtv0Kq4/kP9Lu
77gjVCeMHLCwZtbIFHLZgi4vhhauXe7Fj74tVuk1aAzxVWg8QbukRgaIp31l4ki1VmnAwqWb8GCr
0Jre6tb4NPPb5RpGNGOHi2a+3lvRwpHBM5dI9otxzrxcLpgc+5uO3JTNzGJINRuxDog4vJp1xSTX
6i56ZOwrnD4t0kQzYszVeOuQanGc3gxntFb//tf//r//5/v4X8HPAnrfFBT5v/IOkF+Ut81//9sw
7X//q7x//fjjv/+NtwnFhGPpwtGFbRuuK/n+96/PUR4s//v/0kIMM3kP3C1r6umkjl+KefEYuuZj
15U/K5qvz41fZofMojQOqx6sFZXzueECPkrRw8ZgKEsijnuNLFSDodP0QL7owN3m5eWsG5G4v7Wz
GeODcm47sfORSBx/bzoL8Ez01qcwHw8mbQ89CwaI0UH16FPgkPFGKZ+ZT/NE0zaJDTh7CxnZHLgS
rYwsog5HyN5ycFCqKsPtKnaQmFyYtppIduexonIpWP18gjfQ+uC4covvRW3ZEAOkQVpxvvf8he+5
dI98DSV6tMSLOnHpPEVO90fihrRTkgVfPVkg6IYIKi+evccU4OfTMJwlqArQH+mzmuA1KGZuSVGc
hCRbjJnccGMHCDNX7TSmzt8xdwStVBjpfcZYTuE1rEoNeym6WlWoRjrbUCN2ka4t0MQm6NFTsER9
tuRt6A1Y0U7LdmMZ+qsXachmC9HhGW2BucNf252gbaWHkWjcVRrXqPUX/w6+yXJVBEgidGK+XyjO
1UYp7N29M+AzyDzIvxgU2C+nXrEL5+qhLr3xrc+3Y4TwrjCj/CPlf/DsJ691v2205uwTrP2AD815
acAh/MP1aXvvLk/PsnVD6K7rSNfVLcf9z8tTQqQkvRaR8DC037k6/Rfbbryj7wixmqJKe6HOa18y
sRnRCNXrgUhkVNp0NjCqWSAzfLm3pU5zq2iaJxS19ROtCjTRpjhiBcye6yIydi7yR1olM/nHEueS
Ig0QdFDcDzmiALlhdrMqDaf5ZDTuXpVuoFqyg8ccBLLomMLUyeXJKfP8UBSAYQk8mk8yDlxaQDji
evZUS1fBHeF1eVo+Hu+w4sobCuRX/ryl1PqR4Ax+/P0Nvhyfv97ey/GjhtO5xRFhOrr+n8fPRGCp
ARpxAWBRxMw+vuoJZxrduslhIPH99z/NXFaLv/04T/dM23N0y7SW0/mX1cSdB5NBI67A+8CKptH3
aCqXbD6b0BDLnh+GifaQ5n5gDsbj2g0W0na6L7AA7ZrNPasJFA1wuLi8JEX2E/xZfFDzILigH+YB
XpL6ZKLsd2Q4r6aQhXzOoumxNoNmm1ZEwf7+rxLm3/4qLhbIFohQLINm2rKG/uWvmqE1z01m+WuQ
YfZJCZcICpnO6p1E8LBxHWCXyoAk043pSe8x7VFyyzGsN/Cg/BvFDjjWsGzRb/KxMIiwylIYoP8T
iN4jKXRVlZVWb6eRKuBPYv5om3+g0mnOWprXOBhyew3LFp+UZnigpXmQoX4mDdXSjvdBiFXsjaUO
HTTrTGTwDBzEfXUQzSxtKfzompeu7ABxp2qRq5ck+FooGY3nfYLqna7Bh8b7e2zWUEX0XcbqELjf
GCkk+r7K04jMve9hwoShdrRqx5zOgP2yyHok7Nm1kZASqmT6XYDAiIZ8dVYf1bup+Ycr3jHenS3H
MCFneoZO5ekKTtl/ni1bYxZVNU4CqzY6jVpCCSQ4BBRp9OPY7TS1l5/RpX2bdTmep8AKr04TvmFZ
8G7mAriIqwe1CKsXxtZru8/kReKv2MuRZ71Kq1IvGFfDh6my4h3eA3a/CuQzhdm5nEtsqaSiZufC
N5M9vAoTXsEig3Ets4caCAFqEuZpQXx/KcPB24TC78glMYJtXdgMh+n2rAnoyKNB36oyUBFk4eX1
l5BDqy/Tfy6UiK7KJIDEsHv4/WVvv7+ZOZCG5RrC9NjsCV28W3tbJtyOHhTpdmr9Z63HBV9hBMZ4
z7uo6X6mRlDt1ZfUNx2P3GBmpGzqh9k4//nSAN48Jo6Pk37Z4QHfOqpObRf6N8V+VC9O1m6lHqU4
uKV9wpKhXaE7W/vGYFpsOMTwOeWu8f0UBH1e2ysn96ZTghn/KDvDXytHR+cHzrZq0mbLbvMIIVp/
QnAiN24be09Jmdsbg63Nc96hfxtE2z8P0PE3xkzz/x+O3bKu/nUh5H63bCEth2NHbWW/WzKSEfRx
1ANhS30Xz2bvVU9OYA0rb9F/guk+jvEE+6/CC6v27hFjrMkc4nM+183Fvg4EA5CUGH1rZv9NOHG1
c9IQNBCfJNm1a2gPhAIh0MBH3aaUGYhgVvSUaV8sOEazK+JN2ZX+Nh47Wi0mC4rujy/h0u+fp5Ru
G2GzwGrftF62pwHRHvWJ618CL6gpXIqn3x8P+b7MVHWm0G1TeNJkk7AssX9ZQhM6qq1tEJZzbwC5
uGTWWaUlFz+MKa2XUUZlM34JoWYjOQ+rR7uZfBSFoGLnND9B9n6Klo1lMu9pnHhwk5dyyLHFcChq
wya9CA408bHxOqpk9GDOVnd1NIGVjZ59mNbBxzkaszVTdLoWyztyb13aEw0av0V+YgNUIRb6OJPv
9Ij+F1lQqXt7s2mYs5YRKh8szn2KT3kq2moXdn60a+JyG0w5zsaWAZObPfWR0J8bVHi+abg3ks42
qYY1IvCfybcqr40MaeFA1yb8y9mFcUDOiZd9mMrcWectXallB+eYZFCVbq9tqqL3zzwM6aNhfJJF
dVV4Ed/XvkGQG48J+aor1e/XhqyDbpU9jRYiSwJC/IOqNushX+Ip3IJcto0w/C9RFcgbIDa5+f35
/Xud5pi64y6gHdN26Jm+O7/aREFmhQSbsWv13BO+8eqKOto/+HMDz/arUpmolwh8KIwaLH5caj1S
NXGaozo6hYRArNJUGx+4wBdUj2NtLRIzD8NM109rYMcGNTGonYN1JsWrcdOgoiOEJc7GH6+KyNe2
RcYAxTsmWjNuR9/VX70aAWtsDITygE7fRlIb11xz8zmb54+Cq+RGltmtNDg1ORZrzsP0uQVGvrHY
+HLPBPE2DELj4gSfmrkIHjvG8/9wc9yr2HerBeuF6+noIl0Mve+OXtGGBc4vmqX3u4PB45e7eCfh
Li1qE9GMVUIftgfwlHHs6ZQew6VycKdCjEk29qB1p87Nue4J9tHbdAXTIN36gZsCytDLT+NIkTCg
ND7NWre4T8erejEK+AqaATcLV8xKgrFaKaRKm0Unt5Tup5hJ7bYg5dgIUa/fIVNjYT3dt6+BpkWf
nHm2MJ4yD2TDU3yGRZVx2D5bPN75NaOc3BpDq05B+2uDptOU6SvpXZIqeXUJAN7/KQOIbLILrCoF
Jx+uWxmcLSBC1sYlT6LPnbNCkWdxWJx9GKFaKNCOgLyqtl0ykzFrWeKmXmZrRIlSLl7uRHMlfBHQ
1WMr6SN1M937r6pUUtaBVASvWuc/aGnWkL7VhR+SuCH4hJgB1aqeDUPQfc62pCceUgYfIU+yn5bE
g0bo4U2Wwl35eo7wmXzVV5ckQfJM/XiVDxgN1944cRq69vt9sk9VXK/VdGaKy/nSj9a5kTL7Avgs
WGOW93aG3xoQ6NHMEYNLImOZD/d+4Bh/oG863JzB/gETTzvMGDp2ngbXaNR9fdU1o/YN+t0mi7Ts
hqJ23HRu99Vii/uEvXl+cIWYV1bpGofunh1cQAPX8IXudV/bjYV4HQbL/XjvxxqpOb0Q5f3LSRV2
xlEzHTaikF6PLQno2wA7+SZ0xwfVOlXDe56F2wq3MuYwM78rzWsTB4g2IkkN0ujBsJlUsYCke5GZ
jxHsOB7qjU8ja2C6ojyilUcgtIbW+8LG84cZj9mHNCiKbcAFtiqydr7xS76llZHCIhnSs/oBftST
OZfJAmnwmJxLzFayYtPXlhA3UzvA3lwuZB4ej5B5rLOM4o/A361balHiLg1m9YmT8FZGhX32ZmyE
QpvJVyBADhR2U56w53dHLY6Y2Nhe9Bm98xeBXd4KpYZIAJHIZI7hDvWc9pFF115PQfWxydANlCJl
bM+O/5z7aE3sToe+xAA4yvmyS/ttT6/EP1bkuWOTQR7P8vEGox87HyUloIL2YnQIZu3HrCY1jQxU
Y/fLVWiPP+6VetfNn0HL9N/EsOpIb/zWAMPftnbVn2eUNyhQZe/vyhr54ChAoZI5uBg0EUGqj9Im
bKSfonxfR9lJCVmSMfwkjLkDBl6SB6ajJ7+b1OUoLkoMoieSCqKBSxhOYXGbyGCjMFyHfVmdFctU
6/7/O/U1EUOi+7UpyXoYx1EZbjH3NjugGd3z/TsOyKqDv3C1sjk0D3fBGsaw+FkmfQ4ChvAKJKlL
ssKfNXHTzlid1d2KjuOcyA51c5V9N2v/qaWdVvuOPGlABBxktQQ6LfyMTIRYTJd3dYUXQEt0UiR0
04HMNzd7Jf3xq4WgZFkUZryu4ZCinRR5cr0fiNZxnsvRYXPRF4QJWIvYAY7XyvoS+JByurA+WU4p
AFt1Q7VWopEk0ugkOIW+V+PsmJxU+hahvpcm/f272ICSt1p59PEOfjbu66UEuKerIwP9LrkknazP
tkoJrWQwKGbyX7IPslVYNLE9n4cuJwFeG69V1l0bH2ocTjbjJpIpYEUk9rZCdJENhn4kWyDlPkkk
9OqJC7KKAp69USBPaq23BiAsS9PVlSVaMxu8mNKvFMP4ppA3/1BGvN9yeODZKB8cx0ZfoFNN/GeZ
GEvAnK4k0eFeRjQwwVRXLllQM+qdeskn/pdY66aVCcteNVD/fKZZMCNXgo70VkFSBoIdN7RcHrwl
k34GmERwaUhweRLs/Chh0O+41um+7Flz+6yGzNADN1lji6tnsGyRhX1umaBTbMGMC2cGfv5EzEPv
Jh9Ze52zLAcIajJ5MsaoonyAU+BgVF1DkxXrghXvqXNhQbmoH9SnyTWyh384dO8rbMd0DdOjDNNt
ixri/Y4jTReCty8Hrkcba1i9GAfaBJFG13nooKT7TSAqPMtuwmPUIbKrBwxhHqGXKd3SY5hzYHTH
Hg7eFEVngsR+OqXcGiIiTq1wEBTS6916SUyu/RhIjCYllLiJ52zqxu0HdxiwGWBld5wtmLb+LKLs
rlin12Dv3ifEY33VD7YROSeMGN1KYmnak1xou6t2LEHwTNk+55RcUtMR/7A1M5z/4UhRFOgAgAzb
sQz5ruXtkurpajZxOb804xo/Nuu+BilsMcTD9oN6QTrkPFie+YZfHcGh/jnsjYI0mES4CJ+iF5jP
7BaaZRcnSSiOPXDDpo7tJg/zz7G0px2bk5BxqADtXHZPodES3FRhIchhmHapfVBi2Ni33R08c0YL
eQvf2R7WntPj16vq5qHuAOO5WvHElrZc+5ZonszUk/sw8WyUn7NxxXUZ3kyN3Ai3EWRR4h1QKmIw
JOuOgcaziswiJujEsH96hGTobPpssE/qpQkd+4Rq+IvvVNMxa8pxrSFHWuVja+0tGhBKBeHNDHKh
4OfEUnrfB70ebuZQl491GVerwP1xv3eikWAQq++ea2EfCkBvu2BM5amgwCDhh3RM5rO4pi7AnYzN
XEIvuDmRTNbdAsRQj8Ug0c+0TBA3TzS3pjbiIljUTAN9Ah/i6frPZkFC9tX9xxaiFRdFbLlfm1Ez
fGrbBHCB7na7WIrkVaLFlj4FsK9F0P5zMzu7ep6cpccOzCMVZsM+vjzepVF1impIHcKArVTUQhEy
cGyRpYUiYNRMkD2ZVb2AUkoObu1WhzKUySG3GEaGcoD5bsKQ802yV4eOZ1lW+vTvPZ5Jm6ghoU8b
9mHEVvDPp1fe+OukNMwbf6uzTiEY7NQ+UM/wpHTxs+eRclnjRz55S8S3FsB8z4eEpBkh30LH3Mma
jazkH6S1RimjPlZ2+eP364v7vhPP+mI5Dm1dYXg29867btBUTVM/9R7ri45quhNde3FFDkUWIhwB
BejM6yDf9iFRKOpjKEp9PVow1tG6LJuXEkVZAxb+MuoINmcUWzBlOiwYtYX9RgAxkEnQrQsDa4dT
FhB29XLteoyUiinXD+OilxiYxdx0tr2ERDA5zKIjEJW1s+gzW0S6+OXnVy+p3Wuy8NKbGqv9HZI0
OpAbJzG+WW01HjR/m+v8w+ry7kHbbjRJuk4g4N565XxV8/BBuOfKmTpYLGZ91Ovso3pcDHRM4b1Y
r+Y8ukvjVV6SUZOfjFPUs1UwSappfdhRRb04QRlif65QoKxarQwJ+pkfW8Qc/7CkqcfiX/ePQgAq
lNJ0bMuRtN3fnRuZ1UxbKwMKSIlr4lB1TPKWpkZvv6IcQHBe5e6p4emw9lHMvw5pEa7BiohPuc5z
EdJKWlbGOV5eurg1MEw/ZyaPOZVkbeFQW8fZ9q6Iotl4vjuDhTt564CcVM69Lnscw31IUyrz2Wvd
UzJazHpBLaJfveguMJt7WIBWClqYacDtjxsh5ZIifqdMJ/OABtZ6bUb3ASCHtylLD52RnNzbBMVH
bmKftkGrL+iumJ2x+o6fUeoGHoATm1TMtme8LXPqC3Q0Vo5DsPmpBryxSjdcOuR4h4CEpAJ6ouy+
/f4uMdRt8P5UWJany2VcYBv60p3+S6PLigYJ0tj2twmJECtvCaH1l+hZubwIK3jAqWYe1ddDqMa3
NGmIoATZuku8GoIJMqrjhNX1bDl+clDWdCPI/ghZxw9BMEIB0ZHTqWqnnrx6Ldyk3cR5mgTYpAN9
O+H98LHGrdwMI5qKcG7sL/fitWTQux0zA/RFQXnK+u3s9Gz4o2/17CwtKKlWQB/QS9INOK15H/a1
/GiG2AUISOiMKdsEzuARWqOd1bNrLjHzkaV1w7K6bXwQJYlmyWM1T9peCYuYoDN5lG993ZHKZfj+
JozK4mSjICdC/OC1XW8ccpcgQbg1ev+jd4bp4iHutrq0R6hdSUi7C1Moaz/nOCk2UDeZjFOx/VTf
pJM13DEeiuURj3l27wt22ZRcegeLnue2ywpOsJxf1gA4k4wJpzbebDox5yzEM6ekhpWbudAV/QJv
lq9D+TPcnb9IgBvG1dtcreJiSIp92yQEkrZ+A4vAZpzSgIaWqenubAuKOnMxZswZtXJTuh3C2s57
yNo0uTb9tI1ojT2EE5LuqqekIBtz2BrFsGsafbjz0RFn17CuFw23J/uDh7UCuwXas7xHW910476v
h/SRUWlwoiovP6dkF17UnELzgoSmw8R2e9mkEsRsvN2bNM1MOPo8TuM2ww77MAkxnOKqMfFmM3sw
x47m0gJTbybxrBlDerQ1mq1umKCIjxrte1qMa2z4eADqqeDXMRwaevWwo5/94+5t1nVv3v7+RjIt
8a6DLqQrbcGCZupSsHy9W9O6PsWZVLTTLvR74DmoKTNkMmu/mMNjHlpvpma5R58wBjQZzJ01SL05
yslH1UtGZ7UzHIJRnWX0yv5wvPYWNxpVsfvV/MPPkg0zTPsPpJvXGljGl5lLdDX3ydkpFoqlyLEe
Glq3DXths1nEHYP7ldYqHaf93RjTIBgqXABtChaEMWo43a9Vhn7jYVJ7wRLn+zqpHY9aMIv3RZSm
GzU87tAjHu8a9SaUIHMgt+6KDvNW1mD18IPAeHbKFgkOAcpnwxL2GYAPwqk2PPdqjCQT98YYbBMG
Vw2K/7FroubRQK4nWr3fuw0Tg3IRqNgD5r00aR9xazB4mBGqLzk5+uhQvzj6B5U1rY/ElxvUeewY
3O5D1SE6j/W8u4VFlGxnYjuW0FUtLru9IrprPSBP5I/2TnXh+4Q8ZtXUUMWcnjs3tT5oEDBP9VLI
MikNTkoSXNZLDnZp5yiwMsrZeZKPBF5tS6K6D6ot92fuWksy6Y7d1MSDaJCr+43RdnT1Fn1vndZk
w5rw0cWYXTRhJC8EC8YrOdt/eIFRIWnQmSZVXQGlRHyCXqbdzBocAX2bbWyO6Sb0cvfqR18bBrMf
ckwEkPFJKEmGnyrc0y/jdj3lBK6ocVUftO2mqwsowiRdcRgRoiktYVTSl7mfe7cf21U0pHLXjx6Q
30UhpnvoLe6/u+My1e787tHQQPDYi2nbjvNHkTeXODKyVZejVRsUXblJLHlAfMOha7C0xq0FqzOm
NrRCGD1KsjSQno5Qqlo1uK7ApRc87dXglgRO9p5+mx8HoBdP0moJTZi7+EfM4mk77hbKzKprgbhv
eUjEq14E9iFGhne6d1HInwZuZ7mwN+3ym1mW+QqFuAoDzIKS7vuiZBndGrkEaDOlKkP4SFJyNUGy
WLo3FHE9dILoyARmHwXdVSmyeaRrV5CljQslr12GHWk02Re8+tcYQP29r+JE9dFp9b09hdy1MRZZ
mpHtPu674sxS+usFwwxxe0R1L1tYeltzBgZexUZXDTi6uG4OxAXB42ms8Ekn4+kspuiYBWN8dtBP
byp3fL4ve/ZoPsyFnZ5IjbRuWVjYl98vZdbfmho2cBbLZi7CGXW5V/+zJOgyeyzJFAW4HVv2RWdO
imjhDx1H8q4sCTSJkjg4FxmD5npO/JWX+/2DNWKtA8eM1aqv21W36L/ofsP18wp5UB8XNlVId3rr
tIN/toR5De1op6b9mdDyG/fHClrYr+4EhJTiwxyn0c6x0sucEzMkLNGzlE87xGftYxi70bZ0m/YZ
gA+wQWZw/1CmGvJvazpcUE8abL11wlvoV/znkZBW3xKP4Ja7+6mO0QPsQv27VSJC96D9bY3OffKW
iEmlpQhGWtzCGHuy6RDPlFMpCZqthb5DWtyt8YiaW1UJyYpcRlUREMaa7FToXSWr7Hz/OZVGlGYo
Onm2HVTWnuYX14KJ8D05ZIkPmciKK4jTaQuvvOmNOV3LVmN2la3Ygq/0KEMxQ2tnpxBpf+5Y1bvS
bw6NAAbdUElQhLHtpOMzbu7mkTIlxhpTAgWCWgxwHd9y86vEir4DGTKiAsCjnnTkVfXYXVd97c27
LDXMjQqdjdjeXouZBlRWRmwhn+93aKDhFMql6B6lZ4BVcaiGCZwEdbNA0kexpN6mIyOAEYbUnWmG
aq24Y17MalMxNboqVlA31wcliyhguz3esULOzDZXiTtDtp52VK+XedoFjKD8pQNhE01Q9aBHKxci
/frPtT9ysqsRR58z3E5Pvqaxx0/sT5WR7V0jwfls7Hy40oSHYqYs0Nz5Q6Ptx3yhHahlr2yMn/e1
kmAGGtaI6RkVhgOC+Xt7tY4TWMuqsdrW0Vp162rZ56dJY+i5WIuQB43HhWNA4EZF8twfdMIq+nem
ju8LhZ+QobV2Fp0zsOhmX6azcXAAFq2D3Lqo0ERNKzGyILfk/pmidehRh27uSYpL5179PypicRBl
v72nBAvWgFOpBXtdRtiSneTCyPJWpOWLmo0YHg7LCtfuIcvizRjE4qZgDKVBPDyDOyIqj9WvpZ/U
0GhHYfd18ggdG5ZhdR0P2TFYnjhTpX0NYdXs7m3ZHucFe+zl7JOWo+DKAX3h7UTCZACO7kIPzNwb
cwNtYdr8fmGT75U2DPUld7MFwsBwjL+JHNwy89qwLJu1JJfrpcx8WB9NmD/woNLOsTC+0TLXdqY/
A3Xt0H7PxXy2oyk6jL14q622ZFEWxdksCSMQ1mgeqmZBNdPvaOecnThlcC/RWalD7wRtvW3lg1vJ
7KGsrHpfpPjUCz9E5YM/8tCOWnaFDNBzuUTATqvkMZyQl2PEyb63EJkGiF5fcNx9xxQXHNhyMqiQ
pJ+iDYeX6xenVIgDva4I98tgfjBhPq81yQS1Lcon109eeC52W2if4VFhaczROeZFb38lJOALpXf7
ILKSrkaW0VkNIpehPvE0574s3LVENLAx/NxaLVXQudC9b0SYQJyIE23reTSMh8oPbiUy7Jt6ZzKO
2ZqO3q0VSNOs/MfJ7uvT3Hv9hmc16dhcDVZWvfz+pDp/e1o5hsep1E3UK66uvxcEW40nppikwnVk
zmJ1lyJPdgrJYLC3XPCECbuV/WmaW6KpDBsed9j0Z0drnZekmPYJ5dvjYIUY0FJiyaFw9QykycWJ
Uyb49TIfC3vGKYB00KUs07NODp+lnMYH9c0mOHWhFn+M7RkkaDjTb9e4dZKQKDRvMY5a4zoN9bc0
+6nmH1270LeaTl98x/HK81xoCORmQ+rrnFVhhxMIWo3sr8IieUFo9sb2RvHmZMZZFtjHbQujuHUA
8i1vhQUtc6LU+pL3+LXH/8fYee3GjmVb9lcu8p3V9Aboug804RRSSKEImfNCyNJuev/1Paisuug8
ha5qIKE8glwYcu+115pzzLT/Kq3lUpFqs/33r7L5+06IBFBxTLStiGEcOHq/twkKYSBAXwb/zyIk
rnqiZOkWccjSh/PPB2lSJLcBabr7+ZQkq+W+UJ/GZZ/oMjGQesQ9t6KawN3fokQu3KKl99TK8d3P
h9Fp9C2wGeHrmlQfywn+ky0sJxjxjt7++cFwBlRrOPsmwbDsz3Eb+NHlz3QI/BAsPRmtXKXtnKBV
9ZEITPaELIHyX9Zp4gI9aX5lcn1LlOdNUertHczi6lkp7yx5EU/mci/mYrzvi/X5rfndSz1iD1Io
5orKaY5TiZhfxa3P0FdtWGQncd9GMTK5pamofxE4g6DexFScxzlrWwjpbFNG3+6Urtz/+zfFMn47
cjq6raGWVQyZ8gTYyG/lCcHfNm4K+ODsv6RdVi2akWW4QpkCq0q0GWIGCiN1SrbyimpKG6L+BgvJ
NGIFWkLiQgc4fJDM0LUWxRslJT0tcAtuw0bHeJ11B4Eh4fDzr58POmjU7dCnAnoJqI2IeoMQWD5U
pvOPfyUmnhg5W5RLlJJ9Hu/T3KqORlfq+2hwKIEnUd8rou/3phXrO/TPkQvtywY+TDRha0Ne+dnI
Ozm+lTqY/Cozz02n0leL9PjJWCFLP8NEKLm9s5yjgVk3icl0MYspOgiSyxZrCQmvTd6ArdAAsJsG
AdOPewFW28rVW1Is7oQ0qxanYRmfspe3qRPMakniNDFodIBmyLv9/EBKm3NIwqz6T5Xl781px7QU
y6GvpiO2o0f920jHESnj2KRrmbMyrDSscaRwk8u7ocIMNoMQf+pGI3dD3RKnhbi3oJZRb0dTOx8J
T7fo6SewoDusTiyM9c6WalK921q5JeeJFAxt9++vNPVfrjQer22ZCuusw+Ds98fbkMKCGofdXRSc
p5KOhifXyTip0t3PJ9MozFMzd9W+KdBAd/UcyK1t3NCBRvfi4OrthbbFDpmxFcXh4eeDLWv5IUaK
8nM8NhKBMmWYzUBKChOXcUI0mBwq/0Ecrf5LEcBTcejRcNIwTE44v900TqhVlhSZrZdn2oOFLs79
McZog/pmZBHxCdUhDFdpQhVWoJ/k8Ropa2RXlIqP3t5jVRDvS1STad7TBE0zR9mnnWPe/TR3JVO5
TWrCxv7966/9y+u/NssZ7XC5MGbWf9cI51I9K7RUSRPAK7iijAgWI9VE1efdz9xbzpdPdcj0veiM
g1GE+s5JpGXbEwURlPU0uJYeFneJkb7/ee5ntpO7dgVeHKdJ7I9k1WLxdlDLtj93yiQWbxT0S/IW
bu8PIhwFwls22E9OBNR6jpc1H+qfKbW4+Jp7qiniDv7DE/9dl+rwxC2T06iJXIej2G/vFpszIqkB
5kFqNl8/T9VI1UdR2suxzkm1aQy52/JWjTdGc9EtsCtZvjE16s3SRPo8ZPJyw9q1RuE1YqPGU/4g
onoM0jHaEKk0Hvsk3hUxEAgm5+bBgjKH+yaznoZketBDSBZVtFVhPMWcMKPmz231f/3Fz9T++Js+
ymom0Cvufvv0vy+l4L//vf7M/3zPX3/iv2+TD/we5Xf3b79r+1XevYmv9vdv+stv5q//49H5b93b
Xz4Jig6iyUP/BfD4q+3z7p++rPU7/3+/+F9fP78FDejX3//4AGTerb8tSsrij398abVxKQbv4//4
vtbf/48vrk/g73/clvlnObz9y098vbXd3//Q5L8pa1dCpiHKbYz44o//osPFV1TzbybLlM3qqtoG
sw7+SlE2Xfz3P3T7bzQzFPxjXEcQb1bBL2HoP18y/qabtrpeZDYLHBP2P/75zO//nJT8+Zb9Pxxq
PJa/ru7IQZCoQspQTZs/xHFj/fr/NVNZximqqDlhfo9jdJOlmgRNFld3wY6GnqaafMQCHM6Vpg0M
ouxd3Bw4gqqYna4eW1/rHBXXZ6z4VlOPbGyDtlEFE0E1WbqDCXGwDdPQ5RmJjWKNZ0eWlSAe5crV
pP7WjKPQs+zWryfYJOHMLoN96J6g+11nJfOWBEw/pQV427w4sKEO0az6pl2GmDkFwY6oAiAg+LYx
Sm47THspbOsDIpiNKqEHayKEjFjwnqXHJV4mYtiJa8TTIzAW57VHP5OCg3iTnEkFTA5rT6T3tMOM
xrga2gzr0V1od1+AZaSNFI6HUCk+y1zh5DpVu8LJb5ErQNKbxteqXgCM8NAW1Bqd82Aq3VMygHNR
4oVZRKhs5PAO3NQLryf2RKmxwDUm1xSk6abPH6VutaDlDhGhOvE+JCIOU0zkrxrR82hIkc5wxLiy
lHHCaXSscdFJtZFuamZbgYftYZIO2zItXtq4fLUZNboCSFwMWwUqIlmNvTzADiRRkkgIr4lyGFeO
Se9fXgJjquHeDHpQArkurC+dDOAljgM9GgrsuLQvmifBpN9dQUUUP7pXoE/AAC1fkKCRimuB9Bhw
BdLGZ4ZfNJ9Moh4nqfjWNGxdZTm/13b3Nrfz5xznPTDMvRXKyqZBrunOnOfp/w6Y5mtLdyGflBz1
GNeQhtgwmHY5q7PO40GVp8aLOtNxU6kpfELYyZj2Bg164FBiyl4mhg7M2eLa0DZyM6ybIRwLgncW
iDD7Re5Tr6QfnWsqnLuWhlYuDwJE8LTHDa/tGRyRWqfAvZkyQTQwWQHwnFsGb2mxhqbQpJXRBe1m
GICuSv75nVUp0IPsXdcJlUTbCoGvbd2b9bier7PXQQMkRsjyRtJL+KeqRGXB02JaUmwQqj3P8/K+
9ihobRe2mxYTwwaJGwkNCd731KgCA+lDwKmNhoehT14KVwkKYnfl8K0nNzBilz12c1rNafdMufOR
yqN0Eij7XFqioT8tanojL3lz1sP+l57eETyYvmUpR4sOBbiQHLT3xazyvpIbl0zmtnH65kV04mVR
ABXJOEPCMs89YxLPjQifl6ZxfHmuG7+Q44N4qJnTc8YMFVfGBXSu5nIX2RJZV+Nc7MUgp3dUKQ+l
jKYhFGdlHJ/UDBLbkGjBokK3zTur3GTYKiF6DAQCrmEg1YBisPxWx/7RMDogs7gSAo1TESbs8WjF
crsZTRvp35KC9TcOErq9vdxrRMdZ+xU+dGd31QZCyIXkcYbq4TYu0Wz3S9a45th2PhBBEgs5Nx+q
3On//NARfOFaqz4PzBE5ZjQb8dlduyJ+6kvPCeXSU2btuxfVVYmSLzBCgoY54PMMXG2VOqAWxnUS
JRug3xtqHhHmv7oyOoxNbGJCNqwgI4BNsbSNlWUrn38bcs27OMYyV58gcJvaCUvTo0McpTf3UcHI
WQTmYjCwKkjqiYX5iymxx0H3hK7/DVmv38rTcYEf7ca5/NbDSVjA1QT1Z9qqAItLYmWiNcIRNuNd
0pL2UBlPYd+8Iyt46hPV5M9kOFG66GDpxl6Hphyyemid8q4unlYijyGWfjpUcX7CQLupIqPySsOy
fYVGoGBr8lBWA/FIM4WTdewRFii7VR6Obtzy1JYqO1r2sOeSS1gTejjkJTJJpz+B7XkbEuQEINCV
nhFTgq0dd77bGZzw1OSXBr+SrsM3ibMlK1i2bxpfGQ0T46ne+7G2kHLR3a6R0UluP7EhodI3K7wN
3EsKj7/XVrpc+rGgGQOqAXwkKoCPKrr8rdbY/fRuOKpoaFzJn/CebjRErcD1wq3onVebyYBnZUx0
UmG1wTxKjHSG6F5dViyIltVBlUKb0KMQph1djUOhM2ZuzPSlBQDK4ZKsE6HPblFmnTslHx0tvItU
XhFalfswavhRCCr5KA1ELWHSGQbC1rUFaihC+kDtxPeUqJdQ25kADM8oILahFr7rstb6zaAembAY
nKYIgaodeHZVrdMWJwpH9A+SGqUXqc/JIiJoo9Jb4Y/ERxxIT3tGJgFTssAV01bWUwUb2Gs7Wq96
XT4oJYs0IDL49xLigrK8778i/FG+yEcrkHpN8YzBItkrURnXqd2rNKiJN9TZpV6MD9Loar8s219w
D2vXwmyEPrrzq3q6VGvotRhBAXCm3saa9jIrxkPfqiloj+qh65ur6bAor9VC2OFxFgdpVbnZes3M
jFXCrWJ532l8XR+5BW2DULHYec6VndTB6+AJc28OyPnlD6KTdyZPfoeAGBWYUW56p3mP+vgmi28s
NYXjAfA6ahs3E/JzW+uvVSfjCHLOpsAqKBynCz4R8Ej7ZDDebTo7WiqFMGdM8rL1EGDpzL4b3xud
mpyE88jSL07IQDjPWsgCyhbpBGDVuiqcXaU1XKtU++5oS66lxrBUtMKNY/yg6gIqLHx2itbaTRWW
A074yvqXCAWGV52N2dbp5MLVpgmcrGVVfgGX2xskjKiNLo6kTkH5FOOFTAnjUHfJJqnvtb6N92Zi
+tCTCZcGcp5Jy700VHepPjwmyx1TGcUdSQ2gooEuEysRsCjWXm3UvSTOVGQxYxpUeuiZ1PX7du53
dtw8dN26w0bxc4mssnMyw1Um3YN35SddI8E5QjgSO7sR491uyGOGFeryEJnLEGQYfZkB0+GvNOGw
q6+5ls2dMisKA8zYG9sWE52tXKRGuegtiusYGVVhM7nq5HclkT4xOIE1Ge5Vs/zEp3iIdLxJNfpq
J2lOYBDPJUotv+igXq/ozbowfMC53T7KSMHm7UjDjhbWsoMWCnZqoMvHSALbM7QvXlqM+SFJjKAm
ap12eBzRB9YUk/K20aH9WKzCmlmwoQtfbdPjYl0lgl7plsffTlMum8UsadqZ0WuFeELI6RdNHGpC
W0pZ2/sziRXUPaRS+7Tk7WDUV2xNXtb3dgL6ChFxuNPTZFNG2gaeTKDJjbofHWNjhiA+LINKUBrT
y8lopw47i35M6B66Y0RGYdqwpSWji7SE5mMR0StU088sh/acyOB8jKYHmtXhvGskQpgKS/HUsp55
VK9FggGsrsorkt0MP/JaW0FhZBBS+XMqfZbFBDDduvazTaBGyVVWvzvdU6TaAi0og1OttVJfAMqu
6YGkennNYLwgnbS+zUI+r+r4DUBo5O3WxoYc5hHwUHqQPQYughZfwKm/9kl1aY3ytc2ep5yCx5iq
xxFbVVirryU3CV3s8WspDrHZgQnpESimTvJpWFO8K3OHrK+UG6QG4OhG6fxSZVqzT8uPaSIZt1Ec
ZFVcv94M+CYXMEMqipi2L7BfzjcQRQCqaErnOVG80dEuMdYnRFRijKY2gMzknH0KFKpbhc+9yjij
SkYWiKW+5AC9ASWPw5aQFHvdk8xy9iA9rvoj2NAT4win6LfQCA49HlR1kCVPm/s3OU0ZxF1kHX0i
ERjFzgSEOoT43gzICd5oi8WNegbIC4mFWZ9ubZ6DJ8tIbRp6fW6E2MHECRPUffgBGkbczJql8VfL
xh+n+IU2/CODb5/Q4o7oB03aNDh6WEUYiOCPeUEDnG1MK72GrYnBjoQMetQfs34/NmiPpxY3RYSc
N+WUxnqrm2jq6r0wm+coAgyXSdnJQm6FOXZwcSI9Sd1VQTTHmH0AMMf+2dkcn9I03UjmYO/LPjqD
ghSBmzAPdpOEsXKYOMBjKtib80eyWrhr1KxjrWRBSDydC3Ip92uBJrtwrL3cFgar1HyJtRxnTjIe
R82BL9agJNSG4t6o4qdO6ie6ccperwp7Y5EqQeVsHlSpWllY/JgdT7oL1NqjbJ425pB998697szv
M9d7ueSXHnCn21pEYEd5+SSriDYtKUWx0BtdQCHsgXDrXTOvLmmlCrK3NYwtdnON2x4FBMoyz9FP
mjYzzC6mYxRpj0XL5kAXGCpLWu0nnMYjigyiEbsAnsI+IiPC1XrSI5FRJUm+ItCodobFeRvklzSb
MxegEKAFkWSEVxC1QB/ZkwxOeqoxPA11fD+aWDEAGnI5CGr2EfycgAdppN1uQcbLgk79Wx5/vkNp
xi9auJi+toZenxd7fgoj4WEpJQGbX7NosIwYznmGBgHa0voILESkbHtG2xshBSEzXLIwrcRz5Cz0
jfmrd3g7ncogGSHV0BaVEfBV0G1tjIpyLvstaUe30dqNZm/FTMjV5iOYPGEKqXyAcwQ1zAzrZNq1
vmacylHBVVhycGds9THYyrlu0EOBXWdIV1GvS82+IvWUQwXEocpyJrddSFApUbPmHYyyrhyus0HK
LESv287SqJjXWRQBu+4Yz4eJGYAOSMBdGiIGZiJhqdhcJ14O6YAvKg1JW9NE9CbP2GAcCZ90WSLF
459elVEEhToZwJN+7fv0hQmxTrdDOpDJlrNV8lQw5R/N9DvK+i/bqB/nbmwZEsScT+JLZ1oPkwEt
e+z3VoPVIw8/J/Vize1d1hRvxagdM0d1WHPzwiWQkmOffWBEC9zZ7oihz1ihUyk9gYiWaxX9j5FB
gpW8pk+MTa1A6zGtOdrX3QqYR1JWl08hzR2iSDjtKOkmbWXCFJpXDqOhL4/5uRyyt0yXSMo1t+rS
cNvFg75pc0FednQl+vRrjifTi4mT8phJBrJTfmSW6vfKrR0Kkq10M/HtoXkxW7jKbSoukiwJ4P/O
NlxSKpRMulRE9pGaSJYWlDHgliKRw12VyePehntTMiYRjLj8rMkt5H6usKXRF313X6fFeBjT/lNg
qXRnyuSYK8AxV90xSeCOzpsxlpnjKWG09k0VvxjJeIhYo+qWMXCXsdZNMdQns9P51jA/TOGlZiH3
9DCLiXQiMTILPxhK1d68EN2LJQ2IN43UixhLsWFzlAJWJeyvzUsXUUjCk2U/VR4kTX/FJIxOu9p2
chTTWIHpEgosCn2iMKq1INNaBsqCKXzSuk5zjYly3JrqewEOzBtBtgZ5fCMBp4Ym3QgfDaFvqEFq
yTGBHNqjRGi2p1bIYzWc0syZ6jn9Dpf4MS0HBEuj5qtyablVtiOcPHVLpThbnBVta9n33J9S2J8k
sEacjl24m7H0HCK6GuT2UBjOrSCAnhv3llbY0Rkn5jKtyiImdxc8NhUsi9u4iY0VmnDSG3oYaU6u
dT/FFDCnBqOuJ8kFnR70Nq5SCBHYSnIgAmZRMVxYdfigtdG8HaTWJksXkBoGdED4m2Lglqbm/+pR
9BF6e9WQrmzyTFZAzJGbpF26gtIRjQaFfaVdM1IEULu77SiE37SPdGoIlMt5HcdwmigRY5ZLWlJe
mM0fUYYCRb/r8chCQ8zvM6G/pCvcZx6BAae8mGIyPgH9aQcnrwBbpo/mQniSHBswpyMUTQZn6Xmu
VN8oxEaW5Sko5QoZd5bjIiieupTUIB1RnCs4xDuzgSzbEj0VPar/XCdoNR8ArsADc5l73FPomwSb
YPlNMYPhVMO225q3DGO/p2GuA7WZwWtM3zEcmQDq8THDk+ZNjfNdKB9hVb45mvxWmcuHUqUQ87rs
MurVLlqaDrF+XmxKfL1Zn3EbzNGx+gktNLXAKo2PorZSMo7n6yyXvpn1h0mV7zshoR+ITlE14EMX
jsFrGB/irK22bWh+JCHV6cwJul8KiPLlqPoNazt30Ip/PfejfjEs8UKYI0Z01gYAQVEa3nS19RQb
CdO8euScZutQ+02F3ZCzrzCsB9iqQQZ4m8SZ5kGPph0kGw8Vcxh080JlqCpEA6jRt1DJHlo4o5BL
xBwrFMRIZtGDbJjO3iwlYqidA3knn1oyXZScninxBi/JBFW5xLoyZMqTyU7vmn1IozEbvjPgvYT0
XEe5f2wKk1Q2OpsbungvNJ7Qcc/LsLeE7slrV8EhapHAIesEDPrSj3FA3wQA8FTDKZi4FDm/85Ty
4iXRnWxtSMMErkMYmKtfr8EsOjlosZROOg0KZVbP+ium2dk0M2nrWRJvW2lQNkNuu1aJ4KFsairf
RlRgbLrjMmvwqDU6gkIt33RSqYgL5sjSOqPGlkPbMDMn9tYGKKZdUWIX5c4k7QKyCOUVNyvRJf0+
4WV1EkfZGGtFPDUsycRPnGvUNALBZdaltzbDg0NmqA8yyToUx1lBzh/ew7ktb8xJGG6iRfdDSLOT
AT2tX8vy5JKNfLGqep8uxmmIaKukteKqguOmzUmMbGNMoDnaRyMLT2YvvYqKLtFclskWCv55bMnF
nHr5oeHJBzO5Ux6K9xech3aQ0oUM8A4BzqMvviefdhfJWuxZQKs5E+lQ3hno0LbRSA9Fk+OGhWNu
F0vL9zTfMleR+BY6w1un5WbIpPHVJObjZMbm0U7BkoMyWbyqjmbsqzM19ZTQFZn0rdSyJ4g6VgPS
iCjXZLrHRZLXPoA94cMrYdmOqmbLiBQ1G/jn9T6Nhry/kWJCGlJrfWdsbwQS0EhziiE9vledbjxg
j+HsNEu3Yd3tU6EXe9vWMd0t+NKk6rlFXuuIur4rneKutIESjg4bi+JIp16JL9WcD35rNDexyM9S
vhUSu5YyNDTxouVbzWIZ5Q6vBzYh4YIC7cHz5/a2aZNNTS4egpQuwM5dbwnaqxHqrduDIh4SzVC2
RJxQ/pYvjbmp5fSCpK32h16ZmN5InHyINaVL1dDNys9ZzQYxjwSyFaW11QkYZ+31Qid2ApVgyAbT
4TlRyvNgqJAllheWo8IPC/npaNdg7+zMSHZQ82gYI613C9kuNuraelhKqJ/4BqgH9I9Bl1HLN/q3
ohGNDC2QFNQ0D+B0Mp/p8b9k1jQf5w7fV1g8DnHKGc+2J69E/wwQDhUxA6yDIuKzQnc8AFnmUUTV
OvOhUpopvrEJzERAANxWgyqCpJsRBqyCTjYLCIeYAKHkD5SakjS89THMOTl6xeNRBZXMCq6Dm2xN
vYc+bG17yC0m3KkbEtWpPQnfcTTshLmuQbIxzfumDI9WDwRMZOQa5pZyM6kPCLAx62tKhPozpldI
OzwjguGQSftKtaYbM10Qf8vqpl6cLw0SuNf3EuIS1Wo3IX1bqY/VTdMBrwHpIaQJoedMboGZkqA0
gop2qXtaw54hMfQUbbO9LyoaPy2Jfsuk31c9i7TmzAct6foNp8ZALWl8OorGhByqtysLzfKceJM3
NfizlpRNVWkA2UxsfVrvh319ny7bDGkg5htWesQue1syxVYGzO0netoCoOR82OkYU3DpCjIbJgya
kb0JZXLVozzPyXJ2C/WkzOo36QvEaVgFh4LJ0jHhFLdc/wxviv5LVpopyNNE31Ab+HUWW4BTfDTS
asQZoEOv56tqRdBuh7JQJMC/HTPAup55KjaiJcqRu9Nx7iO7wRTN+z0SfclJt32acZhSi8n3kOrT
XYdwn0kqleJaPTqcwavkRTPq3J/M6qtbtI+J6zvMakYk4ZtQ9WvVWmfyx0MF2Gsp2NRpPGduspiH
RTFe6k7dzBUtNIvDpK3ML3hSn9rCNryqS00fp2Tmzkv1GMeNAjhosb1cvE0x0MtH8ruM7mTL74t9
TIdTlp10PacLQB/GfiX/jvhiqDf3kXoxs4MWgag9juAs6ZRaN728k8xzWN9BYh0Oo/lYKOecE2sJ
LPlRU85WfLQYDZjRw6hu+VnugoGpkmKcbftxFrPr9M9xeVV4mSsmFTm7zqJ7VZJ4TEo4yRZ+NTH7
qumUvjv1uTRvkVto5UNBTAfTBRoir3as4t1rXYz3I96NsCXUC/hDeF3C/Qi8FnUmSRh3RXJuaYKO
j3Nxl9e/hlWVOX/g6kKu9KKNl0J/tInS0q/h8h3qT4b1kjSXMot3zvLLHBnmmWfJusmWG0it5F4v
ztHsbkKndyHzbWP7iDSqDm+WhGPKjdO8NPpZxiBl1h0VubPJxJrw5aXtXsYkmz7H5GU62ldFxDBu
C4sUBvo91b1s3qj1h1w+WcpXQfOohNptiru5/e67ayk/LPo5qr5T/akwTBaQ2F2Uu674FUfvXcio
lQJCmmsvI5lqZPw0m/yfSzp6NcS7HF5U9T2kBRTqV1WBQ1tuVJqV6Urivw5J4mZMtRSy4TTDS1ik
ErHsMqC7sWF7ExnHrcILy5TAkXyWE1eSR1p0MxvAL6VdvT5XAdHUyrjLKMcn87OQrgC4jXKv2o6r
cOLvb8jYSYet3pFadZydezw+aNZJlwHxVuvHItrYkldAcCMm6AD+tRtvTVbtDOCNE+/X0EF0wslO
i/bkk/GTmXGwrNNinwY6RDQC1ghD30G9npB/EQ2VX4FFA0QHKfRXz0lUUUYXGZpL4rUb1gyzpV8G
q7tM899xAKaxQZMH4nP2cyGB3XR2vFmT9xQaSEvOVkDPyeLsoaa73GBg1tEFMd9QS1CRcknXr9Pg
uIkKVZhSauWnY/AN1ma7Q6DGxMSZ4TfkntAjSCXnJrBnUNRLRA95mxKmAJeB5v86PNssGPXUl5hi
4yRnpzy7z5tfkUx6snWsS+JggzqBE5a7sxak/SlFUJzc4dYfFcg4Z2FwkyawMD5AB/oE9+EHjKcH
Y7rwPhs1Q+3HndEIN1Vf5KYkUAuEL0AsVT1H+Jia1mtCvnAIs1PxEKGQGwnCWMQ7twiJo4iLleqX
nT5O8rfIvxX1M2OcZ6W/mpkuG82GXPuWmUyCLpu1h5nAMDxxss5rwoae0IQV7MVKcmXjVJxDPb/b
Omp6pjnZEgY58grT/EXygE1DPaJvE/ssfOr8PVFLy3ns65xX1DP7mzvKHwUz7BJaNKuZ7xSTl2jx
FuUK5x+YOCndQOUK/8C+JOrbWHcBLyNzYp+XAtVraR0yeolL+qT1groDnvLMJT9+oScJkukTOI6b
TuFBrxCpzsYGYMV6lVe8Set92bLmdHxeQyOJFeal4VGeKM0wcurDZ5jfWs3Vqr8N+8WWn8v2Nq+f
qvlUKZe0uCM/SQ/fCP5zYzrUk/NcjepNSd+uD/nFPtYoXP4y9roHLneadV6Pah5EJZghw6DKIonx
ajFzstK1BSpDmLB2Kuf1wiGtDnANDnd35Fxron2eBq7it7F7YwYf0NtyKQn082xVbkW3u4qhokDH
7cHICEYFzVaWUO01jn2pwVAhpYiXZ7vgnueqbwDFM4mk2HItPFaaeEu675yZSK5w8dTvQ7Pr6AIb
KrlurD220TMMQkA3Odu4s2kWnLs0IHqWk/3oaTzWgsV9Tkdmm5S5+NaU2Ia4y+sbOuB8voCduoyX
Sy0Y7gZa9GijCRaTA6dkuMHWHHViZ7Qa2jubJb52JbPyYG3TW12h8S0Xfo1Ep6KSqdyGU2MM/rlc
kCLmVEu8fHXrldRCZrGbY0QKYMYnAry47FCJQEJqK590030CFaezBt8kOHr0alJDHCMOZPk6q/MB
EjmX/oLnMwr0bmZn0yBs4U/UnjPU8jGpLbjZNgyLAhICPJNdNSybIA5pxUOmagVgf0v4WfmKruSq
g1S2h9orowBmapDyCwmWo7HBBiFZ1YPoVHbHhNiAekQdrDHaJoYiHlE6vUYrh9uagy6bXVxdGBaf
DLhPy1lqf2W2oC5hKwLDFRlIXx5H6i4zlNz1waktV+90nElkH5kBiv7TSW4s6yinp9H4hbWIYefn
zASBk5onITVZqJhmgnbn5XXWb+RkwSu8Jxl7RzfP5+KPMAl3VR84C2ZY51XTkdxz6BnYaGUW0Iq8
lzXCY2zfsZHj3UaiAna4UQInQuakNHCTqL1YHvM095285XtMHz+l15n0avp4M9qpp9GhGegCNgk3
inXX8opMznn9O3b+oiHi4E5ZX95uBuch9F3XW+h9aM1SGJcD2wmoCEm9jaZ7vXnMqF5TSinns+lf
7ZF1WudZMxpX1ygcG31QxqWVQQ/nkjIYBw7aZwW/bLYuofwu62+tOMYV1w8WbOZk30BTXI2lOaSN
3LM70J6jDEUmzgWecIrJF9TSheoxi2YeD9m+oQ8OSihDDFqG/YOctV6ULA8SWwUjEpo6ORzzmrRC
bS1njwiqHsdousvgntriRR1V9urK5TBCk/jJSMi2kG4N9lSw46Rn4/uEbW/mNCMjrA6Rc4hSksyW
8bY3jfveSXkmwr6mJeYYfb3n1E1nGduuogGmon4zTB+YBYnp/aFEACFHYDOI/c0qklBIkS+H5Fay
iiOI67umkg+ygPBI/uOgvLQqMl5EEnTdVL3aOlNyEyryJUtKGDBcRTPmdYYTEe0aM4IzE9eHSpU9
ozoTAsBQafEsSNxJtZ0E9Hlj2Q463Fw6tFFOoaPqt7ZwHuwKk3szfo79fCPBFxnZsfvO3Czo6eSO
WHTxyEn9zk7Gk43Gq7Stbch8MpqWrTVk52yobtWYrL4oua9DUHQDw+FB3utteDYdZWsZ7V2ntneB
Wim3I306oaebrp03/ZD6PeM/Y7G8JERkJReB3oICLuajktqbaVpbailCO5wLAp1BUl4R0Z47Oadq
R+e9COUay/1LrVpMS8WaRIRDac1LtQJN77Z2TL/X1p5rRX6VM+euafVHdJF3YEnxOf1KcvFuLDvH
au/qao9Fx1Vi6UZJMU8BnVMoTHMZ/EIklicQBPd5IX9PGVMRDgG3uqTcS4xFc6Xd5YeuqX81Uvpd
G/ZdMUaX3Pw/JJ3HcuvYFUW/CFXIYUok5iiKoiYohScARM7h673QrvLA3Xa/lkjg3nN2dPSyvla6
8a8xufLDARTshQ1h2khYFiDEqq/UAkXm+EiBAVGp6UgWl7N9MJ8V6Suy9CUB+WbIK+nHpSWySqgG
rb4JRQR4VImXOo7E4RT9v/pFWvwumJ3M8jI0VhaApUlrEaqJy0RzTOTH8y3uYEeIoyTA7A3jj9Ts
6+QWqz8xWa5VUWJyIdjho+Z1yVSqlkKgA21HzZYN7GOWn+qKCoLhM1SPTfyez9xhkMJ0pROzy0Nn
w8KBqowMC/xFLZ908yBtV5IvyU/wGSdTWtJBr33+D2eF/YJwz4LBlql+uTOtjGeRkiXx9FIucKu2
Hvl0fscefAMp18AS0V85XijSLSqqhFxRub+aT95qDuIDBj0H36p8eHFpSy0gt3K04rPugkz5YXPk
VaILrV6pA0Q5glI0n25OY3whU07DqECZ14rwUNI57428Vo23lAM4kzBtEERTbyUA0mQj5f6AQ7+y
+U+s7HWNApHxsyTmjZJc+1X8KckDz2QruHiIkR3Mr01UvXNXrvIqWeknszrUKxJGapuS8BUy1WGF
ZUg7cLqYls+ZZiulV6Osk35SoBPEsL1fpXsQJ3oLiAklzG5DL+XKcGIan765vBwBMxIAXoBTqDwo
SDul/lZaWx3GWkbzEU97jYi0lw1cY7gUGQm/WE+pAc7Ju9Knb6W/ZBZ5AcZnwnERXxbIoOOpEM31
ON6HeacHG0s6RS4qRf3MxG/qb/W4zaLnKN/U/r2a2QPfMuEZ6+/sR0SBtyLd1/eScT4n+mF0+AVZ
Z9Yw+3RWXPnJvUg7Z8lBRpL62o5eR9MZTrFjq17LkooYdfaa6STarSMaDosIvrWq9HtxN/Tv/GOJ
spk06oHOJuGdjadNJzwOooMYlBeBOT3bYpaxZ9lLfR6cfBNHexIrlSUhIP/J5n+CdquINLHvEyKs
f1Hw3kjXKP5jWB8sHyt70q4n7doxS91D9XeYSNG9M4evquqpS0dd94XxjcNYNC84qnjuf0sncEXj
+Nq0Hhl4RnUI+VlsQLf0xp9pt5YfFv9i7j+peOoA46PXOhDFVFwU8DkFV3ZX/gzqx9T+qwXfaB3a
GLVxK7x2c+XldmjzmHfZoet2YnDJ7XtGR6PSDW7bfBI1JvSbMt623U/PoGa01zhIVzlaOLO/vdQD
TpvE+uLzdw1SGsPLSDIdX4VPWTjC5dcb3r0UvwtnhummvpB72oq5FF4+SGipLx70MDpmfp4ZWI0V
5xG5t5Xh4BS2Yzoia/1f3vvIbUKGxc56SNgb+v7SsOXKI3JMJEkCO6Sv42Kmo0izIJTX8Dgro3xv
AzdjTtQTVHvctX75F0jxqoI4isBH4v4RNMSAQFY36YqgzhocXDxJ6VpLcH5Gvk4IVsp/HWVaI0D/
5vo9aA5EaubN1/Kk5TiQzJhiRwB7+phWRJfYy1BSVp9LYZOyARtbaatfVOUsJh+5ep6Xb+yAda6k
ZS2fLtZwooIrkruVIbiuHHyFNfUrgGtpwf/sNNWmbI5Re+xQWA77QqR39doS19Oy7taIGsdinQ2b
Sfgz0GLUAmh7/EsjXOwnfmo8JybMTjm3xc/yCz7PovxeV+hskViOzbXMz1W1MWDbfUnzCfLt511d
vzXVuWZs+kCN3VscL5sGq6fDgevIdKXZIb/xsefUTbpL46jOLD2LgN6bDyQ36P1WLbp9JheOomNE
6XLnD+Y9WAFvKe9hc3iBHvB52aIzseljkNyAs3kpa3EVbCLhyKcQTV//8dNwehRwB1+mvFdg41/p
LVT+gsnrr13towhNPwqwVjCrdhdbnkjlW+DGnkHaWxqfA8qcFlKGnZopmepMeKXpGsRvUk+CHzko
3HsdAjYGboa9Qt/GlTtrTobm+qXuwKcVdkEUpYW+abtvIsYqQv3DSzfvptWXWLlIG1hOtmazyyDe
puyjT3yyohwFubnXQFA5ReYmbJZJ89e4FNRFpa2i2BA0aFe64mb5SMsjKUmCdtS1jZ6x8mwrtkhi
gdmVxOgacBq03dUM/ZKWKwq45p1B2VOwL7R3JQHgWo+5P1pHLXpE0pacp1XvDt5c7F6Fj+Zf6k8p
T2ikPZJ6oa+3+Xiw+OALYSc2O4G9+fX6CeefXAAVUh+LcpwFxQ4dmV38wemcXJRg3WE7RI7KLzA6
qs94Z2t7esYQNHsactTZVN0l9y6TKHRlcVo+TYWU5XMYu0NJ9lcIZXKfIje2/C8dTJypzbc2pY8h
auI81/3fO99dGW565M/l1SpsTXCN4U7QH62JSKr9vjw3NZnnVKn6xzO/dWhzobfEIng5KswS7ntb
lrx3i4qBfijfdAWnQLEsrPtw3SQ2YWKYAK36mAEpWyvmnFV0AeCrWHtXWvEJQQNbXDq0SuRvQ7Hl
xW2hgrRtR0Js7Cuy3f8gpFphgfBolhlX36ajQrqeGKObNFppxmns1r0CjL4RrPeEItD0/OLKCW2i
IZq9uSKhyUPVEUAHOYB17FavZZjozpKxtziIUWDxSRTFJkkBa0+jAQpC9r+iPSig6/rFKS0YD11h
QrKcvvVUoklbxlmwdh/Byf/RkIYp0ezfOw0Qlo1qJtO4XVZZ2kUzerOSE22qHIvpm8FEtaa+EjdH
w/a8LjUqbdg4nNCrUZydiaoitUxvb2nhsrCzxCDnPqbjxSjvLdIuBFWsEt8BH3lDPZn8JRHraILC
ddpWjN/M6coBP0yOyEuubAgeQ8E4cmLkxCWfeTNR12fKwM7+Ll+1iABw25y523g9sspeRo3OeArz
rnCLjJanvfY6lvxo04vTeTdyURDkzCOZUF3B60th4yL4JNciX8XaaR7fjGgrpJsofbTvzDFubbk8
0qvc3OfRRoAZJuSwvUFMgwIqdjYxz4BeiAjq9C0C86rc5tE64XTCpJAdBV4YjRcEIl5h9BXEXYTJ
jnmHXOxBWeMjYei1ZJ+HMVliQJy+2JnjcbC2s50AAviIAng48cvbpAsj66yccPw1xq1l7EM6msPA
GagShVOh1I6/1BedHiahilEJIfLMQVWprLPpoXggQbcIXqz8BEpUWSv8IcFaL31x/MlTzPzwO0ug
Xu+ZyCUoP+nsqt0p7anrYWdQYTSsWJWLqd78pwQ/o/xoZRbv2NyiBYSOumbjqSULzMlqfFcoq+Rs
h3yk5ndIn5lAJDd9npBcbuQK4S9Xua75zUBfsKfGbhPTvfwiM/rLHB4i4yrhqQzo+UpVr7wy9kDj
Sr2hHoCtfG2Ih/Fv5DSPvprxJswH4/WYnM7RstsyxM2fYXMxIygYL3HA89yp2srZgTaFVTSc9PyD
45K00+WF14On2AF/6J/LC9W1+A9sDZntC//8cvPqOi9LANjVP6xonwobcbqq2mefLDNkJR4nESP+
VgsPunnCPKVMBI/sZht+OTiwJqyaEjK/RcLwIPGaa2+VhT6Ip8ltls+nV83xKh8QGzKmp67sTKTv
+7GTAnNzjCibl/IoWBk1SJyO9GF2KwP4nSXhFdLiYT6G6WCWt5Eve+wP5rg3u7Py2nW4v6Gc0J9k
Xsub1Q5olipILJRt/G4WC3TwN/WXmCeMFGO52miXWjgn4pHCs+UDpHQGowWxGUxJT6u/aBveRjnf
Grh1U9JbaXxZoFOheybzD3FGAGtPCCZb74ituKjyvRSuyBXwKPFUOqnNBI0dabkcFOU6qldd2yX6
h0qwBnNanz/b+qMaPl/CZu44MInneJ2agUqbIzOuwopCoCrM/GR30zkIr5F1s3DTTXa+IrIgOPds
8dKeZbAJtiPqRCN6iBCmDgguQHt+on3L9Pt2T0gvGLRdkFXuZA6XxnIATfFpSP+bkOXO4wENU9T+
fALd34t5bw2XKsNla0wV71K4adOdqLuzcCztctUJb6EXuRwvxGj5nfDBwsuuPNmwrOgphK1pHVN8
fdWlVH5VOIAUnmCSgPgQPsvWTS2OcjGtXsMuKL9L9ZzMTNQPJM45YYCpq+XAepvY/K5FHt338bWt
fghFxrVDKB0L3q7RGJVwJYjKP6DEQRwZ9wi2QKJgFf8y7V8RHi1ii0qbZQ0nEFe5Ff4zol9dJUHV
Y39NS4D8S0xVZLK/LyzpIWzXtXLRcNQk6WliHuqmfdwfregXJYD4rXJDzGTO5zAygBlcEmrDJuF0
5nNWNCbJPVRikyKzOOmNPzKSzulDDXey8E28znKKtsWV8aGySnAUBA7FXq5vivjBFZXrjKPjWm38
lK4JyGFBuC63DJqBhvA+NnrIg3tPKXGJJlwEyhbGoyDuh+p78d69QAZHSJ1SvaqjslHTf5V1Toaf
OrvqJmPCIbC8WPcBlznKv5YWV9HFiM3i4/Q2TC9GpPRrznxV4YdMtkHjpKvYxs/EoUEOrxEdMHi5
Bcq16DaGG1nzBf0cMMLJoLMmD5IIioq3C0biXhpYFgi6RvO2A61qu0NWPpbWAgU9r04bAarOVaL2
QCfP2UFMoiTQphcip1eK9Rak30l179pPs/U63SMQTFH+hvwPrVIPucgcqym/y8KWpVthRbNx4KfN
YSBCJTjW0y1pvrXqo+neB+nOF6KE2znxKcOVlG2sLZoSGumqA9yBKp5jtAnVe95hWprucXthBQoL
YJOlZyp7z8rNXO4HYxvIX/SEY+pBNbqvHYY05YewF/f1usv2yG3BmaFcZCLnK3JKII3tga75ofkn
93u8nhD+f0O2YzHuCMIcJgIXa4Raw29cm67Skegy/LJd2TN9P8nqV9DfRw+Vu/w+goKEa90ntFyO
LyqqkyK8YTSlhuEf7JEj8g9QvD6C/ainnjeW+wRaLPkaQWKXH4OvQ4rcdAatM77n4hkK50G6aNK+
mjizGPOx4656MGNp9jMcMsEiuknPkeJJAwr8b92Mlt8bYdZ3ovM+PGaiAtukcKPimqDhWZY1hfja
NiKsuFX9bPUnDduEcyXgFTt2/bvJ01Ho5LcN72aA2iO/C9AW6Z6lABkc1/Jl0k+s+QzJDpVF7vIk
VbCBVfyWqQdr/SoPBuAiYzCCCx2RKaQMISFRdWCCKYJdMv7yXubjmwBAx36tGedJcYQ/c/aSZxb7
U7lutE3aZKsFhej2lXxsiQD9y8w1TEStHHgTJHlbixszOHEGcCpMGDQkNla2r1Ljma1+5GFnmLcu
uprlYdDXdemThwT+8VEDtWpoeFjlaNGGp/owYbKG4hSMO/6wPvRCfT2xy1WMoOEfgdYofExXt5CV
GQcAm8qbjd3E0l8eyXFJpU0ZXhA8I5OVAE+fZXPWFZxAK5o3qoNFia2DhluYwPahvNy63v/3h2P4
Gt/D7O01HaLspxqOy5BMDgma6gFdJsnCxV0b/AQKOMqvFheM9ortZcqHJadYrTX8YVq3zDY1h8wK
1MN4rRre0ijgnOVjErZq5sfmMZaYctdt/SnHyFkequxWvd9Y9y8qFKoTJ0rktngNL2yRThmuh+Rj
hpTLOSuN9HtY69oJFrMghiMDFdwkb3rqLZ85hEVsXjGz2JFIOjZmzWmdhze9/9fys3Jv2DJqNkCA
SOcSLfG+Pyz+doj3TB/udK920DLTSv/sDNtskcx8yOI3I3uvrgrqglskzhuYOTzbm+VpFuRdve3f
hU9Ocy1dt9JJaRgyFR/1NEey3xboAPcLrGnIiBc9k3D79BZJT2YFaVrL8W4q9nl3RrcEdXvvbVbF
+rvTfkwFoASuZCEwUC+Ogtsql+VfLMIfvOYn34xQ3AxrD19Mo9eoXEbxhMacTwTIZTllWw/FMrIr
ClVGu20/uQZHg4jnTTh7EfzPV4oVa7N0KTOqOj10nUNaW8zFkolXVT29yjuAcmGgLB3PmA1jgTw/
8Dh/yvalj5wqcArzskBIVfIBWKcrh9I6FNJTyp/Bgdg0rGRpZHgSyshm/nzBx0r1m5k8BOtktL48
Hep+J+LkYEIe0PgQdZNRhMGrkkaHV/k7qTGf4LsCVJI23xVWTgu0lnAjfdXbOjfWJ7cUSsUHX7se
7pYdLz0O69ibqseyOdPqS+woQH5noyXDTChv0JVxrG5rLr1s/Gxe6wwoQUi/XvlXIKOewZjTsQcb
22418cat+/HCdc0fttyctae7vXFn2cH/S9VAz+ZThKtQPC3Ho9auo+JSmrNLAYZh3ZP5hN6nlZxE
XuvYrHtvij2aH17JvynJVn23X1AXLdp2CxkQHLL4SZgcpJnIrCN81fztpHpSYoQ4GTpyV1SnLPrW
UViNr0MOQGOEbw0Kd9X4EcRNIZx0qL0IHoVJRWwOonyNna8RyhJ/nd1Uj4buFNtwgvDUJ95yJ+jz
JgMbohsHZvR7Vv4F2kccPPTubumbSl636XcbMh1tx/J77j4FAfEvF3n0H5Y9MqyJn1pwizCcL+hA
Ij2WVV5Rb2G1rcMbULOdEwrKKmkuMtUvJGArM2kYKJkrRC4ebttsiJ1xvIHLFxkVBc5U+UFIj0gF
Pc9zE3P0Hysp3+BDtTNO6rQubANndc+kG4B7GEtivfy3cArdyDho3cXpoYvkc772NWIbjrnqe4iI
ji3vG6s7t+VWjlDbpG8CryuiXRv7I6HZbY06819iLoyuTAPiEsomrIJgJk6Hx5M/XggPgwau5MnE
tlROjNH5vUeDX3mYo1g5ludtUj/l8pY1xyL/tYKlZRKMM7mJ4lPDzxdoFx60EdGPHPID59c2OSe3
13wxRq5wcM41KVC4dwhYY+dBwoDGLQTN519Pc0fsAZMgW+fcG39QM0OrAm8iXCxfvirduwUoEtFM
9w+UXYwFJyO6xiJOwg0eCCLmL5HznQYYRASIWSwAHPGpW4tHA8XTOKauqtAnUFi2psorEiESk9Qp
e4zOAENsubq1S9m36Tmi3QRDIcEc00EiKEnn9xp3YfFc3sRCJDkZCI9dk3TYVTI9ao69JjyqwWZZ
uZclgWuCB5E7HyCn4TqJ15iNVoH0tKrNLHivwLKXX0AGFdWhm4dFFD7dX9a6n25IlWk7OM0ThwYS
3w17QUaVxcslq7U099kyEqBNKLuTzlVVyN9K8gNsb8i7Kj9k2poi7JUoE4jE3dDTRDVGm0m6juAN
ppv7bIc5ReP6XvxsXKKQmyvSXddiqC1x5GS86Exohr7Wp02p3/sa/oiPP8kuSvuu6JgkvbQ8mvLf
8kkYypsy3PPwo/6K9WaVDlzRwoGVkJNKkDbwPvJjCXuXvPe/McbmdZkCoraH3pYMFo/wN1TWNZ7X
JP2Y8z2f2wvmqJNhAFYEcOV7Y/ioVPqhPCYL3WKw9qXhaNZHfI9LAv8K3xvsPlrF5Fhj8m29UdhO
JHmiZqBK0MSMnmAUUuMLX6+Ehq9hfYCLnxFf5uJHaF2C+gbJ4Ogol/t1T2rBwTxYjdt0+9b4zeKP
8a2qzhjxzWmtrTAo8k9TYmZe1N14p0Rz+VN6Zij2FCYliz41+KC5/sza2zi9BYxwrxHNAcNrzu7s
E9DJwb5874gLF2yvMAjs674NA2tmezG0d5GI2fivsL9z+nDMCXhhxKV8qESCyPHrHSIW+drMberm
iXRZBvNToPvmrp8Knp/3ev4SlGen/6HKD/qtHHwrJa6QFeif9pDnq96/L3xOEHwADys6zBuSFLe4
xf32NTpt9VviMULizg1aq4gEzENrIa3nqFIXMu/embXD3RxkjJpexwAf7ILXBcXdwvkYiacF28ml
C5x7gkgV9W3M7lX8p0ANo/23eEIk+JsZFiSpec1ZvutIJqJDuyIxs2uJaGsXd9KUMpS6qady572R
/cZjNrs6sJk414xWn3n5XA5Xvf2SuGCGi9zyZlETKGIe7hqZuTHEr3o1NZBoijNe6GY7hiUk0Alp
tqZNlWXw23rcEcmfgYV1bi3HDNmS9bU5niL5tzLoB4H2oaoW4uDrv4h4jq4pKxwqyqjjfErkJ2il
gNIwtS0AS2XC6X0Pgwsjw2zCY+CYwo7bbiSY6aJfCeVfHb1ZAxHL3KkbgGXwxNvo1c6YxNvF8dJj
Es14OTqSWsJt0u4S1HSJeeBMFPG1TzQVmsaPjLyn0Dm6ymNjNABv/phsBChJxWkReGK5hvnMcdzz
dSiPDiYiXvQqoO6ILvgPpJjxArQDNhUVxCbzlXyMADar15x63KSkfeQEBm0l6UIIOJDOp1B91zPX
5H5wBu/V7UV2X+7v2ONC0f7bZcC/qBlkwzgm/XkRaAfEsYrlptLfe2kGt41sdXykwWPq2eH/LOFD
SD/yytViZBfrUfSoZGVkXmN8bZau6o3md56A/BwxBvYNXoHHF4eu9g8VIJw5fdOYvbrFRjXh/uq5
KpAkqfVDFVsH9Z42fSx7Ic5Eqz4te2dVfzd/CSeIBqQ1oxWqi5NSs0PysOyE4ipVVM/804IjWFRB
KlB+Upere7lrzYHLrXEq4wr9JlVXExGvi4kV+AGgyjBTMMkfuYptKew9aayQpePxXOx8iJZaBclf
/xOIX6a1ixQJk9t3Tuh+uWGHiTlrcQBTEobiMTi8Zle27iOKtIjbYEk0kLeEnDg4WORHFlMOcSq7
QxDyJyJNDYoH3cC4gAtiABjHRW6xiAlQAoIssM5Oe1XfKvLOrIHUfURxKnpZnO4giUp20+O7MrDa
6T8wVMRG/LujRzU+rP4r1n6HCtmf9ksJ4Io0GApxub9g7jVbYEf2p7WJ5V/w1RS61QWhZLgiNqhH
wq6Jq8N721VOCcZmwOkEfYci+YadqTX2E6G6DPxY9dCfdTOFH1e+U3OGkmM0elm507SHdFJW1ZNA
Qya/peOi96rp31KJl4KyVt25ZuvvkN5JJkRs+lVnpyA7A2b2DHkRaRQtUqhhRL+W9yShnxcu7PXW
Cn9K9TWHmxcXIk1KHPcgNAnjBs2aL1DWl8QtnUR2zsNHjCBM2WiHEiDprhGPBSm+PJ+3WLw1PcRK
uR6EpxTBILM/5CR4LBfVq+BgfOqF05UYB3IJzH1yX5zUacUEknaon1ySa6JwDa5OFlckrZmnlm+j
VC591HC2h6wf7E6LFtZEUwnh/KK20Tb8OPBz0xnSz5SDZBXgTVOI8bInbd28jay0KvVNG4s0fIbv
+LxUdM7awWLgq/CK68NWmFcMZ7ZR7QBXdH4WXDE2+lMGO3K0WZLpNZmOUnFennfykFlJ3yq+/IIE
TO5KwgJ4lny+/PC23MuL3gTuSp42y5ffBY+GFLS4YJONqDlHV5+D7Fg7WWRlj/gaDUAdph2uat16
ivNeKa+V8EYNrtxtg/zJoaAovhzTrcy1yuT1IqzUAsKk66jATtuWjLgBVXrdk2wElj0EoICZi+sF
B61SnrHjOVq6W6auqNPsjp/Z4IZGnGHPZIotIuyhXqxJ/OIFQTcDJD26S9x+Wp6s1VB3xdgCHhfW
pTr7edL4apNByC6kHoJWOKCcLB86dGlykVt5VdMWsmxZemfZ+R5jEsBYKei7AAzVYmYaXUt0OOCB
v2FB4MygIQUJZfSVIHpfDnel9kbjam5/VbUfMOy0IKD4sVY5YL2ZUAMRkQ63PDYgioKx+TRxA8nF
ry5dqvlAZJOqMVP0qbOIUlOZ7wgVNDVEdkoL6L5/+UjDVIJrKkjjDf8KHNF1dq7V7Qyma4ncfvoP
qwNqJYMXtzdvbfIXci1AHWjnMD23KpgrGlW8TJHxWWHRVzCkWNP3IosaOpfTmf3ZK4QtxdjkKF/K
8DRn1AzdRus2IUuMeqg09oFzwhGAXRVh3t9sW5wIu0l6r+uaKpif4qlUd61EGgKSpo8M+cgDtTnd
UL7t5MBiIk16VcJb/iJZ+FxHsEPBrgcz60GIc8NAmNKBlZ3T4FMDdhw08HtQU4MSWESpW9KiLYzF
+b8gFbFPraXgthymyw/qfIlNDaEj2iJ9xLVlARmijEJdlcFxc5byZqsFqUZfMoi8UJy+MUHPoIey
nZPe5JBV/jpPybsqnSZY5sVOEpl/LdkIQnTmwpnpbgmVT2lp4Kk/m8BTlqirW4PCIyYARxxu8eIn
gO430UiAbNkakvgFAKvjetXasldSzwHoMGmHCGa/lh+8xOvKOnb6R404Y0oZ56jqkZc6MJMf8jXx
xsUuWgMUCX+Czgz/HeVfEBCNumZ6EAIoJQ6XVNw0467hh5Dsjpn4q1ogO2NHpdTy+tCExBbSIMf+
UPVLNfzwJoupg61aFuz0P2rtTiS/FuS+SDRLibGuVhlG5xQYeHBwExLig7ELrs7I4B0OjUGcC2oV
NLoEBTiR2/cuGq3aAehs/cF61GQEC422srjtmrWh8UkmnwyR8byeo3Oh0RgCGcXToTDRWHPnGGXz
EyLINvkGk1dJROFv4IZenG+CL23RUu5asGU+TupLFtmLaAjgJU8BfbER8hsGzhp7gt0J2aZE+W/i
R1EKmG2FGwaGYHBZgzJS9lfsY+YHZyCdzO9EscgA5mey6WZn9HoSkXjJofRnJ18wt10ysd+zIkvi
y6ZHi0Ge4K3uYHbvLb/qLOqcRqkksUJbLr3LrgQA2FSCbfEW0+aSz2hNfuTIRU8u1McXjhCBmzMd
rxpmh7KoVz//6uYMMcuf9aSiC673fbIIqv/TkluE8MpEvaF32+W0ll8e19FKlWwBUwkOdetPIWqI
qEuG9XDKPSv4LcT7gg5J9cRkVXtWIbudyk3AT0cMtcSl8MKiVOyNHhDwMuQitKY3ySDRhEP+y41n
1ruNF1LveF6Ogig6kOdY20htLK+ftjIhFtFFjh1ixBeIDY/Foo9BGbmWlBXzmEstI7hjxN+anH7a
VcZHAwSsvwiuSbcWGm0zf7dyFAl8+UiagmuEEnlxfeQH2bzoxaZIr5Q02Z10TQwD4hr9CaL5QSl3
BHraLELRSfVrNOdruo/5ldhU3E4+ZByBDfOknP4p6VdArMZvxZW2fA8M4TZmtqn8kCQ+zIzgFUdi
RC9Oy7nRFjer2i8fbJn4xpPnbbkC0u6SiZdWPpb14BjmvInKYmPMopvMFtEhNe9e4S01sKu/OTHc
ICcEoFIZmlAELqJT9XdyR++FBhQH6fyvRkVmaJsm/AiVtxrBc9J2yJGfovKJ6Oy/jw5cCcUrOeFk
FG7Y25Tiq8KcQoIFlV1wstB4YEuj8ZjaS4zJiKBbQ7dzn1evvHf9PwGB0KQwLrVeUb4PbucmgG94
ScjOgi49laW4GvWrCq5RWqcBIKN6vMK/vOPcR0fCGZ2N7zkve0oW5lhjEp2RukvrOncr8140W+l1
ifo/BVd8EbZkSpDcI7VOu36xavQ2WiYl9kFoaZLQSV8ckfMgzm/31Fp46Yyng3T0ufDzbt9fCt77
5X4UTFL0HOgaIPHGJfxDWnV/VePpIu1vrsky19nR617lv3r0FqYfE06FGfyoH95exCxH04Xxwfon
iZ/idKzRKZR38oFQC65Nwl3/1NCPPzrz8oulR7mFxoWkHswex2a6FsmFYEq1owQFNjRGX943olfp
YAqrX43pTseRkr9zAUjCFriPw8KDjMOWuzOdiqAxXmLWzWTeEqhRiJ8k0QevG31OCsQ7tmXMLmxn
IkKsWxDgjJd97bWhKFKB8kclj1CV+GiDX73DBmuNH5qMIwEKbHm8JlPbqmSb6WbI/xfFxbLxtsyk
+SKFpBubfkZtosxvIs/qBAY3BG81LHT5VIXDgllZOjqoZVs442JblfMpaFykmItcSJC9MCIThtTQ
y3KCGcGnqDuo2lfJYvdApMGaYTBc6XjSa47A9PVbj5dlIB5pVRXqHughwQX8hIu1/pX2fdbJxnFL
JqYZJcPRQvqg70L4tUr9rWbaq95zzI+VGK4aXvqeEzBn6sHiDUDKTG6bhKiSonWQcTOZ6C74WgTW
VZyOgS9nQEk7lJO1vDVwR8EsdL9m84T0tzC+r5jygP+bsre/TM6cA0FVq7baT99gtobK8Fs/aqwJ
qrKakKvpEfxglTkTZNqyROrNX8RvPDdwQAJllfOGDCoscGhjuFy78YwtNL0qHY4O1J1oA0m7ZeAk
j8GAENaeNfTtcgj2FeYyxNj6lnsmfG0s+X12Zk+uzgGmoyXSbKp+qvJHztaRcjP5SUrgW/yNQU3v
3AFrILcb7wpSUIQ/crlhEXxl67b5mbFR9pC3ZAEqPxZuZL3+HIprGK+1Yk3jttuobEGrHNGul2zy
EWHRBNDz32k2goqMReMKmPXiLVRcMqK27BiGpLfKPMXqOXTlEWjEE+sviYCXtPmPSNWKre4QzQ9T
4KpOSRJRDU7NH+uSQwZ+kKDeIjEPs86KUDOkNww5uJPBVUdmko2GrCortiKW4OTQNOdE2g7DnjBg
8pLuJOPQqHYZOVar0jZYWEwGdAsXIaM8rWDcdBjCINEl8O793HgjefAwvilsftTixYWG8GLE+ZRi
Zl7qZfx7/1lu5EXhc1mE2IJe+VrxNVcVvOC1bwRPISTXZJsmrsSLAPCAjCBExQ7mkWMLtqww3SJ6
vsvAz+wnbHtt/F6Vjyz9ADfMhfWy7EouF5+O3xdURqr5VSq4Jp3ZhaS9HkJ00S8PDBdp/XPX8X3m
LtjpwB721Q9fmfJnEek2ufJpCgnqWgvdvwYS76V98pu4hEs5e2jxmxleAV+cyPiQzXVpwyumrvgA
xdCEdR39kXVjD3Kyqm4R30cV+2JEjvLfq/8VEdODAWXKrdLPHYM3n4iTKpvxmqkuhxqgkTeK66Jd
i/WF2DjSNd8mwI9lVrTkA/m8dtLcEI1wN+r4rsjNFe+acgb8o8J5QpNLLi/hyWKEgij6+srZwV1V
/2F7BZmKxv+xdF67jSNZGH4iAszhVonKWbLsG8KROWc+/X7VsxcLLAYz3bZEVp3zx2UCXBYe/b8G
inaSBr4UjGRoGpLxlbarznkG0TMI/hrzJvXXzNuPMqPhaXSlVWnsaDhoU+yXjF9kIFVA7yYbZwun
I8Hv6MtC2YdYU7nX+rU0ukV8NvWTKl/7mtSgcxH8ac4ecCsvtyLo+KssXWK7MNatGWMXcLRqtLFT
Tu5iY9nXZqpxlRtzLzmO3ZV0Edt+K6y9RsofhCe0EhbL6VmYd2dYo24zjLsByGUUO6P/HAHuS/oB
UzoqXMjRWZ9dhJSPBN9CP1YaoMJV4Xgegh8VKrVDLeYsvYKcBHiJOc5wG5Vr+7Szu9R8dstqmQKZ
xt2IkhKTGJu2znMaEtgaT8TC6ZTREzq+IB6m4dn2Z23vOvEBjnqBFxEd0kC6tih1ZSH1Z8AtfQFI
cRroTa2OPOVGeBZo/EQ4AMOfRg14O2K7qpZ0lduUqqgnJ8QRsNWIiAHhbK7ExwLy3iLQiUm98zks
JPhoJvzfqTkl4Y9KzFMn/TndGqG00ERnADZ2/+OlIMzGxwDcjxZQH0ib4aLwjA+ne1dosp45qGYc
4gUPMmmtSFqkjzgTb8l84q1m2lwAyyFlWAS0q86wyeHpQkIVSX8J04Fgui3nJ1/WeTVvddKZD4Us
idkFRanKgSFi8VZj8JlDs6JsX/iEpPXxQ7NfQCSh8ha+j+Oql1Z+/ohIQ4++e+J/HG2NO3GJSY4E
0l9UGvWqWOdIxQxq9K7owmqH2TQ4ZHBjjDvkmtXVASEqL8xA+IaOJIob3JSP/D8yNfqSiWwTOe9e
8RlNP9H0y/u3cOqdD/Sptmug3rnCnbwqsIExAuAjFaHtyVpgnrxCyYdsHDqs5WzF8HUxIb1uqSXz
gOnaF2JSxZuTv4IkcaMm97LiyMzRPSensN3kxr4kgMXxjpN24cdTDhYSeTQHoXORYdSV3tkL5reA
oAGJMMudCjPBhRYIHKh86jBVRvTp2F99x9iMeSZfkomb2mQSUHl6QIrZGe9Zw1UtP0mLmkXKWgsD
cXcpqttXB0IEkCruMhf5vE5LWeRCszcHS6vOtfLgcYHZjzQa5WtA8+NZKc6FfJKTD0gkxOcSR7YV
73rg+0r6G2WmHwlrJBeLgs64tO+WtCHbE0c0ZuNdr9kooyl8JRfN2PbxZchpIKLBCOEzRqsh/0wO
CXOzN2+IdUiu4ggYo7fOO9Tmy6E50sEMudAVum4FJs7vllXn8m7rPwAcMUdPy1OEugVF6dxItqwK
woHmQnE77/zrbkhKICUXizw5lKpGBs6GKnnMAhqRCQ453VICVjmR1mukrrVh0c+pNdulf3p+plaW
o9bZIZUcwwsI3kxT2JOcSxz+1slOC5d+7sKw+PkzReA/DRzoJdMxiC/SVPoFfBBt69uDbsgqbM04
e3XjRJJP4EYUxDLhIn1DnI7IhNbXbaRCcqvdyq8ALeVrxtCnDSjN+hWBkAoYHJ+oz25/lbonwgpu
wjvayIWmfTgt94LKNTmrja8+5AtOQYullZgwqE2GcFq0PzLSQAFjjN8WX1PrYdeGvWScjfnIwfYX
eNLjFTOQ2+i/DTCAwDy5PnCg1xDihInCYqJAD9S17T2q7tPJfmJweQN8dJlQAC84VwiWgs3TLzZj
/9fq5KOjAiDjJb4QzxUwUTBYdKgZJtTBuHp0QvHlBiyS4pBe3YTEW9qXWP1S7LNJc1dKnL5dgQB7
HVMH6LVy9OU3p/pr7Vm7Htf9sCdcJ5bdfjp0iw724iqLr5aZriPQQM7WMgbkjA4G/OQUOAP0uoar
an/hD6SaoG507zQxLCa3EVuGD6xgr+xumTRvwufipyj8ffCBw8BPDTI0SQjhjv0CyqimJ2qXlLsy
ukb+q+vhCMylRsQYn7Xn75secQqNurjUl96SwZ/pIyKGkZOq31XmP1uIx8EEAQZ8Txs0ShNFeBP4
zNGOHJxNv0aol0RLiU/PO8c86/Ih6t9YAu18KZkEcIAKgrnkI5tGsrHMFWoqRNWgFppCLDlXodQ+
QdbnZrluliWWxh08X4cxOWYdImq4QezgV5xgubIILgjj22aXwI4a7zE3QiDvhvEsJI4Rd1zQSIs4
/YOGD5otufckXoCr5tlGReDckuDCrhs6WGyIxMyQoqOmqaydbK3rYTVEmdAnE6rWTJvadk3/c0RS
EUoHrpQkfVPDKwA8sni2S9yKKfPOLCxvdoOAkIzlWuO7X7NgJ8MrDU+FdG2D9y45Rrwb9bQH4ajX
/brWXbEf5MkCpVdXHtQ5mvbMzbRfm1Umbz6bHj6y2iXkETHF12uzU5dmfbBafrly5Uk7zm4ocp7N
xHXk1YvQYyqowdKHPTj7LPA3AaH7yrLvnz1wV98h1/BPIstCM4+OSSzcNiYvjyBNikAXlvqewCEa
nIAD2QM5F3Uxe2to565f+spxEUoJ0QrZ/ACdaKyAyCNlNxrbrkK/aKZLg78eOy28MtjopWLLnkof
8+VatFKjvpKOeI0BuXjkSKqIaqLEkVM1++qJB4ugw6pBTbyKtWPdEonFweVOT+4iMfyYoNM5IkW5
CiAFfhm8cCnnb9GG/6paBD9FZswND8YVARmWGgfpT7NIDWFy/BEmJiL/08PYncP2Lem+yQzEPOAD
IfKeoausZW8mNR9R8xgmjU/84DVb5vjqQl52z2XXw6YwNohaxXj2F2io8TgWXdX1QW8HdjA/ffM5
bxjckLiTUvGg+W+eI43szpmJb1Vah/UsBwFjJ4puDI3knEb4F+1nw57e38UG3HdnzTpjCBQlL4Gr
G79Nsk3AViiBF5OLnGKBgkwjasQbIXCRtdAoFiicENM24IzDW9R8lNhwNXfAIM/dy68RAE+m67Fb
Diq/HAtXTkT9OSiW00B5I/zYjDdwOQxwsbAf+o16D6Hx6JLvsmQoD4485r3CNNsNs6Ee5k7z4aOP
kQmQ/ZGNNbvTWLGp9YvWWTMmDPUD5yTHMy8AIjLy6xahNA8KeHK+RmyURVu6ib3nT0Q7pBBICZBl
f9rNwdGFjMlbjNqZDUeGQcRzxawhQEE/2Ds8BGI0JNVxUVVcEsSPhMC4XX4lR5AEkmPa3oaPJnH5
9fXoytCg1hve5zJ/l1guu+qrjPaCn7IRFpCgP2MwSIMdz5fYrdX2GJsWYBEfl/cbftFtIiRY0sj1
UVwGPaLlJJhLCMLbs93/YVGQEGlEoxvE7sO3XOGnnOoPlRwhgkhb5nsbvTdDU23+dVo2SywiD9iF
hAuAYTeKEaZcVZsDiAjhOnwXAq5PM0zn5GqnzimIt3b6PjB110WEtgEvYPImUIcMsphPwogwo/oL
rSQSr2/hEL9lHgcurpLCS+ZGNwnfqNeZ9U7MPYZVgbsmxG2lvFfcXnXGGuJfdIMwJ5KqfMzlYuQU
FBgSSL3YRtiC1Q5Y5RqVD1V9UNyo2LsJzaWmLhir0uQjY+KeePpT41pAAuXZO3yzaa5lh8FZXiTc
TgyiiAyKDxh+euzWSrvOnR2wWIZECiy1+9FKoAODIiG4sUkBSRFjdlAcw4IVQKEtnFm85ghkmzEX
bU1BIc9MGdNHX/BomO+p/VkMHxnE2QwuogY/HhdWZqEJgSXW+E44PdODaeJF6g/ilOfIE2bhnGto
HPfwW8wwxCTR66OuooEzZcuZU+u/mDaFZ2ZQ9UV1CYffFpkkryuRRyFNusJLUlt42Rzmqis2DYx/
6fQn3hJUpLH9a9g91z+XFQ+3TeoPeumKib3HZT6P+11Q7UTDZ4NMqQO8A88SYa+jyNVbeguJ2Q1g
PFEuYkuPdc47wq1C0HgfEUExxktfxCKj5sD/MecfC4REfKndkx+RidH74laGpxmb7WeN99AdEJ0A
q3gtAMo6MncyD8TIlYakQsPlpDmQf9WFNzk8G4jAlQ3zco9xEHUU8fLmPg/hfK5izolAdO5C6Km/
DWTn1dna1rc6+ysqfkSdBOxFC+Qshgt4VCLyZFgZfLfNz4TJU7o8hd+hg7OPg6Y8okORsR4h1M5y
d7J30Jp9tw0wuQlxkUTLz1osZcxeIAiYEVmNd1lEQuwJ6B+WK3OhClp5obSL9/qVE0iiISdX6Ul+
SRXGCWIZZFSOxoAYcgh4LqgLkHn8z5F1b0mYC38C5cuzSU9fRauaoHrY/oVANNTw2A4vyQelZQZB
1tzDi79zlApZMk8q1khxxEnW8mnSMdDwj0RoXfiMqIgwQd1onTXNk/4m4w5QtF1KiFREGlBRXAOe
zeiAk7uUsLFsmmrnlCZhUu0yHV1bX5TR2Qx34IlkJ8/6lTUHXuLngn29Ddkt4rdWA3lOI1dv0aca
ieDSTegfTQCz+SfDo4F8w1q11j0iRAeYwASBJN+B8YNUnGalmlcp/ZsMNu90ScoLoRQzjaN7yF0o
TxFfEP7zJk94V/f9uHEmDdETMSOXFsaN5QIUe9m120jUL5ic0WdbOsvmy4P4d06QAhSmOMO25zgb
5TkUfZMeTRlOftpxvvkGYjdZmBkjNu9/XIS1sKxPh14tvwfnJoamcL36qHOzsrSJVMOFUhylCJhC
SZepTlARUB4WZpQhPBqPypHWSU9R0LSPEHGHXHBEuwUz9mQ/uDY11miaDFR1r+cnVi1i7bhIVTS8
Jxl1ULYhmEA8YjrcPlRl0XHAGu28spYROI0XrKQIHyEkwFZ3zSWAq/E9Gt6qIJ0jAguJiFdLICbS
qyyAXs7fvrrJQHwBwsorMV++xAwT//C4y8XJd06x96iDr7yrKWZbHfUOrwAAlXHOQFnigjIEfpZ2
4n/Dd43ZTd0ZqFFrOgBqdtYSBTjbPfa+UtsbfGm4aQsXL9HoIttuhy9xsDbUOgTlKZNwfdBZkTEi
5kjXaHehLnxlkipQlD+x9iyxHz/N/q200G0TuqFN7x6UmZH9aBbctDotjmqjzKzxQyyqhWWsKvXi
yFvwDcuNN/AdzVxfFY49Zy416Dkf3kVsWxKzIyIpt1fsAIieeOGeffb08FimJqubwl+rJauApASJ
WVddB/0yI8zb9Ocls1vWfKiWRbAYv6LH4bvq5QWuwIEpiN1+MFNkJQR7N9uMxYTKD/5Q7u4Hjxv8
kojz0vp3Q3kRzsNb57FkokVBitZeQa5nLHkcEAYpXvwqNRNGA75q8SrYhNQMH/8Q0fQWSZRxfaVE
gI8H09pq4zsq09Le4PQ3rJufprPRB/YTO2H66YffmkB2/WeABLKtHTz50N/pKW0vbTGr6RPISbAQ
fzQ+FywHen2PR9RjzIJjQ1hLiHrl5eg3i8XJtO5C5+ukJ11+78k/stySymMMPeQma92BGjpJceGN
QvM74UwbQx1++UGQLlqWdKN1jN7lm/mDoV4nrb8OaQhit+59mYemXlBgNhdYEgiKxLimyC/eQzGT
AWCg++B+IhiM2rECE6pqQcOg7Zqij0L9I13Eq/Z1XXOlrafsM4VwMrSO/wYYA+gQSTtlNVcwMobF
VvhINx29gTndOx8qUoPQ+DajD6+8jCMqXsYrOpjpoukc4BQ62fDfvIXsi2VP0vAM4rNdEB0KezNx
JOjBsTT56ou3Mf8saH2jmHWmNsVJ6Z694EfW4nRU4HeCHjms9QeMQisjahAKVb9ifP0ecbFe0lAD
TDEBbiRay61d16PnZ9Y6vllestAQevBvcaMghr0oxa6S5wVYjOWvpR+vZIKhl8xbAMcMbl5tMsmY
lf53FjnMxIikEPS363rhAIweBA3mkJPQFOdc/1UGGtXoFNM7N2BH9yZYx/Ie26561rtLo5/yTJp9
54RRtRvhY1LJ9nbeAO1mdX7iLbfUi1l1ROaBodzMYjtI6L4WTb1N28+SuLY0zfmeCA9HN0mpXC7M
5EtZSGJ3RvvA8CE8zNs3uHXh4dfxNA8zJIBQyb7+ATNB3K4jzFdbSFed778YvksUwZ70rWRrAQAD
/gfxbVxprs+EdafGS9DXUfAb9ufE2XVuH+HvNEsMNmxCs85agg/V8XrglI1MRn03VC6qc9azIyuP
hrwFATMRC6g+dB7f0Pa4tEG6kDoimIcKIqPaJiOQQ9ebRBwYE3d4Ugn2oj0zRueBLwoZTfzRzYgf
+QLS88pFOa7w85AJdNZMFtfqN9NeeQO+K7erUQqXIQ4/BG1ERDCcMXDwvbc4zyoRHV7cJLYOWd5p
qoJjf8Ia+5Qb0v130hcoPCEyYX3182/aKfmr+AjnFq40Mj9B1ZojLBF/5rNIfxDAITGgdUkiS+rk
o2TgYWL2rW+s4IKA9pqz4E99gJMh3DvJdzHd/4/3Bdiug4h+PJewQin+MrWNT39UwaWgvDMqR5vR
tcYjiKkD+TO5genWyTnTnblm7MmWaycwLkYrN2A7Vepm5XT9wkzIslDP2NsAvVMAMaENEsxRl/KZ
n9Ha55LH3Ij+KtzaAvrlZm77mm/vLtl7KTmSdgHrKczOeK/1XancVMSnE1BhVTTLCEGQyhPiLyPS
g3h2WcFa3oF/DGG/EvVR9qIguEpCjFrgzmxKsSDNWaKZgaANIiE9l74Jy0UQzwYEG5wi07Nspv34
mFwI4E/ICIkhOvub0PGB56gxqSWsHJzHwoBVw2ExAaOm0LgAo0s6uzBCaLTfhN+kxHCFdzGd2gjr
RRIUn6+YK8FaqF1bSOWCcXWZ5zuBS9NSCbyUeF9qyQv/O0xvpOPCCpGkkfCDlOlLKR8Ke11NgcAk
LGFc3AlRWzCuGe7BvcofbB8bEqu1/CPHnFnsYXSH/NeoMXK6sCa1N628lI56vIwsfbB0Fm+0Nons
TMrCTKzFhEF1A4GHqEkVwrCanJvXZGFFvqJy8fwTYIJmBm8s4ZzlnBIkcg2WPFd1ZjGadmI4Hd/5
LPLvkCGy3jXmIXUJ8Mo21OOtOosgPldwcUAxCuCr2PVSloKR8J6MJxSpoLISzhxDclNtMzUHXO/4
hOHXigPxWXhAzHyZiahnIhH2konUZtWWhBhsE/wesnENcACRdoqg1Jl3g8Oiey1JzYAwBUqrrQ05
VJjyl/W4a2/4Rm3WsMQ6E9s+89od6JKBCcnmrFlHyLak37qv10ERz+kZA9dBUY5HA6tDfuVgadV7
aL6yxN6ofIERRDkPJ3Ch2xZ7XQYmMFydJ8BC/aTazxCrigPxfOXsjsN0plmcJ+vHNB+6axAQxfxl
k6ad1eqCSq9lqXLaUXcgmxwwr7FegzuF9knjcovJMqjyb9k+yb0rKci8F7H9qhiG25ZnTNuTPrcq
we4YD1cZZa1L3suV0z6j4kYlBUl4zbwg0XOK4GHIulkX2aF3JPSjoJyEc5UcjcQ5bxz5Mf1TcYkb
RXdOUEWjh4yIQ1Uw4whLLZGcqu58HLHTCAycX0IiUu0KNy7WaZwg8qGK1pps8YD9xKyAEqkz1ckc
XnVGstwLXluKEGTrf5lGtQ0AJPBU6L/64qh+BsWauA3i27kG2EVyovFWtRQAhO0x8tDnvntHJvAV
TmcowxHivOZodELYuvoyFic7fvT2T9R99/K0phyAYa1IkHlZV8PnHFCIZTrKrcuWnXoM5tSH6DgC
kKz8d8F0fH8et6O04IEgYSCqNZGquWgiZenZAc6iS7ti2vPOKMETDciamR7iQe1+U+JdguwrD98l
QuCqTyBSkuMM6osL0ISLNfsZ7SOJaoHyZ9Dh6twieVqEw4dB9nlzkJw/oz2o5lbFE+A9He2mSX88
qFN2jWJEPxsb1+1JVZcYCTX84erC6v2NljAEoEKkTHdB4EiYnTTr3Vd4w1ERyeNWWkarMnJZJMWF
KrY6fnL0YEvJu00IN+oOTxZ6fUPQ7c1LllbCJKFKW7h9FaRGiQnvPUkXzL6FMkChv1J1L1sIfYjU
2BVDz/ELLYRAiaYJWN4Ncrpwnr+rUJJtQDUolfB45ghk+JDDvd67GtGQafijaBjRlatZtRBmuKDG
+wBLNLnDunQRZxRrHkRz08Prh9FDAGcjw2gI7WmxXssTMlqdlLJmVSANJsq3SQA7QoZLswF5f5Dx
PA+VYy8DQgEyOgMJBzeLmyDnUUnwznFLIqZhLGfcAutxNuOaM1rsQFq2whktgjVrkBKm12LLndCF
a0D6eHqra8IkD5l2SdJbS5ZAuMd9I5Urg8cdOmfpuGzlYjUizJ5Joi5uKRsz5T4Y5z71LEarty5Y
txUeSjigBSEUyNUH8jdZ6uroQbjLkP8NoCIWe4ZwqjQqaF+6sOnPUXj/DLR+2qbepeO6oo+N2J/G
5uyGN/Gar7T+7sxrMPfXw/QTBHSo4D6Il47xmaKire7/cu526ANbcQExdtqulzB77BAxUPwAEPkb
sKvZdF22x5qlytbXcfEKhqsy5bx525KHL+r2iv+agoP90p2NPAV7U62Wzkgl1ltNxq0gqGGSOWhF
XKJco6Y0j5KDsFYkufEh9yL4SQg44bRokGKMJJnT/0xpL6tS5pvWZDrn26FCL4KgCFawtQZ1mmDZ
MaMFUXukCuD+xwvTjecOFX8OI1ZUaxAjQ13p8DtpW9GZnVOsCPJZrx/kgrZLvrKiPBsYtEhLt/Yt
+nOVTzRliZe7u0wsQojCb2wO6F3nHeuodxbbC+nIQt5sd65gWypKISuD55D7v1IKYKJ+FiPCr1Hq
OnCyscSLSdwTcOC04qMii0CvNzoVhflPpRObISG84vqaeCQ0i/cy0GlJl9bfINzAzEsiIP+LydGt
L6GjayjgQE8CDh03t5hhyTe0GVs+EavzWsMg7GMiIhekHRBgsIZQltB07xqKoeGiERjuU+zRD8+K
+P4CR/BGe+YEj0U3QwWHG89qcVHYwQtGhfhjIjIQjS9zJxru6jnRs8OcA06tcaY70VqvlkNz1gUR
IQZE+/3MX6aRqLjrIHHVd4eXDMecshbEQcwFRvyjbTwphIRv3sHnsVcdSpu6+UVJXqhALjydrZal
Thvvib6DfJBptrj7xfu/w0ceUXvufZ4kRyQ8sD7zTREvmOgrNQIEJWCx33jXCkf+KpN3qG5b+ZK1
m9FaeQ3ZkuvS449bkAcAyqQlW8+KXaM4Fuwigyajfl4Bv07kZWX7js8zwAuIPYSlW1nI3wmpgmR4
kfB9EJINRQTUBwZaPu/uJEdrOGzlfkXwroh7QZyJQiMo6Il885lgvEs1UrO6TpGilOvpAT5Df9Kw
AH3nPGKRi4JTy6tXx19W/x1Giw7jVg3scK+Cg2xe6+I9K9FLuSLksF8xrbVwT2XdE8VHJFnp5vaK
vKqyQHS+8rwDYEgff2jCax3CNGO+1WQOuT9juE49cRsSpN6XBvmhYAzdxNZGcNorIlCTYVGrFSMD
4HVwGOu7jVmDLHUaTz0eE4IZElIktj4Pon6ouQaX5HQGn4BDCUQAFRxYhpDpc+jp0Lki4qbYYpIJ
m3utHEf9aZFWgbcPdWjsuT4vbAeUt8mL7TRss/Cpj8na1D9y9cHTqSrYq1Byig12QipUcrdbuFJI
qRmmNbG3xJWc4J64TcXKNeGF6ee0hsxG9atS8HWt2uLi0NocqrdB+VTRmtS822G7mMxw7tjvI4Ng
TGnS2vO2TXDQ9HfFvxD/KnvbQj8k5jZKDmb4dKw7AraWjIr3SdkgRg6CWwyOr1hnnzdA2/JYF84t
AFbxAUWNb7iisTpIzd5gdCZPQvY2mJnLiQ6tUVllPtIjfQQSRXUpvWyqUwfciSuALp3Mo4qy24XO
QpQgl9G15yCdp2kj6S8VMUwCciVLoLTJ+5A/C7atfEdoWtyK+aIL/CX087x6DMiF5f6HD1RqaZHY
ZciRZMLrK7og7JAksPweyH/0dRPhWJvbLlh75TLX5yRVb4mFTFD35Sg4TfnsEXLbbITwyzNPYX+c
EJoYbpZ/jspytO+5ziS+4JKF4bKbra3s5RtBmGr9roV3NX9MRHFBsEhuqC8TsofRyy75Cxh2W5+Q
8ndwqCmhwK/13JzvOgVJHpHnO92XF/AmLKeEgo53m1gCcyGnq97ElMDPWXZ4+4hyAOGK+mtQnQe8
Uyg1O5Q0rJGEDZvjfqC0uiJyBGBVajHSY7iKzsQb+O2Al3bpWC8lYeQ6BDGOLTwSORkaNtZF/1NX
/yJ+1h4Dnmx9AbVQkbMS73xhkeF3TlAoATYubW2Tyg+KIsfmTPBzbRyAsSbzTIciCCxeKrLu/wm3
g7+k52WeCIP9zMefhIXPTKnKkK/IZ9HStIfMa+aLWnoRlIRLJMuvMjkn6bO1fiaeAokJPhUSxv6B
PiEMmXSULUXJsfoUkjqbaNUHfyU9nGQsQ8rBCUDSE8JSdEsi1hdefxK0Raql80j9FT0hkfIcgzta
as1HnksKwKFTTlUCLHLQm63UMGkLrC7/STG3MOib1prDQVBabUhg58MhE5WPWpleaTNz6p6iIAga
zu8g4DJwgHbtvdfs6KHh29JbVyz16v0YpGQEkPbPnxhre94cIlE8shpPIueKSKxGMA1JOasByJLa
mDdcK5FxBOEZCD1S+vc0MmaJCMbw/7j+yPkZIrpJ0ifRn/4U0tFwNJNLIr/0iZCv4R5tJX65fpvT
YAuJXVHSvme8CsrzCJbVsOTm5o/DcNX7x38PDtBfs1N8gHxeeeou7wlS9MH7zfi1eiLsBcHdSE+I
+xLNtF0ibWEjB2ft1NmgdAANhFfc0lU1HMqMNqkVWxzHVcto9Q/maxctuEdKGB5BuITt7GLYDbh6
r9hAetCNOhXnqkfPz02I9jpOPvB+pQlibJfOHU8XX1bp73UyIEK83+K886GS+PRU86Qoa5WNDZ80
ppOKTAMOjoMq/wogmGC4Knpp9pGzrSZElIxf50PFSlnnr0ACfiekffhOdIyGBL8F6wq42tnp3cvm
J1Negpq0xNlpnAJrbrBXm7uUaQ37c73tVc474bg88phM8QZ2iYONEBEmGtpyAXNGojTps0GkSMbw
E0MbYZ8KiU42R44DWp1tFXnHB54PT/rTkAIFfOqvCC080/1B7z+nYadU1DUuGQBtGSCOugeovqrn
z+7/yp40UxeQxytRL0KQbWMGhmFnEKq9nwZ0CozPQJsAJQ4iw7W1CXjlulue/BrKbeiW5J44vyCv
Vv5b5qc4vA7mbmzdptmjtO/RDNZowKTDoN8dYFAK4uq7zmuBJzf6U2QAwBzYqX5O2c37NvqFHcK0
7+3gDGLSZeuEmaYFNAlpCsq/qbGFpk7Yo+CBdB1JIrnSEBsdOVYoG4kdSDcRpYNJsFJTNJnbiPYS
5dKMwEWrKXMxHbQSEhySA5FMaY8McXh96+JzGL2PSEfqGMBh6maVcWwkREH3DNkDgX45BOVNdL0A
80jNtRx3IqydoWegoGgL62dZC7uCFT+F/tWTn035VWvXUP2RQrLSEdoXu5jta8VfGURnCb9e1S2n
bu3r69LitY1Jiz94GbEtj6REMYlNE8y62/BCkhkGA05kMfG1Y/0aGOgrQllaF3cG9nh/3ogfxOyC
bUWMhS1fO2JyOIxG0JmjV5CIvDHp6ub7GWYNnomVaPZtvGGdUewIRAQFCQiDeVfde7Q8yIcwRDtK
TYm1ttR7JL05HP9EzQq54UYB1asHXpreHSnTqP/0qFhV8CXmuIbnSHEd9oQDrVXvPuTLVqZzx417
ibCegxX+TujhumI1jDwG86KYM//hJSqSDaev6Xx5MJPRw05WFLWY5Zba+lXDXRySIkAOI3JbxGBU
b4ThZ0naDcb9vjyEraubbIt7zKhmeh3qFJeWkOqtsmBVsJ1bzMnjo0m/e5WL2DLYmkQ0FFw/01ZE
BTnoa36wupuJg72uviRtaQ9Cp4nYpSLzwuzOpoqSJjqWOo+Wjd8TY9ReIRwgJnEZ7yPWaqKneOk8
tPAdknp9Q44m64NOr0OHQBIrCLEugnVMT5IU0cG4H2BIWrzCYfdo+PEnAx/ngtyq7hHFFKECBdZE
9E2W25GgXbrdsCWMy49WsXVtHSYf5gsFZwkuwI4MsQAxJqYW40B8b2q5GskPXbeXtHvRfqUGgaGP
vt5KY8J2/oIwjHDHcD8lR4SwjXYw0NdYV2oIIEh6zk6Sx9OQR42ZZEeRiz5+V8XeBmGu+LDcfthp
06EYTqP0LYlW76/EXoHf00E/yWs9+kSrY8kEm2DjJsP15IxuzvmYYTLQMHA7z7K+jbswe/WAFmDU
Mug7D5TZ/JEJaRKsWS25QNFvgBglJMmPb/ylIB8E4YYyq2P/Z+cv7KQtCFjw5Tk86NuEgAwdpdeq
MPmTyNFgsIyO9GdasB1Rf7KGy1A+8v6Z8cbUBclG45dkkcKI/z4Jv9NiSWKtxXcWbL1mLalAM9a3
bV4NYEV05KwMyGeoly1YZBdqcJ3aT4PgFkW503jQWLt82jnaVs/qOTpZuV7MEQ9RJSMjvheQLwHz
hn0iuIanIUNyQdFLg0jiWBDU6wPXFSx4pv7s5duUfVO3J6acXltLXE4iVjDClgN/XUGL8itBv2f+
fYwfpvUlXlmw2OhN+Kipf5yX7CuQRWDtRnWtjJ2iXij+msQZgUfGyldh+N4itUq54Vu2/yQAFw3f
xRSK64Dll4wzv0Vx8eexZpNyoRw7/y0dfxMzWvQhIMtgU7p3MniJ8+VAoFaSEgJ+Lgwiiu3qNo5X
ml1TCjziL74B8rQpcujhaQYWK1xxqELIDEW5aboJQdv8V7zYyPWha8lpKGzKdDc9tcYMpLH/5SDF
YxpF7s7jykLEl1Kp5MNYHrDnjQ+dUjemZ1iOlN+pNeCdDVEp8Vl7F5J505rTbhM7j5KkLVJk1J8q
exbQFBZyWvnO3lgQAgmznm94wAv9jZ8+CXe0oPOelsOJHOkG46H/nlIB5pGiDIt9d3yc77gELhpu
c8JvBYsSfdf9Lx9j258texemD9lxAUWZNu3wmqpnPipbOgCQBj7BHofMIdX6gB1TWuXlpQTr9fpd
K51A9UbQJ7taZp23kuorEb8tu1V+5CimGBscGLFwVQu6BbOzeHB8bIGcAdoPxyAbtk9NarioDUJT
y1mrFrsu/ZyAJLEk+eupJ15hHxpPBTilhWDoCefBE2dxg5GadgxiIgVekrlN/RwwhAWGUF8NpgFi
aMlvREar1Dz6bje5U7Tlr06Gh5i++AXJoBBZJ1B6JUH7G1U/V5Qld7/KuPekZ2GdRmdfF3uzu0Ai
EIoaj+dQ/TXihjfwUtXXqL6q8rPIzkm/iMGpMiSNC94Rf6Aj4k/xnmZ677nuAlea1oTMV8VbHnes
XdBaPuG9mEgaOEDtYefX0T4XIP5RelHBINHx6l8B2U8THmpgeXL2P7ppE0+IltZsP/h2cvkWlUfR
yWvQNDeBqzFVoWYmZVlBvdyRN7purYeBjpdPmeM0SbfycFaVIwU/fvTQvcl1iv+xd2bNcSPnmv4r
jr4e9MkEEkDmxLEvxKpiFXdSFBfdIEhRxL7v+PXzQPbYItUhnrmfdoTa6iILCSCXb3mXamenCWa6
lyPQdYcKWkKkwDX4mQhFsbGm+mhzFMUnpfuU5f5RMOoLu53IDE8k4tjOwa2/OkjYG2Ud/J7KvH9d
0/uuIMtx+pF5gXXBqpedhC7v+DpYNwh3qehyBmYCzXdbN5+rMdtYnabx3R8os3rDC+J9gK/SYddT
G+8Q/zpOEVyymg4I08tUvVQOuhC7zjnNYNDNM1SsVwUQoAi/g8q3Aqj3X4fqse+oA3PrlGQvCdxd
ulog5dJjEz0I9PlsqsMEk9ul2DXJWYfilmZpIzPqeyTW1yFZ6XxEg2JCJ1kdhCS5SKnGBtdoajrp
BTSAtjnL/GflYpUCjjE7W6rD6F3UlKKF/ZAiH4L2HoqdzjZzn4uWLhbVRcBQBo1bwvn0ccrupI+K
Olw3RZQ/431H20QmlGSB0cubaHwc7b2ZyIW+pE+lBqTVsetEiEW139yeoMV6WiAdKzAl/ioINJ7i
SwyYSTeAd3YxQ3YbzvkG4M+3Ft3VBPLQGRtQVYH6A3PJJtMuF2F9XSKSZLmkRNbXPP0K0oxEpaJi
AWSPKozBeYDeHAQ7UAl1shX0j0SdsXWdjLh6jfvO2c39STU+1WvtpgOL198gcuiYgSLzGWdfQOE6
I37rnaeAMthC3eaoG2nAk0ZF6d0MJyM41fm+6fe4q3AocqhyfkUFAA0HhIfNNJT37kygmN70KM5w
btFaDsXFSlIsgIrQq2WR2ZTYsUTfrQLdnJvr/hqC2V9x9rl7iHCmIIBwTsiRb0bvbmVFiD1aYejc
0A/lzsLp2ptOqvq+JDCxBkA+0/MKrUnaHWaKVP85GgJw7SNFfA+A+BCtRN97a5XJsL4lwatPOasE
f3ReDg8LJCmLamrPdhRMn5V95/ufS0E1g2cnqciwAeI8WgOUo6WkLvAqXmUCAi7rmw5wDiDkVSUJ
U4DsobXwhTsk+X2+3NOsvljyfehWpKKPnbompgI13XL2LstOsdtHqFdQ/okMRqFPS3MZeydMphVs
LkNY3B7HLq5n2sJzHPhpg784k9bpViGNmpLb6xh+bWJKtwD0c+rKZmcwAMDT6QuYtWR+mKYTEjet
Lq3xepxfmvrJxN8DcpDaw7vAPykq6B2fSz7HP2QwCDwL3hzA1fUU8zCoOO7i07C7EPKJMthaE8N6
+pM8lOvngbMxKsTmLAXkdm81EtgPuWaESIdFsYieCB2r5OGPv/3XP/77v75N/zv8Xl6V2RyWRfuP
/+bv38pqZvBR9+6v/7hFSKDMf/zOv3/m7W/84zz+1pRt+dr99qeOv5cXT/n39v0PraP59zdz9X+N
bvPUPb35y7bo4m6+7r838833ts+6H6PgPtaf/J9++LfvP77ldq6+//2Pb2VfdOu3hXFZ/PGvjw4v
f/9DKv/Hg/rnc1q//18frjfw9z/of3zPn8u+CX/5pe9Pbff3P7w/XVsrTwjb9bXvuI77x9/G7+sn
7p++o1xl+Md2fOEJPinKpov4SPwptTLKNx5yKMY2jKEt+/UjZf5UyuO7jG+UsaXWf/zfm3/zEv/z
Uv9W9LjTowjQ8sUu31T982Wvd+cLqRiD63iOrX2hpRB8/u3pJi5Cflz+r7lyo9DpCX7sltNgSr0B
/SNMsnLQQlNdn8Y2WV+CFctAcZeTswRHYe4nZGH2SRNge1bFNMCjYasaqFhLoLA2ccw3C759JHPk
7lKArG3QQBxr6fHlsBODsdlNgcA2vGRPtpbEPjJ29gyj+nokdFgsND8WOY4bF1hlG0yPjV0d15V4
CasaWSHcQObutBm7XVQ7Pq2T+LWAgYMXJ1IPXbmVuC5+qp3pbFAYxgbyKLalfQjG4LrK1MbDY3nj
hiO6cHH7pfU5u4eBINDCKtbFW12hrNFkwZXf5xfBkOHmh2CGp+ZH4wMtzwxn+Cqt6e7zYjifCg/h
LVNcdnREQpemBQ0ZNtAgfOzbNNnMOYzxYjsVzvxJLYRmeVyUlE1bYLIAfnsOU1NSGbHYAYpQAGTN
bfLmAo3DYEautGoR5ir9FzkBLNKhFBt/iWZ6mOo5DDSQsUCYfWqVz/1q5qidFEp/AxMmdFEGSDlz
nVdKdbtSNLdmFs+RQ2u56TDuszHfmRABkzi11zLf9cZTR4MfY6AYkY0vLc2org1fsn6iAxqNbLTj
aqzZAJXL5y+qHc9w66vTkHihUA+ZRzssjy6GBu6XDlssP6NX3yezRb8gsqzLATPLNK5vfTdbdoUc
b9vJuxN5mG6qBZSS5Q/hNuT4S+wVQdV6y27su7NULi9NUCBQAHEAzbF4maCBhFvP8XmAOUp0nqef
MAlFArAvR7rQUQVc+dabnBerpObfCwy1JU4YsWqeZgTBPhm/uurDSm101a/WK8z53KbfVjQ5xPNa
qxstVIfzVad2uUvSadyemi2iGFkH0CmmbBGO/pdCINarPWCGE2dtqXF/bChuH7mN86myEQhaqoZz
oh6AaPoSQhjbNs9cWF9l+mDnTbFbuuVOasfaR4C2NgFQ5kYdwtFsdRCfxDPiK61b3fSThKJLYSPs
ShQb0Rntl+HYNpASHOAtS8nmHw4cS40iG4J+4dKRdOZVz2CIvE/Jt6IiaAKeF1OAchLCg5nzLGup
UIjevfP68lYMgaYIHpzUKz14Sm+yaLizHVKbUdUb2uEjRYII4npKEa8F3TxgKEMHI5aAQ+2A81fZ
3vlQtPd6oMia13fGxtUjmjHts+Z9HFCYVgGq7ZEc7l2L1yQstVV2/bmVNd5c7XDeKRLlKO05QWtM
ctrnoqKV6vfLriocQAMMO9HZk2yGq0BQrHNM/dgGUKgcCCLRRSaaXVBDsk+y9JuTL962rxPUGTQ8
KJmc8Hg2ixs/pTYiLS0IywqMBMZ4mBXpHLFqZ/gUhnOHg7N8bgYOdZ3jW5AqtHCKL25IWBoE5PND
fTz3xIdpX+Ao7OKJg0JlbiA2ZnaMQ5fvse4WQyDdPDR2gfZTmp675WCfyrE9dAjfgTKlxdHND+EI
bDGc0rNyrZe2CijehGS3jBcAvbhttdP0KdMJKlVYz6alOIlpNmY0WpJ8uAoxFnStGhVbCxX8Aa/I
3qL3ZeblbFb2SbTUMQ8oBg+1xquIx5xbCqEkaTUwS/yKhiHzj07vaWeoOJpMoZI2oWxhMgTHPHQa
p8O4eOiDTPmDdR6zHNDfQtaqhqo5RONrN4LZNSM1cePVn7tlmjeKRC1zYrLt8CQMyIg7P95103TI
h+RqanoKbhqiRTt69kWTd3tgEtSy2pOiKa97Tx6Uxfsox1Jvuup17qa9qaEHaUBT28D6YQrwtRXQ
R8PwmXOH0gis6Qkaejcut/RDWh7mzFHTBpVH7Veh46gwSxUoCXUIOVoiRbeiAeyyKPxfytYHuII5
notIOWhlCCto2ey4FkheTQ28W6M08bkwuEsOcQVkpBT3snGOLSu86HwEGnLyBgtIhkSa9aARoRyM
uPISGGO6JpCORHDTRWzIcoGROt0iNYVITIyYxtSPOFwn2UPsktIFIOc+pQAg2IEC4CTDsZfW83bd
uWhxVrvS1ctREAeoY6B/S4uy7C/YlEn6a0BCKer2FuX/YEWmzvWy6RYqDpZDgrcWDt0Y9Zy6yqi+
4LNt+yHa+BNN1WYcL5zc1ycOuAf6Z3qvc00dR0Pk0h4UnbYgms/H7NLKpLtZiE42Us6n7qroOwgb
OdnkvBE9ZVYakL2TgsitomITAqUfrgMdX8VmBL0VVY/CrFYtqFbVRRse12F2sCvzylFwIcoW1E15
G+QLyXeBtu6UQQORarCPbPMUFu2lF0dYivVNcldmCL1bPZCU4GVJ9HWX2thIA1yOTcUBljyENemB
HQK1jPvli58FkKlINJFvywhaPoWak9SnVeVWzre4VRK6XbENrY6Uye1vEG7LwUEsp4UGQSSnS7Pi
+tm1tk1bvJYZvnc6I7A2sQFf38QQvf3gW+KjTFSnkIv9+answcbKbgr3SfTqhuFDBWE1GcifLIea
JNSAwOTovmIyNGP2NZkcfrVpH00AS7gQPuhIb7zJqPr9/5j9fxSzG/t3MfvVU/GUP72J19df+Ge8
bvn+n9K3jdbaSJhPrsdH/wzYLe38KVzhOBLtFt+2Pdf7d8Ru/vSU7yohDFBebXvyPxE732d8Wxuj
HKIF4Wn1/xKxK/0mYHdd7KV931n/8MgbPJfh/RywF65vWmUmjlCP+vMcQlDtXAH8FlJobfwRo2rv
VVntahPs1UQRcwSo0ToKndY5qnt9SWJB+Wv0vg89bmDsedsscfGDwIti2zrqhGPj0cOpHCTHkG1T
UOS71qNMhLg0xzWSX9Bpyvsa8HEfseHafYt+d4e9JeFVN/X2QT3rqQYdYEGqLfKVqawAii7aRqtG
EQ8O4woxREw8iKKVE+jT9lTKwp/Ku7VK8Ok/vdx/5Tw/5zhSqF8fmZa2r5RNArY+tLePTGaWy90Z
hzoqsJjcVDdzDFS8QLiLpITCrIvCSXdhxclWq9zb0VAKoprW6IJ7a2tRODMcNci7wGCJMrBjQYj8
jEumX3RQzx2wH3KpRhhSattUcD8kcK2WElKk9VVdJlTgne+hkGic5xNYLXknS/u7rYsNc+o49a5K
C1+/nm4fUIvrsoFLnOdOiSYeDJp0DuFWQlk+rr3uW00XRCa42fpI3WS7MmTnGb3+q3LRxyvDCgah
ZsPV1kNbT9RAIpIVzAYIHOArDGjXZ7jdGrk8tzHckhh1TIEnV1pj9DBY+3LqTx3tjUcwJrEoTOz7
IJ2STczmDgc1ue8MijQg+QLkzoQPwGK28I2ynt07VBoFKEG/I2NpsJBLcXfvhXUrIE8WoaXoQNQ3
YsjjfZBF7raub90Gk8120kCWsQwGVJN40UXpH8I220a5C7oR/75UNmDO5effzwibzPqnpHddQwTV
HD+CDNvY+v2EcBuRl32GrkJYYv1gxSS9YxhhChhCbSlqdTTTifai5bOF/6cx11Mx0sKwYIlKi2pw
NYKMaRCyVB243alMUXwjGwsmQA1jB8C2BgbvFmG3Jf5RqSSD4D98cA/rOv9P4r7eg8f+5Nn8P8/z
jVj3iZ8S9wLaA2u/lbQgSPTmNqGr7ql9o6k1lc5NoKd9nIfupsuWGfeP8LrCBHrK6td4UljJzNdu
BTQ0nRNUXwn7Zsc9GaYCwgVquuNwP6IU9vsRy19HzMalfU87FD1s6ThvR1ySl6fDpGF6zeku8MRX
K1leEerEHwXYBlCeZ2+VASgkhGfArPXqKW0iKge/H8evL9/XlF0EaYlL0WXdqX9+cEMVBX1X+4hK
jsI7sj39gLrOTavpy/7+Qj++6e0r4kqe7ZMIutIx2ry9UlENYeEuHlycEjygVUCcKjrsierma+TG
52OGAfPiEgxru76IS8VoJD1S4MGH2RnZNoirU51UmHbgY0RZxDv6YIS/7owUkjgxbMflcTji3QgD
JlBY0abcLhFToX0k+cezqKqrbRqjGKJSzFPb0N+SYrFgl9eoK25audxR0PhuxacfjGatNb1/XoZH
5hiH5/bLm2mt0EuDoem2HhCpvq4OIiifptp7WDq6NjN9Kw6kjsZ+hVnD76/966nKTiBsLT1H+T5C
+m9fVWyNoyj6uMPXbQGD1pV0MW30TZ0QTs1gOsybA/eQ4wj1++tK+cs9a2kIDKStXWxYvXW2/rSM
+0m1beEb8Gp2uy/pFgx9fUfz+NKX1S6ISizrQ+Tdhza7dLz29oOrryff2yfO1T1F3OIpo9kT317d
98YxrdET28qkvOzH/rYa9VndhtvZaMrX6iWKl5vAFHfSss9HyCBecJVE1V2dIC5WNbhB1x8MyV6n
3Lsh2bYyriag0jyUd2+iVYv2ma50+qXAh2EGXO2ADMUDY2q++qL76oT9PuryMzueLj0EmK0Z0ADc
52WVkwb9BSyfiuIwVLdOfF7O9sFkOFl1/fPcAhFHKi2zJuz+mh1VnX2xgKfT9Qdb3a9bjH5zD++W
VdfmEYxJ7sF3zYldmCujumfe9P6D1/e2eLueAVzHF7awYT86HAZvX59n5XpK7AVeQdjcafzHdbac
2EcdWnSjLO7c2pwQbbyoAc1PyGWCMmS6atZhFCWH52wxJ2koPprRfzkoziPJYlKO7a8z/qcZHSdd
l5Q9UA1lRolM0fFiOedzCS2B5dXZE0QddPCi4mFOfVi2Hpik/nYe+KxqjusBseriyhqqh98/q7+Y
6TZ1dM8IiWQZ8/3tqAT9KowrB7CniUD7sXzoHXneDqDNqHD+/lJ/taYJMg2+U+z+rv/+oEtUZkTt
9qDa06r+JJv2tnIL/anKLJTg/YC8M/b3WY1cT1DDuFWrGm2siTo/GMev+6mms0BlX1LgV1K8mx6m
kdKbkpZSt4GkMdNn34fTrfHOLUy0vah57pQPzNl5+f117b++rudL3+Wiyn+3q9SWt9jB3DQAu90X
vyq+5laNh1QkzvO+frDK/HKeqssRZnCyWXzqRyr5yq4sqaQFZBc1zV0RRfhZTclri/iwbJs7ewLr
/vtxyr/aahxNjucorYR23i3TfgwsUXd1g0qpuaL48BzK6gFx73QBXpS3jQTYb7/00rsKBRj2YBRf
GmGFG88Kt0vXfpsne1M4kFuNfyXT/jkeqBN8MMb1Hb3fDuHxcBwKjkVh3gVNqQEpY0cA0pDw/IKv
HJSFm1lCtpDdbSWrO1sxb3qr/Nqgsh7E6Eh70QfbzNqi+nUMSrPvEjJrVs/btcPukfdhC6pfifJb
Mwa0wRG5YfJCN61p2gyy3miHuiMdxtPOBXmz5JehHZ5koC2O1DJco/vsfqrEgN9FAvtSItCmKNtN
lnzVhSrxf7gmEFrtTgTroYJLVzYIb6THC3oj0Ed91I+F6QAMhT7wUn7ThpAyuLRCf/+8f928jBbC
cYkNuU/pvFsyQhd+tLhCbqtRffEkwhmQPpDY08e+nsHpDtb4UQy2vsG3b5iT11tzel+xZtS7p9sC
FO67BM5JV8Ldiip7G+OnEDrzzipA69AIhXK2jNe57U6InbRmh4AKUIraguZXH//+/t1f3zX7FgMS
a+fRlfa7fTJJAplS/BYgbYczv8RnMo0v0nbVt74vZgDhBfI81AmnYUR3FERtMU0X6UW+NgNs8KKx
iB9mDNfySV+6w3dKnNiMJgAap8y9R48ROLrfn6XCQYULjRKAmZjnAIEunCOqDPbR6BylefQtB8yj
4+4hQnt7MPq0QHJI+u1WQQfuQvYGsQTxkWfMlyi8rFoeUdrQs5pGeElend5Fqz5y1c0o1wIfB5bb
+4CSUihFeXKX1eHV7x+bfP8SfRq8FGWYNj/yyveHHj1MWiZRvWyjrAdrUVCZnMRd2MNZdumX5JaG
OVppLOPT8CX3ancvrOy66qlPDjR9PhjN+6Dyn6PRkrYyhSpK9G8XbJR3CQzdBmZNjQQpla6nqkLs
Py7pFMVxcjLKzqZFhZqidNxyg44Hsp+6+/77YayR2s8Tex2FknSohWE9kQa9HUWmYpnHIsfxKsA8
ZKngriDCHE71sXFKCHZ0yyhb//6a8i8u6lDo8XyCWYfEeF3gP0UfNKYj7cp03sqs+OLTz0HvCZdc
KAhtru+CDoi/jPez53+z8vmGd8Yi+iY7fetMBhxt5s5HprJu/dC5TqWOP1js9l/MkzXVctY8QxnO
nbfDcxPdJZ3WCOPkMyRs6NgmvMmmz34ToGdNSWEUGNnOVgPGqXQ2KZS1fO7AWGJ0ITAU74fLZMZQ
JqufvSV/skR335UJfWdJIztR7VlTOYffP9L3pySvkQyWbd9XwlWe9y6em6hjtEXYADtPLVoYKY0L
rNQPtGcepNH3Or5M2wn1msh8EEX/EkdwZe2KH4m6oZvov9uM09nquwwdwG3n0htu0LI7Gu38oXpJ
nBwDPvbjSafN3lvkU2fqY11Pu7xDGLAYH9SAaLWnC8DTuGhS8iC/1gglIq+QzPvfP6Bf8vwf47T9
dYyaOPzHnPxpzvW1ityRShl2MeQh7XBpL2KXjPF12JNAl86pFYuTJUQhpUblkh4GcFvnvK167I28
A3k/On1VVK/e3f0H8YO9LvW3i1CuRWz+x8G2ZrZvJxwV6aYspmQE952+TrOQ+Ath49YpcTfNmToZ
+6RGXjDdeTJ44jwcARU08XHZQsllm0r2lc+mjMD3KR2woQ1ZWHmF7UyUVdeK6mcisaB3veoyWGUR
qyj76OE6v65ogkjgMGxFgoPp/Szos9oZwt4acO3pW5SWgtZFUNcUxU75VYzsbvqa0XJDn6YB9T/P
YhMvKFI3tbwNMkQ17DTbLo7D+RLDfhYhlHoLib8yQpDQTuZNMQzj3jXRdVykIBYr/D+avN8IeVlw
qh0Gp3oposkc6i6799LZP17y3EICBW2JKBwJFGqYQxMafiqbzlRGH21apcKaBoZIOSFsklM3F/UM
B3p9jElGn1PU4moWkaENBL/BIDCIlpFBmcCh05tQCkAVqTTHCJEgpjbGZ3UBbU+lEf7hYbw1U7Cn
uHqSLeDavMa9ES64b3/ugJWCmhSdPM/o1JUW3SirvFvM2g/MihfXvSqRb0FKEeMbO3mWcpuICVqG
Wm6jAO0Ff3jIcdBwEkeedZKG5ZLQFEaAxOuxiWsd5kQXm6tqQjCidVHAppOyyWaJ5VY26s0Ujfk2
rMyFCdC3Gju1QMQvNlT9zDafauTTsDKxHMhWxpmQjA7EsyOmm0nl/G7GkeSq6bQ3tnVA+PAkt/VF
NTBXvRR0ox2UzaVLz47eGg6tIVXWQEjo3BYEDQ/YEpy6rt7ZbXQIa3qRbgJht4YtD9xPYF3sob0v
7fmpX3j8wayQlVlnT9fP6GQNwFSGGFRGvzqZDdI9Nq2LDERY9A8f7BW/Hs1MZJIOKhvKAABbZ/tP
e4U113Pi9mbchoVz64bqy9T4z6VffXUFPjueemmb5Wa17iSVCKFifHD59+mEL4gxlfGAonFIgiB7
e/mlTrRKMzhKVobIVz4BfihmF/IXzmv+VZ4AvmwitzzNhgXGcFfJXSUVllqxf/n7kfyo47zdmBiJ
Fh7NNLE2095t7nm8FDry0BxxzRwf5/NWoO4dDHSAf0TabSiQo1sAJwxFco1Y0lcxbwsHdqmc+fk0
Z1pZBzdo0puBn8rW6YU6VXtZdmvfuy0v4iYFgmPALoG3tje6lEweY3kbJOWsbeykeD8IJGxo3OND
s36xnjq8ER4jtbIQ17U65sDPFwflXom4MJ4J2z7N+rMxco+KZvF2zhhdFYPTX0DECsMYE+dwQNpC
TKhfQsgrNQQiy+sPyyQcONeIuo0atVsMwipT1cehz/pVbR9/EMT/xYGk2NhtJejlGeF57zZ9gpgZ
HNg4bAMgNlsFdaPw3YvSK5n+br5NbP1qkijdOyU6iaP9uoIXt6r39FkKBmrjYCKn1YTK+gQsZuzH
Dwq9DgX/X44loh9NJMYojUOQ+nYeRjLowiCgIIRKmoOi5CiBpUOGJQor9oszHjWWB15vjC6cBomr
0D7pjDceDwCjvrgx3nFdLy7twJkufYIp1UzZObrQoPPxQbX7Gm9FseRI7yAoG5aECMSA2Laa27Gz
8iMD+AQXCihvEzWnfekivGj6aieIJhAKVc5+ztOneAFqRfERulZfukfrv2U+w+J2oMqlM4JZqMJU
nTQIJHbsKaZKYJOFz/NyQpYzmwhxkIqKzxh0iCpatNCSpdnnfUGvbD2Chx618jDpzTaZNTA02AYo
F0fIzldlidL4RFiXRxlWEW4R7IJ0YdIg6+6LakTFF0npyIFLuWAnbFsVQEqtbKweihGLLd6hBGgg
7NLfLgaOUVQSH40mO3bHGAf6VCHt4YByALVsO1iMz9nIkk+2eQNeu0ym+rwsATJW06ndCbTRBogN
faXvQHNM23Qu4cS1oKSqauhOXdiQC5IUXibPily/zMHk7IYl3yx1wf3aCUWTbzhV5LeunRWfzUDH
LzVw0RN50Rr3fKpiden2OEGHefmlWs/cnPzTX72GMACFls4Rd2jdBvZziBFOaCcdLLoMlQcV5gdU
E6DKwcL9cbmkId8sjHiJXHDyUSckxKf4cYkeu9Sdry10CIq2RcYBb/pN383w0njNR0Ud43faiXZP
c4ycO2zNVq1JUlkn4P9Vci/j+plCXfElGzz8EturSMzd1xQPmgH5S7aiPMsmZoJoz5MZy6smhmCa
l9jWqWU+i+aXaq7alxEw3CIhyYcsKr3Y3/whwfc8Ck8Xrcar3J5wjLDGS9tbyHW9AlU4Py4PsULQ
uyMb0b4+olIELeLUdWBA01BokJExy4b99Glew812dCCi2D5+yX7SbZ20Ql9qiewzWdshjfrgtG1D
c+ZjcYlR5ckCrj+kRwr0kndJ0sQMjKJTOA13I03ZxYW2EiHpTtBU+0dRHJg7BHvmEf2CzLtJSrVS
T8ptYpriwBdi7Eu7AhpGN8FY3EhHIV2UuvFtPur+tCkEctX+deniZFMsNdczF9qLuU6pxxuK2cQX
WBX0noNIVqiuU8SSozBjKjt5cGbZBaqhdoU/bx1Mt82qu12naHNEvnce9Pl02qx7q15x/34DEbnL
IR4Vq80WzYQcpi7ERnirc2o9Ljq4GgACHTVeW9EGkD5BzvwoFzR1QKxBRwLtcenV1onqF+8E8bZP
hEXRWV3aN6OJ1SNr3B4NxawgzQ+RM9cb0rfoUHjDY25V8961i+J0atvjhZAkcLx8Y2C+gxreGaC5
1/U87eSaufGWomsLiQUwStaFO9Lnt9LPsQ0aYF5xnmm5PNC4t296aN2JUrf1VA6HMcgvh6WN8fSy
D1HLFkc6i+FEMu4jIZGQAqLWchtwnGez5k+oo1r5P/8m2/y+TWZ54rRUXsoU+gA4XtxWARyO9P8A
zVlbFshRuszZ1Shh3bIb3wAJwD6JfFkit5yQSUDGd72DsNmh8v4QRVgu+hWbarxGuFWL0GQZTVdW
6V8VeV0ee3PWQIThDVTw4rPVGrALW/AG5f5HKDaT+I4JoaBWtd42VA4+OWqAvV8cA2wkG4miZh86
0dfGguCTdSf+hKYLYOMcQAIWU0ARsRmoEdf1nfyLKrr9MnAjYsnKfQfqexeLIER04MnMs33Wibnn
KIYXRE525q5/qDg4G8xUoH0m3VPHN7tlLqdwO8C7kUXonZOAeud2YrvnLwQarrAXWHaYrQQef4S0
BE4C3DTaDqVr3KHloWbD+Oyl0jmb8+WuCfLoShkAFIPIbsJKl5swG/vdj7/2AqeXuc7hX/rIVBRp
WD025XQUW+1hbE1/QTyZH3kTzoSK820XSlBtbXfajeddSICWEFYeL9XKGh+VoFY6caykkYVWIX5Q
AXChvkL0zu6BrSVBDV8FcHhGcTUtpqt8WbUQhtajoFZd1354p90wPs5gph4syxoRSwatQ+RT4ZSe
+LtoATuCCzuqT3YjLuzKeuIcO57IMBevdLejxp2zz4LzCe89j1wIa7caavlQ7sjLHwONhJ5K+rPa
pqxRTSmUrCTEDtQ9FnYzIHoXgMbLEY6jiUSJ89HtKpQR6+KklF/y2YcDMGh0P9cwf3bNZ04ovO9o
VCYOCvHU7ld1YQj8U9yh89zXLxqM6Y8ExR4GdDDWlKYxw2Uusy8lGqZrepKhot/PBdhAiKCHqqMq
mQ/HnccT7GJIN63wrrMaSTK0cY/jtkUrqQpJgy2gLXPUEqtLREdTr8Y9tlRYq6QA3tvgdOrgAitq
qsftQkCDECUFt/TMDPGZbeqbzm/lbnQDhILkS52H6DkU7ATYvHl6lp9jF5GEYekxCxhtZMDB1H5C
x84DgxOPnXOD3AtMdIbfVIFad+jVYEMemxieYeKmEYBdp9/qFP85kLt2i+5GiJalWr3WAs/FysrH
M4iGtwO5uyuRD4o9uIMdB3MFrck2eHqPdRhtREzmtrTAVNGjRu4ROUgbyckqL+66cH7yM4RZ56lE
Dd13KLNi/+sWFY6ASgbHiWuQn4cnvqmCQSJrr4JNKzHpnuRylqFKNVq5YZmifDcBkBYNurPDIOqz
RjX3iM6eRhIYWg48R4JVUYJ6jswDGOoGvRyrPbOSknwg08WuKu2daapo65XyOG1Wwh+GrIm6d3Xe
Xv7IJfUuTjuCorwB1aYgg2H41GM/TBRtDoGPmtTSz1Siod8Tf9DA6p+iIYywnCaUFOCgTxzwwa3b
zuirB4c26tSWcnS+aXNsEwvQTgDN+uM0Xom6s5MckmQ5GzLUQYyf3ETavm+E7+Hp4aNxVaMekwMk
RkQFN9i2lfCtU/tYBtiLN3I6HdsUcnTa+Bdj8Fimtdoj+S2Pe+eLVzjF6eeC+vJtjXVB3ONr31Uz
fscdZDblpBuTdxYo+2dsIdllwj3hB8d3Cw/PiguAurRp0QsQ571vlZ9nLW8jy4ORkyruJ0U2r5zV
99aO84OdIgpjLau349g7R9GAetOPbMsHZP5JerY5mhqDsoKHq41eg+28TpcjMamzKAnoGRXXWcGy
Eneja1V4HI64tBAOfiqrwDo2JUBy2tWpFdf/h7Dz6K0cCa/oLyLAVAzbl4NyljaE1JKqmFOxGH69
z5O9sQ3YiwFmGj3deoFVX7j33Ku/J9GdBTmsD3NOJN8MJQHzCZNiL6s4QLKMF3iRhqge89xrZpEN
Y9Xq9DeLCDW/py5HvenG4WGSy2Ot/By3SXHbJmnFye/uXNdZV3GzXIWynVZD1FnHScHmj8gGzRGf
nMCC7LWZGyatLGWbCIutp+O3IEkAHg99djVY0H/dwofR0wXqivUbG85hvJ3qhn6pDFa1p4I7dx64
uSs1r8ZxnjHq9/G1CdL4qu2aWxGl3tkJrZ+m07y+Er1Zl6ITaPxh18/AfqJY9QePjXEn8/SQIWhI
8ltpJx5abRVt4mzuDpUgkKRgqZ6LDoyPLQEExu/WSMCB1fnlXRR8tP4AXt8Gv7nE8jTkw9ltY2Do
k5o59OqXyfbl1WLN8ADlgg4xGuxVSO7RzAMJA5g8eGpCRgEtVPE46t6rFCQtT9uF4NJse9e/AECL
Q1tWW947oqOaJLqOSUqZWgUTzU2CfRaCnGXDdbQuSmxaSa4Bi0Fxx5CczIFg3i0YIxjBw5fX+fDw
9w1o/eqQzPolsPSXI81Hlapu512mNYUfPHrpw2A4ImqdT+s6zCBSyWiGfyTcKy+4o/frGKnCiYlL
olJlcD/7Een29C1Ok0BNm/IXL81qWKEHFdvxo/IzFyvsAHUCdz7AwaMzJc9tVtcbrza4zy/XQ9zA
hWYR+00oL9OC1GmPofAOL7DYiW/3Lom8M1OTUfNwWBkI8L+7M6qI+fCWMtkM7X7pLHmcgwosS9vJ
c7qQm1t7y85UjDPsCiSCdcGtmCTDV7DIXajAKxSZ6XZ1F+6blIkb5Ry6DYFEKHu0HN5LrHvTobbB
P8/kf1kYIw7A55TXnZqhHM6xYhxn+2bHuoNz0lIuZEJ7l8xj81aQuQg0fmRDsxHTWEP2dV7wr59V
FsX381ge20w5W5FWpG+RdcSlHV5njGruq666XizahrFtOan7lDI9cL37vkLmQTzrZvSwCsS1OvBU
2ffSluIUWVB6mywH++S9IGalilyy7tjWjL7NLgx9cbIa+S+x6I/czoPXZGWS1eu0bU3cntFsfSZl
nu814Zu+3UZYcmHUYbjk1QsGklYW7Zn8eptI3BihiXtNwbgEDgGb7nJ+irKoA0ZXqvUCrbUr4Xmh
ddJFXMMOaj5M19kjQvx+70aXkjlOHxn8fGVGg8zlO1327kfg3dp+XRyd0gHNOhQZ06b8X4A6+DQ1
fPWqdHouamxEAf6w+35UR76D0w6bEkPQaQofpmemqu4JZlaJxRd/TRX8sksk/ml0+53RGANzSTQ8
B23o+st1KMoR17/eYQnvMz6lzJvvzOD6WELsmyTWD93SUXFmIBmj5qdl6bf25duQO8QOw0SPyBJg
0CDDXVvouyVo9mOTmZNTL9NqYdIBmaV7wwnXb3XvxUTKvVQYOUA7syP0l3vOhhNXA7Qt6YJOsoGU
ZwWINNVjjloevSoe4b6g0JxrG9DZbGDEOeTgalRPUdvPew/mvpMgZdYs/9eTco+hZdNzB+l3U+pP
X81q77I2WTuOfqRzxdHmQCAohOSytT+iKg8ZvIibODJYrFSMqtaYj8KhigoCBzRWjtAaLlHT1dYh
Gvx7A5vglMYUQkNT30z2NEJpJyWqf+xN7uyy93SuxQpREjV/gIGQzIF7k3LLOLOG7dg6+zCziDB3
vgod8a6UOFyZH1A4Z+/Bxc4zhaW3jh2HKzQhcqDl1XCNRqtivmPsOu4qn0Fk7EcVKs/4ZW7tGURM
BOSsxYjlLQS1d329Y2dGeGFjDcfIiHXtymnVhkWwW4rhrcIuRCHuATCyi2eyp4hJREYzBO+avBtC
aKq7bOc1gO9iOQz7cOg++xaMcU5DvUbMCRXFyOdyGneNhTucKnPZYN46LY2dnlWkViWB21u25v1m
scMPycBzVbt/oILO2WS6eweIjOhR2xaUkJywKdxgeda/65oGR/bpwWsmYtA6G1HkhMvQZWi3mqxu
65qCMxBOsddFzdaqN4WTBVddDS/PgJbAPhWsMRFnKQMcA8ohmIFKMJDcBY274UJ88IwDywaXUpSJ
8JQoSKfLD1rx9F4TSI3LEoIV7x5iVM4iyJRVhDAIzS0eUKr0zVj0AT49MaAvv3DriV6ptL7OU4+8
msqGoh3OD8sAFVT5D7TDH1WwXAnaP/zYNy2RyPZFKxDQt9j1vnHyW9FFYL/T28KNrvC2PbtGgogP
GLA1iPs92Av1xBDPjQl6aQ0EIj97kC5rWyS0PEWtZuCcSjD+3bulIUeGcM4CsrkOTrx3aiIhwryQ
GyM4FSAO4Tn9tnx9VgsnYUtNuKLPeely6oSMUBUXMQYDyJHxLfONZM7zXZe2d6PS8bYeERv0JPCw
qQp+En8mHeMscB/c1yXO3JzvEh7qUxIt4V1CYR7EOXrBVpF1PQXJbgL7X6WaQpWN2UpLmygcKYg0
SburWsFHdXWABAOkRwWCy0N18qqnoN0H4xOmM+fQtVQNVpvobcoVfywntEC1P093Oasdrq7lyrJj
Ag4Ysx9ax72xmlxum4UsoNmi0B6afNMHkqCQ6RQ6ydkuof1mLJsJ+QpadcQPnRAp1DFAXU4CJ946
B7WxN3G6GUNYPD65JL6pWJc41rcvkx/fqcxmWEiP1UVI5uAEW4ws49nMm0k+25F8K4pLNErPVtDp
6l9fOR89mHKCpUwbX8kwt7feREpPVgcfjGbg3w/5swYy6MeaWXHZbqe+9fgXwF6RV897Qn9g/nIr
KG3KJ1d6/8I+Pjuid+/1BWZWXgrZILe/jtnEr9fDbd4ykVV9dgjYJuOhwMg7Ut2EefNSeJyhvM7r
YSAIQ+RoFWonjolqhdkBQispoHYsiUqB2bSvzLgIomuKnykYyGLSXEba8TlCEmBD3IyQ+vMhRA+a
yTX28vzWn8hKt9oG7Emsng1RN9uuHSH2mPgchva8Uz7pDUvA/DhlCcKK5jXLG2i0uKUPsZX+JkEK
v3++DiucH3lY/1oGGcWyx2kHBMzHpG0VbgFhFJCZTsSZYZ26yQQY/lA2r7Sp90WEF6KyZtYp1bKv
28DcCPw4Vbp3ZvsLQyFcQUUFFRa1fzbjN5P5GhQnEQoRhRE3sHFLAkk0WVHxQGjjgC2vZfsniCFI
dIhOoAujLSvKZVXWFpFdzYXAOr7/bbStmBlUrEhyli121ktF3jB13zO3wo6UJzcxjeoJ26q9s4Px
w/Ox5MbqNXGZ3qtyTtdF2EPy5wFcqU7cY7olqc/adhUfiDPW5DSWw14U5muymmNZcfKZtqfxZRAR
KHrkGrHuyovYQaiHONwFLKObOi14f0eyEnMbS79Ytwocw4IOmm1uyy9j6B+ZRBHDc7kdPqJGdpsl
dU9hxyaiKcHQgPt6/uO8+HSp9cw11fGFYQqE57WYdt3wmHXYd5H0A5BLnTtV+9+SmbWLnNsTyqOO
BhQ/hevQgwFsWl6NzKGIRDPjkUR84lEoaczHdzc+8AzibC1mxCjVFFE5F/ssl7clHppCIdO2bL9b
aU2unAqaZx+xwsmz0W6WA7klSXHXZXbKOi1n6eBZW07saYsSj05SS9Z5U7A3nX3V095qwEyR1L/Q
EngHO8AmsDvOuTCIZ0ZWPWgVd0OeA3xg3seCHdyeS8PjEOiMxI2EXNdPcOi0KLAcdplyvgx2GSUX
qUtHpT+gJdkbZcMP9urB4uIKvxxCA+EQPOVJVe4EKS0Xj//Zr/sW+i8Fjz1gVPE6T22LhrlKqklJ
3LdkvyGszuq831W9wNFGnHe/4MtTAy5wopdZ45SIFfkBXEnaBRObvVHTW5D20zYjhaQMJwhSSVbs
sMSvHORsxz5UzwHiub3l+sUZm37ftfU1MqpQf87CtUj8y8/+aMzJ9e8KsTPZUXa6f+4mSoYhVac2
IRc1ibt7Q4JsERsajQuh14R8OvS3zXHxOp4xzfSvoliNONcG1yIFgYw74znnqYBVkNrigNSTJHNZ
silgte6pxzDNIBeRwqY9OR+7obO3Y83/TaqlJl4jSpHeSMIlyjGd6SwTtY9C2FiuIM9jJARiG9Zv
bT6CW5sZ7Fgpxva4BgLhjJjMnR586CJfEmiweZVcuOH+2pHN2bbGCOFDhrdXx94xWO6sEG2brAvi
1d1aHoRaniePzQbKfBIXDWFi4+AeJJHtRAyXENQMPIuxozLliBvpTJmdw+6t9I2qS5LOGRrMjger
2HkbGKjv8iLgCCH2gewYiIaRrs/m1x65NtBAPpY1z1LcXKKWXc+9Fj0ymtaX3z4/Nwkl58C2Di43
2D437cX9XXrIr/lz/HqRW6f2npp4YHUCjIQCQO3bwVe7jqyrXdp/5HF+liIgp3rkksZeOcji0dEj
LPtpctZhOBw9vhURmoxuRrVmaaZZTZA9u9CF/BIvEfXleim/h3QiLVKji7qSdtwcFphzhWoPsxV+
+yUJCjYWME3HWzbLZpjqfi2YUkOFPcISSTdzO1Y7T9UPdZHRqcvL9Dz50h2Pk8kvTIR+ZibNBukY
35fZZUuT1ubadVNc4tJmFeWgrbcrmgSrqBgL90kJsJfSmwkEQZxNhRiJfR+Tw3QEjQI6aQroA/AI
cNE6fLAV1rpNU5NV42PpWzdhSGQIIkYyZ4Bt5PGnv4B1UW6+Gxo7PmorpFxV6ra2CdVzU6hbVsZo
Ko5A8pmyAtQvHP+kLQdMOtk9XlzfOJZNTSYb+yInGdYqd+UdvqxV2HvRObASSFipdUaqci0SZ2us
+bVo+QG6CVutyPB2VV3YblWEmrkdrBSipw4469ZVUk93EzrHJlYWCHSZrlSYACjLckTQVnCwF9d+
cl3zQoffy0HcD3zbk9LhC1gzjk/akUgKNSfYBmBXxnrwt3aZ+WvX9rpdJigROb/AcTCPgpTrEhyR
JhhwVWVTLPgZaeFQ7UQKYjxrkLLgyTg3VMvROEHMMJTtvgPb3hnq53lkGIfZncjPmrMmLR7Zx2dX
ZE6NlPQb5dvqsRXy/e+0KFwM/WES5WtrID47xO8qy/e+Dzuy98SV5cTHomumu1Shg4MqUKN4VWSI
zt28Up7YjaFy2V1KluOsghhlETwokUL0QCxtp/xMfVBiADTnHS/5M26i4pSSNS2y0b+F7r+1qhpj
bYxdc78EfCP/dBrFAHF24atTtbCxe4/IE3vO7o39achAnAUBNKNk4RpOB1dUYEdr9aqz5UXFNYxI
p/30nVFR8jvHZk7QYOMYJgAvhYZcqWPYZQ5I0E5fZo+7wknDu3kun/lEg2spBjpulzvazt+bDCx2
lbQYcV2HXEo81NtggV3cz5a9BvuQnZP/HKGBRKqM8m8RpBFUL7QA2jkVRyv4aLgCbz0pabJFC0ZT
prDpObfpcYCHzuVvPtPxeK19q6cmuhaX5HBKWRY7cbL56wcgPEAE1upsV/5n5Mu1lQ0XfimFT9+j
UxilgQbchyzTqaMCRvzr29wd24MfLG+kR0dzCMpugqCGOyzdVzq81zNfDkdV1ppbdJ/MvDi7VfUq
6/yrvKk5v7PouWIqt+8Gyi5YdhkBOh6QA+671RDokCNqXOMjoAydIO472UzQSC7BJg+oDEkiTQeu
JVlDsdjbQUUKHKErbCdAUzYZ396quRkSQwJ4QvKglf9ULTqtaExfk7R7CJV5nLVNcp41vhd9epdX
cHfyxEKl1zE8TobstW3yV+2L81xF7mZyATYb+EAiAG0552qnZAulJ2U/OwJLTPMnfElgooLgd2oC
azXC4va67Fn67UcL228hu9lmCsgFim+9lCxcA15uL6dHQPxUNvLibZH+p2n8N78Nr6fW+wLbfl4a
9OnZhQKS9aw7MoferlFHewrEjpOc9L3Ce2zCBWLiJaVmxha75IpvR2vvK9GxOy0oDe3wnMThQ1mK
3y4kvlKJVQrt6Qrx881gWMwWiEU0PcnWarrbOoQAyCzbKdID9y658KI/5tXgrz0mZivLPY6l89DI
/LEauVHtKvzWrL0rg8zSDWHTFzkyAo3IYkmI2g7onhrE5Svpsaj0XXVou2ELkanmLa+epONv9RT+
toF6tTt+r/GI9vXdhgiyiAiTiu+3zWc1Bv3eSyTJ7H15q8qAaAxRfEVNfwUOrV6p/my7ejj1I5cS
Ayi2XsU1rrCHdHB41IEJ7IPuzRuK4FpXdKFaOZspRxgdxMWws5sYcja12URp47GLW6ELbrfY4olG
KAzJeGhL4h70Y5BKxGXzXhZQcxqX7Dad3fZu/KDSmkAJlhOgkdpNmUH9mS0CXKrl4KW63Tg+ypSm
AaOM/2nz5563rQVcV+tp4tkadhas+xl93U7iWWmxwDhAkSA8+5xa7IsKjHitx0MqqG98dODLnB7i
ar5ynE3UZsehqFCBQIusKL3HDOuv16HmIcpz5Zj21Bis/uTQ8TEw4nZY569Li2LEHstpE0LowV58
oRCU5Jr4Hae417P/aRhJFRJeOI9DC7qyeB066tSYZKLL30cDvIFJAp124Em1E9RQcu7fRiqvPiC5
RygsFtKQEOVUib2REa9yiYLdYLP4dXjUqWKczZDwU7NpAHDs4cjI17P3xCwpZJTF/ifzR5vTOIYf
RQIFvK7IY7bjTwtse8kYWi2dZhpK3MFoLMY2oz46bvXQwelbZZU0PAEWGLRUIutjUnpjRg2bsnKQ
o7wIz+GkI9otD37TznpoQQAg6ZyZH7d6V3XFT+x5wcp7mHQFwRVopIUpd0V/gdQA2qIMqLWklsA6
oZWN/c7q6veKGBUlvEfSiIoq2+dEJPXp4u7sGFNuc3bYqjeF/ZO6GCzQYBPY19b4vEvzkC7BTzgN
zB2qg3FC8h2i/l9A9tMIoZhOnCkVR+okODkWREV+0TI9CjJoEMHaJzCU1hq1y/iMMetRkMdWYT5b
SRuZmZ7T6y4IKMPm6rRUtbsVeXeXDjVannJkSnyZ1CzLXUhbDn9mEzn+x0yYORLaJtM33dDcZBiw
NkFJi5TQhjlLjjtUHVTZkLpBw2L4qKK5DjdLTYSVWIbjxDAyax1aa8EqJ6w4zKK3ekCZVYt87xe0
XS4jj6FBV8Qaoya9IiBEtyJgr8jHExAvGMngcObG+8x7I48DcY+5hyD/ElYZsARzMkJOFtvNyd+b
WQb2B6vweWQqvupFZb775hnmpXshmaSHML2AqQSU9mIgBMSFi3dUOe5wJHKxNVpYJ5ab3LGSTUql
Nxt6Zq4fZPBNv4WrcIM+Mj9YQDJ4iAWt8ZA+ulR5274EClC0OLF84k1ylyId/yDxsjXBHopateM1
dBmnJxtUYEjdR9GbYsWBw0U9EljXms+/+qFhXVuzt2ttVNtxgcmnhh3Dw1sActeBexANnU/uhMvR
1ezg0nAevyPu7tnk9+jRKCW89iewHO8t7KFkCK3ME+Y+IhTDeblrsAR6PeVJN8Wgr8IWU1XdkocU
kuqAcBcenb4RStyJFDJ1T9uSoJIiWJINqCUo+93RQgTsg0PXH6jvv2jrgeIKs/ZnwGbjTDccDjxk
LDl1kn2RH7nsAjgFmd1uQ8nephnQVbMXPnCWPIAHPERB/6TzjGLV4W01wSZaIND2fLwhW+hxbG51
7n9UbXbQE2D1oT240QQwDHa/FYu7EC5sgy780sH3uxh23zptGI2ln6kb/VMeF0yMlMruQeL1YSOA
kNV7AlkIVIF5yJcPUWNT7iu/ZbSSBHQLM4yHQb+60G+aEMhe3p8kTy5iHBbF2YfJ4/uxrV7aqVkH
9lvvBE/dZfsv/f7Bi5FGgZOB7eqW3AroxfHwk59Qz1cBq+Whqy7TfHQbZXA/EuTWDYK7QrJKbpIv
X+bbMEw3puTkHCjImplThHtt44/dc2bTKy6tfWO5eUAGHWS42kKPw+r3ZPUECNju8Fz61V1rEThn
hl2gdhnvIzja5rv2bdq84NNiWDjO8U4YAITgaVisNu51QlroisWUje+aer6ZjsiilU4+J7BrqYHY
3Dw6LVEhnv5QvfOcyvilmYnqW9jaEiK2ZD1w81geSkJFbBoXOvr+pgXQd8W7tc4iL9sUhX3V2M6+
8np0gpP7215yfLzRg1bmlw5Jv2OMq4IpoAZpczDaZdkUpkl5CggD/a9/pdSv/uu/GftdYIOEn7hQ
3CCDgg92aweajoP4rDzNQUPB5ZRPtoQCAYX0x1uwO3RRTCpI7L66ykAzrxKy5rxLZUrCk/HadzMp
9BIpIcxKHWKkGw90xlCFL/xepzS3FQNB9mNWdIrYtYgU7YpAMG6irjxZBqSKobCHNhqUZ3iDm7DR
er3INkPpMxDuatdfHqyOWHOuxfNgrXvG3VG73McJt2/XERBX+CgVQzqZyBEQqU1v9uLiAkpVlrIL
F2Rlq+K+9CULeA8djKMQjTg+LdPfr/E/esLl2Gq0ucqWbeXE7grnxsz0c+Lj0o3eo/IlaSivbpMi
aFchIgpqT6vmg2JqnoY5Akxg0x6Rwut6QooJXvOurmMyUOqFDb04Zy6iCUeXe1bG3eDdTfKXoDmG
ndp1ttWcN9fFvvYhgmqTgAfK/4UlylHBC1gic5WAAl730ZJuSDl6Rc+crweVTsTp0cCI0N7SFueb
JCDdJ0VQvs5ofGwQVV5VU0OgH4ExND21znQh6qd7oBB70HDjeuzJJvEK585rflxUpphIlrghU2cI
zjDeMqJi5x36r/bk79DNPCm0bVe6HBDWKGPvXITQi46ZlHQLUuTuS3XBXjShOgOiO+GSu6AEOcAQ
o2GHtDeNhRmmwviDWf7o1T4lj8BV7brTjyec5LaLiZ30Ghy6Sd4+sbN+Hsba2qJJwYg3AftzJ9qs
of6n8u43m+av0EC+0kO+t3k6Yd52y6aPyAls0FSbHnN5r5W+xwjIIs/1f0wWMIoV57zm6fPJYJAV
GajV8haQSbyN4vRN5fgGpklscnEBIi5k5C5ui1cm/aUXNxd2S7J1cs/lCSQE0B9Z3mI2HZHCYtoq
3tp05EsZNeZgVTbs7YZbDQHDaRzdu9bE8aFX47zBNpKtY3Y2my6vx53xSTsXLrHLf+YKRud7n80E
k62Tu8xIPGOF0DFhNWXJmgvFAG8IhTWBPu/FBmbSij0hdm3sRggg5Glm20NaOdEOjGnMRPz4OBRE
OxtnPbuFc7Kdo4jIHVLsJfaezZ461lO5R7nLfEJel3UQwCMl+Eo47kGl0c/sVmT49Yo8EgbgPj98
5jj/KAVG3viN7YbiVsTXad0nN6ZxmVFXZ+Luy41QRGLMlFbn3mNj4YGDogoq7pnPCJo3p3CPc+Y/
NSzompFEigzD4/2k+U0jtSpVebDL+uyXWMz8KIa0XPkqmU+t4n3VLygCZ6Ks0faXovgtmI6K2V52
NugrUrpqvrh+3Wybbv6XhM2X20fBuiK7XFVOhD4L1W8lUI1HParIIiYiC5QanwDmwsaIzx7BSJqK
mUwOJns4CxzmFDNxfMSSGlS6qzJKPz1ZfRRw0l2wwcfYIsE+T7rssYs5HSftfjohBf3c+ojlSBZc
Z6H6QbPtbstF3Ts2kKuBsnfo+4NZYs22UUPsxNCFKr5TOx9WpsDUgz7FXNF/bEJIShXoQ5bf1632
qjWMaH4qn1wi3X7Ngpdl5WLnoCPbXqT2XvDQjN13nYwF42SK2ZSJW8f6YzJnSR0KkhNXf81yeRTR
S25Kve06O0KnPVwNHqrrimjuo6bwTCdu2KxpN56tq709fbIKZypdU1jODsOgLPg38i47Hh/2KJw9
KxDSt1Ns6DnpRDJf4MpIddGvP6Gczbd1qAfy4acHJXa4Iel0lk0DEmyTzYpoepdPRBR1xugd28zY
B9wzPhkJelj2KOlxFKGPbXx+66zUeJoXZ94rw/6fcQiOv7HwNkSBM5RCC7tc+qFUuMtual9RQqDe
83Y9Bgp7qW6EbP6FdosMwycgfMy2g7PE+Jm763ypeGgwkIxTaHHMjdcFo+1NvRQYXSNeQSyf2fMR
v6xIgOQDmWR7rKvLwKwMf6Ke79lFa6m50Jmo5hrVaXtjaqzyaZsxJpfEMQ/qhImu2PoFfw/DX+pN
EA2k38T7iaKpgYu5sxcr3Rbaup0HxAOyltu2LBDtiP6O14ljUZzLnBrQhk5HOT4wK5p8phAsQLf5
JL9tmOj8wGYT2Olv4DRHwdsKOthgrFkIMOlHljJ+/KmZrzEjx5zAvKodcSHIgU2cHeQ/Q0SyTVXG
wHjHBQlhezfngm11KUlyHafbPpn/NbWwjm1MaogZEKJkwvZJsjBkValoFSJeCtmRrmUyP1tF0V5H
Y5vuGPcWwMVD7l4i8kYx3WU1BhNfdlcDacGyJga3FpI7v6e+EfnVSNzspisXOo7EsbHW0wI61dq/
bOATGYItqICNL0xLj3HJuTfTljPqXfai5c8tVdpT/HS/woRnPRnnhBJ5O3fSfrS8AZtKzg7Kjkh4
EPH00AUpXO7Sju+HHqeuXDx5qmZSwXuQgH9CtRRW8WNbV+aEAKLk1EibSl6PnKCLYPNMwN9tlgCm
89Pe7JAXv2d48Hdegm56Lr4NsvJ1zoQWiYfCQznoe1egI+lQ92gYvivXRtrvGJf0oOh+sQTGCh8J
cFJ9p+aRVQ3gQtA6msHdSoEyXg1T7MBT7rf9XHx5/XQsWINYV70/vbvhIzq0V6Z6ZqNK59XyL1Pz
oEcJ5hMcfLEtXDSSf7ptf4bubJN2FwGLY7LYgatjiYfYBUYj3oXZ9fOjVV/cQ22/6rhyewxSQebd
j9VFLlz0V2Zg6EL/sgagS0B9L5DK8Nxn+W9vtQfRsXZWCUoKNcl/A8vNsC3fS0eeFirWZPyOQ/t2
PDlBeZ0HHXbS1txPcX3VphQ6qZV+pdn0gOXrjFvyJYis1xw7DmglaQe4AMw5L8XOks5TZ3U/m6bF
WDS2y3fNbbnuzyAWu51Vtkz/pv5rolXy818ZLf2KDZL8shyGY+TnjQVKud56GuL3VLVfoaP/zbL7
Z0/2yXfU2vcmvhtODb4NZoCpOa+JhREuNq0/VkaJNG5ZmP2YlA8yqK3nHH5oFRGw5Pp7U9hno+YM
DU3+z3cTxK7DT2DT92b4KVyWXrI4SXjLrk/+eUyYr8X+qPabXeT65dq+2H+pI2jpZjVvhLiLxHfK
MCgsm2fbBciPLeHekSFvjP0FToSzoeneplQ8+Iwe9BItG8VduFEOHqCeceBNzFCddicNyr3yskug
9SWhna89c6KJvOHJPCwFjLrLu28ZLhbJJ40rJVtXdUYYKxTgFrQPJAy9cTvGxTje0l1F0JtFzXKg
lpAd9blElUgg/PwCM+KmzdLu4AWI+wJU//S+KMvHIrtd7ME/i258yIHG3kx9dTIu+oc0tI6mc7/L
zqidGBt2aV5NoT5O7qoVLLEEWqVSLhtv4tsaETzGxYM/qYoe27kqD6pgWKV0f+t6Q8uqpUGtvPT7
P/OGlV2gmbV47KsoOGLgYvbXVZDgzRJurBIkn570oy+99SHzo5QBk4ZgnT44CUPMPwHOZMU/TmuZ
PYvpBFsW0gu8cttprCT3FUOWy6ojM7zEiAVk7fTOocpjnOcV9vbUJl/s2UlVdNAXJX81EeeVzWGx
cZH5kXYi4aPH6ZfLvI6wkSTjMCmy1bQwQvFr9N9TwuIjctOHuVGGQF5yiDs73loms8Ca8+6Dpg43
LSb5v6NmbKLlEPBZrgZBo5/SNp2pF10qu9TdnYTLUiLr+nAXDhbOFWvs+S5Eu9YK1ykx5NPc/stN
sYuy8jOxQI5oSSVhT4u17RmrryOHK3vw0/HoFOjbxm5a+x25VmGbM5fJJRekirNtW/nuVo/eU8HS
bhUNaU07CvK0sSZ2Vtjc3HDw9qFFTi4eQ07n/jnxmOGlbEO3zuSfF4l05v82Svv/m+BwQYghbwlC
YkSAQP13q+xoeRh5bLfdjkFmGM+7J2+sHwuu59UYyo/EAHYRIRmP0WNZVmpTBunPVPrYUjtcjEwI
n+Hi3zA22V3+SSxOk2J5bawuuO4AZ2tp6NrS5IGR07FTzM0RvG9Nb1/mlOnX0DXYfGoQ6qOmjdMB
Ke7MP4LLbsj3U8Pzf4eGQqxAJz07Y1afejbcqxyq937g8OZPEmsYDPn/Awf5g3P9d/+4CH18b0xs
PaxWzv94W3xU2snoXbRsJrIORU1mRhQ39D/1vkf2UDb27yJGcjBRA8RLecPQm/q31OXOhMVrE5D/
F9eM+mswvUF+YYQQA1iOR1Wk913ofoxWDasY0R0zTBhfSC8A+oHXwhPlVWHNOD74zRv/ny9sFD1Z
QX/2HV24BxU2S6v+D+bOZDlyJV3Or6IXQBsQGALYZiLnZHImi9zAOBXGwByYnl5fVunK+nZLuibT
Rpuyc7r6VJFMIAb/3T/vylMEbH8e2v8i3H0F2Pzr9w1BFSdC4PBt/4Ga/RNAwDbLJl6IL2y0410g
6TPz9eMPXfiEq3AwrZqOr+H//AiSyP/3vxSaEAjra17f871/oRZIdzGEfx2hxPpBtfXPYBKanJtn
VvVxrcgeQFpYGd3w0EaiRBgWp6Lg0DKVSmwnRcgAUcAAQrxyhM/SqNLQcFMmn+o4mID8r82Brfgx
Gq8LZZndQHAi2eC0ETfI4cxpcUFjt2/TgirvSA7bXtrTQ5Usu35hCTYbPIRx/hnn9c4NmBFzOu7o
rP9FZupNKKaJMye7lSlFyZPAjdrse4Wg21JvkZJ1j1qLANFkTaHbRy9RUZ8nP1DnuHkGaiZXjW8/
whMkTBVsoVlRHDAkFFsZ9QOzpmCV5+e8tKn7kycNp2zdvuKP6TZRgKdpnhA9OIIkPBDfGTNc0ijE
rklbcSLtqQ+ejPdrk6WoGVBWaCNedNso+xRkIEOQU4YN4a9bORqXq9UKVGt+qMTkYifx5PkSLTJ4
8dobRgqaXE0Xb7sq26vU4gZTlW+GSyq71KZ/MpzXqei4XyNeBv7krROq7gZnhuky9x8YSLvntv3L
nv9bg3T394H8b//ULPRvjGXpAq1DvQgsxqSkE//lkQnmCgjk2FRsE9jop9K5iav81R+7iglf0q98
QRgsldQNOfM9Wk5+4LQsYOA0z3MWZp6NqYMy26zFraM68kVF17/J3P4aUrVZxsmhQzeP14lBT968
TBuzTqr/gqN1/RL/06sGNEdQcABISjBfomrpP7E6Bn6nTlG5N+71mmLiZGyc5jTWHI8IaD/SwgG9
I6n+8pb+r5q2/t9qtPiQvv6jw+t/U9r1/2HTlvDY+agk+/uI/VvT1nuqPj8+Rxhkf3u7rvVVf/6T
v9x++8rmh2DsA9GzbajGgFf+YvuF+49rv5YNjYzRMeQT939S+w3L/Ydn+r4AhMIvkJLA3XV/i7YM
If7hQNnHQ+5dSaYmhJL/+OL+x/P/tx/tf920BeOFv+efHifWT3ZxS3rCMx2XO9u/LqIVWTdmyaS4
nQjCroen9tD60PXMHM0f5W8uI3WaynwOE6mxsUwdKwjmhb0RYQQQSM9RwNjWb3t9GwlZbHOza25F
VXNKyWx1G7GLr8q8e+2Httn7w1Bx1qcBRiKqJ/Nj56FSZpGagE4Ur6pnWmzXdrqhX4c6+6sD3B05
Xyy3QxKlD/7AILpTS3FT1Pa9ueDBCsi/HeJ0RLfmJMUda+vZnbfpGcBtGOJi8HC/udJlz32OqWv6
E4bsHOM8lqyXQiY44xZ1dlj0jZ4Ed+3Zy0FbhdzMrH9lYXaPU95+aVs81zn2We0xe1PgIl03Y7aq
wIInkRIXRjkg5XowSxNbjcYmpvVkcsfFfBvRA2w0GATSaXrDYvEsow9f/fZV9MEwJXsPVoVXTzAI
7avmeOxblMa6o77Wcct9bHFkvyKX9ouvnqPcmMKqzJ3TjJ1hpPPgXVjN9ctGQFBzFJxw8XMrHdDx
7WHWB4xF5noK22h2H11y8GE9WNmD4zdMJTWavM4xI01V0W3xtzUntzQ3aWuaOy3G9Ca/Ihg8bf4k
fBzHxVI/cUUD91QpvRdBoZC+jI6jOCkV08yfm8pxdk0v+50mTL2S0qJWsKt/KjGahxY9iEuInx2i
hidLtcYQyniOHwOGj2FqKffRXpJz1wQU3nrafhqZUuOdruUzxqGDrdtPSgua1xly/MpgwdyYTQSk
XNtQ62RGYztsoDxO3k1nfoW4S8636WTISr0a2vyJBplfSReYmzzAmDIY3atrIk+Sw2ROWc1bmb7F
lWE9wuVQmzruhhWgqIYECfEBe0TRDIp7Iu0njK/mZuCtIXgnsfyiWmQ6fQcM6tBZS3NTnEmwUe0l
NaeSOqeUQtUke/cWiwFJNAhsf5Lj0FQc3GKedqKYsPZosjMVFqqomquzEjXD0lQzSGY6uVVi19eE
7lKbj2wKONN2hvszEUhlTlRVLwTjrvWmzne50F8/TZq3rZBbGHVrHKT+ncO/rQwP62HLGhAuFqHT
vm/820h2F+yi915ddFSViuSJy9F9MjrvE/mjUF9NGtPigMOcVYjOWa/n2aJaT+ZPGaOufQA+jm9B
XdrilgrhVyZj/qbxcJf3hZNxkun7o4pc2recSK4mUZ1nz2z2VV3us7Q270H9hglTp40y+l1gtsem
792zjrtHXjoMAMjboN5pYB9K9xxoCkLZ0NduUgRAIvvfYPK5JpwnS5nMoXz3ZjAp93Q5lGV2+xCk
ybDjCtruxoaSZEEK2DSDu9nAmFRXQ7OVpL0mMMe1k74YptLbmXz/yp1iLtgGJVAuBl1j8TAyWORl
OXmt674qT+WSZK+Op24VfTkYPqS9xXXehqYR2QjxivAIn2Ua587bwK7cMJ1IZek8eX1xiVhjltGL
wqH244PXL5usaS+YCT7jJvqMF2w9CxG5Poue0OU18er0NvOsLwf31LpVZM8bnOQT1RhLAGa0AeO8
M2eCP9IGfhsHirLv1Bo4xNnYyxzxWsOwXbycTMMcmn2bbWXePkxl9NQvSK1FvyyUU2fbzqSLFw9K
vpOSZLhm4rNL5uCozPipgky0LWapmFTlt9AzyKomfnZH20e3J0l6k7OQr4kIIkdPx2QQX9cu0Tlr
aajOHzN5N7iQg8oyWGMRxHdjeEQBdPN7JlC/FjzkoTVRN1QIqp2RvHCCKmrXjYbu8KZ+NqrhPl0C
6lwaSgRH5ZIaCQr4ExBHeNedvWXVO7QUe2UZ8aMpzTgUnPhZx3dBLu+RbfBxiI2xlIdg5pyfj20o
BKE5RecKACeiFVUWAQih/kBUVRnmlLrJeshBwOhHdEeGgjkd1dgYt9JxqtuYJQrrb1aG3cXP4pfF
cy/cVKtwcirch31zVzGxGntO2qY1bbOr8JOkbw0tCxulA3g8NUp0PLU1M2/n1NX5BeQL4MMBX0k7
S2qQVUbTamNsOcHplreH69OHxZpTgUYqeXCByXrPdZPdpwxtFH/ShuAZJidBMrptgafm4/iWzPmH
Kg1v4yXWTRqXeVjRFY16ss0td+Db5OQqGzvU1EsxHfDOfu2hasTTSxXzgnBaP9LuAPoDhgUdMj+W
mvQq9tpHBpn1zh6x8gA4Spiv80+BrbeB1DnVt/iGDS6aEe8S1BT/91C2l6wUzbnu671gqVrPXX+b
+Iy0kXkDSEo4x+yRKTHFusMmYJi2UkX9jcmKq1FmGyh+xOnTCIaUQob2Rv5w0lwEm/EmRdZJYG7L
C4OU6uizC5rBpRWGv1VBRVE5sK1t7JJ+p67iM7OmY2k92gF6wayqH1cn64YkdW1ntJWkvs/EYPyd
ZyiDo7fjZ1a/OYZ551NK6FldvdO4MDaaojdCsSep+4NsBvtXYl3Dlei3UWNvyMFTyuMuy8YhrqoH
YsMe2NZQmhCItcONIUaGTxEP9xkGjNu6qVoM7knBxIF2wtl2gJJEdkNGmN5zukjCuZpvRzU0UJjF
XTtZ1AN8LijlOGFSAEqT/JFScHTiorMqWXx6WT3WAA/BQhJENuobwYKzl5gSHbkbhgA1orGDsO+y
ozkOGRSh5pRAhTskQbwmVh/2TXdxlY8iQ5d3ykc9X3W1iIZN0ef7KPseZlIV9Fn/qiqXHLKe+STt
8s0KcnaEbjRuim9nmt8MjaIlK/ER1ZZNssC8pY21WblxUFzMXr6VcsH6YcbMoqALlfnD3Cc3MuAG
VvXBtOs0i3tk85J3eX/HleYbhnhpU2fN4jOG0u9Pac75LYvTeR+VsPLkuMBCCJxig0wLPlDje8jI
aDZBNG/nHaQm8q3crvkBwCBLXVqjywQKRcreNNjlD59OlTFicLDiEv94VmMS35QiNK20g73bNEx6
2I0tWqrySNibNqltxnYKf4QdrDLjaiFRjBRS7UVoH2V0MFn1kWhXhPe8g8zK9Fw+FrWp12oZ53dZ
Dl9sxS52mEcFoWUj0+Sj7ln+yYeEY16fRxf1P53uPaLsyGLQzJgnRs0PPQRtBF6tWJZwcYYwrpdL
Ftv2GVlW9m6AFkoCayTdG4NYzhaYW4GoN3qpv/14+I64yDocu911ycxv6xpEFdyveoFlq0Vi36gP
aoZC8CoHj+xaPKZ6Xy3WneJyUOouP10115XhdFvef1KzCkueiBkAEgWrOWwhP9pTGNXiSXSm3liR
vK2srL29KTOSW20gNkGRAmq5ph2mfmP4DSGknq692sBWnTk9O5X/pVxj40buZ83IYI102G8bKIAG
ABkZA652cAMcTf6jAUcoSpsbmnE7EB/EED6CKuCBSLeQGin0IOWLwLyj23LXeC5sXnQk8ooaR+aA
ezxKd1Gd2ZBgxpUn9GduMO6jQOINiQ+ZA79bBFYBqB4jrnmQVIzCUvDoe6e/D79hAmcvsS7pUgX4
ytxrrNw72k1ANCFVQD4NnO4VAl7uC9qDyowPNoU112psvYsDu5hIh2s+T5kb7R1GTatlZAhsW3dO
gr25b8evhQLQVcNZvBldb8PCvO6tPkJZtO9qr7npLfPFqIw3UeACno3aXPVd/tYhml4tIp77yl1i
IcAB+T4lJYYJVu5i4e28hbdnZra4cn37QVMOcfLEGFIRIc5Ynd7dqoP52aFK5zLfQDlggOWNB5lT
5WURYAxc8zVuGNUo3+i3eB83eh6RXJH7yuyFOjGxEEYH3Bsmscao09DEXsQfbhf8pAPCkezx+xmP
TYK2HqukgiGXk4tLuwuYCQs/tsdfFNfWPvYWBoCGve91e+fO6sf24ONElMWGBnENY9TcdtrletDB
L9U2Gp0tjXeCwzzeMx5e0STfmC1kOFr4K5brbpIyjkNs+ijLmjbe2rBDnjV3PXWjQ1rQ3zNDnneS
hFFt8uH1PPWHQaqXUUNNClr1iaX7kA164E/jadAiWxup+ztRwbAtXUJ75aKPerDtcGR9sIPYeiTu
doEHR8QQwCMpxhJzMVQEw5MHmQbdocmN3exOFCu5Hfl/HX8UFuoXGPaIkGKkcQEtKnhwuIquJuz9
IQH8Emze0NFQujwG7shUH2vTKUhZBqGqu1smIpzgJISzikWIE066R5C31jG9Z3RXFMbBKNxr0fFw
b3tj/6SH/rVpTKY7mq/eN7CUFc0mSDWN9ZBnVAX+shilD/PR7/aerPeT5YHCHxjjKF//oqJh2rM/
rjloHcvGKE7W9DJ5ZJaFS3OTM1ODk2Xyo6cnVRrEFnttQz+qN2nhuHgS+3htT/EbthgIhQY9C4WN
h6DFGEOby8eonU/qMj5Bpu/x605bN0hGjsnjcshRM5PgwWgxvMKW45BJhPdEPumFHrfTTMF8SK3P
Y5WOewIP86GOSEPiN4/DKLNFGLGV3jCq8aldI/JCwoKLl13uwCW7qzaquKVO/MT8qvsytU07LEdg
wDt3Pa4tvIFEOuOOegC7xWgAhAF29nAux4Zcge9sVHXNfCQD1eXVvoHrWFu9WHHv8NeOFHwnTG3l
RN7BYrReYHUNrNI59DHXr8CZWL/oLXRAO9le6ZwiT3zhI7X2mdHR8ua1/bq/zpnbBL5AQpZekiU1
aT+nxZBqm5j6OJ80k+qfcc8nJ2l1109gWaVZ98bpz9ojg7zVfhRTe+FAOWvj5dnviJHWacEgy6g5
DNr6pmeeSSSrOAtvel2G7rEUU4L13sSzyiHxFiTDyY+FybFFEv2ghNiNOACn9mMfa3mPHW1dYCLd
atB2rSIHDj0zupRXkrEzGLdlZppnq0M4cLPpWFu4TIgOWwByfT7InfnGob3bZ74J9HUgtex2ziVo
sK3Nyt6nhenvSk+IY9bKtXKauzga5k3rx96x99RjNihzm/e+dYy2hHEwoWGr5N5MxsLgJ3z8+4tp
F5taVj/tNcsjS1JRfdTAcOZlkZQzJSSd/B7DEibr5RpsGpnHWwQdXJmsMwx8tz5M8jWR0UPuzyjA
Ph6DqMseDXP4CsYSNR5sFf3yGP3Ma1+44uyxnXy32qsWI80cvGDZcTeWJvy3LBxL6+quLfSdjNVv
TnVXdx6GPb2wmOnsKREznl7t3GlC6ktrXS9GjHYHbIM0N+C4KtgmkS5I9z9YeIkTMpM1F8ZVZ5Jv
aGS+FiVpWuHtl6E+Ch4qNcXZY8BlMZ1A4Kmogg5epevRYroKoypgecN8Ofdud0waxph1X76DAIT5
QBfnyoJGejZn8dUVTbFVanrqFQkbQOIuLvl9geOZoIxyQlfiealbd95wZx9ucou7akrTF/ycwgPB
QrMxEXC1smzzwvCxOlID5xCYNHl2SKmXPVWOVZ7ka8LJ2siPnGasEAZ/g9z1WdX0HbJrGSuAHO3K
BK3ChnsIyPxzcx++m9QLQfES9eyXcp82z4GjX67a6EFHctqMNdsh7udrYHraFVONv0JTfJDNNt4m
fEs1dqmdb5nEDYyFvOMoqI6mUAtbEdO+evZ/B0pdTKueD2AnDRyBNCUnZDyW335CaUp0CgYPi8dC
NaerGcerTmKl4/o9idsAFuJa9eVnV+Vb3ObvsEa/PUuzHQSILJP1K8jGZdtO2Q9X8fmeKca4Ibjl
VzQOVHB4RTc+DZzrTkTQme241J+bBAEcqax1VLcCH7CJfxkyAI4API+0tK7HmRvQ6LpE7JvlKy7K
awLY4Q5RYGfRQ97v6hGOHsSN1CMp7sOnLRM+Im/geMhVLqwV9h6LwEba2d/10ABqRRFwlo1u51Nn
MXMvaXjk6QRe8OeXkgRpN0wKFh+kMjHULzFK2xZTQ3P880trVThE/vyjEDVr6PW/j2koYRr+03sz
pwyXHEdpaF7otjkb7lzsgsDqj5orybZhrsmHAtau9kgZRzHZh+amc6L0JY+cdYML7FQTiVkFzYx5
wMMPb7IPuaCGffpUN7OREUzQya5sayusfWtnYYwC6Qe1IGq9/dBK8KhJ9dj4Bd+wFs+RjwYeobdv
WRqyDTPBS2Ul3E1QZVrAymy0WAYtbYD2HjE3u43isXbdncNYKAVwdxgHojoRNHPwgE8LkNKQmYAT
gvYh1DRO3qaJhEkW7q1gVdi48UStLek7yn9yQtTucm6BgG4XmmmACFXICgZAFDa3E0zcd50O1bGW
Jg7TzDrOffXgbnjFynXcYrt2R3nW3tkth40XNJzJC6/amQaxI4Ura0sGFF8BnsZlQ12v3rVLfa7n
PjpMncbk5NrQMNVhabWzlRmQdHTftanNF6io4iZu4GZi6oU8V7GzVw7oRfipRtIldw3H8i2cA3zR
dckRhBz/uq0VwJbI07vornENwHCzuetGKBpm1xG/QmBy0SD4ZO1z3fmvRdZj7+PDRCd0yo1d5tYR
WNVXh7Id4jGZwzjC4EtgiVyg5axYqXA4yWnnXqsTqyhttuV8OyXm8DImEZ6yAfbdtfNVrLCecUlZ
S9/aywwYkn31XwLeYxNmdG5g0wCDgZM3E8bzUuqn7BpN6hE+18QEV7JPJkhaU3ypEjJOg45wRYue
bgif72P06aGfkAtwhW8TuNO4kDVWXMTatGXqATI7DmPLa3eZtF+TytoUSjQvjiPg01b+usqW+9xv
mn0eDJsS4NOJp+UlneyEbjIvejc1UJZC37rN7N32NtyNcqIwIeXGARXJs7dLziFUq3ptV7596Yfq
jdMUUX7ESwO81CA5LTUWkAA0/lU7B8TwvO4OpxCZEmppQ8z3P3lnvGH9NjH155guoaCO2Yhbozdf
ZDb+EpRRDR4S/zBY3t6zM4q3+BG2qubqC651nTftPRb47pz25V06dLd68q7uoM7fJ9a8p2y53HA0
++lSYq+qSF6yCN3K6Q6UCgokI/UBhui+SIN0k7H/OM1trewujK+2btiuPBqgV2gKlmWybLCV/Yyy
CA6Jb1iriumJP7kmfxTUreflKsJ6ON9WSrTwGpt2P4zmubLYRgVU6dCx+ks26rD3bY0ttdpmLUxf
27YA8IxpvFbfk0rskLDuW4CbZw9vpNxrQM+k3/ow6V480TX7Opo/UKefUiyCbTmDE0srArPNSH0q
E3oGa91XX5Zf9Il45FRc8INoa7qQtxyavVXW12pbixssLM1acDC4civLNZ/QDnAA42rsyGE+5tQV
WGLjdam5uiw2uDoycXJfzhE3Of/gxcZ4qc3oIe/KadfozN2q/NwvhDOM5BrZL675/oiQpzNHb615
43lL/mssbe8UTNDWEwTI27ZkOtN6vEIIdwAWAfmsc6Ey8iKtdaxL451LG+87nNb2xjaD/Z/fBBud
3Wujbe+EPPz9P/z53/sGmsNUiMuff2sx+t0bTnWP7OFVWm3TmoJImnbd+z+/BNULB8a91VjJr6gb
Mk5F2n2oRNZs5xxxvIu96ApjanZ5NaX3OfGuNeDMEsz1OG9Sq/g2p647F4l8HliLqTV134LZqfEC
pcbmivyOsoBFpDNXkKe4LCQ5Sc8bEZjqqVxEcpubzk3GT/0p8Ri7mOZ4cSIkb/g7eRA1B38MuH95
NmylmO90cPeWDMB7W71+SqYc/UrssCiDPyjws3lV9+MCJu7HJ9WVwFJqC3srGUwlmRZOA68HVtss
lJnbfzR5evBr+wdEY0n41T/EmVtuliuxMAb9t4bTRNFQJb+Gxltuq4wsKwTu28Fk9KoGwXsnjegG
OFlyO16NQMMy62Pg2v5mcaJtMmUHBbHg3NTJvnTMjoQKF6OcESo6I94zrwmaGzlKDdgkcsJW2DiE
I++45LS9KcpDwriS5c5NiLq0S1/sJkMJ/uLHZI5FCPdTrducAa0J0XlvbovKlHvMQh3A2OBSJ5I8
p1c8IHZjJkSc7whCYay0f3EfkzeGE3xCqye1rOHcAkdjAEHjG+kWvR6Q+L56bPxtML4TosAgCJzR
+cUUrF97ha7WfBP+XY57ZmXCr9jrvE32DkqUxfTYIvTqF4O8tBUl9GJKUwYcS3JSCJtWTWmMPafb
Fs/7g13Oz3B75gvHISguJsgW8Glh7dJJZDpWiqBu3FJ3k5xai1AiXOKth/sT1nzhXOD3W5vJIKwD
8ngIraJO6SnIcLcPHt9x6lGy0/x0ZMW2dRN9z1QakrXz9aNnLP2unc0C8R6TOVNM5p6870xqIDXE
fXHUoj2j+AVrawFOhv0XETMi2Nf59u1Co8Ji38POnzaBG6GnLUIceosBmbSXDy5bNEBNAC2smi2M
nSKBDBmS0i3UTadlGMn2x9d8EvSjo5P21TvMdMiswbhpKo7jDLJ6dkP2Rc8eqo2Z5zduVfiANWR/
JIz429z2bX1gKL8xsJWuW+gVseh/Z3FwzSaDUEkY08zsXnVmbA2P4qPOGR+qGUXdMBippOJsujWA
xho5M8qo4vMFrwbmuuGAiHHXNpa5lah9kL5rAMgFMXbGQlMKrqZsyvPYcXNJHMgxDgSWsBm5M5cf
/txb+6XAydWNU76toh++QmLweE/DjKcmKtFim4V2+wRaTZl695k59nBIe9LFbnJYJEqh4wOLMz4q
2T2Ubm3sGCnJnXTdY0fHHvOnGORhW3OPg0hrDiMmfyHe5+TLh0i7NgfxJUxxx02b5mi/vo1r4zcX
TahVYHTdao5IwDCqnJPvIMECb1rNRfnPtW8vtHVX3naImBiJHtph26en1vTOwJj9NcT1N9CXLxMc
MRWoV6MH399V05MYCUP1EJE1kAwuQTDdReZytet7dDckUjIxOfbJ8rfkiQ+RFd1dFR8sTgoRuv7K
tZqfuCxqvjZ131UOeKjU+cpnQWMqzIiCg9Z6iQIkA0kUtdMNfAQ81pEdXEbV7UaL454y3nuNxSG2
gX4nQLNI2qzJ9/TrIfXOUOPg6we7wVJnCkPIZjt4GQl/BCEpTkBkMzdRjmCcTeKZP53YQK03oEwu
MIioxxrA4Kriy+2pU3LS9KyZ/kSjJXaE1oeV5VE1f+0zb+k7B4d5UzPiC0136AE6aNzrv6926A3d
fbt24OG0O/nQqGkOuzYHep8wS61plWRHi4f6t4mBDIN6/YIIFB8oifoRw6vEqgO4DVJayj4YEMrU
sLT/zPQtMe5lMz7YjLpXfQawNDJAUjHQSuswsoyE3AeL2jIwlyoBYbJH0HC1sKyNx85k3qVc7H6W
AbpOYNZfVQWPYpxNB9HGd7SPl+uhJB/GOHxYNRUiagcvMB3KdYrcWaWZIO+NgjRY6Q1est9mb/Bb
ZoqfPSgxJM/JXRdZN9rPf5Uj9A6XPTkN+tXcdZTEOJoextgHP2B/WnPOq6/vNWLwtvFSfveHdsIq
9DNv4SMy3MMybygMWft224JoEfAL3KPLjXBF2u5GjFJtrUZeNJHXbSYAj5XIljlyUAhHg84hmRxE
JrYNWbZw0a44tuKexoWzqsWj11nj1kj8Z8xGnGdJ6QhHi4PRvJopHBuEX5D3iBx+0qGFQDYigBoN
LBnZXjgxAdSm69fYTX5Y5x1+5OAa6us9nEoCfR2k3Zj94ODI5vAx+XS8lyXT+KSG/RSjDDgP4OLf
/TzmqLvDTAoRIm0IlQ3JBExfrCT9VSvlCWQMA/gvlSpLii5jj0ihi34pwOAUzOWDrx5f49bsWTpH
kWVw1hj+1TZUhdrxafbiJfNbu8fMWeIUcegEGOz+TLG8Sb5loCOIXO9QBJ9B70NfJkjNOAOSzCx/
1QTBwRePdOjNJIydZ/YZsU29iZ2vT4d9zYa1UsFV8o3Hc+W3+daXFv0dUp5Ji64ru0TM72Ofmxnj
ZBnMycpPnyaz7O4g9QwJQRCkTzNseouvyu2vFLLoS0a5sx6NGPDANHyziu/TOl9eStpVNlMF0LSU
3RoBw10vbVIcEquXO64kx6nDiDFheI9ahm5irDA71Rk7Ruud1DAxNGvXjLTTN6/AatL7+CQiSUeM
82I5lEqsNf80TnGENEXEC2SFChtxpfdRBkwSlTW6zafu15+eiLkxEpK6XC0af14289JNYa+uo/W4
m+4XRWlw4bG7RLLYFFdBjtSzqF1jx9UcxpKKYUc0TLlJdk8Oc7G56YcwoiB25bm3JtE8AE+Jt5Pa
dbZCAVFOK7c4KDur1tGiQbxRzlXmgCrIwjBQxKRz7abxsHytbDV/u1N+4cEO+zkzn3TUfJRZywrH
/bk3E6TfzqKyeuGJmfNl2vWJ/TrZPPHwbYhxGJsh4bmoaB6IbPW55KUfNnn/qIHzEE3gL4NUh7/l
ikPB+ux4NZysrNVbm1im6ZvqXgXiZA+CsgHXerEKlq7eic7aLKqNhrLJoUVPexeYExdBzQqFj6lG
e1lbufeSy7Ej0uuQg8mpDiCqSUZLuwNzqhITAwOIqY9wLXSUNvnVbytGLyPOSihHbMfU++wYHOxA
FGAH86bfICLTfQ+TPvaNj6ZWI7AtoCV1kGFE5CcWGXLXyUfuRniuCI5dOubUyzMZuwyei0ahx+3R
vnfelRBG4wQolrLYOcImrsFpfAKnpwCgoKqwErA/r+pmvBfcxTadbDNqCZZNWzjFbulVEtJ55F1l
gUs80WkSuyiHAGW+KpXtddHrsK415wRPPRg2C6rUY7npggHgouBQzo3tScllOS6N9UCMG6U/eIgm
cfLTHKwCc1Vy2fdsNux0dfxENtXbzU6JejOPp6l1kxurIHA/Cq+/kRV7wLQcx2VatsXIq9lOOf0H
CSV0cKajBQ6cfkzgpSCs41qHKURNpA05NJ00geUqv+Eend+gbsKOMJPXAO104w93ZAXFbdU092mb
0Rje+vde8xp35bvsObGMfcsrlUEkciAFzrKCbIqgtbad1xGCKJEgm/AjXVWsUDYCCqkOfmbpLQGI
9Ni2htrjP/l2A0KzY/qLw2rzWOh+iwsAEzwa2mEwHvzSvo2dTybK+OwSWBclvi8OWKHm0sXtdbjg
TdvOFkpU1IoXk1XUIG/qUhGwxQ5YYo4KzUi92xBNUHzTO1lV9wGvQ1JyABjEXNx6fgLXpIsOnteu
lyTecO7gzBFF7QUn3GGU5tksvHsnKZjtS3DetkcCPDFtuTVmIGRe7jKqATu789cU0sIpu4aBPHKu
Y258WxnbxeKmzTG2+nB0mleNmTaEVImvCSDxkZUnRfnZTOSHzl7FYB32wE/RMwlSvd5VxR/JwqOI
oP4VAOuHP7xeRsjkvi2eypkEuIqyelX4yeeYgQVLNGOIhk1/68b9zhPqlPpEYtziTlldujWGpqWS
RkRHxdaxmEwbJq2RB82fTKVXEkSTAHcxSY3G6R3alZQzgyyPtqvgtbCLczyBLTeSn8ygya0DYJq4
3gMS1b3b+bt8sbaKnGa4TDA0fU6gK7djTsAd9obe25d6OsmgJnsdVx4mBEhsXU01R9416zmSgIII
HWLPmgOAXYhN+r9Td2a7kSNZtv2VRr8zL2lG0oxA94vP7nK5ZkUoXghJoeA8z/z6u6jIyoqs7ipU
oe9D3wQykREa3EUZjcfO2XttgGBvI8VIaL7bqlVHsx6wZPlyq0wMsHppqxdGSxsJe2Acjh+ThAlb
ljjQxDRzhUiA6cBCICqbYfKkxA0sPvWcjqzdoDXJpJns+1ajRQ6AZs1w5caFLxXT2HNR+sNX4CEh
J9omxPtYwY9cGC9tWV93JpHuTVq+tt4ykWvpDzYloYBWM72GVXuksUvlpm25icz7ovRAcjvzCxaI
5KAMoD2Y9tfMrzfjNDHC821jQz2MHCve0t1GfNQj2rDy/KDtYnhCI4McM43ZBpk3SoP5TVvDoXEc
dqWBBbEE0w3jcMVh6tR3tN2lzeK2fM2H/PYq0GQ1xb5ead1EG0cM9s4e6rvJ8J0DetytMJx+b7bh
S6xo6wd24W0r2b+HEjHDGF0HHWnPZUKMT5+dhOOovR6t67jscLpAOIRERo+oCmCgSzRRLkzhl4mH
zDHSKAOy+TghY0M84XanMvAh9dQZ+Gj/XXQD4pw8/67EjJzUq9amYaWb2OmCPcDXS2fh1dR2BOIm
zb5WeYBTSxpXvgOIxKKh3HQ92V88jLffh5hpo2HWL0XQXptELd7k6VztJJMssjrQC82AEfSYXsl0
Aus4m2S0FsmzkyfJtpP9R22GjCiz4rpsYNd1wX1ty7Vp03vL05yzIRFqkDy2hi2am0/MdzOS0FuV
R9t79GBEIcoNAWjGQPGsMLxMDFh2KHCRDjclXkvQ7QmDAf8tn0ER0Wp6b/zoDq3otZUDPUpj+uUh
hmeMW2w7Y7gOY3WwpHrOYD6s0PVVARl1sikvBoqUTUfvY02s6WRyLItFFK+6/G5wqM2EyHdQ3pF8
ipHbC2rMkim+qdzk+4QDEgEU1LxAkZqUzh0NleJL2iJKZJF8KcsWHosDKWBWRA9HjBi7NHwNGmxq
bo/eZa6OjQSQS9fwpdDUIkSaqLUQ8SPwj3rnSkQ8c/BeszU67oxRs0hx5A2wVRmL3psjjMWmNOHW
+cbXsCaoK6TiXpDLxzwp3yxjurZUQO+ek1MT9Ta1NvQadUXPCzximfabbKSTT2341GMcBmUL4MwD
zekNkcM9bl7lHJqPjZhfUpP5lqcrf6Vib1/XWXEo4uHJq+VPDxJ6beb6avAQ0Lv00TpyiKqpOlkB
NZULjGNVxZKlN43MoSWCm2Jy78J24bF7nJd6tDSbsZ+u2eaB34Us8I5Ex6ze0jTaNhXyEs9RDzSI
m3Ut8rtu9NWO7eAw0U04ZFX0GPW3yp0ERJM5OmHFRDwxdPf9QB0gB+NgsZkxwGG4GjXevWiSB8xe
q89/y0DeWBOJyjLuwE1cQs4EEISc8gDO8CQiy9ubYbNprOo5MaQPzJnaMhDbIQu953lIbo34Gf6K
u5uomFgcxb3f3HE2zNdllX4tJXk5HOGuobceiirZOxWn1VTkDw0OcJyR1C5RY16NIRhG5TwK2Jyr
foh/UPR/ncvuodZsw01bPZH3hdJqekoc7vrcRx1HLA1CPajnupWUGD26LGibPCZTTQSzIPBCPyo/
O7swX5chz31sboUfeKeho2o0Ovxp7UQBlROEHkVoAGEOPRaqWrhHzY+ZBLxNVdk8OSIy7KZwLneE
Je7IZojAw8OSixLmzZXuvo+pe6l75V7Z4hi7gqFTvCBVkHXNKO9brGoHzhTphlDReUO9w5juUNsN
cToxrVybUc1QGh/GEg9Rk5xFeb2mWQkZOKoq9EMqO8duRGQeGBWVaRwxVnHfZpoLBYRvbUz4Y7Ra
2WPbPwVFdmvH9WFyQxN2bvNm47Y+NEF2W9pdeLQW11gEaS0In0OSHlYCDeAucdolKYLZvT/dxB6p
MHZ+GUtSUjNm0UMAHxfWtbECVyghZFAbL51mM4nXZmLTVGr3QOJf0HZnHcOJaRBP8C3Ifw3I72bm
dQBk4+yJnv/o6BXpBRER+kazdfDBSmZ+e6aAEJuNW3RrdPSm7x3JVMc+LW5zSoqUKSB5DP3OX3sK
uGkt6X7JoL1SzvDcjwDQWwuUXGcCTWwINLlujYp579jqpXuBEJe9KeNhTxqiRCZbIV9JZCHAGHZf
6wBiad7HP9KgMbZzTWtgzt6t0CCKgzOqLHdL8tPGbbun2B3ujdkRW0YjMCgV+4bnnOs68NAe2Ees
N++VhxZ4zBklJwmhI7EckAcrmr/JiRiOnSJ/nWkkVlUQnCO/x12xJL8KRIxl7qnrvHjKRXjVSaAk
HqX8DnhavvGdGuL1UpfO5RcMGwH9+UeEac3ej+O7QWbNJkMj4+OFiVIXqz0jp6SlKTGDG5EuvzpI
LJAm4JWPUXLiZ2wPgEdQAJzr0ky2jkGtI02CtkjRmQ8Euh4y06HDZbqvBU5nxIZBeCCALFzSPvZq
DMqTrb2cRdhwpg7mi0qSbA0eicOUVmdX0bcQsBJ0CgIN56hOELW0PMNWBD9vs7T6qFSEmENXt57l
+dfeQ2On8p4z8slANVOVHu3zqPVxKWBNYWniwbbJ3Jot4pkTjzl9F9WgHNIzVU2w6qLuVtq0XMng
Rd6AFxdCTDjSariTTdbt04V5nyvkG35oVAhAa0KWJnPXz+1uxsdK2BWaC/pEo9k+eECbJhuhMXMI
/tW499EIKsdjnlHM0VE1J6+2xmuLvIQsdL9hi0LBr9TTGMIcjSHPUDgTUuaM30dtFIeBsntVVHQO
B6PhWTjnBIMYcj2lB9RXIPSbnizHjPZxE33Rmvst1dT0LhLNtL/yUr2ee1jB/pB87wkHqgfg1ALg
aWi3AM4yPPueeSusmuGtZJAD06bYDrT3V5//SYh/41zDm4rS+QkKWc+0E2AARuRnBBT0N0e4dDPz
6dXglTGNE06IzFZOfp7D26Ee3WREfa8lWke8SgP/Y+BXrQFOpJ6RMNqktQi9+BQiqawN6lq/na7A
H2BoMKkqk5RUVO5tDgvlJQAX7ZbDWcSdtS36+TXSRYVBj7Fk3L/0CGKpoBm72+Q5AWQ7ucRlc+n8
u8kUAfvQsGu7IoI7eCUbzz8Vc/PVa5D9Lnu3EQwHGEmEXKX0cMLJurBeHzISCLcNTAQz2omC85Nl
JIjgMFTsxrw7IuHngdyPoL0bJJWWuS96i2anP8SbqDVKnE9WDrKac48At9Ap/1Cy5FZe7ljHcBqe
ffTFHFW52hTtiJWWwJy5ecmalozolsZvQkHe46ExGlODRuSM1VtptoNKiHqgchBg2c3VZNfIX3F3
dBwwbBuGl0kgrilpWuu4u8GJmW4RiFbrgixFJhn+db0QRmeg9IPaepmDWofEybV28/E0KuaLdTqS
LTydMW712wYu9Jbkv6MdTM9ClYAczKHm7FSjjg2QStGc3nOa59SPHB0VSwXBIq1vwhhuVe7fDwZa
3S42vkvy3nEPwOEv0wvVImMlsxg2JiTiOSqWrLGa3CinvTOUf+WjdtMp44jBy0C9eBfEJMm6ekXS
mhzxFOBHqQnHgPG0yrJsWo2EIqaegDqI8YdjuI1CrebQSlyL75TnyV86uFN/bFvrrfaT7szNw96X
3EGTClcNhMnVXFz3gfw6dI13RJ9zG+LMPwThrhwkbsAg+sa4ZTdgwV65ZKd2AtiMRwNxPUXcbUmZ
4n9CYJd20ytt0tUwtw1ns4EDaHALnio6BWPJ8N1HRmXF2P7ne5KzzwFYu5XqAQr5XbEP0AJK0d8w
MN+LqTD3pgsZps70MSncV+odwC8NB9WuUt+c2i1WhO/AsAWPRts7Fbef//EjcT8B51q3CBNX7tZR
eFPSFg8PwlNIqC5uKsK4tFZLNA6snjwlqonAWBzfO1hH3TXnSh67HlpNaSKgCv2anIVmp0eJ4SMp
1cEf6JVTEMOApTNQKsVMw2XVk8H76Un+l8zbjwymi+w//mSx/nQOv/9hyv6f+bv/9J0xIf/+7hbL
9J/+sM3bqJ3uuo96uv9oaJb9xb+8fOY/+8Hf7daPU/nxn//+TsRYu3w3olbyX53YnnJtx/E+L9bf
MXCjGPxe/Nv/+bfH1+QDJl/2+t9+/U83tyWt3zRjIIgTWA0JXxV/cXN/fsS1LWHaWuLNXnApBB+1
4X/+u1S/CVvyaLIcRyhpS/z6zU8z9/IhyVvUpmUKR/IN/xUvt8Wr/+LkVuA3HFsLGwmrEsBH9ILL
+IXBIUxvLgxYcHfIRmP7aSQRp05AV5BdxX29LTDxFNBEFIBfSgk09vXqlyv3u7v8V7rCJ93kr2iC
//oOcLv/+g5IEkmkV/MOKkgRKajEJmcGpbE9XE9HaFYbTbex+5axQbf0yT3j+7++zv+5Rfw/uRv+
Fy506x8v8mt08u/vxa9L+/Mrfi5rw/zNI5LO9jweubYFO1P+sbANS/1m8SHHs7ViCUP6+evKdn4D
RCEX3I2wXdP7ZWUL8zelLL6jKxfqwXKn/OUu/30d/UNKwcJc+GVpO67mxuK7SNMWLvmZmjfx68Ia
JuChjQheY+DEKzurJ+sqqwkQPjtWRhgy2SRN9eq7SZBvsoF3i4zWCQPuh1swr4v6aYS9qN467UcN
o4IhLpNDkQe5+L4k6MBA72aRyVWUtyNNsiRA+3sUxmihRh7NUeN4qiZZSWaePh4lIokp2cdquAL2
qFVLm7SPu3p8MSXPY3OPyRMvyLPfCTV7G9DatK/2eA4d7IZZ0PfMlyRjcloTyqJUvMxVKb1X02zV
dHRpj4pTZ/RGe0q6AJZTF0h8mWSyg6jNKM0Yq8ZQSiqeu3FafE/NoBW7WBsiPTlhmHf4EDCXgV8m
5bG4JCbg5f3kxV1/cG3CnKoATcCuqUv8BWPKYX6nTU9HnHTcSGPjj1D4BKIAdo1Xd0Bp4juDh/W+
LUxCxJOJsz4khQb3kzeMMqaFVMAfy3Y5JmtMdGmZWeZNyrg1sjfLb3SAMhPH8bryGvlcGvjwdhrU
ZX7UHjNnZngOBx2jbMztaLeIZEYxFw8JsqfwoAIh74ZyRlLlZu5iyc+dntaJrId56/fKuKWhuNh6
k7w997OTPwqVxa/JUKZvFVcCMmZmWfUetQON3LI0U/CZXemfkXYUT9pqLWptO26uI7Ng0IEUzQ32
nZoi/pCpXozeQ1n6VX6QI92QS+HUc7LFIhwFBz3EtsHBVoxAxnDfRSTiVcjYg0UZK6yH1MjbVGxJ
eTAsWFCC6ShC48aaAehaEHNruvzRkQVCF5kuUaXoPhBOe9XSmSI2zvOo9HSKd/09blu3cjaR6409
PoQArNraMuOIYiQbm3JbS4P+4hjFvntRpfKtG2coFIxsRDzFV3KxSduUsu5wj7uLN9Fzx5aWbSja
cDtWHg+FjhN4fQrJEsfp7gd5bd+rwezBQyKeN27hgwTqkeMqCeWVtOPoem4CT4ODduIZl65tJ/59
jpvU/WIgcCKXpB9SfzN1eMRu4SbtuCEHutqywm/at8Q0aZ3m4uC1MplujZbYgkOVJyxiKdPEPrMm
J9yUPOFM99ofAvc8KZ+ICMMa5i9ORuLKSRPyBs9gCKovRhwG9KPCaDs1yTZmbXhfZk8Sw0nWDzMS
oMKBfaOIqKQ0retSHp2p5BZyyC3IcRfEAa4WSfgiwrqggU2kc6O3VnVgBMi3OR1wniZhwpjfE6ID
yONw3Uw6j0SIduK99zEx3FVkTZGshbnEV8gmqCHbudxiHi/LTebFSKndJKah7jGS/4xHM6dNn+uE
4LG8tqodzkfDvJqnKWIOZo10J0QpCMnz3bqr130XCbVpvahq14qMDs3oIhc1YSXA7HqUGsms63ha
IUgaUVqwuwwcYwOdZQG/WlpVcPM9Ip9cul4mo4V1MdtGx5eZGJjBDBupX1zFehzrfSuy5AlUcv/F
ENhrobukM+mXboC7+xXAvaH1VoOvG27IB8mcrS80KbNuKeiNs8ssukVsDcmB03QFPFY2hXJ5PbOu
C7r5akqQfI9lBy8qSQii3TQjraAdBEOm5wS9h/GhLqNovsEwS95pSJwBFtcIrITxPcjzqkfqH6ac
LgMSN/TBmGyn5QfAnfWjK4eW1mwlw/ZR2gQfrtBNAJ1ZSTtw8yutAXHc5HYn43tU3DAloAvU9IcB
E3jh9VwUFdLaOAhmzsQih7cHeqJv4LeERAqx+9PChkK47px8dC2YIzFDgrQsSRlB4o5fKQ5DIuqx
F0fTIwZVIq88Iy1JLWwDOFYAIcDXtSO5IXhmmQAt/oJj0uAwwI+BZh7RtWUNor8UZTqHWB2JLdkU
I4TJO0xjJOTW2unwSzWuLU62SNAjbuiFdNk3TeD4a52ExVsamzRD6CQUA0MRI2fIZ0iLBFZM0kB7
yGProyJk2DHUU7Ay3ZHg76gq+vA0mYHNpY+T2T6kQTe7B4KY3OqqEVEJhYTOmmUh34Zr+SZoFkz8
VTHHjBw6MKTdd4uHHmNQ5YZOcOp7OfX3OLAnDAs+WarGkDrVB3Wn19/rTOf5XWR0YGdBbXARoKUO
bVl8JH7ZGD8qv5yyjDjCgaSMSE7tBcLPUH9p6sIH45gIO37Cd4ZywxoIWV7r0ICIjxAHbUrjDWhd
aH9FiXgYJj/BXRMSR3DEiq3M6wZxVvDICMwqX9NE0U3FVoQres790rv2htaCo46NkvG8mS0ZaMPQ
jSOxblMQ3s6ik8UZBxA7TFnls/E8qMmHnpG4M6OhnCxQDDdVm+bgQXGAcRQe2rgO3iYttP7qtV7x
nfAPu/tJAvv94PSnQumPQ9rPuumPP/4dkBaHnb9+yv6juLxmH83fnv3+F9axy4nq78O2NnH0xskp
+rWOXb7iZxlrS8hY2nSVB9Dq83j2l9OZbVGNcvJSf2VsWeI3ZbqawAyXhCMBs/CPU5lFOYxRx/KU
xMONCtr6V2rXP4MRQWRaCK/wkVEUWjYC1L+htVlZjWzFkAKHkXtxZtK5g5H/KehWqXC4YEM4/HJJ
/ptDmFgOWb8cwn6+Itn0iqLZpCuxAL9+OQZCpnRjIHjox2SM7r1BeN1D7YPjFP/IZQrkEPOtpWhX
gVMwjSldzdkyajEyAlaK4F4KmvJT6V6aeSSWCF74HIBQ8JZsVabkRszd9o/f8p8RZMs1UpT3gByF
tZyCFbizX9+xNo2qAu3Pu/HURWb2JfBsxh7u5R+/jGf/7QvZvJQp0bUrYXkcT/6GztkkYIFE7U6r
BDb8urNIsnT3nW88kUVsM6LGDZYFDN17pnAtJKZGldtBdeaapzg1ebXvBNqzVqYo3ZzN5IT+CQok
2jZjpKse5O0+mnhwe2ZxY8BdRtBbZAfiJW2gp9t2qM/IK5mXjXCVmd+qqquOOdqK2nOIXyVKtpTd
vqKuXCv2DPRvqKUontd0ewsyKV4AFMI2ALYvCrfdEzOAxqeIaYSK9mQPeUUyMmduVCYx/iuiGNGV
7qFWwNBHhAGiJH4fJuLXEs+6ysMyJuK6+jZlCKTbxDAQuIbNLvZNAy9z8SWqMT6Wc7Eb0jk6uGXL
t9NCUjYcY2IWThRneL/AttXC09tYJzNlCYJAg6FM5Sd3WcvPgiDqm2uBnnGKILupxdkr5DoN/eG2
s+isdT3e49gjMikIwC4gU8N0rufiJAxv24RYTdBmm6tcgEjN0dAy7/fvRJ8+dxhQkctxKqsEnE7d
gBmI3XAfZm9eTLx5U6PM1Q7cJxqYA4oVqiBzrav3TITxDn0YkQMoNQpCsOmzJ2KPEA5/xNAjPUeC
OTZKbAtNceHkVCCImDGQOSV2jxLqF5kDXefI6zpMbgntheU7yeeAPGLqu+/k7yEzz26ZfeUnLzGc
Q2cTOToX9nVYNvnRjXA0hM49ulRQPyZGqso4xGqWe+Aj0caMJ2ufoNxmMeaEGgcrB0vYXZMb6iYI
bfzBbRK8pAYpnNL3smMzCeMr0S/Ie7X/nHIAoTEf4jNcPs0xbLyySeOcc0q/J4D+W1qBwUuUBe2h
lVryzvnyOPW+mUviHA9Wh5TC7u3zr9MOgF7U1OPh8zVdHHgEZ3TX2Dkm1grCiNZEE0aWHVwwnn9W
gnCyqr5POK623jwxdsbzLgAkFRmoFGb2RNzM42PrVF+I2NtKYyIE3hAw3t0bB4/B1p5tnFtO8VhO
8zMQgMwI9nVSV6sFRM3+lKDpifRV09Fl/tzWePyDoYt/BMChiiJ7qDEJrFw84nGVE5Kj4Hr4PSja
uTCfxbKrcQV3kDvPmeT28wkOZx56scYShk3I5+lsUGwNcEH8bBvzch5D5bWTBT+cNmC0liyZZQns
pxpUOnNx/BgpI6WxAYye5WiM8eiskADXoSJd0yKK3HGzdWsiEI4wguLdMkn2dV28fugRJ7cigGHc
RXMCQJvMGjaUSiA24Ju0pf3gUE7SxuZt+8RnFABjw45rKPBB7xw9FBuDLK8Oj7UitG15k4Vji5WV
qefPa51E7qVLJP1oUHz0KX4sP69HmEnILeMwMl8FbXhOYnUnC8A/y4b/+dJDwZVIkN2TYoEBVofW
qq29G0N5EE1rjlUN9bCUXLPOQWO6fNc64+qQ9lRw0OTv4/atbI2Pz3f78y/KTqzzZqkGKbkJLsx1
96PKFfQO9xJb/Lx2za95NKdnzpLPttVdquX3XszO5wOyKUdxYF0jrue61eOZy95vGrm80dB8TpV1
Q4rhUzmaR8QrtC+WX0ZRPQWl/42f5o28Br2Rc642rkeXngzO4zwayYGt730cC73cymfcBEzvKhYv
0l8caFjeqD3Jk4FIu9G4qNa2Pw780Xhl+2EtuzwH8+WXldpluWNQzCTa5V1XYXulJ0ZWzBErJr+Y
DroQaor6tiRZJEahN4ZBcqKBDgn4LmQ/mxmQPUQFu312a6Y0ovyQFxWdul4AeWvyHe4GE5Z9sS8G
V1wlMep3v2/3SUqnouBuGXP3cVyi1RVJyuYzc37iRAQ5A82OCQ9vccOAxj64FXB15d53zEyhdVlL
+ml9B9/iHJTRzYweiErj3JMshNDyXCjLOSTNoDbWjCfJz+TLkGmw6Zqwp8jF6mPgdWDA1Qeptw8j
Ikg7tB+u1fDjjOmPkqP32iM9DyvGoeWQDOoDiVMReQ+g65xdUJKqMBXwJJdYh89LHJaCNOzhaNfD
rumzfg/CCHZ13b8EuTzHUVNhR2LphvVcMX8GijJA8HBkvx/HPccKYvgGQNP+E5FAnNsb/QbIDutq
EZ2DbuJxygRgXUmjWrtVuZuBoHxuJL5LkSR0/7UwMNx4IRphvsvny4WxeR+57b297ABt4lxsi6Uw
YV6NNHJoN7JPkoP+zklaJE+O+cwpaJWUoORne4z2XdK95ckTNuRdEpJONI+Jt6+KYU+e+ryaUY30
ReWdDbs6MuH9iMsyJaomuykm8nWCID/ZSfeuLQyKhDPdf/5t1wGPKUwTIbvCDpXqYGeqr2jiMAVN
62KsxIa4F27vcty4MRCLZZukX2FuWme6G8gAg97DfTSkw24o+6txtODX4TTB8Td8QzP+0jcLDSzl
yhtxf8gA+OCd70BR5qaDe450wzIISjJLJzAGXnrbBN07QhasNI5rbk3zm5uA4zNgs4yqKU5mzHCu
gDG9G4NbiId1Pu6K1lqUbBaG2Ib4X6oRQiKHgXmZEOeW/uMGbJxeGYnHsHqE7doxWRug70H2Qm1G
o+VZjKS8dOyEG1Eo9KCuvimb1Dt33wa/+GKS9N1WZrQXWbCFijCvaXOTDOsCZHFoPtDnG1ZFM8c3
FuKPXof2KQs/bLdgVdBpoMDCr6hQnhsUUKtRIiHTyzMAmjhn+foMc2PFGZiWrI8YtvRBBMjlqn9u
XGq5z0CmvI+efbtsxCLmCZks2+BcggSMnvzKe/ULUIeYTOVxQum4SpbPAa1uwOdgi7dolDX94B26
iC4WGStbIDXLRs+PL0ICNz41+xqdWklPmJyn4FiD8BgtUV1nJiYY3GwdkhQW9vLtYjP/as0ItxXi
6k01vtgEucS89y36NLE2MHVA7nN2n4/lSTT0a7m8HiyyJIvSAxP7+yAySCBJIwv3cDM8aN8el4nw
q5rt4cHG0LGTlo/xnmJ0yboP65e5wT9v9CFY24hwYrZvUI9ydM+RbO1zJpovbOLntq+cY9v0x3yB
QRAofC1DgTLHIEZirItrb25fSATfu8H90GMuDurwxwhEdlOP41MVKmePAvlYpLhy0ECak/OYuaa1
EjwSApp9OP9Q8pc+aibk5WP1vdUiuaLXecOhkeHzvK/8Rp3qTPLMxwtSVcGB/hNPjI7YBGnVV13j
PMgKLkzQwvO3uvBRt/CQS5saFmdmvOvotNAY7MZ1Ym0gT5KM6Mq96Vv5uXp0KH53qg82yiXwHUAR
4goTLnsdXbdgcrdm4F/CunwxNBpboXgyKFLle5KotqFACkCA6hfTs5lsFKNHUBXS1ITDh8KBUxTT
dO+byQFaxHrIYkwgQbSt0iI9SadtN+iGdt5IQmcrTFzKH0QPZNhrWLo0tbbUXqAwJK3VRAXX0HTr
DdLa9MHrFsF+DlnOxDjWso3AruFzhivTn5+E33SLnIp+tot8TuT1cIGRNmx14ep7knpcvMwYJwkf
MQUwfB33+5ycN9cpNk1eIyhBHEP6LEba2lThBXO+up5Jj4YGAf4TfsP1nLg7d/S+da01HD2EWUfd
ceElVvMAoXTdMI/vU66TmDkdhONwj8HB29OuTjaGKC1sqdi+PY/CB7llfrImOjIYtsZNH7IpoYvF
MgzEbZ2xRhtTRi9eZH/RXfSDPqm6secLpyaSOXsmqFiP4Tl0RJvIYlT4hiOUAl37o4/C+9xNDm6K
vbpp5McQ5N2tFQ4PBgLfMpyMlVU7pICSB7+pGilXGVnXOwOe2iHI4UMZ6qu3lPUCHfsKJ4uGq6Sv
EkVEWYEF8ITv6ThjsrywPe+jubtQpLh4DH3YjN1+1KCe/aofN5YgYqXC6suujhY7x+ZkA+E5R0GD
FNQuuAEzQm4Ruj/G1XvsI3Jsbe+uLzr6XnvsVy1YihGpXF1B8fSLWzuIiEBnrMLm6G9YR3vCytqD
spLnYB6MPaFaGxd//52qbHDAfsFwIvCMg0OTActNe6QPiQa78Z8JMddHM6vy24EMozRXZ1P4GEZ0
Em+gUL8YvpFdWb5HvLuviTEZhhu7HJodITLHMTa6m375D6QK7+SO44VMq5xDcyM4K/nuVUpL258b
dZ7MEvcY7izD6LtThS/wpAcTErdBtGwBl3ScRYLAOZ1OVkkpPnsBqqZxBPJKvhFWs7445GN/cgay
B/rRk2At2x48YmldeYBzTmDcUMYgOcml8zWrApQ/FgrbUq/6ybgMQ8puOTzLgJvQ0jRW8MUfCoIb
crs/h6G/4y7XB7rL90jqJhzEs3WTjl50qZofMPb0qWl+GEh4rKTyd0U6Xjdz5dJcBcY05R6HgZ7n
jpc/fXZD/l83D/+5cfr/Ry1Gy/yHepBDlwev9fRri/HzK372GKHva891lClMxwXgpmj3/eT5W+5v
lmXp5R/AtUzT+cjvChBb/7akToBqEorGIpOgP3qNtvMbEz6XphTNOm3iIPpXeo3yZ6vsl+afSbKF
dICbEyuAl+a/tBuDuIljm17Jmoztz1Tr8spMna+0QK+zsrrJB9s/phwpOnzwK9FmTA5hLadRd2UA
vgK5AX8m9pOTnWGmNN2s3PSdwwam9a0JWmDHOJnexKXKrX1M4tU2V6QBOHTIcEwEq9mNIaiCYIM3
RSRA0RPzPqGbNcFfb+GBY1fgEywjfLbsJNs0Cq+XwLM29KgeHdAbDK0LzH2pijdVT/3RZosNdRbV
MZjp2BWOdRgLFKw1TfYVkwZC7XFoomw9MjWtnM54Lhv7hJF5ZwCV2oae/S1qjP7gQw1AzR5phJRi
JE7eCTdIHrFaGP1DND75lIZmEATbXnpPDNSxXuQkl/rOhtn8aqSmXoWK4YnyopOdooyfSsvYJ0kF
rjSfSJpB1xaBU0rycLiS6Men5s2jMXxyfSwcrTEcRujOp6LKwsPYDS96voN/758B9G0LGweyxJkH
To28minJX0CxHHSYYBQbHuWAoalA5IC4kFrenRwKE3LOxg+N3W01cTmgXLxmPqBhZBw/fKu4sAzx
iLPXABIATiFQwMWht1JB4KybEapI6Zgvs/ueytgH7olFznfyU+ER+Y6zZTPlPOlBN9ULAA7QeUzP
jq2zYfiB9cibcLYnGElXZtPdlWm0k8yU15aDiLGo0B7GeLkwTR6jIUKWXwBCSHSHrQe3zbz04dAz
dKsxpPHQpXjMp/4LeEMfHg7Gddcx17PGPBAES6hpAZrLQw5XJvAK8Ai85bX8YRNov+a09MSE/avl
v3TE6FhG+h5LMEvcGS2aZqJEffJ2HcSRRoYhfy+ccty5ndESmAMKzKLZHbcmbaXBfSaZ/SkyvNu2
THhGpsV6GisgWJScwGy/pQZ1XTjgJ2WmhkCPyVIikILUbS2A9MSw6Xue7iFAVVtM2DeJM2jHL1Gu
qWh778Lp9kPTN9qQYVG4EdzcDIGu1ERvWxH+OJcEzsZ5Ku0kPdd9Bb9+1yS3sGjjsf4eNuRiuxEE
fjsAqaIqaKeMOvaTC0DPfhFmLTbMGE6QSnnQj8T/phjXA2dA8k7/ckzcejcH1hcU2vgrxqZeT7pV
AFMUD5e2OkQ9eLxxeGMkfyv04G6Iu9/0TMLWmSDiJsT65RjfwdvMVzFySlzcJrrJoMLhPaKgtXom
umom9TMsNjU+hk3RR2ITYclDGzHlBxVSM2XoXhDjhhzXOX6Xs/5IE+NQtZA+OZ0zpPXwRQcO5nVa
OeVuCiCaQH1/c7zkAfuj3rmmGe8xXOPnpwQYGs2gb/AAc09hfzIxnkr5bOfk3raNxqGEOWBoyH3I
M/OuHfMXk5ABmuVIYlD3rVOkzmtaA3T1dfhso+rbAqh/TY30/7J3JruVI2mWfpfeW4KjkbbozZ1n
SVezNoTc5c6ZNM7D0/fH7AK6slBdhd43AshIhHu4bvCSxn845zufA3zudeSxnYxG7zvVJAQn0bue
inJbdhDJa895QA5D1waeiOlutUFlAl40NoGuRlzl5fYeZ3NjIeYmOTXDJj3evAZ5qz0JcSCnfHaJ
qzXJDIz8bNP3BdAHmMA4yOleun45zfQKxBEMSsi/3J1UAv3EQCSuv2wwcWtbT3prYjmpLeEhsgDm
Vg+ZgwamqTeDkK+EqJ9TOrqxFzSagVkht9BQXdGsGPHHVKCMQCdc00j6kAyIAew4KNYBmDqUV/rc
jv1lNCD/lH3qbXvsoV4wXdL+lTa2I9mudalx8JmjicXB5K7GEjY3W/O68B5dI/v0InFUVDIXv3KO
UT8BH4MLuYl6Rdg1ysk1AkpieePotXPIjskVBqqpTbPtU2clS4AiyDc7pQkuESf0/fjCQprUqYFA
cG2jtJqspyoTtzFBcw/+Ta1qYN2Mc/cA2wuIBSAF5kK8g73ZFzyk4bAh9+ujty62iWYaKRYJCt5v
WKnABtrjUHgHgb4GbQ61vpcTg5OU/h/FZmWw3J9OoA2iPV01ZGXM3UlYLm2I64I6NTJrJfqbbtmQ
UwPXa2Ehq5nicUUpf1agFfa1S2rmLEFR2VW8xzHJ4/LhIzXbipCnegqzx9LiXCDTNceeZ32gmnc3
fo97giUIgwcv3ZvYJ8a2PCK6ltgZi3KTE4GYjfIZ42W4qvzwZFbjmffkBwChfNVgggqwwQ4+W4K5
3/omTjhLg+9CoLZuwcTWNvdNGoxqZY6M3QovNpDrfwSR+YzOHQvcgA+lKdiMdMwcOE4y8hD13Zro
pkAu2csjnCEin1OuGMcBd+yYv/my/QldEHfKo3OIvN+TWSeo65mRdxNTuaXt6MgCW1TsINwxWnUj
hzXv9GwExA3YAS87c6pKQ4jCVLEGIo/WpmuupuIPnNr4xzT8basl4ZmIk5Z7GINkxuHoBh/hjPwn
D0+wJ54svsqVroDwlsVrH4OQkTxcmBHqU90GNk5hj4iIrGQimw1cwP7E2ynahqUM1pIztgNCAHTV
3WBvQ4tgsqIq6SQRnRB96g9U81F78e34Wcz2H+Uljzpg+xAAh6mh7OMqBt7EnZiq9l6RxmYZcHPc
mvAFNBsRYZAqgh7O4IAkvWKDvD1YZ85VuphdJkL08NFppO3+Vw34AgJzXxE8E/2KbfXghZRM8zhi
O477I2nk25jYjyjJyX1wMuznOmGGXtSfHAfroY8B4RtHZIaS1Mu2Xll1e2/Cit0NzhMgbNDy+2PQ
xDw0uFG9KndWpSH3JcKwjT3N7gboGpZJjeupufdD2O+igfjp3BxxWmbTOl2WEbrseHQEKq6W8x/0
TdIBQCLY6oSOELKt5KYp4ns+qXmdNNeqoMRQduCti4jMvLHaeMAiipID2ZNsENsseK5mlj0aEQ9S
fudsD+N2mdcXPta/5Tq6Q/OuCMngTUQSjj/APwXOOifgYCyQLkzmRDDfmY7sojYiBbdzf5dE7LDI
IW88QXMc+NfKZ9aucohhTP8aXKx25V5Ii4eSVBD7UvfMJ13wrBIGSMGZzpge2qyDqihIy7MT3B1e
y2sPfO5ekODZh4zLRBmHVGWCaRXIqoC7dJ4+aCFhF7BkY+7IlRgIIHXG4OKxgWTRDNgymbJh4+O3
IKIyXdXH0lCSaqm218RQmesmj1aO+QJsx78WQXmwp2h4mMWXw0m19kOMtl1+1DDfKDiWIA7S19G8
XsZ+HWERwqE0/ciwWTwId0X3akWUEW7wJ7WRJLmcIey31q7YjX3wOYFY2E5anDDokFfZk78wjp61
AQ/2HAxQoZLvIi+nFVnv/WYpaxKZ3IooY0NHyBIhGqiaUBKYLCRCpLeraGj/KguqaWjzuKWYb8AD
uK38RQlG1Ro15Paa4dYqTa4mS5fBUpcxeCHlFqK6k37PcCNHwzo03sQsl9lRZJs3DklEunXdrKoM
alyG4rP8Jkn1zxTpmUAiD+ZiyxsnB/MbuCyz5bOnOzBWrRFsitI/oGpjUpxjG/em5JBIcWkbwK6R
UX7Yy4ocjuiq1zz35Fz9VuiDpiz6SjV4OAopCmgSze1xYh7cNS92CZRVxyBoVLaj37E2ne1BWdPE
ctqsz3L5YcCIBeEOnEL3w7awvN9psbwzWSMPIVCdxvx20vk5AnOyCvz5J/k0sLhAlw72+JxDAGKL
2taNAVXlwHono7naYwAGBzeb05CWSDghMoHUx/AVb5qAXKhl9GNzAx2bgdciCYVSUvNnRBPojKNB
lL/90PiB1DZto0QPmKAa3kT8NmyyWzN25w37vZsPoX4HqgiWkW0wWSTpwZS/pK8BLNB0eCgI96nD
8hFDOm+hEjJUTy1rTVFFbHKWMcYADMl8H0Zok2xURtgimExWTmsp8nhretGlVAiamXLAVh+5TJ0j
9nHX5GeQStBaGYU2w5n5reKyuuMe//VpsF6SEjBCAv2At0lf7pkppRvHB2c3lVTXFfWiLoY1uTtM
ff13m8rXjcPHQbjbXLP/seQT6tu/eV4/C4H93lKnCYoG/QDPqJsLGEdJ9tDwLeBj5n+GjNiQtMdE
6g8/gQAWKREKMHHF0tBw8XAQHYNEQOjDre5UM5rNGOp7ATmyGkmEStvL5AeYvV0mugR1bVOUwCx1
C7h/yVNSZs99xllglwlhUq337DvjI4jt13RQ5s6ch6OPO4mrfhlnBdouxHq9JAVleX+Jlb6w2zgn
jntNtHhpvAKTfvxl8XNWAYwej64oygULwOBAwghyj45nwwWP5vZYmdyfHKADsr38p6GWIIBhfsbb
grcMRzstYi0HlqMV53QKmNi3TVSswa968H6NhHXiV/ZeidBbpW3Z0rZlm0HSdY+KeUAXhOkhY0ex
bpMzgheSTMzooBDar2LSIQiRkJyXRrlwfbtuM4U4DyMFIweMGa55xpD89620K3soYSG8UQu8ct3b
W2siAKzOSTaJ7IuvO2/nNKWxbcZ4Per+sQ3ZLdXaZXEn3e1Q+ZwzuVoPBFQBt2UJ7hoW9jgSv1HA
rFRTAzHMoRPx4hERe7epIDmvK1gmW7CzyyT86qyK1JMBNB9FPzjXLtp4U/9pFSAp322bbQPkp3hT
BtWHs4B+Gzk8mTUCAq9WG5VjlBstmolimI21gzlgjfP2HJrMRxa1OrIbl5iggjuiSPonaya8Zo7u
ccY7A0N7zLsaO/+6Tj644a9GHL459njw4+6hmfoDvlTbtvdRml3rslqDch+iuxUgLy1pyYuc7xsE
Se3sue5oEIK7PT2g2q4wnzm0GA1gQaLzZKZYqLuH69FJfZgW0thNc3BsTPFYiX47d/3TMglv5LM1
ztcq8q8s0//KjsSk8I7QCPWRI8OVhKUzD9GO8b6/ROfKUh+1n/YbKZsrAtKXPIHmNEYs7Xmv5mX0
YYzlr4DkDFYU8FZthgSwDdmBWRgWBX6Dzrf3ZgCndwRZSjtsrXgqtwYcYiPMADS2UGmtr7bKgSsq
3Gb2eCbT4Vwm8i9It5Uz59tq7M6jnz8VXXoSOjv1Q39cQrVtasJZtY/1RBxVcNee+KjIouiy5g9V
IOj54hx6/qMMmD3Vaf4G8QKE0lXZ/dGC7oNkdi8MgcfpbPMe9JR34YxjB6hd3n0kVboe65K2Cn47
aj6MC4lf1+zsw2PFi3+Tjc0udOCzd+c+z++VQejion6iDv7OS+/ddKInIJgvNfXvnAwH7dBhOiWb
s8kXBvKSDAL8KpqHsy7Cc0aRkNbnyNx7FmTPoPT3OVGJsPkoj0jCArjP+6+2kBuCvCNcK8zFipCI
HRRwZxfEOcZGk0O9IWt6AXFRUieM5IfkUI7pPb9y5NfsmqaLM9xtdu65t8zgy/akpIeT2USq0JbL
dJzTpozBzaZk263qXPwCy/czWLxPAVfP4Cfh1QJlb+xLWI6XaFDAiux+U3c5SZzWpjJY9sH3/NQo
nN3A+hq5+GWBj1NbxAhnE7Rsb2dV7R+v94/4u8996+wSfmoVBb96lf+dDQY4nkVWqOAjA8CG7UKu
z71AmMSfHDxTqp0BoQCeF+abTM/GRNTFaPpXCc6FWejYbQIZYN4hZ1zET6iEf+PgvJkFqW0L9UD6
ROuVzqdhFke3U0cCrnKZv47IevMsJWJF2FsbCSCAikcTxtDgxETgRGKTNO+hG9IVGcNB+Pix8Uoc
UH9cU/Fnzj786J7acttb3run/GEbs3kTcwm3zwLu18cxR5DhP1uayWRvP0XAXK8VjMzE78hXCUlV
fMx7fYGtBrKE9OFT5u7HhXbU+vnbHGCgtpcY8pqmMAGTl0MOIrWMqHC6LOID977NDkQVT1Yq3siT
ARdUTfrRz4mAbkrbIt4Top1j/FWd5Cyu3Pc6UyRfVkx08WXSozAIqgOmMP740dENY2miK88WOUoN
1COcGoBcijbKLfShM1W9CzGQ0GwjiVi0BCkHW7NwRtG5Q2+W+wUDi+t801ddDyd5his5mkeL4mCl
cPb68/IqsKub0CYXmH5uzW5ZVhDeKAk2ZTPcNXmOpcm4CLd8/5UG36zzUTQo76mxERT6kNBIrEww
91ONMdbJ0FV6zCOVzRYKJgpO+O90dMd/RttygGJBz7pd7PSMB2oIoRQ1OWk11muTq1vR0XwG7l9G
KGcjR8LYNu3vWvKYhUTOhw7VpC4lDPkR1DvvMQ+BWMdOVUBUKKci2gUjcXxBF/6Sc8NYPQa56fL1
w0Djo5FKuCan6MdM66+E0e2BN8e2qydOMI74x0wQhBQXyXdiN49YU9g+2y+Ia+hCDWbckAnqY5V4
72ExDVeDN13l0g3FoYs5uiYWoOVlgCiBeiWN4puERcMLPUYwrIer67MEN1I+Sphb+SGqm3D5Om45
wEI3y/01Wkkmy1FACIc3rYcW+WThuim7PXN6MCtXHRpj/ImZyYVzlezqhjcxO9Ff9sAMtY+JXDIb
/TtrOthSgQ2jFXIsxfajxrW06jLjy6oRhOd9sO5HhsBWon5ydEOVuRkMv1jLmjNDSJo66AEveI7q
m3ConnNQqQlr6nWTND+TYb40LNRWgZSnEtcNpjQ881mKoNWMnXUb84DMwE82WcI7xG0IJMxILd+4
dSe3WcwBVhAk0ZZ2tSFRXa2qIDC3CYR6mVyp0P4m/dJCp7PcELMYQ1AfZuSmk7eOdQ3LJ0NKyLya
74i2NmVAwf4UdqrG4y6MmDhenHbrIWX6j/yN4aNFFo0aZ4nojyLX7l9JPHGeBDe4nquzA/kaXz/Y
rJqa3UsR6y6Ug0IyGBJMZfaDzTui0v1etCiYKthutDv4E1ti/LJQfocuhoUlEg/3yrflMU80+Fnz
ZBPFEjt/ukWtRhYc0oIY/89YWkSawUV0dfxSzkV2KDs9sZAEu29ZZFJOjBoa4B12wx3ZZd3WScPf
VRIRvUyAF4wXG9mxh4kHKWbjj79kCkjSghpPlhxJeDESOEV8Ju05ow+ZcJRWTvjg52C1NSRYHi9u
TqybfBuNv07FNJG21Lg0I9OPKkK4J708ZlZg0ojTFZJVdmS0fItYADDwWIDZcBKprmD+hGiII9wq
Ul7TCg56RaE5YEOUvH0vc6dPjR6QD4Ap2WQ2LU4517fG6XmiGPFtkYJccBdd/MR4SAMKP9jAt9w1
cA0B/PFR0g0NDzWjnz0XyEJps7IOcMiCnaQhBAnNBUDQEuzaKnu0qwGnT4+QJWVBwQlPJyvABkIK
YqqCrEW/x1V3QqtMgDC6J2ptddDmU/BgIDp7ZGsGO48vkHWUfpE5MROZdtmWzA4ZgCkxAr5/gIBV
xEAApSLGHuukbcSfIqV6iTviNAFQeQAmhtkrT248n4KWgEN45CQdZGZ/qiSaEiBT4YM5w/9LyLXq
KLVXDJPMY0OAV6vA/HLDrJqQBA8/+oqD4laKYSI74Zz6hX8jzXtVKx79dmKXwmChXpvo31zVMwGy
yhsCejgsZZ9tCQfYND4m8TjA1MjY1YZHTQ1h1ujtO4AyHiRjDlPLXLsdm6OetX+bPZtxxCZsmk4j
s1LNVBWFx9Vs8wpEpbstYzO94nM+pEYqAWQiyxxoo+OKqbfH8J8sblIylpgxZmePDfpP4DcD/9rO
h29oBuneQNiC/GiK6PQqcmTFEszU85x2kXhybZ5VGL02Ba7YkauZrpEwj1vUXN+AL/pTPoNTi4Pv
0GYKz7QIOJhBuIRl9Gu8jGz5Rj6SnX8oge7KnoBHz4h8fPTaYW0xsfUOjrBZFHATr6oxe8g1ejTP
swg3sb5nOrmlNfiDoW7EwpGhjGVfYciajkd1j0QKF6uMILf1TNQ2C4n0x4/GVx0vJzlFYIotGQhZ
j/ASqQ6Z0pi/KMXdVn9yoghGBqHayliBzgbv7iG/3RZpZUL9Af7ieN217/Kt6bIkwU0SjickQvif
UucjrW29n2dTAZpDmEp01WpM6gdVsn2Im+gnRT1D2pPzVOfJn8oqAlJ8jibhdzzkJMfbDsuPGXwZ
4YziluR4U1mu6v3gR6+hh3TD7W1/12mkjxCZJ9n2vI5zuE+dtQuipTlLQHTiXf5KSRHEq82tVE4R
AlQvvURGoHesJJn51le8HKQjOSC3Yzr2VV6Q2YMDUDNKWLtFi2UOXlNksv4OcZTxPHMpB6DvzLrC
Xn+YkrcBfMxVadNEEnzSkD/W/i5apibIXbBu6OY1DgxmMmZYEhcz1quuH03CEBn6GgV7yl5W+Rnf
8Cpvsu1UtKhV/Q4AZEQrwD27FnCV81DT3RAf6Lv1k22i6/SrTzVk7Vstuhcge7T0EFnijuIpih3g
pcWyrebpPZD4duKug9CfF6TZBqCXAk6DTrOSMEh36yWVl8rxMihUvDt20uwODHrVNAv8HdDJhSN0
kqUpr4Z2/ug4KtaVZ2Oqm8JTEhfPPvKiQ2X5X+DBMDcBrN5qVP3yn1gvoscYKnmfDQXs4JcvfRY8
uCZd0eC/WglLSmda8rceMFXevUhR1hFzPvRbLsHW6APFKoqDX5R4WDI131CMKy3voYehzl2g4nTI
Io7vKQVnji0E5TaHjTk8KkV4PZVeJHCnTt68g67Jy9nrfhMAeRRx+Zr6/psoGJSzAX7VbX/u5iXs
ub2DX7/mZbLDD3qomuJqWdk2jPPfWvZ/YSD+TGb1yXga0dv8bDG1X4XETK8d0ImbipFrH5rZNbQZ
DWqXdEZdButk6MJtZZk0bnQZ1ASYGypOc5MVWpQ5zA1hm+/tLCHfpnhKjRByvz6QjXzGoYnerhnk
qjHvCd4oBsGjy6VXfzy+V2uiB0UYSLYBvVmOlrWvboxVn3EnGUTQUIOPo8DBMtnobit73vatBKnD
ZnpdwSY4a3RrsdddCF/1j2uVFiUzGQL3zIQ8yshGUGBltrUlHAmCRxzFL01lQVIdjBNWT7W1PZbn
OZOpBxPT/6YU2l/H49SemwhNuBG1t6Ch0pRT7R8c3TPvAnW3DaP2I0kTefEy5wUqMYBgXn3r2tFi
106xuoUGTCO47gK9zE0OFYTcdjgVbCX3bTe9ZLOziK/1HkJvcezQ+K+wwAa7WC0bOL8bgTvPZASl
emcXhsOgllLcs/MJ2Xg9E07SLttALOWe8dpj9cDXJqfx3ZuokxoP6AHz3DtboplIIxeiD2ZYyS6D
orTZqZziYo7q/dj15yzG41B6xj2N6OMHb7h7MchldKukB8a45hOJ9LjJQG53e9j61p7xPXuqgXHL
pPoW8QpNOb0DkjLEnZCHdC2+E0+ypbWjT4viyOsUMSg2T0/LnjCitvS1JFgCdOmmH5fI7LxAisCT
ucmof9cjQpet5TTvmA17en/GezGC7G1QZ+kOQuyHAlW0EG+5+eLicSp3TJCK586Ij1VDcqVpBIS2
EG53VtEI2H1E8MZDwRqcNwlwa1ftSfvYsDvt6wz/lBW+hGH7rkyIYMngQEr0+6cynkOGReMLSxnG
MCwQ/CIlKKZbROrYHDHPX4YKIrlfyOlsVaPPVFvve5iIBE3+ERLIdYe3pMOLvTexs+Hmx9BuakJT
kmZmBKuibc98ALEdRpfayMhu4s/D/9VVB3/KjmOdb2ve2Ec/tEgGIcTEhToGFdvd1UKDoQyqQ6Ao
WevOvmuIz1njtRfs8jjdvAjZAgIuxumoiiRRFtswZbNXj9UDJnpzVTXTfLO7csQVRO4WwUncHJ2Z
H0Mc4XYyMiEYw4sfDj/JwD5NzITwlOj/Me+z+rPALgumLjXD2TIfxjOMtxejYRrlMn47ZcSYKElo
wTxlTM4IQxADnMcxQlycEXFq2+Koizc3GF+HQL3aHU4pxaFuhra6E5PLy9sK3PUAWGcK8EW40hHX
jtohSxoaEy+JYHoE5iGV8Y0xNnaJqCAreaZ3TkJ2SZo46x05eOsqo5jIreSMpz9ER+4tgv/MuCS9
N1/CHoWWYxuE2QXpfOrJAwtjROA6BN0liSGAGc3G3CsM4sjQPG4zY/jIO+aPSdLCqusfx6WcNRuM
JrY9vQ41C4igap8t+4+sU0LtOih/qgmTQxPA0gQZAIlWgDv1WCPXzBXHYPpM8yzY8lx1u2QI32RI
lSxmUiJIqwX2wmufee1BcbcdzHfh+W/kQi3R5PDuw2VC3VnxEcOKjxDKZITB1AeOwEokvrWrefwp
/OVeRy5vnqpHZjS4j25Y7GJXiX0Wpg5DlE0Q9NZmsjrwyPkDB0TCb+ODg1yGcVcxnq7wi7H3AUIY
t1gTW/PsVUXHNDW7GSA4qh6UxoyBsgXFvmJFTWXhTwyUBWI9o3z0KuMSDMX3aDZkEMnjyJZhcsRh
8r3mUPoA5dDrGk3zPetFbxDZ36HJm7nqxdas/NMI3mJaKsNEJO+e+y4VXETHvYxhOp5sNMJhX+VA
S6hA1SI7sdzG2JBl+suKaCCLLNwbefcKO1ho5uB2GT6SjjhvzYHn1WyejNrfSg+pgx6Q0WTNRsV7
x4y6hTda7TKXWPmQl3NUaJx3TMN3VAivDRTzdgZDKjt8B/XCsc7Y4hulUHu2U4e+G4+Z95FwMlRx
yGuES8hdsynhOePtjPKjooOaBdo/K3bzdQLmYiV9oqe86EPlvLwsh62E22KbwdPGGKuFKTEN+wCJ
G2EdotvIctoONXMuXBJhGpOUIcxPqn69HgL7r5EV/j700odoZMBTTHN4TEQ1bV3mLoziCpMYO4eM
IHwhyNnTaReQLbYyYsZ6WDoYJ4VqPRqC8ZfLCG+eGWAkE+tTyB+nML0M0+Q+B+l0q6clDmZRkSQP
CG/CTV0aD1D6J6Tl7im1c+bUpPHUQfPImohiUbvEECftXoBvLlyCDadR/MpYYCD94QN002VyAvic
GcGHjln8bW333oPdMslS35LXSA06hZcoU+2ua9O9ZVTgpjPUK3juVpF8N92seYsMZqQpAYMMbBzK
Ceska3fvOQmFaAHFN/JvTZ3F14xN76Y35uvYs+OFsBgcKvKdVLCO/fRoO7hNok5JvldP7GvHe1ek
N62w2F9lkQhAKhGOsjY6pTELY1n4SFK0zvccP49GWPorYoRWM4ni1DrtmTwVa8F8kvrKGJXytKkQ
PNXxrouhfjIdXft9cc51eeLfSku6c9PGG9ZM4imioljLfjz5Sr3lS93aJQjrvbT/VoqqCWPkOkXF
t7Ly6N1vWeQbtWLdJxpoj3ZfoWDbmY35ICKvPw4oB21OvXPFvITCQ9+6MaHpWAdjmp3GNPn2swS5
QkKjiyeRMIQ4ectVGh+8FscgVczGyB1jF/nyFii0Dib5uNyvJFAADHyhLiZe28YVoluEABW+DkdG
58qKfgztxWgI0f9buByDK/YC0BKVT0BQXd2nHtASJ+qO3fTJZixFDh00X884ga+CKm+ofj3DJ+EU
wj3CrfXTpixy6fC/CUz4qGPb3VIsgon1KZXixjM3jk2hJ5RFvgYSMsUWVtVWuZ0VL3Glp3qfAbfH
h2Ud0GvcNJNCBA3McrVivYabGolk+CRzLyFC1SIYto1fzSoI32O/uBsk5vIftQbtPu6MlqQjJTvN
gJGvnU58644cTX5UBOdZsvVsbOLIMjl8YkzAvZERCcCXj/U0cofNREWIc46nDDJuuo9Iw8zxrKXA
YYmv51yxUcHRU+IADwl37K1uo4aenAT8bpiAQGdWGz1N19ZJ+51iY+FOgUFVzoDbDOV+HPCfTwZy
G9YEadfituRZ0yZr6jKIXGi0koVNCkDPnnlTDNq95V6XbfDmg2K2M1YZY36jkNabjJSEMEs+zEVo
3CCZkm5H8HJwFWi18TOHDyrX43qSFI0kk0M5ScBDmU75TbwnKNs92wUTmmxe+6yaOP4GKe6O1xNL
7trPcK1dmC9mxEARYLDIy7MZ1Wz/OGkDjRk8jj6noMLSHgxfGPnJ/kwRmYKhZzYfrzkMnpzwZoSs
NooRU4iktM0GC7Ua1jRsqSHKN5VADiUMOHgrory6eDETErvPHtKuNNaxyXKNiUmcOo+69X+VKRmJ
BnE/2nL9jazR4E4pcqgkF3tW85DI5gx1GT7nBL8VsJqXOli614Tcmph7aZVBw2FmFL50U0BjDAgH
KQz+QQnHq1Tmo9NhWgrDKT47eZfcQ6mfyE+iHYvTfSaI/uxboW+lAU6KK4mxOyy+XI9CIlYK0Y/H
7EAQnxBe+zY5Tnr6cM3uu2HYvxp9KOuz891Uk3OC5PPC3495iVWuiP6qChlDlnmfuFFmMnl8blWF
99snRGNG9Yi1p3QACeCJ11TsFigGiT6ZC486k1BYTfhdxSg4JZeUgRd3H98Q8YUIoU2CcmW086H5
RlFxqOdF0FSLv5a9GN4peKzsihePe5QIpRUd9+Ri5iKk2zPHn1Y23K148B2bbC/L+wz8DAEd826X
mEDeTezD/FPUqMNki3uGdoWDIFiy1QZUPAO7KKJ8IpWxRsqD5wLbfIQnf4P+4kf0+c4JmXAZCU/W
Qus2tXOs82prjwr1cB9gxg3QkeEXPpQWdgGS0dbQwsRpiouPiKgXmF3hlljIV5ERDRabSYY2IiIy
Lq/lU8YmUozLnsNrH2Zv60VO8sIOXiGqDumDZ0LL0NPzzeNkyydC+pqJKoPcFJ6oiGvT+Fa/JyMH
mXORnYNUPsYdQ+kwzDMsUvnVKVqF1Fa8yqzadVJwEE4Ahgd0oEw/LGQtxbpUkJflyEnIJcKwxXbY
0viYfSSDPrGbh5DgltIL//oGlGIsHh9CGDsfxM9mLJsfkbc7jHHTusHePZffQrs/nkEdlhfsdAZj
PthDyOQ3qh+Jhv0qa/ehxXW4xnJ0b5zl+1U+7D4UIhMSgRqK/JbxZltmOPvz17Yn9gvrmmpD9Apc
2ZULleDSTN3vsF5sxoqMycr5k43gwyO02/wDDKW8YZyZ4Z+qBipMCEmQFLx1CkhkOZ7cTv+NZXAL
pJ4OFlEumybtHh3QwbjsPKQHoX5bJj7NAIIBWndazYchQvca9OlzMwvN7s3+AmqzHpT9OuCl3I1L
DI4qmmlFOtS5IoNqVSlyHx0PMht2miOssSV8jCLHJwogABpozBHZI9PLQMLLxtQx9aTtQZ+CTOUc
uXM10rg5W2tZfwOXIBF3bI+2iV6fdSOWZDP8EgNuCDQALLrsX0E6fvVoBJJSG2s3tc9JVf8EZdOs
Oi4d6x/znGTmK2IDAk509hqJkTBtMZ7QAMS7xmb7TS4Bq0s8Yo47v0OpC3e9aRzq2nBv/giXMRM0
d2F8h8T1BqS73KRCMSvoY71PG9KxB5SK9STSXZqyRU0FuZ6dmh5adnM2ycuoGBlRp6NAB8HTTmAY
0VOgib1UVYfaqsC+Rxb6egfloo7ycVPyQJcNokI0psYhnFjpqbLZGE3yCd3mppnVrJxc/nJak9ZD
x38cn8wjwHd7EtDFnuRzeoj5JYbgcEUjyqxRO9feOwymeMlLVtWBcRdDHW1Jmd2FCQWMBgNGlbWP
RoZsrAjPdaMrlrzMhHpjH1r62KICnXok55NegqYm2Da3sSxextb/rS2JTY+bpeSfg6NwD6wbl3bb
OLcNQ2XL/hrwM226Tr0LY06wgBOCx3s0dmNx4xtAkm7Da3bKiiXJ9O05/WM+jl/gJXM0POhBXXfc
NK68hAI5dZR739aE70941skYl2APocZDPBi/tFNSRU4q3EUTSetCJZc2+LIil3wWNb/HeJGvYQrI
2wynY0yK0CyuM5OwIeDB9e2Ibm+YT1jSjR0GTYJwWAPtiDx7LF3v/v9NeP/EO/83YGbLhlr1fwd9
vcBe/RcQ8z9//5/vpv2f/wMirf0PzwZTa0pDOjC1+KP+twePX3L/IQlecqX01fIrUL3+zYQnTPcf
LrhRcmU8Jfk/PpSpf+MwC8v8x4JNhjhqETNqYrL/f7HhWf9K4HI9fIG2S7tmWT4fHKnCv/KsiM4r
ZMW998pr3DgUBAW8G6HkRXwWsVUtepd+L0XHwdTEF/Qt+j0peSfRwTyareU/GViO9bS1XEc848N6
Blwwk4sK8wSyqX5sxzjc/7vL+59AwxYK2f+xDfKJJYenbWEo5Po4BCX86ye2B978DKe711aSZN0y
GAcFZtgYlyktmr5uDybRspy3ZXj+r3+y+Z/9aPDZyjWkTczYfwSkFZ0bNPiz+1fXzECygEK4Fu0E
iWpySe0aEcwN2vpsY+ue9li7kgTXkB0k6WPdwLmcKgePcthb2yDtEW1W+d+UKIDLkF3/m8+5sMH+
5RL5pse95ZkOODfgYcuX/u+wavk8OHkLcvON3NsZ4LIf3bwSTXYVzd6tbPMdYTDGfkwJrw+bg69R
VrWUhKchI27QncNh+19/IIt7+T98IDRW3OUef1l8bcuv/7sPxEXL3Alb9xu4Lvnshv+LuvPajRxZ
s+4TESAjaG8zmUyvlHc3RElVRe99PP0s9vw/cKoPpgfncm4ajUa1SkqREZ/Ze20hzqIkcNkgkqSz
w4zcST6WGJI+nWV1N2spkXLKJOuhYz2ohIjO+HP2XeN8m1G7vI/eSNdlWO4dgtOdliYM3xv2eeWg
Jf/5h4lF1eQdcW2w6PpfIPF/+d41pCJ8Nsb8arKb3vZOTtiqEWcBSFZ3V6jQD8sxflayOLeD6t6W
VB7cEXOdh7XFM9F3/fNnaf3bZ4ktUPLWOlxSnm26K3/6X76feDRClRb18Fo1g8dgU6f5Qf47F3n7
PdYECaH6+DGOjket0JeXAfEpu2Fp7ENPFBdylXcW4UdbYaf1a8G8YRNbstrWhvuumTpT4Tgj8gOz
DmDOroMiV0SPWoivkhCwEeoEivtyEs59ZFcEDVvMxMgCgBBqrxiLhuYW4WtyXIrurWl0Rq1Z+tzU
ZnzfGRIZJALRYlT3fTKrY4vVsVGURr3Vqfuoch4i0jE+F/LXfaNDLszC8joMBvoPryVfG+H2P3+U
cqXM//Ge8FFy/NnSwdksdPtvwEOX2ajobDW+ujHcjgzZn5EUiMziKUghueAZNL+TpGj3nco8NPEs
DTtPD/cJSa7brlbzLQ4ZyK6QTsbbDXN/27zJ3FYUq811DGGsWJFUH4ZL3zYa2UPFImXrLBZbk7B+
qmXFxh5/BN5FwzrPhXf55x/w384rj/ZV2sLgOXEM9++PrgtKi1C3SH8dSXj3M89K7xI0mhctXmaE
imF3pyGIjAYzPf7zX2yI9RT+86MVFm2z4Uqd6BkAdn8+pROiTgamyntNLZtSK3vNstS7M8mn8Ftt
vmKHOCuICoNB7qBdsblJHWyeBmRpIj7A4NIot1AfV6PqJAOjluq+m9Gj6WyyaKlWXb5A9GCQmoVo
gCFbZ6TNljZ42tSQAx+mhPioSSzFVscmeF+0MQ0wncOu6zFss18koxaD4XXIywctrH8sginepIwP
Luc7OcFaGA2tWic+X6C09dujOS6MOm30TAhB6PFV+mjZWdDgNz2FSM9j/EWEeeIUZ5LkM2vw3Tzx
gmUIxY5lZj9E7QmSl9+us0PMZLQOOosS5D/70VJH2N/4tmPDDGhJTnnCrNqsK2YlOmatdA7yDPOB
Bx5Fq4fWl7q41Q0bp6iVOf4RPLBIoPNjq3hRedoeEVh2O1Dh1jbBDMkwfCCtC9iwH5ogjNyiwZLb
UqJ76YfMnel+1Zy70Zy8ODD+sKDwKebNcEwssLfhUnVUz3q06d3EuYzrP7QCKbRVqCfbkKwa02Kn
8X0fJyvSn2TuXbl/pg8rLj+IHHT20cTCEOgzAYW6OuU5YSi95/juIOo7zcUDpEnfZDx/GO3+hzHz
hjWi6F4EabZ5XO0i4l8P//yArrz/vz+fvBwMXnk4bYFa48/nk66oUUvbMXH15pKPIXunQHqBtlgd
wZ79yKeQLOI5ug2d5Z7kOLmnOnMfPQx7eydMh0sy98MFPRbz2RryGtAVVL8SbWQlk21HFtJhqPFL
jatjQBsaLPs4bzJECi+9fCBpBBdLDPFpJO3Rd9iY7+iLx0gLP/pGWL7DRo7RuvakuaA/yO7Y0EOb
/9tL+rekAqIJuJQNwQEhBBeJ/Fsl1Y+JZnramL1iERwfVY5ZsB6dB2Z04a7okGGDOkaM1rnVD/ih
+kokq29sNDqWv6F57Ezdgik6b/75V7MSVP88OfiuuGfJWOPKBVzx529mLMspwUCWvRJyDtxukRyn
ppM4T7HZnRqrbW///Pf9jbRKQelR9loIrCxqSlf/q3j5lwt17vX1R5zWOXhYXrIuf/C6+NbbDN3m
yR1Itprme1elX8qS7WNPXJqOzTYJm+xmrsPxWWeqj7nNnhbznK1h3cDEcXTrRsdu0Ix3qcA+53K4
nJuFHADHGHYpvO0ExXE4rgJL9EAXNYkoaLPluM4YGXBXkCcJrJ8V/hYSUpn4JLI+YOxc9q30GHPP
/RWdV3aGEjH+WuYKmQS28DCSJ0W4wf9yk9BV/NtvhcJbJ0DD4aNyTLgg/1p1DKlH0a3M9FX14pc1
AO0X5MVp2XvE5vux6Zy/Js02OvhpeSo9+2MS/f9j7/5HGJj/Q/QWsXJV/ufG8UV9/SKXtv/xRwzQ
X//Tf3eP9I6GFHBYXAMuLe0ev5P/bh4t0kzWxtATFjhiWkHekf8PcKGr1C1j5bc4+p8AFyJ8DBpO
QYAKWBhe+f8owsfmlfzjmXCkbVOFwoqmd/T4q/5+x9t5ZVL/jsU+ZsEJoGjCnuySwTADoBpxGYwj
KdFJ5DDCdRu5Lw1vIvQ+ygPsHcsRucYBjguMtHFAI1rj+3V5jhjqeavdEe9Gzvj+bvWus7FE5Bth
L7c95Ghz8pa3MTm47IhzwC9b4Sx1EBnNW2yZMwhoolpVSEgc7Jt6Q5me7fsSY4cQP1hn4+1LU5BJ
Q74LJyF3VlExSknj+7xcW0ltIdAxkQ8yCvkzCgQM68CNdPCb5Hhrt15YEMOM3uJWkJbhZuQ5zozs
s/LQ9yvjIiSCLfG2uVyTDrUSQ643Y+iUihCMKvzF/pf8sMxbzhgpm03Vf4MByB/hMa2CaJT4sEnq
62BNn26/xtTF/XCWnR9Nk302524+oD07Jalunm0OhaCK3Td8wOM5TLa6gv8Uhu58QndlFRcU4NFd
w5TxUbM6+xQBgtuM0VfJ4OGlbuKOnwyZqc7RtWW/Fu/JWSMpwxXNp9HKh74P8es5krjKJHx1RouM
ZHLQrDL+pQznBi8g/Tb65R16gAee1cjvoKykrEW2XOdoFQs9PBDfAQBCuemeYWcMfR4XsetV7+5o
TqdehzY2lFP1Llos145BtkPNJPGiF7Qzsn2wrVZ7Ul7NIssyyUzGX9rmWzko6xIi+7jSZXU7w5OK
EbmoL1jxH0kyQBIPX+aYgoTO+jY+T59T7g070p57vx+VvesKoNWJo6KgrvmGkiW+D5umeMZvmp8H
+Dc+ylf2ek19P82YoErN/SREtz6gk2VGvGBn6R7rxuXjIaW69VztkLWWCWFhqR9rNtVBM+Cy7KxI
8+tmwaiY/5b1/IVJ80i8QXxXpYSysGSRtcuwtM3S/Tire4IgVmmxtWlMDJsEVDwNrBCBSY67edKn
B0vB952yCsI/oXSoS/OtWUzGI7YynzR2I2ApzUS9Xq3BCOy4gyIDTe1wTrwKnkGU4GVZbd+1ekyh
8zx21XhqKyiKkZWi+IvtnySDLztkkOYDWY4bB+klHFVmrGPHwBWnHRaDIiQIrv1odWiqy8rBgeop
6tk6CdHSLoEkjhzJpnGxeFQmYEPCjW9DMRxnj70jEF+iMmOipgHtWK9W7+6GKPpUZVl9L2w4k+yb
q1bu+jn+gm027vsofEGOE6SjGA8D8dTG0AKEyPSfC3Ca1uAEwcdAB4MKSy6l8SZsbZf2CbEbITxx
10FSxqiqxMGE+UrKo7cU6oycHhV2lOd7q9BfGQE/C5aGPkOc5ySrsju8Q7jTyK/GgZDfFB66M4Ee
XcCONRy8OphkQqh1V/uS7o/ud00xlmz/RzMwnHC85NlLYXnHREbpGemaHgyOeW/uBU31zjBKtSOT
6MW0CV3tkrbbBsTJJBcRvZWsSxFhKHXSQ+vYwozIHHf4HKu+AcuWPTaO+NZFiXLf5cFA5D83kfWu
wg7PwktFofyqd/ZziHtpGiaanypKt52F8jOy4x9yQJZm9IPtV3Zeb9rRQF/G6Np0mHzTGB2dSN04
QbqdVWFI0K3oQ5ZxdcXldG2nhSN+jfes4V/Q8S37EDc5ShMdWJFsl8B1Z39uhoCqEZa/2ztI4dSZ
uCfihrGHnXSSi8gRTlgipbk6Y5inKcrHBW1A/J5lEi+rFT6l1U+TJRtoCTbCRoLKQGhX2xNgq4FE
yM/FKB7SyPnVAjvYiqp/09CY7NFwZNvKAcABaC+27Nan6zXBgOk7qzSJ8I1ZYk1kZ2xBb3S+0Mwn
2ek3cxLhblTglXPj1csJkDXhGUB/1E5mLEq+frmOOx5UtM79hzZ8KT57dnEsVKV7ULEJB4VOdq8l
2ifi2/QwRdZjXbmYxGoNdk4iwFxmkXOAeN02ibELZ8vhIaznfec1dJ91PhAJqhWA1OFuVeTTbOxo
AXSgnU27C7/w7+uZk3LspPlWh/ExYlOYlvzZ6vWzk2rdZeTjqd3S3E1yPjYx4bytFt6intpSkp6+
6wAQIlFEe+fl3U8d2Q1SvQmyTKI+u57hbOx+JgXqMYQZrHyN+oyHvCB3Mz/2hX0f9tJ4RvYdHYiy
gftYl9+ChdE799kQ0DwwbnNq9TQpD0mxILcLNcIwk5wcRgay+MXCY1BoT3F7mF0Qh8xv2t3ADGny
2GOktTYRaVss5BbZ78RRoVmwIYHZ2r0a+rM9R8+pcImPVoTMh5JNo2Cawjp5m/Qo+MCg8goMlcNl
DdxqZ3b0IYSe7E3TnE+eMF81MXU7hOFsZmvhHasBwbVTI/tIpFlzH6M6SWtcwBbOR9ptLDUZdype
gRABbGmQZw18ttqY8YRuxkDPFypRIh7r7wd7OeENck7Qgp6zJHf4f5j1qZCqo5XpU/xCh7zPueSQ
3TJCSPjc26itfaQUz9OoIexD/0QoF/jxOf29ZK1x1nsdz8xCMGjDu69Vnyzl0nMfip9zzFZwxnJA
v+A+e4tLqIGG1tvVm62boA3JjeFiAdI7DUjFbdtDQq3jJRj4W4tU2GhkZA/VW4vPDod52FvurtHt
S4mpBbuIAgkVznuAcMb6ozdoMvPfXuxwQznLQ2yJZDXkE2RWxCPMtiS6VCUo3Rogy5gaJ6fl28D9
oFHiRcDwZHYCs5CvQTenhPO8svTq0HbLthzb7JGYL7gLdXS2dKEuo1nTQkOP6Q1MDqzHswRxuiYf
KhriHTFApLomaFyHt5pfdDDi8kXfW16xfQy7ySZPTKXVxfJIwm6XewhBft6RM9CyGD2mIbZKMXAX
ZUg8MaXG7NBc2BheZpqnQqvfi9h19mq2tJOhEalbtInj13I69KgwfPySPzo2DeBozCNwnmyLpdPc
OTOezd95npMtlQgoM4s6jqJ29uEwPLN3/kJbdZcMoxPwuf6URfjWThANygEkL44KVVe/dQRJpFsN
59LSYqJjca+MEfNSD1Ca5YF4kOHsO71mbqXk3GoqwsMMKNvbOjYTv7GjiUCq5pud/6WrV7+eQf0T
a8Mla7prxipgAzFNDiCzPVYOiGmRl+Khz0TT7QYL0WdEpxo7GhN/DfNXTi3kdTWu0JykorrwnhPn
vitFcWWIT6yXhQx5rlIW9DHiq7++PoFFCzrKnLLcQCLkhck9sW4ITuRRIGXBI6xK/EbOB5WNs7On
bL2AMqhbprGgJBW1r0Fl8JmxbavQXfYz7+PGFcQRF1XInZjL5+LHiEoWyiLHhguaIi4tPYBUWuLb
jfaCZv2h5ohZpKt8HUTrrYNGGJQSbw2xcRxVLIwvesriG/URFgujeUmXMMQLC+nUcWHyahn+EZNo
xnHE3DgwaMJaHB4JEYNh+6Vq1H5cEJwMEyeGQ4K2iSIEDgNQd/Q/RFQ32nuM0DeatNdhLvwZu9oE
yODcMnIijcAvcVfI7NY0rbcp6/rQNFiXp9b8VmRFbcME7WfbrQZcK54PQNYN5NfWO5SVGAugDQCH
aBQmlAnmYMueAMeNez2C2xI6M9bpIj9Qmy/bRmcZN6V2fU3j4WAqd7zT4dMxOHl0tBH2SzsvWzn2
j6TdcWHZuV0fVJfuPbFQcjiOtp0zXGMGx7sGCyHQUoUqCcnMXcse74zKKSAQ0XhAzLdfbQ52h/Bo
ku5yZ8aGe7EgUQAArh9sb7zhvN94Yzuy1467q2dz95Q4H4CtFCFSG3ImYAvgAYVSdOCq7p8bwzmj
Zxy2YsXsaAIfqpUtYHp1S+6H8if5NWQqrP/opzQwyvnsRqGzr6rvZGxnpFtxFFjl9Fyl3kMpjebm
ZAyH/vq31jBIWEl6lm7S2kZFWyFg/VnFXXU39rgpljl6rUqNxqG08bSNPUZSBEss4q1gCBFJ86rk
B7eHtAIaHY+6EL8GB35iAXXLCE2JWG+UZ1WQ7Z2K2d6xrwDvbTUoq+rmpGscDpxAH96YF7emLW8o
WZs9rfCdttQor7Af8kSB8hq2DtyQTe6GEfyUB4hFxglPue/pub2za+82J/YhbaadNcvmbCCtd+fY
hfTkDScoCjAOPDQdLr7aMCf2vLKRecylQqZSvBmuMI6lHj5UtfcTBSAB8RE6FUFI0DnVcOo3bown
OQrKXNP2cYO5Okyqh9iFkkzK0UdI2nvPdNOvBvyEXUzHoUSU+JZy3l0ycW86diEdXyE55+3OQQfD
lBlbVbeWx+34nhFafgntTseLiABT66H2Z6npI6VFrhv2kKB/LHYIzKYsfqYDKp0yslpqbNQiUA3u
8Nl3vFj5rm360YeGfWC8bgRZZ8zIDw2/0LC4AX5itqodCEPNzu0UHi1LgxVGYUUNMaeAfYzHUGAm
XGYo0TMtMD7UCBr0HcagjAnvpjeGKDBbEFZkbmYXmZm/IdFHe1sXpzwlw5UgJA/0ycLwzcDjpkeQ
tvvuTM1ng1PEQi1KXnhzyZARR5SfmIghT6NkXb4J2Rz3CIhLDMM2qW1OaB1arIToUnbNoE8Q9BJW
5rqxzQlX7A1wnE6RJFgoZbMduuI9rdG2FFjMkRPMrEJ0Wpg5Pqe2HSj02jvNTB+4W55TfQBtDkvz
LlkpcMZCgLlnvEHIaNbHPwuWBqHZHXKsaYOgWNx11JZBhGW4AXPDxWk6hHxk6Gj0dzNpXkLwe29D
W/gQkAivw4NSmiQbuWp4bBMPyIBpoBkKUYWFnvuMiVbbND1GpgX5t0887o8oV75tUP/XRt0GqWFD
DumwvKXTHlvafGdYDfsOjYrPS1wDUKixXFVsp7z9JAr1Xt1v21Dcp4wkES6+9roJXGjBwOpqLQ+D
XhOq1L657tsI65KHLP6AYVV1ADKJM39e+eVbHM2baV7AfiTjGmz6QHSR+1zaHthN766NuvKmudh2
EdDitbX2dZFApOzkoR/y9mKkVNlz8TpEnLUpIX9ZyTGwaB9d/lQ5MtqZERTLclg5Zr0TnXDzejtT
WxDZef2jTjjLQ3lMqoYBEI5aNzNIgdTve/IYQO8A2/RqnbpyJOFX6gBwI/vnypP0y8U1/HY15gtW
Mb5rqvrlfRrrbDU4Htwqv4/wj2CcS84sN/NNri33KYlpg2dQKBjNt8nZzlwq/tEyOdlFDnEmA5LZ
qc9lgFkdtDuRnskdERiWnykNv5IrnhaJWnpyj+ZAxFoM7IzFkvM7iiBhTRFguakKHEGkq20Rsps3
bMdM8TGl2swIDYMA/hLObhQigbLHCWD+V5uABJyB8vpGT10V197F1IFANcUNcReS64xyhDsENxbd
Zu8pmCSylltSYcJHlzt924/4teZ6OTZVfPTs0LkSg0CsVkTL1SA0Thfw5AIIBGDeeFt4RrtaT3H4
d/YWCFfzQFUIrlNNHlW99sUaV8dlujy4qQHlVI73qQlQzqXJkyxzHaYDNxWjey6vmtMnB2Y4zW7Q
wn5vzuZxcCKGZLK4oeg9zxYAeodtN20NH/DFVvJJy1R3yyxzgUWqq/VY3JPXhxCgvMtmNwvEorhr
GRpslezOQ2KO2zyPOEbvnMh7HyJbO0e6G4RZ6J7SynBPf/1bSNKAsSCId5qRF74tv3LtV7v+WlSJ
brkvw6+sB6At0iHER7m8OmGvgmZmTYouM1BMGzjz7G8bjAR8L5luoyUkak0SxduiuzMNcJdR9yoQ
P06sq1miDrqfZ7w8dhsS/cZFPnbL86gY22CsBz8vgLKomxGr6FSSRwv7lv3j6i2cSLeZp3y6Oqd4
GIf3PCGgrA4B3nJeHwsBD3ZZn3ZlGT7o0fM8xTPDTisYdS0GMVsc85w+I1bUqFo5QHSeXxRrxA0z
CUyIOAaDydJbGjKE5bYJpL8R01umpBk4IObs3kJyhBuW7AMoFUOH/gayB+iu2Mdbimli9UstpXXO
xvGlMGFKcZpCOrNmgAHCq49MOBeRvJUWWndvGXaOJ+48nYkVPp2ZiLUN97IKxmiedwfdecZ8+9WN
2rzNbas56xHLoPZJZXhls4RbbOyqZ9Pi7I7r/tJgUCjT6Wdhqzaos1UXQiZurUmNIDFcn0Leqlmg
emgNe+fmowL7JaeLsut3VuMnKgy0jJ7m+tOs0FprEBHSGOMYc9JM+xCdGe2lp622bPsYhWa3zYUD
6itGqkow2U2PJ7mv95XKoJFRz53AWABbMsuvWHOekEMXuyFRJWkyaUE1ZF0Rbqqgt2hZ+dH3UaYF
Zl+c5375jDSDeWQcFwHCakJpKohqYZNgz05eysX0ApSLKy5zQFZrTcOpBCeOhOUUV4u9c9IODgRW
lwfcnBnwCaBbacKokEi94s5L8bI2Y/SbVSX+fTvKgsnThw0H0BqBhAg6wm9ymjAi7htLXhiuMA9J
h18j+hEfB2/Pyo3gLatj/JzF7gcqK3XOMHEC+rSuiZ18o90AyDCIV3a5yUWFzpE/W1+THyVi6soZ
5Rvwn+wc4lqe0+i7VjQJFPBxMEG/6kU8HmMb6POQ4v6I6sTbJFqk+1kH1qWMtSrQOgZHFrnTW8hS
h0RRUWP5/YlY9hceMY5PnJ1TRZMHio1vFvJ3Lmk/um68tXH4uxYVKYkI17ZR7dBakRy7kShutX7x
5QKdWseDxda18Nc72E+nozVeLZovvJgaC+W6vXUjSUlWyxg5Nq3fbDy/a2pNesnhSs0w7clK5ruu
Yl6YdHyV5gp9UlfHOIKSXXwTBykogVQ9hGDOUVOoXW6h0qWU3U+Lw/fc8YKVNgS+WGOsM2bXCqHe
XaFnvhM6X573MmU2PDERIGiHbhEpsoFxvQHd646yat+SHj651BHiR2fiUclQzCdy3lr86+kX5/4P
5a1vmjUwoHWXwOikt4fyW26hGYWp5DmELUi7Nlxi60F3k/eS0a9pov+wZPtBoOA87fQZlhsP5CUT
3XFpw6OjU+DnOdIeZrBwvDOcqguTp4l1K8tcHPrSMOA3WA6kzKVC/OOYpB4VwINz6wKPi0wepMib
Ga2jbLXEV+70DELuxQQADlhu31p2E5CVenBXZbyhIPDaQtF9fy5zjfORVi6d0EkLSGakePFUOvMD
sWnzsW+wXMgw2XdmyzggQjoS6S8zDpkDanqcx9GaVvxo6aW4i2joE31pDlAgBTPb6XMoGXJoM3TO
HHCxYXc5yQAZt43H4+OB6ue1JqfLYEgy/ezyusIvfhhHAD3kUG7JNkDCX5J86KZMVFoYeg3RS3sC
oSTdS0goDBR/qWGlzuG5+cLrvxKOilYtV2MOLMnbsfrprXlGwBebDWMzb9quLPam7zK/ZHTPuUxl
KQQ6/lJXe8crnzGCOlDKlnhvhDg1EsA5O9LDtxSTv8uEWwRrvoNEn9Si2EPiA4eX6JeyPw9T++mM
7akZBcsoZrxk7LTK1+yWZyM74Yl5sazCDBKjuSxTf0py/S3Uq6eO3xuRJgF2nacii4MY0g2Ql0vI
YooRc+r4jm08SRG7FPct1+rMNU4gGjwBWFuxJqe9mxVHFwMqzQO2Vr2fiF2J8qNRWzhMwryEStW0
kO/w1lc00OPBzTsCtQmiJxjto/LM1lcxYwdodh9lEe2nRHvnFfOl91BVhrlPe7SZ7Ry4NC/+gL3L
BNb/kepoC2cZYBvRSXSEOdaLFa3n8Ip5n15eThjoqOhmdptdnb6xkdE3ObyHms0QDX2ebtPeMsCY
s+Yqwp8FbvGozG1fA3iMszY9Zibew7nSnsj3fXMXeRiy5lMN5CGI4UwznF3mtjmlXv5jUA57OKIc
tzZDnu2M2aZKl/lmLb5jdk8xSwihqQkPBV/YZeiKX4lMMAnwih8YyxNOywlu8Xa1zqzmRRLGFb/C
QWbexViHmTmmlXCI8/uSkCG5oPrSnRjRuxe9Lp2AzNC6G5x1yG+88lDb06PZaJQYSVff5ZFJXzfS
oJg6TlGnLXdIkuhv2uHFcAm7m0NLnFU/L5e4YWXX/crxhsDLfdR17hWplxLQKS4/qGxBvSSCRKLC
H4nGNfIRDlhrUHR2KV7RBDwjmBQkPZh0Pde4NuvG10wHqOVI+vnbMWyByPOVnlENj+VR2Pn70JAu
YkB12EVmfm20JjuwxLbPnbJfRjdeT6JBMERMvxDhOoX7CVzvd5ljZNF7U9uUXMtVKW5j35K5qR+x
TEmWqfazDSfT1mFZIuEjCsUZd3ooMa6YArAogrYtEeU2VxOJT4nDCcqlutds+3tO+IFL2dz1zDXi
NoYA7Vh3ZKpxC1qshRkppjgdAsX3ERgFv7AEYaayi/E5Z1xUF3CmITaN+JfW56fVajj84h6aIaDI
91G0JRYenMZwb7nwm7g4eKwEWUu99AMJ9CTQLL6u2GSY/btF6NJmFvqyzQsL4z2Oecz0xTMHxwOn
7jHrMZtZoxOyVhA/GPum+0JfPvV8rII+1F7ZW+HUxsduli1La4f835xKrvEMci66jLAB7QyfbLlZ
dv3h1M2bizCQYMABkFeoncauIwc1aZkRx1EPh1ycyuEGFfwgVvVR4ylIMMQYNM2CwxvY7C4yGEM3
1U9CRMOti5cGZ0h81FpQQLjqUaDz6Zm+24khMCzvbSwBh5FsmObMlVkKDI+uw/A92Rrl0t1yIIjb
Oal3Ze6I7VAGZFVwmkz1nUcIa2G3mFmMLr2LRc3HAlYwGIl06Aa3Olflh0YC8bWnVqutyrgedcQY
O8O0lk1qZG+oR6qTYmJ2LAr3q7RYXTlu0Qa2iA+WrnbIdq0LbJevmYCbHZoisA6kp+hUqzje43L1
YPXxU18OGJ0aDAEps0MT0MaM1JkRnbhnr+BprXGIVHt1nXHekfHDphKbfm6+4/++1o14aU1AYi1u
GZwuAcGNeqhhHB27kwk/Nh/bF3td8+N+kmHGFDlj+GVGRArmHTQpV0Gdm7V3RiWo15sjDWx+ADhy
T4g1rtIwfki7lYhAxa7vBjB/5QICMItxKCV8QsS7YJjPeLzTRt95guFTn3k36TRvBPMG8C2vS4w9
Um8aB/CzuTXSPrt4bOC89YJ0SEZ9ZK9xyGNWt6JiXOvp3qGIi/4hc5gwRovCNQvWdYwoFsjgyHzM
j+BTsv4YEti34Ysf8jF5TtX0LZlwq+TSsGC/NmX7tMwQlTjv8i0Cm9XzvBz0V53YU/ARJiqSbCx9
+AKbUZgkedRB6xVxMIy0VWa7UOsSLbcXdiM3svZOwoX/Mpf4zONbOE3pDtEmoRGYhMHpgrvT7Y8U
gNYpSturrbkuKzWR7KYI/kbWp49aVEgKmAj3fI+kLZbEXSSEzpPCsCZqt2Cihmn0Ds7QnJxpaPCs
OZ9EYZh7iQgVbhO7YVcLWYYWC/kzxm8eSCYC488ZZQW1OQugIlL6vbZoj1OKpEeiUFO0k/6UJOdV
3IJo4bk3ACEa8MlU5OFrKqw7YkorokWWmmMpHQ0noP+GhTjNkBWZgWOf7Sm1wdaQP0MMiOYUu0qi
LBGo9TOCRJJbOttBhr0F6BqbR4krrwlBpJEpxaNoAeEFpsRsuWF3Ed4hHaDRarqPAuhF78IMKToX
1r033Ue1cQXhI7eF4rdshlzGlmhQOcjl6nBhpFzNp9Eqk03eaTkbbkAiCzCXrM3uu6YIOfRIR9Zq
Vi0TI7Fz2NURXwZJDTwDc5N2zY0f8D6mwD071nNc/xJj+9Wvwc3kItA310S8E0E6ROB7k5GIOngw
mzIfGvS58IVmRSo66zww4NEtzsvDpEOlAMDNCNQeX5fM2mcG8yVZAecYnfI9gWIHsQxbP451j3rA
q3Rx0TJtQPbU0TMWq+Fv3HdT/TKn9bJlnAq6wAo/leBPa3oTAhB5tCWQ9wbQ/Cb7RSG4RkBS7QoY
sVXlBtoQojZxT0bmfiDcqU61Nl4bs8n2Ff951+AF8EeHs0AU9DtaB4txIWw625ghec1OuXwwEr1C
nc43FgDXbS3Ge5lP5rHxbD/1sjODQImnHRpMujg1N195wjx7s1r93nMgt6IqFoHgdCenxz7VBsyE
LNvGc5m+GbBgk8baI4Si7Rl99j/mFSg4Ba51jD1yBNBvlwExUg+zVd0nuSCsiPQwggZLPnQL40Wu
bEwpE1htpSdnWXbnOEIDHI+C8cZyHpdO+jwusO+Wdw2rtJu2r16q/SDTAU2BaHR8wchXFpuI6Y58
g3lQz+Wok+s5MdqreL4YEHto4+poqznjpx1Z5ITVX0VPs6lspjvWxBZK15urFsq3kRHBJe8s9gRE
B1A0ICFLICAYSMsiEr3Mft3IY+9QQ3tcDPWRe+7BSmzEV0VKedCS1muvg/f5ajC/NrfRKtaqHUiD
6ABtiHAlV1zXnHtAgVmpJe9L5twbSfRDC8dTZIHPSgci5NXEZLRjZ8BmhuoFUz9YcfelbBgX2R7K
r7FHS0dQvRlDbulrxsx4gDw/LMaDpdmU/KhHtor32LR3Wcq14DArEgjEDpHNJ9lkgPtRp5NbjtoP
mWnkzmtxqiHkLgFte8YBmi9MnpuphdOl0IfssIzza0wo7Tkd9Lcucf6LrPNablxZsugXIQIehVd6
T8p2Sy+IltSC9wVXXz8L1J05J+68MEiJIikQJitz77XfdEKN1+YbToIWFLLxl93r2Zy9ETqwpIZQ
9oWgbin09q0vYBFIa7whq1r6TslUUfrdygvHb2NI/+jSf3FGvgZlMNRLWBiTyOAA3MC7n2NkOzsl
KmbNvEEQNtbtgGHVSYEO6XZ+mUT+1fTfocgnpqJZtEmz8mLWADa8OykrI6nyNS5p/4SRMlnq8OVF
jHKJDTefwj6IX8HTkDIV5/G5UooLXetL2pYLXizZsPQHOzU3j7AKkd1ixueSLLKtMyME9KI3Ka5S
vDjdLQokky7TfheuyW7dnlSB/boaiAIgcMxgfKyVy7YR+aZFMjcGQXsQkcmKOIO2BRNT6sAX46GU
W8YcWyus1rJx8n3XK2PVBy1m/bTb2muDAIsnyzZ5RsnQQL84AsRCNYKQotmE7dncGXUoNmiIGZaO
Bq4ueGAsl2a9YBSDCpvslPwbH7ILSGkg2uKdlNCcwAQ8ZCDx4L2Gtn5p5QCzx204r+ZDfWxGGl9Z
I9cmio+bZ7V7wmwBT3jnQCbjxTF3YVVA1dFMuLPTC6snmPE91N5KizdUxgdRByzRKEFza+ZkoxW4
Ig86djlh2mOTMUoK0ChxRzf6el+bPsGhyh0WNC2ZI7McOMLYeM2ZL5E/gZeSg9Y6MPa+DRaN2Vii
G59SuQgcbBcpescaHVdp+gbrQ0Mtw8x+kDtl0SCInAkfxxvTt2QXo9kRBaCaecoS6URvNykDuyF7
zRu9YVXGmoShFEYfnTLIDr590mbIFE6OVQi1Jw4AOJuJ2y1yd9BpUBtfljkWyLJYZw1xuzRnWA0q
HrpzxjFQ0/fYHLVaqaOGvEnXVX6EGbAxzdkTPhoWK/LkDM69AosayKUogk8FnSCyYEjoFhKgs9nr
e+JymjHfen0QQVsE5MiqFmR3OJgX5rmIQJkLRL0xM2ChtJXQuZWBDq8aLhSyKBviQu6yoXG3rHi+
bH966SbFaR15FFyYtyAi8FkTL6D55jNn3Hx0MNckV3iu7PE1JPCLCdVmjuNYWKPhH6Jwqp4Atmsy
8pm8kYimtTQ6ZKWQ1dCD0VzWYhpiDC+xGA2WXb8YXYJuTEm4Xe7aoBzD8TOu5I7kEybJjey3fkzo
qvS+XB3BUumLZOc8KU92z9OcN2P5uzB2yeNl9dX3Y7+0IeSumzj2OYjSa2LkLQ2I7NPsmLQ4XIk6
0IvbdPD87eBB8tS7udLEirae0ha4RMoKALYRvn5yjujlcMHp2Kf6DqZD1odfogtfKHawnsxi1YDL
ihWF5C+gs65QCI0VOa7oNWj5RzutxNpWIfbsKmMbZ810DCz/s6lFuiapMnab4RQm9Exk6Zerrp+6
Fe6rqxIzyBMix1TbIxTLBTPJcxUyf5gyorF1fRY1590xqHy+fX4QkxeS9rBmTM+iPkVgtej1kbSV
YuwwMTxUExlg2BZfffIu9kRSdQwzE0mRo3t5sWqS5mDo4ZuKQaLKGn6W7JP24GPYacn/ZuA0fHUs
U5ewG7L3XlnQT/VsO8VwewCGRahAUIT2jlNzLwg/Rt068gpr4aTOZQJg5Cc2ec1WiqeseK27XN9Y
iferJUsSJSRpzumLlZeQ6p1o2fdcI/R8TWmOGEBovCdj5ljLnsMICEgGDXZhVOj2qK3XYCvfhI/W
vVVwWbAeOWEVUu1MHKbJtETeRBoMPoCDC2tlXfW2xbC3Kzlv6FsfnMgpL4AYBQjctinTQ9YOtIUy
STHidF8abl7i3CZnb7doioyYetBPngq37PYytt4QGp5VQzYUoItVW14BoIbvTh/87g3U0WOknfK6
t/auo1jx2CfYr+DzbK7ouDFrvjN1S1TnPLYhZ33a4mgLUZzTfYeuBMxobOE1JmGPcs6HSpEFx0Fo
7S+j+FspGGODTkMaKuQxT6GmqjpkzRx8e/DqzOcZYJ16zV8CkCxYk1TYBHO+gBeatprPsSAN/Thx
DKw71FtJYKRHGY4P4Ot0+DxTsigEHFzXMD5rTZD6OZDrgEj92dazapt38KplfCYlVWMCCjWta51X
gpBNXrJ8p+daPEUdy9VItC/mUY/ZE0oFxK3wH6ohOWQ1g1ql0HyQYP7mFjnS6ExR+ffRIgswpfWV
9oGy5k+h1ANIyYJI5r8JnEwwJgy9w3myTozozi9zB+XZb83NXmYCGghS1PahdenD9CmC/wxlztQP
fliJFxEw3hA9+KoUVCJe0U1SV499y37joXNbN6oD2Ts9Qclfa7oNfnJKBdcIF5FoyjK2C0B8GWeb
Ne16KEexaWT9nU72RqDOek7VGC04l9HGHW5mwIDBHMl4Cwx5TnvjaXCQhIywQKCOkeskwLrmo/U7
HbN2PdrVszsieNFE+ZIQrXUwm25X9UkNWxe5ZJ8ollVkBIC6m7FDactaxJteMncRGvlfp4rdg9Lk
hw2Kn5bKCNJ9bNelat2trxvvskJ/U8vsEBn+lfovO2X0aBixop9Owe/1trgF+O8exHwTuP06LkEH
RQqltYiDNa7dhT7RXTKxqm0G5TyHiWo3Mk0h/Q8NcBpUFlNOAxWTyC9QpnBKonLhaBopml62MDQZ
bAOHWKX01FPObIMBQ6rEME/+O0FcSda8Erxhb10CVdfoMpCmpYa3tEetWxh1WW+VVv5NRX5GYYCI
NmfWljMiqrXiZrl2uyKwCrK+9cFws133LWp+nyHrQsPqyLoloA6z8x3sX7IKEjdaCqd/9TlHr/D6
TCe9gA895RgBdTP/Y0Yzv506Y0GXjbMn15/C42qjj4x4dS0AcZfRtBt11FgUbQU2tPojYVB5zFig
jm77oIVQYl0nHnfD2IRnwylWY4fwQkBqR2QTPXWucbJ7HAyECSwFhpCzg3gt5cgyilyny5XHRzy1
5WLsqluiFQ5WlkLfA7kTIUMAlObRGufLK7IyncXihNaQ4kKJ2H6zjOnZ7dmjZJvluC2R6M7YyybO
jzLF8gqGBvGGnT+SakuUThVkeHsk2hMeKYi9DcKXlTFfwRrjDLrCowPZNSu4t5Q2KSEzOnIkM/O+
Bon3LihfcgRM25rw2DB676zWIXCAc7PyPyz2HOQxULyEaIJDaDjfbWu86v5fQfKyabiwzFBzEEPI
1AnG2p9u0s5RoOn70HRvJukTQIOd57JmBp/Ofcwp8pOt8jSOnyi7dsRVujYBA6TVBltqBq699oRQ
Aq0nSJxgk8eeu817VMtu9QRqdeVBdDpoSHhWoZZAs+afdEzOb5ki9aop4udYAKkce664DQOzwSRd
rq6eIIiHB55drocoSS+cAhsrxi7cxaQRDN53nqfvhk6g2UDluESCxryAuFxOt7GxsGeps6AbpJRn
HYRrG8veiBHP/kY3iRLJoMT3SjKu4xfsuV8xgRGw98rvRPrtwXF1GLEgMPTqjZB5Yg2aIV3nON/3
fcyKSdpqWbQbzTajl9TOx6UbIcbOA/mU5fYumLDDa4xVhfBYEoZEfCSdKvh7dCxhgRStTte0++qH
OVqFAm0lTd/9hVLyJVNAsdwIoVVNUYYTzCDMGfWvMFHMM0dDaiLfZ7sD4QPjjW+ViQ7mTWP6tOoJ
bLbE4okElWZnjCNKDAfi0Xa5N711nuEu6sJ+qgq/uDXSeROcsAPJPFmE7uoWevg4M/QuqNPGfQHU
nKYgsT2WT6RSm07PZAUBwcYJAmOTpnUnf6km5kQFG3pQCstDKt8CuIXMzWiRZxqa87RrHzNEuegh
IDsi0sIpTghkGw6veQQro3EFyUzS+m2WTEYNlcZ7G2e8q5TasIa/FSzymBBkPZzK/OTRKLWc1LyC
TICy3HFEJJLgDrf6sJgXbUfXoYWeopuw+gCnnehWVpzz7OTRSDHKZOTrLewO6qXJlFbGWr1zZNmt
ACC6UsoN6OqSWQKdJwOsDe1HXEpx9stKwnKbM2zuCEi7mIy5kXE/omNpzlbbfjK21hcqSddWdWpb
/28xuQi4zQSrEYOcNycV/Sqmvdgatv401s257bAypVnF+DBGHzo6ysI+AbG2rdyvmjp96YL/W4QF
RpHhS6LDB3p0StEO0DH/mw7RXujBPqUlqkVYCz0MK00E0LJDW2KXpXNOi+wJRcaq0ihIaSwC9c+B
pcp4yNZOTsiwnVsIiiQ1M1b7XaKjsjRqfGXaWspiE0zWLRb0vXJUDam0BVK4Q+dhR2xFiFRSVcd0
9H7hCGNirdskMk4FO7kfPWslZH1vxF2QxcaTk8HZmwI+o+OB+sQLnO4IACdCcd4cxPvemkGIM0Tp
lW/tcfn3D0Mf2s/jbNki07RGG3RwZFI8IcDI94bFOnVAq/RkFxMrwMBUFM/un8ibgveJoSFmEHoj
zAMbFlGkeWTTOdRTyACjqP5UZA1ozZR9qR7AYYnKnYVn8NFJv7noTn/zNBuunjZcJkx2O2ZzPdsm
pNIgt2TFupkRRzd3IpVD7aKnsDG84ns0uOqanvaCyFNcE5tBvBX1J7cZbVLmMtCVwAD6vvT3NDLc
Rec57Yvb5yw6IIf78cCoLSrQMXeVh5wwA+FrJzSgjHrYGRYuj9yiaoQksspH2uG0PoxHIPGIWZ2/
cUEXKw1qmqe3we+e44aoKDI7f8vS1C9D/BW31OLvTBKooil0HT8qr4iW21xekgiTWx4VxyJyfUTK
0y8xwpacSnPb5D2lZL6tjQ57GyVRE+3bVF58UkWCMnyRvX/MjqSSxMzh+OZLMBusva5V24RIXnyi
sgAy0j9YobD/XRA4BnUQJiTDi6yn/akP9Buib2OMHxucQWtfzxlF0q2tIoXbioX3yQvGR4RlwghB
CbnuR2pO36XoXxnrrDGa/CkbiTEQ+D5jbNq6FNfeLLnP8rJakXOiHdlMH8zO021v07HSG4FZz6PU
H4uvuAuaY1ZH316VfbDqzbd6kh8qy8HsY544QP6IAVmfRVDcEiAdgcuAELVh3yNtECRbLquuf4xL
3V/6Q/otvGZc1EmrP1TVJYgGjEnC7c/aS+H09Zl8l19t6wJ/oRKnBYKBRo3IYxKzNna+VEecxORa
ah6l7xCLnYGlFm+leaCpah6iIEY1yOXRPKhI7UjgEFvV5sYhznuDctP633vzz+4PBVthUxTitVQ+
dlkn4qwikQVxosg3pZWiy8oq81Qy4B0dOW2xOKGyHPHed8ymqHIs2i1qtH/pqjE2+ei6xy6T3rEi
0OPoNIW7S4t2Z81s70QcGonfGGwRxtEg4ixmBHpyFEGTHGkZ2ZuwCF5E5QdHw8g1tLdtty9jb23C
2zneb6wgT3/u3R8KZTzHGmuCsKwLNOg5I1hKqQWLDB7GklPK/W4fzOHwGR4J3banvauhtSX7YCMH
NuMYKXtNJUejujNJ+2tOjjEcB0tZO38QFIM5Q047iTEddBhypF2eKq+OCQPQvHoTEwAKiES3D/7E
6iAoOLbmmyJkooY9oGLZWO6dyMtp0kfVCXdWhZItvqERznat5tanOvAORTjRLFT5qsK/iP1bJhMn
EaAiRgQdc9OgrDty1uqFUlD/0q2Ru85+6FAkBCFBUWZh7YoY+bHpoQOGUI1Xow18bYXWTTta89a8
b9f7PeLTGLMYA0a5+Zu630SjBUgPe4WDnJhBEMxIquF1GOjA2klXXY6eCdmTBug4dP7RCtv3KsMO
MXX7pIiCY5ULSbExrOAFavu6+BT4ILAPUvIhsqeznegHHZvCwQcKlKpNahoPJlHue7f7tBMkZXQF
Pm30v1tRD2dTGiQGUUISczSCn6Ahx5IBdu1IilehhqsdcL2DbPzgx5126EAcBwrVI94w8rPLYWkX
sE5TWPEIjWDGlCFjOiaZQx1tYW8Ey04W5KcH4EdHGS8n0zgMAaW+n031JqqaYS3YHR98D8R8agYa
NBJaDTia2h0Cc4BSMVbJztqQDkJslpQ7vUiHg9mG9sodBr5yYkcOyHl0FhCze0IMTLzNkCVJ1uEi
aEFWzUffN5H27RoB92sWsVAsDbM+wG4r9yGjGifsfMa+9TmSAd1eARH759780MxvkW6ovVNp9cGa
b8Be1IfGjAC7mxUrKBXIQwUe40A1EOkpFPv+lSjAkPwJQNKeYaRrTEJ9vLRxSy97IOsD8T3rqZUz
mDn1UcC5BpueSsqMOZ17emc8yBZnlNv6l9Jvnj0kEUeP5HjkjtQ8PbNTUZ2qprefm5HYJ9SH3iHz
zmHQHUUWoLtsjZoxNxnvvSLOtNBo55V+IoCrJ9s6H2kFVtOGTjGYzXCEbVtEr9VkP1M0yx1cFuvJ
GwUyrLL+0m1a3hVKcU57NKGizrVuqkg2iBJ/EYE2nkGucjEf027jWxg5qOE8tIfkpwMSJy8JO22y
QtHAnmKJZpdoBIlO/uvdYCzsGkuiO4otRIeA7kCZXOZcsth9kyLsdwp1DS2wEAhRQxJ1gWNEj4vh
Nc0McwMH4EJHf1wh3K0fnVQ9FgEI5CC386d+Vp+HlCEwwc3wZRrVbxkYoEeTOj5oSUs/vaHJzScv
GBcFCEMcTvwVmTdXuCkESVuc/W3vzCC22ebgjRc6aim8m+D90z7FVcDoPWDB3BdIwJWRcB51rk4q
tTc0w8420wlKSB8k/ZC9nvZixQhvn3tRtYSJSuYqYlHEiaT9jtp1LiWV1zBeQQf3mMLfNUxxcJN6
Xcnq0zDtgEs0UgO9KexDq9St8Lp2a5TlRyQLtXUNItqCkdBFYKS0nCMiVK1M8x6cBjF1yCeAHg+8
wA8usfXl4XFjo2entvD6bRNP5ZKDcKUNQPzzEP2u7pEXsXQiFVHA0okDE5o+xK0DGjVpERp3AQEg
Npqj0N9OZgn6PgfiuIOZBVvKSbyd0kdtIWJS+UacgqguN0FJAAFaN0ym4BrdD/pm5oNnWvlpCvXH
kryHBamhCYGmunWeQ0lcr//kVdc4R0mR7Mw/Dmp+z6iqI4EjM/w66miqnDU/LQ8xw9Ofm5oM6UMV
jd8CxzmA5oKEb+JKagu0nyUpzpuK9HjTJkqSi2IfDJcstvpNnw/24edGRM4hNhlcxih8N17ye2K2
vrfQIhGKQfyqD9GXIcVSz/G3V2R+JrZxYBlFhHI2yGzHrn4oDOzejCA0ht8o2SS2SQrMiOjUsIyR
35vRkZZndGyF98nFn70kqHRGf5yXTYfrKRp3LtYsB4iq6Z3vn2s3kROkj/SjSTBkZB3dqLGO93v2
/92LwuAhctWw9fP0jQEhsa9AdbDrcCP1P9qQuYcmoo9R6pOGm1PzGBKvjJCM6IylCLs1CIAM9hmD
XUj7viU3wrtabmYAF+zGk2VE0+l+b2wDbP/sjUt9YJI/8zI5AqiqoVKSrDbpyLmxWNM9z2eak9Fj
nTAZ5gTh+Ie4QKocwFwnt3Ldn5veHM29lhm7uJgcVCA+eIk5TKXvB7EyolkkMMI9kUYLoZfWHiLO
YiOn4T9/bs8vlPd1yJU/O5eseY4OYoCAngwrl1rsmMEyM4vE6Z+bJujL01TvC4JFzxK5UzzD+AOr
e5A1JUBlCYIp2j44/XMjMyc42SNQGIN5pWv+nnR5TOLJP5EuS8S6M334lUIPW8At6QgZLrAWslX9
ojukdgYjQ6HKUtMn/qKFb7UaW9Q80+YMdtkYiFM0v1SIVbcuRnHo+z44xphhWojtJ9t6rALilYFT
X1DvRftoZOIl5v+QyWl8vj8MdqlNwySKxt9uZndL3KAkItCcR8bDgM8nxiUb6/yEa7el6TRGr6zr
CBawauOGiVXbZBLhsm7L7uCXdbkrkE5djFyW6z7N3CdoYUxBaCbC+p3elFSvQDeTd3rVR5uZVh1h
OMOuau/Lpk8+6FaOcy5m/KKPMD7qhtRft9ampRmR5pUGsXGEpolCqo/gpQT+NoEceo1sm8QYrWlO
FTKyBXZqzinIAJGh/8mTEsmpvyyV0X0ltVwjj/Q+C41DutYq/TrW7W9SMNBx1WTGGy1tZ/Z94uXK
DdfynKgGct3agWuaM8vNesfeNeaYXoUUtMycaofiKj9a4rHyvHcI6f0CgUrSam+iSy+1pjnfquIU
kvT6pzafrFtnnJ7zET1yOOYElft8NXUp6CWm+j5tQ2SdTUsEmUDbzPXGf9bqjLzrLO++LCpVOc3W
h6hsz3XYvwNq8Zi4VGhJdJbkbSnya2V0qDrxafROjgxYWd7SM5Eua771WqJKeuXtUi5SrKxAlNmv
qUXnvmc7rr3ecF51dIZM7Quxu/8WOQYt7cAJz/e/1YPy0E9l9AgG3XjJk9v9SUBW4ptlqed6fn0j
yPAL6WTF3l+QpKMJ1Zcl1z/P1UxF3qin7+4v6Fo5C43OsE73v1W2eYSMaz7ECTuaOW7vPwWG396Y
ThEFxgd2QVPgaEq0xf2hR27ItgwLvub588dKtzkZMHS+/xYhLD0cuuOn+9t5qjrbQ9BgD27kKxOp
+5PggVk3yJC3/3wGlsIUN97PL0OyWHaN1OKfz59AWQIwhyP4/naqF6h5ENOR3MBnG7zo6volGePz
lvj5fH4dPyQl+RLzE0qp8hOyeJZw8zPsUc93yWAwyp1/63h1sq6HSdveH1KHeAsV++J4fy/Hc261
Z5o/Gx00RyYGwmVEKB+8JEfTNb9+MfanqUenc384upis75vk/pDheLn2VWv/bFfTZhgfix7b4Py3
QcO0rCrbn9fXCtw6dfha5Yn1YPC93J9jjpN9IuyAnMf58xPIbOyyAil1V3YIIDwSyA0zc1YVghsW
aelX3CBSZB5dPxJ0kJ/U2L3eHwG2O1Vk0a870fGEqL867ehtSkkbRmSF+eLW4S22HP+q+6H1AuFl
HxJxKWPvev+15UYPedPYP4/cUH+I6XperUg3X5hEP1pkIvz8ruXfGpTofh55ffsElaX9eWauvCeT
a87P7+phfMYokf88Sqbsxejz5OcDaCCoHB284s+Hq9rXeJj8i5uji8qtstpEYbQl0mW8YkYIV3UA
3P3+0KYbD+JFbvVy/Kulsr0lqf+AFv+QWRVaE+XvlDS1i6HFTOmjHiq+E8orU1fJumO2lukClZJB
5uIYNvW1w/F/dENtr5Mxvx44DS2bummvSi8FHBhtbxqvtAKMa0zI14qBV7ByZ3ZH4l68gkk5DOp4
F9WYokGlncrcf9FCxvJCT31koNCdF5WTVIT+qEe77Mu1YHHMaVrsMRuNV+bxYEAL79WZOvuSFamz
U3nycX90v0kGN9k4NWrhTCfx2S5HKguftZLNqD6sSv2ghc4B14V+CVtPv1gkPJ/z4poTnIjU4NLM
yeE+UCsWBD7OnYF/PjaRoVSVRxfTdeYhTUx02N1qHzv2xUD+ORiTefLLDI966BbbnuGrwsHLKIKr
buRLWoE0cBZNZ8fbMEnti4oml3RIMoXuDxvlWBdbXJkaDecoBTyUliRLFBiUKHCwUwBgcy9maruX
JjXmaB2gTEHt77TIfbfmj+LGnXO537vfOGyinG7oXlLF0j8rITGBIT0RDbS6b6fG7YNDROGoz//D
/UehZObb6o3ceDGfLm2QY7U5Q8JsVCHibvK0deFnOKixsC9KG1NBOeFo8U0iD+IJbFLfxRLDsj4s
+6YdrqmXB5tWT9Cxh48t3Z6zmD/lfV+430sFrTWHpvzq/tAMh0/mVuZuNGLvwjz8VA46eToUtb4d
ItPFZH41Ax1fa6cOiZOW+0GWzEETXGnEsuIawcyOCJfCzQwu4xiNy9xTW5mZYukVlUM1A+BgrBpx
mqj0jQctLUme8Lw3ra8hNil0VZFqkIPeb2bzBYUF4Gp8U1Qz3Zb5KyS0vsqRpIq/LnmKu65jsZtE
GLMyH703mQunXKbGKo60XYVfYpJatDaNUkPcOzpn1rYspU8FFewWoiuoDNjVS6o+1jOCkLE+g1QE
xyZsCHnHZ0xi9Z8+ty8RQHCSKl+hTyzyzoX20vlbQMWHJA8PdEUyOKr10VMPWDbInknsS0i/hYnc
eFE5wxQkT4KTfJAfdCMvDnokJi4h//cYZldx+OdhSBCPYtJcQNasknH891PJDiwOPz+8v1QLaxA9
5PxSaMMwwPVQ7v/3z/7rde9/cH8BrrmUVf/163+/7c99UtB4rX+e9u93MNlDmuO/3+2fl7/fA0dM
V/bf/8X9re+/u9/8/Bf//Xn+/c4/2+mfv7j/mz9vef/hv/75n/f5f9vh59X++8k/r6iDE5l6AzGQ
BvIKCsQefFm4hcLw0NHNPv7rZvRvwInnMfXfoYnPY61j0Ff5F63o7tAYXYq1CrNbVRtHqqGAxat4
hY7oHSbz6rpedazsqTp21ZZ1DWalHJGVV+YbqcLq2M835WiVx7wKv2lt9hu3mpeYmfYdzwuxNg+8
jVaYvwIvt49eOthHMotWRt9Rpk1WdkBwxazhfYi4SlQtAe9RbZ5Y1/rLtsYWOYQdnsR55o5++gi1
CBFq5p9E5oVHlabR0a8qpg9+gghWN5J16WtEpxMZcLrfFBYZwaRQZ8sMFcQxIUiVAGKse+683NSL
CDtLgSukEvFrOrYQJ1Din/UG6Qiak43ZQpOeyAJcJxOTeZVsp4lUFHOWidEIONQVo+JiatApagHX
yvoYeNUvXMbIi8d03GtCo9ljfBDj7h0GzutXlYw7/LXtJnXSjbL1YtlykYqTHpm8JZ/bONmbY4k+
K5+wIsdoFTP5u7UtfT9VZyQA1g4D4zqV9RMWyxTh4tFBBbqgxZe9Rum1oVVKyI/4FCqmR9mQ1tV5
uHIjFnNnP0Y9lcyfVkypto5M+7Vw0CoUnb41TZP0MFHMHbiXOi/yraMx9NX8eum1olqT/42rvfbI
ugEpGFB3jE4EUT60T53pvmIeaw9m539JxmtUB/NMh4jAqU5WVQMxwdYssSytcz+v5wXJtmXdn5jF
i4QuyVAoOmHskU4cW2vT7OB4wU7DIJJdEwBT60mgzKcLhp+NqQYTv26JmAB9ft89k2iUbnwa5TNR
5Nx0aM5851Mf+mEDiP5FsAA6SC7g9XydzEzcbmMlz8ckssDk90gpPMMv9zHyl6H2HwbXSJ9aD3n3
gH0mYGW06hHl4Oqz9hkmxMBv13ro6LuWNMFF2w5kjmV/p8Zu11D30Pv1ak9Vat1CRQ6SInveCrQt
qMmnMCzIWoLb9oKLGyOrtgS9YxzR5dDADuWbPf9oyCvSJNuLna8ojgjO7V8BavpoY2t3q9MftQao
O1g5+rMRDMcia8KbiV3SG6Jua1I5CZHeENiM26LkL2yNhVxDLHASOY/ZDB7CgfpeNAlDLuT2u5iM
wH+O8CB36Y+qhE5wMh6IPVqG9pVedvfslSysmSlh9WLuY1UziTF19nYBZTPr0Ke7E18swQHPgUv+
njLzZKmSWHBp1wwONQSi2VjsFcScPY4NfOYjR37a+h3+RYaGTAysJC850sS4aAt/l4aMRbRpMrdi
jP+SmcVyPlBzdx//3pSW/io14qPm2ic3MtZxizc68cP4ANb8qepwurhsMUT1OipMUAWz5HuJ837p
aR2Tnyb9XTTkQSU+s20hO2z4AFOlbT/Grmi3gZveotpzFq0MW/BtdBTRGRKpYW7dbtV3dPKSQO4L
e8w2ArX64DUuVmAHPb0t90bkxNd07lrjTCak5UWvqYQlpnAadO6JeRBuQImjnDDvnuOgOOOHR8eZ
Gc9NU6pjUXUYwkhcX2ZWtLH6jB2z1P/2TfKeSOMX6K0sI48zgRmyNKDR6Tjvt1J7CAaf5BO0vLMX
rseovqDg+JAF79SAHNoPsDzE3Dtw2FjKmJDtGywUI8Iyq/RE/iMsWb18RjyIDNgMP/wwoEhzp886
tqGS1cYjqID6NLb2OQ4rtqmbYKvDGbbN3PIbC05zaWPVXAqvTbdNUXEqlaaNoph3kvTH2b1ncVni
gopxj3TIHRBNAwQGI7hGSf07tdDJe47LSaVqdjK3wR56DrgS2onrXrivfhs/pS5mets06Rz69mPh
RRLOlUkXckSMmLSYNxBKTjlokrDwnRMgM7PDwc9pheTFqDGw9tUL2RbEN9serKpKfZjVlyL/j8bz
zplKuSzScdO3OO8wZXtnv6KxVk/SW7Zxf9AxFKwTDgZkZxhHRo/QrrFz7XnefkoBSqJP8CAUGqZc
N0Zza+g37BgLrKFOLhlteltfjubRcpgTDdN7QSSfWZVIy3PPPLbs1nSWw4iOrrYKneDFz8CoTET8
RJG/KbJKOxI/xskXZv7az2K5jZ3i7Nq33vVGLrT2cYSLLCwECoyGyXKsz2JPf7p4VK7C0RX1a1GC
/qNvxfTPVsydCMxtA3M/ukmEm2TwWbyPX3qHUtgPPI3t9qtTTbOKw5gyPaY17ZmZXPUJZ0HkgcND
k7RLzYdVqBL9CuB3a0Z5f4O1kKNFUNFGtP4+bcJpr1yuOo3VO+su9RLUILvepRoPGsQZGgRovtTh
qXS7YZfSsluIwHP3rWWdvR6HfTq0HSoo/QTUNdm5nObs2jB3g6JJ65UgmcqGhLjyFo5Vtc+d7gqZ
ham+rq8G0sbXbhD8dhtyhMtO/+OnA9qRcYgXJfi5NGrbXSX0E8SVdRmi+mjH/6HuzHrjRrJt/VcO
6p0NThEkgdP3IedBOWqy9ULItsx5Do6//n5UNXBc7oNq3McLNBIty3bJmYyIHXuv9S27IfKCW6Jd
0mcbnIYNGaeJl31DtFgsozy2lm32HU8y51fb8B3kcAHxskXUMNOL7l2QP7nJUGzdznoaiLzD/ShW
lQNIuKxS8pWbt1z1xZEuf0gpoJZhFdc/A4diy9L1fTagWNRt5DhR4ZTXkeveXkyEw0yNwaBUI4JC
dzOkaqWbEMjDTlPCCcg/VDjTPu1hoEs0vLWOg2yrogsb2yqmeHMCmKjk7FVDi0Y75QPI21Ku40jf
mwlEDT0xXrAsvIHIC7ZpyCpq+0NNntLWAYYOcLzFq5Wio6yJS/Qi+YzCOz0GE93zYArrZe21LPaW
lpgyJRpnkZHJMd1Qxcw2kQkTfYx9ME7MDU2fCtQJ9xzwQ3BPbbFScRhtUledYmvWx2oVaclICCwH
iFVAhvdaFyfcrv4wamunzz1c3SDIrUDOs77gjj70i67nwU11xbteYI9IrOcKkwBNVYKXXYQ+rp8E
yzZCMGgjL1hWPT5bSxbltmTSMQDheyrb+FkxY56zYBOU8bg5Mc8+GqKJaJuC68lE2q8z3oGqS/NN
OlcdsVhrOQC4Ei/uNqFiSaIJpcYYEx9Zih2CHrrjHWbRuLCcjT1170FvNZsBUh8uai9bWzgGRRxt
/bG8RRXMD8eurkpa+XHMB6S+9AKbjgn/QMuwy6CiT9q0U3bJJpj9GEkV3JmZ3E6QGMBsugHIbjww
cRIzG8x2tPvocPnl2m719iDLoNzCg7kxMpOLiWzSaa55pfWChug+mQMy8c6BHFuzQyhPnmXSvHUO
GYLezIGXTAVHzAMTvPDH4UGNw5zb6T7pRlFvfa0TENGbPbZ9YyewFcFwp5DA+vhBNmGFJbs+J6PV
PnYRgSgV1S/e1a8k+W4N6Kzm2OF+6DF4FrPYcvQSY1PWTfognlxRYU2UibnAuFyt6DfkQdtvB7vQ
VjYN8yiV1ioiDgVVHDLeWahqdxiFNKU9m72H4B1VSU8f3+/Zw0VjAtiLsiVRUdoGtN7ZDLLvfjeh
o5PuU1rlP9Rkf8SzbskRocb4mhMhysJ1oZjrJpnZL6YeZy2qrlVvtMFKc1EJ06459yXxk8hEF6lJ
NMvQ6yRRIwVrOC4YfJoWI3QYbAOerLXb1qQHk4Bj6cOlaErGhAQD5/Rpd6ISBz8eH+c79EaPe3Kt
G/x6WQUj2xQGFXZZLPP8ggJsxjC3yQr86EOIVIYsHnyS4Jaof6ZkTeDvuNYtKJGjz1qBYVmtNB29
DvhhJrtGM88G89lXN25RDWTrcvDzbZLT1SMytTUNHanVl94unHWYZo+Gx1BFpyh6KMxiaQE+HUIO
EAdTxbLK3f5k2d21miX9YY3X127tfVtOOwOkyDo0QvfYy/5xgEu1oN8oj6XOJBr85WOkmOaaqKp1
t7trWbCp0tQnrwMHIqh8qIAyO1C3k8nbopYNW7xrXdUsiYIpGGfiwmq9NWHo1TO7MiBX4Ca2ja5D
l9PVz+sTPFFrhZDp5MUUAHU5++ltDMBRjYDcyb9XiiYSBnz8nn114ShqautdBnG0UGoU3O4w3Shn
2qAo+6oSfXYQfPjIJXdlQCBpH5NRa8D9sHqOwLa1ydUMX7tEaCfiIpgqZp6+6gjHhjf1MuVz8nIn
maFbPrlwtvNWjnG0Fj78c0Z7M11pMk+OD/Sje668AU1TB2Gglf2eA/tjqLhqjKSfLemuYt+daW9e
kpX7KjHCjTdkD8SUXWMxmfuSeDQCb7gpzczJugl8lLO9vtR1jMWTtL71hpMuvImUas1UG1awWkS2
4glVaM+cjmFkabxjQvUAjnlophvv2CucM1Co0zuB9wxN9fgQEaOMecntbgq5UuP7/SNCFZ5BTh4u
if5dxduhj5lstlinMv7ltBp0GEfmhhZWDfSGXyqC9orADmtZ/dg5Q7FnainXWICsN8l50WSuuNLW
vrt+m53txr9UODADbYyecmQCC9sJ/b0PTA6VsQlZE5uC+0K/S193kr4IOovpgUrpNdZhO0TW8Jw0
udzYOPas2M33EjHEsUw2meuMdDsIvlN+km7NPLug6FOHcMhuXU1Pw3C68pBbcDyFezc7EmlqP2kf
evopi8ixrDXELeeAxSXbMY3cab7dAaXIudznTv+wqqA9Hi20aQL8EQFLh8LHrBVY2lnVWoo7uF13
XTCn7robZQw7yxmqfW/B9gHFJohTiL8M/jBwfemYetiK67F5MGIL7gEVWRgdksinBRHVp9Rxqw2U
DwZqhDx3SCu6ogS1E6EDjrn8DgmCQdP3ER5RDFbMbh1SwVFI08kfkHM6OfZhB1oPf99E4cN6A9gX
gxKg0Mk1ruo9G6JphDvdeLaz2N8MwO8WzVFzpzdNN0pyAJznpCu+DbPSrPaRZrrwKHswbUvpqnvh
TK8ix+Ep+EFxE52LTP9IIMVpkNhWWhRgGB9BP+lTdaGRib+rt57QOYFQmzuKU5owpIzgFdMyX9kh
ZwaFnr+GlQiEB24rlzr7xOLwVsVog30AteDHyao0LPCaaHc9dvwFgj2gVDmui6riLFSrHJQM+bxl
v/TNRu2rEfk0Kis6Ho2J+gPV29EMpw1LQp0M2MpLM6FplOfUKBPEQHOC/MvEPvCmah3V6qSBpV9p
IvqoVFKuQV8VGD0wwOSlCV8pgE4N325TaOI9c6tdIQbyK83apvnSedvMR+lpDLCbG19+iTNqRvQ4
q3GSMU6H2Do2HaIG+qVrvWLHddRX3MFX0jPUk6pmrIrwYyqfiCOlN+65m2/HJDtnuds8YIOfFllj
QY915WVqTaDLiKUSshZDB21sErwNAigz0tQcA9sKtYexoFo8Kx3rfFrMM/OMvAujI7gXNkW07nus
Lc1AHzL1P9BmFDsWxS2L/GeIu9ban6anohQdIkaY6paFcFCfVfVOVUCgLizU8jJZWW16RHveLAPN
eK/Nej+RuETQBtkSvgn+QCXBkRPdBo1l9Ctu/VB/WIK9kW3BHUZ1fMNSEm2WiIzGlds2/g2hOiuz
VQzPs2qVd1he/BB9SZhkB2hz+pFDeBf5gb92pmIftzJbjbV/0yzrvWoBHEwIvfEhwAkNP7i6+Ecd
itIyPiTxZCBAbvdt3WobE6F0oIluA/i0QSo/XfrBRzNf1zNPgZw15TjQZBv9LUC3vZni5qtXPNQB
cqN8siak+n26R4ptrChhAR4goNh2QfFMBYQaf2zeOADLqzJZ9ZA6ToLcmk3DCGunBfDJLUGXseZM
tTl4rw2i3UUNR3HVqLhYKvngQYBetx2JBJFdUNQ78iVNypMVy/hc8qnrcjCOOlYTuNhqCzWCQCm7
ZyIAeVEBQF2GErhb7WB8zJntrJzWPqgJ/JXjJT6y4Bl54ZubUKIc6EKNkMbMuuK21jbhMBXoEheE
FNgbf4Zk2SZEvmbkpjHqPmSvITKvmEwYiaIRsmec2K6ZM0ekGSNY8slu7QRNl8S0CXBFBgSnDPV7
V0gkAa4DqL6++DZ3n6INIONlkHBsiFa9g62sKKvnJGLMZIhyPGQ6Tgd0wWsvptbORpBsMemnju6g
C6dxiqT9JaBifKHG2nXu8A0ICyWxtHdxN89z28o9MpuaXp2M1IEk659QR4trbUGcdLvplWEVSTMp
iorP31WWWbgy/TI6kAgzvuoGclOomPfS0NLH1NB3n39oMJG7eYy0l5+/q3mdUrJA+kpWnL9T/1I4
ONE99rqDOX/ZITBatEANT5MWDC+WJh6UbamHjNE8VWr8MjCQ9oLkNZhc7Wzq+g+dNt5r6aD3CVP2
kc9vMnqM18q3kt3nd2WGnq+pVHtS6JmfrbFctB7nW6/RKmw779mPekafrvYIlsV75jBPA30P36a4
j4HsGZHxaE9kQiVyes5U5+59vJhcUEnHCbBbrusGniwuDNA+ULyA/eKGsBFJIkHQv3m9w6YSx9DG
lHOJkul59GvzJTYQTTZxldP8os6geEqWbpDA20o5t6yOfSnSO+KDslJtGgHE3M1bfkvJ0ktdeJCj
mZTfbR+jPifYG+0+A3xpf9CYkLzoOrYArV4AJn+PUsSbou2BydPKjsPQume69s4J75EPCm5Ja+W5
kYK9gW4vxVJlbkvOr41wHtqu0Ve0K4+BrOr1UNj6q+Vx5Slyhy2hBg75WQN1CbUHeHayWpJu46qm
fITKfCDySt/LDBuqNXrhLndBlzVJpb0O8bkw2hc0mNq1gWt4nxrOc9/70KkvmTNTEfJYVLi5MfEK
7hyvo3ijLCvWhPg5u8BN0k0XFd6WRiR6swbZb8vtcxq4WlF8R5xTYkDK55TdNoiYpOdWuEd0gF5p
bgOXGhuj8s7e7FyV/lX3KuYOkc/oACZhWAHa7ULas2bvX3JMS18sP4RF4dFolBa0KaVM/I2tQ+EC
DrVugIAVZU+WYmwOh1rO6F8jgWpbYEcbonHb9SFy3K7zNja1wKuft1vD7IOdPcLdCvsEh4YeD2sN
Ecdr4xpfIvrsMU6XHcF/8qlBg7epQb6tE60eVvjYEIMJlLFeni1MpP1bbE/jUytgi/tycsl9CTEW
505EeNfg7Vmm5RIWB/P19qGKJHrvFeLp99Tu/Au8W0YNbIwk604v8BuI+uA+D9NKTrfW7d5Lh+lM
XtVHBJ/6A8onnRYZt8S6m+xtBhAS5wKSKySe3a7CfhDbQXZqWM88wvCQjG5nRWItOMy/T4khFnmH
Is1K6XZqA6InXRv7DYmI4XOksp+yNJwfZU2J6OXem+lCdndcVn4u4dIkJYCVPnRB+XTT1x61mJZq
xjckCxu35rRV/aw4Cm33yYwuY2StenyeL42tqWus22y+CkYv2V5AAbLoklfxc0Ci23M9DepSoz4Z
xPhBARKcSKRST+myntqjlmvVafQULQurPIpsMB7gaVR5aVw8KG4Yxarr50uXkHqBQTZAaFG8ykzP
j71JN6cvsSDFZkFMz+xfglS8GmzLPmHCh9al/HxjS4eQuyRzIYN7sKWkDjV6uJoWJbXhdpRkkX8q
lPqWw00eyi+Yed6QFMG8F2m+H5qDAWR92XDcr4IUvmRYOHsRbceWXl04t6UH37rWomXMF4vXLqCV
OtTWRa9brkKqbzctqqG+ZZAuGq5BCR0GatnoykwwJSbOfurCdF7wbn/oPBufcLkOROPCqV2XFDTL
vCz21dCf6ISiEBoJchqRUphsxR1WB2ou2iElzSzFHjHYY/bghdwAK57KHYJ2/q3d5AL5h/LmT72g
WwMiy/PMH2VMKSBc6CqJb14w/bSgqUi2xDahH+bC0wg9Qe8lH07a0BHOV9w6IOjEUIhhbxmbZqcj
5djKHuhumXGX8GhNkphlrW3k3LJ/7rs+3abgEGiQIzxx05udS8o5ihPhKRYV/ZnMQ5CUGc0qSZyf
ginDyTZ4Rx0b9QeWLrb7CWERY08u8uiBXUdH9l2Lk8mUeokTF4l5VS87rokqo6DR9eRbUAW7op6a
a4VfMPQ5AIcYH3IMMs7iduHeCrdofjgucSNQcPyV14z5Poi6BQeKz3w3m4c9WIJ9RDNrb/S+RXXH
yFrnUNOyzj4jm3rpYyZxZ5Bm7jPTa2sqvmIItG5TKd4HOu/umJfQgBSjA+QxG0sq7jcTWF2vXHIO
RSen7cyT7A5kDyNSiZwAaeQH7QpY1CVC474Qe2QTS1v0PBTFo15JiKzC8cCqWenVGNq11kCChoYV
EDNVcB+X3naKCDLwYZ8SB19me3rH+UM2ZMY2EV12Fj5LPB0z1pMTbJg4UqZJPhvblwur1bplnXFD
0r2SO1FDroJ0nKO0Jyw6Ck2Kn9v1GQ0rEnKnAseD1N1BNrPIlK9OdqLts8QMlg69voWXteV66MYf
tOihUnckYaFc/znNeU2w6/x1lc+K8hg/IzTVjSRdalEhvOP2F79Sx8Nfxpm5yBJIMFxyOagSpvnl
uKoNOsLcHU4sdHOr+eAfGrPZeXOESQXWdI6G2cQumCZvMkFuc+hMolszvXsxCi8D3ECjKy5FuKJ6
iXYRlU42paCVC+0H9NiyxNDY6IxQEd5eKmUU1B5DSxOzH9c+WBuaZFVxqe1ZkY1EGzgCVBqXEIdl
GnvuOoyJX6cvfsjocac84lzDOmA5jW5ebPqZjLYFOqiGcDzgSImSG30ETg3Q+oINjkkSpwfQ7zWR
IopBSAtTxCl/cmXGRysyXIA6lwY0Q1eV1fsknySKGgKPLGghZPpEUGnXcFPWtUrurlf2ZBRsLB2E
YgJ9jrkD0UpVBijRSiCtJMMlnOcWuM3NHZaSr+BKOz5zIMx2hr0D7by2/SUj9fpnDvB/5W12LUD5
NP/8w7D++DWI1rFcYoENw0BAagjdNiyT7/+S1tuE85vm59z2K5K3BofWqbIfYLakKy5W7gZey7hs
O3dn93h7uWNv2Efn1hye/9rt/lMu7m/pwZ8/D6I92zRMYQvD/D1DvpRm4mVGzoECmhRIyfwBo+Fe
Qf848Uzdfc8U11JPEo6dCwNFrqVxyY4ww5FbGPey1V7A5McHf9Be9OhgVwXHRG5cFGzeBdoxGhya
2Pn18C316REwQ1s1cXMjhfoE1TJlm8T02vlEuHla81bTBq7UTx6Od1VAeU1F9uy0/SUbuF0YbX7J
XVZ8FsOJ8/W7X/fDJtbIS/Xbr4j5W5BxWn7IdfuJhHb9mAb1q6WsEdRmc7QtOshGdaGlXfG00Hh2
oBwsRRYAcEXYe0rEo2ZwJ43ovJFzLr7q2UsXNAbWB6ouKx+vXh7TWqyFtTZMOkJmad8l87o+RV3g
9Rnktyz/UmntAaEbAQu4OtbYVO5jka8dqp0qHnWqF5oWaXrNpsnGtDfRhpiJ6Q2wFYcQHKA04pzk
OS3fAYZggmWU8Yy+A/a6LProxfKnYh3hfkNxUkjqr2btxi1Ls6SKETLbidnNEWjhm4+EkIzH5jtE
rEvqOAN8oVrfdFa/9kUKeabieJWjdUNTv7eDhktIhoqnFN7KyryrOcrXDgHmJrWCfWglgjGOkWy4
Uzzmib23dQUq2E/eHIZHcFVh181mXcw4NNAERG0pq590lDocO/lK5eIsioGRkN0/1AOp3D35FIRN
J/thPhkhyi8Y6wTLv19ttv77anORchq29IShmzp3q7+uNjSKvpG7IXuvi+2T8R8/RT3ewYFtB78p
920inH3FJpxiPtzWpG4CfWk3tRMuy6z+in/33uneUdNwW+tld3b04KFFGcVM0VBLp/cB0MC+oYLK
FjYz3aVBxxUnJIRAO0CUzXAaex4ttXFKo3PyNASGsSo7IVft7PyWmo3x1HWoGiClUpLF6IP8bxWG
mc3nO/H/lD39VGT877/nP/O9oEkeBaH6P//9l69O0fe6aIqf6m9/1/9HIdbk5/7yyKze1ft/feR0
z8fze/bxzz+uNJ3b4D3941+/uv/Blj3/kT8jrDVJ5DR7oifR7NiuzoP0x78yrLFe/8N0DMaQHqxg
m+7G/2RYm/+AUox2wxPyz+TrP/6rKVoV/vMPS/+HbumeyXeEDevDdf/4/ASCj+Jfh0fz29d/OUzm
hPs/z5j5BxWSkwTskQukzrM8aejz4//LYcIULkXwFpOKx+nHfOjHQGJgX0z2pTEVebe29+SGDRPe
tjl7OOdvftEKnKKY5pvyKQcqejBksUeiMyAEIgb6l/fyfznsfjtc+Plsw3V13ZOCZHrT/DwMf/35
yiCC3k3UkjbIBMp3XG8oLaAIHlXLlSHvUncTAvHsaipNERXxrcYRvBZahNdemQcED/PFvniuAKjX
RtIuJeXs2oSEkMy9Ccb21UUggwoIlcI3P88yxrP06veqAGJO1zfcZ7WtyCgk2EgvMntFOmt7CKro
XYe+ec6tNHip0vgWWKQ51yHVVmEZ77Qh7L1nTcG16y3rXOfOGqvf3YrobvyHt+iv9cD8FrmGbRk8
YoYj6P3Kv36EFd0GR5jICGI+7A0XN5fQXV5SqdxjBSBjL3qIfZL+xZJ0lvRVl4FcC7OvtmSGDMui
jNxjEsdbMIfDMRyRuBtJGhyHFg1JFGm3mT9NATkek9b0b/RvaFL36VMhjXNQava2GSAw9GXpn8I8
R9XizjnVdH0fjAhokUm2TVa7rz0/BRNdy4Fy2TuvmGiQJjAmIcNQrgKL67pGMNJ9hH/6H/ZwZ34H
/vKQ264JlxrIFKWGaYl5EfzyEFUjA1schnSxYF8NQ7tPUiwKQdj3sHktn0S8GRoo4mPnM30kCS/E
j6IrYgLaHF9Zi7kMI+JJdeJcDliBCWGGL01y+ymt5WU07eQkQTmdwsx8S+OBJNj5l1SUJCsPyc+a
WYJ+M1suzanN4HeqPP02zC+ZYIc3ep3LINI0OntdcvNAupkEC/0c0+Yq8q681ZP+0M+a3nLW9H6+
iNmF+vn/JFoCbvk2LRR8CJ/GAz0Gy9Rzw0y4Fp1wOBfAcZW+pAFIS8gKYOwVyZtIBfKHDAkG75ix
G/RyQEUf7rmLNvtu/urzlxAYDQ9gklAgOilSx2TuNTAnVyX8BddfMtcYlyMBSOfS8WvYH7jN/v4B
N9kh//rxSTiIpnRcKkzPceRvD7iWeE3K8h2WlavpRIiY6ZlI4ytvC3mLrQXFRS/UqtDd+Lm3FBJB
t0qfskbfVCEdXF8MwaYeavGIOfaQK+Xeqykl7DgaMZxYTGWsMjnDLeLBPaeMEV/KubWbfCrK5kgM
MlzgnMwD9dLu4/9Qzbv2v/3jLGRxrm7ZbPj8E+fV/cuz2QEEkoaKeygL/TeblsN6yMPhxD0j2gcB
S4qcpM4YxCPYkK/2mL80hhHdNOl/DyN3DloEAf/5S1MHPgknibX9/LXPl4yWzUp2BarZUYeuYkUv
ftOGtNtp3yK/iV+4/sqN5qFeRh+wtGnw3z9fnG7cl1rXnUltGe9twZSuMqcYIQe/I6zT8W45tDIV
JwAs24WUXnP9BJxDdNPoQPZy9fnl54tTx1ixHDc4YsvQzn5PNIgvLflO1XVNRjd8Nm0aoLnVIIuU
5lrz3Ogrcuiv6GmrGzyK4mqAHxloAQS21OL1QIIFjl/p8R8p19mUF89pkcZrun7mPjd0uTfS1FhM
M6N1gm21rDmtSNNo7zI37UtNMvlLQNBBi2YBaf5sSwuLdWnkWLvs8sffP7/if/mI2aSRTJjc2RjR
z9//5SN2UWZFug+1sANpRyYKpJfMRiY+FuQlN1/QIIuvWC60JowX7NfO4c8XSyGYc4NzYgoCmG3w
wB2XB1prcKU51m4CQu/D5wtqY/fBSu1iB07gHsEsqFZdar51NASBeTo2xuQ6P4yOOkY1yEEDt/pe
NpbxJZwuSFvNh1bKdGVRjhwxyPi7wGlfgnTovoSj+y0rhP0Dbw5G3J2atbGBQLcIgpGbeqMfsIhp
sVEfktSb4w+JYDiEsxn+zxenkqu/fzu55f7bknG44qMztWl2sWZ+K8kHDZpSPWteemje0m7xzPSI
J/o+7A7MWSU0orFT3DjkIs4Fk5P5xTWeGizit7hzgnPLgLflbz7+z0vVK3pWfrepcLSB05SUDEmP
oUAar6LKQZdn/bjPuXpFOjYrPObdls0Ty37IgT/SaiziK7Tw6Q480FlpSMzX9TA5J8MuHwrbtG91
AjAsFxjQUst+9QyWiAYuCWIq/erK+oFaQe4ooUAF0SS6NfOLMDtkUI1Xrqo5tVq5+dkwRpJSp/qm
e0l1ROGiIx3y9Q3v1ITjoWTIDmrZDIejZjTyGvehukinPUSVIY6fL9Pkw0HkfkfeorcFP6OdSMTU
aIZbCZ2lnaZS/zqOdnSrx2k7Gko/EQa7cKGN7zxojVdnfqkaiLUg2ZIz6TtqM3S5uGThgM3YK9ub
rneEvJUaAhEEA3s/QGOs2jp9V0Z6ESGarFKo9KHo7P6I6gdCSpoXb300fGlLMHUDPOpT6OnAR307
BzyjnjKywR4adCS3z5eCC5geVeYhqydAPr4jjv1IchuZjJBoivz73z911r8tYsdwHI/zx7Rc0zH1
3xaxM6EhG0nAXYY1WKSuvEPuL3d1SeBQzAd+Eq2ZH7GMDUtlIkMOs7ajqEz2IPBLRhJps8tU/rOm
M69DIvLULokcBiweR3uNETXyCKDVbLSZtyIJkNLnDWNlJpR3e+z7HXCAbTRb8z9fgFL0G38WMsIl
6J7LWUfVMw79+38yT//vtwOc7JLKi91LCJMA7t9WWoWcuHVBaMNK56wfQZbPL2jgMS9I896btnEK
BpdEUOLjAoVuvZYuBDbUebOkPXoRvZ4/aP4clAcx4MXNQaD2dDKXn9+VQEz36Sz6bvAAvQx+6G8N
GoVTVJBPZaTPbjzLmwnK9KuAa3Sq7poFjC5QxXD4/LKpMnOpkGJzSOri5+fEYqD1uRqVe60xBONc
aOw1Nf0290ley9E9Gt3Qo8eqXuKufqpiRGOgS37EPl30IKzeiuS8b8Loh5v0NKpBhUyJ9+aj3Vwg
02iE+jpa3peGinbZfiiNlCIGNVOZFExZ0U6Fyfg2WBxoVkFbteDEhCgAhSEY36seNaROxpIjEdRg
tmgQftlbrwgAP6QtAT5pTd3Zuxd3L1H9eipHQpiTRlAxlMjya1x3X8kw2SVO8u4SgARVYuYIoA2D
OIaqIp7Ywy0CgrvePUM9VVt61e9TXt3I6JU0ucPopGVevIidYBFqCvlOkSCmLQlV8aiihP8CwvxL
rT3ReXnsRsfexzbhskSPvama0I9O9q9azt1BYxwSV3P7BnBMjFtg2WLPQv86PMc2+Rm93IB325rd
9Cg9YxFrz6GHBwiq8GlW1SaOorMddFu0SQRnNkS+SbNYFxFyumpgEJDVlbaoDX9bm/krYQAg1AEw
L60U3KcuqnGX2lO6071mjtPExGQB4bOwf1WGtTESDbNESE6RVomdFwfxoms9hgdl8F1HXac57o9K
6rO7CNMYc6MNEjt/H9CnxAFmpxo8/C6g8yxafW0UGKR9die8P07sPufmsEZBuG6BTqBDyMU+xYw2
aBGD0jrtV/ioxBJ7AxpgWlkEzTH41R5sHwNBLtQCFxXkX/JOuE8vjRT0TTvQ//HxjQI8DB60Mjny
LyN6xYZh4ps++UutCR6SrNJ01C96afwMwUwcO2KoN2GY1GSI5fe61Z9ibdt2HZhHt9xJZlpmziV5
wPlkluIQehCHCYK5uiUcWt5PzF5z7l7swVwcTQMr8vQy1UxuG1sQiANxlAdRORvJrrcTJl6YIabR
ymV3h+t1QBm31KL8xVPue1Z4/Sra+RjJpEX+g1K6wvJY10+Z7vxMa0jYwg4vA22DsabA6G0+zkrK
UxCm8K7NULsa02Ml8m9NILdxiB50YgtpCKHwA1KoxinetMAAaECfSmyTrQmCoyEtTMHNbydchEOc
QNkFLmOjgCiC1xR17xjquBkQqzxFIZnV2G5JsC6cixqiy2C440G9th4mxaH0vk7Q9L0M69hEHCej
QoxBb/HQfg+drzRz2xXO/JLoTeMA2zpp0+Jrxg/eD+iRtaJzbtkhsGr9ks0WZGRvSGUqFvMoijuN
8XfQZ3MYR+Wt6GPECyAtJGciCycJi0mBE2nGqdOHn3kxoJob8vFZRPGuCTCg1B4HodU2wwrbtHnQ
a1JvmTr8KJPQPvQ5yjRkVMTW+tJZExdx84o+X8mG+Hk7/oYCJt/G8XC0RhwfDPLXE87U3UAqNZPO
/M2KiFGMy/RlKuU1O/iH3mUF0gzfZRUrLXctc23QsVh0leftKrQIUfLhaus+tSoMaSpf+1CQt0Le
sYXWGyVSyThVjrtpVXSQd+uqN6GR+Y/FLUvIXA/wP6JF8t9alPNtSg5D0UMdoviDGKJpJ683tNPg
iJ3sHFRQ1ZJ+JuIk3bcPvlt98R083rRgznzgP+M5bKIpIxK3SdxbYQItlNbeeoBPSgK117N6W455
d3Iks8bALPkQvJYgESSxnbNFtFMfZLrtkOIQBc5fkyGzC3Sp9hhKNyRppMsy1MtVrpNwE1XqufFj
oIZmWfGX4Sqzyo8W+bJxx1b/ExdfgA0nt9ZB3U5wsKHlGH52qkkj2dj++KrKhjLf7Ona+j1cXKAI
a6dm5RqaGTGzVNYGO+QP5jQfrhulX7LEXwO6zEGjTtk1t66iyZ81rbrXZF0RRXuum/YWqU2FBjNn
woYhMnp0mAD1aN7KOJ72nTk1RJykH4zCIgCNQw+BBdQEvKkE+Iz94afznKNBGOy5j6Dqxh0Rn8Q5
lGmEfwsCJzKybWsOx0pFdKBjYsTTEc1QTrBb7W1MotoXrWXcNTx462KgIEJqqVeGe6nsJ8Ou8hUj
8Rlqmt6YVxh7yGu4HpNT2cCghurOLAOrS4aOnQYQNleNSWL0A8zzLI1iQ+xJNtjbVQWDEsMj6Y4o
S+u42LAUyqr7jnthWKUdzq1y0L/hs68vyg8AXeOK5LB9qTrCmLzOsU51pJ1Ejz2t1P1bZzr92c4x
5rRx8lGGYYdFFd5gilnfsQnkw61AHOY4PLtcuTZQOL5bbYDZLUaJ1Zskwj7G4I+WsmheBPlg694l
2Btb16k1iTH2Rx9SWN4SRI5DusKcQhIaekCQt8JGhBV6GQcvAxeNsvjYaOWXvh88KhLvm161uxqq
NBolfCl98X/ZO5PtSpE1S79LzbkJBmbAoCanb6WjI8ldrglL3oi+73n6/PC4VRlSaLlWZU5ronX9
ekSAwLDm//f+dv2jC3EyUelYVBWA3XTobPJhKWBhKyLUKPA2RcZLmSIU9n1HcFAfDHKH21YToE/T
8UzgBZLixOp3qvFjVDTAgOVgnHXpXache4j1cWswxjyF96Hs4YLF/iyJ1xygu9H3aFKXCkTezsVx
TSQgcgeZYRKvy+nopi9JKsgijopoQWgzyHJn+uuHMbYsTSx+RQraTdnVdKHtwwm0BTNd3FOFzI5+
3KV4ZK30yLlCLoDuvdo6y7proiGVzsau4PM3gQ3/0bFb8FWKgDMKeKtiNTLnLej+tlvvRXQeEJCO
ok3WQURpze4pSsYnuHIVIe82ZiFveGyb/tmDlEvVgjZ+Ph9xaxrDoSYzdAIxKE9YSFT6cWqzUXTp
x1SD81QXlAlT81DZiTpSJGT/8DOkELEwZYMccU4DdK0IdU5LgD3uULlwyzuVZxFiICJzmnnhU6z1
NvAMQD/rlFuGUI8LhlDp71T71MqymDOr0fZWJRCqdZp1BJDE9AxJw6Lr55Fd+GRNsb2zagPoCkkP
JYo5mj2CnGdo8a5X9JciIlKhqw5F3YIJk3q8lHnwzR/rGySpVKKnfgPZ4qwnITJa/zlQjD90YtHs
aBLsh3r+gbFnHzOSAufqwT4gTy2u25+hr3YaUB8Kyw/9FD/EzTCsaEo/uiNa7AGhbNI6615prwLe
wCqADAhGKMF8g4wGJds6xuZOBf6UTQCj4yab820OgnjrnTE0P8AsgxkLLGTE7dOgOyRxkXTVUjzw
OdEkNdpX1OZ7mXSPkEQKF/pWRJRyYcGCS0ooeiiXKXtwS7RIYLa7K4N2suZF1K+qqCdUt1nQDJ+W
ZSggnkyNhSKLo76Nz4j87GytXp2U8YAXwbKO0RCFx2D+4aclWjm6eYStLtM+zzelTqiTVxgx0axw
M8wWTrkgZcIh2eBBDBXGyKzT1hPsDhQAWK6zTGxcw/WwwOF51XOwNW5CRgPQ5QXuSNS4XofI3ZG3
HF/ZpWZsjsbmgrCLvCQfVpnTAWaII1Q6U/k19LoTTvNdFHqXNA3FOmppRMvaDbfQt3A9pdNtrImv
6NvzGuk0oRy3ecZ7c3pM/BpwHl+nVNBG3UGxSq1rHd8IHvFlmRp4N7XyuXfA2mG9zxjbqb8sLYBt
+D0w6KGQjhntmCYqajrBj6Awr0lekLTVqBovSv7C2ZQJJyyHFfFG0Vr4hjpA0d5MplajquaYkIwV
kLEcPxR3tyC2RHX9iQzrm8mwMXrjj1iJoRRnnLDLPKvshWJp4BSEKafTS45vq4ybZBuPF8bkO15Y
BpqiPgiMFSked5HMJqT+9e3g+P0+18O1FwXushpRELcyPBLe/ZLCvIWV0p7xe69rt1YLpwqatarR
tdslZ5tgmg5q9mAZuvVthFWWdu7JTdVdNyvOvcjBGl1U1oogFeSIsmtOKBL3Y1c/FkBV8byA9vFL
c1lUBotI2K7qWH9GMJsgb0Vr4oTlc43LiBJ1Hy5RIaLHcQmzHL/ZOVlHpYYQaSLXXONcoIzpJdF1
f10JsQFpijFgCI9JxFIkCr63Jrip/JIYwgnQ9+AoMk8QCYDLPJth9TMcsdakyt3oxBvhHAMKWmIg
pukSfklBI1jyNpamf/Gb4dFiUsFDna6rjH/LwU6mvLth0FaxHlzTEPfjaF4xFuHeUAHiSQWkZqw4
Adux219lpu2RIvdmXJ9wVb8Iv9sbMlWsfoSvkl2xAyVFkEM/4WYPO86yTbNsIUQZEF47LMx8QPKu
0oJv7MBXhWM9ezR9ltKUj0jLdySjyhVu09tuIJCZ4/305LXgePgsNFqMUDona64njC7+CHEi3dbY
5p56hCV+8aWYfiagLtFhtotGE5eg4TYItj0XRdUdRk/tRv2sizbgoWrj3gZLwi8Hgn2JCBJcSabs
fYdgXaWoNsMJCWFUfKkL64UvLFy1LqfZRK+IsNDTGuJr8ILHma15v4TN74Vwj+sixlffegeZeGw1
ZwKjYZCD6iNia4OnuEh2BZSBpdZy/m6I3WIjzHdgJs3Sl9PPyC+e/BkwbfftqY1ws+kINTxF07+e
rPsULWSl6f3e8ZKHmJ5ZQEa6Fatx4QgCx6E1OyvPn76OOTbnB2pW+UqwIB/IzduH9LvwqvblBvcu
Lwj5Vabp34xS3tDdJcnXY7rCLfzLZ0taJRvpe+m26bsfuQUnAufN3ofKHMZZcyMuTqvjqTCNekNj
Y6INg+I7oWW61zChuE1nbrUccW+L03Kpo8ugPnopJx0xi+9zw8PSzZnzKrIX1m1oka3BESv3HaYJ
5KQLkZpgmSq1azr7xKbm3kPZRFetW9c9Gc8tpR685sAsbhL8F5u+9+69CaaSRnlgDMtj0ScJQRzl
io5odEsix8+un3DFD/HBxdawjDvWFLcyjuytSSRoX2unfyzJwDxWTrhpuuo1yIZ0m8GPQVf0rQaZ
qqVgo6N5KvIbAC6VAajPdwlOQe3SrAfiPvvgyHilIoDadyXCc+Sx54ft+mKO2YtWZDQaOlyuNt+Z
a4JqpBdNs8PbOAN26Mq6qMHC3IpScalIZOJX2DSwOVapM4mFyP0rOGbU91BwbJNEmSoohnVcArRO
gk6xeyDwPGTHMBbhtAgnhqOm16xaF/bB9LAsG7u7R1+rESh5RSDnf5DLdfG10uJ10xqbXqTfKutg
26m9HpEVrTzNW4cOkdiuP9hrpR6lFmjHdqRCreOd5u8sbrXNN4Wb3ZOmkPKnDrAD/50pp/yteoMd
KfvXqje7JefaeZxop9Az1J5vCCc/2oOTVm5dDWKPX2IoTvz6WNBww8+N3yxjM7Du6TLbmtwEpKng
IDpYYGBJJtdXMqZEUNCKWhKc80o2K96RJwKmjljLIy8OD2jEb00neerjLGY/4l8aTwKTq4xfiXBJ
8yIoPR7be70mEt0JSlygafJcawNcLky+JqU63nX8HAS3TQ9cQ4/BBtQlaNvRQn2kf4ktf1hPGFUW
XWKehobAXaLdMGJNYUc4g8sRDzMwpofvdG+w62dBcCoDhLKGvG+TKbxci06HvdUW1yKsz5rI4uPg
N+fkO4T/xBuIAAbo0iUzHFnVzULBiNmg2F5m/kNeGQ8aasVWkEYCRpqaBn/IXkIXnGzb7ApLRBQu
Yla/vD4UJTngXZreTjEJdZlhcS7hNPv7TzHuKMLMtHPWqq0wax93OytSb7i4Kw3xJauQhM6tI4GS
FB5D+KWoTJ+TW/TgkyS5LBCYcDjpRrzIaKAD1uq8pOTdjBvViV/Q1jVQ69O2x59E9Fe51SQSk84p
9BWbZHNYZbKKd7kzrpM4sQj3ZGutZt/jUPEv4QrpKQtxX+UyGcBeJ6nLiRSQs1QvZkAHuDBbqMaE
ToPpEHd+T2JaRW2DnliHipDuIEQ1mqvi0VLV13ygWmC4o79Ni+jqp4gRg0z/VacEVg6WPy3EJEC4
dBn5WXq5ovz9SHorBd5O3cYgQlwy1yUH853vb5r6rtL18VjFpbtuArL4tIjSRae+bcM6f4p1/7ty
iBYyteTS2oPNcA9IgfbEnR40r4nQ2XlH/pPXIHBN0ovRlP3B7WOI/piMd6mvwP7WP2PjtbSxR4bo
GTVTfHFsg2jsJJhd10wREcqLmCA0S+coVJThGrV8ivk32A4uPhHyP1uCkYYR6EiNdKUz7UU8CI/p
p3pOBqLsT8SwUsOHd8X3D1DBgMMy4NNYBtYjSH1JvBWE8MJQzo01ELbiGoqTEIaxBaQtuotOfrFo
hJgaL0lq90aI0ncIk3PRc/aCU7vOW2094tWBDgW+t8lPMBtyIDzuFxZSZqkg/mKTiL3XzIJCoM4e
e85oxGx7q43MYhkmGdZ+dq1m0kEHy4djarAXJL4HGe+8xcEat1RF/RIBFzn282EwauQWH93Kp+Ky
ALqxRKZ5HqYm2UyWY60rr5abrMKbNvQmKgGqE6bJUb5HoNIb8Y1GZNYyrhJQiPQdoOqVP3LEojD6
8R+yJ/aNe3OqlsRBGvuKlNm6TMiuTJKK7Wy8M1i8FrnocCGW0y8dLxRuJ3dHIQBgV29V+8iQxEZo
RcfvNryEhD+hbybtlxqwMv3bRIhdC2XwFFrxV9hYSHkT/163hn0/TNE+tKRH2Gn5DZnfsG/uzcoq
z/iZqJcRtQVJxumxsxJgdxMYxsU1RLtgJP4qV8rlZcR6S48mYpODYusXTYwF3wmwMJySmk56kkhg
LblovBHwWuxrXpjLuDCN+ckWZME4tyNw8cgL70N2JIPDAJIeM2ff8AEmFdKhCt+0k7n5bsq6AfF5
hy81PIoKVlc5yG/a/M4n+qI7OWlbp66+sxzgVkJHtMxhqdS1c6ry1t3SLHxttOlXQQ1wxdHrxTDY
I6fQKGmUX0b0MocankbislfKIJwSL0W/fIAJRlvQOSe9JBmq6Z7ILcTfFJ0ntxcQIfdTxMEr8s/o
7r5QuqbEkcujiKjR9ZX9Mticlgn1YbOakFY+0P444PlbNmNMGcD1662PPVc4AZr2iBZDGRgR6HRt
k3u6fSuaeiVIkltgei9oWNx7bnspJs403pBeE+Mu8vsEHO6+stkKIdwOF3blZ6ioFpTXfsW15NmR
mwCnSNt2Tn3XRBNGYBeEJo2Wx1RD+U8uQLEw2/KVDoS/8AKEsHIQl96Z0gU2tdc0TpeVYxAC4LTI
q3EhYJbhK3Alup8yQEdPScsfSKllz/eVDb+39tivtAh6zyRE/XBIStySfUj9Zj6saPW44bdoeDpo
8BrTeOid0ngwonwr2DHDqBloL82EbF+zcrQr+nixW4xYKvPBEohmT7eeMWAF7tqrB22JGtG7kWxc
bsgLmdY+2R6o8YmZ80cwyZPe3JgedM/Sz0+hYVc3mtMHYFw4YWlfsr549SNWICOXzYmJm8T7yhu3
Izu3jW25v2RAakzpVHAXhkXVousZDAKPizLJqFNCWpAU1de+2X3XgP3gmMv2OPUp18WwUEj9k0uj
aJofMBSiHE25bmb61qc3umlcOp0VydeUjLJqVTl6f+7LNr26NmpzdoXXguivpqxnyAtJIXlPDQyk
i2dHObET/P/o2aH2hvvGV91tiDMe5LeCqUVKKBPWS5s28hJFVXQNzUkeJxk8ObUWXn//iDon2QQW
h3bTdfeBCpMbjw3zlfMBsgeL6PEu9+hIh7KmBpRlmywMhq1nFONd7xTmpU04ShjfsNaqQ5B74V08
FREJiGwjh8Zrd/Nf9sTRHTRCxS5G12GJKiPapoWlXah19djiYoVnErSX1tf1BrNxfXXnH1Vt8Q0G
/Q1RV9XVzUfvyC//lDYp7qRYN4khEsR92D/8gjMzTXIMGixnJ0Nq1qoyrfKEJYnEcxKAey87C3s4
65Po7lNcYBAGrpyp+/tANyuYYlO4/f1HfZL5An5tuhld+2fe8uEv9RVRsxmafat6sOL8FeC9fgJq
U5GyLWx0jKm7+f2XgI6Ytf3pYTSjq14G7tdeGMDEszLduRN0KNnTT+1CfeM5M/IgModtbaoBwIGV
3QufV8hZhFkZvf29LVptaY6adZNaDJe4WKonEkfzVxGCREDYmJ4DCZZenzS1UgSI3LhB6K+DOrhM
flTTQLdfzM5SzyQalMuygtseW85dZtHkGDr1E4bPel50LD6aF9LRn/1I7x4xm+AaK+y7yIHkZ+RN
iX6q7VdtVWfbuX56CmQZHaxZq5cC7iygkCCQFe1rVYkHW1P61dGOIqR+0fn9t2KcnVcEGFnmDHLT
+sMUOQ8BGcE0SyXaIchR2VDdkMjhwBwgkpY7BuDTrKkAVY9V45f3MSclwzi34dh9zYmpR0l5o9sy
YTlI+8Pok5ALageUB/smlSGBD1GOrRJYQpC7NDvngAx2aUccxNUF4nsjNa+mYdYHWEljcYZDsfcT
Hj0PxSPMNG2+pNJYlvYkGVs+2TyKthT8oTWxF95XyXbroEuIfKF8LTB6znEn2jWOqoexh9JhVhAZ
KYMP6wbI4Inyyl0fhWLl6URbOOEgzshtiaSNZpR4gyO8LZMcCVa2rQB7LnIJqqYvNXk3qgQ/CXbZ
oWzc+6zNrllc2NDw3YOE2bNxKCItcIjqJ9Ei+zfTcp2OzbUafzdSxGygysuTOaVwbVqm/UAmCEjT
pa9bzjF16Xtkous2ZkiKjTCtDKXy9Mz86+3s2Nb2bYhVSjVkgWtuejXGJt9Vcw8zV09QDBRZQUik
C0IQ+BLCG0SiTxHbhZu8gteCJ5egMM78s3/wEjcIVPwqeO1rw7n5/SMb1M4uU203IhFce86vmtWq
mcg2mkqbzF+QJgkBSjJzaMUOwjqFrEWu1uKixMQ1Ctc/jApHbeUqnIYUquK6b7eOYqAWGghPw1N7
0/f7Jadp5C/qEmvZsGetc9HiaqeCZJfV6Gvpzmuog054hlaaFRbLqSvGIzFK8dJQIWeBcpbyekO9
yfiO9yRogAUvzR9pRlwQMEc8kfrXxBjHE/1BRBDREN/LXOGLipzj7x95iE5a879WXZrd2aTPXDPh
ayArnnyELBudNsocxxLsRF4/67ktlqA0f1pEvi0cf1R3DopKYs7nws5Eoba2m1Mm8LBPNVJHbLSA
svQbjKIkiOLbgleQZRelo+uyZROs9IQGP4et6kW4zU/31pj64hqzKlt9wo4rN0PKnqqluWonaFgq
ZxWMqU20MjBwlVX3afor87PdGMOnF2ScP3q99lMr0apr0XgTgig6ODEh4iS+nBIZL30hyVXFcV90
pvwyYqs5lU7t3ETaxCcKz3YKwkezocPXx75xh72OVtwE1QtYLAlP2E+2WVq456yLUma8llo0jNz1
gHQXZUSBdTOe7kgLsa6dMxyrXBN7MR9QYIMG58y2/LONMtFJ2jWICrmOAaKdCvL/qOHhp5KB3q9i
Zqita47j3TRY+2Aq7Bt/qEGz1ElziiLJvjPpN9H8/w8E/qCDWFh1bF2SnEaiWxMcIYYGjGdoM0VF
rVjXI6lKBofKR59Ej3UUWf1pzCz7OFSQOrqio0GB/XrnjN70JbH0rRaI8GXZgE4G6ToSM+OXOHR0
O6JVpPFRtmO87/ME6/T8A1caxYYMgm/d6xcFdG9P6P13x3tsjdTOlqlNu5z53FonpeldsxCOco9d
cWO48aZLffehVrVLiO43QZcNj6NznQym+IxIok03FBaaZ7SMMArkgbyIG07znA1LciDq3UQ/34fL
cEddTDsber9pW8M8QMo2aelXXya63NvA4Z2btpOuYchTdSrJSHVIigiQ9yzHKX1IfYOQR0pkUM9a
RIgw+m9hKRW3so2KW99Id6J+CNKhAojpoZ/V/a99I8cbPtK7DjPIq8NBtCSuLcvqgbOlBB/4f/c5
eS/3dNF/rwmuU4hnvW0PGS31lfJSuVJssA4FybIH2i1b/mtyUSlwNm3lFI92r3frCRPnajAxXZYC
1xm9hQG8SqFfWIca5rdseHAHNimVHRUbpamD3VBt5LuKV01ZDptQb70tiLxxnVsE9fIv+McwqO1l
1DT2A+D8LaIGAER8GV98EG+qVgczV78Sl7yfIcivBvZ0pLhZseoBbHBG0WDnYmReVTaRiV2RdGdv
WKvOucfUuMhyJe9Nl3pU5YcvCSGEq8TPKkL/EL20Os5kw9+NlX6fGso/EfgJfvmpskO5KezWePCA
eS04UswohdA90PSEG8OxPQTct4FNHQBA8kAw+pSOUFVUJztJqdXhjFxOuE821PLpNACHY2qM6Is4
Xmn/zoe8dYcgW0xNYO6s1O92HgjuRdlp8QXZG73+qrn5/SfhAXZCe+ls6yyLDnnovViya5GfDYra
BAkgfTDlW8SBhMsYRnEtwX1fre4n2tDslnSNDKA/x5t6kidfFPygzbScjMJHUeJ3F4HQ6OLETnN0
THnxrfaq21BgXS/pH/roQQREbvz+Q2beF64mbolFfpDsj8+FxN8nosn9NtrFnkNMR8kuTLa1LL07
yCPp3Z8VkPR43kmNbWnaljCpEThSYNWarQl/k26XcdCRv4SAiEhcE/VMrd+pSJFnahKVaEHPPLqz
GSLE/rrQWz9dZePARwQelAh0Z2V6erthSckXcZlJqqpTTxkNzUpgfkkjP6EoQYA68G+UhRCZqLwA
xXZH7JcUpGfBxgbdvQ1t+2rHzZnzSX4phgijf9mdf//QBpph2YCc5vcf9eh7EdKoT4XdHT3fWdUd
LNUcUu8RUU6wr8IgPLqgBWDARCQI1s+yY7lqgbr33D+JhFbUPKV4uZrISS/d/COoGduTaZCbQdMJ
KUsA08QkkRIBfoJeWWWPSQexgtQy1DJ5h7DVU1+GtsJkmwO2AhO+m9hyLCaFfpVDc4cSkf08/x2S
0G0yL+xibsHpRyR8Bom7EUDELm++Ej0zBxMm2U3RTx1FuXxYarGXX1sqxCsnId7l98gzw4tjNxoJ
RsOT8IboCy0Z/BtD4h8a8+uAsOb6+4djsRnDWSM2+TEPkuQG6kkJZDlYNbaW3xcN5OU/j59/iIZt
herasm0lHCGVUMa74ZOFdq53c31kIA3bq8KcprSZr7/DodG+taohhxEZzqrV+WfwQ/eH1GVyE4Iq
FSmAIy8s2tjxUOCLgLsQOEW1YFIJL6NN7pkZdBR3rMq71Uzre94m0HQnhBOBhwCuMJ5cLIWrrGH9
qtP62sGZ2nhGTmm6pENuGOYF8Jaz//Ov/N6rYzu6ELbjWrZhYN2bjZB//2D8Ag501M28ArOLF1RN
fqmU1AGDTW2pzdVog1Z4JzFMM6TCT563NT/Pvxu9eN6O63BljBautN4/b710+qYAF7HI27yjhKvy
VeyOKxM229ozpLXJBhSWteBsb3hCP9mZXOm1F942bAxuCWTwlzmBKYcQMV7hqvrrEObaIS91kCVs
br61/txv6W7SNkaNP2bUNHP+PT9QN0H10une85QVzY0hKpqgZY2GNR9uTXatXwMLGIhXpl+dWD8Y
KX0UDDDgPVLko7TMoiMFia8cx9L7P7+Pd7QAiYlBR7HOs0DebRqm/m4IWhlZqqD5WN5G6yXRwudB
WXtiiNxVOUXBIja0g6ClmlRrmrD9AhHCiwX1dwnds979+V4+GhsUKISuDNfhq3gHLmAa1KLcp+Ps
ieznUFfs7MN9TCghjbb2qAKiSm1ranc5UNbfV/7/3uWHscCD/CNvM5oa119+mGdvjMgK78x//B8/
8D+8y+eX5GfY/ar/8a/85V22zX/ZSjc465KLZdr8p/pfdfO//5ct/qUwIGOH0CXOPMvEFgBvenYn
2//CXCVd19Ft28RsafNXzDLzX2n6v2wdYoXryt+gCKV08f9kXX7nzGcAuRaX51aEo9x/2ALrAO2v
loY6viUygfK7DKlum99HZOGCoaVTMBdkdhIz/t+e0eWv6eSNZ/qtnXSez12LD8nAl8zUbhvvPNNZ
THMi6wjVaK0n9lRrXU9PcpbQkUulhxyQa21VKLlsyMkNyPXVKNRi3V2MA03Lxt/G7uGTO/roUZg6
850inmJ2Sr+ddTNdZ1NVl/qKt7OYBMB8lx1XYLLNprfc045O8VgMwSG9/PnK4sMr414yDJtNKPSP
t1d2wwJxxMSzgBy1jXHUpfZuQPQmxvyFityjp706hjwbPk0mOve47w5YzXYtO6dC+E+2NZ5HOrio
bZthxXryiVns7ZTz16uyXFs3delgKHTe3Z5muh0b5lZHvQ925N7UhxVCqrNeonUZs1NLDN+E1v3P
D+X3APivZeivq0r6ZkpJBrku57v6264RBUhvTx5XjTF7VTDImo4+2HhJrKecPWvgdpuaXqI3HP9n
F1bvRiZMcDfsZudV0U3bSdDhUkkDueNJSaIrQowZxXBDbelhcIP1n6/9j4/CYXFh2VW4HAUbnnce
a0T5SacHbG1Rny8FtPUmb5aEyC7rXNv8zy71brSrphRORG9oVWH2pSG9FvG48iqNOOT+k1f51mrI
m+S34psRoBgcNX/4b99kV+jToIeBTn+NPXwXk4GRrhIz+Qyi83bj8o/rOO9enNO1phtKH5qlBV+Y
Vl4kE4IW2+ME8NEnkTtLWtr+SIjID7Us95Ndwj8+k/nXpIBoIQORShnvnqi0LARjVcZnYmwxgS5V
lyGw8re+oj0PRZFJFDittfvzezTmBf/Nd/Lusu+ebtB5iUsnicnjkBhU2G3MAwvEPSDz5aLRifAo
cqpfFrJne9l+9rHMv9Q/rj5vihTzg2nKd89cRcROSiQEK89+8oN4yQ6KUJThpkfN7YMsAyDmadmL
kz5Hv3zVUAedto5Z720+X8tOdprRUs/+bCr/8FVYNKtwuEKPd9/fFcOxCBtGQl1/73CbNkmwtjVr
V88Sjng6lMPeAMPO/hqxFkcr17IOLb5NLO3bXHJmc+Q52moQBlPz8ZP39eG9sYKbLODKJHrv7dcA
0sGHcsSKO78p8xv8QErxK1UQyNrKZYg6VEJStimaO92itRrMm/VyzPsFGKhNqFmLkcSL6Sf6xk8m
H/HRSOJQ5HJTFBrd90tyq3EadJBFrUbw2Lh41zplrw5OJEnwudMec+GepOngufav+Tie8b+hDSaP
Hi0J9IkUOZTITkwHj+I4Nt0tUQynz0AdHz09UxdYWkxgQvb78eaUnP6zCWJtRXvYrpsljEcai5T9
adLOT4mc+rNpfTag3pYw/ppaLDZjhqVD9WN38PalKcSc/hjyaPzK3dcgJInXvc9puLWwd6s8Owm3
W/t1cGjtem+U003XcxsuXsDPxvZHD0DZptB1ibEfCuC7O+mlJ3PgpxhhKgDB9RZx2RV16DF0jB9h
+IKjQeO6nwza+fd7/5kr12Rlslia8BK8vWqqm3HlTg0kNDIlM0KtCu8BBOwiZWX0kIrOOamG1m2C
urn95NIfjUqwPmwCsNa6hv3uF+6STjMiw51W1hQ8de1wrMcHDl1rB8pkYbv7jkazqveqzGilMang
IPnv3IFhIwaG8MNu+d3EXqqY1J6AoHSESEebY12ejlt8R1eL1K8W0AgleoP2PFePb0dXe/rk+h8N
Phu2kaXjnjZ0490TSOgJEX7H9SfiKZv9+EVUya7JXQpdxdpO6Yc6w62XoWfGONPlxSlEt1tm1Wdv
4qNBAOeSwwfiOhhM7+4DJn1nRFmkr7Bibs02ONB+3tmTdnKM4Eqx/FQnCbzP9DRU/mfPYC55vB+A
TD4G37wpTMwabwdgYeu9JCKEWZOGJBR7bI2kdXQrerbHGByj61V7abdrYXtr4N9CFfto0D4ZCR99
e1g0LMm6YjoUNd/ehJMWlZ7lvAh4AGs04evCEQfwvSuTVq7BnTjYTLNh9ef3/9Y//tfcw1FQ6Caf
u+H8pjv9bSOsZ3LoXY2dWpl563lPKnSoCGmym88ivRZ+sjF8R4b49/X41DkWAtow5LvhHuDEB5ln
zg0bEhFqeKkknTbHPPM2UnMAxG7ooWwzAyBesWR9OwmaL/SbL2bx2a18tKNzpEMtFTkXp1T19oHD
ca4lEPkJiq5a2i4CvvRSF+Ls1P41LepbvR9uWrw1bXYavWj/5+f+rurz7wfBgKfow3pIxeXt1Y1k
0obkt3oYR26ADRk20t5Jf0x5egdK54dvxSevGgPc6Sfd0V7GCElM+8nb/+c5CDAV0DNO+uZMPnPm
L+Nvrz8CKzhM0hqQ868iaP7SbTduma6wBBHpm+ApIqFoJBeR8tQnD2D+Bd99dG8u/W68V3Ez1mPK
9rVBQjFvaRGiY3Not1C0rdQ8i0keoAWeQ+RsgCWLpn1oaPcUoXmuIvcerc1nA+KDL5BHATjCZiKY
iWtvH0YMbQwTSPzvA9IQHWo33lWVdQaZtfIM575O1VnRNafUjy203k+42OhKbjysfJ5st9YU3WUG
94bce+o/3Yx/MEVaoEWp3qJLEUq9u79Ii7oJdxDF4hJfmCMXbUMkbDJRQQ1elb9W3SUUYCfaTxeJ
D68MJE+ZJuUm1sq3T8YfkQFkFZFdaRVcFTzyuPE2OK+P8Uj3Y461s5vl61DVP/48SD7aNVqsCLwW
6HsSnN7bCyP9UqGVWOOKZCZiDcJlhSe0L/oNhBtc5bjgZHQnWb+R0yxxpy/97rYe+7VvRcR0zof4
V2z0NwT2fJ867WpuJ9xpEceCP9/nR+ckSR1uruBSXON/vb1PKDGceFtv5AEtzKrCUkLqil4az64e
f4snG0SDzcWN8aGv4fnDFhDDZ+P3g+ErddOmkYGee15K397DRJAG8my2UY3F86B5PMThXQfh3Rtb
GufkkXvikDnhZ9vX+R28+5Ch3M4XpDsH0endh2wkQqWFYtNYomkWAbDfl9qwDokrKCRZWPXHLWVK
skGwnYzecsg+3cV9sH5TUpu3jy6b93+s32aNPVsGBR9pRRZWm+z6FEpbqZ2SPtmNNPQsbFYSy7sy
dxnnjHEIr5rffjKliw9vA+ojlVi6Yo71bkoX+QRH3MGWMZSkCZegBAxyL42qJQJADuQgj492qSNS
5fuJ/JcazhvI1oVRdEfHiJ5b398adbsOQ7KXg0Oiuz+1DAGgENj4RrQsY/nJluOj1Xgu9xqUiimW
ivebP0lxNsOjxHAx/fvShd4jAew3ZbsoevUTU9lZmx6jmNbpEKDkMZJtgPMjxhqMRxDy7fKTz+iD
NUGCR4SeSZ2KQ8i7oUTAfIjQhqFkkNjVV3imVHqbxNhOOgOQQqOVL37bHlHAn1NEvwtnyJ4DGPEq
4fSaWOdZsjaE9X9nhDO6LD5wlst/rNV9VHJk9H22ZrCn0TVOtFEteqaOsxk1diwlX33DTUIAvMsS
PKJ+vPP19PWTpyM/+NBomjEHu6wC8n0NKM51IBKILFcBSsjSRCGCIB80L7kT3Sa5jyY8oZPW3XRu
8RLFzn1UTyf3P0k7kx25caZdX5EAzcM2UznVXHaV7aqNYHfZmudZV/8/rMX5nEohhe7TaKDd8IJJ
igwGI94hxoG5838MxlrME5na/NirFPZ5O5hE6PltlLSYZzkxt48VVk8myPV0sj8C7AKFVZQIN2Uu
/3N9BZaG1Hgji2I21eL5kE1tW32sTqPbg4qpLegpVG3TXuKQHfQx2PKL1j79QpJooAxHmcdWyZOV
WXOuKhzYK/7ABaRYPwJAEwj9HdFROtQF73QY+V4pPfuKF4HyTdE19NeOqNjy82UG1eAYhi1Ta7Jm
VdsSsy+lqfgBdQapOY7970Cpt4p4LcfSnWXER90Mn3PcFEZdoibYIlgDoc9Unoe366u/dL8Y9G0R
m6LgenE481yBMjFIo5uhvoGIWSl3t5mVPE/2gzOiTmm7FJXWcrKl9afgScOYh5n46izPXwmqGqqj
lFhcrLhmfnWgEiuNfpK20KFL648NPRhYCLSmfAMb63B9vp+yrPOlN2Xr8zmGOvDF09xBY9icUMuM
bLrLf3rD/po33W3d9LfYMBwDJM8tOiV0TMjEgl3XlI9Box9z7DsGzb4tpKeVH7S0GCaCowbPB403
4uyG9x2zynpHoZTeRTdyF3yZ1PpRx6tlSKpHRMofswLT8zE9ZSosl3B6uD7+5QbgmUgnSTQN8USw
Z8lYBH1nKHzWI0ckxGcfTMkNFNSv+De+/YzhG4XF8fqIC3kVQwrAgqI74AbmM07MwM7HCNuNJq9/
InLUbmr/5GTmLQBdHmo3RuHvVVvaxpaGSQqMHHU1971Mb3gRcPq4JFWNjunsVrcpAbVekowUJrSj
iLza8B14syvKZMiHHWzWfUByFrTMVje+RX3irizCZV4h3iSmrtq0ULmEZrfihHhRglcTZ8D2DyLZ
tXp81D/ruvFRvND0Ij1ON1nxUWL7lpraJgjGzfUfcVknUGWyGiAyfHgSvdm3zzDYmmQnh9eZpke8
qenqxM+CSlkX464mDF8f7jIRUGWSQm45yuyk02Ir/nXs27gHFAymnwcplTG05NEyPJS9uVEoT/x/
DfUpL//XUB2QkqAqGAoPta0+cZkUT02GNoTRrwWzpQ8pcDeGRbLFc2Z2fnNNT41aZSjFa9m21bON
w3tXwWLNSm4PSiLYm9Ro2vn0QnH68d3ceI8q80Hyvffrs146y47BClP8MGwqP+cLTDUhJS+0aB6F
+R0IlFM1wSiw1XtM17p3y/d3GGqs1fgWjhLJE44YpOg8secBpM5ra5iSAlu6sIfDzUaCporgy12p
gyFtvT30m2MnfS/YvnKRbSF2vl6f9mUGQSihOWLS0iaOyrN9lfNKR0vOwPpqZ+I1HpEzBvGPXv3e
cH3Z4+qMF764yq1NvkZtFQSEcb7Mel1WYVaGA4BDkIdWcGPl3lc9otL2O6ClIenafgQ0Ch7/BV3G
EAOKL2q51u1e+NbMmvcIE6aVNm+9WDXciz6XetdCplDW/C9J19/qSYQqS4CXHVotY/hGb+3++lov
hAwCpiKQTQhy8p/zuaPBDkc4KnvXoByi0ScsC2NbIdGS1fh4N/5KhFqaJXUR7ghWHEzfLELhB+mN
tYOS1mgnbsiD0wqCXWsaLpIleHbc5vRslTJeu6Eu72RVZMAK97IG6GS+uKDJKFEgb+t29Iza4cUc
QPlG8YFkLbM2shwg8QKgnEI+TPnrC7wQJFXevTIYPhlrgHm9yrFSvalzvXfNkGxbTe56UINtG2z1
IF5pfy8trkEYFtgB3mfzvmKm1g5+W17vUqLf5lriSpwcWQ5P9TTsoxxdrd48tsGwknEsVElVwAqy
zT7C/kCe1xYqzFgwNEIi20ETrbNYxHhfluUuCPL3kGZADjsr7NzE8g9B6nztFfAs2KtfX+eloAFi
QsQsGhMXSchU1qGv52qPKVpwCHIDdKR2H9rNxgMaODlIf5prRZXF9daBNIgTK87s+dlRI71E/YV5
96S+Pr3ZAuJg3D7DlHINi+Yk1BkIGtfn+fmYOU94VZULXoOCawOHnV/yvYkCP4343lUc1DQ7tC19
pT4iAgXh4wAMcG/Dn/N95y7pyABQtz1d/wFLC42SrUrOxxYDFHk+67azaqg4LPTodUd5W3AtjSCe
M1xvzFuY4CtndylAUVd0yKzAVlzExUkz6qayYTsZZQBPGFXNSL235NcgpShDw+X65BZq7awu9jQa
LhDAb+flIdMIbBkRMI4rnsd2aR3L38pk/qSG247DfoxJcpxnJBdXbvqLRUUg2OCqZ+s6svkJBTxL
pcKctlUO4qhS4OPhJZdFwve+ucWxHQhQv6Pv9W9n+jmkLTwdqJrwYDz/jkbv42lajrILLAKzd8Qe
JUQBMAp6SOkxFLZ555UTUl+DlwK5W4PKKBffleGJhrzbBTiIu+d8eLkM5cDsKQ9IMmJUavRWQu4C
clxyGW8LM/0DA+CXY9tPtn2IU+m7J8cfeok6FOq1lCjR4E6G78jXrVxQn4+Vs+Mlfheph4MJF4i3
efmiRuKnJ46A4VGdjyCRvkot3ooNbk6evNUl9IoHtRldJSywlrPzrYJcmRo9ZmCqN9+D5OAk39BU
vINu/YyZxj+W7AHZVpr7yNKOIS08T+ammxykduFa3WjRdAg86yZL/R335Vr/ZmmRHVnmI1OHURRn
FqFaH4pWgpIsRl/on8egRtLJzeCADXLiGkW/FpuWxwOSTAIpyl+zPdXolTnKcoWFbIPbZdXvw+ln
HnwV3XLRJM2U+qR1mL0kL0mI/YDt7HqgA1WdIEriv5im/S0xlZUM57J+yhcld5bJbgRy+9MX46+3
gx+OtdUOLEIsv5RoPqC8GaV3/PrbMN4kao8BXgvpVbsxPe0+wziibGHY7LLtyoG7SDPF79Bo4PM4
B9I4D9xSZ4xN49E8L0LlTukxta/Te8+rfxFMd145upPZ3TpG+Fa39mtXg7RJZLdMV8K3KrLZ+QYH
wyDblAlAc8zPvda0Xa8YAsupJbc2ltdlHt0Z476QEbJUcTNue/9L6FQ3gPl3aYFvjcm9TSHeG7td
M9Cn4QHSIjtjWs6Xjlf/IJtfen+8/xlN3mtl0EbBUOH62qkiDZ39aIF94I5l+S7RJ8aQFoWEaIVL
HeEW4YEBkyLjNdDD71WNgFgZZ1tUdGj40aTdmnTGQ+TzN4ZenwJyemRtdypyiVqRvhv8ZZW3v5J2
CN1EsnbV5CUbtBuenI7Lk6r69Z9+WR0BKmDDc+bCpGZOvDsPdL5WFLae0BDU7RRxHfvNgqmvFPdG
g9FlE7/lmXoq+nzrDOkWhsFLpa9id0QsPV89Swa+K6ADlCd4YJz/hLGMHcNCGoj6nPSKugbev8Ko
D/M0zFJqRCfa+K5HeilD7U+mbRisFWjFAPMfIODqhFOFKvQ8Q0TASNJSjQ5hOOpfbdB2U3ZneP1D
3H+3cR6sc3LVwdUj8+P64l9eq+SDHH4SNEVs9nk8CqxalzsmHqj6fd3QiQyku9j81Rgwn6h+a+Mq
BHVxqoCyKMFq5iVMpUF5qMv0iAZfoP7TqAOccflZ97KnYMzfCnmbT/0jSt5H5BWDla12GX0tlTFN
g4o/+ihzcIo+YHMUJuPglrzfPMyIm3Y6YDR7U3RY/wJLu764Czub1WWa7G7uGGN+hXvoAkGnpuOi
+t5Hw1WpYwmKhj4SUyYgMXDSbaueoiB+1iBhb5rmg7f3z5UfsbjepMIEBoudNd/bZRS3vY3ulCto
mKZn7Uo0V8bG+WLce0G7q+PmlN8aRfzl+rgXzzqRG5hgJSmRAAmbN+VG/CkNzcOora0I2nQxG9Xa
pRZWPP7++kiXKakYCiSOIZ5WjDdLuEf8ehKotzRUPLCrVg3cxHKKX1CccwQLG9TLOmj2aNby9d+u
j72wo2TTIdEnR2RnzQv7vodmbTNxbn00KEb8KtE0PIbKHxkInFKaK6m+sxAl6JpRR3WgzV28IyW8
MySsxyjiAqYS7IeSCnlat7fO4N2JziGZ5H27Vu9aihGER1oIbOHLh6OWRbBHJ2KEkKtKLOWfTFJ/
2gkeUAZ+quhFFvuor38EAyxNNAf9wds1Pei3AYV46VlV6kc4LNO2lZ1/f5xp+5qUkll5RZkXLWKp
zlo97oEr0M/o++ax79VjUj4YpOttu1YFW1p8QBzcrSa1CpLy8zsi6LQxHDLadlbenwAa8Sq4L7xi
nzuYMBgO6lfBqQRmc32DLcUQesg8QFSBmKeDcD7swG6WZYkdZurRzRQ2J/Qu3WEc8Ag1BNfE/j5E
6K+F+MmVU/kkNzHtg3DlMC8dMQAzZGfkROKkzSaf0hKEzAkTvamCr0bq/0boWRmD53SEN6rtYYvv
4ggbhMZU/1lZgIV1p+hoEL1oHCAeoJ4vwBhRF6qjiE0fxtu+8/faMByEiUGNXIOjHRNz+BUn3ncB
rfcQVszL5vcgN67ZOHyj6S6oIwRFjTtzeBJsoJVfd1E4E5gDakmgJXDj5G16/utyYE5ThruSC97s
iNgVKum/Oy5UDFWaxwHGcYruv2pKtPgylChlJ3Sv/4KFCARYRONNTm8PCOTsBpcrtR7NvKWzmsoP
KZ4jfUw7H0sABA0g/65shIWoTqJAXQWUqQxAf7Yby87D+oYI6/o6Mp1Gc0riAR075V2NlLWqmfiw
s5yIbhW1IxFeISrMxkLRvUIghrEa5anQgjuB6/TV8KZI6dugJ01McjXMtoPqFZSnHa8lZUsbD/od
do4aXEOwauefNirCPK19nrJ1qR8DqupDpR+mhF02lm5cDw9Nvtdoa1z/ngujqiDoqRRSvALPOjtp
A94MNs4rgzuk9aOhuD0aD5K/d/z+dlDfPORvh8lZeT0sHe9Pah1NFP692ESSXwNjLNE7DVCsaxXv
zg+kF3Qf76v0plFOnvLFTIBWZmG2+Q+zhS1ApZv4DaX6fI2RA+i6KqCXpOHsMCHTXtxMGYJ/vn4s
Mox8IE38txSUajdsHHgcpPvzhMHTW22SNL6sj4VbPJ28OnjpWkSlUU2MT5X3vZ0k/Ama0/XJLlyk
KnUkQGZsaC6R2VHtlQoZqCwnlPe4XGrajUYxvZjsr8qE3qXwLdeNlfVd/rIALvBREZ6tjnjs/vW2
V0wE3auhG91Yxfhc9g+M94KLyFYDelg1EPciHd2nj1gLnv/DbP8aeTbbQZPRnjSJjBEP0Gj6btOh
y8stFl6HYZQ3OfKD1wdciIRUe9lFcETp8M7jBeawqWf2tLiNrqeK0t4Yeb03pmofmdwU2kpevRAJ
qenbgAgAVQCZnJ3TcERzXLYEosUwtjnWnyWYzkF68ur2cH1en9txFggpA9owA22bDznvCYVDYGQq
bCK3kcODjGfBFordhCxIdBiqsHflarzxFFXQ54Y7A/d0/BtuSgP7gqDqjkpb/BmE6WuR27t4LGw3
n/51k4ykFMQgaDfeVryvZqG6M5Q4M0YWI1K1GxJiBDf9g0e5BG6wcP38D89lVSCJaMuBIkY05XxX
d9EUIoPKeKg07kMjvZvk7D3qs3eluhtMGrPBvsZoauBRdf1bLB1hus1cBjylVICy5wOrqJ9YeRCS
cqL2KsrQmBfvUMF2LbPchVK/r+FZXR9y6UIQdoBAMWGDG858rpOt954D81RDSF0dgcQUBysTCjDv
w1BQMJmOKWTN64MuzdOEdg5VE8Vddvj5PP0yKEcD0IqroSmj2Mkx1ovHBB34DE1fux0eLD7w9SEX
Q5UAKlEFwoHlgkBVlU3lldg/u00MKjqGjkidRWopxgzfFb9GUg2qnYWRGC4K14deWmLAWeB+qbPz
0Jl91SlrIxSOnIEwFR/MBpyqIdpjiEQjOd9FPyZkvTxjpaOxFEDoocCXQ1aAYuNsiYeixp8wZNCu
CBHArk+kO7gBY0H371usbB+eDlBPP0mL87rHMLVRm6AU5fY52GYQVZmBmhe1FrX2VqL+4lIyEC9+
KJIgDs83Ds6CfTSMHBABFZDhjRZtj+0JAGa52bL4fD3/x6it5aVLzySVV+D/G1c9H9cvUnlKUKJz
MVrGOQ03H+xE0KOPHkedY5MCLc1uR+i+6aPgH17fP4unBfETskUVTuj8jdZEmhzZMgXqskvvHBTC
6sa5i6P8Lmi/qOjOtnRar4+4fFgAfwim2QIsoetib+pablf0WWFyK8jjxT6aFNVj0vs47GgnGPq7
2sveteI/pYsUr8ELiHcAUel8sae4ViWrq6gaYthURfs8MA9FNh3iU2on2xY/j+geounKW+uSRiG2
Md0aSiDwnC4Kxeibd22QgSArNDTwOl6j44Teo6dlrlZiPS7RWW/VeyNV/zHoVvhBe8JwwxWdi7HN
qk09ege0zO/7IXCxrok2PF6qbWHp9UZTvL3erjFxl/YFvCQKq2wLOC+zdQrKclQTiEeuZU2HwsfG
bkrdbuoPYZU9GZarqmtEzMUR6RoKXDVeSPM3iw+a3XFadXARCdsrk7fLYNM3wsioe9cZPAvXaAtL
WRcVc4cPQ7OdC+N8L9TaUHu4BhA7YV7qlfyg4GFpjdZLECqYNa5tgsUJoosig/oCRTjvEdm6NvW9
3lMLD42btmlPTpXddUn5aBwM3Bd8s1zJ8xbnxwljLFpj8HfO51c1k2OFCfOrnPsKQUU1xY0ccYZs
ekzwQb1+rJeiJwkl+iZC9eYCok81OYIKxIYJAviLyIxWxLHI/Fljy2sXjzKCnIaydvEuDSo2p2h0
00Ca3w6e1ySofFZ8QQNauup/CaoQEwoZ6Sp5l2fOJq3UZwka0r+fq035jq9I24Mgdr6whkfbsQ4Y
FkPLXVjGzxKQl6AfD4Iln8XJO8QSE8PU66MuXhRA2Qgl9Fpo8s2u3QkrBAMV7sHF0mJb1LvI/5VM
X5Gv36OjmENepOuB5Z9wrNs2w39IqzAuIJOjeML7fjbnrMziKJO5iIt/+snY97pPKEBjkeJdFvfb
bFhj5S99WwdQCK16WrsX/eYiTXS10T1mC+i2ksg1oiPFnfsSxexUeh1iazMgPb+yxuJMzB8s1IaE
IBj7ypxnj8A34EH7wDKRCsZ0AIoLKGNE+u5kpHuxXjhFSfKu2L9TFO9Xhr7sIZMp/zW0OM5/vXfj
tG4wZWeFJ/hA8bipOaojyqRE2sSK+drmTkcnhzxI808xJn0R1LuV3yBynIvpk6yDGoT9cyEYZRud
KvsBjiOKPDGMdmN46YnntvUeC4YFmW31iqHdk7TKvl5MC6iIC/qRkKqaJ5WjXjXQxECG5tZDnGNY
0gzfqlb+XlblCUDGTQYk2MmdbkP4/L4ybRHpL6YNpp5uoraEDCoUEoPJB/oxel+zMXsS7CKR+vmy
96oU3+nnPmKj4WkfwxRuOZ4fY1jDR6hW9sDCFUGkFtirzxraPDsZ68CI8eAGCm3QFqjplKTZXeZ7
x9JJtgiH75BtPl6f+0Iuz5CkRKLZBXVS/KS/dp3sqKjkShMJNvnGEHt3TosD0kOUrUnbLX1gqpFQ
SEQLSL4QWkh8rMHSikodIsG4/CU8/idUifEURvLEl4oDTndYN7abpI1W1vUSxkjeJZvgREQjiKLd
7KrHOh5yVqEwS93D28+4AXqGsP9NX8i/h8F+ccaPPPRPiR18AS313HToQNq//sNKUwQRqCihcTI7
344ZKRNVLsDXSoBb7w8nuc+7+EGXtD/XB1rcRaJpiq6Gzt04uyea1FakwSSG5fgeYFrCindOslHG
2K2biBKLheOOCYDw+rDzdINMQ3SmoQyo9DwuZHnwacLmTu1bN1dQZ/B49P6okZxLHysMWa8PNZ+h
GArtAaIl5SIKGrPSIJIsHjRPp+Gud7bW8KFhDNv00sZuj2GK9w42Wv9+QDrCZO70TKBgz5Y07zW1
xuS+4YS82/7jYL75gYsHqMhxom/Xx7o4KGJ2dC2ZFu9evuLsIao5k07ybzeId/14r7xnp/1Im5sY
4C0VdORK27frA85v2s/xaAUJzj1VE222MQP4XbqRWI2rlx/h8KX1Q5o94GaOXlbiM/un9laeQws7
BRYhVj02uE9KbuIH/RVzIjwik9T0OzeL6m2IC3s01JsRBWptOsXTl+uzuzj7TE/w5QREBRTBRcWt
HHETLio0/xV6W9DCD5kZ4vlUHU00Ppxo7w31NoB2OxkYCoTtw3Df6U//5TcQfHjCgHS6KEo1qWyn
qh91bhB+6Zu7bvCAS8sHK/QOhgppFJVzubD28hjfVpgkYjm08uoWG/TvG04sAvo2DrFXg0c538A6
vn5BFUWtW+EdWCa/muJbUH6Z+rVIu/RpSdpIH0COAEma7d1MrzQFFafWTUBT+nV6qrRXxYz3aZYj
Tv91ZVkXdq7orwmANgnixSvVA9U0GKnWumUF7bWGFAfr0kOAuX42y6cUbyzFewMchcz4m6G/Iy21
60EBqvY/Kl+gP/bOm449+MqvmidRn2uNrgclb5022PwWj3sja2Me/O5gfCh5/wULln3qf9ixdeuh
OV60NZp1FWTNbzhFrdx0C5GR7/u/sWfrD1avLpSRIJxk0tGUm4PV1W6ivipNsR+q6t1Pyn8fGhkR
7Aa8Kv1SztizpqJsvap1qaJvhF6Ko2mIXPc7p7szavrqq/Dm5TkC4+ZGF1f6LF7hz2F3Ds0KVw+E
lfHb1L7SWTh0aPMi2st5/n39gy7uMvt/44nf81e4GvEcqs2qbd0pIVJ02paCwsYBFyIr0S7/COJ2
P2Q/r4+5dAmAzKHIyhtEoWg/i5GNg/1hleO2m6m8KbVfaaGdZA8D6+ofSdP2vbkzZCTRQ/W4MrC4
O+eRglAhoDqUJUGTns82qzrbwmyi5cH16FT+tse0uVbeA22X5KcUzyT8+lITs5Xuh1BlO2jxw6id
Vn7E0pIzfcFB4AxdMH/7WIvkvEhb1xqeKlVBqCikIZNvzG+x6vFCwKev+GLip0sqk3iy+EHC4HGT
gZ8xjzZeyn6Zb9JxZScsRVGgJBTy+G30z2Zrk1Cm9b2CmzlUXpI0gq/Qbsl4cRleU9W8oIKIIIJu
MFoDQtHjQpNOCSQ/6xKvofD9T/gH/M6mVB+juN/QkcTPzcgbN5W/DP3L9ZX/DNAXn59rkhKcTuNV
me07B1JJOGDchiTSts0p+3GecCE6qv0pM2/at/YfA0PJ/CDJ72P3kId7rm7nxUm3unwTmK69Es8+
QSAXv4fqPyU6kZ/Mk9kKf08z+3SNjm6yTsGp+omiJbZLL733rVbvRhNLVO1tio5d8zr17760b8sf
Xn5P3bKVn4v2+VuX4/s87M30IBdYb4YPWFysBMGLRufn5zLo/iCBwptp3kaUEA8FdOC3yAhjUIr6
y6YFfl0oOMpk8jG0nlR09Wrnl+lM+w6b3MS+rZGZ96icSDun2INRu/4hP580FwsnxI5BmdnkyrPq
X5NzSyRewY1f+tsaCLA5lHcDEYzHbr3JovQkyw++8lr1IeUzjO+l9CbBE9icnJVvuJiBsYXJPXgW
OMAWzkNKHagmNr46i4PmGA4Rruz3N2GGh0+KFUiNojoCKFK8xStx0yoI+NwU/srJvchLaHBQd4Wp
B+ISqcdZDKcNnU49xlIuBa5NBe0lA6OR6jGuaFa7kmtdzlcMRoeVBq8Qc5+H0NFvah/j3gZ7LnS9
qEZ+d+rfpXeDg6oCIjp0a2CedMygHMvyymJ/3n5n3302uHa+2Co9d7+xGNxWbtrw+cUCukWzt3L7
4Otk4V20LY1uW7Ha0h5yQijf9/auSDZa8izbeHeOuOLK7VsDq8RCbV7lzeFh8ZVvs19qjMSHHe3o
rRyBpuzVAOvGx7J5iZ3nFkfSVm/BCKMVk7/IGhokcr6lt7XNgmSrTcVWGZ+VdOdbu8R+Q+t/U5J9
Gk3n9thE8wLfBDYo32BfyTd+9xHiJ2PE1g6f13jC/u8mpxuQPtZxvLJgF1cN60WMFRBcgzgzB0dG
SoJpZNY0bhO92pSXsEjaZUD2HB3X63BrEecwbl85nOKimH0k7ldOAvUAIfQ5v0gkCWNCfAJdR/Ex
GMg2AgKIJ8+msBJXx7Mxfo+QRB/9t8BYeYsszBclAWYspARM8rbz/ZGl2D04uV0LyoyiCe/LF935
I2n6xtoOwamN10C485KqIAT/PeBsQ8pZxVs2dGoXb4NtKHNj4ulBtERbNtr6Eq6BHAs6nVB1Vj7t
ZQwUQztkiagGkUXIsxjoYCrEPcpcC4RKLP82zREwQKjMsFNYXuiWqH8SFt8wkXHrM0xX2m019Lty
LZ9ZXPO/fscsK6+Q7XByjd/hTZlbUNsUgIii73ajbGyw06bci+TrSsi7EJ4XC4/jlsjJkeVCEOv8
S4+1JpdZaKKUUb419dfKOTbxi5dgMf1Vsg92+7sLN+JBEjWhaxxqb+OVqOvsY5z7kMfPfsqrnLXL
21z8JFReKcdRRuGmPP9JqlNgMpvwk7iPlepo4S073prV3lZ+FEcYdHQ2cYWUMhdOEhIfmv0A4SwP
N/b3XLszDla/xRi5/DD6reN90ZLT9WP5+TKbH8u/ft5nUv5Xpp9XugbQnkpIFOD9sTPSfZxuqqco
2VaP1bi1eUOVOxysR/8uvZOBvdWYB1rYeWLle7rL6k2MP1HnNvIOz6Ep3x4V9dbpnxVrJX58ggsv
fiixCncJDXq2PPu0Ka6m3oRdGwVrPEhZtYDyvJOE36Y4/cBCF+GuIT05crCbLFwa7Wo39Oopcdp8
2/fVjxhzmQxvmdb7U0GVn4rvcVzvyo5M35AeY/MP6nU/YuuYwAYz74uw3GodlH77aPc5dhEIkXsx
KKks3baqs8+87AjC5WQZz+QAW0l9bzBrpvxXJT/r4jUu9adQxkSaLjsV3xB5uEZSflIL3sgZXla7
qfkWxW45mrdB+xplcAUhlpDGGfd6euh98OnSXSCVuxb3E09+8uU/rfYUspGdzo3pMOJC3XrlTc7D
JLem1yCP94lWnbQk2WYmKKM1JJUpqsUXq0/hUeAvIV3No7fheP4w5CpXhviV+/qnf1s+o1ZSFO7I
7XgbtccpOHSa6+NKbB6wWWzHXT9s4Y73/hbh+FK9UeotzscnQ72Ro3gTKM1myj7Y4DusdEOS7urE
6dOelfvmHRNXbJuzncP1/Afq7p0kXBMpmm0r3aUgSP1DNQ5FdIsilmdj77ZNvigP5d55CtAbN9tv
Y+520eH6WTHFFrtcBJyEwNTD3ZufFb2Uel8r9cYd23yX/WgzDMs2+S//UXqrOSUtRX7zp0exZWBT
Paf2rVKdFH2nJ8eyIs17sJqTYX4L8h+Jsy9DTOq8LWhLfSg2RbgLyoOU7UYf3zfAGR1+QRgGBo+q
uUPjzyWfmfS9hNqWqnwLjL1Vo7gTbv2vgOaMRyv66PvbrAViv01f0+JNdfptrJT70n9AXnuLOdd2
9DY1TiOPmgcOsUAxDaWX9gOa213o5yuZ+NJCCfAsvUMIchcvmFFWc89We7JBIwUh1XIk/R069VhF
1u8SL8jrH2ZpOKrG5NrIpfFoEpv3rxgWp5oSSVZGNTcYdlzuOW6FQsk9tv5oEc3/WF0Z0FjYCAZm
RTT/Dc63McvunS4OpF5OGreY4LUX707v75p07T2zNsos4g1gZ8t8YhQ1IProDnan76OyxpS5kBwT
dyaZERw/uniXhYcUYIpfJJg4y+1rkUQwN4lPhNGBaq0SD7fp9OL4jx08dtGiVEZ/10GbLRp/p1c8
5FCLvP41L5r+/CBKnGSIMKdojM4B387o9xEY2trlFU5w6VX7RgqoCtm/kuhH0Kkuj0ofKlPpKFuv
eV4ZfSF3Y3RUMD7lX4l155vJI2k2gwhv+6gvNyJ3a1DEHye8pb0/HgiqJJhcoS2aV1+vj7yQMVH/
AWoO05KO3XxTtb2TdlFE7dIOhfK/v1FhtcdatjW1cpt/OK7RdmtLvTRZQaalEQr86GKp47FNyaOi
2q0r9CeCV2Q/No7PVyZXlUK8VCh3cQQ2XteshIilryzgqrBxACILKOD5OuORNslpytB2/L0wPhJp
M9avYp2t6EVuHm3AB5mUuEJCR4rX5CIW3sZUtGj58w8lvzmKxhwNc6BmXbmB4+Hggt4nVaYSp9nu
3bDKtakurDI4Ei5PSHZQD+fKKsXYSHYcOdUn4Nqq8E3FJllB1DTDzFHa1+iMkYFthRfG9S11WVKF
d8gkST1BQNNAnGXhSWw5fetYlavh8Gd2711tYCiR8BoHb/2uF5KbKO8+8jIr46qXAfJsXPH3f0Xk
XK/UVlZsXuBO4vbVR6MjEXBwjPdWYTMJ/x/WPURKAoynn6xpui4ETrhvZN1AdbmCLupAcDd6/D0q
2rLmqRlhp/Rv3hCuTVLs0Fk6QNDUeEzrwmBkTofJ4jAjijRECv3b2H4xqIiisQsNJnM7HYRSRAGu
3Whq82gOxibD5LwZ7I0pf1lZbO3idyi0nih7QS3DUeLT//CvxU4k8EvKaBYwVTRqWuFWx5jHqL7n
ZOt2/SyKbh3IT0eHf8g7zJDc3lpZi8vYxU9AeAVUNsQ21uP8extenluJrWPGLQ8bDfyuUEot0Sbo
QvI+yQBmGt5MyQr76vIUn486a1HHplLFYcnEsZM41pOQ5HVD1DDBeN6VRfa0ss6Xx1iQniCiCy1K
Wj+zw6TYcZoGsVe6XhhsrZBnUqXg1KluhOZAhE54LfDn8KBIr1aGXvjEgsEnULyCX2fPHpFGO9RE
Kzpok3NjGjTgDUpUqduq6V2GOK9VdZhEtDudLRghiOpAPzEBkF7/FZdpFinv/37E/FjFRVgEkRFU
riz7bglRvguNo4x7sDoFEPQluCNrW/vyJENgpEUPlhKVNbKt831VdmWTaQoMvlLJdzFOur2JGovW
nISsnKpnmwJhoUIyNqRpm1yV3LbPnpokOWIbedCilQVYeMvzc1h9Pj9/4CV0/nPIe/q4CsDsdEZA
PwIfpi5yfyUZpxuDar9GFpPnsY82q9HtTTSzxD3acZWbmI6XqHSn6WNfmNvWzHitYuxhalvVeMxB
3cMODrLMpU50/aN9WqydRyl+qkZFFnwfUWquKJD2tj2C7Cux0otgIWHWTEo8UXjI+YKOLaTb/U1l
Intgtzt/AoskP1m8M8JT1v7Up4eWK8NuXjAq35btTeTH2xh9C1G9qYLgBnmhna+WJ8leUxC8bAdh
E03JkV4QrAuEZkT4/SuslW1dqZ0Vl+Tv73iDbsxB3/SIorThu/BHMuvDNEVwjEXR8t8X8ABtQfOg
j0Ax7YIYoTRDa0payb4jjokkUBhTxJOBCPFBuCZGiEhCRNmb9UpIWyikn48822JWN7V0OKsSbRGL
HUUWiESo4C6J0S39BuOxxiEL5f/CuturIcybj+tbZmHl6Z5w7uiIcrOBHztf+dbUKqmpusLVely6
xHMgYoc7/T5v46NMMVGnlt7E4yHWvZ3xsjL6ZZhldCEHJ3TvhK79+ehdnGe5FalEdcmEGHY0nqRJ
2YgsPIrvW+9oU4epizWA82VwOx91ttuSeopCc1QKegh85fa+/s0RUYz6lOQ4MVsrdKKF7Pd8uNkS
96E6aBAjCndSgw0Iks0Y7OU+3I74SXQ63nbFIfNx4Ir5zMgQAeVZWWVxWZ2HBX7AZ9oC1tgELHS+
ymWUTRJHoHB93q519KL6eznGxTDBRkDbBwhk2EJ1EHaxTNV4ZXCxmNcGn72xmnCMPERl2GB0WxQA
BuFB2K84Hr3tVKJKQjQXn9mXtJukhs+dqjd2hdZXuRYeFzJk1gGEFPLWoGpIl8/XwfLDOOyasXCD
KcZFHivF13zqEATIjj3ujn7zEqQ1oXANNXTRVxe0RKEEoNtwMahqno8rAh+00Cx3J788VNPvKXCQ
hHA2pjaerq/2ws7maSee0xrgffLV85ECK8+bNmpyt7LGjRpW27HUkUui61UcKGzexNOv6wMuxQ/x
2hEqtEJrRZvtLbOw/LJIhhzG0QCnN3VTUz4M3cOAUJA5wgkcqIPRSA/2mNC/Xh98YbYITwj6rVB6
4NY7n21aeUoKaAGSkecf0au8DzyYQ9vAmTZ9HuIX8/v6eAtbWchkAx8B3oew43w8XU18LbUzVyb7
lUfDbfDjvD7E5xeaHRcQdEDlQacL73gx579uwp4rIbKzKnclHdFGdGuaCNv3zLi3inw/Jv/H2Xkt
y20kW/uJEAFvbhvttzckxX2DIEUJ3ns8/f9Vz5x/2GicjaPRBUMKRqjQQFVW5sqVa31rNGSNlR6h
avtLM/YbM7XfwgF1nTz/6ejdrzL2cYeRTH3rxfgaOtZbZz/6Ni4xRrNJ22k/Bs6713c/WyON3bqM
jowjVxtb9zOGLO19GEm+G6rqSxf8+flPW2hXMXQgxlksA9zuRrA3kKKstfo024aBia5+t8MqpSiA
8bnVwU1F/lRjGcksNbh7wvjDM+S3Ta/+WHmOheOIa7Mo50QzBNrk9StGzqtzUjy/tlKBtEGTHgPP
f6vK8Gz23V2VPI19t7GV1pWG9L71DVxXu50wT6lNLIupcyy1Xvnqi68GTgre9dTwovFx/UgRM3pw
5op8O6KvILxXk4GMf8SGoCcbwCwrRvZdnuimRdlGxKoAVCod1YMvx2sBe+FOpnH7n2eZlT6eHqiB
UuT5VhS5xUDiiEBTXZGUBcm9MGv0ic4hcyO2v0oLWjphFFwmkUToPuqzT0P6zARJEuaXSeMx9fd6
1u/7ribvP4rOda5LO/177htk26jlc1VkQ7GfZH/tg4ijPD+GNBaF9JowxDVmITsfLFufxjGDodW4
qXFHqxUIH4b5YNBiImtAUmcy8WlJZeTUye6H48ouXXoCYqqOd6TgdMwn6f0pUaahzrNtLz9ZYApC
M1eoI49GtpGAUby42xuDz/CMf1CPhrSG6y+dEgaUEICGUwupUXyq3wKRkjKIosUGUSGgia2Nm7I1
jhE1SxMV289/6+1SQDjQV3Sds45f9iyu9pVUNLJXZltPlU+WHRycvN9rtc8ttvJdb7ELrGtBTjR6
OnjFzuHmqZAjq4l0vKp0eZOM9iPjBQ+O9Svx7uo028ha9Nx36T8nzLCqEAJi/IdJlLkSENc1SlmN
ksKJHbaOPhymoLyjiZRKuKWHZyersGvvDlGW7rwmfNAk4xS2/cpPX8D++Yqw0nGbAVlgMvT6g+ax
b2UdLpzoFSrbNvsV1caJcmir0YzMmPVhsqCQxldbSU7aFO/QnZYU+dDa08ZOpmMept8+/+oL6Rgq
L+xsBEFoIMEfuH6gDEkFCeP6dOvU7ZkkY1tGOdpl+gWRriudXZeBSPebaZQPn6+9tOOEQwAVh25y
A8xiHBohuVVMKjQJLpxeIUtxni2hJeCHz5+vdFuTkzAIFXWF2ha61Ly0zeqqjaWxiDBAre7HYHgZ
Pemu6rOYPnpi76ZierbV0t6XlfxD950nDd6lZmziJN63+XB0tOJVC8g5MhQUd+VovQRWGaJ8imev
nKuHqs6/VucONlO0TfqNxgzd5z/gOskSOLKGdyxcd8QoxaGZfaU8G8exbKRwG0JAfwultxYWnYKc
MVHTtSNrJRYY2lXkvV1vlqRjKGcUg+2F2z6taQJPX4Tkbe8X1WYgr1PRd5vU6U6eUDxyPOCWLO9e
zQJqhwetA832rS/7rxjRv2ilVrhDfYj8Lz0qXAOMz8n2dsKGsg1InJDvz1Fvw5HXmjpm1XFJK4yz
hf5lOqlc8vabP3wbreqbOQTfo8cGGd5WYkLcT773eoPUdKNscZyIQXm7947Jq40SMnVUZ9WPFrCs
rUwXahUyY+VdV/O0Xbs2SqPffBtheyCU7xDBUjhDYpv/FqMniHiwJ1AuczJnX5TB3kJ0BkgMCrGb
WU+8qN0wdXAPqrsiUO4DTX98b4gsbV889bIFS8JqvxjyuHHS9GXwO/gHzI9FgBEBPmSK+Vb441PE
kGhYbfS9Bb2iVcRIfuqOw9/YxRmpdBdI2UPQVHeKlz1o+FfjJHfXABwqJdrNhXUo81Nn5Xv6bMd+
VPajehy0cSW2XR9n9gyzS8y9XSIJsXQ+e6YPkd46EnvGnyh3fOYixpdU/mW3vz4/CzOhg38txG0s
ZgnxqgSsun7hmt3pHTaRHOYaGPSsK4ic9bAdsxoR4vDVGe9H1X5q8KupbOfNlOIPh/b/x2A/SrgI
pInbh9q59Gxtk2vQB3uF5DJ++fwhZ8nk/zwkrT4mRyBIza+bMm50cxriaBuAnMhR882sy7c0mQJG
AseNjgVwbiYbvX1EC6+l0M7ivScXj55UrkBrM7b1v58EXS1KXkYobvp+Va6mwFpZhLmYt2nb/iHN
qrdJqr6VUf/QM3asttZ58J2zZBfPXV++Gor6pKnIvGhvQUcF26t72csQrygeIl29V5GTUxTQ+JU3
dp3y/vs5hSIWmnYUeHPtAtNATTnW8wio8yHUz4r9s6rOpXVqjb9a0gIvgC7+/vmaMzHr2zVFHPzt
7GqFLw2tWFPOok0ZFo9ZbhycP5M838tS9wBCYBbnQs3uEkJ6mJRCefkxmF4n5WEYSfmSABERZY9r
30EJHxiQxyr2byNWGb4ZngFMP39ca+EVQTCkZkIDjxmvy9///rg1Dq25x6csy+FZ0st9rWCOWrz1
evFXKht3haM/6pl/ssDvxlHbCBCV9spB6+1T2moPbfORTF/zvoLtYz1qo/JtLN12VF0FPbBOb+C0
q3fwPtyqaqC/tLBz4y2Edzk3vqta+yzHiA74qasNDvCof7D98aii8aeHyWbqeIPSNre/V71bS7SV
FWlntPq5iIuzMWIzzH9TLOyU9KtkS7spUHZqH20tJCurAkJ9u1UYOCg0+gh1/CJX1WvZli+ivzP1
1nd16p59PMj8MXnLI2hLWv/hdCvIzQwMvuwHlJUQbcHxELbJvPC39Rg7ZpP9UPbTJgruHcmdKPj6
dqeV9yFkhHx6jhBY9N7lHBrrmsb7TWaMyrdQ7+BPYSU0b3cklaLa3qh2WymUD0K8yzORdU+6nW7F
cOqjw0jrQEZB5PN9dQuOXtalzwYqR0Z+07KQjdbWIxkz9Cbc+cIOmoabX4YbvWQDmTUI1rt0qOsC
GejGDWi7rDyAfpVvIALDAwALwvTAmeQ2P6vkHtvPDgKgmeJWlD/m/sD4RUjDHgZV9G6esjIm36EH
AGQ6KrRZkxeTJOHzx7i+yf/9FDwBIBYf/0ZJrgplVbJDPOFLs99JlHkJCgiVXJ/quj8ppbEvERb7
fMnb/Fv8cgAtcgd6LpCIryNQr0W1k1d2t43i8CzKyxHicuzfoVvqJvLRjr7wXThLa/D70lYDCUKl
DfwFZsCs3CMPRhRX5Y0P+LRr9BOnBkEkTdlYnvdo9yhCa/UJKaCVEHadJPz7FYOosckpJpAgmP1c
r/QzC0OSrVoZZyPA3jqrn5r6Z9Cqa6qdN7U7b5bevBiFpZ69URBTozDXymTstwMlhqMwAdwWB1zF
320cVXP1V97Ld2nc3sGdeNL6+j4uV6UJr+P1v37txddaYW8LgtX1r5WauKq0se+32S8/7o9i4UpF
VESR39X2TS3MepPrD1rwdWVTXafv/14XBT5iuwaD1JilpGxTPcwqTG98mM4R/OI+KRGGTe7lhikm
58BQliurjWug12yKVnaiusjfrJzqpS2G8NH/fwrr+tfHqt0FkVr3F8/oi1kX9Nw87k85AdZHArzO
pb1whlj59YtvHfUtgHAmbW4S8hhL40Ibqn4romeMz4ra4kk2AHCazT5P4zskXDeBNBzkJFvZdAs/
WRN0MoaQ8Je/kf6SC6nuYwNPEgNaRtWcMy90YSBrR8d8N7jJ0OVYwTXES7zCyFA3RokQmwIuLYDd
WWU4WTWsDCPoYe7RWZ70B+Zy05Hr1XJ2UCZWwtXiagr6YqS0sNjmORpkIk3yCuqbqjE2Qw/3Rqcx
nN2X8tfCWfNmXXyZ9NEF4QfzhbmGaBuqReD7hMZWbU9CoaeEAjlY9OzwhB8YZFG88g+bevvz/SMg
mJs3ytgKwo5oTN2MsSs5PFSjpFQQBjSxYpzqXOHDrXFolyI/vEuKA0iXBiDIDAqKJIURKtnstnrs
7y+uY3TlSis8xxG6SwZOBEbjVpLET5ZWPuPimwXV1NGohh43j0veGE15EUNtF8Hfaz9iVOOSPL3H
kjHlx8Y2NlmhtP/8vS7crgCM3PLgmYhczGE/yfGlDm+LfiuoStjunpvw3TLbE7Z9whrG+a+yCgbk
+IgsSutVmxWKKWItuVfFVONatxPsEb/RjmWYP0fDfaMfqMYPKsqhITe9FbckWCXS2cestFYUnxZ/
+W/PMbsGBjsIY6Tu/mUKlmV/aMPXQPH3UfN1AFmm1f/5i55lsZfwj/aFuPNokN3K3EVZhQ6NySk1
ouFOyNx16GILp6LYpQX9nEuB2wTpIdKxTYnzZ69KvsTmGmV7KakEBEBWGVxEMAtEmP6tWOmK3jda
g6SyicJDZoDu2BDjM3On5tJ2AkD3ImkXQnuFwlfis9f6K+9haZcDL9qI/UFpQu3o+gFIaeGHghVQ
YoghsJ7mOtpStSsr30IYkQm978xeix5LiwqnKIoz0T6ct/ntwtfLbGq7raYAaqJ3FCCIYx8oxjol
xRvnIe6nlZzqdjCYO4A5bgb9RIVPJnn9Qye1rOWo49ZBffd5zJEaqo5lpEIo7iESvw/VGy1BNyl2
VmKdRIdPNodDgclLYNkbv3oQnX48+FZ2/W1XWjwWsBjZNC4vIDXXj2WnKbYfoYEES4tvln1iuLyN
7vSu2xQFzqxUNPKHYBuD5axkHksH7reV53a/cs7EpRmS3IoZOOHhXPp/eeHPQP3wBfRerdYvCykH
H0DIzFAzok8022oBg05x2DOWZYb6UevvROHd9pRPSFQ0was3fkvBTdt0zR106T5GTYfeBaxqYYZ3
/Yr1xA/7Ku3QfGkxKCp7MCQ080ipKq95VWJvJYQvLgdUr3E7EsZv7o02GtR+YJw25ChrEpO4Or0U
9cXIEiRH1uQeF1fD0dbAvoRUfl6Vxn6Vqm3Oj0uj4CA1DOQwyTThjC6IMoOyxn1cOrlirzKuKv6Y
f0NrLHN1pC29zTooXgDTQqpzbL7TndtI2IL5hrcrijV5ycVTIsjMhCmCJHHj+hNGsO4ko1cYUTb2
vvbuBa4c/HICgzJX2nErDUl+kPXDUDsrPYXFBMQgR8VLDskiZlGuV249p9IViJM0N5GVVPRj5NUn
gTZMkXevfQx1tdUbSIj2mkf2wvEkLacJB8ICH2dOxSG/YQayllpm12iqG/S46uBcyyX63YJ3pp97
eCuf34kLe4lvKnqobCiYR6Ji+u0ysssmpMGDi6yhgHhhjKdW0S5o7mPJpA25dvctbCWoTdy8TF/j
yTIPyJmvD3WTGYzQSGjMBjA2RXoRma5SdHfaAS1YMPxk5ScuLmoy/yXU8Ll5Zz/RauN0dDAz2D5Y
kF/VELAkmWCbSduKfnkklftfn7/TpQ3EzPNFqpPGMUjC9Uut4E4OZDYdkvmnzvwp5ssDrhItgLag
vUfyO0yTA2YG/82yeBnAssfX6ibYer7eaYPPiZE7IhAiz0Kz2+uT+yH6JiV3aLFuhLKuZf5j6Upg
Kp3u22XEg7pk3kZ0IruRGpuIpKiQsasclYet2nfgq8iwR/e2g07J96YrD028Zm61FCcEZwePYm55
VMZmSeSoZvaUyXzevGTYgGS2iw3Kkm+OlO5ofdIpGsSsa4RJhpqs5e5Lx0cwouhYw1G9mbyQGm1Q
Kx1SZFrFO0XLztywd2H4o1Nh4MfTGid34ToVnA8x+CmIF/NrDSYisxw0TpDCS7aF78BywSEIwz9l
Qp/mF4QsJRwPU79q3yt27Kz2E4LUlrhxYG7rs5BojOirYGFLmwiei5jLEih3jEMDyt0bw8IHkIYn
rB8RpKx2dfnF3w3TheKaCSKi4/WBArMYTKmq2NmagR6G6YY9hgYk8EbwDQl1pl0YQ4j8HV6gKzDC
Us0AG+w/S88yGDWjwVrguLLNYKYHwP+O/b1v843BmMfUlOdBPpmYSNj5viXD0do7HUvKlYMtspWb
t29AP9GgpwktleufPzptWep6yi5TdRj8MI2k7NCFez1pnvQwRLZ+G6RnIaBuRubZLO0vbe6d7HxN
h3gpkjKhR30seDAgldfPoWA32BV6jsBZ1L3kVre3qRuH8Wg7k+tgSB6WjetJawScxXAqeNhCrwPU
bl4gD5oWJ5nTtIzVMLF9kbFIhr/zOtvqDmIJHHs5aE5TvBbGReSYvXa2OuC/4KXQd5vtOqYYYsjp
aI9FkIsEtbHCH7U033zEJ8Nw07Dnf9Bop42fHFN5DRFe+tlXy892ntbkyGWYSK2NsXGWC7x/sC2D
cd/J1d7pn0R31G/rDdMcaxfJwn5jZeTdsLGlQrmdr3Gsoq8BzEJ0tYsML1MuygkqcrmzTDxgIXf1
krTHk2EXFu/9Wyq9SNOa6bHYTPO3L3o9gOEIf7LrrzdbEnbhVEUeSn7RD9v+O4BVxpSmux5dxHu8
WUilbwhYSEoy31522KNkSrtzK/GZbSBCzwvPde5vVYtZeQ6VwTFbOdFLW0vBnA8iI0gAdM/rHydl
lUxGgialUwQ7AwKdOfDTVP3YjfZ7/8fgWszpZ4yZRNGR/O1tZfmFeArfhzEmUbPAbZodZDuORzNJ
OMix1O+y6skfndc8rzHwLQskSZgJqvgXeHVub64uvhBF0G8nW4B1RFk+ryeqhFHyuGPxsgv+CBgd
aaXo+xBmL1bpvIoBkybOdt3kbWQpe/ac5i5NnXuFsWB/UoCrDXfMm7vA0StXa19ziq6Vl3N7p4PB
wcJjAFpUdDf7ofT1vqu8emvyGWzdhZjmxnVw8Gz/tQ3ouurGW9dkH56Hl5tpv8Vjxt/9WSTTY+NL
X0X4pcWyUpTcblLSZnJn0SJCVGx+Bcg4GacDQrjbKv/eEgT6oN+3w7uffqhWfI7SVaLt4oJYo0D0
FqDk3AGsH9mjjjJcpIpC5TtMbcavhHGHkb10qpv1qUg+ttMGK6kNEsdQwITeMdIY4bGFrKNzP658
mNuwJEqH/zzSbNcqqDWHXo9wU1HrmNCaG11tqX0Z+yuZDLO6XVqXJ0r/V8gAG/OPCFkKodmdmOlx
5Uluzw9qVQz2IjIGqIEK8vXx9eNJKWBYVVujYAYyRV2uaN2I6Tu77nd52O2LvDjVXrgjiO5X1r5N
xcTaDCJSFZMKzcHbJptMqWnUCpXRJ0N+brt7DLcRBKtChdxg3MjBfRb+JTlrLsi3x9aA8MsNjAuC
4P3O3r4/MguDrlq1dZxoI+byqhx0rOL3d09ielpISBX9y8qvvd2GrEq7juuItgMkmNmbbnJTqfW0
QovA3Ey05oS6RYHrUa/tY+1oeNPG0sPLLvgfTy0xmqc5tWt3hPMSny0/2GnN2vW0AOMCDwiXZga7
GQqdc050WWJc1PPRkiX5LFPAZHh7jcxsc+efReEjZq3FulYeHy9dGuv7ysu5PRAUMAgKX0b5b/vy
TPMboxo6mMriWhA22Iid0WBV8w/xKCmu7p0SX7S2oMZc8iThXCBl8dpxEBX09Q3KiCLMZRGYSM7n
ghFOXDV9XWrICqASFNXvaA8xkkCDFQlrzx0yfyMmBd+ieKc739k9n7+G23jN6kREKm0IQLfmanKL
1GLMiH9g4psAsFn/UIfq0YKfG0KV+HyxGX9N9BBYzWSUiJuL7vWlHP0NMEmg+hRjGNZs/epiNyZY
/8J2DM7PQXx+RzlLD2i3FlHlxmJyxErulURdC4biuM3eOd6bgqQAKEePc4Yx2Mao5/mIveZHEE/P
EjayYoy2slDqg+BXD82TYBGI+WuRwlhRh5qftOsSmlnt9u+VlyJysZuHEfiR0HaAkDvLlG3UdWJU
qUrkkEpYSXyCRyZXN2ny1fb/sgrmf8pyk1AtFicfIYKq3aibqFiLjLdJlcG7+M9TzGJF30ncvyP1
R93ej0mMAc1HN76yM9+q6CxnL5WNk4lkMLwUbVPGNj5/CQvxUVA9IXBodJeAvK8j1Zh5ytQpFuIH
TeUKyEcPxksbLQ0NV234NkO399Qv/8WqCP8YpoL3D5N816umox9leWMwNRgekqHbiY+fMYp+kdPD
v1NiNKcyV7r5C0UxcAvAFguKPtYc77GLToKfQOyzrT/Ko/8zjBmbOjuQIpkTcpv811igHPkaoyPS
KtbKi146grDBgCK4jzDanZcn3D8G85gFty9jWljtjcM7AuMiERD14FjTvSvSLVZAPY340QxdGbzP
omj7/NUvvgX2OtxeovDtDdAzxxlqUVJdiDSiidd0bsYtXKAsTpJ7ECQxcUGKRp5dptuiAG6s1oDy
GY/1EpEQzBGNJJ0bieTgegtETpKZzoAkQ64wleBAy2xcfHqy5yJ6sjCPNr2j1f+Zx9LG4Ftk5Vf0
5hjPemw+UCvrNQt+5ztDkhBf1r6UOHCzsEAqLSQqMLUhSM1wi0FPE8nGIZghLYbDpg/1MNmQG/MP
0tZKWRtkvRCp58uRIBIOQUrIE2dRiBa61BdKXm77rnyKnYn2hIw0X1JZP9VR/1MQFn31X3e0yBFS
bqJazSg3hp0UW/dpPpJUeaAmMJ9XtspCwijqCUpqZMEgwsweLbObQk4HtdxW2nTo+9YVZ1QA30Lb
SOgy6M2h67tNjx7DytILsVk0QeGEowIss1mvt4fSltY0qFMJso/O3XuU409ZcBOA0o7oOonCc9AZ
bsQ90wHREJs1Qp+NA37KiteVh1l4DwKmFXkCZIebodjBGWFawh1mlHDY9cnbVA+bRGGmWh8fxTSj
BPsoLLN701jzQ52x4y/HRHQccEcBqabDPXsP6LnXCHcTn1VkXlGwR0D8nGSbOvBxSwEbHiNXhqdb
0q4T5B0MFlwrh1czvGpmvDNJMq2B5uVPyTe3acIsZtlvQI/WgsrCvU5EEbZ/pJQOCh/Xn4v0tlbx
gSy2Dl5u9Lg2Wt1vAh9GgP3ctNJu1NG0YZ5ODh87szrBZj5TFe0MlHYiOkajrq0hoAtZ5tUTiYvv
t4zHDIcuTUdbDKYzbgn2I+WunZwz58Ok+mkM2tYEPPGuONaj+VGTfCr5f7OPkbmDLwifi7J7vo8r
OUo1L+R2b6o/puJFarZx96GiolwTSYauccVOFl9NUHFLKTkK8kwdAGMoa4nG0jcClWKum30MVWm2
leTeS+NIDlAy0WNuXedLRdIbJdlj3j5lqnOSh/CbeJKxQ28o/BA8GttjgA8RfWEp6q/i4yLEzyIf
g5DcxQRastO5yPdohH0w5SiUqIGro3Ce2pi0JapHH+RQ6d5rgcFobv7dmU64KXw3WanSFuI8EDnV
GaGXMmSOZrWk3wrKssVlBFSIRvgotZU4mUV6udNjbRus2gAuXb5cLELMls2ANIuoSX7blTXyT9Kk
acU21Alc1g/Lr13B2urRrSiYbrKLBAvx+z7IEbgtT7xNyPtr4hkLP9whnhFSOKq3sbVLp6pXIyff
FkLmOzoELQz5zYgajAP9DgHICgM5mgJubJKW6e1OEIiFhbkXZbRqfuGycFK8Zu22WTixPJYwVGN4
EBuHWQyp6W0ys+1zYrPm1FhfQBvPZW9uJYXb0AHdA6VoihD90i+drl5c/YQk5nrQXfpKgnfDphQM
Amdu6VfVfjNIcYW4xxi6WtO4kpUe6sNYxcdcb3ZF+1pAtcnGfhc76jmk1+6sFUoLZ4NHoD3JZmEs
aq46oU75QLKfFFtd7TZVlh5FpjZ5kHtxqSixUDRDxrYdaR9W7WMG063Ap+vza28hXgBzYjJKni76
CeLvf9urTg7cWWQhsgyMDnuI+ATI6QxS7arjGsdtaUf+vtQs0UBdz/KshKWc9lvl+w+CcFMGrSuE
QYVUQD19+6e/zZTpCQp6D5RCMLHr3xYzJIXHjpJvBQwmXE5VRdrnWnJcPW23b1GsJOK/6IFCtLle
Kex0Oe0sAz3dlI/Yfoj+H2bGrhStHaDFlcDFRY8LCc45Y0CVijhGqiTfZgSRQFXP4wTvH3Re79fA
i4UuD79KIEj0t1BymwvWJXqhJ3WGSnCPtCr5WD0wPmQk5wI6mselIRq69PJRV5Y2n3+51aVn29Ic
wmGU2z7f1nV1MaidcsD3Cn6c/MNA46rWkk2uOK5PyFhZWmzD6wuLXy2sINDaQBzlMmf724koCyNS
uhJJCY5gvRdSISkDn+kAnfnOihxcDh775hBX3aOB3oTgNdlhekzRNovyYLdyfS1AefQzBW2bOwyK
uilS6N+eRpbgN/UyEjiQNZqhdPsmvZfCQ9trR1FRXtQpjXEr5CmHMttkq+0gAdbMXwdgsmCqMU7A
cbp+AHTMGttrPQ7R8OYAXpcjJ5YbJIrfGSGDCktzCEHUgmjVt6uS2kuLMwfJVSq24ZyUYwQ6bj+O
jSxPzAlGyq6mTgVN3MgcsJXvLm7l+Q+FtU7iJMjytPNnPzQOnF6Fjbn1BFmAXS/VZzHPVKt3I6iM
SCQ9H8RCIVrZrkJFNEQrBng3h5uJd9q5kChAqyhPZ2Fk5ApgqAoqTtz5u4CXLIADWvgKBcDnv/am
8hIrCU0l6i4Y7XOIzkyYSdYiM9vWBmOQTfqs+80JS6mVBP0GeGIZtABNWCHC+WRe2MgDzbohZZlh
oFcZZKfQtN1EC1462bkXpJgyU/C3X+M8XhqwV99SrAsOJISVhNPDLHz0tV8EZW1l21TSz4iDF/gI
YuIQmowzknpLwO6qLO1KlJwV1T/3QXtHBr8L1PauHte65Tf3nngYTKEtgT5y1c/gUClgjMxElXyb
+c8OU2IZwdrPfuQYzaQv/4cUa+nb/r7e7NrrUgoV3/H48fWrMIgS7iXcJtvSGw9yzK/mqFp1w+w6
6jzUtaIxFmB5GO+0fGWb3SZZ/Hbgb9gRzA+wC2Z3fqnledwMxHEj0jdagSl0xupaE70oQsa4bVAF
GpMjAt4kN53yPHbBXSILGe3IWQnsS4dL6CcBxLLv2RnX57uKqgw4ipszomKts3DH4mT/htvl+srP
XllqTqOH+zLqbdXlbG1pJ0T5WhpQAuuOVvOBW3US8YZha/OTwLdv2vVlZrdDVKN7paKsX6XSrmVj
NcKmY8TvW8/ewrh8JbBspVT7ipun7Xp/xOP4Rwq7fwok1zKDlbT25gIVT+Rwh4KvAf7OlREDxXOM
KePKktG0FdSkto2+j631a2LW2vLX0JPlPUbXQyCdQNzG7IZqgzqL2i7iklCFXWi4K5rmlBf+Hsvu
XcnF0eeg3Ow9x3nLWpTZzX6jrtFHby9qfrUpQ4Ki2oIKNg91IQM4pmeSNkjSh5i08qp9PUwbEcXt
kpE9Gf4RI/G+cW8MCEMob58H9NuMSeUNqBT8JPHwF+YYfx2HuWH1iHONSnsqlOY01Ja3mYQnHNOh
uvfU0gSrPMwngunr52vfwrzwKlX+4fXDc7yZ3lNpo0h5h9ZuXf0p1NEvmT1sCUTq96rU7SMxKyS3
+4QhJTEhBRgD9X4nRhmzroUNRjeIgwj6dezKj9Q3N3n/1+fPeMvFvDwjEv7Qp8XGFIXpb4lUDEA9
ZDJibQLi9KZwJztMGsInkSh4Rkl3EUbei7ld3UC9tV0LCUv7A6EZFSwe+qs4H9frJ1Ne2nXDOxrC
L8LZSYCcQrY0mtp9zHSDehHKgtTtBQfZfpGqdP/5G1i4FuiLMFOLAjZaSrp2/QBNEI9xYVg8AFL5
9CRfdNnbaGqy1oAR18vs7r1aZ/ai1TH05UasA8YgrB80MVSD8lfUo/aFymDtRIKihiuNe4EblLX7
dvFTC+iDFigCi8TF61+qwXgIggKxqpj2XrnLk12r7YUcbmOTzgEmB+mv3pyQAFwTVV8I/HS6GJFm
kFQIjYu//22TlY2hd0bJymWg7OU+OCYxYofkIVm15ty7kFXQX0eW35BpsNzQXnXVwOJQM4jrofwk
IHsf5IQKjePOdQ+cEWYrydxtE4MjhNSvLahvqGSqsy87edNoBSUyQGqZux3+j0IO1Oq0c2rxeaG+
qkCros+sKxO3rAdwEp4FpRzWs6BChijhNmvy/Qsp5tVDzaL/pAd5YoxsNw8UqR5QIR7fLxhGysXD
lWs6/t5ZM7ddirZXq84+tBYXqTGJV5HL+IRhGyYwvembgj2Shw8mwD3KrUhC/2OWtfgEZJIyN71Q
JJvldnEWK60/IDlQyh+ZYlwkD8W4gN4bR4vGhKd/7eyAmZc1TslijGfeRbi/Cu0BbfaezUpvTV9i
5YkeutBcxsE9CQml5NLCrS4giDcoSVljsGtkiolKQfHuZDJSdSmbmAPuAv1oQH2ow87NkQcUjYvP
Y5wqgtg8+Pz+lLPvoupNFOuahJ+N9YOuXi4f1UEFJeg2BiLQNk0kz1C3zUkdsYGNZXqeX10f8Wax
W4XNBOTVQfo7T+/EnhVzylO0kh0tJWwEJyFVAkZMj3gWnYqRscfWCDF8qxDW4mVOsGVtBKDMSdqJ
cjqEqYJW2FYQhQJ0uQSDaRw4WRonjwZRFkordef/8trA6VE+4uHm9VKqp0GQ23G2tb9gbnjQTdoW
UC8xYhRMKvGA4mjLWrfH1RbFQayjITbJXNdmcBBCxGJGzy9NtzIeSyP+3tiAlb3s7dTmH2fxuL1S
3UD0ArS9GTOQC620YlPDK7O6B17e6nq+17VfurM2mnMbX1nI0ul2qRhZ3ejJllI2DIYzhVsrkXEr
aLcywn5BlBzHiqbB5Pbemsbiws4AZVNoHwG18Ovmw5dGZNotnZJwCy3wIYS2F6rmtsPzyi9HLPks
72tU6I922L7FVfbiAIc0WY/WeOBK72Om7KppbZxvIeQL4A+RYkARVGbm9h1qVgdDEKc8kkUzb5R3
cREcxqn4iqDXSzIIL/H4mATZPWjgqODyoFQ/vMB/Q17tT1/deCMQnb2Way98GuAEoXpOE5Mxw1kQ
LJHcyXsNf1oNr7rAw+ZNTl1leG3KBu3VnS6tLbj4ZUBcRRHL54F7fn2vt501tFEXhVuCCxN/0ya1
5UDgftFuMCPYRJEHxIG3GzynxjJ2uoBHTaP7BYMc4MPX9or/YPXdWq51m9NZIHIGSTcdPyFUPnsu
SglJNaQA2YziLNf6t0iR/+zKb42f7fKoeQ/Lci+n+bmm8Bj7v+DjfneE+0jf/ZmP/zywMWYki3wL
SRzxPNcPAxOo1hBYDdDbZWcG1WMq1Qc2NPLJrj4FhasXNvciTq2m8u0LmpWnSY1klHnpNiDUeKBw
XCOGLgQ2ngmRcAAYAwzx4oX5W0LW0mHpkbEMmD/tToncbMbK2fml+q2KEXJpYp+znVaQRht1E4z3
ejf9oTvYDedKtsOD7dRX3lOtn2rN/mpSTlcyZGpJo65m+gHMM1ZhO68R8Be2N3wMSnqVWhbS4uw9
dp08yJ1v88yFdt86IzXR9GVUvHOvQkgPtT8Rszwrqfa3owcvSZkctZcgVO6aKqMZP/5q6ipx8xF1
vcozDp/frwvAGtOfKFAAG9J+AE65/sZh2zRpjDjCtvOU+zxUH15LWX2M/eELQyrfNIfRJ9SgQmyc
1EE/YBfwPdVPvVz+1Vn/fLIPfE9IEjliXkCD3Xb9LJigJ6FUDwNqW86XsA5eUUH7auhC+unJqrR7
OcKOQtXOhuy9CqrVyqsQ//vrVIPlxbgRdT9DIPO5M9VIHDkromGrocSKKBGSSJHbqcF9QfMwDv+2
UM4JMX6RlWg/Cq9tJ76v7OZnawRrU/uidrx5FFBEy6DuoACZBUTAVSZIGn+4qCZ4TDt1dnOqzeA1
mrJnWQcCcIJHOwB5y0bp68p7EP/zm8UdekSC40oCMasrfahUMh2K4SIPZfUADzBOaxWF8Ljdk4kF
pc6d+R4aGF5qKx9h4ajA+sZbHTEE7qn5FpDLMDKl1OqYB6aq85P7KceMI+t2cYSzpvDwgnO48ntv
GiJsOwhCQiUJTFef44ig3IWchxIaVYAGQhclzsZDOCCP5aP17DDHau0FmsGuPKbSyg9egBFYHYKS
SHIRY5/Xtq2OTUBryD3TORo3kFdUTDlYGOi06VFvkQZMWnOrh7haKXL5Q06FWERG/39ciQS3ZZfA
MRRgVGERhyLO9eHr6miQjNTst7aXP0N1eemFOaKX7Xy7Oqugb9A8Ifwb1cotc8uV4vXTuKCdICgu
lLjXC4PgaJUs2f2F6CR0adU43xXpQwyq62sa/vHR33UQvqktWanpvDbTxBgozZug+SsrVFfysX+t
1ZCj0B2kPPpaJt1PQxsehajW51tlaXc6QikOwEfIBc0CuSKV7WRLTr9VKmoiokMfRucOQYnEZJOG
rhGtSZjeQq+8nN9WnOUplI5aBe0CGS0dgi/IG6YIrm/+aUMKF+n4P/593J0QOf4fZ+e1HMd2pelX
6Tj3qUlvOvroIl05VBUMAZqbDBAk03ufTz9fUprWQQGBGknmggES6fZee5nf0E5bhe8vrqZ3ujCh
4w6WBrOjUlbxYrfuB8zrh36DqvONSiz++IrvLf/fyHIm2hQrQHpef/0uyZdR6pbJDdvvCmJIQypx
tMfQO4d9/k0KSbsy+Yzlw2FQy3vmZr8+voH1kS6CHTBuRsOotqC8La4f4C/5hCnA55YLiTOnjPfk
ZodQA7xjVNsMqd6PL/XO6qFIBDkF4wtM8eWkP6+LdslmmaBeomwNfq7ELRjHJTdt6ttmZNtfQw2/
U+NDoMXflNyNLiG57uunE+VpiYaJt2vBWMoYCRn1rkjNwhlCNB1LZS+F2rbEzDdNO1IM4WlCmg0P
6N5mhdsT3d6lwms3xp/FTXs7yFXNa8qws0Pz57//chDsIRFZW6pvBnxRMfcVyi6ja/QTJsDqVhqU
Y03rIWzTvUGvPbeka8nkO5uL8x5OA1KuhvxmQByu5heCTuSp1GVDyXxTdyilTqmdBpkfqeq1U30N
D5drDY2RVb2AzBVk4euvEYnd1InFQIKhPBWJ4RdytxvlzldQhirn4RTvtPFRz52yEJ1sQThaEO05
pvCGgX4l6r7TUsX4B2I1nfNV9PPSVKGrTLHASmNy5znZ50J5ypSnNszuJnMntwHoVNmrVWNjCd33
FK7Zxx/7vU2HNCD6/7+bnZdNr2FotLA0yDBKKdmvshyLgAF5s1Pba0SJ31qWl+8cDxmAgmhxkXxf
DAmraYjLtiOnNNLi1qqnQ6OrSFI3j2uzQ8A1ULaS+0SKt8oU7eRyOGLxe9Y4YdXUL7Pyk9EGpxYC
Wpf8qMTsCqbvvQX4l5u7NDsB2on7XTBObjtihW32fhDHoGoFEPO5axTJlQX43vpbzcXoL0Pqe8Pr
xMmEPlWN1kwu4J4BXjQwVAfS+ZXm03tfl3YHmAtEZKEMXYT0pMmqup2QDKTrNhsqsxjs65hLd4xn
//119NcrXXxc5BuiPOnIFleu6MoCs/Tek7XYkbUrr+692P2XK10OgNOQmmCsuNJQwkdHUWyUEOVV
BsAcdNbg5M8ot378cO+MQQGSr42qtfyGd3cRvNW8YjKZot224lfWDl6JU5cm9X4iW5saDoH5a5p/
60sWMyAazub6mszLuyuG/sgqxUt781IXCcM2SbIS5JjWCBwCSZ/w2xQYAnz8qO/tA8gC/3uZixXT
92XR5QoicWvfuY9+9ukTeCh6qH58dZj0Tp67aotALUWdFED1RZ7b5GE0dAZ6OeuMYwXjGwyNshof
T+XYoQq/KkxZ/4EeKkgRkka0ayT4tG+4U1aPxsA0oFoT58NB1RkLrgD/uT8ocfFNiDvXCgtHGNS9
PJifPn677/X8gI4T/wBK8N/LLAAKfNAEsc4jr6IScAkYUq4U1yFrKrt/RCfpPql+NWl211rj59xQ
e2g6mCtNPwVhPtCReorU9Eskm1dqn3c+BWkm3aUVCmeRhr0+D9G5NupiouDOGLAV1nxnCjcZsgt1
on1Kx89GEmBPfc39++2SXsHTpNT4gmG5ckncSYOeLkyCCJVsDb5qPMnE+rn49+eGzNVgq1EXwlhD
x+T1o2mJOAWCqvbAHe/78d7qkB0UP6fqlQne243DZUDCsp7W+vWyzT8LCmhfWepdEAl2KzR2Vb4w
iq2mY43h6pVl9LYpsbYBiTn6WqYCanv9TKUpVaO51Khkz8lJzLAhCfubyQoQNfzRGzTOSsvu4icZ
4MbHV357oHBhOveIA9CqRbHs9YULxainYEAQqK8CWxeAWWEZqGZ+drW9+E5ahPzbuklXaasVgfP6
UmoGaFBAX8qVWXwiw8epEgFt/8pG+vWYpCFKQ6s4Rt3JcAM4rx8/6NtTZr36Woms8fbNtFlusxbn
ufXqVWLr2VMhPUbWZwAwXXZKlGszzzfbj1SAopuDmjYqZNaLJlOLyj+SBQyc46jdUdh+Loz5F9o3
bt8Ogt0ZZuyNS3kNAfp20npx2Yt6X6LJKabrMD9PGeOGarXP5fQ0mk1qIwPhDlZ7g4DiYTQR5RYm
/+M3/DYW/r4662lNPld9odcfONHkRNYaBm9Vt6u7apfP5fcinnwhKF4w2thquE4lx1SOvkpQa3Ha
PjRlc7PoeDnYWfWtL/P7j+/ozTdfb4jxEK02Op5otFzcUNY20hwzho2mZi/NB6unz5tBa8ErfhBL
vNa0K9vp3e/+lyuuP/9LyVuOrabXFSNuuT4B8/kkGNmT0LyMASs+S45h89DUxuePn/L9r/6vi16i
ZfpZyvJy4TFb3Y2pa+J83sxp6JY4eAhG5Qxx7HdJdDSt8Mrjvv/JWegop7GvqDheP++QppoRDBHz
2Wza6GXujW13U+eLp8UmhC19n+aFn8mN01Yl6hKmbRizq1RPVl/+QIbshI3og1JeQ9L+Ble8qkz4
8PSa11SEuaZ86bxlalMaCAHBctKEmzAeIjuFyhvot2FlVU5VtMVmiZmHlcCUwaXHtbWrg5smjBD7
DN2lCT/HoY5OVVB2+MmWj+3S69Dysh1jmx9LIjiz3J7j/hpgYd0gb297zesRa1nh9K/fplljDyMU
YelaQedO5mPV20jrhuhzGvng6OP3aupOhsTw/ZCiUpAAE8gi6/uV5fSmZ/v75f3rLi5ShyjtSnIK
ILg6PBO+l/2lvQvQemzT2S4ACRnx4iGtfBLD5FoEeXMarZfGOpiEipkJwLzXLyA1JjOrSzDdNSYZ
zSYLtV+9OIe2EZbnsM92o2L5o2h6YtjiIjx9DkTLj7CIaR8lQnhXXIkf7+6sFTmCgtCKzXwzK5CK
Nm5jIElNhloNF8tSWHlyHm3qkOhlVZ+yxrodezOyFS26Uuu9SUB4GWRSuLVQpBBRL6LXrMaWHvV4
I4bIlzamKNhq1e4XrfOttD0pZhldyULeC5d8dlSN6VsQLy82syyOhtKYSuEOk3KGcemXev8QaNoR
8vdWmOd7XJZ2Hy+295/xX5e8GJHBVlOMGa4CQBn2XhL5PbZfOGh4tKR82tdXXunbluj6TpkJrKrw
EsSgiyMKxcOpai2pwFRX24HOtBeQWOIgHSIcLu0CJaC0LW1oPr8atGrSOUvsKBqbKy/6tz7zxUZf
h3EriZmV/kZussMzI5ehoLga4IVM6TeGkByHssWPTo+3mQLRvs8xSsye+i7eJlX0dVb6z8iZIAQA
yyISpJdahNkTk7gFjVq7aZ21iH0vT0ZW+4bSmQDE4y+J9mWSNd+oen+Yxy8FphH2lJsj7af5pjLU
fGO00acsSxSnbYvQrafmJknUTZaPjlJlW1SRboGnTfbHH/3tWEIhf1+RpTw6EIHL4iSA1j2OU7Z6
9EbfjvFiPJlJvtFbCyyraPZYtNSybc5fk6E7SOG4TXvZG+Rw10bZYvNeWye5r7qcbh5ZVYDg7TYf
w604jZuPb/RNPUNeTDeHeASY422lMQBNq+MaVJMiP6kIZUZ9Zwtl6318lbdRZr0MKlB06Fdu4e+f
/yVpaFFHRke8St3ZaPdp18ERa91pxgMvG+6LVbdY7lf44LGVpIcr134TcVfaFlbT60iYSHPZq2yi
TqzzOUndSEHpJJkPiZzup8z4EhfSWdPyo0mhhYvlAdl1R9AzV1LSYz0NZ9xFt5ERIAwSXbWVeXMO
clMiw3ycVbijNzqZQbxUspBKiTsr86YVW6Yy6f0SKeesaGpbEdsvxXdBqnHbSn+Fc/1dV8LnGari
El8jx7wJieud0FngNGaCga7G6wMpzvpONTGmco3Rwi+j33WKfAZXaIt97dRLum+D4N+tO9dLmkCp
DNr1QHIvjl85CKJhKDDaDKbQxRc1KBs/Hzo/NZOtbl1b4u89IFobHDEqsABsSF4/YCIjuhsPIqZ0
0rdcX3lxnS0vT1Z3Hp7H7ud/stoARTIZgO1Advb6avKQhw1a2CnCo9k+bk8zIhXiAKykN70k0Lby
gl1GUN/MqmVbGBpkFgTnebrNRHwFjblyrOmad8XbsnTdAfSPeNcUa5y3r+/JaPMsgnGElJCILYne
3AjytDGV7lMU6bdLNG6MQISMLwHAXg6MEq4p9L0NMvh3MLqiKmaOxPn7+vpFJWmUili3TrAiy6Xy
hOBWG8UrQebtPofaBeMBqyhEuwHGvr7KNFtaJaNU6YrVU1/dVyZV6HKE2eRf+cRvOhkA4JDMJgpD
h0VS7SJrERtBjRgvx3DWkY+mu58LT80Y2CacksYOOs+47YLoylXfrmIuuqLcNM70lZL4+ulKaUi0
UjRixH1nWPHtCmewRSHfMuI55Kph4zj68XOu7+vVCb4+Ji0TOiaodL9hSMyFEotliEcnyJXdKnYp
yNWdHCx+rsfHfAiuHJnvnBG0g8k7/gHmfMOYaRlKl1oWJC6oGEoSIMM67l6jeFuPhjezhTqr9iwV
a9hS1p4+fta3WRMPCyhmRTMTkjixX7/eBRhBnzY6plZtwIADLYhAPIspSp71chOZ8lnWW4ClyyGW
U3upUVWW+/RKH/tNZb3eA+1F7OtYW2+6R2I8FGEhcg/RXNsNkXc2+wcz009GbHrQtr6n1nSXNlcS
xveuaoI8RhiQyemb1nLW8AOxIRjTJHQrFHrrSf4Mq/ehi0y3isTbPF+ehuDXxy/83auu1JtVhu+t
2kLZy0pEzFgdTX9pQePFxfQkydNdkpsIt0z36NqcIuNKhHhvD9EuJjSQiKz6Rq8/cqQrtWYGvOC+
MX0ps9xpWJ5MCtFc4MOq/aORfP/4Md9OYcg8VjgSHAldXqUALi5ppaTdtZK4sEP2aW8dAegla0Ix
Ic66U7rh0yy2m9HadmH6axA5DKVovCua/+AMABgr8fAIQWJTcdm5ApOQR10icwasnpDidNcs+g+9
TI+CMt5Fg4gmjXpisT9OUvI8WdfYlu+cQVx/tTagUY/8wmUXVjZbDuiRNGNJK0fTFvTvt0Vg+oNd
B8GmqpAOACemQ/OE43IttLzNthBbVFbhB6Q50Ui/qIlydNiaSiLLTUk/x3S6q9IbCzZ/rGdHKVTO
Umz6uRy5XW947MujGCBW3Ri+EMXuf7AgwAkCP0VFYe3wv14QGl6vRlTOJH7ivGV4XFTRlrbTSQY1
1uDXmPais+73qKhvwtJ6WqDFVlSLH9/GW2gH6xJ7O3IB5guQMy/eSBsBAw6jFbi5NJ6Szbfwnd2K
4fYqupLG87bNl4c00L8qeIfY7VD7jX6oTEepQ1ct4UuIL1omflPlAsi1pjgpv6Jfliux6d3bBFfH
zItKck2XX78tWYiyZoIX4rbxuBeq4BdIL0dt8y9DrjeeNs7fetDX8qTvGzP3u2DCFUv3csDFYddv
1/8rKYphWS3r6FarN1UF6ayE6nXNjk1ZN/LFaSmTzyJctrIDOKdf3+lcxznjQhyO9do617F2F+fj
bSvrpyGcTlEr2+koh3YWRa5WSCLaEBpKakaX2KXVvJitaKtNeaB+QVqias+DUJ3GuLpP8uJYWC3U
0dCbJ9bl2eqCe0Eqf6p9YGAQnB8kHYEwU+/tPFI/6WQHntCnp0JmmmuUMDhi6xqL+50wSuwE6rrS
jN/qGUl0gJEUBv2eVUh5jrlTh1iYQ6NsGj+YUJuXrk023klFgDwx7WMAiXbkJUcmBKReFCa9g778
OZfpnU4MrZvknoL2dlyMKx2bt/D+dXOszoEMqmjWXQbtTB3TFE4mXI9QuRuy9tmwJowZ+22p4JDM
hnKSXt100NJDWNPlXHyaOrmmxypluHNDF2UPNdAzPt6z7xyZ9Pe5G4u5I+CIi9MrLoMyMQ0YKKkk
sH6+pXm1F/LGW22Xy6HBm63ym2Tz8UWVdYddrms6lqvwCULOKCS+Xtdj0bURjcPYHeaTaIy3Jswo
KwkaJ5gl8aBk3+hgPuLN0x67OlDsqbEeZwNkQ6OJkddb1mSHAoCgtHIN69O09JEX9ULgoo/G3xHh
g5ZGutixMnarqde+MFfEAmD6NFDyvbUkiW11yw8jn/25kLdl/fnj53tvLaOKba24MUbc4kU4ruO0
kQC5sbJ4toijwdXS5bOa509pXx6EseWwHHX/44u+l+oCyPjXVS9KUnS4aqUtEcNm/gtL8hYE8V7A
xnGqnHE1oIGib1RXYul7Z+Bfr3kRShNhSWB7wZJBSvEYpwKthPBKAvteDGSXUmuTxpLxXBwqAIPb
2gxXjW/G8KEsfSu7fJWTuw+65h8H2P95mf47/Fne/mMFtn//H/78UlZzg/J1d/HHvx/jl6Zsy1/d
/6z/7H//2ut/9PfNz/L0nP9sP/xLn8qc/13+lVe/lqv/8+7c5+751R+8oou7+a7/2cz3P9s+637f
As+x/s3/3x/+18/fv+XTXP3884+Xsi+69beFcVn88c8f7X78+QcF0l/W2vr7//nD9Rn//OMhK4fn
NH5+809+Prfdn3/I8t/IPH5n+ShwwNEn0I4/159I+t/W6RYVLS0CpvQq364omy768w/V+hvdwRVN
D46IGv6P/2rL/vcPjL+BhAB3zjQUmDHH8x//78FffcB/fdD/Kvr8toyJGX/+gcjMRZhniqxT/pEi
wmBa7cQvlmi1hMYyNNXgyGlFBA2aYhcG9WZKEv1UYbicoAKy6VN53NdV4xh5Jp9WyHk4GA4jHeuk
SKOAqABGbygM5ls9Uz/FaaLfjP3wpeGE9kp9mZx4WsxtLxRUOmHbneDy2NE0d4dCIL8Ri1h2M1Mv
zzK/314GyfKWXBP35qJsxA6/UymlW5zXluxlahY51RSbO6UmS8PsqNz5FMvYJE7jTZZxB808HjRh
GJy+00d0zZXFK2YltcdJ4N/rvYo1yyxu83R8MMTTktfiBlZ041YDvFhQs2Yf7LEE+9nlE0ZGdZ06
nXSftaNOoJ0bOzbTA+y7bSaGT2lQ3KlZ8hS2GM/HmRqg5Ixncg2lKc2RU50kE0UMaQa3I4aeliJ3
3qmaW3aybDdmQEyoyDhDDU3acI7AEE4Bwm/SA9NPe067r2HS/8jE+VeolC+9kqOkUR0DK9oWZeKP
eXmUs+6+z/NDFk2H2iofjSFHSNs0n8KkfKxaY2cZ/YvSoWA0Q4bPsk7z5mZCfDz1B3G+lecws+MA
IHMyfQHIeA8OsOMLWTkl+MvUmff5irSVTk0d8xenWHHELg4wEMaVVJLRyJt9PbKgGaT3NHTPsjo/
9kXoj9VTJywNDNrgPJjlpwbFoSk0viaznjpajUvSqjpgoN3l9RlwBb0QvqXBom+HvHqo4ngfM2th
ihoVzlKpP7VS0o+1IOylIXqgtrP8diblsaYlt00d/U4zF0gC9FlFNKLb5AgvuHmQzfAS01XwQ9+g
gITWDt91rHXoyAXuJWGsCtg/Wqnd9EHuGxFzCqH/hB5G96Q2+H2LimtozV0cSg9ZiHjRAtVEhNZl
DB3J7SrNN1Nb2UEL27FI7MVY8kNaTIIdIojmdsMkubPKZASxqhI2lhYj8Nw+ZnVBJqN1sY/x6EsQ
W+0+rIeFJBXd3RCtfqGvvpSp4c6j6cmYfasjA+VQyitXiaOcV8WD1JHorPrygRYfZtNi4BzQBstb
VE5r6RgLcKallIlNP+U3agZ3Ft6B4pjFuNhKaX4zE8N0A2GO3F5UfNSALF8vp8GOZf0+aCRPaqgR
Q9Iru0zTRzTEq02cI1k/meG56HruP9QqWwnj3NfyCugrHlfLGODanf2MDP0uUWJhE7XRD7Msw+2Y
NOcix85uNjK0LyXLThql2lAjfGmrqbaFke8K4Xay7IYFEanZcFSqyU/UXnJ0/oongq/Q4pU/roeW
l4gCI8uu+opVa+Jkc73NYqlylLD323CwHCETmffElW1E0+OI7dMAWcjRLDJ2zZzZCSY1QjjwTdLg
2TRQ6kkDMqZZ1n/OLZOYUX4uIhN6ddXJRJrsLMpNYyuCEvmlbGyzsJE3hHIAefnnpuxUV2tmlA2/
TBPi9n0va2BBNMKp0G6ldJ62oYHCiN5+7w2xd/skH/dYhD6T0E+4ZYLri+Nos4D4gbTK8/RJdD9D
4PRiYYmcoa2njQTLyE2VgVgmZ9nGxNoN4IWa0cOO0htFLm5RlhftQRjOyjKZzsycbqMbWWfHUYPy
VKcf2hS9KytIsTjUPbRHasdqjrXeI45OEFXneS/HWGfmc/GATVpnJMAJySUcPUZ7uutZsrXU1Bsd
haixZSnFUKDs1qTjHqDtDq8z81B26kCx1ScrRXWhmi03lhI0VxE2g5HVAtsghCRmYZ4KibA/zjdR
UJzS8ZtIaePWimpXnTU6opHe5VIs7/KATxREKtA4xbxP5zg6162ZbiuktPYzJqpugJuA04nivizS
aj9wsTqkPBil3g6zwFXF+GtSt4NtWHcU9MBEs+3Ypta20tIXZVFv8oo9GcuR6hZpi15Fy5ou8R4Q
82K4De6s8F5OkmC7iERzJUK51Rj2gtl8bhucLFTpZuoyAS8BSpYwRXhhjEf4ZvNJK4vbzCwCdHwT
xTYWoA1FiaWsslWkZfV/gDEGnZxP5TI5GR3iZ6aJNYVcekqCUbHTSD7PbXIjT8HNtIhg39Uhd/Vy
aU5Vhf8Spyq0VKw7BqHe1/znZjTLXWmUtZ/myZkW3zFRxx/0yvMEdcAgjRpH4rfbYWVy7IbR2Szz
3bL0sGfDXGYQYew0sTA22iT9KOdZ88QRaycpYy3hJpO6cHcJ/FEt+22fbGoxPscYb3mVWdS2OSDu
FKmKk/cIl0owAzjm6JI35vQ94vmbwFhcWCkKQWPw47wQvVGLX7oM1HfbzG4DV7mYAU/Rq/Omrs3s
oq8AhCxFtlWr+FMrL55kMbQsYrSapYy6pdOrzI5i9WcRQbpLOlV32HVOZTTP8MwWX1DjTRrqz2En
6b6RM/DuAIsGnZA5VTVsBgUsU4BRxwZRPASrOpBM5SA4WhMisWkEhJI5POmtWR+a8bMqt+rdYj4S
ai27qrlWhpsRaQh7laYbbrdi2DmLDgwOzpejI7eCtsaYbqLVvRmKgytnQe5FVZOAI54NxwrGBR2w
NLZTUjNUBuPCnrrllzxnR6H1OGhlz0wNy9YQcHATKXKmuE7pVPS6B186RN9aCnCCDufDUCMJ2aJ5
7VSW6mjpmNqmBKwlLKPMzTtzj958bU+i9AkB6h+xHDDxzFctEDQ/BgDGJ2OYPtGalWyeXXFKMywd
XXezWvOlxPrRT4g+FgwdWD3x947OUznMud2kVXsbL/U+QsgqbXtStLZ66WOqKqMpcRDoxu9I7SeO
MNeJH7HzG3H6Idaate0laT7nmsbS7YbGVkMDhmoUuEFWiRs1y9ElnFI20HIKkQYmksv5dknLylbN
0kTCrBqPSQe4SosVG2DBSahUAAWyI3X4XjXFIQq1c6VNs72wTIR8Ho9VYnzOrLnZLaIW8WSWYEet
9mkGjSJI/W1UJM8p4lPu02zlCa92dhdZ94ZYTrbod30zrObHMLQFtAsltoeQEBHHCOktrbTJ4+S7
HMsQ+bGq9uUCDCgWH7DSEMJ2tbHtvU4OkJ9VgFzUIfrJtY7FQjS+iBlQUc6AwxRov5Y+8dJYOC26
+jiFbe4IoN3tuMWdoK5bjrTZsShNN2nMGaVYzzIkHHDQSunpxl2doUW8Yg8thE+LNPVaZLsaRkg2
zeg7VSfTM1vc+cLxGxFoYA8/BdY9UA9bUr5N5mc0uXm1Z9LcBMyKHH2r+0+deozmF8icmnYus9vv
ifo9yZ7N6MvY3C65iKlaa8fJhsFlwYnUVSR0IPLV+nkgzSmbxU7klyp8ouHqSDoa/j9qeTdKZ9F0
c8tRcl+SU2dI4YWaoOgwsVtupn48iBkLJ8n5BbEtItE9NQZDUnMjKLVfhrWjpPcNXg2duKAqpxyz
rDm1oIeMUdtF6UAv/4tQ0duQTonuIV1I469cXR/Z2bnT1gyGEXPu+tAJD20h28Mse+Jg+ppc+x2d
HCN57hj/kJu4g5x4Mc5uYljbuvRNGTZTsDHC70lP4JK+CQZ5Z3tnaZkjg9qGh2eKx9oatrV0ru9H
9MbLbrrtaTHiMSEiat3opasGs98hg2Tkj8UQOmre2BnliZX7i/h5UMlAc80BJH3Pl/K7MUGkMj32
meCsFD9/sbaNfBqb1kYLIYHShx/8TItkyh+NHhFUSfWwWSkQsRmjif3q19UvcaG9M8n3sZX6Ck1b
q4i2Bgc96Q3yiy6/7JALw7bU8Dho5V3RLbt4IakgycMlyTU7PowoOQk6SrpwGyfkP/NDfS8vTner
/qKXC6Qc68XkpUoqW069btzEiw22HL3lLPICdJhCtygcHZNhw68Mr0sgALuM4SsA4MNIZHoMkPGt
16xPkW5E3W0sIDguR9eNGjnBNz2143vsDUhVsn4DoRDyQ9V6U4uQaOngGXxXfJFnr8ATA8fZ4BxK
Rz1lLksiV2zKxUvF7SA8A7yKxJNoOqa8T7Dkbv1kN+qHFFOCMtkNxOzWM3PTF4zdkJh2+TRkJJHH
geyTbKUTNpQfdkD+Jk73ZXQe56NC9yw2PpUw8EbIh5GtFvsB3w7JRdauyB1NOJIQtLrdTYdYPwzT
5/yZxdL45vCoVZ8IrQ1ExcwP8k2dbpVmWzEO4GRw9bsg3WdRsKaKYUcl68PUL9KbvqXSc4vFN5ez
mO2BCyUtBuCbhmO69ev6R4i5gvozyR0F06TOW6WvZDcSzoFBLeGE6S6+J3+kKZQvjlw74YLkpNfo
94tsV5o30dvXEEW4qZ+x2Whs4SG7Hc5ZbzdfCazx6stiI2SmL84U4WeBhIkTmAc9ZJy0rTEyYl5D
QSLbtegIpQ0NnMhrLT7hmplAsElgohquetfTZAMC0s+OOnmTdTTqbRs5hrHRQZ8Uh3bZFuS4mj8n
u3L25nSvBftkgMiPurG0CaS9aBCqqF/qZZvXL2P5I/lanct4W9SuWNvD7Yzi2aMmOwpWzuQgQrMd
Wk9TvSI4ZjNB58YYD7n1IGaWw8VCMUSWYs+yqtvvqbQZR3cuf1Sc2MQO8y7OHpSgs9PiF+byDV3Q
ZLe0XzIVGoO8Z9Wl3Q3TPBQMt2n2IEsb+LYsxO5WV9ledv+tpZVaUxv5rD+2aNR9YZ010BCS3US3
HjEaV80PQXGbM8mZVV/gborDuOwMc9MD7l+cuHbQes5PbWOXVE3pw9LbbXDbwvXXDj1GNdImnb2c
/xUbNCWtswaJBBsB29yHuQ2yN6htzaem7TAUAIHYeIbkQidqlHtYfo1CgP9KU1lEYAsDIs7+5yA8
avC4c68Ud2Z3L7ykuWvlX9PGJvnrWMG4d91m0yl8CiOnebGsfW3SkmcFuPig1oEHbrQNvFX0Bky0
uZ0ERumoVDt6/8w+x1DHnLyo3SvFGfXmpdkaPUzZnV4xBPUKhlnLMZ5twzwPUMgasAhO8dLl96a2
x3Fejs6NdAMDrC5um9CtLJvyuybv+ULrJP5F7CifcjL8xhdJXCUKGS9MdvWINS/bwhFaV1BcRBlM
vn68A+WrF6eOruzzLG/kzAaFa5mJLRHcp/ZOszYpuKjQjy3RXnKfJMPSvB6pxBOPxrcFlSBoniS7
te7DBO37G72/GctNWR0QTXcqlr3wqFgbmmokrkOz71alS29mPmX4UerX2aZTbnMeO3TzYm+Z5Gh+
/syHS6tDJduGj16ql94jJsI+Ema/GDZLizEBFGMf+WR2fyg8VNzxHJzmLqX0OxqRJ2aUoa7RbiOC
RbHR5X2q7BcLN4Uny0Tnx9a7G1k6msM2Ze7rYUuBW6mZHEbhXiJWR/E96wdLYbsXbrOErBSxceVJ
lj+ZBoKZsxeF5q596niXsqukN6q8ETkPok1bwFN309wO+htOCDYpfQh03WjzJNZeTd3mq6if0m+1
4mfzU5p5Jflf6owbxDNE0IiYCYkPee0H5abnWJm9RQmpH3a1AFPSNj6XpdMshFRimT1SrAWutlXa
A3/KHozoPCSOXjCGdFrOGJAzueTnpTMKdjDuU5Ir1QX4LRYOjZMM7Tv6EPKh1lzw+cQM8Pcd0R0n
3W/yL53kCbfQjsnOMe/O0dnCUJamFimvIwkOW4pMohJd6gSNytbwc+tHNwM6w0DOsUpvaBzaSRhp
iYrdfU4NMlzFhrkvKJiRu4Bn5+Mgw2q+ERcvRqKhtQXhPHUeWVEr7Ti559aX9B+a5iXDpm19Xm8+
4d1p+5y60V0S3TaiL5abXNmMfWKr5YbAO2e77jaVd+bkSLaqn2YNLAcjYy/3Eh7a2nSkKcLnevGq
4CyLW2M6LMI+Cg+J+muARIRyJFRYzbckt5XuisgrpTsydJJdHORfYnXDNhOm1BGKMx961ZcNHjh7
Ws7l7v8ydx5bsjLrmb4iTmMDmEKSPivLuwmrqvYuXGACD1evJ8+SWn0kTXr1pKe/2YaCiO97bQQQ
zA4OdoPKOt24/VHX93p94vLVuP7ckx9fpvFLdTz6Q55ShXnu3vLiXK/8++3YHnzvWqC2f0AEwEcY
DeuhOvhWVNd3t7VSrBdH7P1+xxwwzqSD7zTtohsHbTi2C8fnzspfFg7vhZU5nH/4FBvqHWs/lOVW
5HdaurWaaH4T3slWofHMs5jbQ7eGbv5iLNu6Ixf39hcy+igZv+sysPi6BDBaMBR0eTNtB4n1XBeH
GHyr3XLk3tpa2j239zS+UGORJRe7ZNzcjlRarPuh3c7ejoGm5rcg59fmCyCtbuvEHKSXeg4BUJqt
ue5650AjX28Es3sZCpzkJHK+GF34DeRnrez9ofzhztX9sI+Z6+kICuFeDfCvMpzP8hkUhtOJ74aL
li+ECcEwfrB207p7lyyXxnxkig1K8aQlZ8xTAVjEIHeVsycFaR7eRHL4bj2WzXC8ptMcIbsNelDu
tLjK+jA6V+GdG3uvPvXkif6tDl+berGbrdE9pfzmxXW1XkwH3cq24PACOY0omfLECTiGce3HUJfZ
RVJ6x3jFbCKbgAtaTHs+nGy8NtwDfxNOYvWX+MLaOAyXZmt/Mp5ofGRjaA9nfrzxsU1OrXPO15PV
7xMLPn4/mAdbuyvZygE1m1NtH1PbjtgqGyCt5IwJyOApyyg3nmiBAthUdcQ74ixvI7NRf6S5uxRb
APZBso+xtdEKG/FEXX8/s0aS0/zPEapd/IADr2zSwNjYIHB7bEdp+Zn2NPSw/YTwrDCW3JzZV57h
f8OPFBjGq+NfLLUZrZD3GL95C4XKxX8cql1Z7G2aD19t/cJAwhxrlpHbvTPZ8l/xhykfuaHJoTT0
jbQClniADl8DzLr9vBsjQEbBGj/dma82GOx53BTThtet/WHonI3lV2UDNUel/V3dcraNI6OjD2wm
wcTXDkEdfZqb0twa9lW3SWgNqYZ25HP1z4nE6x6zr2Xh+fCze4wPwyOmCXIxp9f0nV8MxVAf8XqI
L4rRmAT1AgtgsLzorwDPR4+EF3a+jD3hqu7cnzXj7xJntG3h5t8sw4Z+w5cSuoWj9o6RkSWjRnWU
3y6QudkLuN4WYsCd2QQfDc6QFc19VfjbZJQHd0yCepg2Za0iD/VLwaQQZ93BChy3Jzc+Y9ZqzcOs
eRFPLHXCbvAfLPCuChdgQMvjpZINx/29mXeHpIwx2o7B4N9w4W49NI6INM1+Yf5K1tA4UF59U0Fd
/CFo3q3pKV4PxRryw/Pt6HGet8Yf+V75lAVE5oVo0Ox1MY5rsWV4qrwdOVs2yXrF7cQg/J0BnzXc
bIPxPc8e84/Y27AI4ra9VXVUtzdTK1lqAp4IwhRhb51UHizEaQPfIsHBtXmwOpz0G8vnrAkra9Op
LVGgo7r4T6t3+yMRuURl7NLcT4kd5kSuG1ZO0fKTO77V4I3Oau5d83co/J1pZ6fZmemte0HNun21
rB+f2FdD59C7y6p1P2kG0WAiSI3T0kSTffWWxzXbpVr8sHYfLfSEfsl5o9LNHF81gJQR0I8aserX
K8GhQK9Urx1rLyZmvghytwgIV2NPkOVhgxs3GEj267TxrLz2Lk75ZomCStwk1OtQedEwf9BDzDBX
E1prfA/+3TS5z2odT9ChFN4wRl5beVYMGiLCOx1mlvGgj+mDJfh89GzzlN3FpHT2XnEc1Po8x8bG
NeKTs578jD4tEgeHJT8nKr8arReMzkD0e/toyVAN+cHhsJ7LJiA2PQDaKIEuWfy39R25FLRlJ/Oj
3hfuYfYJ43GpyloOU1eht6jWPFJMlA4tWgwHRRNZ82IEujlgG+narSQH09f7rVTxY4asYTFBwhxH
e/fTj17SCkEmp3bWE4Ztxu5WwC/AdvRBHut8TFWFP0+OznHuxcEU8LCJVl6adSrOymaimUxdC0Vu
NjuyrH7NxiLrrNG+xB+fs7bJzR7pGI4fgzYvN5v/NF55Gtvhvh66vZanL/0isM8b1A9Xy2dic6kX
lX7KLZe9sOGTSzhx1Kek6CbgLGSKNZuDAr8E5r+NP6I8UYFpaBYt9o25X9NV470f1y20UwTA55xW
AVRpLWR810sDx5P9HZ2CQ9PJXwohncjCj2WQ/kXjVvkkzOQ+0X7bXCEEDZvUOlXNcOmHd8cq74dh
Dpd6tQhmB84ZlbkbfPfeqDvjDpvZjjlRBElaadsBjSH5lrnFygPb2lfUnJYCcDE2oJfFgOwrZv3M
XI55VTNEFajInVHISKX38dj7kTuSo5zHRHWVPrOwz23tzdXeLH6mUngbwZOAJBt+0/pP2qI061KD
7NNKQOh6wCNd8SItJqY+q8NeTSSxOsV+Ve7fIm2scFmSsB8kbZHLFMpJOcFoaEZY9CspkZLav1V6
L3kDgkqVBDHOjEhYmTRQvNbe6U62S+yN3vqPuEUOkAgLu3V5GImoZupK3/y0KxkluOgXSiXYtFpS
18vxOJj5m0G7OGkuehnkZUNgnYA2MEuLgGNbf3Y6m/F7cGzYpfZu9T8ay/kpe7JJbclGFrVFfvYt
cG8NYi4g7I7AthwpYGx9GoXzV1YV0BWwO6RN87lmNleInxArHdd8XuawV834YNlpGg6xDZgL6ao5
VpTe5jXL/HaSfl/mBCMOC/NdYSAWRD4RGDl4dpXmK0RAHh9HsGqvK7cyLV4Nq37JhBfhMzcDsHRq
VeY15w0YWOViANbaB+2ru1evKNuwrrkxAEtxdKVHJTruc43XefJeJ49twW/5zNTgfExeeogt/VvP
mCYWjbWy1g4F/UaDhjB7heDZVhKhUOrlqPuE8ZLcC00aQTUXzBqkc8QmiG2am1yPuX7yHK0MRqxG
27ineLjAlGCWyx/Z0nPj9MUROZm5LQz8yolb/imkUW3dWZWB2aXbcVyQk9WSmWAAI6g8yjsg7V/i
qfWYF2M2GeP9Jrjd6BAwWwOJfj+fy6E3N10vqy3ut7Nz+7u7c/u50jnvtjl3cd2xfHDNFWP56g7O
01wSoOtz2deCWIQJUeHQ37ohXfMu9pbfQbG9+4XkZoZVFlNlc/zN0Ao8LGKnuTAQJ3CgiLRPQ2ct
PzvtxaTEnkPuV2TtwUgVi12t0Cj6nOzGyAaWSAu2Id91S/I8t4zJbX61S3OELBcHA+o8sruad2zu
MLQzJctpvPfkcp1HQKbCBejl4s6k6xG0amSY3ytxldJPd/ECRIMsDud9O0eWT9p5QohRbyzfS57t
JqdM+Zvp9IQlQClLced28y9WhGzT0+LaDd2js+an1sUatxiZ2lZa+S4ygAIo/XgRr70Z2RkqiYKI
TSJFOUlSCP0AYWlo8RUGYiRZKDVBi13XIxbsPpaUWqbpDQdys5N9YzHLZXmLbe2eFvb3OJ+7Tbum
tE7XTNb+pY71mHmsI0aBGt5AtCYZDjI7V14BvmOUBOQS2z+2XR2WDYNFittlo4otnOdWVDBDqZO+
O+7t1EYJFugNOVlLvet1jzCM4kmzlprVHmAXrwVfu+Nxqso1zBV3oCmm6xoL4Nipel17pzkmS/Xa
1TWwIDDNQK53nnK52SKJpgXgCF/xHbJXViUjI/e7Bnl38khXhA2b7dJjvDSfNF/77BleTbbumJGA
tNxjQe9G4BT2K+qn62QZH2k/fNFPccz1bu/MzEOlHY2WExJHkJ9J7dpP1lvrgAC3qRVpypF86l6+
K6sPy225hebqcygAJZFsHKe8u28rEKqC7Om8aV7SwvnzRVjap9EusFTGR5VmCau5zzXbFG9zwcqP
45zeE1sGNoOaTICn9IJlW9Rqp5OztZ8f4sXyN4byqafSnzO9kucp69+5QtZIs+rvcvRfElNpx6G9
pH0s+XnSrhqXDp+MDttsO4kH+Z4esOp69Dy5/LDH6lxbmRv5SKhNt44cCxDXcdr9MJXEZnvldaBJ
0KqN4jAL/7vqpbOHvK2zuY7qqf1ZYsL9M3tkh86f4CEfpiX5cbFFbeBPjI0yAXYnO8F97Iqgstaf
Mh29G6m9KVM5HAw7eW2NwjgYYwwaZFfaJi/muyZf27Acr9hhEeun3KTJyh2weM4Zd9fPPMUH2pFb
pgJwrDIZ79yyG3YVn49tp+2BRCxQU/IQjaq/X01zY5KHFKD91HZJzbYzIJrm/aWvYKGZoDb2GXtS
2Xpj4K3Y/wd33o+3XBaS1bxgilG78H0t9r0yMcjJUnzGlfYwWhba3+YtSda/SCpMCBYIC3RVHgbl
RRW4Jq12DldoHmGg/JE9rIeST6hngEgKBE0jJbDlbNsbLZmA9ZZti7Ur8HrWDUj3s9TdP5OD77Th
b6LC0YUO1LO12AjDoRPcneitT618XzqxuRHe/Own0FJ9Y35PKSmH7lB9KcRFUVcDVHcUlnprx8rU
geV2ZQyFzuk2k+gUNWSeQp9U9EDp1t502mdbjcl2Js9vzWjB0tQPMX9jxDU/hWgG3+zWPqW5gCox
8gwpWk9PWumfFVfa3qlaLZimakL1oLu3eQ3eJvM3+epOIRnwgdLil8E71Yn3SwPE46rms9t6iE7c
1AznvqHHuzsRudIGxTrciN5+DcfU3dkgzRLixXKST1n9IW+rlHN5SNRL2tXpQVNqjkzZoAzUXt0C
zJJEzpWrlmu7dWgXQk3j7YqS+yvvdvkA9JfM+5rur3BKM/T304SupIKcW5Y02clve6DHY8qqfZJl
Wqgb3QZv8ZfH3mtqRhbNK98uwUnopBJvgkKZtslU4dtM331DaUE9J38ay+CHT+obBCJVuhVgn6ax
1JyxAhO+UTAtWb1/H3vDvesnBlzIu71II4IYZbO04zevEXeq18ErcuUG/otXAbe2ff/tPPjDwCaT
da9r6mjQh1fPXcBIzTpaZxPOXM+3+bqnkos3cu4/CrviTxG7e+r9YOiVMVIMoqKFXvXYal/GuTu3
dfVRZO51EukZadIfpfURdsZaVieKw6pQ2SAlKN1f6RnNtqgPiG5S75bHNLkWZh9K8d44I3oeSFMF
fIv+rAGGi93IGbm6qWnfLhkJu4lNAMGtMSYkscXv+PTyFvdAb1uXuhqq0NKBCpwx53vXzAOJANP6
buRjE3UxYq+meE2rU22WD8miQ/C5Dvx/j3O696yDcm5XfK3LrUaefImeMuwzoYcjk2tR3TpDE3TV
2ro+r+18LmZiioyG5TnP7M9ZCLJczAGStjlVdQO5buHQqAvq8QbraSAXuFyFG3Qk6vHg1dMydy9N
6R5Tk5WttyGLShNzYCStIgFjrfXI1po3by5DE2kVL0SJqytZHuJEF4fGGzb4o5g6lHdSSsYQLVg2
asCgZmaDniaWCT/bm2K2dhYxDmOe53dj53NXpW1Ehn7LgbYcR21oz94kDZgr9PSrLfalgUCm52bY
dO380ys33lESVsE7+bA02EpOTjKylvW+G2nu+leUXXWMXedgVKa211r5tY6Nv7EmFRVafNDF6Gx1
owJML3F2VBXPWrWxtrNTpz0tlAJv1zY+DzRSXIWQrBXWkAJDUJ4YxAgN2c9oxNRndSiIrj7RrfVo
1+vB0bomskmm1rWp2otJ3vZwfP8rCGsyfiE8xLzTZfM+Hej/tibiHztRN1vW2m01Fe45SQHoUBjc
20NeXSZQOs8v74pM746kKCPIEhOYSu3sKBo8aypNjmqAavPEDwLs5Cindtrni3cyCCTbpA71U86C
38tZ1ye/nPztnDBwpxzpYWPhJyrnbj9aiuKK2e6P9QDQZtqFfEzxlN2KEnXq5cNBviTNsEnsOWe1
c1a5F94YjXWe7hOgjHpq7EdhL9Me2XERlKNFIU2lXaxk8beeDywhCWAEyedAwb631zEGgr0gm8rX
QiInNqPad6+xBcMPEb5zi2m5Nrf3W3EstXXWhZzXKupGRkU9zlm2qFP/529RzX67dTLoSJZHa1sW
Z82yV+DXXNG9YBRbYjHmneyMz6khSKvp1C82qkcEmg7nGtdS7tADbzRYYTNZiw2N4WirFGnA3e2w
MoUxgDhhihWAyJ7eRqPeLYelnI/FovuHym0PnJXqJAZ/kwwkTeLwGDaN2zDqSLegscj7UmTvcFjR
+5k1aAGnpKPvMSMy3XB7bmZ6Mlxz3CeiYj/Ryltlm7qgzKZPRO/rgzUWX14JfFsYZRLpAwpTjQoU
fVoOdR3fJc4KFVm0+dakAgOxEVKolFPPLdPDlE/yUN/2sfEmwV16qhxi9anNCB+WieLz2VqYR8zY
IH4j3dRTSuNJp9ebrPPnrdNUtEIsHgJeGTebaoZGE5ntPjvAB6XrH8n26786CnTUFO/EoIkvYQFH
VKb9ZSFHKFs0Y53IpqvX5OWpSdqeR1TtRqOwT9iOUKxZA/w18JIsF1hkn6HUBeId+RX2sitpYl49
/llmPS90RDxhot2j02dqlUhe+I5/3QX2vHN/TRTpe7vfE0Oah1befwvNf/NLcEJpegu6aut5VNbP
hIy2mKpdY+vuyZmTI2ekjaw6O/IQ0Reo2gvwAz63leh3CLCuAyIBQpLQk/TTe6uWKjLdjIIPnG1h
PPDYmVXQGtVB1xbnMS6WwJih8zBS/wqv8qO0nwvwRganeqh/05gVceHQ2ybdwc60N7sjx79FSRgl
sxetPX9eRaZLGJvo/0d/2PftlByy5mgx+4eWqI++YCZuCwCxbAZpqEhkbiDz5JSofcbongp3DEv+
wPG6TtfcRp/kuu0PHidKGH0LnCOnjtFLqzQs8uG2yOiU4lb21iVeq9CBQJLOPPoaSHMyaf5OI6iK
BbkNVuvk2tmy9cty3vc+DEk+G+xHRgq30yk7dFdYXjProdCRCvcF8g1Ya+HX4xXPDBQKxGpr82r5
NNiQ68vr6Mi3Lpb7oUITNeQbMmvqjdRgCPxR3q8ayrOsdd4I2gL61cXeW4oN7uEYUjh+ivsu3mfi
i6BCHlpNzladxGe9HP6KTJcH8gNUWfDHX1hW4u7qT/Fylbuy7Gh9L3e2C2660KcRCcBDhCumSxJN
agL2e4hf4mI4S7pk1GA9+j6KSW2K1V5pzSHxemdray5vH9KzokLTTfHEoQfao9j1sHqD2juKkjSl
yzUSpWcGa+yZCP58dMbdunWSFg3KZINgTJWKerUqaEMZxGJej1Xyd+iS8pXLbGeomaw1/I5oD/Vq
T7zM2ZS1Q/sQfKRbsZXmgnfWnR5GY36usjV58L3xgV8alTAtvxB43Rv3fvI8gJLfzJTczJWfxDv8
AlWoS8hKSZ49LwO9ncy01UnXY7lrOg6JXs8O7TJWT3O9xYZQ3buNxtuOwFNzh3e/lQXkOk1oI1kV
CBIoSDfs7m1KwcsLRI6scY29WXNsUfkEXkDAEQr/BgkcxgFmQxORj0YYjZ0ApyMhGa30I3MFiq5W
+0oHXlN9JMxSWvYLx8HSrD2rhm5FymSY9GofJYGxc8pOIBfhlogzBgen5cXIsmEzutNjniZ2ULn6
Y6NY1PtsPmlNt0M2jrhVzjdjdBNI7EL7LqbGrV5WDs/yEU+jDfyIeNVZ5je3NJYd1IH+oo26uNgp
DyzL2nUnrHI5r7AAa1Zi99AQA8ty7Q7UfSK78DG9oP/+9xibf7dc/Yuf6H87vf6rIex/dnH9izfs
/80z9v+hIeyW+Pi//sN29d/8YJjf2uRf7WC3/+Hv183zZYt/EB/oeNRz0pt183b9hxvM1v+h6zSo
0DTgYLjFMvafbjDrH5SN+ARbkXFjWKT3/KcfzPgHCAFGMcZXKF7DNv5v/GBYMLGW/h/WU8vBAua7
JtVnJK2Q7PJf7GBFo4kqGfhGTETn8R6RY/xuxAKasi090LnFGNwwrVCodROyHtuNu4dSFcvW9ZuY
sjSj3OoKeUVNTg+gWSketaY1oOqQyORiHg868sdd5sTJxhSVue0LCVDcJxw9i1EdzAnNTaoqc2ek
nNXIzTKbjSXLHzqdqUCR5Lcp4tul2iXou5qiPkBDrShA2oqSIYKBPQoyd4tHnp6XNPNO6xbtcWzs
5bdcUmwxFuC47eY1Yk4buZkps1O/+EjUtJVoigZqkfJCEWj25P8hccQOaiApZIiiKPE+ufqWvkUk
oGXrXP2leiMsEiMC3zJSqDoFGEAVHEA9xBvKZhHY5GSOl5pVbREiI1zIMk4OM+2erBxWt8KtBEVl
eVvszN9rVqRbrBZLZKRes68TcAc54sztVOdTmxgLHlZqRLXrFjsCa1D++oN/b8WIZsxhRBfo5lYk
OmIVJhFbkTUyAiBM10+Oiqn4auruaozmhJ9i9iksMJqA6hakTO6iP9SjsIJm5UFkif1DGxd8FTr7
e2MCxUoAvzaZtmAnjj2X69kmmz+pPi2tuAOBbw9NFy9hl+BkWPvZDJI+Mb8Xe622pdOpaLUbFVT8
ZEGp7Go7qgVxAcMB+35B8yKyIjjYFXaWzFWTlT7l19LbhnxC1nip9H6nSZp1jBHqTSd0OMKGYn20
deN8VFx/oZ0p+zmJW//iTQTQFX7BNMTPXr9wGC8iMOp2QpHlOq+DU5Nda8WTscEgOJ/qYjXO7mB4
AKg+eXCJ4R592IUP5qXkMpijvuvYaj5mU6Hk6fJyxJWWAisDdS2PWuHzD9s5fh+WFivEolHgGIyC
JE0sAvm242P7rNtOPtRF5lxbwmtoFVRTw0c0lgzuFRqGKWb7cTM5MU6ZyR3srdNz/fjkYQCL7hcM
RaeERJjHqVTphQtSJ1J0bO4XVWEBrMvkd2UWRzHeo+cv6kI+67FePZslVo88n+oPFXvJOV+s6aRV
7rrz4wVEHJYpudPrdb5iHkU1oDnQNY3PYN+thr2RupV7IYL85lpUJmoVSy0ktvUoXj1hHYVY4qdB
guz0uVEdJ23KnkZLaDtjbRckEQ5ZG2SNVvXFL5W4Fr3uImmRaXuu9JHlvJ+s6a/FgnqBW6hOCdTQ
fTMiWVsaC8iizaH/3Jhsc02k8i2mP1sLgHC9y7wk86E2yP5dY0XjSRe72a/XJfODNq3aPWOQt8uF
wzkxtimqbTn8JYHFCmLMWw/6CkUTdtCLtEjMDJSDiwkCP1OuXRp/SH4MrcxfvHHq0ep27JmjiREJ
Im+8JYXylDEjyoZSpcJxhs8Gw+ADQZrTbnEd0J6KOM+zn5fzozlDASEUbUkNmIsivZ/yWtwXEuxL
i4X14MpO21KX7j7keVr+1Z0efHQhJ4bB9RanmJOcsut5k9+lqFGUitwz1NFOpu6PZov+Z5wybZ+l
BKtR+cbLZKmsA6YsPIbQvBQl+9MwEYq1Vg08Yzu1W4ZPIIjEzsavxpJoitzVa78yMXhrZHZTc0wp
EArUMjWfZmnKyIPC+ENoqoWgMqtReDRdeSDOxXhMZDv+kbnn3IvYj5FBWaw2ig8F9VBd4wNEwIwS
dK05kwyR0tMyJGYT4XLUQgn5vGsXvUaorSnA93G+8/lyAGQchdjPai7wXxAV9AACzMQ80SteCHfv
2yPGU88ry5dscdKHAdjiYVnnDAtfbM/nam2qA2EFi3coklrxaTQoTkTvsKEnvTxQikmFDsA1UnPG
K/SVtSae+K1A//NKNBYakyl9xXJgfA1ObG3rUdf2fmPfnDlY6PYl7t2tABI+NiSqI1tW03zg51mD
ohjOZSm9LpKr1HdF4WVa4BZ2mQfa0COJ1p04gKCGP2kxrKAohUTpYJ480hf+6SvBnleFcO3GRdHe
vlViMc5sxPrjWsJZjE2bXeu5ikkIsnBwGQqyp7Pt8bSOnfht5LqAza/Lm4kF7JSnlBQoXTPuUy6O
hq2xmr+1vB6fYkx5c9DIAR4BO0QeTDgpqGnS7Py4cup/8g21H/wb+adrVj4sMJJ7HIAQF4z8vPKZ
VsNcjsY93DaMslvHE37Uji3EB9lawOtFdpBUE1W3EgLtLccUsi+0Jj0PxhDv7bnOnoySqJuY3pef
Xkvct0GYrYy6vPbPPiGEl0wRD6l6qzgZGEk/DNV672W+IubJlJvjFcAKkpZp96gST/7tTWfd8U04
+8rrb07BZmBz7Nh5jp5J1uUg1YjIRtbQDR4lgDb6TGZ/ak0cekLjKUEYgBQpQ9JV5mKvlTcDit05
j7pYrNeGHWWbdYJHYTu3/k4vju9uo9EUNp1pswe3hOGES5JkE/4HZF0ObxlbyZrfSb9NkLwYRnLV
Zyd/zWq+mZTL1AydsU4m7A/mvK3KQfvtC2+871sPfC0vcRhOrW5cJi8reAUoqEUUwlbHjbPonKoE
EsE1G0q/9DYiFRt73rbphH9f+Gsyh6la6A8gmRx2w/Gr8rzQEnq2+3Yl9tVMyh5EkAt+RxIuVbJ8
KAVCMreRB054Ve0KXk/UaNbif6/YvaAoHNFcB1KTj3UfjyMvjyQy1MhNgthV3yBFo5duwD+DAJl6
1S4mQE6DjsuuopqxxuhyEH883vxPvl8u0y4p8o3fFUV5WnlWXVQOK8/JWOrlTnPq6W1iP+LmT3Xs
o3Erbni5XgM6a1CA28qb3Co0oGvqO9OlAAfZI+bJXWzdQtdlPPcWrhOZs+DpmC+DVXOSp7X5ruJf
vpHLiuln6rvAdBLw1ppEUkoBMheiIivUzzCjwULfHmPUMMAk9LW+64CTpu6pbV5z72VMUFaBfDMr
lmlY8VI183Fx/9J3aaBjGRI/7ICkQYEIL7iMKHay9qFrnmof+apof1KA7okECG6+g2ZHnBfgcPV+
0p+WkTjqAbZQU/d8U4dFyTdrUC+lM5zc3jg6OZ6RxnlxW7lbKoAy7Bvd+qMgV6j2M6acDEKtomO7
e2/J63WG/rktpnZH5Kp/0Ep7/vD8DaMtkBP6pDJ+0rPCOommuelUrCw+9+bwJIt4n7cqEhqIBVhM
F9gGRbXz1G7ianFfil6pvxR9biXntheb8xcvzxJNqXs1UwSQfoORou8W/RyrbN1NqXdTC1jpuMXo
jqC2yq0Zoy3mEKeRz5nI5TfBb+V2yhxj1w+jg/SSMvNSxp9ePNzsze4fiySnhgswHFwAxKlvtp0z
v3kQ7H2JG2FdpP8IA9wAlPcYW9x2WbZgOxs/S5yLrN3kodcTA2R+FWG6drjUaulHckQGvzSuve3c
5jWBvAinhuhNV0P55WZDuo8XtMJ1r42PhBL296O4Kbp1rhrXkwyeHc+buinSwZSK6soqw8Fevns2
I+RvHTqLyffDWO8IIK1T9RJLcZlr+6FOZ//oW9VjQ7ANpjSijapb6Mwwje9Mqp/9ivy6qMFH8vVu
9DWMLxZLjY7SKlsXKi3rzNkMLbd9kdnf2sjYIK30rW84A1rSqcAAJF+EJoi0YjlDmwK7XJPtvCZ8
1U4NbZANWFtgs3FnzShfWhtLrmaNgBizZZCTTVFn6xMVN5TN+2AUUFHCokvLA1CxKEGD+8F2AgPz
vXIRY1SYcXDEaPdGHxNqUzm4ASZLC/FMfM1WbW2gGm10JQVGVokNstAkMrISCQJVsEU0qt5BDTc7
13lWLg32xdz9etrgPjjpkp40b7Quwoydt6y2VlKKGLfOCwP345y0xbcO8gZJPdlfnV02J0cSKsAw
h29QE6iD86SRL4VGboXfphXJEFU8iF0HSweipWGb0DXmSHb0MepX3bhavVagN0wrDp4+Fi9TbSJH
bEuxJwXt9tRMCoaGMeaW9404Dtsh828hMqRFm/xNJysuDmXte9+DEvGlaUX/PEkU2l7ZyLeigqbW
9cE867hO6eiRS7vh7c+ZN42O/9tcGkTIvTtcU195b8R1r0+a82/cnVlv5MaWrf/KxX1ngYwITq/J
ZE5KzSmppBeipCpxnmf++v5Ytk/bxrVvG+gGuhvHBo7tqlIOwYgde6/1rVbs6G039pHBgXqiu+Re
WiODzcnmwTAbZl/rVTzfaGXLsr1xM0kveBHdjNdPEzhgyiKZD6MTWq8ksXS+2a87lHRi7EORrdG2
Mls98wXgFqzretHEx8AYlhcuv225FZiUi61acrrxndC8xrS1NyeNq+9FoGf7KM256TQWbkyn6qjo
bcbbj4vm5pJJ98i1uDLMU90V1aGwpXkiKDDYG3NrYYvsaxw0s1sCgxjazryenIWnPKRJwIxGGTWD
uF7t3HFOsRz1sOT0xfGtOUMeG0bBrojm8Oy00gIngUPRXaTmz3MvD602fasLzfUIOwTmDBXjySmN
Be8Y+Bmt7pYfuoiwz6tFwEtpG/3cMBLEGxGF1RWKJPNaKux8DhdFJpPoXzbz2CFHE056K/JUvibW
0m65TkefgeUW3IRG1kfjFDdGryd3tkGrlN+lXbGVzKhY+/nDQIRwrhje4JDnkN22Is+uyricbjvT
0Px6VNNjnLbqtNiRsyHvsD4ts4l0RhWFfKoXc3pbUsfCOxvgqaH2vQrbpOIQzWJvTpIKY+CI1Seb
lvS2q4C4MvZvb+PWwQ9Vt8iWuAdl7VNcztZlSLlKohwPcZ3MU1l9Vm5b3VZAbZ+CfJIkMkC7Tjwo
yViUVIvjocZ/k9cCnB130gguzdwZ35ZupgOeZWSsW4VmH6qloVWa2CFqkHBoXFatPTuUWn0fXVQT
TBgbm9hQbAJS0yH91NN9buYlegGh7+2RF7hO0dCdZAPzXbzIicAhyzAP2lp57JKZgVNhcBMx1z9K
aBPsGpAjk6Vb3JcEZjCasDwQOvA+fnH7TP82fzQAbFdXUiLadwxnupXj6kvr7eW8XrdeKSlGfkA/
jb+Qzf6zG6J/hcf6b9jqNKy/ZV9df8u6P4Kv1l//S6vTUF9M2yK9UKGnoynkgLf6FXylvhhw6U1i
cg1XGEBC/9XqlNYX3RGSBih9SF0HW/+vVqc0vxBkJeiDmqZYabL/DH0lgWj9vtXJAgOOL+EOA+Ey
ddNdyVi/4+PrY5hrYYp9NSqZo3NdwD3H+HzbWqNvLvWNQsIwOR+Jgy4CU9ccvWTRh5D3Jo+QUbm+
XuRbRkT7Cl2/0U67ES1qvYI89OesTK8WdKUllCx1moKnUtFJhM5wzxbtOf23arzCOV/03+z8U+9O
wV2h3ZFi65an7BKaeI5NRvUYazV0QIw1z67+kORo9W6xqS7sYkOxS/D7ZpimqaclI4ya1wRfxeKK
8MT0nHsBQ40JjoTB1NQKQtIjIRjm0mtiuVdOyNSU1mkOnioElVBuZAL5hJlniHAWB4G8qzDYTUAB
HRSYMST/ES3A+vFE2oQUfC2j8g3Y8kOQtqeCsVas8RYcwycyoTHldarnSMLXYIivTvru1TrafT5n
y6GywIzBQe2lBbAkk1c0Sy9glrMIvMv29UpjDihXAy4MDiCs2AQLMwJlTpDIoaEOxt0IPUGiQ4JG
xkgy3A1xCiYnxPgXXYU1FQsMiDb4YUzG0VUjbx9jGYO6AcpFFdJljZL9SI8qDdkMh9pL448eDheb
MPgoylFrQPm35MSjAcb1OPu4TiJkXBvQHF7S5UWE6T5Y1h3IoN/1PIUhPID7MXmhjqxqZLH+3NLh
c576+VkcVgl/TJF+KsFars49B9OcYdCOEF5WPjfVtBXouDrcLuIZLeimNJ55TcU6GS8p0+rn9VXS
NKfHWHswhZkrfmgKnAT1VFBOu9rgOsbvW7LBbyLBcAk+xZRsRfLGqmpMgtFL+COUtoKFmkrD09w7
oG++miY6JdRSfFH1x/pv3LV5NWk+gGoO6HBniY+hbnHYtDjtBYLL93wxNuP0XKA+0VBejNyhAxLB
2mVvUuqsLyvjawEVs41SAEFWsFHxiOnb2Cyutq2T0CtssGJkpTPZbpq3sn1uuw9mtp4iF6mxWRAs
rzGUlAI6twK8IuRbW7hFyX32itLwVfRgtQSH4xwdXgnohZqkcRd2NkJ/7dqT0fClAB5eV+5CEwh1
2DZoWbUhdmc8TR26pdB6xiqBx07Dv2UAh+ZVJdlWh2TS3dTIfG36I6lzdJtnhocbu6KDwxrIcvo7
E0knVuxZ9X7gYlMjvF9lWWEPr3TgTUYo7gOBvgwHOXSkBvfNQlp1WVP082ZG1sr6z3HHP2PE5sVa
SPqFrp9r4gKIbN9mBcup5RGb2VEm/jvWRsoDL7Pv8Ip4PfPHZGm96KSFNAaG6yj5+N3A6te53u+5
gPafwJW/7I0mh7AAQIrwYN07f7c3EocpXGaLPal5ny360eXWBWCRZfi0KfcCRrKs+jyvsUit78y5
6jLBo6bhVj0qG9vaMu1mvvEBu+ZIpBQdZzaTaofKa9czBq24jCe4yZgPeFGV7p3prtEPFdLIDtBF
iQ9s0VMC2pkczR/rQzZNP5+BtrzX9btgFdMqnLwOllcMc3n0kfEAOfqzsve5kJ7LN19T/4j+OcCC
ndVU/vqHSl7zXcBPs6xTvQo5sNDV9+0kNlryEXAvKPmsY5SujrmaEcgqesi72TOn/d9/usb/8+T5
3af7J75rb8803RWf7sI9ZbrUqe3lkrKHZ9ROUMADaOnqT6lutORmhnY2qxl52dmMa//vX8nP2ITf
jft+fs9KIsZEFiMYIv4JxVoMGnDnNuV7LjnsdpVxlqx2UIRKP/LBme4Om2IX4O+6Qb4XzNu6vVtd
/jWsCROfLmXj3sI/AqJDZ8CwJWJSVPdpeZtPpJZ+VOZVrTH24q8XFLwpfgM0ExV6Ia2//fu3sp7W
f3onri501uv6bkia+tOKTdBp6Q62ulxxJX7vSS7uuSUu9rk0/n9BS3+iAq+fGj+LOaxcB6UEPv3x
ZzVg7KNoylE9qR2ue5tp37Dr+72JI+WdTsbfvzPIv39+b+gI3BXSKXSYwGRd/vHnjQ6zIBFE6LXY
bxhjHO2AxypK92llHCfi6Uv8zOn0IbT6q6aR8iTxv7u+Nj1zDyHIOfRLZKqNY9xA2kMOLddZ1ZUw
evzVjC7wYkFMghlZeZNWvYfqRc8Pbhw9JTLZFzzkyBu/m5pxDKJLE3fHxQW51CJumwCA5FC2eRX0
3u5Q0l2Pbn1QxYc9mVuJxppOVzDdM8db9G/1Evp1/zGiaLfVUedwXcsIDcfgTwcVjKP2ir84Xq9n
PcBwcB5yeQzn4DBRESiDayb9iQYDatNjf7bu5PAAsHjfaq9cHI9apB3QGnpz/ZFApxLZgS3UY6Vg
q5uIDr4TPYXMMG7XkzfmZa/HA73EzTjwVgJjs55867sNx4sAzxU861jyVjtlSsN3PU/Y8taqgSH+
RlsfDmYVGS2/daOHm3rq34lWwOHm0YeH3PwyIGlEoknTT2ymaC84/JQGw6jHX6V932fdS1vfdQs3
+GqXQJ8p6EdUHBJro3Qudg3Y6xmhSF8XmyE1oar8UOmdxpyU0QiUAkoYOj1G+ra+r/VAycuXBUGj
jU6PngUaNR2LWs+AdDJeHfRs62uGmejNMUQ6CrYVuqhue1ShFqkPKiXswzkxU9pCSQYdJ3CWaJ6N
wxn4G8dkP+GN6sKjjPMXGJ4HQ47X5XhMoHLoMj5GrXMzK+1g2ajnW4/XBhjjTQ5goMp8m5Ft1MXA
BUKKRdv2AoQv5UExLJ+497douMox2zOq8GUI0cXG9dbvl/y82OEu5FgZODQVgllLUVVZ8b6kuZ+f
OC5j6/rnuYzeniZs+q2N0GVRwAbWswFjtCp/9LyLgGrTms5hWx7W45qpFTVOwsUWNVbR4IHVtuuJ
ZOYf6QB2IXteElrBSbef81Ubfi6r+xoNKr0LWsisxSS8ILOiVLwaHK7dYXjsqvCSGcLD5Yhk/XlG
cFO0D6igzlUK4QepdodFZynggbQfo/MuqK4NLfRa82w759mJvZiy1nmXY78pjEuBKGj9CQ41NQu/
5MVNwwliVNmiYbTvmpFqln5WGRLvhex3tPnN7WndBxgv7MNo8jUAHeRgHpg47+T8spYiVDduCHOP
p5KZIb1qSLAcebJ+ZAUQRHxAprphooj3PeQ4rAS1RoRODEdy5N4hafHW/cKuQ5+yqMS3vZ5WPdgY
mua27h6asT7k2M9kF/6sbxuWy7xW1dMl797XSwSxHD/vGE09+rb4SCHnrK+igEFXDR+BrvkpAEqZ
3/ctbheeS3VEJOLwYxRVeIQLuUTLG8EciLSBTvhbuhKfNJYw6QKIX31ok6q/WNNKrsOrVX0U7Qsd
g4MY/Qh2g0Crm7hIRjvjaFXxXZtQDfB+Bm27oLFHaDHQbBAdPS6ckgTDeQ2Svtp8dBymjf1zXt+A
hjJwS6fb9WZBnOFWY7ILOE4OA+P9gd4531X168WC1bBeHVxOUZeFpiwKWIdirgVhKu5NkGY2VLgy
/q6B1DW+urBau+4eOYnRsEnb7+tnLquaS9ZHU7DvU2e6IyJnJPZZ2hzWG1VvZLe2zX2unjmMFgSj
mAZdklPTfT/hiwlz7pncWIiBJ2LjNm3Cfcku1jhvQf+GQYcqnU+Pp755yzDvD02Jwjo/8LVupvG5
h5VRfMbFyrfEMktSG52tbcVr0BkKgdk0c+wxLN8IRktXgOfEEopPDIOZvVn/xl/ta53aT/Ia9GDG
PClbek/Cyamr4g7DrFdqgR+gS9FxiwhYW0a3bN0p8kP9AJGkTk9BdGBu4PZgjt/V4ttyHwRv8Uo8
wmd+6aiI1+96LOK99ZgRVdSrz99ebJkynugeDO0uHTPmVhhfbW3ngOvMuU5CciUZBvm/SZE371Wd
8S0iU8WhBwc6KJhtm9quXg9dfV8an3p6Dg14HLSe6vp6wIVClSEaPzTNjbBf1rY6iA3VpbBdrOsi
emcubtGHhKoHlwnKQy/SHY2PPaPD+EdkonNMr/TwMirTy9srjX0zqHL0RE+lvEzJN43tmRMg4PHh
stqdyUegmU/n1Vy2tX0usgs2nLC7xYIQD4cgQo0Nvv+mK29ndsCW9nsGYAAYW/8Mgq3E9m9nWyVW
5XW9DZ0zQeAzIIscjMj4zTWzbYkJOhUACRg0qMFLmVOXtP0TzTgVuIfRlRsScGfqPmlhfbtMDNoW
sYVpjihI37t6v+twmsS4kN01povggbXfUWtwtE3eQR3uIule0hDoijv4NArh+mrgk3mQ2P6MDE0s
IDMjewN7keEuJdTtNEYkEOBfJqCyd84NBwLDMMhalqf4RiqSGV7Qj2oSqXCzLiDNb3HJlQwVwHCy
C1xhmmCDQfuFIjRcsM4Yh2B5McUFRfdmff88B2p4tcXTDAE9g7bC4N0Kt1EM4FoNG4F2OIUyNBdQ
+hhluAK3Yz/6PX1dEXSeaQbMowTlAR75tPUXV91L1MsCAYXFJpkn5y5/aRg7To4LzSP0yZlf3c1e
nfFYlcPOZqIUUTcqA4ecC26DctIuMCxnj+sPRsqxqSPTi/L2uOozJLAFbbz00yeas6OefW1lfowo
XrDcx8CJ5jb9NJaveXmQ8qLpYC+AiintMoIpEuJTYrst4hDcjeZnePJSQCyt+bkuFMHeZASf03gZ
cUTmJMfNqvfsdq/XuPmtVWu0WT+Sin2umUxv/f/WHPkHy5IMjD4tHetXS+UdvxXojcHbe7RaPWPW
N5nxVuBECJgnLU22dSmOQIv6Ca0GdJJeQx8/m5etvgR+E0d0qnA8YQeRPbowoBgF1rwRdmCD7Ecg
KbGi6Oevh5PADTjxEpiwMJktBHwO+OtwzrcdWKe0YtlFsT/Dm+14ANGXexkw5BFE1czIK2FQB1b7
oLE7RCOy2/pt7oFNUT2umwSiMV74ubZ47iY4UOv27vY7xZUQbMl9zt19/WVua3qxA4WiUxu9GHZl
oflQMLj9UoQp8M5N+KDaDLpQ8TYvbPQAIZtuZ9afszlet3SlYpoHCXkbKEDZAjgsZnF2GyzOOVM9
Tmhn2lGjTAEunDb1M/pqDD4OBeigcaH0JSSYEYXXk0xiDNdulDwP4byLk92Szld9Ex6XWH+Lx4Bd
ffQTgpDWfkdn9tcF9Vi7PFiM6RyOM0zSXkB/L1bPbZ7s1qJ3bRu2skOeOWy78p5BDQUR0KUqOEg7
2q2FZ9pyFANJWds+RRrvck5zPBPI5hd/BLy/IIAejW8NuS1zTzmuV4eIopIje4PYYctStpYrloNu
H0wcHz97kFN3Spl3t0Asaqq0WBr7ottmZP3UKB/TJCDxZjvWV5I1PY8fKMSUOA4Z30H0vZ30o71a
/EcoavR9mPydrYFUp+bGzaPdWrNHYAq/L/ZHG2JdpEu4FlmZFhy6Jd0zX7nVxuZmJBlq6ep9FCbP
EsZKH2ng2uKHn7e7/+yRwf86DbVYe05/LaJ+/Pb+h7nCz1/+y1xBs+QXxglE2wpFG8rQ1yyhXwYL
P/8TTWaLJoBFDDAW2n9NFgz7CyFo0nFsA3H1qqL+v7+Faqz/iT/Q1JlKGDohS+4/EVGrP7YiTDJt
TBe0skGLQLquiyT7D82zjmuGyiMX1Fu/kc3IxFzcNetlVbUnDSmtO3w1c2C0hZGeHDghZGbWxT2y
N4b3GvdCcSuj8EZq477L0kMUv6vipQnNg9OsJP/mwbW4EpoaMP8lOWkG7Ku5Oxmw0eMqBtezDsbS
Zsck10/EVx3DTD53RyvRbwnjPehT8+4G1o0OXRf1T5yaByX7B5pz8yoKcH5pXvyj5f0fW7t/+av+
O07FJC2hv1685x/v34ryjxky6+/4Zf0y4rKENAxiRekeOUiWf1u+TLjo9LByBWNlGj6CxuGvgTBS
fUHd7zrr/ywW+Lqofo2EkfILa5YYGVdn3mYQQP5PVi984LXp9/tWmuVgPyCbae2Y8V+dP7e3gsLu
YxuXq25H8ByxDfp9aVofhp2LH509zyDY3BiY2Vr+yzY/j506FNbyMNop9y6tmm+mOkEH00OioAQq
HAbX4X1Jq3FL5RlcWcArtlILu53I9WVrjDj+3RK/qxWCMVQmyAoxatGNkXPYmQybAecUpY8Kxn3K
eiD18czUrkrSXaNrt2FNsAHC7u6KMT+d8UyoUxktEypsHSLj0kh4Wh2crLK5LDN14jTglGtzjXtZ
VLoniEyRZymeKfrsTKTmEBaDbrxmRnKoC8wC3BVwni928Ylj6rZbLxyO5n5oKTetsG1hJIeNweHb
nYs+iGhpiFUYZMR6CMhttnDhGyjRiuqrhhLjoSlCizMIWIRlhPmx70x7K2b1mDi182xUNWO5JLGf
5yW3t1UZuGCwTNO4qsv6bGTcUe25fkaQn98MMb0Aq85ujbq/asbiTRXzdaGReYLMfWJ+PgNbdxf9
kFbdXokOuJM+DpQX/QJnw/iaaOnoq3p6dub5eY6mp9gErWwtgAQME6skKntSCOPlQcUMqFArrGXj
eAtq45zlgnJKv1QRs6jFHA9OYTMQGWMC4vMe4r7Fu85D8URDqqdfhUCdpjbovbhx/DoMXGx9IZSd
MXhr3fkqrtR3CyeIbzbOQ5lLh1Gh253nrnePM5kUiLLjp6I0X50Ma57jdKOvjX2wHXPQC+bk/DBr
wAMpA7SNRZ/S080y8KLEBJPa0BrJrvvEHmHlIKOImgaeYH6qi5AS1XlgsTVeFAwEM+TzCUPqU0Sm
MUY9xLoTo4BCwtlF1/Ch0rRktFd+6ytARkVOcvRUCiaRqIaGGFowUYcrHJ+mBWa1t6EiqsRY+gZo
DPd2dEh7E10YW3ZT7se0lQ9NZBIOlJMoM5A9y5BPfu8K9dkjL4VAkE1X49h1Zy7K/W01C8z7FUDF
LjdQFmpIgbmM+VpFI0sp3U8wKq9EFrqvks5Wj/NRJj8IteP6bIqNm4i70bVNPwo0a8fGw9Pnhsew
YRaC4uNlysNvxcyBsoxBfO5tPLVxPn7lotCi2+eHRYY235eTBfs6LE4tDUIaj6P0Q2VdWuV+1KH1
tcx4oDCtIHZpQDyFU/Ijda0b1vyjWyIa0QfJNZHR3ybvRnIQBre9igy0jx1lszeWIexoKQw0VrqN
ctcJt7pawlMepx96ABywySyXZrcLfw0MkpcYc7QZsQf5IYBums0aY0+kIX4Lqm0vQjyKU7wO/uR4
H5g6LYuRtAyde1tKvAqKw+kFlweaPsfZZYQ40CVe4aLxozCgGdg1YKrJFoYXTMZbQ57BtjcraF70
UG1SEBnZyZ2UdXtl62S4NJo2H/DqX4QLAT2RbeyHBsSPUNO0Q4JDCepu1jEgK2+TCqMjWtu1i6UK
f87N6cEc0duhA6NDp1TpsZCHg6PpW/589FAyp23RmzOogMgJj3Vb7JA0vxLu4+5iY7wZmdhYNj15
i2RFwBHpKpv+jCLazoY+fI3y8nPMq09FP2JZzFsEwAVCg+UVJSjdOsJhba5hGiy6hg6kDE4heXUB
+oc2z7uN1IF09DCpiLYYGNuXLdu1+drQEi+06BuYJOifub0LMi5ok0M30Rb9k2kzGw0YDBlZYjE8
5XLa6talceLvdYlxgU5u6WDpRpeh0FEsBG7ldbabRzBSljDeB3yXe+o//QDywE9avL6jNVbHZS4S
5ot1A6vZlv5IIM4NjhVkmgQPjI54SGbGgcMSDOd8th5aE85qk4nokGfmAw/i12ASICwdeDFhkIE1
n50PHJUnJ4OVEgtxCiP9cdGHN8PIIlTidKygaEDWH53LgoFkNWoXlHXN61hJrmbzcNO0zQnhkY2w
r3+QPOtDlT6GqB6KuL1gTl1WmxNy5QAp5BZF29noI+44JS3GCVLOdlBLiZ+ofeyIdsKIDWJ7IQWD
JJJK4Y7OH+xJQCPXwSPM9IabEvqDleLEUFdtNUDMJs6HEUSZknNQXBxCMq8ChE772uge7ZrfViXK
2SVa+4p54VUDsbAxbYIhZKIukaoiT3Qj44Saga0SMygIhgpdrW6MbHhs4JjAHaieZChcEgoKqKYT
TR8hsOj2tf6sQb+CIFZqvmjtd4Eav67twrcWiwxCvZJEHlgPjkNXQG8wZjsTLa+wppPj4meBitld
igXxV96kB4PEEFS9z25efueIZF9aiaNA+2OFQmXoGMe6ANANQsL6nvSy7pnUyodq0X/I3qZPnQEG
kWFx7I1krzQ0vS1OXTJWmvsZJOAhMu1bpSp7G4bjfT9NELizQz327+Uk31ZSG9XYY6fN78HkzEyb
Jfoa4tNMssMsE1CXHG39pQjj6FgMlXsXS0bzmgMRD9LQrq/pEo7sJclMd3j0wYrt4yRBVK0eO7Bn
MJMjG4Ncc5NVCIFkpqFGW6aLFcb3Ss+f2gaQiDVgyg/OUsvuQqAVtqIhFITQKZ0pfTBT/T5r+ttQ
2tWNGSbf3ZGZ9lBY7t6J+fhLiz69087oGyed7CqxPPcWqTexvXAWmOm1A6uA+r5/wu8CBVzfFVjM
w8I8ryYgk1YyW8Oh7dPrSaIpyWTxHs/TSbcdb0DqXzXdjYQRUrL60Wghe8L5Z3Sngt6xQMCoOvPB
blGqNKComuIss/w6o9fYx4QQzQ4qo8WqDwuRdQfkrdW2lsRPC46zAmUgnKSs13dB5N4ENKADs7sa
bP2WsZafczvqOvdrEGIwZFcFUzSs6y+yHiFbbdsUzY2VP0tYOTnPUoIGpWnda6Kz9nAAdw0dBDsf
+dvdxHR8pAYXfqTFJeoZfcx00GfrsYc6PCbGDjMENDlgNgaCoVT5nZEdonSNBSwOI5RWUkttT0A3
nrWq3Er84N0ieCAxwBKueOotuDGkJ2JiWystk0QM8GgTGv+WnWEzyeBC3AiIEvdOs11rw8WRMXqK
RrNePpc8uiNS66oMLD+Ew4StcccV4Cbt+byVdluus9SiuphR6nhN5rxmqsN7GNF3ri1qOoluSdCw
TcLlZMbUQhWKGTlWH7ZiAFzMSX1YcUSlNf1YsvYOQf+xKNirq7bPkQe1tJyT65VO1SFq6dPhWLED
IVm9xd55xb5Tk/O0+NnYspkn1FwDIF8Z0aMN8pMynec5b06IuR+Wgt017AhcD95V6er8aOtzRsnq
OeN4kYwsNjnhIl4G1g+8HmolzPVwjsvwiS3W1yex7xbCHgrjWtJHRHwUv9hmdoeQFGhz3hMaQfhD
K8Njbmi3nQRzpsvovNAHExZJFxQ2BXJS6npKxNgBrxSM8FWTU0nZkKwRG7RjY3CwZJ3RtM5V/TSS
dwK89T5gUBQ08T6RQUa4UMAxHA+02fOISTS2prT/ClqHLZ8BBTuiVZjPeKP2BXAcp44fQv0l722m
0kQvrM2kiqvaRlrRI+uVvRbky5QRZwzXlz1DH77PXLeJJjxWsfqcOpJLjODeLjkOpocC+kJQt9t8
/LSIom7EALKZ5ndAj86Bg9piwiByAQfqwGHXY3YlmsmCSJkTe2CV92WJ3SMwf1jszeMEkzpBTVNg
RgnhsT/1/NvURo0DxMaICp/1C/IUZFjwjmFv1+XqmLeXWSsQ2qINgzg/9DCnhuwcW8ZFzGQB4GNV
5B5xjtEzC6/iVvmSJMKMIPeiC84D1SFqS6iIJexERuhkN5tAKTDbHm3ZfSRt9bKMjBMqMuS41mkU
1uGijijowddBm6/HfR1XTHPZ0qKV1oJhi2LPacxLQKdcBSh+bGIQKrIjgu8R/C+X+WrR4rttCYCb
MmCdJVM1BBOAY/fssMykbvIxPS6reT0EjVhCK8MlyeIt9mHT3bvDZ2k17zVbZrJIVOxZfBdpQJlc
ueCn0rKvfCM+bp1txtGQDy8uYzJrYApGn7wjQmKZQ5ReBbrm8FE40S7NsBAG7v3Yf53E0wiQNx2R
KfOWAAC8lWr2xsw85h1CAwcdmzkXW8y8R0dG700riBjQX00bS3Jq7hcVs1GVX7FCHF0GSHpFtg07
qZtIbwA8hSRgm9fqZCLwdxjObnOLf1MvWHjD3LC9OINBBL9iV7ocJAP8iIj8yAiQhk4REmvpvQWP
BnYeftGZSxKTPv2h4W33mDtbHNudjPZ9UXO0hVt4RKeSPJkpJYHHgCrv6ndc+26SgSyzOd/rXXwa
uV/N1nQnImX6aSQPVmvv5gm+VxHgBHZyvHgKzVNUkds1TV+p9Q8mdvlbTnRzP8JSVByoc9pfFUZY
eK1mvHfQNGZs/5kjtkqn3x9RcYV5DI2pCtxtnunjwcQDcyz0NLo1E5s5qlFz4uVYR4kvuLc1Xd8C
X3hHaMVHh9XLJ/TtdhiM26F6bzP2TnJhdHBtHDNXU0WWcjw+tDazo15bEByEzhtKoF2YNlztdVQY
aa8dhE6hUY8MlbBDb113uFaweyZL1l5r5Zav2tnvo6sB++vM5ChyU0y/8AFtmtP03wpSGerO3try
aXKMt36lGiX10VJQkCMbuXt/gEZCeWfC4a/ZOOJ4bo+thvpqGeJmG3MUkUFFRo1JJotteiPuQDsB
hKjG5NJAV4yi6DLFwXxSfX3dO4AZk47SxmTYtjzRTfhOJ4jD6gNj81Y18Wel68eprVFz6gTKToDk
3WOZ98WRecsrjt3tz8xVhZ++zvdVlB1cTb27VehAPqm/FXV4D5T5BKHrZtAEOQDGBnfyD534KZ5+
4jYi+gJ6Avspjh3te2Cm+3GAmZ/OCZE94MnC4gdBeHzHAsVylYuKPXq+6+vOxcuibro2IaZLWXJv
F/RlyCrcS7c7QLPZ19wAYNEwMm651JMCpNuvceaGTJEMc4vv2d2Wbtle4d5qv00L596cFjRCJsqN
TuVMLnLGlaqU3UGuMYRzbBK6Rj82dpiPzWOAF9albjbGrrguQTXe1mEXvIi0Go6mZt0YDUhbuAv6
ro/RDC0rFw/zy4i2ELlFTU9nV8rVX4cchhtKRKJDYsIToNyYdn0380m102qqATqsNQDgQgOqj9OW
lWcaib4JxZTs8JeQxNGv3sh6IH7HEdr1f8k44n+Qg8GiifrXrVp21biIP74V/+fhR9W/ZzFK2R8/
Q8HX5O/19/42dHC+SCEZEgi8Vhb8lt+atpotALdI5TDjlBKEi0Nr9teureF+cfldiAUNqRuC8Pl/
dW2ZOZgKCwQIFqk7TB3Mf9S1tex1qvDvXVvTtPjznXWCgUqQxsSfRYmabM14qHN0NUZfH2GIPrtx
gEO9G87MS5CPCy4Ubs4drrWUwqs+gepiuzylgFDZjyefHAKKRQxJDwuqhlLcrVl5utu0bF6LtRN6
fYhyrbyv82IHYp4wkVzepbC+tmbPGb+OnU13jveNsTA6Dfrq3FFjWtAl0ZhLbV8OXX/oM5P718Jz
YfXjaTDW4WSC6iiH8xGGGeNQOZ4d0KQ+rmOOqQw3l+VG9tU4WzMoZcwPQcnrqjqoiP3Cnx0PuDJD
2BN+3605nskqTgujd91dwxRSMnJ0nXuwFmgBcicHLDtiZEuQXij7qjjhhEdk1ziv4KQqH8/IizVp
8ENH6VJNza5fmVydqCq9bG3zJfMaYFAhh/j5p9YD9xCOqRx9GczPaLR25I9n9HWqp9ZQ78iUpjsg
ki/45AmKHW7NttC8qLXvcjeiA0p3Vk+fNDts38J5IbbLeAuzktZeXC10RtLnxdCJMzVIuHMXRI0E
ahXjNG6mpjyqDOanUy2vxtxongM8ZRAUMDb9wa0Y9evKKuN9p4sXTLDUxDFBWKp3trYF/zkVpk0k
EoiYjO6Ep7SQrM6SAKJ6of2zLDdN7FJuxOv9s9YGFKbdXmZKO2OKD/cB6XmFYkIAkLH3ZiBs+75/
MOv1yqaFJ7ey7+woJg3P5pi33dkL3ZfRYjgw98Pj4k7Vq0D/cAiM6gQ9wbjoPjEfl6pQws9bY/3C
+6vFplVb9CWfVscfBSRE87iauL7b2aRw02zeLwWCOYCJ160WQ1YmKFSMwXQyJnFOG2B8FqoPUZjy
uGQjAHV3cugKhFTFDTjLNqBLNyFBgQXK6iDVdFfPz5gr/o2681iOHdmy7BfhGZQDjmlIhqDWnMAo
LgGHFg759bUQ2W2d71XVK+tBD3qUeZmXyWAE3P34OXuvLTdRYj+GgvAK+DFvTVZd+zopT11LJ6j1
S7lx3UHvG0IiTIJnFJdH9CEuBXvTb41+CG+LCJEqJvxtKQfyyFryBeY5pQaAnbvtUMTtmpYfk1Ld
oY9y3qfZBqRQLCJFEIrYJHiDRmsoTwGQgxEULG8xv7i00187ld2VB+Q2wE58PWQVh2N4Ll0AhEUA
/kvwma5cDCz8nLWKscSicKl5318u71hrV6cuEOHt5Z3sFOP1QlvGagyCfB8zqVknCe+4sZtbIqlS
0/gpPLtY9xbyKK6u9MW1sQ6ikhSkDn+vJQGpw+MIAFPqB64UOb+G+k27zIVg7d/Wc/XHqPHwadGU
p1gh0jB6BeKV0vyyfCL2qvXQld9lVvIg9UQoaZ67Ngq/TaylhyrgNjKj+jOTHrl/lJ17sjeclgpQ
zA3xzePANVqUe5IuaDny3yzmbdQZtJlFZ+P4XkzhYeCrbTgQEozmJca8ky+ZNd09OKMJMwkNgBz2
w0HWxA1KZRC1FhMFJke1FwYWFHJxhzPWggrwj5E9mlHpo3vn+RsrC9a7SHpYRSRH9I3/SH1MV19Y
T5AqPNCtLT7stFhHNLbbkTYLxkmmsfKolyfZkxWbh5k+wKTGh8IjpDGXgE7gaS3MRG7G5UEl/a33
x4nQl4mvhNpaa5J/phIknNPjhbzsB0WMk8JjAaGsYXl41Il6kj9GgJy2ndsPhBYG+VtVe2dbUq5S
w8ds6s9Mo4AeEFsvN5UEaWymt6CDkRtBB93ZWfJ+eRyqpnjQMO5PCwTHnYhDM7wx2qb0Iy+v1feC
X9QVfy4vd06tZ43mHt9WMD50AojpuMisbfxxW89b5Gsk+rmp4xyQ1I5jJFBM8cBP/bK2kZF3VaaO
5JLwoC1CT6OlDe25OXp24xeJHLrkwFOnXN0GeX/TxywuZmst/1du2JfH2tJIAV1vegiMzqFdzOdW
K6RXBRFsdmJRNk97A/P5VV56D91MTw+S/zV6xmCLqeysBM2DFAbJmjP/PGe8Stn7L5d3oqh98qvR
kQ+ipAsPmm/25sPlRQCrxCXfQ6dPNQgoUtPJq3bteWeMTD/yiSzfZe8g+Zy3ry8PcH6iDdS0q5ak
JvZeNK4DXWXytDAJc0XapCj7aSUi8VK08qN8nI4REQGwh026Ug5a6SbodzwVsNWJy76F+fmZdF2w
vTxboF0gX0XozVsLvbsBDGFg3Z0QvzTs6GvGDe46MpL2rxUv8xr5ZMl+EEWEXUzS5ePJss3omMcQ
Tu7WExi7aqsDmzsu3w4RVwPD2cZw2TAeRwKOJa3cjvi0xsUWIbAogh6GPIlMPs75lkiZKdo1Xm5l
5lB1IhsHQJsSV7kUDWwTGzNO5N4ZoEx0rn071Ya/013SbUvgx0T4Tg5xXx369x6JmfaDjyzrC/zu
I72uxj3pqoH/YLZ6Nwv3umAYctBSEGJfk98Q5nW9X/IsLqtIu2D60eQXgZGj/wUpu3CvriJSOey0
rW+DlvZuUoRcw9inc8sCQp+92jMLkOyG3yFsmQko/4oHhJyQlJ7J2B6qpDd3GjzEii2o2FhEgpaC
jTBKSO5wezgExBhB8nOwb0Q/c10DfLEnrH8WqBdr6sI9AxggSvcRiQ9Xsz/OW/bRAllktq0G4qgy
EX6PeVZhaqnznYtLqCTketPNHfEnusHz6dzNgolOWUdvEatzG5X0SirQ8PtOqOqEt3rnIG9aRQMz
9VIWL7J2/yhwY5tIUBlElc+DJl6jIY2BPCOFRfuEKwu7V7V8BB6dXcAWA4r1JCyanS+aPXFCiOKX
I65fzoF0OgLT4nSaSCv0nW4jPRZKRdhrA2P9EZrqKs18Ru3sIA8eO29oFPe5bRAHZtv+IZfnAmDG
c2KHORzA9Lt1eo96Yn5Jrci+p9/9WGhvBVaLskDYHgCY7BxbZCV3M6Y5VzJ+v/zRaaOrvG4OTMlq
xoz8BVhkdPcYkkJByg/JMtEwEY47HMAvLilLh3nZUSvyLhhL9zBlDZxYOnko8PAOi9KNVsUelz8K
UQKQHfqvOOyNNQxdg9Q6VJp+/wfuNO9DxRk+RqyfSNP4dXO5QQp6OzLFWidNEy9BtoiDArTg0mWn
CpplWuFwhVzKVKn5IOqlcjPjP0A+8U+4DkBCUdDvhvO8H5LsK8JytxEVPi1ZlUcjl89ydvkJ6qG1
0bAnFYJZwxjf6durPdUIXI6JIUimevyGfKk0dsGM1NCG2L+teQ29dNVZNTFi43jaNw3fYS2LMULY
3i7bRR9AHpjHj7jIy9MQDIfIcT9oCJ0amyBpw8/ug5C373KoZ7uMlsC+NGnejXBJVzUj5RXgNf+v
zwYWyLiz7fTNWw5RWQDUM927SMD4mMP2qorIA6FT522D1EDHUC/JmFiUXEdwAfEZd7ne4J6wsxxl
TtNDuIwyetIzyG7gd0MMy+9sEQkZU9Pk9bmM5vzQEDPTLz8tMt68vOp3hX03cvKvHEN3IJGFty45
bbiOp+GLz5TrIdHWi1zsEhOjxzWeL1gbIeEaQ0CkrylT66ZJjYmMvOpHlNZ4BVWBWpcsOCSuoIo0
isG5Xphhdg+40cFPlxDh3ulacxdbypbaQ8tKvI/amClTGkTTGciHh8lip0xsvKTLCocAJjcsRXWi
3ESU6JiJuw8EAl0ZeOgRKKsyLNWRSeqAbt48KuHTrL3HCY/kzor6vdFxHTJdWviMIQnVlpJZQDVA
SxpH4nl5HWGAOmPsiY6Vg9pmMSWl74wPUCu5VEST2nK7AaIDp3otmgF5vF4uXVHNTD1bSnQqGiHN
zeWhwcl1r2b0NEk+55tuefHg3VdWCEbNXy5TkWHfRXoar4h5Omc91B63qx77QnhbxxIYKSq2p66A
LkTpfzJpS/WLH0BFPNY4hHHDdoc0o0hyBILXgOn7PiXYLA9YeJM3NHSQcXcEfK9XxiQg3jm+3Z4Q
9vxUQUJha/vgFTV75CjS6hi60wdPIw5LprNHpyI/O1dCnrvZabm3pM5uWIh/uYZy5NcMZAsa63ih
jf4mn+obx44ghHsqOKckcdynkKvmMRdry8v0tTfQ7WcrgWDEfqnr8a0ouzvhEyfpjNR9qGKIFQLk
j5Qi9M/wsj5LMOf0eLJh7fo+08ik2wF3GahK8tfIGVl4stQkJqpb1+esqDxo3vRVjw1Ym3XrS/Du
y9nsEGO1MypAIlFXwiWqvE0ztE+RZNkObf3Rjt64l7ZH1mFAP93X+W8qKBpNbt34bXMCTa1Y7e1q
pGEOURzOjHPobX0/wbyjp+ynW3eKvi5bzdCM15nUQPpblp3OESvPI0a6pmSWMtPf0n34WVtuy22M
fnYWuXs/7+NtHs+MOZcPzQEWdglWKHoPIgFfsqW87ineORJ6kNctU5FUY56bZ64ndi/wbZjxBqYj
CZNW3yECo4Q1h/cp0c2OK9sSeQVjvoEgAnXa44bXk9OXy1ifuAMka4LifkWk5mOKprpAnXx1SeVx
+xLYgG+9mCAV6VLO6UMcoC2YUFsryf81qyhbOnzGYeZw4QHHhnLyt7eICIKWArSm3OaMH7eXh7VK
KrmLlMFGSZLl2CFqulw0L2uryyT5Zsr21oLd/2qYR+wrPLOC4dmDPJgJy8xeqtjJNK5Lw0dWHk9f
MRF7uzgQR2Aq5iaxRrn3MQrWkkyoy9nRG7xAi32koeYifOvP3NdMdkgEFDLJrrXG1MW2QXpBlRB5
B7GOQwB5m8h+i4572Ty7+U7SpPRDEhbnLDg7slQbuz8UlvEWNhYvyJMZ5j5eKxLqHQ2bcjc2nMgJ
vpB8BJia1I+hoX6dIsPupOc3PVc4Ydp2GwoSeQIw2AkBtwmi933eUOllKTnxY+QeAtoJpWzuUpd4
w8tO3vQk1aS4eapsuElqQonpwhr7ubKfoU7xmTcM2iaaPvuFWaiWi2viSbZM2FRLuYzSjEeQqr6P
fUKwiNgKG3vLZsvtrMfF1KQE2CX1zHnrN/fdQCbNWLgImpYpkKBb1tJCX1UG3ftQ3ip/aLdEWeVI
LS6n8WV3g5iHzzLx11HJ9cNnbGpnnAF4QqhrZ05E6Zfi02vxQwOg8//aJVWHc4R4s1NhiJ+ZG00B
e+DahWKEaJBjfjnDw0Xjm/kk+1BO837ZhDo7Ubix2nLJUp5A9WwuOypM39ueX2D9V5XjJ8E5a8NN
x+Tqry/57Y3hWD59c7/YkT5x2y7Nh2ZmlRogEFdLX4ReRO+tFzBEFuQHZ3CpMauvbqaq7Fo2v1R7
YmU2WIjcbvi8vCUM8rH1TI/WMjWNysDduG8I2TjLN7HlYSur3EdGbUTO8jh4gfc9sCXx7R1BIOzE
QRbvkTEl28tO0fjdpz3tJg7Su0ufhWOAvYGOoqyo3RhWvQ6QEmj7kP3K5kTHYxrvRuiRV0ZMkqjw
4Jna8D4HLE+Gdr4ua40rGex0TEZgcoNhiVehl2ZVRKAG9e88tc88pDu3BjtIcMF3V+CiSxiRRJWI
VpmN+6Vv+k/XJs0rw2gE8+N9pB2gOJ06RFVdjPc7ztPtiJuPTCz8o5hZ4YBsXbBMfl7OGySieB4n
eMtQJHH4plzyiqI5qHB4I+a+DIm8lFmxacLiOR6udDs+6aB4GediQYJVv7bX4OVk/+HoKd3haIzW
/Zj347706Y3kdDtJIeS8HLMri3C7VZDp6iY22meuVNd23Rk3gO+hp2gxchehjZm1AEp5eeGOzIqM
Li6WGidFuKga5lP5Aj3BbCX3GetozhgxsdW86y5XLF1gb1XxIyyLlISagaFFP8iQxsFULUwXx1Q3
EqXwkCdXlpicK7/RPzYAXYHQpY0nHggreKDjR7s3efZn46VCje47/s71suswZFKTzyHpOt1nM+WP
nhldJerK7fnlHaQoa4eAKgQrq9xiJUxC4UYrUSfaGEnrPnhMJliklfIYZiOj0m6qN3YmlwuM2mEw
0bF2TmCwv4cszqDb7HhgN4lG3qyDButrV5Eh+mw6zzVJ0RhFgfy4pLlBC+xUS6dX/gHQGeAyku9u
rX79rHkL7c7epGq+KgV9RJJb+Bn3SVExDjWxXINS62cqbkxnhsZWgxLGbGrygyfru9HOuTHcaavM
5EO2ihFcX9+U8PfIxlFXkZUdndi4KSJ+LxcGRhElrDDvaJN8Q1tr6FdD7X/RDoLsz94vpicfGFko
i4cIo9OKevjQ6/nGpXhYiRTQeIbtZslESEiOHtSx8/v3KNb7uUYSYaiXRdBQx+Zw6Nrh5YYbC/Yq
/SevjHsy2ci1rwvgsX55XXvot/I2ZpU8jwWFGrFnDCbH7qit4KqPhz9z1NLGa2q6GyomfvW1qSGY
U11jVS4EfSfl/dIhO9mx82Yp2R+QOl+NNQ8lGsPbYAECBGZ1T5l5z/z12Yv87wojGdf0I9XwtcV7
NlRXVrGtRfLg1F2M94p7qUEPYsj0jQ7axSpXbiyH8AwIcYcpYJpvu+6d7Y93Sdv+ACRGmZM9kWb6
2ZjDbVgKdDCLAKJAuonWktlalpzySSDyYr+lQVZTFMGgDHkU+6o8FBSHQBRcdCNIHlACtYx+TffW
E9o/9EnJLBxkpY8Bfo7q4KC7kOehwbqWD/ZexvlLaNX4vNtkh3AAUmdG4cLlosUHzahqOK8Dzodb
uyimQ6FneDR9v6tCxD9m026TG3c0wn1o+8k+zRlWWovkBpdr6yTwZ+JoPmR9M5NVGO+SthOUrSlp
fE11MCi5QJi6gDmINsRD+jYvvkqYqibjGS4D7sIbcjkMFiYmo6LaI25SfrpNAYF3rO+B5d9y2Ser
WTiUiLI6g88imLzT2MHABKKrD4pNhwtWOsOa/jEy8OgDd5U4Nw7RlojKrqKM4Onixgbovmlcft7o
ptRgVX8TRO3diM8N9cKCs4JJGRbilaYjSZcJQKjORzEmMWs6fXBr5vUqDyHrrR4BL9O0ioFRuU7s
vli5PMkufKwaiHRVj524Zhq9qav4U5pzep4jY89c4D7i03quuGDeBVIcCiCUu1jm8Ykcuw+VRFxX
s4AotpEPqDXIMpLGWxXa6VEQjDeFKn1seHY72Txc/mDhBtyaxNJtg6l7tFKbAQUgum2sMgPnZ0Zt
HXnJVkt8rVZYkTVnfHacri+lBeFw9ukP1lTpqLPvSuSCCHncfRuAPrZcld0mrXpPZjZNf6Hih8Gr
W1XUNlgXw7YhXv1P6pDIXQsCtYDE30ImQTWpnCs2abkODCQXomao3DnfMfdfHgAXJHxby7fQkUzZ
2+wUTMj3ablYWxtWBTvrGnQtFwNJdemIjTVWd0aOpmJAfr0fpkwCnNCfmRWLq7L/5YAE6+8yJxhy
ADAlU4FVO3Jn8AhBXLlMs/LJIR1waWpQmW4MsxCogWhhGGbLPUPR8chMaNyTeCnjRW576T42yW+L
y5M4x30SC6yESzP8MsFigQRbd5yR9KLw8zrgX8tgbOJ2riGh/lWAWwkdk0h629Zog6tomSGBnQTA
iWrGIypQoDjbWMvPRh0tN85hsDoBrvGmQVy6RWzEiTUlxRo2uuOsaaZbG7pE686mNzKarbWDyn8I
uW6hCnCBZ+Y82LJ7UzvTz6an2So/0TxytSFf9roIChqcYbrL5UfpFAOlb2/dlEsblHBZXMpe/F3Y
BPb+bZT9X2CcnP88E3YYPDOvpqvI7Nr/FydPUBcEeylukJc2fb6c2KRp/pnh0m8dz9jljf9UBCk6
0aUhkYuKrW6oBjpbPJKXerJZkt8uzUEIc12F1AtNww6BL1NVNRYHjbonCZ2DbWE7s9yBeS85Zfsi
46YZfJQ1UUdEg3E4dtGzCQl9/e9/Q2vB+vzz1FvYtoSK41t4oDzxL3kl7SQ9bvxOvb3cfOumO2jP
54ZoOUwkhj/dMk9xjaWH0t5Lol4HKo2ls5uto5qhbTKkD3kvHhfDr3Zp5ROU9z+8RPHPLK1lMC9N
glmCwLK8xbS40IT+xtKCHj/Xk4cY7jIeiSvH3pfNnTl35hGjEAgDTmJI5jV+qanc9d6CvGuYyiSd
E7xc7gIlmwd9+egIb5z8JbLZ7xIr551V5m/J/OpGPpl0pXAaVHdp+MNVnU/AqD880zuKyYPKTzGN
nDPaAuDFXTIOqOkcMtKGLMfrIKZPd3TJ1MJgvbHSRJx8j8a+EIeg98vbWX1fpmhEoHOdqaXcKDmb
m5MY2OJdZ7xDWYBcKuPsvkxeeJvXbpwmp/8nypT/1kb4T5FE/x/pVyyTVfvfC1iuyuKnaz7bv8tW
Lt/yv3Qr0vmH5bi+I+jyu8z2/iZckcE/HBi3bKam5Qt0Kyye/y1c8f/hYpNdvLV/2Wj/j93Qsv8B
NzMwA54edhURuP83whX3n1laApQnVg3P47oBERSD7r8QyFyeQ7LdPWxJWbGHF40jjY4DTbZh3Ldj
cEURfNVWaptgMqG4Oodhc+L2f+Xmp67AjWcm91WX4mpRt6jjXmAksM33131xD015i3BKmLgJZXKX
Y+SKZvVK+fxOPfTgYOoPwQLgzgE3Mb9T+bA8mq9Sdnu/mUHYonKhiWsVLwoYUVrF28IXO5HT6lZq
m0Oy0/Ef2l9/+/T+iz1b/qc3xBF8Xr6QLjllvvOvWFLlt4OtXfJ8INE5YFX87Dz3glTa6kZFpv2D
cYXZ9uA+TNqMrue0KO6Y8OOJ77jnJ5a/IeZZPYrUwi3Vl7dx0byM9mS8J6Z4J5RIMKig0zIZOr5X
HdipSWjY3XE/nyZY2D5K66tGRD4AkLp5IKsyipdwmrg8O9Yvzfz+IC2L7NtuONmQHycL+f84BU+j
54bHJp3Gm6JU9oN7zPQ2jivjEHq9Ws+Up3s2tWFV0OtlJD6QxhlMxhEl+JZWGSU+7f/N5IbuOtXc
ISJSNU9mg3FGo6x/yElRW4nECK65xAXXDhgfUXkxJgTr3KJgWTuRDrB3OfORmkhhtOFCN7vNjT96
/SFMohiaTl/vvAqbSYcG5Ha25s8YVvLZ9ggLbQKV7qN0UYP28w+J5B+OF1qf5aTforegEAJv6dlw
3ebw7z/txbb7T+cXEd+eZ3M88+hbuIERiP39cGjjxsnjaAx3nuLkGdOPMubi1IVMzZmSzrvRyhn1
1+O6tct3aQ84IJL8I+hG0DND9RCUgPoKLsIzONsT6O9Hgiye26xr7+KWCbDWhb9CGvmnX/6lVFKD
gFNkULXBoxwwX1l5UK/8CPX8KvIeVEh53E3BwqrWW9yd2a6awTSQJIIUmKDKEqsOgupSoGUHRuMV
THf+/TtyAfX9/UTnHfFpIrD9XP5xqWn+dlzGsrZ7E/ocLPyI1TlELZjMFjS+IKtK0ncYAxXs+2DS
Z9Va3soO3G/H9NUNVxE4an62LzuSQIyC7nuFIUaPgkxAYbevpOVZ5w5bBdm6z41hgR0iSfswyG8J
cO4oGp5kjxL7f/iFxLJh//OH7AICsF0TGoCJL03+yx5XtHTHvCZCOA6ui7bHI0Fe+V6p+tbjMdzP
JK2eLMaPjA+Wf81nlEyTP45bpLvuKU8keb2Is8uGPruBYmJL8ma15MpwH8xEsbOt6eA1BNvAAjI1
7YEIHxk4TH+ryuDeNeySxrt51cVTuRHFrY9GHdtMtIqzqt07fv+QhL+RCUPDzsiPmvt9YOnDkroG
Pw3Tb2s+6H5llvazjQ+lqFsUvtlzOMG5HS2aF/NoHkmU6IhcRXPeREConAbiVZK0iNTtt2iWX6bn
PxJhGaPAK71VloyPcTI8N6pmtKnCp977qei3aat9Cwt3E3fTWSqShMizSnwfclSCgCcZn9s/tC1b
2u32RvlwkumkrGs85MybCDZWw5cD4zYtojPvHrfC2Z3XVR9/RbIuGZAYEV0jdYMV6osYc/j8wENo
S9y3IDDPYaTviFa9lsq1rqTGrUywItFR7qdJ4TT2agB+lL3PMgfcAzuM1B4YR0leJXeLFDkZ32rV
2V8hoCLUZM5XUye/fel/kpSESAJjUz3fVmRVHJuOBprv9LeL0sCtzc/QDGEokdOd28RnuUMEm7AH
kOWk8uyIkiSEAMat6YxPVR8a2zhrP6okrPCnNosR3WPWQwqJS1C5qwtG6DM8wr7EH4TahWwejFrz
FnH3o5szTWOJn4aZtJPOxneAWgEgi6No8iSRPNdmG+5kTJaEAyDGnvt8lbFpn7DRnVwQjrqNHwu4
x7BZLLQGDQ7+fjThz073pG2Q4+HZxxCMcW/H9zUZAuvRNt7a3nrobdC+peNudCv2pNrkD5NH6zk0
b3OSuca23ZGDdCPr8U7nCwBfIxWJszo7gPa/lulhKES05av4McdRMbGA1ZPyfJhMRWupf7Sqgcia
9XZMzAGzbMhs1DP8k/Bg5nU9F9JmNvhmrZMNA7v72vd9OmlAchKVPCc6+ykcD/lVJKBcwl4N82g3
VTjaqkPZhG/CHBxCNd6qquqhF6ujZw8MmoucMRCjmLYgREFkX30j5GaaIBybiZ5Wc4SKxJE1QkuI
GxtERrD7UfyNMKzyiSieIP0Cr7NrHFhdsw4+x3S4twNxChn97HL/3Uqz4lzpCVm6C0iTlHPyFMiG
p8FFK5E8sti8T5WNoY2Q5qwlfM6Pg2uxbJQi+y7UovVtsoSvIB1vwdYNbUPT0Rrq1bhMfeuUrorE
1+e05dnIZkCdLmilAJFYXt2hdcP0KdxHLgHtnrDj7GB0fPTkGx8HEIE8QNHOHJrH2mqD01Rhv6mb
Y5Re5ZZWp8nOvSWFiQAz2/2hv86P66y3vmDeY9DezqLk1S+aO2sgZSq2s3hFeh3zkbi584ZnM7Ql
d+7pg14VOFmfbID4lsCOm3gG7kUf5F2E2Sf3mGNWBw2r2vRpd+mcpvW6KSZgzT2dFRWQ0u6Qd7QO
hHFthO6hS5tqb6Zgk5FvXvtUYgCB1a6sByyk+PN2PgOvlTNG726YPKaO+ohsjOV5nx7oDJPKOJvP
2k6Mm1Q7d8yJSLfpEE/nE9ITLlVWEt37zqLEo/1/rQjj5lOLujvIu9Y+w1tdzbmzJYiVlMyqAn9B
pYWLUyI7dFrzKkhxk8iQhq0f0WzlNlZ0yImMzP2YMji7+tXueOl10v3QEHkQNgDJwYw+sBA85g6j
8E7gjowR28UqyRmRm5q9ofBWVHfUcJUNVzRE/2j6J9u1j/ZERF0JpEKOhUafQf5sYNC2HORQbOpp
i/Ho3oj9H+2hqqnpbwQbunRM4ZBOh0O4JCRjrGxbPuh5bI6hkyArMPKOqsNc3IQHp8Aw1TcVXUGd
/Aay2aM1/85oJ6+7TlNizuZjOuo7AxPqvpmhbpukmdAxgv2coPsawgVcEVjg2/xmw0t/MQfxFpPI
iV4Kl1hj+p9Roc92SWrV6NLtN1B0EE4iERKCYwSJ/pSNLELikj/I/IWK4P20lX1KzfCcBGT8kG7I
tN5irTa1T2NU3YsFKB3NCXH2M652y7k20o+iBCySUr9uxw0B8cPIe2qX87q2RuQe16SHDQcmBr9G
Nx4DM0OzkDA8YLudzeBTLml2OaZI0/tKgc3SEsIlrvgbpI8it0KHB85T7ChGEdL3743agju1j1hu
7qNSX3l+vG9FMeA4cp5H7zwsfE6S5yOK5AZtSeV8uU721DvlJjeGX8dvnxKvPPfC6FgLwy1QSg4E
2n4hCc2sWvOut39USBvLFdEZk9FnE9FWb6NfAq5q0A3DuGlZlsA+JZCLlHmxA4kDFIi+qqfqwJ1o
nMzn2lcBUFLjMaNBjcqg/0nyMrnvl6jxPFhj9sWgbJnP6K7g43XwTobyd8xo70mFCizxOvZe2g84
cxD0IAO0qmIx9EFp8NIfQW5PnOSP7QRmrP7y6+TJytWxsDuqYxq9aGZQHXmv4W8wTx0bOybjGTUy
44Pi1zSaw1TOMML4q1uPYEQDXeeYIZaVZPkQX5egVkv1kUxOOHgqQuySD7iRdx48a6W8eN2OKHdD
c19zUdr1DII3TtpcB9G3E2Qg5+18m5M6TtaDiwsakyVYWdLIhurXK5JPruHksUHpEyNncJXugpoR
PtsBDrioeGhhxkoi7Xp/+i6nXQWqWZMfilMAu5M3vMu5fG3T/nEZNa/cKbz2zfi1btCTxq9Bwmif
g7BcDZV5l5YTFQSOJafE7ypg4c02x4CNIBrpfbxxzCDZRF73qqzpxSclYBWpKSKz70irTq90bvZ3
VqeO5oSJbpEQ0P/33LXbeh9a8ifJ+G1nqvnJJPwVpgYZ2HP0OhoEqvducNI27L+mPhrmjdk0CGwp
qnzih1ZdAud1MDA3CpepftIfOIYePG/+k6RK7RL0jYOB2sptTqMNIlhqMJxNZyMFyIZPQ0HfxeIC
GB0/OeigQwti0eqYoVeN+WwOBqK0onuNaSqXkWVtKjw6t1P22nUYH6K6W2LhHvwBkMo0jTzq5YME
OW4VHdGTdP6wk0C/Cxjrcqk6hFVxlarpCz7KXVADY8ChAlXG9q9tkpimAFiIXSBUxNwWrLi6bHqf
raUh6XexaePbH97J/bn1SvsX0NyBZqDLEJRZddh8O7KhKweWxijh4wkTNWE4nDDQzuR6LWwlNaxt
jC8xpDmr8deuNTk7mTILtWQebQUptNpVT3NubLzZfmgTcVfq1tknRJcPVVfT57QTlLTcCj37uqb3
TUXnv3ioO1l0KXxFJtA8iwJlEuUq6ivr5BQx9446pBTTHzJqkfrT5e4rhEiOcr5ymy56k8G1RLf+
UflbzHXrRM39TvS4Iidzibcv5FYSVO64ibn2spaPwXgKB+OcG/2rObDU5Ui8CQqZx1SHpxABf6wY
gZJjClfqGYjID9elZ6gxmKC12hbQNyocfPlrGsfUn5h9S5xD2uews2v7jszF6wHCEydPG6wtJyWb
KmeO2436xpDjl71EsBBaQQWtmj/rRoLzmZX/oWzqA2snq/pP35IUmXich0Me8+GDvG/a5k60xm/m
WR9znBwtwOTRULx1MzEEtldz+59WqVW/pS4yhImrd5O2Z03dxMC7WOlQ/QmD6oWw3IDVPhDJEP/k
UcatuNoaTsf5m8lrxpuyiN+KpD26SUxShp/vUq2/00aTOpffTF7MntUg3Yo6rBDCnfcpktuOQA4M
Q/ZK9PLT8adzUqjbIgcNrKbHMsEj5CTrvJuYe1tHFzWaqz78zvkgPGuP+u3Hi62PVodvSnLDyWj0
yyWVA6RN634iv/0z8isij72d6Lhsc5OiDSrQsajFiBcTr3kfIX4w2mTfMqxcwSm9l5VrMlGdb9IY
hMosYPZgvTzhyQgxjffRzopBn6f5sZVMWEOfsGI4rbClm7scbqlFrbKqpPWVFSGRh/KFag3RTBzB
S4AyOwx8M3ymr5GUQCud9hB/eCg5ldeGtm8mxfnQx9hHlv1k4Aq8ltTAMx5+iRwnFoBTrTg/q5hs
Oh3z8fdFtw0Y8K+Y1TFj5UZlkQQYOQgpxspv0YioX65/n4VGsF5w/autYVingX8DlWdHqzJe51N6
lxoLkJJRbbKMa30uVQyLnktjPDg2VaZtT08iN7xNnQ6/pT++dHn8yr373FuMfiLLfHA0TRia/xjC
1ZNMy8fREXuZw/EqneGYlDGjNAzyK9mNW1dMLgV7TfcrsfZpRs1f16TuKKNetV0zAUKNmJl5X7kC
QWv15Vs9pfdBVPTbTQ+eZiVie1N1McIGH//I8Hl503u/OYN/oShJbytbdxsh9QhEwvtWrvcCwoYY
ipZfjJsZhF55SnyYTJHN5omM8VgS2lHa2ctYNoz+DXFje+jblVxuIeo+T/onbeXuAtk5SO0+xv/B
3ZnsRo6sWfpVGr1nwUjjCFT3QvJ5kuSaY0OEQhLnwTgZyafvj8q+lXWrgAv0toFMR7jkCoVcHMzO
f853CMuuGxEfq5K1Q1FzFhALeE4oYJSRvBQ9dFrPOkxIc2zyJD9FkT7NrntPsP0utIxn4XHSUZnH
djzdhEszezuUd7WmmywwX6qKSo45+NNWtrmmM3nXqnS/cM4QsT8yg0n+NF89v72L7II4D7efPjyC
MdKbfgl/UfcTW+rcmY/ZBCFMhuZHldo7kvLRjSvYsZVBkt86ONL9mcWNM9brKcseykcPqvFsaqRP
Gyt0NR6W7zdwGM1ZeNVl9NHECb5lh2iRUd3mbPJoZvkerLRkWIxJAZLZ62S5+U7XyrxV5WcLD5KV
QQNlwk92AZtpoETs5T4JAnFfDov9UJfDgSvtCZjTx5BXCfb/+BGzAt40t3goGB73RAhuTIrlpOk+
Wp7zgc1ylcx/sjnS3OND6P1T8m3Qn0dEAMvuWP1Js/idIM5TqsHv4/tbYXO87QtvF4bhc0Y5wFgW
F8f0n/UkL3nxu5Njdhv48beKmB0z+qniDLYq01Maa1nR2K+A9qAqPbvFwgE38oe5xwhldQIDFN1U
zka33Wn03QPVc9yCfeZa4quy6u+499jJ9PqEgv3ODR/cfEpya6CBAUwAFAKj27pTtKCS+HA6DCfL
TtaV5pjByQc9Kwu/BgdvQ6fVY5fqh7SAkwTya9W3o7W2HJyg9oe7ENLjyjrFCbda5bUURyOtTmxZ
/CjDbyE/qrI+6JY6QHt4MS2LIhjBZb/MDsnrz7fGrH7IJ7jmWP0OQarfs4YUFDWwavwYSgxOFaTm
NBruK9N18ClML53PwFixxu3z4a3rqIqd4mE9d+0ubSeqfYccr/m0G6e8WcmBK38OQrFxQbnjuxOR
9wUHIacRJnuI/b5lCg0gw7fegBq8Nx2Jx8HHlGBy0Rw21qS/0cupJkAtQSDxeb8iaLudvJBA1bdF
Tk2stSD54Eo/BO/TX4Rvmi/KBtm7rFxUUQn3AXxDWBKGnJz2ffQqColZGNTTSS4McAnLB1gIRCYB
xrExH+x1DnZoHU41wjIT1imdvI3LTHxKePMa0nBrJ4rPoaS/tSeuEQLS8rSoAc4AAJjluGmSBBie
j2l2KveTL/EPJOQkwuNQmRFrjunidzLYpWK6D0daIztAepH52iT1yQ3H33bdBdCq7edcFieVWVtA
IiA1THPb9GLCun1XsjBqswnKnf5FfNvd2cJ6wS03gw4j/VAZYqegVLHPsNloBNnK8pg4STt5SVqO
YKoLCuI3cJEzd6w33Wz7t6Vt3rN/k4e5Kc2TI+KtGH37gaRCsPJn74hvgsmD0xsvOjfZaszeI5dD
uWmiqn+aQ/M+M6fffuf7pyTquyvBV7QgzK1B/AgnbOKkvM/tnN9KmHEfwPuwGwKJqDOa6Wtl2xOK
bwCBpjdTbAr8uCEAgxVKDRaSPshBC8llj0WmE3ye8TmXixZQxahxAt38Jmb8fo+RjKRruWLBzzpE
SfWkhIIn08ViW/qKDC7s6l1ACMYbq+K2k8r4zX2XGXWRfkbcfczetvde7kVHD4oDV8hzA3/vlCfB
dC3wr5woxHjE3J4zbSocJ1iPTBmRTRznlOLMhgVXXKJw1F/ZNOBiIpGEhxR8t9/RVhqZ6WFq+nXi
BvVHwCYdhaETVxQGfzNyLSNBiieZ0AB6Zq7jZ99CgYUSLmktwnsT36mU6Y02SRx4lZ4f1EDopaCl
eiez1Hig7hw/VGu5nyH3G2P665Vm4+h7c77SmVHs0anIvoZG/5L44o5LS0EO1QCaq8KDS3n9LvDM
aEtx8DXD/XkUoeZyrlzzFoBLfbIzJzi0aOVILfnZXB5+/hSrBkaNItGCId7RUX3RMNEsKupiXHpm
726E9OabtrjKqi8uWaHzu58Hzx4KtuT9kRB+sQOp0d+4hTavdTc3x7ZNv5Oosq6ZNN57qtdPwzhw
XZvTdt/IhIOK6+PZjM3Hn2c/D5MT3wVD9C1xs61n3knOk14dURYYtkGDvVHR8tDWj00EUFhov32i
Oe+3RQ5iQ2npvE876g0YIYYP9FbHOy9bDm1+FiCl1SMaJOMqYnzroLDSsz9VuHJK+vIMv5zJvuCg
doSPBQFDHRVvmJpc9oCcPWlm3TUZcEZj8sGM4QykiebqwgywHpsy05ci02KtMhxjccQijdUcsH2N
68qwidUHVnFv+OyQZmFcqxngUVlYwSavqvzNS91Pkk0ETQxWnLPDYdSqlmJF7yYJ5/aqjEYevcb6
xewFF8NMA/tYiTsfOVuKljrmmMyXB31jByd1wBctqzX5juAU4pk9mIjcXlb7RyfWwT4LHJZXcb5F
kaLppVTxpXfw/XfqNGGW0HWAzlaFFgWKCNSc2FcjGanA8MkEr3MahW8mLpmdQeNWN8OZwXK+zSuu
zbFCiB6d9p5jk7Ypj74eM84OQdz7F2feBZV4q/3IPbjRgiLzcCm3+FVX0uV6ybba3zVq2iuE0SMz
fX87OvWT2ZTymVUH8ct2vFgzTfNEP8Pb3LOMy+BMxxSn0k7rkP5Ci4zuIEAn+NRLwKj87mGWopHE
ycar4pjgNTpaH43VxSnUd8xvDJqiN2wRT1nipdDWZJCcRJ2B1smKPeUCSPOqu4RZpC55aZA9Ami4
Llgn1yozr5Fz/3PKqXHsz6qZuJiOKOgud8oDV6m9kdJMnDDGuJFFfmX5D6Vd9fPRi1W3IpDfcNTF
BFMCtZ38eQI2aQeHqKTGusGFvjGogTmPjC4nFMxj1PQHv7PCd8SsQ5CwJ60N7a2nEoR92IKWQ7fB
n1h1L34TG0+tbr54r6vjrKuXznWdPU40715yJ9lLn7t+TdFQHYqPIO/fgRhUl9ELKbyYywmvnTQO
LaFwjhI0cL9ChwyXBysjDRCzneknG0+rURi7ib6ch5+HjF4ikzv4LEq8yTJ9IOzkXUwO4KoOmpPG
WRiN1OERpeC+NTqHAZ+9GofbIfLfqQjusIs/p2NgMeE37tIGmdZMvJMTanlqU7rpQ9+PgRUyJRlk
5m11W5v3sUgpcWsunBVc1HXln+lr7WDy0OmQulxyoaPezbWtAEvI/p6jI2C9p1DwbJcdPemZuxaS
hx4KjRXAtI+JkeSHugluNeyijTN2J6Ng6ipoQh4se3pIyB0K+6KtgrjAnWu35T7LDHPNdo3mDCc6
qLAMD8RlVib7r61rmk+xPTfc/VlphinkPKXxqllWbW6Z17BfDEEaGp353Zs00SEabWwJK4+dtHtY
yIwWUMCmsK5CDQaEDbUniH1m8HCXVU28MsJ0HZOXxxAVzxtgG27jboOKjrSu9csbY6zlweb79TkT
UJvDbeNZRXWxE2uj2iC5VtyM7UlyCkpK9fwlM17hrBuYKbB7wECbgTilOW2p1VT9QVacRMG4BwQC
3KgBzjG3yabTeXScXfOe8w5aYtRbmzGW+bluqRNFr9jGQ4qbLG3vQ6fA2GVoe5Xq7mqG2UM/54cD
tkUApKn5kk+6WEi5N1PkPQKyuWs6MMZR2qmbgUV2GssVSdlyZeFVh7DWMVxq0/3ScmMsqLJF0loq
vHqKPo1+m+bZQbo6XkvBGHlIpgearRiYET1tvYKlrndDVvVI4LxjhbsEjiv2bxJpWDlfuYVYHfvZ
wQLnYOHWoFRHvEC+yEmNDchulitP2QwFKrF1fR2L4lc+Qhdr4uCrbdIn2rcC+GuC5DM4V7JK2bTJ
+yXz02Jdhp27nS03vqocqZgIbnYqhrJZAfTdDbZuTm1NTU1L0mW2TVzx/eiu3R71k5Q4uFpQfJ1R
0Kw72MWrjnvAtT4Erjz0nbs0EpeizuyvsZ4og1IrmnLDpxIi3DHFQQ5gHNWkgZxxtu1ooQdse5bD
TPOC5G2ed0Pk+UAezOxIidB3neJdSGpXrBwKutp+qL/4cV+hJ9gv8NSvNUcKYdx5hrMeIp2iG5l1
YG1NS4T3nozRF6UekaLnMzKryhfkuD/SL1qErY2rNBn2gc7QDFSnHzpm0J2pGJ+NKjtrwziFxTSf
XQ9QlQ8crCmI+HApY0tKtoDf/hr38bqbPW9l9AaVeaq9ShDDN8IfeizxXOVaSr+hj2PLGSlJLoLs
K8vhK8QpjXeczvvCAgmgg5HOjzE8TjH3taFgozKkg33wwmCfs81AbzMe3AKKAb0ttRr0hos32SVK
6VZh7SIWyODZH/XdEABcISS0C8YwhCzIktSTYht1k7qrYmI0BpsLsxmHrUx9rNgDaIoisxPw4WjV
Zh/8rukCF5ZkOSX97jYEwMv2DFrxKD9NBroO6iag9HkbeMUfV1C/l497MVePvtv+Xhsp2N2Ik4Ti
Py42/TzuwBynNy3955y/hd4A/mGH3UbFZjBSVhZ1nW9UNEbHYfJHumHlkZOInh0z8m/tpk0fvIbC
mHBggWSP5TWZuDI18dDtkEI5BQUApnZlB/rV6ipkXptC3zmW5zBF3kH9f9fo0rt0qdZLalIxnnxw
Ibee6sDwyYQ3Dvpy4myA47CaaPYKdP/tKAMubTin3HA7p1ocehuSve6jM/kh+qT9de2P6dYcgnjH
vGfdzHOxtcGkstlH646IPijRfPuBU+6QsH9ZS7I2FvgW8A+wsm/Uo2vTLUgkm7s1BThF/pI57d5h
PbOABPCr1myMI+RIbthk7YSGRtldCmAJvkdKPivMDVfk+lrKJbfaM7DzVW9dC0GrHRTnbTIagFHa
4A2+7/ToxbCg40ycWjST/bIO1p8mDdoqK5ZV9m1UY0vn3TkaFVk50hen2bb7Te4CXxzj9G5CjrtR
MOEucvaJ4moiM2lCqi4ucQb5pXvwkmoX9eChINzXqvwz2giuQtwBv478oebNcYF75n55cIe2W02u
/z2ohHlBKg8qIBRWR/eMmLD4OnAaLa7jldUPt6ICMTwsE11hR4e4GF++u3yh7EIfW9l1gPs+DhLe
LV5mBoyQLerH27q9zd4r8I3MTfqqC7nNMF0CmYwWMhnMuiYgslWO29Gz537nsFm8rZy4WPl58tDS
DMhf0VPx5VAK13QOobPS+ZWq5N1JsB8gHcIe9soXQ3TYd9CjEW9uqpb9ZwYT0Ga0thGFsQlbLP29
9r4bK2EQL5yLntkoIxaEKN9d9MV1aNizAvVoLA67lZfcCx/ZekCMkKTconaQuAkTLquASAtTPaGs
I5VbxWfLgibtMDDqqQXNIxYFGu2qo76WosEAKI901t7AEKqyWBynbn0F3L+rSDIi5CBxBP6i8UVM
D0Rc7X0u/14amaz7U3cdR8BVM3tgTkxh0/g8xZy5frDpKoN4A2MrHT5FOEKHEQcBOVoKqpn/Zsrq
VrTCOUMerVSFAy8dfxXZWSbNex2CYYzlICEz1rSm9+D/5JYCgF9omK+J6GpcPo/UgIxYOZxjIcjV
sjrwHlXeKMafFPexKDDHXh/Con8COY09ZFTvzmgx/Q7zjYZOBj1QtrsGEu127AN9u8ySmLLGOxmg
ukZsn3Kzjp/Drluhqvjkm6EN9EX96eOpRMzrqh3v31vjA4kdaBouc/C1RWhzHyZBFybxOYZsdpix
RiAgF8dkKNJDA6cAe4S98LqNLYu65nbZtJ6amoPUMfV0BhgaP86lfnDDdwPo2ZlgKKAcLhADzqzC
JO1LKWouyIGphMkIhQ+euyhRBnexKvoc/ejRSDr2211Hl1pImS0Qg9jL3+2BEZppg08R8adf7joo
inY33g32ZyCKB90x6cky/1WBXoRWxKhSOWvTCB8mOiYYFTJqS2Ftd01w8hjs37YTUx1bjPekfu+Z
baZrOrg5QKJ6X7bysRoG+z5ZfiFE24nzmUTLDN987x26Nehcec+qqFnPKUMQFoPfwok2rD72MvJY
PLUpdrYe+CsWWgKjgR0yOKOpnEjAEVdZ1GNu4/rpM0GVxClc3laW8ow4xoG6k/ZANAQzAJpEbERX
STEPfLMyvCnVsY/kfVIDHnK9CL0kXcZ3Fu0VKEzc4IdsPnKA7Mlcj/sY/qRQxKJRFCk73wMM4qbf
eOpyG00NIxt3uAZL0Jlf+2pYouI0Z2BLYgnjLUDEFhtn0uLIUOk7UwyfnH73jN0Wlb9Qe2/u31Rh
P3k+gXVD/hEIgNApszWjtTMmza9EAkRoMvajqH7MsMxNrjw8g04JMPxKmDjnSiTeKhcHUionjIFd
t26BnIYswZH0hdzUGNyw5NwokV7I6mjWCfbeLVkRx7N1KKPh6s42IIbpbWpjigC9t6mK/sC3pQuF
UkYkpF+6N621N+Ukme4FZjSncq230acflvYPhfPKEtT/Se+ciPagWiei5sRuNwKG66ko60uWMQ9t
3WyTxfQHzhIUOtvnk2nPz62uaDbrYQgnOfPnrP1dL1VKygNNAiIM9Tzr2JLAvNi2dfHp1yJ4aBd3
HqcjfmbEICya4VZI408vWJ7T1GAAP4GbhoaL2dk0Pz1tXevcRdWwyVCEtHOeRhZaK0txs0gFjPUu
nfU5zuDVNqGzn5Ke1e1ARDjA6myaZrc2MN/c1MS1z1GP5BUHD1z+5S6xRfzoBAMxXjiLzCb4Z9m4
6RJh8B61NdfbMb0jbP9Vmeo9kxDHAa+exUgrQ82uwmjtP+YEl67zGzbW79Kii5IJOnUEBeCWJFjN
E6TqWkCV8ltzXAcMJqmKFHLFLf6RLU5y35fWW+tqvZeDwg2UZN7dDIi4cSp1B+irZzB2Kwq3opyk
dW86QR1OU3cfFYWi20oHr6Q4zVNt1fNGWyO7TbxIsyCl2du+grxYHNJOfiQxMzLaXuwbj4nzYYBP
kNSkjeQUvGWcPxss2I+JFVmb2YNbwChX+/6hZsfr+APluNhIwVVv/7Xzl+Kl/+b7NelPwvQrHKic
4r+Yu10aU3KWVKzDlr7ibDwaFr+GUIPcz/BCFsEkd7NclgYGo5d+FFudjbsxZ5MZpZm/tlLuTFMw
vaH2myeQMpdAwL8yFYbvn3/q/1NN11NV8N+//1Pd1v/+93+Kzfz/F65x/mW45vw7/62Tf4rWLF/w
V7RGOv8WEI+xhMPKzZJAvf6BhJXWvy3JDUeYgSNNi1/7/43VGCRuiJ/JwBaOD8+KP/0HENaACLu8
9uctj74q1mo0N5ftf3n+P1jJ3FdJ2bX/638uX13/7Z33TSldiu0IPZAzM8nnLGm5/+Sdjyav96IM
zS1mMch8vqqeDD8fdrIcJQxjv3xSvTPcVdqhZp1P0mnAdQrGE/4B4/z3Qxm2xjlx3HKdOUZz+/cn
2FIZ59jP3YM01bzzWnHB7ip3qZsZhzmqLjDOth3tB2+isV3Gs2FBURRPc8UmoERluZiqdZ9wFG56
oxjf4gwsu9fPxqpps8u/Pv+I//6z8543xBdUUjumB6DXtL2fsM1/ekMqw1JSGuBVMkWz05gmx5RZ
KtYPqsvy1u0O6fKQt7HcJMzSld2APR8Ay2gcVQfdpXdz5oSrdEj2Oh1eITgPN1i3vpRRksTNi3Vg
o4BZinQ3u3wKrfJfBJqfEchywhHiceraU+Ux3m/Kb3zzwPNgaCDyBQ+MxYY8s1ZWDf2tm+d9kC41
EQAxydQ4D6mUb0an8pOGP9RkksqwjL0izUy0D60TCnluLKrTAsNcanc7jHgjGXoEmHBJwfYRdwfX
lai5eU8B7sxdGPDsbVAXRAaQ1lZJ11OmRDUppjl2yszYJtU/NZGm/DQ5B5QazwFZC/APbCr7XaNj
/Id2l7MxmlZp4hNkt/dDyA/e4SBBkfvwOuqtvP6IJak6ATdB64C9DuxUr4sedmBi4iZPK2+b12WK
mVMz7IXC6owN+C0/W9GGTtDN5tVVgvpanyxhv9mAsLk9YddNcSXYBgop2xU428afpKBCdK5+p9md
SLkLIDysgULhOc/vqooj0ZkuKeTzEuErtdr7qStHSjwmAct21YPDh7/0Qgg2J0neLx3DkDnMgIxv
E2JwKA+R07H8NkvSMn2/9woy5bmH9bFvdn7vZ6cF/V7nYXmb1DhUzQwayuimM2ss4B+p98fE42HM
aLPuwA4iCv35tjGdZ00fPIkcEHLD7IRghsnvM4wheB5GK2YfeiFM1U5grn2M0bVEzkrq8By1c0lL
0xDcLvtDQxECaXxK27kerA2djHsz5PuVNqxRpjFXbzLuHMFC10xgOidhPe0Qli/kt9YJftO+c6+m
Ih3OyvbFK2KUtPyUanbn3OD5EWtvR/EZCBfKJiPSvZjz6ZSInLPlCbGmiWLc2hURiAmnITfOCAK/
fcR5gm0vBx3QD/jlGtW8J7GHiNvubXIjnSPvDF+A4tfq3FY0AGJ8nKCPAX6lx2xduvbwrkClzAQo
7KU0Js36c6qx7/ZkUlcRxCSCjywsTGytM+mf+Q6F10PumKeV2co7e2YFgqLymcuWwuPUoEOiCu/n
xNzrKLjaErM1m1YojlDLLHSqrFSfdBoin+lkpntBPQ1TzGEWkKRi9Vcj/PmB6lei4zCaOdGlRabK
ZwJwM5JEw5+rM9ALNMc/o2Yd/YCDaZHtcod5sqjqB1fXG1y9cdK9eVRrm6A9Cdm5kBIcJBSHhu0u
e46KGE8rK9TM4S92EFvWVWfr21yJQwVdG1/Q3N5aWzsiZ2MZxqWX2YfhQTsK42WB6FcnFCXUAW/2
d0YvXswY+xv/KOZv+rFngYfwyPTOZS3KEAAbsHGI7OkpYzWyMmwm4pT5sqvqBlJHzLechpBlvx4z
1ryjsv4UfX20QkGJWAKSqBfnJukf9eCDkLmJDvno2DuRcLozNsPiF8bHNot+m0oGh8bSfwYmBtT3
Og+ljrjw0tIO5cn0MADXslgrgFf41Ovw2PZReBSBXe7MoTznqQyO1Sjk8ob847PsCazVbBhQnJcX
B2WJi2hMMD6RmNIrm3U2u9yI+vlcVScEyOrkLH9i10dLnINzXcj2vWJUu8dwjX06SQPs/x68K5u4
zjhvSJah3z3VUcd9Kqrxx8m5ufv5U5QioHCdo6Qblu/Ph/5+8OyMGbrhsmCd8G5m0cVPku48h6hQ
rmU9iZbLfV+o8fDz1JpIg7NjEAA2+Kxqoucql8Yq9qlFritlPUFTa859Un/8PGtSz7jCV6B4KzCf
uqGdcXOGaIRpHG2GRHy4w4z0DWVgPVVDeTA9WR5+/vT3U9MsykPSWvYqI/qJVmLeSsNtjjVyPDxI
9di0HIKC7dxhrgAWV63z5cfRr6wY7BfPt9L12BbdWXo+c7gMgJXIg2ZH6h5CY2Jzw2SUPbE2r1JG
m4Xr16/o3m8+0O/vFs9Z/jD1SfFpJQBj4mrwH0dKGjcW+a/jVMIVJVJIsonR/VZypgDkguhr91nw
6fSXEYvZd6fFnzau9EvBwHFdhVF9SMdwn5N1PIScJts+nLJrydDTBvA0t413AhuAk4eSU8LCcg/H
DfiDF9VXM4m+oiw0Tk7Hjq5Xz6Rarac4hOMWpnX1aDSOxEtjz+eoNKJN5lkXN4vivZ8bySUoFc7C
CR0H2AwTJDOxfsV8VzK2N349PnM1VL/GD+KsN6Ys+s/JS1/Lar6OUZ3R1e4nCAnGH4ysf5oxyB+w
ugG51Z5xzLvJPlhe5G7dPA6gaIieknEg0nZe8E6FeHqZXNHd1K8V3KvfA9Go2zyczQ00h+h2jCws
CtK11sboOW/MlGBiR+0ffpliOWbbBxJ6wP6W9FnQ+S31lkjCXWSz67xUTp1vZblPPT3x6+eNMoEW
gZ92jIMtW+eQzxooW0WDOrsU84wREE9MEfn3uqfUNQ2LbNsZlGW5jHhXBvVj18KEXx398t1yvp+L
Kd44Vmxd5mWtohPsXxlSrghqNueveVRrEKm0zRDWsMjwtIV5MCBH9PiOwEW58lDAID7Axa+JOevX
ojXeW5kW2EsHuz4szCRY6il9xqSBWRBeKUNTSrrnKquetaY4K4JlOHEhL43mUtfdRY2EAtLx2/Hz
Z4NF5E3VGzBkg6zA9gliwXL1Mf4TtR3dWy5ZVKlrD/UltHfuUL/UOulOFdp5BpOBTWczQ5PPLjGj
IFDHGJtG6P3HkZJFhvYM/vi9Civdug12NbOi9EUru7ttZn2nRW5sTUGx+TCf5yRJLqVdPSYOvWd9
/unPfrsd7PYtpxiXRQVOAUtb86NJkmYYFwO0k4tNa809bq/s1R/Yi7uOuiuVO21Ci4mE9i4zVr47
OsN+d7Xb7KoFQ68jOuQDl67crhnXtNpZzDMNrsYPo8XhYdp1/xTpyd61bNQDbqFBSB4sp0TxMBfR
o5mLiNlwMG1ayZE6ucq/6LMP5PU45+FjBHqau42zXBJx1owszpi/v+GjGg6hj2u0KxHvIDmvfhbP
kWwEvXY8DLl9Dpo62uf2B4l8NGh7sp46gZM0SvFjCj+pD/ziXuuCDpUkxLdmKr+B1mnleyKiJ4zV
xl3t+8Mmbg0PJUsB1o3b/ihna3gcnNxctdp/jybSoHMd9o8/D4mH0uknRz10VMfJwr7k2nqUg/ua
WoaES8togtobokhzQpsreaXCs9VjHjveWozY7hq70Nd5OoLd7B5imlyKoUpPUUGYs+RiDYOt/qDZ
G+QdXxsiE6zjgoljlmqWrQZqbyGV91AtD1KV8yYNXEZrE3cStmHpjgNan0OqFllKgDlqCVeso3w4
JlF8yW2ve/Ylq600id8i3iEij5W4ZakQvYG3bVZ2IhxQmHzW6OddYgXTI2PC8Z5h2dvPq1zwntve
YM0NXQC9MKJPaKiH6hJSzHVJ1CaLSpvvzxM7FGuv5HAe6E86i0TnRJ+K/MwAoIrTs7V84OejTViZ
zLqXVynbdDYmUFMW1f94PcQUPv3z/K/XVACpAo2G9/Oxvz798zf//TVJCDoprsXx50NeOFlH30fz
SVl4AaD0jvXy8POUNNRAIqJssAi1c3b785mf18Tp3OO3XL7GZlD418ubntPWUN0If4kfUsz+zUQi
6hRkeWwSAOZjxexUFzqO//pE9+iYYXSvoOHf50MWHmOrPKVWVt7/PBgd/T+jhNuuS9BFkY+eWjrp
Y5JUzKN5NmSWZOyxVbSiwOAtznJOhiflVP2zhyS4zH7M2POuBJF8EIoRuDtshj/PzALfnzGEevfz
1Ob6jVSKfzxaXjsMwwQfG8oa26eRb7Wkd7szZ0qyKv3Q/7Ai7DPzcMVKwmy83DN4JwqK72nkaKhq
g8LMAMO6GRS/Gkq4VYNC3tsPMQ0c/NPxo8Pxym9qs9+MkfjA39yxi741HXHxzPYX6jh4hmJXx4iv
M+2vQxdfUg0/DJQmc+POd78mWxPsUoiy3kL470OcTpRfVNVC6mgCShhCBoq2gEvo2hxCLBoOfaxb
wiDWrfAyRpdZuh+qYGDiAri3ndReEeW/6Y3JXZuMFLrRkgy7SbWWPQD50VwE9vISUv64FSK+K5On
oYrkOg1b51bVRMbSWbwFafvd5xiwUMcPXq8g+g4dl1xic16L2ZE1w02qg8fcr2Lan7kkRJ1GylP+
jmu0bqx57XWdu24i854eHmZXWjx25UF07ZW7zr539KtXiE8UiQ87Ueu0T2jMsaje6MZoP1YMX6k1
nSReIKHyrdE1CRP5eVrj/j3EEgpE0iUnwJkDFOr+qJyC/IPnkjIkoIB6GB4bSaFnxvAbqODvn6UP
NTzUu4r2OcvzX77KOobv+ibBwMFfbQzrPKLIOADeatbO61yxiDBY8vbLREPVWb8Osxl+xmc+Gm9D
yH5nQiIK51/hKNYCpoKWmBwC812W4hMr4U1yP5mkVYEQ4Utrfpne1G6bAvpeNn9ZafVlJMOnWzfP
JlWI9OncOWb/ZeHF7RrW7cSxnjHUvUd1fJwrDMITk1LMCwVx7f7qREO+C1h+0y0tLy5FJTf0SI4r
e8rIuzNLDkudYLyCdpulRBk5qpmN/AoXQz0WAw5bDysxpUe9eTAVZ0gH2mszNOqLFT/sXO/E/9c5
QlnBs7rvRY9ho33LYnrXI6JjUTwdu4zmDfyTjBjNxNk7rOiF5ipQ2vcBs6ztIJJrbjlU3YaQ0Jqu
vJvTahWU4iPqql+zywRfKEQCM3T1enaj1zSo4f96kBqSftgUT4PNVrM2lL+h9YVjdyCnX+ljj9qw
KXq8FUlCNaVZdQy8vPi7MIIS7zkm9p7TsO59ir/VF2qXIDtbsTIlUwhaxXsXbnIOA9SB1vagdk4u
d8as3wT91TPm8rVYVHQJmc0MP2GRvSVTf9+0ChBfke/zwotvnegpRrWq6R+mS6/J+VFVuHEaJqW9
0R4zGFy3MbV7Vo+LwxMEEH2fM6loxYfVsbytR4xv08HoKvdeTPNOkeldZYI+wDizzhyl36ZqDgSV
l9gVtLjcKYAvtKhwlb14kK0vode6p9UIeum2brI/tUDun8C5DB5D2hIwPUpCnpJxmcVd/n/YO4/l
yJW1u77LnecNAAkkgME/KW/p/QRBNpswCe+Bp9cCj0L6byg00FyTiiajTx8WqyrzM3uvre8Mw2p3
UfZOnftT+eTfOAXLqOCAPcUGF5Ru2yRxtkFEaTzVuUBalj5H1fxoe663hb7IyA3kiq1DC1COSLee
7up9N9VPdWKnZyHb2zkvMdxF4pq2iCNEYFW42autBNMniynYlMW0VO6RurEPnqlH5jrqe+LjpzgF
1xWjtI0zRwcLV+E5nZGVZvLQZfnt1ND9TAgH9qJQF6cQ57jC02TULbkl+LSZsBl3Zuu7+3wsf7yw
a7gvqLfSxqJwhxnshvJl4HmZdgDPKLWAt5Qk7/mDf8sZPTBaWuIBgZSXcab2peu+LHK3R5wHLII/
fHBNpwHvDl4U+9ZF6oalDrOPD1sX3WdxX2e0frNoHtCe5xQpbGQgc5OVQMIzcoqyJVMPXlAJLBP4
Q3qhUbN2dl7rXZ7U0W4cUIVnD6mZF69+31y6kWvDG9SLkTqPvc/0scswb7csRiPGtWywB0RuY9RT
z+t1aEvrWIQwIS3/DsXOLbwDeEewpikl0UGkdflTsSpbp6SzZ7XlYT8EY2E6T06JLmZIiodpAJWR
dgwyAYa8tsmIQ41cKr8gknGau5OrrPLFwt6nYw+7vgEmb34TiTjnGVEanlOx42Jlv4bQcMPo4aPh
OytR9UhYqN5XHhuzfYuEXeIK4l2fcnm6TNZA8M390O4QhyONG7gjZ+0j25X8ahuO0SwDjaIi/OXi
JXH78DSYKtkIMdzCdnqCFtOsdAg5oQvml6HBNG+5K9f1CQcprVVtsJxVDddHZR7z0HOutqJnYCO+
7ZA9oF+dyKPRlB+KCn/GPC3K2Dp2UPCTgX292XNfGSajLSp/RtSiOQVlz3StNB4SpZ6bTpKwGand
mKd8YAxmJNiEUXkRUTYa6jqCbroxyuZpju1XJrguJgx6GlRO1GcSvyRTwoVbS2TGbLa0xhUbwOa5
8PG/mB7BakbQInVDv0Y+nPCr8RDli8TSBd9aJYRH6fpD6PlLzmQ5e5EDhkJm+wla7M6MR05hZnYh
KeMca5HASoglyEzvGjU9gmogpkhZ90mJ335MTOPsDhvVNXJXJWRPm1XmH4RynzIiJpK2v28LC3uu
8YjwPTykydFNkn4tIkPvCrPZRYpXCQME45M6IlAWiY9tISbAkL+dvbG4tLijCQ55adlNF4mq1q0x
vrpuYyN6rV5z4X8wZCMzRMdPY9qgTuqUfTTqV1v09iaPIXXqJUhPqy8mrhjCRXUm7HKTESB8Cvrh
wR0HIjB8Z3Vwupo08eUfZnqIDpi3wWRS1RDxtAGVGO1ka7N55kMDBmWNKsnYG11SrDH5PJvJgIpg
st8dg0aAD15QOfBvuyBb+77FAr8/JCV540EnwZxBkEGT/9VZDrNEix69b1e2rvm7qXpTlfXdB7pZ
AiiORmZHe4LIbziIomtXNw9Vb2C/5xkP47mH5HZZbCSDwYkKzPteQRHwLaQJAovquudMXjtwXnem
ACNZozFeK++IGEXdj163ncJlqoLQJvVfsphG3+WML7rpLvY/BNtz9JDjZujtjnwgXHyJBgsLQKty
STHiDr/rCV8yDGYm+cLGyHO/XgneOoSp+c9tNDBdXjGSSqnH2m9QFcj8fIvxXTS+awhIgNZA+YDp
lFOAKfhcqPlD5OZ9M9XWWsXJq9vTVJazCX0qukU4SGqTwxt+aurbvAUY3EXqD51BvCblO8LJJnxc
7JUHZRUFYimQKkRFk67HwONS93IOEcKKAtt4bwafUYv5UfeCnKPCwLup3WNSG93J7pRaBYO2D3mf
kJjtkqIeyidG2syhOerTiDw9z//DHv6z9+p7yQLKJ9Jdl9M9hfXBToU+eCWlQVo95yNVlZiZ3iF2
hGkz+j/MjrNdbFoUP2uuWnFy8kKf7Pyj9hd/O4FTmyYsUdKFxLn33BUGHSo5DTQe7hiBKGhtZpZa
33pi0wkHdXtu3OJLq7iwN7Ia5SsrRrZJYimXsa0VCp9ZtlvShFapEj9zqKDhMyLUzIDAO3BGI381
2PFLuUVJRp8aOFxrwP9jX+8sLrAGIgYHGIG8rPKINUyupjnm57KHJU5Nts0tt9uh5FrF3wpDz7Xq
o79Lqgb8onM52N62AX3BZHh5hWIQm2DfKhtmCgFiPLOv0X+p42V0hG6Zg2M71jVFrjbRgljdVwTR
dVNKhzxFWoF26aeiZUFAXuWNS4DhFr415sjqZOhqAPYWb2VQk5mF15Mw5PE5hwHEuGJhCTHCt3E+
JTbv13SQx5hJJAiueqvpB9idVXtdTawepnY+16m+JrCHcHTPmouri3aZIBQwnPK1KiO9IUt9t9i/
NvGC7EEVHK19+La4wRGp+2ZDcCRFJEjQcaIrvExBEu0pKiBpdfFHQOJKVqBaL9LolHOai6DtTnWJ
zlF6WbYxZg4Pt5zXMcJw0pDYnKGq2kQ5QvAaDaJfpzep119/37+uBQeIhTBVSQSOMeWCKc0fo3z3
Yud5KqgAMQAhwZJGtU+d9rll5APSIzxavvtFuONT6UJ1DEGHFTOfVUwUZNeP9kMcDubVzDKgY9ZR
FmGPepVFTLlIxKbIeJgdfZ/ac3AAC91ustz9Cif/OU0Eo2koCys84rFs97kWl8mgrp004nP9NGkX
CVlAbkMwJ28Jwo01v6N4nXkhA6gSkRT8vHQdxc5nFtR/yY65EWhXGqBdd1ahJH01MTljMbKIZYra
953aIGUP/Pgp9gi8Z6es1rUi3Nh5kYZMb+KBgaisfvyceyfBKBT12T40Yq5mjgorBu9tDtW9a1yq
Kp0PJR5nsBLzU1W1fBp0uOuS8Fs4qrqJCC8fffmnrNsGp+BcHs2vIUk+sY59zT2QD3+u4nXdJ9DH
hb22+gpcN0yWPkXpk0lszJIW+DZfsoxF+0qP/SUrc8tie9ooC07A5BvIHYv+E7EAA00FgLtS8Q1j
a0z6xkIENuMN9AryWp0JQ0rMQLemo0GHnF5zQoJWDkgzVMC9f/p96LnDAgWR2gyngz1XJ+l7ZLkl
L1z5ZBcOtINJZj4OOePpnI2n63VqPxRGx9s0vIXG/DYrl2U8hEIUsF9dsKpUcp1CIm7jFNSFDLHS
ecYpG/Y47cWuKcP3pNc7V5Bg22ieAGvXP/nUXJNsEsd6tugiE7kTXXMf5hPRK840wFDMEKGTwhO7
cj7GrO9mm8XsGBwKE+9xjfpUBrxFkAkyWfDDtyka5d5oSnFww4OfkbDGjR3vAdnA3+2LR58IBC8w
9b7zjG/GBER+G+Eqt9rn0By5jQ3Wwu7orI12eZnIweHYvfXo7rjZGR845nw1TKdcC8yXWOtQhBKx
o0yaR887+IhzqUTJAxbDq2Yd5ds8hyGzP6SJjstL8mfNfsdm77CPWnR3Qa3eZdHUJ3K5d4os9K1X
LqNvO3qrx2fBWOe2yZPojmjRAqxSeuho/+gQMVQPcnjobbazI4i4tXHMUB7O8/ADvfG9oyffDuHw
XcPwinE2bcNy5h+gPckL1ufaJVMcxEBAuwHKprPUXa6oNVxOiiGDDWGoZNosgm3iYfNdFxGLXRb+
ghRZ20FQnMOeTFTX4RoHVH70rIDZLkZY3+wPo1n+Uc5M0i7K9vUshw2RGnQG1t/ar5D1VnJDs+aA
LcP6GDpI6kZCkjoZKvytpHN5POfZJF/RT8V2aFHL+C6rGLfeMViEdVMFx2QU/JwdwXeazMmN9m6i
Jhk30YiQtfbN65wgpjb7WW9zkxmqCkhj4fxeoenMP5fcmfh2GIr6TS46FC5TxUCBQtbrt4boDmWR
hBs558Y2rYZHEDE4vZDit/pci9Rdm5WLYw3vtt+TCxowKAOCg1F4yNNq3Xu3usfpA+Nt6CyIMsln
rLlUHs2wweNqMj+xQpw0BsOEkI3kJTd/eu6KLRLKtzRTG6zrz1FPpUvOSF0T2kfsuQ85Dv8dVgZR
dtx/zvyGOMBetxEG3pblghqRTXiOdTbM7o8aiA4Mra/BDgmAqoDreLEd7jMS+8gSbD6rpooP6FDP
HCYfTuA8z0Q+ELaUn4OR1j2tVEfKGigkndGqcyU+e152dtuPYTYZfAKzC1WGfnUSmwSBAyB8T+9Q
pVx0FBqIIyKyAhTTQ59GvYwIefBHArkyhi/jiCjJ0GWwtvwekxzkrliblPl9upn6VO1KA7aUHcgb
3/Kj4+xU5FEXD1aOcakp2nd/jAgQzHx1Irie7TJS4dGyoi1UbQyQZQFZwzv0ZlOche6bNTOuDDhM
GL2h38MpcbG9EtEAQTiuk2BFwIHCaxOe8oTpiYO+1IlZdTbUG6RJdCc6W+JiUHHhS4UFxZD3Lq2H
+JJQr9NaAJgyBqzgRM6sk0m6a8vunxpXE0ORCshrrWBEiRoRMkF+tUJoiFGSPE4N6lEiELaKfdph
quMX3SRkYpbpV5y1ZNqiCRmnie16F1/phYnlmAXsKwwjpmRdYHQVG7ZdIYJ802MQZq+ir2BULhDb
173TvFa0IiWVfIHLA18WEP5mPqiiepb+tsgwrZWSMaZkEYccKJOnpBifDW8xnfQUf5PnTxQVYgf0
oGfaRKk6+dG+FskPMOAHIfCBSABbxDb7sHVkv1Gs8bO0Ahcq/Jkzvi22wEeQmslF70RNysQPhXGH
oDvr22tY5h8ZXRg55/THs4LjkwJfXhMeHu2s9gzeZjqEvXEFlPLa5dV9UPnBXhhFs23av+lgovLv
m5Ui2xcx1oPSHu9fFpMjTRx4aXPlaSs/OwOAmsLSNsUEsYZCQvqBdrF2eybbqendFrEC8hExqErw
undsGqltGus+pW9kXxE2W9sTZ0vO4oC0+wzJbIu6Pluj0XuSY2rvvFGzGFD+OsQDuxl8wFkL9XEg
mYuEjDMxQEdnnHEcqpJhqwkCCePPyQNKsRYsfEgWi76asLtMJcxIeuMblDXnyBfiECYurTNSnAkO
0lOBBwbu5GCSMI6BEWXO2U7cB1yOhAwYyWNSciQ2MLiA8jQ703HtWz5pH26M9zGQFi93mDcL2Ief
H2FdabN4fgF5mG6toWVVs0A7+eYMbpQtLEx77Xp7q2TcT3IeL5zv4cLMIYLI4r0snGOT5GzhUutn
EMa6oAzdMD7RsMQcJP3EIuy0Z2dXRizyoAfoznGe7iaNqyXqqgRrAVbhjBUdCVHfuHj73aw90GQ1
avQRmIMW4Wtk2h+aRmObUK5uYtA/k4XHoWxIdooZQYjW/smnfNjNkw1pkXfc2jAnkKl9tu1T/J1K
Ot9Zmu7GmCkSC0XDmuNDpu9rr5EXhJBbW8E5lJmJGg77H54SX9/wKfvuoFnjo2UZT5roOi9RRge6
o/9zTRJgOELY9VKGKX0OQn07JMxESR/c5RLsgonJb2ML869kIsoEMdlw6NVbc8SkELKVBeo3dC0M
3FiTmm47SIMyzkJPTot+wgde0ZIUbjwgf0L3Z+M+rptT2XPL1MSrLZqru1EVPdSn0OSjBr0LImuu
MECC4OImQO2F54sZKHqdJQ2Q2UJWKeIIhLhL5Y7UtjXYdwPXUqDuets4uKOhN13FXDMxxIZyn8Ct
Ycl9qvUrDrjKxmgzLx4J6SAmZP7QHKCZ3mOba+IafWf+G7dboizkHF/R6aUJo2vZJy/FYFwBlgEv
6LdxOnt7Xqj43oHdZoqeHXaw+FumqCS3btixL9vPAcuoKYBWYfTWWxAWDyPaIRloUiYs96mbdUYJ
/9EQdsQR7TNB6eYTEySYjEeyl8c9qb18tpVLwLITfiajwdlsPWuCSlauoRYaYXMkFXqHcFyf5sUf
q+2Alsii+rc7cU0Ukv1p7vWmwG0FCi3FiYVsve2MTRV5Ia2R/zaPWCiTn6qaX5RPpEiLkqDMBNaM
kM4IDCGhxxr0MLl4dETJYxRUxTbvRnHMRHtuMoSuTW8e5rynYg3TB5H0+SrvAojQrYo3UWS/h9Kj
+LSsXaa/pDbBvIFMk5K6uHPBpkjDp90dirVpOGdRV09DR6ZL3nw6k/Vud2+qSHhztwgCJTtr+ncJ
5DHLHqrJgLSwgArx8XNK9tXVnz8ayqtN1hv+3kQ1ZzL7OgSj+11aI8lD3tpUMWmYMn3sZfmZo5gT
IBE4fsCjGma1q13QUrWJ8aAF20X+O9tHxBH4xXLGH36zq6n7dI89BzgWGsO+GI6WzHfSBaYZpuaL
FBeCwod9rBiQeE77Y1J6+mAdj83o7GtEIVMbwD0qmTzU5p9gNvpDTE+wLKE9IrF4/yUHPKlybfbG
Zzamj/ng6wOWhZ1lMIuD6eFtqWxGMDL+kY/yUOF8V9Hi+yQ10c+ax6gSKEFGWdGg8pKTjx2cMqM7
UAdWXIIn0oLZ53c9SxQ0JB2QDBaad02aIWsIGKh4KlgLJo94R75rGykLvxgU3ERckchSzONeF9Ua
fzR8bX2TWTNIR87oopg/Rpf7qbYfW26uFDnFJncoM1xE5BuRW7iVMkK4oKcYG5x0bvOKkoVayiGg
ssm5yrxU7zqWwimFzyoLCRtK5/mjG5iGwLdD24NeFZPUDAY0JxQzwwmGVOW+7h1cY8iN09G6QObd
1rIrTmTuLI09tq40MZ01tBH+j8+AU9lK6v6BkNhn4Hx4b73h5LYX2aNogf6cnjzZvtVNnN4AWnlM
rHoXmRR04eAXOztiYfGnmYcGox/D8iIbhgNt6cVME/Z/V+FgVZzZjC9Bi5vMcOUhUNmDMUZ8YEHU
OSk0Dx/dcOBaH4Tq7KIymWAYkPMFJP86EYHLqM2qKG1Krp9VcxKO5MMe1RZz6pIUsoBArdHJzr7D
/cgE99IIA9pEadYMDYuNAGc05ebfnMDskSLGc7t9CYcsRvq5F+XsHC30UlmAwBVo+0MUV3QzDLhk
j3pRRfnR1QMS9XaOVyAAS5Sy06ko4kVg6Bywjq2R/z0mHjUfYgdIh+UP8ge5Zlendi4yHfDO1Juz
HvIHlYtL1zNgNz3xWnkseCL2/OuxoweJgdAJjLJb9mxrtijztkmRkqmSFFEMhboRDn5NGNnLSiv1
ES8FMFKqlssTCNLRJ6txldfk+lrWx6SRgU+2IOJzRFxGpvRjVGI5mqtHy8RLRqrJn4Zdg4VrfOOX
09ksxofMAZEqY3b7XsdV4Hcf3USTGcgtfTnisNb5UwfNkyvtF1JAUnxR9DxWz8KLloseHikgUF5a
b0pAq8J9eYiEUR2LmlvQw8RXqPYeMOclNEHlWyMZFpmBb4E1yjGV3hcRqGu1dIlTCeprZPSggvhq
j9x40chHKPawsIb4DydOm37yn7RZm1stqn0r9ZHcLHfNVpPKB6UhQxU7r7j3kE2J0jQOQ2QXK7M2
oDT6uCdnIgVIXAe9omR5VCUqqCTGxBr3ns+4FOpWCNUIA3NSs/0dnpLuTRZWiKPMIU9IFn9H6TVb
0cVH6PeHWdfWDb7lua7bLWvlbEMm4zqdGCXxUmUeCk75bHeegwYvPiQ2yXB1Qj/bhXcsM/AsmxT4
bjsjq3UaIgnSb+GTBCvDpbcERcN9CTY5BGuBwKHpj+RtpauVEXAha3xb+2x0SI2svyZreEXA2Z2X
eW/MGjsInO7U9u2fCSkcBOau3drJ4vxvMY5Wk/UmVb9PrXDYalIUWJ8yxDBMs94tZ834uxUUuln7
kdSn1LAufeDSsQ8JYCxZrk2RY+nPWQVY9bgXkfNdO/49M9H7lKiIVeOY+yrHmmh1rJLwfqBPFv/k
P/x/a9UTdLf/+tefosuZeTz8DeMi/+9OKcvED/V/zy16LD/j//Pv/+Ossv8tLRMkD6WF78PLVfic
hr9N+1//Eqb3b8w8yzcdaftIrQlU+Z/mKlv+G2q/4biK+BzDMVzcT03RtdF//cty/42XHj+U6yhq
AMdU/y82K9vy5H8YrRzcXbY0Xdt2IQK6HtyI/zRalZPRxDrtf+Iqpwa2omAfM+VY90baPuT+Z8eo
6xH+wtTm3FYTfgW7voef7WwYpEO6YI52o2G9mps5zv40CpvKxPYflRBA8WiKipsIzAAbygSZxiB3
kf0oMTsRcHNFDgPtL0Y239Wje3X6uHrGtYxTR8jXToA0cWE2blBbAlSIU+PTohFteF+/p71g6EnG
Nep2CaTTs57R5pUkPzh639dedYVEBmuPjdkKnhDTb2Al29n+wxAbCh+fldvF4JWJ8a5vsxfteQ2U
qtm/RSITbIZ0EfEmVgyRP3+opaEvUxoAX0GvcWHqyo4l3DaDq4mN8BBouUm2GW1sNasuaOWp7d7d
gCE99on5ytwnqLdFSJTZ8u+T1uffRvHwx+jc4dg0+KjzuG/PGbaNg2Fn3RY9RHLM3aHd9A1JvaJg
7BcRw8mgl4Ls97/38uI7iEry4ZZ/skz0uYnqET4QU1JDZtSSZatvDI0yPxTxbTmL6SZKQuvgTwFq
lKnzj2E8FnqXlKwYa5dtGP5Ncfr9EzIKcRotG92ABLvLHQfim87HWlXc89vSy6cbVU7TTSu96cZo
lXMeSZ8jWhL6UtUh6lbsguPpbZjjdJ9ks9x3iDge7PAqWyDdYLcnlKioeB4x/y6XMdBvR3Yw3sQw
XjOHJgR0wr7p2EBubJNYejHbwfn3oU1yzt4A/fRwbxB3zk2t7VcvGeBCNZPYWt5TIjJ1sRDH4DVy
3ob43Q421lRnf1pCxlf//JhctpeKEhTUCnR5w578XaRh1TskSRBwUan9ZCbNvRVThTqx5W/DTFtb
Jpke7T6/cunn3u0/z8bzs+hIa5zftTUIN1Xhb1FNzObADYIDLac46GAOzr8PZeLAcPj9TdlzWmwq
1hVI/6eQ+6TvHgb7mCu6cKLxGKMC98rper9gKBwLhzgcRrBXndjiFNiKCbBjUu1bQ3MbLw8uwkmr
S3kPejZc1jFOYOFkHXeHjyStyAfzzqmu6RTZ33Xj9qyGzyj+kmemRNGewGcg3FSliEqzP3a+L4uM
MVLtImCjG72DFJhvKLbZVjioBLZe1PAEzW/HqCAeyQ54fKMAP/2+vgJcMRq7+p7Vuburl8CFSer3
wYGULPqQlrH3/uTkVN7885WdkFFDjPNamAAs7ECF17zoaDpj81k7NcEfUWU652by521IHO3WtZhr
G0zBH4dhADTu/vMFRr8YPiSbGnIbTAKVVl6FxcQsnKcODDOkjSa646hmQdepj7HNi3svTn+oUYH7
L19BYNWIDjTh1b9P1UvDl2bsmtvfB79079x6ejSlazDWzIkbTrtvP0GSkJVYfXym6PdpCYRqycoW
8iBhUN0VzHiRy9Bli9pP9uOMhuX3bwoROJsYwgeawqq46ZmlKWKfJ9dt/3r5T4THh1UePreo6oeP
aWBe2igzeIhZW+8UndWFed0rL1G694Mu2BiqLL44Wpy8/0ojQq3cig6rUP5MuQAdD2Dgd5RYFZ45
1LBmryyANcG3IuCEyRUB5OjAz5awfWTSZnGmvHQYjaL0hHR4EwzRHaK/4jqao/Oow+EHpywOFKvv
zwVg0W1vzu6t4/nsM7t401lhuR0Xap1RIn/457fZ9mDzGu6HtUt45HFguxMuGE93wMbQVngMnOCF
nKzkUYTqCGTePNWNUYDfBBbEKaQeiyB9wx+itzWQmOuUe+KqSDmaV0aJwy501CFBCMFN0637dJiA
n4NBZkHjg22wmtsZb92ZzQPq6rA+pbr9Ieyezs3xOO9+T2+2S83BHtnYDVl211VR/hQnCwdL32aT
Fe+nbop3NmtA9F60n8SVNgfLsTe/yv3fB0sFHibW19zYdLa6mYB4MLhxguRU9HJZhRyBoja3iT83
t/XImeoWTr3rIHddGd1j3tOOBmIGfHDoCB8ep8BaD02oHrO6fHaytj+V40J6ghVF5chPH7ZLGA12
mzX4IFJxUjlAuhjn+9wzjLVXyGbj5XV0bTG4yd4ml3p5m7KWnguOZBYnX7rrXsPKKk+2L+hhB7u+
5HPd8LGms/Ax4DLLaB/kYJw9XUtORo5G8m2K7CNJ86sizuenaxkYqz+ZK3qEcrBvy8YlC6Km8deI
+rfSG8WuGkr5XHpITFhcrrskru9aFnd03NAwCjx8QTzTS6cddAhMoAcNFByNiPNku5Z7aqq6uaUP
nY7CDN/H8r5gHXMjl9d17Cm2SUmq93ng8hsgnuAeaWO3Atpe3EzLgzOL9DLJad/OrXwB9fhplnP1
Ztj9uXSRAUgxJidduuZZj9j0GEATNTFX0+MQGTfaZ3zF9nSqvw3rBI7H2EVWBqZXOw5q+uTUkDgC
xezVQSl6zoIIBT4CdY65psc8zELWHeBXFHOeL5149T52vXUJiWor4jL7/I8/EIyKSLu16j0pP/BT
JngKddDv/AiCbbKc89Hy0PMWuZgWfq5porGKArVPZNRd6jFhaDRaw2ekPrqCVeLA6stf+uHeauSD
BVpwH6dDcpT1otJyYTNTuEYUcCMx2rqu3h0WO2uB3QP7nDhWcSKfTbSI+IGn4ySYAViGlzz8Pizf
SiYPhGVZ3/v4WHd2qN68rrjD6cfoFyNAl/X9U+0pbszAvwkCbUFrd8tTbiRsvUT7aKdzezsiCiPk
oI5PDPxpiSImsoyFOJXjlg2VjQPTYzEVzswaCys3kRjUPjUPo1a7a8utpqRg9jmg/YAHtIkG1wXo
0tvnwcEuZRUkwS7nXUTfzrgoZD7NyWwuD+1xbjDmRln+KiCo4Ke15nuf6LI9BlPb0/oY+Zb7HLfN
2RZB/Rl0ecAeid5sRq1+CawGTHrRMCkh1Gec5XwXG+Jj7mG79CJQ33VFuyk9UCXDmF21k+Pjaq0S
40tZvnpm8t7bfCCcgQDOMZmqd+arZ9Q5zlllmIrDrPwLgUa+xl3mMEoMyLRWlf1qSpbluM7Tc+MQ
QKlqb4s/2nwQXmPC04UUIz19RxYMfmvAtptxGqiWKwqOX4jKDGLmGgl97JLyxsWP/IJwkYlUR/ab
rIOWsQlrJltb+jOw5RE1AuNpt/kcmf/J0IbqNjCRshVz9jY1v3u+XQAauB8CoIgkqulTnyMd0GPW
3MdBFezbEHTeUJxl7DMR4A9GHE1XOyi9HV8wdua78Ep/rxO3I48mYTeP056hs5kzBMS96lwq1xsu
vPEZHeSYRscs769jUxcnDdlrPxb8CpnwvKcsFLgRlI7B7RSX36tC9ErR7NcKSjOsbN21/S3XQrVp
egvhb1JZx9RnLYMQGuCM7SNZ9/3xjtGFi3JK2zf21Nk3LuM/hhUOetrMdA5oNrtr6ww8+WaGgceN
wMCzK547ktdgD9fdGRK1tW4xbZyiGZ7tUjT/PkytRvI61e1udLAutKgHusGB91L4xg6rvn0DiwNT
oulx8BRhW+7CobnM3Abfyx/GLmnelCMea1u+BFGijnaQNrcSqfyaxr/BM5wzGCEw/tLSaGmzTb7n
pv3RUdk+4URB3RI10yrJRnX1rDLbp//rT8sLi9giOv9+/3//DXM827WHglGa3UNkM0ss0GzfUPSV
m8EotgWHJZquKdtqkywYKRn1/t5PMLzIQ034pbm5jDZFGbGz66aSkD6zDzcIgNZhEzcXJyqYnCwF
ZtWHxQd1xopR0/Snwcj6T1npzACJk6R+ZrjPrb10ocmY/+CtY7IbSSoFt/GRws79E71M/2QZeGRU
at3hmF4jbhCX35cy94ADogonCiDCvdlGl9+Hlpi/S708/LfvtWrZYmdv0TLatHkrnlinHV1VFdd5
6SNjG5xsY+pLOvnQxEZeULWAU38fPBiLW7bYJFOy3Py9v/65xJY7K85CidWFS2zDAUja+0gO5RAA
RWwMeSW5x4YWwJcRH7AtiJyVYcHL9Eub+iTyw6c4QN0Txe5R8X8FNBiBUKXLBTa0FEE63qcGCTS+
TZsdVuaX4TXuCsnZJ8CGGAAlw7QmSl0k2Hn/OKXJfOtY9YEytGtj80mkU/aQhWRx/haOy1euZr3W
RO6+KFtn7XRde9eNYXyps+lST41im1RYWxZPhCP1JWASwaK1x6LZj8W9RsR6ADq6kAFkc6NHZ/tP
5bW8hjmart9v/U4Tsiwo9kJpdW5ZZGwkypWHMMw++hHREzPfC1kn9WNAWgtRYla7tkFYPM6mqh/R
W68xItHCIA5/MIySdXVTid3oazaANj9G66b0Xq6J7q4zaQkMYnb67kKEIiumETp1lZLlGCUZJjVK
0DUI2/LdTfV0yyxc7YZQkie7mJv7PNgZY1y9Z1IeA2Ep1P4Zl7UDYO0O/W+6hSeKPJVpJLpm6Kzw
0Z0/AVk1K1/jcczznLNd/CQ+OKQeyExn+cxF4mjEMZa/kMsXnllB8LZuWqaRPnlGrL6y/A1myI1t
sNGQEiRhPrnr3wpapjGWw9IcELVTc0cVuQSYKQjoYh21n4UyTpMl/k5hmO4Np893S9DxK0NnzBlD
cpv0rXeqxwAh8WyRRiXncReOY7MmA4/PYxMRsVUNGLk6WXXkRK9iFTb3phb9LTsvDkNVbtjVbcrp
geS0T2Ul9/HcdevMpFBl+782yjRfe+ajJ4rHJjSfDet/sHRmy3EqWxD9IiIoKKB47XmUWpJlDS+E
bEvM81DA199Fn/vScWz5yHI3FFU7M1cuVbaLm8758UJUrAhlWiYveZK8Vk5Aw6lFVIGWl3nGsepj
YYxzjvuyfYbj57RWih3EOycRLlZlYheNmuc2SuyVq6ftUGFgSx+6eLYpHsX7I/ttVNWntjP3U5O8
CqHpfLcb95DP6hPEPouTeiWx/6waE/GFLTmt3L/KIbbORjBfAvgLTFJ7ehhq6z9GtTKnlrh3S6sR
iFFDAKspeGfO/pBuu6EMPjKMwETFfzhJyE3pdxGwlOlPkLvIMa1FLjH2veusOc12tgdJnoS3HQ5I
R/VfEef51WwUK8L06RlArV0TeYI8cB+ZpMkr3DuRvy1Uu8kmh24igahaAeCCWGE92aP3ELsWanUW
TAzSd7QsgTDLxdqwAc/6YNBoPSSMody4OJSAIdwEb4GrlDxY9ZQd4r7CZBGIZ8YqXB2B+xZl8C0d
0XZHr9DGSyvTT9q+qCma5t+hillVinQHhSM89coID5id6pwmVD+sMCgY5lfr5PpIOGzXpwO4MOLa
OH+T/qooZ07rcJ+2tNn5PFAuNeO2sRbVUXMDVgXI2BxNPWI4tpV/M6NU9BbF/LA87bqpfbDdX22j
inNvWVtU8uJ1dFt6zv0n1Ef/X1s+ZjPQ0n5yqZriJnIaNV8MyO7SAkVgJPIIqv0UNGG3TkRPK5g9
Mka3QyTVER2YPFdLtGTB8CtBKKEYyKr2BO+lw+mSTWCORKlPg48oGZSEGNIMWR054ymLYTKpIi0O
E/4FJ56fCe5jBQyCZFM3iKVRg4ZIrXA9WuQrcudXqmZnJxsYLrUvS8i5wEfrKfev3crxSYmHtVue
5soWpHXgjDqNiA7MrtiG2MWTMY0/nDF+kmSMwRwBFbAqKDNKonlSO7QSmnQc8vI5CrGMJnJVUUVM
fRF2UCEFonDFSWQqH7wCSy+1p0kWcKatFltQGj9l6amFxHEka0BYm9HDOmIEstKprTh0arlvqoEd
TmmW10lAEeLzqPNqPi2FA+nckzimb+mQefrQWA6/1dME3PqGXk/JVIJcavam8n7skMlhnIhk7wkK
56wxeq9U92O9BnN5a2KTyjtqNUjS7XEtQ+VIGXckDPo8+3evm5D8Bb1ZLOWn0Wm2FPNBfPYY9Vmm
fWiFPGe6O/t4TTEZTXBb2eWzLjBPLsQLNpbFwNy+FBYQ8ijKjn5LKa3H196aBotru5C9S+uKrf3R
DM2b51n/zMrZGTV1Z1MHBzaFk1MU+fMQo+n3Rl2ADqPWkBQZjadaMEL2GGXZ+XDyPP0QdtklhUty
RHHaA7jQJz8EXJX0bIPU8JdHFMAFbT06Y/uidCzORVJtZeR1lOV+xp3JCXIuxfo5LqeTKSLjM9ct
72/KVjxq8AtDjFg1pCJPg6nfmdhnG4i+YE3xWVG6DQ4529mCRtJa1pJNZZnyzU/tbD1Ann33s+6V
mOnP8h7gC02peZp+atOOdnXkpfsp6x7Dyfixc5VcC1svkMYhvQ6h9eRw9GAOYsRlvBVZ4T9ULMoX
4gKAIY3syDQW2wbWlNaX1h7XKg/1ToXP8kZEEMNWXEX7qvPUyp+cR5UOCdUvUEBl1eCvFNhjCQ87
63F+VK2FwTpqX5oKhmLk/46E9dDMnBOWbOcovF9pn/+Dyo2lKqELzeIyaFrRbDLq1rhhiz3DAW+l
Mi5NrwWQU8MXIOVD89P01nQq3niFfw5twNJNkv/MPU05TclUuqsbzoPWjJ037WdmawPOsIlUXaYz
41Tq6jBD3tqmevopXdIXsoi3k0ek3jYekikQ+xEkyFnFW5ON6ylmzcLBg42knqudrk3wiEH1aTd0
XkEWe84SaCwWtcEsKws2CqdSWdYwQ/NhFUmbUl9/jo+jHwIGp2M4z5JpPxeSagP3scdlexJo7I3H
c5K6ALbFpNa7mvS30aT/mNe3PPPsdFfNULsT261ucTE8sNf9kyOfskOjsMd/JC5BmNfI6IRph/Bs
OnqEizxUO8y7Gx7rJCdJXG3dxqdfu5QXau2WsQjAS4G73e9rAJ/eLz1X2dbOMAz18VuRFc1RsM3h
aDiKbWWaNs5Sl5k/O2fs4KTpcSf4SKnFH5aUr3qq9+y6yo2abNK6LCiwO4dv4FXfhEZWFlgCVPIE
XmvU7S36Lz/rmSoTDm2W56ePj1lDxA0yGri5mjBGiByeITXkTculrz5R2UpYA/I7HAtCvzG59Mp1
bqEqCQTE1ofLQ4zZTgtQJFwifLl6I4ts7+vqtcau99usum+b2diuCeq9LZv+sawKudgPv+uZKU4Z
vJta+EduklcXziWFyQT3AHkAwGoKtQ7Qt3Dq4yko853dgzLzbGR7p4A2IgdiPw4OOrrEd4E7JytP
pIRfLOefqhmSkyN2HfG3t0YGEIxyiNLErwFwma4B+dCmgYlaM3xgLWeXG2KfsXRznTj+1fX46Od2
tyMmPG0m0OcsTf+UF4pV76bPLYyX7byaKvrmitCj2woyz0bEPfDYsNuPlfukC48DT07PSehSnhYM
If3e6ygRq7LTzbZXmTo5i9WCZwYTzL6Kjwb+esMvh2cgu2T6ODmoQ+SOHey/fE0n58cQMTmoRgZ+
LMsZm7hq4N4IqPFysSo3hnksePQP3ZDtOaM9ipR+GkU7BSUm/Z6pQkg/Ddl/nBUal0gX3KTX7qXh
tnvEro0fuezsAjN91faN8GR/wn9YHCLRIqAlwa5d0rmeB6zQteWnxIC9ikP7b+KlGPNT8yHOd4HO
a7SjhIJJNEVS9pD4YWB9umw8lza9BP8k/+TKodXdUa2xq8ZR7lJh7mVfHkHHzRxOGHpLc1x192g0
PTB4dkEmwIzbovMyALH9y3KCACYbUaekjOPcf6de41JUVxbboXcu0cSD1x20XmN1vLhVfRkJtruL
lMRpGq9d8IeUB5VEYZc/mXSURE5DcsiauI/y4eBCkMaJ2lTXwEHfwcf6Mc/Eh0sB6wCMWrny6vAL
4B9LCeGWQLQZ7Y/2yiTDxRKa4wZvPCZ4wHlPNNxBGWz8j7EMhkc+zYtPwaXPeohiRi3knNcnd4T/
R43S0TdT/zh5CT2q5S0Iwb8MZvlog29/kJ65MYLM5tb2MXH05S4sEpDfbX2LKSuriGQwKgDunxsJ
WSaHvFfJoyMw1F+LOMwWHzP2HLY8XoBRFxM8Nd+KWSYUXgxQTboJGp/ku+OMK8sx+IKHE6Qi9oau
Mb0ve6W8jUic6K7imFjfChWWZ8+fMK1YMBpMB5cMn+WextwtxY6Q/oBGsk+VR48zdUMlwiFM/0Tu
3OxQD5jYpsEmj22ahZCwjNEhi1kM+BPd5MOG17ui4W47ckTM7RCUJmdKqCxmc5I0uIwTwHIrCjm5
0CG/dhqDvJJlJvs5x/k+uW+Naf9kCbaYRt5Af4KgDJKHKAaWSSOtrCr6QnHo03Nfv8DUJmmfEbFq
qjeDDRKez0Rujq4wfqKJ7L3VUtDgqChajHP/qCBvtzFkqpPZyK3tm7Tl5SDbvTEgRGwP40VboDaM
5cE4OzbPXF6oYNLn0A8Ps0zLY2nkb/ffHpNUHtN5eI2pfLvZzdTtnABEm1Gg+95/r1R7t3IzKOkO
GwbD7Jxz7Lvjmmw3HJHEu6L1s1+ZI86t/KoCGw1AES4d1Z/l9f4yp/2HWVJLYoZWtS8VJqOwJ2WY
u7I9uTWZgvsvPWucbzYSVxnr25wp682dvWLL/IIJlhlQ2qG8YZuqiKiRVSKoFzHqMwn1il0mhCfO
2XkFPGU0WHFkgv0gw290JgqE0BqZKjzni8IzVGN6mYugP1Yi4/gl6fKpHHzqlcABnywIeCdq8Stm
FTTD0t4Gi6LdlENwrioqAu/fzu9wFaRj3GyneRzeyCp3YYLgDAIRX4PKbwAxKQYwbGtN3i68inDw
1k28AEiCbzj1BT1H6GlSzp9WPpFz8p1pi/7n7Magrj4Ydxscemx9hSgJKEuGH4BGntPcH8iSuUt9
hJM8M958cpvGvnhzlj6rGapc52mZXuWQTGQ0+g8s086LP0f1sxV8L/YMt/PwGOipeQqNg5u4Yscz
PcCcWNUfzTQdnRIDYBjdhZ+enmg0KfoirfDGpnobCYyqq8nwz/RtrIaK89r9JeohGgGIb5cZUWi5
4cm0PXIHU/dOpCz/oym1xSovqQvot9WogsXDsYrHQh7/G5sW/fK4akM8np1HdTEvCu7UuQ6rQz1W
3tmaweWo1JEvxuLV0HFwGIy+uUyLAuaHcp2JmjI/Hdeb+1V4/xaQNk38vJyBgFpT8FSGPZ8erSh6
YE/n+A1tHbTHnbGtEgeBdaRBmKohAPJQi1NJmOB8f0nDuapWTK+yTVtHFoNpRgEbyYj6Mto4Imhq
InUksDIwdVlIhGlSHHIcJg8FtMSHqaZHoubwtUDzaKSZavwRbv/PjrF9K8YTHUzQS+aR9hHuLB9i
TGvOxCIeOSNHiXaKN4lXQTpdvuP9Be4qOnCAa3VdC4DCqvDNC91dKZdMch7h5GKWu8oOc1np5viG
K5XBeBTNSxJ38/q/794RvKodqjPpEhIvYRAwGzC9WW7YeYykhfzgfP95fTMgLnyfLlESma/v77u5
vO/trgdTuY5kdS7Nlr354guZmTu6njmeCg8TCQcdHl1ZsNNTUT9WLe0T0iuW0XTKv9uq4m3kHGJi
Pi91IU6Vr+vHgOjcKklDueumgqKRdsjTDbbZv36Cyk0NOHdr2PpnOTIT7lU9nOom+xv2TXVwlnnu
SLXc2q8nd1c4+PT7IDzQK+RcIS/bq//+6Rlg2zXMy/Rcme77/W7AwBlvO9T0dej3dJWnUrBa8l9V
RBEyAbtwZbR0S6fy7/1vkZyor6F3LBaXUb2YjjjUpJdyaJ7/Wy0707zkwPH4YfX/X0IL8F0pkrMx
zXwxTdmqhB0kUVye17ZhUP3ff8G1pkov294/g/vlcv8gSjwTazNxJ7GhtcB6qhnMFelyObpMpvyB
jLBbxGp3vws7hxaRCjWBesMo/3HrSj6o5WWo2US5Cvu6VPaT4fj6kIPVPKOOMd227DelJVRnu5fX
vJXflumMexSC+NAnuYeglxpX9uvRStoMluaYpkQGudN70RQXZRu45Fs4nRUsTnwPHi5dE/0M58z+
fnEwzUPdP9Gg8qeHgv2YASpwOxQd3iNzE3WmexBVPYJsIQnWecVX4amWs2TDRopZ72qCLbLD2lae
FAGh/wa3bEcvnUajuS+7HOjS039fUM34nRpRvidjAy6sgzcxQRKL/FLeWh40TtI+DcNcHTDF+dyb
aQZ8NO8vlXBp264T8wC51NoqLkjgBSQSxcDlW2F3Ow5WHB3rThUP/SL/UwLjr1vHIH3SVntDxuoV
28Uz9oj8LyZroGCLNgS0+l0LyTGMyo1je9dP/nuYtLIOT6L2x/UgLcmjprdWvoPbrMGi9i8JXqI2
6A5apASbTFEezZITdjdEIZutZfI8LcNvqhUJqko3eiqPtWv2V2OaWBvrePrPx3b3QlXDSD6hqTeD
xi1GBTxK1XIrV54ZQJVkeUaN/A7t0Xj775aH/EMbHeyMsJw+TbdAd4POsvlP5fGtcCBPgcZtL5oW
kb1bGg1wxKxjkqXGm3W3GOES/2d4cICJOT5bfoi9hV8Rn8SyPDhYbxDeXgMcvJHr40M2QTS03Xh1
XAP2eFGoM+bEzSAH61W73uP9aYmNZXf/36o8GffmyGCQIjx6F5cnpl7+q86ZxGIJxkM96ngjR9v6
9F0PWooNenzZEGibnd59ibjfMGLpLFPQS2mPgYFwX+XuL3M4wQLreWy4tOH0q9qs9jPlpq+jlT+H
aTX8DZ3yORyZxFlzgTYG5Vp0JAM7n798WYJmyCycOWH6iVan+0CW+r+N2dQyBO9Sd6KvUv+RLaqG
ibWKbIBz7KF7/tYe3VMpYuEy27ea5OY6Ic/xFjs1jvAXxpf//ZOj0NUHq5++/lvLhDMdeVgWq/+W
Avzyhx52TEKglMrFKvso4+Fpnnr9l2Pzzpb9+Hp3FY3bDoZah4r2t4lxFaiUoRGfyDAdWcr8o27d
GUU4+BFh1v12yK9/ULJuH50GNkkxcApQPnHTRA8RWUMHD2dnsIH323xiyRmmkwBThXfagEJgExzi
4LwVClB66116AE7kFpsXw1qS/HS5Cka0rL2gPKK9nq8JD6XEoO2ws2F2CZIBzsiRjcWfBdjRGJ3A
M4nl8qLZFMHU848it9W6jwBCd1KX+wCaPUcDYqShDV82pwrzMdXGvC6hy+1UbZr71jwyaS//3OWk
XgcUmITGdoxLzlZtQLSMcVp1UEPqvTR28qc16B5LSQzvxsbe6cVv5ejqK40pErTF8GJlJCEcc2ie
QF+AhpFGAyGje6+7TB8KZtcoU++57ghXcMkciuWXWaRfJqYv1/vPQDneezqRtCuU+3EXuqVQ1dUe
JvT1Mv4qqWd+N/ti3KZJ8HVX6lz26JuhomDVZo500432MPwwZIhrynnAMQLf1jZ6QyichwGrAWYd
xcx8BdyNiXXp/N9DJxAiGWVZByOf/nASt/Gg9d3RtsGUlM14VcM84CIkKTE7rubz6f+4RjgfDId5
V1PbkAVtCXDHhjO+CcKJENiyJYhVNu5koimXqaMWYwgBTc9/+G+xjLD46uwXEwmmaMsutSzmFvWe
9U0BHNrpOx/0Dz+1OFHKM9CSgOMxSUBIpSg9+4SJ1dUHo7DBE0tHrxeFj25JlwyTjzdmJhIAtzJ4
9vun3nChm1jmb+Arz4Ke+n9GHr5WJEJ/50XR7zyVgQ4VXnaxLf9gJkX1/12QtLqGJNRboJP4nVQN
2z/EWEuAFNCTdfQGuQzAtNzdZW9WEyglXl5ttRbQ9okJ3YW/+0u8vI98+1MT0P8myuzmdn18kl3A
mh9Pr9Gcz18m3ptVb5DlmzA5AGSuyMr0+lc7gy8RVfZA4h/krWYaf6/WpSIPzTx1ViBv4xcZELcK
oy7cM4ukvkm57Vp5XnVr9Mf9qIH5ub8VljRvKpxzspORuFCXIS65Yf7Vd6udn5f7bgrVFTscNZmd
5V1rIhlrt7dInPT9cBo92Hb9+Fg0nIXtAIGdnfLI1GXxRYbJQGhKPAZ0AXpT8BOG5PGkoawb9H8c
CTR5Uk6BMoL1JjBzYkpe9LuVwjpwvGYm7PdP9iJXeWj0bWP0eC+Hb2R2AjTFA9h1jiKBQ+C+Xuqx
spsTPruARJ8ztJ1ALZHTfn4Zsx0JUFzSXbspPcN7bEm/x5hoSCrPyTZvS2YZjF9IurT7diLfopAy
tXQ4ZKOWY/XMwLdRO0lngv+FMxqAiO+eQRWqg4skalTXImIs0HlkrjTMfCOFNQJ8zB3f2X+YxIH9
K1eavQ89qsdyLMIr/HWshm55oGyiBl15y+LEXI8KAxdn1K8udGmclNZ32zc/ddn7ezOhDHIMNwZO
u3UU4CtCOfjjzsZ+GDzvkLREVeNIffRsX49jnJLbphELv+gKs2x1KOyBOjrKhWVHb1xX9bT4ufg8
EM42cRC/1HB22D0/Tp51GvAimjOwk7n5anPIu1in94LM1T4wMwzJTJ7BzeeXjK0Z5r9vGdQKh/wM
YtCvhi3EoSb5VoLe8FCIW+dPD5RNVXsitMNex4BmQ7xykj6GF2lZBEqz8qMGbruSQ5McVaWP/eAY
z5VBYVYbv+VOAjS9Ege/6EJwzeQ3QV+j6Ry9oCfzyKh9cKk1bWvdHBvc9oy61bJMMwWp5u8wa6a1
SS5nxbjqgPbSbJqa2XVFjfSUmuKYefB7cvtlOrCgD4CP2uBo2JDShySknziLl55fekRF+lBqnWOZ
4QBIwkhr29zh9mRXQExhN3qG3OIjynZYrbmvXWK43AWTtkAtmc5eYjAZmNech378mmuT+CBNbswH
AOVwda9MNZ2bRoB1UXzACXxkcJA0uA3YmhPed5g1PXRUu7qRYwdQ3hCGMJeLduYtisCAWQl935H/
ApmXJvLe2HIqwrMUzZ+dm19HLaiCwIpkURhgs/Edvfo2kQE9WROV91WH0BjS24LioNUDZ47oANjI
Ydj4qgk/rPOWv6tU0I1LG0lBde71vRq4gOjL+MS0EqyB33MSaZyNaUBQK4LopNdC1cHBqWIUNJk/
cUzfysLCLpgWMGbpmGS939HFg2vGxfs+x85vIMJfcbC4FZBZu7b9l4XuBaEiwHmeMqruag1YJ7/5
nb8dk/A9Zey2xib/gyMaxjfCYRj2iN0GawEPNnZByZ/aqd/P4Ic+Er4Sqbhc2V7iby0w+GcwO5L4
INy+Q9XQR2o7+2lwcREH6Ea6fyVzWG9MrBhiZr3za4orGiIYq14635odE4GY7NnxnHCvPbJ9Ou/f
Oke+9knNXbY8NqgyAJPv1gdcprRrcHbroQ3Vdu8wYKKbLnbcL0VQmfEOaovQK2G3ED80SP6h/NL0
kaUZk11VK7FKUwLQhZoINs7pIRDThs+/GkyaKj2GGCpr9rSpr2Uh9l3TGKepdL7nmR6yEl2ZRWeO
yOHJeZo4YcSkF3EnIJFnv3xmg1tZpb97LqRtjVfco4NnwxX9W1YsT2mZe/xBk/tBerRWY0PtyKUT
YB13XoSRvjGdzf1X2LEf6xqF3aJqkOc8nY/SYubu9Ae2Gkc4R1+midZXQGJCsCTXsgLD/Wtuf7kh
AlYBh5bJNCS3zipBY7rHccEpNNk6/aPD7grkNj0Lt7v6unkuB6rJn7psjm/I2C9VBNnBrKML2xkg
7nPwx+yZRgqfXnbd0HoyoMIBh0s3jZIXu+AEDaVh3GrX+h1NzoZ+XY0Pjfobpx94aj4aLXWzJtQG
lRORb4xx5+fZJ8ZXls42ok1z6l9ioo2rFDCobMR31YTpzvfjG9d3uvWq8j2KOB5h1TqRwUz6gtPd
h6Zspo6plsBNve4a5owJ6Rmn78fNXGQn7tdbKXJ3N9MxnLXAAziQrVBFZ1SmjsxmanFSQYJCyuI3
5WVuJsLKgXCPil5BGScYFjjerNVId03MLG8qA0ourPyDf1YO8x8lp/SLlykwS0xwzrrVkIXyxBqJ
gTbG2S1+Y9H0tnXObWkl4c6tjXlTEGDfFtF54Pu0PQZOIv+EoJ/HKqbvzmKQ01rFjgJ65tXSI9MQ
oG51Dwnu2ZWLMXZVw6fixTlACxhWnBQh/rFuQmSrlkNxx+C9yV5xIiRshcLnjOcSz0jKpkqWCBe2
cVlT0liL2Vh7DNW9EYOEz7gOExhNPjM+lJYgv4+BDyHzyQuzr5FEvK0XOJG8OHVobEwsx0eKEE+d
uS0dqqYNZTJMFYgQRouxNa5LiKA51PGmXCq7pg+UwZXAFLhvB57CKt5VYz2cG6VRSX86By10FEj/
yaBwoqtoHYyQFZRNK048/wOnmz62ZcOjtIGgPMX1mbYuEnTBA4nZX6lTpwjq6sG0Dp3p/LQ60tuJ
JioKHHK8YNZLO3iXxdBGs6JE/sVHAmYVlskwUdiEfdxuUDpUyXnHBvXrKXwj1cxWSN7mYSigDaO6
BmXE9dIRaQggYrBXtblM+sWXBeoEjyjR9J4pjbhFadER8zF3RdscC9qhj60e/sowoI1ZbmVu7Wwr
+U6VRYiZ+fmatf/B4y0q1LAChEzm3sBgW8SFhkKdHDkGGGyerHLTPU+R+EV341tHK+nG5A6GoE1v
Saf5E3JmbJH8KuxWH3MP3mxvvaD3wBagJxJlrVy5uscOBJuIEux3wnD/8iaiAxhzWE+lzFLIS5KA
UwqQmwTPxVsm6MiYF69XbqPpCE8BfYL3XqXezogByaPgiQYQ4pCfOnwZXR+1G1RNbkafYU/YzPHG
ssRX6eS/mwLP+oTJi1TyXjmjd6RCoabJBDRYCf8VE3VrT0e8zREY3Ks7Ogc+ZwwkVQCVtZzZw4rb
3Cp0rHjY6LaY/wUcWXCAwuWwWaTpaUucYW2XLvxYnEUrtxbBzlj83cXvNsBvlqRvYSMfVZA7G6bo
B7gur8bEuIlU3OfgV5vWiD6Ecp68yKYsBSRbT1n3kGUdNwt17EXAj6E8Yo/KAHjlY7IDcLnN2T5F
ifnFwt4wBXr1bZ9wwKif3ZJzIFfNtHJTAoF6QeiAz7CfmZqkk/EkxgA5OXjyvG2UDqA16i7f2iJD
8RlfW7cNb8q1H/v20I1O9JtYzTqzAWmYMTTODNV/NwExTNryX29ddCJm5q58Oa57vSmGbFrLGd57
j/M3p8GSRSk+m+F8aRcciGmG2zoZvzwLHoynXP4v4DNumT760wdFuI+Z5bc43k1QidgCaaKpP1nt
UEUNnZ2a1PxEuYD3SZw+CWumIVM870rwx+AkXnOCsMoZukvWs6Ix2ZUb/Ib0JfcMZVTuPmWDfxnR
qC1TfthmpfbhPKNfwYZysNyzKEXdtvEpE40td1uV7TVQ+DNcQ39ZeXRmJC1WFi0hixF0a5NnORJo
fLRDYzql0/CkTdRV/NVsRRlvrKCmcE6QRr2tUeHN+lZlFIY5KbW5Ogbm7IQzGIHausYpZ8dJeGCI
DPlQFbm+NCi+PJTmKEnB75T/DMXnXWRAN1KK4sHmuqd86JMtDsFxI1oP5mJVfkkHtk+OLwIPv/08
mtHfIJD0cacd/R0GKB5dHiuJpY6KLz5T4rZU0Ntoc0P56QsY8pgNwAXWzp4li8ytJGUIofugrLBZ
xbJC5V980bPxUHCkOUyUERjW21iNXNrAk2XrxxzJAAFleWxtgc6jm/oHqrZpXKvfgjQRUFW8XR9K
9tTLjAfl7mZP6ixFD3besB/VWCWw2QE+xt7P6A8QUnjTyEm58ZoSb/CpkdgNM3bnwqzZa/klKVQn
0Qf/qYUnwFw1W5eJzQ2Sr+BVwDC2cTVZJNB3NXInTF7vKDmw+aMbnY3lRbNP6tipOukx/hfP4H96
McKLN2HHurlcSlRZs3Ns9thmsAMmeu/iXFhHeYCrSC3ceLaeE9T7jpWvpmuwlBg+4q7mCZ2xEYHa
wHgO09CR8xrFfkjGbQ/ddpxP2lTN0bd6lkSeDjkLTlTov8JPlkWHdtqCQpgZpRyj/kUR8nM5CwwC
DuQgxmxjewZl2TIk1+j/jKO/1SN3Ks1ta9e3X03bGjegEH45U/krgC3OiBFWHhlKSgzmIjzWvX8e
NTwJS896Z6D+2zghQMY9hi71bU34OXNi7qscWD1/IC6XoEuNcyl450GQrrMK0nFkVCcBh3t0g4Ge
xIqd8EirL7EHmgYopW00vfGWcg/N754zjiqWjoE0oEKzGDCvYkveFoFgNUJ4RPYFctoO+k/SI/Zb
8+SubOhZNJbSCl7YHX/biyfIEU8j7KvRuBmcMVczyI8TbHySjy30LcvhYncF+1nvS3A8WxFKd889
DBzo+qsicd/BKjJ6rIlm41JAnVlR9VtRoEEUnpNDuE1A6GzCOANDGUJ/UN1n0XWvXu4t8z3d7AZ7
eA+qpZfP7WhD6ym9H4C0GF+D5fY4wxDMvHU9oQsmk8UKvoClK2aTu2LoMYRIR+0CGy81QF+Mkz8W
G4dVmcn8vKzF5zGP2GJWL9FyOO8IotdWON8EqLYL+OuDNfXmucfE+t9LNVpnDEfYKnLLWgf5V9CS
7eT0eC5csFoBQfrtABP9kM7ujazHn9B21Zr6jkd6OSFumRlYHp4AKYyLoWFuJ9SzL+cr49bo6ABk
3IhMktBVEzTcIZ+u7Gm2xXqIeEoOQwp6JmETQ5dEALIm2IFSyVdGxIAxGwe2n41ii9Di6Wralmln
+5c+8WpVM95btdYA1jT8C4/EXzdG9R74FZUFXklQ1We6JOFtW04BJicLN0PNzBO9cy3atmc8NQXb
zjLYALbzdVBIuTanUqeESxnM4dq3X5JJPgF4e/UmuCo5pAQvtZzdPI2vQ0Lwc+hMaGVO3q4rjiWi
g15rNdG3XcQUElk4R3ErPCFVZUxTfeaknn1FeAFnrmf+iqL/1QYhJShF+1j44x/gUN5ele24Kevh
L7roqBSk0T42t1I4zBBEicMnzo8hiSVwvHN9jOJ/wog2XRSb+zwvva1bHFKeDNuyxVdjG2l6jZJN
TOUj06jsKR4wgJmyxune/Gq7Wj369P+EnGrhaQ+Ac8SzQEDHVLDLEXTTCTif4j5jJIBpvLPGsxOE
XJvcFcT+Y5wGlJdYQnJern6lY4PemsHK7NALfW9MgemO4WOGi5ItXEMIN82+e2tu92C55uPgwHft
5MWv4pemGuNNXYlfUbcrOv1kJA+I5TUb1Zru+Ow1aW8VYcpb1fOZcpVsqUVN3x2D0ZL02F3nJDF8
mLdFFDaYAgFdl1DJl0e3QD0vR3q89JsB+HHn0BbFrpn7rOaOi+LC3saRE+6iyf1xopcuvppG/i0t
Z4MptSZHoRzmes3rDHtvuUt5BCfQYNkM7thtd8egVe9EsnmiYA1duQEYKt2cEnPfJUZLElT0OI2K
L3um21JMfn+taPluMfusQhCLYTD3T5xT4tql9rbm2xSC7V/gFD9zRoKbntuLNZTvoC8woIZL8SR/
eGYY6vfy4HclqTkdit8VB9ddsACuOlkemzz4NOyZGzRldlkwOw9eBl1YJ20jfdvr2pmmwxhF7tqt
WS/pYQmCYIaiWhRbkdT1/4g7s+VIsTRbv0pZXx/KgM1mMOtusyO5yyf5oHm4wRShCOZ52MDTnw9U
VZmR1ZbZd+eGFO4KpRzBHv5/rW8BJEbkF/6I7PVUGxixNX4noB7murOQe/V47VU4FOtul+7H0r5E
ZfrsCAkRysvf0y4EgSvweyZB1K2dLmDA6g86cP8N5XmC0rstavh8JsvdYaAnaTercLoy3q2LJLSQ
jCSfUx0gAlU4d82O54GOaH2PDzQAWhpvpyEfn7JiwH+nDz/tSDOOMBb7G80HFieDwmK9MzOMSEta
EcdrbI3E+xjozbE0oaKqwwlKxwirr0nkW0p2Y+/c9QOIgxQVUEwG01s3/NBKYx8qdle6Rnpk4LxF
Q/e9Ee+EKsAqV6sho8zPJLpRpffWeiXmiidluON+aPGdZ955YGIkQ8ZCuPAcd3PsirEdaL4ZzF/O
NJ6mXHykUEzaqUqvG5pcrhBAivDYFYN3AU9zpBV6ZSP5JRSQrfJEdWDMUCXOWcQUhBBDfhvyB9jp
/gXt4VzwRepR5mIVRdDw5u40TezwXJruwZfWT+7Hak7RaTdSsPeKoZzQVi08tQod+VHL5BkSZa2m
YS1ykW5VnK5TfhtMDV2+LVVLio4NPbOpqB3qNXtKLu0zmzcDq3V9VVXogK0GYVxisXahu3xpTbxC
phB7O8+nXTd4V7bE7ueWgBpIR2ucTdXpj9OQ3jMGVzh17PDGEwH5av34c0AwajrIBWpa4JrJWBtO
1OpUA/I+FhG75zy4JQijwKMxT+hTv+lR41esZY2uANElSXX1g3Bv9dotm9+NCfXMQGa9Jf1wjp4J
1MqTTrsJRz4Oi9pda7GGST19nZnDuvFN5wkvgI+IchX6OK073vB5amcx6MnEPXcTXELN83ZmaUOT
JLjrpqqnXTw0Lj6WK0pN35qGXbBLPwuolNjmVcHckjncFL15U1nY/WpCGSTwamjtCficJt3qhLxu
HXtsrugDjZRr+HNqVfqCZHPD9oUM6xhdq+U1LM01VdBKCle6RyHQgx2va9QYtbG8i3LvmIasJbr0
SR/53P30UMU98YE3GjY6gMHDkznCaMSQjpUfNIoKqSj0Nnci4l0MOd0LKv5ZuVy9R7Q+8H461k7a
1UOlPcJmeNUs/xk0BE4QYjiLInlIq8pgSCUHK1vAz2EED2Cyr1D73EGW/MiF1kCUcU+myAxkHVO6
yskDu8bZhpm9cpn3K7Fpyuij51ppToMKOr2EOcneVXhy2xyFLslfzq5U7rmEOoxbiofZLQKKWra1
UYIYOM1042vqs5uKhdS10/YfXdBOzL0KS40oimslwqcgGd8VImPuUV5p2Yo1mvuz/VFn7O0H4b3S
B33DJZ0J1v75NJNjh7XrUYKomW23eXLSAq4K4rwrPao+bQ/qiyzKR8y0z3SDKF1QsuWmHK7ZzABJ
HS32bS5/uRK5xGIPJcTzNo89a7c4RpmGNKph3RBuk9h5bigVUAb042QbKntvtE5zCGo/238hiTTm
YPJnE4KVWNM03kgHbjnUdCM8bG1bpgR252q0iWjrtGfK50dG+fgOWRw7AxTjaEl07MIRgvGZsiBg
Ae5HfAgau8YHkL1MF0NyElJIJg2lr3sbuJ1S1E8LxfIiCK1k1/aVe23Oeo3l1KIhRF0k0R6CWF51
poZlotGyo1HoA6BPC8S9NAPGbG6lGr33jo4kjx6qchBp1nsxCVBsptEf6QEHm5h4OW8ym/upZSy3
85ISkksSgcQRTuXFQW/pW1Axmc3zuhvvhib6hqwuuhBDVl97eebckk1Mxx46OOCwvQvS4fzVOiZd
6ETQaXSIBNNKTDLpe2e2pwYOZ+J4xn1o4TaZx61qaVa3IKA3SRmh5alHnI1z+zmI+mewTMi8p/As
QmwqjEflmrEMHkxQXUW5vGnQ8VVpP74XVmmtREQ8Wh/FID+mjFOR/KS2lz0ua9OiJDernUIQ9pXs
t/oIk9DOJnjKI2UjO/tu+rQDiGAkHTg/VvDxdvNF4u6udwsgKdwbMSC6cbaX5361Yv7DbT9/pRXT
rTM0FHuz6A3HqtrTckIwnBCs5Prju4/Aa2Wrn9LO5K1EhboLuyHbkezuHB0CDAg4oVJlVmhaJzdm
TCKBqNt9QVdYz4LiFDSDDNIiz9VswOpjdraT5pNx1fNQ1AjRPlKd9aAVu+NlCvb93GmnWC77uDsC
d6TLN8tNO4Nb2SkRv379bI3dJLXEW3Jf3rt+tC+e3tt7PyT9rsz5AL+Dvl2KlLjQ/G95l12KKG8b
SGz2/0BSk5aU0rZ003BsoHHl9w+QPAHfbfyfqrBgUAjvh+FZjJCjvS9Cg7ZtLg8qtuxdP6VvMbCu
0gzFY4xkZy2RUwEXAdzPMDsLjZZDhhce6+FwC9aSTWMj4l1VFeEdT/rVCCll5fp3+B3UmkBiZxV1
Mtv9xQcBPFd+fb7d53/9x4yEs13PFLb0DBv2HIi5Xz6Ia/dMzsWEVq6yARIAdTWz6j5stTXgZqDf
sVvtZrm+XgSPbtUFMwbs5yBZNo8R0BcWhGwyETzkkuWx37PIh1DAtGabZw1y9BAG2tWf/8qO9cdf
2XYIvdddYtXRGjj6Hyh2CjtzEFYRqe7pLL21MivbJFWWb5qUen6CBeitbs2dO2oCR3kS7PLJSI4w
+6mTTiX0d0W5ZlPY5YBkMvX3gUO9I5fGQ+PE+2yWxCD5Qw3pmgdvVl8vh7IMV7YfALl1Cf9k6utP
uAaoihpwLROHmgBsiXoVTZNN8EXyEOqTufYsO8GBgBLFium9AB6+dK2l3zbzYfnKbsW7AHIBe8ei
6AQ6jGxaVhdNWwyb0QdulbNwBoWfXeio4opwHWsTgFeFa+u4r3mn+EoLz5Wj1S/zGATJu3hoG+3g
pxF6TTvGVETmOZWKxjoloRq2w8BatizRgyGo4Uk0n6lqawcEO/F9b5vtpWAZRFRR/RfPjPdvz4zr
uIKbzRL8xwJ3+OutxooxpOpFIBB49zEqoE6XU/AwtnZ9jMrxjNHiygw1O9uYBL1B0GaLU+o02RaA
HJgI+RC4PvVsq8F3AhRezdSmVpIliVx22C2nnV3iDixnmIPe3lcdkRNaqGGMoR56X0UGIQOO6W4s
t2ZqsAy17j3qvlWDva4awoemnh7s0UmOdSRRtk7sX2eJZkYYx054NPEiL5e3tp3TvEMctAzXozOj
b4naOFggcEjz6KKDtKxgPfoeFV+3yQ6IMrZJqjvPLuS8be2m3LYZye7kMmhUdVMYSDBO+vDrXFaC
dATikEZsbw8kisFB7d2XIfPuFh3qckBefAd+DdWO5TtrP2Op6Y9h91RoaN2FrQ9PbW1c/EqwbR8y
VBuWSU0G3CkG6ZxmR4Kb4jaIJ0nkkSzf6easytyT391Zpdd3MMjsHhtaT1gWkY46bGQz9cj6zr+x
pE62/3itCOzjnz/d9r8NSN5MwpSe67KUlnArfr1LtNBmQ2QAqcGb6t00aKwhMtrNjSap8vZWqG/b
CdFO4OiUGVTjHT2RdA9iZDAaucPEFRI3EI19ifvWRfDnRMbK0MRT30XtHXG74XmSr44tiXmLKcoF
fsTqq2bbExt3etOSWGtp6c9SpT+9cjqizNQOsmMrS4Io9aBJabsyFs26DNFYLzAWct/vA2WIDcDZ
dK2CdDy7WImi2iUSfT4UXQcyBPXTo1myZhmHAZg7ldtrAbps3c5jwSBqdFPkreyUNH5EadS8aUWI
QrtoXwIAfzAYiGKBMZ8+g4UcydMgFvbPL7xl/nFY9Rj+PV0Kz2NK49r/euGFGDuJsyq9clwPt4ld
lglYoiIDD77WM/Ue6wnIbQQqhG0R8umXPggNsOkwu+tTraPoihHYIeAqaNugtaDG6QTHRjqXIImH
+zg2EsZq9rVWjdlzpgYyuDp7xx/eFvH1cvA7iuqREXxzRxPXkN175hMkoBsa8KR2NMQI+NAhKWRk
NWokxGbKUtOtwS6XdTD1mLA4BQKA959fG0P/48UBUyrpL7gS1ZFle+48J/1uvm8g05V+RagBMv5w
oxHPtAVEw3I7hMfPqPnk4he02XJT6nOuZa6LJ/62TcKc87U+KYn88am9P8CBVkgUZH2YusG/FY4i
Ti6guQICyjgshMCutX+wgTKgljZ7MzOaJy3X2z0he7SinGAXN/64NpJCAJNQAPyRMlI9jl5xPoWQ
nkwyq+HzHE3lUj+3iuwYdT51zol6uEcOya4J84AiuJutNdYnz+w7vBXEoRVZBurYp6JlT+zZd/Qd
UdNwRRlFzVu3Ulcd+n/Wdb0/rST60dVCKEsldEqsAsi2iYAhpc+g8tkbOukEjOLgu87RhLE7IQXo
xphPl9dc+j5bjcATZ7ZdBGR3XLPYgg9PTA9SWOsbfF1ScApCbQdDruk8BSgWBiIqKlvDaeeGCuY6
20LZ2tZjLepTVDZQNDvnHS3Kz9yPyztdY1dTkE0RLZBSDQM83WzK4PZ0wUmZ3JezDwrtI3HLY3RY
zoKyi/7iyTLEPLP9fpHFTcNAJllmmVK3TF3/9e6BBTqlXlglVzgYrc2CN61mRxiaTQLoysalo+So
QyE72hpW0eYfxFt9D4rwvZeyvqPdg+I8aSGcZZO3Ei1aSSaOYVPXencYCGfdT8A3t2WL4cBorTtl
w58v6iq4DSuR0YGZ1dSdS6aM9ba84jDKH2QGjWo5HaO4PmvkJ37zkm6lkri8aaxS3UaDYexd7sSN
GGUzr13owxiYql3b9kA0tLsuDPPvjbLvrdI5MWNPh4Uk1OsO81rsQWGs1LT1/B50rwaJMSGHnNrY
niZU+S2yKHSFVNGecUKTbahPZ3wW/q3Ve49fPhgNzeLXTacMJHQeUAIgfHkyrhQl7r2eV/mDbhvf
ws4Jv01Qe6Jx2NAwHF9p1eRr0Rj2lh7fKm0cOq+hrsw1KRfEFnatTgt+BLA4NDF4lwrDagrVjLag
5p6+ZuioQM1ZOUZ19lCKzrY8hSLseqzArSx3/jL8q6ZrDmyYZmzLcKFP0ZAO0Fk3y2k/Y4cRatyR
OXi7KH0JOipO+or4gvwo8tLjClrY1CKvPYNmHVdYWotnTxp08iB14iRmX2832nrZdhIqeT2m2gj2
itBo4rv2JCWjO2Caf4kpaq/QJfobaJkMnV2sNxv6b8QXNGp6S9PhTNqN9RPm1rXBHPcXq3LDmm/i
X29yy2FutnTPYa1qyz8s76ZgMDKnMtgFxEkCa7BKVzGP1PMAyPPKd8bgE2gNBufOCa4cUJH00hu8
2mZ1Z9rGeTCN+Kkbzy0Qv3Opx9t8CoGQ0KSl9BzYghQIdBot7AVg0EBIaOgijiQYLKdjMYVrB4r6
Yc5irSYde6Dj9FBkooiVJs2K2GzkpZdO91SSodnMRL7U8OSxVdx2AnVQnD+WtGbvnYEgm/mRacOh
vXztFmpPI1lT4ZjWhbXvKhE+2AbSzyGv9wa5FO0VQarZbf7mtIQqLIeFwylbVkk8UjpVM7wMuncV
5l35MlJTv8kc7iHLCcqXpLUfbQ87WGjp4UOPMONKi+xwps8hcJtNQvxe5UoKDfvJrJRfDiqQDkug
RHy9FhhDglQe6Z2EX7ena5Ou9Ep4JAjNNl4QgXuqECHRhT34xrRBWVX3cHgINUPuRYOqxWc+5r1z
0qKRfhH4MPqxd1/lCWPsj5n2MVhy3EqdoCEtM/1zTTjZdepWIQQM9BCFYaQbF0QlnIN4Bp4iOnXy
h6hTOvglUWwUq23WsjQ0mrnlzYBc71msW/dASsgUb80nUzjBqbYRwCX1l/MT6dwrmVrpwSeSaq2P
+lsESu7Uz3rPaDSgnhJW0m1dUqhXDEj2HXpqenuy2nS+SaatSfG+R+GOxu6EIFzb/vmqwITM/rs7
3jF126QnaVvz0K5bAGt+HdZDZYyjlfgoi3CApKbcOgmqg2K6D5lzSlCt25LaMNVNLLKDuzOsIt62
wUUIup9++ByinI7hqY1GTr5zJx79ND95gbv+mioN9FZGA51hwGIKpgA8Xsmas6OGu7Pb/ObPP4z3
KxueD8NTa0vmJ+HZkos1f9jfrXAmuqqUkRqidiMNySjakxerpDG22EDMkuEymGFgkagmSBXdxlIV
hpZ506SXFaLGRu0NWr44DNhhB5mHJmExruHTjXYTcFskhuNL78BOSENM18L+xK1A9zmu3r++0+5b
jQafVgJSJJXF8GsIJJUJ2bAnsXs2No8DTw7xznU0y50i4pRFlSIJW2yNDmrHQ000gtS9+LaJIPCW
PiouM4IhGdDtfKSi4qzbIbFu3eEhJRtHi3PuHK2VD9hZ1NFYoNpV+hPXJn4ulRVgBiocGDzqLB3G
aY+KpjhpatOHLXDbAnaFEawa00uOY4M2gP1mu86VNNehRVm89T/DxKcxXKp+q3lyN4H+Js+7FC8e
KLpr1Nz5XmX59bI+iZ8C6avt4NJZXSDpVap/B7vmHTAPRVBOk8tilKtNKuZxHcjtclrCT/uLG9v9
dafu4JESwnBdgwaxQAcl5tXw7+4FGdqw8e32s5jZmOM0G97M5dqUYiZNM7xclXqgXeKZDuW75tHB
Zn1vITO+jvueRfL8+GsjVdyZupaTA4pHH6PGIDT/GtdnchQhMG2ivDYV9cCbOGcpgUmBvNmYJOSs
tsYrmB39ZexmkSpdKYPF1Y7lHngdvxP7gnCvr1sC8dhvNrw6T4NNP+JbMF2rfJuFepIxzlS6WvOA
TXvTy6ho8yIkf4CuumMjlDDNajYh3SKmztnqi1VeDs0mHbLmLp6AKSdTBed4MUzb5dmmtQy/tAIK
HSlAO7HfkCJw54/jdeEL/Wqp1aDVH28jM3tUuF/2Wl/Q85y/CpRtreyuK+4nlyknvzXtxgXvFEB+
CaZDSwKpG8H6SI2fYUPCyFTHFONReXn+R5TWj3/+zAsCKX4ZwPg7uzqLUgewsiFd9w/rUlBrTkp4
+OdgPivh9F87GTbf5Yo5dQ6KCutzNrGx6JLw2THDLcjH8d3o4Sq08eXrllAR3pK47Vk7jpSlLJvr
0IvqrfIpE2RpjUdmdMo3pJGw5e/qzEk/0N98n2w3edDSPtmXgxRrGBlkAJr6tyBQxMkLdkbs7Mrr
Pl9pkwiOy8GdJ1ig439+FdiA/dtlcEHjGwJhsQEzz/lDDZSSX8TWmPqlqkmTywxWjnFvTh8yhcbu
B+95rpPOGKcvY83fBjOYdeOYOGDhRJdb1JIF7AKWLrpAFRbRC/+o8g0ovqNwm/pNhsxOaWoBJQ3L
1zJkQh6zaLwsBxcl6N4KJ8Bc/quRFZgC+UJvWH+3dvA6n0z/fJXVXoNl+kXldYKuBswV7snqelmQ
RPP6xLa0R5pzxQlUSUaHbkK0Rb3wZgqCDU+USwsPDnKOnBK1DzCtMO5QLEIVLj7GDIEJHsj6GNje
lTW3cdo+eu0GmWD8KL+rKu/OjtDuadYnt/ngv/YTsSApf9+jFZGgnbbM7JhGyYWcrdJR5hWHJhGf
wpyAnNgYt1FTUouPiy32W+ul8gWkPBvHUl3XUO79Tj71oQX4L4aKjsN0a9ovFBw+65kKUYq2ZA7J
cVZHNUwl1IX7nsiy+SH3SmKLqJP1rbA2y2Nvja25TeeSHY3/r2+S+MH3QTebwuL80pKStOCRiZdA
uAS3c2sMiEcG5f8Y2mzbpDhS6xrcBq7o5iDmA7vz5oADRyo9OVB6NbdfOxTTL5xNltvjU2STrxf3
N19+26BO1P3i6ZwGefYGcfKjJD/2deAfSRGhDpnSpP76GcngnPUsrmHivxDEJV7QyxyRC2o3CEzL
NRSN8BvEi9JrKDKPFYqoIGcB1j2ac+WBXGas9WROlhZeZU/k/aUs7BGIW2rtS9vudqal6LOwfykI
Cd/kXRhca7XzmBdjcSdE2t4U9Oe3WWE+ZGOh3cnWQWxUtce5RwX9N/H2mtDp3AyiPRUOksRpIu8I
FKm1kiN8Vig/6aqtOwftd1TsCZZhQWg7AYxNDLya1PRjmVf6M3gKtZW9k363cyTkS2fM1793wDVh
JCbtliT4rSnkePSn0T8FCv6nJQOxyRtr2lu6djUFffG9ZdjCmDA+W6yPTw1ssy1yl00ejJiPKk+8
kKMar6umoq9pQ8wY2VUYw8s4+jWERdYfotdikIRUoCpR/8xJn8LcBxwkEBY8x+IGfem3YIpPYHDb
20bq7SbBs3vjd4HaNjJut/2oo/upml1gJ8NRRbBpWiO9FxD+wHM597XlENc8I1pimY37L9qx5eoM
DK465r5+H8TkuYrF4W7K9Bo7afFY+PAmE5WuA+VNzw2VfcrRcA0NNkw4Wvx0gBkGgPBB7632bhkE
///EPR2j73XRFD/b/5z//9+LkgBeTKL//Z+/nG1+FKeP7Efzx2/65d80/728HfwoVh/txy8n6xwm
/HjX/aiJcWpYWS0//x/f+b99828/lp/y+BehUDoz55+EQs1xTX/7vz/r6PvHL1lS8z/7yoYS7t91
FlXzako3dAdb4n/8TS3ZUIb997mPaLiOaRIOZbDuzot6jn/STPPvhmnbc26USdWRfte/oqE0y/67
5zqUyHWdXD9z/oH//PyXr105l47rzfX4x/nv+5mOcOfy7m/bdxflLtsYNjHCIZ5K0hD8dc3HZly6
ErQNM9gADwmpcY5C7aHNIqqvXv1QBEl7hlBO15cKnTacLZf2y6Dq4jAxliE/NOmL87qtePAMdgHI
5jvcC/rAY5fY78uZCmN/a6U9oXN5qm2rMvnRhba/UU1m7huWiKPRKzQ5E2MU4s92l9eZ/tC6UIHG
NGH8X96uAmA7Fs6jwHDe+kJDr48J/zT4nsK7xrfBXhRPWmreaBp0IVeUj8t4nzb4DWHPFRvDCqKH
XDe0c+UpojH91xaNf39KirFGAxr6OxeZyGMStP7GUCHGiNHVHjrTStaMpvptAZvkCnlD9eEO1HsR
Mepkz9lTaN8jx5HnDn8cUgHmYTsd88tiNKftE98SNrmN82nc1/1Lhu3mYNejOvQD5T+IxNXeN0F7
dRIYzEx+oata3XgKBdikERi9MtEMzXLKq4bMwkccAy9Vq4WkHo/ykZgNthSB6exqrbYf3Xb42ft9
dvR0O3vKpwSsmu7DPibbC2wB8EQyLep6Vq5gMQvN5qyPlBxartFN70ErMjpJvFOj1L0zlmsJ22nD
+hp0IWCvLRZTMjdH/AgEQcOjyib7lXjLnPpIgTo3Mj+8YawOznxQdoCJy9Wd6hASdrO2YRuEOoQY
6t8Py8E1jbNZlsOpdqDXUBXsr+mlXDRVW/c+7rezauLPcvoMZQrwRpEeMU5VyWYBglYdWCDH4Zmw
KYMv2KUPYK6ydeqQot4HicQfxPBEZ5GUVKEJ59gRy6XFYXJmQeKt/BJXiznkw3NZ6E/uUNxjmevU
2DOI2+FD0hlyZYVHEEU0fMuMRY7dxK+NHt2kJQXdLDCr5wiNJjt8LPSQdarnTPD/tw2biJ86OuKq
b/G0cfn21nxoEHNvmW5ibVsaKoKKPjVcBXvDbzy+dAHtQjOgBG+K7kOlkbkJiyo/LIexnPLDOGu0
9RqFRzBhkJ7HhrUn8d32hgY5w0Gued0peFu/O8eJhZFUJfVequ4B0ld9WQ5DJfE6qAS4T1Zf0h7x
Rmofa+y329ZQ91hY1UH/1yGUrTqUSTAclq+WN357rSuhLWruDzyC0S5V4RY59D+zsLBl0pxzEdL6
jTBxwrO9ilPqcrlE4Btm1qXWMK4qn51hn0cfHWkxxxg3zpVrFXcFNp1LNh8km7IL0ZzLK73l+5e4
MbQLJb5dk+X62tTBUsk4qW6bRjxBUxs21WSXt8tLy6HC//t1yl2YbpypfvuSqbg0Rm6chDx3oDyA
o5ZnUJbo9m90LXyPxiBh3JoDGpXZr5zGyhDadtkpduJ/fCVTZn9op/p11eSSss/8tjsfOpufnZcF
fuX5NG3RRtWo2UB6iNK8iqWvX3tDzK5D01J7JfpeHK3qoWBZJK1c3S3VgAnN5w3yNWsFOy9DhIZE
0PnXu8O/3mUF5+6LrPi05xCKJNe8o0nGakTzWHNfPWmD5JmbOl+6rqWgsaT5wIjI2RAj7sqG6XGK
XIdyanELIiw8VbZTrc0kZ1x31CaWofvNCsZDP4XGW1F6s4tBBY9cLeMmlsS3dPoYnLqIOOnKeFco
UNwrfXKJHZ5rdlo6VBtCuJtt2ybjGi4Kjk2j8lxK1qxRUTxSgo3tkxuFwWpygGmHbBbsa8ev4xkq
BomUDDFjU8IV9zy8GE7TP0a17B+lBwsKg+tleak0c+2KJV2IwCOJtmy/UUFMXnTsujw+aj3mS9Du
mOvn09/ecJPKQA/Xn/zZoRMPcXSgrk3Z+HdfZsVkXMsAT71FW/cch4W561znxfVnpi1lkJPRtSeb
Rs4l0bPuSUiy3ccEs52F1epAdx5MTyjx8BTNW957K5XNbmNE5CRNNe25dwlbqyxp4+sp2w+3hIYH
6yYq4+vIMMbb0BkvGcZF6MmtaWxrqpP4YPG6kn3oMOP02BV7CFhQrSx/TynKkGwA+JJG+L2jKBiR
Z28e6XOSDkO4w74wzH1YtJBPltfsaDCPhW9BfIhUhKWH71sO2O5ROHhMSrHSgKeWoWXdIKvPUdOa
Jak3YXHbgLMj8jkDPFTcMLy390u+ZMQW4gatB+lyYWowU2nhT6Xy9LC82yDXuh4NX638sH53jNR+
1EH23xPPdM18Kh+Xl4xE5xaNkk1asQVYZi6IYM3ZqhwysUXLRnyezTCotszp7Eekg+gVpC35cSAS
N9RuMuhxUXZnoQrBezkdk0TpR8Op0jsrK4kySttit5wuhwzC5XVnVuNmOY2mbB+yaL9Fd/RcDql8
pVjQ36DSJPd4Pp2C/JiNRvIQ2Dpi2yA9UVz4JDU0fQ3m6EHiIIwbLezT1zjJQL+aYXuOukY96n30
9TpZRcG+yqGPLv/K63GaVrnVHnDFgRTNI+0E6hSdelk9j76IucuwDAQOu3X6+jBuMHxtPHzCr5RN
30AOdBeRp8MDIQ5bHdTSPigzl6Rm4rpLaCmnNjHSvU3CMWTN1qUZOgtSMFxjr9x7eIr2AfK0Va41
3qkz9V0ylow9hpqo8gQm/ba5a4HTyzsp3h3mjbisbGMVBJLMO0kiVmoVAnQmPgyIQKj1xOx1Tu0U
QB6TKL9ytxtRFD/aUXtBoal/2LpeXjvsTU/1YLmnCPgRuFbeSMoO0IAiKYB6DFpTbDBNH4Wb2m68
x7qYLo4p3pfWe8pFWRu4wW6W3nyW9BpQG/qWy7rwt9OlV7l88/JuRU3jnnHiJq804AE0cy+Wy3q1
cjycwSQI3Os6HyHtmv7T4k7N6pStoOFuKLCByZHKP8QtMSadYCGL7qT8GOdNPnTA6UyklNiZeXwL
RSBdRQQBvJIadekgN/1E/bEOKQh/awQt88gNkvs6VNUmRTu5z5stvRYkZ7Zsd6hq1d6kprwXOAV3
IHfaA2hmfYtlTt2aqrQ2NjEaR6qLKOHKVCKdJgulyKYXkhvmBZAZnX0f0V6UTxLgV3w/kWq1AqwB
gAWD9ArXAUV+2aU3gx6bFH9QOlAM7zCSSJw8TW4CVodFoLvFnj5Gf+hLSaa4m0X3rOCT0RSroGqa
fUsexbNu6iwjq+w1texr0QAjWeR1dGyhEKaDDnKHVm02kW4iXeup6Ob8DxzTDEXyzS2fZYyrTG99
yo3Nrs4rcdfqyJOMehTfzSlbO5kK3qsCaz4FrPrWyeLkRGMIV6KKrCvfxLlc2JM6EH6DTXCgpMFi
kfgSAU+pSoKXPBsaHNnTN9R93JqIT57KkW6lowXaD01AfEDL3qvi3RCfU6z3D0uKTukiDyTrY9x+
heoYNQW1DJ7kMH9LlIIDdM1spZAZYDDaUe6dviUm+ZxCpg6uExKuoEP9THQCAI286e+4IyDTisI5
JxY3qfAcwj+oN23gODoIANN+m6usP+SmD0LfHwqcY87ZiOvutBym+Ss94XHiRoQ+Z4/vQu/LH70O
T0Sghb8KVLSOiF37ZBj8QQ9dewnafqTvEDf3KC39NTup8ej0TbKDe1NCa5DdnCyukcI9OQigwolQ
9M45mWNMLwbAwD1OX/JeIuE9eUEGY9/pg3dqN6+Z7kEndZONNUtErobVIEnzuMKZS5VPNz5x2r7g
9yp3Df7KFbM1AQ3eSPaeDOKDUFgi0I+Wz56hPzfEAX9iYj/2gJVeE9Tq68yJ+9veRc8Zgm1auYxh
sG3VDhrQ8FmZ8TdJ6+EJu85wE05NvzdTsEVNX/XgKevuKrZwGyvFiBLntEeLulcEHMvPYgiLdzPt
yBG3ioISr60ejFrcJZpXvGOt1Fd6Lc09I7cOHV1tl9crnJBAaNQnbkbyqsBuPSkn22MBTj6kV5ar
3o08hj6juk+N4PPrdZw3uJltebJiKzynILIoI6fph6kT2wOx71458Mobwd7Pj9+tOjef2yKLDmPZ
Z9d5ZhvPNb3kTYu6Y728m8/qHUtjKFrebTIw/a6tmYflNNTlI3BvjWgU/uksC2l1J7xLjfq27/KW
FpItcHy2Gbdp5uxTOBf70JYAyQnd2XNXpLtKQpV0QvKodJ1uXOcjB6lMaRyRq/hsFZlEGhwI/cw+
zCNqpFgkiGMGES7T3FhDQaKv7kkdEXfQX1XAKJFKEDY5mg77Eb/TbwY6oE/1GHwH5ac+ye3YSXOo
3iDwE6pDwYtkZa+9HSGArROQLa8Y3I/UHeWqBrN2CzuivwqChj1C0OJIDVpr5Yg45aE+K6/x362E
4Gh/DPI9960HcUT8WN635j5WZ4/RvR0aLFpH89qi+QmxElUNdXrzQCKzc6M7vXGHbgfNJIwhmG3Z
k++C9r2qb5FvM9IDfHiBdTC9ogijzdnPih2SCDeNX3WHqG/MQ8Ef9Nr8f1ydyXKrSLtFn4iIpIep
hHrZliz3E8LdAZI+6Xn6f+Ea3IhbA0XZVcfHloHM3N/ea1fRq9JsdT9SbbJzomy4g5Bi7lq0w7Ol
0UfqApw/lVLEB20kruSrhtIp16qPSckDmDqI+aDhXjl5Zerv076KztaUl/tGgUgjetmsy7TNboTO
rd1ILuO/D/8+19AdGc9Wc5G5nd08Nx627LhYpj8L2w9v1DDM950/XJTZFk8Y/vMnfZJbEvne5a8b
1Zx9DTzQGqdGCKYNdAx4If00aj05hCHDDzr39n3X8OxW+B1uiD7Z2oFf8q7b/XvKO/GbD92aLome
2S91GLqiMrHI86+oqPW3pEHFL5s8v+HBg/8182RMrcHdFWWvQejkTGxXpX1MPNRvQVDgnsq7cOM3
YBVCemECu/ors+UE6MbV0oMKInBV4u7euH4er900B9wJlmdVwJ7nsR9/UaurPcg5Hp50QC5/n+7S
yCYxY1KJtUjzbdZ/VL54txtLPWrS9OBFs3FvrTj9aB6rpMyPVuPvdCNs5C5OiBRzzrv6I7Gf1eR0
T45uzTtjxrUdNLyt57+XyMoug0NvIr/ceK8r/PKiT/uH1rS7B2P5N8cIY3i3pr36+9z//QeepxkB
D0by/+8/1MoH89Au9VtE6di2YzEYRP5YTKoMqLdgJLF8+PcyVdMDOPb4DmNdAU8V1SymXIowGU/0
5VMpDETiiSd+46wPaOiPGd0qj5Ij7KrwQ+3497lCa7v7nLns30ddkkyPpsEi1mvMK/7+wN9LKfMT
LMP0/u8jopOrENvNiRxCeG5WJj3JZyJF4X8vBd5CFVT0qGxol8hPTYObErQb0VXhBrZB1QiYnwVS
/at3DhVJaegdtaGiIBLyScB32R7tUfhBM1FhRHxzPKYxHgqepdYaxnW7tTSNGzl8SjHib7nBgdlG
JomsCQbh34uBggjfZfnYaFsvaEvQ+v00F8eeSqSjHsEKn3lnVm3s1sc+z4O4N7y9T8DiQIJ91Rox
3XAlPST2THzMcdKcvJ6lH30gnbMRvcTC17H5jWLpTVO4n6DhUcwmV43zE5ZDsR+gKNDxujA3ccrh
LmEzIWz6KmxqyZLkidUJcLasjlhGEZmmZu0P1BJpYngzBEVQZrkR2MpWIAZ4CA+MV5HnkjX7+6Ae
C4OzFxRXHjGgQJDboNqvyjl8USgedzSHxCUVV+6nx1XZaozG2LE/0J+An4LnSzNtLceFDt9dWzq0
D1IxJBsneqDKBq3AvtplYe/rtN+Ffj6v8Qdbged55hkXAEYucT8aiMA6LGx8gptcc3Uw+yg3edez
QS0c/LCk6RNEyhVYS9Bmp8I16GtObk1dx0cZF2TyK7jiTfXlR60kcNwE3KrufmzGeGdmzkM9+vJk
SShVjLMpkANCtuM8dQ/7uN/MzkRIeuyu9lhd/64W7iUjY+IjX0uMIFs8vsg/HqyRNRWfjMy82D66
DT+mhwxLP0Rx0epGHf97Eb46Fj11A4SJAlGO8CLwTo/mlB4wvK1bA8i9HS26SVOprUQfjfGz1PhK
kszxg1nrGkrQCNTlYgTe1jnRltnVmy062tw99wudnhoBL9x5WfWQpc6a08BnY5jZVh8JShnaPxEC
bIq0cIdakR0cqo5WeDX6KzSWvZmAx5kITCGOL1Co50GS4ouVe9CMyMBYNvcbK/PIpcDGjPPxDA6X
cuSKshO9oQDJKeHppmqrcRl7ExrU30uiUzFg5/430s4Gmi7q37SxLKummEvOSOCxs6XZZUB0WiIL
AubuvZ0Y/roYNe5qF6K8ah9qD3hz1kvzphpG/yaYbi4AeAccNlZu5uHwF11DPCN5Uzb6n84WsQtd
4NGSUGDallRg+VQz+AaYNznFpPAw++rQ0wFRTv1DRf2KsujTydCUAAXYlE1NA6tKcrZsZOPSIpRe
Oqyh9Celc06MmBOr00cYcdCO12mYfAkn1ffFlqtMMNvaGxjsUFicGHUHlX2e0sCujfKspcPCAKm3
oTG1D2JMzlnZ/PPt5pamlbfxauOdauEkCHVYOhEwHWx52ZudJmiN8IjJrAYcGuSGGTHm4BJ4eVni
J6tY1EiZUiOOFMzsr9cDQCR3rjbfDTjr0ZpIPAA5OrrAtu4gtcTSpKrGU37Qm9G+bmPzwHTXPxXm
pYAQcPSSN8zjGTs9O2Ax7vc8YWE1Ly85an4q03YLuZljRp+SHCKBO8z4vCdtC3U034x9OKxzwtOV
GAgE4r0+R42+8ZL6KcfOx8CBxWKyqM5UlYYiP77Wf/AgzphAHHjnGtQH22FKbPvABC1qz3S9/Vd4
xQEEbR90fRrvTQltccSYu3Mk28Mi90CnCfvVHX1I/dWjPthkgcbRPAH2fDdb1HdKu5hZeym2Upde
rJLeJqzwkXDgcY0n2YzpxSOyt8rl/BSz4VmjLfspecuwq91nrDfbFms0UTCMS9s6i/C7s49aGW79
z3cxLRZ5hjlROmpjtoqL3nzx6A8PkiYhh6BznNAT8zjljUkTkPc7mIna9wr/Uy8Qd7r2mfh2fZfJ
xzqm58HC4QNUX4s2npBw6cMDCmKOjlfdzZ170evFFgqAsRi6fSq4OCALvFk4qfd45SAPt6BdMIL9
KB3wQU9VtlSQ0FxqNTcD5UYUuIcc4TROOmWCOa1iuzTW7oHzFsCVGZRykQM/MNlLSbrrMUPbQUTZ
dedQ81qKCYZdZF6z0l4ISgas/dp7HerJwg2Cs60T8mijJPgkuDau2d5V/vys1PCjbMcm3z7f/Ib+
4b6dYdMpMoRj/y5T1qpeQnWX3q4rGm6SqH+qrWGnRf6edTEkK8JByISoODnU9lUZYiP4tce2h2Pu
FzufU/2mItBwoKzKWun+JBnyOd5ZcCjobPu7Qe/3OCoHDb18ZDeI1LqusZ2bLFoeXetWDc67RQWF
lY748PzcOSYVJaA9gbvIV/Vbk2S/joGMw8V+Ny0omTYRMClnuqTyklYcebKdqruxohGt46uWM+hO
SD4oo+XGJyb0zhq94phWBWNDa3eButOPNyq54h0Tz68hpdItrggXVSwIgmZYKGzRvDNlkx0SuppX
XQekzcX36kqGPX5Y3xyv/ZyrSKy0boZ/t9BL8I5cUHA2esvwqxSMFzTbrQ5u0vHYtAjUjUPpbstK
GJyrawUwwqofMq9dD276ovnyo+OfrS7GHSf2cBuhK4TcJmzHoxXRlO444DuFoC83fTOO2xFhHlRo
dtUj+06YmRsAH9KDUi9uRqer3SDso+g86ygTUN4Uou3RvYxTEr8OZocEbKA9p7bjrCoTCsMQkTiM
sMviFayAdNYWyT4z3tjMgIK0HZAs6uzdROrcVZit2fNwPlyK7N5T3/c3qeVDXmkdzHYJKXvffyD3
q4K6jp77upiPZauxtwj/OaHPESgTb2YanxOH357dkxrR55TTA28Oj4e9Ab8EPTk5xsV2cIf5YGrT
gaufAgWScKX/4qE/rcuuLAKraHCTx26yw4j2QhrJWbljTjzi3u9idXCgpltlahwUJjCpd8waLEyy
ltmcq8p949ja7G3ClgtCkIcMBWxAc3qFeZZKNIZ0vzkn+CSn47fNCI/m80IU9AmGE8FtOqCDZGYw
HuWBapt+RQ3gxk2GiN8altWoAt+W5tWjO7rTZg71Q8hOpxb4EZuOSa/ULO5Bx7wl/fSF0AGkMSQp
k2rOYSopsjUS9lLZ0nmTZuEpjCt68/p8P0LYyKeeSl4J9bmwrYPFloT8ALP8ZGg2rR1FW7cRD5Gh
yX0p5LmeO+PkglsXSrUHUZTpijO8TyNe+SRq5tSIMBIOwFdqwtzz6L4NWpMES7T4Y7zOYVOV3et4
ggnP7fw+sg/W8CBJBh507tAQ2XipjX2umX3jn/Jw8y+NubWrTlreA1iLYzuoFjRC5bs1pQnWpYSp
3CN6rTt9gmmZkgFvq39wfaprovvntspfi6Qr7zOl5E7G1t1spAHDXcVXLcUbNNKcfBB9II4bPiS4
EvVOj88t7+9dOkZPXcfbk5XWBu4XgE8aG4B2bAoBU43GSu9UNu1jYjXhNo6eXRvHkjHbbsBZUhJN
8VhTnSjc0LSVrvs+vITttEO49g81NBSd2uCj967lpXXqBMgernrd04v3EaPIgQ9QD6ONU9rersAW
xuWrvw8lAfhsOf1C92Yb4DBNMLtD5Nv5LcvT4tRBI195mLEepKy3kWE7jy2iwUqvU5N+sxG4d+Jh
cNZAuUHzMUBVQUeu89PfS1N8dxp3uQGGgAkbsO4kyfE7Oc9L+TrHg/NUAD2aO7pxNWm8te1YBWlG
kWGiVW8l/u+jF7rNfki15J6ZuQshKHozFE91gvn4rylkW88dXA1nkMZRt1zIcOV0ymgG9FoZ31e0
dteCZi2XsSUXfHXSav1d78tuKyVD5a5kRmW19Oq1Iaub0bF5ru97u9pUOP+JGmCvt89qRpcCZkfY
o5lY81Ui9g6PHk1zxCmZngyGWlrW5ftcNgzKbjrhlyCLBhXMhlNcuEAqCG2XuS4ciqoBcxOfojIa
C1vjppSeFOahq/0o8CSwFMvxvkfty/CHblNUFCEmkXfX2sNezMVPYkc6dBmvu46T13Gfi4851+lW
F8mJqONHB3WQ3W/DMZ4M7qqdpBYkMfd5l5nXYZT6fWhNrL+jfwpNdWfWtBpUBe3YOEq/K8LVy5pv
HQc5fbMJHK/Kb8ZrwrDoUIZpC1nKGq9lnm+wEkZbkQIQyjgJkM4pxm31QKx+y5jJuyL8elcJfmvV
0bFOpixn8txsrQQQN+g9Gvp8Pwwc2+sALZb1yTTnF+2LLYfkHmRMRaDNLwOTX2rAesz7QKFL4DeA
ITSCJm5auUAQTXaDbBCSkAi/iP++J8k+A80Yp2ML6iHfzoU/rxgZZkTv99ih6IhN83xf1gnOlOGJ
khTt4LgsM+6mq21MhH2prQ1tfkxQOy9/L2XNnDxHVODr0HyGwvbRcSAL2khvaXhzPjFcEM0AOGFO
5aKrzjvXpv12cCDaFeTegJXFbUecDopcMT9OuuxAmerreER5yDI3OS7MUiMaruPcMnDCF5zTpdLJ
dFh7uXx0vNnahAMs+p5WwrVLbfA48MQkwr5l9PoBa7nYxjGnOlntXWe4YLSiSXRiGUMksTh6s+0A
k2kmV2F014L9NoVz01cs6/6QONk2T8uz29E8XAPf6SG85qLQgtGgjHjKigCRbVqppT/GCLHnVgix
Xe3Jg/PWTdDOVObeRzYbuyzyD9qS8vBoqrPbq2/DABVJSSeol2EiKodgGCr20r28R+Vx1rNLel5q
PxTm1ahOj4ks9XWbqYc2p/937E0awqgwXjUVXfRRbK8dAwOvV9E/Q3ModRdG/0Lu7iAylWyUolOX
i+M8ZN5wYjaxb6Q2HCGF5+yU2Y01NP5s4PObFLHHRsj+k0grWwdUZuFkmxQcHjpJskqlyRUOZL3u
NAueM4sl3VSO3TfcsbUN8bFbD3qWb4EWgnpvhbceegFjNoP7MrPlR8MkaPzuLvhEr2Yv4iiDvTGD
lgCi4IszlfqBa1RnAjeHe+XgmHPnlYTguJEt2RUz5KqveuwsGAF3/tT0gU+pIlkyjucFw05GNFtD
g8JtcjZfkSRriUJQ2VJv5rS5+cZ8L4RitI48zkLOsMHTI5BARVDNzRuKY3h0fZiSEKbBLG5nYUS7
qoanS+h81WnYb61E3JdTBck2THCuvpcg+YJE0G5vecOnKTt9Y3T9OarirfSqe82v21NGEpK2LYq7
Q1kEoU0YdbL4ycL4yZATwivNdLmvpYdQjfPa4u85tyW0T6vzoM8pmjoXLYTpTAce2YcbD9ts9Cu5
IRwEbXY0IGJhPg4wbLxErhdjNkfQk9n8LNysWGfU2Kwjizf678XDo7eB58g1a+WLunsp4AWuOVhy
dAvLI6Y0PIhDSFFK+iN6yrnt2l2LsT2VPS6sEB4LQ2Q48y9lhzXCcyoEtZTC1iTcJWRe1lSjgLFf
qlBd6pRgNHDk9bRyn9rjTxEmECv5pqZY0iLuus956ORrIqwfqGoBj7/xrkiPTH+Tg7a0DkQxcMgC
SDEmORGwV+Hc368pT7iFHs5nXIK0E8Qoeu670qJdJKd+jdZpBdkrOMYIGnur9vWz14h/oYaHPYFt
PRMTXxaq+7KFfa7oUjXd5lJ20a5AibeUt+sjnIr1IF40Oo3W/Fah7dHAt4dCuOs4siFawYfvEpa2
uYspswUxbYq7REbla9v7Dxmm1jXCyXsl5x1Y8ZdBZ4fa2mHO++xtpxtzDoDmzkZN9ls58hRNSqBu
88QkXOM8VLjIBpsJjSDAH8P7a/v7LIVFwTjgAw4XDGRfB9Zo/2bE1+JwQgNUntiNnJg5B24jmwYt
wu1OkGn9DfGX3agHT9IR4YkgvbvCaXbwRrsJCsbA5yrW94MbXgXWJhCgPJqH6TVqzGQTalRlNQI4
CtdbdFm8g3XyPNpUcHu2qE+OU36oiqvRAuHnFvW6wte07swRS3VBcdiCEpEoBz3Q+qOdGo8GEKqs
M8WeRsKPNIb+fcoX9sdkPQ8evVgDRn+Kjk6iArVBk11Erzf19Z072SsSmhcPN/0aHsF4iLUMqwpl
gqpXTXD2fPalaYYWbIn8t3fLr0HQZDUK1GMT3+dYWdQJq+EDssGHPxfeba7KdeH5PyHp3qDGdMSw
coIrLXnSIjIiYRuBOyAWddDueNRXB5va563S8wdJtIfm5OK+nC2d5RjybhNVDSkbNrVV7kPro5GN
Ru8m28jo3Ygk3KXR3zLdd45EormrxNE0Jn+dehE8YVP4bOYIvGXVb1NBtEASWbseI0AUVh71BOl8
0T0KlmHX1qeLVT40eI7WuDzY4znaEOSgN9dxq24U7k3bkXLuTToXFPJC/t9nXhkGc58ka+wjZ9qh
xhWndW1VNEgiRjg0QdO+xURNNraagHloEM3qHnBG6aNeAAQhvQLVOy2Y3PgYrVqUqkdsNAefio1S
ZiA9TUmzPdXGK4bYj40i6EVhZ7kVMb5PQTnL3FbBnB6tzvj0LEwRuYbXIM+6t47uNfjue1Hl3/lw
3+rmV6s18S4TdHVEBvSrpFObkd1QX3JYt9HWj/E8Pc1kZA+T6ugDSO1jH/X+tZimJyy2J5JsZzYF
BmDnjtIMZ0/P58ZMzKckN74Kw/WPZgKrO9TUbsyjg0vXTyX7T3JWzAE6jifCQOQn3LaNXOvQd4w9
Brd9AwTKc5B1fROSb1iZrlixeYO4X4VE2emh3CoQOwwm6m/eemsbNW0cNJ56iqRj3U/d1aKjemsI
e28n9I/YR4i24GLU0nTwVirSzbQPN4MWuKL2NrgPv8No3KNy20E+iX21rGjZ/C3HHrB498EkhpY8
q3xU5YQTpE3OBvIK6cbkrAQyI0/3Z6900+1oijc9Mcq7qCl2odHLNTYgdt8s/LTaYNZlSe7uRIO3
onZ8nEVp+yYWt7LBJmyYOmNTaxWlBiF4o2KEm5KlSDEiBBs2T69SebdhFO/jTMuPFDSaOVFyMNIP
ekJd1PORtQd026pXCdvADvx7miLC02q3onT3bbK7K/Z8zi7qpxmTl6ama6J8c7SKWKBp7rOa5QPs
0tGa5R1l2SG+DSdamZZ/wLCarA3RvJYRvaS1rD6GxpGbzmY8mrrinY3kwVI2YIa+vrb6gVnmfFeY
3utINhJEtc3KMSBHNVgfKhuHOaC6Q9vN7cpDRF83mniN4S0ep6SjZAVCgrK6aEOstuKvx1BZ1f5G
2U/mCG3JZqS/AsC79+b+PbLTXW0ln57DrAeyPzFNSAN+r73GrW/vS6v8trWHmbK1RhUMojTt2wPn
wCF1xDuR85VC/t8Cg8B29NiayBofSfoZDfFGA426SySYM9146EVzq1V07bujXuVtkMr2p+sXxuNE
G5ZZb4WFQ0+5frxj8nSJS0SyZRofOGr+8A3u5sFgqFL+9E1DPnHuF4blvK5hjVD+YkXm78CzjNO6
nhwzy7v5k/GcWtG32fNHhd3eGixYXJJMTKh3ccHVR5+WbC0m/fGniEO15MO+w3aTxvS+RP3H4NRP
zGZ63rv+x2/zW+diLyi07rPgp13VSrx0NrBS5Deigk4HaCLfJZnxhHP7c156pUgxkCdq3wn8fpMb
uuBKpyd6Fj9tab8VUfflttNjQuY0GqwuqHuX01sYE/2BGRTNDwrgEDaN+bOxeQYagwEVarIfrFbn
aN0GhHG1dWOnRACGwoPdvWV2+1b1AuO1LM7RZeycj9w03rAWPIyJYp+eVYzL6aa13e6hqGOoqG50
8XJj50I5Zi0V/UYAU1w5DQZSR//MqPKgXNPAORljeBdlcTErc3HqNv2u0qpx3wv2eaZFmnqqoyBN
qie9Cffwj4CtUlsGtTA5mDJ/XRatlPIeP2H/24gVQ6InLzL3LfWR7MHip9wcEqwEjGEm5ybrLD87
8jmZsAjWQKdbswivPKvuJGkS5hPmnZ2Mq9KPsyOHjQ+V2z+wSS5+58QYYZOjOU3vHGFwiSTFY+U6
BMTQI/SOHK/GLTOpA0117j05i33vLcWIpynZwgp8Ep3GeCYBHs/5cysrBH01WdQlzTFOcN9UAaTD
Dy3pWflQHgnSHhkkfQ1ZmzAOAzGrewUSRBG92gbzVWXLL+jH56T247VmJ+8S4aDTfZ4rbfpWVuyw
/IHWdaiqSGLJZjAUAcOI1XgR0AworOumamAEEO/Uy39YOjFfxHl2icyCDTgxO82qd+MgbrGHUwFr
NXgYq7pPPeR6OscPXUnEnsklApIOjVdGEBpkLG/lIChbwUjMkZbRL/3oAEoNGOgzLTQrNCeQE775
IW24LHkTPpF3YKNBul2k7mczqQVR2POjZGInUEcPqjPvc8O51ADSNkI3T8uztbDon4CODtClIBeE
CT+kr4vPaZVvbLA50kzL3n/uXR6fDs2oiE4rqniOtSS7klr91ag+3Mjh4ZtWOMW96R+eqHW8XLl+
7JoMOW9Qz0UQ+uNNMBwtesQFQoYbMwQJotOqtNZyBuFjR11Tj5HKYLbot8VNctgNrOqdPM+eg1VN
A/14mqKWyYe1d6wSqGyer7WOe0U0S8YwrrR1R+SZuD3PNoscR6Mnzx2GCWawgIfz6jlrLGPbNNcm
ivqd6/ocPtRvraga0HQwRWb6PDt4Xrjudgbw9BVTru0Y04ChNVA+otk391H95Nq4k7R++JiEKenA
TE64uuogpFMp9NxiJ1JbPQo6DvZ5LvKVAjnTGhR9G+Kb/SLCTEoyFWsyV0M1try05SZL/R1IsW6H
At87gu8hVc8Q+t5HSkJCBfKuU8kuDOthzTpdnfBtBY00wYLkNcabxUM0O0e3tdEUubmS2qVRCRgp
jigF2RKYAxO/HZlsth7L3x/mZu0iRLXmHjfJP4o5MgwNbjIWAdZlTvH4Fkcn0++TxhX3VjPeEWlg
D84aubZaNqGVMxArd+8Lt/xN6cTmgK3vhjg1j8pfuCwJviGUphUbao7xNZBjU/9XFMPO6JvsWqVM
cYycyZduDwzbZIjQX+wqPWcoOibbDqhoUPj5OnYgodC/wrnt7GLFC7y91DJ5ZBLArz0qgqnS/F0O
c39P18MKOuO5bqFSxZ3xpGTZ73xr0eBUBruoLscTDa7rkG6qmBMVVzWDO2A++ap2qxubVyha2GXb
CT9PnROji8PSvxjSXsMgI99uNxNwL6bXmaXvM9J5rGltEcyVFNehB2Xh0lsVzdcZrP8x8gHWYRf/
HVpZM97EnDNWmbzP2NeZgEIoX8uelfdW2TRTmkb1WurYzdO51+/amMNtWvxGuQN3KElLHqW8kFlC
/auWKeY8HjVDuJwtO+DWrb37A7m0nE+jwcRbV/YXu6chSVDjGNC7+haDqN+RE6arm0gv1Z85IShg
O3asukDDnPMcGoaxGyeQVX8fYmJIcBrpi92K0QF+z53FGaWbOtog8cGuYzSfU+u04UvFpp0qB+qx
uuGMszXbceO1eAkIkiV4Nd7aid4l9sJMWfwdmC8bCwwFHq5bngpM1tLkg8l0Nq0G7gifJL31bvNg
ZNpwn1Zgmd06d+6AZlW7JNbDdV4zxOa2xB+Cw2HiOExDjdNupkHBfFWUeiqvOIWlclbW4KTB7DxJ
NRIGsE8OPNCdniaPWU+yyK8uHOeifdIKLrS4PzbJdB566jaK0CHJUru/rYNhx2xoeHfH7iUf1BKQ
uwA5gAxBn+KIHyHBJL/3uatWY/liZ9wlQNkhIbA5VLqLG8I3LhlxQCpd8eHj7o/DEeojT17aVYoH
Kw6PYyY+o26CYzrX71WUt0hM+VuOZW4zm8ulwFBR+Fenj+j9izykx8X/Obo+jH2VbZYNRtyIz7Bw
L6oZrVWSUyahqSWO0ZrulpncB0/xXzriBroVCA2kuaLJtfGeHJUFuQEWiRY2PNv8qdH/6lhRsOMs
JPt+3kqtcLajYVNCUib3JrV5DfZPIqRdAfeXzjRKUHMWOHoGIU8As0/iPYWMFKnjUB+q9iaJQgcL
LySnUBLM/VduF1eNOoaTXhCrSxhkJwMxod7fRtDTdorB+j72WzNAYqpnTz+4URwADJjLfr4aIi8f
rcZIj7bhU/v6Q3t6uwFOSkkGhdR9+jMYJJ74PaMquZyo0D8QDIMRtnAeU94+t4rHk9JWeDZeSsZe
pt4+Dp67c3gucALhO69bOqDrR8eJSUzmhxx93JJoFpSo5ARlJRNRZjmBDJmD+6F+0SzN+Zj1r6ZN
vuLijcYhbBSh/+X1fo9ipDj8iTPhfWeldBtfEkQG3QjCmkTkIP17jJLRSrjT72RfyK7tUj+GZQkI
LcZwzE7xx9BzFLb0lb/+URu7x4ynVD0YBSwmcY5RXNe2mSPjx3IPi3dic5DS35A84tuMNmUkodCH
3iG0IPiXbXcgjNUg80tSAzF4RmabjJg0PpoOaUt/ijc1GMW4oI00pZ6Mxah8qLssPqvWf216aifc
ujvbA2UVVR3dsTqda214DocYTMxkflh2zmkYeQIfbkpJ5hIiyZdzec9hICQ826Q4Bd0m8tdUcKms
fmBPjRHpUYuKzcKHWFc1kuycV99ez1DV6d+kTXAtj9R91NV3k41iA8vfiTxAiwzQgRG+aRl5VjaL
Khk4bJc5YwJ6zXODyeQ4fSjLvkSR/i+DblPE3k9UVLxpun7zjOyh9Z1iazBE8ExprGk2fSVjCmyu
1mhmik6j43+VDJJG8uIkY4Hy62gjkvO/bEAm9IW25CXy7n4wxT/erjXKGJFMn6oJk9khFEc3UJw8
hwS/Qp/is/oZkqzY57p7YzNAb2pxdAf2LTFDXD2zsWhEsE5LfatbfbRyOIA3ZkbX5z9M/mzPDAPn
0ahtCp4TcrYoWEtJZibqImvzgiky2sxvWCD/VZ1+SxPwxHo5rgv8tBIL2oAnHS//KhYMzcsWKptt
nGoSC5z4ee7Z+M1MqX1FjK4YmNBdapQR4Cvta1K0atpofpZXXOlSj/aTM1IclYHUqRubtouxOIZb
5TUkAHzqmab4W1LbvMpj3GAhy63K84vXTT/1UlHGcO2RmrdZGdfCRLggU70dQmYCtp5dRvCRWXRz
y+oCtYxOJ4b7VT8fW+X8lMsGMWQkGhSCd5fN9SfOUbacDnnG4s5o8IkXlftVVA8T4alm1E9T67+R
Dc6ZVRlcqf1jXAp/7ef6Du/9tpvtZ7K6CGBFCEqHrGICJ92I/k24sdnr4rXAsICnJ+ZETadFpW6p
beFYdjcp8SxiPhhhWhJenouBK9Z+TTpnthAEKAELGeiOTXrs2+5SEqkJ+qriyDV2JZbpSmfU9JS5
y0pWZDNbS7YFCMW/WMvuwEaeZ9f4gDQAft4M2O+TN+wb7DjGfe6GlEjrZ1xCcLMK9ujoE6soJ0Mf
VXq/x+mO2MkOLLJQi1q2gtjSOlKN5brG97fD/w/1FdP/MuywdC4qU/OcAA2TEmP7rvMJTI1kolel
3nNIcd/HYYbjhbmM88G78uMnbSA4aJMRmghG7fzloxjxvTXoaLb8l3oMKSPWypPRLGDo5TapPZTl
SR/FauwjciOVdy77LD8O6N0kZGhz0bDb2DXzKdezfsJKvNMzbK3Zs9T7iHGbpplnTnwcjmyzpVsC
h8lIXrYCmthUc72arWtk8R2hUyXrLp+QNvX5FtOJGofpb9rzBkxZxO1X5RsGpYfQge1aLbJh1IW/
hnomRXzLR/GUD8lrgo5Ar3EIFuSF7DLzfOtDplPzMGkpa0M+MI4MvwETPJb4BYImVZSYjPwU7Qtf
f9rh7LtiyGsmHNvs5it8vTtNeiSyW+JIMKqWBqxtptW0++J1wSWcUJ4TG0fP8mpqGES/rwmW4x0T
Nyfq9OPkfTeV9mqCY8YVNaKbmzb6vkR48pfj+cztHfe3qBoeLQITSLESNTuXDznXGgppQ9+5GAJw
gKT7qx4ZFpy/4bzQwFUJRQ9pRhDET8KvpS6P+O4UYb30fpkI7ypvVjDbRRX8j63z2o0cydLwCy0B
mmCQvE3vZVKmpBtClt67IJ9+P2bPbM82BigklDIlKUVzzm/Lst5SElbsZY+tXbJ15VX7pljtTTtA
euMof0PNOH/6ssfqRTpQVGiv4i6T9Q+rK+rw2tzqfncfyuChDINuE42gX10YSzZduaLnlKItj22H
2CoL83GysetnrwzerWHN7YkA2jB9Rit5MYkCIOOORS2swFlsnFjtAE1JEHs4xd+dAaaH7iVZN50F
bOOtsp4hKkiUtWwxvqxMs8v2IrefO9aaZVwjDeaK2dsetuqweaowo8e4vXUfJZvo0XqMBLEvA45I
pCPZrxPucsEFRjwbOqLrJton1fAlqqbdeCiSpUDhOaZtyYmvHsNWZxdjlaablmW0FVfNhtwArCcc
7jt30kcGLPrTGVc7CT1Rg+VMxiYzMgJcuV0uTKREJHsFxBmIp1TEb4rWglFBNN9KrSXGZDRH9Ox2
Q3LI2w62TGzpF0JiGyIzh15fEiyM7sc2nU1lZTvJgTNHZ3J+D/YxRIFPu4q7SVTyx3UFSqbxmCeS
I8DX7kodoRFz7h+dJBDmCCpqLDo0NuDCBM05X4qWswXeNyrEDDgPxIs0Ifl9v3J1bl6FHhzNKiEl
y3iKx/jkIQYoE1rUpA7STpwHwyDD0thwrvXttZs6cuUH74+7EjXnh0Ukf+LX60nUE6zS0xjn4mBk
7lM5MCMJ21ha2A1LXFQmnaLnsde36HU5W1X/2uQip+QsRFuDcKFPHk09eDRiwSCGEDEfhX+2NXOF
tf6t0yYA5fZrKJibM9yG4JZMKWU45zUDVdc11+hO185JpxrqUvSFYWeHLB3Mgx8ULKcMTX4yGGsR
5xEi/z7m72H/dDFRtHbWrVVkPwASdQtcnvsCvG2agtdRZRfknqgtY/TKMX/DggLdsRCswEVGE15O
I5MoB7yOTpdvejNUy5COtQ4VDSoRBADkrmaRvYLikks9H6j9nK8kBWXLqcS0pLGAjohz3YlrHJ/T
Haw2IhNpWsmM7inkyIjIqFT0OmetYCJXwxg5aP1GEuLmJquaTvAuadeEqB7ChnMwpvqxK8NqiVIP
mDv5SALtGgrvAV9Hu0aCm5X8+kjyUyLxCQyEpZY2nAQTwJFtGNrHtJ/ySBFFzTFTRA35JMWMTlsn
T1A7bQI6b/Oa0iTXDM5Swli3ZGikgChh45ekrpKLQJNmJhmcbb1FXJY13AZc9ilVT9My8Cu5HUeP
2dGa/FVXa8ReE1lapcPXBNB3cvy5OUrV0arpaeINs5989ljQChCs4K16QnD5gXvy4TUnS/ZOVasV
mSV01HiOoCgFoRdZtMVCy714Y+fBx5gJ4gFyRAkdo0DgRQ1HpULaEQaUUl1HRKcL0/JBzWNO2W44
Vh6oYaOVD1xZ0LgGzrpsdHdhRqjLG1nb6ybnGhUCJbDWn5Is/pM39IbqlnFqdcAA+8OpiPcqeprS
CvspDMsXzm92q5obbQbBGKOnqqNRXRWBrYtYo1lVRWvubdTFvOcJuQNEez6kTgLo5Xl4DlJUqNRM
sjW9k0MAW5IQLyftyT0GwP4LBLd3VBimDehgYdIEGZrtQaeYG8lGunLtR4mbFF42+zEi/dMaUfQa
o0Z2RXZ1/PIIAvI5Te6vPzkUrnIgr+215ebGARsIwcPK9LbIEvBP9V9Op3cHJJivXuupRWbPzbc5
wc/5YK0moZD6Iddxoxd4/PuwInQxrHFdF4jvAUE6mI8/Y1Tu/K6pFgnygE7RoUin2Nkd/zip5tw3
xm/kddXFlRg0BEmYS2vQBLldEWag3Kxo6Yiumk9cWyhR71rGBNY1K6jT+spfhqB2TEGuuLc5lR9u
mfgUInUHESePjT2g742pB+wcXvj+o7TTozXeAQdt87H7UibCdgsv3bGC2QHcjj/wnSO8cTWaRXtN
X5omQGVi+C96Bh5lQVetw9x5V6G5w5n0HjN4kWqIA8bwK31n2ONrlQ0MryjbORDa3967qkBLtoYb
vDe15t95wKQ6OjrsRAxvPe8jR/hUSPSpvinbleka3175HWVTtgQJjo9NMbcK6XOGQpahXay9Fxqo
yJzRqi+txmAh7eUQFByTprqfC+ZC4p/gskXDIobqL0SUtOoHapC70N8pRxN703EOpVVvH7W5qD4z
85uVZ5ePAZuwWX4ZhOcuQm/Xkdq09VJ/WKc65Xd6FLtkayNH6IiiYT3ABxuuMFKuqmiIF8hv041u
/hGmhXlPhzsag+CDNOizGdPyPfoDYXh1hrUdF2PbGk9Y7uSCoNeKFQT+cjK8TckOZcBhOQ6rk0Wg
O2QKqB/ILgpf+VVV3WPblvpS6d/cNKlUYqpB79aLpUYS3jGRBiB1u9aFgz/aNLZ6lxR4RlxngbNr
02C9g38Byo3s31BMv4Mw5UHl3pppeTpmhK0v+jSko89hMMstCU7pJCcBJ4YztjYjRAxp9+mmDZgK
ts0lxBUMXO9VD9DlaCe0wecmP535RsZMgj76OvZbrWzbTcpesywJ4maznEB+zW2QgFQa5NYsoL9h
pLUMQTxCfaIt21NkR3fEaMiVqtyzXuk/PgRUTa/vEAh7WYOnwWomm9wrr6qkByEWLyMOMY0GlDtn
cJMNu7BJPfMBHcHH6JGPkNRPnT/JJa07+IZR0LbVeS5D2+kFfgc0Zl0xhauJEvnCTccNJAHBSLiG
4jH7NajYUix3C9lXXMQJFUK0xOLWGO2T1nsXP8xW5uS8QOhP20IDlIde3YxZjFBHpXud6UFPom+r
7ZEspHsogdfWdAGfpVyjJj93ZLQvWgf9El5qd20l9DwSHHg2UeRvUxqzAtKkliVJY6nOLaOiB3QK
LQRTw7xhZgbgtL/gB2n3tE+A6ROaIzNnMRCXtNdV8aPa7EG39WhvazTxzfllEdqxqgdLy8rxtXBx
ugZRuXJcGuijvvzNuopE2gKltT1QM9UHZ7IenEWYRU+SSrvcfE5xkj5GNR17Nt4b/DPMxvYXci3E
W/YlHra2PUewgcAOxq4q4dw0u7ug/cWOnSRrF2vbkisDwZvFc01jSjahCTO4tHMD7hmEM53GkCmy
kQo091mIT7YfwufcTneeRiky3mmxwFuMZYUKdLrMHwnPVYTxuMB5JF0jDV4DULp0B6RvfrKmKYLR
cvAf8lblzJfdqZjMey/NkI8P6nu0tF9bCzlNpn4GVsRu7MitdC33CknTbzpn1XODW061915Uzltn
JpL+Wcu81piZI7bbJeZ6Sq4Jo9i0XahWJRyREb21jv6KIfzoQtbh3Vo6eXpAWBUvXcCyVUKZ6Lpu
oxlBacFLZpaAS/xQGVs/GR+Z23duHJ2jprhY8AlTkgQomaqnXh9BpEh0407oY/Lir5+6/k9P50pn
90RcigCbInvdRMbKZHe7nCTQdd40r6KrxoU3pbuGxXOFYfhbo3IBx97IK1eMxqFECbYfFNn44cUf
Y2MHgwx/mU31esy5qgyutyjHCie5v+smLAwakpWsRq4tyrFfjTaRk56eg1aO7q4p7Pu0Dt+k1V8G
98U3IvgOrr4LAcuAFdd8l4V6TKIfph3kqaaaZZ0EblS5/RDVdBHElv0TGIFFSt/BxciG/CkCR9SI
FZss4kLVn8hnwzBOJuGImNjVS2OxJFPHGjTeKrGmO6IbzwxOz3qWwbEjfAym/pLH1SUxyRifX5K4
AwhMw7UlQwZoB7aj7mh7CpCOT7r124R0Pk5g8yFRTakBLDAq82cY5BNoG0l86WboG43iB7TiyZB/
pXVyQu2KxR1EZCRsw2hcjkV7hXJWovwjr7mXVKhzdV+Zkg0NyRwvSo6BSoh0Y3kWmTxc9+PmOUZA
T7XSRLNwxawGxC+3qmUPM7MKG6Sm0yDFUXBwi3HVquAjNa1uhXhjIKQoIHLJ7o5p34/bATqbq7G3
lujY6D8a77oKAWmW+BtfFJQA4oEsvuZ/luLa6HrvqQPmVCFONxRtt82Y0QCe6K+p6D5RHtKuKlui
LpjoR59AGQdjV25M67TXw6Wd4PqP57iuICRbyq5pOIVSJD3EBuEd/Y0b8RdrBh3xgmE/phSp7RUL
oioPEULa+7HWjTVEG5q5YZf2mBQkAWQL+gRRI8a/U8ex1fHCrbPGeDQz+Gk9QrsT4o6fSste+3UR
QchwFiQaOmnSZMlHt9mLVFOdRJZqm1YkxSFT/kuYAaLdPhYSrYntZP6024P3E7ldeMBRxoUtNdHD
uGNEAKCRzf9jkG44F67hbOpmDMkP8fzW30+dqno0rYno3rRb/v1T3D616o8pYRB7v5DFYYq9uyYO
xg39R0h/6rY4JKmbH25PGz+lIldQsTgU57QBLVrc/gdyyweqivxiBQKDg7xJ//UQkAFhGbPQtxxm
I7km+YBuYio2ufLcvvb2atwe/v6x/vG+v37n//Y5t9/y78/+b59ye1+N8h8n6vzC/+Nzbj/DP77z
f3z2X9/6Hx+//Rd/f+v/+PT/9h3+2/vgFfh5JC3p20oTc77w//vB8Bhnu9s7UVQgq/v742bs4pG6
Pb/9UAIWceIy+u+vv72VZYP3r98W72zcEMH578PuP77+ry/9x692e6rfvslf//+gpmx3+/q/fs3R
WpM0skgDSZBGP+zA1e70waiJoGB9z+LomYDgbkuXBqxBi/rdjJKeqLt7Vxu7La6FF5jzlD3T3XWl
qxHC9N5holrWKIagqFFRGL8JCCgLPKqjqfbTQ8xuNQm3WYYAmKERYSufYDJRONtWP5t7XTzjmGxh
WI6ObtsEFTrIFXWkMeyKO0svmFqKldd27jYRrdgVZEXPUmVkAkohoeN/oqEV8jT5GFT0a5EFA7Tv
/ISUKlzgEF4ZqC9GTbSxGEJadYZgVQ/Ja9IwNWTt8J2YmnFyBrkvgqlFtR4bm+C7GVu6kBtYZep4
3bWJr3krPHft5ZbzSvIU679eH7jLWOfR8X9VM7SHj2COmkm9gqwB44s1teuHT9R/AHNjcVd7otmH
fR5vPQyHWByKrx4+2OrGcEegJBRM31cX2xg2CGDsdcD5S9LYPY7qkjxQuKjEHYINzi1mlbb5lDUn
bYtpd2lZ3UAiS3uuSwLn3HpPMZy2ov4SxUUfdOjf7R09i6giwgFPsO2IdevgYDRsnGF890UtZbmp
YvS0fSPVbNzHx+gwdyU1+u1h8l5B1UaCNszPIEmJNC1gGMg8W3gm8LuknXwZpO9eCUHVmTAb0DQg
o8zVSwNvIpVA5PQSglYTx7pxU+tHTWIVtU5xnbr0kobDL3xA9JwiT1mNxKYx/BlfvoWqvx163A76
Sz3eBZ5sl2GIFdQ3hqVnlfeUfGDIo5l9Cz0aL/3oviNVjCx3p6ciSl8y54RIZKCOIwc2ucP82Rts
qvmpT/AM67r3jofxuxLabyZLc0XI3JGCWISgjoIisAZ7ZfnUp+LQ4oXoNWT4lF0jD9e7ANKtYhxu
yR9adbKwwIA4sgxTR+Cioi8dzvFQxoTfUlaoOagtbRtAfkhgkhG0G8gwFN0pgHgcVxellT3mRvFJ
bNx+0v1PEm/7dSlQcIfRp1HY5q6ONeppo5IvLzv2elDXqQPC9dwr1UzuakBhufZBJW2HVTAiY53G
IaI78a+4VEPREJfSWbKqWlbuIq61HVm67JepZx61hP+1jQmwt6eZeelYE7Vkpw/ZCwvwa0sU1t7x
icancM9HmbHwh+DSlA6t1z4BJ7pmPUQhg4uYcrx3SsOdjJOMGq9tFkL0F4rci7KNvZNWZo/e0IYb
Etxw75AxEdTveMYUprFuSx2hcWfL6Fs0drvD4khYriTTxPF97CQjhE7Ii0ta0FdAR8PCGZyngOoa
uEsKKmKrWIgs95bKTjH4nSbJ9lOBMq2zon5xFFCX0s0XPEG88vUXLliiOCJ0ItqO2AA0hL6bLZ16
3JVhqB16TxwmZpUlgfvrokRXr5FD9mrukwzyYSSheB2hA2s7hADwSt0OxmARJZyyKhC/hktivI1z
CzNNfuTPyeuhEdPezD0iLTAKfEXsGH86MTUrh619xb5xHoNuQnCJtSPFixbTEFeZYtg3HiCKVmdP
8NCv3L7LhaG4uiGE5WsjmN/om/b4jyypsNda06lu9HZVY4xcjmA9duJG2CGDEmiPlspWFPsMKdPS
YEOmm/QYFG9moT93iOJaCn6R7HWAg4zgSaRtCUW+S7rwuycEl/RavV4ntIeMPRXAFaC6Lu1nlORr
4OkKUVfYLmq3u6vM+rVpaATIR4IIdJjvLZnhxTJGpJSZ+tZS/Z4FUJ1tNXIxp5cSu32YEjfsEVwz
bAiatbdTl31obVqcWEifpbQfu6FkRQCEXgRrRDApeQuc8HaAxMltEm45if3QyxJFjdpZYQK9ouP/
gB3yjsgn1zW48da2Rb0oP/TAP9gl8PwcWGoVExm0WvRUl8OGLBB7XaoiQDgEMpTSgQd0f+299MX0
23Ahibjbzj3vMmtRh+rOcw/EgaQLNdzQ9R9RZQY7ZdTPeZqepED5asOJTmr4EM59LM0JMSh8zEQc
o8wyCus1GsSNDuyI3tWlSmtjbXRWuojL2FuHeo00YNjVGjR+Q08MZR/j3s7UpqozdaAnfT7UUWnb
2joxBL6bfPhxDHmHQjwYPfTpESQ2f4iX0iBuScS0yXOYS+TbMLrNHhtjhrmU8gj2jwffE/ccDySj
Ce1a693OzjZj0KhLJKsCo3UbLV3ondHQN4mWzZpgVuXKxSvfVAm3TaGtNc11lkn+ogXRK2ENwzZ0
2kW+ckbxkpuDDU7DakDgCbi/Fj8oads7v7Y3eUibtNBwggFkrSqDRfuxNvX8qAXtMcu1XzgsGxEX
P0bhWO9vYYenR2Yd/J5b0krTz9XeWIhMI9mjz64uELr3kI0Luy7fujp1D04351gzsbTmrOFWz57D
DQxLO1kf+R+wim/edlau4kaaIQ5hZ/QB6fGJQN46+3IM7nKg7aowIT1SEg7SXEOAAxthyo4UxHYV
QKVCX3pLF5NxH+x9UuoXfoUghKgv1ORDKB8gyCzbeh5MD7qAett91Fbu1i1BOmQAi1tiSgH7A4el
j9e+y+diMV3bIdEaAYPTpWPacl9GA0SVMvkR0kcyEr+kxXVeht8KQn8nhuwZaaRaxFOlo35unkYq
L9btrh5d9+j0A1m5GnEQwkckI7IfJ6xO9SgfsSYaVJSONfPgqcbkehYjRmO9iZJNYKE7IDdp0UyU
F6O3qpSNCm6y1zFSGztAz1ISK2z1zYJji9HKMg92jgNi0IEvvjJY7SAfr7AtEAuRpKQXSKieQIGF
ZYSrSh8fkig9peIplEhnXG2jSYsmbCjzOvJhKkhYxTjifmhFd8cBeSUbYb7JsOXLCDuj1W4jhWVc
U+1JOWm67+gNgoo1XjEv2vRxEZzYGFh8oFg1LTl09nCHVMFaeD4ksKpJy7ck0SngKTmf5XN1T7xf
UoNoDDJ8EkoNK+BI4/bZp2B1Zc/+SZyHC7OAKJNxJNFJlOqDdWzn1Wbk/ssBDb3UlNGukAJ9CHxr
YHfmzjPDP6Z4ofn6xWyvyLCB0obiPhQJAX42pH5h2G9+HZ7MAF17MIIA2YpRferWgfdJOmG9SL1o
OMYeg3SA1icaq7fQm05aZ9HqNk4h+WsI+LJiZfuIk6oIwFHlNAQM2nIanPfWNN9o93zTJ2xI0k7R
QUfaDvYb9VXFhMkBvkkqgClRYsPV55gsc2VaVOeB8KdoCdAi+QV+zFx7nc2yUnEX1tORaGwv3RAg
2G4dUz0ANtls1Skh5mnykk7YJLkeAptCfFtdTN5LYlFlUOZnmaIpNhsbsxQh9lE05QvvoS9IHknd
Jc1sNEayTXj9J+X2MeY/uc/SURyk7IGtlFvdJWQZwft24mki8BPTTWMfutAL1+hBfujpksgX3Hrd
exFCeaHyo+ln2AUDiOKBEW/DgX9IKvDepQ+mwLHb2ofaCMpN3iHQQzYUcuEJ/Ieu9txjX+jIxbyk
+Ui1Zuu5ofaS2cO2bG0LlcvQXxuKW+6YQfal6fZXjKvRvWtFZ4PbbeHTV4t1fkCfoTc/JZmMsLPV
WzBnoGWkzmwbMxUrwwJeuz0Ageg7wkoOuhRg4DHKZ4oozGcR4QlyBH10ZRRbz0VZ/OtpFxr9keg+
wHbsr5jOYv2sSdG/VhT0jNJ9LZUKzrlUbH4JHH2g69MeGXD54IYelHLvaFiMeQrYVj6ofCoxoESE
/szvK+cHpArmkiPDYtnl6e2hRf23QrUEaP5/7yPKcsSuZoywff/+vDqrGgwA+r3BCbfpyee9NklM
1bzefxogGpi37HGv6mq8E1prXy0ZOSszCj9qozcWqOYGZHP6cHd7y1P5G38qff+P93elPNCwgGDW
pluKGL0XUhfEeoT32PjEGL/UnSFWOerJnTF/tIkGd1naOnhj4FQr3B5sxo4VXgpEMMdudrjNz1Th
wF352rMJBsjdnE0Sr7vzUKbVeyki/42isZYwWcs9MFkGL1TG4Z/XfOIxDMqTa5Xsbp9GEyYlUdXb
BEW884JKYhiMvA3fy2fPrhKKqwXBTIxxIx6OvWdUzjkAvlxrxHpcO0FPJ5IA+32uRahBCV4Ig36y
Hczi2vxHsX2PHoL5IWozsbYmBvgOZ0c/OM3VzsPg6jd/PZF63l5LxF74X5IMu+SsKioccRyoszwO
AcKXLin1e0sL41UeNg82tay7uW/2OajES0Ow3KWZn0WUH6P9dI3T7YMEERN4UAOecQ8SuzYLInKA
FIS60t1jWqt+m+tuclf1WrV2eiEf6xQ1ctTABBIXxOYYwSYmkXnveFI95tjX2G4diYe/lKz8LqqU
iuItnDaVmn6VdI5li9PPYvMkfbd6B+lvEbRaFf4enLQjoXPcARk4pqr0HtoYUBkDYw9QSWkSFyC0
5pZsd1wJs6MlK1QOhlPtfU0lpylhV6QFGsJ+GJwHrCbOA+EIK2FzF+xzTvmqdvqXIiIzJuqcN+LQ
nQ3lW+P29jSn+Bv+PT1kGHjQQJnNY5dAQ9BqEB9uT9G9ettu7L+LsH4N0mT8o1sW1EihsTvQEfaU
hmnJ1oHAs/FhFxKOFyPXuYJkdya4/ZOO1JQfuPnFN+sfp0BQrOVYj8Tm+seo7rpV0GKz5nJVX5z5
IZNhfZncgax3B5fL7QNy4N6IZoaPkERxFCFc7dCrbW+X4yohZmPtB5Y69b1FP4xat8SonDJjYmzp
8wczdbFhllkliOzhzWgI7+oSVy41Cpe4qMqHMOx/Cmrm3okpdxktLe1IhOS8gLkFYb7mc2fN5HBV
oQFn+jqDcdn7oo7vU1L11uz25bGgw+niUbqz8vBlMtN6OXRU5K+rQuTroIswLnCfRGxHEsoijbh/
Z4YePhZZn/Gn88pPNuUPMzLae9OiBG9MR+6KFQkSlLNa9673kNVF8nh7UFZs730XUraJkX96UXm4
PcAglAfKgsqDCxkA7LFh8ZZz91B4aUYrBxiO+rNPFdnWgh07xTT4OEng70ciA08NvxDBuO5CEvV5
Nt3SR0yTbSLyukZccrTuacADKw2D5bMP/w4Nxj4RrqmrjO4UvbF6ZcFUyvZLIvJ9MVJKhZimoB0Y
a3TCnbeGF1jPdp8bHJ22gfJVsB6odtpqRUrGVazMk1Dln+TW6eHRne4qZPUFjsT7jGM7lYTMkQyC
RCAaGe8JVTpPmhfugKbM4yB0HYil9veSPLmjL6yZZ8GV1DXT1gi4DuYO8mT+kMWnkQh06aX/wy9/
zSPisWvYccufwrvbA6l0b5zxbJmd1B6Qs9iL3s/k9/BajkrhpEScWREY8zAWuBEY9Jcgzc5eeHZ7
xtPHdlQredVJG1xYKjEIpGurYzk/8OXHVpmvblUGz6XnehtbGxHEhYP2hO3z4jCbLvr5ouyF0aa0
9PSl9kpxCGvjWI8UhVO8dsFJHZkrLOKKYYGxJZjURdPL4YELpLlLqtbC6hoMb1laPSjSy1cQbISC
RVpzdAFEp7kEGSO6viFjeThMvRlcWi++6rkRPDVNuoV17+5IHcoXTAv2yxgVe1ZM/2iGZFKYEyYu
+GWWeOmgHcggacmm1g5ZIesT14JiQ/iJ9sgUhEs+Qn7R9MlbPJbdNYtgb9I4To8ijwZqaGhKbLVa
e8o1w97hzyNZTKeCsUShkjbB1VC8znOHHWY2RCBZMKNfJPPbzaH2JBk6k24fyTBlhc84qVqUtxci
EgX9Bsawaq51IdQljFv0nvODPljjBYv9NTdztffK94z1O0OzlWYlsaGk/u7oYffIJOP0QsuCRpVD
95HXE8Cg7/ASUa1kYQlZoDh0L7XQswc0bd9DEWlLHJsBvuCMFSxwDkmeYLGbHwpEQ66uxw/jkBGF
AIjaaAaH2RhEd+DpxbGwsLjM77o9YLAmZz9LDKTagzzdHtKJa19kyGl9exoGtbfJ0IujnEz0Q+CX
z7cCqVtb3u3BCpFoDIWndjVJ00dbt6f1lWZh926qwfdAAOJtge58K3FKLcc43Qd1yECOpYZqF9me
LeJlyDuJFV4SDEiClpy1S5kTShGaBG5vgeow8QZ4oQc3OKuKE1h6lrch1piVUuIsWltp4q4NS06P
DnTkqLEsmlOmP2ZV2e07RZjd7YNjgkpCqh5TLozO0TQnIPnbm9N8NSq6uCWlXhC1LXR5GRyR7BtV
WTtZS0xfiPwa4k89MofDfpW4cbk2yAm4T6cUBWNAyJhtlQMwdu4S9nBieuTUTXzjSMi+/2r0CG9I
fnh2+sQHcjepCQvq+hqTArAgXmLYR36Z0IDIrppWTkbjFjQ5Nw/1R7V2uULGSxCi9YcLOdmQ3auK
TY0U3rRdJqK6BGO+iwffOhd9glu9olOFOAhxbqbiXw9Jo2cMVubIcjDlZ63NCBPAurTPfdYBjUUi
QiGzq5EerUY8WkeGIfbijgF/6ptnz3PjH20a1x3gPzJ1mFzBAohqtjipJHIelKjiTWRF2MZ7eUca
R0msKgHJFsHi90NF/otZCprsxTgYW6fHrNfPoAUzK5BkXWy4HZHvxvVoRIpGeoE+spRbAn48T/YC
SyUvV+kdkMlq2wFF2SVIzB1j0ucQZBVZpBUo5v9EdTsGNj1EZBmCsw8hwy2KGZsNMDhyHH9nloG+
aIp3sMcfnFX1gmx3c1W3PtgJxk3upltnlPU+HjHKDw19YsT/sehjK+us7jzpzd5ys3ozeKNc5D36
VGZJA8XkBXgXRiOXkBnd1jU4M4upOdWK7dRCHg85tmpqLrkisKmd8+IV9gGiPS2VgXBxhFrUkjbm
FJ/YX79ySPiNoBNUjUWxd/XROY0mHpGc9OftnPPbSAqsGFOvytDUcsBiuWwLprqm4A3IJCvI5cGw
yy8OzPesGF8TjQbzMGviU9GtZPKZlLV/Fa7wjgUgLGtvvXGHGSu2TP2gACe7uHyK8T6mkQfqLlCt
TfTfRN4+t1t3EYbuKciyeA1/g5o5977CjgEvHe2vLu8IdaA+oI8rcSzM/hJa7nMTlVzCjs1wnixH
O3LCpuueQE8LQ2Hrx/ha9Jbau7C6akl4SHUkLUQmwYDTwdQl/S5xCONH87kxqKPd0u3ynQy7cLQe
qzRESYwIeNkGkviQBkRrmhJtHTtOSH2r6W6UQg8VG9br5GQIEDuqOR1J0EdoMv3W7oOZi20bkDDU
Zi4sRBt/5+3wEXknfKIEIydwW3lVrytbbmsTTSk22HssW07o/Kml4aBs87jCCERhQNkn1w4ArBwW
oEKw8CcBCUKZQTtqWV4Euu8tDtZv2KHHRCL10YiyK2pv77T85Ygc+iR4ZjcM5RMF7nvGIUIgEnD3
4KjJ7tm1XTDRJlt0WfsR2e6a11uSLBfhaMBWCUyFtmjSxb6i8Qvr4t1wTgJy4JCU1UsgzP6+Wjbk
0t65VVGsWfpaa8TCLIGMlXQ5fEQ47uNcqX3Oz38aiulUNTo3YYbWUAM2KQQ2F/QiykLu4EAyLry4
OxKYvWH2zu/dgsEoRgfYOoRFl8AztpGNT8JJy7Mp8s9Qq07tMHRHBBDAbFryFA3psMwluq4mcopF
FRCkQqOqtrU67eTFernxVDasoySdzrFA2g3MVa5j4jJEYZ41zzwQKVGQphPcWdRjE/VIAgyV10VI
rFOmeT8VtZwLwrcxycQ23UimQecWoaqUSG8RmYl7FaafPaL1qZck7qL/Q2Wxycci2Jt98MfTH3Gl
DxnDRdDWV64yFydHC9iaoAbJXWQ0I3H32ltRtF/4JlFbR4JSNnL8K2v+GoKLZOM8o84olmann4WK
JYkC3aHAdk+ozqQn216Nv72Kz0OdvVMy7e3dun1DPxTCUkRf6g8bN+SH2U/bwIKV8iWvUYLGDiQb
ms2Ad8r0TyciMbGyEwzntfaq0M4sgoaIwSx8N8X4hHkCaNcgB5p8uNj9LDVBhIgAsipa4F1HmddO
u45+4iw8r+Z+XaK8j0PUwlNDT3SptmiWcsPcDYxMA/VZa7sd70VkRhs6MHDBxsGzkdUObAOv0tBX
i6qCfjL06d7RiTYX7Ry6k3NHI9kp1Kt2AyT4xvgWcM5zbZ+JGafFNuBB5v8vZ+e1HDmSZdtfKavn
ix64Q49190NIRgRFCIpkvsCoElprfP0ssHvmJoNl5L1j3VZmmWSSCMDh4py9116RphdiT8Eq07Zw
lCoM7q0bIePCRayo+9YV14nh/wwn7nRFEMCCXteCnidbkeE1r4aR6XY8pKS2pS3LtuLqwbJ3jrGV
ecvEzdBT5yrAczW+lgHOKZNd2fsxmNKH9ZSQ0ubEl3pUPY6Ig0lP63+yydg2uGPI3VhKqJBB/pY2
VYSbHagdC/qunaBvidf9dEUiLswWgEaAuswkP+0aXY2cJ9mz2g6vyJNfwkEwz9rxk78awhxgic17
lA32ri9be9f5zWsYYNejbB0sjNogQCPQZ76e/nJUMqaYNV4Q3N3XMhYYpdkd0/W0oHKKNJqxpKGj
iZpqXpflkkB3jKj0lFQHZniicoItlAeiJX9JFUdWVu/DjnNjPSVuiDT/6WXZgU38g+xwBGshiIjK
vfTU/FJO1UeB978ojDcf7zLk+ObKda97PUSDnF+MHec4onEXg69WSzphiO9p6BoF7fcheukS40na
VCKUSp0THoaDL0SdXijFjzpQ9pSNriy75Jxmb30rJB3hEDYOYu9SHtmPGBdlX6xguW0RzvlsBevb
ygkvbYo87OOF7135hXE7uN629iH4hg7WEdIQtkmZIAmtARvDYefz0G+pgkNg2YwTcNXWKmElY/yH
eL2Gqpv5Q4IUrL3mTARlIyY60/ql+EwfhZM6C3vNDLUJLBTLAQ5Y5PuGiQkYLVk68RKuSBU4CrSO
jY1U3jJYiggFH5aB9J68smsv8u42go0CoV+He9TiXKRWkmr6LiT7pghBWEWIklFx3uktzdrMyibx
M5ZVwJQXdCuvbV4zWqB4EtWjg0KXiJluayXOT/RLxdx0QRbbtK/p2OGf6rJLDdAZiGBo4zJ7jWsZ
kQLsXqa6R1m9b3gTfS2+0MPioFfOY9wUpyLEQZ3U9FxSTJJtit4WUPRsVPOLaoyfmkBj3gsSNHWe
eeOV88qdltoyoN1nwT6znAY5McF5nk3zjxOnwQlubZSC4QxiQwV/Vjb6L2zbYqmwKBFhu2wFCdo2
tnqtBplOpOA8ReWzQYade2aL3lyw0yIPrBx9BCJW/EqE8dy35FK6sOjKemNoSFrp8a5LP3nEtYuI
oyw2cfCzyd2nOO+05eC1T5kyhPNUKkjsYiMlNIDgjqbY4OIAeVU4r1VG/jN7yaYebgcz/pkbUbMo
c3SKYejuhLhXInQrhs2eT1VBNtW8pQOwatYYvY+IM+xQLoxq+aYPqruoJJGJgd7iwQ4vKQLsVA9q
rkLXNyEPkclUybCCEUaUaclGasAq0fOpLF0bb5xik6mFsKyq4H5LOnyE7mTLXNhvCClzAAwSCHXG
NqWWZMLY8p6AR5CU3migqWyXVppol6j8IpOwIssvl7Kg8RQ9t5rerSK6zdji0Fz0ubpRtPChQivu
Qs9S0A5Meu1KweJRKdl+zDWdzIDbrMMvJkV3wmQBqxvEoB9gGAgK5SQHSQthyH6ozsnJlBwRkD3X
+gYfDuzKlcHvTczxFIwFIMjaBuXpxUvQFQ2cEYNeYE/JUwhOiqpOwg5Fcz9+aXP41j7RzDMyH7xr
tygAylUR3oU7O1GucrMSNOTgnDIcPC9+Lz6W02YLsr+fX8cMX+VHIa1ZlqUOpO/dmApwkI4BXady
nsqC6dE38dM6uXws8YssMp9APyV8CRDQbBVb8SiRDXTfy/R5YIvQwRTgnj47PsdpI3pmh9DeoOhl
ee6WwAIQWVO/Vmpqg9kGUXFCiG3drNshukoqM1shoahmUmpHVfErQkPgjY6d9hpfmQUpGwYxPvNU
R6baVcE1i8XMjHjINZtGgDzt0vbj4EKjsjsHs5b8yIhQKvL2RjT2wWrbN5X5jJ7mtL+rMT8jV9Lr
5t7sUSW5obVWDU5jOcibwAZ8mvh05OoKvzmUhb2VhyW7RFuhmzNclJSvFhoOjIXXtIuKMO99pTl7
OlZwu6ktsmyor8hBVmyxyReox0Xt2v3C830s3AGVXztsDjIT/aWtg36wPPsZv8Wk+o02GXY/fF7J
hTYG2aKMxENn9wcsRwh5eopLYwwdwrIu+2njXud6vcYdh2xKJvMqJPeAXBaAAFGvrqGc4q3XAWSR
V7wwbOfN5MzGFFdsx1HfEWG3Y9tyWXnKixvWO2yRS4NMMDdrX9E05BvdDH4i4FG3BF4wSCJ/joHX
35CeS1m7LS5GFXu43cVrgw4ZUmE2mojLrgh+ekDAg6SYDK98zGchZxlCCqhC17CiSsfjlR15ykQF
o4CAmpEaq944eVFyb+J9iNVTjuBhXYTJoxJwWip0+wKw/7YGEn7Rk2JTpQ9egnBcuCXBChr4xcbX
cJiXIOX0IV9DY66Iw8CyXJJPkNQvKXliHAQQFFmtvKOaVs7J2iRJA3xpk2IEiKDPxuVATIEBj76y
rjtREDAy3OLwOgmtQ6HJjo0SceyRNXiPN9Dy660VS3+rKOJnHFmbuJqYhtJC0mO3ZFDSEZgH9Xg/
UO5MuvFYSCqH0Yj82ACSlU7Ezq6eUkztdNaYI0p3OSkcYhEuyTG/EwWtYaHWryO4WBr7GzWob4Zy
NBeq5V2ArRx2ONEfmQ5XFejaSBlG5itaBnZoXzl6g0VswDudRdnKdAYaERWoSpm1K23UbrPIeDRr
BlIb9Jw7XcdZFLaz9QRq994FLtpTaJhrgzqHACrWcqCz4pPpk0IkiAkVIexOgaJW8uIq1XXqQWg0
LXB841hxbhPei1NQD/Bdl+cKi8uU7GBKAABh3nFQLmnCAGPh8K3+ssigRkDmbvLW/KVFChpjBAJ2
jGMgo7pH5so1HMSHzi2JLiE0Sw30iNs64AIxaYJ2LcqNjrc/mvJcAlkvkfLvUtJ/5qZm0zEOKmwh
gAtGV9sXxPXxU30OiaNag3pvuATyqeoEk7oKtNInqACiiH3ZufVuopVXbqbCH3RcIFaCmvOLJTL/
CgkzL/p9T1okeabPde44MKcQS/au/qTnLPhUpBHPTJYnHrIIr5PScLcNOoY2asqdHACjyhr7WAA0
G3ddswBgZi6MylhGToyMXg1VOuhU9bG19RnzQafS5bYaF9ErhMihO7G1lFBzaDC4S2k+G2TQrohE
9eZlT7YWupXsApHlDD9ctwgLGwGGkd2ZtDY3lTpheXmvNwAxlnE98yM/X5ccTrF7caZzeOJLTy6C
LH3wRd1clDZ8G9+PgUjrtAiHB9dQYFkiV6EtutBgjraJc3DcKLmMwI0mwtz3JaWhimOe0TXRIcJc
S5tvQ2f/2JIVlFfk4GnuflCyCT5UPvve6G1NEp9lbjWXVRuT/YNluiWma6XxEUmVyrSZMMisTdWf
9GnAtEnCNJsWIaHIpz2C1KqFn+eczKyAtvO4GXKXNkNbHhPSJmI4k5RbUOQKH0kne9uChD3J2Fd9
mB2NQ0IvzQssWOaqSt34AsflydccEuNiba4q/HaZOlslCMg2gA46tx7pIxDckaJPlPXGsyk9MZyp
LFUjDsUa8BB6g4oVQYGiEHQzXbE03hE1XeWpZXEGGIp5YehXuQdpHFunjdOreRAOpLcy2rRhDx46
n4oQGW2ixgxvSqUlel6Tl++/uEvY0JamzvkUAQiNnnzDuYU3EReujeghByYHJIHJF5b4cchDZZWq
bFo0TX+SBbGUDbsiJgSXaMONb4SPlIX3oDDAMMqaCHg1KGeBJSEEjFBPkXjx7SFltD//+I9//v2l
/0/vLdtP4WBZ+kfaJPssSOvqH39K488/8n/99eb1H3/awtZU1ZYco1Ud75K0TL7+8gR1yuO7xf9B
MdFFFnqKeeQXxc4ByHEdAiR1DEr/tHj7Kx+goguMa+m3xqWrUHiTo6CoqxGrppUUMx2Av0GHBrIr
YUcj3dU2pOEdreGib8Lypo1sa1+bOh+yTPHYa5NMonVvvvkc1sfPoXP5QrOEbmhCNWDy22efwx66
ME9SUO/AW1Zq3lYX2LrbmfSTdg+7NgRGq2cLSRf+UITRAwQJZMZJdeVIS7kubNe56LX8uYh65dq3
V0aZeZexGZxC2x62xBmkYCLUYonxDesJBlBbdMrJMlP3WgwpDES/thZffyTD+fyRpONoUpOcvSzN
1D9+pI71ACuIEywBm4XcWDrtCScMejjBznNj9UH19HXH9pU4IF9bwP4cOXFVBxiS8VvQFWvRWkwN
SXTNqUDrhX7zf/9D6i9lgSC8K6z4ZMa1c/n+nxEMxSXl+gqXXtzr7Q3IQ4rAKO1vp6PTvMhyAzI/
sKa2JYGoS/CY9VVfXWR5NS+rpN6X6uDNdHbw09sU3yFT5ZhlWeOWVl58n1uMHwoQdKODflPLJqfU
HAbXjWDvFPtkTb3/0UqZ9EcjRggSJzdGotmbxNNv3/8UG423eb/T//HhLaje34qXjE8feH599sd/
3mYJ///79G/+53s+/ot/XgUvZVZlv+ovv2v9ll0/JW/V+Td9+Mn89n9f3eKpfvrwB+h0LJ6H5q0c
jm8V3ZD/fpun7/x//eIfb+8/5XbI3/7x5wvg9Hr6aR4Lxp///tL09guHIfc/s8X08//9xekD/OPP
qyeURk9x/Memip/S1+rTP317qmp+iiX/JkgVcBxDCAs3FFMMZ8/pK6b8m9Q00neFaarCMOWff6RE
8Pl8SfzNNB0uwNE1Q5c6r2sFEZ6vGH8jSoCelIMg2NbwkP/53zfg39PZv57cX09v5jR9/Ta9qbqg
TaapzAuOqZlSnk0LwvQHdLZewqqn3vGe/cAI67jYJalhm4KzNDbLTVdPxtstYVK0d1VOSH4Qv7B/
6GcelM2FIGfX0csXEnxWPkJ8EDAOidZVte6Rl0KbA1RA0lF7kI+byrDTK9+le+LV2Ck5Wq4VaDeN
mh46fqXdNdeDRgBbeVuDZ5mMr8OKIIJFGVSPISvNWq3QkmUCUnRKh/Si0n+iUKbF6rG/T1RMf2w1
Ecb1Ax1mHdEoRq561A+dRyaF5XKuARTEua8mfqQ1JvsNsC7HqaYcLHTcvgN6NvduSxNneaUumims
57cx8hcriiY+33Kd1YR5GCWsAMv6cdqqNQusbThER1a6u+R+HDwOWwjoPTfdFHoh2PGVr61u3RC/
NF081Retji5QhyjgDfZuj/UYwAjZQuXBDOVl4lYZiQhiRd+FtV+Up84kTt7sRxInDKIVY5E/OFqK
3dnVOI8Ntx4HpyDZf/25xKehJOH5q46pMzYNQFFnnyvxiD1SEMAeexsonDc+16p4Bga9gTFxaZjZ
wcWFMDT2i6PfSJHCe9foqDa7WqlZH6ATub74Zok4X70pQHFNPD+Dd8nink+r4m+rN3VBFFhlYBy7
fG8WBimsS7OB148071Zr1XvPg4QJ3sdJhh96od12LQkikMTYNawNYlSMOkSi5m0t0QC71IfnKkl3
dWr80LSAVIU6vh56e5kk/r9m3A8T7u/bjvO17f3ChQlDgKYF/3OYGX6/8NRC+VPapXkMcpI/KBR4
kaXRnsLCG2XotQT2k3cLu9UrlwmBhvhekueq+BXW00voP3Vm+kqYkz/HwO1RKvMmXaNhlvc5BKBM
wy48uAnmVfkcpj+GZArravDPF8VP2cOQ8yK6o0G2HVIwXVhjGxVESF+h7Xf7fd7UTzTv5ohqOUCm
KU4YACH0wtu94tD8l4Bw5mUHvYkjiYkyV+wRbT96QazPOh9ABIo9hFvKqh3E2qvlDyfRZmZ5UHL1
lLnqPSzR3deDU5vmsQ/zHJsEadoMAylAhp3vFcpWtq4dmqCDAgfCqGx/eA68FARHwQ4uCeCUmSbg
9FTO0C+TOHs00Zxjj805wofpC0HFUNPa4S13uhezpVBSTnIUC3tSYMfbNnaVpVdnNzLCqdtyGKHQ
363dOFt5iVHt8RANin5fZga1jcAiyZesmBpfs10+udm453z1SF8e3YX3zWwjp4Fy9sFtofIOYBtG
RS7VjwOpVmhZJ30fnnwRruo0pLzbOtdl1h3ZlsezvBIoUgCWsZcvlgqsLiMAKCBXDbYU4j1nNlGw
fV49MgbbuTWGVCs680px65WZUBrwxd03T+rT9KhxmSrLnm4ALDH0swvOYMz7ICcDongY410ubzC9
UOoxMu/UlP56Ei9anOb1fsBx1Hs70ruuTLj1ZJte512HsTuhlp0BIbaYAYn8uwqoHUFe0K/pwa+V
sjhywNwIogPs6OCq6r6y42u77LatXSM4inAyff2ZPr3NEBdtDg9COip+Q6FOO9nfpqHed0ODXr53
Kpv4FaEEphbdfMbCdFRC+M1xHd+Mpv8YWiw7SuxBaOktFkgNKrrT+XPkC7TwUp8Ma4CmXit3YUyH
reUb5rn1FpiQNPu6Bnzhyssga5ut4TmXHJAc6KmdutDC/EcbGuhKHcn6WKwUW0wppMOMMYAU66LH
GAkwim7OoMhuXarZHjF/sUpT6KjmEA7LzsTkrRV1uYva8oIitrEJNdKAia/nrwm01MRaBOmJcEea
MyUlRXyFB2mth9ZfWjjyNOgVrpsfvr6z8ny0kLHhMD2qqmmZhuSI8/HOQobBR4kW8pgYxs/Wqvf0
dbDOD7BGkizXcSjAmeMbEk5lcHNdfVyksBz73NtKH3JHqTzZSa8vRWQ9eLUNv4nSZDOgNEkQYZRj
l2+/vmIxPevfX0jDmFZIUxiOpjKzm9Mn+m0slD48TysfxTGOh1PP0T7sopCKW7BGjDvvgc3qfVFA
SAUO3ze45N3mgFz2EsPBJkzUBTZNxkBgLisypReB8FZGoybz/8VVOuiUKBoZQqrm2Yi1GwpyXSHF
EZl9OcP9NCOVD2uGyxFQO8G7BfJcosqvA7CxorviCqk2k+EqkZaBlF4hPqA/aUJZYz7cqlr8FI7/
/7PbdDMdS1iAuNkK0/f/eDOrOEq7QebyCGUCj4OfzUWYxOu+B2shJqULSAdKmz+JlkVs5O1QONXU
5vorIKpN4awESwL8L7DlrkevpFSp3YJrklQAgUNZ+s/Aw1D49b3VpnPp+QhwIMtKFiRVImz7eNH1
EISBm1jiWBoEFDia+SIrvKxezuhDbyM6lmF7QIQ/Yd8E2TDhnvgwoi0yUPgkTtjooWeF1qhwvWc0
ObM6O5JZQ0/TBgKlDpJRr86JscPcFOUXhdNfma11NDOOmrBvwGl61Ad9fFtFXs4Uk2yxyq2+W3HP
Cg74101H2hb7QBs/HnuZj5/SSdM2gY2kH+2JGh4VgolZHAV6unlpB9EyT9yTEqAaGPzeR6N/ACrX
r3QyzbGucG1m2a4hY11Qk1yy4Vg3jbZVM+/KlfAiOBdXfgnOLH/1GkndldtjuHyQiITnWaWB+/Ma
YpdY0xdjWK8rg7SuSLSLpI7ovGA5moECggzO1Xz9dOX09D4+Xc566HQ11WRWYh/88XPD8m9NlUbs
semKC8DmqF2a+44BuLQSgYRY3IWlDjrL8L11U2d4HSnrYWW055KWc6PwbDJUVGuxbzVboETRnrIa
i7ppceQBMbXjp//y24uvL1t8HpRcNudQVRo6x8rz+pBeF75g06IdadWtVVLwwJwr2AXhh3Qeeiga
ZK5ePROX8kpp/s4c9OvKxccCK/ubKzmruDFwLJ1tr2aZ1N2Y388qboHdC4wokXYMXbiCRrmu7MvE
BCjXehJGP/Zd23OJDQTkSuU62FcNWSWpwQ0O9BuLeqyXafKbd/avnqohWbgNKoAmM83ZRbmNmequ
E8ljy4HKbemXhiRcJO0D2abIbXWnpn/5qCYuBFgsLKrC9aahgaWztO/Krn4YRoaawGI678ri3pGg
o1ke6EYDXZ9DAaeD0h4wR31zMz+vj5ZhCUfnZjqcOs9XG45hbUXrhseq2Uc1wrPWyfhX71WvtgUe
IyOikiKtua59ZuqyIhIF1Oz/4iI4yiDLY57Wdft8bHVu3qNGSuVEaV76eJMGQaDKpNlQQog0jUm3
tjsYHqZTm7ZXb//6+i68VzHO3kmLPTCPT2i8MO/HxN/W3ISeVD8YmjwKpw8XXuYdHBNVXOnwCxu7
W2rWr5ZA451w144C8jg3L5MwfsAOI1hhoz1JMOSqoFSa0BYzGaoXqOixfBLrQK+LOIswcq4c6Ifm
6NA+tar7MQnNFU6DVe133+15/uIFsXhNUR8yHFUUQh9nmMRRSZ4XLHpFJ42549x5EYj7Z3Bpz0VM
Q00r+2thtBtNeitHSyAhLjP2d2lpJXSqAdDR4H6WavLqBD727LCk3BLuq0K/pymCw7hc+568chv6
ml8/h09bHw5NPAIUqKruSCq3Hy9cFU3iRyWbNc9R50jL7sNquDTAYoPCu6vC8p5lceZDkvz6156f
/Yz3X8sW3FClJqjnf/y1QRZVKRmS6pF09xO4wLta04/w9JZJo2IpDZpj7aTfHGP+4nfqKtU+xhrz
BjXyj7/TRcpcAPBVj6Vl/fD3RQmVKxE7khe9WVw5m7prv7m5Yrp7Hwa5idn+t185XdJvgxyFvCcc
DJVHBWMcGWHLvqfKFiHMtarrREfJ7F0naHirnPZPQssGyvjXN/rzzoaapCqps0znbKyAZyMzNlDi
6QAvjpIIvHRwN7WPgjYaty7791lN42ktTAQYirkOCn2PoAYJtvNDx9xKdaW5xt2xGdRNUXK001Lo
maZ8a7oHY1IfIQ2CYE5qXauCjJPmiIHJEJvS98mrUEU/s/sae4e1hbuVrtMoe2spXaoagsevP+Wn
IzXjiWfKcBLTMu/YZze6CArek7gYj6Abtk28NlU2tgbgWmoYRJxHsA7L8FeXsASYFoIt8zaubXg0
eXWtZd2lGFEW1Ya7A4eyzMIRk5EDEdihBEFKOZru5dfX+6kw9369JpOfwYrCNv1s/KeYS6owqcaj
DXbWjL3bmIyTLI7RxWjTMqV491alw6avb2q4s9i/lk2iHWluc7ONFF/NWBzjMl5/fV3yL6YDg/AK
DsW4q2xLPbuPLjglldmA0UKbDmYMApBdpZBt8tIpzSXOpfsKCI2vek+2Wa1deO3eIARJAS0Ht01D
nCKK1JxMZVFctIDFedX2RNdS9YzgWGM3H5S7QiX7SDH6V0fRl4bu3vqaGL7Z8onzCdkEPCFM/FaW
Y+nUGc9uMPQ+NjW5hjAqQfJUbcocz1qlH0q7O0HhqbN0a0f+ThUA71L1wUQZGM9pdi5BXV58fVM/
PezpWihxGaZhajT97Gmf99ssoMHcN9SuHk5NkaA/A5/Yq5doIS/6nEeL4IVtFBAoEewQXDIHNCgI
krWqSlQ98bKsq28u6H10/T4tTRdk6dM5x6TabZ2/LQEavVz1UMzQbHsavHHZJQ3MGH+4RG+9IXfp
Ms39pcMpE4PBdYD9TKvhtIywnNTe2EYKjiwyqmCPEBLVZAqIdE17hVKJVse4MiHWURrFp63hmGRv
mHBClaPzOM0NhjpeEhOVSOXGzcVDY7FAJuIBXP2qr5on+F7XAwl7PoAjwxsvv34S5vTUP35wgx21
xUFgevU+v3atnzlN16UsOZitsZkjZeZ0OYYGcdKescBjB73+JtMxFkr8CkxgHNtAss8tA6Y1TTpS
2kJUSH6XrN8DZJUElbGDeLvXeXYyQbg6ncGpepRV1S3agpJqgmIP6PZ9CfrG7pMrpaGN4hL03hiE
LfKMEYmS8KMqKYAXS2xHonzT0riGvh9hl81PPiyx0MvhhBU7YT4TrfVq2jEaN9KUbJq7lVv+VIOo
XAjcXIOB2ScnzJ2wa4RKDErg+gIjL0jSbNnpw0bPy9s+TE5f39ypEXd+c6fquDG1UZg91LNhTj1W
SX3Y8qfxR6I1Txmwy4G6iJ11pyqnrV3kPpBTJ12lveOtIMjuorBFJkouN8ZYbREmoK6z4FTq8Kh7
jqJJZLzljRGBcfDWakk+RFT36TxBej7zHAZqADM0IvGVu8odjbsfbS4eVSOs5lRDSOk2V7EbZfhm
bHJRB/UBkAwx9jd9oVI2ieWDbHR3RurGXaw1K6+JfxLNuKvJY8sTKPxs3lc9EeRVs8aTuOkQIM2K
lP/Ah32udTIOvVbbt7V5aVQ6KWT2IWbPjPTeQ9/LOroIean8LMNPAOoVuS4G2fzBtLddrJPEEOFZ
Hz2mRhWfWMD9qfjF9CQfRuk9uGV6yF2LeMQKOh1ei+ccq9FKDRSiu93hAvHllSZ7gGRxIxb4Dsdl
0kc4z1G2JTVCvBr8AHrvBPEcErYT9ItTn1QQvppNMeiXyO6uv378+nmvCQsOfdPpLMbGQUWF/nGW
i2Sa6IB3EuqN8a2Dj9mKckIfUt4iszoCXgJorzyAf5Jz2w5QHOf6KdQgc4zRTTLJxscgPNoFTOwB
dibudWQnOT1Li4ILnJ+uvUcYboBlI2FzgtE45rPOXJ7b9sWktJh3zp2fNMm8tqhdxBWji5jdOdo0
LEuo0xGDP+sZ4Yndjr/i8FzPXdHc+S2EQATBi9jG+KVHZEJ/fV/eP/fHOcfSDNrDdOFoOLMcfbwv
TkQaGTSY9GTENu6/cFPEcl74xQ/WjADrAmt+0tzERCQt6kq55HR/j8qrXNSiUWkDDBf4EXda58Co
KXJzCf0P6yHtuabj43WdugqF+txrI9JJwV1JXRpRrr6CUL9ySvOpzqwO1Ze7jS2KhWYW3RpVnK7I
0i6QeDfUM6MX8PoP/YgxCwe63bI7JHsW0ATTugGc2HYnQksERy6kkaQzec3Na6uRD6Gj2BfD4P0y
5CmxJ98U+PgGF8+i6C04TljSFPzQ0yuDuQT6Ou5DRFRLIj0Z+nr/Sv8imY3dsoUHNEusCTZQoUf0
kbyFhNcqSgFnZ/BW7JyfenYTo6Y92SG5h4O3F054UBr1mw2Q/nkSm56Ww4FUFzY7iLNJTLP8LjPz
PoXDbQO1WhB4xefU761UPjlJ91oSTA/xZosQ/ookj2PcIBOBKIk5HiqIT6qY/BHAy6Pk8KTbWMuT
5i5O6muJ0k6VVbZoE5z1RlLPbTADcyJt7lINOV1crGFa7TiL7HWLan5L4IFA4eJUu8FG1icMToH2
A5Epd4WjXLt6as4OTWUpqNymBJNSX9td/jqirPZcJFel1vz8eiC/n8jPBjKlZ5CrOh0g/VPbyo0t
tLdKm58CK6IsWq0DFXminDbafiSg9JDjZuBmYhLC5qv37WUVUDCvG3SiaY5z09t2vvdIChSlUq9k
a44XMyjMG78F00cgzM9mdPZqxYGX3ExBNtd3h6FPhX7mKEeVOp0sVdrTZuzjuzhSl1Y8wnBQ1Yfb
3nUPedY9RJ5GvrG3C63gKqWqbuHJpawXAM0o3ANNW3JDWAO6JCVt0d+CXn4eDH9L0I5edd9szeTn
WXRqCEp2J1OpknL/xytUCzIAmz7MTg7yXGlXz5pAmCFan1WjouJfm4cw6kAZ6UQT5/BIXYyDE3Ey
w7jCTqujFa7NKtU9DPhThZUBngssStg91S2nn/LcamS5bdQfR/oyBCk7SxjH3xXUP9UuTUoKU7mV
TG3B3HdeMQx1PQB6JdITZfNdR5mbc8HQAGq07oK2ee1cQchFG2/k2N5gQ/PnRB14xWjg6S4IS4ms
bw4Ef3ljkQnoFvtdtr3y7MWOFZkoRCOmp9bwdkWp3TrJuKIMcZMN4890F7nylBfRo+dYL2rEtDRo
JzUP73Hk7zl13TS5Q23RXeZpDZCe4nisrPPSqdi6OReirO5LpG8rU8U74qXfvHnvS8THN49AIM1U
sXPSU5PnygNQLDgGs7445XF+UjEp5UpwyCvomn1IYKoPs8UsuKR5Tpp6yx4jlb8aE6MPiKC2WwUG
XHhk1URLJd1jIMqfXhDlU6wLS59mk1BdTtsXeVeHKWNI1X/QN9/FRtTOsjTaW3XlsLqS1Qc7HJEe
JUFhjd6sgdqydktxlCkwHQbEDfkX3o6Swr0XW1OQa4LRuwons38HwJHzjml5866GKxcr5iUSq1Wj
5icwihsjDy7HMj+Re3VV2glZuLDtYTamEHbMjtqx39zUSt8tCBE053AMDKUfFgQ0zElHqOaj6lOC
jqhUptRMSbnXmZPMcNZ1iViNoPapD0MDCqpDaWrdBXaVbJYn2rLSE0SIrFKL5FXRESTSs9+YmdHP
g4C0CNcwF6BWD5waDpatosnISL0jPrquII6NrETS8cBILQiHeeti/L1fT7nvb8nHB+9MhxXNnrRg
7K+m+tJvJ0cspGHuhEN1KjSyI0btYBBWAfYxj8Gn+0vDQ+zRRXCVc+S3XJS9jBRgZ6Zf34SN1q41
t9qHLoGKQ2ua7IObR/i6kMcLweEhCB8Nl95bVCfgD+3iDveQWNXxBfyj2wh954w6rEFMUkHZCspi
3q6s2vqhlISCqRre9cg5uYAbMGCPoARxFYqhpf9P62sc859RYlCrwMFDCNsDxrcdpVn6QI57ZUGm
oT4UbJoYgK7QcJi09YBkVHFXHXjPLrGuXDP7rg30frfO76YjAS05rGLMTGezf+6niWrbQKlIxrwz
vVVpGvW8cbkzjVYSrAv1GZciRy7Pewvt6gRngw2sZrvzo1oxqzq9Es/1JNwrGZkYbOtQ1al7T+EA
4ppMzgi6fByN6sLqoVuJnMJpMWrzLBw4TJNRa1SUo/swsGeE7ZyMJvyupq4xHM4+IPpEtt/a1Fyg
0PlxuBCGXHf0aapTjf185roueGUlX+FiRoitWxdZM2pYashYjxACKYXM5yMDJyVMIh0mLfmwznP7
kHjDvqAoSpD1sCBSKt8Web6GL7IRI5JhzyBv8uuB/i55Ob9yWpKaha2d0X4uCoujdux1JSpPqdEe
E5P9elTM7REfdh9nv7zKfYOGYALVoZsI+QuQ5IxL6kP9IiyHXUOmOcBuchVqTraywNOq+78qu/lu
M/+poGtKdvGsztTGaKCyuH28wy4l5ES3fea8qT42ZsFdKJsrgEzsUdWHNGL2cZXiur8v8+LJC297
w/nmVn3ew3AJBm0bknKEND+p36nLGzaWV3Hs2XfOkFYe0Fnm8y6jDmursEHTzWiGwFr9clXJYtUG
eDENIA2I7QXWk2dKjQFqO7GPbNK5QgCrXhN+02o2PlVauEp0AGhZ0bPC4Dl71+DUNsKfVAChr64d
v+9Qes5UXAirRFcqjDekQIwCp5op4q0HdoxqhfJf1J3JcuNIuqWfCNUAHOOmFwRBkBQ1z7GBSQoJ
8zz70/cH5W3rDCk7ZXd5F1VmlZYVIZGA+z+c852CSUrysWTZK2//EU8LgyJtoFib3xqNhDi5BrrM
lLqVWR2J04H9l3gSt3aETzrpWJqUDXA9/aw1oTOnc7zn3jxfnAXzYk5Eh1oVgHqJ7grVFE8IJWhH
NtT+YhzU6FBXRB+DqoVUutPEEvAGvAknvY8FF4mIQ0oAiwZlDg///ux/6mH+ePbXjwqhsYN1G2XB
12d/smPUkil7TA2ESmRm94kTPlVyvmpTPcAUjRY93BFPsZtGZQvaHgML+4sq2f37z/G9gWd244Ai
FoiZkXt9XQlasSRbmNSQG0i5ftrPwTDBchjsjvfKpaj3XUXs7JX2xtUQzVgUBgA1VYJcadEflXlt
FdPpdzcyS3fEVd+jAW5U7PNdK44VgTZePCUKyFpmHj1ZpTXXlYN13lEuu/DVcebT1CP2SrX0Xrj4
7YsaL5SVDptc8IyaCqbzsLMWr7ET38KAKgHXkx0JhWmeP/BJQHM2yx/1LN9vDd1mOaYLtBPUjurn
kfC3O9gWGRB806hv3YkqitIvTGzNIwBLEjrsXLH3vhCAPfGTLBgderznLkcwaFZqWCNJvLyr1aBz
iefl4Nyhgb9kShLMyrxPrOKwdK2xmsnhYs2/HW08OEUZHdRW+T2lCg5MN3mGXPmcNtB2U3h7kFd+
eFW/j6fXX1Ag8UOws25iv1TGwnXzv35B28DmJDL50dnOyi3A/DneaROn6chIP6rUZwzUH7SXnq44
xE6X2CTI4VIEDJMIGsS/P4/f+0207ejfcVpwkqyy+j/P2rrgqi1qSP2GHr64/YzpXnSVN8oHN8+f
qwa6fOpYLzHUNFyOcQCM52DPPXE4hpfPRN7gngFHCnaQ5DRmGkUwVdCZkfQ3rCKq2qvJbzQaRHQ2
NLytlrgv//4bGOto58832+HTQ3GKHorB7ddtCqylxW7zOrklqBeNm0Jt7RcAPTl0u9Avp4cR9Tdi
fHyH2bzPZ7lPovw+nqNLqC1PFBbbZiRxATTAa9c6N3ml3zhmDbqZ+SXSr1tlhDO1EAu/tKcwsoG+
aCRzUdXPeXq3IKzMyWce1LtSEA9YN6fIwTFJXkbaXVssIoU1fCxw4LwEAwpfeEJy4XIE7guf1wIn
2jfB0vzoevq+fUBMSrWMinpVsn17oRIZ6QYZe8ktxGbIYrAVW8J7+xIyEJRevzSAIYzbcWLu0p/P
dXrRJ3CREriFLB10DAiIK4iXdLDvJ8tT0ZjKypSk/ucPoOd/aezoOtVxpFpvfWPBsulhbUGpYwU4
o4h2KNdmVhtFRpsfL+GVWsR3sPQuZlFioTOOWH0ua1qJeWgeAMm8GFmEQT87n3p1V7XhRea2F73R
b6IyOsYqMSYqDJywCxrLvZCue53HdOyk7x3nuN/XISA1WSi/mxJnQ5baLFHH1zlHVyixvHvELL5q
uXtMWQVE1qqODOeMD4NNuJm/StoOhOK2HWlQ0IftjOtFikKl8kC3JBfpy6R7kl1zSov1K5ys50h7
D2c7KJP+KrSHXbdoT1W74yF8XOrkIjHWg3exnh3t3kjNgtxCgNjkvPwOx3zfCLF4BgJBJFGn2gZh
sfRZ7SvajhwRLtS63I6ERnjCGD4Slb8Q/+g5TPd7AyJSm0tc0Xtpvs7kTRH4eqMX7qU6q08GZVs9
NmdjyreRTMqNbJy3EDSRnV+2De5HTZvYNBnKBtqdDqiFmrnQLiCgvXRF+xrO8Qt8nN2ULCcahZhS
J4/IAeOqHvAJhDESPHK7LiKtfXRavMhh2J/XIAg5VzVwbmS/tXYHKyIG7TFZJL6nJeCEluYxrGzI
0kroazLR/DKH1zHo5X2ale1OLBhaot6Cx0+k0RLXwqObOZYL1vtOxVhOVhzpHvqwGy2YWukw7cEB
8JFFYcag/ko12v5a5JZn6lV97AlJ4sl7y0RkBfAwV7fvvNKPx49kGl6HytlWudgxoYLSWvn2S60M
/ug4pNtbN6QRv4vSvEJReYFk5DnCd6/00Y2Bx9c0lvelLokdzOE1K8yOPHebRNltYrQQbtdIus4B
UBrPDmym7ZKxQV46xtwkSfJDwEkCeXTnzPTkVfmaIAGH42zdxcnQbJJCfUsqrty8m3wEsnyGDs/P
UjI4C90LpplMlhYnfyx19yZO+mqbAoLYDGZ9UMMqRJseAbRxShKpVwGWFj1oZnLU8u53sbz++1mr
rZX3n2ctVTngQptxE2XM1zG7OfCS9OM83qi6EthieChiXnRG1DnsmvBxgDYBYBinrb3Fi05Ch4Xz
BMN0qacfI3tsmmOYTsaTafH+tdAMf7jOnG8baX1t4VeH0SrH4ML98zrDSu5Adu7mG545zM9u8rSy
tTLNmXmJSX2wzxrdkTRd4rem84ypAGG9tMDS4OTjuRLjdK1pc+qR/GJ1xBFaVvfgTiHYwl8JQJ7R
hE46L0dF9EHiBK3Sxig4yCaPC2dHJitfA09tKaF0dM3ym0uDJEBxNiQx2aJ41z2Qsq9mA/xAglxz
TAoAdyWe9mb0QuaF3JE3z3ZFEUck6q+KUhIUCeLY7YlHryu6Xi4uxAnit2EOSdDXq7Qp7n8b0RwY
gFJ8U0YBOFRUoVZsHLpY4cjQGLKWLF5LuL8H1TxXbbDxsa4Iz03OzZAKcEgbFHu9bvnAhg7kQKfb
1hnHDfT3WyeMPkJXPEC0eVAmPC+xtCx+l4rWfQyiNgt4ACsw/WiqDDN/+OGR+6dvVMdfZa27AlQn
X2a141I6KvERfKPLcuOWqtd31lPRG0+Ljlw5iXWvMt33fKnxuerPVa6ez123JzCJFU3e7mTJv/XD
j/RtAqC7NkKYdQ8nHPFNqJnKMlNcexpvpg5yJ84ScJMHeMObdpHPXF58yVF+jCeeQF1npaOsOBC1
eKqXHxYp31wAjCmROaKppl1mo/LVBdBbVqsW8zjeaMTHsxHZupiM+sa54Di6VOw7/E3kENR1vx0M
8aoUdyT2BJFSB0y50k67qup8xQ1HC4/c1VBwjmlJxoBG+eG91L4XafygNKhMhqhGvk3cK8fpLHIF
xxui6052tHFJOdqUyU6L6E0WUMyTxUOljYza3DY7JrF6JjWylGbs+x6+bjbQ6lrlg5VZNPPt379Q
R/9+rNkULfyEKDZoQL700aye9IbRyHQTt7q/rPPP7AB5LNyAgEoBe7pYKHVzrxTTzYwY0jBi4hd7
8tPDRHnnNL+K5ZwEAggqC5oLwqk6SaRQQwlMcTZthhHIVYZKwMhegCHA3J3kQ86H3sYEE1r2vNeV
zvVBB6rbwngEJFd4xpDtXQP6DUA1N6jaFdidp75enTTK61h7rhMjACHk9a3YLzo+XS7tjTIaZ4ox
ONtF9EelwwUX0+V4mj6/RXMG1HSonznXD8VlyQO+mbvsQ4maBkVudiyirkE5kJz1dXqbmDVVhJXu
w5ncMq7CD80EXqHMOAZcCXytLqXf26yM4+Gs04Eeq3Xyobt5T2blciqb3OMXpbrA4wXYWZQ/aEE/
++QvN9HqBRa08xZCiK/9vOrGYw7/n082Iah9zNd2Qyw7NxS/sjz7kGb5AqL6rXYYZFMqeqrMPybF
JhIrPOizfMsxAGGQUK+0smAX0R8B6BLmHlM+gjxkIEkt3IttGDXAW1PVG3HWEral4gQvbqa021uh
caFq/CFVXz5WrOTxiLgk7DT2KemJKpcbDWsScNPkI3dblC7GiRkzdj+NJF6jj9/nHO8Wo2FC4KV5
6CtjpXJNFQtmUCP5dBl3HTxxVk0aF6kJPmqzLDrkenczrRQlIfDpmIqAvlycWwWjSOSBhFTUh1aj
Py/YT+8ye7K2GbLHf39fvr3MgrcYe7aF1pENn/Glly2URdjmUhe3fUI2amG9q3b/MjXtvZP2KZzg
6AeGg/HtDuAvRD4Lj8JAzMxU7s9bnbZ6tmpby2/RsqVoe7ivn40YD4folPNCksLUK3eGMg0+TMxD
Oy/2jhIh8yKh/tJH0Z1iUu4MKFmaO3mhDYMfnK4H8BGHjzvfApN+M+/NobWg340s0Xj905lMg6K+
srp4V+XVWS/EeW1yINkx8kFipjfhaAN7VDCTTXKAheDUz6NlvLt6BSx8UQdQsEzDyG05WoL2b6yc
H07/79XY+rEwNkHdzmjr2ywpsvLUKSFU3+qVfJuQ4hMEx6/Ukx07FDCMLMArjCUmcgl4IEi7yYDL
R472bkz9xTDNvk0VwzQV8UqBtTYjMP6HJ+X7HJUf0UIayHjBdPVvciUbMvfYkW90G9rVVZcaFwjf
X7PrZageGfZfjHX7grE07spLdbkgq/sYliU7CvWirjqW2PSDJB05016vop/86Kwjvh77gqkpaBp2
1RwimEX/fKwQ7HNWxYh2unJ4ceKDqYcoi+LQ2ehT+mbN9a4fp54+v/D0lGkNC1h8Rqx1cNQsd/kh
W2zY1KpstuoLM9Den9P2NQOc2bWIAzhvL4zZOu9oUHOUcrzYUJ1iZGqS+LYt6NL2Pu3yxdf6p0xM
1cZeYlLrbdr1tpr3RdRfD039iA3IZN2jXehmCvK/5EXDuMpLyYAej2JVPxaoljwhbazHxAhtFgRw
7e+U/MXY8fIijrdo/9vNZPLntKZ20UMypqtm+Wr5Tjc9Z5DevEIIoJHwJDctE0YhsNulNTmPRf3S
rNmxqb6cqSsoUHGbl9RqHq2V6jWQbTJo2uuC2pQbEjlBm+YPC/mz/hDpO2s0CV9XZn0zguDbanVa
bjr0hg4kISO/hCO0XQx5Wyg8fHhZ1aNukdirhdHAhk3edux587h6lChi6BhblYR0G4yLQltlO9cy
z6+SSFwPhDOa6rPJKm5jOowhiqi8mHumHaFGoqRbVr+jafll6FW5i0P9ntoMe01WX7ih+4ZsVvN4
va3ZxNjblFf6yh6zyume0vdAQPGtzfLViy1olKTNs5IrfppMf1+ar4+hjqEBR5yw8P/8+Ri2c191
jhpmt1novhqCmK6pfY5VRORksTHEn9+qtvQVk987TOdzTThBshKq2LgOXhrJm1qgo7ZT5ST6gVpi
ZNbUTGI3RnQZRRLBox/ZLJbRh64UzxmQGj9rrIskYiiBphxFlLbsQI9LTxkJ6Qor2JKJ7vwqNajM
uh3fgsNI9kUnAr4EeUz7HhiLhbwEHQAhCXZ2GuK9UU5XWW2iBdMTdsbuQXOBeQEDIgCjUNn/64hU
4qAPk0fEUsgSpIV/F4NANm/7vHtRYwHuNEY1Hg311VSJfaUbvg6ffLMCiLzRHVf35VvcflRu/Zxm
XJezkd+EMuL4AC1tWdt04qtqk+mWTIT3WlffWR0tDA6UPSacfNv2lxJsbjCXVOjKUh3g4HNkpmL2
Zl4/EpoeZorfUa4PWA6kHvnWGsZgXKscQcjFyzWiq31BW7TLwImVKi8RlEUsamb90iUHfRhLfE0L
A/N8pADqa69c/6425MVGtPseszznnZo940ztAQgDaVp2jkUWJI0zjmjAngPiDHNHMg3g/uGtI9R1
Q7uxHyU3a2vN/fbfr/J/OgNZc4Fp4ZimtRdfrlYZJnOKpD+6NZVQ303M0bIeuLim4oY3mpfFiTk1
iN/aDlO5rwGUe/SB76YRvUdRfVWH+mVePlk64HPFOC5qdihQ2G7NOUP8FjG61prVw/Z7ctSzLEel
OGrMRjHdAR5Qr0Wtl3vbIplTOq///otp5rcuTUCeWSVIn1Nh66sDLIXDgHvNwDyvDZc8chALiAop
UmRxptHbh2qAa4xZE9YnVolC727izmIT3wH5rlbKhHBoiwrIIe5SXduxEwZ2Z21GhbEBJNhb2E/G
USDLIDvTDrS2PDWJnh2bQmpn0DAT5Zii/iZOpWTqK+OzoQEJLafxzDBGG/odAzj0hgd0cM5mQcbh
9wL2bTNOfmWSRyutOxsN2MZWSRRIrWnYJyIrt5FFos/9zEwiANL/0LbEjgMS3ObMVEmLb4/Fr37M
aAvUOPS7jDFYKVlq6cbTPCAdn2nT0XDUgNr15TG1dR456uOtG/8qhuioWZ3qhyagTtOB0Jt0/U6u
lMJyui7ij3F80fjAdq6atfS6eEptPji1he6qdgDjW03ZJsIBpz0P5LmVBKuP+qsICa2PTpCXUA+P
tj8tOFEZrYqtHaqBOQzI9UjT4DdXcG2FYD5T821NG2Jho2yLMXxQq/k1hFEAdwNtyCAdQMyAG1y3
KvyUfw4BlalZBGTM1TOdBB/N3ujZnWuTTtHOrj9KNFh53r+HOW5hW9PRf4L+RJNp6FG8Q51KGsZw
mZShu1XR8wf5SKBfS/StgH4SYpFHBDK53PoAIBVX/uJmBTC3YM5oeQCPzXilvg4yj3cCvI2XjcN7
NStnXTkPBLRb8VnCCNGoICwri2P6RCzdrWTlQNE07mVhI5Oe5x9e7H8oDlfwkoo3Y5Xgf/Meov0f
JzaQ8e3ghO0Gi8BliEETS4vy0BDLwOXYAdifugMyha0ztv6kOHe6bNM1Z/cgjOoRRhMa7zb7oCP/
SGPth5XYpyPjjxbuc7ducfwwqPs+vOCu7wgSt3lBc5g5CZvHxUQJUXJtuCP+tMVoWMBwIIdTEHHw
It/keiAdYlDdayV9CTuDUjy2zvvOfrLLIch5x7VSABKzz1WnfHVEfcVlJuGqq+/1pT0qJyoSvILW
k5VSrCjyMdOS/TCAqRWMtgfrFDJjVTT7jripV/DtxWb946ylOqVl9m4VJovqmVQWa3qdTfk6R4Lo
hAyopUO5KARTFPlaGkRmA7OFt/m+ajnhC65tPCTdCU0HD+S6fC1QRvkzk4PcVKjYWTz6gzL/Jn0G
xAW0z57nSEU6sg3n/mVOyb2as/AtbFYTucWtZPd0+71s413YxPcI2y/llDae7c6gsxlR64tscbRu
WiP7QSf3XXTA1yZcZi54e/D8fD1XmTiFjq5wYzjleJauGTc2t1pvT/sR0oadipdibgIzbX+lqvNM
FUsKO7ci8FGYAmhxaUxSleuxUNHvNI1ghqomDDZIMgwT4zQpLF1MitTt2DtvXYzIOvbjotrRdW7z
ybjIBSyrKqyQwbbuVu+r60GwMyoAWKfh8rowBE9M9Z7Gge+r2KzxjL2O2JcduGaM2JTTwY+V2Neb
npzUqqWTJzgCHt7nBfS//kAZfYHFffmf//t/EPJt/Rr//8S37XtZvLTZ30Fv6//hvzhv+n8cuid2
sLbNYGAd1fyFeXP+o9qUtUDW0HqDblu3+v+FeTPt/zBCRaivo4OgWVlv7//LeTP+Y2JsRI5BRWyh
6Hf/O6A350+tuUWYD/tPd+V98XOs2o8/q2uBJw7LANpdRcrlyML9YUpzpia2GdIbjNq+UeTLWOZy
F4baMZ3YeunaHRRMe9/2CrWpBd1YrS67HsD+MsEnx8d1cvKQIFVe/aGk7c4Jvt+xyTw3EyxdFnRk
GNVuAb+sWvYDHOaN3gRsJKGsmV6TOcfRLSe/r9SCBL5HYZVy1zGCZ1iQ+CNr4mBckjdRPuilZy1l
t+P07n3dbUvK4OosK0ryejtL3xoiSrb5KMMjOPSOBRAVC350SVCQFahzQxK2VrbMu2xSXQX5X3O4
7Bp7GN+HUKSIu0hZSOk+8YKfGQTxJWwktVS5wOQ6b4pcAouQxC+xr31bYDFfZfKqdB8Yad/l3OoB
ygJlI5K6DxaqhI2Shu/6JA6JUJg75Hp7MGfKGlLRTbtnA4zyz7FWSkWvX/3tYbz66874OzXM4EH6
216KgS1iLWHA84OIQwyj/aWFUrp2Yfauq95QO2dRm8SHAVcqajwuDkAnjpay4KZM8gfrrIgNIkFx
Si5uFu1NFf8MGaC4x2d8X0uT+tNo0YWEjtgniyCYI3xqyFzySXBja5fri1924c1ANKufOv015HxK
kWLuyZ5IT5Zafjhjb5zcWqFMoIlggXllyc7yKBesc6ihXt25hMUD86vsi8TGbW8RkPrvH4i9ji7+
392KgIblF8glE6AEehOMBH8+9T3pEkoOFdCzyygF/cdcFs4mV+ikIALiGlXE+O6E0+i5cWGSpQlJ
Z0nQ1sjQQabaJ9s5MyHb9LXOU6mQ+QGwwLEZRU9ks1jjrPt9DqMZ8eLGLaMFrAesNOw1G6FRVyur
oWwgecQ0isZ37tiXEQaw/pdBbNNmMijTimw0CJB/lGSu+cCII28h9nirQx48mfW8ndZ3EvZve5is
Bn+gtBsvM+hEHBt/tOz9YZRdIGK+1LS4kiQY+UnEAs1gBaLLfNoZjXGqqFWDbhbhdqma30Mm2tu4
pRBlze0pUzufGoW18qS2AZKAa3xQ7SGa8/DZItvQs5q2+WFm94Wn8dcXg74Zo7iDbOXb7shQuJ2b
mCh7aWdyN9mJ4vfNXdxNcl8zCNn2RUcmywzupBbdwRxWQVLX4YyM3SAiWcEuMXoAxxogJ0dMx8Sx
YdJ7ZVRztsW5TTCb5NEWEXvpGeKm/+/P1Zd53l8/vq7jjrYtBEOs5f58rnSrDjU5JfTj67ejRzq6
9s5It3PJrcwdQWBKKNvD56NkKSQsTggBKuHu+7jmfAsJk27ScduN2WFJs6DHwsCyrO8Pljr+MFj5
ZCD9+Q6gHdbxfyOBcViSrYfG3zRlaSeG2RkAGxIqwtsP8gDpNW15VZHgkdsPk6khFyO60detLZAs
Z2/rzXNY2/OVllZ3YQyLf1TlDsp14WVSIYU84aQGVLMlCbbYCpPBQ1OiZjRNVif4c+KtpLRDzU6U
gl8tTe7Psn6GHTUGicW6wXKMA+pIsVFIrQwchdyQiodA5XieiFHJ+swNxvG1X4pfUWNZu9itb7T1
IGWBcjvOifTSbIiICJzOVTPuT4pjP7ACRFisE3TLcPC3EsXnyqgOgebQLGIS/3Fq+qcEYH0CTATE
gABWPjRklS9PgCNNydgPMxaxTO0hrNHlpFj3FzPLPElE/LGLj2FMpt4GCSwscYakXibkr5w90ufP
6gheUseWZ9JVfL00f2p81rP+y9cuED4Z69Gno439cuEnhjVHSMJWcSA/WxPGFWcW49JQmRDZkI9g
6MN2rCkFQwu1ZDxAKACRcqTd4YgLITJ2rXtnO+V7XiTPNbrIH16iLxyFz4+QD5DHUhgG0rWvEnmL
gNuuYDiBLbk5ZwNLqnHpdL46Nn7Os0xFMvmN2gG4EuoTChNE8TSWYNl7geUN0389MXTSi/SC6YcS
LDn88i62cMak9xH7uBG3J65C+dMqfp0FfflkcUeY68EFwE3/XNP87YUap27gpyXkrCfkDMVL9jFl
gMqzZAaBeZ2JXCAZbXFGlNilHDllIOmxwNR5GAVCeQ/VePHt2Yy3a/zfDwfTn7P8z8/UgbyBg4PP
1WYl+OfL3rsLar/WAONj4ZyIOxY9hq2fT64LSavJTYodfdzCAK33wh0+PFP07k/f6z88eSBeUGPT
dhO8Yq1rrL99Pk0uq3ocWu7UatWkF4E9cF7Ug3YXmvSE1qAf++FCGbX21FQiqB1zzV5EfzILOnSQ
917rMI6Fcfhk5/18ZdtTeFwfxsottGNjd2eagTgqnc7y9f7rRVd4sSG8OPvhN3G/f5qUy47BF80n
qn8bSUvNnvoy55vGCHqISxesWNm5gTHYF9NQvVFtHqyQf9D0BN0ZuLWyRfLTm4Q8fP5zYsTCDemQ
qJfjp55UDSxDnG3VYP5WOBKJfKeq1mu2JBoNLkFufbdN2VPmRgs7v2HJrI3uzKsaKHP91tM/gCjG
k2SFNgvYhHK54lDMHeNEFg1L9/6y0PAtfRYoedS8Qb/DJEIMgT2nLkPuwkVkKe/CpYuuYwY6Pst7
Y9tW9ftgkH2ZdN02yTKWO6V693kEWPTt6LGyg+0wv1MX5G2E8bIUBvPPFpzkmVqv5Y7wkIfQdXat
mpGvbERyt6zXel5HOxni9xqVCoYhN6XNekGBt+Apiq5QZJm/ylFoN4kmw2dykYOKyNHzKOGSzxkF
0sgS4jEMZhMo/fnnl93OzJBryS/rihaSu2vy97U/4b6Mf/ji9fWER4nt4Mz9qp/io09TnTkzCmVs
C2qhoDdo3DOF9upUvGOcvWnshlTA0nk1JyM+ElgHlFlBNLxi/7uuZ/LJaTBa8lCq8k5kLlZje/FA
djKY08NrU3Of0vVhKVS+xozfgJJo2jaL+lsbSWEtU/d8MVpuFlyuXjPIbjPqkvGHtYR+iKhHrlfm
WKMBdFZvoauPHoRbbcu46Cc12T9UO2iimQdysrAnFfaXq4SMkKhyiUP02myZLzACF74pmotQYlFY
f4d5iuWunaIX3clXBT2rM2uGJ2AvxatTmKlfz+YTbrLRs9b6LSnsQGGopVSJ/dOtt/4of5zN+JH4
7JimoQYCDPql2Gn0nCVfUy2equJD7NULp64PEJZndmRoS3JshPs2BKbPh1/vaxUTVSzCOyVaA49k
+8Nsj6X8tydpTSbAB4Yke1VpiC8/kIahkcwjOdOSdfpN3fSmn0+rKkW3ju6AuiQ0QRDbRVcStqGR
58oo4fWzqpw7ImRix2p4K0Yg4CbDUVZd2KzK8aFreO2cQj/PtfCSNKCnSgPnJCP+LwilCF0RsZ9O
FHRaw+iwqzOBHkC5xhjZbUX4GqkTFOakPsvamXzMUrq+cKR6qTbVATb3e9pillOsiXNs6sOjVvCw
2UVUsxXqgs8zMMWtuV0v5qVvLmuBdHtmKN2Jxg1KZUDRMbAf1uLCwA44oe1IIxoRXqGuyl4yE13T
RLu9AeSg3C2ufV+7pXVGSPG4b9KpewQB/FwVU3/8LF4GHS271pGvs6x9OLSBIDVvaNmH+7mJfpst
hLMuS1lfarA1OoJ6Pz87Lj5yi9i0fIqdj927GxGVwoZ3fNKH7qFAnF7IHNMwtw69yDkRLB8s6net
YfdnFQa7HWTBmils1mDyQSSdC3mC+ceGwyW9xZTKzl5wE4/Sjq6MCFZq46p+hWKp7F3ttJIczXIW
gNda3vwqMoOlGq1treRvRvfWOm5+3sKvYOcbpWeIfDCamuhnJOvJPb3zB+Sb7Nyc9MAkn41FiBug
v2V13LTdZdFS/+LURiywXMXjmg84QhLuowj5DsLrbdPoyfHzwJZlSyyZEe8a1qIXHDJ6T2TH52mq
tkLbEx5hEqYbE5VEyIvLfYVBSk9TFjAU6H17+Lx6ddZ1U1GFR4sNAMRsdM4WfXIMQIS9X3KeDY1E
kbOw/U/ob4d0HNng8a+xzjtIszAZDih3oyie4w6962fb9zmCgNA7bqKlOp9641WrkiIwnPYwt0t8
xsoS4+5IIFpPmIarn0RHjgx+ecaiLFgpFEqyJMnL+P155WJ5WUPiJLBy0q1IBGR/S7cyTlb3uEYq
DXCsPVNx+zP9ISsYfFcuQiQyumlE1kddxJSYpeI4AblMbtCWynnWlm+tlrqBxX9a15Tbrq80z0z0
6xEgjl8rjQuEmid5iaaHiWBfz86bi88/WJGuAWJmOnIekTgas27RR5gNZrjrCSTelFnJb8NcvW2l
vCJrnEF7H0yD/WyC69s3DNI2jcMVPapvzUQaXK5fmUQQXZh1cxUNg3rUYgSsiWLuVCtjoKZo6q6R
8lxmRheUs2X6C9bzRq+CLDeiK9FWp7arwFz0mb7LrAhHdNvsmcbPnjWZ7SFGboE7DRhCJMo98aeZ
T+TlZ2+W6AbhJpGFsFIHdDMYzykIIs8c8ypolCraymF4iGubbHojfCvEBVZcAhzHrtlh+B83tZsr
MHVxfNvtcuiE7pconU6D4ygHQMs7M41vhF3J7RLOASbZ5CxVovt17tca08Fgb7hpp+EtTIribJDl
uTEkUFrAYKT5OXKNgBnHfFVkxuAXTOQJnJhQ726SBayZJRpx0Kg7zCIAtG3ecuk/ChnHkJeQ9NW5
gkrQFr6EFHfbaNopEyp21I5EVD3FC2LaS3RwjPCxddrsMu1PVktvkVShoI+fnaNN1cY6VwlyBiqn
qCnPcj2KrkchmmNhKzuD0qUAvn4/act0qrT4QcUeQzCc348Kg6k6a3yj0JazcXjlQuDIX0UWI1j4
negi/aYYWzdI1wLp8/Du6+l1HIRNOE328PkSN3XzvnqgRYFrfihxdCFZOX32mE1ovqkKQzfI806w
LyXrBycrXj7nRo2NAZviFJm+UR0nDHJJ4W60Sh4XTa3hhJcd9jPB6rXIGlT+tKuzs9Z+mnPHqPlU
TbWzNzGhqsWg7HJLbX0kjkUzB4AltsMwDgcj6g9xhlCicPJ5YzXjKXTG+UKf9cM8RvdDT6E8iAGe
Dt+DF5NWltWSw329pWx38SzFZvWz9q/OZF+nkxj90SBbcOBtcGmoW1KZPZVkO8uS2r5V2CFh2uNY
2JpiYmJnMTX7/D0gXYze0Buzr4Y5m183vchTJl7u+md/TmnyygpgYaV+XHZ8n827UhDbM5acBkXK
4QAunckeJ+ChFNWvsFHnrWY1F4ObwtCqU+xrvFmptVqGDEr8oZ5Pljm+E6WELyf9PTQt+PMZ2UAU
nRcLUbY9lW7fl+MeKCp2k8ENFB0jUNfkZ59tUuSSOMA8Evtiu0VQiHBj7Ss+R6wJhHyP3fe+CRlR
puPw/NlENAC4LUeSmadzDkcEHxGVBd8MpbPX6Rw5nx1AirrzcnSZeapCTuRGUJsS58r3uH5cn5NG
paW4mJLTUjvy8Hk26sw1jpZR2eesPjaYV8iedpegLIoiWHcd3LNrDcEYcSMKugSdDAmcwaDbuvK5
MJgn5kq2eAyQD87aDSppZXhJVXMTOMlvSfvh97K2GFY4xr4tU/ZXGcAQfTyTySxvModMc95yjnwK
9nxXA+ID7gD0QS/EGWUnwTAl62dFJGc5XNdNIv4PYeexHDeSreEnQgRMwm0LQDl6ihQlbhAyLXjv
8fT3y+QsutU3WovZtJkuVQGZ5/y2I0lyBhWIMYViyiVKDUfB6rqkg8txVZS063YiJ4nTwDEEj4g2
fKZPrxg5/ttQTNOvfI5fxmLdj9NA7aFI4nCZ/Nuy1bDoSJAY8Wd8QDTy14i5cnZfirhuT3PR/KwK
tFtWR9dbVzJZuuTNRHY7vdrim77C/U97WoRZf1SzTlWNxPuvm2xz/IFFqXoUT/6nXdcMmtprxilz
fzHy2D+p31hdnGVHBo6Va8YNWeKndtD7I8liN63ZD2FTo2OovOrN6szqNBNgX3kPduZNd1i5HxhK
liupO3SBWE51MrY+ka4U8gLG9Viyhh+Qp5XX1jTu66pE35wOZzlwhEMyx9cY+83QGjV3vENbzj6e
uxrjUgvn2OhW96QvzQ8try/yf52uUxtANdW1whFY8L9OL9ZHPa7vS661HmfeEZH9GJFD+FWLWwrE
JHuQx1d+XPtcLVoargsBgXwF65YRaKbhSOnjWn6MaefK0B+W2tv5MqPM5Ywcx/Wvut1oQ2GjwrDN
cDJaa+iKJr8s2OOXNZkuWCxe5oFRCuH9vbaJn1NlmKcEHDPoiOh7nllt/GG939p9PAFQ3TimjjZd
wu/gVduh1ZChJH6KRIPzsKaxIeLGPiL45itakMtUHkMZaf7XedtlZV9/mXjyrpunWRfAU7ooPPOc
1vFZjZVp0sFfu4i49lIgncb/DShQAmroGkBCxTuFQCY99i2Nra5b9OdG5E80mTA5dH0kYF2OeZtm
d3i9vVPsa98S3Ifsi2ThzWSAUdCQc7u7dD6rYcyZs4NJsWLgx5pz9qiizMVjVeEF3dnmD2Pbg0dI
pFVQw106w8aoA3yra/ZTuqXNvZV0UbVu+bH12DzdJmcsQ87WjAx6q8SRJ55Zyws5hMj90RjWk9XH
nkJ7B6pB9dIUcxvNKxIZda74LcTcHnenLN6mG5vr3JinNFL/JGlP0zuqwLO6y5J+PxF8T45KmUbA
wvMhF+zZc8/GsXm7kCJoJD36+lxdmo5BdewSK7TnmHA9+evUEJ1Zug4fr+44cYrkeXan3maONI8i
tkhkCGjS+KaPNQ+zAcS8HDcX34aPLJkVET5ddi+3A2FrUO1chlgX7ECfaCRenfc9GZKAh5e8eVHd
qb9PSATKtbbUg13sZZghbHcGJyHgycTfuPHugLdeJ06zsbWtD7IyE/VTCs7zKIaH0fbH01hj8izw
jQ2p2V9j7cIkwB6I1ilwM8ZNNUs1GOCJXbKKOf2EV+8w8tHvEieJ1gmoUWwWqu3ERdO/GMsJCyCj
7oBmUZuTGEcG/dRGTAg5WQZHYgfSz7m/nmDwGLbTMj7FIr5T75WXV0M46z1KbpN/p3ZFcgdLkJxN
OWTLsUz9rKIjwgRl/87ahkfANqkhWPvTaGmXcp38s05IiHog143HjnLO9dbtdVwDrbh30GCGS+cv
kVTeofDMrlqKWGICNimguNYp4VzNjJ9ir+xHwFCGfnd4MwpOddcf+XH88udYfNrsWJAnyxSTiGUL
66l7zmaHYNldI78GYchFfYKO6+JERA/RwQ2rWjOERKk/dsK9VfiLUSEaFwTJzF3yPCxDf/E2+60v
7Y06Yb2/WBPxYzEQtmVdFeiF2T6+akv3aWnX9UKBkNR6I6hy0m95Np5zfTthzNPvaZWE7QAT22sH
f++Ql+fcX0L15HNNeaCMtKgNlBPC3fFb55+ARsubwliP9IpVgTNZT7ot3ugdTJlP4VUSesOj2CDR
nSw0GjVp7nEQyEQ0uLthh4wFFoDfzNrnNMR5b4W6AZLetljrE8frkB3TnttFNbciatGcZtsNwb/Z
rffZPr+sTpbcTDYL/drMF0Nrp6NW2OsFRMU6FIIogqxIX52V0WEVRnuKR9cNHEEHzbgvPnnDFaMc
gtbj7qdorHsbIETCtyAazXn3rafdHhqWgXThE9i4S9tVhFQMRKO1UeOTN4iakDWE2ZTRnsDVQ3Ez
gj3a60J1J6ZmQuL6QnNsrRXY70tgFPgl0u3008wKT88XCZeiD0sSOS8m1dWRQdAeBcuS5k7nn3OC
jLiA2lXnCt2Rd7WORLwoNbZRXvBBTFYINnCzxelOQlr1pjVIy+ttu2sNzk01Y9YeW3dmZ0C43Fuz
uz+WtU4jSga9Apf+som5ZPaPbxT4V/ROz9f5uZP/Pq0pn7JpXiNvplW70tr8XGTWT1a+14rM1vNo
cJRjSt9CZIzFHfudcS6X7rmNcX8Ui/lxDDirjySI0fOeJFwUiTnXbOFVzsloedGf5Nx3It59oVYd
vfdE8BzOlvjOJznx4CD7OK3u8kBj3BwMuuEA0SYCZVBMwNcykVsQp0ghs8di5j7KkPGCFpWHrHVN
SoLp3t2HlThO0zrV7EEAt32ghpZxsspjKt/yemIFX67q1Ulzth0i2MrDnv1oYpbHrclvdLdv7lmv
/kCDKqDtd2QQd5sja5h0Rzd/I+zKsp985PDchvUQuRNGLyv9YRjGGBVQJtcmWGE8j+ryV1C15Q/y
4nfOigm1Mp8KrJDGbEj6Ov+suVpydriP15wE3Dg7pNe2ML9mFXejnsxOlMI5BqIr2bF2WP7BjNtg
tPtH9PTFrdCtPxE/CpL+/c8HTSEQORrmvxMTBQodY7FNRNym+yXBd5WKcr/oi/eSG1xUEIQmbiD0
qd6OHsLS6UMsdXGHALW/5D6nuhkPV612+qieC3HVPOYet9ceFjcvLqsYjutYIWLr0oRGeWjdPi2P
2tl2RvfqzNsp3Ub7sqXSGJIlFzVDeM76VHFByf/GoW0q71bvb/CIxqEFRkQSA5Q3iwEpR89gj8Zl
pFuPS7OJUk+ipGw8OpHe4URWF4IV534X0ytqZX6klfoenbTLi/lYujFow5bjDND0PMhR15QVotJu
Jq93TIgCK2pkThiQL3rD4d4sePJSQvdu4qG8rVdkigB43EEONdDroFFHTvVWYYzBDE5/7QbnRdv8
M5Ux6dlPuiaATvcPakf3VkHpjPet9Kd3xRMUKV+/6Gm30Ochvl0h2LKH4Xap/OV5acjlRYIatj7i
o6RobumfKiJLTjsWY09rUrW1GTS401hGHa1BiodXUzI4eNsdWTZY+8mKu28hpYNm9tFTefb3iULA
g3pky7y9gM1odNqC5dX0+YabQcKAlq/ceuJkWtRto8GOjzO0KvlaztFtKxeylYE7EfEnOoGGqFms
D2AwkxTMuF0XoxDksa5fyCot/iDO+Tf/K5lpjB48tFg/IKv/yROKimMoAzcN1BUC9FwBse1ptGpE
SfciTo9EOGEd5aMQ2RXjJOa8UX9ag1bJQUKnjT72iGcGCJDJuM3X+VTqG50diDOJV/N/lqwK4UAT
5h+YQcv4FwnMFEBBDRQnGWiCvN1/fnju/5ptf2LxAbh9JNzWiWKC786ev90PGJzKwes+VYLpZtLY
A7lA1oBt+rg3IxBTz3MkFyoeNO2m78eEEJnkp7aT4IB3HP5dZkSJbX2cSoALJFnuMTG75zjP3XPq
XhQ/4A3IXCZPNYEte2SJ9VAbA6/SfqVxaY26zBsCve3LQyK/uMUp37Wd7ZbtIYW61h8wuPpMqmrs
gtsp85W7lorOLqP6T7yT2/7oJdUXuhw2APKE9DHvHb02qL0kfaaRk6BkGMIqEJ+K1jdQdBkVyYBB
9sthUA2h/kkTH+8Yhh47nwTgmh9qJ0lFjuNt7YjQG5LHhAmfLHTsCGJz6JdtPjdo+9eNQPO4x78S
7yC427ddIyZV6xB8FG95t7D2XIhfHaMP5JeYOaLNzYNEoY9j66eR5j45PvYxi3c+l9iV1b6VvMmR
3ddu2FD/5jMF+XwS0NIxEj4OnZ2yS5vwwo8VYe0KkqSsCRa9WEnRqW8BcclAkwNlZvSXJoekXUb8
OpWkRBUE2ZKnypK0EWLF8VPnC9hBSy7tPmo/LSTuN42VEmqX/tUk7tc8iS/0FuAMysv1fmdtMBL3
f+B6YULabvZ2Fnb/lhYwbmqutmNicN0OqKoowFAlYbsMZPyKNnueJOiTY5ujBo16lcUl1X7LK3ri
wGeRuLGayC9+q18Bp0g89rwQbD2LYC9S9P7WdjPuJCQATh2t1EFNzMyhFtjBOppm03z863Ub18dY
P/bpzGPPBahDg8Y63MXG9l5UuRntpeSJzHcCuvpT7oxct01Kwhr/cVhTEKd+fknba02CBogNTvZR
dy5EGuDoXYK9StsTFBTAShpXCAQFq0yWUVnQo6Kz51viswhBdhe6ck1uXoIUo1aa9aDXnyxIlcjv
y+cEg0mgFKHaxHnoWNUT7PsYacOt4Rb+kRfoTqlASVzk18n2NBx6UEaO+w9RXS6fG1w7XFzqNfTc
SzIik9xbj+mKuaXIyyLUpzXs/JHRbuAJ60crDbU5/prsqGeKbsB2obv5oYl7N8A+l953+4SI0n+Z
bXh7NenHhrdxs9paIBKCKtVfc0R6s3FFHbV6fiFUPRqdUnwsquohUBCnDhUbtiUdGIrrIj3y2Aia
jTMycI9rDGpjJ6gFJWIm9JhKxHi8j0eO0tjBqkNww+OaZPrJJL/hPFjVc7e36fNex696wmo4lM56
HJz4Lhnt9gqXI7XqzU3dDN/JQm1nNJB5e8g3AH3P4DCbQYUe9xS8z+p07cWdh59pvxY3g91/SGB9
HdPTNLrTfZoMXzN/wxggJQJt5lz01TCfKfB6HeI9JY2n80Nno0WlJ77mbI88vWnZL5E9g3US2sP6
5E0Pe+U0pzQnN8SlY00jYv0uqdNLs/b2J1SfxzaX4GMr4qMHe/inaes30wY6GwdPlYWe2rbwixEs
9c/jf2/NBZ6b53VcEmrIJHxbbMK4N/SqC+dpxFo5+cOxkixHm+/vaWdVLw5AG11Ry3XpWKqSDODK
5tZPRjd5MSiW0oaUfJaqwtq05xjFLPHD1daI/b25DoUx8Zaar00tztmIdlcrWB58kVGbkoM9ewtW
Tw196llzpp4h1X7VNMJ3MzsETHCDrUrzYw3MciJsic6N6n5G1/hAQK5s6HGJOGRrcTfPOGcFAiaJ
XBWpEEetp+m3TSZBpxAsjERG1N8UMz9+Mhf9tZ2IAljQuqXyubes13bRSq4ZQDqTjvpSA/0kgYWs
oHQoT0vevImdNU1hBOS2VKVW8nEt8hky572RG3hJ0DR1c6i77WfY5j3ypR6tLe046rse3CnZTuo8
WSrWeAXiT2YRkAz0MLAK49iSEvEVlmBwScJjvO+EFzSTMwTWRnWF0oQvmxuzeJZh1cxBvGc4i8Ey
1flu1UN1Y8fYg8xmevXzdr5x4x+T8doVXB6ZPVsnDTR9DWdLwtjdQy2HOoGjLagr7samopjVBHYZ
Qer6YX9bk7kLjL71pVGSws4PkkfJKVAuTTebSJ8U/agYVNJvl8gkk9sX/vc274jW6RKBEl2H6YrL
O3sD1Z9gyw+KMNomUonNgQTc1Rr7I643qtTGqK7AWMgTPCGC5d3DH3xQEF2yxIQnTsvF5Ki/j512
PzQpze693hz31H6E/wV6JKjnDLDvkf+woNKVyh+vAGZH4XLb6ZieXamCHtb5J4UDdqAlBoKO2fux
k1GAC7un4CYjFLTIgCPiovvJtAMTEfPlLNbUkAd93JfVOscmKc1VV/vnvnWKP1SwSGPFP9UgOgUR
ZMIwn2HU+VfX6lQ049Yl2kifN0xH5fCtQgUgxuSO0YDByFz2bmu9+QnilUQlcUzBhJ69SCrtD8Mu
JYb//iyohcnRBwA0cIf8porDcicEcWsTKbgTWRrD1gGwgn/43gJOAzOQiuRh1+KzAc94ky9ttPgu
4TDtDr6ZU9qQ1N8+ZKYio+1bq34O5VntWZY1Md7tlHwWPcVXNZHRWlOEwt1+rBqxlSv1BxFlHMlx
EG40x50bGsVrY4/ohjSKQdo1+aSYob1q09Oi7z8Tm/NFkdgGiGJfiwctG9tzgcE3dPbIGcazunU0
f/1Gz2t72jbH5YpIr6LWTglK9lOeU6ahV9sxLrUmqqhfxTXu1nXoQJeaA0S5bYPwD97ypFtAGkgQ
MK3Vy8WY0i5S6Ajh4zjp0027Swrx3Z2IytFM82FZaHfdmqMcs1a3zG6RkfcnjdZUXZSXEbHPrVPx
PG3Vck+mLyHGoF99/Z0YwOmaFU44y8jMxllnMlrAZgSyQlaq2L6WQ/Op0Do73J1yOUG+8mpzmxZw
hI3Ro6Uxi+9pjs5Y6WFmymQDwoLeYQ2Jm7HwBGsz2s+hsMmX9oF8k/qXMdirjB7ZIJmls5YxYcnz
b1pZ/DCBy/V+dk5diT17L31yB2eYRiCWN9Thr0sxdCzzBu6VrO/J4zFeFa9nNaTlCK+eQssdz+p0
S7UFrzRdp8g1khtnJNc6ifUXXWBHScQIjIZ+TAn6aGOaTzUQpNw+lPFh3dPh6GICskni0+b1c5Yl
0YwhlpekQZZLDIIk9LRZk/CH+KIAd1MOzgqWbwpPj0ZpIVtdVd5XhduGHwYB7FHRs8XI3JVsA2dV
70IT88grJFmrNXg3v35UZ4sbEzI2IiHcB7puptRsqLXJu+OUxzfGgnSZIpMPSlqxCh+TrBT2l7YZ
jAYxvUpa1kuW0/BQnhX4ClnfAs/53qR8AjXqw9AzTGU/1XhoFLihPF0i0+xYg3CesauHGa49jk4G
epa071PJtdzXSIUozFObnj+A5H1wKboH7AN7dTB69sBE15kKe+6crr5lm6DGbi74DiboOPUqebv1
iji4CCxnaR/adfgxOe670RJil2m5diEiLVKb8ASfGWoteigw64Nlj9YrjPltjpc6BO7Ug4yf87nG
MPLQVdapW7wH1BzVsy0XrXz9QVr0LeYE3BBC78LC3oco90k4R7FkE0bxRHyqFfIHLyNhFV8qCVR6
e3dfzJNxXgVLY28TWZnv+Wmq0+SYZo4LEwe6vho0pliGHcDbzzekxD3UACusL2ReQlwV1KdE1kYM
I44rdy1rQu2znGblxbiN+9hh3SMjQ6qD1Bhbeajf8oz0DnXnagQ33Wo547h6LN24SwjfyBwszORt
akSXBF2jWXcQAjjCQTrytj0aK4r2dUxYm7OB/97WSplrsoXTauNMwOEjhw7/Y+WsUgaBtIWMipmz
ytgmHxglRq3bPxJdEx9/xkkuxXv8lg2+F01ZckdZw6MiWNRdG0+8/nZD9h0s9pO77z+nzRRMHsx5
WKW0yFoR+SWM2RRKc87p/IApL3o+IerorX06+YLLmxwBiTYqDGAxAOpnSwdLS3+KDUUNgAOP8Dx8
R53Mk9nwTwrtBhv3UQHNmtdfp711r37LfqI4hLmiz4bdD2GYq4U50MqTSy6QrbU1mDYqFElZ2rQl
nPUN45E2c0IjptAnSuG6wasw//KzzI3BNt8Mt9vki2j1M/8Eosp5X+r9rbFan6zJoILNCoyu/6SG
QCIIZ7S8oAfVhmN9Jq3U8vDOEftTyKWbkSXQ9AwXc2PybZvbO/GkHoQWsgpSk579tblJ7dk9J+1O
4C+4+tivRuDoyRr6HVizoQ1/ebX7nIFwgG8iHvXA/lgqiQmdqrfMyd4HTMPqOCM+5E6Y6HnU7ZHt
xiUxjeMmHC9SXJw6Av63YT3Ue+rdMHi3wUzg34dUreYc0JZhOQ4pfGZtTD3tg9UPtagoZmh1OclA
vvOTL/c2zSwNwnJRba2U9KwQhOqwU4djOzsvBSwplQnzgxr0zIqO97K0vpDZetd0yAUnj7tBMg4G
Bt2mjO9XWxShcg6pE0OBEn299BfKjD78GAmKLwiMAZVjngR24/1Q0iC9SF8qCWOOyOT1kQdOnSRd
xmnrxujtmooabTVxd8ymS9dOEQGiJ173KayIRlM7bSmX3smdP6/O3Hycth8/sFTHqTNzNvuj3hpA
kPKEHMk1OeirOKbkfKrbQB3OChxFDhn3fgb3DAPVoey/FARc6NUpbfr5mvuydHyFwNm04Wb1SlqB
9eJdfclKtKhLPfxKDQA37/pOGq26OBSZsG7Ww6AvxamCg+E/vbaYBvSzp2G50POcty7tsBlK+guC
oSP1Ful6K5UUNJWHaLuoCamviAkIFrfy6eiWLo1d7EwBdwegcHNX+t1xK73qtvSaW85m99Ec0UnO
IFu2gHPhO1NfJdafjUNtq1DJuufFrEhf0LKj2zOPgWhD0XZD9uF6nMdOHFG+NH8SPEuc8R+wv+5I
S7FHUzaWi38JnguyWwiIo2BMI9XhpXWMLzjA4Ln4eSYnReDWkby6ULgbJdXYg6ojtpAJKxmNlIQh
wbK6ifYnh4xEbn//UB71Mb6BT0d+PP7+3xwg6WDFE9kFYOh4EgOipyx4UgLJkwzxKOGFW+jvxufF
Az4aCFjPuXSP/22E+Te4LEd/2muY+zGBWsoP/bePYLWJbVPyR1jGjHskL6lbdbdfohRPy7ZF5U7G
iDL1qvOAc2I97/PnseU53WdaiM1R+zUB+uyw7YmYPo++DKXa0ft1W3XtFyd/dgFz/vtD/xZWAapA
eBnIAmHVOMpcR7rB//69DZu3bGJbJLlBAhQ3i36eiplIRI/MXWz8aTC0ehc4Xv1IkDAqYdCt215v
b6spu8sgte68DB1fhW6DVpzqWOWzd7CQRPz353T/n73KE4LYO9/iq3XN33aZBvwBGpbYJcMl8HHv
uff7poMiLYcPmwZc0g2/zieNyEROa70Jl5lEOaLnh6Pet2RAuIDiG98I1lTOzTVF2kaeOsdPZwWm
tyPjLoG0nN35OGqGrtrC2F6elXRWtOJH59y0PYNulnhjpI68zrNHamSNSPloWieLLBOtCGAYYtsp
DcS06UeCNa5a0ZhEY3svbWUW4T57MOZDPJ2szL66Zeg2oFp78oUAJOcQb6l1XXbrRrCXBMMOYe8j
EhpyLXKK/rO6TrO2YKNHPnvwvCbUerrHjDolB4L8GjnvtkA3BrVKRCGWKLJYX9RfBhGrcX78wVpr
/D8ngmcL8gawqMmICslc/O3Jj6clq1OfH0fJqxuJR6hz0yKuMaS6qUCmAqt3Wavvoz3dGBNng4Id
imJ4N/Ps8b8fFkM+DL8dBpwDBvutCSIrfl98cV6TCev7eKrXXQabrFrI5nTZ2Q6OKOzGQ2/WJA9M
43mircax+78GdMt3YIVRSmjxIogO7VIkef/9uf4fCzIeOaQSWGMp4dN/D/DoXIf8yKlapDNDRNpG
P1XSiINiGPE9EVHSoDaQC6Au2u6U+MU3ryEIPBnK6gQtDi+TWK9AJPT6tMN89N5sedf5PQ6sTAV3
0yx2AxN7U7Xc3v/96TEj/etrxWRH9aVn+MICH5AG1b/9zN3QkJikDyOWdIQkejuFm9yhPePkdWBk
WmN9UUYNgAbQX6Lqs7XBoVXmz4uUTA2OmC5GPb4vFrVMGWFVbVtud/EmQzPnLDmVVnXKbEYHlIXN
W0HOJrk0/Vf0jCSKDKTUjru3Q9+TmVY0zlufNWhqkVcYcvpQMqHd7n9NOKaCD0Ag6Z9RFL6VlEUd
1AM5ZxV49UZQuF/vZ9ISnivNvLb0AgTOwG5ddXdKjT9K/WHTvTZSbKpoBrUwmFqdnYR4IxLrFccP
PcJmQ5CD3rykvfvXbiRWNObLRFIOU62tjbwG0sYisg7Jb0X8nlU2RyXji4vhVhhrc2zovr5UTLfB
UlPU+pdaVNc4106WkQSelT12jelGwlm8W5e82sbq2fkZ4Mh8sI6J0X7N6JdVUwyJPegwRpbmQtO8
K3vNl34rnr1hrR48lpAwta1vcAHTEbvzz07Cql1KlP68e0c0p1+tuqr/gEERAP5vEIreVJM6KnJF
0EEoWPtvDw3uAQZIz+yCutE/G6AtPnMV7FuJLcXzplsWyzWYPR9Ltj9+z/SBPtwtH+8/67Mx3bvZ
O/l8WVTAXxAyMJ5NkqAeiB360HJZukBSWxEbzIYheRnlE8/1/F3f5xUjAaXdi4M1rhsvWYEpWuWF
8LzZY9tG6jLo+ztjr1gAmhsFMFGknTno5mozZmXKaTgA7/2Yx7VdI/AKu7CEJpViHNTugvDOOy1j
cc3pkw8sCpVXAHr6dI1fTUy0TtUIwG2E2Wp3suZqRs1A+SgyuMc6AUFRc2a7TMUxT5bn2d8f1G1C
UcTN7iUk4k0rzh5efq5eLh+eidAckufRfFVGid7V77OszUEv4OYUTiCopAOG6PLb1SwuC9n9pEKO
JQFg0MKteW9maHvYjv1MVMd8NL76jfm1cmt0CbIV4eMGydn/BqOMpmk4cKnrkedST6QDVITqC1BT
zk6uwMrIe9gXXIu9ZkxB7fdvQ2+cl2y8Q9KlHVM3uXNZcm4XV3aM+U95aiOqNz60n7Lbt22rmORW
vtVSdg3scqy20gfGZONWl3altotJkDSGoJX5/gqwX/zsmu3mLStThe0TgXSxHbOVCMDK2hY4Qnt4
U59T2O3NaoGzNunewi1wxPpUFkd+NoggWZcsUpCm2Wl9NC0tEnif0mzXbtsQ/u7d7uwkNKgDDwyx
dqFSmyEMnZBKENlnGe77TBdk2AxOCsebRbrtk3zoJmR0ylg/SheRYMY0MFJaEO5EjrTDfQY1mOM4
QqCB9ii+KUGAm2qW3Dx77YBCpYaMSqw1eTLZ8IIEuvNkYmmiqga5hhLke9oKDkM3Xmes+nEkxMEh
TBntpHGPoc+8ZN5cf9rTNmqts7kI/dm0kuHTUhTHbgSU2Q0AVYmwGOncHg6Tv5fH3gIozcTMKaxN
FCb03g32L/828fczyalt0MTFLQhYH6XjFJg4CEPb2VA71D5Z2lxE9kzRz4YaPGj1nji2RacjSOoy
tQnN3IQSuJrJ8Fv9wbg4PfNwpjTA5HBylzWIENQbCZVFQo6JH7voOuIhmGI8zf600QExk601SwJG
ucSSNr1ULSV2+rIUZ/UMqB1Musdqvy0Chms3GLuOKqOBNhSFxmjbdCTjq8V6gjXF9S36pYEcI/Vl
JGirgqTgOlBD+o4jgT7usOyzr+rxJNvsS+EiE1LMiTvYx3nHKARcci5Ezs4rJ0uTdo1y1n1mwUc0
gVjkaESNst46FVaT8KEEei0pQaV8AMqIIDrpkh5lQhA4PG2buBzEyCdfhHZpzGm5x15pD+3wNDdX
vrbhsEDaBzRYoO3I4ydwKoNAHAMHSJMFk5HCGcP6NaTefsBeplNBR9FFnnYZM68XA1bNjJa5Rn1b
rvtgDvnIhLRrF+DpDylC/Mic2H4oppXDTVrdKLIJGf/qwHOzGwXWNC39p1n/fSCQ99YmYVfIidqu
OZb9HoM9AJU4+WSlWL7UJ9aPCsdWWGpeNQg0kHidd1SDZo7XdJ5ZEGVuACJVnM1OXh6Zu/0D5e+0
kv+aVkcEk6sDy9ZbfM5hFYpumWlUIY19yNIqUt//VOiyZNF88W3Id7rH90iz6F6Pa+/NwZYK6WnU
xzklZZ5BDXgJ+4q6PNRBTE8QgDklvmFdD68EVJuArY170jOKcge5raXbvb2J+pqs7kveJT/sHVa0
l3p0h0w04JVDbmGQ5lJ08XzQLFWh2kCZy+7kvRQkdpN6AuLkMzKth2ZofHR8+veywkpUDKl73SfW
6TipkCTLsamNp2doMOe4AF+HaY7gW3obSdkupd073Fg7wrR1ro6ZtdAsnswFgpEzxwejMsZD3sR7
VGNCZhlBZb+M5aemAptXkhgq+HA04ueVUgp6qgQ0bHofY8ySPonCM78OoNwfN166dtkFaf2APiFY
C01qaDJuayyKBKk2jxSHxu7jVvwcs55Y4c1BS+QOzxRqvRYTuemViVk8X52aIFMp3EC0PFdGe9+1
XxNHn8/qlZtjAN1m/lmX1NthxrFu6IjGSiNduC0nubmgCR0lWJZnHRUnaLH0oMzuJ3PMwJbcih9V
phso+nYwcEhaFIqo50Id3SO0UuDPdIv7rNmSHGkdKrpb8lNngZW5tdErDi317J20tuRp9i2u5S+V
UbAifw5Nc9CpWtbFzYrHfvuSl4nPD0riauLst1ZuXd125Dzc6g+L6KJtL0nXvlKgCEFq88HtNF+C
waGxqe5g0ZGXoet0i1dH4y81E+4BnTSKO3oY75a6qYN61q9iqXAX+SXO8lx3I6s1S9ZeLk1rG26Q
n3y86M5c/9po4oP5YrgzJmamKiVbxYytjRyQsF0s8KIy7p8m/9dMQ+BZJEwo2+p/6WLzfpAK9dwn
IpHYd0wI0hDYe2XVHyCMETO69ZMo/S9FsmVXs3lVJIbyb6g/Vru67NG2vhzs3aqjikKQoNIGO6QA
DLemlF7M69pe6pEttHMGaggH7JYU/TzGuIBOlov2IqZuBxtHiTAlFbrG+fw/S55jlu/8xpizSHy1
miUiP5rqX1bvPSdDLSeZ0WHYvp9L400jzPRaMiliYHUJ+JE/W5ot1VnWOwwdd5wDNB7jr268kVjS
Hs8p6ZWhNGL1Er9cmi3ssjk+q+dGib7UacfiAhcPLgNZzdfDvKJGB7UKfIgDSnwbsYVrPSc5/tSf
1VvmP/QERJ2avCAU0Si/uu6rtg7Oj3XBALX5wY4aqnTAzRXSoNZnxWBQxowMfeHQpNYXp73+l424
8bAS/oT+Q1uCD9qD5EW3gyFpQFg3wY+w9tZ80vmw2MCAo0gp7UOrii95zT1ELfahd4DeFbOrt/Ar
tkUq1tT4N7ptDBvDXvxCcYOc2Ck6p4zmyzzNReS6AGuiggJSf2inln2ItXNZt/gr8StphGoJa5Vk
+RolDDCxoPfa51Q9+A06N9f8lvJiScCYQuhK+nzPpUdGg3oPiSD71qTaj6zu2suAez9oJaExVVRX
Ebh9LqwJTdM2Hs31oXOw1qj3XOt5hQGFK2I6++dOn5YPjrtBzhPtX4TTfJfynkDUHDfqgE/xuHSZ
64TJbOghu8vJ/IzU1r8FMYYc0lHfhWTmw1BV6RNEK+XiTQUoPJePQAprgCOd4BX+3xSNlTX+o2Wa
aMckpVcNlDPNlhHsmTDCJK7/GqEKxgaJSw1dEemL87JsBoanwmaRbF4crblmUpS+o1s5pBIh/Z+5
9DbNmoW8hew8d6gnJuKc8P+ArPh989PNZkRJH78ihIy+vOZ7hddAUj5YU/gZtPalaH4NBaELrYxB
WY3/o+zMdutGsm37K4V6Z4HBNgiccx9232/1kv1C2LKSfd/z6+8gXbjXkvNYp4CCyplpy9QmGRFr
rTnHHP5q/AEXrMlGbqvdj5RcF5LlEFjkzESXaZ3fiz68RHXAwqtILmTkh5QeMw0Lv2gFY6Coea6m
Y3oUN9c+HfpdP02S5lbYzyoGUvvC7IoLCpJ1NZ1oOmF+hwIK+xfq02R9nU9O0QTsmFbSPJL1Zv7z
ztgca4lIZ/bkeXb7vbDEt7nstkHXb2xTxZLRTq4msv3GJMLLaPvJbl57wsj5YSbVl3Dyx7CWilWp
NW/zK4ld/7tt4T/LO0K9y8bCf9JWNCPImgJhfian7EBbBpYJq8a2lt26FdEmqfPqWXc44ZuN9jhw
8p+lJnNPH9AYCQ9aujEYBmP8JjlqqqXnFQJvzqmgi3dgTW5Xwxj+dPxEPvlyUmlDwojdDFJbaoGm
5qAx1BFQQ4x/vu0+zEfMYDo7zIfRnDHqEWMAKpKvIb0WqUS72fZWBYDocq86DAtT1FNiKMZwa3hW
8yyj2RA94Q+U+7bsfswloWXnVzfglGdW0j04fgt/p8K44nmYlhmDuPST1lngjPSAJy0Bj4yc+EdE
KdzFCSVNaNFhGJkJNW7xEqppvtTQ5DPAwddMGMttP03Fg4SYLFz2uSBXZZ5yBfmanEqexcnCZJDm
EYwNzyjwv/08y5mFXfFYesyw6qM3K4bTetK9ZvvS1jZY9YOtdPV65VctIhatzEE6NZiPteoaxNkr
wR90UDtl1QdBtW/qZu0p5NlZpdCB83YECHgVZT9iFsIghgQlCIpLbpnq3msib/HYOI9BQyuW+NMt
fu7umKUgMPgDStdvARzUx0Dbhhr0yimBrmC72hncaXDeLJoiyDZwopa+kcrF/I1FQkXkBb1cCfBg
K71ly5vFwk2AeVorOd1WjfcoB/hNs1YNMycRVjqavqZV82Wohy/zO0IQngY1TTzOByWi8l6DUCc7
td1pA412pZ5qkjQMd0WU3P+sVMxqpPyub52OdYSkNIqxIbmkXXvtGupDjdBDk5HOnVGTKzjiIAiy
dKvIRJy8rZMBZluoHLYWmZjoxwoOBSezsCtmSonjWzllHtxD3VQMqL41jOecV2ywkJmuRx6hdaaz
AQkaSavWIkt9HGN9UTQcHwYlp5CU+W3VmhJhQJmv+lgLjybWWdg+DwHkBbZkyDKKj53Q7Rnu1/RF
NQkDRjaEMRYDbKKwHHkNJtlACCX15JntLmrKfh+x+GXAzW7mj7nVak6zpfU6ZNb0jDFkheDCCZUf
D9hC+zCfGzPic9BKELE4Vkh6XGSnbRsdABw/GEaQP2fSqVEIJutiHNrNQObeQVEIlSuKzNzM5Uuu
DdxOlu1VGZH+Z6cxsrikF/xFyDaApQLfY9aybT2prKwswX9OJLWd9QzdZRRsUajWMZEGxTS/7SbL
6uj64UqgQya/MxXH0gn1dWNg9qBngYCPns+TWQYH2Jr+HVGaGMLV5mwN0CQ4lMN2D4otgkx5HSrz
m9mSi0ZjyjibNv89Cf0bexTVwg7YTaNOq06o1jtPyn2WjT+qOtxiEsFWwhOxUaNCIPmUGmL20Dr6
eX8ooWYRntkexkQ7ZXTUdhgZBSVv8GYVNsGQKqpk8OD4cUb06rgj9vV+gCC+0iy6pUqEEl/P+Dew
HzpXaxcEzjM+VaDDe+1wlalJ9KUOYSGOvncTmFCEtbF3GKAOw/AQiQJ+KtCfA2YGlvGzLspo08nO
3MGMpxJIeJ6NKqWnlmbdVanaNbLXcWGUXXbkBmO7hOJrm5q51kclPiZ0EXrdAYxrqVgSxuyeir9b
tYL9Svg8xIqErEB+5G1nlHT7yrLjbkwe9ShtNklgseVV3d4mEv0pLwO4ahY8a3cES0HdNdix+czQ
KYmeYyeqX8bCwTM7zWM09OvFYKcbR/MXRq1MKS9Nv62xUKyFwiyHludOUYoIj0z6VZuow8hC1s3g
J4xLFMlRjzaUAYlyq4bZqc78F5cx/G0yNT6J6ni0xa0JcmWtjR3SC7ce71UNtokZnSKO9WffrZPH
ukDdZpvKMY5Ub5c0o/EwpkdvDCnoyzLYz6wSHPH+Koj7eGm19rdeqf3bVrIUIKeQhJHWwU0nVkYF
OjFWRw+DD4txFLGwhzR5mMm17jF19FcQAtHGa9Pw2KqM0fw2o8ONAhnTzDHCe1x508sc0h20en8r
yZZ5iAVOWqnz1491fDNkKXlhaXby2qok6Zf491FP2m1O53bRe4S+29pQ7DC6ckYmqGaijIxoEPC6
WP5dpjGebqPuHDZolBs1ru86dF12uNdVPzglgnQ51XK/qKz6JwqpdD1kyk5La/8au6NK9G6erERr
KJuuCkiwisJ+p2Z1su8xehp2VwEG7VQGWsbSkQhpmHRYp1zP3XU0aANG4N7CFNbYyO7qHd2KalOL
XB7MrP5i455AY2+r27zAbQFRy1969jgcsYGcYsXSrwNNo+uYuydwLRO7tBFnypL2qWv9kxfE8mZC
iAU05oY8c04tSdoE9AYqQ1pLbLOIc9zUJAdTGVWbxnfgY5SRfZi/WFmx0cqw3cWRZiNR1sAwRMxF
ySIJjoo6Rss2rGLU0KN7HEMwOgD34i1TDhaTyjvxBOm7+WaNAIt2sReweRdVstcVu0Ph7d9VI1zR
judhk+K/vY9i2MFKb7e7ZOS46Q3auLcUJAqMa6YNIO44uWi37mhggZ+endYovpZaj7jQM+Fi1eqP
ilz2RaAiZmAmbW0SW5Af4JndBf98f4kbv13NwiDLa9pNzzPQGJpyIyslW46qM17C0AfZ6br3SSjV
l5wZnxMhDwpdMnjB+N90hCjvW+jVzHsnkQuX7htYjmRTmzsZjNb0aOyrIKxuaB491AP3xPNC7U7H
Oj1o30YkHddZd9iUebArSggj0rXdpwgsJgmn9yGA0HtMT1QmnQi3o1WzNo4TkChOkhO6Xf8YU6HQ
pRPLQpXaYx9mJryBfufhuoNkV676zM03mYePEE0+xKNJDoNH+0BffN0FHMobDddBADrMqxX33Nvq
vnbcid9SEoinBliCyld6xDo8TLFUBzs4W5lyD4HmzQ/D7Dy0qXXL/IgWYnO2W3c8J2kb0OkpMEE0
SD1GyftQGOrRTiPtQDvAxPuBWcwjlbSrXGyNTA9O86+ylMKzjP1om1qTNGVWpXQq2lxZVOJMPos4
a8kD9sryGJpWcsI+iNgz7fkNegFVwfe9Ebe8YO2mHjhRUm9QBDBot0iad2hhHJWipBhAhrNrS87i
ISlWQEb6GxItK/hC+yGv3bU1vppMWy9NpNR7EkoxcpbGSSDe2PiyWzhe8y1Xx/BKMooG3zAB3kHq
wkXgS14ZZWEv7cbFN4rhnVfQ7k/MLjtZ3XEMqO/GPFrZyppow+a+7xEeKd6wRwEzmWFQLVdZYp+B
uRLQK2WEbTzvAD102aZTvEl01wfr0nTbLQVGdOWpXho2iYSda6a7hD7wBSGFe9Ent4MfZf2+GOtV
bRXxDbmGEM8yKzoaCtP2NjO7DTZJ9MnMS/Mo+J6YktYnjEom3BDxHBf/0MS473r44EHHw6mKc9Fj
nEj9PrrUGr2WiCK/bDOigCiZF7YHAXI+TQFIahd1c8RT4FAShHlSr2brbiLohAZWuop7q0cywokY
j3C7DBgZrxitmukpnXiUVstxeD6dzgNaBoEPRReaZ2OoCRKna4ZKTAEcon7vw1x/7qC+K9E6KFTt
zrfsSc0viRWkJb+m53fKJp+bU0Q3NpVMBervBzszPYm1WqIoKiaR6tyxy/PhmyFbeSKzRP4c7TQs
8MvSuRqTlS3CfruYBG9MQRUHk1T+xTBS4xgmARM6CtRsIP9LS9JvjCl9fJiLskrkgRAC/OsO4pEO
93+NnKlpq3TnKOqe7aCgfqN7MNe2gzqBT+mdLPK8eGFMhSk/BNYToJVTRhS7IiGsK/d3zeQpTr3e
A0FQruah26hYD1U/TasdtdpF+XCToWxdpvJGv3VroVwb7c2U93r2GGY4ksK651CFi20wXPehlSC6
2m7fwGo4+DHTPIo69AQ5ra16MCRCQgg1Vas8o3stMNbjzjfMCUAz+ldPMlyaADO5ws8Wm5nDMsFj
a+ag+VTEaKClG8hQVg/PmSWY1N0H5CdbCc5bJ+TrbBP0TN3Rb4G9nHuZbgVnrdsJyTPhZdx11qrk
+GWed1IMvEKafcXunu/1KroW5VBtVbV9i0YxcsYwsA4wh2Hqt8SWI4498rkFdD536edtuKRF+JLI
qN4EDU7Gxg/6rVDSY+o1wWn+Yirsg6KnbmgjxmzIMjdEvIC3FUZyicgv6cpYPXqWrh7hRHMOzc03
Stj60NB+IVa6OPR2k67tGrm4W+FGqxvxJMkQvNFSXK50pot10xMCnaRE1AcwfRae0ik3Ckfn+DGq
CeHTnCLdfaK/sH4fpbPMqQb2EuH8jcAs1Gi1qQhRl3NHhwRUuP1Jg3l+AsqZ6t51s0vJ77qpIv1s
Z1m+5LG4UwIjoPE8Yid0Q3ybcYeWqPXRN7QtSjnOmuzt6YMoYavqqVHe6eDt9mMcpcu5jnTLFspC
n9/PKwmArW+xbL+kPbtVABlgJ4gzWki/UBYZQ+pFUhbq5Nv5q3QF81WjqQ94hMnM81z6gRHGp1gg
EQvaYOfGTXVVmheOKwg2R054liQzSLa6so2ylIANX3wpPaU90DQ4xcxaFl5OwzYvmWwlQsT7uek2
+xE4xGutpT0iBm8r8VUYWIVnSQg8cs6LpMtnlbnH2wDs3c712y+xf8ZbAvpJl0c9N2MWHhiGsZLT
/UiCJ1/GzPAxtgwlycSjM6WWjhwakWs1ZHVEHYu7byPLajWaiEBAt4HWfilxYyw42nVryyDsrGLy
WJGDVlHKrQwslVc7rRiClvEBYXLIL+j1uJwCN+DS6mFt9L5znFWtldTegnh4mf/BKccXXF9vcyM7
Dd2H2Xc7aQURFqK7Af+ymg8g7oTKQQiNvqr8OWTxIlovVmNAc5laAlb2xSycm2go/V2XKzvR24/s
x5ifAcotIn1gwOSXDOepCyw6+Wne6MuKbXU2NQdR+sUUAz37qb8guZeHKBMrqYt+TSPwfqZrFEAw
gXD5z20o7rpBA4flaq9eCH13llK0dv7CMGVDm+Uwr3mKgs4RRyMHpP4SmekDrNqfU2MtNZSdbVQ/
TKU3Pnmb9N8Eo5alS03XJ+2japPT+F7MZPlW7fuGT5xvWB6EHvSbJJqYI6k9LnIbqxRw3meYCATP
Rt69RnDiPFKi1ezu4lAtt5lubObbw11bg0z84bd4uExOx0vpILrHT98pB4HKDAkF/fZZzM85hB4g
NrnWNOjbGuPDPM7+80rxd+ARVdPBHGiOxXLxUdRZ+AxgAt3rloHdnvPcHyiY+uA2iMIfrqY0O1X/
Ovfw5/HG3Baat+mAdtES2/YpwOyMQcPCsyFedRTUoV3+1bvu95kSlGd0fD3zqoksWTRTAzjPv8Vp
e8hGUdLnpkcdl5w3Sqd1F7nQ8k/khtrfAI5V3ebeoT/WLTnr1H6RFGUMYIRf1QzR8uGJQM1spZUd
yNZ+9LZGjnPYnOzztbmdG0tzC3nWcNnJZC70Sm8fTc2zyItgUCw6UOzb2XBU2/gkUA4v49F//fMt
+V0iaTFrsTF+IdOHVG9/kEhWSeKwlyH98xVzF7kjjLbsAbOEQa5rXO7y0cUwweiR+HBJ2gUgps4Y
smOsNOw+Pn2JVvk3ZPs/ysl6yBL+91/Tn3nN8qEMPL/+P//17p/+pyitd7/pHLyWjKr/qj9+q3ff
mZSuf1/d6lv97d0/rNM6qIfb5q0c7t6qJv55Fd5bNv3O/+1//Mfb/F0ehvztv//5mjVpPX03j1bm
r/lZqBd/uXnT9//3n7t8S/hzN9/y5ts/Lm/dP7ZNkL59++2P/jt7yzT/5ZgYPVHA84ahTP7nv8O3
CP37lzRQujm2LqaALZ7fCUjp//c/FfEv9gLsoY4pSNiaErj+X/qWIsS/GLAb9uTWNCVKUeM/id96
n74FjFxH/apK1dJA++h80/frG+nnQz7IVJ78TnPOamBn5EZMzNuKI5RoEBItsSc61ymhAUm1/IxD
PolB/78Gl79/ivxyNB0FLoeo39Ygu8Rak+pOdrbj+A2WqnMmVFIe1FCH0l/E0YNCOssiCpQnQzC0
j7Vef+YkDScchrFmD4+6VlonMX0ZGnPcdqXygs08/ATSJN4vJvN1OpZtqXRpNCLPPmqFe0uUkkKv
OFepoI4cKsAnaVKGp66nhStpv4I2My7Cq5+tZjzClDPvWUeC/2xR4zpMTRXA/y2djOffhfh0tfTW
Nmr1DLVmXI8RWpm2sUzs4BxdAl+jvZqTw2w1/RkR5vfUTrp7NSHKdHC8sxram5IAksNIjiF9Zye4
5ZB+CnN542jGIWLrOrGpfbaJfkj/mi7aMHm+UDSrRNAh9Hz/kPV1V6swWiQSSqalK5nhIreZJnnY
uZ4buxdbhxbOFjkP2OEADl3eqMzou7iDoYBhGIsIKfZ7YbvrIvSrE0Uu3PEmbG6nAFSra2IkuGVw
rh0AMi4c9ZMDHQHvMs2Uvmzq58wDV6v0RfYdAsuZVmPzmtIW5nwDrkFkB14SE/bKoBRb1w43nXFN
nZh2J5TQs69Z0W3OzrEwvbhc/7Jm3Px80H8NRpvDbt49/3w0kk/H0hm5/45roBxyDb203TMH7oBZ
kBozejM1rIOcDstCaXjKdPXUpfXLMN1sMr7dbcWYl4uT3pljo/aJGPfDvsndmsBHXI+KkIdWxuwF
+WXfFJHn22ntepexk9kxZ5aOi/oalFqxqMwqeAgbL3hAD5fH2UK3IpVoW/+GY6sLasaRBlgyZhcj
utO0it3bMaBvS5vezr8iYswuRdV/9hn+toZNF8z+zucoDB1bz/vHa/SMSGvz0L/ICE6P5ZrmsSoJ
/jTMvlk6giFJFuI1gshiEylC99Bx3LesqMx1paLrtgsgizb5zUwvq8dQAVbtD4CcMcHKoxKIx09u
+XQ57245YjYEU1NtRsNDtT/QpWqt782q6304tt6yl5134sRRbtWxIy7e5Ay26I0u3PThrRpC6HHq
rjrrNN990aEUyakoDCCfgtRgLR3t85+vTvu7q9NUqKwTAgsd/7QQ/nL3G/IGYGjq/qVvW23VxZDS
F17mlwQlKM3KZNq+ckIMMCBdMEgIRqcd+vjcOhvqlFHbhOMO8ZUEpFkziBDB0asGhlZhDxqTvDuo
xDWTGXrXZ3Y5QuaColmHufci1FGjn5HKnT4wA/zzT2W8P8bPzzRRThppqJP5RM6mrF9+KvQrpVFj
sL7YQMwWVaZm5wS/eS11KrVhQ4gUDFUZCHrEkbFPiJlXfOUorPEuJUmvUtzhwKqRrA0N+E5JEykO
MKKOup4dA+VrFxVol/USp25o4h2XHkcyFUVVOgSYcup87UWIM6LKEYecxtGiSs1tWKr9s6/b+h68
JEWPox+HiMGk5np7i7grwjdXhYjFJzuI/t6FM30Utopuho3EsAgh/LgYu7IqVGgc4aXK0EsIJ1ml
LM/btoCdR60DfxEz/y4gDl7TuvGLVzNik2azCwc92Gs1T2QHF+eEpTqA11gRalCDhqxNgK56nY3X
sEpgwMWGenFiHNlkZcSvMT4HQZp916beDScloh+Fpa0NVFy7QRRvDYPIdUZg83GyM4zo7S5/fgD0
3x9r1Mw8zixrto72c1pDfnkAIl36peHZ0aVD+4vHsCCoprGM3YAheWz6l1jL7YuXdOlaJ93kGudd
vvX7WOxN9PqEegFIGV2b6kHa1iaoyzsv7/WDgIO+nbVJyixs0CqMjCPaKi4i2Xe+uSL6YIfGY/ga
MvDTCKuhlTK2d4YgX7I33cNIRv19QtTBkojOH6iZAQJMh5mWptqfP4IPYTnceEw5kyuOYwPta+fj
MokZRhFWrgcXLGuMxcCrPqhecER+Tfllm49ZH+KTM80To+mbNI4IwGzKBzSY59TCThLIMjl3lqGt
6lrfGW4ZPSkTgpbuovnJM6r99oxyqTzjnIA5N6s8sO/vFq0xgEsEAV8MN3AXaupQVve1ddfDsa7g
y6wE+RnMBR8UOPg7Bgt05tv0zvCxB9GmfEX7hlV+IFHeH3Hjuew/ui6eMjDNN6mEItshTFELuzrB
nMzhh+XKZ4SX3w62jlBVgQNRGtLmZ/hQyYVRmI71YEXYzstrpCcl75X3UnITDqLVo00pHgMH0TZ9
I+RViDWVkPyNVKtNxl989l7aG4fQ9lCLuWB2MzJl16USfvZQmB83o+kyqTZZGBkh2erH9yL31TaJ
uEyBYEUfmZwUCaO7vlwHo91SHRfuLZjpU05oW6yl3q2ExIm8vLgxHeb2Q0VWGmYJ5ZMF+/dzEc48
S5sKJ83gof14Xb2RQj1P3PhCbAqFCNatC27JbJVL/dHIYuapU+vUMXEuyCS+p8tULYIy4VSS9zWA
Z5Jl/vz6fHDlTa+PANKq4t6lrWoac+n+ywriJAD7rbJJLkYYw6gcAVIOCTqFwDeP6qT/0wzPYqFH
fpgZ8RUSlLJUCONjAD4cySMJ1jnM/S3cq3LtpIgCyJtt1rUWOJuSliiEqxRRhSBowtYOZYq/7c8/
gDU9ce/OHfQTiN4Dg8FBXPKDvH+pgKnjgsPHf4nxijIBg3bruPq1imEZUuhtBhRexM72zAKwvC/7
EfyPHaEGQc56E6DKugzCzrZGY7L7aenaqJ2XxinohzdkeAxBXO+rEIew3tg087WS/q5bhkc9lMM2
dKtTW3fqQU1M9VBE2bUZZHsIEuNOCZF11FamUWjiAyUsxkJ4ZtdHUisPzBPVc9YUZ9fxnlzsihtV
U8djpfYA4Ps+gLWAZI5o5nyfO0k3+WuK7eApeGDJuVsG1Jy7AC8CJYPLCK8szont3MRNhMm7eO5M
L3/sLemuIlERXmeCq8KdVXztXPU0dV7rsihRWKLW/fO9+JuHieM+tTf++OnU+tEETsSGqpABHV+s
DM2XH4TP0RisBoKANo2Dw7N5bCoQAxENOvBtnkP3dqS6zJ9bBqygGpdJU1G7SPYryiA0L8zeT72t
cb7BYNQEqIka2U0CmvyzkkX7u+eI4gC+KG0DdtIP1ZwkpaMEsB9fzEh1yfXp942Vk4kEKaa3c2sR
FHZxMbBiJXllnwF97BMzqvclD+CaxE13DcjhVq68PaM3fa90X3vV7x4D+9Vin9lnMj3kamVvGo9M
LF9F4i30wv7kZfjgN5zeZpprZFLz2RNBTv31/mUotKKh/d3G7DAiWnW9enJ11Es5fZeN8OIvlVqW
F5ePdaWMHebHwTwkQ3sFdG7Af2Omb7bJfRp6+8zXxT4u6+STMuyjj/bnJUr2a4e2iM0zOu0wvyw4
vEYytBhOXGqhYW6ZkqKNiP+XrVItEjdERk/LPB+SO6ssj01MWhhDeoVoGBwzmsoMOIlQPBW6XBYt
RzSqm2pPsMeNyEgsh3t7JYpzb1OSE21m+VubE+AydCCeeTGmEUyT8feKlFWCELFISz3fQfBO9tQG
zsY3FflUJuW6Kkgys5XsvmVEeu8HyPJ7o9AOAYa1g4xBCLHi2EepOF8jB1m/DGN1rU34DHPw4Hkt
oLCNKVlDC3+TFcF3Q48Froiw27kyY3SOxmHJihYdemY7gRPehTJWFwywH+xEwRKndMyuAwJn8O/9
aBOslQAEHbJAQKKL1IuZZingY9TxPgoFHoZ8oCIByng3iGFPPtBJQwlAPyfYBG6nfc2H5gXF4Eo6
/BbTMcvHkY/VVEz8xEp3a1ld9TSED1ourVWl94wxEbffdZV/MNtIXfeEeO2crjRwbdvJoacrsWz7
tMMa5kVbD+AKfvMph0myy4sSfmwWf3J2+rsnm/eSVh7lKVWm+eHsNNZW6XkiTi6qZM+JFMgaTrQX
0am0SKBNbPCdRYJ4oS2t2zoVHFNptq1161iOwDTjyt2gheycTqw1q2g+eao/0C8k2w7Z1AwceLxV
mgzOh6vDKpDrSdDrZ8dGHYm/wYGhKRFKe366MbPbIgeArZFCYoTG1rZifUtnSFnYHPxildMHRhG4
ee62DYY7cqnNndU5rIZwoabQsUOva3dE9D7+ebkWH/JWf142TXmLjohKWfqxfKh1E+1fag/nWcww
NNRwTWdWF0LH1JXTS8yiZgHlN7RQV7TNA0j8S5SU6W50LBjrepM8BDLONz3r/WaUbXVLk/VrlmnD
qR8je+trEJLGriVRjPZDJB3zWhrlSWvSHkxOMmCdxwLFiG7hE8B5zb2sha+UR/soztsTqK4CveLC
CJhCm60aDotgZNzcB3VEqOWgnFyb+0xj7qZ2tfHs5M6qBLSOFI0vFuKodW9XTP9SDxybqqJnp8XW
cR0+tSom9+vPL6HWrps49rdDWsvN4BjWgRRQf0GX17rUgD1Jx0jMbYvxMjfKW2FaxzHT/K0vwXzS
CIuXLkyXvW354xYETLlhCFTvXD0LNiHDzmCUxqNIhbcg+eFl7uPMX/KIZLEeFzwvUHKMU//VTQJ0
Q7rVbgzcxiuEh8BzynzcIpqZQrSUY0u4zSrVUfmk9ywb5tZrVQOPviZYTsRGbyGS6Y3ITpAnX2RS
o/7LlFc9MG7gA/Y0skL3xlasLwHdrpNZpxqgKFlvHdN6nNkmtWKSp1X559GhVxMXFg5QzxiPVkUF
IiowKIOW8L2ibTx0Zx87/b4XMofdieusMH3y7DEN7gFfPZHbIvZzXsnouvphdJgWV81jZZNZEkzZ
NvBKJYF+jVvvhdPbRxXR6clzCSxgYh7tutS10XIZ5iJJOlTIFjetHE39Mn/pQpXe25PnJMmTqEu5
16VBP8Jui62h2MSgN51AQthQj3Y0KNGrAFNNQTOvyFzUD1pQlc/WjYYX+pGPwd3VIx4YVVVLlOcu
rq0sKAnuWWS9334Px1FjzmsjHYV6elPSOXoQmdrhgx3CY8DBFI4/uYRNzaruBaVcFbVML42XE9PV
WRFy4mw4+pIv869EER6YqCxMvfHvC8Py79X2yYxs+5M180NEwfR604vToWCaRBSo4uNWK2mqanbq
sipp1JJB499YFl2bQQtIOIIShI1ShSwdDMPW9DiejdULtTF7VI4TVeBoROCRBo7c5TRQyBsiIimJ
a22t5uACU3f4jtcUabiT/Eiz/qtGuIn7MoaF8oTaEnQD3uSywJluPrZ2gVujTvCqW2352aHnwxBj
+jEpp1QmTwa0E/aI9ycK3tqk7JzeOAeIlY6mF+z1oOCW2hJSdlxcY3OTIvk4oiI1r6rZdLvBJiv0
k8X0Q8k5XQVNKNZY9k8g+x+3AJ5RM8bQRMIDs4Jr6qW30DcNVPF0FUulTBd13EbLUie7om/pKoWR
Cs4jC60VviiQsDm/OZHNsIsb/ZMHYU4A/6VG4tqYw3FDGfTQoBVSe/8J8UpWlpZp5nlMQd/3gVEt
0Weqd/OXBB1+PBDKBq2RnCuhxdvRqJ6rMYzXNJfu/ZhMJjHJS4Aebktp4ePzhYpJHJ/1MED3ZgnZ
sE5dQFQURxqwzcJykh2POaGlfVysYs8rNkklHh29rhHJ8UrnYfmXk2i3viyQbYpRuZTmgIrTjSAn
a/o3UmLSXeTkZDl3wcWQo31Fe/oX8Vr2hm0HQ4wZjadOL04G+MKdlXikTZXem5PSJkeDufNs09kF
nm0d9NA8ZsaaQIQp37OLj4gtqXJRRy2avDO3poulyrTttWsMJUkpgbeC/Tl+0jmZ7//7e0Bajgkb
S2X8SWfiQ0tC4xXI09FQzvhx9GuRY3eVBKFsZW0127JJ3zITPapuQDbKyjcZpcmu+soauDPGnOMm
GXILreheOPwMoVvvzELiUXT8N8hQqKdlNBxBpfTH2rNJ2yzDtSyJj6FqvTcDcUHt5O9getjrMEHQ
QjchOg94bQmDFQcPy75PUvZaT1G2au5ARJ0NUjFvxy/VENiPI/CbjWlqV2GROVMjKLwxBUgnn9wD
+DGKWGZVDRRzKQ01PoIYf6Hp3C9HFMEMH8BuaFmlnwstQfQzWDjpO5NWc2SABEP/Q3Zc/uQkrrN3
OkKBte4SjsZBV62LEZTmNvJ7zm6mG24BiCLsVYuFVg7Da9lNXQpeJiDrd8yd71W+xxmUJvkLZXNj
mWgc+iok0C7sr5FfG8te3aFCYlCnQhLhXTbXY17uva42HgYUG39eDz62ZnnnIN0y1pzG4HRYPo5W
SUsuPM5uwWWggYPgujgWYye2vkLnuUhld56/2D3RuQC92xUoYvSnbrWuJGIHryHnNwKhstd0ZZMU
brsh+jeEVRC98veGTA3tk8xt9MzxaJx6AMQLT1P0nVeBzRsVAgdJuZ0MeDUAj4rzQWoUd6oF5Tho
lYuDpTML5ToCO7NtOe6tIqcbP/kIxLSsvH/kCVMz6ClJFJvsQh9K6nSMM/rvcXbBn8W0W8najVVi
L+ptngEB18gcSeiyhCeXsR4Jir1+4w4DFvSiip7+fD8YRX28GsEWYWEAN2zWagZB7xdB8gtFL0iW
v8ArjPBn+gq66TbfxIwNzuqwtwxCwDK8JUo/ZdFymFkZ29RQa/CrRophoqoWZhP+hX1VPcRJEaKP
x14B7So6GBlWNmZ1d52ifvX1XqzNmlOHLDL7BkV8RjbKqYvoj4oMb0lRTgGPRgtuk1pTAyNnMfE9
TDZc4O30EEwJwTQJqBJCMUlwTQ3ga+5tsO00iyLMtEMTmtViEJ23LUbscvoQXJOyd55xrKa7zDXv
1KAyD32ak/9lt+ayNeWmgjoTKiPnb59OoxwVbd/qibl0Gv9Q6M7/pey8dutGom37RQSYiiy+7pyD
kiW/EE7NTBZz+Po7uA2c260+aOO8bEhtoy0xVK1aa84xq23nG/2T1+XGIeZ4GfneL8Nr/S8y1vSN
Fl2LxDE2UZ8bH8Lut2XpVK85TjYWi9Ta6PMG8RAhKrtxjnZKMmuUUY61GmJAQ5Xa9fERFbOQN4IT
YblDuRuap6SL+70ztfpG5UiSgR3tHTkSghhr9abjaF4kAMxNoU8Hr4nEjtk/Hp28ftd9hlVGzjQ8
cXC8REn74pfRUwz1cfEoq4LKJmLOCUrC6Ex8E5pmf+lNEgwqnHP2HEzdBaoGmC+nBaW9S8RFumwC
+6YJbfyWlJAudTsc910CuzIaEv/KRn6onPCKJTtaElzr/qFB/HmiJ3XDIE9KCE6481bxWd1lFlTg
nFLLS+pRZ3qgEA5mLtY5UafPCuPzioAnZwOPLlxWzUQurpmu3bC3OGq1HyWK2L2nxWTAz5pyEitw
c6Q19rjJtL4MApBISPIJUqtN65Om2U7lnmG42mlxXZ3G//kqh+C804IWMEnP80G7pjvG4fiC1S+5
Thag+p7gpsobwOnAksggdBL/bHu7OBr9P1yRzxKV31fEcgzO16gbzEdL/W/9ojYhUjLojRK7CgP5
1huJ5AMy1p6tUnb3KiZlMGxyZlnats61H3bXuvs/LB2f5jbzjwBHngUd9qcEKf9p5ajccKyVr+ic
qSo/o/2FJ+sszQTzbpRV3dFrOEEaSRTxmk3jwmk99tIsLek9kejaJ/G7F6vmD0Xd52br46cyJTIr
emmPxsM/1zMjErrwzKG6GBN+XacanxE7FivRR/raCS0Cm+xbGfloYk193FVErt67ZjqKYsgXid89
oVnJ10QksUmMEyGHEQSKIHTqBX7Wb2kgkzv9gHbj9SZGRjf6w0W1/31RBSJUlGKzSAuh9VxP/+2+
BpVHdnqd55dhDD7qiMSZvG7NQwoSx26ealbL70M/ov3Dz31pfJJfaN/F8baYA+ERe2snz6ho7TiJ
fHM8s9+FmbBWfTjKtw7OyZrgpHA3zt+WWnczQ7M+D7YWPwGA6jF/NpBzJmdPid5egkQXz4OqSZgo
Ck4IHAGZDkSbgib0qikq/VS6wZsNzuojGgE35Q6vB4vJJW9JR3t8NcbusOlnBt7/+dnj/KYDURAM
tplnfRIuNIE1Tqxg6tJrJcz3sTj4nf9E+kA4ZufJJ+0auRbY8weppKVJt9eMNN2D5TQvUonnjhDu
P9y6f+/rzNQYr6HzQGiLpuLzrZOjQhLc1pckhpfAYE/nnxmxWDgQeRSdQaBBPpncSFjXhrJPgXSD
3TC5uBdoln789xX6Xx4k6eAMIN3K0v8XQeyENYGuvtZcOjsqN7nqDSY6fb4yPUAmtV4Ml6LkkGJ0
IbicsTFPQNDM01hxzPK18W00QcSxx6bZqjWa+uqXP9NopmQSiVgU9nAR5L0XYRDvs05HJZBKursi
MOEE2cOWlq2/cp0svOpFeEr7HIfHUI6HVpH+F+KFzhCeXIY5wC/0usMwSDiL9mDerbrc1UENl7Mw
mlXXQehS3Yh4yzKoKbRa/qkY+9f7Zuo8QfQoPQeMLILcf75vo5qxxZRgl1o72b07nXV9/CFiHy8I
E6dD5xJwzvuXx4fCzlPIc8aXzsWrQ47oNSpc+w/noc96LMmqY7qOSdMRrTYP1KdRRRD6bkJOcneZ
Jdp00plXRG0rtxyil0iXXxP2nnXj/8CNWDCNx7gSEDE4h0cae9smaQxHzqksKsF73La7zKxgoIPE
3xES/qUMAu/QWTQd//ths/51yjd5F7mInAdnFOhnHdHkuji0B84ofZvpuyHNnOUQANRGapIxKcWF
BSKxwzRjmhQ3GSnvsFzqZSyreu/Njp3AHNxDX3hPdDL1exxMh24WpQRJVDzVbUVqhu4cROZtgjyh
A9yDSUuG4JuViieKOSBKvTDXQ5liRALPsm5HGk8E0uCYLDh+meSc1sEfVCafsvfoI3GXZqW547mG
AIH6aQ0aysAjdTp0L32NzAxSjHFiNnm1ndo7jNqc1F37lwICNemtzIlbDA+JffEq9a3pCNDrQ0o0
cs7EQWbln5pcn0fq/HCAp3XSNN2HtHxWIv99H2FYh+EtS6bLbwnr74Wwru2YeYt77bSpeR0RSu6m
SX2pA/JBH0KUx0fQGs4pcv988Pn3u+Z4Di08y+HEjxZ4/vO/7W1x5jcSLJ51IUHI3dFeKHrnaw3t
na3WEAdFnz2RyMGKThkbs9WxGgbpX1YNiw0vMgHWKU65/35yxb8OY8jzHNoEGD8MFCife0CWH8S1
7eXGhQJeg+0ETtSKFQCoyH8zat+5t0ZUXetcPxWxj1aUORwYsh9yptmnMmxPnFKfVD9W99py6GYR
yrsvG2xmRWHIHSiPeErTJx7jnFl/Uq6YN7nnvEmTUyc54gYxyVB9fQqSxt0GYeeditJ3tiFjb065
2vLREjZmKWVeRu8NkHEUdxQIZL/IfsvCTPoYSXKstT3ibQ3fDn8RmVpUqF9acIhxP1gMAH41rntU
sbA/yEeVHKJk8oe669+7H9P1uc/HooWdgcfunzcXCxIKM97ei8imWzt4dwEa+uTr1dy7EAS/JQcj
MsydMqYfDavSqvaS9pBJsr3/+5ba/zrRWrOWVdJoAOfFa/npMYNpaZOGJ8TF8fXu0GuIEVOL/Btq
FLLqWkde6ATpBaQ1tUmSMDxy9CeeqNSNTVpo8Ya8tWTracF0QtUDj5Le7hGfxIyDTcVRy7x2OddQ
ZbkB+dlvHsQgm1EVCgBuk6iru083dmFO3WttDvU9zxnmZHZ91qGpdyYttbFs0qMeFrh0meoDVXIW
tddO9Aa9c63c/N2dvFOLbXk71Di5Y42cWrhDYm83GFX/+3J9MgaxjFncN2SSPPsU8Z776XKFPY0V
iTrtYnHKWiQZ4yTCSpZ2/FdV6xnDA0MDv2PN09+CQB1nYOmlw3ToCnLKeNRn+fLUrjtXOxAe+WYF
DEsAY3zV8/6DVJmvVSexFSDjWUlJAoJDp4pe7s5L45sbOl+iHHufvS3j7g25D1o6wGR/+A3n3+Af
DRea/cgfUT7ZaLtZq//5aGoGRzVpSv+CmjjbkIdDKkgP4isUPwLDuE/mSNBw2sBIDIipLju8Z1qM
Kb0zjy07mNFDQ9XZ09ZSaVcHj8KePl++xEMBrQBYOOeHcDEJgfeyml4mM0dNSBuykw1xwKAX7Fj7
BTV/q/m0sDgVzsG3fbPJc69bsP4kf7ij/8sLgKuayQ51sXTmd+Gfvy95H6IFWZ9c07q/trk5nmPp
MnCM5VM4VW9T5suzAmaBADA7KDnMqncL+YkBBIMZEwEpYXfIIBMZ8yBoqKoz2SfFKx7Qvd35K1bv
vaRDcLYQES4Yoo/LqoVHjOLXJzG1eRKh4SzcmbyHpLVYUF8lpxDLJpgfHQ1Imj/rjVS7MB3TW22g
lc1qvXyv/LeU/eGtmi+LJD8A55h/LLzJesk7TiFVTIrGH56Mf9UtqEM5Jzo2Tz/ys4d89m87ErAZ
ie2oxV2vM5/qxGAuUr9IT5X1a2yVfeudcg0kEFxF7FS7oVMULlEVHTEKXuxAPpNLPrzKpDv4rvWt
CQ3rmMdDcDWr6WbZpbXOZOBdmyrrF3U3uBu/GZvdnG6jwCi+Ege/aY3qe1+5NGbj6i2t8+9+PX1A
UlN0w2oIMAE+9v/+nWlA/+t1cBnKu6jnLSld1/b++XiABY1SuxiSa2fpzdbV0h++24u3MDZrRAzV
uMRpnVykTRQtM0ICBYcMfbyeBF9SHKPLXnGceUAobdHnxxDkzn6SEIZFMl4LBfWuV9armiYGqxnb
adTQKtdkcejt2GWOmGD2UF1x0b6ExGUuRo6vWy2N7Eubj+lecFRdgAx2fmpjmTwb5cjYpJnYEmsZ
7V3rDXSpy1FDa45UpM6bMnmul6EPucdOFYkCul9fvSqAhjaC0VeR9oNCPr6OBsGnjhjIIp50caeX
Dmc1+It4Dou9mi8UHiTS1MUm0iUMi7IwFnAlwp0FrI81b/ha/lKFrv4yX73Zi6HIn0+aQxqUx6n3
cbeT4XZpuuJjAngMekBWu0IM+r1JMDiZHLtw8x2E/DkLXZnn2OGm89vuFbS7aS7srngiHTO/NZN7
QiHZXm0UYXsaPGtSm+sdQXXxmlUacXaWqHMW3zqvc966UEj8/ulboKHM9cHf68SirmQzFOdOeGAY
/ZmjqsFzy/xuvMEogxGZ+5ce3ChdtKaGQlXUV5EMzxAVxcazmRf9/zvUAPAAMBa8aK42rcMBf2Sk
wUqJHWYbVdt3Z9gVvwyl+7ey9TZ2X1r7hFplQY1BZMhg1k/spLYc9VU9ttpdfuS1Cr9BxF4AUUZJ
EKPoWbh9bKzSlCzxrISCKFHrAS3yttXg4PBiBPGFRX1HnrRDCyZUR2xlnN8XTRhZz0hXyVklbBgA
3SlMk/GddZqG8Eg19fiWmE/6G9J/grTN+BHx0GJScL4qO1QXd9QL7LAzHbvQ3XPWAqTVaV5/B6S5
TbSs+aKldke3GcYIuGUoH+H98REAMS/lzUCyEizJ59zXhSD0JIjjg5/BYo47K9iXEFZBONFxlFli
LgUDvkOghLmdSqeEXrIZysj5UEUptlqmgq0k9vDeOASoZdW3olHZPQOHe3VSaCbUG/Aumssjztvu
SSTmj7SVMekkYA1E4jZgTNBDPbtIAH/G8XgvZBZ/wcDtrPuuq49pr3Uo88gBD4roF/737sWNuYAo
yKzSB/P9aJQ4NXNG8LLtxVKjuey5Pq+GpU5dLGd5wxTtVRxBEeaxsCoHjned1+e+DG6D0WhQtZxx
HTr6cApcZSMDKOI9qutoWkRjNKw9zKuX0ICvEY9OcwWqlSPFU1cj0WDSu3BCkL7FC0A9a5RkuJ3c
yL0m/rCLJw3G7/hRTO+VaLU3g6KSXxavdALexBuEYv41ulhMCvfcFiOpVlm7KEbYX8FQxZu/fcV8
cWlWib98XAFOT0d62CvMLNp70sxaXpPE0Mm2/LM7MaVjMrUOGHtQtfXPSnfe0UMTIBXX12YAU5AE
N6qY8VsVPDu1Twg4NcAR3kGDYZjNr3b3TZeL40NCkhbEl+cQSh3ghBt807wYpHot0xSq0lA8txUp
pFb/+jhKWLSVV8ko6mWp9wcgKxCkiyJ913kilm2qtqLNNTiNjXeyE2BvNa3VLZnE+Y2x060q+nhd
dnQBdZ7o2+NjEsvBDJuLWXb63mnHF5kEOfo0uLez4Dtw74xZwp2j9WJRsWbdhJ6lO1hl2ZJT8Agw
xIRdh8bzpYg+tDAfoMaF0dckv+idGo85fKBtq2s/NS37MZQ1NBy402lrV7D6gKD1TGHubmft0O0O
9HEM2NlJHdCQjepTaAbcqE4uOTs62xj5x0uUFazxge78KHiwwZfTaQ/I9pSEbB4iryCFQTejd83I
HTJzc2vP7IhYVy+8pbDyVrZWyZeIyghKuFl/Ze3fAKVfhvOQpvDtBNjmMO5HrZCvARwd2yKvrtNu
McSkO+Bx+IdC3LBGAhOEqLAsk1Fu8RI2R78zObNMjolR3GnOo0KjDOp7pKjxvimaTFSP0XQAm04K
CTSmVVS0yXtSO3dqgOkX1oYt4dXOSgSlS/4Bk6bmIVPMzxCdGvLCSxbPEFFvaTKgTOb5RAYPALLc
X5SM2sHt3QEJUYl4WOgfjdTAz1ohgVYw8JkKdy94C+IrpMkLbsdDBiD5/BCC2TFTmgLWWZq221zH
7ag8QXaUnpinhnlB7wNMSeoKEbLrWxe3VPZFMef53cmUZHKq2RNJnZjcHz7J0gToTybU+DUgpWWR
3jsrFM9BW8RXT500U5zZV8eAow3JZDKnlBzso98LxlYhbRngwsa6Uka912P2i0KOw1nEzVM8dZc2
qgOm5TESJP6LNurDtYEmmFnyJmpDUBxk8c8xUgtVOjRSo8bBUmc8Ae6dnpEGmkcvmIMr40jt0x7p
o+kn9mpsxnZnsNa+mZo9LcKiHk62159dM/LBwdPQ05Vff4wqfMW1YR79jHAH141ikNmuBXo9MuHt
u5zreeSqn4VSW5Sx1kfBMwPTV8vOVthOi9/H8JJUZszVirZok5THx0fKvrKKUZ0uRVlp56RutB2C
85fHd5M9ElX5OMJHhUzXJWmK4Mm06VrGWvIEaO7Zz0TwUbQhEyVHMPOf/WYwWUj4CEzY36hSQIUW
Ty72srsmmVl0GqNYkbflk+aHm7IkGkjzGfe1xeBd+/lDjC9pAlFezY4l6o2dXfvhm6HX2t7o3Hwt
utD5g+HQnWfb/ziKEXM4N8fnwZGHHujTzKgOGWB0pWovhddBDC2dNzcDlFzYdnCEIlzNwjtz7xpO
wBtOxenQFF5bbgcwNITM11mAMEtOpTJG5/D4NqqLtwL9/WswlM9BYuc/iiJ7Lmamhuym5igQz69D
Owm3Qmb6a7akPIK76IwmROewe27Swb7DHl4kJrctCBLFLgOZ4/HUDhp42cFPXn7vj0qqF2TO0zeV
P7Az4gOgvbmpRbXrspaIWN6+cUEFGtJiGYDKAQ46ccJb226Rv3RRry1k7egfvpBvRV5lPwS/hWbx
k/qe8auKp2eNVeNrn/pzcCUhuBQYmF86kygJUlUWcWk5T1qmLbiO2gsaoeB17BFtFrH7RM5ffP/v
o8Jv+fA/bhfUAUaups3x2bXl52mU9PWhQRiJWa7Br1pFEePyWSHq5e4gFmROygXNWZwVgDKJLxDK
KsaNoVntDqXmew5+G/9Zw1CbnNcvVkovmrK0u5Q62sLANtp1Jly1bpsK73dMvLlELK0WlUaYVTYp
0n1a2WKxFJgzrKq5tk7QH5kv/2XqLTmScG0PU2JPt4SIqwVBzNkPj1NmLvey8OVLJbT0MqWgGjXD
8i96Bc6m8tx4i/S9XItct14RyJrrNoHwRiT4IpoxtpZmuWehp7R7SGvbNAxgT7xLt76Q/t2i1gdM
iN0Ysc5eFKK+WvNH1p0Ce7hTGMStNVIDICeoxvA5codxMyooX2LKuhdIlPIJQcQiH4qvSCXllpFG
sMrRe5DDYYgjFNCU0V4P9ucu2ra5FaNobuX8oflWDdspAoA4831wkH8Pxy9SFnWwqI3sqhr92KvM
2IXDSKkRqQrdoe6Z66YzcEsVSnuTzKaXpu3DupUVo0D2gGvvtP6mqbtp3hFaEkGKLTBcZkXzUNAl
BY15FxS80qq3vSPEi+cF39MGUD1w0lvsO8Up72zSAFSQ0Xuf8D0yaS2eY7rwO681WlSTlPu15plH
e0L1PWQI8M0hq7Y1t2ImT41XVY97ghLuD1ls41bEHxexTaxTbV968F6LOu6ReQU+tzyv1pKYhH3Y
9+WHXVzshASd0vyimO1uRJ4NvwVE9RiQciHy9DAZzOKNok/3FQqAZkjTFSQj7zZhRNgMRZedXAOB
m9WIF0Ao6QKc3M6AMAdERoNZHqm/Ht8BL3cP7MNQ2lx3IFoB0s/jlj0+6BVIDJQEDoGlLjZ+blDU
M6D/oKOwFRZQVQ+YX5mU1qFBawMbt86/VeW09z2RvnUA6/dt46abcVCEUoLc36tJ//DqsL7SoRBv
6GBg/E39DVPGV6NoMwidQfih01BZ8LolF89M3OesYJELTkOZnBgR96esN92byCv3plXET0Qis7dd
XXeM4sPsbOZyXLmEwR8iMVn8EGplD7X7UZlwjPQZrh2Zxi1I+nY9zF/FKeZt4nXMW5El7boIrH7Z
9CUcVqM0TiYyimXRuLCruih56nOrOLe1f7bmWZDfUmWFzfDuetxEGMxw/ueyUTPG8VipYDyaKgEu
G8KwxgzqH4Xy/KOZTcEyHNJ6ZSsSLeqpQC4V1yLYdiHpQpn1EZkIjwyv/OjKUH/nzMTT5yd7e8ys
KzO06aC3ZrEZAHWfMoUEgbwJGi1R/kMz0eHEbaQ9NQNtBZ8EtZU18PjPrQv6+BaZtmOz5/ldoJjs
D+wvIPdS210pT1l7zwImvdABRaUc/PZc6wI1VCbfYsE4qw/WKVmMe+UU6Pm0ftrCQAeq4sxe8KmO
tn2CFnTU9Po4NlKS9NLXS62ytDc/mElmj45G15+GrB53/mNZnD8eX+n6cOSZUrtoXi5KL3eOnBz8
xW94SymdapmUHkc9y9p4o82D0FhvzjT2ZLJju4Fbjlgd+gdSKp9wPm7oYPwitUSdvbRNX+UlmQt9
W0dVHsFlRMLvvIR+1dyiTv9qQ/FiVer29VBNSyN1PiQMwWOjTS+QA8wfqRrefadWFyiV7T4kU2Rh
6+qZxMr0tS3pttuQs1cdSNxd4oo5qRufcQ0GwaL1mqp8LXNPPzV9fHW9PPj9Kz5+T7r0BF4pJe+I
a15MsNcbcE/qiPmDZjJJTWeSVdtdQZIfNqmCMjgcvtRYGxaPlEmzijA+EJ7IjmlfnPkDD3A1mwDy
pTAQcbuziGFskTsWLFpEt9vqw8vIO0j8KDga2cQYuE9uraU5O2Sy1s2OYvsWMk9opqre084DXhtU
hzzqL48pn17034UH0kzMOtR+1qE+PrrhqSZ9YAViEAeGqCB+u5P/49GowchHK8sp22HzKH95gBml
IhJZOHEHdZ8JhKuM8Hvm8M7F4CHztvc2j8IbQeGrq6ZLErrG6xAh5o3HbDMm9K9Sc9K23EF9hUp/
EdJfO4WWBH8RBn8pQfQUUXuTp5pLOPe90jhvt0h2zEWl6MZBFH5p52adYwG7L7xm2kWj7uOlyn8B
7xVHzI7iKJzEOZDQtehDqR0VBuHF2BgFsJeZAya7WXWSLEWYlgd45toxMFiDRuWMqzBzfj3wtgg6
rLPvy1/5bDmndXdXJMZfrcz42lVQbxUtmVVmwfdi5JUcQ1a+ze9nnvndyDMTBLeWlNbIyhOatXWG
lloXm7ZzutfYSD6AswXPeHBziPEqeQb49SO29PFsIwldNAxSD06InnsaietdpnEkVmNWLKC3UtlZ
ZNzQxQBCkzk6TBnajU2T0tfCmcQIMAQaagwIlr3oncCODyeLsm2mK21t1iWhdX1Tf3Ob6ftAwfPk
yqo8Ci1DOh5qT3Vi6E9GEBpPSjfJLKzVLbXHcKnXfXAsY4PTBjfzqrQkeGVLWuUDALlKzPmk7kRP
vfSSE+Gbf5HTEu0JMEfZX4g97Q8GqWYhv5tuvzSDcg5Dc8K7P0Zf6BtOT0XYf/Re9va48k5CoIyu
onTRzJWdOw7pyW+S8xAE9rfuuxhlea9tRiJ6xcEA78u3TBY7tIHJZgoo1ppZozSNu7AvxXGcLoYm
xTUxzWbnUlvQsSXCLcwz52z7B61KxMXzJrobrmE2Gzq8oCrH2j+VsavIOSKJfBqnCYVJ7xzC2ppW
GMZhnaKjWTz6fuDqvk2DrQ9LOciUwm8GSJudsUzyMAFQTKmjY0E8G5FFCrVNCJA1Y5trP/rp2NOq
sMN2b2quxWo/E7qpbVaZ+cWqM7daFG5tLoESctjlKBfFwy8vRMI5zgacehppeQiUBqIRzw+DTFtn
5ZWV4Vnz5GqkeqaGMKkf5488T0FwznWRjez1kGcx0w66k3lLY5SZiAtFdl84ilNv1JEMUBvjZqhy
ggWD8OR65XhLZzaGUWGi6fVWv8JUfIc8ztEwNGBkK5cQgs7Y19J6RvA3UbNZ485w/OtjhWeZlTu9
KRoy8aZlPklntkMnzKk1tcgJIifDiniXh3shMmbjIJHyVD/GKcUpdkoJRaGz+d6PrvpIcl0uERrl
R3nC+42NLOiTE/b8DseBaUGxn7Umhgy/YyJ7Ake+iWAGsGkGe1vjWlmtgygla96Je1wFkDe+6VMh
l2Bz7Z3bRB/Cp2vCduxiCEzfO+nz+2Wp4kIXbX+vUk7RgYGwVnPMaetWFpZTv41v2iA5ME4NIleq
bqxeM4Zdb5lYFA4s9OinbRb66+8lVVVDsn28FYE56t8G84Um/fxqlR+YpPrdlKMl5efc1vzFQ6oq
ts10SkBNmD90i3DKkDjNXprByeLHXkaCkEgHQ/xF4187Cvgua6nxluST2CuL3vhYhxBDI0fflkbP
Nj1/8OyArnUREViiAWsgxV9QlrsVMYaAlDN/WuSuDF7cvJLrzEbhR7kabR8QdEeSGy5H/3nS0i2y
oWmHqrx+0pFzAIaCc/Qg6D8+APWCHK6CehVaYkn/Xjs/PkQb8i9ogfMVv2jHIo7TrJV2glaOVVxv
PggYdM9KqDcZjZwhPOjKjAbWFfSge260ZNUWgfpwouk5J/4APbVLfEPpH525UjOmdAndUT86cwFe
PWT8lvHigzXxwQRjifAvwzQBna/z8JdlbGm/0VmFVLFOc6s/Pz6GECZ5BeiWzmdYP+dlT15hBDAl
pfH9KAOmyRfHNp+mXWLKve39dCwaQXl8d+bDVdxNOpYK3piweUqVaTylqaO2Zqfnyy6yVp2F1KDi
9HvGgJYRof1myJ58b5ofps1Uo6ueiXK0tqUqGIbRMFrQ1NVPYZUXr+H49fFvaKlWP3fFLVaJeiqL
mF9t0nLOC3RI22Q4R1kS3niaghs6i2hHXgFhVVHS7c1JfNH6pj0RbtieJgvvSlU5+cbx4/bU5+RP
cgOyLSlF7j5tvZOGh7Ikq+0lqnTzCc/Yjh/IuYVOcG58r7ozYayJyLHpp83aE5y1a1cHeDMl5MHM
zxdAlPoSRuZzO/fuH+g4Jx3zW+Iax66Lw9W8xaR965zsqvuRefBhSs1yCMmAFv4404zz1S5Ks+CM
nSPa0plmaMQf6hqd5V4V9XdzIHAxPOQhAmcOVWq823pQ7dHbDQu36b27oR8NK5/otiNgyYjuwu1q
DtO6qTheJI2z6Tj+vVeyk0yLXCTbPdma8UM9qcIs2wsoQgJ7wg2FcfhcpK+UtNmTCWpl15Azs+0m
h/+5n7EV1aGJ3kyPd25Irzsy9tVMzc/9ajx7NUqNKiTVlkHMSjfi+l7BNL7rfX8aH/WVSAzqZljH
ENmapzDmGeJHea2DlumeRwuv/Z+vGmY1C5O01HqTsvWCcOdM0ljB14SiYzPG4bA3fDN4QRX5xUS+
9p0c52FBk9YkBVHDcu8zfUj0dO4suPlr6eOoJd63/RXU1cIhC3nRx0O8G8a+8U+2QbpuRfDQ0uI2
HrBZSKzxQ49VZnTcQx2/o5vz949vbC7uf7d/nHkQ/I/uz4xAsZC2zR5oaXxmw9nMCGoAKf11oqLa
oNhOZq2KYCvuYnao0llKUfebisnvPgw7E0xYqB/g7FdLCL1YtkFdbLp6pxW+/j23d6RThl+MkE5q
lhLt7NO+nRBD3zj32becWeKC0xWM/Ird0oq6lzGyva1BcCeHvmTtK6N9ySHYkrSWfzh1aa/N0C4J
IDG6W2f73iEUNZARZy489RfUIP3SUjK/J4rajUGD/t0hyYh7t5f6EKilkfgzPKNfTINIdtF8NLKr
vL8gWt5CuX5ORiv4GHShNrDt7K2qRnMnyExbPtrjVXsOSwwwE+PwrZsJ+ywFpj5PFmrb9SNFtSXM
+1ASeJ4Uf1KJ/i93xnWdWeKuoz40HyrSv+kWijZNsKAwJzbCmFliGhSrCfHV8QHnRoJM2lZSZcgu
+5Vv5h+ZKWbwY/8t1eCeY07KNg3XaTWW1Lw8ONZra7akAenJxbYrAz1wQVhyb8ONtsgPpJeOPGrp
pPnZyDP5gq7/1FZpv57+hK3BffnvZw4YFEIdHeGiY3wWJ7RpTYMd5hiBJ/PJR1Z9si2DiMapgzGv
G8p8lYeISsqEgA67mc6yNI5jCZ8+Uco81/5Pis2YECZd27ct515OBhM5Tb0Dmb3fETVKXFVlrCw0
vwfV+W8Vr+FxMkBGGri/t07T+ZfKvGVR6l1i5XmIsqjDS8dPlypq5O6xrojqxRBh/1KpblOoqXlm
WqsmCyaEVcxiPoiDdut+nfye8VBq3I24z180yXutJ+GqVx7xQjrR7vzNfZxWhHUk9PwelWZH8MFO
Z0cgbMTtyAWS7fvjKx3tJJF5Onqw3HBJxHBd7J4lgfARWLIEvOc4Wb/Sro2u5MP1MiKF5dDQ8jj3
QeesHT/aZH7pn0gHJSM3JikrhnDBw4NqAoJ/O7PfrZUGGGUjg85b1np8LhjD/BR6vE2m587u0D6M
EwLtdLwwuSXkyIiSS8WYal8QkULPG9R/aFqUMq0pjqCNWIWT8hSb+BWbyDpqfo7pLdZeXMMHbGhF
QEqL7uoWlreFFLizuDL73k6JRNJ5q6xMuqvepEUw9hayc4nb4b+XOHOWfv1ziQMRx9OP/McAxmx9
Ui1OvQuUo56wQo5Tvu0zcuE6WkZRhHXGWauZTJoy/00iVx2LCqdbJd6Zr/rLIKiiVa/j5PJjs1wH
U/ZdRbYNzaL/NYIBOrltJjf/958W2yAMXzBCyHof0Ke/vfa1GcZaHMbj1Yp7E1v0/+PsvHYjx6Ir
+kUESF7GV1bOJZVCSy9Ep2GOl/nrvUiN3YOxYQN+IYqlklSJN5yz99oyekw1eRMJNW+qEF0inhCQ
G16eWqspaV2Gh0rQoWURrqv7PkVoIZNRHg32JvhpV/Hkangq8/CI/zT6fzxbC5snVhabRo/9b1F4
lJll2xmqdpuMOTdAb9IRr664xEmlvSDFJ5jYJ/oja5M7rwdNOCokLheCHzzff2ozxYWfpV0hYlq0
jNlKkB70GZvup+8QURdnxLf/7+/v/2CGRC6HfF1gNnNAA/zbwtFPYxZrvqXe4Di8t37ePVyZ+8fW
jLDXOippW0Qhw9ap5XnE3AslkNWzlZAJFx2xCYhvZOrd/EygVjPS6qFoRrcbBegHav0eAh5U32QX
HIIpRdM2bw9VY8z3nZ9H97YiHls0x0xrixdZxfFZJC+JDkE3lFn71gvYSGrWJD+wfZxkSTkncQ55
6FbnPh7de6GVO6kk3clui80YNe7kaSnjc9Z10dmt3mu/iikod+kKnmiPQqXOvkyLtN+OA9MXVgHE
UcaUKjd0bh+Qhbv3fBKzWxzOQ5T42LwqVC3zXqakGbLNRbwbNBYBY5JFJz2ox28YEUgSXk0ZmS+D
7d6WMlYzJPc8ImGHYCIcrUoVXS0HqKbAqvwjTOdBDJIXk28X2epz7QZAjUz7naLkurI7PL957e4N
y20utC/ZgpbuWXfgeg5syO69gQhz2WdWrJzz0j66S63UV9qTX4zdabQoRnUmwU+aBgGBAtWbayn7
2jeH5zZjrusSOkLtXMQwPtsxTUmfgzKIifJ7vDRSQgpynuNU0bGKmHwmFfp6rusFI1rK7hZd086V
vr1yGxSEpVGFq5Et/z2kbUSmw/h/yaz/m5bVmv1hwjbtRbD+b7suDq92qmt7upGG82xXhXrpxmrd
ADYhVz20N+z2GISEChfARhXVv6LU8w942n6PbqZ6OR2s1//9qsG0/N8UhfiHhYuG2MRwZAOTYpT9
x7hEE8AYoIKJW22oLyCebxql4udpPtRE1m7Bv7TrjvCVU9h2H8bYGld1TDA/aUF8mWUntVY/pRQi
Q1tXf/hzUDxIqSeG0R+oR1LPJsFk1Shh8oMSB028rmXGTLvvSty/mtItUF001ANl9qraZGLToFmL
lim2czdUIxtCP8jH05OST0mpVrjTVk3Z5AyYrBVrjYzGjIo/+Jhoq3TdW1oP2snxuwHKNy05R4+v
eOjKk4OiAMgWkacx+cTIFkpHy674cqd6Cp5b+x46iLnpK/UP0mn+imVLcyYpEKzMFB8TDsbaTaS6
noroGdt1e9YEMN3UJPy8J7l9v5yCABPMJiGaa0fbLYUmvmzG0cU56VHkwpeMgAJx40hfLMYsuPMR
x4K0A76l4nf+QcLKby72Z4dpIqQ/c2zrhkm6jOxVA40LLXhy4roSmIH8DcCPNeuBZ90M5LaaSwBy
PiwrEpSzp6AkScrK2g8a2MVBaD1nat/uG3X4NZu2aMsnwbMPZXxvx69Bk15LpGVIN+Orabjh0dFJ
N4hJ0b2rnfvTqIz4uJx1cygEelDPMjJ9E+kfVaYFW1uCXKm5hPY9V/E6HHrCd3sQHL6vUUMrok8H
d3ysZ80xgbP3VfaAjI4U06WZVFa3hsz1V9MoCVyPc7S6pVufNRW2SAfH8Q1A832iHMG758Rrv1l1
U2+BC2BES/sysDzSLYJtMDl8WcENnelJkYVFyPOqmshnCysnPriNa+wTZSB5cM5ZCY2a9SRu6ydw
uJuxtZD4B7wudtgUtKLO2ER2W3sEgxr3IEIaNbQ38rjKzfKExjTojyNvfsl61lEOBsqe0sr1TYfo
+mC0Q/gOMXZjiLbCvT5i5Q3q3iM6yX0xY7hvWRtQrWaYQ2FHQYcAwW6Fh8A4M8Oe4CSd7bQZ7lHf
+Zt8AOzd2nPJNDxR/GVLPLMVTRNZQS2S+qaZxA4nFhvwnHwTU1TZqVCK4KhC7wED5Z5+IxSLnwe2
yM+gjcmKY2M0Fqm7RixiUiWFyjSRJnTxWfSzApH5rwRs7GYY7UMbdM66JrosY+O1z8lj5NmxTtEq
Ca8N2uiJcGD3mI9shsccXFIRYDqIItHNbdpjUoN9Wr7cpgYctd8A3/G/43fvaIjUyX2gU+YNIc7L
EBT5rjKo60CyCTISesgYGkhA6ugRiuER0VbdOH6r39w40W/+fCvTp++yQwjNGmqzdCSX3mTLlxE/
tWUfepHppD9RM6laI9sHrpZs3M4E7BkS3OqXCv9ksCd6AbYXD+h1opbWqNKm8QmHPm2SDH1dk6/L
GUSydIH0WeCQFtJZKSySK/rm2q+wRMOniKA+CXpfQdyM10bpiOCNQmNfzW+97MbvqVrFm0JNfwRz
jOZyqDs/OtV4L1eyV8lHSpo36erRre4NWFQqGcIwJZEc5Czz2rjuN6NNpmno2NWxz6vHojteDl2o
vrchvL/YmsiMGulpWkW706XPiFEM2XpRWU9tOW5bvfxrMM3gMmW1dXGb8gOhOA30xqk3dQzgJiE3
4TK3oPOhPPe2HazdjAIPrFv7Ke/jHBcinNvlNKHEp8yWapVX/xrhFSJSWrwTjaHtgDBNHqk5FCQn
tBXzYVF5y895f/W9K9QNyCr5V67GVwHnAl10lmNCiG2TBnXS3CptH7E6vfqZZKFE/YTOifKixN3f
NaBwAPxvhjyVtuoeflnKB9AGXZYrRRpiWz25uupfraTyrwlAOCdqKpA5DNtRiL2q6DXK0bS6n+oO
G4BpPGolWGUjLFXaL4wYRT18FTdhjay6enQPjWEkW1ECOm4bdlBTZqWnwAaDaE9Nu5UE4W60tLk7
mVVdtA7SJpyUV6g20zXDNS/Metp1Hds5ZxL9xs2CbC1sXZ60+dDUkXrIM2NvBnb7og1l5U0RTdhQ
UjseC4/ldnTIsCeu5Vz/Mn39w9fa4FRErDvdJvgezsN93/rdBQ2wZ8zDfSPgV0mtSzZfhg7RPQeI
VrBTm8hQadNA6svZGidWd0zXTCH9cSmgckV8Ek+T3UCsP/Upm8qlAVL3If3HAMU2JIz8PkH83BYq
l0uSRxbqcmaxDC2b4w19A33EGk98zto2sUFTLA0KhKFU+SO0MNJi7DFTCfXCCuQTvE6EXf2L0oar
ruy7B0bE9IDwhzwiqjarUKTNxSmESaxdiiIJMtvyrV/4bbig1Wsi3keEs4swkqiz5yIbKRLVzmtG
NWHf6MVwAyUPIDJzFDLIi4pogepopBZpjpM+7cO6OWEz7cOVANSyTWbLU+eHuyT1m2MQWEzYZRX2
XofleRsZBLNpiELXSVU2a7/K3FteNtklIjQJGcWxVpTmexzmttex5tlqtNcYjvrxuhxkJiKqxauw
GHOQJGNxScOyuDCaO6s6MnoA/mqx+VKtwSDHah0ghJ8PulHZmwwPg7d0w2c88KYPXfJ4XVDZ7Yjn
ACxnsh2UiD4cQa+T3ut/wTRiuTOhKE5xXzgkpvHK5Eel1psFHxBFKgwBudFAPnqwPh+92bn7jrrC
O4QSmpCz1UmDjyb4GLY1jtl9UOctGAiq19Rd/DVpXqMadWwF3b9anU8fL9X3OJtgAEL5x+ash+G+
iSCI4jdp7QDZUwcpi1S5CFTgGKyrVKenYZg4IvP0R0ZQ7c7MR3UVKMW4UfsoPgOsWLXoE7YCrNKu
1fTkSK23WvFJJfumGcv1EjhSCfjvpRw+6waBHTv8ZRVm13l3w7F+tFA2Ly4B16LQFDhM1rF4gKRA
999PPknsdbEPda0+kT9JfdwCnsg301MBRR9d3b1LvDm2N6nuQ8tjPCfsbCkygr6BxkcTCMh+mFXu
tzqteLeoms4q3try7XtdztwcPdY8gxFcaLl9chNDnFLrFrjE9kQ4aSrd6aCfKgEY23mD6dg0TNum
YrH4E+lhSUrdIR/88dskUfhTC9dO+E8tWvfJu2Rd8FJo85Q+UstKsDMos+xU6FGzC2C5ApwSuldY
dnd1x25dFsL65ehVBBGvg2nNcESUgnloWZyugiSImVyeg0R+DHAIJhLHgYAuF7ExqZ8xAdGrAP3T
QzrDrRyL8aDpBHEgsTdwi05XPvTmJcPRdyQuMgO5sA5aG/WD8i7t9FSbUJHSyqZdxxqvMvUVdbzo
bqIef9SzQwimobDRy1Yd4anlxK5/ZSEavwGnrig759V6aYrYCGnnCs5T6GcXrUIxGEr9uzE5A7G2
dBealOUIYs54Z42172W2EUCV5tCbvbHBPTp4JVPZuciHcG+EtYCeJJSTStLFjlXYE32A4jC5s1tf
aZmyKRKkG9l0lac1tjyhzrL2tWVtF4lTUvoolZPk7oo8fFF67WejSe0MBqPY5XbfkKxhxRtzsOsd
PXT/HMjxxzJyDLOeN+rHYxKxNHat02JisvuUj90OmP3N1JyOg1E0T023o9IQr+OmNd9bkwuNIvno
NYoRHxomprULqeJMx/y3rfr9puhGsVdUMh2gGMX7PKVOU2oqo7ZRTS8EYKSseeL2ty8ePnbZNeke
+i0IguMQ+9rvuPcPaHKZXlWzObfINJ98UaWe0ZfpcTlNq4RYQVhPmW994Iis3gai0zetleXnYEh1
Ou9MuVPT4fuACp7pVutpYzs8+65CBpIq3mRq1xBFMQawXG3vbMFiHTeAavcuz4/1thPhbc0T9yUM
yuClpVw8OwmzLpGbGKonRmDyTw9QydhYspRaFlUqKeJmIm6o9YY7qbvyYCf6ZzjrOpfDVBL7ZNXF
eRnADFZVrWlUG1FO8jKqKFzBvq603tWfsgg0q4yYRRLZXu2IfnZCZxjxMdSWlhdNtL3/e4z54rSy
+dmbjumpMYNaocppUzgDXfNhHJ+XW6Djlb+1XiaUs3MqLXEZHfc3FHb3AT0fBXrXH8gxHjeaHYyf
fWFvGksz38aOy7Qq7OZY02eso1Y/L9tSh1xsLALNThuNYM/2NDjBdY9PVqH5Oz3RxZUaD1atnkTZ
QCN4mCyb/FU1g2uCi/t7PzX6Spoj+DJzxGeWQu6qjU75VIuzBV3ywfV1UWRafB0msnlWap7UGwYd
VhhF1h2msdBezLr9IAdcu0Smr5JdDESiNcWlzwgZ1zNxWM66+S69bQ36OgXoEsdxPFjL0UmEqv7K
cI7GUYrwpKZ9enUC52lxBMnWuA2uRPfh9GI/MEB4bcdMUNDbPCxoLpJPxxVpGWe4QFeELf1q8ZW1
pqWtDCvns20MYDd10q5Fo9iYxk0VAu+UPSGOqI5mYkTbzqRPm9NTka3szDXNi3TnxhWyzQZNmF7R
XSl6+zpm0YiUeDTAZI0AwGzSFSdJPr0rahX5s3iZnLzcCGR74DFFdGMpT9lg/jwbJ1KehJoeM4UQ
KydxbQ/7jLUySOnBcMiGZ4qpRsaZSyqJPqEgB8TUVUK/1YXEhd52P8scMiC9OyQWjtBYriUYrmhy
ZFsr6ZJzQNHewMCz9MQhEq+QsVCbq5ia3diOjpnAujoNmvYx1dFn5OvsdYNRe3ZYTHAJdD/AvWKt
gjh+aW3jpo3s8t1MBmwXWOPnIGJWFpjHla0H/SwtSyGwQwDVVSd+xsBZemQxK+tltqX3NLFZRpnA
mBIqabcSUWn8TEOv0s3yQWcsWlsfYd6W79E4hDfdzH/3yCjDjBYju0w0p0hpbwi/9QPLtY6dlbSe
C7uiBJb07q4PC/T/Vafsw46EzuV/mqZJGJTqhvGO7sgmGzN0Lo2NVilQ4eVOKYNzW5arbE7iXg5l
w9ziR+bW6HCdqdZwbyiOIWZS2L2y635WEjasTAfYFabfjTS5BG3cQsaSyWLx9jij0m2xFY+fEeTL
QIvQHecpKAfk8CAkLPNRmfmwDSRe1hGV2uKcleWcNm6n16EWCFSDQv02zbfCwpq+xUlwg27+htKu
+7owLCQdPGoVmK7yKEAzIKU0mo1Ol8ezhwTrA6jCueLV7kFqRVcaLrvEzjChBmZ2zXCM4s8IXYoY
dkkEA0vQgAbnta3bYv21yGhCXc4ZJjEwSYRCflypb4Fff8D+LimHD925qbTfmS/8bWwniMV9qVwU
tZ5FLyyI1ShVyyM0L55JnYvXknS2rk1eWablm94i/LJNhHJZfms5wCSMCGXW0/lq+9VIBV06SnJA
DswOy050yrKU7/0+jJIHrp/6F3l9T4WgoFJIcJ+1H9YnJ1Ptcw7/nct58tqsr1/sInWAr2J9TON2
3qJHdxmo5jWlhx/ieX91nOjYSC71cqqtZzjhh6VQPsGLW2MHMFeWnv82hdOUKyc3vpUt42yPQOh5
JHwcHzq9a+xDYByrXLN+dPCSV1XtImCSBdXp8r2dcnkPNWwnQcrqg3Amia6R+5aDdUitpvjHHWNS
ihVoh2S7PHKYHx7GBEhkpGCEY73TTGrgUy9GaE+jfdTd/vBnNJa0QdZBwXhHBjMuZL3311U+BkRT
JeFJuH6EeZ/1/glK97SeZmUWTmj7DkxWbnKizdbLinRZm+pNLA8amcne8pDlUI7sqmJbX6kOn1fh
llgCYPGpXjf54bWPq+jSRS+ssMQ5t1tazK76hOVQfZIjLYq8ENGhmD3UgVNoTxSM3oSPmHa5iyRz
hsuy+G5nLF2hmakIUu5+XT0W8llr4YnVSip3yw+R1aco4zHD6l3veny5o52DrPVrUkJ9lDBl5puu
NQ6diq+QkjnTRYo+fjnN/JC1bg9LMc+ULUHIxQNyk3uNwCS0cxzCcpChbXGNCtbXYj9O2vjW6Znt
jZZozsuXhDEaM5ymvbQmZVwD6HWyAZblr8nhLHd0vqP3dGqOdh0gu2ReJ9SCJmnJnMs6NsXpoxAY
rfas32apNn2Cems2UmyWn6YdZGC9pZ/XBuqBnpr25nRDt0UDVW1DlqhvCd3DNY8I9x1vdhthJVIt
Qx5HTSWGOeHr/HUoWiJ1ihAyxHwfMWnPkarYexS3rDADGqN5GoZrlat9h3aRSBeUAwpWnytmk0Md
9rFEKcDcGzN4FBaTNbkD5lELCAw3lPbNkdgeQ/RVm5TApJPdYDo0/NI/sJ54JxJFv0UKoC7kpiNW
Aat/Vir7BUl9iVWIziZrnKsik/cgKklyZEN7DLoxa07Lea4oTIOp27PH1olkDszKL1chrd1jYyTF
sbB7HUF0tqKqE+bwrkWOqIa/0ZkWavzlZiFbSinMju2GitwPXcvyIzCgDG03AitvOc96Lfu602JW
S2ZY0N/nfx7+5zHLfV+/naKq3QwWed+JUuXHaD6Q/k2Jc76FLZo/tpwDd3f/vknDkHv/PHT5+ded
y814fnnLLbU2s7XaoFRNqb4nfIpdflTnF/B1a365/zidfwDO7j9/+l+ny0NgBfEX6GLCJwJA/PW3
lj8TWu5I3ADdJLGXsLt708yOoebw5vzj5vLyl/PlUM4vsu9qHoQqPjsud9JQhWFm69r6Xy9kOV1e
8b/epuUHJDi2W1TlTxR6y2MnkZUP5VCk0E3/89wfFFIU1GGfzmsl3JXzd4Viy4r25mpwy35fZ6Mk
53tw281UlL+GyfoN/DDyYK1mPlSniKK6LqoP13d2NE+uuQuFLkzNoxUH1zYT6zwXOesG48O26CDV
uU6YacFajjwNOytoF6f9m637w5o2osP0yyaMBfmHPdooO927UuofUa5975zpudKjR0U7cwM48cMo
p7e0f4Fq+psW84vQg0PuhMMq1Wr2TZJGFcLIdd1UEWWmnKIpsR0hNkK9edFt/VH4/WoKYHcVbvoj
F+VbHnZy6xTqWtW1txJFmdcqtb3K8rlPJr67jfXmpI3lxckJV+le1N9FqUGNyX6l/gO57gAOxn6y
w2DjxtGD4JNn4cNUS5ufCPQb1jNps0Jnc84RpKWmuk1dcxu0hAVQ9PtBuoLAc0XmXFXchVSv2Qc2
86tM1J2j1CiqRcwTC7ttYwkN7a5UPVnb9xgaSFUp9llocl+ldrseYC9gnvH3Xa0hozWzM6aMXYsk
ZI3G7zMBM1nkabs3y/C5zig4yQL1XPlBQsw0fbLSxyRvD8+NUgVe1tvAncV2XukfwHtcO3S0NrlV
zOu0muASUtE3RL4Z4UevlMDeOVrvOSoaIxMUvN4G92CyjmwMnpXydzD0/DBqfc/J9YecXSCt9RzE
JKaH5l5r0bqhZQhf6QDwnhgZfb3wLyAKPfCBIo0H6kLa7BW8R9jqSWfkPc1K5TGvcMJGf7FmJn9o
n2F5HuOm+C2E/tYKepj6zjGbA7aZi2nW1dp5V3ZjiIo9qFWyz4eTn05PqhG/uOjEefJAjwoKkC4V
3k05BJ/oiFqchh7BU/Tc3A6JkvNEMOOR2ni1j9IntjullzX5Z2J0PzJ4uo1qh9tS/pDhcKIYd1bd
Ity6TWqvdUTrWqWvw1CnMB0qVLFSYngz7WE4Q7iyhxJUA1/rqgeHVphbtvVre4o+EjMxvR5FkRel
lOjqfDdFAb03mOu9nRPWY4rNZMu1aye8beOLL5t4RaZRsxoSJh3+HK5dJ8q3wiIcaHanxc4ZlKWx
dZBaSSl/T3VwrmPADimgZFog0Y0hYm1ELygF1g26qarBEjlgcyTMBdlJ3N2gq1coqNMbk/eByaYJ
+C4ngUGZyPJ/O/ZYowzS6RomwFPel/EpLaOJSIh5iNNjJ5gQCFIuKgNjx3KREW8ZCwcxWCDm5wd9
3Vzu/ccDlnERSVy0SV2SJia9rI7LAWVFdZRJcTDUvNktw+IypS0D/5/T5dZy3/LT/+m0GEf/76nk
z+/pIXuaBlf26s99f35ZbYEfyULsKwt+Y9ka5bGeD8upkWQY1Zc7l/Pl0EZhdUQT4mWtFR+UAXmS
F82z9VgjUPGWOfvrPB6KWRvMDLTc+ecnjdkT01qYt3/d//XHljtHg8iwf/yxrx+1rbCoLwRkQc7/
8evOgZU9g7NVrNq+Lo8Tffx/HJb75H/9QJBAgCq02cq8mVa4dsOf4WfZBXi+w1++QWEpct3xm4UA
HOgkrTlogPU7oQG9v4W2Eu6BQwyXCtL/phI1wXN2+723tZtjpLS5iI1aW8aoH1j8+p4um2G3mI7J
KYGtXkGiViKHCtE0i44rRSdFdFTra4G62RPu6ADcKZ/qoXO3kxiMg5IM5t0qle0IxQBQRIKmFd0D
pHfj9CV6mdk8SwAurIHigjBdJd+Wx6FHlrfcd/+iE27ttcx9HfyYxJmRPX2t1sUOxd14regJAU1I
38qwQkjehNSGOBBnqIW1eZdltU8HpKcyjS7Nt6ypv6MZ7mk4V29uSP+r85XmlEAhBxAihk2UzSZy
S2c17ZcpynqlXVWw7Y6l3gDujpXxXFnWvmzSjWEo8sIGJL6biozuJdu/osnIyi2n9lzQHh3jb4o0
VzDocN1RVULdmTmUic141xlRf4jid5liVMFEFV701LY24O0ISZtLt2ZjxxucJbg85+0MBRft0rt0
++b6epIAFG6t5nUIKDtxAT5HboX/3GrslWpUUE1nzTr5RG5RO++Z++GIeTPjm/ke5V7kgdhnw9SY
V5uiwkZCd9+qIpweotIT2IjxXbjIYnzqxhTiJr75nbZXC7MGdu/2pBmM3T2sB7GGizlgo4u6I641
GjhJ5y0F6zQNfgVhlV3dgryS2CWGSDNpZyqq85z4D59S01+dHn9OiILfyQ+AvUTMzdquwmrl4tl8
sVTtL2ob/jkM1fIJFdYmiiFEkG1GN4PNzS2PXtHTgmNR3GGtYYbbjYlNM3ji6XbwmQ69YireVI3T
tp1THlNo0Rtr7JESUsLzEreWxxnKehRcMmBESTBw+qvSDcrOjF1nVcJ52HZqDU0u21DBrtuKBTuS
ty3up3FHCa9fN1Pzm/DeYWs/NGgW93DSfugYtzYLP1MkGM4CP2cdIom3i0tm/SRpRnbfbJqJEbSS
CwmPVRaC5cA/XCuzYyC3Nqmj2b9yy3nRgBUEmvs+5pDASz9H1zKBfc9KJr9cNGt9tIc7KtxfrYrk
ThvGzKP97lC9LsRujEcU3yEtrDDqjzVTCwQfrd/Vc/qr0z/FTkLPdDaW+IXz1AtbuYU9KohMUXdW
ABl9kIV2HKys3xn9EaKudimCXL8st3Rz4PKkXLWGs73SCMe9VLL1L8stiez7HLusNWMAOaKT9Mvm
g02eBb05Ldg4pBfvpxGTrsPC9KuwJTKWGYWpKJ5LZWqjpKVxIEit2vj2SCFw+Nn2U/tW2O1DLab4
osLn2FCvL+6hERX30n8uFCsHAM49iQHGpHWAFigaxN5itiHYVQVgxHZLzG5U36UsxV43MDHkcrA8
cwqzJ/xBuc/HyF7zYKKtPEdBn95LsDOzMD/Y/Tkljowik9Mw6PElXRtExK2b0rw6buTsLVHo5yx2
9PPk1NTH6jzbLtK9WmWIgTe/L9v6nMRIW5s+YH3YBSodwvZd0aXjrwRr068otNaqVQhGLlBWN/9p
otHegn+l8GEa7SEFslT5uosBu3A92ZSXrrJ9ckfoo/bYIb3UEvVeV9LPjmXtccyG2pMZFWc+X8ZC
lWYtYoetL8xpo84MA7tjaIL2eTSySj1rcUD3pWYxPak6IpscYbbmTMRjqZa1qiy4SyN+tjWlxqvI
qvxOp8LBjW27hFLil+yCSt3xW1igO55szyIODRwPKUHleNJp3Z1FQNeW1reCNpyisUWRb2XmWrSL
UDPukGrSrJut1sQ//n3w+YRMs/SPelIVRGOTzTI0ar/ptMF8pOCwBJYeF8V71mrdi0zwK5nInLS8
/h6T775VGgNFmUx1jz1ecCkzI1jrtdXu9Yq9EHY49xgPffcIpjE/uOoMSJlPR6u2t8EQU05vCGyc
UJi+L7cKvBfvaLV433qTsRbC5ibre75jLWltG82d6KpUGcSExtfwYDmC8TM3LkbpZDjo4a2JsHZw
OOrhtQh5RqkzyXVK5+gHxXp9hL3SmgR/d503ZKXxq8fspVu/Bni8CBCE9eSWr6YeEBEUIlupKBes
I70H9IHoaD00Uu5YRpBwF0H+mRiTHuDPs8lFJy8rnTgRSsdNJnZgX7st0PdgZ6bdLPctiZSXddew
OEA1YZfWOSCnd8esSj797K5MXPCpQ1DIPTmp+ckdJD2dqkjpiE3DZtCMbK0Ztbt2ytA4WazqRyvV
zkohaziNFcAQxFtjAqfQLJuXgYbaqTTG4a6wufDGKrsrcev/zCWS3FdZIslfeE/YMDxRGcNdWkn2
njadsRoHt7llVWjQI55fW5zkj8b1X0ABwrph5qlrTJl1q1c3q2AnjNiq/NCDh7Qh5bVGmN1jkXpK
a4E8ljHUvnJIDkBJnFUwogdRLaYf7Y1+e7NvYsPdWKmlnioVnpaG0XCrxMNNiRmM8ta1tuSwo2qY
DQxUvVnA+PTW5iujqsOdEVvlBdLHeB/rOEMorvRbJQsLglSC8j3o8LIS6t6iUIG5SLmYEafvsl0X
GC26h1CuFSbbLIyUGa4HAytxz2av/IXNyXypW6E/BVQGZ+MC7wq9zyK1w0dYBfaZqKHBy+oRnzfQ
hA1YzBn5VtAExBxu51V21MyKNdC8XFAEg2+k6xZqRPvhLvYjgQcwHrHpl/zjz7Lc1q2KYGtWwNI8
Gk6q2zn3uvlYlix5goTFjQ10CrrtH3wz/c6l+WMx/1UKetY0iI5mR43Vi3C/epDso21VwCVXaHhv
0w6EzldWZNihfskx1VDy+gDB/KXDplBvr2RnUZqF2ByxQT+oghjL3LGovtsg2XtfXML5sNyS6B1W
PomWa3X29gnd6LeORkWlUZihjLkBG6FlWlk+zfhNJ/FXqrNsihiEn2r+rcZX8joN6OYnX39XogHN
chUeGUVIXyvd4TbUKe1+OOQE0LZrzOx4uRhPzvOmKCop9etcCgT0cogargskW55qZRURnIF4JXvr
MgdQxlM/foqBi7yOhLhFgdT27BwzTyHszxN4996z2KRIOqlblT7dehGs27N3xkr9p+Xd7Wa7JeHN
R6Ap1UXKfoVOsHnmnUhXI1kxF923bmJ2sDWlca+Frp24yvtdMJchC8sCP0SLm3dH0X6bnXZc/qtj
oBXS1Qr8xPwkisyES+wmeIPnU9dvTK+EfINkhoKwSOmBEX4uXluB6zOPbfGj7pzdtGhxRABep5vV
RvnPRlQw8upUe0bjHlPPQANbyy4+ZbB7dkpPcGirVSosHbzWN9GE00axTFKb6S5JvxOvUjXlyU7u
Cvq+qUzhYNUo5JA5KOF2KFk/hI18Z1q89H6abo226dba3L1rHIEe2EV9xrNY3nXClH4M8EXGITae
w7lOXBug2Kz8OSB/4Eyk321J+urNFp8NKAlvgfe0flvunNmmwNsdXWRV9iChaWQXlfqzDV3nCTVB
e0zhAZE12F9wZX8qDV7jVCIwiOzo1Zw7mUlbTEe5XLAIR3LPAgySI7h7rZTKQRWrRDsafQ008N5d
o0IczkrTqEwXEIJ8xIc4e89fv466CYOuH5yjeb4Kk6w5WMVEr1XXyo3eu+32Pxg7s964rTVr/5WD
3LObm/P+0DkXVWSNKqlUmn1DSLLMeZ7567+H5dPdiQOcNAIUrMixFam4h/Wu9axxgWnG4yIJ6NUh
aGfWxrYq9r6BLpRClsvwAQPaDF2uIVzjFP3ryriBtbl0uiwMuonyQZZPvymxuZP7b2ywwn3WPuYy
wtNEtJgJjUZehsH1PljEfIxBNLa2pjg0tQoY1Sed6+S5v45tiZkjCb+iEIiYQjzUvWL6EqRgCEOA
qPy2oHjXbKj9BdA5Jtyd0tBoaR4n5TcE5fs8MciYi+E+mUs8eclQvvSG/p3VN4zj+zS02GadIlvP
Uzncd5HQV9mIndEaxXOr+T4JbbATiZTprrA5ykfjnGDOpCsLk/my9EdHCKwvwqzlXbbwkRc/La6n
daJwUWjnd90f3uK8rB8UJ3wwJFGRupmylyIxNrWOPqn1bef6kX8eAgfqhx9SnChTqHF9UT8kLITH
yXkTEPdXCqVdWBzjeR1DArzBXvykzhT8uL4SNE+tLT6Wx+qxF0O3zaqs2C22WaACR6NhnyhRIJ7V
DH2s6eidF2My3nX9YJ97EZFTclwyU0zfW/JKcc6+Ju32I7iAgKUh0lId/YGoTPYQKtom7PzElT5L
tNGUzf1YN7tSJ69CrOIUJBSdYG9Nt1lsTOtKRvVOTa34IAliXy/fdp3Oay5V8UkUS7KmyBi2Zma9
LqQ5bwgIV636pC2DU12Z+52+nFqvm0Y9FxvBzr8v7NHwBu4pD306AmvmZ6QqmCcKnxXWrvBgq9Zz
Mir2bWmk48Evu+drdeL1xWgow/Mb/3JtI+rMNMJqp7TrSU3ZzbN50ldKqFKCjdPzts6gQQAzmNA9
W31lhty2y5L7cifQ0ZmwY5rmbDn3Ae4Ci9UqQuXbUFZm7yR20zUdrO9zViqXWvmCcxtSUYoIXzrK
OYjrXWWEg+dMyablXHcTc7NgORxTh0Sk9ZguY3m6Kov1QLwYq3ESbyxdhdEMvHzVDUBudY5lLCsQ
BlAnvClwhv1ADYObxo75rFktoYtO9skOL5IBXUIz7nr20JVmaOV6rMOAbwNOlutLZZT0D5rZGqii
c4giFFSlBP0r8h5WtZitn/YyCarTKh+1OGnPMgSiRtKUHcwIrFXF/vfOHHFNQcoGBhmb3rKSdCWP
1pQuezZHCFlxdDHa2EFJTjgOOAbKBfdbxg84QX7m0DFjxAcGiaAGl5e4oXJHabVboLjpuoB60Kw7
9ncI9dYb/DNHdy3NNHewoSOvnIZwbyQVlko/jWm/c7zB79+JsF3MSm1uTYpYE8RSz2QG5Riz3FWK
tYdvlp/zSf/qncy1rDYEAByfdJAWg0Zie9mC5YigUvjF0ltKjq/qYXw1SbPqmsq8Qaq5x2M64p0Q
5o2TzyOIlvpDH0z5kHENdyTF2aUfOSQPguxOQfx3ATPWrr9cWJr4o9fM8HYEfBnFzfya1i+Db5MI
w3wcsRDSyODvGuVQcJW4ga+a15M79FbpEqBHG3eq6qGoiZ3wzcpS2z8UOGTdsVHXbchPe3Y0gCWR
4UpDNh5q3toYcttL/Cz0iMoTEOGYZPem2LDJ4JbQi3UocJeqoyY3nV3y/ocM4VWmabk0VaxM1ENE
EUxBIGrIZKc6MI2xhwQbidpjUhVS9YEfgnSgXMV6fc/3Sh4qFSuprEnMMVqY8RNJyA9EfncGnYaa
otAAFkNSkmgIYDjq0zAwo5hKFuNh+RBg29/EOf/aKGPRMa8a7Oec5py/tAqkSThbqN8mVXc4eLT5
xUfK1mlqHWZ8V1jPUkmNzIwcso5rrVrz9qs3moTVQcT330fOxDWX++fcLgN23TCxf4rrP39OnGn0
WGgxxbJ3YZXfYptStlbM5DhR2wucFbEpLoLcwrr0VYpE4c+SLrCVL8T4J0OL80faW+KzDSTn+lGg
QmGrjMRaXZMHeTrf+VO6JdaKaTUH6u9bE5QH9ql3AzOMnlrjzoH5hLUxP0l11r7nEeddP3MxYKgU
q43+Te4zyIGlpD77unjRFYChTEdew7Y3b7LM6ullDTA1qWLfZoNxZvRrrvTrtTT1N10cKKRMTYs0
j1Pf6IpZrlPypTfdbBKTYRVjGzkbeh8+AuxqjmHe/NByjrlzNMhjaE7WWZlMuInDGH0gXL74TP/M
5qHBgnQwBmSiKTTzbz3yVrC/3tyg+Bb7WGl3jhNkJ3T5bdBxFud/ArfPciWR6S1CfvHzxU/MXVfb
NVYo5NTCpmBlqqPnruSNqgXlA8czZcV59jsB0pEOrUhuiAI4GzrhQMBX/pORht6SQz3hATVWZhJJ
b3QC4ByL2DxVivwU0fc4r7wyVS+a2tb39oisroYEMyjDi9SahAkqlRJq+DwGp7kEw0AMsLOQDsGM
7gOp8M1bPNmDPioP6AX9KhNxfSrntj5df6WHcKxa28KuMCqVVweOPE3VsGvJ8FcrIzbyvZaPhHDy
tSqm6NMn8YFYYO00NtzjSDbs8u/f1c5fqQ62jkmCQLoKBlXKX+C4nBX9djZUqOcEfVeYc+IVN+YO
gAUvgOg4JpEJO1sYsSjI6LddNunkXwrd/Wn0L2hLWNud/yoj0ElhCUDNmvElOSZWmW9amianVshz
mtbM7OzZwSObmw/j1EF4YVUJcR2S3aVo6aeXs++DJ31s0p1By8GmI7ji1hxkVm0t6N7V/bsKqu2e
k471UOf8a4SYSa2aG6kiqghnQ8TCwI2CN1RNaXDiuPvoSE0/FFXIbBnKo1CNFxmNrReOIxe9pRBy
Nm4jsEOxqdMcljCXbUDg3vh1wZ65vlKm8kHsgsn88LEd06HA5YzjW3xnZFQSJB9MNY2ztaQ3OGuE
LpajyaWVZvG4afVjjYx36GlC5Yv1g30iiZwGBWkxeNyVB4+9d/n7wk03wz/kXOSUK4wBJNYMbEZ5
5PCGU5S/g3mwgv4KIQAOxuELTw/cJsfSfinkmBkIkVUBGtSQxRDd1O11J1Q3RKHQVYwQy0RZRjtb
scsd1jJYK1N8ilJ94tScLdMl1+ngbCtYCryrGpprRenafU3roBV190pzV6ui24s0TNdh55wUsxUv
oGZ02rCj5uhU2bcGdRD/s2n750LvItdJrb3KNuMiBfQPGr6Ue2TbdZyWMP1rdVhddcK+cfO6LlFz
QYcpUXWKjFq7baI283zKdR0g6xqq+UkBgOr4E1cAhuDM5mXgWmGpbxEnZ3QiqmMWPUD23Xj4+U6m
Y4VZVliqT76tZtt0mjNvXj4cpZ1tF0KREflEczkShGiJeKntV2q6t6aq+s9BbsL6huy34cow7NuU
AqgrHOv6oicGAwkJ79aCWnT9ylsyCp5Mw2J7LTooy+oHnOr8UqMvs+9zgB67RfoxA31No7ryPM9p
vMEYKTdWNk2usOp4q0UpSS7L+fxpZ6X9aU3HbLHH2IEapMXf5wq67FhTdpDXS6Q0iOJV1TftPe/U
MyP09gglJCS30DwFXMPwhR+LomzWQ2lmlyEd7qdRNJckYpuqF1FhAcZHeuAcmYEoWNfDvZV0+Psz
TXsKomCv4JteMdlQXEmeCDlpPTEcOEK1YRiQzjdqAgIrnD5Vavo4t1vFJjbf/V5ax9Icf6RtmLJS
NFRlYOn/iKKd6aTPC9/rAKBTveEt+4InrvRiI8ieg2j6ju/X//IxoNpTeKbxMRnvCQYkXjuXzqlV
zE90REJg/vxWFNzNAMv+61dFFGXnYsb95cDXYzZS7tqrC2/KLiQWpntF+m7P+X8NdRdBa3nR/Viu
08imtkiWBMIquG6VNhKTUEeSs612YOJin67Torrojb2IzZqLiaPuq6Lwb+cRl1s/YcgtsbwDXEy+
4lH6uyJsb1FlR/K5yXfu62/XE0GRA9rEh4JkxPwkWVSlisakoLE9CC4Su5WZ7uJabx+CJqtvtLT+
mJV5wMWaowIWqYGOC602rKoLPSzlRdEgnbNYl6fRny/sCWTEQ/890NIvf2nCub4003hbiyG67bvK
vpcTQF7Uzx1zFMDOEuC/JbN6Z1SSwAuwoJXKtWdz5UKOmSPW2D7g9o07kfvqY4Ql6FJVtaea3Rv9
K0tazcBEKAMLUQGBso4/gaWlp6xvTggxyv7ng9GFPzBLmcSMkKAqZWZey8zrm4y0Ux6ScPAHmhzC
BRyKXtbsK5XHJIy/1AWLYQY5YNE4OMyLQl21+b1FTHMXTXp9w3uEKjZfXw9ViqtUNZ/HuFXJA8DS
RjxD4LTVjzQz5UWHPBksMCjFmvobrROPZNf42cGVPFezH9/2M89XB2opD6zsIn1lbxuuQA77ouSm
4TRfJm4LRv2kjc9N3+dPXDuBYJDjU/yAc0kAmjhHATrSC8B1yaeM8qocC6KQFTAcTDEmYCqK07fU
+7Tu0EzoHPTgrlikNS/AbeDqNKXctNgBNnovWjhBy2o24jjRDQ4llZW/Qpv0hhHpOIK0ehW+dCXt
sKIlr/Bw7bW2JBgsZG66UcaTFliMrcIWW514Iydi7cMFIQDqiCY5LM5m7T8J9PC7KzjB6eFSkKZb
M3bAuBwoa1Pt6SOMMvUuDySwQOKEjp21d6U6vyjQy09XAuwwZcrq+lvHppYr0xgj3l0Tf8WsG6SE
tWFnaeCuAian6zEnxPjzZxfSSYpk+2xmBAadQNNv6gQoBkdbbr7WeVRxilY0czMGMKOXPoegbavN
l6786IxhKYcW0S3GMqK4BiVU1TCOTDI1B9UW71zYFPU9jItyY/bKYi/Thds3WvXSBuBDm/xV8X2d
FDWHzyLgG1vowY+oxJ+v2AsjYspC7NE2stA4hucijc4tLPdjraHPxBVGwYVZaC7MwqiLGIciVl+J
B63ZJFtby+mAbs///lgn/oLssGn+M3VoMppjWar5Cx3Dr5yGRrRMvwuzWB4Co3hS/NFhXCM41beM
5uJlsqRnaExyjs172dk48kl7JtXzQOzubQjrx7/5mvS/FDE4CJ8SNI9pmBLi1y/lpWXWTf2cg6WG
+1241/LS0ujOUpHG1li2yOtLGnh+0EW3aqAb22yEegBQbbpNGmzewOyuEaO82OkwAX8OkKZWfMnZ
ZD2AN4VhIVRJwSieQeEEk8GpO9m9XXhkHznZwSRez85g3gDchh88JZepzZcq994/JQET3V5luBIP
X7xFnJOwOBsabEYnEVeryTedG6uVDN8g7tUC/58+knXqFKz81mQZZ60zuqPFWZ4F7imbIFAqOeiQ
aZ5OjR50+07V3+Mknm6lGm6Tpfml9GV804YwsBfPyBVGb+Atk1q813x7Dx2rJBP4zDnOB6g/0fzl
OMSIGFWstQ7yRlpW60K5qJHVP7X5pJ38iaZd2dKPEk90ws7duxKG9TkY1QtU/dIdkp6EQmDBnOzn
7dgDagYgHe4Vo7gohZgZj0rirvhiViCUDCBhIJ0cJ/HKqgtJIEATrGv0qNQ+XacwTgyHQ0zcsUw3
7CiyoC9E34os7kkPauJx5Bjrr9BcbjlvWiS+I3Ottkb02iMuulYB9g71btKL8CG3MQtWE/2AauVv
gzakdQfbE3kmPRmz14BwUJsxjYqbOt3M6ly/dbVCY0JWbjAgmPwQ/zsnWQ2N+DtO018uSvSLMkcE
DyekZtDu+Ofb/xxEjVKAwjpjmQrWAHMwiPq9wrg1KxjuDumqH9oOigS67rWQU7MgWttiK9USy0sF
Nb/MZgzryiuD+wQ0jZVswwqiehOY2u7fP2vXr+ZPWoWjQ8XRVYu7neB5+/VR0xNfL5siO9uTZRKo
EHLfpIm+xLX6B1OCOMqyRqMvtI7dUTHIQRN+MpPwOXfS9+upSiAsKkGcHxMTBJreqYALjSbbq7DK
aPvpX0ut5LqrhoZXGdK5U+biJM0gOjE4HVw95aYE4wOThs4aeQ3FzUMT3Ay6hLA64Y3N53bH7NIg
xUdvckGup7SVt5hIUmcPm+vm1NROe9f48QPJAfBxanQSNfeu64uB8XSfBvJV6GCBycCzcC/OkCuw
Ul+olddfXf9dHxfi7yoNf+UPaSpCmmUavBcs56/vh7Iy/MBGFj8rDhDOKBoMjj9zs1UbpI6mH4ud
EN60DGJbVmB96PoHy8mau9DCcYcVBCsJ/ZRHo+CZNfJwHYIpepgRMQ7QQ8izp+B8J2Ene8VeK+ie
5+tLx2SSrozyVto+dXhT7o210A5tWd59r1S7urdlfbjOc5EkDhxt6nvXsca72qGYzM/L3XW+WJTB
TlYj6MDUtu/tvO0QU5z0s6H0rK30bVMhELZ5PNx0qtnfKEHR/h1T6lfmIuZCQ+dpotAatpx53Sv+
gG8C6pRpAe7pM6d1cc3aLUKUjpNAHypiMQs7p7GrdTM5nBuJu68Tp7y/yry6T0F8Jmp1J/W/wY8K
9dc9iq+LL0q3HaHZQkDy+vNj7redkjhDM5x123fu7Eb2B37fp5IGn9NST3J9CauOjBGi1bXRijI5
37PiAtEc5TZ3qTS6WDajM43Qs1jWOlLo8hB1iJh5Xj9WeWtxWMkHFyXJObGJV1tF7Z4YmGju1cJV
ZPNNxE3g8Rpj6Qdjq19hdRzbyMVdn54+80keNprpXS9lRsd5icxEtr2SQq4vIBvXUUaUPK+YLA1L
1iwbF8hTrSS764d4Dcqd1sIzjU60H4xPjAbIe5WoxUiF+h8+vDILDAtDZWywE+Ux1/EQHzZlBY6y
AYetekrQik2efQyyyu+jjCkcHyiFgqmcXwTLzEXTtXxbogKgn2yw8DRH42pRGUxxry55wKtzD7Xe
cEvNugpOwGc7E5VAYKgWWIR3QV81F8h/HqmDU4zssDXH+mIt5Xe97ECLziSrfFKnjHkkqgaJYHcC
pU89gfI8JNwk8LBzSTWwW9odJRr/fuW1ln3gjysvbyAbzdrULVPVTfVXLlmTUY2dRcV0hocDpyUc
T5OlvQ21P7hSw/NtRPYtd72raILaLDeNgU57ne+w/xUnCxejq5J+3w9YfTdh8JQKuk6sFnuy1bZf
yJsFUaN5uIMi8hSNjHevRqgsotrOTB/ya8GDWeHdzJqYGKfjn5fyHA/LIxkOxUiO1OImx+uv2jgp
tkqM79AoJScXZk49SuhuYr69Lit4Aii5HyEZ9U2c8bO7lmVcGh1GGfY0FTAC701Hd4jmlI723tVM
RDsdDdq40Xtm24BRHsNofOfnxKW0NU88u83djKI6BOFI64wSrqNFliPnaB+uP4n//Bz/X/BVcI6e
giJv/vlffPxJFXbN7bD95cN/br+K2/fsq/mv5b/6n9/1zz9/yH/0rz/UfW/f//QBicKIy373VU+X
r6ZL2+tfx1+//M7/6yf/8XX9Ux6n8uv33z6LLm+XPy1gGPzbvz61//77b2LZw//zj3/+vz65/A/8
/tvpPY3+8tu/3pv299+M/9Co7rCkY/CIOEIs5bvD1/IZRWh8TuMQIDm7aBqP72//yIu6DX//TWNF
bopu+aVQ/2Op3KIcDZye0Hn//vbfX8efvs3/+23/R94hj0R52/z+m21dgbn/+wyYtome6Gj8zbSu
2WyOS1v6HxZ3BTp3yNZILQ8NO5gLVhEh373SYwemrEktC/8tYWHYQmnBRgtLpIPoEBC5Ybz6Eavi
VJK89LRM7ufcQksSkPoHFlNaFyyYGCBwWy5f2uz18UKbCAdtg7vEK9WMC7xM9hD93+KZouFR1ec9
61qYYh2IY0w1tYkQG4oLb38PzlewJjfceoxCYzfEzEoKfxM6Y3w7tX0KVkohTBm+EJTTtpWADdyJ
6HPOTGBFoEU3ZQ8ojrvnuBsN+WNsjU0KE7E1JIfja00q4a4wqr6NyJ2H2DLIZBnOpgNYtFJjDlQp
7SFWYYWAS8xmRWCT7l0bVbjq/Pcke7DJe1Sd81YFOnUaVjdux+5VlsGpdmptnQ/cuhvRYQgcbqzM
OBQginsqEPqojVatqA59GiPpIwcVtfqjL+xLoU7fDBuiSIB2EyASWoVCc23XPuRKvmry9MgY7sIV
3eQyWLgqnukmrVH1iBzE2jkqEjoN8odarxehBJPgku0HwHtvVtBPKIBYV6J6N2SLpj+PB1GmqZeI
+qRZ3QsYht4jX3uYzGo8TL4Kjan55sj6M/dL2pCmfRXm+L6KdDeG3JPLMnvLBPXDDSexNWf+GxpW
H0dSmn1ofJuU8YOuTCpX6VKlWQWSULLJA5Oe+7rcl+EgIIfB3EcfyUEY9aU3EV/yKOHa80GyElHV
uB3SHKSvIrmheekE3zQ/WPr8KPr4BwI4G0SLxIHuI3uV8/pEjXOtngxJ6B0/y4qGyniX0vK90QLG
50myk5E4pSQLme9Q3wos0wU5MmwW6zonYJrU/Ix+1ynQV92PhoEdTr5sfCxHyXdb4Shty104M71v
y+ypd079rNmrVLe4Jpn0pcyMw+yO6hjqy+dDR7Jg77dMa8hwbcFh4cBxG7Htp0jeJ4myoRD1oMw0
0+gQYlZl2N+q6P1rtW8kCFnjS+8nQqTKJo0SuVXpOHHTPD7PcfC95SjqkeF+o6InOEz0Pfal/5Y7
75wb6DklerMJ8xwjYYgsxBJzI4ficew4jmj5dBf2+6YwX1C+6nDGFyHy49AHEd4ICP04oldCn5Ij
W6q9MoZ+cGN9etZKOqCBgcGalsp+AlVYmMO27NLjnDAimAMyO5q/cCOobU275M5B+5+c7JhptDhF
+rPsoENRrbQ3ZfpNp7bQVYwSm+sm601qhTpnowbmKYpb323mfp/qX1qEHJpYkRel1ObFPkidprvr
yvGlUOR7IRJoPlICIXHMTdEYfGXwGDdYikgg53B1HHHXKI5Xa80tpKJgL/lsN4V74DkQxCP1VFKP
gMiwFXX1phap5qVd8S1IEdht5bVNrJ1uAB6jvx52q/UZJ6A2YZSsBoFv3nKctzEyt5Y+uTF+LLzI
46M2Vxfkkw8MA8UqVUhmquFFB4O5slAAKZcZ6BJeUKV0xa66xbwcmTbHyGpeiX4Hta31RFDRixtT
q9TCw1iRqr2jfO8wh+kPM2yOYLko+LCeuw6MPcdtKPpgWDQn61dFH52DMHxu8ba6hY4BgCPWGvYA
jttuxcHmOOBPRpQFr9niN6jBw/nFfmnNncOeSLkJWi6mdMqZTkioO21wnpyq2QiHJwkjx1NjxZlb
DZlYDVOzJSC1Ar+zhcuzM/IepCCumzSCZaBrxXOdPMiYyiLUg2qtOdsQfrFb0FHgtRpCtZYAECHM
t49xMkyT42lz8M5xeqWRs8YX1W/tanyWslqXtEuPZmsQYN63fpMfytF0XCXW3FTvdKo0obBHRrmn
acdcFXOWbGuHQ1BrNG5AYGkz5LjaFUQgj4XqXbObbpdk9q2pcTFJMZuw1Qk6uQ1GAfm8b4Gxu0Xb
aMfGVF+D1oEoP9rOqnIU6u58SMvC3tlyizyg4+JkP6sM02sG+akzI0aopjV+KsSutFoI8FlItvCi
YTlfGyHpzHm0NHeaOM51odflwRNL5TqwZ21HWS6g+n4fRfeZry5IEHomlUrbTM65sekHzRlGuyZj
FyuNArcjCCqaN11g+0Mwz6LngIiz2cMbpuyGErlAPPT4meZYe7eNFERW2b4VUWVuShkAPwiIhYKz
cGcGqEjqK5o/HiGJ2QiNwZ0KqREWvvk4Ztm8oWKvwv9HI/Rk4biTMZiHEcL1QEhnCB+ZxVboysHo
DdUnFcvMX0yyluXFgMWzjiZaJPV+bLy0V+4IaJz9gAYrR7mlYNGGo8vASwQ0P7ZpGZBpy8JdxEOj
a1BcVY3OaVX076JNSA+N5IkJkeFWNTy17wvXEQT9JnMkUp29jqIAUBql2aYYahyVsfky2v6xml2A
c8xAgF+qTn+sEoUIR4tBn3svTxmQL5hZPpGQ2hy+t5IVc8zrQ2POYJeaaFdLMG6z3tLrOH0bJ/Wk
xGW6wgHl+UoSwg1AMRrJltxV4amqsFm2scrwQ+WAkQjmP4merJtiesmL7tTHMZ5VOmrpeXrsxiIg
smp+o2ZRFyAvLb3ZNcHLlE5YlYCy2AgIq7IN3qyY81mNUZdETkDZ0vXFDMetoXUvli4xl4CEZC7G
4KKfaci0FNwReKlMDmx9RL1JAOGJItmPAolPU6Hj9hBl4FHNWgT7LNGddTPCFg79k6qnWwdDiTvG
w5uwxEs7aw8iNsKtFUUbSxp3UNhOecKUk8vAvOFLoIC8OSzs9Cduicm61rXWU5gzueOspy7tVDEz
2502WbcyeaSHdJUrY7srTPvBUhza261vXWxfmtpg/8P1smkZwC2+u2/tkH5gkE2PCVbgtTXXQPY7
60WMEh+sYmVeqN2Ysl7WPjhiWDgGxr2ivlNzJNU2jc+wmdOVo7Xf4QJTj1Qk/qOswE/ILZ5e0qqG
n3rRPNzWAQ3rHNbACeXxWjKVcnV/LFazTVaPIrENibmY90jDMtSsihallmin44LQoi8hjQlj0ase
GHiNyB0wxRDqNhmMF2d5Skbh761hKo7wpx2K3FmwggD7WkTg22FiG3Fpd3sqilxNNAvCt8SNVmXx
Ygw7DAUQUCVgkIS5ywPbUXkOIWKFjlZhEHywmEqYxpch2TEo2SKi6MYKE85SC3k/BZcyNk5Tpr+M
dNJCZY5IFKTfC2vyxiKpbzL4LnZVw0gzqVH2nea5poUR+OcxlKRT7GQCMJWd0E7BX4vqbCvTvhEj
93ObprH+q1YwbFpD1a8NMksYA1h2COZZsY9iNqqPzjR91Qg4XhU557FkzFpqyg1vpJ0fwLmycNi7
zJY4uTmvJiOHW+ZVIfpIgW22YWuXMclmJ6AAmPOUtBLy3lbticG+d37YdccAuraqtZ03a7ZW4Pto
TePYJ+70ZTsaTWYpOfVCMW5UaxfMhnTtrjxNCpgTymSOlZHd9Vl41MzYVUDFd3O8jlFmKgyvQU/3
i0kT6lDDFHBIc9hB8j3E6OfF9YtUqkcLLwwjzn6FwPARmuVlbNUbiisbqpa7snkqTs3or0O7e7ZD
/36oCsLHftett1ScEJ43lzZQ5YvKvTVXEL7KJHhtogVkWt7MQf9sTeKeJuXPqfh0RMHnScqucxWW
tp48NCOBnWEppJ3klw74bUUmiuyRSbNYbX6FRfuDcoV4o9FfvapEYK5ivm1S0VdGHx5ioPW2Pqy6
LsVbKh5pTWzWbH6fWD9o2ElsHBTiNu3avZ1ZARSmaTtC2qmL8NYHLG2W04E35cuYZlAwUjJ94r22
Us7sVroO4Nqspx5bZr3LZPF9Fg52j3yLgFCsjZ7G7Cm8mY0IkEFIgSocS04GJm0JlHQOHEKNc3ym
m9lyCyno65lQQpJJY5OGjNaKbxUdQxmaK7e/LkyeYngb2hQd5xnx3NThN+QDq5Glng3i3TwowX6S
ZJMIPeBeeVHRpnQT2G2ehS2hN/9YO3wv5iwnQ2fjpKQg9kFbGpJFlb9M03tMb5HJMTbtGas7xROk
0EsQWgdmv5Dt/KpZJ2BwCrxBG6px9pCBWEd5Er0yAl1RiP0cqZwBRfmtyiWTHq6HusOygXuHOKUF
hpOrT6UjXcqAjhmuH0riU0lNWm2ld+OAHE2FC6Wv2yGA4WU+2DU/4mYkhhyFxffJtJhQzpCIFO63
SqmKlSqPbUqpsVwuboIQwQAgZDXS3jDrPusdY65uDoAth9UddTNc+mt7y1/sOpM90aQw3Io6nBgG
6BwhFTetn6bmRS0Xe1dGPts/Rda4H1q79XxaKRnzTwzQuQ7bkfgMpviNRCRTbd6xwAa5HPpqoXul
lR4qMzbcLjdYbj570dRbZeagGdYqo76h9RBhfJqAaSzLTd7MyXQn5IChpqErOa3dpqqdlR0P32cU
alaNkGLjYGcmC7cYcdorQhglU2MdtPJjoAErDNmdCmIwJOYwa03Bj77Wf3CGd20TimVvC4gNo5YT
KkRbD0R3XxEpIYxXNccIz0FotQGHzgTll5iWp0/xhcxD4sW5r9FBlsFxngHCOuwplE591mobbLWB
AqkUVjmoi65eza3cAHFjKMr/Z8tuUJC8KmOe9GqMhBeqZKt1GdJh41hfZj7zhJsCBzDtMpxGoZLW
l6kMql2mSa/q01fVbykDU5T02Dsdh8w8iDdNOGSrtgRCqD35OsdjmWW4skST32DKADYaAHZqWbVr
tJsayyuwMTBX8fzpcC5Isdbcdc1y8sv7FOln2mZ6jdILj1Bt4fmO9NGvSRw3bE5sasrApUGRksKY
2VVLR7q4BHVuDbsc7j1bEieYEsNVE5D0rC0u6WUWHBnQfbNEmm01x4tDipKnNPddG78QQ8gF/jsM
nhWQUG4AMG3aIag4HyFJNsZ0HOPmkaQ6l32VKsdDXeScBlg6NFvV3JK5CVOR18l6DCcNikdRtsQd
MFfnfX4cAR1lmWF5olrehrBnAuqsPfiQwNqSpT+gX2F1sZ7A6iWQEPMS0tyjspR2IfacCTGTsZ4h
mdrgdWgdCFzoqsOOTCLp7jJmyAWjgTFkwX5DUMAwHvzC1zwdKIpblbgxjS7mMDop8EF8FPJSQH2u
KUBZmRJg1WjQGozUsFPA7roVOvQqUGLXQM47imJ4yzNmkoFALIjyOtth5L30sM1Wbfz/iTqz5UaV
bYt+UUYkPbwKgTrLjdzXC2G7dtH3kDRffwc+D/dFUfucKlsSkLlyrTnHXKswbeMPIC1dtNyWykz3
s2JvnE314zDjG35VdJ47B6JZ4XGRLnvMJok4p9EtLltLUZtz9q6ZdKCvLP34D343Bo7CyZ+7Qj10
lBV2jlsykVOxd5W9EJTsUKi8J9RWVLrWvAeYPu6TlIoF0kR3KbwUaZkwgcnxhUuWVJAyjBsddtCs
gqxB1sw6abumYCnPOUH6TTbZ1HruyzIPXxy6+9CL1IvtpJekkOCERfZirBYIP9yqZKJW7w1OnWMj
wdfgAQgYMBwj2RcY6eL3JBuzQ9UlxAGu+hdTBJxUqW8J9z+jU2q/Fv0Xjf43nVx01WqHsdLjcGF8
vauWpD+R4Ny19r4nMChXneY3PM9tXDRHeA9/e2eAH02L/7evYzhfwDPI29tCSPJCgXUxvTc83efY
NkpIvd+T4uBauuxarv3BlschLY2QgnMX0XdCuzXl7Sk0UvfLqWdM1UYWM1LPZs4HJRicVt3IiyVB
OEruNhNV6pngMcEn4h6pfebHAw5nqw2LeDm6enljJWhQ1uvzjmxbsFfbokS1/pZ0N2PSy53Zt6e1
bcoj+2RHZALd0o51cWX6sqSSGzXuazqT+kM/mofeViAzRr0PJlaSROnOoQH0DmysfvCw9QUJPJt9
3cbqaJNkuUNTzYZN5hcnWm5rA5tTgDsi79tzK/vyNnvuSVWwagmY44RV4ufkNm+DDbP0WeuBaeEG
kdpwquPeIwDahEOJZPHEkeXktnZorF11STP9iFtrCaIKUzfIUU4gQH4ei02ZZXhvGhC3l4yMx3Sa
UY5obwOpU76jYb+uOYjOsbpaLAUP/YqlNMsYfLT6UVRsygoH8TH3lh5wQPSdE+yEM84KE1v/Gez2
O9GpjdZss4D2QZM89uRpB8pqnyBebu2bFJuV4ODnud7il8XW+RyflV6hTnGLkyx5fjoQ28fOCOwI
s6ZuUIQ1S/nGo3xP2FVyUXBLXXs/SGWFXQMkySNOz+4Yj0eNV+8WtGlB02k7fL3dpYPOgiQE6rcp
Eqwd5SFJkuhACfIBgkn3x36AuJJNIcP61LczGjkFaHyeZ1AGNe1VF/+JTjXBbhpEE09g1tj5Hulx
T0fsv7nUynMpWc6zBmcgFPEN7pgIfhyMUjeXxpYdFDaWa1wVJWEyVnRWFN0cM8keorEJa0OeXNgq
F7vvT46V1PsGviXlefJMdyRhmLj4jQMpIxubLDT75iL1FYEL/FKREXls5cIh/6DwRYE4LOvx4VZE
8A5L9C9mKrorYEHvpt6hN0QdDGyYi+DAV++c6W1C8Z211VZxGM9e0Qer0ckTt3rNpP+YLJoWtoId
lDyQ3ZjAYXDS9LU36OTYmlcwyzBI9S6nfbdkZGCDTCipanMYbfdr1nZ7rzK+HS8tdzTa3IuRIZ2k
JF72zVp/4Zf4MEss55kbkfammmaXoK0IAC/cpQY3iYxc3FzphLoEFBpJKZh1dp0O9SziyA68dxqu
YoBTErl5t48rlgF9nggc5WlYHXJB4oGm3tyufjEqDQKE/lazVNLAMGPfYDkFc4ZyHxpUltsBhfS6
h813M7MY/kluu0jbLXGkuDmsbh0HGkR8uA8LZD3b4CtKkXj2E74gw/hEUeNCWRnOSnscpNa9MlVq
n9eFIAojB/fHfrMj8jNFPqSHQ4yxjoHvY9E/1YwmHIH2ZO1TqIyGClTH/WHCt/GLwqqC3rJyYFzc
Xr2Thgbuk33LzYGUwX5InOXRWoF/2qY4eeQK3MzBALrLfNbXbHUj5o9pTbJB9db2ktUwBYbavEWz
Z16L1pLo/7NvsjmMoDcovEElRR1Da07Mhm/SaUGe5Ta0bn2GoflhEgo95VpKlFhS0RCgyBxQGtyb
wj0o1dIb0HrXp/XxU9Og3+F68ojFNXU/iiwiOCZ+tFUo5AIbeKaX0GyyKv67zoR4jz0O9BVIHf9x
IPaHAAa0Yk80uKf7wlP7es6rU98R7y4VVhJrnZ9VRx2mrxK/F9YP6MutHiRMTmKNlRcrcXVI1/7e
ADO3y5PpbGlRs7ddy73Uy/DZ6FVQCWd8XTTdeJZUsxxo77pSefcTy62fzJ59xEv2tlLzTIWuSC/S
b/rC+RHSl2BQVaGBiNcXRScFkoHmi01/vBY4A1WKADUlNWnXzHRxV0M8MCGZzkUJpaZdtENViyaI
AeSdZDE/LnVqIjPoMf1ISpl+AmxEqqDy6UvfaWnHhyHnNcgNJ3DsVl6G6OzAhsrjAUz29sJigyls
SUU4/8wlt7zuZMUJs890GCT8JxM3ckFeJPSBTe6tqXu90ounMosj9pcCUK4Uh6Zz+wuaJCp6+uKm
5FrBvkl8q6hJZNP684ocZDWNnDtXP3gwhv0xjh1KD3d44nfTc9D76kR88V8bUkcoc+uSozG7EzrE
jmnmAGO4yHt0BjPulD3/vpBdsCKuCmvgXOT6eHMYlc6fHE8GCKYm8IpF+EtKjHo1OZbfF3EIJua5
Qbx3RHbXBuD/ttpAd85AFzm6WWf7muiLfofLeWfOhc2uBytqAqFI15jDdTFSoHn6WNAMd4mYHgbB
reK+bwxqsIKde9ftl9JJrlHr/Sy5h+y9BZVUgR5JyWPYj+wSfZke59xDV5i8djn6QuJmcDjqCMg6
XDKcgyu6XEldUTSY6mGKF47AToxufoMezuPRo0TxVemZ+8oERzJY1mc1s5Sb8fBe4RHxi9nJ9yyA
yamf09TXba94j+COE4A2YLiwGaDOzJkaQVu3g420AzzE18Ph4CAn8DbRcDQsAQXeKnXc/9W7TGP1
lAnqOb36N/YJwFlPUoTWkGamxWixU5qQa3uPFK6y2xN1QUFvFKfGIE15rNJjOdb5Ofov6+3hjBCX
EyDyLSLKY6JqtLk6Ut6jnTABuiYSQd00n5Oi+Ol6jw7hcB8bQH7mctSDXuq5n9blu9fU+gXBJK4B
Mhp3aKefM/zowl69e64407hYB81Ar5gody8g0/6qa27xYcQc8eNisa5DMy9HemYrcZ2Rb8YMk/Kp
vNZtZN0VFq10ZqI9gwNa2ehEdUxQO31KubA0kOBW16Eq5+UGECC9Gh1SjV5h3Wpmfjjbp56Th0YE
4T9nfRpqeLmcQF42uy976wEo4uJHfmsZaUiS5TvOWNifzuKyc8h38CmKAhSq/2wo48RUOj/0LrHA
gErY1feE8+poWymZVCX+9Ybks+brR2rBSVUDAU8LRnKR9Odksb+BKNWcfEbPXx1ih9VABpOhMxHO
XetpmUAmtqCbcWOJZidk/O3pSeQXxCxquEBIYijokORN7K9aua9i3oGzQmz1cvfBygs3LJpqV3Vk
m/2+DTr1nReUWZ0GUlgkuiz0lCOTacvs/asxGUPJmRamGGV/Jxv5dy2M9Ki0f5yy2oeFaOSoyrIT
rfOXyetoarZUPUo4Fglr1NNr8icvmXS72tw+RDZR5xjEuXVXme41VbLhDDWoJlrgOVGsTK84sgvx
l+NNdzSU+JRSQ0YXT7R+NTrGADllmf9dCguHKn2blIiXMSXl2451hgdbc91VOYK6XQ0cFge6d+7s
7qsk1uxOAHbQmREEtrv8dWLx1FsO+il9fZbARMM0qn44e2JNiMrjOOGw0wxr31jMu1KG5OADoz+R
WJ0dvgiswbZ2rPtVQ9121+sDclO9ZmiSRTFDAA1uhLUwnLc6wHNWUgQK6fybscVDKxT4HzCqnhDU
0mfqH1w73mYUkpZT9iqEW7wsRnJvWAZgMDKZLsOgg9ggCSrIBW1sPeo3o2yChyLBdE03eibT46Eh
E4w0xcILO2hHezUuzC8TvQzcpHliec6CpTXak8oIY52ahcOFji6z8qYLssB3D5viDvLyoXQNdqzB
tg+wbvYiyu1LyR7jmzp7VCMRo/zW1um6uMfeHk8dZHpSwuckfpwVeRXktYwslDAYijBWyVVF9NRr
9FOBLlv9AgX+3EUmmEOmvpeWlmyWoB0H7mP4qSsYONZJkJBCcJF50Vym8mLNEk4XnrZL18QLuWwU
zY5LGT4v1cHU5lc2yM9Y5EbYW+pPhK0pnNs9Z42YEXEnORM4C/wKXirThUQ6ls27vtI2KYyfnCnt
OUte9cxgXq4Iq+JJeIlBOOGrchzO1bzERf6aI7ihtbNylF/ki4n051DL9O/E4TtItWUP1AALVdPa
HYNAvIL0FlM/X+cTwzqb9NUVyoJOiwhi8pdH6RR2NkvCnIMmISvlFeGDCFMBL7Zb1aGtZRzCVKYz
xPDmDojieEgG7yWvJ0rFKR53w9SZl8ij6dmsRNTgDUPLGmkHY22fVAkqjUnDZ8Ls1m9q7ccbzNe5
mHmsMucvinId2UwDlZmBH1Q3flKtJyKwppp58IaWXCB9Ij7C6qumwgjInqRnnpblxbH1jvBJJmqW
tTQXhLzV6KgLHj8mj4ivgz5mpD4tdKfwn/zMyRyHAqPPYR6Kh1HR+rYYMVOyJA+/P68YUwT6LkHU
FLOHVY5XJ2vUxablS5usJlDLJiXa6eAMdS2nIfdU9gYUgu2lh7Wd2kVy3CrfM4MsiCLTufKq2Re0
gtlwAUH0BZkeHh20s6lArHIoJHtifSIjhDkFmPnWQXfIXUpYHJ3KvbUhTjPGL34FcGCLf+UQrsUc
4+Nh/NJ5Qro2mTmtm4fEqJ6qSo0HNH+oekfh7DMX7ur/v4wNBXDOeOQwrp/GhIZUNSxe6+ghsmh7
d1cNFv6AIfoB83ngL+wH69VYx/GAwKoonPTOjYtbEkfSL1Y63iL6ssvh086b+rGATsihNk1OXkMb
3rQId+rY/WPdQxyVcqJY+P7ojXjzgVs32at2zc+4xlASoDCTetT+l8xZ4MzxXwzxzrGHEbnPcloG
2jzd3ITDkuGqILMLsdNtcDLbr7Aj+7UsveGoqUv3e99sPEvG+N5u7BREepBYjl6YQJZM0r4nx/Uh
7mu7vrVvjjnroWktB3v9U5KTRSTSC5d/uSDYU1saubVjaZsTWRx7Ek7jdG3um8Xsr6aoGAoM5xmb
EnchKrPWrEHE8Qbpo2XduSx4n1VJY85rr41hxg+9VgazETmXnIB7h5hT2hoY8U0TTzXzX1Bn6KaC
rMmY7qZp4pe5GQexkz7AmHZgQsBQbnBlCw7tqKhqi3iho5YbD2vJRTQz9Wy34kVs2j2j7wkDlBge
qBsX6ipGIo33OLOuALVKeedpe2tgj+1cUDSAVhiEe1N+qSa9eYrsufOV1zPXSgFVkMtb33E4vOHH
3qauBFrqJs0SPaYnukKX2ZnlwFE+NpgV2IRyRsNbNmQLwpbpFZunG+mIzeUkd5Ouya3XyrA665+T
bKYfnHHs8Qa/husTGtb8UWp6S7bV8Dr0E8lIU/HExJWts9ROTuPJg6b7ZpNYe6NhWAeSDZUIGW5G
SjXa1DREmjU6lKLT9lnGcMWh6XW2axo6NJHEznTRALYtAgvetdUuFr0PLuM8xP/lzjAEalHRoROc
NH7/3YoR7vdPKQ3Lg+6ARs7a5VwARFtHxv6kF96IY8ErhbYQjQGT8FE7x6mgH8bAORB5gYIj2bcr
x1vZJA5hNCN9Yded/RV7w7FwPP3YR8XCbWd2x2Gbh0DKTl+sxWE+seCKJz/jzXngNomOltMjBhEA
F+gpcn406HaaGoNiZ5x3Ix0zR2Tn6YazbIBQXnyZlHLwwG14Oya7ppnZQEvyx0FF0aFe3ZDEzeqc
xNpr2bI3gc1hMM/UY9kSADtnWc6RaLWg05JvoxtYf7xihaRNYQeQud58HqS6QYT1pUYTpSESzl8I
gt5B+GUI4OsweJB8oUxKNu6w+F3Sm/Pkuk/Skci2hN0Sq8n1jVIZlvEaEs7p+SR0oAHb/j+zha6U
2ehYtS2w4PdPq9XxCCGr8SNIp345b7Ba65SIFpUY3ad20B68gTWvWrkg8JLzfcOts8vLpj1R7eCn
NmnNdi1U0ziJw0ZP3xLJw6pSfpop9aPRCNJSEy3o08I6dFWIPYAAi7j/uyyYPOxeCb8yYxpxVAAp
OlCtNUaeVPnXtpzXpNKh4LvDxNJAPjCd4uTYi44RevlSpMkQCgNc2Sz7dyEobYlIhxGutqwE8Abj
fshRGMCOubeQDIeDACc/oCDartO4pVo0YO9R+ZL6BLMfLsOuq6lsBuICnfJk82XAmJvRsIxbrZk8
Kb4uGeBWxbuc072seTaMLDoQw4tkx+DE4GriWLdlG9AKQWFQ9x3k0hm5iWO9cRTkv7aXdMwiBs+e
AcKVjej38lOZgHjvlQyMnNT0ebEJYCG+L9s+0u8L8TvV2SRKMiy5KvQticbss+1fD1hdSNjrRnbC
WBYaNih3b/wSxvUN+ycNnfEKckxJs+MsFYUxMtJPfQR/sZFZuYtPS/JKfvB8pVXp7L151agphbrP
msE9aKBd88RC/uWK65ytaEkHKqfUG9t7atqF5aJfQ9XQ72mW5hypdwZw+XUupXY2U/3UgLu4Z40L
symeLqMYStpE2XdF1KK1ZYTTQagODgKlXRa1dHpKRkHbNH9TRh8rJXosjMWfvrHao1xj76oVmX2w
xPK3otFwmbDS93mKcmixxr1cNJ9shBTpMzKYVeZOsLVy7pMM7XbplfcumVSM+sZoz3StuPD+Qhzn
MQhm82YKx7tDG+AbFfETjU5DAQsglDY51iFk8SGcNWvZ2Wkx3zU4+grALvdMyeHfpwNk2K64gX05
ksTzk7rM22/Im4r9GFckPrj4ajpECsJdjpy9abHHAWwJl1k+ar22xt47TSUUtksziTtvC0S3cqBE
K1gZOqEQVFKIAIuI7jKgbvtJR00y9CW0inE+mhZES+b45GzDY+zj1OdjFaUdpMptH4XV/J2qG8Hs
iHVL7TIT7XNq3QpOuA36R7k/qYjOMqpDjMh+mZT7AlQKI1LqRroHu5oFeCGpjDzE58TaVHpr9MD4
lmRDVq/R7TK/0wq/dLwbxpCE3ll57nWNSM0V8Xobd7s2qzGXumm7d0qyID66iO5Foi0bgRoua+3a
CJjEo0G1vOd6gh+Jsj+jaJhq8AsZruotbrRvtkJuXdHD86NzxeSwpE3RxndxQ/A1SVN7zHUYykzn
wUq+Ugwn9MphlHo6unDNfU1smkwoGWhFlziex/K/nDjGWc1f+Mo/h1T/1gUgRhvffJ9zTIWUt2PG
ku1Mvs8teobpYbnLGVbv1NZK1u37bAE8iAh3PpzQ+FQMMfIfc5nAL9c1GtYKsQCHEbZS7W8eo1CA
eMS2uWIdSTv0kmkPqH5dIZOh8F/xrRm/QQ2aJCwps+gLJg/RbP5X27S7qol5FJi/LwRCe+bpFg0K
cJtekX2QRZ9k2ls7tSZLmJn5Vc2AHQ8LyznxwPBA1oH2kU4nX3shn+ciBOnHynq1jAmamUVRhAIu
auUTzI6TES3pns0y2rsGcWpG91NG4lyuSCndeQ/Zh6TLxYkPcy+s0OWsSVl3U/IulmfbNL4HR767
ZfsVj8NLg5C10cyD7fRvUcQtxS+mwWH/Z0ccxLIJuUNPkk09toGkObB2w1XaxExR3Et4H7uxkeS6
Tz/M9ACeo+vyh7b9z6V6PuhCPdqedSrrKn2GEYZmYYFRIbz2JdUTOyT8aIQOjCTJKXlealdSvoya
5FzY3xFSJn34v5gMiVplVBPkV29NKr8Z8nNsSViBDbTjdG6f4/ygMZULypRg9clAq47hHbYIRKzD
PFUh0QMvk7U+6TyVPlgfBvCpkYUbbALWdvKiOZE6kjnq0NcgtncY4n9jbulBM9+WnH8yp8Lzu+W7
rgwaxOMn0/6EMGAWTm171Is3hrdnpIr5HgXJv0SkgRPNT3hEmcquJ13XaYF04KvpC1kSXYPDaGnH
kBUNVFcFhjZau66UiMSE059VlF/NtYnCzmRfMHviMYhJDWmEEPM8LXiue/xMrMk7TaYjOIcJGjCn
IKNYD6lV/5Nmgy582vLoNcNXpLwFwJWRBtGERaBBM9cZPyydlvroRR3qpKHfmXL5Qo1K+q04WqP4
mGPTN13zrmALaBrrY4isYUcpETk5i0/LGoUGM5gMPkE7eUFENM5uKIlHjGCBQTJadswYbpkGRjUr
BZgZbnBldd01mvOj7Y6XdoCbi50F0igvsOJqv52A2+UG4aXg/DLYupNxyjRQCYTPnnRINHcrx6R9
V2yicnuYaYxAlFjA2KEH4AiSAk2+pHp333cIUCoL5NHag7Uw2neEA/Wpzi4rLJpizQmVa7j8S+WX
9vx3juSXaDfFs93+mJEdMvhgxYn1y9QCKmxmdz87Hs4H486hQgzNVEBp9rojar8zhRQzGcCvh9L7
SpLmEaPElUPGwMXhQqvSZhiOmISBpO+Ngwgzo9xyYB5QDy6wWX+sAvisBxUaJZn+QXZr0HPyzjPS
A9xrnTEDGjAaSGUGHqmRSbm8ddlMOzR5jFDN66BIUCHUfjfVC8x/vi05OajrDvDrj5Pa0uI962sh
0MfsxiMo88gqXyc1E+NElye8n1068DQaiBAxuZlgw2d6qjEmACVI8AH+/CFyL/kfSD5opZrmrJW0
bWTpAnDQxysCLHUgeu27puUQaodB78CcIQTxl5rpvA3Rp/M+QMZd8hbudQxkNPCsBxpZ+5wvFWY9
wzmIWY1vFvFHUkXFpx25KJqsdA25hmGtLc0dWQMdQ4T1Fdq0d9EQeu3X2kJaEd1IpLlg0YpQuy+H
mHbPCVZidadcq2Z7K/bdurp3hpkb+5EgPt+ED7Rz+oqmEB1435a4k3obb38nSMHLNWhe2IuQCo9b
ttYQ1jb9hkrKjoq26Hw3cXqkLLHN1zKbYWzb5K/R9tkZFl4d22DikmHKWJuONBQfY5c4TzBOusmJ
cV3bT6MwTAjhBAY5ORKqoso/4RHyg1RgzdCx8gU5ut0gJJgSIJgGXfLJc9V+GjjW1/wXAdtksJJq
3Sv4NNx8qOgEwUIJ7Ut037sC7gUhTzVqsTVCU7EpeKqSbrT2VHEJOcW0Jyya6qgr/Svhe0WIj+gI
2V84ok0/TtpfiQmY6Ad8a03q+XxM1gkn+yeS9r5JYs57WkokV7WwvKRnOc4kjKFI28Ut4wWPxmrA
e7lCHUc2rEla9PRgdzNNxgfLJUWqajDrTcCo79ulHiHLlipY4eGZ9XrS8vYAA9mgjwylfKhqGjGD
duQcRtSKTWtU2ZABJwcXd3nJ1X6ZI22/glDlQzyWjeddo/wyJXxV+A5K3xota6eX6oqG/0gw02Yd
wMKKvr06zGZL+Mws12cbZ/yCK+hT00iDn0lgDjVUfZfIIK6AlIVtNUmfM5eQhqXNOWQS6Pip6n7C
I2AVoJpZ7NeybU4KwBVQS5IK8wvUnOacrJg3HLP2PgyGwii0JookCberyYzoxU6s/3n2Pc/IyCrb
QTbAMoS5+xNJ30+xQjn0hBgeR4NF3E2euqqZiRrXMfeidgO3QQCqUwJKyrMfj4PbJ4Og4gSWkJQv
qky3SNyLxaemBLMbBipz9YC/ZbrA8P9G1HiLas34IPnjts78htgY4N1vv4Ix/960VIUkcaoOLUKE
61JzR8JSI9OHTvI1Ll3OejErRNaC5awg/3yQVbUmdvnZbV8Fh0g9Qhi4ulr1qZv7Qmr/oXMyHhIT
9JGlc4GnL9VMlyyNmgNHW+Lc54Q6UwycjOk3TmM6vERNd8p0eGh6RVFdIP+Is+HdgSN49BJBZt/2
+7xVEAOCC/gyacCgV42cSBuB3e+nM6vUOkkxyz2hlssDlPAMFsR+NqOT0/batWO+df39EyKgW6kB
HoyjJOhdwpvLhBj4UdxIjxF/9GhI98XUnkHtF8ecDSKIkaLvHBNXRrJAVSTE8Ktn6LTverRA1cRk
hZ4mB+bOpHss/tbzlPqzff69rRTr753VcT/EDdUhnDEm1SzZCU/Wym9ZVYMN0kaihDUDa88oUWGY
1R+j4XKOa3FHN4MO5xyFONSoF5R88SyMiWj1H5RTfLVowkFI5/i2ZOwF/TwiF5+K/sDEX8LIyHL5
07SRBiXIxQaGVFfRJ/aT+phnfRIIslUCN6fszM3xHxItdTIEUygPI1aQ9yzWdQ0VJgNLuEwxeOQy
vWMPOHpT/6zBjCVeJw0yDZ+NPgB3KSt9OUQsr3MsfvSJ78FdCRRG3l/hqwJKgVeF0V0xqfPovQl+
gCiM+AB5OD4k432qjxXCDAi7jvWnq+b6oRmyC7tBqGUvgz32YeJB+fMIku5JIAlXZeJ4UwK9O4z5
ezHf2QjSzazpnoFwqqOZ3QMxdsEolO2jsQmRRyrZXvJb9DTvT71c0nNUutT7yzj+ocVIMw1CidfW
5gVeg3FZeqdlJQbV08LO0hc7f4pH+6XShXvmnPgPFUFyL7Em+10yuKFTutyPkptL3I8WPTsnssUF
r/JdtqT3E5iWUz3i+2GXYlfu5XrhPEvhrRfdkZEZB/m+/BcV9dfgUX4jUiQleuFb3JTfPtFsAnhw
B7lmG5DiVrn2muxvtd189AVHgZEx16VMqyMGYiSyXkV0+vblJDmRF6OmveWy8v6giZ59oIXVNUdW
9uhBZBPMasdusj+TfoK5NTQGB2vjdVjY4MHvM8rfrv3cdswftABxWPeH8NvNaFRRQxqJwpYiVAB7
7MFWwcBu6+hddkd7ClwA/GG5FqYvm/imVSd3Ki0aD0xxzS7fFTQSjwXmiq0TW4HgehcEKZ7aKaqD
ieKXvBukQYZz0Y3RetX6GCXlVug3SU0E0mhek6jIkU9aEKTF9JLpr60maGPPPNYGxFbgLhCqcGWB
h2sWF0uBDUWtXbcjvkOpI5rvtNfO5GiZh7mSWAKn4pwaCody+v271OYa/7zQSFDLrfKEfPw+szca
ZEoZbE3DfTTk0R/PnLI9Xq4R5AKglorr4w2Ss2tD28Ac2kPHqOiUIzVE98d8eoiN7lAyD2eXziNf
GpxwRghrgxvLZzPZIB/9K6i3IqQ60ve6y4Ei2+4Brt3W/hD/QGCEgHBejaXO6AqR4UYXuPMRxrLx
duzjQG/fhRmxQ1SocmobyagGl8zvdO/dNud3qxgPwh7fqG7yO1iy52WIb6Y9fycmFFyb7XXuKNeH
OaVM3VJIaupOSPkmYDfnZulcdKZLipm3F4Aus4+IIlNGoF13SoYclbuuYyy2nnWsn7PDzLaT5SWy
ao+CnuFQHlefwmuetJmiadq+Y6/wMoByJFJkefuaRFx0U7AW62ni+nbaQPSJwP+5G/qPNiL2M+wU
w4OhMSQyUbcyDAefhZuy3fQLbvTt5oyoC1d3Px1jPXe9NF682nMv0GCxsrYLWGw27HnDx7ed+RF7
nHAmU1rs6+Bjox6Cduql/c4tYG6IjHzAVpbtQ+WZRlC2Q3fMUzkeJidrMXtpb8lAaDIh6IGcJ3rS
XcXMXmv3Vub3VoRMeGApY/mnyVhoz1m61jf6OD8qMwHGLyshkMogpBWPCi2RZp9pbAkwwQcmQOUc
LlPNySbCOZjA5mSTmFQrd5S0+d2aMUqHWtmD/dwtAhd02m1pJM2T6KgbmEh+O+5LUrTifVXWcxtb
lKRleR/XaXzo8Vt+oo8GSoDLalBYHFVlvkDEN/3fv7mwGEkVRCMNid/CCjUCrbhGdOcJq8JHN71Z
aqzfUHqG2bx+dh1fbp1DG7CML3PbCVXbr/ixe55v+gTcwecIsS0DCMM3HMM9mirVLizdAhGJb7lS
fiw62BkSoqCx4NSmxIm0j/l/23zXPZeJaXImYykEMkozYrhPsJV8mmn/iFqoeiYfYr4O9hr7Uat4
QzHL0cic7CqMHIXgGD38/v1Ug3kolto+dr1zrZb6WZIZ548W+HWjFHezddUENY3EA3NsVkoW1xT6
5zihN7dRwmMlG6eJVgCq3lscr8+VOdefMmdZ7GKNm0MX9WfF1eSqoUFFzRRWTc6GOI/gTNaCOyOp
kZUrtnUgyQ+pkfyVRE88ppndPLFHfYzNEn0IWowBxCaEH3ksPojiDBe6uX4OG/2gL+ZDyWkMjVIz
hiZ0UMQQcv7IxwU3aufQw1q37IJiFFcJ/Fd5yx84FBEnQ4uTPGWpwSf7LCtJv0o5ryaKnjuxFI0v
iyT9zLv6K/aqa1HN7h39vPFZS8bH3ydKSY3B1pyuPOx18ZGLf//7n+NGHkyT3mozYvnLqbCHKE8O
Rud9Omls07L3+vuJttROjZH9acME9rW1GK55r6Kb1qaP6CiyvMt2CHEWTvzjwtmd98fjM9IgIfa+
SBafKbb1Oc3936IDpyBj+ZTG2sooOhufOpBBiILvPdQkH7VsmXGJBK0Rxr/nNFufIanf1wdOlvXN
nYvlSGhRhHBpfB4YNh+4XaY9x7ywq+iBEGJLYlRO8Y+QyvsY3vPG7l6BBR34whFO2DA9aWCMIQMy
NuGUfKkVVSsozxta6/hpSphntvGa3euF/FRxzcShYwCTGUwBvTbhxDGyNmP1VlC7AQMvby3BaC5T
cHxBiiucITlbwAAikXYZPFhMSX5f/o+vM2tqnMm26C9ShKTU+Gpbnm0o5uJFAQVoHlJDavj1d8lf
x60bHd33xYGNMWBLyjzn7L320DKy+k+P3b779xu35/197O/d//rY7Rvx//6i293/9Njfl/qvv+32
Y///8/7TK//Xx24v9fe3/X35//+xv3/B7SduT/63x3AK0TrsRp8k+NwhNr6YuCyn2tExaGhohGKs
m7mMN3NUDmd6TYpVAS+/3vnqTAhhhIlk+bJI8SLj+huGM+YprDZxsR+XH/k/z/k/X96+FQEfZp9o
GsHt52rD9blo70YG2ieSprzTVOio8nqf3a8mUE2a8XNvmDRglu4HIzgIlmWEaVpN5fn2GKb68ny7
6811dOjgbbQ0H9Ez6tF09noq+3HQQ4CYYjyPTv1TDsgxhGjD7eAPfzzbmTacH+N6qt3qRG95BYyH
1n5kfidDU62GkKRO6j3ahFo+ACCxrtMQvhpZhaXMmc812nxbuZyg2kG504z7iXIN1DnLZvpGNtef
FmEr/ZMmvcxTZu57P3kgGI9okikl4ETGH6H4lLWOgXpuSaq3CY2dZiByI11WA1xnCHlq7McGT0aP
KLsKrBYNCAS0+cznBRASbFXkUnSxE3E2IH82mBTzDUpKovOIfJxDY0YrxLrOTFAPqKR/2wk9H+Hj
o7JbbJGgQ4TUQNitq6GcA1AuFqlz/cmoxzHIw/B5X5PiF4QAe+ghyd0wdxcSr0zCdZKvtrLeQ7r4
hfzTj9gf6CdZR9lJlEl2BJEmvfgWb5zhhIuelJLC7QvC4/Q3Lof62ZM6tnzSdjbm/DWlxD5Qj8tN
1tRsuMNjT9za2om8L6RXcNNGks5d2pVWb29c5hQZBaJkVEorct4L1PV9LdDe8DbqfEZOj3WT6SQN
dhVCmynlZk4UOPSeHI6kc+5dAeJ5LpqgzLoUQR26QlVHyH7o4I2MvpmkguhRGsEjUIvAN9OhtRPn
wg5QoVp1d2rAuKC78S7WfTbOkfs052DOe4E2iGEpnV0KwaUHgcJHNj+4jK/5OEX72BF7Qx8fAJmA
aeiRUMU5ySiuYa+kl7znklCnAYn65nbUdl03nhMdxVAVFsiEgTVs7bL/4OBCmu3wQwYDfr2TA29e
CtHIozArK+dgzzZtuWx00DIj6wxhXW9D8oDIeBbJxWTXTrXDG2wnqBZEazTkrbRbE1HHoVEbDdU+
zldswqSaxzQr7eicGCoQzJ43Hs02KgX8hDz7ke4JahsmPXxzTJgkZLs5jT7AOoPgGMjxydzcp6Gg
v486OzmjdY/JcgZ7DErXdbLQWDzC20FlAs3zN2lBnzmKOWFv/3/cWBQbt/t5t2h6Bxp6EFpaB9OS
F71jPuM9t9w2aEyg4tAkHjXCAkzL/ZYSKbmOnb4dvWENIYYzbuajpJqwN6Ok59ZJLNwsqhZB1yAh
FMkntfGFW9DZkFaUHDggDi2x43NIrdwIOnPC6rRg7gn+qfxD6NhYYFqEgX6ut1z6yu5MKbMTnBkO
gx6I+ZY4N8RNB7lVgky29ZYB2vKmI3eG5s5HUsXlj+cM3RnriFwB4EaJTisFKVUeFNb8ElUyCYgP
Otl6iUYhk2JD+bDJPfhEbM0B+TMKPQn3lXbfY4X5nNYin4e2zPFhyG0MS+lMWEn/9GfGhKyyTNG7
obXpA05InEA6NAlOIXR474hrq72la2e6IWbdNqzVi15yHB9kHDobvAEnepuB5RU9yrh0PIvCGSA9
pBtV+4/DjJ6Q9JF25ejJP0vD7bI/GY7YaDbpAIVqwO304MpOBhccgJqkqkaEz/hmlp4tJ7mvLNDg
SFglG1mOBYHQMfI0gcxZHiHNI8RoYLoQBUZKdBE+dDUTcPaM09qop5MBIG1Pn+ttyOU1Z7cdOOLT
nlJkBTa9hEFHR5eTObyNrfRlmjDXJXGyM0GcM+uG1U7PgASXglq9qgy87d0r4Twr/EokoI+LqOgd
kTJIg4arLIiWV4DM7dLfyg6k6p1uy+LtJivFomYK/1k0XWdWoANYGv8+4/aVW09/KiP5sCrOZJPp
4zmcMOJqLoig292Ogvt8+yr3Bv9cjbWzQxX+7FtdwazZCtdzbN4RY/1bB7e8t8e96RYltRQRowM5
BBsPmMSub/DqcbLbz5pOcPMAtmpytT9x7AWkl92FMnuMNPBAINxf8RasPOnrHEPJIzownz+Eq1nK
TCKxWIj1yNvbOYdzY1u/vDF+mduYSZHw23O/3Ew6RnJNR4k68kIZZoiO3CuMfQP7VP2pjGW6xuE4
B5Y5OCjWyqdIaK9u0X3RkXqujSFgLhwd/TZ0Tl62nnv1swyxdnZYvXo2Sji46Nt5mD6LhQLSNMIJ
iOtkrY1WqGrYXGS0bKdypDFRsIwl4t5Owb8Sr3A0lwWntghWJHl83VRJszVseo0GOm2fzlQYdUnQ
k0Traww7Mb4jJ8eo29Ji2yp07FlSPjGjxtCu1W1gdWF97qoR+BNh1LqZO6QrcFMgyVwpu0iD2exT
9LxFtA3994HwrQ2jaI0ST0AKp9XqUByvDSNSZxJw1qC3+eBC2N1YWrMz9PfsXGgEdzi5OMqxuyg4
dIyfFE035n9ndvJIQhIlOTIvU9l8y8U9enuVfqAnUvtPtzsWYrC1Yke1Z1p6TVuWH7fx4RX4j4Sr
3sPUc+lgLcbfuD3fUPGLS/6sRlscbQeay/I+m1M60dbX8VQl9drNsa/pTghEIasPku7pHEd1UBga
ZL8/M/bxk/L1+twgaWFuZcCdp3FVL+fVYFhPRguhxPKTU+6i3aRoIFEd1DE6sTMobNAnJlcANZhP
ch43E/kdKHvYYejz8umnqSTAkWXZn8aHdI6sgCgv2Hr88UsDt6uS8+3O7aZvs24zaRqWUGxw+6JJ
fqm8hYVBIMmaDDL0bMvVWTENkYQc5KabsVprrzFXdkzve/5K4piW9xX72HK1iqajxqd9W7ymQSsI
earKs5W5JBbhkwn8pn5KvNncoYGUh8gN947PR944/ryhERXk5hQfZSr6c7XcmKU8YffW90tUMN6o
hgWIzQv2ma+mWecF4jv6X8g+Jlhkfmp9xL2/1+2ipr3V1Rt0qgPVPgrM6FHNLLx+hVJhnP3DiCb/
PI6wYQykCIzkx002D9mxj8/ZMDGVm6jeKNDwu6JAs+z3OMm3tqZ/O6a1Q4dAPWtz9WPrPNwzjSdV
syOJgX0KZJdNvUCY8gLyFUq9PsOlEFV3lqPVuzjpvmK2I6Jitkcm1fqf/b8/RbgMc1gmelg8FOZI
w8zmH0mXqlLqu3rWXgp+4fnvjQ/LgUQO1I0lVx6SJCBCkMBNNl3GRqHrK8J9CbsBWI6bvr7UiXYk
ZZtOMR5fTAQAZ1LtuR01Nm0h+QGtbQXFPDw0BeF5bu2d4470Lp3TUkvzjWx3WdcTAYnviUzCuwIj
9J6VWT/3y6ZKFS8pEtV1DuGEooEF/3Z0J67HNgVj9B5B7RkADZP4/KvW8RRD+PDs0GLYZ33Yg53v
zAi+kN+3Bz+ZNxHK2jVCBzbkdnhgTkH+2uR/3V7UWa4qt69uK/vfx253TVDayO6df55Lcuu/nvv3
B/7t5+vl8ASuHqeb0jfyt3Jwqp2Mq2mr6YnxJkv9VcAZ/eWpXP6aa+fl9rDVWfq2tkBD3O7Ctf6F
G7FCYJXV90WXfd0eXmILtw17uR34jmbv+bx73TIBjZx2uKJrxygsMCTagIyvt2/8/W7nncaotS63
p8K4oOZhk2fvYyN+//ssp02zY22512SqzCuZtMO60xoa8MtdY+ywX3mO2pRpaFxl0ZRXw/vnDvgR
83p7+HajYaFKUU2uYn/aMVNLWcB9tMGluJr99K+bnsH53onR2GDznBtFus7yhNsNnRlxbYFJbiTQ
6k1J+BskHg/KgXKdKx6H58ZTb2k0MD/5UBjAjklWnrQazZmdmc++jgNEb6xLYVPt4CB9+VvD35oP
6PnY0nYgNh1Kt5XsUDqXCQaNBPSh2bntCZM+M9oCQF23vDzmm+bYG+hi//lK9Agh54yB8vJdl3kQ
9J9tmT9ENhJJramJHm/18Xi7GVjE1sIBmulL3z8uSgTqZH3XYWliJs7uakZ8FpXJGREliDkRExxR
3m4zE30tgYbyWCddkAH02zfLvdtDJNnSikeprXUOUQbiXSx+CNNV9RF2GIUsqV/+YD6zgT7HBgJc
wltxoi1f3W4a0WbHcQD5OR/qnpZwWTfzpl9EqF4x+Jit6FGiNmH5iMzRPQJjmgHkqhfV2t9UjTEG
4/J7NChaZwLf2Z9a/TGjDR4kpvl2e4j2lIeDnA8Hdn++yyOzgo5duBvgQ3BXlrsu+2qEsAXIH1w8
kJiX5lM4Jvo+6sadPXXYbBEGt/0txeo6ILYDoiDZa7CogJWKHe6zNa+OXBzw2/NBkP1KAANRkv+1
iTNL561gYh6Miz7Y7GU5oxyhCRZV9sXWGqZI4FaCNJHLSaVzhPTJITF+qAARObkx9YGacn7v4sAT
ZUkyked+mia08aKUTNWX9+Ofd8B5rjvAp5GY8y3Dr2eI6Op4u3EJONlB+MHhiP+sSBGK4qt8vn0A
txuSeLttVhCOaMcHGw4wMmSCW6NYcuDt29m+OGOe7pG0ZhV3+185m0BEouI1GtULKNSWlAHeGDb8
1fH2ZkPzHFekWnvIpY0wSDR7N/niLfQwgY4ZlhAOYVvsqjbk0t7j6F/ek7+dMdnnEgyI8Ro6/k9e
0VW0fDTZDRCKo8e+YxR0Z8Yo/DKy4un2q5lAW4dM2/3zdyyNP73JSTE2iDHbF8iw/q1X1nY0tOme
A44yqvikf3XmOC9i+h6MhC22jqad5yrptyn8zsIyDtli0GE7ClwrTl6ZxFfH20Pd8hWo4FoTTyLH
hkIa42+IKWgHs7SMtzNXhdu1oMfdgv9u+Uf9FPAHAxxx4JQFqkHklQ9tlMqOwUjiQZokccxah6NR
Xid89VdhdDin58INzIYMcZJuLwBREqRS+EW1r07Qf08EylU7NZH+p/VeQEz+ofbE49Od3caJ3lK9
ew5j3/3AjP+dqS6jRcJGHCMnK4c5geia4QSmHTWUhiZoGqdrWQVLYVUmvnfWZWpes5EN/rSUFJxX
ge8CLTPC9F83qps+cybhkJKgoA6tB05siqAPaPZHNIVPng1jJJzG+BTrvOVWHv4e6F+sEr0L6er9
bv3eOaBn3MVpmOzrMoI7prqBEpfL65GgK864kEqAsTDaaQ1jTf9D44SRTLg0Kp5w3zqc3zOgjgmw
M/PIFVfJFUCb9cDGek+sbLmjJ/1R9ZiA3WmxzY/gPWYommHRYQGpJom9pyHNkpz1fZ70u4gwgMMU
Nvc1H8G2xzGzdnVAO340I9me/aOZmcDxEu3k236JVwDAUiUUduWsA/sB7Y795bEBakFgzcjPLgvG
4tMNa14kzC9pmxs7C2HstXGJsLY18xpnbn/lmrEdLAP0p+qBwSGOeKxB8tHRqL0VfArB9GHG9omC
3PvJC7QyqvjTRgpKTyqoR2uWr0Il/O2AtpGuZrQAbZ0R1nuhEGiypR1LhrJWrY5CU6g0wi+LkXiA
JIhAOxYmTbTeDi1mfByzt6FAjxnGOly+bmTb39YfkTfumIj+6nTIQGyeXtEQjrvJAv1Rjv7INfcC
zjpletzf6d4nFi2R4/cvtAXzQudsk0AzXw2FHvT4+jYGTSrJaGk3JO/UMwi5BVkXnC243MDj1S1k
FBIxN53VvCljGY7MBJfYaLjXDqaWfGbW0LshGe9s5VrOrNGo7xpb31HX3WkewXRmvDRHRg7PKf4Z
rGZTK/kOMI8rIvPOYY63lt5ZKFbr6Owt3CUHo7HpxofSmo91VPrIgtJm1RYaCniyYdIkPdF15Foa
9w+4Lsly8ACol7iJrV4c8TdN2xysWqFRsFn2dAe8mQymQZzrdkTWVPgvbmMMJ80nV6JvoY8omB/S
R1ZOtkoaDFha6hEXoHTFE8KgN1ravzLpGLvIneVaCFh+kWVDSqSxLj21yF04KTQgjFYYK+ws1XHS
rBeWAMTmJFdsZg0CCElTwNo8Ng/9vTALLXCQVIdG4Z9qMumVz4R4yLxT08aPPd1V6mYkfhFh8FnG
5YHyY7oot4cco+H0cPuUlhiYiG2f+PvWbH51HXo0rcOsMxgHMnyIrkuiY9ksBK586ve6H5NwCbw0
y2AzadY110EXt4g+PqrI/xDCKu/rBjJQ2iKfKvqT3wpzFZdOdHGRT2wM5Kh4Kd27sMZe4cnuu4EP
syqJJIECh/JeFXm8NdrkXc0Ed6HeKs9ZFpNhWNMBHSNaPXrxM2dkaNeDSbN6+TOSM9nmf5KU9QNq
ThHATgBuV0fPEioEokYTgEmEHqTKtE0hVMgkH4Qtp3lN3SqAc42oXhbq0Q5QOaFvZHkD6SWA1Vgy
5ErUdIcM5Qr/xJakZKwMWJgpo64FY8pd6pfecVL4Zws3R0QK3viEGSAU5ZlaM97blfE+GVwi4fRG
G73Vn9tWGXuvyKgkZzhfVLhbGFK2x+JeKraZpedR9FU0b2DbOEWi45Io67Wn7L1onYehHz7tzIFG
aQJqK+hsTHW6jxR87Aw1GzrZst3l5VWSD7fyMye8xHcdb7tTar9cAM+ctEiFEHjQihnzbcvIQw00
0lS/5dt7i7IaRfWs49/z2l2axqShY2bzhk+vAkXBfMFfbMFHSY911eGeQJ2b4Sss5LoIJemklQmq
pc8Dzx9eC2jvBpwe1EIGJFqzACTmDHcNp+Idq1QmLJ8RBH9dW2blWjBK2GYj7g4v0X7bujPtJ2P+
4bPAvddg1zcYZq94TS54Cw9cosYL4iYlcqVne100O5/52YHGH6N6o4cD0+N3TvyFZTPsNYMemoF7
aZcVxsbBe41sGxhtPB6RTKEKcGcGULDLajZPribUKhtyBqJ2VsAecn/lSf0wOd4LGu5mRBMAvL1i
7JVCuEYmPqfk9Ep009gUXzAgXLp0qfzvB0kRRfP3xY/KDyQ4pP0tJExa44TauMv8+tNpFsoXjWJU
b+9WV8dbDXcx7y303kHwvnSJhGIo/R2QcXkp9GKvdLEtexuhXplLDC8LRkroF6HiJ02/axzMryKD
/TxFQAdm9N5c2QD4UVfwCRLHgJ4efG3X1hCYUcyCk2boJZEA3YfgfrPBL6+qGLa040eu9LO+7s2X
CDMKq3f/FaO3pp0xMgvHFyjnP8kAxtWdu2dtduKrNcgLZSnZgoyPHCFw0xrmCSgU4rUICq+vdXeY
/DF905UGFMpGriBFdYijaW1p/bPeQd4NgaPkmvVFF+t+8E3kIyWEhL5ehzlJdCXI/dcOTV6U+5ep
nYfXwXCeOvkao0hbK3y/WNWq3wqtE2PsfB8RU74OLaTHqDNL8CSIqxnAYKksnUs9DunWK5uDIcSF
bsiIfRfl7VRpF9MbjlXhfOnkFnMpRX2JFnbfK3Un0X4M7c9sdkZgdNl2AjHRLgKTYaTkqB3tDJTs
D8LI8jAmREJ3/ovlyFe3Gu/kYRrspyLyOC3IJ8XobqKXKrDzJP23Q/jSMfK8H1qhUd++sYQjAXLR
hxdkz3bS+DUMhK1zUK86vf9IASmu6lRteie7owxw0Xx1aGR1KbegPO9ko0NKhreBsFtjWIUuv1Ym
/jLt4mvT0aInaol2XFnNmAeYkTMnvi+kuCfMpl9hdekhN2B8N04Z73+ix1mAm+oRQRxuDMXhKB4N
aRgXt/GgR7rJtO8iZqA1yOd+Mt+UpRdrE1ObotgBjKl2Ye3cJUP9gZHvKeQIpB0zHsdU+5H+aenU
kQQudtBVA5W9uBP1LebMs+Uex9Lfy/GnGbI7QYm7crvxk9S6nYM+YfI1UgEscEcTjum6hhTWFRp+
cYxQ8AaRGYPO7svvpOAM7Z1FNvFJq6knoitjPGsN3ZffuNWG9my6qtEPdr6ECG6rwGnr9tftRu/u
pWWkQep5+9hMrX1TikMS04Wa8Drvxy72HxxdPKChb/lgQnOjKA7pBV/Ry9tn5Mk7ggtSnF/6aQ6b
+dx0ZOR2MyIpJh6txxHAhRMmqJN+TiWrGglMzckpqXIw4RK8UdlAjzwmbI2kv2oOfSCw4cEppF9W
yRcOuPRF4P8mVns1pfTCZoTL69EOsZwCmYuZP6xGF+WbY2lvJdpD6Dh6iiqS5aUxbRM0uV4HArvt
2gj1TTf4Y+B2+StTxyFw3Pg1BpinrN+OSAZAqK5xJ9zOBp7YEiDStPWOT4/GgAN/E+EqGlkiLttm
47pqz3w+fG4sN+gdmHzh4H5xPasC0wB/AnUNiRkAsu2YTtASCN5LovGxiZmQVp0VEiYosnvZRt7B
xe+sE+mM0TDeR76fwv/x2RqVoHtETXevY665sQ2cI3mMTKKzzTOzXnBXy34HOpYexMACiBKICJiu
nShdF51FE3feGMClaLOQY5J1/P+LRNLT+vjkmM+9bxtHPxIC2FlzsWKcC4NKVAD9+dwPZGGFuJrZ
anprHfJIydh7q2agCzP2Q+nMhAD0tHCzNHuEsJU2/kNoHiYiM4lYxEHY+q69kRJlOtNw5aDAZKuw
6SJOKYCPmpEftGhZ8QyY84SY7GQRfRf6OK09z+2heCPJNASXsXbBVZbxJxlY2K1a+rcJO1KIhtke
uh8BEncz+SRDp7NxkelXjkHt6Dn1h4OZGuEhh5B7ZgTKrLGv/rjSxBPvtgCiLb9A4ekiEQNxTFI1
h6DxbQvGLEZPzEZNQ2CV1b57IP2HMqVQ97L/aFqIgJ7HRho4Jfyzt9425uCfcxIUMsINn2OaFkp5
5yzxXUWBA+63suxDWeF/HllNVoxafhVWdoQQ8Yr63GI6yD6lGSz+X3CSkSYfnMwDiJbTd46qg7EY
ZvlpkPMh2kWqq8YtwZGAdERwBsUYytoeg0yg0bEuJQNiszmPYZvdKWp/qy5IfWdrV7M5cFKLa5XO
iVPm7Rl4Vs1H3/8IsEkwgn+ncUg5M3mMuctmo40RmsRGj3ZKT188gJNBlP/qc+eLVKyMD5H6i8xO
LtE56mVeU83KPDSgvXuiDlD6JeEW3OM3QZOPfT8P2zDM2FRsMdszjEJwsEHNQhgy2LMuddYdspat
26LZbTq6BYkDt3psDoXq1Xpk1gWEkX94jl7p+i9+9+g3toKUsVf7POnjmexlPpm6x1KaSzZO05Hm
xUNcwihLZjeweob3mfpjyeTJMMZXEbVEK8TrwRp+UlFqQfiiUyz1OLfLHt+PZ8EET6atkX/CRDuG
dHeDmW0aBA+02skEGiNHv83So39imXtvk3rvtp9URDZprrjJp+x7NlhU6yFGCK4fx2pg2sF2i+yU
bWzgnnGRsdseInIMJdsiLH+iIYHLnjjNOpy4yNM5YQoj+f0YmMbMBIU80PCJrkGCnMdNjaMRsQ0r
GUrBe/nGLXiNovwqyviML0pD9S5AyWqvoKRxB8zRvsgYcjm2zbrYvxYZ8AGJiA67lLeFrfdYFL1G
nKdPFyanb13SWTaSY200TJUHRr+LSLrMu51veUgGMly8ttn46wpUG8tGeaCyFlr2SoEDCYv8eNPk
5ab6dYhNKsCchUqPFm6DepYNgoQ0/swH/kQcfE8dV+ohdV/GAWm1noHfdxCCklK0m5q4uWK3KtYQ
pQXloSiw142LdBBCFQ1qgwKTaKTFPCsrb+/lFznKZzuGAFEY465o2h0X/PvJrPotXNcz23J3Ndo+
OyFmg+5gv5N5TF2U8l90/pk2yqftSCeYx3a/T7ryLmwwrNqmf01zUJl1Ev+2omGn2+obd9ZPnSS/
k7rZx9qorVR+r6jnxYwBwq5LEENW+FH58UQCGSqCLGFbntJn43SdjXcyan6maSKwdYZhpCYLYp65
rUOXBVp+CY1wWtrbUN7y8OjZPxaNhpWts89fjgGLBVdf2HGT3wVo4v84qoI7OIm3fMCJrWbkZXmu
Tklcy43JZp60UhKEE/yj4YwvuSiC3kqZmYLXbF0utb2DWAWm7SrhXahna2PPyBAmPbqMtfwaRAI2
BFJKnps79GJBZnWP5MBPGyqdyLNAaE39B8vSs92h3B3YnOGt0JZgkX5ka62LL7Q+z3ERbom44qct
j40FdVPKNBt8Mu+srtnXOJAO7hkPp9TadbtnvSi+UHJRJXbFy4T3wWzbeEXIzVPr6w3bhwqtdcq6
PpZE1Ik+/V7oUv48EhoNiPYsQjJZ6cM0uoT01TA7jOEORD74Fi/lUINE9MmavJ2irj1Mttlt9bom
WhmdioWbPuoNgG7VEg0bJSjoswbxeofY3Mvaee8ZWNFIo+cPWvC5qm2ggJ1Eb2EgQT+7UsYYHx0O
VlQIDZcuNeyiJj44fUpjEa/KL8s5akKb/4Tp+KbZ2XvctdrBcYb2BZryks/ktxsjXqoxkDJ61y1H
qLfOXK3diyFuKS16fStN4rMh9kVbu5bk5b1Vbn0m1uOIghppgfCodEYNUU14GeiBB2jwDpOaqFd8
7zWVCJcrnKit6JBpmT+xnTzPjnVB4sMQGhSeYyYEf1Bt9/H0PDX915wWzyW7iOVa+1nbHDBCyZM2
G1eXdCnQZFvPsRZQmNp4lYSqLNxrns7o4JyGGsg1N54rGOyr+tOgkqwWSmk0vhrMW7dsjDyOcNA6
uIJssuqdyEd95Pdbs6O5HM7z0abIAY5vsxczfidmASLVjX+6+iJkqm2NQW77glY26+fKGbPtnHmL
8b2npWaiEOrNzQByZuMY8S/LxVMyLhG1pjoMDH/oEvg45Z2Kc1B7NMR3kbXZuq+BlMUszlVGucBA
PEYIpP9B2vMwWnDx9QkjJdQLhwhmP2+aUwVHh08r++oHwjLzNn0epyrbW779C7qQF9SOIJ6hN3DU
gPsut3MlcyI0SqRRSOHoQeh75UoRxMjqspS2Xx/u5iI6y5zooIp4kUFPriDlOIg8KIhclkE/9xxl
tlyEUuXvsXEIwiFArPISPAeVm2wgs4k1vJNwE4nkOg8GXQHSGSdT//J8wT9ReS9SAsKg0pf7MNf+
EI8F/UrjE2kG+aeQDv82QlWl5b/bGspdGv1hgMY1gRhnN2xwHoEZAdX1owr6auX0AkZ2Y+ZU3gTa
0n0pymdj6aUYC9kTsP3+MlfVqygM3ArJb6lcMALEv9OWOerOiB7G8N6LnDMbbdq93rhPJpNY2/6C
msIvR7MGRem+LbweqAhXA6/azQ59ctYzpPZmSesRxGHUED/jus2+s0D7ZpAVGae2aYerpphOSd0e
VGxCo3fZemvsP1ZhET+JEWIowWoPtAppQbG3SUfXJl6hcVeyOOY6TU0tpV85WcsWJV6Z0iElvKnB
soTh2c4xHBFgwfpu0beNfRQiAzvn2SHDtyCAqs6vIzbSq4N7Bi7TozlE7w1Tl+0gfdD95Z0RM9WG
EYQ61+EEydRnxrh6DdTIJAPjnth6oYWg2uGL0Vi5q1r0FEMIi9b3IHlAiWpj5e+mXkLH1AE3EjvR
uf2CtCHKoaouXUKTp1E7o8DXP+do3kzStCLKBZrUD80kd5rPRacq30Ldio4pKq5kyUWgz3WPsPfT
PhW6SfBmMn6CxvqmN+ZPzicWrSYg5Y6ms9IIDUjdB+RWxwH56Kqpq2c6BAAg3EvPQihhDuzw3TBw
06azr9Q2FIYeOM9+1L2iXXhpNRiqgo1BRaYSwXT6pw34/SqabF/gT6/DzQSDcEDlv1UNYgoXx7qd
6i/dtjPCfj2QCUuUGBw/1t1V28XPLtkGsa4nx5gddqZvmo43cjDvkCwlm6JMT+bV1wGqSQ0nZ1lc
E4VcmVoXzZGcT2h0goge/y6NUYUyT8e9fV9oabsblPmuhyLooobUuhqap544f0o7ZDztf+k1yi3X
ruDrVs4jRMGQwdA+V9VTmzjvVeolbKFwpcYFBQBaws/CvdCEuYB5SD5qRH9KpBt4IihT1bR1Na5K
Hh2OhVzaN2UG/XGYDgS4PNKGpKVhZd8ukxCaAJoIrPh3NJNf1CcmRVwSnulyTPQzs/ASIrvr3O7E
yHfxHbswXLvqRVQ0csuUze/osh8RFMlWPH8NdC4LAlyEF20tgcWWruARHIoNihLQg+NVFnE9CgVu
a7FfKIHZtFQZK78XBRR5+nQmpi+OXq7rUWyRk7kRg/ed4duydfUQ1VNFo8/4GVLtavo4suuKtNPq
25Qu4E5bO3f+4g0Ed67ZKcyPMX6MbPZagz+/KmJjGqt8AjvQbsKwKU61YcPPFeB1eiOCp4mN28tf
s6h/GLUSlHfpPzB2vXOQc6xhHqQBoI3vqqURPI8lW1GP0J3JXZKA8sB3IMRj5NensA8Glx6Aq2Ph
TCW2n2SgJ/8KM+WlVUBv8BZfWWQVPn1ij3plBFUz7YcahldNoOY+kv59b9jvmFqSCxngf9xx/mlD
79FyxzsPdWIzv6Rmp9hiqV9JwomBsuXYJvTzZWueDO041vYZFN+n1bLDtzmNev+tp9vELoq6d6El
q95YKT4W5omHiUk7W2g2gknH/qoIOOP2nt191BSgnAgUNzEB0HRPqXL8OvC67q4lmEm5TxGJl+uO
mD+rphFTIlzaDE73nTdpxoLTPjSjd99EhMx1dQc/29pBtkEeaJSPReXuAaebhsAbxFppyoieBLDA
0AHQZlQYAglSwgB2lS5dhDGz3gkPXZeRW+JpFSz7ZvlrylS0afUHci6a2X0lEvZzztQ96/klwuMb
kFMDsU6pQ9bXF/BH7nNI5K1Bj983pyuQ6tdcS+2tHFBrQRk8m/bJ6r77cWZ1BfWbL9BWS18cfUQa
tobY+b0Jlk3IJ5VWH8DBsTOo+kJONjsGY913Zs0b9wsoH4PL8G6E2rqy5LzTWlA/EGpn5CegSDIE
CNSsL0JvftnoByQpXPXIFR4DYLRWXMehNquNQNNKIAXdB0Nad+lEQCQzlnarG/BF6zwbUNDWOy/U
NcBa/qUuCWjRQU0kJfkgI4ENNUNrwq9fpXK23v+wd17LdSvXun4V17o+8AYaoYFT277gjCQlJpFK
NygqIedGfPrzQV62KViYc29enyrXKouiEBrdo8P4x/fjk8fZMCYlGocmueq2sUdls6//6IsqpvqS
VJEY3xV+9yluE+uNlZKpT8mSmxrNmBJ4/Rp1nSNhIwnkrpDFPYJutFHSZMlg05O1vvwhQ4PTY2ur
YR+5y+xEblW9TZFCIW0yvtSlxsquLDcmPsqaQLnW6Nd2H2QX5Khcs/xAEri7sKyeyapRt36Dh2Gf
fTbM5Fi51UMJsFt6dK02tYFPg6o0KGVHWsQAt2HbaZJ+bPRX/oTbk3svhV1CreknDmSfWYtoh4zl
ku1icRHYDJ82HK57p3kklUXtxGSSJradB7cx3sZoHNjVa9Mu8MxP+S6EVgqRX1xgP3zw4NbATnBw
EVXGVdJB0JbdE8Sy+FBwgHfhEdxd59Eawf93d17SEg+zBAUsvpE9yoFR3QGiMC5QyPicvUL75hh1
b3GAw8FriQut5l1S+snEFMAfDILmGPsmHC0MnCBEGYSZBF8rDSdDcrjedVfrd0jP6VBDI/Z+kNkj
vE4cm+JRKHI6Eaqu+T+OgeVDIJtxr4+pi540h/3lMzShbLnuFilsC7QwACafIA7giFrjG/RbZqV9
wEp5g+c8iasGsz3FZ9CacZfayTXrHLIuJvb2+JqRm3IpUB8is7pTlf8Do0Rvy0as2ozgGVFJh5Q5
PFCvNZPDPGxpImSyrveVL/KtUk11JPkdgJ0gqes1zdVoVcMFeh2Ydxk7HJwiqfrhWBKMc39NUVG6
I6ViI5fEk1p028hnxdqVqF/b5p1tcqioTUDXw+QOWysKQjpEhZUf4UxGejq1qusuhxobus13vgEs
wZhakdZWlJQQ91upvoHG2GuZedflrCZJIsqbXnXXwgGnGnQZll/Zp35iA4ormIYdZwt4xuLgyg6j
r1re55uA8mK4Dg9jO3wUrsB6BJ9nH2kKlTA7tyldOPXvaLp7q0HOSPESv14nn8yx068DLTp64h1S
h/5C+cMNKbbxotsrK4BMY4LiNlkz6hVneCruIQeXDyxCqgs1OXcF+wJl4SxMgdZe9yMA6RUAOvZl
NivU9orRVB/UxHDFldyr3pMp946Y+HIcs6+n5s6BJSey6ejZHd5jiK8ufGeufhtzEnb4Ime59dbn
vFkYo3lrp+IWftUmYn7cVrCeER0VELMBehXdJzDNNC7b+rzLDqCmfqC6eEwSsvGuC4vPHQ0oeRi1
sv+mqqAIOM5uKME0HXPPRI6xuTC3HO2ZVG3KZzLmNbgIBGOYcAIFA5hhoyvRkwBwvv+xKfEVyOL6
SzHm33HDKDeY372zR72jNpmCualpvYNQxWOhU8FXuvacGCHdGuO7bXjjdRX41VZvMUpJoBrZYfcO
G9GM0MGuvvSLZB/b3q2DzWeoyV1tkAVqo/pJ1OFX2w2Grd5hkpznsIV6++MkahfiGkSP0PiYW9Z9
NmkxBCrzmCTeGy2mkGPQ25gDyuJgN6V1kE3lbxmKXfg+alDZ4fjwwyKqDGX2sUt9LCM5Cczv7PDt
1KQfvBD5Gt51TL4oBsruO5WxX7Ww3EcQe0osKuNG/2yg+tqg9cMKzy4f4xAD5sFn//LTJY1cg6GR
y04MkC9MSyXJvIp5hCRaxnwOCkz6P/qerXkfsv9uKTaK/PELKw8OMSUhoXBTtGUpHVqRjqPdm8sk
hsXvcHISd2DgB3LIXi2KO33nlRimBX3xMbCT57m+YmvCIFVwFDaSHfSOeUvuOFplqxIPKZvgidQw
PCjpZ3vRc3pnOOx+wUI++gUncUDNLxPZ6xujvZTh15huAwWi2lLA0FKtjj0kIxBNUVChaKcuWJX+
ZxNPOWQCO0mp0u3wqcdwaixq++ASnRBfJDCSfA/tLD5pWEHJmyy/RxcCBdiNPwnoMqiAGmwqIxw3
bce5SrLWf+OYhIqeg+nSaTBgEeMe/O4DaByrBCHdoK7bRvKrlLq30VHuaoMoLiWSN5i3dXJwCNZ1
3L+rMDWtG+NWS0cSL+59jGxnF9oaXo06tXuunXyb4ykF9xKnFRLemSdvRYKwqC8vTb1smNFZ7lMl
lLIfgdIZYUiBEQybbRJf3BkjaKP3DiUWqJvABTclHWhFHbVtVvk2wwOW7/UBylyB5r7W0cMFwwV1
U+au4sTq0FbVV0P33uIQwnGRx3gtfPNpVOEl9BUbbxD10DTtPRbMQUKNUi6Fd0Bg+Jl87hYFb3Rp
67ClMHhXdtfflRn7EUlumIwGxg95RYWGNv0wSk7Jdfb6O0GFbjaqTe8wIuO4u69NnPmUEW19ttxb
Vxt3tmRpFsry2GvDZwv9H9Qvuj7ftzYjZx8iePIla+qs7MwrCT6FSQ8SlmLpdADoC5KIpBi7RCxz
3WC6blJ4eqHfe/R4lBNlDby0Sw/eqJfkC8lvDXgSbnr23QhTqpKtarXHxSY6ZqW0qCJj1i6sQJBs
qneWzyGAZZbW3jPNDG1bfNOSUbzQPR3pQjOIm6LVr4GZ3/qwAaMaG6kKADLHggH/rwMzNoV4PU0d
wa5jV9UE9cfWwsgGJ3Q4nU18K+PwaMx+LLn3DGi5fpMEwDoTG6O2oE3fht5lXJNBhf+eXteT92go
VFgjG5okSX90ts9hrUC6YnVPWtC+LVNpbGs//IEyNrmIkQrEzW2EW9ZUevmGvm9fuB1iCQD8cBJ9
zLOH4EjBl7bL1fCxqsQPz3AIsSrfhCPI4yr8xGmxg9ESjvDWZxZUnBJhXVkjN0qH6jpX7VEb1WUt
gKHV2ru4Uv7WqZObFGsxREw7/NQPFKpyPCeeez94hP/8IZDBRz/3v+fWs44qNdH675GJmmkM3uq2
TcFCGV5nII9SYdwUQfS2632SiAh+0xYpmxHZ1k1VerccGqGcwRJC5em4ixOXgwVHo1TDJ/EwDYKl
HtUjbVbYF/Dfu9m8naVCW4cfzJkDNlbvEKB+oKxR0iPU16QnO9W7kNSyqH3EkI3yc238RDLkqfTN
6Q0mBV/1Q2fRhBXLoBt9DD/qZfyNt0XaPgX6Xvl03Rrf6b0l7G+C8UGWkZaUIDOzDAMVfVQu9WPF
h2widd22bxLl9jc//2ME9nd0kv1eaFXJhjo/5qbcp3RGBNaRf60h92qAIW04NrI3mQcS9s6oYtC+
iR7tcHbhYAu48MbUaphf4KrfJiliMGCs7wQe6o1x547JFQFw1jVNl3XJkMwqcI66djlUmbbPKv1b
FDrPlSbaG6stt4nmPHUGte2OBfcmlrj1FPcuIoBrYWgfawcladvr2d4xKf3CUuYLCexkF3lsxUbv
05iVdBUsQ0MzUpth6j9ROwMULrF+1EYBQtBKOUHgkbqBfWuaJRD89eLGk/mTjfT6yu4uK1g0b80G
Ga6mVfyy/mByPreFKQKql0rdzSDNb4k2YkUXBeCeFKnDygfKKUpARH/85b/+/t//9XX4v8H34q5I
qRfKm7//N3/+WpRYnQUctv/6x78/Fhn/+/lv/vU7i195G32ti6b4oU7+1uF7cfOcfW+WvzQ/zb+u
zN3/fLrts3r+5Q+MxUiN9+33enz43nCW9fMpeI/5N/+nf/mX7z+v8jiW3//2x1c0Imq+GhWG+R9/
/tXlt7/9IaT42VD/aKf5+n/+5fwCf/uDQ8DnqP7+H//i+3Oj/vaH5rh/NcgGmrghSJt0q8PF+u//
/CtL6FJnshSO6UjD++MveVGr8G9/GOKvpiEcKEW2pQvX5B+R6fvzb3RhGTYEIMOyodv98c83/+UL
/vuL/oWT5LsiylXDqxh//KX8x4ee38xmVjdN9Ee2yyNKG9Q9f//1+SHKA37b+D/DQM0DnvTGtlDi
veOob8CFrsTkvEXa8pjWzY9kBgBmdvZVkAXOp2FjG927TLDWTPGmIruF4NCHA4r57Cb3JuqCdVTQ
jFEKPux/dMBf+t/LpzVs/T8fF+I+7DVH56k9d/G4bR/4HPyg7nNRPvg1IinN8FmUd160Y8oBJfjB
y5WLdItYhaOQb3N0nZlhPBsk4iCdhjs9wZ5DzTA93x45ZqAssdTbho38dEsER1mfWZvBKsmGp/Ft
Jd7qA9gC15/QuuU+AnQb+6XCrXGCZL2exdA6EwGsD+JDGlKoYlDH0bjHXJqfdUqqSSo2H6r00jOm
95XGwSIAZ2obRdruIRtXSN+2nEsAtWi/C8+geIDN356yxYdQ4YtHn2J3zVLVVfZn2bKLa3rxAfHN
49RLpAhFchfMRB5DSArnrHBTA7/eshLbD4SLS8o8LvwQcmvD7ySkt9KEI13wjayo1SHDClNT7IHB
R7/L9LDiSHdARu7trLF+g4PfvNLrTNLWWElWU/jD0eM73dC/aqK8s9r4cwnNuq+QlzvzKXPmEMMG
TBhxG/H06WubomXJNCSss/q07i+GGknJyIe9oLwW6WqNQUyTuFet/imvYmgRzufR9d6NU3Bf2ndB
wJ646/VHRG0kjJrmq4iI8j6H2bBu6jdl3R2ZTPdpZX7VbchK4YQdUoILRYY0tWbHgx6ejY6GDY+X
XI46jiCdKR+7MXzoJvnU9yi0ET6kOToqgVvXHoitg2p6ozUJlBArveEgcus1CByGsGOtT0H2Zj6P
7dEaJ5JNfOdSiyRDHMn/f6D9nwXaU3H27ficZ8/1r3GWP/0Ms4Zu/NXAoogAa8yR1HX/GWU9wV8I
1zJZnBq6zYHfv4KscP9qW9JF5E29oikhh/8rynp/dXQHWZjUCdgCqwjnfxNmrV/CliYMS2Ic65ny
1+g6TflQm1VbHmsnLahXSrKPpYlB9T/6y2pc5DFfBPF/X9759fJ5jB16oifl0Qri8o0GV6fHQjQF
6dtRdarORN/5Yf89Vfz7LvPdX0wRoSioJGzYmdgCJduG4KY+hiwoqSxvhGiPbQXv5I5lZZCcea+1
Zpt//uKOYohtwAyzGa7m+ehShFHi1tWCWn3Rf/6cDX+ZT36d/f79SuavN6gU7u1WOmJVntRed1St
4TRHG0j6J63DJQZNkY2WyBDBI9pG9dEkrQqUoAzj8lK3RP3+9GOsvSZz/MvX1FJLsyyrrY5dyYJ8
Y8ckwXcyHkmvnb7BWv9YzJZhp+w6VbI4moHZvct71/gRp5VLYjLQiuGVN5mn7BcfCzIZ5gmgPo9V
lNsc+Iepe5vUuKtusrqf9qffZKWpBGP45U3gsrkDKDvS8srobtmw9ljk5uL69NVX2kkQO15evYhK
1alaK45uHVlPyZhN2QHzbjbCo5wMcTh9l7V3WAQDyLmhcFyf1L2mkAVXdralei96eN3VF7EgjjVA
2pLKwoKAc18ZZdVvQwoL693p6xtrjTT//MV3NmA5W6NWlEcHM8v+Fi3QqF/CwZsTv1lWcXLCAfZ1
Xcd5Dase6SLCcIpyryzSEGRDyIwyeadwhylkzEpK1jXlznN0gvL+9CPOneE3gUrMDf/iCSkY7AtX
Eqj8ydWoICk4n0JlRVKfWlXNKz6PoQUZPfHz0oTzgVHQjuSlmO5P335u6d/dfhFUbCvsO9Yf1dEp
aveqh1h2P7loP8rRKa+1vPW+nL7PWj8Sv75mi2FcEvdxdQyKIH/INDeTF6FRlO7rou/PLcOLZgyi
ckqMwiuPqZ1i1UpWM3uSWeieiXpr/WgRL1TvtIOJa9+xr0ktoLaL32mU+Hztxyo7Ey1WbjFvq152
BLLeNQqVpDpquNkjLda4sl5PyI7jUMrXDWdjETRShLBejoXBMY5EJC8iG1YsfO5CS898h7W3WMQL
JluE8DBRjxb19zB9e1Do2zZrkLIAhY0/nO5Na3dZxA2h69aYSrs8hhVZMGgqyP2uG7oyyfymRVZ3
+jZzq/xmcPyMKi86VeuNuEcpPT9asgcNzU4UWpgEGTBjUalU2fgCuskenaHQYcWMU/HKvrAICh2b
AMMsfcJWB0ZIRoZlbjglqTis9YIwPvN6c2v97vUWYx/6Wq8Gsy+OQUJh9IDe0iy0Xa/JDKRwakQj
yRhHjZ9PN+ZKBDAWEYBsJJjeoaowWC/dfIdxh+VDRgvzp9ddf7FuGEqpm1ZB0r9OWFhv47IpUKBC
oDrTWmvPvwgBWjyUWl4hFo88LC09d85yzNC100+/Mg3oi9GPZ5zIqD8sMJ+gScIL3PmiYScQB8in
dLImB6ZyA3+Rr19iRVKV7ugjpe/PzQMrI0pfBIZcBB1V1nwdrey8j35mim+9Pg0B1SiudmauWWlB
fREboB9Ip6pH1uR1wfYznnoLlZmUP17XhIugkKddokszq46IJ/E9strG8lDoa0BsITqnCKOaiBNa
n/KQgLz9mHyCQW9+PX3zlbGkz+36IlSEQ4Tg32KhgemtwFTLaTAAjPFSGe6jUuu1dxIccPFw+mZr
DTn//MXNSk0EgExTuqKVTV9idlRPej3gu3H68vP3+E1c0BdxAWKJFlWzOknhek+tE07inDkXYYMb
TlU8pU50OH2jtU63CAmchYftOE/art0lamcOXStxQ6gK3HgMfVLb191mERlGioA5Ce9oLp0Kh1ZW
T8rF6swr01feYBEazNSPmwo05FF5yphxhrhwIMOjzvIw9Sr5cvo1fv9ZXG8RIgRs/iIq2Jejs5xF
uSF1tRymYY8N6CjzZ9CdT9pqyCEynnmxuUP9Z09wvUVUyNxIFCbFydC3jPzBjGe7Xr0zs+ZMT/t9
B3C9RUQgixPj9cAepqT8DRl3Ysh+55ZCJ+3VDJZ9d7rl1l5jERmClGp7ShYAmHQFDsDUSCFUIn94
+uprL7EY+kVWY7szj0ZA++Z1Lmvy/lOuHgvOdl+11+PY+9cB7zsqAp/OdhWeMRVbuGzubNW/05pI
7U+/xFoTLcZ8aFAapAlVHktIwxe1RARTV4Fx5uprTbQY6B0jOuvQdIMKmLNQRJM0ncKNWaTnVs9r
z78Y4zCBKw9dL2M8CatnOHhUlXCMm79/XfMsRvgMl2DXO7BuzsbitrDJfaP5PrsSWxna7mJoO5SJ
IJDJePqx/zH5MXLmHB5zBFjEVv7bHHfF0+9hzA/8mxE9nzi+nDrGPMGAvMj5znl8N4noo+uPe+HW
dw2A+7LLrspQ/GASTRA7huHF6buufBx3McxjHRZB7nicXMURnCLty+QnD6cvvdKzOPH85X0gR6DI
SokgIZxnFIIFdKaSVHKtRdqZ8T1f6ndNthjf7YDoRxgtkKq2P9gRfpoK4gWGhh5qE6v6dPpF1tpo
/vmLOV0VWpdGOm3kIju4mAbbuIgKAM6nr772DovhDbE0qs2SpT504OtYQyo0KioB+NjZReRN/uXp
26x9jcU4h0UCkIjzlmMwThUKMKsvbyt2GLNhmk6dzum7rDXVYqxrnZ02xogDloHlCUXn1Eiy+n/l
116M9MosXRkiwzy6wW1pTNc5XnmGQWJfNGe+xcrjy8VgD3NldZ7Tl8fMrbHNzSZ/6K7zzKn74+n2
MeaG+E2PlYtBDhMrLvsKNrOG1g3Mt4AWVepkRCkbQMQp0gdTyPDWbVJrZ5ST8w5lj7e1YeV9OP0E
a6+4GPBQa2yjzguGjCpHgn7RPLSjHr45ffWVaCkXY96QQ4vFHp1ZYEdyG8RzYUqUFzMPpPPIgpEn
tD6V0yziPn3DtddZRIARkOpkwhc7isSoxg0FpnGJBpDRuj99g5VxI+cbvxj8di2DyZhDjOcoyn8x
A9oVkTLe2LHbH07fYu0dFhEgzJsoTH3SE2TWKeivQZw1Cuul01df+ySLga/sEmcSiOO8wBS/wyJi
71PTlRpVe8jH/EtSy/rMt1iJZHIx+MtykHqvNXwLLOcOdj+h+ZXAyVRgBU8DC4rd6Teax8rvxtAi
DsylBl7aD7SX8MVR1TVa77FAQBriieXdT9Wojkml7A+nb7fSA+Z838sekDUdZmF+yTwWlSCox8FA
Bo27TP9E0b3fvK4TOIvAMGld0sUBjTdo8Bl0PHMuXZKNZ+LOShdz5s7xoherxgqpUqKLMfblviyL
9hLj1OR1Y8RZjHq99jvTywnMiOvAouSYerMjCo/SHc4tItc+wvzzFy8gtMJuTYPAMuJp/MYhP3BX
lB5QpDQvjO3pD73WSPPPX95DqtgwRy89No05XARsc3eDpJDk9NUNfWWB5yzGeekKmEtJkx9F6uX3
2DBwJ4pIjhmCvTcigUDf2ua08SaoRVWeSirVG1D2g4yeBy1UGCu7OXWnlawRioI1Rh/hZqb10IQV
wFcq32S8ZTPVP3ZTbVzFbmIdKO9KruRUtk9pNDnwjLvhOkqtfkuFg/ja9k391MFqQ8xnmQJcrmJd
vuk8JHBuDFliU6Za9zYSIb5x1NnCHskomgtAi6XRVd5aEP0Ssl3Ye6TTlfDd4taglgobrKj9OOUy
DTa6obKPVTbgrQnIY9ukDq5LfYXuxS0z534Umt3vUALjVArm7n03VOp9Ow2AIexAOLdJj1IQExaK
OQf9S5FE4xX3jj9nI9B+AbUH5a6NDwc2jRd2PuAB1UEuxI3WP7hoPY5hUgPoSEb9unD05NJ1Utdm
S468zZwm8SCB/36rDad8cmLhUaavDT1nVF7b4kpKKvdiykwYgKhm5CMuCZipO9iT4sDhqqCkWFQ5
P3ABlVcQ6lBNp5rbUewT+84dNFl3D1AnvMewswVkH5nu+4yKqPFSCz3Ek6rLqJFTuOOe6bwrA8Re
xI+hofp/gktyVOSd4fRLzPlKQBSmBt/mTA9eWbzYiyiSe4k29Y0OHisC8nkllYs32DTJtMJOYDBI
jimEa5eitWr/ELt+HeBMo+FnEI7FQJ81fXcyzzzMHH1/MwnMKriXgxWmopmILMuPZTCpR5ULfD3r
8dnv6+kijqh2mEuiMqgcZeXd+HXppGdmuZWGdhaz3MjRQQ7jsDg6caYfJAm6fRFhJIyNUnMmWq/d
YjHB2VgbpX0SFUd8uSqo/oEYtyaZzk9uE8IEPf01V25iL6a1pkY4FQCLO1LxnkDeNNU3KhDz6wmQ
w7kszUpEtRcTQ2pQHt4JKz1OTquLDZXVuADK1i0/nX6HtevP7/YiYqsCHyArGFOcTlwk0RacPxXC
jjh99ZUuZi/mA1CqfS9HkRw93/7gCxg8QE+otXUDIGUzBZ8cRrtv5j+mMSK/03dde6fFLOFbWqT6
JkmPpQ5qKMZa/GDnnnNmFpqH6m+GDWrPX1qs7SfsGZAQHu1MIr5s+1h9i3oocWEFgKt2esu5gIkM
LfL026z1ssVo0fxqSE0xNUds+vQYH4Gqcym9TFxYRkWWvj99l7U2WwwYw456NI9hc0yKzL72U5ne
GZ5bfjl99bm3/qbNrMVICVNrQO8aqmNpw3AGQTJ7l6cJnNKEatF8U5TQuM58/bVTIGsRx3PbsVso
q9oBI+TiwjNL0nEgeqc0fB7S8KlRA2YhRXnZstrtLXV/+hVXGtBaRPbJaDFWLgZcGsYUdnigaYcq
cuszL7XSCaxFGEjsxov8XNRHXR+Ar3mZG9g7F5SzBTMCN/gzt1ltu2U4KEuZejM4yPKc9rrv0OI/
94kZltcummn/qp9PgPc4dSc5J3hYhqDSn8L4jgrXejrzEPN3+k1nMRcdvnTyrCUxR+FZrTWfsT9O
9QtZhcGumjjlzkxqGhN00XsqzWCXvu7rLQKVxroVQgLFU0FVWY8GRR1x6p0bW2u93/w1YlCCY7Kd
A0xbDQ6Yh8LHicU1o11Lwj3SvA+nX2Gtiyzikt1E1LDXeHAkE+NtYxLGP6VV1lsUUmXW1etusvg2
MFttwSmBd7Ai0Ikm8JdNmgwWdcdWsT19i7WBtIxEfTZmlQIiOWDv9B6xvIaXsyfPzHcr38JcRKIh
84W0tMQ/wKu2P3YFoiPW/UIlW0yiqm5vcsBannmTlS9iLgKRV1GM4mo6xUl55GzHhtWvpk0moCec
pk831spktJSzUqmaGoqituOg+3b0XXYkz69QHuWUUOl5qXCE8kR7OfSsTV53x7lhXywYmixI4srr
/EOkVcYmb2yKfcsGtT9SbsGcRGmQC5TFc7pzIrKVDmEuYlI3uFgC2vGsTEfQs1Fup8pNZlJweGaG
XbvB/PMXrxRSHqcPCQG7znVKdCx0aAmE6iqbztxgrSMsAkAsKNMtY8pg0c5iG+El3jEI2+HajbtX
BrC5OuXlO1S2KOIBPN+hqQqMujqcgGNXnBNwrLXQYkzaViQdXOzzI9a5H7ouZoJz+vzMiefKxZdK
0qkDPymsMT9iydbe2mPv7cENyDNtv3b1xSBMyPY4ic+RgSYxpsAeyDsqZRi706NhRYPpisW07wXp
7GSTiUMbONlHJWEMiRIlr5egxg4r1oKjHNA2mjaldaUh4HCl3pWMu/io3Kg+RkPi7vHW+lAH45mY
sBLixGKEmpUNdi13M5whcRm4KMEnfVEiCu5xEXG+d0GUOGdm6pV+LRYj003HvvFqDmFKqxIbyk3d
t1I3rEtYAP7rksNLBWkeaJ6GjIYjHsCoFyT/1RvAe+IR6+3mx+lvuPYWi9HJoQxiAyLn0eo5iFHS
AX4G2+k4thDeTt9irRMuRifV8DqwCSc+9iDBW9yIBrBWAGYCcaaXr33zxbyc1a1dlQM30BvZvrc7
XFU1lksbKmLtWxwcz4la1l5kEQjwr4epP5vjqKQOsYAtRE/xO2hpeaalVj7GUihaCH9snbCJj93k
ON8SmECQS6TBSW6WO2caa+0ei5DA+VbpOCmOKf4Y5/tWt/R0q/Wjjats4TjPpz/52k0WgUHWgeRI
z+eL4JaDLgM+VURJ+hhlGzNwTbk9fZuVD2LMHeLF3GVVSEzwfo+PZos/itW38abXpfvKrzG/3Iur
J46F19JQxzPLxn2joEiAEk+M+zTGpel1LzC/2ItbiM7DfT7nFtSiPVchBydBZb193bUXIzsNeuUI
mcXHvGnKO3egzE+3iuZ1oWmp+QSyZOHD6ETM5ZCjNmFhgeKLRw2XBC82qnOnZWtfeDG048CaqrKE
0uLoIe7JiesGuEVopnsuZbsSO37uBV98AQ5sZRjbbnj0A+vZaybMfWcD2mG46TvcVE5/ipWToKUE
tJTwukeKUngL82Yy+u99jtsmVLxt5RofGk1IvBvfWdr0ePp+K8NvKfksk47NK0XeOAc4SObD1jCv
wQaqz/rYvU6Wzwb4164rdSh5tUaWBp9JKG3+JA9G7U6Xp99g5bvri5E9iFgMRh9ER1EYGiwGdnYk
ns0z7bP2PRYjO9CkEQCRJMM0VV66KwZHWVdR2FpflIHE+Cazwui+GkLv85gZOFldjC6H9cfTr7b2
ceZXftHjFGiFsnPYtXSGGC5F3Wn3quui6zyI5dPpW8yx/DeHCEuZp2HWnZ0gLUI6o3a1K7/DWEov
glE9exaU2THmNNsah/zMlLL2sRYTvONQh21zKHMkE9JDke/bD96YnNXqr11+EQOKVDPhe9IDNCv2
rm0c67YKq6EzuqmVTeTPbNuLzzH4lR1UZTGTuI27esju7GakuFY3P4aw7vLGOnOf3392udR4ls6g
LBVyDlJoTrFtVA1rx+ccZOjD6sx3WLvFYmrP2lFFrg561s9RaFw4XoYdBLQaimaKtvkTv/C/rPKU
S2VnbVnA+OqGoxYdvL8cC8iXsZc1zaYd0+bMAuL331x6i/HfTwqujDNqB9ukyHxqqjfYT7xONSzn
MtuXI1CSzo5k3moHslBY7VTRbZpZOHSN/pnxt/b0889f9KmqI+7GLjcQTRFusWWrL5thqA6nR/fa
1RcTe52WfWfEmgfwp4remMOkX1Zafk64u3b1xWDOAPFMFG95h1Zlzl7aIyZ84MO3r3v2xViOMmf2
E86Do6nAlBVpAcPPOHd2uvboi/W5iDsKrLRGO+ROGh5KH5N7qXfRmZ36yuhaKjnNqsax1Z/wd2lM
DcWVbDHg0LKQvS22p9m5xOTKSyxlnCQHp54qGs4yHFMcAZQHu6Lp21ctCuVSr9lS02t6ceEdMNCO
8cjwgkOfifxVB6RUsv/a7w13UJPyMWv264pFgd3FChNDt4JUFuZMC2eWU2tfYjF+g0mILgQEfHBG
+QNGYHIhSuNtaWjnMndr32D++Yvxy5dtyMtGwRHAanJhqJ46aN99XSGddBfjN8rheWslyZIaZNjH
BHLFrgb4CpXKVHevGmbuYhBjjeWmUWz6h77sOZ/uyg/NjHQ8ffG15l+MYbwlKI2buHhlBE+GW15b
mf/eQvv7ussvRrEP0TAOvDQ4lmiJLwGHpdeswabjACnjdXPxUqfpjYWaZC78g9lO9+GYX+lwtdIS
NO/pV1jpP0uVpnLrBN+iyDt4fZy8KcoMMo1ZQxl55fUXa+/KDDrKUpgdK8zr3jcqsh9U1fS71z39
YhQDUsSMKXSYX+opeCOzsTqGLZLi01efr/Kfa1MYRL+Orcwd+3EYmBuBdybwdWFY4q44bOLyKgeK
cyYSrX2BxQgWubB6Iyrpo2AMUL6XMfzUaAQUfPot1q6/GMMiwcgoy2pm+DyJLrFbfdtPUbQ/ffG1
JhK/NlE00NrCZwowIhNvtR5npNF37jsiEh5U8Zmzh5VhvJRbAuSKtZj6BDqRrj4VpZE2b5ssFC4+
BUN4ruJsraEWoznGSLTrQfAeUqLFprdbUNeBHM585t8v3iGm/NpSjodDCzU/tBS43Es7r837KtLg
DrrxLsfa4KkyXP9M0Pj9pkouFZZ2ZgkP/KCP33AUbUstqa88dEwzzzzbOUbeX0J8gXmX4jHzqn6w
VF2OOaHQUpkPlt95ALWL7CsNsLGo7iLPOqe6XflAS/ElbaonHgT6g3Cjahe1QCBTuz13HL929cVo
NyOWYthzaIdOjeY2xn8MD0JlnlmSrV19/vmLebrAOdXsEB0eurrE+Neh8KtLzfTmdPOvXX0xxhG4
1KVbkXoDHmwPB06U8x4Oty/jM4ccK4IDcEG/Pn8AhCKEh8k8BA+8LbwP4Hgr/Cqn67QfjxaW7Vtc
Zx9H3E91f/hx+rXWxsxi+q76qvCm0AfTjRV5jUSVsp0rFSRBs42zEIeg0ZamvolGexBnXnQl1DiL
IKA8zVZ51GsHXKfUned1/VG3sFQzsvpcfcpKzFzK0UwVmRNHkN4BGzAskWwlsh5/2Mb5JHidmz6f
6jPtt5L1kkupZOX6xOeJ1UOhY8HygOlvnezQ+GfjXQni687XrNK4LJK8nIAgSWyQGwElGo9ZCv8P
QUYObDeCccVooY0stU2dMNK36EzOqqZWeu5SjuOrUeHRYXuHPACViuUW1mH1dK6gcOVrLuU4w6hq
m6QiGyGzfaOp8FrHcHTsgtdtUZYq0RqvO3cMLPonwv/P+FZSsaZLzDBOd//fn/3JpaYQa1rcDovB
O6hA31mT9aWWGgmK+DGeMv/CNvx7hUHajRZ1rzopl/YiBFplym7FqjAEMvN3UzjcOF5101dJ+bql
yFJmaJJHz8pMeYfAo85I2FN60DSvOXP1lY9tL4JghbgcVwU0LwMm4hHkZCfV7tlZnzvgX7v+IgRC
7LL7UeKN41fpQ2v8P87ObTlOnYvWT6QqEDpxC91N246dOE6cZN1QOS3OICRO4un36FV7V+VnB3dV
3yZVjUGa0tTUmOODf/3UnnjaXwnWvZ/fLHZzMUDirgDqpilggzCnB4K0Hg3IyfB/fntC7QTbfx6R
f2xCAnjOZejwBsq3PwuKiSTMlfRm56/fKgeHCYxMkIDShKQqOMq+S88Ta8ETdmF2ZXburJtbvWA3
4RSfei0Oo3MuP3FwrM4B0AgfpAFJqAquXZbvbDrs8oZ/fKSgA+C31VADZV7mH5d+gtdRD0P7gBbD
ERgOGMRm47V9dWdE2OXf/3iYyvO0Z4BgJFzn/jcayOZHX6TyStKxNyibiChTi3s6ig4Bjlbqg9cB
Y4Ja4oV1VV9L/PZeYBMUocxaaLhTlWgm9CeWCvreQ1UoeXvC7o3FJiaoYMAmEMwqs/Yw69AjWMdL
ZiyquNl0qDitahhmS3JlBdl7mc3m38C7uGomhGAmhEvMorEC1qy7En3/+Rv95Ty51bQVEy6B56zG
eu519jeHkT2/Y16x/F4r3Bmcysx9oCANC5iJfwiDXmZ3FHh3Ei+ho3mCprafcgRE8F2pO/4uJL5Q
wDewcTissOP+VFir2JU/dWfibBVxZb3wUS+Ngs84Kb6Aixu+QMpqUai3MJN/e2z3nnEZ8z+m/rKQ
sakKmSZNwcZTyEYeLaydjj25qinae8RlJfnjEXXQZ+W8TgjlGVyaLMyeDDAKNCuvpN07K9JW8VYp
plfufJx6DEDedT5HKKDA1HaankcYMhze/lA7szK4/PsfbwF21ZqqEkUO6RMZVXzpQBrnfXzbr2/W
iGkACRYotzRBqQO5RJN5L6kn+49v//pOAG/lbrhfb2WqwdmoGIBdxKDxKBMAqMoVBEYchIAefX37
SXtfabNUSAU0YbNg2ZawOP3uFWDFUp2nL7f9+mZlGFk3w64aOXuVqVfO9fJ+TFX+6e0f35lGW2Gd
nljlNT62ZZHTB9fO74KAPozoO5tTdk3auPN5tkaNVpCOKIfUi6DP4yRhf/W4rCP//PYb7P36Jpbh
AUOpVyL1CgNWJU0J5LjWaXh8+9d3wngrlFvWCSBJDY5lAYf8LwH8JsEYHslDbwi4V7c94/LsP4KM
FN0q7ByqZKlNfdc1LdisvBuPYIXeZtEitxK5qkld27VcoVZW33PWHplff5NNf+Ur7Y3BJpBnGJ/r
edBhUq9CPsC/ur5LdeVdORfvzdHNPq/QCtKLCsmXLCt2v8AR9XGGQ9Nd4zuIXVBICpPbBmITx3OJ
a1RJGpR0M/u9mZuvxPPeodnlmoh451BFt5FcQ4Yl/AqrqdZtF68c8vWo6Llsk1ZXYRij3a7gdxgf
z5xSdBkAC9Fq1Brefr2dUdre4Yt0ZRxgX5l0FNll2DjyrtGp+XDLr4vtzX2fhkFV5kwmFxXmoc9I
cFhJ5V/ZsXfmwFbzF4oU5QQzYzslQLs3VuKYsgwtOKPLpwXlxVveAYv1JhJHYfyUADWOmpb5Pg9u
PXvr5K6cU/beYbNSNYu/FFIhCBmp77JyARFDknNYowMpY/ltMk+5Vfu5iVAAbXCrQrP2vZnDz2HT
P+mUfhprCP9u+07bFSsXU0gNytWsCftj16ciMaExV1KbnXnqX/79j/Vw7cTqm9RiseqzBVfgF1Ky
KF5v+9M3SxUaeGbRgCGaTHMDRrJrirqE8AMGnbdF2Vbyl82TayY2qiSflvSYFxbIoaYaPt3252+W
KE1qM620V8noLFDJ1doexeTf5o4qtzI/VDeXrJJQNcx5V5yAfayPswV/9qa/favvW1MD6pnAuHLz
H3NK0+Ti73rl4mEnurZqPgsggDAqU0kn1Yeg9oFrMOEjkxVwxyL8dtsrbEOYWWQbdS+TPrXlF1/n
wfM8an1lkdtJNrZyPhOgdqFLIdBLT5ZnSXOQFaGDfIB1lLmyxe3E1tamkXqjN2svxwpnVWCjplvy
V9EUkD/e9oE2setZnB0tC0Si5mXMjosxxRxB/2iuzP+9T7QJ3yDNfckylAlbNfJvK+vY2VUqu9ML
+BNvv8LeIzbpxpANPUMvBLYa7L0vIyvSI9q+QI2e9DXl6d4obKK4kywsVIADQ0q7Pipna4FJ1tcq
z3//dbE1LZxarGz2sgMEmTzi4PAP5Z67Mr5/jzKQFv53bWaBAwNzwcl5boYxi0xI87vCn8akW4YY
FFBQ3m4ZBbGVtk3ZWK2exkugyH12izw63X8Lm+DH2z+/9402O1iVLk09VCuOnjAOfW1aVZanQVFT
X9nrLxnD/19vEeHluX/sYXZt65mUqE0JSQ+EsHezWn72a/0Nd9bnWrmkD/0bE69NSPhlZiArFRJF
w6BqQFg3dQ2ade55Nw7FJiAkSdGR0OF80i9+H015kzhfHZdU3LSoinATDWwJ2nl0EtEAeA075OEA
VRQMftltZApc1f7vYIyVUQAIKyReEozSXnsyzsPxmjnW39cLsVW8AdCzogKAYMZldx6PqvrqPP5F
onX8yvffibmt1s0GY6n7BblvINnHpbXTqYVDfzeI4I4478resxMQW8lbXw3wkQDzETBWgiYqgyY1
MOSv2S38l33+JR62mrd0dqJuADZMiirMM9jjcXg6LZl0ABuCqGUflA/WCkTLwDfUrYK7RNvX4lXr
kJh/0d5Av2azhvVrypS+K6GE+cmYCf2jCufmtj4Z4Gj+d5qg73ceFAgPiSLzeh82TC3RvMzztf6G
nU8sN9PQVUysJig5ykQViivKc/zbWPuNd3x7TdubiJs1rW/GYGrWRSVth77Ug8T4jWBmtWKMegmi
yJUtYOc11GZp4zAFXNDShXJFO9nPoEEDrbvO4kp+vvcSm9VMGdR+s4wiVvv8CVMGBbugeMiL4ePb
H2nvr98sZtY5IrRtVeLVTsDzQzSvFsZaV5b9vV/fTCEF+IzvQS+U5EHPwjgMy2yO9SzX8MpasPeA
zRwqRkFrDbOdBOWn8DcSQ/cJYMPp89sfZ+fjbxV/dSnnFb6SALQ6pe+DufeOU9lAXpgqcdMRW2xF
fylsdtCfkKNcl1YZoGAlhNkRKMdc3TY95SZDcRR3ciF69pMOjiiJXEB2aJvimvvF3he6rNF/7OtZ
L8MqHSGq7aohrrIAhwzg4fNr5puXP/Ivy+RW9hd6NR2l1/LE79Y7kYY6zmuaSNPf5w1Qdbmen28b
6U0QB3m7ZFNKeIK2+TlpCC4/Ksa895av/Y2TaRPJzVyStagNtvW5nj7zifggnRd9CNDMupCvb79H
uPPBNuEMPLMM8nyWCdUtv5tdwH7TwVgv1pM8knBAL/X8gs6uNJq7pjy9/dCdINzq6cBwgBZF4aGe
XHA5G/QD4KX62nX2zittFXQ969lCL1KzwX9N6xVWUcMZkG0IkdgR1uYHiaOt8a9qNHdm9FY+Vzta
OtvhcYyB8BBNwwxLUWIkIHy9ZFdW9b0vtgmbdTRg7CxoxmBdPZ0KZc2Zazr/8/Z4/Fdb+UvYiMu7
/RGVCtfAbFJKJJ0bo5F7Jzc3sa2/O5AUp9RGamQPA9V3q7FRl5l3uNa6TaYuxCaQmhXHuLmUl0c7
H7cEQRiBYAETK2vSG6fbJpCEK2ptFBMJDPUBkGbBr7QKb3MNEltxXTEEfRcMPkvGpu6PcMW0sZnS
OsKmcuV8sjefN3uiXjoGKDMXScABls7qUwpSeNTx8lxSD+yd5Slc1aEIrpUgdmfDZo9E4jiY3KAm
ifpVJZK68truWI6F1lGwkqWMC1qRNKp0Ga4w2zfdErt0Rb+c8Jru81zREk1ns5e6m6RaYiu6q3HY
b9Bpj5KjgLivLGEMjaPnNc/OndDa6uw4Wi6gkstF0s/mhI3utWL2Sklt76c3WynaisNp5aiV1mJx
R5gdTbG18zX99oZm+/94fmKrMRNe2zu2IhVDD5saj6A8N9k3eP7BwEXB/bePxoL4H0RWGAKKOkvT
O8CA5Bx5ufFkRATxCHi1JTDwxWqpfzJ5CH+6qqB8uDerW354gZIHQsUHng5rFq3IUrt4hsWkOL69
8OysnVvRmikgKCOF4kln+rOf1q/FAlJ6R/m1ubw3ApvVpeikJ8KSXR4w/vQxzBFqIrc1CImtaK26
lOqyVXD4HFn4E6qfzZq9hL76+fbH2fvbt1uzHMAENjjWT4pb9O2a+UBq71pj9WXn+MuSzzerCqqA
1JfGiARYiOE9ikNVHi2wlD10sFg7uiYLb1t9t8I1XthSriA6J/XE6I8et49eXAUZ5uTbn+m/K6y/
vMlWvoY+UWhiYWWRZBSIyyPh7VjHPhSdn3y4pTw1S+3YQ90M7fCFmKLMjvVK26dSXDC2oIbAWoVD
pONATHKKxEM2mjYCL3IqMVfyRsEqFSnxAWwlKwAYcfO1BqedEdhq4khOs4KlnCfDULxeJv9l+shs
6qO8nG47T20lukuWrmvRUplUaAxawXsSdIwZJcM1tsHOJN2qdLtgCiHcRL3aDgxGvsh47uqcBle2
vr1f3+QlYTVlgLh4PFlRWoQtXdjew2+3vO1CV2wVfA7eftjqLqdNr8x+ztqgpoVasnfN9WFneWOb
xENiKg3TvHDsWUxGMxjYiV/LMPJT77Y7IcE2iwTMpdFvJAaRpDnykGiGK9G3XKfVTVeJYgtKdxLk
vcoOGIAm6++CnA+xFEN7RRW6N7ybREODqeQtg+VoYAuG+3UZ6jMG/DbtldhK9kCeq1voilmifZYf
UhLyg1q9Gw+yW5mdsmDSDC3mTgC7vhxO1SXA5bRri+y+4qP49+3FbWcGbb3nIIJf0XGH+7KR9tML
y6T3UVJX/ITRXdYe337GTqk9uKxPfyT/cIKEmLvCAm2M/I5kroZjqNfBK3htKobMLue/xzArvo5y
9qcrz9wZ+a36DmI4XLNjb07mMAeBvfHhAI6U2bDfb7/Tztq61d2RqW9x1sdNIJiHvYrMaHkQs3UN
fwnZsU8OIoXXt5+0N0KbGEdbLc5KuUFRsiqGpwIZzT8CStqPaSXa24JwK8SruJBprynuBIkY7zhq
erha86vkthfYJAKt0tY1HsULzC03cT7N6RPMzdQ/Crn+lT16b4ptAh3tJ4UANZRjuEuJRnaRrf/m
HWUs4qt28i5bszp9nA3+kGiFNOkaCnpnGmzVebUqA0wsh+UrY++F7p6GWh5WbIrIh8v/y6/fdarY
mctbeR7wgCos2hk1J+GH74NmZCdd82ty3r1f35whQsYazGRksOvo5+8Uy/zzmPPqShzu1Mu28rzc
NsvUtn6QuFaO8Qif0XvBQv8EfPZ4NEOYnkKVlreFytbKLmCidC1M2SEd0bWL87zolgN8SAsY7EKW
cQ1VtBORW60eXMZGmNdnQaIQjBffjZegquu4WNRt8Ug3IV+zjK9lNgWJ4YW702WhAcFh19zZ9gZ8
s6Ondbr4o9+yxOsqfaomiMjl7PWnt6N979c30a7huw9Wb82SS8tkH9Fi8j8tgB1fa+TZ+/1NpFca
Zq8kw+/nwUe2yuaJraq7rQ6w1bBBBWH9PCuRZppJQHnEftsL6PimD7OVrqHgDQcgg0xnLtbywa+K
Ar30nbjyp+/Emb+J4qlbFr+dUJf2bNescZlWq4J6rVsRDIw5fpLeEH7JJzr8ePt1dhoWxFbGlqai
GFdfBUk1Fp2Crn2EMwOKrGSKLvWqx7FTDfADFIhGe9DBCAQGXFmBCzp0xcimiIFGYI80x1kpCmcq
XFwKGJYjMTBAyaalB6cndI0G96oZ8iu79s7k8S7//kcmQgrTopQB9DyahIajSz1+qJv+NssTsYUx
5yWclsBrDZJZ4qIvWnRbDZHoSnfjcWKru7M1rqkab8bCM5Tm0PuWxaRtl8PbI7rzcfzNqkNLRrqV
Y8KsM53OaIpsnnlT3QbHwTf+309fz0rCN8qjCbxt+gPgHMN9u+L6pKrLa2ZrO0nAf7CxP0Z31jj0
9x2jKONV793IIDKjxaMw9lPaQkPYsIme9NX7+J1dYCvFC0bIkIRsgwSGOsHdPBIaLylrzgpvlbw9
IjvZxVaPN5W4OTFwjIf4OGxkzNpKfwm9tOvjoC1hIMg8Ya9tanvPunzUPz6ehYWOHZvAT1pejwfl
NTz2GuoeA2AQfqgpcFdm2c5n2/rtiWxIyyWVNLHrOuAKA84iQ6RCmwexHmo73bbabpV6AMYPk71M
txlXvGewN9JDDm3JlZfYCZWtSK8ZPTRg2cBLSKNUnDMhDxiba+LdvaHYBGJtl8wKXOEnwF+1MBRx
z9ab5gNoEbgovWYCv/cK23gktbTA+lAcvBf2Gd37XSzToPv89szd+/VNFuBUXrGm8/xEmHL6rFld
PlZLc40Ut7PZbXXyU6uqZe2sn6jQFNGqB1QZB0vSMSI28z55eT9NaFAn6ZVWyb+/Dd8q54uAcldO
M543z5AksLGJcc08XLlw//tw860acOYMFMpy8JNqKOojE+yhr/lp5rmLpIQE9JYR4VtdoBsypepF
+0lPsv7FgWv8ntv5Wo3071HNt2JA00kaygbv4GpXPC4FUQ9e57smQlfRbeofvrW7W9F1sYBqQ5F2
Z+xjZob6UQtKv9/2fS5j/8f6l49q0shbvASI9vrUoNZ18PPqGg9h7/tsQjrApu3DisVLFtuupzoM
axtNxqX3gI2gSeK2V9iGtFPwJvNHL5lrPz0I8NMeVjbdxs7jWxGg5CazUAf46DRk+ktG1vYz2vWu
lkr3vtAmr1dzx7upSxFjfDZgk3F7mAGDQxNg6V05Vv39nhOsmv8dYslLHGzbGUNMtPzcISeNl6nP
IkHm6YEUQQvkmlfdWz1Vn8fAXVOa7rzZVh0oSZ3posFaWIDjQSPT9/xH6PwhjxfA65bj24O/s4ps
5YE5sySD/Re2JBe4O9+fiyNB98ppXjNzbKdhvFLw//vay7c6wbUofRwniJf4FRCN57UB6BaN4+1Y
HdNRtv0RvgQlhSHwJUV9+9V2ll91+bB/hGYFZ7xJt62XFCBqonQEN69hzM3ptl/fBP4q5aS87GL+
v9jsfWeJ/1o7N1+Zc3t/+ybwx6LJ4ANX0MSXozn2PP8BLOd65cPsjfkm4HnfU4v+X8RMJ3WyeCQ8
N221oi9RqieYSN1mGM/VZjfvW3Qi0CajiWkY6me96y5W6NcK3QH/zzLw/79h42oT/ES1XgMfX5os
QZb967GZo6aqBlfWI8wualu9L3qUE+74Uk1LtBjncMTtSbG+pK2tp4PLU+O957MMaexM20xHeLgu
kPfhRJzGcEQBNaK0vLdfQvRtepFwJZsOHhnLaIG1wpDnXswUegnm8ps17iGVafMwh0H6rILRPYOl
ZOPWyCnupnyJjOorbGzaj4jSc4SWnPulsN/83luiNsyquMqnPhbc/dQVAULRsPlerGEHSX73iLrO
cghxjXVIq/Q8szGPSEX6SDRdCpyapMc2BMWxc3XcQY072fZLxz1yqir9awrmBVb3FXoSSfZczOvv
tk8vYDz/lTvzG5TLL3zwPg90FnFFxzWavGGOfY+JuBvmd62lsGHzWXMiaIDmFPxbyHzbOCv5/dSR
DyIPzKGdxAcQV4fIlOZp7P2Plc8/1xpeI5wiCa214LGRPWDMwpvjrHM/1mzp74m3fFVokTzKELDO
wW8/q7p6zcPq/YT/PwK3ag4LXaZED20Y97UL2qhyI0B1pOqioJjdazZYmmQMO0qZjY9Lyl/SYiF3
ObyMUcMPIiq85zIc6wgm3Z9boFDjblUZblX7/qAkJ5GdDDl1mfvZjXCHLpjXRaMnBihYsvsxXIqo
kDCIs8GPkqcz7N3p7y5lzx5r+BPpxntkSAWcyQKIP4rgt0dJD4+Vuk6GKXxI9XJfj+E9yN4/eb3+
IpbdmaoJkoUNKipEDcJ3utLDgsQ0Qm9Th1fsptjk1XdTKv8wTsxFfQqXOnCLyrtGwjcdhX1+BpCl
uc8Xmx/8oliOQVB9k0X+zrZWRWLwecQ5MByM5v/OOauiktbZ85jpjzCHKqFB5E1UDbKPOlxCR7Ls
f8GhyR0GXU9HWXuftZyWGMO2ALRZjZELu+W82DHFBaFVh2Cs64OPo100lMMr5eNLn5r3nPiQ9A6o
0SKOFO5yIZgYVf6SgfGI62lbHfgKT2wP5sBJtg4vPmzFos7Ara7L1z7S0h/eMWceEVS/pfbOMpMq
NpcW/wnYpsgLQnoktp0i2g6fatbg/OTrnyPn39G7hbLQyLsYZqjwG6YYxTFT36a2scfWq/yjRoki
LljeRWyu/ulpCF4sGVFp6dfI+s2AoGt/sw7nPKiInwzzn6daAbg5rXcum9o4lNU7zsITzGKqh9XQ
LOYBKpPpRB5cXq9ns9r3lc0/roR9XAXCBhf/bdIRLHhe3/7yszGAZLg1p84q5LYdj7kcwhMR+Xjw
SbnGcw31ktYZiUW9/hzoVEXkYpgP+MmHofc+FzJ81tQNxwbcySjH8hSPHkQjs4X622YDO4m0+2XN
XEKzaqCN0QUHN41NcQ2Xk2gd2yymDp27ijp6DnSRHzrH8tPgRhf7QAzc9b4wIH86LyYNe2pEnke1
kD87J16HPkX3CYy6MVPGMZpgLpP4DKawoVqKF5ST+L0eiS0i46F1RAeh98WHevaLSUtQS/3Uh/+I
6U3xHIL6yGKuLf1a8Lq0UEsN4tFZZe6LMShPFlKSj6bHajN6QzPFkqGGHUs4PufRRER2QvhnLg68
ibyWE3DcMgtMhmGgJqn9hZ01nGXvvb7zzhaoktMUlAw7jsBfka7jel8tF1Z86mMBXSChuMPF+/DC
XWVMHKboNaOQSKLypl33ztMGtcYi4wWLghkapQjutOGTN7bVv2ue84dBQ7MR2U52SQfA5IHhsUU0
iiB/4CMtztNA5Rj5OJJ/IAHzvzX5ZB+g22/+DfM+ezZK8xc/U+UKFrbvP2ehdU9tgGw2Vlw3z0xl
5Bdz8/Qpa2eJ0VXkPV+LKpmBYcmwx/HywTpIuKNWt+5Rmsp2jxpALqB4uGhINNAgeBfKYT7boFjq
U0ZscA7XwZ3paNdPkwrHzwPwx++IQ1N8BOhjKaImW9KDoReWhXZ8bY6Gqv63hNP5GOXFouGd72Ay
uIzpC7n0v2KFeMpn/rMfIEFpetvEfh2WkR70T5f288dKL2gJCewYUc8zHzRYbvfwCXpEp6WLArok
StAvaR28KEygCOZ/BpsX3gmktPagx/6V0IIeYHGDmrfF/OOq/brm5OeKifTAMvs8li2UUzB1/lR5
KSaJkMU9GBxpBBQOPWrP96LGoVkCy/hHXsn7lNNXdF6OJ9XALblwrbsvrNRRP/Mytj3wunWPO3k0
cy9YdgvzAfppduDQuMbY8r7bsnhfEVSthZE6hlDYf3DMAPmpxBoHvHsuOwAtm66HCL7FZVXWe09c
0A57OYK1B+fyrpP10wAsKXo50k/LwBsAq+mRocR/GEbNsYFPJqZr4SJq2582C9Hu6kQZj26asKg3
A/Z/HEJqYpMm6Iq4Ez2JAFJ9qtchi9OqJjGuzEm0huhPa7rgc1E7G68e0otuXJq7Lu+/42YYQKoM
F54NspPIBUMyCyT+vbJrXHCu4hkAtAP0yp+0Q295Wa/wDfPq76qYgIzuhuyoS/8VJrBVlPt+DW1x
yw4zn1sUS8Mpboj5Z0j9X7AOyCJbOXcIDTkLrhVI81V5GEooAeFL+NrAGynqavrR84PuHo0VkI8O
3D2KplbYaYPSwSyo/ZLJocGrGXnKl2A+6U5XLwz61mgdlqTJWu80YX+DxiR9nKBK/b3Mq4mwyXtn
CBPyE6FanHpT83OaU4IaPnpaQqGaOlZWy1PmDWAygqSTHcDYLkqs8q7Uz11FEBd9MeOKrgFLoHrk
XdCas0Lf+qlYL+GCc+GFdO4y/iFYvF6jZwBukjGvrPyISTYdKLXqLgj9y9G9aH9Na1/eibxdz1Ci
uqObM/PdE7mOZafGD2piwT1NC3V2xdrd9SFfX7yAsveWLt3HFJzeMqIDJz/SwnYfF5+lT/DlFCcS
9vnXFr2yZ9Ay04+g7g6HAfWO92mYt7/hdZAfm7xfH1UYDA+wXMzgKNTjurlNGx2nXhnWkaEzVgit
1pcuYHByU23zMLlpttiWgRGfVy988LLUS2DsMx9nmC8/O1fMhzGsV4aVsR8fMdfpV5tV9lOmkd/o
ukQmXgYzWvOcRgiL/LX0TfkyrDU9NpNT6I4N6hijgryvbFEVM7YLHhRZ+WmouI8p65bHzOr0MAai
/Tz5hbqvO54XkeI5eliwk7/rskIXpzXoqkNWZioOZEpjNGiWB3iIZSeYQXFcedPxSNcquGtCqo9F
PnzXKUl/tuOy/KznDN8pC+hRAE77IxRz+D5ERRAzY6w+D+DVfDRNZU4qTLtjFbZ5UgyVPlzG+bEF
wguZhWwhEE3J2S55f677EV1szMBmJxDzPTqYayQ7KySsuCQ/5sCbxkh5loPRDXsNvFU8TIjdg7JB
96SnoT8UZJhxD9H4HwYo9WN7MaQbq1lCJyjoYZSCPIeSi3M94BYqWtsQS2aWpvTVFkPYn2HIA+r7
IIb5CKhvXYBkKnUVhbn1vogBbkbRigbSx7KU5L7xyhpdh9qbI5pO2YdynfkzbpDHX2wZvNfZ58FD
vfjp94Wm/hdaeKH/WvCsQ8HX1RQEAOsK8o+s8DFPve/SNibEDvSfMvRrdyiWMP+R+92kHwtfa33s
HLoE4UwMV7+4yDn5CsxrWuN8klVfiqAi6IPIULS59ydO6mORjW0aIVkP2CGosnG5xzSv+/tAAT4a
U9Pm3It0kJb/MohzsJSTCh2HdS4LdwZ+0mORDbnJD9ah4x55KtX9cfZDdEBUXZ7FIxt7ega9AD4d
I5jO7W9agX3+YCdXpuc6nXwSFVMx/SPBO31fyYGjV7yfSvGQMSfWk1mIX0YF8r48Mo7p6XlaGR2/
DaiNLzEUJciTutYO5Z1qu9CPZiIbC6kmxZ7VAqIG0GRxadzrlazQi5hlOCKBN6+9g1vSBdOvwhB8
JNiG4FCbG9AV0BYftolvc/mrhqH6HKOZ0u/eOQodxCFledjcs7FS7X1HBqWjtiH+EId67dcnlvpB
hfbPLnzX+T0Sw2IxI3tmdYBOVlB+cGRYQz5g15RD4TVHYmyJy9iarC9h3zbgJPAA99oqYOt4Kkjg
s9MkluUjWvZJ8AOqVFxJU96Dhw08LyuPDdL37qTZQqrnkvS4R2mXMk0PnfFFAdR9X/bxRCdhks7X
QffDK8fBQ4YZBD6OHmvhjR9hmheU95XRBa53ejjE3KvR95HGzTC2fXFVvah7QzK/SXpnewxC2RTl
cteGNfPv0loP6gllAFn4UW1nGsZzOBMbjQGGLYKOSADU6Moux/GzMb9yLV376Dgf1icqWiDEo9XL
c/cjaIMyj1OisCCQ1vjqvsraUUUhHxcohECq6+GHg+X9SJcBJwMPNhhVVJG8Pvc0zSBMR5oAzOPc
jFi74DycHmtKoBrFToiozIoJ+/A04+bvZc0Cj3y9YLKD00h9JNNeVQY49jrNPozpGMAfGdcXEZ+J
Sh8Dx2h9yFusG+fOrvMU4VK8qTDbyxmTqshCcXSmtATVDt52dwpSZO9HCszLI68az0YBqMBInBQf
cryThh/RWvuhO3mgQlEc+v22wPRew36KRD+GM6JXw2sDK/+kT9Yfhn9twacfg4GT8mGGZW16LlvI
wp9ER6i6pxTufjHU/MsUIY0Llnfgf63+gVidt4/F1PABDhKqbu7aIW3847hMQQuImtHjqyydH3ym
Nvg/HJ3XcqRIFoafiAi8ucWUL7mWNGrdEGpHkkAm3j39ftqrjZidni6pIPOc33KGcZsvWzIPRWhS
pVkHxQWxO/HGrsH/ZDnh5/atEKZ+HqoIXpN1Mx8O3MrsfY4zVfIujc0ILhMDlyTSoKIJnFcwmM+4
5KbXfKj9/4yymAVIjT14yWzmkBEJHR7FcGCTbrff+ywc9wHyVLR/KQqxpr+ErvPxNL1pmR0aUfnb
3mv1ZXnshylGqNGJvXXb54fOxD/22Kyo/ZLBD0PjifrffkjDvJxKRipTQZbjTN64DGyXewH1NwjT
qiUeo2VQRboxy3AUTKUon8jHqPqPwiTE5VKqov21yqgsn11ld7QYev3YZFqpekzCLdfbZQ/HyuKL
6qsao2e5OfFmL87+sOftsh3nRm3Gpfa36r+uKMfieV762YmnaVnaM8+O08bbXkYipc/EWzNrX/Ry
tLvK+ue0wvw7zCH/XmMxJB7Z7Ybg1geDVbN9L5xFezNN3r2b8WmcJ2/U5qV19nU/u33VzwfTzQ11
54mxvBcohwnsCq+4m0yev7iZb3fllFaLyS7v8Kp/0jQ7bH9NE7nvq0DUtMfAx5V7DB0/IhMxmEhq
n+vaNxE6mQP5xZVo+qs7qnBPLWsMysxf1na4ef60l4nju0Z4ru3GN4nF06F9bK2ZZSACvGHzMIZl
Pwhq/f74Q73o1G1173IHTaK+wXGPzmVY25F3eOe+SiejrrwsD3YRZeOo9XQEmJs46nOv4qkn7lXE
oh1WNwtlH60Zlo+OJYFQByOGUTD7eKqBYa9MBq64FRUrRSL7Zd5TczJcN0OEaDzMXV2Wx6jAjhLr
chcwlcgQh3hQpi+vTM3teGItdIfj7GixpTUnPptYsBbltVTuXqVGudo7aJnK/5mOYSyZLztbpaWu
6p+1J4t3zLraSsSm7X+BQKEWN/Mkx7QTgdOlYlqcZzwM3d/vf8jcS79kkXlCGFXqu7r4CEiWteLd
972fo2tW/Xm1hd+m/dbNnL2iNqw28erB+Yerf/GyGQ6uZ43PQdVsRzAdgQsW6roSU9AcgnGS8jgM
XlteyFjy+VKoG53sZMr1WB50EAl/jyWvkcjmgaCel++eDnHuC9KTOHL9on+eIsqbEkghy7/vq8ZV
VGzDaiB6WE0HA8XY1LN9YRH2grQP+HkPA3G2jOBh07M/lSQv8QBSj0KUdLe/t7MUlLWz8fuxUbqr
99lXOB2fHKII14NLTE31A42qFRRAZWQfJH05Ti+B1MiQPI/sotdaerI/1QVWqGyO6lqe+44Eyz+W
V4TWJSJkGOOT1VTyg6rrujlwPvtAjr2yiaLnhdSZUUjTTeUy6eKRC4zaaGkYoVYxcarkyjOAQPjf
cmSrS7JRa8GLEcmo+6204+vTvgblirFF7/pKiOLqfJ+Em2gSn+urj7nU2zKOmDa5uKWWyzPrps3/
kUvImUMDmPjIRKeLQw/ENMbTuOot7Xz08WfBtGhdXEMF3UWDrLqXxi6tE/3Tw60miladda04eybb
2Vk/O5ycmaMsioW61nMgHbSXq9PYD1WAHlp7P5Ztb5nTa135ACzeCNxRzXkeS2lXY+pbrgfUutR9
/2f0JtNI+W2W+TPNdUCFSrveD40lX3OFgHJm6CwK6wBxOnIq4h2TKflj5XBZwjb/KLlOxb2i0dZl
OS27ICYheY8evKjsEH9vVjvFbRTOqVPYy5U+jaWJR73oUzdE1h8QcfMJcDv4sJtN+1yeS5etVTeT
Zl93+/P3kKvjTSiESqUPKh2oMXoW3bboOG8DwOPSrSgm9cRL5PkOAS/m9jtQYfHBtTJfJZ14r7lh
mYy4peqO7b53zJNy2HMWaGIMZWMVB9sQQeaTg3U3F52PMacSb6/LmU9j2Whce2uR5jf+WImsr3P5
S3YLGEm1jcFNaBJfknIyPODDfDWzJjengTs2MjMM0NN7Y9lqYinqvfd6ALvIZ0SfmeylkQXj0F8q
vlfIh7A3eXjyCMZ+kHTQEiQbHDpvXditKenB8zRMj5tjd2951ewHD4xCXaq8IKjdmiaQJdewP6Ji
2tVh6Joa5kEMoc1SsIIL26E9bUw84Xbyd1ax59Ztuotn5ezF2pSvhs5pHjFK+ZSr0Tivhs1jGIXq
XlSLR1mIH2JpHJZg5sxT9oNbwiAUs2V+0Qo1HZcZy/X3kf0m5eqlO+T31du1vNn8vZw1rfgRdKvz
TNdI/mn2+p9qQ5HMi7tOcUQu/KnbZtOJuQAX8N8l4pAwAhKUHS4pOLS3anfhiIXpT8R8dfNtl3bw
q/d7Dpyq9Q5R4Q6/6lENn1OnisvoivFPHYQg8WtojzhZ2YDiNVTrPWBJ+SJI1+bMXJe+PmxDgw+Z
SNHCSexgbLe02LFpMbR2kxtvs2fvcbdZQpynMqzDTPX5upw1PffLgXX+t9zLN1m6fYbPznmw/L0O
EwsvVtYirGcSZF87BK0ezWzHAhnEvG82+PC2/Aj3ovpYHadOo5EIqiKcxQ8yo9W/Fg7md7iP9h9V
7wyva21WXElen5rdULMj1XN/Fov5MoYGJG/p/La5qO+Ix+CcS3f7z6nKPjH7aCAXwZ3S2nFaWpea
KLEWI39zgvK7/bba9qzfJlIDBXFUsEZzvBsgS0Htt6e6diKABap3+bjuYWVRyyKVf7bmlkMGLuFh
NfcS8KisD9y/4wdmJOYXNP0PxZ6fgtUzM3OllsAz9iqemwlzfh3Mn2ZVGLeZX1s1msu1NrflNE2q
nzIcAwZMEW14f78lgr9sQsWzAUthNgx0mo2h9g6+YZhd7Kkw+I1b2I/oHu31gTPGzXrDnW4T5Tnn
LtDRYSw7lCMqcBN4SP50XleXqvSNiz+Fwxn2zTptDVFcK5MWKTurn9p1mL/5bTSdI9PyeS09lnJM
yr/p0FZBzN27f1SGs9MMRzUHf3j/4ygOK0uxvAQQHHFEhHUMBbkzMYxGujNNHE3Bcjo67fDkm648
D9M+UACz8jYalfuoKJaq4dnC9kiB2Bo3xuQ3CCH0/sII76WKT5xNyywEW7thPKmum69hVDgfk5im
q2DJStbGkPFSjSzQtlTr7z3cl5Oit+Zm2MavxpLB+zzn66saiufQNSdM/VBfulxLdiC6oEo+0w+z
9orz5rVdEvZNd2i7rv0A3Q+fNk/oD0ifwU3D2eNeoUAz9fvRb7LOmwfzVcuGZ8mc+/oYBk6YEb8h
UiTcitROL+wzhik3m43OeRlrL0qxbqqLkNPOzBmVsVSBRcLMN56RDx1Ujrum7W47D2NbTGlTL9UD
oKQ6CktZqRWtXwVTwZ3mevG0V7OT4jOYTqK316xRrDbKMqIk6MSvfHMexNCxw1iVk1R6rZKa4qjv
UO7i6Np5k/ajrCZaywOQYpUDLIKpbzAbph2x0BkLX2PqusL7vXSGuEd1ZV/G3F9sYOdv0H+x84ON
tDgtIeT4aGXuJ/PUyz+9L/bYd8bqfeltziUYprMTjPlfIa3hSphDe+nENwOH48N9D7bVgSeaWeWT
oC3IZM4Xa7+v3w2+3lqjG2HtfDGV4354XtBO7JJY9pPAoXliLe1XS+ofjcfQnISgRYDcZTdTHCXh
XYKV4yVuFXGzceEQ5hVbbTcRiVET/7xNRf+Hqob9as+ySrtV+xNM30ANPcDLuQ+dnObq3T6IuT6H
5jT+MHwzere2YvhVSri2jvE0DYlMOi57Y2DsK/u7nngZcSmqa+MawbmZpOAhGSE4KiCZH27k1HxC
g57Lmv80Go++y/Lah94L9ZAVdvGDXKbosBiru0EEhsFFiSgCjDCkk4XEv35q1yL3jHKuxAOpJKIi
MB540fs4AMr/vbuG+aNTjn9yDQ7Cflmiy0wPxGFkkb/ujhHcgf2Gu94GSCa7OlHYWiTEtu1foHMi
M6dZPplO/dY0Vn1ZZVfBlQ/LZ9/Vz/jkYbnanrIstDZHrYz5zES2ybiwdv8gd/dNcy7E0unyUz9x
YE3RbP8UdWO9bdViENjeVh++K+ujqi2LyRhWAwHa9pWbpvPP9MO/I9HNMBddF6Tf2QqwOhHceiSb
w6TM4V5b3nLw6KhKIq9xHiZOeG4nXZgnKYc6RTCD3amO/PYYfjfpKFPq606e2xmJSPEZAXI9z6VP
TnM3VZ+rM85HNXvbj3Dx28tujUYmVdk+Ru1gpJs2MSpXUVoN5Z4FukRmFMkPuobyGKFHmYYGL6td
rgDDgrnadmTwiMRwPeRiKe51Hv0KfEc9B/obZIrsbrkaReBfq6mC+AO3eXbLdjnMcgbjL02nSTQj
dyaKlm/Wrz2yWl3OQTA6EDVMV0NGtMHwB0+U/WBEkXGY/LJOZbQiWWYivkSe5VNMEOzvFuwc25wM
b4LI9vdWhJo2XiNzaD9LGztqbrZF2gF/iVP8VmG4YxV3vmbZqge91M+NubmP0qabpgdrukEXeFnf
LOLkern3TsdS9OntQ/6wVZCTTdnpMy7K/U5ltbigvLQy01QZEpPgSTILZoah56OluB1ju8cKbCpo
FT3lPxsKnW96XvUf3QO0rK4Ec1FVD5Q4i2x3lZUtPfSfEuN0YC/Ob2ycwWkAYTzwXnD3A0SdO7Fs
f9duIjyx373r0kBjS8V9bhYuooBu8s9evSkYk/Iwd1t96JveObiItj7KYQR4kuG761fRCdvR+oCS
Pkr3qpdxN6G7QaUAa0MqZniYURwyN27zHSBSP1SOHE5GWFRXcAoRD1Pdska3Ne8DaWoaNXMyRDOM
g78XaUPl2c+uhxrpS12nds4ARCCBlSwbmILgdrn5VvRWk+2NAGfobwZEwo9iprQzBgqcbraI5G1t
96+gFwaBLvm/YLMy3Tv1i+VYO5FbcB2GbXpxs1vNAfUHKP3OHCbEcFjLfD31/vzVtVEHnDfYCZzV
ctz31n/AZWGAg1Vzfdq1a2T97v/mpZFkEa/tLRrM6cT+tTBKVPURdNn9YUBHnXHCQx/UwUflUfOZ
411ndaBKcbbxHG/m1p+t+pvY2KBN1nVRYBreFOes+q9NYw+xz2h6jlhjkwns4BfYEXQxXQgfQRVW
79u3N12YxLHk1WBcWTnCs8dM/LzMhXXuOZgOdHOipjFYNO/zGMnnGrvrR7BO5VNd0oHZfyuu8qJT
Z+jw+l723aMVzfiduv2/jkEgA+Eskqb3jNOYRw+Dv0UHpDK/pzJYUrOoxbvB1PFYEW92qHq4zDWo
58sKRXAqhftRWLz6+TDNNjEwVZNCerdpGDrcQ2Ks/yK86o/Cg6MywnE8bcbCNYGhscgZcBEM7H8m
XfsO0QcyuJRhpOJll/Lv3sKBWVqobHEJIvPtsT5Y0JlMIlJyurMZ4PcrzqaDAqoGiJEssUI9Lr4D
NF34c4J6awCnc4KktFR7U7nX33pZ5+dtndejOYdkxyuBxw6H8A2jXRuHLi32lm+vyVwY1pFNxHza
QwqEFs/32zgARPhYJHR0UCsjXYX6b9/s6ndgroTiRLNbXM1uCcFGhmdULUHs13mZBrn311mJUvLt
YD8ORbmmcuSYq8OaoVSNw2E31/7g5tHPNkSR1MtoSQx2LaCsdnqcvn/StVT/haU2DyEBUC9hk0f3
Yff7xB9HCLdy9y7RZv70WJXARgcAhrw5m/ifk8EoH8iPZMK02jF1mgVglARXpjP10YSMs9Pev/Zg
jum6gGIh3t/TXJXNFxmC+jFsizzew3l9lxXh95bjlJdqM/S5Dqu/tj8XDN7+m4w8Owuc1UGDEnap
04LkDLY2M7tFiaeIvbmt+XQySN9+VrTQpWQyS64sXrXFLDYkHBwm80zAjC8ihx+HNQN2tUr8dhan
qLItbhe7ujnGCsxicY+bpkVsmSf/DpYxJ54MixfL5PwksAptXb4G02HHR5YOuocjpeYt3ZEmnRt0
DAlQqx+rutGX4TtxamhX9HxwLjFIszqrpZ6OStIeMfQtRhtFvoswxQt5bAa6EdVfV881b+M6F5+2
HfFH5w64rSdMXLlFflgqP3+fGtwyeS5IwvTG8XniGr8URvPZRXC747jjuyhr3qzdrNO283wImLC+
1ob9y1+9/xwftmctPCu2bJSpCA6yKMqRrCF/5q4wWnKZlDVfTNfxH3HPB/fZq+w7hfAiKUfzeZD+
fHZRGaZlFOl06111HU2ACndaZYypdKLufgbnKNCiu1Vjc0/WfhxBoyGQMNUZbBelkEXEoGOxohbB
MGemi6pA0RTqL+ozl+gQ0LqZcYH0JC5QSMQz9ojEwP/OINkU96GcopvkEnyUfuWdxJovH6Ympgi2
w9KP3y2w8dQ3s8/h1ABktt60vwVmyYZWzHYGCmL2N4R30RPiMUQYlt0TGJgvp53X+wKBtz2RpCFQ
TpoHtAz9XRX5v1laxStSHC8NJi7D2bbkVVC7BNFIzlwxrv1LSexjMrQka4/CWA9gm/kN0tKKXQ9e
rbSMX8UA4Dcvmq1+LZQmkkitDXIp0lURYvya+GFfoNG6s5iKMvHE+Fz2fGHSbN6qZXSPskQlz1FQ
f+fqfcFfyMT3jWvYsE1B/2O1d3FVrZ/lt3Rj8ufxKDpRJ/zWamhfz0X0KX99M64JVfMOV73/GS7d
Lxeu9SH0ZcMA2l5JYH2YetKZvHaN66p925z9eSeLLLUXJC5O2B8CY/xvCMy3zpzJ5FoZM7bdeGq3
HeNSrSCyIzU98Eg5MAOOk3ja/6v6rjz2oWElrgMQTi/iGCtkkUc5iHuzlv8FC6vRPrddHLi+/mtS
ZHhj9qUHEx3GgxN2Dcsvot6PEJPrq1rr0UTpGrGeVRj7Z+60/6xhHI5hN3cnry6jDEbFO619FCaV
gQgDwSaS8mSv9vKPLlsyk3exGIkL33g0RiDSvS8m68EcYUt7Np5/0OrtvWuYCpTp+FWcG0ubRv+X
izmoq8Q49xQLVj2Uk+unyMZs8A+vAFNtg/EzMkP44HFiPdjU/GKiIvwi367+6ov++6qf/WtfgLoh
AMyNy6Ybh+FmQ5s5W4P7N6J55J8uNN1fGlUwF5g/v1sNBgwOGYMyemOYbDPlrNeHPMpdaP2ZmAXH
UOvXTKXVKaQzjNy4YDu7Ykan4+/D+jy2fgdRv3SHxa2qY74XZsJcWd+AOu27XJfytC19w4hdDaia
qSJRB8vJ/X8oHMrzWEF0Sb/t3+aonE7SCJChKI7WvoqcZ80of1kHHJ7LoJfU3Zv51V/MDYiSvysN
PV5VA1X/e+9t4g/sIlEgsolMgExC4v+DslFvlEy276bwosyZXJlO2liupmm2Y6yXao/boh3+zNHe
9rE/mpt1cLYSyRiFsPueDahUCR6ryq6JC5UHJ7wdw29aN0Bt+TorlmiWMSYJcWc1M64GPZA3MMka
wZocbWTde2R/bRFRw8hV5UKIU1U+5j6UIrdOi8yCgfNBhKN9bMjxfSm6wQxSj2hkECUJzsG2a8eh
UPU7aqROwc0HI8v4Rtzdbdu1GSVAPDpCrlGp5QSRpr/WwqzfdWRO9xKlAcvdjjSWVEnQ1AQaEj22
3zXBkjXeFkGFeEF3dZuRrQXyzipisxsFrI4wozoTsi7GpGs6d3s3F2beOFqtIkg2QJus2hqGQsGr
NiZuWzmAup50D5a9zBPLSaV/o2wNuu/YZps1oA0mkZjLMlFIVIy+Tis1ltnOHAj0U49sCgzF06lz
J/2UD16QwTQ6D7qBwzrnexAFSYswwb9PJsA0oykhfwftKzOK+yGqLpEqeIBXB1Yg89UMGOZQSSgZ
mBd4a15Y46cEAGxeqlyAmvaKLyUZwH3mtKtbT6fYFufwsFAeOh2+J72nwdJulHW90z8hdI/O41AE
OlVrvzcJyhcjSqVlQBHbc1k7jJNj+eVSjOLFLQO4yrY6XBfELfuGhUD6Q3QOytIPyILGuMovpG7z
Lud46yPnN9LSsXougce2GBmP7V63UPt2gsTMnTNa2fImmQMJvjXqUU6wfH2D/A3od38op0r3JyT2
9RoDqPF7yjnH19T3tZO/jdoe8h+rCjf9U8hmdhpECkstD76CNfyAY12nY1AyDI00z2+dPKq9ssM0
n1X5Lou6e9LE+ryWSgR1bIDaP/RGyafkXGVU8kIRNGljaWBtp1v7d3gip0xBPfv9PNMm0ibNNoqP
QVp2nnR0vMyXbhH9lprNGkBtR8sgf0Pzuu5zYAVm++jkZl4fF3RgRNAPRg1/4PtINimV/CZKFjvk
Ms3Xbzn3xtROW2a7v7nrZv5adFUehdG5qWV3Numz40vVCH6SwpSnPFJNSszO+BogD01Hq3tm4V6v
PhEvWe+uAwPH8CwrnSNMD4sVY4CnDuskzVihdU1pNwaF5YMm4Mf6YV8tBoqq2Wj7o3j0cfVaa4uZ
2MCc4Y0zGO31p7fNz1yI1am0Z+d1cL314s5F+DhQpoB5r0PRtOfdsWg9jtzJGd92IDYI6fVzMhGA
FRXCZCUWkYbQr8gyVyMWoS2PFcFN3zMimW+V1j/goRg33bl6Xi2jTdEjzIcwEHu61tq4L26LUsPD
jL3M2CmNFdkJ04Q+mFLmlL4GLrNr0Nvbw8h+8VhE47JkURdYP6EqTU5YDY1l5233McptPreoQQiG
NLruhk7S6BOFstpOGNB1KqchzIyQjQAnDIddXHd58YnEs7+VFVsfiiJreYjcrUN4v07939IEMrdQ
VlrJFIWlhdmlxlBQl/2KiMdauSaiYTk4g2c/RrAZ4JQ8UPCz84/CG8Zs1nTW4Jtx0f7X8tWeuuLc
+1tz7rfW+1Npm6HQVu2j2kR7y9Fi/fA907/aYubWWOx64FJjYYmt2W3FQZduS6KePR9o+2ZhQ0ZH
WTUh7oz/8HCfa2BXrFWh3q/9Ou+fbg+kFXvbFq0xwZx5KqHxzlyGQ8au8u7Zft6lvT9RUUfn3q++
QpLTtqP1w2XyZD+agtRaPfJqA5TUXmGG7wGo/NEuKaDbxvIlj4xP4k8qKLlKHMjSfWg088e+7cHZ
JdT2wMl4DpC9pcQ55pkJcsmWp/ny9GPQy5szKzOTJgJCqRYEbGY5XtkksEVYgcfG6nzpskTWr+36
qOehjaU7PEWuntK9lTL154nAmym874qJuYuK+iLDwE+60d9SYxwCTDztQzjZd4RDWVs76rSP1akX
SyoDhH+6H5wHckqelEJMTZHXey0al6Bebf1H3drXBtcfu3MbJsYsUEgF3is855IZBGpmdK9/ISy6
+8N+9CYVnD2jvY2e/xYibCV1ae2hesSd530Dg1Z4ifrCjrfc6k8OGFM+TUUaOjLzlvp1MqpfvTCZ
ziBEaCsDLxVn2xO3fEBwhRftDv8cxEVnmeew3ega46gbYzjCICWXxIW4crPcKUdGPePpW4eK7p1X
DF+y03XnqRXitfT1g7OPU0IRbpVYTiGZT/RzvmL20oWAD+Wbj1ewVuiRQTSx7NwycztkfR03HLRW
4RyG4fv08SqzvDPhfDVuCW7GrZLB3s2o0IYAJJo9zalag9sK+N3N54vq3Xurl6/QKtu0iLafESpB
AXEKN1045zLaQfmWwDso0WPg6FpwC7fskg1W+AwJ72R7KJpsGjFjOUsb/IkUxFaw4v0htte5knbV
PlM0ML76hQTtmtcyJf9lSsXibqhUo7vU287L7hbR+xR5761TUyrB0jQdUM/cZtNq34ygvodbUyRo
rCK6mn3z5+Yv7S8RFgtTmbLu0Ne1vOGd4CyEkr4F2gMZNhgVt3yTBztH3D9iA9iG+r8h6tYnfD+Q
x2gXktUvvMvqzNbJiZztc+H0f4VEK1LZgdtHpf044aqCBlvMeHSDDlq6tBFYtjiIOvHFgI0RrBhE
+dIbpoUjDcn/oAKxJotC1nwFUoAt7KdfI5rFi4udb5zd8JBLG4FVPz1LpBdcc+EbsytyEQMhel3y
rgcw/YW/TSd36YY/qrf3U2sXZ3xud5e95WTZon6QCErQg/2Uunoz8/ZnpYurQiJ0jFAV30lnnlLw
6DkNJ7395JdnHXcG6tRoxm+/Tjsal66a9BSbm2fftY1pUVS8pUGzIeBD8yBu+MV5JccOa+PoIsoO
HDvd6sg7Vcbi3bow0DeYbaZ8MY2/g9Yszsbg63+7x/Ph26H/EHAiJVimrAPSa5FUs+GCR07trV6m
/W8ZDLInBhs4D5LSR+IQ5eISurL8nBWZE2qitqlRjv5oJAeiH1SwZt4/vAvFdQtW+x/U/3rRIq9P
im0R2SSZ3Q5hiKdxFVXiURPzMEBP8leG3rk0sC1izCjqeKCs8xbMOcuOWTbu52zvzByC2tdjPg6h
vDe4WOqELnLzX7MHoG1us3TTy1r1FsIRGUXvazN4bwHlvWXc6Xa7a6OZTxFMY3msOvAg6HOzfLLd
SP3iwSnqa6Cd4KUIitVHaehhpMvJaZv8BcvGd37KNV87/0YImfVsotzXiWrWlWCi0lxSL1IdBgLf
+KV96nVXDBQb+1bhVWQ3Oc1TWTfic2SnPs3zvP8d9qW7VVElp5SNPfxvLvfWPEqxbYAMEk3sbAZP
Ng/tEC9yAh+bsSYwD1vuKwqwyEu02i1kadB/zGqi88AL+u7BRmX3WhkAL87Q1jd8CsMZrAb1GN6p
e5fbxn2vaJ/pRdnlmN16tR6sXPhpaxpDz+88sF8YOv2VRpOo/OmhnL7WrjmcS+VtR5uka5Q5Y+jc
EfE2z84UqjTsFswNo3buRh9YN0ZUdAklIQmoVxDHLHglsedHw6tiwE2F9Y3qmWbYPrXoFatkaWc/
HaaxTnbbhlwYSwh7b/vp2ux/w9qN76UIjYO3yW/f1BI+SzZfVhwHsmTBLn9Q9fpP+l35XEeYd6EU
8/avtFqmiQE1PdM82RiF2d0t2y0vnqjXi9f1HrFCLq66XK93x96NA89IlXl+iEx53510JHDmXdYb
bY7c/48Q0T88ayhPKHl3ZDnlYJ0q051xrwLDo8r+bboKkEWwju1evSThDKbXYcSIrdr/YWLej9u5
w++3gL50jl28IuzxzlWx2z8IbJmzoUMBby3zmMy1BXkkXPwJjEO4k9stQyvnsKzxe+iBF76VCsB5
HT8ZWzn7A8f16+yYTSo0JaRjgZKd2Vwz8vjF2YJi5dAAUHVs2z5TBQyQ4G9jkiNWfeotb91ihCbW
H66h9TDUtEd4Uw+IabCk0669slfUT2C+4YHFjMx9OCC0gwuii8j/H3VnsiQ3kmXZX0mJPaJUAcUk
UpkLGGwefHYOG4jTSWKeZ3x9H2NEVwY9gsHO2rUIhULS6WbmZoDq0/fuPfcUtzTd6ihyX8mdu3bF
gunkNtHg2XrAZJYk5Q2cFap0i9F3tPSXfJljxLwWxQNoH5/En4RzucuANZbBDXqNccUnH237SJzC
pLlh4JzQDkWBlbQtJb/lGA/qOtDL8vjrwPHGK6YUoPkQSW7HNt7OQ254AtPKqhNIm1BKy3WIAZHf
AutSlXqOZNK1L2Mqn1x3sFclKqvbkbfvI9qPr8bVolKEHO1kLG4Hs4g2to3Uj74QrU9OLJ6soUa3
wxCuE0SbHBgcjU6JPd9YEDHLZEFDizGzvpo1WjkuHknJptcILnuV0ZvLkuFMPZF7TTiC4B131oQU
LTSR58na3TVTyrcZHESVeQ2pn9SZNKd4VQ0YPVUNOjRQFdtHZX9lISDYKZ/yL7npDFu1WJ+ph5ub
2oh5OxcaLbgtuuMQ4m5uUnFLVIuz60qn3sdxkHpOVdYcd/WWrR65l2MgvcHuREHEFKfQsoDLy2zl
JUMDuE3Q867SaWaCd80nj0c4RtNSvU/7/JqxRAmZF+qx4wjIBWIl29GNXQY46HAXjsgH0uTeQyh0
V2xuR1rQPT95WPiIE/K1LUmQwf6XU/AbDPFJj7okiB5fol6zY6qUzjwa9ljfg2jUbtia513c9A0n
3LpDxRiaLAYj8q0CYXDHWX2Ld+/OQS901Ewno1OfKYrfmOMfndd9Pg7F/YS8qg+FySmJNcLt6Mj2
izJWFl4Ij/oohs9lIk/AR7e1nUjj7nWF8c4Sc75i1sGdXpQT03psA1UlClpwi/1xcOd0N5JEdFkQ
LN9P2dD7GpFQF2uyiw2EWbJJOajRSsha/jhZA16rHG13EM0rAjvSyySmkMItKXzdmRaYKZ2xg2D0
0C+t9MXkXvkEpXlWGOZWKJrpG+v42DjWR4c6zs9op27MtMo2cRuG2yyQN2lenzXUbCtD4oxzppKN
kebMvhXIu+bY6d7pWOMYNOQtcrA82U0qtr3BDuabJCgTXJ8FZeHYezEKTlY2MaxZtc9jcW3+o6xt
G4QzRZ7ax26x9ccu4tiQDYT6dnHFaGi+GqbTktZ2U9BQTrR+S5eq2zaosm4LANKcSbrBS2R/g7r4
nTZqYt1mgeYhRWvPBu+7b6v8UBrRO1Tv7UpMqK8rk3KkmbsLTbfloXXs6tTCeKz09uNkufUmxdxL
240Il6ml+xkqsuIDneojYNEwF3Ri+ELuJ5bQlUimJ6ItP5kxu7gVTdUG2cuwLtJ82BpZdA6UMta9
Yz6YYT9w8nB3Vqqy9ZK6YiPCMuTjqJ+UzdcrMozdvHjXpKgyR1Of1w29AtPGMFcTK7A2UKXs7DmN
0dim+T5oo/bJHoz3S7Ok6BmYPRSqQ3w5uJ8l+ciUcrJYKZsLb15S/O34e3GHZywRbljtKuXSD4vj
B2OampdEFQdLj+cXjFrpMUj18CD1xPFxE8KxLZuXSqY6BzezYdo6GzfkSgyfmqlMNwtHzA9JZgzH
As/DpsSY+JA1OObMBlF2qAlUMoap48ZQN3ACGHG7TP4YwnsG5zR2KtyCqpcr3TJuOFvkcBfoEg4E
XuNN2lmBugV7Sr0zbSuh34Vat2FlPCALf27a6CQT9ji0c/GqrZAd27zrSOu6Nf7213AqUjbR/LpT
DZ4j09ZnX71gzUV1KpKLDuyCgxwLaxUITLKTdg6Wwa/Cbu1GA06TXruQXG6u+6GlKdvpmCfDrbUk
KPGy/qvFDgyIw57WM7WmP3Hfe8TD677rJJ9xTnGwz8DRYjuED5KlslzLbk5v47g7ZbnDFaC4qkKN
NwKv6sd60Z9YCz+aTFI3Qe/i4Ys05bdWjxKL4y2S0zzesI8vzDvTcB2Grpe0lXFxjYhBoAyfMFtw
k2T9cnRS68Go5nEbzvOdRGkH0KFE1bMwc1zSNOPIjv28qmVxpHarr/aarKTlGAzPcU9wQKsjIpD6
gmp7qj84cfsVnAg+WSSYjtajcMiC8LQEGEBRJy0rzI94f2pSb22ycHeqsKZVH+aCUSAFTJ5hTJFL
ibwJoZBnlCJmttU+ReGS0MlbLhzDrqXTkKwCtOhrE+e0J1rjlHVh40UpM0xr1qpVgRHCo2v9WJaG
9LpAvyWIHelJRs8xNRUuHFp0qzCPPoRM32M62umEVr3WVjHnrrWTOs4GgXqxMvP8S1Auz4trZRvC
RK4Dn+xGxXqNILRCapeiY41NTKRuUDPG1ZeNVMt046aztYoom54bY+lXlTYE3F1z6Bs14167SZ0N
DJTqyGRN9/DhW5uqwUDPkBcLoasf57CxjygLRgZlUbwR6AJZlcZP9TgGGM2mbGuo7nlIs9uadqI3
0BS7uvHjna7XL6UjnqKox5I4RssKKGfGVc0oexZXbkb75HR2s7bVgNXnKtSvdM7VeU6RlC/PzggA
ghMeKRCBxoTeFM12QWlFpGZCi1kNOTVaUy1qm+UtGmD8ga7hazPVgjelCzeJJrP4JrIFH2JkWNkr
rsv2I52somHkboaAU2f7iGeIFRB/pHyNWdMHvzFUk2+1vtakP9OfKrd6LZD9hIMGccZp3I7ZlVkk
wX4Mox6UbBrbERqdqeZz1IzG3ZpmX7oXNYbmdJSyGZ7HgMv3MbUG5CZ6FnSWV1pG0G+Yk8ctEwd3
4Vajf27RbxaIvlB/xD9jfv8ArfQ2Cy/oTWnoNodrS6uRibuumD85+Ki+/j0X6gfYrrc5eLO2TNMk
TLzScsnRR03Dib4dqURROa/+/inkFdT0F9yjt1F4YaYP+HZRucVCCbmjqE4kVx1NrtWMgA9sTxk3
ZPAVVvxCsV+9Nl09W/T0Aj0/L7LPqy24lunu71/OD3BS9vXf/8DZItqBW5re0zYoS+ovt2ZjM8fX
3Bo+LMb8E87eD/hhbwP0NEqK1GEMv60LlVM+BsGzTrMm9rJQ4c2tkpR7XNZoz//+h/rRVXL99z/8
UGFU2ylS1GWLzY3mhZYtfq8a/eF/9+hv8F5SGCPj2WbZFn1t+Rx51E6IMv4J3+tHl+AbvhfVgAj1
xOK9GhiQoTkV+Ilodtp28DM++4/enjdor6xxS+EgLNmW0s3JLsOHolMTJtFPuNQ/uqbekr0KWWCI
w6sY1XeR3u9SVfkz5dio/SzR8wcX1NusP4YoGXyufIHfZrzWATNBedGeDX1Tx035v7uI3ib+IV/u
0UEQCt2kFj2I2dTWOlOB3d9fRD/6Ca7//odLdILNYVYiWSjOrqNusy23M6CKLYqJ2TcbGYAWqauf
cAJ/9GRvbvIUvWRsdnwg7WCSYCjwuvSQEQ5zGMYbp8oLWldD+Bv97r++iy5o//Xf/P2VnlsTh1H3
5q//OsevTdmWX7v/vn7b//y377/pX49lzq+3/+W77+CBf39i/6V7+e4va6bP3XzXf2nm+y90gLtv
jx5+Ka//8//1i//48u1RHufqyz9/gRVWdNdHY+0rfvn9S/vP//xFN7mF/uuPj//7Fy8vOd/H7/Gn
mDXxtwf7n+/48tJ212/+Vbd0yxHCNGz2wmu4y/jl+hUpf7WVoAuglC4NQsG554uy6aJ//qJJ61fX
MviakMpxdSB+v/yjLftvX9MdvsbjOK4l2fNcV//l/7622992mt8+D96L3//+j6LPb8sY5d8/f/l+
wXGkiRjZNAxHII13LdwT31+RWtcYAVbbjwBogKw9Tk3GueDzH96Pv3iO7ymc356Dn8S2eBd0oWhy
f/8c7CwJO0D84hRV5aVEQ1L64USqfKEOdKMgw0e2x+Kx+fun1a8rzr/3Wp4X/oBpuwjFBG+8fAuw
VNYs8IjLr3U4+R3H//g93XD6iu8TAg47aGFB9ZTIZFtbJJGPLpp0SEDax8o4GuXZVAfoEnG36fqf
rS3f35DfXpcSjjJ572HE629Tm4kQj8NE08nSzk9OQj8tMRmbxQw5Q2FjMjaKnxA8//QhG4aC9aF0
JSUWxG9v1B+XHQxaVRMYXwN6RpAMp6+OSHQOYtPPCrQ/P5FpCBvvrGuarqG/TT6w44LkGuTmREqm
gAUWb6Gy0EP19Pef7Le8pe8/WdPgGSxTMn5FHPdmaesWCmQj4fwm5VeZcSyyar+a3sVVzukMRRlC
YMd21hHIxBBdd92AP+bQuAlSw6ui4XkQ+jpraUsDctJjIt6S/rkaX/AQeziSPK34Cvv02BX9vjHO
0pjxuuITNj/YWFIZVG3Ta22BB1vH6w1RTDuNDDdiA72r3f9HFcH1YjGVQ3WhWA8sV7zNlBTL7DaI
EkMvNxneZFTyIaiwsvqPn8YW0nQc3C02vFzJkvfHnaknbrqj64AKjNhWUSOpCM6klv+k/P3z9cGz
WKYtDaUbJuP875/FaqsuDyR+m7m+BFa5ceoPBkPln1wd8lrKfHd5OKZ0hetYUjqsr2/fM1UhhNUY
keCBDYsFXOK4BM0liJUTX3XLDNwUmaL6JUC/YJ1bV4nqSN/BLXANDXa7ClFxqr3E4lNt8FEY2ZFU
Zj08sVzXo867D/JLdA+yppEg8WQO2LMfiloKMhV3Vkb3xfZB2iAgem2tCorOgRa/s7x0Vlz2+AdK
K90FyWyl6y6vcb865D0EWwNnWuGFdj0gNVdo+ZCPOgFNXQdYx6nXjCLYBsE8OcyKdfGOVA1ZHTTU
SHhbqjb8PCG2nbxUxhLBvmMMD5UQEVy1OtfLh3EIZLWuc+y+aC15Vi+JqNIOblThoJN6ph3rlKnQ
3nah721mjWJ6n1oSXIjnzCQcSY8L1drmcDVy34bSodB7XFMwi1qMxa4JEFJ6k5z6ZccPAzcipE9n
HDtwRKNn5mLA454CpaEPZ9FVT00a+IzhYQrWG5UYmJLLjAdZ15GqjWdEJVroTXi77Wd9GvPgyoMy
maCN5pwVO8aiqdPRFo8TyAlfmA63V4dkEkb0iu2om7JjbZZ40JKppLcDspTzTaCMx15pxEQHzMpx
sQs59xcoMHJChxVGzgpRkfsp0FASohdnlrmxWVCdr0BQtXwdp72EhuTWvb1BE1vZJ43Jin3IuQ61
O0uMTvYJCVmjQo/PsdVe2jwM6seewYj9ylmn/rI0qvE0fLXLKpyQZlq0koNACSxGZZbbS7puzSHM
bmwt5WfUmjKUfhpjdFzh1SuVtcZyK7v7RnVMiGr099GzWJpO2/DHoDkEKNY99gG6QSjhMj4aiBtR
jnqlnyyiV9LcCUNaZKDkHlHvFMztXL3S7mn6i/GQ1DJtSB5I82yLq7An0b4wtP5ZSSesV3Tyrbwh
bKad4bKkZHBCFkyGrNMf1TRqaKON1kgmGuKwro6j2enla11Bdc38CX9i+zK3Ak9bas/jDESxHZO7
wqR3+AAKBOoI1wum0F1slGg8vYHA42ZTMZe33rtjFzi7olus8mXhpoUYGsM8/zwVQIFAZzag1eMV
agU9eQ+8qTUOIOzAEayKpAviJ0eAC9sLqoz4vcgiLnWM/4ADjd7SGVpJt04Y3CwTJfFNScibfo99
05EnzKS1+86WGgIlD8jgpO/o3NIWCcI4WC3u4GoQccfkpTRn7cOgmzgCqzQuDwvQDG4VgeWHYDAL
MCb3V2tiYoFrTMU9SMtZcZs0Czhb0SFN6bjp59KRCHWDyuK+1MbCOFa5cMs7Y0pocg6kwlkrRIiF
tRFBTOIOwlrMfauReQ9ouCC0qo2QWh6AOBJ0GQ49MWkuSjmIPRj9RkGBEzFdl1DQGeL5IbwuRQs6
YFgYptBet0s0JV+HCb37ocPnWN1A1SscH8N1nHqLZTvDowNTLF/nS9Y6uwi9nk1ohdSIQC0ccdfJ
0YrB42kqPxf0qkEAKb0Zb1uCYKSPAcC4AOfANTQtRuziJFTlua4w5xwIj0DdWUwuuIZWWtN9U+YV
3pYAlt3aQum+Nm3hfJzzwqmPYl6atSOWAFm4XSYRQezJsngzB3HMIr1wF8q7MNkO9mgyNmya+FM+
DKm4i2jczu8WUG39uqU5XB+jYRHFTYB3f/CRYOCd8cyGZCUvNiqxVKuEys02tpEKDCqK1p1sx8dg
UL/UYAc6X++RDULwiCZxMFu9GtazFCN2MNXIgWjtypS+jcas38+p0b2O84wHNpilin3CYSu5guoF
jxDLC5SbJBiyyF80p2GSlC61vYaX4r5ouj7Ye2RX4fjRFCENtglLZruBXKQ7x8AEh/PVycw+uJgD
4eFHLvLF9RbDXJ5jTOzLoesZJz3Zizby2doG7fSCxPI6CebslNOb1Z+hp/TtRtTGiEyJW9R9tIU7
Z7uyngaJiR+a5UzhAwyJqoC2qLaWQxX+Hmr9Hx0a//o4+N35cfulvB652v8PzozyGpL14zPjvnn5
7oj57b//dmC0jF8JiODoR1WrFANFTku/HRiV+lXQk7EEJwbKJ+eaDvj7gdFwf2WKjcDbIVLPFfo1
pPL38yIHUHKpbcuhdrQ44pEN/B8cF7/FHP67tLINW3BSpKhi9n59Beabs9wysa2aZC76xRLflZ1u
eukU6j5lAuud1X3pDZfDVtOfTay2noPDGUgBsJ4YS+maqv3cti2yzahYLVVdeuQ5exG95Mpkmagb
7aSsNl4VZCx6Jd4ZPP+PrDKnQWNAZ2aO69ssZ8A6sp8ln3876H73gylXp9B2bH7Ca6X9pr+XCWBj
Ka1r31XsCEaktzfdrEXrLgsaPzfHftf1dId1gymPGS0gS0qUF7MwQrbIDHhF2RwwR6QwrntnNUeR
PAoze+gafK5aCa/DjslsJxtLbhVYN3ov7rLRjTrbUGMAfQn1VTaSq+4MDQpZC54G6bWFNjW37TFi
+xvZpXBg9Y7BiLYZN0oHQOcFzpj85Nj8JuaNjxju2bVAl4alK0t/26ruUKZDzq8k+py63qB16M/s
y5PXoxo5dEY6blKjgqWbTM2Nsp19YR3znk8GKsRZ5BYj18pI6SJMwyZGI7YWFXqGrjV+lg6jf1/m
X18oLQVKMGWh9hG69aajmZpVqUWhggqlIm1jN3FwoX64zxjGoSqSj4btYPa4Kqop7mH5s1fW+fwu
0d1hX1AUMYfTjTV8VXOduauqTZjExVkL4Sl7jCtjWEUI2X9yzvoWc/zddWaaUPiROvIu05p42wzB
JG2zewbSd7FcYsKQQaHWpdUOO0t0W0aGG9PkkrGR5G57Wo9bGDdpfRnhUwGnnXlP887L5mby+zZY
9e04HeLJOkRWFx1nxrY6c+5916vVAMjrJh7MDy14eMccikd7GC9TsU6UZ5He95kiZk2E9HLMBm2E
L5i1DJpiMGvwSXD6Iy5JDA2gzRVx7mQ/Scn4iw/PNCVAByltQxn226j1uKFfxJWv+3o3XtjibArJ
5GRr9RGSR3/Q22fAoyaePmqbEPr8Vi4hUhczUzvNiC79hE0Ak9Sek8xUhY8No7aza3SEKhT3yEK+
/GF5/osWlvz+5PrtWsP/6JgWd4dtue6bjoPZYRvEXy19K9KheXR0n0UAc2sRbezjayu3RgCEryy1
G1Sz0VYfJMj5puxX0FvzS+Ka7/WowLYX4o37+9em69e16ftrihaXAU9JlzQL/tRgg9zbdU5smT7C
GLWeqvwZi1iHEKLW1q5IbhnanQoKXc5NiCsKBr57e1JP6RUsG4+wi8IqC3fT4DrrVgNflrCoWHpe
XmCy+1W89O+cJaPcNCnBUKYRfZFJry/Glrg6REgol04qVfKoJxmWqaI9804iha+ks1XuwDC8TNPj
4OezW58AaIR8jG65L6byfdpl91k/lRc5t7QDHXkEAF+uUOnFd3Vff5WDpT9Zwto7Dp660FDHssPr
xWCdIzKz7xQ4y8Fwb/I+nVAoyGrP0Sz1KrI8i4T+6Jh+yPB73hlpYrNTtV7UVM59lyNVRDL7Mnax
5je1aW1mgcgny+KvpRO76GXK3B+Yw+3Qbhe7YIj9ECrFQZvQ+ridG7+3cFR5E5wIG1Y74ule3wIl
vcunqFpHArOdSmls8GDGClUpvtZqeGgHMCLJHoQJILY577ZWCUYR7+adxNG7ykNg4yYnfm9qOtBK
tFI3UcsIG6HSGc4uMGxm+cdvf+pVezD63r7t8/aYOcNa5nG7r6cInUCQcEfP2wXtwibVln05Depe
2GubJe92oAYXdpudYi3o3tXM3xBIgJvoNzOO0U0uJn3Dga9edVSW7FQNoQjlNXgBVt2pnBrkc2F7
HHsZeAQhxoeRk9ABDqbhm1xDL9jVtnarBDkBeb+OMomDz5S62Bm1hVyqFd07M9YRHNvO+2ZC/gZo
6Mk0NfMIFuqjnkzCD3lOf+gJyyBXBGOvUxNTWQ+QFunGPESBVp5MjamYYLDfSWPccYSC+ZOIU90P
n2e9fdBVb3wIY/Rzei8PRRbzGpwmO8hSE3DweOngJEPg9WizrFhb55grS2+kI3ww515dujRkew37
vZNq+wA8zfuAPCLk5pIoryG1/YGD00PlFguypU5b1WHR+BxgrXWbJuLGtkzrbEUOLYf+buQqQmHq
6HdkVZhn+qF+RO910EfxnBldcc7QnI6R/qCZnPC9CGlyrZs3XdGWlzr9pAefrarGcXC9sXUT4V3U
Jdkqu/Yk6xFdIea9coeu0zoYI3AxdDf9Gbj0z5aYtyuMI5ULsxNm1XXsQKX0feOumBcOnhJlU6Of
UEba91gSMcemau/003LA3FzqcBGwNEx3dZWeHXu4y6LwWrQIsbFR+i1aeavsOXm0F25gsbDUVO58
aukvuQN0KLtT5wRQxc/2mbcL9/WVM3/R7esIwoaY/v0rp+8dhde9GB947676JtznZqKvYXTcUxZM
N70yQMw0brBucfJfb3N4hRFO9robN3OMlVXRu1iFUVttFscOj8mMXMiYe3RkRr7t4vkZokq91XD1
77Ac1+t5AI1S5PVP2pq833/6FDhy0j51KM0EPeG3tYMysHGLKCzXY4T+JnBHX4d3+i4y6/TRNaGq
JMvwaHJyRoKjPUccMnZmjXLbnPSHKUyIuWtxxwRmdRgDfb/U7ZdkquH3Z9meSX14IrW9BC8RCnw3
Fb6qXg7osxkWo6olv7VmzRFYdwxc2pDh+4sIq20b1/qhlPGlr+zgpkknf5hq5QElyA9aOD501nBO
jDnyK0WqALBAb5DBM97H3JdOcd8Czz2AMNkyveJKmIz+nvKsvXUCsZIzDtyGCI0z7y27Dq7lUwBC
xGvqD6GTiy0aVPvcLy9JYE6VN9Y6PsHUCQ4tPZNAYHMp9FgduDSMA0kDkADbEIPIGJ3+/ZvrYB0N
Hd3/9k/oLK6MKmIBFVzzVrALTPSs0doaxlrFK91ok12cIJelPbleNNSqRq/bRFBM4wFS5adxNiya
urZ1SHttm2H6Wpl9H+3FMu1lG+lHe1BPFdvhDlvuaSjj8qZN99wtCtuksEDoA4yz4NR5Gr3+NTZ4
iAByBFFzZ5STc6ShhoHaKs59NRZnhEbFuVqOLianM769CesLNZLVfC44EW6zKFbn2o2hhbXQ1c5T
iauJ8qHl9bYrjRzEM8wmcdMa1bK1Hfb0JbU/JRA9ofAMT7PSkvvUxMOE2R8gMgI9o5TTeUb0t5Pz
/HGg0XOvqdcew6NyF+1uHkX2FI7OMXWnwAsKQFHloA9rV4eKk2CcPYCfdlYJvqYVVzkGLBvlJG0+
+HQldgitBtw24ZK0yeb2g/ZVQk7C8fghNXZRnA973lTQGd1QHpvavUd21++Yop5Ern1uawFQdqrM
bRNkX7qIWJas1tBCRlAw2tlcq2S5CDT5HyX/y0vHbFuj0tzNFejFCc/ZYBtHHr5dJ+4Zy/Hgl1e/
G5ruyyTFsFOkEqyXZjtouly56JE3VTI8dUTeRH2xNRGarEKpHop4DH0l75ohgofTh/vqSp9UdNwP
XVqeJr1uOUii1uzD/t01yGFyFa0V7HlWZSQ3DHsMP1HJR5YhAueL/DHupbV1S+sh7YZxVWWNjSiy
7O+4NcoZv1I31JehBHMPcgzW/TBfN8VmhzsdLEchngInL9ZppHAXmgFYhuGaaGZu0q6edmMUvQuW
pAfVPnN+CpnCwnvfXAEmga78oofdOzXXnBcIqcGyswlGg5Ebpycx4OsJ9GXY6k4KyDEkNGaqH+ki
ppuwC7wWT/xRCWquPkhyfsh4OriiJEdARalPiGiyH6TPynoHKrA7yNFwV8lYfWy6/ljMOlEPockk
Zaxv7Yy+F/1VNPt4Qc4sYXR9MVqtI0v1HHv4rYjU17QzXwcOVrAx5EfdwDvL6UFwqENOBUqsWMmG
u4NjL8+lE/o59ycKtPfV1KO9s4l8ZdHHd46NCxp4mqxmDUqP1jGWsCF8AsVdLlcN/UWGWb+D1Bes
wizA+k1I1MboymgnBzogTTAYT4FNMlQMAIEfG6pj0JZ4BzDG1QdRthj/mlbEfl+PX4m+APjRBtoW
R7bja+BcIIiTrAqhYBfnfp0MBUdoCxSQYe50zK63Wlcbm4VGLYOBYJPVaPRI30HDOWV3Os1mZq/5
M4uQfmfr7X7RsneqzPObntoFkGFp+bDDi1PQd/kJlnjmNy2uljw22ZIHK98sTDpuOkTPlaqAtc7W
Y5L0N9rIoImq4JDCIz1ZuKbOeH67U90BsrDb+yBe6n2DrchzY6xWfYvpAlIF/UfkjfC+xz2OndVo
afp9hF2mfhitqTrAHSZgrBieTKyH91XVvgjiLp55ve+bOX7Kyas6ACUQnl1QzTMoyTYZBHU/Uy0c
xAVhOVlAwUHFKMqwh4n7IZXiHv/LCZrMSy6piwwENwTJHbAchseq0sLjtz/pFf6YOgf97IJuPOEd
JHfp+id7qLY8lAPpZXxRTaltAq1vEcHraXKa5+kDjoh5O5pE7EFbi6tVtMpigyy3sGpuQiIMcbQy
vEuzXpxdAhTPzIpwxWfx2u2lwwhgdjqPxeTqN+nFQWeUuyPnxV6Zuwbz3p6W84MJaeZMdRLiS+w/
Qf6V5/DYEoU5enbaZGc25uw8zEG2jyZu+l4bjstSjscwddx9Q7+4a4O7sTVDv6VPu5TNqia/YYuY
mhkimJ7ffpvInTl9+7e0c9o1wyJF4hs8uSRNcZtdES9w0Db0n+pb3TVArc/YRLTkOapDyAaDoBAd
GLz3WPcuc/YpC3tSChs6GfokDwQYXb+/wJ9Udsa6HWVOqJhKoCAH9ikssXVMAQyuqQEuCkSyX6VN
CGAqaoazpVfvB4HKV5pNsHanWXljNWtb2mHgZdr5jA1tPvdmcIzbsT0l86eK7I99aSyDJzJ07yZj
2xOP/mCxFtlE5pzDIpnWgmtuNQhWe2UNjD1iNZ3a6MmJl+XmKnC9rdlxROjeRviMvLRq63MD14QM
H7XNXc4lNMM7TpcL+tnxYFiLurSm+ihZe89RL+V+MUu02FHFPjYZ0OrVUGAI1hiWtIygMdSUF9IH
dgDCmlcSVECI9+Z9ko7pjmS8V4DoRAzOxj3NNzxFA55V18B2xjw9PneqBg7TaC/2MDyScRV+Lmty
8TCqxhbO/z7nvg5qGCWKchX9tAWbKEy3Jo7gPSGL1jzP9wAaAB1iwuftTJcL5jHiNVtV7SZidLyy
bfXPhlxZaRB/YFul7Vnne4JNAM1Gxjuk/vZDYGY3Y4srWbWQexBsQwTJ5kc1qy8ymlmRRv3r0g/q
mEMpsSWXiYp2NkrsIwZLezdNn3X0wau4EANWKdFuMW/bmuHsXCagFnrUnTvb4MGwFp2Lm6ppvxIE
0SQzbppO+WEoV7NhFPe1CpPdzEzYb6uGs85MrGbnZru2Sm3siE8YZfHUtXBRuXgeJPNYX6ls2VpD
6bBKhQ4lJYtaofeXICHQsK70bC8LFOWErGyjMb4PudI9lnfrtghaBbQiXBMEFlxhkupMX/O96LHP
zVMyvyqzJFlG4dwumMdRNURfJrt+53KLEkf4frAtseLWDu7kNPhp1tT+JIf+rp1czqy5LB5zl2iV
BULGCpy6ZPgWnuJZHbEhhZ97tM5lGcmvdmPdKbMOPyQU2Sjfx+Gg5PK+0C2ysXB17GdRuGdyc9J1
VJQCVA8+N8Np0y9QrTVF7JuWDMZBTO0TbKLu/cJaDK5lKG/BfSXUCrm9zyEPnhd+sLWeUn1anblm
LCZObEbNfuT0v5eTgyUVXqc3GJQIi902N7hsr0mBsXMfOzj4mOiaz1DyMHahgnhRVnDfILcAJ1/P
DwpiX9nSL8PNRs7dNQcuN609aR7jq7LdVwbd9n6oXOUz64NfUJTVUwgt0FdWYt6p0sbn75bLxbZS
Y5tWqTpaVnWP0COFdacTgxHW46mmeN+2gEtv+kC7xvCawz3nOtrvCxkK8MDnFYY0oA9hAasNiM57
RCGVJ8JOfsTK8CGBb/NqhcZ5ycmnxZrlk7Giu7QcPWk8l0FEkKzp7K10+T9EnddW80i3RZ9IYyiH
W8s5AwYDNxpE5VClrKc/U3T/p288wNCNP1uq2rX3WnORJThk7ZJ4I+3XNeJDqTvFsvTC4KS0wBLK
zPqAFgUxAEE5xxU6Y2NctffOY9M305AOTAqWkXAm09dwCEOVxQMOfNp5IEidHpxRFleVYfe6Ckd0
rjWIsYgWPGeRuDzZBNpuhZIoh0TlAMGIxdwbkQ2pPQ7VHemHzUEbzRVMh3pGb6vLDDLlenCaFZgq
ZYZwtaR5Addxagem8dSoS3xFwzKN3MrXmlask6qa5cENDjx9fKE2pCA2buRmFduuDaejSq1D9B/2
z4Dcp2OslnCxoIioejPgzHbJDM2hLrK6ENGJgYP0o3jYqXH5w/yUyMRQuv6Ei9k3UPD4REOgfkvy
S+dqzcZJGHXIcGRZS9LVMEbGBgLLwBTWa85WSMgbbQ6ccwGoW7stvjz+OUCBBMlDslL9oHC8VTk4
g691BNvqFnkDBx0FwbXXWCPCOARhadUZzznFSjHUYzF2Yumh0djpuvkuqyHZurry1A2tdfzvgdPm
uK4HYMf/PVc7PQWjA9FONIN55OT274Mzf9WZJvq3XNXXlQjVo3rtw8A4lvNv/n319+DoBf+NU/dE
WFIYhABdapCQvSu4YXJVGMe/B1CIhIJMwR6k51PMa132lX4vrdBpqX8MHTrD/x7sQGGGZFr7CevU
EcxTutLD3lukBBkRwmDsYKgROOVhJSXoAdDv/BBl3ktCnIpK5NlaOJV7/HsIO8xPnWYWUMhTeVC1
8mCnurNtRDwd9QAIiwQeSO5mgjggzrPD4FyCIGHRn8IeQ8PfIwBnmrKVl6/1pkqORWPl+9rkDFra
5V7nBtxzeAV4Vrss28QEA19rdi56jQe9jOiIKd11iuc4Byu8/H1H7HJ/tQsqfHqoggE2vxE4EvdT
wmdPhJB3ZmmrzjBYKtIqjYWbiuAMAM878/GDjqO12PbAkcbQtE9EYNlEMkgEi3ZhOruEkWOTyKOF
7eZScEp79px+PzYjkECiPp+JcfyIRs05/f0MiQYhN5pFWOj8Q8Awqm9xsN5lVJB70oGrheeG6iXz
pJ+bFizfWJ8ufw8kTHHWlswSMiY/HDX4NbtvJnqy3o1Mwjcp1fbSJ0p7+fuq1fN1jcebiQPNHyrB
PoHPQm8m1Gx905iF+6CmrvMQ2Azvx8E7eNznutJUZ01p4V9GWrIb+qrYO+XU+HKwKehIz9q68AmX
apv5nMDVJ2z72tKAjXrOONzu0DrJ7VTlsGIMFOot5corMOcH4HP9rzobcFVd/VKYxixU6WKNz+Jo
3aHnPeq51x5oiaKo6+VTKRzrTfEuVpRiqLY4eBmCSAO4ZQPMD9D7BINhni6/Awrrhtsv7DDKFjah
FPRaGTJS0gQGADxFd2af6PgNmqZeA9UZLlkMF5YRs9/2oQr8YYgO/zwIp7d9b7CjAxjDQObWvobI
uRbc5s7MbrOnol5JTJJqOibnofuuR5WUA5RAW33wVm5l5SsDgvI9dVDXSD75I0li4d3Oqv3olOVj
ZCb6DR2o//dbA9lCm8ZuQU+Wqu840z7zImWjjczV0iza0e4m2288gFrqT8xyszMcJGjIUr2QPTz/
06iXbUGjxo/7OPWbZHI36KG0h5y++UPq6li+4Ofs/5775wciO4SNV/Oii1dbAldwzH43qYbkT8bw
QC5Jqxer2pRPyOiP0FrZ+DzsugMjlSJmdm3lcbhGNLcnMGlRgR76zKfmxYYVgVSeHUJfq4W6i2p6
VSECEx1t1AaS3ZoGIxbgsC6XnabuTdveabQvdlDV+uARPg5J6qH3WBX9c8O6zAihtDfRwEm70g+F
Ma2pjlKYBwSRIjD8IQkZEFkVwWeTe6FRwbj5mY7umcgeMqpQpi3SMvmstKRATWA3K8GlAOVJX1hV
/GINgCcUCexqLJiy4LhF3m2Ew8YGi7AIpb2BQUUSdJCfA5U6KvquLeLzaCn+eAg1lx4HuQXN10Va
aFuA9W8IDHELYopNCrlDRf46tKG9LMLRQA/TxYuKLuc6M1KmBE59Ain9q1UNJ5zOXLfQiJFXusOq
yuu3wo624EQWDiTkoDDetDQ8WSSRnBPrwsR/5wFp+DZq9yxEsbS70fkkFMlPgEvjng5gq1vFJwJ5
BTINpxaVkVQ1rQ1npOIAsepTQDZ+SgG0nKoyuZg1F0DoDfcenNwNuspP3Ysnjw7hRzK1zUI4MGBS
s+VTZ0OYTHRvDPMgRJmEn0JKEeeRs9uIxGo/EBxFeWPXyzo1rWXWmNpGKmVyUEZL21i5Njs9S+2Q
lVGyocU3IJqcHvCyaStigc+FyOs9MwU6mQ5DttKFd1u+NFaLrIEz52LqsSIV46cWSp1Dse4tcfZ4
ktRbPRDhyh7GZRswFIRz2nTujnwZErmLwaD9DKySpQsFe2Qx8wT/KpxDGAXhU1AIZZG3R8Mx0rMn
Ie9OtIum4DLlZn7Rq6tIsy259QIekvPBWfddzY1NWzt32kP3nhDe2jG+zSJ7SI12N9jKm43WYxGU
ngVWgZ2uBIjK6CrKnS/i7AtwJdExjuqT02lHGdpvsuuUkxKRO0aWiShKDM5dvEFV/BW3yEVQ1fgW
1JQyM46g2j6svgaZq4/rKYnx0mYJ3FunBZnIUQz7tJ829gtYJYpIhmkdSLmiiH8jTX4rpGHzSthp
ADt90XBrQY1xG2pLnLmXcEywKAOLUdJpFxCr3Wg2LpaETYf8Xw/b5g6zCVBCEMtqyVvWFM3BMKB4
gnZHLT282jki7RkUQz6nxHYPgqmYsbn0P54Mr31JEc3LsXszNY9KINwIPbtxgbwQxXGuFVAXMLo/
3RL3FMOoh87R1lxBJSgoP1bYfjPHjX1YzY96rz+WHD6RcJDCGQbNc8S2qnSkjHrBphT6E4lkv6oR
b1xW+chCYhqxOYVOYu96XBqQDKlSQ8Z6bfnBzUDnj6gtWpOOtw07d4/YfdMrw7YhpJPwXzXyq1Ff
OzUcO6UYz4apBgB5JwVxrHxHtPFIIwyp7blyKaAzDAam+daq+iOnKt3XY/ulgu+0CiA6YcnWFhz9
YP6T9od0MTlafXRwCpjcf5bY1OjrLVjNr8RzHizBxDKzQwClmbYCxowiKr63VvfeGtVbkhZECORb
HBkmDND6VgWASQaTSSyS0zGrOStOZBGDb2m7gESZNEQuqmTZ0Syrc5A9QfDoFoqAfiEqGFmtqkFw
WhiD81BC36L8MBP4ytYctLDt4Jq0Ea5uSx5DrWRxDLh0CMmIVpy4nnTOIwmJNcxIYbb1Yar49KJf
5MA7ZZgfaq3NEQQA+IaxjTGJd2dI3oAGzc5DAPYap5O9oT+2GSn+0nhQj3kuf+kgQ72Zw6KCdvLL
WgxLs8ZGkdjhwXLzR0tWG/rHVIBVQ0vUin4qAd8ny61pUQrvyVmXVXwIVKPxCerYg0rcoDQimieG
kRiv9YRuA8lUN0ZH6S6PMeqH0zCnXN0zsYrIENkPIjyIMF2JQH65CmCgFo4ZY8h+XVfotdocACWE
rX5ZF900ZwQ2HE5HOKvu2Sqe80i70qyDvgR2GIjsnWvDXeQ5XC7XHmJSqsEPg6dcJIHGvlQs9B6r
U2gHR2WoxLKzfognQXdLDHffRIAJFC1cOZQftAz1IiY9G8UpTHNycjt1XXEDLce8/43LCoVJnxzy
dDw1Wvsm8J+7wDus5lVR2CDSvvR75NnRQEYHWJ23KAQEz75ObwnEvUlucUhHh2XK496FmraEuXpH
Fc7aGf5AQHinHV+dLIgpmithDw7hRuVd8OMGZpyhlIQLjXQEsuBZMIYpa/tGyuRLWqdntEig2rru
RXcCFFNQHMj8ufWBt7J1nWjYDmFIaiXPwkRfMnKIkSZunLknmjlnMYi7LEjlivABc/yCwKPp6SJH
jOsHpLDMzYs1L39vQ0CKPc5FbNiyQkLQUX0u0oMpSPSI2uopFHlONhp/vSjgISCoW+sDAA5tCA7C
8MiYiOC7KoDRA5F89tNOR3mxFEJ/DApEIPhskzrN1iVdX6QNxbVPkreCdkFJmMVCmuWWmC3IrxaD
oGlZdcHhNAUa/UpBodKI9trr5pc6JbvMjK8YCWyIaHNBB6oCa36wUsyBgQMQ3JS5xdoy+xtSWnqh
BfEo7MYc1l+NqX4qErSOTA2I/zuLPtYWeaXukg5EjE27i7AGAp/sBIQ0nIY1a/TMnE4/rUn5NvNI
rqepEesud9Y6hbw/JRz8taReEmKzUwq4Si3XflOfVJ2IOaQGYWk9uCYRcor12+fVgByMs7KX2p+S
rhqIG8oqpheI/dVtFh0QlP0EkmJUn4ANKfanausnXRP6GgVQyZbktWhXxL2c6bWzbXYXWE8dPNVl
G4V3RpgvaU+fLQqjj2xQ72juj1VGc5lDiuErzIBNURN8TJ7RIXeJoQarcSEhs0d33tOMmD9XlPKX
qR052scoLE0z5xOIh7dh7vSOwTcgMsfXEuXkkNJkTLTN1ATHF4meoL5TWvoT0QlRbS8Zg0BaI/5S
o/Is4+gV8Omld/ojRKUlnKdrow1XzD+cwxvij8o6FAd3GAVnj4kb+r/vo64Sh0HXlXXVV7fekh89
RddatRoDsgjd/kP56tSps9dUPBf60PGqi7E9wDBqD13t/PuVYyuWzzs2+LLk2gomMziEBK4eaLsM
GeUIggLHH/IcoB61NVNTIMu+KRWxT4D97rtZddorCq0oQoXodgltD+ZV2/999fdQOAOHADP5VYxt
npPcUscO6cpEPG2axniM8pMekuSrSU2eRWm7y9EAYuQGYpuWaX4bR3OfOczxuo5Il5aBRVh8Ansi
2kVq0WPen9SuBuddWMltUmC+JUUVsy5pNThCW1uXU9cfNJs2qBBmsGi6vDmJn9SZ6iX63/JddA0D
Q0UlaoFcAuKxuNQc+Zx547ApLfGkkFyU62Jak37KzA3nMo7NZJvU5XgUtHy3ZfwNxzO7jq4NWQ0l
9Kz6sTctBWwVTSc5lqwmTfs8SPsSKPY9iM5haL4yxOekYY53rh0Ce35CLXtLU+VBti4lR30akn6t
2CxmjnKPVPnrJrDrm64jw61k1sJW1brOADGHoA52wnUF6koSClD09kfcd2f4gqc0KT86xXk2E4rF
Jjy2zJNtCSLHzLhp0eswr5Pl1nTzLxYovymH36oEeGvB9PCBspApPxdNBumzAURNzAkrECYB9i68
OIeGtEDYYUpk7Yv2cUI1DNSKhCUOtxmYCZwwSuHeyUu/V9tODr8wTOfM6IxYE33VpeKlVJCMtNaV
YBoEszOTjVM94Ma0+Sk+3Z5zM9v8r0GgwcjZuamMZ0hHz0EDiNBR1hFRCoypvgq4JgGQt0WLacRw
D5UenQjqvWeB9e04ArZ8ta2d6LdIJolaKX9sAmOlFEwfIL5UMzf5iyHbFrjqs92OBWUm4HruC0xG
8ppAvMgm9cyHmNAdag6Kkh+69C1ozGtHQCQ6hnujGg9WHp5LWs3TVZThns8ARZ15Hsye8EBEXcQl
LdjhZ7TjWzdMb4F2sFvxRMnpLgR0ygXv2G9awJB3gxcRCpLc5rejbusXxX3rXZdyGaGCEX7EubZ2
E3G07OJ2UgL1ZisxIztvDX5tbhDh/IDdptbfJVF6Ei6bnxJdpg+p7ufusQRPv6a3yeiekzmDLBKF
quYeDvKkxtq0gDKO+D0E7D4IwsGil3psLuXwVnbtKi3qaz2gYyZj7pn4jQu6knXuNbyFAVe+lcmb
+w/nJfMFuntkIgJClAc+fTM6zH5AD4br2S9kEoi4HELhYJvdqKb5WnucGVljgO3XIXqUb81Mrsha
zk1uXFENPLrF9JnYHhoj+ytrGZ1KbEpVu4f7SGCPlm9beEqqC6Pc5CgYGs66mLhjcVKtCl3fmDNB
2R5oOomHtFCvtk7WQa58aqV5q/P4rdJJaMY3CDTu1WwgwEKsu6tKe3BMsXe8tZ5NZ7L7HolkPXXl
No7dr8RgRUxTYndN8NptnX1jZxEcfsKZQemtQ615zyrvQVfCn4o2y4IszKO1SaPm14lzIqyD4hD2
7TukQIxxRfORhuXZqRFfa+FLVA3HJLEfBzW7t+Nr4ipnhmAIRNRxUYzmzTUYXZhN8qxrwV6qRESL
4p2Z53bIbhT8G9uRD1lf7IeUQ701fFro3UbtBeHqL17TmNSq7CNA728A5hR2+hqbrCTM/6ANZ/lT
1xhAjEav8cmeeY1kQ/kWHKq+hEtloEe39Fzxo+itp/uFCIEbdn7WMSQWZ20tsQ1SvzNXLUdcjwaY
GQLM6IRbDFKr3v0d6bhOWPX8nIROhji3zFVT9ss8WmoTecpN39KUoQQEDlos8nTOmyRuMTGNl8mW
xiqwC9+r4nNgAhiEZAf+UR+xRaoHNOmfQ2499YGtU3sz2CUZXEb23jQmiMgBsZoRaQ0dcWDQCgEV
ep71zYZwSChBvMemZenDccCLrqs3deyOWQ3TPslxQDlbL1CXTlo+a0TNxvoVaj9KyOko2F1rnUK4
caFfqYugKTYKtyLW4GNDskXPOzyRzcSxNbWjo5YPyLhmElr/jsHtaqcIAbyU3oa9C0r3gndOW7lL
L0h/xoEOe6LUR0xP+47jFULBi5rHL3pZ31P+pK31u2GUvh7xUmxv17bmyZ36x57Dqt3ICuIZUjUq
u3XTpABLdckQvM0PKN6KlZNE97p8TkOmnhUNXDpy/aPEZb5ODBx30PJ2rWO3i8YyFjDcTgTJMCMt
knEB7pbsSJp7NYFKZAJoC5ujL7nYF4hLj5NjXQMBzsCL1o2O+MCL6ncUl7da+6kK42iVnA/aaE77
EOEXxPeLK26hu40LeXVZ06xUvqZ1WCBQVfZRr2Gc63ZtN0BOdc5W3J9mdLmDCghj0nvVpR/gKzhY
2xUXH33u0LU/HR0BtQqpnAXTvJqi2XVgRBbNGD81rvtWOi9FZX26JOjRQ3PA7YmdMtZ7p1OePaqx
QNfOCIgZMgbNesxgpJffblpfbEVeurFBtlsuwadFJDO6y8KIT0XEltbq3mNo2y/tGN7QcQfZi1ZP
L+V8CesJAbuD5hvIbnyCbMg++x0H9L+9HuYsWETyeM/QpRIaVeGDVceHeuK1aSDXCpkK3krGG2MU
k8Ilrx6NAy92z5rN7QS6hTzk7lZCaNVz8yePTWhkA1U7raArI3o6hhvYX2kVnb2yf4G3U3rOi5TE
eBQx5VYKF7gsb6IzmSvYLz1pBAtV4Vr3yDeb/CwV167tIO/aiKWNx87Lf7mPj6P8HWz31DfZOwkF
vM9tsI2tTlm0nv6pkOYTRSYRCVqzBcdhLAQ9O98hn6vtus3IhZGq+RvVko0EviEkIqLnUDYvEjnj
yrLYXCznWCZE9hEhm5nWugVOZxnVPlG0PWrJoyLgRuC1fkrdlUnMhpT3cXCuxtz1DEX9Etv9I6sZ
6N3git+3WzQJ7QJAiDu7Il965BPQi/AxadRPgFgHiHqey5+m7dL6yDUyjlBHJN2MOAnDwBq/1Dow
mQAcQweR/LxQmTpjkinahsm5IB6IpE7s8AoWSl1jSGqwQgEvA3WLNTdwXtTA/VCM6owq6pMAoXGB
jWsYuckkJzW0XwNSSEEgV/RAmCLemI4OSchHFCVdSe8we3WiGtKEHFZhk11EbnwXA0vVmKLhwD96
ixAquYSsUi9YDOfhiaqyr1E1K7A8gl9lsr6HaD4UTsrT6LXbPi4/1DlpJBJ8THH2OWT2YZggdOJo
rUiQb2gQkK/Rz2lRsU7/zY6bX6MbbwRH8+oLQq7sIn3sc2QKuk0DzGm/w/n34Bb2DEwcH2URp5W2
nEnI1Zlgwq0IWrib/OVYRYyttd9uS82mTejqOsQtTcZcpubGtSf54wjqZyfa8fpYalLnN2+5Hyt1
E+XNFykCIP5TKRZDA7UkA/IZ9dUXcz1ikE30gl5GaEIqdygsGfMwh1jQwd5oRvVZSFcl2QXvH1IB
o+efoUll8Ok3rmr8NYu8yzZa2h5Li5IMjmaKabl4RcLHZwGFwDAvNblmiyLMfwu20TmanGn4opzI
SKe1SMpx1pw0YnryAmWrbT7Si6aoJTaZHCnHZ9hUk15Kn6FtvA02g3UfTJ/orZ4jr9kbsTwwNvUj
T5wSfFBQR5lSZ+huZV4ummY8A5xYRJZ76gLnO5no6w35fUI7EIDfg5iK/I/uPEPwtMZ7hYBJFdWv
anODGeon6tRlaDcfTZV/BHr9rDOqVdJkXXXsdw0CPM74E1nsBBMNQyaWeg1UuGrmTgLTGmv8aWxJ
ZZPrL04MFTBviIzTQfh63U3vETsaKZWtAhk4Scmdqa8Yqi62g4+aIMHax2yw6ZzsbsezRxi8shom
QC6Gg3Cig+14j2PkXWi5vLcbZdIfPKF80b3/Fnn8pauELs+BN8CxFzB++NvsT0Jii9dqOkZOo7wW
BF8zw73ArrS4YWi/5jrqyvLdHhg/RoF4TwqP+RbOxWbWSQTXaGBFaCqo8VH30Sp2yF1Xf7Bl5K76
Zuv07B0lo32QPHiobLmKlJ8OH/WiH8CZc1ESsreNiMMjoum9U5sXPbdeOELdImck53w6tY1142Z+
KL3nMdO/e8GOlWXNG42YQWs/PDQECzWgvSuD6Sdg3eJz5NTLrsXtJVmUTWshdIarcTjCoeWt12bf
lhkWX1S4O8e60NH66gky6wzUva0rF5JiRtH0W39VDee1y5g6BRU4vQkvido9BCHvGGILmqjqygC1
AElWex5V8z1j7GFH6RWE8lcjs2cxaWAqsBkF6pOYlwnYRkwESoo+r3r2Ju9JZh3xZnb/7DKaSuoB
9yhNVl9mxXtC1BcxBwslH95rIzogaht12CSN2BsaLXvRfUac+g2TtUnLOzKhnMMY6zfy2CHoMlLn
Lygmusymfurw9/CuFTvIEI858wk3OnikLLEDR+/R4PxmAs1MJ5/c2jp3TCiMJr9cpXBuo0he6R6c
J0MuXfIBkvIewBTAYnUlHOLZwt6qku0alM4H8qffhGNfPYZPSGp8u2fUYBvhJ36R54EiA7UfSsia
orphY1iiyjoOSveuZ8DiNVIL02DytUDb11G3zmIFoq1JAaF2bzhcTxlgi5+4N56yDNFlumrj6aOe
r2TTpILQJaMzpN2p55J3MmeVDEh82IBt45qo4brKssdAcEtWGskfk4mkhjgV1uGpTlcKbQ4rTz/C
IN1j2Z6ZOdmirEI+Kofg9zbYJy4txDA+KNkG31ZEgxqDgx3dUt3rF16bsCyN185ymNADTVqQLz0u
BpMMbXNOPnRJdovT/DOV6rNah18xQQyryCJdUZ/678IwEDaED1mbvPUNDoXQy5QFfNFdjmlSrbmD
4hLP0ghSuDPr1Ti5aF70+pze0Pq+5tKhwR/1z4GqHginDYmVEal79FwMleOEpcq+QCtBtdavJsze
nffaqveybpeZEuxzgYTY2leWcR0tFYZ8eBjiBreDsomr5hBzybTkG5Hn0WPCajQHE7HcpGG0jt1x
N0xkpJvCD4T72tTZuVPydZUvvXx8a9H3L2wbA6frXMK0/fWk4NCgIwHtn5wmR1jKlZYmJOFm5VZh
7qonNmP9TJOLEn+g032NoviVMkXJHnBczr5VkiIWFH01ZD11p7hUZXU9+7i94tjkdO2djFQdOtED
0zxFo5ryJjSKdQF3JxYslQaTLkTWvXuZzH6TzDzqrFK/AcVeMtZoJScf7+9/a4pkBYfqvVfqDpi0
84KX4KBF4FIQ8jLZz+JtQ0yih8xt4SYo1uuOWTApNsoQkwpZNcgtyx1DsTe7F3gOxLuFq1mJurs+
at9p2z2ngryX6Y1R4c2hhB51C78wkScWyEtmNTnzcqUq3qGWfOeK9ewG6aGOzKXF6AldOrTpI1HJ
XMi6u0bPRaC6yq3pQFyOr5VpP9tIFWaTfYFg1F4lZKNiHHrsC/fHhAZjPRJM8KEVGYjkSi5hn9wB
Jt/AdGnzoB2oSY2I0FLeGosdx5TpOXeHg2m1pCS5oGW70PegCS6kIW4Jg3Iv0B7Bh39348zn0j7x
0RCONeCCtzHjWV1OWi6Q8xr3RJj0n61Q91B1N3Qd71qh/qAer/Esp1dMNdT7zKw123lrzBZZdLDW
Q5qphfU2mt6vxZDNebZt7EXBJJC41OJR/TasjtCuPCM7U7jHlMQQD4u0b4kKyfogF6MZmz5ZvACV
RHuuaqB1Xv3rqvKWjsHTZCNNs0CUG90vzbC5gZQ8KiW67jR51FqABkrA4UsjUAizygZh4m50zGfX
mKfE/W+hpb89oyBV3mHGc4W7/cnSPcwZ5ROa/qdSaXbEL8//Cw51FdAB7wWxZtvQs2SesqA9e23C
5MlUOmoX6xUM06OKcwOaduhDVMIG1B9zjUW4z3/agnBDpg2sd/gawh42jttZYpHPeOEOILcRoi4a
FOoonhiU+LtFXbeYuuqjmV9ryBDl79mEYa6jX4m7KZceR3NVycSCJXSZGvKeIRTwWY1Q16pzOYkW
0qRUX3RSI8Er3cf6+G43yhLZMJ9uiFLLGe2jCm1sXdkzqUtjziQMLq/agETYp7CxdBXoejm+4KAJ
fHTyDBTeSHOt99UvJtTwoSYyjkD6btCLp1Yk1tqg9rasKdqlieteIwGpqM5/xl5oWH7lRi87Ot+U
/QgJXbkculplHY5eHbU2OcWE6l7kVbJUIuUcAnRbJ06O7kwVl5EwSyj7Q7GcMtXYmWVPw7Y112Yb
5Bsukm6FOalbTq55H2S6NwLH4N9sMgBz+rdC/9DzDEm22rmw8JSLFirnIZt12ab5TLRezmxCp9sN
fz4HWkcj7ovbOGSkHOxCYe2sVGlXUtafbfpqCn1rmrRcU1Mpthh0Ts5AC4hkug/hzdEdHKqL8ZJp
GSlr1mNEcp7XYvVAJkGFvQtSN0XSAcxF71Ad2DSrm+5BOua7ipTEHDzGjY5D6lvFYBUkBpkXw8Qf
i/Vhp8jvaSCEHLjHzQi0U59oL4CDY19BJvvsVMypUtFZKytXXgeut43ez1tSqW0hTT/KVLkp9Dsd
u8e+rWRvjSGf1Gj6jaOyXsgoR+Af7uoJLVGk74lHOsnIeQb0Cpbd3DIIgl0dvPWp/HSK8q0Nposa
KvdC+JKsEN+mOyJDNgf4tgRoIUv1MequRt1kzp7E3a5rxbGg80tAD5UXoUeMEaZVZXv3xGRbVpSB
IIu6xWgVXojuIjknPdaieZJKABXZXtuVtYWG5m7GIEIjxeS7Gjh6zB1kX3BbdXn6klGZGRpaFkur
aOwziUsqyW2CV/QUxo9tFDRE6pI6FWfuq/skx+SntUvcpjr2OmMqV5x00mU32i3ONee31xouem2b
xOH971ds7BJ0f1mfXWJ1s2DS/LrnUkjqkOvPujHaqmuPDhG4et/oJJ0jpCTRpHHDCe+L9kW5ECgU
kUDIeQI0JXul+nu5W9PL70S+cjojn29ZBjTCmo2uJO67QpKRr5YXryguqMEGf+xGmvxQ13DQi1bZ
1jTvDQBMRxcI7z8P2vxtqVmMzSd8IoHGrQfWPMvpSVjVUbaIYsshr9cdx5xjYSHsCVs1gQRhpKe/
B4q+0KeZ5m0mxoUXejFnPZP4RGp3gfyZbn4XEaeaEZBX0W3ckA4cLUiSV4+pJjRMomVG5JdjLv+e
E9ExqRrryInyRbrEG1Z21O11KZWDxc1+mEy722KZ/+e7v6f+HtT5N/77tb/nPHp0gKIAQZD6Cc5h
frDKeCJhOuXc+//P0f8NZyNSCOHzf7/333NYTBJf5lqN29ayDnXYInYaM2Q8s5NP62jHMfPhJ38/
FlpvHSIVCIFiKK4fB3V9ZjuTK8+JQQWOcX3+e2A+PmiLuuhRCBgd6HtswhsSVJmLcZCgW5vq1K96
YR1Mo/fHAYEw8v0dhR4a+flBNXNoPSpyqfk7pVaCXdrFeLfnbw124rbj5ZHsGvWc/iK4OFiE6dlM
4YmYrvDUp+Lfr9r5q79vg9w1l96ErDxCfhkSDKTzX+umUaw0GdGz+vs+7DpzwwaKqCJSVoleuvvW
Gq/CmPnXmdKYq9phQ/7n+0quqdQSPwvxlmqTmqobgFiIYMMZhKBMsApD2o7tZLvz6MmlYuPYf0jm
h5wZ4M6Qjk9njBAanHsKTqWcgYgZa+EyNrVul7j5yi0goMBZqc5OqrbHmNf3qAPSQkCnObt/vpWy
IgOiOszuNhLU9bO0A+dqD5ND32vZa0xskpAGh1Ub6TrS+/oCE6eB4WiMDKHBrfw9DEE47U21OJWV
JwGJ9smmKpz3zs0wYUXmJI//fAkweE3KGWTzyovPzdQ/UbBkOJL47u+pJJ7+/cpzm2Mp3UsjdblJ
EkGqB9qZy99XtRDok3QsxYIWmZZlziH+P47Oa6txJIqiX6S1lErh1TljbMDAixbQoJxKoSR9/WzN
y0zT00ODsapuOGcfo3Y3UZepTaS75qMWDKAQRzfnZP6QfNxcyPjRkgd6oRgqiCbnt4tBT7eQ9gpC
ewrt4qjhp4zakrFdr2/T1M1fbFDme657ZGzzh1rmVHiHEEak3rCzO6d4jTvNvpvxD2Memj1oCK+u
98EO273//58RRu+UXeRzUGNB9G9jbKiZ9Uobv6TJMlSfGWdBobj9/YoXrJ2+UA7CwOsN88mjS4RD
ksxZT6A3iwjPSds2yyGe0ktfufqSLAh77xD49NZIxQlMfvpxygoWosw7+oSD0quidO9qrbgzNCPW
GXfUQlmRuI/zP8B3mtpQ3CczejD1STapTeI0DpVwOWiRc0qaHEk8WROUT3xomnJuXfkVnKsQYUca
b0QlZxFo+GdEZb7//yMrAcgWCkyfXYlgOMOcyOouKtdDNt082yv3kevlRyuSSAtJGR6Cyd/BNngJ
G7O9WBRzF4PE+U0ngUTao1xjErf2boFGzQ2tGK1IwGEy0lflRZWtHSszfMa+pXvA5eIcAmNwD1Zv
nZvc6PaGK4HAYJ+9XP//ZTxGoFrm38Tv3J0HcmP6MtxV8+DP4PPVa8KGN12q1We9HeTVxTJAqgce
WYZaCytv1QeqXTJlMpkiO+ZDOt+zx/9/H5l9HfrI3ohMeNAbh/IrBXmE+tj5x8QNtU1TGS9UI9Ym
LrxpwWPI4Wajsk4nNX6mOksQJiC3yVPi9P/vF7SUiwikwSF0wuY5BrhSFQVYW6QOz+nosXSyFIsZ
wlH5SRvRt54FmyY3zwrAxSFmn3kFfoWvqiWrMqdQjVOTuWQ5YjjXXIwhIqvWHjhgNNBCP5DgURKa
4xKYlrZHfQ4t/v8fLQrao+OlPLLwGBwqq7NDwok9jaf/P/CLRnJ81uxIZZ5AXuVT///5RTiZR9/6
LoRNtM7/v6WYPFBZBrS0qXHwrUE9gf5kvWhjajbZkIzuyAyv8v567s5I8wjxAncAlpacWp6dLCAN
12ZMuUS1ThhmWEMjs9mFSHy7FndBPoT5zkIeFtrJwFvf/8Jh/VXbKA8RZjL01n9xWOSLbBjgf5bV
zw9ZbBznIwPFzPZYBkbm0hnLmxrAM5Bo3ETVX5ibqBMH+4O15CINsSXXv44KPs3hOR34UebMdxZ4
DfmPXPSgKR6kkjEsTIv9lGaURIn9NlBOofD5HnOGrZjTn0xtroG41aSucVw16RUf47VwGWxNBfmP
Ufmct6jlR4vTTA+Lf5mZ33xCH23F8nrsX0g0Jmyvr1+NwPlX1YdcBr85NbObF59cEJ8jItZS/BQO
IEakbQRnuteg31s+A3V9OBVTsBcNSvN8eEVL8lCd+xHrwTlz6o0gmyqNz0bi36Ymfu6zesMFzdKn
1n980pc848qp6qScpRLW3cIz5dXRg3vtn3t2ZhULNxTsYHYLjwRDP71jAFmhHd+1Ke2piJhqu8ld
n6caQ9oLZNjJezYGm7oNv52cyVamKLYsGAWEu6Mqwxm0ak0s87r5WYloW/jV0U4hoZGYurCT4Ba2
7c1PNJjWcpMROQVU5aDgM7e62oVt+dDq6cOEPbmIm+FF6P62BMXHsfAkbZ5M6ao7vcxTL/IXPzcu
yDTxcU3r0so3LG2eCJCzWrkjYIveuEGqG5xjNgGi0NauLK5T3V9tA9TClBwZTl1wtq8MB60qxn8Z
vpbW+5hts9pahaM8GlXwHJoVsoPkTZkR0T7FP8V+u43gteUeZxISk9Iw3qIofJoy4x6gs0Hml72W
TvQUk2W7CHT0F0BgSdjAqdZN/u9AuZWO2lUfi9+a4R/HxCls4cLO0y2orUk3NYt4Gr8KwXKjDduV
UJguqvQlTJK9D3bInXyGDfpaIjXQtPYK5XAH2Ak5OZsE32JknlrEpbq6OpdJIve5HV5iv8TS1Juf
Jbf/ouyFt+jRaZd6fc+emKWye8FnMZmfuuKNoqdI8ngj/msxNaRTu6nxnzIeKGApuxnbTDZ+Ybno
daZPbUeM2dj4W/J7NkNRfZZ1PHBzeY8waK4ofZ8qZ3jY4/RCp5JV3hNAxX+mb9xARn27ObYufA9O
QuFIlOcf+bpLjuMnLZSXjJyB7m2U/T7uqkusxtduzoubxkeeG5+tGCei+thp0RvpQj0T6UofqfoN
b4U999wvpNppSXK26YK1M+gPExwUK0uHANL2r5boLHbb6N0TAd4Nvt8qTOh3KrTRINJdpsSMyoxQ
IKu9OAJVX1gX9ESD/pJ0/ovyUQnB8sDVA/eakpJZn1mh8u3M10JnFujW5sr1maQHRXPmeiXDUhoH
E/fEtgJ2siQv9mTobFFuZUgDrmr2anZ2bizjBnf10vuMFQc2X47GeyohEHDkeFuoguMto67pwvAZ
K++fWzn/vASTIQvSWCIVS7TqH9Nd8wycfulJY8S/vIj7oj5pnrpL/HVYL2PRFku3EBYhziGYtMDd
uUb90MaC2Rb3DyumtkN+xuBWI1xOcAp3bWksiOfm0ZCv1ZTd08xinkK/gNmGpO/SpGDVWU7g8+7u
vbdhvRtva68Z2Vc36xrzxjTa26YM91mb/tS5GxAZajOiFfcId+phoMELAk1B1a0/rSx5OARVF957
rBPBbSeHbIh+iRb3Fr7JsHmegEhKlhiuRKD9TPT/XJzM6ZXNviU30nXu5CediU6eesGmfQeL9dE0
9a+pHHvdIRxzpwSYDgvbRTKZfNu23Mk4/1aDca1M+eEO3O9hlJ4JQfxwZUuipyB/MCHRVLrDxhII
4GM1FdtIDps6aONLmYEhizu/XrINBVln3Ud80yGKgZCtsIeYjTXmqJap8k8FsnTMcrsoJe0wIWNq
8f9sQFfNMvF04pQBXEQB9ES25WucUMglx1l8uWp9DAS+z5FWTsJDuMn0NKfwYm2K7jcX3GS0p0E1
YvzQMLMFpMbnFqgCiDg8CZwLyiiBHZMI43r8iAvNWqct2rQCRCIPxtEFr2T52RcyuAiFoXVLEtIu
o8k965kzD7nalxFoGvZI/q5aPPB5LSy3hj3kozFMCuPL03x2jelHToLBosUEHU3j/v8PZBwh1OdW
QRuFkI+5T65zg+Re+qmC7NAk2dGOOQ4YybWLaurJB5mQJJWZu2RVtovr5gOpZFSy/uwcrQaglb03
HvznMvt1dJ6TJvsmgxetcxvearcIl+n8+acuOrB0ZmJpbIllJX0dttYywpKyMLrpo9P+4t7+HUDN
5CVub9EdB4114yTJVJSR2pIWfAJJhMoMBDQsQESHgTbcgkrt6U6dPX89bB30ndIeXj2MZigBr1Gi
/EOftMMOwOkulWl66JgHVXGtXRV3qCkz++I56TbTibcTsfzOmGUHDoLxzAwemAE5Ll0FUkPDFdWx
url7FpmiBtl92/n1Zu9UrnnLZRv8WeMpG9qfugt5AHrdXhsxwu7YyOUpzXhamPyiFrCTd00Y7N4r
bzPo7HwmzA0gO6Z+F3jN8BQYvwbIWd5MrCU0X3tLoXEcm6B/SmO9ONmt0qB0jJjL04CVMxLbyPeM
ZcpqiiVy4DxpYtMGl0SXI47cbjdGzrRCOHC2hgA4lIMJ108KKFOj76CIcEA/u9m/IhXP7Jqm1yDL
slXVBO9NRHSK7lZqW2mZtzJlw75F7tJuQAItynmFiQEs+cPMxKfVEvJpm8AmshG/R+Q7UPpsn91O
FxFtn+hMzycXW9KIK2i0+o+4wijPkCJ7gwy0AFYeQAUTmfVWVV22jRVmpwEWKwMtsEeDm8+FaoSx
w013iLV1Mu50d5X39TK0WNZXUYFYheoRncZXbo76zXCrxZQ8NLPkJYIL2ST6ZzZNNUcDrbtVTis5
NJD88ccVgh0NrT+W8OLoQr8iJGDa13XOgHzM60VVlj6qCq6MjoQENhCPWKUd7VwTXsW41jEOjWw7
dvC9wi2RdSKlWsLM/2RQJLP0ysZVrY/vssZDZDXfsd6JZ2cWUVVDmNHkUstkrk4qHNYHdsUjow4l
DgEmwxVYUerbV9VYHA2wlJHMwFbo6WnQcFinHoLhDbcfmrtzKszuE9zQU55pOzbA2ocvlb/WiVAA
5YnDvqitg2VyO+MlelSG/2P7alpC/dg4EvBw3La/XCHL0AzPkSEQPcloWE65BDFoZ+SNK8ry2gM3
a/bPsclQSISf4dQFK+DKA/bd4MRZfw0jzTo6tCCrDLwS/PPxV03pZ2Z23THwjbNpg0lvR9gIZeDI
eyhtVEOwayOb9xihw8sp7P8RjXYfAHj5ylFrDzE+trVm7apYbYwRXcFQb/wEOGcsxW4oa1CTiDKa
gdcdUw+z3dfAKqN1TY78NnWTd8JU3vsmAG4fKk6XRNxCC9gUw7GXVlDn9Z0XLZk6dsvI63/bzBk2
2FJ4VUk6ZetNQEatDnkffndNrC/VnqT4dZq738JqjnXf7WI9+sPMfwClEKwQYTLzzsA/y0SunYDr
Tfhu9mzrKoFtmS/NTv+ou0m/QUvd+shHev/Hklz5qkgRoTvPrU2qKyorWLk4/trmVTT+MbKbT/LR
kZb1T42y+dMcPBy5+GiazB5nEWG2Gmt8Mwl2o5PO8o8/bMaJfZWAXJ3c1ffIUbNlU6Q++ablQ46T
jZjI+qqY8LUZ/Tw+nceEUnAHPPlFtInL41oddVnRStYNGOH0HlFXX2oEVFmm/TO16G4LbUu80YPT
6hbFrbnqw/wat/3Fs2bTaiV+yonRu9W0l6z4l9f1WXzyRYYMABaWaaqV8GPrqPHi8L50MyJGcUIl
kqu4ZwmGEcQt0DigfyD9PIzWU0ORjJT3FWXcMTPdX3Tu5P/aNn9QBkxQwkgu7dJ+BFi+2VC95Tq0
mHRQfD4TZExZYcMq66hf+g+PW477Fx/8oBWUfvAoJn1hjXV8UG0cHqMOAVRK/RaYmrZja6ndspRL
D8fXNhGOuZMTkaOKYiHUpmEzYU2lHyEoNMJ4snSsCKg/tqdFPNKPkoiItpMES/hRmLJa5Ah7y64/
qfCmpadXwz4qMkw+ObGyxEHhtPaC2zDmNE52QpkBFendKxlaGSzWOwAdWyuvqTj84wRnpkuAQ6bV
S1poPfa5izCxMH3iM/psIhLAmyq5lsQ9JEb9XdvethuGnPEkkjbVs2hTmjHC8CIafYqfWhYKL+BB
vENVGcjipvfK6CBcEW2xmIaGxvurnsC9MIQ4I4l8DxzM9JJVdpqfLZqGha+YmRWgTAhU+Wp1lpws
+YE+6bBGQpJw8UVwK0jyq+dqIGpRzFvaMXdktAVidbNwr65lMPw1lQ+Dk4WUPtVilXry0rYaIBWt
ulFisgDRouOQ6j9oExBphe1MdIGpgxu3KWlFP/ss/DBVTr8OMW6BJc3tjKeAIZOIvX8VmBl6BraE
YZ2t+tGsNy2yXiIdqm5nKiXYDTWfDmOtnRR7upRxa5PP/d4n7pZg6CKs6w/aLHepVVnwFLtasKvx
DuQaCQ9l6dZXUnqKLecGj57AQB86f3HlJWuXAcai95hfqJw6btRKf9v5DZgcI2FC09HNZM4LZ9Gu
L+lzwsTF6tfEAKPEHtYySxyK/vVELcfsiJ2X5afionvdtuwQPnMtcW5r+mYi5eU1cOJnulOF0koy
5iufnN4f1/jMngyZPWJu/r3DGbAB8ozLlB0NuLHE3Oe5VW3Y0DzCkoDrNuytFzGwP+yils6JaO+l
HYiXRgzjAc7xzzCWaq+a9lw226AIP+IueQ6r5kXgxE1grSdDchCW9xFN4TueYQyyIuGvU/LFE72a
PY4L5aCL8Goscw06RPIxJpRNnQ2/EapybKAcxLFHgNNsWh+B9OG8pXka9WSDcewMumUbWYa2MsP4
O/O1SwtDpADeZAaRu4JxDNvOazd4w6F6Nt62tZzq2hTNif0NxnjR0zhIxAfzij6YQKMx4KsX7Vxa
CrXUTcJmMjWNm8qwLrWFfdCNXsTovRH47rNDaLh5dG8b5P1Z6tvKVx34Z96w4TSm6ymgQpFGBjDG
9zG6eQiGDOcnLIO3wknPqc72lhjYNyFad9NNY7XQVk7iXhPGjljDMaWJoFix5pQ8VoAdWpSrcdCd
iPXak5LTrZrM3YLX5trOh3JtR+jwJ5tc+ga3Veobu2l2A3KKg2n9gRYlwBmgixy1/K3l5xqYwAZs
3FqhtS51yJAoc1aW2eS4QeEbMn2BD6gdzGRAOxvX7XbM6jfUamwNSRTFbwBX1vA6nKqOt485VWmS
CswGU1dQ89/yfIQx4uTJaih0b53M15dwo2pHNHKx1NuW4kiuC13NhLYR+VJxDOy2uGaeedBnm0Mq
uf6FjyZnHyLww2F8FLrHnKCWI7NGc75HuhO45yUmbX3lNRXNphM9ezkcYsuYsiVCvBURGsWp8E0S
tOmj6X/dj66OVtKfOaWRv2xGIz72+Z1DhKMghIeDdgtX0mzP8T1Gflm4mW8RD0SVlgChbS06y8rq
jmVE48A8HF9qeEUctbPyH0zVVZjJjZnqG0Lvr0Vj1FgS0z2ROLiLC7EyXIJzJMT1RRfLR1JtkrxH
+eXTXmk+sB82y0tPMaJOa82c55wMNSbgnINlyk3PjmsRuewCLFHtDF8rNyODW6qpAHVLn07HTqX7
KLcZeXh+fDJBJUQqWFlRPGsbWR6rzjjLOrn3bsQX7kztB+4nfw4pD5uYTJqOWKTQP4SavbNJgVg4
Dy8tXvWkeSh8AlCy3qLQWGPQe80yp1m6AWijoncPeVpWO41Rq2fzpFEZhqxycT/kxcbJYc56/M/V
ZNHtBbChRDj4m5j4b8bDlgGUiBC63hm7Kw6jZD+WOWhaISCs4llPS+ej8PW/qi7YW8c9rdF8h3g3
X8QgBFzZLdwq/kmm54aKDSrTZ5nZNJu2ehNWEq+8GpFKMHhAuKvoZ7DNR55V9Kttvglmbk2xivCE
LWwr/EzLEX+1UYnNaMY1b17YpXozw3Haem/Hj3jajywzZefeIWc7az2BoyXLxAUR6FBuMdPvCz/c
Jl6FDiBgQJBgqOf2KYwN8zzeRPBvYk8yKuS8tDJNv5m6+qclvgn0JbQAZbCMtYMU2me8t0f1QlCU
vkXZYbK9yl95h8BV7hsHGXZRUskoti3RQu8N7exjF7yUQ+WiLBZHp5A3jHyY63Waj9E6SSP5Thwu
1aLR6mUPrZMzRRUrGXc316dBj4wYDLnbvKYVcr4m/RwFxSsmsVNhf1bB1YjLD0arxcHInV/XzUFs
sAqk+OX9WBMF3lfELrj1yuHl0ifXW3oGHUfmDRQPCv0echErZ7CWocCZBe6sv2rtgsLWXmAg2Ht6
gM4CwMUq68jI7oLSXudjcWG8jk6odf7pobhgijBOcWWcixHfdxLWwSqyzrWaWIYgHNjovDGkmufh
1r3Rsbg0oPz8cWoOk39oK0vtjU59K5WbhwYHRBJWqyLoR+TJxrjFp2egKjQGHEswgpwmMRBkimbF
JfgonfzNdIqQqATjWZnDSUi8H4Gaf8TBCHtqpAxED9ZY9GNO735mosLbwaKQgPm1Z2TP2jiee9eH
l/Kowx7ha1CneO9dZBfzsXM3O4NiJ8H0Ypnxbk6sarXI27MoRBOIQs/zthwDb4AO15pEkNd3kuc+
MrZGzcDPBv508Hj/V3EfrENnuEZa+omNFN+Xqr+Dhngwk7NhV6XJWxomHV87p1xMeM8EtWQdDg2u
xQEnGHDz8xD2e+kKZ/UhEz3di1IUOGnQYesoPw3/GS3eS1F3YF5TtN/VyqAiWiEHzTfU7ih7OHAH
4l2F4JkP9GkRWhAxcauCvzPGfjeF9cnETrEQDTd7EzliXbv1GU0OuXM4JzPB0ggPOdsOHwESs9Dv
XMv8E1qfn8mKT0MtvqqY9tYXfk4yFwiZLh5abELZaxXMwx7EkcxsAbqkRwOTMgSu6YOjowNRqVGc
19W2Z9xmtEhu2iSdLYzTG8KvacMucq/q4RSGnbUtfdhdkMZ2lBAXqd0wVL70+C5eraqF4ezz7hOB
8ZZF2riseDMxamLZjzKndK1zy1bDN6J8bzcuwxH4J17vhrRc4sVG1YWuD/0epycO3tll72ftkYeX
OWUc/cJzZCXSaZAsrWRDffmkR9FmZFnNswInRXWoYVxeFss1N3DAvZ2U3vMkhw98mPeJvQ09Lap5
6D6aVw2X0ia6tOvVylcM78NU/LVeevPjXy+RX1OT9Peg2ikEXiu7Mtg6uM2NOd0HXqXjmDJsHzxt
X9gXDqx+q7H+oBpj14EQbgONd1j/3wdguyr9+kuDt7CBoHKMKzd60tgEk6GBDim336pQ/KI2pZM0
vcdoJJspBFsj4XLsGyXsZ1ZdJYOzH8RhEN0D9L7SvujwQMe+/GOIMR4iqwDDH5QJdQEARdXeB8cm
5ZJ8hp0YtGnlxJCaAgsPg10Y0LMN2a8jSWCmotbPynLddpq1GgVOAhsuhsuYIPTqQzRN1ySS2r41
Tn4HK1l5+b100TFJzI+1Fz6pOMCb47hwiTFq5gnC3k4kJyLWgxPpGk8M1hikWjC+hK/W+FIeg6as
/UAs1DnmEyyrcnhLA+GfMBM3FUOhsSDbsPE8Fjf14CLq6v6NrsQLg8Is6JKbH3kvFdybxaAoTAIK
05y0OMPFSDERh16G5jabGGKX0tyqwn6SOUdiThM5THlMNQyTaCI0xE+yPyfjMhbuhSK7XCmne6uY
iEAnWNkEaRJdBSmubUqwyVCCF7Lxz5qjr53JdFk3TVyRevAb2HF9y+DlgbB+d+zUWAMfxWujQZeC
LQgKqnABqSf+kxZ1eNmbNcFg+dpMkMYmJW2YESQMRtgvLn27ZUtCGnmgacbK1Ot1lxn9qYd6w7vE
WMeAltDCYhSr2ksbaFTZLUD7TqNoy/tiZTTJW0+1v/RzDzNlKFq8ydO9JCB4UQc12R91dwuLjlBn
lyQONvuw6VZeynKLF2wRqZz7r6gfNOvzWMH/CM1spzDc08t8WfmQrGF95vDmmNVH+ZdnMQbPWLoi
ce4p7mJgiQEc1B5tPAs5zrhlU1IT6x6AY8Ql7UYLmOvQ9jcAWcQPGzynMaejo6adVVX+NnMKtSxt
aFhFyHIM8Ph7XPvdNv2JfSD1mPVeWhd1IE7ik9lTXU3MH3RrB1bLoGyucKja4jPKYb9P0ylKJ7Dy
4E4ahSt3codTEJZ7kO3RbrQmNHY6LHSly7kc9TgXwpOmAf1QIwumHGfjskOlE7OvWJrQmxaJi5Es
GnKebiJq4MAjES/ZfNGuI1LEV5iM1EpJ2uGALNTWzeTPAF8P+y/5DeQEwDLo7m4KKFwvQzTW0Wtr
1j8RxItV4cQH1r4JkkYIB+x3tcXkZetUKRzLre+TbfEoQ+zZwqNSGh1LX5FG+CeH8Nbk0aN2G2/d
T8VZlv67EzQheZwES1YNPjLFe84wy2xbCXxi0FDTVSf1dTZm55FJ6hLFPTe+z1IVAamCVLuVtQ3p
zldvZVd9EHlRH1OzG9d+ciWA9Zxn4GjGokr3dZ97S3Q9VJAlvwrMKn310+bZRl+M9Iebd5iZ8ZjB
rjHC1M1EW86saURRkIcr2cf1nql4UGib3BiDueNhoAp7btkb9Q+78/nQMGjfG2OeyEP1iNND6CUH
Uj86fudq81UtSxlfVA/TIGU96Ip2N3VJdFadS6K46XFn2n/sBcAIRQFIYn+Nl4qeSmr+OiILaAVt
maOS/kdqMH5q8zTp+FCs7Lsf55yHdd9rKyg2T9W87kCRfMcu9zwMybmPzD1sjKXr51c7l9S8qFeN
2vzShmSjOm+uBV7aAh+YvrE57RpSiOJB7UhgetIaB3p3JlY2eOAlG9JdMaWs3GiNw+6h4gjWrTjo
Ld9qqm267AUn+VqL7G0BDiJH6ACi9NAwXGdadUicZkfYwr7wwnYNXdJJX4Y+PkmvfJlC7+oq90Gs
zhtUQfqa7pAl62SsoJ+wLCQTgtrZPnhecMnM+hk8/VEfq30/NN8pTWGLNo0a8wcqob0tdXl3Muay
Jhaj4jT/ufkrbPPo1LiQ/PHUpHr8z0UJF7kZAnsdcbOffnYOf1EzvteV9QIYFQ0HlIjOGl8GXE8N
c/YupUQppjfhGy9+EtWLsah/yfbYFcZ4R2H4rPvhK6kEl356T6365BnFU6N9SMs/OU5+07PizzIN
wpd6HuNsqWP0IjrZYXecqOiquePRqXDE2foqQV2NDu95mIJ3UCstTtq4S/9/FbMZeSYawnuco8Tk
rqebNIKPasoXc4BZKOMdr8o5wD9fYJ7Qigd6iBVHyhO0alCMN6hwu0Kqg42DPigxLpEAZPr9d+rW
+/nrQNl09rFADOSDIFMDtF++N61gVFbvoqz8GSyW+V6JMKoFK4Frb2S9O5XnPC/3ZDWB+46evJIB
mIMVtFDeC7DW58Gz1r0RQyPHXazDulPhTxbRWdvm0rXFMfQdgBFc+4IvtklFCmYBNYKmVzc/J0SO
n5Dw2yfLQYScusVzPpkn5HKRk9yzkCB32zGJ5ssYYyfXvGZ5DZHl4sfZdTBNCEr40o0R/0B0qGPG
2vyIopZvr+8MgLvqnpm4WqvEfpmREMoajtovp8Ixcryr4pHCCJLSq/nw4MEJVZaH78lTq75QFy6a
T3fQDnlVnCdmW/EUoYhpP6bculTeldflmEbOxSj8a2Oqn55mqZj6owK10OIs8mZrd3dzJINeETLy
7ZcOMqjC5l0SDqiSVjUdVKV3JL9Vr2Y/XW2XFDIRbxrMHlFb7cuXzMpeVNjsJtt46+y9lVd/6VxW
jNYuYWjKytP3WS2lYh+hWWi8p6AYzpE1giCwL4QD6/PGcUlpzsKzgtg4z9FZiOP2pdKORw2wQjUs
a+bYC7LMC1aQLcMAVKSpCZ9a39cJKs5pX00BzoQsWtYNG4A8yJZm/TFlzM4KP3X2reo5JXm09kM/
Goe5CLHK+KOtvrquRx/mIXQG8kItrf8QxfEpYvQprEDT1CYMj9ozcvVdN3sb86C+ifIGo/lSJsOG
bv8qNZJxRX4LUZC2ycqyEjarYX8DNiukta3I2vVNcR4tg3W6+4ht89B7/XUQxTNci0+SmElYowcc
si096Q6GebIwGZeS0LfQbUwz7MESmhHUJQ6RLyHlyfzXeW71gVG+8K29nIytO5ZXEthfbN86z7JW
vA3+vvL8BTic0QMJqDc/nS3uoabOlrd2+Yak1bzKgrmk3S+Hrrn2smKNk6MdMkkpNYxHZtS7FkVx
1zyzOlvhDvo0W+7loAj+qnm+NuRA8cuJypT2srCeGfQvlCwubWZcY63YazwYY9+ebS0+BTx40NXo
ERBcZOYtj5BEZbCb7XgTS+OcGiivoakUnCdu7rPzL38iFpCM+gNonjS+0bHSxFulLFC4cgcl6UzP
jDRr6bW8HIHCdEKmhs+Edn4Rkt7aZYDKR5YttL5LRI/c5AZkL7QQvAapQlDHl+ZZR+VjICUIGaO6
y4zI+dRI9sLSLZMPRPDIGPGzIy9kS8DrzNZsHj6/hnx/ejJsVeI+cezeTWHsPUhdhumswOehRlyJ
0eKsxY6RWmdS4vZ5D75Uj8+yuJW69+d1DZ3/kC6NSKeIom51sm5LTsuYmFdynU8t6St7hm/Eqkby
mTAhDNQyLbZp/JqwElxHfm8uGzvbWOns8DBluRWORdnFWqr3pbvoWCEtJ79+98IKOw8pZithlA8n
YVldJYicmJKqtyp3buWgPUHES1PaihQs4UKOA8jSdwYe595XRBnxiZru1zThTdQ5zz8Dm8YFWqN1
N4JotSUkS252w1VLqJyBu5/Gp1S1+rrSJC6fzny0k/mkGyAnKF6qTZB39cJQdAtlB7m9abp7ZExf
Y0Vql95jKsgD6uchv8z/TgBzqRJ9np5vsBhxNWidQK7SeEuTSbTuWX+NSxfAN6eBP+A5FZYv1n2s
vUcp3DNhR0eTDUMmTwRKIiLJnjtHOLx/JyjHk672CJb4OZgxeTHdhIvXzlhfp19GjcEF2Svghdi1
sfoE/c00m5s+WN2ScE8XCvfGavpfxtY3ErG0abTOZndXvENWlaUxsW+RdluMwaMxXmDcCw9jyZgq
dL8VyNVFXMOHN2v4424jcJODmS3j4diVTvJgirbt7fZVuvII4FstbYsOpIknwuJZKC7LxPuK8DIt
RDfNUtoyBLAmr1mOvZmwXeCrQPLNgq075PqF/nAr8dm6xgd9K2jYNKkPXnfNyJJdOFV9HdKo2lTN
f4yd2XLjSpZlf+VaPDeyMDjgQFllPojzJJEUNUS8wBQhBUbHPH99L/DezqysNmvrF5qomSTo7uec
vdfOL5Y381FdyK3K8L67Vvc501Yvur3TiWrjHEhnlfSBLxPX2Mlv1CPMoRfUaNesnCi/Hf/3CCQ+
ngrwcQW15BB/kuqFd5DMUPT9nF3798lvAO9QspUwquZ6b+MXXrYBwYp0sJHHSJyHZvZGttCrisBd
WwZVYFlBVIUgQMCCUS2GOMqJJO/2foRYoGdY81BhocKlVREaxku7IieJoWYIgiEO3mQJWdd0YFdD
j4J7uvQ9hLkc4XND/baN6Ktx/GDjigwMUttdazsZ96Qq/O75TYu4IeW5FvEpmFgGhE4X3CG/hH0h
+KFydjEa21fmLdmijuvPIE/RD2vOLzPWcuRs9SOhxPa6L9l5q7og8SQ5R9Qp24ZiY1E1gVhpmJDW
uK8VF5Szrw2ZwGFPrtgejjVFBNNN65FZW7DHCwrNOPpta8J5cH+4mlnv5rM6fkcwx8TAd5xb9yUe
/IchRuqX0bs+6xFk/hTpFROKa3sXzrX6xqjhuVl7f6I8DcAsbi0U+kczNW49rjL6MnhUm5KlxG01
EhCUWNmjvtY7v1+FNU+c4vxY29kKkWZLBEBA7dhVOxIlqJ/zT/p6C8gxH3XjBMsmSnMOkUzCsDKn
65GJRqgssDqV+sELP6xAPzwVkxcTnupjOsciGCBFQS+IUNyCMIfPjRgx1m+OQuey9jcSLiqY/Bfy
kI1NpBZ2alx6A55iU/Rr2AWwd1AdrdjF2evV5D7YGmte5CTnRj8NZTizKk0IgQtb5DfPqTLi4WS9
gRSWQNEZ8B+zIFOcZs7CNFhshJGsrbTLLnX7kVC0LNqwqlayxJmdO4yJrF57Rdy/t6zB3goTbXyW
/CJxIfxAWXdgAZqP4IGO+ZtYg6BlOENXlzkr8jjURKC4bcNBBc1DhYmlngDJgNjJaNP7DiM1x4nG
VdwOC3SLS/Rs5TEsWIAIH/9hp86L22VHgqmLV9NuX7GMca32bnzSM0UoItP4dhTmkmZa9tBKKCOR
cJ4s5oIb0aC8bktyxsenMSavO05EAGe9p+eHdghXvzfWsMUR79HaP1ptba2z4IOt11p2tBHe9VS9
Cz0nj6BXWxGSHDWaTrpSifmjLBt8394K81t3DDdW2DBlCM13p6nflGBCHIzqVGiArdouNxni4JKP
zNjc6IYRLrUiWecjb4e7JY8AYj3+JP/RXPSJ161k4R/1jEiXsTG010EymDHaojkmu4JR9EIV8txW
4qZgOI7XsGPLqjWXcXBflDvsW6u2dZLtoIlNYOhgggQTW1TNtp3C3hjsJ37fJcDQQMX7AtLlZzln
cBFcT0uhcVFdOeMzYnRYDIHPtjuCyUpd9rjkFnbuhQZ4o5prWTPJEdPwHusjin7O1rIhAoxy/YlF
+gZZ4OKnXrHKUi6ecbwkBZbwelBnIEVvkSKuCI5ojbvuIVCSbd2EY+SjUXA61H2TeKImPg4iXxeu
9j3wvHhhJinUk2aA9uNQuDrFqVAFWVfwvptZz16K5DuOgq+52kBntZEIL6PWfczQnzwMQ0R+RnVK
Tfenawy/U/1dqprZR792PHqI3anPMrbEDnxBCzaJftW+7VEvDng2ggGxTTpL/asONRURjMp/tCFo
R9YI3j88I1Ohv/hDRtZLRaFAH0R7zubo9Ei9oEA70/E/pnb5VHXHJqFl1MfpDrSWKLduX69JeHuc
uxclk8SxvRqlfVI1a7dPchhazynPT/MvLP1hGUqNcNHqQpvzWGYOXl/MEG2jH6YuWKGYeq0843fk
XLFfvUcai3gBEZFTo/nc6e4bwjNmP0UEI8CH3dahL0T0BKc7nS7SOWAfuxm697NVsB0tcQLecIqt
CfPJD2/EOUIEoSf1Dz2MP0rLXIvMf/FDBLA5hF2OkJfYLn4S4oT6qGi+UD09a5W7rNFLjGV1LgjC
KumgobthwJq3P8SkTsPoPFYzPyfRwffgS4q+oN/PboS5WRVnP5u2virPvWAECR6WKNp+0U3jSlTp
F1h+tYyjXy7/klnPQTwDyvjeY5Y/fCY4uthby6ua0i0siAezyo5IVXao32C9mcvWwzfstTOuhOuz
0ZN4SbwUqIes2JGzcSUMjTT4PtcuDGUBWzhvAdAtL56WoFafYUC84Lc6Mt5n+DbeirGlZaEtag0p
pqO/6QbmCT2ZfmjVFxq/xRi1W2GkryPtMP+HEdBkzGxqnsCMaQKCtHOcil1BVN+rEDZZE7HutJtu
PmcOzlFW6ZMZ0pySbGFGTQbkj1F3z1msvtzE/tXmWF1jJOxZfOjCrtrAWPrVt3TS0tC+2mFAGoD9
EqjiTUaM/QqPeb8S17y2v1SSvKC4eM/KndskbznOH8av+kdWFou0829o51yCMaevvKgf0wI5/5gH
v2HpbjtPwE8BSlG504vVOKRH3FJ2jAfKjRwNJs1Tmv0ul3NZGUw0usuA9NNukivuwHY5RuFLn7l4
NCe0AuNXDS1LZSY4ZS3aBqb5VHczzgeRdkg10nFqf0AauXHS8CVPOFIXyn8JE/FlwVo2XH/jgvJr
dbTQosM6lETt2TOBFvBkD7nXEpRh4ASpvHcvyL6D+oriYjUSDIao6S0MUVrMvyuEUuxxjs5dFpBY
OMOiHxhdRp5/soNPz2TKZN9hds6wHeGMrAAYkDdkzvQMz3go30DLP7c2gj0DxL+iK90gD8IFUPKG
Y1zjIxIsdOq9TLGCBJSlERXCrOqi8MjfQDofh5QyXkao1zX2SSynxKnn1rMIwheFSiWNeLepxm0X
lVczXOMng+RG+WFg3kL00MYcioRAMGqUwTtvkOvQJifLTgWXAs9A6nhXDRl6pOO7Cqv8IPNkrUHa
7QTvQRBxj1HarFQ9Ky1tgHFhzPPO6Vlv6E4Ac71W8zDFEHLdyeQHZOOFG/IXLR+OyTSNq86GrNfG
jFKD6iMjkHNBduDvVnobIza/j4n5LvLypUzCZccDXFg9ZqY03kC5OCJRNpA0Rd9D2m38bz3PmWbu
zIC5YKx7R6rK6xC2SCO0DBqT/TIEezuOvmcy+5J6+KtJx71RF0+B7J+XZT2rxzjR4iTjucl89P1t
jRinQXoBfOqhl/gDawvomudHaK/CLZs5njCtuCiw74RA2Q9GIUKGE+yVgEhHBwOrtNgB+oZ2hfPK
uvJK6+kcBAxkPQ8Ff8zF1vX1VmXlizfUi0iCJDXL2bHkcS7xNCgzlvUYB9swl2+ap75HnZJ0Rnmo
Pc8uY3mjRGDYGtq7nnBib4AYiuzLq2ZsBTs8m9xLVo4YFNECy2rraCvD0ECAZ6c+aiW5CxHNAtA6
oT68TZn5JofyEtNaLElX0GOHZktZGA+aPeddWwt2jfciIczWGdG9pGi8TMv4jdCGYgm+mmBW+OBG
5qFDxtnFtD7H/D0iBwbl/dkJbPxjVXCFdYGhgUmQ18v9WCAriXpK04cuqs95oP0MR50Ri3GW9nT2
7OSgOSuRq6e4iE9DnTx1vQ42I1sXsKJGa7w2BmiQxv05xQjgwijYJ331VNnU2FU6HUUAmaHt8+dA
B45nroLc+ZyCtgflhk0ylNRgNWwraAboTa6wwE6dcn57wnxMMvFqBt2r22tHhJUr5FcrrShuNsNy
U/S3TkDwosWbFs2ZYgsBW99+9HInenUZ9f6qa8GW6TRbJldtyXZEhmxr8oqNXPCRYDR2SCZmvB4K
Z0aliabo3023Oi53el6heeq2Zr5nob96HQf+qmaY0FbHIi6eyhmjFUVQ/GsY0DlxHPiz0hfTc383
sf2jirSbl/9MQiS/Ir0GeXcOI3/rD9aFPv9aDdMSJc/KttplWM+c3JpTHTkG6ZdRRV/gEQJIk/YP
Jq8bYU4rWt23gkBtcXALdTZxCT30kJHsDjNklY9L0gbRDndfoebNTi3nvXDlwZfZ2kWWiAhzn9r5
pqduClHoD3VxiYvxqVQ5xIU+ZBtZ+IzTSy1g3MHVPJ0SGv6OF7+HRLQ/qFpfTTjkuH4aMJaMXa68
48sH2wTFaYu9yseL5chDn9DVa4hBqCf3JkbxmBrOLXb0jRuKF6JZfsaWwETUvTJo4qAmIAJ2mr3l
WL0xm/La8uCHgqVTuPqjQxVnNrPl2TtVUFLgLSlS/rTkvQWg0liIdHlrqUKdZEvshJTU4BODGe+M
yhetW1OyQmkvYyduZR6++DEDVllYYCN4oYZuRzsKdbC86AQ5vaDowTRRCTC/6Bkhx9D+8BsGemn5
LMNmE2bIuljaiqUdtV8TRPOtNtSvYW6Zi6JD0GOXcPDaWNs4cXSbKuiB7eSSzeRMm7r3n0wZVDsy
5bZlltK991O1ZqJ6jUdMVAOTK6JxYutQIbIwi974KXLDfRBFuPP1xl8yQhT821q5KbuNpYl4GaVl
eBNhGz6h0j7d77mgD57VmW7z0bIn+2QVv/tuCG5OLRswRWRf3O82Pk7rGgwRy1ca3GSDiyOThCwC
s9cjjyxjoT0j2NSpIOxmH/c1d8t63FQhcOFm+u4EbbkX/7zxWNNWo4IMqHnvvkK+86+v3b8V6ytq
sW7Oi4Yp8dePBmPEJ/91//7lNgRvM8Csj3EY0Buuir1tu9ww+CPyW776VcauphUgn1HKFeBeZvjz
/H2N31AopEg3SnPI9/cbl8Cx3UCy7twzoYkaQozZk8tW7XHY/3Xz5+eAG6Mj6bf3z98/9edP3O9z
GkiXII95QgYXe/5//9L991oRWropB67PaWQQnOJ6pqPPaQxeqSL1xTCsT5roa5lnZCmMprvVASHA
6/QYxj61XYXUvMSz11GWLTpv6EAnYYNxmuoIRQYpVsqA2f1VU3gdKjMuDina/gVMY1Dlz3LkHc3c
Mmbnm7vBnD1iiFp0l8SOTnO8bDLtotxgXPqhh/iP/IClbNHcx3Ver1u6rVdiMX5pxbi3+j5BdEKX
yiM47RARq3JUoceoWdNWKGXjQ09m6aGJCyRz/HBEHh/9RjJeJmfN+7vCEca6Wo5v5Bh2y3FuNI2M
FTcRhrRN2NZYPifWyYBmTA0JrpgoiExmbmhgiS8yDmZHc0GfnYY60XEp+tFN0TOfLaRTrgI5S0Bb
K4IQheZQBtB+Ejtbj4WJBG/mrqJxGHdpO/RLWjQoLzzMG0OknqMad05T0IIyapkuSxadIydqwRVT
maX5CBoWQ5RRvifSKI6SFIajOxJJqFFTBCQLnRHrGY8Dc1Zpj/K9LumW2W8DeN8zZyht46GpoyLO
3VOWORT8NQzTOfCZDDVRr5OBwbZrGcHj0ISf8AuZQophy3VJrl/EsCdtGv0M7stbFbiYMVPpQGVo
ZiwdM85u2nudGVGI6RF1E9wuXpGImCSeglUtQndhzzSPaiQbtbflQW86Z6MRL7svhOEfvEC667K3
0z3DkC1Ij+gQW6ZauhVZ317vBiQfMMEaY4RgSPo53qaO+xEj1hibIy/YsfCM4pW8ISqUMI93NcES
mqG4VGbai6MYfaCk8As7PcIcRI/UjwbGNqwxdjJlW5djxLtjfijmzR1xYddKq5xb7RfLsc7Da1tr
9k1KNIANEVRK1584lTUvga896MVKT+ibDBFT6FyEAaYbbAAVXRzOhXWFdgY0q284+TY0bHXWivzF
+oSpr52M3PKmhyax+DAS7w5V5UhL37YYyhGKU3QPVuE4x8FDeG16idzofQpCThQuetNBW0RmkiFL
YNLh53WyVhVDZ3sKOLDpbnx1rHuSSfxbSUGqswv2gHqdSBNjsJ/9fGI/spSBcIC7E4btTRjOuUEk
kz+3IjXPk+xW9y/GTfTGtRUc4dh+j7LJ/pBM5rmsnZjJLC3R1CBgzmekeqFz/ZP2Cu8sIphPfRAH
L6QcZAunLuTufpcBtYahSjirkT2Z0iMnd81NxkPp9o/ulBNKy9r1gM9o/BFyUGfNGK+dGb8h0+el
cYfxvS/APjoEY5kBAbeujfgFP0eVFhe/y/VDb+kn+gXdIdHi7nD/iCk4Kxny6CKKrZeaXJyX2HlT
nJGSybQ4YxExytH1M+0YMkfoNh4TaedE4pQ2wXqW3FU9ZVzljwthptnz/bfEcPTu97SCWDCNcmil
9UB4NHxXz/ePsjpP//xI0zSxlBIR/Wjnznp0UIhaLlMz8K4pW3HWv0rqdC/sL1qg4s9ZtDiSg/GG
JxvThaVvOyM3T908Dh7zSbGcaISw21OO+AHBDK6Mm4BpDFjKML5rA9UfAE2blAzTo5HjvTqVUV1a
Eb5VuVMeNBsmSziDWaY4+fNThVnZy54jPDgH1MZLIUfjcL+xrTE7iG7jBj3ngACNvZe15RPauH6r
BcQJ95pZLIjEsl4yc+SjQI/OdKBbhktAVOhkYwIyXsJQ0gpPZbo2YkZE9hDrqz7EORTSl151GioH
O20gnE9hOXsOmI1nx95r4pvvduGhrbAoVfOrJyXFc9NSvlnIbhZDKuC+YSP9hXnAX1CxlwevS+cN
+OKHaXLS7Z63RiNjzHSV2Fr1jB6unVWrkE70WobgzulOStb6JZ2jyGf7cac7t5yEsweto2eVkHZq
axFEW8qFwJvqJxOnzja3eS0iGkgqiC66MJ1NRVDHzuqcRyG04ezEuygazrKazPdWcUIMmrpbtCWA
1FR4AXgWEq4Fmo617jOfD+wu3UaFrb/qFr4tpijToRyEvqnJ0CBYx9bXJJTqjCF1TeOxawYHBmxK
LuDbS1xW6cp2E1KaOCnCoGz9Q61auOSeSSMr8MJyjfsQQ7XnF5uQM/6b1zfrRFrts+ESGVoM2Hnv
n0ZaTWyxRZNQlOlb1Y/xZspUsC7jibddTFwQ84eL1qfDr6x2//wg+O+fyRzzUXV+d2mbOdrBxwGC
h+5n1w0Oml4EKw9qPvzM5K9VlWXDFuXltC27QTsHDft+pYrxJ8LZRT6hzEGH/ruptepRKGtvR5k4
DS6zwY40pkWJPWLZ5yUsOELJNtiwh2WlAyCPmJ/jMEW5LMDF1BXjPt1yLGgwqbv3U61cCRrUHznH
h94rfmrAjikn576TQ6fWpUd7c5pBkGJEGzieCVp5UdHuzD6wqKwV4Vh7aYkJ8QaEuQVDZUIUO6Xj
/2qabdASqDrf68KY8NQqpyUw212HtOrXvuyQ8xRldTQiPKe2e2zx3MLmteCHM/WeuohcV9Vby8kg
SLfT1thJTCwb7rSA9oHgZ86LmzqGAGgRl26u2k8vGj/HVlPvuUvPJtMC68op3WJJTLTT3HOmpeuv
M1doq8zX6JBQQDlV0P1s7X4zziqsvsPVVVr9gQmKflKGzo2dG6f73VFaOI+MADHlFB8bnzFHl1fP
do2jdaRLf7+nT+i1VKJxKLZ9WnSIRXQmCUTbqmRfNGG8KCzn5jslYk8sBPjdYDjf78KxCFdMxoCz
MUWqSfrBMa8VAHurOXGQ1UAkcjeYvr+BW5/OwTQ9WWT6DZrqjC5IKnCYWr0uPBwVZlGGKz8G8jaA
bjriPVVrzlGFNeyARRFFzYuw8DvDZWTLEYKz9YNn++jySO5a9p2d7cypyJa2U7o/EItDtKmdmzTL
BlONjlfIs+Ntx29F/bCNhrj98k0LxJ8rzCOuq7ehL7uDmdkINCdLe0PzP2e7I8mi+Ri8D0B5TZ3r
yAqc4oLM/xlQQvAufFVujcHlTDpH19Vs7UACQ52nIdwSF1leQ+Zw14w4l3Ut/HB5/9z9BoML4xZd
pPt4/pYAIcFOGC49f5pz5exepmIPn01EEOiDcFNz5i4PQc00hPKVEpgpKCqUoHlxIO2fYoHdqi+9
QxkAcvczxZJo0i7IJjUtU1Fb5zazR7qW2Fp4l7hsdkYgKE6HNwuk/UrSGz2bwCLOiaSVh2X0QfTC
/eRU1rx1em5S/EfOyWmHpW4DERjiwnpjKaURyYN49HutfUXbOAZzNdoHH2HjMmY1OZRWUa3tbAun
1xCAyRiRlKxirUmPIz3vZS/JzSk8mhc9s5p1Q67xGiqnPAfYIflvGddxuCjtTIEgcI2D7Ceic1Vb
kWAOBJpZACrcDgV0hQ55HZt4lP1x0iE88Lx5mYzWDYrin5EZBqdmHH8bmUxPoqKaRQ20tl3UO3Ee
j89+jZpYG9XFagm0HpXc4eBjDa5kp7Pi0PgNe5R9sUXDrIex4kSWtu6CIX9k8DDt6AY9AyZqzsAQ
LAAyzBamVrx7HAW/+9r4FPoJ6J0Ge1Pdt83OayRkhW4cl9RnBCe3Mtsak1VsqJ9vhHC2QI0zxQzZ
gD4DuSh/vP8pmGgwsmVore8HT9Nrf8Yt/gmOuOmhKal6mrqM3k2hDq3VFRfp01iu8d1uS+RMejla
Z69mN5HKOjCrocHiAMZswv6XLkd/i87hw8rUcMINQOKwMtdBSsBoYemvWtMH28T3T8nAfJOM1cfi
U0Fe8pllXy0OR+Ska+fQXkH6Tb5a0EdtjKmk7mFhjrKqnywv3DXh0ncJA3yI9HijNS4pcoTVBDlW
J9FyULKbyn0NWjJEGXvWG3uCRT72zpGRklpppIBuesNeUR2+SCHz52Lo8xUe12w3pHNnhFH8yOHB
tFJc5TGwlj5Q9tYthw72hSZWWEmoR3vfOlHZknUF526ResRog5nfalEBK7E1xlNfOZupKsdza+yB
6KKzpoljtsSJpiVarjwdcfHMhQmUGDpU1XAbwh6RUyjCdVU160l0RL/pnJAdPZldzvn4OE9ZMt16
MWdpZ9ExKgyB5EMKORciotmIsgbHulYfqgqZa51m7nIae2PL8YQGvhs9VWHFEqXPVt4En4usvAgE
MGJISa/2OFRE8WQWiWlRXa8Mz4iWINJpRYB6WZZjIldDFg4nK0/ARpAxw15iy4uXeCeVc0w2i4LQ
7AmFaDYMG4bg8dHy+xrRwyzVB3/yZsFFMwszPcmmTtGNMY8qZSr3te1iEJisvReJawOc43S/kdJL
DqDCxWGgNG1bCgiBmnHhePDndWQ3Sz3HT9Mol7ci4UVKFsfCiarnimuum3U/eaUhc4DftGRXjVcp
dpAPdrZO5es+6yjbGowyTRb3aDrSNb4jY9XfPgmbtx799rVOaBGtclGH32FGfjcAOCxALUWrvgyz
mzWBVDFjc9qMDol2hVseRqP52fn43/KaDVPNN4KlQ+sSXhyNBI5AD7HUJk69YSQLosBT+mskG3li
5OueHJmqRaM6bwmfsDpShFRHzVLuKnQIGyPrKLsOHqMTnV3EnlfVvMP1cf+d9xtRmD+YAReEjrD0
ArkmCCM9pPGkIVinNO2HyDmQg7OekBasAq3ul1Vb86br9OGAeRUqSbHReic5Zeaa2KLXylKvnHqi
m55L90HmGLJ7lHGtZ9Fdn9ro4vWhubEjsz+MKt9j5oZuXhoSH2A6oa2zOFkb7rSL48E/QRH9HnTW
AGGpqXe0QORbaI4nAjRmEeiERNTIjiUeCE5O0+V+U4jWoXcdPja9iC45fmymS+dobNXZspcqcKyd
1QY/utFSp/sNIicsCWSK4QFHHU/szrDOYqpoLJZq6zT+K89icuSUBBKWI8pDjgy3n8rsMUnzYRNC
OlpMRhGeI6FPO6fiquuci8HV/RojC15AumGGhk9nnWRYGsoBsLJQDch3V/HncC9t0KOIRyyLaIvJ
egxGcYgC9KhmPjBeRGb8VP7MaQSeqpp4dccCgJTYVrAppNHs2oE0C55SOulJs/Ia/bnFyba2/KHf
WCRerouseldShThBKzSSYfxoNyXnyuTBF0nwGPTiVSeFaGUMGu2rwSgf0QYl+3DcJIZl7kRGRxbt
RLXJos5c5U7yi2tM7QV9YnrIL75GMGw74OrVu4nVUSR7MaGOrkPLWZADh0RDlvEGh6u9N3UzXoH4
UEsAbibDS298t6r4BeJjtxsGbeZG9Ng8cS60gF9Odjq9DyIpONOM9dKXihhMF4AB2vcSu2x7oG9n
XCZpe/u+Kq5BR8SrOQ7OxgvcEy6a/qgNWr0jqAfTnOVrELNZPAu3C7boSZJFiWdby7X+ouryxYwg
dKVY69fSYgsYTcTQeEuwWRogKbLY2o9dUkB404fXpvMeOrbrZcOhZjWwp541UZSLIvQY7MrqC0dW
f/WdESVDFBXTUz2063bixJSlgsoQV0VDvNbKdOV3B3nsE4Yy0o7aVRtDM6H/swcvKh9k1VXrCCt0
UIT1HmHF5EW7HjLpg66dILwfVM9pzOxziIbiXfMxjSLymiOZYnjFSFkWaAH0S+mpOQ/Rr5+iKqW9
m+SQcnrCT7rcvZKOQugQs2/YGiYiNEd6R0LZmeQxi0AYZ4XHCTVuNT5mWWxcLEaeEBjSo0HKj1Vq
xtEu83fgotEmaPMNEjCCVDvjVOo1TxE40gtevie7fmoDwPh1A8N+rLunwHlSDgLYIRa4NHyoJ6gi
m5U2x+mCpdEOBt2kXB3vi5rXtIe+nMD5zieEMpuzF6jXtmBPnhs1qqP0PsE8xof7naEtSKDSxVof
oLpSAx4iruddZNdylyrrV+fjFitdY9U66KFjxg+L3tXCDWfW8oTm13tIFar9OQo3rIwGCRcABIMG
yy5TSDJ6FU8P0WBF75rgmKTFXOH4M7JrlwVLjtLaL6Evsinz9ilY5T97dZqXeTtn6k4miC6EzZB1
USHxOhVMtGbszWQ2zs8KapnZWsdhhj9ZiXUpu/6HU9JZyEMRrGgFo3axaDrEu7wldaCYT25kqC8Y
Gk5LtyuzpUIAjTVh6ccaLKVwCNdazxWsCKxv+2zB8LDHhu4h2qx3Mh6jVYbzNo6Pis7dhdojBHAi
8xUSBXY2pjFE3o/esc8L0hSbWaiXNPtBn9RB91De3fdnorI3vbQsOhYVm2uUDJumKyAzjn2/ky4D
gdqXBSozJ3tn5zhazLOZ/qUHfd7ULabZC0eSqRyZnXVAVcSIKEEFoKU2qpnKtHc05s5GXLWPVqPh
zEqLgFKNDErsz/XKcxpyTBVU7dDssBNpy4T22z5XOdizFzkFG/Bd5blpm4iWrLoOlFUQ/ggvLhO6
6H6WrEdVYIcNmxH9VgkjNfbzYNF2yVszJHQDK+BxEYDKNGd0k+Imo0eLu61XqPPoGO2CivNdRA2K
UZ6pJMCgJ0/rLsyf813khrcgQI1d+z5tv1LsOj8CizXSr9BSlWNTChtgU+UB9bABDd04u2bh7luU
jusuda1lGWfxqiHBfY+YBFtF1wigmGQptDZ6kiGcHmkSxuee6elgUksNAbA9YDpPeTa0u27eP5qh
27tFRYPdB6BcujpJIfNL6MaTsyVeaT2lQXMw1Mf9CNPL29QDkzYHtSHTZ9s6o1zLPrM2DOGRf/vq
My6A9Y669wygA5KdzHcFhztDjlgTJhz6jFBq1mPyF/1sBuJvh8glTgo3/hqseLgSpYcWG8HO0jFy
7yng5HsUUbCuOjM89pBLMEyONgWCB5B2bnhLj2qoN1L/pHU7R6fcbvH4LlEqjIfxOISFd9bHL94f
Ix6M4uTK0DnQXsSBZhNq2gCVWDHyw3RFAzoAwNLu4orR/72PGBQMauqs/W6hFXb8ITuFJnEcf94Y
clgODXqhyR4fVeW1O8dzjVPg6R+qx50hGI1Domokr0zu74wKRJjJcOKpoBJnv6Vpa2B5B2BDyPX9
uMUJrNnFDoIWNyCSOQoY4zAYaXYaU50HLSK0Du42ejNJgTxv05Z8a8tiPJrOcDE10lzRxlcLWRbi
kcGreGwtuOAkvNL5gM+yqSfCfZy0L8/ZTDGa1BXd23C8r22Y6mxLRg/f/viPf/zXf/wa/jP4yiE+
MNfJ6n/8F/d/5eRMREHY/I+7/7jltLLU/Wf++T3//hP/OEW/aFnlv5v/53dtvvLHD/VV/89vmv+b
f/5m/vpf/93yo/n4tzurDKTqeGm/qvH6VSPtvf8XPI75O/9/v/jH1/233Mbi6+/ffuVtRr1+/SIq
I/v215d2n3//Zlj6/Yn683maf/9fX5wfwN+/kZ2LQLduPv7vH/pCdP33b67+N9M1Hd3VwaTBDHDM
b3/0X/NXHO9vpuPpFo0JjzAm4Xjf/sAE3oR//yYsvoRYXSJjMg22Yvntjzpv5y9Z3t8M6dmOZwoB
yUE6zrf/8+D/7UX814v6R8aZN484Oc+PxrG//VH8+WrPD08z+RPC5V/jYRa/Pq5RFszf979aDCHA
Fu1wm5FvttJBvBzScaiRbTkDwCXhFeo2+BJ6hxEUt66JCAlvUkxCqBoAR7vNx+ShWhEoaJEiW0Cu
klJ6KBM7dSzLSHoPLQ3qvd9bcxHradU2l7nxG6FcdE2ljdPc7Iu7k4mEMm9KnU9ftqD9a4XiU2Ux
xaVJ9TQimm9Hb0HHx4GoQ/rPMc8NK2UVbXO5aoieurmASoTtlVRIsEFfvBCsALCEAASpHv+AFebi
IjSbT/9/U3ceS3Yj2Zb9oUIZ4IC7A9OrVWjBiJjAggpaa3x9LzCfvU4Gs8h+bdaDrrLKQVpWEhfC
3c85e6+tnOLYh1l2RzqqZazoJQ9bJNHuE8B9PjlEeKxYVoF8SVfJtLVkHh+6TE/PwVzPh0yz4Ha2
nWCmLDzvpWhjgFIYHkJGtDXDDSvGjog7paeLFcryDVBzm+xyIEwm8O6GzYw2JOelDJWhx6rohDRl
Dfm57jC+Y4Dt8NNj1i42JbJNRn9o4LxrbBD2eXIzJjeth4es44ha7xIrwI4wZ5Z4i6qs/FrMpnur
Iix8aLdM74s5MyqE/JwfyxxL3joquuwdtjW+ipRIVOMBX8yY82ynglQxIs41EpPeelfxWAHBMPLw
WFsLpBFlS/cwOc50H5eteOCdzCDZjFm1d2Le623PS5Gtaz/sr2kk5h4JpA4g5pwOW3cAaU7qzZCD
r7JlfBI+XuoIfdWtTmij79059m9aVTRXJS5wwFCejWGHQcxMXRwtupF58iM2AAe5XJ3M9MqNJumf
NTrSeO0aDsmUucEBQjhhdUhz3UZbdlPEByE9oi+DUUN76XCpfwlixERrq4icYJMlONXXcN0STLKJ
RcMQDRyJsRn5zY+0bQs4zpKcgpUFxG2Pjcj5OnKWhk5Qj+cyt7xDjssO5bGDGcOoEDOsUIOkE1m9
9Yz1m4E41iFodqCKKjlDiOnjR83R4NHoPOfgNtoZd/1MwXfVK39aXteRLkuagy4geIb9wUbKEnPw
ixK1YhugYayADg5ocitawGAc+4UmpU3C3swhNE+1P/jDxtV+D8ElA9AaKcfzVoQsY8EuwCieOZm2
1n3pRmjhBznwgCrRyvt+7Bz4jhW5LczK5VueefYtMDS2tyDs6Od5yhVHZCmQbw3V0hrzp5Lg+jJo
nvyhhXsOEto8JZbR3weOozY5WaD5LqnoNB1MlpC9SePpbKWF+1YKuEQupSjj317M9doEmnY/ZmZz
zyeIAYTax7ogags+q1aT+KYDqdS+q21S0nyr7fptm87yFYFyVW1JAA6uhTUFR38YDNTeNpwfBKhW
ekgaP6cpbZCi3ZjjLSkKOUnxRbozw7Q5kuCG0GOIouEh0SSX7PLRnk9BNkZn7DPNJ20M2BaNJbYo
QLOv14OI7dcwiurTIFy3AByQ9Y/MkUD4AH4nl73HGwgCEO7xrvbMHI6CR96iMfQ5AbvmPEC4c2Or
XGfV4EbHyIc5sobZEBHJRJN5FTqC/lzBGw2ZJ4AUth4DQJVMBqLkvnNG88FRyn7uSS3eWZ4cXs0k
rL8qZmjFOu9jUk55rOYhLYQ6YsxChe8uE2EVUG4UCWUYfxR/NjQxktC897Ew9VOMkE3slBkH3YZF
hQwXaaX1s5WY5XtUd/FLPBJ6Ro+6Cc9ijqOtSBPvesDy+OggRSbpwqlZOkU9sebm6JU7uBz+/FTI
jnJT2TFfT2U5gcGXVA43HeKMr3Qc6Vtlefcea43fDEWbcdKsthtFtldGWoR2940a5K1FgDojTQ9Z
aEONTsGces9BzhWzBFnnqnPRwRpJOfpbTGj2JzSIZoFpJCvpmnm6PEJnDb5PtYFVEjP6shwMiXVp
ggX1PHF6HFDVMS+OCVtI68aFll9Zd7BNzW6XN1OOkRUzHDB8mP8zQfSEW+WzylZl4jrOsWVp9YEu
jaHeWRHbWlvwcu5EDkZgXc8m8RudcEOg3zna36Tyo+TOjIfiqrdZgzelaId3C2m0SQ+/nXA7lePG
4iV9NST+QM/NNNBORFr7EeoHiudE1t/JnYBw75o4uWmYyZhGU6nsb54qIPuEgYvVkQ/LCFZwYvp7
u+vt4NFxO1zNFKq4sobBVGQcjCFmcZrbxW6cBziSsgnBGyMSte/GqqY9UOUjex/MN//awE2oVpGI
VLueZ6+EFdS2aLKDDOrVRoGwdGEejSjAGzczvAMYldjYeXStrqPabKK1rHVHp9TEtQbKgtcUV2YU
IgAtANt7I8baSkkWbCeN+JlxvOj2Z828zoyxQZ+kZdKCCJhSFhCXk3RDmhClUNpWXXUn6oZIct1H
OHISKVu1IYKtZvTEnEvBgHYVeFZhlLuRNFlSDgWwakIYyup9rkq2b8/V7dk1Fw8dESdDsPF7AcjJ
hWl6a9J9QIMvWnev7WHcE2FrkSBuWrJ+5Y2CyYzRm95nmNefS6vEzDLrYPzqF8VwKFveorXsEN1s
TacrtiZ72TllN9lZZRHUV6RPeJuprFy2yQwAl5auva/IrEDmb2ylHDAnI4stYELFsc8Ax2zuqrqC
D5Bm0bYLreymadEI7dHZ9jdMTIaDWWumFQnJBIOfZfAiqrzamsJZrgClJ2JR6wzSHhn8jHJG1ORb
a7ftrhhbDldO0eP54F8JvIfqj4mx/SntlXUYLJvPJvKDjZu7zQ3xNvdhLbudXiQkuT9ha56q5H6I
PfvJ6iiGp6ksd6hk2GXJzuPwMIenOpu5PZD1ENxZrECbuMxsNHkpsrc6woGyN4yG9luFIytfB720
OUPNffECCqanp65KMCXdUMP2C/LpbM0Yn4HeJGM8bjmQpi9Y7Y0TwUPhvCUkI/xWMap+4iCMbLBL
4yNuOmeHFrrBKl9DqGWJxg3Z0Ycw1+NgzChWGAd8Mz0iioY+wvJgGznBzBzNDfR4MouOfYJ5oPRc
/1K2tnddddrfZnk+vJdCMfSazA5fCkzvi+8g+lxFQ0kZyAS3WJGiWU13RMksmTDMre+adMRAnNME
PpC+q8V2LCQ9ppTIAHi4fH7s2AoMAi7XqRkPrt8ATEzmkH+XmpQz8YRooL4KqezorjEVGzFzDOO2
KEPc3HndoPeHBVxAOIJz/1qVHUCh2sZM9tRT+zzAi4Kv6BR06NbwZAlcNc268/fYG+ZTTjWAyyYz
q40xsbFvqjkndyOqpo60cR/GZtsPyXWiemtTQs9vt4HXZF+S0anvEZEg9ImJbEDOi0GdDIxB1Rcw
T9yrWAFJ9u3YxlPYU98HZkUUalhFqJEzbxhBgoJL2tpdMt70slFPjixrTSWuFo+dZ+DvmLwJSmFn
EKQDbMQhPMfrl5aAbGcGPKPc12SLIVHt3AJ+RSvEFrMGgeJkRC2K34IozdRgWS4Y4N1mYUqHvSpz
DxDVTHglv/6Lpc3qDf7MzGC5KN8kE1zGB1FG3klg0w/BJUcPZsvO6uIRHtVntkOsjGKc6LhldQS9
pAdAZsdMe4Ece+YTXgPc4JaY9T3zlWJg9RHhI4RZkmPzOqle6O40UPoXaQ7MOTKlj1QkWp2icLYJ
OHXheG1JqpqxMaiw2IMDRiZvz+3AEoFCgUhkNyxtEiuDuNpWBl4DCiAU6VVcUWwAcSRRNmsMUqJC
zB4hID66MwEpfLJI3jR7OIs78Cl9cGU2fwfJ1N44XZJ+Ma00y2h7ReMy8JRxsUfqmITbPIsD8Lgz
3flV5lqEUAaG9S0oLNzhvlPSzQ3Si2Z+0656OoRHP5xmIgScSj/TkGofaYSqY2El5Vf8ZmDyFSDO
4ey49M5Wrpcg9whThu113LNzoCKnuTNewiaoTzrK1FcckIpcIzzgvrLt49Tb/pNR2MCIM9lkTJCX
d7sIJk+uZZPom2n2yKVy+tL8HjqOhqJoCHmbsQAd/CkXFJJpynilcSHA0my7q9pkBlhlYHCSTsOB
MYjnN2ZH9sL1brZZQfZt7SIA3OcVS8JqWvz/HNrrfJ+mnJzLVAYEdfmkMHVjXF93lYsyykqji8XQ
lYYveYFf/SwNiZcpHfPgO9S0lgAJJ2XVk28RBZekb++XGelJQMF2RbspRk6KVkue4DD5J5m3+nVO
JM2fKAWBTllAOmA05vGTZbn6yW9761X4aIVLloKDmg00phQRTC8Sx9nZimBbOaXd0SXe6iicydiK
frCeVRiHN3CdB9Jgmvghria1L3J0BEMUICSiZa1fRVdb+tpPw3gbhdh8mCjgKkuNsscSEhQM/XGN
M66YG3XV0nz6xu1s3pUYK3895enwOsBmflFjUT4PlofGjllD1G58u/TZHglNtQxO6YWYNOycGAJm
bXWvpRTZV9rQXYCEGu/TqvfcnD+EbzQhFrxS19MUIEzj8zqEjqpuHRzEl0pLnIFFmbXbXrFposKl
e1BpE2BVlGBaasaXXBOrDpcZJrru1DqsbaTKNADHDTh3/DwNuZFj7XR3gD1jnIROFn/hAJp9LpvA
/pT07nuv2YqtnrEwMU2SjjB11wyn02OA5lOPLUlHLPSlFfGP+b2N6F0QH9nT8xPMV05p07TbvPGo
z+O5vooV4x5u+EDla2Iymb2EjjWkAyBs+A7XDhvlkerVY2G0wqdUZv0LjRYKb9kneOjZjFalQRgY
fW0rHbdIveITqEbyWyNYToANc07kBdSXbZiHBphct3ynxCMmjVihksgSN/jqhP6AV1ch9WamtIi0
HSBLjW3vGyL0klWXBeaNGwFuSsmePhD0Kval37GBOzGZRHBb/CFD/D/qbeDaHMeSEl3wKsnxRadB
2r8BBoC8ljVp+t3vS+ved2ciOIIEp1gZCmybBOJczBg4+iTRwjtJlT1IIxCbZHBi0NIqfBXRnF3P
TUS+39Q0YEgYA64Yy+Bv0r2960kBPi/leUPiT5rjqosY8aGGWhd2kH4NWGlgULXFniyJtN947Vjv
qipJb7Ud+A91LoLXoSD6pAMqcqxdRgNrLGLjQlqSG5vWFE4fNPl7o2fPwSWeR2+t5yr3QlCIuRTr
OQ002AYtaoAcW21DgfgyO3xGmKDCF6e0ZsArKELupZrGbSm08ejY2rxOmHe+x5G7GJCDCC06rkh9
7U398Jn1ab5RRqQRWDKTJq6SPk076xKaByGalV31BwTe2IiERHUcLVz2FE0nDsvYoS5J07ekr+dL
h7HnOR4bsUYoGt2pWSPKmQckur2QF5wYxd2UtgF8Cu5C4yXiuooSHDqhLtSXKJ7trdf01ZXyrbpb
B7TYcSaihYSBZXBc135JSvrU7OciWohlSOctmo+gR6zmPsgQq3mR1d06saew5OccJQJlfbGzoKeC
HGRPLKrH0AW1DFifIJvNW98v+m+qjMKrJdT1oNFD3oEaavBpkRTC0NaM2uuZanrh7xPMimJinu9R
MzIQQMVwjfA4+oLeDKUBbQkfnoQ3tld2K2nwVFUBv9KbW7qfngChWRc7Oab+eqaKezQaGAI4L2P0
RJ79YqPOv85ai0ltjc2ETDYrXQVysfASUoIwuTMuuMGKN0+U/cWoM2T7mmYUSIDM1HeQLTkXcRxc
JyrEBN4GzS7OjXLrlUyDAz9Y2CsxQ2Krb15LiyAYiPewtR2aA4qR/yO9ZXBBZgecQJScaGkGjZfO
87pTZACvd+1OM1xow5ewNZp3I82LPaYqF740FMZ3jmLydbLyBHlbQCkvhdt8AjClPmt4gjRnBty4
p6RUodgMc1a41FLGON7MpRmcmiCKQUQkTfguR4GOIaW7cWHsaPFrvEpvHEypRztNktuuVHpfKaym
uTbzexsoK8gEGT+LNqmeolEkX82kR9dGJyw+gTAcYLJEBBAOWh0tB7A2A6piO4x1+CbizLkSqvJf
kloVejWWlXMosfhyAYVPkcP0budF8QI3oMhYDypWFwoQ/wFTBzuXLwoeDJ3F2YSzPEMw9yeSPwIj
vFQAJlDa5WTKj7OZH2gBh9+CRLvXlr343ou052gU516472RIWu8AcWyVBZV9CHRhXnGs6C8Ne9Rb
iT/ii8AMQRzakm8sYAjA/dd+eMDshTyvrIV6Xo6bt2UXuqdQkO2STGZ/ynqLvozn1i8E1yZXUWF4
94jlEIIWARJ5LbtbSbIgeJDROhDX7e1tixhGdiEiOqV94tyePFcV2U1FAderwVAH3DVt/Ivf4H7Q
WAy3wK6arQxcsqDp5LdIp3KTDEIZXQNmTrZxFiElSid9bsBiv6QKPmg+ck4KTbJna0Vmgpfb/ZGA
NNzgpFF6eBPZ/bMeyTQ3tz0bmcJ8Nfae+Dy7PRChOU/2oonkVcUX1q+BNjTXJaL8+5EF4773JrSw
QOfqayxixnG2++ZzHjdEqidF+668KLo4tTEwLB/8q3rO3W/IsSHVOwGqe4hQKwBQHJlYUOHemP3X
OYKER4ZH8iriqjrpIIoeYzH2dwguOe5NEdkTcUhvusQzdkZ1NCCdDzEg54OeyDLxULvuo5q+wyoA
QfyaZTQYVpqZyFpGmsXO1fm2R2v0grTP/VY6tffY5X1H2stArjGyibM3S/Y3rHMoxlUq1nlRZBCA
K79nXZIlxGoydXy3dh5UPJFOLhIPdaXUVX+yIwkYRvecrxFPFMcpq6IbEbWwVhs9zt/1nE/bxvZB
4LCAGfdWQoeS56dbnn6VIYEwXPJMYOmMbmRcqKJ5TB6ixbMvjHbnIFXs18U49eeUsxBoPT/Od8Hc
ykcrIPoiT4TxMgaoSDnMR9FO4Vs+ilTJIyN3LBKBrb87cJsuNSadcddRI8RIAgv7UDtDQ0aWA6KH
HuTaxW9xW3Sp97kKJnNd4/rJ6PSAxz/EpamK9TzG+aHB64y8rxvrt14q81hk0qaF0YTP0szsfZ/7
mJQ6rz04Y0W3ojWhCLl0KiAoE5h5Kn2osPi9OLUyaf6a57V7m+A6mFYoHs17/rjxCweyYj+5AD8L
r0yfDTU5x6xmAPWvuAopzBAxUbJwOx1P4eB265nuY9iP57g1rZ3iSX4qOL29a9urMKE746NnN9CY
fWlBpzHNHhm+cOGikVmfaAc+SNHPRFfLsEIf7AtHvcSFIcQFIMBwjbLVvUrnqrj9F2L7KcqHCp3m
SBj2hEr8zOY53mV0k6h2VXdjeYFz6gndfCNJoD5jOszOfVfOfxk13/JqROoZONW0ZYrSsoyD5m7i
2L4XGYctdCE4HTCjhPknLLWcIz30CwXis6xAFOIvBhiMDJz/pjGcXqLC5zMGSXkQ/ux96YesfWJi
xQ8ae3x9EUK43PSg/1ZIVLec0KLvoOzNeTM6mXumspCfMKgUe1/ECL/YgI4lIgK01YgNVv+i2G2a
zob33BA4A2Yr6u6YL+IKaOn9rBnzJJ/FKJr7pp8F304MwgNfF5pwr2cuOJh6Xg0kCeDvYOv31v9P
htj/H42nNZNhxvj/YTpNTkn6nn/9+zx7+T/8NZm2rX9LiEueS6NTK0bRTIb/mkxb3r+l6QrbFKZH
NCf/1H9PprX5b4Y+JtMrR2tpc6j978m09P7tWlLbrkJ8q11p/c8m0z/PpbVpCsW35nrK0hYNEOX+
PJ+OO2GhGnPCbVbHzrGS7i0InZENgL2ukdOnlrHuBo3O2jCrp9igwexPRbkjsgH1N62vre+MpCEZ
CEH/dgv/a4b+08ycif3fJubLlfEDoRo7nnQxu0j75yuLSrpNPUABZIzwuEIoSKAvvH1u1fJceI1N
5lvm7Ue7kueBanMVKONOs8peT0x5dn+4GOufLoYKwbPRAthSOD9fjBthMgP5m2xLkiVuHU/Ls2TK
e+vhPgb165+dRUzXUc/6oXOMQ4KsWqMTf31Yf71W/3BPxK/3hH+zVBgxTIYgrvnhMkJw7EUc1cGW
V8Y7oSjqVsZcEaTT4u/U2SzPedECRMU7EOC/X4tw7Hd+Ys8XmLv7pKnDG/TY4c0A3HfeVrydT4XI
UajRxGfEGGPXjOIzTe/t7+/fP164RhHkKs+2BeOhn++faTX+mCHQA7WkEe+MMPHo79y2qo1vaGxQ
KhvDV+HRuS2p6aCpVqynKs4DPNyGs5/DPntqhHuf1hmNFagNWcjQcrnDQV08pFejyIOb31+ztbxg
/1uywQvIV4s6hHeQ/1rSWd6Jv0k3oB9IezRta+MxbWK2H5o2DSbfBaBYQ430aIA4jg/KrKm5e+w6
x9m3cZLGqj34EWTbAC/E/g8XxYf/4aIEh3R2Rm1Lj5r1wxvgMFckXFJgX8jsggxDM8L9T1u/N6P5
nEdJsM6QNhwLCpOHKvfPSMOvgKZuIv7O56AFnsKJLNt1NRIGqvP6Tw96eZA/3TTO3569yG0sR9DQ
/ah3GQkFrEekj7xNJ9kO450dDjeZces0Tb358eGM0JV8u30mGqJ4s1S0oaetjwZLjxl6xsnm8oZq
vEKaGB2K1P+Occe/KhapLOxz5KXoCgmKwSv248YLu76YuPvJfunH29/fbXtZ/T78Gr2IeSxWXGFr
98OvoUTr+tosoq1bGjCHnO7S+2hFpfFkynL+RJvZBAsd3s6NlUwIHn10an1qPGSwQNa+xRyy6P1z
vfwFtvGXmePk3ihbfcPUtrhTXn3vt379TAQEAwGfhF6n22em3e/6sPlixKV6GibgCaBGCMmrDgPH
iBXzVHFULocOtws4u4SAspEl5Rzpy5DYyCn9S5P2H1cdB4XUz3dB8SnYjuMIh33Mcj7sEZEp0snN
Ow8kZyXWoV8TV5CUW1VPyT0qPZwg+I03dinooseOT+wLfxlM5524Gm9fTgVNnrAPrpyRsql0EmeX
afwNqebkQXPuE4S65DxPljhWpL/ao+XcDAm8KPhtGDYYjG+iHp+nIl1u17s1JE+HgWiumAqHcXNO
4vFaGGA0J9PyqOABMIbTyQ4RvAxFwTU5cfrseOYVACmE3gZYwoFLnYvJZiyKymAIvVvXytt1aETR
Hz6If1pFJPuYpxxXs8l7ywf9t1WEJGV+p5HoDQjUTTN5X4B6RVs9kGBHOKC7xrZrrTqfBHtPyfwB
zUCyosFzdg11/X+1rSqepIXExzORtkmxHAj+dj1B2caV7JjfJq5B0Sj0vjcT5OYzbU4zc2qSAbCm
MFXoIfhq71AK84WucHXy7Cz7H+/xXAztUVM7FrNSXOM/XwwJERBwags4ewbto68R/k4ZytaaIeiK
2lVfE60k1nbfptthQkCLk9Xb4qRJjrSesz+86PavixdbqhKS3htHL84cP1+OL8MRsmCVbB1dRns/
BqHVzTD9GvIsYMUOFw/SyNGu4q0aS3tnwXoyhvyx1NMtNLfkfnK4pQbz0F1vf83TOdpPjuefLaMn
kw1V/z4tt0lBoKBCeIlogpOT6tu3UBnvrR7VBg9cjIcSMtHkFpAm4vqLC+sB4FR8r2OS2VDazU+Y
PW5lbD78fq37oUT8ea3jhIp6iKMFvG1Opj//eLs0HcEiw4+nkQuTycdfTSyrSf/7AR0G/d9cJs+1
O+zMjBG3j3DoMECsY2bUn2Ashqtp6Wz7Q+eRIe6AmhUlcuysuYjAja/byqv/tBl+3KEhHDuS47HA
OmObXPfPl9xHRB2zkgJG4Yted0HfbmnpW5vJRbBgIG1XYf51KCGbzbp4Ai/88uNQVjk9CnlXOps/
3MKP2wXXg2Ba8n25nKg988OJoSBbTpQmnHAU/7C5+Ce2UaaZryL0Iq151MJkdMtI2E1ztGiIvFHx
4A22bWY9EOnPgPtxuGp1qONJHMWy3HZOFB4zzzqNYElWVWkiEI+ijWfnnxk/OBu7l+N9obS/x7/a
INcjjvj3P0t/PHMsPwsdrCNMR5qIZT/sgrBEjMps6ZQMU3MaO0Vu2eLFqNJn1OKLnJ98vqnMCpr4
uOFt1R/p9I3UmvhOCU1lduG9TwB/V0nhy3M3RZbJUK5CsqHsWzRz10hBggQmWPJkFXmJ0JwE99nJ
i6dA2sMWHMMEO3EirQ2pIUTrIDfue1evTY8AnjAjhdAwO4KwjW5X+nNw1eiOIfscIoKnj3dtctsZ
hGJUlzEi2d4Ax2ZU8O/a3vwMjyG4kBNMuMJgYuKa1Smeqi1tDu+mcjz3Roc4reAknJgHdMwLOWnQ
Geh27jimZ6nLQ0CP9dzMzquVw935gSXRidqg7/3KYLLgx+WvEapTRmR+CgdYk8C82BvNBVxrtCML
QUtfHCKroiNPhujvn574pXTh2bHveOiZxT8sak6U2LoetLNJEDfIqjJhmQSfGSHm5zItiXiu6vz+
x6HRl0QzdyDMtjVB8WHelZ9SNTyY4STP5hi7N6IJDm6WRqCBamMnW3eXYR58NJz2/fcXTRH78cjB
WcMRtmtBv4MjuqzUf9ulcoQAGiyLg02NIO9lWZ2N4gCn5jmCZkCwtFzRuYHj5SKHlIb67pTmeN3E
9CGzGh4/J/WE1iQ/N7r+/aWJf7g0KnN2Ky7L5CD+4SMHk4xaY4RBDUYguSiRFdeEBL6LxO0OLaYR
dMCfQl45iBatt8JYb2xwcKKpAq3ykGnzBtsnjhx8ZuYqTcO3Ig4wWaCOxNEy3r4GWTvh4UqZS4Pp
ePQS/01YVUkugbP7/S9xPy6fJqcS06KCkWjgPfFxu8MyHMODt0OgJcoEYe3lGFHLEMViiYhgGQuB
yJ+0kTw7jpzwEwt2sbPSBBfZlstxUJvOKvVi8wZ66icxze6NGgX69iy5mLSb1rQ/rccmS18Eg/wd
Rh2SbC0IQlwUsxtMuQc7Hgg4iHw6UQxPsYXMKWWMY9OKZxe0mRLSAQvm25FDpZvdxjAkAGelB+IP
qbXJZ0hQaB75uuK9YX9DAyxp6XXYZEYIZwk+0ZuU5sWqFebEu6p7vnK/3eP0BP/al/vGKtQmLRUR
dU2CkEQ2d6jNs9vZsa2V4Gaghorx8hMNVCyFfx8g4eoSe5NmgfOd8eQZiymSUInxkhMcqXh7Mgiq
S1QQ5MV92qeDIy+KrLwhxDKs1YCyYYr5ySjb6SMU83hxjOa/XCT/+cT+y5OV9JWkQ8eJ7gmOiA/v
qNcUUzP5w7wRo60vtV2UmxLg9iWIunvgm4cknJYwmoF+ASovSo9QXHm4oxGB3fVTe1USxXVUPmif
lmHoAaOEsQ95KQ+RkPHjTIZbAKV5P49Gtu3apj0NLd47p8/RlkoVPXSm3gfSypHaCjKZaj0chYEq
0jWm8KrpRLUdhHwlIeZrzsaz5hSOUUHnvbvJw8k5CL7zNlffK0fLJz386Zj3y4rIey8UOk7b5cp/
6aKwBHaB45tEofYxoFYrR0vdWihWapf6ya03cjCKC77c1TS1px8PTSOQN6cZJxjTtH1cAH2al4yT
vo7uW5E1T3XhXOJmfOsEu7QnqhEHmyvuCrgXAhEjdl6wLCalBiHNc/UddHRKFnworPJcI2z5/Zdt
Lwefn89yFAumpfi8LYW48cOOXZkFgHBkJdvUVywz+A7ajUU0/K3oPy+gtJgT0DWDRYxgHpGQaVyi
im6ILC1aLLkwAnIDZ1U2Er2jQVdufmyVS6tuNUCJJ6HDftBpO97OSOhXKQM9yq602f2ob91I3EkU
RBk9m0eGzcnNnA7uJkmM+SAnEl+GpoLtGxjmvs/ax9//cueXN5/mEoUEJ0KsKGLpjv60ceBpr+Ko
MhPyMk7MN4dw3b+0buMQmzGlW3dxMRODEDHx6OeHkry5sDkGU6sDBkJ664/po6rnl5gcz3te6W+E
XpmHKpyMq2qe+ZK9b707BDft8hfHPxSjJc+j95CjiXucS/rzqd1C8y9LJji+e12RLsyqEFOtFn64
95pgO7mywzjfQH0spkuYsQaKGvC3UphBWYHduoovv78p1q8FPCw3Re0pGXRI/B0/3xT0RwJwTCI3
CaeSWzFb6Cbz4YiN0zmSBvmslublPG0KFiaXrgXcEvPgVeZLCFAO+qo3veEEYMdtObdlsLKYaawt
qA9/qgd/eW8VDV+LxZVzNHv/x05DYRqxY5ijvQlqVP3L1spu3nWc2lJluZcy6SE3R0SWzsp4KRqW
IK+0YqiQFkp1g8Rf2zB2Nmab9e/voPjltULuxm6mljJecST5sKAiyysqBNdy0y+dblcPW+Zf/ZG/
+QLoBl8oj3fdNFaLkJdVrNAxPSpPX1eu3qSAko4MmZ+tqKwYz1nxoZUm4pFKwupcSFRwtUEhYZyc
7kL89H+4eOuX9Y4qm5vJx0BfDh/OhypbThO6Gs72mx+tMzF0EYdSHmxsCH3uMWRaUthHIB3DHvnL
vWnidNYqvvvDPfzHy2BJooHNEyZg7ue3sFpCCNxZyU1tDZC+ASXIEbu1n8YPxviAhNvee3FlXQcJ
mpc4cUtgJ+SxlkU3rMzOPlmeT/nkYQTi9nmXeGDt6bPAe7TIBmozNXyRfhb9ocb8tXNNu9/kP5yB
BBMJ68NJdHR5waIkVhzipgVf0M0I1cA1oMgoD2g1NIBzdGgWUUtPDfq663A2Xixccle4o78hHyFP
DnrZBdcbmaKy9i+N4uSBasJee9rIjlYYnCKgPIub/9MfbvnHD59djk3A4uBP0x2s24cPv84pnBsy
VLbhlFO0uYHD+8nF/3W36h6eUBlDSKHbYU3RBYj1Nfip9ikr+TtdjY+vyIO7Ei72jaytDR6nktCp
gL1tcPeeXY8HA1ODX5Wv7AYWZ6qAw+5SoqapebHC2NojlNfH/4NRyI/7/vctjjWCwk3AdBDkSGj5
4bkUjNFthIn1VmAs+LGu40EIzrhfcO3Ks0crSTdCfcV2syAIGirtvjjjAKnWRVX4p8aRr26nCZ2z
W2Nb2vHz7++99bEZsFygK+i0mdx36Yjl2fythDFyQRO4DqHToqxemxWxzmFD1wiMLXj/DujXaMvH
yoWOTIRZcrPE9OEm8o1HDGhrjQXsrZiiN2R1tEuBhyaClJbfX+OPL//vN3GpAJiyeYwA+Z+yP+yW
BR9ZJFRMPyvV4W70aUhFMZocmvUVlqXoNlzab5Druq15yksP7Vpb3+Sii6gUoA/EYUZ6akbC3HLP
2d29U+844zKUIaPQdGwiDLwtW7W7hd5Z7pAk+2t4NO5mEjgi/SrzbppgenQz8dC67eep08YBzJcF
VcBpDm57IhEJx4ZDVpqiqv5fnJ3ZjtzGFmW/iAAZnF8zOeRYY9YgvRAqS+I8j8Gv78V0A31tX/gC
bRiFUtmSMplkRJxz9l4bN5uVHJsowoTmZuKAcCsFNdEMIapNv1RQ5/37Fbq3Q/9yhZhlCJ0GiEPj
AhrJ3z5FvOZmqa9O5OkpsqOuzHVfJcvBo6o6mLMTncvh/d7WSCbYuXRkPvuetT9fW8croK8W8+PM
eBKEbrUGBgSqfSvU8mhBuMHJ4987vKyMzLG0/rFMql+0LMzzv78JfVtZ//ImLMG9yPiCtdfmxPu3
Ppks4clZaSYArBSFZzkLq2pL6Py9P6+ye3q9rQJzG8b6yWTCgIsI8yMLMTChiEqhnhfku7BpTnWv
oROpzLOStZD8SNzCQjBf66Q+ImOEtrPlTctkOInGKP37e8FtRF3JkcxTJ5bzZR60MHHtp2g0e28e
KhAGtv3y7+/4vzQ9dB2hiO4yt6NxJf7WzMyYcgIAQRqPvm5Xz9F4kGN2ySoTZYpDYlwV9f0uygYB
k4NWXDWXoVgVFO8q/n7iEjbDiErSsVBe+rqMr0DLwhQ037EiLtWF7sQ5bU2+/f+8akpnljO+/GNW
MC1iVIdm4lWvgA5XTEocM6x+H5Mf5xFSA8eJOHpiEwECoZqZLdDTNEleiGdvPSkXXKvDDJw01t9a
gteSyULuSLhHNf7JeUl7Mj/+x2veSon/vLdY3gRNGtfgSlN02uKvyxxqNoHwFuw3/xsUxgKrIsxQ
c9OwlRQeCvrWoXxpYtRXujOfXWnqxwFiGQRoE8p2i5lkVbrRs8qteHRzPWTul17Ybg5NblKqgi/6
95f8z6kebWPHFSx69naU+/tUT6sKqU7k+RDZudWd88BobZ2N7sJCcECogxRUOSTjkH9WSk7LzkU5
PYBsjRNAqYPxWOFJCp2hSL61iXuwFa2/dVlEsP2ESNbafm6IRNkPU56d6X+TApq36Hp685Iu1g8F
95bPl7d8bMsLsJdiny6DGQDRWGhYbq11gJpkm4pTxVrBFCa1Hqs8tf5H+8fcPpn//ORUjoUct1nX
DNOmTPzb4QAxOsBZCHpeG7nOBRh1+wJg4fV+GmjhyDArOCKoI/uxsdo38CBi3DcFDwnztB9J707h
/Tc6+DAZ2CwJ0GZ6VPbWaCU60iS4p099LBOCef/0rscd+m2GDxfBKPqik6u46wVY4DQdhC+jnp24
oaHGlfyc7dYNWo32RBxnKJSzlyhuiVtJQbXCCHA8Jtc0WBvlbcDAH1n56qX0GeI1+sPWYYEJW/Tn
qNB+OXrG8UuS2yBGYHMWyu8LcefG8d/vqP+y3Ah6LTwAuuXanJb/tsDOSSE1nSoLD8jQ7eoNGUME
7rrnQA5AMXK7Z3IEJv8+iWwy44IMi2gnQVC8yj7PdRiqY9znMkw2HXUuq+Sq5z1c+rY53wlNNqFS
SrL+j1vgH2cUld4w9RatYRdEBrf3Xx/eYYroFGj0syyaMnuddKjemM9OSQyurM3580U6iYPz2dKf
y5xcPzoA+mnO0N3Q4wOAjPYtUJ1ce0ij3jkR6loTCW38j/KVS/mPO5WDHiviJnlAEGr+7WUq5ZhT
KFsqaxy4rGx9wZs70bPBRavMirHPtvytrNA/mRqvL3EBD3frTtzfFCzr9GEBKWmzSl0VU8R7rV1z
j8GzfJzJV6dxdW/GaUTO3bmGd8Bjht7Um6ruhD+3iGh5CK9fquajoWN6HCx6Wblci/e7JIlhclpl
7mOUO1+wlOVxwnq951BtIHfBVs9cHghrPrdH9M3lbWn48yKdThDKxgdtaklDcggj31E+sDFvmGIr
cuIwcjG8i2ymkTq5ZRVRA8s24BTGETfpv6/zYh9HDhOBjFTbN5Y1pRJiKJNXOtZMdxiOTSkiGHVp
f3GgZrsWEptBWb41DWYVKQwnTPSu5kEvce1ULcLOef1o87Zj+ifny+BYT2ttHytah2Bw0lC0+VXX
i+JBoYEaLKOTH9vSK3LNpoMHyVo2tovaPD6XKwkHWkuZgzUF8nSZqCDAq+sAy5KTBxEOLZL1F0Tc
NqLX6npvL1VwgvelPbFSjuolypVHYg4f2olyGuv5AEJdnA3RfGBaeu82aplOiN6fF67rB0Rq92vY
OlPm4wLrLjHBRHR9dBQVmh0S/wFvCL9rNyjlg9Ll7oF49vlYdetXP5HpTGKi0e6NDWmX5VumVAMk
29xYhQhy3IOZ6pGHkY82T2ybXkELS82/V3LtiP/BO4PJoDug0JS0JsbyNPYyDfWW9E4wCedY6hVm
lnyjqtIK0zWC80Zyub/Gbn1HRPN4by5jQoAKuqHNMWEenGSBdMBhkocubT6WNAL70H/N3A4fyFVc
v09Tc6e0iwY6eixvo7mqjylFaN1DwdJToZ0ThO57ZxHmyR7xkWnd8u4MXYcneerw7LgnIUfjQayF
eYwVgoizufxlzYTfDtmQn9Nt4FxELwZd7VOT937Xq/s/8ZkujBgT/upmNnXO1mgQN7yIt3mgvZnq
44xkRfw5AyHo6EONUxu58Ope7t8N0/B7Nuwy+h9H9XvF99f9DF2Ug00EkaWxnUr+upiZS1k4VEwa
13cx98oGv9ObeMTFaCrc5QWGFx7gOw/v/h8l8c1qPjvfXLPDYqwX3zTorvcjQY+J52CWkBBl03mT
WgwvsSX/UEdEyKVJ8lfTsI6oEDhu93s3fjOMIdt1kwUpNbccHweN4Y3qkh4qCXPfjUqqv4VkU0Zd
C2ZKggW8TUUVZCizX9o+2oAji/G1lvJdkbF5Qx3ZYE5eXhm3AkkYpPqtAr8VmVK8xyVeZZvDVEwF
z/GF2FBdSNcbjCjAMCkuxdhJv7HX/9U5/2/7xaaGUumFIRpFFPfXS2zNsXDKpWC/mI3Gv1+XSUl+
D/cHqLGqY5Y38jtgA88guvcJD9d+lnbzzRpUYguIuF/XmQ/eiTlgy8JRL4ihyX+4N6n/x5a8vZT/
vBu2cymChnsRwKliwz79Z/kdk6UNusjhrFCRjQsxqAiBej/V3UgTz3TflhafA29H8XW9dw6mM/hw
16fDfedQmDqascZcdK2yQJGRxI6NKTKrxUdeLRZ88cWT+fqUNVEGekbA7YbtTSsc4/G/v5F/jELv
bwR1LuW5ZqLM+NsBeyA6r+7awvXugwjysrRgyNIf+qq+3+V/KqbsedK7R1IxxLW2S2YzSftG84W+
geWvWau8J/Ap4P4wuvj3F/ePBgIvjlfFpTZt/sGx/9erDKl/UJLJ5CpvfdE4Am5aZ9a5ifP8IPX6
uW9BRiezEchkTENHUwiL5bksjaHx3LJ0j2M//syr5OYsY3q+F5vaEq2evfV+m4VELrdPrtVqG5Dp
aE+uYAOnuIsDdij7OjjbuI+hb7sdS3uNVgpQF5j7st7jTnSDIgZGWLbWa0+HE3YJ4CkgrpTgbfo8
W5ESxnFiXDnzuHQX0R4Z8Gn+/Qpt/c1/3om64KSHMJJBPOXoX69RnRf4E9XtxCoNK7Ai6vtxlukR
gEG5geTZYhVy1bDUOuB3ty9Vbb2qXe2wG1TOiaSvEzeWGd5/FW8/un8H8OFLX3F5rXn7kC3z9Dqp
fXM2ohUipfOgaln/jDn/waD6P5vjODyNffMBvUme7j+6S5mVyfo+6crooUrET5/D2IbcoD3hvHTD
xCiW0JAt3tNFIHUlq1LStrov3pg97x9upxC5irSgC++/1CyQ4cRqW+EA58WJLfWFc0Tuj4IwmCFH
5pFhgU57nelb2fvcVAVhjSAkZzKK9hwvs4fUxYfRrQxpcBpnB4fggHM9f2e3biL6wuODU8XWbaVw
1ACPEuCwqXP1DmSEOjXyDMdUngkJrf/vC3Ui5xwb5XfFNfpwXmh2uOuWopGa4liNdig0vE5/fhaz
qGFqJHI+NUQuDR3kxgh42wl3Zajg0sTsKDOvJ7sGPAY2JrNU9KdpaQafI/ZwIwAlcIsivzF7kwdr
HtI3VnZ4JUs3vCRa5nFnN8/442pYvPIzZup0G0xivmegyrBAyAjHaRWHqmn/TAxdfp80qDJ/vrTc
0GqfRO11n/Rzf8wNBJ+GjXpajduwzzX1Ba3wl4Io3S8dbFdqeRvoS3s9jRD6+wPc+ylPP6C4vLZK
ab66rfnOiN432DHfxdhEnmjAqEcDGbIxatc3mOG7uU9e5GJoZPtFGIAwbXvN1I+oF19TQ01elXVd
Xkrbs43hPLloZIYOcnibxemFYaodKIOhf2zJcPRf8dyDjdfz2QwA1GSB62IsKtuITANyWCIakfus
LFsM9FPiQeK1fFUjLtK2iW9Q2GSeZa0HRIGgs1WwrVHQsQp0VtUHy5K7DOStiZmk6nUWlnF1iqvH
eGq8opjdlEawgdgorT6GEYxuSoSqmHuQaMUc3pecrffno0vVzvcv7Yy5fxv3j3ISoaZqiZ+5S9h1
cXlN7LdhMNSLPSG77xIBpHSr1lpjfjZxSR2rfIr8uOUou+jWOZVtCgB5fneq5tvsgml15fBcYOe9
j2JycGYWqd0n0WrdOWnJldKQcCu7aHyjHNkiyjKISiOLt5EgkDS0ebmoSKdZj/2s6J13Yo+ArDE0
C+5NyPuf6twfCLCacPv0KT3mQlD9WJWysw0O05PVuGGG5zrQNJQyBKEBQIDDLQj8pNVA9qk9E/2+
rPZTggPUwzzskqZWG5yRbKrpCNMS0OnsJ2XUwVrWz2nzYbia75h9TaJRbR2k0mZspAYp86uwwa2l
yxn0gr2xMpLAAASwqwhCkdQbQawlmIhraBzp9t1soayZ7SwlxhbnkmnU9tVQxiactgeetB7akj0H
UidXLnO1UP1jtvCZJ/5xJ+OX6/XeimYQY12nrfCGnYBgH6VXpTZUrBFEJDihv0sLtv6Iq++YCuBJ
R8xe60PJff4AQEieSpoPPmx1x1dX2oOa6blukx4Mq5uOSTbCaduWA0510BbmiWKqXHzFqswT8YYT
wpR+uhUzEbLNyjxYpo9rVxiPutS/2zPJmv3KWl2B4VHTKvLi0m2+yfkq66x4SDjNXdvpIvK2fgBB
RFPFeRgIEatn2T0vc1wd7+Kie8lTZRhiAat1u3vhx0wBL3FpRs+LSlJRVFZsLwSeQLTDf17kIXnQ
4DEcBNJLuhgvSpKFMm1SvzfLnlZLYyC9oYW1RE57aDhNB1Yy3WhCcEJbo/P9S9EX+c4YcjJGnXTa
Tw0Ax3IoGdC6sgTQsrCnMhCnhZlYy60WbQX/hlOYm38vkkr9xbThlwFCjyw1d6JG3OY1gxviyydu
aVs9sIfX11x2xFPdj+Iqy124juGsr0DzWrol9+evsSdQXZuC5c/D58p+T3wZGuu1t15nlZq3LtPD
fXHpS0vf2TaenM5qObYuMJ0Lxp2H2tF0D+QvpkGBiQhRxzYJDOZ0TY4oB+LFZqiAs/+46GX/MebH
RLoEIXbpFxjr1Ov66gm1f/Rk6lTv5B/Lcy+swbfqFvG6otindpbhiMrd2mpwZWPL1StMYRuG2KLV
0S+lebv3HupUnYKlTZnJ39WRk1GFd8l8NwB4kMuoUVEAe7fK1tfjGjGZxt99L8bWQnEOaypwZ8Pr
oAzHlLRdFgJ2iJZCZ4iwHfqKot/ulwg2/u887cAj61lxXVc7kLoFIHxrHKRWNDGoJoe3sYSfOjdI
SgF3dUtYjjRfB0PZN+T13RMo5k05A2LkyHDwkNVJdJnbPPfuf07vREGKxXatxReQavSOAtvudtLv
44o5rq3NO1sk6sFwExzNWsMdmpJ0LLoEfUS0XooCBCXmilMXp6fFJi5VWNwfUAE4EpB4OhDfFcVE
jHZFAEhv53I0GcCA07pE3nmqLDDXsOuMIyrkob023Q1F6L6hRDIX+pLWY2Jpfpv8XMmBcqZbsvyR
fG1GGv5EHoYuUFrPQ8U8N+nWYGA4/8t61qtvrFHIkHcO/SAgdeihF5XzQSe8VCXqxFi+T05JxFwL
40NNkkdVKkypCutmCXyiYIAawsO0C3ZwNqIshWNjxl99m33LnfVHTr97ruIAaBksNNaWWEiqDO2U
RN7S+9kqtKDNdceH4bES+dQ/dIs6+xM4qJBD8UDMTNQcZzeyw7JhD7dsUNfQMpSTQ4d7tB9W5Gfs
88dloHVWkdNr9AXoiSgPOwlUKZpkaPYxyvM0g1bioNMyJo7RXU4qJ4ka9F/wbRXm+siZ+qlIEf7Z
sfyAUaaHeH4lCbX0XzkfwKdJe/m+aAmmXQ755E8tvB4AVeFcVheJgDcHvLoXud77CD7mcFgy9R3s
wZvSa+9DMQW2AdTEhG7aWKR9uAr5FnJBhcM2yKceIz2fm4elSeugWK1zhmeGjPknFuQeLhUqJASs
S97vNU0OewORamdaT0lJsnQ/aZu85woc9LdpTZdZbY787LfaIlTvSsiyHTbb7hnj41vZi5Xs+vQp
NpdnV0hSYEwkHM0wMRCQP9sVwiZhJlMgOqb/NhFZ5Hw/6AhACfu96Gvlp2BobgBDyj22pmYX10P5
qM/6vEEsHS8aTCIZU6xuEC1TIvAA3BkB/Z5X0sVvdWa/3W8UnHm0JfsMnfWgRh7rl3NyUebB8YwI
lGmLQxKHWp09KU59yKo66OrovJq/XXO+uYv93MVfJjl0hdYG7KWPWLwfQdJ5NKr8FSKGYwg0DQqO
GlFC1NupKNARVaCxWEUPnWKAP6upQZmbG6IzxjVccVl08RNhA23LBE4ZJO+vPF2/6Edeazm+zKp4
s0WGq6mjjaG1/hiNR/poGtHlao21WR6yot7FPe4bsB62/WkOLiFitYx9s3WsZwWsadiS9bKfMq3b
a5Cww0locbrvuvRDyVXfMokZIwPFz1Qdleejaz0a9W8yonZO9WXl5ikdFcZfyfelLagxhHF1xeLB
PfY5OaJhnA5G+0s2QI7kM7IYU8GB78qnbCbbWvweaKi5DN6KUK+q8yqYRldF/mKRfLZzhjmE3syA
hy2PPJwM8TYgW9HYRzMlF3BtryPcjoMUzge6ONPvGDMlbkHQrDlgdtsqqWIB1QpOY1zrn6Q4eQ66
cn16j98gS1juA9HKSknvnx5tZAM3KdDvTYm/pSVEwJYbzuU8npCjP4e8hNgJ5MJVyuWtZJ58jltX
w8ZTziCqaJaDH0aQwpautNPwpCf9LWvy4RuIOFQsCgpbq+jLU9VtMTH2ckHVnXtja3YncHFjQDH7
vPR41MjCQupiv5uwGkqi8srGCEd8KWA/95PJwxp3OODnXffZqgS3UZDrMJa7CEjZYvmzywo5ecUc
tPtSeSXsjpUPmq/mzdkH6pXe0wbh+gj+syCL4ZgiKuiJWpEiqW4cPIcjkQcQydrOw58CZZSLyA5R
hUuqHDMmk0ec8/lOxlCPesYQG8ZiH/WAge24IIvjsHTr89ABC6LfSWwnF6+y3Pc0qh/chKykySx+
ytl8pMuHFg99/DAvgWkfojr1YlkdaGYEFS03AxYR4wlsfhyIhp/0ggKCXllcK8+eZsyJ43bwCxz9
pjXf1Ln8nmRvOEyLl7TFW4XpYALTS8UL3Mn4CQpgN7Xj4QtGDRHh1Y9oS9AiHCMs1854TjUJDspS
31yV/KZFs3zN/ZGXmCVJc4DJsN+alxSiO5ODAChR2Z2AsJ0VIsfCVs1+tSMl93poavNWAUe9jklE
fDbVErOmaZdM7S7rXrlhLM/hRrbxTkgrWBARHauBhHfquuwUOwAQjLS6gC1pKJmM7nmI1gMsRm62
mGIxsVQ7GJw3DYGR1rDcwJBJLDTZgECJ+iWU1qy5O+C7aIxYVtj+oz6HVgdxvwD+uUqR0+Mvn4us
/BqanNCmmmSZQq+VZ73uLqhYyRz1zYyM5WkrAlGf3tXDL9nkcC6obtkIQ8a+0t9bjWQPtHRn1QmG
Bmef5CBBesMj5xuqoAD9Q+96jT01I8Ixcvdkmjs4SG1n8Sq3CLJsUDhDz/auJcB9H9cs2tJZAQYT
0U5bv5qCNCn5aNjWS0UNzEwgZqk4/3LX+jhFMtLUEuidUw0Y3S62UBo6/rRhg0LT+wOYeQ3hoshB
8WX7nsnQd42hus+V3cx/jthtP6+2d26Tbwf8d59T28AFku/AYrujEsW/ekBvO2JYGkJMwb2iRLvG
Jss1G9BLl/hCyT/U39P8W3OeU9b2ePkqMprUMoMwqNGv54xOJLYGNqm/qoyZbzJndSUTui3fy/GP
Wun3uJYiHk8zKU5U0LBgWoaZOWdAetuVTSSMme5E7IpdBaMqyHUVAs5A/IIddRmN79FnfpK/27Up
6LWzJhDXqvKJTgzCFqffw6D8MVcJZh56AlnLuLvzZvW6Rld4VWd9c5jWUFA7WkJ6BVy5Li5g2J/N
BWJQ2cQBIeFSU8LtZTmL/pFI2l4feoOaEAkaIBpaa88cBcKKBuhZlZz6ZxRHQan3aCgoZSpdVfbT
svy0uvxLdSYKi2E5LIIjpNPnDF4hXNstj2PLW3/ImP/T0zU66EYMNtzY3FHDcl4FbOQijn6WkoD7
hGVvehvs1zZ7z6qfWfmpJ4bNiYCUsnKZx6dMSd5bkDAQ+uIRjOo8fUxzdq2aKhyHaHlorUy85g22
Op55deD0xZ6fn9CWXZ3MGik3Gw7Ojio+2mR4MpRLL4pztS5YmuLvXU9fc3CTN3LnYsr7XW7N8B3T
8mzliF6SCracbZfYpNb1AMntHG8WdTUtj7LwBIm8wUZNm6VXYDyMAda57In+opxyTiilP8+QlLmT
gFWVnAItUt7ZhngdqGFaScA0ufLP7TZS5XCf9DYan0QLhAAlaKMFq5hXuqJqfN1RuzcUSCSbN6P9
U7H+aHgqf8PBvVEVUhmLj6kxdsQdglC0kj0b54xdTJ4sNLYZPrGS3gWvYPpFmJtV+hEZbDji9Ccy
xV3laGuvg04WsfaqFr8BNO/JnIOdadCN2CbE54oE1yGY7dyfm1BbHrLuc46eJp22CjuXWA+xCJXo
hMlTjm96fYtLL23f59IvlAB+XDp7duxp7BsxBPAETikVWDVB/ev/0Cd89DVbdffLttCjsvNoj9L5
lDQVK/OHIIZkDICnOrmvE3Rmn8f4Mz6DrRqZ4G0IqJBtsH+P8NU4Hk+g3X3QmDAcogTOTY1x7HVm
yYX2zeV2NeVxtRLPVokmgwtLnq7CwQlom0YeVhnnt7yO12Bkh/RjOeKSqpzPxlyuVdrA5LZLy6+L
uPcLHBdjGeb2wOdVU3FB6uxjjcWxf846TQsldJspdw2vzkrxbgzrz0rNqZ5NxCBrXDYQPYPIVepf
gOy4fkCTqZFyMG6Fe+SsgylRGvPjQqUStu3eLQhDN/DwkeS7Xxz3qacVZRGpzgNFCmal7Eu6k6v4
YiyZBUMzwNHojCCZzfQCKV8/LZNphjpY7cd16VGp53Qmx/G1iwxsnKlrX13sf+Gk8BISFpz9OEf1
C9lHWWAYabFfGucMBqXdK7K56qN2VAXH5CI+Q/sjenBAHhX55MqFVU06uy3YnT4Xq0C/QlOavo/u
a9MYrCnC5VojvV5SK9watI1R8YEtcscr9ukL7wuqna70bP1YTteoBM0hq4AAEPif6o7fvuPZPuRG
c6jBqrVJceawUrC89Nkzxolll7SdSu5MUjKufaqXQ5EBa1guGdK6FxUlwMqa0Ic2WE9ucfa9DnBC
S+29hoLnZTAxmhpvrOtOhpsUVRF6bjym7aVT6fFBSPA3TGOgjsUGjaJ8XwpHO1UGqrG8GakGqsBq
TUjWrc9nD2Q0v3Zuf6z0FTcVQkziAPTF8Vu9qmkSsH/Fh1FMgY50Dq+91/TVaZ7Ma2ovh1m81kQF
J6MRyogQqa2MzRJvZNferjPzCL/OhWeSeEyS4g4twGXcPhO38dCGgkNW6QXHeJMi30bLXyK9S/fC
waNRvZXzzhQvmiC9lIag6hb+pGt+xTI/RCUFfxWKjsgunSphgSYC3U9k0MgUBo6Z2C8rD7FzGWpK
yXn0Ko2sX2aRS/VMz9YXaXNZyDFPqAIHT3Zt2DbGiZ3Kj+dsj4mMhvWVf9Pyeypfa4GEMCF7vFq9
eVTpSLyWCGjLnmMlOjdGTSM+V/i4pk3emG3snbnZKTpwkHFkSqFhACkDkaQXDg00D7FoATzUD1FP
ogl7NMURPjme0j50KtUz53fO7uxERthk+YW422Us4lOeViTZbV/6yv4YojPaRBHkiA4S8pPoUYwt
+8nggWejS/qDVodbTaw8qcKceT7EUbZeFTcjvy0iRBW3zn6eo5Nq5ue+0PdKRfR2gyjFLqExULTz
joArI450d1ZHzrQOxq2KuQnto9vPh2oaPMtUPLGqfun+7KtgZRK0TjG+Llq4s7t3KOsWm1RUDmJJ
ZO91Ww9G7pEk/qantxxrPfmre0zRuxJsvFmV5LT2nEK3WFUU7EBAYPv5APD9NjLwnj0mybe+ejHd
FMxnt6/sxSut2+axz9SaHjKGUAGC2zJ3ffnFopRaT9wH9tGKSXmdF+mbKbnvqmJeKr3D8JWQIyjL
7prwIq/bVl9yfA5GTfyhzPxE4cHZ60tu+EhpFb+FKreTVjk8tPWI7qwpWDv5VTECUd9xTO0fkFGZ
YUsnbQel2eCvm8kZgcPHZGOnTt9yneEpuRWV1wO0J/+sO6Kh7K5ljrNghtVIFcb2sdj61ZJx/Ivp
1JO0JQfYQp6JJTejXbsAMiV/ZDjIis92nOxXEtQeeOrDpg11Yi/Ie9tHTvUw6eqFCOuTQ+9s7NNL
TYtyQdrIxIeO85Tfoo5ipl7c3itbQSVlD0Rbo0R47Nv+zZqZwoi+Oy+tIR9GOX7aWq3dJvcGjygi
WeK1+zDH6lEhKLAjTIscn3Ok/CRpJtD1MkQ4B3e0PyuAZ9XkDz2l2sMYt9aOr0MTgYa211ESVrOG
a9x6QMB1odvPevPaZZZfkVbfcS6jR8UE51G2PwmbwY30osSokAgLVOdnTN0c3VlSl+hEFeOTa0pf
65leDLXBsVT8cvawlpBfQf9h/AHEjpqV4+jUe+64hOO6CiK5D2hq0kfwme/tiIpdp5jx3QVsPCkz
DCLd4tQazSe00f5okJMK4QBBouhNztKOfE7H+qscFRVIRVw/whCvCMVt68fMKGPfMbTcu/+sqQ2c
wh2B8uZSHQEnGKc+GtIHUtqJNgMXswxjp3Kk659cCT8d92T31NdMZzswEmxtxQdmDNi4g9u89O04
HvB+cRT46bSOc4yaXvPdhN+n9L11aLPue8LA4HFiuPAu6qdisa03/tLyTFLmU70FO1lTnz66NiTP
tOnPGCSMK/cwEI71oXLWhlyIunoaawgLJACSjiuKN0e6HIXyt5hWw3kdq34rnGN/Koc06IU9+oT5
Biai9M+ldt7i5JAm1jFOxLeJlv01Mnr4wGQVXaO5aMNanB0z6TwheuWFML8qIHppY5bjAYAOu6VG
ONa5corfs5PLM0jf5Xz/DgWoFo6q8mQ9aSm2yo6932hFsRtBJHuFZVEgYWMeSV4yc5POqWnQvnwc
1ay5GrS/G0Z758puVi6BACV8NemWtSFyN7UKqOravP5RZRVH8NSk0Nu+ICkMI23cUjZ1zmp5UV0S
dawutGApyC09kPVMkPygJaiXSQSJccg+q7byNOiF9oFbfjwS3NMwN3sZlU7xoMRDoV/XnJuxxPow
uimO6uxHgpiVweakhyTSATgDDE1bqOtDw7oQGc15ccBRzZyFuncBPGu7gEWxEYDZoVO18kk0Doq2
3m+beTgQf/SUBSY91SRBbNuK9ZPokEIZeMfdbaZOvS65edTjcX0k3aK+rLkLj0FbrkjRRrJ8Phqt
fLbGFPFRgte91ylHWydhak9Mwp7nudjJEZV3Q6TUNFogTVqaJukWnprp+YmtpoaXxkDISJ38Yy3a
p2nYyenbPAy/kmbNH5IsvqceyWsxJipmZCW/OFtrZ7GMd4vt2KNNc401+2zN8gdJ8BWnxnoIkFzn
J0u0PxGTR6cYNO/OSRcafjJn9JUF3UiUOD4fGJfoIWBKJUGfFpZP+N3vOYssf5LFuVYsh9OpqLEL
aHSJ0qg83b/7f1/01O5YOrIxsDjJpKS2PdJKnMzOo6kSmFpWPSD3TXWcMrb7zHMAQ5mAIG+0ly+h
5sgOc6MMcEkDgTRGyofVIMfM6pSPWFC5K8PB7Nz14HQMjOjQPSYadU+v4b8geVLifd9CFq33wjlQ
IPY3LVLf6RUJv5sWnc/Z1R4IWQ4LFfrWGhnZk72K4aGxuf5MCZ5k9xUnDgsfpqdDLKOXusCMSzQK
A5VCbU737ywtw7C4kldzF4y0hAx55dIUnmKQnlKB2ihmcl57qTlvswoD+giIiqwRQt7x+GCUMAig
ToS1g+qwH+X3ujjOGVyv90YhdmsLBC181ExeT8vIYrPPFkhmQxusPBlBX2Tjc72kOnu2nRzZGuPP
hlmA4UA0ZT2UwZVEH3JQi+S4ukPzbOefDDD2eqTfbK1yA71rrSu9yRVwIiJUMVysacJSZVm1Pxku
OGl1HIK80NsLKqN4RxjICuvCaULLrc5IUaYTnpJfNoEve7YXrKetwmrC9XSABzOg10lMyvN3reuN
s6zsB7tJy+cSoS7vmeLaYgj/QQcZgXvz7tJSOG9WRvSuO2IYEFi8lIVb3spuhCOMWy8stI4+aG99
GZnDPKkgsdqt12NqB+tkpueldPQAFV7tx+sj0rutxfc2a9r3+KCJ1KaZqhI5xUdK+9E6TrJZ39v6
/3B1XsuJM+G6viJVKYdTENGAcQ4nKnvGVo4tdUu6+v2If62aVftgKIPB9oDU6u+N8VaVJPGnxgNp
4MOF/kmTGCx4tqQKutfUaB4JzHkw7bGgjFPQm4ZAj3RzZDhjwxBSCAXunbotwIw3PQXKMC/LvjON
yyOf4TWjEfmDpXU3RBIUMliyjOuEqWLa++wk6FnF4QQWRyPppW69+kKI/bCRgd7R2u1lAIHLg/x2
5xBI674Xzr7pij+TTC4FZJ/ZWeBFy4tvN0JHISEqyVbIRjbSn+Sfqitfq56TFnRo3dJNlcTvdi0+
G0+jQCJ7Lln6I/pn7AFpwcZmoyU9XAazX2wGq/I2zaBFK3JoEDvI9m2K/ZexIMnIUW2x5SpOMLwX
1KGJrAmT3oqqz5WVUPxrbgAo9VWKVyUkyYlW71atsyL+mYooFDHXcWKxTXaDGBN33dDGO+neK1g1
XspYTxw27czxj9YSoY8bxMRqT546wb3UcWAQbmgtvyTmhAqZbIpZA/xzK4LBiogKtyy3DNhLwLvE
0ClnsS0V2k0Qh9ScXlrHg+IL6Pab1VYEjY+m9Q+qsPuyM/QXiw1HI7AkRHX3kLIf7xzEAp2+azTs
4G5DQ5g35hg0xj+2u8xTOih0SwGdT4kbaeV4PVI+4ErbMPfTQFujT8/WTk8hGyfCisK+B4xxzprp
qV5p4LyU/3SrxstOY4XYLlNbMumiRnvVa6oN5lIKtop1uaSaNxu7ASTJsBmGhg3CUZfGq5WVzZqK
h+NkeVsloYyK8lLiFmuq1HzmkgMpO0Swkml3ch3ELUQ7s9iI6h2ezIAbh+5D3YXJMplDhxQb3mdv
T7p2dN/I4WNkCrcK67esSvsh0Kn5ldYQdoRG+96GhGFt22mx/dq1HWQ0rInGxzjDvTPi1Ka+MfgI
YuOdul4uSX9s+AHXeh8CQSmiSYy0vTKnJnTtq5c/J8yySXHWkT8DbsS45z2I8IymO6pi0NHhtjSd
5OhAXnRR+tPXfC56ob1ixyR2Ws/iS/4QtcCPqVqUCP3nUH6n40zkJOenS/1Cdu+miMN9I3KvLAT3
QeEXL3Elj5nyMRpX1CzlMD9HO/NoRm610zQH7hbr8gziOOO8EyZTBOFzh5L0qBU+3fgNx2bAUjU7
h7ZjeK4d9Fhd01QHpWXaM4TZFcjakz+VmD+AeNYgjrww2U7Qm1REriKfscvivNCvZftY0cBdNt8T
mniNQqqYghfL5BsVKNmrG/XUW//xeDOS3Fll+uPkBNgQb5PgXNlILj5FDIif4q6P8ICOcBVFMjxI
iKkcGZzDVWBl2uj9HhNqYcKONH2Oauq7ooGVigjbqlpnrXaoHbEx8ytxZeHAcTgUeMUBRjiR3OLN
YKjs3U3bXQLqx+r6S/jWXvounePEQqHQKWxy96uC8krdu3bZGJypE7O56ARJnH91HFN+PD6mY1Ke
EX0hAKmDPsxdaibiyD9ICiteSPoYDnNusA3qvbCsE+3T8IcV9U95mDg5NjdUDLRaaUwjCVExhL+v
cxCdOIfovEb5m79T8lFrd358jAInrBwOdPce5kBOr13hPdtZZIVdifm1dfTfnPU1swp71aqwc+IP
BH6HNv4lvxExw7BuMwBj45sDVpv+zjDVdbpSJQwdWK9MCSrholl20baOGjs0g9FYQ531B2QBqBPj
3tvRBaWtZ7cVj1r0TBNH9WAC+p61voFVzbJteofncOKEirbloD9RgvEiraoAIsOuI2cpvu3ZDilf
hm1YanquMSqEFdEA2WFAC3LsCSAGMkrHDzn5Pwni42vTt9G9mUNh3R5PE5wJCu562xZPmmrPciFC
yQQmAldXHz2amV3WDggJlruc/EdUo8OzIV2LLJwJc/XyOHV33moQLPhGE5ymPJ6uZSQxJftQElFA
oK6WWw95QlM0dmdK8DAvEgT04CisO4OWyU8oDrHOhgkcuLt0QQ7J0UDpvzInrzqub0DzNnpR+uNW
9WhxYUEg7haUylYhah9XrBxqFzPywHSSlYhSWfvx80QPGRBxML3604uXUZXhswDzrzOYAjl80NbH
nGYuOgrbpt0wBr/UT453NiCKGwo9DQVHk70hPljrfrlpAxpNIfc9miSdmp1hjaAQeVZw6mDkKOhd
G4wgsgeawHtTKbJMg3Dsxq2VIN9rwxoMzvm72GXtAd6sB2lsJsyoADCQZDGgEAHrYHHXOv61rBEH
3OeCwA++op5mjUl+rStUegBJJB6tPTWv05/JndZGqRE+DiwzQE4UxbZNdVp37qmMWLczZ4c2gP6c
e+8boVbYTvGximTo8aS7ji1Gl3JNpT7qkhkXuP2V0F4dcC+f7ZbAKRXzhnawDUP3hF+Jv3xp3zOB
rX9rzpKsfe/rryHQIKn6NYkwBm0nLlOLcO8RKFH6WtJQgtli4J2EdmionIxMn6az/y6BJa3LBqeT
oDpwnBGg9juLuR21K0dcFg4s8gvfyGUidCDmmEhDYZFbp55RsFTw9zl9DAwAq4k+TGzwff8Bsgtl
XQO2HTgR6HgGUV+aCABi7TYNR+eR8NTVYL8RZL9yD5rHcZqX+yBGVxI/ee5znMuV0kFE2ifeSbr+
KNZt6IEbmvWMGyz2OepZNfWIiDr7E705H+GAn6EhKG+ztJFAnE75UXJsG8PRqK21iwBBtQRX6o+2
tV0CSgmuD/MsgBml75atnJv/RpRC1hqdVhxlCLRDL/ib8F/XRiCX5XyCqFNfrv1pxX+KbjOS5Dq+
DD00q3bxi4OFwlPctgm/HrM1P0e4xNpaSFK7K4r5ldt8tdXR8YutgeKIzehKIyLfZEPd+d8ZUQ4j
mX2UnXWiwH9cUlZThfSlkeaAZsYPx+RFUkulze4KbyE+NI13k+ivll9CKpigJmyE7a6C78h9932q
JPgtdmfhu9rMlNa6BUd8qlCS/XTGbz5CYThlSNEcO3Fzo4P7sMnZZZG9rskXY/qWGSQnHWYev4E/
ktjaFR3wIbHq+KIqNhr0PfmPk0tvJnGIdK5s+lZlgPAQKiXqq21eZVSF+0m5dargUum9eDEN9CQD
dp+tl0b+R9S8wtJaiOEfiTtBmd1KhiHzx5yDwwzt8ozLQD1T2xGOrTqggx9fzNm0NiUow87AsPwW
jcZnxGF4TQe7e/YtZzM42TcZSfFVo1Tj2I2Qi4M7nDvb3ss50w4sxhc6evJHPc9t6Fpxp7dj/pi1
pf4QBCGi5pZAEzKBYPoRbibMZuAFnrdTZB89Iiakc8AQBzOO0fUVFGe29pw8NrOpXzQ92RmEUz/e
biQ7MLeHw4hzoZ9dCqjuTFfDY2qMwbPRzVyquCj/sAFmj+lG3wVFCGvOPXah+jjsDYCfPQ06/jXx
zYaPrlffIuYZ0sVZp/YdneYUvFm/c0+avTd0KWSZg1sAN9NZx6wemnAnHca6lzYd8QFO0d/eze7V
wIEKS1/sYipez/9uGj1CZpxsydlr/3v49si/J9iLF4qAoHH97xtc21G7AIyDCFv2WS0381jsY9XM
x9tDmRhSjpzlG2OVguua+fvtaQN2JDD9P5HqaojMWD9bnqMmViL/fZzaap8qcz7fvtHOrX6mr/67
TaJ2TeROifQNMxxK3vc6H/Wda3vd1nAS7b0Z0mfRWH/SMc7vaGNXTO8RoJOhkDZ1bvah0Rcc0gHj
rR34myWorfmYV1nJaWbqKYt2L9rjlMhf/oQPp9W8t+pejj9lE/3EMqHBcUjtfXGvTfN8NSrxa3ui
/+jlvEPsQNYYSSm0yxyoIO0e7cH+rqcm2tD/0m5HX+PtncDZzfahtKJHZSOtBU8Tx0wDpMDiSaua
C+zpasaucoEv88iwv4QryG0ztJVMQJypESKjGi//DkmgejcDFTpVfRQ16opMNhAvjbhHVU6xkkYb
SDSYj3qQt18ZTcaJnrBDHIV1zjUcSmZuXKs4muCaAwcotd8ntfihn1c+EmRorQVBO/tYZPMJRcR8
SmIQ9ZUYZbzHzWeqR60kD1b30QFUJoVarVsfVW6CnFlB2hwlbpEdaf17Q7PW3dDk8MPtrqg65iue
mVEfj4Un2Y8KM+OSekH6hmZdXG9DW/a3boeFY53tQWp7o4nsXd8I/3y7wTIFomG2Yq2Q7N7goNuN
FqWgM/58AivFShU5tJOijXD2UU/SuLnARni6+qVHtypXOWHW6P9Blm4vdgpQEALCTnNQsFbfflZR
8IukZzQQPzyvTmZkn1Wm7bpKcwERbG+LNMxn1UhHQlJgG/Kz14ryiqqYg60eTLa92p1dd8aDZ9hI
2RhvvV5ea3wSoaAebAO3U4dag2bB8P+OHe+dKSNjvfSITb38rVyI8a73sHqnD3nmFVsikvpNOpLQ
5mvLxX6ufuPl3u2huH8M+h2YITUvaTE+u1nzU0Mln4QqkTzS/LLHGJOGeMeqfZEm1nNX1CS59RnO
leWum6Ox7Two3tvdlOPyfgqMu6ZxMA7RFEvT3DA/0YCZdD7XeNURbYhr1qS8CjZsLmkNo1/TqYPk
aPj9nSNEd58REr/WG0U/NCrFiXmz90qUhykZM+XkvcXlrGFMWRUS8HoaBDqz0duiz9SYV3XvbEmz
h1q0iTqvKCObTGU/Job018StcAEOasQSvpLvIqNcPhmG+cutERnTuMsFKf7JfDfE8wjgVBfW2bOx
yrOVwg3Vub08+NK8iOXe7btY8hBGyIEjL1AVOmfyFcL/87rbl7cXc2Bf7VZVh9tD/25uP0vzLDqG
bQLe//3Kfy+VRlBuYtE063+/+Pbdzpzum7hIdnUf72hJ+qxzlLlY2hNvozQBMgMZRYoGFSW8eRD3
qr1fJF73s7AvHWvX8Xav9ihOkpGp7eEgjDtapR7iJHCvdnVKvdl5qCMa750GWADHvPXoDj7UfDtl
+6F3HitSAz9lQFFEy0q26qyEnWw9lw/SUIvt/WcuguCStEGPjIvTnyTIv0yS4mgUIErO3NMI3uQE
QwWfwtam4zCc3TFJSIOyXCh9FBos9Ghw2+JPZ7Opd3Rz51GiOyypxEYP8NYYglLwfOiIGge1ME07
NBZQA5BT0Z1hI3yKqU+TubW29OiPm+WLKqBvT6KlFDyYG7npsOodBw30xZnaOHSAerb+MLorN7be
0VJq2yTxTmh0/5DKEu2wiPi45/oXM8JYa0knXgfsDK2Iwk/HMQ++0fd3adI1e7Nrz1Hedffpksaq
z928qjsioqYOiH8cnfvRrptzbXb7CFkYFbOowtJYIFY3Ue009XvPEr31AoLHvGY3w5x++BY6RivP
kgP5+VHTyRNOA/tEoSwdhE2FqsQeudik4hLTEsheIrtmNWfzIJHnUxBOfKATd2x2nPIcUWFT11GK
aHFRJKieJkbRs4Pz0LZyAdOQ/iQj6w1xYkuJLjQam9/O/2ON6EMcF/AbWvuIkIo6KPbcwkMDnwZ3
xYxotBo1VB319+RqLaCkpjaREvW+KryDlAwZVdEiSo2fWpQRK65Sv2ZlPSP0rbbVyH4emdiqwv+R
lEQNesTjZVjD963TGkfR8QPNSJ6SQS8uDq6EtufDwt3P9thKd6kxi4Mgd1AWvREOVkbqGTYSLjP6
dBIVV8ZMiwi1Wu66YwQMsHzVez0b/n/3serqoXoyKV0NE312NrotX1SAHImdltiKGa2OJrOvtjdn
qqck3aKkYYeZWQXY5FMUJo12bibskp1S9r052JvAE8CHuPPGya0eRkbsiyEgjpoHGSTjvQU8BRyq
3elUDqzYtJmUEcag7qzzz5UYEmRBWK2yJFdnI5+/x16Xu1pCF45uhzOQTfSKnOECKd+4LTQnv+pa
99VA5h9s4xdJdHvKm6A/mzgIB5+aiDbKh1MJcHFAmYZVtno2aXULrRHKSxTYDhSV2WFfD/dzYO1s
UeoED+rv7XK99Kzkgsl8RUzIZ9Rw/Ro1dAdK2vVdxUxM+Q4IRXpf2MmTLoOCPvIYbrbK9qPbrgyC
bO5JQNY8/j8dxAB/LoO17eBZcdWTHW9MN64fm8gkeWHAuoZKcV8sQXHdCAVnsVhtcz26xjZZS4lG
IUbvY3pphZiRcHvTid6wmEGha/epFNolmNO9FBZi46h/TdmNrqYA1YHLJW4VM02T3bJcCbo7f2SG
6ApnXzoSREm15Qb5ssa4qvpO3H20BH6sW43zmDrQfJNHBM53BuCsO2J6GrGjdKDoXu/9ulGpn5HH
17DvRj78wKGXMEVznGqbKjbBAWetx8hg/y1VVhxhT7ZJTv0P4cp39YCQyy+MlJwAkYZmXLfrnmnI
jwZccBHx30itEJGApabDqZrcx6il75oKW4yuDARoypK1I/HljBUpGERxG9sZ5fHQGuZulERuorQK
NpWRozdiKokBZ3SDzLlgyTdsW4e5eU63eDYoraniAwKfc+GR0FSUQ4ZGmRTrVNAY0gbDm6Qt3GhZ
xRPviYLJwxixrON8PPRfo5z0s5isR3a81VuBhmZVl6K93O5WxrtX+3KJLTcYnaxNQWVJOQb9Q5JO
zjl3EWnN1rOslfOqOhfkJa21XVCZR1g20DicmWFKNYSJU3ItgvgDARHean96t7IA7NUwvNCUfOJ6
oram9+I3s7NKuuJM6CAntDkSRd7ZGEvAMnpEco3iYNazoGdi1k9lTOJ/T3zkwuEC0afCXftJznWk
LK+lU4t1MPqvlWLAhmi1NwqooEySdQ+cRheDf3CYBUOzH4ERCWHB0IPzMnGf85hu82lW31NcvThD
QxFJ9SWzDjodcHaFhnBdpJ1Atk0As57HHDtJ9Ncqi3pvL2x04T+RFy5Cbz4MzjCFCbJu9O8RiErN
jFxdxtQf7mjMfIgDsR20r5Yl8FQ1jrmeiRZbVaSnTZVrYIQd711hudfK8jZ+hsEqs0FBpAJ4GXvD
DFkYRoOi1V6/GLiQatBSj4CLNbHSB6z79yo1ip3qkifDnb/TxEAMS9toiG4py8xpz/m871MxHtCx
PRrdXyLCCrobgClI3Mf7bDOjq6VLYUxMkiPwP9atsRLT4FMSAnVBUtoMxjcaGwFicW90/hsmeRpO
23o8Cm1+0YIYGS6m4wFL/ewEEi/rdDHaEg+mXqGd7kjwVXNO9vanXU5WOIB16PWHWwXeXZJNz2YH
aDDZ4EVpS5Bx3Qy/tlnNV4s6tYJALyPv1DEv+2Zrd3AEhLVFeznkbCy8mXMnsM7mlHoPWsaCqkV3
ddku2UiRd82z1r827fjrp210SJd7t8dnzMAlcolOticvyAqk2SzMRQ8Y2Wf/c9MsX7m42ySeEpDi
rKbuGqcWcqDlJkvi/7m5PXa761IYcTCNAiJ6LI8i0731pIxpXQbiWaMPeTOaxRd9lf6DxXhCek1x
32soKiwxHYiTGUJfNvIuN2jjYfADVlfGnhwkxJ4uCS6c2XrmXvJEL+7MEvEoxApflhHRgg7kJ1L5
xRWSEixBPIvEtwoUkSgYXVory3M92HigTN7kiuX36MbxYzWSxFHKob7rPJAyochgT4QmznVviPPt
K79drq09h6Jv9e8YD7I31v09VTp4rTPwHGQDdahamn8Nzhqb88mC/P0p+fvZBETfEt9NP97Nvjfd
lRmp+hN5PxXFTGMhBXLb5XEMx/N/z6CKsjvqGRPFcoVBZZ/fu8ZqNhBigcgW9/8eroP2Wji+OP5/
jxN/4gDrkXBxe/U0egWpiQ7ymMF8sxfRZta94XpcaE7QsdvDLoblXUQy3LaIqDo2NBLLmfj04+0m
0BJcGpSCgsDymQIU3G5vD+eiwhLQ5mCKc5Rc/t2Uc56B3XFNKoNg6eIlC0RfIVzKD92snm5PjJyS
j05U9IZ1xmkeOlbd5Y33SWW9K1stvD10u8mclkDCHIUY5hZ75bs+2T9caBOQ82xEATwSDdVoza6u
aH1zkIKgPLVfyqzRToPL9bgiee/dVXm0nqw5vpvAqd77b1y649kKICvj6TmKNPHK7lNsDS36NnOp
7hDC1OsqNqY33/ZGaKDAJRaRu7MLXYAz1rtEBI68KuxCUzUhQ1bWefIRpP73LMxyaKvgeJrh6psU
AVJKMCOmp03FaDBiWWrCBdSSZ0lePfqaul9LjWTmaoqKXTbHxgsOVDbmbKptJoSYfdV9nrG/C9B0
fwh0JOvRLfEbSQL6Ezfe3h6fwXl2QUCtCb3k04dR95scwubZq9903FYnP+3+703fk5SQJg56jow6
pNt3jUn/36eQRV+EpWVCxjMsMSrz4tuP6erq3u6xOPSoI4fe9oA8cv9qRQ6WbI861Jz95amsxh2O
ZKTiUZXsJq+cHtRyE4H/oaTPt9J1ZlTsvfMQKHwjniseXAc+nxKxg6JaO/AXd9Esh1Xdj/WmaAOw
cuC20Mknwadpyz+xeEvbIfrKyvFequJ+aMmVmWlTeDCpid6Ub8Lt6rupjnQiwAxkpL7ePACEgBc7
KDayEaMB/Tfe5XbDENPtfA3Hkj9MfMDLzb/v1qia9TlT2Mj/9wX/fTUkMkwiFrF/36ApSV6CIvRo
pHlkGUge5754dDRPUWjOPdCO7toXAtiee7dnZTpX7R5ZFJCLfLNzZEuFHJ6caKxBbDBXuAa1OMEQ
5LgUmjzMcDCGKBPbQxIM25uA6HYD9CXwhY5UdDeeTtU2xfce3dllf082+Yvf1tnZSdk9eZmklHog
I2EOnBP/63IzGma/cwv2r363yPxBITQpCa+WZrF3bSTcbUcCa4Z2iO7PNpQezM8c+BzeKnMg1Su1
VR39uL1C2VRQXL6uA/k66+aiYaRpyAsTlfcns+DURUzqnWV2HbUfBkt9h0qjWAe5+i5667MDb9hq
BMLSKmiS/RRU7l2A5MTJOAb6iXmUEs2gyv2jElghW8RL/thjCCYd4RzTklPEhX+0c86yRq8eMjZm
qDDZsEOoHtGuP/QakRK1O3KGdONChg1YsG0udLnZxnfd0tFg9xwOpQLN8JmfVyQLpEdcvR9WQmwL
A/3Op9oEMxu4atP/wPLnezu9z3OJbYMRfdP6Xh0mfLhrXxdE/wPKneLgLVauvk/YT7jLSAJ+8kWv
RUyChRWHBPWZHDTOxqQS+1Em0BVDm/9NRSyffSijzE06zPwY5vSpN0823rC7CkuUmfjTvp6+Wy87
RHrQHTP51FpWfeeaWMB6w2P7XOTrIRNbXy8RSwl/JwVtfnXjA60FmX40svLJYybe8IGrPfObMpzX
JUWWyViWau3X9e+YCKj82YBEafs3nVE39Sk27onoIWx1pFahoQErsyr7SMzXmt5T/45Yf8CNitgI
NdrFnRGjMBgoP+MCtLAPiFiOFOOu1dgePeH4u2lg1YxV0u+qDpRMlo8sDu0urrm6a8bgvNS2OAxx
+00ITb0qGnK5Ina/8EkamzUz/9Nb7sxgjw3eVQjb8uwpJ1j+aKoUBRgrJMI6TGjThKNBzPE2ylgo
CIIrVtILtiRO8KwRMWrJgl7DTeyUTTlNXcAa+ul+KpBh9VZ0N7mu3NN/2rGNGt/RbuRw4Za+bQyF
/zCf9uBezYr0MoTR7VSHbAeZvcMRHZSX7Uhqc861bhNcgQUkA9GY0DtuCW5GrKML756OGtJRPCPb
6IaPZ5UN3Bp9kHMRCf6YgZScDc657mpbtBVW2Nm3DsFYuGT5M3G62JdJwUahzVv1dGdtI1UdZ3bm
OlHxm2a5omUeaFxV0ZLZD8MGRWK75m9p95YqTox4xVpKXdvSg7gdU1K9BHsTUKLcIhMrEVyRHLOq
0KVGD3TSOUQ2tC/zMOGkMmebtxXF7NQDfXrn0q30q5jy765Q9XoQ6EMq5Kqca7t8LOhHKfCcMQnt
E8KCz67rxhvAMZoSAhYNL2c2czyoDQ03mtY41OjmgdpVA/saC/2glpEbApCFfrAv/LXW9dNFwIhn
3qyxIBAbyfi1n1WEUDYRqB1Bwa8E31brzuzr3ZD4zO+T8dS4MMuMFxHwY7ZUCSLCzwm0HW2LWCBd
OztuPp4CySiQKtzHKC+vGkUiKHyNcjUYrDxIfcgOgnFGu/Ew1uKP3QYfdT9Tn/ZSGojjHRwgK5eM
CDt4Thrcf3ke+Oes6t/qinQYL0nLc+zFXyo1322R1zsT48R5ZnE1mJEePbV4lQSKtaqjyKAviuAO
tKQ8ZHpxah1BzJce77gyrgR74A9Ciz9xG70wwqZne7mp2WsTHOyvDQcszTKJdJkBLbpmcjBFYWgi
L2drlkl/IEm93Dj5kWwYiP0qxp6h+Ilkju6JGSWtVY/Le5vkAb2nBDmIPYLKlRXak/fXafWfLAti
uL107QT5m+ZQDu8rsj2ShJbQ+W30URz1JjlIIPiPQbzHgtkc2Uky2fvUc3iIr/eiBQYTtVajbp2v
sLF/DDKCAIX0UzoR9zDpeE+aOb4mEwHNgyv4ywcBHhEJ7ZCU36N36hOjvcSuwF9MplCgPqTRIjEl
4DWmBS7oqozIeuTYXZ1hf3jzzKlHVh0vijLEVHUscDpGyGUDy9wmc2nsy97/dObJPTbTvjLqkWlx
ofOBdG2HaOFsSRKq2+fcz5HJowgVyMKUfjdLRDPDoi+hTm3dkuPC54lXQdfAHATHq06mzF7P67B1
4fxieK9VZwuKmlVzprh2ZHTprXUfYAuukk5hWQZ6XjIv0oIte9RBVNI/fMTRHxwbi42wru1GwNRL
BPltc8ZfGjxURnUa28g8TA6CkCpOslBTtnnnyj9JaTXnVhd0IgiVhzYXsxD7krnyE++ckOV77Gmn
2lPGlSCPbzdU09ihr1dvkdshfZ6mj0EJEJkE36skiAeHVINun5g3b8hRIhTpX/RMcmuz9eYCkTcw
8VO50ZlOAamycYknSMis73eNcKkt9pPf3jR79L9djeMEV3CikaeX+2KVTulvGWf+tonHTyYDcVgw
b2UseZjuAD1VaA811qjd0ON4kjKQ65hQp1AY6UPv6J82Bj/EY81zgT38pFS1Q6fyJ9XHL/IydlqN
0JeYRDPs8LOjsD4Uk6d2iZQNQzdoBf1E5GvUB1GAiRqozzdVYjg7MdNxq5kVwe8Vur5m5P8UoFmF
dtS+NC2x9lrqOm+N7j01ToaXpdYIzpBGf7B1d97JhdvuUTZty9iP7g3Lw94sCPLtJ2Pai35+JZX7
aiANlrHdb0aVs873/ZJBSQMbqbcbEGjofkDdsG+o9ZVZmCZ0t2Bgemh78eQqpQ57JmwCGxSFdoVB
VJjH580VYUdoVL5B2qDr8k9bIP+PQbEZnp7XUsT2nVcIMvuMDbl33sXR/L9+OdurpidMsW2Vts51
/zVq0QCkjUZQMZpmBcjyKCuy++vkI5+UvIy4oYHn5jWuEuOO3Z2/RY8WuuRGA/J0zzpmILJVJlyL
09Uos27rqRLvNjZJf3wLqqwNy9yAfiI6xIP+WXXm/KXieFpF4m3OkMW5eU7KRc37Jp3PCYfSlgqI
bm0rE69/bhLoo6zNnAyPMzQdBJs7rCexELLKslZO0P5mmIxWhtv8NDXLgN4jL+6+LAvmHLm72Jp0
AgHrcRhmdn/S6kyuLLdBJJcm3sHqtsKwCIh3kwvs4jeSxHnTsxO08iE5RZl/MEfihLvSx8qlsRG8
3dixV1yDWP9pTBovuw7Atmlea238IWtDW9t1Nm59Ye5MWs9ZP0DEB1NDVVqn+8hhWbbKFDIjk9gZ
nNdUCf4zbMBQF9fbOf5J3X44j5bGJlTnL3RyPlMkrbsCra5ZSu2ugFEh9YgCtpnFu/hrq2hXNwbb
qKT6sqX5xS4k3WQY1KHGKnUna7iZIf1w1CzvOyYMGoXjra3Z4i4Y0hPZ7AbiOHZUMlZ0A9YXNdFh
lHeOfAbihCmOp63nTNGmIhHjVS8cdMdi+DWzIQ9L+1x1rTxrGmp75gW6ujQ8fXN6xrQ+h6ioMiwK
9JYgFQmNovRRozh/Mi4P4GNk+Pi8d1YL7GOM7n42G9JosooMsf4QB0QxIgWdQj2mB0xrkX9qNb7D
quMdiRnJcdmGkcDEE7TGYxck5gZCfq/aOCLPm8wFK9POkcflnRA0eKyl9yr9pptvhpBnk+g5AMCE
amKTEowJLPErz2+fuBaQo0gTLoR5/WRENrV2GSUteQ2vzylfM0uhUWUU1WFUfULmKmJtRG1g9hSR
AXco9wyMkAcleKzJutO5bGqFmqhudIO3xpT9ttbmgoQv65AMGCsQ/hCIm3xHKaWDbt8uddcKs1o/
9Y/KDPyNN8ldUNIsjTJ1OLdBiWac0DCv6uH3lxtozU/XLJydyjhSl/QJlm/9Ka+Rhiczi1VOTFyt
+S3PFKy1ostxHYDv52NprjuH7D3MHvhmZ8chZSOgeNxr/J1j4dUbvMdYxvrTLRjtv7Tv3IG5teNq
SxOis3OVgf5uAvW2k/yvS0r3zgvUoY5hfItF1Vwr2zhSS/A4Fdb0Pz1aHvOkbJW1tVGV55a7lsQ8
EzXqpueywvozSYPkCJTeQ6Cy0M1G7f7/MXYmy5EjWZb9lZRYN7IxKKaWilzYPJtxpnMDcdJJQDHP
09f3AZjdFRHVEtWxcAl3pxuNBkD16Xv3nmvH7JBRbsTPfvHRg6l+8J0KKpEHvA64Ilwmg9od24C1
SBPDWknVde78mEZIO/FYNc6529pG1qd31VUnmDZug62YKMdWypCmN4PkWsbAXIGOXNnBEtqKaXAj
XewNWt8VjLx56DibT6KzmXBp12q2MjCvXAmp/KxLt2XzrR4KP055FqrqYf4qMxj7DfoiUuwx/Zau
wnEyigAf9zl1lxJeZ+zb4CiXmVJoGfpBYx6BbFMpz/OHPnPPXb1CwDeBE90iUyAsEYGZBjSrp6RZ
pzHUrSvhuHi5d8ca2zHr8ddpbKBgspVjGUUScgEDnyJnpmvlxaWufOtM83kKAcBJNuVkzCB1WjVL
ocCIKEwvWxZ6XixBq6E+aRCETxWohTvV5KdbsnJyPJ6CAUrSoLuqEEcll1e/M8dDxcmzycnLUYww
PHNazfYeVolQNKG2JEs0Xhe9ou663Nb3lubhNZGV+R1+agjzJEqFcRTc6UUmvWcty8fTiFppq7nO
SxnWw0GaFu2/SBCjkdf9N6Oyc6W7xV5IJ45d9zT/nxfg/iitPLnra3vt63b7yJfPN5FHJjKuOaq4
+ZeGhSLNwkUBpeiqV859lJIb7dJ9WIwth1myjEJu4KBiKmnnK09BIFsrxJ5Ss9xpmI0Y1FjqA2YQ
7GZakKzyhMNnQif+ONbawVZRnY64Tvdj6QJ9wjblsJpi2bkvXEN9FuOw73FF1hN2Uyq8NZ8JwYAV
YTFHH0MqHDZqjQok0dE91wh3EWAHA8TfKT1BCRuIjtEE2LIHbdMLrPWF6ycYWdlVZE+QpK8ipfbD
j2+ep2585wDMYQAycjWksEO9V9EQkeOEjUSIcOX7jsL2TtnttPIHjuyrYijI1ngGz9Pv+ib0EUQz
2x3CAcAocsaiL82HanAeXbjTl4o6ERenecwxDzFkzldNQ6sEc2zPAXFA/aRg7hAJlBiV9OobKv4V
dwLyjURx6KXyz00jlO+5JH4yNzeah1ImUUL7+4oHMnA5CJGPpbJPuGGUXvzcU997P2YJQai3HLsA
nIRwv/IMXzAluXdUyNqWg8aENK4QeRYavMch8NvNSAogHZksWQFSc3YOZpFnKh7apD3ZyYs0N1L0
reGwVdR03Mq8e2wq9UAoJ+/bQLnZd6q/CZndnjkMlDupFvu6agi96LxPUGpLz13MyVZe4EPY7yLn
jIhqWOtqTx1Mbvbdd8JJW9N7dYjznX9RjQHkPZEYi96FbRSr8kLNSnE9+PfsJNBbvdFgw3Tj/ff7
V/z4WRX3BaMRaksEWq4vdyb811VQY5JFI8BVrGrqsiCMdz3JJYRcazf01vEGtkK5TruBZaRUUNSV
9c5KR++uA9aU4EE2R1f7ybrBUGA0hu3omJ9NbShPNPWBAE2fF1TmmKYx97CuP7gys+8iwlqC2N/r
RI8sMJMVyLvxs7uBWBsyRmjEzP7CXP827eD72geNRRD01VB0zOeeYlK+5p+FK3CXcxvf5o/bztpq
Nz/ueIUZOk6tHJOdPGc+tPZ0xs5II2z6/QleOtSjueM8je6DNzTBSuucilgqoEjf8cl0vID/V4q9
/d7bPAQs2RJX9o3TdUD8ILLzShf2OiJtdxOZOGlyBlucra1ip/DXO2THgEtgWS2bHFVzNJpbN8YX
udCU8BeW52QDiGXVcxQfkdOWTkwvoanGbYKq+DEBcrwfpvwkELngulR11WJuQpOf3NSJK5pqpXmc
d4Dv1Ot5kcaGZRw6J98QL69f5qQwt8TH1tu6uTQKkwT1wtsZZa2sFFm1qxFb9NWttE++O7RVPgeV
Jg/ABa/3rdU4ZNojYAe6yaXR3kVZdvA77cWiYXqnNIhCMq372XdBcEjoLNT2yzckWUy11ShT99zV
hJxjyHXxACNP0OnsbIAb27eyRsQeKgmaSoXBpGspTxDW81VniR2bzHuEuPplHOhjY90gZgYhFRjW
afUudQSchF89ZUxK6gmEP+JmZaRO6Yz7mehZw8yo5AqZnaJwHD4cRVk0gx4iT373waBd0waNX9P7
9smretTVzcQJ86pTZJMnLgwfRSY8KDi30K7QOBYO3yh80jN4IfyzQd1I3CO7LGDY7HOsNpqqv5vX
TnxBTBnCELSgoWDkGRnHAly4pdOWrMuwXqXSXM/Br70ECBWk5ub7XtMbXNeJEG/WRGbOGwPaTVLj
Q6mZgY7mgEFMcbtdn+pvjezCNcwLQheS5oCnjiLDx8mljoY4BAb6j5xc0oWh0FkKpfzFB228qELj
eFaYRw2iTk7PZ6/oZrNT1RQzfSTA2hPTE2BOTHVPv0tTYhQrvczu2l2qksCiMJZYExSI0qARC2Os
6TEYZooRUVV2XstJOesUpC0cO085iSEw9HgueqG2q84AD2K35RIRQ3+xnOJYtdu41+srGQfhspDS
AV1NpZTgl5k/rXkppCGqvsdCD1futDJ4WoIFwTKbA8Fln8IOk3U+cSnoq7ToW0f9wzeAtXarmV3M
Zeeu090ANW8fXGpHhzzW4p+dP7YIV9naNnagyPOro3L6bnxjnYaVtrPnlaokhqdgYr0pdLw5zsSU
bXMbDrLpkx/guDuV1EEK9PehlnKVhNqP+btquuluhRbThKcj94zotznrhU5YNE9trmnlnsAlwmcG
58OvxaPROM291fIYSC9gxovYmWq8r654UydoRnnR22Gv56m1Fb0ZvQ8VIkeZRvhTu1xb+02c34YU
wZFUG/PStN4PBabmew+XGC2D2m01boZFV/bJBuA9cJnp4ek5MmEMwEsaFv4yyLr4PsrJ9BxQaaVm
Vd5VLRNALbHuHW0Aqjl1hssAs6uT+qcGfe8FGvm7orrNPgdQRpMbBHiTQzYZ7IB8PYLXI7LT6aBR
ehstm3ZHsbjS7cmaQ1b7bf5oGFGiwBr9czlN4jNVbXYRRtajH1EKhb5QdokeZtgZKLhcjgJHxczO
QQE9ta+qawr+GggYb5Y4kcnWcMbMsGrgOi7N0Cj2iQbytAzh2McTqHnE3YvvAlpmbPMSUYLCRRAE
uPd1SBltGuOORWS+KDT7J6BI+6E2WRT0NJjmlSDYrUpjYYEWcyiywMIgUQhUeLnLOBt27+CmAsgK
0rE59L6rrHHhOIU81QluPV1Lns2h6n/OKwDDq/zY4/hdNwVPxiDydqW2CKBrneW/CnuyLTHi4PGz
4kueBC0lNWtX3JXIxw1jPABSYk3WUeyRqtO3aCssRAoY1GPcx2manGQtRxgbA0pWv7vlk4kvxZ22
0pycl3AVqE1dQRh2hB8pyMr+HH7VLKZW9MMuh+biytReppGZ7MDtY5BmW124WIfvhVmcXQQBRp9p
F4H+a5ni69nwFrUdfevFUHTrwOZYO3/iZSAyrP143+fULbQY1mZMVarSsbPO9DYx7KloDh36M+u8
LPN9Vg6/6Nr4y0xry+3Y/4IOjJaxJW3ABPFTOoq79mx0V0znC4xSKVZ+v2K38MgaQt35Wpeduu17
2eLpJEBShdGF0IAbqrsfidO7VzGdbbJW72/fn1baEtY5HwaMosEqAyQAoVAruA8iwLFHm8UXlviO
1n9PTQDtJBfpDoaCf4wcQSk07b0qC+2qonRfz/sx/ileBGelumuQs/LocbY0kWXXPwOVJm0wleOq
WWNyrRSEo7mFxbInFHTg1qxj80EWJrqrweS9a+iopzUP4HepXmTtteeyQFPuwgKYIwlGwdF6JHJs
5wEVWYD5YfLCYUHo2ZUOmbsqXUylCl+xNrQuAC89UbpU7+TndnDN6m4nauUOzGvI9KuFTyIRv+Aa
oq0K4DZXEvEQEsWN6agkGCdImuV84GyD8OoETXXyqwKZHoKs/XxIzSoD8aovH7rhOt/rqYNrt+ty
uD9hf6VLah/nIypQaqRgFmmfU0gtT5q2oklckmABmL+zFTbEySk2J0kxDRVrpcac4OKluWZdsKp7
+9HgMboXrTTPmAHuS1Vr9q2hnejV5ssGwd1hhACHflGpjo3pPxd+us7NAYt32oiTo5s/MrvnjphK
KIOwIozZ2hFaQ3msiPSscJz5gm4kiBFOPmoA77TtD2nl3ExgKiSyDeoSOx9Xq1VOoBflGbYfjQTE
/+jlTMwuOh5SWWrighi+RSUaKXvCW8TQmKcgLorVd4eAIZgNBu0S1tqzHBKgiG1cXVLmu+fSm0Lr
f3AzZmxprnINRoGZwhif9RbtOgoOELtWg9is8GtspDe/xLDv4ErwY33VOjAWUHh5xw6FKmryeLqy
ocJhmZ+YXIdbnXXOGtuMQIjVrQewHWYZK7dYF1wWx3KXsjerl3lpH+v6uU+SPVnb2rVH6LdMNFyl
+Zjta9M07vMGzpTlUfaMtHAOqq98OJn6Mko1eDcdRr5pA6gHdc0j2oCiRn5jwcK+qkXxxMGqP4mk
LbYe4Q5Q/WgTDSEQF01tu71eicVQ4cIeEoid3wWukskfCs/oS1o440JGlXWmBwo6dMh/FGrcXcay
sZEoB8jnjSebXPRzPSTBDaOivdZjemPNaPu34pic5u2jcyDlfC/+kTV6W2MazTl1FZ/n/6saXKYt
jsydF7TippTZS6Pq8rVCQ2r33TUSyDfJMYZfCDCfN63wfYlgznqTzh/8+o7T/oav2JgUjJPWVh7x
F+7oDWW7Bs7OsQ+U4Mjph4AHVC6ttu/HUt5zFgifyd4ktV19thNrJ8G+GY5Vjwud7qpPEtRyiLT+
1JkD8obe79Gv1Y+Vo0Fq6YoHDCnMEfCaQrPwu2daMFicy24fegBn5vtE97Gx1/3KKqKUMIUYEHhL
9nMU+R/zUUrI8l2mP+bvhHZJe0gFS2LXPAThqLsscX14Rme9pbmkraTG4D1SGDikPmQwkSb9mbZZ
f54bCEx2gXBwsy0SMhtPxDJ+FRqjOF+vw8sg8/nYw8HD0SDw2T2sR9a/hxbp0jqOlHaj9WN7/70w
B9ZSN3AWzzeXAp80RrHfFTj40fca/l6rqR4QNSWPWKcFBW7HaXRwR31JSeKf0+aJ2drC7zzOtrH2
FtSgz80+/2VNj2GEiGlLMoHBTtsEDzAwCGsmVZ4KCwhXy5YdFPvexJWXFOZL7HvK8+BQWARcTbQH
kXu1KUXhx+n+xxg+68Tw/BprlhC1jtJ7Z4g4lpJLuZsXR5WE6xfCC5+trI/v8sBS7gCO3VVZV72G
BWN2LGD+RsNq8SqdHiGZokpwUh3nRkRk0x6OLvkcAsIa5gPa9EsG4GRAs7Gfj4GqTn5RnBrdWQkG
UE5u8ezgBZm3mTGEdy1EUyqLKCOG4DvuwxEqIZU5rBevXruxRD82xNnGrBgKcYBcz6EXcV2ah6yv
HnR/9j+oGh4vDHdtXhz/85c8IbFAZdB1RAl6RZWi06cIohPJZdo2slIW5wHgLBDRleMxuJw3xnIg
05hqvNwlhqsvE2Z5n8R3ASwbSnDjFal7fgA70WGsflIzIRksB+U2dLlk+GC6g65O56sKVW3mSib6
9Lg4PolsaY8hqgg60/YRNpi7Ner60AZSgURJxltKDbEe1ZSxVY45Qap5tE0FPYgso/j3prZq2JkZ
7anmFjuWvm1dXs1CRbfQrby+0d7KrmrZ8PZ6X76lI2QypUWHSJOZ9cao78OyPJfdOF6BdQPmjfGN
S1RSB6aZ4pF9x1u5BpLjxjXpq0zxYNPRxxrrnT/lbVrqUO0saCY0RLCKZL7V76oOy0cet/WxGZ1g
Ndk5MdX2kKdT8hLQxb2XmdIsW4s2Kfda9NTEB3eOL8LKCbQntKEI5QKzDeRZv1XGfZ51+fcOr6RI
YWurwimqa5/zzVRZEODClufPVNvyLm3Dj5gj6sqgCceCYLxEXgDXiI+WnXUVGmrwOgCbCozhlfVs
F5hluPQj1Xww/PExBkNwoH1XPqAh9Q7zzZdYYK2KnIxV3dShq6PV0xTX3JYhMiuUwsSx/rKieAcT
AkNjf55ahd8TCTyzcB4zP9hXpdBWXkslLKOxvpBQfOcYWbTX/NZmj3f8s3DA3wC6dU2waS2Rl0sL
kwXgDaNaJGGVnIWHpAfyzVl2mb+fL0OpIPg2e+3EBI25tGNQHZQdtBm6dlIT3lbtEm85R7TlkgKN
FsIjfCh7iwMiWFrkTzMlwdIibHWn4gsJAlK7q5E5lczUO99KrV+qVV4aA1RKTQNuRd255KSm3yhD
7X2WUeSGnHP9PlIec4b0i7RHXAE79Rzlzq0wWlqMkhbY3EuFcRikN1H1wXpI219ArCaMZk0MU4Aj
ChlVh9yaaLYkbu+6jFM78L8ImZmqP3mxF274IUkjmV7DUZed4a0rrzWeOIP8ihK6yEjgR3Ab3J2q
VOjsuo1/ms9z352F4i0j0e2+FGQFTTZ2JdGPc9PVoACemp92Z05en/SLxmaDCt1wz0NHfsB8k81V
0bw6KsIHb6aj3Zr/LLILOi6xdTcW9ks/dfJF7Bd7J8IuCQJ4w2HgmWG0w4do2BfacOAxSijh8291
6RA9k6jqxET8EcEjfGk4lOKmHA5I944YcNObRXTMTWOzn7/f6IDklaEoVl6qdjdLNSXSJAINAJsT
et+QwmOFg7yXaX6z9ABTYeJytapJlatWK9WS9dof2myL+qJbEBrxilQeN9PAPj8/0WZhnguD7DBl
vGhaY/3yvOQO83XDpl849BCPud0aL8S932MBhnXb2S0zEnBgYVSjYw/TYm8O4XtUZ8legydzqT00
Tuwee3ynoG1Vuh/EC658s/5S6cjdO7gNF1VkaCTU0ImaL+H8vcyWyAKP08UpsNX2NP+fsHDVfXc8
LfTc2GWqKxHJ6LN02r9Fqj3CVvHOGaUd6xIjh/krTCR4UQw3w/E5+Uvy3xBd4RSV9UhEL3p0oOXy
4vPgbkkAQDE1LWhWHP0c0WHNcVIj8QtFFZHdh0T41Ua3NGV6cIbU02o3v+WEAdCusw6qkOPm+/H0
Jw5+CX81T9poOS/vKJpyctD94hjPAahIMMVJZp+lHTg/VDzEmxyhvE6kDGihaNOFenhok/4hqfpn
QUk5H2PSeBgvrYKyvNz4TcEZVO2NU9BmI8cY/j/RmZdGLzFY5jOioPfOQHP6XabkLtm2uiu7W6ry
vFh1+hrpSNktyblRCWETzuUrpl6XksBuN3X8YCiEUxQTxmt+4lKOw/jiadMP5V3LQOA4iOFDYtq+
YWOyb0k8yn0lNLjHUf8zV+MzqBXmChpxGtyqGh1OfjFxkl+ypufc6y701tKfRke9fe/2wtFPBiyZ
lsPupUpFeWdxpyx1hyiNuWkuYrTjHRulTJxjQ5FD5wa2B+Gt1vXvozwN9S9BnqplCNvQVVO3aBqq
2l+SWFFLjX4D2XIltOKr6gvjQCkdQ4GjMmg069SF08hdYYRidGYLuFgWa0ZLr0mRPFimR9QyanlN
FeoRaPmKzAjudQtCcR9Gz8oIyZc5uHYEWIYrABS4qbQqmF4q0ioCrSKV8CQ9ke3n860Z6uZ/E1Vq
/NeYdcOCWyDosNvY6eef/+Mn64Nf/f6b9j+GLEsb9n/Uj7Jxt/M+icrVXw2kVJyYuj6Qur1E99A/
krd9mE/3LgOzC1qixXwI86z4wUtdFX+PGgBCw4+lWar+2HbJ2oHz9mqr/kENrJahsdmc5iLCCZ3w
EmilfxGCyKmKfI4ocDdzdl9QYQ3xXJ3RDQztI7hc0hCYdmpa7K3//uLaUzr0H/OCubhcVDZT3dAE
u9xf8oLTOKX1VJn88FNpQyuxXWu4lwKy73qofjh5Fp7iB5sscDOOuDQwfQNjaqn56lY18ydWnqZe
YA7E8D/tPDR6nA3iWZRGmsrYASHa2tS8H4HO7D0bwvbkFAqpOPOjb6KbDacQ+02UTNFaDADoOui7
ROsf5uJYMCjDTtRCYUoLBAjd8ANq2zHzJl5zNmT7NM9/hJMqgNRXdQUsLdxMFMcLmrTr3MHMbAUu
Quy9EgWFfiYnKNRTCYYgarNccThWV1iOxEUd+vekFVd1miR6NeA8onuL7uiIyGFPp2nfu4VcWo6l
nvS0dp6DHPGpZpxMCCOH0S/R2AhnXPklXCq9aw9/f5n+HwnUhiNcnmDBO0BhYXAZ/3CPTnKJQctH
e5Wng7NXwOzt8SftI9LUl4wlsD46OrHlgSwPVoMHZTCtWwZNqYxye+GqIB4WWZiFm8GFsZMwLHzt
qZL+kED9Pz/6/+V/grOKBz9Lq3/9B7//yHIwPqA0//Lbf53lB+lU2Vf9H9M/+79f9ud/9K/tZ3b5
mXxWf/tFjxApsuSvX/Knl+W7//vdrX7WP//0m3VaQ7O9az7L4f6zauJ6fgv8HNNX/v/+5T8+51d5
HPLP33/7yBp6A7yaL7P0t3//1f4XC4Vr/+GaTq//77+cfsbff7vjD8r/8vWfP6v6999M7Z+WDgTb
di3HJka5+5z/VP2nbWrOtOBSSnL9CJlOs7IOfv9Nt/6pOappuprJg2vSovjtH1XWzH8l/sne4Br0
oCHZuMLVf/s/P/Ofrt1/Xst/pE1yg4hTT6vd9Pj/YXkwbIYBrsZ/wnY43Jl/WfvRkBA25HrVCjpM
upAcxyymNiWhTCokO7wfB61VXsVNxzGLiHiE3U1G76IDVo+ra2ow60sPJnncp8/Co5B30ub2h8/x
3+/5T+9xeg9/eo+mimbEEhZ+Ad6w9pdnI6LVyiIiSjKioDUOu9oIvsLg4vb0+TJohCGyF2n7uLA1
YJ5tj3QxWf39e5jyvv/6Fmhv84xqmqOzkfz58USk1fYyVctVQddXVazHUHMeq5bmvx54j2XXU5j2
Mlr8/XfVpwjtP39b7grkIuQoodE37L9cnTwEoDvmzG+GuETQ520YBmya1FqVvblyOow3ilgFhkBe
168cG3RZ3u9zuh8Zpw048iNyJNigS9g3IGGLdcrYtBfKm+OGBFok9eR8+e+ullCn6/GXd21qhqEK
W5DmY6h/CU8f076vRe2RmOYUgLjy+hSNrv9WG6D7RlVYNwH/f6e5YUp2UDX5Z4r+Mnoo3wHopS88
ED9aPTQ/W07b5ADChUQnNF4Y28IO0Q94LfdjTKRJ3NHfwIjqmKdQwpRB6xwOKTaY8T6RGU6CbJub
8mK5oNKl+ZaTiphZ7obj2T6Nkw305Q2sUDXJYbLTxnfRO1lPNWjbsecI4zEtIQaK8DV0WW0jNnCE
d7QMiFRq9rqZrUfAACIOULNkJ62rCENNt7Cfd55CWC/FKh0eFEUekEaMSYO5Gr4qyubU8q/5ZGfu
D4QhbseB8wLzdKy5pP9Mg5BiU7T6Unnwq+C+d9OT54mj4XPmwb4RSzT2cUcOFiBr51oQNRvQ+Kic
LsX2iNO0yB5HbaSUomE5Tok6KfGoyiY3akwaUGl7SdahZqDxrJik9g8SQYYJDteuvbcGlFkVI5Wg
taM09ZqR9dZJHDLr+2OC3rXpcHTQgZ+Yv3ZcXIbCufiJiYwhf8ydcVcUw7vwLIiyRK+FiN5BHJCe
WXEqV3y6IpgrFXzqOaPoOpDg8QUS9HiNimNZc3YYw35PE5m4ZHeDVGWTmj/iyl22pUd9HKOjafCL
61vLNu5NdYSmoDO4pObnoCPBeLVJsHS1q97r27LqNu7Wlu0+JMUT9whOkXYtGvlS4Hrtg/YJn9i5
7mSOXwd/ZVavRMfK4XMrLNhwL21fPcUCb5Vu1x8+GnanJGkg47AyuIW+6uE2u91419G4WEkpCWPN
pn1ZcQjw8+oHdDYJlqsqBwaoe5tKMyG7kkaXJpuSH9CKoQAElvak1u4lzoenitcCX/DRqIQ6Vv5V
DNY98aR3pUMNMn3KlKwvNurgKKXnIxOBIEGemVGCvUUoaL7B+yFyFF9kj+Z34IWjH8CyV3R7bnQV
kJY5I0KakTquKD9jtNIdbb2qenbC4WiaEW2SbmfVX1BAt4GPtrRMjp1GCTVlHUhnl5uGu7YYLvEY
IP5rTKSrxOmdPMsmJcP+6ZvMgxUkR1B4CLwYnGyT4ewDxsCwC96a2xyayoNX1UM2QLdSudhgfDwZ
QFjIHmy0kxnLHVG4ewklW1OiW2U+mkaxcSKo8RUJOGAQ66I/oLreWUzHAj2guzBgviaNZjTcZZb0
ewsPABGNK0MjjYulkdzOfTXw6MXNnQ9oEuHIgVBLoO3dsajFlsi8HW8BAy4uPIYvNoHNlzKTJ70z
mL/pO+GidzJjxFmChakjCAa9ICV8gQN1arCmRXPXkICpEHxJSOZuur6JX2ADyfZSvmgBANAC/jze
Igo7aOPDsazbgyVyBCLZix+rQDws++rV6Sq0icCxnmvnl8isVSV560mycsxmXVLPTddo8tlGRLzH
Gd2BsSbAI08uzA2acVNb0coJ+zuv7/eKiE+1gi/YXmuZuRVds85tzh7InGJ58zLag5HY5Dy29fBM
y9HI6j38GiRb3j2L7n2Rxl+x5FI2hvjVOdmdViOzwSO9wmE4bIyEu883nRdPlA9GbdyptcaUPANK
2fnR54iQQLdc7jgfSm81Nspyyhj3XEi4MsqbJX3jXQfXdXR6jPbhPkzkzs7NVxya8DIMWEauVS1z
U/nZ+h5nruqW85mtDLNrV6avwD9gI2A0/WVrEXPzxCC55uqU4sPSB6SV4U6TwXUY8R8Qal8sajUF
YrHJemxxfvxAT3OtJTgDk34p4WCmwr/T0nhr2+GBZjgxSGQNSppxea3v0S2vW7XBMJM+V0qMzr2e
RAGQsgMAolp1Z0T9Merg4BVptUqN5jVQIxZ+f+eE3RtKcdmwHhS6t1XSkNolj1CTudWhGx1ytUaa
0HTFEVdKYeNSw5vrAtDwH0ODAzYzAe2VztVBhbOCyF3zFvDBcaeBYNUJxMEUka+hM8DlqxAsTo+e
YqgvSlxyEXH0VChRoDkQcSnQQZBlY8svL4nfMt2FZJ0RllwsizJ7tqv8DUH9RnbpAwyX18IWxIWY
IF/ApfC0k3jqIV6n5stxywf6Dx9ezQJmHTCimNamT6Da9BomOqQF4ry3YUzenDZ+K6Ofgx8c4gSm
kp7wM4QtXOBIeM7CMOVVcas7O2XJDeDxKCqDU9x7ThZ+eWQnZDgPiWtOGcPWcLra7jbIA+KhL7so
KKzjfRzZDodW+dXoNURP6EL1aEbYjrHAJeJHmUVHCCaIXtBeLrgwkB3z9C21DcxlfMZJdqkAqMfZ
V4ThmgYvVOoUKDaxFoE3MkWo+Wxtbus4AdMTMi0JXYGfwoy/jNAyl/PH0pb8/D0d2lbvsTgN6wbY
1qKVOvJ8YrHwBxJukOE5MPkpZdo/UWJc4wrqfUNElV7AKMa68MLT816QS0QPkDLNTNEiUapBO0PF
2Ayok8IPm7Y0gQThMiRXbKOb6OGj9CNtwYT3GLesgJeqFS66abM4c7anBDb5BEvuSi8jFDrUIzof
XE9LQ+zjtzRFSz0eN0h1qL8EC7CP+ZRolbpLb3bKzzzCYUZpT7OJlV6xsjd8syBm3WIpdeeXJpUT
no0KVBEvGjbya/r8spwDguWOT6mT/gBoaPKMGCRr2FvPZmBiRfexbv9CCB8tEy95I1LmjJILMrid
0A/tX5sgWIE43dEWfIVEqa8qYf1CoHPLq3CfFiQKiOARrRgsf6R0toX3cZLdKt5X0ZOCohbJW5K4
D9NB2DdU2qZJ8uYOfCIOqp6yV+5KS3zlDVFkoY37oSmeDN2bjE9LKUby2sr4lIURRZCLVjG9lK0T
LxNmDwIhzipmsbPmCCt7K5IUHjC3F1JNkiQpqyEKWJuwTw+wJkbm2ez1AQpzJvLduzkWyzCnx570
48j+yETUjvT16DjkQrQ+lRlBHq0pD4LdxTTkzy5nItB55aYQvINcZ8Qpcmyq3U9NPEVZ9DU/n2Hr
PY7EKqhddowEd4DSC1x5lrFLQJGz6E7lzPQxSHhTxC1xN7fw9ns/vQddeQoCPhhm9DGiK2Of9/WD
KrJbp0VfWZndREt6QtYde3MgbggcKbcSaRGENCU03rfT0afuftlki6yKEge1gq68te/6sEToVGve
QbfJBNZ4uMJj4iBGM21USlnEiqLhFs9dkv8k4ddWUxyNwl+r0BAgb1HeW2n/qJlvImT7smKVAqyE
8IZT0Fn5GdTQjPvar2MSzR3j3q0EWROBOoVb+181k39mGeTew/ovs+QGRo6CJGdWz6HgMJJTO1E4
dfSDW6tlCOWwaFpl/FU5zjs+dFZw7g10pSx5jDVYb3+6Gl07iwK9cMHfzA+a0RHygBZlLTL/prXx
E0hXczkSNb9wbfcmxx48Hg8ilGTtyCf0oA2t3IJfx6mrTsYiPmZ3WogBI0C3LZZG6jzaLX9Th+jA
M0m83/QYM6g5DEP5XnQ2P4RmkntEcIGnkeSNSvrRE7RXkyp6U1NvpvjEwBDSG46eL58TKhJYzin1
ui3ipW6Z8B/Qe67FMN380qPYVy/EHeQLt8V1HOCkNSr2Ez0HbCptniWYUKQCKAq3TsnGGwbKB7le
57Z1Dp1yEJa+0zzvU83lV4at1NdwL1gcgPrUoBCxQIbaWo8srrjLcnI0a214HIe8Iw1Dp65wr+T7
lQvQZo96aNFPJ67BQlGtsYVEPv94stfzib8pijzFPMWT5ChDX55OkrDp9KDq/U9iVXfutDWVJduV
KsRTVTaXzr0OEJkXA6la7EfxTUnYV4z8pobvOkim6bGJc/7YFexGXrFHtELywzQyZKMSQ/omUE7g
f9t3JbrfiLUtcbk4lt3+KtOeRYhlJtR4LJKBpIsMiFjCiQBTpfyqSvexJThdBXjfBP5Zz8ydynbF
WaA4KTHv0uRW8arwjQcfIFHMp4sv7DFh3A+v8nm+P+KK1x5Y1ukj7XKdpHeFvoZmhV/Tw0n59lYQ
GTA9rJ7BhmqXT7lfXfLQeYTyOil/EVzwrw1XPhBcUlnh23SVajc+2ezKouWoUjJEK7X/zdyZLTeO
bFn2i3AbcMAxvHIeRVHUFHqBSYoQ5nl0fH0tMG9V5a0ua7OyeukXZoYiQkERgLufc/Zemyzmrzzq
Nthh7h9w0PK+Gvd5Xh1wfzwnYArnlT+Ie7EuXG1X6WWzGL+ioiR3uWD1TxDr4AGqZmjhngAnxKF8
OI1qLl4WXu+fMAMHdqQ+2+d6hTYZ80iWfAoWuJXARx/5waYiBdb305f7cnv/O06JKg378f1e9x38
1SJ9TPh8zZyPZn5+LK4hwJlF3WnPnc+GbPTFY8qAhAYIVLN5AQO8i/X7ox55n/N10WLiODWNtkD1
YIf2F51sfiPNP6ou/9Bi/lRefeT0CczYP3TmTNHrygs/GJ0u9Kl+rh1zOg1RXp6F331m2Y3T0yxa
F0QA1PGJD5WyupJM3/pPz0S4n7bYrCx/Fcb4CpPpLRT65v4T3H+UFG/MUO1yGR8c4h/QpuUfpc3b
IPX9d/yAwuU567mFq+ldCvkFYnRTzsvHfaXQgvyjk3S7kJvPcZO+8Zs4oY+K86VltO/FZD7Wgdp7
RcAf4dyDhPKvB2KQrDXzk1nk2RdWeBaZngZacpIt78EUxs7N+xPOsCavsf+oXT3hqOZwQPBS47ZL
1lt+LjTuY9Yti95YyiJbY4vYpxp4eceGiNMeJzsnITYjKqKZSnJuzB+m1reeoCEUc39yNT2bIWaB
jnGyZ6wNmhZtg4NsJo0VHCTL6hHOwQ/7w6PBschQ5HlQp7tSbOYtOvCJYZCwNDgrCldbW7JBMCSz
NS2C+wm3j9TPZPQHCUaJ5/9+MCI18seOQt5f9Vr0wXNGGFAqvTfVYjjltr6OIwfsJhjX2EfQ5XoW
x+162uVmzxrA2SZkrcxqVp956xuK+AOf04+066VMqmvLbSSz4Ic2ynKw05MeJ2Q195doP9+sxMuv
gsnjyqUfTTovwPV8ORyeAUVfeJE+oGs5FAJrMEc7tCCUJnXz7TMdXjlGtg8RuMP8fM+Esa6M6hNP
TrNI0XL77NEb15s+3am5IlfaMIBZ9ymMvoRg3uZjXlNJG/9AOPiDhPXRl9wp85qhV/6zpmt/Sj7i
+dmYn9okgzkQNPztkb4Od4CPDN5JGVzXbz63W51lpy7ynufHJfe6Y5ZF13lxySdzZ48cUe7fOYrz
x3nVq2u4wRGbXAJw+wH277tw8o9EO+tJuRu1fote5vV+f3s+c8agznAQ1Jsx7HZxhF5W97S1DFiQ
5ysIS/t0P4wWufpOFepLHvD58w+5TYqi3xWZ/BhLw2NbVhfQgrNEAPlFWX8BeYLoSv7d4iGO7T+a
yRExDDb35z1C7cSyjjiJOAFK+fBjvlpJnq5UJdCc6oxV0LrvjRToqgGKys6oJ9PWPhmFOs4L8Px5
jE3yI2vnga0J/Q1py0X4ghnnh4nwRzf3SqZhumHdut4709PACmYP9jEo+pf5A7rfIPNuMgZvfjpW
q0ootbTH6nc/sJWC1eK32jlwWSX05tnzPRlCopl8NhSAYC0xnCwZpCmFOneV7pW30DCuVsDdNY6Q
euffWw1Z+Em9nexZUZY5IUnEOo1rTQbpFvwAJeqsqmdQphj3E/lrA0tajC6RoDi8t4iO9jltROK+
7dc6Q+zTJbyPUtPWYcN7lEObbg1CtDGe9BrHTHghHofdTJHRCU+sM6bXxGQXbMM8uTitWy/IZqFo
JPJZ1Rrxiuz2aY7/n8FiuJpX7TYp1FbRCoTKBrSELHBwO2H6WSboajWJA9KuWnqIIzuT6KCv+151
iDv9Wkks6zF+fqtGEu63NOd+xZVdHdo2xtZQdS1GwAEJPnQuvCSQVw32y7Fy+heFHlYGY/0dxs6v
iI6Yn4/vOt5FVidhPDceqS5J/witI7lWBQJcosncc0YbeGcWWXjUI4zw05D/6brZBolodIte6bc5
xgQhzF8a7ZMgm/t8/0rlol0fJKhOp9TopeX0Iv7fkwNjHkj8lx48wYaYEhhWOI5uzzP/v80Tfc11
oiYi8W3uzKJs3gAIWFm2v9FDC8LWgijNE3v7wdbJkfT8jWP9QmC51QZxJtp0d383/6OR4X8/5/uX
6eH/bqr4/+HIUFhM4//Pv4/n/q+R4UtSf0b5n78PDe9/46+hoaX/QzAMEbrJ8saEcJ45/TU4FOIf
4EoM23Vdi4trWoyN/jk4lOIfoPpMR9eFnFUdNlqIfw4OLesfJtsk94NumrZn8N7+/Z09/nXn/DXl
/e8Hh/9VUyH5LpbuCbCHFln1BrPRv99fFW150jGZtgR+sfU18V0V9WNsqnVtiu+/fSj//Kf/Zf5n
wpT/19tZQC4zHIeQQMOzkVbo86Dsb7czU7kqTWXEMpxHbHezk7EV7hW6k3clqrVB1otfnjUMnBHb
mLN1pfbqzRr83CFYbZyF5nWOyqY2f8tZ2aQ5Xr5zwyZ89OeX1PRtEEXdfijZWEv6q2cThQGWRv2S
l262ycte7LocO5EeH4iOiDf6AMd3KAC0q/94IdUXUaoz7MxSF68l0cGBq9O+GJwJkaThHvyMoVRI
2NCqkf5nG2u/6tCO0b61P9hUZ1N0nWxtmwx6FUTG0hz0F8vJCtAJ4bQ0Or08d4kDsVomIUseMBPL
To+y6o3nsDbto8+KuQwVh+rKmcYVC3K7GxUFYA+C9ylpfP3JabeU08BU0aTsdVQV1yRNIWQV+Ph7
uhN1Eg+7yiqSK0XVo5FE4ojpFTBFAL0qnwbx2Nhi3oiw3ogE7N/kpupgzC9hPw4HKEcAgq+mtjeh
GV8sCG17MdgeEZPjwGihxEE4D4aSkzPdgf/azRa5dcpJntqBu3jBah/tk1hiEEYUlNWK/WXAcjUm
+i2rLeZNN88Q2ktDlsatYwrdFvjlXnoHdDSM7+5k+77ax7JxdipbdYOysd9BpEAYLBdOMLWYxHVI
4HP1t646LzgZo6OfGl03YbV5zPMSkj0FjememI/HUoBglpYYoOYYzXNcnNrS7m9Q5o9lR7hhjK5m
YVd699o0+a/YMzGFYSw8IsoHc+PZuwGM9hPTsPJpoAm60zg/N3l56CpfLdHrSBrN+jvEQevURHoO
qE86D1WJ2U2fyp0abayd0Dqfyyq0Hw0r2Yr8OODduTSB51zaWDmXMkmg28sh3Ax1CpLTNvWjV/jY
n2uLiZ41PN5fuqY6wOBXp//8UoRvZyX73FoMSUpkq8jVSxkHGr3EEp8F3CKnMqGrpMk3Cs+TKVTz
4Ab1zm3JHZeJsdJiChEjdG9NVHwjpQFhmKIwso2CKq41QGn0HY9egjL8LgftpOw2/QTyy4H+Vpbq
3a+0P3EVpbs4ZUbqFHOjnRbtqU9y5lReHS3rAuxED4AynnyPedBoH9vuOZiS6DS0ZnSyIGxsjDF+
ATt301IcFxFcMN+qGOspfY5jLMJ0xcmKtC+kgaAkpIG8lTERwGuSzfFbXbOQtDBnMBbV2AqcXkRe
BAA3u3bQDzmQ3bUWENwWuv14wKnxaA9Mo3xig5cVYUPuhE1PmfFejuktD4dxKVP7l4qsaOEH1hYb
jloYE2OmUGrLUSX9TreSn7rt4L4ZMdqqpH1kEpVQaOlPUNR1aFGrcDSSRdOSsEUD2ogg2TYxyQZZ
J4512HxVGiynIhluuoHN0RMBCSnuxNxNvRQ2GYMGsAEaZ8xeR/LdH82qec7A+WzEHBg2Zdp4mypt
F9lN/J64K8v0oANjZjpE9H3/9nL/WlxLtKzYNbbIDXSK+VatoRcXjKfHq2a2zIeiDiy348enoov+
8PNe015Pjj2NTdTTA7Nr7DQkjqebHsPbhpCb+lqmKN9yM9qPiXGLtTB8xuW2ZeVptmaCMX50TApZ
CzmWnTNLnQszFsdljvvq5CRGcxoElnFrKpxjqW+bgf/mmQYkbn7B0wMvsRlB0OQx9RDay5nhOJI0
12Oh242efId9GR8T/vRa713nM3fVuK5SbJcY0uKFBjVvXw7Vkwux6MFBB7ksWjoWDGrVk5RzyjKR
TaHfe8fAmU0/VnxpOj96mDT6/2ndnbC0ecsY76k1ZXKb9wJGfuXpa6eiQr5zBdKsfe3cAhBmQCed
iWd/bJ1IrirbacHw4+8OYxG+FH27N8PG+5UEJRvfZDEYdcj7bvI3VxrdbrDM7DCQ1nDyMQy2rTOc
in6cznOqI/zpcO+1+XQOIvmsUAscNOmIR8+RCIcn0WyLeU0Pbb5GvzrZxqbcZJFY9pP8Jhepf5Xd
kB37UY+W0NGH1wxo8E6oOZQpDYu1l6TGHpTjZypE+hwFcCksHpqtGejdC8fj57RX0Td4M3o/KN5v
hYS1N+XeofP98VSJFl+pFWfPmLIHgPyW9T0CNaFyG3+isdrOqZ7oJ8ZvJDYf7GvyOZ0gPVkpibGZ
kUc3PWAyVVCne37qMtC2sLCWqXZTakrWTu9pD6iD2E1zxzqUTWPQx+FQb2XiV+ZEyVtfgKMaeeaY
+RvxWwUhJpUMaaxcdkcfleOeqV+MQlgVn0O3SrrM+OhbUEmGX51CgLubQhbdSzbmGkM0mmH3X+qF
TbZpbDOzUe6609Lken8Z8EOA+KVT4tDbtxMBq50Ez+qMYK86T1ZCu3kw6hUuV2NbttlVibOQ41KU
ZnAeLcB9Re2VZ5vlLTO65MMgbpllISBZw1Dfjoyds2HvpFDW2fMyeb7/X9SP6VlEe50FJmHacBSq
sx4qs/RxH4lyP9g207CsMaBFcu+RptvNKift0aNAAY2Da4SRUzMa5jqy9PA2DZ1xjin1G2jdY+VF
T3Tqk7306jdyEpLfqDIPvpHYr9TaJEJq78NI88dv0gJgJu6xOEIPE4xRs2afJAygMfej1aZrP+mx
FI0QGdzc7g+lw4Q0YOXEA90figKvElG2zGol6u50JB+NGN8D4SW4Pmfwo+LTFuO4CVFzRFrSRous
2ctIoHSVcbO3KzvcWWMIJSyizaH1jUF4CRzWsjH0I2ki4JMHkAm1hq2OlGixqtAP4YBM5J9ib5Yw
KZkoX6BzjI/3FxITXnsToGJkGOGSWBfv3HeCXLIR7DqTYepaAxVtiS7E7qu32ZmcW5n5K82Gj8LJ
3yOa5dyHMtlwQxbHe8qYN8eWRV1ery0YpGxZib3p4o461anSq9kW3SG07e/7rzIruSKZ8U/jVIl5
JuZ8iGh8bEiqUDi0XrvcrFeFyqoH1NveQVYG1pqmPqSl192sbqRj1+fiK9XztZ+Vxk9nDSffctJt
2HZyS5q5C1wjq541Iw9AWoX5JXQp8yvXcQ+eq4Exa3GxFUOQXish6JyWk/nVlAOtFth8WY2YdoKa
/zAF+adZk4mn9/1ABGphkU2km2dC6QsgEMYDMapA6wmffUVJrQ62hNZSK3zjhpsAoMKnX0jHvFhm
rnFyy9oD5h39hOqs2EDsVvRzs/cO2wBmsv6JIfbwFKs5/GjU2lVdmtT4lfdMHoZzQEnHamKHxa2Z
7ZUz/r8CQTCm3GXY2tPL/MFexgobs2vOjJOuG09aaI2nqWYckSbkNDluAbzAOaUBTErmusN6mPep
IdbJE0O5e7dH3V+UOaLegZq8DqtklyHlR9U7XOhHTdeaDOQWPwa3hExesYpAysmGQ1AY3cabbG1W
MrKkKVmfS/YrlGF5f9a9MDwiewIs5AQfKEc9onjq+ALX98El3gXjq2fRAZNrNJjlgYsZAbzYFsZ8
oHdre60Cs55bxF89NqoLs0DmVdK7ifYpzzmW143lbMc6wbRdqh/+yMYL6+iL/j0x4r1wnoCy6ZuQ
DusxlD25v0Y2u23ymsej6Q94/hDYBFmxTztPrbOAWFx050Au0ip7YzpMVHbGXBPCenQ2w/YH1G1+
oSAiBpvtyU2C/FLaVX6B3pNfMjmi5XLV4T+/FHppzZo7YqupLWJzI9rfdc1wQaNQErXN8ZSXUujB
WgNPtIpqa0C4NkfhpmnwntvwkdP4dxB22VOYGTT7tOgd2TyQ7ZCr0wVbLRSYv+NgpERLVnVbQLzM
RblRoALYZDgftHUon7Is2CiIEavcspDEVapD0FMNf96jZvqqwza95pWPNJ50qpVLovt7WRQlVgqi
t7NUY+5ZQlJqLJ2v6U3yFHDJNlFZMQf2ibK1xqp5raF4MmVJSbnGdzmardjl9S4vI3Vxe3O8sNd4
CzReQBULEKCjCiYSW3gAwrHpn+rymQMt0YW1x4LYOPpD0pXF0rTKAeMFhM1APNvIU7ajPtjnko4l
eOwa7UNSob+we6yFVc5RQB+TZ+VmtPJVRp9NlMY+t6B89sr3jmXSffWOeu7n0tlnISMk7GAbQv+T
kVuHcmD4sgo0NbIvp3XC3cFgNIwwnLYkm+epsYJfgoYulSUdfqu7BIlvAW5w9QiThIgujiiYTirQ
h66bEx0ZM9+LUUFRukN/rhsj3KY+0UyuuvJMWZcMQpwVl87J9FF2mZH1XhJBCdyWJ1kyeD42saFt
Uy88eF0eHzthkFKibtB5+62OU5jObGkeHDHvF7r1qJNo9kRbwNoCrCLhHoOkmIIQogOhNE6v1inJ
Rw9R1yXXopZsEQ7T6LtDqCN9r2td9xjjTuNs6v+SsZ99grxasbj9ZrPie85RmYE1or3K53xDg3NV
Dh2+iMptSBrRIjcqc60H0d6ITI46ZdRtaU+mD3Xg9QcnsKsXy7V3VLfxdehqk6jPFA1KqLQF0Qfq
pRoS5mK0c/cGVJC11UblwiakcFeMYmXDebVrECK6fG0c60YW24hYhmUHrdwxnpBA6P0c6kis7MIv
UlRZgfbey3Y/Dy0BQLqCwo+skFYDrQm/3qzfXDDLyzGhkixMcISdPiP7gt8avW9KGCsJahaD4kGT
pww4xME6twlSDnhyxXLwnHHZZ5GP/aMiDyzuNnIeUJZkOJIObaxLYb0ZljwQeY2iDXYycmByIejc
5ztaKS+lPzrHlBw2G3aLnb6K1ub8XhpiWfmTiYpFoHB0XuwIAVBeNvUW0dqVOHQiM0k8zRKwKX4y
bJE1XXzWKphaiGhtlo0B94dHnnLcc04LITI/mP7wDMWBDq9cI224eIn6AwgQYfZsvQsNDfdm6+5V
FxBSXwXOsrY+I0sly0qHAIksGmJsqh9g4PrQ0JKH0S7TPdIGwF/RslImkTCZTigCo76iJ/+iRpGa
caniYQxW8TDLSxjUiihBB6pNOxQCjcQp6oEXCgmyQKeYxRQx+jtImhshnGJJqMmyMkd6I06JqKZ5
uCPORScu9ogacJq6kxkAQIH2zrhNmAonDgK+lHiRBcBJ3CfsNIuSngejMq4FOTxlU9ab9h7vqpXk
t95fLI+g14Kx+V7irATXsxCAjbgMguGcU57GxnsBZMcS3DuzyOUJ3fsvreNilgQNZ5aHSDwYgcLV
h6wMSOiS/mM0CogbHiFrWrLP8p5QNr07+NS3C0tU/QYC1SbKXaQ4ZUzq+rqz2t91G33qyuoXk1G/
IAu/uMgHyJC8DYZESuNVN8z8pBKsKHs+bXgv4PSjJed7FvxJ7sdRi5DOx80yq8x9HOjxzmyNgJSF
naI+WqA2gK+duO8O7ZRFkP60sAA5WwNAxNJEtC8tMgQ1w9NQVR9T5F7yOL6Gqrx5HO5Ig7JOQxCz
PGhHggxIvG9PRSXQfvraTXZMxhrnU5bDbxIVXnHZLvo6/IMJ40/OHbPo4uFB4MZfQvbedUBEBwqU
pSsJX4vNFB8pKkvHmKx1XRfPdsGKFbooR4Wvx0e9IDhQL82XsLeng4c5am3oMeOo1CXRDzA+HQ4o
OGlXYq6Mj4EpLmmJz95lVcAEmTHSZeTu2kRtDW1xS9QXSjEoLWkHZydiq++xU20BjqF3MKfbIAc0
cKW/JK4TREYDcDjNGyCN1Vfs6hi2a+en0MKzV6UHx2WwKDkE6hoRdKEed8uhrNWCvQgnc04NZSLF
STMgxeH3pLr+0OXBzzASN5PD1SfcnIzJIUBojk87TOjQ1OmvFATSko0NIF56JZPFWHRYSBY+AWir
wLv2IQ4Xn4SXpnHqpalZW0ZsP/oES76YEHHEkfs+TfaNvPFzCJmaBCHrY+iQ5jMK7Eqo4UlsfJZ5
BDMnt5inQm4RoyOWKSpprXLACDUSBUVc4Dt2mNiaNlofq35MaN1za0bm2kqsmyP8CG0e8EcRVe56
dmIt4QZFwFKsX71FYkEOdg18wixBiTZxrvmLygb4UJfNLi0FiarEjmJSBjxiQ05Cz1N1EfO9ckfQ
YLN0aojgQd09+UZzrnLU0r1WpEtpv0CcrhFyyj8JueO1+ZgmPIAjqU8AlqQSv1ExZrQSGGE6BBl0
KjuZZEkxOqu6q94oImGUra8tR7FoEHGXjA6rfj8NoD5oxkVRt9RcY6vTDSRHQ2u3SOWHjTYCM890
3KPAPnZ2FlzTEaFSGuL2i9McSlZaXCrXX6nR9/dCr8QRPA3ZKJXngZxn/k4jtOtDcZgYTyBjiLVt
Em856VIBiQOQa+IYnOkW5RAF2wGBplaVH57FUBM8KfzrLmRL54NydJQiiGEBKliDu7cHDqRQ2zUN
6E3Z+ozXiUxaFmP90ZlnOlIUcUyWad/oRAOAAnIzbABeLx0QvT3oBRptq2J06eX5OuhqPaVsQouW
9CETdSUY4WevfVB5G792r1ooiXLtlLWZQijoqLL0nSbJ/gj6bz2dxMlVlXysozeTOc6eh2gXeYO5
aExvOnpRuEqbwl+Nkpx1QN7+obCGX4RzUaLzUy8DSdBskREg21IWmIwel8TLABfX+5YcgdRYp3TM
tpo3YXqROeKnPFu3QYJBEv4//PplpxeXvt6QrXaIkIraVr/p+oFBulmTINA/J632EDjsLJzy/4Tp
8Ae2bbtkcwGKA38KUeShrMF26w70dUwswYLD8MZI22xnSIIMbZ5qmHgJIAJNLSbxiczXP1XDk/L0
P15r/cCiuJaj+gG2FqJBckDzme2pdkp8AlpOv4hAkRXU6WmNg8eGVyOOdp2RZNV0V4JQ9pVMu8Wg
Of5DRuMLYRzxIq20PslFyTcOh9VBZONiJFVgG3aUYDkN5dHWjA3THpjc2rh067Lcom9wV6ZL6rae
D5jckmzbYWynz26A82XFM4IAbvHkr2xPIUKZuQhT0ixII87Wk8jrRZcxdi5EXG7KNF9bsfXpx1jI
iNb7RBGPlD9qdlbTeYfWA8CD6B2eV8epqqKZ22J6Ras7XHunsZZDDZCF7hcuDVrZHeUeGOBEsJqP
xDbkoV1QRGHGwJxscOmLIIPUNsE4MxMpkERlxIF0/s4I20vuJ+SeO10RP5oDmPTQigk+uH8xyCCW
YuNlVQffCTI7FLPxJhfkTU8ZmXud2WyFTxB4ZWn6Kk/CI6U88xxfoHZ2mtMc1eu7NenNsUdo4EAs
my2GN+D1xiOkjF+6m2z1SlpvZUaGFVyA7BAYXf2GSi++oGrYhXbT8fAPxsGaWnX2lL4fu6A4c4YN
joKASHxF9SV1RbnMRPPFpMZfibzd4B8kbsEPv+LUv9pjDPBdj15blR9VMBzcUa8xxJjfRZo5e2++
6LS/FkjwvU2e3EJPhXvVjDQ8mjK8wiRZR7pBSFPlgE0vm7Ucfgz9LQFpUdOYXdlYjN1ekYQx2p9g
crZTS1ccpGK6LkK9W4H1abtKPET0kiDj9k+RnGGFRlOsxgayvSTHdUkXCn/1/G81CjazFp4S02/J
d4KNY0FUlghlKdxogcGrhcTE5ms72T7g1HLM8OeEJCRyNofhgKoV6AD5ztStkHgFNk43EhdCVM+h
ENGfCtYJBypsk0aa7HDNJAsS5fQjClA2GxPAwzANzXMzy7VnAXjWDueInNWjzMedVNaAf0FPt9CE
/CXMs2HNkfhMdomDrBdt1BTTVNEsshOI9HyNQ4q2lHjro5U1LvWt2284Xsq5MqJgJQDlAJ4VDX54
noxqZMzmESIJgBIbT4701dnw57pVLnvn0tDlvlgZxSXI0XXU1P5+NF66curpgQ+so749LPvQZKxj
OLeG8cenY9CmjlUHCE1RRIsUJU/mfQqYZduBtCdoUZWxrU3nt9VM7aa3uJQQ9vWLIaCyyKy5OZ5q
bqZiVKii0djff1kY0G7iePjlcGoqW6LyONpzfhvdKzXcxlHaJ2nq+rXRrfeEZtDo07J18vQcYsIo
bahKNqMh3yBP3JzDGO2DoQ/6kjYSDvV8I/VOHfC2SJyFRK40LruoJvR0L1EVlYWxnhKR3wqhpvPg
MB6jdcyAon6AUbxqCzjZdk0qRxWSXtcUpjh9T6HTPVSRWLUunVddYv6zgjF8zXtrK6DTndI5E8kt
s4PNdVw4nmucJY3aMCVlivkvNgkkkFczt5ewBSLgkDHMQAk4HSj9tLJytU28yrmFJrgwsAPxAXYV
i1/LZHLqmJ9SRGQ5kkK8cdAPeurrvrJYAOEk0nN1j3qlAy4iZnldMFzfSm9476RNjggswa0+MDAM
kmir3enkIpqIkx7KB5dTOEO9K0no6THuBqpHL9K2rl7ES7S50HsHjRECZ+LHcRzDRyNo3r2+ADxH
Oi7Ow3RtmGP/ywnVYzTrnMBvOgdDw2rJg7BB7xyi6+f7vrZdiaZdExeMph+9w6IjK995kBUcQUA2
WDXZPsC8txoDaZ3nwP4GgGSvu6FWz2GDua+z9XwJqmC6DA4ptYP+CsFyRgmEwbItAWS3qNZX40GO
ZPMRUbaAb+Bx7c/O5FOWm6WG2DE/IhH10F1pFHshm1VZyps3h7ZnxGw7E5m1epIyqHE/BENxzyE9
nRlKxj+11HV6XWWgkflq1NMmGv3nCj/jsTPEsOdJZlVVNGOtSBz6wr/UEUlLtYGeYQwSuIIop3JX
Kzd+8ZKAT180EbMaELjGk+5JzBggnu0MSpOu41cZiVMe2/4SeMjrw0mqDTjT+KHBXbCxcgIMEA3u
val4mDy1SQznqw80KGLDiKtO24xg4DfuAFWvyjOkHL2/K0wbudjoZQ+mCyy5Nq1om3JiAxfGhDil
zzBMqj1yt66UXjNcpIJfQuehTQtYgZCf5qNQ7Gx03pwl+WrqAUfRouXoI+lbLjS9tJazSFVFMWIu
DUJHHwPyIjAGT+3OI8ttE/VfyncOtuo/tFwuMl1zHzDjF5fOwlhrKyCtkOxa8tM2oYsjql34Xu5e
Zpr5FhM5RXxCLi+3aIXqYw3rBLZvTBdVUgwRYgvd1lVELsTeMcs7Yod9stIb4kLW4WJg3PkQ1IWH
vxlnGMMD8xC1wKGV4zY4AO03dr54gYvnxyBOEkw4lSGIy98yDms0ap5c2VFydJT94pTliphAcclZ
xG0XxFmorHZZEQsH07c/Ajki33OOp29pdTOJWiI07jctKn2/sYjMLpI3uIgFje/VYDNYSGLt0Og5
eVOweXu2m5/AE5tsYLbYW8vYAN3Zi3rlke/2aMVqA5JQn/ieC1lmSElQS+gZhW5h95zDtFmPyxGr
lgZgWp+UNCMHsMw5siQlLngcMu4dnySm51nSf4V5vYocn94JoyTY5sp9gD2jY66Z00B02sgE4qS/
CxpNU8pSpRjcnRA1FLgoFYFwnYk+fvAJYsxjA8064/ypFFvU99qeRfHbL4N3RNrUDGxaq0TYSOcM
ReZkzZAO7/WngW3PGAS54snIMRaq8BroQrjKDIfDWJ8fPK/iolMfpiL67Q4Wyh0/3COOgO1FgHTC
yFiN0nq0HJtzn8jn+tQ2NveXAn3vQuV1f1TRQExPCsMg7HqxYcJ3JvgRx1MV/rF5dGj8hPnO8Yis
0jPcTcn4K+3UEai9Whb0R9fIK9Uj4dIbSTngD2OHADFfi4FNOO649dxm7pJFU7WRfvfl9Em70aDm
I9ysbY6diI0wOOLHacJsMeoxaQpee5UDCezMPPwdzlPdY+GdvV4W/grtowrM9oDRZi+x7xya73AU
DvBvTsFhhnrF9LEQFxjZAVnWzAFNpKxZb2Dj5wWnF4EsqsMv6TGuosBdDFbdHeK57UAvY1/xFycr
BRJDzbFWM3yJLeR+3E32RCt0GuVFL1ZWx8ynHjEMhqk2kGtpaBffocye8W9L5qJIVpDbdJKduLRm
ZfQP4stnK8vke5yzpksITK1NTQy9j56gUc3h2t2aeCcDL5CNSL4cOYPZk1g4s/u2GKCFG+OvEreg
2eCnNrXuMSaVA51QsI5sfSWnid7IAHg7DJLsJOVob763dHN+Iic5Vo2F+do3SdFpw2evTSquv1Ud
a+7Km/ERSfT3RaG/KPJyX83c2LIrDU9iaj/02kmh94ZYHx0bGHHorYAAyk1oYjyvpvIjxuk1gZN4
NOYXhjYI1Y0ewbmIFSeLzFvXaiL4u6EXRvz8Vut6e51N27ysMhrS+kdNA2mFpjle9jGpykTXLqY8
KZBPgPJLUka71nwVia47hEWmX1PdhMIfTC8BV2AxEkJ/sotaA1lp5QsOYAH5NJqx4pTgnshLJHbI
0B0OOn2GsM2A9ckYtedJXw2jMxwZjI7H+/91zE9JaNC+LKe0D123i4qpQdJBlpXbs7D6cMuWTUv6
Z8dJOeNgJJT2JYkOU2Ebzl22VZs5c3iGH726yi/X+KDThdsGhGzn/8bReS25jWRB9IsQAV/AK0GA
rkm2dy+IVmtU8N4U8PV7sC8bMZpZqUXC3LqZedJxnv2hfMD7npw1b/3PEq4ZzSI+5KUpH/QW1djW
0rcRM3GkZwZMfaC9LltSnPrWr+16wUjHgMUnjZHQvyfcU4ds+PAp7tin2cIRRXKezAw2rCPeAY5u
GQaCPAVtP2d3jRdAWi7abdCXaTddprm2PhcnPRUkkoMlIziPsOy+VpS/YOTx6RRcZAThlYoZUZEy
V5od2V2F3QK6o5g2qzjv6ovIcahPkSyGYUvqy2A29ENdg3xrC9W9yhjL89iC0BdcJfoANQA71oMw
R3WxIamW/dZI3nr0taGBo1qOUTGqMtB7rQalWJ/cJNs5JdmSYayWkzElX0vtlscub/SrL433iTE6
akT2ommzQ7pzuyZxSpH8LvObbX6Uhmm+dBX5TNJvTZr81JCnA668/qhm8V9RNhZjm8uiyotyMWvH
qp7fYSgW5ynlj57Luj11JRzSQfSn7F5k6/zkTHrH95iyPUyrU1ps/Xq8x2w8/JQulXtETe3Ucdft
Zrf+dfH4cE0zi/Fh0hunDzVXn6WfxGRfp1+6akzEqDOWpSq0GhYzg8dfd1yWce+zCMMiVqHbWIKG
jRy2Lj5cHgBZc3bR/Jxm2E31ufJkflzdeN8QuObIsMWgzk4+KsCyu3xoqxuL2R3Pw3uWjvjumyU7
moqCwaV6qsY5DmCrQHDPkq2DmF4rw/LpNMomyA+wzG6ALh8lnbmR0KmpbH2+OpPGEPjYm8MxpjKt
ayK06R9eV+eSdpwg8UHPu1RHrMuUHVSZ/HMa3k0OA3/S693NssV/Yl7zu/7m8pgnu8dLtkpYnwzo
6zvHwA6Z1cclO8gJ3mvssS1Sbj8T5GfZkarhaJTHmCqJB7z318omAjjLs2dxI5OvlvBhL71N2fyK
P3HVlfbAE5rTSJUPX4tt6K98RIdq5ZEmE7k+TKp8sCtsX65R/tTu4F1Yf88hQu/F1HlGd/QlIarN
/xS0vhPI/e6WUfq0TgD19aSvWbzZLAXi0cA7wIRfoKsDR7ZzNpCWdixmwC2W70cDqYCpKOjpNWnU
pLRiT8Z6X40J9XgyeQay7UTt6j5Wg509tOh+Zs0DB7J4wwuDJKZlgJI3KBJuY8krqYynyEW3L6bJ
ehiTtxExdZKIjplCn3ETahybQjx7cc25z5vfi549E+JM/9zUPIGdrZbOI1bgDcUXyGk7ND0vbJYq
/xgHPtl+JBtfyEfd/MgTwoyp1jHxY54r/fm5pBpxl9UCqh19oJx/BCzrHJBxXQ18bdseeujvnlF3
cM41MjZ2Pn0oQ/2kdV2zUpu70OML0rifdl3GH4h3rlMFDWO+OpQtnN7M4UWmau8oM9JEQldnKyuz
vT1ZZDHm/mXMsncXZsEetXo6NOTKfUfW+4zqPIbM6V3G06fDILvn8NuzYM0xOuc5gIgRKh48HFyo
TIUtLhVtpYIDrU6Jf3M/jLTaz+2+chX1xq1b3rzJfSeq/aHNs3jaRLSG18M+bqCK2HRzNygSJbzv
C2auj8x6k630j1kOKndQGLcy91CUtrxRQ7Ht5CTrnDacG9u/mM7MudXucDj6+BMLzYo4rKfh3Nrd
CUR+kEsIGMxYNcKnXGAtlbSbbj6r//8PN6pzTWrvP0sNJfmyuTt34uTszL7LqXQzdrXInBsjkfHo
x/a76OuBFjjnRhpFHmLZ3jGMWXTxWcMpJ3+sI/9DCBreYjfLbg2dImPW3JqE9iud4ItbJdciwxbD
mbCpHB5q/Rdt7mHTt8lhNfH5+MsQunkzHPwM6jszLE8OXkIplSRafU4151/alt6pt5R/M+v+7+h1
j05rTizUUHFllvO4y7CG9WQ1cfWOJaY4xen8yVlodl9aIknCZkQo2vyu+ixyYzTm3KD5x5dQkWaT
XTK4ciZYWV6zcvogSM9EmSYs05L0gr/QC1LGjr5+cmGJ56LreTCZ36tvT6FY5ms7UGyBjMazxEun
q0DcSkdjN60+mmjL0KbxZIgmKV8cCKFRl60kf8r50Cnq7Jgp4nPqGTun+jQA699hET9DyLvFKMcy
G/8q2ucgwWE5L+Ld0tUMNnr8ZzX4VnClfi+8ZHeMDP85fXesvdK6c9qIbD8n8ei3cIT18kAH/aNu
9c5VLyr0Z7HZQOAkbAaTMFkIBBVdFXDE74+iX+Fxa/5RyxskkoprVfBOD1NLd7BPwxUvTeuSvGi9
+lDUJxM41fanIi6TI3dDGqaKsSMrveWxXwQwnTnlzVr2IYpStXOXVOOcC/0QIC1bZzHU/H71i3Ik
ockMmb3Rn9gLp4d+cLcKys0vs9pW2CZEHFn/r2U674lBZMcmNw9Lw3kMJU4x4BHqpRAw2U9UvrCq
F8zkjjxPllWE08C6QPJc6dwie6gyXlpFTpsoNyvRXNCaIR9+60siFbGO8Ga39RkF7hkE6hPAGV4K
q0KKGxIe5xgKwnGrq2VP+YZnhQAwPn+wdoTBrfLLZKAMJsPuUV+j3KRRuXBCxohmr5dsM53EJXWh
LSVbgv6S65Me8gK5KCn9k0k/6y6JtWcbp/iZ43kf0oGooNuk98RGmPGU1sPYiYuD2WCD0Td5Eez+
h2HQw2YLxIBh++mG8uT5/KvCTg6eKuP9YForTyr5468jYQpDR4ONpxiXT/2X/hv48II+HeHNe73l
AJLm2hzEG0LUw88VrMZInDORPg8XzoGd8J1baS/I/D3PbS87lTUbpEoZdzCp/s53AeZy22/i4GRE
RU1gg61LIrTvHmMWutnAczRJPkWcP7qeQdwWF6kZf+uuS0u9AVltbhPrtaloC+6nOVq3M36ZplqE
ReiX1hHjMMzov2a3gXkf+Oiax5SpHH9aZlzzlPMzbhPdV91ZFrX1ImiTOVpchzxpxz00Nxo+ifTt
ymX9dC1wACMbKojeUVExP/XsXQIsrXtGXLHnLX0Q3vpRdbYXoHcttKg8ghibMMyzpxwU/bjml9sW
zc7WujLUqrnZO07NrncufgZ3mPgUql+44JQcJeNhSg1KG02TlQhjseBu2hNheUwTvG9+3n+qhSFH
DrJ7c30++qGjQVfEBh58kYWJajjjGVVN2Qr6S7cMe7PNN1gWPRUi7cLVcMpD39uhwa0NEaukAZo1
ozK8JojN7CmNq5gTD/FWxLzdknmsum04RNKs3jox91fId9w+cj1jmscQOZxWrYlDWPnPrvenIVxI
qyKKKMgcqgSOpjszOPKrmFASj1P7FnQU6pTNAkAASYC4TuJD2+I9GLFTHTV/wSdY9ykPVvPfatYy
mOhG3pvMt1HdAuqpWmyIhmxoqKzWaFHeZwWiHVrAwV1ilrCs1rPC7Q8CGFSn8hvn6EdYGY77QubA
ivoxSaOyxbilOVVJS+jn6iq+IgzmO2W/qiGVIDIcmKlWRUADhX+tTmabYfBWwKBakh07DYEakH+T
Hl2IZJno8QrqDD4dbvW+YKDGLH6g4uHdkOKNcVQefVw+Qb7Y/2TFjrwwpy0Ns1+tRdI8WXObZubP
ihAerf6KqtPk5FSLrZLTuVorZZTE36p9nHZvbKhhcUxNS/1dbh2Fl70oP3f2KUXMEaNRsquLFU5v
0l0s3XpynL66j9r8uK71d93k7JgL1jGlOs+DTNjI1SbedIH3kQXqYbhQOf+SkFw6E/YxD+AZEix0
SDx+Mjjs95Hwaoc8tkFzyLJQyJlUTTS5hHfYE9Vn9n9PsDPOBN2xG49I5QUPdN7ReDnXDPcws9e5
Zzn5gFnpNFqjdzSTWbsQC8wCxwE+h4GJVjTe+5fCnD9t6MPA9fMwW1fn7NTOn3Vo6T+sqFjEu/La
UBkq5SqZyceL6wudPJf9EasOMK/t3FaxMmMa8Dmc/6qRw8/ihKkj2VGKBSrSZN3hkujuC9gqm71e
Nx/azng1WKNGExHduULy9DrrSWmeCvAQ1YGfamUwW1W/3WJP9gDGv6nABkz0BvfdgmHHJYTuUByt
Cxb7CYUp+FuCJiPQYdRnxj4GnHXdQzqAUTWCGgdiZd66gfo4k11TWzjWQ/vpGBgF0kKIC/Gr3znX
qTgcU3rtxyqJbE370xn8Jl3NjiA3Y1rE3TLlpkHXQoTVzAYWHDHmoF7eDW/macyKJPCM7kiybHxq
tmoxDLqRI2PW0jEvD21yeH9TLMwnREio89yHnpN8oCcDMbcqfbWmZNwVtnxbOskmzZN/y+HUZ7+m
jgLiZdUPnUC7ZZw53S1MPVCxPvPE+TIMAsxkqPQwGd8VReIMIBxRchuAi58ANClrP2gEasZcI0UM
/QGOIoVA2D5IT8sw81q5T1oel2NLD0QNqSCA7+mb7DwSAwKKzX8Yl8BvWH/e4nH+oxYS8j7lPPog
f93UEQcDwyt4OT8Bp5U5u/UmlPAOnKKupWQ+xGcN04V9hR8752KzSMDDdPWU76Otgav7j2hL844Z
fApMa7hki8MI1rXnovKHoyfMHz9TobBI7zAblZr1Oi8zZxOWYLuyXBmU1Kulb0SrKva5vEGf29Uz
LsIP8uDJznJ1I4gTNex/FtVtZSH+K2Z/fN5dH1SccMLHoW2Irm9PFQdLlNZYtNOMWLDbB6elK3xK
hjkquscJ5XMzAz7inrzrirShOQLrV0UouIrLGrRayYEE28H8L57eTdPUqf+41O34rSVYdYFk0jhN
TsghYIpAJP4ZWXycmvrDZWfhcF/uwFoy3GRbs8lCJAW93P2PAk+wory8DLT5bDkjeAG3mNfznFsF
IhUyLyoigHpKTU3uFq75iOjbu1jA2xXzuWpZ4/Hh4m6xjh2o2wDI2Rj0tX+WlhGqFVoT7dXhinEh
zFI+VSrXJ3cbm6s/JBMeGyd7c7PuL8Cfdq9MfHxzGtLSPDbxwVbpoTFT89j19WmxkROapxzyDSH7
MSzRokz5jTX23i4LDq62YtVRDhtUFvtN2TnvCU8By8/Qc4z+Q0xsOApEF9ejbg7jA7INMUWyNhkA
beiqEkvIRrekvolxJFyVeKHasA4YusW+rPEMzSuHxdE4a+WfweoG7jbtD6dbFuVDidUGNzzGA5Zc
m4JieVMg/Occ5Xbfx8Oj8LSX7RtZk1VcVmt6Gf6NIDwiDuqsLxY8ue5WVka6tcgYH50+pRnHyS8K
YQ0mH0NXNfM9xdWTALzCp0yIKF8R3mKFhz/3uA+cZyRJFX6564S1va0vg4QJ10y/LNjZOSywAag0
kkkHuzXBJ+Y1IP+G9BJTGjU4QMA6sj+8ygh1+NOExxfG4gaDsIBI7VGj/kHrOA3jmu5YWT+w0MaJ
IpBO0A6v/grntnWuFDu81ysDv88SQ80fpbN6USHtUNjUYccTfgYDzaBVqOGWffNQciilOAy9dqp6
XshWlqiw7Sc2cHnyj4MfGxE8NDvPGqhW7LIfvSpfxgH0GHpKs4tPlqY5r+QmH3OUiajw2463TXpL
rKH5WrILbScY9TplrjjmQPINqbh7LdayBNHYcroYXIXz1xIds5nK8dmts80vpajQmLn3GykbeFn6
QlnAnRS44oXANcoR809jsZEafc0CqfhCYDQCWXIQI49qu/GAICcrYbvMNrhQE8g1LhZgawRAZtfT
eKA7h1ZsozpiYo5KVw0PqSD4JF+qePWOLsJslGgNmxku4GXCcdBiEhv1qQ7KRf3l+Dcf/YwdbF7N
p9Vl5GotDh4F7UhBac3vlmaCkeuM5dhq3PIed2RKpemdBtsvmiCoodST4sR1QvtVUnXgSmu2uOXV
2qBlqRg9eu4GznWLsf9/5aZuqZfB4cfFdftNDvYkagaAyRtDRLH4akK536WSx7BJyXCQuRhI1Bgj
TLDh3+Ecagl2pgfU0ze2rF+WpfnnmjO9XmKGk5gmzF6ku8Hs24eB661l4UwoMbH3wjLf+zhm7Q9G
lA35+G9y3PTcDZ6FALB1f+A+SC+1rjmHvpr/pm1sYl/wT0k5YO6Bxitym0u1e114KE+2M2IGxlmf
55R/OqXDbCO8E/teO7B8W57j5YkGbsrgUvnlrVO5W+cGSCkvF4wNp4yIziPtexm2GQAiuivnMJeR
P+beCR/mN8s4wGY224fculiFqe9oL+EjAlu1a6V+IkbG3xsQkcdq4qXTeQOA8ILylT+z5MHZlg9r
JF3tjTl0l2y9upqacGLq2hfMNJ8xK75kKr0mQCkfzNp9NV1cDBCq6TUa+ourw/hySmuz/wQr7pNr
sa5/LXjKtPvyRqrca1F8mJ360Wjm+wasK1hbCKTgyjD27kiVtTZiFiAUSHS2v84Gay1X9Aed0/+W
q6HOfhHRnJMjj9lC0MDMyoVOjbfF00ZcNeLmI5HdJronFgv7u9bYL3Wvv9NRaQLyKNuzPvLoFVtO
i5MRAVX15RXfLZ/EZxs7HH5ER4IbpF7bNvabXtxz6ZY0/XDqZ7iExEtK7E5nSjq3JpycmO6M0k32
HuVZu2IY+4CgfxpWwjg5A71FFnUZbCCSQ+kYD9WKw0ErWo1Nuz6Hmmq1PW11JCtTWR/SjKGKaels
xnxjSg6ngTsT6DFGMs1LuZpHL8wctgyuM1JzjzXJkoT7JjYCrTt3Ua6Wo5w4Exg+AUOz/2NtHQ/0
e0c5hfS7ZO0kryk3qCAyRZmXvePg2D68ZTg6uikPrTbEYD/z+QEX6nNJMOwy0DNor3g0rcR/GrYo
H8ON2HH200+lbfyBRVlHrPOzQN/ixHZqXOn4etQwm+98XkFOWuIpzQ5DkzvXNDdf55HlW5rPj31p
tFs/cLDm4pAya/zGaAW7zhcNrdK4ESby2DtTSedYwA1j5S8hW7R/eQ0RRwVPt815sDfhhASz47uI
INjXPdqsKIvYKWUvR8vjA4Umd+j8hVHZsEQoDH4dwBKXNW57VazzpXM+F89l0US3G4kfP4PgYHrU
P7Kv2/Q0AgsfhuX+Z9NXxLjR4DIjZT6KzAp7PLBsLBk11ptsHJPzMMqOSTOQsS7+HrCmjIa1/WfJ
7htIIhkhY/1J9WzZx9vV4wtW6eYkv1iyaGdXoy+4tvGseiTb97bHernzeHZpornFHfs/p67CsRH2
dfwuYfWd2TeTgZZNy0U5iQORsiTobc7DaReDsyU8FbpI4pUUHML5PxxYcDwVFd2YjrLPovY/fKKf
KXDHck7ay1KKCZFrRila7j7CCtt/Lb/6g/TZpHEQLr2viQ6lB9s7VHq+RNsip9MsTqbPuMTivUT8
3FyHVSixHt5SUhBZzh/tKVbbeU4igbj3vskS8NNAeCoJd75UAlC4Pu1kq09nJRxSuL4x7sAbUJ5O
Pc2Y9X2ABZojkzOEWtM67FFoGjUI1ILRwCvm6GHjLGcma66JsWS4UNqlszic+xSU5Lju9xbLBOwk
6ODKqnbTjO6jS9d+hJxPU+13rgr7CZLzc4EFeo8HfSK1s09y56WIk299YOnbu83JpqVxJxvj7On2
b2usf33bCFYFpc35gzPAY4torQePKl2JafIUV8vLYnvb8/20LCXqR2tdihJvmmKDNmcT5nCWAEdY
3WS6/NGizxnUumJzSBJqb6ocvW0Vj2PTuuyra+8Mzu3/zk9bmdWVjfpfrgARWG0x8NslCwdNPIn+
OP4It74Ax2HvgXs56JIUlcCuCdBx1dmccYnpc1rO4usKWKDy8Skyd6irRU8X9tc3ux7c0Ew5Ibm6
+kvFOxKUZqQBdO431XEvTQZ3UJ1neylRhfMzuzhQgvgamOcoFDfXjVSqfRaObZ+ZdAlQt7yJdCjH
wFvh0i9mq5HE0v7GXqWR+bFGPNcCT5m/Uohcglo1MDLZOZhsFC+EVqq4J/3YFRNmTXv8C/fGpcNB
vK9YXJwpUZBSrWeMuexUUez2BU7kFsrKm2k4x14O7Q4Ydx72E1v7jqj/nmyK2s0Fs72d4AZl2cTR
75V8H0DCJHPBhGvzBwWxd///1t8EOd3hqEXYiKqdPH/v8+wVYx72nJpGCQ89PSgzIieq0GVQJAb4
Fuld4tr7ZZrGULs2HPBKyP16R1qh84rHTEuzi5f+qVjx7StcmXsqgc0rDn4U2uwUm+1vhm/mzvJj
ZOHJoV1gGRiNXO2ECa2Zi5hZKx3xr0ys31LwvQbCLabgFJxK3H109Ro56ewASTdifCZ45MxW0jdk
93WkY9sQo/xB/6N+wq6Io9BiHlEDQ1e0xOWmPP0HFYvmqs1PVNL5dWykfe1qAh7NQM0jDsDEK6aD
UEzOXkkquXpj/2BDt1cg7DVwfHnZ3ImiJxHC6RuBdaj3GmRb6L+vPF7sHWwtJCzx5ZlIqgmHhaNh
3/FLxTesPWutVnxPG0uU7Kq9elVg+tDgJJdSYKmNmJKexmHvMDNx8MOea1WY87vi1Hi1CotKW/cx
Qjsr4PmQ20mMece6UISKlLc6bTTX9mXUqhBBlJY6QCHjAge9Kmj1dOplj50Gs7YVv1eoyMdZVAGV
yckl1QUwbC3PozFvHuDevowE8TNi0Ady76w9UOpZIEEFyIs6dDWNsFDMwOUTtcT5cpYdiQOZlv+p
OSOku/jHxQbqvTrFNxDo8uAnDZ2hCEiL3qiHwoh/x2HF+PjYxIu46kJgxjS9ox1LsR8cIl/pqj1O
RrKeVN18IRktrHf/KWiNV9DcWEDIjStOJ8HU14clTbuTgRUMisZFH5+MFgoO7Tx24Mi0C0RGO0md
EJKmoRmjM47BNS+j1WUHXEs222176uOVpbuR0rKd0vbJGO9wQSnQQKOTXTgksBJvOKG/u/NqXHC6
lrqZsEBD1kZjoueiwv3f5tI7d7U13dvZPHBpjyeY1FVQMAo9jt18WmLlXGh3GXdW9Z57hnthoNgn
ReUey2ExASv1S5iOmDCzRKqHCjAKil3NK356ghqhUYxtaWe4NgjMNUUx1oj5r1uzlmuP3U7cLYGJ
f/e01jwnTOh5kZpg4kC0bC9sQh8XUixHtSRjsJprf+wbj5VF4kPsXtigbcezcEI6CoZRB09MEhZT
6PiPEXy9EEfVL6RM/uRGlkfdipVoVxDiC6g+awFqd9oFvQkF2wc1ARHn2x0accHY+ZvGi8PBzGmC
ZVi9g+UCSufkWuHlWQFrZWQMqfZ07n0qzj+E2UEXEqoeaH+9WkbTHiaDnIXONjhsytG9kA9Vd0KY
5GeTWP62YkZRQW/zildVltYzvX/HzEzlx1JJ8yGvyUz9/x/jzvAOvt/UKA78W4ejJhNVXpwGHjvY
rLX6mjSTsyOxMl1Syz0nOOPOY+JdNS3B8VBzLijrWJ7r2NpPhIqva6X9aIn1D/5FGg2UuhvxGtHf
86kwju2Kpf9JNUqrWQzy8p2osrgvhrwNLFDOZsexxVzHITKaQzsM+huwV0iKq3WOex6kGOXI9Qe+
ZdeXQjr9fjBwZC0LZOqGAYrgGxjOQqR+WNoY0Ma0pieDTr9pkjqNsYTr9THZW8rQLqotXmm5M46D
TQJqFDyr1chxDUInIS/BCemyTsXw7gnEfKQ2FwmknjEelX5cXimdMbfjUoYlpjPPPWfsRVUQTkmw
es2WN3MqeYOzjVHge2i7/q7XWoyz0H3L24/U+1pgcJbeq2QvQT1OJComhJoAHgdF232SXfkwCe/a
U1xrGyncwi9Vl0d9WrHrlBfmkYPEktsCYo0h7mcpeTsQ0i1Jqp55UPBtpjk4mUeUs0Op5mBrrJgx
R8w9dXdl9tZgAqDgZ+8meELM88CzVzf8VwOJrx+hBqj2pDoSW9B4J9WR/kYjUB9Gv+zGfgg8T77H
w8WZsEzJk7YKnNrp2ShuxgCPE8FVtMQiSxQLNViXfiJRgFWABdQDzZ9kC+W+5G8E+Drw2g+fDVgL
gAOj+ZnWemwbe7ZLVobfqbnN6R9vsMPWhL1ccQRE/tRAWhnLl0arbCM9ZKX+qJyFOF8dsT8+zvrK
orD7ShzuxAWiN9VrpQvmdEGXGDlCYZ6jKW4/wruouv6h8f0LRw9iGT9a6z7z3e+dQYST/aGr9ay3
Q1DMI/mphc6UFIjd8GZouJ5pxta7u/YuM/NllG+OUx3gYoXuViT4p4G6dyR6UKUf5vIpwfsISU9L
yzFC47zQovVzprLaB9UiE9YNmM5/JVFNXM5gEIKlA5ufq32eN7iDa8yaf4T3UrTAGgjmxPt+gt/l
a2/CwL2VXwEdFBlR/OzbQ9uwc2rNB7wNqxdwvJd4qvAe+y0A1bqJVtYhhcfxYjzzHVM5BJ3YUJes
6/YgaQIUiA/AgbsJ+7amd4fBwklQPaLmkNi+Ya+NcrLxTEBK/yLnBrKZUZlJz/dfGuITTXkxWKXB
l0BPYvWe4PuYd5U7h631QOiLUipitjVbEATZIUzre2mXV7V+j3QVDSVcU0zuygh0PsbVjbSyOWXC
OSt2YSJmVCaYygLsisHysAJkWLGgr9DdM1DBrFrotcbX/FLYfD3YAkvcflQji7z7xsERkiqLEhW/
NeZ0mEB5DfNOizlw2m4EtGw1fmyk54Z9aL7+l9buxQRTLJ0rir62AGxH9jNpY887uLAJP8syv4wo
QJ4smd+2lV2QezRLxWZoVfEDcGjSyFA/2CHnLlUzyblJL6TMjq7F/KU+cZ0fJdM/8AxmHetUY9mY
3D+yfcmNn8FZ6YN+1lny5v6rOfzXO+lfi2u2yn4dgkx6cwb25nBEc4efRr9oc4GfqDuOfFTuC4ff
PSiMoLgqHCU1gBmIXTuD4AgKI9rCqeOC0+Mb/b2GeEi5lnJXIN5nh5lgm8xCjYyp6T+N/fhVVJyM
WBIgZx+XeTlZ6ftQ/OL43pHw1RGE0+aul9dmgMNMvIBKIoaNW74BESZudOe7r15LPCuaM0Dquhfd
O/iwI66Pm+6cdSyqMSXPdXMwigWp5dpqZ26QIM+BTcfBZKqgfLUbtPWlC6e0DmLKWHv35BX3Sh6r
bTGqKLsePzcZXOYPGgol7k3dufbxASUZy+s5V/lZ4IQvfd53sNc9fraEsHRLxDKdsJj+YENN0+FK
Ey7H4mhC0p5W6o61B9x/h4rSB3PEPMuur/0wCy0oDiU2h4pcpcH3cfSwfWY8FjWCxqNJbL0/ZvTU
t8vvJgcO01c7jO8DCSR/XvYGe1Exbk1ARw2PMObNPYHOCHFzPyTr0ck+yCK3NAta7MzV2B5mcwoV
1S16Bdaj+y9FjfBZykr/ttXqeDUQwpnaDueiEa9uYOopYO22fZ07sbM4OfdoFmweWBkTBnXDYibM
ifE5vwEvOYvx3sXcdEVyFe1Jyx8G0rTmcofLQ1Zh3BlMkFMWdtCQnO48FCwTzTSoBzOo/TQa4VWD
YxjZ0I1ANElV8oCP+slmbQH2Ig+r/5iAAhc1gF6BHa93JB6+7z4qdHFhxoG8tTlsoG7FECUAjmBZ
bOfhuUrqpxTsH2/qYE5xEljYr/L7qHiSxP2ZMTfwScRIC4gym0wIw+FSJKcntWRPpJkPOocbLAgY
9TuIZ/cGYytmkr2DX0n6bOoIQsfu16KsgPDrTqLWQ0qiAeKp7DjPTnFoYzPNsGabzFcEJtAbhqBL
/zPU64aeyPBlI66hgEQVML2+Y/oTIVeaQmRqsJQWxq8e8+dUH62RRVVDpUJPaoT+rK5FAyW3nsWK
48QTUJ+da0E05blVJU8wDDiU7Fda7oo+DjCB7PVq88Cwv1jY2df0DCCM0UeneRpYrL9bNoFg+LW2
+pOH23nIjZOHfWQ2PnRSMqt5meSLJjKqSRqS+O7V917KdCCt3R+et3C4uzx2Fe8GS3uDJIEqxUuE
aiKDBCTB0M2XdU5KJ8zs5NptqtZmsxrno8Lrg2VvBrpXp7hAyvIIhGTHiv7QAezKc7vcIZjIYjxz
Rg4y81oSO+BIzFd8tx6d+qpv0n0GpiFCyeAI7jxNPMYVN/XSnxFtx7InE1XsNbPGpTIxt3JAo/k1
ydJNhf7QtU/MWoIo9Fgd2uVUVOhjgGPR/9mAvcrhNra/cf9rzR9px/7uTSj9BbNalEi0F47tQxJT
i0sYPqGtb/H552Pn/3MmzOTcpjX1GqqeXzv3zwwQ3K3ZfejPBX9Hmzs16dmnX8y1fjGcx2o+zz0b
Z0j7vXXHM7fRqMIyfuya7Mmr0l0dU0OehhC/9lXSPOSxODDan6uUQjn9M3X/pq4dDEHsPXn9zcWQ
VAm6d4SC9UkjmwnT2+CuQWLJl5Yfl2F/bI/WwII6DwDZnZv6zRwuuCqP0isw1bMy26rcfu3qalTj
SUBfcSF1G2MFUylhDsh2oAw6+9Y3RFDTDCIsRfHcbrmIH00e90kpbhDDqDKGzpH7xFf+jAV76I1q
umC6uZYsnImia14S5fny1Nvmmeoa9ljnTp1iNsONhbdqQ94Daa//aasVoC1diu7T7P+zQftI9ptT
omHe+CzMKlLW/PRYkqcCCivMnEX4lvclIVzfHGr7VkKiC6/x/pli2b0xiZPlyFB4LESwAPBU9+bk
sDgH3cw5/ny2HXMT9gMWbMOdQgAY7hjm1IfMeU7hB9vUSeghVw6boeHxEC77MqSvEpU6qocOKDt9
y3Vmh1xP/+PoPJYbx7Yg+EWIgDdbwhCgN6LcBiHTgvceXz/JWbwXs5ielkjg3mOqsn6sFhxDRDbQ
qHni8kcrvi+H6io3CT2I1Xvl9DSVWLwh6j7j5dTCP1N8JEyemlTZtev7pL/kJMiFiBQFYDtw78C9
VTBUjfValuZ1sohcJsEhCoVfNWr2xcpuVXigUX+ZGIWwWPkVBIRdWsHsBxHwxEANcMJDx9hoYQdW
2UZgwaLP4Y5cjoVg9Aw6VU9PyPSOhSNEqNyc97Ghfq50Y1RM8Ik413XxUFUyTsNpAxWGepgSn7oL
018Wt2czjfbzkr2jpqI6hdipUvOrxot6W5AsLgv1Dmg/5CNC+spb4chmc6jQQyl6e13jiOFnjqyb
SUIoOZZB/9109xAQ/9JUd1C4yEIV1AWI9aDUC1N8MNV11+jtFkemph1aLQ6qeQmw/fQKFohV4N0/
0Khsl0ryBYiF6bmNcy/3G+iqS60d4Ji6UUFBGJrRd5KKZ4NJASuqAPjotlXfSZi04m4DyWxj0O1X
lBgWsZQM4prNaGpe3lfbgX9Ty3yrR8RnNX7PgrLpLCeOntvpDsCd8LM+hVIpM+OBxdxeqkMnV+Kt
tvir1rk1MRbas7AQOvbt1atuVmTMMQOSvBAdBg+LUvj5qEDi/BZwQdeq/JKX5R3UqSvS/BUqDkse
dxGqkT6CLpN3sxqIlYXek58lzYgIXHxTg4kkDC6ZXsD6XtJxfAmBAj37TRH6a2dXos64HMqJimiN
afITBDoEqhyfGeRTBE7OVJ5HQ/E0dd30CKv7/D19/qj9BZwZa+UYel8D7K2ObG14KMTdG61Bl6uf
1+H2VIRI45duKHuiKQIz+lzIqkyH2amNq7bi1V7wqqFzfi+LlLN8sU0meImOCIR2qTvWWG3DVN8p
CQXpGqz9KQfzmOmXcYFUy2rfEt5qWBnYazyOn7XaW0K1lcnf6FhEqTj5OmBNWA3KuggYuRNyrvky
9OCUc3gRjqsw3qe5vCVZSJ8BCn0tPRVcbtx0fmVM3hDhmWKKnYSfLTYSoxg2sox63uC7Br7x20IB
hpDjTGC9SSPazR3oqGm7Jq0nYf8xkw+AlYeI+V63kgTLWlG9dN2tba9P/AuEYUG9GMpppUFCtZBD
YSdrTiTpJZ0hx0U4gVj0N6Jw1isY66ZbhnTAAJmyJ7BVZhGFCptEzldLRX8zIMnKwRqLqHSJ2gBJ
hIAuNUyfE9qdqSYo40oq6Trs7eVJimOXl/C7yVJQLOTU8w7UnA0MgzxZjpwpfa0kjXB7xPjxI9Qo
yiUII1c6dbvdpvrbSNBtVB6NHigrrn3zkFGqWPUVC+s0fHGPpk9vAY5HvJ0ROtSGU47Ps0etEw3/
2lqjUGItSIwGagFRmDF2gQClV5cYRA+zGxEK1v4U6J3HISZdqna7+or8NjCV5w4VVdsEEmEDtHhD
BpONMGtKd3SMrsVAdqjOSV8Da0MBvxCRVyDKKwlNaS+S6LOuhEq/w9ayb7jJuqTwKHGA0tlsYd4p
+NErSwpaMw9CaaCHh+TpexWnExIDoBHmjsor0ULoFFiy64LQvQ+d4bAonCQcC3NUURJaFza7rISl
CmnWXhHE/WjIFHnUqestknYKxCmRTU7CYIUxodfHFxZv6qbt3A6ssRwLjsFvhnqNRXPptaE/QQOO
AFcu/Y02QW50wF7BIuubRFzsts5e5OgCJCJr2bacKjARof6JdwOZIKSLvH4bZhQgt6GK9jobKFY9
xJrsSSjazLjq88xrErwQb6FC3gdLIzKCvOJZyKiAfCOvRf5a9MUXiNjPWd3rdHR5Gfoyzh+jIZ00
guzN6LOujK+VVm8sS99iD2tUUMSYs1S7CudUzSwN9k6vXyyoajxvsRVjrOFFITtQgxct/tVC5AsF
oNAADUxZSF5nUSZx5pr6LeruWYETu2a4bHjsINPiny4AQ/nJ4s/KCqa2OgNTcUIG/u3KgGpiyjOc
R4lD363Nr0gSA+BC5PHRAHR4LZwqcjJhsKX2uW4zbYZTIJeCrD30vW8kB4lycgQrWFUzildgcOwz
oazEuh+zJGA15Wlj66ydBGJ+3DaDCcbV+soTktvk3hvw3NVZOBwzUkNUgRpM19oD+TAs41QyxbRB
vCvtrzaOqQcZYBfKcKOUaW5cS5RGj1S0ZmNNWncCtbBha9972XPMou0SoBIEJliPTFMH8LOsi6Hp
MZwJsyjQ6skfe75gfVFUGpkYrGKHX2JQUtEhUpHhqxFnB3hWTPdPo9WhU4yVbDtH6j2rmyRosEQn
CDDcJS3Its9M1e9i+T633XRGd1mS4I1gcmXgqKRqxImKhhMhz4SOY2OVleh2RfELV2HkLC++kqZi
MqQwYlHYoKVsb0PkCueoSU+mkp6icVa3pHf3TjGazCMVNDqTU8MA9QcEq8HKukktFNOxrOUt5xc8
MrZ7JViGnGWy3TMh2WUsYljiP3tBHNWN1fwMFTIewr59NVriIwSs1/IZDdmbzbAXUobGsF0DVe88
Y6XtM/LEfKRMKbeDmoICqjpH1+kZrF5xsZWf50SffXAyeNbHsfQTnhyNSG23t97YN9zGEqiPKIkP
xvmvBE4ghSINArLWUCES7YsXSacd5+uuVhMzw4z2rTT677qZmL6FNZx840GXMLhAqr2aEaibJISE
1V04E8Z9jFVx3Mp9MpyfboY6F3FhQFaHi6DfOMhv2TwCe66ABw8iZ2IxqX8SovQT0HiF3Jq44OwP
gUX0xrqcWORL6Qo6dpr/of8edugXY7sMlWE7zxi0pFxSroy4v8O4vfa6Uf/kIJwhbAXaIBXBmFPb
jGnMPkkjK4o7vPqtAOr6k0VjWyzpxQTmNUmKTEjjR6sBLCKRiJ+qnZhyV891jR5Gvg4yftM5SxL/
kwyBxdSKnVaO19qFSGFNwj8pxPVQ8puCykUOIBc7i/FrBSFRPaca1ORVKOleUwg+7ZAypJVLW0+i
1PmKFYqXSaU9N0YAryScrDq5Vxma2xWsxU+VdZYvjcI/pN70p2xrNkYYvtdTyp0Edwbguv4uagsX
JEYujoarrkUcOkrCOAYx2SSLk12vbDe6rPsXx9az8CFBtJ0XtxZlgZgnk/3PkniZKfAdKiOPkABK
cr2baNmez0UzWqq/EocKAsFqtq0ePiYBFhfBUjsz1vdJJICqZiwhackrmnBjp+LpHRKWy2uT/Bjy
uzRT8tsll5DQHqVFn7fKSqz7goxqRM8JlhooZpsFasUImogxBvKAuRRNf1GtqTgtknHM624nWxmn
H37cqpaYG0IhJ4gXVQ4oRIS6fTZ4aS2t+PG5N+dYlxg5ZONGLzH+oUSY+vgLHDgH1jxVB7l/HyGI
h8r0nSuNbybcfI0ccbMLe7SnGyVrg5WhotUZ3rAqR6FptgowEUXLd8uwohGGsKYjgVXOStwwNL0W
WedgvdtVyaNPzZ0kD26G6DUik6k1FPgV362uQJqUEDWlroRsC3aAIQv8tf80gLOtXO/MElsprVt6
KuHL2DEhjNB2JR/bkUu97qkMfNPozugGl/Ti1dxrTb6gv+farh4YR0gCi0HhEjDDWlwQy5uW3KrE
+qY/LsCU6GKFH+t7Vn9If2CK+lk+pxc8WFY64avZZui01xr7wpdhniWy4lprR8IDSwliocvhTY+z
LSQpfD2k1o1v0br4MqlkVfjDNO0lCyu/SYx9S8AgKt62sTESeUkX8tGy2YIJmmX4r3Rln8Ti1uoy
byQkQLcuet9vZfnRrH+Z/DWj95zAUtU0kSHz45CBtdQsNobnk/RR1FQPJ8EyXUV6VZ/pYODenx9T
yZylNl87kaJsOLZbDROkshWHr4y5CzRGxuDsWzNiGTIycsv0sjJkUGI6C5CDaevGHH4r5n9RIW0u
RI7O7TQj5aK/SGj8khbdcdbtJPUliwHhIKea+Lix3eHws24jY5ssYzuISHwo5w20zZ2SbmTz0yi2
5J/rmptbJJhdlfZ1Ng86D1X8xG7/luYa1JDEyLKhWUkPOdMqgcYtKdyIqqGE3mgm8yWXDutwBsli
R3Vp1xOJzgqQ+uEqq9plUh6m5STmy/9TX8OHlcEshhVzS7H51FOYpKf9n/vOhiZTUHQgJl3mY1as
ThKFtqHfzeokFw2iiHWn9lBvsvJYgrtfJPgvPFGzch/8khFjFjfAoRDeKQinSzloEHfQmuXhhA2N
HRyvgZgeabRpeQDD814yREFDRt5QnDDkMOw6FoLVQn2DDExVDJ525OcC0ZLc1dXqY49h81Q4mUpr
Qolf/KTqG9Ei9IJgznr4J54+WUgkXF6mQevsMftM0Snlyhtu+a1Ci9EhUt60gsjqR4GyDmSU+eLY
byu2F+uCr1NjzEoZUNDcSIeZ/FSKbDdSD8PCRMOUbmtmetY0/Ktp4kvETCROwiKF2TsyT4LCac/s
mjMEkvO+Kz5gLKwTiiRzh+QCU91ToYcM3mY2hUmENGIEddA/rYHht6fmODrrL2A1z9HRcJOGc4Xa
c+qBkxDvMqHwSmvHZHFX5EdUT6aGvyDmHYkctfLX8BInpD2kPMjtJuwmdkVbMleg+DLkOVXmNdHJ
iMCFRaTAhk8ribbU0MZ8lASmLuv9xH7gVjVvRn2TkVkCoSRP/qMF79Uq2J8QmJkhIupASLsD4Hs2
v68pmzpAVS6raojBvykH6NxBkE54oxC7il8CFV4+9FyUnwJ6pz7n4kS+OY8481lmWCjZK+mkS19N
/lnwiojhFpmRLcsV0SeS3QD5IIFFmPjZj0P+0UiaZ1G/zBVIEYZCqYyqqwE6k1NxmT9ihNeFmYSY
xS7r202Yt9CIeZ00jDDQItr0GWIh3TNT5Mup6ELafRN353VRaQesY58ap55+aRWjg1rc4f553DPM
nUEYJfjlahF962OUx1+paS7AguMu2yXG/NLm0jaF7UR3sWn78H1MS2JB55Nex7+jHL8Z6TNthvkO
H+JkUVLFCnqixRj+ZnDESUFiEViScG/MgHhDo+EWU6SNPhPeHqnXEIOtuF7GTnGHUv2EbH7tn1RM
Krr4ZESmZ0gui/ObOeCgC58ZmDIiFdx26UZnPj8284HoeGqdqfx/VTS2An4krkGzpjbFR5D3jwFx
I6CXtwxhjiR/jVL1PcJFzvv8VBZ0iNypRTQ8GfPsl5JdrHzK0pteRxf9S+qvLeazsPvNhX2oxN9q
J+46OcFybH5MwuzJ6/OozD7SmbAfPhkO8I9uYNhETWvwND9tvqxDRqDyYUGy85BdSlzc7G8Z+rc0
NGNsYhOqdhE5qEOEYMdimF7XFo+wHkSWuh2AfVpiHTQtGxn1uSj5EKUchfHyNuXZy9BVN2EyfJG3
rlS+OmgUmjzQsZj7df6SBlA9CtSoagoSuNsleALdXKlYNsSI/k6HTofTa+euTLBlWCC8rTeSYbJb
Jt01BmVd31rseXKLgn+Iz4UV8yf6oI5BRTV7opvh10qOnM4vaPJ2Vj3YzeFlUukdaXLEUbjo0opf
TrFrcr9B5hrEhp0LFobstDBc7KtaewkXdkTLN4WhRH/s9CCHTIbq8OVYgauEAltsWM321AojUUkJ
BWu/4RmCOxc/yYw1yiH+p3Ke6+jhJW57EXdLpP5DRVBipUeBJ63n2LKV0I2ao5LuxO4jt8yrmGyt
5YYEnHo2kfZrq8PTlfwUGH91iNESxByza/Vz4X3zlvhB7pCDkng/6MZWKP76UvKfL8WYvMX1XcOx
UwK1igqF4/6MUBW+hba4gI00KIrHoji3jccCBBmbIflGBvnZwTyuN3id4EQO3J0k6fUiVhsHNi9W
IoOLRPE4GkGiss7CzUpugQKA5pq+cnjjWBeArGOF0ZhdooDkFrMNcUvlWqIWJqvgzmJYP/AItNpG
eJV/rcYDbuASBCEOtkydl90tRKCb5IDghI20HCCHaP9SRX7ksgZoi6G/DHfEwghvgiUZJPbK9SXV
S1/ntjNaQHltwZKyM659odo/OZvA2BQDWeKbwXTr4lsXm8CMa5v0gCCvMFMNE0NQ7vohD4oMOSWk
V02KHIlRicXihxuFQcFU+8T75X3iJPjRfT4P6UirgCZ0fhD9OjioSfPWDsNNcVH+yq8FPf65Qo0J
YETYJcESdC/zA8PpSmA7pXDtNB9MBSzkzKP9Eb1XL7xuT8XxxQqaC+jdDZaWBZPiDTkxnmw1f4nQ
LUzc5HyP5xzOwFggIRpJ4MWqUVd4ltgmUksuLM5m6TsJK0bnxvgnjI7yObG8bZzVtnYIBYYX9SBx
C8lYngk6s61/NBwWhHYkpkw+WI4AIfktLkjqMM/R+JUCmcToYlhmuGpz1O8VRhhzy9fWZ7u55mbd
tG6NRRRnOeqA9TgjB16Atm/Kv+UdKgE6ZXwXlKErdvjStZSP4ulc8Zn7oh2ONrhxS9NE/MazSxG0
oVbguedHG1eCefgB+VHwnA+r17AizHdk1PU5PxOqQ4x3Xlg7QnXHU4M8AA/nFB1y0bUkn5bUncad
Gu0Fc09mLLdfvQQUxVHP3NgX6j0qIXQwA3yjXQWtji8QMjzX5nvl9UdMEjIp1cYvJl/jH3lwKGYr
KGOTz+aEMQr7PUh4zXqSWKdHx8b4bk0mp/NeH+AROQ08nAC1q6SdFuXBVjnKX8TurtSe1jxa7i6a
0ehef1aqr5mHQTtnVRBl567hR5jRrMPMGc5hx+1xfGgRb8IbybGF5hP/WwDGoGoL+UX1+8A/VfJN
mI8FtHodGbD0E+ae8Ff3niwC43O7aBPfOIkQSDNmw8BHMZjYKNZRsbFtyX4klIpAgEz3gbKgUx80
Az2TaeNI4YfipNM4sLYaVOUt2wOzOBKzHuFBhta02vhvVMZgSDWlbZgRiEiH6mW5h3u7kQ8aW87k
IYVumvloOtV+2+Se3AVQbabmhYOCxzvEEMFzRlIQiwsmZtE3mOwwRsHDY0+ailcqL+Zg92lgSNvl
PhX2su6nN5mRfIwy5aQJ7qSS2DQixHasz4yzFq8BHjTlhUekrPd8u13PHz6G47at4Fiy7OKk9fX6
uPK6ROFRQ0G9LdqAhxgVGuPwa/4Wo05Ig7Z9/koKCYhvK1F3pq1tG41TNf7SxKM+741q33W+KOxM
IlHzHae6ZNqpQ+2zPLWNz7lESRrLcucXEmPauNNKblYBZF/dNtHPathSxWVRX1fDMWvcWY6+YHrZ
ysQDZUFZ/eXKTpF3YHZCKKbrueldFWTJHx8F3yH3ZOOamT1rjqKf4Lbw9fTBfEL7W6NIireqRWUG
DjbeMkMs5fMkX+aTLYI1aB3aL9a4QrmVVrduf5lkGxDk+qCNAEO6KSgMTqGUVYA7YvRGKXek5GQh
G2LrL22F74vNQfdG4EdKGQoCBbFexTbSrsd7Rzlj/VIOqh1rN1baDrBcq9mIVEMZzqhNc8Z4GJ1z
+NjjEfsWC2+egPBn/FzJ/8igYNkkZg3lpkalJ0NKY3GBQBdXnP1kHKmwPJmr7EaE6oSpSR6ot5Z2
CDGDVhLhhQ37nN3xVcndnj8XIrakoN+0OvMUB/WN/ib8JdwoawAqggLe7UeALNucG7G689bwq5NL
M26Z65dwQ3O+wdda8dLPJ8bvnRjuxNoh1xOpUnobvV3BP0C/TDfEwfI1Ax7k0yXnpsULy8YKpcJL
P+lBzwiPw46UL61B3XSfZ/pCkbabqRAAffn6FJSMws0gEAL9ED4W2AJbY/Tl9tggOsJ8JKJgfpTy
lpVbMuxMzmBekBxOAbGbJFc6rXRcGKUl4qnnkFGXu8oyU3NnRvIqphs/rbZtx/HhAD7ILpPzodAV
brJoH/FhvRezx0Esh0EROTkSw/kC5oxtSiOCA7iubGXYWrU75olWYzMfIL7Ukre6Dl8bykHM230g
aJb3cEGGOzvG6jYFDjEGE5vp8PRsra4EcJc4p0qEzsqJ7eGdy+NrTAsBEAeJjSOjmBq3ycds2Yt1
nBIqPB8pZ0hKp+qgVOlFW6lxfzqR4YPkqcGPEGCRefKwiV6YrzU/EtF1D94xCjg+WRCKjclJ6ijt
QYnPHQ8Og+3iZn2Viz3USGRwy53JlMqe54Gtt4z4SbfzUasJqR8ji7dOPchlDIG1DVKsib6IctQJ
OpN3tejzq1Wxm6luBYuAXf6/SXL4+RYYcKxqPiNkknehPakXDfsYOBQWlcRMatztTvuVJawmAloo
xKy4eNR3omeol7gzwQX16ntZ/YiNM7Y3omZG/pXWnX47Mm+oT1xeJ14LvrYu4OEhiiT/ik8r8jM2
EWT9dc/TFq6JOO0zvur1Ai1iURlCkUK4GQ5Cdtf5NQebxQrruKoNsnDHIkOnh+DRD82zau2AyjO3
7d3C8DmoNYILhDcG9nOB8tZL2eDXmx6/7IZd3XziNJgZugzYum/ABVmCYu06yEgG+p0GWUoI3xbD
R4inLl6n/FtJK0iwdJ/HP3x50AN+qtYx++1ifZlG0IFmVyE8tH7XEIw03ZVyH/cHxlipyOQShBLS
Mj9DUNAadyZvyoPjYjpzMxf4PhK/OiuvlfZTGN9L6084gruaETf/0QH0F/IPIC4QUc2gQtFloL33
Wtg4ra+Hu8bcjiy4qdVRaqxH7JgsPSeuhSK3VeTj2Dc2MuMMl3eIKxZ7WQeNATsTuvB1Qy9Q8a6g
gNGeVaK87vFjcaShT22Ar3BEYn2lPpbt7J2SejjXJ+P6xEAG+ruy64lVSic7XxFGwmi4CQYPvAsJ
jA6KusQA4HWJTOoP9H9OLp4pUIeR+Q+W8A2z4rL+R1GSGD9YK7h1ePOFwiHrLLOCrD6vHehbGgbP
0MmcAqviTuwQwy+st/ZAJseZqAu251xfGYN2MsY97m0qesSNvXXP0gcMqNiW3yHB6RNTwT14j5b7
TjpiV4gYmIxOmztauWsRL5TTQSVLAyEHcWpTf6zjszTfhBTdb825TowIrlGDGkk+pGhSXlZk8CvM
3sjweMyoqypaSCDM1bzH2kOMLe8Fxx0vXX3i8TMmOksfdBiAGnRicK+2UXuMRTIqnzwJHjrjwZO1
q+aSVQA0qWf5ymMVl1sKWiqA5KIz/X9Xrc24yw4kR3Jw8P+MWyhleMllhVXaY5p2ZGmwkAl0zII4
tw1Xea4PmS/bCh6eCAoTebucPgeYokB9pMytWAgkP9bggBcgFSn6nU/cDs1lLe7LBHNWvAg1cQnI
auDQ0tyyYhaFTUImUxvOQWyJQVQnu2Ed/Ag67VwTqkxzijYQiS26kcbVWavqvXh7pnks2j8u7Smd
kCoQCjO8kxJOVWYQF/6SmGiwprMwIcPLA5WxC1MSRfLt50QbTCetZHKEtvIEpTHYEhiJkoHHOAw5
4UzuLs9cJTabVRWQVb90NfEYGo5gq3REg9BuAY02HcIwXmB8Os1lac7LPNBnHMvqm0Aajnd0dvG1
5WSvyk+lXd1y+cqxb6P1LD87Tt6F/KmUlAdBMlG/IJCRPrWuB2dde2bF5zxKroi8YAo0hmI1qIRs
SPnqc+oM2GvYjzKDY4WXpTmtnP7q+N4bPWQiNeiIj9IadlmTdJzzBTsLwg3tGhELmK5MmhRcj612
MXOoQTwIxszMOTc200CA4XrImfiw4m1HJtkCQPTIG1QUcI7anJOBXdYvH3KfcZavj0T+KVtSJyLC
rZsvFYJLV2d2MU7MvqDxUcfx3XXMPqNLJ74pMlas70eZX1QNWAELxp9OPTKxD8fPsdY2vcVo7zID
m8qbd1H5JBsLvfttjV8RfXgEIt5yVMcQJ3V/Ht9ytWHcGWnAQJ4x4SrtTkyFOvSEjy1kKWjVqgVD
Q4KUZhKhoE63QZr1LQu3VsLxY6oW9T5e+jEevEilMZBTTmfJLP3IYuMizF3B7msqyTebqQNNzsR+
QMoy42YXLUfIZo4ZbH2IrkiqZ9fiNg2bu5YBLbvHv65kN9SPsm8UnEr6CuaK2gOVWyawnYLzoTSQ
AhpWlI0dSS1lXGgyFkP9TiD3KqRcV6FAM76wHCVA2860bazn2U6AiMrqvz7MOo9edEjM4TWB6hJZ
WogKRLuGC34FLbyTcBEhBBbYzutw1hrU3bploq+SjbfufwbPbUGSJPwLVeVY6ZkfmnwHkThhcqSF
SLq3CilFNRSsZE0JlpZ0Ucseo6HihjPjrV4f3SKpHxqnEvFJ+JiDoVI/cL2NdEOjpylWkC/tqR7U
n1aIriTBupYebqWegUGy0v08DVbrosQuIBSsHq9Vjxs9rPq9aEYvhZSltnqj0FYbKLirQA5vZzAY
W0TrMljFn94Z3yOZpmmpeOOS7zFjB1LT/+tDDTM5bUTN6qssDXtaYuwJMq2mvOvy9KMWI4XVyzNU
sDqEo4LKpjYJ8p0PsgRJoP2dOTO1ulpRCmVQJ2XrtymE77RmcF+R4oV+A3+P1VfguiLULqZO2F/V
70Kya9kvPGPabrOxHDQcu05+LOfsJoZTygI83YPZwPPZUTT0JAzINQM/kOmqNxqCNwjAwyRN1Zm3
MrAhCBpt/LMWmjmdc2VogUjhD2/ip8Z722btPoOcVlK74rVnDYlf10HiKKI/X4gzU0m5GscZSBCf
oyS/iGp8zSvjLZuhCA74CEA+7IeiuCnisH+qgymSG1MiQT2NsLi3e0tkHdFI/hzFv2jSYZUDCGRE
CGGtJfIGZ82BDeCJbBLM1hwuYEVJRzaVMYino8aQrSGGSgv59CtD5+kv9kKpn2Rr+Ke3vP+G8D6H
t2Z51rn9RU7BikeM+uGcr1q6I6V+l5tIt+eB3y93NcagZar/za227+H8CsZ07aA4b8yZU6Uc9xKJ
Gxly4owvb2B1WzLaXddzzXIolZRt1xrfAAWxsBBYA6kLhVOVYadhrJ+F+fdghG8Zp+4mRsDFj+hB
cX0BnH+UVoH3Ri8DiADsD6ud0kWeJiVBbZHSEoOkZTAY3bQBGevwx8jzGKrzcVjMOz5Spe+vgNPJ
uhBAvIX0ljI9Po+R7yo0dJQevsl2UwR+qzBmVnKH9mO1ztBs76bE+LpVt23PFfucjiXkG9TMGfvb
UO+aiq2mURzbWNtm475dRj8rurOi4KTUrEcihccmfVeeKMjn2l9BbYz5q+gTP1FeWgUbds+EoqBd
GxmUpYcM2aQJLW6hGNMJJH+G3KbozwYSH8mKqihnrmNRMHPMUQi9z+l3Nn2u6Qhv/FAqP3A34USt
m46VL5Qnf+oJSlqZa7EhxKeFIrVknV7MmltTgCQdolEq8RG7lFzPhBOZ+EtCO8WQ1jxlCVwpavNV
ox3r+FykRHDqOcazxHYnZ80ICI2YTHRaKfPxtdPtQUztUChtcdlJpLklv0b00XbYnuiUOcw8AakZ
1EG2Mh0gE+TVUmUPHLNRVrnz9N6an4r5CfqMqHHXjO919kHoAaOeiT4LReZYHLouQWioOt0QHdqE
A6bPgxy8dtSf5WespQqcKOy2aaF5JQiyamBWKZJk1uoQYyEDkOwgjRarYFLaCG4lFM2ToVirQHt4
AfoaDsryA5Nroz26oT9VSuQl2mdZokbuLEa/f2AwydyJt3ANXaJO0HAqrhzWvGoI2UFjzQCCuuVQ
z++iaR2lnOVybuMcPqRruMuUdSfPI7EoA2lvJV0dOzl5p07hlwRcmhXEoepXdqclcWELug0RxJww
s6cEZB6HxClLB9Yp25QY2Qgv4TSwiJ8mxkhgDQdFe1epxTASkMiizu1d5ARmN+xM0YKDAuxAabg0
kQxaQKDYkdXZMvVuhT/QTnOmq5roNPxpIr/qYjmNoQomx7jILNr7Hmv2xBhk6ug1BmTo4RBwal4Q
IflRFm/rsmQjQScLauqiMtxMTP7rzJaXcr4kzUkDMLexEnEbDdg/QvHUEqbNGX2RV3IoNWHfsP7Q
CvNfgyRIWM0bBUiIcV+UDSBfYNeOOKIJ6qt8BMd5Hf4J+vRGGNFeWuW7Hq87LKgHA6UlcSdQ3Ulp
EQDAG9KlhEEqV5CFzdmPxO8uPoZN5E2hcCq31sgtXPkQS6/yXJysQtlma3tedUba7GwsybotSQv/
FN73qB9izP7zDKQHkuejxLgSIc1JkCkrJN0AVgsMaNolTe9sYfavDsqagX4pT8PUokG+WytUiX76
xurHFEPis8XagKMw6+NAmUzmyr8DU1198tgPn+S4D4RSdbSw+hN7ZMNJ9LL0uUdVeqbH6+lEegGd
PnM63RAfii6Bd1F9/k4GUuKf2JmnJVnsvlGAqIm+BqBEA7WWdvJbO9Xvw9CdtKnZk4dJSPD7nKFh
luUDtEsC1SeuyOFF1wzirEBmxSirkX+16/jOoojSfKsbty5W/GQWSJ/IjisbaMg+YOiMe8FyshnD
W8tcVitQLRm4j636vR4/+nE5rllzL8f1XZST40AaE/57WJvZzzBfehJOo/lVoI1LG6ZIePnBMRdH
eeUJSu8pH+4cUaUXiWPE9Q2eGWucaGR/1B3gXgHRJU++z9wcCFknXXlfPdRQxwG3Q85rqMXKjzmH
jBxreDHJt9h3mybpvChKrr1skUtL0qOmT+cc8TprZJqhCdsbecIPmSgGlIKnWcjv/Wq9lmJ01xiD
SwzqoP0EhWT8iQMeUiOjqiqBCDNCgs5dY1EWIQZZ92JQXmTQSrCEoWj0p65i0Z+Shchevsp1IPnJ
cURWXITDj5HwyMNxdVjxGPQT/K3PoRCgAW2+zU8h83qHtnybWuPVapO31my8OlJ+2w5lTlpV7zGS
AcLJvbltjxAuySfWrZNmtZdFk+2EHbxYo60y1n3zXCIY3OFh+4EIQhQNX9Okj7g3zzRhnOjmoa2q
g6E+dRZthAmvP5uq12NJLnLd2mgD/hrEJEHM+oIwrwx3QV91r9BlX//j6DyWG0eyKPpFiIA3W9E7
kZRIiaoNQhbeJhIJ4Ov7oBc1091T01KJQOYz957L5bXJMWzYwx0G1HtNLF0l87t2HFT77DfZXdTG
tqgUTylqstb4rvNFHA/brLIRg3TitQ5fwlD+UCChaOxX9vxxk6KOeXpA21a9omz6Gu0TosSLqpq9
Y2QPkx8SmFaEhJtm7tigU23DKTxkIw/bqP+Aj91qUYK+/1mROtIAdsp6dmhpcjDnlAgHpWzdG7QF
8WuTG8+VNBaZkhvVDs+x6H5HWZ7tXFuXbvO/lBLpGPPRqGP2nA8WaUpLN6T9b71PCC4Xa54tBIRR
O8OH4YlzaZQne0S8CcdvHFGuVx9EzZ1NkA7rKcM75RdH6orItN7dqSb2ymdmqfUbv5qrjvBQRfII
HwkORL7ogiPpiuuKyabSOIAgMkS5sW1RvrTsU+skm21EvHmzvSn7V6Rwgcy/CrsfFB54WD+yXwvt
oKgiRP0Obh5o5FuWM6nBFRchxRAIBnhljfyL8AXCuiFAbDpuwZm1XIAhpwF8UrVYt9hrdMapBSoG
kbCh8t8aJlMadrrR6rHawDCBWeLmy2jGt3RQGsUfwbCUCp/+wAyWImwMe/BgMA86lBAOaMsagiZ2
R+YSGhCXbBzIF0NGpsdbBWIpJrxvwGCOt2Zbw4w0DfQIFRLd9yRDssA350cfUAXJlx03RVqTZBRt
Zf9Tt+NSMS2vAZF16LP6gNj5hm0g2yYr8BfTmEPQJxnSvmTnMKVqVO0BrMdOiYieLITt1mAxYd3s
lejb7NWEOKZBQWcgePDIg8sqb6dVV4kVK+vvQ3XWoPK0KUBb7Z/HVK9FH+sIB2UUXtI5JGTAsj12
m5TrZcT529mIwVkrIzELLTDEMASwTfaDjjyVUPg5txTClZ/gNaNB1Ms3W3gLjeVYY3ZLsirYBg4o
Of2VG0XnNO23WsMITXV7yt5V+CzRemYcK/MbEMJCFnBSdYyUXCPLyS1+rOjOnApp3orqfBjZfzPX
Teur17/W9bAnH2TdtVvOOPoqfgg9U8ZZokiwQIvFPyXXthaMh81u5TaIyuBGJOw1PFiexu+IO3ci
5Ioj0XauyCWswGVf4mxqdjgYyFrKXP5LyTer2SWme4zsfo+u2/zA2ba2q5/5y6h5XIqtpEXAX5wH
mEAmGMSQAS4B3E8xc6gSWQ68w/abK/FJiSP6xqcCW3P7NSJ40iOGx863LCn0+pwNyDUseEDes+AV
tcZUn0AfQHgcdjPa1cz2vfsttEsnN/xOK71D/g/6d7vcmv0vdpHG+MIfmyUfEhtclp7JyzUFoK8X
4EycieuqJqeOG64QyYmwslOMqQI7Z7sLIlaRjXzO/OEOwAkZS31ieMx0MfKMA3nJqHaQKLzomtiC
NaeG/RTVj0CcVOw95mKOfPflefKn/8vuPP/kHbdl8RiR0Br2S5P0ANcDJF8eroSVJxfudHZ5JQN0
ni7yAyaQFNMKAUWZjEsdyX47vgv2T9QKLIvu1Uzzzv9Ap7MUutdAohDWkirLbJxeFckyBAVIphQ3
BrNQp9kCTGH8aiDKtp7h32Vw0sxZESWDpURKhrsTUeW2z1HK1m8BBrvEeWio9rE9s36HWMNV0qJJ
yqZjjMNkwskvIbgJLNciNkBj8NDgCYDrwm91llHsr+cDhZjVlYXOo9HVxkdcwnxVQhqw9HMcBkxH
2fpxoMUtnnLlbWnDySJq6UePISLFXoX7HjS7ZIJdYfGboClI4D4OilAtHim3UJqbRzofW3d3omGA
wLhbAMLzh2GhM2mSaPCmiq1PBNWywX2FzHM0tzlMGBd1js3XKwnQqth3qCbb+7DQfAnwAjtsxGQU
VNaiijHjYEoOtbcGWejAkvrqwnxNRhpIXLScj4zBALVl60lnKYoo10BAEXBXx4wJkdsi51zHMTCF
hLEgpgiivSp4BiOYrB5Xipuiy80Ay9WsB6K7neH/DaGgi4RJW7BNBFODbCsEkVGKiJMEBYEyPkY/
P3FjrGgaNyXGktAu1+aBARprMpqRdc0yZoqmJaB3YoRr+Lj2s0ZuLcwKC9/NOELrA1Sj4myXZ9am
5o+QOezGEC9xaV1JAT2R0tWwhQhj6GS5Ws6a0qROD9Ca1k4w/7OZ4AlHq7Y2CttUoOzD7Ngl/Xrf
GZgRI6IsqoLcEAUFRSc7C3kskmKYmMTUsmuDJ4mpZTWBnDa2JRpXafRLcs6XNtoG9BFbwlPwWjdP
/CZn1Fdd3MAY1Za0kxvwoS+QQdZxh76Imz5WyQ5W9rzqTb03IX/zjJ1Bf/VmKTBnqO3+E8yYefOr
/CawdLXFjH9eMP9D1D8u7QL/e/InwWSqRq41/bfJ6L6828jYCDDguvxuYeTwknWkGTjlR99cQRn+
7zxCHeMCutRt+nBqUWLIkedjk4HvjP9FK9nFPlKGdeikO/FPo8eKp1ukXfUJsS83MIKlw4hhKMqu
pf+WdRdH+4lCIKZIYByPfLI3WfD7gI9o7Mo7dnsTblPzWoi3JLmq+GG2v0SG5+2H1z1q621iYGux
dm01opSSd1CQvv5R0ZP3aKoGVioF8m8lL448GclmoJ4Kkq8RjTbwRtvDw7HRh3MUXsCOYyB/StBD
u6gNzSdA7+oVYZWVX3T5OpmPPP11bajhBew8GKVXSec33OKYdNk1ScWjcTcIk1WwSTykpzXkB4ON
be//0rTZxTYqKqxw3SJIeYIQxib9bxftOeW2Nol4xLFxCz9So/hxqPYLHMAdSyMf3ofX35IeiszY
rK3RRAAAAC8vNiG5HCP7hhFhQTFx5WENi0HBeBnmEas+BZeBXBdHA+gTQJTmUYoqFxFxRgmmFnc9
bBdYCNd6wMo2Y5PIpINOWvIxBIwYzexqT1+zQhhgOBgH3ivTeWqTt3589AKgHUyWgm7Ow8JZ9ky6
81vh08ieJ2Zhxh3DnK8dgmrtNqtG/SXuPwbKvWBRO9d3HtMbH2EvohmQ2UgxUZcjOpxkje5ULoqK
6qN3kL46y9lsnWbPE+giZa4ARPrTOtOZt1OcFIQQcWWERKqqE1BNvpljGd2G+osrV3PfSXDjUf+X
R0AgXozkZ7JedRTxdv/rWJDh7Vc+Tmu6FeLaV3/1CFH87Pu73F8Kxi/hfeijdeZgJubqFVv+IPl4
le0xmuNT4wDMDKB+ZhXao2KFJvRbGr9Vqyh99bvPAnEMgCKFebNTGUgoqou959l8UKfa3dbGm8Pi
vquuJTVJTgkayPeKeiC2FpU2ol358lliu0ixCTB6cp0rr6MSF6I+0VGAxElfM2Akk/5WVZTaKJhw
/0QKNXdwqdQ/ZbDHLg5Be3aq64SizY/gfzALFwUlp8kWF4cC2JComqWMvCWXzGVV3SC0cT8cxOFV
0JNLi0zS+SKSfgEsouPdzXPmkfHNF598QxjD3fBRapug+GxQobXW+xD8JKAoKlYicfLNRGrZpRe7
e27n7rE6SnmR3jWyd4H1HKcX/jOL11G1z+wz2vxBQ4CjAQpHVmjTpWO45uFBE+/Ntii7ZrFH1Zgi
9UyHHUYgZnzTSujjzpbh2Ze0op3apmhNPYVrstKeZ5PfJHaDV9znv9Vkdpjihh036kk6UXr1rYpb
Tt3xBIQBSDrZE/GLqnlJJyyvkJaMdDyaib83U7QZtrsfsmM0EDs3/nNNY9OAhCAYay0VrZZhETNq
kJxoHEE8A//TCScwwICBaQGo7hggFDN744eSTTHdTuUjz0wvUPOfAYV/R2hAw5hJt9e9JIlxZdfz
aeftZpgtWfhhZeeuuWHrXO4SZps6AydfAnsLqkPyLFob8lJy9hQpHLFAMTp8mK3xglQfF8Twrkcm
mSXjGv7vts/uiWWypoQoVKUMOMuNpdIXojr3o9L21hwuGg2HjLKq9PtVNgPa2+o45nOzxnEz58UM
/kfFpeYmmO7kePRkQ64Sdg2VPoQd3Ug3vfbkVytsZsJFJ2aGGzI+twXjq9z81hCyKdJ44SLM8zVj
crZeqHBbufsSYFaYFpspc3YhJY4LcxJABnp0bw/4Xov9Xdp2O4uppWfG2ygkxQXsYEzJZxI1UjHU
BpFjdTgsNZvVk5q2qR++Oi5OPKu4m+agPZlO72F93kUdC9JSqfvUsJmM2PqTInbtLb6kWZp3d+bB
xjWDu5AnAOER+052uLOYi8NxWKnFqCRSkRaZLZFN1GXGT00Sp2POPUrzEApKlnmtrK4/zLmuRchU
JY+aV0uzj67sNkbSsIXTIKNYz3yTuxSlTMXKcNHrMNin6mQX9afQ++0ENn12XBbzwmjmaymHdngM
viREvZEoqadIEFVsuZeMWtcj44FLYDq3FoVFCK+RFhyo/hJk+hF741UZCjbVX5/1z5nFmnGI9b8e
Sh0lbw02U9eKf1PJQ2r7nxqlm/bjgvOYyI9qAH0MJknEs5UIg6MavvzmkL0VvnZzEOeFqNfatj7j
ZfossI1UBend5F+xCmQtgFPCEcb3EEDqcnu+6SZhscAsIhyeW8N4tvne4fo8K09dhKtfYvaEfQpd
pH415fTVyPiC4eOzfnjJSC3Kur+cVRIgPd2wu0HdPw6cY1YBXZTOmn3PwfbHFwFl33Puyk+2Yfeb
QQurfe1d6P7FbvIXhz4QpcDKdfODE2CxdDfOxJy+6q+Ta53hSh5dKz2OLP8EHFghyQrV9w1T/jKZ
jmE7baq+eIHK4xKGWxBwrmsRwxpjeE3S+BH6rE2lxGRvMjMuwbUXtHJeaa5wo6zqoV1ZxF4E3saC
MZ0joslT/9Sh5U20aDOQpkvkMJDxkOgJiNSqYi2Ky4CDHcTGRe+IAiWXXnLxkKkFLLx7qvU/I1sH
zDdxaE/WdxkCfiqZTEkWBpXRbdOIQti7SXAjbfaV9ONuQqWT2mA5E3dlVd167g1joC/+dHeZsjps
c/lCzmgc9bi+WKXx7mfTYkrvbq/tU7brPmSrMUKMbz0tM/1qeZ8pkDAw4Gcdj4ngkgTOsQZBsXWL
4IyIyXutAxtnMwNwAr8xHi2dBKqIzXQBwJBbnJQ17+OeJMwHX/CAq3+hO+6B7aKDNFZxJ7eTQEVo
G0wPP+3pPKAfJZQIeXYM41QE6uqEyRVO6DNYlS0RlzpipH4K0bAigO4S4iBjLBmFXPsaZRSFxNA/
0jxAGkLmX5pjoAHqaVFppaDZETyXBUMmeCgupMV2y61tbkvIoDEvfe2bl5RfluteQse/5B3qfdBb
ZqYhYGeB/HC96BpR4sKe3AOt+5eSc9fVya5gwyClvTW1+jhCEzBn9KtW7nKL9swbp12YeMeq+emQ
8orawa6R70UQ4EXASq67J3+wjs4jvrhR/WzyCyTblbQE6O3W1Y9xStTmZ4OquQL3N+TO2zQa74mu
/YuG/BKJaQVCzntUY/bsiGyTSxSQpHI5LgM6jOWFEe1Lp32nkbRjmEW7BLkXTX8PEcy7mdWKboh/
yl8AUgFQRtYMLiEES+Vl8naT/xlyIJXRxu5eSACuzBPek6+KhMHmKNTWaPdJAjCNx/Foq9tUcmhv
QZgm2VwVhRwpoAnCl6h5T9PvGJCaw6+umKfxCfIxFC7jMd5XtAiBfTGLXYvUlfa1WFXiBVTURKyf
/S2xP9Y3w/ob6+QpaS9p+tkOr4xeh4dRnqfigxXIQHFvv3TeltkbPV/dP7xgUxg7aew0f691uwpU
TxMsvPCkj/8U/k3Wq175IRg3+N2bZb7LFswhBR4+kU77AdPEcfaD4QrZ609G5IGav92RyB37N2++
uxrx2YcJ6Kkyf3z7xeCxRYE+W8vWyNYb5BrFdUqBWd1a+UGVbSc30rpxl1Fc4S709F8kCKxLe5Gv
pnlkgXIww4uocsrK+o0/fJ8cIdFxm6FJ2tvawStfXA//5akjMa+8ZA3WWkw3Ld1SFYTYnP7wSqym
dgdD/plAuYUFJTwTvLn8Qo1N2QsFr3s40CK18mxqRxgbYvqS4tD2H57aRxR+giOCwZ/GClsd8nA/
jM+gMxqEXGwis1OHFRZPqvk3SH5U06uZv4OanpASJkevO1XdsxFEWGOTJ8v/TXx/n+Nmov4NQfCE
tsNmdWa5LsgwZD1Peg+y9AYm6hC/QHqZP14e78rcxRF6UtCRGVqsuoB+f6S+0zGu2t+Oz7773Wh3
fGcqOMj2UAOe9kCTvEXlT+d/TpCJe/WuM8vrSiLHHrZ2bCW7gQuS6PSX3gKWZjecPLUtgrVGDj2Z
2XIXWy+R/0xBn2PhdjxgD99e9c+g7QNnYYuvDMKwcQmbZ3taYdusY5JNOMFvVc3Iu/t1/D9L3uri
hUynuLozsDfCn9x87aiiWS/yDvhMXr3wJddYKpmfhXOKaJvbEJzf+FXZp6E7MxvOHZgtCxikrYMp
885LM6W4N26GPAkTyj2m3pl996JGJO77cPoXO8fCPyC8KjumquTmnF3Gtv473UtkfKZYmlveuIEB
e5kj0DkHoK+YczHmOdvyc2Q3XwzZysdU0IEkYm3yZAzZwi5+5357Pif45oFsMqQYL0F1Gjnrobon
PXj8r0J8JZBi5svtWeP4C98CVMQkB6GWSVZ9ccqHdez+DMN7YP6m5p/rvUoer4GRu+mTX4M9uyZz
M6FF/uoV4K566baIvOp3Mzxq0GbcZYIOG8e7NiuisTLGF98G3bLtwnPf7WT7nE8HT1w749l3n932
XuQXT7ynCLICx3rysJ4YwU1kF4DvmnMOsw1/kXMwGjgzyr8wAjvgP3yoIwn0YYNROgwnwD+n2P1t
8j0Z7ToSUv2SaZfRvAF5pkVgWz3gjLvz0esYTuAfGHwkZv3WmDc7OrXYrI18jWlrFOiCTq5CePQW
R3+B9coAxcU4KMkxKr9Mpk02hkqbmZvOjpKpEtzcXyEuQ4T9oHorGJRyCfjB6xg81+k/MZ0suDXG
e978m18wPKb67H0zgKcaf0wUFQaL0b1lDLuj8knmr5G1t81T06yn/plN24DJ3HxNMA344UtQ7Yvs
EowIe5atfCcKBDw4wriDwaLTNg8eRbuxM8Izi4+Qea3EZTA89zO4ABNlJxF/D1MNDgVaTx5W7jLT
IpcYZ+eNRPtH5KNSRshwGSdsdWP4iGkIIjNBc0m00Zy7TJtK6LTwXgrNvZdl/KVlzfeYZytJsWOM
4tej0lwG/SPD/fdUm8wwfJaLgtzfiQA5lvT6ZXApjwcp3vpCobuPdIgjEZhx3/OXhIiQo10QehW4
ZGnXqbcqCOlsuuJkmDUoKgNQuxEhggWozSfSaBkLhDpdQr63UevO6DVN/WZNjYgIXrdnxc6qsgWC
9BAbBVuWPygfbMPifEYdkBuPA8lFmz9YW8Nj5CPtijGujQcjtVNaudTRlrx8xcbtqh2FfnjImSCj
V99osrm4llymylr+v/AkbgMVYNuw+ozXU4EA1+vimAmHy4M2wcfDzQpZfJLrttf3OTEqjHbdi+7X
rKNqoDPTSG9VD5vO8cdnOK62DrHfSRkYdyPq/FxDv452nB+GswxlbK6JaF4OVdKtO8mBaCY0UPUU
/BZGZ64zqGaVyRI31Xb+aCTgWMRSJgUUCN3FMmnHI+/wy9Bbh0KPCWjMBfNqTTvaFFEsSwuqQbp0
8jK5GNhkePRh5Ks15zAONn7pk1MiSLL0Ger2TTOTfaIPicW7G8fPSsPP0s5sXKcsB6qN6uBnaCWr
iCNk/ryh9O98wrkRLnFfqIak8eDHY1iulwDkHNByDQBcfu7JTqVAlzTBd6vYXy88Wrahg7zsDSP3
A/QKEk20p9HABMPW/pA09rjtWvuv9f2SyKcfu8hnSketLWSvx7uJ6PN1rmpU3y0jdhLbANcmrblm
0lnqb7YBtnNChyAd8xAb1Uuj2vrF4AFnrQwuFneXcupvB7YNUT7iwJZE7PuKK96m6eyrDLaBBroX
Jesi7nBFNG5+K1EFifYxYQiKLcfYkI3IqWlYyxh96WIUVbMh1mg1lh6hXipds4z0EZzMU7/5Xicj
mjm8V+pr4Rp/tcmEQXoNfkTGAnxlX+ALHjEqm7326mjBGQxLiWGR3LUyKJ/9omlIyOw3Yf3eTYgq
PR/kaFLY5U6SxzX2vnZKYAqEuqn2aULpE+MAhux/FBZesdxLEZLHXLW5PBjteMpm7YPeh+hN63Zj
a3TwQU3Ke8HIG+8LuxmI9ERBNbG5CkUKD2fAlD0kvLE2052qQTNhtUDu+BdTH8TucSz89Czl9OGL
vFxPfrLRNdtadgAK8cVb+S4oA3cTS4KpCj8i3QUt59NY8VtcMVATTRaoZWBw9kjNbhbFZZsQHbmq
Qx1ftBc9hgIfFDAjD1VNql97MSGln14GpnabvGaZ7Ejtw87CM4VXeBgqBYSlwz1SJBprjM5gwgfm
THnn0QNAMFWgtczA86irvL1HJhY1SHSBw4YwX1QHnmp9oSUZdP5s9la79pV8GbwBWX7qC5ddRoqN
IO5fjDJd5jYrJsdNzXXSYkLPkJKbNqaVOrQxzOrEulS0T134VA+qWyoDHgZ63GUbMO5S9iQX1uAi
Njarz9ZS+VNZESphay3uGVT+kPOjBYktiI16sjhKRmE+EbnITRnw6uyci1zbpg1tktMHUFzYGmUp
inpXtmDVmnBtMq5DKs3HYOcl6wQ2yrJ22ZHF/bAQhHEQg5is2t7BRRGcB4lEXvgjmHykVYC0+10/
luho0+mRxGR0aWDS10xWXtPCvfOkbSjZ/pg8A1ydbMajvXoDvm9hQajOAK8eTipYH/uSSsD4CSHM
OBW+DDJ4dmirrlnIZ5ymo+AFine5qSmmRNFfY2LgEiNbyQEJAugpubDpfHXZXfMCC3FaKOhxwTUo
YLppIRYs5hYc7ggUczKlV7Lx3tIuPoaWdmDupnmc0kFVP3pl30AKvUhMdCILl8o0TMD5Dbmi/HBd
CT5P6MF3Dtt3Y8t0X1ksvjRmE6iForMouEUM85KY/X5k9QnY4p5yZi9cTECRa62qjo2AP0ZHU8UM
k0a0LYTI8yNrsTeySsu77AbFnzQSd/r2Lf2TlIrPwvhWjJHS0SW6HrIDKcPtymyHv/k9Vf3Y8DcN
FGb/JNzE2iUWRAFJiEtNFt3C95yLF3Gre3lPeHQOH94FbttCgsTxwTqC4+TJshEHi9TSN+1Uvs3Q
eQjLaL11fVhlGtEcUW8ug2ReT6E3m2Im487EphSJxqsDbToYHMpdx/xJ4D4j8IGSPrPz0sJ+5FOb
XzqkmIP9rKZ8H2Tjd1xJk7gW5nt9OG9T84DchSJy1lBTOXoxC2WjRxLRnuqdSo5HkbMq5JK+W0Sd
1facScUbv26DBn8dvWLd/BY9c9oort21Egc2uKi4hc9GHumj24TX0fSKLUJ2jxuSbMtiNQqv4zBk
7d3nDfy+8uI2OltIkkuDBKZU6opzgqoXNtepsx3A83p3CzvYSDG0L+S28hiwguksrCAzhxP0c6jY
PopHj/WERTuzzhMCpnNHx+V5E30u75fFJaMoC4N2G/Z07iTRWcuyAG86IXcd0z8aMu7OQzix/Qwt
fpqaab0mnh4fDbXq8LWbHq4kryNTrLbxprGUhCQp8Ms1F3vg52h2nfXkDOGbNhmL3uIwlTFBgNJF
ZF1VeP6ckXtqxEPt8R6Hlv3h69O10myT3rg7jmb1aMj/SIcezUiMG1e7+oGM1sDm+ZGx1R3Zg/vS
+46MYF2Bn93VqZ6jB731Yb53OqxMKi58Xh7uBFS7fDphCzcMvYtWuJSlmLeiFH8qxBvW/j7GAaLp
0E/xdpXaa1ECL7BF+9OIGbLTt5didNXSoGxMNReZEVSziqyvrHA2ud8qhjfQZwcM+7n3SDwT1BF2
GOSyt2BKcesyZgiZsy5FkN6SwidnK6kfAt34UvyPFmlxExtLvSq+R2xckUpBp8dsYZRv/EotuOlB
tjErak7Toziw3U3KuQvQJf4UMn2xdR7LIEDfLZ1lZ8oU89RrqCl/0Xj3IAUOSs7L7+g10W7swMix
Hp/5zCG+qIzRqMMWhB+Slp7dLJhT8ADNDx7hAOxBUsfBg9HnBLMGZkAOi3Use/HZd/I5T+/Mdn/j
qN8mWr8j/W3roKrx9VejwTAzdIrlsdPgO5a/TvoXZBaDL8lKqcKjnc1Tg4BUUOnlj8J170goeDL4
LFILp2NeVbyqKX7xDPisWZCf1QPb6vHwgGXQ91JjWZvpFmzvcY0pAUAzq6I+HvcR5a+QNOSNyadh
+e1pcFCrpFF3d4iDJ4KA0Q3Gum1HkQdRRhn4TlgHsIPc9XMKcQ5NZayhFHqaxTQ5+Pbm/1upaAKm
jNZe2ctqdB1cNFhifRRmyyLPzk7I5DItdIv/sdMWhWOeJrtHs6MT8mdnqIxqLvI0pcln3UvqDbm6
9vgLdgqLRGQlhNvQcSIjCe2mJcUlMjZU++CVLIvk+YDdqAVhqxE4OXRyFE0bS70/vtl285LXG679
ld6qXy+Hqx09dxMglt5Fh9n1cmuWzsGZSApvsm75/++o5n/NVKWXMB3fPFXRNXUNl7eFd75AcjCE
4PZBjLO10R9qCj4jk3u2YSr+xJx2CkquigZj7qjEDvkLD6zTn3LAxQbpNX6NziENsVFrmvkqSmw0
1lhSf12khvYuElIsDL2+xzWlXVKbJJbm9a0RYIIM3Dm1JHzQ1VLSeUwcUFoGPcMj9rMoMJVVXXpz
aVvR4XwVI+12/Bc4nlq3FsDDmG5SkO00G7Bg1ZTu3vWaAUpU6a/JAd8JTQ57u46xrveouluXWWaA
DCNRRwjdWAxqddMnHoWpc8HBTgppug2ExMW9V4090F19WtN8TjQV6jtkPB/FqJYajoJYQ+4Hc7jE
+SWjl9DtfSao6Vr4RYqWPWMznfSIYAFqeO69y/S3YMBxU5LRJLzirOZgmzCX74Izij82mhdp8kHa
4zuiaSoc9qIAAC5K17/taFawC/eY6fE9jZkNDlGDcLrCzA/phx2v0tYW3efT2CPGCaNXO9PetRCH
eBLZCOIMtsSN7X07EdUUIgykSB1gzSGEfcKQYiHyKN34GDC1zjlE0B8ZQKCubP0geBqz2ZFjlltd
TLDT6hspywvdmj4rQTNKZg0zHXfvl3LjDwpoYSaNpYQSjUIdpamP8gZ9YwkJINOwxUH/vhkVMZzs
IjruoocxI9KIF0OgbJKcEHpXXUv5KLMAe3wUr1NIwKi9vGDVV+OhFrLcF3XDIcxZMYgjiEr4CmaC
H3uMiwM+FAJg253NQzymTCDaDDwr6VQSE4UTb/sp/xksKuLIxX4wlvskV78lsZWLoDFJk87OWZ2/
GmZrLTPrDa3VR5fUt+5enKlKZloN7P0xRtbkkTjFsHKtPKTVVkCAIB3eC2Ksv2yII/z97b1rGNzm
9tIUHrDpNJsZ0NwCzJTh232VTvlktt56TJ17jX5rSrUfr0U+7chqU5ooLSadG78mcqBIOKFr9WFU
TFsJfwcb0WpqKzqXmBKJIEsfqSxsktd9jcyLgmq6h0/LqFtjvWYFzSoyn90SGqwy7KMthm6xT9v4
RrsO/jRK4kNk2WuvTk24wdgIIoutSLLGKAgxi/QwJhlVc+ltAyeNcvwV/LWRHw/pMFbxFkim5T5k
Ca0hyFL6EWKXfgmB9aG7lVyHc1Bii8Nwyqk5LHmXVnzkktcjpAq9x7LRbu0OIS1oonychWoOoxlZ
+sQ6wBUedLFNemRuAeT6tgjNrZHHcKw6Ep9CMMOzOA4vKcaebidcBK4aFJOOrkVVCU4dp3uZNHGu
kfVpFqEHVG4Mt4qf1O+Z+TbHXka/qtO/CrKWjM7FEgD/JM2nm+EbN+CxtAxljKXIQPPltM9ND+rM
TTDG5ziqxABbUHMmomPN6SpzqmoiSllGxcHW4jmhVNZ2GkHZ+gBLOKOeK5vkS0bxO90cf4ako8Pg
Hu30atfYqGM0g4DkOOPuUzPNpVpHBiknY8TXUijaWEDw0DPy0/zhNe+a51SbLrMQT0QD3wPNQCqz
eJdo56YmM68snX0ayVsb8L43viyOJGUvKt9ii+15CGaGQX8qa2S3eZZQaQRAIp0SUUNjDPwxyZhq
Mm/LzfgekHXXafZ1muNdfTN+xWGIdYBrvbFalyOhxMNmkorgmZ2gsufFoqwlmSxH8PFqFnGCpj++
JLPWAKtRNhpq4c1fKcDblvak+YW+tvslrQwmUtH1KxW8NB1nRNfYhDjo717EFeRYn6QS4XpuDnaU
HopBfnHE4FjLMGUwO9jihtwiqPsOw/5YRV608ER/4bOIpfYeEATuYBxmSQqJEfskoJtiHhxSwkfp
QJcU5SgzxDmqzfU4x2oU9X3sy2snMJgkuoV11XiEsU7r5fPNdFm9bprh5hFmxFyb02XkYakr8Q/D
Z7MkA/Mb5eWt7WD3jiUWh8Qk2mwyqXJSn8l2rryV1tfRsvutq+piaf7O8TTEOxWxL9D6rj5am9kd
IBZ6aKOeIxND5R7dpmrf7cSc9p2JTbhUIBnAukKF0BPG0OraefnWqRuMhQ0VuSxmT+yAJZtQBwfF
9VKzwq/AZkAUDNGLZm3HxLyhpPgj+MJfjQpevSfICbTRYcdkmzw5DE60iBY3DAboTPVd4tm/TcO3
50fs7HRGw9kcHDKwme27+JHaCcamupgYMDPq7oyB/GbixICeZExl+ujCXQX2ovCgc+jIt5raHBel
DD7isaMSS2De5rq/jlYWScGIByklamJUrBEYqgKFxUSY1I0UuoCdfveWaz+ZnfGl+rRFTjYbBRm9
N67zZkTR9T/Gzmw3ciTLtr+SiOfLaqNxMjY660HyedQYUsQLoVAoOE/GmV9/F5V1uzOzgcIFEp5y
SeGSnIPZOWfvtelqnQkNPuaxzXrNPYYm86oFozRaLEtOV//Svbyl+/y9cXICIrjDm0y8Mw2ra6kh
UWuj9HijCKHZbR+GgrA+DDjxjav6/VQhE2oaxiOmyz2YHerSQ7wF8ABpUoGdDFD83AojgDxIEhTB
bXgLqGayLLlGhj0cdLawb/rb2Zl+GEnx6tAnUrazVwq54Iz3tUeNTtPU/Crj7kcqvK9uHN3CDxzR
PHEBqhqoT4ymmnyHfnmLJeAM+NFvgthcvMXjCbnRip7qW4bMoUHw1GJxlHZK7Gzts5Vm5zJ3YbEK
FLdhUbmPgzFfHUIEKKBBUrvLWmdt2cj1ME1ie1OgyWkc4hA0sQOg8A9Bm3yXFP5IWU0CpgamU74r
1VoRFtbnSFzzIM1JOYs/Rpk+e437SwVcg1TtTYGhvyifu05hNWf3LXvAM10LF6LOfLI0lgfSTOBX
FMtMFO8f031Io6aLgcORW7PK8rVfWU/4YfEkoAsrZpgHeLcSSZBTPFiHhCO9GV1wkhEWRZUsrEKS
FacY81vrwNNcNDKkuf0aZ5xmiB/8GTa7CJC1Vb4oN+SaLo1nJddS/Brz7qsb5A8FyfKyl/egiJOL
NRB7YnjwXcsJJGqq5wcrCuj3hEv3Hf5sdJgnlijAsv6qzoMXe8xfggQh6RTQAlxAe3mYQsmM9GtN
oFPmAf/A7czt1/AbfBXsMJMEycc8Jm8A362g+z7PmUbnzzyGZNiFQgaqxiLs+dpzUZIx8pIsx81X
AZkukBGtQ94U7bPFfMYpoYL3bYmItSL5p6aPtLZ1Oq38ivlJYbPnqRyY7ror9fIL/pgm96Uh1APX
V8jkB6cFMdd6m3ogta15ZkKcfnNqmoKe8u76skJjYYRyFZm7voPcmftleKkb1dywC5e70kKvlSa4
6QtkyegnEV6TSxbvegLGOJScn4FVW/umoEU5obCGvcl80p0UoEsbCz3yVzhIJBJPbFWN4kakMKqy
cbKQth56BL80LdEuJ1gVaZzy1upVr0CFl730b4Kq1UzMUlb0eFOXTJf93odgJ5kJWzn/3LKhVJBG
MgqYHjURuWjjhbnBIDlGWQc9avpZIfgsyumHXLK5BgO03+w+cq387CdXoOTN5CpjTJoTHrhLqump
lLgvuxGFmp/BnCtsjw5IRQdyVytewS6LaI1GaNYfgxIHB+CqGTI8MT2g3gnQGqNQ08GDpOTJtN0E
efsauHm2zmwGCIVBgPzMCaqj8huMgtey7MFUdfQJeFcqI2ID24WLl+5OEVFAhw1rVK5BuWiJ+3lm
3nCbE+obOmrn9xZASgWwsHMerCZzN7bHcNQA+p6xht6aGf46cRm0ZW4qRQSPyw7T1forIn6CaNon
I8XJUM87WsjfMs8FF4bfzBsreHAmI1Gz+BkEw8FyCoNNJRPxfu4uDSXCkFI6tsZIrp8HAiqDqQIp
AzNIvCJkrr5NjA4DZSuXyXJPMve93bkvdUgPzDQA2wWTSwawWR90P+47FxQwfNdiNf7Kw9i7RdQf
sKEzMW0xYjSejWpuzw2Z2FhFx21jGTsac3fG1Da3mh4itnvyAYksu7UNoN0WpnOuRHMtveHB8y0o
XQF6YG8yN1Y8twcrRzpZMtraqEW0UXS4RWabvoWTaGZ6iiRzkMMewq8FgGllDbwmTFBNT9Ko9kvy
Ld1a0OEejZVmfHw0W1o7JaqEuj40E4mZ2dgv5S1XZ47uI04G9g9OTlj1AAnDJ2oqr0u6EFCzLJMh
yuhdMmFhkrfJAA8j8ZQXXKYVm8jMUz0W2fRel4F977bjjROSP+qmKKXphRKW46H4JbiLRFKqGeZ7
Bbwk13PXVZ4WK0sH6XrI8CwMgFwMS/Z3Do7zKb4bJkfuHEnKokOTkV6SK3YmMcXsdX1Um61j3Cdm
tVNQ0Aas6odoKr6abd7vM7c8uQHgGctwSOoxLaIqRrEmQIOwkYmxVlgbb3TyfjU51ELlVj+MyAcj
VQfPCugMHQHe7FSThdtyKsTjBLNUepDa45+dDd4lEu577wnCr9F1VgNGGiQGkxcArO/iae0k826g
ECasSQ63BQaE2BcoqOGNWovRJwNzi+gbywe36hWSZoOAvMyWr1Tk36tkHsF0ok+fa6Y8+UC07Fsz
sk7IVxsRHHFb9NgoENU4v6YO0LrIeRuT0zixTFrRcIXjy3ggvHaNDcPVFzjI+hCwVc9cc351ptoj
Fqr+SgCze4sq76G0s/vBIEtGROb3xq3uya2iS8EbxpJNP5YZbUDHAfIQsGA/XYbcwfL2zNWP2Jke
ogbpemsXD9NoPzrT3NP+gkUzuOZz52R7NvDMrXsclTXKYn5sEpypzCHsoxshIAVX13xfd/6j7l8M
Mi1ddz6RTCJvaN3BtABw1im6u60397ucYWvkEOGpXewnFcRIaU4HOk0hU3pyg+kuUo2SxdO5JImE
dMUWQ90ogVDMI5LhatvP8PTkTcu0zQp6Vkwit8nK7cZpWwJIS5Bvk/vMAQEIozFIZMO+4aKcQTKa
+beI4VGQfYS+3hddcqm5FTe/Up/12+vodfTMprRxkH3X0njL4ErpcpUyLN+ya2vYJqHYKI21SJ37
OM6/B3n4whQQ7kfPbNdH6xRsQgr6Xs3My+iSIQ8L+RHuOSBCr/TvfENy/8RSZ8m1i05Ts08di9Nc
Po8VXkgBc1qXz83g2qiU4aj6RJNYREcHitgSxuStVX7P8O6U7IGcdkCvOJ4TmPs5ciUT5VFIHyYF
0FpI/q/AESf1jZO/6fgu63oadJhZMcB07NnJaV3FWH7I1KNv+2621o7I+ogLHBnQ3EGEjiPzVi43
plrRu0QBxOvP5bSi2XIjQPEvvUAL8nlDUTdQmmoq6zC2bzGxWuuYVnHu+6AGGAhX8a4g1hYmL61y
t6OspG3FDIrZN0xUlIT2ACmSfaH9g4SY255RoKCAxuy0qkvz1kbrkqe3Ts2UqJqj99ahDVz423Ge
u5spo5VHTkN/y57mbkiwfaUklrMDhDUZESKLWCEzaof8JgcAmbF47rfa91m03V1tvFaYZJvew+IR
bypCyTLAdmlHgV6llyWR3UcoOwqKJ5UdOnxy3NtOFCwtxzg8h8gP+uJNeE8O3dFsyUxVOcFEMesc
OmmBY8T8CAsB71jVL6rtLLYvpb9xrRK7KDzPoDeprwNUMn6Yrpdc1SXcz8X1KwC3TAYiXXjACQ1M
oAE5lX3WT7hmihO9Z5zV9Uk53xGg5Y5ySYVFGxlya0sIIrEa/PB+SjQ1bt7llo3PAegDMsmpeTWr
9psMuC2mjneVrfVaJj7UfJPKCLhJJaW4jSxaq1kVM+s2sufOtjauUazaon1sBTWMNYEFtINFOb91
JKhJbIQ1+bj+qkpK51kShiZ1E32zS0yibgcSgWGu8dDkyHbGrJ9Ps4NSuHfdDtWS3R5yMkTBvcDj
Ie2bEtJnGe4t4y1Muv7J6gHNNAM1zvjCYiO66dmdk/D+8wFl+HTs2ckFnvGcZWN0Ed6AjQZp/zVU
4Cz7fDwxJamPswmNySuC4lQOzLom1ad3TI/9m8YLxVYZ2iF2AArH7OFeVslXu9LDg9Eqa9Vbk7cP
+54kz9G5xE6lUCNVFQEPHAWaMdmhqtD+cKEccP9M331PKg6tNRy8sCufl88TVjFYiHHdYPELR+nP
YJrFiWl/v/eI+bQSVb7aTfRgNJZ9X7Y5Fje++/PTc+q6JJ3Uah33HdOvtqopPJNolzsIyhvaB88L
KqUpcvIhrc47hIIrxHLn9NW1S/KWau9ia2PaMO8uX6K5eLBMT90x7aqfB3ien5+mY0Ofv8L1UzRe
fWvJSH377OsnY1DshhKD7uixQW9GBPKYwn34qst+bCqcNXU1PKvekJsKddNjWcIXbyyv5cxfR2Nk
/5RjRbNWteoh9hGZFCMdtraJw6vXAlQfOkvfCH/Qp3ZG7qMJi3uOh9S5VTgxHr0WxYHbmN+Hxk4u
tNsIKbAn90PSo2vvhO+Ie5Vq/5o0+s6RINL4yS86BnYtAtWeWvxaOhso1EI9vcbV/F45UX1H969/
qPPp6rPi2h7j6TncNnBBIHdN1mk2FKwxs3vIyL9aKcN5rWoEv3mBNW6udLpVFnodC/UChZDRHKHL
3MQgKHYTovJHg6xEDx5ZZFblvpHtyLkD96hM22qbuOHjMuDYeXbkn6eo++ZZbXOssbbCYxoPQNoi
J+QrrTQuHXfylObieUqzlnjL8TA1mUQVFeMQyo3v2TzwzGXNgA2GeibMrtqHL6c7olg64AnXNAdU
3rD/JVkB4PfnQ+4hEZrTXG2pfc+u4JQXgRyObtLPm3BWoPE5g+5GW76HwNreRiR/QALti5UQXEgX
lSGdF1iXGI/VyNVKP6rp125QZZwn0j6VVYUMxBUbJQgqzHT9bQzIDJAjVPQZBujEWhWVgHl1PBIG
ICT8kmHeAMKAZ2wOP1xzaxfsDm/m2NvMjLjXwnbb7dBzOEfPB5+WbKNpwAwVt2923HH5q3Q6Ri4M
ZPgoye0M1U3cuJVu9hacN28Ztke0sOawvPgmOnW22sBwDCgBmln5xrSXxG7JVpWe0a7yI0RCXR97
KNnQuQ7CRCAzS71mX/7QDkV4Hl2w2CpjC5zr6cCq4R68FABb5LXTN1R++OWqGPJ3I30QY/ObaKV+
KipMSE0L8NdVGS1HIW8HetWnaWIdL4e2PlpwI1UezGwLBaWKNBCIlWArWM/29SgpuCbz6MFZwxt1
9fm4VxKBnZvCWyK5qS09dQAiUbzQHGMXkLbfOjD0CHTpRwP1NHT0MHWwn5rOK9cRc0tGwqK9TYQJ
uRyZbzXm5qO0EA6GnA/vQhbXzElWxoRc2naM4ZxAW2EMi1i7mYyRdlaNiIYiZ8PLJofa3liV654o
7zHhGtJb1xyOfWbH+1YNzau0YG8ITBYOdwgYQk52Vgugxl2s7bALCo96Ouxb9idOXO9oqiAzsUSy
dadE7erRZlrbC11dpgh8kgnkDNyHZrL7+YCbAiLUXKC8+868BmE/s+krFiiW1GyCMNZmSLaWh6Zl
om7MKMtRvqiDNQG0JsTvXGZIOuOuPzIzo46sEk2wYy/Otojvu2qwd4nXpWdYn+1NVOty8/nUNtL0
fDPbEKEsLpKbGeDkotOkYdHSHSw8SWyh0TxhIazvlIPtz1QZ/jHO1jvPNu+I6sa/5LX62C4Pos4g
QQm5i+vcOShlBnskKMlPSAFYuXQ2PUg0B9uhsX62wnlPdV4ffd9tMZL4gpSdImVP0uwjdrIrYETt
EyHvw1ZWbcuQD0q3Xbrh2UWpcNO4hnn1pQVvKiMMpfOT6ZKPEsyF2jSjoz6KANFoKidjrX0oqGEb
kFw1W/NGfkXNFNMEf5eUkYPRuEdX5uVl6Khn/dFirz3g4gK44Zxa2JixptjpTHRy6VjQn/IbQohd
8ewPizTQhSJdUmgftBt36zgqMe8YyBELAzGgAZyv0/6xdEL7a0WeU19wBhbBBB0mwacxB3S3Igm8
qhtwxpYaWVPYiPsuWDQjhN0KY1O6OR0mJzHRxpEOFZnpscUJdUxrf9MVwbDc1m4K4blMrO30GBp9
ehR9xuvmlD0Suc/X0SFmZ87Ncsfp9KOFBXMZJd1Vt8lB7KcsfMouCZ/3u31aqu7Rr8zqLnAVhWDE
Pj4NDxQB0dHNGDSV27BqxKWiLHvMq4J/SngVqsXpRg2ePLYyGI/KIEmuhej1+cAIgVQVurWKdvwp
pBdbAck4QOMEcE3Kl/kqxza4bzvz6NhJ/7hAj7rI6lB4WcGuTY4dN9lzRa+E+WBfPKqaNJMiHu64
4R5nzJNn064lbjs6OeRyZb7rHufAACe1PPD3oFOJimlFvLTFIpRQynGTkavYYvhW1sI65ctDGyfP
E76kbSeioIMvzec+v5oMOcCuJLinyisWh+sTDTeg/dAALp8Pn5///KiV8/epY/f9t89/PrXEEkIk
OwK2fR0w+K3rhKRHtvZ5OqlLA4EWd2uyK6W5HvuhhzXMHaAsKGhI3pVYUCQKioDLR6nqbnZDLP1z
EF3GwkCOPqdmtlbZkqDQiOhiwh28fH7EG+AfzaYB/8PNI2ELdtSWLw7MhR366TGqPs08atPbBhS7
qL8YgpaZ0yxXzyfcaXlgrDxvVIhHIu6L7pzRj61Dtj260xBUi8S/zmnnXwsHxXTie9wjZf1k42Lb
hf2Lds3hYOh0ONA3FyCfMudbLxS7wM4PYHok3tnLglfX5H0eKtGCm4juUY2xFV6O4OdH7fL08yMt
aeUwrQFVyN9ZLXbIsgv3QlYzqGoesjTFNzzj14vRX4ROWvM6rbh+PoAMxWPb2MdJiL0VBtUO46gD
5D9sD5AGq8yxTnp5SGqtt0Iy2nKc4pef2OO+caoEZI78ZSdVe/yfhwqX604lJinOWvViYZwitYM+
QPAJtzXKGMbIXeO/+6Ihx4IFBZvorzEO5VePBhmLwDJf9Emr9TG7RhX+jahRHZIcH4+QWRvP8Yzt
Mo4AHeeDflwUNh2F7GgE3bGfhHP+fGC8Eq/tuYaqMof5D3jFLmEJHVNsCeGwIEiXdWmFqmTCTDbR
7UAmUc5u+yuj5tINhiBXBcXGQzVxQAWjTgxvDyqn/pW6vFa6vySYCbimuZumI76naZho0jhXVMbw
2AzUFXYWBY8TKs5b2dIdsDL248JwsuXyUU+pXzAKIgURcsdbTX/1IXRBEeV2A5KoY0kDtmGUhITM
uFov9EsI9RIOxFPDep37SR11lvko4KnUcFiCPwtcUte8sHpJhFVx3bDP0RAMcyQIG8b2h1bBtx+x
hBsUWSuzgPbrgfBaERFEqWgpcy8uwi/J67VT8TSkKDx6Gk3B9L1GDXOLryO+uCAyjrEWD/zDl6RX
015OkPQDBjkoUtaZl0N+amhLaUit6wBm5rpoTsxGCe2OaHpUMCvz2AWk6AkcF5H5QKdkZVbez8Sv
qWl637obU3KbgrTJCN0IHcL4LLotkeXfJyVRD/moKauEdab3SQbQclJA9imYgIaYSHsOWWDKdzuh
oTQww036MdhZYy3PRaYek/gx/ghm21j7RTtuwDTFXwW/xrqYBenc5KWtqzbxuXM46JiCQ+n8FL5a
UvMW01sRPYWpfO2dgul2Jp9KBX0qIhr1MC6xwa4sD22HuSiX4urFVG12QY4Iu7pom6SUDPmMAXdi
pCaRsKz7pgboociITHxbn5WPILuJlYCc1VEM5/2TkLjohSYvEYBkgQWMdkhku+YlyDN5qSWivDkI
NslyS5I07XwU4YhaMQbhIYK9JIvvWWRFOMV8terdbjyjRSnZk6InnaMd7gCxHiKj2o8ggIzYWgIT
2uk1M8TGMGrzMQz6hQ5VUqjgSL4gLLwHiZnvSrODDNOF8dPQeygx6ng3BIp2d5+1m8H04mfL/Cbc
Xj4WukyewQAfa6jDN1VLyjWCzukpmmyk6OHwa7ag9qNakwcmcUhsfPD9HHl2eV3Qbf0umlZWBtvM
90t6F3FkPc1U0wCbGAtVg5BPeYRKtKhpVTsl83Xj11Cd7Ug21zYz8M5ly82E3dk2jkXyoIaSxmUk
MmwiUGJQuI+HKO7GLTKshG6AH36VAewHIM/hphm868h44wHaxbfANPp3KZailnrdWdoFcyBf/Kaj
Hco+cN0ambPp0eCAjScm1a+MEtd+T7pLP34QINr/sbZ+LqGVgZ1uGPDeZsotr02RNiQkBMb682k+
ZdU1fzFBAq5DovHY+Zl0LY07siUKUA5O+FqQNqTmAC9o524bO2/2lcLGjfeKgAJ2IBQYMAxlqJKL
WB7QhEwbU1PqYWEEumtD59BMHx+S3HAeSu9eIXOj9z3iyLBrJiWyljs/J6EQQiQiFNSQCMqa8l7o
+Ws2GMMT960PMYIB6Z0o3BXCCh8942YmbJor3y4+/OrZs/B1DXZrHdLRYOO3bDrHhUPp38wG/C6I
0sZdUIaoJEfck15kvuRlwES3aO+8GnZUWQhjZ5QoU7Ql0APnaDjNtjK3fTDdJ1PnnZR6jUKky3Ii
+8drUjJO3ZEIFQpi+oLk+FjTjzoZ3tAheo9zn298WK8b07ODTdZE6Qu39CNZhs6PURMm4jmAKSam
JehYaoRfSANfStfLcVETUBwOxfQQGs0e6Xixiikht5qcwadIo+QKh6HZ4Gjm7jw3WK2GkfosvnlT
AvijDYP5QouXWWvsEcIZxTiSzF7sWtfBWBcT/QoVFB0C9jwF+dRoBuzFIBtuvU5Mr2CK4snSpyKJ
GhBzCC7rJEHDEsO0BYorAZhI/100rb1XemzWXqbqtRGCI1mA9Wc/x/+Tx9/JGtv6NjAEbEDU6LDF
Yzs5I5wll3qU48opv5ZI9uCGEOFQNw0EIWUNa8/o/V3oUnXME36t0U011zm0JZsPaMbZrz+boc7f
EYBWtIliWv1+eSc4B/a+WmyF2n0QFXIF9JnNLjIieR5zqPtuGNlXNCNy5Tg2QpU2eab0NYDF2fXZ
KLnapXYIPGrK6DT4yXuRM9AfK3C4dH7BCDUUpJ7KHnmDy4tnN/X6y2//8c//+o/38T/Dj/KOIhEX
QvPP/+L5O++9jsOo/dvTfz6VOf99/pv//p6//ot/nuN3XTblr/bfftf2o7y85R/N379p+W3++5X5
6f/67VZv7dtfnqwLmh/Tffehp4ePpsvaz9+Cv2P5zv/fL/728fkqT1P18fuXdxIK2uXVwrgsvvzr
S/ufv38xXfvzjfrjfVpe/19fXP6A379c87f//e0fb037+xfH/4eyGPv7phK+UFJYX34bPj6/Iv8h
hHB9BYMaioIr/C+/FSWBKL9/ke4/LOVI1zddtEh4BOWX35qyW75kuv9wPQu1uTRt2/PIDfjy//7s
vxy+/zmcvxVdfof/r21+/2ILXqn64zAvf5dneY7n2h6/muSXQVSzfP397YE+Gt9u/h/dkPvLnAsg
JnCWjRFlDfNdxeA0LA6dRjyvR0ExhoqS9J0R92gTP6vYGa95DOAfUTN7ZsP+qY3aeuuKAVJcRs/W
Sh9mndDp8SLykiSw+zgTmOboxrcFTDNC3O+T5izsbwXDUrzdeHsqt97bCTD5sJ0e5i7R9xS41jIk
QfjfgyQNfGdf8hNXAhIS2/jupSI1EiVcd55rH5wLBvjZTI59o3pEzfIjLKPhHFLV8f4vMTrotPJC
xW8Rsra8laRH2P2ltIkSy5hEI1cIxEIqHm/YKYYENPUkIwxdtortGB1rNBxkmj15mmFg3abI3EcF
qMSfGfHN1jUwSv9aGwOoDjrIYfI+fkJ0dXoewzx9pp/TrUYUmlaX/Ghk9LPKNL3C4N2eRjbcLQ2p
yuVWYik8bkV1h7uvW5aG21bFDzivSJB70MWA9jxw7hnewixxYWoEbqxZaFofaQgmnqoGPdNiDOir
jkyQdOPWw9Vo8BQ4IWSmuUDJPjaElBXlDDbt2xTJ/NTSU0SNEBG09LNC4bkNXOIxrMr+1VV2shq1
wZ15UPiqwYM1CfuzbmbwOb4GDtnXiT5NcXF03ehQJAtFF/PdjVZFsCq8iniuxaDtFzUhxjFIKIXG
ehpPsTUmq3Cu4zviifu1AYgUmX99bMKuJn1Mfpd4CzcBJ8G2xY9o4+A4TRg4YZzRYbFb/+goZAFB
7T0RSnLrwiJceTQDiqjY9LV/JlKizxfjAx09pLoVQNl0nY7ufSgW91uJfKzB6XYg7Zt3uR8gbZQ+
k7PupzZJmuCQouYNV5D8WZ6awF8FDXbbGQaDdivGlX7Bsm5W3wTX8JVrCK+135+aPCYngtkG0qmr
EjmJLEnqHwYUNV3TBwd/rP0d3k/axKa9mCaeVJI0W45BdqvZZ6pY3Re1tu68HHtS2vs/urIKT5Zl
vscGsTRdMNO3btsayb+PZlegHI3syCbqe6Qtn0U7P0S1kLHGOgP8STddG6I8RyUpN/olttE2V3A6
Q4voPbJO+x3h3vPWltF7GSdoklsFHLQgAyK31Mog8bxIza92VsaHvrMXPDrT5tZIXp0gOGd2iZWP
nI4OLJGVlSQOV9XKKh2Jc1YSvedwvnUmlhb6Ntg6lSNuZukiYw/Ii4RoeYczANH9iKsGSCpIDIsQ
25NRMeDHdUR6+hIjrhgx+XREQKKcdVo725AuB7C1VgBNVfsR4JS2soPiRnljTHWwTStCNWfl6c3I
T1vDzdt7+KqOM7HTjuBXbbvUONEiZUIOrv1SNqc2Kjf8ns9tb13buF5bKIxvWw3roPcqubKcGPM7
MS4h4sFb2ASUxKBrodh12fgxesEl4651zhwTVqjy4ZWwiRizyCZuRjyFJTDOLvuaR669qelMrYxY
PwA159zo9S+jCn/JejxqDcsB3Q7hiZYDKI5RQdLN9IDoDJSd/3WUtjjMwyUNrGnbF0hM6S4Q1GyR
Ru8x7EsKYoqiiXlS10L1aT3yI8pgbbq+RQmRTWzFfMIDO0nkhwnv0LSIdQ9nZwViMUUt9Wz0WQ4H
ELcq+o5yH3nONUKnxttVWA9pGtzGoQZHgXa4+t4jXuVMiyC0T5inaQXAkKBlt0/yWCMRYPyZDN3e
6ER1SgYTq/iM+NYeCDIuh22n2kvlDi7YCxTbCELzc18NxTknQui0QKXQwmwsLwZAVZNz5hPgl0zK
utiqsu6KfGeWJpwiUioMkUnuvPw07Uzuo5PHj0FY9mfva6e87tQ48tGhy7rJZWwfROKizGLHzZz5
1pmIwyBDZIF5VM5OljOpoDCbaZd6H7WxZBEpWCbYRt7IjvzTxuBfK/CfV1zJev+XBVdJRzrKlKbn
uZYlFRuLPy+4CYQCuzBCOI+Y37BoE5VGpTQfxtCtAZMk9Psx5p9U6C6WdK89js2vehoHDhfEgzTJ
dp3B/CfjNo8kYHmqgZSF2UPmlZSeNWIlTRKAl+SXGero4d//+pb511/flq7NJEq41OfKlpa3/Hl/
2i+ETpRjICZPoFryHWKI0G5hgzXzkFuU0r9XgF4mJ2Lgm72yf0B8aC2nR8o+uM5+gBf+Vg1XL6th
LNZJf2sVAfHT0Dw49YsJ+P5AmchSBb9A9hVS9+hbG8VHln3Kj36tSDezk3sqtXb77/8w2/nffxh8
ZPZApmX5bLCWr//pD2On1tG9APPOLGxnBtkPi4imqGFrPZRRSFYegYhNTR+fKK0drHe8IFKuHRt3
Jp2yh07m5irz4nVNy4gRnRJo/sZzWLfVis4/uWtRzVaIBkOx+DVKuPAKQ31VIkAxWoAVJKbQqCpb
Ou4mc0HcOqcMVdhZD+ELtwPq9pxzV/yKtemtuxEMkxnxst2EPpT59caR5lM6TTBFXIZhlvfHzv8v
G/8/n7em+PuRt0zbQ7cnHHazbGdt8dc3yG/x2kxZOK4mK47vJtU5X5FzmeFb3+mJlEj3yIjHRJQm
yu2wTgKHQjfhBtVif/opI9xBZuK9q1a3qMVLeZeLHLOwSXaK8rjdVTZdHYV4xxnG+sVr5M+kbLNr
FGognVPHnQ0z/Q1J7gG96u9OpwgklMrag52PnvJ8+krPT721CX6+gc01nRvXoFWWkb/oopAWQ+pd
4wBfcztO9mEcfvkRNjuBbXxjS23exkVFZHFck3IXEeZQ6indC4h0Se+h9PLwVcU4NNY4yGATtBOm
9WqN1Cdc5UnkbMiCXwp4FELgjw9NAtoed6xm7mKL+5nM84RLHnFkILd1Q4vRYEB3ytiEr0U/6L1T
NWrf5R70alejmDbhsxklCrAisrc56jdM9+6w1nZKwy0HPh+ZemBmj5zDHimSy6kJ71yHYWJcpJxL
npQ7lOMoejsDz0cb/GySottkxZICnYQVmCC8gHsnkAbyjUNR56QRFMPHv7+mpHT/ftJIpTzXwx3n
K9v00YT89aTRdp7OzoztRzlkr1VBfukj7DgVagZjlRZYoW12Vbs/noP1dDVca3r/TBmCmjjVeszK
XRSVKHJzY7wbdT3dFV06QQdB9HcqA+MJYfmxGtv4jqXCfZoTzX0z7kfwpMhozCl+aQh9q2HRsV7j
K0V4vf0UsCzS01n0yFok8+daN1drNMtrtNdV/JIEGi2mFsLE2hG1l7RMi32Fl60OG3JgJJLqOUdW
+9matUpiTI0G3b4ZQO0lZk2capbdU5eixhGh8UBwnHlsQxQpTavlkSNz7yG8MtAy8TkOk996d4Jl
8IAX6YnrH+4pIT6Itfxq35eJe8ybsMHhhYDsU2iAe7s7AjE9uQNmnwYR8KnNPSwUilSLop6bQywm
6FE54xnoUIswb5lVOVZ/p0XZ7cKCIAsX5cUicqDhjDcLHdSqKqrwWmfeCrUjGHVnhBsW6mID8XPl
ImmF7g4xsahpSput1xxlnbi7fEoQExrp/cIpMhwZ7z5homzUVhPugsPnM1/j6VT+nO4/DxMQjBjk
+dYOoQLXlggeeqsjiUbDfy3CIWV5Zsrl1ZQeCBfnk98nA/sL74ckwOZWTzEMNNaPG0hB7xiO5tOI
EHRnxnO9MiKak5JNUUaDsHZBLk0J0oqA96RyPGcXOFA6cHhTPsSQYbP5/7J3XsmtK1u27Up1ADfg
EuaX3oiUKGnL/SC2E3wi4U3rawC7ztGJG7feew14PwzRgRQIIDPXmnNMjTJb0gVgelr5XGgDaGa/
9W9+wYzGn2rSRlR9n9t0DryITNEcRzEzPrEvNO0519PwiAGlPRpZKNYDcj9jxIaPi57LfH42xhRc
S5npu2iEoBYrnKpTilcm8SyHfFGMHL3Zv+TJNq81pIx90R06msEyFMYGoO4AlbP4rpqOrN+61p6G
gCqRqN34YvQTX7v07+A9oUgbDGCuPcG41KIZNh2yT706P8at9tEyjXwsEzPlrAc8PwSYjZwxKk5Z
jau8SOQJ2/F0LE2iN7DXnc1WcSxipUFDi6o/IuLcsarndIo+lAZtjwVedBypYyEv42BuBoLgshgq
v4OR5YWRozoYjRhZJTbyxY9TJFN6F2zzKMCNLvST00YokKeEMn5VBu+oG7TLn8dIbVxFQdQfqYu7
Om1B3z5t9E6NZ80YUb8U+rumGkQ39rlKlfvoWjQfAtN6tdCCXvyxBINTxFTh8Qymm7JCh+1I626Q
0XBh3jhclr+8NtXpQqXvUVo08W7WjtiDmV2Yb9rXoZX1boxRcNTYfMmRkbfItreikfY1y1NvV3XS
3Vld85Y1tfPTMJqnAuPaC/5+QFtGff/nlcizjyOxeUjAP2AA6d+ddI7mrZQO92fMn2LZf8g4TT4i
XdtYub6Hd1Hd8gEydy8a/6L74z4Ms/CYqZbSSKsX12q+KQfDh/gNbipz73h1f21yv3pCKEIijj7U
G8fN1EEzoGpOmaffIbXXiRZGGkF3gpn0ZEcbMBDGrh39IaVnwViSymnYdiHMcSw2zgHHm33MGTju
gtIsdkFThyiCcrx6puu/Bowl5KioD5eknSnsHqBvNo+Fx5TAVc2n5Yzmm5HnmLhr5qb9FFpvaaqO
peuGz23sT9fYH4hBnV8mAx9Wh81RKnIu2sFoimMsffuSDbScp7F/MCy/f2C61j9gbMCwgaXuuDyR
mjY211J/I6NqAIwpedbkesLgCJEUd9d4ddQ4XkVolSaHr4ff2rC4+s8PdvPT1UiuXuzNsQOgUmCR
EtJnzcst5A76OSEzYE//5aHNWcjFs3JbcO6elpuxjVlIluZQnP78uTy63K8MZUKvcn/iq9HXY5GJ
Q9Pa/b3ZsSjU4Iw7XGMAfuprNQzd0Y5Lgsws2ySwtDu3MOfZY8CIwD2WQdYAoMfvTNeBVEsTMKao
3EszEkRd5/kZyrS4jChpd3Q8lU5huDEAJjnNt6STJ92S5Iqa+kQ4zoR2tjHqa52dlzvtkAxn0cYn
Iy/lQ4Qkb61Y8LFOYy3mpnB5qsFFMwfLhpiPz96OWSfzK+xnncjexfXxLu3vgwq6eyMk89saw4vf
oxSWI3mxELYeE9+zSDXjRpQTxgUvPyW97WB0IxLJcKyz40ebsunDw1BLd6O04CfsArm3nZygECNB
B9g167hVd75IdmY2BqexwMfdRircUTW9Dyqz/PAhVcOSCPKnRtEYsWOMFC1Kq3khjE+rCCfjSPjn
S2WV67Loi6cgtuXTaOq/qTy45+Ve3vv90QBpscJVhX5bOq59wH3b9G17reYbi6rNTjeI+ljuLk+I
Krp3ytbbJ33tHpYbv+Y6aaa+dmnxTRT+N5QuxnPtP3mDpm5xmRSAObjsKXShSPtltVNec/D6jsEm
Rm8TZdt8cpGA+1hoY5ehsMwe2lZ23zgooy310+rqRLI8VkkeMayTDFm7afKEyhU4bIMpKG80yq+U
Kg6lP0NOM/3RrdBspkSsnJebrsXMXkHPRgAOo9axv1V16CGwgeuP2I1ePPztc18C+7BKmHhxFaoH
B1MkVDBZr0OaB/ugbPsdiIcPM8VitkgHLApdjh7c0G86l5KRZQdQJiGg0QG90R0H6uMvnpbSeRPV
hyvmNjMrGFsF576rsjuqkXUKXjDu6+IiRCsvk6DGqCKz/Z6i6aYmWgrtGurDru3s6bWtEfG6BsAY
+tEbqc/OEpC1Q+eb8AH1ksQjTe0aiMD3Y21Q/te7t37wD1NvV3dmRRVynNTZY6BnnGyjJ2sid2pI
ACWbTD5vxmwjhFRzQ5nJDDlTVLGEs/XTu7goXH52hPudNYXfzQ7wihYrlPN9f+nJn4cgabdXAhCp
SxT5uo4GPLWuRh8n93NUnspd+QnBHoph4Cg5Z4eiY36Ire5lnIA3uUlFIPlIuSiyvQjHPHprGRn9
sQc0hUWqJfZAlMegUFe7NoMHmVQBlX8U8tIfLjYeragOwp8hvbEOUt2PIsvnirdy0aqzR4sxqHYM
qQZ2mrTaOdRTr3BTahiIvbfrQNmsBj/T8DxH/fexfUxZ61k69qamtndV3zPmBzs/6hJcHbpP0bUL
rnqWuHvf1bAj2zZTG8eOHhqOg0PgSuMQyUo9CA+H52im8kP361OGhx4CjS/uidlCfo6jzm56QsqN
SjxMVhUTAdMdY1FJkikD61ArHdBgWnXHJsFEA7NBnoKucI4kOIaQ5vX4KB0cNgD564OntbPagiym
MTPCDdNg+V2AZM5SScyTBako0iviN2NXfk/0h1pB3phKBHUCpNxj55AzUg5EM+g5k0RcCVQgpOD8
8vzIOeljQloQ2M4DZKynuZfBwkx+N8dqBNjgzwt8bbtIqEGtMBVV9SE3YMHKKDbemYGSWKyyp8jP
ojsTDznIIHJuaE16N9P3j1YRHYakMK9pZ+zHtuye6lLLNsIn/6ew+PkNDq7PBvkLErPPSXXVWyGN
G7voI+DS/wFQkamkU9lYa+N4TeFSyGi6Q55rwUj1D0ljbvGRxu+GwYg4RbJ7GWLmwCm6MDhijSCA
1/KJFMiDQ+zaPy3XB62nTdWJ8sxLXYjoHmZ7jG6jAk7DaDZlQr0FOkV0vVDfwGn/0CF5vRE7iJ/X
DDCqVyDW5OzAsCZyOuucK60m63GnGham1IjfmMd4z07i72lS7VXSZ691iYKx9Y4jWsGH5Sacehz0
/fBYTRNJiPPNqLJVphiw8PMDP7YDCrou+dEChXxIFgt+fIX8DdF+OZ1Q8PvncWiec8gDN8dIioM2
R4lj5x03Ue9O+6QmJyktPXGS1axLnqXqVAAO4PWacwIB8l6RmNtk06EdHUDl7eheEdVK8Fw2bj/Z
TGcv7MVDFQGg0SmOHvxar+7If3vm96AzIomoqfG0fAxldZ+ggt5jupNb0x068keleQYUk9zlwkVC
FJgbnWiSu14ZySmUiXlQIDkg4rSz198r7w0rJk2jDZz3ykTH5445jh9LNXt6Me0auSIeQWvaEnOq
Y/55tCQB6PWwjof3ynUHEOcd4I8WHa3q3d92mcSnPAvSe3OopyO98qFBn0zVy3+yQ5yIrvDJADQR
h9dG539DqL7O6glMN4VF0xAERcWMGARsDneqo5zvcEUHKZ0DGBe59+KQgbgGM5htcnQCe4KCWPhM
zNcBu2Ub2+shQOtzgJMx7FIE7rcCFAWdLw8dCHTZOlavg/SLTTB6CFG6otige2weGgkNE0iEOleJ
SPYam1znVXaOxhB9EvzVhwlsV5a3VN4BeSWRIorMxotTd4NxmjoCnXTClw66OVA9ICesKZ3pTfb8
6yKW2UuYuBBXxm4vHI6PKIjxz8hmdPAaw66hUvhsZa3xs9MfNUnoZqf0aFN4tn/K55ukkTvdmtFA
Wt6e+9aFKuqakj0SEa5eW/BgnT4/BxU5Qrphw3H3Ar/elfHo3iGUZnWn6lsnFFkaSfJQlt5BuHFy
LdL6PrGI6slDDMwWsqdrSMTplR5AfxriiEt+1jUrQ6fV2ZsJYamTsNFU0cwIHGt4Jje+vkfHc1EU
ZYAT0bhKugiGDefAMUz64uyaBcSVZGsZevVUG6j/Wos8Lz1CpNJmLFV8Caw8Nd1TohXkRQO+s+f1
xrD3WuKmAzciiK5zgVra097SMpxEytJxgufWSwSQFYNf0eyz6ZGsYuuxiAustn7lEOiXlWvhj9Ve
duExxhl3rIoOOmg+Y84YtbaVTPtraMO8T7ReXzuO6K6dTZ1eldI6OlNVXryi/iZpKz7lRTIiOnZf
h5i401pTKF4tGzxjmQwPzrEn8vShnW+WvxaSi8os2Ld/P5FrZbQrO4eG4PwYJBXjoQhBLA2BOLsZ
x1HlhSniLr+6RR1CIuFbO9WP1Y30Z3KUbJqz3ayTF66JuQqcMIwVK9y3HGovKjNvtTuUPxFshCtE
oeOT2zNeNPDiwgDUsZ0mxdXWkmGLt1Y+FQE2wkqE5MP307uRxf1vs6D5OAn5ysSfSLli7ZST+1PO
KehjVWcP0rbCE3IDh2WqH30bc/mTRnn1a9DLU6+U8xbZ6Dzplwx3zEelPz6kJsQNB3f8+6DB6ev6
LEEd3QEfm0m/SolHaghU++f43VDEr9LyGlDveFmy2NKvjW0Oa7/G046v4nutTNQESVPsU9e+h6QC
PxSxLISxpvkpjGA76HH9nrVBQ9hGiaXR9/yV1Zv5N4ycQBcsTinEwtk3e6ALDyNnomSj8m8zTWqE
VUayS2PvY4zY2O4pp4SiHI+lTIoXlqrOSm/q6RwKHZaYItm8UI22nWxAdZRI8cz10VM6Tc1mcJmn
YjYA86359iMSAjtF+d1pe6fx8ZaS7DYF1k8rogUZzgCAFvgyewhKUXcbiJ4AEVEfLPJrUpq8NP1t
Dcwe+viOYHa7bLGratZHU3xS6L0QMQYKerDJE7Lbu5SLyqQDoUMGkK8zYf+Ag3dsj2VTv1rBxJA2
9j9t9Gs4TiN2W/WSknXcpflxcMglb3EgUk4N3/MINo1lNgS3GU9RV94hLcBVbRNxZzs/ZfoUIpdk
Y/YWm+2wGlLi9/oY12swyD3TMxJXC+pPLu1izz9mbfjNwNqjmR243QqLOwpN+EU6ABnzvu28N1m/
5LrDsiDF2g78zVxeIcm1gepxj4SjW6kQF6SB93ccfOx5PdS+hrhRLnow7UWVg53BG02GG2aA5rft
/y4sPP2I8fU5YB4GTsbFOLE2Q+7RUpo2KYwFoacnO93mMXk7rHacTehn93Ul8E71NXGDyAzLEVSF
pcwHj/2TBf1zLU1id0LjtzD9tQi8nW3wOUHr5Juwie/EHDRMkxS9fP6WQC/dIMJwN1nz5Fb4cMUr
ygR66J7+Itzy6lCoIsdqwnw6B4YwcpkGq7Smja1dP+SfmHwOCQWdDT4iVXEpnFyA9e4IW9gsL0j9
fqj85qQvdkWTva+dYZ/1hA4KWIpdj6k6nYbHRk8RNjTZRzPlV4qKw9YpcUOEtYF2zr3Urie2Ud55
66oGPKJCmn9KVPE6ykPgl7H8EJzByfDRjwauZpCsoBCoG8GN4F/jW3e0JFaoqZytN8ZQhxLxYhUP
6CryrSPxJxqyuSNOmLDF2AaaAjwyjmtYPWgGVcAx0lvjFjeqIfNml1vurzKPfou8B0KMTocUGIfB
Gmne4OzqyD1lkrr3YDTNClYKR54zXYbYkRuT85c+PT9dFL7allYDHVCflKiJtgYWFOO/wXUN4VW3
CbYg3JQL06Vw4N+SDgiFshw3QfAjrpgAWpWVUrsNPox6enIMW+4HnXSXePBXaC6Y2hEoHIrhw0gZ
YIsa86U+2SuEUG+xkGffine6GOHbBHTDCQLZWPbkrC3dugbSvRk18h7ZZq9E1EK/hMKL5BVWjwdx
Io7tc4AJSJEIRi/3fdDFvaggZmoS50NRUgaAQAZoYXwpWgUdBI9+bZBwOjdmehMQToxTMfUFdE+N
KVPQWu22MoYXigfxTuZnQvjA8tg+yB0Cr6kHARTBRGEj3XRLc6NlcNhrZj9giJu1a2vhIVLtMaGF
hF8sxE6QkpEOawfFTt9bc3Iol0HfJNxEtCFIqFBiqgDjGmmUI7qwfHb76VfZVy8e6+MmRMDRBDRh
bNZnq3WuaugtTXgI6xikhwa6yXZcUE+9+83ytQ8bD+EKzUW466vgVHNGyZhKFeoAhr+GWJWKhoVt
dxudFGAUtuF+Fh2S5WYcc6aIa4eVNDSmOF9FETN3RyFCqJFC9XQLtOoQ681PG3Aexb0WaKtbvWoj
CFfXdSuaNz7rgGBqD5reMh2Uu9q1b5AQKM+xp7McppSF2dwcIcuk0TW2ote4tT4xD7tRCypt8C+T
5MLrejAKTPQ/em7NhGuEVDHIWr0tJXlwYHVNFwUMmImymLhI4FFZNdRONQvuWzb2m4bkhFXWtIwR
BPCktVzXsfEj9pDoggMZN6+WXbX3mmcZWyca3yZ3ekIq6l6H+Qb3E7lgYcTyC0Kw6mkud7NSCmY3
6JCWFlPNuUQFLVlTNX8aEEaR96LUWpXsPhHJbYlbuOEL3ekWxDx0tCvGY5obBYsuL1LrsZnxL0VA
kSaV2PA4rewxIXKA1s0winGLCRCqUVjEZ1PfGTDXDyputspTpE9A9QMr1nwUWYFc3yTHrEeWHeZQ
hjtGxo4i0roKh5vhDEfEx0jDsJhuExHeSi96yWsXIJ4cvocVpXlvHo6Gznnsw7DY2Carq7Z7Sszu
sywzZ2trN6uQdGuxH2yHkePYYaFEo60X8i7tnWDbB0BZUP7vEIc56ADWMb7Sgxnmc8IQWUtMw6Z4
SHdFiVHOyuGBT7RLtlJA0qV9D9TBMtfGvMSAyASVbFbRe58mkam7vGsvYPHabWqnJ1dPlnQy/BVC
/nIOevpe1bqzcifITk1GkyDNH2uOK1RbcABLwNTakBwDV8/2ZWjaO1IVO7KL037qyb7riHY0BRWv
SF+bYSj2Y6bvMwrQhwkEMXWDmNZDc0jdVp2GiBR4pxoPFs6iqR3kOiZzYu3mw5ZJG3qcgov+4NFL
toDaIqGrTg1erHWom7+yTIhNi0B+E47DjuZWT5dJj3csnuoTRgQXqGQXBgnqRHPYx0CVB9KEhI9z
QFJF37ZN/q61E1pozdR4dTptBVzAtUNcISxcYkwTYjc4dwErQuD1WwM3pU5B1cyv4iV0AFoh8daP
ORGtZU54We3QVTNFdEdbkT7L3BMTyaVwmTjoaI9CCc25m7Tf2Xy9CXXUSC3ht0HceyuryG5BzwjU
1ZRXIDzj9R/PgRX7F/TXz2lhpAfdiEb4g9nrhL8bD2AHuvNT06mW0eVqKOtsE6u8b4vk1nfQ+Y0p
LtaRyxSkJMDV7KAZmgX+dszTwlMrvSaDNU6Lz5zKPK5eI9nheP1lAZRbW5n/wxXB79CDTtFa5cvY
Ba/ukFiUJtNPAyJrWoCtlEj8VPe7xFFQUjpdd36CvVPYZ68ZSb4EalE43roYoVGh8OeX1eNNbms/
XC4QaxLnn0UJ71IqEz8KPbuV23DQiRiPieeW+M6Ndy0FClRSClYR+dlNE/dXhoZyxNM1QtLsWaus
zagVu0EOj3C606eoGcJLE5KhZKeN9u4wKq9Cmp/3iMiqB7uTcINcSqESRNA9YxuSV4+KGTa+4jns
7bsS9uk7mI9hC2UtPxq2ZsBwWAdibzYq/CDYEgQdZ+duuRtaPsIdJ34dxjQ5pTT6NnY9EYhmeNCQ
vOIRt3n2BLhKu+tNgBfLd7JMfNk9bMD7ftSys6X0WxaQv4Qm1d8ye7HgCECWYwYzy/3je0wGGPOr
/AJL3H2PsRptMY3GRzMr0nfMWWBEv+tUn28DzM59UxXmzu/r5KNFdISTJru0svj05n5bq5M2SK3v
stwTevfnoSnGLgeTsL4tD9V/vWq5tzxOX/7PG78eojK4pxNKVN285eXx+VWAPJzLcs/sgvzo9yhw
saXvU8iNl5EFMQenQePVJG84Q7YotCpnxplWt8xPWQJp+tn3620x6hP9R9FRwkp7KsjEgBkfgz9h
TjO04jagurkNKInTIvP+8VAdZft+cJuNGCdYJ3//Ty3kwDZ03T9fbXl8fsh1e/eCQYIYoPlL9vMr
vv6f+RUSQtafNy2PO7Qul4e+Nv33G6OAM1LOZs52jverbklEDlbQx9dlf7jz7g5ZijDHpgG8/Ms9
Ol7dbZj9st207LyLj882Wtt/3f3z3Qy6o8uzy3dYtq3rKEnnffrnFdR69+V898/752eXu1//zPyK
YW61/nlDmHR/7n5tMqAlEASWf4nxjqyrNq/2aIqamwo9LFVtc13u6aEfHnMDDcpIi7tv93QMa4Cu
hC/l6jmvouqG+CTfMXlMNstdchGrG5UYtetNgX5ovpuJurpRLmR2LQharE1CH9diUsOuTll8Lq9R
vlHeSqcA31SSH7S85c8G9Rg8QUVh/2tbMF9Y9egZs9t5+8tnck4AAMl1cnPmx5YbFkYZNRlYkl+P
xWaq9mkzm13mr7V8bhCkqDW8oPjHZxR9PkD2H/N/PEYaFPVrGn3r5W3LRsfUE3tWMPSt/v5cb4qC
fTkgd6vGsuEXJsKIOIbcXy3vWz44gZN9wKHjrL7eBwGsOmQtRrmvxyy/6g5BYJOeMO+i5Qmrkfph
Smp99bWfhKnbBy57M//vr33uKZeGmYul7+u9ZULnx6Xf8o/PaCo9P4Jyqv/xWG8E5VFBlPzHZyST
0x2lOceW/v0ZxtTpR8NnQfbnd03RWxyZUNNB+Ht/WFUbEKiDR/brMapbyQmtM53vZR81ZNQhVA0+
vzatm1lzolvy++tdnGDjSfb+z6+HbNrwJ+aWP772BeYE70SQ2MfXQ9agovMUNe9fm1d9lZ8LJ3j9
2pak0XJuKQt8PVSNoAY0p/i2bGvZj5SFzLNuB09fm68D1z07uf34tfkpcpG3B/qfn2x5o5lGkujw
+uFr89jO6rsce/HXtsB0DXeJU1wtriKk9Jqs0nFxcCo/o53Tno3eOGn+PMCpUXvWi4TcGxsi0/Jk
kXbdGjxCfVyeDZhqbVHdGbvlWYVxYF9lIL2WZ23XMYANAZNYnp0aP71Gmvm6PAm+I3k0WAK0RkOA
eIgM0s67+ml5qVm2D3Hjy/vlpfRnYMjVg35enszMWSpYWMNheTaKqVLR/QOKO399aZHk5TdkIi3P
VgErZGoWdIbnZ2PMS/e+1B+We75TVk9Uild/vkPKqktvtfTRnP9zkY+vVTBk12U7veqdVZEE5iww
1J4BZsIn9xOxX57tspBd0PnVdnkWK3J1dCK7Wy93qZeNd5NCo7rctVifPvS582dLHj7bZ0//n69A
+/0webn25/vJIPkE0Zxelg9JGgjzkWc4x2UzpTlGW58V3365G4R2hamAtu5yV1eZBPtp03SYvy+/
23TB8/t9uZdEZX+r43K3/KPLQ666axAdMNObLNDHUI1aWrYfiKHuHbOgyZuzfB18VgOdNFnNVuZd
3+fR0TIrkrEyE6sIJ8mJDj108bQOzwAzgFSEibFJRE6mdtE6z8tfWlOQojLfXV63vGO52wxFfW80
NEaNyHkudb1/LgG0zneWjbl+dofzF8f5/Ga8SwRp6qI9T8umJ1BejTGK/fKGgY4j1UgTbd78fkM5
46nCzvVnc1NsuFfNCB+XLWmajtQAsfi8HdE1f1Tr/9/393/x/ZmzDByD5P/i+3uuYhn/+v7rv77L
X//1XPz4Hhb/dA0u7/5jA8TF9i/bN1wE8w5lf9MRzl8+QM0x/uVbumFhwLM9z8Qb8LcR0DD+ZQlf
2L4wTdRHuPS+jID6v3SbQdx3LZ0Gho/09q/v+f9gBMRr+A9XghC+6fK9fITvKNNN4fyb+h37ho09
hqISeIduU5UeFeZq5VjxC3WUDx1ALyVE+2C6ol79Y4/9B0OE4f6Hj8aHYpkOp71HBe7fJMJOXA/Q
Ifx1Ux+qiDUifcqVMQiEaOWT1rnPkv4OaP7xBc8R9ezeQIDhZAjGqrW7C1V3zPPKWOXtw//5i7nG
bMX48kYKR8dZ5Xq249mepbum/m87pWIekJV+xnSsrTDd0noPSyzwvhgzfOD61iDpAj8AAWxq1sJo
7ptoze9TqJ6MKI02PiUOpMhceOyU0iBqy41jdZ99isi9cRJqhO64bkogpIdS0Bb0zaI9JTaWaZOq
R6UuhYXkNXysDJotNoCXAby8VHNUCcL4OKIRRahgXcCKHMDkTs4DKHoIT1m1ApdfrqwYaALKXyXI
N6AmEiJMmo4pDuV52uv6qNMLcbDM4BSUyQ/DL54GYMxF6V3TqH5DiPzi+uYtSJWiXgzyZotyl/qL
nv7o8FStgfx+MzMXNY8y78ppvIdVg2/BxYKWtjQGNflzMgt708vmUirnZjvxL4BsUPR6mvSozieL
RV6kQd5E//sS0NW0Je5HzawOwJLu+kEj+5o5z5rm8cESwQk0CQo6I/uwauOnMoBFdh47wzJvUWLT
Mp0OOTBknEpsPqC14hu0YehrhqRx5gqWUTe5+yb0QCZl+KXqLrr6jXVuEuq1Np0uHDhkLhNQFlro
lyQEZAP8IG+ljl2HnwWRTSvzR5mVv/KcbM6qnCPQLOTCin/coWpNyRKZRRT6mFlCQIJ5423gIcMS
0ttL6vP2lNqWK+iGJLkJp8Pxn9054JlfPsPUt84Th85cHJ+alkMrSt1026DVq6yaMbpaO51ivhxq
W7Ou0mv4MvQcZnmIGKc2Z3OEXqbb0CLHqdWJqNV1jXRkeukRnTMN6zPNVMTgqUD41AfZuiTJommo
wafNd9aJn+jQnmApdxsYFtQPa86wjj5vVzsWvtv6hIexOmhdeDFRlZC7jXMn7QGJcs2jaaNzdNOo
xsoaULoVFr+7sypH0TwRTnfKE9dElrsNqSLB0lJ4ZKHsvNRVTTS0F30Kfv22ypDgI2wLQN3Tv8eL
p7SJCZ1NOaW08X0yMuYeNE66JkRopNoGki6ITB+BropCPlvlyXmM6yswW8qdkOP5RTOomYqRE+j6
OFTTOsyeBNGNYc5eoZ1ar203+8iC30Yz/BwGcQex5lGheIbOjF15ciUhJ6Pa+BnMKwlhgGKRvwvG
d+VIWkL1ZCAmCOvrON80pnd1LDM/WBtiJOjo2qRIsvAjzyK2LtWkQT9iDWxmP5sJUg7HpVCYGTJt
9hCDv6CdTN8tyj/mAzos1SnA7VgECQeduCHCoSwZWr9jJJRYW0lFmuxjCA9un8Ug7JOGJB0jxlTQ
iW91Xr01MfK5JIOkb4VnWG1UqvOI7B108XmNXDly3LewRc9Gi74k/aPDXWqOtGVb9VDh21htvOKX
OZeXQXWiEyd/z+fUpU11Z0Tv5Gti76WpuA4MLsmFVjzRe+SfJPpEBsOLDnFe9NpbUHE6KIvvTuVu
1SHunKbuklPRYKfwjd2ieOr1dA/N6ygYJGCzRmSaei3K70Cjb/MQdtot9fMHQlmA5rb5OjSgU+bo
jLTmuRLW1XCNG1hhMqGtz9KSz9DLYE/B4VmXPfNqR65CLaMkLL1nK6XYNZXWzq2YIyrnWRNiZ/a8
xJuPzUj2QIXQnNbWLeiSj5qC5qqPuwdHIlesC1AbwbaLoaSicqF1xpUjz8IHQeumk/DOrQjBoJFI
OlfFm7KHl1E5VxOkBTR+LgyMFdgOf8U6iei+OJF012xHwXg3uO9SV+ei5p8omvBHYjNJ772Xxq50
HA3et6bOUYdGrbepW/E4KSan2m8vZUB0Gv7PWP9pWO5JGtUbSRMQep1H6N6UigMuaUVjYdcnx9qu
t6Ak0QuVRGqgPAzuEYC/ypyDNO4Z4kPLuY65A/jtZpNhug48NLcCBRfYvjfPm061Je+JW6VxOZFo
afY7F+3fqtbdZ+zCKy63fI4Ol5FjQaXRh2smP2AXE/xUgczgN0FNJEvvW9p8C9w5i7SNfnn0IVbh
EP1Qowm6FnmXyyK4mmbtnTJA9cg7mTJQul6AxrdMPsLgJAz5sXyyU+BqqsuA0yHfaAnklXiw6kOS
+3TGqpm9nHwYwvMI6ajvfVJyNp75IqiemwDRVoY7PELmcyp61brkejy1FrX9cCcKcWK4QjzJ2aoH
+cOAZGcrzGdGFQAqIf1Hr4u/DS5DOjkS+7I0tG1Xjv66wjiIKmHntQ4wuYDhaSrzj2W0V4LIdaRg
Uos+O2waKxhMz3M7ZzJtPHXp2rP9bx59CNCeR6Y6BHpwbk2ipKkz8TuTtFOuRlhPcIDRHPxK2HlB
j9KJq8fOllh3EzP+Ubbyo4zFrU+865gwRdCtqJo7q2cC8OBNAl1lqhJfwwGtAItOWIMPVKxgHPbD
Z5CjSUFmigpj0J47N/qV+sUDkcub2C+/J5kythVMoBV6vgRCbfhJQbLeRMm1LhsTxu0s3CJQNDGK
h7rjKtm1xolJ8lPs36TdeRtTkZcElGdvKEKJ0SYRxur571aME5KwB1ys3d2kk32m2gszZdrbFg3N
2qvAecKMo2ONs+EunkhdcWXyVOQobeMIN6xbwQqM27PiCr0d095fv9OxYp5YsLPKeh7fGUUcg2IB
EPu7Puq3jacZKzuMftVN9Kmc9pJ3ABlwRqSW9tP05hM7rPFvVN6PgnZ+bm4hsZSreWrUNwFjacMV
RYvHZ4y7F6hhl3jiKHVGrnGuzPdQHSMOP/aIW2cfQSsfLGG8LHOAUt5sdUCAcR869Xc7IBI4qPcV
ql5Tk4/KYcSZ3EhtwzHeO9QghxF+8Sj1baYAHI/+fd9Yzcms7XTdJndoXJ8K+G+Hqp/W49QPEDK5
BtENWXsR7b+kQ4qcqJPfaP/N3pk0x60zXfqvdPT64xccQXLRm1KxNM+27OsNwyPneeav74e6b/eV
cMVidK174wjLFkAAmQkgcfKcXzF86Ghq6B4d8npmqxSR+ohK5G7ywM3cA/jzFKT5Z+7zTMVwq1f5
t2x+in2kTYCwIHqMsE6T3IQdkoPOosjZQHPKKyNMBiUVRHXkXIKD2nUO5RNEhiso3XjQMA7hoMAa
Pbwk1CVGFaywHRkpXtfArtSZ3V+UavTTiOfb1HU7T/P7u4CHZzibdqPOH2WMcXej4FqguN+7wL1z
m5qlaaLnq2ZKf1iT9kgxLtoDHMZSy/+VXTYpdBtOI/LzuTYOAQ8Be61E1Sgl9u1ai7Ngl/EaOTzA
8wA7LGnI3iwgBIKlpEdg9iwJB8R/Ftm53vzRuAtgdeSolNX2N2FUn47fNOQrkFBNm6Jww7Z1wxGG
+lqb/Kb2WPcbG0RJrZz5DPVsJgK3KVu3MPC12rrXZx5IAgpKCVEQYD3YI+ejpiZHa7VXj7bNyzlX
z0+hX/UblzPdka9Ar1/G3YdyNMCImlTuDTKnbq2l+jruv9TF8KWeg1/CnlwvRzG9AEtNDScovuRT
F8Z/4qT7Gvl+sB9E8H3qhzNEW90DxMMCt8lvShtCJadrLuaWfTziFNF18TfLrABILAeTpshKBKN4
wRoAvmu8dB2f5g8HY6qapYF20HRHSDdNCAkcS1uEnfUoOMwDB4ESEgmNmL6vO46v+PzsW88isu7B
ZUI2MO9I3V8ROq7rSlyr8PmVU3aTLHKGycguZUE9ZalgKjKkCCKn+DrC82eCmyjd7qFTjctgzm/Q
lCk3RqIttdbvbqYsi2lYzmtlrSA/wL+/MZihp0KtRyjxzB4NuNtc9WXW2Oh7caWk4tFWoHLVZj7X
bTBjQ/nr+ET+61782rtLQTjJB7Iai9G86d2JmraChE45G5X21uRiVirG3fEulqu1PEDb4Mii20tq
w12SBm+6mLoSxmgzgLdmRA2qNu96VblqemLq8X5gLPh3T3QBMZJt6Eyns1Qwv+0p0zKCIQ/MYc2d
eRqnF836XEzjX2SJUZRWrnKKEk3K+3eIDxHSddgOUsScYGsZkOBzs52WYg8pdBwizPJziPYF9cba
i4DmMp2qczyI42wd/lJS87HUMPSisK5DZPCWHgSn33Di1F/52RVSr2dGgwZJZyd/0ua+U62HsBN3
PAQDgh7ie7QCrws62MVIOXBwEYe5417DhvQ1slGTiJoBlh9CB5o3yLbU1aVKXjpUrAuRZILiI3Rc
fEP7ozz7KpSynG6Wq79QY0qzbsu2eBZ+iN7JiKiUEhSQMPTZfdM5XB5IyqvV89Qnf4Ig/JMj92Wm
/g1QzK9oFl4mvwenv31N1BjW/EJpMGX0s//JNpDF7o2UQ930GRYRqKe/hiDkSsqBz8bJhiBKuarC
+NrsqoVYkRulcgVtxnlmUDAFrOiPgEAw8BeKH8jPQJogeFEt1fzVtwaCWwpXLqmtuUGR5a40mVrI
XJ6bjkvlckmx0IYk8iSQAItzB+paqNdnZHdDGH/n6tktZlgcHJ5SO6f3jK6Fku+qQo9jgLkA6V1v
MEBKg0v/BMM87DsZ7dtBfd+MX90O6h3VQNj9ZYiTT4sPtDB97YSY7iInuXYtDrt+xiDzKH/2e+6Y
4e+4QgSlYoF8qlaoEwZK4+ysGAERVG0eJzMFkxv88YvMCxE/2rl+9TWoutuwVH7nVKdRKz59Nhcw
kNbd6iY8V0jEW6agMGZ+KefoV6hA/dmCUIqcOyDAP3yO8X0kLg1Qtjym17BtFH+4yH/nyd/kSafD
0Cqju0VhhwNfCfVK29wEZf6QRFwB4vgmADnJDZhCkBBkOUBGuIo6+1PSF1/nWHs0+vhHHnES1CqO
BuFyoYqKyZvD6sqo2LGh6n9IlRhElP8pd8RFuqiwBwEbCOABVRt2tbA/xRq/FqZ41uvjl2pxg+Tq
mvUzqk8BGZO6QsyIq4mTf+vU9luU1S+1yhHJqKtz1FIuoUkaSVrZd4D/f+jjgPguJBROkfyq1ZKk
QXinJMbn1ATWAvHv3+Hj/+fFN/LimsuOtJ4Xf/iesAd8f8+Jt/zK38lw21448eC/0RzzlRKPmPs3
Jx5ZcvY04Dq2aggNdhz+5T+ceIb936rtwEHiwAjvkBVnV/oPJ55u/Df/H6ot1+KOBLLd/H9Jhb/f
ehR49WyI9Uipv98INLhZEjHnCGNHfQy6KUB9iysgFbWXb+big4z3++3znw6ks5QgZz0mPh1wBXnp
kuKqmM2b05rW3397WxiUDbiICZLQGmCcqF2u2rPY4MhZmxlpi0x8qsSLrgA7LMb70nSvI6O6c9CL
Ov7xvIC82fP/mZflsPN2B4bYzQn7QHhWfTG6/oNOztWvppuosg/He1gZgC4dl7ghNonfKZZXqxVy
V6WXjsn3Zug2ml9Z2Ndz55sBBKZSwWJCzTu69iqoP+Bng5VmG0eVtY+XjkJG3yiDqWM2KDeicWtD
Y6v3n50CNrzjs/P+JPR/519f1uXN5xuwYkx94cNJDYdPklRfUEG+ziuG08Jun2jRxun1/Z3in36W
Ab7pR+ijNiA8BocOlaJqCoFiPnzt5/bc4QgdKDrMKX264RBrY5Kc2aaUt3Ja3/RazdWQTp0QsguT
8y4Fiaxn1qWZde20MX/a4gf/HFr/GZjk2E0Qit4ZO8treHmgmOkiHQ8qtBdtcdsXd1Q1d7FzSMYD
pcAbLrNmcZK/F8NcNxkoEi8YyJNV9XibmdVGmJIuGf8MR3L3tEZIfNYbyidhBGlN5XJ0EXvO1UNn
Jhdjlj9XEFhZVn1Z1+3v4ya4Nh4pBPhxN/q1D7lKoOW/UBG5ibLq4aSmNcn3EwRkDW0Jja0BnW9m
ehSNXB9vesUz5XvQbJai0dXY8iYTORzgtdM53A3DJZn8YKOLlYl5zRy88Rl4yhXKnuGL1zX1Mmxt
iMPEhtmuNS25/WxCXTqoKA+5dntbpv0XqkpOM09N8vS+DysL8hKaBmx26WYxyc05SDbiyNqHLz9/
Myco5UCOAcWmB/XlOdVjh844cR+V0x3Q31hqsYSNeKoODu6aqMPFcWNZpvWDIKFJLqv5XaTqCmU8
3aAZaKxCXhTYSvOHgjx434bUuD3ez9rsSN5rWnqvljH9NPH0V5a7ZChM73jTa0OQvFQXWTf5KsKh
VdAdQotbBtGAsmQiGxT3x/tY+XwZDRAmU26NXUAfsauf+z30u6VubIEO1lqXMhe5A8lw0DejV/jj
kxab3nLXOP7hrwv5wQKry1b0xiwVCsErA3FRzx7Y3pQvqNl4vvFoKNVDbr3UZAwgEklytHVV5RqG
jNN8TZXcGJJfI+hg6/eiCl6q1Lrrk36D9HElvsn4h2wWncKBckKQtjirSp4i0Tm/Swf31/EpW1uN
5edvZmwyMpcH5sH0qBniytZTcG10309rW9qTdVWElYgoIgdzM6NFzL1fyeaNiVk5ybySar/58KYe
4HyCiMwb5upiAiyjR9HehVatcuu/sN5HjgT74+NY8blXVsY3XWXmqM1uzBrUWnbXFd1dQp4Abd+n
Cnjh8S7Wlllyay02zNJNagqOdeoDIzGNZ4bjpF/SMXVO8mpwRu9XmoIWBUxxOZJScX5S8fqcIdJy
/OsX9/q329mu5NJ1QflvMnSTpyO2y5uaBpVkQV7EfKRAg6o09dPxfj42Vl4X3w+hn7XI0Ppi5HV8
ONca/anJx401XmbhoyFILpz4I8QlLvhxuFfPkmnejVSkGU6403gebwyofeL+YG9F2NfN7KPupN05
RcWe8pRq9HRdgc444YUKRutH0Xc7IwlvDG2+a8FICzSwUDcba3gPRHDS3o1wyftZjIPaFxb6fR7M
EF9zZDa1LNrYndYWSPJ4qMWD1FlsLMkhTnFR7CAhG6gbp6WP/RDg0/sP953Sb3zsGOFn9HDJWp21
0Np0IURrcdx/O25ja7Ys7d2w2FGzU2Fjc6J4UV5QuvYV3tdz1AZ341xsOOPH0Qsel/dDCZQEGS8N
j4Hj4aKgHDKO9BtNRN8UP6OEgbcwI002YsvKojiS48eJlUOoTEFHWrZfMx2Ivsnj8/HZWmtb8vy0
msPatJe4NekkPXz3coZRb3+88ZX1diR3D3veYtWKbbVHY7cOrGtB6UOXIPytbtjra/bhAz90JLfH
hnp/0Unx+gwqqCbckxC7sPIWSMdUfu/jJ9dI0UA7YAQq6eSJoJCHLZWa9VXBjYzq6zMTFa1MhU7W
L64LLp/L/6kG664jaCiILzkuVCF6tB/bJwWt5DitN6Lu2txLMaQyjMR02gxMi59/stiO5jDdCBEr
908AmO/tExYkm0cUKh4jXflsq38s2LB7quOtF734liBBTXwnMB1f55XY60hRw8xH0TZNSjB0AohS
qLwrfvTo5UIP5vkTHAO8r22H3jWrkqJIaIC+7XSK6SZYeVXlsiUpX1PdPSn969pRt70b4ltnuFLb
1BN6tR/D2UuRp88POvCk42NeWzwpzASJVSpaxARDXVx6tpjP0rTINqLLWuNSdOF4bTqWC6gN9u8/
8dgi5932+WmN21I4GdreTgBnjp6hU1Urgvx7lU+PJ82KLYWTUK/CoVqYF0az/6TbC8pQeTre9OvF
9wNXt6Vo4vIWnIYOnC7LuqN31/o/2HTzKXpd+WWNsbFiNmCFcHZQFo4L9qh9VLTn4x+wYuW2FGqg
rW1gfG5AGoIxCjvIXQ0jP2ju8GgpsF479l5vkTfWpg2vWrFzWwoPvTaVrcVdznOQh4IX7FPtRmdw
Kl9SsLhBqL9iZ7YUJeo000sEBUYvBL91SAIe6im33gr/a61LYcFW2zp2fFwEXTSXLBvX0EnJo9N2
RVsKA/A2KkYZV2jSmHP5F6Tj6l88JEcXpy225N4xNb6Z01gjMO/pLJsidGjVs6H+qhiW51jVGZa3
GdHWFlry9tbQIJ8H1uiZCiJ34DbVcnyi5tWrDUTJj49nZS1k2EZTpxUKa8yWAUFXZOS3XRZ9Oq1p
yecVPSbWq9UElL95UtvhR6YNJ+VhIEF/v4uVzti0cNNDxhWG55oVHOqm3Z/21ZI3Cwt+6kDhqwMd
FK9Sdp95qd7w3LXJljw3GPXALmeecWEjUDwTbppdbym/j3/4Mq0fhMFFVOvthT9R60kkRT1zgYU6
HQJhS7wsV43lxtZZNUwUG0fDFbMUkvv6dgrVnG6wTwzpLzEFd64Dc2oynM9VdeJEST4cgiVC4Qrm
ZDUr/prj+UJL7A0HXlsDyYGnGZ0HF/iO18XtA8T9X0JIUo6vwGtu+qMlkBw2VSFAzWcCG9LYV4Hx
o/AhA695PY9vm4JzY3ZrQGY6UHd2MOJnWDeWO6A99xdt8YsT2FRv5UMXg/rgQyxpKzdgBZziAa+e
o+k5UONboTV7tXW84wNdmUNL8mw7RDTQBi/p5WV2YebiuTHLw/Gm1+bQklzbzFC3JyTpXgQdoGGZ
h6JXdiM81GAmPfihrup2mUI1feHobhaIjXGYnPh57Ia3WgnduHVjwjt0/HPWRipFg75VkAQDfOxV
lX7VG/4TzL7705qWgkE483pWW+rkWXP/hevKlWjNja9e8VBrGc2bvFaRqs7gquXslYHxvcGylFj5
EaIWBEmQu7FxrJmYFAVERDrWRvvSsxT9EQwQVdFAQ6LQ/Hza9EghIJhjM0lUGL+tcrweHYQ+3O60
3cOSQwAcV5EKYsmjFjXlkJgr3mSL8sR1lYJAXASVibzl5E1FdEs94oUStE/H52RlzmVkIsUI0Jpk
NK3l+tfIHJ+bsP9EWf9podGU3DoKXTOB6FX3EC2EPYp0tO10X077dMmte7UxhDlNPA5E08+0nIGQ
21/tvvl1vPkVizclP0UBkkLHhJeN2u8eDYildoIHAY1KGke03vE+Fu/5IKjKQOIUCC/cu4UO26W+
B2VL3ZVyON70MgsfNS05rHCQCSiR7IKMJzV+RL1/ltfaBbV1XI9N8q3OlletWZDktTpsAkqDKByE
rxnqc2I/6fNhLrZy92vjkJzWb/VEhdmfcZCxQETteZif4LXf6+qlM7nnxydrbR0k97XVBnCjyWSh
r/qUwOIEI/zX05qWfBdZsB4UK8liSo1uUld7SPNqo+mVWyLSou9icmxGU9NEfDWnhB1Frt+VLOdc
1sDxcSM0mE2rGTri4vL4QFb8wZBcuQYkitpwPHtRXI77OJ3Gy44Kz8OkVcalNcT5hk+sjUpy6xS5
JQdmHUJpbphnSpdN54YJIWA81s1tCU/6mbAoGBn14ZuWVtb+tNFJ3j5OQM3tgBt3LrSfTu/czNQC
tbpxbvbi+2ldLA70Zgs1M2uA3JSN3ypM0OcUJYrGy/zqZ6f7P493seKLMiZuBAA+Cpendifow51F
vgiS0+QsJ1NxvINlsT+IKobk7A1ykmpBvPWc9gAm74Bq5q6Izv0GVIuZwtrWbFjB2kgkt0fazV/k
E3iyA7Y89aIEEQvZAsZ92kAkjx9SMVP/FHJmT5+76evYUtOnlPvZ4rFg1D5X5UY/K5HFkNyfIwc8
KkYwexTFaQ/IRc+fEepIT0uqyEA53RwQLS9ZjjYKG1QFw3S8R6fPTDa+fvG5D5ZbRspNZZHbrcP7
u2vGD+mQXWVtfNPqCIx3PZI00UYgW1lsfen+jWdAm5al1cCrg66257HmHJYjcRZZG0a71rzk23lo
IQxXsJNDX1TsqjgNbx0keg+Nrxmn3S5lNcKuqEUaTUvNaJE812b71JNT3R031RUT0pefv5kd206Q
nw1zNlg/869duEDh5is3nrDWGpccGkY1k/JIHgbSsPmNcCLlle2knfjlkhObQ4rSmctlSg2phaTw
+fNycTw+K2vPDrrkwQ2KXFM6YZumjdgS7L16+5IVV3FKWXF9P1cHa+6+bybO1mxI8uNRCXJUZ4hH
6KX+rrXhoNpo6IpsC2y54mky7E2PoWZwLEaDGHa+85M/TfaFms+Dk9a/eEw4PmcrW7gMgGu7DjHW
KZq9KkteVDe4gnr3DHETSi4z87Q1/xcCTnHbPkwwKL2KBp4nXbjltTA/sXXJlePBnpreIpxaTnWt
Ot1jYmwdNNcmZ1n5N24WlkbNQZbUftwUV76evyi1chdC/1mp/f74/K8Y0SuByZsumoYEYy+Ic4M6
XThxvReFemY2W3vaWvOSLw9qjGiAjY3q8CZR8XVluz31xNPGZrM2QZI3i7QHNtNzAIR9Ljwr1OnW
iupFYiXYt+Z4cXyK1jqRvLpNjGE0QFh4dQcoF4nqYMheNGU+C3leP97FSsh7DShvViFIQyvNc1ah
EvGP5S0HJfMNoNHKCshoOOClDpXXfH2OiKWONiCcUBepo2wcwVe+XJWO4FqSTxBkDbyhdOpfkUEN
8aSc+OXSFixEP9pxrnH+NeeDm8OXbaEiEbuHk+ZcRr0VfhMhnQABh61AwUum57q3041PX5uVZTHe
rKdSFyCGI4iRR9QJIIl5hlXm8/HPXonK6tLlm6b9rEFXV8NEihY5X6oEb0PuQMgPdlDHTxOMz4q2
YZVrpiM5bzEpdlu6Lo+8lnKux0isO/1FpQQnNi85b1XChlOHhP4BmYa7yor6yyYyL6IeHejjc7Xi
uTLyLZyNWDMBhntxIq6Yts8lqWqzjB/JvX453sXaSkubMHcbpD5sh6shK6Gi1eMX9cb8fNw0pUnv
V3oMeeevaljzHWNskTnpLt3W3Aica21LbuvEhuDxBAMtgXq0UXPtwi9yfEakkvT/A/4X72Fu+n/B
RtOYdbvkTBe5ZDiMVcv7rzmZqzDXeVL0u/YpmJvRpOgYbtQd+n7QCXWursS70NSH66oLqP3snCDu
DghGdzBi8whWQyeWBHc15pFtPPF8bN9w/Lyf4BJdsIU2bPLg0ngwdf86VS+Urt9ofeU0CD/Z++Z1
vxc1MM/eC9I/tfhuhul1hObr1Ls7RO89XuY5EZbOfFIkFjK8bAqhyE6hLPdm90dZicd2Tj4dX9E1
Y5E2wEHjCZ5rSukNVXszLBzZ+dYZc61pyX3SEUVECKmBkOTJTVkZ5MHFy/GvXlldGTem9Cgx+iP5
bzVUXhzF+MXpD0lte3g+3v7KpzuSC4VUVCtFA2mST6nymbnQTVPktlUwt9a6tPlBSRK0CQqEXqVm
CP/BiKA68GSf9OnuEi/f7CGZDkF4GvOwjH7bboBVJbW2AN8r3+0uq/GmafAvZdWii+G5Rln/HIJF
cb0wnWnciC4rqypjNgLbHHvboRanz6a7TufA10UHO3JOW1Rb8tnKhI09cWaqiBRIreACy3dQNbQb
H//xfoQ64vvJ0VNf1fwMRxqpP3lyi/4LtO7wPNmHLK3dk+79wpFWoLFRPQcoXXrz0EaqlxuR/pzG
VMVvGM/KCsjYOn9CK6bRq9LT1PxPOhTTIZjgVYHSMNifZJ4yoK5wY4hprLr0kiqhaH5Szor0NLiG
cPT3SzDNk6XpMEx7vQGzeM37alxt5C3WVlcKk3M/aGggNEz8oipSwj4e/xrL32XdbEX4JSr+O/cF
0O/9x2dKEGlV4vboYPQX+qTvR+UX0MbEQePL3LlRTGrVOkeX9AzoJ/vtwQ/dCEouFd0K94pcOXKh
+VPN7SiwYUrLbkVQX7btbRRqn11+y01aeHJR+LSMTy4EjOhTwe50xdNq5Wu/Wh9Blkj5piLpQ2LD
QRg2TudrsGBe6D6ctPQyOs+vLaVgCqmqyW14H3n74OVbNw7HW1/bkmWAXhUFos0E5SKqX53bIKSp
0XKbc4otY9gFqK+sqKlaRIWO97fiKjJmjzMPFNEk2b0ZNUcg+t+pQL+EJejP8eZXDE6G5E1BaTk5
ZIxQ3Qv0z6rgzsqB/2dOcUhHa8OqVwK6jMMz1aSa2holzNAC09pG821tbb3frM2P5Ix2ZqR11BBt
oYv3BBpS8K8tTykby73WvOSQReQjo9VN1BCG/UPfoYFS90jTb2Wi12ZG8katgWXW9KlpD90ORYbA
/e3b2dbda6VxGbGGLG+hOTXfrnbBpXDLC2FYGwfTFbMR0sGl9tGmMhKqwRsDVsj5M2QXcMcg5xPa
mbMRwlcKmoWMXTPTqu2yvhRe0CfNbo4+R+zTOiq9qdZ/7vzxTqvNHzZ/RRsFLdKvxz1iZcXFMuQ3
p49k1kcQOzE0A5Z2n+TuBSQqn4bc3bjWr83c0u2b5vtKj8uhBKqopzo8MyHsk83e5H6CWvTxAaz1
sJjDmx6iSPSqEWFTZSue0yj6YxTR3mDayG2VG6eQZZ0/2EVkZJs52wKiFMo7SbdaFD1Yl0nseF2U
3zmc6428vO2sNt4IgWt2LLm4Rc1uIHyUdtVAvWv88TyOTnRv2KvfzdVAMLe4PGJiVqRdt4md7oLZ
Lw6qW1W/TlsOycVZb7U3A75+9PsXZVYvha9czHp6V6lbjr6y4jKILeytCTJtxJ1s2/8LYj0IaSGl
Lif4K93H46NY8QoZyEYhXjnCDSS82Un2qIeeq1N1nVa2d7z5lSWWsWwD4lBxEw/C62wt8Po6eWxT
/bT3mlfO87cOESRj2vUF0yPC5larIeTUjS1M/dq8SO4cqhZVGx0fvmio+MUI67Qt7iNzk3djbWaW
n7/xZjsKMhM5Mar7xw4NrPzOyorTDkqWdFFpOwvx8qi3PGUobvxZ8RI7ejq+nmvTIrlsiEKxmAHf
e36sWLsGzo3d1IU3gVpnGxazEoFkaFobpGkTmsxLcwVbIu/2fmw9oFezL7Invc5ONHvJeUXZTZNp
DBaZUj/d6bctbHN9WWxE0ZVZklFqdqfqydAzS85UQrTch2jKTcim9GFWnrabyUi1RbwsTG3WuB6R
wFTU9FMQGOd91X46aaFNKcfgaGhPjwkUIErl3FppcgVV9d7Flk5rfol4b6xfpVC3gCFTeFlXnI+6
eZYI50Kdk43NeO2IISPVFMhHFUoE8K6kvHRrpd7pk1+fU7P9O5u0b7M93KU4RaJqe0sTLpXtRbjR
9zJDH2yhpuTY8Nd1bby4yGS2B7jxUwoL4r+6XPwwhH+XJ2OwYWVLrvejjiQ3HxXNboqJMZrKS5Hd
c1HRCh8Wjy/j/JehvGgtvIHHV2ttSJLXaxSTwKdZk/kwoceGEjY6q6O29NoA0dzaNNsz6BS20n4r
m54pbd2W06qDu1hepwzzp8Gv8/upikqvCcbvqhqcBlKl9Pm9BbKrIq2qQEODKPpTakM1qmQnVS8K
GeimjUB1cFDhja5xT2Htmd+WF8dXYmXXkFFtTaWiXRB3yFlyyux1NGIdc39a05LHI73cR87MInfZ
XFzMmoVIbqpsmdDKqhqSwxej3uoNzMqeNodny30rHDNE2uH3R+3i+ADWulii8ZuYYk3O5Pd1JLxX
yIDdn/ekKKIWLFZVQ1J8vJOV0C5D1rSlgNrPOS+JIPg8Uot45lBBUU+RdmIHklf3hT0qesky5AL9
7SyGo74D/vNzQj7l52ljkNw5LGALCU2Ysoq27PfzpGTISDfokJhkg453sWankhOXhYaeuspaaPFk
HXySm/dQ0lk/Tmtd8l2/682hQ7TIi3s7R1f3JrOK6bT5lzFq/jSGY9PRNpqbP017vh+j8CqD/Pqk
T5chaqWe50UUcAvVi2FE9jTJIXSx+g0XWJl2GZk2moqt1gh0eqFhRshKjeVcIhdsBofjX79i/TKX
W1WaFZ9PmbpLAWsZxPsRfgcNRbPjza99vuTBIk4ythnmnr1mURsM+rNBTLN3vPW1j196fRMfdL0A
mV1ikxWMamd5bHZ7hD9Qg5n8Le6otS4k5y1zemg1QQwt1JvQme6RjLvKeGQ+PoK1+ZEcN8kCe0KZ
Hrs3wurebVL1c5sM4fNprUs+G1Og6KYJpjkbw88iUS6d1DhtR9Qlh42VlBNRDgdjW3cFGhWQqVsl
AvQnfbgMRrPH0g5Mg2mxIHdis0263SDmv443vnLKkkFodZH2qK6xpEYEETq80Ve85n2ahHM5c/Gx
xPQUDepTnOf+xiKv2JCMSFPqHEFwZEM8Xx8vizi7cuzuHDXw/fHxrNiQJm3E6RApg5EyHug5Ijav
Vj3YXd9tfPxa68ug3vjYMAZ145ZktYUANG7OOvBkFKhO+/Sl0zeNm+nsJ3mw5GwDM9hXSfDbcpXT
jF+mZotHEc5iJJfgT/21BgsmukkbF4K1BZW8Fnrs7m8L6tzsoPj2k9PpMFD7p11lX69Ab2YlHd1A
8ZHB8Oq+vdWU0oQdrPotal8/cdol562QfOqtlOpuq50v3ShEJ2HzmeJ1Z/rgEiND0CxlyjKg89wz
jfG2nobnwkTxqlPP+7J65NKxcyvn0Z8eO2xqcbpI6+edVgguINYZN6zboVd/I11CjkO9LHVo9XP/
vK0JXoWJu/pjtOPYae8g6y73bWw+IMm0dVNZMXYZ3zbqVSAccCteY+ZoviR2e+XWbX3aXi4Tvjnu
KKI8Bx+TdD60XNXlyPCPO9KKRcrwtrBKSJTNNM2J79yHelNExXmc9RtY57V5kYKAZoO7jGzmxWrU
W7T0vth+ubXDrrUtxQDVLJO8s3kWMqY4ueFk7J9ZSb5F8rRyhVCl/TuETCiEAZpHOSe5bJwc5LF7
gen/jiN7iw93bfKlcJAHFsT4PDVTV4MmTWiZyR7RUMS88iLYWN+1SZJ28lGFesNA/dkr/eBXkAy1
Fw1hcqJdSuFgMEOniFoaD512HyFwh0zURhD+eGosGdVWRl0QwMNt8oYSGWKHWleKELmaQkKr+yHv
vaeYvyVzuk2oVvl6Qzdw9gYgSAsg+BrSM1pD1cLxLj7OmFjvcW7afxVFjLyjjpm2Wf1LKMO9Wdko
F5lpipzb8DvQrYfjHa1NmbSdB64ZVWlDcFb9Pn+awp92LPZlLcwT21/6fbu72CWvHD4D0ToUDCtx
KUpUHzR343T1saW+sq6/bd40fSULevKwQ58MO2NCHq3Qvp82NZIz14HmT60WEOVEcjuH+r7qemTg
nJP2XSRO389MbFhZOQo+3a30g9XM5q6LQjSbKmcDh7lmQ5IXVwXw2iknE64oeXpWC3FvTc2l3Uf7
tq+tvZa6J8VrS2Zsi7WqbYeCNZ5z47rwlQeRulvEdiuDkJF2qm72yE8oJrvYcDO49qWpqYdeDV73
+szdImtbcQMZcDenzay2KkMoo+o6ERlintmtk9tbRU1r7S/De+MGuhY4jWmSblf68XaMbTTH7EeU
s067wlgy+mtU6hpeDqapH6ZnyLD3pBD/HHeDtRWQPNgylbKCAIw0cXouqghcjnaDtnPhVlfR8Ot4
HytuLOO+NM2EpWcgotq5vmC254MCuetGuF5rXPJjw/TRP7OF6VkuyoeT7ng2ycOTDreWjPnSwmp0
/BzDqf3w0Yr8W7sfvxyflLWJl/yXXIBZWPXywhcgDueKy8Zy+n3gRp81NbxAwG0Ds7Fmm9KGnCQZ
GBNAPSTM9S9uvo+19pDV88Z2vzIKGXVFRUHY1zUkz2qhkY8Mw+wS4v75yo9hjjRIYsHo2WydHNc6
c967WVtVfem3LHWbjua+CYR9lqtdc2gnF41mMS+SxFaxP74+K3YlI7DQ1M4TdZm3LKmemiS4VZyt
NP3aOKRdWcmboUp8fM4g2z0H6n6i1maXAqXIkKjrtnlD18YgObcbcJKPBpIFXVjeUkV9hzzOt+PT
szaGpcs3IU8ZAdwniId7okq+LPxbWVk+V4uEIgKdlqZs2NfaCCTvRrgxrbV6OasOyh4w//XEJnR8
BGtNSzu0UAqurjZnI1+FyCpra7FTJnSKj7e+Nj+Se6exj9i4wYejJa7MymVQfTUD9dpvf9snHeMt
W3ZssYiwLfdLtcguDehskbeN/qMx9Lek/MPfV+z/kXfZQxHlbfO//ufHVx1LBpGhyKfYGlkaj0J4
RJirfZa/1Ep7P/sbWOOVsCRDyYjYqrBtA+1kV/ywpvlc49G1s7dI7taaX5bljXn2Wmoiv0rzVHC6
O53SDKJ3ctY30cbRdK0DyYdTx+iMoED7eQjsJ570DoaWeXMabLjX2vxLntv1vQiLBiVM1VUSRMB9
Dzm2eUel3wXqrqd5gMyIFrp9Pwr0C4BBUbmZt/d5J07zWxkp1upRHeiTxverALHnbkK4rN3ImK04
rpAcVw3D2kBByfSyPD53IwUeS2PzBW/Fb2VomOl0Sd5GS1xLqvrRaPv+WXSac6dT0nzuQLJ/5iPV
d9reLCQXVvoEReeSWYrRkw6D7CIH05i5W08ay7747+yZJQPE6j7oMg0kCyeiuHhSqZO+GpGSvkzD
0t9PKACf+Vbt3+tds3lSXYFWWDJirHEV6CpN1fQAR9fqtEuN/CzP0YJ4MYNfUwzBaPJ9Uact9X7j
ALjiKjKIDDTonDhGzSWxVZ+RL79zhuimmpN7YvuGo7grEyk5+2y59VihSEk5Y3VRB82V0YTfp1z3
nC76mWfcI1QUf/ZJiy0e3z5WbNyS/L+vNNVVRwbVCRs92vE6LsaNfWPFwmXyMyv1dbXuQLL3bdKr
uyanLrmtECvsQt86H+JO2zOd1Y/TBiJt4LyABJbwQQwmvfUbhvFxbyN/dOIsSZFgFsDksxDM6+g7
XmUEd/5wGhWlJQPN6jFQcrPiJb+sev1KdL56hizr1jPy2vJKjt8qImmHsja9Bg4D5NJMC244tw1D
76RZlyFmIcT6iRo0Jgweg7Or7GHXK3ax4XArHy+Dy9Rwmrk6/2/OvqzHcVxp9hcJoERtfJXkrVwu
1769CL1Mk1ooUqSo7dff8Hk61+erKaAxL4MGSrYpkpkZGRkBAgtp+/CkPKjQY+Ts74aro2tqmUoX
SAs5LE03QsZhRF8NID+koP59Yb64LK510Kwf11Vl0aJuQ/OTQtc1I0166FSzrzvxd52o6JpeRtCk
lqxF2r3YuJhAu8qEX5lv9vwXd9E1gSyquEkFzCU3yrIdW6HpmK4WwvaYHMLp2nrSVLDEFfpnGPLv
ps++euNXh1haO8o+6OHLDSp+BBZtOH93zr7Io8KrI6xH3wP4jLZyDAl0I/xXXkmVlcv6zdX91Ve/
ysMb2XJfBuj+0gpCxKlRfu5I95fgw//QxGYyj1MCy6Y44XkMg5Qk/k4b/oud+j80sR5IetP4YIn2
QwHz0tvIysLTVdbDzeqbvfTVZ1wV1LKfmoZPoPrIGhV0WDHYcMnXpglO3ki+m0f94g3/xwP5v1Lx
hcc9m9MEm4cM51G6neuiHZdwsf/3I/3FG77mjnVtkyzcJ/EGB7i7CzvuNgbTad9cGF89/SoQ+4F1
NJp9PD0YDKY2xjvVm8e/++aXz/yvlVm7udbQp4fpp1zmm7akOiuD8Lvs/os4f61u1keC1hSuF5vY
/ILqy5aUtyGjBSo48Zd98Yhend5+hjlL34MHn7bjj8RFQGVmYbf/vjxfbZyro4v6WfarasONjy+8
X6IleUuqxdx68cxe/u4jruIw055sDBpum6mE+QGl6pRMwY2o9N+VKtd0MR3DF7Ur+8sBS/bwjy3c
t5PY/6Fk/B/Z/TVXrNRp16IjiT7VCJ93yJkFRG4l1ivz2PgmNd2Wkm2TJs7aLvxRk+4lnGEDJrxd
MtYwBk83RpK/G66OrqllA/KZxnfIkEs6zllZtWRLUR0X6cinvzuJ/8MuGy0fStOEG+dYtanjvgaZ
5y95xdG15lnTz41hKZ7eSVswEu4MlM1npTZlODz81Wa7lj4LYA++4D8MoK/+8J+8o+XlY8W+g1S+
uKqCqyitlGtYjDOICTByFAt9Y/q7ccuvHn11zmGdOrPogrz6ZXl/eXSSfqeR9NWjr075xWabDD3C
wzCzItX1iYf67yqda14ZSs/Yg0k7QCC17m2LIZFJv0M5YzHvXPfum335xT17zS9TVrp+7QegKMty
7MqTmw8ME8jCVZtpef33rfPFIl3TzDi3LIbMOwpQkcSfUeT4B2nj5buJlK8ef/lp/xWIFlUSz5tr
sIoJPUoHv/mqa7/56l/kq9eMMo9MUjdSXI6tO7Ol8XNbYlRaa5qtNj3MU/sPfEDVDlS6rvj31frq
jVzF7E72EQVvJYS6+xR+tD4nMp+16peMtUFyy2o5iKxvpL3/98/7IlBdK6ENshzrfuSAcVJ+bpkJ
MyvU8wg60b8//wsc55p9ZmIKU9MKkRwD7uR5HsRECqMTaFAzA02FTT/NkZd1ZrUqb7rO+zv7v+ha
MIogWYts5dFNXINjMVP3C+rOeST9Byzm5t9/21db7+pmUYtktoLGyiaKO5M57Gw4k6Z/pyEfXbPf
SIURehhc4UoM4jdlhib3/fK7iduvvvpV8kCdgaENL+mmN2OddRDtQLHXfafz+cVLv6a+gVfhVRDl
wpEn9BaC3WefdQevRZU0xRheoP0GHJXvKEFf7OBrrhq08OeSDZefspiDCDV8vZa8Kv39X73ka7La
PHdh510cT4cWmqWNCudHtIP5NwSFL26Ya75azKKU6dqmULviiE7D5UV01dpHoPW1cKRP4trrs4p5
/lBAGie+n51MzTcQ7heb4NqmlFg1l20KfAuqFxHspkKP3ZZ+Z/9uVCK65pytzA4kKdtkQ7UMnl0U
6fOcNvPfDVlH12aiKIp541V48UkscsvTNbPaT7O/e+1XoT3QQzBxjrONt1AXi6A3movxLx9+dfri
2GNtuuDhPqv7LfHkj2FdvkNwvnDZCK+5Zqj5PDN6eLpBrCqHNefrekbh8UAkeUgs2toV/8cr+5u+
bR8GDPHTCr037UFMxQwkiwAHGFjkNcL75Tr98e/r+X9fCeE1Mw3jm70WoAtslDPb/0wem+FQlz3Z
TnKxCHHjwcfM4jfH6v/e2RDb/v+TAjtBzaTibbTBJPsCynz6eZko+/df8tWzL4DEfyUcs/KXtiEM
M0aqhP0dh59NVfih9r9Zqctz/rc2Cq+1pGyjRUM8rBTh5nMsy5OIg8Lq9Ox3/uPf/YTLT/uvn0As
RuKWEffzPJdV7s19Ba2t7juM9asfcJXLx0QyNVvcmM6ri7T27/11fJp1MxQmkPVfvoWr2Au5CB4G
HmqeenyiNNgFZfNNd5fiqv3iFVwdfs7SlfAR2LwXpnOTV2mo28yjsQ+iHSHHxkCwZZiIKTzBu8MC
2iiUj8LlUM+93gauX/bwrUpvWm9ZX6owafZ8JRYKNcl6j0FvUVQ8CTY8HuMXpe3HQlazs3aozusy
D0c+UcyfV+N4HGgan9uAqYemhthlzVM/C2Frf46sAN2JhWS5SZq0PUWjlu+hkfXOTwU/KzcifgxV
kA+pnHfo06mTV7brDdjKuojn2j6YuQEu3dWwckDz9LiOK/S5AOrX063Dt4bSEaZZ0lbOuYqb7s23
a3fH4c6QNZahSh8TjNVlHAmwyFMewPi0IeK9U5epShrLBq6cGELOwgQyrHCCLH+UlVPHJoLza5JY
79yGlQeV0GHcT+UAU/eYmZuotk1WBeaPT8AldUvzq+zQWpzq2Stm65EN2EzNTtd+lGuv/xV76/q+
Qolro7U1OROrOdDIrBnzV48Votdt7vfTefC1PHis829r31+2ZoBVTu811b0fMLthIMoUwYQ5X0OT
GtVtdIDRxXkO4N2DabM6V+NUZzNXNyzq/N2SxuuWoPX0GU7a7Wgfq2xsdZ0PHVi95uL8S9aYnGew
GYCgk2ONUe0iWFRSALm9D2rvKZpDqHGO/KdI9E/T1Op2jpoxD7px3SVs6TbxnPI9mpNL0S9l0GaT
HGBk61BhliTqYLeZlPu+90e0dRtbBHasN+mseBaNi+6KfjXttq2XP/6ysvtAojiFTtIKRIMFcNym
+hYiUM1ZQtAQ51NGB5P0QU4igq8PhCob7AIWI8NAEPVbrxAiNbsgdroIlVqzJsKMN9UWLXcnRDGv
9esawhHzs69Gde66WRdiog9+tAzgs9UpLPTgwp3Tdt7pdXVzZoKhP66uKxcALSrOhBo5pDIbVxBb
tVu9KAP3ZmTvWz2mdNMlVYOpqlENaSa8ClUQaBfNKzKhld+uUTykx8brBL9vlsZMBVUEy5YuVRxk
ydQM602ddGws0rRahpdmbYcZk4m0YrZYJSHkVkd+hfcPAvaOiCAgRdMPbYk1hqx+3ugkoEU7NZ3c
tv6ABgXnVf8rtbzPZkch4hlMvXwDBFDP2xYH+5n7Qz1tx7CtzaZZpk7eTM26fmIN01O3ulRCiWwJ
eAYzx+BkRRvWx9H4xM/GIO3vF9qWbxpKMWccL2eyUMBVJLML5CEiPtUvcL5aWRESl8CvNoh9fzNY
aT78idVvMF3s9l1tfJqPvjNptmo3Qd5jCoJD0wrYk48wKl+2LPQd2fNSB7iUmKrR3oHUVQRLUD8c
083Iy0ncY0TLJBk3JqX5MnuTxJiroJduTWB2mgZdmJdBbNlmAYZ1hjnIdI9+r28z6eJZwHA7sfqu
QnrZ7JyaWpPzqBz9zAONQkJWHZY0BaM9bZ7mmtVN0dSTarYudFyf2lAzuq1K26BYW3XrF/DnMC9B
PQRyG6+RPxUGJ8keUBjxNJOzSu1rbdpl3fKpi9hdqFip3qLVJtUGBIHWgsUBYeI6awzM/27m1F+6
A2btg09VRun0HMY0wFqDYavL51bGpjkJ0Vj8fNrYSWWQabe/S0Ak0zOv1z655dQDG7RlY/qCQdcy
OfWsrHgeqh72pLqNpu5MG10FqGzpyO8sQHh4N6/oah3dMMW3dTo2pYMzFVXjKe50qt/gDWeHDPoj
y9pmNcbGmZcNsevmtyUhaXdgC5wLcQL7aZ012F6+Gm6Ji5cRWEefNmW9bzDypvcDIoB3z/xJxVMW
r4niZ0sQ6LsM/6/R8h/6jqrPfhrRh8sSA1t2XEXNspgCGnGt/9yWggYFr1DKbrxV+s3FpI1E0Nij
CcV+bHlSVKUK3/ok6O9iETQQw0P74lewWEr3ayki81DzcCAbW3Kz5mHv1Ygws8PM3DS0+jQkqc+K
xa9aXljIi7eZBfkRqKVPyJkmIW4lkfR6yoztnCnSKqaiaAeIgu2onSG0A3JEN2eN86Xd+P44dBkJ
lIa6+tjiYbMsVQIBS4tNBxbklNwovZrqZPRE3ycTLxHedBTYbMGlUe4l18LfXcSM66J2Yja/6spq
t9f1unbZWOHr3MZiVOTHrIg2eVcGwkPDGNjzPQ5rUx0MBhSGhw6mWjY3w9JEBWZg0iTzoti9iyY2
5G7oYMq8S8OAvdqakBQneKZe1sxz9CT6ZaT7egoSeIa4hRyXBC6SxUyTyaAd2i1IJwgTSR56QbLk
URIM/LC2raOP6zDIOePSVTpTrnTTIebrEOwpMjksjaKLPZV67jDFvHKldrB0dyLjsW6TrPEglXns
W7b4G66V9B+JHmbQs3htoy38GBXPW29O2/sl7HSz0XFTJ4doThDE+36ZwCeoe64PGkp/5XPJGHEb
0tDQPSYawzkZ7nIG6R/l+vaZrXFL8hmAXwrJuHlUEkHg0m4EuOYmXNZhKnGGBLpTUSngNimcr6PM
wWujPU8cvGbkduOgH6gfzT9VhPhSQH7dRQVxZn0M0YX3EE+Zbj4cG9B2J0B8aFF1YjqVYhBhztJh
boFnBnTJKZk0TKVGTEVu546xpc9EU0LvgzHvT1hC/wOKMxE2XWYWnIt7SDwRhT2WSM/eUcgaywco
TDq774ll71VM/OCtTj2IouRNT830mTrKGHwjQC0tj+m6Sllt4DVj3KmudSS3Y23RKmO4s4O9aeDB
BjFG4U8P3cV480yjWtG84ZzPkCRb+nrbYDY0WQpEE19PxQUvgOhhP1XgdCx9afoCRrJJnbeTnaLf
CHN9uU1q4/EbZOFMZiUUF3ywipSsP6JQmdNUdjDnLmMp058tm4zexZhhUI/gPYl1W85DH+zXNC5N
FncpMQ+LbzBjSCeMBG8A22EsMZ0pcXnkaZtiUB4jEI8T7xMf5YqFyJkWYSkLw9MO3NHUhf0lS0Q2
Uel0+Uei+78eqUxA7KDEQJokEnUV3tBq9LXLzWyWAUef4DY5z5j/jm9Z0/KHWAZtVGjMDbpshYi/
BAwbT7pwqaHVyatZ4nIvwB+cSAILgf0aDZirDAftV0+xmvwXUyFD2jVw1/N3TNNe3skOWq6ZNCHn
OWx1fAubgzGaoGlnZQJbcX9x3o6aeYBXJa2DJUvrqYzzAVwpEG5JylZQSy9qfyfkOnb8kK229haT
Dn15qIOeivdEpTEFVawcZOFC2BJCYsab2x2uf+3xrFtNqjGt4OAXiqJi6P7R4bCkOXMLIDK1Np7O
nD/45GYpBUEcGpdefYYcsWbbOngz4uNtOxW2nNK26HsewDxk9aa+zgibQ7sPSliZbGH8UpGsxN5J
XhYm0KKIvU6V77RCIDwA2Vpq2EtPy/pjWjHjk3PY28T5iFM53KZxEtIsWXllt6MLvfEGqQLyOtfo
uDuUMPjrt0FJvXbvC72YfEIvhD0jzVj5z5DaGndz5A/Y/53UoocS2JSKvJVTkyCroWO97BJnveow
TmMgTtHklxeZJ+S3D1U18GVXItue9oHRsT5DFq6ht+llinGPOoR3e5YYAmXWSLrmt05aRd6CITXV
S40pWHZaO4cuW475YTl+hka39X6t0DGFDr5Hl51qYD77a6hpK7fVoJx6HCUU0LYVsmGae0ts7LGf
dVfjOuCWIntNbJwOkLsEJ33LeOJF4DvCh/NkCUJj7tOlqXdjCtn9g0xi2R9xmpv5aRGNI3lJ0GPB
tujQbE6iXka5z6xxhUkhPbutaFmDo8xQ8W2Zv0DKdNJ2Ihdpv1oclPMTlvGxMmTDE3D3zuVq1pBn
bdQgU9XTONt3F6W6zJAmyOpxtSNjjypZHdvomYc+akkzh7lRoX2JmyB1v9c+rXywiPoSiVinnNvT
qEpdAR0Ja2+8mC/rfdQto825srN7khziaEcFiUmX+2M33xIrBrONE9bf81V1XpaOhE1vKqhEvB/W
SEPkXQs6/AMXF+fDdwAh48QaQJ15YJP0QVTR0O1nAYJtUc4i+h0urAyG3G9NALgT5KmwOXnMKe/g
+U6LHHeqEoUMI96BVTjU8YmCtcWQ3ld22jBcjuO9i/CbDxGmxsNtBDXY9me5TrgdC5p24ZLRbuVe
TkuPVAWUxTqKiqMZUp3ZXs3zq4a3uDuUlQyiLYYla7kDCLBER4Q4579B4wrKpL/1kNCKon87ceS9
flqDuK5WT8rP1bOMbSVMllRum4t2S0gB3rNNsBKI3b85EUQhGPSYFZuPATNNsJ/Airb1j8aNpnUY
fhsDjG9DkpzEhRm7ZUK9u7omJzFk4nKwjLjaJNUYBLdtaknIMiRCnV5yiyenG27GcZUZLM40JXgd
7RK+I1PjPdK2vqnEb4lZGq+YmLbzdoTJF993XWAPY92IOEsXRI6PiM2GfTBhAvvoRNUlj51KUEVL
MqDAYtofi4TUZJcg6Whz20WRylGcp3u8heRsXF+OoLsF6z2TUk0HFGDEP4YwfypPzBv6xxQ5vMh1
IuHg69uFYtp+pGN/9iz1Ieo8rm4TBCD05iE0UuBmp/rpKfY7F2xi27G2UHYYsyToaHISpWjLIkzk
0OGf+yA5+V3lxRlvg+YNB61tsqEV3f0SIXpvotm0UGvuO3u7iATkHR174iektnESQ+BtEPiN0UTI
IYo4fiyBZ98R5xH1WlzA58QZ0PhAoJlINikodQ1LbdQ2pjNvijjpPZGzSYIpjKizmDvf0dHuRhhU
9ZnspiSQmSNTLCFCnXBDn/oRalGZ1xjB82GmF6H4FLpX9S/jTIDKnSPe515X+g91WmqwdqLgTxXY
mGcumIBFBVEf3JtQJ/PGzeh0ZnqEayykCvsmws/vIgO6ZIuSQxiLkADHWtRTQQ893U0cVrRC9gm4
6UFC8xFOFDzJTRB6BXJfcSs8EpyjJh4zuGSEb141mBpWq2GPanKZQoQFV9WbCqebZwQ2EsBFojY6
07COZR7ZDqoEntQDcgO9pKjaI0ducC+sLy7UUb6ioGiLZfKaPYrplm97FCG3iPd2x0Q5/zPY4QdQ
s2ofjqre9AnRm5QML6yPzoNty20NSbibroIbV93WPnJe+KhkJa8MljFekowISL4XSIeTM+2GFfAY
WB3dAcWpgS65oLE9r2OAFp2XNhC5Fw2tcz2VQB/m/h3lwP3ckfRw2YDPfJ2XJ39tn0S8DCi1Q3Ef
C0BhTWAl/5ix626AA7k0t6atijSs7COtIvmCXrEMNkA+nYWzR+T9JGaUuRPNXUlQe8s2ITvf6jWX
PWaPvawfuJ8vbAkOEHrhbZYAOXicF1+pjEAKoFC1n/yAcM1UYBoqesSrMXeeKmfM5Cr65LpR/Ea/
UWemg/tZDCpihpJQP/muqyicy9IP2DWSrJGjBHctEPCbRUj2xdjjgpA1BFGFSws4wqHOYkLdtbRE
VTO7Vz5LXbAmLPPGQHP9Rg3L8FYpzFsWFUwwyvxSaObT2iTFPISA83vgXgxOMLGbNiVvnzzEi/0o
G5idwMMBUl8Kw+jz+IemZQ80dbwRafQwK/S3OkFQLCn7LDt1JK08knh957SHw2wAF/raVjcx0KbV
C/6ZuetzbMydSfjTwOZHkoizKeebMEKxVJdQcfdH9VT37Qk53ktYLmfeiY9yAHmCIheo/pN1OtQf
7TQ8uTn6cfljr1ZpvnTsEdlM+4D77iaJUASswfTeRtAvRbxTRbwYSLu1ZjdBzzdX8APpLSo9b6gL
KuVlLlHEN8CFlmOVkuQw1yGD/kwUfdBUAsw10TAXXql3jfKPEFF8pYI/VfB5ztLOe60JOygb/Vap
9sEkGFVh2brksMe2WTf6sDJAg3we+G1FW44WF/LJVE37ZsBJ0y65rZb1hPLwAZkOoJRS5KGgBzaV
Rdx6yF7g80LLajP4/u9kqV5RHf6q5gqGJtZlgRYn4KHvZerdrD5eL+YS/wwKrVRB9x4leVy1n8AR
jwBhX4lPj96CrlFnnwVHLxdxD5L81QOgI4TEeF825I8WOofqfpkb490Tu4gcEPodJ2w/2/UJJcMJ
4MR7GbOfrho+KZEvdUReAH9A7Tt9Gyrgt95A9010IS/V92rUz8zOY07jFl38MjEwdfAx+xHKTZcC
d5hFlVet2k2D9wnJZZqxWvvbOAz4fvbGLKTVMZToftUGSRS8LKGxcdFbjS9u5t62NKHM1pq8qGCB
/kqPIS59UNCFxsB7fL+mw0Y14Rb3/7Nq2dFJsZEKjVJWewfAtYgr9V6KcqcdXFCAGzhcul6ZqdTk
4HrRbA6Vv52hFNRNq8XtYT6kwIq0cX9TT2Jf2v4pWuU+AsCLAMPibF6UzW1ib9aIbxenNqM//NCQ
LSbJhOsDdhOwQyLzFGUjbG7CNnzykV7jFjlx2F9p4Ful02/A+z8TqsSGDuRHFV4iEPX3vOtfUSPF
Wb+4rcKzCDo0fppABnXdSe2Ky7pDNvLYoVvjTWHG9fQME7vjDN50je5AvcK8KIUX05QmO1tW9T4S
7ZOxzTOcbk0O2n6XBW37w4fRoIvBTo91vJu9/i4JKkyILuVNxf0Ha91HmtI3cGtuurR6oQytlYvN
mTcnuxD5vpjKW95XTSZSeWy4LHgid2ri20lUvyBStYmpvwEQemRsqNFhqHD1UZ1HZbeX5fwIp4g0
B1xWCJUWgUaRF6F8nir/syJ9n3UyRg0AZlWmkHxlUOipgfNMqiDavvhd3eC6bkVh1ugdQeAxouMW
qKrMOLhph3lZz5xHvwHf7KCyfxBzescW94fV/oepqpu5snfhPJ8Tta5ZIlDByG5r4D+RkvFpjDr8
m9h703xXc3LrEvV7tqKAkEPBEaSAEY5vTcghSS63aD2fYY/35MXdrmq7V73GN3W9Fi2DEaVJYGo6
eVktEIgjE78SNey9mN1CF+L5Ys5bwzUZM5VHH753hEJViHTxn96v95Xn7YOW7wGI3ipPPMvA3bCl
LuJAPa003rZo+6Jpt5lt8gAz218JG3Dy0PZWaLFnM6H3PmJjtgix5e2Y5jBR/qPYeuj1+tCKMcgR
1x4bJ+883t+RxeyTi6a7WxvQ+71DYFDT4jJ7jMN5C0zmVMVpnU0h+Wj86R5V5Xs58qdwLTeo1PZV
Ld9VvxaJVyHXRWSYdfgMWOWENGrI6nr8x2C/p5OXV+H8NAv91i38puVq65Lm0NbJhqf6JkCu2QTD
YUrJoWf05ALcHiJgJXBWuQ2CqogCtVsbGA150z1I2K91YwHKk9vA16DFdyjVFeyVEYRgyOp8OMLp
4WHyygqYCFBS0G7DnOL2vbw1sJYPkEzfoEI79RJwZB2594HMD4bTH5NudLbME/AtckPghDVX7c4H
Ri+jBtSV9hFSAO8KF+TMhsPomSI0Jc5/d58M2KhJtzwmYjxGDSYMyCpq3L7pvp3LIyaiCkDh+44n
TwtPdoktP3s3nb1Ajpk1/a3Xjydu2hsS+mc2szsMNN2ti/lx2bG2C/LAjGLTre3OGwCy9MFNOtCX
rh6Asnj+oVX1EyhCp2USbRZ1AWx7fQI3M/T8ej84dKx7pTP9GFJvyhoS3QslEH6rV5bwV6T+dwxR
aZ5pUQfjXRnw5x6s1w6oSqTtJh3HfYNE7DLHlRYVEhHYDnXniA+/q3T4xBt5QqIDodNhC+Om35MC
QDHJ8ayJ25e0fZgk260u3K9QHYPuZ76o7hb+LL/mPs3nJIT2DQ4GU+ExWLjNJwcSPDy5n6OpJAVP
yXkckh+S8oMRZbMB026PIam9KNMPFePVp16YJcCcNgoNRpR5eFud+bkE4uPyt4vEVP24HIMk/AM1
afgdYilhMXC/BP5e1hhaTro91EweLZARMayvvfJOTl9kHog8wM4wgzYmzRZT6SIi4P+45TlI6n9g
ZwYNxPg24QDNglC/Jiw+QpE8zpgHNzgO04h59E4RG1+8eHmxSfcH6kp3fep9hAz9HQQI2dY/o67b
m3S+a4w+8rW/iQOzjTr+OLbqn4VOj1bIn0LNz4mE7k1Uvf1no8tK79Yyvhn9+G4Yk3MzYbP5Ib+f
4iDeQbRY5IFcX9GfBvyg+K4H8lUAC0fww1vFZOvRwsIW+3XHbHPXB/wQRWWZ9ST4xJjDdiJlnK0d
O8VmNJkCFhcx4PSN4IVo1BsugJMXBT+nLjkOnv+zs+3hcoO5uf5kJYsygDJn4tJX2UF5oEQvOsa6
MZhv2iG9pWuUda3KIycehUCKzS53vGsafNCwETErNCJ1nPi7Cv6liR9kZGlUhm39ysS8ZCAT7Ydl
fIFADHZhA+v5pg0AUqLlD2Qg6xXcKJoeXZDaMw/VjLppgmEOqrNHyJ4el76PcxnrDRaD4Fpkn56t
cXO0/p2PwDI4khRob997XXJT88VlIH1xpCCotaDVfBRIiYc4/tUM0a1XR8NBoqrEmPYNuo4baxTJ
1jBIwePx2Sk16zP6xH9c2B0vy9XZaEeq5oc3BQw+b/3RDlO6nf3yxwQz2NyfyA8HzKPJOhfKN9Fz
+dOp9YUDGcHL6JEYJkhivR8ATukPpOOwGHcEGD4q7wptwaaqtqPy7Y1KS7lrNFiaAF1v5Ii35rPk
ufHEsqeTH6d5Ndrup1dpGN6PE9ZjYBFar1ptuyEUWWflJ4+iJPc8fRvDZmnBmpRpwKCPJ9PdQteP
ywUUy+WfPvEQMXT9Mcjl/1F3XjuSG22avpWBjpeaoAuSwOgHlkxfmVm2y50Q5Zree179PGxpZqSC
urXb2JMFBLTKZTLJiC8iXvcd9Bg4vS3lbR7KLzUtsj1tZHMBBeCwnjqPLZqCvgSDinnqoZ6fpng8
GTkVi/UiKuH4rVBN12Ni7PUhSpbDaObGovKwHCibybSGtxnlm+31iiM+yNCTG13mOegj6btGn/uu
NTH7iMZU8Gor1o7dPcMBybELwamtAcOVyzjsu+fBHnwP8gE2MUrBXUqJtNKIOb26WtdNj4Flxas+
t+xNq4GtqaaTnUQB2jxPhaq6yACnleIg4gjQ59CdsbRvyy5Z49/FPFV1UXHsxzx23JqJuOoJa/4y
jpOlr6YskiuTaNPZTZ2Io7ZiZ7bjDnMcnJOhKDjRiHhr5JPy0ETFsGnZI+/11EJQAJLFEciwgk1C
qD8JMXa1dmY8WvE00xgr1eNnG6b2jv02bZAqwywgykJ4HRS7RjYQvFOJwYvImjE9cxQ10grDqIov
Sjx1M1zHaOduFLT2DdoNsvzpCpGv6MY7H7iuEr1INuleVY/yOPmVDhdd6AOqjUQK06uMQHsmwTku
3XSU/nPKiDtypmou/Mw29w0Z0tAbcr4PpNof0gZCyIljmAetPU2iFtdhnwTaKR7ygLhF+rsEbmk2
9VMYG0F+jLOqUdZZ2waHCBJ7bQZsGPqqp4AYuX9Ww6ju3Ky3y83SRth+zJtRlysLlUu0SvHX2mcj
6bN1HOvGFfsiPfVSf5L7hOd8aThGvR4aoVVEZhXdTTLp+qHrKnlHDEt8GqGET76Zs08YHOVgVkm4
YeQnq8oR9lan/Y1rxcyIWMN+oiemhCzPrLU2hNoBfDj0ImfqvUDavECbJJuqQk3iLvz7BvR42tCW
R3kqek0+tY3Ir81UjQ8ANfW08bW64Lgz9pex1dnbKjDbzi1nUN0p1YOHuVMsy1X9ztm2bVnussbo
QDPQCQ3ZaINkxu2+1bN4WFUATMR2WOCVGYcq0qjuurSZvAy4MDzO/WTSdGpMN87E0XXWR+kazHhX
drHtKQnzFJNncog0u/QkepWdXcgVoGIMvFDtRN2tzWrYD0bujaMAyKHBLFupqlgliQkrkmn3HBYq
j4sK3MRWL6JO2RmWs9ZH69pwZpVhYT/QYuaLJZKHrOjYoAFU13Ba5IJcsbk8k7eUuGlDTzm9A9ix
bVKSyopv1dabWlrvk9H0Hmhv5g1pe6Mkw32TOaqX20rsjehlFFucYKW2ZeYcOxnFXhiNl90AIS/i
8atuzafMrCNXVGLL8z0rqihPtR8dY2romPinpmA3MSmJR58gbdU5nbXRymkvc/0pjTXSPINtW4rN
JPWjRo4z/M1ZGvlrpBT7MTM2fpFf5jUqpyC1rpVwPMq2Nl1yyeOdb6SenQA6WLO6HfRAd8M0rTe0
AEASo0GgdUVicVooOegtSi7V7NhMNPkaxUuygrtnd1mtcj0vXCthacgD/b7w54/lU/eD2Jb18CpI
8So7VmXG6cqxB8YQbbXafDs33U5p1PWgTdtQNQ7kaVMr2wxKA9ncXEFmZfPXVIi7mAq9SgXZAHOV
QYcIlqfxbVDsyp2a7j5hyOCLLK5aBGpFVrVeQ0zJKGGO1KWZSRewQA80QG8ppFMeFK4WKKe+N89y
GjeWom3ThMZOqk2JtC7LdmLzY96hbX4WoXyedPoDFpYAUQFkrPTNcu2OMm7zSvLYI32favpZsTgl
TCFg0FjEpUcS7VFnkDXomWwzPpXc7a1iW/lGs8UBlyhga9bc9M58OQfhsUFb68ecmAtDle6gJfaJ
x3wXEcdRk67ndjSbp1VIuZt7n1Z8rXM18Jdm6tzOgXkX6PrZssWNn8fHKmxXRgStiFYNBcK4BfO7
UrjrepC7ioKVvbEvyDTatCJ80TLlKox8OvqNh+UT9RaZXJnzmBjdZVOpT7qmbDrhfEFnB3QcIrtJ
+5UMVU7Cwku7JF5ZoC2GX29JtnfzcXwA5QqgmtESlsaWTe7lcke1tryyZbIr/epsRMk7Wf4InOaV
WjfXrZyF26EaIHz8nYjdVe1ED9Ab2yKOdsJAaNZ3wSYX8SEJR4/z867zr0cjeCgW6YNQxJul2jfG
YKxEXbt5VN4vjwoyrFuhyVkZdrlSszc9Us5akF+omnZlWL7ghKS+GVAUyw9ycNXRAWy14QGUcofK
EkqoZMNlzS6LwxH59ar1xx0MGIuzVU2ej2InE6wReuOV/jOXeJ0R26Qq94oV7juBdGIEQKabm/46
AMHpue4FVAChMMzz/nq5jlzWJ1Qz69JOLzkpXVWCcUe8VOLQQ7IxIRDg+l8n8h5aO15psLpkdHlx
110EyBESR/GCprlVLNtn29TM2zEnDVgT44HhDjXSb9S2u2Qx9+qew70DsAr0xgZd2TrFK32ieX1Q
TDeLda928nMZZV/1UbtR084znHEVxvnL0mpQmXLKLhhn2O8rzX8rWljhsTrk2nOrxFdG3e0SIXbJ
/GJYw54+99xH3JAohWvzUaFNitWqG6HaO19yYrOr8taxsx1hZvQHo592YKbecheW8REN42oO9Qx9
qPpc5/O2HJagM5/1qsje+y79olTZZecvXTjVYseR9ePbRyCLbaPTEVGKjtNecKiHZBtN9hPF6wLL
0qsddBwclI6Blsad28apa9vJOxqb8sJUx3g7x3I3Gt0jYq3uGDXK9K5oYdAfQGWyyi3bCIWLb+gp
s67JNp1Up4MY/e4xy7mjaUSJUR30FJDlUB09lGCdKezQIH+NNp4v2Pw4l6Kvsnt7DOTeLqfow0cS
uTKbXr3SesqIsJSWad6HA7xSt0G+4VChJ+fK0EUOho3cU5UypEmmOj6IgHNSEiSXXdpO7AehPJMB
hiauiAmaOO67oZP4M1EJgpuisRU1ZC1PM+TpCbXfvMkbW983dZh75ajbrto08PEwV9tBy/FfhKGJ
yig2DhWHvqdJlbWnznO/nzo/Xjt21OztKKwGjkPdiwnXvROijuZdkfnBTej3dzlc5KoLEqtzTV0B
sVtaDcEZ9+uwQQg8pcah1Qu5j+fkoVA1HxvtXNyHoKq0jWM9jv0Huy6/iALnYt4nG402ku5kqFdh
3CWuncaVWzlD4kHmG6gJCtUl+1u4UO6Ba0WV5CSX5buUdzzS6/OyHUKxblu92jrjrHuajkY3MLWP
iu7urt4DfFDIzX0+6wrDb0yunHwWAKvEXAXdmJ3a3L6LdfXYmag/bULoQQQ2g1arrs4VumNcXDS6
8tGa8wCWmCm7sVAKFtkkv+2rJtx0PRtvpLKNfJXs/lZ22l5LvW6f6i52PCSDix4Ubjhtmq8gyc++
yM9dmy1QUu94YjIeLEs8O2UPzSI7EOyyrLcEeXDq0qrHAT4QQbF9x/i0LsasjQ5GZF6N07BT84y7
MCDEGLa21e9NRdzbVtC5OYLKi8YAubaaLveQlVw0sXkbyCzdTR1b18KRJUWrT1ewkQTYV/yqyKr3
VDQWC9fcbqvc9G8Cy3yEvetWQ5MudJ6i77OkmLchJciVcn7R1R6cF7nDwPhClMgxObrIBta4XMOu
PcrgMNb0JCw7ldVzBtypwKa9eRS5p6UjH5rDWzAZs9uPeoHvYxJfDJlecnimD60IXojLTb0ORmZd
09vVRfkFiZ401804xps2GNG2NYWDTdXmnDW1N6VlpizgU+ZalnGcJ+0W6qxyye15DjQ840uSKWcd
cxOZ+kEJoycUvtdaJl/DNi9Rt6ueSVwF2BFnznmawfBpmzrl1WsUam+11d3maatAsXEkYcrIleGU
ZJkN9mOoV+ckmlKvNRweQI48a8oH9Uimg+IJ2k/TiwNw2YJuk1XWeTaQy9JqcqpZbtBsJUfLZz8e
Jv2jyoHMWkY95Pi59/srNq53MXQv4sbmMcOIjlhhviLZ/OzUwROxwgnqSftRXSxJM3sHLZ4OajGf
kNj2bpTUd2g3E8CupUGrgIkO8iDEdTtaj4hQ8kM8AUNktgSPTA/pFF2IvN9MYbXHuHGTVPO1qeTY
TofaQI2Vy2PjqB9ExtWu3+gO2UtIn1MAwpW17Jda3Qf1HHd1OGnr0YBEC32H59YBzRIHymMtxZih
KLGi2XaHNCs1d6jn8QYkOnxU7Sk8lUFyHiiShZ4Eru10LYfXwqN+XiRaeC6ghvExSROheHAy5/bB
Sud9k0ICl1n6ZurxNne4k3FCGZGDeDSmqUcubsOvWfODH4zdqjAscyM4X7pLGPxgx7oLdLvXVDwc
hnKQhm6D/pU7rUXZNE7Hpo53pWEftTDZzgJ979wEx9QMbnJVvqp9tU3tjmw+a6wZXBZFXLmnop9y
29467G4aJ9s3jYLT1bgOm2Hc0NKsZ9QAGvQ14sLKT3etBcEXdAhHm9BZaYF1he/nC7f0WYso+GU5
r7KsvParbl2aCH4cFanEoHOzFkay6w+jIi10Q52/XtKGA3+6n3NorhGBFyVM69wiMm8C2xKcYXV8
GlEOhNSPH8h5XunxeZ4hH7MwiKi/7L8bwE1bA4fIY2CLQI7vlmwOE4aBOFcvSPG9Rcq9If3TS2Sw
XcKC29nZdan+Kn2B+nNgOzukbEqHp2IsHpyiONudYH8g0vuknJ+dFsoCTqNxLXJmyrG9MseU4YXj
rMgF22DLo10nqNxNXVm7Ct4yn156FnYqDguIcYxpFmCQI+NM11kl0JQfswbdO086jzZj9tEmxrm1
6FrFyxeALMPMsxk3Uck2tWMHMjlHtnAB/btJffIQ7K6W316CLUwZ03Tb9yLirokSNtD48k8a92Av
VeDRmnSV9mCvPSJzik3t1JtAxscgGzZKhzZnGlYhHe37Lt6pdHETGGp0Tb0WBkikfRdMZz+JKfJc
pqaMF8vFM1VWvlKvm+mR9tupNkL1Mpx78yal4cOs5cA/BGNzb2Y938wEA6fmfWIMexrWIS0I3pv6
gY9ss/tXk3wzLL2iyIIa2uY1GNNVndnnLrEZ67XHVYjc9+wlIySqDz5xAoZpcKqerseO4374zP9p
Bnt3tYHhgGvRLTYvZ0mrZKdI1lYcnXSwdDVNXiGnQYHU8TZhE9Z5KC7tyxx9xV3ZSKlxLIKDh2J8
ajvzpsMPEXNn6hb8HUpIlb7bq+EOgwp1jqZ+UC0RpLH2GqVfQZcel17MyQD25GDUbuGRG1CVsdXR
jtawlFkOnzpv6nyj5snZnCdEuWx+58zHeZ0+jyJ7NzvtKFgleUGkruuasbqYvhvzMRP3c+2zztWe
X4abYcgugJfdZRZg0LhhJd/KBq4rFK1bd05J9cjc1mw9ex6u+0BsklFBRNKAxpc7xoYwsh1iy1Vh
IiaGfUzz+LJJ4lNvyBvBGwHLjKm6hfc9YhZbOZa40nJlF8T9Nk7SzWzB4NLCTdGTK0OLb6xxAJPE
ssyKzzo1rwq7A8xDvrfxlbRcxYqyyo3uShrpA1LxvVnXR24EeumlqTQ7qgp3gDXRm4nVo1klYmt3
mDinR5VYEDdDjCE4sIEnIRiX0wUPfJL5TZAO62FwVrNaXpnptnOa52UQKWq0TsCLAx2Mtn6Mlh5A
oeaOXf+x5H2InEC2WUDttXc8xhiFiy+OIlFXFtmFo1Vf00duybwts28GwAC4xYESBlyjtDfXUXMv
dPuqb+qz7HNsD8ZRSO1iQBuMLLr4NvVUw3511PZuGQHpSOySHHs8HeVzSQnSyLtfIqtSTbnJG6bc
dNMm/tYiesOgMOPN3rUlcfV9Nb0YcX+ZmN0unR5Shw3IQDg7Ay1itwhRkU+njOmW9ayTqtMSQhPu
CHuUCkr/Yr402GFodbtK+PQcYrwUeHEsmrVRhe5MZJmqGRs7alH8Fyjtp/1YZruCeMjKxItXeiGn
ycw/5cN5RggTLlY2joHLQMKVd5Po0Z4XPQxKdpkk1pegmXbsOlzR+m6DrRHRzqGQ4qIfjUtLKqNn
2M3dgv4RcM6jjzXzKgn9ldJ3bjI1u6xji0D7YYKSgKNe2n4+ZlwuAD9bWn/fkKJnhPM6bxbh1HTn
L0frVqh33ybckuBZm8mjxZTPjGsx0pI+yDY2RYpua9+WJhsYVoE06VGKZ8iJHHTjOIkpXl00fkUU
BOiEPi5x2LMHHtvlXQWUN1Wb5Y/iNkEb61wUk75ORu3ERyjZd/HgunraDjynhVpCynGltkw55913
ek4HDar2Yb9sNqIYJFQFAqEnx0RQhDn1G/JzPJxoj/5QbiotO7RKsl0Kugifq8DAM/C+PCcq42l5
JvQu9SygcTlGnIX1FSN3KR/LIzaLcRfNLyrI+vK+luREsvyJQReC0fTXTThuHNaUsdosFYU7nCM0
S7BMF7Q/y7PkGFXtupxo65bfh5TZgby8pWxHWXSO2/ALH9dqBIwwSay15o1RdBl06oYakWWNK7BQ
miwQqPEgQs1H2/HRd2WcWwqkMIPX2M4+cCzPqazNTJ8cbbQ3cW2tED1xItNXyID2fJoOXZi3LJfx
HH8xBwuPQUYJICjalYV+SoHHOU3tRkveLvW1JHCyi6v3alYvags5FVSkfyOQaVNDYgYWNRSwYltP
eDKb+yT3L5OYTsLduFpufAEP5GTFermAxChXDHmtUz0qo8k/c/0o8/lGL6N9DKPKd5fHzeKLmHO1
zJwaZeJSx2YyiqZwAIrRXWwzF/wmAnbgmsIjOftUWNqNwSGxjXsArfw4c+dmBnmYvqEAhF5IXfYI
aXHAS7/hErq0XgEhcmRELD1hv9DZKjpX9GND7VHxyOSlg47TK3P/MJTOyN6bRNkM2tDFcqID+NYA
QHn6EqXDC20LvtiN85Xah3lMMRIvntvLmFxTD8cXPSwlk9nwCXLqJOST6tuggea26OOQCJUGzG4Z
P4n10mn+oybkXdVi/FhuIMzNKvV7scsh0tLlBcOQIy7HrLt6yWNFRHxt6PNZS4FXZk5xppG23lxN
TLJFfbdU4OXntNP8Ivr8o/aH/E2k4soqRhge4xkHA+eE+rZXk9Vs9TfFMF0SUXJVGNqb7NWDVBpG
hU7bFiXvLtJuwFYzvi/DBP72a2LOL6Srcm9D+7XPxXWfG2B3Jti2VdwSEFls1Dmnb43OiSl2lOtl
NELkXiP1P/ZZ/pTE81Nk1OwMyktiyteAChtu4j5QhrWZOQiD1SdZaWdcGsfaiW+FmZws2d4pUN8G
vAgCMuUuKXr8w2V0rfrOdFHSBm+D//PQltVjEOv3Q6I9B4Z+Y6ZsBCLT2QqNKM/MUMOVZgyUHKe6
9vvqKhuM8yybo8XWgPMEociVxpv033J8Y6tdJxn2ITtr2OGnE8dWLXvPO/8ZMd2R40rsYmCwCBwz
F8UobG2ScjBa5n1byNHV0/JylP12tprLEmCAjj7aNeI8BGjOB8gH/VkAtMkkybwaZ4qLPelFFVHj
1sUErlO2Z8RYuhsYxTOl/U4jt3/N43hsrKmCY9AeG03/wgb+SprmzWAXr0ExETST5ptsttZ85LUA
lNWkdReH+qUs7E1jR+veZns7aM+VMKkwVDNWULDcMn2v0Sgj/mn0larRHmtogYFI1Z/H9GsvEGpU
je9cEKOyXGCKBUpixs2jdsYXClVjNvawVjk0jG28VqyqOaZj/lJyM5KmvSlwf7UDyj90mlfLDLYk
tM3QV15a6Q8DO4Yy4VizFKKlAEPauX7GzBnMofB0Q3nTy8V1Be2YVOlLiaCgHtrnyBwLL8qa59GM
XkF2clZuEwKiWzWN+ZbniFJaG5NRbajbRvpfcIXcw/xvCgNmW1BVzTF/LIaKLIxGcdWpOBS1c02J
x7TUUG8V56ad4xObs3tZ+i9BYON4UeaDbfcIkc1bsJWLMU0fG1RBeZrv9Na6IFOCS+dSfHBzMUUH
Wzx18FbhfRI6G18kX4oUPRdS0dgjOATvXrqPxIwramaDUWrhjapTpEjDuqXVF8LxFv2BEVPY5j5Z
YwV6bFsNrjC+ndL5w476jYznaaeE/bDBLoVYB3Vh5c52WdGajRU+DjnqKo3t71vSsplfnYV3P7iU
ohDbGU/0pm3wK/kqPX3NPog8ZMwZBH93Q3JccgWQgSoaBxYJA/mwc0B4dnhjoxsrjZCCVR9Ym/k4
BDk98MenypTBu15b2aFB/gCNPc+bsUKKJktxKQlIPib+hHB80tGNBWbvakPeuanNIdeJ1QTfM65G
tUiirYjlx6i3m96sXqvSvlGjcV/F5o0fduY2BtRdI2LPIleLqb6BlMR8jqkk+JuMOLuyxSZrA8Uz
zT76io3SQRzs56f/JWWH+9c3oPQcrfCCcvtWzgNYkazdoFKOcxZeYwzejmmyLyu4wOysGfXHzyVr
fEp2Mau5bUozIrwjyuwD7AzHFM0Z/iH04jvJGp9bDqWizSRPnFcnsXsJUREsnnrPZn0QyeuPP8Hf
B5AZn/sNBRF9hvoYbeiMYFCV0O2aPJfM5yUXZsmE+fHbfCdFxf6U0IKlU4c8G0nyHlUPfuQksvQf
Ajy+99KfAlosXETYX5dPAHKDdznQSDdprNXPXbhJZsifslNaoymsIiU2N0Vx4dpkeqqT/3OxNfan
XJZiFkT0xNjLlba5azT7skD9+FOZQ4b9KZUlm2Gnqi4z1jYNcLfJGLaubNV/ymJSl9yVv0mtsT/l
scyI9OKoZ9IlWQ0b5NRayQ6zt8hKCCezyte4TvIHxci0HhWrxnl3aOcBa6QcCJsm6jjDrFiiUPjJ
x/QpwqXqjahoJtIvkBAgzCtLjJwIHP4hmXl52H/3aT9Nc1UvptC3EprBVnXWgn750200aONRQ7AY
b3480r4z2z/3J2q7KgZFI7gys29zTh+AqVgDxJ2u3P/4Db4Tc2MtWU1/GsrTFAPbhTMJc8bC4Txx
fgEHCMpXEb4vsz0FdvjxOy0D+G/ul/Vptlc5hx5afpIzGfiv5ZA9qbX9T4mJ30mWsj5N9y63SB8O
eW0OcUNxM4McS0TQ5ExgNSlXDYzjjz/Edx669WnmRwSUmDHyi3Wo5M8GblCzKvd10P9D25Tv3aPl
+396GrojJp0+V3SfxCVI2iNxK333c3FmhvVp9pPE0owJlr31t43dco/CwfynTnjfu/JPc3+aVRXj
8eICsZRXpK3tSg1S46fy9wzr00RGrjdmukkjkIb+HytSZ+uHpszlT4UcG9anidxPnaV247Kilmp4
VkkhJqy0/Icq8Z378rkRUVjq3QB7xoDxh4ulkQFn0+sfj8XvDPrPLYi6cRZ+JEnSV2k4Hho17J1c
ATQMGAUrE8M+Fp8fv9N39gPy09S126IqFZX8fBbo7BTXUQGB3yMs5czowkDgpoStu/rxm32n5MnP
c9lUJW0BQnLbyAmk94r6NFTK3hBq5C0nuR+/yfcey6d5jA5DOFKU5jrVrcqzkOB39KP6uSLxuS9R
H2BSmumES+ahc68QEZYH8yl0zP3PXfuneZyNESZBi26KRTR4StRfGjgtfvzS3ylv8tMs7iXZBZbN
ldtqtBGo4vDv3Shx83MbPvlpHtdlEUtzaYdN8ujoESoU7MO00FY/vvjvPdNP89ieVBpZ+nTSjoGx
1wsQpFaz3Pz4xb8zBT73IqI5kcTgRxJ6OnRFCTDum/6hFkhYXL3M0edjVUvQS0p1DH7/PP/+lyZm
zb/+g6/fihK1fxC2n778112R8d9/LH/z37/z17/41/ajOL9kH83nX/rL3/C6f7zv6qV9+csXa/pC
tbQa/6inm48Gkcm31w8+iuU3/09/+G8f317lbio/fvvlrejydnm1ICryX/740f79t1+oYP/+51f/
40fL5f/2y//O34u6fvn0+x8vTfvbL+qvKN50mzAZ8hzJ6lsCcYeP339iaMTgOA4iT83R7SU9PCcR
N/ztF0P7VZK3owp+ZOlkOfH2TdH98SNDx1rBC6l8XyU2/b+u6+r3PcvvD4K78MfX//anZnPqt34Z
/7O3sYDwNGwDhm5JhoPQPjc30ZxcwQy7eAWU45gSuZf7s+bBLIOehdaiySGKssZ94M0CPhLvMERO
c7CUPrr2ZwWpXtru4kZbY/bA02oXOHUgX2tbdeuSs6+TKuuJ7DjCYS5spSovBLiaE+ANMohTyUqV
yLZsQKhoahzbawONsDmfongcMA5UNtFfMCCIf98yUT/rff3qzOe4Mu97Zbr2y7TfWnqWEmzFfsmO
dvWAWkUYyQ6KzB8Iwktz7BLUfHGtiPK9VqNnxdC2uTQ2Ez0yvIFGDQV9cOOtsOJrIUN9U4TGdd+1
pJBV9YVqZwqa7uIwtPiuwR7O8xB/+IDBVUFwQRFAw5b6kqanyFPCcpNpyCiQugvPQW3okU3Rbrnt
ZODgTEL6Za19e9xOUf6aKLayJZ4k2432dJPm7wIQ9qjrkTcUNAh3BthVVSowByOqxi9pKcQ5mO1o
Q4Ox2PXNbvbE++gHIDFGQDZE0HkhuLUXdv4qGdqLWjUuVKHvamukBVjQgdEt6JLfHLgnCUGQdbCO
LP0+su/qBudhye0iKS/bWoSrVJEobpy5uFK/0Efnq58oD/nQGesq7mJ+AYdxE5lfOwSXYzwV+5oe
ZCgCYSkqzTTxc4DHFFq6i8nRQL1swpyW82Hu7fz3Pcr/60Jzit7qoim+tp8rzV+K0/9H5UhbKsL3
C9LdSxwlEdEDf6lh3/7o96pkmb+qps6MV21VIl6livxRlaT1q26ouio1TVcNw9SpV/9VldRfBSXL
sCxL01RJafrvqqTLX6WlqaZFzg3N1VkS/2+q0t+tWFyX/mmboARRSPOgSW6Rqb60FQ7TLDsEKl6P
wn9LauMfomq/tWf4n9qnaKphGcv7fNozxPjEsWSMztYUanEVGEK5sFp7+iJVcMajQkOYx7Rt8a+U
/RwmsMTJhNRYVOGxCnAphb4QvTf5pvollGmwVXVjvNMzvdoMZj2+xDQ6OJe10Z2QCWpbckymSx4F
+iE/HRzvT8/17wq4bixX+3ef4vPWJMxAE3nCW1UNPozSFs1F0DYEKE+1lu+rdAjpSV6A2W/6adYP
lZWVD7SVkiupmxYq3xY0NUqr7qFGkk33QCMizyMji6/clnZM93c/rNuUAIIx78+wzgbaR2UO8gkp
h9LPeIZs7ejAPp/nPkR8oCA9b9AcIvddL6JDUHwLuMYGIL8kgozM0UyLxFVMVw5PEOL8UQpWYsNo
yU0zI1yBlEhrXTW11CAETMQbzeCkl4o5mUgGrSbAyZTZ03OXVRmh2cGIdGAmYzzehbKpTlqBV2sd
heSH1gq1jzbSSJrach5vYc+i+0nHF8GyhIRYhKp5jz6tWQzsdqxRsNLufiIt8TZuO0LMwthJI1LI
pjr1nD61nmmXoF4bsnGeUNpiyMQMY92pdWycnLTPjlAR0kLaWBnbOcMpAZ3ZKysyaYx43dg5VNxM
NtoVtBG6fBYxP8d4UxnCVeoxPvnSJMOAaC1yZLXgTJex7DRrSpGQhoEDX2SDdmEWdfSChKTZpPBG
lxOe5yOvr1jbCM3pK575vHF70SrzJb0WpvigF7r5lGZ1s2v1HsaKwDwUFiLYs6VIL/JSKU5BEAf3
rQFnKoM2rFaF1pvkt5nR22Dy0dE7ztPCiWiBlydovN2cDMaVJZT4uSLu9VVhBF7D88iNVGRxSfJa
cRkaxkTOJlYoREAI8dBzQomWnMYmzDBE2aFWRxQ18H9KKdtTGgjjGZCFbUAbxtWbVkbjteTGTm6g
NOZBFk54MqJMf+rbNrnTm1oFFo39pSG1eVmY7F3cTsl7CFplfATVR9Y5KfJoylp/M+MQBgxCLdgU
Tmwf9Bqip+3i6dXGSZK7IaMc/cM0HeyauP+g0JzHgj7aF3YttI2w0czaxFlvCinbYxuUGZLCUJ6E
z/BwtQjA3k3nGAYgVuWFRSDeqp607Miabl7pI/ynK7CGXJXKoL7VwVTeZEGI2Vdt4qlcDciCRxbN
cELRG9rGtTpjqi+8jkz427qHGceP6reqJ9tceaNpYYtxsjSPJIiiWRosxK4YqY/8uXxNg1rx2hjq
QWsEEUx8E3pQM8PRHVFpPuuZWv8ndWey3DiSdelX6RdAGQDHuOVMUZSgWaENLBQD5sExA0/fH/Kv
NlOxRNFa1ptepWVkJEk4AB/uPec7t1FYZT9UFWjMyg9l+avCD1pu0iyl5YptDVUhEDoFay7coNEP
bkGbGksoAwweoDwMkJCJcA7xmWwrrCUuBcqhahCrI7o9e1jhRsx/u1jJPAxZ7s42xmRVAHF8KpBM
7/TcqV4bM4rWmeYnW2b17NZ022k7Vrk42u4wa8KEggQ77NDgxin1tpUrS3mw/MlcsUuNN5lIKrYg
idgOQGCPJdStNz2rrLuGhPsM3W4XXWu9laznXI7foyqHm7GdyTCK3v32faPf+LHWPs80/7dAi+I3
2MPlnjcDvbWL3kS1HO3BzpJ0tsB1WAetARCXlGq7GpyatjRCbcTyZRVtbJl3sIxAUr0WUSO2ITeP
7olfvQKdwIbZdO5rJ0RCXnrQxpjJC1xOZKkP4D/Z5y2GDtzNYtJxGzj2WD8jdSyWo+H75TIv3alb
VFnU7uzeLNjA8bRNQCwLupqusg7DBsECZoCnyI/YY7bAGh/pHKKYLwsN7ZFml9O10tN6ok05DghO
RpwCiwwQIX3HTMZHxW5p7uIisX4PVdRs20xXMQ7aJh0zRK/RfeAb6t8+NyrAD8LFNz2TaKBqXqv0
PyCDZFl2HUu8mJlfgfl0lSKF21H3cDOd5mfYZuK2VJCAtLBRmFLU4hHmrNwAP0J1x5SNTSvKwV37
zi+8ksYflGgQutSJPByob1djVznbPEvrH5OjJoik2mI7Uo79VagCVAOe0IGxC1jADb14tSxCrANS
Jq/8oI4ObiWYcIlshMlm0uI70F9vdlNuQoxQM8FbpQSYcwaxrbpR3ftZXL3hF+Zwow4xvdLEgRDG
tzVIHboqAfwZjFjBatV9jwZL/LR9UT3URl+/dnkvdtkoYVHktev3G7ZcxvXMIPuLzVIeRGqZe9u2
yr2fl9FmZIKZFpMSBz8QteFu4T/DiZGslB3T7KK10lkMWYWw97BTb0jwsw+ywE07Q4jju9C2621Y
qs4tKIXs0Kt2cwV/sI/oIxv+PeJfDZPXlI/rxh6mvywb4A4iGL6QmTVObYSQFVs9MvNtmkbdlUZ2
FbJrw+79BWlEoJniCdczNaZl60+k7hUF6KsiC9EiKpZchcgt/7BvLPepxbNmSxWWVkkExwskGAzW
cZm99KCjXnVy45gYFNw3OZpVZzIaHbVsPPyIK+a7heGGSgocxZ51YSK0mgWMoP4Z99pwgCZW0/Wn
x4ZiDrV+OBbhVVDY7L9Ma7gWsZRXsDuSXa77wftQW93zFKr5Sgz+uPcBTaL/Vssd4Hfnjw4o69ij
P93SrQEUNpn1zyyuoW66Qf0e15Oy68tyuEanWHQz1Y3OchXF92ls+Cu7ALMWqR2Qc8FZ50h5LNn6
LUFNYVTmvyYzjVWWqK455J3KDxOQm8HQQgpK1GSEOcElisZ0V5FapusCCC1jpUvojf74KkzfeB9F
lKzjpotuanT6CzxG9b0VOCGyXV0HM2Hj+FcoGsMXrP3rhv5XsSgLI9pEI2rRlrPkvSiaddeWzXWl
df2arZm7DdxB21l9m98A9Go9cw6h9etW7q1icu8NK0mOUdFVrzCaxk1tVx2GVlvdA9+0r6LUwrsI
J/OZ6sTkLwLHh/eDPWdYmoE+u06R9CxcW9N+JcHovnWOOW1zH950oA/tNZZlsSv7AO1cVlXNtZLS
LeeIjsFCF1UoFr2WujdW47dvrQEeq2tHsVKiinO4VcoBPB4OFM033U2iubqBrHfKqD1Ih7N9aVn+
DQhv/67LSnWR0tKPFmVadju9mOyD0WkKzPlSGrsaQIK9YO/vvxoOr6MiyeIbIaysyzgVWx2D0l42
0XSlG1hbXGTYO1JNJHS7Sm9eNKxQ6O7cLHmmqF/9iFnA7isLxRtmfns7hp1x41cjUou2BwQQgphY
Jo3uXhuDTs+/TIipdlDXJcgDnAA8ggk5IhQ+DRI1MGfUm6kZt0aTDeVfWo7WO4SE+mVi9loPbO9Q
6bgAuNBs5z8TGTo2Z4a82AaNUv8sUeW92gLCWqiMycz+bdnUt8M1KjBjo44zzQ8jxYgwvA8fsZFV
APvqeK/lQbMBOl3/YA1K1jz8yBSjIllaY1Qxawf1xpnJ9lbUQoNwcPubkP/vtEaovLyqi/nQ0cvu
GlJy8ZYqQsGGHpsLxZAAbUrUR9KK/duWW24zuSXlzWBJ47WLG20nO4SeuRJPj/je/aU9ocKylRgW
pTs1u1IW2rrSJcYsyl1Tc4yLyf+ZoeBNlpNuRL/0pNBvWDPrpQN98R5IQ24DvrMaExhS3dzYRY+e
hfzd+KZW8d3uUxhN+qYqpuHJouIARFQnx2vjC7V/GswM9CF41fSmbCXcOuibwQ1BP+WvFDIcFjFF
wQgLOPy+8CGj4qnEjJ4pCGNoAg9rSYLBz1LJWVWsupquMsrOr2qEd02y1OLkFFG+Bp4QOOxkHeSN
utkbm9zERoFHktc4ttS0wWoSZj/tKhzkCgVEnWyUJG3x1ATFnr528VilaQoKCXBXFQF2XJjoz65q
GQN+Hlz5YCtQfBCcR8EOmuu7k4zdHYciXKCuq206AVlrIaY0jNYlbvdXFaU5yDN78GF/JZhBgjHS
d45ENdMXprOHXokJVatQH0AMdEwMqEjvEEC5gEBpxyRy1XQ9y2mhFeWt37kwVPzGYcvXg00Hy5cq
zmNjiSxZ6RgKEOSSXIB7uKSmtUjigdAHbmKUALbusCKVVdd0S0XWQYRYHN3Qom180Hi5bLBRBW50
n0lA/2j6xZMepc3jiDsG0kOgP5o0w6+mNGkwTXcSCB1sNeR8U2mQKdLm7MA0wGOqli4h9ZI3UYn0
UBp5CCmk7WaEKWmpce9cY0YvtlGWWTeJGcoD20MUqwgf2+NkCvsKrLe+NcUwvoaqMHYd/NJlZBJx
n7dOcx2VBqIwWVh3tpJ1AlYIfDAsIkG2VDl2rURoFDsrgzWxhLzVbApFFweEeZG2EaSkPOS5ZeOt
pVwAaTq8LoawvTbou6wzYds/bNWQe9nGeCkVO9bvJgsaVj9bMWPTED9xuhXmamq0/pinun+UgCFW
FhvpHBFyrTz4eqGqC8wAOmPXFMoG72X+1tCFzG4g7MXpseIQisI2tzFURHMhbwgqnMfYyqAvdyag
YPqtAjeLFrR3DYcceURNKUd4aL2wFpaK6ZeCcOy+B3VYKmvOpMFjG8QFvv2gjm/py7N3M3C/SqpE
ywkomk1d2Sj/QpNMn9QqVOxFpA3JRmNteuog7+6UMqZC6yRRcxemZsqJPtSOXViZ5bKTof7ql+8c
ap9E7mZ/qqrDfQxvcQD9GNgAFtnv3sWyMf7WAeWphWXq2cjBzWZfUwfdjai028yJkR2blfjNM4HM
N4nEuLe1svjBBKt4ADENqG2TX3hY5Lq7NsCbb2QdaRVRo9t/xZTUN7UlZhyDSmCXtEmqybAraGaU
3rDHtn7KooqP7QgdFzNsXT/JcDA3gwrXeJv1qXjJAnDeuARLjugcS5HVZ1EQ3Mepqt1pcRLdYR8Z
mHXTmq11XPu4EgcE9T+kqBBnhg48hVkJHvWLYDLoQsFpVCoQCGP9VmV+2S9ZBZKB/zMIoCVUjfNa
cQrytJhcm7U0LJN50B8oWUHU1SBLJjXi06mqgWIpsQ7ea9KRL+sUFtaWMZGyYgQHhG4wptuaEvrY
dyUbk6C8IjzE2bD4sdGGAOizGxH9W6L0E5S/ODx0U4P7NShb0PMOVZwfmVSip7BDAUy2DwGsWYm6
n8q50ZVL4LvTE5OWeKBiVB+UwG1BLShIlN0Bnl1k4nzDvKPcOlml7VJlcp7YWfV3cHiB3xVGQDQR
yuX4HoWkPyswHVEtR0IPOHQaioq9NrQRbDBV7zKYK8ckVfA9iNR84eCRUtzIMJMuskLUL9C8+cVT
YGtMaFUQPZpp4LLCEH3LznqIb5QoNx1YWqF/X8Czw+bbl7CEk7RM+23s0BFBrWPuBNEou7jE1zqV
Q34bjKl5xaE4+KVi17plBSS3gCEcNgUTa0rwgYoAuMRbr8Ej49Gg9lqvS46YA14KaTVL0Lyjl+R9
coSY0a1bQ1d3A8SRe3o6VIyKEZ6b6wxJCbhR58e2qdncjJmhL6BwsxAovGtAWkVxbznRtGI7wfOW
zbEpETMhkwYwwC5HPoNtazVNEY5ANODHrMprbdWV/WyrSpv0CDDL4hybdJtEpcLCLfab27JXgvsp
7up9Qufrygxq9lDhZBv8+hRnZFlE0a4tA/dPL5q2WTS5VmwyX2cGYtpU3xrKF2uszpJPpjeC23Lc
hKYirq26a347Kqd01nqCS/E+2e5bqlnjzsYMzTqqK1uFFfPRVsjpfKOHOr/6BT5B3dTdn2mc+DZ0
ejMo57WAdCFf2vh9lKko4w1yaQIGXH1y5Coy2ki7qoDe+VyoNVw5gQraXFXsyaY/pactuyyyLiBO
aVxBDODaWbJXN/1FNeCf5GjmAldVI2tJ6gTEmTmD5FlzQVIlQJYeGoI+qJYWkD6WEL+Ko6YUAHsa
HO8vRHQN6xSDikMv3w+OsVuXtwAjQYkOWd25FDgno10izRYuhtBIRUsg8W7p0dg9TkCymVBq/WYa
BmPVcYbaSQeQdafYDe+JYW5G2FswD/jq20qazdvoZPgAYIYJOE9u9NqI1twYWjr8ZO0ft7KjZhBG
HKwK8OKvlnC1J8PI7ZDa6A+CIoqdkaOBjiy93bdjlK4VNgRXrTlxslPRqRpZ2hxtrA8Jk0oalqs0
zYq/cJP7ABV+jElfl0Sn8mgowka53kz4p+p5noRWcJtlvX+VGIZ7M4CVR5Be99pxUk0TKKaE5mFF
RevsOPdMjxIM87J02uypNpGTuqVCJBekZZTRZrYjHCQlCaZpooWZGtZmckBPqm4bPdbYSreO1fUe
/jN1U1RKe6UiS8CilA+gHiJVdvqCE4myHbQKzEifoeoj2x67QKlYhGwNsF4WCYxzDLphUFFa49GY
F1GNWAPHtxlu0o+bVxWVNZbT1HVXFZQb9P3VjNiBKcxCw9ChDBGjv3epmV5h+RXbqaoiCnda/FcZ
1IEkUDsvX+IW7XmkNiD3hjySe78y2VLKWL9q4qrcjWxkDzUUhmXLxf42G5btKNXltnDV4bdht/6e
PVj6u5FV8phqtnggjyN+MEM9eyIQJz3o3TjeI4I2NhrbtKsaAvvvABTnaxPAXaAgEAg8r0HbbU2l
U0B1m/F4nWL7WxIQhatiLKJuCTaOuXeUqfnoYChecebPf4WmWq66IFfuuU5xcHsIaFZPObM2wnrX
Tg510W7UjWNtqwRVDuRwLApdaovYcUiZAutS/YqYbCGe5jJbAZAS2GmNGY49sjvaDHqf+GvTr9I7
fp77B9Jme5XaRfFo+V16XbqyOLp5H/PcRzMVJmDPhfIVBmaid8t/OstJkE9PutXbj0VvDNT5pM9q
iIOA/U1lN/VNBFjrvcA2eQxsm+a0w7IO91+Hvek3ByPo4XJBaQeDOeBdjrQwP2SKWd/0kdS8vBH5
ahKjfmWTH/JLiwJc7bOg17MGvAt6iXON9zisloXvQ97WlOyXOnTltqjB/BqxxPAxAMvqkxSMfVhJ
NmRs9VoypsAATmqC5aeb8T9QkfF3BM6BcDxrPdl2gjELGNW8n+Gso0VSrKVLkFwbdT5UPlk9p2Nv
/64Bal7ZqdbfuH1kbc3AVx9VV09uh6zTNiZOUuy6Q1u9mpNsX53GRGmPFZ1AOjPBMCyYWG2hDavc
TK17P8Zu0RJvdN1UDq4yAA73tSt6PDxJvm9BYBIaH07PWaMXuwa48MLRGhhBRTSwW2mcRl3m09Af
lcGk49dpju/goPOHF0fNcwK9m0pnvpPWk5or/S8O6Z1BH4oAh4WDwZd9UJURvFdUtnPTuAUUESDX
8NsqpcN+0Qbs5gvkXytQDipPDS0tgG1BZLDt6TJnzRa0J+Ul67D4Nf5PdrQU4gLODK9ENdT0rZDk
rvLclz9wdUI4riS2sEYW/E0hrus8tB8lARFPpemEB5gGiRf3KhJ3CprZfUkM3E4ZShV4d2eZL7Ky
DMDvwRiaBx3SGCWQkh7OhuKrep+zPwA2RvTgv0Vd/6+b5P8ftb/pT39ok85qn//Q49zMKpr/dSiq
Pz8/anL++b/+rcoR6r8sl9Krq1mmikgVyd6/VTm68S+NNraDuxlljj6L+f5P/1v8C40dNB6X9vi/
m+b/VuUIm/63pVFP0rE7sTXQ/2/635/JwZxZGvSfWtq+iyLKZ0NwT75Nz7viGCBeuvqCUm5WI/5X
v5hPn0WZH5S6NsADtfalcleUgOeFc+0M3TZrOGJg2LmgOftMjTdfwYnsstZahw1LFtwnavlkW6M9
g6DmbUj0/uGGftL3PjdE88V9uAjR8PIhxvfvalz94FIiDYRw0a2/9+nzZX389K4G1uPz8x2dt9Bx
xmOET/JCy/7c2MyX9OHDXXMyykZJg3tD0fw1nJHiZ9Yiy+mcQey+/v2fCigY/hMBRc83kC/KV3R1
2G4JLiW6UTd2Iy3jTRZ2d+R0XbiYc990IqFwSjcZArI+7hKt2IZ6uUu0lAOG9u7qg8eeqV18fUXn
HtoTkUPtd5jIosi9sznaUQXWF0HMHNpmEGwc9nFff8u5W3Oiw2yI0sFoYjh3Aa2zI1dmPuDca24t
s9afv/6KMxfyXyYoR4ihSWmYU0O5UQEOU+fb91b4wNZkvDBYZ16OUxOU6Yo8z03LvlMD601JOyCE
lfny9e/X5mfok+nj1PqUOBWxDXXb3QHkW+uSlXlegv293jw701NqGDgg43XSKWubRCDLvjfS8cLD
NquSPv3ueVA/vDrUiWsDPyzVGR8HYd/sley+B//GJscU75wUwcfgO9D3nfNKgM8ip2KS0ikC8ZC5
hDX9zz9kB79C32doDfxiWA19vFOKvwLsz4UhOjf+J9OH6lR+NoRddyeUcC/Eu4zeDMhGHPkPMwCk
pweb0curoIYHgg0YZw+j25Psuvr6B+jz8/rZPTqZYjjZwnnWx+xOpXGCrXXRM14ctmC2MTTTkqvv
HUpqd36Al3HgZAK2u4IuYsALJovLz2GTwINNNmFfX7h59jwlfPaj5gfqw83LRjsBdYonGifo79DM
j/2gvjqS50WAZ2jYBfVVQfLP6BIg0KxKinSQmIfO88342dZNpMsQXcFF3tKg/EUj6FYfgZJzhh3q
4MlOlDettTYjMrG+1pdVOB4cTTnaLa54Shx71W8fBjf+k2QqXX5APqR4kW3gMDeSGb2MfB/keHwV
ThOtqeGBjcEVO8Vt29oHcrJpQGbopUFY1V27Daz+0LThFRP4IcolyTEgg4J2K3S5c7tqG0bpXWTB
1ZKKszFJ2SGvrwfngyIBLQqaS6Ln0uHK7JhaBKANMi92Qsvv07TcDEDYFnlTPI/ykgJcO/c8zLfk
w9BryNU5+yfSiyfrbkDLRv0SNEIL1mPRBFST21TPjkyv8N1HgtyCjoLt18/iuXfhdOIeJip4Y+x7
Y1VuqjZbcZbbfv3R52aDk9ma3NHIcDO99Iw+e23ZVytNttfL8oI88MxMfWpgM4osQR4kpCclxdHU
LPejXW4R8q5RSV3w2Jy5hFMPW0deYwwCTnoaKqN6IW1F3FV1atzG0qI89a1xOrWvIaLESRiMtTc2
6Q0pFodRVW6lFX7vNpw62OyqJg8QXoqnSGVOuCzufZSIy4BgqO/9/pPpVDEHwMUiqL0OWi8C8QQr
fA0lKGlUff29rziZMAcE+6W0tMprlNGbFGQl8BCvpYpB/+svOPManDrYWhAseRdMlZcTUUV+rxpv
+iq5dAvOffrJ+z04Q1xTTqk9Y4oeLIJ1LSv48/UPP7PBOzWwofMaI5K2Ks+N/b++3kHRI1/RD32v
I/mwd9QLp5Jzl3DyMtuOktJhZIpKfY2WfwlPvXC7C5uWMx9+amWDyJEXhttILxncXw04RcpW04Vp
YjZwfLaunZrZiE4fYwPxl9eoGyq9q8zeoObY+x1Ns2al6P57kBQk21voOJtLPvdzVzTfrg8zusjH
WibgmzzCYDZlrU/gmQDwf33Pz334yTaLlFBtSioUizG0tH0bh/ayhw124VWYT7Gf7AOsk9c56zIO
JIjWPRdl4cJEa9SlyYNM4kOuWi8qNcaCTjYZt7V5+73rma/zw2BBdxupljFY7EpvJq1+6A0IFF9/
9plVwjrZ1biFHdDtbCqvdo3fbY6aq7J/V622LoxLHtJz27lTb1ujRw5gA6VkJ1TFrwn2mV85Oo9d
0db+mo7PiL0FIo1juxV5JaOPCMvU7lXga9dNNwKRGAN/rfaafLGyfNqXeqytSTdg59UHAhxOqt8B
1rEuPD3nRuRkxW9g0gyDojYe/pVNqciDL6ZbJBvHlpfj60GfSxWfPUInk4XfIjd0m4ynn23fLjA1
2jQA6lphP6tGh7lFDj+tKGq+YbOlmnHqoJsaonrQezQepTrqjCqh5A218a+v5czLZp6WY3TDz6tW
qb105tFDapELzN+XuAnzS/XJSJkn84RGX21K2xFcpUP2Q0ENlDFD2sOxPdp87wJOZos2NmsDWnbl
BTo4S5cgCRIJ9PTCrT53ASezBcEaKFxR3Xp2Q8NFE/lrRvcZbKl+wSF85nE15/vyYXJwBoUEkqhi
4ekQwTmV4b6PZMjsHCeE9mLU5f3Xw3TuQk4migJrQSKsqvLkJB7hZm2bqvEmO7/73sfr/3kZBerZ
CphD44mE+o4SApUdCDqtu98XPv/cOJ281lTiRes7EaHyxdDuNTnC90aNAf1ZEztahCjzg6oEqgu3
rrFJOm50IsPYMICUFpDZlGYiWxU9Psc4Nz00nZZhqyNwGIV1ep1Fjr/pZyhbZY4KcQV+tiSFm7VA
QXfS16a+zkv65GloPsqOjHZt6uWKFDEdz2xl3+SqT7cbYvXKHXqxSWwTyimpAEh1aALHeMwXSalC
bq0HAh86uoNQF5Oj0EZ7TYBWuEFI7t4ImdzJgrgZXRTAK5N+vMJu0D5VQon3sQH0oUuaYF12M6ir
RIxKFRLG99cjfGaAjZMnve6VdByHQnptIa5zbI4YGbP3nm78fK75+jvO7OZOXZ4WqTwGUtbSq2wU
gW7mGIccN8afkpPUogwqQEXSEBde3XMXdPLEu0YaNFU6krVgiBukEK+UY26qsTjY3Kuvr+fMS/WP
J+rDyxuVU93Ak+cIWPruVdNirnKDwD5UpDd97yvMk7Wmq0KjDlSr9EglqrcNBQP6wDJY9YhivvcV
xrxT+nAVepumieWopRdp9U1oOCwyTvo4OObT16N07kacLDFNo9VO3RvcCNb6ZegCEYR/Zi2ryA+3
1mBPF8rO5+7GyWIzTElWqrZWe3Upb13fuEGtfhwt/8LDe+7j58v7MExDlLAvlL30zMr038JBockG
Xn8dpNElGsu5kTqZ5FqhJ7Y6NpanR6p7rQtU/lPHPGM7hFhNRv+9NecfM/aHK5k12yMWIctj27Yf
8wilaY0idHyK3W9+hTh5pibbklFX8hUQArfDVN23cXVUUoiuNL+/fqzO3A9x8lih82zpqfMVMalm
aH7IEaouvBHz4vvJtkWcPEk2e9zRNBLijqbuAEvtTyBc73u/+uQp0ocB6hERZZ5vk+fUK/l2RJ20
iPs6ufDjz0yyYh6vD3cXE/Tkj45rekpKDFdeKF6vqY9ZU2wUN9mNWnhhWzqP82eDdLJzEdRGpZlm
lmcHaDADB0v59Aeq35Wbm9S+SaUfXf97c/mpJbcaZEO2fcm9TsrmOLn2uAzcKtoVaeSs2jny4Xt3
R//PsYOgwMrUCZNdamuitxregf1q1/2oV9vvfcPJK664bqKbhmZ6fRktSQw+5rmzUXT3z9cff+7J
PVkugoifWlaj6dVAPRZBEmbrwdTkhdtw5pXTT99qyHZ9MLbmLFe9TiWoeNk8OIV6YWzOFYpnd/nH
RxcCpCpFZFGmwpplSHMTGPC++40NcomQlq1sjgqV7DK4dPrR52H/5CHWT950y7SdMDYdyxtiUn+f
ggICPYo/0Pd6/kiZaVWXR8LClo5/AzJeF+8IaVVjOghrzxZmMf+bvEKvhhv0wuR87ritn8wQRjgU
YxJntuf4PdY/Up76v5P7aAQEwlfFDoQyvRESqWwZ75PuJs9nAU+76EE+J4QFwzqL5dw7kVZ+YUbR
zqxL/zTEPkwpfYwlAhV44Tlkd+LqUEoNKfAIl3ufWxDDpgA6xY9cEv7pE+OibYWqEk2IQi67MkAr
f/1sz0/ZZ/fqZMLJjQbhu58XntXdTYTGamIiXoD2mpWD9gxWevtqltnm6y/7x4X/2bedbB9JtbV6
NXIyr+nw+VY1rTJwqISS1JXxWk5iQEpowi2Pyvc55Kd3gdXKsBxv4SBXKwQ79FXM4i9GMvy2s2cq
rfoF/hBSLlUrWGMefwSHlizMMo9xrXHkHhJc8bILf1uyAcqq6MlSnaM50siQKPtQ2Q5zLl4ZTuWF
ET0zWyAX+Y/3DXxoSZ5UlXtoyv/qeggnxSHx+usRPPfQnMx0U1ZYUtW0zNPHcJapCbawxBAOgrxz
jIcXdmXnvuVkwhv0MlQ5oaeeMOUNtt8/lsR39mxNzoUH4cwYaadzng2UUOKl9oJsIFYR2xG8lwtD
9M9Af/KQaScTXoQiTYbY9r1WN5o9Kk3tgfD3ak+Ga7Us0yjgkFSXeBAUJ12l8BO8rEwFSZ5ZdWUM
SoQPs4U8y0p/N1EsgNJS6WD1Q06qUTYdcD/JZVe3BjuNordWYS+G3dd399ywnEycQTr5TUsikudr
Nm6xZsEZYvW9j55v9YfZJpqmXKRVkHhBT6hD3jyaTfr69UfP4/rZeJ/sjWwHLUqfNomXlg4Z5AH2
8ZBU9ebelsY1Qd1QE35875vmcftwEWo/aLbaUu+a2uo3dvsY2vo4y4yPUY3nOS1fQ6W+sG6euxcn
U5VI0zw0yOf1ijq1wQciYIykcqlg/s/G8bNBO5klRI7hf9KGiL08dkK50klh6M27vN1bzSaDsICx
6yqI/uDI3PpDuU80RP6puWpCYhatZ8cINyZNocBFz0tUQaE9EKmMLecx8TO4HC92s2Evv0iE/gAk
YY1HaEue0QLr8f98hRbY35vv/umhfLgpPdX9WDPS1IMA+J4UYlmr+DW/vuHnbsLJRBQzRLqPn9Gz
Mv3Q1wRpDs2FKejcvkg9mYMiNwksJckTZlAvU28NwmZU35ujOOTkxZa19a3bsr0wo565EPVkTiKD
KA6TKUvZ1xsQw2PMs4NxoRVyZgOpnswaaRYlAG2tzDOtPYlYyWw0+974z1LKjy8cJvEcu9HAodxN
yH1m9HclpbkLt+DcoJxMHBTr8oxzc+KRcXfMNYz+avDrWw+OOn/lh4cyL2QG9tfIiCQhrUbonbu2
CDNZf/3pZ2Y89WRugBjjkP+iM+M52ROVGNy4RvDciuFox+I6sZJfRGdf+K5zg3QyUYBogcCCNt4j
ju0x6lxs/yFF2K8v5NyHn2wn/Kl3COkecm+o+pGEp58OGQzfvLsn725iqKj7NJlgVgOA2PUsCpnr
67uvf/mnD70Gae8/b/BEVYqY7SjzDGm8ZHH+bmAwDHWCxr7+fBYQPum/Zmi+4eSV9YMySVorjzwV
TxKs1GsmA9N67vU95pQ9qROLiEg1+PB2vxqmBkjui8Ug6qO+HINphVdy5WbK3TgRaWBdixYmBXKj
vv4tkkc+JJ0IwknNa50PshoMuVa7a6wWt8247/qXUeHkIYjyUsplYq/mdFRBnk3TVPjhPOZ5q082
wtwX7b4jKZKpvQbnWlLn5k+mGSvRq3vWFilCjhNvSNQPPmmEMjOuqubI39HxKtrYYLoSib3mawvD
uOWQfs3CAV3pPdLubQsgSrNRuHHEYS9lDOe/5QvlQguBIYWP0m4eTBweg76vsvFgVj/jbI860M7w
to+o8GWxqXTiC/Cozwk+Phq9+MjfcVRwoYymNqBgwzaa7VXpLyL3Ra3EtozLVVnXS9gZcAFi/49l
yrWtPbPqdWp55afGqiUkM7NhSVTkb6gb18esYW/mtXCcaRJdelto7YECx4vvhss2OSYambPjSpf8
mykWOKnXgW698BsCMm6dsF62lbPQtdeK9oSVmz8Krd8VRr/NJMm0KpmoAUbL5qiTPEgNA8jepq3T
ZaBq6wGblFK1u3kItYHIZUk274YA2cUEdI97E4m3+SLVfqQZThSWdj8bQGRWzGcrJ7GOlC+IuFZX
XPDXz+6nbzVP7smCEPa0rwFWxl4dk6UHdeEtoDL89WfPM/9nb8X85x8m1oR4PnfIOYB0hvtM+Xxk
2FOxKkbsLQmAkQtf8+kMyyWcLA1OQdIH4umY8jnIOHhOJbvhCWiBrNUtWIyNSjbZ11d0brTmP/9w
RTKRZZK3NXuMNjT2ToFMzhjs/sKFnJunTpaKsh1cK5jP14gEH8KAujPBHITVXeDzfy7dZaBOlgcc
dIppIjP1ct6HcIC6UvVXvHAEVqx5J+Y9U53c9Sr5gPAvhUqg1fPX4zY/TZ89CSdrRzo06J7YV3qy
NawfPh7Hx9LIyE+cfPkokKWTtkgG6tdfdvY6T1aTCtaoVg1W5Dkk5B56SBp3Ksj2NfmoxdYuLGqX
MVG+ht+6E05szd1PVTyts9S1FvaoleuocJ0LT8yZKz/Ve9sWh4MKT6inAoQ6YhhJbzAtqQ9jYtgr
IGnBuo3TSxrbMy/cqfDbIejJmghl8QRx0lldPdeO3FYAF9QivPCMnruek/kibcSUVYh1PC0g8Ldk
elqosWEua8BInt5zxsWGW1woxc0L9CePjXMygWCpJG4cj7TXqs17YeCrcwFnZd1t5eL6SGZ3J5C9
zO83Xz85Z15v53QmseEGmDiDvaQvfpCJ+zP734SdyZKkuJZAvwgzQIxbB3yM8Jin3GCRE/MkBAK+
vo/3sqyra/PqVVZlVjgupKs7nGPa/8HH/5d3+59yDIELxgicqX7sLXVBsso5P/8ImNf9/3/yf9kD
/+nHWCejUiVTmY/Kcu6zxrkdoCeFRYdhuoPY7B9hu6r/er/+Jdr5py2jK0fcnp1VU505dhBQhlNO
gy9/6dd7W/8yPfK3w3/evf5txf1j70BN1k01VMrH0sj9F3cbvV9e2Zp/jTZoMNiVbe8QwAiAuJCp
onwEM1tkbGd0FPQHfhb7LtCSdOncbfsZAGWcMoiuohHi4X9c2P63LPV/rdN/bjjjOmsM6fkjMH7Y
uRz4WXZsUZgu7ROxz9pvyS0Kk98OiN5baOa6p8xvD+UtkY+4mdkrDn8cyTjadyW3e2bXD/wKN3Xl
NQlD/EnWfeTSSW7xRZcVxFANZsznacRHQoVdzb/N6XOe/uOk+JfF+s/WZ6/xAcyXfB4qe4r0VhlZ
438sHgdO7P/9Vv+z6VmGHXhmbywf86CB16mGKg66YI3kZB89YfhPjqeDI0i8r0qM0x6mtkwqqzET
S0NZ9Vv3WZq+6SGVD8TBCkwdBQpI8lIYNGSY2LVhGyDFG5CqvmNgDhNlzNlrV3YowYGw7KAa3ASF
JWOnJaSp3FyDs2PN3RX6E/gMtxoOqguAA8C36la3ugjouTswKwqa8fgz18Rsgb0gotaefZBSonUk
LIgWB/WWsjZxnV3Wmr2Nn2OJmjqnP/NMu53x5oxLfdyqFrWvm7uMgjO95N88ecOWS2KKbjoYZojO
twipc6g+CQAh7MpZmns6hrO9CX8JOqDHNL7IjYvnr1NczVCcV7uteEal/LnOZv0M+rqBpWiXECHy
OXsyazStnpl+QAZhOr3xxHvZGNyBLDVGevNQYBn0ZIx5jfRaIil3UuS9+OOfNPyyaKOguUsdcYLv
ViSdEE9unnFrmFIRubkzxeao/eMYZu2ZNkWsBFWG/q7txJmRguxQDcM3+e3fVa+LEzgfeiPRhb0O
3VI/mFqJu5Cy/hmJTnYym3Lud63Q80MLJemg1TIdqZ+9LDcpSr6m6TU35Lp3JsM7V+nWXsDUljF1
7eGdOxg6hzDove8yV9Zh6/0Zi2VYHBwFsnoNshvps9uSap2sh1JR4NeFQxOTJ6kuKYXrINuSXpcf
wDp/+uAcdj54Dj3ijBgbVK5Ze2/6Ux4Nhozh0Z9yLGv27L8w2HKYoEjqBWnsWrEpwddBJVyDaRLl
GRHOcUOXtgNCxe4gio9sxs3cc/LXw8XMBZm3sEuGtI29ev49+lXS+zJaQu5NRXq0gOEGBZCV9b5s
3X2o0mfcsIdsDq/pqi7WonDO5dtvur+cw0rQtqX7THybFCos3112jtgLvLxQ5ijmNRGRXcp/WuId
Xdo1Lodr63fHcfR2kgEE0aKdaTecHJA4qu5ggpw0p48lhfux3MTIsTLZaGeZ+HBG+vlr2vyDwVV6
F5pd3DDMv2lqY90YE0c9a3u4gvVFM+QdBwGrTjQpMMT52SYL7oXQWou5WE/Z3FeABKif7bib3gFT
M+C+bBEotSOfOrAGkMEiPzuZi98TK279ZfOqDz2z7jxnhsbB7L2asEpyQxHVGZHnht/zjIMPem+4
dkACnNvzmy2+yWI93v5VFuShzrZIolfnmYyEMFn1wM60q0MYh3I89ASk4BVo6IV0alW43b4aqz81
koqoO0J5P+lZPq61HY810/sC5h2/exvOLVeP8EZdI8G25Eas/Bdl8W1A0irQyTOsP+o58sbtiX/i
5i9q/BnezKoMZfI5VPMBs/JiNn8WY1EMtCFYFfve/lNl5QbT7QRi8jAjhQSOeJrVihlV7F1JjzbK
M7x8FdbKb9uGoLzeW6g5b7/bnvzduBVbkjUpxMAQ6ma6W7z0QSEN3y08wHo4mcwfdh6dordvzLPv
AwMCnnCMhHXNl1Cdc0xtzgaDtAFztSmwPzWTY/6Pebr5nFfzSBo87kEup4B7yn5m6LQI7nOH1UJl
i3ruFlFW2APRibRXP/iBwKzJYutScVwDHRdTcb8w9W8B+ikr2t8mNtHM2ZcFKMSu/quq6szP2WPh
k2mPJIC3f9m3mX0Cv50e0tsy5EN34wVDVywGhcv5VHUQD1JMf7ywix3efsk3xit/ga15NOe+f06L
PmH0+84CGMkqAeEPDRNQhx6n2xcWgHmIYYb9Vln6l4xsrC1mQ8XvAQn8nPuXMJMXXbAtsNgyaPxF
YZzyJk16kJT1nO6CBQqK6o98dbcoBcBR5JjrFyrPgyWhOtrI1auHvDjd1oxe9EgyAI8qCJ0/njMe
7K3ixG8ika3RYhu3FaCl89QrcFGPEELYxPW5h6EwrifbK/aCJ5b55ZtBGGHWFSbZl0LAnaB/P3fn
+PZms7bGLcNQX+3m9lc2TCdd1DfO8q3itVOdtQvHPG4XaxfAw7u9a/3ytTTuZYGfB8X6WQmalHPz
+7bgh+1tdpeXm3wYfjgO0d/88c72UdlvjHzBDWW+cDavPP6B9XJ73W4/yu0/Ug0ER6jB64aj3DhC
69ktKJD9wT2OzYcI/E/Fe8JXrDb4iH4aT818KpkK9Krfnungm+wAbP+4PfcWGITVl89T/Zp72xMt
wse6tU9d4L/dvqJAAa8R27dtFXeZ23uRBl4Vj3n4JNgKytBMigDnsFvZBXre5Th55YuRklSjKFUI
tSZO3n622oi1WT74dvsgLQhCjfdOqYfU/43fbFcUJ1cxxHDBz846n1TrBDTAjcbzsLBE26o9+pVm
Z0GQPgPGvrdmEHgr2L2FYeMksCR+1nx+b7ctjGg4d3YD7u8dPEXaza2hfnVBXfH1tbG9hUcDmFgM
rNbeZ7l1AGF4AVwUB3NwsZ3pRZrLx9yNz2CV6NSV+34zuWby+lZZ/qj1wrtecMdx3khIfdXh+jbm
2bnm16cVEM48yumu90DyNutVZum+wWTEnORrwVFGq0MTzQ4Y796sE3cReUSXhn8dWnZpzzMKJjT7
Z7cf3zk321cyrsepUPtFh3dgN/0TWt0sWRev3FfQGC91ilyduCn75aAhOCxM9QuwgdYATbFuoJb4
9JZ5E6idAq/rNKz2HhZfGRWC8IU6IrYPt+eQEhL+mT2mXSxDdz7Qiq4SS2EwGaX2cW5K99xj04Zf
gpd+zyyQc9YonGn5ZtlO3boTgGeU/ekOAmNHfpJS50BdPH0cAJS9WOTdntY6b89tuImv0SzEvUUP
ToOUNSzOtGfACva01b5ksskOpg5G6mjKb96tuRV3oP7kAVCOQ09IDRSXTyXo1HLyDx9E46dmYuLs
dlSTq0YtadS35HhpnW2ueQ687zhbLSZOyFjVRTHZy3sN1/dkisZ9qNNeicRAQNu2YLo6oKvVrmFw
9U3R5Gbv1dh5L6zrBTFqgxa8GwoLInvHYPKW22T8BtlsL2u4ga4a9PZ7dCFJ7YK6X71YoUtZ98TN
jPUFQWNBJQkMrio25/uT8G6AM+At6lcJhOv2B7nT+xRWzaNZSf23l4ZY6c22loxxYzE9BVzcEifL
0IkWg1NDMRs0cHItl2PgtuSVAaY0vMCFPK1I3um6qKCEDgFr0fExiltdq+5T129p/Q5uzT9Qg3k6
xgFcX3uY10pBfwlMlZRlwZVJ6SqG/jM9mRShYoFEmCb1rXujo6R9yySdipXf/QmAObm7RrMFY5pQ
Tr4zutb9teRtdRrrsf7OcqHuYAXbsW9wDKweDetOFzgxhG5Ymens2S0HfDP9dgfD3Y92Zj+nMHpx
mG2uRzr4do+YGAdqbMNL1h4pfQPyK8aTbB6z3Kd/HmdMvECkjgEphHwk04t70N6seMD+YIBG5V2t
Eeu5y/8Fl6amDz1t+q6h/W9viEE8FLKoyj0DW8aLwNvx23Zkdu9Uw3ZppD3WO8fMYb0ahl6jlsxQ
ZNQcF0YIw9cqPOube5P9A2ZcGo3uYt01GZzzVAZBMrm2dfV86dKP7NAA25vm3bIItu811frn7LXp
3hSld8ohoh0mKK3nVYrgYshsYd8R60uTT8Mz4znMVtukTnd8BBExot3HqzLENU3X9WkGzxtB+gLk
OxWT+Wn5hkrG0ZhPQa3Gd29Jzb2Zd2jnS/MHtPZfZuM/tBaXQj4sFufO2XZsuAQ61qT5N5nM2YSq
osapYXfgU4jBlYJVvPVreyNHiKgVZdUxRClRPZfBHDtEJ64GWhBsr6atiZhaZlhyY4ubxnrMpBfG
acBJx1u0htV96HT7aSO+hn/9VAK4lIt9SAeuUqMtX8rJuc+9NBGheCUFC39sJCra4DCahB1LeAS2
HJkC5PMQPmf1ci/bieakTD8RwPxonQ7QNP/aLjf9A96oQ+7Lp8BZw507E+9ZmOiH7TpDAC8N81Dm
6z5dhwBQa35L+1DmCTAUCRNhRWeZf7Le+eGbRkeRRK+PtpGROpk/ajaCsDKfZyxCjn/rDWpCJunn
VN0W0XMDrBvxtohraEZ7UwV8arEPg/A9HGqi9THRTeEyCuEnkM/DO6U8HqF101iX9+PWPxhbfg+2
+qL66nXU3b6yQ472ubNi0wzaQ+Ao/7q2IjuUrbc8dJkZnNj4qV05qYBcagL2t92JaEGlhnVuW7N/
BTOF3bDZpofa58qwhr3+NQN+uk4CUFNj59e+Sq9elz8zilRFuc35kuvLTHJ117rGvbdgWl9VcaHD
9CsQxS98UH3iFhaO+rb5DSXwYV2K+2p0915Bet9OF2BkqtqZTvekm57BZn869rcuROVF4VAlC2eh
Wid8IsEXmoZfOpz9xO18uQOLTOdnB5J4mxoI8FCz6naBkZ4S+rel+DsPHotI37vmerw1Yk1zmzhN
8cc2+T2FlJfChJiFFRTjs3+4fe9BDczLB1LccAwEr2M4pFG5+XFXipmuYv9TSz6fx5Gym0P/4HjB
AdjCnqw3eNHW36edoxICpb+w1/aQsuFiMYofev53WAX726c27f6padevDRodnuY0yVtTPjPYVZ4d
v/f++qZdIglvytee7XznZe0pmwx98tbg1rGpXrPBvMM1dzYUsoBKfyucXME8nT1AB2u+zckwccsj
pi/2Kq2teHKKaLGy3/U0wQVtxTHtDDYEI9/x7n8HNn0JaqWPj34FUAhz9WOSNYQzJnviNOyRn3vB
Tuo6iLjY4Eq4BbBLeTH4viiLLsi2nS7b+Zt1JxGVgPJqvuZGnapguAQ56jA/Pxaz+3NpmJRy2oOQ
GELGrL7ymfbhVJaJxbXY9ZDHq+wXmBOAt3Zq7Gi9+VHn3cWk+zLxttzZbz2ijCkY2UzFLZ3j0Exe
ha6TKAQCKCaXVzxAUcBOAE3ysLXjGToYXYb1pQq374z8yJhLmpO67CFQ3KrcvpsB7vlPwQAPOmzv
arlehZU+BN1IrMjqc+zlobEtjEjtbbriewmLY7Mt1C7m8AvrEDFRTbV0wiajmulS0TsBfLJ+Wkns
LB5sNRnczaPzZGfuGcFct1NGcKqN8NPfNnCe5p2TLX9RmbxqH09BXk1n58akYFDkrun1W5cNd2J2
7+kR64FokBqq/fpU2MuTowCZVsNfHM0B4H/1SL7mB72HjDb4D2M9faGMutyeRLGGr1gmjoCMTxVR
5m5ZrZmvLXtdMvMhw4VWVNVxLmRPT2YgD/RfuixbkfjLOpBCkS+e9B8UQfyuKK17DD4/XV0tRzd0
tqhVzni8qQiO1JvNiG5eAoVhgAySn7E5fQATPbCiC+oGY9KOTguDiVDFM8BieIv7U/AeIyo3WEsk
W0e+nQguenY3duF0AuzZ3tlYNqIGjN6zES5uYnTrSOPUutS70Ov7R3sq25cicHOEd+XvtZrfMaLV
927bVhwAtn1pbx1ofErWurEI+86cQsbbJsviHVnbay0W8WWobv3UVkE/ZbjWQPvG8H3Qln3K7LWO
R6+ffviNU67RhoTL3K2Tl//UUleRaFg/vVNrf0eKq9ovTeqSBnPm8zByXMLRRCiUWfP0yLc6fLd0
CVBKMZEw7ILSGvZqbasHVxLHQCVPjyVKEApnGdAUq93ARowqmmgETgYFT7HMgy3bTXawXRWwm6fU
c3q9ayYn+yRsmF+CdWzJZE7rzma7ikQRwHU3/efJzuSnOW3weXRg4VnR0k7LU1+6A2AfV6TbjqG3
+sw9hdtv7eukhs3EsSknHTleVx4Kq6WVbZjG/CJ6zzwPcu3PvSoxZ9waLbVb59dV2FbSajuIs3Gu
rkMTTntr7qmvF76Mm3Izr9vU+5FpzWbE4VWjumuCX4U2H/N0W9eoC8olWgFLFknlwlokOrPlPpSm
o4hYrPwQcGMLSfz2iQ3xnauyud7lqEpAl6dUGeH5cuPVJpTUm/Uk8+gVdcvZP2bVVLxJhloOdEOu
oAoL4yi3ckmCqqS/j7+NO/R6iTUwlcKlx7qrrMWIHeXUJ1HUNeQixtw+8jGzvrzB1XcTmNL3UuhB
7YxyqZ7QPaRRVzbDdZXLTzEsJLH4BP3dZooMq3RffAFbGGNj1tOh6dPxTrnKPS74Eq5SZs2Vpmv3
XFa1fJ9m4bzJTvV3y1iEWFDqdOdiYkkyBmdBoHKymGqoY6dqBclhurBBe1Yk65lhI3HJBj2kZE99
ZvNce7LfA91vuzrwzLtWj20SZFUbrwUNKd4q8ygbu/piMm3yoGVLD70zqsThFY5bSXTeDN18rFw5
ROXqm6Qpfa4m3ixOeTiIbkecJ//QogT6aVUprOHR5NIRMBvzbtQunYZjuxY0xaR6e3Ca1KQJZrzh
uu1ctgt2SyssAPR2/a8y0x3t7TKIaJuW8do1w2EE6n0G1k3cZzpL4ndiTkZztYcIrmv1LSbG6mBT
UhaQdHVhs5TbEqer27y0UH8+Tc+3QAqX1oPsDepR/nCr/dLXHPLybvNh2MLfOgXY31g5q4QSQOxh
ak9SOSNzDLPuicQ72hjlruQD+j72Kp5oW6opIt1xi42KfjdPPrfrfoEz7HEHoGoiv1bbKDCZ5WiK
DF3EK89xPwIkpd1mQ5KQ+i7faTbe+7M/xyEN7tewJplhmIGXCLQcyCVcfye7MiCFJ7wfmAwoLZZm
lYiBSFFQxHnsxy5P4A2s+2bU4HHFumbUjcZUxulY8IQsTvuAgYi9sixnP6erZE9u251v9P6Hso05
mnrERuOMnyPN8+lHs2bLwXLWjSuuOwFQIoCapbfsTMrnO5NEV762Mq42Zlab2vtjYHQ5C5RfMfKk
ez32fxEIohto7ttGPvuhdT8O9mtBOTBptuqpL5czV7j7qWj+ooxUQJWtL1ERSdeVbnE9ZYQRvVPu
dF22MVLSHpnmgNFgZLSKx8Wh55ivXKReVsO4jHleMLJS/ayDgXmffHzdUptjI8itXbp0vyri5y6U
TNKAHvXsIwD9HGeCe2D9/DKQFlehfais4qEJ14d2cMmcpmGiOYIbnR+XHkppS9+RM28fAW1MsuyP
VMZPqUnGU97icr94lTWjEWFVvDO1cot36peeGMesudkXs8UPrfK7dFNrdCvgc4EbuUPV702fvRmT
c83q/r12g796ECc3qD5qDeWgSg0zyjwKx3IbBk6o5aNsCaiHuSUx5VX3020PJoGATMBGFAdmpeDS
6L/M06BiU5B09fr3zbKucPp+rpX+0WXL57RuJ4kwSW2kJYfVf57b8sos2d9sMZ5v6jlvLPa97Lw3
JCfrjsh5jTDA/xmsVu1E0e83olqykVRMAlIVG2EBwPw3u2zoRzM+FWVUSoHHJh1AGqcYtYrXUlB+
SUMbSRMpj1L0Q9QDFIzp5c/uzdL+XAz/Q4zlh+NnYPSJenc95zx5fVxx4i6dybwU25Dd0ebX3JRA
e7/1f64thgZkqm68SMnMruNTZRpoImuNG0OtJMRYR3UpZ26kDRah2fW+xty4mqZZRmFuTaelnNWe
cw7gtOE+awbsqQJQ4wlw7OXqnj/nNdvyh4b9I1qAAidu6R+E7/xtQ/LzvY1OzLwuPcmCsPceqiBA
YQEgX/XF2xCsZjJU4RRvxfLj1oGIOOBhnsWBWwfdJ26WhP+rEqAMLTMCJnt6MTJw4tMaPBVB2e48
TYeh6syeray9d0hq7FB1mjHv01m1c6Irii2Gca1LviBKkYfAsGPw6z82mzSqpyV5994ET+/1JLgp
IDs6Z7sfwrML6TIJ1+y58NTnNpg1CdH0lnAv9CHMOTOVxG4zd+btBM5fx7Y/hf50PxQ3Tn5z8Vnt
2UC/HX4tr0cLZW9vVOuuJo3+IT1gu8pKawAn4ZNTW88jM5IRCPcfKYqrnVcXT/xTGZV1ee6t4Dtn
li2CQEAAJptnOQPohwq9a23zWgfosv1M/SZTxlz55n1tZuafhLLpo19rtXfztIh6iNk3s8q5qYgi
is7mxJ65n16W0gpZBdm7IaEe4w9I0gU6Yt4NkhOXu1Ad0IToVaq6OlWD18U38n3T89DJvPtJnlK8
GPwg0UX112zsT+ImVAdhhRtjWHEzdkjKOiRwV1CrXizUPO57E5FMO03GLnPDX5nQ8mgX4o0NSXKZ
0uNDZtGb0ZUGxa7lNiTgoQOYsnx7Uy63hbwSW6KdYXy1rek3E8ThXer79k7OxZjQRCfOk2+0Mboy
GovpdrwGRgurvtA5d1vh7jJJ7sojK3LIRYYmqulCDhlpn6nuV5GFRoMUd+e2+60awpizqWaZWM2r
6a7LDr71nzLPOJfnNMq0kGci9+WBI9z/rdbRRchn0PAjU6QzEMeqWBZBf/EGtC+yMurjeJMqQx8f
owwxDGbRHr/TjG0IwXb/KBrja9AUklAvVq8FzIOkM30yXn24xiQ99CVIa8yYi53tx0X6952u8Vfa
w+95Yfa7GbOG+0jeUrko2YZsXX8ZZr9crcn62+qmozbbUenWeRAFTt/TmzHMiT0Lk2ROdVlnkpWz
y/qiosHqZusWyItygRdVuVzJytmRR5pcyOaE9MzqUtc7F9QhVHfLjdjQ28TsKJyT4soR/9ls9bDj
MJg2jbFXHjrBofNRZgfADS1ipmdTrSqWlPEobeMXRf6wxBKJHicjK6CalYvdyu/1tQWDedAuvVyO
Wj67kQaW3srCpyE0uMLb5JYltUb6NbaTYAUeA4kDYkbRh3uSViaG4cJHgPYvS107SVpOqDARYZ/s
zApiijTDQ8H/0Crgnmm9WdhbsdxMK3w4u8y/htuIXWEN5pkKnsctZZoT2PHlDt6Rg2uMRt9UtAAa
EWw8D1V2u9KQ3UFlUiYtlLa4d7SzWwLr7yCNhtZaW0Sloj1m84kT1WZS7w7NK15RFXGYPWfuLHam
6HhwdH5Ei2dcS4GNgFQcjcqNq8Gz9+a+4TNyik/v3DK/S01nBIKIcE+39mOQrcVhHYuzKLr3Idff
WUb6sTdzcP1Fz005HPGs5TmJyHncopGrcGRZ/nLIFv0biTuFuJZ8u4LZFLSzSPIAsQWqSmM395Rb
ZWMuD/7CbVvNfMeW0NZuFTyQ1QidqGzThfvyNCZCdjrC89Lw1UEZH/zlWxSmm/hiHXfg/dKDGo0l
cWrzrQoD90yLR4tFedriYeQD4PF+8gabtAM8k27vlkEerebwq2iD+QBJQxNtr5xeIUaLgdAuJl3y
RaT8SYaIuGmpyZdn9i/LILudZzealAlyXpOR3NmCPVEVTntU0v+YVyS/9jjd0SVTRtJFUTJ2fBxu
PaTQt5DuFYs/Zry0NjJzFRT3Rje+GO7tlO710ely0lYbpZieJD93g3mC9mC+V3W3Ji1g+DgcsguO
JPNsrkZ94s7SPclGIM5pvefQNUq8ZthQmZF66Dvvl4LIv5MlGkdUbZyVHg0ZqQM2duuwPHfdzIew
MkE6oqQatIb13nZJ4qRNbT3YJqgJv7ylEG3MZQVyLQwdQ/aFixPpcShI6vTrn9IlZsnr9QMVckPy
t6MiRZtwTHqii1vh9hcnrUm3zZbNqYEbsXMWjhPjJj8Ip+XddeQPo8EIhBMgSxyVNk/N7HDap/Z0
b/n5ePBoKY19z1OHQed0Qupg21V0kOz1ss0vJKpvile+ZGNs7Tef1C2FD7nGngNrAr1O+KlLL4Bh
Sev8RK7zXsICSZTViFNfV02iu37DbMBLayGJIItVrnHWmbywmhgw66YXPRTNWem23E+VmUb2krOY
EbElZNoqindZiFVnk7HfcxaP4+jccT9cHszcxn8ghxn0PU/rdem94anVpjob4WxEToVf2MEOespS
FX7aCg6pW41OXGd5e+i2uXrbVGPu8Rwg1ety8ZSalpdIRgofwt4WiDTIrRnpik4UMPi1mfk5SmTB
f3OZYh5cp+HHTBlhn2dj/yLJucIg6icMB+lAG8daU6AWaAp2bqPlfhgwKaGDHA9mc0skGkbw00T6
S3dIa712I4yiVCsn1sOy3lGHKNGBljStDXYeL207P1aVeaEn4prmIektf3kaBJEhDg0eSZCSJVjb
9Vembg7nhgJ2l67jSZJRJRSa6p/UxLEGeqOtg49VIsSNSp98ak+T4XRqu9L9klnoXciNCnROpKHl
zpSeiM3OE08ZdoXIKgcZeyF9cMXSZSePS1RidQW3pTkYhvvRSuE0EU1ToU8DnyhGh1dvsX9vGe+Y
a4ErDqn1xZUSUBK6EnaYrMi/WQVAYZMTWkiaTWqjIHe7aOs0Q22MVx3MKKtaHaFGlXFg00mDPLHf
jz2dmdpYdOJXTrBfJTWKJU8ROFlV695tc7sdPIVcpQ1VkNF4Jpf70aYjrzRz93FctvGAdki9lzK8
palSMR3bTmMTzMv2rueS99vacMuG3Jg+GfcMnvA6YnyT03ut+YYru2oOUyutg1272x2LKvxYS0nK
YnWGw+LLJWbb9k7BMtAn46xFsppVt0/HYXqaCzgahNFk5tt86l9KKm7PzRAGMWZT+iInR9AM42Jf
93Czoca197QW5gk+tjLyDLRGsgWGNlJ4+nZNdjI0WG5cZk3+Mxja8citzY1rkfdvqKlloknBwaou
55dyKXSiVyP/Mv1ZPGRT432uxThdu7DTtLHIjqu1YJE0FuabpnYf/Wn2n0Tbma/9mPs/nUbI7xQb
yJ2g+eBJ98L5WkOrelgLj1azxqQ+0WTha9qp8ctxs+1AU2N3DAObYMPN1Z7usfl16FuduA1VQ2ha
axAv9lbcmTU6LVU7iK6nbvzsmPHZy8mFwp2W48Fy3fodHdJ4Eim5VkZ67WtDTTfx6U3447T1eAo9
ci+pNzSfzUbx1ZyGJTZnLZ5lpUiU5W4W9UI79Oh0Os6cnG2y6vML3RIV400TyQ9k9Z+l76bsV1pY
OyqF7tUdMY1kTBNcYB+qc+B7WVTUoX7Vpo84OPAy3mltmO+U37c7xu3bh1uzGSQYm9MuQ2UEgjcY
GeBO6X8qHdRjLXwTyrzKWpOq96ujNzIiqFUtqdd3xv08uzhSBJ/zC7E1k0ZpSz7HLof5V1sGU5Rr
OZ8AflPKESCFTuDshiu1CMbAiJ/FB8Sz/M50O831UQCPpIhv+NHKPoRDcNWPqxYbOltrDXZzp/FW
U0W/n0W5PZh9xh2hao37bU0/eb1RRQdofCKrT6cjBmzaA3vmLKK28HoYj/38FxkuOc16Haa3RS3l
Sbhd+CfAzRNnZZ5fJo/0F5kbKvyAfOf71c3zgyooOFT0+yckX3jFcyNs2GSV9ZgrJ3xzU2KdCE8o
D8ncAsabyjIbv9uGdjpNlHPvDG1xl/dtf0nTzif4Qq3zW/8PZ2ey3DiypelXKct14RbmoaxuLUhw
piiRmrWBSQqFY55Hf/r+kH27O1IVimjLVZhCIgACcPfj//mHkDq/0pPSXEpaNSQ52gXEwNDoH2Ml
UW86j+m1kJq7R8RRvpnuYLwJdoir0hDWrRk77jdpDO3KamNt7xQCM7Z5nGgCm0YAMgK4wrKvTg6+
mUA3GolDbpReUiall3zq3U1mucbj2A3NVRiaZCg1nX5Qy8jGIBkn6cyV/YvodUIrmtIq16VhT2vP
bOQ9RpO5TxK8PDseU7BLT/GgSUttl16mje4i9vRgFUNpyWnMJalvY5Tvyw48qSRQcU+EqIUDZyjW
qRnRs9an9hqMUfWtWkLHKCSBt2A/11WuZBsLwzQfa7MCTp4ZbiadBbUgoAp0z/1obQg9BVXxVdWW
3luYepuJSXORTqp+HRnFsFCMxFrqXVecaKSqvlNT4KaZ0sFpoR1Z0sJid6JC2xlJYRQBrflGL5ON
iy87DE3eg6Rp3oLUMV7IpbYh/TSQ7HvbwQ4hg2dhJXId5xqAMRudlYipmQolm1Ze31d0vwf7HBXR
cLYboyNJqUf5CCbRyl0ue+eWXDbeKS01lph4jL6QUr9vvfGximFzsoOBCkLmNwI52q+SSOyNyRMC
gipgoKbOJZTFQ5RF+oV0v/agGC4x8CIM/YgUWL8b610MYL7IUlAw9i7fjCK7C+E4Y+EQW8rSy8Gp
AeVwsilcXX+xbfAT/KQ7MoVcNvBOEGj+1GvpRo08e9srzrBjZ4msv8tlB2EN5qQXSQp5zTX6N5xV
4Q5MYXo9Tpm+14qu3c9JyAOpRI29T2W+JbqlWNaCrKxIJ/NM8zD4YMtNrVl5jbboUiPzI5f4tg6X
4nMc2N0HN0e+xK4FYUax+2VpYT3jpbnqg54QKar0PWF71Rvmg7TDRqt/HaRnIYYMHrvJ+hbk8t3j
obEzcfOFZSf2hXysPTq/u6lA4m9n3z0KnWWYBMTD6VfYuMSLkNRGtrVZRQVv4KszOcopK033kmRa
Az0+Sd8E0fNIKC1zQxZwRgB0HoBRqxJvR+ztl0NVq0uo7ioYFnaLjLkr0eIFYs1thuIt1fNNCUtd
qyJj0ankJpaeum0dfcfKplABQ96mqNwEU7zUK6b+0HhoQskSq40fTOK7OoZT5eby2ygrHw+TTZJ7
R63qEAHNcl6ogoYTrCL+deJ6n8N3wLNy36vBbaF310pj135O1qtPHNhaCLoPaBz2TjwSVttiOuwa
mYMDUQgPsFGZTT04fzuvRSRspc4VSrh5KuNXQ7uM+2ZYmZIP2R17dI9N/0DrvDeDcOXFxEuxj9pn
WXhttM41HgsbNTDvpT1dOVrIC+7tzUbbRuEc5RWdkpz/kyR76tAPiqpYgtimy7GLNjpXPKb6dYL1
fF5E2zKvd2wDoHEqsNmrdRYboOZipc/NTImMWBY6utKuPsGBWA8MNxkM19oYkJIKA1+PCdGGUsTo
HTpgdE+c3IldWWGYh5A+JHDBcA/dCmXXcOXYaBx6brpC4nWSEec5zSS5Qp82zhQ/V6r+UDMdQbyT
mCMskG2vByMgyNfpp5gABpMaB+BzEVT0aJ2pelYK5mFvDA+2EfLIMXW/L4PQpfoOjmEgrqVVk+Ub
umcjq2hwZPZj05YKG+9yvLSxbfFGCtLpLCi+lVyzzF6sSQDlldUC7qayVRNEvFG7qrUJJoCsdsYU
USqG8pyLaCUV+z4ml02yCYiN6TXVw2s9aoqVWg1INqDg6pTJi1ptD2Uhj52RilVhtSud+WqhUylq
jeobnek77N7A4cWtHYcPac6V1DabeOc+y7qMXl/RLWOlPygjAGqb6ePS1Z09NvKPosgVKshKhZ2e
qG3oU+6pD3kdXpG7vkKgXnObOkmGznTUXMjWtq4vpa7sJ6ynLDd6m2L94vb9C/2PFxbRdanV9yPW
7Gzy85yZlB4N0XPKsq/H8towxKWV5bqvoudEeTOxhOU+5tL16TCvSkpyqK5XGvi51BRfF+Fjw76z
ljqATvWcy+nG8BQ6vgkD7XtlPsty8oe4htQ7bRJJC36wgN0s63Uwk3dSft6ChHRw13yuK2MdxTje
heVm5NG2sbxMsnjJeE5WANTRTN8rYw6L1FdJkd7afAY8/NIJZmFJ3zvqwmOfxOwBrJXbWuwp1IuF
Q9vsG9q0AU2lWlvLpj9ZIgRa74eFo1V0j6b8tQDegNK1ZqNy1B0VEwd7WUpngUHXi5Wll7lV53Sk
T0OiCuvBN4vupjAg/BgE3lrywyGOGtEB22e2qARkvij5k6t3Sx1NObXjpXUITrQfopGwRxXWjqIt
UbWus6jfm/m0jmHxQHy7SBncKtD1kjg8d310qECbM6IhlU6/zkcdBcfdiCipI6lwUUWTHzgkJrXp
rh2lT1HnWxqqDcOKoXxj5asF4zGDsQjzacyih5RWd5x4Wz1EqB7X59hx1vOjIhNzQ5/v4JK5U4cd
pbb01QpUqTYWldkf2sTaZWmwy4BQIxIkJ0uwrFG6KsULrdODROU+vw5p3K8sF5cB/GIiFcXCNApa
neRvKtkyMySM1NsaJ8lZKw/3wS95nQouen48utGcw1z4Vqg94hsgUOR7/JmwipNrAdOVtJl4XtKY
3vrGoWkmV/N9E0210YPshMW2WFR25ds5iyavQDMoH/M1Jqm9EYrYTCJeqblz7zClJGYUYx4DdhsO
N6qd7Y2s+YYAiDzLduO56Xb+YJP2gFXTwzzdghOvmW+Wnih9zOCPtKkWk86Wui42CYY3nh1v82aC
a9stO7WEnpruAfDfSevcjkNGQpBpLYpCvcGwfpkyGyfjuLFiSpRYh36HlcDEIj2poV+N1YFQoow3
a77bRUfN1vW7MqKrB1G+6QNiKYOaq699jR5ZKuqHpLTO5RhcS1zVDNOgkVuCppZnBOAt8OBd6JiX
yWrvUdGQdg25rW/1hyGutmMUSzCW+S4V6rGPOlIITBXzKWczQX5bUBNbkPnSd4hORLZHqHQmpfIt
qXh0OhuI7KpOLJvhg5Vt8hANS+5tB28ymeuLZmnHNfmN4dkQ7jaOggdqsutA0L3mC7xBIjiJOF2n
VRSxZQrrrdV62nKAJ7UpE6oCG4I1QZ1QKwnR1ppo1RSRu1Iy65LX/SFT26vKMh5KgxykYShX9aR/
TGl3n8ucO1Yd0z66N7L00FfTK+3dh7os7jWRGotAdg9kH2yZwI9Fi2xAwQVemsGefcn3UAu+k8tz
pyrDeWTvV5ntSZHtJo3tdZrqV8CSoHx1Xx3Qn13pmqvTr5Mb1ZEN7kjoDQd4F/NlA1LDAu3Nk61U
0O5CCo1gfqkionmLUbAjmwbkRZ1Ww5QmdLQab0tL3lSegME9otGLxm4TR8qJrpmypbI6jUxwaOUs
uo+JbA/9SGB0Cr7ikajh4eJVMd7Cur5Ug8cqh6MGq/ISTjsc2IqRqNh0nXWxqbNwPU70jtwUMUeg
axksRY7iNmt3SPdJF1wDLd/B+9xKljcVaAuxDD05UWkT5Ay6uGpHoh0vp9t5kEWTfm+r46XSOjrJ
QK/sLFi9octWeWLwDY0DSdqnXgJUxrXy4KEHTbt07yX1PY0dfEcKiHQaEziY0G2l1hur0V8rNEZM
SQaxmmlIbuwQvTaKQuuFNUpvgBfZNB6DlHHeCfVKrfWLYeasw4O5jpr0I6AkMphzQtfqlnJyJj8P
pErA6LBW8OvoxCABj23yveGJQOOqWT5k8xxk7TbL9Bd6MNoqVNHazOOwIPGrDLJtUsKuaR1jhrbF
fYT2AqPWG8Osvmf0koJGUJVR2VfacEURhlpF6/dDV2H51J6DLHlQlBT1Rfce80nLKg7YGviwja6I
78SmZZjYZ9XKSon677VGE8yOvZ0WNw9z062ylBYOeTr7wH0UoQufsFYO2SD3+qTNZOkPSMObJCxn
8vBGb81tbuVnoK4tatP5vdPyZumwIHbRsKc5fmsx65usqPP9zsjFUV14TXD3S+XWTp68nuVOrIvG
W3q8B9x9ik2oU/1AqCqN8UA7zmYkczlJjuWaIOKzl5lXaBT2etHdaWO4shzPt+CSwYpBPOL4Sk0A
bj74A3qrca5494YSPAXwTGHSmdnW6dtb1TqpQ47pSfYMI2A1EbhaWPZVwd4UlPWJj/ZKPjvazNr9
JsPWFx1iPuxDKCqBHe1nIgxcpKAFlk6D25KtNfpH3wt2OLok+KukRf0wJdrO6OIXHBW2AbymHGZF
3mbHHLymcs6BRj51+9bGV6FFuFeOgpZcaOQNdKcbcUgmb4mzjI0saZTu9UApRcm6xrzGi4yN47RX
/HZ+zYr55efmM+Vue5BMYre1JRwtnJSPwmjeampytHH5Xc8SGfbFFX8rVB393MwJPQKSzzoPX9cA
A5Vd0RfzC60Sel1BvRWRu1TGuqUL2mItybtcNjB6xMbLy36RBjkcvrxcmIwAi6WcQ8fE2AsdtR/r
jxl227CbrgQeHpCrH71QvRHmwO8AcAbnALHPd9rqbv7XVLNNxsQOP8QfaUTUcfIdO/1D0kCg56tB
oVUOI9ho66Sb3lUPlWlu7cn0GweSeqHcpjrPc47Msx+7mROK/mreXth389ksaqy8L/b05uGAEEte
G6eod/dBiSrfCtTnMs/WRuf5ZW5t3WDcyDHDQ1jZhgwhh5LZhmqrBvFtysQyuuyyseihL9CIdhbS
nWrnXJjPWX+CFALPSl9I/VEXwZWSBJvBhqZCLHz+aLeAZuyylWBXGVdO+53eyTIHzOXyJao+cPAl
THA/D79jAuojQL+36R4vZNyAQ3urumUDGeRLg52XZ1Q7GbV/+qPY7fe2vJ4X9aEMfCrjUIM6AqRK
ehwjdZqedJzgNJnvGrc9BImGtwCzRli20LYSb1WKhHlrhuKMiaY3jS87cbUj6AlwsfPMdx3tuzka
BTE54WJQ4Cp6DfOIsnnCI4O2ZRoLagrb1jI2AewzH+0VEdU5zF36T9BBG3KVSV9M0w0/6Y5RrVJ1
+N7PfGZuR6yatyavlekhKqNuEIxccDwoEhcLC13Yf+z85yxiO1hOimOsgl7AMFFXKfTqAOJ0yqBD
abTEaTCaYG1D5/dgn27qpBroHxXqop6YzByMWhcopbAu8GAeRFDTqLI2UVzgQYvdHFvDhyazYQuh
E5inMg8bYSIlNo5uo9ixCJ+OH0bduM5y/ZovMlII2WF5M7vUhGmyjjplP09ADC6LLnbTRWuV3gWp
NSipEcywo+l0tv92152Fat3hUJuSaOPq31JAYNj8e0HLP2Fqnd9STYwALSovH/t8rBCnWfYyDBdh
94Bx4ARFAepYf2TmzMym3K7ogc4TXnDinmqlI5d23Waz45Vj1LkfJAZsMkjnntq+kngvt/oQMylk
DmqXCvWaGoiXco6cFo5742UwYdXHIsUBCmuyq0lUHGKMnlRmbLJHRsiLcNzi3jDQOOYHS1iXTEWd
bTuXxIB94CnddyfJLvrM8o7Ux0mauzS/r90nS/+W9BkvS7LqDb8x+nhnUqaBQ6v9XQ/0u1LoP9xF
EmNBR+jduzuBRGaKhOU3lfSPJ5i3qW03d0GVx5t6QKOth+2DNsGXG03yXUkKfKelZUKMbPsNwbvp
q6xKeV/ACEVyX07UGwLc1x7NF1s6aEu0pH3VKlG9KGYDsUpPVKhkolMBVry+urHNARihrDu6Li2V
CiywaqVOU3cgWmNYTHNlwgvY0WojmSKeUrGVXPlmTMoIxm3lxteCFve2zcaA3bjW0ewu2IVZWN0G
9FZXrid1DBqk+SyAR+NNIwrjXRq9TP06H8F3Y4fUxk5vj2bcWXczy4M1aILjogmqUOk04dJMa1SP
hvvaR0ydNXmKRCjAooOCKvKYqJPuhUzddzcQ+CzU1KWLrhNYQtvl8F3VCVxclLFtbEKFJEHTivJF
5niIQXhjjU1WWPEudQWNZqPDJWuhC2FUy9xLnNvKMbVDmhas4JZIthD/YFCGFTRVObkq81pUEJ0y
aRv0ech/YRrg9d9bp8jtxmvWSYBHJ6rPTSmt22rsIzpZOQU7Lqw716utrZGQaDl/ovEJwhEHfhP6
ECjStTkMgAFjUIRXk2IVm45ZSozpE/umbNEU4w0uMPsRsCIHM19aSY3mU2dolAB88qDWxYNpBodZ
+TYG5SGnApYgNHpNJezAP/W069zVQhJakdb0TnkG4gBWcN0HZ0Si2qe7eXxqufVkVKh0lX6N9G9D
cptvqe5mdsGuEelh0dEc2I9vh946BrY4KLb75NbqyhPxxsIGVEnEjV3YCw2lSljpt7XtPKC+2Rqm
djLadGvYys6mZJO98jq/dzNE4EFmXug6YDzEtTpvr9OQlN5QvCDGQS3ksbB5MTmgVUh1yrZx0YxO
x6JUA9er1pXed+21PugnEmn2yCPSTSuqdZPWB15xFJpW9dxHylqDyio7AaoXejuEGxCLHFH4TWje
pm6Ie54OOGphNUB8hp0q160WsyfVrjMTC/QKrkPEZ3srbfcqgQY71kr2Imb3LZ6wQ+nzO2KNLtj2
4kJjnpMYLN8dD2Pf3mfpiJM55QzM6FPvoYHC3GRpqs0mTJszfBWIqYhzsybeSLdf45LjLavJqhcI
CVd/VmCGcSU01ip0FjtMuW/+hBRY2bMWXUVa05WJDl6e3Xtq+dwXKQ+M8R5lRMvE07U7rxNj1a3z
yL0ESXeaC6G6M6elNbZ+PGjFanTU1/lbJ5V2b0xY6aXWszKma9XMH5xmnv7C9pgFKOtbR8H9SVP3
XlV8C6zqZqjEfoidG0BhiCmpA4WM92Myr6sSYpkGrMCun8oEA3PrY+IOpU79GNLNZrt5A0591bc9
PHx920wVnA5TQV0RPXG3cmxhdBS87SYYdL+V8X3Mio4TwTbj5ZiNBA2cfTJYBeyveoSdxoubTLex
m+66NroPovw7rLyC6T7dpRgCTuwGYbPtEofdtpPeaC3cf/QoCEM9ZCPsjHSvfK+qUfOthusPYwmm
E+dLGqI73ByXs7e7EyYQaQmxsDU4N5hy7Ac1BZZhJ+lFzdGBrtG5rMisCG+l29GBH2clFBrwhTYw
azbTUz85R/jH277DjFAMK8NVrtW2fdQYq4IdJvU47SDlfYZg7ATvGgWuWpvv6ol8pzZwIXZ1T0Mr
LlmAPQH0m3Op4KNjTC4bns7YAg1Buq+K1xz6Ac40ySGGxLzP9eKmLVGmjolGAzchoTcLbwx6ZJrT
PsG6o2yuijM3fw3RJVzViZvczPbNDe0anrhSLkoZIrMuYdUiB0I+GUE3DNmYy/CjtdybNgR8lji7
1Xm+bwbtEcb4pqizm8p+pcSYX9JkOUIoG6eIPoqzHzTlGyq5+/l5ohK9KMxtUNy6bW3B7MkS52zW
2cnl1nezs+D8pElSsS6NU1xF9fjo1GzDFTvUz5bS3WcGNqC57c/zkIjIfAbn0RDlZ7X7HIYSdb0X
bzUVAnxV12d9EM9tnZwg0tylVfHkMnPNP5fcJjhsRwMrytnQv+wK+g75eAxGz0dccgikiQLYfCqM
CI+SGQGnHb90S+VDFN7GSWw2xrgYZOVBqVpehFy7xt3lGflBtvIKdFF1WO8j8rkDGTKcstZciFzB
A0lpXOQY3Qm+K72/eqV40zk0pk1ZNsdSjEtPNnPce1Aug1F7V03bm2lAWHYEcMttxHzzxmVy3Vd8
cl4yRHpt1O3a1t2nmnUpNAY1bOuFFTP5mw00OMWTN6D8a0/LE64/3LYeN9iU5qZuI/jQJkJoKmK6
2hBXrXWihljaqdsSOcl8VLvMLwC2a0UAu2QqjF4H54YCsQK2snSmNR0BqYmh6tBcsJCDzGt111UY
flhDfePgV+qUiT9qwzIPg+McWNSy08hre6NO8a5P5Ddh2s/evLXvjH1VDCw8Y/ymUYFnOcNPDynZ
WLKk1+9g/dELhRysG/kyDqKtmzhAyCkdz9A7OFO7E8D1PLhzHsZAFY5LIVG43w03716SOu/vZBPA
F7E6lJTRztG7fm1XAiCt2GtTlS4bHV5hoY3XkRwWI2yVjTvJ5MPVmqNeiTWz3IeRsdfpKv26hK++
gMBfwWDoNgNWC3VhXGTvwj9HrLfPMXO4zZvCOUPXpAXsTOdWQziU5XOwQh68yjYWy8wR1DlDwP6y
0xCWUBlZTnExo/5tvgZsaTaR4hxDDZYNHev3ECUclffAe1RPwo9IvJaNftLdRkP7jUi+CUd/EuHO
tuVdw3xBW71CywOXDOIKIiHvJbKUS5oNOxyPFlnh0O00ToL/U5XxUoc0EGuLsjvM7504Qo7HfmfK
MHFp56AQujE4eYgQ9ntkruCsOqCp+jdkKSsRRVd93e2b6K2ET9kUiGZLbHANUznNM6pkOjKgWSTM
287QrVvN29oDzGYnV86pHmxwEACN0uN7U0mfEVff533GtIrwV6u37IiuUUbs1QyQya6fcAO5GqL2
2c5oNM2W+hs35b0azBHz6vylCqA9xja09u5ZTYN2FYXVTVdhctgBcLQi3rvCMNgFp84mbhJ1rTcA
5LFtkhqYHCoHcvrQs5oGHRVJMM3raOTdBoa472Aa01FGyZDLq7o0CGBzSzICaqzIpLJW8ukpnMIH
JXTx3+j9cfAOkPTvkk7eD7oLMCNZhg2zrLZBHnQ0wfSljXPdoiCelyE2E8iPbo7bnQp6V9dwaqHi
5bdKX1frnsa731vY+XSWMm76AsMs2fbkpdcl1l6BV9hroVRk+wSl3AcobGftCM5a0E7R66pWsHbU
DMsipQeemgiitx3uDW3wFIUwy5tkT71Ei4jQrZdvTg3s0cMzuGCEIZ9F60EfMi1MhsfBYcEOrH0N
7e2jsIzh1evyyDftenio2amcsSmYtnaRNPu+HkDQnNiRMzC474ji3IaNtLbo+cADA7qga9vKAl8L
q2SvW0AFVtJBee2DodxGKk5kxLG0vY8qB1+wiWZF3sWo49ipVc9JSxXIDtmknmxwlNqXaIDYM/ao
9bUoWnmDUDduF6oHD+IB9UDWQ9ipxa4EB3uizfytt/vm4MiyXRaREhziBCOZQgP0kJqIbtu8G45j
hw67zFq4dxnNeBBjeB0DZCrqkOEYMdns1Rwcnnb+M9Hi3ontU7uSjqNc05U09sIVKX7Umrazq/qu
tkaCY7ykfYZUUC5lAVlQpd64RoBIgEKtniejpOncwSesaI0sigFzLq6cTW9gFyteM4j3qu0uAw3U
LBSY3lRDGZ+G1MAKuTDSR1VxYyrp1ngrNEfl0btNiKNDHa3GJv6uMm4XdMTGO3ZG2COHIHmuh6G/
asEhKJAbLEEhGggzIUhq5sYIdV3c2+b2jj4UYtm5Hc1plT7cWGIkHkLJggsO8huUBnY0mmu/Qslj
6FfxsBX4eCxHGUR7C3OPTRUNyS6f8fRIeuN3vZSglSrTJMVG6PrTrKIqPVJB0MShtCtqFFJK00Ng
aGJ8laJQNlsIy/2+sMT0SE3tLBUreNI0s171VWLsAtdt0WOOmHZpsemtTLt6sQDsfEh58QoHoyxc
mJ4Nt33KHAcxM26Hca2GsJPx4dBDaITxEKFct/Cqh1HbLapYz7Zpol/U3jLPnoallyLZDTjRyTQ9
wkE08YoV1h2bDOThwnpoJoAYCH1wVEo3Xpv8eJsq8V2SpM+9pprbuJ7Tq9vqkgzmq9VnHTMjcjPk
g3jKifLBGPUYXws1vyR6TrqGjNSniZDihVs6Oa/7CFussExSBs3KXf57zY5Uacyyu9FL7RxKzXct
YzdjOKCCW5GVV2mE7kSGNxKJhBmg3KZrxr45rASm5sny30ujKUORIFzWNONqBoaq0froAF9rL3tx
gVplm9A7pyqdZvyVNwA93LAaM9RvnVJX120MOQ9t6kMyO48ZzoOBpHnRmnXjo8lIfaGDn1tleR+W
+CfMWJHXnKYsw4Ew3+RReWd5BfadkJTSdInh+wre733SdrM7GBowqCUi9hPI19gjtC9OSHMQS4bz
nw6v//E+/qf4KG7+t51o89//xc/vRQlCLsL204//fQdnqcj+a/7M//2bv37ivzcfxekVH6/Pf/SX
z3Dcf53Xf21f//IDiyW12bn7qKfLR9Ol7Z/H5wrnv/z//eW/ffx5FAxOP/75x3vRsQBzNIHx0x//
+tXu2z//0FUsXf/jx+P/65fzF/jnHzdhlEYlLN6P5n986uO1af/5h6bb/7BV3dBU3D5t25yjJ4aP
P3+j2f/wdM/QXQ+LGsuZ0xewcmvD+az/8Azb9Fzb1DC6cBx+1UDP4lfmP2yN7obnYQZiezYf/uP/
XN1fns//e17/lnfZTYGMpPnnHz+z5CW983NW29AqQclKLI+jPYDCje8u6oFlDOd+HvQ7a0rdNS2t
tx/uzb/O/uPZfuaSO59tvoofnMld8EYRBd50DKi3Fm3b0w6huUNP/WyN6WMZ2r/xZNZ+ZpI8n+mT
A7QKr0YEWjUeRYE8d9UarnmLsFi/SlRX3tPx708FXPjDFMXaE+uu/p2Jb0KhHmeoa4tcvbgq9dnC
1Sz0Ir/+9j8zrJ2v6ZNRtMgNOlx1OB0HDV+eGpRgBWsHuq4TN/6vT/HVDf7kDT2aAR10F52B2epw
6I0nsyVMNcfCF9oeyh0tjH/zZeaL/uwmPH+ZTybzMAzxj3Kr/gjxJH5HhehsFeQiPk6x4ckMg2H1
62/006C7+USMgB/fGUewHXWicjjqSTg+9RXomoSUs2yo/1dh0SDAGFHyA9kU67KagGUKJjiErWbr
G+nUs5qX8i7wPIo4ONvG0u2K9EG3inYk/yWo4sXIANwA+3p3v77knwbxzJes//WSC0jtWIHydut6
6z0HJkWLVQr1ruNygDUS1eLFchXvhQldICmtB5qe46h9//X5/zzPz57NJzPqQMOx3kIXckyRMqHv
vqmM5h2hKvAzZgJptTTj6MocyyW1y8LxYCc5mLakZGRCJBxKF+m+i2ZrgNUI8wMTFimylZ47PoTm
37w+X42FT2bU7FnaKKMYPZrdpcJ7Rz0Buv76639x6M9RbHpPvatM890nZFQce+vQOje/PvQXs8rn
ILYAsxFVIJo8FtltmD4J6/XXx/1iMGmfZisv75IsoTg7NtRUsXNtu+lqNgTqoLv+vTN8nnuCEOZ/
zpUbEdyvbw2SmLF5j6CB/vr4X92Z+WH8MLM7Yxa4zLdM6NNtgaC6Kv5OQDeD6c8Z/ocjW1RcZWWU
DmGa003aQw2OYL92lnkPFbr/m7fn0yQDBUfY3chWU1FM+ufoSvI0gffiPkOh/F1A5heTs/ZpWuiN
TnU84ukPCkRvq3/qsEfHyWKl1R8WnZtfP4gvFnTt09iXseYqTqq7hwQ+oqiAopBAxd0rORIbpZLL
1rj99Ym+euKfRrBtyI7It9Y9OCVtV8TSAGu4GP7mgXxx9M9ZZiBroKglRx8c4r+jEGPt1G3ef33p
X8wQn7PL4s7Qpawd52B19R511QNeCysY978pPr46/KfR3A+ppilR4BxMp7pOdUAq0zsrZXH4e1f/
aSh73rzFmTh8XpjhVu+R8pvjUKKNFfbp753i02hm/+xGpCVYh7Sv5my3hYFvTYm+4deH/2K6U+eH
/sOQbhqU493A4S0jhjNd9Gx4XRN6SZVfyUb9/vfO8mlMI7Js8XGdz4IVmy/q7t3py4ueY9jQluI3
8dZfjGn105huJKQbI+EkRZEdkMSMy2LQjtqg0XGzDF8ro98VXF+NiE8DW4vyZCDLh9XM1HHjEdhv
EOLg//pefXXwT4OZTUaLtYGwDzZz7X6MdUgMWHH+5uh/Tj7/oyCZ9yx/feBKg/4XL3n7wL238EbO
mM3hDtlPWXU3apv+YdhFv8kO/Om7xak+bTHyDAdUBIM8EAC7jSLwP40sWqKeDoSKX+jfmWY5zacx
HquVPkABtQ+4LWi+7mRPcD2vUYtemlC/nRrDXYRu/Zuy46cTCif7NOKbxgnmrr99MIvhhPHgpqfV
iDCnXP/66X91zz4Ndy8NagNpmXMQ7Xtuz5AWmqbwify135zgp68XX2D+/x8GvOoNRs8chQ15gIbW
FZdULX8Xzv3Vzfk0zPGxKjwRVc5hTBq/yPNiKwp9pRmOt/n13fnqBJ+GuJ4Re1E0wjmw5TkPkXFf
KXW4SJvsN1PIVzfn08B2dC2e9CKwD5qeEZlaA1m6Iv4bISmEm3ifBvZUxIPogBcOUXuUqLuw3fBp
bv6m1P5pseFgrvrX5xrigjFkyFYOcZgtaAJBC6034xSArfenMhBY3n78rYfwOTRKactJKrljH6Rq
PQR19TR21qtsWPt+ffwvhoD7aTyHTSZKy7LtQ+p8s+MIxqW6ykYA36D6zYzxxWvkzmf+YQygsCS3
oucbFGHgLRsjD3y8RnBHomz+m6eYT/3DKZKEVEO152GjZyddITCeNay072y1+10U+E+XOx74p4Fs
emojZcwZ0vgykTej4IpY6xmRHKb/vzg7jyVHkS2AfhEReLOVlyiVd10bok0V3kNivv4d9dtUM4UU
UZsxPRMgknTkvfccNcpX33sZkyEtYF8pZgc6oKrhNBbQuXroUQSvKTmQLu0w5x5lMqy7ADtXoDKp
SjZ5pElXEQSPqApr10UAVVrypO9spmizyfim0skfiKoUV6FEDlRlkk1FpYJGMUdcX3A7/f2E+GKB
tSfD3NeaBkCakeAl4fPe6kmAHLOSaCOnJMGPnBK7H4Ncl8fES3EnO07E0ZYjDy3ROZJdbhyn1y78
lK8PHyxnqmWqPdlWPMK12DYANZFcR2yqy+uYfIRChUJrOAUV7JbVgx/vxkrNt12WSfuy0J1jLyT9
tvSoLPA4W9p4MTRFa4QruJIskl9krUvdvCtk0HrE+73SqsnT9C3pikrq+pLgcGY+1iejqAWbYZnA
3dn8FthAxWM/1E/nO/bMHKBPhk8cyDVZVE7vVoMLwmpR2K/w1L83hemTUYNUahwbiwwqGAxF/lY2
7ZrKlUMIsOH8r59rmMmIGYaYfIieX19abf5QlwIYiDVc2iRqp/HwRR+efpV1VplZwjd7t7sb1t22
uPEO4mpcIcxZJpt8KVxnbdyTPbwvdtniJ8yAJajcY35THOobdUew89a4MP986WZk1ZQnq0ESAJ6Q
fJ0nJZduQ0LnxtzLe39fX5FO6SbLS7vIv6elXz3zZFEQAyjSvu56t9UqcuOqWsUDUYvwKtEibz+y
54OV2+vhS0WceiMgZ+57n/IfedCdlW6U3SYsPXHUQr3YA1ON+acENmGiAp6TPSDAgcYJQJoWK2dQ
E1cfKONWKwGGqjIKIKPnO8bMNmDqSssc0VeObVdXTaBlQDFMYrULinQlUn01LDGwZhz+oGssIoZV
aubb8/f9+qDVcvTJ1NplplQnfTi4LfmMP1hcT5YyCHpHTW3EdSRy/OqyRQKaVwfbMkA7XBZVcGFe
174eD7Y9mSi0wCfHoVDpJetybSzkpbSot92xXlCju3p7DOi0ycb4Rene0V5lbr1SlpSwL6r3ZB25
2Zq/rp3b5KhdeAszX1kUsv67/I92l4pRGXs3610D7HUNi8X7XZAhG3v6slR/JeA5Ped3Pd6fb/+v
pzN76nM02uwEJtR61weJpfyszE0V/Dl/6dMO8r8Dw7Yncw1sjxalJm0rwvsMnZZ0GxLJbToopKRI
tdm72X3r48qeLs8DJQpZWXInmOaLABt1r90NkIDOP8dcH5kszL1fJGMEqcjlDILaBr4b4gstNNP4
03U2QqWTDmpLC/EOFqbDOFNLRHmeeWF0fR15YSWfzII44kgqxXoCF63cRIZ2o1E8oJXqjjDAyqpJ
ULOdo2BxjsnbkLTjqR5gUKkdrkjh6n43DmXYJ6CEKd1jMMmQ4AThhb7+9cM71mTeDCMntEUTJle+
oPqtAW+6R/mhXyEMLC5828wtAtZ0eJtDLCMrT66QHRbNdedF0onUY8l7fNpxtMocI04XFAZQuhmR
99eNftstBA30HAt/PFqJoh46SbQf3+pK01k2hZORmeTU8bHVvqapf+3Fwfr8pb9uTnv6po2BFAst
H9g6qFvVfww9byGUC8eVMyNg+qo6TQ6iJuBnkweyloJfIcT07/3qyQsKgcxUZc/I7SgDkuSnVPqZ
D985w6Xvn57m06dU4BHlafIivjJA3i9Dsh+20JIRAuXQH8///LnF/xTb/3yPtCkkqmeQJwSVH79R
bQL03XHa/F21yuSN/0TNYqsguaDgERo1fk3dwSJk6ZX2TCJ5f9C1sX43QW6S8SJL5HfqCRL3hd9q
xkvTFkCQgyI2yJG2tbtcrrzXzKz0A9gh6sECpxkuLIR/I2tfTNbTxhqwHBWBKvMilvpBXVPCtkF3
eV+41ZrKj320CzfR0doDKFhfijfN9dhJ2xmEHpw8psfWwbHQfhoKTsfH8+/l692MbU2Xnr7rfA99
hetX1yrpc155nadiKdSfQJ7Z1nxzXEz2LnVgth6EJcaFFm2a/oZt36U157S4fPU+JouOlaoUAMis
y6/q8k1ZRKvHt2O8eLYWx1/hYfMrX2zCxX2weifjakGa9NbclBt58UH23CJafLjPd8ny+Xxbfp2H
YZGo8m8fl0fqmgqHxqRcRXotbrtj/KTuh5t4bx3iH8khfAC2cP5eM13CPL3PT0NWwqyc5KBJXYUs
UE97SaWbXHs6f+2ZnaZtTtZCDXG4Iby+d9UmhJ8Gs0JwiBNV+Jzw+0nSTo8REgY/G6oszt/ytJT9
9yU6027oA7iQE40ZKKlA9CC2Eh9Bfut0l2I8X8/LjjXpf60tI4jT0/jKrnL99MlgHitpKC4cw89d
fdIFydR2xjbK4ytRNfoyt05YtNa80DRfbw6daaeijqsrGiXLcfKaGw3uT4iFr7aqdaXdGParRwov
OuYLN/u6WznTboVmhqNkkkuufFNfqEm5ziQb+IB64fKnDvTFa552LCIjFsyEguOSahfIV0141eu7
Bi1pOf4535HmNjLmZLOUdWHfNLTXVaqPwHAoOtwKs1AOpTdKOwMs1mtCod+VMijSsrP1hPCFrbkN
ifxbUXn5Niur9IJg/uu5FQH2v2N0DDKQplE1upV0Akr39mskYQ3TqapXT1wU4Aax3F5Yl75uWnna
TTriFzWABARz4EPyNORLGlQzy3lZg4s3hwvT7dcDlXThf58px1SdjVFkH6RAe43gli4Vp2ghXFs7
Kg0/LrxE9ct+Ik/7STyg7IZrbB3MMaaOVXoEAYnASwHOqWM3cjxzFxQGWaVli8mq+qkp0mNTl6/n
b//1cCZ98d9nDI2CXOShsw5SZlDYDWdbKpO789f+eoDJ5unPP83bLdWVmtlZBlwFa3GqXqzEL1Mq
VuevPvd2Tk/06eqAeO2CAi/9IMfoPAZAgo4MJ1ICNGN0hXThLnPPMNmOmDqoB1kxjQO0Y7yfnY+7
KwTepmYXOtncDU7d4tNjoDMIYD2WuWtwJJ6ZELA0KI/IVM630tzlJ4tBEjY9BWm6foCw1S+rIaII
xq4ByjikgH/vFpOhX4Xk/YfOqB9OEF6wufATxcqX789ffeY1G5N9BurijFx0g3OVjjw/iFbFolHL
RzsGCMdx+O35u8zMKMZkqJuecDySR/DYDtG6lCiATTntCX7FIGvS9v38TWbGmjHZaujKQPWwllH4
NAJPqQ+QpC50orkrT0ZxObR6T7mFc0j6fqNZxVrXv7dplo1Tx/rUPwm55nklOu8QqEjlyW/0jWu1
XZuJvBDN77B+ON82M/3UmIzmRI6Lpum6xk0bM9jEreGAUKobFchz9ft7t9D+fZJG8fTMjpvGDRz9
2bcFR3ZwP08s/gsh2bm3MBnKdu8nKYfn3iE3h62m9LfekD6e/+1z/XMyjHNhK3Jk994BxFPiHCyT
asLsSXfeErhg528xs4Ibk2HsSPLo+bLjodv7VVFNwN90RMCwZjat8dyJ5/O3mXkSfTKedd2wB+pk
nMOoJdmi66PrER9oo0XU3IYwK4rvtZg+HdEUbI5VpDLYNLCrI5W/aBD9nzmgvfTCUYIy02n1yYC2
1Vohi1G2D0rlSEtLklS4gJhLtSGNV2Nk/SxbvbrC/tysshPiBKMdFeOlTvmV5FEQ7KneDpJqvhrN
Xl6db9+Z16hPpgJJRUHbd0HqhiWIlEJKbDLw8+J33RpkLslqfqOJVPVXTnoxkXPulU4GFsKNVK1k
MbqmAuYQtG9NzrH+FEvmb1M16wv9c66xJ6Orkztw1Y1tH/qetGIrcJu4eLfEpXPpuYeYjDBq2G3d
DwVF+52O60rtNlWtVKDkOeKQKADyHK/ffO8VTUYaOCQjGAc4FTCDDzKy6R2egGQNJeBaNSHqj6N0
lCVL356/3cyTaZMRR+QVGVWSmIe48N5SBHrgL7tFgn0W4m34HoODOH+jmTekTYZcSH1M2YdKDsMJ
z5mX6vqmCS2glqrWXOjdOnP1fz+qZO30jJ9Woxjqswb+lwMoXXODQjoo5qVj4blfPxk4Y0wGgjZ6
5oEEScAQCXoAgNcQ7rCdXOjCX3/eytrp1p9+fRchLkVnXruF/u7X6bYCvp96w6IN4EX5+D9Rkg3K
0/fexqkJP93M6nvcKIbpHBwRvnhG1q9z1fiBJLZcf+8Gk2Fv6xFeoSSowHdR8Jg8o3FcWlR8n7/6
qdm/etOT4e7jnIJKnZQuNTu3olQObYpRRi5ex1658H0yM1X+jVd/aqHODEPfz5EGa5gWmZaXg0m+
CPtiVf0QirJLu/rCyJh7mMmI90VqNo0fVy5EZ7cHKViqpGmwSMjWt1Jvrf/Ue41Vo8W57Veu6DLE
DXd51C9DD+3ZpfzLmfExLfEyfJgIjuTjVeu7vZRQyF1+UEV7oYXmrj4Z2HA7qJystNxtEQqQnJXu
7QYbt12x4/xWh1JPd/70tsneTXWvl7QDamjq2JtVXdwNNoCtsl+ev8NMXO0/pVNdGSsSG7LSxcS0
La7ikAOJhXFFCe3SX2c7WNp770YnG+A63/TH9Ka9cOI813iTkVhjS+r1USvdBuza0O8G0gBiAp7n
H2tm/ZgWPfmsVGBJhHYocumurKhA59QljaOffTY8y/6llImZyVGdLMADyJQIVnPuci/jOg2aEmzI
8FoEWbG1+XRaaSFGpIJ8vi3o0kux/pkF5e+r/NQrIG2ggW15ZcgAALK9ec6FyWXmwtNipU4U+LSV
PgMLnrlWrGykQuzOv5CZeWtarAQft6rH9PS6g35pUNWdAA5EfHRifwP5RtyAgef8rWaOx+VpAZNt
WDVsL9M+DI0qrgwzkhB9IHONjUxdBZCOHvSRIJ0tJAlQczMgisvKC8850/GU02z66d2QkmjY1JQq
h4w6C5QxobHkMBuEGftM/BNtdF2ag7M+/6QzY+jvHv/TzeIeAp+f1LJ7Qhc2wL05cvPiC4fmcxef
rMVJ1GiSOWqFG7Tpzre9xyxSD0IrXs//9pmh8/d8+NNvb0HnKhzH8/mvmlCimxMbeOdob7n11CMo
jEdQSll3YbKZ7RKTldnr43CQOXh2w6598S1AwYVV/xzy8FesQRGOmke0SjdK428DWdYvfGvNteBk
dhCeBVgVeftBNuV4PxTw4LwK+bCT5fWFl/T/qoUv9hx/n/hTO2Y6la+9kcpumyvaOgrL5k4eNAcw
tgisHzkpeMRxCdmMm0wp+k0gteD4rcDsqaPJdcwhGBeItGUZtOMiy/iPZl60y7DMdpEex2vTrh7G
sjcXnRpL0Ffy9gBCLXbNAHAQGX7NAvGkuuIwrVq3MSA6xzOWlp0TB7Hi9zYB9l84TnpVJEmxjJQT
rKGpH7VwvG9KCZ5nFWy8srg17PYPeD0V2j6waFzJ45LyZ3A9tqWsStl4VT0LooRsJKuSZGXkd7i+
HAERIk1WjY6rr+nTY1AGj1GgPHO8KoHHOcGha2UfBzFSScP841c92Zox5aaqrpDQRkFjGthQWpDS
gx/M3S4c7iCfhusQI4GaxfZOF3iQTt+Ika7WS4EhwitwH5Pn9jvLRn2RiuGeyu5TNS/VSYCwBZiE
zt7rcTkc7VbUgMNIQTdPHGuSLP09QisEV2Caxqq6zVvrT4tRFzi7/7uNnI8OwN2JafiGwazahpaF
gwawyU5JQfJV+CABcpN9XKM/XaonkjzV8ulSGtHd643b2rjSmtjXd5iS3KzwbxN5bDcjSxTQqKhG
VYS1MjKkjlbIfwdF99rGHLE2fNStw4R/yjr7qMVo0axseE8VRz+mYeTKpjhSw4u6dwx6ZAUBrnUB
/j7wZY9nRsmSt4m0KiHfYb61ylVSe1DV+vwBTvyGcz6QoxmxyBJV0RIG2LDI2erDhSgAxI8AeTSd
o3AFgRB6kOS1NgrsZN1LCnYk0MZDAwUFFfGLIsBpN0aJriYEXnXKX5LFh08O34JSTbpvZD7Iovnl
CGrnE1wWkW2/DXpzR5jgRu1Z0yIv8Zd5K5P/V0eUlkC4byVpqxcanMewu0eW9JGnxCxS8mri4L4T
J9ekPh6zIX9wOvEqWmSVfurj7ekjXAlh+mxS34uPvIDP1O7hLvyqwuhOF/IOt5a0MA1V4Su5ooYl
ll7NBGejI3x5H6KihMOrRCutGNSNlQR7wtNPiV9XKxCVzTLQ6puWJ1+kDg5zY0QcGhj+jSo5V+Tt
UjRdWGt5VLYFmVcLBVTQQgmUpzas3FKSxkUvaG/Llh7SekD1GKpgwzKNHHl1dDA8imIpN+znm0ja
hFkd7eMkFFsivPmjVdTSQksSMFKqXFC/AvzL5wR4SVwwX6Pajld8gXjIOOEvU5dnbUwdzYBuniho
ToNEbfzdVTCR1DzJ1nljuHro/BjyZifbjQV2KRhWgCf+9ImRr3UDenYZvwRwtLLIO/icXyzCNL1R
+SnwtIFx28GwD+NwF+XjvS9pV7itfihVQ92W7V3VtVktVRHdIBE+elq7F4OtrvQYRDVpRDKpDJW9
aKHVgT5q+w3t6WZxf0sEHUWZbcrbPKifPVj6bty36o5CQABGNHVaxyEAr27Ty6W80HP5xhDaflRa
YIgjlBQpwWVpBz7AJSvA2WJA7EJ6o1EX0N9UvU9mbs+kYPbDVqhwmBPNPtoKmS6mULSFUspiR6Tu
ma5IKk9hcaKSOSsQn4DL4SNBzPfL5UCKFxnxunrobZ3kWQgqVTnmoPmN6JX40a6Ie1ZlnVcr+xz9
6FjtRNIgAcF+FecCLG2lu4La/lVKoObRhJHlWPJtY9YPtgQZSYYwZ+mNTY6O/+L1hId4tqdBse8d
FbR/7ufdktwxqkYVvvMNA0GD+aak6oOSZH96KYCXEePHxHPVNMw+oWz+KtKTbLnX6HKd3e6NyHsl
7louW0+UO7UQCNj8k+ScqoadAxsN0mE4Qk4Fll1X9bUaFBnYuvxX7VNaITXxQzzSSy2NYFzdRh+l
p+mgdKKHKGlzrCUCnG2qPmtp9WQlurcYbOvHKPTXVvcq8D/VjVV3EPCr/iOlpn1Jot57H6jWJh34
ouHEW9xEAhBVhIR4XSinHPjKuVHtgAIlKVtjUYzhcIYEPuwM0AOOMch00cZD76tVA1bu2tB31FBz
Zmn1ey8MriIlfx6d/AYYU7uIzeE9rvt3SRe/xr5+QHuGv6KJDo0d/UK4XmyVgPOHzrMBhgGDJHv1
VuqSnyJO3wrT/0lpF9s6udtmaJzCCKjV2Fx7sv/SpO2jElR4h8m41OTWwSSnwX3PFYn+qGKmIAjb
ElpcCWE995EBr3mA1BRKygJvUcZnCSJZPctfA5u5wqiZZtgrXzssX2tQIOE2CVhWBQRjQgKQ+pRC
YMVrddztJgXcPiRzX7/D7TFu8jAOVuyZzMUwesMxhjbMbBXdS1LxVKpmdDo2AOurRVRk68YhtUI3
GMbnsCxYLk31Ke51TnvGu06xHnrftJZNjn+jxPG0gnsM9fqENG4E51kCbNaK3D1Syjv7UPRQsky/
IPHeG0/JoPdqKIsN/cXZSiH8Nc1O/kgxwJEeyd6y9DNrYSWmsu8tXxxlR+uXcst6FTJ7nKwN/bqq
wLrjPcP/mSPzRMLCzsPObsu+zZCvAU7tnMxVIpkFMw2gyYojWOM7yzOcDWhbdU0WW7rTxIDRMzN/
syi/aEp6a4WSvSJmUKOTh1Sc9S+1Nz4FLWfuovS9lSXUu1GqKFkb41ulK34P+AC2uZJnR+JLw7K1
WmrDAw2BLt+VQNE6+zZNqmYn2EEsK1uTb+MqgkBo58VB7TxnUWERZP6SF10dXqt+dx/G5ZNeBPEB
hxRAOeqjDjZDc+VrFURuvrzWSpDC7izMZzhbHQetiSK7MpmAt5VVoNzQveE27CJ1YRUAoBdJO9wl
jlfD2A6NBWjJbD9mevsbtyJGmL6+CqJcZadSnGi4Y/KeWbqDq1iKcF6qYYuosMl/qwGqgg6U+lGq
6+GFZIzS5UBRuSk6ybr1cdG+mIr0LKRuvCXWaXhLYarlVm7zYY/pkdXTLJ5RAu04jxo2WR87m6hX
1es8zilE6Gk5tZPHK8dRKc6RMhmzQ6sug97oHlolFWwjTXk1OkwEdt/fpYNBqFytn/s8PcHTetjQ
Ue6gfgmVXQAdfJFZdgt3XVcWRD9wuLIvxoOnHyEuQ6AT9jvZFsYa8PzPKuyMReMk7MXK2l9qjdJu
ABk9mXIR0ZEKb2NibljrpWyffpS59KTO3AfIIEkIkbNlxu4Zb2WDS7NUkB6EVXPIQVhvgI4DGMt8
Y+XlHL0q/uitBsswtlE3sOrBvFtXJ7MZ1pAQLjKAxQyJ2FuBHeXKRF641E+WJUvzE7RtnfJk1L2/
0wPQswkKpWu4GRhPrJOQR7WTn2kCzW4bV23xopQGeTE6XMiyEM5H1rCpqXRzYFwrH4kGi7KMYVYT
j+aZU79eNgkIdTNMo5WC/2tjU7dKIoLSL1E3vQddqS79TPcPFO/90uNuZO+SlhilBuWPlsnajW7F
vzn5Dxd9PsCS9Oh2OQ7cqmYaRDRehgk7b0kp2LT2yVJWovjk2onRFPRvkaRny64a+n2dWCw1mqCs
cUjQJSfUwIPjKY9ORCWLrWLg6IlCn9jUHcbbAOqlN8DY18Fai7RSkOph//Rlo1qrOYRnKjxfDSe8
K1I4sB29C5kVsjOHjfgmb+gTgd79tFpkQf7Y3+IzYfPWNLd6yQhggtrHOCMWXt08NC28VeiI6RpQ
eQvus3yIZT5m/BwltJ134ZUGWnlRO9W9GULL9XuOkkbV+K1HmrOWGqtfZTa4ziZhK9IVOHV0T3qV
0+r34PCLTaE/KpGwF1aU8sU3wo528E4vEt/uYUs7fK0J72RU0dhuW/z/iQIneGC33SonwZvHvYO4
/sGna76sa/8jFe3JzNSghzSSPfXHEihjSsVisg5WQLCVuyge4uVQs3lNVVCblrAbjOFymK2GCEuc
J1OWyU+qF7baR3eO1/mLIh5wUYNUdIcxgs4u2eUNPr0Q9V6THkGgy0vD4SQgz7Vm3YylsdNtYg2K
qle3TNeIferuWLVMVI6pI6T3y2dYDp5YtH0Ur8tcRnxN4umGmOGV7LfxmjAGpjXRf2QaAWhZRpRe
4eVYZG31wo6l2pqOn25yIr3XVsZMi4GrXYRN+qfIcjjOGAsAw8Ik8kTz0JcdMgxdRvVKZP6NwFd/
IwyA48FJtWvwgC+tSB5KHX1lVPTFygLTi+MFBxwoSVC8CefRg5cuM/xWEWbak9C4Jq4P9rIrAHTq
Ha4A3wF3nGd+tlBErd4GPstSbVu3hsqcbPGZqvbUMLYa2Z5W2DyXjnfXoVLToqFHNhM9Wpbx00z5
2rOE0rH/l3OEdio37ZD3GiVxj7AQvzBe5yAfZbxGrL0okhxrSSc298LRgtsIA8uhiM0SfF/Ekt1K
HyVKwFM0EP8JH+ddgFyiqdJNlVUf/UmTJGPj1jwIi0ruryLNrP+Q0y5WNi2+qNo4hdLcA+RNI95r
1eTLgd3/UpJlCMBUOK4NWdeXmCvSNeKOEKgw+we4K8pGtEV9k1klTohBfWurolwFfZavSdnSl5mM
im6Uome5tiGRh12pkUIcGD9bPwl3oZpEm7oC7xY3fLhKYy9ta1PrjuS1S4heRixAsfJMKNN+qeIu
Op0QIgswG3tNLdnA3q+J4TewDU1wyx7TvicdUWUBU1ixNoUm10+Z6Z8w4hVlGJlSJRuvSEnUkC0P
RVCZvWlyyhaoEY69DNHbX/VF0P/Su1Y8Gag6l1ZCQhiBgwDmVZ/3r1UlqRuVZnxQ6ixbxb2oN5kc
hK/YS8KrGHX5fSmFtltX1YAsczTuI68KrhJDjncj5uePKmtDADs9gWFjxEBsCVRRGJZ1xIwNryWT
k51dO8W2VFt7PXL0vg1STi8EYMlDG4fCTbrAXCYDDuJd0PbOUqkN9RAFdeYswLywfROYxwuQ1N5I
gpbT6d87hZ6WXp5ecKWpHBWLGu2aoB9980BuWklJuKHNijYkHG/oV4nqQLsceuq5jY/zZ5ozB37y
5PA3lXMipA7JrHYpHYqkf7Uja6M2lwAHp8t8cdQnn2776ahPDqSEt9NUbsOWhlnE9ZSHMsPayJfE
9x5gcuZb6XJg2ampHJKOBJdKT/fwsK+DXvrxveufDoM/PYHpoMHSHYUsgo6vYHlYaH277JmNv3f5
SUwpxsxXA3Ns3azi/FEf/NcmMNzaUb8Z4J0CdoZIC8GsljiUpX6dKdJVrLcPnKe9qVL58/wzzMRg
TqDPz00UjSCMyUXg2D0yjjo79cGT/py/9ExNJpLQf6+dVxjFOe51DlUm73q2uKNs3Rspo9ynQzn1
coBLTGnPUTGArvhaeyEi8+W4MP9D3Kn1Bh+1U1sHDt2jveTEwUalqJJPNFjQ559t7hanuNOnnhUz
0VF3h1Jz0Iv71ux+dGmxk4Luwpz0N37zn7HHI0xivVWPllAVvXywHJHtjCQ1Vxpi8I0vKn2NuSe6
zo1+OH1ds5Ov9WSPnzPZ5uKEDO7JH9YhBR8SkaXHTGvC5zqp7MfvPflk0sE+SfVRRkJX44kbYdev
LP/+whzNC4/+ZUSLJ5/MOnFUpBDvyJQaoxIZ3SBle+Y57wW9WL6prWwEDlioD+cf5suoEDebTEAq
+XxJoY72gYIqfYOHqTuEY33KPUAykYnhxvKLTchuC59kluzP3/TLIcdNJ9OGHTUKioOwcBGb6fvQ
Dko+heTom+03CT2l7DE1yYjkA7u/pyjJb8ZOv4rH4k3RzONYjO/nH2LuNU3mDaMKEBY0uXwIm+Ql
ROPaAkaBdLXhG28/iPHp/G3m2moyhYCLyFKo+pQxBH351thCvW7zBinA+cvPPMWU4XM61M87zSdk
pgIe53vqSG++kzinr0g3J93tOwuRyRbu3+kibEOM0qksH8DjvYVWfR3A20dFb3xvxpsSfLwmMdje
xhRIiDdoAP6WEIu54xPuUvrEXENNRj22WqYkMv0PhniQzHfTsJfF8BaPyiIPL9WwzU16U6aAp3YJ
pzLK4EqhT5DFktLsJVTt8SeGUEde1Zld/soZOsOibMl7WupaxAnjSK5btSBh0LohNqm+x6qirw1q
Rl7stuawLRxl70LR7detoEyT08zAqQPZr4Wbh0W1lErppxFkeGOoHwpwN+bK8/lu+XWvV/5CFz6t
LjUgg9jyq8btfVIXGjlNbzOt1C7Eib+e9BRtMv90njrEqpQ0rhVdqdE7BP6VVDz41CKilFsqQOIR
6Z5/kK+XSRw6//b7UVZDsB1sYCoCwHd+LsCsjarqtmFhX1iJ59pqMhE51Gt7bdgIt+UoT3ny2OWd
/+1zF55OPVVFJpTJhfWye6hEuJbV6kIYfaZZpuDxAbmxd0LpunVz1WLoyJpmQfHMhR8+d/XJZCNr
Y9E5sKFdR4rjXXvKZlWNvt3jd30/3zRffhmYyhQwnmB88+pIa1ySWJ89Bf1rL+8VXd6qsXMhhWJm
qE154YFWZiIZs8btnG7lRx+N+OiKO02VKP7xL8yaMwNhmu7GoTZh3zqmd8ZtvSgace9EIc4bFeue
nGOyrK2FX5W3CcD6C+9m7rFOne3TyG4TjIq+QsvZxMuq/C6T2lUejxRxPtpp883nmgzw0YqcOhll
fO9y8wwExy0975qvFeZC3FUBNXSaHv1RRXLpqWaGyjQvLW/aISPaRh5t8aOPHhrj5Xw/m+vJkyGY
23EX5y1DUIrbQ2UijvFw09b9hY3YTDf+T/6Zp8uKgQmK7NwdzNdFZVB52r8k8rA+//tn2mWahUZR
kBS2mCbc0n4dOFaTvI/zF55ZKrFG/tuP2M9x8J7ljetw8rUMVEifseQEOysXGOfkrSXlz93Q/LHa
dp1VEqfUzkqz/ZtQ9zg85bzJGR6qvLg//3PmnvPUwJ96te3bw8BBt3CFQXAaK3LYXZhpvs6kMpVp
zhmwWtWzVal2hdeW+4wIxxZex7iMON3dKmOLp3EYid0x+1yTYUNUO2wv0bdnut/fuv5Pj9U2Uh+Y
9ei7WlD9yFERxexG0b6Uj99rtsk4lcYwSCCTNxivEXkp4Y1ujBemz7murf77RiSkeZjDK+HGjvya
98V9M6bDosqcdFV07ev53z/XPpOlV1VV4tpa2riq/WBK153xCwnd+UvP9ajJyFdKqtwFimm3oML9
hGRVoj/nrzzzo6dw7S4YpZ5oe+OiOFyVw12BqVT67sUnS29ompyuJgFLb/Gj7PY5cQ77QvX41zQJ
U5meJlZIy6ImZ0fve/j9UoncETt0mqtMq+t9FpgCpR4uOHQ1NlhKq7iRtVbbEJYvV0ObiLVs58Zj
6eiXYOszXWx6+mjq6B49Zh+3B3zecdish79LgyB5L1bnX9VMJ5geQFqDiMneCBpXa9RdWlVH2egv
8ej/Jn7+94QFX9K/I8SKNZSGGmtWx8fDH5CQhHjj9/pHSD3ldfxDy9F0LcJf33uSyUiv9bK0C8GT
lGQZ7oJSJkUvKazvbYGnx4SmLDnhyJkCua23tvXscdB8/mfPjZXJAB8yxyki/F3uSJpUVCirGMCe
8C99Hcz1oMkgt4ZBVXBCN65pcnyK5FWptBWqjU0pt5vzT6B+3YfkKX1bjRMYFi33kHZig0ZzK6+D
ZbrWdgTJuiP1eKtxedVdFdfNNSreO/UlvvE3yYWNmPJ3u/rfXiZPidwxSxXTQZC4Pi9dW/bEmMVY
UrMbockSCw3ZyGNgkvWh9tgGCXQ45DuQkSJdR2ZXvpKpYphID/HyKkFcXqV5iAE+NyWiapxBYhnz
Cmk4CP6do4WCeLrdOQjBU8n7YyhkVrRVg0rVSoHHhqaNMLkxtn1COkJIbGKF47pYplEpr0dFcdiT
2vUhKx35OlU8m/CylN32Vm19aFkwuJUotNfBDlCRaYl+6+vUFxoamWCRj1/wf5x9yXKkOtftExEh
0TOlzUyyc2+fCWGXywIBAtHD09+VdSf18TudETU5A8epFAhJe2vv1RSzk96B7iGDlsHx74KWszdw
IlOeRN31W2nSNATKxvAVWHOdTCrSrwVux8yFMGwZofgMsM+cZ4+tVqFFvpAuBz4XoJySNunW5hPq
AU1rjOfc0JT3RGkseGkOFKiZkvkIRN3z0ooyGG2Tf2ZCh/+lKoanfoIUMwfJy+XtBTGkjQ68MmX+
YLfoN+Ri6GJasG6XDzNDYDQb7ltjUW3gVOWgrVV3ewX6EjUcz1kSFTIb7mWlJAGcb81Tj2k7kAUQ
CwJP2Xt9NJpY62cCUdYpKyA+WDiubOccEBSqwB6yANgHxqeAXnZqTCaVABuiONtMAa5IlgagZaLr
9WBRqham8mWTvKQ9W3JXAtmxAYoRSJreuJjn1PY8gTlYjQdF1fLHGtUmfgFQFrHWypeE1zWs7Trn
gzhsLuO00OF2OiyQG1hG5Zam+R8Dou/W9Sr/BJm1gCCQA6L4XjvZUbc1wjocD0ApKsfsUMdtWG7Z
edxftB7VON0lgfN4ywPi+zsUWSvCy4oDbsORdpAG9pKO/dhLmCrqNHsf5uYuo8r7z2fHtaPjcir+
lf5ZI8OabnF0wPgQ5tqvsnv4+Ye/P1bJuuoML2CRjG2jwb9RFDEHpLKDoyefAefUtTL6eZBLyvHd
F1qFnMbuSlXplS4e/Bx6m4AEHKCJ1gm/4jdOt2uvscoxDTYBlDRW8Nvl2J3Fkn+02cVxoLVu3M+u
DbAKP1ZdLiJdcMnh+KzZAzA+rlLd/zw9VxbRumKa4pEtIy15rPb7SVs8AOUAtFY2XM0jPpc3ws+V
N1jrnnOgQrqpghoBLG8/idJcgNpPs2P8U1pB1gVT4DplxZQLzYS2x6yR25Tc4vpcWfz2Kj2Cb3cn
B9F28dJLd1bugOz5eeL/XH6/WZhr4VSkE8yAHySPNapBz2UuJz33EZdwimUmEw8XsbHFHSGna8CQ
HKJNpebsukZCjbjLXsqebzTFYh/wdKWt64j5EeyEcdMX4EvQi2nnz4955cutNT1oUWjm0ikSgmr7
WQHyEM7inz//9JWpXWtVc0Qqni/mspNmeeqs7t5W8uDnn76yqvXVluyrugReomA7VWcdBGYAC5r6
mCTNprLTsC76W5o536duZC0+XLZWD/rElO0AiN+a6W8gUEM018HuudXS+L44R/RVcuhkWB1Gr6Q7
q0FDziSLuVegdrwD/QM3WZVa2RvQO+YTrjo4fZQ8Q2r18yT+fxm475boahoR2S1a9iOL5TIhpPVO
JeaoRmMNDrosT/st6CgDlmIPt9IK5ABAxvNEvMLisDvzCuwVJigyTqnx+4vMflSVHfCdxkKeoWpN
vrIWQQv2tMVzxS6oKHOCVpJr0NR5VtC4QDiFb/OdsNEhnyjNj5Wll6BjsOptUi0omyd1pUdFm4tD
nzwq8H5VK4jAi2AAgDSb/itL3WOwbtYXvqXtGGhaA/KBCvTgU2cpQBRVvhh+T0xGFds1DvU03H4a
NHERkg52jeFUT4GnBXoxrrAblzm/HE3z8/4VTSAfHyEC+D1YbOpXyLtqyeeI5foDqysgcrnLy48B
vsEzPyV8mwxv6tK7tYURuilEPgbPBx4tlzspOC915alVBgQ0t1DWabbOxMDJUTOoGJlayDv7pI5v
RFPiQYUzmZVuG+YEVto8tbC6t8bsyYTdY9koO4uLGLBWt9ItZIKK7yzjB/Ds+WHI3yyglQ0OeGGx
M2arcPti+bVU2p21jAAsjZuiNnZWVpwdqd53OgD3AM8HsqVBWb84tPKV3nbzbIK6NpI0E046ungn
Ba6JwKHSJIeoybFS72QrXIm/drXh2XwJqumQ6+9sKt0LGFGrN5MaqzkAYelOFEqwaMdmFh6Zzn0J
i27zjTjSBUTRzfLZHaYQZjc5sjc7mqTj2tLaLlATynvdKy4vn4dwBvDH/KGaLD9JYYmkLHtpyU0z
qAFHSqzTwavMJKwJgxUmKoRjFmUmeDpN6jW9ALEgU4Jm3jXaVwaRWjd5lvV7zff1xLwObMUcBlsn
NT9Cx/cwf8Comb7AhBz4Mjc7ap0LpdMD3dTa8xyrBh7ZXVRb8QY99egnHfkXbfo4WR4rEnWJ4mVY
cYaCO8LOyfYkj1Ig4mRAtBd4+6qGlzw32dHgQZ1s5CkVEa33k4M7jVc/mmIDo3QeNzVwnx5+Hq9H
AQvf6vI4IVlPvVp56NKdKSM+YIV5ywOEqSZxBxqWDyZHYnmVPKJFJ8c71PAvDCKdBD18LxNSbBcH
ftDP1ovlKBuseZhM+dyyQz3ibHqG6gDT06NlgkPx2uO/qXFKz1m1sZ1nFfxxGFH78CVC0dgr9Jf5
S2HTK2mn/zoDK6OAbVgpp60G1L5rUT3Myx0M6rP8osLWoUSquUaHzRVezJ6peCbjQ7ockhM1pbsI
GnQ5D3gxRqDgi7fWRFNu9uivFOy8vN4saRpqZuXJygqwPdpll0u4Sm3L6h6cRQfVV8BkQfrFyaD3
mCaX2EdBzv20leyBiP2ih45Vgyf8mGhH9LSy8cEqN3116uwMa94DM74tjvC6rsAfIlFRvk7FvgIY
s8nulgXOMKqLFceVE9YT2NWOA6SvP2cRUcJlozteOrhSjTTgdeegu+8rmJzt0cQpdoKGnIRcwoxv
+hiGCPhV/slrX3swdAj/bMh7umwaGoj3qULPx2tMV39vvhKcbo2vZK6F/WIfHesTz5ZPITy9S+Xc
9eC7vjLlCNMa27xDDEIfZXgGw0YM+6bfdxPMzUNue3a7VcwXKGdR2JIN+r1JvEQ/LMAtmwuAvZtq
2Y5pA4jymS3BUO8IuArAaFvY+KbhGjb+AKO8DB7qrnjUwH/rhAs6D47VqALiCz7ewIZzDe6m3d4G
3QPAcbj2YGf4OXjf5YhvFQDiBB6Om84vNf9PmnfJ2PhAm++sHEduW7mwPDjVRN3aBCDIcnBJ3XoC
FAtc5Obyt9I8VvV7a4EAldwXE66J6m8CFmr/SSbqTim0FKjmOagCtEN6UjQggKyXeiyiHAnVxGOa
/h4BVBvtxh/Ut0nbCJTrS/VFS7pgBNyYNGBrghjUlJ1vj2cDMAs7feqA4afLW5FJ364PAgDPgj5Z
9nOn6+4g5L7X70dItCb6cyPAs9l2JGIoWnBoRhjVsangPz8kqCDVeLISCMiT3gCkDBBesTC3mDD9
gCoXfHYd5aNgkM34RGGBOplHQHxFjUzktVt1qcca4hvZY09KUDvsTWWAWoIH15V9YmDtEWgCZWAa
jyDWdL7Z31vDviR5gNaeD4i7nxAP1Q8vNTqvmk6Ao/ozdqGjvJtNss0T0IJFpHVYpmUIIDGoPhxQ
03vUJHygsTPH9qHIFcDf3EXLHyytYAAd4cK31Sfg1zq4HlDtXuPcs7vzlI7+mOm44fPaM+fCq5NI
MCvMDLZbTHzmZW5cosuodR5AdYnhgOXp1oO0DTDuSFy0atSx4a4zTRioQw11zPfWMB4qYOrVkviO
AcKDAddeAKVc6HdtoJXkggb0YKbwgbE4HMaS2VfaLwtCUz1qPUJ/zfJLDjV72gJijEY8tbUjE+UG
pDCYErS+yOtC5HbGEi70yqvIfzb4lYb9ldmvacEiYowIf/facGc4H7xW3H4GatsY4RX01I3wextY
0FGOf5jj0LUgSHtHEJoY2Sek3GuViLXS2EwmkvQm0b4ILQMGyHbfPhdii7KG39gDkLHKXaKDEj7V
p0LsHZRjGM43YOAbtP2Q8iAvQGHbm8S+oonXUD+xn4H1Ru1w1sF0CXR7jiCe5nYOdFGWSd3qHHmS
DcbmG+M6JE2a5p538wPhoJw7OqwDOkvVPSynfWElAZBfUZJfOOH6naXiKzfgI4uxcvOyvjPoi4It
kIJP2TdffW6fe5V7VNQeyw/teAfSItg4DSx7wLcu+/9GyvxuSHdO2pyTqTrntf4qbJTJmy47ZxBY
69QuYAvoCEP3mbf1aw+2HtjvRzsp4oZMwVKonxDh35gg1btGggO/Sekr9LcOXLAIVG1ftMlXPw2N
l9nNzmkSxdVrZ2Ok86++6DFb4qxJeqTgRg884zhIitjS7S0pO7i6FHbnGkyv4Y9Ro+JpL2+OrqOe
KMwvZoBZuiDBD+0Us0vRhw9r0/qFf5hGE1GMkNeijexl7o/QgAKNyMEWruUi3c6G5iQnQKvDBhp1
NdZt8gzOB+OX1oMRQRRvZpRsBhtJT06TyaV0OBcafMcckA91PIqficwXIAghh4VXWMGbz0Yd7B3Q
QEqQS4SFvKkqfANzDNHJ+dJxeueGDrZDW20ykDm9vGyBs6/JFsP9nkameuDnQxk+A6cLDsYXqGtn
+6Qy9KBsW80Hb/qZUNHi6LfvYBzWg1zswLdpwcqt+0pEkpYCwSyN7Vqt/UoDTqCmVmA7yRBppqUd
sIqeK71iQS3LaVdR7XfKQKtt0rR9asAn8OHZ3ftKjkSQmUXyWg6a6g5WSiCfAUYP0Pa/NMqO09Si
DZEDq2w0Jo6fCXxEdA1a3ynwrDYvkQPzPse51MZTSbcQTMDd3AJLXc7GXpbsBKm9jaZBKaEsJXiP
gx7OmDHf7kFXxy3hM7GXgONgknLxUVeMmaHhOl3q8MajVHi9bEMwGbxSDNWW0/Juxp4f1CTs4a41
8mkzgXe/0XvHiuuWQCyAq1bvLRWOvRxcirBb+E6zUphx6EQPnPES/ZN6m8tMei1a1n7W4DqVOCZy
sFzN78YaVIRBGs05J+Jea5KQgfHjZbmNVLCd+42jDOneoDVWUDobxaYxchh1L6zd6ktpvRgdLTeN
0tr7Zmou1AJmb0ENYTGfalxcOhOG8NgTVnMHF4C2D3p0XGPI/em72nbSCIzw9A34CPaYjwTWhraC
kFuNOYNsfD+ZYVfounDhT1BAQgaEEE0R5gEu8x3IyrLE6SNS5QNV0PqXosygTcF1/Wh0BPznkfcI
X8Xgp4oxvs9dK4LEyMCFo9z4qGWbHTKpko0s2uktbYzihAi1nG2nnKMG1HKoh7LqKB3beijQBb2f
wD8q34cKxFlcNSaQTKvaVF9+vu5eqXSsPSoYWRixgBSJcWqCXdb3Ck5w3NNAhrlRSL1SlVibibCL
JTtKKd3FjOFUs2Kb44YyTOUJ0e1ctNa/lVXXTgxwmmdjJlEXHi+I5HJZ/EW2EA65AZu7Nk+rgmpV
wFod7k5AC2X1JmvBlkSCvgjjRunmSlXIWtUctJyXkDBFPGBZfUwVZZdZ7MaTXynWWKs6qs515Jhs
AlhkPurYtSOmps4Rv/vnf1tCq1oNV9rJmZUejVoEWwHt7cpBV+QGWO5KIWitZK4aFdb9KKvdVMK5
uGBKve0yg0SOaGGPxnEl1pnQPDJU1Q7G3NUNAfUrk2avJi0BidkZCy2Lu8V8KFrtS6/sTdqgtZHT
Gwv22hCraZuQ5FZKI+QuQy6CWNRRzxka9RFizurTYlF5A7Z6bWldZvavRkY9TmY6thqP8T5zkBeL
hnvM8K8Ld4V5GEs556mJ1TVkkG/VofpCb9T/r50bl7//9dxa22Uz2grYEsrYhDZ80f3eaepdVTDI
NnBUgvmMXP+f1vBayd4YimIohNPCoF7Gs7xnFOJh8gYc5w8u65uKorl6laQEQRy1qSIuWaFvcqvQ
PkQ16C4KeloIjW7riaqGFVhMLpo3D62lbOoC/ggXbWfrEY7BzjvLKhUFAFgI1FD74I7mAcc7Cg8S
JOQWkE+7LL3vnvOyVP+a8tQkWsMawWIbNjApylb1/BsMrfQxwa2hcgWcBOK0bYeQ8iQ9KpAfy9wO
kCsIA7XKDi5NVpRL3AHwIuUvMsGG3G9BgXi3TFIBnNah4rNA3XhnaEv20olheEfXun4rBMKcK5Uy
OxgaPnOlVApETKzhqeUdbtZorsqt3tDs9eeP/f3OQzv3f19TKwwmIJMxAPn5n1o+Z2DvZxZy1vuf
f/773htdtziMJJt7c4a+TLnwaEgh5UCadjcNcr9AxckV06SDdpm//TzaNSiLvQodFddhMbgA8Nvk
UEq1JEDvnea8aKR4MGuAGYfKeqOZ9swcawP49SErU7TpULoh4K///AzfH9J0bcjW5Bro7u2I4Mgq
HoKZOvkdHbQ3pmXVseucbCdZB4RzhjsECASJcmOmr3zItS8Y3ENSqHFhpkUmogYXXJWSU8qtTe5k
NwLz93GfWqutO0G/ddFUI4/7PgUQrcElJbKNvjyMOOxuTN+111htOzrzDCYH0xCTiznAKKY9xDue
UbRFktkOt0y3ro1yecO/NreYezCS5QKYZqs+wLJqRBHPOeCScsQZciPXuzZbq50FapphliXG0DsW
zG0ZMksFZPsW5fLaK6yisioqJC8qutqTsAlKbcUEzafa6HeMN+lD2dfG3c8L+g9F4f+ehNRaBWcb
taCa424eJ3WCdobRtqVnzT3zWnU0vNRqbH8QneWP4OhDUE1kbQSMDwtyJrmfqjXdOKxqY9UxFtgX
OUmAUGXAYVlJHiUKJwCjQJgtJypKCmrJtnZaWL+nprAB1KlLaP5oznZJDOtACNZbi0Tk1IMyji7Q
rELvRTKUbZzfP7/r9/kBXWdYTUdmabbdCAmWB5P8dlL1BkLg2g+vUoOkayaIPeCHS3mv948OZMD+
7YlXexLibhnqPtBrJPJYsi/NvmU8dWX5mquNmNROIczUBmW1huOmDUv6ZPAb2vo/P/e1n7/8/a8d
2CianTENvUFpwsEENVA0E11ozd+Yliu7w1xtPjkWjdRTO4/LYtkN0OpDBjO1X4Zd9AejTG/Zylx7
C+1/30LNcoY+yTjENWvuKCqRtUgfZWEGP0/StXhmruLZMJuzmQE5EdcjgYCgjgt+MDJR79DVsyJa
asRv+iENmd2Lo0UHflYHa4mcBOK70Au3DyZkTp5/fphr77o6cLAhCRyhkjY27Bae3MPByupnUHP/
6WpGzdUpU2Z510O4rourHJZqzfO0ONFETwa6XT8//5UtuPaGkdDrNkyCHNqai9brmwa4LDVLH37+
9T/K1t+ckmtTGAg8ok4zAIHSBkvYbIdtFlc7LTYBBRNu+WT70jfdIWi3w3F+mJ6GJ/2DwL/nNzsp
2yR4vvGRLtv+u6dYHQejasBlAjoTMEQEEEn5KG20MFtIhWYfBvw5fn5X48ru+vP3vzavbUtI9Zhg
OSjTCJ8gPUcTPKPEGzWtotjJGurfQ05TqM91ArWwChV/0Eo/MpWybZmOaSSmGjXvxSjQLE8cX9Es
KKiLBEoc48DupsUYnyhf0IwxB5h796j3qWhF+oMptW1ntbgTzBqKA6RvTmpBteeEwcgCoiRUfBlt
l5xaCKBtumocDuXi5KB92UqGb27VfgJacEirDKXFFJ3R8oUTZ3R81qHQh+aTDLVFa/dAdIzbIalQ
biuEZjauIEv5zLmWnqDOga5xJyCrZhZOUDJWeBQVqTPLSH+yk0zeErn+fscRZ7UlFNA7DNsE7E53
jrL3TciCm/90/JI13VcUcz0NF0wc7lAefMQCpijQxrlxqbjCVSFrlu/SqRAKAzZ3B3hPxuBYMqCM
LJIucZcsI5tFVMu7rmn5a9qrig8BHjTCVFnemrhrW/0yoX+tzwpdB6p2qH+p+ltvUJcuyY1D5Br3
wFgFFl40jlUYFjaY1ks0emzyOrG+PM5CN30FdPOgg1iFL0HCDYpUzn6VJIovIFQPcMu4PE2UZxHE
nvIbxZlrG34VgUouulkmiBCzMBO4BUIjx2kb5QTH5jI0GZRw1BSSCT9v/GvzugpHWaMh0ygwmNbV
G26Yr0ZSLjcOFfoHMfXd2bUKMCWK1jTXM+Al4M4eKzVL9hqkdR66iRmvy8iWWKDkvO0MhnsqyurP
omnaD7uwssQHdK4ewL0oi851DNZDktRm/ggfnb0EJjaQKWRv0SbMIwtBLO6dnPhjm6KdZy0UsoEk
sfdD18y9O7G2PpsZ9Id4J+UvTmfkagoZxu2UABVAkO66I1GmPdpnyl7MjRayvGJnOjXd3dyX1vmC
bPpPQMISUncQEobxPYUQodFV81taOc25qzMjaGU1PoOtBhjS3FT2S8UJiOTLRKJlGRvpKm3abNjI
OIMSs1MGeqtOR5kC0pxCpeg9TUj/0PLUiQWR6XlGzu+PJcSUcOvgcZEwcULFwXaFkQ34rRlaSGqT
eEwOU+sRgfJ23edo3wN/F5USMpXp3LwLVrd3mRgpxNnt+l0fpAwSrvUhaNhZUKgdmreIzme77pR4
smWH1nOrb/tBq2F8YqMdTmgeTt2iv0APmr07jrCBU2osH8KsuksqCPC1A/pvdEwaqMqRKjK0tPJh
KjiGLEPQMJVmfMwgT+xVzeLgzNfxPUfV4cGoLnOQjFnjo+9pBDypiwdSw3EFNmnoiJtWiYEVvu05
2vJJBYFGJJPZU5rQKoCclnp2Mgtqv8lkw10JyIpCqetAI8Mrd4Yq0iqt8ifkhSHoQ+2ZTCXfAS3P
T/CBcAIbVl1+Ai9o3+ZoZ9pjd+omcBSorLRP+KYWr12eyM+ajDKoi7nXIB3c30pbrlRQ9NVZpshG
WmDfDbGJFMLtxwDAkyXITvktZ5ZrA6xONJwbJVjYCOYpITFUtaMsk5uyVrtoHizD58SEneF0I8u7
Uv6ja8gnFPnnVrXsPtb0Hsq9EFEH0qhNt5qUUA0zhjqk7USCDuqjj53VJ9HS6wJSnpMaaIZubRKK
jKMYwfpYqA50Sp9Cc1Jh4uPnE+77kEvV1QlXU0dylYJnS3pAFSyeT+i3FdIw3MXpAen7p1HW7mli
cFLmtO0Yw1bWRV+P1mhl5p8///iV5Exf1bjBEmkA7apGOK2js4x1OGZHNqW+nd9oQ1yJ7nTtloaT
yCEGLvHQA1CToM6Wt77vtg12T0qtLe2XIMlHXynprlTEjUGvxLm1e1qVNrOWKAjpWpVPB4sWOXza
MgjCWkCS5Yi+AdDExfu/TeFlav/KH4xU2lmlcwT5Hkc+IKfJAwTiaDjOyhsFGCf4eZgri22NUWYQ
9p8lyO7wGLyUcazd0hmvCS9vvMW1KVvFU1NLeaNqNTDxAI0hdIQDtLfpBBl1HUqgN2wMr50eqxy1
hdTkBIjvEKMg1HsjZFqhpp1FhqGfMw3QBd0c32tL+fp5xq4kIGt3Mi1V7YbgIhPP3a+J3tnT88+/
e2XPrM3IeoWZagKZ+bhdLpak6gDhHhmry/TO+uFGD+fK19ZWVzPKWA64qznEE1QSIUrlQuDX0wEh
/PkV1D+nxzf5k7ZatZAolVAOm1FSKfWNBgK4U+x7tQwNiHRKaBCWAmrDeyHftCxIil81AFBZNgWQ
zHO1RW6qZKNnSAnKRyijwkkl0uzHnBdROb3kWRVMdg3Z5Bf+B8jTbjQ9ahtjPw4PCYR5zdy/UIOa
4j2VO8DD3SaJagI9ToiPpl2oD+ycAAUnwL5rO+kmVKDqByTccdA3GaLaAC094AUHUBty4ODq5gV8
EQ/BGnBcE9qlul/JL06ONaH46buOuG1ZhoBvLmI3qctmzAPL2CSpdbaHx5F9GdVyZ9HFM6D1n7PN
Amzp0k5u7uyTDvtg/KrtEM5UIZ8F4GeflQ6lVRhMjDwgReE7M9I1FBjlU1mOzwIA8NHyp+kNyjuw
sMjkDOY7yONIp+pA2NFY7KYZAHH9mSzA+DzmlQQ4/k0+w60Bc8wA9gBuT2tdpQGuyVS8qQC/kau4
EPQbJUEPay59c4hKmF4AaL4AlQLUdE8eCrXw5qQDjvxTan49E1cmIS0fGBzIAHMB4FGgek0fDQX/
DyTrLSXK0B7s5CGpYHpnQWh+elc5DVGJdZX6DiZDjQsscMktfLUwNTcFDoPR1VQ0DCYodceZua0y
oLehkA113MrPLMAAu8C0KpfWB2vEZQJoanaeQTgsAcJrwHJsgDDri9KTepCmKKQDsU4/WuNwuWcr
LAf8IAcG0PD7EorhLQkZmh+UP9X1Y90MXmlAwz0tfLoIT2aZ21uoLb/pJcwRFCS9g9eQXSH3smnc
ctwn039KpbmpuJdqUF3wbks4zfg+xdOYxpbxoHKAsAVIlwQ3ZrQPXMAZGzT6lem/C46TAGupU88G
clXVRlg4jS605mGFcejgTFEc6k+9iIrcTV+13hXOV638ptlvwr3RiBM5+DzVbpz93544FjyJ/zfE
wMM7NaWhiz3p5KbXi3NZ8XdDILke0Ui8cSRcTvr/cyJgkFVqZ9dSGmnfVPvRm/wiBDTcF6EeWCEI
C57tQxTaRZUjGqLmICLFZ/7P437fO8W4q0tpQptEV6e22nc+jFLCD+r2kYSrWeX9HtyX/f6oee9P
D6ObBlhCruo+fH7+k+Ihhl4lcBArQ8Ov4tVeHbV9JgZA3fv8jqpD+PO7fRuB8PuroJpMdaKRaeJ7
VGHrdzWjqG+Bp3sjy7m2KlbRFD3KRO2GMt/X5lOi7hqAfVOZXyggN5bEt0HIctZF0AKblaJcke97
BQ3zQu+h6yMAibOhs31jiCvvsC6EQvXaqiBvn+9HY/aHDDLsUxl0zXnszz9/gmsDrALpYBum2dpF
vm/ZoQdW0gbfJFGp18Fk7N9GuIz8V/5HiJJXnYpXMAjHgYsCEjIn1FFAV5A3ZunKOlqz6hqUoluT
92Jv29UdEC4bBXfMn5/+2w40vvFlyL+evu10yamZcRQ05LbWragskM9A5ZgCH8kh51TVajBqKBb8
PN739wEMuNruDIqEaU4LvtcbbY9CBcT9VQ+4YJ/2PMoRvzsU8RUdFl8Gv/GO19ax+r/v2CX9IJD1
z7Eh5mNpEFB9uo2olOjGK32b1uKVVtucNhB7qBh+3z5YJ+BRfS7BFPCQori/+HH21ZB51uRpQbq5
BRz4vrSIMVebf+7zpMgzjFkWrvNavOU7uAzYZ0DIf2lfMBfomAfXIvbx8yv+kSj7Jjis74nWbAnG
gLOMO3/x86AIQXkJhi1a4KfCXza/Cpdg7fvdO45Qr/stIhTsPe4lQeHdOo2ueGI765tkafGhUpXL
Z3SNEIQmPwvuzzAIdNstkCJuEd1iaF8daXVo0AzXRlXFSDLI703oXoBR6OaecDVP82iAPppn3wjt
l5/8bmJXp4egamMbIyZWnZRjV1uozuVh0nWvpl0HI0yAbuy7K3tAX60XgL9nM3HyOUbef9Jl/TQM
zcNwASf9vEKuHFHry1Zul6pm99YU5/bgduqHxm/Jsl375cuu++uESjRgSxbbnGLwtmG59F+pv//8
yFemfn3HGsCYnvmCR6a1skUXCVlp3e6bvP5EoTYo5Hhr7q8NtPrGMH8poJxUOHENMiJaUa6WxHMO
nzrQU61k8/PbXAl0a5FNWVvcVgichki+m5Q4a20wEOKxunVwX/sMl7//9RlyCzg82bb4/WTfDL/U
+tb3vfbgq4AwtK2A188wxTpyc7uud2NbhXqSefmtHODa/K/Of/jYaC0BQTSGvajrOL9Ku/YuBB9U
B8Auq25UK//oH36zlbVVGECxXxCzwQw1Ibg3c+qpd8ZWbtgRdkOxfJK++qswQv3Uhk7QfeQH3QUT
zhWH9Lf29vMa+CPB990jrHd5z1O7bvUpTred6qL8u4fvmyd84YMyElmgSsLb6dMOZSii8gZI849c
4TeDrmU5y7xX7NY0JmgFtQGYzq6xwU3RVbzfWN6H1u8CG2l77sMI0LM9cqOXdWU9rk2jNXTPdTCN
phiEBtm9Dbhh/zyJ37eWLGct07mQVO0ciffJ3c4HF8FT3NdiW7qVe3oM7reZ+1GE4jS50f7tffap
twcrzX0/XyLE5ZLEcVPJQsVHT+jGE13ZIX9Ukv7aerOkWU3I5auC/wKXRs14nWp0mdNbmq3fQ0fw
ypeo8dcIkPSCMumAEZaT9SDOgAIcLK8O5tDYqXt1I27U/64F1j9yU3+NU8OwUylmdYqHUDnB9DfO
7oB22E87eZYh32Uny79l8Xsl4P2R4PlrKKqOPexu8BUdZnjGEErArBX9xuL7HuaGCVsdKc0gLFCc
8OsgfHivKB64oEp6dpR+8jPbGIM7H7V4irMnuCqd2v3wroelX4VmnAY8oMEQqK7y/zg7s924cSUM
P5EAipQo6lZSr2q7Y3fi2L4RHCfRvovanv78nSsPj9UCjACDyQAjtshiscSq+j9vzT6Wtv2/nfnh
XWlvDGCm4YgcjtUJKLT7YVfurEeMfbF2M8JO0wU8dpPtzMO0u71LFojktoq3joywGWkJk0FXrKef
Qr/Ylq7lNpsBGz4+hbtqg5s9B62jmxD9Bivh0sKqqtqjbO46YAOuW0Fn6HVGVxSYdzm4XytvtbDV
VOnRJECJwZxe1/U9fEJbj3P1Z8yT9/E+2L3WDshbm97pXemNf6HqPTmoTTwlTnXXrhzj+tWCPvGm
/3JhH9YSkY6kMkZUUplAaIXBvtNmCFmB8ZFID7CCkLdbSkfAT82DWSQXFjytvPvSyNc5+TAy+onN
vjUwt1fFt+JQHcQu3KMh0kuPiPZ3qdt6gzfCeuVB7ItNtVvjPi95XFWtlBRy0rTryIM7b+UmdbQT
cmhbhj/TZnIHd8Kf5NB5JVYEjMkNLggd6HM5SKs6Gb4DSrfad0f5br8m9/wdnd/XlYHlrZ0JS59b
//77h7kZQXyC1O3V7iCmdO6+V+hQ/8m/WT8gVDCcwDv60/7SV64sPq8Os+x/XvrDYKKxijQQMEIT
5hfs6CbdX8X30Cq8D07BCSRsDyCQO2gCYBmSjeYFG7FBqdNWuqhQWjl0Fs7Xf/b54Ud0GnBdCJBG
qEi9BN2ODmtvd43rPjNwJUyqUVWQtEAc+mjFHXGwho/WFjUwuPHr9tU+xRK/aq9oco7uwStyoEzr
a9/rvendtvKl11IiJKjxtzpvMHp6ba6MiYsCiZUZWzpFVY3UPuoBc65gJMYu+AtQHHrPEf70G/tv
+1345WVNyW0p0lQVPg0G2Ng8/zOQ4iAexufgIb/nR7Erncit3QiN5WfrvndmF0mIlw4tulvt2H5H
1LviJxdmUVUBlXWajMCqjgBbpR5yHiiUu9xen6WdRq5m88Hu4oGGYAgjRGBn87n5jjzJXXZp/GDb
PcW/racJ+YCVaHnpJa5+8MNIlBJbtwOMFCSp10OeAAU0a6awcK1GFCPvUZoirIbh2a8NxEViB4mX
n/lD+SN4ufY1u+Om3k58F/j0BKT4nh1WZm/h/FLZQaNoBYhlM77SHvLHGTHJ3+zF+EFfagDxoDSL
OniITENqw9EO2sqYn39dif+TCgVBh88JprEJYi8OKxAccQsVvlqQrskje6UZb+HeUKiSoPYA7Gc7
TTgXqx6Xlfe0RvIGcgYANRz0GZ85cbRPinxvQ7Pv9mR+bh9ChQnFbBTClgRRXJnk0BipN4OxJpL4
eRwjVDHGUJvzMu2wTvX0NoxHIt6jZO177HMbECoKCKpXfc9DLAjSaVBAOAOo7UHe48C86xmSusN2
8KL76m96QFDxZh+LR4oLrWt4GK0EhwsBqbCvU/phawVBwk191mH+PyYXXet38RG6VofgpNn4Ruo3
2o6cqFcgHs2Q9Xm8vV7/Qvv/P1mESgjKSpMXVoJNJ912o511z/Sr7XgAcfY87rlX4czUjxPetbib
9vmZ75u7Nc3FBd8P5uZ/3xjk7MBsSozNd/G+/07ukgs/oD/lGZIrZyQC1qZ2ySgVx4KGNfQzmtgG
o7BQv/dgZr9uz95C4CnUAuIsqXpUj8FsxjM7T8fqYDtgkyPWJWeged9XRvn8rhwb6L/zRDiEF/nV
6Tbe/By/hff0GO+Lre5r99ZGuyshfxo9NvfFMVj5VPtc898SannxAEA75HcxYnQat3xnPqd7tg+P
4hQfyLY+AH/upmd7xWcsXIYIVSAzhhDDHE9wGuWm/MugyQKVNqhT/Kgu1qP9Wty3B3zo4gbZfBiP
gGi63E9WNt2CH1ZFM6MIAm4sxJ7LbDQTI3/etpCbSr8lqEEdZ+LcXsAF+1M7fQqh6dS2YH9xGSWu
kXaXVstWQsMFp6imucehGBLRj6M/CQaVsjyZDxMBYEzW1bByMC8NoTgmGx9U9Qi6rQ8M6g8Ozksx
xFszW8sFLs2OErxUuQZV8bC7zo54GRvu6UGycgAuLK+aq+Yosiyg74LDDtBuMsauHbxwgVS5Nrhm
9eP26i4cHf+XsG6DFoxzix2SGjpRg96+oxAZxS3DCGdgrrHWlhZBicGRyOyCQQqMUkIeiXCosN1l
o1zZggtPV7PWKbjqiE1tdggFcca838QB/lWsPH1hhtSEdUiAtp/jAPKJo/nQ2HyX0Gkb1NYO4J3N
7UVYAEAK82oCH07PGqXJqLPS2GFoqJFtpqTFVjN5V59DNkDKX5dFeLbz1rzqZyIpolllCWk7s7jQ
OMhXfsWCval52i5uBK4bY+vQNLR6nrOpO0BAU3qZ3YTv5ax3u7zM1mKWz8NlYSqnJxVt2dctoIyj
ycVeG5CHtgNueF0U6dBNM9ID3rx+DrLGgIpFJb94Gqm9STHq0NH4lhoHTisU2kVNVmpbkYgkdQ05
0mmT8ULHtUvUZQdzDONv0IPV9a0dyrRzegpFGULtoPIqAImQ9weTKoQOjhNqRQYlscbcyqkNn26b
xYJvUYsAQghbFMCeiMOQ2N9Awz6Tul959NKWuQ75weDKNuZtpkfmgYFEAtUtEImh5ONoybji2ZfC
IzVFziUhMW2gM5TMKL91oaLVoDB7SvYyRKZ6AuD7ZBVk8uqG6FtdxnwLDDXDpa0+A//Tpp4hOPt9
eyKXtrDifkocYE2hEeuAe77HaOqedRFvo+4qp2evCf0uLJaaLw+HrBsCCC4fIGF7hl7/pqRriK+F
u2eh5sELk8ZTpHfQNu1zzw5+QWHKCefwEKGUMhygmITaeP2vWenuEGkutd/0ZHChFUesYjdDd3NC
drC5E/aF1rscHV21fAogaVccgHV0DPOc6NBsLb5X2U8rQDGWBZr2/Hx76hcMTS3MHnpWiDDRjEM5
ku6SQjl8K7uk8NDoTVc0ARb8lnFd9Q+2nKBjh5gigqWV0GyLL5MFpbpqcvLwyey/BHGx0HH830F0
kWZjLk3rUAn9dNUnkxxyiWkE2SSxkk5csFJD2ZOGZtaGJizjIHoLtfIBsCr11BkAMbDZg5bIyjBL
h43aY5HEfIqJqfMDHdHRiMa6iL+znrDOAZtqhKQIR/KgGvRtM8vOYyyuLxXUVyLHomiqX4kqF+xC
vV7t9GCerL5pfNAIJlmhRfLEoPhx2+gWPjn++aQPFoEH1X2p2zrkzeqHMeyu4tNo48pmpLg0nnuM
8nfoOa/40oWd/3/3piWJCxQVQMcaHwe/k7KIHrOsTleWa8kqlINSdmYPhYjJguZq99CgTZWNr5Ot
n7L27fZkLazEvyv6D5M15b1Zd72wDn1HfDtL0qu0KZRRjfDv7QGW3kDxvhGkv4JQZuIwp/ODyZFA
tfg5DuQ2AJdlZcUXxlCLUUhncDQp5eKQWolbpXe21E59g2pWFPzefoulbaM2AUSCl5pRDQiPJvTW
Q3YwZWxD026XVN+a7L0LH0pURSeyfK/rdOUTYGFt1IIVveGolbUL+yB4bD+PvGwfuTBk6FB8Hfy5
/WJLY1yn9MP6j5xpMhm5OIR6MRyDMMM9tolcu2OENRcrs7ewR9RaFcAhgySm6PczK8gb5+MzRHdX
7Hdp6RW3eYW0DkRg6a1OuCG6BLP4nFX3sUx3tydo6bcrn3gBJ0OepWj4yGXrZw35GcbT39uPXvrt
yubGpXEX1OiO8lsgFiHbbdjP4BCkUI6qso3eki/JaVhCLVSBYGEsSY1eHwRlPu/JtqqG+7pZK2lb
COb/FXp/MCFNT+xuFtXkS5FxhxX9dtbxjVQUe6gNIMgW5HcQBi9oGFzLmV4vvz65+FMrUADyKrLA
aHW/L6V1Cvug+J6zqIICPMBCj7ZumUghyq5CpizRNAcZ3goqyHYmNpHk1ophLOwctSAlMvAJ240t
86VFnlnVvKXj9JyT8vIl41CrUuwe4gZpPDAflXV/dRDrZKr7rUFeoiTwbg+x9AbK3gc1JDWiwKZA
5dV/dQqVVH2SZ1RcrqXXF/aOWmaC1l8iBcBO/sBZD7jCOH0bqVyrCFo459XiEjYaEEvlvPaLTGgI
KYct5PUsl8TWsUj3XSG+z3X582tTpXiBfoKkoaC09kPrGQQtp6/8aXi6/eylWVLcgGm0RF71QfxY
5mdm57uqMle840JwrBaKpDKMtBB471M1Db+CbHzM8pyhVnh6GUhw0C18tn7tHZRTPhCtDGRksEM6
Vk8REehbMuXj7WcvvIRaAwKAcpHpANv4MgvhTdJdVkZe3Zo7ezA3fP51e5QFZ6xWgogsamZaNMyv
6oeov1RQ4CXWu+zX+m0WVlmt87g2xfYyKSSez4MjYDztJmbhWsHCwlb+dxn+wQfbvY4FFbPum2Hy
TSfWY2ujpKvhKx536cdfh/3w+E5jI0dDmvTL2T6EpX2yTW1ze94//eVcqBqDVpi0McRtZyQ4rqoK
3G2SbJ+zNRe09Hhl40KqpdGM0Zh9oTXMneM23OYFVKYD0qzRqz6dHLyBsn+7SbTg3wQN5Lt6qN0h
9RUF29uT86lR4tHXA/DDvJdz0BQGsOf+AKQT4DdUmJ6IJSSz1+bnXwXb/52lGELZuZ1lBpEpWwrd
xfxhjq3kGewoaxNHaeFqel5BUqGeSqfXq3hvJWChFP2UbWWC/vERN6MoTpzGXVdXKEKQLGO+MWcl
8hEhRAbR7dPBIdjCJyBwvclQM05UB5vv9uR8XpLGhXoCS7Th2xoUKY5wmkC7gEKDbgQTevxX4fO8
deqUb3Lc95M2dQBJdfhwyA0b+gtnWpVHIYmPmMGtskN0dYzdys/6vOgRP+vqxz4sWou7wU6r8uA4
TOafutK2YIAwXKmCZcgFZEvH5NDUYhO2xNMnY08AKOpSY1fhYyIFIeL25CwYpao0WRMR4h4XWk9F
U/wg1pXR1GUrb7hglaqa5GBBob6IR/04oEPYnNPftczO/Wifxyla6+FZ+v3KJAa9nQ9tJyqUc8b9
fROXM9A1wdp9zqdHCheqmLeUFkDsFB/tMagiRtXkjhayo53DjsAhhXwsIbvb67A0V4rn1KFxBT1b
PvsmraHwLmKHAQI1prGHLOXa1+nSINdJ/GBxaWJAN7a1Z3Bz0akSNwMQPvRcW9Y+m6PUvf0mn4b5
mDPFkwqaQUA0LHFLUApyQeao0Fy9ygFUjsFQPTRETBdwsNoZNI4BRE5AQJqVoZeMQfGwIRIPEM7W
ybGXQeiKqvlV28FKV+WSKSguNi0nEtKZ62jT5nAdzH6J7BLawsEOMV6UjcHKpll6B8XPGnoOYkiS
Sd8AZz7W6TtQfiuvsPBoVZiywgFU9lNCjuXAnurGap2IFrp3e9k/jbK5UNuEQzlWRd4SqDy3EtfP
WffEkvIBCsiehIQVGtsHYCvaNSD7wnGtNgcz0k1GPlXEN9D+hebNejOx8GWw5Eog83liAq+jmFIT
9tLKKBVHA6nVMue7QmpuzvlLYXYnAnU2ntibBMerViRvwzDvzLzbDuPv25O5YGxqvnUu0z4Ixkkc
7f5S5j/zkHsmR6wMdk8+fulyFa+oWNqMTq80mBvjWKfQeWhzQ7vjqdWhFbmLV4xi4T3UnKveD0MJ
VjE/Dtw+VBmyd0h9D/HGYjhM14LOBVtQU68Dl1OtZSY/sjHbhCF7z0T2amrJ2iGw4DXVtCvu6ow0
FnFwhEwQZK/gsaBvDTF7J/9SIxJH6/F//TKJBbX1IgyADzwXlXCgGrMb0ZME5XKPtGv546V5Uo4Y
WoNq1zNpHIvumXG0nF/3JrVXfO/SUl+dzoezpWskMZKs5UfLaIhPtAnljEFEX7AO4z5pgEuzoD+6
ub0/Pi9Kwowph0xtxxDrqqbS1y2ohgDNu+mHBjQc2yj2wD+KDKrgEVqq8gR86TzgDiVtvmlmA9ij
jqFE8PbvWJhStQPHnDmwEk2CA6ApdsMMXQte0Pe6WxOyXjhL1fx31yFDIHHEHlFTS2fXLkyxH0hU
eGljlDu7atkm7jMDPf4We0eVSb/70nupadk+adIC2vWlz4kF2Qogn8AG7Ms1bYeFaVOblEUfgc6e
tsRnvQ0S0AG3Y05irRR2LTxcTbFGGQ7pucDD9exVnx+L9r1d26dLj76efR9s3EL6FqAbSz9exQOc
FjVVNhOgzqH4//a8L7gaNQ+ayIigwxhwPHSGAu81HAxZoM/Myp9pbK6F5dcd+cmXnJoJ7QLU7khZ
wKhSLcL9y3Do5mAlFbH07OvMfZghYkqd9TDZo9F1pzyFRGFOV1JcCw5GTXwGIdeGnJjs2Eey7Jwx
hTwYLqbSx4nnpdtnPbLdVK4pCS8tteJgzEhYgghpHwMGYBlUc9KcoD93jQyxtNBKeIG6aKpHqBE5
Ui2oXcDtw9McCjSA9c20SyuarWzkpUlTotayLcMMLboEDb+oNQ9fRV/vInGJoNnTGeX2a1arBBLQ
4i2kwSQ7RnFA7ufQrj0dOLC90Wvjtjcg43R7nIU1UdN3VjNbRSSNK4qru1hBeMJtwhYE4ZUuxKXH
K7vbjCHJaoEj6NvRW8/euhqKJvFK6L307Ov6fNgXNK6MtqnM0o+MpD/wPBYnnYF+qNXD2gG8sPVU
5a5WdDh3+rb0E0kv/MrLHeNvtyd+wVrVvNzMZIMLH63xI1q/5AMwuiKz7yjqyT0KIbKVDb40R0oE
QUUgChIipmcmOOGhje9siXKfZMVKlx6v7GgGFrEdiRDnwpjOrxMZekhq45xzJ1GHP782Ucq2xidJ
2nez1I9VCagx60GrFf2xisjvktOVOv6lxVC2NFRzzZyCfu3Xzez2xezVuGIz6zeeNpvbb7E0U8p+
Ri4m1yrxDxI4nwEETJy56r5VvFopxVl4vpruKeKsSIe6mI6pwX7SDh+GqI24g3r30+3fv/ApqiZ8
0P3dCivmsV8gEUPqaTtqVuCMPXCrc40bQCPZXAkvK7O1sO/UhuIZ+l9xbKLzcg70U8wy8JToyr77
vGocV4SKPQVhm1ZitmtfEL3eQZAzOZZtNiYbWuTJnQzHJHPm3AbCCK+cNa45G71fi07fBKAD5RDA
TbQU+nGp9VQZHRgbU8JnMDP7NBscCGwnD13XVL2Hqv8w9yo5Q8yky6avWeq/+9gPTq8Lw0GvKKgd
AKZpm6SMn0eaQ35ghkhLtKays2BMatYHMkul6Ep9RAxc/KiawW2AXQ9wIXjblhZ2m5ruAVhXUL1i
4zHR+3Ybkbjb1zpnm/DKPE2FEa0ETkuvoRwQZsxmMgRji3tY4J0FuRfQnh/NZiUo/vd7Pwn61MTP
3MkgqBB0HIchOQyDtSlqEwKbbzpL3Ww6FSw/o5MVaBXLTWdwvQGdHelTNAIT1T8mQw05v1eNrMVy
nzcCcaF29vZjGaTAdI1HTRaNF1ZZsx9EQb81kNPew2dKjxSBfLLnACU0RhcXkH2k41a3guwQ4Jbv
Ie+MbsOyKvAGC7LojUbyrWUBRT10lB4KZP2fbxvAdQE+mTg1NVqnUyqgsjceg4EZPsmz/B44x3av
tQE0qtAAvIE0ZrMSgiwMRpT9blgiCYIp6X2RR7v0quMNGI6Gt+La95muHFJLgygHSIIYswvyGHCp
prjX87Z08eksnLmBOgnXw2MOvvztuVsyauVEL8OpZU1kjsesegnmyhXa5KThl6SFYEPKgW6mc55n
NSHHoOreUQF1rvovfkOqxXpajhLdqLRwU0rbhzHoYqfPwi2R+cvtifm8axG/XVkDi3XXqJmSYwfC
bW6Nh3wYdlli4r4HqFK9lG5U6f4I6UzHSMGcvz3skjNTDva606UE8hWSyqnppwO4cu03YbRbTVtr
cF04DNVWZ67popxTGfu6Fm7nTvgN1VYOw4VTnSjhOUVxfa6PNj9m1Ni2tg25vp+p8cgQpttx5ER6
6H5plsh133w4tgpi2sU4QHialAXEa9JwQE2i5NCph6o7UKLRygst7A5yXaUP48yzlVYSuIJjnOal
Z8d5tzGrBiK0mvgahREFzv8dIq1IE4UtYgKTNg5vxI4SBELGGiJj6Q2U/T3MfRXkCcSCOb8E4Y82
2MZI6NxehaVnK7ubzcAog90l/cSOiVeXIWSCMnZPgpivrPPnBkVVEp1O50GTIzIWsRBonBheYg5p
1zhMnifN9kYTGGd8Na8cwJ87XapmEqGMObZyRNSeT/kmTzW3s2d8fmTHujSdQl+JVpZGUdabTdje
oyCzbyU/dKuDUPc7m19n8B+aaM2JfL4wVOUCB5VekKzTctx5lseJC3QxtnrmSLNbmaqldVFWXquB
5RElm/04uK8Me9t3o2NZ32178joA3Av5pcOWqohgsyjr2KY5Qf13CNEQq9ylCaA8Vu3PaeKjaO9L
3/5U5QWTyW7qCaX0xxFtRU5qBE+dZRxDEx1bt7fK0oQpbr2oUzsdW4ByGuiCV8b0ZhRZ/xwM1zby
si08PQML0ZmydE3a63MvT9VEop7G2kyCmvhpOf9kZvk0UX17+10WrEvlxg5xmjGDRGDGljYqRa0i
v+vraL5MOLz2XxtC8e+zCbzSbMXimCWy3zZZ9ovPQbttDOBFvjaC4tmtIpFglmqzzxtkJ6PceDLn
6nsEJMDKAAsrrnbEChMC1EHNrWOZmG8JkfdFSR/y6grZY/mJWt2vvOIrPuXzHARVE7vAy3Kjhiji
kQbUdIIwv4/t4i5MJKTTuz04tQ9124eOia6427O39HLK/u8L9LNwIOiOtoC0dHRIm9eA7EPTdnBZ
6kyk+KKp0f8ejnSSdTlXuKtGFsdJ8ApV9aeevugm1RRuHkciKFNGjnE235Hyqio4nQNtrbZ5wdOr
yVsb/Dxc0WTEjynxUOEaYQGA6tFMcighqA5xdJSn3F6PhS2pJnGRa4v6cK5xVz0yw7N10aJ7DWK8
8cDblSVfeBs1hdsUtABlamj9tPqWWsxFLnpDIB4GvE5g6l8cRNn3kehI2Zhd648Gvja74cEo6R0N
mwPE5F9k3qy54897QDhV07kB6D02YSE9Rm3yLU2CvSbB7TMusZa5Rg4gbVXtpwzd2jW6jczqa25N
7QPV0dzcDGkQ++h0PrUF+xkPWeHaYbamWr60SEq0B6yWBiWLaTzG0R2bg3Oh78CDgpZLDwjfmo7F
Qp0hVTO7QBBrOQS/S5++ds8QZjhCqUPudD8YnO4X/25c+Dn8Rk5QyNlfsrvoR/zrtpV/LmWMVVPc
QTXbudYZGJg8VIdzWblngDEPvHTP+j5C8OnnB947rXSO0Bpy9T8X/vOSXi7JLlixzwW/pyZdSVqm
ZlQ247Gser+w6dsQosIeULIHXg1em4rUo52+JtiwNJoSNFRMzpRLpK4hsubO8x9DnGooNWfBJR06
dwyilSh7wWrUdCzY7DmztFz6hfXeJo070cQLzGSLaw6n19ZGWYhI1N7XMeuqPkVDJFDzwANOtos+
lt1tw1hwf2pOVkuixG4LkiMYmTxe6WgaqA6ETyvR4cI6qNlYURRhD7RJDl2/322RoewP+GP5i4uT
1uv7lIYrp93CMa62pqaxPvIou74G/PZ2mIUXVFBZGPvsFM44w3uAP1CwUW4i+I+vnRxqyraskYoC
7SL3ucF2sqs3SU9/CKv7msdTW1SRjQ9lHbDKJ3P1aBfs3M3JMRDG4+2FX7IpxSEU0BuOQ22sfIk7
SaOgWwAvVxZjyaaU6x+NtdLI46lCmmuO0GINPEOkpY+UTNbKtlv68cr2NgYNMCJDw4Yopy3LGgcq
ISuPXri8omoeNhtSFhdRK/0slg92ZCBHTmrH7oSXDc0hZ/IwGeM2ZfljHwyH24uxYL5qX2VYAn1t
d7hq6FLUjHRA8xGC9ueZba1WPzQ58CNBE3qdWeYrxnsN1v//4peqXZXtxG0+pUAt4WUbB7cowEcG
b30PCanVloDPISecqklbDWJipCtgCLMOGU+QkkAkixiIv6ibdhup6aeuLIa9ZU3saNUW26eDWe+h
QxEeCAHHubabbjeggA8F7KH2K5KEOqFtxnfGIKWbyby7kILKn72WJPurYrrTWAE5ADWYbUqOAv06
ASjPjNBKPkMazGnGmD+aFikebi/bgqGrqb6h4JWdp1Xhhx27tirurZEfopitXBUsPV4JSUakQicr
0nMfTGCvmYN9E0R3lVavbNOFTaSm9rS40eoxCCCXDsrkkLeT2xMQim9PzYJ9qbk9HWBLdG3bnd8X
zQPtO68gSQTmU/GIapCVK46lF1D8DBryJ0w24L/txHZDZQGlMv64/fOXpl5xMMjN530+64M/a9+p
HTkzPtToGtNh4eFqUi9uRy2cpzFHLJtcOmKd+mS4NKtCQwvTotYzTIWWNaYdgR9Zz+Ji6JJmCOzK
YGXWF0IeplilQfWJl9WcQRIfmiYdMS9hmPgBTS9aHN0Xbf8luU14D/bfL1iR8qlqJjTs9vRbndWb
tpErQc/CDKlpT5RaCQLHmvnaXLN9w7QJYC1zrfpp6enXiftw852OWWELyIP6Sdjuwat6Mdt+zW2z
f9+lnzlu5dzWmrZOIezQ+E0i80vDOL8fggQyPnUwTY9z3g+9Q5uO7dpal6nTlEO7LSi1X7DX6aWD
QGF1SiAUcOzwGXcuDRY/DjZg5Z6eTuwtRAtF5UljhsJvhHI9498n1n6oa/qjNFNSuEIXUNqea6jl
FM14ge7+1Hl2H9aNYwOP0LpVSyJ+JQ3IfYYuv8ixc7N/ZGYePlS2VbiJdSU9o3CBgGKS25AQ6SId
LSc1aAXoyc6jrWYUlcvAL37NcJ31Gtsyf+oLs/2JDvTyd2BX5RPw1dpTM7PMazpQup0+t9vtDL14
byDDuIlCLT8yU6tPYkTYTKbEvLfmyjjF5ZBDl5+i2x9A5N4Sm6kzC6doqN15pmkzw21REYpfA92B
v7XJUhSnlplboFj5BK3xGiiFIofiUWyjSq/PG/ZDBBF5jGU0fc8sqnsgm8R7W9jPzOpr9OGn/Z9C
j6q7sjPsXYNKim95Ol/QDPNzYFN/tBh0m8fGniBsj1oCEjLNo6E8EBvV93JGFjbAaekGmAj8NdOc
ugG2vrEZ26Z2nIHwiU7zPCnvM2I+l+YcOgiOHq49nBtuD48ksiLIgZFmixZDdqenJi5MbWDc66KC
7FCjexUkFd2o14UH55+7ggavnEMaDoCkKwMRcqYihXLq1OblZo7QW6aBi75BaPJTK8C8g7DhXcRn
DfG8yLzOYPezIaZdkcSBk+dN7YVQVwLOL5mctmksF/9P75BwkJ6mhwNE7moULmsC8JEKus/S/PeC
2p+5K1DRp0HFZrDjYzwa1nMzRqaTtGaHy2yUIhc9lCcBhm7ReJGa8T2NIODGY/Etq/tuE5RasONC
Q697rP/GxVT+mlhReLSzONtV+RgObt2M4hxr+nyhLZZmLLmGAhczv58Lo9wXsdHvCAn/JLlBdmGX
3I+Bcc4rlPOUtvYQdUBDx0aYumQyih0NzQbRWZjuwhqXVajetnZtS3pHFLAbQU07c3V7QN8TkOAo
mZIk2xg2yONDmj+ylt9hOVq3FFN5NzcVz66P/lnq2oWnbNxPudZ+s1IC5lEUGketlFXjgsf9ntZ5
uJ1skjspks9vPRmfWy2qDlMm6I94zhNUAyEzAq0Je6OzGkWS2HyGm0i9QiBWNw8a4NIuaTrpduDP
e20PtGMt7XkfGVAMyGxwK6VutN5kdPOhHUcTiC/+s0gzfOXGPXPmfn5iZWiC7zKFj1OOQhhm1/OR
cfAaWZinu8Yu0Y5bzzoKubKfbT9oO1qgqziKy+ySwAW5ec/xDxF1Liq+ATQa4j9lHTxqdtnuaSVi
VyJz7Fho70GFeFi6ulk9TUH9wtOa74NGB48clypuQ1vqmGZl3U1TUBxYOoZYm3rcNI0RHzm3arLr
5rx27dS0XBPJ6NNY68YTDsl6y0uZecWoQas4xC2g2aDwoQgs+2jlE7gmug5K+BR+A5goqZ28ggtJ
SwMY1FBj5TGt+/hOoBhpw5kwfg0R1LynuoeYmq6jBpKVzQbHfXEnWTy8AYk341MrzY6R1TNIjRp0
vtOnPHkAwERSNOFkaMDqQl1iz1O2K3Db5skrfFSzhr/RmFCIr+GdESPnLty45VIDMkWofAVHvG+0
90nYGbQ/inQzNZBhHJqkg2Ilam1SN5li82IMTVbszUD09zHk7UKQHavqDOWu5DLqFJTl3E7LHeDu
gceqOXrqUF62icqsQzcYXB68UbfrDKwn46P2p+01vXTlPERoNK0o+Z7PFFrxhLJ9b1raW8ujsXPl
RNn3vDEr7gC3YURugXrOPeN6Vm0iiNGBuVtqxalsOdkaiF1wsWeAQWkbYf+NdTxMHGZxK3RLmlS4
VwkGaPMMrV00rpWE7BxFuf1KrFH/dTv4W4hdmRJX2hEM1Bpp4Qv6fapOBIKZPW6EzXkts7w0gBJd
Sm5nuiZxMFX19yx5yZP7yCgdUuorwff/OLuS5Th1KPpFVIEEEtoCPeLZie1ko8rIPAsEfP07nVXC
M02Vt04KaA1XuveeYeWCuVQGkU6HgxOaQ9h45tEA83JnIfZCuq/9WP8aTLF/7zhxeaFXzXMB4+TZ
JyjgTfRXHlW76xOwUjX6H3e4cniKgmEfyiyfoN4d7xsHlvW2/pI71reeRq5HB2jkXX/bymwsaS5p
a8ZuahT6nPeOvh/4HD1hyqdgtAz3sxTJh2RSGVmC1IQjs3SyLvnWpG5iqT651fDzQz9hCTiLIb9o
lU1Rh4roH6DWvui6PXO0Sef4g0WdpVjZpLmFE82Fu7hTNbd6nLJPYLnIcKhZtlHxWskslpCntAXS
ce4yHepIwTqwCOIYfj/WV8gbebX9en2oVvbG/8BPEsdJF/EhnNlPbEK43+YByP/B9aevFHKWyCe3
Sg1UBWmOioC41476ktPodwtPXwR6O4C/9alroPecy40KxFqusYgkVo92zNTEOky19iKgCQn9fP2X
rDx5iXVKkcbUFJD7sIRxs5Cvynj52IMXoaPPB7drc4HQkY8BK/VuxO31Y49eZF6A49nzBLxRqJu7
GbA2k26l7CsxYolmimYTZ4/TaRDxv0JLw7enh0bHPnDvHwvZSywTgTJnP0S6CAfT/s3Qq/Bsxn+C
8vt0fWhWFubSuyIStlSzTnRYdN9l8pv09FNrQ5Y+n+7/QKTN0lPdx0DjZOlmQTKguHsXqxLeMR6D
YXdnbvyMld27hJASCTGEqXEAA1c3DoPbLKTn6bfrQ7Q2x4tj3+Jm65aovQJeRKra4+U01V4ia9v2
Eg7qZ1FX7f76q1YOuKVhRdJbXUKQLYej1T2rFIrs7vDURfNhRgJlWPzsOtEWIe4PMeD/FQNU3v49
qzNDs0zPbRfWhVC3TmNMt5aN5ro/IIl9BQrT9Pv+cTSTOgumgZW1lwq3vY8aBYcpEzm75RtlhMHO
slwdohK0uhFtFhLUg86+JSh33A+mgo/9YLIq9lM6I3dgDUvOdtEVHEm+s8XFej8oWUs7jMSo7Dhr
9BBaM+Tk4TtQRezh+pS8v0Gspe9FLqjO4ojg0bEJ0NcwHWwLLGhCk3sgDtC1zECNFrib102bb2z6
91ectfTDSCgIUm0EQHQ81kBC9/SB2CZAJwzeYpGzcZlaG7PLVvqrHOUO0JpprGlAUPw1ki8d38D0
rz338ve/ntuNFtUDPhViS3e8PMfpz+sTsfbcRdnP5pFARa4fwmz8Vg8/u2nLkHTtweTfD27aaEpH
igfXxm1aZX4cVxvz+H5Ugqjqv08mkYw4ik3izGbkJ3bV7aqMf5+7j2kAWEuTigScpWiMIhXy9lMs
Z1RzJ7+tyuD6gK+swqU5RdMPwNEJrMJ8cPqbksQ7o4QAe03Swacz3bjcrYzR0pAiTurGFnM7hKIX
8rPICh5OdWcch4Q4G1H1/fujtXShKO3Y0MishhDFwHOH2R2A3Iz1ty53gkF+SMaTWe5lGP9a96qO
Dd4nCBS5bgJlfTHl9+vz8AcK8U6gdhc7Fc8dk6pFP0OrLvmEJDe5AQLZOtWyNo4u6iqRRy1suN61
4B/Sl+Rptjrx1qXWiApNC3aI06R+mkl1P7RpG+SdA7vASBYHE0pMx2w2oSHQ5GxvNcbs18VUfYoT
24A8tk5OKo74vk7c7jC0QvnV7Ggvh9jqrheJu1c2SlMRLAy8UmfkRAYJ2/IhL28TO1GPnca81jKO
fNnY1a7sxuiO8sa50IrQNkVNGqySzthPpGGeKyCUoJuqORLTNR+Tko47sxwz1CXVFqhrZasvFcPK
OGmzJonUuS0a5eeQ6jka5lydrk/UCr/HWqqFJVSUbGgRSayi58fBLfpDUjTZbjatS1E4GmFFRgu9
S2D5DmOottnX05AEjl3UJ8uaUeMkdRnMaL97NvTfS/g5FoYfjwaMYjmz7yDBMW1868pILPWKKtHP
pilHbDuiPyViuqms4dP1YVh79CKeQim3qG0AysO8k/PRpJqcs1ptgfvffTr/H4eE2BydQ7O3wpbS
gOEywXp3I014N07g0YukqSVWBnMF2wrNKjEfRR+JIHfjr7bQ1hFOxrARbaFKdn2QVt61TKOK2RAq
61EDVUTFvp2UgAYNhyJuYSTRw16EpVvRA+Hnf8Hjwt7/Nyz1WSJLOChaYVWzr1ac3dIMZZmY2MnG
Ibf2Sy5//yvumbxOhJIuZExnGVTqPs9iXMHSIHLQJDKzj83NMtGqINoTWfMEdpAeb2WHQh+x8lPG
xkOr4ydhMu59bGIWwXYGkyBVBTVBPr3nsg1iK0Nx+252vnRii165soaXSVeqjCpnWrRhZaU3Ve8e
47bf2NfvZhCY7sUtKZZmge90zLDHrdVzUqMJEuWg4Gd9o2mCbmBswB40tz9SZ8DrFntd1clA7FhZ
GC1yK80cHY/u9WMTsbg8DQWfu3KGRl9jNSpAkc+fZRZ7lSbHOrEejJZ8+diLFtuesiyuyhlyd8UQ
0UBTku4tQyR+Pcb1ronTr25eblXL3p8evsy5sLKEO7R5G9LJ/l2pqdpxa3wQYjypCg5m3Ug8lVTG
xlp+927F+TItqmgDXU8O3dOU9tURCgbziRuoMwn5Mf0FvGKx+8cuxtAVwgxlO5l3meTFSVSb2tzv
XkHx9MWdakQ11MkFgr0o6+eh7tC6YcmjWcTPwpl+XZ/+tUFabPjS1SOwTo4V2uYURm7/XBTkp4in
j6RD+AmXGPBXeIy6su7jXFsX1shOx7BohAnax758sdfNdKJG6yAmpg2UWtCTs/T3cti6z66N/WJr
k8Rq0pli8ZTVrWEnQY7ak1n8mvrf17/+/SAIY99/B2boIYY4Ri0wzh35PMr0RvTOBnljbUoXO3qY
pqKPBcGUKuKTqXlWWXzok2gDvLoyMsvEqB5iWfMOqLwEsAELF7u0P2pIPYZ5UZnHmCfFRjBfe9Hi
7K5Y7gjRtJCmTxoYG6COMviQJOeBkY3yDLrIpg3xZVL/f0vgyxQpASZARQ0YeYPuilPUTsPoTwDG
+miKljsHxPI9uubT766YjLt07me/bNsG/Tmt4gfKBvthInDh9bM0rs9KQ23csA3i1bjj31dMTL0f
idFMPYWmpPDbDi5TXjRZZEvtdmWklkRDKyMix9Vahegluj4vumEPHFsUOLmGDXTXRhsra+09i2DR
DqiQsXY0w8KJHk0QwNCBHCMvt9wfsB7deMnKIbHkGnIeTeY8Uwjap6cJMJC5qz10nvZxMSIZglhF
vnGpWvs1iwBiq8wRNbrDIVg6X5XbnC/wPC/ppt8pFtn1bb72jkUYEQNx62jsWxzjX1o0I8C5d63f
UbnFOlsbrEUYoWUt20a4TdjOzDfmCPIUb4WtvRLKd5L+brdE6VZiyjK9T9uom/iMvZiZLCgcBciD
iu9pV36/Pk5/9IHf24KLpaXyNrJdu5xDyfUEVa8u4cxTWZdMgexwmfZS0v6GF2T2nUVAUntovNX7
UrTyxtHTcCRzO3pEm8NuzHl/duvxlytafqt5O/odNWyvYrHtJ4Wl0KVjyTe0K7JvfayGO4M749eI
YUrAECwnsHP6P9goATBMB4NFz6Lz6JnYv2cmZXPildXvSlOyR92r4gVgpOKmIQKCzbXKXm2zuPTF
0drK+kYHdp4muyE1CPcTkReHwipeFSmdsMLdYU/qmhxGMTrnts/NHTHt2geYRhw0fvgexXDpTzNK
FmWnMp8CkONfKsqBXanyqZlpSj0C5dh9MQ/8tuyF2GtgDE4OlKIPLXBrPvit6IFBEOwxySZ311az
BlwgTmFhXMdOPvkAlpX1qYFK5O2su+SxibOk9KBn6ADbMQ7tj+uzu3LY8cWJlA2M2kaFy+xQomlZ
CesLbDe2wH8rD18SU/PILtphuAAim3tneEHw9q5/9fupHV/SUp2cwyQKkxpGnfIK1znV4hW0VC9l
P7C99tdfsvb1ixukGY1JU/eNCu3MgLsOqXHJc7faWyu7dmnQqiCB3vTjgAqpM5AA+FTpRbWDxqVl
pruPff9i3+YdJIeAFKWhy6NPCpRUjzlbzdYV/3fUeP69JBW5Axn57iIcT/LixmgSumtB/wggMQ6L
ajKMxza11LGOoFlTdaZ+iEXBgzapi69ObzRvbmtNZyEE3ZislWi79COALlnacQgDhklmH1vQxOax
w4lRJoOXpriBOs3YemOy5eL7p8X/XlBcnFAdvD+7zjXMcGSoiqSkBx7GGgj7xmrV76APOhwGCXRn
3kzTzzyJzV0EpcedWQzpfq4cKDEyMb9cn+i13744yeqpLXGrxB2pMuozgfGm1xvqxR3NvUtZ4+vK
MD3Ft+TCVrbFslTZGdyMoY0E2b+kBCS18aZ5q+GxciQvy5QUFWS7HbHj9Gh8naMvU+p6CQTYXbJx
lq18+1Jef1CWO9U2zko9yTu76z5xWwTXJ2Ht0ZfJ+SudqmKawgUZrlAwh/qScfKUXwThrj97JVgs
pTGYzeJCNwjSk8E/lRmzPJmOr3DL3WIfrrxgqd89VHadtji0QqOUKLyCTJpWPxinWxxc8f4tni1W
qGOZnUotNoWVq3fd9A0Jc5jnzM/oS5+kO5Tz/TxrNuLeamxa3LySRKmBxgMNAby+qXs0xa2kkpAL
bbJTUtm/jCa/k3b5C9Jk+8F1vtdjBywKUbNH8zT2LNE8X5+3lfW8ZIW3cwSShMaHwDziF6T3dzKz
35pB/+DK3sjiV2ZuyQYXeVnRllZOOPegD2rTq6fCi5stSsPKQbtkgqfMNqOYKRLmpnwc7PkxL43v
pWCnqakvwPOtNGklhC1FvdXY6oYRuw/VoE5E0ROtNVw67TcIWj41Wr6O0GW9PikrG3VJBx8KZiSo
oNlhYtU3MbJLrx+2DJJXJnxJ+gb6L61UxGy0+YdfRlUF5giBJAXo6DRtsFnWXnH5WX/FmZLL3tVG
7Fxsp3ZV1Hhj0++dGdfGzerc+4xCzpekb5N0Ss3Asoc1iAUqr7zWPNT8MlC1b1eAhqUvjBMPfm4b
c7L2oxbxgVusSnltQNBtTqjvTrT1a+k+E1fvW6o+XZ/4tZcswsLF7hNSA9gqaT09WznajxVNjo5K
LCQAW17VaxtmcZ+OrAYo8hlsl9GyErSBBKikHWoxQB4E+Vi9gjiyUR1eWcdLJnet58J1R5sgv0wf
0HH9XjJjiym88iuW/G3QExq3yjN4m+VOSKRGSpN+Y5Py3VY+N5X7+UMzsuRyKw5PLQe2S2fkmDyA
JQ/A3Y0Yd27bGLDZ4sXh+nvel4DgfMnqdkhRQ0cTTa1OdPWhMCHT2rLWfCUgUcCbOS+RRLbklOa0
DjSTkafMyfVB4KBP179gbbIu4fuvXZsgVYQKDWqWE3GDqOzfUg0A2/Vnr8TOJa2bTXqidcbNED6n
j2YjjnaanEvZPmmeHFTu/p7MrebsymmzpHgbcD5rcYzPocrNe5jQ7oE2OiGd3RillWuCvQgDFVD4
bUlRN5ZughqTiTZRI6EdEO+yKobfhmmWgZokKg6CBh8bvEVQAPB8JMAKzOHUW/I2UcK9iVBwekvG
KIUSIwXbh8VDXPoQA2Vbncn3EW6cL13loOUPjc2ubUIgkoZdm3PrIWn7+YHEVvzCAOD7mkHMdKdF
XDzkuPT5ZlwPd6ablkeAIOcEpCoObhGQHVCjN0g4C2Z7cPQy71qrbgNmSfsodePcuWBqntoY7g92
ih8KdGBpbNTo1tbCItLFvdCg406IEY3RB07vEmi9SvYFaR9QLNdnZ+UdS2p7QW2IYjLSh3GECh0M
S+9SmaR+ljQbFc2VfbnksbMqsQbet1lYUAhQxdZdkYPM9LGPvwTXv/Y8GE6knXpuAIr308DYmzA6
Jx/iM3D+P6Z6puEfRFLoeGSgHqKAHRV9MBTfr3/62rAswlUPocsBcF4dJlH/K0mMMO2k2jjr1559
+ftfw1KjdhV1hpBnC59+N3d63hmm2rJ3XQv1lP77+I7ROC86Jwkd7sqD2xMSoLVporwL2YA2sRJk
66BsfQa0K74ZaTccDHQuAria66frg7dyeFLy7xeopnDieCbGuem/K6a8yDJ2RVKgrRB5Vt3vrr9l
JeovOT9Ulw6c7J0spFl/R9PiJ9fChhJD1QOj0V8OL/Vqoie9sZjXXrfY7dMoZrsVvTzP4ptQYCC6
j4SRnWDCs/Losey2yuYrW35JBXJSXlG3xovamr5NHfBWjD24ytjKNFZugUsikDE4LrdtXNHL3Dil
rP+cwLBFF0ZgqnnjZrb2isXGJ7Wp7dZVWZi7E/TAbeipJ16RgqmYb+VlK5toSQEi7mhIixM7bJuR
+loV1atMLffn9bW19vTF9i+sTkmG/siZEwX+bG+9DVT9uv7slTP+z5H41/ZvYZozyg5aAmB/xyCy
yPgZxl7xj4ui8MHMzfFJgO39AJKfeztXGgC+6+99X3Kb86V6BNd1NkNhcAxJ3yWHzmrFCVJ6IEE7
XQz+tWp99Ga7fda45Y0L2tYeYBQDEtc99xqcwweBa/2eOS7VHnwguyOlRbErAcCGCVUZbcV1Ii5h
4p3KorlYPXXKSll1Mg2tngFKWU5dULmS+oha0eOYOk/uBP+TeCw/S7up/ApXg12XE3B6SS0PQlj6
xuwu4tGGU6dHAFVe4ymifkyNlxGNSGTWaN/kmXljl5PlwWmwANEZSkeSTk4QSft3k6J84NjthVpa
YYvkcSjjyQ1QgSIoLcCpM+rotxjiKKAcDN9tHUHpPhXOG1VmHWSNyn2dUubx1MkDeOdWsJtTELvX
xDRjr7EJ2+E/cb9WdgmhP/fXDFUSE7EZlMXKFTW0K6zS72ZwsckkRn+MxbSzG1j8gOCQennVJuc8
qcYDLDB+F2YPsdPBjfdtV8q9Q7vCjziEuogpGDjXbCh8mJRIQASGUT8BaOs8jYYB/u3gynLwdDbx
3J8MTY9OAcUvz5nF9BluSEXn9x1u1qBdz0aHLLgBYqkZDOe+lQYFp5s4XbJrWao/AVMoIPxPHf4l
m0rULHsn4W8VV5Yfp5l4gzV38wpvAPa1VQoSBwJkhIBeKtNKdKfMyEzPBvV4XxHK9xInbQA8bQ+2
nck8UTeotAI95ReFAkwTeDLQjE0X2VHQd5H+kvUdZjGF4o8qCnv0kVIlb13imOBMKBa2eSxRAZ9y
MOIjqw1mcK9+9Fy3B6MT49F2mHOImyk+FQAwHtN8bneDAEzGcIzxhAI/WNRxy+8Zq+TdnNRgGvRN
yrobp7Ogg2DTCbuBDsa+kGbtZXyaHtskRwHaTca9iLtqPzgd9UlHX6kZJ75TuMLPnSYKRISrPR1n
aIP1sr2B504TQC6X+MZYdHpXJQPK6BY1zIOTDHBETlwG/lJb2NMUwPoq7XbCsni6L+tUZHuLGKLw
+1LmN3Ki82kGJKEJJqtir1yXMUx2iuoJWlTwtIWMxK6uM4a5idGDzxNGv3eMl0cRs/zRmasK/z7T
+gRJcDJ4DSZr18UdlO3HMjpL1EmfWT+qR4QS966fi9qHXglEOWB9CvIfGUrw0BW16AtI0vajoIrk
AbecOGywdfY8TX2JIsAR8oCux6C78ORIXv+wmr4fAjZx6RfK+cHKOb3hCia38BfrAUkg/XAvZdse
JJwldjEnYpeRIt7VEGx4sfiQzQhDoE+Do53uNdKYT2OdWS8tOi5f+DDNtteh17eLUS5UO/DO6hOV
UAGLDbdHd1bm84tbAE9jNwb6nHke24FhwpXInkjmI2BXaM32j3CqhrmZRYs9ceBCpoFhwHoAICfa
aTiUv7RGmR/nOU7OscVqf4qhbJFm2dcI4dKp3btRm62noSe6MxK0KlzbUCBu69RrCQAX1Rh3J4Ke
r+803PVRE3ICnEM1BhVqrRlPMAMG99Ipu5XalgfoDsBrUpaf4SMDsyPpNH5cFagW9upgmQYL+JDg
TpzkrxgU/TkzKudsYe8GI5/e4qiicAzUlZeM7iugXCU4Qqn5va8a80UQYAZZNSC5qpJAjTWazCnT
3oiQutdlVpwdU0QeINQW9CeggD2kTfMI/e32t5tN+FeeRTd8ThkiZZ+9XT/A1i5Gi2tlHzuFI6LJ
DnHr/2YWcIudlfMgY9F/7GK+tFbo5wiyDSqXZxvwl4ehJnMwikTvNz5/5Vq8tB8ZaZWSok3G0NIz
hYI/GyFik1s8yPORvjlAqgRqTsZDnrQwJHH0nPuumujRmGW0ayg0nzz5AsVb20OdGJ4pUD7Jf6eT
TXxLZtMOLLuy9Bw3ieHG0rr+AJzmPo/y8UAEM5/ajqqwj9p+N8rdAHz5nY7m8hCrXH3PJGBDxTSU
gdka+anN1HzUvQHFrrKp67cosa0vfZKlj5HrODcsM+xTm+oMIR2mVzGclFsvL1t2IC4stMcR14sd
tCrMG9aNggMkw/rHwjTK02BFAzCuzJRv6FCIvUpd436uZL3pw7iyRpZCTZTOwNTyegJjqJkQDtvT
nLteLmlQEyeAjtgL7Uu0CuTj6BbPlE6tRxsIlMwR/cTgsIphrV6vz/fKJXgpWVSMBjGmbJLnnB9r
86YwMt+y7oliW/e5S0L3zj1pyU6/mBVb7uga52LqQqPr9sMMwS6TEh8HUJAmzXkECoOT4UCxV62Y
oQ7y0Bn19+u/b2U5LxnsvZUxU41NHs6NDPO+t/zc7I8cApEOc3sPpSpnY1+ujeQiYW7j2R3HFNX4
UZpfRlU8TCX0yrVTeTCP2NKAWnvJIm2uDVxndZREIbd+UfYT4nZ+Su7LLerF2sJcBC/LGcxppq4O
cTsYdqyHd2VXwckKahvP1+dj7Q2LQh4firLToxbnAetNPmbj8+x8cCkvcl8JmgsHOUGeo5yc88zy
G+Ry6fDYWE/Xv31lLS05F1EpnJFTVIpKUj1HRvzTKIcnyV+SBPjNnmyVDFbSuv8xLnjSACqA19jA
nNxaIpn9KrL0p+s/Yu3pixXEStyhhJuKs8EtXE3zkzsmG+Oz1pBaovm7qFWQPEJRYCTGfmiyA5Xl
jWFCm3ea3yISw70vfxEV7uM4vz627czFgupdira4ORtnc77vzDe7aQ5D+gs6PBsH4h9lwXcC2P84
1TmykxjlzBBynfIW5I5eekMNX8tqjucD7dkUwK1Xfp6RDOQB7U3kAEqA3Ws4w6kth3mnSla8lYks
zlWF627qUuNQOcXce71ZFyfYuaZPY1fVBxiYx74SjHzoLsKWqLFomgdo/2j3HCFI0FzcU5mcTJ7t
ri+l9/cymmT/VtDappxdJOgQBOwhFWW7aJU0ToEWZ+o+fOQNfMnayZjRDFMCrDLY8hB00ru8emab
GsUrwXSpjVDaYqjyIkdtLh5hQfxUczQv4PSit3xE3x8gvuTpCKFMu0+Ycba69lhaI0TerO5H7Ywb
e/n9gMSWbJBOJhnhaWeHBiWeqX5mA0CM38r4LWNbAhV/SKL/X/7IdP6d5IhaJTFoXoaCj/Qu6XT9
WUEibaeqSiG9nnV+lmJqjtIm0afE0u4+l0bvt5Lg4tdX9JT1MEAw2Kh3JfQb7p3MyG8jC9DSINKk
DkzT5KY3ulp/QcZO9lkNehNEzuBd43E1WneGOxmf7Lidb2phtXdujNKDAJwW6nt83neKgf42qnFv
N212R2Y5PRe6yiDqBaegQ8xNc2f3+lVNGXkeeriod47Zh+hTNG+z2xgCRF7XTb2xLnH9qJAA3pCo
Ge+lo7MdxJfN3Tga4tzNYvw+sgmsN0Ed66aGXytgMeh9RYb9BW5Q7ChAvnt1epOdxQxfQ97nfFfF
KLiCZG3uig7dPTGBEKspRCB0XkmASzsVxOYUHWcrKg+NpetT0s3GEdpeKdTEeV/vXFqyG5tRdURD
DYJZ2G83NhSRCi+xLvKPtNUYj4I688HOXbmP7IzcupPDu+D6Fnz/vGB8EV8j1Y+mk7buuZBix+zh
UaTj6UOPXnJ/+nLkCeHo6MwwI/Zl5ZBHU5HkeP3p728+yA7/u3CbPi7tuTGy0B2I409lZ8BNwPmd
zdL4EKiHicub/66RJlRJMDguIu1jAGNuP61/0XSrxLhSCWVL5g+xo1mlhGN47pGPxw/6ZfpGYCl4
m3weH42v5M1905/Uo7oFRm7jBH8/IjKxuBzQYkSbv8oFDgz1NBnk1jamG8nL19SKN1p5a9OyuGJW
jd0NFTPdM/xkICA3QMWPyH7X98VGUFx7wWLBDlknrDHBoSflq+kMfjrXQZRp7/qqWtkOS8mECtKW
mW5G95zWI/MqW+vAFM2W/cnK05fMIMgPOrKuK3HWFvGjDHRv1JCvf/jK1C51EqoeLghgBrjnCVHD
TW4vjHwXqWQSOxtvWLn+sSUJCCoBWkeDRubKcztIkuQ31zCGaPmPqIre8tKEoi80raPpSx8BBvex
37XY5ixCGJwhkHh2px6HIDHuqhkylDRuhqDQutu4Zq4ctUso+1SLJlOxcs+krn6gpOcl7LkwY59Z
BexIeHe4/mvWFsAipAxmNLgNbAYg1APhRZRip+fYMeKNgLuyNZboa0gXdJMT0T5EP30MUM+MvILk
P0tjiwu5tsgW8SPtMPQ4z8ewJ9k3FN3DUgGzyRtoN9Dy5foQrf0I8m/U5XB8zYcJC9mGK7HT3hj5
nal/XH/22vcvYgfNVAuVBRuCK9BDBkh+qn00BGBWWtAIZdE637pWrSynJYQ6Ss0EXjq1HUqIuULN
4bFzp9vqwj+Z9Gma8/3137MyVksgNaTRuasUNkcFftb0Qgt0SOznjz17cTEULfzrXTQGzoVb+PU0
79LR9prm9frTVzbCEktdjtNQlwZxz02R3/aMfIdw3Ab9cm1QLpP/17FdJqqMzKpwz90fqxBw8Lgs
RVBMaivWrr3h8ve/3jCMEeRdqGWH0Co7Ehbv7Hg4KL6FYV97/GXM/nq8qi0aWxRjk6SntHor81+z
8TGIJ7Dj/z6bmMloZXHqnk3blE/wKZzPDZf0RnWQ/HRTLYPr87uy0/hiFyNPqADdwjWA9BfhoQTt
L2j3OR5qr79k4my8ZWWk2GX7/TVSMeGxo3pE7YiowyzS56qqj92kN0C+K7t4yQ7KlIIStYUrTE5/
G0h6Bvh4EojN9OwblVv8oLWXLBZTxrMm524BTCJEzT3od//Upl35ieUcUwOtxkHLz9fnZG20FusK
XtHFcNGnDgf+s3U/deXXeKvq9Acy904auaQuWExbbYVaTTi8oYrffhGvqGcbhcdu6ORJr74zP41f
n+tHN/LmjQB1+ez3XrlYYhx8Yl0MeGWhMuA7fjdbCmVrM7I4JabUbKEij/J9ZqmDMGTvFWVkeCgC
wYAIqL9KGlvgtEswfe83LGqaE3Nm1uYMpjEdMOQZOI6eviDIOa9hkVd20JGDxRf8iDY2zMqYLXkK
hmyrhlj4aQzOpA9xU7MDeAX57+sLbGXgljSFNjJaKPvEUTiVv7kbQf0JSoudA4vaF3QGPpb3LTkK
eaKlTg2UgW1ICFtxE1i4S6v62/WfsDZAi8Mjom5fJdxOQxahaVqxBzrEj9cfvTY6i41uzLPKjIvt
SKLS1OvL+TAiNLYdqA+UV48zLK6vv2jtN1z+/ldUNFhB0WOPxnB2neGQtk55QiO4/fmxpy9OkDlu
YSxVEow/Qbc2KYY7XGDT4PrDV0LU0m5upEbeuXadhTE89NoSRMz2B0iOG7nE2sAsNrashWSoNIlz
T2BBUkXujkDgbPexT19s5Zwkgztmogn7GsBg3sBbqvPLaCPYrZynS5oBBh08GbBBzoW4m8TNkDVe
njyW+fcPffySaZADlWNj+7rnQX6frBpIAEjMb2kzrQz7kl8wDgNNRIqbJJTQgYKpoRPIM//6h6+N
y2K/OmKcnEma4mwPn1NUAcBj83N2V6GI/7EXLHetrh1lW44897m1lxycdGlC7KLrXoXMtrQ2V46B
/3EHlG3EVnFJC5Uc/NydZ5RV43DMmq/QR/tUGsMD6drX679obToWGxgQHSfWCNShxex9PhYHa2Yf
izxL5kA6qzorRQlwBCkD91KJQDq6BRldiQ32YvfWvTunNevkWfRw3Jj+4+zMmuPUtSj8i1QFQoB4
BXq23Y7teMgLZWcASSDELPj1d3Wecvqm01V+yamTqjTdQsPW3mt/SxdxDhv3GFyPzecG5mwFAxw/
tH6RZXv0Ib3CAuJgLL0yMBf00MG5hL4M4GWh5ojvIal4Gjv33Sm87WD5d+LAjoQKIoDFNTuu3V+n
TE4qwk/mSc+19dKO7ai4j3tc465zru+g8tv0Q/m5nIN3Ou3+OGwcO7hT6KF5SIUjxHcAZ6LuZXj0
ueV3LrD3PIfn04gMPVJ9aP4vE6/86eBcUO7Xf7/0C6fyueuVyRhcdvKG7wMz7hjVP8uX2ieJts1G
FLS48jMuNMOC5vDfYQqBtmjdzo32GTXFwaOjeqkjXTzVRQvgeFEgpTWUBj4enECZJgKW1pmECMal
c5L3of+mUSpboVMuu5KnvTgjz7aBeSE9LEcYcge8OopcHN0WBiRazG89umFilzWpw+tV09ernskd
b7IrAdyFLftcmI/4qo3c8HQcjC+zKWOWURRcP+jnFFq4h/93qAkxJoQnxnLw3eF+WSBlyhzILmlw
JY67sA/9di38c8b75TJ5FUxeUJ2LXfCtayaguQyvTJULH3+uvO9qdK/6I+JbUb2A8RK31XPBPrf1
n6vufSWF06FLDV1dvd1pYvKtheTkynX50jc/2wpqSL0oH/DNl+joQFRcOhF8aNiVCXuqOv/lqnSu
tQ8CWUAhppE7lxMIDsTa1VS6Hcx6YA+FvY1tHH+e9h1pg33vNN01JuylX3X6+z9eN41C07UsiPat
1+L2X6b58ry445X45dKnn+0LmcJdP59Qb+jVV+EW2wU3fhVdA/xd2NzOxfY8V1ld82Y+ZKMjvwh4
G2xByhQPbOyixJ9suAmzwD7/eye9sK5/Cyz+GKisyaxTO9hQ/OWlACfbb4O4gTY0ENUnJ9jZyuZQ
grfTcKpVwkcrCcPmIVq8NzDd50+uvbMIYJbVEigXmTd086Rw+Ejc1qxbe63IcCHyOtcFGtkUkT3V
MrRu1lMAQT8nPz41+Oc6v3YuSlqTGsVEXrI4UBbnR7N2A7iXjlehtBfe8Hm/ZOFObPBcjH8PPFtV
v0/8PfdvuHSvDP+lzz/9/R8zqKGDWCb0He2z8d2v0GnYVGnX6wSw6CvL7cImci4XJCRXagGS8kDU
VwPv31a95fSROvfKuXOH4yyuNcBdWNe/44A/fkph6Tz37SLQEzolo6VgbNX5w5LBMPnfL/zSA86O
b0rROd95ajnkMG1PumjZGSoOA5ve//35l+Yq/e+7oEUuZJPjlC5MPz+pNiRbx2TN50rrv4OSP4ZH
eSqSE676+36m23KGcqbKm81SXgMWXrhQnaOaRVV2ABH18hA129oD9U+hLSLb5LRGB3EED0z7uQl1
rhmcQljUQQ4mUXKbPBmfmBavAqYZqJiQ3sQZV+Ht2On5QHzdfFB/7q/cKC5s7ecqwj5qSoN2bIRv
CuBpkNuWql9BerRDWiAQT/+eBBcm2XkT1FxrgM80HgLrlLh3C3DWxLYsPnmjO5d/8baDEZ7PLfpa
6aqnC+whYSC5sM2/v/2F7eRc/1XPnWXEjrhzOe0LR69FXhQH2siv4P9dCUouPeK0ev6Yx2jWcfjU
cdwe6FMd3PUaZHZs7/Ra9fvSCzhb5ej1gkOekMthKuBWGoz2o+f5q5Th6nNDdLbKS6xtmLRhR8cV
LjYjbLJv/el9gCT4359/6d5zLt9cwnlqe4D9D7mW7r6gfn9XemhX073T3/m8zm/4oKKU5dK/idSS
72GhHiVUDfNNPmSANODMXAW5YVcuHxeIYf55jZwN4B3LeYbAo0SnIy6X/a6XuBGTstKQ72l+25dd
lzrz5K3bCG0qjoCxuc1G8KUFXm+Oys81tfeFPfZceloWJ2e9ALvUWI7fQfJMhGyvha1//2xwYP87
M91J5mDUBPQwA9UANCwkDXWRv/37tf59WvrnosFWNX7hsWI5jIq8+cX4gR6jl2oWV/a2Sx9/dpFg
5WCjBkbuSJbA8bOBOKp4rZyrwqtTuPj/Nwn/XDm2+LAmmgACObBqyj5q6lRvAXptvpZBpeq1qTlF
AnTw60dnqt4LzvmqL5YwRjkz+Pq58Tv98D+2DZa1BemJxbKOiIrRV2BXVQ0jcgLo5OO/H/H3nQld
9v99hEKHvTLGD/fDSRQAM5wQ3rXZchOEV86GCw84l69lDQNzvefhHhT2RJnNDLWMy1/z7lNbKyyU
//sD9FQADVAQlKoc0++CiVTpQEpIgDz0XQw8KK6EIpcWytkWGAUE8C44FO4r6h8qN3qC2u/l3+/g
9z3rbzPt7MJSN357mkjITsPGegsdTpX6SwgiYsv8+cgDJ7hRg9UPWVkEKyEqs4YdUH9rrL/EE3fc
LQ+NQiNthxbBiWffBybmRLtmbGNVofUWrr3yZrS+sw1r7ZKkJTOGibKuvRaS/z2QQlv1f99CNqMz
fOrxFmx05NaLpX32nCgGz2Q/dh+5vpbHv7Dk+dlb0G2Ht4BVeECmdIbDdDmjjl8B9TkUS/rvt3Hp
p5y9DNEFlSaQXe3RLp2DUTqgZgBsziDeWqc8qX9eOqe6Mnkv/Zyzi6RcSm9UUbccAhttR4t272xI
qetdkbhcWHvnup+c1P046HI5wMi3jGdoBZAXtTkaWZtDI6ov/x6wC08510ICrklrdAvyfes0MAF+
jrpfpgP+dzFXogPKLo3T2SnVZNXsuxwuQDQq2tT3BIqii6OBNEa7z8+2C8ijA1UbiMpoTdUJsj7o
RgfXa1eOynyL2IJcqtgtdqGbyi+/LVVEb7uQeJsIueIgyXg3HITuoAEiJXRrMZl84YJpZXoYDJYd
bgV549V3QU3sTZ05+QaSdf4WOQNNfVepJxWIfB1EXb4W8N5Zo90wX/Fo5OjEbtwMXfSiUXFrHHwX
P6uSusztU4YM5Af0O28LkHPPnmUe7pk8Qy18HKflV6MjcWNb4dxlKhoTxmFaOsPY+2ZgzKwREfO4
o1Ztc+vXG+Xl7ltbeyYRDi/SbCByi4DBbMO5/e5WHV+HvaIbjy7d1jr0h1oAQEVWrI7HpVa7QZNv
Q8jsl7EO7doDNeoRRJSXbGzYKidK/6p1lqO1ntQrr43s0asF/r+aYdCbzWA1BgMGsctzwN6Lmbx7
ZYnCNfiuK9HWLYAuoIEvQQYuc1jMaYVmF0jqHZ6AZjA9DiX9BmUD8A407G4Zuri36AauUqIHvcPN
GA3ocy+SUDgzGM7BnLim+gHmcp5adwCuZQwl1EKLQpv0Sd/hLIAOTDUD7MGnel82YY26ie6QYIpG
yB6TapmjYzHXOCL8bnAS08kIDvew8kTaAsCqamJoJCjfGSKu1PM7Bl3nBBvtBFlRVJHAI90WdTO/
yBw6fG/0/F3gDSRmhjZrpMo9Ete6qNaL40cPjFXEjXnBuqMiyN+ztsmOY2nd9dQOw2oB1/4OGtjX
HqjunRVGP5Osdtc1qNUPTT9NG9MAhBETt7QfamK2i9GX7cWcsWFFqadWmS2Xb5JMvzx4ad37bT6l
eDWdjSF89lYBaMUrwcFGy5bWrsY5W9YMXO244X5XAKNgw/u8GeSdg5rSY6N94Pl90B0wEgU4m6wD
hDdTWYX+VH98AxTHWwP8N8VF3bnbWravpUV6uzd1dg8eP5gWi1dMx5mYOc1P3d6R7TFLxrK7maQr
1iTvg4Q7WZcgludfR4Ge4TFDyz3AYTOaNqZFQmvCq/Jtyvm0U/6ENvN2oF0SNrbamlrwlSe7d9TI
3sw06ERW6J7QPXTqkHq0sMNi7gZOSxNPSNaxVU27oonNwKIqjWTkPvWYPxosDhs+CIEcZEInWk6p
u4wPEkfwOsirFlSDrEpN+GgGl2yARZdwW6+rEoqkOlyjyd48A2r1VBmnn+Je5katdATTQ0xZyNiD
vExyEBjuVT29LDRYgpQXXX4EdwAecQXBlkgWdKJiLWWef8Oipki7jlVFylQ+VMmnNuRz0SRWChTd
noUwsA/jDqWT3ncS33+S0fPnHnA6Cf6ISwMeKQ+oAr4HAD7O0Dwz5n7s2TnV5NfnnnAW+c5MOiAs
INoi8psPhb3LXjNzVHl+ZYguHCjhKcr74xf06EYelnqpDwvTHYygwUeoKPzSslCSK3HEhYDxXEIZ
DYOEp5QJ9q0M72tXPXkQTXxudM6iIByGhGijA8gwqgwG5vMvmIk+yRIXc7TKXbkCX/r+Z3HQMnsF
ZI1MH9TkxVbD7ri7Eu9eCBjO+xEjC4Nqz5TBXrganJOXpRWpO38R/f2/h+fCyz1vSIR5UC6MKpsD
BL0cTJYsjKvIEyvpFVcCq0tPOLs1TXBfKhzp+fswKHaahrsOwPxezFcyUhdC0HO9KoBCru/7xXwY
g2athZGp1MG7nUSXeJH60utyA57JzedG62wxw0I3d8JuHA6yDxyczsIcOrglJXMm6ZXfc2m4Tn//
x2pzfSJ61uOFo+0YrgW/nOg7kutXosML8/ScbT+qGeEhqdsD88pRxgXuPjdNUanHfw/PhXdx3jDj
N01PGZQ2cP18UYs9Bu2cLiD3gB2QNIh4qs69smGEGI2/3ALP+2ZEfwrVa1zFJ0ChB5QORfHcgaPE
fdTdvSsPudCd458bkKAzp0CvJJ4C6V9SFn6Sk27VOhRYmWdvblZhWX7J69esvpa9uvDyz21Hscnm
ZeOg5ESG7MBp/z7S6hU8nSvFvt81mf8bNjQ3n63FyEfPGA3KbDe7LtuGughUzMrKe3DcorxD6x/d
e9lIkgZ9yjtSN1OCGv+4rsvGArjjOO0KPhHjC1xwl6/ZYumVgf7rz8bXOr3lP+Z8AV9JBFkjLlo0
Oik3ukM1zTcODsp/z0t2uiP+7Xefr1tPD2PLunBnYOMUh2wEVSfP7A08W8t7BRX3l6KSKBMDoiu2
GiFMGlAsjbFrJneNzhl2dMIJBJSCuFuIst2dqnQEg4tJpbqt7Y2vA/uo82q664s6/4muF66weKfq
Dn0T4K9lJjC3nqHTmkKMcpIljW0y8ahe0EWr+NbP5AAbhZ7B6IP6cmP1aOJxMPkRQggPLfG0GNcu
Lmi7qGQIjjtIqF//PTZ/H/v/6/mkrnSsKgdv3w11EiLARNtwYtSnunbQ7362nYF7a1vQPOlehssm
WLw1rhSbTve7GiytOfiUTgKPOW14f8wg5eTYNTtgkCAyitnMYx3yGGYqnwmB8PHefz9+Qn926bII
jAwxrzrxiIUTz+ZTtm+Y/mdjBG/1kaOxBn5KuFekk2l3yOLPMIBvcH8ADu3Kj/jrnonHnI1RhXsk
jBwqrLLssc9lyrKftXxgkMlp8vCZyRSeW2Eu3ZjrLCiag+/JO9zxN6qTTwG3nwlW8AvOYjkVAq8a
SNkcSP4w4uZ2ovSP9krS8q+RFj78LIZTfRggx0ejHYzAnA0DQPfJ0hbtKSNr6Nd59vorK+7SezhL
ZBnXDWROBN0bsPW6/AkeDaARYOWjgb2ACPzfr+I3Lej/97z/Ix3M3QzXar7wnfCULhMRzP6alDkg
aLDzxQ29N/BM1vZ1sLA+i90qG34IzxcxmdsZQu6ivtVhwFOw1pCgaPMaFAByTTPw97H+P0JCA6Bj
BF64u8/zut+1/uTE2gnc1XgCV6AV/1qq9dJzziYMqyA2CWqP7rvue0vvaLiZlZPk12o2f3+Twbmf
Yj8zy6o8o3uX96uFlbFm30Zr0nb4DqnCpw7H4DxlmCu99LyvsWytWAvQSAQJDugS3l2ZJ+7vY/Yv
M+W8hbodmgkGR3MGYCOhr8ANuhDxR2DI2jHf5KifpCg41ivZIl0HnnFkYRzuYwfXTbV2pm4+tG40
35GIjU0iehym6uSHNY0oxox+JO8R9jlr4qo+haYCzmRBHr75Khzu/MGCYVkR57aoOYAuVC0oyHp1
0ig67akv2LrtaRcDvndUHiS8jI4z8jrzspFzViCdHZWJbJBcCsITkUJNJcwbmpG5P6tIzd+HJRSo
OHYi7hdYPs+ib46m4ibVnIcejFmWwUkxvuMTaJr0nkCu+ZQ5vEF7I0P7J8tscOwrPoC7gc6hXTaF
4V7YZn7vK6YSU3DnQ1PhxJTW4zrzbPjToYvaRHNQImFitdlGYZ9vo6B117Sk1c7RJRpr5qJKmOkW
Gg9wKL2b4HC0muXUPvI+GlAmZU2ydGGNAKztNkNA7F0gl/ADfMg2aZZ+WDde0K34Ajg5nBEaJAxH
z3kiWO4/SFDIlQomdRtJs7yxsGx3nOg2jzstnJuehhkk9x6SMTjnab2ph7ZBz1KYpS3Vw5CGWZ7d
FbOIMMCufJhLzzklXUQQIz8ijyEqat+6pgpuQ79svzWeaRPYI07bKELUiHio+1h4MX6HNWS1oaot
ID2w5dMcRTNSRzD37pegubU18H4KJOkE4w/8bDR5X4uyXRBa9zCT8Ct8MVDycswmSCvdVBkK7NgQ
ZitLTrlUyZek49bA1TAya3AdMSxcOF+9GWzWqRHZXaaR/WhdEqz8EOaXjlPpVxnAYJi2JHyGPpim
dh7EneVeW6ewrhs3E+vb/dCyAWR5z25G4zFgbUJnM/c5PfTanYH0BYKa97TdAn/nAyQSMJKlVcOK
dyCMokSrgb8aYLrh59jxDZiGOMlBoF01Qj7ryKHPVuOfcT3gZBHVPcukxseHPa4tM4nRLOLdIhhF
7/Rgj2Mr55QLIGdJq5YRzNu8uTFum3+JWphSLn30bWL8PlLDB0ahB+gZ3puYO962oh5ZT01Fnn3a
22MdIhwCnDhDudIUXzEDixuUzXD9Q6W5QswnYNiQ0qpTiejCIWZB5T8a8MbuBEiEhy5X+YEFY7Hq
QTiLwaiJYlBUIphatBT93kOxGmiFBCMe8SyhW4dvGOA24HqS6ZvmQ3UDW9jhJWsipK3zmiPsEHLN
s8l76U0X3Y2elyE7CafYbtLNKpgGiDLyIUJLQoAsaVQXNw78c9JosYiL1Qys5eJOMZiIIXzPPVnG
xJrq2S1y8hgSVsKuMMrQDe57PDhOY8hiODfaV4DYW8gbW+/Otu64n/sa0GpML/hmAChstVuv2cCK
ZABoI+WdhbGlHdV6lKJbleOQw2kpW6pETVJs6snvN3PD59UwT/SYF1X1y9NwbvWizN/nEJdg28LR
CQ2qXlNli5WEouW4FBA3s6bIkU3WZhMYd15xX7UJDM6mDUoa5aqKGrF2fGxoKuPOCs7RJtEk8Hdz
6PfrxTpQb9icbLymW9JwmghKOw0Urr3TfiDIVulCq/mt6/r6beJyeHDAtknDTuqbCO1I9+6k1F4A
9bMqSvdlXJr+Pow6u8kIy0Dq1bOT9l4uDkbALIq5Y5ZktOfJ0ro8zmC3AX9H/g7HqT4OjVusC9bq
OAQka0Ot3ALSDj9nvz9A1LscbeUFm9AHIL4YGhuXrOag8XbtBon0FuV5NaNcqF8Koj0k5QCorAiu
PLzKdAwbI/sjZwswpLIA8Cuk4c0A/0sYvxo+f13YXL6TsHDS2XNA0mwaEF1hDrzWgRGogrTNDkdR
t2VZkwN92mRNg47AgD+guYj/rD1/Svhc0HenVmSjy2lBjYywde4tehdqb4wFgCUbdBAvaBrgDnR6
NWCosFSTW0ZMnRageGNbYT4KqX4GF2IQmDKvZCfypVwPpvffhomylRn78atC78uzHt16lxUYBtkq
b+0jW94h115jz9F9AoxwkC7jKLeu8GRKJ5ylaCiFz99i3Y2d3CotSq1iSbs8nZhYcByCTayUvskc
/D2Y0keYa+ptPqJG1Yzo3UFODBsVJDlxofPv6HcdUuizzGruACBtnUgcQJHFvxyAFHFd17nHuoFF
pu+fekFM9ZgPc4B1Wr20vHilhIst62S10X3RHly8SoCRiYua0lL+aOdq2vQOmoZkGf5oJgjZeFnb
xLhwI82Qk7spWnzJQqLvY3ZAoQaAC1t4bYdYF8J9oDX7jlD+PjfNdljQF+wvSOE5PhITxWjHuOUz
hUteJDYE7SppWyN2DQxKhnNN9Yq2bh3zqQX9yhkRPQ+4UM9D2T5IWNOuWY7CGRIYE2A2Fh3ULpjU
c5gPKdLBcEClzm3QYlcQXrcJZuMdUIZ7hHhkuWtxv17JCmUZqlQO9Cpcm2rSv04V6g69ReUlQ2VI
1SgURx5/yrPKrCLuvUdj9SzrdsMa9qFtLsDDDnDyevmEEGH5iXgal1PCX+TcY/ctUOEI+jFAe0/X
ryoVRmuLo3rnKYBb++KHP9oqnjosNFdQusphrau86QsM4R8pzIK3rAx34IHdcpfiFFLogm0rfCPE
M8916/BtVjYoPUUYoSiiGr0wJVQAlGDJqLxEXZuKryUqlw35TdBuUFFFgTJRQbckxTLW8dIgGTMu
3bepn1+z1nhJj0NyFfQRCJqBOOYkeAUi+A1ywBdLzasLsMs280eUMqsZW+C8CDhHNs5PAM6LNPCC
J/Cq+nWErffOMBu9q4CSlQtrx3U4BvcCgK+0YM1DEGSvqoBfEcsVjiMy4HHYpdYZY13STv5H5Dso
44b8xzwMIl5qU8W0644RRdOIluMUd2H0Ayl5xDhNh3Zp7P0I6CY0rGiLQpRy5xPLFgUM1YQxB1E8
9rV/LyrxExoMHZNQofLbWDdtF3NnACVOPSJHiO+5BagdPClRiHqHFaGOBTHuxlViSCK3+FXO2S8u
8yDWkYtDbZxG3JwW+KN44ddi0ltu0NrCluyFjeVjwBA5osDc7HycPgl1YROIKfduhjJLgxAQRBa5
D4XblekEDFESdSjhTtHws1k4oPf5jEi3JkEiTEBQUIoGdPxMLLWtgsCrHp8Nc6aVO3QykQIhCylU
s8V+gVhY0l++iJY9eqLeKps7a2XR9824rZESzJ4rB95o4KjbFbTdX2cHzx6QO0C5BLXlkVc9ulCc
KR2DTKYuHYcEjmPfgoHiDteg+zqU4S3gxMMGLXIjjH7gMoAiMNJ6wnu3XnYPjEgft4t9ZF74QVru
xyz069XgIEgGkAjWRHDGiW3p3rs5HfamdTqgzKMeTQ8ySKYIRjNzbQk82pYPslTDyp3cPja+aRBe
i18l8G7okcjfa0p8PJ5mMQU/Nwmwk8BCsLOrMKvqdAkiGcvMf/N8p0oIjAeQb7Fwcu5wg0BV0F9n
blP/LESUrwj1nRvswQCT4OBYG1eGKJLSRxQymlQMi0gH2k8/YUmCMCHsojHNanxADsX00yTam9oY
YJ2r1klrHzp54B9fuFjuZJnDtqgR6rYZPPJYhUX9OBFFHtGu3QH1y8D3cPljyGhxF5Z9lS7uLNZF
R3ZL7tObzPO+SFWLtZk4WOWlXqBGCMr1FPX47QPZigWFemi2P5oCyoKy6R/hwBCsmCu/LFCoJrBM
uM0rhDvN1NFdHo5dko3jM8jVbmzl+E2M8wCLDOTsyyaLDk44yMSf229oJr+b6h51W3Vc5OLh2tVj
+4c7u9bdkA6RrXYKKkBehAHOgaBNm1ziPMRNKVEd+cqpfqSqwIEzYP0B5Vyv7KD9OIBLAf7oPhDm
lDs3tOFJTfBhTHdnK4KIMnMKNCm1ei16uEB5pM9TwutHtHcd7Gij1ERMJwWsuVOI8xAituhpLXi2
ItL5hi4/sjatPc6dGlDzhpGTrwFQiBo3X3cI9eLRnbDdaiuTljkm8fvqth3HZa3hbTZ4XrHzlUbu
wM+HFeuqH9FiAB5FPJ/USlLsiq5ej3kG07UIe8jUQuoBFv+YaFQo0lEDUx8yHPuEOoAy6moFTLVd
Rd5idmGWnbCvg0gLWO4CwojmvU54r2TBTM5HHz+AArQYakhlgwbhS8VBT0Msh/swy95tpu+Xvjar
DJ2osC2bj5JNMBvo+jlhpCQxdH7ino6wYNYgB27zXuJgmvxvXSVQyAq6OelRQdmYEV+oGotwX4C2
vfa7qknKauCbOZQ9ispemRISvuVF48EUo3rtaxvFQ02xHeCuOhTM31i/gYQFCXG4AeEC1lU1YPfM
zTehdgFnbPjtIOoA+pYyjyMVoQJbYNNU2lsPwpQJ7B97/IF6WhfBpIPVHQD/bXfUNQRlpajkxs8A
GShUXd0jZzEmmVeXj/UIaLqHOC8ea9KmFLYxKwO9TVq6gdjMJmS7EW3sm5JO8F2QmV0NfAaXcW7R
09Y9VujDSCJfv2XLfF/2fIn7YUQUgZhjFzrj67TUj1DpRatpbJ17uO21ONANJklLIKIF4X2lO0m2
vjbjg1fAcsR0BIck1zYpM4R8iiHvwYCo3My1aeLAdNNbRhcHyhU4J1FE81hslYwdPzzxcU2/8VwY
kczZvO7hfwcmfv5DD9O06k+vV2e9upVw8niGbX2/M7h/xa4UZjVJ26ZRCdcCNfeHiAUi9cv+Geoe
NFTCTPMLmYyE+hb2A2ZwHudlkmlmEHx7ihiEvJzEgsx2KwtIscWMxmNucDBqsVQwXVMf0sq3wPOG
uOvd8OvYTveQYfaJsZ67wmp7rgYX+HqKZAT8LhhsO0BcQUo+202z/7Jws6QQMBWxE4pq3RJOb9zJ
CWNPQ9SBionOkwkyqXpbcp/AVUiWKHIYkaH9GYKsPMkNd3HXZO6jsL13P3nzclOilfwonam/DYoa
hyxusGhizmiISef0NSv21rPOmA6W2K9iDMWrE8zVVupRw7zeFXdO2xaxNqtebgRxXkIHZgiB0sON
5aWHbuWg3HAP15ZZkSkpba+OUU7NjbZdtiZw0zi4aF1EJ2xVr6VVwUZwqMuiYqo3nkP9FcTWZTrK
sL2LItnj3lae+jfnUqIkGvC1S1CnHIIJOx2CiDVvTwcbSkKgE4kihJqppl+m3vHSQHYaOQCTQ1y1
UHkglfaOsDHq1q0Tnvq6/GwHD1snwTX5dBaTHm5pvdqGBO41UbDgGgPZ50HORr2QUmVY+0Kvg0IE
YC8wlIIx51Pj18UWRhdm48/DAuB8OW5YVCCxJvMSZVXOxoTmpZfigBpSJRzzwEH9gNFoz/WzDbVA
HkYsN9wtOZzPZLXKzaiAE++KPWqJ0QPvZ29PyrrB9TavX3D+TAlES5CrnCTJ75aWLmpdXB6zqJk2
dqZiP+pTEcdMXRD3XUW3jScgWvZh6YLW4LG5XXSpvzAd1ammPHhwEdjdCN+qGPZC/oTAzgfcllCI
1QbZ70fw9VKg/NyfcpzrL5IgYRXwU7LFcrb2sSxXwong0xkBHLCGIJC/ZSKbN9jIIbBTSFYxwwtE
YYvez54ooceSzEAjN/ZZyupIXsvb/71WGZwX0UMvD6Mx4+YQgkuSFcveCe8IwjYu7b2efuTR/Cvn
47OWz/9OAF8oAJ6X0scBXjIkHJpDMEGm1TRwVHRLaWJWlcXm34+4kIY/r6NDdhBEeZmh4CDCtUYa
ELKTFBsjsjgv/37CpR9xVkLrBDBPneOZwyIemvB+yuGKNFypOp3qY39Lj5/VzTx4VdbtEJmDLpxj
QdtNRdUVTfOlgTmrKw5N0dshx0fb9uhBunDCPrcWXkDVlcr3pXE5K4CorsU1E4TJQ23uCAjXLEAK
avz5uUE/q5iFDWuJiDBTXej5ZK02IXx1XHLl0y8UV855j9LJXR9V0WingE18aZuIpLMj+GM3ckPi
CskE3Pb6UF/RRlwYqf/Tf+u6RA1ANIeJvMjBpkwCWDp//9RInXeOLPMSwa29XPZLVsLYxyTT+NhO
7ZUK0YUJeq5hHKMSbixN3kB9Jh/BTr/16XKlVnlpVE4T94+6ej0i45Z5xBwYLOZW8LlwY4MGq2Mb
IJf5ubE5PfqPR+RMVDQCwuNAoN+RCMjwHy1+/I+zK2mOk9eiv4gqBEKCLfRgN57HJBsqib8wzwgQ
v/4dsnL0rKaqV67yQmok3Svp6gznG9cNzfr/z427TSSpSxa4Bv8sJ4bT5ZYOgG5klNDlMKadhJkQ
aMAMTtBClHu9UD1GNb0Ea8bgOv7vT+eWQSDpLhe4rE++g4u1MS1+yreAGbrfrwRvOjlVCRy2dZqg
SS+MNxr/BNZwY051w648cbtxBfmlEXgJDy9VPu+ce1LN3gaOQZM0Vcji1KNs6Vb2fLLdX5CP3Fmw
KFw6mBzW3kZa1oyNqlzsEat32zyeTi7svUoIx7CB3kLjZ39+Uf71nfpiR1Exi3krIiMHXvp64NTc
M1zqnuy5AUUuWgK82rfgAixDSGejRopzij9gbvidw66EXB7o+NRCrvuKEcZe8XZivnAK8MBUmOXr
IL3uDpSnaA/vuGUjMX7NuGLMUXIAGbH/2REkCKO1uBfESwtbyQk49D9uu5RgwLGh+jNIN175fCT/
3i3VugPXzYvA88MVS4h7hHeTidKARLUeh37a/ZcOcIBxXbt4nFJvurVo1n+3ZIlnTbelvwXjy++6
ZahinB9yF0Hz1Ygr3zBVDXENHElBKq4Tnxc8rLLlrhDGO8RaXrMFN76oATXhfG+69bP+/1PWweMS
abmXjXhPhGESfA9/xEn+rYndjTOiZmtUYZwgXU0Vb5b5BCL5zZi4vb846dNiQiqKzOZ/fTNszL3u
Q5QkF48NOBR1bZ4y1w4hm/mceDFECrd053WzoqS4oRSolg2ZeaKTPDS4O08Ttkby3FIYaZrPkb2B
cfgrCfXV9CvJzqxxUYbh+nLC2swDPD5x1JBaG884PFp2WWIwPOIPYn6SOP/uvRyO054YjZfF6MsD
tNwi3KZQ6F8Atd8lC01kwIcaj/h06Y4r4umNuzW5rYeEXtcI1D+srfKrFM4Tt0YZy9uyM5LCt0tj
uB9glvkL/B7+SqAs/rPBC/Qc5JnrvU4uH4+1lXq/48W2ttjimmSpqhCawi5ias70xMsfPVCsPflP
er0PG9/d+bWuSfWqEmGRQZVUpOhgMOfEj9r8KhvkBida9+OVqJ0Hw+aSWIDvAPzeZN/79M7lH8L+
ef6n61a3sktJkY1V7hjLyU5GczfDAw9PRvAgxWtDvXHz0XShisN6rhB9OZfjqfaEDBhEgiCTMuQo
qbTdxnao62INrs/JxlpaEDw7cYq4t2+juN1HJT+2oEtuZDNNlKrqsP3IGyeGod+pH9Lphwtd/6PD
3OkX2EjiUcyAiTiJ4TXB2AzJt/Mzo1lUzvqtn75ptllpMtGKU7E47NBVvLonpLzITwMb2trrp9ar
geVeklDz5GaV2Nc4mO8TzzixIts4P3ytiIAe1LwZQ34ahqfyNMvsDjpwPSp+fg/iXRVhjXV0T4HL
IdZya8HP0RKwDvV+mqAlnx89zfagKr72ZYMyD55/TtMy4Gl+8CFRDL3lGsS7DLN0WfQ4Sk51iISf
LAwkTgMEkboJOtv4C4e0jVWnWwJKcMILqHQAULBOnMB0zUBhpre3lJ00bVOFIpvBiHhqJhytAUiA
ORaKkc0WyFbXtLJypwFUQNiKW6cuN49wuP2dFtCwOT+vmkhXJU1zZJMpHdF2VQAPJOG8zn7B9XKj
dV2yVdYsoHLg0oPjezJJNBxyiKfCn8ka78k4OfsSVmyXfob1b/jNCUr0DeRpYCab+VX1KOz/inRL
FVI3/sqq9GYOLjMwTieJ1xyUJP0heb5s9JUFGcFaocDOQE4T0H57o2c/HeAWuMG39K2+ppuw/xM0
HV2adz3w//C8w3NUFPc/gDCJbww+MTDSu7h68hyj3y0F9KfXQ0ryNDGgL85/3tfeSehd2UdQ5C4K
w6nHkxv3+W0hS0j/MjmyA4RIxJ/RbuvdYFXDU5U39rcI7OJ3eFyx/UzHHIIY3L0S8MI8JKZH96hB
QEsuwYNrzOEmBUaq/XH+V2oWqSqNmmbAHY1c4BzP8KSIpw7sdATKDpDXmYIEMP3X8/18uYy4o2rv
e8UEhIxbdJAVBZzHlD9KsWXvqmtaWf6LVUSpx0B2mViOUy+qzXszGpaN3P/lAOGHK+vf5R2Josmo
gBB+doHiylOgJyTHG5O10cOXWQg9KHHgFE6V48W+DVGeB/zecYZgMKabWo757vzgfx0I3FFPTQzQ
CMjrdniJHEF1gRwlIHc+7sISL/UsAG0cN57zXWkmQ5XXZ50HoFDFnRPg8blvxGCQQ5FoQ3NH1/i6
P386Z5SzZJB7m7IwyRv+e4jipfS94TJgOEZJOR2j5ESh7zFI6ED9V48/cmwKwD+cHxfNJKsHMCY6
abR2wk7NwPAKmDTeochscLHJzDZmWdfFOmqfRifjxYgXJBOcWXjYVb+K5s6Sb+d/vW7gla0sNY0S
uzoeT01yXy235fL7fLua4FIPVqJtjaSt8ELe1ARv4rDQrm69qfX8Km6a91yCfn++I93YKFGMZ+4i
tWY+hwWPr8QUv8ia9Cj+mRsrU9e+EsNL0xaT5eYwHOA9kFepbOFqZiRRgFqPs7GENIOlHrJ6aRrS
9ToZTg578uLhEWILT2xJT0K0l5RIuaNebo1iLFm9OFkoondA5Zf+iVzm+wXE7b+rc+lTWpdN1YYJ
B1Et8tzr0pvvcrva+Om6HEfXYfu0/OEDJXoIrtRhZ/2Bf+BVAvh5W467tLZ93Lj8Ll3V6fgQVM77
+UW1/vT/K4JgtNbF8KnHeIDnrrCzOjQs61vEgHieYgvviiJ1D1UZynrrIKObeSWyR2iiTJ7dkXAo
kiua149k5FbAhB00kVEfzn+NJsapEuPtVMXR0lpzCJrqdWQaV7kNxPD5tnUfoG7RMs+9qEtrbHHp
2zxHVwKYLoiHPxn1Zdbnjqq8DwBTljXJmkrg5ABGRDUFmbnUx6qEFkrkVPXu/KdoIv0vI/bTpNek
K8bCcUtwdDqf8B+AKfmtuZEPNY2rCvzg3OSeSHgVRvHsD/WPJJmC7sItSD2Pyphm8ADzZNiw3wJ8
ooh+uMAHnx8WzepRz5HUFrPDk4mdSB7fVV7xnlT9lhieJs5Uff2sQPnQAFEpLOdXYPL9efwocBkp
0mcT1KPzv1838koslxGgIX1OqrCgb/b4UMvnrHu9rOl1yD6tmLQVXrxQNO16d57zGsU/e+fnZU0r
MWvAW9sxe8hk9JDiMKAUVXvzTlQbRSNN1Koi+F0DBIhshjbswTretU3CwEiKYuDAqmoH0beNxEPW
LPBFHlXF8E2eEDiIuHXo1sVtmZvXK7wkm9prqJiEwJVKQNCNyAek9ADdl6u+9bqda9gb3etmXtm6
YZ1l9lPsAdDTxkEOhvMC1w5SbtUvviz2cUeVys9I09Gi4dgOgNz0QUu6suPkXebZiXj13ktQKGfT
vL9oPaja+aD/pAJEIBkOEKVMoeLQsz+i2JLr1IyUpWzhE+VWK9qeYJ7Ez7xKjpVrWcCAbyl1aNab
qp6fkxRyCqZFIc3ykoIPMLuwRO9fenerIqObi/XDPkWiOzkzHMPzOhRtFsGeY+mCpnbSFAfBtr8a
UH8NRGbYj6UXbcnBa/KipQQ/yefCiceIncAKmwCqprE/0/jp/HTrGlfCP0qkS0jR1yGT4EZE9vS+
EjnOt61JuqpSfi7TKa+YA7sfDjals4zFFctG41TlKB/OKWC2BeSKN2JQ15lyPK/SuLN6DqHwCPCa
h5wOzXVvVc5hcFDHgjC5d9VXefdy2ZcpAe8aXJqyBkbIGwpkTSq7D8QN38HSMn1Lo2q8Zeh2I4dq
YkaV04/Nhdpe4dBTnH7r+j8EKmbAtJ//EE28qHr6wCM7MOgu6nDsvtnFTSe9IAMPZo7+O9++7rcr
8d6wokqNHkJDYIQEM3n1XNeP2RZlXdf6+lWfghHRx8CIAg07ivkNLeWxrZvBn5354/yv1wTHX8mW
z+3bMnJBvm1C4GefBW3vbNlv3DV0Ta///9R0I3o4GTgocixOHRTVqUP0nf/RuilVInqeJi8zEiyX
pIIsm7RukupucqaTiLaslnQ9rJvwp98+ybGmTQl5J5eDXz8BF+9XnahR1jUDlsmtVKsbIiWiBzA3
OrAq6CkDCnzAwXy3ZOZFBW9wHpUI9pzanfGaQU8FJOCS6HsKVmND389PgWZdqmr5iSu8HLKa0Uli
uUv4aszTL3PznKzZglTBIHfpi2ixqugUmUD1u6tUZJQ9T+VwFCvFywJ2wgb++bJPUQKYDLYhltmj
ECzvHpPZfhVGt7fLLS8yzVJSpfF7DyemdC16EAKqbt7uegkO2AT98fzlsg9Y5+jTYoWyaxRJs+Eh
T4r7crFBuS4z1NMBm7+sAyWS59Rp4awFoq0DtjYpr9vS8VNnA+yh2dVU8ZYU1gG9J8B2sZq3arpz
BhDM4qfUfG+SC68tqoCLmU1k6qPaDBsbCgTMNv+Dzf2HDZeejQHSzbESx30MgmwKA7LQ7k5QLS3I
XZv/6qZf54df17oSyLAAHcu4hKLxTD9q+mwLL1iSP4txERSSU1Vg3lwqS0Yib+CS245+s6TJrshc
cWjMLccn++t0QVWZ+QHCpMD6t2XoOXZ9zylNjtAjHq5zUMN2DmQ/AqfP0uvIsNsXrx6gQtQXee43
wxAdy9zlOxx6i507mgUByaOXVzZ4KX7ddfbHJAs8TnEv3Rc0MZ8rl5hvS1IOvxgxQB6dLLN7HSsv
fgJxlXxLszwKCy+j773XmEe3iMi9Ae7zIZe9EQdeUpgvUcYQonPl8q08//UMUk9JMXJqZT4Q2Jew
/im1rljrgub6NFev5xeIbnTXbj8lgAJsuApv1SwE7QzeDx8RtCCG6ul841/HJ/0/KS28sRud1Tmh
R8BDrQy/8VAqtMpAcLij0ovu6FRV0mpkEYO3Z7Ewdcrquq/t4tDZE/zYizLZn/+QrxGFWOfKsaEU
MyCcTTOHK4nqeuzH+dBmDtzxcjeJj5nnJa8N56N8Ak9xecqzxBMBY/NMdzkKi0AJY13vSL9qmVcF
qHpTBRJbBzmMGvd8Iq7ZkHhHt7e7H6W7ohIkPD++A6gEG8Ulp1G98R1fb45U9b2ouHSyaoqdEA8Z
j5UAChiaByLz7syU3CelvDck29hZvj6fUFcZsdGc01nklRNGIO9XcXXtErrRtGbNqjLx4KVmc2Ej
ZaYjtEYykJLcnzmEAM/PtWbRukpCpoMw6oi2uIRDjDyfkm+pk17HVXW0LFD6S7ZxxNXEtUoW6OKo
mmonN0M8YnPUX/jy6CQ5qFZuB7GRvNwSetUMlsoSqEgFdpYRsTBKi4fSTe7GZQTpLGk3kIqaeVaJ
AlDUztNinliYj2lQOI1vyY/zE6EZIZUk4DplNtkELUvQegSEZuRdxp9byHucb18z0VxJfYPTQ+bI
kiCDVJCxmYCelOA8u8W3JU7th4J2UDeBWMxWnUozUJ71b6ZN5swRCDskw/jnwk852zpBaGZY1fSC
jgKK2dNEwyK74TL2zcm+gqHsxhlLkzJUMS9ws/MKHqE0jJNxxyEuR6C45vXv0+xcocxKoj/nZ0Mz
PKqkFwicjJdjTMPS9q6hsfYDaPyNbUgzQCo/zR1reArF+AQICl6BGozyijfeGmB278//dl0Hyh4d
zRDdgywOCTP3NXfBm67eoLHmn2+c6EZGWacZRJsimgw8jAcIZ/FfLvnZQAtaRs/LcGf3v033oUrf
zfZ+BmnfNt7ZtGV7/dfT7/8Lx1RVdy2qObcAI5IhHbsdtBiDbijfoO0U1Gb90Q75YUn7sChGKKv1
v2d3mXagSb40Y3JdcyCy+vyYL/aba4iNkNUMtApyAX0R+2g52mEWSQBF/ssFSPjTxgrU5YO1009H
oRoXFd5JiJKkZee3KUQVavvZYvK6nG7m6DLBXMrXWf7Ui9XRiUOXwwn7XgQlLAo8yHaZW6xCSN6g
nS+mTBUmh9gV4SDSOmE7kHgXS4M9RFC7OTGXQ1jRpfJjKmfzewQCcIHXDBhq+FPqRA9wjoGGxWjY
d1aysKMcUXmZrcUKaOctcTBQOR8bsA52UGOYMiRKa7nK0hhXeBOiQIc0SSCXxCZ6koaX3HIQxHeF
Df6wWMr4J8jRck+8qj+m+QKh2akG/dWBxsth9CAabTRG+wxBBOcAS5wZgquUH9NxiXYTHhj34OsO
h0g04nqcU3nd4zzsd0kndvDTmMN6nvgdgWbZtZWVEGyG1Nqpa+fixDpKrjCfoA/mjdgV5SDvzS4z
/iuy4Q2osen73Azx0WgiO5BODUkkYNNOVAJqC8/JtrmBrOS8S5xxPKAQaO/dmIx72IeIOz6Idgya
LOd3A2n6Z9rZK4WX4ueXZbUfnBpHk2q8i80f3mJeQzkz2pmT4xx7r4TgFXSaGt92WATucfxH4I5/
RxdYkkCHYup3s1js/cDaPqDcjiBeL+gzZNrqxySfUrJClkUe2NbEfvaxC6WPbExf2rwAXtbuWCr9
yIEMil0mjbkbzYYEIAPNu2lgRjAOFJJZQOE9uEmRsV1EF+gzGRy6gxupShNBTMlUubmkSzoi0Tbw
dsjqbwbE9eDa2UE6ScIG+Hw+XCGvXyxwpoRp0hRmNcQQP8LSjQKSVJPjz2BS7SFSsRwxaEAkjAl4
z3AS9aOByWHj63TJR4ncKaKySqPBCm0CzT+oDbavHtAi12MLbZPz36bpQmXQNdxFwSe1BZxwBvN6
qTvvoZeJve+Iu7xf1oVyvF1yDtlPbk5hDbx6UIh0gPhOjpvw6g22tXHovkMpO0APaYR2YWKFPJtv
E2bdOw1OWMP84/w3aHZElU/X2i2zJoi6hFNDIAoSf5CU7s43rfnlKpFu4EvrEmZMIW3Ek9HPuz4u
D1OZPl7W/Bo5n7I/kYMHory5hGY6gdqZ7BrrhzV9XNa49W/jaZHSvHAHG0/svHiG91t2W+MqGyZd
uzQbO7DmOKiiNaVZd25Na+hLOs3RG533pjGh+gOP2yEXvyEO8wNI2l+XfY+yihYTSR5YdBp61Rjk
1A5Ifed0W5Q3zSJSIZstFAQZJBAdmI0JQDRZkfosajfgamvG+yJJqSjNEYIsdQFD1jBpXxLzJpvK
o4nXANtpN9ap7tcrC6l3OxMSKw4EDMfidp6XlwjukeeHXffblSxuuXNlQIWH4gFDXAueQOJoEc+r
jYflQDbpfCfr7/xqgNb4+xQITQvJ5MadJdQ6hxgMbdd7b83U+DHZFcR6YAz1B9ZbW4tWN1jr/z91
Fs8Z9OPsnIQMO4cvbXo7rKef81/yNVUPKor2v617DTOT2G7NEFIIPtRy+1vgG4pD+ei8tz8YhWjb
3utRpAzIryFk13RX3rTX1gEniqtVDLF+qqBPAjTBcwXxRb97TaeD6W95x+omU8kJ4HLZLaA3UGof
n1tgegbOgx4i5N6W2LNmO1ZJNSbhE5FFScK+uCKiwiMjjoyV5Y/izhhfy1I8583V+ZHW5GZHyQfV
iDQTpxUJaZJEUJ4ZH7pZPsVxt3W90AyWCgDN2pQU4CpYYZ2ZzyN8af2xgqxgBtoAeIJTu5FDNd+h
gkABbhshRdS3oetUO4dCz9G0jrLcsjjUNa+kBhlDbo/nFc4pgtw5bXRKY+/WTau387OgCSYVBhpb
nQ0tTAxST7vnpLSeWnPamGBNUlDxniwa3L7p8zYkhu0P30z322LfzxHkBD/O/3bdBCuJwC1NDn3B
VTLDTCH1U0F36KGOat8Ec+R8D39xJ18kNhXlGecytxEPXQgF+/mQ3lknGkAOcGdC/y+gPpTq+51x
i5vEIfJPz/Euuivf2f7SFayEe9RlK7w4MkNIzrYB7mNXLmRGofvMIdrfbZAFdStAOUJmXiU4M702
HL2cQuUVVaApfjg/frq2lRgvIUg6xSyWoOAIK0hk9GElGLrzjWvWl4r+bOI5guqIYYejmQdZDEXM
mIeGMfncgORoTzcqyJqUqOJA2ThUDSSWKRj7FOrwoz8bws8SCJHMUDd9yFf4fV1ufJMm2lVcaGlk
TWyR3vnbWQXng160fuJtkRo1EaNCQyU0G+aYorjYGm3p40pt+iAVPNqphHPt/Of8vGgm/e/T36f9
eXBai5nwyAzNYtnLYr7Oam+jPK0bHiXioXReAhchUA4Bj5WTXwYAvw2MIs//cF3rytZv2XgTSFLM
dJK9ts0vShk0P7+fb1s38koolwzWpE4Jn7NluRvYvqPLS91YVyTaMovSjboSxqSANIvj4mnetSL7
m9vM7fcljbZQn7rWlUAuptRkfTlUYZb37wRMwJZO5saa17StQj4rUdS1veDo7rnkhg79jXDSjfyj
mVEV4DnUkRgzwWjImxFmj+lOrn/TrWO7rnllb4Z6nZcu7chCQ0x+Nx4cnAzj7OX8itENy7qSPoUR
Bwk9FRLX4rpOah8KETt3ci8LUWv9oE9towqVNHbPmrAVEprzMfT/cnfrJUaz1FUMp8sMT+YpNL+W
rHvIhvKjFy7sOJz5mFXtliiAbuiVWDWgKU+zhtfhbI8k6PohC2K4iwaZkFs0dt13KCHrUcEnQBBE
CNFqCbm4wgtpNwxPPTzmboZJDr8um2glcplcamYs0I4TMfDbJL524aFxWdNK2A5RRLsFZ90wjqGo
50L5/XXksnw/37pmgFSwpjHD3LDPABeBk/CbAe1w6IezP8uYZAHEr7f2LE0cqLDNFOrKBL5AcDrE
8XQPR4ruwEVvbVztNbv737eST5EgC9lC/74QIaEIAM6qDLoIxN7zrLF2aUOP0RCTve1Jshu6+e38
wOnK+n89kz71GqNwNHl9Y4WRk3t38dCzPZuFjcp3YV6PcQt3U7tHdcHEggt4PcIOwnTGZGtla4JH
xeyxCsKRHBqmoWMlwQT1W8RMPm3kXE1NSYXsUdJbUOFH43Uy7/MMauVzAWsSiLq7ZlD3IF3MW2UH
3Xco+dct8tjIFhd2Xwak+QEdcHkSGNNGAta1vi77T5PUm20NDjaOAx6ZxvcFeCJIwPcRdEGd+MII
Wrv+3EWC55fILBD6+fjMoA3sC6uCzmpknGi8yWfWRdD6/0+9lFUsyrRzmtAxq5fOZldSjBtHJu1K
VvIwPOv7oulRv0/Y6IbI+/wmhgL2tzLD4WNnoCw0QX25oI+tYUImHE643mtGPG7tz4fSOtVfXND+
kmQ+fZvX2VUyTsXqYEZivKQ4bx3UbGtYXgS1tL5lrbiwIyVL4zI7daXHp7Cs/vDu+wgxYRhT+zKF
tHribHSyzvtXX6Pk66YcjXFJ3Aku3n3xNqFCchAdTKp8E8DIy14lVLc/AN3a1PU4NMtLFu1g8Btf
m2TI9tUst2RFNZ9hKgsO+box3TkZQw/aPHIJmHe1qrufn3HNrqPCRL1k7lsbJKGwNkrnUPRk2Rc9
jFCNocwPXhFvFX01UaNiRZdmJvPYeVOYzsDqOh4rXiMDS3nj1KsbI2U9eXG/dE3heKekfO34c2fu
0626iCYmTGUVWZD0inlhGqeZZnBDAe8SF2KDVFepe1pac2MeNEgGW0WL9hGrpbCZcbLHal82+a4e
yj0efw80PZmG88qj9zidT2MTphwwbbjgZOnOdTau5V+Pn60CSRe3JzakXMawhWR138Y7h4WMisMl
i8xWcZpdTwh26FaGKWQXE+BL02LPqcTDO0D/R0BUi42O/rLB/j/kbU/ZZaa+XWDfHXdAhA4TxKAg
mL4n2CpRY+AwY6z53L1x2Gv8KeoIlnBzjU3VGPkTEEgWMk8vDlm1LPu2haQUXDNyPBIbadv+aedq
fSHP7f9gmYX629TWQ+BN+XBfRimejnuYwpshvPYc+K15IoMQOx9HGJmNsGI6P4hfy1BxW0UbpXab
9xQaR2ESp+yVw4oNSlNgLyWBm3l46Ch7isdtQ+4LqHcc3Zl6uzyHlHoPcz1I5UM83aL9t/M/Rrde
1v9/2igYj6um68fo1DH3JhrhtZKXR6ygeuNjv05LtopbJc0se2pG7qksh4eGlLdJNv+AQtmTVZGf
5z9B14Wy1wKc4DZWtODZgXwn7T3FAbHq35ZpK7NqNnNbBbXhtpDBZWR0TwyCAE0PxSVvWCWMwGMr
ZXuMnfUYmoUxzl3wWpEbmDTdzCiZsI4Y1gU0/vFZXgdnFhhpZHho6dzs9fy4aTpQwWiOJ2u3goZp
uMhkl5rFNaxYQsTQRgh/vVHYKiCtk6QjTuPMoWmDEss6GMMW5bjxOK6Zc1Ud3U6MafVRIWFbtj/Z
TMgtTlfNwZln93c8Q9Xx/BDpuln//yk6BtmCHAmL4ZBzVxyRD17sbBQ3JcAxO8ub2Uat+eudyVYR
aNZgRPDDwvNS3jyY0vTz7Eg800/H/7ZK5roelKMHy5waOoocyiKO1ZysunmO6pkEImXRPjanl3qT
Aq8bMiUacyPN8wE2oCduvjXyj5ezYBjeEpzhz0+JbtVa/07JWBmiFAnq8kn8xCI4qoBZigsU2wiK
ry++EM7+t/ncxLNVW004fzTZU+KAyT8hLzbLNz61V2mdwhRyzDOoKgyP579H16FyKhFpT5O5nNwT
HtJb6Jfm8nqIo3T0c8M2riazzY+wbaK+8NhHV0Fk6Xy3mmFUEdMZnHscy06wk07RbkRFPcmXvWHH
G6cgzXpTAdOySI1CovCK5u2DZUETXsK/PLfaAP29whVmy6Nek2VU/DT1YpR0XdM9NQ3dezL94H11
WYnFVrHTmQmPIWgpuqc5jo71Qu7Kmm7UvXU/e52WT4llAV8g6SAGHZLeqIOU93/gXvl+2dQqsW4Y
MxnqafBOsJx7Z1X5TJf6nnji+Xzzuu1QBV+mSSOGaIE8AMwjBNw65WrGas67waD8WjgdCTyawqo1
iaMrIMmaxxJBu1GX0mQXFTsmWMZJLAznxFv4GOawVs1vEvbeG1tUOF0HSvzD1xbUmrGITjD/a/1p
Hl547uDc3kLYwdmq0uqiQ4l5j2SiKVYhm7aDUakFhzknnmlQ1xxymmmzKkgWG6/NmjhXUWSZTVwX
boQjtJieK3nTRvdTdn9+IeiaXitdn9ZwV9Td2KYGyPyxFD4kEYrE90C9eeI0YVuEAs1QsfX/nzqB
9+MQQe0Z4Ow65gcGC7JDlMbZc12Uy6lspvzKTWN54WAp2306u+DT9atCErT9AdX1JRZ4kX1cNl5K
zMND3ku6GK2PSxUQSAmZ9G10tjKubjaUqJcRirSMmDhDjLw4Wt4o9q1Jp2NnjcPhsg9QtnarSSrH
M3gblrCjgvdyHj2i0t2vlrzOxgxo8iJTdvfEhjH0tD56Dflo7ovWaoLGgMrJZR+gBHfKBUbINtuw
KWBYPHMXWrApf2/hCLjRgyZ9qCqMEU4IgjXeElJHvpOJP7oVb+EnbjykNbksB6qYvn7pHSdd8JBc
zRQe1ksQm2SXtTQg6RY1XsOJwEb9b9glAwzuuphTgFQEvSYd/I8Tt4t/VGmd/KrGSDwaHWEn2cEa
bs47dw/JG+ChQBGEfDN2iLB2ItjamP3yGrVgdLQsh836NM+XXY7UN5bRyDsYxNlVSO0XN3qKmvuZ
bxQCNRlH1dUuagKHqxiH8XaI36FwRa5h4e0FRc2bXWrE4jE3NhXNdH0pCafqGrgh4yAe2uaDnOEx
VgOyMcOPzH0Hr2RjTWpiShWNNAwZFxSkhpAt1/Yw+3DOuuwQqSp2txY1uJuu9D4h9nzEDmaku5lv
EVI1KU3FHNpjTPo8xt4F62q/s17H/BoH/gt/u5JpRi/KWpAfRLiKdk0+zB6noIdA1O0CFZGNo9Ia
LV8UsVTYIKizrDIFQ015sTzgb1AlhcHuDe9ioCjt+VfaRZEP+9zr8+lNk3xU6CCxmdfwBli4xjgt
Agba6Yudjztj8PbnO9BMiAodZLDPJPZa+20BTRxQqbIr34Oj4PnWNetURQyyltbCW1KcJ1LyHYQV
y3cyY+v1XXPNUoUjBxRpMs+Ycd+BB2Ng1rwPhOT9vQmCZLfjWT3fGh6oFmXf9jCGLJetAphmzNR3
WkfkcHJzITs3WMx3gYXlc7ybI29j0DQZRH2ojVmdSF7jEWsGWyDzqQsjw9G0poMnaHwNuXt5R8ym
Gze6032NkrAgSGoJmuL8bce1hAnO5N1b1jDeZw6ZN9KVZhWr0MukZTCJTF33RHAF3/XFCK8Wli8G
Po4XQGUkOdm4pOrWxPqRn86WqW3CbXiBlGHExbuIHDgP83bxq6m8iT0H2nE2nEDd+YEyPDyfX+Oa
8VO14usR4oypSPAKDCv4hKfB4o1+Vl5Yr1JxmazpcYSFhOIJ9ql+gQflAdS1ksC0fWu9aVIatf4d
s6GHiDUHAiTMC2v5zsY6fQTfw4Tjbwcgq9FXP63KWP18lnaLcKXLC8qpLXEikcWJcAHxlfce769c
MezPT4duBSgXMSDaezJ2eP9xk+WlxSvBrp6aO5GkhzgGtW0Ef0VW8jm38t/nO9TMvwrOnKDp6/IZ
e3HpwOm8TJzDmJJrM6v4xgLT5AMVlknaIYvqKq/CKv8R969GBKg+7/wY93PXrDcCR6MUYat4TJMv
xCrb2cXFuJl3o5jnIM3kHCTRVB4gKZAcqQmf1swy4sexSiocPWh6E7crKxLIsyuYqBXf5tgqAjhC
i2A0FwFIJPV8k7HqpoP31L7Am+9xhGR0MEsAf6BkJd7Pz4FuiJQcNnYL5AEdlPNjbPlQ6GYoI1Te
89j2Pkzej+c70awsFe1Z4M2jI40UYU1NuLOa8D4udo59ZefVIYNtsYS0oiRP5zvTrao1cj4lslbO
8cRbyU4LQLhwlzZmyGw07A5gmnR3vgtN3Nv2v12UbVQWJmx/YHx8YsPvoYfPbTLDdvilg9WFkV4Y
H0p6SQBMBF8JEvN8fh747Yi3UuP7+S/QzYiSRgYnGwZ4p3YhjL/+x9mVLcepa9EvokoIJNAr0LPb
Q+zYsV+ojIxCAsT49Xd1nnK4xl3lqvOUk0CjYWtr7zXkj5Pn8Y2wCrZVTATJnI/w3q3NccxHbwdn
ePvKbWLtrYsI07ZKexNaUqeWf4OdceCr9Mycu7SHJ9g8RZVWm+YalWzlXUvEqGKOD+u0ZD5p0ey1
PcId0trJitxUwFDV8IAfpmZjFdeqJSsH9RJFWs5cGWdCz4h2ZRhn4FkaFQ7ud0avbNSVZb1UCk1K
kQ3j1E0nZb5Mw92UVQFjVy7Ra89eBIHaFS0vurE/ZaANHMANVfeCsSksYdn5/eMFt3JuLdGkjt9n
+C+FEUCqbwuXfbVz6+njR6/9+sWGF7XIJUjlaIJwHiRA+MCQJCjItRN3JUL+Dfv/xBO7QT+1ySzo
B5qsOaY0h1KuwuDUVq/CChe9Dc3b/PFz37LY8o4fD5U0kh9p5u07p/phz+VtoaaHjx//t3T0ziXs
r9vjPx/T6s7zvAIVRDA62GtJ4OHmtBZ/KOSQhZ5O8ihH5eyOweoQYDkdR8ns3c09SUJvnEckNqzf
CJ7ZO9jPMsilW1bQjxQl254Vkd1lyZ3TGP29lzH+B5zTNyxrnDD2afamuO8eZl4025zx4SSUqsKW
WlYkG2qCvC+SMJ4JxAXmjB55VbLQUopDF6nwN0nbtA+DSHCxzrQ+ciuFLzuE7kNvanCmd3O6w98Q
Xx0rRb2AGL5vIIGTYoeYauOmbhukEHapA910KRzgnXEOhK/uXad5KOX0E0Lzw1sVk/GXhpPTEExu
7mwAObfhJaFhWu62zSdzXroIgbYHgEFMOTvWM/eDxnLPVSXlJtf5taRnZTssRTqhTMKG3G4g/Vy8
DC4LtP+tna7VwlY2w1+czz/rRxiOJlMFeVzbrm6c0f8iZ//NaqxNK/w3aWt2JXNbEbB2/sJF/nlR
R1lttzOS0dGx420m+q0ss51K2LeiyNuAi/6pLbtz7g93bGgOZTHepzGMiz/eJyvRaokY7HsXkp6S
wpwD+jEAH4R53FyJtWuPXpy8DjzdlCdwqDvez5HA4/3545+8Nu2LhZUmSjRIsSYAOEWQgbmjgXlK
y2vSsis/ewkHnppKCwq1CSB2p2fIi3+d2TWr2bVHL8qrshptyO5pfjSqfcIcHplI7z8elLVHX5bx
P6toEhQ6PRf376SvY+jRKbgwUXNlJldGfKnVOQjZdPMMyVQ+J8duInvesyDt3c+twSUGU9c+ZlHa
kCKG6+gdNEFHML1ie/7x8dCs/frLkP0zNHURz2XhuCjF5G8eLscg7QQX9ZCPn7428IsMOck6xpve
9Y7xJOXZltl8KIBT2X789LXfTv/7221PJYMksEKMtflhaTs+tpRZkdOxevO5Nyx2aUtHSFprWFIM
rbMRlYh8B237LoHU4+desNiuTZP0NlxNZojB8aCt5iBNDbw3rxWj3x9/usRdej5aAug505Pl12bb
OtzAoWrKrjQ730926RJXyQvsJKMtGxmXFc65Exoc2T53Ai+/sjrXfv9i4yppwwVGIJpl0K8bCMRl
ysK+JvL9/vWNLuGUKEPPdu0ahdYdVdtkstutgtzjkbj9+GvsLBgzTF52AGLY+/XxbL9/GaFLWUwF
ZzY6ZzlHaJvvnDG/JaN8kjU4yMR3N512A7uv05AV05W64fvnNF0iDSc/rj28yz3WzgOAc6Gu+CZW
b830XZFrzsjv70IqFntcp3YOJ2DuHjult+DH3DTAcPPpGrx27ROWmxw1XF1yUMTqgXxvS+fHBOU+
qP32oZOB/+dW2ZWtuLbWFntdS3tIU3YhQOXdncr6sz97V/LttXlf7nKForBpczQhcmjlwvGD+FHb
v8K7AlpPhzQ9O/m1r1jZk0sA45BO+Zy07QWNPAUqdbZ+/uYkJlQ5iz5exCvzvcQwgvzr5U1c6xNP
JGwWh7071TC2H68E9ZWUjy5hjDLLxrwiAlDwubbuWQlOfQDBKrXjaZfssC+rrekbpAfYujsioaEx
tn68Vb1v/VSi7a50U9cG8vLn/xyMwmcpLJdHqE0RGrXyuUt/2X4exvE1N+q1F1zG998XOLyBeplp
EJvZGACpcOQde7ImyqCQew1Jt7J7/k/3Ffo/pCjZcPKzmSYbbzDmqW3z5lnaor0Zx7TZCVPJ3cdL
490txMn/KXSNENEkym9PBWt7XAs5zjO72H/88HfHCw+/vPSf8YJ1uZPXk0OPdfziD188pP8tecyK
z+xRPH4RxnrVzj7O9faUDBO6OHV8movmhhL9aOfiqBMNoQAeowb+qX2EFy4CW+/E1sSQcp1S9rs2
KpjS03CNEPzuHsWzF7HM6adOZ92MiQCMvgemP7XfzHCNzvHuosLTF+EMOhej4ipuYPknI1HcASZ5
EbeDYfsP14uvhJmV6V4iOqZ2jM1YQc4/bcadrea3SYLaCEG8n3F5VfdlZcEuIR1KUWLcHsDZiVlH
j6dnV1wzXlmZgiVkApqBwnhZXJ9GejNYzzre6O7t452w9qsXoalyU+igg6t7StN7m3+rrC8fP9f7
qxz7f3UhTpbgBXCl5FwYCaRvmdl+MBIjHlVRDz3AvbS+7wzAvzPlaoe/SexgHicrmAzt4qC2aXKS
maGvPqmd7uzmPYeLN9FFu5dCt1WA7lEFvymINf4ijNdjwFFuwT+h7FbZhJUBYdV0bDP4RkNDqKn2
hcrNqWXQ4fXAFYS2KrhVcjbOo21lcHgYBrhiw9zd2mkBeCCTc3fw647cQiDaPQwyTgLlVu124pBe
yW1nV9YNe4Bobgb1TTq+OISJ7QTZqdtG5OapgOHCNyBPkjLUTIty78lkCAvOVNTALunFy4shaold
w2LUueNu+gXlgTHEVfsLIkcZ9pmD8oeXpht8prUdtYAWlBr8oI7VFM12E4MmAcKmGmUFyXjZbmu4
AgZTX05BnTrzzi8o2YJF6m5ni8nAYla6kZUUETw5/L3l6W01lce0K8svmd/9hiY+5MST6dZYDvLH
CQF35PbFY6tCvSd/toYRtbusqcOhsdodLdM3wSnUk0T3LbNj/1DIeAyR80gwLWHa7MCqJCxr/miX
8Ea50MFYqsabhnpnVhdNCNZ/F3idn2x1bB/6yVZR7zRykxry1a/IG+S4h6CaOrlDZXE3UDcFogAf
mBHf20i0i4MUrvVb2tZP+Zj86nTxRzTqhjL+RHK72vlQS+v65Kscpp1EOx3iS8jzHHd0Quqbmzxm
HFJMDYnMeOnf5fF2Nro65mXJ2wDWXPMTVMSwKlh8U12kxOy0jpSQG9GDZAFO5BPN+Qb3oUik1sHK
xC9GswdZuf2FdNwGSZZYUQfWTDAzPxQEVsE90wmO4nQ7xHovEy8O08o5mikHMkYM92by5W4oq8d6
drtb2nddIC0xhtBnexW5yve+p3bMmY8WyeFaWSQQrvXKaduhLFkm4m3wirNTKDDS2vIbDuGTK/gb
ZDRfkxIGcPUM+TXlwKzQM20VdRpiSDEtb+VovxR+/Ezg1mEYWGC+025yEe+42w6QgPHTLSurOXRk
l0Q46HnkUTiumazeZrYVRxZ0lgJOcYniQ04j1jvfiwtjTLJXNjhwrEmTH+hi3GmUd4M+b87GqBvQ
QM+opF66DTyQkGnR1Xjqe+dLm4nTXDq/x6b8Qf0kOTi61kHJzRe/Jjelm99Rt/wFzs4rE+QGY3hU
wtWhl7oMzB1nPnRx9yiK3gnGBKbGcG+5YVp958q7dWaeRCpTP/PBt/eeC96774tqL50GjuNl/IJC
MhC2M20CQo0XFl6lUOxyX7OKHnNIFQdO6fgBbLuQZGtvTzOyiTtmNlZCfxDJH5ti3KVQrG07fotb
zU2cx9VP2Q9kw7UEiNoZfjZZpbc56DRBTsg5TywcdylwV3R08C6bcPSr/CdZWU1UZfmrLrGQVMZo
MMeNE2WmrWGl6EWid95Se3gSnd7F7biNc/+UEa8MfZ+JjdNZw6F0VbYRXZFjZRuFEgZayIlkm8wf
QtwcgIb3X1rXUi/SqpxANCyGw434ymYxY+fG+fcOIMSwnCnZ9X2O2KqwuotCFRDfRTHdAY86xPV5
A5FgwBCHMqC4tWFFQKhZxMlz53ZJMFf8d9/Qe1Ck4ZAUy2TTQr43YAm/mzwYGliFfNGyPYNknAYz
TZNQD95Xlro/cU2vIhkLGjqJ521t1EzDyRNuNPQljCWGA0ubfjPDDzB0Odvbs34ylmpCCE6Iezhu
TJshIXf5NHwnsqgiAYuOwBQahhTzbEV27B2NK+8QAh+9PIfEAmtVwAZUSRDucTQl5aaQRRdY8O0I
i3w6j3rUQdVaReDMQgVlb75ZVvNM8vpLwbt7TWcrqIRuQogV5yG4hQlKFvUT72q2I57zEwS958S7
GH4lkOinmQ92unkDJCWCw5MbMabtoGn8R+M026btmlOWtjeO253HKflSVOrGF+g9QVZ4igDceXW7
8aWC+GA0aOdYM78LhbFfZ0JL6A3jL+Ju9jTF4q2qh7fYMwc3Ru3WWBRAsoy+ZrGld+M0vM2JrTfx
kLeb0bT9wUGLfmphC1rVYTL3G4e3x4a0wIJPBHJ/kPgNFON3Ct4pQETVIU+nNLBqcWckHk9YcdBz
44cElgPR5FgSR3O5ARjHC7KkGjb+OP72hdYbitQ4mMkI7JyfHOFa+QZH9SHoxuwPDpwKDgYD9MBQ
u8hFT8JR1DIJ/Fyz86S7OGqNm0Cvmc476HqB9O+HDMrhFg7bEG3fO8sq+NbzWREktNvOcfGHAdjQ
dJOMqtrbo2KSQRRShHHVnphDnjjwaUg76BEHw03VNG4gHfVtmud0C0ZvEfaxV214w9SeTFYZwsXN
2gCUXe9SWeWhZYHNakac4aqpTDhb1g9Tkn4DRW4ZyhFdEqATNdxsRjShUqO3DiMPVeKQSKrGC6BY
/RBXFy4taSIkRMkOPToH6xroOBzU2RvUnHFuNcMYOYY9lkbSYORyxOuKy8Io5+J2HEx3D867e7IM
Rh+c3eIuh2APjql2n+ft7dyMKZZFNj6N/XQGRzoNJIqo0dzRP6aNv7hJBxnETJ/JoO7qWaqgU+bA
AKHCAQuLBHCtf1QOHw8Uggpn/H8ba8HxQlAFOBKiqd1YcVZEjW3jbKbgBIvBpQ/gi+Z3ubaLDR1I
HGqu1EvXyL8HWBLV/XFQOpBuGVVWJm9SCybDZkop9sPX2vyREpTnGkrClZlhkqf3Pc8fOsUC4rV2
kDTQqBiKZAdrExzmjnorOlD8RY0pNTSai/YBph5PLSvDIhlDE5tfne8EWTHeVroGYn/c0cbYgexq
9NI9WDN35jYrssjM6Ybp/ClpbgakqCUZdsSqeDjDIUT7zq6yVVhrG1LU1b6c7R2Uf+4dQIghkbjR
AOpMAOHEaFrZdLgpTbPLXRMQJw6hBPzNNfoG0IC3wkEPxcwTKHXo9VIP5HGCmIvjKg0bbu2EN8PL
rE/OFFoS0OUOS6t5qYZ8C27GHglKBD/MexTbADwdN2hkvmYDf5D+T4AgAs/O7svJQk9VE8AtinOf
dDczStiAIxch6/iDygv0NnEswwQY9zj+teuo2DDCI57P/aEsswg303OhRTRZzpud41dZWesgy/yd
JnkVsgopKiWnLNNA14pjZbdR7eD0yg15a5DrShxNLd1kmpqogxg7zfg2yeTereM6ctEKDljdQ255
OlrFhcsSz08pxJEHUBzcrjoZJFfMcR5y0OYC5iucSOiyxhaE9AsXx2+fqb3bv7Dmhfbkxu3TCDUp
sTFlSQI01mCKV8ZlfVTMRi2nZvDWqcutroUX+TU9jJ1mO14Tf9e1rb0TrXXTVUX6J0582Nlypzyq
Ho5PaPyfu9xLtszu5m0f93tOKcJEX++bMm6jdO7dJEj6oQhj27I3uFi2m0qXEFPot30ODCqa0N8L
MRz6tnaDLPfPM1jlA6yhAsdg5ExvHzvEe50QJ4BB3ivsSbwolvS7U6rQnrImguk9BL1cp0a4wYBR
+MhsoR2vRB82MBg/MC/JHgYyofbnyDJMDfNwqCMI147bbGirQH1JjRtorZBWaTd59dXQPtXO5IWc
JUAsNtp8r6yquCOE+j+wLtVB+/gkVMmSQ9pJVJSLKr+Byyq5yUBG2SXCbxFS59oJitQ4WdiOOnkQ
KTJa6Hm0W5bDoC1ouE6cvc08tkmTosE9Dc4fWeBUTMeHbmz190LD6C6gbZXftvZUbbualgx0bzu7
KUoym/vCQHdoMxDwsa/UelZuuEtI4AQhTT0q4x0EVO83duW3t8x25JV2oH0pg7xzzV0CAhP0dRp3
MulJ626P6n9QQmtokjwyDrKL3LvNpdiV06FM/iTUXPmm1bdeyin/FLAm0xSoZaDMUyFxpDM/4LKH
BDIOpFceEwKlA93iGoRbpnfnu+zax65Ua5ZCjsA7FI0qivQ0epWwYMWX2vE+p5NNsBet+gU9ujoa
pCRZVGRzk2Nzcvc1gZLRr6SFbVo4gLrY7zNiDUdlbOvVmZLebKBlN9z62Tj+/Lj4sFYvWdTfYBNN
SH7hSOctvCbsETiQiSe/PUndKxWld/s9KG4sCm5QuvAy0IP8Y59mX4dkOoyK3rd1VwadT/cKRQNX
+leawisLeMlymFqwTV0XJZq2eQblYLgmmLk2SovSm3cJGUTZ4jhMctNaLRxGf0v9mW4RJ0sqQzqO
rBsEr08VFMw01Lj4vQV/GfnE3E/Rh/GKy9z8swfmuXXFaMHYMm7zmzk2Lz6xvn28gN5vHODZi/3V
Wbywmr6rTwZbagOWXxGmkfzKX3H9hQB7xKcr+MWVSVii8SfVq6lNqTjCh6IMEhwmUGA8l858ZSus
lD6XasiMSTYNhSeOeQ2Hkj6LEl1HjkdwlX/8eKxWYsIScu+IxCtg3+gehY3bKi/rt1n2TwriDUMM
t8sJRhvhx296d6w86An9d8ITKLrbRts1AJH8j26Kn3Zqjs1ciU8+f7GpASOF0XHR0FMKBZmg93ps
OaSZmwryrFe2xbt7GZ+wKKa76TTSsoSsti+G6StEKbJ9yR1aBx+P0NrjF1v6AqXCtZ07pzoR6tbv
+IiI27lXTp2V8V9qGmRujlyAcngkTtM+rSZvayzvCO7I58jIdKlqoCzHbY2eKJoXFoo2/i9ZmiIw
whZbfFQeAoH7uY7cUtbA9DKlWQf5I2rloYviYI5CR8lfpDx8PBPv7gqPLrUNijZGRGLqokFkew/W
ODT3YHNlB2gHxCZAYzJGLRYXys+97TJj/4TCusz8qepS50Sk/aZZfWPQTaFm4GGt6h8148WVBba2
BC4L758X2QBl0o4x5ySH/Cg8/7fP6l/EE1eEWtYev9jhjVvV1VS0MAaxnDvDvY0vQa5rSkfvPh6o
tRcstrgG0wiFotQ9tQT3UdR8Y6cOSX8NYPAXCv5/2SCmfbG/NW3sCiayEKEO3dB/Hs4Mk/3VBPfw
k9oUYbOnrwYt6EeylRFKx6/dC8pwP8gXALG8yDuUYXkllq2tv0Uk6DJrHkFMY6e0fFMo2qIcvkur
n7ZIt8r58anBXGof+AxI4jz3oIQ+0D3MrlBdqHMYuOevn3v+4oCHwTdUymQPA6DqjnIntNop0O5n
siqPLoUPpl7bFkhvEK6GG9zBQ/H+idtT/EnsxNLFKhFeI2xojpyGZPafJ5iho3yDK6s/lWXUOF21
+XiMVuZ52SbPW5syAv8MZOQMdIcM1mkZuVcUhR9LjVVYKOtKprJytix75nVlSwsa385pytmvhvAD
pHWu7Mq1Ry+2fccT+GXEcLV0CwcV9gZ1jL5Orl1aLk95Z08um+NlI0mcQjHjxCDjfihqM29kIcFO
qZx8j4sCPySGd/sil/SsSm1HnpO3e+rrHjZ0nfM1sYHW/Xi21j50ER6Yn5MZVbr+NOZDNEC+PxVJ
9LlHLzY8bXWflT7ELxt/vJUQQYU57OfW2LJ9PpeAxAsv7wFd5lHqoaQ4DTvfs8Lc/+PlPz/+/SuR
edk+931ewB0AL1HoyVjxayP/GEgLfvzwlV2ybKDzsZhl5cPFqmfIWlKvV1sw9otdPdnybRpJsaO4
fl7bKO/m3B66jv89JIGa0jRPM/dUCLijIcdLD8DwUvQ+rXmfpGMcooeCal4L+pBqwVRicf4cFzYK
wU1fPMTsUrXtL5YuXFQB/mwI6hy8BfDDp+c+r6tDwhpyaGLVRaKTZuM7ntpMrvG3Gq2MgHEJdz8P
Mlro8qI+xK1niH6SQ+tXt0NrnENWk1fpkbdcT2TrufHNbGdYMEVB9mAd/p4TPYdS1M9ofNcBVFUT
kOhj8OqoHqKx59ckAlZmZUngqdyaeJBvNCfq9Rq5pDxUjl2GnRUDhQuXdKt6+Hj6V7bdUhq+42ZI
2gKC+cL/Ib2vA7sCWn2/DOOB5fHfmU7ztoRajidPtvCcLXUS+2xaT3zRCmYRHu4NcoMGWFkEXY9+
VU7aFs2sGP3gZOya5MriXvm6pf4ElToe+hY7v7r0tfN5QKlWfHLoligOSxnQWqE1ckq47sK518Bf
W13/+PHE/OVevBOblxIUgyJDOmgYjZISLB638g2Qhpbfho4F88wuJW0Izrj4knKS3JuLymtiMisi
XJuv/thbYVvY6svHP+Z9ZKW9/NQ8thWxnQHCJDPpoq5L0GacMrpNasFPidtUkZMVzZM/wQE4yGAK
+usz76XLWpLmLgTyG1holHE8BIX0Nl7cH5jl4PAub3SPygyA7iyg0t1+/Ma1WLs4hmDXASuGGLKL
IvEt7HspbroyTjbMysbPZfJLrQylYps14uILMrbwxCO4J1reL5irXpmslUW/rC9ZMehNrQMDqTLt
cRmdjbfVI2FXAsYlw3xnWS5LS1VZpbJpZkj7Dl67G3L1Yow4C9FDaDiFlPzU/uaD/vHxbKwcF8ta
U2WK3MQ86099V24ade4nEjXNL+G8fO75i+NINWkFLFLhnmBaBdwDC6mugsKIrZk/KblLl2WmMa1h
Gm7cDmKkhQkHNpsHJVP5pTA9PedcwBWd5VNy9kvH20np+duMZwVU5tr6XFsleugZuvVX7g1ra+Py
5/9cUqEs13MUk6EqOjl3ZdHdDL26cravHFlLAQjh+FAAyaQ8zX6GWJTofuOSAlbFAMPuIesL7LDn
44b38cyt7NOlGMTUeKWWhlSA9UJRG9UCYsVox41X8rq16Osu4oABOqODhKx7mkx951nW97ocvqF1
3aM/irnqYj8ouP3Ns8UBEIJtLOSjGGExfGHDfvyFa2t/kbV6BQWYR6LHWhUtGti34DJGROzTa/O1
MoLL5o+Ghebo2aN3imGn2Cq+hzAk0Byfs26iy+YPhJ3r2MQ+GvBuCirP76R8A9X9ytisBKH/F4Fg
YwutfJwLkHXoWuizaC908zfbBvYBXnDeNWri2iAtAkQlKHTOHctFsdsEaVUDYtAHDbtKvLxkQ+9E
06VWw4TzvBUlGuSTLPpQ2Cm0gFyhIgV8AlyAfFDcxsIAAmjBvQVWZP19yX12k2jgCDgQS5vGxi6+
MqrvBwdoNv03ONgQ0eTgMTUnk0y/G7f+I6pi+/FiXkkglt8JzBo1XTyCzSCmdF9n6S1vAfLz5J3T
8b2cyVPcN8fMwBLy4xeufcsi0CGFyaBdLcTRdefiy9wA15lDFyP6zNPpX6vSf8JomoMSV/VQPEQn
80cDvxMwEb0rdfCVOOosEucJHGiPJFjbftIEXfaguQx6KkNfsqCFbMnHX7C2sOl/59oqqhhuDcY+
AfYEbBHAFcMQlNbn/GyoswifsRAtA+6YnzpgD0bsG+KkQW2u5MbvTy51FqHRDD2dmJzMydLVm+rT
m4K313b8yvAvlSxaAQPLscIv58BE2TYIA8A4sstlTz2SvLlyvqwM/1LAokO8JBl0jE52lUncfgzb
zuiOhzBsuIaMXxHLpUsNC+PClKnrpD6Vqu5/NUq5W6PNvNfd8Hu2avgZWAC/1QBOEHI3tPDWQJsc
2Lwrn7gySXQRTSTr43mOe3MCNPSNi/QHtBCubJHLI96JmnSxeN0+BmERcDYYjsD604b+BLBmBjaW
dnrlDX8n4r1XLBbwWOuxBISDnXTkPEIhIZTH9qv3Q5z0od2w+yl0N8WmfMwe/FfyKM4Artzk+/Kh
fKveON1YV+LM2mJcLHQBiSPuo5hxgozbxvbKZ+DckKTWVhbSMT54hZCfiwdLVctC2aYHgLo7efNA
9rCh9OEQWtDtpGrv/lMhZylHRwdfSRdwzNOcUHdTQkZ5I6Qs7sENaHafe8VlHP+Jy9qMZuaDwbZK
3TuST1tepqheXpM//dureGdVLF3Cqk70liQg/FhjfcsYLYcQlDk7hdSF7xykodaDSXj3hzeQ/Qhg
id2ecX0FBCzW3k0J9OcOxsH5xu+KKUxsU+ygHAFEuMnT8wVBvdVN6hwrMcVbW6PfCpQy7tyGuvLV
zLmMLoia0Gnq8Y6kVRfWnTEnaWfDbk4mHVmqm4ugACcgzKjPo1hJveGmrw4+A97KqBKyPDUUbV14
Dd77JM2fi6JxTtUwJXcZoEsHP+N2ZMO/6Wj8fv4KyFQOqCcFGSBmdeAbaPv4U1MceJpU5yL3433J
3C4kpCgOykFuTEXGnos6A/bdG5JNmcu62ommtQBbmsYhUG03lQBaCe/F7Rri4xovu/wwGt8zMIjt
aj8wqRKBnZFne3Q+2ZpbinTIEkKBs+INaDDkty7hTOjL6ZYY8vPjZbcS6pY6HcjVAF200/YE2EgV
otEsYCNH08PHT18JAn+vKP8s6soGq4VMvn3yHHJsC/6F2+lPeEV+G4bkDn9+ZXv+PT3fW9yLqNrQ
i7mSnOlpxDkHVoQ27ovCy3+Pjj/v6252bsep6u8Y3NbCuK5/ztTxosRtyYOVzW7UVob+BvitRjdK
sccmzSF343j9kyYWj9whG88NGaBtVxXkt6Cdh0WC1L0lOTl0DTCr1uTNoYrRQw0NndECaCfWb+ck
KV4+Hsm1qE4W8QH2DYBc1BhKkzQqwuuqS105/dKV7Ry6VHE3bIxfR5lVq/scaL+blg/ZrS/K8cwK
dwY4H0J9Nu0gTZQmsJXOfPmGfzGA6pKXIdFzDex3q4Dg9H07BFbdvBWuGrbWnFcb2J70aeBONgs7
JCwbYurhSkb0fj5hL/uN7ZRA6JkhWMzsi2QD0KTPMyCbHw/b+8vb5otmo+NUFnWGsT6VJU1Cy2sf
gPG6sur+7sH/X3X2stmYEJGoWtQowXjcP7QZk99sUuV3vp21R5bP01e74a+TaLJTXU+9DGygBm+r
NG3OZSG8h3yc6H6CCVPQQLf1yq96fzjp36L2P1sOymnoexkcVTBxupuJeLQuVhXpNYjc+wNK/2Zs
/zxeMdQAWW7TkzCp3HJvrne5IuLKXWslO1qKxwwjqfs+ju0TKiKCovlRR3p8TcdrDoNrz18sB98f
aeLPAoMzQIYPTKbfOL++6Zb9IlCX/MySAy7nvwd5pstK2mnXnvq2/9nT9sxif//xo1fC6VLphVY0
SWYzDScb5+5GJJB3Y3WmnuJ8/Dkp8CsDbZX9ldi9spCWvnu5ZExpB2ZBjRa3EOdyg7pnz5xl1+65
a5Ph/HegSgXZDLvHbXHM3Ltm8m9zr/gtbbdCg4tfKRqufcTiYPBdjhKLqu3LiGWHrhvcMZi5oN9a
p7vmCLU2K4t826kSiLde1g9l83DieeMf26mADUKOnlor3SngnSJXSpUr5aOlHV9uZ3SiTYYTdW74
/wg7kyVJcbVpX5HMxAxbhhgyhoysjBw3WI1IIIRAIIGu/vP4l8fOb2fX1tZdlRkB0ju4P76bgcvb
ARHASmM3r5r9frmnDTIAXEDd/1iH/feP0PtPQgxeGQIOFc5nlrqSrcnRwOQ+esn/eKb/+y/k/Sci
RqZKtNG0YNgWb7dwnr2qnUzZoWDIa578Hj2+N+R/Oer/P7Oc/0zikzZqp6YLAHWfJ5qbeoAhBd6Q
PmounUe/IjwreUYfzpTsf2VI/fen3PtPhkxCeLhl6jFvmYXB7HpaurJLo6jyBpiZM7wE/2sdHoT/
L0zmv9xI/4mPkc5EgXIKsCAvZpXYvOZ9BET2KCO/e9j+NmToduIUd7b5mjl0nGpL+i9DpqyqYUqY
crCYcOMj0fcuHYeDrHewfUVuWb+RMdkeYRecnkFsEgqxCZP3HLl4PTsLW1VDaoK8r367CMgKDska
9TtDu/oeMLPsoabn+x4hGKVpBjDEXZ/e42xodm06qXMdIV4yhdG4Cn1m88QT6RUmjvW4JRSeRWoX
hZK6r72ixcL3gvE23JQrvHa827ab2mY9wY+UzWPBwtB7YuFknwzMRweTalD7+9F313BLzbUOpIFl
rfHeMTYajgYW9h+LZ8e0GG0DvJLrhYHKv6sPo/CSW8/m5aA60VZwiHufc1CrPayyiBgLIfRwg85+
RCuQVUUN/u5aIJOWNBXXgJMCIM7zNsDCPqzZg35kx9LT2CAMGVNHtAxpaTN/e6uBhXxj+Kj3XT3z
Hxx+qi6Hs9ovVRgML14IuGFvk1LI4RVvwl/hh81e0un9QdS5ikic/GlC8YaJZL4ic60ScO9erUuH
stay4DU7Dg07Lgz0JWHMUS5cvaFY3CqmFgRrh0FQwB1dl0J0bpeM5BfpCKkyN4zVEg33gOC0Ryzu
D5clFWgdfk7UMO8A/vwb6ekfwmzcK0As3QF/pYNDgdJ8gV1wn7b+hazLz6gWabEo8+q79DSs4RvN
OgerYgzXOMzIoPZIWIjVRfMAfF+xT1L9svINEyvsnXKRYUHS9eJbwYxR1BNA8w1dsa8OVLLvMn01
SQYgrKL6AKMUe1gCkKVu9LAUoD/6H5tcoyeDur/Qwi+mjRo01ZEsfG/lecK75O4NG8QaInteWxp9
B4mChd6Juay7TJzGBxgPicrk8TkBEJyJvpAmi/dCTLZgSTBL+DWZaSHwnhddrgSi30f9jfI4kmaX
bgN7smvt7SWQOMfx4XANH2ZChBGuB9o4v6wZkEu6HgVSPrrx0Kyqf6JymI4Bzr9qDWsUibBRvCO1
3Gz5vPlkr/Vk82kI/ENd8xomUzVATTKM+gdO6rTs+z47RVKkVTD54tKl3NxSmX2aR2In6eBo9aBI
2XgArmoXlPCh3b2xq4jXIUrNe1tX2JVs1/0bAC6+ByMQD0gPQgEZxP+2QT4RXX+nwEsgLDRGE2Tg
snrEsnZBs2tQTQ1Iin32nbxDObEgl1Psl2GThzCg+BmTuoJT+kCV/MLa/aJNUG6s3gs2XuW2nRhg
pvGYggvR/IAD7Oca89eZZreObdDW2e2gWIgxw7a6ygTbIZg0uyJY5LLVw05RBWPwWq1Sv3pJAotc
82kXs+cuKUGTY9h/yCdF4WrdND3PtXdY1+EccnFCMOVxCaLjpCSsXDDvTVH30TQrGnk/LuoGrRFh
5IdoCKy7/jGt3Q8vmJ+TOX4P/HS3AJokeu+Fsm0nk/afNeSFB+uB8OA5TMjrABdq4dH6YnRyI67e
1V5zWzzYK23C2nzy2KVPg6dOyMPQDLt6beBorfeT2zQa0FrlYFXOhyRGUoGq/7QPPLnXvfE5vXZO
3PB8V87ifxn8ozP8zhUGoS0OqzyOoC/YKB7uvt71Zrwuwv8TJfrE+wSWU8t2G+1i4DsmViSJrvMW
1lCMSbamnLuspJv9peh6JuF6GeT0BJAWoBdAleMzuMPGf9HO44C8J7cVd3Pv+g8SYlouu+kj3shb
H5FPT6kLqBh45gJIs6LvWslrG2HYCUHTXxj7XtvVuytfIO8mxHObzGmlhukGieVHE207kkVn2NBp
pRvvC4vSrAgedt2RRIjUyUqebYeU6JNsgLAw8kfaJ/sWQgfMheMDXFNHlGTXmfKb79QH+Ga456n9
jY21LEw8XgmfT4xuH0MPU6xS601YfQPF56Vbf7IUd8Y4pjcrvR3zYVVtxdnJ6Nr1zTkGvqFh+C22
nnZ52sRvfTheIpG+gYp/SZF8BpN8XYDTBzhsF35kPmJwwSH4k0BiaRP/KjHeK4c0eqXj8m9d43uD
k4P3cVcMaf0F9MEZpNI6j0P7PITpD4x/oDiSr1bC3tnqaN/a8cS95RmSyjdGvFs2pjuX4RlO609M
Mc6u755jAhUSo/ITmNy/WexusZWXwMnjiBsYWzlZjaHaUfxkbAB2Bbaz59o3h7Wh8EjwS4YQJuy8
/CLjKcgptY8blP9ezPjsSQkRohFnn0kcE8NSP3kgFF2jIJmf4oiNu5AF5qQDN+7ipqbFMolXbFPf
Zw6C3bq6q4eQZZxe6gTYwomF4sNk3ZiPPJtLHy7fCK/PpjtZyV/KxMFLCmvIAZI3/2Cb1N9pJGkd
1iS5wpwo8jo28LeL9t1zSBedu3k7bJ3t9+2MrXAfby1ugUQVJkjcwxmLnUG9XZTjr9GGmjyQ9G/c
48mjD64EMu0h2Ev8ZxrMr0o3B4+M4EOMiLgX7ZZrOz0hAvSyZm0JJHph+/nDxOqpDrswdyqiOVbc
HOq8aA9eF3LKJnzQRLR71roXYlZXcDq/OyqfMiuep765kyD42Lb2vqCb25K5CpE3PkskWwT9VyQH
zJZs/7n1480l5AySC99zoy6DQ5zSMLOmbDNMKmevvUTNWLVLAj9mvOzXkB8714kH1fpgtTxkUfo3
GaMS57q/C/ywy1vVQS9JGewe6COVO8LzBq+0V3VzbPd+S2mRdeszjCAaoZ0MqAF5Wj2HDzMKfoQy
qSZC/qLY64t6G99Uxz+zxt2bwCfPC40SPF7bnCNM/RYm/aEJxnMGzsc8Tij90rY9QxviKglE+RPq
Llzs7Vtnt9vkEL4h+qNd+ZvmqSxo411jPAzN6u24NY+XdPzGZvktQbaz88TBjORLWVWiZkEdiB4M
5Ba1PHnJeAhGvWfKnoBmAEYlvoA4AVRNNj1Z3558L7vDXP5iaI+SgzIADRafI/4N/CBYLXagb5wG
CuNvOz61ct7A3lP1t7DE/plSLb/U1OwWwAeAmza69DNy7dpsL6N4BxzGqR7txwprdm6BTS1cgpdz
khkiPOPkkDQLhzOa9sdUgUqdZfYxKpcBQg1SnBhZG11BUwK2QloAKajyy9bXSU7SLEYBkj512nsl
a+QdRxmHOTAH/q1p9HTzEIhZIJYb6RgtnnkDQXrJNV0LwRpa1HYkuXX+b6xFlsMqIBISAdYX0aJZ
4Rb7XtMxyeEr/fIBqOUZgARLPImyFRahVJzMhT/gXRdAn5TeNKOCgcs7D1uHK1SJKw3rA31QstkQ
ZzDJgucW8Enl8Jsfm2H4coGdqpRNP2HI/kuNv+Ijgy8xlcTl8+ynOTjmOPwBO1AJ8o7HZH2ZGI46
SNk+oqB7XwI8MgYvU9YAgLgE7IbRlt31fczwYpvkrKjDk6XiL5L1dwlWUoHuIAPPOL4FkL+e6sYL
PtHuqAWFIpYWBitpEJmegMB5AyTL5SL08ZuNzdeidNUpc2yFLsZxwM7KIQ+KVcpLD3HqzlmfVbTD
d93WLEetVzklylhrII/0rrN41zAbAfvGQwmpy6AJCkPCXMb9P+s5Wc3D8hQZtY+37T2ybp/59iOK
wV1MyfYGFNY5W4LdMsRXknmXpXMFjv59xrwLssLekr6OStR7pzSYZog48NtsYthjBVqXdsEhhw37
AxIlONza9GOumc6jRwHTzeLgxVhgBwIxCnqChZu5Z+s0ti34foqxEU3uWfPBa2wIA/HTtyNOVrtV
i1Xe14C0gnwYeVta28a7FWKE0otNfKw7E/5dNSO5Y0hMUiOZDxuklvtEr/NxI01SThqYP4hQcPcC
DyVvtN7mvysNGeJL8B3t0p7GuzClzRuPdQRgAFnQGaplOpB0Hs910k8n0wGoMw9yRgeWuf1CwcpB
Ce8jQRy/tMIZWNg0hJDabu0edXP02ibDcIXyZdlr7LiA6CLbgdAGh6xpB+Bam/7gxnnbew8bK5Kc
h7jM0my6u0U0xx6QjNdu3frXZu7AmbC1LQVZSJlqMQDm79MHvYC91qHVVVzLATgwl0BOKCJXMGH9
78SzgEDN/rZzEcSLlHgG0Ccz+0eoAad7QgGqgr6RXpIE7mqFKDu8XwiAUNFiLtxfoZfBZP0CZQlD
QkEX3EeU91dUOmo3Igv4C91V/IxbBywFMxp68Qx3T+niRhDyly03mvoF2ml9mAENOqOelWU02SV3
wk+L2AvBQiJLFlUz6sCjgYP0dcHnFa7N+rRIfK8NIgJft3ABngdyeozh0bXO5zGru2cOzP2hle1w
ntNZokdKZ2/n4SG6oaxoIJTy0q3wfMaOSHCbb9grBUeGDR8g48Lnd8Lw3nN0Syf0ZmjwlE4uG2WA
kjVQUYO2AIrQXpg6qKAh7J9aE9XlGnbdvlf+IwNZ2SdhY1E2a1QXU51hAqER2RkTP96liqQHhx5p
F9pNv/Oaw5aVjeaehfJnNCw2Ty0nr7oHWA1WsewGhs12RkXtynFAFoQ2bQB2zRr+AM6XvUVNIHKC
DNU9zu06D2DnrZpUNVcYjmw1PtKuEgMOWOr36Q/wkJbXZph91E8AlGFpJOEOWvkvsQSkAKVA7b1e
dtBFeSkS1vHWxbeMBr7L28aiKEkgy88TNvjFsjJeLBKwCTASg2p9qBBwrjIJD/dsSdELROkGbPVe
rZijT5RufYh3YEFZwNTwGQW6vzCcE9ptPl7f+jmLagQ8Nr/GkLxzrKKqzO++gbmxu3joQYRDaBPW
nG+BTfa+8QrH1wLfysHK2C8eACFcmr18JtqORQgkDiYYoS2x1xgLBI4eZLT+BAkuzcmcXBIyj/tY
Lt5xUNOFiqAi4ApjQzWlp4YABjFDg/0znjg+pi2dih54yKskiV/4jXOlr5FqkFE1P4IXimmg94Fn
Px3UukBdR02FNMAZc5EJzBCLDDrMVAAVke1nZkCv3Br7tKTbT8ATXusNIUHaDjC0YOQCV+AtkysA
tFr/hk6WgeqzxjuzOaBwhLgyun5zH90cWsOi1j3ek2XmRWtAYhslMkK3lHz1ZrMwbgwGNA5z9Wkz
l7yeXqALO8CX6ZXc87s87OvnJmTlzNPjjFMWo+07yjuk5gRlg+qhQM32JqH1yeUaOMQV19864Ds5
9ICxiWoz9mNayJ0u3demHTolFWHwxuEjOWhJP+NmKPUYPzTspcMMNpdh/RzHbs6TAMWNm915iYPP
QGw/u2Q7jI6f1rF7wSb7RWzo1hV5FOPAooYTMIrxmt6ienJ5ShdzXxDl+DyhLwGZRk7zqYHVoApS
rN0zdOmkSS8YUqY7Ebfy6iX+H3QhgCLV2payFd1ZTKErsgDUD5tt9AX33/iEdZ45DiZOnpUYFgTA
M7za+F1zIv0MeKfavMSCxyWO/d/GW/cPvhkLUZ5A9O1WVuiB7lrS/7WSvsQ03gNn0+Vycai14/Yy
EeAoFM/uSrMPasQVs4inzU2HNQAzcjNLD/6N99dSsQ9XvttUd+MqdRUF0qIQvLl6IetBLNIXGeJR
NN54pA9nbRD2GDaaluZimrM87YBQq5c6RKsweHuv0fhCvPmsUYmA4Igb2rVonL1RxLtx6mjBx9SW
mAf5RcxRwgAh5rldFqjhbav78AIWfYJArvFdJ1uWr2lymZL0u+F434N6GnND5PBiLagvYcej3Fs8
iOaUpmWU2W/wOXg+YPCO2VPV0xbhZ+quY/VT1c3PPs5+0RWTw2FCJH2j1Dvpx99A6dSX2fpDEUbh
ITK9Bj4k3UFL9UIkec28cMlBSAMTpilchmBl7It70BFHfA3IGptwQjABbbka+ZFu4ecikoOwjVVw
nW7Bnzbd7NEP4xhzQQ5wlBpDIGjqDmd7NAYJQsDDWecgYA5nglbuyawwyODtk+8RhYFgavoaiLsN
g0qxzh+SB6aEV1Bh/jKTy7D03RXXnzwktUchOuHdgjGKIQtOrbQ1hYsJuFF2oWFU1B0KmTZlqLEQ
RPMcLz4yQCY/fPegMoArEC04RlUpG7CzdNEdSYxQQDvt19dIdS4ssibcfre9WL56eGr/ISe9/Umz
RU5FkgGKMkLcdq+7WiK2ATk3MhDxsx7FCCyeCe8RhJ8XTLvExQQtKZGPVR8Cg+De3EwzRTA5WtYk
n0fq7m5TCzjYxueVxwnfCtgXx2a30o6UKNrDt9WPMMTk0fZvslaUYZCsn90yitfAyL4uUEr6z0B3
MwCzOOnOA1nGN9QbmDkgeQjPB6P9TxoMHiDxft/9dnxRxYbJ+zFYpxHTkGB8jkHmPlDEEf6VaPeL
KeozPx8g2jz6lkzQ9KTrNxtwQlEFbpnE5uFVtEQfyRSkcz76MNSWpm4A1sN6MKEH8CqXtuQRibar
hn2jqumMGmMV7fRK4vGwoAh7x9hlBDpGj/1+i3h7l36qaT6k6O98nZq+HCYRl7gNwx1+R1rG3kTO
IaBTFqiqDGRRivoLP9Is6vcEq4SdJ6f4yogaZ4C3GCh4vQrXl3XqNuyK/Pqv7hBHBRwSw4gbdVAZ
eUDEhsLf9qhMQUqKwRsrVqnaE6htGFvpHu0IX2eENqB24c0uEDBt+JCUbHlPAehceDSeIDSLDtar
6yLRowch/dSdFa6oXwMSj04+G8JnjSC0aoykvIAd5A6EaIOvdk73k5gXxJYtWAN101Z2uOqqcQ3M
DUGJcREi5vpEEz4WHYvTvQ9h9SW0ZPtpvQntTdfKnufpRqYd6fnwMqbYjYc2MXEBMX/3YrMJN+zW
Idlq1NK/jWNflwzHXS5G6Q95XMfzsVuSCaRFqY7bMpFXFHoO1nEUnLaX7g01fvppAk5+bCNDFZ+1
zVouc5+WIyPNHjp7+jS7Re5HEa13PLzZp9aU/XCtUtB64SfYdf7aJIhMTGH289oWGX7MI5/wNCaf
xgVryUNlsXDSvsQ56tulIlPEbgq76z/+aDk+QKZ+2DTI0PytScE0R3XHNby9SbtehTdJBHbZLP1M
FFx5DrSKJ68ZQSfScvqtFOWHAXHN+6TuAXlTkO1ITBR2dkB+s0Af+4smmwwLMQ3psfYmdohsY86M
eeEBPNCtoJyiaETjvGfBup7XBIb/HMw8/82ji/05b7P8WaOAwT9NEBG1sTavC/6yvelgPpUzNEO5
EFH6ET6CHHUKjJpPJUwPyDX/EJx1T/C+uXsHiYOXL5OeISLqYGKojxol2Y8hwH4LFPmWyzz0dTaW
xKh2AUi0hiwNO//vPtneUhcgmGHogg/Yov6O2JSVMyNpUgS+zaDxTTNMuUa0CEBt2HRno5CcgEBc
qy7qNfCwVjd/LGn5F63X6Xn0uvm+gSwucmbnX37fjLt0aNsq0p3Y6RkAExq3aQm42aNkzJJvsVks
DTV4nLzS0gui5zTmZgYTDg35F5sIZ8D9Sgx21968ZiNXGCs9ZiKiw8BuzcA3zNeJFDGGnVXbsrRa
FVmAfMukd6x9b8Yjiw8CUyrE+5xC8SgNsZnKsZQib1nqwVhAoVbX4zj1RWDliEdRZOij2uC5Vjgx
ClKDjFYhM93hwhDJEoDqxtdfOAa3S4q+cmey5VfqAZfYT8FUKTrYnDBkWpdRl2jgFpsApln8mxyf
a3cDhrD/BLc4vFIxkxPYW8HjRfOfSS1QowBud2M9qBm5cVEfP3bHWEIS0vxABLcp6Dz5Fd6v+4rL
+BDV/h9QAWEy6j9HqHNKbjDwyxSYhZPw9t083FaNnZAJDlFizk3gMMnmHMWi/TIr2Xc9aqy6P+Bk
1qVLg7tbB4MBQ3clqVouoKG6fYcxCtRg8gUYz77sTPKJRVulOTlR/Ba5CxdeMruALy2G73DVf8Pw
wX+vgRKGJMmV21L/WzLAnlOV7FKpkspvJJr8EKjTPqYotkXWo9OPI5y5ALFKKhvMFsQBf7pGYBo7
0wkkn4fYKojcVLWxvdUrS3EumLVkng+RQoRGVZkU8LsYEYIJJoqN9PNmCb/rLpI5l96Upzo5eZjm
oskjGMyt9I+IDToDhFcUvcu+QYzM0HjUOEqRLg9SpMEFMpC62BoPCFoQswcTwi7NGIri8d2k4ZNj
8F422AqVeDd/YRsHMFOGVUefHozfynxMcTM0Cmkhzi0650jVxOFvWU6H6feKCxX6F4TVTThkMAQD
FHueFoRtd4AJAijwliUD29Ow6TCaC4990/1I5XwJG/8SjM2vae5k7nkoFdHzwywMQmdoKMtjp6ed
aKh3wLfb3Jxl2S1o2ujoQW56iKcRG40NhdMYyBfdMDg6UfNUPiPdPmGY0IZeeONtUmpP0KKZ1qn0
e/8c9phy1WHT5JLjTwjj7DddQf5GmgMvIWPeLZmbcgiaAQvHFYnbtdJbNoChinhPGmld9gSb2aiX
f9Cno7U38BQyiG2x9sBYfMNIDPweU2oapblI4j8D85/rGRLseG2ze4Os0AqQd/gRw/k9GSFAFNAW
tIL/3jIS71pkVB8HzT1Ak0ED98FnOoJy2RaKYLsq+yF9np1Yjshue3JjgqznoRn/4n8FyFEBO56h
N8/xCy2VXvEZjuHS7rxu4jgyXQSespfstBeRQrEtKoLZthUu+CcEO8eHzdHXJe2Sqo3a7KJhsT9A
+PrcLPGb3Nr5QIc1OEq5ftQjMY/t7lJiFRKVYNArFACYx3LfM5CxU1sikH4ueKb6ylvV3e+AjwZ1
EthlPMEVAzm1lGyQlfZHWYpApOiYp0vim2yHWMsGFFQdvuACK0PeZ1ATx+Q4+MxU2GNi56FSMMkj
eW4d0g9xkfDcX/waRNxaH/uJCNh3BmRhe9AltKFLDjFrvxWbnjZsOvYqGOTbqBJ2iPvGx7oUkRRq
sj7cGnjT5mzNCstAmg5rW6yD/Bqhwc5N4LbcZQr7ys2u1TItGBOpCO0DF78pHwGC9PRLynhQ4U2S
r5nDYjDW0y98RSTXSephckO/VsCeMMQChBVc4d8x/MgAnAK7Dob5D79b3rZ5AEATW7NiY8lQxgrJ
sR1b/ELUC2bpKyjBTdQhsJzhNYsCfB5ga1QrapM39EXdKST18BuN6jly8tPZ8NGBBgumAVl6Uy22
03NXqSAlhzoKZ3DPFYY/Gvt+7NZdaXrsBnzgzKs1dV+pov3ZgRx0bPxm/kWSBRdPgggXHIXtE61D
tPxUxAUeaiRQgvCPWnwojD+Dm5xEthxa/ewNNTB7EqDd1jGMmfBe1Y5hd4+Iw70fzpeaerwMKCC7
UY+Ct1degleX/kQ1NFw20i03juYCyRhQvmDw9N4TvOBhrOdTndo/CjKv6yDbbY8ITiiMl+xsJubw
Xyb/zNqEz6ZBmRT4bYB+k6NL37CtGifwiNcVX7XS4FA3s5nLaAZNe6UYgUToM3HuPE6IuEGzNlCz
3yB6qVwif/U1B11KJd9+lsznOevNVWAwyoFWKVuy/Et8hSclxoMllwn9gD6qyVwYXjRcHeNcCRwo
WF358l0OWDL3ocdKNzdvIGVcFn8b4DloMJoOw782RlBEiB/PrvIezMsuFf1JSuiuaI0bH8OUt55B
kr65juRdFP3GR/ErFnij0xS9N+f9byXdvm66wgu7v62MMRYcEaPhJp3b3mCnt/p/Mm+r+KxsFZiV
7btQXSMj8HfSZUeW6AVmtZOwfV8IofguXle/RJ4xOQ1Dj6WLh5c89LZ/WzD/Y6s7jw411INmAKWA
CqDwG2fu/cUCfkanTrMWiaHD5EOAVzcId7aRV+FP8J+HSMe7DeLtHGmnaOcdSnKSuWZP48Ybdh5r
ca8GGoonnB/Af4JWixKtTDrnnVFhDicOasEuxs76zobenXkzJAc9hWyfUAoEexa2R69j+idQFuZM
nUXmeyTm163rl6dxQBWG+qkOYDUabfI08SVVhR5T8b0GS/iXLNM8A0IOvQDxLG7zbQRNPooxB9MK
zzsuwlmi657/yAzhr4VJwuYb78aEZAzR168tJvqYc7VcHOY1ct+zrLFuMJFejpnnj6Ls22nZZ8rf
cqxS5x1UNL9bFiUn60d9qRAqfklET89xr/0/KTAoL5h66SqNWwiApqD/hQ2vPSzbsFZTl45whWze
wcOU5+i3NQITUBWWmJXB9x4ONb5hHUiorOrksyHjesCOEvxbMzT7cJjnXbLNDsZ/FfxZJ+Oe+NSy
Z0f0sseYAsTJmQdfDnfBb4DX2L9lCrBrma2qVkv8w7Kmw4ETGb6uDGc7TXrM8ST0LXk2+gYasAWZ
cI2nm6LXCVNlGjuC5Vw9HiQcAlh6QBPQ5apHzgJLEvxjHXG+E49BG34nsksyDkgxnJNb3q4Db+Fi
SJvrRDJW1gnXO+CD/a9RqtrATJMFRTaNcM+0yv3AzljAR4zDEhO2MfL3AZmm5YViD1Xn6yPcB7r+
Hpb2DUI5ZFEGW049BRD4yCVKHrE1T4H0om9SJxsvaES2C7QtXgFKG3vNOLZvnQ7/IZFk/oendAP9
Hc2haDAbqceQPhD0mOoKi5BjVmN1B1g5ShFDd0HaL59xXyN2INB2N2Pkds+6Ru6SNoCCj/H2kpm0
e11RZV/SrAs/0YOHh3bSCGCJErkXNiXnrTftHnIExBMw5B7gwgxUqFmpom0rN2i+njGJIlh9R3F4
MHbw3+MxxkZST1g2XSAvyB7z87XHsYPBRv8Y6owbDMmcY96p66PJwM2MtRNV1K5m3wQolOBSIKX1
YQdCygBLjk1tM7BftfpNplBXW7vgoBB0fH8wbl5mn/nHIcyW93C1661LMFBPDMICl3rCYLPDYA0p
MCrcA1U1oM43rIrVOGL89shcs0tsjhQXO4wpQftnASnvZALqnTvP0/c+RdTCime0arcBDNpVTqVe
jJdnbj5oM6jSxm2PQEAIJYmQawWh0faKKhGyRJVM82FqOebKWwNINIYDV9XhgsnHJAAju+/Z4f84
O4/dyJEtDb/QECCDZJDcpjfyrkraEGVUZNAGvXn6+bJXNTmVEqDFBfqqG0kX5sT53QzVaVxEHqRF
3PN5KpWLO1mPgi5EFG0CKzGufMxt6CsabfIkXdmd3HHrrU/Bvx/7dliqCMKRsqvhRqJU2tpTKLaq
w95ekLCz7qe0XstTvHId6foN/q3FthDkNy7u8GtOJ9mGwDax8O0+YefBZr+AMkRaEFEkkJFnAL4q
2wVqxtwJVsUPxUp5jS+4t2GqR8eCtsbG4Zp30LxOeV8+Uq2Bba4rRY3epQ3kyvdUv8z7GROiOh7f
WhFVy2AcSDymp7uKffJGbAKWN0Xk9vUqjRziWZmhlM+zY7Kscc744VcJrvYBTR09xXm0bDk5wuvD
08yKDNZWX9TdegxizJqyUS+LPOGAkAZqPzPrrooqSh7s1nEoZMr5qJLeB1tuMzRRaiIxZHRuOd40
sADqfOMoP30NYFgciXGRy17PNNiHVgFzuycSPnjR3PWIUlXFShtPdXzPyZnggDxPgpX0iDOJ03Zc
J6S67cekq5e8eF7rMBRbOmvwetK023qsV8fAKUlljEe9db26fMtzsEernoYry4EfufDaWN0qj2O6
GbjtXqTB+Dw1ka1xys3zaxWa3U/imtxlO1XWEknhKTEAyxlyYeiKQxKkX3yispr+cZqoNURGUHYf
rOwe93anZg6Hwb3BvxhUQXIyblGORZubEjcq01Nn1P6t8gy+SGtsqzC5Jz9iyxBZsWJzCqh6+KIZ
+RHyUBvmOgWbo9mzKSO9zn158OD/zVG6stP+EKUg2BmWWpkL31Afsl5tArICwym9qmKz2pqJsab+
jTZ+TSkzJvYNFufVxjONbpUpKjsvT+8DSMNrSqG94dhQ7Dx1KwgacsH+gfVs5D2GfZPq7C4mR80y
+sc01vch0RSubu8qm5OKW+ubwKhbiEnK2bt5lK3QdeGakgQ3ObT+o8cith7qtttnIMfL0Ihf6Hpu
U6Wu08odliGsONuOr5FVWovSDL/1Q7sxbb9eYUUa74ARyZh3r2HzRvvQgW8+AwwGUOBAce2dpO6F
9bnUTvmMrtK8GmzDOtRRE23MtLdYToKU82PqP2cN8UWR1fcHqzIGppaIXzB5scKV30/Vb03j6uhm
ie1exYUeR3olkICBPVL/ziuQYUNYtDANBjjTbdQtW7jLoAba/xWUJMSH9qxXo4eCduES4rKCnudt
bc/LEHlHziF30HMK4XnLnHT4bcK9rCIXTBI3KfbCHB5LbAFHZvi8AcJKf9z1IZ649DUcsnhGfVUn
cFxtDi9XU5UP7LGpTUM2SZ9EO71plwSu+MSdg60un0OSdB59V4w31QwLoS7rYK8o1w99Lwkby2M4
lLS915ZFod3nLvFBwDv7yPegtRte9hNM/aSePLVQSOYhsgYh7N6C30b30Jk2Db2yWwfvqzznDLiI
WG6enUT764rzNMkb1tRtZ5XhqwyFB9wV2e9yUqLfCm1SYspRzDur6ktIlZyJFmALdX+fhbX1O2DS
3SfKqsGTZX6lOgH1RPbpj0yN3kNeiu4YBHl2JKGGwCBRRjmRGUnrUeL5Bqk1ed04K1lHzD+vmA1U
grYH2yUajxOukOAymMWAMyyICZwPAfZY955Hto02mnYdzvmLsMCzwUXvAj990F4D2uEH/UxUqQt5
u5Ca6BtYzqzx3cwi0JcHQ4EfLcZ5Gh/obKXbSc3Zc1hNBTSlkk4ZbP/VELKmZgUoXBOM/i17Gr73
UjjldaEo/huRpke/Cmhf9FO3VJg/prSiLLGKy9a4KeymfvfZmiH+dOHW0ZneYz+cyEUHr2bJlFE3
deYXGxjG5WLw2/CtRfyazqHc0rwP1GIokuEZcmbyW4g5JV+qRRcwA/qmdhcd4sL7U8fNA/eW7JRT
vKmgxJPXzIKriQFyWyFu5TXYcFtWBq/9l+o83P1EcqccbzjkQccpoOnK3Vwb1cGf03xvSp9jUUxs
Gvh6t47SIVuP6TBupjCOdoR4TLjN4badyCDbz35HbFDY2nC65pjdGtauEFH8xDpSQQaYqr1VRtYh
aLlZTsnVWg2FfumKxlwP1jQeQpJ+9sY0vnh94G5wlIy2pYM1B/TKJzr0MOx9KlhsFfKbPD1xPWY3
vIf53d9W6Vj8mQQULpyt5HKo5mFVe66/JeOZ2OsYhUlB9bmUTQ4/J47cTWLrYWuryVnOJkkpAPXy
0cBfFGK/CyvWBeFvOGZ0XcKputSIpdIpvSlTCxFt01RLt+9cmpmOTXthxrsbNNe5HSNydkpc+NYD
ApLTGTb4VanKo8WdvlO1UjvUwq33o5z6K6fRMBFotzyCAsIR1Se7tznLd4bTyYXRD+EhcPP4zstm
f5mMtbfs6ZO91LHfPXi1Y+5MEl2v9S96wXIjNJPBr2l2yFjYVzWw4oPbkb/Wan10a+DaoiHhpkkA
9A07BscwyUFpPZdbrbz0OJRQtlKLlHOSJR7bZIANoAfrIToV5C4u3PQimeHuZD3DCNyUonow5uZV
xdO9LLx7ncvtHIy0KLLskEKXJiTruTIgcNMeumk8aaIJs8vdKE1zXVgOiNEJgeWUYa1lExzsxrpz
u8GigxX+Gapgk/OasDdiQHnmqZPZ2lsG30NmxE+s7WBFoHx9SjxLbFHbd43tXpPBMK9bBwagzMk/
tkcqGtuZd4VvwG3U7o6KL18B9cY7ksQfo34MoTKyiId5gmLeG588bb9HefHYG+kxQlBvSoCSGYDv
tNKB3s/tvbRcueqyMd5ZcONX4I/FSTYEyqlGdMtMdrhW4j6Cnm1h+Opm5O8IvDlXs8xezZZGrTJo
dnjAeotJARFECWCVEMyb7tEApFyESRtvOps0q2pKQAIKH5tm37IXlh39wJqgo4WB7/GQFCFhLSf4
m2lbddh2DrY/rm2bhGEoN8Ni6Ft6uG5PTxTa2PeuaNv1qASxZOH0ahbFdIQSnC/7+oSz1XGxJZ1U
L9PGDTe9G0R0FD3oUQWaFktG+jST4eSzeV0PsTHsvAZWQoX4asdJoNx5hX3XWh4MZIgFvEz/GpuE
E8E0IvQmDtUmj3yY6+CSC6XSb6JtKxoQ9ovRKFwxmu4Q+uJboqC6VNb0uxHtD9eskgXVLFoDWD0k
JbVy7+mCXVvk/X3i5U9hKb9HjXLIv+lhjgpv74joZjYmtoBCxDftWBfrdKxcsHw+gxub/UISB7Ke
TiVXhB3NQibwJGuKnYOOW2MBEeFPmDmMPEiKK6idM4VCEi7aBlLtkKqbEPH6Im8hbZk9Nt4g5Sax
ijRMG61IQxnr+8KJHtUQ3hiG+xZjMzSnaEb7JLwSGpukjLWbJ4T/eZIPucgcrnyydG4p42+0YyxL
mX6f0+qVNamil1Q7mzIcmysliegs8gFBPaRPkYbjTtgUKxy1x1tG5GvSJet4kk9NPEMckU927d4E
M+sGExQSaDod66nY46Gxh6zxKArvCgYJt9PQbe1SAFwxNskqHZNXGGk7SI32SgxuQcRKf5M0FTAA
lcImCEx6pWrYz/Ys4BCMMNzSmnMNLVQCpCi1+YprAGPO2H69ru3xVzWGCeSIMX5jnjbbBBMP6N+b
YcChOobJFJjxreG4wwaWS7IQnN6IRHOeGQjPvmSYZeb4aIFLhV4MbNzIB6OcnyAah2uQi5XsMBLK
LL8jVrNeDYH7UpvFddjCftZkKy5CKyNQsqkZ817xfsLwllUazTxoxL4Y3pK5liyGAeOKQMSPpPgd
IktuY6tbSWE8ixa+viw3GIHuHXpfS2/Of5Both5mZ83xmIUtRZjTlt5zPEHrz3w27BB2Dnx9/l/l
3+bI02DTjNQVmb4j3/SOgLzD1JKU2uHEYY7DMrHc78GIU3rQ7JBjAZk6e2iPrAPm9L20QiimvSbN
c47IntPhdd0FUBPnclsC4B3Akyk7Gti/HiSQI/zYZ4BI2rDjfVOrt1liiNKjzGHiZ3/MDrpBb9q0
IKvsBaT2FtQ5XJo2TceoapDeZPGBaf67tvrtaI2nDR1mMpscuh/iLAsXdmMGA3VN6BTId8XZWeuI
TVVYSx9+8yIpqW2zya6XMAl8uHIjze0uN66TRLN3pnwsx7+Fid/SG5Pf6h5Wm0cBeW3iHH4bDi7Q
C+r0NXmZxj72BZ2EPDChiHTtpiCtblXlfvATYoy1U2EL0aqCmu9N+aEfeMdN4Ok1AvpvmDrT+w27
8hBMYJQpHdx9rmm7WJM9bxplgtrp6l1aOdbFeZCFt8asmO8RrYvGzqBDU7a1TPnONW6bmi6alYzt
NaKKhyEnP5X8OIR+MnnBv7t8q8Gy9sLOikMdWm+I0akQ5lCscIJhXuFujPSZirgrDUhIGqhhM1Zm
taFx/i2x0w0WyRwt5utZc9io4BwJb7q3R/1uk0DpGAwwc66rBX29p8mwNj6spu2ErdSB3op5VcyT
e5gtKtKip18kJMAITUJ7WYQT0VPQfIVutnCvHiuv3Ff5dH8yGl00IXWdPSJeU0Z3k1v2weBUtIZJ
+E7cLgfBKHrqauenMOj4pS1yos4bp41IWU1Mo32NrSRcCXDwZVxXAkKOSpbSR9kZu82PCWBnkSra
q00Y2FtsJ0DSxyc67+ly8lgrQIAo40bgaA3dbUN3YdXF87DM04xoPwmyhJoigq8b6QOW6XsgpQlR
Bel6/izktgV72hioGlRo3Tau+kmMKcimN1OumbVBewRmXaBj60+sh1N3G71rFAwEfiZRvY5GRLLV
6NM962geR8CRS8e0IHsWmXE/KP6ha7Zp0d1N2SjvBuQ8izx2zOVJnr3qYeFvA9QFT6XT2YeTl/u6
FJy4XWFcRWi7JioaQw5iNZGmuZKVOy28KtxSc9+UvcLdSs7XpT3em7R3CTJpvvuYIhgeft1TcGJN
7QP4yGOYrWWUHHVJ/KQJVsUiZsBE8OUTa+VDFjgPsVm6B75JscAH4b0T7vdJV8mKLvrtaNkvOT2R
DajLnyKaKWJz5jWMe1WWjxys7lLfIuSTzn7Jkrgop24T1SlVDj3xhUhaHBPH+hVBHN9Aw5jyU2tp
WpwhZ3O+S9KSJoRWVxwprlGqT6vGEXt4On+8YbiWunwHPIWJ37OdVap+jIOW7MWSOtka1A6WX4vv
AO7LXf+bDvpJDRQ59FiiB88Anff0+BydcvaScjtJ51q6jFhCNk3buJ6l/+o1IM8W/o0iawxweYio
kWFeJeZ4X+SUu6Yor6ZuJO6vLwCe6bdbXnBQMeVRYYC7EBBE87olaNX0fluqey1OX1CEgFDokcXk
3CuSkBYDuWkWk4SMV+NRlOZt61lPkE6eRnwWaVBPUE7bw4kViX9ddZxncTWRslhH6mDr9KoYCwvN
k7fr6PGgbL+25Inanx0sfKgmFt/6lMd8ih41q56OWZFDSKNt5OBWtRCVekza+TeqyKfGKZFvFeNN
F8pfjQye8RKizidpJ5JmufRCcn2ziMaJdxLN3NSeSFfTad/KPS9apjZAuSjAnPzOPaSzAYeyHQoo
91ai3IcKOsSmH51hZySetSB2s3mRqadvdZSg7YJMBdstguE2eTEnIjdfE4XM2ZagmVULCfAFOKO5
kjKxbmVoFn+MuuwesWDJEzTKp0uP2squstlL7wS7/y8jn6sHa6DYcsfc+N30Xb+J9ACUlzPAnLKQ
a6MPwUXbgoZwg8dtZyNmJhQT/bRExr7vK7fbN5C3N56y3Ryc3TM2c5+ogyTMu1jTii5ixL6L5mYs
T/pi6hWazephBlk7kbKjTV9pe4kScLxpTA9oNnEQas1mTWhgkk4ul5j+EIlILeNY+bEkVPTwP7aN
G1jCFzpSydJPGunpqfvIrfbl1L98bJ9yyYrh5Gnzl3cN8d6R6gVcvSRoj0m89YGRVhJgaOkU05fM
6KzgzNSkYmch53Wyjilka8k+NnfYBTx//AAXrH2t4MzOJEpbx/DnWR+7XrnYnbn5PphdGtFkLdP1
IuwgJgngT1o3ww2QvbmVST4coxyipA9WCEsnnz7x7bBM3tq/vCbObE/A8sy0s8OR0Cv1SCuehpyn
dhrgSQh3S67uOq+z07b4OxaG+MSU5pKBx+lm/vqEIBatHmNjPmq2jAHNHoxF+FAbe3oaIQpB719h
mfDx275gfOKf7uGva5nadKGtyfmI9uiKUu6utNoDmbqPH//8v52ULP9kiPLXz/sS8YSDO+dRpOJQ
dDbev/OYrD7+8QtD3T9zC5MBJZ8CODiafYQKzHRYYujro4/QAVIbE+fUjy904SWdW746ptn5xmgS
Mo1032uzl4TT/tSnn5hZ/mdb9Y9R5p8e8K+3RNmbcDIjHQ4plfc2k/lJ8HWUejcgEKh0kPEXz3OM
JgTZ9Ine5WKxEKSs1KPxSaTQhSf0T3//6w5GQpmj1i/MY9TGZH8Sfkq+eeAdYjlan3ytS0Ph9Pe/
LpGLKJUt9urHtIAFD/BSoz/80vc5T9drOuqbQWJORMj3UP4wBArkp6/99NliJE0xRUaCaJwC4gle
+XoqmqcGvszHP39pCJ+tL5Vtdx40BGStKn5jE7jx4xxhfAEMB5j98TUufduz5cSiKxgYZWwe7fpe
QOC10FqzG3/px8+D9aKiiGRTBvhCsQekzVvftuyU3z/+8QsL4Xmo3jxYpdRIg45JqQ5RQ0BymtDG
Ib51dG38tkWz8yvjzejGT2ygLnwO72xF4SQx9kVgplinWbSMm42deN/tuSckRTSfLCYX5sF5vB6E
/hJfReyZrAHSfu8ts+oT2yzv0k+fzWKWDA2PUg7HIFTTb6sFaV1iVEJ4bdSSbj2Ojv86O01AqraW
KCo60Clnid1OjJ3BCDHM7mrp0ySN3U0YIg2eZIIWEBH3dVSyty48iJfrwoN+G8xw1ZLOH/NtBiny
xrHolUQmcouqK6Yd+lkf7rNwrjM1+D8g4YWvTlWHD358Cp1G/4cxEb20yBiCHbSlYqlNm+6L1wRQ
8NoZev0IOwIgteRs6Fvt8JI5sbED2y7vjbSpdzrpw5UBrZukq1I/BH1LMHmrn3QeRGsUfhPu5WX4
gn663mNgCNEn4H3rJIivKpRwKwH7YYc2Jv3tJaLbyDwLDq0M5J/Zh2EHOECXyS+13nlEDXEc8ZLb
cC7Lo05H+8foZeR7Q+KeDxnWLtPCyb1G0ylVxScb56WReLZaQjJwe87g43EuSC+Ynk6kA8wMlsNn
QcP/NnSz/nPX+ms5novO9WZtjMdwsDGwUdt2RLfTlj8aiXUGF/9kuF96kLMFtDEdAanLwcjch70r
Kg2GpeVurEN3bbfjJ4aQl65yto5aplXhX0qdkdVZuuYISvehOvSanq1jiOSTlfTSVc5W0gjnHrPX
gro3GZZRCu5lLWA6xCyqHy94F5ZqebrwXx8FRxVMkbMqPDjmSbfmL+FO4jWgvrZYnyfuVa7yown5
2CHjyK4dTuyQOvDt+uTuL7ye85i9saqK2JP9dMynWtEzZSprBFkLWA3fm977pDq+4KUn7f/7jnCe
gKRd1qeHGN8ts1olneL4526LqntyMCgx4Pp8/DkuXeps7EINgMfQFfNxbiRi2ECO27oZLbzG8EN+
ox8x32nUDNZC0454/9o1z0ayiDInr0cWI0FrbZF3xbjqG/PHxOmyhU4pE/c5b6G8fXy1SwPubESj
uyb1wbb9Q2XAA8U58MTahBNkYv/zyaS5cInzCL5kpNM5j3Z4EK19JSJrZzf+ynXnL8XhWufhe1Yl
YXSezrv/YQoQo/zmFeR/Yeb26kvvyD0rCnJYWoYfuSdvSIAk+L8SIC+gO/vxz1/YtN2zOZ9BjS0r
hLAkB3s2neK6u8I6ZfxaYX+esBbXA27U1YgkD8BpVOxR+HdoO/rKzUvXObt5V5DyEIvB2Dtx+g6r
4jtc8uKTsfnPF8NvnwbUX4vhhD65mNMyOqAYiJeu3ye/IjnIly+8dn79bIN1aHAmlcqiQxPVAhgl
ca5nM6s/OdL9cynk188WKTW0swqF8Pe+h1Q6EclTwillBYkOr8Lqk5XwnzOLi5wtT+YAFdzURQhV
68GS16Z+at1Phs2l+z9bhXgbpsnmaewLM/8p2sLfjSUOWiqU6RtlkPeVqcUTnC0/vp58JFs8QV7e
uNlTZt17w+vH3/fCyzmPT5Lwmcammvy97NUuaL6RHLeUyOg+/vV/N6mkex6fNDrGjHiz5M7TzPbh
3gbGfU2zPMF3ztd3TRk6qP2l960sfKyOaiuVR4mxQZf6wTfs6eSjQ5G1/fhuLnyt//oKf80Undn9
HA+1OmisPZMUDqmJqFhCrjY+mecX3uZ//bG/rqD0kGClPoM0JOMqgOtu9Q8JrqYf3/+FXz93xEZR
07ttZsaHAMVMXhIH9DvzPstw+ucmLl3z9Pe/bt1HgqRQWsYHR8irQplkWLfVG54uvyBx3rGb33Sg
WR8/yIUl69y/fgjR3uC6og7m+KOtvw3mZ4fGC2/IPtuDVCpKe4KmvO+yb7N/L8Jrwk4/vudLP30a
VH+9n7AfsSNHq7oPR0J953ChM7EgZOSTVfzC2DxPlpKAji4GpN7eCrE3TepFYPULE0c5bbx87QHO
VvIsL9p55qy3TwYDj8r+LatdYj7EFxeSs6WcjNm4nBBK0qOX8NggyUS9/a5995PJe+n9n63iXht5
MAQjAx/iBPFSAvgN1Iyfwsdv59L7P1vJ28Y2+hyHqH0F+L0MWdQfCDywDkVUdd89KGefPMal65wt
5cIbXDPyMpTeJdYVWQneXIfR9wKsrkpz/bV16Dz9ydVJWQZtGO5bDyK8ayXUNVRNvuO9fel1nQc/
hVGo2zgQ4X5wwZ3Nub+ZC8OCGwKH+yT7+tpVzqZzVAapSDo0edKZ0Z7Zt01mvhR+vy3jevfxJS4M
K3H6Tn9Nay+Ic+lHfA+NgfGyGEegSsATnLGi7x9f4cJid56BbA8qT7oRFA7kdRUkFtTozxrul376
bEr3bR0O5uCoQyPVsRnyTWSqTyqzgOf/f7126Z7nHguLRk3U9ckhxbQXXlttmVyh8R6zyA6fdaem
q8y08pcWHsx93Pj5J63FS490Ps0xBu9UwiMhvbhhMcfGu/+kWLv0qc+muOHbOEulM9u/uFPwwnCi
w/S23Hz8mS/9+tnEdi32VBHY6oCAA0i05n+nfJQvBYVK1zp9p7/GKQ7BdR92bJmQ/nCENXZZdVdg
SPvxzZ8m1D++9nmmVW15ZtXWQ3RoaxDxPrNP7r7RFcRDFOsGDob1EH+yNF0YWNbZnDYIA8MMhCIM
BUn+aGHo4S4L2AXNOpSTukOZP4pFXWTVt8D28nc7M3FO/9pTns31uKjToPAqxlbwqKABl+Xe7n4o
8bMu7U9e5IXl/TyiKcpUphNPq0MX6qs4K/bBUP2wY8q1EW/bjx/jwkg7j2kKAsPW00AZmFe/Mbpb
Wt1Pz0q++I7ss3GmCGmXFQ9QQLetsJ4gym9e6HQAvc2SpdlZnyyLl4bc2URP07G2uxECh+z6ZutA
0Hw+OeYcdWbZT0jUIJjJorAePn5n/r8H+HkQS2RC+cZrkekzdOGiw4jKht/Q5NNPAz/r02DHZdr7
LJXywig4z2YxO9vHu6VhXXba3/b8M+5haGVc3Pysh3hhDJwHspS+X+VydLKDMzh3cHyuhqjed6p6
/vh1XViFzbNRoLtWJBWU+kOKWSJSIscgIKv9Eg4pnfMUEWi72EkWoTq4+tV2cQjKGvhu1vrje//3
q3H+X4gIi/AYx3zquMGdBNvKk6GAZX1WqF/6+bP1SyOeCv2adb7ojZ1VzpvcdFfxFN197e7P1ijb
CzzEylQLMGsWuDYvnPI1Ln5+/OP/HpfOeSSI8oc092yWeVjOzxE62psaYfjCnhVGbnXxGeHg30u8
E5yVJcSAh4Wcq/jgmupbmGs8N7gyNF3jGNn+A74qq9jxkGs5n33zSw92Nl5HaMOZ03bZoTCjIluU
cQvVScrfkz9aV4krkk+qon/PC+eccxNzZk37RGQH11XlZk7m8I14jPzHx5/nQrfECc4qFI21isB2
TR3CmiGbvSWZgDjeLRMY46GdvuXtkzCQUyEqbaGbIlw5yuyz3fHfS6QTnBUwfqpqvxBUXoK6KIIU
ktXWUjl35XxXmmjt8G/6+DEvXOicS1PnVjvZJDocGltoOJjIJoimxs+xrtNVS3AKbfUT6mqy33x8
xX/zk6Rzzq/RvmGDSLHi6DgNDjFe14iCvV6vejuIsOUw3TUGMYkF6O8mJ9VCBfHOmxO5/+QGbOu0
r/2jxDLP9juPiEy0HrN94BLBa9CM04M5DOohE4OcEdqn+S8P4UcNH9FJcILOan8vgrKvlzQZNRYV
BeYhO6duq+eyLWo8hq1kXrHUzfeU5C7usGjtMKQU6Z4QPX3lj1gbLXJHuSgoIq95VHUjjQVExfxX
LlK0KZl3irmJJIL9sg+xpxfzz7zV+S0aGI5wjaWKjQOvt1m2hMCgtg/jYQU6PDb4ntgvrc3Ezokh
ex7sqGdG99VGuIm5qRr0mUURt9umxSnV8wXcswwbSCjI9WauBQkIFcYmfJRiNbnGgLm+F6orqNrz
MfAm3AHQCjfLeqrtpe4GgbWk2z/NOs/hCUdYnJ78GP3Qdw/Kt4tfdazzq6iezbf/BB4KsudDFzby
PXRkdKw4xPzJe93vPL8TP3wF73rGamBZ40u3LnQ+WEuvIuPGjkMcy62gCW8FuxNeSOjJ7EWGKuq6
9iv0BNJLY8DzIXh3ekvAQTH+lJVBomgzgsY7vrGCVsghldCN5axPQqBqRhjkS09+C/3E/tUhFkDJ
K7LxDmZ1/146nn/osmDa13aF43c84m/UcnjYgstit++4MSLiaFhNZgkFHucT6P8DBi33oeenS2Eg
0FB0nO9xx9RvjlsWp0wR7/s4oCfHST1JV15V5LskbNKfgR+jA0gIukQTlEKbX1kppNG0dc21KbVY
tvaQk1Qw6PxeSIJydIsiRQ5p0Sw1Okf+OGkFvRybhsUUzt2zUQ/dc1kwKmp7yvaM0gaCo1XaFXR+
a143dTXdt0WS3xHVGv9WqTT3ZhmgiBZhiZ8jaktr5bQqxsOTMf1dTSe8GKevdGkUlry1snDct1bZ
HHyM5m/coUR/GXcFA8aLFd88V0BMNvIZGM8UxJg44Kz+o8EKAX1HEuAsLRvaaNnUJLdEnSvqyipd
+QpH/oUPoxszqQ6F9dI/GQkHIjtZtNfDdRjEbkwUBtk2684IMb/EtgwbdPKdbEgWSOkWXZPiFqXL
7omEhfEnYod5jdK1fq85kMN9rnlti6B0I3gRpb1oXZuYLCK4EE4VZh9CpScBJ+rK4RjPbvKUB753
FaVZfYeyU6L9z4sat9o81j9a7YE+52nb/QHzMtXC8j1z46bSOQDZu+sAW5FHYc7RPsVq5k1FQ48z
t/WaNEVx2/Z5v0vxXEa2aTh3dRTGpOsZJok5I67SdL32GjvzTcy0WhUtTWsntd1dX4oSvWwjblUe
m/vUwDNB5G28zYgeWvWykDdj7277wcD4LszJQ1FmX//202JYjZYbPiLzn2gXiHAtoKhuuU8YNSFb
ptvk6joXUEHmAkmEg99f0OLCZteHgKr8YCHc7RdOF7TbEKfTYyi9Isb/cfzPKQC6HWasek1k/WOl
o2yRhbTxfeUNOMjnwwpXecdb6lCQ4lG32sDmF29JX0FPVqp7x3Xb3UVC/6kCaa+jqcmHXYhedG34
wqbxBzN78AoXo/O+8O/jzhdINQznTxWO6RYgg9ymWlTdcmrwQxq6SL8HWD+9+JONhVuc5EciRjCd
dKtk3XLuWwXZlB5ILddXBM5Y14XG+QWdo4kMIyCfsXWkuC1wyd0Y1C87V0r/wXYmE82BTXZ1ks/8
N7rNv+NyBSYWdsZGDzggmBHVE8SjwF2RxwRBukfq59tU6wmpHqT6kFPcaTcSC0wy8mQzDrVOCDuS
xisaAvM5GMf0Gk+yeDv6ffjNYqji2tSJw0CE6Y2eJvwoKlryHb5nK7/jaNRGJj4KWDDdaIOk9arx
nDVfWH3XfmLCfrK7DZY31dWMbzsGMckol62PB9vUCblCaJNdQaxS0MtN1h4ztOz7nuiHnUzjamvI
2NsoDJ32RotMsLOgrk2RXf7gml6FgCdIr4s4c98CjO7uXSfyGDaIPda1VSVPDjETaFHIrll2SUVy
HOyGxzLBxjnGkg1Ns5luSFbwlrDUgpeod/KHimXj3kCJtzX48Y0nR+N6wu/yqLDCRfcT4/+XeV77
rY/nhFbzqVWEBUbzi5QN42C5if+N4xzWHF0SfYOWD5Tlmph5RGNyjbtLeKSnUe4GzKN3I43R5wBT
qRv4ovJQGGX1Htpa3SBhV6+OLjEC7QfBLhpZ2yl1rX02xBBBiD7cSXx+b7o4mX4UbjVuaplWuDUm
+dY3TvFkVYKFEd6bI65dmkwpDPe6t7gy9NbH77NczVHovSfKq3fKxnYCK+7kZkwLpHlaS9Lkxja4
qcsZmqMuoxfTjy1jhzGt/zCiHToiInDfOqefX4acvoWlRjoYsQxehHLceaXMeBhWCK2TQ/S/nJ3H
cqTMGkSfiAiggIJteyO17Eia2RCjMXjvefp7elb6uaI7QluFAhrKUPVV5kk9Dt8kSrS1a/rdRhc9
cehpQnxGG+hrFVvmvsEAvXVBx/oLpTfUjWNF46qzoYe3UG7LhJp+aTvFAf6h8sst+dx1ciAzqa+C
CKd7k2ykF4AZgZq18pUMVpGfM+3nMMQ7sgyeRiUT8Fr6mlqll6NxSf1Xg9PGQ6Im9R4VTLgaKqPY
EOlTUmgQmOewiW1CEj/WKLuqu7HnXdrkUCzTMstukaf1zcavTFjhBP2sbOZpTIS+ODa4r7DRtqMC
mrRliVDAHSBQiDieheO7Gr7/rFp3QTUcaeE8AxmuVceMRJ0Urrc13EGwZIYUMIB62XuPvWeTndA4
aDT7EowBLJ9hlzeRCqEi6n7BsETcrvnlUfcAdvalld/Wgac96ipLSFPX3Xvy1B2Eb1ZX6b8SALlb
O8yxiVZIxwa/sO6wnTe8NLvakUUEu2gwYqYXr91luHqw4oIm+o1pprpL1JixqXeGs1YqvKtYzJq3
wqzPs4IZwYRk+QzJRI2pCqqW3LDgCB9l6ycACvoyMzYFyFS8MAHUERWX1Ojy5Ul6YZIZYvqUdYYA
4m5r53VHalKXv4Hk5OzDZfLyQbpl4r4aWGSaZskEO3Y1H82gyMbfblN4J8Ab3VLWOcyMzgj5slY2
bOU4DoKTA003X9uulmxZYpUJx0LWmdSkDJ1zzA1ASE2wLGL8gbUPkCCuIntH8I2XLUFW6MkqiVrR
b9ygM71NnrOqWoxZQ6bSCGAbmriMtqJvg5NXWA6VQtX9nRC2Ao9NUVaJLpoHqEAqafLQ3bPxX2aB
GM6UNy24FfA/4eiF7dl9rdF82ggRQLEi9RTQYYwlTqjsDcKE/aSppXOgCFo+e2GdgZ81caSAEg5W
dWMU9/xoeWzUzklXrJPli6orY7bO0zZ4O8snIFYBPVs7UU7aiizHOzse8z9GowJXjrRc+1M3rXUa
3DY7Pz9RIJoIWaGXoXFOYKsqUgBiH1hwKLG5mgOFxaJVBF7+VN3iF06PEhPWymc6XOEc8g+sheuE
EB6sbIAuszsLVh7Qda1jXUQqBMejsT9y9JfU0U0cRM+O8Ig58zTtThEVNDxh5yZr5sb45vl4FI8q
AjJWgHFjrMjCSO56W8BZKdlJ+IaGHY5c0nDN5tT4VrMjLdLm4KOH2BW14rwpiZcDUgO4+ADUUb7F
4L7wzkmxLdsYtWyWBo8SqvFRBaz0nYOwMQPfA1e8MIL+O1E+uMWDfhh/szIiL09lN/DDAOLzvVdC
QCGCrzDYESFuVOAsj0kFNsknTOeRQxeAqYkZQuS23IFf5LN2NgKLCEc7gp/iFuFJtDCC8rLfCRM+
n6iyk6Ip9slxomqrNIZLTbAiTzMEw7LyLb1+LColg4DXjq90BmPtMU42xG7Wu7EphgO7LGISyiKF
3V9Wmxy+2Lpiw3bT9KR2Gv0gX7q2Ge5jO1JBjBjtPsaFuSoBlq8UUkdIEer0gyJJPch0ElMT1fGW
JduJpZPpJOhE8bBJRlXkC+mAT/OY5L+VXewRdjcmj5zHOCu9N/CGO16zZuL1N0U6ZIsxcseXIE/0
I53dPUZW47yxk/egaVjOitVFgV4hLB9E3FJEJjD4EDqZsVLIBEXTXYx7vxq979JXqqcCxTMwJ/xf
u3pkV1zlBEI4Zqm9A9FDM606ei2XdpWVz0iIu6MAcnjHaoi4KeFjTieUvqrJiGUnSvxmsWyHUrEx
0EpWt70fEaxHLli7BVmW3BFYod0oOWjaZTgm2p3dndeLjJ8Xs/eNjVJ01a86Fd47rlV2Aw3UwZfc
DryDqoRmx/162azpFP4NwYnZXdCH6U74CrzqUnO6ZO22lNvOAD12K1pb+NukohcETtsPK7WHFptC
3ON/RfMeenn2QlRBzorNbljMpQTqhqy/Ul9Zl2zLfhPA2T8aSUqKHBwIEvUSNxMv9L/xpZcm7nXh
lD0seibigg134y4JYaqPZUvcpZ36EFAcs2H27fKt0vOPegMJl0CGMTsg2R72RQoMeUEivXJTDfmw
Gsg3IgvBzV+THB6bjvdcABFWYcqm0LxgioXZT+CZGrFwECQDyyXFT1omec019sfaasb72Bi1+1iF
Ttgkodw0pDAuqZ+15KsGZb8sSdJY8z0df7pZE2IXCo2dGtjGnapp9s+K2ZPqXdOcYrgaVCeBAm0c
aOrWoiSxRV/bCal5K5zURK7qXqix6EPcvIRsr7yLIOqzTQeAfE/Rgi+yTvanffZ1wm5tnH78YcU2
bM1WK9uN6VRjtCQ7xsb5bbVYv3XiaPAry2U32vG+9QqTGLQ8OnTCV7dtFkLdjgzQ635NJKx1TknD
5h4vDRTwG7sFKANhZ/glehKXFn2Wy6NXagAF+8gD3mcXm7LRnK1gEtjgVRreyPlUoNJHFME9p9Bv
4pqOFWgVuV6YRaxzOCz4NBwdFZECgJl9C8ARZFreq4/VM7UaG0pUBZdrKSpX/PTppUtWtdmy7gzU
HoaEqAwInpAhNfJvYjdud1oEohOKbPMohqI/iI5w5mKEFLbsDHTtKqQPuz+z/5Mq3IhOaitJeteW
0roGwEBJKqLwypbPUxQZTxwVaPRmMGqp65X3eopKXg3i4CU0E7Lcoigkz9RrXhyjgYcJsf8tG6g/
QaKV67brhgPpojGsSNMIgN4HwY2Xk6bKlruAF1qbyw56119H6sQPE2MSbKLGxdWiVewyes+NqBC0
OJHzfBC3BrCBhz5vxQlOKnUqPx6K7yyf2we9H4EBxbWfLMugjW/zGPh3EujOumHbvnf4OB6COvX2
ZVBFq8BuDZjFugEd28nem+YsTkuAaz8Xrinug6wzvslQYrTX4P+XVeYt/QR+Y2o04x9SEltlqRIH
cZOQAr1jeaVDmFOiHaO7XyGFbo8BBKlXPwqsp9QXCWukUEiO21C+2fgxjkHd+4BApLU0gYs9mXAK
9lSn7FdrMIuTFXneQWvKADyOzH4oXqe9jqbELQDY8A91OBvCs6EALrT1cdOk57Wvr/pr0ZhtwZ55
8F5kCQ82V0h88iM9eS47I38fydPYy7aPdmPgB+siNMxjM0rt0YxHkm07u9ynxUBoL4FEy7bJtBth
msapTC0fwFrj3xHBgMEp6Zm0nCI+2V3PuiGLvfgHQ9o9DdS2V4DjMXEXVsl23AGElIhRMn7iauN6
PgkBDoQbaY/Nps1ZNcZm9sfK4WgrlA1PHnlJWyOSxooQseK7w156gwm6+huZfHcLKFpk74UBm3a7
OYQ4BO5ESMBG0QTNO+jU5iEmZecIY2vY+STQxYtxMKidmI5aQxzK1Ecnbew7ESvBodQGiTvCKX2I
7Ip8CcYz6l4O1iO+nXMOd2KQx6v+SxftRwAsfti4Txnbqr+BnyaPhO7E92y5/WUXGfmLhLa8o0Kp
L7tEa4mWiMqN29bVNilCV1sQgmMejKCMNPafuUvYQdbuiadj/xO0Y3ELGzjcysIKdroZ8eJ623lK
+yRfQfkB7Vkk7Pri1CX7xKvJ4AlN9dvYGqXGzEiRaykTYZOAGKV3apZrx0SFP6GqoiOUEumqT7Ns
hJY7O6K1ObOJTbar2kAbj1aZ7q2gb8lVlhZrnt5r8bcrKmQ8iBpJXgCe8lntlIWd7NsOUVZnCfV7
NsAOM4OCwLzYS34XZMrkhLNExje7sOx1Klr2AFWd3qfD6N1ThFIjkNa5d9CrWkFjbBFlzSITS3/f
NOki1LtxpZqhtur8UL7CGclvtT5UtsiHa/hwoK8XmgcBTdcdf7jBmkU2OVUQorRsW92qRdBu87bj
41soxNLlyLvXjMRxobd29UOQZfXa9SyL+0L3friJ3zwTVOdRiVPy26bRztO7565bTLq3uKmaJ75u
Pjt9Ge87SjE3ks0xWWRZkWKsJlCXhVmq72ozy/dkDrFz16l6O8JxN6atsfvro/KdpCoWPw1BCi5x
Lkeli5xHV+b+k9XWJA/YwNGf0gFo7UmUebGtHU6wQBK05DlYWgZXXZIjoTCus7pIbmwt9Q7kP6v3
WF39Z4XD27tcMZy9KZVggwewXScBBOoxJaUhjtMUShI0tqKyfVRVubbNnU57LCnivsCkUgmQ1JtX
YnBocgWiF3CDFpwaWIBH9rz2jlpNdVOlrK8kKanfQnMcHqhSN4tUp4AzQjC/ZS8XbHW7HTdEgjXb
MnL1dwCmpDY2JUXXwc73fVW6K3Zc4WMIagSWB8tStCYkYUS98hJ2en8fQFje9LS3vwUfbMUbxwDP
a2NjZcmKxM26NcmsPoSlFlhrFrjyHXJuEy/NurG+J6qU6j1ZbCm4Uz11XwBaw7vIjOiNCswAzzVl
H7KN+QBa+Bdr880khCJnILdIoLXIbt80N7KeAR8gE65JMXqn4mj+pPm8b7aa+qD9/Fje6U7TnF12
xrdQMwwOA3JfvKhG3x7zAtUMmAf1xR2hMUe5tbDgdbyINoceXYWtf4w6dbyFbK5swFjoe2i5yd8m
Vq1jGhlxsNID8KfVKIDMM47FzolgThEY3T9lfekd6ErKa9uoyTcIecQggKoRD7YVdTtr6KPfxGyQ
25WP9siatSJrmdo7UUYe6cT3oPCb70amR7so6LS/JryWpUmS3+bKedfnB6VErP1XRgLCMCkMKr6H
hsiRjCivvLR+S5sQwqiwjk1XPAY6oTfsmG8S3XoTtUunFr8Nl3Vv4Yyvl3/GjMZEnR5pBhalb6gs
B72Uz1Ea3sUu/KxmNG5zUzwBM79irvn8PsbUYZ8DYTZGm6fNjGTpyF/MkeD/Cw5oIKDIZnH5aeaO
h6f+d2pJat2nCuWyTjSHnsUz+GU9viuztOfUTas3cWLH6Kgc4C8ZSN0wzNDLFn6+G/jqLywSvnaX
f8vcE5/VER/kaNiZk6jzffQnNX4NWdjFNjUGZ9UX/RlRDnqt9MSwvXyzmdN9e6InyMdYGbIhjA+q
AYjFpR7sDK+UL7Zg/a6cSc+oOqbW+G7MbPiBlD7spAq2jSXBxFAJDTaG1lvX5Jozugh7cgRs527v
qp2g6KuXrwSn7cNcvbWLgWCs6IW+uofY8ssuYJxefm+fD0LDngxCFbi53ZJRd+BMELHg+LP12ytC
iLkmmYws1N6pjQg7YpkltA2nT2dOqKzv4kzU+zoCCHX5EeZO7qfGed1rmLmoih8oP1BJdn+rmg1k
J5E3mg0h18hYTJrhKQl6kFykxl++7Ux3mDrqOVpmRCe2d0g4ulp4XfUw2O1LoVHNvHyDmfEzddDr
hShMYSjhubpKFa4uqhxvWENmJaSWZBe1HFBpoHNev3a7czN+GK6EssSB3rbeweuRW7UtReyfdTVC
AEvXnL9deai5t3b++4e7jJQ9ilg/69wq9dD03YMaVH/gTVyZc2a68z87/4fL8wVWkA1ULHXa7Max
XPb5xMtffkFzP30iIJJaHZgpVWU2+aKEP+mBbJeWDSEW7v/b1+4xGf5xjvZfWHy3wVXi3knUkxNe
UY3NDEc5GemchqeVE3NpB9pSNX5LDHPLwmshqfV87cdPBrwRKpHmV7z8RM9/2tRVCQZ3v5MjpF1p
gZlHsM6T5ofWtTM19JRUeocBaIxneag0m/5dVWFxldW4uvwUMzOwdZYkfbhJLLNwqAUap4EqecJt
XrXkrSJ1gzsvOtINwMhcvtPcxGWdR/6HW5WmUUkqoMgQiTKhRu8gZuGMeqkxX/pecks15NlPGkLm
vl++48zwmJripdRlMNiMvtbux6dmZLFAQXpU95cvPzNCpqb40Afr1wUlpSr3QMypZ7BXJRTp8sXn
Gv/8TB9eFmyFocgoOB/AHi2dQKD/YAUxfle8a5LcuZ8/GeB5A3nDCAfsbbmHCMamivzcQOu8/Pvn
rj4Z2kFHWhDoRnCejrpINOtk128he6qvXX0yurtzQjdSGP+QJ2QEp7sipj6tHi9ffOZLZE0Gtp6G
fhdSxj5U4U6nFtOA8ja1by61usLxt5dv8s9I8P/qN2PqbrcgLmpsccQB/H56NxBsstczk1NDxggB
b4Gyr6gdQtwektXYxwJF9iC/qwUSoIV2loRoBIHsen0gkzrT1X1nUcmJes4sFqHjW1fW8TNDaGqS
d8KRpPhRU/bEmaG0ses2vMNPeG0xMzP7TB3yY92IZCQiZA/VfK95qnKuIKHdR8njiO+cee7Acm11
ymCX3/pMrzQnX/3K7y0IhdSAU4P6HThXzojYOIsrjTrTc8zzbT8MWlBrYai5lkuqTfPkex6EbRwp
KwAj72pAhckt2s3XHmQyPcjWpv6W4QPThqeCY7Mx3vvKlcE1M/WYk4lB1ziHaRPb3UvSzb202RjR
GK2VzHlSEiR8X3uAyfxQq2p2Tv4iYIjAGvRnHjIy/aGNjejKDT5tC6n931PIsuI8RJDEIR4t782L
yG4KCflW4JWmV+zHn74p7jF5iCHF/S/qQD3W1k/boLrZbznphz35lfUR159Mc9J2QFV7oHaQFpDO
4C117z0i6O5yE8z9+sk85ySG4jB9gKGJG2UBz4/aaiQ47o8Q+XhW8Hj5Np9OIQzd89j/MCjO8SCJ
qdIQNhU2kpieXPOa53Lu0pPFS2MTF5SihziGSfWqx/KVkFbvSv/5dKrgZ5/71Yef3dmEsrkFdA3O
UbN1ldv3jQWg3e3j5sqOce4O53b5cIckELaHYFE7Evq4TDPrWFj4bIdruJu5y08nozptIpBk2lEK
syapw/yjkim+oWrgXHlFc69/MgkRfqERWFoaR8UYKdpZJTErBIj//Fq/mUxDVWZQNW4b+9C17RO7
wWc39r+09qFxJwOXWl9NXjk8I1zxCUIiWZz09lrPOfe+//uyc/HJqIWT1urRiGbQIuCmkzcyBCDB
WU19G7fZQvev+EJnhu8UgZFx2JN4WuccoMosXalsR80nJ04uYOtfboGZO0xJGEUYYbdQVedggsUh
zJvkwEfhPhX+NYKNdn4ln7yqKQyjFYLLW0Qy+pzSNJDKhsZY9qShVbSG5iqo3ewgWQVxaG3OlXx/
4UG5ufx0M+NjSkYAeScCsm/GYycNwsies0agR/52+eIzQ0NMOljELF1bInIPBMGcCitf182X/PKS
zdF/pw2jaXsn6KRzGDj+zXhFaK6/F1QeiRUzrozsuXcz+TQQQt2XY4UxJM4qj5Vvbd6aIqWAnhOK
96U3NDXkW8IhIwQ/O8c04wpnEtJAEzz75Yv/A6x+0rGmbnzpW+aoRkOIG4hTTBtQ1a1HevQiJI/h
xmygSnBwJkiPhvvED7EAD+D3XfiGO679VsO/pksSCRWE4WFIShLCguQ0OJVxLFPkRrVOxNeQNN/s
0hxWoU7mW6sU6cIPPGXRol3dmaY6LmOyn1ZmY1grkluiU0GM5i4LXOdH1HgQeoMqYU19+Ym1f3Sj
zx558sEiFlZluBLUOebI+hDmN3ddO3DMDmNTpklLFJ+jnzqz7FktDuNr1Lb1UWlid4PiSXzLRiPZ
crBSvDudQV6Q6EoQxVIHPGPUN+i43G3YtuUNoAM/WqTeYD04InMXhZ5Wh8wWJElZVrPtZJ8gYM+N
fSspFC3CMnB2WdS1z5iNIjIjFPWBzDl9rdWq9cfQR/ek5mGy0dpzNPaImMLJMrEtIg3F7ji0x1Qv
ke1UzD4CrBNJ6X6+NGzyclQXebEk54AUEg6jjj0aCTiTjXIOxnS3ou4kwXNVeHC56pbolX4fxtZz
HWpnUbR0VswA8EA5Il0ZXm/8FH3P4iEKjXyLFct900HCH6Wvmt80N47v+tgmerTLh5Mm1HKnNZZ/
M5IUEBO4XYhtRjTZUzdq5akLz6HKnIQRlKf1r7DpjTclcsqT5fkxDJBMSXe2P0RLv7HIjUoxZehD
YZ4Up8keZVxzZpwX9fhsG8bIWrJUIZOPerp1CzE+GkNQHvQCr02iufpBDvG7UuQcmEPryk+6ULC2
kMT6omMSubXSPKZox8nmumkrn8NJLV5oCQKzWCc/snKVcKVwWncrM8Wp2Hp1zqYiD+2cEJcssSMr
q17pId3jT1+hRYlICDwHVii9l+xEqOXAP8NwxdFhiYXHjVeKSfcRWgzQlSxlxKKDs68b8iCHxsmP
dY1W2EkybWniyz0pqaveQAd9CVwFkjomEqQ4kphHgkyLBWHi9mGQDYF/Y456Na7ENb/qzGdtCrjw
U78qnFZzDvaIIwXqWKCSYq2evPDKl3lm8p/yLTyFREKWRfbBGQkt1ssHq3SulLRmJmZ9suTygzHN
dJsPZoCXaRFYBBU4JAqmmD4uzyNzv32y6hIy1Sr0nOMR+Vu9NXNl2BSlEXylZCY1ffJZVEdF7UdD
iqOfSG+LTJK0jRaRZRuO19YUc607+TwOrpY2Bsrio+Wsc99YoJ/dKUn+vQvDa1vLuUaYfB1NT0P9
RCbagfPGFbIM5MPiRcEyeGUun3mEKdmCszb8NXoekjSY7+PaeA5MhZAby8J2Sszi5YaeWaVOARcV
8acljpThKIlpvLf0ztFRnbsCxsBYr0LSJF9KNzVfg7gDU3b5njMvbkq6sIyGBRfezOPYtgGk1WSN
hychzVjzr9xh7tWd//5hT8UEn3LK6sMKVwMU1ogN8icsOEvN8ddfe4bzs324A5plzxlbwP6eIYqt
mYTaGpDFuFNGAkYu32LuISaDPGhTrWDQMciFXKq9e0CA+tPzh1MN/nh1+R4z4/zfifqHxxiIiqrb
AfJ5hwIdPY/27mjyysZ2pvTyz/D74dp4ySpNIh/lKI/w5OAtkeUCyS2Lhju40V98SZNxPiq4HAyF
vmTx5tf0oPbGNkOsJx4WqkSt3Cvt/WmJUkJF+G97t9If0RC2wRGN3w288gjf2Wok2FkED3oSfAsd
xV2QsHoNXjnz8qZIu7Z0+gxhLNkEOvS/9FY06aYMbguEM84XUbFTsp1pxn2UpJp90LXs3bDj28rB
/pNATF9EhkDraQ3LMP0SZUhqU7adMUS2L5SIrkbuWjv0G8iN5BM+X+7IM3PKlGPiI/qSXqUMx8A5
ufHeMx7H+P7ypWfG4RRagjc5Nq3KlpzedhwcPYmcery4xdB2+fpzP30yzr2xzJHOW/KgS/ueXTWJ
cvaKesKVHdbc5Sefcqmlro1gVh5iS/7w7O4lC+TdiAr/ygicu77+35FRN3pp4GwGASwJyMy86hQL
/VugmdcAjHM3mAzxIM0VC6MEQ9wcT0MZH1U3fteEfqUA8PmBJB1zMrR1G590VtoDoloYnE1wjBLV
fcsMy8CsT86jY+Xu1ir0kljNSF+FXm9eaZrPe5Y65b04AdSFKqvYmBm/hupbTgpmre8D80sTsDoF
vlhAAMYsZw4JQUl18VHET6N1N7bnJN0/l/vu598P1ZnsNj2pqmHpuiC7RXgg6wMdRfWlEU3957/9
KiEWadRyIQ8kIYWLOA/A6dXJa6XmV7Bnc2//3N8+fJ9SQktLhNoSsCfmReV7ppKM7d400ZVDs7nr
T8a1BmzCDdWOKTw/jRCvRteg7HeUeM4uv/y5G0xGtgj8KtKNMD2W0U0SQ2PXX3Mbr0/x9LXrT0Z2
WDshu7bUPkiyTUvxPpgYnYx3o0hWl2/wOftDqlOuS9ZrZdjqQUr36e+8yD8FHkCPPL9D+km2r/Ls
MbsQXJnsiUMflo1SfC+b+sr+7PN5RZ1yXXRSKhpCoodjL38FnGgxAwz+NUnbzKyiTmEuldKjIcK2
eqzi6EEZtH3RPEj7rRbxjR565JJuOh1D4rUi/ExfmIJcIHLajqh7+yCKh1b9jbeXuFrwCF/bcapT
JWcd4I4yolwexnoskeSTEEqOXLaiRGBcGS8z7TFVcUKV0DBxlNmxCKw73RI/nay4qQzz1+XO9o8Y
+/+VMXWaUTQ2mTm4KE2OJOxhgVVDzA05pTg77bBKytSJF0WhaaseEt9p9I2uXqhNL5/koKmvjmpz
7GOn1ln7bRgbvJ14pge46+us1kS9lWGf/vSDAbWi7DNlEbhpeOva0lsTER6ue6eS3x3SAG4q6kjb
zpbO39zQyz+UQ6ASkOMCTUK0v2oEVmtifZwb341VaoOqvDKaP19RqlOxKPazzHY9WzvCZ9i3Ncmw
o0i2xPP9qGr2xAAMrkxLc+04mZaGOKGDN91w9PJz5mSxrLR0Wejvl5tx7uqTSUlFFe3klTUcO/e+
iU+O8Rakb5cvPTeGJguN3KD+TFGFhUD2XdP8VWn2+3i4DcJrgELtHyX0sz44WWuQz2FVaujLQzLA
PQi1tFpZTjWsRFKLU68OBlb3xluPhUZkuWK52dEeiC4Nm8bcqSIdt5H0xVtIFCHRPziVWi3SFySH
4kpCeU9FrdUoczTRKizP4q3ABKZSI9ddVECC74jSgSHSpS54p946GmUeoCcxsC/1aM59GaQ3lQVl
RZSO+zy6dnuXDEWxgxBVPzeNdB8HvSJ/JbTNde0QFZrkmbMN2IOtVeiRS6vVO5AkYDGJJXx3pV5T
lUrD/Yh3ezGUjs0o0Lp17aXRMSZlcDOUVfPNyZRxHelVipJVRhsfl8MSa83wAqfFx8sO4wFzjofl
rkHnwGpjb7ky2itewlXLVEanEODuK7Qg770e7dBB2W86f+pIi/YGPt9tm/DzayHx0+MO9TdBZrQb
XSb9svPH+EUNx3aTNI2Kpc1Kb5pSwxBWRuozVlNvJfGSgnHVq0ePfHngDdiB4q5MXxvL+atoBDnr
CnV2BQYkK0P8tn4ypjtLaBI4VKceDSMVS8jGyR5vh/Ua4KP9Wbiq/yLt1ly1IdQmZ1Dv/DhDsNPH
0SY2G33XVOGfwub8IPa7ZJcaTr8HHQGPR9jpfaQHwy5I62FVVkJbq4h/nuqhpr21gQTlAEfk2kiY
pS+PipkBNxUak2JutaTsJkdlZN5cYvpWlkIZ4aCkY649XL7Jv6LoJwNjKizWuvNxS3Ye1n0dbmAZ
+ItCgnCDehC9kHXr/SUL849TWuclJuGlhR0LUjrJcMoiSR5vXhu7Ibecg4sv/GR6OeB+0w9WAUG9
v/HCV5haYwx1djLcm0NA7qLtAoqyidKt2tj52pr136HMhyVl0QrUG7ZpH9SIfGL9rdUhOXT64vJL
mpmfppETsFhMAAfs5Nxcyc8e/qJ9GEO/+JmTzIuupfTT5ZfuNK2Nh3YaWPSo6hhklX5MSxMENCPZ
+iatNPsrJdifL91oKveOvaLFoVMPxyY/VWjxz0Uo+4dvv1y+/FzfPb/Jj+3RlaW0urA8dsSe+5F7
77XlS+QVm8uXn2kQeb7th8u3Uh2junUonnr6sCi0vEBz3z/loZGt68LMrrTG3FNMNhKc0JlGmrDJ
wiK6sMiKbgOykK/x+89X+WzkTT7XdW2VuTRTFqqi3BT4pPs4+P219zP5VisQycmFrIiBHEvGwbvv
iRVOq2VjBqvLd5hbZk8F3pUfxlwN+EJaynqVM3FsTARYuH64TwADZRH3WH9Q4EM3rjR/o2GkvjIz
fr59sexp5UDiQU4N16mOZpNw6kvgXZaAIgR/hnEh/N0HziZzmDKTZOPHxraVzgjfQ6m+0i8sOS0f
VLFEgzmkMTWv0dv5SqCtCsVX37uGQNCvzDnc43xu8KGLp05NdklY1UfTTmH+OdVTlVfPZ6xR2+dX
joM+XZlyj0kRIR6cPhmNLjuG8Y9m4MiR40ryJpdhriz49F15W5/2c+4ymQtcMC2qjZv5WCfhmpPW
XWI6T5d74acDlEtP5oG8gtQC8y87doF4IakbmGLzFiT1+vLl5375+e8f2gDnhSiL3GmPna8GN25v
Kbve7L4WDSKnYcxRrCVp2pZkVJbyXh2yBBM6/jkTD+7ln//vXOf/Zhhez2QaCDl+Jws8qIHWCVA2
/dicssGEVgdO8qCPXXlD0CSWbzkmZHxjmu/Y/W1CNUXyLvRmIeBCvUb2qB573sW2Br50x9nzcKUK
9/kcYslpomY14p8hCpjf163yasVxcP1kZZvqpq42mX/jaVd64Ew3mX4umihg4uY09IAbehHE+nKs
64XHsu7ye54ZRlMbUNIbXldAwDnUub8OKxOhRrp1WOrEw6NWxsOV5px7CvHf3qiSqM4y0ysPUjgv
JhBSYnAAUJjXjqTOM8snvUVOekvj4ZCFFFcc6gFW+AKQknI/DLnyN9AFXnZTA+LDBjtzN0hwyr+X
393MQ03ztgpT8wxf1dNDVdf+/cBu4CBJH90X1ThcmeVmbjGtdQ324MHy7NEb6A+1+FbLN0V8cf6Z
7CphX5g9FvDm2IONVJV+ByNldbX0MzP9TCtZjSpNEdi5c0jK+7xMVl5jry+/9ZmmnhatBKZ+FOBM
PdJ/LJKalJQIndG4EN6dbZerNNCvDI1/yoJPOtW0fGXUg+aEtVIfm2W1zvfRo3dsn7UVrv+Nv4Fr
vOo22d45VM/GjX0styyuV5cfcabVp0WtONLhg6GgPMrOAZhXbztRrt3Cv9Kp5trmfNsPn4YmDSuE
4Xye+/I28V/04dflnz133fPfP1w3LoHV2KFbH+sueEkgTNmtd6XsOnfpyfyB1SjJhQaEqfG0vXZW
OLUoGC//7E8X5DhdJnNHDrpPNXWtPqbFg83XzHov3H0krrzsubac1IdaN6n7zOKX6+WGSDuqh97S
da7sgOfGwmQMd6MOz8noa1K2h3wVVkO09k399+jr4sZrPfO3yKp0DZ5GXFm9zryr6b5eV6xRS2y+
evmwkeMGHkznr6GiXm6JmXc13c/rYJXgLaHZc6xxVQ1bUWaA218uX3zup08WjK1ONKKms6DwIHUt
lDh71lzvOa+iTdf515QFM/10urMogiFTq0ST+4w8M7e8C/3Xr/36SUsPcV2VtWkUh/9xdh1Lkura
9ouIEE7AFNIVWV2+zekJ0eY0CARIGCH4+reyR3V1iuRFTnOAUmZvmb3MqFiCNRVz7iVIeUu0MTwr
Y28yRrseCkx1C+Vg3t3J5fNSQwVObCW0lWExmaKjcqgfRY5M+1E+QsHzraPty/WBWQkBkxk6c1hx
2Rz/GwIs54s4cTZFddKq6ABd1TtZ6dfBKzaK7iuHJZMUqgrBCADAXVoEkAAGfBP6rbELNRK1YDFt
GT6vDZaRnsuitJplgYRrNxb/BGV1F0z5TfAzKKVf2nyXooUgdPSEjVleevtURJBtisq83wUdY/vr
E7I2SP9J1W5elkWPE2UAuXbShE9WZD/ZNr0f1HTo+m4rb6+Nk5G37UnL1oGeDKCS4wmu8CSGTPqW
g/haOBhp2+O0ynBTDu46yNyLmX/Ouu5nRPNbylaYByOcJ6orKNMtwR2Un6T6yRZIruWv1yfg79L/
4Nxi0kMtwnIADzyAfanbnBo5hSe5ONC2cnU3VofZmxzIlc8sTAQgHb9saCvu8yKb7geUtr4TyAbB
L6zlVtyUJejWfkieJawBgHduoOkNZZlnr4bCc1hZ7S8fosk5CgUCaHQJMxe4OPYaz+JtzoA9huZu
XIYUJMOOi+6TG3hz4i52c6psBzTUDvLUp6kn7F/PY3iRaL3yW1uwcorHBtIHsdQ1tPL8JTrNKIEc
WdZ5S0zLOXqzq2n+FUQa8sNQuAINLbTpHW396ggfEDBOBOSnP9e5t+waehHGA8f+dYL+5VNOZoi7
Qp1yR/O6S6oA8viu6BfIScvhn7woL3zdLIRrMfeB2e568Rlq/sXO6204NwAIcvZs6m3kk5VFZlKJ
XKE6j8hFpMvkH2EzUCXjuIhYV2G3cbZZyY4mB9eea2m1qLOkrdtXSc0gnUz9/NPSz1+gSv3Popb7
uuw2DmkrkW8ycrOwhjKwT/qUTV4fW471yOulii1b3tcBVO1FvVEsXHscMLm4aq7I0oghuKu5xnU4
U5T9hMOSc5poR59FB+mSMeB1WvpCP9f1Be8cglR+zmtvvtOt30CDCvWgQzl1/KiqDh6tcFZIIPQw
bfzFleRk0nm9Ol84V/NFaMzBms2hayxEEZ6uh/jaSBtpHN/FLVe4Io1mPKo5mQqfamjHQR+JSAEV
8qEmp9qjW7ShteaMlE6DixYWSiwwxc7FHpHJ35zG1SnKkcvLQILmuVC621qza60ZeR2FQ55DYLJM
Q3i34/X1OwrkeL7uixcN4jLAYiBTXB/GtUkykvywQBUeAIU6pTmc7ots1PeQBNxaAmv9MHK8BFd8
nhtPpDInqDO5HTs22dz+FHwevtUtVNJVJMhG7K10xWTKdsqFiBAEHtOQCzhswKgmAchn2Tj2ryWq
S3p5d2xwvb7yXWiOpyGp9j3L7xa3vOtx8b4+D2ufv4zgu8/j9W4AFMkv0zqa6aNuJ/eP8qH1HpAg
3ADsrTVxuRW8a6IqiqUhLbymQD5ix2BwrDMIW+OR5k6Q3NaLS9PvmmDRPDUdpRyqvg6cAfTkwHSm
LcOHEFvLxo6xNs2X39+1AeV9QO6pqlNo8zV76DZ0+zKwtip4a1834mHKINvVQ7zvLpAOSxhECvdi
ctqNM8/KBcwknY5YQcrH00MKRFbcNAfqd/HkATywsUhXvm9STnH44F3WQfiS+BAJvndUn8xQJmyn
jRvS2veNIED1dBrRAszkLKhKxdW8dF8pAu2Is0FzD5eTYtpfX0krmcOkl/ZCRNZi47oET9gUh5qn
DGBxT3V31aCPdtZu4b9WgsK99PTdahrrbCwHD4+/cxOIY1nP3j5SzD64DMYE17uy1oQRFMMk3WBy
+JBaOLZxPFw30z7KYW48t53z7Xobf706PzjwukZU9JNygBSnuHXX4UEz0ChtieotZMMXeYIYC8xm
njocd2nwGS4YL1O2HNj4OoJRd/0PrM2XsT8CDjW5esKtqmwr/rNt5uExgyTkzrfKYVdEkn4JW5gQ
bLS2tg6N/RGSmQttsgnYrxmuL1CsJ4X77ItsT6fmcL1DERbARwNqJIKwUtmkQlems+QxRW1jYgPs
N/vfVRk++dGAg5P6I3Pvy/XmVvKOa+yUNkRlazKiOkDnonlwBS1eANsOX65/fWW8TLZwrVGmGZGa
U9KNjzKAkr/d5uemtVEuKvKtPWxlyEzWsE0W1meV36R+meV7Ndf2vvM7K56gAAxl1UE+KHhCwqUq
AGpqGspoY9ex17pnbJ6KjIPtgciZ4q1PPy59qOAKVCroo/rK0ZBkzepXXtjjwySBrq+Zaj+xrMh/
W8UYBklPQDY+ljnjz4PVTj9wdAdPCMVgurWprAhtBiYuBHKyPYOpapvq1lHf2hxOAT4I1DnoPQuM
EQcH4ARKFE3hnjE9WKRrdsQbwgNWQPMcWlCpgRHUtLFJXJL1f1c2NcvGWbOAYZ1ldjpF4x1z6cOY
W29uNcB/O0vERD8Vs3UTF4sGJpezhrlJBHnaPPXlnZTnovtaKg6q+vfb1rWR9VhHxIx3NMjUBXrv
LW9KF0d7/pzbP69/fyUq/8IR3+0O3RDAnXOCGLKuvvsEAv+wYrv+5ZVNwaRySj/vHHdSbcpYtrdE
t1c+7B5qZ3f982t/3MheqBJH3lJkdSpgQ/CpVKV1giTv1vPcSrJ3jGQlSppDHlDmKW1/Q0R+Z0X8
RMKjC6n0pnq63oOVATJZnIJ2cCEbMbU2wqQqggSyU4zc+Aho0jebsApoMYFV3U3lAbDEGPUCZPnX
2/67kY+kW3e9LCeSLvnyncO+LIYI6xHmS1vQgLXBuSTCd+vSgxwzhKcDJ61deqzLMvYXehy7LVXD
lfk1Tcc9YH0sKA/Lc6eS+ROsYxlkuCGjr/a3jY8RttkSOfCjgHo2DeqEZT6UIghUCbrbFr9Jzgwh
HssgVy/PC5bO0ma7Iixu/LRx8KhKy7KqCUcr3wZkVOVwFVPLvHE7WAnavzIv72Y1bBbIRXaLOEO7
AN4pAn6XW8ptazNqROy46AUwHldAr/xRuEti5Qfw5ugPD49T1+f0b2D+d1sBKeV/12QDebapD1E3
xIthB9+9ys5P2vVa6GPDp1VgnGTw5IMOAM+tjlWf2sVRd9UUTS+zB9+k3TAHgNYXtQXrQyCbQzo2
vz07n+MOuMm4GSiJi37KNv7ux0cGNzDOq1ARz+dIaJ1KnX/ug+IshXjFa/qD9prn6yPy8Zi7JiCD
LVAolNoZAY/xftaze6xF0cah3bK45fB8mJvspgKra5bcBlI4lhWAI1VS+Qz1hFM1uDh+Zxup+ONz
nRsYiwfC6l5tEVmcOYxh+JCloVs9TbiHtbJ6ZkCFNXl3lBn9cX3cPk5urlmG44CzLx1kv0F49X5M
sLKaSMhjMvRbt4ePD0CuWYrjesIjcAWrVKhP3RWqBPvSyV9I3cNWs/rcKHLPO+s2JU/XLM6pwEdd
moxz2lHrMBX8HMGkGI6Jh+uDtdYXYydwxw5+S3KGsSmXL5OqHr3K+oLuQXymgusmtD2JfLne1Nq8
XH5/l57cERWKXrY67bj/BYYjHPU/9g+EW7ZKpCsxaVbm2DJTmJdYKnXqKUjyTDowiVWpivTnMNf6
tsg3606wooOPVsOmVLbghPufXdAL+cQTB4WV6wO1Evhm8alQ8E9hOZ/TqBNQE00D3LKFyPd6/MW6
7HS9kRUQrWvWNdpiZKIknThH4Y+RPQv2BBLOhSMX2wTvF96CagNPWxvON/QncdnGJrWyCswKRyMp
3Mng2Hu2bB0HQSqah3pTdXLt48ZqniE9YfdRo1OnBRUnvxeWShre7jeGbO3zl9/frWCQGNzRz93m
PMBn8iBZWKWyAF2tjuDm1YWu/We0oEaVLHMZoqSCi5cGdHemZFfPjvNtAJXvznVbiGIG0vvmeB7M
va7/tZUl413C+90/Q8FwYeUCSqqDyn3TDnuXtM+dK94IXPxgKvTrejMfnzBcU5VxiSzszZLLs2z0
8+LKezrPG7vdSiLyjKljsLwT2p7Hc9QMIs4Aio/zsfhVR2rXCKZg9uZ9qhr2dltHjJkkmedU4QAC
rFDwZGP2vujbr9c/vZKFTLZIlgehaEADO2vXPTMAhx2Y2MmqOMBYeOMJe60J4/DRDbA/Gloxnv1y
fp24/dg7zqGQ/E8TWv9c78XKUjfrqkWbySiq8+kc6Q72fG4z7+HISg5TRW4DpLn+ZZG9W7MWHJ4c
iA4imroJTq3dku8s7oWH6x1YUXh2TQXaSEcBh3qHuICXd+CvPbWa4aSh4XTr4dIAXcBaQ3+rS2Y6
plNfyASuzeA8+wkIoRAiy5MA0pQ4aSYkcDf+1MpJyFSszYaeerDPw3/yhj2c2xKoTz9MU32I/Hnf
qOF5Hqd4oRsPxyvRaurXOhrsrMXVzZlw+QhE7Ws+gJF4fXjXwtV4IPDqYpmU3dfnEO9P0MqHUd4P
zwNDLbr3h5T5YmOpr7VjnB1nyx44eMLyDLRlGRcZxNngzAr/KDBMxBLn5bRxBl6JKbP0UbSzWxZC
wJi1ku2fMGjDhyFnw6PXwo6iHq0t2d+VSTE1N8PRXaDZEDbnqKoAioX1H9QJt4RVV6r6rln2GAIF
zijMJs9gcmZQ+u9qeEuTEGbPU/EQQE4vziJq7TqQc3bzUMK5urQOYyXzfUTb+WRlhO/apa0TqNhF
91XNvQev8Prd9UWzklTMYkkOoLzXj8t4/gsVgLjm57mG/+3lzna9gbVJNNL6KOD62uSIeVtW/g8L
RLGTz2r6B+8F5c5Z6i3478p2a1ZLGoAsiwgvEGeUXHdEiN+QVqvigqvfjm2NSRfSt+sdWlstRqbP
SR5wq27nNABzI8mG4AC50S1e49p0OP+bgD2YFkNnLG/PHXzJ+BODrWm/6P31f772cSNB+LyKlLvg
44QPO7d8gfvWQd7EnaOQqf3ff05nsdQenJDSySbPgO/iDQu82Jv+uFnrEPaSBXpE1nQ7u/0dVbz4
6s6kZ/FcTOFtycasdDBNB9XNWD+eCP40BQPkqxqfLDxYxjKr/73ekZVF6lx+f7e/2rnreEU00ZQV
3+Br2X9v2jwW/NwPt93rzapEF7ml09mkP+uM+3Bzcz0f0g2EOGBJB+VhhsrO0bUiUPS4iwLmXgLW
tnFaXIkLsy4QtkwzAHXA53dRg6DuCcjkH9eHbe3Tl9/fDZvG46IcCpdAO7h4WIb5JYfa2G2fNqLZ
6YHjK+tuSeFEmIIyefL1Vr177V8bsexmBeyUYFyd+nWGC7ACbhTy8sPu+h9fCWbHCGbel73t4liU
2nLqPvetz2F9PVPo8vru6bYmjJAm8+D0fQmcsVbNV7lYp9ZyTrJwNj6/sjOY5QDaIJNWrV+cnRGe
r+N33jyU1ZQIsUVzXGvgcoB5t2yyEr6Fzkx0mrFuB7WBGLUHiOnC0xWwy+tDtBLQfzf9d03kzC89
e8TRSkavOWOwFLXirgeEmtwrHmzk7bV+XH5/34h0GWuLSp4jXjYPVBegXdQLbLgz/exwFGqu9+Uy
LP997QU932gmANfMChedeiNRu7mBtvDEGkB+bPu7IB6q5vO31lcb+XatNSOmvTaA04Jfi3Np2wn8
NWeAZxjeleGH7i6HxQ3PdNpIimuTZMR445MJZtaofbQ2RAtBZZuD6UWP9WME/0yr87YMwj4Wb6eu
KfOYVxXDdQIb7DhC3m+XW1CKH7qm2UOjed61IZEwkGrce9mrIhHAkz+Ooml+14PPN55y1kbVyApV
CUl45Vo4BRXOAeomcXtZkEWR6Na+a5f7RY0b+WetJSM5hI4ztUUBxWMgdwBQJTHscCfbfcpmYCkX
Hk9zvRFjf6V8P1iYZhkCZ7gIdq0YVvrc3bNTH9Pk0Md35S77B76Lcuc+L2mQWsdm/1qkJ7+Mq696
A4C4kmX/owuZqa6awPg7ZyXTiGxo4OlaQ5u58rfEl1e2CVMMcmGU224AXe+qZKiJ/KHWFmdhJW+Y
QpBhAWoQxFTas27+UZH14A59PFbfp1l+vZ4x1howMsbI6miQBRvPczcGx3qypjfJIrG3q7E4sXa8
SVwC7tBGrqgnxXABkvY551+d8bsOiqPfOLHqbrMpcomRIeaaV4U/dFGaT1lzln54RH1kB2trWONo
An+nztvI5SthQ4xDgQTafwHNwE0Dn5VAcoliJ5bqD83Im9Wr1FIAOhMIL22cnNdmyMgHDFf1oe4z
FxQlKLHgxBzSO2fx9k5X3naAMoUfoAopswzshTNuvu6nGrWDpO38ZmOX+Dg4HFPXAWRnOKLiHnz2
JvfNC+rnhTsbqfLjXcEx5RxKydx+mHty9hu17PDKA+nzsCLxOMPXsfV4te/qYNOX9zK//81hjonQ
6SYe2guXWRo5v0AV2VN3eMvm6lTU3+osgIRTdIx49ql22ZMnh71X6pvwNI6p9QDRAFR4At2dM9Yc
Mja2MQvGJxRgfvlDsHHH/zhLOqboA+G6ZZ3uCOKzviNhvmsHkkY22Vhia583wn+BY32EhbCcIVEY
C+dBwPBNsa3S4drXjdgXEEMaLad3UxEWX/J89BM2Nl/cKd/aKaOVqTdC3re8wSvDEFApwNdV8C0r
f8LHLYb0N9gkHUCH9g6qUrvrKXltVRsB32nw1JDn3XQM3D4egixRkNxrKv4HcnFHi29ycNYaMvZ/
pXkz9BenKdg1PDFoLrl2CV6rzl6kIvuLtMlGCltJASbnnuTQzZ402FCy7I6lDYCBk59uGiyTdC9r
MCVghd6cF/49y927pvo0SzhAzM+64xsZ7OOE75h0+2JcytyBRwHqDs6uG+qkhwS4rUTMJYj2JYl7
Hm6M1Ip6h2My7Gds96SxFTlbBfusXc7ue8n/HXy5V7k6CQl1ecHvonk8MeYcr4/hxzuMY0pJMnhW
TBbMzFI4Ev3TET8/sbCAvq7bHyD5ubUIVkqjjinZuNCK+bOsnDQb5kfpTnCfVFTttEPKhM+MvuVw
po+d3hc/c1boInZx3+shkSaJvbXVrSz50MgUBYSoqV+6DjCpclfXLTm4Y/YGc5i7IWufacGnG9el
kTHwxBu5ode3Z1527Y4znb+F2eI+yKFnd42wodtQ+XpjAtcWqJExFp3VC5xjIAwGXeFDx3mxC2dK
ExEBKoaLp5UQCu+putk8l648iTuhkTvwkufhfoKtl8FFC8KG4378nO9BR9zVKs5/hywWD+2TfuB7
UME3LoEr69Tk+OdZ7hcanIZUd8EChTJKnS80qEIY7iroF+SZtwXMWlur/yH886Hi3ox1YsGLL82V
XZyUO/LnOXC9x7BU3aurpf9JBHgCj6FiGbwBQ0y+QMmSP42aNBsHnI83tsgMmabymCB2RNIKdlXJ
XAAbUTuwAFoceNlcD/61JoyIsPNW0sBe3HRCHfqfYiC4xfhUnZ2iUv/e1oQRC1Y1wAMW+hipN2W/
oeB+7wsJb8aBHK5//+OgjkJj+UMvMydtvvTnLPATbn8FWCV2LEAFip9Aam+M08eLLzIXPCNtBll1
PGByz4nD7sGZJHzpoYX87aZOmItb1bLzhSIkHXrvpQzV75kFP4FWPSx99Ax1iI0VtdINc2ED0DBa
hKgS7puPTekcZxsGwGO3h5ju/raOXGbp3VOX6BzqiBIkzKZrD5Nv7QPQNNrhuQUkrbduHK1L9941
0nA+FjaUYGEo8Rz6r5aQoERzmHHAi2rYAsSurKv/KFxFXMomw2uabf2gEFQoxKvtfWuh4S35spG6
19owDsbEgjx006CNqv5ay/tu/DdYrDhivyMIvF6fkI9PX5EJqozKJrTDRXip8uhr67Jj5VUbpIW1
f29Edt4zzhxOdTo2OAkNv8UMgBAVu7BXCYqmG2O01gEjvh2L9ARSlwWKXrQ/AH7r7WBPtqk7v9YJ
YysDDhDs/34moMMGHd1nLSrgKovgQZgt02OfzfyPX/TNMWiwYZd4WD3Nc+3f82nUb7NVR3DEA5+V
4uYbB9Bz3zWW8k+VVvmPCYeq/dJY9l2J+s1zz+AxLQdhnUIOlaO4byoISY4KxiGBX8AsoQqP1cLt
gw2lgx31qLUfXJvuHG4HT1OXOfs2lOVJBGw/+M2vuYj0wedh/gQCrMa7QEQBKsGv5RFG5fU3cJXJ
sXQGlciB2228SJ2dPTXlX0nYQ/dXRvZuHPlyAFIx2wUBmXf2ArvKKJP0pYHE8FeHULAtXeCp5DS5
CRtKebRJWO4DZod3god4Y3aWXqBsYVt7mNMNnywi3E8ZkEAb2WRlezJhp07RhSIIgAucvLflYvdG
HqOS3ZbTTchpjnf4sJ1QvrAtOChzS4x72A0u8VISP6UDnX7eFIEm2lRMsuoz2bBzm7GzNQWwwdtS
m1wbHyMR+v1cD0wAlpspDzrY3tHueWKN+e76P1+JDXpp9l2ebWFtFtEMJeGscc5d5roJFpUfD3XY
xhQvHYe6GLZInythbgJNe5daReZwdmZ29NgF5IlsZvK1TxuHHCJQdM7BVT2P0MODqFKTNMrLN1bR
yp0tokYWDGGymvMcgnWimHasrIf7Np+9JKqiQ9Dbd8vAHygb/5R2IXc2EuZGaHz8KBFRIy0uZAhB
U+rh8LJYwVGNdvfiwq/zWYy5OnOBXGM5rbNr1TzedTra4hOurTgzXYJIUC8F0KCjdl56d/wWdtmZ
Aw5yfcWtfN6E6eoyakJQFv10Goq3gakXmC7+9tQWw+Djq1Jk4nNVVhWyGgdshoGjXsOCgocFp4ZH
t4OYp3RziEUUDSRjiLsFnP+L9//vu2FkYnNJR6owi9CjSoUjtE6LeqdU6x1aDwRINQED3IOMd4wm
zk/VGPGEXy69YO7K76Rg7osDLeAks/AeR3UGEXU7aB7hZRucUMYoHwcNyjeuJvrBr5CJh3HWiVVm
y2NrUXHXgXycLEEhTqGu85eo7sgpC+b2ESTk8N7DRQoYCT+MLbjWf4pqGzxrqat7pVV3WMQ4HUIW
Rp9hD1EnYx+pPQfX/Mjyzo+bevahuNAMST9xmnQMnuhJrpgHaBQuhEEY9kgatvcK7bRp1zO8WFg0
DHaeJP7Odyd28IZpPJdWncUzTBBi5dXDXZR7YxIVgAdmk2w+AxDefc0mOzi1DSl2CuZFB/g46p0T
ed2hgR7NbhlhsgKluXkjqtai2ZRw6YNuaUBCcYDTz94GtAOPAUAcx17FUzY/1FX2xWrduzHK8BYj
+y/Xl/1KojVlWYJAoBoHdWKoqXpPwJA/TH3F4zGg404QXKK5vVWsWilxRiZCVMAsS5fFTFOt5W6w
jl7QXnSSEtX1Bwbb6AiuCE4RPPFa7Ya+2tCduWxIH0WBkYK7OYqsGeeEtK/mMQkXqRK/jJ56u31V
Tr/Fd1prxUjF1qIEhCgkOeuW7Jn4SdTrMtdxVHUbyX5lJzHRn7pvZpd6gpwLmGHfDxErP7mFZW1s
t2t/38itLOxrTtqpPc8E3gEsu+vn8Lfj6x927b9cX2gr+dXUY8ErSQDX25acRf4jLOY46iAqDtjD
bV+/pN1354Ww0/XoTCD5tWz6Q2EFHMEydwo2Lq9r//0SPO++3vdB7+Ax0E7F0gU7QsryJRymbCch
FLxRLV7ZVE3AfGkPUT+0KCOCVkN3LVyIitjH00jaB1Y5JS3/XOF9lBAb709eFW1gitc6dvn9Xccq
RxfwDmgIVESlc0+9rIPnNJ93Ue7YN47dZUG/awKM7L4O4RGejk7xkIXTYzgXe63z4/WJX8lfpuRw
BFePvCud5mxXTaV3zAr5biQCxuNho5/si7AbrjfTlhTTSqCYUEUYuSsuaA632qr7rGHy7Tv6DiKL
u8HbCMWVQDcBixHMzLWYPRtSXRLwpvzN52BCXh+slefFyEQq4oTTDT1ObCkszF9g2PfmDHo/U9s6
YV8vX1ym4DPUiuHAlRoPEXOdJ3cJQpzlWHfjkjMypTstwVhq2Khr/2WSP3j7r65+Xe/e2lowDqYz
kbQJw8vjqd2Exzoq/F3kgp3rDbAgorRgb1ZGo41H4bXGjJQJvaQCOaBAxh+9fTl/pexV1zAO8962
vZFX2jBR7Lro3Yyy2k6HKSdxDdB8Ulb+a2f393VdiT2T/Of1oVtJBCaOXTjEdjsegL3R9onPv2WB
lQzNlgjsWj8uv7/LAbD8oVHlg6A+q1K8cHlByDrekIwqnz7JLm93RT6Mr9e7snLSNmHpYx4RuLZ3
Dso3n2T9VFD7rgr2A2j3HA84ahMiuNYpI3fO8FSyqOZOqrLHaFp2rHmEe1ms6ioe+cZz49q0GMmz
8Djckzj8eLwQGpRFN5YvgQibndWMWwi3lXzjGuejiY62D7ERJ7Wh9PZIczfag0awxQ9cGyQj2sEK
clRDHZJqlBZLEUFcNW2z/jDmkNHhz9dnfC0pm3HPISU3VdjFQr9Ph6q5C3IYB7FK3k2u//umNkz4
dRBCM7rpJzv1u/4tAq7ecuZDIYL7wbE3svPKTJgAbAfH4ppODsqhttXejWHZfMrLoT7d1gFjueYV
VUy2yk4dWCFr+1dfa9BBq3iZt/ADK4v1LwbvXZQvqKdaxWwvaTmwI4I6dkY7Di1r4wS8Msum+koo
aZQN2i/PC4QpRVXsbZzAFlfE9Va9aK0FY7GOUwX5f+mV5/CihOlUQD/quK7G/4cSLRLeB5cRE3nN
aG3BYyyDmSmukcQWcRD2SRj8yeot6ujaJBjb0jhZfqmZns8e9/necdgzqCZO7M9bj+Ir6dWEXks1
wWSGVT6K9sGzyJo7O7A0ngnys+t5vxqP3aOwvnEoXumMqcuirSC3AlaIc6N91HJs65UBtd5Kfrge
Ex/7pVGYsv/vxlQvA8ToBRnO3jE7spN+bdPhcfpkn4DkSIJEJUviHOZ7euAn6Gk/klNzHE90T/fX
21/r32UhvouYeo6I0AGK2ZJ8h7pjSb5rtXHsXntOMCHZguKJnfSuByvTPOEjqjpBiKWsdXDoyJJD
IhawJYBJdrIZ76FLsIFZWUlifxXp3nWpVxBGIqGEtAjj9yInX7VETf624TK2qqorBlpzSEd2GmoT
Mx6nyNcq2DqkrE2GEf2V2wsCVd7mrLW1q90ijOEz8rkNso0ZWRsZY5fCU8CkJgru46KksydwlI79
AHfK28bGiHuQHafKqeGKw4t530/zI5w6ulhBKen691dyowmkFtaCyqc1L+cB3q7OCK/A8LF3xV6C
JHS9hb96UR8kRxMwPWuqVGhXYZpR8aaYm8WYcf+TLXP338gi1deFRN0jtMqiZB4juR9LC2ixSEbJ
xB2dkgWFfem14xMJqsCOUWRZThYn9NnzFq3iwWq+Wi6KCNf/7tqAGKkDAsa5H/XukhIx7ErpHWrr
X6iFnqqyuC07mBhsqcLcoXZDUrXwPJm1hni8cr+RZbmxgUskvItVqWaoM9ZhkM5j0Bwqvy9PNm1K
rHndbmTwv+nmo0m9RMO7Nkq7tlxZM3Luvrnf5MPyVqVTua/aePymf/SPafSPV8fkJsBq9B8stl9Z
ufSZk+Z9zQ6gNL8Vqg9jlFf/tIv167aJN/JELlxIFeeQ84Kk0c7vizvUBU8Mr7SL727cLVdSETFS
hZ3jTA4KFUmdHDg1W+99xQ5lKzfmfW3pGrnCB8HPCmRPUubBgFqCGRR3fjYcFh9gn8Im9ga29+OM
F5oI7HYIl2XG9prOHqDpUpUvQKdt9OHjIQpNCHYPx157XGwMEcRhQgXRFpLvwMbeSHcf31tCE3Od
K9FbDYTiU9iBxbBUTezyW1+KpBi/h86W7eLH84Ay+f/GhkdGi0Jdm6bCgTUA/w1MeUKsx37+fX2l
ro3R5fd3sTc7ADvKcaGp08xvMNT914HRcZzLbCO41wbJiO2pQ62l8rr+7BH3IausY9/SL3IYT5WA
nHze3qaOCAf2/+1HVbV51ESlnXblcGj8oEhQgvzc99bGOK31w4hoHJmn1srzILUHO2m6NwqUmBsB
wQglm1L1Gw9fa60YQd0ytZBWO0DTc/C7giHaC+G/Nl30WugMVLmm3GJurM27Ed9d5/oa3HkvzTta
xLbNv/pOe9T6xlJVaOKqVV4MrYvb2NkaIV4Ww4ylmvaW3rcHGsY+bjUbE3NZSP/dPEITZN07hCyd
ht+Yx9Nu2tHqtug2gdWZVoM1wcz27FV/ZPFtok/h8NbE9rRVDlr740ZkDw4lXq1acPEtn8ZeoP7p
x2pjHf29LH40KkZY+7QfYTZJAZ93OFTQIF40/wyo33wpufLPrcZjG9jCs7ckS/g7H4j8VSw1bOBE
f++5YjyUZUjETqjwVYSO/O4zASypNcEaN/bHjO5GXVo7IA7rs+CiP1zPRSu5zoS8kIHOjE+QPujq
9tA1dVKoL1Pv3Hn1820NXMLuXbIDs0RIVen+rFj0AKkz0CWqMoasX7o4W/JqK4Fl2h0NS9f6AyT7
zp1o03EcIQ5OP1lTf9MTTWiCXiq7cBjsWGy4L5B6Z8+++j/OrmPJUlwLfhERAhnQFri2vOnu6t4Q
VW0wQhjh+fqXt1c1vKKI6NXE1EzAReboKE+ezJ9dQbwzmNzNXmSsOHw+VCufsSwxdBDoSxTJEU8t
D0XwBtOfSeL4BU+SjarrxyiBWIKw3HizyoehP48RThznJbWtAP9o4++w/oGBvQw//5S19yz2Qh1J
SNeMZXPubUZ2lTe8RN302ErIZA0QubVQ7U1nvuUN+vG2FkuhEJrEopuJY84xo/Su7a0cBeW8+qfE
EjoY/13BvUgcOVmkO7sN9zMYN9npXTaK0Nhb7UQfH0GCLg46baC/rKKoPieiSg71TJ0nG5LGRxxL
czA5o/I1Hfvvn0/Nx6sMLc3//ZwSfko260yL/Zfdu0l700xyjwaEX58//uOAgs7O/z6+sWC2TRre
nRWUNZ8hLFaFc+VYt1PdxkeB7v2Ne97KZyw3y0h6zdNcmHPRZt1hMrQMY2alYeeW7sa+X2FGiGVZ
LhE4srsMBmcsZz+TKgqGGtpcfYEmEbT8RVXnk7kafdXqxK+10+6yPt2SWVxZE0tgm8PLqSexgbBi
Rh8mGAJUY1kdO2gKAUGffjCIaG8cASuQlFgC3PVcMK/rqh4Y/ZT5XcRdZInjr0u3iuXRPfwp+HGc
rTPUDX+2tPj6+UL5uLIuluIidp1CuJ9Art9r5+EWrkbJfVvObgDF2ekadJT6UIjK/KEtM8+Ry+TG
pK5EpiUa3tdx1zUtJPxTq6vCUisAmAW7r4sSNcIUzmmpCiGqswG7ra3SRezIZJ/bjU1gGFBYk4TG
PktDbYY4pIqC7Pv5SK590iJ8DF2tUvCVuzNomCcDSeIAvZutX0X5Y8TJ28jl4+x1/wRoiSVUPmkk
UHYGG0MoeL2OiXVTwhkOnRBbtfCVWL5ULc/aIfMgimvOHUmPpZzvZ5SiPx+nlclYQuTW1LvMyB7e
zn3x4Lg5XKiy4pGn/0ZVFEtYvMpzLy8UfnpjP9Tim7S/6/z585++ElWXgDgtZhC1pxbrSOT8bnTR
ZlLZlv4Jbd/2CI0eeyMFWYk6f70b3mVrEOHpadHAGijrvXIfT5n6ORU8J4GE1udOZN54NdvtsPG2
tQm5/P3d2+gUR0laE/fUZmTfzvYeaMcB5fSN68QKrUIsQW9Y8zFPNbDNymoE0lix+QCuYxvoGbVh
+P+md7gL8HNXMu849P141VjSoAXGSfa1N7rh53O3NqaLGDARe2DagXmNmEhxYMNc7ogYhy9p1mXX
sYnYmVjTsBXML0/9/1uI+DsW78YUvkU2uoUqfhplfZtlRZgZZwcRk4DqGl2A5SlGC5RVQp6npPex
oZ7vKDuc9Jbi7dqcLtILOcdOAZwSlkAec/Zg/PADdBhU4GSJvXGlWHvFIsVI2wHXqpnkZy0gyVIa
KO8Bj4XTtQRr8fM5W3nFElZ3Y2he2POg4YoX9b4t6uxQgkbte67eKsuuHbtLXJ15be/GfeaeqBl/
oXTCoRIx3CqdvnV58UrGea9U/9zP8ldmsWHjrFh962WVvlsfUM6NcX9XxTktsjfg7rdDxe+cLvPR
U6xDrIfvpYxCZxIHN0o2ztyV6LVEzPuZQ4DULTKsCQ7ljST320gCai4r1x/puGWIsPaaRThhhBRp
iugFvfrpmNLubazbr5LqJ2b+rQUMaMF/R48kmYYcp1uem9G9hXHBH9uOkrCF4wBk75UboMY2bQTH
lYPw/0DzDngAZEWK82hr+9RHtTnTnBUbQWnt6YucYayjGR6YVnkeJjXfjh40P0uaVF8+3z5rT18E
gbiOocU09ZAuk/KumtDoUtf3nz96bZIXm79KEpiyVC7MCi2IemTDzOFJEAGKF9Vr5G3p2n78Flg+
/3ee0yYTbmoGGL/UNlrXSKyC2FJ92I/S8RN7czd+PFB8CZd3KKINlucUoJO2ooaUi3IfcG/2QnvA
7ZKQtPYnRcedLLvxECswE9D+X4bVKOqQ92hemUY+B73Muo1q6NqHL8IDiPhC9RYMXfJI7ClAgoSM
p9K6g9HSRgT6OLTyJbre20M+jBPceqT9O48eZPnVZhu56ceJMF+Kljgm0tngNsU5V3WE5oYu2vU4
D69UN1qHyc3n1q+tUZ5mr+xfP1+Oa19zmdh34bSPGJq9VZSfkwGIold6ync538FtOPy3Fyyyh8L0
ZTMzBmyAGXj49OSXoTYNpnwLdF37gmUkaBvpaKCR5zbv49BF+h0YOlKfJ3JjTa29YRENiNO0nV0i
726l+Rq79DXW2YOOoq0vWNtEi5CQpmPiJFUGV7vEpPfK8dSuKxpnY1F9nL7xJaguhkjZFoVNOAMl
2y8762vv6j2b0XaflcIfG2+jbLOy9ZaoegKBEiM7o88O13fW6DXXRnhIbQb9GrejtRE/P7528yXG
Pos+S9PcVeeEEH4dAcaHDDEIVd8I6WYwCLzmD6xz8qBO57nzTTd5G1nb2udd/v5up4i+Iclg4AbI
6WNt36VeDTr7w6y2mjdXVtlStcR2+pGAHOaeRPU1sR5kN4Y45faf78KVJbYUXrB443aDV/JTQex2
F0diODRDk20ssbWhWexxZMtd0lFkgnnhwUnhLgIbwvIqWF09fv7z18ZmscfJ5FR6bF33lNYQpxVn
Wf4ptvDEtf2x2N1963jY3rE+x3NtP1Euo8tZPO5MneU3wlDqw9Sw//L5h6x49MHR/b+rSHmsKIxX
wxICdxzqOyWveNC4Q3zwRG3qveO6vQnyXlcod/ERal8lKI9pEONc+62SQe0sdN8eR9FVbOOusDIA
y/KAgMRYixGQpwgO7vtaJM2R1Fl2gLh3F9CIjvtEmy1pl7WXLc6b0U6nNGnr9DxACzhutQ/fW5+3
sc+QCFnZFkq2st6X6hMa5jGisbz6TGPLoJ0bGp5N7GyEoJXVuNSc6Lqpl7YAEzxJ80Pc5aFn3Tm1
2oDcVjaTexm5d3Embh23d00CRrCX/3Kg2+KLRP+aLPeYbVrrrdBnuLsIZj1QbmaDNXGqejc6Kq+w
w2TIKbDESvK7qOzsg3JdVOvAd5ajhayN18eCZGi+t1wQ/vwUElhQNNL2eAO1B7Fx0Vob2cvf3327
oBy3e9xBThp2Sa37G91dQQlr4c8339qiWKw99EFlaEd15Wnq1Q4dKidFs39cEosICMXbDFUu451i
Ik65sdHZMt7U1N4I3yuJ4dLkq/ASWhS89E6O2zxAmcEO0HFyLOv221zPN5MFE2kzzi+fD9PayxYB
MZ9FXNfKkyevGWrpF7i9X9vZUMLAprRC8DKcyKe16s/lUCQbi36lVMHFYgAF0ilCIUAJMcJf0lYB
m3r0yFZhGqsdDNPgAZTu8j4NmUXe6Gz+LbNbeo4JFRVxryVQZ/Qt33GRm3sKewDfy8qtSLQW8BY3
sbFqHGusmXuCVWaoszzQ3XeYWfsZf57VVnPXSsxYVsFtMaO7asyx/HI6+iPjV6owD33VBUOVbBzy
f4+o/0fm+FL1IfJmDujcAdpJLft6stDZ7NqZFczwhPCT2kt+d+iI3XtshOxHCw6tRnvjvssrC9mg
HT/HKJHgdoHBODlJE+8aFjV3s0XtoLVYgn+11Z5YPQVsiwWgXUUfG+iAvGRdET22ke1e/ISsE0uS
6lbhdrsjsrHDXMQGK5UQNK/Eej81A8wesyLdRV2kvrWtdyHUSXls6poAL6zj51H13a7NUxcSWDKF
OsZct35JYDd+4ZQ1KfRIdarINxT+58Qn3QAuQ6aTMmB9LB/zhk63osmzQ6+0ezPNNaqQhjjPVg73
j4noGJLhelahnXjCh2g0YwFrwHwwxWCFw1zXR4xfFRTQ8e33qakE9bXu0vvJ7Yrap940hH1bo/7B
dTL8aG2JS6yGj8G+HKXtBHaez9eTCwGi1OvH28H0ap+MxGxs/rUEZclFgF4LxNcs7Z6S0oaJLshY
Imx5P95BOyU6icE4V1VXgJmfTsmd24/QKG3qoeh83XjR19Tgruf3nrfFSlmJ2UstCsLR9Z9BGBV6
QkB4sooGHGIwG5nPynGzVJzIID8oY5JaJ5Pyk5pNOMbyQaZyI6it/fZFrpcylpNEOBHahZxHjeIH
J/nh8xi98suXqhJUSyrp5HnokjjBJyZodAnBgX5jXFbCyVJUos0hCjAzEgFrJ4FjXqVqQ+XcOtnz
579+7fmLFMfuNK3hvhidWGcdeAMVfHZf5sOuI/bG0K+94fL3d4lEz5LZM2yKTmXfKhDuI8gFzfMt
/G3e5jn5+W+fschWRkxAEvPMOkUwTCo1Nkv/VDVfChj9fv6Cv4WeD0LuUtpAFLCsnbo5OpEIVmHW
QOm1kyZx4LhV1sBifCIhzHKyn50e5n2R62Q3gTp5qhOrfpj7ge9SOKYdXItVGwfm2rgujmml7cIp
HHyy7tMADf1h0r7Vaelb2caYruD7fGl+VTcg6DtdZ2HmgI+2DCSFLGlupCxOySAav/HYzTQWBJZ5
ceU7c711DbocyB+N9SLtScuBibSorJOnzUviuG9wr6rhCqrRT1G0oRVZkz8MYxXKarPyvbaNFxFi
rC1usAeiU9S+5RJ3PfQCzRsjuTJV/yeMMFexnJoSAyn64VGwGr4cWeqmPqhNTghV1i1p0LUXXfLI
d3sNHA974JRGp8m8GfE7ihzfse/LYauivjJISzvBEk1GVjkiGvXWTIK49PqnOivZHenGLXjk45SX
LVUwImqboRuwzxzZc9gGuF8I5a/dJVqUzr3tMttXstq4K3w8XowvJn1G4xwaqOzo1JYtMpcai21m
QZF6mc+i/t9garac/kaKPrIFj065wimRaRVA5OjcyPz189j08XZhSy9JVF8tE3l5fKaOeUy1lwe9
Qx/IZO6Jk70iA7qP6fAK96WtDsSVOVouAxdaK9U4wJ9dqaz0UcV61qq/Gefsyu6TxwK4UFtuMZE/
TtrZUjWjsMa2RvOvdbKHK6V+p4YHgqawWIASftuHn4/gyp2HscX5ARdf1l10gM6k0N4xgUT2LdSO
rKtOx1VIOESCpVRzQC13Ct0kqr7lpYQxIffM7vNf8HGCwpYmlGWdcZGCw3AuNXuL8xZWNLLYWOX0
423LlgoaY0nzqoP297k02jlLL/3jWLzaF1FVnQdgbiFKDweeob1ictB63nf0dSqtegeHA1DShurO
Im5gU/kIu9YhMNBbRbepeEwbcw1V4F3pwEHAVCfAzgxMaApZI2jKKC974XMP1SF3BATMruss/a3F
GE52cZh6yndyJrPvweYl+HwM15bKAppM4QPPga9EJ81GceYDLR+sfqiPccni49DBDSSve7qR1qy9
bHFGVVOMAtdQY10CCwot1VUPlprU2bM8c8Um3T3F8JE9fv5la6tjEado6bF5dvBllQSwruyrSejH
zx+9sjaWAhQsVYlHuBudXJr9yET0c6DZ7QiT9n97/OJEKlhRuq5BETBrXnJto9e6uc5H9+nzp69M
wtI9EfGuyLw4licNdYmj9rJQZOJWZPlTI03nF8L+8vmLViLekuys7HROFXO9U2Sumyr2aVGHCbJl
ScYAXumhqf6tR5X93cPvjvDRrUoxFTiSnHLKn0dueWFMjf4WzcraWLorp96S4wxgT4qJcchsYps4
1nQYoN+GcvQDb7Z0k9dWFf1vIuKqUZRg8iHjicWPmndT4EI7PzAlusT+bUYWmx2VJ86LCmdQa7Lb
hJqfKm/vbE1v4G90cKLhm6Jbwlxr47XY6nPBW45aIy6P+RBAnNxXwWTXQTls2cytjdZie+eshzsi
qZAgaMd8SYZ5/hbzHDLTmZvKjSRhJYQsSc4QHCaDhFf8aY6cA8n4Prbl98+nYmV8ltzmAfLSOdom
otNojvBi9LvqB9XfkOpuxPWV4VnylwfUeGdu4wbpjk+SQFes/pXab5//9pUIsiQsp0NheAmFwlNO
k6Cj6J4ffvLid6y0z5yN4LE2Ppfverel0ZE3ZkoiBnreU1K+jG23L8QTjfLd59+wNrWXv797/jSL
lFZOg9OBFLeTTq6gK7IRKtaGfrGPs4h6VW3j0REMrmBgFuQwTk/TaWNm1375chPDkQzdi9hZReec
eNfv0myLwLE2sYtNmwMy4xSdEKeEtFCt7Px4yMDWHH1WlQDSt0rFa69ZbN24q1JltTFwK+dP3Hc+
y98Mx4tkA5x8S451ZRaWbGNG5kvKjWHSsxOQAjjpxcMZx8/n62ft8YszuvVgPecIBiShM09ALr7y
GlcvM40//+35l7F7tz67yoY+7iysk+zlLbfQUpMrDYKsSTaW0coGW1KNpTfbwuvKCJPw23UfHT75
WXznjBvteGvjc/n7u98/xtPUikzG52hQWdh7oJ+MpAKYYzO6geivbIT/oxdzaPeUHuDPTnFzSiMa
BYWbb5ECnMt++n9Ahf1FmN99AdLHrJ/nEU4M+URgBRoxzy/sbur8jsf10evnKYCAdHYdTZB70dLo
m9SN+dHWSfNFkYEHlujqc0ny7h52nxBJhcC/P4q4DxrRFnAqSt+qNlJ7OGUnV9PQqt3nS2dtZhcB
ohoj2fYtGF5NBKWW9ohFf9twOEFW7N8i3N8b4buhkXHXmrQCMlzk6UlAIhM1XrSw1f/Wxc7+gmvv
nq/cOWvpgHMXxVowjO2kCtu5Ib4NE4aNQVpZn0uGcULKAo1e3D3V0xQHdIZlkOfAtsQpxVZVa+0V
ixABRWOeNvaI/BeEjMMYV5fZF/TQk03LqLVXLKJE7ka6SSHje3KltzN25Dtjd7Sh6vH5SlrZYUvi
sJQ1jMKUBEbfti9p34atnrYcqNeeffmkd3MMOX3jWrmUJ1oW9zrmyD//MfdcsoTbMiZFZyG0dYVM
H4ZOlV/zTogb41Tk0Z2Ju4ER/OU0fBAilhxhCjAXHJBEn42nKujutJ7bBH1V8F8irUWQauPtaxLF
hyLOuRNkEpqOkF7Egkvs1LtJLcs6qAby1qyk5ZFajB1NRc03bjIcVFVh8ivPcnOURaceEs51/kPl
Ir9uG7Ceb3NP2d/YkAy+yi2IwrSFt5ejTU81zaaQosi5d/H/7dKibL5XTdM/wS41mf0ymVD0KoXh
SGstNGekDb1jom3esNlg3JEbYk7ulGXhmFAY15eD0SE31hjmMKT7UfWaasCJfXnvdp3c9+V1qYzt
nA1ktdUB7bk5tJOgep2BLOS30+gclEgt6CyVME9N4ar8tUVIDMqi7696iq2A/zu66gpd3FVqTg9d
ExWZP0iUZjMxsEcjIaeeOdp6nug4BXNq4hON5y5ksZiuS0uDO8/a7ooUxtk4fP8egh9N7CKEzoLF
URUn8bmisfjtyYFcG+k5At0cQDjnCEwJwac0rBm6wyVxZZByeEtYaYE6hmYcNg0qzTOfzlP3KJOm
P/XINjeKGB+nT1Qu0ide5Jbd2UqeCZRWRuH6jSoDR/xJB+nDOnn/+d5fCy2LXLDxch1HfMzOrHX6
h6Z3vxMUu0+qpGzjDSvn1NLnUli2Rl29zM+TScNIvhCpj12SwbFqC3pfqcbQJY9cs2jwCi/Lz0UH
zCawjZ0fbO1G94Wes9Czae4Fjsqm80zd9A0NQt2dIam3cX38eAjpkl3OoBCBdMFur2bVjwFcaItT
Obl9GNUd3yCtrq2FxQEwxwAFpRnJFfpWUP+1QZFH8aLN3C9TNf+JvfbhX1YDXbLGFUW5X0joMGOM
nwWJvrDMjf2YbfVNrQ3V4jSYc2MVROf0DPG3Ixydy8BqoxvIFT3/2++/nELvTpvCmrthzGeY10VO
jJDWPM52dkI9dcuPam0i6OIFYLyngDehRsoRLeO3lqWBi7rbqMANtPTu3z5jEZd62yI1hdLVFfwL
ghadCBNA7zFzNu4EH5/JVC72fJIal88FrHS7PDJ+bKsDfGgfP//pK/k0XRK5ee2VdZxwcxWjkysJ
69LYO223tPXtVqXIh1MR/SnF6P1uEjCmYKKiz8UwJI8ciDq8pNQw7KMGIYhJKDUPJSPPKBsPtT/O
qvjhup26i2WUZ8EkLHYAr6S6csbe/fP5z/84WNElO9wYHO0kK+hZzDj+EtGwQw4Ote/V8sck+y01
z5V9sKSHS4qaBvegOD/XaOE3I3pfxAls2vDzr1h7/OXr3m2DvK4qy+ugzgxLMF/yo5MUPhEbsWhl
9SwZ4J4SqEvIpLgamvoVO+vVsvD4z3/42vAv9q9s83jIa02gxE/CwTS+BLW4j54Aq2wMzcdoNV1a
UdZxnsfdRf2r6uT3tnAOZdkVMGmCyLAWbZCzZg+jzC1R27WJWGzktOuEkyRwwCnLP7pU+0ke0KC+
ESXWjr2lAx8MAzVMEPlwjkdqfJr1B1nQP7OrC5S2i9uWAKmLK0l8bMq9lVgbwmZrH7VITCZogAg6
x6g5gq3/nCc1dJAET3vtF2nebdw9V+ZpSY1GNpij8AwSPewlA/SEBFPZ7Ip+8mdYG9AUEJLYgpDc
FTYZXVKlE1WiLRNEv7OwpwoN2MRY930jo2MLl7h7eIKU0K10E7UfPVr/yQerIyc0MY+/5qrqCx+y
Cagfj05X/abDNL4kRdM20HIoGXQepjZ9mTpv+HEJZTCU95QC8w9KUVkd6xDmVyCYc172MGUn7B4i
wu5+Kh3n6NZ1BbNr41zHczveF+iCuYf6TnqVW4nzpaJq3DeKxvcu8+L9gKIXslRivbiclK+qhyuf
aMmFq5FP8T2qmdkOndft1yTXbQW1LZblfpOq5hbK5KCrTq4+pLaZdjJJrD3jjoIdVJp9x3VG7NBk
GO2jqh9LmHWJ4pA686WMp6Y7L1fjAQYj+e8hAru87u3pnjRtds47EB9pnUvAcZF1VUyMPdhWR22Q
43p9LrO42c9tPdxmJHcyH8z9eQ9BY70XU6vuLLhZ7IaY6WsxdeX3sbWqA9E6+eNMjXNNc/M1A9fv
0CTTyVHNTT+pGKT8gYSZNVch4velsTyOA1vaOpxL7zZ2m2sRVYUfkfnFGbkIoaP6VFYd7FfqMj0O
ZIRaqMf7s+2ocg9MCzicIPOex+V1rmFlYmJ9tJP5NIFgnvPupDmEr7t5/gUjs5tkrL80Jk/3VHAD
HlCnQxCFcyhegJPuGudJ42LtgzNKfKNYctCJvAdLWaEgLF8E0z+JzYt90VQM54wDfbcpfbByl/o2
7H6CLC6+Qvot9RMYfBDlZgEr5BSi5pZCQnXCa+Bd7ZfwvQp0Nf20dXWYHfO7jfl3UKTv3biafMz6
CY6m6HeJ05PjMCcUknSB01uvLdB3FLLrOYwuVZtqFjSYbdixWeziKJHUd1zPLIytitzxPgKMO8FV
okz5foJOJu6Y5pp4OXRa1GPdFfdFXUUhfJHwnzPnFQ5L17DteWYNKx9h7/aKG2Tt23VeBz0voF9K
oFo6FdT9Q0x+R0Wc+tSBXUVKDFwarMrCGKfyHLsMxMHECqIJFE7Roy2z7LqneoZNSDkVJ+RK1nHI
excWafLPOMFCm8Xlo1tYP0rhjEFVtdeCx6+S548jrYKGtV8SL/6qOv4LziO5Dy2da7twf40kznxO
jAyStMXTCNjDU0cOovNmv/CiLOAsv47KJA5tFLJ3YGSiWU3YP9VUBi2DAyrXJIO7YH2bFNOJM/Vo
DdlxVPk3nO5ZYHdmH9fyRufzPZmq77if3DTMGv0y7s8FxSR7TF3TBAwOTxFnJyEhFKJ/nYZ5wU1I
E3aL5OrN4/xxFM5zFbNTw917XJPLoCD0BmwaqFmhJOujZnnq4CJt2vLOKepHp51vBFDTKgKBB0XH
Yzp7N9Qdn+uaXrWF3EWtufGy6YuTwaKNoGbiaxafmSge4mY8WgkMCyO2z2f1q4UxZMCbcu9UNZor
GiRoLfnTZPaLGRuN4VA0wIUfy7dXN8YtzZG40BR0+RD5sQYBsTZZH3SOc0diCYZuNl+bSHZ7ASJY
SDoaMlc8QZg1BFZg/AHrCTHN3oH4Me8yon8Bibl2InKLpVr406BhtcXYt1hHIcRx91LFNcSyq0Nk
YvgsOPfeZF7Q1wtZBg/eMk1FQ5fFUBx0vN3Eyl/Q9nhFY95BGUA3TRqHOR/36Nsmx9kIH+j2lSDT
DqZJ0m/bASK0ud45QA7uQZmKAsjAPBRxIsICBn2Bm03Hipc/a5q/zS26UIaqSwKIRL6Cu/Ulozn6
VAy0wCZ7fM3sCCCMjt3LwR3v3Ytfq0ciuDrG0520k1OFSMGSjAd1PcN/LAIEEZXRTVrJIwVifRoH
Pd24RZH7udPeR9V0Z1EJ8h8RXysLC0gXcrivJ+5PznRvEXmD/iKM+rQrovappc4PVVv0qYFJ9qsu
KOYH6mt+42SAqYb6qu6Tn6MaHyPhHDIkRhXcDU+diV46LBA/neqbEQESJ8n4xyLoQIudL4Ntm4A7
0WGS8L0cXGtnBL+qIvHI9Kj3dg9ujC3KL+kEsoOqZ+K3da733mB/t41106X2VQkDT2As9l7ADOja
YWre2Snidhu7u2qGz+LQmbvaBgea6/gUNxKdF2VzpWssRIBaCL4dTj/4Bnmz9b0z9nXPvF+zHd+P
Mzsh4LypusIag3GI15mvsgPawWDyzqLukLDsi4RNOmxhnQODb5vfACbgaiSByviJVrgmcTMdW5zO
fgGlk4MLGRqfTjUmYKK3TpNcwcs5QY/B/Bqx4akmIL+An3UyprmXZe34Udq8OEMN5w9HAozW4gUE
tBNSCqBmPbmGvjPE70hHAMOpYd9m+W/agDUtqgHCtHAq9gHE/bYNRZVdWDdonT8ob772rAjSFRMS
CNIUYZd5Tz1PHqAL9mA4flscQXWwghv6Rbk3yNKcXpm8ksE8tm0IGv1djNWCmlBMwUNI3njPan9u
cMJPnjUEGHwG0vD8MGR24fdd8eKkLHu2JqaDMhnuoLMJJlO1t5z+VGJdjc7FRG6qhd/YKVZ1BbfT
nqgsSJ3C8/UcfWsNDlcAqRorVX9xpLmNh/ImB5aZmvIxqfKd3cMmtQcxs0rnY5Zw96g0Wu+gJfnq
pvzZhTCO1pCCaFimghZ24bDBiyPfq+ydraNHLcV5wAYOGEltNO+Vt63I67AxM9r4DBkCajfQhqm6
EvVOB7zd6GL7I6t5j8UDB5Mp/jZaDLY5MIvvJQkit3yYkFxUNfsl+vExTyzH7werDRRaDDDd5nlG
Zccz2HxVUlI/7xmsKHGQJLML0NLTh5rbwi9n+rVK7LeSiauqKZ+KHsunSGg4Asx3lIA9rYRMKWrt
RsL7NR05DWIYvA66n/0ohmsCUYmfR+x30rRIGjt6E0MtxRemQqqjOr3rq3JEm5XIb9MaV5gUQPWu
4RweUF16W0T1T2eSKejrbu27Ule/wTAdeFgPsJDCGq/Spygze3cQcDNtG78Y0lvuumir7L7RRLzU
aGcO0a5807fDt6pznmqBzydW9Ggz7QU9G74ACfue0XSANH0elujpDgevwURlGpKyDlhHpJav89jc
FCB6opJ3nQmwbEyLZCNteRChWrAXUPfs/ajiBSQAi6J+KCJbXQlVYHF4ujnEVl3dOa4tBmiBIFy2
KsYc1dAg99tMWD8L6sHqMau1idDMgnFPJiDWUBZmJVjLfZuDJ20yyEaN0QUhsmcYsxBGgqZLyRxA
4cbVgUGK/83rXDQ3Q6IY+QEQpPIwZbN+yHmvbxxG00cg8fGNqmn5lNSwwlIWTx+ZDRdVP4XQfRRo
y8UFliki7/PZq7/1TlxdE5o1rU+RsECBiXb3GZPDL6FiWf2PvW9rjtTosv0rDr/TQyaZJEyMvwdu
dVWVLtUtqV8ISa3mmtwSSODXn0W1Zz63ZmzPTJyXE3EcdofVdQFBsnPvtddeK0hrOrR+ikxsCwCz
28FgJ8EVI0tsHwRct7XXmLE4W/DjPSQlZLB2C5k1f7CU0VR+jc3zSxanrt8uDqarysUYidd3WBNg
v5O0CCpmg6ruQGnnjahlOMXtMmH/hOnK7YIzfeRt7/4NsP4nZfzHMTmioBsE1/kJ1Ed4QuEedpQj
2az3vF7+V41n6+PETZXJIZ9zNu2FRYKm0F7nDOEA/9e/BiL+pMb9OHNDzaTRMKvV+3hZzL2T03kD
P144cbZD/jdl9J9cpI8Ea9KjYKyntjn07k0+ofxh/syPNf87ttyfQJUfJ3R7lImQw3NH2B8nd9PY
HuscXb2mlJ8rmdUboOD/O8Vl6+OYLkIHhLeSJT3kVTq+tMh+H9A2LsNWLX+nnvgn9+OjKXyROdpt
qqk6NEX2fUKd20zVA7W7v0GFrt/znztBlvgAPKFxVbo069NDNyXlQwb6nEQ2R9MN9PesrUSCHSkY
CUdLnvF3xwSlH9YlycYtCpB+CTcuio3dNpEN2ZqdajFo3Y6fXeI4t/nQTw4G1J3h1h3TgXhunKSj
16YMqvakXrPQuRCe7fAcjqzFEOTWmAc6KYrbZKBLKDq0C7lpWQiS1kg35YyptSzDPB0m4sWeTdry
gDNBK8NeAIVajXkj7W6QvttCltqx9W4ZWOAII8BouTzlBkkOCxfZ1lmmIhiyZfRKzM1uZ5pM0SD7
PCwnSFqXhZqgHWPXt/mYMli9lpj6z8ZnGHVnW2bF9VOcl/VGW5g4BF7Kdt3UVYHUlYRAqFXvXTi2
B6ZBHM9K0G/vpyE5p0nZhax1FOaOLWzoU9xEgwv21F8/s3+y4D/OEmTCscp0qerDAGmNOwq8OBy5
Yb1VUvH9kieGT6pW/QgQ//I2/WvyXmOea4ZSu/rHv+Hntxp2jRnUvT/8+I9LLfHvv62f+Y/3/PyJ
f2ze69OLfFcf3/TTZ/C9vx83eOlffvohrPqsn++G926+f1dD2V+/H2e4vvO/++Iv79dvuczN+2+/
vgHX7NdvS7K6+vX3l3bffvt1DUT/8sev//219fx/+9WvZQ3B5Y8feH9R/W+/MvaJM5NTYTFMQf/6
i36//q31iVLwZuHBbLmC2SsJo6q7Pv3tV4OQTwBFCIyDhelQDgji119UDT/w9TX6icHr3oatp+NS
c3U5+PfT+um+/PM+/VIN8raG+7H67Vd6Hb3457ONLp9tORzzC5A/czB3+NHpfJTmUtsGBll5Gmfw
3TUyX+aPfQklSV2jvHBPhFYWxFjs0S9o3nrNUhyIGT+76Xg7a6a8qXeUt9jFK6Sio9JE53cs3Qs2
9xz2F0mUNCguyPw2AEXzjMbNfEiPIx8s0LIwiy0GBA6jGFQQK0t5SYo/yvlLZrEUudAy+m4137UL
Mk/TebVR+fnoHyINSwSksQqcGLQhXwsTGnIZw7ubyXxMbHpMCxzHGLrcq/vlIXb5Tc+KAMquyrv+
7YRR6PWTiDaFm9LQZjju9eXeONRuepAVLIqQ4o/+RJXrQ/Ui81D5RTTXuScMG6PTDoirBdLIRu7d
XCiPoOPiQzftta/AORLteYoVTqutIsjsn2hsgy0kTusbFgBtXoq/dEjfh9ffZbKVE7CluFGQXPOv
vxC1gDmo+Xlx8L0TcDjUgCrxJkd8W7/k+u2yHN9X4KrKk9y3Y5CMjbGfg2LGieeYHKylukXsfrVF
a6E+s1EkEdOLwScQ0vb7bMAs3uxkPtDBV3dpvrl2/tCm2auyZzC1VO8EEwxAwoGkr/lozBGBxo2C
YSuHRyibklfbxiW2KdShOmhpeiikth3tVACU6t5yTLjGNuYIwruJk0t7H0OATjBw188Hhqp4Pala
T0+NJpOnOvcy5OPow0HPX8ahDqBfgtuVjOFkcNgJgNN7aIkz3xg5Plei/gsbqZHqAPu2owGkqYip
wJgsK2TrWlaqfL0eArn8WXfmJV+XCdgSR1BBepQ5qH7cizFkESV2ODpYynoiuI/FynoQG3Q+gHiV
+euMi9OqABv6Bia8e5nHF1hDAPqZUxiBoE4FYIWrZaLKwco4tQ1/XKlCWYwLKx1+So3sNV7X4vqq
mxUeTXqkZwk+9OOTCxa+BgCimsK7XrDBbW6SBHcLD5kTVN3k+qMqLiM7gWoDBcORGSEkhIFGFeOr
3ceohwZ9g577nqWAmPi4LkdMWvG8fyrtBWvMbSHcNmN0HbBNNfTR9Yuvl5t1FsD7GxToR7fBhS0k
HpLreRUx1rqaq7PJztezNWo8yostJ88loHrg/GMomrIuU2Efqwsmzf/O+OnnNHCNTpxxRplJhe2Y
IMD+3LMTdoOaFf493sgRZGJp7ygG8Dzo1l2ux/9D0P49Ov4xGiLk/oHt+PvRIBtOHJsQ0/2otEQo
ZvsUKTm4dnhyNZ6b5FAWFJLUjY7M2rkxRnFZF81fH/bn9O0/H3Z9/Q+NyamYFRCmAr8kyGy45q/Z
SgLq8bT/TQ7woZXz+5GEZVGb4z+ooP58JC2ros36invUQiQa4wv6HHiw48tciwzQRdOHyGRelYvH
QDN2kuBrWqy4VJiY+evf+SpI/PO+w5lNGBq6FJcbqdqHU2lUlxDWcDwm7m60+x3L2z34vpm/ng8E
GBR6QdWRkOR7WezGQu3yhD2uZyfjbNthcKfBInfV9EWaAAb+5uzWbt1fnd2HCzVBVDOZTKw7WaCE
roxz0cR4SNetDE3q3YANLll3sbyZN4yiB/Q3x7f+qxNAk4pjIYJb5fAPl8ddRGOZKXBKB5qiqlOW
NxZ9DsU3oMHx+pjma3TBzfwG2QYY97lH5TrflKERsnKEGoy3O96CxqdVORcosWEJA4UA48AT+QMH
Sk5655LFjeUZM8pyE/z2Ev13bA/YSCbjWS0Z3NSK5WgqdrCwU1brNrHu8rmN6fGhOet0OaEnZXlJ
hTCtNM5OtsO2sutDkdknsJGRggsg5uYYDinBjU707XVLIS5EJs31EVu3GkgGp/j4c72i63OGILpU
aNArYMDJwM6sAn7nurG/RlG9XoP1f4biBdrsX7P1V83Xzc7l9omkc+SU5KVhp+vW0TXvJbHvZTls
xhULE+tmBSz1svDyXDL70k7vNLYw5TdgYxggHjbDiKTQ6AoxOwQ8c8rxeJhJGbqUfJk5Iut161lE
sUTzgh+L6yXjB9e039LaPsUMa+J6mHURXzMqI0HOktRt47VxEqw5h1gXLkZCLU9z52K70cCwDbtq
3PYILT/SGz5iD6WPuuNArPD7XveSa2zPXNwldMXwaRQLSB39H5/CHmKjwlxXxV+vRfpBwvoaNfCQ
IhA7wnVtDB7//Kg6wESWCXOSyHCQcA2jTDxlQT7PwU9NATGB3Gr9JsEpNZB/sp38VWhxl6Iaated
a70UQMjewV+BBDYWzHoRKjXcsip7mC172Y4ZksvOxq2/PvvnRJlPisfQFi1CHQ8AvoRrhDaw83nO
XntjjQ09rnRvyhPDR431sq8fXRNPNAAOptFs6yyLeEZOSYEMpM5whyu2tWUuvDXojbJ87Rcj8Sh4
CMA68WUt1hbn01eM6IVzmwTrW8r1aq/fPAiwQ5lqbtFr3E3Yfq4ZY9dirwSiiKWvsAhR093JqnyS
I5Zyp5EH1aV5XwKLRwjM/OvihqVhCCHZJz1FVgp913U1O2vYg03dV6PmUUeU33bd5brWefMOaYPF
40W60aZzf81JJreAsJ19X65EljlDplaDmDab/GKut2TNMjoLq7NcqatRTfnpengXm5fgOX7T1eFT
DEeWrLucNVSb68NIreR1jRZw5Alcu7/TOBOohCHnmHFrDf3WWAAHr498A4E9D6KEX1U7+9cfGpDW
PTlOl6pL99e/cWYs/L7bOC05jI3ReYWgr2vUIQUyrTWjLNzk21RR9DWNF2t5yhz3oarwwOE9ECWv
Nhxosj2rXYXuGFSoXbRzKVIme134SMY82eCY3Qiy2eKm50qPGKaBjs81i3FpLnw+PfUcEfH6mNYU
0I5A9gXx+tukT9iKj76yNccs1thWsPUP9E6l7sDVXR+kKYOJXNqfgc7PqCYYHlK8G2O6iHc1kkMH
2s6JSd5ty8CdwXbdKPtyfbIzazp29fLep/qIEb3KQw362kN8zofa2BdYezx0In0ta6xKu947bS2R
EuMHqb+Itn6BAC8aMut1mDDXMRc314R2zBFS4w4CYnbeA2ARUYx1AZE33IzrM/9/u36/yd5Q9dbf
+48F/E81//9DVT5d6fJ/Xubf65fqG/ivPxCDFRa4fuBHmW+Zn1DOo11ouhh/tsmaq/4o9anzCRu5
cBxo4FEOzjKy3P8o9T8BGXAhYuVYeBmmI3jt30t9+gky9QQC0I7NXO4KIv4npT4xr4H6j1nNenIW
dYVwkU2vp/JzIIdUI2iPTDzEBZgwLdpt2JPSk3Bfe+wzkIRZqlAti+2bxbIZudYB4grUW+IHZ0BX
gvc1MpGZeW39GLtN54Oag2a/nUbTiKTBTVkV9U53CznRzk8S2W0JcxXa6vTouAzFH6gzypjDsZNb
Z4Ibe+GivaHbekH/pleokDWYNsVBGOMbbxcjiu3hW2FXMGNxEjxxsUuPSDUiYegDaxzmE5LDHKLR
5TNDekDjPWrNI6fOGKSA4vy+x+hBZfkEhWpYUUMEKXwVuNnuBqabSKv0MgkXPe+xpFGh6s/cRQu4
6R/QTDw0rb7Ug623qDveTfrZMBADBysOK6LeNIGyjYuhFjRXsPH0ifJnsSw+ElHbF0l8qE0VEtbd
p2m6Ta1xDNEDfVVifGCxQTwl0XMu537XtvzOGXtPwuUCdXidnKxMgDabaQCeCTAC+HCVd83EUig8
1kVg1og+sr+DVc6uma13Z0wh1MrQQe6wZ6G5ke4TQkkgM4xODyp7GLMJlnAIGrHd+Zh1TjcdBd/G
5Sm65rnaMNhZhpWwhwDOw8RtNizLUc5OEIUrpW+m7nOTx9prCURUYlMd0rr4CikKNAUr04AcQ4H2
EmzV6DJJDEwMaJhB9n6DHBJ17Dzc8kK+IIWRobLqXVvPB5DwKg8u9mjfcvq50AX6k629q6d8V2GW
BOWuMfvryEWfzIWHjKvbGZWVhsmr7krzkKAP7xMsw3lJVdTLIkJFON+UZe/ZUJzYTLajA9iob6B8
VjwM2GOCectoUt6in/+lTDGLb2l4bOQPpdNG3MZesLDPGO/IEX2b5hZTh4ivwBqgfeFENlgmakiM
wBVWvcGIQ2DAFTIA0w9cngkrX6xLJN3YqLRhc1k+Vm4MyfJ255j0xmzju26A7BB25PJYLYC4M0xU
h86AaUbCiwN3mL0ZKzeCaJLeZ661zcZEbYgjgCHXyw1RFswN34UlF1h1P8XIKTYmzLk3AzqMfl4K
GEKo4ruwEgft4CwCyAvIp/XSiiGDZnAY5OQ7GcDpWMbyG2uzp9RZnlhVBsDHlnBUxhcmQJaqsCcB
hTw3NaRsrTIYrfKsJmYEsfnZWaS9krgvFGyJYBnNyNTxVlUlpPXAdfUx+HO1kGRlt1Is9B2MjsGg
G+WGDNg5QQY6ta1IoAeIImZMi5CXL64d9ul4AhBeecniNwUrNnaTrXt4BY2bzorKBJIt0lCzJ1OQ
/Zq58lvkJoEJRqLHpmXPp/or5NatgKNACZRrHAyJMfUSQnfElShkTOe9pWq/yIwexFJfqOhVYI+N
3E2tfGjH9zq3vg/UoKHAIYBtsqcpVV/GcQC2YievsqseiEizABv/d2vhc9BBRxPCB2HOiyeeYpRx
NJ1016m1FEzaB4LxV7rUnycj/1olzbZH93WuaAO7NjcA0+Eh7p8bK1/QPpY3kg6Gb02i9Ghq34C6
1WMsCJw6GS4D4hxTGTxl3SFZQeeNCY0wqCDkedirOgBj7NYy6qe8KyGKxuRnMfIN5nw3jjUPfsfQ
uxDiW1tr41jTChWCIcJsIgM4NFD9g7GzV3Xi0Mc9+Iqu85jBe8vL0pnsaMzhxZfealcfK3NCNhKP
jxBSpMBp7XrrChc0rdo5miX8XADWTd0j6r/+3LAXnanhaFJwwrjTt1Hegf1YQd3M70Qm9+Di0i9p
jhWTlF/yrPtqJBCXZoWMCgTHlWuAfnPf3jgFBSWkDmQ13Fs2eYQnRN7y2rMMFwSkBIkuJyCLMEsf
3bcyRzBMUygqTo75uUpPskmwfKmZ776SqQePZkZZKox93Bob+IevKW8c2sv0mlv8TbUKUze63oip
2igjjjJjSQOFbhqwXjsOF4sk3tAuPl+gt92CFeIAGPJL2e5gJocWvcnWQPjQGyWJ4kTf9XnDb+x0
fgP5zY/Z1ETwdX2YtVh8yQs3pGLY5TVEJoR5a6btvRrsONLyC4qHb7MppltQ2dqbLsaAV6p0ErZW
XB04g2hw5tLHOe5YZGgs3lL1y5YRfG1ft/OxW6wcQZuP0dDWIWsQDhuLAyBekq3JK3XWMYfOCSQo
K9fpAWTxx1jTaQsmJqoTEGE9mp1E3ID7wZFhM8iMhXhj4dulyra51QFyyasmyh29r2sTrFmHnrJa
gEIkyAaJNWxBIduTxs7z5CDELmCfonuPjrw97mA1WuNB7w7CTGGVkUyPkoJ3UwEsjEpSBIYttmRx
DxVTRWTJ7hFqSiBOxZWJPlwx+UTsuayMMIMkqDKq9yGd0GnAXLhXcnGni+yB1VygA3fXDLDEaEy3
3DTpuTSgrZe61ZNQk4G42Vdg84Dbu1TjEoih27K53EGFLMPMWH1ZyuV+GU+kycH1sYQZxBY/GB1e
5VEpgKuIOQOjp8pJZJJh8nTa7DvippGsjkt2TmrrIUdzoGmbU2ZWDfAPT8blQ4I8KsUmh33WfEJ9
9p415cZhJXTnq9t4zADCz2aYmqD7aloD5gAmUIwXOlVro8EJ0GfHs9urb8jWkN53YNzRuIJrku7u
4gToazHYj7CSSyGeP91Krt+y0niOk1IF3HBh3UHgeV2ipvQK7EawSZag2WIHmxbYbMKtDTA9gijH
oqemyE4Am7VH+HJsB8k8UznvGbKsGuV7wT/ryYhk684+gS/sLpl4F5Zd4S0pVrmZDDyEtGdexKGh
HOtJuvFtrDAqXsf5Ta3iHJ7G7SurIX/KRFQv431b9YM/dCDGpPK+WJzVFAPVLTINT4NenrbzfdPM
hteteGQlh7fWnm3PWIQGdWppoTGQv051/apHyA813zSyOowgLjeug8wL6qqoeB3js9XWb8hw4244
lAtKRmLS751sIjdhZWj1LxouI15Na4YNSSN9KfILj4u7mcPHMbW2xSxfcBbEz7rqc17tY8IvZYtQ
mRfok1HD2c0D4CTTtLbI6l/d2T5LZR3con4WrMIUa/WQGfZB0ox/abvqcYTfoC+Z/YY5zixQNdzN
gIOk4ajzdwNcNaRQ3Q72lL03iLj3ihWrYDpJEXJ4UMPivSdGdvuD+pz192y5TB3sRUDDDWYzey5M
5oAWbMIVL29C1YJqmw/ZvXYASxSV+TzSeT+mVH4mMzhA9lDTw2T1e4JxzdFa3rU13ej5wTDCQajy
NHfIw9LRyMMJVtF+1eqncUg+18hmbTreUwWlAQNkO4yndeCygiLfSvhWQ/O2st0C6v4Uhy/hMT2C
2xSMY/GSdlAj75YCmX3TL5EWUPTqmRv0utn3WVpFoyi/G6lbHqCRJnCzsePFrePLsY0gVCvQB1Tr
HhAsveP6FJByuIb6yOn1sHHBudrAPQLZkHHmnbC8lOK4CqrTRPKNy3LkFHa6XZoMwkuqyv14yrKz
DTqlX9VWFwyMdr4rynEP0iLxTAa9VMdw8QC0BcRdFt75k+55UFlzlKj4e66aXW1BmyIW5pesmOO7
qWp2iDoxS/vHCn3CbQ5GtC3yNmJU04A0cKOXJuTyB9I0wSRos2tA/4+17ANrwGJvjV4dMUjw3GkO
xbWF+001fMuXZ7jRVXP5tZPkPsZokYPOmAeSkgv3Km8moxlUDrh5iWWoyBwY2pEY84PxfaaRSN8Q
Km2vRCiHQSlAxjEzbR9Hm28mWBGcwPFD5yZbkP0IdH+kDbYtBzfUn60KfAlSbJUFtHQZLXJIOoiF
1hQYFRxV6SE1xqjKzBouC/pmNq3vxHTye6cyym0GM1kPrnLvyq3oLsZKBl7Wvi31lIC5ixWdFikJ
TAAZ65n1aBMaG6MFT4KasAiPYwUf0DIDwKE49IDQsA4LJfvNaEMhehrcx3rYo6JZiYkAhWVqZZD2
c+XOINBHMGWThpYZ31vG9BxnHJoTtSiDEmjyEc1ACgoaWuSIdH0KweOmPkKTUG7k7ahB/1NMvI0l
0mHdQJ0iWYUuTFDZcB1xSUCuQ2Dgk71Dn9OOZZDV9MHuyCstG3BuoS+9Tebp0UUgE+adgGqAVw1O
Abo3/dLGQL9jkC9RI4C4N4GoidrIyjfgtto+dLkxOS9l1Gnsfv3gVKEttYfN6oiqdT42cYaYa77l
k0etCaB4jr2MzXXhp1Uw54R5GFsYwgZt+MiCIDY8vkcvxcYd29VZFjzfGAJ9gKLoto6euvtx0InP
wQ23+q/YaehhWBOJOAFaZZUHK8+soKkqMBX76QC3e69rzNsR4kBhntZ6ayfyzorhzOKYGRqmU/2I
k6VeRw2A0QU0PxwDN6y8i2frZtTOdp7i44Tl6Il4kB7Nu3Di1Y1rT/O92aKOAb8eFFD3/MBYAvPv
Kf+Swl7PKzo/m2gfjPYIumpfnroYKgG8sbS39Kig1vl6LJ5w4QzbmcCYQN+cYl6WXj6l1NP1PWlQ
hnRxv1ctTSK4sWxT18pCiUUQxgVqXe5jOJIFZhXfxEZ27vJ2E7uoceel+KzHJvVrCvzUkd/jQlM/
te87q/VUOdDIgjRAMQo0ZQ2pAyKMbSUFpJ/keJhMEuMxA50znTz0mjGwsTiXBTsezPWoAMs77gJW
JgeulERsFyFKWZQ1BKW2hRZWNYKXP5riALDdOsRkedF0fJ/s1EaowxDENKhv7qDEhnZMgnBR3S7I
TgwA0V5SjxdOTwIRJpBO+6Ky6cFaHPRJU4i1gdru9bQ9qyLtPMSQCfTQA9R3kX7H/RgSRzIMj/X3
JbzSQ7iCfR2K9oCd9axHX+4aqx5uJF+t46ckqq0XyE6eHQLZLigM9RuDFKexhjgD0jKhMDDTIzwQ
jq1aoN1cutzZmGjxd0UcEJe9/X+c8r/DRmLAFv8cpnzosl+OL1XxE1K5fuQHUOmQT45wgEJSNHJ+
IJTC/QQWsQtgAkAlyECrMffvCKX7yYGYqTBXTFM4lK5iar8DlPyTSykHMGk5QCkJUMX/CT5JV/Tx
n+jk2uy0TACoJjBVizLnoxFCKTvOzclYDefMg9Jpt6Ug2WGUBzjlMIK1Dmrf4MWA7Zx4dmCHh6kU
gVyhKkY7LAw3KtoCXHGAIrU7cECE57ZOn9efh7oDHT6lqzsuqm6juf3D5f0veAMfSFTXUycWKAq2
C4t21Lof2sUYPJhpt7AphOc49eeE7OBTcE4GaI1YbUuRySZoJPAFGyraqXk7OEFLki8N75YQQqDt
RtPy0oHwvKEueN62XQ9bszEbrxnwd3H83qTjdItGYLXRi7O5/v7gRWP2pYDXcgV31Vol4OAUkEZ1
WFb61qLzaITdNgy76yYC8QiX9CFeqgxgY08DLRsngNvtV7g8PsCo5rlbxScgxst2Fuegf+hboqCu
4eb9383XXxXyPtxn8DqwAIlFsAo/soiVqhY3p8MUquHa1hYPFjKmne76i7bN6eD2+mDArnDTJzX1
QRg7aTpjjGk9FV2jSQgaKS5pKj5DA+W7i0FMmFAM1Ocz3kB643vtPINawLZ6Gd76wrb9URIeiAnE
jr++71cNxI+/CpB5B/+AjQcq38+AOsQzJMTcLB3mKzlpEXvR8f5+NKW7WaSBGwUw2pMDovyS5Vsz
RvAGh3a860psUIbktxY2fKMqUKRiCqtrDcjhtsBrl0bdAcupZAqgt5zpdpUFMesyMlO1BMQokmhS
bjgKMR7SIf5byZCfaTfX9WxRThwA9A6x8b8//16YH3XsvgMevxo4oCkVFMjvr6subXB8ZWGbZfRI
2rk4GglW+Zw19caAfG3HQDAa1tvRjxi9hh1w9NfXnCDCfAwUtk0FGhUIWQhYYEn+fHYkzydl07wO
42q2Iy6Hvar6eZdVzj7ubJijAWqaxLJ17IYEucq/pkWM0cEVwEmskrxWEFjcIlFHVw27vKgwYdJ1
mfA7mt9UzEXW0KmzyvlhmmvnbKMLAByPf+lWOhxv4FSHkZN7mY94rnSyl/FtkyRANBvryJlWdyUE
7jlNzhZHy6FtIFTRi7gO6Di7EXxFkr3ApIjUr5Vto8jpcsxg1THdKo4RT01mY5toqPILJ8tOljNB
lLaT75IDLiWYcNui1HlSdutuCuCjrahPdo2xXCJBZUS9V5Yu2S/kezcIa5eI+QC3eaBKfFLhYmfM
LwGY+anFdABLRyvCqI7lM0x1Ia/sQ9lTBaWlGmh62cxbOyN9gPJceBVNXpPBhvYAjgu9aUD0EDCs
kIYEPVEVEoMqhDlKczuQ4aUU9FaVRrY1GvkO0yY0/TNHRmN3B3B4DJyqkjewhpG+jTEi0NH4YUzS
1m9l/JQMhG4TQ2J2ZJm3E+s8jJuAXdFTZBR4d+NaB5inuWfkpj9uAGu6B4BzTQhRE24gPR9LfdYO
zjXn65wKw6yxMSI0Yimle3yJAcvpBjZ9E4U2N94f2/Yxs/t7FOVs08MYZ4NBuXM1xZt0cOItSs46
ajtMLBWNGjHOY5hbcHrbyCjNzoO/WnaD+u6+Rk06C8aOOUvBwbPRztEon/1mfNK8G0+yJyS4rp+k
PenkCSNr2R0Zqxuunfgw7a6PFmIekO6+WeekwcFZYrKf0b0OJ3eUUcwuyPaGQIygrNqgW4x0utXZ
4G7g9VGinkGA6PUkN6k1PJeZfIH/RO0vFQqZ63Ux2pvru83MPA02y0+QsEnATiVb0WhUxokR3xVN
t6HMFkeJhvmPx11kA64fsGhr6ZutauCOBTjKCLLZWA6G0W0wB754mDDHWKMQ7+DCLpvZQf5f8GQD
FTLzFWr5W162Neahu24vmAYMnEJBfAZb9mC4b3FX633Rohi05Fj4ML7WR3uaXCj55z3g7657UNz8
ji6BMLIZyIuA2Z0sAQX3GBtGhu2RaUBnwS6rkwS3tdTxyr00VACwYbqRTet4czl2ESb9wTTAiCB4
k1ATwDQT5vh6tcGUQB3pscg3xdg3UcHY7OHuGsd2LWeYzJPNXNtH3NjplsrkayMxHUViA/PRYn5h
ELw6oDd3mZPsee4wegxC6eAtSTHsa9pzr2bDISetPGYVcTAU0MLNzhpaDMQDIq/4+Djlho4crAAk
+E51XqZvDAze3rHoLjOF7dN8fruuV3zdBaPPgCfW9Ae0D8SfdR1fOVW1iWqtBycBjc9mxL6JGIGn
Atan6LcBqxvCMbXJrgaDwasFAlmyAG/CVMYlA69ul2jnLdcwjYHR5FnkLrqnHYrOqSKI+ybEErQD
XBwtV3f1cujlHWmcZVN3zcVcEYJ+cqH12A3HOsa8Z9NduKubjR4rdKoSU4bXM16SwYBiGsQAimHc
D1r1ewyQfWGD255heX4mKShftoQW59xPn9HdTjHNeQvYOtkhM3rDmdloG9YkmAbtoESs2E5gcDSI
e/nQIOGJSOeC82Hm40FThbF/JW5Se4h6kJE3+EN6Yx6pOedn5ug+GmVnhrVJPmugv1ar6deY5lGB
/vCBcAqxr6r42pVJir1ZA5PVDVrG68ae61X/ujX21+teAsQPM9fFcuMoQM1p3qcEcFW+pl3/h73z
WK6cWbrrE+EPeDM9AI6l9+QEQdOEK1TBu6fXAu8/kDSQQnNNbsT9upvd5AGqMnfuvTLVIBUNqXv9
9xHUzDP2epXc9ENT7+cgDw6j0RV7cr+exOarJ8lNCZSLtGrwWibKOKZoWIQSEzuuAAQeaAtR6Ye3
JaFMM7r2npn0sjMnvFGabt3//ZD9zPpOmi7j06IWFDNlHsNS74pbNNjRt6KzqpQS1BtPvWi8O7Mz
Hoqqt/iIVHDIajdMKfV36az6G6UUEJiBnjp18JIvBaCiXJvnCL2cbtDwZChBcRxtleA7z9MWISKq
GGKBKlrlcVW6HxmWCtNSzDfpLL96gdVvMCv5meQ/jmEwi5VGRegeOwvMd+KxpdD3ybCWD1la3hpw
pN5YRXAaXOLIRZdqe4eNOjdmNXDmJEZsdmJ5XNORyrZhk5busfNBLg+Vvoww41d7V1bgb6tgeBA9
W7uh1D6UWnbsKeBvjYLBe2JWzUEEXRaiCcwHnMY/vsVj7K3WEvnZnO6wSv29ZDkIpl0OcPVFmtO1
V5SntirbJ8GSMg4gS4+GlaLemPi/q58NV9YyvmZO7r6XeXat54yv7Kb9URViAMTCg2a682uXVbEl
1ulp6ies3lrz6Rl2/sLnaMW1yp/Yp5gfnGSZbjsIYYj9q38zOq4OhePDXFjbI3PVhCAzwmlau5sN
lXHSnKY4DC0/L2+urb3V2+9kZqvvoqquC0LWM/a9JxLkxpGN1fLgp8GnuZbOpW3yIex1N3hhUbWY
eferMi1fQHeQdFDVdZ1qxsWUeXo0N/6EUfeHTMryEHBDRFAOyIUM9pWNy/TQtUO9GyRPWUVowvZ5
hpkTJfcpCWx8cm0NokVgdM6BhbhVqy4Z92/fV9oxWZ3DwMbUm56g2Cm1e95PN5yARNxo63sK+uqS
dJKwSco3iexKq2jOU+gS7drb9ng3CPRBK2RAUV39vauECT97VrrFbtBbx7EvOOC0SJUSUECOAJqv
ixZqjuQ4bOW96ePJUD7UGj7Ley6uvSoZx6TAFpitMjftc9pRT94uBVANN+Mo5xYmzJ9rdwZGMuQW
jCA9py3OvDoqs/oFMZf6xRmuW9aCBD29iI3SfdB976NBRA6DMruZtERGaU0I3J6sk6amDPx0d/4r
tiQDNpJH8tQMaD4pwciHYVzYo8c91Xv3sp2qk8NPk55yq8lLFTulNTxOTvelBeqKhaDFQ+LJnWu1
zqM4lBmpWeWt94FpK2bsDZLcOuXokNN+4my/l5VhxE0jftXS5DfbaZ7Wzn7g5X1UmXPrDwLdldF9
9He+OXgOQ1IF3vUwl++uXA1sCPzbgt6Q937T3srtixdL7fKJGs0NWpVi8oNpkX2Yz06hzKh0iCHL
hDx94C3j7dCth6QnAGJRCxIubW8RAeVeebggmslzUABNP1QdaWpf2l6sssreWcahQqQ4SaN1Lq6a
z26ST4TlQUk0c4uuVUAJ0RjE1/4SWl7Ddptm3TOAD0sWULfdeCcUkmDiJS+DPsnbsrfPIC5uUh3F
wBWZwrqoumixJVru0v1QfjQHb+VsWY3mdV2U8QQr6d+kBw+tM9vneixF7HhpfgAzxclrvAvDtoDR
+5QnjNyIDGmMb3znxBLEFD/GyGNjlsapzwftXiHCJnb6wtYwjhB7eNNt2Ao4a7U7bp0rq4SKIxwt
Pc+ZXeJDrDFKVot9NJXC+7LQQ2w3S2JAhSrXhAXAMzlu6HN5PEM7CeBSPFcmsZokzho9vZ7NFl4A
bfLR3iDhawcHyNyQUiJxiLi401iEJAocHgT9uqv9jIUGzq6weXYxRVBhZqTyR+PUsDkV9zjfJ3JE
LDGrUpOHzKGxaG4vQZq76bH1iV+PWxcBxhMeSp4rvgwhSJcVYTa2tMdCiSNLab1DWhOP1wE6YQmw
KqRSczzYvnYPRaq52P6XGqvjqFT3aMFKXEq9uuvNa5HX667Zeh8bL44eTMUZNE167FzYdYszx54c
vnJT5DfzlEYEmbyTRHGuy/pm0pW9b3vfP2j5U9921cHfLuWRGajt6/4RU444m2qfu5Y4sKGY7TVG
9VD13qvedc/z3BQ3SdZGtcj/US84sVmNT7lI9Ptqzd/aNcOpU4pro8EEkmj2Gv99CSfBkhGofL2k
Hrg4dtxYR0+Aq972qmjjCjvf7m5by/eupuCXYY+BF2QWezVYPgu7y3c2/Q3nqgfjEmTJoWceHJYT
sJI/1eevhVR4/9n6ph9HJ2gPpaqoSKBOXPNuHQb3zLoNCcSgsC5rjslXX0VIHrH+GlWF48vHOlYk
7uOU5ffMTm3WuFIsj3aQXQ3wdLBCfLcMKt7HjXELV4BgUBUs+8BxtJijBJ0+kF4IdQOxSafomdRc
h2xfbsOqqj/+dJy8sOPV9tkSJ1TcZczw4WlwuPZUKoZpXYEpXa/+RBGSuvOdwb7ivFv9K4OHmCun
4dRWYYIX/Shn/70ZhB51s/MCkLJFULH1Y2l1pJE3fg3NKJuJUWTK1XX3qpfzoeiDe13YD3gNvNvB
jVsWL0Ta6Pfx2Bg1Y8ili7OyZ0hu8x7Mdiqu7JEduo3BPMHGCsNmIpnwuPXWvbk0+AvaUoZ1skSG
n5CPNIvYloCiNkTyzs8xJ7l/fX1DeSGGMuwwsJ072kouSttjOtEl96Ino2usuXmyZ6r6aQoYJKJR
TA6eL8MX9dlssne+GNZu5BWT/OXO6SmhnKa8WzTqVKyJ9snN7OvELsCZ6N3R13oB4Yf5x181qwpm
hBOQmOOcNPV7sv1+0RuY8OohLtf0rq+Y35U6NzSmnse2be/8agjOf6UQPk1m/336kDSYfiw9nwDx
kmBQTvH8V+h65TvJd/f8n4JUiSaeUuIAso5LlTiX3qV6TNbA2SUu0xUdPYfZCCc6dX2AXbT4nbXk
8tet1jiBXOTJW86Rl6okGflX+8oKMyYPnjoES9LFNLJ8aIC0HsEgr2FXAsgxzeUTNDFpyVVGYsNW
wdK4qvWh3ldZv6/6UZ1Qf6qdZRvEalLbOPZzcWWkzLBX0/4CcjLtA10sO+mPECPxejYp3qkxG/81
wX/qd1gsAl5PGazHKSusWM7B92wW8tAMj9rCAkINz0tkoGqTCdnOUXe7+ytfk49a17qXrqmHG9EU
+qHqu30u2td1AC7k2d30wH5aEnsZLWPdaRezJ9C1s0gPH4iFcTbjD4vZSYGdfJiWG1e2I91BhTo+
p8WdpQwceBkWKlMOXagMjxZlwkWebv/TVXjHOg4OUjlOAa/SXrjNwTK5OBsorYp6j1ssrcPV7LSw
bC39Kksz48rj1sf/QJAeGeBOd0iw2r06yEk1xBOa5AaXVHKT4V2MJjrIUFer2KPv4GL1zfbYJu5T
NcsK1xFJioHE8WlW2nDpuzVWnelD2qNt+vuAcPRjGWWid+0IVke7MP7GDqMCYNY7SosBIHaqsdSl
CjgrxqPhOf3VxkfVMvxMBof2Yq5eCDEz3/+9u9KVRaxBJ/87cGYiB2F4Kmf/Npm5zBP/H1rirwUA
Hw4W6BhVgzTQbWxftp/851uzp7skdapfYVnH2hrlnY7rb5OmGc3RC9ujEOEcdOZOTxObYT/qrhRu
cDdsxIQ0g45WsNIsZf2cY3OAzVj8HoHFHaHzeAdVEPR0kkC781Wd3tNfRo289nUEDUJo1j0afHag
QLkpJ/51hER1HAkIrKlm3jFLmcO/C18uDuEr3Tuj4GgcBQDg/n6YdudphxQYoSJoLQbP2NMXTYQy
nuzBK5DJNC0SpnWk5Ez2hV0u4VLiHnU8rX4X7s006/KaueGDGju8Vws8EaNfpt3o9Mb+7y+YjWKO
Lb9hhKyN9/+5eJLhnOXU/WJTN2GKXjXVOB05L+ZdZiCyYNP67WqR7W2tvndqRzJ25ueSQhojdD1j
Oh36f4Uh0n2RaFvcySrPiy02CFaGMMVso0OAiEoIpaFmyJBv5YYjnpHBbA8HvzvajsC4hlMYQNPy
igbpjGx12SqcvTObN8Cl6kvqFwmZ7iE74gi0D7Dqu7CDef6XzI2zJVM3pvf+16fTtNyZbfGjTwjG
RSASjAb4YPSBOLO1icjQgxm/eEznh8Rrb1FZLilMxzjf7o4ygajFHvhIL7gYQM0kYYq97rB6Y0oJ
CS9tIxr/yeT/P8Hxf+E0mB6jy//DaPRf+5X/L3PRvz/wn8Goaf2XrnuEJAxsBwYDPbCr/5mPGiQ4
mIZsv+LRg/vbgO+/56O2+18QM00GJdilMddvHIf/no/a5n+ZMHgIEruBxS+77v/LfBSY+P82liEo
i5XG9A3DDHT29zjbr/9PQeGhH+RaJ/hfvOAa3xIP9GDOO2ZTlxa+dNSL7EJODc5tVdbIn2ccPOOR
0uYwrkwtTEWAX1tnmnBTRm41t6Gs25+UTi/Uc8uBeAIjl8zdblUdRvLcffUXYGJAQuTR9Y3bckIC
b/MHt8Q5HRDqcA+NOc6nvD5KNhrtzMAqo6bFiKG17mNQCI5QSTlfJROrWFYt7HpMjLYPHqz8WGeh
UHu5Z1x/JvyW/KOGeXZ09rtnSXWsvHaCUT+rSCb+dVX46xF80kFHSUrmEneBsfxMg9eGTQ0IbNbb
hwAfRjj0IM7MxIy0afZRrssnpjFr7Ka2w3+iKZcrQkqRmKft5WeeK3a+Uxswer2LzeUWqqNG1bj3
MNftDG/jJcjEi7XEyqKEOYko0yHWsvnI80OhFBxyiLexUxlUtPKfqpvblrUtYGPyjrBsm8e+zD4S
LEJxPpAAXAfUs6EWeM8mayJyll6xSozG3p0GcLVaHidr868tF+1gBMMx70dx0OXZ7aZzUIPnml80
Eo1dWlyCZfop+Y27RpSfiQbVcSrdD9FIUJNgaXZ9Kc5royHY2eZvtbXCdtXTAaJIs4f1xm8nRD4+
IKQTXBqr9TFpqAZ4HAf859iyM+z7bnJ064AjrYdLF+DGqyz1BTux3LWUBBPI1YZtKxlNLF+8wPDR
2iEwgjTKR0X/k3wmzr7p5WM/sEnD6nCKunlXhnNyPUzGgfp3nzrLdT3+JoZOu569EBrAtekUJwu+
PsbgCBpcFxpTQzmgrZ9op7slo4avk5KVR+PjYmJkqyqEXf5cKorD6qzvxSbsTQZBvVEaN1P+y5KY
K0BnH1qv/UDmwZyPiX3qGlK5kwqXFge60KyXE7FQWmZQN2FdYcdpOmb2loNByL8GuEA7FLkpRes0
oN57jfupqfVlIbgVzh30UNTzXR9oN37O/EKm99LxKUb8N2fC/wxj6DZnbtZN9mPWgnyzCXdjixpP
jRx/JVxLZhihD20FFxDfsl0NDy0+TnaSHVqjv3Et75G836k3f/u0+nKhDEvhPKcYrOqxu7W0T9dF
laa+w8udvbrZdL/MZ4dyIXW6B8+ov9s0OaSyPw6FuLbrfD9nzwAtY354lwUQKnyT0zBeVYltwyNs
+GZla0ad7l63ufGUuu6pBGAVZqmbUvSaBHvTBz7q0HwH0fBlbmlM4XN5W732bfn5W9phh64h+3aX
IXV8MuDJBxDXaYfVkVUUF03mY0TpB7FWQa5upk/VWaeezFBeGCfWV4473SGL0X4CbPt27PEdjZQM
khcCbS63tPddrcxToK3HGvsapr6zm/IwWvpwlVXafTvhHfNK72Lq5Qs1QMjQSu0ywTjMzMAHK3N+
rxrqDABdaDKDHZJI+zq6K3w9q+vf8kK8Bj4QkbI0dy6Lw9VoP+bCTXbdMDI2y4ivTfetgf5O4ZhF
c0B8wSH1W/EYYmWbX1vCL6O+xZ309MVdyH+L3PqaiaiLrgDymZVP4FgYtariZ3Ni99sm+PrEGpzr
oCpvvBGziO74d3nTRnqLKOtm2cOwTnydzjkGpU9KiYPf7L0nqeQr+0/c3TxPt8xoum0qy4/fBRnj
eP6HhYtz53XIAtKnxjIOpOaJ0an0Orerc2fmlwlL5k44Yt4lvXWNmH5PDvzUDcOP1WK4SEcSu2Qq
NiIOT0GdYgFulhoWqHZJ8XLEljG+0Jl+5S4SiDGhNelkUvvWu5/9r3T7j4DE3rqgeUtM63WZof05
/PW6hU94pi+j2DyQCGJIn6PRaLy2PZXd0hv3o99cnDRHT8mZXOWzeGg8YDKjG+lO+mEU5cJxzHod
qihXCG83V5YfTXa7b7rvhW0FYdVM4CsnE9/j+jrWDtkaBN+dxSAg7IrmdVm9gTd45jsFH5mbz42t
fbQrNSO5svknYXpjQ/nRhs2Gbpy8Zuh3gXQ/821jX9I1B7df3xBZBpym6roaCeoMCCMqf/bL5XOy
FyOyM/s+52A2Zw1nu4tegYOz381W8JqV2NLnjtyVBdC3Sy+15z85CykOVcgfIjIBQT3s4F490OKA
JLJ791g2HiOZWRLiswz4p8BuNUYFuxWbITOugFlE8Db21i9LbmMoTri4E7LP69b4qftmoHyvXetl
dJZbsC3OXjolniNP3ieF9gKKY9m5QGBp2v27pUaN7nPzsJKFIajkiThn0NlAdY47Vh5EKv1haatR
rynG67yPhkXe8/bGBZi9CN8FDfYggIN3XVgOCDv4c7DBz8/etrC9SNiJO5Yc35q7q0ZlhMKf1p1N
XIZHfq8Z811Ba7vT+8wJ24lw09icB7dYQr9o3vKu3gQm78M0tgSWeJ4Bg6zBDPZxNNloxtI9Kepw
AKse6hZH/STy0F/EoUq4BW2WVMVDA/zRTv2LbkzM16w1BgUuQy9nJDjqaBrGaGaAuw9+nXD6cHMy
KTfqXbBedfC+ON40Gdlx6czGfhlzBAGgRH2GrcN0b0b0dXAT5i9ZFGDP9evMMNZMA7VLhHulmd6D
1Bw7MvNv4bPZsGGX7lwgoaegDeJAS750reYFno2AWEeOdKn8o5Vv1gB440tJ8tRvG9aI9Hpkle1D
l4JxY+USthAmoLpKZlJkxqeag7hJlyPGHaqCtDR2GbMg1kc8aWOCmbjtX7VZtLtF5VqoCgbvcJoP
mi63CYeJRsscaFcondsUnDajoIyspP7AWHfP0PGNeqgEPJEZrCEQZ8MYqfna2Qt9BPWs2XIwHLnc
eAhFauIeRCxYA+5xIPSSN8C+ZtROKh/5X4C1Vmn/TWaX6BVcYIOtW4tIvu0u+ce1f5p9AxAVNPFy
FQsRq+6mWaszT/EuQ1pGK8v3ZBe4c4irEJjxgthoW+1CVi42G7IaeltHnl6VDIw5xHwu7pb1kjjr
Dp2+fOHOizUxUXYk//p5wqJfHygIRrwZxsNCN+lbHkAlZgLMClk9VSSXdiVx06wKyrJoH/t1SLCf
tO89pBGR/ZZpfru2ycucVt8psxOvqAEYzE/O9nBp2N8BW2YfnnGHFdnaa3ONT1q191TVp5p1QOEy
Oz8EwGLV13ddlbkQevFh14EWbjehLPhYDL0Qx8pyT+jfRAW0RaIjID34lU1eQSC1S/c7yIyXLBck
JZxnnvySqA9uSLeu7xtfPNWVAwMCHR5Js73uRfWJhtZjEZAa5hsQHMqkWF04s7J8fGrS8o4Gisev
wdNW+i/N7H63TkYXzvQXR+Z6Lmwj7ti/e53l02et829up/4m6DZg5Nxjgyq1p7khd7UsEyS4jcjb
kBWVqCtFUl/3nhB7E/liVxg7PQMfCWnxhc2TzU4r+w/iapQuZRfZcqn2QQvGXvTzjJeOa5dFeljE
C5O10QvW+ESfOHPZbbkR1vajzJKw7BIw1V21Rhl4251NbKObCof0NskSI8MaVa5QYrE/HbpZfRdr
Qv1inNz2Z0nKjVlDAdADhnYXA1xz7VX7qZHy2I31uOtrYUWpSspQ9ps2MNnFQaXWGi1BjYbDPEQb
Shlhg5fHJX0valQE30phqWgcHN1Eaq8jZdtTaB+MPHlKqOPxBqDB6TK/ANytrhvHZ/Qia2pCJU7B
3J7zhd2xrpFvxywlc2ZHy5zzNKWk+lxD/psNphuTdT33ltppmf7tzLIJDfRGDmfvgR5Ui5PqCq1O
A3Np/ciasOdk7AdXQxEKqiufRBM5ZHMJVyujh3SGX7xwlDYaOR9TzaHblParO4VTxwy7dc2WmazJ
ujwXNcVi5nHSYqceYwehNtTU9g3uoLKQIcht1lVb/OCkmpLQOqxFsDk163+9053LZdQOllgIcpi4
1ixinAsBe1kTYbNSfAOtx7JRSXi2wH0Q1zFGqXnXOC2mT0qBumDsECTQARiiQELTb5TnvOsuLhYW
Kj1qZfZRt9jtFkEGdZ6Kx6UznlZWHO3cbvHDLbdteW/6hMhfmCwA8YfuwG6x7Gx2Ry9vy9gsVnWT
Zky4igcGLupRMQBw7bI7ezr5CZCnzOQDKOdyCXZmO2HCUnd6bXE0zP1PF9jxgoE1anDZRKap387c
sRFuvD4soOPs3ALlfRYJfQ/rPxPl+1eeh1+fR9o922J+1zfcDDvZvX2VEgZKtu4DTxLpb852im9/
b4jh2GQpC7YzYqKuMi4FmeqQIKd3nnz7th3UYzJ7l8xT6pSay+OCv/QAz4CXG762S07sYnopiesm
93Zibj6HdHAP/ag9IEMU1x7Tb/Q3iVmmuGqygFYv+Q1MzzurZXrJfJRzp0aL0D0ezGkccqKqqTrY
E7FKdihQjEM9oGngTNY67zSkTWzOlBKNrc4uTxcZqFZxb0eq4hYMHJPxNnsIbMnB5JpYnEVpGcwX
Eder7jkLPkhHJVsRgRWxp1FinZ6zxOww1zDHCQ6yfo2aeTWjBkXxoGyfxGum3y1j+ZAIZ0+Nb+PJ
3uOD8A+QElgHowkt9P3aD7NhgjnomzHYxXib/52JOFFTpjODWk3f1bN17cvh6JWcLqXTgaYz0L9b
tw59Q/0uA4Sa0SRBrbWskcnlvBucCS6WYR1Brq2YqjCwN5n2kpr7OnfIaOjULcu2YasXHM9Dc5l8
l23jomQLrw8lv/EI3Bs0P/S0iP4pR1LiLT9y9XgXNKg9OBkjMeYd5i3WdjSzwnXm1+S2KvVWeXSW
vsHOA+UZCAnjM5vj56ipBJVnlcZeVthQ3OmfDHomrFCXkpY6dFzy1uQ/bBXRxmooxO5bO9sHyZ81
M/KQAUJoyG0ZgrGdIx1fTigACNoew5oJct4xRzIogoWMaaDOWk/Rac8Sn7OBtB+UUb3gvKA1LRMh
2WPGGguRYmpgJ8GlS6w7Mz2OrfdWzfWv3vB6VFItcU1OyIbp06Em7Ve3MFik7b4LKcNqcc5V8+IG
4xv7Pyrw/httwlE3RT2LI6hdHr7axCynMSkW2SdlGTs6ydaaCAzQ3r4LxzzUYnpObNZIDcLsonTI
7mzde/oTJfqJYX6Ty7hxaWL6liDQUD/OA3iNUsZgpp79qsiAcrhA5MSMZxa6An5Lvws5D3Humee1
L+7NVv3z1itPV0eOWjt0nAYw5jimpMbKyzi07Q6RKwCTgLMR95b0+qPZdy9WvuBgZYQYudM5C8p/
WQZBMlf4hFrdO6qOsbyXrcbOCtJP3b9iBQobX177oGCWkAbPRtl/L4aRhSvvP6Otcd9m3Uc3+GkU
TCl8eJy/iDCsGEk5tnE0Jo4WYbJ0+fskweN77l5eeSN5xc9Fg2p86wv7I4TGcELXf4Cqxral8VBQ
xHOmTYfG4J1uh7KMWnV0N1jFCkhiZ+A4szX+lOc4XAUFZxVJ8PchcA4j4XmG/4SFkzX5CMjgTa75
4JM1shr73Srv+9V+pUj3Qlj9P1PRPhsC66cy82finy32a+xF87+86t88akJgbQUtTPOYDeR19eK3
N/WvqSx3zvY3k0NlEUB2ZHMISTpQ8aaZErIqp4vVO992alIp6U/rYj0MeRrnilK+kMlRNbiSlavv
mKPYqEL2IcCS4FvFq976KRtf+X1LJb9a23hjuQJbsXyfoZi1De78iZxuepwnihgTKi3Nj330Cxou
pRFVEEJiDyvwwgg40sYCa4aZOFtwVJiPTHvbgsdhXlayiwwKN8gOYkpikTTgmE9SLlZv2ktmINSL
wcDVGY2qeYEYyCypb+KVdEaU88BTGxr7Pl3f88WnWxid2FOvDTGbXWqPHJ5QPcwygREy7Ju1eSxE
CqHL/agd63ZqIKiQ4qCZn+BVcd6R/xe7uSAM4CjG5KhSl6r71qXJ2zWm2E6c8juntVhS/3GdjEfW
LHnhONLvaj57UHVUuXnArWOOItL11b/4Bc5E83vsuo+m5B5tge8Bz6ODZ5vWeUs0QzDJKOOc9Gyy
iDtaBuC1SIeziaPdbmrEAQtUQhalHdPelqsfPLGza6b2VFfpTQdiA3VynYg1ADWtt193NP0rSdq9
uQxPNbbnTMco1zBMHmYoCMbgHNRYdIjwa0QVRDQxsX8nPgeHuz6YCLjjt2BnVPWcdfZz1UMzCZBL
w5pFJxrC/q4mrAMejryvX7zjIV776Y0k/QDHOdIroBd5niFeo0BPmfuk9EKPgFicZ7BfPN09elnK
1Wnr+7yEGGCplrc8C36Fqj4bErQpckWyKm6ojA9jsYbInK2vJmtFaBocwaN5ZMEDy5MIyrIiw4tY
aX5MpobmtAdZ4uCEE3J+s1k7JXSOgsHXb2sj6EnckxxScjkDtTivVkebFkzOjib/vbfTPXM5FVqF
hb+ZWnnRWKiR6vUGT7s24ERGg3dV9k4eS6730Kv6cCxxEmlWyc6Q/MrnzgK5k/2wjeNlYHEYNzbW
FYIG5dbCZ4Qk9ARheiKi2F20YbQOifCRkQdOHKXag6bxwjH/u1sLPd0jwqA1IlxgxkLL7ftPTbj3
wssIvidWPK1bjFWwvYXdWT8FuJ+odk32ZrQlHNRa/7CV++yxTiuqWhwgOfyS3izps0GjoMrlt6IF
aDWV13pi2XE++m0M9wTs5JLg6TCeKn8r9VRyr498/Gsy3Cxz6YRqZX7Svbp6+jCX6CxmY+ghP3Pe
AGOnGja/KtAWlEtS7QB4CrqFg+60zEmLyF407cjikJTK6Eb3mD+zJKrBo6BH8+oDfDCWVyIb1S6X
g4ySUmuiHAA+yCJywx4E3wFfEWNhFY9F9iqIGbA15VME7ebRtFAVpuK9N8rP1FoMXIHac+8wD6mt
noSy71n82ydquKyIh1m+q0q/nzu4di4gp5gx6I66ujxxcr4gVzS+PZzXwcFWC4Q6LLE21R4URgIl
mFNVTnXq5I+ytr8WwZwdX269V2ST0Xc0DqUVi6fbsko7s4Jj7zr/rDTBq9eJLDQrekU/80L8HfJY
zMAj6pHSuWtmVJCMnbAenYw0RjbLODOpk7R50Vu9jeB7YTqBZHlxtZ+8YSu5KalLe1QAHBuR5UMz
CaCY9EGPQayHrMp7L9APl0x66AqKMMfgsk1GX16XEr+p6AGNwEiLbSEZpSxaLAI6ScfAnlNVGBub
9zwfrstpsgnwVT5VOXZXtB1WaQk9HF31k2ifbXmX75uxYTO5XYoro7Ceyc9E4CVMBkrM9is3J2Ht
r6zRu8avVkbBmvysq3dDMGc8ZeUrVllBCTSjdAe0VhbD6GrKriQqPe0lwWlTw1bvLU1M0As7z9DM
nB8GwT+sSwOqpMwzFQ51+VRowV2iTc/T5L6Uvb7N2MDCoM2EuXR7Gnf2cTisdMmt6sy5Mi99CMA+
xmPbx5aFKxjr8XeCxxc4fMeMQG+zZ4vwHBkn63dO+i+DBTg8S4C91QopK+XE133umcx19FBvgiv2
qjGRxzltU+pSOtj3U8M3pW2PN9ufWD6VbIkkmis3S4Yw6JBKit471U27Mx00Qptwediwc9Dohnvf
YpKVLLhfmwYju1l3cZWdMekUIWuYACUUDqvMkrPMNxNmi/exneXZ1LR9NgSE69rvoF7eCU8UkVZ7
WB0L1NjC1A++HeSRcqbTqNx+Z3rVDUfzr1mXGh7+j0VSoHfmBmga2FwAJKPe8BFLBkgg7T7XeqS3
qIanssn+levEGjz5HngV1lY2A8e1jbrCQs14rKrkqhzul2F6rxsQA0u7eOd5HY/5FtzBGsRarOBz
M8b6bM24FJN3VaT5RylJ6/g+FIvG7fE9CIosP8jP+WYwNDxcc4ZW4QqluFD2WGKCPBtWfzVU3mMm
LpJDu9X5acmJMCVVOSYkiqmlBLBaL/j/5+W99UjILLLsGG4G3LemeWHV+BMuv39BALxhyTvK6v/B
3nksR5Jk3flVaNzHmIf2WHCD1InUiYSoTRhQIrSWHk//f1FN2vT0kD3knpvu6kZVIRHC3e+953yn
5KWrHYY4dia/sEWpdTOIN3bEYQXTD9ZVLi5ZWW+1abK2kxYTBhfYaP+zX5NJZ9uYdBo62BBp2QEX
7ExITrmqTzDXv3cNpTB6FLTEtnd1UfwClArYMQ217apAw3AOMnUazqXvHcoc8X1LJUy3wlC0x42b
NwNIxwqha5eIp7D57mjeS92RSNQ7NHmK5GAw5iJ/aNMHR02ofNUxy12FaX8cJ+c1qDR94VO9e40n
VlNAGK9ro4TzTZ4sm4Nt1TQ+7GStBTLU0gOcnKVuSOwlyVuFkflUljUeKLHFkO0sZITIkpPGR2Lr
P62CPYSzFzsx+5tLCzsdcF8qtl8qsmoPs+fcuUgG2Rs3eUgV1mWCQD8mHDOiChUs9LN8bndaq9as
AXYk8bNMm3rry4SiziyDVSAnXoQq/ZFJ+Q1YEMobDiwBQ+zJPJgmF8qeY7PitP8Geqbp6dK1VvGT
5HjU1AGNZQL6zKuLoo0nqa8P1KlPLcCMVeyPN3hzX4WJuY8RxJrYi+9hbu5CaR8tbw1ptV8asDrY
uOYJI0K9BpKZxbvkpg8zp5PVVH38LagJpveFXa3HzsLyGgdnJzGXBuzE05ggY+aYuCrnnpcxkjbp
6EW0lFa5iyJP3SodF0tbTvvCwh6li/xZAHrIWl5fORnrygCZYSXXws/da7wjZAYxrbAP9qRuMD2z
DfVqOs1lmPFls+CvAV+Mi0CVXDxFJd1onFsGJ07JGwC97WE51fHw7VXqHO2oQmWY9hKQ/3iwIrgM
veZU+7APQJj4xWn0JzTl4FtIbWiXnm/Tnxxdf9pbTfAl8xHzjKt9oM2CbaaFS9tuqiXJpt8cJoAV
AaTRqIWrbIyZ0/Qpk32FUkxQBq/iifEnDJkgz+WBlfGpt4d2Q+kA180oli43a5kCk1gJD4Z5wO12
HnqMIaFuolup4UrAC5YWd5wy4XIoGS3W47AOvIDpZYB50m+PfTAC4JKhXq6CVKOdYlv5Iq7NcjnE
3TYNwDXCkDMR4Qq8WQXd2K5zidIYjWsS9QBpSD9lhpcnXNpmWHmtF4Dj5EA/6PCGcoMExwHWyNDZ
rJ3oQwene1DmQ1BrDiaaUBpXrOZTaW+EV3EPecOYYS1QAhtrg8nWsjPzz1SDgwJVx/GtCJieAzjS
fE2ls0utuoMrOiSbGHYfSWSY6DK6wI4z7ZIixtPTYHzqKIssF7rVAFdgaXjyWwlQ8sAG/5S2s0Ck
Q10/u6aOqLq+ORiXGXGXC7evnWXiVd/yLK55Bzno2HaCM9Le1STv4AdChh5gJy5tA01O6rwR5LoO
XHMz4sza9WnL4IPAsZW0lLecSZGJYauNGeT83am5IBoEn82EunBuiJHga7RVvwmniXLKan4lTMym
rsDIGHFCbXU4T7DE6dC3lPKksXFmgoUVetwEfUT8Y1Sjj5S0e4f0ssxDMd2x/BIcHyevXgVa2RDl
qfeROKr8HZkUO6RkIOgMJc20al/p9r1suBXmVP1yDSNb2LlLVPDw2eYK5X4VLpSHGCQo1E+bv3Pp
U2rjWJ8Hva4ot8JMX7OOOWVDPiw6Zma5lThbdfVKnDTnsNTdah2i2maUByPiccztBrDRxE9E6mO2
zmS9rWt08RVRZyvNxi5XtWxnvfuaI3JeEKz8KASBKb2u6U/DbFVrDiO822UhvXQ3M2Ha0eQE4sf3
zNUPGELPJDL/lCpTu96bIgQU9XuUDt/9WUYZ+SlU2W2fUbb4YpOGNFubkQA0+Nhh0exLg7Jp1PV8
1w7OJnNV8SSIo16qmiFwVVVw/7qJ/BJ2TldLQUOU+bUfo2DBaRD/aeHhHkuaD1c2zhx1Fy8V60ib
lkeOXT/sV90fWrK+3Z0s67fWYbZjs9ej7vdOCjExSbggy5hLHePW/zQcyUIxaNvOgx+LxfqrbL0f
CRSbyAaLXVfTvdDAa9rjW4cSl4kB21VaMJJmuVkOIvkRMP/SopnUHk27jmV72VsEQGTWBR+W9ZyY
w4WElFkQZNNqTaevkDpVFjRapqC5VEPMPpToeG1aRtZK1vNL6/PShsnCkPyvZMyDdcq560lYU3To
zQyvYqsta1JQl04tn2taEH6uf2akHy7MriifxBtKLiIkN35QlbsRi/5ynlZ2QbLlfZ6HmSGmf4bo
22lI1lNlMhuOUlpOQ3JLO6CqTZpQbDqnTLDxGHnrbzyx7itroD2GakXq+idHI4bvk6ItsR0NzHee
YrbvuuFHzQpYUYsyto2h0KcuEmiSqIUvllD33/WiXLZ4bfM+pqE562MntQTlt20ENUmC/ZOWgdQP
kzni3Azrl6qwJapRiKbGGFtPZTmQYubfOkR1QT2iehUFWrBuOs5mnlGOiOq7Ux9YSHicu1uI7VAP
78WQs+EZ3g98blu26e0E12PrkFg++ure5fovEh23xDKfe5Phb1BF17QuHhU5iLz3VPVR0h2HXm9h
QsVHgehd5D2N3RGAE14jauzo1Q5LDq7ggJjlM+M/xUH3Q8Xo55TH7yg9H1tOjLUz1SBq0Z6pGJ3o
yeyw7hTwI9Oo9tqrsIdi5xbtPraTgkFtptYtBWJc6z/dBhqsMqqrU5LBphOORB03ruKx3WfD3MqF
qrHIfNMF+5FwyJrcg+mYVOtY5EVHdexVfoWqKG/AxcKWj6YsWbkWZcWsSgpVVx4r8ocTc7xbDCrj
4DvAiG8lTmaaprm/DHwYWQGNqL7z832UUCWCV1oZfVTd7DjfipyYWS/PvqxsumEaEj/sotuRbfvR
sEdfU86Ss30oPwAUGCF0QWcNLswRii3sRNaQzqUAbcrytY0whwj5itG03JFCOq5xmO3rQMWflZbC
jqNgd8rOpVwlO7rC4ruiY8dMf7q06SX3RPDcVdUXUrWlkUp7zxiC/U2FP3F17iLdrU+zvMw3v/kJ
DLyCGExs5P2nLMe33NWTHa80/C9W003jJGJZtNZMTaHYwKCBC4D3Nyql2LEiv9l9qa29uHvRE5Dc
PYv3zucNJGcqOUdM6JGhB8ta1TReJl8taImAH9FXOCYMeofpkl5e96n71LPMeqU3bkRXkWkaNs+u
peG3ZsCwyLoOKmvTVCtnCIkOYE67WxS12Z8kqvoU8M2SdpPCjETHTjOSz8bt2bws/wfBqCB7q9d5
JYuLrVJCX2PCMZCppF9IALqKYGmXwxcN7XVS5SGTQAUtuzEBhRFYIvlJvfQoB1rYSmC1LZgARUIq
MCETadD1tKkmx0Lr1H00Cenvyo/zk9Fbm9q2N7QkvucGfvHEYSQnuwUjDLyIVYAaHfMzvPFnz6nW
QPk+ESvNM12meB2qHTiJ5SqbrdJIdbgQRDsPE8tVYEanpjeeJg0odVU0ijlXjaUjYZ2IcUQ7cp0V
mO2aPDulMAw2tZMfTXt4WCIFxDbnoQQm5zlOdIPCbqDXD7w+/lOdgb5t7eBWBNWHsudUBAsrBmo7
zpuHrswPFWewqTS3RkkD2CvHCa4oTc8Sdd6hs6tDpViyYTaupVNrtKI4ykVadZAt4rBagtNga1s6
IW3YRFWzvx/PvcvMShuj/eh56yqvjL0kpLit50FBNE8EZn1goC88XTBdr2wqiBqHYa7VtypB8NLR
3pFCN1iS3WsXtNtUc4/WIHZot1aicY9AJ3fsLuq5GTkFVUiWsMcvosRaGw4+gFzBSUDHjD6iCH/0
3bburmmcHDNajhoIGVT+8ppwm4mJP+Qx7Y6K2YaPO+qpDF7GZENcNa3btONv0ZR8cqT1iRAUQ6b1
PS7bGrkoYc2xClCcMMgZuocRZxe8xz/mD+k72dpxk0ta6m+m5d+VDKBBEFhcTbsynK5FEL5gZ3v0
ljw4KtgVgr0hD19S6xeQdGyX4c2K1GPUw1cz9R9ZY9+hlrjW+BZU8gS5/JHmzoEYadoNO/IbL74u
TzER0Soxn6dGf6b5uyOQbBW51BO1sw275CLmLcXggw6NDlnjs/ZvddkcJJ0FrS7PWuBtIQO/a46x
gnawUg5j3+zJdoYz1f++T+mrlQ/fTb4M7FJsG8wxNNNk0sL7F1WUrGHIacbqboW5tWOmmUQ30RAr
Up79UDtyzH4xx2DT1nSeU4Xpd+u7KT8r513MiCxU/o7K/x30+nW0Okz8dD1ZEBhIVjp+035dpl9x
6n9jT/nlJGy6g9W9zuQ5BCIMHdwc4VDxbNHBTgJeVpM3pBLTfizVsVHarUyKZ1Abq0rtbBD/0moW
HQq50TtyinPqrwHOb2C+axiwrCpYgfxbYcpEpzZtxpFccYnIL2oORCisQD1HT72JIyfQDlRsiaVf
Uqv7hg1k79ThW1FOr148AfDsaPqNv1zX+Kod/diQzm1H5p2jdT09l+a4JSrkkgbFs1f7C7uwftqz
UlOzYSTGdKbHt0FqN61Qe342a+lg1i+1/NgkLdbbZSreIXheqiYBKm45H34SvhHX9Zm0J2g+NwQz
nxn1XhKjOi6T2/QxTfnPvCjPHfEMAV2BeliZXBRewZUM4rXdUm8E+arwglcVIEeI+1tUevusjK6u
FJvJSjfVrJwhrrz1cUKWza3Qo03k76q2O06le3Dafm17ahsYw84fzQXCrQUqBTyMV5dDVDu6HDFr
dCbTPqSTmWf1BmzMMv0UhYcVnDe7X1YpBobSCD8VzQC8Qc5K2KBKav2NEf+F7HQ66dPdNiVcSX1b
qf4e68alqbSH5tB2Y/LB19+krd4kRZjGbRzH/uGpi6eqU6HMN3z59/kFRKt27sAbOUayTn04tq56
y5P8Mjp/fB3mRe/vuzY7jEb1YZ87K7gCpL/kKr718fAKHvzUJ8XO8Lo71cgCYNvOw5ZLRs4dPd4t
zKdH2vpXxbiisU6aYgKF8DcX3UNLxJvAB+p0RxFAAM8RyIObDRIHSEV0UyEfXvUndFyniEmW2TXA
krR7Z4a3sPZOIpUf8zIie4dhho4vu7+N3SIto0c0hLd5JfHkCGhjYblL6bwP5SWok9fBzvYApju5
aMb20fyCajSSYhPwanAOToeTKi6N3h/R1svmYucPihgQQcWypuuUOOOEZIeWQ70eI3UQuFfbJL6M
XXyrNLX/LeqLo9ci0C+h3p0A2n3U9Mxk2ex0i3eKEWR40c4pDnLdXMpOQS3mx+G3Mtt6YQL0IBXj
USENSQf7iHvkVjXZhcHNzRHRzUExFvTw8er3IRpOusPK2EZvTJAvXe+e0jR6jT3raFU/SO46hWF+
6V11yU3t9w/WNCEMWOuhF8x/tdP8ebCq37uePiWnsny4N2m+N3vGTEN6GYp76ocHM/4MVb1vlXcK
m+jVjINTBmlw/lY2PwGR7KuiPE1TfPQd880eu1Mbavf5Bsx/f2Y2ZANuHDO4oSR6Rof2AKv8BmPs
MLLRERD1bqrgdXTQGrPrfYsc58O2h/v8ROm9PI7ud1WmF4rmW5tZZ0sFN4nC3stwtaf9jeKf4gPV
EQ9fBBUwpk/t+uPVlN1NSL5X55zmr6WWv63qz7rL0S5Hryqa3iAbXOcfarKiC+VbY1QbU01XRo4v
BA7dUeh+/N50hPthGLgcUwbD4SvS0Hvkuh9VFN4gfttmd1Fd8UUQ5d41/Hs9GJtQQg6lc033T3nD
SmjVt3Dq0Cb/MON+nXkpJ/fwZf4IWZJuZXvodTJjeaO4Vie909/6fnghmS3u45OhKwJXro3Z34fa
+nKj/MJJ6s5s4AYzcdv5Yq3QT/1+bET/mJ/ewB53uYF8gQ6utLRnr2zvaHrep6m/xZp4Q1LzUcAU
Ht3sUqXWB3KNzRjbGA4bNghw78p/GEV2yXhB531yIKx+9ickvJFlPFwBo750bXSzg589S7JlBq+W
Zu+lwF7EH2Pw+Xt7zQnH6ER7GursqBdYP6NgM1bJl2UCD3qTE8D2NQ76R539Un6Pk7+/gyTDDN2c
INvDbu8eDA9Ps7iPwVZTKuTZ+dGV/V0Y8XvHK6dZzqFW587rH1o93ih3CwZtIa5PjiHzx/p9Gz3U
oA2WJBNlGcpavj9f8PzX35/TMfZa/xJM4kdYBTcaCJzzvs0/hdPO3n/jajl7TwYnhvj3MQhecIG+
G6F4y3go6tFB7d092s7HMDJBVoLYsExBHliuca5Zt6p5wJgo7w7e4jkL1wjct7LmT7icsUxYYfAq
BF92iwcE6Me8eRnGXGWtzBokUNl81zPC1qifHCoqhkfBq5nBHGEFDcjVasZ83aA1g5PP1eJ822wy
4lFcz1mbmjhW4I8BhG5jUDkxZ1KXij22u0Piai8IK3aZWzwz/jjY+rT2iF6JwoxTZXKdd/bay7Ze
3HwPu5KAOHczOMGrriGa0nTr7AP+hkFxNN3ZydIWlyF/H2L9R5dqnJMMlsXyZbTyL7seXzPT/dkM
/TlLz6Pm3Yi63QgHdILVv8SQqIxEHkpTbqwChilDCz24QU55cnJAH8QguFX63qliO1XjTkmyYFBW
YuUOEJzjPwPGsJUCeiUtrw6mIeIidCxAUqxDn/EHkDq5OY5h21jge1ZIOhRrA1RUrztMaX4xg7n1
5RzcWD8GRXsgOqh28chO9lkwyAMmEV7YJKITDdRt6ncHzD6H0e1XLY3qVjxHAkxSaCNQ/VGSviOi
/pbab7z10bmK1hbn4QZtClhD4uQqcIM9QuhhVYtqIwy1CxHLCNqSyqH2U69BEB0Gss7o1J1m+Z8v
DWbzxH36DJCNDLUU3sUUbsNPZqgcL20i3znCoPUUothXkdiP6C1KFJ4FWczzdZ5PlMgShRcc0LXv
C1wzRu+xHKi93SengDOHtL9ir7k5MPG7WF0xGyB5LTeezZrGILwvz5A0LhIRIv4whjkTqs6QTxIw
SkAnscBP/eT03wOeIiNmRer6R9H2d5PogTSG++U1s6DZoOsRX4OU5YZvl7xnSgMUzsmARO1NOapj
H4LEslCInd2PKHBRT5fPFa2t0fF+Aqbf2/QmHFsnnqhGyGMtPO+He5gPrkEcMICWG4PlrBc/40Ye
ZnVl625i72gQk+g64a4dk0XKkBKdBq0Ef+HxJhpNsdLmT8n/ryBwx8BGKiKCjHJc9v21ywC/uOOW
STDYVB4vPkyATyQxHjmgnJbGQYZGV6PWdzM6YwFABNT/zjrp4WD7zi5SES1suTe1fBvq07Gnees3
codJalSLRhkrw7XWLSAOHRINT1GzrI102ZzLuF/JiFQd7NAWIxqfjBI30BblKPeB7dcLy8Cg0++K
TJwxiO0nKEdYtjeNmnEKCtpCumt1Mk/UmtTOJxSmq6QymCsiO2xW1hSvawNfjolTKV8M4oekBrd5
gYCSsxezc/8wkbiiFOA5RerqmSupbtI6zleAX83n5fkuAO2l+V8vW0XKUOPfpDu+akmzcT0xp6Kt
itUovH002Wu6CoB10+jWD+FWM4mVycqPPJxLtfCaJdZH7N9ipEx9Ye3dzngbz747XlD2f/g0zKmy
yl6gs1lD6Z0pDlOhjnUzvqAlO8gARD3qgrIWjADf0iollaXZzE8BkMIj602MRej74NCqsQ10OZa6
IpBnSE3JM09Gndk6Am6E59vjyJkU3n7e8Fo0mIHyV8Ho7uqEhv2grQcgczVPYVjfAJYw0YmzYwCn
2BqMs2iAKwC1j6vxuy88BstqTwQBXa6FZbqMmDMqdHtZY23RKVe9Ptni8MBze6784c7A5KInGkug
ONrlgEjVWqDBJccd5xOOnfloWgU0OIgWCziH2vZ6/jI7Onx9uXM7tjXsL9kMccgCwlcReg0WDkIK
Bf47yoBF1dzGfFj3rbVy4m1paUcqkqf4MPirTAV0OcLT6EwbdNSruhzXvvK27EArs9dW+KRmlxDu
4VXapHA71HL+3xMXW3P9Da/miVl6z2IwS84d9TVrKhRCRnzBm3kjHCPiQ/rsohrrMBLiORIhr9Hv
C690BEAXnIMesSActaqRp2yO9tHLcxSbZ0PWG+FDFQzvJRNckxSGYI2DbgWJ6ElrboN/nhTVoF1u
QG5unKkiSCq4lmx7Ub1LQvuAwJMOmqIOlrtcCzY1X2rKI2kyC8cd4MOztJKQrvf1EufUskcYasb1
sgHe6Y/9ysycg8NgfMgsulvDytCSnRQoWMfwEHMJvAHPNDDYwV5i23stY24cB7wIifxczVGxLGPP
vTPSf4umZN9ZKEW+5odKVt6+QhBt2Ds5ZkcVRhsLOUqsnJ9xuhsEw7nRWBGbs4Wft/5dHVrtPaCU
SVLzvSrFM+EgG03/8P1wZw35qrTp4xkHxaOSUyRKHM52/5nZ2rHpmADV6TF18m21E4l5sQ0cyJa9
NTVWmK5f8wez7dBiWmPZcX1CfaZh52bQWCoSa7lM7a/4lMJRdLl4xpzz+fT7kvO9Gmta+gzl6C1C
ZuSkYCznD6kAgKaxt6Hj8MSz8g3yzdIkpXXEUkmDeu3XBpYoDgH8O478lUHgqyw+UtNfO4UkQja4
GpZ5boS1liHcDK07VHgO6ZAtWFuZIFjryLLY4x7ahBIjVATsFVtUMqR8YMnrBK2Ecj0vzDMDJYy2
1JBck+r591otuOkeXBm6e/lor2nNQ3tBQ1v+vhoqhgpb5OvBCQ92yRPcRwRFOLs2GLZSolCKurXV
i2eoiackT/eJ0T9KxnDJlIPc7ICb+3tM+mzXpIH4ForhGTiG2EYnvqwa1yq3TymjcbSKhybq10Cr
f7R1ze/L6MhEb/OTnDTR7LE5T2V6HErt6nictSyEtChXmjo8TD0PXU5Cm+sQ5cuYLCifjebdgN83
9M0mn5MOwi+Xug7yQEokXyyf8zJfo5/e0Elazje6cpFuRNlW2fk+vU6cSZL0JQAKndvWWUB3RQAF
sltuyqKfA6v3sAa2tRIb+HE01eUSNsBzVcGxI+/aT491UVyiKN/Fc7BZMN7LhKIH4tgYebvaSnfo
ZQ9zxE9s8p0Q2Uz4OlOkFYLbAId+aUyEYuSMTDlyz7k/qiDJcKZApai2rMr6kRqxuUFhVMRlhVRF
YIu61HHeo+X3H6YBCkWWZDM9+6Mk62QqGRBnVAI+mvr/jw/5vwlW0Oec+v8zPmTXfqbqz/mvv3//
H/QQGCG2AGsPC14IYdFJ/V/0EOcfDswQcB7g2yCqW/qf6CHuPwTeFeEakPFs23L+SQ8x7X+gu6SB
7whOIAjlrP8Xesj8c5R/QtUL1H22Y9nCsoSwOXeBSfkzO6Sws2pqiZrncGGihbc/lFH4T0mAO1oE
k4NVMDvUrvmCrNjNXQRcWcMC5zgb9t43KYaF0Q332po20xD8bKo4/ANYQxJw8LO4/PFJ/hsK5ksR
EbPzP/77Xz+gIaRnQFaBEuUZkN1nxMqfP2A8BFBPIgz10kEhF1tGvHVzWW5jAlL2/MJg5dWkRV69
XPV+sw+L+DsOAjoiFaP7ghne2vWZUGW8DfuMUeAsPjV2Rdn8+tMt/998UvsvQRV8QMhhhsFh3HS5
d/8WVCFm/gsJtU+YjcsPFOwfU6jGY+E0zSbE6rqLg/qqSg26QSudtwkt03OjsmphDTJdy6AwtngN
Z4UK6Pesyq9k12wprtNV0ZXqW80qbHAyZNZxdR27ubVmyaoFglHvJBSxOGPpbD31VWHID9PO36GH
M5yNH0YIKLSmO8sGaKTjUJbELWfK5IhiTz77mPrWlRlkIaLmemG4mr2Kcrx6ok+LfTO6v7RWdhcb
xl+NzcjBMGhNw12LwblWdPJa36uvTPa71d9fz/nx//OjOV9Pj5ARXhkpDJMn9F/v/KQZpd4ONVP+
UjsPXTwHFpVkkBfauE6kC27B93Zx5e9acMGHqLZfEOXGHKEwYfqxo2hYd+//4TP9+z3WTRhOJtHL
gsnyX1E7eA30Psphm+M1GS9DrY2EuE6vjMto9rQcvPNxGWDuufVJ+WuqEpTqaa++ZYV4Kzow5H//
cWby0F8ukcVS47m2oHGgC+svgQx1HjVdn8XIFltRrtw2DInsimdoK0o60RYfCN+ni9nCZp3lTRrj
PHKzfjOyfxP+AAUyJ0pinUBOe1fY4kPiT3y3YhKF+6747peWA8Vb6AvqjXSZ4aJ90o0kBApiFXSU
0EYMZYM+1Eyi/xTo8O+XWuoQLFkEPZcFyP0L1SivaoO5Cc4KeHivloQ7UuoKDVsYfBUTw0Nz7LdE
AaqH9D+tQUvoQbnGOjdbYtWgiS///lLPkR1/Wid5GEm9ECTdkM5lsBz95WEEKOigWsGg2nsZauSQ
CTezexqSM2IUVuDlN1zx77/nv619uuGyBbi6Mb8BHjf6X98ABewjZrEpsAzkDzwyLCZmhU6vt3gV
oaKAK/atlm5K5DOmyHtGELW3zgwzAhv4bqdBdkh1z71W2Iywqfo7ynGaSMwx/8Mq/dfEE4NPavBC
GCZ7k+Wa3l8ST3Klw7FHdQTC13wLAGDSNtDNI8b/jybXMTKLUms21VCaD4uQ1pFJ9dzO9/e0KT80
EePhbazhuZuMN0k+XPhkp9AaE8kb1WTmvoNdfxIZ9WffjSzxzb5uveQ8luOrN4rmZGcBudDU/m+K
g+Z/eMv0+TL/+d4Tlspui/PfM3XHle5ffjhZutCFfkcwlq1cDGUUriMPGyN+ZeT/QoD3DAkxRToQ
PGPNbwjcWjN4DEG9G17hHXpXJ6BDOs0Ta4Gx/I2QE4DNT36Mq/TvnxnoYvOL8eePawiDlGiLnchz
SHTSjX99agwLArmlk+PaRwW+HtuwxiXhifWhTRpI4DkoJyZJ3UQRpdSzo9sLh2iGXVsG6vkIJLX7
0vyyeoUNRrSpO+AczDLrNISjOAy4n2fGr2qy4LOlHAxpLY36xDij7qtlXkoaNkBUA5W1zzIT0c5W
vcSo8FtZyX+mRv8/vwDNUl8LvX3tqinYJ52egSb1jYPVVdq69Rh3uLOUL8Jfc/earKKjAJZgdOV2
qML8BQcAyTkgsQVdBlMz3aM+/wMBtFqNrpusPGTuGAeHiomW118Mov2eAHWUdycLv0Vu99O3GcAV
HSmMVmpWV1MhOmQnnjVGxfGf/4gyiGAEs1abviUMzfRIFKAHqrU7jxUXPHGn3O9443HKqG6Nawl5
jAdauXGlxSSLDlaSqk3Q4zzvKjO825r0toJEOcqmCDKuTqReVCdoUb3gmPMTRUHnXScPrZZP53tR
up3+UugzgNhXFz2Eu6P1Q/XhDSAn6j5tME5lnxkIg9Pvf2hm2BwjDQUts/4npoTG5p+XJ23cT4nH
besYWXGyqxCNiTvsMkWrvvfUN1vGzg6Xsnt1AphRIdxwOvEvXpiMFwuj8ncb08wTs57iWvQ25pI8
9p60rpzpmFa2xV9jPCIDW0YxHrOsjp7L1vypyMa5qDD+ngzkNQOoS8+uN4bkwcPAr+z8VDgSD0Q0
vpJsjTcIHQhORnmdRuEADu2uRSbH1eBhTdIrWR8gKZIYUo9b2zwQzqh9a3rXWjH/95eWgjaAdvDF
jV3vNbejd/p75U4UoliXOd4L5fXow5GkLxwgP109usdwcHluMvh2gld/p2VoVGgM53/crvRH4Dn5
yvLThuTETq0FAR3LRo9R9wzlcGzo2KHGU8E6LIQF3a6E9ll7yQkD2qbO5XB0CPlxLLBCPt38tRkK
+qi4IPGN+N1ugqmMsiDZhygyzpOgH+rlJGgwj1rFfZdcqeMmhTlT6w31VtYkm8bI7/WqH0/8YoFO
zP7el7jzbe/jj5VTeaLjeOsBYxsswtBti7juAmLqGb9tc2bGrO21zD2anvPTc9LhTTjRLi+S3R/b
Crrh4V4yMJ7QlZ+HUP9FFSoOTlCjJhHZVhOeR/SPcAVUTW94TgKhbev5V23QaNupiaDiJ3CVApHJ
516FaDZAmzBrldtOr5hWalPzLOxerW2tte+W4ZaLMVHU5UVtX1U0Mkdta6bmkdqKQbc3tubfEwS8
b2L0391Eu3thNn2rCUOkvRY9/CHR91Fk02RMxLaKZf5SWOgOp9iKzn4j8oumbEwZ9QMxoP1TyHLR
ExAVIkwkJrGN5E8dSa9R+qgrneiCnt170WhKuLgupxoM7dAGUPg0RmwlHQvMu3T7u1hIBC45YI3J
21GuZS+0ZpyVZgcwqerZ8UlKM06ctNgm0oKDgQOeh06RZ+P2GVgnD0d7gsE/LTO5hjiVI5AYgVKg
I8fD2pts9Vsw9fY966EOaLTwtpbVQOZuXWdjWxE+3vkdTrGc5V+IylfcB/WeEKTwlDvDa5zMdVw9
oBUllYJRDtGcjdllL51b6dsJotuTT6BlYCeIIiZ7vAjNaze0r5+1KP4sx7pl5J43hym3b3XCQLZJ
UCN2QqP/iMSc+JQG99+qIaEHl/t/8XRmu40jabd9IgKcgsOtJGqWbHl23hB2OosMzgwGx6f/l9wH
58ZIVzXQWRIZ8Q17r93Wl4537PL7J2nb7N9c6+jcXxpnau1rTeoU9wdr2SSM9FyyW1r85JEwDga6
rHbwhfCrdIh2aupqOCA1RDWjZy7RUb8gExTPpoE2OSndeEOnNyBHCNM93NkWFhU9XW6yVAK0+lI7
4hv92YhYC2a2SR5oK4w2MrVTbTRcS9AbNLV1RzCsmbanuCFKI5wQdobZVfY9/ZXKP/BvJZeavK1t
LXrWBV1pvSGMcVzZvNtQgO28DyKVxQEqS+lvJuFOLwR406hkr1nuly+/P4I5XCe4AvhLpJfB74aX
NGGKb8iyPXV2+M6yoTjMhASho3dc7JSqxM1CPMDcU4jnaNz6Nk7fEIAR9eyTtdtLaZ1FMBggu0cT
o65FHhOQR3W0B7gzISJYSLggn42pu/Vwx5C9M/pqkA9fk/rZ7ozm4kJrGJ10fqrmJDumECJ0yHql
QAyzml32x0aYJE/W/K5i2z0qAx6+HWj54GXJWbNEjCozKCKoeOzE5RSzeFwKInoQ63aDc1Re7oID
YCTfo/nYeAtZ7F0HZqNRdf7kGxbRDEmbIx0ucxiEs4GKGRuF71IAZk1qX4ul12c3xh2YG6jGA718
dQ72blRkKElQP6KA/I9Jeh4lwmxOmbgrybPa+7FsmIzyPqc1HV2/UI4CXLiYaSM/uISrjUUOM3lw
efbhsqV1s/K5NFV8yu/f1pT8Nu14dE0T0EHvpmzrYJOsM9AMBAz7N7R87acNdQPZ9FNbT+UmNTO0
sxiXjwNk99/roUdjGcnM4z+FIehsWMFr3hRZVOWI47yy+yaq3MOR6Bnt1ulmEO73ztnNzf9IHmiP
Gv9AKPLxyq2kHwI97NoQypxh929ZxUej7/45zPH2QymAYJgTZ8vanNhJjEQDsHNi2tcxYriHY9dX
9vdc8AtAH3cM7Q3On/A42+nz8PsGj9QzK6B9csO9q3Z1mS+X3z9RuvMKKi1OaapPHlLK96nsti2D
5q1Pcvs2icvwki5eDEwFKAVxGY7z6PrsMu1kuNhW6F1DiDyFSOzrzL7TDhPnlaJsOfhV+u5U8a3J
bK/jilCRJd0MMjTfgA/2Yw1F83VgGL9p7/Ekvz+6GK2Aiz7u9zfd4jaYsMu3Jja72lJpNM6Z9lYh
hfR6HoUFLPX+O1rO5aGz+z816ZFUDt07lwHJtLapw7PZMspiJPtwj+t++P1TC/xlAzhv3PSNStEx
5+OaNFTxDFoD208ZLid1P4rnYuk21Wh81AMGmlJLSBYLbOwLmBheB9bg9/9aO6nqpyRM/3fX8x4V
Zz2h+vNxLSLtD3i+ORd/f/zeyIg/11Z9tw3OT7/lQRtnUTdN85NVoH6y5+LMN/o4OrGD89OOb34c
+4/A7frKl/tkCjWgKk4XZeXhCgU9NlyurT3+SL3WPCRHG/vk6vcTrEYPBHzjzbRW0WzVMM2I5GO4
PuLgNPC61Ut+tQw2aUnpdVuNExaoWvbceT22sIVocRdrFYQlVu1O55tbMsDFzQ+1uE2kXq/8KXQP
VWqF7AKaZNthKy1Ji9lNsm33ixTu1UXk3LEgiUbzblDujfwCSYPVypJ9GNnQ3fTkY5f2qEhNvxLP
uD2OZhxwii0Du9Ns/pPNjjr//sBEeMo0+vwcCFWEBYqQR9tZD6Hf3kbXXPBVC/cyvFsYMt4IXsAS
VI0PSVegyOrT57GE8S1miSdtQQbXwnJ+YNfCuPOeJ99B+Wx1UF3F/Zol/g1UBcof7G/EDf3+sJta
7R17JgtmmY/9dIXf0FIPMX9ftTFQDkW2JJ4Uu1Eb+eq5vj6KAMaO17QcA8SIu5Hi30HjF1fXN+Z9
r13zjOzVPA/a1+f0v6nz+xMZOsPJa42gQeny3ee1d1KWIEWpD5BIYrgfrIJ0xCdbznCHLbZrFjLW
3x9dZn9hQ2w4Le1yPtZtASOfGvD32XNKZOj3vKhDemdPmjUPE4OYFI6CcPf05eAgiY16KgNp7yEs
CoSi3lpmer4ulpyvv38KGnAT1E2RaKH0/B4Gvz8sr4f35nf1xvKHryxIyRnsh/E6dP1nqJfiueWy
orzRT37O8dL6OegEb4tGlbVoIn/8Can+BmOQsSL9aXpcEH5EUBbYuOs6XHWdP29z4heslUKirCBr
RNOA3ow0sOElbxyI1zbKdLP6YiToftxLq3XPuG6NYNDCm4h/wg6yDGBYzAkO1sLRZgCdrFkefBK8
iUssx1Nn8i/lHAt0yjRmsWJvlGLUfo8N+Ax1sNjH31+7YDolLKe2RQPPgtkzhldNmNpiO+8k/hkH
SZbWxmkZSiUDuX9tod+rtJhfhjSeUC04zc4XpfPGSPWszWLcZkVF/bFuLVIdV2zht0mepP+8MXtt
asCWiNi6FQ4ScM8y6X7v0ZMW2bRqWR2/3q9VfkUz9fsrIHt/77Q5sl3qXVf2/meowD2WPsjoqaiG
2zIO37FGD1DS620zG/lrAzFxG/aus/79NXCcZ+kKzDPA8LF20wxb1MMvQ5bwVA0WGfV51WxdJ8WI
2k7pM/iTU0KcGC1myAa7dSsiZgpWV+ROEMHiPk1F6T7hHf4w5qk6//6jbkkwllUuDtYe2/vvX16J
sT0VVfv/fq0D0Z5q34jw+6QrVwraYFdP6wGjOOFsg/OamlOUlGHzyX8BvVkH1YhhCZvtqXyJtfZu
XK7ASPhNlkv+0q3bEHFH77vkliGnfHCLpntIKvk3ZHLDDIsHtGuILRgX+7rMy8nvbO8nK73I0/If
EQPDE5hyQgXbLj7h1DjOTp0+t2a270j/KKf535yDclt+izxpjR4CHEyeHcGf7PM4F34P7mTh+qk4
bIiO5Gb/vTJlK8SZogY/ntDQH5YBQXj2QqXFcd3LGYEeQY6EgpFnXIzzx+SOu1k0ihjR5AXERXLx
aMCBPinjs/Qm0jZ6crQQBCga+bygUqBlrUe6CtmSNwchCWeGaYNoTqaHArny3hpHaEJeHp4t1gjo
jvLuyxPDuS2r+bXvgBaJNOjQ7Ss2jRQy/f0HlXf1UA58rh1urIbktOPvWcvIka5VFDoiqBIiO8OK
///DUWR9NdaX6DVak9nny0M+sVhm+aqKfjxPIairSUiWwcBOwfa524a7G1uiiLjZtnKsrM+F+dQm
ZWV/NHXnvbjjgL7JihSPFoakEEKBuzT/OZjtzMzrnokyfoQqg4Adjf9Ntu6wb0r8SRmrpsdWTk+K
BKuoyxaULfcXorj/6BKcS6T7bHsHC0PrDJfF85xHL8UJCSwiXec4x+IZKaHLHfuBQ7wNl/bwv7tU
sqnK47kGck4rtOpm/EG20/3VU5CATk1Be4L1LhEZphMetHfZhjla+jY/T2kQRHXdtivkcta5nK3k
0Drxx0SbvFKyKh6FHMkqjfWDJqDx6kkkD7qrb2XjtRt2S7e0JJfPJ9btJMB3rX5HTcWMuXLmUM7W
MICgSHnxqbLg2VNCOYffsbHfG9nGsRkZL1UzHwAbbdnWYH0UU/jvojsEKMGg2q2X+f7ZNB/80c6e
DDVg57KGF2pvE6V6vccqbl9+D+bZj431WBXl3vF6lKrEoP0Wq02HWTgegxvDxxHTlSwv7r3X4vNa
u22NHcfS4SOPYr/xyjk//W9SYXZBfsOwyKKd++hQz/cyUjyzi1V7Ndr0M1l5Skr/7Lpze6F1j292
YiF9HMdV5SNOUxhw101bM9Xz2SjGjb6VpLygixnVV5HJQ02u3U3e1R2VO7zOedPfnIUb/Z5jPXgl
FNxwcYkiRSzXt/klG0Ln0bG7rRiW6Wpr8VFB8zoZ08II/k4WgKcAMC3uUDCwSQjv/3zwGDyMKYTv
+2+//yib84UNLGQ/ri0g1NZE9ztZ7pMOH5I4FM+dK7Z5UrRX5XDlJ2OarFXlqttv/SS9+tpYWYUq
jJBTW1XO62hSb+F6ABH727T74z2XM6cYg0F4vR+LKFtCjil/aTZLOZvvvi0+l4wESWHl6iqSnni3
RcGxrh0SowFbRr/T1j7bk1FdX3xeMySGcBFihv7dfR03tSS/iIonbjAzPF3cflDA/AGVBvS2gqqU
/jo/p4NO99mY/Yk7R8FdIAxB45o7tMy71nHB4AXbM3WiJ//OrkFoYWUEZzZwj9pXoK9UO14UJP0N
U+Atn+xXVVjWKuuKZfO7hNVN81CPMx+NqTyYAm69FyHFMLue+WpW4g5LKkneDtGSDV5/ozv6D5Ia
shUcMzvbbv4uuWU9JGnxrQwGM35jpd9uNWPe4m7MU/OtovaEo+2XR2wjE5c/74clFNcJsifyz3WI
vSydjQtTbfQ7S/lV9wOqEhYK63IgJlxgLPPF94D7cpvl1pM7SiZ7qTy22nsImjk9MyFClRYP+zBE
5c2Sgy2sOe0wLrTbKlmyTVCnH4iP8xD1SgB/IYQuuzhmtq3psrZM8B9J4KCmxiHKqd10KrLr0d+X
dPfrQTQiWoxFRjBfSYXgpojHcH4e5hHzn4FgU9hECeJNlJGMQfs4JZFSMInKRDKRSotxPZv2sq2M
giZNfqUNLIYlFjflKbiwOYbXefBzbjv2y3Vqf1KSDgPt/iRSdYqHuVk7wVNw0KXOI62ND/YZhHYG
NikXpXlI4OYa9Kk7Ow81bHd764XgdEjIWDsGlKeWmnJC+BMpB0e8DfRilNkR4Qwzxar4sRrqqyV/
VSbDYYcB8J0adw8b+puOLexa296LSdwfyjaOiPLOWYX0UU+wb2s20yPjprW9aBTu7gcQoD8S8JKB
+q1wCGMIcC4aevgLGLoKp1ss+7+JM5b3JqOlmZQbnpy71+bBM2N0X4VBHl0fQgRYYKdMsRHSXol/
qTFGHt9hC2RQqfbInITAaoRNRfFBcHe81ZIBSSIzH/UsgawQ+fBiGPN/ueE2pzCGCsXQnpE2TsRe
mdPJM56WzGd9a82Mh++uTgDx0HuMEo5KiJNfS0wBbtI/sXPtL35KJ2jmKDsmxZIFcgp0GEjcp06E
9Y5dBYb4Vr7e5+xn754f07MlSBgDsbk/VUbK8iWA1NGEzHmH8I6Tl4ohP2bWHcxfBhtx5N1hTXrg
lDFHO9whG7CcnJAG9TQFZbiBLXMbpAtn3fyLuPMvRph5UzrUSkNayyi/O2qXwd9Ig/7AVBBifHb+
zhRVpeGdLJbfPECqQ3INR/UrI1a6L2EdlbH/VXsQr5m32esAdafZU3CN3fwDIEpEpHnC51q4XKaB
eVXaEYmHw2ET+0m+SyRmzHQO/KM37RcRnpTGLniHDB4SH+NlQWTG5FHF1lwNfsx/fmueKjsOIR7I
XVKOZ0IBrF1RzP/inHSSgnljWy7rxBYMN40lYmbpotvgMvaEO16qQwJtHbRVRYIr7erKFUP/GIv+
AL7WYlLjvEA4Q3CdJvCoDBluzIzIKyB44Zbp13MxecU5JGIO7mtL6cRmxtZyR8BKjr25MtcESi8b
yB+NJ4q1lzeX3IYfpCtEfVjsiBsRHJ0ZtoLWeJ6bhlhJeZBtd+wSjqemRWKODuVJ38N5GpOTwSbp
Y8U8cg+O8AHjXn90ykOzuAzRWTBnKF46DXNLCADpP8BCS2ZzSNGFSQjo0vKJjR4qbYvJ1GKKHxGk
AFoS7KIz40xOKocRozc4a9PLoXkY7Z6srGcqQOKHzOZv7Xk54BrVHW1PPVr9W2xCLMWzRDSIUVxz
D+qvOYodOaKPfWllm7gi+iclsRg+9+Nyra3wniuLxtgCKO4t5U/YBsvWDZ4qmBQrLGlQgu/C1p6b
lUVJ17envhHkK/vrmWDTQzkRPQrACuE90sTagVzBxPiZtKJqlWfZ29xpsYLPUByUhxtCseKIeuW/
e6P0HwTf+dKSZNiLHE5AVe28JvuvmYYi8j0ZUPBMW6qyEB8hS+0MChyJrLuRdLOdm5mc35NTnxws
zNCPntMYhK9rMaVozBIhbwn+THQZQlDiYp20dxB7fDP0uSxFXW/91APLkPTgmigxuBiavRFglhQx
NWiVIp9E+e0t4VOaMrAzx+MsTXVhFY85QBcPnFnmzuULssFwrcxl/CHmGOlwhYbRnex/BUtpMgMx
BsObxYJg6gNDacxWqaW35DeDNIgnL9Ltd+w3dyZfxxSvL++QOxT4bgDM3ZrDYo1Okw8fzil7EUh0
CJ92ZsGUq2YbtCk9EIrQIYBvDEhy42QYSA3wgR8D84nieJS7OMCAb5tMY8kMcDZ+o6+F5iWIoURD
oNki2F3YHngGEAuOviqacUNvC2hxTZLtVVD5myEW7KNhUch6gFVDHHgQQzAiudq7yBzD+H8QLqZL
PFO2JxxIm3a01dYhH2mdxnj0iyVyW6JXkuzDlNzGyrZ23IC4qSv22VLpT8e2H3zH+xAieROCnPsw
KJGD8eDc0UpWikbNm26mkX6aLH5X7AK/HUPIdZdQvroCr1fiiVs2fA0cVsBz1VdJMN6KbI9VujCs
aeTwtxphV84O4apOf197WMuLTBhnECwXiaB6KufeoMUbBybWGK3B97gxKPtJKnvvqe7N91cLCL99
NiE3LwiE9Io7FtIDl+1VhK0zgkfVqjUGe/fHGSgwqJEJ71j0CQYDW66cS5aLpFg5vZXukOT+Eyow
t2lsXetAVtvEuCra4H0pgKlU2KxS9+Ta5rRtMlqXhaEoU7t+oYUbK0W+cQs/hbEdUH7r0+MV3dpI
k+wFCQBss8+cmgOjGMASsCwgzHLWCGT4EijqpCXYHe63uWMSkkz6AOlsWess+zZqkCONgSMzDr/6
zp4uszfyCYXq2MIIKgcO1K5ICAn8guRlgD/wFc3638BX7zz5z2z3i8i6+5WrOLUhZpjuoypQu0vq
tBL1Wupm3q6e9Z+RCot4KxuOO0uGGQ2TM4C4r2P56AXDgJe6adfkOFURq3gHfq3DVxmX1jVbQugs
7QtpKgyFjCqaHIFtAgbxbBcvVQUhhDJ1bUPJ6Wwdpff0QVP/pDrlqaaLMRTaYhE+uxV6NB2XBn54
kBZ5Jc+WV9hU4uCOuzxl39rDOki7Qq+DDlqTkVHuiwDmN37RTVZO+dmoWFLqjCW28llWNs0hmP2f
QdWf5ohtIG7YEKsev4C5lKsx6IHKMllc6Uqfh+wQzwz54tB71z0XuTsDsQvC/oKTeuUUrQFr5I0E
8m4TOuZtFCRVuLz2AXSUBrI5JCRqCNtv35A+eRslwcgPrc54SBz61HQYt1OeflhcuBLwzjxTa2F6
qKjeIzvPnhqQWqQZQYFNHfo+ckF3PdCDVQlWHWf2QXZ3nToJCgEJZ0ZA7ZfKto56u+bK1MEZC02w
l6xM7y8CABhOA5dnvAtvboK1Rxf2ji3xn/tMqIjHv42PqwhQ/TTYCVPjhYWrIOW5G6nFTYMIthZ7
0xCM7UWVSUizg5N3KrK/hVliRwZTtWdlvh1H0wMqSdxU5qU3F3jCubevrCTkdqkY+WmotbNVdkc6
prsHYLA3svGhJZEGlZkcpmJuqYxM/rKVuik7eYMa0R5s42/aRAZO+6GwYGlU3KyT3vieu9fD8A45
M9sxBqf0wlKGe0VvkRw0qB7V8xzaxZa0n7VUXN9umGLnce4PS+AdvfFeURdhB2VhY7gWy5OKWx1M
ENNITUBPSQDUnrSODVSSl7kazJ3lW3vXMY1tEfbkNPE4oIDYq2WadkgXeAOUs2XZlh88vROL/NFi
9vct+ahuO1ib1IYRay+8S1ZuevtW6wN0in4zZxwF9eIhyrSiWoZUSNlpqI4Zae689uiBuYOvHZYu
pheCZHrb2U7VXG+0a5/YJDD4zOWmFAyilNmv+wqz8oTaa4n1j5mGT2btkdhVQ3+HPn1w4vZDxyOD
MMfvNndF3zqE1LbE1c7PumNg+AKMdLDKGEbk6Kxgaij9rAWHqVM5Yl06+g+R2AYWs+EiUbh5/ndV
duGn6SNi0uRDEw2g6V2ASMelEjvCy2HdCqUokxC7+szUJOuXJAaYVOKUowuy7E1cZGCIAAiuusrM
d7lx8nQWH3NHhtjNkWsJpuJaSzBuS4S7RBOkZeHWN2MA9TjXYOkyYUai5JbDbuQrdlCzR5DX063X
x+l6CLoj2F5Aogq7F/LSx9pHZtISRiFD7DHFWJebOiYHBWbJPZUen+AQlZysKcLAqGymL8JxwTBD
LdnJ8B+FVoo3xX9k5A9QD2eSJDRiha2i2maB9dhxKO8CNukMh3G+ieHIx30hsGRciz6+BVP9Lgtl
kr4AWTXVEV4RGB/xCN01WBAIEYduQf0MeuengTu2nwMXqAgA4AkJE8O1jHliSqGOnppEH4VKzrbi
aFEQQdFMDnwrhzw331Qh9woNLaT33Flrr6G5aZ564gI6RCgJFreNtPK1dEfAKIHJM5WrP8BYgF+j
WXSJ89xZ0HCOroV6g/G9HfA+DuV30nbv1XwP0e4bFDYZAz9QaFEHvN6Ytdy7sG0HTaPaByUbQ/4w
tub0lQrofkxwFMlbRcmCoz64eOwBN1tXvsFlP8C8SMvwVVD5HZRTbkY//va7/tCgmsXgBol6NOkh
CVJn5VOQW+QUBiy2gF8D5gknzVYQXcbP4Djuhgl4srX7nT1W9o5glw3aUJxmC2kPOQApoihmRr+X
jtAyBPg6Mg23emznc2sY4bpzU7pNnSccaQu0I7NyzrqrcNup5h/J67ea+AfOB5YnfvWJti/bNXL5
rDlb+Mw8AlA8B1QwX5vdcWckCY+sejKEvWwk7RxXIWega86MPtMdsmn6fR8QN8GnW8d39z0ZAhc9
TOn2LpZfYw88zeCr18kJ/WGw9wh4wVAeLJDn0gJAhmKO/ZXbJL4DNQGiU82aqQk8jkVjDWuq8ZQs
wzYzx+fYDsJzKuc3ZyFeRBk3y0j/zL5z86thYQiZ5tu4AwPpLXxG0imtzeLa0F441GzSpGFX/s1t
Md6gbr4i73NOYJyfTYiDLpA1BNL44xwkHmpghW7E24A6bAOFgSsWOzYiLTIzzBLIYOYKjgSXhf18
nXqjvIrKZCI6k49mZf4akc6dDgjwOcvelUrdiMo33RXEk69aZCFb5VIIuma6xy5xLaZ0jHRJ9+vD
6B8nd9olBJHsLJuvsi9Yg46YAUqze0QTh+CrJDJC2PkxTgc/CktiHMNu+qOq+jnkb05OC0qnwekO
SoDITD8KWc5Rsq/XXQevq9f6xbTYSeGZ2LOtlMj70lfZIMEQrsYJaJnpJkMz2rpO1DfOtrWN09yA
rUZ39VQzjY7a8XtBEhulZUnaWVWdurbfk8u5PNiYBwRM7xmF0RPrn1VXBMQTEJq7GlQgeaTGV6ka
L/KNiThUq6i2ssk3plVyscC3p65F9dDa8Yap+fNMEhsmuK+syf2zBRCvIhVgiadDNyEbDKuwjZgF
XJfUtDYNAQReD5EiqX6jEJKjdAHoU9OuxgzTZt+9uarYzoXN21Fm/Tbo1AP5OgblwXzgTCVySvYf
8ZBa+9rIv1nkJkdmzMS+J8gsB9yutbIxZIpePve+d0R1ixsgJEd08U+y/SRdT2O/HP6KIvvXFw5v
TNjTMExkdxTSXsvuJaxqEZFFUkRhYf6DCPvEmJcAO9ee6KX8h0pn395Q9tuSrPL1rnCZJy1JOwE5
7OjO0mXdjkwyFjcbjqLPX+uMiVBdED1s5cz5M2XE0Nt7XgFkVSaZY40n9clv5/1sgXqhcBJ7XYWP
WTqu+/vYyvOHaWsnQtzJfwJ6ELokwnJ3ljv6u1Q4WOaoCV0XIqJZ9nsnEM6qh864iwdGTTSgrHvM
Ptuoxq9xs4JnhcTIE970OzUs0Hq0/YGsDpjC0pqR5fyVgzT2jnyefZBnfja9Ie/7aUCusetAs+Qy
J5GEoJEw9BR446VBsr8iZQ6otV6Qf87hfJ3VS9ZeST9gnYiSBVQA35GQNlNqp8K3Pn5PS3fVbNZW
JEOlG21Q/lWIalufy3OI79dwMe/J+fJWytK3GHkE5XOA0ZnUH4bCTSVMqMXVl62Ks98ULiJe69IP
4r8uBWZJQPOD1xOPCXKgSpnGVXERr8xZMK5jE2el8s9UntsOFSI95aDob9OOwZdP05ECxmMaFG8Z
veldsrDRFLI6E+sIEPIFVDbmytFo9kPMfk2UBAZwJXx6KksvokTwYfUFBQXvZwD9aoWNO8gAPZUI
yHpl/Jsd+21IDXtL/723PFizQcOC17LpJBz+35HXXOghY4TEPCM81n/SWO2Tgjcf2ENHWLvNcK9t
jf4InJjBLNESMIjMQBdn05q/erMxj31QfTGMuYfvMC2urFnd0uqKpO4VwyuBSir7Yzt1RvbB9D0I
zJbMf3kLuv6trwzvHGQ7h9cwy2IdVRPgi6laTmGnbXQn6TuTRhtLFTy9WLqoKhnP77Cm/JfO7ePC
Gra1pvwUm6gR+txv+B6Nk2+2w7tRqL3ZkA45GkMVeS4MEQXPiUPyCZ2VsTb65Gs0gX0SOgD2k/t1
XSljYLtnMtCuNP4q85aLId52OVGt4Vz8kal8sKEhDzOdy0AsThJj9cl8nsW2sh4zUj8RZVZ9NDvd
xdBwwY36r4sonz6OKjIQaATL+WeMTbVpSq7QmZXWe+rr7KFdVSxjEhtIQizCkkETcSW5ABLQC3KA
umlFFupwKB20YyhVngssxVtjdN7x2M2Y5HEyA/7rc7pcGh2GJP34rozu04CjARfYAT48MwIci/I5
MXhNB2u6VNax6STsQ6GxFhMNwwX/0y1Lsu5FcQtiVEPKgWCqCFUZHIghoM7pmkKqU8QWANRV2Ueq
qrJjb8r3wZEn0N2Em9uSgi8D9QsfiWl3PsjHQLqr9A6612zHT7ESV+0TEsJnNdDPq5yZT5uyqod0
EGD0IdMy/kqzeFhPCe8vlHE4hov3NNaZscWqT4hEU1+7zFqe7Fo+qtLc8MBntzwYn7XPHK6f3+aB
7KfG87f13H/iZKjPaErf4HbryYovUxVfSjU9JzXaIq+Nn1lv0PjZX3Ji/p6T8OUMX22XMp+Krerc
fwyWSTNv84ynkm5AJ2bUBXBVfdnl53ogdUcPebYxi5zrlW6X83r+18bWBmiQc+5RZ4tJ/bHCmdl5
x/+QNCoQdlb8U5E+chrv0ZEh5sMoV2wNJKzTs1XE+f9+8BGvNCufCDjEsuvL5G8dZPeaD2hGFRY7
F8c/Uqdwa7gBuHOLGplEwRzFOu0cq8xREDnXdHzzOVkRDj0/UkDsm9/KQbunyANgikn0tfno2Wa1
rmr7T9b/mxgCrEYAeXj5SczFiCNWiI2/J2f4T5Y0PM6M6LT6mRPSCKyRwWfheh9ZSMOdW+1qdGgf
hsL5U6VOsG/q+GC1rJlElTBVZA7bzFSBObFvBunHAXBe3qZSXJBsRHJ0072N2MJd/CxC1tqTXeq9
qMFGBR3QjicV8TsJI+BkyLZODwW9dkZzT74G63KSI0xUATBjGCHyko4u9xx6GmNDCpsd0Bcjyg72
OXKhZgFM0SnnH7E2x9AiC5rWkszeLqKALx56ZqSsK0jFtpbkMDQmoy7EQLRcDkhtb2RKP3FhKEes
gkkgQq/eHCBPrsGhlrXvOPmWtWEP/cocytf4zgyQBnm2Tg8TqA5A9MxNfyT57Z9OYVqXdfVFZ/cW
LL48IJkdVmg5nrowaHeKQbY0LXftTAHzSZfB0PA1u8T0mpzoopheAY7+8+x/qdA/fObWxs8Yh2cy
af80aJntKQZJU3dQbJpuFwLduhVkSBrpspU9Zqql2bFSwl/XBUnEX/SP8FleOCJ8DzmulLy320i0
bOO/bEKDo5sjzp2ec+C+UvA6dWD69hk0DJmFTV/ct3M0TDx4Jk2YyTQwFb279T1qJI7KX2Jz6wIW
oSxwCfbcLAyHtvS4f+JZn/Ja/5FVMsG6Y4q3iIYZ8ER/TXlH0HuSBVv2v9w0xrHrxjnCiUj4nai5
OoaYZaLhnvNs5KNtbbmRXbpxA4Ykw0xnFabu8xISiRtY4LaDVEYJDGTmaQVBe4g42oHpue9tu3j2
Lorl1olRz2ZArBVZloVSrtuZ5thcZo0REo38kqKm9gsUZG23KBhSnDUiLaCHMTkJWlJM7lWLWbB7
m6oHKxYYsuJ0v9zj00zqXXsiKk5mBF+EQ4BmYIEbhS3jYCie+q7mQjIkQ4LQ8RiEschd+2N9tRxG
BdRE01rb6SXH5wMt5dsGMnZX0JU4niwgXTVDeA9yGZOs9Kn17B2b3RjcL84FTckozdKiq+9gv5Ri
ndsELGnx3qQj3mx03o6DsNkcrAN7D3wTS9pvQu+5Um69FkFxqDKSlygUMd6BmhX/ejTx4fgZ013g
0i4PVuk922kdIsWwGKpSfHQxoE+WBc13S4s/yw9twr5sg1mxxeVBJJuTd4TidAiQcxgj5BQ+9BIs
2noKadPvIIsmDmQUC+bzfkBdCkeHymyxAAaP9UzzRfFZAlXS6O/vmzQiidnLrXUpGQtoMKZ5QMfW
zc6NyQhKOw9of92/l8gnYTPlT6ou9qPQ/0fYeS3HrWzZ9l/6+SAiYRIJvJa3JKtoRPIFIXFL8N7j
63sA3DdO974RfV4qKFEUywCZK9eac8x2q1WgSMYCHAgNAA7yLqUaqGSWtHjfJp/FxFUZecaHL0F1
wVlG8UAbxSbeFtx5CYo+ckwmpNivCkPQ0MuvLsqoFRJUoIvQ0DjslhulM+bmfT86GWwKi7wkcnfT
S1eDDGMSvmorgFcNR6l1ntJpow8YDDFA3tZnQ8r5n5TiPcBAAjVal3etzf4iNIoYpuEhs32kQYJG
eYOyJYxIOgmb4Sv1kuHgpmDVrJxpfm39QHiBZlO18ZXmDfm85gyWTkuy6RjMpQ198t6uso0rs6/I
nJBuw6Tu+nFPfFQMwoMP35mnRigEsis68k1pgoJCRJ/RtRPQ43pa6Foqb60b/uhnfbKFrczQckxw
e9RRN9e3vJudmEyyk+lqA2SrB+KuhczPttQYBmfln8TtiRniJVE9TOk5VQSV+hktYVf76WOt2Jed
zQjK7Q64Imk9d+F0lr53F9Bz6B/xgsZSo/5XId0gj81B6hQQhQf/1aWIEOrEXBNyuW+uJjdujz0Y
QhnQQ6t8BzHzlBEgmP4a7MbdenAZOAiJGh8sYCnNo6+J5SRF6r4fqYEldfKoQ/FxUlI0m85wLq1H
sAfVCnqL6gUBzlm3fXszTb27irpOHfIRcPaoE1XS1jWnunHlRvmtmCnpWkap7TcGkRbETUR3pyUD
iRJH7ljlVlVn/25bk5SxoZh2swTOGZ1X9uMcujF1rlkSDaTc6jyxIpgNRbDuy4E0lnjfjeNvjnLJ
arK5ajmdaBrJKG42ntMM1GvZjVur4gzSdZJIGvbgBlfUaex08qKLEs5Y9mKW9tU0nemh6lOFc6CP
1/Qgj0RrAi/QxhS4HgupoO/hN+a9DcoBeYeMdygDiCxV59IKSEpFKwBtzzrhXeRWGGKSl/vhYHX9
L9FCqULgnaNhsh9pOVJv0jPYpIO+2TLPni4Tg7aJ/KMdZTDaiYb73I7MA7jXTHz2OIKevdkiMsS/
AjdJHzu7eqjiryHpn2hVdJfCpoUEjgKT1ECem0NTB/HNKcfiviulAqvuB6TgTAg3s48+ZwyKexe6
GxbbLXLMPwzUJA2P4NGSgzdDzUj1qPRXwpmvMXgu3fQAKPVC26BrvvkYf8IorM5WSq80Efpb14u1
M8bgd5vudxvWhGYnvcYmwYuqPwLpoUgx0VN31WcWM+mpWaMnm0uYyLseYHf+w+deOhCHRmb4RIi0
RbO6BSxnlONL7Qg8GA11SZxxDvCKBPR+cjFSiRqnq2klYuDyfaj4qTm9eH4gLqNLhkDCyEpMBzIG
iBzAsgM5kCm6DpCIgDB2oJDjs4+DIPltZS54cbf91PK82XiTvpOZ5nIg9l9wzqIsTxKLHX9ThKLb
4vKqwFn00pY7H3mqEzBo0FUt9hLWkOE5JwZvu2QW748MOpqgv+m5hj9QmAhHfFedzPxeEbKhmj38
yOiO9uLTjQnBdKbSwrsoNlmHMl2YREmkZXSJqKgc29yZw58kpv9rtM+CHHSr5HIeyopDlYDVFRMP
6k+PiRaNe1pxF4HwZaW7WrEJEcTu0vpeONlI9y8kX8+zT1iZvR2miRXUqeyQ63KHJ8WGne1vGdBY
0LwFDQBz3Mp577bbtLsATx/IidG2eYSRXkHSQE/Yt9puTLV0a2gqJmyHjAEOvUzOkHh0v5QkecAg
HnTrjvhaKDj3uODIfymskbSwpDlzvfHxdFOyUyelifpcSvGm02aUGbcEU8AAFoEBIs8P31ybyogl
ZOe6ZAdUOv3mqstvQ9Nd+8pAzk75UNCEQgIcXFMvcDc+p/bIKGhjDI9NloU78jM4fTWYgq1BkT7e
6Z8d2cjhc0/znXYk1hEER06e6qu647BSU2Ulg9bBeKy60yCKO2iTfYeTlAWvcs9D3jzpOnn3pQm9
mPzhD8rpEvXJpYzxbNhJnF9svXCuJdLW1UwyhQYuTz4hvKFvN9cC79tORU+G9qTLoD3Hgj6bWTsH
k9qJ/ASCGAcfMucib5QzBoz0EneX6HVGXApMVKMK/CdMvkS55sArG1dBH8PYF45UTQGqOKRJCax3
LjhzmMZ1FRioN6XfPNZlVT9mMUHwacLskw6eW+LZb/LIPivN1GjEaByA8JGbJXgsx0z9VSZVt+fw
hMpSIeVMGfbTdHlZdKF6xtKlR5q1F2OKLiVwzwFK+rWPQpwBPi295Z9RHcZnVMDOavF3z72rUoCa
iXouw6nGUQdHDrui94o8iQ5xVhxrzFM0BaE98C5SmYUR0aNxxPrs+i955cyVS/dryKK1pTl7QZ17
Y9+qb2iwDZpsAftlqhOaNL8RpuxpuU5IAZG+TlQQYUn8XG+3wzUOne2EQOpYoXh9rTNsdlNhrQap
2YzVsVn6AXSDACnva9CDWRwmce+67O62fvpoaN16+c26zHFZVHV38fLIYeeIsWWC5Xzp3J+omSk8
B2KUFuoAdXO4CWo8vgE/ouP/oWpmPFO65o8q90mO7wws1xE8ouUTs8N8OMHOeJJDP14WSWrgJ/CA
leVfeyQQ4HZg++F1TIlXb2h8o/N9VHppPWJnrzbeSKd/hTkapaOOnhJIvrE2SvkVR00YzBxO68Wm
ZJ5buVQ6VPM4izGX0SwFBT77+BVNDWg5u8XjuzxkE02eoDH3els9TcxSngcX5BpD5z7KtIPtpEcB
LuieMwReg5RhhkkW9tnO1HX5+TZBIuCa6k0OeBZ9dEimluwVNU5Hi33rFriP1Kh1uz4fok3hePvl
1XZy8vYINPk1xoD5cOyiV8yc1TYJYkSmC11IzImXpIjgx2WjpiZN5Cai/XWgnoJaTw2ReWjX0OSM
e1+DQOM7pMyTRfHS10WPidWFu4qDbxcrTH7cPOQlVjWmuap8YY38sGohjnJARIUMxH2ps2M12+za
iBnd7F5IgTBtY1I2KZBIF6RJA+M3VSSijzEIvnrYWJgfzlYOrzsdB28dNqyPPXo4rcvlX0NCdhfq
oJiIsZcxZVdKMApvIKj/nrLJPxezrxEDDtyIaSSwKAuG65AAh6qL8AGVIurToI8P9pTE995ydmOk
e+dkUs/6YqKs0/KRKPfnukKVS1KduKHDWishq18kZRSzWiG4ZVATkVnx0UU245YhbKb3IaLiS/un
LOiKV4JtkQEWg3+Ns3fawj2YPeAqiUH8DZ7Xp6FXH8K0OMG0Q0Fg3zdDpNbTS+GN41NUUmZXk4/p
Jh3P2N3rW2VRLI4z80oPbFDfXo6yNgG/aWWIrVh67HM6/aXx99sRtyQGXa4uJBzPChIAmXZu/jbn
Gnlelz8ZRkzUkUjZkJpOnQtE6AxJ8amisWOMbRXOQdN8JLPzpNuYnTFd349PBUD9lYevHtSAyeEX
OZUdRFc9iTqi34MIuAC7b3hGrlZdDCYLZGWnBEw14ifdpvQ0BuYAJql4zfRqvnpD68ioxHqoSIZl
71JPmsxYB0w9OY91tfYymjfjCF1RqwFfelUPZxShO93wj6odOD9G7UcyIxh6lIkAMeN+lyT1pcAH
d4qVZz7krpvsLJ2oU58AqLXlu9FJZpTEDQvwk8m8ePZAL28q0oRtUUQEE3sKySe+hsWWWAUwDkz6
zeucGxDMY98dUOKmHJNnpaCVjpeaXlUwm4F97zxDyx772aw7Bl5A6CJu515pkDYTqIjLRwKIF8N6
TFeef4c3hMHtg6YF7i4zWr4irm2wi2uGU3zXVh6T5LEnTlHqKwKPALJ0zF6zvs/uWkRKTFajy/v3
T/tC/AJ3oB4r8utXHJ6TQ2IGP5GaH2Ns7+FAUrNFF3I75Hq95fiZP/AXO+LzzhxT6ztRrc09C2nY
pNkxFPItD5odnKbio7JQ2CfLjpmmKCOaaV43guchM6qVCwVnWRAxVIK+IMTdrsF5FgXHn6HrOCTn
Dj0rDJ79QB5U7klcXNsy7cRl2Wzz0PqSbdBB8oj6SzM/tAIPVG9K/RDVj4xGLmzS8/r+/x5S50MZ
uXgs+vze00ugXuJblu19Fb0FmnT+02RGGcV73+7aAyeC8d30nAq3dYMcoeAikKNl3rWs3pZN1X1m
DTUuYkITUHcaXtAw8I2OhoZEtEbd89aQvdY4w/gujbPdkfqSqdZbT34avSetYlRra5wsKkL7wIIB
U0q6r85zzI9QlZdOvA+lF/6GaIOOQ6dF/U0NqnOZHwPvty8CzBY2DgA4VG8aMRYOUpQPerydKnHV
lANc2hgVgIXUcGHINAgEVjqdddMu2wvAeONVjvpbnKbmtQrfloXW89zkjOj3XVWRgB2sSKEoPJ5E
5j9FdSHvBhiLPra2nRmw6fdldkVUdtObQtvAsOfF6TVpGrr32WMBOeF49A5Z4k+QO6X46Pz+aZhN
blE0FtB2VfCaje59JJf2YSz18LUNdbpsKpLn5Zvm7IeT7OjNUFKqTyzcjdRISEVtfs2HuKD3hqt/
qnvixDsxbgtPR1Gr+u7UJNWw76M+vtUFi3Ft0dEd2emO0SjvQ02psIp6CAC+P+NVkj0SkQxJDC2C
sOwewwqrvKajN5jtO0Tfnr83/NKBVY5uOZyNflrDUxlMMYdI774/HPxSOYdiPmviR12iXRWu7Rwx
Tda+RjQdUbkN2nkIcKyg/SUA1JqqSxhfl/VE87PhoEXKwrHiiqNGFbJKuVEOtpriyzS605E+BQeH
lhGjisvwFziDm2LFupSYBsHKVc5RiLjc9r2CjoLtfOvn1XAtkz9LhZOyr3F8hftk9I3akdASn7/3
9zxW41PuFG+dJV36t6xGgYUxEMFHCb5evxdFmD84RmQRaECnxIZk6gprpCz1DZo17dF2K6Y1jUlK
rDsSuJmOBAZpcUUmMWFRIQaTDcPjk0BR9dh4+QwqZl9iluTcvp8CokINvU9XHEzlFz8IZEpmsR1Y
l7ooTlrUIxhE5XqyA+vN07xkr4PgPaEN8A8uXKECpf3BravowBZL4wmYEe/l/ENOqZNEQWnRZPnN
1jCipbGHsITlHx8xWqoq/bKgETR1m7/4lbgiAbTpAdn8iQJ+reGMf8l6zlZaBNg5JZUpsrOSjFtI
3vPtwFoyvuPxzr+3BYWrqu0IHTCwu0PHDvRLkdub3hAEh82wglYWfyN9smUDNOeAJav303XSo2Jm
ws/4RpZ09opHhFfWV81IgNtqS6YrhncmQmZjWrfOL8AWEFqKzOchSoJivWBk9C6ynvyOjFYPpR9a
9z8ARbg7+KKXAYk+HpiKSj4uT0WnyV7sO3xrLKseXO0WYy7tJNRntRg/2oDZbVrXj7hw5LPbv0I6
2E9JFPz0k7xbxxbJmVZou7tYME+BX7Nf4IVkJqe7NjafFjymIu4J8qNOkFkCKh3THkq4v48s2GeI
40TaeVEKBHWUu8j+51VfBtTKpa+OZB2aeCmJoF/W/RqF4FbWlJPLua3oDGONWALh+HxSQ0zlb+sk
zPe97R4wP4R/hE8rDf3/biCJlANcYR5wIaNsn81nnddbx6jv8EMpG/lh2QzbzmYY3S3cAX3mXses
FGjOwm1tERfNuZ3O2Ow1hjTAQKMcftUCUUsWkyrZNjbKAQ/KyfeXGs4Q+i/g9PNSvpmO02/cKJQH
FA7yrXMC5q5G9pnVKr5kIKxYjUgrbTPb3OjIvu4Sw9KZ6OWvwcL75Mzl+1ihYxFj0xGO7ajnsW7c
TVX9gaCKJdVIeCgMxoSBxYpntD1DnA4tLUa/nZNa0VHzvBcJceixYu0pZwYWclT+aUffJe+Fu6oW
JqZbUKIjBplLtkhJazdSISLXotLpPZREy5GgcJQ46uGDNjVITIkZvWek+K77uPxVlKPGGJ5LXQp4
ZxVbzrJWLqsmq2eRgdTvzDMYtXzNQRBOY08h6OQ0DpZnlejBGVGvv2kK2R6kgpXUa6YL68o4CN3/
09E23iVjynB19iqO/QUhCtkgyHn2o2tfwqIJX1JC0lVRvDdWSv1T2eELQBD1ve5YXADzTzaz1SMk
DBXUt2utuW3VrnIIdyDJi9vJNp8tcChlQ/ytCqovXJmEbzIrDzFyP/ae8wfTmUEjzv6Txd70VNvd
jym02p0+BLQGPMt7yQHydoG9nxCyrFFGt495ox0GMHqHaWASyuwIp2cSWg+Gz4EsDTyk2i0oubmA
15oaBdK8UPrCYbeQzYZbl1BqY2KQyErWK67uLhj3ZPhxxrUxPcuAjm+W2ccOgczFcodPHzTlWcnJ
ObNGkjohmXklrLHPsOGxUEz9S21wSHUS641lK/orTNqblaYO2hD/xGRt3BR09Q+EmlekPjrBKq4Y
nQ15qzbLbj8PuWmzjZflOY/Nc+YMxZNelfSmdeqCIgrIhNaG6Dg1Ang7m5mc7dOVJbiNt11MKPG/
/3Ys/Q8NZtE1CN2eN0Q529Cv7rkOSl4FjnuSSX+zEuNQzlbzsjBuda9hArA7gljwgsPpBlnSblGf
pi+jN06AImb0O8c/OcNFIBzB7l4uYYiLd70tohM3DLqoqaVGN0Oy1kRX3f79jTjx5AFiLG3JMnjy
5pbCmHh/kIvJHYbrL9qr5q7qc5k8NHroXyVOXTjfjnPiSPmzQ27DaJwGkWbGahsWHmq/uaoIAK7b
IdiFXlc3M4ue8cM18GZ8ZzaLsZzUNmnKLawA6v2RBnJXrTORECVU5xcM0N61dZEXlSQ/PDU+I1mD
TaNZD0VtbnB/vqOtNH/EWLbX0iz/TAgQjgnaQPYt3+EkB8QjcvIfqUs4uPJ87TgRybNhf/T30qqs
awHFPGQlX2FJ0K9W4QXI5UhDzYfxoJVEdc+stsegSh8Lb/KvoEncXRvE59SeYKZzgI4rWoNwflAy
zVBkaDvB7FbgYA3qiqkKoaCiLF/teIxowtER0fToxBsDjaLFy7r81ei1rxI6zVqmernjdO9vajf8
LLtsn6TJj5YR54NWy8/Ypi9YRKz7mf6MNrB/lR2AuLw1oPQtCwkt64e0oSsscmm/xJG4hoGO55IU
e2C15JX8ixLW8PsBCaatPzvePRiYOT3Y8tfk0KxZx0juSlxke6Os2HyeYu/BdV517VUZb5X5Vlsv
KFRWlWGvFM57y0RUTc1jmNqG9TYp7utTph/AeZsgVpp9kxGxtWnrEs/651jf6vY2N3r/JYwgU7Sa
JJWF9ZhLXO5actIFrpDC8t8GnwhzOtolFdeAjzGEP4p4u/wDZSicwiPCmgPN7k/hzoLZyjqUhCuu
stJZBSZtDsLZmB7Ub1BhmYMGmAcRpz/VjfWMbnOLO4udJzKe+8H9VRj2NsvhCk15oZFVIZ/qorkY
gETo4fMsrOiQ4BX18w40npLpisnlFwql13rkRboNGDsnk0dTRTNoh2yTMu7vQUtMo2DLj7zqmUMl
7COmxrijCTd5IUyqBEcW4x9paLqMWw2rNnLn3otxtQcmMq3qojtMNkuTCdZE4I+VEmerI2pHuamZ
QjC25uMbfOuQVf+BemyKf8BbAWQp19J1VzpKF4b6B2sW/YnVNVFOdDF0lHVHdg2nmNU05N3ZVHZ3
Rv50R4dqMlD1u9cB4hNpCyaXaBhd4gxXhqIvsyqVCbSMwxN6Jmb73KPD0W0sd+9oEochooUTXZ+/
egY/zxRe9pFkt5A8BiE/KgVex6m0FcAE3E4ByWH/9W80/tM3iPZ/Ed3//5cI/9S2KNxdaRi68w/k
fM8SPaSxwwc6n9+nwSLbYtQgVGM2RmWQZw1RFzQxNUUesMVcZy2FF53/w7P4J11cd10L05PtSH6N
QsT7vym5AWNs1h+GuUEFMqBl3WNeWFGtz+jRb3LTUgthvjJWGoj8jWfiz5bMJQPHLv+a8F4BEgyz
/wDw1f/JvZ6fmG1TCVqmC/d6+f7Xzzt6kxmP/6/JHQ0tY3lDWZtCDkv1Sz73X3DHljMl9TnXk69W
ZyagZSE22CqiV4VqflYeoK5VmEP/73fKtmaK+D+AwpbN3eXgw+FTM/95TQZ5Ztceyxg6TGeV5/sF
ZBsDyRqbYsM8qIc51dZ7n/7qR+MUX8JV3XONDfuINCzbMdBOc58OnWATbIwkOWlBjX3QpeqaBrSl
EswGvRX96pLWnCSyrRBoo4WbhPsWzEEjLdMjX6unJ2Cqv0Miq0/l4DwvpXqT0stfWPr253JyWar7
7/641FiaaDZhodHthyiIo8NyZyyNHjiK9YpB7Tz1Dn59U6q/CaohLZZ9GGrVTTXuB+/tPWngu+e6
1z+62tnJGl4K0dcvOI0fF34Ic9rkZjjvYvtdtQKPaaAnFPqL39MvSJq+P5IOL8+DLn/RvmUGM/cu
QwLGyIklc5xE74vnkGkdljsx12rG/JAbY70WC93f6gLziBZTrlQdYVgcGkj41QDfuarxHLUhvk2U
hsOXlf2pTdX87qEsrMBaMnx30/CMx6957LDSrWwO/WAWyRiJZPqDN93CqRfGorkvLwUOKEMNzzjZ
BuuFLj1zFQb4WkKT0BOncZmndd6fxKubHWPi/Jhp7A2QXMq7SAhjqztpQ8tVwLAsnSnmEH2Uk1b8
bkx9jdeW4eCIsc6KCOIZnD69Vm51txNiaq2RfmYctu4Pb2CY7lfp8NIjvKHrmDW3EaPd4JkHkxyA
relX4ztR6RxPBj3eiQmZF0f87Dbi52K5NsdP3cnowMu/fHMqD0Es5HPN/W3QBN5pY8vQYS5KWoWE
LFf9xRzd5mrVztlMYIIq/96m2vCkmmSY+1fNN023aVprwy0HP0on7HDueS70SOij35cNw9CdPvNW
ZqD+pbTRmwiix5wocD/jPDzVUv9yC73gdp05bzmhwROcgxNeIrZdPryjResmm8scYY/90aqih0zW
1S1kFFi5iK/MUVob9OJcKoG5c42GCid3KgPPePVVYth57ZgzEF38958IDWWeT0MNqqfrPqE7MEnu
HtSbU7fcGCRgM3SkMJl/iZiFpVGfN1yo4y2uRb/tk/y3jWYEblHo08c078u5uy/9kOheWko2vHkE
jAyUK5FYCPLpQRlThv0p0vae2SG6CER/DMoJaGwrJw6EKCO/F9eJvtNWCWpHE4vR6AQIezT/gjya
OjboE25AJtHcn6j15CSpA73uhyzAfcRW9UQIe7TuI+Ov1BDOc4B38FA0Fmd2390vzeC089i9XP2v
MpIv3gy78SMeiDz/ARUQNA0WhVEfxd3TOiBWegueRK8Iy9aK8DLFyZX5wPBU9QAWELHAbydt9sUx
m/qssmYEYaGM+hx685yRIOMF2jdZ6m8EsypV+4DOx13nQenwSpoVtm/nvJSwHiAJs5CX3O3boyCr
sokcstzmB+YEJgNZspnpZfqw+kgUbkXS3AO/7ojsQtI0Wf1taP38ujzUM3nXb7iBJzcxjsJOQyK3
1mlqd8/DGKkd5uMBBwuseS1F/2bSW90zAPqTtgqjM6XoUXd2Uo90Ruma9exM0K2WbRm5kTj2g7O3
O0Z5Qovq3fLs00ngc8jTw/KnjIxSz10T1upQbhwjhAt7gM7Dm2N4J3AQJJrPPfWp94A0VnCrJs8z
T53qE0CuSb1y7IfEHOjvaULfVRKiw1LEpwAimtahmpvrGIzJKAAgCD0FDVNKPNr777OA42h7l0+b
UT7iMFOke3Ae53DBnwbOTcjIOtkWLrbKbUh+G9GJaiSZQI+ZWLagRWRmdUX2W2GCxOE/kNKxcUd7
3LM5gpO04gcL6yLha/InJFXjNcI7/TBO6ueEI+VcCQwKoxGpq8E9cjV1+CSGgKExjtAdEsaYZ1lB
QYwGesKJV9BOt6rs0EiCls0Kz75R+8UliCVp31k7HpJkAGGN4R/JA20KruvonuUKtI2TgJFczudp
0L+Fiak9RY054RyjfioUa9pUtTgAhyGjqe7vYzlwJ5QNxkHMplvoUuaz0M0TCNxyXyqZYT00zyT3
jp+ZJSAEDC1NzEFs8cKDmu7in/RTnC1ncm2fFPGb7D1j68QubENky/vSRy+bTZpx5owKooiGEdN1
/RAapXGosftaGHIvMHPiPZjVeucXhXMzOQCv/LL/MumqgE/Smy1sOeTVCdoyD7jCzdD7adclaXlx
IZF8T6/RtMQblxkXpOfkSxsr/Mz5QCt2/qU1fIsNbitxcYv23bB7kBYSxEsTmd2PTrzjUHr4bsFj
rnS4in4nw8vYdS8oV5ufWjQ9IFnMikmsRZlV24WIRRODJB0rzOqPZhwpRmbZRqXqvczoachCkKgx
DfbaRO36brfmfTxE5eDdjSIt1oUP6PEwlvbj8qxaXjdd/HjFyD/eVb5WXShu8zPyFl5yL76UlTin
2uzdM/3GTY53f+e0XXvuQvCUqmOi67WIQ+xqtpzJFMJzN4FA9V/Qf+MgTW/WaHb7nG7a2nGJJVNO
gO+uO7QyDH+lY4+dvzZu43IQRnSNxmkeSRpJ15Bv17foYciLl+EPYdbHEa3tNut1/axZ9DJ7AjHw
fjC8TCOrO+k5wCVR9j8nlkJYBHgGDexIyXoCH1eP6NJKvb4tY2orC46JA76KAeBBLOBDk7yodVOB
1dLdcpPGvfUn6eJrY0zs8+SWzGpIvDP4gdawDJHfzK3ZGpjJMTQER1Buh/QbJo5j0eWwz0vp8GFu
Qh+hBzJTJpyCtnjQZq8axSp8pyF4HBOHhLbGYog8z+gnzMGMLol9hLGP1RWXqz3G2HbdH0MSdx+0
+QL6Oyp4MWY+mpkPr1L0uFJmgmWOU/BW2ntN++PrAtF5RkFK6opi1mi2p0nk/UFvwuJ7/hwlb3Ac
0UPMLEOAkkBwMz07NQt8LU3zTSnH4AkpA0q6atbns94du5lGm+nnHpTEepoH/mk+4O1oE2Bv82LS
zk+tdZu9rSc/NNx6p1aCICFK91opLX8xZH1akiFScH7L2EM36W3akw2gjeAEVJJdD5x3HobHyjf3
MSiJnSXij1mcsKNKYwBWgepa4OVFy5Ul2vLynw4T82Hhfx4mdFMX0laGJS1Ogbo1Rxr9j+NN2Bvh
EDNqXyVV7B41g3zlxqyeABZCLQ09OAGjevFSI3uutdy/IIzES5EVv5EoGbf5ewMzomcsORok0DzY
+CZecJY45OpVUz5RvGy+jyc5+lSW54vqJrUJdG/apQjCtLBzbq2snK2r5e+em2cHzY4+wevUL52j
9lM8nL1EDK+uQHgYXarBQYOqRvdgtWygtoE1yXOFPJVKZc8po3xvJN+29gyyHQxWzU7G8SEQ5cfy
EcS2P3DFX7XUo5vm+7w8K9aPXZtBdJLX5Y5J0Fl3wgyuALnFd2+8mlMlsgk0Tq2jCClqRo0YD7nZ
ihzVl4Gqeml80wV5cbQMeZlAn+zOPUMhSnqdGHuWap5+4vQYeQVtHNvAARO5WHZKCIEzE14Z48WK
2YYZhYvdNNZq60dDdYjkQCe6D/yrz4SBGRXTcsEvPxoW7B1g8K1h0DLoHf9aGHdXb8xrKwiXwjJb
7FiOaL2bngVGg/Zda1vRQ9eFkApCQji6WWsyzA9y4up34vqlMVS3mjwbEegCndYtrTg1lWYcLA3k
1QRY4VyMxrsG+OdspAGh7szZdiUQYxQglfu4PJTTwInYAy6xkIMjd9gMqEJ+5xIyH+eA2P/MjQYm
piscmodetUJF1gO7g8PXlU72ZlQtYzBfHB2DNCVDGuY18DxiAoqGJALrd96ZmGkdZEHZ1PiXHG10
JHLt7BcJktX5q5zDWpy1+a2JPureTV9qYx4MdnNYE6rKYO2GqrployqhJtZ0nCSsDsaG777DwNTO
qunWIOjiIy9xJRWZcWpC1wRMaPQ71WCL1VDILpNih7EocSZo0giUSXIr5VhaHSitjsZUdh+WRQKc
6YKO8EVdnqO2Ky5lOP5aqKlpVm6TWLsuN4IjHf9e+4cgz2Nwx8m0H7iE0RM4m7+PnQpiFam2kHa0
XjIE0F+xW5BTgCkO4YkDBiuC5+N7TxMfIUz/OOxPS80X9yS0OWgTtzUIqEUxaGcOzXWBxhbKb3w0
Kqc6APiZ1gT/kRA1n4+XH12qPs3huAdU1T6WkbLPml28hW4XXdpC2ru89GDqiOndD6rpVIHh2yOk
ou0tQv80lcTAEn9LtESpPgossGcbU8k8iIExxhwnMOPdUEX2BV4X3BZLPi+/WzREnKdGRwe4Ap6m
JXVP2AccEUS1086Lh99LZRw7vr1GDdGsayerXtHVNGshazwc808tAqLIzO1T7za/GRn2G7reOX4y
RGZ5rgmkqo13WA5SIKBQok3Keu6o4FPqn70l7RhlAQKvygCQYCF6XutpyIqi1zBHq+DUmG36EuML
eR7CRx/h0ByJLc/LK/DblqykdrfkzqQaXfXQFuppbg5iO8DXlXESIi5BH7am0X5F7HaIZqt6v0Tx
FOV0bjNZXSYDF1Br0eDx/YTcbmtEkqNDdphzixWJGcjRf/m5tH64xfjBafBo1dX41NKYuHDW7zYd
OxBiomBbkqd7coLpwfVE8jDlGb1TD2JPGIro7jfDLm7d/FBr/XQw08E7uw0HOe/LZ4J0LMJCPU52
evIK4HqgTD4xLEBO1FWGsSMaHhmz4RyFsOMNg7NTfh9cmLRzwh0knQRf7z+Wr+q5aJZj964TPyXU
dF3kUxYyqL/P7Sg47QPhNfo2UAiO4cF1L8p3gWaZ8WsxJ9tz930oOY670mhmrJzu7yIFfdOSDtMF
GdhI2jvvXM0PSs9JMA8pqz1p4+9oQEDBLHoS5vCLEcOMUOCgFQze1uos98htI9GC6PJsFsCemyUs
LfZPnOm0k5JGtic1t9xqCXmwRTS4VzNEsVDDl9yjhgGLWdBZCuM/0AWLkx/hC4OhEHLOBdQd+809
1ro3IRQt9Kg3Tn6MKfG/mTuz3siRM4v+FcPv9JDBLQiM/ZCrlJIyVVJJtbwQtXLfd/76OVQbtsRW
Zo4T8zBAQ0Cpq7hGBCPiu/dccOXeAzshHvAIvXyGl/PdrRjK6xKggElgSKsj4fUhOSPdL/1HTbGJ
qu13iLLaj1ZfWRtzV46meQMmUmOFyXZLoBz6ptu7WXNfote+ZXHsb202drEoj/1NRsH0j1qYT83t
9mWN51heswg8ZpmB3d1XMUneoVbthUrxwGvR17W1hIDURF+iRNlPhXYj1NODSv7iNlf0/Uv1zOeL
urIHG5lhPDi3BqVrFWRLTqzSynFbZK/TQsHtekp/mt6vnMQZNniF2We6D9hNux8tpngwWq6IDXKY
WSHIK9Cx7/KAkmgt3Z1n4x/JnUxZxR7MmiHMum0jCayp8yvfBksQITp/+YEmbLJTUJHIsIpvIdb3
V7qT+7eankdLO8xuRtmHdzH2XFitgbNGH9Hd7XCyIQycfpiqjbrK7nuCvpG8sZWBma++olKYKKW/
qtjPf0pCFJCJ7h7CFwGwgxYiMjDisajynuC7k8uNSiMdFjRD59CFVXvgAglhqfPxEQbAoVTaq3aS
SmTC+d4xeVq+LOCq3qLyMdVM/Yk7XbIy83R/vCkIankw8QQHQEEezQ5s1Ug15RrFChLYDlNaLpO7
ziRKIOKL/hHLIbqLMsZKP9VkgymrQfWt8DpSxfWL+lItZHlbeuYPPy0TKpnKYtQb47HqMmSpk1pi
VLynIrWrZe4kKIJqu1tHiUZsvJVOhqyG9LoB+C/2S0DzkVkvQj3KbsR0WAv3wjKEJLLt+gpzpsm/
yBOXuJ0ek0HFKLvsWVPdvJQk6dAbC/zggxuoH9H2JIfSzTVcvNU02oTehyTQaQeIE2TUaWtqaz11
beKibbKl0Vm+VA7bGC++8PAwAe7p7ruKUzCLGQkSYaOy6YvxOdHENgxI3cR+2Y4/IX6xhLF3zG2Y
8HrYrxLyqVcvQhE99R5e1vlIxfgMSJfpT2HtoSqkB3dsob+3wdpHmwLF2KnuhX7wspgNTQH026r4
3plDgjitDrCz4rfyh/4WTFC3ITnUXRBeUT+MlavQ/4Akhsb4WYbFT2mzChClg5y8zepwi1HJIM8T
rXlBthxJXv72RfaP8r6C6RA89X3zWe+dhxfV54sWqPJZvdYLOQWYlKrv3aCjoVigYj01DVdcNx6v
6/Q6QvypiGSxEagatqNL27QsbRZy6FhkweoaxnwtCHbqKMU2afr6gcRMfxUr/Ve96gu2leSuKHyE
NrKK/shwe4m+8GJ7XQMXox5afn954H4g9F0BHfVaIPIL4/FMcOyfIiQt2yDD1tYsXTBqz7OBBaSm
GMgM1JA+Hv7waIgxAI2V2NVdFrh7AxPhPpJs12TG0N+feVrzmpJQTZZdGpZLQ7M0bR5bm5ZF7tR9
WOCVyVYdK8/9MP2I5H1UISIsjCHHEscPW8v5Ydn//OPL77ya1ZrqYK4voWvd4QnZ6V4BOl1JYwox
ugrQ0DT1D3/8yNHMZR1iypdb+K83QdDVP/6bP//I8qEMsCDM/viP7a9s/y35Vf339K/+9bfe/pt/
fMwS/jv5V+6CH5gBs9/1ZX/rzdm5xn/ew+pb/e3NH9YvyeIfml/l8PCrauL65UqJvZ7+5v/2f/7l
1/8mn5xq4asWMR3/n/9uel5//+tj1tT+Xx6bn9/S1ynlL//qj5RyUsUdw7YpO9uEtxqWSgPuflX1
3/8qjL9ppm0bMFQtgkVJrfvrX1Kmsj7FSPE3IXSTbHPH1kzTtuiE1XSqv/9VJ6ScuaqqatAMbDJz
5X+SUm5Mp3+9a6BzWpQduEqkTla5M+/uuMICXQzNcy+Y4T2O+hi7h7yfwqqini90uBg8FPXXFRpH
lLpO34w6EqkqVrFmB238HCBa/RIiYXJXiV8M1g9czkBQB1m21VWuV2G20fyo9O9CanLxCoioAV4h
j720BXMXE0G4QCRQ1L/JLqqVL/jQ4RogwYgbvVo6bOCE+RoXOY7or6PSeXC1sDf2cIr8MSuqO+Ha
0DDKqG0xWDqhwaIikkOe3qSp3hUbtwnBHyTEtt4GpNCKjwy7svhStxIUok1AKsI0bImCSMrY15dZ
ZajdB1YmIaMuIri8owuLzlS3ihhwCypejXeoJiSLpMBMBMp3HYybua1RnVwbTsamvhdkCeUmxW8Q
RuSK/61vNSLZ2iwW3T4yoegiqoeepAYEzEFVeDBK+PFXwpsqUDnfdowDGfmA66oIGnOj4mX29jEL
3npVwtqdRhq2gUiiknkLdlUIQ/lZUrZQtqiWnX6Jw9AVz0os1eY2M5tqZGsUZ/mOtbx01rLJ9eKh
kXrp3eqRh9c/b7vYOgQoJuK7qDccvGOuMSmcCNN40MAMQOAF3YHJAACTQ2mxtbwr2xZOjezGDPyD
I6C/s1lmOVyarnSEQLKXFBHjshbMcZhzimx4GthgIzh7bG3UWq0fJkBhGDkpgMVgrajPRsvKx3mx
9EPWiay8BoNScGGBfqDkOdabuKjg3tqUXjpykVIbuIWs9ccWFe24CCW07Duj6Jz8PnaZHx7Y+1Dz
W6H5uPMrfBPZmoQqnFTUBuHtewEaok4UQbnyYT8SguMRoYqv246dZQFgzbkhuamltFXZxMvWSgBH
BRpsad01njTaxyzQoOssJKrf7AE8uDbc40Af9O9KpAS4Tl2y667Z/G7Ve1lCBv8QuTACKCa5joNr
vOlcaBAuE0SgOWndtSy10IMCK4eZa/pL4VM1v3US4ST9Oul8LWDpp5V28EFzXWCEUFcpGLDtFjkp
fCUvTB5YT6rJ95yisYZauyoA6kHEUgyWXVRWcfNR8NGLpVHjBsRm34D7KBMmbyPWkrGYTNZ+66Ld
kkqoMQPVrAENGthTpRNPmVLnpbstfL0rkbxD5Kb+1nLX2EjYMrutPF8E9UopjTbI99Gk4sVHWmNM
2qaC/Bh297TJ2Cjjxoj7lZLl2r5LaibTKdyGFimKa3bXuTnitQT/MhIVVjdWjseGoSy0rgYdcCPB
bfkAQ8DnbxnBbe3Gibjx+zGY8PLQ3KKfKIhc4JEOCR+0tdCys+BrKYDjfdB0AjJ+tHCIsg9qnfrZ
N9tFM0gkLcKzVeMqDZ51qyCrCL9O7y0tXcfNqeCXy9led5Gp5E4/EW7VnZnRlVfUFsiJzKI6qK69
ugE+4AwGc6Y01OoHNgq8eG1mvsKGNKooc9HgnxuIpogsMgXxVubA4Yb+W9NGrbf2YyX5AVZDn5YD
2Hek4beMsXEUis9Cazrt4KeYNW4a2SfKtgaNWn+poBqBO+4HI+dXnaIZjEqV1K88RcSoCay2wnZg
wGl5Tqu+5BJsoC/0KFPJv7pWH9bfKBoW1lqCsmUbHNUDim+9tLV7tekNfS+YGuJECYuSMchVqfSx
3nM2Re35w86JS/lLalJhjaRn7vjEbgZOOG8oM/RwLsjNK5FTrKTQ1eEcsr261H4OjaicPbwot2dn
16u+uplqpdcy1MDOhhWMrWufvDBt5SoZ7llaeK9ugCU62Vp1bZAdY2pY7HkFlNe/ekNfw15LucXN
YHhwb3q3ssGjq4wTJAnTyCk99pOgD8F6sKrG1EFQN3h6uyuMrusXXlxDG25LidBD2oz1q5JMoe42
J3aX2oyVYw6QboDsE4hq2yxsHVv1prXYymLbDsbxDcyqFAMLMVfA9ZRBZ1tDtbP2yutK+Mpu2xjl
NZoco7gGd5YYO7tRtXXQB36B6X9sy4Vhl5/tzmg/5y6av0UguhhQAKiwkG9rXJAdNXoEXCQWWLul
HqUk/eET6zGFuCEYQ7MVakX8RR/9ROBaawcKlnQ8YNIGykRt0utKS4FCk8hRNdecXrTfLYu2oCnF
97rtquanzQhgrEY71XtacO5GdxEBLcHHiLulXqGoQ7jOclaG23IoDINNIbwkTpBheREIlT9FwC8a
MI0Icq6Bckp7pbt+hDYSw0ixxPqIVBmHhzZcq4ACq72FpjXfKLYBa6xDdldvMQaDGUJ+n2TbQYbs
mykBw/6Kx6QE2zYb0vquVKwBeLAxRu5XooVs9RsKGNu77m0wn5hjeyyLfVyUBZ7WBk/80CljvoZv
0nQHs6zcYl1W3ch+3mgLFoR2wdrOioj23cM2TEaSmw1cvfDo/PK6jJORjXrZMsahISjKdeorCODT
USb9jqobEW21Z1OWGka+LkvsIbW/UqVdk4dZVZWyqnoHtWdLBGcAYiLT3V/AHR2bwu6gjmu2VR39
hrytqmcT1ih+slli9wCYW/hyJBL69mbg829sB3/it7Wel5rndILTEu5VpUinQiQFH0AYsygFWe69
rRQpddBi2bK/Oy79Lf8UxhL++8IaGH2QxJhZTJa6bdZUzlw2XVp7BOeM22+aaSmFQGkAS7hjG3kL
4dZId//5euT/bKlxbGHz/3ClMYkD/+v1QubNQgOPcfrt9RJj+ut/rDA03fgb6wvLVFn9mqZh/WuF
Yet/M22NV0xdUKOuYiDV/OcKw+R/sTFnqLouVF0THO2fCwzN/JsBMlsi4mT7Usde+B8tMN40NUVo
ho0GVDNmUtR6bBNJXph3j3AeVEppKLAu6uGPteubpetrxStX+aoh//vo0x7Gq1Inikq37GvFu3ed
IcOlhw7ELgksKENQk68e8/0fveL1Kd6qWf91Cn1aN706BTv/sAJbTR6ikqg6uwFt27hGfnX66Cwm
37sBfVar9WwRWWaOcBrDo7NgfkkoeXjlu9Zvz9CuLzvHTFzqJ02V22pvHsys/o1VB0gdESGteIY8
/+n0KY49pOn2Xj0kGeLKKQxhUCXzrrJguO0ibXX60Mee0PTqXx0aOGUHqFE3DoqqfjRdZlhqmz+y
XP3EFPiPIedoMzp2+dPvX52jyywntFvFOPR6DrsuxerrLrJUoqU4fRNH2qk+k0KXzES1iTl0UIki
11PUqW5oXo2t+HH6+MduYDaQJ66TV27P888i9vy7TKGSpJbRmV527OizPqxGisK+XacfkIVYSxTK
z2xLpWcOPrX0f3+L/t2/Zl0Yg/wgwUGLg8mega+B1KyUa8JUdnYYr+reuc7rbnvRUxKzrlyzcLJt
NxWHzCdJgInFZ9Zd4sw4ceQVsx3zpg1lDWSvAELigUWSALNJTk2rjtlu7AmyPn39x04x68iq1cSe
UYfi4HTiyveYnYl06ZfyzJs48prFrBPnA8IC4FfJvTfW3QIINArlngCj0xd/7OizfmwiUVJrOCb3
SjwBkBLouGaR4Cy67PDTaV91YVMvYK1Rvb33mkJDMgrxL85VceHRZ/1XadzUZCvKu2cBFtrrDmml
ti46U6tXpy//yCgnxNvLt/lCg1Sqi4OrAUulOikLvmBqX5hbJ0ouPMmsHzdZQq3D9AtUGNk3MpQ3
QSQ2hmcSsOVE576XU2N8pz+/lBVevQhPTIlvdS5hQYw7B9ArWtxhQ97HjgDGTe9rZ8wTR9qTNuvM
aY0WKctlfgiY4D6RGbtE9eQ+nX4dR3qaNuvMzRhoppL0+UFFQ8uaNy6/tB2A6CiM6nMtVj92kll3
LvSOGVuS5IdaBeRSrsrE2atOBkMxBU4Nv9dAPZp8ISB06YbRKhsJb+l/WYjyXb9jV9bfwPDZZ+mm
tz7qbPsZOx0WFn9okDcbbCUV6P7SJ5vya0jVHPiq5X9T0nIR9h8t+6ETZ+YX2tR+3nnl2mzgcIrA
ypvezQ4QnB7U1v/ciniN2o1kNHVcwYHeGQ3cMQ/ivZelDst1IJaXvajZqKKTiDRKp7Ip02HmQkQG
4jHwK3TBqM1Pn+JYQ5t+/6pBkzxDiPjQywPWjuvU675JV3687NCzYUXvwLDnhWEdGsvxtybpK1tU
Y+GZ93Ksfc3GFOJoRaFrvTgUtrizXFjT2fDsCXd92cXPRpMUl50Y1TA7WDiqtcXY1c4n6rvFZR9r
bTYvkF08LeQ1kDp4A0PUBJA+L3swL6WQV28Ud3tKsXCwD5NBY514fv/shwqBlcUY/bzo4aizAQQV
PHs5ZSUPWAd8pKdB2A8/0Tsa8ozc88jLVWeDh2q3XlkobsoGNwS7JBL1KsZNuykatbysb6mzbt1l
QZuzyheHkr0IQmywj3S3USs+nH5ERz556qzrQo6NfQ+u2yEV9eehHL45Utmx+76zpHXmDo50XXXW
deM0BSY2ItNgyysBQoKikLpOd+box17BrPcmQ0p8Rc/RWxWVXRZekVzwqBj2ZR84ddZ93YbGWXsm
4SB5RRXKwOfjLIxAKx8ve/6z/qsjBEu8CAVYWJkYKfIgJb6xwwpqEerZ4Zk705GPPaZ5Rza01iwg
Nx+Mii0m3V4hpkJ7H9+dvo3337HqzOYBGjFskR8jUi3xh3xNITz9ThM9umhlqDqzfpwItHRkyNsH
GRW7QmRfc+Gfeb/vPxcMm7PvylAmhIwl8lCWAyrsfgBSlITtJ01rm/Vlz2bWgyM/J7Rj1OUhlCo1
O6fBBUI4buPWm8tOMN3bq5HUpEqSeLlqsnAm1gt2DVaM1rpoxaA6s95bxuYABCWUB0yhKeUTfOjg
7i+78FnfBUks2cesrEMeY55HKNVy4c7nyw4+67lGlBMAV6vaoUKYuej1mrgG4lEufKmzfjtqhLfC
29cOcQwrYaL7p5UXnBmUjzXKWWfVWzRlwg3EwerKDrhI3S5z3Uar7vTp8qKnI2cdFqIEcnRwuwcv
iutrApQhqlp4gE4f/cgNyFmHJQcR0IvJ0XW3fbASQGn1qF1pZXlmuHn/q8V2/tsWr5pG2GGeYlKV
1/ew7fZZBlh4wPKvy/Cyxiln3RYoNxICinKHJq2mNM+xlj/cLLfPvYFjz2j6/ateKyMAinpixofK
K5sbs+oIDrLS9D5oDeui6YkqZ31X9QYizjOo3LGt34Q68NUY2iL1s9+nX/ORUV/O+i+YfknEtBUf
vKn+7YMxJsgVB+fpo4upL/15RYOt9+0Tch3XVxRpx4diuM51xM4sutDNrDUjIC0x7ICAXVtJD2j1
WjX3WXPdpuq+5w/9cFuTSkB9etWpCXC3kmT54Bp+/JkRd2pn713ZrPdPCl7LY7PgEOnELaO5i9RD
A10vN91lSyby6QdwrIXMhgGsAKbt1pwlSxYRUkqqkhQWznxTjxzcng0AmhRJ4pkkr9h1cRPrSBKC
cYMT50wPPdI07NkIkIxJUtX2ME7fpKdmrIi47a1wdfrBHDv4rPtHsgzVEi7Foccuiy7WGLZQXs5p
L48dfdbxwd9HMcx994DewMWfCnPRTnrnzPf0SNOxZ93ebixtQMs5HkAxVWT+5umybJ2vjk+sSZMD
RsvItzkzhE0P+51mak93+GqIQZCsioI870PZks9hOdIkArxr8P2K7koqUciOUJ5cQW+0z9zdsWc3
GxG6XGvBl9vyYA1Fd4tl3HhykCf/uuy9zwYER2YK1IwkYrEC2U5xSVIMqzNXfqw/zLo0jihzqgLL
g9rV1k0WmcONLYsEHgk+5tOX/6Lie+99zDq03zZRhEc8OqCDR0hUPdVx8VNBuMyg1VifSiSW2Zht
wuI6c9nZbC57bFNF8nUzGKtOs8K8cQ8mI0pOaIabWGsVDqO/Pn1j04Heua+56ldFEd/o7hAdgOSJ
fa476k0j2JXNwMasFJsts3DAOAS5dBOlQ3lmBJv643tnnY0CDvbznOzG8FA3BLvkRrFJow6nVIO/
1TvXhY40aGs2GCgaongD/PBh8PJiYU7pNm1NvsPpB3fs6FNjfNNBjQoPlYL/p5LJl9HMKEwR/kwc
6WXHnw0ApYssyTW08JAQuyibCKNGub/s0LOeHhWFWqh9HR08Ga/Aav5C8vPpskPPunmi+IXXadV4
MIieWjRYGpoGP8/pg79sXb3XbGYd3R/xFBMkHtIbnpk5KGN4DzoEp9p9HRE4NeCKaH6c3ZY99oZn
XR4rpiY63SUllUBQrAMC20xhntscOnJ0c9aze7tvc76B/UFTx5TgWRxUiQ3C9fSjOtKtTfm2dQbj
iOgrC8MDX1nz3tGicTEqIP+jsN3A2nhM49jakB6BV3YwuzOD5JHvoznr1dITFbJ5KzgMgBRUoSy6
KFwwPuZk6Eyg+9O3dmS3HEXG23vLEfQVaEfx+MoxuBVm0wHOJXGvQR+8LkyTvDh8XpAmpy8MeU13
8HG3p8995KXNa5Sa2kRNC0hu33sFeJOeEpn1+4JDs1afvTE2aC3emKz20zRjYZv4YzXsg2e6zrvt
gaPPXs1In+zawKz2pd3DqixXXkGokmXCo8jSW4dESvxZMLvZxL3sdmYvSZNQFhMbRrrmu4DMCerE
aRudKykcu53Z4GuYFYhKuIn7YrhyA2LsmhgGB4TG4krX7iRhP+VwZjY8HfJPYw5PbjYOh9KvS1OD
+RxkYpU332zezmBftI3C0WdDMVLuxCTeHphx6nno2KOMtwKv/PRLmNrOe9c+G40dUxhFHfbpniwN
86dRxc1P3L7DXdJ64w9MqswfdSX/XOFMr880tHd7CDc0G6Ibp/GbFnfu3ugk4ETVy+p8jUVBP1fD
P3KCPxXZ9VFGgdGVezsdQ2C9Gej/O6tTLPn59EM7cgJjNuyPEt4zyWDpvq78GzrFPpXq4aJDz6VQ
tkKCCxFP6b407PZ3Y7TpRGlT60+XHX42hGB412McIMm+zaMxg+DTp781lGkPlx1+NoZoY+OytCJc
EYAcnP0crSiUXHFmN/dIW9VnA4aeFLixNY84eE9ssHJuhr6489jzAB629SEhSVmf2Vs5dqrZ6DEW
sZ3ziWoYPYhB055D557RilSXD9KXy5T8mtMP7MjQoc+GjpGygIL4vNkzLPVVtQnQ5KaDellPm0ui
evJEjLILmj3VE3KRDUIKPGLQLrt08fYbi+Tf6wQA732sRPaP0Ir7+6Ek3M7IPl52gtk4IT0qM1gC
033AbsZCKMUktL6zRvP6suPPerFVSy+QpHnvqzJwoHJXhA1aqgZchjTD06eYWuY7o+uk/Hy9AnCB
l4uqHMs9hl0dy1QjFyowCUDyVq6sIUfk/pm3cWRIErOGNOimXXVel+/NMvttmtWXPgE/dfoujjRS
MfsCZY0/SDsk991ElT9U1ZNX5FeBG57pa8cufdaQZGImOMcSDt+GH5223JpmeWbEOPb8Z03IBKEs
4ipigA4VCCl9+9lT5ArUJ/GuULovezyzduSHdVukIij2Q6neBhapRwxLpSbPLQPeX9OozlyGMzbe
6CuYVfnceNUimkqsmds9dwDhU09DK0Fmh9EXv0zbW6YiPFd7PfJe5gIdIOg11VEl3weGR6ImmFDw
WfHQjBc+uHn1NbEdQifYoNxHibpPs+wRLf9jrnRn+veR61dnL1/X4ayT2FjuDdOB4BPdxFn686JX
rs5eua0gkjWrrNiDwCJttYIPokGzJMwTLuLpUxz5AmmzTyk2AAJtigQQt13AjlJ6fRk5ZrbC0xF8
bg2/+eWFTkeeIgacM6ecDv3OaDXXGJVhK7HYV+UeU5/mfFKxoEXsh0C9Se9iX3Tac5aVQonXg0mM
jnJmBnpkdNFmY2Qj7GzIe5HvXdO5Dut4A778iuDU59PP8Ugr0Kbfv9qEQUgEQFrJi73Geje/rtsA
l8uiJu45l2fGx2OnmLUGYWmA0RGt7b3MSh6hkncQjNqLBBb0/tnoC9Kjc0syOvfQHDSHrOdekdsm
Yzp7ZvlyZJCcu5LVLMNfGenFXgAJi/tkq01RL44nGSST4Mtlr2HWGQtFJA2B88VeDRTlU9Nnxt4x
PeOyT8hcbUQs9BjrDuM8gWDZQvUqGJlhdub1Hmmgc51Rh7MnqBut2OOq2qm9eBBpsY1t5etFT2au
MhpbZRgFYKx9PMA1s1Um/DopvWd615G2ORcYqRbBX0XaF3srNEGoe+Y1lL0zi4ljD2bec90aPi0+
T9a90PtdG9mGnAp3gyvU7WUPZ9Z7oWwbKgq4Yg/QpRi2vQfgZkdcRF2uT5/g2D3Mepdl10mk6iRP
sSOwz63kBn8WYaeQ5M8Mqu+/ADnXzlijliXYNpkdqONd0Dq3SlNd1KcAGLwd2ohlR4PdOMVeYfG8
sw1XWygEKj2efjLHLnz2ASq7phc6lut9oPdka9W1vwwz+0zTOXbwaSx6NSq7Day5MGJTw0mziBRK
x18Gytkh8/2XKp1Zw/TNHvKe5xF3gQ3qS5xWfJWLctR/1N2Yfjz9eJx3P5Y4uN7eQeoAbiEtjQEt
hqMXJEQN1fKrUmD90bubpuhXUN4/xOpl3zHpzBpqRaShDuWEbSC33BB//jXz2++nb+XYyxBvbwUf
vGwrzDP7MapW0pkgEt1Fc2NI1bNDeyhFMrPM90UR6CS462JpIqbcJz380suufvb1LWzQHWWf53tD
A5YU99uyHM98Vt6fg2HTe3v1ug/UyFF55v3I7qGmdfm6S+x4Sy1RroQQzTKcOKx20ZRnntf732I5
l9YYGNn9iEyuvZfrbPbRguoBEzHZaqsC0+vpJ3bstmY9G2RpgKWU2avTxxvNgK4uw+CxU2tSC1ri
FTWc4kr3+fTJjvTFudCGvT6ClV1QuDiDfhoe0dGokcYV1JUzj+xI65Wzzg5xyx3UiNWRr+fdxrez
Xz6piWe+/ccOPuvlInQw4RLcsK8AEy3TFlxeVgG6uuzZzPr0qCZx000pobrbQ3KF7p2G36u4vWgv
Uf5JYcO8xYn6Nt4nbVDdMnO3lljg6zNr62Mvdt61c7fvgG2SbDuYq8qIb3Mz+6Ck6ZlB6VhPmHXr
0c8An8vp8BVcPCv+GgbqIZZSWzZhdNkDmqtkiq4u3CbKs72oglXq1LdJX5zZ+TnScOYKGT1TbaUj
cHGf1VV0BTgGZknWXTSpk/N4narsXCfR1ZQwD5Dfdg7N12lBpJxulccuffZt9uDi5GbEvlsv099M
Aq7S4iIBCcK+WV9NzLCN+37I97ZDPCkQJKipMj+323akRc4FMYECX7Hup8JCoyycGLRRauS3gV4+
XfJg2BZ/+zkYcVyNfT4qOxCp2WEwXe0qAVRx0VBDStXbow8ZdozG1yQ7CXVyF44uOHtBZu7pa3+/
O0Etenv0xB+MIoxGuSuNvl1moYmyKofmY9M88V5V69Onef8VQOR7exoM8VrUDZxG68rnfDQ/VeTC
9sXZLYpjx5+NmINnVxC+BoDzUQ/S1lSGhVMhACwi7Yzy4f15HSimt3cAAtYXmtfLnRrLjWwziOyi
/Exawbjs3YEwNKNdJhavfwoIv+yhzUZSWWtxgXjc3gkoJoWongYbODF5Ie2Zt/J+j9bm21US7T6z
X9cC3q7q2zoetScTSs+ZUfT9d/Ind0CRawpGOdXahSNpuUY0RBvy8OKPbRKfW2m+fwN/sgjo4wig
z4/tXWaaHnGgkPG7ewugZvJ8yStQ57PrTFVrN02ckQioUTGWcem7P+oCduayBNt+bivnyJOaf29C
o9Aijyi9XZWNP5nnoRZpu2HR5tmPi25j/tVRimwgmKgUO7rcmrD1XWBV24zE2NOHP/YaZgOgQroO
iSMWXsPO/Vwo2aNWncvpOvJonNnoB53XQJUJkZ4lvncl6nI7yqJfQpe6SJGtQlp627EhDSBdLHpz
p8iELUzbGQKih730uYNvfWbwOHYXs+GvFibMob4xgbUP0a6xUv/GUgh1HNzIPTPtOvIO5t9+XfEi
am2h2LXBqO8YqFCYqs540VCkOrPRz/RbzWiLiGCASpcfoF/F90FWm+swLcsPlzWi2WhHNaZpM+jm
oMUlgbxVWxyKkQyEM7OX9xc3JL29fc2qNkZ12KXWTpddaz9O9sPmyVLUHcDyyPlZ2gSR3KV6Xk6g
CzSmF93UfKWY1lEaB4U77jqtZ2nojGKXu+545p2/iIf+vDMPS+jtTellSwCkFXFTodIsRC53Mg2+
u1G5a3UrXRiurJfpQND0SLI5Dm1S3wrCO8Nvaazth85zUdZXayOpFz0H8RgUXBniWq6fa8v5BPj+
m9sBdCbtNdvhNK2viJAPyUgghaTB6HHm1RxpunNfhz9UYcG+ibWrejfpruNhaMA3AozIVpe9hdkg
YlVE84yRre1ML8+qRWo2zSaUwrtop1adrzSbZtC8oMEDnrtJEixFFuRE/9hx9f305R8ZPeaGjlJt
B6uNCmPXJ+SCZW2V3oBCr9Ym1Oozpzj2CmbzJw1qKIBHAGkidjX23TrrSunZxDp9A8eOLt420yGz
dHIKdH2Xjn0KjCwbge8j8nk6fXgISS/Ovfd6wmz0GPMqJ8I8UHekXFZbckQB6sXGD17ImkQsuaFh
/VbV9jpzCG4AzZgsiPB9jjP986glH5wo+lzZ5neCVL4oZR+uLL/YjeQ/B65DKFNqH5y2VveGI29L
NayXTqN5mLMAZ2e5f2+owZeedM+l7LRfxDl4V0NCl/IyeAJsAIJ+73+VmrmKqnyVpeln0n8fLY1J
dqEaz3aeeTAz+jsQoMvEUBgp5HPjux9SmG0L4eZPaeVsyzhDSF09aT7wRI9suek40CTJClNXwRgR
AdN8QJnyTTHtfJmY9rdEHZaRmu+kHdywA7yt0ynItvzo18ausWF/OCpRCkF9VWbuuoBxHZn51iZr
kHjkpWHqNwTcODD4AsgLXLdvjuOGMCc4iqVmE72Rp4S9jLddYK+mSJFWRIemIUW2gIaOBCAS5sEt
BmOhOOk2iPRbkn4A74yQKOTaNce17Lxr3yp3fjnsMqFej+QYeEQFxmXDOs1ahIrx1LfWt8St9mwV
7TsjvweX6C5HbyTkzLsKUsCwTpD8cGJ/Mz1eWJjx2ijkE2IpdpNEFK5NM4Dz1x8ces+S/KovRliu
hmrcELN3I1uD/Axyr2T3QDDGZ9Jk7mpp2ovOU8ulCpJ8lSX5t+lJt2F3H+gV64k4+FgZ2aMaE6ll
FldTsrnlkU9aEWTTmNLdZFlxSFR1H5bDTwhfd35kNOu2FD/bPL7WzcnY5zy3RXFDKsWmiIo1Sp9l
pI0/ZeBtMk/Rlzm/TGAbaiNBfG7sLrym9VHBRv0qC8pHHVHZZhy1PZDQJ6ZB1sKcggAB6C4yKb60
tp8cVLu+1bSqvQXY/aQ6obLWbLviQAQZh76FfjfQPxRpcK8NAF2FJ8yrNhHK2idXcxXmWrCKEpHf
E7NtLNiyQFBa5ra35QtABG/e1R/1ML5OyrR88Ctw+/k4HIyuvy+KPN4ByI22KOHgqbMJyjtOv8gA
Vq8yWsEyNZSFRdLLQk3Cr2Zcyw11lVXa15u+EStLSx7J6BkWYZGLZZbrP50kXDuDeh9a7kNMOqqh
NMlSCmLYSF/eRHwh0rHc4mmpt+4AuJTc2yt17ADWR2q7LDP1Rieoiw3bpWPB9P4fjs5kO1IkiaJf
xDk4ONMWiDk0j6kNJ5WpZHIGZ4avrxu16UV3tUqKAHezZ8/elYFRfwHmess6WYYiSA6r4b0Pw/CB
mCcPXlHB0hoJMfbKN9MY33ulDzNyWWitxXPRpV28QduLeG6vUIK+Vn+6DF55hXceiQAIoNrMXW5A
/NWBeUzWZAnbMj9oqDSxYgU7Wl0oLTfYmZkCZbaEWGLHb7OHPoMFUCXfrJy34egO55qIySgtUpDQ
gwshVn4qN7tFDc8mv2Y1rREUNbbh6kdzGO6trbDixWv/wvN4Kdg1CQn2Jzqlzx/KEUdrPswlP3YD
q72CLtTFouKiNwm1b8uDyeyPWf73qgkzsBx/jVYVEGvar9ap4qQMrW3+d3vwJn95yabpOUnnczOm
nGeF+1oasxFj7wNn7v2rk4yE5MIkpteRoeNbZ/Ctnw7AwKUK3r3C3RVJ82Y05Y4xaczRoYhSaUF5
JM1d69RXlzdx8IQfdvX0l3/8J3dYijd12u7TWXcfgfDJYUnWKiSLmqOC+BHiV0emKdmlHQjYdRrn
KOaeqIEp17Esqi+3ysoYi/8BJDyRxlAMO8PeExIZ2x6QEi1Ce66ORqpP6y15N+2bBVZUN8K3TSug
a+SQIrKXR5Agd7NYSaF1i+KckegXDd54BukS1do/mIA8u7buw0K2sbEB/N2aL69aX6y8O5o2OVHW
MgvwEq5vRZrJCpZml/1PYDm1X32OSXb0vOEZ6QUY6mZHtkwJ0c435xhY+sfshy2chnnZpbcj35vP
U7Vc02okZiZdQj+dhjvHaa9+VuuHLQ8uREvHrjMBUQ68yArEXbLYQawt8pzr0vxt2dvX5MNmUHMe
OjeKbruJz4QfeqCQBEZRgcgK/EzGrj89DG5rcjIETwSV3vWBJlHGPC4snIdJNe5SpZ9zVT4REhwc
qt7zIzeDfFflPrNwdewMtVfuvHPFRLipx2owKXIE+wD188vfno1XiRVKK1T26MRGu/2lE67YLFjO
frOdnIK02YBgASbU3Rh1tWHFo5sNp3Lt0meoY/nBqbgT8nbepTrZiWk9QeLqHt3ejnvCNJ8l6wud
WNQu3abiY0xK3hxREw3LF4e/9R4MyZuiGLYrP92Dgb7xd4ctKpQWrGM5f2bDLMKsBzLCAhCLqM7w
nq/Mdky9BIDAPKItwJKGaho/TT1aYZZxjq1l20U2scg3HtqPZTA+c0yxHiUzlZOyISySjbtjE4HV
HNOodoMxi7jvLDtejYQI1m3NI5v9IMbZ1oUCgVcPQRRm19qnMXnibrQKeSkCrZmuB99l5Z14884G
mkE5ee6fW3wwE6kteayGCcIFRLIjNh11zzxYf8Bi0Ne01s0OnyFPa2EaYdmZ7VtiEsTsu9DV/GAt
trAE3dFBzJTbELtlG0SziXvdthIjdhu8qcS2puFUSs4sUsgR+/nx5c5q576K4DOnD928TfuWDOCT
KOy+jlRZTe+MjguCiXyhOCYqwooxyWS7OSj0W+Z7VKCGdGM7t4YIpAfEdKOozo7U28e8qmLPZuMW
ZVlvHFNZGG5Y2hXHWtOWbMvOi5Q/RZK6IWG6Ttw23nrCB1U+JUU/wkazRL0b7bR+kRsmYUZ4w2Or
Js2fKPSAx10UH27r3lICPbWe1py1ttjMsD7FQVYTv5yOef60NMthsL3hKOuV/HBBjjFIzdLlQpIs
daxZ957WRX1xVDEfk9ZKfgx7AuudtGsaeoqh4aaXsQmzXHpx2qebDU9JYysoG+2SgK09+C5Eql2J
ZLnRxYqB7PRp2BHu7uyzlrxvluqrMxz1YucRA3sHjpnlaNqPQ1ks9W+4S8bDHMj+PmhVcW+SJccI
6RZ664nnZJN+2KaZ/Qs4p/VII+dEJiHwYc7b9qRWi5iTG8zjdaY+jQTjeGhys/XOaHCJu2YQFEv2
tnMTkMcG1/B11UX+PQZZH6kp/y2m9qlLm98kpfC9Z/ktKHygYlvW75kc4D2bQ/aB1coXMnFhc5WL
+vAtZo3mlq9R63dlXFRTloYEIIiHufXrgzTgb3D8IczI1Y3SPklfbE/PEeydDOeeVbMdsC6eGW6T
uca5ETwUaZPHtlqpiZfR3Yv1ljEusiqEj2DBlx3ca731HIud/rE3VjCtJHvspGNx+AO/Wdtv8p2D
i68hElDMr1Tpi/tvHc0qTCnHQsCWuAYmGzTPnPDQ1TYOXh/Ssb0SCN1qGOdD0qt34p+6M1jQ+tIG
tkVzrh8MSxKPLdfxVFUZtJRkDubYThOH17dqzmoy1b8MT0i4Zmu2B6ZC1JjOT/xeCVspU/XOumXw
qKbajzgYZVTnaXVwPdu+c3U5fSgxCBjP2Ce57W8jggkyw56oKBFtfu7CDk+L0OlrrhhStUEudWmk
/YCXSPVjZOuAY9Yah6++a4sogBVJUiAoIIKWq68y8P74PUiouQEcq32bZ3+T8uSuy8O6rs6r5Pk6
+X5f7KVo1MGe3ae2ZFU3GwaQA1b67vUTl1JafvNEzhffctTZKo3bLkZCIqrXxZJEHD6nrJKHBSbh
sbR7cbRlD1Em6QCM144VB41jQ4OA2wi71oxcEyiwwh9Mx1XeUpi0F6+DusUbdgsMIyAKUDRE2BME
HVmg5Ehx892jVU3f0jKHg0i6x7VHEy1VY+1ac3yl8Jo+1qJwQsV8bT946h4QKZDKvCtip1L1btJT
Sqi39VZmxCu4vDwzG+NRDVf1d1U732bRl1FpaOLNW/8Xf6JxPxEzc9D98kz/24eZacI4I8upkRYQ
ZhS0A+tN888wTgbrv/Jr2rju08kEOLXoNnbJhdwjkqjYzpb5WWyJHVtEDsNd5eEv7cwLt3aww6p3
p6ivAawu8A7qkHu/ufrtyvlVmXlwn5jDcjAzQt9rpUPVyzIaqlbS2onbkmsxyYjCsCFeGpaa01kZ
ofxa/njkpB22nJp6KSjNdFdBOGSGeRQAKfdgXK24r8ivl0vhc1BacgejCrDGan0bbjNHxHQPV5V3
ebxkrsMnU/6MC/eItvS13HhzPWt8KXLKia4d0uNcluo0V9MMfNb5dOqq420TJpRFTUtYx/wv/VUU
iQLXod7IZjcWCunJ8w7OtDnfA239tV2n5omlOEBgxP3vLVaVTk5eS2q/LNtRxf2Y1W1MFKSgrBqZ
ndZZ/CnIT99VhjvEJAE552bpP2sJX80qxD3sVO9SMSILMW2Ve2lpthMXr4Nyuf1uV5/A/JxDSSU5
qAca6Nidh+liMQB5Uk7nRW6fODvumzSqEhMBZJ6MA/A39+oMVsD2iLEBzO38uLSK6V9RlppgqFze
94bqhhA6r7iWreCodpyPqm+ao8GUBkjDYh/E0n6OQz9cSgX+V4lu/KogRCDZNcGzARcmHtzu250b
HY2Nx5oB5zDEh3n55btJ8glAsYl0U+S72c6esetVMR3/e9Mubbg0KAPsJq8K+KFKP0XmS3vfpwq1
n24jqVKQus4wid+wEXJt3+Aci9HtrGHiwNDBUrn/jGDrqtdUWwm6j15aAV1EajCl121dOemdCQ92
O7luOKT2+AntpbsbwQ/fIf1SltbQeq8WAwvoYmt9Z6umSolSctsz1lT3AQ5x6u5VMAiOMErZYdMN
kDjhRpOn9c42J+NfO9Xl/UjP9bIM5LMdA4OoygPheSthvWKWZATlFK3zALysdWS3zzt25ueukTL0
vYwGgWuVsXHfTeauSSz/l+MkursGprJ+5tKFP5avy7cKFn7WXGTbTpjJ1IZ21YxtSITysB9Lcs8G
Fg1PA39qEvXWaO5L/H+IkD6c52VGqQCuE/WGzzvJ4HKXEZ0W0yjXHNqyx9a/orqD0cBqZ5qHJfPb
47YWydnouurZdW/k6aDJbDPUtjtXYZK73VsWuOvXyI2acj6YiAmmV3Shl3rLnTb42m3RuFE7GqUT
m0NuZODUi/KeF1h4UZMP2WHBn/hj0gwSkp9WvzKzb4rQ8+W2HA01AI6t/WEnqRdVPLVGMdGNLDdT
SQCr0SpMn9UAaQyXNNA0Hw58+B8zb/7A4073Mlj/rQ7yQG4067Ofte60B0Ru/B09aCFhuhImFFr5
tvwB+eU/aCtge9rXTf6xrewij/iu3gta77u66BIwBjn31LIF2WlI0jxiYdUBYC1mKC827+aaDnes
wTQHXqgq7OBDn1VveqFLvPgdbsnFDjvYOCB6qXdTFBvgkvQNKcFdsfaM0QKsF7gRlCEQH8Lrs9jl
Szpj0e0fJ2EDTPXqLK6tWkRpTdIGNVzPL2E3B8BG+ly0Ux7PRBdRXQc3Txhtn7oyPkQHYW1zioa0
FF9Bl6lTgUv8BvDlhjcojp+bKQiefUfUB8I7mr0nrWDHWd4eZMMyqenX6x9ZeuWF/Pf8qyy7AFRK
R/c+J2p6XuHKh0w38gutO6UERgVQGR7cIoz1fzWl3HNQJhPb77VxH6AW3HE62EhFoNLcOmkiIKXw
1jkEWccvmqfM6NVZm76xH1cAE/HcpaX90AbWZajZvrP7jJxFy6h3Q3oj1mmxPAWm9I9+Y322fVZH
YGKng7vk/bm0JySGFGGqy9r8vFj5fJ2bRJ0pf/onFq+c2LWMNOyyqXmzmkk9p+xVnm4IkViBrTl0
gWE/0AbM8Y2Q/lW1VD5tP25wd8dHZ0UVy0tJtkpfiT+V7duR2LjTBQCssBkHHwhGjY+OSPwdSAhQ
nVVGBDw3MKTwbd5PTsc9UVWodQp5LndzA5vftEU55TVSz9YhPnj5rhTwG9m//iD+sXywN2CzVkrW
fu3af3tIUGEDRxq9iNzl/ZBn1rV2Ajba0WBvj8ZgXWH2/JuXwQwrvwSVvhjZqbUWH7mPeua+SFzQ
I1k672on+WVWoniUkyFC112LByFnoJvl/Ic2tQH3nsExZSMLxcl879qm/BKyapgwps0L50X/lOdZ
9jgNVntOvM34UC7YZyyS4jFdDM14nqPP6vv5U+WKI5nCZs8ApqKpS4L7YFNsmCwsnDiAxSNiB5iR
Kjm/OAXpMvY8jKFMl+7LBN/xkc6rccX8tV7YGKYjBvEa6oAMNlbQtrAaoU13uj6YI52OhLC1l35l
HRd6sgPBtRZkzGb+ptdDWdYDVJYb7TM7aqy7NEEyOaYTibu92UxxQnXJauT/cqV4d3MAsutoPxFx
slHoTpMFy5tYXiDrNX2qUhF1C8xry9k4ZRcZm0WyRAbH9Ym2W7MjJT6hxJgh1fRHCWvxIIiy/UVV
OURVO+qLLkwPDq7V7Hg2ATMNsr+kRiZ3veFkvChyoyCYzcc2cMV+K61xX6dZzrXdaC59VPirNW3j
jrvdeVuNIuCCJ+MgXfmsa2Ll+EdoskGrvtqsbR1SoYtY5kYfJcZiXs2mJmg5yMzlvrcXh7uykDGY
Gff2FDrooFQhrbDpcyAdseugl321oDe7gx6vgZfMOysp8kejrCcytTYj+zVNI5eRO2a7zU4DBKa6
Ra9XrtxbZTBHbsOOf9d4fcxurVshIFrZV9uW2R/6joJmdoJ0Q4s476aCHtyyM245wlgiSwv26Ys8
+9tBdXq0c4YhoJbGvZ2v2YMN3vhCjeQ+M33xf8yUx7vlGwtV7jTnRPvTbwoA91B7ajnnnu2CoBvr
5dsyq/ZlHbr5Xc92moXgAsyTV9SMOlgWu0KzW17bbpax09XePtCgXS120vac4lS6DVX5kb8o2yVI
UHdtWjc/JmM1FvKT6qOWo34rfOE/zm6N8qFwR8bJ5GR0sYU6jslm/vLymT9rKlciENZgmrOdG+RE
5bdt9WCPHB2hSLf5zQCm9g8u10ReaDC8lGnWh4mEcDsg7oUDsOLXqR/yO1s46qPLWEmBWPz/Fd0X
yf7mxnkNnEFdc2bHxzoNLAq9DmiEjwn71pSxEWw4dUwyf1rGjiGDM8lFIhy8yvuYinI9pLarD6ZO
7Me2st3TXPgsKK+mn12IOUCyyEaR1C/GUEx1nNuOeOVtng+Lbxt1rN1iXPfS87nhV2c83n4gs4iK
xyQZumdRwk0CtyZYBZryx8rJmnM3VlU8DlUoC1GeQLoPl9ndlr1cB+cHpJR534qGnmBd5n+VtMU5
b4xpZm+AUcMpFwbi2QiX7Ro03RR5up5PUnU4YKpedW5k+4333Hh/VrGs9xCW2OkuOWR1Py4veVkX
sVdZOha9vFSk2dpV3zMR6wveBoVuvRyWQV7YYbooQ73kYzaEJao26u+9LZPXKin3Awlr3igbVMvu
VUMyCZHDuJQkejBX1FhCInPS9MuiCqfI3CLhO79KDyq8J1+Ji8L7a3wEvOZUXvlpdo2zpApD2D8H
IwOs3tvbvjhv7Wje2sGoCmi0OT9Sk3p4mJJY5eMVOhIZ0SxtajBqGs7ATjEDiIDLhs4oeA9vmRvt
u9JlpCqTHpruoyimP51tf3bKPbtaka1rRms5fAy3GCnd3Xkkl89Tsed5i4m3P42+8ZI3gtdGlNCb
TQonAe+ZJjWfzgHYI+n6p5s+vJT622jrGfxf98sIgLjW5a7Ty5nMh8dly/b1pE/JXDz0Et+wVfdM
i43PRibXyXPPSdU+F0HxYM2lRjPML+VifqCC/Uvy6sGXxr+0WymsMkqhjnQ4GwNGVIvBP43efOcV
fnFxG8veaW/8XTFL6MdquBjO9uA3yYnC+CQ5+se5eg4247oF6a7qq3dt++cx8F6q0Q14ltRvkFlx
7tvvZGJEcP/up8RN4wDg8wHVOlyVU0fl5ngRtjQVZpywcOeMuyZh6RoE3AHe1kPnyLc5SU/sTv+T
sg7rbtqZDtMv22B643TLAZTlYe68qyrb7NDM+RXT/m8IfN8eb+KRAr0jWqS7t3UWUstHlR5O2t1W
5GXAVKM/hxhCyOdnlzIeU+BYm+X+pU+qGbnSZi4JALJy2d7w8LZHSrok7gv+j30Lls+tn7I22wed
/z0OafXTbdVvj/84GEvzTb5cPDn2V9d019tD0Hdk0K8U9yTN9VNzb2gGQtDD/pHDeuTU+mMsrPEk
6fLeBOaOf+Vu4CVKMiqoipEK0w9/32A7yILlWLPERQf3vI7Bjh3/nSRXbBRmLPgDa1fAixNxudHW
CGom5lO2nhXTVCl5T1NGzMaQXOy5/8rs4r73UvsRNGXNXJbaz+TkZFUvHoMaEbUUlPT+n74TR8WH
kJd0r1t2Gsc2Zl9EhRX5WTuAwMF+8P11TwISyf1D9d646aNbMtiaa8unH52TQzM0vxZyVfnolleu
tY4kpm5A+3fGyOzrl7btjYNjzS38sBtfPhX9aRyUyQxcPVtNSYBZmp2EGpO9K/t8F9jcXKnTvqA+
51HpudO5HR0L4YbniA8MfLAA8gffzI7Il1njcTIf+Xi9KDP93+u0PHn9sl8a65rmJuW6azCz1xEB
HLEpORhx/p2KTJo7IiAiRkEvjS9/KmO6AwST8xy2cevPF6mIJwTKeeILM5nloRmmOcI9EfNNCHeQ
AXjTwER10kfgbmewVC99Ojz6jnVx0uXD3MRV5n7cU9Si4xGeFi4m8mrlO7+tbNHxxm3wzV90za3l
bpnXneW1h34b7tekRwhKLSMyuvxHenQ3bv0jev075+NDmRfVARNVHzWIb2GbNYeAASGQgu+pTp7N
hHxxf7Du6ql/EKubHatZ/2vXwIpJ82bMWpkcpt2z6XenvnKvvLRDBMVQpKgdQXvnlmNGXHPzVJQj
QsFYDycSrp0Q8PcBCVYfRmP0/n+I22p+3+z+MlXiIszGDm0fKZdA6XiljO/08FMvy6VZxW9lQ3ut
fC5DkdbR1DOla32McyI3L1nd7Kqyv04iLV/hHfTxzDk131y4nn5xeYyTVH0PrEeHjWXdlbVLLTQ/
Yz/ZC8t4klJdglr/Glt159fpCVire7A6H709Kdu4QiCKPNmes7G+JmgbD5uXRYPtR+mm2ngyLBP6
o3laEvuSc+XkKIdzmDCADFmdimyn6nfsAxFiNFr1Grv825aqwvnspdd1HQ7lWH/mVvLtNuiAXfl7
cPQhn1GD1yFIw7GWdpxX63vG3ALxaecsYmRMRFM6d5xD4L7LSzK2b+W2Uck3ZuzXqghnf35sa8LZ
+uWuMpPTbPePTGm5/zefY5UPTDUOBKdlnnZMeB/8tHoZWvUI7+8lm7csdKwBUqB1gw8W1U8zTBAg
i+3i9b3cuXklSGKqXrayumWAeduBAtR7VJ5kgtfXu6XgXJKKwU+BMy3M26yLONkuUOF3zNusJXSt
6VfXLPmRCXBUShIXJ7wWdN3hPDgqIoPzReQbc4z0qdfi12yuRqTzbO9XgsyY+eTq7IirMZbYiLLb
r6oC8UVFQymRv6w55UDnouMthrwWgbV3ykmf5zXF0ZAz72M9gpDazXnyWx1DZPhVSa/8/9vSGI+i
lH1wOOPpY+XJ4dQF3YO3dVActy1qlHsz95uhPXFy3pCqfNT9xfbWJ52qD08ykzYs9001jOsWM2Hy
amg/0vh6CT4sqpM1lX6UlL5752X1cMTLTP51QAhzpoo68lOYV6t9XzjBz2Qke9Hh3oTv9Z6P06vR
Nvs62QQU6InSQk1/jcz79AI00q7J0YErB33JdsbdKNeAwl//MUmhi/g23pW7+MgjTHXnxf0LETJK
y2FvK4YzktjzRd6lunsy8oqqumpek4DbRnjlH8/DFB6QChNuo0G7m1+DjSqK0lhFZVX/EcH6rFMO
iHr9bgP5RMbLVzlhXrD9Z391G+rN9T6r8o5JwMCsfOQ1UEtzxD0IGzJdYt+HQ6TV9i/Ihps8d8Is
eXCn8T6DjRwF1njyeCcctfZhaxZbpLL5r6Hm24Tc/pIVi5teMS2P7qL/GZWRnnTZBMfZ7oxwogQs
6uoJhacLkYLPHvhVd2LTkAc/CWa9I/MdlqMxfCwrcyI52G9jySuieIaAkgrzSKLFErNJ8rSZBuN2
84VJ+CFoi3eizzBFZNk9ZB3aZtf57VCYlZ31TBbCd1CKNxZlMLX4b+4yvSizO3OUcvn56HGTbPfJ
sP4dcvMua6Znm+ijdMU71M3eg6VRzFnqoxNqKHJLTWHVGvXbqkzrtx6c4FYaW7ug029uIG5Ns/Be
iENoIsfUVuSvVQqWNl3jjWDRWJmMUFbYhZfSTHGH1SnTeZThF7hq5W4JfPNUZX5xdhZn7/fkchq1
3UXCcK14zkpBeoRKdr32Hm2My1FjtAzXtPyocArekd+ehW4HjBX9HHGcCsqnFh/jaeEHQQsuWoo4
U7DYJ1sm+bdsjWyavWcpLDfnLrAEcqqgPGcDmFGw2z3RQWGEdZwgLnVt/9oyrChBPre/FtzAr5hZ
Shu9zliYmdbsvWTt1v7FTVZ9IGwlO0816S51m9cy8X9t/HbRZsr5AYmijJdet+fS4qTu8worlh7r
cG1SvAGriX9k5iLOxfIsEH8ea4M/okmKN6ea7iftG49uR+XW8PgyB+kjXOfJvkesOU6pyHYO3JgY
R5EHmcOp5H6SUxMrrLwRfhbj2UyRG/sVk14/BIQbTHO7R1dpIb7ykTLP6o5UsO5LWunuPE5KHNzO
W89dXc3PxcqRQOGzRp6Xza9pHmxXr2i2d0rchzZFMLCrkSM9YAoP8dU4NHR5r64hYUnW5WOgzPdG
6/SqazNluEQeaIdkydbQ6DFxmyf3AJqAZquT3/OwPDeVLA6TR1UntBwjYy7KsDaTDEO0+GfnXc0I
YkIxMQl/rDLqAM8xMXVM6tuc9ZWI6pkebELfUkZ7aqjY75wkHS8FffkRFg7KjVagr7cSK9qQ3nBM
WcKZZDwnmmkX2sZVJ/LJysTfblmXJ2Kd9D6bBvPJ3G5UWdwFO7Iu631BLALmSWqiVvXpY4d1+5Rn
dfIFoLh+FWaNjcxp0gOb4/rYDEoezIEVJsqmcZf3rINUgSEP/uaWINQFTN6BoVBdNMRCSDWFjseE
Ne8L7DtimJ7rWm5MfPqhD03pFI9p7YKTruZt3CdgQRElA82XW5jLJwtxA58MI/+eWniXm870xTUi
ucbUu1PZSahWOkvaqpfEI9KrWArNNlJVXJlD3ZNCZF50wmCsJpKG0vS2VoombdwZwGXPCvRITCg9
gruXib0gpmjf16t9LIPsrVHD33TQIs5bpv96syBgDWyaI9aWoRrKgV4Gbm0mKT6HAJvZ5NEuJb31
x/eAdlmO/SqhfUcZGVHH3tdOjL0/OSUkFiEvoyoCL1fxUos2xrNWPpeT0YV1velIrGMZ6ZHRJNPp
9a70+uqxtZlUFSt2CJUFBUohH0tvT3m0VgwFm0U9N0mKtQtK+VEkVnGW1ii5iJDxwgXzUBb1+YB9
qus6owndpMNyM/BfnKy+Dp6C1HmYk2R9KG7P8kYaHh06DsNFMM+W87sxd2+ByNNQb9I9uVlwKYv2
VNRbXZ14VJZv3yr47dt63L5gCDhfZj60RHd4i1wj7TD/BuC7Ov2u0QzqYL4jormF3YYgtE2M3Zbn
eDHGF6wBxmqqAtFxbfj1axfTPbZKktTJxGIFDS8c3tc5SAZ1QDVznIh3q3AeDM/AI4jyerNt+on3
JGvuf5wSw58SsnrJB1bnS8wd0Q/Y1Le+D5UU4xIl9ZimsWhz1w83pbIsajuXz2DtuvxLO6PumdKW
g31ismGdbSod9pKlOXZx1lbEgRpWwby9IATcxovlGhVtYiCzOMdG9Wlvk/oald2PGCiywWMA28vl
mDfB8r4s/e3Sr9uqOKJ+WsbVh5vMQHtSyuDvb+jXhEq9b+aZTjR1TtCHvuRj2QWbXNMnC8bWglGu
xGUwjG1GdWXYoyT830PL4JRgHslXRnvoSLe0T0hN6dMqTOOx9ZuO4r7rXKj2alJn1y7ZGpwYLLx5
fJjLtRGd8skO5PkNR5rvKjSyejTj0bZFdoflyL936g4P4zia6XOXBeIyOyXqv7OuTQ43zlGfqVL1
u4mtxg1FOzT8syQStI8W64/fjjFya5Kp4CNJJdUqaUuwiUVlPRbWpbF8I+BS9PE/2Nroz8aIbhwZ
adYFiAirVoet0hmLdd7sglFpy1VHbLrjs2PcQZcp3YmZlNDpgymHDkvk7FZvyhM9wcd8yDTYRfdR
LGjdZ4ALmOhI9ylLvosts9Fi+ZBi8BTOz1qmWxsHnbX+rRuGUGGdCf3Sr52Hh0+SBhxCjG+eaL+5
qMVQF2bUZjaSb75MfhanLONJChmSpiIXNYTD3bS84krxjRIl3bn/lXqKY57Z0Ia9ZOU13meWcYsV
sZ2Mdtq3kveK4Fm0qqJYjbNhWTiD7DYzsshlrbSKmlG6FXqIq5L9Uk04JWSADc6WyP13nZvZvCza
RMLG1Sz6eJQWnwfudOpbOax+f1SsvaT7juJdh7M7yonphnfbFOksRkd+YNAMFFPhiDioZpwMzeyF
pjP/x9F5LUeKBFH0i4jAFea1ae/Uklr2hZAbvIei4Ov3sC+7OzEzWomGIvPmuTe3I6FsA5oTc7LN
4HmI6KGgeQhE5vbjpnWjLg1EOsqPRhbWZw//7h8XJ1IT2Nzf3xNz2piaNNX9J1sU5ms55OkvyidE
XTL5zCoSoGaKOm+BUSuddWxssB1LpJI8tfdlyM70NT0suA5RRMV9chrHYvYnjYHWp811JkKKeYhT
zf2OUpSkH4qKLF4l8Tz/FM2UWhsyg913JF7Rbxor5u6xx9TZuYxzkr0J/jqukRPGectdmrwUnmfh
fvBS+exXGOfAQBG4GZ562i5jfPdQiTJNgylJ3Gmd8+b7mo3UjoO44SPaeCRC+hx7tbjWrRqmA00t
l6/MFzI8VEN67PjZ5+OQtkPOONgA24CTme+diUC/m0Jtme3qjSqC1O/2ooSX2htuYzK+NQilO5re
VH6kTebEa4MRbLOP+5lP3bHHwQ2EVRvPLJUyY+BNyUif09ry1oPqHJgcu8MqgLrA0CmzJUKxP0zl
j5nHNsC6xWJoXsxW9o1cG39l6L5gYaj/5roogCgBOK02OobdMIoAdbvFKZrbA1agsO2HM3gQe1HL
aRD3oSsrmwwtWrdtC87TPjCDrOFKXeqPlS9rT+BQ1/SSQY/tFzQduDLsSuPsNuIOnVcAFCA7Kb1o
N0lvmRncqG4ZQa+x2wcOzdKRtfgKT5XHEjMWMg4c75Qw7LWQDYeL6RT1PXSs7mB4FROxkWv75bfl
dG0yrf6afZG2wTTZygzyIRMKXkAiLnkTIxhkiRCuVqtsY15VJIOVa6sWuVrXUOnxSlp1yTbwQjec
qzBaE14ld7ToMVz2ha6q1LR3aIFgLJFu1f5JTgZsY1MLv7oJttyvUqsH/hwGLkB5Gu32wt7XYz8V
8JmLgOlDLC1lVYy82J7iefxy5/w3G3hb9AuqHxY5k1nLuQGzQzyk+U+lTc9aSk0lE440rzGZSsn5
k874xms+UIQuDUlZrpmcbXNzQukrYHu6+UIjembydJgN88RofmfrjoNWlv6yHfQy9sahiMY9PqBd
yPgX3NCgB82+Pa1fPjybwFaTx6X/gp6HlyggLxSTd9ecRkagPeyXzpLMNLnUibw3Y3oZrfKD8vbm
sVt46488Ellmu9sO5gjME8I5uzJUvuudtdEQQwzRs/bGujpUHIzwCEhfyDrFvRRhxNGt5mihGAQM
xbqtHJ2TzrEZMGS8tglhoyWh1IFVsM2rTqpnCI9r2xv3MR52aTz2awZq9LST1+/xMU0rs5uPVhx/
9Kn7oZf51WtKVohU11KbHPbe5B+oRPvQyOkoQuS1cHjhjZKuYQJUwOaBdVsPa5o6EGrVNpQDxc1M
CoqcgWDEbpIHE549I2u99yCUvfowZv4dfR/10ve37Fvex231ZNSTClzdOC3nEf6k6GmWbrWK2HAb
xCaddpaitTaDtrGsuaBwSygpeOlYon9kFdWRRScWS13rv8IyDtzhf5GQb9Jhy0CWAIoAJzGMZg1c
1b6aXNuBNXamYMhRQKPV2aEE/7Qn/XW5HWFf+g3X8nl0+SYbS/WBxchlHbUQQRGoeJsZz4stpc38
d4u+ctun1XfC7QF+kW2ngT87D82B0PlN1DKtI6BuO8ZEzFZh8huz0saeiwveSrAt7SVOpp/csI4e
nyAtr89JSy22il3nhO3iKmlJRU0Ud+rq/6ZuKliVZOwULV0wNVq7HrUFBtPvApQtsnTm3f1wneFT
69xjV6vdfaYuk6ehyrduBvZM13S01UhJzA3qICbUg/XNFhG0wrp4AWx5gzWudo2mPfcdZonFLBV0
Ke0Ck3P4vF6ewwQk0ay0IXCS8W1I01uSe+i6BiST2co9e5t3CUk5HHgLeRttLGDNRdJRhimY5wun
2OuYfzygPfKG0Clk9kd9DRwB5919tGKkAjGhYNQk9kkrnmaVH0PPvZWuePW9/tTyvmHEXz/kLJSg
GJ2fc694ZIHUyZYwPKFjCiDy8cin9hr3DN2NKT11BUg62P+U9B/RIKaV6y7mMlE/LTcENeK9N+iP
oqHbOZk2MO8MUePqoYOOz+5VGVXb0O5O/cADmEtXrRBlN5Sp8aowrF3Yq2eHecOBk+KuhP2QZwRh
THG5yjT5b7ks8OVousu2VRroUznKLZPqKyrWs63HT+Yo311SGioGP9VUfbRDcyEC54hlJvBBDdaa
nP8xszhklv041v2wifPsOA6jvktKiZcRRWpiBNYZ2WfZm3+9lvKN45WM82hvDNYts/1vMjPWjFwh
lJIPazZeB3s8t2jk67qWF/I73i0BpizSbZ93PzHY5nJZwyQ6qNzTAliuGMS5/5BW8eQyXWORMtsU
7AzkzaN17Yp/uWBcYY7Ri76IoEYsryyP3DqOOjkDNVZYbt1E/pgypCgjpG3TFIjQ0kOswv9BAKhz
GNS0zFqu0yJwUH/chzJ5SNJurdNob6y6HlfzHF0GVSYb056vEUJq12GcjNqPEhdgOam3RM6PmUgL
3gSLKgA4nJl7LUmfem1izwCP5aDifVy4J0rlJUSEUN1o9H+HVDv5WnEBGWs3SEwHHAHMdrF3f/t5
SJM6qe4vGlnZbqRRfvBjVax16Vsb2+IFRuH7Assb2HV6YtPTi7dMDqr0ZPrVKTa7LzdO/zWxubEb
c7N8Qz5KbS60PYzuvLLNigpXXPPcDQqedtX4F415mZhAFI28/NBBd+oxfi6kc6kbZ9OK6Lkyijub
rI54RQ+2MW7LhmlKtpStRJarat4mqcDYnWd7hcVJVhI1F1fDynSajzRLwW3Ss8nvuDWtM+fGq1cR
0cb/aYUp6ThVxp8d8iCJettl+lmU1VpWMcRQf0Cao5qL6NOb7ivJJc4AEa2Kqd61/IRiQjw3qdmH
kOeBcSvmi2o/WPLM1rrHugHb9P30s+3bfwzBnmpeA9ipX1gyKnZd79gIt2LtVtyW9ER0a+U5jt1i
kyMMrMAP7aCLkMAcP3zD00Wis8YECB0i70PMMzwPfXvEeJRsvbnM6GmbY63HKLq5MEFmfBw6xmnq
qltI7xRryTumizOoEIM35d2caTLWCLbbtmRQXUQYIVx5SH210bLxRhDfLakFjFF/TH3nDJeIVhJF
/2qWWeCzT1/Myf8hunw7N9QJ2B6qWlySOuf4xjpZ25A/SIklJoLJqx6d1nodJvFX2v5z6lHWF3z8
y/M3FtbO5slx5XgsmupEDE0gcu1CmO2uL/xTOHb4/PoGGdPJ8w1fp1gVEojUjMVDYvDTimos1hh+
2n2fpe+WCQUgYmZlUWePm05VO4O0iq3FusWNJZtnmtm9obWcVm6JdAosH46PeUgerBz2nQEYRJJ8
O5VXbDQf+eAdVNU8+xNv4sFCX/aH987x/2mGUBucqk+5HR48UV4Mj1Mi9JFEtSl+pCgLKLPYiiKf
adLXtq1V6wSC4bltmJJUGCwXrH85Mepo15n5zm2yzfLrsHaukVGEn3HsVPuIG85xvBOmrB1H0FkZ
NZOR6iUdqT65Uh7Lctq4fagq/TBY3rNtYqt3rd2U2GvLm265GB5EzZmDijam/SOtz7vfF99dot8S
u7s0LXZVt8gCoiS31Tg9pdxmGneL7y19FZ8mJdevyuJ9p2E/srOCtCAnVUfgxD8JRoEDbVeP5nLW
NOmnYaqXGrly3eCRAC+mUqrc6EFT4b2mWKlzxw+qrEy2hl+skY/zjxIyyxLTn6sXfuAm8R8pjWfu
9/OABnKN2HJ9mliP9akGdFBXPvWtvIWxj01Zr1+bvH5VqRZuyhhjs4wvJtVz4U8n9Fe0svqcOTXW
Ry87w2ps0h5PSo+sGaf46mEXNI/KynMnnt5C2+lFsStw4RZDiojNyq+xpjGTPpqQogYodnEJx80n
lQ/FVtnRWRcZTwgxWV3yWFEX4fyKd760MUwr98gqrynQ+m6XqXFjJ8BStHTXQXd2xK9e0kj+06nA
aD7HeKVpOdRXht9CfbDRrNhYjdttemIMMNu4PyB5lyL3vvPQ3cX+zApS8qqrZmsyJ1vR93AWq5Xe
9ut+obxnepoi1j9n0U7b2GAmX1g3ix4k9IyPudePstO2hdY/zam1ToeUqkS3D2VoPKYOB1Iepr+J
RJwotEe/mOlRqviBEexe9sPRrMWHy2cbdJYg5jLaaomzWf50HTHlrdJrDEIGhpgy6A3XY1/AWEwb
p8g2oyyilRa5mxjz4li0azQcyEQqxFyqywCaP9jFcS7kS2O3KQJgeJuQtcr+3Yvyz3DqbxTx6UI9
7ATjDkgqJMY5PMfp+Od1Yj9yuItpPOvgROCvfXlMlefD7omdrulPDS9TqP6HaW62jlegn7kY48vy
qTOiNx3cCp9wKyChuRfdoI2T3fLkza221SpubjzD6zTKdsRWA7119Q6Dx2PoN4FQSQDwvrF6DyTa
e0TY/pwT7dmlQ5P0unwnG3sKcbojNFQy20L0bayWJAL9dY7NIGGIiXyh76pUA+wu9+NS9/qcu1af
g934T/gvAldBNgpp2RuRZJcpr2EiGohCpGkz4xfV/J6GzTrzmt1EKMTcYGmaBb6omscT08ivz32Y
UwEXg5HDOKI8l9D/OMayuH1jgKgFdOyAnTUdFoicjBdyytduvmpOsiqDUdCgVO78WmiYvUr76lGZ
O0m3wzT/rPRoG5oNn/Ps/4Wadk9NoAkQJLtE5nPUc59VO0uoNar0WsvNzWjou9b1NqzyXhMRFagB
qpUKfB3JZE9wx7kz9aCJwjPh1te27nZRiDKbVEcq7GtjFcA6/nG5aSFxEOHlo001Wbf9zko6TFNq
0/XmxNQ/2slufJlSuYf0byC/hkBN+Qkj8MISYHAegUStjYqTfSvqu4+Re5qdI2/vte/Q/GA7wqAQ
H5Rp41D12E2meOKFemoMM4j4jERfcQrEGxeQvEZ+HN0hWY0cDQlv9aZGfhRV5wRjjtE41R6WV5pQ
nr5SVr1e3jhqsNZ51z23+rxjvcFdzOkdFSjdWoaF/kxOClpUcpyEvgYw9zHNlVc/lwQKdObb4ngN
lXsnKGlPntGunZlrJpyRvMCMDaQXKQcWrcLiqupHI0C1SVf+qMgvmx4MGZ6SdryHfXRBPBgDPc4+
yFv66JiDu059q4TzWmWdwtUnjYBbW67McTiYbnRyGSQK3kXM885ZNDzwXnqrc/+ats5mjMutb7jv
SNTnWTePyKjfepHtR9HOC027mylkw9b689IQFXPoHpJYbkPo024glh0MoQnaAhc52vDAjVcufPpy
eDYdt+Qo8Yohg5a4l0NzqUbyYPmCykxrHkVKWSS5FyqKhTvqg7EszqHPupPeR08YUPDsdUqVGbCD
62D2OeqjDXOru9dkrjdlI2AjeZ5NHk+Thsdg3aim31lxUa0oqIbAV7dFMHB9PODF/BSN1dqLH5dL
gZ12BEzQHkwZbXGFDAAj+A1E/1mF5NxhLhA65zw7AH47UR2SpjuNjbN1LYdSeF55hryHHmMPq2aQ
YeCxtvt9h6ZD0gLEW7TBM/TKYeemxn3qMTaZ/cFr9JNfObjQLGetm+EePTxnIImhsIudnhqQ1+EU
bj1tho9yzhM9e19dmINnBCmNZ2YMe8IqBjCt8cOxwpfGr3b4HshySHdmIr+gBeBa2kDLol2RVSsj
cb4rc4lX+lmqCZEKvCdefPQ46rgxb6K4Ic8zKCa0vJD9nrExmiaHF7+/hPIVy1/i15T22krDysiO
SKrvehNO8622PW81wnPWi0Cpj2rtZsW/2m03qpsBAHNnbWqvCeT8OZHFjyyIWVG+u9E6fK7924SS
WtgyPUbCyihZnT3tUxRY86PNRfGquN102Qj/U43LfpoWizOZIJUfGJ2mr9o0e2kmXOzaawVGhO7j
Ahgi/gAXPkEzb7NafRVuTBcPXrKKhI9okbqX2OKWLKtjbzUnfH6rxo4ebX4obvhj2YJwSb9FKco3
GXcxfOBfz+USKFc2sIps7fd24LEq9XojovI0czRxrR/0PEbczb8ojl8JmfRhY80vnYKozTca3pU6
0rAC6ydev7uYR7n2YS7rog8Ma0Qmh8Piw7Ir4xgmNiz9cIvbdNvNYuNp9mZ52iy9JzSmPZdO+eBH
5afe4p5a/mLaayNN7i8X5jsU7pmFqAfN7x6I9GDqZ24igiMi0VIf1hv8FoEpvZMGpxKN5qku82My
f3EjLD3Wx/LuK2Nn35b6E+G5z65prxLm8EviBUniq6ExyfSS66SZyeVsU24Nlb6qWh6aBViPQX5B
BY74tvsgrSdOfLSxxWife7Bqzv+v0OUEzVXdBC7CWlHw2jT1o6JnDdoxKVaJXn+pnLXQhUXmEUPX
lcXnVnnld1a6/woPN3LKAAi4me1dYcwwGVoX3mfWw2pr1UqcLHjnXVlNwMMOVJ7CG8F71XrWq+nS
5h00ildYm7zRy1fNGZ8oYro1fqTtKNC3LIbWTEnnbtcBw+B1nfbmrLFOtq9ppwlfnKRBX6/pkJoz
CAlTSEQqxz4Ykf+1ANsiVfU+r1W5QyV6bdPuA4JtBxlMAaSzBzUK9IQmp5hx6+AqsQqAs2WHXlD6
05IYAlnWgVUlSXPpRC6CxiKjZFSEouTDg01BM47yuU86RB1FuTH796lsXjITzbur9pgQfyyW+hZC
bJlhk9rE4m45xN9FPG/bnBIz188Sb2MQ6qxkl8l4ERCwnqk9FZieAlXad8XBP9HMN3lF98aQByNR
yf1d7T0dpbkwBCt16VR9rWl/+Ppk2HBwULBjoSDR+eDjElL0D6uUwgZ/yRNZpF8KgxWFjXVlgK6t
Ekka0RT/Sgvd2Ui+ZV6+TW5PgoPZ7ROjfSxinP6dezesWMDuRnuoZcpC1vAgu+XnauqArNv5QUAc
zrPzbNriUeExWem1B0bRUxdi/4Lf5QbEXcpT1uen1KvfskoTh1Ib3psCO3s/0upgdDgbnBMYmlJy
qPXAm4ed0qqt1nt3lQ9PTVpczcF8L93oJcRexgDPIYMnw0PbyPQvddSnyd3oi/hPk85m6VN4faMG
xGt69Yeqmyn6sFeb7g15OMEG0YMpUZEhGGdl564626OfHczvAt9Cbtan0Uog3HmHWrBHZTycIQt3
hed8dE6OT7ICah1svPkmLU1a82++6bHeN3VJuNGQEkVkLif//IxSKteIhm+6P3Vbt2N23qqtbEzj
Us3YhK0Wc54Thcw2J1CZqivPg0yHQ1jl/mo5meoSLtnq7g67KFZZVLorgVF7De0Y8r8MH+g9oEsz
Si2Nsov8YRAgXV+joKSb2dUuIW/eKTLWzhzXm1TMMGdclt7pbBAalZ5slhURCggeZvtzempYKLma
nBGbqG5/0CEgPGnJr57nJwznpyhNPnXlbRm1n40aZayvmn3i2aCV0Zs9QN36moe9OTMf8D7vsIn5
jLnc99D3D1Y+Q8skigZ/eig7NG4MJ37v3G1VEI6m/eg8YIxp95aUL8uyKsVRH6kl6N6YN0WVbIZW
b8DR64NrFsd6xOweEyqEIrkzPf3m9tUzxPZrbaPJ4065hFH/5yXZcVLIqvyJFyu3ziYBLyV1DH1Q
RGiLzxQnVCcbPWByZ+RbQnskuQJpnCOZ+u567i07GKN+vaiMYvJuYatT0/dVuwEN+3VaSclaAqHC
Pd/cubynff8lZiEBdXASyBaBpxr+6Dl3xEhs+tTYL2VI74bf3C2bWIiT0rTAVCPZjMt95Qv/K/V4
PxXRc4GeYfr5IXeyg1+Fx9HEa0fEGqTx0RicA7vqr+xa5xyZBXEnTCkmKyKEOA/Sob6380julnsm
qSwKnMwbqCTHLtDc4lbEDYxv2t/xLyOCjuUuqlMNWLaHLYJ1pL1Pf5bmz6ndpx7JJc7V3Rn5+pxP
EAJ/bgoi6QBlMtynUyaahwf8SGAQJI7v3KOaieRsXYQ9nsrJflC1+2iY+UPnDfcx8t/DTkmasfac
NJROy+U1F5ZFUm/HXnElgPOwfPeEVESrxCTVakmDQje0hmbdMUVbdhHFUF0Gn2il5uc+rq/GQJwc
+Uwh/Yjyki2zpmIzj/6BSu+xSqoPgoMvkQFjqLX6/8UluQ9B0jcPpdfsl/5ookq3mX2LsL7rNXCp
qItraE174r6Oo1ud7Qahk2q8880zz3x5NS0Eu7ae453ewo53Bk9zSITbxraHmqlOk62Nti0fPNjo
fZtIknrY1roBzTQfVDREu0pP47MKU/fJJEYJNteYX9OWChnDmH6QCk/31jO06IfYAYx1lfCydaNG
7y3GecLNEg3ltVQcNsSmH8RQEaEkJ518Jn/pdti0CeQsa+Pd4YRfOVJcB8skTm0hKk31F1cgPTUv
hUUG0PQWApHaZCYYhaee6bfJCaZH6s/3JmTk7tfpw2Poa+4F8z4TMYCZdRpiVhrU8Eyu7VLoWV92
GD6PBYlhVRNzUOWTfcyTPvnX+CPsByVDsIzTHF0PQdmZjcwj3cOKUnXcK6gPpjbxNwCuPFkEpa5K
mv/ZLk6NT/BQ0kU7bSJGa6DJXn4n6vp3fmAG4rl3zLPwB7Hj3R/tfYXSSsZdra2qkcKoCKOLrxN0
UOUf6ZhglPPqcGUSriSH+st37VPScQ/jCwFKjafXRvVyO2nTZ6/yPfF3J4YSDy4se2x7f9KrP/Jq
fCCm72+RuoUvX/HLUynWxBTI7gW+I9pT3VF09sxDYxW/Ycp/BRwkzs4uYJUzUs7G7ifkRWd1jFwi
0f1giGQyiFxXGs/48A9j61yxCUGmtVtM92cIoeH/VzphRPc4CS9jRShrm4zq7Nv1nt0NNNGpfIx8
ddbRZLN6+NQH9cVR5W2dLrkBHZxDSKjYWswB07pqpsuyJyCAQ/o2ZfokeheAYzI7AnjcDVjBY6jp
ww4h9WOcrRPhI5gYcQCtO2tM1oQYbfqZFz2Oxk9RpJcerCKQVsKgb/BvkPSPUSqY2I9ZSTCiPDrx
BJVA0sA61eSHCjG1pZ7/W7Jwkdl+syDgFG2+2z7nvV/yLOQGSCCNde12JAj2DR5aju2VA4O+sVmq
AxxSo3g4zfBEYWbsNK9/tAWVQGgQTknkAZ+oRZKHtMVtkjoDASpeQNNjnedvSouID5wjtsq5eXuu
Kow71mQu9vR+Qvwy/oV199nNpvc4psUFl6t3dKaloYP9DbqGhQqFqBhhMlJe+fOoKG/GjvbTPbSt
TZJGXTwXWfstwdYgWq+Qihek/RyXK0idPTM/jEGl19Fc1AdtzIYfU5/1nTNH3m4odeN3iNrCX7H8
motmKqQMr2XUkIPEVo1f3BKn0HfsR3qvKiLtEHypejPCeipCXFeFlbGebS4J5QmjtcyEsXMz89Wg
+33VJ25DDQtK7Bj3wej/CkRdzrwyulYdBpCq1F4saen/3GgqfixIAkgTEu4JSZtYLk1lund1RQHk
OU+x4rgcB3bEiNiYDpLkoRW/h5NL6wj8ycJHq0hJ81HZ3WQWRslYjmvBqCueJDObyUIe1vishrkY
zgkazX1wPLX1Ssc76znG58iaGspfcZztnO5p6MkS9ZjeXrLGe2ykQaxDCsVtVjmmZZGE5FGWRghM
1VySjEJ5Hmzi8eYqvPKwZAyfp+dyolaPWvWLzMPsZKz8Z/zhzKZaH9tDNlbOHxn4r71sbxgebzXw
A6FOOTyEJD5KV4w6/D55CZuIlJCeWqPr7WLjk0VOwhEKAiHA465PSpeO0n9OdGD0zpXRpZLVZ95Z
/yzPI5t1qEHtdbNbFW7dPFvp8KGANBw72g/GXHB6UNDTlZ8ydmGvxip5GCss93LEXI5nttj2dkSI
ltMxy8icNhiVMmsiwvgbldFBk0XigCp8GyNhg1CXdytnDShrQeZH7Ec1OH+cXRjDW6duNK1334U+
is36AzzF3kRK/ToZoW0J9Uc2MZ1TU5l9TMP0YprDzXXJjnLarH5vi7Q6Nxa8duVHjNhK5phZczJB
5Q8oaTez99JdWFsnNlN1IWc5Po1mgMthJWIGxQq0IcwpJ/h2bo562QN4a815cFPBlEl8Kbqqq9DT
q+aBW2tRvqvB2VZYOP/1Q/NnyG5HukdNnll+M/OE9s8gPFb9zhwN9CIjrSfRYryXVoKpXDSkz1He
PXSteVM5LxExoGpgcawC3yk/rZg21+77x7jpyW4r//pI/wPe9DYoOITBCe23aOdHLU8vdU5qyPIf
RVJSC1LOER/0SN0DE+xa2CU4qB2xZBiYHU+GUy4cEJFq1BufftEjLi47Wd28n9ck3TQnK07E2sNn
1aTTvo+guYhVxIsS9hR/+yqqdrpq3QK0wn9K/DY5oDHFiyabB67vGV++N2uPHQTb0Z282F0TSzn3
QaM4qeinQe5ImWnXOiT4qdAw8kyxnwQeZMWpLHOmA8p2eiymktUVCf6iztGssxURhrubx6h+HJs0
/8xb3WDiBsDJNFh39YyvN2G58g0NPzwTr/Jd15z8mJqV+iNjC7duj6Lv0vwSkPZks2PzbhWwonMD
DN36RnYbu1o2nPw+2bFmr+NsCwemaU7iHFvL1V+lnCRQPE56PmY1HIG9y10/hfops7zkQUYReSi9
mJ/65Dfkp8lhfnLzS0it/xGqZZ7jmVEJFzDoTYc/wQQCFo5u0p4a/MPL8icowgS0WMqR+D4Ced7y
xQiKX4k8wStKCD2TMUpxQBXINpHZcPsWxPbwXq8SNk9X2ouQHXbtTObwZ6UWbWUcVvMGDn58q5De
Soj8QOY+5wuBU84/VeveNVY9hkaYL++fTq5UFRBama9SjhGif5Oxu3R5P5AUEuoRmTeIIloBMOu0
fv0lG/Q5I6KrdklouvUQBhBiQn+rJk1F6Hq2fupCmb/oacuoJhZTyMx0hHrDfRkSp8DKh7d6SvRD
rLBDVrOca9zhur9P2RpwID1B7gWJ8Ei6pgGcZIT+GnOjdyT9WRHawg7jSE543frY/RvGjtXbGstj
XN57mvnP6RqO5ySrcLaNNHU9ydOZmagn5q6YC2rMv9OE4UuDgGKshYHhKc6RIybNRyYQwn2EcaQ2
9YzYJqUTO1vbxTOlvFEBpruVbwJG6X9EJ+LBYOIn0Kxq3kwWXoCTjQKY0qxj7hw7t3/IGLpXlay3
ZQEcUo/zdJTkn664qv7TPIeArZzLe8zt7udYq/Bh8MfqUKB9BWHY8Xq3hlodzXGOjjquum97jFAK
rFLtZ71wA3eW2KFZEf40pU5ywfE6H038YCernBIS5vopDjIzRqUGq3zHtkvWtmH+9jWc5rotG3Of
++GAQcElRDnVNICxKQuXPLTuHZ8ieqBFFxn0rp1u/XrMLjF30QXDYEiL5VX21i1gLiW2dBRzv5gu
wnIIJ3Ip3I+WjZn8cc4nEvrjemiI4rXsbzl32qGaGv+JRW5yy8UICWfqHXHwhglIJqyM5CgE88gg
xFJGDngx5nCnWZ5+Sa2csCaRBBiosY7Z8St1hlAaEoBvzgNcAkjaNoZ9uwq34P2QIEi+JPSSRGLq
5Gx6dtZ/e7KhnS90lxpHTS46qSy14rUOY81bUWqxHGFKTfngDTIJD0MBjQRZBt/UkmmEJR5U9tCX
Sa6uQ5OEgmhKR8X4Rm2fIVMJappo3kIgiQX1b6cQTRPVgb2prGUy2A7D6UhDn3qoYr0WSKdOmf4r
C9txjoOUabg8i9lGKMtIPAy02Xc2YePP6jqjbTyFYLuBqU86SEWUsHYscVW90zky13XUITiHHE21
rOWTENJ5LTytfCo9Lbv7FrIMIEW5K5W0P/Umt1Z1mqY7FveqqyDfeRNJNKlSMNu1IkXdwk3pvI/k
692LmQA7OYdkxcjG/arAn6NVOXS1IJJjtvpdz4uRMAXDS9ep1bQb4dGhhnXahA+u6Iqz1GNyRjrf
JpO3cacA5uE/js5jSVYkC6JfhBkQEMA2k9SisrTYYE81WhOB+Po5zKpnWpYggxt+3Y+vvQdBRmaF
ZP2AdYwDbVrQbWrfbT5tIcu3gosPYfuK6Jm2yIEQDbhORmDiUoQb07VztbMVaQsSfBJEih7OChs7
LDBT/YFY4/+rTad6hmALzUNo5yYC0nxFq/IN6y6xazzf3Oq0bjeytdqDSCLzg1DKfOCHufI/GPC7
EoPMNgLpviFXipyQeT2HUvCviwLopeipG2V0+W3oyHs+1dxeH7WUet5lAWgwDTZ9L2JXPuxGjl/M
IMVzYIFKJ8GsX2scfuyDPbKuSY2NY09mpUh3HjbKA8ws6yfm7LnFFelE6dYdSir0oh8HD1EoWOOf
RwdUem+i4SfoswzRjf8wPJ3d7N43iMJb5cVyU/nc5RpqEtHIgxgxaaA3QbxgKOhOeWo4r8kkqovZ
m8XeYb/00RR5ius9VeWhTlF2HMPorgaRunwTVKTmRrLx/6RnBP8pVUM2IT0VXGu3BrtPADrUHiVU
gi98Z8FWe1jwb9ABp0QLtrAnv8+LcHAK8ddTpvFClgGGeyZVmJpIpRKlwzv6cUNS2nXLlueRSJyz
cLVxFcPGHse1HQLRw8DctuKYTJg3WxNOitMS0bQRFPY26d4wWSx4BWajD6MXF39SXkp7t+OwT+Fc
baVXgyvzCD4YBEmhi1adEYS9zWaL+IoIWx8XWZTk7FBsB2FjXcHIqVZgXUa3I8uX9F8iUPXD7L1E
HX3ZzI85mZtjrnFmHP0Moh4ketaIloabsIwRMU451v0BjNq4q9M4fYrSzv4HgoMgaZY6L765xM+g
AVoimQ3dnaNnoByraTjquQNeF3F7xtUxaIPCBLkMv4UY8nLfcil2cDcq74wPsbouXo/q20hQ6Bnl
rl47D+fBTbm6CZZxqev8nvNxOEHlYhx3WTbSM+MeHWdgP9xAUc2zpTgYI6hTyRLzUczk3ra82Ne8
4hS8tnXwk+HJXT0n5muGpgIKo1rYMejJDdPekPc2I8jPLxnQi1rsUGSRh09W/3NUUJy1YZlX/Ljm
VzZ78B+5gjL3VRm3gk1KmHsvC6MNbbcMwjRe9/1jLN/nSKo3Z1zeRWnmt462XLZcXrHr3cxHKYI4
Giad378Fmc++x69VEkIJHJ+qySC6Y13WWQVZdPwaApa09oiFweI2knWA6igPmI0VgEM8azJfqvRD
mP6uA3cfVA0I8AjEn/OnrTtuXD7OvTLymaTXDXeWfDhGhiApMLlnPGu8uOLa3MtFEd/3FNfZKkR/
JNoTO23Ic7XHKsnqLxD8p9CMnV592Sz3eVThM/b5ryyefhQVD7M7Wht3MTcGUwI9XDi2iGxq090u
AvyWkmaok+6RxOnVZfOEPZp3zCv5EbBp1pbP29b2vGOQt2fP6J+HLuLHBYNkNrgNdvu8b383QfwQ
bJlm0ZMl87fFUP9JBWmrJvmJHJ+mBb2ECfkMjiouTxHdBRIYChnNsOduWtbAo4vJfp17VuPRZBFR
i1/ZtB2XPKh4M1JA0U6nmrIIZSUY3pedSVtFzENZuBdyvnsdpxdzmi9LwSsAujo5xEfn36aUvgT9
uwJqvUzJw7JaXDjd1VSfqvzkinIp0iDMUnagpXdeBKbCrESKB9KHZRchuFXzaiUe34xp5qJRt/Z+
znqSLKBaN0vndqfO9Z0nLgUF9ONY+du5Fs11WmgDydm2aYZIPLEqTvynpWoRZuLSKfaxbVh7qlWX
EC0KWFvvWX9d16kfmcVUa9brWEpwdKNjOBhDNWQXmtEpcwDaSgwYngX4K3LSXdrOD9B12dF3/Z54
Txa9NNJsuZWlWJvyBoyFUDNWUT7Zm6Zv+q/SpaZhYNo92eUw34qxHn5JB7m4EPnyvEijBjXtOpD/
TaSV2TDbe+yWzVXTqPQ8ga7C1Tag1AwVBm0h6/wd6zsgLbks74lTK3xXU/sUa5kdCNZFe8Mw2uMA
BGNTVBAJu5UA0bjCxg5bZf/Sshj26K7z1u/pnMsGQO7USPMKEyRPF5wPDnhY5W3Yqf2YnuaQhdKd
741+wemho9485zR87AC9iT1dVGthgKhPfqMGApGddYAJayDakUZKHFh6Caz3i/SBC0mvdM9dXMUm
UXIY5ZnrBcekKMp9JRC91Rg0L+4oJz4dWez+QDagJMQuC+cHnd0KwZHFLGRB3C2O868ZXX0EVOJv
0b8Je5QSv01Qjby3hzocYVBCPfEkospEJBCvKjZML9n3WcxismYTd3DBr24YqyCVONWwMTz1rW10
J4PE285Pa5Lf4EwY8Xmy4HQa1pbdb7JXZQZIsiTXmVVooIWhRpgTZNrqqMtPvuhgZBQyZrBJ02nB
tD4RZhjiZdkJ0+tPBKW9G91U8itTZfGr4vnflwNb0BRD98foI27xHS9fEZhvMtD1CMk6nZudXozf
dVfknBz9HwvaQJiR0wb4buOGKvpHWfnWrukwxAa11e4ag52yUNZvVMJ+i0u43y3CK09+ITGodI0M
fcyud2C42dGZTLpEzNQk7lxWn0SuxPPQ0J4sOWVPQyFgQxtsr8ogiS4mr8VfKjPbbTFjWcCZDBnd
z9wGLzBk4BjPzaZ3e/MSOYx6Rlpgn5qb5rnWhf3RDbwu7Ai7nUjNv2bTVC8u3DX6YAqPHg+dbGvp
mEjtpn5ji9CfTBbFdAZw+dRuXu9t0zG4NwBW8uIGA2Tgqr2aRx2axOyughxjGCtChpo3yYWsP3a8
gWilZYFqaRNnvPE0F2xncnosiCCN514k5R+IeeVj1KLd2lMsGVzc6JAnanpZ0hwQyhgn4VRXWCkF
/qnSb6rt5DCZiaSrdlFNR/diduZrPTUZ8XzV6gsJS4xmFdFwmHn6oHoaggbliJ2O2dnaypr5C+zX
l1kuDzvPjb9BX/SHMW2Ha08ZzJ4dpXmPsgL/NreDC4ADHDou24NABerOfc55szEA75Kkw9FY8Mvo
LB3/GGVVfUxDrO+AHK2XuuGt4AlBnNYmPnEfZu2E5G2Nlypq/dARCa69AEQeGRNSH27HeNMY80mg
5YZWu0znmXpwUK7Yc3Q8fOXB0LoQfdm8pD6GQ36TkbOz8lwTqTN0vclnkd/tYShvRdRX6ylZH7om
XV0oVrcNItpySn9kziPWVL8Ifq23cU7Uv850edaxgZcf0kT+HfQAIAbbxZYkiQ1ic+k6uFWm/c6G
W+xjJX4JhrjzANj3QsyfZJABnMCoIB+CQCt2ldEQRnJJ4qSpz+hQHus24pqC35exkpTELtLdHkWJ
QPFbPEx7GduX3J9/zZJvS/gMspXzJ/PVh8MPKqrV1gFUA0lwt7Dbps3r0EYl3B/3sP7vwE/5MMpj
Kn/qzqNMtflGeEHixW4yt+Y7fo+wjIJtX9+mWu8awAPY+L08BYvTkirTKH7zzVhK6AVBSNgGEUZc
JvQhMAGbmVef9NHpi4kPhn5a/yhmPMEpPunMFupANynOVFGezTh9121xK2IMV7Ztfsd0A6nIuaa8
YWrIQEuHRuri7DXMXdFPYQ7ndhOL7tpwZKtAv0Ly2IugwukcH5ekeJ35B/JcnS2H6bXug3HTEzhv
0xR3gItAYHQP/GzLBJtqdDEFRRcYJVsEli3j9D017G/T5szH6yuzjigK2VgmXQ5O2sfaP3krkOko
LZrMXWYV+wjEZWiY9StrFVbW0ByUA43o1gq1tdNbO/gH0IiofsFrJBT25vxkp4Dxe3w0sML7nja+
mjTf+gilBFutMv1tQKgMA9zicbT8STWg/sDZTtCOUQwwb6icmNgSWi6UrQV04tB/jMtDwmhiv/lp
lLwcyntmjTvLiT5szSZmyY+GYx5bMz4baXBsJ3IUAzAfBOlXmnn0iT+6nvoq+B2XfLWRxmqfp4Dw
1ucuZvbLXBPWUUAqyLs487xnDMCw+meIfjf2Z71MIXhc/FSrPzr7T0YPLEtXPIW0eZjAI/GkeLa9
4SkqXKC+3dheFhNdbQWvAjok1gQLDCrGJnD4JuKM6ITeLQQ018cwNb3XKZv2uXgp4HamPOG+1Z/8
OfvllyYsbWbWkQPxc65/GXG3mayvHIXS5JdLtcxV0i4ArhDzbIzYw9njGvFlYN076xIKLCc37jSR
PjTPxlSJK/8lj786GMsmaHEzj5r8rk1/Ar7QEVO2F+xASe8kuAeZZDefPDlqCSRkNzJRDtUaS2z2
gcIkkdX9u6+KV15xu1rpXUtCZ4nre6BbPBYtD8eavPfzO4kqhvV8y+Z/yL4jwwrndjZBeHKVGOGN
DY9xTD+SUVHHIP4SVDxB9fj0m8zmnDF5+r3QxENUYwHnAzv64ugV6nn1vyUjBtUFDF1R7zNjOlix
wCNA5cwkVmSSsR0T/zsf25+6Nd6ENQ+7UcmP9YlEeCThyd86C+tJAMOFsX4IZHY2le+eWsxQXTG/
Ku+1Tz5NKBKbhNyy1Q6f1lq7OcF1i3GOPel2RbD05TtduDQDpHRtxitzkBBiEC4Sm93owZafG85a
ojKTiTWVBIe3n/gYE4ufL+lIhpU6FQa0IHqGampcnN6mlkcETz0UId/JeKSyjB5t573P4/usce/w
FthXWYnptrw36/PZGtGVe5gVVg5n7CQmQmOEkLrMPQWKzu++xb7qcl9ZHwR7kU/FMn3R+3d0VkNP
IQAxGEO7WoWKFeiB84fY5vo0ZNl4cDVUJFCfxaJurevhpZnYjDY43sO6TvBfdiVro1LVP6oL7GfG
5/mY2LIiXpj2VzPWJdMbVzMr4FYRS6jhQfQ6MCc1C/L8Ci+Fs0ECBrO5GBvesI71kdA3QwmpMuZd
YcdA84Cb0waIfb+W6h0MzxWa99leYlii3UHNwEi0OGPfYkTzBxS3YqLejxQ1gjCyI7ccHnj9VKbF
J/Q0MPNpX+3LjHOwTAzm5/Y5mMncl0AgQkFYZivZGx+a2L11/Tq3J3gT+Im/xYq8AL1czC3DNq3r
P4k1URqBAMizp8dgz8+GYLJWB2/AG2iX8pnSZO51ELLpjcFkn8TZmejPKzUGG1r+XuuYAiraAHBj
/LMM/PNpm994rxBYtK+dBLoNKMRmQSFxV3JTpvwA7dkfsOAtko0BF1TlZsZWkiynT2f6ZiP/W3p0
JUYgMKi7q4etv74da1yLG3pp/ik+/cJFpguMNS5l4cAOdsbUclDo/RSP2Im0RD9JPiAQGNupzHig
u+8IzR8E0LmeMWcqIHod54HKvQuFB4fcSa6xGT2h7Lxw0UQ68+06VHl8iye599v+c8n4iel5wAoz
1ruWE6M2q2xHpPkPDJEr+4pw4VfY0W+CvnMuph7t075YjNLQh75EzthRmpcxoHmPyjC0MKJE9EDg
tK3Smxz1Z7CYVCgNgkeIlsCsxLVuIC1miu3BinpxJ/gDnGqTRRHB1PfxtveDVxsYcpdRnhkEfbyr
OTXgeAS80ZuJ6iYLYXqOX9dvAiT/6mga/8zCvHA151EsIBow2k4nbovgAGr/YGv1HOnpWvLlVx0t
Sbilw9gfX9PBeAEtk4ZONMNtGJljjdjelA5gPINcZ1Djz69c9BXOvBioM5dkEvcVCloQ0TrRYcig
lgjcfEaMdtsvDol4/aY8VNSKw0drIFqBfHJz9kxAB/lk1xrIXMyto+nemgZs6xIbb36LoczFKaHj
kQ6WXP9JJZt+0wp2lOfRlyIh1kZle0MZBS06Y6hto/TgGNYzvYDvycq94nV3SBrMwaXVbqFYDmyi
1E1gY5cmF6K2G/cTqC9hGF+OmrGeD96h4BWacLfpNDqGLfBUtzEhjj5/mGgxJSdcRsU7lZsHFFTa
Rut3VkdHR1V/fF9dPO7h2grWUY8jgPu72Lq9l+N7dC48tSUFf9WjxM2xHZexvfndaO90S8q9t60O
ZVDMO3/1GvpB/KWN+T5XPmup5V9jcyGclqW8t7gGHebDnFQkVYcPutphmXSEu3h9NDL7RbNC/6Nw
e1/iev7uaFR9oLB7pCatuy2HR1Z28uxQsPRdpmP0ZlcOmKYgxroZ49sBFM53FDEgOXYCDSDCnav8
Aa9j8ohmsN2KzZzvEHwxsAaxXLZUikE18F/mmB6uhSDPzvOVtWlpHIOezI08gQLe3dxStns2LjUA
d/4JmljPhZOBcnJonBQtH8zlUlhrMQtOtU2QkGoqHdahFWEb31+Jd4xviMetjS8QROL69mCbhyEG
8I62h220jKCR/RK4hmnfNWuyXcRvhKLOLYaaHRfCZEP9KasNWYm9kwf/Ybn0trEjKlYC8xV94j1e
TEqMlorvyCUTAjniqyY90A3iowOBkMa9wmFe/o3S8TcHUvJwE/tFtsEH/a8v6NBHKW2xXwLg2DoR
r0lkgQawwjYQzwVkFlYaR6cNwJXi3p0xFQ5xZGwKmowOIOCNW2WriRwWnmuLUABPp27TB+qGCrup
wifBssEGiU8NCxJxEB8WfuwiwEOf4dbauq7/g3/+zXf753KWn6v4G1PLWEKJJ5oNwzMr81uJeN6m
yznla3PF+KZTbW4ggVDGYqYrf8J6zM6K/gqGzyoPYsQ2rFTDyAsvQxcVeXYAO4QKX8FJ0GRpfIzw
VZ2eRSSYxZN3NAVJLnY2d4PpezCUqhd7doFRGPApBlOx4AC8xC+2fIU7XsG0mlhN13xau+QYTc6p
6VOuDf68Mwen2qF5P6dW+4wf2T8FegT20oItAYLC7yj9ky7RTxW4P62PW7xtb2NTPZxJX2OJw8/R
xTFerFfPt9UvkTpvkPR2q4/U9ZvhhFLIrcC/63J+GTsqbC067cRs/O6iXj8Hwo/D0cjvTd49e4UH
ct/g1kT7SmY8Z4U5blJ2sEFecP+kwvKwgP13jPGeu2Zz7G3WXOn//6aZmk43zroTRzdXgvQodYo1
WWHQEktfh2XrZ8dJrTDugj1pE087qhwQj1TPgnQi/kRBsFIfXpL2ABI9sOvVhzUGnxixdnMdvdct
lkHO9Q8pygc2gHOfxCeVTTd865d5Ce5sCn6Jmg+H0s5+KedPjC2/TeSNPdv5O6JeSLTbZVeVQcPB
lOfn1i4Hcbs47jnhVtvjrU0rhhgUcda6WycQUNe4laZ0u7irtGEJ663rmbdaGlGDJaxyN1hLrg/E
8KtwlhmlZ/Qc2W6Mf8xkFxMv3hshxv88wSwvoi1P3NkrMOFDoXsYmeQqbEALnFhnocInIAdMdquy
z9nEO19UO53Nie324uf7IOEuHagbGt0tyJOTby9c7zEAx2qGPuZQARXrv6gykBbSV8fJLxhLfhKi
S2HdVV/tBP+JW0BZ1rBQ7JZtngBXyysCDMZ/Zk3p1SYo5LydTLz7jQtWXpaeeYzngYKEZXCPg7PW
2EsL6g0FUpivigpBQaPdFwG7pro29jb5iz3rSIxFjLD32qhMACcRZDoZrbqUMGfcD+yC09FswcRW
Nlfllh97hW3oJP9/Tc08nwUc66svOweAG4Ocw5ERjOoZG1h5Z8seE5nqym7vybg/6tzLyELB4NuO
UWr+7tya6JhKDPng7V59VVXuYb7AFadoIsdMswKa6pru48xx++2UB86ecCQgVWpcJn4vvBaaxYE5
H0Vqiycb16TI0bdcuNzS8lSxTXC57PLATO5JP1kof4P90qadcUhUClNcTt7J1QDky5n5MNG+dx6j
AcdQbRZXE/7PkeNG7CIZ4HXSS33A21HuMLK616UyYJQ4gmFpXDcRBqB+Kl69/VIlANidrutD/vUN
nb0+CUbXTi9U5YwhHR7IE/3kEvpI6q9maDn7QG4zSyvj7GYzDcsDbRprP/PB7WJwz54PaEiqUrKz
XPTBkKx7AZjjOGQzvU+qZHnUA588ZcQ4QgPXeB4EZxLSTcfzZA27AJbarmzZjGkLDZ0tRLKzhaaN
U3BQixG0iJUVkniZ04J66bKnsdV/bbAFPF2ZPMrYiJywh3D5KleCQgv1YGOg3O3UXOhL49j+tTRG
jBeFXz1NS7Ue4w6iRrL4DZBzUKsbrinZ1yR7/8BZMxzmLFh2Cssm7Hw2fVbGu9TrouIQm8E/l/fR
mtit+Fh6sDnwg8/wQ5JfDruJTdOJqxkJAGjssvg01SwhpmiXr+uuIeAC7J5KFDOD4w6C5K30+z8D
NyI8AcF/Im7gr8ruKAP5PYzZeRjzcyqoM0cU3Qt0tKDsoHIm/QPXxM4dcenCr6Dj0SJSE9npV9kN
zqaK+p0PojE37Iej2r+L3ZFxJtGwGddwYhOtIRmIezzGZEYA+5mme8nB5mDfTSloV98Cr/Aa6Aq7
dHHOpvaY6ZR6n5WacCDTVmMk19pbO24aVl38LLCshsVMqn8NZNRwe3Hfn+GLh53rfE5tth2t5TW1
a4gDycGm0KJVbGvd7g268z/l4o1KWq6gwzqVlPFVzsE1pyDUaozbmK0yYnkVVnTqm/p30o8t3sny
PKfZY8pQRTv5AqvpaVTWd79ML0pL4v1cSnOKlYZUjhu3N36twRRvTl9t1KBE1E/54jx5jYtXJv8e
SOYNhn9w+vZuo9m1YGfoikquM8Ql3o3EBdNm2ybtsyvFvdEW2XU7/+pzFkcAoGAYXtEC30y4wN5o
exu7SA6LO57HHIaAudQsF43uFHfixa7svbfkt/X/uyn3SRv0fT7GKEnzLfYpTsFd/btQ/T72xqfA
NG+y6XgMmu92ZZwM5fThl/paB32w1h+ZQNar4MA2BE1sICOpljM+tzOmEpbN+oekyL4qyhMWm3sr
zYPAbrwPRMn6uXzC1v1kI29JTEV4xeDn1HH27KTy0bfLw/p/8GW809jZXfpMBVx0jSvjKNniFh3u
/yyPtMVG1GHjdwr5trj0fvDBY/dE+SA7J/x0UTu8xnPu/SC+sItK8uI24tPyFVi3qJXfVm2d7GoG
D2UxrWxISPlvklgOXxyE7aWU9571HI0jMZy3jPeeVdX//9EqDIOOXQAbgRk10j6ZpMw45TizGfMW
IAUD3DbB2M1oPbB3RTK3ClaxsRM82yhotLNSLu5lFIXDgHWNiggpoVpZTthdDEaUmNYeDJfqgu8A
AWgYfyCZvILKpMpbRhzHq5GlMcXeYv6AEh+OKdVgQVF+6drb2r4+FBBFVnqWT/bWbX6P+OVgPkPM
jYftqjTnvW9ftW1C9acgdxUWutjMt64zT4dhAk1BCDZF2dTOvKugUnbMNYQ3qdRAygVCDvX1zIrh
O5gMOFUkkZt8xwtmnwng1xF2mkicLYra2aufB4PykdkRG4XIU7D6urSxtet08kmH9HYGc8A7gVeC
4tZnrVXi76pZfELb7GYtN/838TRHHMSDBYasKJFmavFWWuBpy7k6rnGIcpJY95O196RN4TSMNAOV
mvGBKYqLgLFOm2b1bZfZw2VVTACT7ZWLsbDLWZNFXnmrE7JBy3DW8G2YqheguQVEDeEQMoqaa0ds
ZpnSP25dXlaNZJntG2GR5/8vksHl7kTvPZkBJdwxsZRAd+kB0/V+iXh3tqianb2EZoTXe0i5+SMN
uQ2IA4Ax28ginODY0WtQzDu3WZ66UsPhLCZoiKtJebnXIg5xFf4seF9EQVa9JDCgGRSK8qPSxXn9
upIoAf/zgXh94xUS+kX+HmHWjyfIXY7PFAfKnz+fucwGpvPIy7XlF6XfDw5+OdxzXd1j2+fOCzjC
yE5mvd5W5x1vtF3rEGdFsPo/l8bKw8H0mNQpzMXgE5nX3Bqg7xhxTmFHF2ZEIVoRUI7L7jdL0tBe
IoyR/jHOvaPLVSnGCk6p6+pHl8++Ns9t7j83rrUnUITb1RbEIpzhubHpq8+sS09r6DIkpyKy2bnR
ZQh4eXzC0wIrovC3TsktMQnmzyybkHld/+LhANvMjfNRkfvZzCWxSTFvLeLb6xNK3mCr+PpHkIVm
TdKGJzsal10Rf9S86LTt7mw+tlx0MQSXH4VDnDTHDWN1BcR4/yAt3zn6QwIG0OkwJRB8SRi/zEac
gEI9EkCwY+9/a9xA3G/fKIhae+45kmmOn+QnCOMnWTZ/oeARLOZxXz8qpS1JrlOLHZGzoYVJl/Xy
ZKbrOeYv+7Izyr+k2gz+XnJgWYoPtkGYlxPNknA7c6YH4YTtgOxHfwnSTBn87cyeLXv6r6JREhVP
bsnjn0oT1C+7/WhjNSBsGxdt1hfPyulfrE5cOjKHyCZ427ucDf5yDbrG2ac8FN1QvyGZ7Z2ASWmp
CXc42IUAom3HIf30HdJYnnbPOKbAcOOk4KLRcIsY3yOHuyrzosPRA4xl6E5s4vbmWH1iggDgldF8
PEbZr8lLeZwGes5YSHK449Rvi/QVRsKxpNoVuJj/HiXt1aJMJPdKCSV++OUpTZgZqvtOWDHf5VT9
64PZpX9nTMJK5KTDCabvx2B8bisUFsaj9RXLp7j9BX3vapfze27Kh+8i26IHFzDP+Zm7Vv0eDNF1
XMpv5ZrTZs0AT3FCS4jzFCBQDb710veSIvlAnpqhWqlME2Xt2MkM/QBk81J3/d8aYdTg7bmhofq1
XosnDf9eZt6hXniTNoX97LbDU9AkXxMa7FFim3+gULh4fKFrBoIIuYfsOXHilS0Lh3K+G+OCVyPy
BGoyTrCq/hV72aFoWTRCv8UMTn4SRbiurFPQAlP3q+B9wLS9kd7ajdSbzbPtp9E9NshIcuufbrrh
AjWUbmhjIBqxvfDEVYyVXhQyRGxZWB9rJ8aJgqVDI2EAw0gn5+itY+DYVTFuS48dG21MV7Rx+1CM
SfLC7mdh3Pfd/AlUlYuaDHip8sT8xcWWxo5kiMdXe7SRYXUJ7aRpMugdcHjZuRojTYJufzO75buV
OFanKRdQBniHUUl14qEAYtR8MeTbbD9sYz+NaLAGGzY/yA+JN3+rtsEGO45v7DfeDS+JQb9AQ9Vc
95rR47oYG/iA5L2gMXVjDNVv2/FCbQpEiP5JBymbVDIWgms1Ms49bdpb09OUINU9QFzZMAYebaWf
ceDWW0WEwevGKuywVDCS/M17MqtMeDihXoayPBug/okXJfJ1cAx+1KU9i5cFT8EF69a80qac9yaG
EN6hvxwV3+s/p3ZZa6ksYNWOmxK/v4vpintmBj26dA+k1asfn0qET1kysSDNk976rEtNkKZPEDIL
qk4J3si/bRy/VLAGQE7+lpDASsmmN50eGIxWotR0ox/0g3jvC6WjLx2EgDiibdCq/SfZWxadAIpr
PTDXJ7RJ66FmmojSenW34cFtR+3zyZqxbfAvw5t/UotxpKITCY9y7Tbr91YH7V/gqsGrwZYrqNEn
+qO/jLeWAdzglsU1UHNnZblLGTmvoEpDqxDDyWFU6e3uD7EMSm2aY2zk15HrPhf8q78SRGo8UeXA
fBMrqDIjJqzr2OY92xZmJTJC09GNrOglIszE3YJuH1lfanvxDnOT7X2NIa8IRBbadA8mjXseyj75
4yyUyNtz+2pn6XParXIIevLA5SWs2bFiqPfrP5whH2w8MBdZYrnMHVafuSr0HmhwZDEpNee0n4Eu
VQASu+JUu0FAkKFq8Mx2Rv6xgifYg+GY1DwXZpbCSSG8BpcY17QDlJtBL9V0zzD/w1PciXn+dtz6
yvF2DCj9hsl18pbsoYt0nyn1RHIq9BJbn8Fmt9Bd4QelhbvLKJkPoaIYGySJhNc9+xJu9TZXDqaI
ozWx7nWn+dHHaE5ZgUGb9Qo7mN6JSXVrfBi3dLqNTp2/JVXG7krqPwsmnyN61KoY109mNJzsofsb
9+mr3zKVYIvZF5j8c/7LgdOdtFc+s9A9zSVuglHn/Y9Pjx6zI1S6kdWutkMSDU+9s1bDpahy/rV2
si9l1Dd3TPl5yn1UiC+37F/nlf8TcdSDPAjzcXpyYuMIzuEClu7g9frST/kRsfdtiHHqQXMqYKut
hOyxX02jKQNzzTm9ynR19s7tnKyXv11K8BwD7XcWQ3nZrL0D7NK0AhY0XJe63nUSgS7v3mlVCa3M
+88SLtbv5Wr0ZK3SnG1alld4MSiyIM1IzQhtGWVCMUbP216YPAROqLGd12Ll71QOeVeinDhk3X+t
NYxr+yyFS9icNgT3Ri6s/ppwbDxKqtpHyldoS/y9Hl7daUJUrbpx4wEiXmywtClg1SCAER+p8U/b
Nk/4pGS4EEDu+vFA1QMj0SptNVm8kz4z7DjyUzHGA3jlz9UnM839vXGGctvKYTc5eIISEuIbMdnH
jrqN3MiP5oKU2a4WhuWobRKM7sowiVtyExXAuYZ1bp8a7DiEc215KFdmduib0MACchJs9rczzO+S
dZ4Y4wubtIO14uAL0lIHEhx0NzQALoAoU8CynhCyw6zK5IkLpn+Cjk0nmjf5u4wiQhKWG6E0PUWp
/x/WHmb0OSFZ2y5XLZBgO9Gy1y6sx8SdKVv6kZgsSJHcNU6J160/ePHVDlBYLL69RO1GB5IR0PjM
hVpgLwxL0ddsj3fhkjFavybJt7o05PITA36S/eApVhtMWsCMyoDgZtmDQ0A9N6LubaGU82DHESyc
uGdPVfJji6f/sXQeW40kSxh+ojqnvNnKeyQECNjUoaG7vPf19PcL5q56phukMpmRYX7zr4LTWNfW
tu5wqIOihxL1DlzxOlS9P3CIHgRucHQ9p2UJIKp0EfgI+lfD0Z6cenwtmVxZ4/heJBxdufdwIZ6h
FX9Pa2rIwSSH1SsoU01czc/hiJTNNLTAeuaq+1YRwf7IMsM7pL0ebLTJ+3Ly5rsA+UdBREjru2Q/
m8URDx8eRryBTQsP1nnSuLNEn68T0nmxotKT7b/lbmKmoXkzwyXPz2kV7gsn4Siag2uk1iMa9d1R
XuUEWiuff83BWb36uczmrcdm9FQHmlDzjHAgMy5lk6gyLDN8XOuC/eyLNZKimkiutg8U698RFDvR
BsKXIht3QWcda+yY9CxaW6byFhjxVjbE4AHIIeqBRjjb+fyOyi+7qNO33uiBd9Euk6wtVl0KCs4l
z8ia4jFKdVEVLmcGzp9KNO8YxIGsdVd1i47qvUICNsoAbZ5diP9DgaFDbnwiqHbUe/Oad/uOrZPt
wXMCRMEito6WEPSXlXYfBy412ssiNjXA2ep0KRhhmP/i8t7E0TGhAxpThyZIsrh+yYoC0cV3+wby
GZZO8gHYFhYjX8415JDg+kvk7wTY7pKRwa9kZO5cwO0vc1BkCW2XiE1jt0Q4ZrAWgAVSacJccuMy
65whLTS8dqMp2d5spnVZfSQAxwcABo72NtiPxvzm+7Sy3EwDrWGulW1LtxrFB5Aw9F7sEy4EazPG
PBgsBL9hIantxKjJ0J12jGjZWyoYiH4ZqRn6dncu2PYvDUITcFlKOpEWDoLYo9jBktvhQmHkdVRu
bf8TFI8EGT7+KNDx4RfnUQMECS/ORlHXeZ7yHy49BajF7BoVG1cwOEtLGxczNztRGLt0RKt80znN
X2TjdfiP+V6DACULvMMK0AiCcyhVn7PP83hrIJwcVfhnWtfQo3UffZswx2CQEayLbp8Tx+QTFQWS
Vm1/Bf7Og/466vsocKiYQkBQFLbanacwwjgPccLqk7NDkshvB6zajAjNP/BEUdGE3f4+5OOq7kqc
Sf/OjEvczFlMSK3Zw4fHjHecCEj/vTAWjZqZW3kpHUcWSxLI7fNMVlLZX9h0ujyIbC9BiF+oyP0V
1MDk1Qfxa67Pf/lbvdIvBtOAzkx2M5g1XXhb2Ke7p6H5EdUpGyEbi/Pepkab0Bp2DYwkpRU7HeTJ
yGLyyocGgAwBT/kedgOrN0NCG/zBonf0xZigszAxW2OKwVPAM2zrFhNMh/swfoc5iri5vWINKv1z
ndE6kQWIn466iQsIIu2mgoKB18iK2/V1E9RjRgv51bBeLXBpdv3lorSmkX70ynscMCTUd9X8OqBN
CYpuH6Ik0haIy+gnB/liMyW9whTv/xfaj5s4/MOqnwjQ6F8onicqLTQEqJhs5CPQrDPsN8bA8htm
ZzCjAN2JEQoKlQeueXbiF9P1dzCuEK/YW0p0nPFUJyGQ86gKja0G/JcvFdgqFB88MrBXCsI7X1a3
Lq0nRNcYxfK7bQOWlPxbD2EWaMXKrL9iZkWsaa5P3jptLdi62V4jUDB7P9WwT3Ae2ynOeMgrTBYb
SgrB5XQI4OjTH89GVDiABO/9sKfafPpsaIQn8YNHm8zNrtLildZNcoXBqO4T7TlkbThuuWYospat
2vbewUwfcXNhdXIVqJuduQDZbrJ4h2dcno78BeP2Zcn2GgkHrhrSxnspkIjlNyJUk/rhQbZLNequ
w85esLB4cDr5bo4UQIEJx3zFrAUedDktZvsFDE4/Y0TsIMwGKns2N+zylHBJbKjMb/nyXsBHoqnB
9475T4NCDygBBHbVY4qqZa03TykPhHHxg7cBhmZtQDxjkUdfLWiUwkHiS3vysjvXHkLJwcB0Pdv+
3ony5oKOzJY5dbXguVCq09xr7aciTr7w1WOsFFBh4uPxBk5tP4Ghk2gMo+9A/cl5PH9Mhr3jUSaG
esqlvsxoTPtokhuB/87ApI66SwmGN1TmlZVZe94FT2uKtEMA3NEnXkdduqIFDB2+o3B+4+YnHu3g
vuNLsxgpThljbYBWryb/VuPB2vfhLuAkUWkqDujaTiM5IFsuL7+R3FvgH7z2dE4Q3hv0YRNhzZZn
1SXnzviQt9C32cHVsXkmcYua8BoW+MzlCrMabk4tjxLc2xoABXjotlJR2TW2iqXvzTF/CiZDAqPS
tW+M/oHQRTSsIUsFybqzihWLBNmKtW7tsX3EiSP74s3/Spt1+yFqHRDGaByyi3oCfviiq9aLzd9w
qU4pjnrZOzcRcT38jFcjZwqK1bEbVI7s40h9FALfHaiJCgw3nXaToFMcjck68h5BhPl0hxHRTHcD
JMGWTjTNMh+tS4RWA+QVJZWV/VAgJsRCrfTi2ruIhgKmkmMFJu7SbDecOIkHStEGAqgzvW03JZOr
kuNj7O+MA05Rky6U5oElkcSJbG+71tohjTDCS4+CRg1CNTc8sS468q+yYPCXX6BvxA5dmfZbSgLf
CrwYUmcaF98Kc56aBrSjdVvWBvAdN7tPEEUIZGGobVHtW/m+Q+pbrbDkWhmK9z0HJv5VNGxysoMo
zXZaVd7kB4quWhBxbTXZJsC4/acEJpsLyZXycc8kedfVCHVqxdmkMuDkHKEvyznBlWoUDy56Hb0A
rvGRGjomC4k9/0OX6RilOTKEtrIhVmeR9qr77cMq1CNy5S+FnjwmY3rmUWm+thxr/0O2RjeRTLPV
RqZcQV49dZr9gvbSsi2fuootxbRW8hiebKaCHeG3kWFhikXuqsZk+e0dffQLR/vsQEFRGEMiilrp
exqOqM5my3QWD+q/WFlhkcesVTlhh7CLOKBHG/rfpXfndR+f+ulQ9UjH1dqm6vZqqd1kkXSoW4Gm
REKPU7tZYOOy4xHIGT1QaSnlTXbOXL3TeEI+AP3kHgxCnFg7Deeigp5imuh7xZ9XOuwLs8N/2iW+
TNN06Ob6nwkWehnW9TemXrs6dZ+11rrozXQMPGWFfjpmq6igOEPzxRjqkozln9JHELnA2bTS1SuS
ej3VBEwlstIRP3UzhpntTwM/guJXH02grKyTrmNEigPTQZmSd9UL9qpvHYpef01s/Sn0HWthJEis
mNl+sKcjet/7uS32XhY98Ezc4uGzg/F/jZDpyL3km44t70oz3rO8OSIQvq19f28QAeiZbUPEPhaw
npajmzxpZsZN0Qq2PKRfckHbsTgaE3k/axr/DCo7xzQ3QT/jqRFuHXNmLfv6BpW8Va11B6cKRvSQ
ULjgOEzHSqN6wrxy8JRx4YTlT+ZkR0upX8YMayDXrP4MPIo4UtdGi7d21DxVVUa7oT+rY9wvFb3d
0sjcq7im25W2DYQtCdvnOcnBJeaTu5sz7Z6i0izJ5QAGjkHPDgrz1mD9Zh2MWgpkOx8uVv2l4BId
6Vf2tqqfffW1Jm6yZSUchwQtSOWtz9T8TaveVXZNodIn3hhtdXYAEeHCBEaTqHrWCvBkZ1JlyWma
/kdN5jWHYM/SconzDDyIPq/AaLYqZgXmNz2cRQ7gMafJUbVn1/8J2wcnH+ef7JiJQZKKDHyb3LAm
ZQwnDnSQQ7xPg4m9eP05Y/hM4MxITYnAdOaYDVwy46tENSatQxhbT01ykzOGBS9Hh1J0n3P4kvDF
fCqRWJZaSPcUhNJm7t+DZJYqR7qDDUflOHxAnWHoxVAy7paBZm8H7AC08Z0LladDKHQcFPRRzZPM
mgtX2peGDk8FSqd4N6Fkx6DBUyR6gV8v54Y5vr4nx8ClgMxeVdOjVZNKZm8jgjKGSe4YzmebzGKk
q0B0LnRoblXDBEbdSbTFaGyltW85CJnJ+iFoVw6XySaVJxPhxEyj9KQwdOC90ZGio8Q5S0LHJ/ec
qDL1mEH+KzMIXhVWCrAAEgdTP8j3DxAX+5HI6j1yyiTdACXBZ3AZPsMfvbl5SYu8wxubdeUF85bn
l2O10f7DWgoQmJRXvftukdz7GRovmP1Impk2SHoTWDP7jxxrFAwsHn4UqPEizwJoQDyUyl8F+pV3
whEKZhqqByf/k0O9EcUhSj7f/3225G3yezOQ6WIED09ppNtvPE1+2ku/uxBwEqlXx1tCRHcZd98s
DCNmIqnvswSjWpsZ44UlAJFd9pZEf13f0d4/8mJa7SHDpIoCsoo4tbgTF4m8TnlPrGTjZlct++eR
mfOZYXifmckDCVjQJcPXVdvprMoMZVtWgdvPBJNTz7nlk4RDPt928ZktQdVcqegL6TQSwxe2Sdwg
648qMFjaHfOrlYvq6YAZ2JDAU86hUKCd0UNUia8KXWyuUdJC2p27KG0PkpVmeXwZh3jt+D+Figga
zhFAnYKhPHfYybIGdrhXXqpWJPzxYgVnwFFRzM9JzGKzH7oawKqbxpWECQOuiozLVmFo7bhJzWYG
ygboouYgPvAAm4/UvH5ykfoFCcQlWlPrxHpybO9DisMxQ79ACcUZHBLBy+A8mD0hrpA9sJFMt1lh
LFv39/yTfaWiwau6yiJ0QPzmE+hqri2e4jeJGKD/l7Hzx+zcC0Uu42u4K+VTTBDIZKkTEMb0K0DF
vg6yQyKHYp09EPsBj8csjpUYnyk9vFY/e7a+iblbpfLhzJAyDf6SFe+1HrA+pCm0Ac5Jshj9XRT+
GeRdu29i6YxIPmsncJZSEoZuvs6jbuElNpyt7K7RZUOX5sp4HTAXwSlZV9XvM/B4/D4iiZpLFrKv
mQQspODXKWbgYsyZees6+ybHhNaOZycNd4AIDiF3QoNB8lnLcRAaYWBN7iiG3dZ4NJHkBJF3GWMQ
85G+oQW2criquNrzRtmHBC0pqoksEt793l/K/w7kNAkFhdcdRmRXuQp+Gl2zlXxbMtpLag/uEeL1
7zpEGm/VeuU6In2J6D1I4Jeo2yXN/ldMWN0U5reWN8uZYyzES4Aok6n/X8my9FhQLHKvVteEZd60
bOjRX1WUuSZ/sk9D5H11gBANU5DesC5eKy0jj6cgP1TSuZ4JEvwVe2MmYeMsRwkBaCzZa0Mn0E7a
nd8/Sw3gshOR4LiSK/E9vO8iAkeY3SX45qyRWnsk7K6I7SOLPVGfiD08KFmo/LRt6MAkhBLy0XZ/
LboqsnlVHYMjrDqKSKQPNiUtLik5JVOnOSqPkHBo+z+sxal/GP2rnGw1YuEhSTSBzYcPzwVFDXNn
EvXftkj6MQ0kGaIAr92lU4g5LWoeb0UwQBdBQy+tX2dmWS0tdhDI0grQqI3lDHTRzeCSZfnGMuYG
9MSlE8y4at4c1gm8pXFd1yC8o+gsb6lOnZ38mebJKrFgbrxrEAGluSLvlxOfCo02R/2FbPPSK1Ed
pOFhA5Hs9tLkSIl0Km4BEgQNa28UxgaU/DrsP2fbQXANvhdFBMdC1L2ghgwSxNmNA+7cCM7GNPDk
zCs51EGwUimkSBTcbLfdprwJeSDcSGV+dDp0CWK0l1zC5F3+SyoU9MlJcS/ySHz7eeSQlgODm5Wj
eyLFZU38Du5ya8nKs/M7Nb5hn0eHf+r+MiXaakVz0ciElCSUZckZK6tBLrcmNx/1iDlovOY9EUmV
gWYam7UnMY5bPgjNLuRuJXDQbQsA+htnk93EpqJB6aD+6U+3BqF67oP1UIRfM1o6g6muNE5KUgFm
KMDANxTqSbKRy2cF5mF6Ma3XzPEWvMecNl0VAxyWs69O1tKhkfcna1ROAmmy0QjkJ6WJJ4uYlQ3J
ZE2z8fdEErgu78qmfO5C5Si9Qi7FoCTti3RFP4qJBDmpsdQVA2189gtnQaRj8/Dwwjc++v8JWOfl
0olq8BiyeGEk6GC9dhGISQcwNtmN5BNU8SYf46Mw08QPOQyYNoDNudYFMk9EKj3NIVN9u7iaJRzT
nKkuapiSZGBtteO5WRR31C4t20a6TSUts25v9sTtYCuiCsj8Xz3dZugHh43UmqWF46g0qORgJc6e
OG5okiYN3ivZurTBX/Hpcq7CU1kwWIfagTQyz1/OJ8PXpheJjbxAOMTaCodpvHtS48NNyXRsv8Lv
PEvPhj7OIPvz/KVBcwJ5Fw/gab9WDX3pBd3VGPQnt4HNLzhry+XU8JrCRbiFfBwSSIHtwyLuIlik
oK7cEnxU6yAl4cJOsVIUnfwofOkpKZw0vw5e0gOmdOP7ZNvTm6v3OeaITnHBTbTZ2XX1RHJIEyhq
b10WEHoj0oVq2qBAvY6T7DzVtFWELIG8HlMp656l0X4AsbPocyYzksDJghqt5jAj8UgksWflw6YK
bvT2NSkdHoSYxunbku5QX2dkPoDgomGigYG4pa8PK8fEaw2XqSKgMRjOz6maw1lA/8cK2qs05gfm
B9qobAlu1w4ZMrtvzrLbpHAEf/9PowiRIeN/Pz8dtDh5UpXhBQITAkZd/eZ53kfvwmiy6fKH9bcU
WormH+04OgDMp5FgbMc2OQWV85qji7FUrYvaaCeU8vcjXc3RxoBhrPYWTQewh5fAKT5Kc3h4TXgI
4n4lqb8ULSmJlus013pCD6EdlQNCE1v5y6nUcAuytXsY0Qyq7eYaMnuRaEQ6fLQJzzZ2288Mn2+K
So+FsAAUD2HVsKiArozxQlORr0iSOltOKSLx0GGgAoYR4sRUNnyDjWjaDLoWt57t6DIGzIcRrfjA
ehmq6qn1MK+d0xuyawd5rcUwgy01RWWwP5dadmFsc8GTGxuhfm/0Y7T1AxUWREUya5nChrRi88wR
NK5au9ZvSZY99UWDIEVG0TwlvXtLFK38DtDAhmWv0OWkJ4f0YUIhG9JtT5FyQ+EbValUU9ZDiIiV
khaQB823JorvA7mHCoAKqgz8zWjEZJMmBWSGS9aQuEnTcaxzQA80WyYKuNbVd2WKO2fCm5SzsnB0
cEp++fxbpmmjrJWl3yDtRI71LIde13s0yXoqHLAZ0KmHCeFWMw80ltnUrIsEWktFManb6rzGwehm
KP0Dn1Tw0ymKcRqJGHpKUNrr7MTF9buhNel4BOA5ugpX4TRFhCaAt66A2NNSb41UNWJSVKfx9McE
uM+oDCMupDJurRlE9wlSzFQqpyYDVajRuL0anr/2lGI7daF9LRlXLtWsskCh2x7GQi5DRkwa+wHP
9WKwZ4Yw6kV1++d+6F5lnN/n1q1rIFSPaAKT1DLDw24Gydx7rXdCPulmrIt0lDF9l+VBsjIY7Y8X
6RlUBPDtxgOFNoIoHtboXErM7FyEkJts5YFd86EFyaEk7cYhvw1U2dE04EArRPnupSDrRosXugxw
zB4chUEqrHfvdKo593nQ/VcEEJZ5NlRUZhg5DGzjwQ9oer2lpossvNgQN2fVKDRxQYmuyd+I9ZqG
7qgYshkIdhVrOaPJb0hG1iGpYQ9bhoTIjGXgA8sVNNDcYB1BQK7zEdy5vtKt8pWiPq9QgxpV5U3t
xlXhfcuFqcFbSdbHSTqEL9INQEgEM4rmb08dl+cWpLMQOz6wTFMTs0KMfcEBivczSJMGl0YImCBH
W7zvSIFT99oB+0GwlgKuWKihzSraMGoG/4REJ0qQyZw95yIln3OGyEe7LMsWUxxuU0ZAUIAOFfMo
v3k4KI6YFMjSaJSeGD8heZLJrEC+AJPx08jLKBFOkH8mDyHHbrvXgmfooNWU9iHkmxBrjGZZ5ROd
BF6Djz8b/biCWw7pvjUxGWn+M/g3HZmAiqnusqaa5wxMhHgGMkhmxTbZap0ozyQCtqqgeHeboPLW
cYmNYY0jmrewaP+QoPT2Qz6Z3KEHPIqZFqcrti4FQDBKKflTuvMlnooy3CWFDbFLGMMXGpIKaZb8
Y9C9yIEiS09t8YF7IXuQczuWMxm2X6/Cf8uTXeaDw3e0HQ2Dg4V6jGO3R7CxbxzuYxWc+dCWWZys
jcSdNmgUMqPHyT2e3hAaXvGFclN2hqwKmaiUT2GXkeFLP+IunO3Rvw7W+BVYgGERj4pYaI01bZk6
JqZ6NVXOSafamGCz0UvadhzQKT0KPmOkg2G0sBcymm+eKHOPf3Ew/khL7dzVyavi9W9UQmOKVw7G
eKxlPtODG9qhmUEnnX5nt+YueN3gFZcoHb7pLG0pE+SS1bjfgj8BOciR2zstFuTUYO3DQVU/4EQt
Ua6AXPLwGWiQvMuWlcZzno6/C4DmiAeYgEdL09zsi1dJdzLnfVT9M0SXU1qUezRBVvL8LaVZZwni
9DxIOilreVJeme8DOJpSlzWQJDMoW1aPHr0CX/sO4XbhFf9s1AAXrZU+zSTnNhNTixYmEhQagvTJ
DCA4fIFFBC7F7T9J2OS7IoT6lgVmBiZf4iBEIJUBWzZgkVaVs4NHuZMJRMAxV8PW9TvQjhA9JQUo
kBKBdbVUibxYFNor0Y7PPQXWQH6qs0PvFScg1pcxTH7rSUAT64YlWtPsDJwTWAFS25G+WA3udeL1
yTaT9SYjtojzWSahEoAq9Jq7rsFynsafVZlbV4f/mnbfiTPe5YlIyJJIpwKv0ciTaZMlmrMlnZdf
78vm0PjticaS7Em7TNjQ5kaG3WX5YEzhOflr3aPcFId3J58BieAhXveNfI4slCb6U4/KmYg5lxM7
5ZY4Dd1lOrLp2il4bkx6ebMBfYKSfkXAAuVfFT1+Ykbt2RkwJWSZHUyaaYJw23P+g2YC59dbz/r1
aZbJcC7REBPA4xhuS75R+UfJq1N3QFeFjlpsQD1A64RxhUfUIWjWPgLAITTzJnOeJg7nqEIuIK8O
KYqAtpbS0oJ3THYkm4GNR9lE0MWNiYyPdlDoNHeQySIGjjbEtAD9Rmf5Z8a73C4OSEuA74cHRHgq
VH/PxpAHjGYR9sQoGpdltIsRvMuI1IXh7AbN+pOnyOVWRCeY1oTPuAa7Nds/VYUpQB9uaWJtXHb4
VBSI+dX3WLfX6LwD7PEqa41HOON747MKLbwolF3p1p+KXd+1AakuME7lZL0p+vxPZHhCrX9zhnCt
EbviUr9VGL+jQIGzRjgliOga3d7y8ZOuVtJOze1uM6Uq0N0S5loKy0YrNmqi3jRzptCwTgxacEEv
9ykBWifVaozonXLJ8dW1omq7uGqROZNAMwVbOXPhymwrZPAI6DunN79DlUqDVVgQHRjP/R5vAtAa
G8XcuDzjdRl6e5ed7MXRCM4NcS/O4Ej8Ll17M5jVQbFRR5YyRgKlTKXlaJatUJFWNcWAEYuxqyaw
+gMfnNufjkh/jV78Iyun6FGTGYrKwcJyWLiDdQdmECmxcWuCTzq26wYNFNoKOwPBv1PkDx+dm5/8
AGR5hWpNU3fnrHGX8pKaPN4RUCQbkaYM5m4b1g1GlxIUKAoDSFZ2ah7xydjK+VpgVgp4XfnSypye
bF7SHvZAvGl09BQ6wY2XvNo53GAOHalYWUdgahAIB2dkuCs1ADnKf9dmtWnYYnQ1IcpFSzkz0VP7
kJm6pJgysJC929OOQHlik/PfpfcdmzqCSPgs9jdp4/HSLcfHno8JKos1sownuYk2PjsonJaVcVHK
i5nw8SAN6C3Eod6uRtu6RUqOfGhx05ha2Fo/rgZplIM9pGXoAweTO9X0/phNcN90Y686ZIomUpix
y0De4EAcoBryJIAQsx/N4DPqcYqcDGND4I+mHFjFu1zWlMBioUBIWhXoSymQppw6rUVDDJHiRU1f
W6IH7UTJoSWc+bwJ367w6SAuWvOJsctE81lyFatjKkxDRswl3Oir71FYzP0E5RXVe7F1kAZB7m7K
rvuH8SrCujVOvpoN3hh7ggy6LppOJZ1YhvnrXnXWJWsxKSLKaciBn2MRm88d6JaWnhJ0X6DUM3ZP
qAby8tKY6T2OkmEwHcyY60V+xVS786RzAJX4oWxzQa8WnSaM4wDnOb95T0oMoC1H24ZJc3EA8owg
NpxmOqW4Os5k5Jzgh8FKodDYTD/tyISiBpaRaIiHwIajzj4YUfqTu163RkG/RToCtmUDEMTrzK3d
Rdk9VB2Ub8GCp8yDj/qkaCBAwB8q3R1po6XaQz1pOwTO66j9qTh2OB+eVTP9WyUjuGCcEBoDSq1R
3mvDfChZevFViwcF1BzPZ63bwD9NeD15dDObZtc1WCN59cOIMAepawMDt1ld2eg/IjWMEY5vBiAw
NO/JQBZdjtSagmNb5V17NYl3k28lyxl56EU1Ys0Im68IevxLvSeN2kXlEDcFm6EX3llnXdvEccvs
D5EHYcjVX6y8PNG14gTxaVWq8aARlmd7kZZevyoMYMPK3OxzrXlH+HwvJ7mh9k8kKcfAHrf0kJaN
md1+wb3I286BfWTkjcjYTIrddSviHv5bHRjtCZcP09j2RkaERXuFxdj1z4rWfeQwG62BbnMWbVzy
ZgymjqzWjeYwu0TcyffyndV1H+AJYZvMx96N/pkh7UI4Tewees5cRWGKV8QUk4a1+icQZ+AIIPmt
AdiBrJdCdemFVB+4MEAwzEHvxX+LYrgbpDXwWFbyBkLUno0x+KoyALhWdYtDE4TV8OgnzwENB8tU
55Jci0UQahAGmaf1ZTBD48EwFuYw5PTT3Dhfk6MfuyS9JjpPj17Hgjzip/MgYKXlHVniDykB6lij
gppRUmTvR+I/4zgH2Zwe/pimn7+RMSH2RN0fY7rQYyNQJuPv0tdS886yWxeKfw+M8GrgT1TVqJ7L
ZKvFqxsfmn3GdwdkDEFvfCcjEOWsJkQiaszsrl51Fo5rlSTMqb7zzAJRmHpeqtWwmcl2/XRYj2q5
BfmP3BiDjBlsCrzth5QsYUwpakW7AKKVzUJy2Va1QqmXz69u5azQ0/QXkZt+x+Bp/NL/yZEJK5Cy
1chox75+qargqiDZTTOdfIfY0/4mMzMphRW+WRHQH3W8OmVElr9pmoHWcbuGh37LaPnrmN3XOLT7
zYomHzxyOiz1WrdhTqd/0SbH/EddJR4iMklO16DpFz6QRlTIeKMI4SjgrQUAAb8Gsb14qWvveV+d
TEY5TquCR/am8zDm0Km0fRs5iEKEBSKPhXHRq+Evi483j2iaM0Huo68RrMMkvDoMKbuqYsoCuIBq
Bv13f2ErPcMeah90ztcqr9jsjX9AsNnBJoyXifFfYRvbwsbzMuLNBIMQrlykXDwENKbI/9ASBWqE
/uFUww655SUqC9cKHofdo4jh+WSWHeDVhrS2djv6rqFFATC9z5g59U7nbSuZetEkQK//LyVuhDBx
9aBZvPIxGuKx+/20akbaSaT/NkemDmzDdnaieM1IDI01G5BJc/QRrKhtd1FRbfnWdmCWkoEjlu/l
fnGOXmmqvRi7T3EwW5pq/QhsrBE90Efys45/idhGhto+kQNAGj6O/G3FMYZO6qqrQ5RpKrSa3QwW
PxDh1N2Npr8OnFdtHGkOdj8ZJbpfqc9pbD/3Ae1KXEfDylhXtY5aXfDloQaDZYO/KDvaJrTRafnG
PRI16OwvJ6wLHQctmMBcmJA7Ig6zCJZlYlg4l1AeFzY6whPGKkmyDie0zgs666xJirOaLoA/JJgV
05qmCqqpYOv6lHTttlOsd2woAWoceJLKaP6DxwzmuD/FQbdtlPowOPT/ZQbEoQOIgj+kGOGPnnY9
OZBruChCuEu0V5AMDNCNmtezgISteIUUHNJGycpDPE7yFOJjRaMAuVGyKk4yHiRHDTI4WESRVIVl
3tGVQ1KB4kRnDiTbtMfMXpKDoonQIUs755yUPY1yFy0kKz9BtOBBai9li8oipYSpk+f6PxrCwUps
vZck4CqgpNwcWoL5tNGn8Uh7e2PbMa6cDVoO5N7jcPXK5urWDK5r311pnL8twvlIn2hPmsiQdGND
JzpdG0zsSlohadaeWmQ/W4WStp6qfeU1u8FFi27QaP0BSmUyzzW7PxHwLk2NbjwqmShk5fQx98qu
QUeUY3daerjCxnF9daGtL3hwWB58zEwWqg+eThCjVW3A/QL0SYbHpHZjctbx6EhiXwoK3XFEqSJX
q3RZORgdVNmrPkUnCVHwdJ8jYpwf24tkDk5yGLijeTLT8BCbxgH82DatjWTbY7HQKS5sRTZaO3q7
ifYZkp07o0vBYHGkxoKTU92RM5KCpHZuLaAA5LyuGigySxmfYybrSad9W8289prh4nA4ty6pYVTt
fboKQR0zV6eQcrvTxIOxgxrVC8jGcdSefBtcBPhZDVGamOxn7Iq1Mg4ZGx6MaLVHZx8CCwIx3d4Z
BwTLyFzz7mhZ/qpPMcXrAixltENl6m+cpu8eJ67r2qemc/aVcw91ZIZS2hQglQ5uzClahqSbvvpu
6LCyvPTES97aOs4BcMNW1VSfVeraVrOYmw14ZQH7p8nE4yR2xmBD2NRR7n2ONHVYpoOmnVQeepsh
FEZGgOLdkrbAV1ZWC0m3JYlQO21vQNpChooTRvkzdsBUIO9g7QHqLBwXYA8O+CxsJ5HMDd6acdr2
M+SKko2q9tmjQXMX/sQqZV31IMZaDU4AU82ubTYZ1mdO1XyUBRpLOuAcgOS8tUxbo9MvjbnvDLHY
pu+/5vTTgC8rUcDy+49kNm6Ba7wHbfzCxtEoGXILw9epTF/hjsYru3yYNpWebuovcO6WphZtBjIO
3gOtAARZaG3SeXOC5NhPyEqhUgaFwfHHBy+N5Y72xlrlLqQu8Cgf4OYe+QEadxah2acjmvv2Wq0N
9AnMcx5MN42+ybXgxqbJBYflvCfFdCy6svsOKyAHuK5tTbqV0mJRDCsiLUYknqNwNdthcfIo7ZfZ
APPDfkO/hbQKVK6qvZeqUsNhQXaGKYEUPIpV3BWya2b3Qfmnb6d8YxsWUidOjh2mMt1h8HCyjX+0
TivwWUw+KyCgIeCAjuKw7n9kWyHZv0mId0D7J9OzRTHro0qqXUX86EzpL+jZ+IypHlbPZSuat6ww
c+7+KoO2cg1na1bOsSaEZGzwRQbEAVMPYp7eFu1vYoszHmz/0X5KKuUvNjl/DCf/iof0e6Ts02tz
mYCfmQ06JF6KgiKv0OnQfQgUJERo+lFMjb5Dzy41ydHCaZ+RyT2XRjM9172+dgbN3ExB/KSgRIXy
8gjjWF97vXESg/TE+YP34ZeOEOYqpfpeYQuu7nDZa3e9C0lEB+3/2Uda9KmbXbyf51hBI9Jm1OBg
+c16G5T5KTE5cdtfsC4QBheWlDuAJQxmjBIDlMiAkg0oVnSDaH3FOC9bxG5Z+2oS7JGspC+MSavu
nAMb9p1/9RXkLZFRKbz6oxxRVq/svF+P/g3FPqDaDDvQyHwgiv2tNtUxd8pjVQ230SWh0ajS11C1
v00Uv+uR2ZhmDNwKcgCKAujUNa1hgz/Tnwg4NcrEp7D3wieyri28qm+rtuJt1+XIDNC59p0uX6Jh
fYRYtEdojh4DS6EBpLoJlHxN2BnpkdV7PGhwkmpd1izyCYsWsKMOpikYU8447TRM6R5Dsps+cDxZ
Q+2Qv5gimsoWlozHMV1U5JT8EvcdrhRp+lk5iHqr83PXoqSQO3QYujwuMcMbL2PpHspZ7xlUqcYy
tfKXxEMP0YZO+lxlnMhqY/+PozPbjhOHougXsRaz4LXmya7yUJ5eWIljM4NAYvz63vRTd9Jpxy6Q
dHXvOfu8jhhRClu/VJ73N+1lv4uiiFlCCrdaPy+fOc6PJfOy7YiBMj5I26P4iYDBkyBD/IxZIQi3
qZuxr8dxa20MpcTGLyrOaqi5kD7QXbOBtY7+Gn2JJIE91x+QHQdMGQpMv7pqdiVeNCQiQC9M+bf1
G/DWrNSxKdD3S9jnNMu+Kne85eBpk4Hxn+pZ6JFeDo7U2M+0qx49GPiowLH6sv7scUQkPw101cJ7
FITjOkoCEDetER5j0Onbph9SIDm0j6awu9lecJqL/MFyOxqQcDVTRsWYqsLtEACUBmYhp4vs2D7B
oN+NhMVqkrc7akwS2iMvIwg+ZDE/pUW6Gbv8U9TZsz2gIq6anzjQG1nWl8qFeTeN/oFnkNHSB38K
Gf4MO3OTj0v9ZcPYxOPFlC9ZWaJP3sIp41uMmXXw9OqGW2K986HHozhCsRIBseIWHr+ZottzDiD9
zi5e4+8yjHgejfRunE5BHtLdmE9+W+5NJ/8qBrD7plccMLduYUTs6sx7h9bORH0uXvOqIlmteoKt
v5/T4E9k6sNcT9+xYZ1KL9/K0cIDhVjPDe7phH2HcqmRZr0egljtoql6mQWtNK+Jf4pUwG40LIQT
tXqLbAyKtX9m1mMfXK/DzF/7HPia2npObSrhQbUPDOZeCm/EfuV1t4lMAoTBvJwW0X5NMLDJy3xX
t/O/cFw0ZIxi4Ga62Ya77zkzFHNhmJm2cti9JoiBinZx7o3Xzu7ek0jiWCpei6auTjQsucDSshlM
rHxorvuNE41Yd5pd5BHXRsMRayEd43Ws3WO3/CGGzRvpcj0YJR2s3MrhXNX1ZzdmFVhe87DEZZ1M
FLlfgo8kFArXG/kfpIax+AD2uqp/MQhFEPC1VgJurW9Od7z1V9vybmRzc33jA9nFTsdAOR5+xAR+
0Wn5cDAR7p2IC5By/K9idh/mjHe0zRmRgno6xyTmPfaokFA7s0OLcb6kE7taahnndnBeJpF/i8pC
9B0jLhtbYLQ9pjWQzNgh+7w/ZJFv7UKMGt+x0ujvXUsRrz7Tfw1G8cuE7dUm6fbI9Vpy8WRj7qMQ
jE9NM4sgmg25h+ZKV2LYJD14a2/8mHRl7dvaZUjNisWDj4g7cKTm1QyOCrJamsobcsds51XTEqfu
ErCMfdSaJ+xYJLYRpVYLrJYG00KYag+6J2azJUYn1+KnyKJf0dnHwFX/zIIRJqeeiFL6F3ncP/VA
HQ0yZVYmTs807pMtGZDPujL3Htr7jS5RW+ZoPvHMcyri7OloEw51mJ3I3Ugv0qRYjgkn3CQi/M0B
eHkNFeiElx62Cl5SAnFvlmwefdN7cVXKB1djYix8n+Z47SYHNbFgpEMCMJdCdtAoNA86qRlZRORg
6xHum2Qtk82Kkj+OorMIyjcRgzlrPQC6Q/AsG/ufHfjhbQ5T51EV3TLz0I+NdG7eONc7ele3Ggbz
Kg7pvrP7RA5tyU7EPrFfAcpuuGQ4/SUZQuLfmAyviwABq0q17mOXan2C3D2P4n+npC8tKOKz+RZV
M14SinPu3kxyqHVjJasF+rtWegpXswEpuTDtm6yXaiUth5Ur3NvoJJ/Z2O2jUE1rVelnSajM2St6
Du5ADisdThAhVYCno3k2QvfHEO2T4zvX2uPaVQP2WTl6VCvqhIsz+Ic5Q4g3yng/yhqxuDPB6w9C
OCvC22sOCwlk8n9VFBBSQxv7Rk8XCHMXXwNKqjSuYndYE3FynBFCugG0tpatGcvpWqkUYE0NWYgw
PQb07fB3CvpdEsWMP9NThSHb9WC2WZm7IerwGibmru+Lz2XKaFDzFp6raH+Nm6D2b8Lk6mQJ5X2L
xHjNS5PjAQCXyaDFDUPeH8i/VUSWuPdjZuNPbtB5SwmLSsQLHJdnWipya4gse0QMBhe14bbpYitU
OZEh5R69zdHx2JwiTch2vZ7CtDiNtcdKwRh/DHqKfadmS+PVSD6IIam5ITHbDp3eOlA4Rtzt88/U
peUnRHZkNL4STv8SlvIczTjac4dkz1J/DJFP49ImZL7Q8Z+CbNKudEhkq585Ivi2+vI8MEVYVSq/
wkfktldY59AgKzcMv6sU/HVKB8hYShsFmq4sDRru4fxpOqAj8UIsWklmqu2Co0CU4tvvZVCTmtxv
EIRx8smzVVZnXVe31vYwPAaGBoodWqdCVg8Wo2uXDNxtQNgNZai6tA4DH585stNmt9kmKptXFAtx
81sO4wPJiq8WiMoiM5jixhR/QWFkr1Zq06AoWaX1mcZJoGkyOIRRKBQe6JsoS/U5yhdTaP3EJBKQ
2sideLi00vsVcS84WZqX1Klmkn7YdDt461PrnSlcON6Q+dZEfK5EgDEyJ+ZKinxbWNwRLJNchabN
gVm53C2AhpgoNeFJaw0YzyziL3oPZw6q39rRXJLLU2I0T8tXL0i08Af/MXbVKU0ovxy6TO5oIvwo
jznA6mie8IMwiq6M9smV00uz/DzL/6qd3NALPZqQBxtVrMGR0dje65hC9GDi8sTO84apDF3PgON0
PBS1t/Hi8GTn7E8a4ZHMmB0p9bukQG5t0nXa+Fsi8sk5g1ajaG449dByDcU+jckaW3YREmJXdZnc
B1VeK2H/qfOWNPN2O2LHJ6mnwOXVf0MoQFcRzsc+ny6LtWT56ZUfnERpvHuEYf7/WDPO1ToW3Rrr
LAeGRZnuVRvDnugmqQdteBenDh7mAYBX5Q8bR3ryH/NO++6nGuBGMXp74GnyROsKlWKm8QU0Wb/L
eie4dFkPoWsqmWFGajQL2szEz23SSNv73AdlDS4BHJ8luGJZkN8UHXWCXQOiiLP8t8K/T05b4166
igxwy21hJo3GlznTx8qt0N2EVgtlIusZC9ozwuvEJTTAAYDbJfoe92EE45EuZGsOP+UQ5KcxdXFO
VNrY2lXer63ZajegkPq/cV4F8JOKwTgFCJmCVYGxYl/2A8mdtlvTfkDlZZJq/BRmIntORQqlBBRw
fxJDJe5S0SAdohZ7diKjCe1+J+MDqMp65/hMGQo3SU9cyjBGD711MyaG0uAVuX+3/nS3S88+qJR9
FCGAfrUZydQtlapZalp2xLkn8upFPwCSMFK1J+ImOpe1CjTfsVYGUMtRPQz2cRyTrZFlBNMsGj8c
Gt6qNozX2v3UY/1RlZ/Lf4Beelz+S5EkgIkM/16HIOsQFDGlXHAKRVUuLkjw1H8kE/4UQHDOL+vh
rXE/PEnqWx/9DZbZf4WI092M6FiqU5i1PzEB4xZPDyv5soskzilsz4uHZvmVRI3hoLnzUYOFEZJJ
f1dWdw2tQxnhDjmUgdeukg94ZgYq4Tk55lBaqsja4ZqahvsIRsnXvwTFcjf56MDdCHTjAw0D13q2
bATE/svYGfsi+fUtkoidLw/VgG0pHGbHoGm2vorohqBtam08Kw09C/r9g3hdvkF+OKto/yZVe0Z0
oskAyRD5JgX4sSBa1e4HmnaLb76kGRYQLo46JdXQWhQVcE26BH8LiWZr8iRfhoLEXYWF3Sw+TbR1
PJ2cs6RMkteyoxMdoBeIniZ+RFhovPKscTyGDpii8iuEHIt5CFxZjg52kWBhKv90LJIEq5PNh8gH
JwL3ma9ptwBjJ5CyAYwxp9nzB/rB2udTuGjglm+Kf3QudObuxKaEW/No5/7yBUy5+Mo8xiHtSaj6
ZlNZtjlCQ3DDW9XwG/3fkRid5eOrSDhoyh+U4/ZE/5IRGLlTnI0QMiRd70WMMLwHi9IqWXrIPFAe
Eb/GgEZpSOE8/8UTeeBysV78MIvXirr8MameM7965rZ2hBHKSSNPfaOPk+4PGA7+jmlyGCt3x1NV
xsUOX+sRmEB1qlWFL4ixq/+qE1Bej/OAMV3s+A75YZcTh1CvneUw7QFiZdOvAKeD9FqLNSzfteRD
xgA3OeV6WSie/S8Y3Bc+kYpDl0bROjG76+D8CyoDnUyzHUxIy9XJHG4lgw/+HKc1cQqSG2KHCZGG
u5vbqEPDet+L0GQ6fnRoodX8NXWqubE/hQZwKKp3Et2yF9eA716nDFyuipPKpi3Ja8SiS1tk+BEA
Ke6/5meF2cmwfsrg5uXlOqJz01sWcJWqOfRal7iN8L5WfjOsg5jGZyhTvHpfNj/jsrjNzt1YRB+T
rroCwrRuy5/lp7OIkmsQkhcgPU9alTsdfnWl3Ng48l1CGeoy30sytzryAXhZeD5BazzG5n35mss/
ICa4yt+TsQx2GPUtY4Kk4yFay+pSFTwF66ehpFq+j2VzAen3yf6gl++4kfZ9TuCdNuLJHJm4zy8Y
WS2Xvi8KgUBOR8X/mbf1fvlreM7L5sIfoqudTu2eximZru3yWvM0CIOEPWYeMgeGjOYMXH5iVQPA
le+9jPbCSS58ibmK8AwSpdK+dTKi6bNbXtjAmhEGnrAZ0Xv/WdZDaiUj4KvoeYnHO8ww+1WOEQBu
Zm1s09zljibjj0V4luTm3oSpZ441Th3eLaeX+3GWP1Y2v6Vp93dKkAI75MtAUfa+DFI6wZkeVDdv
jaq4ppMI9ziHXXIq7RA/CV6axAfnTXqk2YTnSjb+iaHYdkHQeMRnmPX8RunBqu74smhSCOtFnx/R
3Oyae1qa6IBIzwgcZgiV/aEiPF05Tb/IRE3qDGjE9TnlpEdbAX/A+TeN6AxlcEwylv1k/82c7pYD
vS7zDAcE00eruxKYsXLsjjY3nK/Jgospf3sPvYsxtMDVMBaPwueGWUbn1tIbgt53AxoSX3R/kLkk
587POHhyH6sCHz/Bp1wh9qOTMSvz6jsVMtP2ZqbvQZ6XbkouvN3FU9xH0jnbWomAiNZobz/3AQPm
YuNgbi0b0zoZNZQKY/zrgonnaHpLiG6MdIWsCbZSSMYTcQbJ2hqxNEOtPJHofTIJnZzplZoOlKQJ
WpkBHFmymOR86bTxynkM64Uyc+iPcooPQxtvO4knshkvlsGg3lAH2ZOvHIpx785SnAfqGJW65lPF
6GTKDM4nlHhR86SM5F+nKX2Wg7Sm4YwI7VQkbEd5x4yE0UXmz+e5TvfzWJyEnl+cGaiUF92W0PUK
vG9jpJBEaOQFaMyNGfwuu7vLBzPQWzpYyoKmBeAPz2r16fFNz3BNQi9cp1N3nud8O5lwEAPdvjiu
R/ukm/7gKfm2k4Dxj15DBD6OXnttvfxRxNZd9u3WZFLMKMHGwsRJEVSvQdi/umV/zpCwmwajCkxN
KxWZT7E1HHseJUjCdZUS/muCeTJV9uNY1VnEDQGWqB7rqBp2jfGpIYqic/Lem4ZdwCzMDn9Px7/O
kpqMprZL9i4gcvrC4Gnz3cD11ydAOpxIo+yYM/QRRyDovtcM+O8Yek9csH4HkS0uvbDl+pWdm+Td
jyJkrW3xHHXtUefdo7LSQ9vaG7Nzjjx27Di4lcbobPTtRQuEdVg/D1FOx2DAGMFT28VykZNnb8JK
zrMRB9iG0+oSdrIAEUdCVru8y0ZZNofQ9v5qN3iIY2I0UoVMMmNC6ExUhlpj8zE87i4lj9H2hqda
o8jz6gOP6w63HuTt2G6UkHssA6ueqrWJUV41Q3uucvbwuKI7jJPcRL1ibSk8tq6Tcd3QHmgR/WoN
I7E+w690zFcDSpY7W3t0LHqdkLrTQkZdF9aEHXoqz/M4XPFCQ6cziuQjnGogDnofTYt4o4FyhwFk
QN7mENHrvQlHPTnEwp4kjFnR+80hJ64I+z9EFBsWPWO9ALaeU37QsN7pVH67QwTWlEUfMRgAWdmS
O1J6CH5KVL5kB3upjRA3eQgYeuWZLbEf47BrkOwR9kNXAOtGFpFR4kzBs5eqdo/UjHfXJ30eeViO
t3JOrlZA5Th50Jv6bROOz76Ut4I3xereO1V/5ON0iD1gkdRpsGmCYzYMrwKpLJ6Ja595XFHobM3+
ppMj3HLAx7CFRn5fO94ptIdTm6eXvlvk+gHZ9khT/SE4eF6/6Sxas05qnCLLJZ3TqE9laO8n3/me
vA5EZZb95W6MmrPrr1Ps/Qt9Ipj6AcBdYDu8JnZ080v3vdMM7oELbhlhHFTtPef2uE+T4MVNhvMY
MR4zzdekjXYkaz+AHaRzQC9RovrrbYb6yzsUl83PYBEZ3RQbU8M6tiNUqLDoWtSp8YTDpT7qtrk4
/vQU+uJhdrsnnYRvIS3iog5PPbv2kGZ3A3GJSbVD2C91k4UqNsF+NwM29JvuDeXZqaG77XfxmkAO
Zm/OeWaLXLu5E+x4PsbKIqMD3woBUl6Hxn3Mf8tS0rEwkr+MGb6EtLuD5JraO0Al+FIBAZlsnMin
jU0WWxcifhmU5PR+OvmN20Y/ioS5DsFc93BR/YNfrF9TAPYr0wRZ4+QuACHJBTGSw7E11LluURxO
acOkwhMK9/mSAKWjb2+KKAOZrePQwYPcLMklsyj6h2nM5CZqy1+rGf6NqbxgHSVhZexh6/rBRBH2
f4bC1rWd4Z/rud6Ghx1jSp29l0oYqFzdlvmzoxVpmy1tvmaadzQ7fcCOfbPtG7THzSAY4mRktJqG
0NuOgPUtXIL5GhcGE8VOJlT4Xf9eFNI4x5IzRKnwqGV0VqrZB1KReObtqojNFSnkR6XBzGi6ZA4L
nWyJA8EwJ7xgZ1n4CA6GbJ+57Am22zT7EGYfaByD8I7SQ8+Z+q8FEwYtqs+4xU5ZudbTLHPcijbE
YteFS0OD1nLAzdkVrOEp4Jqf5OFzm9eoiuoa7qiqr6lduYjvZpxVxdc8daysILL3lqqbbZz7zwSl
Ae4w25VRZ39saAggnDooR1OraI20zLIBoju2hiy8tN9HfS5L92or818JMyAOyoc4g3bMkGBYS01G
UMu4wmwpPsrp3ETtGcMj8jd0a+1+IMd92+oO82vkX1jZaOkIPar1RyjC5xpJhc7LK/qBh7nKmY6r
JkFYFRj/ZjV+CBYhdt2tX9TEkHaYXBoiT0W58MjVhysDj+G4unEPX/gPD3QKnoyWQG+2RDweN21g
jJ/nT5rfj8qEWFSTZrSeBxsrZKJ2Nt+xnkC8ktBwMjrMpQ4kMRELMnvxPqAB+S4FZ0WAnIqX/Y9M
3D9Jz0S3kN1TSwZe2g8/yjIea910vL5uTCMetGLAsJIRQVXggiQayQfwl+v2MWzo8DgQUjpzg/97
u+Da/blcx/hOIy2+SAo/NTYDryQKeBUhsYNm3RMdf56gvC3XHzeQb1mh4JMQKNT39JaLfEejSO3H
QRooH6A0+oZzNFRDKATFB8UExQduNekG25IBUJqXjL1oZlr53aHMJH3skYJ3fif5+XNQ0afwy/LQ
zTXD1ZGJdkE7zBcBB0v4Fo3Vd4awMqx6OhzZ62go7tDiUGho4bVB3BDdDel4JA6TUcPERzy3C72q
K9xLNHTF3mGvhs9hfIGU7nZOSt9hsmnxAjR+bXJnJ3zawl6ZE87b7ruByFUnPObmtAmm7rUVI+OD
6jmxiHEoFdntc5vdC4PtcoCqAfafRS3ICFU1sngfYIqLaLEPSLt0bN/dMzp6Nky987I+3kfUfOi2
po02zGfVtEs/oD/EzvyQJvWNJINX8iVuaaGuIsqfbYJsuxqjyUwT1Jg6/n4TslDAsyNHEq7gcHI8
3IpL5ADg9i3AburgcsZl2aHVRSNIp6zPxgv4zq+Qz0C5xWc9q6ttFt8mFGiQxvD1rISTGRqpwbhs
YMDIlMPA7+WJ9mgSN/xXYOllIQ4o5q320eabNBNyZRcNiUieY5a7Yqk47DjSU4ecGjUyLawbKR5A
N68PSwRpGlrPwh1PaRzuDCasR5N7Ov7Ru2Zz8gnX6XNyzkaPEEUrRPrsHjpv/nURH/Pq0pd2fWR/
C2LCKc5VmvzzPPwMtZdPyMMcGnr4rrTNrtn3dLO9AA8NcRYIQhEP8f2YU/xQ+vnRTGj5g0qyeM2t
A51p+vUj0yHyPFZKRViEBnwpIgIfWhDBifnhbTQw/dTDfqpZEiywKW2xoNkvhUEJNHcAn6xZrMsy
o8nn9ORD1QPzTwQAjb3mbNiUFvDdINYHYXTu1vWRcqMJI3BH+Ys5UrxzWWCoM/inATdjNRSMfAr8
lJS8B6MfPwNTM3oVJgLz4UEnesv4f2e5JIj3ijEsYqfcfOtKZDbpkj83e5861xVaOSRTBvnAU3aL
YX/HSx0ZZsa4cYP0NSmDK/aMp9Kt+YkCF8rnyM14quisgy3U65DKy52bdD3FJmej0Zgb0QCAr8Ft
H5JyAfk6yEY4DX2P2Fij8aODaY3FX65L+MdI4WTXdQ3AHTGOSdM6KuXsStYrSENip0GydVi1k3S6
GE57LSvzpZlolMzRcUzEIRHFAaXACxpPbhwOycAks+4Utyok9GrrAToO6mCnG1SZaiCRN+kf8nh+
TfhBnS45y3bRoWBGS1xaHBPa0tm68zau07bcdI4iI3Ec3suZRUIKRKacQ+h0W4uKopvjK+Dw5qVH
zYBVCAbywuWKY9woChhB1tRnubiznKjYTi0TMi93boVhHVMvQmYkjmMWrZxw2knTNJgUuphB8ahQ
9jPKytJ0P02Y+7PaGXH0ZI/Ly1nnPqk/tKImFJtZgUhx+ZcJsbjJQ0QcdnYGRi9lHOycVgUb1c+H
ppseUeFqUr/cHtlIe2Ym8S8Q6WdRIr2pRuOQUcXhsHXoxNPSi9NcEXIbQP5ojXQbx+hJ40wxsIdu
urWGIuOSL19MdkSXtIQsb0b6+wt+WWrH3YaxYF5R0Tkxy3ni8xxfsnR6CdOYEfRwb6vg1Zn78wh3
kkPKOdvUwY3h/vik0QNnotbLrGalNPcxlbAvhd6fwkK40tnmY+FaW0EbH/L6KkS7pUr8r5rjTPbP
TMxhv4aXIAzQAVm7tLf2Y0Quml83MDh9Y0ByHhdnMRgMsVomJ+Xsc2ks1ZuqTACyAZLwMaq/MuLw
hjF76rnQLNk8V8clN5j8EGD/TSJ+aOT9JkujJ+Bvzav4n9FhWlTONWQtZsF8N4PafqwyOvwMNqpF
ekGic4ECMGfUKBPxm070VOvFuurVbwwdgD8KTQcIABu86t1sljtRtLfa95hAQZLgeoTuxu+f4WO/
Q/YnusZ8cxXrtwFxXI5UenP87Mjx5NaZvcmj3PuUPnVZ3M4PtouOsbaT86iLN01i2zru2QKaAFe8
1VThMRJSnuc8pL3GFGSlBHFj1riEWRgr2gqAym2BbbUufymFnx2qO7wC/HBhxaAWb9qSRoYnv4q9
8iyJ5mF5joAqLGxVxLL25IlnygPvZrIxzIzFuo5JQ2cTg5pAHjeoWEAgszNwObgWRu+fuIJ9+c5g
Ab6w6DKPDZumlqhsYSL5s3NvuKf48bj3tbuPUQzjlmLfnMOa275zzCSdCe3l55znWDTxB2NJuody
pnM7KNhBnAYOW+ZWZe2HOxKtyz5UQCMt073fTi1ZuBqLtSWA3M6YaYrwMPjZQWbiTcMJjwq68zZY
/k2/oKbteLzb9kwGixW3w3PBbslNv99GSIS9viec0YLuXac/PIpnbEDO2XTNI8IaJA8Aop9lXVCZ
tPExtqII7BuJq7LJzcOQBz9daAlGZzO9cCKDUdv6x7iyrm2gTlqiMI0kIath357DHgVvlhcz+TMI
Ve3haNEAi5qU7m40/JbBEO5z1vkc5lD+/OfIZlSCPIHpikI/I4zF7ssFGaD/mYyio2cKQkXQ46BA
gjpFqGXU6ZeASyWJpB1KV/PE8b7rYtRuRjKt8wRGdO+m3wJF3krhLB4XYkWbh/Q8DVA8YHIKMqpW
ha9ufmHu6bjgzPPM35Z8TjvzcPz5dzReR2bkAW8XF/w8dRgAzcXJCEkGiub0aoHa4M+iRSMm1mNr
pUVRHbsex5ZdsnJ08B4l5W2Kih36n7MdJ7s0ry+zQKNZzi6c4RYJZuf0r16CjD1qLX/D5LoAYsV2
IfhMfktjkhxT3JjTxS7dlvrYeQS09w75z7X1GBcpUfQmpw/y2YIqYu8zEz22psRA3Y4PphvDwFqu
jVnivRKqu6/t8NrExWNHHgDMERoAvQ9arGIwtjdYKJum7AMyqRSZgT7Z0Cr1jkXa3MbO/S0RnyfN
o0MkI7IYmhoud3+OwxA5c99FG4I81ktSVyrli6xDTs3FuRmkpBZb4afXfeiSuaw3MAfFGh7fDWqS
tgUuMIo9YUHndHbWZTbSUo7vqCY3Q9C+j1l5Lscg2w8t4Y3dT9lzcCzbuP0zUcn5MYMNabNcqvrS
0S8VDCzmMlulKRyKJmz/eJF5aM18G4blgXx2YCBWR45T6UAtICK8EnR4DaRZBrI30FXUyIT4gB2x
HjAHNaui5rfraklc8KffpkZtr8rscaZLFebGV+BBOF1w37wdW7tcBm3RNY7jG5X6S2XQb6BtjB/X
Ku4WA01Sl57a5T1yMEOTSZjn9ZpE078NVvM3WqV3K2HBCx8mi219Y7U6d9jBZm9p3VOwxAEgESR+
hkZ8jLrFR5JAJIkPq6udaP87qLFh6QMO7MAMu4waglltQKg8Na7aS1Fe/Hj+LbCWMdU0GEQE1NPE
nAW598YOLpp8OzARDqfkcfksExlexiTeTvrexGRuoa0EMvZUzOS0dMmtmidwKxb0vaU+KUoLSMDA
1AAtKebJ/hZOctyppP7No5JVSOxux1SUYKgu+3YXgSa7ZNQCgck+kaae69jdCgr95VJvJcbGsRhT
EblCsvjeXLT/ODTjgoY2mr1Gn7vJeEclshUtpuMGWZFDwqUx07Xp1YmI0x1Gwze4IgfLjFAm4G3E
pVlrQJ9oXqGpu4/LCzlVGMWpyUrD3A9D+JNLxRyYjkLiPJchqocUFD8fTZKEe6Vt9MQ4inLsgsMk
zmM27lhh/6o+5vjnZlMSHuwLk/A8BHcrUA/olnhR+tLCErY4tOlWKkMxR5jcl8RIno2gAc/ThD03
doshay2AHkUmLZOQaUMyNWhUgUehMtt0WNBY3PvJqb4qk73Ll8YVdctbB3dhU05teoHYnWLQb/az
CFHoBPO8iUvreZLV4wDedSDbxAN+aeM5XNMYhVZgw/NBgGUVKUBdYbAhosBbu+Smb4hs9Q69S9p7
a6EgRDn5ZU3RgzYTWt91ZT4lgFWQVpEZUgH/p3K/gq4lS8Ksoo0r2nsFFsuEKazvPU1owXeLJQv3
0vCg8nAd1UP6iYQBySpKhQR1xMqzfe7+bNjesjVoUHXSfRkrZM+jgApcvfuENRC3zP0GuAZyIIbm
GzrwjMMchil1fM3N1zEil2IctmS+3TL6TiwT7Br5NYmRctU0D+3ir1TkvRd4680iO2RZ/aeYrOcY
BQSSeebgSxO8FUvbYniJSwZ3bI53t+2ge4qL9Cd6bQgZ2IuyKdzxge1z+6ellNdO9YE7gT4zScN8
+UMT2pd5/IYMuKrM19DQgJF+51RtJje6NwS5cNF+tNKI4qSlQRm/sYns8TJg3/cenACCLF0oxh/J
qp5aUujFtmQkm/NGtg5X+ejiYORfrl6BBDKIXsQNhsXM8DaM3rmuoDbG/bCL1Au0KCi9cfJYJc0N
RSRz/xpVMkaQsXdewzZkeu8elk8E5dypYJV5UD+9ed4pjj7GD1wqeZxDiu5mBKuTIONa2+ix15n0
F0o4XQO6GbtCGG+4NK8dOiju5/iavUuUGQs7gZ3JEHyrtBRoSAk+bkehkKi+VKr+WQEWT2mARATz
fAqhfJyDoGZ+Gfv7JiKv3SYRFzF6GRg7euMPTWKeIkVcQk+oct3esdTSQAgOgJGgEntPYvQvXgXa
sZzTcu/M7Vdu+s19bkj79k08Z1TQBXAWes12Cs6lUfaGTe9Q2czv21b0a07zbyDGXy0TaxyxzjX3
bGJTSNBTWXxGhH51q+Kt0b5a2dlEt113zVZ6xkOGbbEBDkU3l+b1KKK1oR36fxHbZKyyPefppi7k
Tvu+ubcjNllcck7Xyp0XSYpWHphfOxJsefsZxNYfMKnbMQ4JOgqfsmgIsKRPK1X0e68a9ijE13Bu
GNjhqLP7u4OnJQWipzJ5czqEIQbX5OgSkE0rEutUVeNRwTvkVWBSNXCZzecHpurrhpRbxdcoUJoq
u/+gS7yXkmQcW8SvSTE+eNwCAkUuzuJ2jy5VFB265aAyUP41xjkRw7HBwMgrmcF9c8P8jz2/mw0S
t97mZlXvUBKtYsItkoZmY/wVu/m/asx+MTysCHsmYLbOl41QvgfFsvrI6MQZlV1bxLB+qmDJmKe8
ZMDQu3/8dIFFJg2etAKbIWTUclvLCBO2wqTAkbudi+KqzIlxPSHkim5+l0OhgI5jHQluHMn66QUC
OyA2ZvZH2aAkDWr+qUrOeA/Oyou/Y8/YdQ0q8hwDlh6IpK40ZfV00XK8ysg8evhgGwgE64I5PJvv
hTsWWQPa2+bUv2NZ3Cw2oKTL3wZWxyoQ2WPc238Ix4pWmu2wbOGVZRMaetKFcj6a9m8HaGvxV3DR
4dJbuGa5RKO8st/zkMMmgRUCrrDj2EbadugB0Xj8dW3v3ZZXn5bsE6YacsDRZBBotq6kdXcI15mn
mD4t+AFm4VZqDltHpMSWtGrbOfbdKp3DPHfsWUSImBXpG1Uz/ZH2TJpf/+Sh1Vv6wLT+pnXPi7D6
j6Mz2Y4TiYLoF3FOkgwJW6kGlUpDaZa94UiyncyQTAl8fV961Ytut6UqyCFexI1wG1Yihj7nQ/6v
5UvbER92r6KofNU9eTzAHmgA/Cwq6KlNY/5zNTJZNp33z1Y8QE2NWRRR9zUPsLRPG71vMlxdcSqG
VIKk6oy/nFw7QjjnnciMuBLIdjCwKa8dpqHL5H4VhGA3Pqkuzb8hoqSVAVYweACsKU5RIwne6DCv
8W3G1HlmspyEGdOUuH1zyUdCgfSV+ByccD9q+c/z038B9YYnqJR3aia53hgU2W2BBzBPvNzuTDTe
59SgON18Q5iX5h/bH+uyu6XEXu5B1I1i6/MKvitFSqPG96xSH02e98kdOSJbA+oF4/L2ZSzuE/M+
5h6g73NwT/HKwYXRb05DQLQGf7ISUuF2neCmdgRwdaLvjrdV/ijH/orb6NhttfdVB5SOg53Jf035
sC8Yzww62cvEf5jL5d0N4h3W7dtNNY1JFYlx4EqR8AEPgp4p7v61H7NfFpwAel4R5xjnMayXmkVY
+/jYTRDfm0o/rTJ8A9V2TAeUvdmvP4il8KUFa8kttP5YyP8h/94xFT8nHB0jeMdkmEGo0BIuKuyo
duRgkw2fyvrlQY41zjV2KWtLXDa5cHYyDb4WswCDSixM5uIxWurHhHmvHWj5FLwrUSX61yYqObjI
8CYf7ZG5ZcBQFJ+WR/+NWcSroXa35As9KJ/4Hd7WPQ2CMRA+/rsRvgnMWLS0pHvL+MsHiMuVGuwx
7Zv16CNpkBDp+TKt5SgEw28xd7kvMZcE6892bETueojYuOK5BezcP2HluFCT+BM48XWUVT/SMY9c
Fr2+/KGo48MPon2TVm/GjMnBzLY/Oel4yU16WRYmLMbSv1hDQHfi26inJbmfgYpzS/+cAlJNOcgo
221uzvmRRMWNIuZ2FYzON+VAXLYCNJHV4AacmPRD5hhqfyeH/gXSD20rcr4xpf5lQ3CZWUtNi/NX
xubGG9uT21UB+Mc1gUOYHZKNPtG301Z/Tqcr7CuYORR1DnX7lZmivBqWhV1z/HaT6KlnHnKV1PTQ
FvBLcTzRHmUwP6tSv9IRMFzPRCadAQHanQbMqInzHDK02Y6PiKn+L6LF+8Q1LGYRbOIah3pt9a9g
I0AV0UwaPQX/6Zxd0T9ob37ZXvvUz3+ZJLgkkb+3YcYuQpouiAGlFCZGVvp2CqCHGYneLql/iXD5
shl3BC97cslW4VBimOxSL32jXACLC3qFjL3fsNl/tjbY7fXqUnrDLJcHtzhuF6ntAtNwJT70SfDL
oWOm8UhmphGvKPepo415LbuEDg0MAw+JVSD02DsgYy9vumfZoUw2wjIDLbZrzx7GbBJd2YWQzTlm
3/WqAbmQBwwDWwSqnipOF7s/vrorf8KEyT8LgeAWTAWXkvYUDdG/ZEHNGXk4AlrqxsC9T7L6dRbd
L6cKj/5Y8VgH7JjRfBTJTHXc8F565YlhdXcderV3N2P/gyJMjnyBcMDVHn2/q0ALtiPuyKhwdkXY
P7v1+Mb96LmDxCcqQCbZZsDnNQmZZBT/i8bZfqorkDe+M8P9Y8DW8QhTPx1hlDLUsnfOrRNEZyrr
xhthuksZ6vIxRPhPPaySlFReS01wAhIggVjZXRWwtba64XQC59Gn3h35YwWMaCRsTF/r9bZMVgTT
FN3UWTE9IEO/NiXFl3HNu+BG8RHr6xGI67l13S8xqwchGtS6AR2l88gAz+Yl5FPVpK03445P4dXw
waWfRXp04a/leErR9y6S0h5cLCBq0+YrUfU5HFLu703zPCARRquGQT+wdeKdSuXfUcm/29Gz85MH
6eAGTDrIbq6+Fc30x+1B+TeI9dbXFJmZG1k16uQUHU9P+UcN1FOnJZHLSvLKdDuYUD+e8X7FmVAw
OuwFtMwf6VdfbgKun7cRgw3qvOMxEORWaW2IBSO+GhQbzbao47H6B5mQRDDEUWgZ8m07Ws1VeB9s
FiLQXiRlgn1jwp1KuMo3JCxGL7+v4vigl/aEmG+vKMOhqbEA2ZsvLlN1KW/RCYEjb/ViFHljz7sK
PayXs+EkPwxMCGUxvE4B5kV/ehNJ/0gv7832AI+xRBrlKBlYFilKSD0ZmF0e85r00wI+QkS7qO8/
7dj9aK/8Y0eCCCKEUiXGu3jzATlzlt2V3nAHgJFkGb0xCKQY4Lj3phPn9UYGf1zB+Tg32TcgKn60
LvqoQobaYjG4VSJw4HxwEzoKA34N0BBlpGEpvfbomL3yl5WpSvzihtWLGiNszTp8GgV23KmfYSdh
8oyxwF/7LMS1pQ25WS4K+GEalJj50ltvKc+sx7C/veTZh393HfhDwwoWv4woYhUFJLvEyY9hv+I4
yR/ixl7WlKt0IvXH6FsqVZgpgTDp3nHUvhJheqza+ZxPeGlCf0G6xovc+SxwyXJyOqPx4GIRK1PO
K37qvPdQg66ycPiNLx8MvvUxkNqj3BpWhuiu5ZSRQEXYzo0Ow90mJwdbDr94VnDhUBDILGAt4MHU
YiSS5l3Qzz+KmBjgEnTURSfF4zwp6t2xG5bOS4ER1q8FQAiXMtPxeqm8pwkLlE7deV/3CqqH4I81
E+kmWtEZ8bW48ywTgi0e6e0LbvS7TMk3bCAJ9DVOtMkUj2eKJ8ebSC5nNw6+F3iZNkTiHQlddbyc
84hzMR/egoKBph0KQKh6fkIc/2gmqjTcEpfYXPYM+KV/rJPm0wB2SkOkjQjOPzSfa3Dm14tNGVMw
p0PRuPes+orX5hFLF+Ai5b1uv1WPw/SqCAz+54Q2C4+hWn4/RDHqYbn5Om4Vn8OVxf555dvlZknd
ExaX9ioz4DTW9hHbe0SDWrzL1uLSu+nDZo2TKn3oe5RoDgrEbM5auBRXBUt50wGZwEHAqb3efMH8
SGfTda8CwBBLJ/UJ1DnUfH+ukD+8V6dydi7biKKHk2EwEsQLo0sHYmiXczAe8ugit31g+h3X87MY
18dwWWJIflAQ8vpdEDKGZvHotvH9vKRUULA41LLYqLGktzk/MIaKX9jjb4iG09Be/lZYv0RmDwiv
FyKomH+yOzFH8GAo6GJwMtNrsMly28UWMeQ89tWlRmysWaO3tTrpCO9J+20nfevjOSNetV82Z+NS
/nhRvp/idZcW9cVR5PcqKPxIib/jtMRwoNVbkSOBm+0rIcH3YlYiP6pAoEgg0MTGudFre/KC/qA4
UlRKnOxQAc2rCE+yVEp2rlYGrH7tpW6D12CIPsfW/NvWyBFJcFNZGfHeDZiYvG6gmYKRm/JAtKTc
iGMtH6I4fZpNcGNbTPl6xhsl1bMIku/ENi9dr7+F9Ji+8zx5TXxT+da/VnFVAI8A7TB1E/1YU8T4
AH5QbiqwSfKBxxfBiXS8N9GxNRC0II1xCZH5mcmCVdxOCbY1PZPpYTw0VXVqBYenfAQGYPrkfrt2
+lnS7LURd2JkBL51UEk3wqVEXpZcM7tMQYlTBmcAgsCTUOapLLkoavfMu8aCkuld5sHo7D15IMZI
jAWdIK3Dv/4MJXT7N1FeHBIn+rtmXKMDbU+xiR5TvuFmZq/ALvMSDtFtlaTvLeH6evRwfUELmcU9
ksbt4hcnWTKVI0EgmHChZdxs/85nYjUt2EZCfYwt0eN+PdX4h5U3vkV+/D6zYHDGfp0aDsIlR8LE
cF+Nnfdp0ySm5luvX05N5EdphjDmsR3zx5zpxlqEP/Ri8+fuZRMntN4QC9fieQmXQ4ZEBqyD3wbz
fSxmys7IW+IEITSdsrUDtauZu2k73a0clIqUkQNmmJ7HY0WOdGsSb0hYIg45VXfnPmueTKcegnAF
3Oudtn7Y7XVECDkWo/dQjgJY5rYpBvxaxQPeIDCmlXsHNfeuoMYLLHm+b3mh8I4TvBtz72Gy5UtD
8vAK8Ch1n4N5qWVyv92Eonk6mJCCAhHsGOn8rsGFzawMbFHvdaKuRMtE0xbmEtG0m2bJB+wQ2jyS
50FNTxH/A5DkL3O3Jd1geV6Z7UFKU02SlJaAJM4eUpAs222k7uaftZ6/B869anvMu/ENQZoWBQAx
7dBwsM7vWk5OiBA/fu6SuFLVMQzLz6xlLpN6595ausGCyzRglTPjpYMSg3N371CeMJFtbMpxH+Xm
7Ch+xzRuDoaiGrxW4Z5pEIFIEd0mSxdjxO2eC4+9UHBtCF1IAQH107DlJ0z0a0cpOMLUVz9474ho
yOws9osdXlxiq6A4sucGqYo1lYeiBnjRts/49kDFOqCzkWuEOm8H6LoTt8sw33U9LQnSACshHnu1
QNcv+/k1K+1Xn2MbDwO3vg2y6P9jxd+FpKLy6BYpeFsCae9GEpCcE/gsGvdetNzE7WiW27Z0udny
c8VsvdoHGufKu8WxZzGM77GxxyiDZsoOQFcK33VQBKeaH3p7kL1BP5drzl65/pm88hBLjZ3HjB/b
D5vx+gWjqFBxGRWQ0CU14N1EbfJlDNGqBHthVFfcNaAlXpH7Ovyfu9RDSRza159eph9mbX5G19uX
fv8hXXqsna5v7jNdpFxOanuq4vB76Q2ygKWwOBjPFouacaZ7zpu3fccBJlibdwwVx37DqdXDI2sc
qQhLWh2NF8ry1N7HQfYQOAbLTQ981iG0tAdNMXNQGyznnewH2xfb1/AQB+pzzRwwOV1zvSr9dywU
07UByJNabgbJdWq7/Wa1c1170a305Y1MmYqa5iDN/NJnMYv0zJ1y2VwTrhPf9SbaeyP5s7WVXHip
3mbu1l3qitBgjd8m0M3LOqe3/dh8Nmb8rLveuZrTEcif60mG0UP9MKxpAWLbZ7w46qfMbV4YwKEh
2M8wEJciwgUImf4+navHbFCvIwAWLukS5wXv0hSYl77WW9NZ/6+M/WMekY9LcG/GvlLHGjBuTm/m
TpCNPSSDeBIU0soVxzGGG2R8p7n0AecbgHPYyZsKuv1wQ7NOtlt9nxtxFUQ7GSKKtmU+kx4FIecm
GTnkmU4D2G129Y5jX99wNqVwkMNM1z5OeKWocOnvl4IuvVnsCDIB8vN+y6W8Sz0QLX6Lz2AeUI4U
6sYa2Ve8jsGT13qS0U/L+XdYbzMcyUTf9FmGDEiNIx8TXKEl/M0xZlysccSvblZegwX+Vlg3xzH5
JB6Kb4SJTOPX95MI7gK2nplBbRQXfJfrY9AzNmwbiicnzmJ45uDtp88dC0K/qlfKTE+qw7y/sNIy
P6SE0b+dhDwyff6d4BujPuMoLNtoYTmmUqyH/cobdvRM3o3FsJ9W3Mwxa8gINAsaATghIGs1fhUB
cl2AD/B9orRWDNXBa1mX6rV7HFZuMtGc/TPGeW2j4s54okbdwgjA7CERM42SJcBBCXOKZJitfZhG
HNFn3hlsd517lasUfosjjwLNwlbMIDSlCfQdprgUi4Em6ZSIAIsma3G1kt5bvmof75yTb2YOfqQr
14XIBOfL6eXF8jZTs/AWuam+z5xOXSk5Pmj4TkSYgvGgoAUFuYR6TA84g4DS958DdiUdJOQcyncV
qj91zPWYI+1U5C1sD76ddlaA7e2lycfHIKgxCXTL2ZPmMI4L5cp4/YJ0nw+arrYGZoc39aQ2Pead
zpqmdyS8H8plA2ONjC4zg+ct/v8UYj0WrNaXL01XvChr0foDFDbfkAgZq5XWSuio/y+gXiXurCc+
jMWh58+sW1Mf1Ge0unun0D9y4FKcacQ7KQC2Z2hsZeweeklVT2eJkxYAt67DlKCWXsy8eQTSC4uB
3YVezxUr/RBZ/Rj66W1Xed94GTBSjASEfaH1rTXdcCRKuhOxQjOHnvqQU1BOf/QAVAlSIunjagiP
uqY2E8W92degwi6z8KIHn/AAAhgurGNT9hsQI60OU831ghDOi8ey1wfyzR/EF4MTgiSF2+49j0WD
OepLVsqIFKfLkH6Gl4qR6WZo4M2vYBhitLeGhHsX71NJdS20/71J27esCx/LpruQhQx4//CJLvlw
61fhc89vMImWNXS5CXlVCsohRoX3iCaiaIGxoeXem+XOxiWioThtk8PBl0ccB/cxyWtt50fodU/A
hDdHa0M8gZhIRWm5Jnqcu0BIKSFqcObiqfA0ISTshOQj4CFhjKPyvH4f2XJ3DcJC6KiDiIOdk5kX
Tis/iILfCIu8+fUWkysRvJc5/hCEaK9DANJA+8FBdmN0qJzsW4t6K45oGE7rL0z/5xQQC2HL8N7m
/r4lk1sNaBvp4J097OxVkt/5RUnIb36PTHMKuBETYaUeRDBL6GjX8XghJqF+VretGFvE37FpPhJP
3od2/az4CyrfLfb0rFI9F4Hz5bSWzvG9j244M3bqC/8CRezYJj6Yawd30nKHU43ZPObPZoCxraTp
iJ9zHoU20vDqtWXEsd+XAROf+cyQ7Dorx1d+n3O1ls9T2b/T43qruoXiG9bi2K1+oHizE4e3XqfP
7dRdoIkAso2qU87E5Un5uGW6JQ44osO9k/zeom9jlH/GhQSzKt6D4ojF/KYL6/Myrlxh+xaRGskT
gdA/sGd/ehgri8p5X1fgo/O8NUbV2XyO1+JTDsmw96b0JY2yUx/OT0noP43eck5GElhOjBLaGCoQ
Z4eqi1hgOInsQx0Up3acKBO11F7PDVk3IaWGrx3jFtpcgguYJYLWDgWOuJG2L73elb5JT3ke3nn+
eGiz+qmPyKPLSfxJ1vkmboPfXsw0uh24x2N4eMnm/ENSmdtJBmitHV4DGyODVv6XFeLkUI3uzeqv
24wPzqB+rKiORdDdLc1A9QvTfAYEFwMu6toH83YftZHgONY9Boz7eXBpBKqKlAixFqe5VwdZd/LQ
TAtT8mou7yx+6MmELzof71bDLXRpqvuNn6mD9rQ21U1YZFBmvXy3oUudXL6EDmUW7hRSLs76rZMA
8ReTNO6/V1kNP+SJ2uvUDX+aGCNDA1QEcM8hTILHlmatWKE+pV4Iuyf58Uv7t5HcOvrYvlUcueJK
qCOMmXxfxtyDszz70yrLEj89hy21LAUOxhESEY7r6GaY/Ls65bRc+xuGUH/ZJiV5zHCpmZ6Q9v60
XuJcF6b9qmfsli49QjrUxVtnW25oTAipxeSTCjSaWiv3tlIF7BRE9WDadM+o+cj88BQEDJ8iX99g
KU+2CeWz5UM0crrxvfG2ixNnR9US1hEP0GTbfZINe5tIpYD6ayHaifVGQlrYUpM7I8gUXscALuqB
bTMe8o+69O/LPvNAJLRQhZz6HPBxE4Q8h11IJm2JvuN1OHotRCe9cFFNAW12bvcUcFjFk1NgJe9Z
zHT80WSRfslk+2dMgntlh99D6z/KCsWpAtB0aMbl/w8m0DhLhiX7XAfzM5BrctR0svH0m7LDk9sv
D2wEO5aTY8EnOFQlgAZ87g8N1CQf4POnV6tLZUvyiNUIGEz+JBldc5E9Nxkjpso8+hWU1DZ4WAP/
j+vA2E2y4RxuNbFV8wf7PymntrkZK47QNHqdXVcxPWu6d+3RiU3R00ESHJlr9RPKFYCSCX7HAtEa
JtLBNhR3ACO9eNt/EuO0XIq/PeEd8rDAC41N7b7s7Psab87/br7FT3rtztNbrobTiik9rRr8JPN1
l1NxgqWDE1DFUjqp1e7lkr+ANPSuOpRWNFOk0hR3uYrVVgIeXS8dCCbByz0hl7fN02zH5+0/ALb1
ipeLGgIcl4wjdzWLaxKZ/ZiHN+k0vqyxvlVxumcmk+zSAXJpnrqcoTI6/LBdMbQxzodXLKBeIUxj
GfDTbeBJrgLf3FHj3PLrHhpTgAGcgCWa2aRf2SvAJPpa4dfKcFpjK/Tcgx/Wjb83kSMKCvGWNtk7
wQKjP3epTQtKNztqklDOB40JefALC1JVYdQtqgIcDdxsx9+zeGbNqzuoIXkkKsi9dUpSVVMeV+a6
RQoScf44KrHpBvjQs/QM0nG79lJhq/8UWGc8Ps8kDxwYcjZsX/om86s7hYUFl6TOViN4weh7I5nf
tXSPMVJXxLn9oo9TNjZfMeGYimHekd1BxmLhNwUemlUWO0FrXEk2XDftfWJl3Oy6novsznEq/CdG
kdPdJdOcj7cmC0X2ZWRbqg3LETA4KPQyxM9JyYf4Z9QhFGXSHVtsOUlqh8r4otWbeSiuEW12ZWnz
4UEvEf5VP+O+xujdz9VdEs3mDdau7//4qVsEX4FI2+UskyAhu99OtaIFSMP4o2bN26yMpi/maxer
JnZeO8sCtElhSdFY5pevVHsF7B3uhIFJ21ipWwD4yqEYLxTRTS715KLgd5VeFuC0I79dnokZ8wD8
8PmmdhueaK7jUf+UJMZLfkV1B+0LNWjEUNsypO7o0sX6hp+HSSRPCFUxJfJD17Iy1UVNNrV2JsN+
CnqnuIJRQSt7UTtwqfYqRBj826R1PO/C0PPdw6RbTtgxkUf/ZSCwXCNu9zFhv64Ec3pc3Cyiz7jR
NSIlFofiZ9JOhachliMGRKASysQPReHwEYVlKhxUZNhiMMj6IEL6LIfhTYk+sA9d68zxHRPSjEd7
MoW7XgcRv+WGxh2c5Feve56MryVieGqujaG5/ifjAHJleRPTTiuT74ds6GHTRHwXU0vKondYQoqy
3Lp2q8Ih+7wEIBYubUmK7KeFQs84WS/u5oWKA7G6hOdCXbMjzPhhhmKDCVbir0wSbBzXutgetqOK
AJXBRWJMSRph7mcNusIJ+Csz8OsdnQLXi4PEyNitsqHzI73JDe46TCCtfYF3qZZ2myx7hGR9SbH7
2zrWgSQUsSgxfU4j6/vH0Pshwai+cChZ7TUfEFG3WVhH7krXp4bn2vSc7QiwyGYV/Ko5uXiHp6Zp
5Wu4uEP/vEZT3M1YCsO5fyAL6+g30QC5ueEdnoEha4g0CY5JJo5zsKs8PmpwXJXLAZ4jVKpWdeXZ
bsWlSUarZoGOGqAoli4Y08a/M4LIKyHr1CaPJMTr7n2oGhfPweB2i3lWOpbRlz+M3cBJkjI4bD6r
cPON7paKpv+dd8gO3/M69lQtSHZOewhkPcqF0TL2sx9NpC16d9O2yj850Lv2gnXdJMktB3UypTpV
PcMxO8jS4Y/MGFj7qzFIdAwtbvCZb85Z0dXxQWWxmF6WwJNcnVmtFr/bJ1FSzfg00MtTKh9wZxQI
vxlN46fRQi4dubIYovMoyPzxEXii6Au4ap1OGub8cx1Pb2My+8NTUaOdeZy26EGkyW+YpR+TrGl8
mhYzZyK7dpWna4XePkzIYgWtj6KQdK55EqjIDudGuiUxWWs0hOEA/9+0KzEsgzkzRVoRB+yZ8L5j
dfTsk5VLsHGVMdNFKOau46ENQ9eqnc9odsfkmNBiv33jtvbm4jZ3+F1oP2mbCVIVS8jGpAGx1TvB
ZVCxbvHD4a6FVCf7vv9IBTg3krtgMdVPpUNhCSrowKM/S4u8zw7c6Vj5acetLVAXYZYE+SKuwHlg
CpnczlJDk3uZ65z60iUmso9GA6Mckh6q0Q16Rdr32zR7MIiNeaSwWwcLgdgh9f3+ZyhsUl8GMSkc
ZVL4MxbaKiA1HV+z6Az1a5sHS/1M3VWxmFPTtwbxedkoU4svemQYHdf1Y42CA1hwNqMKzwMhWkK+
UeRGhJ6S2Ge4euX24Rp2lC1E/gDXsxFQI/Hv5Qghjj/CPz10fpFu91I323qpuSO25By8ToZJRZQa
pCVlMgziF3fvu4jtivUgBxUP5HAajozwmL2H3pQkzIMdlOJNic5n9UTeSkBVmctU0yZohmKZjj3X
U7bHVTT+EFzBC/c44xq2lW3ymCvS5FduJ50A5GWb9lG1G7QrBE4vs8B3uWmpxg2WQ7EkKmgfrNIl
l+upCgLdXs+jWFqzMzgb7HJ0MhuPf2ciDQq9nnhZvryIecaJc/amEBj1xUmbrjTnxFO66Q59iQB0
X3SCeM6xp5kq+AdbTATuGQ+ZzQBNR07gV/fGDaKAYpgZYNFhkFUWufvVDesaeT6FOLM140pdanMx
JlnggB9i4mX1hG8thOePQ9KOaHIcDtaBn5kjYMtdaow8mEIQTnPx7QA0Vg8E0+foeXZanK7gczhC
MDlx7Jh4RzfwU27UEnvtlD1NtOXwzq1bfHRyiY9Wk0483HW56p1iPErWdo0IGOcRh3cIV1hrrxh5
pzkBAozLS7ObZN+l/1Lf6hQBpM9a5KxKE7pCRqtNJdU1AVbtjCgwU9Yzgesaj6FQ18+A+fZMPwt9
6ceyxunZSNHachcap6kD/I4lj3jh0L4C2X6ytK/ioqhg28YcCPxj1VDqk1EhakT7AHQqy/Zwy3su
CXTNAg3PY9ebv+Yh7cbvAo7o1pYScv6CB5CtA4h8taR5/1mpRq9/SUMlW+9Sn85OdMQYwFgdaBQh
yZZRNPnIf0JGfX1SdiGqvPNCqB8NK1jdOh9zU9Mgg1pSNjDo45bYVeyArXYPZU8O+3bSa9ARvnDg
Oq9G6+DHjSnJ2YNxiAB2+fSFzGGkoTjwfLd1dslEUIkP0goLIUgm9qt8TmXtLerUJznEDIJq7thR
LTwTvJ6PDnnF9tiNQ0O9PAe+gaU4mBrVPGKrTJPfLCQgfChSLPv422M+SGhILdnfbnCmgYAnr3iw
nkOmH130hxhCwkgMIitdMziNywTGVaniNn3P2nEEplSHYWTpUgy1sPgxHD/vU+K6S09wzYxllz2Z
JM3W7yE0frQeCR25viLk5ZIm38FYThlTyKT1/Ed86lk57TnBNVhSQZpLamfT1I4oBD2gRurB24Qo
wxj0GKM7RK7hRmimX84pmasGO0c6mSH5l2EYUPJqYjEE/oZC5qVo4lFiD60ZBy876a4N1HTDecBz
xLUPuXy4rzOmKLvBwEAqT4Rje3WR0HinX0YYRZ9tkWn77giYdDQJSzul1d7rlcIxH5spektqIKa/
88zX7Eik5zT1v22lQAshizcNGzfYnjH6ia2rC4yGMZIqZy9oqMyMSQexktGOanzk5Sr5PwoUNrmq
HgNils1H3rmD66NfbLrvdba4itI1xfEiBY+1FqPD0YNUiI6v+QfDZyyFS8QCgWPMoSYstowJuduM
QswvM7xQVv82qZP8haKnWbUMrZexx4TrBkY1+0YF1fSH45bOPis3r9fvkagQhr5GxTxnKG3a6+9A
eKeJR21n7igBuy3CF3VayoSCzjyiU5PBMUIXzcOScrDll0OuUIbAJBmWI/+veaArcKVwf7AjB3U1
XlxucwoDnUh9+cWRVVb/kg7IFUxyXvQZS7UWCfG1kSAjg0kGswOGLct3UnhHDpz+9Def8ARNiNp8
Ur9Wz/QHD9Mo6HNqHt1fATOLjjuZiWOmKDOJdf/dcRU3vms3CQoM1CnIFJg/IxHDiNUrLlqiqiVc
BkiwY9NWyQPftSnLaxq+E4ZV4bxU9d8ctRH4BEcJNKJJCg/r75rNskVUWWKXu+WMLZO3YuGzxDNJ
IjjK6Pnt5FrdLtUaDbeRB5Tr4sM5IYekK0xAD6mzgJWx3iqIpOfc0peB213TBubk4qyH/+hLDmfk
Xh05ydsxNO2WUZ99hHFwMFUNaScd6mrLEoULMQlZDjw2Oz4JG36xv2hKhcVS+eN9uYY+caOkLrZv
OfeTJZsAOOXQ0XAtcBvpwcuVYPCyRLd/w95JiNeO7ta651d1o5mQkZEjj5RFyxZBzLK4MVdt1tel
y4GMY0x4nkHrmPwsC55IzOsek1Dy1zXuqW8dwf6hC8lPQ/PNx2snsgxoqMVtqvUK0sYnVwkXgcn5
kIw8pZKbwYHfhteAV54S3HDPjyaKh9IUrRfdNBMJ07eI2DkBTjNErvd7KULBmaxXuQvBc85liu5S
WxZ3tyU2e533yfKoYeqkPei0DkM35Yw4lWi+T6mEi6IY4eOm6kCfm6sIJ8TWZy5BJr9ZLpor93ZI
dnEDc2rRTkCrA6VmyC89huHlrm7o5oIR0SeYInF/1/XwBCgkoifCRefnCUcn1fHZD/M8PS69Hy1/
20httAfetDy+KbI2j3Af6zkvmtswEaG4D/sOyNM12qLNgYwx2a2Sq6qvJucPkWvBAtikuU95DreV
BvRKQkUEie08x6N8NTWp9bBZe/z1hBygLz6APucIGKbcUS+5npL6KUWomr9Ixm9Xm8SGgqpElTXr
wtGextHom0KJaXhi/tEa6larpSp3usvwJl7xRRT5zKyqrOM/k6xGolIMVWQFt3hC5rm0bCWe2tSV
Uf9trcn8z3kCPbEQTZ/s8gvfaRK9FcE6KBwJrQirkI9dm/CRxt9Z/VrqrF+AuHDK7/xfrJgJnAHu
ZF44Ij5Vuo8BOMYMRQJvAk17pShsnH+KsOB6ek8hz9pi511UbP+y9lCSBkUw1z+lTTIOVFGQFKp9
oewh9f9MiW9KGjSciQt5pCMhHuNeRZMDGTLS9LXXwm87gaqPBR/+URFMmycF9MsW3wb7j8yz4gpS
HKJGEAWD8Naew4bTs3niFKMJ+0oFpcgR9P7j7Dx2ZEeyLfsrDzVuoinNyEa/HoQLugz30GJChLrU
WvPre9l9k8pEZRZQg0QmEve6oJNmx87Ze21HTHm06ow5Z8+OpF4jVMv0cKwfEs6sKZdzy3yMHBDX
Iwo9QFwcWjS8nxqzj0fg6Q6Q/FfNZsA/YgbPujr0S83IyosdJEl11zTZXPuRHrXQWMoBHhUVml2C
wp6Z/Z/zqmmxkkzIn3HzpXgT66+azTa5xY5d6VSBZW3MV9sUCcMDunptQ9omaRsoZDJUK4S9mpUd
3jE5Ec4vLez6WJLj5HKuQt9VjGO9KQ1bTNU67HCA0NhqtZyscMbVjLvXesVOgQNyzBBz532mR8cu
jMwIA2+EW5PMv/FRpJxoV2go08KHrEj+yrLI3ltNcUmdScepik+WJy1r7xQR/lQChbR+lZCOQXFA
GwXC/0SrBh9AFn9nDVTKinAGizjlIjsbZm4dZsbCZ4zw8LBFSj1upSI7UQ2Kax3j3TeCJlI/q1PS
7ewacZZ2B5Z6kcTL3lhTU1z7HAZrFXJEwCuDK692MxwkuNwAXnR2Nm1jYyJLsHbmi20XlmoI0hxs
bagtugjafav29XVEo+NSVxEJFdKc+Bm6QxfgI+DEtKzTsiQCt7I7ixRlFpV9mJnZr8iJo63lwYpt
gq67FWPA08YxoP5q6dn7Awf7j6xlqA1LVjIiMrGgZxu9dr3b7LeFq8jF3SCM6ZDXufhsR869ZchU
geNJtAZqg768j/VTAzD07Bpl82FiLKDzkw1DwMNg4uZjFkzPeKRr4UUlINQmbt9GuluPC928Ddig
bM+htIbo3ifdGmlhdmcjXoOpiX/Hz5PsqWzmYOs4U7e3wFzDWspRsTJov0QtB08igaIdciCmvjr2
NnKy9ZPN4kJDK7O2FNbTJk6W7lwlLYbb2WWuFdXtM1Ar62rXqHeCwUhWCKhwJg1aRQKt3cCsgvWi
esI/2pLn/rwMEyLRnJgEOYXaPX/Npl+gQhDSc5QiOtDt1zhHtSJHeEGo7PatBwYTd7hLmIQ5JKe6
K/F1ewyaWDiIdF1UImeI1AnEPqNj7J/Wb8dlTxVaOuYahOrGLiVnyxLb2Rtq4mO0RNip5PQeOe79
0HDUiGzOsaCCZXyMrXwXgENksIrTrnwsAR8oufWgN2dMw29lRpBX5hZ7NQ/t64wgYQceIaS3iRI8
IL4zDtJdQNuwT0CP4MEAWsHPy5gkLaqLJAK6NwRnSbfjQD+f4pABpTbAE29IQgQSEMx3sYMjDBSr
G/Edqta3h0WVfLSOggXonyG+jXrBz8dwGNBgbwsscNo67+ezjUVlickpZg9G0utzRLnXZ1gPjaf5
zmwD9hnXSVD/agrMgQGpG0R+4K5Ll0c79nyV3G4mBIXZJOI5dGy6aEQkzEkkSk9dZG66tNqxqj8Y
zFfggRCj1DHdHjdSMzfksamo6/Fs6OU1baZ1ykMy6z/x8hHlCMzAfpAvvY6MYmPW6VPB/AsV80zW
sQnX0to5XuEH/LI06Lal+R0G6DENfW2WTN0z0JEVWsbljfV4ncfNrexRRtRAvUsSU5TBSzfcHYdS
jr2yn3Gw46OrXkZVAhPEjukFAcDUXG0d3xJSvLXsst0Mkh74k4LEmdYDFCniD5fkRSM8mAPYis3X
J9nAbwxG9rUSB1Wfpfk+Rs4madx9SkaTbhIDNS06D6U3fQ9S5quudc7cjOdYjASimidDJ3poWXzW
wZM1eUdTM26VRjPM2Emgwxxlh3/GJPm8c/FJFYt4IfP2rWlJVgYrEcw4962Xco539tT5HdzovE98
1K5UGs6jBYa/HM1nIyyeWH9BCdcEr8yvGL33gadvBkuifORWpiWGygx5swYDCtbACPfKCMfVQu+r
t83Xsk8fc899VH9QyXPdXELzsTDCp+tosnd0lOn8fBC/sa7yD7I5dxrw4xzKSMhsER0/6ON4Iyz9
pvIQLMj+fkk/Es08wKX0q3z6pqG4g+B315dPi6tvunw8RkW8Dxg5E64duM5aBPNxYho1CevVU2pN
o5A3Q0iglSeo8AeN1n3zps/eGWvrMTaqr6YaEfk5KtziJCq+jOAPT5FJsl3EZGrZFQspneRMZ3pO
zg+Mu5HfzBi/Bcr/itihLKd4RLVqpVipO/ItHBI/MUjjbI93uZMjepw+yjljwRtWTT35KL6uMZ5T
CygDd2NFFo/RvA7qqrMAgYgDnV/SLzAYCafBoYuJQkyT5wLZgdNOF5p897ru3Hq5u2lrbePMRHIj
YKTnsuqSyldDfwtQhy76CzKyD8JhSO6TfsWzNiHvi+iqZQUrWi5PMQ+VQjDAKkfP6p1dusS29anA
QLblrdE+r70mYXrZ3IaYb2OrhMyPxLH41sdl66XOnQENXsQustduPXDVkvKTWPdj2OOvYNJAZ+8k
mmzVwBKq5XwIk9iPSLRQUk2ojGf6kDe90HzLAXlXwjFHu1bFrq8WjInlu05/WW2Lo9hmUUGbzr1C
Y4KJRJ0+NmZ9dsjQ0XRnRyNrrZbmmkRt+ptz119muKlWLLb6YACMLtY8qYeyLn/fXzGMEKZZr+q7
98jhFNAEACXZ0qyNrA5mIFZNGT8aoMr1iXUSc6GhnK88peqaJ1N9ohaH5+rtZezcc+7eWywLnBeQ
SM7nwhCKyLhGZ89Zydgga1nj99nT5901ofY+ht46qTArsfaBN38MnATrib7qyeM1zOpgcFryGDiB
tOo/UQ0e3dh4WbCL8iEVqYkfe+ZcXu5ZLzcZ+UFY8w5c763UUgJ5Qam7js8cD3m9BOc2MXdgxJpz
NuKnAhd8LyYLnYGxC2UI2hZPA6/XsciR2Xd0dBPQIWGjzA7VbzKDjFA/b80A1lQI44TZhP3FVHcv
3M8FC0uN1aWi5c8rPIp4uLP76KHW3VMRwrhnJE/5cDO4I6PlwF80VpuJqSsQFpxHe3301uq/3SE5
6Cwkrai2uM9buhZTZK1Sm+M/agp3gkOEdw3hCNqEYmVpz/AJbmXt+mpNU2tWWrmQrlCysoVTDPDu
3ouU46bhtJG6iyLAvOVBt86QC2Y8n2YPdpLlQ+1WWvmp6oe0g741Fs0hNKxdjddSXWvLAuWYQC4c
zfLekA0GlET3DXqbN72NE7pmUwtrxDJmXKHWHJ3HPGNQ04vz0M5buUCMrpMeT61hr4c4YPebq2hX
d/1Twpdxs3nj5PxamnbvkqG+WLlve+Y5B4/tALc35S1NonVBbRFDw3ZcdK5od3vwGlqS+wahwKru
yPN4RfsSkKfpj3NxLFpnpR64WZuxN0b06JIo5EAyC0mH3bu1K8tXCoIibc/uGOCuwvfNrjwN834c
ygM6zGfN/Ayom9vGYEPFmlTSyMEuKIb5oGAE5Yjft84YdLJaW9w0zZSTyY6UivemQmYRRhg6Zt6H
QwDCzcAPSz7MmZEPo5mzoGD1omFbCfuodpcu7tV4H78Tbf4OXTp6wEITd/Nso0eK9/Zsv5ZNeJfh
J104TcRDflgkNQpGgaOO1D1pEJurtw6D8JVh585AmUk7KnnLdM9Xu8qEWcBM2lNXqpW83jjRu5Yl
Z5OHXNG46Zquld9IfTd135OV57vJAxOereDmLJz+UV1hZi1ny14u1Pt+W2jvSUeGbQ4jv3XL+yj0
7pVpWN26jJBuWnIQDI9cPllt1WpassLDpr6VQDPUN4sWN17VGQOo2thnBG7Y6fSOPIjHpWNToxcz
AszKQZsaLEmF/oyJ7ELq7zZtMTaiYdehPGoFxGdrfui6GcdQca4rCIlBamxT7Cp6j8UAix1jjn6T
AfexWnLEiUhTvrvJQShKFemAzxnlsGmRYMnM25fucAfUZzuGRHG48DorZ12jQlQVbWCLnR5xJse8
ZCz1WvmHnAgHo16dloSQ5DI7zFx+TdARplwY6cQhiCCNGKMTmQRuHHnw3rqTO9IoVr9L1A2cDrnq
6uUMlDXzgLnXibxDXg0PrUs0B2WU5gCqDMrPikK3aeVdHMcPanVQm6ZjedeGq1Yh+qALc20Ha92N
w8Gj4hgYe9ADRMDhHohepoBKn4Br74lMhqa+rJ3e2k5mANIPBhQhBtNkHnPFNUFCz/h/O+OLdzjQ
IVFl6Ws2Mb93FWQHfoVroqD65rfagkFB7JQDkTjM37X2XBeneoCjwIrLJOsmm2AuqnIb01vAtr7k
3ZvN9tT08bnPkSdxS0EZhC2pSBGpL/Me1H2yT/L0qCG/r6nYHOuTPHaInuK2QcSUZOW5Kt76LsBU
ITn3krBDLPo2j5a32g22M+uml7cbnVaOKnfUulklCrsNjIBtnbw5CBno3Af3dkgpkz1rVS+z70Xa
Q5MmZ7HEBBKRpNXIBEgeAd9YoDLWpWCyjjNb2IQvUBkpZJgcSHQ6WO54iEfVyAmZX9L+RXVwm6n6
jmhCVf7YXndUP7IyLMbp5ENIW4X0ctVCmeX1XROPr8HibVDqH9hyyJ40PwYIBr073JaBtVf7cpdl
L4gDFPWBKcmDqkugfvxq6KH2I4Xm3EJ3LJ506n5be85crkkEcd2xYQEPz2ohq0C4DB2zB14RTJX6
gUXnndTKwqj0QGvmR0fLhvZgq/ZS7ELEnZBkzQkHieYpj4aPQZijL8Gg9Fn2piliDHcps9W9OmK4
ebmd0g6ZsUQsCOzYKiamt8hiOHASd79tUowqAJ2IdiQQBSZbGYK9qxiGgAPinO4GxaEq8b/q1rmj
JGCcCJs7/rYHgwqqpRO5+KwFIUUk3Kat7K1D0yt1PFJv8Hl3avHvS9JV+bc6WvbhcizRUkIA/v24
xIQ9g0w9qsea6fCemSaaIRNjYmM/BGzvTTcTpuNtVMU+A0cyWGXU805X6mrgAr5pPXY1K8f8E7Tb
sO62Aw5IepfrvnVPg3tuOE0pn2TY0NImX03USOrT9NOFsmnL0jegfRqSBInpNhPOw7SIfc3zm+uE
hyz51h2sTSScrTrw2fO0Mjml5V16bJgiuZztGBnupwEjEqY9u0D0nBX0n8OtF9cXDTiB2tE64MU9
X1jmt6oMTLhPExR7goox6zm1Eta6ZlteVSz5Rhr/Ypi5VRuvultkAsmQX7VD16ju0bh9dvJukzsc
MSMJp9xaq9czOUcITkl1jTuTZxQl+imdgjNibZ7vYufJgSaZvRPYBxnAnSSZSF72WEN9UrcCg44X
tVykPP1SvytVsy3otpDXVfUzNMNWMwxczkSvIPYiZKZzzxXJLGXdfhFNSlHj+DEQm6hfjjwxfks/
tEbYLQNaJywf1ATbIppuFfygoOTKtGynOw6acmuj/hzhu+sQPb8uUA/mF/VI8CZ6Zx7MvKYUB47A
w4V3+pJGGnTyZCUYOhdYY1VQLIgVEsNKjRtHsJctT9TfRjZeISFzxCvWVpUwR4zWguA3emfECiuQ
jOJRRUrIYU/ySa1reeztuJe5EdzAeG+L8Zp3ztlJULyUZ1Xmqm2UwSh2XPCV6kpTHS4w4TA90YA5
lunMt5AW92Qwf2JnObgRHqaca8nNob4u+/jeGd1bWnUAM00CDtUvnf2MNF4ygxW7uS+LcaMtxkn3
7owi9qkIuf0IHQLj+LtIaSdBTu2XRcmvNbdq7ew7cb8YyUZV/RpLYsUdWDXjc8MpgqCwHambfmR6
j4S98KlNnk22Qi6yWpdNDh4EWKhDjWjnN3XI1PL5Qb2UeuhUZRRQshT01lQ5RQWYxkDOamkykGhv
OaRsm2RkuBow2MjCQ07Lp3HzC+NSTFNyracfCN8PbEwxh15N2kcEHmd1PPJMYnZFvrYU7BUh8bIY
PzaneBTGX7bWrrgqXlbs1PJqLM2ZvB2WRq/Zs0EfYvZaqPcMYRvfJRsob/VXG0u0xyrogWuJmDHf
OLTTHIBTVeExP1rML+Et9wk6HNkw+CjPkaldI/iIsVPf52y2DIf26ndgHPqeBg7JOtFhMpM3CUMj
QyLIANkPqBKVM5y7TpxZhTZzmL+qngOH58jwjnoSnNSCoJZgXTr0HqurEyRkorDk1arqCJYtnYQM
vqBqMDCM8HG67EA77ZNwfrUIaWNkdGEceq8OYFXGmZXfhSJha5o1jan0YnsF8iaXs8J0M+bzS2ei
B6elMeXLJcqHT5J6/W5EpBfJ/Gh7JXWYcygs7Viz33p1vY6W+EVVUwhWQO90+e/TMbpYdXIX2BVu
ynjw+zK/Iw74nv8vuF50o71hOI18pp73Q7tzb3n11qUjwj0BWnCXZlANsQcAygOmsARfibKC84C2
DUUpBXeTpynzYye/k8xHasfQT5Hj7ZDaMOiKznocnvuu+KQftRP1/7QpAhZJZd5SPcF2cX8EJ4pK
76iiswuF+o85BQfDZSAeU+J7bXutqtqAay4PabNcc3Mw1mq9Ld3+ywjjM8qUgwWnIPDkgyj7Qxug
VwKf6if0IOgtrq1cu6jWoioAsyHfMbUBpTHRVgsC+M9mHd4Swv3lBozukeCyqLbPdcQsp2sZS+qT
dVGdGqN11qqcwgRLIorFVpjvFqNEd4cR2PIszAQ1OPLkGNDLvKGFvplZPObSJF4sfWcAdHDd/p7R
0o2rW3e1p7Grt78Lth66cCPDZ7UWmnrz4pX4suk8jRwCI/gzqgCJLOfSB9W3OoaP7JeMaq5m199C
uSNpjec8z8oNQS1r9KGHNmXo72qFxSipe1HlsZWZFwSLJxaP8zQm34UWXSBinHg7n07RG8PLtaCF
AFToW3L6ss3xvXAiQm91+9ectHcuz3Fhmd0O8ydZhUTG4m85dXr+Uoz4NB25q9P54tQzuwmp257D
fRhkvy8a4ryjUTl7j5xSPT46Ut61iThq6fCEGPPMRPZjBJX7+8w9YhgjhIztQhUDvzdqOJ7EyV/1
rjoCUJq3JDw9QRJ8FugFV7253NNlXKeahfUtPRoNkZh05k3O0B3SQtX+sKyIBM5sN3CgVejWlJK7
74C6a6oJxU4VJeOX0ZEXp/p5rP9gDlKPXl7loByf9aMX4qyRyGFuLMfBeRvcxxV+1o76J6kRuWrA
a3Nnaxjhpq2QrLj8HSS417adHwkw466hUJVTmdxpHv4biBfnple4Esf+ijV71/YBvklPu8EyeCqL
4hRMyes4QCzqmCnYLi9bRmQ7WUdK/D0Wn9+LicAmrx5CUcdP6kSVjeZ9yN2S1+RRMKe+dv34CMxX
IO5vb1VPCfsUPQKOpupshJSVuYp+Dw6OpyVf6K+zBTgCQp/Lvlz1xQ8HiE+tISKpLN6HOdlBxoOa
WzO89ADqYUU/jsI6NSxmvdnKmwrbJxDNyg+74UcT7VPsdadAWLcOraDR9bYzZzqZWXc46Xz0nxt1
55QSSLPdyrOlz3IzlsZ3KdK7JG7WnZebJJ0uF4s24hiFTObqrTrbQGJ/i52B+G8OrradfhRTv5a0
OsfB40xoHyKrQvyYAzEx4FpTjdioDQ0VOm6YOB6hgsCoIp58jl8mYRrkaBcvdYJUCAHCJ9qtY9vy
87ppQj7QkL+6mXbEU/M8hiR9CQ0yk9OOvgpSgEBk3QdohIwmfprQ8t2EI10SUkRw4fRdsqojvJB5
2QacFT2igY3kZ/Gyl6wY33JHqJ4GUNmW6TLw45jTkf3j2oT2aRPBOXH5XTjo2lE0PAkyUVDA4ElC
33ETIxnA4YYtomhP7cywDX0b6MW6fJtFi1Q6fy5Fg5BoZIhZ6CZS0ZoctiXKiMV0mc6rNV4K70k4
TbKr4wWzNOogRh5CVydnx/uRFc6QyMVY084fFmcqxMkO0w19I4dla872vTTaV9UPU0WxjYiWin44
2SBetWJYI3c7zCSUSS/1JzYzRs40izgOqxbzVBcsbdwWkkhpw95DtIbz3PGqErFNZgJEK8IXWL1+
6OjzOnby16bPnsVAOi7pBNjgEa6IBjIK6yfhFD7/vCaR5zcN4MqULVFjphAC+3KxtGCBYZaeoj1k
GOy2QL1pEHEO47OTwJk/loblz9J99AY6zx4eVyOHqyLNOwsuOZrMHRk5dC5zLnvLuaWIsLVlkAAl
IXPZ0uGJ6g9oRIK1WdQI3tKOI0PkE2VOThAJN0z480fEM77BVkEzgfeN1i7Dt76gjCqT0yyrq0ne
TkeAQDo40JBwNy802DnDlBajvYC92MxOaruPx/FCFIm8QYG+H/gLnmUVG61ET067OMc6tlX7ahjA
MEo6b9yqMkt1xPBS7NEvnEJN86eSjuLk5aBdo/3oDjwV6U7Ppp1Faa3ekbuPaCsnvbaU06U2Y+Xz
Dj09jiAsvjJLnEN72tnO8Gz31seUQ9L3cgTClCC9F55DnMzKzxrdhAte7VznjC0kK7waOoHxIgl8
l5NcFoxI3RSHacDesmodpq3KqM7d80JyzHVOhmhdispXf9HIzbcEXNa+0N2DB3mCTnxyCam4A5ey
1RVQCGhOJYKjDa1sshDr1VApmyGrEXSbeuW2RnOCZPzcN17vF4DKcHtHR+IoshsyjV5jI8jZAJnM
tnj46CUADK+3SdsXiMGS6mTMTbhDRFnfczBI/DyOqNL66Nxb1aHV41+sS0J1kNt7NxabdjCGXZTl
8mDY7XMH7Bl6iHaQGUFspoxvizD+MQbxsOga2Ae83YqkSNzNWxFUGcTC+jRoJvj3VpK2yJN8pvu4
jWR9q7XRnUKENG72Bud/F9fjfQYyg1DAS20HH6XJiZhQKhTPgf6cutbjnBH810+SY5hBCoh6DhOz
BBaz7IjHRJQjoQZh3l9NOoRT6plH4tQJQeB4q3fL3eh4VwoJOsK2/b3UyunfF/dN3P+00ej3CzDi
2HGtdeYt41XNkpuQfrZDF6HnJ8G03wzig9/zLeuBzaaAvTjwktGufXAw3rqiJRWR0n9rz8G1XqJT
Etd3LEp7o2qvPZMu1b+VzIMiPSt8IgNuNXNhJGhmBIsnF/ZUQLITlNmODqJh3s1d94VTAVCJ9aPX
0alNwChascWU18rWqPRQ3LgsNdFi7og8Z/tgdEOyxgNtN2CK5CClWI0nF4wlDYqdRvz03M4H7Bsr
dSRTd8owzNsgbChfSKw1MhzrMweFOdIfKg3MgMNpT41F0PcUNwQW3eWMxnFXPM0hBm02+2Rklpin
Wb1rFbi+L9DnmWO4zYfonJrpJm/6t6LIvvhkD42gDCGD5NZ0dFC/3brt6l9JQhISnQNjSvfwri/p
YJE4VVFnpAZSvbmQll9raJK1cq/P0z0+fvT6fFWH3N6gPjj8e1JpRY3pY5PhKDrspoU2Gw+xPYJr
i2YNvGh6kkVEedJ9VSPj3DaODKWdQUQA4Y1hXtG516DQz43VPeU9Ywnk+q+aQy08MSY32LNxU/hD
gZPR7naFh6xq7vEzIAyzLoYwIkDy4d6laBlNkGmt6xGJ2u8TVWOojxa1If0zlY8Ao20XkHi0qsNU
Nfi8e4Idt1EJlENyusgTwrvSHLDLmLDu4cDYFJF9x9rKKFKqOC4MAvCM2piUg1bnEFvID2SR+Gq8
z5RW0ByJ4GYq1N0wAmoVw0Schp1Ve8F3Nle6m9f7ANHWM/IIgubH6GDaKX5t/TWek28ttWlqpMbP
kGRIzzSHXJN6Nm/iig6zlrObqSc8NaOrZVo7s6JNYbgTnTg9JbwC7GtEo9yw7qtEfHRT/ckA9jUe
6IKju7zEoRQ32Hed02AUdBhVZ4mAQTJv6ueywTliuD2LgY2eoAMuJurufTGt6AZp0EEj0rAwozuS
eO9pUgQYW2IHCItWcwhPftQGSthczjgko4tWVbnfzdnWaZ2Bmer4JKCcrFInqVeBgAdsSKzbqIG+
C9t9bamkgz4/M+B8QzaH1V7Ut5TAdw2MQ7oJWqeYRIjDVA27NPN7aIhF9anvBk6a0UCx6YhxXA99
f9uZ/cUsB4hwuE5xpT1ylfdmXD9NmaSjMxBS5ul0i2kwZrrxYreIiDvGGZ6EAYrGUFIOFS+JbB44
qfsCB+xArzuIA+YCWvbcmPF9pCX7PvbuZ6Zac6RtWo3zX6PZrO0wTJnqQYmpcIEltrO3yVAOWSGK
Wn/IOrRmwSDvst45g7i9Fl5z0LRozzD1vBCzpKQft5Can3EuAfwJynMAVpPsMLEyf6ekxRuzpxOF
+O41aZ0duuvbopCwwsqPhfW/F/rb6Lh0/vQTG+mPI/rHmKnCTYzBYDDFzLxC3AZZ7E8JY2ZZQ+Bg
XJZkAMPK9qlp7F+/7zU3qzedWUqw4Pp1sqyDNzBaQAU7rMTQEmqYBBj/ivekTw55pp1KaSBDWPB1
9FlOByIqN3DWixuOtpecmBCUz9OjQWr6jT6G3/VEtKvVZSssZ3xlXXsWaZGss9n6iIlyPrs0CmE/
7EKs+1NRohfBkO43sh+2A/buMkQxK0yTeMWiOLal+6soaNzl6aDT9dVxbMHHLFGweMn4OFbW5PeG
9Zxn2XdlgnTuHFlwY7tMv5pogw9McNUlWuPJBek/9K+MAk6pNPfznFwpeqIrst4ed3D/ZgTTdzdV
W6PVyX4u9iyrB20Eu4RcBaBaNbFBFS15TaNEsUkg6fTcQ8i4iXLD/qzklF2KKMQ8PS482a4G+dBF
BXAlJsA9RA6Yw0WB3kWa0YJ0x5T4oqwhpGupnS3pDM3HWM3WrwR2zLGJ6+wxgyxxqvFzpWsbRB3K
5IBlujV6flInZepBHE2yPBZkzW26PiSMBNLQVxOrNMkqduY3Ny0rpDDobxwCOCDdh+TfuA4yMBkE
D6z7o0qC0C4siOMb0ToMsHmaX23LLg9zvYSPmgQfYNYaiP0ILiYUnIRRaA2eGqWuVz53ZdPdGP2g
vc6tcHwSBEPf4ZPcRJ7Y82Pctl4Os1SgNUGnj88Q5gOzbCo8e5m/Im9knm/AYH2hk+o7Xvyu18HP
5E4gmziSYaTeRHguDaM/hqzS2BufS4YLydheII7WrObJzO7ZwMGIGT+Ouw4vLrSDrajTS2Hr+i4U
7QdW9q+EFjmG1CtJwM/0/t5dbbqjTNgNhvaheeZjn2Onq1rXOZpLl9/nGPJu+XTxw9AO94R4gWfM
iC7IAIZ5At96ZQxPPCD5rqFiwD5AaUrDiGi8wCTHwotBXNKJ9ajPb3Qb1iuUyTvPwkteVpbl8x8M
8lLvoyOmeJ2N/QvKMwRRYrl17eYt4U7phvRlpluG/+3ZHPD6mrlfu4WfOeLddVkThUJT0Y4HZITG
M2PQwMR6WFBxsyGQ0StMogKYNrvOfJIJJ01L6JupSm4nE15WNeIfSgb30jlEI5MalEYcZ2snF4fC
1DlhiwKijChOYdzUpKlK1b+zapittGZDUNQxCcrIe76N3mNHl9cxqwkusM96EGKzQ5cCEcW4Ea1+
z32CqT51NnLh0AdJig5owrlLWtKPmUgEyXJoWvEQV8Vp0Ou1C8orclmO9GZ4ALXosyrtM6d6zEXx
Pk/dvReZbx0+KLglxsFt2zO9yjvivfcB12p0AZoMeTZdHbKfqKIL+2aiZ75zR2PtMPGiZ+L4gEeY
VTb4SvRcO3de+Vqg2ugwEASkAy818qnK4ePgle80lyg1/jg8/ZUE5Gll1kmWwTOY210Vx6wp2XzJ
UvEkw+jSc5FuAHIs0GgIIMPQjTxZe9R751FEgE855jw5g+5uhVYTaM1fqLzHsu6BxlQ1U/J563YW
gyFaHGl2nlr9gpHbN0r3xECT7r+r/0qEtptQhiGS5BZGeUfzl5qYNmTVO0cvCzzMEtEGq+DF1cqf
QrOXU+IU/TrtaIe43R7QgO/IAZgbrmxmITUevKB5lZr9as/jl9cxbDcKwNmN4r53tOhdfZ1AHcVY
rRLXyke9iHbmvOwgAd0ZCMFXxCFdlw6qCSOn4gYFNNWhW1fwHh1shnl8N9soF6Owpfc6n7Xageup
Nd+ZQM445rtMYCKk84bCSQ/e7Gb06dm+spReIm1AuBZw4TTzQQOUPZNuV5KSCFD+ONuM4NWU2TYS
ncNgsue+YTrSBYyFUB4WIzwOi1YqeMaMeQdSMkEXqjCZMBKQnYRP8cSkN+6bEyjwc+8umK077LBt
yRgmbt6hOC2rYnLfTFM8VERb3mAeuCq8TzXreHHzzejiIpAVTd5ZEP/h+XQKnuIcDhiCbqIDNOZZ
Lhc2TiGdlu47TmgyMar2DWDIMU2HxyKOUZZGR7c2P92pfS10+cgt/DLkjLHsQKKc1VgZZnn5nwtq
8hMUS6HYJY/NPModZj25lgbc18lu3oO2QAqQjDqCvYqBClZJFkbtZW4sjcwAcDtuAIzzH//1v//f
//2a/k/4U17LbAaF/F9Fn1/LuOja//6H84//Io5N/d/993//QzOx39lS112d///1cY+Hkz9k/K8u
HPUlJ9H+4DTnSFRnj+Fr3Rkff//q9r9+dSn++Op0pAWH7No8tFiviYaj3MK4d/Ofvbj6Sv/00ReP
HuE4VyYjpOStEt19X4rjf/bS6vv800vHrQ1qJSOG0sNms4tKq9hZWNQ3f//q8i+uivXHV9eMHCJ2
2sC6zgCODJzT9bTdTEKgyA2YJ2Jw+vs3+qvLb/7xjUIt0IOkSc1D2PaXfLTPSVP+h1fI+ONLg1Xs
zamKzIOdUTq2gbbXMmKV/v5zq9vjX9yU8k83pQDblJimaxzKPPiszH4T0Teg67KTOEH+zXv8xbUR
3h+/QKrxqHmW7A9QazMQvUSZspz//ef/i4dKuH98bcsCpmJim1GQ9x8iRqz1MmdwzFnZ/L9/B/Up
/8UVEurW+qcbdNCZWhR9aRyyyD1bxrKv7PFkyYBmeklvKtqpVQ874v7v3+4v7ljxp+eY6QJn49hR
bS9w8DOEVo7xjVajU8+JLYoe/v5t/uo3+dMT3RjYQPVEVgdLLx19DRu2QMyYLXL9n72+et9/umq2
dJi+lE11EEb6KytA2xE7+G8+u6Eeqn/1k/zpqZ7S3qWPQbyzk0xHN+9QdbWg8MdTUWer2kxQdw0+
e8ch01DwBswj8pSN5D/7ZupD/dM3C2uLjrVM5wNKmAu4bVjRVftvvtlf/fh/etS9tCuFbcUzOloQ
G02xbjpcT1m6qcmnc67/2Rf40yOvD5zRLSucD5LnneCKJt52LpHPf//q/5+zK2lum1eCv4hVJECA
xFWrJYWS7cTZLqys3Hdw/fWvmZM/PIGs0ikVHwBhMDMAMT3dmoBkSrA74ASrSGMMZycYo6NkNNp2
dKKnUch2xbd0U6gxLysH73Ftf26RFNGkDEqNkbyhFTdZ2WLdBErIY4enqjZFh8u9xPMjVEUbcE47
8rpsIk3sMSXEXeonjbSaDuJowLAOYoBm3QQRleXRdT9+/vs7/4w6C7widoUfL43AcyQrDtEYVse6
wQX1sSmU4E7cWFaMNu05LsHoKTvriaOEkZXJeXl8nYGU+I7FkNV9bbVnzka09nWpAUY0cFcuj25p
oowpEVyDmAtiK5M8hxkKm/5hBvbEGZC//a7Ipz06DoH9AmQpOZROvDXktIU/oDsNHLQRoK5kZwKl
uPxbdCtVAt5FNyH0W3gGljXzlZogzbaLxy6ETAlzI2jcpAvq6oxKz7DH5xQEu+i4FuaaU9FWwhxU
x8zvOJqlpe8DoRyhfBcEoBZDUx3YgoDJK/rvBoWmOklcsbJxGmPZStxDG2siLGnLM6RNnU3BwODq
9mCifWgrbCXoXcsB1tXBmR7kk7uxJWB1WZ6J7fLoOqezlaDPG7uLLTBnnC3I1RbjDxe3/xb3LXxK
ndzwhTTy5odeMU67KgJxhXMCM8QuAzK6CcqnhtonG3W/5d+iyRC2kiFaUDtmbYezOZ4qL3HTU+db
r+XMELs8/j8nuHM+2/MGvktBLjFNOsasOM8NnCZIPPN2lFvQ89XuTYyshAiIzUExgCfmIIFCMZrl
wV45pWiIP4GlBvzTeZfgZQA6Zn8IiF7QclL95YAx4VFPBCnL/UPi+hTVrqgV8Sc54dQ5jf00NG+g
2jfxdgdSqQw05wJlQ5QdSSkwy5h3ApzebIqHI9qZ7eoIADoDFnOgP0GxFPHnoixRFB7KojyCzy9C
SaQHxW6HPg2TOJB+A58YVDJlOMzvkmmAVrEE+hBAEn8B8i2KAPvtIWEYQAkBHWPBdjLbXH4fchID
4DpNve2jxzUExRYkhceq+5FVIJiAhFkOHNKK5e9fjGwlcUpAgQpmJ/ZZFjYgBzGpWLXH8ywt949N
oKRO0GnLRiQjPVOBT3NwCI74gjJGqA48Nr6SD2HfEs9MIT1Dta/NDi0a2A/4rBrkyu1El0KUpMgR
1RloQK1zQ8k0Pme5GZt4EBzBW7lyf9cEF1USY1ok4HAByOqcR2B7QmMMHVB8rDuwHZVxQD4/ZCeq
pEK8lI2UgjbuDBWxvtpJo+gBK6ztPlz5rtIYiirZEF2wNgVLxXQOwIAlT03O0QtLSgLikuUVzHnv
To6gSj6s0rYtQAUG3LsFnWYTwhXg0IWSQoNGiJ1P3fq2PM9skXvzKMnOAUOZbLiJInNnZZ/qOoNM
S0dKBw+TRYjOocqFHlgOVdAgIsNKstcZb/77u/xXxiEFXVIxnnufpk92DKATyE7elhekczAlxn0T
7Asdr8k5HvMY9LLMRZkA0lhopuisAXwky9NoLklUiXRQd/YB3ImcLQYRh6FtIKg8f5yiC1MEKP8I
+1lkdvVteTadNyhxHyY1ROFydzgDEWSc4jKCQnofAUVXFM7efXBJSvAbGTCGTQOlv9Y0QKaBeljo
lfU0oN+SWRAPFezCwJRzWF6SZp+IkggAt/NLu6qHM2Az7lOUo3rggM34YkFk6/vyFBo/I0oWCFAI
nkYLKiqAEiQ9kDRO9DeMs+bDY8MrOcCmDTi9KuSAsPWj85QkEXAqSZh8WR5eZyAlAzT5YJtWVvRn
9M1O7SYoeqAC0a8yPTdo5nFWLiO6Wea/v4tFJ+3qsCWA3KKIMhyKQDrfckmBok+Y+bq8EN02KOGO
Ljh0gAOvc54pbr8khCEgXTxLTCvpZPaYOymMKBFPCK1FBkZ0VHEPgz2AwCruzHOVGc5XyG2brxEU
+85dW89Cm8VueU26NxaixH9aUbse3XE4lyLzkqiGJCQYvY4QuQEUD2VQEOzz0zA1l6oDJNfo3XFX
gJHxkPj8z/JP0JlVyQkd4+AKb2h/BkvG8Asm9nvgi4HWWFni/ZOBuIr/ua4jwAjXkIsr0bZZoLJg
QGwAxFg/SEOe4iL14kCuzHU/vxFX8ULwBzp+O/rDJUXL7hdgQ010OJLhSziUKEUgtwKR84jV8KX/
X38nxtRnYVqTi2H0PxNoxDdA1jw2tOKHQV8X8ZQa5FLg63xTWD09TKi9rXj5/e0mruJwApJklLuU
XCqKjujCrJAMCBivln+7bgMUZ3J7EF+PvhwukNvY+qP7i0zD79aoj6Yt2odSDVELPHk08akNHHKZ
mwjarPKaHkrGYN5aXsL9TEYc5UDJWopvF1+QS4C2FbNjXjRmXgAQ2PLwGgs5ymEixspxk4rzS9oK
KDv7B+zA3gb8aANp7cf22FFOlA502yAIg7iiFdLnmk8fQai18maks868rHd5voT+eo0jHO/BIFq7
gS3OABNHjPsqmLNH8LUuG0k3ixLH3II6fe3YiC5WfQM66jVk8m3uHntseCV4AV1xBzfy+WVqnFuJ
hnq0S6MrJg+elsfX7bESwQb3IwvktfSCcgzEQgHpnvyvhPEnH627y1NowthRwjh0QJBjFxO5JAVo
rqFX+zdM7RUX1Y2tBLHtdikH5Hi4QGAGGTtsnF094eKz/Mut+R74/+csUWthgMCCFNZ38dOt5IeE
aCNE77tPUWs8VaDqGnj5hBr/qaOAXwrya3lSjUOptTHwvgJ8MRbDhREOmG5hmNBzdBtoteFV+LEp
lMAGSwlQ7OBAgKJp/rFvzO9AK35zUmfl6q7ZFLU+FqSAa4Frj1zaobtYsn8awXO0/Ms17qrWwqqJ
8VGMHbk0sBCEkmhxDWXm7IDnn2Uu4bfL8+g2QYlqIYdmMCxsQjkODLwLvDnzjFgH16HGyhS6pSiR
XaGE3iQ8Hy4+gDvoc4qNHeSBXLArlcUub8Dss7wU3W4oEW7haa+xsmq8yNCyN2hI6tGhAtLR5dF1
hlKCG2SEALeHkC7KeB9fQk5qFOuLFsgbSK4+NoUS49IGJ1cPGMAFTOJXEOicS7BWCJ+/Pja88g0o
ahPSPtzo8aVnirMIR/BRMTQVWg36th+aQq2AoT8DIOTB7y/xlLEzmsPCXUMjcXZstNIvT3H/i4Aw
JaQtYZc2+MfphYOUCjpjYCzdg+cdVA6/EmFsneaI4sXyVBqHYsqR3fROZEdNNl6SHAyKdudETwYV
9UPYBpw0/z21s8jkVQPa7UsEaiAPCFwgoaDOs/Lb51HuJHSmxDWtGK4vNnbCbLti1zj1TE7S1hdR
QD+kMKEBuGwjTVgwJbidrg/Buc565I9AHlIO3mN0VaFzcmzrlfyh2wYlrk1Zp5BmBsN90gIcBj6g
cIai82Hl3dXSLUGJbFGRCQ3ajnUh+TVDwxLADSA0/jKz6KS13AYZ2Wfm55nibO6PrwCmdQEKA7Xm
JnHWPpJ0a1RCPzU6kPbmtnUZ83GAaBRQ8DaP1i4P2iUqoQ9B8rCmEYb3KXTZf4GWdkPt1yxA6zM0
y9zQqx18doz/6EywVmdkB/S7l6z//JCXqCWzGqAOUcse1JNolnk1pxoMCEkEmSuH+tZKgtaYUC2R
OWNrOiBv7sEmWY4f81YGfzKQKK2sQDe6kgtGSYsxwSPzhbHu1YiNH46IHru+q+Wxioc96kI4WdD7
Dikp+zjl3QU5Ye3kmjPjnVSg1rxi0duVDR2UiyuKZ2aCHUi2fD+Z5IYL34+Wgq2ugUzdYzs92+/d
twhz0lm9ououdoZAQScqevsMYex4WVePpRy10gMYadn6INW5QLMN5As8/NnX+bFx6dvyEnT2UvIB
TR2fovu8v4DD9tjah6lwLvgHqNMNqGnRnT886FNK0EOnpxwMEDlcBPjuj0NSo+12YMWKmXQeq8R8
DFUZNzeD9sK4n1xK7n9rzX54WbaRZnC11FMP/VCluP6gzbEpTq4bR19sHPxrZVprNsEdn1WLPEOT
lmADTXvoWBrZ1Rqc7gOE0CE4ZaFvphSEv5Xgyp91g+MtSKwBCp4smV0MzsVKVOpWqAQ8NDRGn6FS
ezFaF01s0HMDS9kaDkNz5KgVoGYEjCLPeXfpogbyI6CZQA9ZcbKq9LHPBzpP/C4My4Kl6CLuu0uE
OjuUbm+mEaExgZ2HdlipLukMNP/93RQdIjBL+qq9oGs23WcFKIUgsr126OsspBz6WVukmdm1/QUw
5+4AOSFQvjZWCqpisDo95sNKnEOWANoVtOqRF0mzN7IW7Cku2oKWR9dkEaoEd+F3sZSy7S6ghbqW
DrjszeKS0eizNOg1jsRJQIZxZS7NZY8qoT4rdYGpC4DANEX3lQNreW1nO54cuLsbBumubLlmU9S6
TgtRgL4LguYCdZMrKDv+lsn4lFniy7LJNB6l1nRyC21eVYKogLpMeCjrot32QCw9dj8gSkDLDGh/
IHbQRG+PxZVAbfspQQfYY5dUMm/Nu2gQIjRx9k24B+doCYDEe7+bIEO6f8wySjiDqQXyTzVyObTp
IB8RQevDk1YFCsLl8Wcb3Em3RInl+fbBfRl3kAUtfmbZABI1bh2hcvzEfet3QJNfy/Podpj+10qu
nRAOhlZwZzOBxtya9Tvms7+PDa7Eswm6hczqsQUitskePdR8C5lcvpJRdT9diWcwLBMD3Yf9BX2m
+UkYGbg8qt48LP92XWQpEdy31HKaLulxQT8QBx2t0QR5xcptfjw0vqU8oIOZK8GrcITQCoYPNijv
+iy4OtNaf4fGONacBN95PwILHKQxTF+QLN83pIM6gO0bj5n+H67s3eh2HmXgK6Ly4rhzJ0MHdrRg
ZCu5U/fTlcDNWJsYfS7ai4161KUA7BKw6aJ/LC38+yB799MhqhRGAbQvLzF1zUODIsARXWVrYas5
Y6x5Te9Gz4PcHCpQoF4q6L7sI7/LwFUd3ezQj9CMFIKgpIFGPbjl1ybUvRNbSgBPHcXXuGMOICFy
JpABpJANyyPQD4W1ZRx5REBXCk6HD61jdDV4w6x2V/d0rdNEEyX/Crbv1uuA2ajktiUvJJZPNYXw
al3cRid8WQ6SecvvZMF/l9F3w7djZqeFOc2MNDVUhx0Q5GcuGCnAb8XKBx1CCXR03EYmIyEuZnj+
uaLaOnwb2q58W16BxkCmEubSJqRE7zW+vtIO/YccfGL4G/iXALxeOSp0UyihTnroK8bg9rpkqIEa
wAuDnOiZQrVleQWacDSVUxoKPyUxJZ7TIz6hvREKQQfb6h/D8BFTCXY0pmUydVBFKUTe/W0bkv2q
0Xm/f+y3zyZ75z8uYP4FkfiQF6DM/gVoxHQiGXoNl0fXeKepBDv0uFzDrUs8DVjRFujzn7HTfARN
xPcawkgrm6uzvhLeoS+EgeICLnh5VW9iMqCtcnzM803leC5iG2+FEkdQVbkgpQV6DxwB0rF+LptH
c4UxlfM5mRk1SojVQlzUBmGYNbINS6H02KQEROr2OFPsrLzc6kJAieEcGC0GrsXmAjECHwTSaOJr
ftQQ5vy1vJT7u4Cu9v/6EXjBIU3T4qE5M4ovORdeFTH2yA5bKHcpY0+zNFMWkFsErC/MFHW4ZVRr
Re67PorRFR+16jgJAxSgb1M5fg2C3t/g4e8IUbw9HeSnZevctT7mUHy0DCF55RsB5mhQLCR0pFs8
CZHt1JJgxUh3z1VMobgqFMQZetIt61aysD2VECqFvlAESus4mw5oXIihs+DPogiF+YhLYUbFewVU
4e2qMafblIcXwsuvoHoFXrxeeeO+61EYXvFYYudWZ5advNVklJ99QKVAON6sbIjGWurjrkh569pO
JW9FazV7WqLxTAQcsgxA/R+zvgPZFYPOpxkXxduyC2iWoz711gOumSNzmlvogrg8Cprhg2X04SPY
P8tUuyHCoAPxvVk1t9IP2nA3VC7/1pbQWl3xLs2vVz9EA0LlWAhpgJjeDUDTa4DnMP78mGWUA46D
h8eXdVHf7N6meB+D7l67oz2BDtnyBJroUx+ThaBlAI1j9wp8/YEF9QY866B3DHbLw2tso7ZP0Jjz
KcSl9jZYo7lNnM7cVQzkhMuj3z0jsLNK6oiT3o2DzHKvwniLphNj6b6wPhrdax8NK98qmgxoK6mD
F7itBFCjvU4xUOOT/wyR3t3Aw3aTtysXAV28Kbkiyl0BPawcW2BmEDwgLwwrArY3A22oOHUOCGQH
31558tFtiJI57BwslyAiMa4GC6GCAMl4tB4t74ZmaPUNOadiMHqTGNewo+fBGV/T2tk/NvRsunc3
saj1QVdq4lfzDGAZC9QawVpPtCYA1O4AAJ4cYE4n45o10d4EcKXosj8lGBgf++VKAJsx78IiNGEU
A6pCYYgeE2hsVo8FgPosnBKQG9cJM65NNHkkLp6mCYQdEZrX+uBb1A4rGVQTBHTe8XfmZ63gttO0
xtUqwf8z1vIwOMYRTwMjNE/59jFLKcHcdSJCn4FtXAujf8PbxjZIgpXTWOeZShATyNOiUxh7XLkF
xDfZKc7Wvm907qMEL28biLC7+NUAvm6D9pMlPzd4OV82iSa/qe/AHSh2WOeOxnUQ6YGiqJA5/saB
HicuMSBkXJ5EYxz1EbhzWT1OPmKLSPulq/kOarJrFy+NddRXVCaqMevQvHstbOZupn54zpFybNNZ
SZ0aA5F53neOCbiZkfYNNtZxQFTeTufUd09VHjxL0O4GHUibH7OREgCc0SDhwGFea9pvcejsZv9f
HlpnIsXtuV+DaiMW4gqxIyARWAyxw9T6hm636LEUpMLfwWdZVdB8hRcVwxNnqN2CuG75x+t8R/H+
JgEKwbBBPyKdfF/nIGsRZOWKq9ta5aAik0EaBgalfyl/zH+nuKXjcC8htMTWqmqan6++oqLDMWhr
vzOuYwxRxvk0BKXyWk3w/tuaZaqPqHYSMNn1jsDJMrz4g4V3yE1I5b7Nuieolr4ETnuFmCD4BfuV
GqfGZurDaoUuJ1FkcQXeygZCn91Xq6VvNlpTt/Vo7yCzul/eds15YCmHWojokgBw15D/y6xtTMNx
N7RQXgiyIPek/LY8i+ZepL61NjX6M0u0z99Ch18ESf80YGm3JVClQ3N0ZfTa93JlQbqplPhmOO8t
yA2Xtz43rlFHIMxSb9OSfgga+QQW+2tsr8HEdLZT4p1BGXjqIqe8Qb7xOcjTF5G5YPmF2PyI8viy
5XR+oJx3ReL7Q0LG8iZYUOwmN3uzOIiwg7QvDgGuN60JDrnlqXQhpGSA1CS0n7IQLmcN7YtMAtBw
GWZhxLsHxgc/jXLzQ0eOwcGzX9+MuvoFPpxpb6Eq92C8KDmmLJyhtO2qvNmAHHwF33idFlDb7Zl9
Nlro9HLOkROWF6JxMfUp1+/SaQRfSXmjRQTes6Q1d9il1otpNuzGmY+ayVJusgmcrcszarbGVEwH
DgsjmDgrb0BRDYBhG3UMHRPqQAzlsQlm93t3+kbu2DlGbeB0Z8GXiIFqVDT92tVB9+uVHBNB9ah3
/Sq/WdDPPscOsz6gxOs/L//0fzeQ/6sNWKap3BwciHfQafIR7eLLkL+IhDyN7bB3hmEHQeuWf6ms
j1V+CAx24ln1HXf2HcmifWt/ZNDBs7sf831vQME2Ma0tYac0ND5xaOU4Jpo1eAgyxbXPQ50h5r+/
s3JZJmDklQEYfidLICG5/az1M63guzSpwlTSEeHQ7fHF1N1kAOcw/VttJEdwmX8eqeOBXvtt2d6a
rKc+FgfUSDMKucNbQ6JL31iv6O362Ink0vDo+/IUOjspmajPZWzmWQ2CULD2gJYWUvNgOfz52OBK
ppA1AegO7ag3ALB++SZ5ttL0kd9tCvV1uG3xANOBDuIGhF304opx3GO718ir7u4vRleSQNF0MITh
dnj8aqDmYGZgLYzAUrsnfuaCbbiQ26rv7C8PmAmzKRmhKK10rG0IzJUuZJkzOxrBOgjS6+XR59j8
v5jF6EpKsCxQNkCTd7xVU/IJAkQvbRVvW97+Xh7+ro9ieCUlGKEAfkHiNC7y+OgAfTYH/OA2nhVC
FnZ5jn+l3HtrUKKZVVXIrS4Kb6l/EyLdIm/sQ/9XlJ0gQbSbIKVhgAh7ML5GEqKdeb+TCUROVz+y
dWtUwl2CZLzrer+/xXb7jJ7rfQmuEBK6X3mTPPJNBjOS/+aroWpBWDoY4lqR8dDXw2vcQ0Q2AlFI
igqL+9hzE+ZR4l1GUwsOmkxcwwi+NkoIwEcifehdFKMrAT+A9KWRdS5vE3c/WLR8sbtm11kPPeDj
WiP+ayRoEZMBilygOa2HdBtEJdTPM3/ts0wTKK4ShtRmuGTyKb9Rv3puef4ZWkJgWuxflp1Y40Rq
t3EByydWjKPZ7PmfEjCvLVq8IAjVQL+gcFZfd+8mdNhIiUcm0BXlQxvhlvnUfOr7APLsRhCsvGnp
RlcCEaLYvazBF3vjOQjJBWqwHYRWj8sW0g2uhFmcdk0wijK+JQ6nx8gACXMWsubpsdGVCMsaGsZ9
F8Y30y7cQy269EjK7m15cJ3vKGEFnUI3zAsZ4aSrboYsn6au81xzWskOOssocVUycHyAVCm6lWl6
GiL7G/iQ+pXzQdMWIf6vrTgr03rq3OgmR9D9Cqjv8Sdi2zvDjXYsjHcT5M2mlO4F+MszDnLy+AmC
DYP1Fe+++2Xz/esxvpPg1d5jklhOUjtddBshKpNWJzA1UP8576EUhv9017w6jdWBRs+y8Magv6K+
8ATKi01nTJvcF9sp+wVc5paghV+OWytpN63zMZAfcxlC4NqBivyfNOlmRre2lkcZf5vsr33/rfZf
huxblH90nWSHoTHZaH2d8HmO2aCwBc2maT+AZ7nHF46AmsiYfBpJuIf85aGu/VeaQBuOgi3Ohyoa
gBpptRmqgxyg/9uUNywCpIcbl5x94+/Q3UbyQVJILpBw14FC1A/rUzIc2vE0GqUXJI5n1MNRFhZo
lv/96DpYI+TSkI8Jte96ZpU3TBsOhBaYo4+FZA6I1Om4s6cv0pzFsn8YQErhF2PzpxQKIWO5Idav
HvSTBegdaLD2KKiJFJWm2GkiSMlFRQQB69LYNC3ki/wcKL82Bx32ijfdv/E489Tv7v4NLWsIZ5jh
rQ7R7u9DejIepk3o0g9+7HgWBOmW59EtRUmGkDJwuCuq4JaMkDeQFMJfkNw61c4qca5uBiUjgrAd
8kHNFNw6G76QdNFHd4BEBC/E5+UlaBKL2qztAxcV5wxLiASIioKoguyEKO3d8ui6n69kRdC6tcYE
/MO1E3AnKF4lu46FYNNMmrX6h+ZUVVu2HYBDRiNrcJ8poGuRRNeeGR/SpPccTla2WTOF2qENHsUp
LeJCXNFk+ZSXwZPldGCOzPZl17w+ZCiVxLjr+Ag5rci9jtSv95BTRM6xngzoOa+EhGYn1B5t246y
xBoL58ptpMCmfyEJusP6YuV80g0/m+5dxJUgv4FsUQCVW9DUbKqhc+d6F3KZs1020N13IFPweeJ3
EwDrIuxiMPyr0YFIMMimX0k+QY3CgTBIewa34k/gS9eaFjRBwZW4Lu0cvE1o1r7azuB+b6MG4qSQ
BhjFymbcf+PGapSwLkrTKvswtq+yEgfgUH4klXsxE/I3m4pTjtLStu58zx7rfZuIv8sW1Hkx+a8F
fUhKGb0c0HWR9G9RZJwcaWxRJntqSnvlcjhfw+8c4lwJd4IyaswhpHElKRgTKeSWYuhCTOOpCvJD
Y0xk4zjuF7ev16CGujUp16K2MWPESNJf+0b8MsV4dDmkSUe3fomgpLYS/hrfVru5pynxzcKd7xy9
e6kH/+Zz/tFE1WZ5X3TDK08NlYhzuwus/gohVAHxwThPd1EeihJqisAFrixC53JqF/dYuS4euG15
7WgC1fDpUI7+0ZfFKUT7WoYO6WQoP8ow3/pO/3F5ZZowUlu72ywwUyjaySs1cKmjdPojRvMxb1YB
fFXiSzdJibymUfjUxIAGxJS9ZOiAr93u8NjvV9JAFXe0M6klr30mn6bWgLJ0u5Lv50/KO5GioveY
UQXlkA/yivbqLZPiO5LbMQaLTErsZ2D7Pi2vQOdbSsxDpdseapHKa5DnB56Jr7M6NY/WKMI0SVmF
60VNJwffEc0VLRuvUGf7TXh6ADnoU1imT4TgQ0JkKwbTrUSJdGHRdkoCp7lKar+1RX0yUygGd9nK
a6Imc6ngvQQpqcwKv7lmuTUc7ARy99Uwim2f+nzfh+0fHAn+ZeAO2+ZWkazkS82iVAxBlQadMIG0
v+ZTemZTS3cB76stdPS+PbT/aivZaBqyT4lVXlHxPxnQjdqkqAhu5JQ+uALlycTo47HGd2l5LX2S
fyNT21+jtEaPJYvylUi/byT0NSjnFreclpfU9xIaJ/TSVaYLsAUr/fBsJw5Eex4xFbcVBxsM1C2D
1hUeT8pnu4Gco5FZz1U6rTjw/WTIVZhXIFwDojC18AIXsjgAHPNN060Wre7nE06VC4VN/QxKnY4L
I2XbeHC+kin4mDbCm+L+GmbN52Uj6Rah5BO3jqw2rCvX40VeoepWNZxsaGg4K/nqfkLharcoGN7T
iPfU9Toz/e3XfNv2HFcvK/2QVP1PVsTHqlx7bNI0V3MVJuQDxWymdeZ6ZIhuFc32nSz3BsSDR8t+
s2q5m2LobUCUKEq7LYP06LIN+d3Uz9Wgb4ZpYqJJYMOu+An5M75hYbRHAeAAgdjn5Tk0+6TGPRcC
SsCgN/RcCIXtw3Q6MrtudsuD6xagxLzoQcNkjiV8reJAD5GP5dBCh5431a5m9srdQTfJ/Pd3930b
D71DFsATHBEyyCtC9JCOeBYZ0Id0bCC5vZLAdJaas867ebLSJKSx29kJWigZVFXV/Z6MVVZb3fDz
398Nj/TOiB2UjofPLrBM558HUa4cWZq8qHKCuk5ekxBqXl4eZ1BmpdXzGED9MCkf9FMl1jlEzFDV
sRyvD9mZJCC8o+MxL5xXkTXnZU/SWUdJ7dwJJQ9i4nrtkLffKYDzz5E/hofl0TXJhCgZnRNbTAPe
Fb1INC+JKY5l5v8lZfE6xzQ0b65RPzy2EBURNcXgk/Z9TMWjKdn4YXYJYrwhLq9Ds9EqIKqndkjC
mDtexdAWBn30FBpsPsrbH5uK4aVueRbNXqggqDQSLuhJW8dLWMReJt+ytuAbch80kBLOLqiFUEzp
5oTkZvi8GTZtUIb75Z+uOfxUxNOUVC0Y82LuCROvuCy0juAo+53laO8laMPtHruDcrXPNC7CuubQ
rsO7fhBsUi63qYnXDlHlT48tRDnFWRSCXNnJMEFsfnQkOsMSN/g5jlAhgOR0wabpwc1WYjtpm2qy
W848cLy7HkSH4lezyosVcITOYZWwhlQ6ITIpHK/J4lhCFrvBE7swi98QhJJrsmU6f1Wiu3XNZoA2
JvPs1AiAzQTHfpql5opLaT6XuYo7wudlOLh95Xhd4FxQhv0btu6WxP1LYfFXZ6DelNA33nbQ7i1/
L+/+/W8QrgKPQFBGgnFymFdWojj4bWFvwqhpd5NjQz/RtOyLlfT53oY62D4HQ96K02nSpNpqmpKw
NqGbiOgZYucj9DjHXTJOjdwMbmueTD/5XTbWsJ/sOngIYmUyFTJQ+IkZpzxjHk9z6HaZkjQb7kM+
fcW9NQ6o9reGpg+ZGNdkHoSE21fo9Rg/AedATSZ31wrdOqvNU7872KPAgmxebHOvHEEdNiTNk5DZ
bbSdA60cNBL48gQR2MdOALXnFcBya+wmybwurwHjZFBELm9Ba39adjxNKKlgptSMgsqShHlmM7Z7
RkZ6alhf7pZH19zkVAxTkkyyNeMRm/0GPbAGmuFhv7Hd7AUw5dPyFLr9VhJOh6fGKsls5qUOCOqZ
6zSHaawsSKrm4WMHmKmkm6DOy7pDS6HXD5k8EAvcoKIN1uCg9xfAVDATuuFtAn1o5GPD+OQXxAtG
cix886Efz1Q0EzCZKRSukO4bnpjQnkeV0kjNtQqM7scr3wN1JcOyKybmBY1h7kJi05Po+2wnqb9G
r3jfQ5kKYWLQ9B4jPjDPkhy/vamGbRlAUXbZfe7fH5iYZ30Xy3ggEWwwU+ZV0tkWvPbwuAt2ONp6
vKUQKgpX8MX/gN7//+rHhHK+j3lXF1aSYyJqbq0wTZ6mJn+DqnGA1BR/MoL0GJXjtm5bvrF5c2RB
BdFE44B60wUiBq8oc0Gg+TEaCaYijoKJmWWfM+JBZ9k4GkaRnVIX+tvVDLxftqzONZTAdAgEI4hP
iDfK8g8gBTe/K25D1aw8b+ncQglKQI14abkT8Uw76r/1Ttp8GbKu+7n84zWjq2CjugStFyBOtjcE
pbHNEtZvur6aHnM6FaFtm0DAssywPSgSzZLwzqsswj9uDV5C36x/OWOwcnjolqGEJ60BZDf7yvZo
1MtZJ/HM8+n5MRMp13oDlKENOiKZJ40shMw8T59Enay9v2u8R0UyRWHtWyzG6Dk2Ie38E5i+/7Z5
/v2xHz8b7F3Yt4zBfXjBPN80/tRx/A26HR+Xh9b9ciXQ/TCwaJ3ilxO3eCNjenWtDsop1mPvcExV
SpCTH+ZlGBFvAFkq2iPD6JKLfA3WoPMYJWpTP+yd2C6JJ4u63YDuU0KHIf2zbBqNrAiuYf81OwB8
DE1avuUF3Oh2bsHByJvsGpKebEnRZk62EBA5TF3xBTj5wzikYOJO126e9y8jTIU6dR2ZkqEubOiZ
pC+1lHtBot8FJO8FDdc6AzWbr0KZyhaf5h2+2T3LFrOcDXrfOLThNn1J154ENDukonmYK0vAHDrb
cxqZH2mdm3uKzLGSMXQLUKJ6gt5w3YAuFRrl1m8apR8MZ/qF9/bXZQ/QDT///V3c1VHhCjx/Wx6U
p/tvJsEuECdyv+dg91/pgtPZRwntGlIvNW48xItMc8fzxARgOIxWzKPzISW4C9lHph/k1Kun/ARV
tE1cQzsqdlExMNOHqhFMheWAe6GwbPiLZ072M96iL+iFfgOD/MoSdPZRIpx0fewHVW95Fr5c9mAt
Q9tnK9OV67hudCXC80pEYrRhFNdEGSUb8h9xXK4YRjO2isUp+JAm1KosvFywPyLAnaiwD8t+qRt6
/tR755c56Z2yCmuCh/kx2lqR8adsrePy2BqfV+E3bl13Ee1H4lFQCu0gFNnsarsGxjWs1kBvup+v
RK2Robm/SgLqCZo/xxX/DubNL8u/Xje0ErElrZGqZU+8ohnSjWlWQPcMZrtid008qWgbCDu4tXBT
4jE3yN7KLHD2o8HaD//j7Eqa5MSZ6C8iAgQIcaWWXsHtrW3PhRh/HguEEGJffv33ak49cquIqGsd
RClTKaVSL98LQtKd3an5fdskjLDdWglsRTOStM+h4aF630s0270E2UxkVNSWdu5lDbKcdB4gPt+B
jceJB7FjIdvgRrgGIPdpRdviQEZZ7RSDKO28UPXPbXYxonV1O0ilovcn7Tm6eYtgfJiW9fWmsU3o
TKHLOhq8AdEal8Epj90+CXl8WxUTEOj/BizuyTwowTWW8skPE7aGv9XU7N2OLKvSxMtMQ1zTDQxv
6Qo52gfwnv8Vsng8qbUtD26595Zm2RdMiAzveclB2OWmoWJpUPrnYAxOwDXvXPzfv9lCrOS/Flrb
aoaG56yyy62284osJuq8IiGRjfdp0XTnuH1/Fsw8rQCnZz0IyJvMndT/uqG5U+hfYX5wf30V2YY3
ln9fdIEH+nadCX9NpuWvKnzt+F6t8H0/MxM/WpTTRp2wbrKxj16nCZx4a/BVz949dCF33hjfrxUy
88yqylBMnpp0VgbDnavllxh8geDUrpIS5I01He9CtUf5YvG4CSTN9cyVLkuZtSMA/CS670gvkrgU
kM/znyFPeFMGwf440Aa8CHJFVaYhqSwSUU6ixC02L3eu9rZ5XNz15jCOlwhEwuCezFjDFJQmxp8O
Ex8AFP8nbv1sgCrMTWvLxJVqf4tn3PFlpmR/5wT5wzwWz3Hhn68Pb5vGZUd/M42u2NRK3KrJPFef
Bt68KDGc0UD2w4/1Y8zJ8fpnLIvYxJN2A48Hjko0MIS9gJh3MQLG1xUPqDJ8zvW2R3r5/jnEqHHI
icYdcdDlTebM5fZczrpD/7IYdg4iy5sLM+Gjzdq5NctJk3UVT0MytccejlikeOja+vPkb3fLQu/b
xj/Hw95NweYg4/TzVscr2MR1JhW754H3ij6JezC7fgJ14knHxc7cLFuYeRCOaA/mTlUW2Ryt3/pQ
3EnVfx6AVr/uf9vwxkk4KhpO6OjUWdyJE17FftCg/th7zs4GZhv+Yrw3q7gcJhF4HTbgVebfnaL9
GuXNR4iK7ewltuGNWO8rEkXhKnXG5Pg6b+RvDhCT7wY7ZVfLqjWhov7EfBQyGp2NuvgknO1p6ts9
WL1t7Mvvbyzjo0ZY1brWmcp5/JMsvvN1DkX/z21uNY7vcNrqso9Yk2l1AfCxxsuXcygWit7WSvT1
y/XPWCZhktltQs7BnIOfH+xpf3Gn/qnqfGf/sw1t2GcF626cj4vMZgoqRD8oqzuwn+9VWmyjG/Yp
kVvmUx/xrGpI8wAG/vDsz8HebmfZGv7gsAN38yxlU2fd2Hl31RhUd229iLsqCpyju4VAs1Ogxq77
wIJGYybM0WlUVUzoMM9KFVUvIFXJn0u5qpPPA3YcR58fCOujQ6jm7hw1qj4SWo/PRbPuSeBZjGmy
fbIQz1mOqy5Y0cZNVDyFh2W+jXLNZSZUONYl6HkpglA4TpvoRaLxzD+rED3cxHteB2fHjrZZGPv5
FKNRx+WVzmY0tyQCyjLJemk7uu4lyzlrwoSlUJzkUaWydaRf8zU6o5R5amp1zONor15v+4axlzfN
FKEoiZAhjLw2c5fMSHaWGp072y5jum1pGxt6BELpseFhnXGv/V4oD3jLLYMSByQuIWja6p1zw+IM
U9JpcvPQW4e1zpaoqhIQzNNk3HeG5dgwEbsjkDLa1Upl2yAfJxDMJzqMHiU4wa472/LvTcTuukZ0
yOtQZfkmpzvtru5dwCDIetvohpvXXCvSrURkgQuW9Tyvf0I+bqcAZ7GMSc64bZKAbKOostXZooT5
kFYvhr/BH/fxtv9uHNg08LsBYJsmi8AllfR+Iw91Hu0h0SwBYLIzgpPR8ZeC49RrwdYHxYa/O0c/
gKKuThSZbnr8wV30vwd3D2VGQgqusmiqhuAYLiBGAHBvrL/fZqI/jqaLSp/0ajQNlZ95Phz1uqvB
aTOQkYZX40armQx1Bobm06DEyxpvLzHYVRN33cO62b5h3Lk97ai1jkidxWt8LuL4GAp2Jzqalt52
f91EtlVqbNU0EpcLXlBngAK9lEVD5ru+oNv6pQFFUv7t+kcsQWyirUG27o0uYIBZOQ4eyltAtDYf
54jK4bbs0kSZSgWOzKChVVZDzPXYDfUjqsd7Tw2XzeBPwAAzcaXg8itptUx1BhkwaDM5OAAaqZaU
D4olEzKDg+ROc4jlLijAYi8TbFqWPo6yRtRg36Phj7kI1kfubNPOxmSZj4lLjwkv66mFlNkg0axL
8u+Tlg/T6hxHLTIxiCddtnuYGstMTH7pwd1oIAKccRLk6SepaRJvMT3ftqwuYfMm7weHOHWGpm9A
jToVdy4J5HGS4Z4Cru2vXyLmzehtR6g/Kq1AYFrNRw+qX8dp7ffony1xZ6ocAfHpD3hWb7I+dl8K
Lj9Q3tKklf7xum3i9xetCUxX2EVXGrnImyGDUuVYnt70pV/7c6vnpJMKEn/82QU3zPXP2aZj7Iaw
DkofNWofXR2+1iMHuhjyqGBl3UlibOMbO6E76c5Bu0uTlVFTnUbiAYKnlQ+Ujtv87/oULGFhYq8r
8BjW7kBlVgj52BH1bWjd1HWnH56PemQxf62LPQkt26eMhTtvxQqRnLnOnLX5zrf6oUclVQT1M/WW
z0GvAM9r7q7PyrKKTVh2sQRTx/LaSQsnXqZkHVUHPhdQXOysM9tULt99EyWyRtlAddgc162Bjmp/
B7jOSz516HdxnvwwPOHCtINotk3FOM1X3cWhm8NBFc+/xzx+jtWwx1ZsWV+mmk+dxwQVGyazre7+
J0T1wPPuk8AUbvOCsXynqahkqFoMr0rhJBsHhixnxbqXrdlMY57isEo7D7HM3IhcGibnwE1g+Btl
TpkJxHZc4QJXBPN0bfs/KIGhGHy5p1Ti63X7WMxvoq7ReFKufoUCcBDV53ilyQYauUR1wd/Xx7ck
Uia8Gnirtmk2jE/J9Fmr4Jno5bUdyEPZdHvsLhYfmHjn1tuWsijLKlNjDDZJV1ZHNt/YBg3Y9H/j
DLXFBpwLJdLNYkJb/6jHZC47unMPstnfiGIGds+u7pj4t/iEzefsUkCl/PLGO6gJbh49UVQN51UG
gAaUIJSXJ3gM23sltP174/BpJ0Ycb8Ae5M/FsYBSSUIFLi0L3eWysfnWiN+wKNqZLvBt7LIgoar5
3vNw54Zr+/dG7E5TM2vZrlWmK684l0FVH5x5W5BskL1ux/c/EZnIZicmnh8JFNGcwVteBpwHJy3p
9GlcvD3+KtsnLufDm3NAQyMDkmUzPOz3y4lsDTtxMvcPPYgtj9eD+H0nRCZBI9lARNV7Chfqqg2m
gyQ6AgRC1iBGuv6B9wsykQlwlnFTtMjARDbN4XaMArqellCFH5cZHIrAQfQHJZGK3/axiyHfGMyP
Ir5N0Ygri85T6s4J1EAOrZJP4SI/hZPY2flsRrv8/uYzOlRjz5apzFpPf0El4nc3eDszsA1tnMcX
dgzU3bsqK8ZyAoFKQUAe2xfH6/axLSgjqGco+TlozsUtRcf/TKQ7lUH8KN3xtu06MikYVxXEEJ/C
zYQEzZMPxvYEGk57D7O2lWTEtIuCONEzsm+08UH50PceUBl7Gqv8bvObdIy6HSNZXGCio12+NlO7
4Pbuse6fWuQjSMDFnny6bXAjpFuvaqM2CqtsEqjobfN3EYsbtwt2MdybZbkWgVyJDqqs9PtTQILH
3Oc/pmrv4dr2140EOxojMrQ6rsBQhz1irmfwX0r3VqsboRuGzrrFfMBpEC4XiBGAn3Fd7DFTWxY+
u8zpjWnyuo8KMpEqQ43+lXXqc1Tl33sZvVyPK5tpjKhdm0IwATqdjFD0AVV5Wx6HEPxyt41uRK2H
MjxdBY6BGcpSn9ctcL95ZJY33QAiZhzDcahUgRt/DZyAnlJas/Ejn5thvfHPG1HroYCz9GNUAScQ
Z7ifp+04772SWbxqYp4Vq0ipGQzTju533tAHqsIv7rDXKmkb3ojV2UOhuQZ3bdaqqk5ED84qWvxN
q702bsuqMbHOHaiEB2zCIsM9XK5PGtBq9oT9f95T67N9wIhY5jsLMDIL8tuA8mPdQVMXTLx7m73N
PJff38TU0mw6lvKylQU5PSqu/fspzn+5fff7+rq3fcAI2rqNJVTgliob2Hbu840m/uK+9Kgg3Da+
EbUjtOV0ubmI2qXzToHn+6eKNMFxUsF6U6UgMvFjlHdhGNICdyQJDrGEx2X4D8rPYk8Y3uZhI3gd
FfsUQK8q60DtgWwHL4NbfJOYlBuZADLVg1oj6HA9ohX/6G36c9uMeBNc7nVbfq5j+fG6GyzomMhE
kU0zHlDLrkfOM7DDJrvT1EU/p06eQURfJJ4Dncxi+RnxuEsgs3N//auWxWXCyaaGbRSSj3XW5653
DArtHzsPsqUAM+8pT79/QY5MJNk8bZqUl1zOLUIk7v0TgA0nh/CXFgR/12dh+4QR4dE4SfAg+/A/
4eEncMWjQRdNr3dzUYSfVpR2zte/Y7OWEetNsJZdIFBr8STumt7SjYeejjHeoUnEb6Nzj0y4dEhX
yMcEGm8CpHst3O43xwPrHMbfrs/BEismlCxCflS2Ja46EKUYj20/lgfoWt76541DWkg24mSDs8F1
s93n7ug+DqNGeR5g3h0n2JxtBLuPRmaxygEISK+8ZzH9wSrnQ6noSxN6e0eqzUjGcc1JVHBYpsq4
CNDiACah6AdkiYvP131wOTr/fPaJTLQY+tdlO4VdnbV8fAUPC3gaCRFPfS9BOaG2CdXtdr6T4Rzv
BIhl4ZpI6nCdxSj8SWaQIeAv4CkvP+qNV0cS7wq5WNxi4qk78KpLCX4+1PHA2dkXaRiNR1BSvgzV
dOMsLp9+c9ROW+UUFPCrDCnsfBRhUD+EXlwcqdY3FgL+wJJ1aLuSwFRn+YAu/0iN9WEVkC+97neb
G4yjPA66GQgj7B+QYCsPdbj+PfVKgUlz/H79A5Z1a9IOqnqVMcs3OIFN4uBQMID6epY7SazNxUZw
uy3aE2o6iKzg0XAoZ9BKB3n+WuQloJWev5OPWC64JpIIrShhoMSMgnCcn9pIH9Fq+awq8O6MdXyK
2j1KW5utjBhfV4/NJHJF5osWsVcG+rC6xXK+7ol/H1TfiXETSiSg8hl1IQDODeBwEHs9zaQ7lN4n
RT8VZDs4+qeYoKmt4yc0EN6745dNBIeh+Kab6r5e5oNoh7s1uAkNEZlKwlHnbh1K71XWQxf+MS4j
+aEv4n5nrpZ1YSoJrxCR1L2LJ3LG2bkK4wdGlqewGu7dZo+J0uIsE2k0zg11hS9kVudNFx5a2roh
Ovc7f69x1PIBE1LDu0loX+OVOg/0MaLqXPp78EvLgjbhl+W2bK6Dvja8/qGGBfpaqIOV4i6kzFtU
MpFpODtk2taT3PyB58frC9AyIVNiuNhos9YVjknu0QdReM9eXO+8mFqOL1NfeIYkNXW8TmZj7lbg
Yy2HY+tDRItIrz3FoPw6zF3BD3r049suECZUk/h9t1Ql3D+vcQk6eXd5WjaW76AWbKYyMgrwNopo
EBplckgw3dOQg4RnasrbqiImjK1ucza1uIBma18/1BBsQdB3e90tlr9uYtgmtg2OXlHq7avVv2c8
2pIFolynm9aQf1kAbw7cAiSADa6HqLw380PgLfcgetk5S2x//LKXvBk6dKJI+C3+eOdXv3pAzWtv
Nwm17EcmwMwjEqXLusHfphy8vt1jQ8s7uoh/yR6vW8ZykpvwMheEuOgCr6qMirI4cFVMh5xsw0MM
0M6X65+wWci4l4OcL/SBIawycOnz163DG2xCoP64R1BhG984zamX+1NQ5mVWOw5Xh2ntejdxw9wt
drIdy75nkn0yv55pH1YiY0X+3ITFi9PXz5rIO0iGn7f51p3bOMcha4CTFYo1GS5h9bnKxzopIBx+
vO4Fi6NNfJkaweOB68YlIWxQuQjKxziqfoPg7qYnushETBXg1gx5FJVZAQwh8ZtfMwcNF967ds5m
77Jc3slDTJhUWQDCCdokHM5oeg7CZU5yjbyqn7Itzv+64JtHR36DiO8R3GTP2iOHYPR+10R+vW5A
SzD+qzT4JtAjyAnGsmsrkISH7G+w40BJhZWh/0FsI/uR02YUt23jpurxHNSMY0yRbQS0FqDtip+p
HqKbGtMjE1U1iXp2QFVaZpywoj6MkHj8a5PrsHfltNjJxCmEJO42scgyyyPND23Y/0JPzgfWFD85
jXYObkvIm1iFCHznCx/jMgshOngfUiDzHb/+dd3Rtkgx9iu+oHkFzLciW/rhc6P441qBglP6O/a3
2MeUa1ZUN8tASJn1ODzXznnyaPBSC/8wBHuVaNsMjDyAaA6IH0Ole16r8zKh6raI4H8s7267v5pQ
0hBvmSoeAQlHL394BM3Bp2bBG0k/RTvXP0uTSWTiScVGZwiLOKilx15wIqHrZT0ft19RTqeTHp3i
Dn0MEJ/IW6YP1J/JYSAteuNWeZOqthuZ+FIyTmU96hJ3xI1+c0j+qQPxy/UFZlm9JopO+SsbKMXd
XC5OkzSTP54Zbhqn66O/j2qMTPFm2baiki2co3q8DTSk/cVV+VOWF9By+G3e6HOn3b9WKV+vf8+y
2P5Az83TuuYOLhxBF+bgxdH+JF5zVP7oqZ36me58xma0y+9vtt+ZoIrojCuMljfftwrAGO1wtnPC
2wY3Qh78zWFRT7zMli3+qvt1TcIQVI+3GcjIT6I1DmZRo9oQt644z8BpHmJF/ze3dA+aZNlS/o2i
N7ZhHijAWvA2/7uleGP30e1iMLLGn3I0mdw4CyM7QZK1jAzk4hlYMJrEVd2ZMv5hcN2dZwPLMjLh
c+McABvWIItryvARbGb/QETnPoyqHQ/bhr+Y7o2JpnzC2xnExbJxm6O7izjwkYy5dwKBTXW+7meL
F0z4mRt6cxTmsBB6b86Lnk6+8H8o6qQ032NnsazTP/g1N+gl6nXjWTgGZ78J7pxtZ8e1/XkjAvyc
hluBx6dsA+nCLBuVlDK8m5FlBaNz4zeMQEAvXT3IEuQOQ11tx34AieGFDjcpHdAHgid6Tx6dvZ8p
usbxx/q5dSKZO+kaqBYg7r48Kj9szyGFykfEwgFComhL2ECYuBMcNr8YwQHUVdgjAp1UhvQzZ/VL
E7efrq+q94cGIf5/F25VKaJosDjpNIni2LZqPDZls1NOe9/rYEr/7+CsG2NKQG+WYiv9XveFBiCw
eYEW2qvSbCewbRO43KreRJ6vQyJav3NSSHDkSd4RL6l7z7vJ8tTEoxWRC5q0VTlp1AbeWaqhPyE3
6Xdytfd3DWry/4bd6OfhtBSZr8i5bqcp6dn0ZWvn03Xnvn+zpCahZ7X5tAKTU5GFRffY+ZBYrJo7
EGl+XmLvdSR7NVybC4zgDurW5xOZi4zMLrTIeneELglbdoxkG90I66Zut9r1MImh0fIwup0+8v1X
V9voRjAHWydx1YaD2baW3ypAWI+M0HwHn2dzsBG4oms9V0zCgahlGYINSb3oSq/HcXV3wtcSYSb6
DEonIEUeIojCcP3iqPEJrVEnwDdEMrl7rzGWVWQydBYbmhDjonDS0au+QXXxmc36vtEo/g3sk6O7
m94zqIlHW8aN0GVqisyh5F778lvQr09c1QuY/vP+WLDy9XpUWFxu6g8zzYW6YDmyeZ630+j7/b2K
PXcnE7BZ67IU3uxHsV+zMJgxOm9/DuGvtfxJQC83sOOQ/77t/1/m9eYLjjeCEdRDNoks+BnkePdl
2O78ecvFiDIjlPUU1R71nAL9XHl0wjUyPnkuoKU1SnePldMNAKW47Usn4+ngR0qcaIR4HKe2u7tp
cia6AzXllvKBg8qg9eRDLlh47xVdeLw+uiUeTRgHA2KQuTJ20qUuKXTloGEP/Ox8BPKiub/+Cdvq
Mrarwedg0Fx5ka266GEZMZ39BdWj66Pb4t3YrlYKWa4VdU4ghNjjpIbxWCwg2BTNE2fDjpFsMzA2
LcfD8m0DVmTMLfHWN9XdIddkD2VmcYGJwqOKy5k7ARwsC1xOP+lgPARbedt5bXKOxuMcLbPncai6
qzrhA/nmF+1OVej9vI+aADwXeKbYqTD2Eor7OZx/4DkdxQKggEQ0vw6h8xSxYY971OJoUx34ovdU
BWzkGXBMMhmxzR5RXW2Pjpi6pxk1sNvizZQIFnPtLBUkDbJo9cZDCBKKQ8Dcr9dXq2UlRZff3+xU
VUUlJ6PiGXEkTRzdb4dxIHtZsW0lGXuV5xDIGy8w0TCoL+46fiM4j6Yg/H79z9uGNwKZN3HdBlI6
4ElU4i7wdP0Ens34uZxYu1OpsX3CiGbmqW6u3YlnKoZyt19mUzk8o5NmJzmwLVgjkBtklkS7DLl9
vf1WTvPiC++XDMNzvc0fCq/76G/zzp5hmYkJXgMHQjxXHnHSAQKCyVRxyGo2T0ux7JzZlqnQS5i8
WUkQnY3pICXP/HA5Cjd4yLdJJDDZ5wiqM1Wr7vh8o8SBSYVGRm8VuSQxaH/XZBXTPfrRd85XS0CY
mLXK51o0eOVO0f35fVN5dB6i+TZ+J1T4/mujumTTXBVrnEbKUweNR/TjVEu+s7PaPGyEA4A4QYsX
VAdU3v0J0n3fcibPwt1ue+ikJulZDR3mDjz8ToonluhridvzC3TnnT1guWU/pUYsrOUcsc1z8rSJ
+XaA2CQaBtjYHN21XSFqv9dWbHGwiVhjkDesHY18fKV19+CLpsR90dkjCLONfomON1EwbhEv5Ygo
q7sx9w+4bS3nJpa7PTMWH//xjl17bgcm+zit0aMZob20HZe03fYUfi1BbGJHJuqTLsBzE7Ivdq/L
KVma8l47y5FDWLDsGQDhZGdntWThvrFfUEF6v/fwqZ6sjxcA0VS46aD7Q+3kd6Pj/Lp+RthmdDHk
G4e0bi+6foV0FHXxGNVBJqxd4w9UkTXpvfFcFu7d5u5537KETeTgvKwcL2tbnhZYAVVZfs7Lok48
0jzmy16p12I3k4eVEkIY8xxwsAJlhZikyRCQO39V5yIvXgDO6Xa2E9tkDMuBa02VC4TW0mhsz4qL
Y9Nu31nJUjXR24qyNLyE0RvvXKQ5Y+H6cZrr6NkT/ZnM+R3Q1F+vO98SLSaIcFBO4dRUQCkVR1+X
CMCS+kMbF2WRjJMf7CwxW8wb+24cz6IroMySTnIZDk3U/cOaee8+ZBvcSEB8FPOhuDGxNCcFhQBB
4S95opVuXm8zkbHret1FQBZYpLSq8JyWdzy/3+o2PLteL3f6+i0r1sQPEtx/ym6gcaplnMUcCqKt
Ukkb5C+XzKDs/Y/Xp2IxlQkNXMNyWyc55mnfeoF7yFXA15Pqu4bvTMSynEx0oIg16DXyBVK1F22f
tqvc84Knr2ThE70t2TfRgRHJRxmAhSLl4/Kpc9zvaxDuVLos8WyC9+ZtqlaBFp8Uj5r3eRT8bAA7
29weDHE3xpuJ1HPQPZ3zCcrBJUS8wX3fJ6AKTGbsFzt7ks3FRgK1beBc9XUDDxRdfei05KkOvb2H
eZt/jUAG/EZVkxDYvqHOWIE9fmpEIssagF0/avt5J8W0HUmXyb3Z9Iqy7ZtJMpYyT1NAP6OHGHql
m0seHc7PW9zfX8ScrsfE+1NCb5LxLQAcNVHSTceOVYfFWbrEKd2sE8Hx+gfe90ho7uBzR9p2CfMN
6nJFTZO5WZenYVzyL7cNbzi8HoKcBbML1vFRB+LUtz0o4nAgxb9vG99wOS5FE9oUuAtFMKCIjzoS
4XpfarrcVqoJTQw4+DQKf4zzNQUtLZKbwW1Leccbldc37RihCcpUAWUz99SWTqH83+gXf7dLtJOi
WXxrQjIH3Bg7tvVbWvet/whKrAkIK3+PFMe2NI2TpwUjalEt8ZYKpeSJDJQcfEgf3BdqG29bnObJ
o3SOhBKNhhAedkrwBfkUhPi78kCXNfgnHg14mv/GlprieI0Wb0tLlJNRgxDeoWlWdVwAFrxnrrsc
Nhp6Seew9jjnGmL2XUWfxpF0EFGrIjwyhD701G5ayObZ5NY84CWJthQXHLC1DHMxPYq6VrctBfNc
0tvUlkyUW1p5THj3c9UHwYEC1rCX1lrWmgnug8Qrd7dmWVIRTNiooMr3tIAl93SbdYxtkJOu6CcJ
8QKJV+CWBH+1aDPesbxNJso89bi34N2rwh7i4jEJNHdLWgbRqcSNyZXFoXCDPtF99ThH+Wde4aFJ
AP7h3Kiv9AeC3fEiDTTclg4FnaajjvniAi2sybRjOkuYmoB1ZNBx1a+IIcerngFOvZcB6qnkVgkn
k004XrehKONmS2W1/a4pOZVL8Ltn4ct1z1v+vnlhlu4m8f5c4O/zuD0vpOnOgpTbZ4KLx21nrHlp
HvNJaQ3u+jSY+u0c6F6fR0mc0zSs/1yfhCU4zLtyNbSkaVt8IW8HeaocqKhXeO7ZWcA2E11+f5OP
uHWl4zaoN1BuOMNZxF2QBJ2aDjXeondM9H7uGZog83mqG9LLakkdMi7HZZPnIiLhYWxGSJ7fho0J
fSNXWP2irJuiXtJq6atD75fe/QBF55302eYDI1Nwna7O3UWi2kKatEXIH5egv63tOzQB5pKgbtBv
bE6JU/CPwxw3d5Aq3XupsP1146R1lAupeknXtO0W5+fmq/wb7fs9YinL6CauvAlZUBOHranPI/8A
J3eHuG33KgS20Y1D1hEyaJTXTileoLyzU0sK9Iu3ty4tS9+EdHMwexNVDHCqbDt26sAG+dHHhfVH
T1l4W8dXaKK5c+bPoIIox1QGUZ80l0oEbeudN3mbfS6/vwlePhR9swAZmzaCaDQOL0WKYN6Dp9hG
N0LKD2ZJ87IdUjY3/Ayq7+Xeq5fb+DhCEwg9Q7gCOvK0T1vqP1RqewZw6uis1Y5pLJsOMUonvR+T
YWuCPu2r/Ndc6i+hCh78oM9itffoYfuEEVlBvURTjjtWOgqIlRbBx7lbUdlwzsPs7txQLJ8wgdDO
tKFGRoY+dfX01ERrVhJx0AN9qNrdN9n3b6ShCXVeVSdCPKpgGpNcz31bqROhBXmYPBY8s6oNE1eU
3g/h1rcBkgKTv8eJANtf6CZTX+jiXAwDu9t0uSctZLPZpRL1Jijk5EGrqoDN/I15SaUForqATHgr
B3YCcrjeOTnfr2yFfyCt40Ev2+B3KWkEu8dTS5iA67O9W33aJZfDTfE9FXfLTmWCrFfa8LIB72YK
7YV/IIGRSgzd0GEnv7dZzNhGfFV5fRMFbbouwec8Jzxp+h7PhHH1VxOp001pzL+NPW/cgvb5GOpS
CEgIkeiknJwKIhiAyV4f3WYh44BuAOnNHWeCMyB+5gz8SfKNJfFS7j1QWTZDE2Tt+auMWI2/j94n
nfmxhzye7zLLxFib79wm/yVTeWMcv6+chQ9zl7ZR87WS81OjxAeUoe5KKs7bUp3HpgHt3XBTsTQ0
0daRL5stBrV/CtKl/0EwvkniSN94aJsdQFHfjbSfaJsuAvwuyFT5XVCDK/O6oy1+MHt/fMfjOSVl
mxLh/t2vfE0WbPQ3Dn4JkDduWDQa4y4Khqke8vIZJO9UJFEVtH9f/++WRWpCxNdiiUI2L23q9wRg
24LTqjqTmIFx32ci33bybctiMmHiYNkP1o3FOm0YFmi3xu4hgrD5sXQGlVZbF5+JZNvR5VF/WqqY
HW+bnZEu4MWzqRiuQukyD/VxrYLfixd+8MFDeX18yy7lGiHuzqPAs8Sg003pBBod52jVv/xcPkPr
ZCdpsC0uI2mImhA6QCpo8Am0HS1tltfFt+v/3uZ7I1lYFygjVV6lU3dmn8uAfAJO/WfZRjuvE+//
88DEiXcg+lyhj6TTmesfCyvbJHCCvcfA9/97YOLEtd87cUgXnY7OTE6FrpaEQtH7DMLg29LkwFSA
HEp3auPZr9OK8TAJ18pN2si/rRAemLyoVdjk/94l0s2h7rnu5UtV8/C0tOuPW7wbmDj0Ch2Po3S8
Bq+APrRAen3yGrdIWHvb6RmYUHStV0bCEsyYTVjG98Pg1w88ZF9u+/eXRfVm20PS0gO+G9ZpHDvn
pd+Ozig/1S7fAebZ1qaxMaCNHbyb0aZSQdlfdVDxpJ3LT9f/+vubQhAbm0JF6xxy9WuTBox8CSV9
KoPyaSTrcMhFtVNkfz9BDkwe1CbfCJRUF6SrLghcoWnlfkMXVHAEMYpKAMdVid9G46tcPXG8Pitb
wBmbRbyMgSsJlSnleGF05oIkzpCHyeKue6e0ZVImMr1gzZorEqsUZfJ77i+fom37ETr8y1q25wHt
nLj9fb0+G4v/TYA6EQRv7syXaV/23gns+h5ms+6x+VhsZeLSeU4W0aPzM3Xa6tlt2mMX8Qff4ztH
gs1ORkqwCfBzdCOGX1AvOEToDU77viZnvJ3+n7MvW5Ibx7L8lbJ8bnYTBAmSbV31QF/Dna6QIrSl
XmCSUskdXMAF5O/M0zzMV9SPzXFNzXQIGXCOeVmZVSlCAoEL3IsL4NxzwIPDUvC8M4+94d19l+1u
cB3nC2cEqnSmnNe4ZnKt953v5BENrZVrLJOtNE+0oeFKEpKIyyS8IsKjxcmv2tMCxuiVBMr0Ac0d
PdxDKyAZsQ0xJt9ZUsqHlttezGTOVtIA02rS9ugrNWvCg6y+0LBD0XE40IdM2ct9+2igeV6TjMsU
9Lm4VMv4nPTkYw+q97vcQEdWp7W94GKgqC7KqbILaIn5LldUrVjeUBrg6tDqvOhVw5VsLuCX+QT1
o3iQ6Xe+1I+uKL4W1wcbSDbnLXS5Cw9lKNPH26MyzLiOug4y6luzVVe4Z8nq09zL8NsIXMmjBLfz
ytAMM65jrSdAAu3R49Ulz+rgU8hGrN0SqZSzsqJeP8i7Osba7hIn6WRQX6Yaz+RWlj4nVXfKnAIV
NCQux3aNScSwWel4a6sEn7ZT4UOjskTkl91+tp0t7cqPg3LWXNBkLc0FoRwN3LIX1pcu41aEu4gs
Ajvb8fZsm0agOV/RjY10cJt2KWbeRVCqmiFV5TaREEOzlcPo3Zcy6GSlveNTmVlteVkgXNSeS6ha
NntqV+2da0qvY+mSFoXrjSgvZWkf/B6SFyP/cJeN9CKWSQZOQetJXFoUMkWg6X1TegvETIr0sQ/W
9AoMs6wDuutptGVTY0/1HDHJjUUIXj2sKe/f3x6Eqf3rAnixC1VDWXBCkIEoOY2boZjlBndqa/qU
ptavweRF61g2I7Fnp7wUY9Me6ryvj75cLcIxtX79+YvW3czywqqX4pKCuluh1jGv9mMNkbuVeGEI
eTqQ25O1PS3tKC5h0IcR66W7ow0lR1JmP+6zvubDbuKRsk9VdSF1+Y1RYkWOl6zpapnMo/lw715F
IjgaF3NtPXiQHd26pM9XykFNxtE2UCzGUPWQu7yoTDQ75GPlASUmXZxwMa/Y3xCEdBB3FfqgZJKk
unhN/0BqpMUu/yZVuHVV9f72BBhGoRON9uE0ZxbOiZeRJT+qYd6SZTxKq13JMgw7jg4VlnkD4SHU
8l24NWzB3hDXTG5sb9hm3fSd9+zdfaPQnJj0CUsS1VSXbsEjVxser1u/ssqVqTYsJB1eNrSWXJJ5
qi6ol23wnlvNcxGFZe2sbAIGK+ngg1QmJfOKJbtYch4ORe0vOzKAucFXdvq+HqziBLr7tfzJMBid
lQWaxhn4t0WCZ9LQi6hVnXgW3lc84eo4ubEaeYdnXnFJUA9/HsoaBDbcvTOt0IHOYyAWhpcIxGoo
emeOPIYd+RLk7SYcq5UXAoN1dNHldsQZbpgbBOxwElvvms0L4SW72+vU1LoWkZQoszEDx+OlxOX6
NmSNvytkEawsI5MvaxFpyMIW1UIDtkoFktRRgRY+/Rp2/de7Oq/DzJKkTftEQMChrs7VjDKDCo9N
K5HO5AHXQ+mLnSwTi+3XvCkudeZurJRu09zfp2OCrQbPA5DVvG8I18+/+MwwDznSRpJfRJvKqGxr
FRHZ7283bojWOnjMckJ3KPwpv9QNrTaebOOyVFtvtj4kZLnvXKujm/0FdFHDQrLLUDYPgKkeUCJx
6IF5uD0Ew/rUMV64eska6U/Zpcr8oYkgCzKW2zxwxRpO1GQj+usEhBBaEnwesktSVltRQWhZ1Ha2
WUZXbJfZvw8m6OpoK4/nc5JBQfhCwAy0KUnGth2edQ/3WUnzs56XAcolk+wivPkB8KFuZ0OC/r7G
dTTqLCfVyIolF4+Pj403HLlc1pQRDNOro8QI8L7cLWkCLCqE40S7uJtmbtcw0obwowPECn9kYvTn
5MJpeVAWOSqnwR3VGge7qfPaHu8PJZR8AEAEgs77wGX3pqLi8+0JNfX8+vMXYYG7CeR8M6Dsyyk4
drP74NPx5JTW99vNG5QiXB0XBqp1iEAlbXIZyfylEDJaWBJ58mszf7BaGgGwsRmgGTTjp7e/aBqQ
5mYNVW3Da8uK/VJup0o+UK/ZJLNYyepMU6Fl7Y412WoM0HytmjwCRfIY5ZZ9Hz+oq6PE2hwwXLC0
wgNSYT+LeeqOvMvWcmpT3zXnxdP5UGdOaMWeLd5mrrrwIdjdtrphE9MhYomQSZ0ox4otj4BNOZDh
viry956VqsgJoTuVDHwl4TWMQmchdYYpqfomTS6Va/PH3q9qANczsZLvGqK0jlKeLX8ic+0ll8zH
+xoR6rPb+H/k7bglA7uLR9XVMWlpBperAAy/ECbyGm/bgfvcg+VoidJlae/bz3RMGhC9Y0CGyYqT
aRmmbYqdgG8D906OUWiT/Ro4iAUOJtgIiynxAXwPKoiMDMn728vJ4MS6bDNRI0mgQWXFRZ7sr04s
0+StPwwrma5ptWpOnPLaAz4FkyzreohskKhEoVV+Hha+s30OOEBwJ/TW1SFqLpWsx2059h1/6B5B
2ZIepmyx9t44rKm6mhxCc2vGBygA99KKhSIyCnKpAIhaY142zIQOTkvdcMystLXipUihD9ifyqI7
1HZ7X1Kn49J42NO8GvMwvsqhK8YfqwmcuPl8X7TW4Vv2NCs2Cmycrj2fqM/+rMJuDVlqiBQ6Xstx
lMxYm1rxjIoQQOdPoL1LI7ftz30gVmKdyfqakw1uB5atZOJxUVQPRcIOXrrs566/0zzaXilTn/Zj
QrGZLQMespMsOVq0XoNrGdalLiYNus2qxaVEGLdd0m0VhxhU66VrrRtEK1wdrOWWWJUOylmBzAyg
NSa2bCx2ZXjkgx11dRuN/B0JimhuligcvwR0OIVusuX+oxO8m4uvjO8z1KTfjlemoWouSEPoa3WT
COOAz5/6lL+llH253bRhCegwLrfvM65AdR7nad2fgirstyRL+2Mv0rWjoWEl62CusvXAVlbAx4k3
2TgcQlyCu48WEyV5BkgGZCX5Vcr8vvFcY/KLhLNxU0laSnlcKvFgTdbDkstLoNbe8U3m0lLlpKU8
X6qQx4tf7mVabgKv+h3Q/j9v9/512JWro7saX6QF2Mp4LFjf/MirbDgO2GqjGaJXex/IzR0uFPNN
JQJ7g5e6tauZn7vqX7GDwDX/arXRc2UgPMlj5WZR1T5182c+ZltOp701WltwdmxSD7LJqtkqpNJV
6W+88lCofZUWeJ642OkXyi5jspwTDkL7/kkGl2FIt5M7bm9bxuACOiBNqqbzWpfxmLT2AbwkzxMy
8RX3Mi1QLU5lkOIrsrELYrbM72mYQFXOAqbcnT7l1+vI2wMwrRzNxNCDYkvGFx57o/s05sEb0dtx
Ma0B9gwYA52xlI+4IylDGcR90T1V9XjOlXxMHO8y5tSLUigZgnz32+2hmOZCC0dB7dc2sYYw5jnn
Dyl0Tj9PY6JW7tpenw2qw9BYNcqhaqGTsIC7pRUJDnJFnFX0M1dqZWMyfUK7E5sWwIgLiwVxHQwP
U5Ce26zy9olgpwn0u3dFIqoDxjwbF4ZFugRxXqe7pGnnbZnY5ZYE3F1ZUq/PA9URY0md9VaKgvx4
tNsiyjvowfTKe7o9yYajNdXhYt7S16Swex4Hif2ZpLaIU4v/Cc6+bmM3Id8Cedoes9YVKEtxu1Of
QJTj9qdfX8tU5zQtcUej/MbmMQSBPhDnrTc9g20RlbcCuhlk13b2yodMBtQcP3dst0szhNu5D+VG
8bTbzBQ3x7eH8brHA879a1BF1Y7TMpTGxaMA0msKUJ/vLCw9ypqsIZl/nkpfC9yaK3qVYpXfIwnq
RQ62xi6Cpv3GmS6FfUhcEU1+sQvTi/KvsToLnyn9BtjUBnInm6Z6dNs06pZwgzQzclr7lKk9aTGx
Vbst6TtreuxosK3F75Kscff9fAp5pb86ZEw2/pCC4xoJef1+bvGk+ubazZGVu6FFycBUHonHcO/x
aZ7lk9+xA+7VcNxI3uSJG137F64tbwez8FpPtBiQ5CS7ss6HMQ2KB3TF5/XWXd6ViMiu+wnVDHvs
aCRZtl7lR761RuX+szbpte9qCcqQqq6YK8xYkZfAVL8BdoAs7bbA+Eq191MS9ahubAceLdkuTOiW
dAX4+the1pesVW8y4W0q7Er4Yzhbu4I82cXn2wuWGPxBp01tEhArWgsJ46l8nqEcSjpUocDz6mXZ
lqyOsOfnxV4IcrhmBh7dt2ALncOV04jp61c/epG6QUVEDO50TegFrSIoZhVR6udrvm5cetfPvmg+
KMgi2nyBEor8Ws9fU5tsSPGVywOj+95r4rZ5EiOPRvGjDy5lWmybGbm/2GDVgUR05W7m51Xba9Ov
hRyLtAkFscw1lcfzgk0idCAMl0hM1+u+TzXJTpDGriobxu931QIVTLXvvM9hkV3NP/MYpw3MPSk+
oxIgWvgfqt2jwG67jMHhmk5cF5FYQHzqXpfI+sI1zc7Vj16YL5upVCiK8WPLr49hU8hNHqRr6HBT
41qolEGelkWWsJh72eMwj3snGe6LwjoaT6UZq5mXslj1zRSFlf+GDPKC6pKV9g1d1yF5DUmJWpac
xYX8CFzEYwHC09vuaGpZi1CVrLnt5xmLy2wYo9BhD7Yr3t5u27DF6pC7KlwcEswNi2l/UIEfsdTf
tKjv5V9aOuJe29rf951rBvZi1ShOKmETWN/rwy82BHG3YIV+U5blxbYdHrGJnVDR3US3v2aymBZB
ygrciN1csZhluQUH8nvQgoBG4b7Wr199MZahKlVDgZiPc7dsyl1WLAL8b0U3NHcuJS02cEdWoMOh
fpz3YA+yOB5nwwDcube7b0h6deXxqRGhl5KZxaSZvitOL51qPlFscE3CV2bbZH/NjQU0CxhxQi+2
IA29H1w32MqU0e3tAVxn8ZXQqQP6ijSvJUkSL25H97kMxLMtJQqSvJVDgaF5Hc4Hvvw6LZjj4awR
biyrPxLunkK1Jo9hsI0O6bMGPMJ6love1yrbpi0IxoIiuK+0kOpYvjBMWBXIDJ0f2Y8xCJPIpffx
dVOdmHUpC9LOI3CZ0IW1oiBsc9wO9WvHJMOy1KlYS4d2dTlizVw1PORDQuYg2eYdmVEDA2jOm6mx
/bV7NNMUax5M/YCyKSy9WJEIp/yliyBEc3txmqZX812WDLWXl2jaZmyK7LHHJcJc3rfymbb3ctmO
thVyJy6bOl6y8ZGU1SHx1livTWbR3DbLnLrv5sGN5cC2czg8V/gM4WvlDybTaGeUIJsHBjEQGtuj
8CJLiAvtc3afaXQgH6yd2YOgTtxkw9aRw44v7t7tqpXmDX3/C4iv8RrpNbMTjwvbLZ37kCpvJR4b
rP4XAJ8LCZk+TGnsNSj2zmkVbKqlqXZL4ZS7uxalTvXZ4t2y7F3Liau2eViIPK0HBVPvrz9/sRnW
+QTUB4hDsU76M0DQT6GzRO6UHm73/PUnNKqj3Qg28VCNM4mhpPWx8NKzcN0dNHWPU5DsrNJdScdN
06t5re1lTdMQMkNjYXY3KoPgZ+HYZGU7NA1Cc1uLNo7lstSOZ16/E4Bo8jm/4BJl6y3Dg6jvzHA9
zX1l29LSHZYF7jsuZwvsm6Cs75JtA/W7lehmqAyhnubDXqmWdGicJSbzvMlSsg1S/wGCnWXU9cWG
WVA9cZqnjvcH5vJnSNqu5KmGCdKRcV3XiSwJ2iVOSZ69D3I2OxGvQOlyn3/rFGwL7n5RKDmreM7D
Z5TXHlrWr6wtw+zrhGrcqQBshYZAXMt2J2r3oeDiY2jzLLKSut74w73bmg6Ps0O8DgHDPMUh9bd9
IJF6NewPIBbXOMIMzq5j43p/XgrInMFKQzWh8C58DJv5EfcAT7e93dT+dfZfBJOlBNILzLoqBkYO
aBq7LuKhaOSRpk55vP0J00LSPB3UDkOIZ3eF94PexbG5G7eqTNcYvEyt655uW6XTzPYUs9ovPhDl
eiJilh/cBbagOugONIetF9hyivvQkg82VKDOrKX3MedRnQAyXAY3db0GpgHxPsutA8hLV9zLMLE6
5M7tZF1C7ljF1KqzCLovm3om36g/3Jez67C7tqxzVSWlilkSPs7EettDf6Lq1VrCaJhXHXiXO0Pb
tUOl4nF0rg+6xbifGQ6vt9ekyTrXlPjFsq/skARNEYwxC8S2y7pHUXAQPd4nAkx17e+xpSFvqmGM
Uxt3qqgmQglIMsiV9MWQt+vIOyYG2buN3cXKk/uU2BcyKDx1zI9p2t71Nk11PjbH9dhYLkrG+dAn
G9XYx8TPnCjhZOWpyTS9mtuOrdsrZ7a62LXqZOMmwTsrT5fd7dk1Na5ty60PEebcrmVcDMM3KO4k
qPLFrdl9jWv7sRWONip80Hgrxq+101eRBb7O220blqUOtisLSIEiNMpYFLgJzltsWP2C0C/WXgFe
f+WmOsSudGdUPvFEwqt8e+PmEHGU7hPh4dvMrmMX0uU5gBxRad1H7E3/grpTokq6ESMKFz/bE1pZ
RxRsrlEfGSZax9upogZbzYj6JGnLt8wl30kwvrs9FYZrOh1lt+B1bVaoLI15NW5D1RwHz93arTxQ
OBu1UY/QrdUJGPxZB9zhag67fFB1sd3lsUi8/QB6olEMvzv59On2aEyG0vZg3L53BXhdutjx0wtU
jh5bEDrebtq0ZjVPHjyeNoBpovepAreFagPQ5roFKiZdeyWbN/Ve8+cSROptY5VNnBOvfHaarDxe
H0zuc2hdEFvlrC69xGriYSZPiVDH3pp+v20bQ8d1jJ1rg1W9rJMmBrRh2GWpBBME/GCl4wbL6xC7
ZWlavGTh/UR26ReoEaURsdX7sE5XXMCwLvWiKp+HoYBuYx1Drhs4tX03qB1T/GjZazdQJvtcv/xi
G0asKfAkq0Ts4o0jbkghzzap7uOPpTqOr5mWa+Hx1MRpEPLIb2aoF1hf6LhGG2Pq/fXnL3pfpIUH
AnVXxKWtit2QLu4h8cfiTutrLsuh4wtkh9PGU9NHGUXdlhf7c3Ze2vu8SkfxidF1cjzPCNy6pij3
gKaOZEcQ5SVrl+qmFzcdyOcXIcOrao8vgAKlDFAewPczeJX7+fMY0sgtTp710ZbfW+GA8KU7kBSK
6tmhybwNmBaiwBa7UgKCrB66dNpgBVJqR2xINvhLbpVue/UV/89KcqDnnmAXd+051uRZ2h7veNWS
46a3jP3OQu/8KmJwgUauiqcYTqg69o/PS0kWK6xiYDr2dcv3rqX2jtc+kKXegFb3813xR8f/XXm5
26yvK7wcDvQ4SG9b8iVcWT+G8KBzuXlzFjq87ysEfmRYQ80e8sn/MjP+e2AXazHOZCgtQiA0B009
5BjBUP2gJH87WxDFCuEHJaMgkgC4fiWaGrjAqY4AHFUDFQRfithSb2zbO/mNE6np52KrvI9uqHaT
eEdZjRfSMcJV851m1KII0HVBmKtCxHNS4XmX5AnbF0uf9z9aRabmO/gD18pEXp8xwNJ+DVh5yPEe
CPp6EIiM733B34W1/6YjoF10w/seAp1QC1u+vbhN6iXs3Pdgruug57LJE2+NsP11x3R0tGRfZSBq
Z8N8Bnwady1T7e5kzY6g6L/rWOvoyKHOA9OY9Ak9T57/e8MgC8Dn2BP9XZdqTqgFltwemhTkPfRs
WWznKvuRjdlafdTr25GjA3zIkgSMicA5d13b7lSwFPsQyzW6HUped0ToVP26dkYqEbHC2Tk3A0ER
U/uty6wNaHB2crA/Qv362+3PGCZY54PKBeOC1sw5Zw2fUVw/nX1Xttucrt1b/KwQeOUt09YWqD0Q
DwcrbHsLy6LrpgFkjZ9GBWivaRtswKM20Y8OzQ+jSw6ZnUT5nEcddqiyniN7/njPOKlOh5g6fj6T
mhextKwdz8PPXt5txyX9fl/zWsZcuYtqSR7O56I6lS196tSyo2O9Bhp5fTFQW1vGGQ1GygtrPssu
OBVuVe+yATUMrCQfPBTdoAozJXfd5To6JjVcimkcSL6ce3tfzGXcD2Lfz1Y0299I4v64x1zg7Px1
cQ8ub/FWVixn1kAOigoIQlijW+4Tpy7u9PyrKV8ki3YNmot5rpYzRE3ajSqn8iB9N19JFg2+r+NR
2cQt5Lj9fPaSxj1PJVj65tQZVq4lTK1fnfVl36s+CJrKA/EUrrtPYdEQSCst8/a28V9vnejGp6Ch
qJwAgqZDNstIJt5DWzgrq+f1Uzz5FQns/ButZqdrGKvPY1OQiAJQ59i4TPm3tL8+o7UelJ056TeE
gTXCK4eVWGkakZa0cMFsr0A5xFkUPphaazwGVZLPh9v2et35IKTy62yEdlihWngezqSnNEpLNziI
uSA7v+rsox9Y1ZO6992e6CkDncOxJqCaOc+S8Mcys7qj07soL2iLtRoAk7W0gKxsdxitkAxnqNsO
ReTRbPjGctqu7Cim5p1fzQUViWACqE+ex34KoppYoADg85o+w+spFdHzBcYqayzqpTsjcs1QYa7z
7lzwwTrQIG23hLls5SrBNOtayLVqSwxLkExnkoEUfdO403RIx5FulnCqtxZUWD61QXvf7TvRcwmw
IzSYFElOop6cbTpAZrOpx5XLZcNQ9FSiw41+q5aRnBz/DeiNt6VPH69AaDqyLxCR3992k9czCaJn
EhO0+AApwlfGXkXcL76gAASCF3/ebt3wLEt0wC7rKANrFJpvoBEEbHmkKu+QTUMEyrOIln3cXtFS
xzQZH2T9cPujhqWsk0uKeRnH2nfGc7hMWQ9hu8w6t4W/Vv5hav768xdhfs4ylvgua8+uaKpqA1UN
RwEdy4eVeTf4SqA5egFJcVtVFFIIVbIHqPKPwXYicDYfS1HftQ+SQHP2tOpAUp9IuGMVWss+VLka
NjxBfcF9oT3QEiu/KKsBcozjGayuj3nZf2R8jV/cZB7NwwtHqV7Mcjxb5KqDUy8bsXSfaaLOvEie
b68gg1PokNm8XcDA6fbjOZjIzpubuPLCDTKduxIForNYTh4wAyJsx7PnWe/6TL0rVbdyMDMEjb/A
ZkXKcZPajWfm8D+atL9kJeKrpx4SVZ3zMtvdNpDBB3S2ypE4CfNATnIWYf0s1bss5SsB3NSytm2X
UKgc+iAlpyqsHhOudrQK74sLOjMlJ1SVYk7ICRjrEqmGd1xYtfJQZyhGIjq3dwFxo9TlaByy7QoE
Yen7CTpQfUOjEDpsg8z2ltVsZKf2Rbmm1mqylebGjHSzDaKk4jxAtimSbRBC+ataUy80OJqv+fCS
+DkldXZt3d6BNmwr7fDHktlvA4ffdxgnOmKWDrbVcD+0TyDeeg5d64M/FCs5bYhw/NcDLFLTX8N0
VrNJAASKoqG84W9SKhiqUtuvQmTtdm6rbDuVQiG+5v6hHIZ55auGKdFBtLS3Rb343D6VMj8CTrBF
ifaHu3xOR9DKQrIcbHfkxAl739PyPEBhZiVeGwKejqDNLTV7DAVgJ5qrb6wP47oSl7nja7wupsnQ
vNriDUtEArNUPXlXd80jgPBv7GrcwFm2RQUqtEIdkrT2t7dtZco72HV+XmzSCCGDEA4G1IOUa7Gr
t7yBJqVlh4eFsoMrvE9T6b91q2KTLurgQKH29odN869t3h1IrfOWe/ZJudbXtJ8Pwxwe7mta8/YQ
dFZVUKBpyKJ3eBUgoHWdv99u2zT/mq/XnTsiQXPtU1GDjtajT05mfWKQubjdvGFXYvqeTRtwKwTU
Po1uvu9Uh8CeHGWaHWpeX8B9u3J5YBiFDrXNJgf43Q6jaFBI46XJOciHqJPeyigMc6tDbbuRWuDE
QfPhkm7d1H6A0NnK9mE4gOtQW7sSzlgSGEjYH/H6M6RzVM8fcogz8yYFf9nKNJtGcA31L7wC1ABW
i3QfS6grPlok+LOdpq+3p9hke83DnRklY10G46SV2LWJD1VQuZkKtrvdvKnn15+/6HkyD6nnNl11
7kcLLIEOI7sllWtSBKbWNa+FQDWbhgICZ1UDQQs/CdNNSZI1jV6TaTTHTVNnonaXOadw4L8zp3ii
qj/UvlrJJg2xVUfXDkE7KTpi7fSopqvejP2z1YMNgX/CSS7NvruFvxKADF6sQ2yhPBnKccLqYS17
aELvNIf9aSjDr7ZNnoOgvM+LdURtaDWFHbKhPjteOOKVzyp2fTuFO9sia6B5g7vpoFoI2Lq2VRGM
pDwwbu9I0p5hujrPItCiqGZYuyAwTL0OsQ2CJcvrYinOISqVcT0e/B6M8thM6r7tRgfW5pnDuJVU
OF5z8HGirOYrzfP7BNmIDqoVueJZMFr52ZER4Z/BraTk77fd2ZBb6mSTvlODokSh6amRJ4rHXM8e
N6014VF7ZbEaXFpXDfYCiKYE7bCcJOrftpB+yx+KJaArW4FpXjWXVpZTcI+E+Xkc8ot0yj8XlFlG
drbG/2DqvbYf9+5S+BnPxblzqiqN5jIpZZQAhvzxtv1N7WsbcmlP41TYsjw3pbSOBQUrMxuTtRJy
w+zqoFqVFDL0ZFGf87z5AhXEDzT33jaoGla+Ot41AB1XW1rA2FdKLHi2AXR0dkY7cjL3vs1GB9Uu
bT3iWFAtJ58vu1bl7wLAp1cybUMQ1YWO26CyocFqiXNA+IfSs89VD5mE2QnedKn33i6r+6Kojq21
ZRDUIHdzTqi28L8Jt5Anr8t9BzqXuA29bxKuq+vFpgwCHkQ10pXnTgBODnYptW/8cI15zbBGdXCt
Ki27I4kPH6jquHbqP6tKfr6v45r7TsBBArAeQm0QNeyAWyp/48hphUHR1G/NdwMUkrkBJIjPteP+
AV2So5PZdzatuW0HDgxO1CDO09IAaw8NxQPAVWtlOga31WG1fu/lSuFUfBZK1l/CurLP0hrAWh2V
IYMuMTR6ivA+F9MRtjQdUKQBM50GLrclCk4jUIV7Kz5miM5/QdPSbPbcCTVZwQDegh7oBJA0FPjf
26vH1PzVfi+WfQ7lwR61uHiJcxE9I6D53Rzkj61fllnUIkr7K8vU9KHrz198yAdzziAaWZ/9EFjO
oAvTbcq9+ffc6dcO/oZMSAfVcpkVeSthKlb9EaKitfP3o72vVb5J5Bi5w1oJhyHs6YSWWT+OfZjg
O7QSD/hIJ/Zs+sxK65Imf9yeFoPf6VrLIWhylhnqIGc2NW89L30XWN5a1DbNhObTdeGRmXtWccaz
6NFJCUSxnM9LeOd2r2NrC99ySh446bn3oEpvWTnbgV9qTZPJ4Nc6vLZylC8aEAKcyzyDVLQa+y0D
pj1i3vKn5BAPuW1/g410nC0NbC/kaZidnbz/3QdRjt+zQ7PcV1BAdJgtlOlpVQIVfC6a6c8Je+VC
3JVLc8PK0VkymxG0w1aWZWfMw1vfsovIr9TaFafJ+poTV9BzcnkzZGcyqx/12D0EznDAHvGmASDz
tuVN/b/+/EWcSN2c+FY1Wacmz3DxMWRkSxq1xvNpmlftcJz0lTUnS4/WvepDI7qdT4edWw4rmZzJ
PtpenJUpxBIh7X5KnSR5HJt8n3k86ps+jenc7O+zkOa/0ppLlgZjek5G+nEQrRN1Xb+23ZjMr+3K
A1ee67tNchZOqraWSC9O0i4re5nBPDoEFiAbN2EDJSfL756cyak2du/LiItsk07BGhTDMMc6AlbQ
idUW7mjPi8pKXJOCA7h2eBA5S/n8cwb+47v6z+RH/fb/3LzLf/wX/vy9buYOMuS99sd/HH7Ub75W
P+R/Xf/V//tbv/6bf7yvK/xX/yu//Au0+6/vbr/2X3/5w070WT+/G35089MPOZT9z9bRw+vf/P/9
5d9+/Gzl/dz8+Ptv3+tBgGTg6QdUyMVv//rVwx9//825Zqb/8bL9f/3yOsa///b8z/9R/w0j+ef/
/NtX8cff3nb//F/ie9b8+EsTP77K/u+/+f/uMhqCKo8xaFvY7vXdYvpx/Q3Db8B5AzC4S30fwgZY
f6Lu+vTvv5F/923bBhNh4Pih55OrOoqsh+uvLPvfbULx/IH/OBT/MqA4LP3f3v4yX/89f38TQ/W2
zkQv0fbPxfDfLyo+xYc8NwjA5UztwEYx56/hhoInkgk5RAB8ZxuvK0/Uy8/2Ur9te/UhmIeoH7Px
wVVtG/nj/BbwgjRiIn0/574dzagFjwpiv6PulOyKlB0c2UdQ0S6jpoOYUsKE2DnF+N2F3J5VpmLX
LS3DX4D2TuLS0yCCp6aRbxLuLru5ALKHhMcaPHlRo7xdMIXv2Ak8oaBW7RKxE8v0JMIHawyOxTh9
qTJcIVXsfzP3XVtyI1mSX+R9HIArvEIEQmRESqbgC05SAQ4Nh3R8/Vhk1e4Ws2eaZ972oesUm5Vk
BOB+hV27ZsdxXmzUbF0aZDmwnnxSeVi0XUKnNOHFZgNU2k6AMf9L1VTdroX5W7lwfExI3jcZKWLC
IbArXZrtIDH1pcpqEnZNa6NujvAOHzubVqFHGxt5/qX2xd2akzEsO6ymw3n7e8+Mitah/DVNPUTc
1gHIkBN3CFIBDI6jrtxY4JfVT5bJMTLcP6zTOieZGWF4bAC19f0XxMkjIB8bCrfYXQ0QRd1DgYkm
7dK2kSvKdw6RsgBajtA1Nvh6W6rGUGq7BP2Q3aZNHk1lf4DnXApnKR1o4jlBsdjjSF0n/sd5//sE
/XZiPgbav50Y5rgchxYHUAFeVp8SlC2HphPyTdTls23hFzfW8BbRRMm4rrwd/D+XIM3sL3ikrVFu
RVgYyUNICeMplR0Jy3ocQ2XJc0dUkdSVCCjcGqKPh2pKl4U+K+d4VoMb8pzcgep1M/aesyNun+/h
yv6lgsMeHrg+tNYFW73RNp6caYwXKDIv8Wx/+F39UsruhvOF7LIUxgzrOu2h5uOFFu+poQ0Jqx5K
f83c0ICmkBhoVhUxCQEnkztvjImzrYyfFBs2ZF312jK/Cpc1kos1UT/NbuiO2W4cRhPCxOhY55Bc
rzQOaH2dEBfyBDxj7/ROFaTgjIXOeCrYjW00i7iX31gKxteUyTZa1rUMvAW2kJ47R+ma/qzn7rZ1
Fj9om6EI8foOPaTvEwL7k3CCHlSAneDvKV+/T3V3arbmlNPxIEz/ddIAlkocmxFcyyDvr38w1PHz
Sp1VWtahqzLAyF723i1tHXba++qV9heqljWR005sroepLe74hP5hP8O6kNSujeZ8esAr6SCGb3dK
9D5s436sQ+qf6mIqYr/l7yljfgjTjT6AKLXFC89sVGv9C2a8a+BZ5+s8zG3USfIV/T94KQIn13Wa
GN46uILlcsFnnUI1GxdaGPN3SnENlrlScafzKvK08+oIXG3IX/UhxrHBxznBnnQLM2MvLAQ8qUZd
kVBW6wMb2iiFIMEB9lsnVTdmn5HBD2hTvxSOqPegDAD2NONPl41ZVDXXez11Idxwnf2E1eVEUPpj
gDNYwHI42pS8UwAbp4d5JCffqdIwWxYon5IZOoU5mmq36Hb9tS/JUyyQNu7qxypzXzGr/kMt+Gny
qaiEfSRM4gRnHFva/mcKjjerucrU24pBblaMY6CIfMGyzpmOXuTZtgtYRR4RKKD/P+e/Pi7P/z7T
//dJ/Lesf9bfTTu0v8bPqf63/+p/Khn+P6wHnCut+H+uB5JJNz/fSaCH4X36ZxHw8XN/FQHE8f4l
8OpAJPVcKqS6ki/+qgKII5DsuS+U4kI5Dr+20v+nDHD/JfDile/D35X68jrG/7sMcOi//Ouf5mO/
DyUCzsP/pgb4QM//X0DnOFbKRZ0Cvyx8Ri4+W6Whw/BT3fS3cvR3S1788MrC3pqKBlvr/phXjF19
CJEf1fRVWfeSQoj3pprokgxu3kV5xvRu7kGHmXw5JF2RvY2O7BM2DSJyoXhybrv5CFKGiHE8FRjH
oxey1aCzb5W3gwVfHui57cKNar1nvfVuc0dAX3KlhzzNQOvJ/H1Xs4faYmg0OXf99J4aNd9K4kWQ
T85Dj69ZBN/6P8mTf4yAPz0XBj6Xy/F0kPM+J7rS8Ib4Q347qKnYCQq+I1DqDQqpAxbseeK6537N
5qjHLsBe6e4ewruBpxoWFS4fd0U7QxxCK2fXNqKOF986kUdZcWAKmpndNkGJif7oetLcoMJ4b2fe
gbLpsiNRzqnyXR726VxABU3XcFLx8kOdGKvSsLAIzDyXVYIKZF/KpgyN1693qfomkKYgMQPmNd54
CKMUDRx90xEc9qCsyzwKkbxl16mhu0Vzb3eeP9+YgbZRniP8Sv8nwUbtsTCuDqjsX7qmn0M1eXo3
kj80QB8qH5+frUu5ZNRF+el+hifdvlQwByKXdMvaZDFQcK8hzruRhEGl9MBXb4tzs5aR7p+HyYvJ
UHgvRNAnOSywe+vKRzgqQih+JZFT5UjwnJdJU4xd4MvaC4raqUJwuL3AteO806aAZ4Zn9k63rZHJ
AIRh2NYG0uhm12gFbf2ibiHGDA35auFHtq5uwDYXWqm4n3fpyGJrcyxlsuGZ4bKE/wgZ/01J9YHL
fX4YDGxdSQXUAujnARoCv7WakUu1FLHsRRptAiWOKH+xEd6FH7mIw8gH9eR9ZtmXbkl3ReEHdbHa
qA270i6x24zdTmuYpGldfyO5RX68pqcN46y+QF5cFaqHAgDRn+pBRKju3z689ECSdR1Gfe9Tyz9v
DnFy61+Kuk9vHdTAcFON8gXdPhQsw57qAckSBc/Y9AFYTyeW+37g4z8KtmH4/p+f5Eeo+vRhuEt9
PEKBYCY+X1nRGzMwqW/d3oXNPa/BEprbIiTCN1G9pVPcYL4ar7D8fAQEFQzrNNz2Vf/+0bIIvy2+
ILDfNVwmeUqK3YwUK0Y5wVxwW+4nZZAIiLjxObncBVat/VPa21etXB3Lqkuj0eMkyEW6oouqg5mC
x7f19OyByHkoBATTGXG+jatO4WmgugMY4c0u5cqEHATSkPSN2i29vasXd4ssFKMvoeN5yx7OwzLA
DJHeTNUTz/UJS5t/AGw+RlWfnpyAYJMH/XPOr2nn9z6whLPuzAy7DO2CoqbO9gyu9QFsCvheLV7c
L1BE5yv8zcjkhusgqrApLjUxfQLxjDUE5SKYC3Yuy2UKN4vFj63o+F7ArKkbbgQu4CZceSR1tytQ
uB1lJsbArfS6/yjieZsHRBIVgpEzHzAEXOij8FpoQBsUrwiqfdAynOn/fFw+lVUfmQ+9NjZTFFKp
cj6zE4bGKssceqnWVScgtkNr3kkKbzURaHlrLGFuBQWefSr743DbzPRPAPqnvdu/P4CD6kAo7nlo
q35/6sPqas+k3gWRpceWd/HLa/eCsDq2Xn3f0HkJF5dgT5w+4ckdP7pABO4/PYcP9ZxPLx+xx6Ee
4w5qlM9zTJpVsvIXesmHJvHGTMcj+5nWEKjRRT4GZMK27NCX56UTD7RNXyu/ZMdxyGzYUZCD0kYh
75iZ7ydJmxvMEMMGTQdOwEsx1KC7F6QOpdncuMaWFvZFKhUSmUXbBhU8H4tuge9VVSD87L1Px71O
M3aZshHANvf6QI/pnyzUP8jBn78vlGEl93zUV/9mZZB7xN1IRS8w275bnBnbMU3bfDFZ0nEFjXTP
rAFKjAhWeOq+Py6bKEJVb3PElzK5YiQ9gTR6neJCf0TaDlLDIJogvrUKUuK2uvjunEa0+jGMg0qo
Ge6dxi1CKL59x86lnzReZuOxzdhRdCt0ACp3x+1mYsa6pAEihKkE+0oteyjq3MaO6e46CjWrsddQ
RJ1YDRyBqxPEEia0WCILmwyb2pPwn3mStt52wH7ElWdzyiHwvUunZYxgDcHxfSC/73ZZEzSeaADB
ACVftqKKsNK8m2FpdK/l/ZJTfVbDRT756lZkNgMdxb9AfandGbSnB9UktsU1rnTNUMhNf9pF/5ge
fX452NO+Fr/QHsPt/P1O5CB5ZppMl8Ejw5766RyMTvu1kXN/pC6ixratfFd3GbQANXxpHBLJgh9V
0ySlMk009R1AHjE/F7qqDyl25Zdq1hDpHJukdb0IOj8I42oew8H/k7TWR7L7/NnRo3F6LakdFGm/
f/ZiUYRBBPPCYdiLysNAyJPG80yyMJUAOSi3T8pJskWXkT9My3GywTzg98YyyY2TR32Lg9Ey96Wd
yn2/9nUizNXDKF1vyVgUl0zzFmi3sy9AP4qypt5CJCQeOGZto6GQ/t5dKgd409BFyt2uP5kvf2hG
fwev/4pZwAw91CsOxf+uv/+PAQUQbNemprvYBZmAreMhQ6oMt8G+Q5vl4T9H6N9R+L//LnRGwDwR
n5zPa1NdpYCgmOZS1mu3S4n+RXzUOf/57/i3ogHwJ7oerhAMXAcqB5+CcA3AcfFd9wJuERimwAED
7Jv5CZC0o1uy7S98am4D1IAsakcAeyVqh3LYTMLdG1KhnGZWxzVAoZjBKJsRnlAfPqDZQsMsg758
6eXs0BYnJuN0su2ObGkVjRN7JEZ8TQlgjc7qO1vAgmZ2gMKMWYt6/Fq/GRy0gPq3kwadLUWnvwMF
pAd3q/uSoz2CRgd3r14sKtkmvw+8nqKE9Oobw23ozXx96HI3bM6wLUVTwdv5D3X8B5f1nwcez04h
dUo0joxxtEq/HwYwpTLT1/3FJ+ZpwHTjBAZeEVjHzJg5E6z7UhJhFaAMO083IZOoy5tme/aq5hnS
ds5NlcLkj3p037XuIR9wR7mqKkjCt3TXW/hgeCbyOvR+W7Fi974xO+gs+YmE1Xm0edoNM6FeOpmK
0BWcxoJostO45RkHZgOIKamoxfscXXribXffDlpjnJZ6qGN6kbS4czsHDuG7AbrT+4EWyHEzjSHl
/tYa1I1pBk2yssniDUFF59ArfEMXLU9wufwxd3kf261/KACK/2F4iWSEB/f5wTJU/j51FHqTz/VY
O5htk665yEJsgYa45sOmVbDV3d7UyrlbRE+DvF3/ysUe1ncgPuU44Tw09zPlU1ChnQbXuNIRLRiP
MYaTB0hSdBztZLbwMuhlNx2U9JIcUN7ZDCrs8mVBUe6WQcYA/Dei6uOZdvpS8Pnser0bb1v5MvjM
OdQLdFwKpqpAs695Lvzz1jZt6G7GictKFuGAzj/qNKL0BxhVmmIOVvWtWSAoIL3RRgtfL6U9gqkD
SM53AR8IDS+OfHJ2vWrfy9oV+3IUP5XsYOVm6rtsm5PcASrcT/52mpGkrmoyYTYO1R12g6NGKZTe
4CxBi3YqrYPrjK+T8ehqhoT2Q7ODKScTQbILd49jcaTPmovLlb6B1Pt3e225tGoudsZV5K1+aG3j
4y43x35xchS4dX7TjvK72rpkKloZrFtGj84xb4R3HOj6CrgmRFPxkxVZF/GxN4FFajWiXY8QtdPC
UTdDjlu8ZvlTiqd8kVueYbCg2xBB6eA1xZzMnvJCaONsO+j5rfA8yYFsCgwN4K4debKub+H1+QtC
v/sma9wz9BbjLJMcm8pj0izrFDBMU8T8A5uaTvhRKWbllP2hbP4Qcv58Nn2GZhUTI4BPnzP01q1s
w3L8hZTFslcDomZq9ZrQGmCry4Gq8oXzQJSo35XJyaHy+FNKB53MhtmgE2qKgHz7SZd1GBRRUHW9
q61hD3ecK+461oSGfjXeKuuUO0u6GOjYD3S98rjAtocQjhWguhC41j4elHfABqS6UXD1yad5PUBh
4FjXs41ct8vjmlZj5KMtjJfrSAFjq8dU1Cxwp+2uJOg/tF+9+XZugIsUJpiZ/inG8ZxD5Tbo66bb
qbU4T85VN8NCRhy2w2tMmWrxNv5Ib/20bwY0RCmfuRyFuOP4vvzcj+iJ5Nwz5DxioBGCjYqF1HlW
sJ4vVAiZ1ARQGpafv1A7nnmZh/85D37ynvzrb+cAvK7jSA945KfBjplTLyVcnVdjQ4NJmHCqk4Ph
QuDmyPRT4XRBW4jETkPswWfhUNR4pYNDm8jXPxe4wUXW9W6nrVVYx/KOTmn+9Al/Jxz9/QmlL12g
ny6O36cmVcLXUU++f15y3wlX74cqpzH02/V9GfFRwHG7z7I27FfxZieeRz5M2FEgl0PAEXZs5sN1
bYKi88VPxZ+WodAs/lvI9jG3hUooygioOLufuyghaVWlErx9+EWjRkwD+P/MT5zMt5SmG441iGWD
FOUxzVN7wN7u3QaIJDAOcov5EBkoMAXdwly3oJdvQ3Zu2lE9l+u7VpCfIDmGHkVRLZFJ66jy1U23
LWlslz4P286I58nx18Rf+BRXCxPPwqdLtNpR7LNsbdCud/zom0wFVpjpVGxt/VwVuIDKzORGN0iL
1HvIx96BnvNo/voluw5kKUg06FHmaOObe2/HaXnyu9uV+l9qp+keN2fmh4UAI1Wr4m9KKtDnvO7b
Nk9HjQ1QkPV0jt081uDLVWM4Vd16dGqC5r72d7kA2ttsRRZUrg2xBiyPznhGMZOeHN/WibL6Mm3j
3sVPnHLCLLKYieHt3ga095bjQPJmNwixn0ahQ+Ff5OTv1k2d/Z6kd8PSLfCJFguEwPp9s9DiIbcu
EtVQOEfMjrrnBkuLgZlsfp7F1D134/JE5uK8orx/HTHrZlaVe9gG17uKlTbJGp0ntmJ1ArHbh0w5
P2cj9rTEKHqAS52jtmRbqgwLMzWLvH6YwhJGX0aacFjksBtZZE0DAfjMfShVqQGqb0cnN100e1uf
uA1Z9mytnWQjadKIgoM6tn5VTvHT+xAl6FOFiWZ5b8UJDN3tDqn0pHwjAyNmnPdFQlSNpsd1YME4
FRh4uXfu2seV5iaGKPJeNXp4WDBbl1s5Q2Goe6QanQYv3B+5A78idwMEI7v2sHD3dmQTC7spBcSo
2S8wGcztVMs9WaZfBYedzijbW8QyGqZmvK+UefAHnC5vq1+wcv0FpSq4URCMTSMmvreefFSL/dFu
4y3Z8MOLBULH0JysOXRIZg/PDCn4gVIJmH8+rtX8tRvSr005If7ULM625btYYIQ7gybgFOqprGEn
L6dbDJ79iKXyJsX0eXTSt5mLI0aj4bKgUHamVoXjkl3yZTqkWKwIirE6+7x4MX7xDUn9JYeZUoVS
v4G9WWbEECwpYPR12B4rgPE8M99WPelwMV0WQtT461W7A2wJnV5EbZ81DlKoLZpUeByBISHJkSkz
7WuSHq2HbRczqTIaiHkkuRoi6G4OgTtCjD+Xagzqzd8OWQ6oFMrzZ/hIbIlLphcCawAwsN0tLrVa
YlHNAFGuIxMyZF1YkqEMbZ7u5bDyi78zPgHO3+I5FTDzoRI3p4CK9KWbfywQPbuMHE9yVgc1OSSE
y2LkV16k2eLtVLtlOzlVQ9gYfwq9bXhsIY/r5N6vJlcSUaVxAgvSgSedo5298aZsiQ0cFJ/RXN46
nUtvVpT71ZoBsYOWeg3dmVAX5aVntjv1fh60hNdRqfI69ifZhPUaMB/tTgbs+jRvOrBr9jrXE42k
zt8kcNnQ7evbBtjFyqothCpZCxxpCriPWr8h4AK0YoqKvpNR0VYsSJXXRWaTc7xsKTTkip+UdxgJ
V6BUYbx+O5n1WQzYFu1ZLwOA/BIRxGa6hMhDMPf5D9LDLTF3J5ivoXNY6DdSWZr42YvKuMHAp4AC
9BZseTMHQ5FuN1AdQu1sR8zjK4gDeeM7H6cYnfcrdsFqgUGW1hMc/By620zdh8RQEBzZm7/BYE7k
xEFrgup3Kr/orZtC2VVbhPE7er60ANQGL7Vl8O0emOVjBv7IPrXII9SrQjdrv/skleHU0SUYq/UF
kf4l7YplB/+XAPL/mK77w5tR8kfhon6vhyokNY23VN/PQ7UdSfs04ylTprPYZytm6uWLN9E6lmSN
nLnFVEFQEgjnVThrAXFPgyzgtvtmcFWQSXhh1hDnvHVMLoPGH+CjXJUxIwK/atslAEOU7fV6QPgi
D2TovwFQwuCE5d83faU4tFwHXpa96TFbdpZ1v1pAxAd4zu0GCGtFK5l/MM+c12Ht4VXk4O6itA0y
uppEOOSZlXVxdMQttlvzs54akGD6Ad+udL/QseI7LLrG6/Duir7b92lWJ2VpTu3i1MfUVOMWj8u6
7MCPfsQo1Ef349ZRU9dYtde0R8ZAQPZrZ2+JMfvVKzqs6Qx1ODrLvd/7/jU6nEBBeANizEKIG+0K
6GQdq//7DxTg7XHCWjT04DVwMe1uR1/jJct3O6wUeD8GHt4yogTgObVBCVGN6OOHhk6Bpffxrx9/
XDmuL4AnZVzwsj1+/IOaCkLzW7bt1iVXyaJTCGV8/A6DMdVxqN5NW/OYmu6VW+DcAIwzFIwr8YOl
yV18nymWImK9eIRj2a9R3NvJuaRO+ViiHgKsjL9/89ZDPeOMLjXcxurRusemke7RKv5MSyxWrK77
NvFRoiVkaOpIfgMeUDBo58Vd832/XSVganb5eOJ+vdZHsfJkcfEDfcufVoNGlG87Ziu8WLLo2NE9
KAvXS25zasBVn2W0Kc3etCPCoVHnBeX5cVn7Eyqt7cE6/pZktg837a+hasEuw0wK00ognfMK+g4F
Ie2MiuClcoFygniHsgBaLpVM4VvI1IDaoAP0BoudQC4zuzjpEnvUPvVyMgdwfcru2R8nfVF6CJVQ
NlTeGnEpvgh0nQFq0eamJ/IVWihjmMvuYRr7OlRF+gtGks0XzLa329VzbmeymB3w2LtObU7Y27ZC
v8tfuYSc0EbdZ3Ck8jtog0vW+/BEy8Cx0WOEbqQIKPPgx2MKYLxoas+odtugnEQb+5XYiWH4tvoA
/Sgj0bo4Pqa+3b1TVs/ay9IbOipyqCXMGWvo8wgwDUNFMxrKDPJJfc0vxJmWHdwgE8zN38Ro6IGS
NL8HupaCqO7c+XTL7zub3RhYY0Ry5t96fVdkIC4Braz2EHX6Ppt0xZmd0gjsqS+08euEfXfm6mlp
xnJHxmWfp3I4pGDaUbGh97NERov3g4t0izLtFvuKF5DLhpJd3qGjWTEg/jLXw2lKQZSfCoi+S7TA
5THTEmCYlz2MzXKZ8M4draazmQZgojiTiPzLRaAm3QrjRimUDUKDkZrF6T3lS12dPv5NjqDXbgzw
MM74kBQKiard0hfVOCfss8Hfp91gIcASKfkUrnP5rj1Q1wQtOPJ4ToJm6183AUpPUTWhB2JDuDbt
3oGH3bHRlBxGrz40duqSzFsffdvsa9sOSYv2P9gwsm51x8Mm9X4WOa1OcJI5Qhe+vpU9++nNFQvn
zAcs7wkLsxlghfkadIwuXzpw7gKPa3Bsetad+6k8Dq1BBLf9I22aLnJsMb8um37Q7VodnXb0Y74J
lCSOl58XasJsK/VN1pg0KmXvRopX6lQqBDQ1vizAO465V59rWoukzne94d8MeZ/msrjQfLng17Bg
hr+zXOlboaflXHcSg3m3O5Zb/gA6GwnhT+pcGNB/4RMaLTLv4qXt58MEe9bBzbpbb6zpjPxjh2Qb
5W4byFFavu6xwabDBijiQRp8X8JL/2GU+jsmot1uKVKYIqxddeOsmALBWya3vdqlVW0ueItQST4g
bbOwSGcabmJ4xl79FhBQV2u9DHsAhmtUbd7RXQp5cWf3tkJ/cAPdCDesKcpqcDsRrjZHBSull6HD
/8+HIYvbKdXhiFwWUkFuxbjSPeG4ZyalU4TS5DZ1ZBvjopUHqKp9A8PnhAw2hoWHWhHVxBi3zuaF
jtKXqobCs60nmazQwguKicwHEEMiIbX4MruwuC0EMIaSlzekA34HKPmmpF6B1Kkfm8VMhyrrw1mP
COAt+CHZMIDztrmJYexVz2t/LGj9tfez4Qg/n5hYGw/ZIB5yMp20UHeFIumtZvImlznmqYtXXmyP
sgxh0uvhDN0gjo5coGUeKr6HVr0bLnXI+n46Kg55kN7MQzRKX+yqOe+CzQVe7E2gkLZlZ+7EeEXX
MIndBO9fsa8ZrCkZYZU1k2jGcDHEqHVEVHJsUjUPOdRmvpTLsvevKqNF70DQFOcmkKVAoQqT9WRa
4f/W+7pAAoApOq/m+iMN3Ld1Su/8DLqFo1HvgBwCOL9jwph60yWf6zwEgvTQobPce/XwAlqhvnbD
K5iziPdkTrO3fEaOme5pn5r3jd4VkCE6QkZMB9lU/ioLAAI+rt+pISAb0rz/4eDbJ9RzEbCnAT3f
LL9rU4flYtfTUEKNinP7ZcarxPU14GE42S1vaYv+o90zp3VfsvHMeq5Ps0Tj1aFrEs16QiVjdyRn
oVs79rCViHsmRz2lAQsirPMzI0bGuWj2tKHjBch/oku0TViPfLUCxCPZQgk8E+1tLcG2pG4DKZeV
TqEz0K9afXUsMzcLdKePlVxjsvlHoPQ0qTiEwxVp1wgEiw47tYBBV8vKBG7YYF64aQvWaL8T65Ql
WFF6LNHixh1ggraasgC6G1M8DibdsytWYrOlOY0DlCKxhPdUXcFhb+VY73aRrjUiSVg0Ph69dDZA
D9mb8jJ6WusCRtPtqydnmKgI+eS6fb/DKR1Qc476AqPyNBw64t8C4b4puuYy8E2/qIFBrxJf3gX2
k7BrUMC4ADIU+WOG8iEnmDWl82rQYeTNsYJJy/CrROn3uBps4AoLjTiSjmic0uK+8MsDhPBt5IwK
E9Q6847XUFSPFb69wi6TZs4dSPfbTVeQUyuLW+yyLVCvydmxhM0CEIwhKOvBBAOHYi0CIWDzumx2
Pp1Y0PqNjgGTuTj4FAd7zERUVmC1imIBNXzcyF6SDUq0E8CQpsrfAE5XNxOdXrKlWGLewXB1mUl5
ozZVhlzNccnAN+ajg/qxHNLLBEhXSkCquX+/jFDqRciym5sf2ALfpF5fSOvx01qm5yGl/gnPMp4b
DaC022jEZh+qJkUPsLL4Wa9Fea3010CAHfMEaY94NIMGa180J8+YV2lzffBAaj21/bAzurwfeKX3
tLLLzvR5EYkaDpyinW7LfgJL2oJMtKHcixhrQHBrUgLXVdkGxap5ALhySeyyPuh5u2TgHMfuDGI4
AEusuhC6p4qbg+N490xDwVGtHMr3k06YleKMccJDKeXLXHgnUNcAgWFfNRkFqUAhFzgK2UkP9mbB
IDReUWTstvy6iN69o2GoYyRZmmyS9GGtvoFQL5LsMHWlvhjQgQaeAbXNM35K+bd5qjA6rdwmzFlS
djkq7Q4mmn4hvvo4Z8k0Fi90Mt6paXWEYJxDC/sZVkP+DTCaSzagDQb9SMZZnpF9Bp/Y0CMb318f
fmkDUkgS+wadHVYvzhjEoukDvicBwUWAk5EMRBFonQ0HVnmvkFQHbsmv6mX+okH1An95rcLe77sd
ZVvUV6lzBJEtdqY6Sybfrb9mczh4+OyQvDjXRfvEyjy7YU39A2uscu/Or6jr/RsK+kbguP/F3Xk0
x61s2foXoQPeTGHK0hRNkaImCJKSYBIeCSSAX/++Ut/3rol4g572oE/0ZRwdSVVA5t57fWtte2SA
0ynaC/wJrvlnyPQuzAyWEDiDuVft0kWq1fcyZz34YgfHrqrZF9isXaS3p2yCf57d4Fc2UdNk3Nb7
qpJ0zhv+B+bqadKxFtyQ0y5Pm+E4VNnVy1FHKenEvTCyX0a1voE84kmYdB5b89Vm2fyBLmmhmx0C
jr6BjDPPj6W5Pehd9m00rGyucu6KjPnnxQBzmgxkZdU9jmlEEnd9oaM4OKo1XxlFhaSst6d0nSDa
qzQICyCso05VoKtFvy+1Dk+KL0ruP35e5FkVo7bdeb0xXcVwNTrKOq0/j01jH2q9sHfOog14sGfv
MdMRMLZeVIx12mA/Os7MFhPNjm1VO1FL+XoKlPmSpgbzxNFmS/pZ5yZ/Ko8aU6eI8CV11hq+ycHK
g5gpARdtoc6rPrwwO5QArQykleXKxJD9HHsD+TqmWQ0PxTS8ee6U7jKXaBwO3qdVFMWrWts79rFC
Sd73HEqHTeIhGJv5os2jOhp2XoSIp0uESOLvyYq/68x2iFoiyje6Kxbcclu7Uk/UVE5HkNLLWGsy
GVXeMFwr+yjVlXG2TrKDLUq7sdu5rXqeyIqLtAmSMmcN5rjar9hwlpC3TYTDvLyZW460PfOb6TaM
acXB3lifAQrVoQm0q7ItUjSsOn3JZhXWwyYeC9ZUhfnAbolCinyvSfvZXXhFSqWvJ99XMPkCkXWo
kRGq0YrEVj33gTa++KNHf5RK/bEo2u9yMv271jCvvN1QKCdhDvrX1Pt+JEpOZ+B+mrdyTVyWkIZz
WuSPK3c+r8+5Es0cj2PTMxVxd9wjXVLM65L0aW6EPrtXGaGoXxsbXnlM24KdCJxxS2fIXb1C9DWK
JironCbqubRE51lnyUUbLq7eHdZRO6YjmzpupoMD8quJvYgcdwXfDSRcPKRLfvprJgos7be1cWau
IvePYw/Sodn+ztQYiGWDr6Ji3HaCwN5dRSMa262oEiZOwLiOKhE6XbjK0j37FOJPk2Pd96W6fary
dauAZdhBv1uGvI6YrVHS+dqO68GIzGl2Q2LBROz7Pei0uV4C1IE9joUFbYu0Qa9o7hpyUEK97rNY
upS2dqapR6Oen+01+FEowfmXv5TN4h6zrEBtvklqm+ZYp7rh9yF69j2fxG4eW8IkTfuMbaE/sMU8
jxoPr5KcHLSIvGRGnBJAUBAwr41IfzoBuIWx7IsBMXDVN5apg5vh6mEo7I6O4pGc11AW3pUMaOtU
mQU8jdqedGMu9pVtOHHAmmV2RceemJtnQ8Zpm6fnUb+Os+s8gNyG6ArTCea4jAYkQ1+iUxSK8dh0
X5jgCxOvSSS1yo0GhxooM/snM+jHaGiHt0Wh+Oo1PHxWpGZSpD6Vr9CmsPRwAY11SjVEP3nHwtLn
ddskM0npP1tLfie66qKwBySWgc0sExKzFJ3UpZ6bd9ghN55013xu8a4OijiAtvYKnJolOXNjEqS9
c5ZeE4NubATtIhNovgNga+1S1oPcGUETU97e5TW8ZSWeNDqa2FpwCc3zrtHqlfmYfNNuqqstxTc3
Z01+/G3A25vAbMGfYBnBhrUmPaAiRfOmrvBG/0gi+IdR8x9s8384Qv/jf/5/vJ//Zgj5X2cbwTHw
L+Lrzab6bzbS6zBl0+f6r4aRv7/iH4YRx/ovHfKDhROWheDh37DRfxhGHP+/0BYRmB2YeTtACP1/
hhHNwh3qm6bJL/EcA88CuRD/1zhqOXhQDAcJ1cVCFLhIp/8D2yiRif+eMeESosafwQIXpYhwIHb/
A5piS4U5WXVn39ZUWzu76OWDnb/YVTc+/vMf3URf4xnPf3+ypebihH9/lPX//aO/P1d6Oj4Ot3+z
S5/++Wv//pgLfXromv/+cSvHldnMv/7o77/099e4yzY9pKRA3v4E//wxRtrpwVL/+WNprvOD5T6O
gQGZcd5U1l8RfOuztdZvNt7BzBSKSoqJU6N5VjIFVbx4dEAYOPBbNNyWrQ5ODk69ABB5HLaDwbYh
3X9pZlq4QS33KfudX7OgvVL1FMe1HJH1x+CB7ZiHWWNsW3prlBNew9oS9jwUgFSPrtaHKijGB4Oi
t2Hudso0DnNRukdGRuzzKhSNnpHX+7E1jYNnmF9mlW/UNuVBK53poIRfRKOcj0pmdxSe0DJLgaSQ
6nqohs3YeeVw0rBGJ39Nl+hgf9hDGTALG7CCcKHsRn+kwiur7VxCDLljPxw7a5pDLrU0JChgwEjS
XcfRZ3wxr1h5anLlt2HOjm4Z5ImsvS5c+IMxj/fOlubiHSz9N5+SLmA6/uh52nHY8jxZKhl6PW19
KqQf//X3FkWKNXdJw9Yx8duV8FdbHW5ZQlhmcM4C94fM9YvDhR1X9eomEyNrGLeKvYEONhxDug/F
H3B/91z6hntefVcdmVXEU2fNp2HN+mSk9A/7YJ4P9uDixiyRwasjCN2VqF12sd12cglquBQYrUt/
TlLpp7VN+eo3B4JUb0me1zmtba28cPFeyYjxYv7DlMnsugjTEYdzXWl8Rd2jMbK+bNCX53lwXu1m
Ioul0+dDB5EZZQFzULZJvBp6ub327nyazIAepseqr/PtSh/nauBwnM/5Jg5pPVohM3Kt45IM+NAS
uWbNmxoNN9zKOQtrp2uT2rWDl1HXinNm5PeeKfaLJmCjpjoIrc4uE+g5NNYs2EsPfB/4zDkPnRge
Rn3VXzxtN5uaxwoNuz/NW7++6lnjJIxhyC139NdxnNwHydKNfcnq1VhTqXFoGl1FTu+7T+N2rJy6
fJoI68TI2rY76FB50hTiuisN1m3KHntzps803tsSZcTh7yU9XlDP4lJsjvGoUALqoPpZrkN+SqdF
o7q3hp3l9V4yoERTchKUUwirO+AjBuDjsXxwqKzl9FaP0wvj2Nc5bzyIQb6PodZeGrOoD3mQWaEj
apxB8/AlNjWzE50ypN07Rfra15Qfsgis48Y3EFq2tw9Gqa5eB/OXZv0c9o1dxrVdWx9SjpDqpWUm
nqQ2NxmfwUFYkcP2pHeadDuex0AxBVtb6KJKUDjMHTt9XNSmXINYyvpLrqCYMSB3aEhZhTrpPhf8
9g+kAR1NSxl7iVUgLLdGxh30+1FV/d022mzg1AI/ST3tSq4e+HLGMJutIn+G2ri9W2YUzJLR433u
KjOcaM0inOgnDyvxYV5vcvD9WnfjyyKuoy7Fg054f8QL+guybbyS16SYMDIA60lZSrWz4Y3s4DLV
16qEg/ivrfd1bTx5jlM8FBsolfPd5Vv1u2w2/Pba2r1ok6DOCLrh1I9Vc7SqlDEb4yOtr+f7ceLx
RVs5bcuyYxyt70U/uJR+3kWK+s9UlTn0M3ZnvxtwjBR8Xy4zK09p7DDps/uVgicMRuO+xat3WdPs
qctvJmdsg8dyneNsEYDItrsebFEWkdfiy+YN8ij9r43t5R9O0aFRTqDTmskMia03LlzJTaGtxteB
FoWc01md9CzTj50v9nO/TsdFCXNnpqV3KQaoiLlLvGk7p+667Y0uaNGUJIyMbySZAWFj6k9LLbaj
h2qIh2x8zUn3ZVgS+JEH/OJn+xsvHhalnu7M3nuZ5e0/URdsxOpuVqgZ1S7IFyPedD2Lgiy/60ut
ZKq9Hk3bP+lU01iS/CtZW/2eGGrOzmI8uqjvfNNA4GuNrVpqAVYlIx0T26oYRaTldFalnM5//791
mL4zt653hVPvuChUIvG284q6pzE/lqJuHhQ7Vc5bHcRWuzo8eGW3L0vsh5X36POInDz9Dnt1ecKZ
aJ8mDOEnJ9+j+RR7Fnk7YcUJGjnCMaJ8BigqLf3NmxbzRdcY5zn9Hz5q8Zj1erM3mEEwOd0T0tne
m9L+rgQDynxRVjQvrGT02mVMZIC3cbyNyfp1cxKZu07SpY9DUZw0l5GZaw6volg453htxQL1i+xe
fLBd+SpMPS5oY448wE/G1OuRa4Fr+xagwUSzTOvdJIHmVwfV4eqac2uLO72pwlYHvx/vVU1DV3TN
i5RwMoCkv1Kh/x6FO0E5p87ttKwnkZSGLp4GqUKj1tfzylubEYocj7OVuNYPux3HXTaYZ4GMHK8d
/+Aze5ZzVBauFdVYL5ifrS4OjT7pnN44WbU8msbEn7Yrw61r+7igwAgr+D/0EUGVPg/J5KCzrEuI
UVI70v0zzPVOOakJsavmva0P/nuvUTnYW/dtNdbEYST0HUD6iynR6ovGaSNpH6Bf+10TlN8D9U2h
Q015BDlE8MZ93DJGztxtfpwNeTJb46yn+TkQuoHl0n93H33bvmq+drUbLjORIc7grIznMl2ISWd4
WJs3SpLFFzsmeLmFoCh0890PPFrlqqkTv9U3UGRGVJtJ+19UaHxmoL14HGmGAn9imTXGMVei39jH
VLyVQnXvvT7KqPUHeOSUfAVhE1NYLLvJMsbjyvhn6XjNR3/7wbvhcC5FhbdkictQA+4gP1adC1RZ
bTpkc3cuM3E3m34db8b2knUzJ305RU3NTpaMVwGlhnmsB2lh/0Kseh8sYcf4/uYDilvSmMNe731W
deYeiH86t1E9J4NcGNEQdWF2MfihFsH+Eu4T9MngW8/kNzJWzrt9no1MfAq7DzNKBCH8C4tVnDiv
LeyqG1XJUH+Wm+FF9G1FnOYn9omaiV9YR1i1Bh3e2PmF+GAhx9vgzFebP/Go7JlRPRs6qvnH8KjZ
IxsItdXbMSUqsJ+EUlY7c8ugedyMeZguXqt++6nnzpfp5kE4M3gOlRrvWs8k6st1vp2iInSB/Wyq
xU9S9P5XoVIAFlte2YjX8Duap9EFsunKp37u92PxO+inOyipp01D0RAT/trNZL7jdjafRnpuXDZm
4sIghmK1eXOW0wLWpDzvLDu1nt0qo/EeWTe3MRneivYngsab3bUQ5DsGWcfZh31p2cIGU4R464vf
dVObd97sfs7osspFJ1r0hn9k/dcsR3hJ8WvyrIIxeDGEC5dH2PjEEi6rUUZ9NV5siV84Vcu3OX2o
evzIvTLAStWwXtF68efsVZ/a34w+q2jV8bsJ2Cvk2Kd8NB5KFvpEgz9FKNZ3huZccqt7Y74TxLll
IzXOB8uwunCqvFu5mV4GnjhNsvZQwQMdC2O6L5vuO7MbasEswArH7GAamQmWfvNSCjnFmG1Ze6Tj
4GHS4CM6DROClypObI46rT3KHNkU08De8q4D7x9Etstl913bVqSJ7TnVbIIv+uU4TmJK6lS2IdEc
d34e/ND1manYrOawY0RVQHByePtMLWzy85v1ymLu0LeH123h9+sMG4XMqMNBB9ExomluP1lU1UCl
N5ISYtBCw6653YMyKlUaVjgsohTgDt1kuldO/d0LKMoclxJPIraZBQObSlJ7zWI9MMVpIOYjLJZ0
iJtx+2BOV4UlnBcosTmgchbP2qoFLxUrJZLec5BKGabCi3K1+K2H3jJe3Lxc+W+7wUkGEiVL8MiQ
SFnH1mxWr93aPC7p9DwUAWyiZlLYg/He9fpt6hmPW2Ne69oi58HnROqhNx3myr1JZ7MBbq4wQKss
fttV8ZHW8mlJUxJjHAbOZlM9DKacXnMAMZuBuAIrj2U+PeUD8a8jGbNFW0OCSdA9gzdbKXdfzQ85
Clo7MBFTvtATCecaWcvd6KkPTzgysqwhBwkJvGgQ9NXKRUGhkCLQSE3npmQkt3GMbNqy7MfMc8Pa
C3Z9JZ5ljQEXTzybpbBlsmSoiVx7/V3W1oSpTLziI7IjDracj5lZ9qD3884oDCQCg8icAM7K4GWw
K3ZnMhdzYZl5umqdrU7mzwYvR2R0GYUpT46oFhWby8r+w14cJvgXzbQiV+t0eF4N6A5otx0RMrxe
RUENBLNu9WdXc9Rmfv2Q/ylMK4iJKBKkACGWGci1YNzhsG5TlDkX38+x6PNl4U0BdjOrkiPcOBnE
URACE5WLWV1cP3+RM6dU7X7WtsZT1Ykc4MCDrGtAlQoeSVJsuV5mPvpisD9NczxvhX2qXdZOrkQk
2G532LaeyHPrCyC3aSuLfJz6j9OkF2sl8U1Wr7BkmADEQ4fmxU0WyF3e5tdssJ84Y5jMUdegRH1k
7PRG5dv2AmLokhf6g7thSqzmI/MTnlh/6iNCmvukdRGeGS6QO5lBz5V1Yg0VtbdpJkPQTuGmd28E
A03JMnmHJh/scHLgSob3Ll+6GNztTWdpOKszk87XxMEaRRr65dmX2MMVSeFZGQQ7prV+lI60Vr7N
w9twCaPFRhig+gVYQk5DtquDAQ2TQIBM506QpVFE7UJBnmGQUEoL2969miWZEXIFOTA5FakSkb05
U5rxJfAQOSu3hitKd8TgT+GkjItsfwq9+oGD47eqyYHlBMoROYNkHbKLwcZDwEjNOpuye5Su8RsX
xFtNhjFhYNCFczHeFYb2AJUM1mMITpWtvqwdayPtQT2VLnByw3syYEreZZaq46mc78k7+Oku7Wee
GlMyAgRHwH+PRzKGZhTTsU5mt/vKUQ24/7ExaJn27QT1SmnQcKVtD0icES/0H78JqrB3nGc5ZI/a
7S/kl7dKydF7DniIqIwRAOt965kTMB2COymtLGbgAiC6pk28Q/RjoN66e2TjJVZrALNr8mfIlrde
e9azKf+R3TPlIiN3O/ilD/c6V3ttw2HPXw1e3tsSzwvgslpE7Y7rijijH+4w3GvZx5LJ87LeKvue
l8lfL6vNJ8bs+Wj3HNm03b9G/ytwGUD4G7Nis2o43s0/uFd49tXwqdKnmRhvvk3YO/7vGU/01WoJ
areD0o76bedIp4tJv+ARtNaCGfJ58CAjzeGYmnifejdrQ1ytW1VcNvS3rup/L9bytjGqWCw7JI89
ziwrPabTPMfN1B9I3X+18DZ2wS0sC/YHTEt9tYPYYNeCR2sou8hgDpAHwgOYGHziNjZcJ29Gyg/y
Ubw1yB8JexHHCCD3GXajiIrtYR5os1U23Veiu3XZ2HLWoOFQmknM14bqIb8FvpHaa8aNS0HRtd+W
uVLxGAU1qICPl0K+qGH9Bs8r9sq0djkultMk/DMyrU/01PrOZ3a0VnOLNMcsE38ic0Vfa4Y6AHj+
Ww2hEJqWJC2v2k9dahNpg0l0buuLZzV3aep/40l4sYcEdYVoytx+G4iN2fnmjhB4O3F5IKn9kxRP
YrS0XHUF1h5Yk8RvKuoH1R5uaQQt9F+szf1lrdbxbi7XT46QR70xNiqBi0BIDyfCKR1a1VCshGe5
K1BvYCdpPf90W8jjjLeTZ/nkCfHLor0t+pUIszE4ynoYI4mBiJK3iIZM4iw12PzKe9plJpapkfPS
Cp7F6H3m43OVdt4xq4YzfxXqknX8dszt7OS8UXlQ/gL+H7DIBg8SQBQY7JdR1uYOMSxcAolVVgS/
cPez42YNKIbL9UvHL+aI/p4f3HwvpF6DNCbLQgVhk4xXz7i/qNtueNYcGZ6J926ajq5yFALTeM07
QMsVHkbVVMQmL2LbAhRazD+G1Kvj3K+PmY1PDO1mCB20430uxj/cepGzwZapLz+YjkTb3bdae6cZ
3l1W5UDOCw7K1r9vhrmLmzlglVBJrbJlr02Hk3LjyHFk/wbTLMKtWfkrg2vCMYJNtVvzq8vyHcNR
I7ytAl4E4XJmCddj/JKLfwmIVE/qVSwhk7bXWRu22OvnX2bXvVmb+TLmpCimyn1lPUBYmwSmyEr7
tt0AzgAMi03J94u+vvfVTxiyg+3P7zcKv87T16KfbwbA0Qznbk6cYnj1+X4IsqF8wc31SELZQ+Wb
J8IIn5qy/8JKp7N4KsTZ+Vqr2NaWj8HU8Kek6Nz0EXqlhba+vPuLCT2QuyIxsmU/ZPZd2SDAeuKl
rQjnSGfx3HKX+ONI7FD3A7XhNzF3lUH1DpkzzOuPbOkPFBGhYM43d9vOZZNMRIfgkCX0MSnzbnC3
T6CKcOYYkgpgNyjp0BiwpRz3wbzQ4Wof0ARvxLB+zOsYIH6i8Y0eu6sDzm8tjbqFgpoLgZN4/rVu
ax/CZb4UovjTm8sLS1Cv+aoIqSTZPlwL/ymrg0NAsINxp/e2kZg9Yyl/bI1wwqXANjfxuBRaFuf2
8tathxUufOey8Dms5/F78uSbzzqRbcuvC5ZYUgx3QU3kS6ZXMI31L62p7gU3083O9eVs6cGY/UTT
7WcPauQIf4l5jmwFQW4jSYCAg67P2T+efTDOaMunS7EOR3yGz5kyaYYZdRR590uX2RK1BGceXwWa
TFxNGqZk59eKhh2aAWBRztFcdJ0eo7Ve2085L5+W2fwwudVqhq/dELBhJ9twfbX3LAa+0F6vIRfH
I1YUcveU85B2wfO02r/1GlKn3U6l7x1kRjc1l+bFB3RVhovhz/rw6MyYTfZ6YksN+EPx7qGc3BVa
c2mF2e2m0nsH7GD4Jr4CiNoQTPyWBjP+7nRKC8o8rqs+q+PnSkLfVxOvH5YMVWEUDaZ1r6lNhRoh
NI7wM+IpsmStZpIsNfeH3uAcNSaXl48LGDrVLxJa9AT3LPKxR10495/qljDqt9hOptZzwhYrfQTo
k7ht81XaWaKo/gUfczc6e6SaeKuB6TaHJt/z9Z+1U1l3YBqSGI/WSMq8uAyWCs5a4T/MlGEkpR6w
An0vHKpxJdYPZyVVtEmP7Z1MbRWtqzxvXxBItFr6tEM/b2I/q35mOXK1aQZ3niYuwjefAjlj6dZr
dnV67Rf3LHjqV97AjucD6I/2PCr9WjV25GfBQyecJXQ8wXpg86V1EcCMXobVpH7CZD17zLHpE+bI
GuqTWsl/7Mgn8piVFWZcMBimANDiwcWu4nXYTdpyg16vtvSlb/0fwiGBszFy7kmU5nC0gg9NN5aw
1H2+bFLAcvpeA+TM8XsWvrIJmN5S/03QIQFh3eaE2opxBQS22WtpgLksf7S/AQhFuEIhENUo+xje
Hg2/3mL8FzlMevpuNixtxB/D9c3DbcrmC/f7/YD0pQe+uDWtLwgl0ALNJTPUe+qkVlgH+j1JGN/2
r0wM28l6d2Vvx0uPpcjabmma/O4D5LDXLbFpok9YfSbjqijUbrOynQRnHLHbhQM722GUPVbIph9m
5b57uXkqrCZhwPRS2Izvfd8dknQxj81IvAvgbqSm4phbYowspkqpt0DnLpe6yH72uVKJ4q6fVfFc
jsNjnqN+FMMPE6Z1JPjDttI3E2Lo2DGKo5G5FksAYT7wyfUBc0VCdeELFelqSrN3tm/90GbmzJmA
Kmrzdzgp+6g1xSuMoR7OOlOBKtA+RWcbd+MzWhjOuED+rqZUJpjIbwMaXsG3biuB0zMuJh1X7KHq
aQFrw6eh2+qzb91qQJeh/IbrxMtnanR5sIumDGW7fpN+piWbn7i3AOyOTaNCq7y9bdfntk290Lbp
rb0Wp5GyLJz03IUBNHKS97/bhcsFqU8mTt97j8SMcsvfhsK6z+7EhnM11QyNx6bbEgL1SM6xUQDJ
8nZiXS4nly4jWT37viSJKhKeOKaDmaPRMKrflLguaHyhzrQFFQ2yqRgH7cRABfWlsqd92Q94Qpjc
W6t0ngc3zWKabxxgPsaCthyrxzIYT2kvOeuxjJf5NO3mlapTuc/LxK8NGrOKjMZA1SsvwVTNd2Mt
+nNa4Kgfm2pvEQYSl/Rj1shJu/nbZ+b+lIH7gQbRR2oTDACtnLaYdFMIUdjpirAFOtN7XgLoPwS1
42YU2b7ZDNxNnvhlZBbdDhm/TNrYlCQ73CWbeKDxHaK8rweykz+NbLPuNpDwyUz7HeNXAUo3A1Jm
acI1M4AZv+azASbIJCiZ+maAWfOKqHYLDxun/JN6mNqkzCllrTEx1kTqHWB+s85R0/vJgrN77Y6r
OX51JZmulh0k3o2F3GRHh8SHSelPeGtu8J5WTN2apfmoKLUPNkNUrFWU5G8aiki8sgxoNypjO5te
dz8N9tuE3+2FvMeWbcThGGj13pptnpTNcSmpaXi7Qr9a8GZ3jcZcVjRTzKSR8nVDpqk2Ouqxhul2
11bSqvY6D+GK7WExHjPN8uN0clXs9BciKDvCRVQJlv43RWDRfxceXwXJ2s6ZwsY4OZp5n8HqhnJo
rB19Bboo6SJB2n5Pg/7oTCjWs6Jdc7pBcS7PcS2mH17hl5GrwzeUc00w9sA80h5D2yTMmLXF82Vo
xnMu3iXxD29+eipqa9xXtwCevjfg/9cgtC1UrFSoj95kvKoXquKvuT0Lxquo3AfTcr4kmvlBkHOo
NKBj0y8N3KH6l3C7Bx9wGyHWSPcFbrSptAwiSVSwz/rTWng9M9UrpsSXKhitvWjKJ6VK/3mtm4yQ
EndKsG1pqlEnP+t+eEFAvET9s6qlOpp5GcToWhbHkxVr4y6wlpvFtzfmWDCx3TmoBzH4B3vC8qWI
aZ0nhuT2dzmTj8z8ifiGQz/VDV1/miYtll8UC4sgjhzB+7Z7OpMCpzMDw93CzkO/9EScj0R94l5J
5qHCaNHWH7zUbkzvukT6dhYacod13kjdPg+zvvOarHhaZv+LDtkODZ/wuc12x5OWL3lc31wWY6B/
Y8y5eezL6YC4yKxpdKeD6GmWA6/nBgq02HLs2LV4LZa5bwiOKskuN9DY52zNDwapS2EqUYatadNP
9XL7kiy7frTwK91rBbe7HoBDVtmQqMGIWSJYPGH44fws9ctEUOVzv83vVl7u+w32chrtLO4WNIph
TZmYkBIssvzTKNPmlKM6aHVnRLoJ1euLhYTwzPw56O5vmVn2EVYiIFeUd7WmGUtnIyK2IKlwYN8y
wPPdqpOkQjZeGbeQc0qn1CM/Kkodod31lXcm1h52nQjqomqxs/ZzSbebckO2a3FvMmFd1gLrLU02
o1eShlLvoNYq3Q1dUz/okw/d0DHN0PL2XnP07lt3rJZh/1G28z02+d9sPvqZuVf6ZT68oMpuZiJG
ISljKe7rKmGmuu+d8sEorWsptFPtbW+0N4nnmvJI+fHqZ9xyYio+R6MjAoXUGatlyXcQaBFYIJTy
cs/SCwrSov7UbqsyJcRKMy2Prem398b6Omr6F7FIOa6aArtmtzyvpX0NzOKLpXxHRH7S1wS26QKR
JAF8eHWsVQ9TswUMyJ4FEUhD/+YF9mNhFa/0rvzrnR9ONAfhtihyxKbuDpwjXmv7ig+yiDRb8azZ
xLcOhUTbVjtp8hz6FnkELfykjWHdqA9yYzn0qh6Hjj+bTQPvt/bM6cNYpPcM3qiVxLXpHnrT3jUu
FLHXzLvcr862DoUDW//qrNhETII2QkvP4lKQ8YaXa3jtFpyGWdmMEZcgMRGm/NLw/uJJsjsu9D9p
zjK5sXcNNiCjwHUsp92R2HJjRsjbXFrsS0PvPC4QQKGOQz0p+bZBdXC3M1KP1qlRBOfQeXU3ZKRu
TxaA5SK139rt3c+RG8BSg4PLwpk9bZATzfrR3Tz11pn94zw/T/DJk+jwaEuY0glGKK9qM+k0lpyi
NZ3xr79J33jrFStiiWuamoI8ipawet0GTAJNvAQmd29Zmo8cShssvb/3W7HsCgt/hFs0T41jBd+E
zSnMyOUa9/linQLXxp02OygjBElQQVAG86HGoqnuqi44zgGug8XNxod5Woro9jQuC2CPQCt4ZPgk
uAvpM7P00UEQPKoNsMKSTGcrgVlDbPSkdSkylOCWROThx9b+H/bOY7lxZtvST4QbADLhpvTeiBJl
JgiV6i94k/DA0/dH1ok+p2903Iie96AQBZCSKBEEcu+91rfUB91WKpTHOrkovP2E3Yo4P/8sAlVz
fUHemxWABAyZ/6gouk4IlIjxfPiLfG0bZeMXrXicsgokgCngaPotg2I8j6ga6MAtww7Xtx1KcQhl
KA9RY24SzWCxgUiAtTh/4ShC9G8jdoX2V948j35v7TpfDJ39lZ9ZwWeVdEftcUNOcmZpbjGGNJtD
8yS5z4RlwrizbRWafL94eLXVSht3EmjW7TGSEg/F3KA0ZiD06SFS0tDIxLGftO/Ujt3vsmLYZKS9
vi/i7Ng0TvzGBTgIdf2cxdm7JmJO5iF0l05dZNcuyD9jF7VXMoTvvWnoxz4eyhlMxei9suoXz9BY
9gHt/4KSYoDOWitK0r1lVKdMT+wbkKx4OaXjuwZkbTtawXcj+NjZTe7dwp7HWEpk52xQ1jry7GSv
kW4FOxire0mUmvfYMLLM98/dTE3VLFaYqa28Co9pKbl5ZzFMXXRf/axvVb/qOnhQZSfbDbI0ru1j
Fl5cNSEUqyB1U8S41eZ5EJxASIvPDI+2xZKu9hL377M9zZkWrPXxMTy++Pm89vFkUfUY6Nvx+Dz+
3KSGVtO9hzo2JT2fKGe8PTdZw1hpKm7Szqeb0mBk47eINvZj1wpzk1kgb8zz0UnKYZ1rmjbzw/pP
abF6c6rk4gSd/o+dIShB1o+OXG4MaB80bRj0WU0EBc1Lh206BfnvoavvcSPD76kJIeoDMvqQTALm
AefGWxQzkoJBqb9Q/ERLK5TZBVptTQCD4x3HIPTWmeSWU1fjuC0j16efqDd7M6cWs7XkpLU5IaMt
0V3P/z03fRn5m06lQCB48N/H/2/PtRPsOVykoVKKxOM61DqYGxP3HvX5WSvM6IqTs7kbPeg3jhpG
V17q1ro9n9N3nEsjJRf3T+Hc3U5P1qlB/+L5aGxU8aKq8572Lo9C5KB9HHXZ6fmo0huk9gwbM6JU
bmg9/n5Rb7TyOEicEl04uncVy2T7cLEvnl+UMHzhllq36+euIQXsl0mOf19y7miXHF3eJYkdeUdW
8/ixqIemi57a1+f36xLZ7tHxRH9fMQVZtUb0yVTu8dMcIbENWVbx9xUDCYeT2rvusRFD9xfr9f+1
2q/j/xz5Y/yPWu1bkX2n0ff/odV+fMVfrbZl/BewLNtkISMtw3Aeeuy/Um2p/5dHs8B0BUCtx0OI
uLlgPBN+DB4yaaGToWLiJPoPtL9m/JdtcwySFHxNYtaE8/8i1IYhzEv7D5AgoQIugnDb8iT0TN0V
5n+jegmfB1qpAa+3WYiPFqKjNKvLry5wsNu6mnvWUUucrcaHrP54gFdN7eIXxakRRXz1WpYZzwes
XB/nSefTvKV7SWOzegO6VH6V3JjUA03b1b62Y4XgvinfWqG+1D5tenCrKkG60EAX+8RUi1+j/7QC
zdyUSnjL5+EkGLfC7qabgUYkbcMG76aWrGXfRwgWta+YNtsPQoBzklnhezQUeEwq7PVpmyAIJ6Xl
jUv+ihwg+ZnXFJFmmSxypcLlhErrRedifEiq4pOFKEbuMf/Ko9TA5oZ9qSYJcAnWj4LRG7U5qeT1
HD2sfU4M4FKx8NTKona+cyu/JUYT/7ZU/Co9iueUX3039U0N+pQhDjBZZ9flyCDrNgzXdjRlnx3y
YfA6+DI8I4ECPuz1LBY/sUGKSCGC5hYMUbWp0GpvYolPyujQ8ko3MZFXBicoH+W7VkGecqnNoPCi
degEXQ0RrCl/nV9u9VONqv8ntwLKrEiEbw7q5xUQQ2OPVjE8IvFlBmqG/t3Np/fncwNE64bp999Q
xx8+I73n2oSAUQtEs+nEEF2rsT0ZqQV11ID9K1QybLue0CbpNnBB+pzWaeyP9ylH6wdJxievILu7
TTUSiw2aJ8l986pTzi8nmUk66mg+tTLyjvmgyTWs/exgdgntHdsbd3bVTbvn7vMBuFpyDSTDOzYy
HlZ578ozwAf0VlYprj3C40VBSwmRMx2Noa/CeyFqRt+DW31Y/UjuAQ5c3erfqwjnWqGc+sUu6Tfk
aeUfO0xQmymbkl0EYPtQK/kwLLX1pSk7tGb8qd54b00UvtL8Smvn2peF+8fX3vmIT9SNnVjhmXV+
2tH50yOj+uhIeJhPw2i/jC7zW352IcL01DuYl6c2NvfFYMW4jmsE5Xi2DqXbuyupFK5nMvgIhOiq
m6xxD5lFnL4jmWFa5Y7qu/OqlxjW4D89dXisYZgGj3XA9JTS15bBzrT67gdl2++eluZnK2hjwS3J
3kw4JAuvKsar0ZHUU9T4mvB4a2uRacva5nQuBryakTU2V4UFbR7Xk3lHq1ow+07EL6+atjWC6hCN
AgJMq4EumzSXFAbqFyhWA1Kji6U/VfqiGERwiSy7XKu+NvcMRcTOdQCOVaJ1AE49UG9GFp50BMdW
zISyqC31Q227SxPTf8erlqzMIn/IRx9nXFIQbKQUz9DlKtMeNvIK2pBlEKjRtJq9KMjh3SVGmbEg
snFrJaZY5r1VvIQpVwGRFPJul/RSk9QS34UQJ6OUqD/y5qNOUvhVIKWXYWNbL1inaclY3q80Vs57
H9j0yXqRXk0tDdZG4etobPpyjwW7QGhfiIsvkaOwjlPvWtP8oVYP/8laQa/JARM85S4CZOGhQaG+
Z+aqvxpYFpeZVXVoQBJnI1xVLJQULN3q3LvYQF9mlaWcnxpRouZ4/XfvCAzkjHGPBt7FA58UCXze
UF+eYRBZ4NiIXCbKAzHY19FKgWD4YbHuQFu+uaXxpatePyQdzW5VMaHzxzC41nXsHjXMZ3wEzPEL
g07MpLYOrgEtnGOmGAb8twcMEg/+fkWsJ9PfrzDL4rPprXxHxpd36crqFwKN+NNwgsfIMXGByzXJ
p025VLhR8G6JkCuAXpMQ0DrJp1ahvxbkABypZMpXUU7b5/GkqEsY5a7E8MJ3G8bhCPY9j738pOP/
v+Ul8zzToiI29EDeGio6YHni8/mg+XhGWYwHt0Mz/3yCch2Fh5YTRSubP6ODvq0BqTqrQRGeuRkX
L6PT8I/jAx6jlSERKz53xVAdGuioN8sfUHtb3t1DXomIiI+8FZo9HxShrUq/Cj5CdFPU12ZxjkCQ
vJXIHWrp5ho/JYMu8viK0qHmsf3c3j53e+FtrEHvbjhvzQtUk/fn4bYv/XXSMHx87hKiZc7StM+O
raPke3F//rQm8eplTLE8QyoLkSLQ5Fer2ve6abQXTwu9PdPtFHotx7O0vMCQyV9BOyw6H5yEz6j0
CB+qWdnkXl1QUMRLCRTwpXIMf276evk2hJhUK6LmEi9IPgP9rHO5+g0QhgogCK2LzHJrGw7UZ/FQ
lG+N23y1g6g/VTC+fITj0NxblEwvQHfXsazauwYb+sR0/4pofG/pUbVLtMG4ODJKIKoxNEp1+hNx
OwT3AIjDYyhmnDF+aHQ2R1yZmtsf5KP7pTIzfxlRQs0TUUSfcRzdbYlaoI2G6bXRL0LT439K3KXM
ILrkLXeLHljgmB77wBW7YizBRZq6dnVNAgeszs++60xuJmF1f6Ks3DK2Cr/RdBTzVuF/qAJL3/oa
F8K2tK3XOIDdlviddW8ZsMygZTpQm8A3dZ1OMIGwPhobW0ToKmISxppUH9faR0xx8L8MX13XoSB/
3OYDUSLLoDu+mGyvJjLJXsBI1X7CnndU9EP54k7arnncAmqn8siKa4btWA3gm1zZ7BlK55uAmcCx
9zxYyHKQ51E8xGN9nr0QeZcs0jhwXoVE+5Mj3H1Pn3cO3t6vOuU+KEv3J4qmHf0LhjVFh75GaHhu
Q8LtVEDzbeKGapp9Pg+AgrxYtrnRisj9R1nZTlNN/Q8IIJqwnvMbKNXRbMP695D259zk+yJhuKKU
a37GTL9NXub98m3tjeCn5petdR9jl/nfXRx9j8bYfXeW8ZMFWfAdx9MfI6mHr9zjk6noMHzlMeF4
btlPe8DnGaJBrVtEg2oOnmuNZ1p1yMqTafilPJ00kKqCdZfHa8NkxWa3xibKRX4miZJ+cqLQtSud
NrLXFO+JhNNuTryMCBmeSCU9Gw8dmhE8pn9aBafncWcta/PmZK31FT+IkKNs87vMFTBpp4yxOkfg
Ju2mOSk7DjeNMOaOzyoocep6N6aJT8M+9w9hiig/Kz3rrDe4e+PY1rD/crZz7wpegnja6bWXzURc
t/8M1TUDo/UbLS7qibKuXrjigrxOFHZ4MH5Q8pLu3Z/ynjM/1na4N7p33QVdx6n4Ummstiupts9n
VUzRsTZjfHrutrqG1L5lWfbc5fxAjYuT9/TcJTlP8Xd67/JWO+U5bS2WC9taK7tbb/fGihOImZTd
VR9DWH061mhecH2NLwLhyPNwaA/ZpmRWs5SsSz48/EL0EQB36216gnHtH1UFwCAeU/0zMYNtwFX+
92j4H0jakrtud9qyj6xm/++nsthRy77EahOWxYqJTvi7gRZI8RBpXKRstSk0bvTKatNbVTMMej7F
BQWlj2JCO+JzpQv0CY5DPByHkXCLNHP8LxFaDOL4bsEQTrPU6KBVVbxZQSumdQeS4rVPyz03gqXl
5B7pEAhOVAdennWldzdGKI6ek7Tcabk/+jC/kMcfuX+nn1NG0BaY0WT1POwlI3d4b7wHQQXLFy0n
ikye7mFANVp+juErZ9/m8hHcwnF78L/FYDjXCZHEUasLFI5qyr8ckvxmwnfMMyhe80xXksbYIFYj
I/yXwDbFJlbkTcLLKu58N9aOpiOxEvTlHUJwucwMpgOmHZd3+jlc2gmX33oi+F3rTnaMWCsso0YO
K2zs1WvUuax7HWQgQ47nSeVxcLW9ZCV8Y9z5WVKh/4nUZdRdFm0VPeHHHi7IYp909qH1nRzEhalv
K2AhfZK0p6pvSehwZXuKB1Rztabg5HPcKzFAOF19KdOoW8leTYziK//luSmIJ++IO7jEciLYpeon
/nxmvPYfE6d8qBJU91p8w1Y8N2zlX557hiWrla0k9gvEaasg7eIVdvhhA5k+XRoq9N7bjqFSooS2
BwjrvQ8Jo2/m2/ci7G+aHo2biRb33Go199NUnolZxRhOPqq8KxKwX1k1uJ/x6BI0YBU+S1Kj27QD
q9yoSBY6LcfPLNCaTYiNkUXkFH86ZvORRlpzpbWbXkbHY270eFrco0qLWz5RQcFMXbVgMAenm3Wa
b/921R34cfnT8obNozDRL1XTFlsEMua68ImDsPJWbny92z9fjxO31rJPU2dTy6r7hC37PNy1st64
KkpX4OLdT2Li6PIZ+ZuqCX8AcwrbwKhaxMBUaAZo321l2ihV/X68m4mD0FMa6SrGLbqmwYlChDv2
riNZamZao85gzmJOH0v6174tTsVAyGXjiTN5nt7NCx1/D0fdR7Lt2VjUfC2jKER54Q8d1xyp+qMr
04rpftWhfCrtMy8/31dWewLHYtNMdwUE/fQYScqQsknt/aAMmBzQLVdwgoubHXN5JO6n2vuCv4iy
vV/Mp6wPj4zNucBAcms9dD+2F1bnVIXTukelZEokhEXetp+WXHaBkh924HvbkccWtd3YJCGk8oSE
fAN0v8Ld074EcBT/FJb/YrN+2falSJY9+rsTHuylh5WdE549yPfdtmFCQ0kIijeT1OoMQ8cPTWnb
goDmmxF9c0kNj4YV2YhOA+uzM7t4HgW9xtMVflard9YAf1zosgyQRFO65040NzdBZJglfKafF1lz
ML4Go+wvJiv90pz6eE536I8XOdVVacl3p03uDgArFGtOMbIqgi3gAONnoOR4UJIOXJu7bUhE3T7G
vBpqsC7ywCiPU94dYMssQzSwO+n3IXvMacw06XZTaRlc+ouURGRG6zUJJi6Ta4jD5rcctK/nfxpu
5m4OjqWk6KT3Qz+498dfmvlAgKmgP+UDhbqTO7+KkFuQZFG/c4J+wIKcVmtDt+NLAdOacUi8HXU9
PQZuOp11Gv2AhWyI4ugkhxx/Y0i/WI/K7zgXHhoQL73kzH3+9p3GIMjnFT/oOJT6UmcVtnxCwczA
LLcPMUoeau6q8pll2yDb3slJFrMy7uThucv8gaFHNL7VDkOf0i++nodbZaHFpj5eJHZzlynadsO1
8xc/aINdamN93RSmvXCsHi+CGRMxy2rcXqBuZTQku8MQdt0BzHB/eO7+e6Oej2agd4IsWmtO9dsu
uhE9i61fk9F2DhT9R8Nu9av7OASVXu382CAG02WCqkTGeWJSp5W1QwzBF3IXeXjuiL7umNyASUy9
3L6SdgKE/vr8fzAmatOlLPbK0QyvJtOOa2LE6Rx8PzfZyo5PtdMmJ+zyzrq04KpkWn01GUbcuiQX
B1zt3bynHvgqcd3OyrrP1jG+jZnUDetioVvkeumjFlDWxXwcKnqcC3VKyleSFdPBywCmxggseFuH
6fD3GPfshej1bN5WSUNUbenuS7T4Vds4e7o0ziEXyrn66Kf56FbtEpZjYc8x/gR7JujvPgrOkzmE
9UalsbXARoHQwiFly/Gd9DRmbneiHEcD5ZsrXJfpXXOjW1ikx4xV0wud0JUhtPolq4Btiskr189d
LyKqdFJkLXXelC+auO4/orXT0/Lo9XzXdt6X1zM0l3n5pVefebTTewiMmGob5rABo0qBmcJzw7di
IuZc05zlqBJtoWthvfN0VdMTNMSikdoHqmdebG3av1tmMI6HotkNkY7Kojh3kc80Q7ezbTz1jNi0
o1vW+yEYzRUVibPwg6I/1P4wLIH3bkgag4owtMbWmTTjCAnyTdOCA1Q5eGijsI+IxfnwhfEWsHaJ
7qKKV1lnBYeu1Y5V6WcEZ7P3741UQ74MUl6W/5iYDY+J2VAJMHpmFSwZUgFftCrv3Ex1f0KaO6uE
6Z2jIXyl7CEdWzreutKcemFwpr31UOd2FAqku1quvioEc3iLVIO989j0U1DudVNg0oJJj9cwal7w
llYsxUloz/K2eUmU+oqyZlwX5TjtI80hHN1WOJT7OK7nIY2uhZ6wUBh0Q77GfhVuaAAspYk///ky
y8ers/LsX3clqHlylRqlvYgdZX8ion1Hv1W8KMsJT9ZDsfI8DssflanBLSAdtKsxgd/y6xxdMafg
L0MccI1T64Xan9SScjfEudwVPsZnrwkgicaGu4GNfpJtk52LSTWvaRGjQkmZTFn4v7JZb4cr27WT
s85fBoRAfTQGlaykHzqLQo/jXdCRCaungcBjz0Ute8CYc9s0ufywwYmWzEIsTjsr7qcV2BMTXKs3
vRfc8RAtDPVRdELAIG6q1dTW0zGJkIO7FJrz5+5zAy6VSsEpEgTJPFlv1LRD0Ti9u36xI3292QSG
p6EwRcFqDc24rfWseSOHBjz1g1Q2OOiotTYM4OBiN05BF4C05CZCwpJz0GRkL9DMRqspcA4oqsMv
jGYPPJWWb1AxfDJzAJT/2EzlAwFVmb8YnBIRTkDn2zDoYqU5HZUpfzX8SYi6Db25191k/jQDTU9F
mrVw+IhlKrmFZgUaIHQ/UeM5p2GYsnubJYy2oTU991TnzcayC16n3oYnCLIQu+ixKgp6gYX8Z+z5
/gAorXXdZYCmHK3ewmO62+qRXwYBbAXY07NnYyWwEeiIdCltyDg0jfpHywDFIsTpHx9Oy20L7ABu
kMySsHbW4xizzmg0/bsrPO2IlqN5N38iT09IQhDQHMEhBP6k9oXp/VEPo7eeSDyVZP4ZO9j06K+a
S+vJ4oKBrYwMsfeH7F4JGBg4HuQ+atehcjXeboMSIzfGA7PQue0QkmdXTbxGKdetqiz9U9n9+Asq
w4+n7P5W+d6PN0D3qqKpu5sDIAzdTcLDc7eT5j1m2vFILPMkHJXMes8TLLK27I8o95FX8E4em6mQ
+KyC34Vv8osSj0Mv0hz/9YBH0P2+rjG1PA6Z6BYJ1SNlRWc8TblT1ZwbTobUctKuZY6jeoxRsupg
r1yGq3jA9bK+l2lTveVBN1xs4JxBE1Rvnm0G697SNYzwpAXwvkML8FMMVI9NbPb1uUqQZDwf8KNM
rSAZNvOyUeAFewzLWj6KS9C3qHd711gUQUvK04OLbJeJXMdZgLTXr+P3Ker/IAMBeUw7N6iyAmuA
VRwsu/vX5nmszC/GiCskLmgnPCpvVCpYCD8zOxHroO5JJ0sjtNZT+mcq8YZaXmzsGsPIt6OB015z
whjVojUt6gz5jIA5SX3Kut8ZO7C5TKYAnlFPcb1P2kNqpBGszt5cNVnyFteGtoYvZB+kFeuLKWDU
pPfaH0w3xr7J/5EZnQkMbzq2MepHgmIw/aSphw5TePtKb6J1TmvheSjtq7WiozUfCyODnuNg3x47
pl6BS0hyrQesLiAsL1yH8KhpbLutia7q7bk7uK9BF5k7JnnRDbnpR2/q0TfjtRJn4egeza6ML2Qj
LNxY3/vTcCOQ0F8TqIdn77GR9DIhpg3JO9pO9CI9jbXejL1d5gXuS4fA/GCM+sdU2l2O6QepOARl
Y2lH9WtQBvVX4X+bdacvhoksl/QBfTVjBNhG+wJnQ96IhDxTCm+EKL1viz4EUeP+HfmNs3a8alx7
DdqeivvInMpxOj03cN3dw1QhpUHDvZwQhu7VyNzLCVv74gpgxBOKVQw5br/v0n569cEXLhxf4Rvj
YrYfTW4woTqVcUlOkq5boFZmdNi8t8yK2xtwiYUSenE3K7+/MN44x4KutYlh1KqFexQZasRuavK7
O9A6FyJx8BTZ+d226EfbSInhVoI6BQvgQRTBOTXTdAgk+TDM01z0R4ex36oyFGi/B74KW9XG4V50
fe5x2qODHnBcNZC0KzPlyukgVx/E0KqFkWBBMdGwb/CBp0sbsPyR9g4yITduVwKBmq2CBzS8utc+
o9G6Ld/t7r20OnVMjbg6ZsJSR0WEy7FePf//PFrFxhqgabzLHRkcs5oQgo54Gb7eSynNSeJ0E37T
pApA+JrDhhAqY+M5HqJS3ZcfpQd/roYzPBONhOpv+rSJkyJCkD6Eq9JDgeE2E27PIVxKD9a07pfJ
rCRC/KhIUW89bdwUoARpjET7TA+X5Zjk2zqX1RWbSL4iNOiXrIjINiY3eC0qv8KHt6+yKjoHthGd
fYtNJR7aRM3egz9eNFpIfxoMxLlrfLiUrpwFndPaK4Edes6ExZ47qE7RFNnF+wOoN6t1L1uNYCl2
eY0cbpb+3U7cgVQNLcdxu26voKetwnRob6koDWxVhf7DB2+WCS/9o6mRC/PoLJ2IVp2oGXBiJ5l2
UN3c1w7CCX7uvl3nzqJ0guZMW9Y++0nKIlF31lWWfVhh7X3mE5OJtGLQSWO6eC1D/QD64lfpet0m
JIWl9yfGNUZe3BuINK5Xdy/2zHksvbXBDvdoj3Fg1JG7CNMgDbbgPXIUP26+p1v9C49auqFPaKFx
tKJ6B0fm0tjktnT/e0OMMvXqQermdMBh+J+b8rFb++NBNbq5llbv7gYTLP0k0wX5Iz20AyfaVENl
3WgZmLuCQmsWlJq8xW0OWLNrifYW43ctjOofiHfwm6wIt4nrruqyr34ECB6SdTTjHvkGuEzL1Hel
KY4JKvprSj71jBSTbosTPDp5IeKPVOO214TJN/D5eKYMHaw6LfPtmDavXAHEl0krYF5MUkEMMfsX
5SagwXzzy7X4LMaJQV4uhLDrWOl/WODRbevrNzxHvxOnG7+cCNl+Bp31M2AegJ5pKD/oC5oo40X6
zrUNwZA2xneUyPiXQ5f0rhG8SRlk3xKiym/DDtegIeovLbWShRE0xskUOq4V+CqriSLktY/49UG5
Rb8U6iPhBaA+xup9tHwFVti0VyRGF190jZt0LL6t0HFxAYJgy7iUI+7NblObxCR4JOMc4GB66+KJ
qVwZLTtCXbeph+ZocLBDh4377lUa8QmFABA8RfoaFGE9f7YHEw+f8qxORgufASvsMYvGC+VQu7ec
aDxUTqEdE8KAZgRZAWLLWXgSJDMvHau7EzJt4J1I/YWnDALmNBNid0WMKAYYZKa+sS10p1qVsdl+
mB51XViXe4Pe2rwupHXQ7cQ6KJO0vNZyxjcbmSlyf+1jxMG5Qb2oLxknaR/1VP1yh9q66CziLmKy
v56HWe1D6+F93sBbCT75NZaxwpvQclodUoeYCbJQtI+IVJ45knRmI03n3yVe6eeXM3fJtmFekfT0
eBodEIaPSnfOcNr8qy//6Hq2qVOsxS4Lv3UeIanPezT7JFNvpodEpkY+MzGfnTNYro8TxdfOS9I/
tAq4XJh69pkN+qMg/h6Mpj3LxNSWlCHNvsedNosjCRestLaly0KPXFPba8YDLWCcbw1qEsOiDTXQ
Wt5GZaTWEEcgBWqNteDkDtaVx2Q6KaNdBIJ/B/0hnfcWSnMTosUtrH/60JcbOuXuYqC196kJmyyo
pI8vVG4Y8g3iHxhrE4NBiweGB+lV0cx9dMuL32b3cKNMmrloCK0Au+Vf81CAUshwsPm1vRjsU16N
9D1hVXGCB5uhzsVaK6tt0PnnYQJ33E7+0krLCc992ZyDZtTnSkZfRZkBX9HV2o9MsCltWW5SvyCE
IJAteREI7CcxVWc/ihnOwVOd1/a4dZnovDw3cQ/anVuxv60cbK7kWpWnpuHkT4dc7Q2Feyc2ON3i
SfymTGb2matN70cpfCrxO5FKe9fChoRKro/EVwxEn2ytvAlOadz26xqOyqFHlD5hyHtYbyMaB7V7
pejDQtgXYBRAss8ETJU1epF3yPnWSxv48sWftJqZ3BRvYt7QF6wusNcM7AYsaA9hkPx5HnYfzzf1
HwZRN6PvF1OIZ9qiY7RkcUXAUp//I5rhKeXaxIHx1hvWMsHZSe6W/9sy22ugoAzHJeEjQy8fZT4U
njAiAghZVXx0ICvua8eB5NImxn0yrZgCkZdqT/WxyB6pe3n4nVu8toHguSVh8d4MH5M1g6BdLGH6
yqP12Dz/x9UJvGVKEBWjMAJfHozaYNKbU5iMgLZYNMxpmFKNYx8YWu1PhuRlZkXxN9YOlFpQJKOB
Gx2UunBRlwOzoIK/XeD3axkQdFp5+kA/1wdbng8LyQmyoA92mkwz3oUktCohsW1UIE7Kdkhufnfp
SdnaEZSCiSozLyG94/fEW9kSWgzw4elsuyW0c/nZs4bcZWPXA0Agu89ztRv3jEPQTc6aIaFJqgWi
aKdoxc26NEBiyg6ZSR3QI6sftEkW+libzQgeV0IEhUVSkozrVdsF+35kgmbl08VXIWWmctxbJyFi
m5lHWeiFbyxTFYjRqLjD7vFnfhaVpzocPhJ/0SStAynAIUDWBekM0yw8uG1Wc3tEfQuZbLpXpQEZ
YBTRR4UNnYZMkG6lhTqOkoJbIGATzWxssMFIg7UOaZRiDYVKNbSpZvPk0dAlTi6IeMFRUX0w/vnO
c7CVVEmnCEkdOva2uCijmFMdEsl6Qps2YsUrHSDPKSZDp3+hknC3QZJ21+ixSZGnOXlRrkeXZWiF
MN3DbFgdAXq8R27tr9UGFFu+GxzjVdcS95ppKoTyYIyrDqazS6DDURNmd/GZYax922Q6RFCVMfXu
VdIDu5Y2ZhnOjy9mJFC1hIivPZjpKxUYdURvl7Os5/0gmPEw+dS4TivlimfoB9na55Fm/8L24pJ1
sHhLhKj3dQdzFg6BsdT5ufDc2NWBxF0UrWesrSurHpvFQ47AxaWZJAkmBeYL8zZKpa9ItyAKL9FW
faqH13bDbAnvohkkG1M67tG3qHvTNL0GJSYbQqwrqpU2uXaxwmsvHna20ibhr9H7tV87NH36hNkU
lq/B1MzTJIff8PfSHaOjCbKX29tzy6qutiA3C28wXxRoA57bsr4OBQAbKJTkaJljuSpdQiJzavur
00JoEl5Vr6ep3GRj20PEBJoTVlbJCwFfQ4cOWw/TjHyAvq/LRF1LS6olUwR78dx9PhfLN0KtbewM
7aLMenXVhGej+5pwrcMqDw1004RUEr2EKex/sXcezZEjW5b+K2O9HryBcohFLyYUQ5NBTW5gSTIT
Gg7hkL9+PkTWK5Fd9p61zbY3UUEyipFEAPDr957zHWDyNYZcRkiY3PVzUXrB2SbwFJ1idnGqlhli
59wyXRpO8dSfkjJHypJL7of150Ckwy4jKfvs1v1aA215iTwePOnYhx4XDzbOo3M9JBH3qp1uV990
wAhIItnxkokQY2q38eP0WM0KPr3SGFldouQZN+pIbpTZb2mmwNlSqcZsjgffyYqjGupzH9fBEdHn
Ft7K964AohQMgK9cX2KMj8m9FvqmToIz5lpjM0SYPQIZykuU5/FtNIH78/TiAjxu10XBd01KdeMQ
Bk8IiDq2WFg6uwuIeTF8cG1SXIpBr/hVWFeC70YXdneOBxu2Czj4VkJa9jjON6HRXzaIbi+xy+Sg
0VpvR2RohJbuo6tNQZlwCipKXdQOxtamskFPMbzqwXyV4udBjhdcXLhpS9nJ4sbudBNV4s4Hh3qU
mXbUEwOT+Tj2+14V5poMlE8ntZHlVXsHYO8pHkznkiYeE2cTEESXxu7l+r3KDLQ137+pO/AYbt18
tHpl7q/X6iSEuaZ0s3Eic+ma86Wbg4GtJoey2HduCj6fzo/vEPEP3CE6nzg+7gR5x0WAxzq5Fz00
o1A4m7AqmaySpRCSaujL9yzAGe5qzjdv8J+U3/afZj6euzDJv4sQnEEsgx+WQVjY1JoRAkDaPyAu
oUC9egG5zwthXmDPE4viYnWli49bokihLHeIRXKjPpp+EH/hpiDnS7Qf3Axhzgnn3egLzOejkG+s
ZwSci9p+SWF5Qh71ymfSlKslVi/vMdFyF8u0wmM+0DRPOIfuYzp6K2TC/p0sHXIMx968hZkA8XYw
+nM3zHqXPFInHGDYoiq9YsiCJsCU6BO1aCaVTggo/aYZmfUJYteAZhwC6HnbGsfL0XbBayooS3BW
CI11ROqcBWLkDZJ17TakauDk94qLA9lpZRd+f6+8DOJZmLoPtcBY7fayeCKrk+TguIEyWyC1NiEH
vmoJKxj6Q+PNt3V0cRj1v3U9ysAUTXIQcqesq+FrUEz1dK/40TnpxlEhgVQxnhquaabNsbdNfIfj
Hk1rjgpLUR6AdzB1PHReoePWqbofnsz2VjPYX50s78qxjj/TVHvBQN1+c0yK1Frp7pvTIZstqwhp
ikZ32LVT95leOhHkg66e+Luo03R2+zZr4MotO/O+pqO6UoSxXqwJU7Qah+xOtDLeEBShnc1kAFGC
DOUkdPpGWj13oW2t2WJXMw9FbcpdVBUmQ6EcuVSb2UTAyYywUsSehBrkR1xe2k2fN/I0WejRRk3U
5yoqWpS/uBkTgDXrqKhwhJRWvG41vIkZf+yq7+sKEAzcGWUa5qNlEZRsDlr8nFdtsGicaHyxbJIm
uN9Gb+2sngKvpr9DrPuA9pt/SJU8VhYSrbLJTo0tx+8989gyKmkvu0HABMAher4aX34edxzP1Ano
RRFKcT5Q1eMzAduMs1NvcyaJnvpuhdYpsmP06qb7GINC++i5rrC/dO/jDOauxt5/tTG7Adpw1QuR
xjg8SZ99IgiBjKpSGzBG0nFvgCc9mF06rKou8S+m3qcACVv9rsmhnBS+pW7bgoZIa4/yrOM5uGnq
MjvpVRlvZRLEGFzZKomxjQ8Ni8+OUX2yF4ir97S8890Yh+IASAHdUI7KuiYM46ZiHgRRYsJ03Fnx
LVbvcNN7urxD8VytSantL8z0zZUc0QT7fUNC75RmjyjsJqZS+vDUBowEaBhozza7zkXlWd2r6cFT
qUQXvo+c1kQ/A7AJs5eYm8Cno023snH9L7sydzIS+g99KtYBdH60Z/CpQuwUEJu95c/D7zu0nYJZ
DGew2rvKRaXGythbQfyDbcUBc3vzVSv/4pNf9yHt4M1Fe/2tJhgYQLfRQ+2Z1IJA+5BuD5qJrm77
59xH2aj6MnkS+gC1UZUUp2g9Vtx8mvsYAOIqGqbkwrIzrG24t7euB1y2y9I9cYfRoUtUdGhj87dn
Qil6u8qFtP37967PnAa/3eKPVzfzj//0kz9eDqaoc5Z/vPKXt4EKom0m27j8/I1//H/X112/DMhR
RieNnXlM0+hQFWN4wGjx24P7+zOMiAXZHQrBZMmiPFjyDCLlaJdjdLCYLRMGaDQkWdqb61foix3B
ODIvDpk3Hc0wam8nJLkQ4djR+O5t1krMCgnndpuMxAElMXLmcoi0uZNDENP8TS8+tjG4iLHQsz0J
Sl8RVayGIV3LztVQriOa2oui1nOWVVkSkJ1aLMuSTXpdbh0rdBl8ay7RBuHngMJ4bSqB5oQNWlSU
T7pbOEfCy1OMlnyJiNDBdiwerz1dP0uaI2d2cM69GQ7oeU+p7YbnZui/6s5Nlp0xNQdl2c5OVcRK
mXVVv3gl1hGoLTtlpPnOCFv9tSLDzbDNGoqP7mwbCAJ7p0jluhlTHdF7Ze1ZOtZmJMYfeQc5o7xp
LBRypYkZIKn6aW3OSFhFHDBjhxFdoPE6IMeGgr9SkGXcaqgPDkvSubrLURIvEzhHi2Z+vaw7pjXu
EyqqHDu9O2wNNkNsHNWha5KvENGC3SLPjRRGEmHgPAF7jtGTYKzVMJjpOhARsaBFDgUIIaJm2f7Z
nm/7JmD8LZw5CPWADldmWKll58baOja7hmLHYOwMUmcpnXSnhZJlswYOLW2Qizmwtm5M1uZQlygw
9XJfdQQrRwMZPklxjrVI27Tiw9C6c9qHD1DDdO6BfrDo6IFB7Q9XTFnpXBkXQf/gPnY/CuqYddnw
Tfp9xn1YoSWq0cpPTlEsmbS/oL9Sy8IREReafKXjRAetL6pVMzh7lgZSlboRg1NZTFvsy2uu3gAn
binh5xM3FgFNHA331QngGamRLYfp0VtidlITt3Ps/H7O3h3LBUFU+N0T4rCKNofNS5eGwPucAO4q
PxjeS5km5V6ggsWzLegLjJWxqGwFlUx0E5rocdpe04ZzWvitgHyX+UyLM30u7Rt+pzXnYgm0b2kl
l1bVv5eE8hZd1b0aPSmk6RNO0v57NjWAWZv+PZ0atQnxfi8jXDuAin3iT+n3EuDTrTHjP8yx9I3h
3+IhmTa9gKmSN8w7dTu8kW1uLxzI52ELl7Sng95Yj1n5I4jtd1dN09JyJ4fU+XaP9nSdTsWubFv5
YluACXNd2hujGu+R0BgPnlmuNadBrtamb6quoXVRfdQ6sE6vAluVu2HO9QgSKMR/+dGm7sbK8b6K
Kb/nAgFGYc8OjUd9CqyXoQDhgS7UZTjyYTuRDqdRhucyQtFj6QyRUQDVH2borwOnal6z3kXiATap
j81228doGAPFsERN3ntYGT0WLQ1iUm7li6DQ9XvHtval4+/8RKhvUp9LHpTEdzYb2SOIG58W7Oju
aLYY60HX9nppa09WrWsIpQHH9A3y2BIwMkUPnRUIUHrb3OYopHYxHpsnIh7O15/FBn6Doq7Kk5So
NFuc10zsH2Wia28yY49V4bu/WHWqHTQftpM5VupbkZOZBo5XtwsKLpF9ImCb3jOLmPQ2zZmwBN4b
jvldZDNMI5DPfhqdzxAVP/swsUn4ZPA3UX2YNGt+cPYfIgj2sD3i5ybMFAUe4E4XUng1L7gqKjH1
OuPnXJw0rSZpDar6zvXjWzJw+09/Sp8GyCMfYZF/+I0n3sOBMl9kNMA8G55M3hMIjpom31+f9QLV
u+fFLi36+Sd/PPzyml/+vz/9L9df8cePjToNoWE5J+VWIZvnMCT6uJT7eH7o7TYk0fP3r6/PLJLG
iDzmx9C6RlOtUw+Cp59HEuoyEuA9jMMDMDFFWZON+07zhn1qAejVSr9eRFLUe9VWtb5UnXJWtQ5b
uLuvM0uH2g5FYBQlFK6MptRIPM9ETe1MJf+IMeaxa7JqXybqMxW8MVBfUCE1i9RetHU9La9PC82Q
++uzX3/SCvE3r//Td38+NUftoTSNipTQbthPNDD2oefuyAFQN2Vrc591unJ/fdbGEf+ev/neHy+h
7F2z/SNXbD42TR2Ne9B/zczaHlc6wHoGy95IcKqQTb235oefX+u+Xu8Jzqj3WpbyqmSU1EFh/8Gk
r9r3yNKzhXE9NtdvFIbJ9sraDGMY7IwiVPQDrWbvAftd6QnxalhQdnaf1Ouob3Gt8Muvb0aUWg3v
Bd6MGygBApszrGziYn99JqnZ9hU8H+7LZIMge+5Sa9Ogk/VtrhMI1z+P0vVQGfOhUpeeRh4Lkly6
vhHuBrmO0iGH7w+rb9IgObSRm2FdGEfC6+D1e41LyVGR1pNqPpBQrYfMkF6GJsDIkFFBqoZpm9kx
d3OQR20LK2QXVGUH2Zj9mgxFUlYS3d9L98ZzBzqlgMaWsVYVOHV4uD5TpFnisBu36DPafRT2LZgl
284W16fXb6pwDLaVvLhyWtiovL+wbmIqbbuPVmjx2tAq8hvhqd/4Ms+hJrlo8j2yXWx/+mYl7tuk
G0+VqFFgyT4+jkTZrPUhaN46y90IlHOfXUEfv0bdeW/MwoGBFA7dc9ZGlLqX2qLxVUM1CoTFQBA6
kCO8gnuEj7a4hyUe28n4ahnZbhryfFWOmn6U9M2XvkaiC6ettWqhG59S9hTQ363ws0VgAObvmzAG
Z0n7YpFqTnhq8xh4d88MPc6GdFumLm6lLKJ3Ap8RDP/KE3n9VnkgmVPNrE4+doFbsnCwAOA3CPtq
eMvKcOXVOvnlXuffYh28qWN4IDA/IEAmzdrV+ucUbmw42ME2G+uTQoi/7N2k+qzFWfcZ+/m531Lv
mJhSEPOs9bwDfj6fsdfTljm/9z+ogO8F1dX4b1ABxr8Kdfu/dfvxF0wAr/4t0M3x/+E5wrEdC9uG
jjmeNLXfAt1cQtscS7gI7GycxL6Of/+fmADzH+j8fE8HHuD6ricgCLBjvBIETLADhjBx1hm6IRxT
/HcoATAK/oQImPkDmARIm0OPbfKrrPnnn9/uY+Ip//M/jP+NO4CLoCzdFXno97aNSCZ08N0zVgvH
G4i+GGZBufgvfzo6v0UD/i8KyjtJ2c4vmsEDMhtDWey+/vM//su72vpf37XqReOiQSLn3XW3RrIt
Zbf//3sHPpA//115HzU1mFN3BSNsIapDB2XlX7+D+Lu/wTJN23EgNvj6Lyl4iMRHvVH8DVNfLUd/
XA/DnDIz/bzeyEAMv8u/OVR/ZTj8dqj+9Da/MBxsTE5da/E244B+engyls9yTP/N3+L+7d8iHM8U
aMNMZ078+9NZQIK642c9b1K2W8BWyYTLr1+kqyA5/euDhkDzb98KB7MnbBeU3C8fPWMThofs41dm
ktxkxAyYpATnbIpgxC38oj5C/VokAeole9M4+jKnUiEiBiqyFn7qKZpvGsR5fyLDNcKMqwiu7s1X
LQhWZBJu7Ek9qiE8VO5RFadsxKcx3GjDdxc+cRcsM+7RvvQXKeB1l5q9yN3XAv+SVs/LHKzPKdsA
S14Z2yETq7oUq8D/MQLjx9y10mx6cG1/Z3vyG7LnBwFGiAjQTUTaU9S0G9356mjOpdNrD0s5QOOi
NqkT0b7qmCV1G6t8LRvCH0iRI3h7peeAoaE+gyxcKv9uyC+296PLASviDEQNUAc6MxEWGzkDnRs6
bdE29wrWteXAaktG1WwnXoi+2BeMofoKlZtHF9fStmNEQ6R9sBowD1myTxyTfLovWTxb4tQQFlCx
2eyJqk9Q0LQEw+sjqKT6k3SZoj6xuVDje5geQLwzJsRhqGlU6IRZGwt+aZrtZ27aHHPz4CLr9HXC
ISwnXsUwkWzUBRp5NFgXD8pzoaQ9KD9aSv21I/PBqsC6V4ee8AZGHxHFeVK0N4HAzcji777b8pKJ
pyF51W36l4ifGNwwqlsGY3vIYd956tZGGkKC2M4wwqOi0FP9q5M266z+LLdWN63xIfJBfjrY65oJ
JFYil5rh41dhN1XmqDPGVZ2BfM1fOwMOnube0WY8iwxS/nBxiHtJM257rvXEUJ/5kc7HhZdImda9
lTp7+OMrq4TN3k6cVMYmzifYrMhCk9XQzZHNcwC2OtDBY9jorHLze208zeKRPNwP206PzyHumyaM
15b2WIN2JJcL7fASgjgl1VELBYM0SVI183FK+Nr6bkXDijzfdWKR5MUnV4CSb7vyBs4+UXY3RlRt
DUhnViE2aYUksBgPiGk2IoGTSsJKizO5x0BVNureqM2D0tvHUpqkGdx09bOZe5BhugdCCg5xgiSk
t++cclaCtvcp28TBkDecnUx45ZKM37XZVXvb6zcoxraeEawTRoQDFwemcTKKX2KBYzH9Ir77RvSE
inyIZLhF3McVe0rhENgxwDKNgfoxE4wBZ6kW49pFamdbqexVDUtgkfbakXC3dcCMMmyjncsJb7Sn
UviY/D0+mWYlZuxDFb9ZdLB0gxjojESIVjvayFNBg9v0eAe2jWRJwzVO/R7SCJE19HvDb/qUrisG
X5S2i3JyD/YUEDJJbp8VE6StrWvy2yEzLPpivAzaD9SgO2OOsBm8gPS38NndaXziWmKeKm94N4dW
HSWz3tEw1k1rvvdFcYzbbuXlqJCzB+Z8nTyUkbPyiBlNLyRnLazugHMHVx200z66sS3YEcyojYkI
LRhZ7tQQBVwt3a5EMQFqt4NLxQXes4fVKy7a/II3C0IPkkgsZvwWZkx7a3iYP4YiAZ790dISSNHN
pJE6uCq89wdcGTR1ktRZ6BuGr6QsBWiHTkDi/81S9berOjybf97af1lzey+0Qt3K3ZXVbDtzF3nH
6+LxP5Sqf1N6miZH8v/8M7P3vyQKP/Tfv74Xf4FUzf/Dz/rTtP9hOFQnFJLCdxxqyX+Wn4bxD5yE
hs0kzmL+CbDq9+qTmpVykILnt5JTiH9Y8FINz53rUf7z3yo5f8FSuSiZXdPyLMcXQlD0Or+UAEmp
u6VVNGolWMQAoMBed9mobUYvwRiRBET3heVTDATtvXEx33c0uSvD0lHexPdZj8U3JYrkWERKHRnT
KlwNtakW16+vD7HusHIUDml4vvG9iEbjPo4bBFk2Ig6zzNPln47339Vo87/4j3r2+hfNNbltOpZr
esavichF7Q2DLex6paOOtVzln0mOMneJLDFOWKQTBkAsCfwjnNO283E7SBeMJgvJZAeHPx7KzgNL
oGmHymMGUTI2XAjSgL2GjD6GAeJgJGN0oivd3WMEXqH2Du9I9g2Xht+19Fft8SRVPJ1EzW3Rnept
NrX3dkRsZRZMvFFQFDf0W16RrUanq1DbLzAreBPBaqpHoQeZpsKyCgdMC1ZerMS2l8BBaYOccgHv
wh8xNhRajT4pIw9IFd2q5eZyGpHhHr2e7PIUmuQL4WKnCXTWFwmGLwbJgP/6cJvOX3ct8/H2XPTD
lgV0zeeE/KVe1coBezEyuhXdWhqsGawrfegZWk1kmy3RLvc7vZDDfTx4lIKd9ULMgLaDMZKyVFj+
Y4sXeq1kBkHfVNlRBsCLlliSBkx07cs4dfoRHFn8UPqNjU9ojsFj3v3gaeYjouUngkLdgzNTGa9S
5T4UaxvvXNL5Fv3ICLokbpytgWcQd1UUgy9q1MKuSZYA1GQ9+alZrKKSeUTuMSfqjEE8GFHS478a
6BuCbC1Mk062x9hjSKN4fXUDy2wg84xOcCwyd6f78N3z0avuerILHT1TRE1ijUBfOqwb+ZVMTboL
fdtEK5RYMG6yz27MiOq1/RDTspNDs+3gUCf4bAzp314fumnybzmJ63Iz2kX7Lg2s2LIFbNH14QcK
Xv+h6n2Y5DoRbh6rTLdAnEsJpHm43DL71WryUxUDAu4BCACjLv0bTa/adRM700ZN8HeU4aZrfT4K
uUU+SOgb6Vop8DQlLvKlVQ71D61pHqK8n0UVQVW+xSKIbpJaPDH/VrveH2zUlt4XsyRtZ2t1fvbJ
M8ud6DUom4DEtLDHpVaMews2Jct8kXWnOO/qYxk0Gy9/wM9Qvpi2L89myN6ibbvxlil1CERcOG9p
4NE5GkzS+KRAO4b/8MayLZDsqnTuXPIkgImszDbLA4ZigOWzdLpA4fehrXiw0GO/vmdBf5WDl78n
U1ms5nb3ISTB4xHlPz43vl84LvQSbMabIXQDDF4YmpaxTuxj7QDF8SwwD7YdQrLWRU1eQBgY9DWH
8dURL4NT9kt7xl1rVtXcpxGEuR57JSq0c45rfvnb5Wy0UA+wlQZVoL9PsUtGgIXgoJYHXU1sbbpq
AnUUXYyM93ZKB5w22SYMu0qsYshksfskEvpCn3Z3eC3tp4k4alJ28uQxxveGCQOiQGqVOxTC4blC
KA66CbachdnG1xO1BnAE8svLupspJX/D7Bzz6fqlifwxZEhnzCdB8fsLWuJKb4U+Pk4uVVjYZDSI
5yu3LcxdnU1rbwTeZwuHGpHs3CWqbS7ZrI7SQ1pEDGETD+BSWuGesTrsvvqtJ9L+3COvJDAXqM5r
ZqNxKWMrucWgeyPTHoB5jMTAYxe/aRB24WxND6U7B6pJ6tKixy5WFV5/MqzxoW7LyaCzVuD0Hc38
LtaImW06G8EkQbyfEpnLCdFBeHI2XJ3MOd3t9VIbfBj+HjqozfUOMkTEP9vjcOdFpJHbvnfbztfc
ZPT1suaOuZF5Tfba/IqozEySDdK2/q6huR4XQ5OtuNMx+VUD4+r5GdGFEiGRMpnzGrt/fZedSZR/
XdQEfSfd0Q3PmusHZ26A/Kkp4BSmPwyqGtB5s14suIOWW4aw4YIQrvFsR572PI0QkwdM1so2Sfad
Pdel28yM4VWY18EmTRrQZdhskM9D7aWPGW2k9Kjty2l4T1INA2SjowwzPJPRWx6dUHmQBeXmnB+2
rG+SKVA3IqBNoEai+myXMEswj9bREsp6QgD925cJ7oIicF/0FvfObKE354fU0Kt1NIOqDUMj5JFT
+p5AgepR6MTMswhXeKTM6bGugvoScXVfvwqgPj0inFibAO8uqL/IbWrAAeez786dv4xGaudoGpql
PxTRXI1YNMkI5IxQn5+uXzYvmV2pf7PwIaX+tdIwHM+iS2dijzINV/zaPiHvo3W1yKSdf70AotSx
jmZf+zc62fCrKpm6x2xyqpNLQEv3NNXVSI6PXiAyZF0JBhGg21avOm4rPsX0h4/dVY7V2iRS9jSl
RQG8pXwIr5hNvVeQ5efCgalwwN7Rtw4JqtUY5NdsFjwbIui4rQrALn59MbD7n6zS3o+psLZydotW
ShMHcHxPtWpUvAkJ2lCiVrcT0S7Xf0pahVx6BBtNg+c+oEcmRLJjRF8bwDengSUxEJnamEXnvCLh
XWPH7z7YH95VvvoqAmUfR5GW96bS3j1kRIObpHDo++LRDhLE4uCSjp2wN9qk0APMhkYc/BaRGea5
cSz66nU/4g3B0R0gQez8nOMUKAYzPa93CMV7yJPpOJD4uCFeUWFFKTIsVPPSpBLd406gyZ2KgUxN
41RRjPj+uqykus+r3EEWWiUrO+uXcDzj+9QbzV3s5e1az9pbB7v28Xq8sW65izlMvWEg9wVRBvLQ
deUiK2qJbiMngQ4un+hmGEld4lYsGWWjs5Nr2XbRJQQnsMiN0sEQQ3SWFBjDbNd091aSPJvhkN96
WvBpuWH5IhkIbUFuXMqx9Oyd58lL1VTD9lohoaJ5IX8lX/Uln2HCWrrqlGmea6Qk28Kp653jMrAH
47WtTDt5GL3hM3KEddc405dVGd4ub5uGdSpDOJFpvsXsc4a1Enbyer31dVkzR7mLc2dFD2NA5sX1
tFHzuUODJVj8/LOLlJVLN3vEDyMm6shU1TZ38RSGyAKW5AOQRD05aXf4eXvt3YYF0vMBAc6Kjboe
37M6QZrX4yWsQjmSa5v4t2UsfGKvyu5QGAY0rK4jWi6bknWagk7MrOibFNkgUOrX+JfiPt6m4WmY
CzMSIKdtXHdY5KrSPov5oa6Mco0RnaVlLKt4A6Bzf71Qrg8ON6LNz5/Kipz6gv4b54AZb1BPNuvA
TAzSytqImVX3oiXejChRxWuRzzbPTkco1qFoqyYWUSr/8OTnSr8x0/HWGD1rHZoqenOsehNhM/nM
Kcrr3jt2FID3Px/METOUJJErbuelwqqWDMiiM41sfdYALR1b2j9CYZ0VuMvnCVO2BUOcbCJJe6U9
u04Pq2M+iQd2IUe104QkaEu25n0kTPcpjYSxZkO5ihSsXr1x1V2DUHop7O+6gRy0qr4a0JWn0iCw
J1QfmfCaOQcrovmDlscdKlIAuGM1C1czETo7XfNhRf1Kw5Gyjcc8X6duYJ19iUTbDCWnfx+CAk9p
TnLHBZqF27zkcz17AYkLUjWcKAOaVSJ4qzdsKfOCfP1k+rDZmYLrrc7HYZtiAbspJL4Ciu9nP+k7
+rLl49VNm7uOXGtWu5P5NvVL9lq+Ubu4Bz1CUgAcENak3G3Vl9ZTPcZPyVh/dXlsMGUNJp/5OiSi
ZphlFZHqUXQQ+OcPcyD9YN1TKQ/rsREoaT1fbkWFgyvN0oooHaBgbnHf5pgyXTk+d6m/70Qcf2ha
+0mFwSJJynzkeP0HyVD1SrrNR61zlymL9yFvzF1agZjTo7i+xY0JQVCRGLIsDI8DYDcaMsyiL8eL
NCAyjaW6GJ5dvv28xETSjHdiLjyLLPtWkNK8SJrX69oxIWTc1s0V4zAvJT2HPXFDXBz8g4B96e3D
9T6ap2z9cteCihBQP863SqN7nvRh2A1J4F2amK287HF9VS1n4JA2DnJyBLBTtP55A211NzzCdI9u
GKbyIWnIFoe4ehtFdNJKbWYMWvE2KYF+dJ2x5o5mPxOcwObJvclK7uDA4OpL2z1KjI22mYOeY0Bi
z2GW+ehPBxwxqFA4ZW4bq+rvLU9ApZT+qy+V2ETs028qvPOvY2ieHKBLde7kRDx48c4aKndjCJeg
C7LAp3nVCEKhH8bItYHyTM0thmIQOaBVHwcXkAFEafMIs0571nR9W8wU98kR3SpkCB1OTv3m+7IH
uDk6mzSw1rVt+jexzRWE4IptEOSKm3Eis62uBWElrAvK/I4pLrwbbevGCYbPVIXYHpRtvciI6ijj
drGMSs1dOm3h3P88nL2bxhs1YFHNVXlr2NMjdfBDMxRwpFMUVKnPDtGNJu3UGi3FrsJoc+NN7Atk
bsldicx/nXMD8NDfZNjWUgTnnNDZtC2Y2Iceq2Vtd9q7Lo+OF5oXtlHUw27iPAdTVNz5Yy32VRg/
IrzBl2KjSw1HxulpjZtI2lRKsaXRJccyMbOi82c0QusJmd/bMEm0L1XnBIfcCO+uu0cUPrejbF+Z
bchoFTdTg+JNMRYyoT9gZvO38PO+17X73hgVuSxDEt+FE9fdH8+QQDtr33G/sxsbTqYdGvjls+4Q
RfGPHlH2o4bj5z4UxkK3E+3RVFZ7MiKSjq8niempeJVanbM3Scp+RcUWNuJBNukdUBxS2kQT7Iss
ZnIwjhBJu6g6CPz3mP5Djq2WAIQwiFK5Jelm3rnAHig1QeAx97diDRvqk0rLOxhh7ixznR0nCDOa
AXNZL3+v7Y2cmPImaqPNz9UwfJZY0Ae2J9KL0pfrs2lqAf5IsfWwKQWLeCLdy0qx7w8zkvq6os03
zQo3fHwpM83a9ZUxcVaijt+MSeMvhgzdBGSQ+skT0dcgLbKG5ztFGbgXpRLyXOpgmAMfZ6uAaNYA
X7GWlkTcNlWDs8Tr7HMycfEmOYmLTtCXKz9+Jk5GPerEDN9EysfKMW/a9UD77tma2irNO9q4uF9t
h3iKynmReE4JtHCyPcC+QzsJsKwx+jpMIoeIFFsd1/hZRaJ50LlQtalelTr+XMsg+IfkK+NwfZDQ
pEUnDlDZjCO0Hwt7wdwBaIqiX0eVnx4duJTHdCzNhTUMwCPyjePyx+SuVnCb0uWZrYKzzwPtPg87
LMsWDaa49NtvMgyXvUqD+3wkjLquGFRg8NOevaRIIP92jE0SI72pU4q9HAHLuatS8m4wLuztqq7v
DSe482G+wtl7kgj6z8TRbe00V5TDXoirwMoflQYKvuzyjwBQC17XJNr3U+W+piSCAhw6jhPfVrWN
rBYg8pIs1uK5bGCks0FNtZTWgiMI3RL5ZcqQ+1+LRtQiBY0F+k7K7t68OE1Oiv7qqslcdtfZPC1s
NBeDX43cjDD1fdqltw2l5anyp5n9Ph6giMvT9aH0QIgRMqmgboZd7nDx4C8m3XtTC1FtrzWeG5jq
jKXywFEm3TNscz4JRECaLMpd7cfpSl23zGS7YLkrx/GcCOejHnr+hZY3niVg2fOkNzSG6GEiRSym
VRbg++zaboaAjp9Tb9eQOxK5BoVrLX5WfYhT2Qb3VbdWfT8/CJ8KmfZCVQbH2uhPFL1PDmG6t0jE
xXNVPvWcxk9eUWb3rS92bTRuasR755DsoEvQM9KaQkL5WGrQMYsHeh/hoSW8lz8EFoEN7eb081Iv
UzAkQQaFuW5R87fGo924Brb88k5X2t6TtXYXk1e9oVAxD7bmMO8JI2pjEPxbNmbxURpauwpq4d7G
YGxXVFbsrjIyUJvq/9F1Xr2NM9GW/UUEmMOrcpZj2+4Xwt3tZs4sVpG/fhbpvvjuDDAvAik5Sgx1
ztl77ZgmIAQWHFJBb1/nMfRyz0Nu8tpjNTove7YK1CVDRpjUtaAJ7o/6vgWiyxGgJ9faNd6XHuUC
UXDm/wq0I5lMHkNbqeer735gFQAodvgh3z3CoPlhowV7zrq5tgjc7qmT2L+Zb7pgChpttxxd0NmE
X19GE/G8bsXTM9yCEMHxJI9IRKdn2ecsi4FRrIi9np7zCjSfmHryb2jPlLs0Lw6RdnHdD/y8GCZn
HwI6ZfJgl020UWwql2GzjDECClcdNdj1b0mcl8dY61dKNeN6+Zht1lb7AP6kAbZvbqrFIwlRMZ4N
DW8AGBisb8hxWfOPGeyloPY+ew+lHDFaR1mNsJa9zEfIvCybWuFg30hTaPtu5LDg7KgE5kbk0NkA
WnqGnlbvvEkDa34g810grQw/QeWtdZCW66ya1AWFW3foUsaMmeIzjMPgya98ZtCESd0gU4CWUbQ4
4pZ8c9hE2Kg5Qg/24KgnHbw/Qz5SvKhemGDXhVjbcb8Hdtzcqi5NtqSei1fMGTWzfwuwcNyuy06m
CKxLcWkaMnuaZvjpAxI49wmRnxI87jMLpHUnKyKOl/ehzvnZeW8cy5LlkEs1/1ap8FXvZH6sZfCs
a5hRNxlo+aRzrjkXzr3yQMU2uUk2iJN9wacYH74XAVZjq4cMv2bQuZ9dDvfCrCquDB1dCgNUNSNz
4T8Hen0FXWV8APkMtmD80f1rZPrmBYFT4LQQn8IPv1ZZQ30Va7+iIL53kVa/MHIozmGk7qNLn36b
FwLRguHyYQYJ5R0TgmcWmjX6A694cQcmGpCjWdHKNtr5fpZuaU5Cdq5MfoPfNLzKbhNgf3An8oo1
nTWAk/geF34swzKnJeApLo3tZFUnWLiYq/E6bOxoMLeOxfHVs6TxLGn/HWl38RP1e5aS/I0ulLVV
SDsmsqdtrcJx40+hvFm0V7zGFugYuNtsxKiYdcsKBMdchC5fMu9mJP6tzDIJicFkKOT6eXi2WKEe
46g89p2GYNsLsTK1WoWQ+xuHo43FS6CbnxFNV7+e0w7mLRbp5Q8vK7MjueMEanldt1bCsa6mSu2r
aAfrmpSesTfK+rMxJNz20MFGNW+RI5dvcek3xGqO7ePyBhNIHu7Sofe3jjS6dYiv7rI8VJ5/gIs0
nYImPhkAa6u1i0mfShC2KD6QZdZBykxxQN8xALnVrVfXNKp/BUVpq2rTeyvYvyOwZbefVoanIQnA
HDd0Jr2akYNsnXd4ro3+QWdi+IAIlDhSFdD5T+nn1aFQtyCZqqei617xn+BEnBcvuGTVe9OhSSGa
4EdG4/1SdGTLdoGuvVODbV232cQmpIOsJOKrLAk74x9LLljEiisRod7OB2549fr430NmOOcwr6J7
ggVOSx28vJTMXRdOD9/DmlBFZM7OocAAqn+rHBm351vtD2Z17aZ15pMsGHsiy6fqTIeLQ2jZNCV1
9iG1RgMsRJj+8rz+IFhs0hcl5KkPsmwDHwmTYQecqZzG/lBP7vivyR+RxUBP9bHyxznVTj2mJi0n
lnSPqazik+4EFqSKGICNRwfvHMwP4/cycNZRkbS51qYof4CZAMrNwVvdpwIYDx/ciptfesJcYn1f
PpCmMiiAlUudM60szfKu0Y8SbLmjHrCib2sfBmHsZHBfZPznuySJDOtHsBwtCCIu8CeGlSsZmfQj
LbgBqJZpcoOoDOOHVwI5XK4cnvkZVJGGqGcqD8vTGfDUFRGGMtxZoxOcLdreiUrFl20U+AU8+ZFL
t9i0bqWOdg4XpiHQnTy16GbZwj53I5W+TzPyWEQGiFuZNE85Hs+VozfRH0N7SmAHGQLp+X8NHAwR
+raY/Xmx9Dz86GCz4o4AzmXXILcWGlEPyUFjzT3k8bRxtbHbmLixGTS0CJw4sOY5G+7e5++uopwY
GKz0FKlL46yJmOjuIweMkqzeSpP4uGLw251Ho/baQoWaF6qMrUnyLHBLJfPi1Qf8P9YE/mqppmN7
pUHDFC6/pqJ/BsyL69KLK2Zs079ZXjGk2fp7sGnFsbVy80a7FgDTSEqh/wC/W1+3FLuye4zaISY0
Nhq+t/rMR2HDNPVSZEikXPsVr6X15CfxHmCv+gHqVb/1oftbhTSB6QEah2WWvDy4U+AwUXSKjZYE
1r40K2xic3sA8ddA1954D/AEPAEa1dviOpgUl+MQ12910bym88ea8nkkEkTQcs+te4Ou/HzXHJtL
3YMJdwf/gxUUS1TViqcYBFqEweClsqv/a0spHyBXi4QRXv7V0MuI9n+Bm2LgXVqe04JTglN51qDJ
B0ulNDjbFidnld/N4aa1vngUFuaV7zamM3rnqefml5jWCvs4UrYyLFGejV4OcyasD140Faul+Ejm
CqTU9N9e0BmY77kv4UoihLaV5jnWU2+He0fb2njzj23EmLGdOWWF7kKXFfNk0ZfaziGNdG2xWDs2
kd2xeC41yBb2uI5it95bk5yhOn16/e7O1GZ2Seaiz2BpvematrsvD7qHEj8fCRjV2rm3F4AznCdx
diFvbmyE90JO3WuamI+ZH+r3pbcz740im3CRzQ1x3352XXHO0pheQ1wfJM/i0uZiznQI456bPC5P
eZYRnBxA8DBhmCMEOVibsc1PXn9NC6TwXNHckit7KkmkDZNj4WiggK09TI34YWm1ZkE4bSIbKgsU
bwe/PcMJclzOCYlkN0jy/zPcXNYeYxu39BNa42J2GBss0aNusigosWex4nW/7OxFdTFXUj6JO/QR
B6aVQbdpnlx0JnzWFOfWuhDpl6FFww1GinbEs+NvoIiSt0wETu2X1pmOy3tHBtmlDGakpBG0nz0h
7KCT1WuUW80xZ8K/q6S3jt1iP4GSOTZ5kL2x6NuYJDKscf7pB6+oc30fBmrXmi1KQLq1ekbi7hQO
d5N6cjsAWzj67uRsQ2IjLk7Rubvv9z/p2nEz+bPz3p8CEO5LO+77iljCvdsT5ptdWkvPLlE/R8A2
XKeXj8CLCWMSo9Ftmkn3kY0Bd1iUBSl53jkzAJ9D0r8XLihoX9If5ZzHAA4oASkOWXEp2rdLlRDk
HnrS+YGWHDGrMOKtWVgQiCafXgdYQyC274mfaOdCqP6pwoez83o1tFurcjrWRlX4WM8DTVdFnxBU
/L0zXw9oU8czznPlQiyxxjLfRPRcBkej+5rSvRxNW91DbUQzN88uOr/emeCmn0GtM+1dqsjvd8L0
x/KwHLis3KEyy/5U2gUYdZbZj1D6rZ0TRwTLxvqRkfT4rkcdHH2/HLex4s6qeXW98USXHOm9MZ0M
AvUA2rbflZXIr9R7+l5LXecC73KVObOQbhbPOKExHIGbTWu8vS7/Q88SWxvV3qxT1jFj/6U5pftH
U8E2t9ULJEBkocgsoGnbjKgLhvXkvRJbXDV7UWjqAUr6lx7V3rEVrbub2jg4SjRUGFjJPHJ0wpbr
gJskl5wPBtuQgNzeRJHLj1xEG4VqdzBVgktam5+hNLmGlRySICLlOdP88JHxJOLo4qKVdvQ1bxBW
bbxFUfUcdnl1XR5gJPzbUh9Gc0oI4Tm1Vdc9jn72FLtdme0YlnNcAIQ9ujBCi9Z1jgWZCcvRVzTp
l/TaabfsBXXwrx2GIkPtTM0yWNyflkM/DiuiuDRpHOmmORB1RLnxZIvIcqh/21X57owR2qFePqMD
ddATVEz9SsD6UXP5d/jHsfmtZQktEFNa5NY7RFL9Cv6NtyuasNkun5MAQrmjGYEVtTTCK1rKlMT0
/9mCy0SLMrMktqwfS/W+PICjvpAFRv/TsF0seWTNxB0oAMdy82dI7JQA4fDqVJO7zZvWfsJW+bdk
KfhSOEPJ4cpKudfV9zUt6Pcjcve1LRLtBFKsfstlc6WZZNw1zb6SnO6ubWWgVbY1/82pGblAdI2O
muSp75GD7puvSdElezgx0cZp9R8EKXu0kFEkjbmZ3mViH0q6sPQRQWZ/d72moeAKaMzaT3LAuJh5
rRt/RGZtr0Ba/01NX3DTw/Pp4SN/Fmm0q2aY5sDseW0aTrJxKw1yUNUShFg01oZUn2IfoeChsauq
Wzs51i4NpbYRRodiqGESWcfoRZK8767e2HmsHERxItnYBRAAT7MV5n5ZnSzHKxCwBu0+WqCAifrG
YKp+rYNHIsWMp0YHawRR4RnNsTj480Gpzceon0/23jaIrlGgCk9u1ljbTobRcz00r858BtLfbu6V
Mk5SD7YuWJVrOGs1CqMrH8wQz2MamuFhdNpqr7jg4U0r1LXWjHbb+J3DbXcCcKgy2opN0H0FJVSl
rgoGemODegLqae5ClEWzVpp6cGkWVLL/qhIzPxPnSCDBvDUZzbzVJwcVW+92QSC3NiT4xBHZg6jv
GNtCNYyk3m7SAD5l38pLBOT/DPWmKXZkXkUo/z6q0f4Czetwq/rj5jRqNM0/DabFLX6ZdH63xTpJ
yycs1GVqWnOr0oZQAJPFbdDUd3MflB4zzWEmIYTFqG8yPfIOFKAlTXQfaJPfpPtABbSev8Gubb+X
wvmqp769dk3V0TmeYgrFuaYCs1OtFlFc6dcolCXEvmWAS59J0RDmAi/jWSk239vsqdZ2GggQQBrO
+9LyFDO4wJ6xtPOKYelFw3Ufr1qqM2SVwc11JlapixJp6Sj0btFuGor+tVN21s6HxnYKiJcGrKyw
/RM1Qeh4Nr4PisTrkREZgnEf7LGd3OyMZuF8+TdiJzxFDFFXyxynkn+kL4oXYx7qsBMMSfFizlMY
dmyG8wfZU6QtXUCSZMh/n5DrcAicSsmUYrnJSGtS52W3LmkGo7CXsKjpNWb823q6j0rp/PH78JJR
314cv6jOTVRsJ9lPr9M0o+XVlK/z0Yo+TMtEy2VNAihOYu3aWJlnr9PKXTKxGu1znNFtPETgUGhE
fp/WzdABayQtI1wznJdHEE7bZNFsMVrpTt+ikGV9lLfTexr+JaQqBbmfZ08tjtJjT/DpKhS1Q6XS
kzsd1tq1L5CMxxHmmSjIXh3JIYVhzduC5sxX+hA5h95gsq88y3qwk9R+sFvimKO+iy5mbeZUyXBn
li193v3eClodfiyZXVkXKQY58ca3U/1TCH3ahJ7y4EpF+R5CHgFSNJPXA52hwjOiUzgXiwXp06U3
YsJd6sdx0i8e4jE+RVV/SFesWjOEMWX7Kf7Vlq7Wooaqhvoqm6pcpVr0F1dO+FWpx6IdFWrIBk/A
hB0FGYfaZQqVioVleDlGEHugPZow845eel+6paYzro1qbr81njrFCAJWkW2NP8tOHUI3Fm+5i+Vm
GEhYTwjEMho8HoE0UJyQu0F1Yj4DoI9GJ70sh4ajl3//rdMHP36kGf6LwrmmjGc8uLL09rEGv7Xn
+7ZZMRWPHYaeZ5QZq+VAHVLWAVXBSDmzfsCHLd8FCTD7ENvrJkua4lKPCFRHW0uflGDtZ6DsIVWM
XfjAZEbrQXulMhebsQzF0baV2mdGLZgPeRBqWq+j4zH52+UsD85LseliU71glCmfnBqbdzyV7omF
iLoCdwddlGFASzQXvIwInhonTQnD0/qHhNkqeuSy24FSGtffu3Sta91LX4UDcLLr29fc1OS6nJdZ
Khm1vTEfUXI+tuKESISwHgvMJHSbvCRAcOdYzrOK1bE2AZJpRXbtc5PbESzkNUBNdKme/14TYwT3
Qo0PSSI0rhlZu3fzsXyAXoUhv+bd+dfm5pNe7nAUKAUkhJxfxRxnhZMvIY24nciiJ3Eg4i1bFVrN
fDOOO6gbfcVFh8uJH0M+qPwGIrCOyTiKh+ZnJGVCQTjW31vLc9+vStaZVY0ROMWe+yh6xgdRZhhH
P0m0x26msGEW3ah0W0IZUpV4Iw2OOW+VVrdSjLT6iCq5M6SLdqUwjDuCeQ9Pi1Z/fE9wCTpe9fO9
uKjLlmLUUxstEtqjMq01//fwkjAOe9Gm/DKG/xYFuflHOEG+sZY7CAEbLaYRFziY0z/H+ti8cPEW
WIJGFlKTVwDPd+3gkNmviyDxu9tLpAjnXAUegg8zh5tnTGfDTf9mKnlIlAjuiBPKUzdQk0VFEBsr
FzA9ISXPy7rB7UyI+dXKV06yzx3G0eVM59Jy95AYEPQC1D/bChXOi50MAPa1NNiWCL2easEob9Tw
/ISCJkgjSelw1SYRAdeoyjrW/KOrxhz6HYBIEnVHE/SrO+GC4gO1EfrqHDhcqAeUIKGx6VGCME5W
zFfQtuh1vc7d+rFmdLXRehe9fHUY0wIFCiGwq76onu0poB+elA095eY5mAA7I/+N1uBcoCkSKYMj
fQLYaQB4dJNfcUYODMA+4kyiVYfK+uowxaKlH261JD10QUxbozGetC6YCXkbuGATZBxKCW7+JJ21
fNZG1AEaJFt1Ey8E1aQ/OnVTMg6ukWvjefetZlgH/aruAgb8XaWt8Cj8NvPC3w0xVrLeJxquJvce
QAFgXHeiva6t6tkrEEXgDSoyLnj/r1YKqD3rxF+yn0nLmEdkvrPIb8ZdrFF95vORRF4rfxiVC2xh
ickhAcUJADIkXgH/f3c2EGmRT9XRBJ6GuyuSD+6ZeChLebZivEsm2pmtTJxPf6o/7ZhGFNS+fZzl
f8Jhuk0lOYMKHSsXrjNOllWm40izQdfBZfGOo6XhN3N7cdWjL5IBd/GgqFI1CaKlfKPGLXZeQSSo
aNDACXuYtfH0QRJsDIj+9RX95L0d1GpX2KgNsV19gQn+MYQz6dB3T8oxv5gyFQ90/53N8qD1jI8s
peUHcwpABVjxRenZ3VL6tA2j6RfzwuTmj869HXdAQkGwFJjtPBNaUimGC01peRK2xuIxkt3OtuKa
1LtPo1c3uDzAWcfuawjp/fRW/xfnrcUaYJBrjP6CyjVQpFvKJzXZ22wMqJjJS1j3KSu1yeF6kAzO
T1U1WFgzd4ujluOsewM3gn6sMj+tlptKpBPOFrjF1ukqoELam1DGYSi7ZBvbNaWgoT8AMh4POhxS
LuDdC1SsdatX+BJABjq9Ms4q04mLSApaBXKAZ/MhS8RpKjTyp0oRT40ChYncwGJG93+0jdTWTS/8
TVBMYHo0/09EhPFNGVv0JN1edpF93mW19hIrPtI8CjaGPvwmGS0cCxwBgCkDGDbrMMdMh7f6JUDR
sD96tNSPbd89I2DwHlMqMciioi7NnXLQaHK9qtdjzeRPpAlkJxy3fK8O4NUm6FRj/dpmD30//eAI
GQ8J4qa1CU11VUZ+eBeBxlcKONCooKd9Nhj9Maw0a8sdTWwb3XuOKPypkRPr0CvtM6SPyoU6xRFb
Tt2mLbDXIoIAa9v7+FW9GE1EOjKuNCEFSpfrjhRQnIYZsurJfWm51LvmDhCWuUkzr4Lrme3HQv+k
Efhb2tWeHmNO37B9iXSGuKqxfupG9ihVnxKWFss1WafRhrihYN+V8RPsMdK4s9ba1FqwTpymO1YR
rkSv9ndNm89A5Q5/rDoNBbGTspAV9xoPnpKZ/TUIM972ntirACam3/M/GTXrDQYRxbasM0aLo6Vv
PLrPnPLJH19wLOSOB1IZlksa+cU6ngw83AMIZ3jWH7QwzG0XNQiwdXtTxfBKtYHM8jA2D0kEZi6I
vWtO4uNK2kwVHc4ecDV83klh1Vdv+I00nNR0yL2byTGMNYJj82iWF9SWJ7of4c30RnRFbXaLmnCf
D2gVfdc/lUV50si0WaU5tZrVEpXomtOtiplliECI9YCwZxHGQmqpgSN2yM8Chh+tG1p7A9WAgWzw
0FX6DX2gsY5tTjHXMul/k463Rt9hrrSoQIlnnjXLch9ACeWzxNx84V4QbjC4DVsjzOYUJ309Mavi
7nkwBg/hUBj+NHphHFiqgjA1kV2AAPoatYTzNo6SjW9yGUjHN9Dh6bZOSLZsRQoVqtz5GnNIoynB
lXxUDNdpvaiNiA2CXb1LUvzSw047WqIrSFzryFkegYI0U/QwJ2lskwqod1uZF8Vfyi+pfmeV8eB3
CDD6BkOZL4LkUGekbKEAUzsRqvoURgeRhk/CHPwNNsIY38t7JVp16+x0P3lG9ZDX5ZuWQwS26/i1
T62vqgn/RJQzG+X7N78JghNn0qaqWwKxYh3+9hj0B19THzoApo3LemDV96eAqMAtArX+WMhsB1yT
m2M9OgcdkKxtTmJvOjCQnTRHMEX+gJNGydWbH+yke5305GePmf4jpxUqdPzKTqc/ZXp+QSdWHJec
m6qdsc8dtm8fJfLK7Cz3adbTWHNl4nREpanEfI+96NOPk+LKzclZZ2X/lmeBf01YSG+c4MUL66Nb
I8AsDV0+Nq91P8mt0wQfY9X9Ltvw0UwopnHHAdvj9i4LNAXR5DsAuNRDKuGt1V1rbPuZxNa7AbEp
oj1XhuTN6oqSGMH4IUKufzAmk/OIomSI/fChgwO3n3zmzVlbgiGm5bS1WBOvQiRCvszJHvaAJpIM
tI66frx5Pe8SjcJ6H2Ul2pKQW7fAQR7lgdxHJBxeJk3yrqNkPBE6eVNMim9Z1hCn57rRNrECRltM
4fFtFedc5fFWs/eV3enroWOR3+USpOSY/SrdUn/wSu869Q9YuKy9Mql9dK6om75tXisnQ+8as5g1
y/KadAmiVC8mj6MIq6t+zAWUqZaUMjno2i4IBa0wWNyu5RNa6A14yQSVCCu8NVGkHDa2x6WI0c98
R7hpWJ9ZO2c7PZlpgxGZKKNAb0Yaxsqg77Bra5OblYWMQEeD/DDYmb3Fe0PanltBVExZqeNWjrcD
cLYtU5tkA8vVu7sjV/JJSzCo9EipwsmgpjYfMMmyGPIp4vttSLxdbm9BxlWbgpsXak5Z0wfPxgOT
8tcWxtbOS4N0V8rhXYi8vcDzHQ7CCs9THhXwkvZDosMWk6jPIqCT+1JaV0vVE1RBj+A0L9gZ1tyv
TnGt9VO0m/jzUHQSfGVNpqA96jubLCIWLrOePNmTc0WffyVAeK0dM/sd2Nq01sYMeEaNEDrC70hr
rvlFwXGMTOG8xhUABoU0ay8JD2+hXsQSHcmEoQpduePv0c+cfLikVP0Zgxuo3IOjk+PXGhqm8yE/
E8w1Kx2MYVu4vX+egYWZRRJeiZVuLViAbQTNGxDXAW8UK0xUbW8WM5ZNringekn7F4DROoT2BsAw
l4bzg7jvoUT4NNgwL1PSR4KUgJbaTzYUS3RwOx+eRJGvB4D5SuSMZ/ALHj2TqahlVee4JtMXxFbr
pcd6RDbuz6k/wDQ5CM803cmNMJmQAN0g1LgpNtROwwvzkD8yVjHSqtB48md1NpqkzQRaja7mxBXI
HD+9IcgPCU2zWLr6QQ5vftPVFz0rnU3ikZXVUidsgEeGW/JTbWiVd27g2QHE5JcM8zvaI3tdWSxY
46kCUCk/etNNTkGIZIbZdrR2erPddzS8VpSvBO3YslibhShxsFEp167qt0IzHCZGLQ28QJ3aVGO1
ZOQHUGmPVO8DeoHcPzHPOrhdnl0DxZUHZADN0M7eh2Xm81nG96mH9Q5JjEPVRfhSuvAHTMxYumat
8E8UO0bbP2PV/xLz/a30ah1M8RepHl3SeFcrT9UqkbDJoxBigo+4gWsGNASC2sp0jZ6x3COD4Qyf
BAu3uqS5iBxr3XauwgZXUBxjvtm2LeAGDs9VMpiEBfGRb+vMJ/bVp5bwcmyShtlT2/W4dgPnUgjC
K/x0wMaaZCaKBbIobMd57auiv9PNF5WzjhpPP3YxmTsdNz4kIHA6lwfD6nfTVDfHLC8YHvaolkJB
qQbwpdnaEOlXKKirXTGIZyeLOKuL4Y1hD1h4k/un7/g1VLOac2rZXNCfUEU5MeZXlt1lq0BhB4Bk
fvJ/7VfLs1Te9dYP5df3Lu2N7NQnvv5Ck117yRB+EgwUPsbzXtGU75yL6W15Lc0pbzTQlCe/qaPX
TNAscLso2C+v1hxqjIEhsOTWODzlIdRT2xQ7t2O0VoO946iBepP6a1KBq53oyW5OCfE2kLpce6Mh
YySbjuTV9acJB2ni+LfSesEgoL+puMO4V1X2D3DDazPqXoiAcG+VgXB5iAFQOEn/aOOrvg7pHDyO
wyFOkvxuFQxM9CFpt5VfOacCgAg384302+To02HfhsWUQsiP8EbRXH1v3TNqdVJtSRLYA/N0OUsN
sqZFdQ/GwXhIcz0C/xr/rEX/u827q+OlCCKSWswijR8Ny4VL4+viSaOac1BOdA1JAZZf3hbi/fIg
RgD2efiFRGfcMqikc+cQvjvoJSlCocF/boFIOdGGuDViGG5QkkPGFA5UWzsJMBYG2pupub+C8CGy
I/OVuZnxQltFc6sfIhqpOFN9eC4nUr9cEaxoiFV7SmCdWJcxO+EbiFelrvLVSOP0OEGznsNV3K2t
ivRQmrSvJxTKnJbF7a2vTXmqC+0W02PZyzqyr4bIg11ngxpVGsilJipNZK/jdaQLcTSsyRlXXuAb
1+WFDnT22ZLwbOYv++/Bg79/Xb4MSrTYob6UQOR47r8vWbaW50LgwVS9wtj+9+rygj5qxBeYiD56
+pyn/+cHLLtGa3C9hi7//ePmP+x/fWtf2NYc+RL8r1/+3x+/fGGpWXh4jKndLT+BpZM6gBJ9FJFe
l6uWkB4gOwmbkV27p2UfXENvcwHmpdDiSeKXaGaEI0Ls+bnlC5cXlJ6Q+9YHBHqm6yq2ad8yFaCX
44VI3nVMGwwn/L9GJovzIrXEAxHTaptz9fApBkHx3I9Ry9/nbrjc+BfdnHuwS/Ld92Zh2yQ9qszb
ErXU5PtUG7eDI3+GLOsYof7Pw1DL8lrIIDw4dnf1xWRvZEBIixHXI6KAJmq3qnds9IDVFNLidPxj
FWIvaIVxM/tTXSKsR0HW/BrrDsE0EgZuH/Gr5oiv2jfyW5W2v3MrAU6VVOljOwaQh8euuUvTtXa6
GoxrFhMc0IoyvThDlh2bytNhyLhI6U1RH7M+Cc4RAreDjbP4mhqWvxMytdclrYNjP3cm655LIIFZ
12BuVrqlYeGeE2uTjsJpbLW/feEP93Z+mAbCQryKsnx5zmXyf084lO8MuGH+ZNUbV/YW0BudD41X
byHV5m3ZjZX25PrK2KS04MnZHrubssvuBp/x35aMf8telkeiLq8Dse+3hEAhujmdHt/cVhCzzAog
tiAHoI1TCL+rPRb88GVugaUm/RyCxQAHRd4ulkgrIFR4D5y2t3yqEfbUBtYuhQ2p88PnBPIpNUFA
k5cHJ6DoHk1D7v57ruvsvzIezFNqgmcfRfrTh3x0boK75mTBU+bI4EmL66PueCERp4zLwNiPSM55
mDTIY0xgCUmsWlZ+RUhqEnyl+/KAq7q+O8Kmvds/J3AMPmyykdZOhL5L6xtAw0l4Wp5H2zzt6P2N
+8KHkGtPJDjqWfiaJ4N7xmxorcIRm+xYBb8Jq/Vh/LLiSotdlfY7MSbFK2cwKUZI55qxa/cFzpTY
R7GXBEArfYjWr5mZ07Wje7YyyB/gwCTEVQszRqn1S+1V0UV6dr126OEZVpA+++jopxheoJWyWMzl
EGzj0IM7bY9puSPMuMczrNn1KtaSjxzTym4Mtf68PGglA1wq49egzvO1l07VYxFb/cGVwjqUQe8+
6MkEmG0mDTSU/2MZ/e6t+AC8G2J2O5Y7DenOSYS5/5i0LuZTZUa/PZTIiqHuDzQ/0V65pPnFsqqe
EdfF3z/DL6ZXPU3yV0W3n1kIce/g0M2X3qvfl19iBf4f3W78cxrrSFykN53rjggAhGlsZpYZ7wqi
z/JaiTXEVWttJImxs/OhfOy0vHok96sgyrC6g0Wddp7rdE9NLLonI9R3MHqT+/IUrULCsYX8s+xp
opuYm5BzChmCRh6T7ZNLT/Elw/q5NVIvx1A8Ddy/856FCDHu3M0qih/P+VmbHxAuEpRLpXP3K/0p
jKFch636nDQm9mUWOQ9uYGmXIaoo3RK7+iyEuEWKYh7qtbvBOozi1CR+I7aN7DOQxcpt8uKjBrIw
T/3BnZlB8J4YajV16QeTvAGYA6EboCGTJ7Nzm0NGkXyA6V4dWgMMfQ1ehIgJJ/lddfo5Gb0/Ysy0
C4NRECBkx+Wx4RwSpz8LxxPPlPXwDSj5ds3gP9GSaZ4TvRKnylditezWjdk8hy5oMxPmXZVbtyLL
w2c7hLMWWIh86N0Hz2GoUwkTaY40xvhlTw5pWkihDqk/fjI6tW6aY/3p8Z0AUNah8vDW3sj+YrzW
Y/CwguB1/pQtYa/6zGvehRr+5ElEVzIaXrHEMEYuHHnM8RaNVYu7ABHjA5iWdU5TfcOn8yybiYSs
uT5RqZGuyNyqHpbnvKqqHmK3em04AwkIDQl8np9yYY0f+Ni5zc+7/32DgmvkqiI8L9++PI8WnwM6
4u4meqZjq+WVqI53XsuIZfl+hqQuC7uBCNVe6qflAdCgfhrnh/92l60aUSRr+f/fy0EdYi401W75
4nb54uXHLN+xPLk82IX3OQ19eS5QmP4f1s5zN26s3dK3cm6AH5g2AzCYH8XKSakk2fpDSJbMnOPm
1Z+H5cbYLXTbZwaDBqqlUkmuYtjhfdd6lppG4TGCcONzCsZ4SYylWCl1o91eH1yZNruGVToxx4nS
rKxqpfRtejtptG2pT5lQmke5N20m3hyZ2h3hUt6gj8YNiAg6NYmvfa1ry/aEqujcnkHumWQRrSUp
AF6gWN2j4VYs0sY29SpR2WxyMzRmga4mexr8c8M5PV0fxkD766vrt1oz9ocCeRfm2OiAbv6vh5oM
qWJx/X5MSUe1S63aYWx/aYs4X6hjVlwyA5s4DePrN7YvecbEjUFARHccvlTjNG6npjDu8WEZN75d
I1Zw9Pvrg9PVHABWx6vJcolOt025NmLG3tYnhNVyGvjmhkwBWeJwlkXZvsLvxpgWdI9dpVS7sbWx
B87Pa3sxNflrMs1ht0i1d8nQmY92IQ4oicArm/nWcjOaM3Wi3vhB4aPLNBAq1Zr+HDTySCHE+uYm
/NNOZiiQjgx7ozoRxmnk9veuiWD9+pL5D3UR6S+1Q8e8ZpCm+UklWCZ9fVLgIs2+ieaLTPMzq5Hg
ww7kjVIP0ZfARiwUCiM+RRaEK1sl4rk3CCevHeP5+tKaP90ObvDi0nheogsaz53NdMv0IdeVyrTU
xa3D/pR1QN76SBa4WVfkG4ZeDMUdd7dd3VrIq25Hh1iSgrqJdCnbYevlB5lOOaJFAnF9xfW1QTds
IYLZrCFfqiQ0jrjvrROC3BrH2vwlxKFyRUjQFhKVDzjHBXeRG6oXBUizizgNOupOPBkWRFcvr19y
/Ntjv7l+LfBKLXMnUTwKoUuL/dEyln19JhL5vWaT+RbSSmEzr7+LrNw5AGrw8ODQL8PIxMGXr5JK
pb6eD69d2EwkRve4h3srferb7ECtUTkWdv7XwzR/e32Obdtm0CjpBHHskp7b2b++7sev6eIxwIm1
HWTWs893KMMlfYA0p0WUe30IrCg4MnwHx0kaYlsYgu4Crb4CvGkwRfFmbI3oqKhULu+uPyB1Wlua
Wa9gcON1uShhaBJgjl+HYlZNEhQaRVuec1z3hMQWDP5+GW7KVaH3xo1lPw6M5bcJmee3pJUqtxmJ
eLFQxtPP57NiZmDMOUVyaje1jPe4MRpShcLsznlAozKtTaHSMtNr4zRV6B8NsuLe0NWwIanbF1tY
9NedQewRXlV3ztD2qPV4hZ2W3GeR85jJgYj4cLzNpSmWA87ax97SEEk37VvcE30ih2K4DcLCOFB0
tOfKYPsm12gh3Gc9LRCZFtjPe83ZqEbnenkV1VvNQXM3INV8YoaiY5Rpsxmq6pYurvI7s8Y2WynW
mtBd7YLaJVsTDgkAdPYSjmaZ7BXOLJY1fmpEuEb15oW9/UPelsWXnIiQzZAiOESvk3/B9I/bK3S7
c2vV+o1WdiQNV2N0F7KPWVPSo3tQqgNsDC43tt+sqRtCx1pagxu2JiEdRq1bjmhPHzo0Pl4Yj/VT
ZmGzxIAo2HQSL5tJcTb0XPnutILudly9B2FWznDK5pjUDiL6IkpWURcPtzaLFIj2BQphJVMoCGdz
eJzJdKfQsKJDbbCOYe7kytsnDjaNhvN2nqIiobzhtBcFpirhYEHyGk7yFIWGG8DzXCP3iYhuRSIw
lNGELm2O4LQplYRq3WDRgKYUl9lFicjm8v1umKWL6oueaKem6bWLNkQWx5S22fX5Lh4PGB9zr/XV
AYJTunEay7iFiNFekAc6C79KcwJFhvZiT21JJInfrkx2DhQJe4JH7cpdKSyUN11vTgTtAAAmbbc/
C90n4TnyFDdVn/WmFKci6AnwU0jKxVRCiLcrNr4e2C9YjSeqqWpz6+p0GtMKiIBmJMqpyainoOjx
cjUu3lSlPBCoMT0lfWtuprZl5Wpm3RPrh+P1BWOMwqZD2Hwj0iY60dgCKsui9y2hsYVGLjtS6ByY
OMm31aa03aVRXGzRHbD60buvfkGxWguS4mDzEYxgumszTRL0Z1vnSnWXP5/C/cN1YBU31xdcn48D
MewR0bAv5HeuD3YzagsHxYzXjvRrQk4rMislSY5I+m4GmYZ33fwAe0Pc5NrLz2fiwgructUnU8ep
ztfnLTsKD42excs0Mrp1MJX9s4aidSFtqz8iQO+f62auDrXmhUa0fZs23CLz0y0u7J3h1CXhs/xS
7GYDsoAy311/iabpU9ZNze1QW+Wj0ZiLyCqcJRocOMGIXEoQdOxWAMV0Xm34phfEJVaIeVeDXPFD
2CxGa4ysa6bV8UV2t9VoiVdk91zCCeVajDPyPhPB9+vzQygIupkIBo2SLDpWyJyWxP2I16pWPNTQ
xhesX9HGj7V6q7h99cRFtBdOLV4V28JX1xjGPglZ1LAVFI8gkgDoKlFwakPXfOxdiEd6X1QnAdrz
kcrCd63OtB8/LPva62WxqiXGOLsz9TVN92jTzt+i47pYWtScWNZFa1giMOvccFy5TUswKPQTS+3w
j0uyo6WLEbt+GWwAbKXWImwtQjbuWvothfEx+8/tOFuNUHbCLH7LBuMlLDpaXC0lYx0L6TzsLltN
vpl+S36DMang8cgOEqqBDpgA7CzMD1R8ydxKD13Axh87CTW9GrFWEtpeZ7Yn2bT6Vqcf5pk+cc8q
LmKfa3RLfka/63uq+2ZFAJymHEYxhfvrd71RBUsozcPSR79+DjQeVCYCz3AJfZqhdvt+yp37GcOj
J6wp9KhbpqameH2pgZfJ8q/MtOyn0ZSfffdS5kQtYEsvjk42fskkFMwShT4ZEXSUkvEhaNuV3ck3
lsJCl3SYdP+M7ZMIOT/Wl6kxrFxhQMZRsrUoqhfHiqd1T7HHixT7WDNEPmtJQBiYEq9DSZV8Zlu8
CKvHPIJpTHN8kN9Jtu+twFraeqw8Qq44REOqv+qEiyDAMY2d8IOTIHKGZlB2b0foEhsz3BhplG/S
Rr/Y+XgPRNMz2/DRiseTqWQHZAfHSDYX0q68NPXfJkv9jqsTH786HfxJfcOYcSJPpDy5yL9IDM/A
QCfNdu5mC4Q8h1pXYbNExU5RYdFIAsSHrkSa1yPQyFROeVsg13JAwC+7gcoEHxf8RkZUCG3OIaa1
pIrSXjSOUXjoMJcS8Sl2Uj/1yCT6Th3hDETEXUncHTT+csgNJG+17BBqUuyXXYPtW3eBxTfYaL0s
Dg+O8J2FqlCKgQbqLB0FGLkxJtS+WQnCHjI2ao3XBEnIxGQdtItrlkthiSWWQIv2a1kvugy8u1ZE
XtO1xJCBGVgmcvio3UGe2Cx/y3w4Q63oNwMcnZLpz4tCU11FYrjEACAfkym+5Pc+fYC9D059aavA
F8a2yNGjOHC4m+CZLp5+CmyKBjEfBjxkukHzMG1qnWpnupQBxhs7NkCiJcalQPO4iLkhPT+cyOV0
VNp8xhTvKhAci/C1Kyx/r0kWPTohQCtRfRvyTlkERjR4hcxRt2SPre9YKN64K8DkrWoTe52Vl2go
dccz+uHIpsnxSOQk9t4Yd2TO4SYlKzYQ92FuIKIKSPzCqA4rZJjILhrie4MQe0P15W4kfGRZBvSR
wHItmWu6nrg2oapHNRz6I4pXGBmI/1DD7Ee3vTh6GgJJ1acNBfCHBFjXJjA6Zqyk1z3btb6z2MoX
udV/ZPNHRqm+NEJCkVk5hCOtQhKlvzRV/N0UylYl0hfXacJ6k05bGRExCCEH2V3lrNL0wdZ82mhq
fnHUKtyGFbYz3STp2C7RW5TZ2qniZ6NK3qjrIDXuY8pjq4SALPp/7FYJrqoODTKwXCPVzVTHcJFO
RK0Ny1TCfzUgEOOOyTFagiyI3OyJuQ4KvW3lnqIMO7X0dyozVhgqm7aNPkhrRTHSD4/qQJQzVUa5
gparrl1br/e9Px4ydv/elNgePedo7ZREJ+cJ8emNXI5K+OBqAebTyji5SkCXuVW/MrEzgum3Ug4O
lC/kGKWFUjAraTXGXbCApUjk8rAwey8v9D36BXwOvoqzT122kfnWslXx0qx9jKLYC8ZkRHmQhl5D
kY2B/jB1ZbnQA033CNr7piTl3fwhZRq9Wv4J/ii7IHJcp6Fmsa0TxNfJF0035QYf4rHs4pJBO04w
DuYYBHVYtqaIiGhWjnFDUh7q/WmwKPNHKP+aPFvQF2k9XyGqEeWMT0Ywo9VedYbnepje/W5iTVvO
3HeAFIP7nXgTn4AEqBmB7pMzaHKTksFF5LP2ysCKElA3Q0L/xnzTV9pBT9N6mbYwByIM/ifbPA8i
k4utUfA+ZOhe2mI4WhjC0R7mD+05NQEJFnTZdSet58rFt8qgGJRYUOF6xmA2ffNyYQcIamugtsUg
tUphbgVN9urYiInH1oQ3lafYRsLstURAdYmM9iwc/dkv5F1jl6dpTioaK/JYib3nEKMtRdHPTWUm
21IraP/34ZM5MLJQ2ye/PbLvLbV6HxX3OIQqAqj02XL1bd826iKvcHSgpQ59vAkl+XQNHn7MwP6i
NL4aQAUBDgIPy2SDDMJE6GJYvTdV1ocyVaGnRLSPcAqTNu8fqjYdlxjOviqIJPQ22YWJBLnVHS1s
0GPPnyoHZ4lxZUfR8JhO2Q0J208t/V2z7W4lVUEy9GqP6soyshIigwMFExuY1hDjdhocR7s4hQnZ
C2bb33PPQVZ0VWJUs3dIl/GGCyhAXQLqXj7ECDUQ1xKdqvQWT4V5sDQtY29PE+M2CN5K8cf1lMN5
K6N03VRwcTWgBI3rY1lsVBRs9TsqDOqhLrpL2ZSbaOjOQyae7I59NopgbtIBEdwse2j9V5bbB8fa
IIbkxNxD0CKqUO59fSIIA9HyNPaAr+d0zGhMKclJT8/jS9eZyI0K9iqmUr0NeoPv1AovYd0f/Bj6
i5vsRpXtFrCdILmt5rZQOXzYmUJobfWqTURFmjcCI4SIhm0W6RtFBLd1/TrpRIKY8Ycosxvy6F9T
VLxp74ZrMiaRWn8ggifIo6+4v03/SaFEhph5x1sbkPbWwI6LQ60x9gKHCDZI86NiqUoAOoqBHLmR
7LU5D2hEeowuUgltoHcoOdwAobNBuPFiMtCvp0MdrafM5/DBiaf8gwRJjDlGcSod0TX6velWEymB
1B1UfdEwCy5qbFuqWi7w9H/0DjHrpaXKRerGJqgCGMdK/bVPWNqTv/W9NIlq7qfRUx219lx1U1QV
wgvqSqsyowJCTW0HMXdZsibbNjbdpJRR3nSUt2bqUbO5+THJAg+QnLtI436ZUws+QHxjId9n0jMh
Ld1Yal4v3bwjeNHMnsKmbr4nQ7UgCLp7+WEs7Wx5S6smxFOcenKsfY9TuOVYKGveW7abHMQ2SgbV
zJgdZCYJSksLiy+OV7aZPTSjwHHoH81ulXxgU07kGEEkpmM/BvNXua6o+6uXJVOMl0jTN5ZlGt+n
vN3qCKBeWWMtwqag2aj66GslmYvxaH0ddPRCVGAlZzP90GffklFh5cwzrj1lcN7yyKjh+VEyd2hH
CGU4yVJXd00Dt0JP8tvrwxD0HomkPzjRQSm6m9by5b6Uk7KsiSjfaihWngIHYBNI69eiJ8CMFg2J
jMtQCvtt/B4HcfbNV4g/TcHyvZSm/0VqjrGMDQsr2UzT6oPs/gcgSY9KlIYJqO8k6ws+Fby0q5vg
h30YdkN+dJX8KZ4G+RILcfrBVK7JzDwSUNlvzJFisWlN4wm8ZLFu6sLhslGyWwV68ymbWZ+ZOq5Q
uMgvDmP0IsWRAIZ0iN1lDuJvY9U2JPGG6rGmddZ7SQpH5PZPTmWzmAEJ9fOh7u8mA3SMldrFIbfg
xvXya0i3ae7tY6QrR5VTKZOBvpbEIuEg5VSU/NApOr3DKw2ibMH6SErWrS/WUdfIrzmLTyclvzJo
gbf2dCaXZTcFdy1tbEw0nXIC9PbqzpvZMS6NZ2xPTB4AyrCFRiR11smRjZS+bkr329VYa2bvI95F
pWG/B3hUHmkJW5exm8imqwhJKIZGXBAkNWs77wWzIsL62I5M3q5d3wkd5ZVQsyVB1hFUJJa5t4YA
SQPvvVmzroNJ0xT2qW7HCwTo7LEW5BkFubwdqwmXSNPtIkM2TzghoGQ6FGaHaNqrfl0eDDEoixTP
ShtYQC1nCEKquieRUxtoHfCrbUrnA1Xarovz+4QPc7y+qEZPusAXtSxm5oyZOfq+VPu1apdku0AT
YjmhIoy3mo2UMRJUrtNK2PZtE8bqXWfCDfd6A9nhlbs8VuiIetOlGwFoYEIZsx6hP2zVOpG4RfAM
GgW56ImKYI9sgZcmx9j7wzYHemjh9CFunvl99NEoNpQdoOoN9XACW/zUqIW6z0UDK9rBeH3lzPqD
/oLFtrvV3LKGDgt2wjqB4lSP4DfpPsUd/6xglxlJ8x5Os8DAUJPh57fh29RoG5vGpvDvr1yxJoyM
B4x9LOa58Sks0QmgHmfozTKI+wjHL++QzUzOoBLOl973YqK+U/OWzUKZ3gP1XsbmU961wxvt/Cel
N7/gzasJvY0sEN1kHvy4u/KkHCEdOeq2rcrhTqd8FTd9tyLyEKnV9RpIAhN5pYLkJk/H9san+X81
o7n+R26U6eWHn7L/oH6BDoC9ezWD0rqK0S3Iw13aWsopsGZ1YtY5kFtBcKtOTFwjD7SBw12n2R8p
mH51UIYH2Vg6YOWypSwWFecCyRyrk3bfS7v8OoWuhdYyrTCiKkBXr8bbLHGVkxmIV8RyxNkQcLe0
2u96IR0kFIJI0VxNVt2gHO3KFsfO9nPcUVnFWdkOJDdcfhyIYCBSGAyreMhSVhP0PKMNET+ebPGN
XpH1KPG/2mk73pomBfkf8KwaeTW8wozmiLQBLsYDzFVsqMGeXGs2tJp8mDSaowa74wPBlgtGIOOZ
KIls205kNA6jfBA15Au/ovWhW69ZadKHm+npVT1RbismCKI9LDU/Lu9kO4Sc9e5LblnjPXKIcMHS
RT4ZIRancoZzWrlcYyjILkCCjD3WvTP0KecyltEAgddJdhYqqJUfEUFslCq8o5mKcSXf9gWWmK6D
5dpGmHo6q1e2oSy044/ZQWJI9IvcXDSJ0a6qdoS33VDdXNh6bh7V65ejZQ9U0atqeb1ZIVhS5XrR
KqXf6K7t5cEYbPOgiw+KsgXw4t6WJJN4eG2ydZ5+m5LKYZMZW+Mm6LgGJiCZcKKt17LpfM8VtX5u
HPQ6A8TNVTUM1pPSifueeFxylZTTHJt97zBs4pY9u707m+vQAVwPJeS8Du89UzApUSlN4qJ+GGZp
m4POXAlNZ98VjbaVrEq9DpP5uar85x/o4CDLkns8tjGKVBiWMk3MJR9c9ewZUd9OkbXVtRzS1jCV
QFTJTvfVol1nxlbFiVR4vSOTVQFT94dp14EHZoxVeKc00gIT4VBy72wMphnkCBWiI+UwemlwzXTV
tL9MGsq9JnwbqEd6jkMYVpfKHU314KlXRyTf5HlNvvIMcs3EjYrJmqoS1FgoLJdSYzEYZj0K6zBh
0md6CSi8wAI2qa/3JheqRe9rM/v3z6grkPh/wUnxGDvaxoGPuRejNa5L+hpbQIZ08GXXXeAuaisl
jst1QOczwfcPXjqIECDVWsF1kUYNsTZGseqCEX+304DrV3zx1OtMJtAfsANcJ1knMC/GzuE62l6J
3j8fwNmIjRpbr2GMsj03jNBj2xKtwQdA63So0P0h8NAkP/Pv4Qa6JUwHabhw5iQidw4/+CXcQBur
wiQOMVy1KKePVwSHO6bdMa+cE3r3Lgzzb1kpdA87ZXvmGc2NXIJhjfAhSIP8fpKHaXZK0JXWNxND
6dGJa3DgGh+ZglVz0zfS3ylFep/PXIWwEdOaSj/V1EDRtkHLqaNP4HuQMYcl8n2cbMZOt/tyY1os
wyWTVxy3xC4ESFQMSc+f01E+FWQMJDHE/SAT2zCs+offhz7o2ufUB82mVW7rhunM/2mfo4xI0a4S
qduKJ3y33EuFUpTEg3K19avYYQ8IAd6ZOvEqjFLBq1JNWDQ0Cpih3oBciuutq1KhylwyjhD2aND0
0R3BIIK3MPj1q5PUG9W8XA/l9cEQ1O1q3VJ2cR1HD8T9NsdGyq8/X6EW/rjotTrYDyTKsCzpj0nv
6kfbZvBofLN8GX01WFh6eS/HWDu7pr+askQ9KzkRNW06kUIgPq7cKz/RzW3tl9MKgGH1VbOzp1qT
2HMNI7/RG7diFcbzjm/nywmM875Smr0Rz9Ls+yxKU4pBanVmGF07vdavLXXUaW9habN9qnKlDpd+
fkjMUcEj2a2jpO3nXuEyENGBmFOiCRjy1iiVyv2QzJJauoJe1WTBq6v0K8LflHdnnN4hH9ePwi2h
3oguOlixmp81DFBLFYLMV2IOd6AI/fds6J7FGA5PQQQNI5nsAatauvZTod+WtAQ7bBp7TE3ROVAD
rE9jde6cCBy+XGVmUHxg6n/pgDW2puVugfaiAZ/ZbiG5Ql3AArVvcrYc0so+8MUIUxRYddRpa9to
840Zq9NzhTfzcqcw7eGgjs/o0Fq1z159JrCVEwBhdy3oCDC++BB+9to5fgQN5SGPshQYl5ocTBxZ
Px6uz1kuGco2ZtUzvfb7HxJ+o45RZ2n8yyTB6FYaPWUDIuTAtKJT7/rZwaY5wZBEUEsfpqyouqB9
H41LK6j8oh1+H0Z2Va5wnrpRtZZlo6fU8ZuQTXasbQhq6O4mWCceVRH6GTnm3A4gd99L6gz9CB7G
ncTzaGeoz335lrgx0Qxpl90pZgBLaHKsratFxSEqxkPSKQpdlFRsR1PtL5NuPxG9172N3L5UKDLr
TkaVuh87Bb0io828sK+XAA+4nBOhHSOf2voUtudkggg1Foa2FWMfYf1iDoekIe4N0qo9aypM+NaV
QuUnIOKis6krNmkHnJYKXWZQIJ2VmPip9G3ZfAzwhA9YlMNDOT8oEEU4MvOXqmnw5fXnMPbDg+EO
338/ppifhxRVkCMD9ob0Y+RotjGPxb+MteEY455IRbe06rVeTu+9rjHT9hb6Q6hV66yIlWfR0ozP
XAw4YW3Fz128IzM7fEqRvWpSHkyD6ivljVIemrkwzN63XfrHq6ep6yr9h7upny1ORtGyQQjyWSWt
ODjwG3SJyNURAfn+KSzb9jmYzppil0+Jauk3voHPUurWEyGcIWCQkzoZN9IowodOT7+GY/M2ZQzQ
pWWPC5fOzmNii+DUVZvfH6XrUfh7hpyFYdpA7Keprm2pn+J2miah360pzVKtZ3F4pMbE4pCHOzWN
cWprlwUWPJe1ESpgM+PQ3kH9sz2isMRTYJcVIgTElZHlZLeT4/uU0FLuX6pCwVaUNsavCIVQqz/q
dZ3eBYmy8xGA0hRsgZjrqFGBszUPuFDztZYwCuZYw/YseZV9VzeEU2aj+4fQvOtM8vcPjFZPNzXd
ECYf2fwU4jYGemwnLldqTZjoQpuxdK0u+11rsbK9cn0JJS62P+oIoUm1F9QeP4yaFSsCLPwIgYfS
eOxcm2ReNrc5zsHBvCF+RsPzRIaX3nd4ymDad3QdHaaC0K2Zauz0UI4oj0SXBltfNQfmo3cWSNpJ
JYxmO8nUxM3djif0T8qPjMz/3xmWm4/i/Jp9NP9r/sPfCpw1QAPbawTkz+9O0TfwW8X39vOr/vZL
zf++/jj4KObkyL99s7oGn991H7W8/2ioqP+aMfk//eF/ffxP4tNtIvz+PcJy/ZomJE28/9eumf/X
/BpmOf/mX1nqwv4PgZWaoZrEUUGJ1rlk/spSt7T/mMKyCbQkhsjm3vkrSF0R6n9Y3ZmWTdSkYeiq
QTRmU1yT1BWh/8fFMmPY8/1mMzK6/zdR6vrf15SKrpm26ejCMv4+vlmicDoU7HBu4/SShHhmqgVK
fEpv8/+IEVnWdoIWvhpA4nxTnRPd9rvKurONtd3n3kB8cORGhE8dnOwMVyvM7n85mLc/7qlf49aN
v4/AP9/Zp5EXR0EQGCQabcvxLKhx6oinonHtBNoGfTY2O+pZ45re30ZWa19DPVTR3KPtZGIzSvDz
pjMmcW350aLRQKWR4kt1MR/P+vhk8GQpof9gtrAAGrgfNQnL4PpH7X2s1hTSSH6TbEb+8GE+Ld1/
fphP8bLt1IkRemO61XzzUWj6Ggf1AfP5WQnVdac396mdbfSBKGnM8F6HKRH7nxcK2sONE3oUGL8x
j9+iGtiiPtyUZbQ2fajQ+XxyWOyQB0dddjGkxTk2S0CMCQFzTfJmZhT8QxnD2WEQJONGh1JDGDbt
19pDJ3XqJrxB3TjNO6/u1ZDK17qJ3rIYPJQzIuCSQfGHbDZugV92Lz8PwafkVEDzGnobMkZjqrmt
SYZDYjwgbPAKVvSLpJu9U9PSjd0/xLb/y/Uj5vfxy8ztO2JIXakl2yjGv4VLbj68cLpW3Ezr31+j
9t/Tg//PZxKfpoEakRxGYB0zpWO++QG7W7bE60SUDS3BYvCkoXzVIpqYAyvoCe+MWgQvomr7VTma
p35G9ejpm1NGb22m3/oVBX6uXBcpb+XLTeS4LwpSbzpSFH90+wZk0ddaBI81P8S9/QoOdD3/VSgf
y0DrdvToX6EE3qaUILUhewiq2rhRu2edGKTF0NfbwnWg7XFlN2V90OGcsD6O9pALHp2mJKuFkgK+
OSi3TyGLX60cd1Cq5kLCasKISKODX7Qv5pQstSlzVlVj3YQuqBgO721kCvKr+/BZ6BTRUwHyYVYj
maRoNfTlMKXlLbUVE51R+f6H4//Pl5QgH/jXU1w39JkyMoC2TqJtBBAGih83+ZQDkc3v0jZ+/P0/
M69ifk76P8/yfIX9ciXhjQIkiZxx22FINoZ67bg62oXsDzeG8S93hvi0eiKMkGWgHyeYQ9xV3VRQ
7JW3LopvqBTDcSHQ252rCC4wFW2goafl9iGchlMls208BU+oOecjTGdLdsFumpKvSgR/19XX9phV
q9Sqz2UBfcqUq4QBXZNDumvAV8H+gM2nEceOxcC14n2HjjsBp1XYLW5k5waOttdpAWqA8lIJdVj8
/nj+2+ed76ZfjmdfmL6bAuLfKj6bpHGtIk7lfwqFXtbTqATuGdh//099Kg38PHef5jfTMOJJw3O+
dU3L+iJMu1jjTGEaIOGbIjjArSpZxSTOsr6CtZMTKHhfDmzzRytEVOoWhLxriA1KXHSrgMryn1aS
8zT2TxfVp+mthmdmmQHXbllZXtxooRclYm8rHXTTaRnXCHfGWe4aVesxNmi5yFNrNQdEazvCLFdp
DzNktI8M3WRcsk1wG/c5VPulEg4HEgnXOBMPbTZdKLlRUnVuUBvuCdhbOzLcRvi2oz70PTFY+v/j
Sf00wyH3z0o1mJItQjKUDOTCyyHG/9k86FX1oKQZVFfKmzBobn5/av9tfP80n6RJPNhYyuItZT5Q
ZFpHHkPXfEtFDlVMi/9wnrR5LPmH82R+mkacKAUXAsJom8LbXyhdvsmqlAZhHDJjGsccHWScRi/z
vWh1xUvUZo95r3xhGmdiHmioIbdvWwx0ibj//QefJ5d/ekefJh0TeYtf8waA7TswaUjpgw+8CG1/
WaIpqrmxMTX94eP/26f/NMJqwim0GFP4Fi30U9Rpj65NXE4RbCoyYyKyJX//kf7lXF534b+MCBir
YULXfKR5KBBVfYs3RfV8onDgClV/uELFfM//04H7NM4qOf2WksC0LZWPg10lD71UnsGhwPopkzct
SLPnJlTA5NpkH7cz+qCqnW5l9T0p5bqcVsKmfxDVsJYcd9jm0bgzTPRH1LPx+69GhybxCPnZsGxq
0WI1OLM11Hzk/tw2Y/KeSWtvZCRpdR3OKNxkTek2OxIW72Re3blzH2GuTSUaKwetmnb9lJ0R/T6j
5nmQxmiuzZHFIXyWdaGA5erGZDGl753BfaaGzQZd6asV9xuSFv9wWvR/O/2fRuo0FoPULIcWZAkr
pkZzBAS8WrIzEO698J/siJbhAMscs3yA8r8Mn+3sDDCetggWmWrNcptEJh75RfjKe2SZa9Bhm95o
FkV2GaRz+f0VNG+J/vHkzif9l0vIHoi90Qor305tvBIWbNxcmWOR14ErFjA8nzNkLe4E4xj5YDLd
yv5Spw9NdUTfDh1CX2aR9ZDCacaIlNTbUv8QOiwniV5GSfdmeSfiZGFr+SJS2+WkqAjaCALo7T8c
6n9ZY1w3Dr+8fZ9CqNFOZAXFgnghPbzza2U1ifDr7w/Pv/35T6PzWIO37P2i2FplMHdr7vwqfmmc
bPP7P6+Z//YPfB6NbfpgltJjjSG7dRGk+ouuIqdrwud6pn2UtX7b9dmxLZybJm5Ax+ANSGI0tHnr
qIsqQjY39BY0WaNm+dM/BbVEhVTrF2y++1wDh2bCGFnFSrty0+mLrYLlNhKMVDH1EyMY3noFWUma
nqoaHdY4WPtJxFuS4E655VLbZz0a2ikJsaFRos1TDQS4xoXcGY8oxr02w4bi4FCn1m3t968WAKol
Aus7ovgwAVgdvvyKd6e4+oMs+0s/YrVnmH8mnW5vauWzJtInU7IaNxF8Gon2PawbYLw4ntajI15t
bPQO/hgE9+7esRNYEcFBZR2Op2JnV+Ya/ri6sFO8qz4QiDSln40mQmmHFRXdR4Tt6xhqKOAeOMjZ
dztJ1xQtF4Xe7ijN0uZX/W0v3U0FWK+J9P/m7LyWGte2KPpFqlIOr46yDcZkmhcV0KAsbeXw9XeI
J44vtqv6lXPasuStHdaac0wTK0m/QG5KEyoBsEfW9ByUXzGL7eY19KJ1Eal/5CS/iXrCmiS656GD
wVaCeB8nmMzl1eCIjUPTLvKdzZApLmEQy7R0yD/kRrRkhjwd+R2HmTDO9kKS7mXToeRPBinkggj6
04BfDQVofwef86qFDZdyT7VN8TGTNoU6HEIjeNapIIg4PnRZ99lwVT0IYKlbax1Js1Y5y4KBanKv
mdQg5svRNLc7n3fj/KA9sQ39nkl+vHJl3yGQ10biuXKpmNOGdJMofRVJvy+b/H0k/Enqo6uaWev8
9U7t87Wjd6QpSVTUGz13A/ZfQFNczH1rUSlPHGMWkopzDwUbHWAgdxl+7n2fh9u2C7btQYutQ2Pl
n0En32nl6M1Uo72CD0awt9D8uVViljN5cFE2orqO3F5loRK59GkawxXQj4Xj4XqK5ad2sGc+P4+n
DBvRdq7MXQoaGfO0DG8dkM5WLG/O3+6JteP7Kfx4vANpj5oTM+V4AZrPMqIZ01fNA43fNf3RpWgk
fXH+Sqf2aNrRjkjuYyoLhZm7o+r/SQROVy4LvmSppuFnIIr3Rigo3fRdwPi37X5PuvaafdTaQMlv
T2sY3ps6Nt3z3+fEbkY72jT5yOBQqQjuXBnjWdoMWwiTbsZEJkR56RB16vFOF//xeDksRMPYcJ9F
ba+Fmn4GRjJ3lGSYd41CD1u/NGxPzOza9PcfF0JlTqC1XeSupI6cBKHuW/quRp95/mGduo+jLcbU
NA9DaABIrKVdkYAabat6a0+wGDptnjc8nr+OYp76WY52CE0iB7oU8/qpeu4tbFM6aIN9pekouFVM
57XaX+HBv9U6OeTtNKmmZUBVGx3HiAb/VhFryDkrVW2XDqCawrb/4mHQF2nCf60ygxQuIm0c6GBC
SvnZTWWe0rqD2x+tGwh9qYIePmx7BqT0SD7wzqt7CI2O+dF4HXABdPtImZcRM3cl7B2d7FWsDe70
BBCuk5NJmoRUlczXOvm8lunMB1+6pdZ845eKjtTT+hpZhcZSC7CxTiIHE1lxB32cuG67sTUWYXmb
+uacmukfQjUb7Cn4DZjkACYihiaDzUR+rd5KQ0lcZzw+ZVmIHQA/sl07ZLPm93RD5oZVX4Mkm/tk
m0yugetEqre9TECFXrDQD6wOQdNeowf7Qy374IRknEIwI3RmQarutpF4QHq8NoeMiEmyuew8vMHk
DMvMGcEStDXLPokSg/4AavIlCftl7ueo3irp2mv8FnB6PDVR5Gpjss9Wcn1Db+VK2M1NFqSPRTLV
OVnOZSB1LL17+hMYqQwsAKugAvxLmtWE5xJ3XYtjIPY/k6GeOLsp9pjkHTTOsqUbNWvqhva5cKMc
11Rtu0FpkY0jgHlpOys0N2EDlf5bi6usROPcT0sXy8cDMVv7gl1E7eUxZVoSE6bSjR41Yu6QTUAR
3b6VfKJXWA59+SMSOHvojc981FeGIRdz1I9bFRKE7MUZklN1AXZi6ck4tCTzliqUsyjjrLlwhj7x
bstHK5KDG9dziip3SeVdJLl0zybnymrrCxOhMn3O/5+4dGdaen/MHR5nJUr4KhMzZaR5OqSbFpAc
dfgG4LVlwXOlG9xG21xz1jphvudf9ZML7VFtJcIaCP+/z10d3U9NlRWA+73Xl1+xx1s99tgTcCIS
VLlx4vpF2OVnVIzg5ZJ1q4IHCzwgN2JtqcXL2DzXZbq0QQlh6zDWZhT9JVr3bijz1yTOHzV2N3bm
PNV4rpC2GVd9Xl1NiyosaKYIdBShvU24aj6ou7J7xxLwXsna0/kbVadJ8v+fr6EePd+u0Mx6kGV2
3TCifS/YYw7GFluDEGw6n5epfeSOVDT9fkbiu+zGFYYmdBFXCZiZ2bRZm3YHdYD3sDObET6a3y9F
hP11TK19YtjPmD6ojSUUF8zq8/zXPtUNmVphP4eFNtR0XVLw1H6fsgUmstbCO0Lt+Hps1bVcPRk+
pPVAWTggkPIcUkE/tZr2TW9tS8n+cvil0H3TtzlQ4iIM+pVkv2Xax3dD3i00hHICyG79GEmh6wQP
DbEn8SGQ1bmS0mmY8uZABEKedK0ElJLk3JpdeN3DTPF7QpudBfK8C1uTk7d6tBdIkLcJH+6Nm5UK
+x/YZu2yUxHixRUaw4c+OGCG2OfYeeS0RSeVLBPaafSG55K3JkViDrSz7/WlGX7h7wMNBg81dpPK
mtsaoFkI8Ck1xNEQd2PUbXmXmEmYvWzWAATDpW3MquGZLITI+Bsrd0N1iPI15IMZB14n2J3/Pc1p
uP02DI/2IkYZ+I7UUCXCoXLTpEg8DFv79CicLUa5ZcrFDx1Y0MdI1lOSFaWVDd60VZVD8SioWQUh
wEVlRFbImXEeUNuaCYI1eyjazeQMj0u0s0oQg1YmoC/SrsapspJXeCk51iKJKty+Mtdljk6w9w6Y
Wue28JYOPvtIrtFE66T3YumQIF2EypOPhFzoxjyFYcd50+3j4hV7CeX2fhOFcMJzpX1nD7esMsFe
FZVM2lynmfVilNQ2EUGsLPAyLe65Smp3bdjeT5oV8pp3WhasyrJbff8jPDd16S+nklYFe//8s1am
OeyXZy0f7ZeiXChpP2iZa+jNPmgxgZDUCXZ6kWOQCYsWGDtHsqnlZ7NQh6i7lLT5On/xU8vF0Q7K
KdhwlsQSu2Zu3hVyvlFH/dpSu0svy4lbO5q2obrJUk6cGk3SgCOzfVC64cJHTyPxt6d2VP9Iog5Q
v1UyUQ6E3YXYeTG/XGkRAo6Ipf/84zlVLlOn5/ZjuWsIgdEUCJ4uSaObgqAYslK7WUWw1kAoxkLz
OtJ+MvVBABgp/ZL4nuBPbKvgQNJ+FmvWSxKDZiQ+XtIViNz5PBfpldc6TNDRI+aUeQ6tR0QE5g7N
qnXIGaEbdWHRPPHbfi8xP747npWQNYvvbgSPxAJTYd4UzsUT2onnrx6NnEyv7aqAbQ1R9VUj7WHZ
VSbkDSdOZ7nlLJJq3CRB8hSaHoUPlczcycCaXxFr99fJFc5zZMZcFNKeutWjcZYTN0TttIzdeEyu
Fau5i3TlJhEAJM+PA+VELVI9Gm2qOXAUSGkYRjDM116trAzRrLEPrc1R+oro1KBWjGZ17N0kg//a
+sPfC1eeZoH/H+eIYf87AnVqM9YIpNUlH41drmTP0N/ia6chECkByOjmOWvIy4lQB1t6/Gh27YMZ
hRulD+6pQYoLT+D3n1s/Vig3clpChp2sK1Q157mRb0qt2YhEe7Cz5MLe9cTBUT3au8aYXOyKzE4X
vSTM7OBx9FsSJRo8loUsvRWe3l64m1ONA6Q2/3mvB6NuqqaDpURfaWXrYDHY0SXTSUCSFi0IG68z
VwLuKKEZxcKwm/d0sNcjbJiUdl3bt8aCGMBFX8dfNcJ1djoRgGe05BMeBZIMTV0yTtViDvFuqv8Q
+eIb+cKM08206hU+VXRMQiHraR1k6CcnxF29D1Hezhxp3LCXI/UY4LiddGxjn23+ByeETIzXbpkq
YhvTLSwoImoh+wapfp5I5wllICXVKbBBA8Tpc34Efksf/n8EGsrR3q4eZSMNUjlxAbiv0JnOZUjy
TUj6RWrLyaLS6vdK4ViomretLJ7Qt3ECQvDQGtatltuPvUXY8NAjKmgyQL8lnIiZpouV009qXt9Y
Cb0IZnFaXWUgOOreQL6AeiXrcO3S/LAKnA6BuAsHj/2FTYOkemRwHERur2NwdRoGU6Kb3/xUdXEM
Pk3//6B7X7Ed3YNDpR7p9AQK9OuuDJZI6hCkZKs6wkIeqtvC4PfHSkl0rzUfWNclGesG2uEQ29D5
5/c9I/72/I7fYK8l6p6MRVDZJd4OmheeFD+D4Q9BB1YPrWLCJeqXsYOxamh2DXE+9PCTbhar1oIc
lhsYQw/Asw5IdzbJOBwizEQwlW7t3tkhCp57Q/tPS4buTPPrjyVDLosmy6btgMYBmZPR2phiHD3j
goDn97nM+G7p//j4AQtroWQ8iVq8COOacK0L6/SJmUM5+t7DiMDd1/ngqniyICBWAelH9bVfuI76
fP5nPHWJ6Z5+fHdPLx06eE3s9tGdl9y2wavf3OTpTdelF160U0/naEWNYxthaj5dwdD3JaEmFJD3
57/877M3arT/fnkV3bfmeTwfHW+4xpHCdjaifwH4d2FC/Z44fxvkRwskQbymDKQth7RgLpSKaRtL
K32T+qsAP2BoiZtQGDGi8FoS6qslOYfMSl5rzhHSML5hFzPmNr1QiEfKuB60xvV86O/n7/5E0cL4
/vuP305UhQqCiR2213KoB6iJB1Hf9V23o024A5FBpopUPMIyheLSIZS7cN0TY0Y+WmX0GB1orUnZ
1LVaG1XyN4OQnGnpoxwmB5u6IrYRqElheaP2w03oS5Cg4XPU8msoxfeJGCaDtz4rqKVc+Ea/l28I
UPjvQPCcrCvpmAPECJyDAoiwUtpdRvLUmqxvms+xU+I4KG9Gu3rvOJqev+yp5zD9/cfzTxqBvcMK
c1cpIQRE5tr3s49R92nE94RUW8qFaeB7O/bLKJSn8f/jQqZhqnBP4X1gs6xnKcVWHE27kbQoOeOk
LpHaS9ZBs3ToVaaSsjEYE3iENyQ8lIDiU/y+8SFUil1AT8qpzOsRPNCsywfCu/NLW6kTZ+tjab0v
5Ra6YSNzHXC2Dm3PxtYPo4TDnHjYeZxAh8fK1CTa1/mnj2OK2///x0Ka6n8fCwF7JMyheUPg4O0q
ivFici2H0lukFOT6Kj2Y3ngdBwkqMsHUOZWUgc/depEEJUs311LiY+U2oNew6kqQecZ7U0fu35b+
Ydq7YF1oZ1Ic0CTNdXc0w0cnbZe42mak1aFkSZ2/sGDqeeO1X3FF0GNihMkM1jGCrNgvqLMR/hdH
JfYoYh3tSFIJQKzNBbzAgTSi0e1t/Y9aJuuwbv8wTzzA5oO/ECmslIONtD5UHkMA1XwHCIKetVFM
fSkKgvSKpPAAPQUftYf/c+jKTdiS7D2U4iqgjNboPlILYS1iHaY1+6dpLw1F2tWFvCkV5U+gAdGp
eEI9cNLZ9IqaFmhRiGyqz6uJ5TBwK6mmyJM3W0Xpt9M0F2Phxszgk3NvFH8xnB2kWF420IpWHoWo
3kzvaFOib07ip7Lyr0lRWQr608ThUPQprqEjbdAD2euhNa6HwPrIcvOWbaYMnUMYE4NjLeVU34PU
3xCle8UvfjVhuOwKukM3hBWCFEBSo0Gkh5N7d7YZ3EIthGlhUE1Kg21sJi78t4Uhhhsr6xyY5/Kd
brcvk5q2R8lhlAkF96HajOC/RS2eHFV7BuhMdgbRC3O4EXvdK28ggT4bJbFyGinz86lS6o3Oa1P2
IL67J8Gb3vrxSqryp7LQk5kzlA9FRFyn5usfsoE7U0lxyhltcBgq4oBMPZ61tGjiVF1qBjUtM6Hw
ybKIjdNIkXagKRg6FB/ZpEAgExovMA3osffu8NECMqfDXLWJNvdJUPMUCFayFGz11DmMNBWQJL3F
prcuIPfNkx7mpVVGN0OIHCmzwHkUVbbMPfmhT7UP8MIh0Dx9nI2KtW/SeG0nzZ7WBA3/2FsGMcGx
BXpurW9fWs35sOgy6Kq68WPwLxl789pqyVJHXZp3WIVlkg0jVCn00V2RWnc4KD9teCdCw7udxN2S
0G5iWSiKwUCgh2TKzlot/XkeM/3AunAreCsoRSWAD+M7OFyYSe3ByVOiCRSxGOFmLFLDv01s8JiI
DnhopNfCLqnzGRGDVwVKCKMa4I6MlZt2lIZRN017OxssEUZcNzPUTY0MqQEjSZ2RBHR7sHeZLT8P
IY5rjS7N9H1Jfplj3FgZfTivIfmYng/HRvffIlU5UFnXSutBc2oJNI06z/3kyyM0MurrdKF3zltH
mvXMTsP7UQOEadXjOkyoaQMIsFeOyo85asNj5mlEwcgx0UFWsDCqQgEOUTzjAt0Ih7hgNYMbnNgR
JcR+EcTaNWYg6PDmSBMPUsQ0aWtpUy04cGhzS46eakGpEHG6wimpgUkk51CT6kyAMm/ekJL+xSD7
J5FxbisZvkFCI8hyWwPDXVhR+sWh6y0H4kO+ImS2sFoJZdiZZrTpvOAPzbN17YNBQXb2amf1Klez
+06QN6eO3gEVyDyHm1CQY7JUO+y5QW9Axhn6b5mAM4lQ8YYSPAWzvRbOlzz0MFcjgC4Klc3UXFtp
8jwtU5y1tlJkXUuEQNPLeiv41L6qVgHYXih9IfcjQ+RFZdaBziW9niv7Y0HIS3cVFs1SKcOl0cmH
ttE2pH8f+lJ7NAzjIZiK9GUcRJRpMeGrRvGp9safsLX3FdoTDXXN1E83qvqeJtYtwo7raWkwLIiF
ujESqBffKKqQF0SGrHLhk3NJ9spMLSiUqiJ86eEv4rgnjAV0nJQSisKsb7UWkyVTvVnLt6yD756M
lKxHRgefwvBmnRxf2TlfKaXHmKLdEEhgvESvZlgDGYJ6etc04Md81X6tQkWfRWbB4uPFt1NPSCOb
QfXsfE7nddZwvyIIrgVG3SuOgNjV+pDZuZzJ7FDrNsUInzak1dmfhd7eZPzOph5ep3Qea7lD5GkR
ehdsQpoTiEh2Nd3b78/EiEVhADRCGu2GdFxO/4MvEXkm2+ZOG+m8TuO/1cM/RKAloN8s9pV0ZabX
qAC3gmlY3zcKM3JkPxeF/CSUyXXTetpMrTCqxr24L+gpOf6wr7/neUjDwBTytn9FuXqPinsvQNzh
BXmiRD5XKu1++kjiQl0xOOmcjzPmEtqgmS+JteNTQx6mGbB51j0avoE+vE0tI+GDuEi0e9rbz3Xl
3IEkfqDg+eZ10nVSV5eExL+fPnTn6OjU4QZGnJZR4G5hGLCsxURSgQTcOjRrzu9xTl3i6OyEHkrn
8bWZyzFtios0N4jF/lhERqBruHA+O1EE1J2jUxSpbw4EFbaxY53fYJL7m4ET1xLzNpWLjRd76xYO
qKdW24BMOQe02Pl7O7V7Ozpa2UQy5p2D+KRLNIo8KJqA1V+6p1MP7qjmFoE5yejGowWpEzFDvc4C
N/pL3GXPjRWJ+bQnAqk/K9gxGg1LcljjOUCOTWNRXaWGSWkbMGQu7AslCPv37bH+/fcfe/hpNdBp
GgB2T7Gve91DONll1cLbd1X0UrfxY4q+vkUdyPh3bjXs5tNGk1UANIr6KI/6R5Hq23HSMtjJXh4B
XJv6qya6B7ksN1aYPPQaNHH0b8Ra/B2SdN21UOdGKHSU6Cc9KStmqFfLUe1uRjXbwCeDf8SCimmu
dVvCiOeKT7JKiw2obTgxjbn04Ih6pWctpPD62skI6/CMfRYDw+mN+NY34nlVah8+DBV2k0xAip5u
+mnXq1CkTphwzDzd5WZp0MJtlFkMz2VujVQDSxn0nckUqNoljOX6oLRsfafFuB/ZO1Eb7NFFpPDW
Y0v945v+lZb5rBLAZhUYr7ZQ7i0NqKVfYMXqiQRpxKeitvvv/xqz2y0kkCllVt93BaHVkaq/nh+2
yvTu/XLqsI9OHUUdJqZUk7kWMhmKsneHVpoFCpAL52aqZ8aljZSqcVtUyIl/b1DpJKbzwpHzxJkf
mNl/zzwsOxWULa6eEhBTIdfX2E/ZZFDr2gr79kaynlOSfyj7nb/d38+4SBv+ez2RUIMMEqqkvfyp
omt1TGU1rQIWpAPLqv7xfbWPKl19myZObOmJO3Teik7+AgoNugbCxWzmn2TNbrXwu+XUG/3eQPZ7
Jn3LQQ2p7RoKP+dv9tRU+H3S/PGSemTKK8Lk6UJz2AXyB2z+tV+ZqxwGXhGt1MKYWeWjJX2ZWIDO
X/NbnvbbeDqa48kPhx5WjolreMWTcMLndFTHGWmjhC6PoK85j7mmXO0TRXcNS97aXUfggCfPoXzO
DLVbNxLPQXTNY5ZC8KDHDXZqBL9V9TUyJaAOTdVeY7JK+Uu1KoKRbG6pgJZCZaTsBLuS5tEPhmxG
Ft7KN50V5auXfMzvoYRdmP2UE5O9fbTGsC9pawIzUzeTv6LiAWcnPlcxRxIdWcGSLYwz4H0cjRXj
d+CgViGqVi9J7k9e/WipSUlhTbO6Sl3hJ1tGMyP3LpW/Cv+28DxEriuDXd/Ia4wvmNgcj/NHWCUX
1rkThXLdPl6L9BgwnlGEbp5iizLIymuzXlsQUf/OUfS9JkFywQT3J3e0Ca63jQaFkGsaXWS4xe+q
PK7wLD1lmHlaOKIzLbJwodG2MQKnoHdD9GjVfI6SEl54C74bU7+MyMkb/rPc5AVB3tKNI0OgqBeW
0m5gUW4Vur1lHj/FuuKOKW6DvCNfhqP5DFbnrG7s+9Ko13lek8MATQFUADgHZ+Dwn6CEx2zhD7At
z78zJ0aTdTQFpxUre9wDXciJoZJT25WU9OP8R5+Y76yj+bUz2r5Pqbm4CTn0nWEK9NbRvLNDt7SJ
yO0vGRH030uWunU0sfoBsBaU1L471M0NJYhoRkNlX/kxWgUNqBqaIiePZ4PWPUIRXMiZFmE81J8S
ao2xR63HF+zFM+cd+zhQ6by6TyxjRTQNYBNJeaBevRQYNWZdSMSHXRGJhrQ9CB/Mya9jpHsrNyEg
kq/kSNrBSdIXEMHsBsTWqLOn1sseEyfYAq6mhlz2F6YB7dQPdzTNW54e5GOAoDzXrv0K8+2jrg5r
WxUP0Ic4waw6dd/YORHGBoeOftFh5k3MO/4qSdqOYNOSSLpxI435PMmctaBXq5gH/nPRAp9Gk2Rj
RilLbSlPVmawZvLKAHhsxU+yJS6sVdMg++3tmO7txxqBf8DjTWXw8XVbdT9apAR7+3QkldxamYF1
oal0ai2yjtYFfcwUpXNiwLFglYoIVSfgTt+Et5sFeT0zpaHfGSMy+VZjwu8zEnJ0TbpwdfV75f3t
No9m7CykLe4UeugOQSxgD4fqPCrSRxVUEwBH58NXKI3QevTZaqQ5sU4daLUxogirxbcx1dZC7R9j
3wLUppVAQvwtWV23A3kZuae+yG0CmNuu3a6s9jGuwJAtW9PjE8jqhE6iWtON73wxUb84lBoyIcUV
lOO6esIj+lW6VrtO9HHl+WJLtOBoJrMOMXkWxdflyE/hxFDbu87w5+SW3fNPF5bOCcq3bLBvL3Wd
PCatXCwIp1+1mnIAM0sZPaSMkColnEd4kXpdvcdG/d5LmAKG2tSBD3oPA4me1DmxiLUuIfP73Oz/
anKz1SSEbEqo1i6AvB3t121C1PZMqNErArLtGPvXIMGeWGduACzdRSp2ZzuNeT1JuoT9yyEbyiE1
XmBlkv0nrRAHaASR+1X9NDr1xiw0UELq8KXRBlhofXkHjmWbDlI3c7zI4KpIgRUjCBdVjfLay5BT
+cNQr5kfo7HZtYwhIQXh3BD2KrKdN9Im/Qmg2C+EkK+jHjpDAWcZiG6lLgmAlPcRAUwYVT2N81/d
LCqHUErH3ijSuM4VM1tqLcxuR12rafXRsS+Ds7XBmP8uDdZTrZHnBS0bir8afHQxiC6VDUZd6p9l
ixQwRgxpKC2xPVR7Y/+hS8KN0LuIcnH/gPM2u9cVmudeR+wUoulm3waxstAKZ5Op/ceIGnMhNYQA
9HXzUmnKoqnTB6evnkyrcL1c4n0w/bdKL0hGMsO3QY+kGaDX+yhUr7Wg+gjitwkwYResU4rPIqoq
7zYlHsg+0pzAloqiRboYHXmqXog7OIubMiYWkV9/Nor4lpLqQ+TZYMwsMksqm2GbZCGFFg6STlMm
VIeg/9nFlU2NYi784NlugnxJD9DtZM5zGXv2gB1cbSt3nXjRh0ndXpXXPdmg/AJZO0sk/9MsrCUn
Rkxi47ijfLROIo3XwN80Qf2omA4SzYpC6FQFadOWpItQzEm7XrRlcV0Qk8mgOuA2ZMfcVwev7q6D
qHszwLxqJLPgwF2lXtARdp1CyW47lAladJUqxEsr4TZw5GVVOIuqbA/TP/E6fDqIQZbWQM5MJ1nG
PG/LVWRVS9xqxaaTJGJb4KWCMeO0pVOqJWcEuH2s7G10UmFfh/NJYBgL1Ip0bd0Cwc0s0J3rJCsw
ZA13OH0EOeDWQdOVDTyMG9JpfHzuRreqSuWT5EZyXJKdbRNE79jxi190n4PDToneqksHe1ZJBShK
/AQYFIgBuk8SaWO05IYjkDRH/lXoNJtO7dzzO4UTB3rraFNpj3yzrh3ZGKTSLb0SwuaUq8oLt3EW
LImcA/IGmsYML1zu1NJ5tIv00sqKHJERicR0HxbGH2WIbs/fyYmP/lbL/ljRPEsf+35ClMepciuj
5WX4aRc++0Qhxjzaqmmm1/nq1P1PgUJZmXdLKrjkkdhW1pf216cucbRlw82BfLxHJTeigqGOvohN
fx4q6lVnAo7FuxJR3bFmUq3dyXkl5k0mv45ReAC3e5A085pX8p3sFrD3wEJpEnpbL8bHEanqQlaK
iOzSnBquMvJqhzkry4caEN57/tGfGETfFqAfj55IGVwdFKBdosbMma6N7/K0+LRyd2+0Y0WcDF7+
AjUlkWx6fWH7fOqBHe3C/CIISlmVIleS26dC9e/kvtmx3aIKpjRP52/s1Jg63iWRTcMaCfSgz6ob
H1hGKl8iUkxf85edyTEJyjP91KfFGroVvwl+CObwrH7wsvhCjeXU4zna+Th6NehgnEPCS+y9L5RH
I2ndaUFAmHhBEnjqFo7mDo8Cmj6gGnHNVmwJsprR83soc2t5/uF/16J+e0RHk4UW4KzQa7KnBVfZ
sTJTVqvUdeVHNzEhSzSWAcPIYPuJ0fH1GRuDW0VEO11Heeew84rxVRgD0dKeCZNY8+N1ECq3Q+Qf
IpFda63zNNSvrYNZWIgI2QcJbpXv2n21sZsexGVz1TakgbVVHqzEtJTQlMDWPN7oeb0xRmlrqnRD
Ru++azhhYYW6UyzlWYfk0hv9hrX04BnGs4nxQTTDtBrmJJbYzcbIrYc28W4H3XyavpUdJ+w1gZ4a
WfnqJ+RilkoE1Np5kvmurIivpuQLuqLOdaYqoD5S/EopXABduyYOktbHSKw3TuZVZ+YOBlRifm2a
zZVNGIPk5Eu5r5KdHuHshWaJtSva9ZWyc0Yrv5Fq58UiQPHecbwner33AOqBGTVkdPyb114/JkNJ
JoVMGx+xO7bBVaglG4veJqfGzflhcmIUHkOhaFnWWlHKASpwsQW4jKk9kZ6rQkr+baI5xh6FhhyR
mDaS6iA3t4MtL7JAf6ggR0ppvT5/D6eOScb0Fv+YQTHl+GoddzwjXX1L+nLpgfuEJRmjwxivo1F7
lOWGk3teuEqFUswJLhSCTz296e8/LuypWRFJgrKOYqu3Ku9wVpovdSQuzEInpGcwqf77+fD0CGCA
uOXWPQVxIlwIl/GxDFrDl9WwPHh9vgiK4FNT5A3bHyJMERUAV4KsPJK3bLRMi3E7c1Rm4JlvN49J
XdMt7i4MnhOFkm8J8o/blwguHqKCKQag6hP4Vnf040WTBkujLZZ5rfzjZY4m4wahi9KUqFGGztno
ErgBSrIZpaeBsk/nxRdmzBPrsHE0ITuB1qBmzQK3joPPWG/ep0tZg7IRmWEuJC3dYtRb+3Z64Xqn
6vjG0Qw9lLqZtcLx3RZ0Jw0Y8raxd6AtXkSOtVY06cGO2q0kNH3ha/y459+WE6vyMSOo6SsKnuRB
uGo5hHPSne4MyT7822cf7fRgE3iEs0XMJpX+YTQCfVF0ySh5qumiH+3x/La2AInx+1QYPzqp2nc6
PX59NF56wuObGGib6X10XfaQ5wAH8vyO+hrHD9LvFudvb7qNX5bUY/KPMyaOaZoMRE6fuzgWN16u
zpOCCG2nylZjSOaXHMWXxHQn3q5vesmPt6tpPSiqVhLgqs7GWd6m0HM50qvO5JeTIirI1b+dK/Sj
aSZSGHNVK4hqq40W5mKqLxpkrecf2qlSsn5UxCKXx5YG1jCaZJ42H7EPxJ516yNRYHqbixaLJP6T
aX9uQlBW76yeHCo/RrbUwytPzW4l2+NnQElhEAByoZ3H1D81y7uwfJx6IY6mF80aKkeJiMtNJXnN
hugG7cmFmetUhVc/mlMkrVOiOpN8N6x0j3ODw3k3s9ZpUK7btvkq2Bc5nv4cm8pD7IXhWkjyTSb6
V9NO3oFsz3zd3jRR+pJRHWC6uIKUMPMEcQVZm+/ALC/HxHONpn4zhnDT1NWezKzHIkLGRQIpoW8V
sWjJQuTjXZVZewdnfFbmm8T0tw58J4eqfSmby6Jnq3P+1z6xIn4/iB+DNu8HtdFsZpc8EfmyMPIn
ZdCirSmLC1XJE2/F/5E6KsUENcloUs2DXAZ/S83Ep0WYXHhIhHV//i5OzTXHkI6UnpqNwMV3/dS8
9tSimnt5xSY4u/7eALc8WwLFpjUhrtXnsYSULZXWkpf/304Hx1gOr4wsPVBNPCBOvO0ide4g/kMR
amb/9kN9k2x//FB1q8UBqe2xK2f0TvHy3uecenscsOcf4YkT1DGJo/Mcr3LMhm5uX237enxMw/Ld
QJOHlvDC9ujUJY6mLc0fqlEbs9htG7Gsou4qJRwF9SAQ3vDSGn1icjhOabAMOwTIwOG8VZt9khGE
65FTOhtCjci5YGnF5qtHcJoZVwtajOswq+4yu/lqSFOb9T1hsOef5qlRfzRHYQNXjEYvI2T+VOl6
RN6oQqRVgO5Ty+9qtLTnr3NqK33MGZp8p3qJmM2NzGpVB9q6t+FeQZAaUIaCc8jrK482zGDKD2aM
jsMMotX5S59YXI+BQyrg86iZfIjN0MwID1tq1n7azkbes6dt8ka9sB6dMCXr/8chaAeH+lYfufS3
lzDol+SoyuUeIDxTSq+PTJPpxg9ubO2xtKMLA+nE3R1TBCpN1VtD5QeE6resg71Ppl2Ak0zAxwvT
eZ0OF/ztpy40jaAf77XW+EPGbh9ekwhu8iTD5r4XYwPcklAPWpgaoo3zP9iJV0M9OnV1lqKMVaP6
bqM1b2qZPUjDJXP1qT3DsTlZ8QFDRYriu2Nc+68CzuzSzsr7wRRkloXBig76ohTBJ/LEGJGAfk2e
IfSXegTvF8ifBrFHy8Q2gqWmGZ+lNdQU9mKs8ro6iQ0uzNGnNAXHNmRRmwRDqHzLKKjAh0o2ITft
h5z+j7Pz2HFc2aLsFxEIenIqb1NKbyZEmkp6Br37+l6sntynLmUCPXnAfVUliUEyzDl7r+0eWoG+
qZiSKHPgys4fxB3rqATaFYTLLvFep5X357ugXiv0XNqVAw8ueu7SRcaQfSfHdjVtq8xego4r1E3W
WKuS2KOZo0KyS/V4YTvZUtWtuYjjx84nB6q1FR1qRv1shOCIofIX57SGB+BoW8MJqRTRBJkPtnHm
Mhd5mPfLLEP+rSgFuZUOLbmI8E5Ld8aFigFknjoExSnUF2f1CNTLtkkDd3TA5pW1JdpumEtHOyKe
OpDk8eDXxd7EqoEoGE6jcJYVAdMs8cbMFvLB7izqNMaDR5DxkkznXRaps8x9VyzwcU63LYbsUdHh
MQxFsc9Kd0NC5HeoubMuCB6dcHjJR/nsUx9E2cFWkxvCw5PPCICgV5U3K6e2N0Hu3Dr5cB7YUwMY
KVad8B7SoV+By8O96q97zaCgoCxyM5s7WYdH1VrAL7aADSG2z7mTBEB8wBsgIwqKi5+uWipas84X
i05T6CcihbOFg76xmJojiAxJxLnrGjptQ07AkZ8/hX69T0N3LbgttkWWRimI+hJ737KXoVQXLGws
JylbSLM1yMIJlqpvzxXVOlQN0MKiP051MhHzCWVKPiD7Q0W5gSp+yoP027eCJ1E3y641+9logWFV
UaRPu1wPLKTuEHmLSGOqm2BeWEEg3zddeiL4+2t6TN3Mex0Z4jrKXia9x+jE+zYiQYwzUIKyuY26
bemZ30Uo1k47LpW43nXmsG8a5StCBUskXLcq9GorisadxXBwwb9qhDp1cC1sQnYfG3RM4q7y+t10
/R6sFy/pcCLbLAFiP42y0cavlr2XMc5g2G9ObG7Nx9AJV8Ra4NQOw2VGJz6KqlerMN6U3IKMV7//
/IJdKQv8ffn/M6F6ZdyhjPIpbSJNcqN65WQEDaF99oR+rjJxU3nDbSlIkPr5+/5u8f5xyvy7J/3P
F4aNFHFPSPpGy0j8LU1J5te4jdoJtaQ0G1MXS9mV37DM5/SvOYC2ZXWwHR8qS0KqnIIJJfVLBZk4
6epoIGxH7niXQ7Ks/HlpMwt4ef05/YeXIseJE2Ole5mOfLswX0zkmc+aAUNKUnVqYJto8YubZqRK
19aX7bX7psdP0De/2DevbTj+Zj3852q9oQ4d0XL6csLuBpU84U44odhxNE9VUS2nMo+Z8ga1kTzn
mPk8BafMzyN9bQG7OJy1mLMj32w5nPGaZZxDu0755aG59tEXpR3uX9cXZIFvYtM4k3l9A7nol63g
lY++9Pd7jSKinFPIxgZ3P5NTlRP71S9ruvnvCselIX4cBTwGzK4bx/PXiRKvU734/P//+IvNSWFZ
RRh7hMEQZbsxFGM9AQYkseY/39Are59LEzbhaHSeUz5+oBM083P/LM0RFlN4CzHkKE1rKdFI/fxd
1vSU/Os1nYbwPw+uXne9cDs0QDYBYhS1XwQMR9b3hyrzH8fGvpcc7tPE2an1+BCjVCIzcqHqzWtg
t/dKKdeFb/6B9Xs2YJktbdEurcq/c3XNW+A7fBz4JzNHMT/wnRDcy7qd18lKr9LXGnrfECH1K4zm
LW48oHARVJDqYXS7T5rN4Sxyzd2osf62+XHQEPR78hEvhly3KpyFUecQ2Qijf9aZV2oXJ0zlhACs
p0SfcF3XMampPf78xH329fosWKCGDLl32403gVogT7Coh7beAiTu/1fhUL9053e6zGxWhHCTDTQ7
owLLppqGv7wx13aTlx5xIUIyxX3exqYhIrHEUxPWBPEKezeo42fRIxEi6VvBHSm26NOeI1WvVg1J
LTqL8qxJnWI+DXoQeysh4l0VZQuPoDoza385yV57py9morRqyzJseXD7onxymu5LDtkvx6prb/TF
TETCD4F/NjCJJsakngW70ksWmRd8/Pwa/C1W/+M1ENOy+Z/XIAqjgY0Zp4DYazeswAS/2/U87LR9
qyFSHbzkpdHFNh5iEkCHR0nli/gQCBBFugwiq5tNAlFZjrPeCQ+haXxN29Lpdcmj5jVz0ncWwTnW
VW2G429qsLAjcb0DMUM7kvAQhesPRkGMuYUHVtjicVr4rTY+TK0IElCP8BnJuq27mXTpEkMy/KrA
lcwIap0FSraOPZM/wvNBmwWlCbBzyo/vRG4//Dw+Vw7ul670qidIpBXUcZBSBbMsYznu1ReofbvU
NZ860/hNsXutmyAu5lbHHmIjljrHgLJYIRp/na7cCPqzMyATKn3RYEsIVgZ7bPGrEPIvhuJft//i
ENjrTkqHqid6NgeaiOTmVq/wtgzy3m6auciV7yzEvii0jdH48wTtdWgAlhThykzGLzOsfzmLXXnM
xcVsHIgxc4Cb+BuRhss2t9YwnP5uH3++jeq1+zi9uf95zFtyo2WHfn1TdIhJgewfoOycyKt49PUG
z6V1r3LMK6GlVonoOMUMtCaKiZvUGvues9PAfpdqMCwpY/3zb/p70P7X2Ov/+5s4NQVe5mcs1mn+
PorqhAImWo5S7qjtrcLRe3C15KkZulfLV49dLXcu+3PPLFd5GL0WLA52J9eRKN3t0LaLsYrQF1bF
hvhtFudBzBq3jlDkYhX2y8pbm2r/+ctPvzptaP/72w0yE3oxlArJ3y0O6WqrD/637oovryr6A/zY
XRzor5VeLJzOmcmC58UmodfhwBIG1iaxiYXn9SbzKSOUW8eISax0khab2q3fmrE4+GlLL1Jj2cpG
pyenvngPXPNOdb9lTbW7SNPbupDvbVRuVUastrx9Tc7mTGR0rQiUP4aR96chn6PzKpBfkwO92kxj
R/Yignjx0RghLHhXvtuVSx65d+v68isCmaJm2SnMCbIdsYbW1kOsa9GC2W2j+/XW9/qTBtYNbx1w
I+csZQqH3bhJOWIsSg5zMnYQT1C6QTo6kqGSRREJ5INR4vSth1lnma+ZJm8SUY2PVe0+FTVLxdgS
DMYCtx17IPV9epj2/X4NatIf0pmD/w1Zd3fTWM6NhxOdvGeNuAPihA+j0hUzQ/MGJsDsz/QQiaYd
5lGcvMZmfwo4n+Pj0u6lpx5xNn1A78ZD0vbP0gm3RVZ+J9Nu3a/tQ2ZobCLYqY+j/54mCW97qP2Z
ZoGW20GHfqVNmz2uF1XKR1zY/QKEPNfcHWUdPutM4uD66KJZuBlU+VKCHZjrhoFFmw1UqykYvqrH
xEjFquc42qTZ2pqOl91L4QfHIgsO9LA4wPc3ld4AsUHwV3Tb6Vg+lby8UD5XCZRiYdy3YfRGFeNP
oLkWXRXIRTa4ZHt8zrzwpigLFqjm2HHeGACNz1qkvo6nrWolRoIKJcAp3gApa/PxLc6DQxLlj0ZP
DpGt8JdBKxez6ftimGnLYmq4EJZ6yiTe3FqcEiP8DFC2BF2+sujYuIXzYSmoikxtKd3uOHkYpgk6
V/xiZhs4yCNLK95LzV6xC3mOgppxb/1ljc2CerAzq93utQ5bfenlZgijzdhaEf5FLX+ucREEQTLO
dKmeNKcjPyQGzasuI9bWMCIRpui0La4xH58Vu5wCZzXXmsWkYXRbX1fcudCpopEygA4fZy9ETK7S
DxVv0ev5sCUgjiexOVQZkdo4+WClY5xP9tMck2j2s0W6LidN/ifPs9dU7+4JlZ8S1vv4oDYAH7Q0
20HYuhWOuFHZZM7D0d3akPUxH1a7SYcUmsTvUjoYf9kIXtlmXRKEI5e+eorQek1HMgYZ4SzbKtaW
P89pV6qB+iU/OKgaV3ET5smsTIk/oNpnthj0A8fbl207lzpafccOF0XhfbemfDR4JL0oeyZIQ4EV
8hu+8N8XqV8SUUrXHfIyxzKXRvmTydNgB9kv29QrpXMsU/87a5eRkrGrS5V1m3nrwbe2kUJ0g94/
83qt2QWepoRns6w30NMeY7Vn5+U7v9y8q+N7sdWoCtmkKXTVtR/jci+Nba0ax0Jxt2ZKDHacknk7
knQRJsZLlNuPosKsB7Y5H611KtpfOrrX6hXiYqueGV2oocymKx9rd9M0G9eJXCQmBndHMZpZoDnn
ONH5r0ye7NZZlbHyS73iyiZEv3SbeyFTa1Yrk5aKHHsetWDuamS4KnVQ7obcL+eDbDYpecjbimiW
md1Fzjwsg2KdFuWu9btDEnTzXi8xElJYZTL4+dH/q0f6f3ciunuxE6nTohKlsINNb0PhMiK7WCp5
v3GT+C5RxIMcIA9MbuI0ilY0/I9l67x3WvrgCWAnjjo84HVadw0XwJz86ie0CYvGzBdkNz9OhS+l
z3euzJeqS7wmbvs6DfadadtwAU3AqIq6blPV3MQqRu/Ubl+ROT0pgffJFmMf1fFNB95hqnH6DQAZ
L4z2NCbJRCmLZKG5ECqMYVF3L31cvaVGu3YdfmqRt3LZCvc2tTJqm8FTQW9sTlSg89vdnAbnX4N2
sQUK4fGmDieyTat0c6s37bnWhiZrAeNTd1+5Z34khfKSt8obp9NX3jyUE2VDnkabPv9y4678hIuH
mYWQsEV8CXCN7JOmZkc/TtaaWv3yslybii7OnvB51L7q0ZW0ZXZG+nnfG/Yvba7ppf/H4F1a6bM0
DZuoRHomFdwRlWGcmlw5d4lztEm6+nl0rs04lzZvjI2VNooG9kcEG6RrgrtSU25hls6bclgHwFVM
p35W2UzNYwgtM8Ueni02IWlSYc4a+186lteu9WLWHQKlHOupHltGxp0GyTiPi5MJMIWuym+T63RL
/jWeF5MrhxjQKN1kLdCUtcMuIK8Q4DiDuct0zE/dxOwrEAq0o0Y652gefh7iK1B4/dL0HcpEBnBb
QuIV1WbeEYPdmfXnYKQE3dYQYWtfL1aVZa2itIPNlHHgp8008M666jlJ7K3Zu6tQHd4Gnxm4EePa
rJMHJ42WPsEQCy0stpaHO6aUw/vPP/nfJ0390h8OvdRJvawNAW/WQHU6zNloqJMKRdbPX3Dtdl9M
pr0XFW2r1niFQ7dH+F8fSIBBSceSa/Xi8ecvuVIT0y/d2LGVd45q8C1pGlFuT7tlXXsxnJpmIyWO
z4otXRHVCx8GO1v8R89KF3rmfExDbJX2qSuzG7xLD+ZQHSrRvleUDaNO3v38866tKM7FzES3ukgi
6PLg0QifErCitJ4WWuiqygL1VDjniIY627xRdHWvVO63H2vbCMuEjfuz7VAEFU3/YcfK25BZB8ev
Tlaj7AepP/hWnt4kLXQqU1GXGTmlYWe8B76+iJX0bAYaYBxuKMUqIkp1yBiy+s6L9K3L8hfHGR5h
4CxlWEYzy0tUOEHlaWrRuLmyS1g7eolrPSgse+b7yRHk+Z/KN+4DiEqT8Uzm3Snsqvs6b7eOGt4m
nfxlJr+2Nbt0mIdapebgYMMN/Thtwf6Sy7HNGSRgd26FgGOjMX6KAkPOOfrgMS6XaRfsfaH/8tRe
kUwhTWZm+U+FJBkMqmYA8Ddj0JLd0Feorz2xt3Tx4GYY+SzHWim1Sd2r+fQLgHOB/dFNKH1e5p8f
mqs/YeoL/Ocn6GqSxOOUo4CzjSi8oIsAICUH2YinVvGfFY53DiwbIOXRIlfCp1CEu1ypvrvhN3fz
lcnh0jputroYZMRjaxbmw7Q7TMTYsRT81vy59vkX03TfKGhbXSafKo6fJv2Ij5kpK4enX0Zw2nv8
YxmY8t3/O4K2pGjo5FRzlfolxI9OVByH+wXLNtXylawhRtxU1vdUQw6s5LdjxZV9gj39//+5b8XQ
aWPDq8aBqZv20/Mu8WnffNjBaxCc6OxC2dqmqQc9+YSdO+bMOiS/MYiuPjUX822M+0GLUlMB2RZi
9rAhvevzXiVRPTjRxZvxpREZ1lWkYMcHqSFW8jcA9d++2r/Ge7oP/7nyfMhtF1a3ssabOOf77FRb
T4PAMBtxMpcDvhkxOeJH1jDNeqro2mZegYUXyzyM79Reqfmvv2a64n/9motJl9R5sn0HFMe5+pxW
3yP7mhpmp5LcRqmz4ocYIJmnEhO/tFCfa+fPz4/dFTwGXf3/HQbHCKoB5zrVVf8lVBhym9iATrKG
Y+vRP7gDQUdp8jsI13IiDLESmNki149l6O7NdjuWKgAhY15iVypz0j1PXfwb6vYKJFy/tEYGnGJ8
q1YJLxuOOmlPwADD/sT/yvh7gnLUydbPcCaXxhKOtyV13EQrK7r30ayEpJB7nfdQqCv+QTWMp0x5
AFM568xqUTrwHYmRjr4q7EjxLgP+VDKBmhxHysZYTFRwsAbOsdMr7L03oHUxoONaV9a6dmzMjwmD
g/p8rRq3rvI95ME8x6QQNjvNEBPHhJ8ZV8+6ewdcxejvwNj9siO90mzQLy2dY23g63HJWm3c8L5R
y23dUCXWXXUb0+z2amqMYgwfAl0+MAS/1W+ufu3FTjikrBEZAkxZnro3ji3WOAIUQmUqSlL9Uz5V
oWBScn5DaNLbbz8/nVeO/PqlQVOkydjaIiCnIK1firjb6Q5ujDSybiRWa/jGG3Nsd7pHwcqxcEaz
C/nlm69Mx9bFdJzjLy9D2+DAG7CcGETNgblyQNeatOnn+ljv2HIduzy8JR1pgtGCvy7t8pf1dBrV
f0wH1sW03EXkmtatk1LNkTBai02b2X9yyz22DvU5m8jhny/z2vdM09F/JkEf8IJqBGq2GcrilIjS
W0xQMb0ubtIULqzyG7bLcK7teq2L+TbodS+uBwZU06vbPhMwLhOUVaONeArNlRf2d74GOBYFHWk0
58jSAZaKlVsbe3gWSyLozmmbv1pgOWj6xIuwYoGIR0yHTX4sfW+ldMbG9swnUaRHNbP39cTsDwJv
7egELvudeRrgz+mq+QqqeuR9VdbITT9URaPdIixe5YytdrcoIJYqSmmAcaLPDnhxFmX2GTfzaw1i
pO/KP3BwHZgf1qFXtXrW5cq7J9Jl4ctlOQQfJRl3MISsWTQh5mqAoSPboQW5fDuA8qcGZkjAhbLT
vekoqOTseenViiPhB3PkgHPpVTf2SIx7yHlPq4AuoHyqohauBCdvnAzRgzEgQIrEwuqnUNesA0s7
3nuqvsrLeC2dFPVXett0VntwjWDr+vrercRTkIt1Z+UvJBzf9oPEwOs6cxWSXeIMqwoipGIbzJm2
fEidljAvT39KFdBMgeodEFxuS3f4FF70B+Aufqm8C0EZuMUiLQ2a+cx6tvUt0+7FoEKwkLI49nH3
2JrRKRT5Osy1mxrf/IpAlbmt9+R1KQbJI+kSKM1WTjH1qmJTMktJdDCz+j0j93OuDMTlRohHksY8
EMqIa9Yuz9bAaPtaCfDZVZeVa3xNvDA7j6Nl0NliRQlAzjyEF+TsvAEu3tu2c8qGwqdFQcaO4mKC
B9G8TDIbXqgO/qQBe9rC8Js3haBNSFvRsOBJE3i6DSN9lxpZjYwxiBZoDp/JBXgwWVjqWvPwyKSU
YcsJ86A51VzJoPkUYhXGab3IfTbiZQSGWHavhpb8qSnKCYteONG5zzwuX0HrLuGrwgrMzLOaFI91
0KwtOu/Ybr7F//W8hqemUv4YbUQQshn9iZQBcXTdffaNeshlsxXCXpgWQ2NagiSHwn2nfb/N8SqK
eNxAuo1mhqt/JnZ2VBP/WddCRND+EY3gu6twuJ9utSv0ReZjsW20t87slq7p+fNx6NjtpMWfYTBe
MH21s6jKzvlgbAnm+BN65TkUhQTOZKNQlPmm5+0qlaIkXVR9CbzoTZVmtUz5QUqlfttp/GkS3Sm6
dmkk/aaHw2oEyFIdf1iNg9iGfrgMfFI8eunfyRJSmAjvLcdlCDVmiyLxVk5nczo087VaK3daVPXb
6WXSFUQhGissSgR/nDmj82yPoljRAuYYyZEIlAaD4JXpMAu9/o5vBW87ZPPUUPdJUp6Lqt+7ZgSy
ZSzOPbUMwhxRwrLfmLp3nl0fOsT289Jt0KC45DPhOKjabuWYxs7XotsKGeA8yHkpstS/N4q0nCdw
WUtUpoqdlHNL63lDXDKb0qZdxkp8W1GpbtzmLtDYZ/TJrZH3SFyMvdLBpGkqdt1Gc4giZ5kVVYek
kJp2WKlPAUQXwxX76aojVZkNuGQm5EhjRLdoTc55XZK+DtEmajXyvLLwoHNYYTsHxoUjH87oYDYR
wd2ASJTCmWKrfaq2tenPOKSdyqI647Emvl6sTfJCGyOHnG1on6QyHprUXZLxepu0IxvDJHwO+uh+
dLInb+JJKn07j/xhMQxEIfjOs2aHG4NImsjkKWnjp2nIRJE/qPR8NKuAd2ssbNdd5Up+L+myjsT1
zZgadmoGLV3zzq0PDCLwKCx05lOSmzOjFQs1SJlQc9QiiIyTRc0sbAfJZ6T1Gz3Hx9Y46X3seUes
/d48UmUJr5meKajT5JZ2m7NOS+3vprGX6JTTaNuYqGghE22qwPnwAv1WNcFHJgmHxvyObuxdzRlh
RZBMslctv1n0snuLaiYULPp0O5plm/FXHfS4MxFigEzIHi30FTxsiJt5sjbqBPWB6x+iBkx8nAEA
mvDYKoyJIdEdJMUMy0ATI5L6mfBvwuuimzL1HuCmEgaW5enMVoPbRC2enKSEwCMPVt3NYRZ+FbWx
hSfezzRdBRmdLM0BBpGSDfG8VelAk68yFdJ518vPekxWTtKenMpaGD0nbn80d6yOC6t119zLbQXt
sAp6bRmF3xMHfII02dRL3Pg9JRaWfB7wzy5omcJ/6xw8gsHo7I2RPQ9AQS3I39A/K7MaiHXaa6tc
Vxq8Ot3eUwJYeYibO9QhRTHupBURjK7jajFa4lF1av29lq/YYEcGrru+28bUW0Ej1OznRkpFNf11
PjnQxD7z7c8+yG+N2IZKrgLUNjtj5jUlGW1Ove6K4SVmoTEUOs5k2s4qRBUzg4Eh5RMbhoS+Hsgj
BPNhOy05ihWRhWSGd0Wc94sSKWcnnFWc2PMYjtDj9DBDdTtoPMSxKd7N0V3ENNQMoaxF4u8LpLiK
7y7jNgIXb+UPnt+eKtkCOTC0m6SSwLFaj4a0a811VmuT17bI420MtkdUX6Hj1EsrqxeEcK7AeW+E
Zi/VinXeSU9eMLwmqf4SWrDFjfKm9jo6uXU2j0jiLtVKEoFrPQZxvx6YKvWc9YvGtJ01L40HZKtV
hjlBf8tQ0+Z9I8CBZ+5NZ8d3temsuiwhBbI+VEbCiabhuYB2yxaExc4bv6NM+XDadKvFnJaEdh9K
su7L4BYzUDfrw5CdF4DoXhffLvSInienTRnlLEOZ2Obgrkb3ni7ZrnCVhWr0j45iLQPOUnkUf4R+
eRL0Dsgp0ucGOafgoyTcMD4kzotzaHTbpJoOT6H2rmbJ1p0+uXLZICF7nsHuzueW7awGsz+S87TR
TYI9xeCQzlitJtaP1mrU3Dikw9BO500t1XmhDshPdKyaFDGmZzjMCT72kgM4uzl/a+Z28mEIJrBp
8K4lLOIYSQjTBehHN8MNjWdUAQuaeijpbcQTds4q6/SPVhfvXc/fo/LfNzJaitg6SiX/ipGTAHFR
ySjtq3xZWhHU+2CGprx8I+J5MIChJ0DF/X3uMBeEJoAAXRTrLB2eQjtdW9CHS8bE6PSta/STLvTc
EAjm2eES6t1cinbDONwSd8fKBrwrJz5T1Zy7ySzlV8GdDd18Sghbxkm6QxyzyqQ4ydZq5kgFAdyn
rEaxX7pU/vq94xnnwMmIWzCSkx6E1otOohh5qu4B37ZY5C5ekiKtFmMm6Prayp+p/QJBUPsapX+q
irxYs2pGmH/8MFlZxZfZupK6SN4uZDPcVeQOzUTQfSjMaqswLL/8zCJV4whhVVlE43huKX1XRr2R
yCGa0icmBNB5MVgEF9j73m+jeWY31BrIAyNJcz0VnpSgXbeluWHDpB51etyA0+is7qdqWd7raHb0
OR3aFSsqnHx2xgY8MC/4Fm29TkgG1DgGBHG7CfA1nCsjuCPuu5pnoIcW6JQeFUs7aYZxW5MMZ7bD
Zyy7YuUXhGrJ0f2UzFVaPECTb4aHrrJOJFlrCyuv55NFWub6WQHubNc9kYjO2m8cb+Wm3McKzUhi
NMcsHx6p3IQ5kXN5WliTG+NUdhnhMPG7znCmlrkxTULacmz0xAptHBUmggl9xG5f0C0dCnZsKpGw
tsaElRZ3pCY/KL2xzsjOIHYhgtreyzu3IUeK8rKHzPIAsXhdyGStW+Uh9cX7CPHVRUwVJNHZKMbn
JijZT8ZzrAC8bx6d3aJvTrFKKqVsbzSTGKPCKSuwYSawz+7DS6VBsEIx7DvbkKyaasK+h+A1DCuj
UeyIW3syU+clbFsa9UyyzPdzzXHxO1vvpuL98XL9Saass1NrsnWyYeYw3xtKdYyi5D4Yo32gVCvZ
Gl9d3G6TtJUrA3BM41avjaN+h6hXm0y7I9clgdY27qy4fkUpd2vqxlEjgWFqrmNVOLWV4y0z4Rzz
Whez0VWIvUMViD7sLgqDc5xzmIvGLZm+yd8/VTOesYjkgW1e5GSUBCr8p3oTILL9jPW24KiQj3Mr
8A+DEygz4alAvWP7Ux37e/4kxxpii5lbKvG+tsa7trO/Ci4icXTaEkMyH0vOBZX1HExEwsrhLrjN
H4mdc0ng9dEugwdU6Mq5T6glefoZgpDcATqe0tp0Yx1l2IgaTVdg4Vj1AkHPH2xUz02RP9slVnas
YRrC2qlw2Brls8+RLspkMfeQ/65How4WCvMbKg2YQQYvb10dNaMJDnrhIetQW8Hsms1ttVoj313D
kriLafsNWo6c04AlNNbWrJjWoEgc0NQsQx+ge4Tyg27oVvj+0egCezt4PXNNagmgEJYyG+uGYGXv
SUj8QizOvqstc4Kx5sCW12ZuNjNVyV6NrkF59Hfa9Lr95HzRsFgNlF3xgC2UjLONW3jkryFLt6W/
Jg9z7Zj5xzgEOy3jTpHMDrZ8N/DfAs399FAQefbgBSFpcGIZVS4UveLWGkY0QQSqziwqlQRLbMd2
PEv8izN6cgQq2v3XRNMV4/CHNtYhKJjuKbtClVlOAjdPGR5F4Wzj3tuGg3zMmopNSP6hVTYTfruL
KZ/a0PZ4oF578mlnReieC7oftuEHc5xf3jwjx3DZxMj9leKuiAJ0ZeEyzdD+p0nHiugiKUnDgUWM
i12Ulv3V0oANbP++S7seBxv/nLCtR9gD+7buFt0EXBq4YTSHZ5oYVu5onSeRY8lxIOjkDietXbus
lJSOk8FcV2AB+lZmO7Y/87Iet35vltRB86fU5X6z5u5G6k2zgaK4aecPhirVbaKZMGUwIzuMQiix
sxnlUjEYiqQE7a+1RMiQ/EEfM7jRm5hGfLUxQgQCWb7zcvtGl8UqgaviK4o50wPlpEXdfHrMpl8t
vfFggkhYqob1Mg23iIJFGFZvws6fVQMxb2JNpW/m4AY96ICuOQgFx1NZrqVVfJiTBVWwlHmfFZrR
Gi8cgYM4f5KF2d31SctK33x2Gk8g11X7/cPY5Zsyk+eyst+dIf8uc/miRF65aCpSR+CbLaa/UXjy
qUnavYMprkWzxmno7KbywClqnXMLzFwDkUFU9MwKRD6PNZU7UDlficB7qihU7vSzLLPnytPua8uc
o92ifM4yJc1mnbjsWm3rT1sBFoWwgzEytU96/91o5cbL3LuwyJ2Z1ccnzU3Z/KUM8/RINg3BUUHm
7qrSXTijRVC7oc9Sgf+vNL4h/b1Y9C4YzpUu06NVRk/G2NDSiB+Hxr7XpXsqsniZ99xPjX6k6o9H
UcRnMQJu0p13EWlHoQ03Qd8vXAyawM4rIgyykwL0fPJhaDX1bp6c2HCXXh9sTKEsJn1pn5pEZIuN
r1szsj/u1FS9L5pk2VrO3qbwNf1ZW302SH1L1d9mqvbdhfpy7GFvR8hts+m5U9QFZpGz33qnPrSQ
XbIeyw8zU14iRJtKOhztQN+mfuiTDOVuA5Sb0zAYKa6KQfmonU7Mc+LtNOk9olbrVtNo16PNht1+
Gwbt4E63YPqsSZvXoIacGVXfLqbJmRyxu4SLQvrz3eZ2zN7LfstA/eJvrSj1axrdnyx6rSyelZbS
oV43K7yZyaJIs2fXCBmCYSd7iKnKYLWAwdncm7lu3RlvWsG5z9ceeLImFFQbsNwQuM6m/TBNdpKW
t5qby6SOHg2bPbbREPOcyvpEsPJaHc2lja5z6v1g4XrmALKYFMxdTn7VIJdT44ELQoadycElNKKI
lg7pXzaR0Oi30Zv2+6x2eWqi+D2W5ZOCA9Ea6/th+u2knE76ryHIDwP0nmhya4yQRNmF68y6Qb1R
sm6juORfE3Q612T2xZx/6ieldmaCIVeK2GVI02+h+pxDDErWjVW9WXWkLtnFv03/4u9noeXd62XN
q/N/iDqL5diVLQ0/kSJEKZgWc7nKZZwobB9bzJTS0/eXuzuiB/fsa1JJqYQFP1CGEZ5YFoTVLnNM
EVvZlV6E5b/JejTYNZFD62tEW71hYduUguE+44+FuYa8YrELXrobAwSq22lZF+O75oD+VRFOWpFQ
+li/K65HhbR8EWSUWVHdw7apQq5oHLfmXF0KhhaFlyNklJ+pjS5E7OVmrHXKF7WXI+Dq3hpA+FtE
vLVFPdU/CtZd6BbABHPBMtlHsbjkiD/MMrnJ3nmLp+zJ9e1dEAXDRk/0YVHEMxuJgbFRdiit5inp
qkcBWXRdRMa+0yx9qRGDbJoW28Dc9+etoWk5+IS6Q90ESaWi7ygOmrQ7zFeKls9oIR50sh96Luy+
rY+g4JD9ibk99Z48BrKNAQyV2qLtKGSb0IrDrDtAQ3jrU+2g8DvInK9t2mSd7z1VHLXXegrWU8ct
aP1/E9jzuEXUHJAQIFnOVdJNs1hkUhaLISRod/MeGaACjCWJgSiCfSuLk06vskhVsVRXZgJa8iTE
dOobn7Kol8Ma6vMntUA7jZw+yvtHS3pAKzMKmqOZxqdOxEvPKp98SyyH7jOJrkVvfeRxslT9zp6a
H0qlUDtq50vrXnvYaa7e722A1cgfVrb26sofNpXaetOoCcT8XTO+U9b5+6dxF23/kf+DlQobOo0U
HMBj0sF8Co5TNm/Vvp4pJEu0baw3rshQLXRwC2JErkBxX1nhAx9qRxfXpezxG1ZbC/muhRIbn1w2
s5Mr/kadQj8SiFxGCHw2TW1A49TB87O0qBBO2aJRVdYSAnaYzGfBY9FKJRPasgjvHJgT7dLB++Wb
1KUxVPnh4XsNwoP1ogIKldHWptjQnuW3+BSn/SUcXjFaODIvU56aLr26Z058l30toXpowETM53Sp
tIsiJznRt+hjCpdCuyi+V0HMre6ZaA1xovwUe3Q9IhrsUFAXSfOSOxWZwAN3ZiQbNpnuPhFGmOpn
nXfKRLdWd8qtAMi9cl8GJ5+PanJhYg3DczCcalDpXvBDxW1XOe2AlnweTHsb0glvjIc0ZmvrTG9u
+1tML6F95S8VwVrzDUpl1I26DhL/JZqAHrEB6PUBufcOdXr+8cr6ocAKZBTqFTZetDRSMPTmpVQJ
Y2x+8xO+qjl3I5fuIaXBdj304SUfk31bKq3FPL7GnU4+qkuEHZNX9aoHC2QKM9wEAY9Ez8Gv63s1
/QqX7QnIfDRqVBPpYi2wAfxExOeA6MJNoe6VMAF9wX1qDs8qMR8sZlc0TlfPtZdW315okwNLRnXf
Wei8lNKHrMfxAwu0NN40hr5uHwDZlhrJC2+rhg1XD3Bsoq2OIJFCPrTscPwPaZtmB4Z4yf2UhgE/
5ytpL/yemogx0iZpeKc7H/h3tVAU1dxCngPyg+g2CTnhBDmVIccBAGtgavbmEYX/1m8V1sOaywtg
3GZ8w6xupz4sIQRmaYR4bQfYQ7kldcDSX/XZi2fqj5pXrD6ZYYfsqxQEkvou0T80yyOfIeL3Xt7C
lMKtNq3Q6FwYxHyETh0nb6dD8dSIqbsVXgl9fi2ss8ygfNJJUtdNmxePhITt2Z2TZxa2mUjyF05B
AwrdONAgdFYsH1Yn/ZYyMlfFMJxH/now/tCU4e3zREHBvu8eKzTFA1QuCjGvOhaCPuYHO35Xgmbc
/xC1ryOaGb5/Z5wHI/uecNtQQIgmqZ5bGfaLxvfWEsUI5qhXvallpW6OD1Aj8++FmxcuqFaCUR/U
8qiG9Fq4HlGR3Cc6XEMurZ5rlgTjSN4YmHW7Gy19b8d3xkpppERR+spvBYiE1MHAcW+wqARSuNTm
miM/Sa3wGuY3q+l/2X/q1jpwqK8s50m9StuI/BXldKV5kUIIUfslb0ZxXPinQjnfQwDdZhP8vxmX
NuXKxgglUtNqq7QfFPQFuFE6nFWsp2jMjKLbiz3/MC/4r2c4Z5ukbHBCOhKYAr13RQg0+0VpZTEc
CrjEN+Omele2jFxbiYv0/jewFR4A18RNZWOckb2xn/IM3JlSPy0JYf7/r9nhRlXD5FYZb7Wn8TM1
vXPaO2ofG/Juzbf+9xWr9wnybz0NMwrXEtZ1AwBQLJCjXhRsZOxGtfMXJA+HeZQyrHYvOArHJel4
xu5puu8eB5DaVoV5pk344+hn7k695DTRdqwkt/6v95Ekmec/l+ZuEFW0pOOVmoFUvdTcC4xso9J7
ZoNpbpMQ6XMDqwjcm/D4eUeQC6DmBjEc9iHdxBxxQvn3H7oqfQe4rLIeSjVqCCpBd4QrmYG/oZmt
RjAIf3RUCEUwLEO/WCfZaWCdCBZPJMLXGaKaGqX2Vx1ojOcU3/+9Hf094+nH5lZ15zgwlv+Krf88
OdRBx0RJaZZgOgKOiYFkP2Ab4ULqMO7aHzXquH14UXjnFtSgh+53hum2iv4T5PFS595pH3xsLUcc
SC8sVLUy1MnBCR9dDb9fCJ3+RVds+Aj1Z0x7fj80L01XUpX/AagI3f2mdj8r/gc+Uu9OzQXlH8L0
4kpK601NRD6h5hzvQadxPzHbkjnjsUv9V6kRcmWwFwsviJd1f4feuqgIHXgsBkMaNYGy+8NH81xq
vY4wR81mzYnSUh1otI8KVBv7jdLSYbMz5mYbxluTtKYCmFBV4lnNv6hUMCyqfv9mVURMxT7JFTmV
B06lucXw1Tojjb9SG2HQvVruUXTGBnc/qgLfElI0/3ikxAgjHdqIYgtp2ljKNTcpiOjpMl2VKAOJ
NPYXeLTVIelqum+LzzjpVypV8Ox6pW6CcKFyj2x0IZ1H3jnfS0DRum6yVPtq46njUp2c/Myl1sdk
06nE5VDJlIiqkrCkO7bg7vkFHm7i4bj5fz47PUh7VqMVAAMU22z4qYAANCEdzKo5wale2MYrw6MC
Dz424Hn/945qxhGXYhV28A21AzEluDyzgpGYsz++yxvhmyoyiPMz3qxb7GPa8U30wxY3pUUPjbEP
sOaTC9iPK7UJlaZHU2o8qduNTKTsuHxidk9OKe4qGjTcp0jiNqtvitqFjDDe52BTp/SdXX9V4zog
AyqdvwC9sBVhZN6bUFtF3u9MRyoB6uKBq7bdywhyKkifvPjg5Rc5/ZdqFXiOmzY1W9/tVmls7/rS
3uLyNugd/oFKzMr5bdM/I+FZJewU86J20JTSzUh2zYSM5MCx0V4rChIDRs3eBC+1jLcxryziJTDh
1EOpwTMvyMusZgIRrMM36hHVEs2rizpI1DEcBPaJgVOzhL3WDT4dZ1pZ0RStMqxeDIwdQhQGyLfH
bFvq90r/ayPIQO6FpzcCjFCS+NUmbkgpzPjoVUC9/NDSX2HrK4lqOH/l1ujSZNtMiU2kdXSih39s
sJIRYXukPecR2WYJiQIRig2tNKcwnODYLDeFogXFS98Rm25q7xkk02j+otG6KOlGJ3N1Mgzo4Bat
81/+K9GMLGx8BzswTHztcmE85yrSAT2ggAzcju9y533+yR32yLckb1wQCYWFyZPY6QuvM9R/lLWE
gSWR6Ky3ETR5aWQ7+hObSRJ2OtgNy4s9HWUFVxlbXyaFrCx6vhdlH8OodJg48pXDItej4jvHIpaX
q3XjmR+6+JjwVUqaNGVb9Yd8lcnkyj+AiW78Sh0zh4riv7H7Q/1547lfvXuIyj84ets2rrZSkHr9
Kes8/df1omcwAluZ+rfOlLeIeqqHCF5lf0xl/ohSEus0WruJXKdYCAmsUioa9DwkeLanCa1D8DKk
Hdyjg6u9HpjkZ/yCLKDYFd618+c9g8YT92F9DOcUsk+5NdB82kCOU+M5d5RI6Ox31KS4+RZ6NBmR
o35UZfZhLNBu08U2SHOKmxH2JR2oWG/37010V96POWgL6chjwrrg0RoduT5Ne0qyYNtNFqIvJlF3
fHUQiXYvNPwm3Bdj9gp/oFHVVtuKvcxGjkxN91xV/ImZG7Zo4KKkANUc3r3IXnj+G7NcnYTTdFJq
ZEEE7kMiUdXv2XIslktC1B8k7anGz5dr2aCxmir9lp417Qwh/AXT/F6WCBVl05moUnUgGxMxjPQr
wzdRjR/jFJb+ep6uzIrei7/aFgeVoj3gKbLxK+iiXbVvwptVvcnqPcmg5QZqcDsjx/bJOdYYjkTC
A4UdoNrlH5r0b+KtZ9FbLS+sDOXG44wXV6FGi1vFWNaB9+8CYljq49us/05Y9hpmfuKqyj+Hfxhq
U8jnUGuQ2PXVDFW32/AXaunxZQdKgl+KwTyA7WpCZ41T2KFre4qV1qEYsUakoUmqfY76YwJQjEeh
QBJ13lOm2XR6OPPxwjQj+xZQ76yM/q7BP6Nwonf7XE/+RnSCaXHQrAAWZZFYhgeh11863YI4KkHB
snBEQH0mqnpXOTb7S7XPNvQEDF8nLUv1H8x7wpUTKavwFLHRmygbmj9dUxzoEuwirye7ysPrYMi/
wSp3II4OBThDgbvUQtjs1l41X4A+fIpxeDSpfvZ17WiHxYgbEBzpRjegQ+EcTrvukWFZpU8RSYUc
vnzYYhQF573uVBRUcT+lxwjSJ5t2tt18mH6x91pr3xcglWtoMw2sMhBo8LITHWOqPNAXtjcv88lr
Ac9g8owcVr6ckLFrwe+pu/DLtlg6eR0glVc1AMJ98Q+K5LNXuJnPold9hbZJlkEmVy7n0wUBc38V
mHp+zoHfHZAC2ieyuLam8Z8pumDZmvVlzo3fIICygjg4stI9jV7HgW5lDcT2oYvoaPqTGSaGfmF2
tbvhhUZou+xG6m9aN3xTlaOoTApfufp/4QySsZiRFhd1dSgmcwtL6x/ixO1wsoxScUB3C+xN9lXb
074L8pU7GksG6DrycjMtejdJS6Y2fW3C8osy5oOaLLlj/1nAoFE7Z4mhUoHUK4yBVRTp6z5mLxoT
qiaxFx08I/8gbL7lA+UYOk0DXjmajfofm1U1VMYib5JPuhD5KpQTO40JW718OF1AKJnfzVmitWsQ
kpZmdEmsglZ2TUiETRlqv8tgqKg0YZK5nNqGUrlYB4gsoezQHrtwXpqxdqWd/2aP3p/ns0nY1a1i
xWpGdqSJtmgM1O5oQpA/T5+A0EB7OfJDNslbj0yjmaYfppu9KRhvXenI/lEaa5tw7RcCXLlBa54N
GxxUgXJC79Co0XDIdMyzn3gGfl/BtIqEcYmt3GR/ROvFCGnbj84mHlqgFZP11OnijB5Isgh1lD0M
Z7w3k/OHhj/KhuHw6ltJsY5l/u1F7dp1471rNNZxTC0sq0w0WYOXsRcXg+SAJcj0SGv2UCLxfsJQ
noDZrA8xUp2UdMrDaBOeNODX7r07Y8xAk65R1XAXJYuspvahjaBbGMF6Ezf+saTbWoz6vp+9e6cn
1kIL3XytTSWRhVc/W8p/Ktd/6qjBG9VZFj52vxPHEdMg9Nt2kVoknv2EHnsZes1SzP066ZJuKZSv
lpwo93Zh/uFM9Plt/9dD9bVuQExj+7EHorKSmbOqEyrjpZ2E1DbJ0N0g3BNLLvGXyhdhOT/QGqZo
3jvAeDn5+3QlYxrYznwbnTg4Br53FA5SiGSqQosOjqYREJo5jnDGAKRj3pvB8GHZ9c3QP4OORrDR
ODsh3Yvneapd2Ry8fl6Ftf4fmhlrm+UvakmrUAuH56ruh9WIruuiZzaH4HMQoBhPAS20efC2ft59
dZZEgNX4TFKOnEZ7dsZ5PXraOe3Gu0vmZtlI/LVF/T26KKYYwpFnyFrxqyG0nUbJfeGUhOoZgD4v
M+Wyt2r8FWwLJUm323q28Z9srLump91Sa7w3x+0p5uGQlFrzTNEjO7ameMobx1iD93qYXf6W+UO4
rUMEnDCSKtOJirkr2AGJZjMQPaPZbZopWRXkAyvH117TGfqhYZV7Vdtxh2GixuJcMsRUheZKuqXx
ulFJyTAe+i7/0zRQn64D/ILaW+RGR4QPVn303s3loXL797iukRta0zLftPmIyrVz9sLkXOcPzj1Q
sR9ZU60Tdzy7UPzAiO1cjN0qzWHygnPu1silEEUQa1FWpkIy3pTTsKFwo/8C9byiFiPecgopnLZ8
L2MMMhaeSW+KK+IguiIyL5qEnHU4EOU1+XVCJDKDTZuJFPSDs1dHLqChyaLTIi9j9Q5CcaHO4oIc
JiE99ch/Zwd8KP8/AUQ1uhh5523+JF1vbfXNzQJHFDbePkjmrRYGCJulxbb0wrMh5Gnsu32AVaZC
ak6AdFRwlIbpGWuEn0b0n20WvVsI5UmfpMTqv0mi3+zGpLfff4woPS9lGZ2a3Pyw04IS0uAufSLW
RZYbe/X4CjSltUgLl1H4jFMBymIe+Hf90I2hv7bD8ZITfA9UF7EHOZkx2NisSL7awL43SNgAMa60
bY8syqq1ugrF2uqBlJSPimX8HOvJW53N6Tmxy5tvDZQD5ihYdMEE+zi09ginguburjIp/+vS4ZFw
Ds++kJs4cA++n30hS8vO4Y8ddVsdnDaD5xpVAJC2GjBDmmjpqz2ZfG9M3LVjO8epb+NdBkQynnGf
rBuPnCCx53MmAAEtZCFKKJsGhScg33MKXDwfBK6qdJOK0DpnTp7yeSDh+9o7kUdaK7z3iq2XWTuX
emCTGFsXDz9UxthpZqP+qCuw7tyDH0kwYLF3wIDt04pSuMpyVoqvq4BTKzXSaxc5m6lEZgdZ41VU
ECJ0UUJTIm3ileY60HMRXajy5HcGbXKfJ67S9wty8bPeGscYnZlUAr1IxvpkJHOyJKAM2+xjmPK/
0R6uVto/EpH85ZzVTRNe40nfltS9nZZut9uHf6XRI3TbFuMikPSGQj84sLWuHS3mIKPFJrBvVzO2
i2nDe0mG7oSzgb5xwga0XfaifVMu3sJzfuvYjiiOBIcZjqpeGKeYxYMR2cYJg4/K1/a2Xp/Dst07
7AGer3s8VvTSjGy3wCNB/aWjfFj4ZRlxcu6q9l2bvSfM8B4NOYqp8EFD/pLC6tRi/QJc5p4O8ask
+5E9Gh2gUeZY/1T7Cz5LRzMDXgSd/Kzii9btl5mXbfU6Plh5s3fR8BmYZK5poKRKoGG2uMMVGbhN
NjAVqplxu1EntYnj+jTVJ/UXcwFEkQPoElWFRHY52PkUT1ZVNtGa8hyKu/ox4rjBlZN0ULoInVPr
SV39Gal1SJ1BSn2EfcmMMMc03JB9VnwXk9MsaWvoCtAH8LEZ93QHahNalRMo4Ml8nUT6lpTi7LTT
BxQPTuCYqGNmkKrcfVi9nS70MHbp4YwveWA8F0VQLILahnih41LfeXtTBvdYjB/BqD3RbV1hInyP
cMxrx2+8hJ5sfjzHqhGZH8Z5/EwH+QlT1KY8TKWQ9w4wdglSm0PZ30KXu6uvh7Y9jOr0bAePmze0
h4lIn1EV1XKkqL3R4+baSHH386pCdwvJI/qY9PqoElPKPCqQsWzFI+/wdrRpJvmx/qRGOas8ezeU
mc8bE8GqrEdI7OPF5ExNau8Xwax6qRg8wHVekeh8CXrrbIm/wBvfw85JNlbP4AwwLLj7SKzM3KO3
KMKU9Ga+JVN/ImXajexbXi6PbVA+K4tTva63dZEc+sI4tKlNL6UclmPd/8E6e850+7tjCqoyjVmV
H7kPLItXf66F2JTYgrpJ81yTWiOl/RTlBbm2QRcaRwTD0Nc4MO+NaKLsmubbOnU22SyPQ2HdnA6k
OnpP7brvHGyIzOuYkrf2wkiWRERyEZrWYbAojYV+jLclHhi+6zFqEqk00zKttQaWcJ8LgPi5LL1V
27TapqkpWlKLGg2gKJFtjXuoXJJ6cHdqwP8t/HnCstuwUaFOtx1eIwlJYJBNa/Z6Za/bcHwiLr/S
tfq/rm0n6meU/SQHrAj9TSCpkTm1taxLb2s087Rv4vrbd6oX1yp2M7BrPLNOfgVtreiew8RiV7Vf
wqH9gpF9UvhYvYAAZE70/OLxHg/+VzP2b+ps8dP+A8dQsJgZ4alvb4K5vUGvvxij2eO+itCjFL9D
GbOcrfDsVe4LYcdDgG9X0VjcU5ePrFPotH9lAMgmhpK+0AaPyNZDRZ5PBBo+v4M4IhS3/4IeAHef
wgypKVQnhgt/aXqEnqctPcf+KIL2jZ1j3YfT1ai8T6kca9xw2I0D6QjukUdjisKlipbpMd/63ioW
4+Tw2M21nYod+8Cy9AuIA+ZKK9F20cuoAytOv/MfqF2B2DnNIFPkc75Evxl9Z+oNkJSoaac6+xlj
JQeyXJXhCOx46STPJGJtvg3k8D40QI4nJdlhg4vVnS+LoJ4nPhIt3qPA3Zt28q6NgMMqB8kSv/lU
JhY6ilvq39CYMTItn4de3FT2ZLmoKOD1pwgFGhO7itEbyzKBFcY8Padz+CNpEa7cyd7MsvrVAdIW
Rr2rSv/m6winR7p/7UR788yeXZMiW2iHnx1gNFtQUBtKNslQABaldrlSyHt8pk8Vyw3nMha+m+01
jdYd5/Tas+ajCfuQYDbfZWF9sGdUfxCwxoA5mQHjcJzSU/v2iNcG+CJ9jTaeh5ZtJQskkfr8Zsb5
s6aZkEaaowPQ3GiG/0wCJ/Ty7aUdG0dFlxPxvCyTnFmT4ZtORFoA8gymk0K6N7L8LqPhKHjash2+
ipZ1GtEbWbhNRY6UbepmfNRuc6DSv4ua6q00x4eQ+cHMwzcbDUM3H9ahDmcMGpDVMdWnjroOTMOQ
09pjjzPc/Mnqu37ZEEAtRE/aq4caaMKc1oHoPpy4O8lZPIAFrwGPb9Vs8lhgoQU+g5oQ6vivE+9y
oG5YOc1r4EhQXMYIzohKQOdtE+TszL78HeL8CcffXR4TnNoB5tOVCG814kwdOkk6XtC4IbdwEql4
VPO0c8wenjPpEnzCLcPct2BBRvi2jdGtS8LCegj/c9HGWDaBdvTgd+CN8KDpvkt92aNHgd4iPLIl
QPdDkrbovg7mK2petEd8I0PiBb6UJDcAWPMR6v5X2uVnGzs5Zdqr4vLCsTE+GtqtGrouByFvkKmo
9Z1Xgu57a+PGpWZc6ANpiubstWyoh1cdS5yD9N3V55d+JPGYMUFS4Z6Kw+Apb93SBXYW7ie2tYwj
Z3Kr4xgjPllM/ZeTTyssYJ+0at7k+qzT/2kJ8rlPl3pWTh/EbsrPQvj7cpqBOXXynONynCsqi91u
/db4ameXCjlWmUy/elnM0T5EyJ/MMHShOzL4kV5w5rkbfcaDIHfd57yo6bQTKdmO1e4IDZc+TORl
EsxvErBE1WRnHKB3Icd07FBXVpofCNyichWt5gz062RedT8+z7V2sSsN6vl8HhJxQ++SnlT6nsfm
UzYOL0mCnHOVP7tFt8nSiZIJQ5CE6W9s6hfdo9DA19ALDyq/cZzuT20GE/VPKy+TgzTaA0e1uSLQ
XshanIuip/duvijempfmT7XEMhc83rMabQDEew9McSyQ19IN+4SA8MCtm7uBbBqU81VMHeR24lLV
GekS+zkYm0Mwxze9AM8i0G2cdMgNlVcewTbcjVYtcUo/mXvLKzRmHbsnq6BjRWVJzOGNxs0zzo/A
WYJDITzoYgmkLqqkSTOesI58dUOs/ljhhTSerdy9aC6bJoXDPXyTpT6UT0FAOsOLKewMiDMixBM5
t13T52OAUM8s5IeWAbwaoYhQ8XtpgrnHhyg8OlQhGtgNi1E37vAHZ0AF4g7TZk2H9YXO48OIIUJ5
2fwBuJIjLJePDnRyw7WpIbPzOXgO6MhMLhrAygTYAaU0zaBUYHTf3ZieAaJ9CkN7oh75mnbiG2lN
Ai2gtonMwC2oku8MNq6FBLoLku5pCvprLdsNO93e6f2MEUdLIZfyph5SLesedpM6xbp4/DHNu60L
gCZJ+2XZlircgGBxMdVepSUifOEMhiywy4sIkKJ3bZsdGjIX5K5zH0wfBbRGJ5vhmYxACpTT+7wB
rBitzBCFSTvDKL0L3rsqIaRpC9rOw6gyg/k/tebrWrxEsnmEmXEohmheYk0F6Sw1LvYQKs9aijdJ
sY2YJM7Aq/AmxT0AWpH2WGVWsVz39AjHvm2WWmy/quShgr1JyfSVstl6KuWXNUk4h7Lc9pG2badE
0F2ontSGlvjGoZLdoeOuKbqh9zAtW8KVONEfQWnxhuMrhqNAMtIZ2DuYyWZuaQWGazFLHWANSL9w
Cn7IYBZGJ8cFneeNV1O/CWA6LGPYeykx5cA0hVeNkIv50JKyW2me+Zay6KI6bJdln9xjRe8L278u
NO85OVnMCtQDVVeNDsEEgRB7HEzVXRg3ZpuWC+wGlmbFdlyyMyLvdp2r6W3Ev2GBD+iP0Q8sh3nn
T+wSNuVhKr5ut0gQ/1oqqrviZNU5gbMZgRsHhOBpya0gvB46FT7Mr0E6E/jGG4Bkq36cXyd4qr7V
faAatU8S8QzskHbvVO4U+8VXR4aGkc8ij+ANto114xFQp2+H55E8rEDHQkzBESoJHbVw3WbWssXC
BHT6pqrqpyoN/tPn5NR0jFvIjmpFOZ1Ie/qzif0URdYaqz+9sJ4nKIllSIuj0imPc6bMWrKvZQPQ
xQ6gMPcPExGoGR6KWc7fhSumpaTnP6b6m2331Wbwwf73cfpW8axJVlgwwMuvpIQsTVMqnvtD2BYO
nDyc6pEnALqMLCGbmUHBs4FvGAkqkFMzLTMRUR4e7VMe4AkGyCzK7X3kkm5Q+oHtCZe/SOWv6dJp
88fwF6D/e+7QOm7ynmA5BslTbc06uOR9e7RByRte/G92mhrNj76dTlULN6YZR4SF2PQKQsCoFIR0
MbixVtyHpknXxMt/7OcnldvqFb7Fo2AbKgAzZBtZ25hU1uBqlQWB0lmYixagh9SWZJfbGEMTbFWp
b0dhD5c1kg6Ubvc1reAXFTAJ2pT2d+J86/AN9oYFKMJEhCRsYS7UgaXtizHvFV13HdPps5wUY7Yg
O8OdDVdqtFppXkbffXaQ7bTM9ANxynPq9DdYaEuOHnM5lgFtyexhlsnWd+SbgOKXud26nbSHMxkf
xKQXZL52KGu92kKsczpEPaoBTBiQMqYgL5/0X7ZkH46uBa5fnG0nnkAtzwB4LPgElv1cWCCych0p
xcEHJFLCCTXHs5Nr18CkUt5W9a8+9x8O4gcUgpgCQd7ZC/WxFAxvSZlzBkc51bDkieST1ajP/jGW
M7bziXPWxvi97kNUpBNjb7r2AD94vGoZMNmwoWORJxv1hAQ17y4s44WhhlsjOVUHUsUG7rm9R84M
vETDmZF2vrk1RPKRTBVgk3D4Qm0feRwu0WiSoDUiXSKkqkBUtihCsH3VYoROEabL0NNA+wJYX9bk
6JllHmPbukbkcz4VmbDR5aFy9GfpwcsI6z/cktHa5+Aq84k3nTzBANsZE0Vsy6zuFA/OHGSo0YSn
EeUCPWq3UqdJAKWU/MP6msP24cvxE4XdR1qDacd34R4CsV/1BJl6Nz0FxEFoPV072UC9GC+l02xT
GV+AOCHLj1cgNWqYSuoKz61jPkZApktanjX5jwbyCFWChemaB6OqmaaoB0DCMtZy0GEvylc6bQfp
JN8Ibh9nB/BWZFAoCWRxUw/YzBAdU6qpwIMeOUEpvC2xm+M2RmRAf2ojXnHaGScQWhvhlfQ/5DWy
vC31toUPZ0GrWpSn4kduUg0b6InKBlOmCDWEufSyQzPUB9OfDi02GrkOkI+q/joz+tciT4MFhtpU
LxMCx6aqXnKKE+Sv1BHj/tBb4aGbquuM9qGSFNG1mQJDuBt7lDggVQDzrF+wZD2MabRL0Gogj6GS
n8WvY2X9ZQ18QgM+sJf60CnGsz8XZ+lx5ARjnSwwymo4FgHiiRZZrTFb5vn8YhVNg9wnhN5pBqkw
90yesCoekp93xAxGV63mmNZLTaet6jpt6VgNqCTINybiDLGVrJuhM4FJaoC7PPE6xDVg8IiSOCda
ZnZLfRo2JC7HqNDp0+PMqxGQRVTBlIQH2tiYocDHS0LObDt5GtmZq3RaOyFwVNbHImZ0tt3QTCe0
vbepK3clsX3SO/rWSly5SSbkSgy9eiRzQ8XBP4ycBo6oQLq2dPAH9KzNkm1gIsH37HzdSu9oDMY1
b5l4sIUpMjcEpXR8b+zJoKMT7UeUyZH48M2ps30X9+jSYnw1dPY+CzpAhHO6iSl8TiqSbODpE3t4
Pdukqmr1ESmjewhVCSmy93E2/RTFvAMLf7PHnM5s/V4WAjYtXq3Uy7C+eNbt+RYa2SqmxllbtbuW
Yw5dHMDMRPMIaoGC2wIIzJ1dm4c/RePefXe+FKN2R/jkaLrhk2iLZ2pygLIhdjrjuNAA4FxHn1Ir
fhaONbGZolXSIxWux0/CCT4cJ9kbmqTPIcElVqEOJt1Nzjqmn2FNUGVp1K9hf9HbreCjlxYK95or
dtJq97njUB0YzG960hepIAF2+8RUpJZX2vtSUEiL3ORmVGa2n0IJLa/V5DqK+lcHRSyMwjGWYUMe
Uu3u0rqJEOBZRzJDOSbWfwO9ukUdJE8lsmDxbH2KcggNdC0snmTSwlnzRUWg4n+whx4yXX6qF5GM
aPwbQMs59bZOTho0gNQNtHNL5J5BKbSZh/TUm61tDV+TgIY12M6BVGFveTCaZlOYSx2hqkVD33Ht
6hQIRvnVJvk5zP+Hs/NYjhzJtu2/vPGDGQCHHLxJ6AiGohYTGMkk4dBafv1dnqP7aJWVZjXoru6q
LBKBcHnO3mvryCPx+blh2CPBo2CTBFW5KDswPuZg+IsIE6+FgMsyh2vF4MVFsXXJtS8dl77kMF/S
yb02I77EvHvOy3hc6WB0JoMClvRsyj26eaNLDNFOFu5Sv3jW5wGXa258F9zLBCEz3C/J75udEtQF
EuyeTbs1xDMc5/vItbtl1ymCQI1NAjW1Jz9Ux1arKCSUvrzx2myt53iP8PtChPGP7dCWm1JLb+To
8QWHF79/a4T1jWvpW1bWSxbyUEXGOaFExLywB/0CW0zuutR7LU1UjHrqrVzP3msSU0RSXZ26vGvb
1l16XraJexpdofjstZnaBQJcrRP31VCz+Y3GuzX1T3rqnBNcKb0A6gYCDg9+jB6zSLR7BRyyregU
VsERgwotyC55ytJ2aza2gCTh30ddC2aTCAVBzbJw/TcZlCwq9ccwzGQSTuSh2kiXQHD3cglkfZ/i
MFr53Mp8+trcIJ8bD49VixCJC3Fhkx7H0h5niaRyYniLwCeWGh3jW5J534kiKJSD9yFi625gqKeu
feNEMGXyfDvZ5o1wh32A5zMJiFPyR05Uhef/osHxwddHLB9hhzhaT3YxsKSJi2Y6rwlsIde3jw5w
yEWY5TqNQomesjU+KYAADWO1T5uaL1Y/9+P4RMDlQ+URReATfWnTa1qI0HlVhCWYJByT5vRsc84k
y2Lv++ZihNC/pKD3LMz8Vg1404hriinWs6HTxWnQN9OqBU7WTCKCrKC9dzrDyZ5R/c2sFPWE/pU4
YO5q0y36PxYdezVhKF60dXErJ+9x0rAYYW/QdPduUk9cp1w1ouagox5ZIR7eG6FGzdW/U/IME3hX
QsWs5zgnWKeVDE8UyUfb2S9hbi8Tj/MHlN+9uscl1NWQy3VXTUQ3ssbMWICoqZ3hpkq7k+JvyN57
S+rpmjfGh6jN53HgWNO5D7I00WObWzk5r+rLIoqPDEL6QDPtV6N0L6lp3GvJdK5a46FwxXpyxpVk
LIlRu8EE98pVmX05g3IspwdXDYLI6mx6Vdm74RmktbKr0uMrAF7Ji9ZzTzIC21mlbU+aefZZKUhs
SSljgVdHtQggaY8amUYdhs4q71ZmittGJKdEevSe4lNdwKSY4KRQr3Ia6xdW+p03pTetP54q8OXL
ybAvemPhpZjthTFgFS9pH8yGQENulMc5Erh6w4ceZpd6ORkFRTyQ0zHBJ1SkUNHd+nsA46HCKkMM
BJVs9zPVySmTq1r23bLp2Cis4dJxebR780sz2eKFRu8aG4rqJ1ktxKUJXoU+BIREpMEy4TKjuGBF
O321LmKFqHDO7eS8ez6Xu8bxz2L0b0NK1YmnHUyQRaoc5aXZFzfuUwGDPxtolZpBiagGthDpU7+M
QF+6c7kj6nMTpQUCZtTNEbwKy0AbAkAXE8aA1yLyxY3Wh3cRGx8GA2QKg/cgEEfoXvnElfNiGRxz
In3eS6t2VAN/pzWwcebpBCklAslkfbqGsxnYUBzGXN3gNi/Q8AH7aRf/zq/7A5TV+YHNtDHjminS
5l2rRQ/+5O1lZ39lbfcXRvYf6KjODzhm6MsE/gZJvkGa7tgHD41r/S198Q/Yb/sHtDdocysPtSBj
MK3odhPyYQwnaVKfqyneOflzAsrCSTCqUkn/97dlqtfyD1jB35zNz/e7KA+b//d/jP+rU9qu4oHP
40fxlT4U0I+Hlj4fEYkokbM31WYY3fo6TvkDF5BbzitegxI51S51Kh7A2N10drxOchTmioFHYNDW
EHPyl29T/Omd/IBMtki5Cdfxs51qgrdj9erU4cYm7DpAtNAzObA+n6zM/U64pAei3SjeWjDjeKaY
QS8V1SEZKWoalLFFTQAbzVL641M9lgzb9FdkJfdzaFL450Taw1wbquoxHAEJgiH7MAg5/csn+ec4
RGH/gAU7sk2SkYvezjfqqxcIGipNjRiqWXMN6tHYJGQP0l349+/V+NN7+wGrRBfhUVnLkp2rdU+i
b+9VvI9WyzsUFshGO1ZfyBxN7j1mvf/8H3/pD0ZlmVYQqyby2TURfpRmdLBsbsmDLz/1FrlwaEvq
JoOFOKY8NXHylyn5hxlv/yBWNo6mOxlhJDuBgL6pXG8R1bi9ZtH+BYn5p19g/v9ITGo67pTPbrwz
egHRdcSuWX51dCT+/bWp6f1PU/DHilU3La5hlWqve+kdubwb5W5WJ6mu5T9RcvoN/hnGvxBU//Rp
fqxgLbYVnZpivKNg/IxbmpMQBTQ7X/37pxHqrfzDx7F+rGL1DHVRZH28wzl7kC62MHOiO9QUzlus
U5PQsjX5GmxmtsWtzFeNwWj8KEM6UPV0iV39CvyIMDeJgDqMbnSsB4YvzkmE4g2Igj7oT8r92VYG
HlPIef5Qn/ION4euf6J3RWtDlrSbdIfJrf/ymf7wyqwfKPOySzoknBMDIA8/EwDRmCHX2mj/ZQAY
f1iErR+LHO300QloM+wEUgEniqEG8OFIBPtqM2XgUdV9R38iVIajvGeuffJF//3b+kO8gfVjVaLd
xYU2EPHOSYetHgcrGZbXHg4DNbb/Nnss9VL/1w5Th1BEGqHHADa0i+v37zqhEXWebP79E/zx5f1Y
dATmhwKRXLxLnOIppPNaOmKtqOGqS4SQ5VPZpIZmOCRUwM06+At1+Q+cXOvHqpPFGfG8cxDvpkl7
K1tJfDeF/cCob1NPyiVFNeNvn9D90/j4sQBZFO8zGdYJyht6pejl2Z2cAgRK6Dwrp3MRWl8K9QOF
CCSsoMcl+rDk+lp9dLp5SMeM+0hT4fgTSi+fcr1Q1CynL07Sx/3tVhiIKwoxfTsdwwnDsomPq6BS
HlKzc2LtraszOuE5RxLVZTCTCTGSPp2Q3t1JWZ6srlv1qCC0Fo/fEAwgpsol/IJ8oWczzgwPCQt3
XS1BPopII3cfLa27N2Pv1REm/oE8QZ/hLfvAgmDZPOZF/1zF7t6f0/fRxw7suytfwD3yZlTrAy15
mJ7JfnCjrUKgNLa5LzTzhSbWzpMoUNPEvYnL/FCb1koD7DSRGsQM+wwtuEw2GqjKd78HO//SEpJ7
J9HddBnEYGoSkNliWAU1LbdajnzaBgrgXD+Su4ZuwTY+W3P+gGS71eTwW1QukviYJOF9p3UPrjt9
y8J9J7X2yrWeG12WbV17vMmG9iQwNAH44GRE9X6Eb0Fxq/fUjYkbb924j3Wnv9lKfdDbZ7oQx9Co
LzMFjwVaoatFDp1hkR0JZy5qpl3W0xh2iMy12/sA5VY/Diubkjq4yIK7nJ2vXWVwqiy6VwnWo/FL
BSADdNz3kXupHSiKGbGciQfID0GshI6ZSvbqcnAehV0cDK94sGHPdR3kYDRt/pjuzbg6FUF4j80L
JH/P9RTLiWPVLb/PoZrsf49yGhZmJr7GETEpER14wBZwdB77KL/I0LeVIvbkEQgbFwWGmpDsHr7y
f18I/rRI/9hGHS/FeYfHeucK+a5QMrjxGW7TX+b7HwI+hfVj3zTZMoXfsa9VFrJQh+hIkLzHxqvy
RTy5KxFA3BiM7EWwxFC1u6p0gDDnRi11ucVdeqYbuUMhBJfH2I15AjoILotFpGNf0LGajY7pRvwc
Dcu4XGAK3vZp+d+OSOLHnjxGsUxmWbPn2+GDVbbXcJbvRS3/soH94dWLH/sjfURgW23Bls/tOWct
NDKXxm7xH5/+x/YownKOrV4nBwPgatAgeoTFGLrR3+5df1hexY9NUPfzYKQ6w8+PE1ziEH4iPT9Z
cXpXS/GgdeZTqE1vPlBYCOzPQZa8/qcRK37sjEU4sULHCJ0t9FU2PjTHCO6HsvjLqeUPO5T4sTFO
Zqs3leTHj1VGTlnTn2fkI35PtudsMGsLq73+tw/yYy8UU9P2tldFlCflVfra3aD7D0lY3f77j1fD
6B9OlL9Pmv/rBIF6ddYa7PU4MONyJYT3iLp+WDlA7tQ6UoluZ5R/y9340y/7sYw0DYYBjhMEP6CX
ZG+IBNuj/ZIH7sY05xXmvY02lX9ZVP40cX6sKXpQzXU3JvGOquS9mpMWowCjyl+yXNQA/ocXZ/6Y
9i0cxG5u43jXDOmd545r5V7PAyj1mlz/+3fjmr9jJv7pt/yY/WnZyTQcuVDojWYAyaa6mBjlh43V
saEcb6XB2hby2w4rwAWA6X3qwyYAFXo6pFdJBCcKtIKK/mFw7btKThdiwzdORvfe55mFL9E1VtYt
IZ+o2XP/VSTTTQ3DqYqgCvpl9NnTxlxYmXXTeDQ+HWufaONrFLaHbuAiWKd3QszLmZtVWI07kz1W
GHm7DFOVrIU2fFGo5pKvjZhS6VjVoGgRgbnASP3o6HfjLg2MW2gXlRs0yhh4xOPJQzfRMemnGyd1
3dUYx+DmQqyHXvEYUkprB//gdMG7ZxXzcurGZ5cNY+7Q74wh1UCt4M90vfEskuAl0AEV++FptvqD
JQeu59BRnSoGASip9IkG3gRGlbjNFWe0LMgDcCD0dCe/qs+Dgz9TWXWdVHGs0LC4eAj1/DbVIItH
81PbcAxrc1JrsFNuqMvT3I8qfJTZAymxa38stUXheDTKnG1hY2ejLIvtIWrpa9b1Xsu0l9p1LoMz
7k2eZ6EXnBOmUrWsuTUusy758Mrg3ZFTcSAP5KmkI213dGMT1yDhqTtEmv0d4igzQtDaBNndKC5g
pdfsFNYyACYWuOGO2PJhAYhx7TTAvKcRwnRhHGTk7hoNhtBgx6dwTH/5AWyaxMaGEdXfkz4/o9xp
tllhr9X5MbGjG3VxgZe1Rod74ZCpICAE1VvDo8IBVeF4CbUZFSWHQDFDIBVW9zHG6UEM4dmEEMsJ
vjibEXzcoseA6+pry+uvHrarUQvokbX4AOcjIRMZXCcaZp3pXhWNIijTz9zUDpHj/9Km+desXpCj
e29hAJmk9R90qnuY2tHJt4ZzE9B8Rg5wRRI9IaXPXm2DHowSBYc2kgif1iDAC8cxHnovudR4Pukn
N0h/eqQhkMTUq9O8EMtCl0AYLTSOlXb1qs/NYWYDaZpYUjb27s1R4LGM3WNi67emC9Vq6u4qH1GT
2ISl5y8qC9wOAvJLJYsOjlfdEKNRbS0juydFtFIo9JepQWhmpMmnAiFps35WRMHKQQpKQX72gpPB
NYAI6HQdSmDmnYnpWh+SJ4QEQKzsc0mE3VLwg0LdtlZt4/7SifylmUm/rirPo0mmcKbj++gmeYkq
7dYbStAr5B56Ba2yKDyjjEKqHpe7zMTmUnt0z53imJbtySzjox1A9/XwLnIGw9NlBmfSCiRBIuaw
Rsd6RoC/8d08YNZB3bQxLDrpfR3mt/lkPaq3ZNEMaWR4qdgRNQ7xOB/QFYbpm5+Zj0gBTvoEAV3G
h9ys4pUaBLAvad1xM8nmLx+qctIgMhvd+D7u503daxrunPDSCcLNgQgfIhGcZERXTtfg/vQIDdyc
9+JWR6eI4CvLg8H2XGPVwSeBNRUm94sv/UdEQ6vI7244rGOZQoY1Tf6u8kNj4fgmOpV0dFdBG36r
IO1x7DcN5OAsST+6sToHLFzuVCVkiddHzXRvKhMvZjahpEak5OiWjp0tuNdz/TRPRB1gsexuFFm4
o/QUu8YGIcJrg1ptFZsaaWMW/mJaLFsar1t4eavI7pAKsnLX6CNaRgh6/2vJboMjM/vCR4X4Ss63
Gb1cG9vEsq6ajzwiN9axJGVl0ln8FKmAdUu5/kUqG4Q+htXGT+0H0xyQ0mgN6RM2QjLbRw8cF4xw
54kG9cmcMQ6zWEaspfqeePKjaRmqnflhobpmSoerkX64SmdQseU6osuVI/p1Zzu/ZhokpY4zwiZ7
peno5Lnlm6YjBLb0Yzrat/0MY7AEh+I2NhArxNpGffYtkS4mGd9xqSkWvWShn91PBeeevWZjcVvz
p+7Zlojc2h6XslMEOLypO2CPfy5tgUqLO7eLhQnSyXeWWVffz24bK1Aa/YMg81UtCF0Wf+gcLmD2
zxSEw7WHMz7xXLkKS/cuwM5SpdhCwwGekz+Yu6pJTy20AluLbsPaoB1Yd0T95t9NKYno6HHFBQe/
SYCOQnRtU9SurvlkTOULmfE3s26eYW8Ua6Np1sQ7PmmBuxasaahNMOMWTXh0DATumafDb+nJA3Mb
cYkbbjTd6G/n0dv2ZII07rbRhl+G0+3ztFhqtlxHQqBoHzBZl5s6Rv5e52DseqJhTQ2rry9ercl/
BfFO2M+EqrqN+l1Xm3u6zadJxFsFB6/a9mg0EkuCaV3MUkDot940h0h4Mr3tMMsWEA4B3RkUdQp4
NVVfgIaZETpLtOXR0G00w17x4wtqkAZK1+EqBucuYFIJJ2ZSkBChROsue9FAhtOswUuRTN42i29K
Rtzge9Cv5LRAT4aHIUFLOQJyxRPiQLjL32oruNf0EQkhs7KdcKOH8bZ0qpsojjbthIpDj+y9rMpr
Dt4dhTQy2Zrub+oVVzAVqP8BgEPESYiGJrWD//K8s5nRt5sGDMA2YHVCRA6E0VwywtgWvNhVEfiL
2cvKZYi4aWGRtAUe8TFEE9sP3nEM+FGt194EVv82uF27NIX2RNwH1YGSni462uXoTkejhO0vDPHo
avINEufFrvCUqV29ThIapBOGGbgDUB1yjQprtgpy97mvx5e+Me+RXXMxRXjWJMPeZ83NtfQzgF3Y
GdN6bttf2gBRVWJwaFKnWfqJc4hNOvh62c4oiXoci4N1O7ACFoOGWI9aHazMpZpK01ymS7W9KMx0
FiU3g5aGqooHgCH3t2II7hLewD5ht/eN4q1oxr36QaXhvql8Pq+DfIwH9x3kKBLbsM83QZPeG1Hx
K8Edq5YnI8Rjmpn52enc61j0dz2qB2g5IdMeT31v5Jte6Ah6RpC7AgUMf7TV7INBPUMdGWAoP/ai
hvwS3bsAd2psBeTFiKWL250jrKUAnPUSEeEWhfmyr9oCkvKIlbKN77vSMkD98qQ0RiHVkBKgi1si
LnZVEn7QTwAqaT9rjf5oS2aS4yQcFsG/IA3ERqLnB1zW29mU+w5nWtehT0EDu21TNJmx7iKK0s+B
Z764s3kBnfI+hPFj4VAq8/VglUj3o82qYzZqJ2N0j3pqtUs0IxcEdle8l89a1bw4g/x0O3eL+GQ/
ZhSTbCMA3M/s0luf5kexUl+VpBDvVs23RkdrYWnevqKOHzogENR4VSf8MalWo0GTObX39LZuo7Is
1rmJ836yxbZBy4gqDOhTLT8zkL3LOow+Skp0vaZudhL3CwlVY3S0uW81mraeQIOCxSJPi7nvlYBy
Y6u6izPnY2L9zy0gMkOrnaPR+3Bm42x6+Cl/fwa+YPIbdw5RxQogSQ5qupG1RB0EwDRnhLGOpAub
fdVNx7cMCp6njffDkHCilgCNGvvVcwjXQET3Ec7uCREdvuKwP1Ds2nhavQ4LfwPRmaWdTqPuRKxS
yBv8iDQLu1hwlXlxpXmD/pTjBZameMiRL8lWbLI0At2DGE4N4CBgyvnsIGj49F3VQkudgW33Ba5X
mjQbwRfmtN49Eo18ZXjTUf1TckaXZaRK2sICNB+kd7bfHtUNPyH+Qp3urUBHLod7OYHy4dGatYgo
SAVzH6SYx4SrxMnxbBSLA4wjK79x3XSj3rddyXFZdtVj6fF6S6z8MwBal8YNTo3dhLq5nMc1BIgn
9ZFNu38a7PpqoqWx+MZmx9gX+vAYQbUiwHfXItboWEcDInb75pMA3yEz9+oZZnt6NtIGQ396sufp
rN6Fb1NcG8Lo4KQ1hHH5IQN9M8M/McbptuWkUaTW2uzjk53Nh8pguXWrjU7htgYaqM2Y1oLpbQ71
VZzMG3X+D/h7HJuBE0ZmQsxN8oJXANw40VZ9MPcr+CG/hI/uopJsq1Oav8B63mvcW7LKe8pmg/wW
ncJrnbi7XA+oK1ubHBZb1afvdoLQz0vHb9Hp97OZ3RIWsu6xQi/mQUk1UIAms0J42Ttb42OZ7arn
TfVJtQ7S7IHtc0ch41yV0TVnYlJTvrSZ3+IoJ8wwuPMd7NshaWCrVKFmDNM/JxZhFYxg6cGSZotQ
CxAr/Aki9aOq8FBAho2kESLjPak1MdLCGzV81EHScYqN5voHsr52FhtxwV3P8t1HTAtcgcj541Gi
aISy3Z3isnmSg/cGuKKFSyT3eKB09ACQBR38TAqjNjsQnczMvPrJdMC3te78/svppdyMCh1oyROL
7FaChzK7adeH+IU8G31Mzs6ICoWKQcPIa3cjJp2+A5/dozggAOfGMwgNNfVnVIG7NM3unTHiuIoL
jxpPx5lKHZkhm2yiYuLCM35IZmagVy92RRU7p1idadG4aDWE6C6DRP3CBpf7iAtdeuFu9nHB5ds0
qtHjiAfXC55qR1xFCo4bcxyKF/Lj3a3tInjRTOJRCFB7MyztVFbVjceI0uz2xhf5dgb8SzzKXdOG
6zbyV6Byt0PHiQlHzS6zlKGUVVxYJ/UUHVL72bzNrcBeGjpKIsNKj24gVqIc6xWT+QWh2iGJJSdt
ZJJN4j7pbtiyCBjgDnzm/VCnQMHqo1l290q1JQfoS6l/DqqRc2EMI0PsLdO/UQc/xcfvMyTPI+d/
YbHHeVLHFFDUF9vF75lx89Ay+TCbQNtDY+XVyVNVEZ400BmwjenLHMlxC8r2IPT61KhQci8Z7kmU
foPBfvwd9z3nB2uyftVF9O57Lhq/4tC7PYBDd9l57slhq1BHMN0sb+vWBAPM806Wt5h7sk4C+kLI
uPSOeoqznvCOcHCOH0nvQ1Nuh++5X2yJPVnlRnnJR/027sVZ2GwNs7pk9p9taG8y7rCjZl7zsibs
qyiXFVQSK582WRy2q7R2VPmD1yXvfKMEKF/GawMxPCFRQIbGd1cmGyvUzmkBiij1g7U194cowgjF
OeAVN+DXbMcTZ/CEIAzYcmRKmW8+NUeZ2Q+2B0+soAyJhHx+rYvkEkIliRqMIQMutDLHBTwakCjG
aC0y5zCMBeSk6DQPxXvlcok3nYB0tfzJVGNBs4MtRrTqMAU9QOn+SYsNewERPlsEYYpYjxhGnDzV
nUy9hSOMbZYnvwfPHFgbo7G4EjP+1CBvevPkxu62YM3XAnFSm3Y9FBviM9I1x+fbyCEBg99LFWOn
q4WhNl/DMbrLnf6O69epCrmHBzm8jrnnhkQSMwrO8mDGzluqzCqjvgz1jiPM1E2btAwB4PTx1VWi
dTqe14gJpiX6vQiLL7cGNSjMTQpe3wRiXKhjt5cCXmj889hb+9ocNx5AHpT16Sqd5BMyne+56LdZ
G11dkk9WXmthoaszJAGcvpwyvyRd92x49eeM24bEu2ENwuiAEHbpRgUX1HBcDVFxY5RhSldRPhTE
IGUA4my1P/PsUTa/lG15TE1vr/5KS/1XMc5Ig8dNI8y1wfCpnezSlARUAr0chfcWTfZhyqJd5KXQ
WlAW9tW7YSYPTm3+ylPv2seQs7Lue/TlpmzNm5zfGRvti2d5EKAVupGtKRSYJHRb2ekq8NXFTEZk
PH9NHmLzFikzmqllPXj3NeGSKfftlPVDZPPFRdCmRsInriaM1X33Tc7PQ5iQ5zj5j2HW3xPWzHXQ
qLjF98ib1YGm7++7BrsgEFnHz+CniPYz9TAlRtVjktnwJ3BUog/09kbrfKYd26dvI7wGp//JIRDC
G1EYATZkLj5ZtYuUqRcXLcbRa2GteyAG1nSyZf4mdAgIWfVeUroOUSlYAr+3p+u/hLoid13OwNcO
whwuWdop++umAYfETjOfiOFB/hSK+3pE5N0Y3yPRyJrgvAoyhGgH74LL/mLOiv7hPRk56UYkr6FI
lE/lgNAMF+IuqymJjf1Dgop6YZbeVYbFaqi5BkkX8aIZP+OyudD33+kifCL56tGKVeJT1iJc5YW7
du0Dguy3duHsSH7B7uA92xw8zHpSTk9qCZq7xc5J54R6od0d4WJc6aNtjHqETlmtM3CxwodQ53Y3
OtmLeWlszTJ9lFIlyDUHtUaZHAy42jIO5UvONXrWpqdUa95i9vG5ffJc72B0YMtG5lqSNw+RJr7i
1PUht8SHthhVaLW8qsdyWaF8lU3NAEl8YxG1NsFeSsPFTlOF0V53vZeGSDwkbgRZTs4TZ4Uzbp14
QbbkJq0KFjnKx0XhMTCgu3Kcs/D8LggWz5ZD5zxpbvTMfFDgJZTOEi1t45ofQYFhqSUIG9HBGf//
yhyJYExB0DUDdHYEzlj2NBe3OrYJg285I86z9eMjZP1FV3q7uv42h+DCZribwpBQK/9tyvpNHkdv
ZNucK04wedbcYtHFURs/dFq9ko69ZU/GlZOe1Nu3CVhXfx/E2yrNcppa32aSH/Gf3ks0+IN5jl17
3XlfswN/O3JWPmexLga3rM5JahtVfw3yZ5ruD9AQ3g0O0aG8TE3+wUE4a1T6HJwXFsycTaZp39Wr
8kssvzi2JkBqJiNm4KgsWYoSwepXm0jglbKpIc1BPKsPDmt3LKF/xCahkfhxwEisfa5WA/tVWQ3n
mG4DLhOInuVZj9sPU9qbuvNr0JgqNyQijxYsQgnHyfH6L8uExhV5q4oVRbe7VTVCzHfzR3XOlRwB
vIBZrIjj5Vr3xlXq+KeICqgdOUsv1a+kkmzVA5owgtWn1RUzL382mujEc0osXVHqkT1JBgbpVcUY
PIwUAfhHAacbvlEL//iU6E+DR4NqTFdzH19CoTP7IUfyCJRf7Sm5wKkDYv3lWQ8d58Nqqr+r9qQJ
sCFk+thMVfgecJyKfZfBZubgqX6u8n7Bn1d7Fp8A4ccNRXIocTgqbLmdDY3lwyp3mixffTAl0qUM
MXsHadYrKm8uxuZJKzeR+1QCNlWXmUH2J+wEC6OXK5nOd+p/z7C/Qqo/6t/WU+0I1WJvGy9JMa7U
kFJntJa+guevHfL0PIrnPHmA7XXhUiuBWbhIwJhiUds5U77icXOHZMEyeqGavPEcwjWY4tISS/UA
HUOsLUd90RI6B4DsWJMSUwCwq7EP4+lcRgZ1Fyjud5FWHtUrVo/ICBypoarDyFAHe0Z1Y7sr9bNi
X7uG1Ho8HiWu7krT/8qJ8PX5VYlRrcpA2xmB/xbinfM4Eat/hSM0KDrrwXB6as8BN7/2ybbSfTLT
cTKng6g4QoqP1NThcwl/4bRyGSqfI05tJ3nxqEHC5eJ76cnkInW1a9/8vqPM120UekYrvQujgz+p
gJZW7+yD1jaIXNY+u+G9YUMGvWStnRmvKmj7zqeASO+GMhsFWm2j67rNLTC9hBZGAjpVqCpXajjb
dnxUCyVBeKpMViUEh7LY6I595Ncllvmipq/jW/uxze6YrMngvPpwkVrznHEoEXmw091PvP33/Hk1
pLi2cZdoGx23SHVkxdqYs38HMO0+qdKninMHenTu5wJDobWb+amzM3+qzpV6nV1ODhEYk9kCkThV
NPXi6E6dXoTd3qrUKoNZ3RhvtvhQ5YXRjO6sEQg/64N6FJ7h9yeCfR9oHyMRhclcbY3YfiFyhYsB
VAX3rU/gUjE0DW98yqQ8jwQx8v0RSoDbXU2cyMxW/KRIvSsWkioAp0ZuXxqmpyiito4j86hPND6g
KNLyO2pVuOabEX2006uJEqjD6ZiR5dfqEwHb9bTpXlCUInDv6lIm0am0Kni6eoqk7Sl4fqhJndPg
Fq53natozf5wo08Z0GEQR9COjx7fGF8tapaVjxydZ5FNtmmdb/WqADGBC/I++L/dELyr1caZ7CWd
agphF9/KtxVRNwRcnGOZkRxR80JhylMMnXN5GGlbuazxPoFiTApVbWM88AZmm2NVCIEq7hbK7lFO
876lEFQm1o1KhCvZ+6IpONTCOahVrqb8YnriymMQ/3PkSvVcYG7vNYlA/Vy5CKb4KcN0M4WUPgCu
u/l0IRNhrU6RYND2zPOprY/quBtrALWMZ/XpSMpgucz3Myb6hZr7VsetHfZUzJcbYnzVs4oQGA4R
WYOTUDsnbAFaam9UpSNnP7QRmESWv4vDqKHs3+64UcHx9lSsVXhvpdWycaqvfBBbdYUaLW3Hs0LF
poBnPah1zwVIXM75zhIfAQ0GzrSbrBJn3l/J4Og5gdQ1PaDfS0ls3JRVu1ZfBdRVC5RA0QaXyqDY
whG5N4o73Y8/1Wypswd+EBCdje8nL7mXX/MOqNEkIbGU/N1EuMewwFrv8EDd3cSrKN3pS6bjp9ph
Pd2qV3pN4ah5mANvZ47fanSotVJYT6iYF6Odn7K4u1oCv0tEkZiVFxkbRIV8kUj/hSgAUScfPbdo
y30LeszHzHafwzOPp0a13pGIRi8vJlGbqs00ihOyqYPNYQFW1mqSGSpGcauuQNPvcLF4Sw90Xwc0
BHgxE78PdiNqN264yjJLBC5p9BLhc5tQ/+yWnm3fmYzW0jN3eFmfuqI9T6FB7gcmHFVoN8xPvF00
Ns9q1VGDQw3sqlYEFfbrrGvXYcrVjN1jSu2z+o3qwTHhcKGI5hM2WQPGGYeoroAAx7IvrOBG7/xi
NTbIAnuNMjh++G1pdId6dAmpLPU7QAgQYASxt+2uNvqj43zFFMOoxK80ssd0qmhYNs+Na/+qMPI2
5G6iOLQNdXI9FGlCKcORi5YIFz5hc07n+ouIaESR48bAS1lrgIujIsJJxI5SWDZ+w3qL2B2oRLqx
aKA1ZYLpT2UjaceZ2nYadrvY9zEURSc/GT+T/2HpvJYbR5Yg+kWIgDevoqdIiqLszAtCbuC9a+Dr
7yntfZjQrgxJAN3VVVlZmaXxqLODnQBZ19IFGx3n8JXk7oz+OypiaDMyB8Gc73xXJZBSg2y52SPj
4CRUo11oAL1Fc6wi5v5mBq/vTAU8ETrdSn4p5uZp4AoFmVZBR0OE4Dc2AaJ1kAEBdpGyRzKbIPYg
M0bzfYAyV0pSM3vGo1Wgfs8l1El/n03tKWC6tkLe8mmw0NvqOHucCWKPy/FUc2ujUTsykJD9QdKW
mn1Kt4Pumut+xBDEyD9TnfiJNbLIA5iHjI5PM5vfgwXFN4voh80yVWV66w4kPKRMi2LnnnCqcxjA
OPmok/E5QIiClrL1NPZtSyCMKOhFySZj6jdo3yukD7QBkZwhT7uDKYCmFTdcYEgcHHz3I56R+wpA
miuL0m1K0W6V0be6vBn9Mq/KrhjXhZ46KxjOcF2whWAekBFTUtkgQayIMcZt7qKhsTjtnlgINha1
+UO7MPLld4ggFyAsQ+dueypczW8uDvS9mLkKVBnCK6aON2fo16G2fHXmeMwRmktGyCwk/Z9myOCX
2+t3Rq7uwQU4eZP62QuTqwbBQnMmLKXBZ9bz5O9HWiJ3qpmObpSfBj0H/4kCGKYwuRRdhCU60AQ/
LvOwRw3wz5AmmxIE0+joJbMmDBdKLhFbVmy3aDcXjXPYzhtGsuanErFAXMSnbSUDml4Alx0hs0q8
YHTnlqQ+hCNumTdke1xQz6r7KtwKLZ802LpSIeW9Sa4RGliIJH8zTl+bA0pnTHEEGL1rXWO9GJ7M
+WEY5lqveWm+RUBaE3ErUUxqMHD0ptvxumd9RnqE/BLbJiqkNQx614z/6ILS0AasV7V3LIacSSo9
YDZ+KeBNWn91a9lEtfbS0Zkx0+C+b5mPFdikdI95kbHDHMYS6/y24AbfOsigtpp2wPSPUfgazUd+
GqfVByM9n4M/XvwCr2nPonsxQ5qAsDN/ZCn2BzDxV8tgu3Cbrb8Y3La4+1B2WF2xdjEZ9KsW+hYH
NQrPxYaGx96Nh8+oR0bA8MnJHY1hf99Ub10S7OKBpoSLAwRi5u9FPq41FbzhIrCTu14XwdqieAvA
UQc4+usqxQ50MV47vXhUHZrlWDbG296cTrj38NJB8+IM9hPd9B8ER97lPiaZQz/EvpSl+WJXzCIv
lrn6NXLsw/yv3wyPSusoQmp4oSOiBqwJj/wisyZkyeCDNDHuD/NawoRDnen3LZ4xyC+SENwpZrzG
UilWkFoPWj/cIUncrDRlEUWWDy8d9xwpu8GxvofUeKtxPB3ZH7L2mgJJY13R5SJzTCwTCSsNDe5Y
SYlsvTg0fvWiJrdGfLyWeXKDTpnsdP8nQ3OnyekQmEpcoJEkakoE6oyKZhtYcw98baWAgKTgpnSs
uvw+bJuHBe8F+QvL/kBx9U4rDCxqOpwzOdAb5Aks93XCxTkFEISoYr80ZoniRqTvlGfuYOW/hXa/
Q37zTmCzxWZxhyV+HALSM4ZtWunaXYpT42gXGN9rBEnXIPuHYkTF3EdrF1GN17IcH9qobtez34CX
JZeJFFkW7DRoK11laHrM1wGRU+wjsATGZjiJDjG6nBoNpEjGP+na1E3drFJfv7nsT5fBDUxUh0Nf
oh+vmDf0UCHp613gj+OOztdl1OqDH7n7sUTFxxxRImg2UjWY9ge13dZQI+3X4WhnHUfZ0K5szX5M
QncPPHPOfOYZo2tuLM/RPP0JK0yD7UT0LLBfNfoWfri5zqkgMQlGHkZDStBDdarsFZacbOzcp71c
iY0hTy5B4lkiO4NtYPqEHTQin2yDSkhzyw3T26uQMS7UWMHgU1zvI4exavr2GACVsPgx0UD+aSAF
dQ3MAP3Q+7JaZoKXcQunpY6d535STMB3D5bxlc4WDTWsOFD5cQLEQE2mKe5GAFN76lk8EEZYHQmW
IR6VsaGNfwHt9eQW18mtldkAgrUkWQnGK7LcWjZQQxGlATzKz4PJ2k44ENoYKVmJ8+o0kP8GH9QE
UZM737jlAFOsSsQO7hvSpCEKTzNUBt249JiyyNUDzrzAnOyQvyC4VxgY8g1ZB47XmGwP571RNiLb
NRLqSGxgrYSC6542woMDpBOCwHOdAnVoLo6w6XmJYk57z70bxcktp9tLGePQDpbgUY4RfU3gdnbg
xM8d+8OjVFuliADYU/kv8o84REZrPrJetE9VrjY5Z4pHctW6aycQziau1xMK9Zptc0Lm/qPe5aeE
I7XHODtvPsBA3ivdBkiwBf8QNY0EOAIM9FFn7N4Sb5L+jLwuc2cgZZ1ny7vN9rCRFEGWbmSzjyRG
GH127jgstND5q/X9H169DopvhfG8xTxXpbBbwcQtcaq97QdnJMHW9qxEEHl64FD0ObbDdzfEZ9Xj
qTL5tmryrtnK20mMQvHyNYOJRAb58d/OqP5FGQq8yr5Z2M6tCtfbmPJkU3/nG+U+0YEorG4dtN9z
Mz2X7Y/lqG8zCIPfgO7ZyQ6RlVVHaHPn8afGetcGFmgZBsO31kQnjt60FTLePeEMpK8YI4geh/LT
HaCkalr9yJHwVMzJ2mFEaat77ktsAkexzfswO8XcRUL0qq5xKWb9X8JoflwIIBZaCSFcI6TOuXmT
sSmyER2eqJjWyPKhU1UzI+Pq+OASG2YHOg1o9jsXHZiuqDDVb14/4UBsmLg7KoiQKICc58iM7wH0
8IiZg2xrpcBmfjFvQGeXTRxCdTL6oz9Bg9UdrafthC4V6Aqi4tfWgFSiyr3XYIz5y1/CSMq3D5Py
uvd0cF5T36UoRVOOsw+kL1xPdt18Nkg/9GzfCXmBllURpu7Vj+zwnPrmRwF1ClgN3dl0QZUCPaKG
/r7vpEcC/nSHgg0SAVb5qLVImlNHbRiXRWjfjLfL2IMxJgiHN+TXVZu+jNzMuph8gJkJczTdPyXu
8pOXyTO5TyjJi8/h3B0MnLyIVv2VMcV+tTj5drAjJBiLgyJ78ROGmnyk5nwP3+3AtM5tqb+a/euS
VZuMaaXJjcY/Tg6bkJhl2uHV7yZm9Rd99zkGU71uVceQ13ROAsrWrjznhnE17PSQNMx5WnqxU8Uq
minq/7R40w6+deh6pIRIHTFs+AFJBR6Llj24GboS3bCbbYzwigjuuNmgyTCi9uBiklYuikGFcf6y
DEmtfZiGwZSjhNp0w8pu9ea3etSY/37vh+kzLYx5VzhJ9FGkLGVfdzdwJPF9HJNHOuS30cY6MjMe
bUxiKnqdK6bH6ByZ/WYq8FJuzSd0QyDkssPuXGO5EmtPXlNezYnEoqIVZHbe1ugRL2cagOnWcU3Z
+6Yhz9wZ43lpAejw3czaEo8T6vRFfxjpoIQzLAT0cUt9+h6S/sfv1ePcuPjKjMna980bQzkPwwAb
xkZlcFjUyU8Z+zRG/BOjbjw447JmK14oAejzd2ATaCogxrIvO225mzB1qabqbITsQ5hF94gpIK+U
7AIL8pHtIwo10X6ITiFOT7VX/TQU/WMUZHcNaWPXV7fJ6E84uRzLRIM0kuUM8kfA5WMKYosMxsqr
GEf3S/XVd8GX5mD2PDb1l2V5G9eglI1oWW36BgXONOn3dQdYYegjw2/YJTne1WQB3gFigYkEI6Nn
yjgaKQqjiMWvtMh8DPXh1OKM6SMQw8OF02PUh9gagUVQX3GgZayTEp0eOj+Abm6C6iCOwJpZ4x48
I4DVdfbVnIu/U8QC4ZSTvUlfAB/3OKCAMDkq4o3P67qolXZBubOT7LmMapRGo02DbFm71PemZq/i
GItTtq4xfGpz/qCougUranX/IxDJLVipMHtjZPuDq4UED/LQax57+zBiJVuigqd8HA7T5MTkCNCC
u2OhzARKziCJnR28OLfjnIZhaYfxVb5nwudY11azkYzbJRK6MXk0Yzk1HcrZvMhZM8BnzMZiM/sz
HVMH1ZMGv4U9lgVbWs67DsMuTRO7h/6kpxUHb/QyxtqnWdv3RjW8drMFSD8Y78juLFCTHIBh+EpL
uOrlcZthift62NwhiQOTp9yCifzkRmttWwTRcZiDCT9MhoKOjA1M1Z9Rv/0euGC5MmwrDqA2jTbe
E5BVjCCJ6b1OFTMVChARGRgRx4NY/RG4PR2N7kFahDGKk8G3HOQIjd6NaPe63BPQsvha+Nrb4DIX
Hpo7DGtPDlJELR1Sx0wfC2PBidQ9m+RLHThehquJn9V/yBpy/iyeUNwsrT1PD3SVJzfeRR14kWaW
Z5JSrOmrY83TDzvzVRFrSwaPfQI93Cmt2loG4HiYVrvJeWy9aFNZ3ZsUncMC57rRwLRvg+78q9Es
cDzv1urqbM/aH6sw3x0OfVl7BnHbr/ov5Izv26b5IZ+LuoKiHls2vzpKmpeDIsp9i/HBba3w8PtI
oGY/y9828IVWpO9wmY4VvnjDNNE5aXDvjrXzgDbDkOtfcwdlya9fpCStDP3Y+hYyyWDR3wq+jT5F
x8nMPoMY2oehjEuOIlZb0xqEKKh52mddtrTxewd+WlbvHTPUVrk9vGMVVe1gAz3LynWURtpUtoga
Qozh0eYc+IgRY65IPF+YTggUoyNGinaNH/vtm9nVf0q3uWY6Pgm+ngLTgPDjt+sxzCDzZv5z4xLp
oH3ZXKtjYtvW0FIJW+S2sn5PZ+FvRnLSELc6Aw93Jt+uOvsnGvTHuoVwAVRR0aCheTWl2fOSxi8z
LKkgjl7MsQfK66z7xsq/zEh7tIzOe0xjbnLkLvG2SZEvKyzEApkXws+F9GSchy8c4FEEd6IjDe7v
3KieqhSR8mqeHks2BzILT16VXaAQWaslVVfY9c2mj/CbUGZ7r0eko0wmI9Oa11srytj2ebtsRjBY
tE4RRazolvbaqVqwTK/rAqWnGat6YORCH9+7QZ/XcEaLnUG1FZLkYtdl7X1//Kdm86+Ry7yNw8yJ
hH0/y66gnhu3gh4NHfgwztrHFIwIPS32IWxLPLv4cbzUNoKCwwV1VujJPjxjzR9eiqVey9or4/xq
WpwmNhJ9zDUW+zhUF1rWP/oE+lJ5K2y4V0r5mwqrdt4nes5V+FDU/R8/RnF5gEc5mtWP0vQrcj2P
E6U05fPFLcd9M1r0lNLqlhKVW90FdgaGai1kkn1jXjUUT7aDFLPVPaR9MG0QsiMMEajypTmh0HYu
TWjtuU+fqtpYproy4knnaEE9a2z3adptoYduIY1uLAeFJit8omJIzGnbJ5/NYJ8hq5+GAPMOMj4I
vbep6KiAqz/BpMW3rIQDz3HX5z6qweqc98H9oHPak6V1jXlioay6ed6G7rhd9Pwt0oaL7Iyun9a6
5awXc771tvYiLy4bdqDY09ryWI/j+xLBY7e0saU1ZDJRbbQ4u8Z7p+4uXulvmUDjLfqPBt6Hz5aS
8N+G+bfbGF8Vc/qwLphbsHv9Nc1YFCAzTpY8Z5AiFBGR+nUlZR+a93Sgp7UEwaaiTZrV5ynAW4py
qDPD/q4okYXAlVbHW5j091HLH5fSXuVDdJAI2y7OTzvkF5PIyCTfWhtR/0rPfeqsh+ktgY9YkLDg
BLJKa4hKc/Yj7yQvaCS3afF2My8mb1wk1YlJsN+wL/8taApLH5aTk52k99bjuhZANIoAiOIMlrCF
NharyqJozqoKmS6hhjV3C2gL8WNtsWuazn6YB5sEmP/naht0wNBAWXc8Ig6Q2qVnaH/oqHMBRh1w
qjHgl+A7X8M7HmLAfBnbSzmEaSagCR140dEVHcoOFnqoPmefURWOULl4Lrr0DXr3gGxz5n0PPP2u
ZEhJebg1z6hVgdEkVnkWHDTO3TMF107uFkUmVd+Kl0kcjKFqnUlv8zGBdOGG8J/DAUyErn3tnIIk
+PP/Ty03JERRCL6hBvuvO/+WxpjAu6VzZ3epDZFMv/WIyIU8wyCH4pzXn1OrdgrZ23YQ7WX3VWn+
RxUs4GX1JsQhweqGD9Od/xYmszmlYFU+9Xu87gSCcJoNXBJQ8DpbZ1r7M3mUTHp6JI1Gn72wdmOv
fVeIp7Umos4hHOYYB+6leIcd854TF+Uw9+HyWYk6tBpqq3pGFFafI0ClSRBB6Vvgl23FZEKFhW9C
XZ10zp+wABX1Y/XjNEG+ysnAYCPsJnwifXfhFBmar3HhHB7F3wRsHCHGFyjjqxxkdSL0QFd/oG0G
Hztc4a3AiEuGLsPYr20bMhg3UoXdtqmWe1UVuw6fbOW275re/CsIID3JQlKw9ZCj+FJ6/tz3JdJC
GRiOlpd/+pp+XTm+jW7IoE+Av0ET7eyA6RyUQN/jUqF4aZx/1w3S2AzhAv3k/m1wtWNpBNdKHGPt
aEDbyzzKymG2gVKXG0v8CoGfkn45e5F/bqdgXXcqBpRRG91zXqKkR01P/RE2V9Rd7EDbTHwG5eRr
jni3ak/KGHh4kIKang4SQhN3dlMc0Nw4ZlOI4s+8aQwgZ+nx8IYe+atNk3fsiM+iaMexrkAbl/mj
6YqvsStOYNfIg+fxJ/0wRilQPEz8TRkkDxIL0sG4jZN+Kj11b7KcCzrJNj7dfhltkRWm7Aw+E2Ud
sMi6kJylhKEwyeFbO4B1zdqtqV1HGm/UFXe6If2cKnutFntTD94mbqe/zYBXKWMMdEllrA6hVqdo
74OwPI+R8dIghMH5+SKVVieKqli2AGR0BvZbkhl2gfa7m7MGU1rJQn+/kwJTByESG1F4SDVrL0+g
MNS+S4ptOHdbvS5+/LF7Yhx2swzWgdOHEbVhY5E09aazDaPs2vK5vEj96311GwDUk9H4ZGuNbfpv
pHCKgvQaGrBrMegIE5PtVjwuDeSK0H6GnnUKiWi5S4vOGp8HhEME5WncDH9JKEHGTVJcm72l+elV
hxDjE5aNqQCldRAPB5erw5cKs4RfHCgOuafmB3DBJjRHDzlFohPO1MXSMnVD72tgSehTUAmJE88Z
kyaPYxBD8nqXmZazI7WdjAGKNwttqGhLWVr/baq5XdH6pqRzbsOSb6vG0+6c1HgYqAzSIDmmVfft
LO2fhry2YMSchUqJm3TvQQo9QC6htSbauhky+cTwOD2nw3T2E7WP2ZYF4BorGDr6BtW1Y1un95jl
HQq/eg+dRj8kZIdTGR4SObla+zA6CAoU/rawkvlO8s9l0D7KgfXtlLipzR3ol/oXUp+iL/yYmRqN
JRa5otgEFa+nZj0kNWMqqMskUFWTYjw2aXso+2qft/GzXaORDKKlk5QzV/dAXIdyVCXuqx69Wugd
B2YIUXX+i0zcytSGB5xSAedSdKYGel2VCRAAQcjQ52PmBFePq8wG7UHK9mEMDzFFV6mpdzYkpJ4M
83ca2Kmsygk3b84CKaxbrYNyZdxopRysyUeHJ0NuBl74YPyRjcWQ8crocniKCwyeyHzKAsbw6HXq
dnnwfOt9rMNLGi33Db7hjEVi8yGKpSw5q3Z2VR4+KMQyU8xNsrQFSPHpdCAvVMEOZdNM9BbCGOqd
x0gR23nm//HQuynfFHtUfKZxfO8ZU4xp2GMatAPHjEb1FtXVxfPzfzJ+TKp+qLt+DQCPazdrecrJ
OQBIEYqA6ame28LjpiUbqRXdort5UKFYBTn9lHZB7DWrobfE4waK4E6qOLtGdRx4r2mMde0ne8ki
dNBo6tnAzn4qokQgEyfUf4VTXgS+z8zoUZoQZeKs5PlhckVOGL1iULKTJz6WzHNYKZ8b1wBCIa3K
K5MKjGFm73L8xqn2KIwwQYszdj3bkQi4opOzLsb2gO7dVhZV1lAczMVrp7Kj6/dnrqISDCXNt9K3
UBBfZNeOOo1MmOJxvYjDuiishuiSI57UEq8gzq+kNoL7AVK+vDljeDSKr5bUMcDDwC/Nj0Rpe7tm
tjSBLZpY+Rt4r8pQ7wRpR8+AsRkmlxPOOL4f+9Wr5UqFKtYJbrUPTXfjqC/fhhwIqoa+4bKVAl5v
/SeGKE+CB9SWve3C9oi4KBju9CUFu4lLsTLh22qL8RkSbAUNkHy+hH4tFae8MNS1J8PLPxns3kmf
iIljpIeqPSFfXlePpnOZUxwJM5w0pw/mz9oIdqXB0GVIu9wHyGk764OB3K2caz2vIQ/HWKBBFswo
STvfdxMUQcuND0+yNsx76Zt23EJhqzIIu9fs9EnoBNYM4ZJ7j/L2zqckb9t6K/16SZFhR+CLhRwr
t5Up842kpkar/zCveId69z4q8YmF9SXMty4abn00X1wL6LzAwr774bPLcxq9dk+Jy8Qv09hiScc7
AYpuhln9g7HxDzB55dbqJnBLatnAq9D+JBa0hXatVTJAigaamcaFdiQi/swwQMgq82NOgpSzcQam
d/5bcEKG5aCWmyLQu158OQo70ir6o0BgFFGxC7VTCHZo0mbwxf1WsW8ita8dmsdK3WtJcUlKiLQS
KRXpQBDnh9iuPv0lfm3Ja+ei2uaIIrtqQRQqZhTDxKqDRIZ7YxZfpZeeuiTc2may0bHBrtMYyki4
RzcczGA6ymFrVP6LVWFZEPb2Tx45ewn1Ro8vNTO8dwZLoMqbbytjVmUaX92MyVzT/cqqARMn9RLo
DwI29EaMOivtLYkM8sCMJUK/l14iGY5kKB0HRJuady7HfpWq+3KxP7ShOMNCOLkKwkQ5rksd5Wea
TmUONy1zHxil+kVbWgDgQlT6e+4E/smvDvsiqNiAhfvkN0AJYuHzh0BW19ZLzO2eIyZiUSAm019A
e5a4pnfpbQjWcmOg1f1+kQ0wDKsYazkRNp+aDCBjRPrAvlO8JCRpcFSilzRaHbN66jV7bUpUCHu1
kxzVb/ONeAQ0o7MOsv7i6MVNVjVtcySFG3IatWdBElOUF6xabdkt3ggvdXoz5+lf7C4X6GufTOw8
9XCEbMs/cIQ0I0qHBOGQOyE12mgD3DrsC46F08wBaUIok/aYhfdAZ/80DCmBO270sb+P0+nCDnFZ
51L9lCzNjJzamZcPyxauHgboIHq+HR/lZ/CQ5EsCx7Idx3u5VRGAvTQVKyM5MuO9WrwMLdnGOYZT
95sWSjXlNfmNY2RCYlj1gISMQv0iBBkDlkQXOev5FCZ4HoRaE/EQL3ARbCawkLzBKisPesfCy0QM
AOevmQFG2uGCzAKgxxiW2zuL1hQ7ViLQL6+3QgWeTHMEgLUqDhG3ecxmRBOobwx0yru2eZITQutE
hQR/CpJkM/iXGoDlMLdsgNUIVE1BiZCVhMrq8XcJxAzmcTKEeJ+kPoYxzBSj0QwPubbe5DWmhhY4
9zmevIOEX3209vKE0a7cR5F3mvLxY2oBvTg+5d49RgjfmuO0YtzgSfcm7EvonwTqIpESGqp84V2S
kp1DeAvZKUueHSWnmaiC5LP5freW0Mb69SNtL8URBGT+OSdGH+SvZaHyRRYJX3QqZCfvf2OxAac9
M/SDFWIoIJ8fKJ0RCIPKiJo5Dub5jkkCkwALSczyukfbz3Z0L/+GuvcQ85IkdwhnZJxDdG1wqIn/
yrHvdD+yJtq82uvEPn5RK98cvSF02yjFMNAFAXXAhT41nuOluLlG/SGJ+2iZRxfPlybNto5K8Xrh
kUlhJ4/SJH/Og/4NhLgXr+ugx05NKiB6N9jPXVD6PvDFIFvP2ZXKrM7IVuwk2nRB+yy3yJ40OtKA
XVlJX1/7aOuAycwIzx0bRo6+waXqPqIOlTRFyIIa6uNu/WZaPW4H3qoaGXCkZQvN5S6gYOAqqA9f
td6+as0EYxqZfpA1cOD2NNHmDGj7SwbEpsWvC1wE5mBAAJGnyLMVfpMK1GaUmoKRGrkDXY1unWsg
ojIVK2mke1W9tStYNTx1sp2AfFF6752br53Q+ywpMKro9ym3dPLwg6BWHN7awLullnXWFohuvHNM
+wg1fniM7FZFaUB72rcsGHgjuy/kH9AHIiH1qDaedGltmUN29iS7J0mbG/NgR+Mln2IeH9GblBBv
Or/k4lh2iH5fCVsN8MxvsQmgZNHcqOnhzWKkIMuHnvOETiE/ytJ0KzWSfA5eqGyHfQs8Tg2D9vWj
aZTPra92OnucmYISkL9loqNiXs+CsgpN4iFdGH2U+EbzxEtQG7GpE8s2hByrbZ3+xbfVXjojfY49
8xSfaVpdJZKHwxFBemjx8qY12B9q1Ux7OuEeFv11gUUWSyBqq21jvVk9kiEkEaw2+dDS01dlvFaD
Trv7nxS0wvMpy/ha0m8xynxrkJHX1XCR7wOge9ZLAZ5oUTe4JDO6Xh+lGkGYdq+6luqhOg7UALrX
389Veha2KoU0eBviU0dcGhi5Zb4AaI4FQ/vu3HFTJLwjWYbARLYRBkWpwqseZG8mnBV+XYXN68i+
6+hAyWLiU7gKI2xgsoIwJW8998ZRADC2M5Nc2V3FR2od+1pzlDJA+R0bxkGDrGBO4EhpCnM0ia9u
9koRP1QTKpD1Accy2W6h3jOXqS4y2dZ3DOc37ZNseGjNLRr2HY8UJauPFBLyHUMBu5l3XeDZ8acD
UXUA55MDqWBwic9ZNh8pfhJNrO8njr6JK5GDyC/1tTAMGw2TpTHdQFE2iXmk2W+lyfnUv6ZJ82CS
TclfB9aL6xjPhZ9dTXBvKIBIJ7pWfSI1zZzmvWr8oylInzZqcgm+1T/AIDxlFFly9Dp9+60XGvQZ
xP055yYAoG6JZagFsAeXeXwQQjCA/iy3VGgj8vk6kzRTlktFI493shPzJls0BdbUSTcbKoeOIwZo
8V7KOUKwzFjJ6pW4Q6J/k1VazuWlBpkbeM5y9gqztGYKzo2qj3IKHvJwvKSYaaxdeoXwJJNVCQpi
ToAnUDzWsntZPKwC3L+/tcD6EtisLeBq28BmA8a9xEmUz+a3tCROGXT6c2YVCMGwnpenqfvSFMLG
nSog5ZA2sYq7afjQYxG2SCjl6JUrnE9ggZ06HrBsXVpFcoKYfvnSog2iSw3DO85M7xdJ+VnhsNza
DLpxorY1eVDKSEu5IHvINLgcpxGnpI2LS2LSAIAY5ADG8NLEErx66CP2fzvMTA2iDN0hvJPCXU5k
7onq3MTZGRUaqvAQieBtOQNOfQ+Lu5Mw9P9fCXoadFT18h7cmY6kyfOqf5MBf5NV3OvhO8K3MliR
II0/dM9MewksyNoosfiZovYq+SXHGVgJJYEU6Sn+BjpKRX56tNzkIdbmX3JvaU0vUNr3imRwUf2X
O6mLHiP7QvmVUzPKChjJf2i7PjcMiGYxxkwadXeOBY3EHT2NpFBr39wh/wAxvzhx8P27COIRHE+D
oRv3y6puMYtKp2ZvRu5TYgJtWUhSocmOpiAtOyP4JztqaRm+k4VmBPcCvnpp+TG7eG60ILWs0RC5
oY3ZIzAi6z7lBOD2C3YpC1TufWu2j/CEPGt5dEkdmSbeyhKPfSQsGgRI5YSUjFGKuTD2L/LnYF/Z
Ujy4QJ9II72QQ21tUPsSFF7wGQleJUWUHFmCd+HitBtIzwSOFpRFSmYBk2UcGzrJKiCBzDV4nnJi
clbRLmR0Fl+XFu0++hkeZLdEFHsH74pfJwQK0IQo18+1hmetqt9GLX9qshYJwMT4dGb3M/NQB+td
/VvuuQTL0knvu7FGQ6ov1pSJ906RXClgsb1dtj51VhIbZ0Zpv1C7BPsyb4Xbv5T1sp/s9GjY3hNy
4JcgD4tt1KOHNqL7tR7LGs8oepGVCfyrTfGxb8qfZYR8wARYL1Sxk2p0c6MlSSID8yBUbQD0zVRB
G6CmAfZrcgvguLDy7S9khTcNeAePcEX+rdDoEsKg5M8sSsl/ZhmwcTivLxUDRoLcJ+0cUPAY9+DF
aGxs0a1BXLLbTg2mp7XufxVDiEKIT5HX5kid5bslXR6TKZtXUWicbdgDGttGzpA2Z/I/q5A/gs+l
zRvT8Nf1OL1EBtxgUo6NKp17wbEluYeSfWHc76onPqPDbr2WEfqa5yUX0CwFEhHJTjIidhzqJnt/
6s/BOMPK8xFXoO1JEK8cc4vIy4qMQa6qXmyQRqkPmjXuevwLV9KxkkKMFouscRJQwbNd4zUszKOP
81kP9CM9GLMxt179JsxCaT5Rx0mnAU3mtZG7v3MuwXft5q/+BxNw/xrfvMqLCZPX7rq91AVyufC2
D79T/+kMWZkjDFmVB1n8jsVDTzgsFKlM1ozMkAbrcZl+l7o0oWo0jThvyIDJr+StO65EzgZ5emEQ
r/RpXJXe91yFO0bjt/JwOV105V6ZxPeZiO9/5AlTxUDQw5uRqT/Xxb6aKYSRplrl5XtpBTUz+0Ci
Wt7bZPrJMRrtBOQClWpteqxpbEh6xGkZJDQu6boS0RI+b4KOWgTxxY7VQ8r0cV7PNFBkAI6HM7oL
g91oxmW0xONqW2IwrLfDverc/vd28noDsUWux+76J7nGvnZ+QqvC3hSTrahJThHqaXf+VL6gTX2t
4/BH+dwvTGLggLdjtwexihkyyBrceKz72K+/otyk8kmLo/I1HS/aCoqPfZMK1WuiU52Y+DQm8zoq
GWYe5vsaKM+1x48iBOiuUAvJFkRC2vSGsvlPHmuY+owoJ3UBtiddoU93TpXdzxDk8Kk+JwtYpwdV
BnXCwI83DJo/Tu7yZCXfSYRC43hvuq8O560MQaJzClcLZiEjOoRZm9FWP1z2bdM/yq3X9G4N5QEH
ZW768NefinsHkQZpcwmmwZEShSUCT9Nvj65wxmcH3RS/cUBjtWdZ6rLuSIXqdkSklPy5Vf61p2Qo
fJxwZBI7raMXuSHytiEwZcAZw+vaEzNyTk27mC7SYqMTzwPM+0fNUTfVLGc5wn57n95f0jhiSBGU
JznfexB8eWoSf2gAHEasqEYTaUHwQjof1EisOVmToAwtlEnOZYlCykxuKJYdwJagWQYy22rg7dcy
pjdP0cGimjWM9pjAVgkbVMOloVnO6mRZCrczXo6A89TkGpbzTOPy1yYgR0V2ThLIwuwNJN4RNx2d
VLZomoRopTKSBfmopQCr4uWA4dIdHwZusqzeyPRR2mEUocAHcjyNUQQpAWkreoYPFsxzI/mwvPzc
Vu5Hr9tXbL9JvLw/WcrT4k5w+G47nTqfjMDou0s6044ox6PBGSDdiEq1kKLBuTLpjffz/ZBq6RoX
42IzqJ5ZiJFpFFQoH5lg2FXT8Hf284fJoQgjp46T4bshrQnC1Fq7tD9FbmoZYor8KX+RfFieUBh6
MCCzN5n0pA8KeI/4aYN8FYbHEwIT+fQITP6AWCX5U2a/xA3AmJb+wXzqnz0K2D8vO8zZHhQ+xlT8
eF8kRf53qEvK6+U5gb7M4nGextG/uFP4P87OY7lxZUvXr9LR40ZceNNxuwf0pCjvKE0QUpUE7xIe
T3+/1JnU5i2SEWdUsU0RQJqVK9f6zasNqGagWWb6w30niPrMDAEkAFxe0zOgIjhGzJJWU7LuX7Q2
OgDGaKagYnCMD6ut3xyZhBKxp5Lka6RKHA6osjkBJE830Pp5FSOyMRrPhgjfs9YBSOrA6jXL5zZl
cboS6lTe2Upw5xosRFXSr1jpA2dI4Ci/FUAhXqTB41PSG/TVrpBXIh4E3iwWhNVECVYGpIqNHAcv
AV5dxDqmZj2nOkJQPqqnNQcdcuerMKEwh+iJBzAsgmtFJcSTVXQoTYc4KT9JuKjF+OUGhMhuRKzI
oAnjeOMcy1G8qwiQlPj8eFlO5UeuxVCh7WI95Nm+5ppo1koEyjN6LPzugW45OXu1QbLqW2p+x5k+
rSXfCmjkMJO6M6paPAuLFTORSmepfy9yfCNVV8NlIMwSsuDwdciRfQ8zKTnS5b+CTv8VxWwhKxEG
27W5s8sR0C2Uoy6mAoCMHDsbCji6kr9twL0ItCL9Q2cuXwqXSy0IimGGfc464ViX8qZ5HL85owvg
8Fvt6Kh5AvkkW80jZixbyM2JR+0u6tFHjpTsFSAonNVxmaJNy3csJkaoJlpIAu84iE3NhqyD5ICm
+aqexK3mmHcqtcXAcPcWRyikIRaX23xmo7WWB4lnWF9lmyFNJloOCJSQoI0Wsb3s63QXMct0Gucj
4LCSBmtlU9xTtJYTP2qeW4ntosjeehrQlGyPBfjrMEG48QX0dEMWSdQY6Bi6P74PCtkevSt9cgEd
RA9t3T1mCf7eU14x9pn62jfTU5e0XOGJyH2N0CBdnXQubK46LjkGANMnChcCp+nRRyOXhM6UspTU
qQNZktrTUdh5MeD7xIAfle2sNIkWQdE/yHFyg+rKqLs3oN6Piaju1TJB1IhqWAvwpE6Rr0JTopvG
Lz91DjQNt2jK3FlA7UxRHNoWD0XGyyvrOyQuX4cea2ejCNeGCjsX4/eFaAipWknfFjDhZlTZXw6J
GwoneAp7CNkr0Xhrdjn1MkCwNVUu26k2lfZq5uComN2tX3lvLge93wXhMqUEh/7NVdpTCUTcqwEM
DXhhOzKTUgYhsKLVoKvXQrXuXDSnUujKrZtcuRBIwwqvLAuDMazQ25vap5+ToGbu1shCw+G3qIEO
VfXkQBaVEoAa0pfcVsZ5kzfg9JUHkcMkG5peQdxp5HiosxtU+QGr5Xuul5sM7JjaeJsJCiAW3wfb
4j46BjWlcuXbjIqbMncp4wmIb2Fxb0IZAPeV7PWyekssFyoQzyxC/b4gq7ZTrFx9pDXLWH2vBJ1i
OY8c7QV0j+wraHNrIf9zgcLhzK+i5F+rVFhIkEp1uMiLQyAm5OgJO5SeePdhRcmr55iIJyFSnFoN
+GsnA0bavAUJqYUwHntQwwl3Y+H1HoNarim5P6Et/amYoN20UkNINdu1ECJCd7xSgnE3tPUaFvRH
iQ9KSRW20weFrqaDUBBqjB5tQxexqMGAdqBW7tZtzVuR63Or0yKKLJCdtQZZpvxd8/zHwYdrZFio
5QDsS1oyYGUvw/ZILymZOFgz965ucUsv0rVLRoH590F4KgwQ5yoswQp2lfcwtMGXzVUAMVGwGCAA
woKuFpQ6hHcyhw5NwM5L0KLJZdM2BMc/flkCSY8UMr1IoBhxCKP0wt0r69uZghPkA2Z6HC5awoYv
ig/TDfbo7L3HXA9ZsjA06KGSeYyvBfo6nRdt45p6KLfZnSr1RqwSSDdU9JxaZEsDSYxioRXDs07w
kKlaAWtIHpoRPCh5ptLSV3rrMSYpzcRD04W/8g542ISYgx83hxEeTVClu9JsNpExbgclvxo8sQvT
aNnRIkXLw+WEwsqTllYFj6gDqtxue8oTENmlloaVgnKn1V99+EinhLp15SjGazfEt3h/L8fU/3nV
UAGAQOlDqqxlAkR98Sn3vhoGn5L4T0bj8belDoGbBhvFB2iIBYFUFbCQvmhGZSHaeBWNuIRAa+oS
m0FA8mzKllLDV1T9k6YWd27qrvVx2rQQSC1SCK3BJoS6OBSQAj5sYsKMSrVbGe9d8ZB45Xbi/xh6
oJw1EiERDCiLFFcWnyuOc1H0e4rVnqaRc/F3ZLcU5vWd7TUwCut9JvvIks9vmlJfwaLWE4a3RtGi
Xptc5VF0cJsWb5IHTUuXWSXmDFJnhzvZeQz67hevJi03+MOQarz8WzLCkL7oSCsFNqYUrpjLZeVS
tHOm6QapwUfFpUrX1NxC1R8AmU76lwnqE0g8NZ218lA/CE0VELKMK1+FhRZcE39pngV35Cvt20Vr
f8sCg01c+pH9Rxet7NXvoucClFaPSKiBZYYPMmbOg1xm9HfITUsGgD9GrDxcM7uKkbcIGS8pFWE6
V1J+UCqKIHV2QHzGJhRA+//d50DoeapqPZkm0rX0dGZOhEzkUCJSYS9z2kdgB997aF8VN7wIphWo
uQ1n5dwOpNhJ8CU1MGh1bXUAPHKJTfB2mwbNGg4CKhnLjvLyz9CDXODOEiLTBEzxXuGeOSo+zvIA
4tFEUFR1JSWHGGL5K3IxDg4WoXQfUA4D5jVxrIy0k7gQ6DcaReBpap5jrkkMm1HTLOQ2Cux0wSQq
tntX9OLZc2iaJtPSQ0ai6PqnSdOuHDTWEXXoPPsLIv+e6VnJpknA29UxIJbK6GfS4xkdCbVR50Om
fVl2dS319qXMktwGUqw3Ih4M1njF6fspfycjwmj0aeSXIuVzNZFITYP1XXtwcf14a9LplIE3jsIn
R7QULW5gvZDKtogPFOr1AEQtKYcnqbanZeO9Dh1ZPsugJS4bnzeO95ZTrqU8ASsITJx7UNtuW2j9
RqpfBOlDnucLuVcbbdhJFaAYvUgbPUmmWyq/lMCKfFPc12GzZACpYNakft5djMJKhQKHk4yPdQ2J
We7GZIjuLcxQczNeSX2Pn83K16HDfk81+B4HtXXkjFu2xhiSCfVhDQ6ixxQr+hXTxZLHcFUQrhA2
AsAI8C7fIGCw0MFYS2aFWd5XYfJKFfNnafRwd1xd30pbKgqI6Nloy57zAmUNBVGlOB1vpFpHaVxb
UN+hTvMA7DC5GLSkN9SE7ipqzCgBL+UQmRwIUmVFhtdq0D7JpagPYYXegNeCTiH/jgp1CiiPfQ2H
8T1CQk1KuWlltbb7/grstKyoU7IIuW4hw0zIsoLwBRbRsoZM4bTBXK7umONKYkSlFKVUVpHDnOf2
8mfuUFdCbBAb6/B6IlzIYU9g60v5WLnJlaG9qSj6Sq2SpMG30VY/9OTdhP0e5tmN1EaXiYnUJ5Ka
wCqqlRVLqdWTm4ytjab+ikA2c1zitRZcR5VD1UZi4RVup/Uj1eJYGRa279/ozJs8ieTbyvHn4ipH
S9DpidCgnIp6WakvqbT362CyedAmkpa2ESAeW9VfS8rzBsw4Ka1qQslOsTjORwfZNHtNQyWjhJqb
Nlc8H8qfv1cwWLaZJBnXNJw+TQ/6VUThrczSlykwr+UCh5+1jXi9tBerIqg3Kg6sisusBMG1k9jX
gVUvMLh77V2cBjpocTr21we77p/qRJm1ev1BjYEIehNmQnbEIg4OF0S8rBjI5ddnyaNju2uBuzx3
E5TRfBahZWLHGMXPvNbe853vNAlXcjoRqt5K6SFHb5/DPqNA20vjsZVPLih3TGziY2wi31IlcKSl
7hWiLZi03lN0o64HptV4HVqF0bAwMNRvPTovelJK1FVHM42lzbEXOtkeGP1zWX+DSvwQvh5vsjre
ySFpNBaRJdyXFhSB6IE9+x24GcqyITfOPhT0apueOlCEQmnrBWiDaeUq6Rq+tk43I7RDT8ccSMmJ
1m13q2v1T7IcxZVPbW+4z/ty23lcjZvoVmZocYfpcYT/uG+meKyEO9yPly0NWLryINfQaTapqg9I
KWHaBZRO+huAd+WSFrM2JyP5arDgo7eF5IKxtu3g3kXzzHC83/2gbpTGuWduhhhAsJEsDV+/NnpQ
tQ0NGM7pZK/pyntfYMRsaujM47MGZh0/GWFtjM58QFvutm0DFJTy6FPPsQgbPHOvMk59qdxZnZ4T
NKH8G9ednmwHd3zPE22H4fbKRmQzRjxK/r+G2+4qSU2XtUncQ/ShuC0KPaQLHm/7EXX+NmILN1xA
qrzeGE63sZC6kodVa+IdZcZ6yBGsALOHONXkgAj6WlplzzEQIBI5ezrCgK3QTBvaeFlEYT0jshFw
76YiQgnIRWal/panm6HUUuN/W0DJjgNO1kpRlyJB4YD4IOL0TomBtSFxauXhdtL6Yjm1LazMCiA/
hzrV1Wepe2931XMmmoOOuNIIrBpEwxOx+hNHrZ0tYDFFAVgKE++BKEHPgHyqQLvZqbFggf0qtWnl
35TNQ4FQJvrgdOtxvfEne1NNJmyoGjwL9gszn1BQJsFeD6v7nCxfRU9vaBx0Tlw4xypGM3mX7sMq
fB/6ZCOz0ABp5gaxJUOhHR33m5QorDIKtGCuo0BWkgR2jMoAZCJumpcw8N4mkd9MXbi37H7TG8lK
ejlOLkzRzOCRkgIbOO4sCIwFvFUK9vKegSfGBP8yMZEVGJ6x/YO+r8B35kk1coG5bW2ijEsdUth1
AMKbvUzX5FoKq8VErQaTz7nUoq8g+eq9fwOmY0nt7i6qMbYIE65XhgiuC2uqsRwPFqZKVmvoFVXQ
EWgg6Cnu9At1om9aQqQh92tLbWlxuPsQfSrcXENj8NdNqZV3kRNEC6R/IeFH2spF1peL0IMb9U+V
28NvMxY44AF6Rls5TYvXkNkZSU44bZBKwcAjRnLDmIJrHzlh6LyIKiHQ/OSm8cbCD4WiCzA0cOA5
EvIZav+03smk8HYY1ZR39YqldAClKnUv/+Tu4v1r8tXmfkKfqmTRJbqPJk8UrACyXBcJvMhMpBD2
UmjtUNs2SuWuUju4MqvuUypaB+QJqNxzAPprYAdIS4b3Ni7wDg/JMenGRAi5KN9TMVRJFyHmRzUB
RRr3WKVL6wdnMaUfvukUHmqrWVtacC+41EyB1A9OwUAP6LgXRvyle+5nMmGDwJRAFXInLGRgMM/U
aCK+tuOzZjlc1Xg91ewPlBJy+Afdy2iH8MY0JCdKivOJHb/bZnGnhuUMSuuyBMcwIpXiJcYvu04f
kctmP8RqSOmELEwDQYjnQLlW0ZOZq7WsPClVstKqrwFIvadLrBNHhPQq8zJKMzZRNLDEDpr2teW1
yKh205vuaY+qFqOIq1wV5fSic8BgAXLt5R7GT+CEfWQYSiwIdbu7NxyU0hPWMA3xkJtV/OUigUBf
xXJmZW5tZNKguZY611Vth7TWB0hpWgRGS+mt21BQ2yH1srHFsLewTRGs/6FW7uOUk9UP33o8QtmV
FCSot9BlRFsnUXYOZ5dSfCKBR3G7t4mstNcDT18GPTwWATTLiwasLEbrwVbrjxGBMI9xpju7L0vM
jcysIl6Mt0OCjVPC63Rlt2Fs0BQAtBlH+nU6Nvu+4ioNre89KoWO2mFxB092b9YGAo7dXWoXw8wr
DUgu/bzJtJYy1gD7OzR2mkMLt8VudKa59H9du4EdHXDZZoB8zKDDMLjKuRSOUmGUxGjk6gVOZq2p
DmQsKSQVbJVag5igiWChBMGVETTbHA8lB57Q0jBMMIRW3dL50L9NNNbXmZpfF3WMdplDMml6ybaR
OAepUqU4QCNyIEIGUkZTd+j78UvRW+SwSL8zFnzv0/pSnOoRyDMOsxl0xGaC3GaPIQaydr7n9vsl
yhFxrfw7HdvDQCM8ITJ2PoZTutrMHNKrgHVjSH8DzgIbOXMZbHUNFL6sEaqtdhiCVzn2uau+KwIw
HwY4dYEkXE8OJ/edViKOI22MK8O/mtC8N7AXKNHCz0PUP6QxsF15Hy48lLnbB3dyoaF5MhKIwcmK
kR2QuxVXAX6qBmNfYV7Dun3QVfQbRbhz4bKqQOsNTz2YQn0pTBpiqYaaYJDms9Su1p5JkYlv+nZ7
3wfV+y3zVkCMdyIFpyo8k9K40T/4ujm3AO7PkMRcV0m8qzV3LnULx4oKDGr7jE4OR0SzxQE+LqZI
7cKhloC28SyjKxNl4Q4rpQ3SpY9ylXXoLJnSeyBJ7hOhBguheJ/aSPz03OuCzF2uXumK1uveoxUa
BxFjpFu0+rO0k+7UZm1z4LGP1nWHnbDZ/ITKdjBuMN/ctYNyz3GxrJXgVv6JJAa0JF9/0gr0EFLd
fPUj9xrBhATZPjRKaAmsUqe5zVzlsXOUdW0qizjXbm0XRo3drhWRXKVGuyo6CmWUmr4LFFOdjvuc
or/Zg/ocDM7dULkT5Xw6fNRzuWWKldOThaRV9xB1wS9gOVzgcRmuWZ86OlIOrrJFna7VsS/nQirf
lU30FaOUbPEJqIuBPesq0L9Du9Kt+gNlvZ6LtKvMhFBHSi20WLD+kYZWnuMtMzjO5AbBPgW/pWsV
ARv+HlmM/4HdL321+gmpLJoxYfki36nsIjbYmM5cYVNjLaiWZiWuWjabO2/8e99Gc7CjPoPpK1zD
3yDoaZ1Nw7gJ1G6P1HAw1ws0WIzBBdCT60+T1T9aAWsMmK0ZHepKffZxQ2uH8raiTbbNggAyKSUv
FSkmSHa4oQEHy1DRMDLKVwidGCnIkx6gLlemkZ9mr/7CQRz3Iq7jLYUKW9A76TT7pW6gInVaABwf
+soona0qjEpwm7pqk24NBg4JBINLlRR0G43iqrIQ12JYxyAEdBJ1r2HQ7MbOfpS/FEszYhR9nyLO
N7hq5QbUx13g0bCEcreBd/+Cp04w00b7Dep6C1vVu9VKroZd9ivB44W6gq/ODUh2VSIvMFr8UOTm
V5f0iIQDDeo8aoxD+VuEdL68ckBuxCMG90y8qosnEAvBzAsC0GjI+xksbELWznOcx3Acv1FH+pUO
qJU4qdiW5C59V77hvHUVCUQLimiCKNXuRlyLqYcGpG2ViZLj2O+CIHuPpvyq4VlG485DBVar6QPv
4Ajfyl1YkmfhpAbI2kLp1sC2Ijbsd9Ny333H2NV+UoPIrDK0kH/Ghdx9pCHtJya0TxekyqQGD37E
/TwO954p3vwSqjEwMQjJdE4coSyB8HtcgylE9QPkR6l0rpkGtiVe+zA0Oh1yMsjYBg1gFu3zWIA+
szLjbXQp3OGHLROoRoGZLFd5KRoJB8/3XlF/+l3zW+2oEsNeVWeicx67hM5x0K+FQRwy9PDgD/lW
eHbPFaHdtZbjziOoIzPL03/pCpV43Q7r5ZS5W8CsB+nDjg3cTkTJEy6RT5WvX6UDiFVZvjIaZxXS
y6EbG3JRK9cdiqmhHeurDIOemBsEQoYRdDLM3HyJyIMXG5BDTX3whogj2xzTp05c6531lOjlVusM
YH5+9Qm6P5EeyuB5EEEMBJUmhqFIso8oix7MsvCXnoWdFDj3LVY+4BewDTIEUUNWU50qhO/GYPbw
AwK9PhQEvpkyhC9F0D2r2XQvVGWpZ/7dfyVq2Yixt/212cFlskJqsjqi3cgqYbE0HaKpfoiw7hyz
HFGHfmNAgOy4DQaGzaWvXMp+QWWMe2IfajKXfIxV6ev6NyfWI6NkvWWxaJaZbBQnu86M0V7rpgGZ
0b3xS3CxZAhOOexyss9Ux1tCMXpYLcjyUpJA4bxcyODEbe5NibR4LloQZ5g6ziJAY4j8JYsOJuas
dzpEStzgnQtoyuobdl6eGzTkPqzUOki3cWhOLIuqJ1ZFEXZROENpA5xut7ABQ1qdN1csIFXTQGCj
HBPjegCfLKa9OB1yDSa+4e+mCnvxOEZEPXTfkE5Or6pcR9QiT5iA+CFEKM5wsdGMo01fdHRSs43t
l6/qaH2npbxtgj4jmuVbjRJTnngUh5rg4DXla5Xn911XU27f2Nb0IQooqNIu3dBREyZr5h9cGhPF
AvvS66jDuV64v8yQfyk3jR9EN6ao92lBEdIeN25F5X1S20VnWQejR8TX1Jt3x1LeuTyjbzzSj8yj
+FFY/S23J1ZIGjxLJ9EspcFsifbJU5Hztcor8FjASiLvd1J0S3oVq4D8b9Q+FCW/YNV7wmxYPVod
SekMJk00ZW1RfoWxPC5CdJCQuTSe//M//s///t9fw38HX8Xdvxbaf1BruAMY2tT/85+nHnDkox3o
9MDdkgfYRccF1lcgkE3RZ2Gn9iVLa+ld/bcVfvQI7gzRpCpDstGiRtbVmjcHl45J2HNTUp6N9FMV
ABicpJy3ZvQIaG3fWG6xZUF/qgl3KSW/Djs1QQRL+bbMCUxDpOBjwPb3rPzXBK4KEdLPtvC4MXkC
sRWX5Kre5ZZ4DbXiNrRSqvJa9aK2HCFJ2tzmKpVGrlnlLGus5ygbMVeeOC2zudJSRmkcdxGn1aLp
u+cpqF8DK7wzMtofueWBDrSKe6c2IGUiAW+6eAlj8uCgotBQPobkNPbWuzm4H25K10uULyEVWyfp
d50ePBUFFr/Ooz/FtwK3jblrG09hZm/LFGyHAllTrjluEXSqwhH2OD6f56fZPGUrLef/1wco/IDF
oP1XD3HJwsM02tA5UZeZb7z6Rv8+mc11zE5QU8rNaVZgUebAVonpkc7iqrA4+1zQC5RkGgygK2Og
9F5FN0phQNZEUtZt9iLtv4zWhgcLc6xyeiYXXb+gbgMw8wV6J+BTZ47TvJjCe3Yi67F1snulbX/p
+PpM6MdpPSxM2/a+4cm86JnRkDjW+4SCAiqdXzR0cNepH3LN/S24W+Ihwu4/PygnbMPVozHhVoj7
Qp8ptPDiWa5mMdiLims04upoLN/kmOrO3c5bn3/aiRlQj6zdRWYJUYDUX9tOioOGWPQWpaxwbK+8
plr+e884NnUf7NwTDl8kXR06kKOyy4NeMFSD4MJ21k5EDP3oO0wbzmVMyWrTaN1zZLuPNULLjvcq
i4DjeAAJoYtbTOOSPKQ0g84U/XFN3CJ5fv4bdWm0/rd4cvSRueGrvaWqycYv62vaanPXGH8PHtAu
1dfRYWbnF808Nlp0eosUsXlfJgxsLps7dNFxdexxhTWH7ClJJ2DuPkBqQN2LwXUueLhrJ1aWrv9z
t1k0bLMRcPO6pIMruQupVa7jCL6WZAzRAisQKoCCA8LQb9rdlJQ7R6CCDIy1ob4qMfvop8ykwPz5
QdPk4Pxt0LR/vlGS+YOpoX+xHoP+xpSuXIACZWozau21a9DnAdkACQgYPj0x/kEShc4/Wz+1YuRE
/hF7pm5o+0TpnXWE6JyHaAe2ZnR6QSE7gfkkAb5YMVFNANwumWEMCn4FcmjAYhdwHiSdQQ6kgGrO
mzneQ21R94VKIxlweH+ef89Ts6bJFO2P98TWHvFyr3HWvnjQod6Y3ZsO53EYrzRwl7wxSRWF6x9Y
cmGQlVAJKSS5woeibBDc0guB6dRs/bzhH29S1U2ADSoWtwa68DPZAIvyBM56SokHzR4KOLLbXObB
XUeDIjPLbeTtCqXZnx+JEzmpdpR1FFrVF4YWKWvAdoveUxAgosGMczazw/EZoXjKtfj8s05+61F6
EJce/jKgidcqUAn+aWd15KP1TW1/x5m/Ep29Z0Vya6QlmDorSZI9/+QTAfknwP0xyGUCzMeOEnyE
MQeQ2NEQkqaKE5nApuP8I+SA/WXXaUexUsGQts4i4rFQ8fTEIFbNmtsO9RHpoMeGvHC6n9hgP0P7
x5domLNooioVvAjqFVTzvrYe+sS88OunPuIomJXDpPZ21TBOeB7Q0eDeWE7cRVWKJmK0b1zLv3C2
nFp3R0EqyktLgBdX6M/G1w7eMX2T7AK9+87CcWPWPiBA29v19OTPT8+p5x0FJtCvOVpH8kgGKhS5
4ypBGjSm8jPqtCalg8zYh68tzZ9/b8n9XAL/mKgQl54wcHlgxRJrAxSyZG9n4L6TQNG58JATq0GV
h9IfDzF0BQuvidVAI4br4RCvMtQyMinRe37YTmwc9WhB5LYv7ECGB1RbgbpV6xZVv9Ia14WWfpx/
hNwgf9k46tFKcBSMGyaboNBQS6CvKUmDnnXhMDz140fTnqR9jHSA76+l6YZNb7vJiKj/zovr3tEZ
0oaTVtWVA+dEqFeuwEu3zSzlwnr9+8zSR/rnzNJkU3Qbj8W1G4Dfwo0IaZ2NjlHM+Xf/+7zqngwA
fywcpTTaRIyMS44EBb4vtmy6jTfWRGtBU+CNn3/M3+OJ7snH//EYp+5dTpfJX48C3Y7GPvhFv6Wy
fj3Qb4Pccinn0f+ehemeHMY/HuTnI84hEW3CPut3Wg+eGxsMM3AqQC/dQQ/SF1VL106svReRei+9
1SRaZbB994dWHkmbkGlC61dDzkvDazYdglUeFeghQ3Oih9jPe6uBeI00aeFVTyiP/Cobb9/V3YXV
dGrCj84PYOKhHsSav65tuICJilxNON7bVnt7fip0uZ/+/32me8e59ABOuDVH5kIBpZppz5I22/dV
uEgnw8ciwfiS5gkuxiJ9CHC9KKDZAQn9RthrPpTOTkWhOtYEWAvPmcUTfCzpJ2gMXKoMiiPnX/PU
ijkKOGmZKmOl0Jq2MkhHIHWo8PTlqsmrr95FPyDznAsn0N9DA/3Ofy6ZSjVcM0w7fx1pNAWNMP7s
IvPf3L1HYQcEj5gMBDohssT7rrQf9FAB3BxfSF9PrHb3KPK4AIChb2OyhXIZSg8q2VqZLn2sMThw
nhOOgFE1Xs5PyIl16R4FIt9OLbVumZCqQH1Y1PO6j+4zq7+Qceh/P5h19ygSRVpIU6O3vTXyUNC0
dRio7ehAV576uXSZamEsOlFGiRn7Be7xL246PAgpOVDqynWD2HcmOYK1yNAyS5t6nmfWQVKlC3Tf
Xd25NhQvW1ng/geJg+sTA30ByXaTLl59d6O49YUddmJBuUfBLlTVrkDSzFtPXrDysXArMBb69ybh
KLzlLcar1qh4axvR8qBot44sviZYOF04J09sO1d+0x/x025tQXstIH7SOAVVMwIIoWmLKUc0T6nl
oyP6ff5TTly9sHr756PGeIzCcmDCTTd/M5PxNk9q2GbhHsnJfu5o6WsU1cbK+fHAhbiAUnhEZ76+
k05aMbCcLHYQvwvDpYVTQNMYj+df7NQQHEWeJkA+KKwY43GgNQxaXKq52viXSt6hNJk9/5hTq+Qo
7AROY1lp5nhrQsK7Zmh3HoY8539aLrS/RHj3KOoMlakUGHeR7Ez1vRPFN5XqHOIu/A3B9sLsnYgG
zlHkSRQ161GWwFvIzV76RKM9izBRPQC7O/8N5ol44BzFGy3SijIa2EV6iOCj4Wx7PP9MTepvocUq
RdToGbsAmqbBXcYCMr5bqa+TUt06Kv3wsdmoQvnOUSaJy6TAM2YUM4d6rCLs+zJobxGchkRMxoY6
FbcbqMWUk3C9gykKEzfqoQWkOfSPSb+yajpidpLh3pJ8FJDcswRbYIzkkkhfTnWw7tI4IkBZkt+q
kC3gB1CSNdDfxxtVqgFK96vz43JqWI7CZD+awm8jgwhA3DKq4TGHPI/kUXmrZ879yNGsdBpYd//9
/PNOTfRRMPOHOGjJ+b21NFRRdfMWyPpr4yjBhYBzYq06RxENJl6pocOJHD+46hLOaGV5X6XWPAdV
c2GnnSg36M5RUHMQedADPXRw2W22Ze7cSmqvDp+uwBZE0rol+5weBDWf9EmmdyNcVcWsL+TYp4bw
KNCpQT1ACdEcmIawZNBIjAtjO6XahcrjqZ8/ilftEAi8UkZnHbvprwaNEakDJ0X2zy+Ak6N3FKga
z0N2ttTh+4f6DZpxHuaw7BhJaJEmXAMIEnilUryHLRdrSMOV6ZUX4hBB2/vCO8hv+UtEc44iWiRc
p0RDB8JbjMpOThUfhLn6JnX06gHlgh53mjoskYPoNJjw7q3eZRIkpG/Pv8CJRMs+CncpqLBBqWjU
Siur2oZErJveJgcLaOvWwAFs4uPkDJdS0hOb3D6KfeCVhGjiwV7XXDqkBCzlY+l94UzbEI6VeBi0
8nD+y04cQ/ZRPElaPTRbnFiAlR0QVqE1bi7O//KJor1uH4UOvcxB4JacamGcbICZ7aTGKSZGOWxF
AL4aMSVJ89sB9ENKxzca8aQSpfMqBUAzhjZFH193amfLBVub5W3LpGMAj+iWfmFtn9g69lHwaZ1Q
N2szstYY0sOEUL9j7FUCb7qQ054a26O4g/N6nSqFZqGeyLRVg/+oeHDzzw/vqX1pH4UVsGYc51DL
1gKh5zHUdvIjwHZuQKMhg4qtUAg2Mx6MrQe2euxxHaCHvDCRbbiwLU9kSvZR5JlCvVCRjrHWditS
OAvmomTqSrzaJgjksTFcuOacmqajCJQnlpI1pW6tow6z2yJvWQyQ2WunufAhpybqKLzo4Khi6raI
qaEk5ZEkSAPN89N04t2to8iRC91sNNSh1qgxXUsrOyPGES5OsuHCOjgxCdZRrIiKGLRsrTjrqQ0+
ob2hG4GdBu6KAbMfDsrd+e/QThzU1lGgKCdlihO48mtTs5ONJYBN0EO6MTOEkAGd0mEDAGlgleb7
OOGEFrIP6lC/d0GP7iBVdqlBpFXjtTchVH7+nU5Mm3UUYNy+jN3AanglNXn1StrVWTddWHOnfvso
NCC21/mYi7trFZ83hJg/SpjW51/71EjKR/5xx/IaULxR4ePeQMZYNQKUg148dYb3EHrp4/lnnFp2
R8EhVbKg9XK6kTnUtCxFxFHen43CvpBTnRqeo62fOYkzqjY5jUu9RHdxgQE3dWFaf1qmfzntraP9
XmKgHqChDK0fMBfYQmlbiIDKCJEZ9aXEthHvtTpW1fiNKdAAIhtaQokCwchVIHWt18Sptn0KH9JR
r8LBu/Em7aGz7Z0rfQUVvOYvzOSpUTiKGxZU175J2dwNF6wOgXLVE6/nJ/DEIvm5Fv2xSETuuFMW
89Pcx5+l1tcoxwAeqgmh5fwjTrT10W3850IMgyRH2Z5nTIkK3b7YZNSxl2EcfU+iGuZ93rwNmujm
0F+RRMEDFIFFA4ijjnIv6h3dAkBItTj/MicWrHkUXvwOFgbdEfYy12FixSINnRsLucXzP6/JKfnL
mvoByfwxnoNbNki0D/x+DjZS3s8wIeeoHGZahTK7Y6l3E1qxudol88QcL6T+p2bxKIpUwLD7qavd
dVAZy8A14HIDmOvNdZ7mv89/mXliEf78+z++LFIVvaj00VtbyBfQuVtD0wdmFDe06xBqtqQXFb4X
ZgT3oazzZT6JnaHAYJEOWoaX3vkesvatOGAt+4HWM1ApBY+y5FclXRAVGBdoeoF7Gl0MgvNwF7e4
VSbVXWbo32GtPXAu9CiGuW9DigQ+ChhAjYaV3uoH6PQ3eQcjhdsvrPUvp1QraIBYXmvlfR+j7Npl
6/OjIJfs36b3KN45qVFCuUA+JR7oVSKAAJkw37sVAO4qwasofzOALp5/1qmj0DwKfnbbuvhoIErD
AEPHs8Rd29Y3OuzndqoXdMduPRWRmmmoaeTTb0IKo5vjp/BKeSCXFOc8Tzd2VFxKX06tsqN4acR2
mGmOF2ygu6/sPnrTGGwvHRYID32c/+ZTjziKdEWreG2ghZB3PA/HLyW6xhtiFRRSeSpenn/GiYVs
HKVK4/9j7Mx23FayBfsrhfPOagZnAl0XaFGzlMpZTucLkWlnksF5DA5f34uuurerjOPjBgqn4Ekp
UWTEjj2sled2RWdstMdr3OLvqe+qqtv/9Wv/4v4wf1rqavDFbFhIntEgNCuD/kFBqkQkKOhSpuQd
UzFBY6S/2cF+cbXMnxaz0Z4n+teTaB82YlOHGl8MADnaNE/SxOv91x/pVz9k+f1/e+593+PF3BaE
l0Bgmatr5i+8DDBOaWn9ZotY3vCfPFbmT+tXQW9iN2Qpl03QIeubMBRDNwp00M2rKWSMixHav/40
Pzpu/uxHLXfFv30c7Jsjve8UkQw3eqpUvI1g6kQS7KA2GPsQtqyC7E9d6IEZkAs1MpRECVQqTUxr
JSumyFAqM6cRl2BIOJTAqRT24TdvzlkepT97dz+tLy1k57LO03gfhuNtNQ1XvWLBLRnuzs3N5CbX
RTuA/btgrpQHhHLZ/QKeScp6V9XRN8PtA9uMDpMxHUvY5Uj51tM4XDJG0LQc+o2lkY2sZ+M5rMLD
6Lovuo3StF58VMufGETTxhidB4ffQXL9pWHRoeP5GVjFuz71HyLr9+lo31V6CuVdy19GC47gYHBU
VnV0E41GxrQng70hzees/GW/BqQLVZLc1Moe5NPke1+EycjbBLRqGWBPJu2upcq/MnT1GANzb7US
pNVk3EOnwDrJfFdbYoHR5LV27Q/LmGh7xaHkiU8R29Bvxa1n9Jde2ucoyW4js7opJ/M4AOfFx8WW
AR2hBvTbf9iGddRU8t0uyv0Cnosz91C61tfGS18EXYW9Zn/NkhL0aSTuJn189LFYeMN89MrwC/vT
vmKhDexSnRxb26Dts2jeZzQeffXSc2Nl8Td/qvbLgmXircDn0K2UKE8FE+stiD2oTyNjuXW+HZmk
SuR8VRPkMr6yfqkqMaJGoG4yvakO+hAC74JrFU5fE52RzmVeiEmCV4W2ifmCCC9rme6SCI9H7x8j
OqcqJtDtitg7Y8q6yR56L7yxZLijcGptbLvea4KuYvCUFHzbXRiqGwZsu5XHmJjjGu8L75/uCyh/
GbNKovBwsGnaaXEG+MxK9T62UMMqsSXo2UqzqcqG9tkC/vHXdz4DB39+5//o8Pu35zKRSjdCjwFa
5tVujai9j23mBpYbuMRmMQ/xN0NW2yoWzxw+fbv+kiscx1WNlAD/jclECMQTZd14LnN0YuqwQsfz
F6M3afiaDnmp7U3LPuWR9SbG6VwuIcuiRgEcxzx7tysbPKfuVLyMjLOUbQgJgdAlkzNziSA3U0bG
O2gMI7dZX4c4MezsR7VgVuJ2tlxGlj3wme5a0OldZtFt1DbXWGLpcHqwL7nch6knVygozwkv19Yk
ahYlERy+W5N4qhVAjkqLwV4FKWvO+vLo6vRq4wXadZw6SiDj9VKTpiDB3PUGhmpo9jclEhDunIbM
Xc+kO1XIpXDkDNi3wH1+MMZ642LdAXFrwfOyL7Gcz6UdokAHqxZojWbvrLTi4Nx5D32kH1yj4yqA
VgH3SUdUBxmRDIhkwZ/DaI9s7JWBpK0zV+cGHYUJnaDIjHMJ6yFx84FUiXkQyzRD0W6MIrxNh+it
R8SSQCQpYhkGohEBeo231ASjbui3OpzWdMYrP03Gmh6U6/LddEu935bOZ9tMjwPXVfAlNk16Wcqo
9oIVAtZs0VsDle3ZE/0uafBKuaK7hHB5A2M2tiX8EzhAgAX50Ms9kMv2W5L5ydZk3rila3lszHxr
cMjgb+6zLt1E2XTf+sRZ9uw8oXzj6X+UGvnWzGWytadov4aY8dg1/ceSxjc87zJH9p3k2+xxM9UL
ra3Q7nv4VvFiZmECoIbLNEzqkMTmVnfF90Uv6zB9l/bFmYls5mnZXFwAqHkfkeDQH2wMAsz+BYy+
QCWIK5h/OfqNFOcAfTL20D73yrDB0DJ0H8buMRbatKod+wle44vRM45jhZBfZwYamHJC9uG9d4sc
lIY9wBB19+zkAIT98WrU1k1ML9Gq1eABM4lGU2p4qyNAaTSGInkOHvtCPhSW95Hb5Wnouvd4yHZ+
LZlR1VARN7V3qnrxkQ9MJLdt95X+fdhq+fSlYOfMCMwdP+EcXSSXBdmd9ozdN7baC7u+tRMLEYzS
vlqDRq1sNO5IYO7cdvymwnGjedFv1pRfxWI/hc+5OXRMGdLhMiUmhwsv3rnCPKTx6KwGf/5Sh4gS
cus3W/evfthPsXGd2VGOTpW22sjejaNL6qC70UZnWsUn8D/hb2LXXwVjP8XH3ZSr3o4nmtekvEau
e1S0OmdR/y2cf9e5aP5qJf4pPo66xhdFlNEKBoIykFV8kYnzEMLSYPOqb4Ypf3TSCAXH4PSrLmlI
iTVMMjGkPWb5jZGYN7ga3vvaunfpp6Dp5Vj4zt50uBZWQv7QxpQXR3vXB2FAW/Rl1tu9bOwPx+4u
LbP7TLkcEl1/Sc3qsXXpkfrrLWaJJf8ktPrRyvVvG4w3xkoIQU9ulCaPvTV8FcI7RaP2m5PLr17+
p1i8K7yCSvJAh1uvfTEs8d7AwLe47f/63f/i0GL8FIV7fdtSFY2ptZfuXvqFAspu9b8Lin/15n8K
inEijFjU/cVQkFxmA9wTfj3OmfFQ3bTxEhp36yEOT5wtQ/O2AQs+u/Jomg/0zP/151turj/7dn4K
fPtxEqWduzFg7HQ16xiH6MIAp/Y5EvB4xIlSyRvAVPu//nG/agP6eYwi6wrTwc8a72NNgUN+D6Nb
bcCSZ1wgwjlZvAINxi8yLd2V5d1yLZZh5zBiglnuEmIgBlVWPSHv4MRvSWae45Ca/wLeaJhXJd1T
MuVO574vCbDbofln/uF//cdQXftjyO5bWU0NDYHdT7/8r6cy53//e/k3//N3/vNf/Nfuo7y85R/t
z3/pP/4Nr/uvn7t+697+4xebopPddN9/NNPDR9tn3X+P/S1/8//3D//28eNVnqbq4x9/fCNgYBb2
4SOSZfHHv/7o8J2pQe7F/5kqXF7+X3+2vP9//BHwGs1b9rf/89nIb2/F3x7Azb5n8tvPr/Dx1nb/
+MNw/245piU83wEJIoylYW34WP5EWH+3DF33fcP2aOjxbDaFomy6mD8Sf9d113Z8U5i6xX95xNqy
X/7I+Lth6LbQwS/4tu4brvvHf1+Iu3/evP/8bv58HtLVf/Qc/b+73DWFMAzegi5sR+jC+fngPoyO
csw62xWOsU/mYtOVSt6l/syAmuEOQCZawlck2rkcrk0ezfd9nJ/yRKgrJEHYCm4O6lSqHjeROe9a
zbi6VhxA6sXACTh00aJ8oaP0e5Om3qEkLpjt6cWZtGHt2yoBypVFVw35wcHRLDx4w/xOkykucNZw
t5zFxjLn763ihfCslNe4N4BmG/64+/HLYUKNWgnZH378Uo87d0VL3RiUTgqiv3fvcXnMt/PUPBvN
dcHgXqKhSr+8jrrEEG2nt52eTwc1wT2q9eQ7n49av+scxoosYSp5a00zMcSP96RjHNxLZ+TR/hg+
d05OHw59WZusQitTpdA1mFABUIfVg3ntVUs5HiHImOy0co1MDzaT7rLtdww9hVs7c+YjHHjQDMt/
NGcGxONVTAClkhmtarjNyzk6Vpxx0FnWPpMxAyJMEZYwb3PQYQZkXCd/yMFHXAv3WMUJysA5fTCb
XSRQgHuIduhaoPdewYtdz5b1EOozAtQ58c4NSSA8IG5/dMJ0mw5ec2yMEjMkh25Y1vphkmogK64Y
0odUl7km4hyjZmrYSpDE4OXFXQZ2LRtFCcMJMH4ZpZyA8tAIumxAOAeB1PZdcUgrpgq8qcR46sHt
tk0SznoOUoYxTGs9mJl1CulfyGuYMKq0XjtYDytL+sNB77qvtZm+2T8yrNJ6L10UFjJrLnqa2syA
qzHoPxumC5n+Th+bpqqDiGzaenJNBvJNiPf62D3kjdefSrvfaKXPIH2e1KBA7TXuTn2dek626Zkx
Yu6qiIO8AKGdG9OhLMPhxjRAxjM8u5mmeED/ChtKcjxplc9oFMAS6DV8Gb3m0D9MGEfYa26qNrqE
yVCs9AqQfuvf3vTQnQCsTT6v4YpH2zLzTUHbFBRwH2lJoQSQBrg5BS8WDDFdyQgI2+aU8ghg267v
OsP/8AZuE7rHy9C4FhHUM4lbGs/wS1iPPEoYfyvLgd4XyYcE9B0o2VXi29epjh/m7iWTI424Ew3E
fcEhMEXi5as5A6EIkCrxLe1QGVeGwg6Jass1ALz97LwndAj0ERoXqgigQgqOYFnlRCsmSW4RiSGi
Ho5IdZ3NckS2SrJSrqWcg+NoV4f+3EM6+ofSh2oA5AoqUGQ+NRGZmNq+S7IC+mxiffdB2VjcYbIw
GDdOEz7GjG3DsZv2OJkC4pKw+pVjht/qdparMa6roFMDWQXa2fqckc9Wy18hLdzmRvXUlvmrGw7V
CTim3Ld5b68jn3H7YUZ3UJcCGbQjbnnRunfPIxN1R0tAag2z7HPO41POfr+F90yyPqW5TIXTuM3t
fjGQhWfPjZ/6/OCKtD8p72oVGJ4qP06Dxl8EolhMwWAVXMIbOm0TEE/dMLmwogCFa5XzjDlzx8Ga
ZVT52TbVZHIaFPx+2FMjKNC+OIFAcGLOKInF7Zk2w7ldpqR1Yy52zuyD2aLj1eEEH9nDi+l534el
nGKWBw2qEF1d7qvI8wwL9VysM79/hOXfr+YBBpYaEMULDu90C+0GHWFQUbkbGPZ3KJyMs+R9a1YE
RAE0ql4uHrHuVJhzvoVJ/5XFcRSbWfPmdSdIuii5jBO4F1WO2zjkUMl7Lk/mQHsSebJ6ZUR0jib+
zs87xhuzUj9kTtGs3bCq1npLuyqtU0kNgG/Evedoxidrhr3O/QYqTZJtjGbeFtNC2bZqOu6taNu1
9Y5EVcpvZ1C27lqcQGMqrtGYu3tL79Igk/ILFCJICxgb3MGdtoXq1ybdW4GW0sqoDcVh1j2smzTj
QPcgQSA8bL7luhn69uRN3hPjl9CijOZioKTdGJriWa7CV1VOYLK7KQPlyhlxaNWDr9kuY5nNZe67
L6Olo8VOEhjUea+CyGnv0MCLc58eQS5DeUy9gtqtS4bQeihzH3p2Njx2nGKXuRzsaE3QJxmuoE7g
HxQu+ma4cKCfniM5g6f35GfnlK9zCWamy0gIdZb/WnRVD9HOoZY2v/hz9t3NlrSadtSL0F8XB2Xx
xMRL19BEKi83ikXBFqvAks4U1H51ZxZddhMD7sQ8j4D8i6U0ZDTQRWSY39Zl/aSnC3sruXKgpkWw
JElHdiiDMxqi7SimmLO74emr2uivtTT2jaYYe28JATLLPA0x0gfVCDQ0rtp4s3NIGThmW3JopK71
YwynC0X1Nba6x3S07jQrfGLCmd/EmhFI9he23fZ2kHi+mKrfxB4IeR/0YuC3NPhFs3aWiQXPOasP
YWmInafmZ0b5YbwNEaU10lvwmW6KMA0DgIrqYA4Fc+dCnsuGPbiHHz4PVrxJmfwnJefcJxXmK0nz
4DrDyOJGaqUy4K3ZCeb2SimMWUXV6STAQ3zBqaKI6ur1YS7S295Pnzq9TNeALu/w6RanWYAUcPI5
3Xp4FM4qIzCnD8SXuYWpzGLR5dS6bnsJjgttGKlMprmnYQM1NYEq2xo71TcbrOCDfmQ4h4VVriDP
soGwaqyysIMwVC/CiOnUMh7F7WoETk9xP5as0Gh9a5AfCUpNDW/vhFGwDkvazlzNWGVldtbkTJxW
km+uaZadDWtbS0FnGYW9na7T/dt0Xwe7xbLczPd2Wno0F6p+X6gXAYrq4IdaGkS5Blon7dTJt5+H
mTQtS2e8Qmpu8wAYcFKG8eobVnScmMTwxrtY4C2dPqA0dhuQddicxbCsRT2FFdoc2ApIx3T4FOv2
obI9unt7t951w8y7SPwAd4QBPRyBpJb3gd5ozdroeiiK2VNPsvMZBcGb6SLVySe8onGIEjViRslt
ULKEhBmkyA0ntw+cVp0Nfs3DEAuy/ONUB+y+dxFD9U7Cno9/ceXrSgPQI2K6LAGiJBmozJavIHeb
g5m53yOrXEC4R7fVxyMSqrPlT9HOSOz7goa/ne/EcosH5eL7+lOuLfwiu4y2lWpvZ+6uHqdi5Fnf
PQKN22iGBSSsj2RZCMKkVQeVvPXpZJ7HJv7InW3mTQ7Qsnjv1h4Oz6QqYLcgIqyGCrt4SXrWjvqX
NmHOKyazRGK3vC1i/AxhdWEmybvViNFBMsp7U4r0hgC+Urp3yO6UaIxN31CPc6P+lJvuVYsX2XJL
ZMe9tnZaBxZZ1L5Fb3EHINRVJEpTO0Y+jvessFE/mpl0g4x20K0A0XeBcCu2ioDf7OxhPQxhs10G
owg7CNBglEZ9t1PxzrZ63OHtdLVocBQqlwErFsTgQRMbd5w8ILWJ2OqV/qi1VrNVXNKNU4LUmOey
2ydY+YjzQYgAY8oFcLFmAsEYK2OXtcYhk8Uznok4otIBfLgIjMa5saHdXHRQq2nHUivtkb0es+HQ
SQBqEKabKHlGzxWxlKptYp69mOwpgzTJTmrmhQKWdTdol1regGlEy5QO+l62VU1jwBCEdBbS8wdO
YwphcVr3YZUw20r7TqDrN6U3wmayMb6bPmpFLQHzVenmUWdsbJtMIDp9pug6DTp2PD3mRQHhCErQ
TeSpVVPZhx5K7Nlsyxhw+UOqJCtE7AZTAuyrzj+6qUf+lYAISS1xP2dvhWEZZCzj7wY7IqRHPmB8
qGWSHmJbvFeSbL3hzPYGCsQCwRvXrMAoWj3SsJW82MXETJAzpiuuJGUIMqdx0Q2MUXj0+g9iW8yx
y5NAbb+3fcQXU4vgRVr92axFTMZevtQNvFpT9fW+Fyb9JZCzfNqEV8Mg8CbMabxzRKKRDlbpvtl2
vomd0ssecwRqa6XRRlWNzaWfZboarDx9yOPmaRyineaPe9bvcWvFU7Vui6k9GnQRhsmnaKMxcMKB
znJGWyGeQmzLVBTCpLWSXUsGhIPAra3F1CZC5jUyTh/aFLIDotZdZTlYx7rAEurL73Pekzsk/V63
9HtkCQaCugdzG/5ItCOoAfXrRM4R1cZ01Cpx6nhLu55vZ4sQ5qkTY4mYqQikbpBqScP7Vq+KdZyg
ElTyoXLmZm1r5K8m7UVWRQ1Yv58Y7wM/mYnyocWYENjJZFPOE0fG9INU6uLV1Mb3MsFrIOIiGL0U
bHHKwVByUcwIWTaykoM71NYF6Py7z7Ep845MYLDMBH1djSeLiW6d/Xbji21c429AcKT2XZ0g4FDy
Izb0nSulvnOiLNpMZvGaVFwXo+309Q9Vjul6S5XJJKpB07HvnP7TLRwfEGE272p/oM3dNxK+X1eD
vuXctmmSrUU6s9rq3jOrwqqrR+RxOZ7UPnTmFXxr2MIIxDdmVV2cHFa0NjsadrRmXyI/OZSRvioM
CrQzG23vG+iIOAW3E4Xa2RTJObbvxiy0Vp03XE2pg/o9zXJE8up6BaII/Z46uAc2cHC4KaIIJGK1
AMSTBfqpv7mQ5/dMoEf3fktcLqN6TQmlPDt8XzTQb2m2NYPeruKgVpCPU0axbC/xNm1NYKXSzzSh
9x/RxEvoY3uJz3Rm17lvnzsxUQD1OLB6rJaggrSg0MJTrxkRxvX4o5FOu5+8mj7zjsiEnWplyog5
PNDRVMsIrcea8labvLu+hjLJNGEZjvaeeU2ENqRUUfKMVM+UBlmvzLYT1MPAQU0bzdadsCyCNESe
Ojtw43NJc6vmTjHC96TgrDGauHASWXDj9AiJ6iJGPcw8VKOZ9zJv8vWclXTlhEuhnA4nNysPngeb
Sh94r7Ytd50w79z53qhbaxfO9UN9asrmRCvPsG1z6xoO5YTsWa9WFrcA5F/gmVpfBLpn14GbOeeY
AZRVBrPhlIsajOQcwPiiuFm2NM+m80OXtN2msb4wtvlNL7TvBiRcPYdOXzDpM4n6mEzOdUo5HDjO
iP6NpBzxi2CRiaNNm0YQy2X6OueZsR04bq+s8VmjKWylOfAA7BV5KUSGfnnIbAZ3ZCMevby/G2cg
w2Qz6oD7LwrM9tVOXfhY8NUbh1QNazQP8xLTJimGvJpTBcnu92FM9SP8dtoBvfyc+BStI6b29BDP
TXuR4nnWs9uhKN/Tio4zyLi3aZSQAiKtwf5DCUxL85UaamYnzNs8Et1qFPSFmaWZIsjuxkvhclPp
NtFcUxtMa3Kcz7vc3qlmDU2zD5TpfZD0Tva9adPdAPNnTvPuiOTukKs3Hl8QToU/nNUPaX3+Xs/V
F9xB7go/3DstYuZkwAmX1c4pdCZEaXYr6BGTjkT1VUB5JxHCvdCBgI2MQ6GX5jruqCT7JKt8k9x+
acvLXNWvQuci1b7aVbQd77EbYHbK2gXmj5wsg8PgaGtkwcTQUTvvMsr1xIRpsy49AwmhSUZ9IgXV
xpvefikZPY4QCAZl2Go3xuC8lJ4Mt8qDmYPc65g4w/Ms1B0u4O8lGy2+Sn/pdc2jjd8uAHIDolfS
vvT4n4IkrzejVJRyO5r+DcoreDZ7i2et33reVy+rBgLIjmYetqKmz5GaGrPaJNNYHTVWp1oCJQo3
uNnyZzJOi4gxUJMzY2vIBoj1Lums5qvSBIW05WtsWJp6igTkvAQTcyERJE2P74Ua7F2a+qcMwixb
pIk1b2lrmKvXGM/FKdP8k2gbuaeB7RJX7EmVTozgQagECjQotoUw59syTwYXenTHl8mAQp/282ZQ
AxJ0f7p2dGIwghQj8sot6sXxVo9ZXsO3ROckLhrprz2UAmtds4agOrtqbDdVt5wtmpE+MxpOJv25
iFEkTMq96bp6LTqr2Oj2ve3u20x1G88hvTVPToj83No7bBEHygYH18v2UdwPQTTeJ1g3V85o07SW
9VfZJ99cEX4WExNzRR8vXgq0CCwFEFPbe8ACx0yl4cZKQMuOtLsM9FPkMYky7IBnlDjOZsZLsi01
ZqryegrwFkkmjgqjwDCSnnKLdcYV7RwkabepCjB2cTOXO9KjH36HH0NCUeekC/l93HLiMtaRmT1J
U/vo29zlIFvRSmDEFJzbaTfZnIvKOXm3tSxZ8W70iLzYNOsv0DjejFyd+qp9VMlMDF/xk7gwrsi/
lpVls+7jWRzp2VrVPdJXQOltD61ab/nZ3ZT2waibICvCdlPOVbwuIiouEz2+gRoUiVNzvNF6vd+m
MSviFHHwb2sWgGY72AS0Xp3Fm0lwhnZdBkv6fJ9zlA+0HDSRAN7BVG5/kWbJUGapOsRmTKAkkX2T
pMUzIkB9XXC82XsOCWiVFgHdxIoNnQdSOA8itUlXJ365V3P+nJOeZMwIOyEPgsLxaunL7dwEzSA0
7JyhONQd1vf8hYMXAV5JUkpivI5sC7A4l8+s1LbvNPxb03czpDGlTbzhIGDkJiogL93ARp/gPzd4
PRrDXXXmm9LtZp1lAtCqbD5Nv9c3FbYWpLs7kdPBxbQbKnOhXhhrfgsd/bFAJL51R3GZWmL3ZtRv
BPVgEBTt0Uv3A6tCxkjBKi9pHpPlPsEYr3fmxmxsf7FewYQR7caHlxgoC1sTy3E5YnaQER6+0UrX
cew89UX0WbnJl9YAK1rYsCBQ4/hBr6nhEMvvUHZXhDHNljsIGvaXKEJaTUI3QbBo77SwX/rwelr1
OE6tSuN+qNp0nZiRh1wWOYLmruuafg7Qk9s4IYKStklSfg69U9lBStJoxeQsDEe7slHYj99xWCd8
6Cqz65PR09TFmHEgNE59Tsr8nypin3uNxU7doJH/GjtYI8xQfkjgz0QolMgzL8NTVd2oGcukNZQ6
ifZ6IzQsVlNk5VtAzg+6kzRbOU5NAOIOSVbhrnkk1q5lLRsybbuxyR3h3uUcQxFGp5/sB3SMxewK
VaJtomT6qnvrMRnJlpcTF8QbCfuj9uwmiNdEAV8xgUl7UOOXH63JRHf2RmsJq9gaAtqszWNTkkmK
yxLNCSdGJ0YaSuNc5St0UamENupa4yZknWzT7FOp0cSuAGDSajmKeiYtNxr7iKbjiCpamLEOdoCg
spNyY1rQhudup4vKXw7N2oNijDPPmnYj/Zk73k53SzMWPXz6nfCezaHk/Fr3j5Inxm3cYcc7QhE0
DRCXB8iyPIEPoBKJEVIe6BG87AFPb3owZu7+CGSwazJk4ZTRuXdIeNj9YyWMM73SyZ70TuBO013S
x2drHM55KdvA0hsSejLvIWkevZqWFUEPCgeOrzCMsgNC6GyrWsr1D/AzqM/M+3RIN3bF2TDMBHaR
ET1e2B1Vr+Ubl6bkMW5OQ5a92XP2CI44WxWtxTqpuySvSmKbJqtoAEyxiJrDY1KmA7TdGfh0yoye
J/2L0xEN4C/liBQzRCueLNsOzIzEbYp559hCjVhZafSlbTVKTiH2CMnIWOC43bDpF5FlQrZxlua5
Qwk7tXFghyY9aOlE2rGpH3yLvLXlc2vGrbEpM06+FsKq2NRu61rIrUvxQ9K8/pyGzl5Nnvg6RTd6
7OGTnxwtkAnpLF4COBoQPJ6ap3Z8sBxSvgDrr7U+bXEL3pQmDP2G5FwQSe+ukvk9RYSSsRd7Diye
b9odtfsQQJFV19bd3NenkBrSvtK4SDrqUDqp+GwsJ1tGI2/9R68vr6SDTMH9HFraNXYbntQ5vrRR
sxN9JTEV5BwZ9OLguC0bULbwpzfNWKArbDZZAk6371lKgdmzKSXgr4HH0GTXnULC6kYpGB8pn6f1
36ooQqI6ey/DHL6YU8I7qlE2edk7eKI726SfxdeUvhXKJozsUHZ7OEjJJ+mNerTc9KOk6Lt2+vg5
RuPzTB6j2EUxF2twXsfKqrDjQJz3eNTBgpTLEEt4YiXowL4Uy5s09yZWjza0kYInZob3GedixQo+
9tkuTg0dyUn7PueGcafXLmn8JOMwA3kyrTTyInAEvIjTfVFtlCk/nMbR7v2zOSbWDQ2bR1MQGIlF
uuWMhHvlNyO9n8L8QJGZGlhtCGyC5kMWC//S+d63sR7uZF/fzbXbMHBnByGVCWYZkmJT9T7O9eEc
Gt5FKygOu6Qq+E9QG9WwShrqjz4pz50+2ld6LqmCsQp0xasaoYCbtKoBvKEfOFPUJ7TbE5BYnyVb
M4hXLXyt1lPbngaGgFazT7CRaBya2naAl+CCRahSl2xV3D5N0Fgo+XnbCA5oJMpnDgx7E5i0Fpln
FDhIFuv2aDbWB5hoPSdrZtBoSYKHFJvUKAkYwdBa2pKMpyAYy09mWl9GNIFrK6wtso2Je5pomK1f
p2wK2Sv6QISSjurOvlqpiUSkR8+mcbxulYG+Asll3OXPoqSsAhCnQUuRdZRfhtQd+FQsB44OBXjK
+dED+K9BSPDQ49akfAoHznkxqcuuCHi3Gi3RgVtlboAc+ZNT1CvnK+oe7NUtzHunnPdwd9ydk5Xh
fh7SCytnkMPSWhseBWDbEmf87o9ORC4xTvrDFLpXiMcfJDhRTg8ZpB5xsC2N9Lcf4hDqhmMs468T
4h36bMl+z7YfdAYRgZ5VhyGab0qGlPxkPoPy/5Q56XTOvul6NPF3CvXU1M0NDGuS7F2MOrmj6mU8
RrTQOo7+UqnHwZo/xsHzt3J4jaLyO+5N7QzNe+WanCBmjJorpzcBu0v3MwzzRw5z5QHP2BufVm7R
kQP/5UuP/Sk/GaYGqhgsthX1NQPazsGdeAJbZvS3VkNQxMP5jFGY0pNOZZ0oBzq+Ppw6jA4zYOtN
aKs7KukPeJouBLpYI2qj3VodtVGRTXeF0xDsh3xjLrUSZAO0OZXqftvH8kbVrr+18CNJ3wBj7GgS
6CtldwiFV3qCOYFRm51HgekJsr0X6Y/I9KhE+Bn3X3vwUueD2PFWFdq3rgzPYu4/8pDOVnBeXLrh
haLkLdygg9T0O0pqa+FQv6/r+ra2iXNUQTrHr7THmR1IhzigaU+GxhHLJzhJMvxvujsE7Wh/y1XN
FmvuWXhvNZ2vsZmkf0MyL/LQQbaVd1xCa/4fVQgqH67Wc9fZhPUK2XcFUaBsCKKJ5FYVJWXyP+96
jBHWNS4dEdPGKtuXHEp7aKXiZnT1m6p1y23eNq8JOPBUCdoP42pnt8aLW1ULGv5aKR+1pHhMhfug
koyeA44UMpGvWq/Sjaj0LXkIHMbaTCIpt1bKMDe1Kx+Q5My7FKkFqfhaqVNGDzS2bdGvahT2HU3z
oucrzCi5lpPP+uE/2ToqGMNDHFBqqU4RnUJxqodbRgSODbf5ynwmf9cEnutdlRM+0bL9HkccCj0S
VrNE12udCdOxiY0IA63iiapAukkjbg3LfIxK49KKli7oQdtpGNl54v4vR2ey3SiSheEn4hwI5q2E
5smW07bsDSedtpkJIJifvj5q0d01dFalJYi49x/RIMwvOen10GLhV7aofDmxClmVm7TO/giuZur7
SIsxX5siZDdYKGmbBlZvyI+4OO8IoYFnWQKMlCbQ0Bqfup41PGKsSLahJcmCy74TNa0iXW2cZOo2
lsYPMjrDN8PyznA8fa29/D/C22l9MJR78WUhYAxn0n27bR6rnRyr9z6qjEPZMmGZA7fijBqeVbEl
X2kgKzQ8TrXzXhZ5DvbZbiXL0ag7T5YTxFToHGL0SoTyLdchufT1ISnAZij4aiL06O0mYeLfId24
Ivw5NT6Ne9MafdzCVoKFglG2fUGNtw7b2XjVXvOcC/r3r0my8AnFA9Y+xTFCI0TMfyz16ud0a3LT
HSuoN2N+SXOGgMabf18izCdI7JLfYUaUmJbA2P1zKJiMdCTtCIZ+0IC8FVDdK0abDeAOP2VDUUcl
+KNuOJdRxliXw1/M9htNTCyw7XBykCuvIy27u7b2XAM0NC6vW13bBNAK6GcdtKe25evUwLlG3hZC
zDyMofsMOvUUdQM7Y9Sf2jK6+h31IIWdVussf6+QWa0HDzCtxSYOJa//zn787TWUlcFUJpaFZhs/
SQr/Q4Otp2W0m1EuZBFEsxZ29j1AxREcdE2G70I4P5YjX/upcYI6/WOkzXF2GNpEnr5Ir39kObxT
7b8x9r3UWZ6uqzL8XHAbYNBvClGsVfwkXRJLaDS/GfP0FEd8+1WlkXBXPfDMb/ToUZTLo8U7GmRJ
vc8ltYU4a/aq9i+I0xDsVruiFfwy2kX18g2GAmChM95INHyZJ0b3dqipRPBvrEmM17D+TAGlKi9J
xg3h1tg/u+6l74g6t+VlTKUTsMY8Ecn4NgxFtfv/azKK9A1qeYECnvLsPG9tWJ9VKzmNERujaRvL
wCowhTUVHY1UpXoGtrAVwJAZlJJ6e1shnvit7YxEct9H2h3X76GevYah/yw7no0JEYLbFPTY+9gL
1L6x6IspajBhLoV3M6kCb6iPrt2fPdvk3K2Tr4Ibk9IR7W+bT2wRoFxDBRbk8EOZu6HkSE5N+wE0
/DMZ4YYAdLpLmYRy719i8hJpsHWaIT+dHmp4+Ya4PnS9+NOX6Rtuyd6tmXCcfgJq7k/LW+RkNBr6
/pEanD1ldpcuzF8TV+ztIsZw7lQ3OnwANXEezVinV1mq/csKTvGEiAq/XDeWt1Z2cfDb9uCWH/rc
Ew+qjpUbfVtTxdYiDwWlnvQFK3hH4AEzzjZtyHGhlY/JsXAoFYBT02OkU2fdj8Y7WPW0nkOQvSxR
1JC6P5XHb2L4bnJQT+BfKkOaz0ifN2PLQzS14kHCWrRy5hLeJb1Zlr6Q0DVnCRespstbE/mvdRdu
NaMmEHJwV/ok927DCdXwQtTE4jvpkxPqZ7OtqvXUnEyHMCyUeBw8+JSoQyZ+2FKfCx7uVzCkteNf
qJ4PtF4eGK//ybg7Zhp8hBjrQP6ZmulTPsBcjqLpGakKvtAofqVYB0NPamxMEjxXpalpK79FqRcB
p+BVPgqtgg8IiaDqajhNjrVi6k9134CQ7DG/IhoQF7M/UQV1l1vbV/98u12ENVOMoISz1s3KAKUT
4UhhtIl7/6rCISdqfHjMLW7TVJBtV0JFOMaLxAdKq+J55j4t7eyuYv1sQA0nOaNdHyvKf7Qf13e4
JF2gO7JPFGA8mnlbwFT4ZNTdGnonlwntq0p2sbbI/KwyIEGfxhf93HO1xK13MC1/4YT4mDQOOkca
Gw/ohnMLh4wCykDInDC8oAx9Au6+MF/kJe14Djs1ZEaOBM+YNxJ1O7VxTOk6FkAHXGEytOdRrzG6
j/RtAgZiByS13GLuNp4IpGGmJFzc7vIfBLhveJ4yND+DR8eXLkBkdHt+Qes50VTHwjk9mVX+jciQ
trWMhgidZjli0b4TEd9bG5WWmXSnWmO1DoXc64N3Sd3uMVX+P2fE8I5WthfqJsfota64HPSQHQe9
4RKhSk1ghMq0LrjlsCBUg30nju0dgceHEvTtlRTpYQTTLExkBkRhfYnk9GEr481V9sXqwHk7Sf+L
Raf7YD4Pdn1EOXOSYbPjPHLWetrdinDYtHX447szqvBwWvUYJ8Z/qqbjqWfeC7WciQDdUg+67Dry
L/LZs6khPo83jSr5iCGkCOi7j7a8DbqLvoQaVKN7GBDIQUvFDrK8l0HRvTh01g5X4Z+x0J/ITj1Y
aOtQMmqUS1gfdTMpsI3m2I/Ja6Ly+5CN/IWRfjUzXZtyeoHUX1x1oMCA3CccUjGGfb6W+cUvyqsv
B6iUBJlZ5ftpkEZfyaIpthnOkFzxSfT9CgMs2LhEC0AHz0rrxkscY47CCPo52cv3Yfzy/EAeoT+u
tTDd1P20NyNtP9uZERBUg3NEF5S6TfYF3SF6xBhZFNnsUhnnyDJ3rpn3p6GYL/3SdKv5Ch2snlr0
ECdByMx4klFCzaDW+aCBv+z56iwgl9dV+mT2OpOLF93mim9zGihEFy0RfTitqPBDzA/wm8+b1KWK
rekmpGq7RA4F0v+jpmgtIG7wX6O633DgrQtb/V+esme7ADnpAnvSsFmCec6PSgEfpbQ6EY6+KEOX
fTmlr9JoteSgJdq0Ns2eLITCh8FqzZWnM+82zXjrSapa+cZjuRZKVDYrxQLFC/OhbJN91hbvECZr
KuOBvY3EAwYY4C5mN8jr+RYN+rOeDt6OzWde5ypSq3jK/sW5rq2GUbwjgoi2ad/0W5WOH2lnhG+u
e0FLaF5ge1aV65B92ZlL52l/czq1N1wZ36Ny6NgVcdmTzFWQtlb5TbjhFt5VktUPVovZjm63EFpz
1kb/Mris/ijIN92CCvo5nUWMnjaz6JA58SKufEkVSIPu5OMRk0UA3OTv6naWm6SzLNrTADHKyP2r
pw04+Q5aMTmktne5SVjtY0UGe+3mFrpha5PNtrzqKJyINLJpSNgZU+5d1bUx2nEzLA+g5OwvTJ3Q
nzTztmnc0v2N2jYKnXgTWXYGReAGGckMW5JZxpWm3WKzNwNiBgQ33GjTz4HRs7TnakdxTvgRwpsj
KPzKI9grKrGecsikTea/plRprhCMPujP5VpAnN5XwllDGyg6aSAQKhrZhONn3P2sfVHx1xCuDSLu
fM9klAX1gO7BRW+nIy1B/51/wkTeMXTKHYU9eCNFxOfKBanSc+ZRxRd61IPHcXemqLKnFhLID3co
Lb0SRN0tb3qkn+ek84GLKW8PX0CbPNRrrBtd6ZA5gNnYTbJv/ncn46JcaeBLDsHJiSqohYU9CUIZ
XwbnSkfCGEQC4ZUZ0rSjPHI0Yjg8F7HPepLPejHgZcEqQHSxu618o9tESXUjhwMZtgfc2MQHX2af
GeVwK0jIY6p1PB1qfuTdvJdVxpmS+Rs3hxssgZPpcvGGoHHtf0Ll1i5K7E2xxDtrodEESetva6+e
nmTvouFr4LVtgHqJ1gP16HeSqWPNiBYJSdmd17xig8qJO/EIfbI4qdvbNLYhh69B38msH0iUeDbG
dhcbotw37dXldN2IiZfsLroPD2U2R6sngx5WK8z9r5hC6KPdxX/bKB/h4CWQNJmf6Fltjlr1IRx6
IkntPw0IywuO0Rx1H3pRHq9pKNaml2wUgGrgy3fCQnI0jmzpM9rIXOedntDDRZP+YYL7M9hpNo1S
0TqrCvuslR7nBOq52J5gT2yBmNNCEGcI+wcgh9jRVh78Al6nka22be32PKUdVKdyf0gSt4LaMlYc
CU9O7ECOwXatCQ0nm41Wyi4tv9o86QI2qL+2k7YBquE/KGZ8SpHRIk1QLmbdfyMASEh0XKWpy1/0
+Ze2SDvrKFLYOgak/r1/YW38muzA4ntQkIZOFlOAC4ceDid+YG9DqXu1T3KYtxoJIjsC/q2wnh+Z
vQCGKBHD5Gi35UANeLwEo06oQod6hqVCZi7K0zSx9Uof5MPSY86OXAvX1nRzYyQfTTjra3/u7J05
sT9HpYUavL4W8Km3qmap6hBTYPCxaEC0biJJ2CYYIFFd/w6mdugzN4WXWhibzHje0GJ4NWMA9khJ
7HS5QKMxDegwkIXEsbluy35ncCxF2dzse1GqoKirYztN2iZ8mv0Q5VAK4qAt6x/8FlhOu04SlCKW
/Vo4mtxn9ii3tfniI49fD473Pc+V/jTMqIM0Z9RpwAq7g2NUNItW8xbKE+WiHsxFWS8OgCuELZ9v
YiJVLJI/VEBbq1R9OKiQwBMKnXCA5NlpZg/QGMs+0+TroBHaZPVDfNTGc+jQHNoTrEwI6VgxT1hN
xbTT7JwCRqtwskNZRPaqq7y79Ffx1u7zN8dHnpozSdF3eq8n/iUTP2NumOqILNniEOF5elWoKBpA
WycVHxMFdlS7IX2fWeCNbMCQHOuUomfJ7zSSsoAchs+24q4xzlPVP1zDQ+pleB9+zpw3S1iGzP+Q
jfvZpNWNEqufPAcmBH659XVy6OhqWFtRuJFRh0/caoHecEilOlnnKchZZcQcXeHPHNXfDbVsq6RE
ty1aB4zG7E7RpvXbiLEBuZbG2pRIe5v3wt8Os81ChOrfpAFw3bT5K8YAJ8Cgum56BtUpM052TR+n
6Hp7m8TmS58A3lWW9PiGHJbPsOMWwuqJQqPToKbdedm4XtGgaGunhSCrO+dqSf+h++OpnyIPUz1l
2KaB+jsDFDO1SnKuSXXWJ+vRsKO5XFITBc7rKTaAzrEFWTG6zN6rCOgvoUa4kaSmu4fWGhDWtSBm
KuX3PKDfn3lByZbVjJMxwxsWUEZ5qVMVKid7q4SeLt/4k2iZ/nrP/pETC3akyDBiDn9y1Txs5z5a
Shf7jW3QWGJp25BQ+RVGBCRac7u1XIwtkWNjGagqrlHedJJQj8USmAFhO44nGk7ts+ugRKrKH5ti
UcQcfrux6wbxaOa4m9JFU9S7qdjoQ/SCb2QPRvzcd/0frhzw8hjHrNmk+wnvQlWyi9uJ/oU7zAwo
zkQ4NOfO0VbeJuYrpfTaIQ3hxdfVI1VRttdz9R0bUrDVIzwIF1xTZbDmmorQjqJecsj2LFOkBR5x
CVXLJarV9R0rJ1NUvaFMV99A3X2Gw8NZ5MY9PFrklq+eh3PJlO+WBl3v5egInOnkhCSRRNKmFz2a
NsJ/uC14BmWk61hfmT5oJaictRqLiEVW37i9wJwgO2sdqRtUAeFqJ2wkKIVyP8gnwld7AkoFlAbI
9I+nd8lWpqAt1jj1W6c6Cxvhcs/jZ9W4Vkgj/Cg978kyekh+i2ulgRVQMvXIWinRLWXgkLOqj3pr
bSOkl+suAlMo6P4tBcXqjrI37PHjKvqJkuQ7E81n5Rz6Pv5Vy/xmavmnlyJM1rqvmhN4EgNidtr0
2nJ6snLdYXapcHogj5zZsFZe0rzlM4qxkHOhs9LAT5B4iFyfd54Wf9sGIua827kxqjKt0n6sybM3
iaiDWuCAg0MPy4KGRWDcjBRrALZn9mBE0W9hj9gX5FKYyE3qZEZ0lD2nLLI0nZWv48h8o3PEy5rN
1mfPsKv8yytgg7rGHPltAUwkcn4QN7CffOT6Vhb+1ICdhGoQm2A6w262xC3OPOs+4tqyCYcB9Rit
/NNHOJfYCn8BIU49o10jOO1ZfoHrCIIhcQMIqjPrHej6Q0LkbKhj+nS8hznGNFq4JqKsBN1DjElh
NeV8SAXGIXq3dpYBWoBgCbuituqjS8IJvYpVeE+afOMa5afGqul56XdoN+XWcxH3ke8AyPuuqJGi
YLjbTh201rLjFxX+e7IAAGc5g1pcVata0D5HY0USld9hPQT54kFR4/iC6pVPX6pPXqRs5yUiqCfr
NqrolwDgLypLz7KIHvM0HRw5vrmJ+7CaxAqo71AIcoB4bT05RvW5zczmxXTd/awxSSKV3/gECGNE
cS9FRINlWXdXVPObIhP3PhnyIBoF+jGVb9Aqi5Vu8FryVgWGZb956fKOhiVybKpjqymmCjgH/3Ag
CT2OsnXWk3yiWnJwIoRZg0miNtn972WX7HobE2GNYVDN+6HGdZmV0G4jvotG6cWatbkkVcPfUXBy
arGpYptyXLA9iAVHHcIYWHVcngSHw2EkTM2M5kcao2FSjFRVUZTbZqLnwg+tixcXQd4MN7xNKJec
pFwXybEX3H9cWh+W2XjrThGdQhg+ccLOHRj2y8FKL/g+4v9fBSv8qBoIsSb/Rghz7zKyTsZrXusJ
5y2veacSEEUtzPd5xillEHlKZOI/yah6ZkLmG7DcNSErKx+gskpyUucbEGa97YhAMV8MBe4UesRR
zbCjgNueP5kbr3pNYllukw5eLKHinH+CGQcN2RFWhI1TVuBryqp2VkeTBXOlvS5KYKYmvc3LV+pI
1KRcJ2jmJzCZ9WTN+bpwK+dk1oqkfL0/1FVaPeel8deUVg+ybSMyt3YiY/WW2OeuBeIt34uSnS24
Xwrl79FFrOQo80BbkDpUin/S3taOZuVeFOtCPBTDrqWGxtW8o2mXDlI18mfyJsFOyMOSaWZ4zosO
d2A/fen4ZCg20AOvgua26XrbW0P7jo6diRE767ZeEsTIZdHa+pizgq3LtDrhcHBR5irrViLwG005
HC2a+GCQzog9+PtEIIB+LI6DAt4UAoWfmrpibSqrYHAjUACLtVgLk00mWrZlaP9AjwBP65bcxcH4
GR1CembwE8Brte9VyJNiw5FqvqNQoVk/ZVJpWy3xMsQyToInSLxoaAC8rAD/iLMrh/sONuHZzzjy
p4rkLzeFlMwsm2WEmwYvE2uALGvY0jz5ii3jlIfmv3iMj33PG5CP2XNchvEGJjsYNO0Q6226tbT4
xykQ20QuV5OphRc8aN+iQocd681LEkVXo/HTF92bfs2EGKMGfXKQ9limxzDhQ/SHzcQZtqo19gvd
gsRUYqUq6uUb7GqzZV8n1Ekk7gxXm/j0NWu+tofLPilsAWuzkWKdh7xgcjyUNhc1iO9zmYXFxskc
RuvEAyadzY0cyJ4iygi9YKcl21ZKB6nGve4Hc+tndNyEfAdz2ZjbpMXEWhlXV0nrZken1E30LUKZ
93Ru6Fa0HOQ01bSvxExE6wz9ehgqv/vmNGvLF1OhKhr87LUD84yy+gh+XEnmZSMtBSRMZGzsfH4u
mTMOAO2ElxZiS95etzWn4dDb00EgCS0yhBlhlCIWyxdmiAtnjXnyj1V4aBf8hG9YogQS86EbW2SW
TbGu1fSaK+ALzDLRDSNOt/osE+9vNUzdLhHc34b4jGzgWdPgRLVtky0g5vU11bihTh5IEm+8YwSq
mg+lH0YQCvz/yFVlrLHNi+ZJ+ksSNNfK1+9+57/nwkW7F8YQT+ToAS1m61lvfmU2atc8m7cyMdPt
7Oovvszh9zSXgOPsq5Zu/eQXB9XF9i4Pqfcsh36dV3ocGNWmNevxeVTzW2QuXr0EJwUfid7A3pPs
Vmy0dszPAPWwnc7zNOGrRhTZpNpnES+nkJsQmBYnX67ZIqBOcJQIvWyDmiJIgZPSRVNFJFe+MUkx
owmTTSabbBTlicDRNHy5ZBztDB3UX8OCCH11TAr/3Oh/KeZqTyjbI6KmtHBrthlHTOyAI/eYCwUe
WN8rkZRxrK5LP9KRpLDxGQWfGFqQnWahsiIsacfP0VIBXWODrZFv1q0IKtNQRAnpBsbcTmxZbKyt
3hun1Ezm3QTHkGjO3WwY7kL0O2FfPXeDOLa5+ILS9NFbZQLzBb3rQ+GvqlS88GFnUCAmCvfKePYL
SQCc61yImto2UX+Oh/5JRDLddZ35wdv5ptMme+iaeQFfmFUddk418z5mxDkHzegdaq/S9243PdVW
Ya0JCiJw3jyUyiyJVCzEG8LBq5d5UOmxlV6MX/R6m6p2x11X1+hc+3qVTuowiPS9GlswgggP7ujm
r/5gEDKE0WkW5W30LRTRFUPQQmzAXklM3i5oDaTv0OsMTt6MgL8TcptL8OqCYhjgCDve8F0x0toj
mhz9UAOonKpsCobce2tA8na95N5OYb9adAmNBcvgEQZgyGEKsGVi0XZ1EQw9I72Fissv/e1cDM5e
Du1dYcjgW5Q4M0Ssb3RjJ40ChZPk3ULdhOwqacJbPKefbo9O1DHCO+A6bkWdQ0flDHj4mY1Ac/ct
lfEnrdDfotTbqp4Pd4TQmLVHJfSP1kSi0zTb/3+Z7VyiKBvvZsVTqzZTL0GMM/QYraifLJDnfdN8
dL3QjhKcwWrrvbDdbG2LrjpkSl1yHN6qc9pD0U2vKmuW59jw1p5gmOnLgtybkocD5NzHsI4CiiEr
1184ZA59faTQIHwy5x+6kk9u02rHwShdPhe9CCp+H03B4qyT9tFkIxG5NCLM5VeOzGNddfxeDTXq
SEYCvfHCLfKGLmgMoBqEClw3pc0tVOyFTtME1UnQpT0Rl2St36Nmeq3+sI3ar5CnvA3WSqQJR7c3
+OcOAfb5/z9K+pEFNdcP//+Z7hVmT5Gu45/t5b+44bnBmdOiKUZ7iKrmA4dw2ybWG1MQWQN2TmbC
0GGdy8UHl/EzfvnqntZHYvjKa4Lgcdlku+c0bt552Tukv0lxFFjnHj06vSXMURvd7DS1IZo9t7bW
pGd7eGHsO/KjbdbPLwIn5b7xPZfUs+G5YzH7cB0UiaUdjnvEYBQrCpfDNNcuKOSfUkPVf2JfGkd0
/yHKK/jjOOpG3OPqq66m7763/lSjMJ4TxE1PFAr9bRxW9SSZxrXrQav7rbZ2qdZlRaGrXqUhYzFi
CYXA+oykP3Wy6ZrGdriZPFL1YH1vaUGftJYOKyME+OxiNu1WLK1j5P25vrFpmZmPXZidDIHhTxI2
DbNbBcQ60DTuTsa5ntQZy9ADDyld1Vql35w4VCC+92yKKvqvBtSW03eFRhy/GS9t5h07tJtnD6su
V3M9kBjQetsxm0FI4wGgF0cGeKY5jqwjTJxR20eHVKSKhXTW7i3ZKjSxGCtEfmevmI3A8usmgKLa
gjVEJ6OrX4Vfs7+01qPTRi5atss1eqXkVmpGeKwmK9lOftOdewYrFhvojahJvvxFV+maaINHWrZ5
lXUU/67/AsmfrBzl5YEDqjapfKb3gFfD5Q7PUYSyLGP36XwLQb7vBV7uP5hh8h3FBd5az2sPoQbx
dLWoV6GSYET1BGA+sbHFZnS2Qt3jYbHvJnGZm7gOD0DnzqIVS7clWB4EPhxpG7EGWMbWLc3NSIop
P5weraK8jg+hrpGwMnJ1ctdQi7HqdSz/Ru0Eg9H8MfgWjgOpiyhhWQjFtMUlcU7K+jIifet8P7Cp
Fm+bwuGXAijNTeETZJKs2bLEugp7XK+pfWgiIL2REXNX+8j1iETJG7fdFDFRr3G3tZIRJqRJn7xC
ELViMUGb2J8FGNSq1yBGUwCpEv0rK4NQOy+lrTJNIAiyJxaxCMaMA5wQo8WclmOqnPVAxNxezpS3
ewohDlF90aQAl06rJ3h2Y91k00fG7E+FHlrNGCeJqDzzAGk54PkXEOB68q/JOcTRO7z1G2fy552v
MOEQyROvsxE5dCLdZ2/MAJhsI+icOaMJ0nlSuiMCoo1TsjcePQby1uPiNNQ9Rn+5T0vtr5zkXehj
TKSJ/B3lUZeYa5m+xY7+txFVEH+2pCGaPcbhJrpUWYT9qCRSCNb2UET9Vk/hwiMr0YmX1J4BvQkl
24/K+qfhr18+qLvXcqAWQ30FSbJWbuvAnytutLiEgBDVvWuLhvQZ89Dr5TYL/Za5Qu1cv0OnJ5im
kWYMtvxdnjenG8hGxyhgeUm5s2QLhCyGbC36emsgKxV1+UcNeUG4c7nJnOEU+tql7Ox5/zf2+NlJ
edyOxSIXxKy+KSKckJH3JhdqE8ueDNxMw4I74IrtkFeQ+UKm673rWz9QBRkJbQ7n3/rE7DWwj/Kz
JsIimHpnCixpPqGyJ3VgyP2VIeXrWOQILzVUF5G/x5yVru3aeu9N76XHSYAH6GJ2rNeinn6Rz8g1
ehHLtImh6mWz1gf3n+yRVWS5vkJw/s/yeJjQDuGRld6bdi9871u3vGHHLXQxzfhaWoa2D7vwTXKq
b6X1lXrYqJ1Or4JYtt/d6PC2xZnOUxkIx2DbVDVvXYyXm4M7cPvuy4qUs+uq6Jq3UuwNkf513TQo
Ld1/QQEuo5uD1W9fARMGdu0SKX8NS/FPy6ZdhyR8PZjmc6H7gb58HinuZrz7ZbZpQnc7Jumhc1ML
H2ZtHtFXHEN/yveWgY9krM0L3xj+wXmxi6lhH/8fXVe4W60wrzpvwK7Jp23s8uFabNETyCXS0/nb
sxMGkZx1P7oQ7g5+Zk+/adv2e/Tf/yb1iAyehuXdR+sLEOBUb9Mc/wVieUGTeArr1mC6Np4m8caR
8NcH2Vp3FFk0dfqdzfF7qWGRsqILVkoSohG6eJjVlr85NuGj99ND7xPhrKX2gOtoPuhuwbcQwh0r
tVq+pUnDt1f2xdGfp10FERDQAhbgpWtXIe/tIADdk9B+iwbMjVYr9pVbYBcEfbIH75pRq0ouzvhp
GUQIT/aEp9EtNlGZHOMK6UFBjFD9k+nqptXY/YG08GDL3McZk2yrun0aEHyoCPekNuPTN1D6Awk8
d11/jycgnCp29+4scSC7Hh46nLwqdJGk2da/pKIx1839C06Dk51fuUyAcaO+35AMtl5s/J3ZIBL7
9sz+tTZj7NoukEHmH1NXOzZtJ1a9Yf8dIwbjzK1X9pKbzWeWYb/bOPVlXgZSxuWn2Rwwp7jNxuzt
k0OKQhyh90eYKIJQL1Bkl2qdDYQwjHaFFrS942i7SaBN2I3iuxY2CfE8APhSvgfNY30dmJvcPn9V
qLZsN69w3fhfdV3dWtfYxAyFVOZxgpcW0tTor+WJcTcp/F269tOa0TPr4lcZ9a99eAqtpyqqn8zW
HBeyAFaLl4KZLiVBpCm+ohmVa9+f9cX7qtDD+kZ7FlkYrhBtv/vKo2uJ36/Af7mqW/utmR2ivXPv
bzEkTDnZZ4jp2OyLz6YhAy1heBw7Bu3xuUdFWHYo6qWppZg640MbEiI6J/p19Fxc8MMXqovirldc
GJr4yHFH3KoQJZ8xz98NS/ly+OIoLtyTblEQAQ/BnEP3Ewb3etUgEA/LxMdq6KaHSH5MM6CDQ16Y
6WtXYwnenbLnlg+Wr/TYGJW161T3SLWFwpnvk1/owbBUJhD+89RN6TWfprfcnUEoY+MaVs467vz4
7E7dIS/z58hE5Qu6CA3DHj6G/0I/8XBuNDzr9X10LfNgTWImc+W3wtqFXnaM9paank1JoGafDo+4
syZaM7KdO1j0NxDZo+r+SfniU4jsK3XJHSkcApJixBNz9GtlHmSaj+w4BGY4ev+sSd76SbsWmL+r
xN975J+thVS/9Ah+sob7mfPpJDW2qpkXn0yeyXvDE/3HowrDb9xXg0E6isWD4ZJRsQgPHI4EoJE1
baTpjdalP0MFLeQlc7fz04czRj/NnN8hEI91N1gBFSDVjvgewuK0+gIawMI2xpjlcni3MC8/lOn/
CLQltpOgtjftd6CXM7zdHFjCv45j8qGs+mjFOICSAQNcnV+7YvH7MoOukqa71otdxJPDrpjdGzXw
wHIg+fp9sLLvjpaLLMnPen3hn4Z9px3kkl0gVwAjr7VT/uY9rwxnM7hEeIjM5p3/2LzKiriBpLtL
9LiruKIbqzPDfWsA2tgW0YJCc7y1Yzvtfm4NAkKiEluQ8dUWNX0Hmlx20LBnoEEjAavYSVFgge7I
tG+gzbM/c1l8jh0PLUqpP01pvLiJtpUAPSZC4LUS/d2OyHdP4Uv00fsbT2SKpMV4nqyY1IiFebZd
f1NOGo4Yq/ydGyxAg1sBfyNWX5GkiDTPnIDUQ++nky12Zcj1RQS4dq3sXYavRN2/0/92H/3yFefW
tcjVZ5egyEQUxcRTvLq0Th+1zH4UgCyQJ6LCT0lOmsBEkAAgJGO7nY38tSjabe8oMjfCC+g/moAU
Ks0iTM0bHzNi1X1dJL/RcrDz7FYx1Lqo649IQeRmYp43DTAvbv3dCBUGZoxvpNE+tRoLYDlhAU/0
6sGnxaTMN5egeutKfNCVOe6TJPyIp/+oO5PdyJU0S79KIdfNbNJIoxmBrlr4PMo1SxEbIqSQOM8z
n74/RiWyMrvQQFdvGr24AdwbVxGSu9PsH875znoaZv0svMzeLKMvtAlUnlUfUfAGNeTbup0oA03g
Lxpj9Qi4tUDHDrD6hwFdbdsBIpOiYgYabIq8VoeA6batp5MlXKDl2CmnhJl+DnDphCDma3Y3oika
Sqf42XCWTVeBmoN2IB+rZhf5h7Aes1MNPD50sGOSpGbHiD5UxU4upL9JUYxhFrIZ2KF7sQT21sFh
C21bObz+Krq48WVoINxZCQNvW+B3prZgdWHd16jY+X7Kb2V5LIw8G+b2LG6Vi8LcNLj9NXIY9h1c
A1b1Fe5KPKO9DMnc1oxM4jnaYv3l85SiTMqxm9XdbCHMKaHyB9synF9nOCuGfqplF+885X2OGG6y
jppugvyVG8YrgIMzq677yt+ZBbshD3k35Pf+JKzBPfkyz5AetdPJRvWRtd1alLw6Yw1EO2n1T2ih
csV6/BD67YcHApN2Pn1qjCBfVUpf7NB69/JuvBvw+ki3L3fFDMJmQmI/CXScZg8Xk44gzmgSLHdh
mHBBpFiNN3pxrDVy3JrcwB5xOghZc2K2V5GWV941NqvhcJsrXHV9z6LIydNPjwkj4CPKSXR4sYie
0gzvb4BNTdfy2XMKYjyYJfCZQmiB9T4P50M04nHE+/004C8BzTI9QkhIaBJqJtBxdIk7IQ62bp+j
yF5lOSsNzmhnkU1xZKlsF7v+uGb5S7XvjcE2KYqzGw/F2WO6jJgO1oT19chs/Dkfit9TXi+dmXt1
A4edJYhDOdvNtvG5520ImUHETNTp7F+mmTxyFgNF8h8CBBbEYTPes95YxZ+GmFwDO8DMO6lXJxgP
yXJsGSETct4kT7IE+BOyMVXv2p57NsAuaLWWNASE/l/ac36ajnmwurt4eGlmU6wdKGuxNz2a4XSS
c22vhhpLnBS3LoPc5g50MimJgpzsj4mTlPtuQcl9STU8MetzjtDid9Y8didgDEDnE4LSdHbVbvhl
z/MpqxgFYOjbjQXdSRsRmdycFYfuWg31bR4R5Vl5dMdC/Zt3gAJsiGsslgCXY6C07g+DMRgPz5Z5
w7RLbWT2IurukDJTJnnhNhP1s+qMYDMg4VtbHiQfZPVwfU6xhYMtksnFk+XF4SxAp2rSO/X3dRI9
2viB6XKeTSWPzciYCTjXSnjMEhGpH0AufQXB+DxbJeQNdxe604mCDCu6ovcHvI31JVjXWHT3gTt9
K0QXkG2GH35poWIyuTuHiYen8jY8p+9BzME1zr9imP8wA1BNGv3SjYXnTnfkhnT0Q10tPpiV8Fj0
VNJq+BiM8LXdgtPlLBpi9uPZ81Dbv7vSe2T0cLINfrqiBa7I8uA3sj1bAFCZ+nkDMatiJdwjtqrP
qmejKvQrr9fvOWmOI6c9G40LKN2XoqMXprsmzNHZAxwCiEon2Chx73TmSWXdb6i3z2bYv8b1xE/r
BEeQk7z74NxI2+0Svl2PNAa2EEVzF9fmLgfxnlmL/81k52nm+m3K9Zb3+iGcKxMtVv9MMClmakvi
gXFx55aOS25k89RYGmTiiOPb9N6QLlrM8TMotMm2SoGd+fE5bJOrBPSipTcfJhcTm0rshStxEARi
bbo5j49J/2WrethZ1XgaRYhpiCMWQMJzQenFTRmqy1LVtqSt+OOUIwBaJniu3Oc67ra09ljY44+A
vRhwhjk/4Aa4863ggtj+HbLWfRyzf/VKx+eVR/bMnADNxqrtxptCCC5N79N2wiueRo6FMP1OLSTA
/udY3UN8fcRdhIqzpdwph+QtFnxa4+G7qOEusVQ/dFP7PVvZpXAZXEu2RxaOlpXK8YdL02eNEvOB
j7FLpQ5/jmVPKJqdnFmtVUI5Qd7a0TnOPs6e1Ey+JhDmVRTQ+U6/QpaZ7CxQ80Hf15p3TRfFKQSe
HPnqktV/rDHzj5CwGFgK0wOpSGeoF5QcmXzGqjDZNTugFK2a02KkY2nkGtVvKR4E6uSLq/TPqXYe
p4TTDM4XdgG2eV4Axbo+GEX5WVBUQ3U747/96Eg975zojSTXMx/RtT0Mm5BhbNSZE3/dIlHAu2ij
rDRHbMgOR4P5FZo/zFxCZG3Ek0VFTsMSkgcUMsmEfm/TT08+f1VdneSEQ93MHwKJeGmsDiHDz3Va
lMc85/OSB+N9MLhvTvRrogfDNHjMuT2qLLlUrGBDvlebze9Olu3dwNk2VWiFsseA6h0AR8SjiVNP
IzaBcXLh5EPbTVDLSjbTo0tSXQgAr2twurfC4MD26/XECg8F25Cgb/zzBnQdT5puyXA3ezonGitD
lByuGYCE3n+bUuANg8VqvBadudbhC9ln4pClj8JOGVbLDcMlA+A1bT8i6DYDhIcrGHBrw4IWxTFd
AmFD6FuMBzOIYPgw2+9oRYEudJhec5tCAfoAL8tj53vPHGjufuTqQjOVreeh/CJ54dv/IxlDKWEI
O8doDj8F1C8auNA4oB36kYBGZCp2THs6dCSzixMDyTqVdzE+cdwhXMydz8lg6jjgp6951YfQKzeu
4wMtgsOhoioiVzt9Hhucmt4C9GBaxopv+OkYc7gFOPWFl46hpZhP1AV+OV0EqGpmfFDVPEyTlUhu
cQ+EAhy4KpFd+IAzusmkFldJ/eQa0Dn90XxGeQHgyO6wShspb3Q5gNCCReKG6lMYC6J3dt4MiRTQ
D5S97Q2H5Z2YpnNu0mt5pgNNtigQD3EDGkH8YXdRchZt/WgVmklaCyx0yqR56pym3sK+R3yZQIzN
wP5toADRWhNeZU6HXiUWUCq+c17L1i7fnYpdSukYwMCrDJbBjFu1CF+Uo/BxLZsZPYGqACHhGljp
xc9Yef6SP7q2Y4AXVIYwREtMVZhI7QBkCqtyGh4N69PD/+jNl9Z0Nm3uX606eOt65+oNSICbMbr4
XY5ql76r7u2XdkA+wrz1lg0SNA3cciP40U8ZE4D8JQvRe0kJfxFZcrthw/Rimoz/RwlpTQkA9PiH
+7BDT6WPDKSiNVJWWOSugfWKqIhGf2lHHwQX0OCFzh6wXrJ3xyczDs91z/qE5dosB4aj3AXNfKl8
apzShJ43DC+Ike8R07zOgC3XSWu8eSGlNVUiJkBZXybelRz9tifcgx9EW0t1r4qhVNMax3r2rDtz
yo8pYyI3RLZhwQ+8jIrFwdTYT0mMsNKU+UtnVQ8lCJe+jkFh84za2nh2R4zmQ4DChw8vW79EXMgr
utbmtdvA4b5xy2ZAW4ecNzPn8yQsnvCSu8ebja9IjpcyKgHHz++ZET/iv6xQ4QF7FMMR4/qugt9R
OuGmt+ufpop+Epx0paRYKe/s1rCEenBmWb02FObh1Hbu6xz5hIP3sLSglkrf+9D1jUEgs9klFCuK
KyLfapA56LitO+Qtj7BdjpFFB8TGsynkDzxISAewAkAAf6lRLOAjj74L5l3cLUuphxq3sj4nzUUW
84HRy9K/T2wssh+Rb57nMjsywHp0wJqkIvS26WA8g+r5nRvTZmyhCww1j2fVfJRzM25mzY3iF88k
NqEAsYxnvaxeK0S6GjxY7zWEvGCYSATHfCsaaqm4fxF2cXOrlhmy4yBfnu4HU3zFDLVOrf/WNkTa
wTjgkIiyA5xbdzu64SEJQmSFpf+Kl/+rBucn5pDFxHYCQ3EwhPGcFidkyQBZEnPho44r4Xji2i0Q
aVl+VJniHjHah8kQx3liHxqGxyCxrgvg1shuqqveRZGFUGW5s9mtuPDYgW3YbABIxBtDpK/WGN1i
a9Ev4CDpO/fam+EjeYhXTCgWW57wkVZzgsNicDORvWmWLQYmD8xR73nbLJJH2BxyZaHJqMchOYxq
l/Xuj7Lvi72vw2NaVDc0V5BUlHEGJwooGxsEJGO9Wf5qB01q2XDrNX1wRzV4I8Pi3Lber6bN7gvH
GVchgs7QzWBuFAimrQ01652B0UyVxdnoDQSX4fiEt/xepOEttU+FhZsvN+OvgZ9ORTUiuxaHYqme
8DRfjfrDqRd3pDEE4OSSmx2pFxLQ2LjAAp1nDC7+rxTx+ZjbNp+V6eQZyNmqnslmVELa6dSX283l
GvEhsISLtyhPhdA3wUbW0kG7m8qZBF6XAQ865jY02n3H4I7pbeHussh4rXuAYH3CCIIr2Y7VO4ss
Eha88mOIqp+TyawtT8FGN3b8DX7updVg5MIAh5eIQY9jLg4iDJbo0CmRQ7SspgePlygMhuhtyOiq
jHa6YUZHhQeFUprnaiyPDIuqHX/10ZSoY+VQcdL0t2DS9YHhJcF5TiZ3QzoeDWTGK7Nd2P4B0Wuy
32Re+GLbdPiuCS80p5HLCEYbZQJxrWfHLhN7PcbyTpkwh+KcmjKCt/7Hmx7BIx3c5KXxy68YzzD6
6+GNKhU6kIrepGu+Ttb4ikzjPQnyDdkE4Cvs2t11GTJfEZvnpkpP+ehv2om4uWhhfaElob1q0Yom
NlGNaYdYQMZYouOPmBEWzqH6Fgm2miPQrLBkVVEO1Sop5weXZ3DjKQAQsza+9IRoDQ6pO0XfuqTU
YPyxFm5QnbkWzkXsYHw2fqXs21Ydgi6CgfdeNGOtstGfWPiQPZdytedmj2A5PeNx31ZSU/sx3U3q
8BwIdQRmk81Tvh5ycR8Uib0R0AHMMv7pO/kxq7i/sD0PcuQHspJgOwbmdiR/QzC4W+WRuGm/w5WR
Gx2bxOATRPoDYEyEKh8pKQ6GZoxXF9G4mqIPMoR/Yx/iBZmG314ynOe22BuLQaST4e8hyw6AQvRa
AXpPv3ViyKPOtNyTWdLRFRN/gbd95fN5sZH8cEsSEOHDw2V2JN9LxtNbOQB4H8ZTYnX9Dg6F2jes
OpOARX4zdAeVq0fMW8nScaAqHt1tVKYsz2fyHmARTDsao5JVXo+ie6vDJttywA0RY5KmdLy1LIdD
nw3OKYuATHl5dEgdfV9FCfLMjm6ikau+/tMdoHfxYqNmAeUioi4laLzh1ibyc142rGP7XgGDhfjK
vM0umIDkJjs4yJkcxABp2RQcCgnkXkPlgaVwbSH6cSFj70ngcsPVAyv2htrNuywepWaw9P4imFfj
4yLWoZTWTSEd86OkvkOllOWkgIO6vFKPgO4dz0Nsf9VyuAca8yo677mHOBwKnORhxLjAM7INBvJo
3dYjRgyFGmUB9gD+3WF8mVeCABecVMga/lg0P/24+mkgAutSFNchllZoRkczNQVBDtF2iPBeAv4d
133FBpMxhO82C/DRn0/tUtSN3fzLY0SzEWQhoIN+NhQWTN0iTe/jA/4cj6r6pEGZnyfXjA+Iuk/R
jOax1z7AZ6nufSxzT2HNKWMn5VctrH43d+CIB8xPWrdn4WK8tNhALi9goAsGIT+6pNqUHRZ3b1hM
5Lq7mIvXWWvmBca2E25OlIoLIyYqHwI/WTnei6rxFzcW9v5EJYzMeMr5WHUQkBFe3HtJeb/wi1ax
rjwae5epWud8g426OMVQYp91wWW9moWV75TLHEpBYdL0/v4yFmDVUR7QWh8TZJhl8YVm4jN1IrDc
+gNZrNoUpaBujsBM2Zog8HRik5PH96gPDsKGL+LCCkJ1mu6I4YEyAGcxaQ70Qea5T8WZApeeZa6u
/hxf+2p4r6f5UivrZo0lOLCmJKlC5ffSZcJR4CPoywRpSXqjF8fkollYRTifYKFUVpbuR/bSneMT
aEHgy6JN8Q+0zwjKV7YiXKZzkukG2pC4vGlmaj+ILWJZ95C13l0sSEtnneTJ7CY4YQrNDW2OqE4R
+R4mutesKdLtKOO9TPSrz26JRJAfiuOeTRxaJx8meFujOtd29WKJ4r4cCE6CDH5NrSG8FCRl8MXB
eTSrmz3Hx4oXKGoNoLkRwUsWvGVP8uLXLhgWAENvcYbCjs9PtQzLqw056GRAFrTr3pS8ekn6EGua
LhbK9roiFgoG4uNk2s11MvJHJ36kbtxYBJdxX5HCIjHqGDi1dy32pg3oWgJQb7VAOGflJKcri7Ld
4WKamvjn3Pb4+4vxUBSEmhZWyPjKCp74qWeW3N3z6JlHm7KM9Tm7zgymZSJ0jXpsuiDNJMrIJQoq
mGliR0hKO9sY0E6TSGKL9AVs0cI8C56GLs5eBmbDFNoXf0q9E7Ks7ikwhbHtS3AbXFXutrSRDRoZ
MZsR8pVo5BLNAtZibM/AGM3nfga/zlp/x4ocz5plBK9dvhinGzAXUciYnTQopAbxgoEZEHr6s6Cm
aBPCByRUBLa/fOlOdtk7Ajf0JgkYE6b8t7ku753Cr3ZVbeSHSTbhTzo1uBj3PCbwGxgcVMhHN71H
H+kp0zrxtDIvbFHNizLZ+zCAHl05Zo8Y5I5FZGwXf8GhzaECLg9N47XmTlmyvY/iC00N+E+2NKld
vRMpg4yoYo6cVIrSsd66ubxMdtmuw5KfuhzcfYziX6U7w8L5VoXDa+W4T61uHlo7BMsUG2/xXdzB
QxNLAxMm2U8/4aEfwJZjZ8CQGtPEBAKlkIalpHW3I8B6QAbo4hsnxALFuOz27SOslbuspP1pqA4P
SyWfe9F5DNa6ZPyBTlFQkRew8WXebQzz3RrRANAtNPuhG7GTLb4jpooXJwOMgsyfqojb1zAdcGqA
kEYmtMhJcOjqaCPIOGWTFTxaEfpQyLpMRoPgjGMrPaNiQ6YsGQc5rXdb/ukL9r20HXCinYYqCqph
2dCsj/kIvSawbzBd7yMMxqec+dNq2fcgio0Ib5LPzLDGnT9fOuW3t0aZn8hHsWUywThZ1LLMEbFT
x6bDjBjMSTLEcOkjNryaIxm5SbnPqxp9bUX9bVKt2ordVqv7vTNjWFEWaNAIEvZgAtUf4XKxPUiP
5tzconzxIVucYRHmoLydI45o8yGuxpds1hldDNi7/CMUSbz3EQPskz7jRWjA6ETKv1TszoNF1rr4
cLrSfjfMeJ9/hyQI1w4r/hL5r4NrBcfBQ2rqdJ/J7IMzgxQ4rK5ejhvRMb9G04BlQqc31hEvKV7c
GsPpgmg6MtRZlZm+p0GHWQTUHx0f5W/nkRc7SeJG7DxZ1ZJGXKcRRCpE8RWzDd8vbpXFnIhnGKbH
9ITEKOLDm5yDlKSnieOx1MN9E0EYEzmbY5cZY8+euYoZO1Ii3meqlGgeQR4a2fhYZRj0ZqitBlFp
XJI+Cb5XeFn5LjaZzddhcY++7wNJKPVW7P4yZfo26OepyySzKwwYTj78Mnjop9VcKtT3mauRS2Ea
sJOIBTug88D6MByYTFo2JiJlNF15pKbTbEJer9QHre9L0HfZjok1aj6mM2H03jOgjvXPOGdqkAbZ
bbLC3RSg4TdbyXuPYHnTsRfHQISAw5tBpY3vUfNguVTlDnKCoNrTEOHXTJyfQwfoTI6g9IO3WULq
oFDE+uqye4TSfDS1+wtwhTgCKe1CCG0V3CPhMGYBZHuezOh97Iq3IC7tY42IKUNmmBnDeOfwYHET
hYdGV5ymw7tRU7+F2t4PlR+vQ+IVGGRghuHUt8HR3LAhBEwQfo3VnUr8j3GWP9uu2Y4sPVdWwP/l
essKI+6uUTkeiLP1QFs078oZ5Dae/a8wPOGL5vMQARRWXvMqAsplmxoK3d6LKptTWvH4hFV6mAKX
oik3jX35YMrQ2GeJ+9lZj2bA98MTxH4pBaA8Zz9t2GCxPS34kc9o51gJPG+8Ew2xiLvCIzwrafjO
jDFebFDDtUEPC2aDf2PWkEFmcdcWGnuk3OBZsXJtGMLggfbLTxxRqKE550bUuCuzkPYmBrziYSgS
YYtsH0pWN+W3qpQ3IdihhvIWVB1rcW94YqkKcSeG/wtv78RRTvaIHoCct0iTOh18Ry4yCEYeq2Bo
+RiluFWDipKtSapVtaCidFiwj9L9/Zg0BBtjknG6d8elIRhiRqXeFbvv4hcf7zU/rijMdycTJIYY
w5Mbejs4eB/oE/tTGCB3saaPmM6BM86cj/HiNnc1+ykqTq/xr6ZUV9snFS33xY6v4URMP2n2EMBD
KbLDkVWt2mjYTGUeQYrkL1259Cop7ls/Q8cYl62183vjo4jEAlDJ2ZwqwIkdR3MieWq7DVjnWeJx
9YpTCfCYkgB4xsSgcNrWBmuMpHgMxdHHqGlE703o/mj0JzSrmPZDhe734I4XumG82nb40ng//xSv
6UKdQoFqjsYnh81OuOJWt/mBMHQbeWvymEb9UzWj9YwHAb8ly4/8uOue3p3ApIsXkOHeLHWylMZX
1odHmY0v+WyAnGEKl7fuN09muLdL61EZ31iQYRjH1u8MpjvKpkcDsz4eHYnaU7g7VwzMY8B3YWGl
JDa8nVGj8HSWZQyqLTeFuhNlmwZtI4gL3FrNK0Nf4sHrF0KEZsN+CwoYOwiE8cWW4rFgkAur/tmw
9raZ1ksRiQMzzKrTbPdXMgsYSzp8BKMZUoMcb13wSKXubOmtZlTjwXrKC4qUFCt9hKSynYMtDLkA
v/aDYGICzDNv92Pj6g3u+9fZyn8ruCS3TM/RpuyXSI+uQGbjMBVKVBruxFzqjTTrs5wYxs9G+TNV
7iskpZd6QIkPnQIG9j6JvdeYBJ97xCfZCruVe7PTNHmoyurDnDHj4mEr7xT7wH7gRHXC2NpghXwJ
kiL54cWf/vTpOLZ5R799iXthYeCj05ha+2dY1hyeft6u8zm9pQq+DGcy9FOPiRibqYXc5mHDaZ5Q
YfYPebYgNRKnu7q54x0G02IS02IhDo0UzDqxNkzCiyNaaiw6BXb52Q6nBcj16FhEEw8xRCZj0u6Z
2/scj6c6MavdnBj1XVw6D3WCxk9pZGVdWGwFhIc13Fm5XAe07/i3vu0QV29CWX9pnOFUGUb7y7Q7
RZFSCx7Qydnm5mgT9qmCbZ8RedSR+LgpQskukY3E3sDVt03q7JqmXOqS1aLG5IgIkZS9qd/4Yuq+
i6K/JcIDrxmoqyprAOXgSy2cb9Obp5uOZKBoOHVu6mxT09Ynq5SkGvnYgobksxYGLM24Mxmc89VN
ca+GH1QQHxWizIPVL/dWsZZ5DykXpROaG1agDEX6ahw42eZmlfL5A1Qsv0w2m9J36EkQtwe2QE4a
nrAAoA0fA07u56HgkVvIi1aSsAvPBDakpNkMbMYawcsWZbYLICA9uGz7Hol6eoiKnq+CizN4e7s1
yFMNM1wrmDLbnn/rOErdGL7gwEptQ0zF4CEyzMAua8b5g8Jv6IoenQFZ06CsR2ni6vZwOpSOvWXe
dgRyAOX6XviCuMgcuJO0glvEfbmaRuOQO/FLlRkfKf4P1vZ416MWqHuNB30H6+swusB0coP99GS1
x6IReHU6SM+15eylnWM/nHgzIz/eWYF/w0cVH/lrHTzxnleS8EKoweTDxu3SnSD0cos7js6ygVRB
ttLTaOO6ZwXWKbzc4SLbyIETw0MrbPuxsXH5AuQroADIrPyIZmRPwezQ/5QvA0kijs+kq9ZbSWRk
YJzpK44ovX8lGdQRL3tkz5YMPEQqzIZNVFnraUp+T726ImdVG9t/6mArbAJVXzLAWSvRTXqbldFR
kZ1AqgNQVaXSY15BNOdeFrtuBIxvRigqzPxO+IZCy4tbMtRQAlEeljGXFPDhcJ9m6VsiDcLI1mFS
0l0Rb7IWIz6XCXoLegVk5+WGULhvd/FNWfLHNE5gO2cqv1QAgnHUG9jzjybKNJqf6AdxCEnBAUp0
0Ib0F/uSeoFF+WX88gnxNSZISYPT/3ZbxlOGjjepI5oHmC4PmtjdDvDoPScBpLgEPAPt0oYYg0/L
NHeJyJFeif65GOFjhI25Q/cCdzgdyX415zcFcKmwWUhbs4Ru1dnwU2JzNQwOBjqLM3cczn+iqv8W
mv1PCdB/D+L+vwjrvuJ8KJriu/1f07r/KeD7/6NIb+Gaf16ofw81/0+Z3ttm+EW5FP1jhvefL/n3
EG9b/NWyFf/BQeNlgYf5e4i3bf5VeY5lAvJx0DU74j9CvA0h/8r/6UpTuFpKx9X67yneBrHg0ONN
T7uWwjarLOu/EuMtBQnl/5BVry0t+EdpVwnBn4rOg9///PUY5UFDnPh/UwP4f3zjBsxyEC0llgl2
nh3ZMCqP3zIxtqeR24LF/Fg+GGP3YLrs4fA89ls/ju5cJRlgQYLCbIJvrxqz5FzH+pbWDhlvGBkO
2mCyGWDdlixhsnT2z0SiwULmdJ4itH2Gge9tts901AHcLrPTClrx4J4FOsyhMcYjEz1xbKpsa1n0
5ngmfxbGndnxTCZz5lx8GcuN39fz2rPGvVvk8hCi950sdTYmlZ/7ECHbCGATAvqDdBUYuXnamR08
zWUn0NxGE0dCgxvQV94vi6uUdfs4Ntd89l9nkC7eONOn2OZqtCMcE2OOGD6EpQhXed0NfXJyoMdz
deflShQQfMHiOJhmq9H5NSb4gIVj47qwU4DOyy9N39G2BSrepn3zZQJVsfrepp8AcWROkFGhYuEr
8+KzT5rnXtn0oNHQAwvNA8QgtdqPodedPLPuTiJPs1Ujc5xhmOtXVjj0RxDf4NESk/3kVCIizdrm
0GFcRlU+9ZdyRmoTs+1+Ti3Y1rb10I96azYOYiI6QHIRCPT7TC0rvNgkxFpWVTKvbhQQVSjU5JiJ
DTslnICWgZCzifMbbBq17RhercPYT45NY91kAa2OIfuprEtQg4B14N1B5LtguwScCDxmHVuVdWll
eEKRWB3zoX7GP1ztLQmgv61cuMJhWVzz5Rf2i09oAfEyBvg/fPZyRd1+4dVn2aWeJ2FWqwi26F4Z
5HGzEIhAthyR6lZMAH3nQbvNplE9gyeP9SYzgl1mWryYJfGXYUJwRiunvRkxF0PLhzjJNh8KKNZ0
EN2HC2cds8sToV4bq3CsbUPk9EYmRL2XQ/qDmnYLD5eR34yeo0kDOh44qm7ZPWnevoylHrgkqipz
3JH9yn0z99NVifTQRulX6NXVu9VDOopL/RLD2DtJSJfwkKNltef+wF+5Npc/tVaKZYHG6dzm2aPn
wdppPVpTsGxWnl0n39UX1OTxHYGIzooBR3f0s7HeCo/IQT45GZGBQKL5uHN5baSNyLdu7bsGACRh
mJh8nWEPdLkH7tuA30b8PMT3CRcbLcbY/0BPuifdab4LlXUa5vEJAR+rGbP9bZnjS2/UVxaQLm56
XtokOhWTifMFNAuiOfk2zgMlu56nDerEh8DjqgobYthDVGeoVDYB3+CmtZvsXOQY/gqwzlHR1jc3
jtQRCxOqTuzsiPb4vs3pGlQ9eTvKpTBmUYQH38H8SXNoE5v4m4aXgyiX4OkaxbjefDdNReZAAvbW
xhlPBPSOyNn7rM6vHsnT9ykHS2nUa6uTwdYBirRDuF+RFPAws7y8RnT3DsgO3YMFI6SC7JDY/cIl
ba8MV+Jui5BOam9Rebj4mzWaD6f4tDKz3iqMhptSDsU+i4rvaGbREzE/fGWyNbI4jSZrH+GoEqPn
vpRL3Liaf1oQh+nLh2f6EKxgjYrvg3g8OxCwMD/YNsVHMY17URku+VqDeKLPJJlz8N+HorDPZQlJ
AtHzo42BaEql85ZRpZBgHuCTy4hutGKENoBFD2HIWowssyPgw2+BTuuGOH/nSXKl8KJCz1b0dTmV
BZvlGKpg92anPoq7hsE4T8u6S+eWiU/+PODhV6XTU/bkwymb/LNFGgTlnyCsfqqXlMcGch4nzsDF
AB30EJPDtWgXSWEp0VlqHC6HErGcp+303FhvCpLFKW7usfl7Z+gu9rGzg4Opaw/uNkj3zCJTvqmv
lKzxqdXdE0u9BLHtfLU8KHdcwrDiEFeGpNS0JeTFsvD5YSab5IpJc7Yp1sYItXq3Ng4eDcYOSu87
LOdiOS3ijQ2IYaMq8YOUEr1l2PbEY/A9oz7yxMQdZREX7cOCdCq6KspWJIDA0csQ5pRljcRE11GA
OXqX7WY3sQ6xD9ok83rGq2wAcm0CvAADUGcnB1P1IWA6uLUl+fTljOF4YtCjS4wz+Hx55/DkFl14
DP2pv5kFiX4gX8sHN57CnRbEpHpDdo5bzBdEvCa71gdbATJxU0mneIAd896YXcOISpuHgVYlx3+z
ErnSjIalvU04/J9KXcHdrZeR8jJPZ1WHcM1bJx25go7J7MvwDoy5UKq7uEFiFFuOU20DLqitH+7C
HBWTNj5DitCdQjH+8OcXH7GSl9Q7hKDoHpHMipKe2xlZGQZYRuzYQAGR6oeynSkiRICNvlbHPqZw
Hh3kU4URbcfuysMlLgK8HCdI/yARWa9I/k2Phu/vZ1IU+ah9l5yOjM/GdJcU1i+GI4A2yxubzL1Q
VrO2tfpwTK7b0rPfE5YzO+krpPMOUk9EfmxpU9fDBJhj1hp3rK3fMwqJXesF9bYReEeGhOEKe8sj
RkEMWYQrGhWuV6/pNjJ3uNv9qoFqL3NGxXgu3AaQbqdDeXL7Ylj/PyzA/7dl+tIP/GP9/7f+YKl7
/+1PSR98Fcu/LJLAdnrovurp8avp0vbf/sd/VMj/p7/5L19//pTnqfz61798Fh1EZf60ICryfyqn
Tcrf//6Pf/7fvu7uV8bXPX1NnyE8xa/mP33Rv9fg0v2r8DSzBcps13XxWf/lX4avpv3Xvzj8Dpxu
ZtOSx01akt+B492G//oXw6YE5/c8rZWwlXT+sQa3zL+iWFWM1QT/B8Hc4r9Sg6t/rsCFpaVpLd+H
4yq1NAr/XIHHdTQPmUlufO623rrRzocEsPE/qTuT3riVbFv/lYc7Z4HBCDLIwZ0o+5RSSrWWNCGs
jn3f89ffj66Hh2O7YOMO36AKhfI5zkw2ETv2Xutbq76ID6KsrK0M0br94wr937Pc/8mJL8FL3i51
PD/sn1X/j89U0uF1peo3LY/Dxz+rfr8WhhK8J4RUfFct3ibTZWcCYUz5auCn6U5mZrqgzCYmiMxJ
hhz3VyJGaAFN8THXFvBhk4KChJDrP3+1X84jfDMtMS542nZdk8ux/Pk/ziMTPi6/gXINgxdkMek9
RMrZeHc1jJ8/fxJP0S/XYPkMKRwOWhykTPHzJ2mOIF1r1VB2EBtf9nnx5TUIr31wwf7D3IjLsTbj
v/y65TRVpFNQ5IeP//4vl1/HmY8jH8+WK7jd8ufPLEYmez1oBuI05HxQ8SGqE2PBouK8W2J8rGjr
0bPD1WCt//xrxe8/18NS6HFw5JY7wuVY+88LC1IZJGOEUUemSYcTEMAu/ssrR0ogKa2qD+QCvRaB
Cu6D0UPQHItD3ICP9LJ5S+Rj9oOZP6CLPEy1XMZY432+cNj/8jWXq/7LFbK1qySSbypaYf/yNnRV
W9ZVKcMFYMfgMMJo4lFB5jFjGmlgK4hbdZ1BUKgKCLrSs2g6Vc1fLpb3+1O4yNB5Lmzp8vb/ep9y
P+/IFFmMzh4WulAbNJpKD8MMvXYp4FrAUQssye5SeFBasgMjRo1JIcDIUpR3HZBRAmWtdWIlkOFG
+2B5IR4PwL5LpeDM3l3ZpcAGVJSv7Qltkg9lHJH3Q+1QXDK8UdvOjO8FMdU7sx0+mlzVHL1pIxbA
+0BWlMNB9ebZSJz4wCH9uyOB16FOR6rrohPg2Jpxwtl4iX8Xp4jE8yH5VKXMNm6HDEzH38bIXw76
hO0ljg/FwLIYMIT2h8uKU01dsWKaR6/fL9ON3Wsuu1PfUpE8x5JpghNDVgOjL7QkQQntUlUTJDTN
6LQFHfrUDYJ9YYQP6VRK9ucDfQQaslmGSMg0v0zilFg+9Crr23Y7RCFUKOvSbkVGOKeN2pIVcUOB
9WaSsrtNm7mHYd4hOcX2ljQBP6YBw+7CS9iFaBkvCoE7e8ap9+dH0V7eiF8eRUdLFnnteEor55cF
YrSxO9Yk1qzCTDYgbRDkKyu9CkqPY1sPK0P03mqcEdfGcbkn7JZzJqr+ZJ7PaZ8/dKB9L7wMef/s
2W9iXjtmkN3HZG3AFGC1rwrF4+CJtfbprMta3KfrPJp61JYYIUoqjXVnJckxxwgYANO4cGww0u7i
vOC4sup5Xm4QS9Cije4E1ekqyAVy8nCKAPSRJi1t+1s5URQmKrwFywRwx5MfykLL5bnYxpngOFkl
93++av9hhcM2g+RKSMvlmv2ywpHziH6M4IxV45A5I+oXaHLWWlv+vJmX+x6sc+kn8AIBJf35k8V/
emldk37bsi27sLd+XuHK3Al6O+Cj7brsjrGvMFR74NQ9csQio2W8MprfWrJCbyqq18qpgyNunBtd
kSjvxiBetTU+RLbr/GU1+Q8r7/IYaZZetjWtlj//x5bWzJ7j6B5pC3kAKrtnPOMcgpKoaMvKp8M0
X+bR7Z8vxe8lxVKUCFOwjnIpxC/bO/1D8lZJowOXeQHgvN1SBMxIEbGWVLWLwKjxj3/+ROfXi2+Z
0vK46hTBgi31148ch5oUHT1ASY6XNB07s7aRdVuOqf080C2nm98yMu7lpY1M8GzG88doVw5DqXki
621dZtrGur5ug/jJMqDROFXqrIFKKZbgAmil6j1MLttImz3jtqTd1REUM6siNAF6/UXhxgMcc1Qt
CHN3TQAunOnvNbur2tYxgnKPzJyqz5pTEbQkyQi72MVF053CIVEo2+GAwaWPTwFRy+QQDeM6iefy
soGH2mGBv3JVch+GUYLmPS5R9FUlUjInQoBUip0eugpIvA53jq/VYZY1+DVNT4JpNTpFUlBGxpUG
jsmN6VVXQ1SMN1Wvdn++Bb/t8JbJBk85K5XtCmVav+zwZijnUk4TKGV3inZKViPcbSIuzYhBcM+a
EkSiPoTT9JBkikVrakOsZocfr2WZGc1e2zXPS5jeZ3ZPQF8WQpz0/c2fv+aPCu6fyypfk8OjSQWk
WOT/3ZH+x+uQNpEk6BzUTpSF6XYScXPbNR7ymyEdmFyNMOzc2N4GAdDYbJpPKhgUQM0SVElBQxMB
0IGzZv+miRjoJr0VC1bKy4ZLkALlEcPqCZ0YGsGw0ldU+/HKqG1kbtI5zA4dCvjezYCCsSboFzUh
FG7Xked69Gn+yEUi5xg3k463Dcq7WtRIfcfDkJGVm3QYhgfTqTA9TqfEnOcD18pep/Vs/GXFWMYC
P209lulQ/2hc7cAal4X05yUjChwbRwl9HDosAdP8/hVZyIdrdNZusEXOc8ZQlZbcMqxVCP+Z/Thk
M+1UyF5u27rakE3y6AVMwHSviUZpWsRJfYDKMJDqbzXbb+++YG5A29BliVPLeernb5sGCHSaGsN4
G4DZSwm8Abr3nSqgOzHJxPzljUvAB8rX3O7e6mbJIplKJPatOzCqgyHkRs47nSnxl2/26zEHHxd1
C+uaI23mJfKXdbCRczuiH4Y6T9r04OFQMxoENZgs1lVAafLnJ/vXVXf5NNfkKEnrxuKo+Uu9MPAF
Qo3mYNV1MZ1bk/G86Zm7OIzfcYZfOw1Mzj9/ovj9I/kwDi+0M3iRWH5/vvKUv5mSfcCWB8j1RGYM
Y5zmZEQzyaSU9M3gE7Wbkn4Wg7kN7Gk4yo5S05apt7ejlQ9W9Dqa8J2g1qP5kzjNX66J9duTLDQH
5R9bgsnZ+9dTFobkWTp5ieV4iLxr/smPpijHteZUdpyeunYG9AYSP5/7c6PRQPWOTW85QZdcd5O6
zZimlDgHwLD56UtqvlGLT6wNFey4NCKEdTkz4+tD6z6CobJbWRLu6BznAUS2BozCrtRuTWM8/+XK
L3XMT6uYcF26CVpySlnKw+XR+8cqBsgzaZM5Ckg6M0lkZwR9TyvwMSUDcIlcy3cgxkBye2Wwyvs6
WFe+U+6JKTRmd3nwrfYvy+pvjzrLqmk7CmU6DIjfigyADIVb0zhe2U59ZWXA4xuhqGsWBICQ3tWf
f/7vt9WSDCYJxl4Wc8GH/vzzeaaHBPtnCWWMos4MkOlVHQgH7Hosz3a7tNP1fow4tWA9JOK2Jm/Y
B7hTFHhsULCuy6Qs1u0w3zkOTbyyKcwNcnhm3GKuj76GAYJi49ZyaCAbwB82bmtUh8BdinC3fwIv
NBPIFV8uk66/XMrfXiprKSBtxq6a18r9tQWRJHVu9hHWO7PyRuyV8SFb6DslHEPD9dxdu5ya/nw9
fyzoPz1OxB8olyOvdihc+QI/X89MtWnp+ajAm1LWB52V2cqfhQ1PBGaRoUAKmVpkhxR3Hi9pshwa
66sySeTOw5iGX6HsEU5gLmxQwu+N4bLTfbMbQW5AEIREkBPLUcML2Rq+dQ7z9EjsaHaL12Ra5yh8
Nn6eb5281XAHew5nlRxZF16EKvurVvVvhHiWd7OMrkefpFrPST85ipRG2p6YbJcb7FkcZosQEk7C
ui5NEKNgNJMjB1EmNXRHwA/la9NrwFrMibfDb5wQBhSGJ+T/t1Fg12SY6eyQ2Tkzrq7fxwTOhbp3
1tE01etmSLLb2rWzfd4EdF39uLvEtzNuyBXANz0W9lUhESkHbVvvaKbtuYHhlombtelyt3rsrZ0o
vJ1Pw+lqsKLHYPK8vQQXtB7TFJYGXrhTbA0bALrhOsEU95fbay/79c+3l2E9MYcM2Fk3zF9fF82p
oxQaN4UZmrBvsBNdNEaNcd/t6xMkq3OPHkli9wE3gKVD1cEN3KB1bJ3nsDWQifkpeZJWet1e4ech
o3UYZ7IJ0gP6AdKp8vYubwzGiu40bF2g6RLQ/0UyNXiFCr/BvDpft5YqLzFitVSqTGdsMtabZi8E
IdAxHrBdbhAXxHAa0mjOouU3JIunsYTs+GZVuFwjqpzKJzHJGrxiNcsqvSu6+S5TKFgr872x0/jS
9Y3ojGkSMfz8PHoQrH+8Jv8rEcr/R9oRlDr/WAZ+047suij//P7PrvWPf+HfXWtD/8tBHuLQgPZM
x3VMSdX177a1Iex/8aTyB0pbQNJRdv6/vrWw/uVoxxKep3jSEI+wuDUFeo3//i/9LzqPtvLo6CEs
EZb83zStFXvcT8+0zSmVD+GpppinX8e5++clqxsq1zJnhxgjwD+Mjd4TxfFPNiQ/gCOSIPKYIDo1
DqDEOBdTUu77Ja+08cHPQTm7JaV0lbcxebmJqC8G37oLMljO7lBhYCPqIa9ahmr4F930K+A9vQBP
fI8+4xnAPUbFIrvTGbWsWw+rSgLpHZNHw6sfXYLGi/47fud+PVRgY/IZZXitxpXBXFY69RKVEF7h
7Iu64qu3grvAJbMUSIOYOvMyrmB6AeUAygAPArd0XJDZ6hc7PY2XeW/gUI1AsEzlYzaZaBXs5qYc
RhzVTr1rHFBjwClxIHjAWglsvHfcCjFMaRwGu31K4/pWpoY8T22EyzoKgh2nNTkHOJk97DtgsQzb
f0LVcQ6rB+AOX4FEMB2JRcAoiTSdQ+I4pHWf9gL0FoK4cnhzdBWsyeTOTiGMOsaLF27eN6+qFq92
e1SMGDczWNH1Dw9vJOEkgN8OEIUuEI8tGzO0DJwWF2ncXgYA1qcKxUYc++lZDMUxUF6y900Cmno3
OVpoWhTT6GXrjnX9mDV+v6rtD4R4yICdA/DTeTeHxjlntimz+lTL8SR1cmM44JXGyqfvHbtHu+2I
o6smRx8n2bjM19tNFaQftAs95pSkfWZh3O8zQ+EMSuzb0DY3IV6ai7y0J4DrwYOwwo9AZdwuPyrp
xh1U5canwYSUPSBWxWvVofpe/J5WnAU7d0zFKSF+bdUa7utsOuq67KACzC6rXUuIIGkT6Rqzr78I
DcYUrPRgv1L02Tt3crCTdjgiTL3XBZ3g2KbfaJiCc3xzAG1o3RsRHq8mbcddaSY7MTKSNXLoYVHU
XxQhe3cDrZWEhYGo6sBsz0WXPiahA35qITWPqvuSXsy2RkrBKQS3zQ8khdBaxSY5VDg7qGhdoEBL
cMqIPjEvXHPXYtvlDEpYymQebIdHqUlQVruhFT7gjH3Ce7BQPMmdFD1nL1RVQEHSK/bcHYqw/NBo
P11zBF7wnmO6mkObYLDS6ehhin6txqra5cn4UZktbzg+ZvxqzljOe6uKOTekZ69joy+QIOPeHc7R
tPOFY71XUPFWU/weYT7mnyfTkV7lDkBmePR9xA2t/6Fy/paRdtt+trGhAa1fmF0WHXJy3xLu43Ew
i5dQ0K/IqWU3wyyGMzo6Egs4cY8OX1F0yaU5E3Ful6h38b5ezDHpUart18y8UYdCFbARrK3SziiI
Q8sOIrG3CYpP+tzVPQP5alMoubZ5LSJjfAIfNCzzF3h+DojpRD5gVJi3qumob41Ly7IA+uF06kR9
WUcoeLwSxE5IZH0YGKu4N3CfrosZw27nwssS0m8PIkSdaWbZOlBDuKYpXzFAQaZvjXitdPZeGvBR
op4SD8MywWYF4iUSq5A1D+mzU4zk3TTuS2sRy+bgglnhXXzRzRTynJnRIQpPFq9ClC5vTzsxMnD0
/VAKqqLrspSPmRnf1enRD2DBZpnNhdUeplfvSndyQDwkWcLM4VEb1snsOSLOYF4906fTwWxvFY+B
g7f+vWkx5aZVGhyRuxw5gSb02hiB6Dhc9cEM/UeXH04wnLPSg6NdvzIh3JeqhHMfZMXG6TPyuUDG
U8A3xbbTpAVIkh6z1E12dYDawIYxESXW98jNAtwZfgOpazxbTYolXSdHToHhxs05y1QCC2mYGTjJ
uP85gm9mD9WxGMYXv+gAEef919SN5T7LiG1PQE5M4hoz7kOLxs5qiycWHH/NtwxuSQ9YGXPgUeSO
H5NbYeDT/ebN+pFEI/mySRlfCaPdzMq4ga6GEqdoDs4YgQhtVmPH8zpJeomOevDabNuJFjMsSvRG
+Fs4iGJp+EszPilnvo7Bxc5CbXMrihmmbmvsmUjnQfWMvbfO6D1VHdeyG6Lryg5ea4ctZoScSUuI
g/DSrjWnGyMFOyDlVTZX5yyuINnoazonDIhgeLgwe5Dfn9OOzCQ0QTcwkqsoY40zziGKJdwKt5UG
XDGnmPMmTOl2WKZbszpPU3YjY/+1Fey+y/+IW//Fq3S20tZTY2WwKKC6Ayx+DNoF9NY8GkOnEWyU
B5gUtyVeE9CjBlabIL00mjqEmoniIzfnMy48OY4Ad8cPi7C0sQzRJwfmPgrRySVOApaAyDTaNZ9w
uw5DW55QgxO2qppzZw0GTCTvW1IEcteA1PF1uRs8bipYjovAxJqUe2W7c5P2fuRdb5kVBTkZqSQW
oPLcyZ67F5ugesX8VDag2EvQ8FF/FiEZiTl2gtxQ8X60zAcG5FeLEY0OWbgZJuvWRfMK1hRvxsTR
fqMH/T0yrUcly2nvJPbZnN0LcJ/ttdGJpS/MMlJV59jE15kqmDZS0ediYNhKQdQQhFEyP8XcAR1Y
SmIraeD5FxDofF7jAoAZDdn+qQjBBYikeo5djPZVaT0WMn8dCqu7stz+4NfkeDXgXVdBCqwE7mLD
2m/elbAjtlmploUcWoR/FXvfjdn+KuYcURoBn0wK02czJbCo1OmbUM57OnXATVr9CQ35HT/gPidj
BrZJD4bBE9i+dugere2E0n0zKPdmnARGMps5IYNawjHJg13wGgIOXehmT1HdYvDkT2s7/xZTjJLf
wj5uIjyctXVD0iQ4raa4941J7rUE46vAuRD2tAI5aG9F0on1UGI0HuERxW11i0X+kbY/DGDThe7o
fdfEbvWeTQSGPZS3wqt3Cg/ditamsXO7GyWmUwPjC4dH1GxnkfjH0UNqFHT4uTtogUwxG3CfuzK8
wkPy1OYfWDOpe1JmkGTmRsnIktq3/AvBXTOYvNM5EkqfISMw2Mh13iv/NWUP2czIuoClALWn1c9y
Waur9q0yaPpb1ZWlAaL6mEwUuZt4J5/R4GFHxkVCjQTyIgAN6M4Y/YtZAAWJ8OJqfUFKz1mVSbaY
rSSfOOGJmNWRPK9s09C02mv3SHA9StUKtsKPXmoyqWrb5uYO78Lr4m445/Sp5zaOuFUTL2HUAScn
2KJUT26gdqFv5ZfBjLXFcSLksQSckuXOGxiMLN19L/aCEL0LZ+T/l6Z/12Fu8mLB4TulEaFLWQDj
Ll5khQ+7CUjuSGyY6UFhCGpgYkUQgSpVf5WO9+lNDBST9kyvst8CzCXglz5+U2l5zCWUrVbtBzz+
TG5c0Ot4H1orGLitCJfd5tOwJjDm/W1fJ/W6JejxqLzguo7w+ylcu7Q1IVEL7lw2itvgM2Hr3WRO
DSKLySrFSMnsPCCu2GHc5cnhs0vQ5LnKwGRcmzRO5mEZcrwi9yAAkiE4NEAkvE0IKL9V+sbPZ+oi
irZOJXdmVx9UFB/Ji562IUmWfQJZVkFdB5vlIMUlNzK34NJFTDEhFUF9om+DM7+F5WZUOPTiDyuj
5Z6C2s5j+2TPEQH1NdxWx4az36JPVzkJSkZwNaVPPaiUOHTJQPWJdapatKjzuOuLoL8YJ6CuA44n
xy4/k7oJ8JUpzGvxkqHoIEC320cFfGz2hrdROLe6Me7xuw3Du2E0N516gdt5yE00oBG+srXLjJ7d
4DOzI3g2NZpE5Lf3bPfwe11YrTYpEDPlh4UEGMzkrhuTV5f03ytSHs0NFuJnm2Cai6aGphIYDfWJ
zadZQ/OR4AIlYju/0FllctjApF/Bkjm2YoBRBSQl79VVOnqXkevbx8IgQnTQtCZtl4iY7ixBI91Q
a2HLQ/qoFd7YLjAe7cZZNVXCWut8VEW1mZetmLTQYMOR+LvCIR81zXvtDbsQ2wHmqBYKlaYoHl8G
BzM7PaK3xY2+yXis4ADDvI32Zc65rwKPhlGAcDXk1ZitjYRfbL53IDZneGWT7T8XLsqWpvb2VrPI
O3v+2nq6GUjEZWugAzW1aGnZc7clXUkEkddj/0wRjjqKV914aFyuVFwCak4HiVjcfolmdMRpNtzV
Ir9udfmCVwy0M0LicOC4eV1Yw9mnmCztL6uiocLwkQZ38J0T3vfYfxBeH2xbUmwHimE/ty55PI+C
+aldu+UhsByiM7M1ZmhwVlrgJPMR56r4WyeLuzbBYVuSaeCZ1aHwaq4TnScV9WAffAvrtK02gzZv
RitFN4yxKsKGukzeOqqGlpD5+Yvm2TJG3FPwELo5Io8CuBDVzhPxOpdjGBQXFbQflQ5XkDE/R/tp
Kt7GiRc2GZ1r0WPyDedHYseeBsZHCBOoufDwEzg8Jc9j1pkXYR/ciEZWm4mMqXxknKVrilVKTMiv
KxePGUdeLHbpfFn4ZXPhU3nRSU0upg15FZ9tok4kGwg4nIiGnJrCJWr2gfOug+xABOUFAEgQXDLc
D0X34YuH0eY8ihv90UrodobetGO8sEev/eaYreSA0aFHCRFjyRT/LHJiCwqbaRQHR9nc6HRea1Ie
kLk+wHn4ZkDIaLpqHZoQvEGTEGTgjLS7b2tR3MOkJqO0frQKMNZKZc+dImBMq/7J7K3TYAWH3utf
zDBL3yl1vldztJ1Z93Hge/U2JyyVzwfwOLXtk2HFzvWoAZHgar4MCU65aBQ4BH/UX9YABddKDv4c
tHvHB73Gf9QKf453mEL/XcIgX8WSlUdY4LBHfByecTOQRcdbY10nqZ3T8/M405EjMmqCCoIRFRJI
FV40r9mUCylOm2myzktNOtck2KLiClsC6mXOpgG5iunCno0Q9U5YHas+BQ9BOJTr18fIH7wVFneT
MLxgvqy5gHYa5iunZt/oYGTvQjr+F65NMGRe9vJo6F5sIu5oIyMGGCT4lGG5tRN269EYXyNd7h1N
Tje51BtLIxDoKaLXPSeIPGpvA9OcLoWNz0Rme6CkBD6XSKBNY/4acmKQcoVcSeoGejYPdGf3nGAR
LThmtcPdHh0UTWHQEa8F/Td225wHFOZf093iV76rzNpm1w0PpS8fTU/YazP1M/DfHiyg6t3xypnV
RdI5tReP+8QWZNjA6Oy4/5ZDFED5fqr7/KrXTooCv9tWngNCS+AyFY1YpZCzOKbygkE6zPdOpO/g
CeNJkj2vmElwBGA3mbBp+453E0B66USW30Lmri48O/mgm8/uPnCwSYaSorp3b4Ns2jX4crDbMhGf
7tkPoL9PyU6KCjG65RcHnPZ7admMaSuKJKIEC2AhG8d88UZOku68TTteI1uTS6XlxEpGfil6WudI
Hgx5TmTjWqoC1V1nLx3VMUalWyQA+romUPWiHRKf41Zy400OTO+ituFKAG9+cQM4gT2Rgg47fFf6
rxqAOFpU3JS5jaFpRuY+5qJ7Tpi6cyIIr93wHXfL4ryGrF8dMnbgFb3SB7BXLUZRJNmu9rNt0LFZ
zni745Eev4LAMEcj4d2VYW/CGJvFDGATnRJu5zz6PhDE8jziwmUqVdUFcA+T038LuQOdFq2wjsNy
degyMqx06sT8rYa1LXwiEqqKFKKoGt6yzl4rY5g2QTOXa9f/6rKmYofBV1Wbxh3zl/3YjYS7JHjN
DX/HTk4qQbpidR3YjYv40Z/yh4jnZmXNBSqyxnytCOBF378mKnHLaPR9DqfPrCtY5bBehQkoIJl/
E/WpacrztJrnqqYvRns0mR7nyv+qxlht2j58ytcyGHy8p4PazZym0lDEW83vXXF2uEqk3C+8gS3c
xVvdy+eMo48x9cxdff2sS4i/Pdp75QbjWtRc/qp97B1SZQnadDcVaiLLuGnrHgs7hQRYNTejY9Hf
Qyr3WUgF1IEYethoXpr1QPYMKYmgF4D2WDK9AM32MDWdt1OZh1VfAx5stbiPKlgW+ZR/+lb71gAw
XtVl+MKJZ+UI4igmmOq5E7OiMAKy6DMCseeoNjZAggWlVUkUQTGEaquy4VpV0d5FTbFC7j2siJWz
6cbE5jZO/GKj2/GBwPWvrM9wBxFW7+fxpyU5F6BTazs6QoJqxiFMAtwF/aRY3WSjJ2987IN5rk6B
RHu0MDr8PvAuTWcGXW735k5m856jxVszN+c4gfefr0eAXftQPenJR1GoiMOpsVU53RGNE1TOAWwV
wDOUuRUwzU7ZuxIHsj2rMw3pErpDfmeb3SEBKXARSx8/OT3HTgUAl9lySO4Y4+F6tKHc+tZ9aER7
NfXmZVonL4ZFpq/dKHOr8uBW2fdeU7r7xGyrjcFcXfBAS9daIaB8xmRxNxALVaP9RJsYvc8KFyYp
1ghmglVMgTERt+FngHaLbJuBsFZ2e1l5LS+6ohU85+Jct8HWSuoPK/fuepwiCMIY62cpmYcRtX6N
PRR4ZHmZJZB5eIfWuHCmbSyaeR0lJEd01gbderTqGxpapP3FPsPE2urXhDKssFLaGz8KYJqVxcI7
ZL0s0G7l2bCElFM3zAo0Jwryo2eRPAPjNwAmblYEDRAi1X5I5sa80kywzIY01Xa8i/02vJplhjoI
bJl2cm8dDvorDaAxDa7B207jYRXSPqfiwYqf2VCCMMCkHbB44dvPDnkpXMahWgkikTtwmM7Ys3on
8cQ1DPRRZkl/cMuCAD+OPjmFeyMxbA7uNQvTtI0aa6FNNorDLP8lbd2ufRuekVXhSFuznVjb1gVk
QJv03GYekEnyJfokrUk3tZbQbTDFiS+t1UBtF5B5sKH70yHgNQ5WzUjXTti1Zay2fUrqWddFgJli
WhRzex4rwL5AGymxkpOfQJBN+7M9eWfPeUDRTCgjMvE44PhYz+1j2kenoBPHidQGKPS+uZstuWsN
n7zvJN2pTejJF8M15k3SaQsXkzyhwL+zQmaaY4CAu3eah05MWP3ob3qKWq0TYg9nz9iN0VuucMn1
mg63abm3xvzBnnicDJ2uRjs/1h1s8pAuzsqIbvrUjrakTkBYhRZWu9WdJZM92UCvGS8LvbCboWqZ
mXuwpZsm/1YEj2rguFKr6XLm6FPncms6ZbnqebO9Yn7LBFgkAmGtHHMdUhVk5Za9NgbrEIzlV0Ou
+arTMlor1qLCC8jssGTEwEeD5+kHij2rm67ibDviiFPDSMBF0qmroZ1efP8ecQ6BIEUfrzvf/Eq8
4jtJJTzQ0phWIyTvLtbfaqrkLmq/VUFE43wIdrBeWRFg0dCYBNjknTzSGO/GotxVJCtcCAGgMfEw
bCYTOZeOqNSNKziRs66B2o4Yfjn5qZ3jYFWNPUtyFSj4AXewuW+d6CmdFx5t1xrblFHyRdAu+ImK
DGAW6gtREjQbGaRP3PathWyFiI+a9rjsy5NnkpY6ACHSsnrwOzgLbm3tHOT5oGeJVZ4hLbOa8eoB
+Lbbz264rIHwXRF8CqSJ3F3hJt8gh1wLgQSA9nxiwuJNu6Um6qGC+yNJeA255El+kml79vTEKqq/
yYbV/m5OyMVxrPx2hFF8UQQ633SBBiwj2C07UHkeRzEj+ZZV8cSmPW9l4nFTK1yv2UxShSOuZ7Hr
0JpaY3rvSToek1K7pmyvIQrla6izZ+iEd0kdg3l12k84X4zOSkI2GnwQxYI07vQDHa+dbtsb4UJK
SZioo+qhN6naVRGBEtF2+71snX26CdsRfklXMBCXqOOnRh+6gEZZ3zH/K6nzVI0XeCj3bec9A988
KVy8iPvfBDweHKaRMpk4sHnBqDhOAUMi8ohvjZxSK67nJ+LZWXZv0GHfG3L4Sv0Gl5WMTq2wX4uK
Y9+I8lH5LdgpY9gzeN0YvZWymuPKY+xw3TKRhSIXPTniKW/bd6Dc88E1nZdRs6Y0HD42eLf3PosA
fK50E8yY6lNprKRNgofrBMcscT/NRsWbCa/0yg66m4l1n3RFl3zv+s5UTznYSKtW8yErqTiI3ibm
gxSCS1pizTqf0oda4/H25m9MSJl1jOF94MQMaga4ICOWQzv0rwCmxjzZGUfL9NUiM0nl3rXZTl8q
oMfnje0dPI2VlvYneh09oVyIaLF23qLFyhmBlGSVHF3T7C+cEock2dbMTwnihm1F0rAdAX/jWGWj
WSGdRAIdNhoL27UPFR9DcTV8zDDxPB9sYiy49FbR0r5mqiB57dd9lRdr2eqWLviFyBL/lOIoRK7h
EgoOITOcnWxnhwSsGHKDOANFoEo+QbR0F70b3c/uMB36Ok8usybG+FhZ5M0a94jktpVQ2DwXsSJZ
ELmRUanm/SnXJ4KM3qKMFoFjpQnvi8X7MsrXrC8eDEL99jK7pFS5R3YX7dmU4IuG3kdh+0eQ3+9z
SeuNMQYGBp8Myt56hSJD5EYYQFyFs5YRHkvk344JzEZU8+UoHZoZPXr9OM+uo9okzyTCH3Kd5/Fl
X8I7EswdmrY5pyYTNPqqphlBmM1WbRs+9ixhbcSAPIgjVtjcAQm8ae3xqdY0mQaohEM2cIxMhsNQ
emumNKpO9o6IiusauV85FJpeRfDQGrjzuf1PwCS+WQ8GLNaN3/fbyZiubBuIlpPP7a7nUZ8TfbKd
6q4pi8chY+5mW1B+Y31HDxw1eYU72FdDvRl9+cayXg3jZ9p1bxB22esv+2pGWewSmBwlF0lrrg1T
BccyfwZbG100E0B3f7hLGT5jvJhYQ8HcZTZxG3W/G+vuYy6KUxwyDtJddwAUzRcz1wjPEceGPYfJ
UO904FD7+845b3C727Z9w8Seoo6WlB4ZfZ9Hw7GYtIH8KZP+zWEdjzv6XfZALVp618H/UHcmu5Uj
aZZ+IjY4G7npxZ1H6WoeNoRLcnEmjYPRSD59f/RuFLoWVUAvG8gUMjIi5O66pNk/nPMdc4kUywZm
6Dr+nP32aZnC91rLO9zxd9UYnDHJrklRHZeiXjIKTXbogGhnCi6HPuL+b6UEy2vT2P6m2uYXtvhg
wPvx2w2PbdKizh6FtysWbV7U01Aa5Fd3CPVpgp5an9SfSbDOVglbIN9vjkU5nQNMypBEN4GKuL1A
vA66OcR2Ou7A3HkbQiUq7FMx1WadsKit4OrzvUpU8XkQ3vLMBdoI17BvflQDPC/3nsEk3Ch2SBDL
/U/LH0vUHogD3QB2kcdTPcQfbmkhcavftm1W0GJBFpCelSNzy1+cWamdiplOEY2y8VENznZI69z+
mlApcWPLRyvEjW55EEJU+EVDcCBp4aMMwQDNJj2GqL7t2sK1Mdbhiirlm7yo5tA2SbkIU17xgtFY
2uZPFeRix6b9xMrtbq4oWE1lYPOv4mwjg5RGmvJtan37klfVh9/U517hSegCwgWypX3IAgOyqZne
Sd/7agsHwJ1ILoykTD4T3lODDmd0EEhah1pM3UrCV12bNZx0uCOY8lfxYJ0anzDJUs5wl7i5p6nO
DxwpL4NO6Nz6/EfOwthFRUu0UlD8YRCOAIBxpxvArGj7R8MwgU+7yRbeirlKE8Q8g1RIIqolYOZv
ExlPY+HXO63CyyhpgAobqSf7GI8f2kZYyQOveLVJtbXpM15DH6MRmWM06tBfiDmpV3Y3Ld4chifo
fEbqi8T4m9mlvU2rj5r8aBotqg+D5K1/YYrSxbgCMQIvSLXxG2pvhORMUU3gTYxNFi6BS5aip4sr
C+Sv3B9pv/FTDZLjl1C3ZoP94K4b0vkwI+vooMdxku7IQZZb4c53SJPOHF18Wxs0TWMSFwTf1zfb
HzJZXgLkTLjecGR2xNhKEjgxbl77MaZTn3/NziFvsJantDGuZFa/NSYwwrwOjrgY6i2ZG8HsQeBI
bc0xTsxHaGYnXdSX6tXKiE1BNMUFY4NG8CBM7uYyWuC5bncIR7Hu7Nojedfa2QlnTmSH3WZc0sqF
r7vXtO/Ytfv5p5GN7zGpM9+ef8q0GT4IlRGc0CZHluj7UoxEegueMk2+5clNS2pDxX1SZmfdtefe
c/LNlOGFCa2U1UPezYeSxeI+yltv3ceM4mNpxdtE0dR7DfPItCP2Scr97Nn80eO+O2bxuAvj4ivM
Whb9NOQIAlgwtw2EWVulbF25M/AMm8qVl7Gx3TX6+NVcln97CqnV4JSk2/gtbDnsjatZZM+Mj5PV
FGhyVetX16Nko1r+qXL9EjSMfFrgQ2vuOiHuOrugtQTQy+NF/1Ggrj20XY9jmDDAsH/Jq2XTQcAq
XBTWEYKwhVuo2cXCV3ix8vFPnS7KNH8lC2Za4CufLC/ZsmTex4iQtIvNTsvmh1iYK7hfAjc4wZI+
vAQOkzVT+ZqKeOT5CIw12dXnmEjIICUkII3TcltP6aFakCJVWgCaNBh4C+/EJfzeA+gl7EQN1Kwh
WN66XxPixzgmmY1V0Jnj6d+XFMHrnknCPfJtYBKIo1kowvhthshHCMFgiwHhOY8+vfy3mjr/nDt2
y3SZAlHRrA3mFJPDoR4mXX/qAl1ZlPjxxlPOtps0xBgR8smQ4jApQrIEGIWtrOv+0uoeHHtWHfiT
PEBhfEh8k/O8jNnhtC0xh1NvIyGRP4pp4JZkJii8sZseTc3ICiX4Y31dvNYbNpW0uV32jnDq6LYK
Zdl8iz3/SfQdui6F4Mgvk4lMYxLkq4j7HorT2Uw6joe429tMQCQHG6pwJvPCBnI/6HRVvxhFNu9G
lbjbLEHMNUfWOXMFp3fMLJMHu55rzclVEqkSJwfXbj4802mfK3tRlyTvdaYIvEmQGIne8ZZz6eY0
wW8LEx3s9LYEpom9uMHepfOXKZhfJBjJnWWnP+OY+YfSM5/JMom2kVHKrZmZw5OcYHX3GUadkWZW
xuydSif+GrzauJoi/hhlwPvvNLfeCa8Fwqb1ZGuG3XF219FHNehriLNjfdj6l5E520EwlEZD0tzq
OIiOTBsf2pmWl7FOa7fe/RR1e0u1KMSj/uINQGVjzF0HHTs/85KoCpQcfXwXvhpddhJcyrRgBRlg
c9+9kE97AO+sIKJnOf+s4c+nLo5PMQkOe9symJqa3aUdLMAf4yX2O+tIoB9S4Qg8oazj45wzQ2I4
3cqi3/aQBzhsYkDkdvzsxi4CIcuEf9UWzzafuoZauuu6EJ5VadGlCQabXtKs7LYb2dhR9jAa6urq
J2LMJAP5Qmdn4XrNXjWaNBRaKQKchntW7TIxB8D5RiB4THOowwbeiOG9yjhDSo0NuYKPuS5KBxNu
hF96jl7IS7iNAip5J1p/0zfyT126737BCHisH0iEJAUj8fZIQqotPTRiVTW9pmCxYMJEeie7/uLa
rFcIsX4nhGu+j2b/iaydbTMsewSXOza1IvMUgMeO/OkOWzzx6rQ9GwkaOQXGtXFRga+z4n0ECIC/
yX6WOjuPA7UB7Q8lPaHyszXi+C0+tJcT5hh8J2b7QoQj/58i3ACd+oQWb0/EGsWKzZCGbNITYXbX
LFxy75rHCNLzrMVZN3JTyBZCcoOwK2xluvVmqrNu2SEk9yRpkorO4t+XvPIhnx7myGIzpyUr0erg
iJRlkABdgx6pRysGlWE4yUk+K+/HYCe2HnrczlM52qtEEd0IncBHcQfbre74RXSC7snZGRMzenxg
jxMCtHWRNLeqEuRHjveByPimZKXREFB8J2EEL4ghc2Ime9mAtlJyieqr1MGrxkVGNB6a2HtRDTFI
kl5uGNiVpmTDtBGsRGWxP261GbONirZMUTf+1NzZywXNEIopRJLunQwBnkP0kSshkgaom9Yzt/2a
aGR1Tn3iW6ma392Fvg7TKmEtTnIFirbzvy9V53bNahiK+gzVuAbufRoFZ9bq3//89yWPB//QkLx1
JcaapJHs5FnGqzGP7R46tCDKzaKYBSexRKtctTGQqBvlCHjxkcyZPI6u/E36WO/sOP7gtiehL5U2
+4LkOwxbF7Ja86VLy3hMxqPf++6hrDnZHAPXZAWodZu58HU0dWpZlPa95iLdlp0drEyb+jlpmbdb
BFd41nvqg/ZL5iTagVDe2CgSt0mevyUIXMwsRMxqRu9z8JSZRAwPUfww5/PWJibRqAfMcrn3E6nm
Q02E55pBt4JvMbAY6d5GT71FntYcez7Sjbb4bk2nWBsIs5Ngyg7C9J5GDu9DjCRMRRljrBaVVIUW
aDMhqcEHnb6watukpmcRcBCiiEtcUpjN32HZSRkY7aibFNUKZGqlH9Evvvu92sZu/yfSzjnteR+Y
qOIiUeZ8IZtiWGk0E9og2DPGFBLFb6y96LW1+TVkSC1tdc2E7aIJT374WU6xQdanOxFVBZAVDJLX
kSPUt+PrMI73MkPluuxoWJHEf3WHf3a2BhRqE/JbNgsr7nyxSWJLweMWl15GFt0OWtoZ4peFj4MZ
UH1WCuUzivX1wE9ZsefejGP8rmbmCwVgLydkecAHEShBWGGQcNQaHvPEkJuEX+icZPldIX2ArMD1
yAKCLmxmLEJt88I3NjXvW1YbTP4Hp7/MvXMao2RVSabRZRLgj0uc3wpJkj13T2W7lNEKAaOo53iX
uBoheOFsuhr8gAIOWHdDcOy8z8Hwhrt6+EkbVd7NRPedU0dcrFohmyATa9XsnKD07iYzOAQ+bjNm
e/W6mNLs7A/sy0z6wS3bYMz+EYKWaO7enLac9zQd1dWI5a6Yw/kYi4CgWJUqFMqYfPlYkE348skB
IQd8zYD+Z0QnJ2jVwR+EcQpQ8DeZoEfuMmCxNHIt+UF3BZtBkP4kObfcekXc4LDv66/Sdk8kSz65
iHYQ3mBprCdjW7rpKc38i9Dlm6PLLwqON0wy18hL0HppdQTne8diLFiPmplBiw6yrbzTWAQftmEt
4KhLjF13Ywh1z4lMrjZB6SWwjiZDwFzP306JSxnZ2arpos+pGD47pU4dmUgzs4jWwRY6JSHkfq1O
EHcq/Me8LMws7llj/1SOeIqbn4YjDQ7ZvpLUP9mLPZdvyRignPfkY9m2D1ZKEZyQ8TbgZGZBr36B
mCBNVO19UVu/Fu3ZWlHlMzCHQk5W2jGyZ9SxiPvYr/ygh88PzlQ9Va2hNlq5W7Yt7eNsViAz53ar
NFauybx5WXqY2Kp4hhmdIi12nT+A2sWhRSRddx5na7o1gOnC9KFQTgDqjKFVHsV/22T8rP3M25qs
OAkSARteMXjUztzs7aSVi5jkZLZBcqI8eJxbsg0VYY9aUEW0gjscWwGZ22srJ8mcvjUGrzHt+5BF
Yk6XrFv/kATWX0OWj4j3yr1bi3gvdTgyXwuKnRujKk/wYBDgZb2DIL1apXoWbiJfyWtKrjOI00Xq
hhx49s2TRRz48p5mj2UiD2Y86wNrEM2Sxoxuhe9fjSrYNfOd3RAQafbewdSk43az0qeqs0g8GZpt
anCEOFZpEOvSH8IpvQPEWO5NxZtj91dWNeJUsj+a3Zj9kW/5m3YOdpLYJMYq8XhKl/HkGEzVNk+D
mHSGHq4jji2PQf9XgCAnH5T3QTAN2WYSsmE5ifqpb8WLNO78MNHPLCDth7JWm1zofB1nLBnHrnYe
7axuN+QZW7t/f5mmG3MqjMuIzmQ1oPJ5TQGsnRPN05XVsXdyXYJJep6gQ2oO/Awk6h5vnIkW7u1x
r9PIe2WKlRAh3ETbpBTko5cbx2MWO0d8bE0Fmc9MkWzGJDZ7aXwNixzlGakAdGBbY0bWUxCMOti8
bn0lbzbqzaMppxwIG4KqLhE0oam6p+G3t6JhiQWWycCzXPUPLICLbRkY1ROZzAwRwybmTsqYt07O
H8n5ig7yt8oN/wZh/lZWHpJHGsxHzOVzEV2Uwn4MXsbepw7YhqKwn7xUZgAFPe85jmrufzd/aWEc
Po9MWrqI9U1MjbabxzDbx4ClEfNp70EHPbrjsH9tZ3dft/XZGdqRmGoZwwi1VrGhzL9NPNVPKCC4
yyMG/qQR5RtRd7ccneNdYxDbldTJs7YiBvCtsyjoa1SWENx3GLOB148MYrxgSdkk2Zkw1peB2rw1
Q7Jmo2vpF8M1rvoaUxN2BHMcbmbVVKi5xx8rr9o1vzk+3cGGL9I1JH3pCRVl0XO+GYIcwA5LiGzi
bdbpn4R9L2kn8U7a13kuxA2gKVvhzC03zKjuBO/AQY1EfHdqpq5LnXEbytQ/GPw7bDMy01urEM8C
Ml/3aBENCdm+o/Dx5p1FQ74t51BsUg+21FS8hHUqtzryWeROXnxWrv1TSTvGK+D+rbwSXN/M/KtB
2bOec7t7aPt3ZlD+afCrI3Sy7MgjskQ3lawvBRUoCDFk+Q1qNwLI6dD6yYZSmw1QRUkbqpd04hzK
7A4TCXw/P2mvZnMKo7Z+YsopwDzcm32QgpZkR1jWMYk+eln6JNiS3cpER1QMLJV42I5Z+kNw67NA
XJ+zJ84S+ZQuezLTx3mRDfXKGUwGJ+iT32Nlk3OPmyqOlnu4dKMVW5v6SjhscbFTajzCXOj2BdmX
NQ6IAkIte912M9od8/MGIDt535wG4ejeaai6m3jkfonH7g+XnLmLG6AcI6K3TeoYPwHfCHmas0zl
CVtIELX6wlq1MrQPmLAJ4FWedexHh+BlXhzQ5u4xCtn1V21g3LLeRMOEUX7lUM5szERPT3aQPPQY
Nz6bSnvL2n0nTSV39lJ4oCMAEGzlMzM+8kSqpnutF4pJSTlx71Th+8Tcppb++Ga2jTgxNOUxsu12
G2vHYDI6I/zKGVZybaMwstVdJiwwp5CjqhoksGV17p2VjiOQlJwc0zjaUqk+T6yu9oStiAu/fkVC
W0NuCWftKW4dAsRQ+3Akp0wEXMJGLCsAaOVn+RNjo/mQMjNZZ1FA2Lfon8vM+GZp6X5rLkYUYuGr
Khc+Lkv7qNDRW4nTNo3N8Mc8o9O7ZY6OHo24Zulq4GhwBOVZT7q4l5C057hbqwisvZs2r4mwKS+1
gYW56zbW0jIGsZNCJs0HbiJKXhSmj4lk2UI7AkfSWrQEbP3WbiJOxQAiKYmooEsYmlfDa+795l41
vb+PU9rTsWueGwTNCPyclJQF8dOooTmKYCRyg0yXW9ehE3YMZx9Pbn+axbjEIFMl25IXs4rOTdIF
B18SUMkTzbxZCzIFfZAwJQknq2xetFmmbGh64UhlYLU4CUVFLVYTd+36tF9oANrUGo8kR51x0pFB
MfvMLDsmWp453nrfuvZpE6x9Q8gNiRLFvrdpN3sCBt+VYbxP/pIR18rsVqY7YHfJa5IkxPBVQMTT
zHnJNV5MprTQZsNtxrpkp0m+fdbhbca7AfvNRBccklzT6D7aCnxKO6k0WRFaP4xxheAUi+F2mmP+
wIXnX/K8+XBQa226NHAvzsgESKme7PQ83KkpISm0i52zXbY0BskOxrN7EW7dXcla2s4W09DR8Iqd
cp3oVIW5fUJDZnhxx9nfZvvBaNTGlg6dXrU3KvPilPVLLAdWEipHEDt66aY3s/RcO0cnKrr7Dpbz
iv3WvK79Pr5m7a8zSkQAc/6XUd8Vcp31brcW83zp0/WXBaoYJGxmHb+RtmOtwOgaDjiVVnO3M4Ih
OSROX42kra/K+shwFnrhNK1Z6t4ZnXjCeeluTOJWVsSBrzsMSVgZvZc0zr5ra8l8c5GXhYx3fc2r
aWK1OFXNSzTX7stU5chZDfeTDCgeigTKadDHWJsmVKjQyh/cGIYS/CZyqxvrWDrWpxuhkpc14qt5
MKlk3U9US9PabNE+x1H/FfRzDtCQFCHLDa7ZNI/Y+zrWSbnrkvoKmEcbnNbzHBwBH2yD2nMB0vH9
erfoN+Wod8qL/hhtrfe0FeUlYn6EgKMzDhwgq6k26wfbHc7s8sj2KSb6WkKTAo9h9jC1dwJQ2nl2
5aEKRja54gE62FPk5GIjrTCDgmRvg3KPJeXqhkz86C0ncq7EnsnmWk9zSN0jHmOd+Zui/jCj9lNg
J91kU8uq2blaEwvpaAyPrmKX5S05Gn1iX+YZtb3PPqJaUq2mtWRwPHgUVm4RhWuMrQ+NFLgWMHP1
xGubIaFVonTeYXP/GmbzlZHsM5TkLXuLuq0Ks+dQtR9G6utNspikRZUjATMtKm6WE11oPsVzn29s
7BVkY7FBEBm5FBk2yYZXXgZku83DzhfUk3mzz5XzOg7Tu+uG71kzPimff3qUzZHgH6gOPH4E07SH
KopivAHBFeu1WmSVgZT0Ee9q8l8mI+3vE2jxmyzxwo2d++/5TNx9rTwwDAGypLm/CxpznUY22urm
4iNEQY7nMVydvnqZoCrEeNB3z7Uf3FcO+zkpL5UXXNMoucIXy1eOTVuJJFjsHAPWdzCwl5wjzJGj
OKAtspHFB3d1iXwl6vtNrvqB+vk7TCfg8Gn+iSzliyEyto8guJ/G8qlobOhOzsOg7B1rbbILo4td
gT6VdXfvdIhZFd/HhWe3DqT7Blpmnfji2JeYfcxhqxtS7kKu9jGnnYxMF6WrIMm4Ah/ttWRTTsOO
mGmeex2fu7H7JOuUoj0ndrSj+a8vOOQHmylWzGwom3LSQSznYLHcXSmsBdC3N0SzhCjc6vsu42jE
rE3qpbOOp2MYm5wWE03xYGV3wjVwOU1iM9klwuYCxwSJSY+Obf2gYujXvg8rK0MvSNoo28eb1i3f
wfgoLKzhyKDmNn4MQZgb6Yg1w+Jh6X8qaEC7XKGrKexdCyKvRUwKlrLC6GsAa2vjbcTOZGJZcmUn
1rkOdhUExhvyUZ/6ei7v/n2ZLXPElYb7xqo32jOeZetA/F++dAmCugxDLn0XpiKlt4lm6MvhviIv
/tmtknnTWkqfdQblpw0tfr5AYjZiAKVfZaD7IrI4twUtPII+1M3dTEISskhs0/sh9G8atN6GddRv
Sj4f+PDpQB43olw/8Ta2xcYaLZx1g0Z4X2e1d8aQYt24usZDRCmzcOr+tOw3uAzldhQEPES5tQ8n
aPG1wZY7Mpr5GrO14RWu0o22h7PRNNlxRnPA9cjKyGoZvP77S2RL1anBgwF7LGOMwA6e57U5jciy
ghwy/4Q/cEO+q6a940vYOvxoOp4XaVvOyZ1AYRuW4orxa2NX6pjsgv5Z1NBmyN5+63rifdXyJdFF
DKVj3PEGf8+TGk5QY4aT2/31KESPjYsD1yF7oWAX4uNLFMSYz7IJD2yMp5OThlhGlg2tkXQn32y6
07SHHfmEmDFdKO8uI3R+3Ja7sg0+CYLJ6i0O1pwnbPI3Al3o0c/UIWYvtnbsnOF0bQAib/JN1IGH
zbv81FT5Nxut5urPwn2cguLwNOn+Dru0fPaR5jJakDnLWFKu+GO7THgwBYQpwnZBbg4f6UATJX+q
RmGpZtGAtBeqaksEDi/+M2h5scu6fFebRYdsnUSSIFbw/V1MXDFqhdHMrzkOvE2D13idSW/lVcx6
PdNmHSGWadLon7EKX935O4mAAOgmJCfQIpNivMoySba90b5WItw1vZqvZIkRjYyeuHJt+wk9mdW8
UhAkR1VNfGSI9Ryu8jujRmKbNOW1Y83k9e47v/V7vHKdJxkjFrsSKcEu8MgWF0Di0wh7YaBP9jQ9
1ZztiesE4NSzn47QWQ4JYsJwSFH4mPMpabPfgKUSxKO/nmaJC1bnTyM5xFyc7fgf6x9f5PCu+n3T
clkYcf5rNqB6eoU4bKkfxI106U0pkTiOBepUgqDWJWDATdrHv1qlhG9xXeX1zjcSEPuaMJeFzNgn
8YlGvV0pgmBazXCEZArOhNJ+H0dhrZcrZB84cKDYmkRjcO3x56+4yoG+aTffBsjh9w3a82BudjAd
AthPw2862w/NqDqudBSf0qrqg8Uoe2wAZ5hxcLArn3YBIJ8vu2dUxg9WRfYGxkglkEsj2GFdmn0Q
i0sRaRKO3vbme1m04XbImaaycDayHOrQqO+q7iaq0qeS7j9aYdDDyAmbiYvTalwCGsu5OOs2f2/o
wNcG6GWcDXzxpmxA20+T3viBe5VxdAapKrc4qR/sJqS+nQCrVRm7UVMI7OThhuQ0i7hKbm5tPTrV
AHPH22coETZjCuzCsaM/pHsBLVLbyM8eMdo+FXJa9fI8QzpktR/Z+17X1dZFMrwyucCyuHwMUsgK
sq9fqlrIVd1za1jl9NxB8iMKJVYY30kPLfNQbsseSVOSIVwllgAZiE73Vm29W7DHGIj326IzGXsg
ahoIrllRjr37QX00DJwtdGrzijkte8GRK86Y120pabUrJ96ThTAeiBIjfXJsxm0uvX4zMyOOeLrc
oLm0fQRiwRZX3RfoSQbbXMfdm9ETLcLf5tqUIVJBxGvkpjcrx9LUXjFJQzNi68DvPloJmQFG2Mos
nfzSo9SeNYvoJSmw9dd21CDHL788ZDcZiY8ygsniNC1mtmkC1SC+2qkN97LEWI4v6UWQG2YTxJP5
VDS2KuNtSzgl8y2Fyg/jP5kU9cYog22CpgSJCoJqy/hbQZZsnV3qZo9cOwiXWat80ncTpxEO+tSS
atYn5IGG9jvY2i+v61+HjBvXWNAEpBAne3Zf5O14fwizxaXWzrcqbl5Yy92b+PzrXr/YWl1Cq9/b
XbUfq+xLCnkaSt/aEutBv0X2ccMPBSckTnlELXguUNglvy5I37WXAuxbeBqN9xsNyTlTM0OC4R0T
XToYGJkatFatxJaNC33VGMO9l/jO3vDyjoyjnk18a2wd9NTt1BA3nPInZ8xzEbj6bjCpWEbY4kLG
GUwdXkftLiuJunzkCYp4ou40tdjK9NtwZUcVYTLKJQg7eQR1KveDopmMaJzXVV4TP4oYfx3P05ta
5w3r6txC8woe6GRmBrN/2Lr4HV2Euek1jz1zby+BsyIfyKdPV+aUf3mYzCbs4ArTBCFGFULFyEo/
hxKnQZ58dv0yF54rARB5meRAf6aRroa97w1PjHnJnrIEiORyQGjXoSQugMcgiUssHGymJARlNPQb
7Rfhkb52IDpE58rHZBR2wVWnlrkZRn/YDAZzISRdSK2VtW1j75qXkMe1CaHEDUW0JyxxbdsYXYyx
Irktmn4lwtki5AfmlRNO/ugVNQSW/yJhW2tooiJ9QYHUvk2KwZ1vz2I15ZxcJspsA5nkxtH+tx6Y
3tWdviMyEVOHJQ9O4l+hRXgr06vueYyudofuyu5uuLpvrEZWQrcNDK/+DMl52X5V50QR4BmTn3hE
bnfsFI+zKFm4hb0+jgw9s2mCBgezK+LNWRVB8TM16Z1DFtXas+d71SMrZxpGZU0Mx+z3kDjqgH2X
Gn9q2B8FZS4TRofawIPJ0mhxjLBhmtY0b8HU3UdivLgzYwbMb0wwSfPiHao/6zZ7gBweMNbh78Fn
+YyD4sEzKASaOVsRgDBDLq9f65FUPvbQbN7t8a/0Hy1f/wjkBOz/KAX8jJBqICosA04kb8lNjQTi
FCTFG+E2V1KDseei1joICrYlm+Ma4cslYUpuYDieBt6K3Uh7BvLcKbYTDpp1mb2T4kxceYbIzcFs
OYVg4GhCmVT9uo5RXlUXbWq+pw/LEbh3BDG4/hzySAE5pebAfLbuavtxiCEvedK5MTO5afxcf73U
+s6G7jgjbMOZbxXM4Be7BnnSxAG9B6jbnC6GZDBFP0H5RNThGgcKstLCRKbQwan5azJmaqi3zoGb
oa6WVskeW55q4gHZSKVnt4+9tTv5FgQ2mq8SJDSGSTaPfeA9GiFeKCAQL7Gr7rMpXM2N+Ep8i3Am
17VRGlO7BBWftiKKoOuQneW2d/SEgtqEM0KYRF11nXk1GGKuyWGE1AAIid0Mug86rfWIdBPwJaus
eMqukz36qzxo7iJBN1qU+V+Q/a+zQE0cN+19ojuGkzkZ5gFzHgHeMK+/02HqODrrVxTwb1HhwMJy
6ndG5RWCuEVO11/6afzqy5w9ejWzlcYEDwQYG35o3OxwkHt0JfKQtu29O9fOIUvM4uw06gm1G9eL
BG/hhgdD4DYxLeZoQ73M2nyfJxw7Nva/C4HBwCtg7AqjfkCuy9AdI80YnyCvG8e2rV8xjEIPyHvm
1+mnMw/7eA4/LIODruwZtCzWz36kr0iGhwgjtWda31ZqXlqkdC0r/a5+kOV4zEYDFpKAAs9qjqmx
b4rVVsbky4iauVbM1KJubKixWJewPN4PErEi6r2zI1gSM2tix0PkN91amTNmp2gHg+PeGD7b7L19
Z+v9rVKsDf4EF3DeV8wT+WH2XI2i3mZsNLY20eUb8IBIZA9eNOySMXvx0+ij63MsNdjxDd66KDXl
XiQUJKM894l49sLkx+Kjj5bJgkE6CEQN4oVx225tpI3Cmd9SL+IhNdBcufNrVwd3Q38/s6Jh8q9u
U8Xm0Gsc6ohaH0yDTeSQyevy327AjwhIDYxMo7mtMygxQ5FzmLtJvxo6FBRW131Uon3yAdokGiSP
sZQVMdOWmqt3XVbWFx3nGchPxViwJp/Ix5MU4WXpffsuzHHMhjb4L0sZrLu5a2zrprzrnGevU8Yf
qI8lkuJxpJThs4xLGR2CKN8be9elbvctnB/zxULFi/BF36QZkq7U+2eh/UOrJz4Gip6jdK6TLBrE
2G0H38P5OybFAx2qAqDVnKp04BPyZyg1Tn2A4xGd2vZmlX62ziFnbRQBEn5a3gBYXAiHxgNpZluG
2lzkBNUSt9qEL0lKAhrAr51J6bD2axynynrrex5mTwKVNPLiDc7b10haXUYreZzqRt8KlKSm1Yp1
HlpfjQ/uLCyjaotWgCJlsd5MrzYDi43isoCmpGbSZKbsVPQSXFZ/G5Lit4oIr+1EujXrkTLCnA6T
2xTEEri8zIKrVgc8CHFL7R9EMQlvVnaoCSffsdXigGA04rvFSxrxYfezWDdhf/I9VR4w2e7ziLJ4
ofg5ImBMZW1UYcUHY3ojoy49JIl7guDwmnlMssase8YQc5sD+7tz9D4mj7LUvChFG/xtM3Shanqv
Gu86zYh5euU9egx1110XPSLtg4c0L1MJZGx07rt/lVuW2a/cETb4L4acIss27LzfLMiCbLAIvG+Q
hJeiMq4p8A9Yqz1cVfUaAB8CBhDm2R8bhdKx/hBRxlUVDWcEB2IJjt0B+OjYWKt35jPqVFspJYM9
I7IbwVp4NoOvGTxWMEfMaHusgnn/nRe+u50KufeC8SyDm571tB+XYTRMvvtmrHZTRP3NYJpNE+IY
FoC3Evxrnoqnfl6bbqP3bn8wLfvHgZTzvwnO/0/Mzee65D//baTrf5ko9X8HSv3P/5/gnQHAzf86
dur2p/0Tqz/Tf8J3Lv/K/8F3eu7/wC7vuPD/SN0J2Jv8B77Th9HpChO2uy+IAKKv/w98JyGUhFUh
DQyEsL3A+V+UnUdz40jUZf/KxOwzIuGBLT1FiaRoJFEbhEwJ3ib8r5+Djm8xMbvZKLq7TFeJZOLl
ffeeK2eW+v/wO+fqV1tSj+QBCPbIeDj/fwRPONz/+3/9X1Ra27RgRc+/l2nZPP4M7f+BONcQubsw
UsHaZfYi9Uf+qhpgJYAHX4QFGSnRstCi4RIBAVCb7A6eqs89/DFKq6ABhOYB/9Eu6+U5l+5RM8G8
1O1LKOXBDSmotNP0fbTKd9aYBjfc5rPVgj3eyL0s+s+m4cPWD3a5hYD/RMD4jdW4QozVfdSmjvOX
H0YrBKi5MnsdSqf5bUTt1TQoLIqhVZh++S+o9Dem7VMvzH8jn7JKPQCqvHPqvDDdfXDDXpPHP1Mq
/8mM8U/3Egbvxry2XbQZKAofcnUKAtZpri+516Y5c3FGImAorHRVFyfS9p92h82oVuEmyVWy9AWV
Ip2JCxuSpIuXbpmH+OXdqF9mMy667quVqLhCxRl1lqCtNopU3cIgPcb48l99BBAiXdVL2DrkdmN3
E/hnX4HOYIzimQ3hokkoJ+XKKinpY97VH55wWKAkH61T7Rq24JsRil/Uc4uYSG2Z0iPiMvtgAxvg
MQwLh0S5bpW/hvjX+9bZJ3gmHBvPhIuPLx+QI3F0C6Pinlx+0Ab/1Tc+qZ9q3YcS21xw0EvyTVon
uH8V4ldgj1T6cCaBx7fPC7gFe8uhiF8aK/wbSv3LaOUjrsclJZyH0bXvgeO92Ezm+EOuVp6vKjLZ
Tma/JcJ/MWvvkUfqUYmDMbBVtvoGT034JMwQU3zYXXVYAsAF7DuuhIdbEMHyUSG9YvxtAih8bV+j
wE3de+VkAlvc8CzZVC3i3hnWUTUha9buKewKBaYh/6CvhKj19LA9rd7O1CLLLQGY8j4mr2ltSjtj
VrAE9CmMg1bFS+YmOQWV074vRi55gw8PyIVVKeQc1RCv+QzJ8Tue5NkqqnFgWiGumKqMKBAR7etg
4kWVPYFwoKIFcAi8hY/Ck2ek20T79L3xHYH/wFLrR8Mgjy0yWJPMenga9KC26jeAXKnm8ND5aFHI
1BeOQTocgvpnjB00IdcgY7Qg+IZxvCHmMpnGhQ/RjozHvWmgC2BiqvoO/0DyauEv8ZMR37b/Zubl
PYr4HTx8tIVL3UY7MstrKN92Zv0mWEgXjsr3aAskc9S+HniXsOr98B0eqzg3Xfk7aEbJTQayRvRc
x8a0ioPu0rivAE34gJCjWOTw8DvNuKSyA+0EPTTIITMRMTecv7CesUDmDt4dvno246KAyxR41iFx
x4tu63/xJF7gSeGixA6KO/EGcPxds95w0mDfN8h558OVtfCblXKdsv+V7fSKFYr7ZO18d5FXsTS0
Lx7P73Qga9hrzQVcY7N0J5OUlv4hbP+NTSr3ijD5jTWxK7TuH/6HAGHevvcTFnzXei+m8mKRHIgG
/c4tZKG74qAZ7a6PcdMKlqHNTWT2j2HC0fO43XQwK2r6dBjCUK5J4UpxzX3nNylGJhULSADGkVvE
FtNsiQfUIfF+Ig8ILViClqYNugF4Pq5OXom4Qjj2tRYhRaAFNwcdU0iBF2QxTi4ZopoWU9N/l9uk
wdVjB/F3p0PFUqlBnJ6F/KqrzHWVhRxDIyoibJNdYpnndphf77/EaS4jMX4uB7Ram7/pZF/ZNOCP
nKx/wFj/fPXl2uarKqJjwnm4IJ5wTwWx2HmVGomtA9GvY0k8l3c9TaPXrGjLxY/pnQHwEerszqZj
3EbLeymHYsWzZzF2+p2twU/t+3uluWfWZiegXJASkePNGPgLLaaL5iPFv5K36PFDeWns7t4Q2sfu
nd3jqtsYhbm2CtTXnjIWapqC0v9Hme6XVtRfgM+oI5shKDQx1LNy5Nd8Z6bgXj5KYKgQq9hreyaE
QcnKVhs8rLY6Fgazt3GolF/ayFslh2E5m8Ovemru7Ncha/6ITPzEJUC5VAMxU/ikXSULWN05ETR9
Dxrr1Qn4JGoV4r7Wt8feVwgI1QGOEZ8r/J4rmvM2huHAYxnGjUVcHaArP7czqXadJ/fAfc1MBAGt
pJSP5S/eqx9HMdbxiuG+Jd6IkzHyWMCSyeUuCLFmFAFnd+tulNm+xym0A1xrCxFZPHuzM/6ZezDY
z/oQ/eopQ3z8HmgD2sDYf8ZtfQ6jda2MVyzF7Upq7ntc5O+ujooYD+A+OmnSqrs2Wv0rFcFBNgJM
fvneBepUFNAP0uTLR6jExGSiUbbr1I+apS4I+UUy+uCgXExpdnUc669zi6e08C5a6L4o0dC/lNQA
htOVysp7WU+vyOIvDr4PQ0erGoV6GlAnWHKDT8xm8iAgCuBqFDPaPdCbkN1IP1Oq83QNI/YceAh3
EUu3rgdnYUDgjIog4foAdpSyF9Ru895o7xzC57pLJywMkeAYtnZOqP+QC0UzmIgiZFWzDAN54vLZ
LOrAG7mJF09W41RLTFDj0m+buw04qHGAZzJFYB2NaYwCq1m6GzsYL1yYOUqASGtoZymwnWWBYoqc
wvRTlHcseru0RBRlhYjIp2JQA6r/yJweWmjg45FAJKujH7cDbhr6xIc851cI5wR9sETJhTNIdGA0
0ByrarxUuGXgqwj2+1JxORzwc0+frAP/ZEAutiqyaEH1FYyDrvgRVIXbMn5UsjnrMW8RqeusPfC0
xz1s0agEzlpypUBQT0ndJjmwTFtnH1IV4GqsnaHhl8ATSGcA15u6flPzeFP/GMUjQCdpQ8abnp18
mXIHHHJaO9jnPkXK/E4LWunZjxoDnzHXSkkIWPlF9691Fj5Yrewd/BITVml4dVu9p6dQDP8iFK5G
4QDUcUZz1KFpeD4YjvDXr4xfxX6IPWODFa66NxWIlcY/Bsa45pf9CMu5EFJ+o0rtdwoGeOE+3keF
MP6jeu1TBLBqVHQv+i8mUoDNsGZISnsr7HNYXfT5VuXd3TB4ywURBNHfpMEGwh4/XMxJ3lidpVNd
9ehvqLKvxHtmn3xxWvXhKCIGDE8vFtnKaUhjxO0Oblyxr4L+OdB7aN4hFNUIXwSq8axuBGvHg+gR
5+5zw9ayAwsXsFWOun9xGj7qZMCt1a1kb+zJYm59ZyQFFYGpjKynNiNClOSsNJzI2mqYSlQ8PiZv
dr3HxlkvjwQZdk1SHyG5b1wcnYVkHKyGculF2nNaZe+uBpBFAueAsJBd6Vzk3cZpL7PPpiXEU1eE
e5n24hRuwqBhAM4yjVhP+B306iWD7rkM4y+zMQCTz5Skrt9YVffaJ+xkOum80ijy3NfOc5sNC8sC
bIOvPe2ys2tbL0Pno/02R+rDd1WS75QFq5vmIQRJo4HXkPxoNbAAdLZPvVPEB9gWE3zKsKZVb2z8
2MLYV+Lyb37nnkm53Op6Nj6xC9b66a7RBs6Dbrj4cfBpD8SRDQoIiPzgVcm/uXiQ4Cb8QnUcs0NW
P/shDBM+064bleiYJrwjCwtyAUhdvYYVvUOmtM5Bl961Pj1FJlS6GPsxeoPxTr3gug6DXyzxt4He
LRNGl/Qpdiqf6T5PVrRev2el3Icqw8qQdI+46S6+DfU2mzFH4Dm7hiSg/ptGxaWIqhlJAU+xHd+t
rr71oauvU4dldwpewsQAiKDQ7pvWZm8V1KB4jQ1NYT71tD3GHrb4Z5PBxk/fvCBYpajxpWw+sKm0
LApLuFCadWRGPrFm4iNOejzjFSGEF+xNgWqRu+Rx88xCRkPCtDzGzHrykBraFmSBp/HMC1+smZTB
ii9cuvFeAgJdBSCo2e2GZxhPs4eCeq+Rh6HeIQnlGFZ2xC4Stt/uEjIeKQfZ5GunAn8gDUh7KZUr
JJPitTr6psn3AyCM1Mp/uK2pCDdHZz14iGBOVPzVMb5cppgWfAFGMtjGJUYGICyZr9l8VKtjkCPX
EhvYclTxGCVVHdkp6snwGLmpgdYGSVqmhcOChvVfYMqVU1VvkWZ+5CZu3FZJ9uyhuDuj+Fa2Oyy0
iBVlyaQSTvUuaMq3nvOVMp78nowixRfNevY/BmhZwdAeupRIrylYOrVovUBlYKq0oJQ0d1rP4jle
RdJ57bNhkpMJ42qbWvh5c70usPHyqO1NnQpb4AkWub8IqPZWFxb7Lx0qRVCMPBWkT+7TqQ5phs9T
59VCpXepi11S9OCgNtLYo2HGR1LsgSNZOJyXuJmXIY791MWr783GFg34fpbSZq4PfYN3pMI+1qZX
Ip2w3etXNIyLlg+/QmMzANV7q2vZRwRieaFNzNwJKwWTCO+ma+xzXGvHpsQ12imTsGl3Uh7nTGtF
j5mopTE4Mqto68SirC9sd1iF+QQVLetGwLaosRfHw+yohzia/HQOmKVyW3IrXVrYF7iVbXOlvmBr
//oeMuNEnIS1NWCinI+MQij2Bh411CpEK4CKfMqjABSMiZQu0hwqzqSttdDmiJPWazpwpZ787ruc
mJBHjydcWHjUNLQs0hMfF3znJw+s9StECZY248D1fwRhdU1CyE+z2tqM+NGjME144nTHFA4gl9jm
xUoTk2Sydk3GCGHY2eKte1he9JnE5Xts8egQNGG0JqpJxXLe6/VN3Pcumj/jilnjpqq6v2nM50JU
PCs6VY02+H2I6ymXfv1Xh3ct0l9NIyUdi26d9iD5C6fBdObUlziDsdBk2XdOIS2+ivyiKZY2vCHG
OfUsngZbXd1RA1AYGfs4e6kC0G2l7jK0FTx/SPN2y64bECm0lUZDCdUXW8fXvwiuLiszPeM8Zhff
Ln0Xm0dz6/QSBzys09LUbwMPpSLX3vCWECJLzNsEyo/x8dIEExH5AU+f1OQfnUXgyv3A31UyJOWM
gXjOCYADrwDSy6o7VDYelCBp9X3MEc2mxgYgNxVbujvs57Lo1iG2V8ZkDSclN50+MvP1vmslA3LJ
EtcT1LMYR6emuRzpalorM3otuzHHB98OfLBAoPGW3zD1gQYwXJs6hvBO8nk/NTiNLJLQXcLNLC9n
1brBVk7mUe50H0fGiIK+CJ57I2D21zEYF9YeP1xFvQSiSs0nym/gy+ouD4UO2+2cA5hPZ2p8Hn3Q
/4ym81F7hDF8AKTwA+E8BmniLEs6z5nknHe8HZd4yK9egffDzpBYpL4Z3IkYi5aT+yVKQYktFsq8
IZ6aTb+x8n7smjhAjNStEU3EapleXNoYCkVmCFgM1Bi6pcva/IUhdQ7TF49KoIXm6iOuC69ZULs1
5oyicS6/jK5wOJsZgZVfPfwB+MtYs8QbWRulhQmnxpmNEm3hLlKPS+n89xqD8J/o4diXfT0bDOK1
6H9oTJ/N0/3ajBC4XStueQ97GPm4t7YWfNKO0cXKLEZRUexoW6ejUjCyJCarQNU5G6uzqk1gAo/u
x/aDth36SpPqO8s83ENsZ/kjxRdIEdyONPNCbci0bGLW/mUietzJ2iPhkJDWXIJCqBOqMY5KV64H
A3FEBeNapt5RxPJYSOAtkvmYb47LzRh9L5u6O9WMPp0oC7hs78R7rjzUmJmgfK5aIkUpbLFlN7wR
bjqmmcWcarbtu9MC4sccfcjRU4FJyt+GkOyqhkfCuxU4iQr7R544z5S9PrKohZ/ldS9Rjwmvtqmk
mY5VWnw1cdo+STV+Wf0PHuC75eufiXRfCf+An9LH9Rai3QdU261jVdbaNCJ2ghVzjk14CMJ58uN0
br1PEv2eNPUGfGw0G0mvBev9PmNB0erfTT80cF5+RKI9GnIXawO7m2WB4DDmO7tOtdocChbQ9ROY
/w7inyHtX7aUdgciWSqg9QZ6pxi4GMUcZkjIPAJFfeTEkqsQl2NeUQMkAF5hSVaH0UiPkyAimBjJ
F5uSHUamz1Y/dFLc0qTWNwiZr3kOFT6eK1WMn6C5a/hr1hoOXmnh48urA/dPKssXmpciP5ox5ouO
mnpQWxvuKcMijZJ961JX0STJjQXchonFX9Ioe566v9LEbJ+y9J9S46HFe3ucHdPUwrBj5ISJUU1n
s/BYCqaMiYdO0GLjH/DE7PERrlQf3PrAtF8w8LvL0knwOOdR/5y2OMsxuNs+JDljGp6oiarXoUnY
Bq28SBkMMM0Sk0rTfatxudOzHnZKLwZ6KQhctcleDtpBGcm5kd5j6kyd9wunAqBePrxF9m4K4sch
r7ZwOWedmgJqM+MpxVH9VsaYI91WPbH7ujaxOLdthdlGZ60X3xyffFXG97eKFQ4zhMNRa4HsI6jh
pGWzNtYsrNoWIV0wnpnBzTEwNXkJYwhWOTblPboInFqzJVjMle1LjHHxXNdi08igXjc2z4pw/Ml4
rxdDlpwsxTbPYX8+4X0nzPwTkZEHHf+j5cbBC3Nszg1RxEmOIDhrf7/nHAIi1jS46ZNy39ua86TG
mZpabUjUgAB2JK8qj/Iyrn4QpG2MiRHuYk2ciuO0azoYRU1BdTMp6t85USHL2qe3gv8ixp+w0L2l
3mNqMuw/fSBqDixzoo9idPaqHt8MvwMvFvTXpgWnHNvmppeju1IJm0c9dMaDh1fUKKnRpezDMept
bSa/IzCRhS75fLRwC46Sz15JiccOA9SWYoh33zCMVSy0I80T7iJ8UBihDlnsYetq1yZzG1YF9LWY
lbNV8UJMIcGMwYbuWFA+6DKCaYBaDV/tk0I/WJQ5kWHG2zLcBofV+lADw69AH880qkJXNEmHNGL/
BSHdx1aH5bAlh0MSn6E9CEdA6dQluKOI97RiQyaJWafPCI/aH6qT2VuXrHXL38YrD/CTV26ZmO8Z
VdquCH/1NtZB+dM8McmEhCS59U1RIWr0PuCeqvDeVTujSBuUy/kkL3tkEPkZ+QYRpiiCTiRS/nrH
0qerZKKCjLoIbINUlnkgpcSQqX0OxRJzVResLcu4j8WApiGbJ+E/XEnJj99LkMS2+AhrsihxmBXb
Ktmy9rbQjs7IcB7Zd09/GvKdjxcCFN5rU9bX/6pV+9KaZm5PtxRvnjMRmSuajR9mJPyHgDmvc61t
YQImGlrSZO249nrDPsXyawztW1jCgM7gobKA5QpqtC9ZlvlrVrK4NPSTbYf+sW33XqOfsK4OS9Zb
JKvtnYwNNLkS6mU+TGzEjfyYAWrnCdqB8ueuulFBmWwLvX4ksVr3LWYZYNXQUiNMygPsQQhtMF2r
8icvaftjevKyXufMSMPD1DqfhMowC6fayWtBMsc6DDiHVYxpqMuYKG0bslaE1qWerSZ/IrJMcqHn
zFZRQsBXc+fazV3JdYnTmrS10bhstvyb02rX0EQptVrvEAJPXYFQttFyyzf8XlROoL1Qj4Yi3Jfb
OMkvMtT2TuV9qhooQmzjFMLg8QJ2C1p4sJO4gke3qF/5PxvFRLaAmNGmMwdSn8k680xsI1W5davo
z3X3oIYGTMGqj/GsFu2JAomHiblw0YpdCPiRhb1z0YDj1o0HGTTZ6yM+s3Fds1ODForLjsPhn+UT
JzaaeOtMXbhls7mfovKuRfBtQ6tmKZED4fcUQ11Zs6OvvGAHB3pj1/5jUuS7yppRvC1RAuvsgzzC
JsnSkcq34RQZ1s7nD8dW7yhTVh0jB4mjF8Fz7qwcuBw4k0OYqoP/1XXNAwDfVMaIc+OM1w5S4vdh
zudJhGvZA6Od/288+Fl41i0BZyxIQeq+YOoCRlMxV7dV2e5gnJRPQzn86koc3CzPVqNXfozZFxnb
j9EkF0CnFHnspN/h13nzqjPbYHdVeN+NldSbTpyxuRX8XWgBV+E9ojx2kUC+UhjzX0rV3GXfbqXe
31J1QYoFOGEpm7Iiecek/s+sxavbVY8p8yL8nPV+UtMn4RdSExnnp2Qna3c2PG6rgOvJLlNz7Wrd
jCX14W1S7qpOvrmhw/bSc9dpG+L2NNnkDMTFAnxHQWt86Y5povmqT9OBLaX3DSZtbqTIZUQ7Kvdz
NGCa0uaz9ANyslQYGQmygd3Lt6Hi6HVHj1mDml8QMRRtc79LrggAL3KqX03THVZmVZy8zvxGXH1t
U0bxqaLKIx6mw2TsSIH3O1tzP73RdQGKv1ZBA4uhjJ90HcMP9sQfLw+XjnJ2xoBk2odWDEySHY4V
06ME7rJFYWpSqs5yvEFNqhEBEs9PRIlYooR7FrrGwp3y18gWiKjsWUtWuVVTXr2gu5EdfvPw+0yV
/UUukyPMU2yQpofKeNOzYyaCh7zAraVFwAg7H8cwBilhe2saNw+9I8lcDiqdM0ncUFoezxS8rqaC
mUjoxbczzLcxamb6HL+T9Rsb43vstJz70n3TmuDoIEPFCTdw9gqjVf0SkFmSMuCTYXVfxSjf4o7g
NsG1k1DTD/W/C11gYw0tMLl18yW85pbEgBETDbSdPV61JPrkUrQJguhkBrxbyu4HIuuHEMaOsaLp
tC8weSQrtOomB5aa7rxWjDxaEm31ZKfYRysVr3yYYcSlBZsx76vn5lY46WnU+m6jdPuhVc6+q6gq
zjQmodoKJdGYGIOdi1gIWHBNW/OHC4iWnPe+rfNp1SRdBdIsPsWge5eGme6mDCpQiMDJGv3T6Dn8
AvzV8nmMeCCUvOq9mh/82KmT6YfC7k6Wrxzrgfell86XjT9fWfQSlIq1RxqdjaF/qTWzAzMh/5zQ
WpQcNnEPnrrLdoMgpS/tVFsXmrg6wnt122k4JEH0iCzuW755NMaKeoRGrEcvhWHdtgSJnDV+jK3b
u88WvtKum4C29t8xLItR6M9dP+3LsYaOOSNPwgIaTNr3X4Kl1BD/UPZ35B4pukMGZY4/psVahdAT
aAn4vCENL4KeCJUh9XPx1Xc+W7h9ETDxtT9O4iVLrcLJYMBRVR5bjrbVn11Nfx+DhPdOIF4SSXO4
7j+6zHwfXUutmnQ86ZOBAASJpeYkoNEWQxIWrHkdtGDWHXhrdyUrTJKL2xivGjBQY551gX6U+n6o
vVeWh89D6qyUb+KDtXGXquYY8F6Bv4bUEETuAcHlu4bQG7bJPYEksUhEgxxTXwavvGHPxh6ubl6R
XykmIozQui+OWz4ZNQ/Gxs2fqIfigCMv79XJt05qbQZeyaSAFq6t+5TaMOLa6JLDrbIQsnUV3FqF
Ju+M2U206IMxPr6l1Z6NKtgjnV7zLK1WNUl4NdfGktLKFz1T7xJa2NKmh7WPPoQSkKxyGgra/KfD
3G6EiGVTQ3+0G0FpCmMf8neGWY/l7pAAJKCdtd1kZHKlgT1AUOLcJpHa2qFE44t4cMAH/QczpVx0
LXUZ6blyXfgiRUcdFGYvv+EFNAecrA5p2rF3wIxpnCeB0216m79NylhK0TsxfFTpoGesDpTP4NI9
NMs/+GnINid5luwVLaO8BtF8hKGO4ADiNK1Dm+S491l6aANSeMs0JW7jDlwP4uBESdVPkf9rgdU7
+j/iDcjgGgwly7df9bEazuQVm8Vm8HoQBjh/cc/cuQS1Wxp78eB7+9wb0WHC4Sg69yYMeW3KqV4a
vhstbeYZzXEWVORx7LYsRgu6QEqdCLDUqa7pCU5ZangaiSKtOkyscDydm8zDW6UT9eMiiAoSID7S
7arJbwwgy8mGjFTWPP3J/P75uVpj5ys20rQZvyrzC0p1vMy0FiSFBfCWBCca+CQJqtbYF4L+jbsm
OBcI4EyTRHfo75J9QSJAOlcVyVffseuNofr0CWgmpQdquluMHCjNH9OYWbRkx3ecS2inpbxqhnNy
m/ojlPl72tF2HMXUtFbD9DIAKtq0lpggNBiHsav61eDyklk69R761vDZvRm6Zc8LJB6fWblztWJd
1ERkrCA9AUN4GShVJQ6Q7VWS8oCmdbLJeG6bSUstaaZuPKPVOuFXwdzSYTHE/bqMCpZz6r1IbLS6
fi0na4428/LZHa0YXu8t2wjEQdnQycYFEkkEJMAaw9VJ9iFFFJH7HqE9slUuh1WGYFZnWcUmRSNQ
ligdSYv9EMwyWn29kz+a2c5jkwgKVFtqkAp79DLuMsVSZJzeRtk9lejhxUT1AD6dYpeVRgnRLfSW
YA8nzSb7aIsA7+kMheLMcdNs7zYmCQhFMSWftDjTYO5OmEGrBM8nfcDrHMFK40d8B48Hiokv3Ksa
dfFBO3KwZmULyOlmgL7ZOZtCoEmyssKK7K5cALvLhNzxYrTagygVNALvg0vBVu9KsKPeze+LExhB
fTVmBt0wRaQBUYXHhg6wN/uIPYL+7oum3mHZ/JU9xUp5efILHhOJZ92pnLjLOnroRDPncBKbDUlg
MT1Kt7uWVTLstbb58PR4p3jGfLX2wRynZA+/RHgEfVKLp8f0F3A8SO5bRFJ/zBoBTkQ9rp+BIrE8
//Uocl91eZ1tdP73UyCeecojD0fjh+42L204xQARTaRSNqGJ+NU8/7sy2z8AiWd6pd4cPiu4YeGt
NFp8SaNprnJK1jBoeKlVNxygeSxFEPJAT8N66QVOv62U9aGwL9QNT/8s5/7sWZep4mkcYV+fxxoW
1P2ZbnI2XJVuL6emu1lFdm4Gcw+IPaaijvGHsNt3OJdVcHl9JT57UBGAzCEvHmJwD06KrudgyCoT
j+ZDFsGGYJ4fHXoNwYX/FKrFvY3qDx6FYizHf8oM9wQPGVVg/Is7f3bMVMCHwoNycFWEo+GtvQEs
gRV6CJpOjDQVsrdC125qGEJOYr8aBR5+npB0+UQOl3PuyaFXr7zI1VciMc7Y9AV0IHSwXuJD9pmy
Mm5/lALKXW6W3XPKrls3qmsB6emgw0VYBW4XbhrS6CDN6biS9mcOMGhpmxoVOZJivz4JtK3PVUE4
Ogx8y/ph0vJ3ZGZgrCEJBpuI5+c2K9ArvUbbJym3rohA4uDO/XsQpMntalxY7NeA8+OSeLj9S9HC
Kw6/HAeeLVS41EaX9WaXSWM5JErMYz1iOm+qhoJMsssLq6zX2NWuvs1oFwWm4HpDAnbAQWnH8EUs
DVtSKiiBTOczOB1wHdBlWxY8B0FsMDcNu5iwpTBJwjlHvjPMYVQ+1JTar1ynu7p+96Gwny71iCB2
HPG24yijgZB1aj1UbyJNTcBR48mmoIcwJqsidp3NvMhASafB48lrqX9xyN4HacOElHx1k5dTQp4R
9SXliPhXrDZuOOPbcvVXMH7aXvzq4R4H9Na9wKmQDv8CfEYtwoi11lTS1leH5j1Q9p+GB5KuFu5t
nt2+1Q0swMkan2o0Kx4xOKgKPLBRyGikUyLnRhaHaTL/ruILBipqMOlxCU8qcLn9Dtp00EJCETa1
kcyHYtXmmEyK2E44p3i71sG0LDnQlmZMq1JUcbnzFLfUEXAWhyOS36jWBD2eUgpSR0ZDKCHuE6cu
XJOU8FJjhvvUJkI/pMx7IdZQewDRVEJXb2Vy8cPOezaIo22hReeUgG10MR4BowbvDOuUbLfGFUN+
es1td+OLuqGdsGMRMX3EdFofU+YC5ZkYBbxAP8pwqN8tnqEjpNlWmSg3kfHcZfIlDvzwTcFfORpB
u7WhLTQniyvWJaD17hI402cXERy1qhDmr6OlH1bpv8KwRG6qAg8kCdlN2VLSkhmsBWRI8oRxmA2v
7iPLm/343JgnQ5YvboNpgjTWZ+C35tK1Gn2dT1794vsskkdrsjZqzBBaOB0I1ozRk95IKLtV84SO
icjahundIpZ6hBNw7U2Z3CkHDS5VTKXvEA9ry5mbMdI2vWdLM/8qnTq+IZlM967axlXi3QRn/5m3
yTHx3mRrVDewN/I+BCwXh2G88D7jrw2aM60BYyVyXY9JsrI0b9ilIeRbSWemiwLVFodyMIrDVJHM
pcZgopgc9GM/BeUBoqBYyYB3TyhN/tBTmXS8AEqsqvnnOLZTHv77pxav0RYy3Fmn+ZNyIovQneO0
nOJlc/jvizBsrVz8949BTDQi4Om1JNmBw3AfJdjW0C2bw3//4b8vpUkDAXxd0n+qYPEe2Xp7sPvk
f76keZDRnEajj+eL9pDMPxrrjr2nS2k1TbF2EoWlnWgP0le0fk+rMgLO2KhK3/z3o1ivtVNkmfLE
OHCBxd490VWHwSfl26uSWJ40v5EnvOVWHYpjMP/M//5LYNhnWQXTlkUypeTJFK+71El2jgT1nVfm
dNLE86TH1rHUo+mUK7tZ2xrqTdI306l3jfGkIid9Tqd8Z/JX5hEq4w0b7+DocdO386F9MUbal2Cf
UlEqfRPDSHymVDk2nirBHwi2kn2NSq958auyIRw3Qfmz5xUcZmB8whp4YfcKMVzBjvJRt0Ml1Mt/
X2rWayyL429Mi3Q7D91+amvWFfOXbP4FPW6GXWkPvHvG/Nj1+socQZ4p6H+rSg3hi19YxlJI+lhJ
S4G38rQ560/wvJMx62HDUBudg34x1Ow1ywKLckfbA6jXzOow9/EFGYgLI3yKtS7obksHblei0fG0
BzlwOSPruhcbs/R6IMW50Mei3MCU5YaSkwss5y+hHxo8W0SyyvT0m3DrsG2zrwhzAXFX+bDjGv+J
lZzYlJ1d2ilpB+zbW9ASLIsn/7lDAly4vQjxRKQUX9nasImryNxkNKBfHNkEl4gepQw/9/G/f0PW
NV4GANAy25VxZ5/b2rbPlRPb5xJa5vismlid6Krzts3IbsRgaFgnQcVeXlbxhR3Hlp0pJY3ljDip
O/PKlU+Sfv4/7J3JbuVImqVfpZHrZoI04whU9kJ3nnSvZsk3hOQu50waJ+Pw9P0xoqoQmQVkv0Bv
HOER4fI7kLR/OOc74WcukLDoAIe8aYOizwK2Kg6D6XWaD9HPmRot9cyvwLVww85edXaiS8wyjscr
ihrHY6zWdB5mcWJDmeTae/qZdGMZet8rC/SjY71OEv5RJ8f+VhQuYcxBu+3SfvmquteEUvoxsW7J
jQmzz2HM1iKrhitTBjqhRajqa+R1rV9WD5GCvmvprvyikH5BYeo4jfEEkRnMU8uALoxjH4sTeylg
nu8Csnw2FPvZN8e3IELojSQYvQx1/TH2jJ1LuOZKsaz6GuVHogem2VEQ/PlLXk97DZNj70terJ6M
5ykrXl0yCLaeB7zWhpHH17qmh2q3zOrebcWq1y21WI9guHFtp9ZPc5L9Zozf5patT+g/wlQxAUPp
jPo8D+5GSXnvFPc6wmhZxaM8KlQHRy0v0VTgLOAMImyBfTMIyEs49axZgP5xZVH67xUnxbomrxTR
JESWCm7hughy68Fw3cfCZfJk2+hGZH2fISTgj/v7SiM/8WyPK7DDvxu2Gx87w2HwfzLA6xYVbv+Q
OYT44ADcG26c3YUhfVchOoKZzOI9rMt8Bwv17NR0v7Gxo7CPVn3s/Fa6huHZq+h+hlQPjGN4mLvo
ZYwdsiH97t12RnK4HfvJUtOVpfgns8foFBhICgu9Z9Gm71TReIehpCPIlteRt+RyhrKYVxkF1Dxn
8WbuTJcV+IjqlIf6aMhDk9bLCh3C4ZSY6XoIDJLtlzgjFgbbeIIIavVEZQ+wwazB+awDZiptARA0
JDsdHWIk1sKDOW1W5qVRNjoi71YIcM4AJHuM0YLcyyKk6micaifVl1YCIhf7pCrNLsogc9v05Dbz
CHRySJLeFx0FYeTVB1mF/cUxdfMw5nR7DckCjNUJO2aKEeOTg8uZkd1SwN8QPsDZRleHwq8v2I6Q
bMp0n0a4yXM2IT7WR2bykRmDlV7e20BWSibj4TxX5bb38gxwOwwJoVGTRX5zBh/h3N2rZM5vONrr
VUCwyVY3sQJ2CPgpdLmuFjHX+B0iAF95fs3ViKRjmBAmkFyJTy/SwJLmYienbCPnKtvWLg/TngBD
lkhyp9S0ncClwId5LPmEkFtYxXCIwAMseCI3bpsDm6TUbR4SrxD7OI3gfNQ3XOE7z+XeST+mNArW
5Eb/mirkoYYajLVFM3bHzBVMbz4gVTOmjaz0QEiU3E8mQWy13muCzxf6O6gPtfFnDt+4yoLV0Avm
gxWrc+InEQDdpQe8xJlIUOIt+dVJAqgyHFaiP3qKrjoAKsZJ9sKcC3OAq75c8Wg51Vc/8pRyCnGa
II1DrXjMzP7Tg7JdevNvifN3HRNCvzL9ZscGZdvA8qJemxJkPEB7e7j2sGt/89We2e5lAGGrfYps
wBZmsI/CGnJFRXIqiT/UXYa3j3zgGiNTN6yZkGhRSnLSLCz3P4Qf2IaoypEJaHpxFAj7Ak/0ilX6
uli25mWcvGe1+tHNhlgXvCJ8UftZuqeGLKV0IDjZaab3bADEnr53xRRtw7B/MZxFiIxK3ElY7An5
4mt7V3TlNavrr1Tl79WicW/h395ZkU80eUahn7nfSE5QouycEN832SbspZSOD/Tm2NyLHZEZOJEL
Y4nyTQjn6b46BBuMYv2I9MUNCEAkgUr/SkMrP9kMTxSq1d24GSPMLmXUrb18uC9clsSAZB/hTxIP
T2i2XTc/nWq8tXn5HNYAYBBzafwOffVWOFjuPyWP443t9V+68TbouxZludW9ZSNUQhK9ye4F9O36
Po5TRpeKvscKhb3Jnf5dqRzYtwXDsx5xWQvimSONoaOXvOTEIIEWqYvp7jBGIc8zVcsSkRwHKyg3
JusEbfjs7AqkEQ1JP97ITivr+BrxODuqukkH6xZBnm6BpKqUMnwImyd4ZCvWNdFtmL7brk5uVfdc
yHRj9s6zOSGW11DCUg10xB1fJx9Xms0hzGmHIhMfL47ckGup6iue2pBCxshnoCMBC0dTTuHzQ5RA
2M3yp3SbU0y08SrJFEQKsBJW2ssTMSi4sDqw88GpKdLfZtW6l6iS0xqt4CGr22JHbPI7wUfxxp7L
H76BUEGbknRe1NcRHCbiY+nFG91v3JmKOB1AahfS/OJJTUAfynjQP+OdzEWAduo8pPNLmiqsxTov
UbLUzjoQw8tk/8gU0LO0ql6cfDr1kXhX0q6YdZSvdeFu3Nb8GT15Rah3NS7ru6LRTBjqfOv1viR9
Ab1zLkWOfBqzPiqIbf8kwDWf2eYuaguaUlZ7PEQK1AGNF7/wmFwXc92dJvESNCkEMJKcSJEGvtVx
7W2ijOkjKYorQn1jdteIN2hlkz+AYaCYnn2icjEVmT+4kJYd/c0S8rnLsB4zKEvzgJZ5BtfJADIi
BjzMsc7VUROsvaHdDz3jXT/wU5jvFeik+ZVxzYPtEsRtY1WakSOuM5rPJULqR2Dh4Qx6pG3sDu7S
+IFIBqYoE73shMGvjU51Fg4XZUXRikK0gXhvj7RQOLfqu6pH74Tti7y9BOiUSk40m2FnfY6TpbiK
0bbHKS18WLj22h3Ej8kb021IOCUzZv0wGPjemAQnJ8NW71aib6bA1z92/qFxyY63fOxJ2SQsGhH5
ZGFW2lW8uKojQYG0ajk9zQ4ggiCqN3xLW/CWLrIdZjJCleew30JlvOuow5/Ry7yJipGmUCN1TwRU
qAKfUozv0uNqRTLmruRsvViFU27dPmFuEtMLR1bElIsIk9mfzEXERIKVKy4mPdna7UAHF1g5Zm8+
BOb0wzTnZ0Z8EjcL8SP4KdmuVA1xXhv0IY+m5bwve0Ru9x2gich3frpaP3QFfqm6mQ5G5BIFEjpY
WZDxKqRRc1xwFydldo3VeCg7/whHyOgU67w0P8vBlpjeWHrk+t3MY4zCDZLiqSVDJayedcpyJ/R9
gI8N3R3JD3eRX0yMPS+Vrp5sjwWf3/TTvoXr4wPgEFge7p4A56bHiHHUep8R95wOI8NMQpBOoQyB
6aqR99AwV7LxCuXBvkxD8TUaJIgBQt2PFbqTzsr0ehrPfVml943KDzbuWAKZBmTooqFeyXn9G8v1
UcPU2HMNY3yLfJJ0jGo6ejXfQ2z7zb4OPmBK8uTIebSj65ZciaiRTRvBoDTeUWRTAaYNF70tL1xP
+Bn9Bud/IrZOB8O1wbGCoxK9uiBSo8/a7aTLeRuLem+Adqt8eamp9e60ETy706S2dBhn9N/RahYI
rPyJVdhM0AnAqbuImEsyBpxqOzIBcNS4C6Lkyc2iqzslP4uhuPLsaVnlzO16Mv1pL/WD2aJNKan/
u+IRqcyV2Cu5IkdCEeK38SYb6XuRGHsnEReR62tYzi/4VOAiMRHDk4FbMMThqS3SJAaAoyj4jU2d
AmzuurlnxtGOW4umns082GW3DK+kfOPr1KhGaT82ClbucSSoDN3GXoUlznIhFd6lAC4LkxraJDhv
ItKX2acSbSqKlmyeDl43o4wrWuegiIAgUjRDicfubCQX0m2GNRunrpksrKf+sJu7dj+NrbM1hvKh
c31SJBKK93Fw0ed10cmQ/PLHP5lOhmYzalcJR/tR13OB9Xzi3Y7O7ylwAVawcD0VdKFe+2DlZXWG
xN5cBwdZi3SIYe93gRGZiDe6Vx+O+CqHD7P1rcB7IwOYvSYv49KSZPsGDgsE0Vvgxdd+WgIYKnSL
EFydt55R+tYf7HRXz6X71qHjZFtay/vKrZuNFVYdYoAPMY1sX8t+BmUslg6c3w5au1x6JIcSYM8n
ZgN/9ZT5O6Cmvzq+570I/xmx8RDDVzZjxzwl8fjuhgVOlLh/A7OkThrQ40rznCE+GY6u1Q0Eade4
lHsSZA4y9o1XT7e/hjZEf7OIuvPEo5tk+G/Ze6f+Q5KbH0OPefwsoCzGjUnpYfyWMUWRJP6rZxy6
Drh1UFJMFYxyGa1lnkzbmdKCDdOXabO7UyHbl2xmhNU4TEkQX0UiJSep1OQBkdGNGAiHS8ZPGsfs
iWkjp16L4tNxquCOpi1FUh6s3Kk72kiy1pHojDV1xhHkJ1O9uZIYl3hQWH0BL37pcaqpONUgY1ea
lIaVqU3ixcPsq5rK9z5Q/iky3ofQ/7BMTV4LeD9A5sN62fqjjFOHqXPHbd6y+CYOCIbWlfuSlKp4
omhkpTjXE0Lk7EiXcSa0FjOjYC/r5hxdWUFcTFefHbWYh5aEsWywvm0QAdcOGnrHLJFnUfvSZSfO
BxfEVHqVibdi2m7vXOIVV0MdnSCOz+tcRZoRN3Bdmw9hIMN1nWbVKQbseqfzgNlinL6mprgfR7Il
pJ76tW3Nx84LvglLYkEJmwjRWsRFM5NO1fWGeY0wBQ41GLAEdfSGGd9TVQz3ppHuHEvf0kHQsnjM
Vqp9kOQnRc7DpcyJrRqE+ihThzOmnM09GRyntqVRcUN33nOZHnIhp1NaUzI6yOa6yf9VLblQIzG5
OUsHe/ZfjanYJnEKphmhA6Ffbw77QMQr/bBzPPPKvmE9Q5WJ2VHhsGcUEOXeM4zqDuSnj27U8t7L
LMO8EBg8dEmPLBx3XvSbsA1GpgdT4iEXdfp9TlgvsRhJtzfHs/Lij0lhmMKPSJYwssNUnfPYT1AW
JhKqd/aR5XZ28If2ye6KeOPlfncESbqe3faXUtu0m74Mq7Z3PfE7fXamU73FIxuIyaPQbuFpGiFT
RYgZjBfcTqwjTHsljS+NAVbIPQIciumgXk6FVp5FLm6OF+9VwpXvV1jUR0hUtN8kYVl4dOfsqAoH
noYAEZ8O12Euot1UlE+9JfQGjwjW+or5fCHA+uCmZ0x+UyVDOLYFMPZDey3L5oJN/2syIdC79rG0
3G6fzPW5SKh+/NyhOcGnsA3b+QSNBCSsJXD3Qpt1WqLaofrws/iBMiRcToVbG/TqKvRQ98DWKnsI
YLVC8x/nAUroYPpm8gSUINVkAlY5iWL5IzrfZU0inxqRlLsBCTGtfOls5Zi+jR0rlKo3PpkMQOPZ
IjG/xB41FOqIdTfqelsmUDDKBBdMEaVbhK1nt0KIWI/TeVy2nqEOfieGPAHbPEx4rvZAQ4n047Im
5q2P5l9GcKwW/qvrVicgoOPdRFB7B/BB5325Hk0jJoItdE5DVz86uTWyQkUCPLUeElugqYHncUqU
7knmKmEk85IsC822dIwjztEWshd7+ME8LbHQvY8syEhYYei6JS/b/y21szLUxAyBoT9j2EysapKK
S0RccoyMTYKmfY5FtgXKEHJm4MVLYpToqrKOlQZ44GCTz3tUdH74EbdTsh2qAz5CijWb0wDZFGJO
UhhMpr9u2b84FI34H9ikxeZiw+KOTn3nNz89pgK0tsbowhTxmavg0oIJ6Ea7scsX/EbCioqH57B0
J6MjflYq2rvloPfUSJRTjnvv9DYbcWLrVjXzBzvKvwTMMDdn29i78YS6gCPHsbbLZmPVscUCXshN
ng68BcuH45wkRn/gk31tULohlfc/+1qyTxOCVgZP7qM/AC4Zys8gt39R8r3EuXrui4K4BdYqoElR
rg4kS0eVcUjMIdt0La1ETCIAQikMAjwIndzozjEgXdRWIKMyN9wFM9qSof4k1AnrmKddVNMOktLl
t2U4fUwTRvIwX0wDbDATM0zXpJAiXjlzrm+rnl1gTsrf2h3LR/dqK84fsQU/u4kxrewpTAo4resY
Efl9Hs+/LDpANsDzZxzR8G4n5bk8Q9lQoEJZmwNO9HLClmhptrWNwaTBCao1pja7rpNtKpmOhB6t
egTxYKqJSik8pzy6qVmfg5q6tYVe6+K+XqEpZeDKWYFQCAO6i7ovREewis2GszU097FvJ2tyuUt6
FXK8VbIvmPWS9+nFG9b1iIJ4sipEyQwngRdGxlNfIBGqBJ7rymDX78Td3sPZ62rfoOxyxNqJOlxX
2I9sGPmMh74Hx/hZ2tAdIfbHu2WwNEI0m0I3PgTaHSimSWNZqJeIzgSCMK6dHgEynpxs59/Xy96x
9BQiWWLlaaeof2yJ7j+1frSQO6+iLAloUJ/B4IFMnuGSzCX6OwgWm6QFgZX7HpvzqfiOS/Np8ijX
8cC8RilhStIZjTtZJFS7DZ7WFvbRJctmB3ERXjHbOBTnUs4YiGpWYDVer9nryi2Wrs9AYOPyWuTF
hTauuaOOnc2DtvE5vKd0JNQwnRMUdygBDZNbY3JJuxqT19bG+IPCGvIiX4BmOtcvAqM8cjYkRD+J
nvBnJ30FUKf5iiH9Wa497qLUp+kfvUf4uaKn4SktTsi0nb+sAGWN9MaDkK29ChAiIUTPH1PpbH1P
oUnOcPfWIX5mz4RLLWLUWAsYMyCCwxN2v7BYv3PPHvaG/uIpKe6RMHPnrwA01FCf+UDiTwv9a8/h
0UYDwYqDg0DFYAeiU02gbeJvSmIrWJcXjxyGbw2JnlBjrO9sDLqDiw5joH6kYW+2fRNdvIw9P/XY
OWVovMlSbow6ay6jRR4GbRijGrd/GVPCG83Chnwdie/Bmu7QakGBO8D8hCRQtcGpZlkXLI//DjBo
mJKHZs8bTeWzthh0Je2Y70ZmIXbIYjxFrgBQie43gjUCHIMXyNPBCA34DU3wwzyLPVS+9zE2JAsL
EP9z0NLieF+u3UB4OwyjQ2mU/ZY+ESOYWjzkbuYuQlq6tTsXljMCrqFeXHCUIUI6R43JcWUMoUUT
QXJh3ZNKPUcQRSWXMDFVwzIz5mUTPmI6EZ4TtlM6qRAgj0yT5ih98iLQj/D3EWex7KEaWwrpBAmV
cpxpJwjiScFliB7HaMe9EfhMLSPgS3eVFXwzeRoYXlNz76eOdDriFYk1CW/sM23c6XoNrAEBuEHH
zX66PUTjzTKp9APfQLyDpThErMoRmP/ykvKc5gRwathlWAvEhkSIRfmGS5PzzHQ9IqJdNEh2AVNU
6XKf2uqYSSfYupJG1g+PTs1B0wbpuI6I/mW8Jl4dFYDIqkdGb7Bs1jFQfW75JTvdqlYpFv+d7vHL
kr0D+V6TpmtJVHvLzTrqkjRaPJler4uNnosro9A9RrAXa2SOBqX+vonc+ezrdF0J89G3eAIoo735
4fDhvcWNbjcI1Y7wGH5yKy4ihYpphOImZ2SN/n145+FbtBlG6vC9YyR/SgrsAIjtfgsvOI5je193
xNRDMbgHlsaSykOWJmGgMnXZeFYD+smpXhSkjmM/ing1JGyuRzQcc2s9Ou1PPw/hQNocQ7nFyDQR
RriN0mvgmQS3jwDF0bPwfbOTfigyaibfGs9VuShsgcggXRaPLpRfPj2gJ6Ea6OmCYOWZWq3F2lXe
e5/jPY5DJCyUCZE+Eg7M0UhnLmNqdN8q90DMP0c6dpwoDQUPI7u8JwNmxhS2csPpV1qbHxY5gava
F799pol3Re/Fq3Ion3tRM2Jerl1bCdhTcZnskiGsKRsMnu+CmKG06g4igXzZWGKf29FHwUP4RNjr
zXP6mjsjJsgAN9KfeWvOHH2HbpFtB+H4RyN6KTXOFZ0q6NWlfBe2h0UgTvBYoIgCbM6U39zlLTtp
qx6fkwzhIWMUfGxQloHCzBdlM2dMiQGo3PBeRcArzaHvz2XpQox1SMUKxlvd2Oapdmb87qeOaLsH
CeP16mHiNHEoXqau53gxuOS03fRHNabrQJV39eS259hnaolH+V3O77Me5SfAesAjchXCosNNxPMe
jFDDCv4xyEV0LXy3XOPJpPtovWNXMqcbYkJPKRN4N5tSy/qDTF3uaMJotvDEaLUc3qZVQEzic4GU
QwzLxXNGGqegmdaZi7tKeqwoIwXDNuG7qVn+hDlSVbwO0vjVlEhqOhsqfSBJLHFtE3xorOQG2lB2
80w2Klku9ykrs3ulHhyzzC8yH7/JNp+3DNlYH+j9MPKVMBE8JsEtjsSwF/V4JrlDHbzkZrjjL4YW
+okHcL6Bup1ubFIwlmilAoHqGNx38m1opXcabPWLjj9a26I9GNWQbvCBerfRtVCntDF1ZSn6S1mx
4S9Ynmz+TAgReoBai1RDOe4Jr0mLN0ZtudCf2Zyan02vnrir+TqSp7jC4wdKrsakuOC1R4ZVjWmI
o2FFGGFjLraAJ13XFTR2JEi4gp2S8sQvF/hZ7PqHLhf+UXpocZxuHi6+qu1VJAdx6qpzFsfyXA/g
4r2qPEpAxO3kbyGtsDdeyOixv4Br+vSgkwnpCKHqU/czHFAop2P8STYNjgRCUD35AJqOwXvjP+vq
mfjJSwgY6q5r8YVO0bxJov5qaP2B6v2nIAXjjsxtNoZy8ccuvfco3zLyPpi2bUkweg8SU9F8+T+t
ttjy1zEvIyKGu1kN8C+uXTrtCpdZQEDUN+ZsDl/OyFPp3Gdt1+Mn5cka8m/gMccv6E/3djt895E8
tpzq+LirkK4SX+00GBgnmbX5cQ+slrUxoNjawhFsWM4jWNkz5cLbb9ROrwnCb4WosLdrlMx2eClF
t2l1Rclv3+IseCkUqPDEnp9h/u9ry9unrgsDiyF2CTR47DzYUfB9kpDtDF8FQCBMJ2H8oyvr3R/k
zf+PKH2e1Pc//vaz6kuGmo/fUVKVf+WNCmn/O0Tpcw9HMfn8H3/iT0KpZf3dAU7qQiHlMexwxP8X
oNT7uyNsXwQ+hFDTChxp/TefVPLf4GlIz3JY3gZwYP4bTyrNvwvbpCAOhE1N7dje3/7PfwB/jb6r
W5VPUVW2//L7/1X2BUzhsmv/8TeLd/IXNikLXgkDlewiy3MCl7kPr0H9/HxMGNLyf//vxsFfk9Sw
YID/Mjuw/elkWu57jPOFaCTM1aVzdfHx4Y5uHqspQ+OSOP45NqhEULQdWsUQ8i+f3n++xn96Teb/
eE28YeGwfnZN33Yt8c+vSbTJbLIJUGDTuxfLkN7FEJxajklhWtVmvfNVj5AKoPTDzI5317tGuPr3
rwH86z9/LOBzMKD5rmXa0gz8f/lY5jirIPN5MNfjJFtLhKsm8Wqs2Kpgpxu8nG3WeuAwvF///u+1
/vjA//zeDr/+8Te+ENvlvfPX42VwzMCCZ/vXL8TFZYOiLMgBZMpnxhTtIUxx9fcWdmDTS/TR7erf
eajZ73SePJaS4qGr2YkWgWkdWzeqXozFKhtWXrGxa/cimjigvoBf318j3PYl7P8LWZjjtc/y+xbd
3R95XfNEO08nb77G6AfZyqY/mFbVx9b+xbMP1LxPZnxtkKJkx2FGQ6k4Vf2ivWaR0a1b07xlTQps
J+mDnVUx/wyY95ArvSRnNqjkPW0BpvSXZrBikWa9NkPu3RWyV0cDJCHnRFetY2X+QG2062NzvE0B
7V3a6JNyvfEG4IZadt6XIjbgIf2w6mExmoJQCBmmxtHJxhHxCLiTEWA5YsRD+BV4nMH2I6kY5HlX
4Pf9q64nEgTJMt92QIQotEk4xVnys+2t9qlMEmpl11+XlAiXNtbRRRgRedhmcEPPjia9qza6mIy9
PeicmbZGQ2yymbZn9qm15NQyYOFsTYh+z5SK/XGm34aLWETXf3+dBBCP/+kCFa7nkkskfdu2eYSI
hTn8l/uW4jCuJoctTJS4V9Wb1b1n0BhyxpARfBqxwZwxDL5ZRvMm/XB6IHXuAVwitV0STcTOQtiz
CAdctVj/yf0x2CgWxg/DCpMj67Ia/1WM5ayFjsc6vV0rSYGrNIWgGcl0bXR5dWbiBBmn7bdlHvXn
KOldtCBEnVJeo9bImTt6vr+1043MXfkwElWVo0DcmfrZz3XIchGOhAiD9ORVIj5YYIlkJH+Ps+Gc
+oTYTqvLvnxz8s5eqbtds4BkutY1mDrQw0DX3XZk2eMETB/19DAQTb+H8HqH0qw6EUbk7ymHL4V1
Yx9ff0AvX0bWVb5n9ddStFaHHC4mXqZqeDCr7KOy1ENSQ4TDN7yeMZDsqP2OZgTOhIoPRs9EEjUT
+fCkCAkg1y6DU9zJx86kZc9t5X8kWf+QtACv7H6B4UpS5NxTPZXhhQoJbcJTQaji/+NRKYQj//VC
8DxfmI7v8hgH5Oj8C1y6ctppZOTzM/bEQzIhF+0jE2XI4PNcBETP5Zyd6QGnR1j71zCamLCRkEK0
DfhzuoXGCo7KYIeKVPIH99IWPX14MVmtougnUq7lMbureufKYOaUz35xwFwFCrZno6V78L2+gjXk
DQ920O4rGRMfJ03jlMzZw5h2JHFY3a+ZkkykufHRJxYpeOm8getoHu1CT6j7EMkNujKYCCcvZmRb
+0VpvG5zglbKdh+lOXvNjiuZecqacEsHZf7L5An55Duk+PT2R5KI8CpF221dpF0kHI5YZwu5Hiso
OYA63tDIn7wZwlqq0uFhQGVm2R4uBy9jCECuZiAmFuIJRDjDmj+ZFa1Y061YZcYfXoSa1XXCraH5
iXXVPzuMuDc2FG1JkylDxFwefqmIViVH+nIodYAYkBRYulL3qTIbf5PVKCKdLtVkLE/22mID9Gg0
46kIhNzApKcfHvw7UXI7lKKEW5E72WoaWHybAt8cWegCleEu9mFDdubn0NB1BzZQWNtsDpbJsLww
AQETDPKbh8W8bZv5s+yZe6PH3ffjIWysR2pGg6gs/BzZaOwKqGljU/rkI7Ap6IItjOYExnP74afV
JbI64zDKwF5pp+sOaoIfEpzBFzvXwKnNG2nB9aXQFvbeEmRTZu0Fw7qVE7bJg932GwunUoGxiEHc
Ga0Z8iBxy61hvCeZMNu3pQ1hqTFBby41LSSDewVfsCUV97nTBDqOaf0lQg3n2a6P9YDxtgnw4lS4
zggVi3ZhnT0Msa5R32A/z3y4EqR0H5TCQscaj68iLw8TvkZajJOjODqdLr4NGp5ey+rQcdJ9wpzt
wnlwL0OIrBBp4N8w8bUSgMhqAvA1orZWLTjVink4CwX/g2ZTIAUNunOtrX0d4qexBRq6mHa4SHLQ
L0wUFTzsl3ZkjE50IInt2Ad9EwwSBOzIJgmlH2HyMDtndNEnGydn5FO6WfmmahB+c1jmWzrA/q7M
s5MybNDjATb6Jjg2aKSuXTBb1xndCHSOZq7wAS8Z24d6NPN7XJTTeh7o4orZNm+QBD/yiRUXSqXF
M8T8OEPfgAPsddKmv5/tb6uq7KuLrR5dZ3+oicG9C9HMY22r662/WEMt/aohGK76ThXkFjoPSWoU
90ZCenEinwvIe6xTgmFbTeF6HBEPG0nGp5an+1IqdXQ891dlf+QSnbqdmrB9Fc91C/IyL3grtOwO
cScORRydMS5G20j1RC9jX2i4S1gBSwM2i7kWg0gOcfitA9XBX/FvlGDjXWuF9M2pcS9SNi10ZAwj
LRT3sQRparv5WbXlbwMQ9ckEWrDRcTkf28Y0n+wWXM0c/ZSpsG+2O5wTVhUrZzLe3AjjcV0+BB4c
/nHunYcsmD97lDU72FKAXnrPPTeD9RaHxiVqDegjuuf+KhkhjQUELBHCvnTSlFRr/eo2zdPCPVkw
7rT5zgTCeArmndW5T8pjOTg78G68+n6QvJ0qwKvt89yw7GYjbd5/bMAf59tRdV4ctVDDvQNpnQ16
sMlz57UkI2018e08Bomor4Y9cj8ba8MsWz7s0twyZituQ1wUN0KFmWYoPBh1j8ejk786rN73saM3
JXLKAyvlF0MPby3yRO0k07HsB73xA7fbGQo+s21791ZxraaWDZ1PRCpvbTemVBJ6fCv6CHIgZkXZ
o+k3pWHtVJeioGYIfDRMlM0hOXoryA71qRZO8d5BwK6y5GVof5YRqmjVcjkBhivfx8ABE0horM+M
HmFfjs0qfyHD2d+CddtNGbS6jmuf2sZg7xPy4K44oSAdqH4DwQ4vYCV3dlwQrqrL9oRyxdrLjPYb
IJ6r8h8e09lVBsj/Dubqe18yYNZsfO9cpVCcA83A6kZsi8Q3xcrEw1a4nOWpeC15ku9ck91XKeyL
PgCCoKpm2tj6NjNWPDoM8FXzANwJ3dXEHHyemUXpkJsOurfh2uFh9BtxABEMtopQlhuES+R5AaiR
ALkRSobZ3QYaM35BHLz2lxFGjDrJZvsANsyoT9IkklBnBgpA4X/kiZlvTJPsNqk4/ozgnekRG87K
ujd68lxCtXW7yrrreZEwZ4xtYOfxtpHlVpQwlNXJnRzzgMF92HDoBam6JbHfXyd5b5OOsOU1NWuI
buWrsuSLwyPp6le2t7VylDVmuivsNP8R8kDcjTY2NtuAajI19QUvoM8tkHTrvm7MS2AHTxPEh4uA
61CXqQF804aFgEMsiq3HzOjVrVh+iTXQ+yph+juxA4uxP+9UrZ/7wPiYeiIODNphaCbxd9TZNQKH
FrKu1X7NzUBG7awTYkGh6EZZyxRYi0PuAzU3QCcdOmY80aC2Xp2zy0fb1FGt78IMxKz0d6GRVffF
7FT3FXzccJ4DrAxQUvzUcr+mARUSMprvaHBf52yxNQYWTg9oVn/8Ms1I2gbdHlXsMhrr6wu8svlo
D4y1YBUeMPbDfBncK/pqBK2J/ZKjBH6yMNZrLRGY5zH5AhNeAA7/6oWQuoNUuJuyGRB4Uzft1RFj
DohF7NJ7p/m/7J23cuTMtqVf5cb4OAMkgEzAuE5pLahJB8Fmd0NrjaefD+wj/zFujD9ORRXJbpJF
IHPn3mt9CxgNikykQIAYLhTw5AGhug8Td1NRr6z1jIwdS1Qz1BFmNHknJy6CHzTp5iRj/1hp3glL
/gQrCJ636Ejd9LILtohupwTNaKvws2NcFyBomtjlUK/TmJ+HFWxJniXs3Th9GGOpwNN7FkAZfdo3
voOKKUzuaQZZ3Iz587GLDTsnUfVOVcmLiwmr+XRKijiha8VpggTvaXXyEpU1QX+094eaArLS3PTS
ds2ekyxVgCZXlRNjGJMouhciHnscMtg1MrM/w7zEkmADjBz40SYrHdeZZ3f8quDRVNhulVmUl4yT
06ptqmBjyFQeCgPMgsuMHBNs3SxzbuYjqVCA1Tvlr9EAEg0Wtd2zYKK0DAZislH2M0Qwy9eoxczd
QtjZxCHhs1EAo0SZab+VcJk4Pf3SbPSMWR2gJwUCsib4eE1A7XR1KhsEC27HnyzYmGD14TMni4Do
eS/iDjVRGVo91M5iuFqGkz1bgUwfKtKpPRf9QhdD0iKWNT8nQUECfSvOKsASx1QVskVR/Y67Zjxa
RnEzk1rbGhIVKx6VaQkv4SvMunjXBz4JSQFv+Kyy0klgYs7Z5vyO7aedE06RMIweYze7W121Givf
QFFWB1eJI9SzR5LaAtDys1VOePl+yJvwoEvkUONkmVunKd8IQWgOWIj6+pgMJWyExA5fnYBLz8uM
Z0swme4a/SjMdjrmXNGzUCoFTaJHdxqiSIroIEEKhMSH5Ap7XXiPEUv4VWjfSdeu8+GuIXfddVpc
c55wJEYY60cjcW5hhvdo3MZMOwCl+ziJfg4j2jGFQtHIHrnJB8ZFhbHCYYf6x242yBSdmVKEPs3K
j+j1fFc7W6EboT8iotBKHmwM4HuvdCTQGyYNma6xBpvhztZGc8shk2UWUeCGAeq000vm55NP0AHR
hNaFAwNdYaamhpL1ambqnDmt38wu844OueOMgt2tNODBZOOjaAbzZOfUlzjYqAoTg+jaKDRpKfgx
v4KqF53M2NzSwdgH06tEYnfsnF1KbbSNsBxsNIU4suqCdKu1yQ8PdwrkGx2N8GgDghVkBHBBg1SB
h2u0HED5WdBiVmX7EIzJY521GztAWEF7C7Kqss2DsD0OwRPeLrd0tVVRpO2JNuHaIl3sPeIuYiMi
6zXqmZBrIhZXjA0Tpv/0GgAlf0YIq5oAw2RHYqDhgBTw28HfZ8L/6mHd7SfDwcTPyo1aTj4USm3z
mgowGmXKwCb2Z1mWeSjG6CEukBGV9ThuwknBaWiKJ8SOGuMY4ajgnCbxS9qVGUrSyToVpuLyNv2N
rslqiUZiV/Zd9hiYs4PRenU6zTy1jV4cvTKBgZ1auFta3Vl3ICxs1cNai8tnrSdOuxPgCJpBROSc
w0PIvUdHa17sAF1XyUqzNkHDo8go3vOOqXXd6yCxuyYk66Qj4iwY4xt5d7gZIX7UeSPXTinDWwmd
aWmYoKUawMCxWTgX0eHzCGrSSZwoSk+SRtNiEEveAHx5h84m0SxOK26oGZcSwbje+/70mBIcHniu
ddCacddj/rmWk/BPaTa9VaOdXDDUfhmYuXclAphVak0VwH1AKGOSxesRe/hSiuCLLNz0h6YxeYnq
gIU1tfZhFzl3v2pO6D7SU+Waz1R95SqrqWcoxo8Fhx1alXNUXinWpTNjNOPq8L05pYFOeWIm/gFw
9IFZe3LD7Tnec0RGdix/JoRG31McR4ui1pgoaTAB28khYROLmcnaCs6Apm3T8PEy9bxV6wGCttEA
b7OqWQ8cSH9E7HYG4Jy07Z4ENIM1bPjhNABDHUcQxEnjI1KKfpVTUa9bl/w7tq0IzOSFsYrYSxrW
W8HAf51yolgZNQAJIyqCve/gw8RbcsiclLuaE+CiKg1A9XFbEMDnMYnKKQt1reeNyYKLPgYNrvXp
Zxdo4Ykulk58eBudXZW/eVrq3WvP3gjLTLeN1fnHNjPsXRFDHIJXApq21A6+2b7j4kZ+6yubrsi5
YKS/9wrjo/H7B8uu44sMnPdsRubns6CnJW95BZKVi3VM9LOs21+TNYRbmZe7MZpwL/Q2JUQ8Tqdm
yo4t7oV9P/8oaT3cDTRNmk8ZV/WtxuY56Qdd1w3USjXD7BA0Ts+5BiFfyJSb5ogZ59mxshqXXo5u
f9L0BNIg9rCUiyfSh4jS1eIQajWejTaWC/XG3qV/CaLLsZV26mJljn1UtiWXTluiA7W8C7Qwe9/1
cK+oht9zhDQvdQT+AquvcUzMdsTPztQeokfgOjvDJ2ZezswaN9GCS6aC7VQDU9XrNgKgWFv8O1ue
rKaTpzz6LQu5s3wBCpMBwTKypMYMPiq/G1ib3rCBOVO6rPW6IdnZc7UFA5/V7Kkc4QY+YEyellID
UkA65LDBneOd85p0NBH01zSOwyNgLLnhusGIn07uUZMFYhlO6JvAjvF1C0kABDlZlmOy2YfdlrMV
1iUGq0vRpOIS5M27p5vtdRobRiktaTl05skkM9M3E+3yujYYZnvWUK16N5huteoxWmVEkgg5aueq
zbpNh3xiDcLagbtIXym1FR03oU6y78K9Wxd4cxI/v8Jlya8dSsJOw7LrTa227Rp5JnVLO0dDtIdn
O57KWfqJAPoWahiYRWkk26TspwNR4HpNyouG13MlNOvFkR0Xz+Dlt2n48CsaqhGHdaXk88gB+xyp
Rp31ID66eqnvnLi3jk0KRg5j+g2K7njqMqR+6dSXj50fX8M+hhOIvvhVwiVdjvnMgg1As2FmAtQc
V7c0ShyEffb4BBEbfP4irJPoF6dLUmR0ojBJHsAdYjmvelssYbLQQQ6DVUCbaTU49FMpuzZBEpeP
lS7wcjrGtAwU9rM46RX6f7698uA8JJWhn+jHO/tWJDA+fHNc4rl/xsRH6JsRJ8ekcDQAwbG5YdrN
Od2oIfAS1bNM0J9sKrtI12ivP1JDkw958JZKEyyOlryknsXeIOn+5u7Jj7y1rsYVFKfg1Vf5MxoP
G0tNPK4jruYDM+icLAecsfhqrb3uPUQIQddNG5QPbU0TWvNypKAYCuG/+6+9W91dvvXe5eY+jgO4
jnEOPK3DF50Ymq4YL2MAk17hEDbDWzU/DHB5OtMzcE9owclI99MsxsBk5lLBQZMYjGBroaTapXP6
SCmKNxPR/KKKbOJ6jo1u2+fSwgReTL/KWf+h5dMBO4OxpjU6IqCsb8it3GMXLTOqhvPkpQCyJpoB
OXqMSmjonOHH7lTsZ9cS575KUnM/1alxSEX9WnYWmMmBn7mL8/xFaeW2yKDamLSSj6xkw0Nuy1s+
B2RTin4w6SqOrVU9iMT0HxRta5BD07VSw7PVtiTtTFiLFL36GVn0CIMENRLmmE6G7gngUMRKkAfw
Mk9sweOhrfSHGJ/zjq7qbwp290Gp4arHk/Ekk6BcVkgt79Cv20lFW1NDgdsSG3oMyBgUibOaZaTX
RutQcExWfUnpIy/DuQNuORK/Cn5A/L8oKkKzLB9NQV2OIvSh94GWzSIRrbODizWi9HcE2itSDFK7
0W+9RWZ4B97eAJe1srR+XNvEO1HY5JBL585dpuh0W2NN6m5RkHTVo0WMPKs6624Trd2kJay6JREG
wB6ecyTnNG9M6wRG6THOQvmsyibZ6lShpjcNbCip9ZSNo7sxVEcbeYxWTj8ZR04rmNcMdawybIp6
i4kS4AAVdGPpp7B26jXHgXQZ2Q7Z4XryjIm624eQksmvYTxrAVIOONItCnMaOby0W46+58yOYHQ5
HneXTlcQ7dMmbuxtZ2g2uOb4YksJUCmuV4Jl/pxPas5otYnjgYY0ihnAUqIEEwEQqTLW4eS13t6q
O8K0qpaSTz37AQMWoqmGpR577z0nHrJxW8is4aJJawyBk7XGBFYDQS4eyFxoVwTwfTgESS16sFhI
Jfp9UMJF0PQTEOqyMq95BlFKEHy4VvoBliFoC6Eh3ir87QS1eVNYQ0Dce9IdwzD41YHQCn7hqjKX
g8N7kZzisSa7q8i/Jn88ufXW9zGlIiA9EdxwtTNI467+lRDacdZSGOAAjdEy9hZxLVN+yLzgoZDR
e5QX4ab1HzrAyyssA+xdWbPDxcSRxKU8SEFz99Q7DLqC0IH4iX1AJf7WwYImIvwjlX2EZIw4zUC4
KCdsLjbWMSezX4jA6BaYqRRGFGXPavSSATpEu56YdKn31kchTRC6ASZ3dI6x6tMt81Ox1KL22qKV
Owb5rc/7fRIXw04iTC398ZmQ9BHvWl9tSA9Y6blXEBbFGwzaWTF82A5cXkRtn1vBu4vxiuZm5yO7
so29O2govWI33YU9lR6DkSstDQgBeZ1yiK7vLALZqu40OF7vdjuhHQ1AUk0RbKLabSA/SjcGo3eA
VY8wsgu1jUFkn1aKE8v5T82AgZ2W1aKB+o6NNrqUlbFCu05/WQ2XtOy944gHvNfxYAxj1u8NPEYx
eeLVZ+v2oJ18t8H7DdMKghcpHWHMu8OWj7hvE3KO3ThdXewCUb9kQNH2tkN/vc6B2ucgUPDRHsUi
KbQAlEKLH0DXq1UrsIyGSUIvfR7D1rTW0XL6+AiApVbGtE6ahlmcMn6XjCGCQhjnxgciHj9iNzM2
RdUQcD21l0IniIViFQu9JO1OFBHDkYy/9ehdsWFATQnzB5wM1x57g1Np50GmxZMfIre1H9tgekhK
hLRdl33R3gLWVMp3vAREDNrR1sWrRxgyDTVy0m08NKYjXiw3opmbqufOZHtMM+ZFjBX4v8fG3MDQ
Juie5LsRd+8CTJbaauTVj6qzTkH1SzZRdYhKbkHNzcUq6iCe2xxgT67+kdaFeYxT/Tow2QunML2W
pDrYc9qQKfSNMQHw6ybyqWv/goPFwnfqrSWG1p3psHu0JqEcHSg0kpKKVa5DRBI9ORrGGG2GQV8m
oNODCuypX/rpMimTas177t3c3GEjIk8nr4nmZqZqoSYVDAFoxa8a/zFyg3QNf+AsB7DsmUzzleEp
/ABoktcIZemBtfre4II4lj6B1pQlO+J534J2briBD2k7jyk3aXwLuuJw7mjaFlV1bLK03TLyAYOX
AL4adAq7VOJlx++zD1vrd0Ru3c7ME/8ZCwUtNnYHYzS2IdJKP7SPOLcwuWblu5bm5mGMPXAtva1W
RVAmh6nwby5Mr9k3YqcPujlVF6M0xZ3MuaVtFjuPafW1a9yTZlX63tFZdAu282AQYmlGDv6ELji3
ZZBt+hh6kGjhAntzECAOI0FqQ05tLwkE4JaMcxhgBpnjBBGxeD4hk3bvc9lv5Mo4ag6ML9N+Ir7H
hFPSzlwecMN6Wd30gpwtp+8JdPenO2G02SmsSHXN/Wkh6/HiFgIFKTnoj6G3hcvdburooce4tZHV
qq4HnwEEvCXT1wm34qYcXLPYV0P+Vfj+yZI4mAikBC5W3sFyLA2VOY9NnL6lVoOEP0L8bvmMO/Vk
GY4JPuO0hxPSVoskob7ygWRzx3ZnWBI4uHbEIDnM9cm6NxKMcibQbgJlwT3MZ9poHQ7hb+4+EzW/
fam4L7hhR5f5bHqLxgQzOjvOhhGqWhlK50Bfhw8y0ugK9PKSVxV1O113UmOraAVfkL4uIsKFnTc+
DuvGXg+yDylYAsA2gGJADWLeMsh0K8vyNhqMIoqggROYrLOsjA95zoU6QFlC3EF+zcCRglA/NkRX
Y+/vpf7kSjmn4bGLu5zjdAsuedDyLvv8KSrA8ZxBKk7/2YG4BgoggHxI4TsSc4t+E5REp6cSAha2
iReFo+CWa+XPHjPSPiKgznExI08I41tBRKjr7dVIJGNfjMvC412zoPmxuKTACHVtH7x6nvWCuJIQ
6REyuiJuI1XpyiPM8JNxOJ09GDxE3S0RBbUL0oXObOAp073mg787CACC5AkhtZdiSIcTZzIWdK8J
L+A1MS+JSKwHhKOIoYDgBg0KZlywexLm41XPnoeTYSrPzF6ZQ/5w/EHf5USVFD7G7SxOLQ6aYq/i
5DXrdPMm28Y4AND/YSY0O7+5lix75EdPP3xIc7bptmsXRb5jNA1XZs5sRk9+9MhCj7EHsiLx5ums
0E75/KCjlljmEkFNg44Yywh+HM7Ey3AYyo1R1iCAgzBBJ2yN6wBV2yocwAcLvHljKqa7RCYt0Bib
3cT4mqSzUVkk4Dmgez1DcYO4tGdjPz4FrX5BdXYH5qCOtrLFYYibn+zRybrsOGq5unwWJvyWFmUg
IlXWnNhh5BmBFGEUAE9vhC3T1ZG/7WEk5NHUrxMV/fQTD9uhoMkDB/OW4TruKsQxnoieQtPBlTfB
iSwfUy3ScH0l9glb9ldKFNYi1aro5JQUgMNLNEONIPk4RqjjixgH9kDIsXXOgAViwAaJwqPKrf6k
XPkkGB2m+G7ABunNxmWdWWhwg1fkqpBWh+q2i/XZHGB5T8itd7CePkuVlnc828O1zNneZeGVL6Bs
1qJGod4S6XZr3To6GHFOclbo3WSV68+Vat8agKg/VTJck5wqJ23gLKDmpTeJEuHw/ez7oY8y6zBG
AYPHoscTqwakFEjemqPsjGpnjDI+k40TbMvG1S6jRKdu0gngPAngoqNBwjwC2HiOf6vICZTrQmQn
XpUF+zZtpme+grNfPl6/XxEf+UyK+t6nHUrcU6o/8+1eVVaJi59b/gYCKtmqKehmSnE83Vmuxeuu
MdIdc4Nx67l+95JEwVkf5PAj96QFRYaoTeXi5iT/elmUnrNkKtX9yOeHEEXMypoGcSyE1d1ESWCG
LiRmyVRjDCSyq1/36nko/GCHCMIgvCAOHr1xOBZ1mB36rgIhwDE1OwSGw9OmxGWiOFpNKC1XWolt
b8qgCUmcSxjAhAcSgaS+M3aUg4aO5DCY4clyrf6W1YnaF25VENfQeq8tp6hlMyTmAZ89NR4DX9QJ
8tD5jFmYo9nXUre/8iTx36JiQh5aozdszNF/Y3lhzN4adIwaF8JkHnmH0f7AnhS8Nf1gQa1hf/x+
GSoTptEYlnupV/IhDoECexzBqip6NGVkzcr9V7PRojdAF/qWjoq27sHFv2nz9wg1Nn/OTzutYc6p
aFzpXQTRjFTAQ+741lLNFE7pRCRImkl8SKcVTsScj4hlr9L+eVBZc2kqxZkHLdFbqEjtqSGLgxck
z0pF5OY1PRnguqje4HHeIseAjmWOiPea6IWjujgQowQpnmviaPc9GMoY6ESxyDt83GMMW1uwY/ic
aWRQXbpBiXU+sJwxCLdvluMUa1GS0DNpo30L8NyX9iiOZevYDFByAtIaFxKcX4xbuJsX105uVp/W
W9RiZ6OumT6Ecn5/LZN5ITL3bqaS4KC8qFavbu78kMYzzs6Bd55lzNc62g1hXw5MFIzhyoXJ2J2g
H2Q0YpvpdQDCwSQWy3evgzHoxyCNoSzp2mkE58CCql87UQ34mYpW2yOYedVEpV8rCal6KppgG4gQ
Dq5G9dcRSFkE9JlD3LS3Pw+1cq6jA+SmUoiCdGwmnqARC3sycsSOsSpDi9SFCeaGRzNXREuyo6gH
WIv6sYPxSkpXin+tpzdgWoBdan16x62yaTlYLAPqpJjEKjrPFXuyX9XdRvmmcf1+EMQjXzVZPqIM
bfdDifeZvWBJbFy4rfyxv5Qu88EqqtHSMG+MXTM/JTr6LocDk+GmKQE80t4FWVkzcEWO1W2JasBn
QXzTRh9McU2mkcO4wRl3zG9Ihh+ayDKxNvAwtfK5j/SUcj7aZv4r70NysSMvh50+5dekMCq8UpB/
iIrqFYmxCBiu/RNm1t9TxGDH0aPmIKfpwaSph6XN1jcVUAWRN9xhBcMRLYepnLHi7r/1rv/fevA/
WA8MB73n//6HoH/12Xz+16+sCZvx8pliWbj86v/r49dn8pmhM//ziVlF/v2v/tgPNAaPf6N/J0zp
GNLSMSH8w39gSPtvrq7jjgP05TqWiQg+ywEs//f/0kzrb0iL4bPjUNARcSj+VU0ZOX/O1v+GhkoX
FI2m7tioVP6fHAjmrFD9l+Id5SrmA9wPOKqUDZjG+IuCtR0FXVyZ2D/cvAr2qq01bILkw4U1RZFG
RrpmmP01J4X8iToSq2vUq205v1R2buwjOwmACAzRk0nY8IPkPPf9ye8Hum0/O6bxWJHmr485Zns6
Iqrvl5WeJ/BE6Ej86x807mfnS/Hw/REyB7mkfS08ZDIEdQy5DZJtUV+DjHjfSHY/M88tyIyoz20X
klaaNPFDgPtuRyau2ImkbO8qZhQDWLD+mZOyonkSkxngbL0N/v6lU9SJna7vXTsVWzu01FOQQfry
24wa8/tl6zekRCmyM+aXg4v23xfWzxweNglQybSpfBsv31Smx0kNmrfr5qffr9sx+I8PYtRa1Kz4
++9PaGVPj0UjreMqUMYsbAOfYznR8Pjz9Pu1AfPq5IiUnzCX279+SRQMSb6afZRZ62xrQduIpIBX
DzQeLAct3jGPzOGa+ifG4cGPoQSOprEuXpqoVGdPkSb0/QkrAErZDtWr4w2YtotK29JKH1/a2D18
f0EygTRSvvaSYFO8RphUF93U8MsR/YTUrozgu/TxwhVtig/2n58OK4ZdcjLae16drYhxWk1DbZHJ
vn4SU4A0zvSjYxUisjDwpK7w5WuvTWXfAR+Vl3+7N29/Lul/N7ZY/+kqwbHjOLrumHhtbHu+5v9y
pU9p5/ZaaXYfEv+2jhh5XaPW3utlaiGHd5rl9zA98/ovVNL11smq4DyElBdRCfgqNersFugBNaxG
J4g5r98C4pGNU+9Ak3RLN+icQxT3xWuYU1u1vXm3wrh5mkS8Ai/uLQScLmSz0jcWaYJGoKemXva5
Ga6rKAHINAwhbsQ4g5BsJVQqPWwS0lHQyoxkp3Zp/pqMBcbnvOnZ+MBreWAq6cWUH6YN6qNk7nUp
4tA/5kn8ZwP4D+PSv793s+Xq31YJ3jvXtk3dtJFmO0oXfzUFlfBerTQYhw/kveYlr3WGP4547izj
ldB3ZxvmOaAVyxrf0MpNtPII2cY6RxuuSezHEFANMzTjqzcG+9GuwZQFdd2uamcMAA1ZzZ0ASQul
+eSfvx+CxCEnyIQgaKNV8+2oC0BXQKAxwbGCvffldghj7akzxCuTs3jTTTbRHyQ8x4v/4aqZHT//
Wh8d1zSkZIm2EQyxRhriL1dNH1dmpSyRfnZFBg06IKbDp4D9kSImF1g/3iwo5OijU3PnIwaZaNmi
jV8kUZe8ga21YCAOd06sWN4DUhq8nnnEmIZ/f6i6ZRwW6W0QxF1wRuYGdpP3nFLx1UgRDunCsc90
r8eDxFyLPHp6KKsI+0TpPQ5Fl18craxWFbphBP3qBwfr6nN+Mv3jCTU3aG3TodWuA0txoxKcVFhu
fV0bHnUcBcH/YIpgH/u/3jJTKIeNjS1P2cwp54vp39wx1dgGhaXIR5OBXCR9bT/1uWtsOgNfZTa/
DIfI3YV0iZI5L7eB8USgeDzmSxxy0U6vRXLPo9fRiOp7og2X1lX9ic/U939+qDGmbjeRX70IhjDF
HoXJaZXjJ9tkT2gExKOvG79jslRO1K/2YwPXeGOG3m/Xqrhg057GuC+DtQ8UZV1lVnUnkIz43qkp
V1B9Uhjmv5Ww3ztGK69m7BUrM7fHawD4ZNsHyHKs1Nk2VWO+dEV1cOMy/NEk+HnosnMPFigVENQb
clvSbzkb1R0QVPpFO0csVdK0lxFWzSmPy2mFhLM66ZDaVrqhLQyg5y9KNdpx8iHafnsgaKogZJqU
eQr1fHpuBTk3GMvf2e2KXeIZJ4NMt7VuR9oujbvgXkla23GgFY/ukJ8mMnEOSmpXoSy6lVWnaduy
NT5UAAs5H1B2OzUiRjV8Ji1ztJjs+mtME8ohXXfbZklxcFK3PQ9l0K6JmPSeYCDDKctCjcCNiiYK
JxSdTKDfKlR/nvzzI/MT3PZ6b/+sZPThpIOHnbBlxhIA9CAUYDrExUs0sIMtg5gZJRM1QEGWHjy2
KoVFCZ4yV1p2gmj8EjXMz5EzE7GlQiwRBEW8IZEpj26oqrsXF6Cvw4HJpqezVCAaIKdHK8qthyJ+
H9EVgiHd7Iwpy27YsLKnZGD4z3jdgQQcZE+dTT+XsfCznQflib9puaMBX56Gfz7T9ajckXN2d+0+
PVnBZB6HadrXQ1tfuTbqa5+D+xY+6Ky8K2gOONNjPsjugYvnULdF8dpWfXfEBJBylfNWY3OHNDBb
UhAd9HvTB+jbWS82pwHM3wzsWP9TBEVGzknbOwy11m4xuiZHpdvTsZicaNsWpn2TKBBXQB7818Gb
iwjZ2E9S+jYEi4YojFXYaKTumd4xUDx8P7M6NyZ5KXj9fgU7DB54Z5p7N6w3uZ8QfzAyg9UKCPWu
ASSYMRl0R+EyLM366IaQg64T6fLHrBowU6jaeKzz9KOzsKEE4zyegtZj/vMZrea/fwzFzdqBqfKC
rhhCXe4lh2GS4SPUpa+i78cXPE/BoiDI80liMX8qteFBCx39Ys2vpHSRMBWOuf/+ijjuSbbJ6Gdn
srvqNSdrSHF1SDoXJsIFqVzQlkyIq/W3npdhETkMZXfxIr/THmFr1SdLgDZZDCpqThnYRRqYFpb+
GpaoZ/e7UfblKdAd3I92Nt4oLcYVoAZECd8vQ0UmTpbWa6ugzS7zSpxSgeHdDD9RRuUvfQo0sJy0
bhVnuB6VLOp3pEkLZZVMwMT4QSoD/WFkrsciybqn+ePY1zd//ng94YDnUDKKQ3LA76BVauMYDooV
NiS5HVtkwRjOICN7Peb5PjTIkaKXiWCivvt6XR5TvyS+JB52EUUw7cseqWWcwYFnk65zcrhKEngO
AzSba2czJmNkxzL1W6vd+MPqsfv1YQLABL71yiZ5AQpADHEf1xg545ySX7GbkXwUe9np+yXZttCz
EEnD7Wn2hj1C2pWeeQOzhv9GF93JBaK2R34MXNk2xXnKC20dxHHy0NUZjKrC1xAmYJ9HxJrdLBlG
mwQMHECJMrs5lKOrKPDtLZLdnFsVnHLRhCH1uNjhg3gF6yPSYxxa9o0Lqbhgrvn8LlGayAbDL5R2
RBYdETWDYmnEi7hHBG3usjSjV2bUHTzo2B3O6SwTj+AJt16oDonNRzriFjyp10cLA8LLkBTgg2ie
Q37JCR8s/M2Qk4TsD4m3C42EuyWTOt13kQNj7qJdTEDDg1FHs1iI40fSrBs7feHG9x/pM3uzzEXN
zk3xPoCzsczxQ5DitAGai+2i+KXFjrU1Xep5nwC153aiyTs6yVeVMU+P86oFOwf0N9EwykROekMB
es64uzBx4kGZ7E5tJ0s08JUZw7WTTL+00gC4OvP7cupURKZna6jJ8zAUwRrWKBXFnA0lx/Ko3WOV
hgTcqaJdJcRCUfhW403k73FhZj/zbzcSgulHzcJb6Iwl+ogWzwTa9T913Hcx1wEphhnd6fsJiGuQ
2/YlGvL0CQtwtDLn46Rw9fTJIIqQS9uaeTrDulKd+VqBOQQW1QYnxiDNa2gxibhlhhP8cMZCrvDu
98cITvo9CQdy44kQv5khxJhCqBcnc8NnvwmtrTGE1Q5CVkhLu/pqwjj90nscpriVRCfFc9qFnCBD
OPz/etnPL6OAa9pJG//uROavFlPU82RpgGWTIjhnFjLhRvVWfG5CIzp+KzqayqTHaFiO8ee1rLsF
ZBRGfZ2NPTlJVLsl4BsL5owixYsWraYsGPff0iNSzn4p6C2XPEzEqTasj3EsveNUO8E6qmyyBb0J
Wcf8EM0PWEhjyFR4b1qA+nSL+barAgnXKlGeibeiKNY00oI1W6xBVoQM7rU03iNl9uYH3YoqPvRO
pbaZBbG5JP1lN+W62srCcp7yIKFFW6Zfka59SoB4T7FfLXn/qhPQOVZ/lT7F84NbaMtpSPV7ofvN
newTIkzjDx+r5CO+GnsvFZ1aWCfdR9u9DyHzOkfk2go/KEfuRH7ZHvHaGZS9x4GFY+fMSCY7HMbH
hFqVbF6+RB+sQ96O6ZvuEXWJweAj66xZFQ2lHqe58VAXuXv8y8uENEEzlVb5o9PSB84Owy2Zl22S
XC7QntXx+0PfD0QwfMqoeSCKUOzKMDKfuz5KGKlUNBHKzFxPeVPi5ICVA1txPCGb7B6irn2PyRe/
a65nrDExYaHtCZ3TZ8uiF9npiekZcNRuwmBoOQ+plNOGBrbaNNVIl5Ju/8VMyKH3cM4mlsNgHIJd
1vErSVyE57RwliQezVdOlLWXKWGPhXPzgewyook9SvZzMSCvnHokFKT0vLMd+UUn1i4BAsaiTPy1
b/tqN1VegjU7xMpIqmBFiFxAaML8X+k4+RlaMFO2yvXU5yxdlEHtxlIWHPywJozNxVxGRjMElfk/
yBz/MjpR/xOaIvvk1P/UcvfPE5q9f578H8LOa7lxZNu2X4QIuIR5pfcSSfkXRKlUDe8SHl9/B8B9
uu/uuOaFAZCq6lITSKxca84x548w05lJy3+spgF9MHpZrvRBJPvBGI82+9SbHrjZrXTCs1ebxruN
U2X+FQj+oa/ZimztFTK4qw1G3iiDoi4N9RRrpXZK4XjSHun1lz4T5VpR7PgJrLK2iHH+ftV2D5k4
TP2Dkhc4EGmkc6UkqCunJbVBgGUFonoz0/aKtp3uu9b7d7ZELbP+xvpxGDEUUb1mbJdth96+F64d
nS2jCe5Vm+x7rYHpFGj2c5RJuZ6PehW8jM5ke35wjGk0HrIRCS3DnWFXtKSGu53jn/95qdmvA5jM
L0kFOZ35UvteK8XRTbziGJlpvE3dcuX4ONoFX8GaFApUs3M5p9pl+6uv0pU7tt5nFitkeUMADla2
lZIKixNk0dDE2kRxDHBhzPC+KAhzrn7rbwPRlc+Py8npMfbr7KORzeOHyRr7z+MiKnIkhKRg7sbU
bFbzfVAmarYLW7dZWWp86dpYYLvVFW3H/Gr8T6EC7w980NSWc8IE+7FjFp9EtXncZYH9UtHU7wqD
ddMTK25bromxTn7yaaefTI8JWeYW6QttAcBrGpzHtnno/aZdIytRn8EsMAePpy2uXxNz6ZnBEyC1
wxgU4pqrfQz9Og+5WNXg22zX6tTt8ur4ucwIfmWSY/1UqKMLL/+xotzHe1dsk16JTrmA9+54MF3j
sRu+UEZz3WCpYFGZJLHzHTQ4CHUIHWSmjCY0VCt4mxGmEtyn9OktgZBDFFW2077bIhzYUaX5Nkkw
4Q48Xc4joqPFvDmZK7KhjfDcMBO2Y/tHGJiH599eI7W8Q4/G1H/+KjWjP9ltsHcay8Ut5ajrQoT5
NdDt9gWaF4RFe3APupcaB9JA+gUEreAeJoxmMWfLvRYhiclLkjSgd0NpLKFTEEhjI70vkm2pjUw6
5u/ANEx3McK7wh04tDQeuvEzx47aoE2kXpjCnawalpfm+MfZh5VAZmUfqNG2fitN9FRaKaojtV3w
kuXNM3EV2CnSId3P94GAp06WSXJV5atim9XZ9xxGFD96aLDJ9uqzbYnqJkVMkESmYN1M6tv8VtjV
dzw5Wsr/p6y+pyPTVCbtzM5SV3muKqZOW5en2bqGVdGoMLfT2O2GpTKOXr3PS4Q+5LJYKMZVSaBa
a22i6YhZLwGEMTG3CjSOLzvEv9KSZjhvkB53l4hJdzdzxVj7TSyOpbAp/VQY7A5qT+ozTaxCAgnJ
KytvMeT4vWbL/DK/FdOaW7PRHzZx1PqAG2qMMoWYHgOes7YiV/2wE7kdaCkMLRFRcNw3pSa9w3xh
jZh99qULkUWDmWZy8ZDmpLr3MbeOfor3xdO46EQDwj726/Ra4tlf1HgpYHbExXbE+7Xxp30CZp+l
qdjYNRSDu7YDIEd4SPo7C/pnUfjD8+NDQs3qbVzC3XTi4jrf5nxnj7PB6+qz6xY/WmvvtT6aRCE4
9HzSw26hmYKgB+52JJAoPfnqB4JBvCoYYJaNVxrvtaUAUlOn+bc9Bs9aEV6r1Km2VYLASB90cSmJ
cCVFvNYqKpTxJHSWQU0Z6YfOh7FhFbuJcBBOWS7TgtwDLNAy9zfyKXoaJUV61LdihdyRsT0r3iZU
vHjiy0/bXf64tyK5jI0Vj8K8Hz5M2zhraLZeK3QSYCfwDOI30mq9/EOSnFzQgC1erMFMN5nLNDrs
GhzpOVdbHIFFK0Lm5p6cjiLfPGm6itEawN6GgBL/xaiwFDFuV34Sf+/HwvujtoSOVNhQX1WRvGbe
qC/GNjHPXhSNex19wU5DcPjkhr5YMe02X7VyCsupgmIHQj/YD1MEpvd7bPBJwv4x8JWL4YA5rdiQ
qUcLhNK/D4YOeXBt7ROu3Z1ehx2pg1QspsJTnkhavLbesjEsuvAxzyhssN+PDe3jy+8jx3xmbCn2
TlX5EFHd9MVBo38VKVTVpPduJtg2BJvaMU3hPdFA658tAvJWQuvKNy7oHI1oGvxW63E7DU0xYGII
7aJg+CMz8TXhAT6Ukm54bpv1LZCsG1rjZujgqXJ7YEU7MQxcUQHT69joEX1N628ZuupCVbPsKW9w
ZabTByhfhq+gQWOgKk72lGle92Rn2n99MP2JNkNuMv+JnRQV7byuSVem4ZZfiUWmUxIpzSlhJbyY
PkWjjU/vu+/2OlvL31qu1QjVhvpJE12OHyfBvYKF9wOKGyW5q/12DNLXY2cRSUO/mwR6bVKYJShS
pHlJ1C4lyzWyPnN9YA4msj9GEN4j5ibveVyE6zRzo3Nu+The68ZZp2YoXgeV/WEXvVKbdPII2Yzt
fYKKVbdBSEbKG4BQuc2dCIZ5yY9pfOcGfaPvPoTfigozv0rykTuvF6dWRbThYT9oEsO8QHg2LyLF
CS1sLPFB24p6y5rUHePGxPCSwlv2U4uADsZuh1AHls9vGLzSViNRKhzrC23QYC9h/+0jVZYgQm06
Ok65SjNfPVRgLyOf6r5wy3FvAdd+kZF6la0z/ir425eVazess4F+SYiWW6pdiOg0b5JTlrYHJWJV
sFK43ntJju5anW96rpWDb5UB4mAkkhTmCPSSML9EChIoZ0ABGHp4GqHFwwnwBECLYKgOWewFp64u
v9Ws629GzH3K9V+Op56txovZsukN2NJblDOMRPjnmeOHYXXpMQKsvMn1/sUvKu87cMfHQcTBXB5X
dWG9TgHrTlL9AccqFxFxcy8iRH7TOCcy09TTTKaaX8Y+ww01F7ldliWMesAJh6EFqstT5Wcfr824
Vj4p/MKdlffNxppOeXqvK0xFb7Fw9YOsM1Lpp/fB/b/HlOHo9Q2bL0GRl75l0tH5NkRT0sVg3XcC
W5wavoRFQyul0D4J3I4JlEH5NdQolKf/DZJNwVqZThGgDTuHoIrlrLlo4nKP0ao7MQWA2UFwRLCN
ZB8uC8yyD1lGNJjX0e0xWzal/dxpFjCLpDIulO/Nvc0KLBiO84GCs9wmBGejEOaU7/CmAQC4KUlj
PWlahwp5et8xumIt2jLZdux2UjtWrmrdYsDjPpNwuK/zW3kZNdDEXJeIrtq7zh/AtlJ5PJQLN5I+
isTOvtZubF9lEIKYQZYE85f35g9MDbCyHYvzfGYgP+Ih92mbjbaH2FYsLDbHV6UIxCXohlU4bxjR
b+mbx+DjUT4/rstO8431ENn9xu808zKp/oiIh/u59G2iO2ZulT36k/rnigGHcTNwQUJGg7h6wUlA
ZyKR8iVX8ezGhlSQYXr0272B8SFDqWo74mofM123YMCWXzUJOP8IYubvwDFSB64k+5/hnlv0zFgK
2e6Vz21h7swsqX+rOYHxC92osMMVYXobEkc9FUXEhmiEenyaz6NhyI5V/L+/pTdOSevcsja527h3
M1yEpZG++NNLJoCYQZ/3T0xdFPaFlndwSvlTdCKCHiB/zEA+DnzzL66E5Kd+cwtD/WMLIhAchO7U
pRKXcxQcSVPiRqyK+1x2jEa2ejyYNR/gsVPYv1DG+ER2yoLEVqv96nzQ72ocW0ctCz5i7PGELVhW
uMltTDD9xFehqfrLqSsuS8LdZPESadkiVpBeqlUuDvNRp+vmoVPMV/b6JQi9TNzpCTf7qvN8kP8M
vbIMm3gWVGIVG1oGxyVJX+PBy1axV5G1M+1ABxBfS1daFdl0nIpuj9ycrALf/cvXNUIaOAj/50Bp
VYIaMLFl1Nsna0ziG7igT9G26rFwRXTDdW49j+XX/FGr+cQvTxks0+wYxsuBhCx5eoxyLbL8tnWT
sTWZxstkYWf70qeOQITgPqFcezFLDZBvKJBDTW8BYilOYYKZ1vTjHXke/bLNXf9mq/gwGmREv/qi
g8Tse9Yz0CeS2UURU26EcAuUo6YpyZ2VR+eOJ+lh1I33xB20HRMz0pLH+jBOG6mp1VQqtfFJMCIN
ZcWW+17vDLBkoGDraBV4Y4XGXalufh80u3hwwuV82mobe17klYSddwMKCrsEpspp/8Q/Y9yRJhMt
63hQ66M/1Fw1hupeo6xsNm0l+5PXWgWxWFQyaI3TJ8/I7JVSONGrWWenxlM+aPL66XXUavJ5NPpT
VC9WPrAxiE2sCROYtU7jK6NPFBYYu2XTMHas8aNvuox4S8tmWzq/2HXrXarBFgsvGfXJlkXYC54T
eycMBCkxWhN23QpKEmYCN7bR8c3Syo1KZutlfsusdDhnnrHvhXWbr7L5yrPK9pmmHZAQJPxrHCjm
hgpKLkBkKWcmnO17+ZJMQ4KxgQplBL23DKqo2HiFnd8dDGqL0PXTbyPS2F2bxl8a4RDo4loncl7j
wo+45HGOzitDZg47U/WpYjuoZdU0jdfivZfpWFmE6A+eJZoDVvofkF9sXwENrR6PqyqLsQFb7osz
jy3TUIOOAM5CEJF76spMgq3AOBSpeXQwrLowVn6KKKMBt2TlWvpS1Ma6mLqziieSY6wxSIPgkDLg
gPK1LJJBWzbsHs+GUalnvRzDFcygACEAPrmtDeJsPTp69JvmWXSzhnjXoBzOeb71yA9d1v3RU8XR
mf+yRGIfAlqPadZyjnNPKLFac1MjwMcYMWlNUgtayaibz2kLVNGbLGOZLNMDCKNobTnu84CA6FmJ
ABMhbq/e56Osg1HNHxgvZDvqum1916LMV0xfn4e+HNaPCTG139VzYntChdG3UHSxtUKypDrQUOgs
J01C1XeHEGiDT9v1DaQSq/p05PukuimR3FS5W1z06uoG5KcsM0E/WSeK4pTj+NsWI/EhKaBrEZfe
ZX6RUlN3/28Bg2ZOwNZ/FAwum3QBxFZ3TLpniLDEv4CuBBoNjejU7FdcTBObXPbnKiyCY63h90fk
ckixGdEBSD+zqjkEWGV/pnfCnvlanyJv7+pMrH3wGUfoHePZyHEMkSAYLpMIAPS+akCqlWmcMgop
sCjV7hN3jE015x10J63u84iVQVgNND+CDpPVv4fEi0909f7zYpb1UKGzzbauO2YnZ1SRUJI53oIF
IkmKl1gp2r3euL8teiZPUWcwNk0vIdTRHYPJ4o1152j4cfjtGCAhe883L37cA2NlXtPDbnyeXwK7
hsjmWzmAAkTF83saMcdbB/QM125mbWHPKmC5XDKfApcwFbhUr4TawYqbOycQn3XaC/OXD1iyS/p2
wxylWPd4rmkyKPBuzNT6i81k9qyoAoUPGO1vs8J5pIp0rxJmd2giY1GHpfz23b5fyjzxnhwa7kPu
1sqdBIoM6KaZblHoDxtZuP2H1LePm5eAoPGTuhrIR2n/mQ4A1tt/OgtIuZKFP5FWraNEDrgBcuo8
3cGwEI0T79wt160YB7picX8ehdWdE5kmRGKObLpdtd9LKiCkugaD9QpHJD3huJLh95D5bGGr4K1w
UgZezD62Dv9MSB6VusAykLc4EZM0uzY9iIalHAZazm9yavolnmmewtjHpzQtT5NrJ0ra8NSP4K7G
waUNrOqvBcvik5TiJqu8/f9c/M6/r30KKo2un+a6Jo9w+9+aL4wZWYFRz/ylTFfM1GfyoJNuRCaw
Tk6nadPXN4QpX5X2OQm6XmsJG8nmLn1GJ3fHLBTwUAm6t/mo4uZZ2tCt9l5awYocuz9z70XvlXwN
mJjyjvy74Bw49dql0PxmWTFwfpra3XWRPhBl2pwg2P6pVcXYicDgnkiYiRBZUu20koBnEXxXqnap
uvew9/gG0YNxHZkoBVUCh7VeFks2IjFRAhFROQqutLV+EqGTHLW4zC9SS4JDQcR3sEpcIEbrSjcY
IbjUTfU0BldC1z3aqTiqek0mRVY4BzHW+ut8GkrfYRuqIzgAjG8XAzPXVjfLbehJc0HOiXapfTTb
VprIlWpk7s6tiBqqEC9PcgW0X5U8585LkLOLI2ZK3G1zZDW1Q4L9Kmqi/8/KBsriX0sbEG6sKEi0
bBfBNt/xfyuNVA03od+Y1a/IDLPqM/Ir7VD72NVVKsDYcRJaYlqG1dmvD/E0M5tfwr+P5tMUqOn8
cDIzcpNMP7xbWQD4v9fLbaxBcq2yetyYuZaoq0d949OKXavS0GhOts5xPnL/PuocJdzVAOUWTcSs
OiNFJl7iQJnmGPHUXNKJiKeQ+506HTp+B7mBWnAzZTUi01AP/XdV4uyqwa9sEPf473rXN4xBY5N9
O5/mACCLyPhoauiIj0cVkN2F2yTm06xlisfmV6QMyTruDPb+mit/RSP3dtQr7/AIHGYbFpP8MI4+
URct5h9A4ZOtbWLOD9QnFrN+clfn+Xla1iuRRs7t7zMMQDYzeypIj4hkqCX/J9GHOtpvdB+cz0kL
ghqpfGuJ9vAsHxAPY6n9fN81qIaeC7y0860ISBeiWDweiEeYuh0hGBeevNGSORDWCr+4l3lLglNZ
aCEwWA4LhYCdyOnJNogGWVCK+sypM+VeWGEJCgHf9mPVfsxgfbJbJI3qmoSGu+76lMChvoyBcdyb
Mb8ZNUoBtWhutQjlwUaNi2Me48xppC9UdMEpByVNpmujPsG7oUoMUN31g5Fv4wQ6aefUf/it/6L5
2ZBOUOCW9VX76Nq6cxoc+CMZN9RboGrvsZa228fQxexxEGZJQ7p71shroVt3vYCQpO1U3JsfitoN
RyLH0RMgNKVrrVR8bx4p0m3TPcHFL6iSuXRm3UAxBvzfYKD+lFZKv5KRE2+80Ed8zVrcsEw+u7V3
nM/oPhUwzDzkVgBvbBuJNt147dmyswY+GRzeTAHNLaIyu9WDKY+aj1ApsAjdayW/D7vChTp1aA1v
mvLJurv7NU5rZXK+61H24ip9cAEK/RJMu0xzeiuqAVkrfrjm1jB48mRWtCnKvL7NL0l1duhPXEOU
kjcxhn+FhlNgsbXVA64zk4lBQoq8FnhviSU+gbXSNZ37WexbQSsZBD9pahC+4FOF41RoweMIUk34
kkyfQpYKX/71c9VY4+Azqfg0GsFo0+ij8qJl0arqw+o2vyX6GnBpBG9n+iyV0MSo17BplWH4agWa
sWyKUdnNp6xQ9Rp8JiPavj/PtYM9AUrcHBTafIoPwF17NglIeKj01/nTf041KZlmQdJhUAZCmQ3J
s9bEzjNQ4WifOjkBE3+/h/EQ7DgTijAV9vP8gtltgwpuOBIYfQraxi2WmQQuHpuUe32ktne8ndG+
8spoWQaWsQXSCqVqqqjyocEkPZbAbKm25rfmF53Z60RcW/B3ez6SkwQQS4hMNgcgkpDb1/XwZEVt
vArPgFo9nY6eHDFlZfUSAxlj7FaJnK2lfDBR46uy4z2sTmZcdTG+lwoMmydF17jh6wl7Md/1XgUN
QWFkvqlCoW9sFFaHZjQisGeJS7gv0wCu1mI7TG0PNnB0QKTMzVU9Hlusem52YAkO18k0ExZ2sVcM
S3tFpE7YWx4pW/6+vTbtX3lG1TcVoP6G9JURLRYjDiT7wcoNGZwmccffWzSQo0XpXeNG966toa3T
yvEu85kVtt1FjulWq2rKzSr5hSduHQQ9d/B0RPtIYwpR2+W3pjMVmu89xjyU/KNpHavpxhynU3s6
dWNulZBdjD1q70qsF+99i8olDGBhhaVXHXDrZ1siyLHajsJf/fMlpV2Bxqniv2ig3EIQNzBU1dVS
WX0oUVtd56cCE3V5Pc4y2tjsyE9Cm7Yzh1Gu3QDO1ONibYVch3jwtyJTmSpMn3ZFQxSdb3zMi/T8
Etur0Kzd63xiR2IfTIiJeREi8nlf01MnjV1BPOpA6hEoVCy/DV9GO0Q8EwXRdv7NPc8p16QuRdv5
0VJ5dbEe1nFbettZSa5mKgtnGqEu6o2nCfK/mFWSIdXeOlVxa/tFcVSnjg/oOrlLCslwLaLj0ygJ
qcBNBU3c+gom7W3Z1J/SscszGTJAoBQcG33pWh9hkd2LyDT/Ksl/4S7Tf1KKQXQn+s4zCCNTPPm7
79m5L+QAZGg0QWTPw+7CYdJro7qmog6Q74J6wDD8r6NehNvKaopV7OYMJQaj/PePVDJ5Buvl7SM9
9OgaEDueT9pAFDPcEJTvayih6qq3gmZP+G+4I2MgvhIyUyG1dKuvx1OEiv8atNn7/A1AKHHANqFj
7TzPukF1OKAuW2to6t+lQd07lkF7cfsKfHae9duRcRVsSTvZDMioIGL58WcomxdXmFzGFgu9kSl/
lW3wIeM63UPf0DaqBfy9NJRhP0+gdXU8p2kR0PGPqwOLbHkO47ajNZ9ZLxpDQOjUifdtBd7FSbPq
IamgriPyD+hpLmkpO43G/Zvq7AdMjC6JAhA5r+NuYfdlBpMNsedWi9ISlGYNMpYsFJ5fJGYRpEXY
BX2ZdUmWLehqYrrOaoMDhRtCM9dY/HS0uQbS0Em1FzJnJ283aAhr55mU+WSMKJNt3QGhHQ4pKHEv
Cp5VvShPqJ7sfY27+FGezBWLkk+xekDR2NAU+9yKk73ayvJYuc2vsXSHNZWLvjWGwrhS9KNYxnD4
7fTpWhalu1b4H7yeXSaGLfndNCIuuMXEIrR4AtvkQt2gjXw1fj58ZW6rL5OkU0/u9L5Z9wcAQcxB
uMVXis7S35nyzA3BYkABH1nwFkpiQmcNW1RYzaYeIW7JqU5SA6kdShK8LDLcjvNbUHpgsKQFFuZe
d1YpUkLIsnG8i3Fk3swhb65V9B5bioqxlNAFoo6BFKRaYmziuAVlbA3Z2uzd4egnrfqk+GO6NKZx
M3JdPOY5WFV3eKlb8GoxrLDPPDRNApIzb1/mg/9JWDDoGOPdSRV1N/+TrSCkdqiN+pB4VrsfLMfb
J0qz7Lwiv89j6spslzSLLGq4Scg0AIpYszNwzuxtl+HUHR3jxn2aj8RIj8ZpVURgkGyWPRo+NxOk
4PY4i5vpZT61PV9ZBC723vkDkNvfQdkRfFK4VXX3R+KyyWxAxS4McR/A+ZwVevvzMk5Am7tGmzD1
LqdSWOO0quxmMy9mo8fXPX9qOBA8CwVhrNHkP3Yslae2ztt7oLn7pjaKD+ZBzk6TuBF6s+CUuJdF
oQb5OQpa8ZbGX/PbbIDio9FPWZbTH+qSnAcrhLdD04NvN2oe5pp/Jvhs+BrjbksnJHv1BU3hvJPy
az7yfUgbgae1J9WQu94ahutj78eZjONiZZpucMBdRKCMForbfOT3lrgRrFiT9JwTRO8jBB7KScGI
n2pf5eC9qbu6Y2WRNSCzZsCSG/jnsOC3zo0q+M4oHEkB3IMhkN/w1BgqhcEP1l66Qc6kVY+Kbt0H
NXYOJ8Jo7oOlnmVwbULTJRGjtzAyMWFD8vhlJJnm1CVefou/hAE3etZzCN/6xhDg3zJlVE6zmKfP
4+2oReMbWSzAivsuOz225who6Fg5tjwQgqSsaOgx4NHzo9Xj2iNNmt1vXVYbY5AYNohSIfdB+WIg
vstVYo7HGLCGYG56t8OoOakDWQfTBn2W3hqJ0m27hpQWxGjjlpA93O+T0KmLy//oYWv66kt2DP2+
gxSwrz2i83xFZu+JWZ5mvWXjR6DNW93e5z5Qo3/92CT/CpqSoMNSbtvJ/1P3QbdrbR6/VUWXGpWI
woP+Lhz0VmnuBYT52B1LBBOe+cKcT/2CwF+EbJPOZvAYJoxm5m6iLBBLyCQkLumwrOeXMSXu2gCr
CGTYCze9y1ZeFYN4aapR7rOY/laLhfEF8Ht9VpziG9IDQTFl2G9pNySn+cUVWnKyp5f5aH7PGLpt
m7rD3vXz7hQQA4mR02sfR4E4uohSGLs6ID2rVt4Hk/RZ1E3p77bQb8gQ7FeXZLmVHoDjdyDF4ZGa
plkOONEIDuTcf4T8ybXqvqq5XVwM3wmvRpLduTON92iIvJ2sasEffPLrVv4KSC0GgC1+CilJ55n8
NKrGTthPo+HQlaW9mm8uFwdGFHnliyl3QWool066r/MC9veZUUfRokyldefS/qrglL+DkIGhU4fN
E/lJ2q5zHcSQ42UYkpEBVEy4QOPr78mjrq46Wxx6FCkXGqe7hA4jol/HuDAFMS+1cxQazTtNbYd9
J7Or0Kpkp05p0GY83UVO0xMKnW0pa5MXgkQP3fTcM9BrbfpMlVuH+JHPJAf12Rf5ovYS7Rzgl92Z
Oa4wo2Q2kRPz0Xl18B0KA/en8qROOxWnxQdrBSj15992Pq0rAojVULzVIvJfc5T9sYjVz1TELRMG
FrjHABCWW//sq/nKFdX4XM1tMoepKCro/geroPhPa1/3foTFb9MaNSEgtY5k3u/Rx2XE8eWKx9fL
hsYP9eQw9xNTaNsLwl+XlVq6J8MdwtswyO95OiJG6CWJTzJ7wOBzJXhIXxEtVlfdr3Zj2Orn+a1h
JLfXBxmw1qfmW1ipeFCtgZhY6uZ6EZnOJ83D+hIbSr4yHCDJOJXGtzJOVkbYaZ8Ea8utZ0fKxlZG
9ROn2NpuErRPAZ2HRmtf/CH8K/Uwb6GUaF4MCzfIaJrNdv6wCN17D4p0CZ41eHwxkevuLNVQUcPn
3slD60YCu5JuVY1cWoBt2VIfq+EU+Jp4DTWNFk035ZTqZCFqrbGeT6sx+sqsIbqyFAU7lrUvaEc+
GP6wOlpN7l+wgjSrUUj9E9neDkkV+/i6/ow9GbyRSOWQPllfuQoxjHAvLIXw+s9CTW6BkVMRds2W
7Ob2LxB5X1EHHBEr4BMB3fEz6o+ferD7D+6UZGOaBZCSohg+hDteSppY9LIR3bL8Bfe2R+hfNvzE
fAo7WT5Zrf44CyYPGM6V//wEin734DkWzD5JpIYJH4mxjI/sLElwMZQUyXlXmDcey+atSEf8B039
/Dgzknw3eg4zADNFVez36a7MKNMklcuhNKRzlXLyk4is/Xad+N2ETvpiD6q1syraI+jP6w2NA3ON
jZFrCXLSz0iBkwP88RclnjcvN6PfoDNI4ZRm8FY6Y7ESDP4oDod3Ag3Ci+dRWrIbqllgC+xGIJHC
k68g4Hb1tyAptQ/uSw16R1ZfWR0UMOM8T3X0pcfILpxNUDT6gpxlY8/WiVTdygt/NFVnQCKx4zIB
XiFnL4lKGzEgWdJZtVQFuktqCPgjvEUNmDqnHUgUnl6gnWRLGlzlrkMoemshL14FkUbsw04QWxVW
F7oBpek6T3kBMJbBfriyp/fmD/ie15lSB5CSlO0/f2uLFWAdh/j75/fQNqs3hVGEQPkD2rk91qHe
XDpElruhZWAIxQTXn1f2hzHrcKNL2LvOaFnbyoA0rBNKnQTnx0H0Pwd81PWj/tv15D6U3lZP9PJ5
do4UBk9VWYzebn4KRGEQ7jxduzQWZeK83Pd52azcyGr2s6+E2u2pdFNywkQagwl30scTXOmbX7lI
vH1V8kUlRUkDLXNpSnQ56jXZoZfnDHJVCn2EsJc5F0EveQ5KenwILc9JN9FA5vcD/mcGus7wnEQu
Q2rFfi4G4A9j7xTIrxKrY7MTb6pRLT4dJe1ZdX0K7em0xa+Ud+E7Bn/7roESXmoGwxQmM8OzRCI2
ZsWfom21K4y6/Jx1Sb3Mpn3jFOPg6X/1NvdkEXfJi11B17Xb8CNN2fClYUVo9XRaIyxYGmEZHEvQ
8wc7scOdDDH828nTY5JrBlg7fbPfz3qnGN/AGWZ7vJ//NVlGFvs8mqLn364hibU7y82/sgQ0+xIQ
HpUE4wazcqOfvw/GnAzEqK6/TZLZOf7vT//rx+aPpp8hWgkdUmrUF9od4a7SYVjPz6Ms4VumHhxW
1sjvaCZC7oaofUakIL/IL1doS1favfasbp01gJnpo4V7C/EqNgQt22AXRKCCGL686pr9KyMCgWH+
QAp7H5afFGV/JOLD5xbl3LMwtL/mryUuqAMqVREkISTpJw726cuC/NNv1ABCfcE/osrz/DQf5QWT
vP/r0fxzqJyzNTXZs62Y5UH2wj45AWRFvSnjO6nJwbKwC/0LAezZZ6v7BG+EnhujlECvh1eCdWIo
uPm4tTS/e2PHiRvYbL41ptYLMzbZyAZmcJp8rDjRfKuMtxXh9h/t1Bh0svFX3FGdyxArJ6jJ7NZZ
xQRpBQ6WpKI8eCPiWkbyzQ3jTXJwWSrXtBi8T39wkVNbzbcbo2CgM1ed8dxBo52cvbVfVcRc1sEn
zLKznNriReud5nf6kTRDK/FhgGpadRjwVm1bjwZJm+TgSQ1y76SItFMmjO5gs2XcGuDzGREMmJoY
ib67VvMHQ3f3R/V+eXODwmmbi6hk/cVaAzbHD51bGcHjdAY0CaRumhd9eiEeC1UXGvB9Mvr3sYL5
C4r0N8w4wZfoyXPfKd6R7eBI/G/X7ccmq8hA8incW8ic8zS1YJ007ClnBnj0ch6VWhVhn0yLKRvS
jsfXJMkKXQWTQtvsjG5g946qZWX0I7E8A8YQNpvxMYMhdDeSwtgaiHcmXUa7fIygHmJdJbK6D2RG
GJlpZyDX0pbEWtOAp2P25DEZDskp/VXXKIVb3Q+vvgsIGjrJrpvdLmbE8lJCBT+XedefuyL+dJK8
3jiRnYzUap27dISSwaAs22YNgpyUiFH0ENFb5emxLXAYueB2ain+506Frxr+WSOo1hq0eD1Oex6G
Wyl3hlscLCX5oFkSLVK1BHTqAaO3U+8idY/4zbTuvYues30eLbGfPzChNS+8qgCUnZkhdHKv/V+c
nfdu41j2519lX4AD5gAsFviREhXonO1/iLLLJsWc09Pvh57eaVmllWYGM6jugrvq8uZzz/mG68gf
so1m7fJ1UkjGTd54tTwzO5hkoFwhNwji1n3bQW2S+x4vwqQ1buFUAXWS5XtpLub863edIrMWv583
ZPDT5S4ti9Ed4HKsQ4CIMij2BRq7OOwFAyVTLCUW5XfJdNLzZrEri+AdkiGObSNmSU2eU9EXUG+N
snS6BbPhdEqo3dfl1mgz/a5K5b/K237+gpTOAHgAo/DcbO9mc+5nTsBsWyUDinccQ89ZITQ2BSCo
tGYrkCP4BkwhY1pff/OUv38ZB40NA2rNJF8HTCgX/uqDWCHxQnLqvfpWzggD8BaGhZ26WqSPZLZq
v1Me46ZxhBJDN3Ga82W6+XG67qr8dAi2JNkETAWkRJJQwrc04wBQkoatFVM+k3+bEsGEIQ2XYiCL
vy3+RcXXfmmUAPel7oaSmPnSCazLaJKMpSDBgKx3C0Hphc2O1+bLroTWCnH2XtD65Ebp4l8DyYQX
Ai6nL/VXWZsLcgYBVVMnl/G42/+lT5TY/e7YfyRztfrMZ3Gn+n/Pf+ojL8ZqF4TN//n5Wzye//pL
Z02oH79ZfutD3bafs5V13Sb80X+qrMz/5b/7w7/EpM6pU4kIa/z/1anWeRb8L2/+5f5/7n7oU81/
7p/6VFja/UNVUfAgRscQTJYwsu0/6wYRK0n5h6mKFHKAT+B4oFN6/0ueSpb/wcCLqqWLuiKj0Mv8
/6VOxY8knp+GZVmyjvYHzs3/r/83/4QknbTHPrDZNVVuLElTREXh30RIDz/L+53BayKOa9ELfkGx
737PMqdv7WP1rqFPZccRUgFOgvPdc3i5N1J/fcm+3s3Rhg1RlhTZ4rCQ5p/vKZiA0MfrfopEL54e
9exx8i+Ijf7zJkgAauh8aaKEWMrPJuquHeFpAhlVAp5YOyTTyUTpZ/AvP/ERxvcAGqoqYmPOAIr6
QT+USC2LAqMJL981jNT0sJsCXvqVvavKM57ds6jL3yizv5rSYcGIhqVIlnQAxRjSPjYxZRI9AXmH
9kFFCvD0gP1UlfmzgQNT8GSWMit5B3nmUC7lFgFu4WH0PyKl2IakTE83Jh0Y+/5z5Pa6c7D0CDv9
xphorb9Nn4QXDORMG4HGGVR+Xd8owG7hSD6fbvTcEM7ftLfqpKSTGj+nzTB8U6dnMTuj4nT871d1
heObxW0c/P1BJpCSq1lyPqYBYfc11GfW9PEp+ruB+QP2OsBtOjS6SAfaVnEBkDpK85zP2E9LXIWR
d3q0OJr+XHCGpImmIal052DBYWFB/qCisa6D595t0xwnSHSmM6x78+plAkofq2cX4dEdZaCDqiIn
QHRzsKOCJpeNPJlET1M+TWW6bNCFF5vRGWLwC6RuW8PYxqNAGgiD9B5ZC9g2+exAK7WPaZwt8X1z
ApwdCA0JUTIsMetNmxU8+qdro8SppyfZ1XYruEbLnZpdRn6/gFEfQE8lZ4+NdicnS0u80xXTkfHd
GIrookJvimL8IqyehvGZ0jdWnf02jx9rCoQAtrUuvBrF7LoFChAN/aJBaTZuhytiSifOUCBvleXg
o64fwH2O4R81xH7oCyjCqmYSW16YieSpxjXa6yjJwncS7aHaraLdRxqldmMiygNUrZHfJ+sZpJHd
KNXt6ck+urL2hn2elr2VlRea2Rm5KHqDFr3grUVCBG1AHKRUkExjYP4356YBWlbUdZn772Bt5a08
yTtOVK9p4QsIMHm1W7+TwCQM5/bk0WWMcgtpSEWXuXZ/9owtOUyS0HAPmP7zSG01REpbiHADx2/B
EjZj8ilFhpe22vVY9VddmmJ4i0GZbiAm1CxmTEbXwB9oxWchz95K63cbPEYBWlrIxEDtc5V2fJVn
O+kdCtiy6UTR1sIJ1VBfVYxy9GYGymE/nM7sq8AGeebM8jnZ7iHgxZFBapYHHnW66QTifS89+ea0
iGpU6KSa2L53Ts+zfHR/gVHWZuDmrFjxcziiqKvSFsVVj8cqpkapbXXhFzr4y8j41LrZRhfrthIh
7RaECYJDrRy6xQxPFpvNLtZWCLVpQKojI7hoitLWNBVaJGooBgodqXLnD/JbAH17hGF+5st/RsX/
vJ8sUwJHBeLa4BD8+eVCtIO3WxQSOdb0Ip70Vbeztr2Rr8mGX7fxgGrB4ChDgF83ideaLmjFhRzV
d9muZSurm6hO76NZ2roRkSEuoSkWZ5a1PN9a+5e0hYSfaqrEaMQ2mm4dHNCJoStVXcmDJ8MpxlYH
hmq4zHHcavBIKiUN0WPUnkxks8Vnns0gG3tbDIJloewWvC3tpjDg6spuLu2ucBKDXcmJJegbNVQW
p4fzO1449akHB60BBKcc4YF4CA9udQPgROAgI4gm0Eful24aJpxrb4GVnbn5D0+a7yEifJFRWCVo
Ug4WoE6xW5erafAkpkJFIHgEVdJXD4n0pfnWmcYON/9hY4dRBkp82pjSWAf7PJZEW0fyPy0uc9hH
+FktwiJFo2V3ZmznoftjaPe6eLBSfYznxn5WDs+y1zS61FIASP3r6fmbV9JhGwSC8A10nZtSPJg+
BUi8LgYtPWvSy1CxlqYxnRk8ef7OwzZM0SBI13QZmsY8lXuXwg5UL0QDofcM/xqcB8Z/0kqgEjr0
JVr51gpqI6JYhS0P+bLAeJVcykZENaSXe+CkiNdpd1Y/Vzt31yqWrCXmunVVUG4uLtT08fR46OLh
+TDPtclzmf8pLKv5qbX/tWEwSFIVSr0XIhYvCR/ThCLgZ6j7dhgKq57qjYUfTWZiL4Hrl+GTvUJr
bLQat/albbbD0FjcNqHvyHGzrDGxwUPbRn4ecSvYctYtT34bhIydYxas3FRGY5dyvqJK7+DNRdmA
LPs2AiCIO9YSdKGddndqJDtybjh6UGDP6k1lAKNllcXFulF0kOB4nFjJFhUdOyYN1Wa43LSto9Zk
vgFjGbC0d9o6GXduAr148jc+PshhCH29fTVyWIsifOHxUYOz3qW/cvnd1ws7IFvRXcrxnTTcqzJx
aIlgl2zHaCPGgrlAm42YSXNB5V4jonARYBuRgoQBqYRVFuEP6uUdblzibBgq4UAIWW5EAw5fgats
fKEG6RXAqRITreBdbY+47YU9KhhovIrUSPtYuafi0ZsvuLvYUBZsMVdQhemA7mZAUp7yCXPByjNQ
jijfOrj5LbeFOagLw3qzAFFjqbLoC5zDdQBnEKZges8ZKeXSJFeGmDIpx+sunVkTdj2s0/IDEcax
AvaL1r+suDn8sRalgWAJYMdReumZZLJt0vl6FO7ICz7JOwE7HfQ6xd2X0HQrSPYP7NAVbqR3SHHA
nX5UtPpuJGkFXXUBftzpsXcYdpjEXfWk9wthWneoUGHdsomEAQPW3AG5hRfHJs1vrAoeiBluh+oy
Va9U3FPhj2HbI6yQhHMwQrSl6mGXKvwjW8UwufHzQdAd4QO+Kt1Kfu1q+lsh3hctvpUhyuVuKYrr
hDQb5BpkQ1RnwhVWMZCtyetVqX9BtXPTGiliS7YHlu2glnegM3qK8xHoJRm8hJgi1KPtFmn0pknx
Qq++fD91ERe6SuTfZXHnY5rex5JTh6DFQnLPSeqYIPynsl4gpOZI5e1M4Ovq1yZJryrYqSO6i4Rr
IQRCYUYEXBaS5pQDJPwXXUT6rvtVm9dZuxYL/Qq4CSaPxRI9GUcHAAbKDlVna7jtaip9irFGeGeV
YzrXwcHt+22MDSCQr9ansBC/69llB1oVQUj80G6aHH01Mq4wrFCUm3CkjtBSohJPZhDA+PM44YYh
dE45ohocPljBL7He6gGWsChbxVR9ZR5m+brqazeSsqUef1EYWGCbaJv5U4fiCqoyham/TtwXCBdz
TJQLlSJo5WJrtYgGb8c1icVGgrao72/j7i7Pr8WW2upj2IsAdZ8nLEUFZBhwdILPv26rB/y4l0pk
LBP0dXNsg1oIIGaLIhhFfHR5rJF7v76DXLrso44QwNXEW14sgSbbefA514u5qogeBGwSZadsyNnh
HSFTbGsZQ/0hTtBS/kRYqOowfiT0nJJ3WYjcACCr0hQOWUqothE+YamNxZtcYz+SuRPrK8KgCZmk
hwZMe59sQvDPVo8sX2/eBpp13xleLV2mO4sp22LZoxSDq1f6ZYvcpFFDVccDygxBB64liwr/zKII
9N0FLkWfkRq5eov6aAET41mCtT1qxTqt6c4nVYLZZ+umGDk2AYQOt0NGKLBjvWaoNqfrTkK6z4uD
dFVaWwuggbjL1o0uOQaScMV436m/xPJl3MH4Dt8tJAGKAkupFL0AHENy1KaEPEdmBr0m48a31jLT
k6LrgCXjrMcNLxZckbeTBJzJCA275rEzUyJzI0cKKfxMJGVT1fdp8KJqwqrxq+V8PkrN85ila+y+
V0k+fWgq7wLZ+DQlVKDAnje5b/dUZe1ZfA3SFP7tb5FIfJ9AEElDD/WgD1jL7pima3HIUAiIwveg
x8VIVrArlLgiSWGjdj2AfmRMG5waM7CrVaeTtb9F5thXpI9IUxe7OvbwYlB2XtO9V+KVXD6L0qvR
hndhlF4jKHWR6x9kx0kKlFguvJZ8gVI+WVB44WRfWrxl1Dhx+u6xLR40rMTHzFj2k74M4soNpwI3
TWSx5Muuepe7rRmmzgQP31S4EqLYDaar3K/soX3c5e+6jul7k4DQfqiEVwTLZvCo3WvDYup+N9ml
QcmChLOt8n6HB70orQeu3DWGn3OZg5NJ347tLrEbveN6lNzIGGd+zsoXP9VwXOXAfHoZpv1I3ACf
toyr91At3F6qljrnCRJujNHEYwSWVTp9WdA9MbW0kau09SZHx3t0JHWr1ri3Fq7oZy+59ibDG9gV
JcDO8CEhaZfV3Vo0u3eFElpQ3Pq6ZOuasogbBfCd5+eXxPmXBvbtVH/527KF6TcvFZH8EBkYOL5O
JtvXl96Nul73FTx45C/9AVeybtignbMZ9Ocxx70PilKuSa6a1bjtof+Lx6tgCV6g4eYafpyOhf6M
P1VkxE1DN6nBELkdxIaiFAQ92ejRE/G4k/CfasfS25nu6VbkOYP6MzxUeesYErVuWUfq4uCx0zep
hFymNXhP3uiQcXGenoiO7DcKQnbihm7qWMudAwHPbhevjySTneQWcOOZKPU7rvvjM3TcOAj8SKZ/
v3j3otQO5GvRAiz2NBtHVmH3pjSz9tavZsGutVm+Kz19TcjIjRakGGmrrOBt2udifunoaBiSrEia
qhg4UfwMP60objp4KwTktFvDG1sKIpshxabZj8F03aoL1R4XqYv8b1QhsJy7cnOjnXl6HHmBMink
vPGlVixRUw4+Y5cUA8JS6eiVy3apbnGQ2/grc1vcxOvd0lyUF/qL+WJtuduXvv0LQTbn9Ko4Ogx8
AJUP6ljWYdod22FlDOdFIe6KK0lV1w0QNq1GTyqu15jaO6OYnFkBf74o6bKF8J2hUDiDTf5z5LOi
qKQMcxkvIn02WOlCh1I3gqvOhrsIKfgzzUnzC/VwwaHhgKcR73wZ1uvP9sokNSUVlLXXLjHys2sH
BvvKt6+oOC5PD+ZhsoYiEEWjv1uaB3tvaVfI1lp1z2RyefLueMhS6BPw8SXlXJ+OjeF+SwePJxQN
ihAHdfrkkNFyhwsEV5bhYnCojC+q5fMFzONVeybDfOyc4glLQUOcp+3wAAHd3wqwBEYvzVaU/Re1
mrvp6J9JbUp/PpUZRcUC+0oSW1XVg+OwjZD3CBEW9cbV4A4LZeEvfLdYdsvtr3gBD/LcWP75EP3Z
3sF6HPwmmA1aac/BNcJJV4aDor2TnV0e37nLP1biXs8OVmI3FpA1MlqaZ+1asKNFzHHHc4PmIuds
x47t7f2BPFiODcJKldnBmGydcYUr7gLdbBuv7JW/4GRZxBvTZq87lZOcOVSO7gMKAnPOiAygftBP
7PQKqALt6PkEiQH6RWb+ANiDx2l0bvKOboS9pg76yE2Zo9NVjx5x44r72kncbq1dZetiHVwoK+Q/
l5DTnpWH0zv9wACE+vC81ffaPdiAvMAoHzV00Yh+IdJ1oatbJa0ROHow9ccpV10rrRYypKUI4cqx
0S9LEzUfTd+gmEGiJd4oacsbNvZKIislHt1m2PGuSW9lirrIMuNQb+fZ5zCstewKEatZvmnCubkD
gmHW00LFqf10l47u7r97ZBzk+PHgkhDoZrVkMz8NaoQyv0cATp1u5sja0EROYU1UvjP8B7sb77Mk
VSV98hAMQKsFq5Ku86TiXUz0/7xDGm5RKiULrEqQpvt5GvcDkBfsOidPrwsXl7cFhtOerD6e7s+R
02ouuenf0A9V/jb/2DvzSdC3Za2IoyfxFB0ahBXO1N6P3V8aRlQSyUMysHjG/ewHZxMaMqY6hwjT
QnhGzn5ZLKfl9Dg9WovTnTnb1sF2sjpVqDG/mtsaFuKj/Eg1YSku6nvpbFtH1tuPbh3soF4UdkWl
0q0svBk0+a3Uf/ld/XK6Q9qx6ZFm0zACDkuUDuuTPhQGE0u/wes1sPIzeFKXEPCSWqfSrSe1JTFx
64fB0oTcmBc+EpajI5ODNM0blGsku0YbhQRZGD0IJhXM9NIK34bx14AOILxinVKBBpsNt93J7g1h
ibjGVlG7rYZP85BPDfJvuxDtyV6yrfze0nW8uKQ1cmYIWaB/3TfXHTxD31hjdzG/nBS7Ik9A/nET
pJwLsM/HSUGDRXaHUHsgrNLs0kdpL1fOndnHAmINqzaCUN4gpqYdTD2sWkUMNXXwYsQTEM7z1N7Y
OQYsxmAAPmd+InS5Enik2S2iG9qcMQX2b0TATuBU3zSFbKMt9NbWgO3AYp9ZmfNqOLg6tVndgjqY
JVmyeHBJz++jKVEj3kgOXvH25+vV49kROBII/GjjYKPtWjDmCOiM3tObYF8P9kVhR/bX6QV5LLr5
0cjBMEttPaQRHBTv5e39IVh+Pl9sQ/s+ILA505ByZsQO9lcukoAPrR29eXnb2Xer1eri8ev36Ubk
M9PyXbXaO/1Sv6x7clWjB2TVlVfhhl8dGCi26mAluhRsqvAEOVBZt9Uy3lB3dxUnsn/FbrESFv6Z
E//o8bW3Sr5/vvc5IxottWLwOTxw7Qc488uM0OqxPx80nhndQwOwHVGciiDw6HmUZO3anhhhklX2
NnPOjPG8IE6s/O+gcq9Pao3EKDhPIo3JwoH22gBc2ofLMHlXs9/TtDo9o0fiKZYnhyV1Knbbt2nc
Xmta4ytlX/I6z4oaRS4slzGrViLeg/pdMp47nY8uHw3cnKiD1//jKYibbZ0kiklKAutvx7Bj+ym2
XzS7XWIh7g5usmkuyAosoADybnu/FllR74b9G3ixWy4N+/1hsC0HPKoNKdneOZ0DEGmZPbWLdpHZ
IpoMX9oWJwJbtL+ExeP9mc18dGr0GRKnAf4Uv4/UvcEy5AinW/JnXpG9IhWCtBUysmMQv8qtjIGx
Vtkh2iSnJ0g5dm8SBYBThdpMXHNwgFQ4RIGWZT0Umb/S0I+JpKdQia6U7EW0PoccWXZSpqqEvpqq
LQtwAQmc0SG5FkhQmypa8T0asmQXsc5TpCfVHMjDoO/4kUV38dC9os1mx5buQYx977tfcX1PJkCc
NjkudQ0C/nj3XZ/u0rF3Eef63106OKoUPe/7esdR1Sxe3q8f7m5eTfvx/sw+Uo5uWQN8JjAK0BTf
A7s3W9JOFgwNOpYXq7NbbLTCQMz2SRFWwwQvuGuh+eQbLRYuSuDjbWB+aBS3VCP2TP8WutIkUAB6
B+3kBGm2mUk5taQjXJnP9plUHoerwPJRXUGlqHmbLHLzWX8TVPKyLLEJRfUrSaW7MyOnHjkc6A3B
7T83rMzP9/oUWmqVBd2IwslSdIYFfOZF6nzodmFfNc76XHgoHzsdWHNo6pnfbnYHYIDSTNu6xhPe
wxQ42fDc2iruSKRIanUZbpKLYTEuaztezed9/dJ8NYlt3ZrX4gLdTFdf/jed3/uag873eZUb1cTX
PHUL0nariVM4sG9Abzi5Wzj/xWbXJMBPpq7NiJaDRZq22IqqPsmdeETzPAL/NThi+djnj4ZYuaXZ
LM5079hG32vQPHiQ1YKM8/hAuiW2PdK073gI2AMH3cdrZGPV555u7tiLVsMHFF9RXeaFdnjyq0Sh
dV/xkg78ZzGg4hBt8iwhoz8RFOuu1Q5rlA1d1aQMN/ZuV0Rui35NUW/CWbdiLTYrPUHkSS8pg1FF
Ecsr6h/PSl/cWaJg64l+a6JcYQmfJpoRUo26gSG84C9PwjW6QJJ1CeH5XC7p2IIF2PmvPa//3B9B
WipDkwqDlwv6OlNxaRW6pURpqqWChDLaWmp9O0hkN7U+8Xq9L0e0vhCgwazajjk6YxHrEERITo/1
H6gusgdYbP39WfNn721bg+KtKlj64DGxmKNs3mTnunB3duh+dvbHs2rrdkbyeXsV2uK7tfhtnFlb
x5aWAjJZNvkKRTx8tMayOIbIKg6eH93r5acVylR3zpzqx44mcoUAP2Te3zAzfvaxxm1+aBqzB5aH
Om5pj83Zq3CevcPQaL+Jg9kNyRT6fjGbXilPCobkI0kS3wyWqfm7MwQ4ieg4oB02zIquOwS0dacZ
h6VMjbW1tkWs2236K5KRtO+iGqnefisV8kL18f7NW0wcrjRcQcoMii51yKYYVjr42ULhYPfvrbFD
3muV9GgmNJIjId9weo0ciy1AxZAlYUeChjw8avHOiBRE/j3U5+0dD8mcIKxA+9CcUA+acCKbtqdb
/EYI/zGce00enKdhBMYCtc/eG7e7dbnV1t2N8qzeKFfTrXWb3JU340ZeC5vcm67lu/xMcvnoctlr
fL6997YEUW4mW2AIPLV6SlCVrQEKnO7f0UVPCcOQAWzq2qE4YjZJojHC5fR07mZZo9wMDihE8fZ0
M0c3N1fkv9o5mLnIbyo1hrDn6TEsc3yzu0jaGimYVCW4l3YW5rySm6bqqtX7G0mpbBylV20/F/0V
MNDVosVdjsnfpBN+PIL8Wefxuql2joldgZkgTqT9MmRxnY3tmWPh6H7a+/KDBaBbSDxl8wjFAE1T
EBsIZpABCZ0QWZPTo3R8uv8epIPpNgJppyqp0XtDjaXgQ1pXZ6bh6FtwfxrmL9hbUKJaGRb6Bb0n
UqgHWePoYmor1VaNAJBg9gE+FTUnwDYV0CjROd29cyN5cPiBag8D7pLek5IcTabE6crCHeWbJPw8
3dCxcqpGZlCTFYukDWW8n92MsboRAOZwwy3BvaxCZ+AlxCuIUCFakCh5Ro/Qid1/47E9r4Y/jou9
lg/6KHPLhwIWnxRyDbsiAptbVhev82vr9+leHl0te00dHPSdnrVoh/HQGnH8BLSABu2ExNvpRr5Z
TKc6dHAr632d+33LUD49Yd5tX5MCuvt4JsSxgbKdW57nRu/gGSeCrEihhgxe4/aOStw+l2Qy+9e/
k6w4FgUpaDLNUEuF0PWwY2qeB6YIwPUJuSEIkq4ifvSDY/mTnc+vhcru8KVSnKzFTuBsVsac9/If
47rX/EFX1abXLGypqDHXlTNK4wInC2cILqIAr4XdZ2JQvBQ7WyE8azje8PdbRsGNrrhygYYm7OQk
vxriN6uDuoFrgRZZS21XO1Wru4jcDgbaPb2wneTKkQDMxF+1lt9JODzGY2KrqE2iDLk06xwcPwgu
VQMzNRf5M0eSruKmdZQsd0u/I50pO+SLPbDpDlKJYNB6O+d7ZrtNpUeTbMAdrbJTjBta1PHFGyGd
dWszO8R7PqglJ0ywybMIjYVw3WRXTdYtBqG+SIJxA5pl00KhnQRcth4tbbJT63eO2IqIiUoBvjx6
xkx67CDMTPUy0a98bCl06f30Cj92A84cO1h8sqrK4sE6iKUK/dzKoCKieem48YcbKftvmqAgovJ/
nBO+18LeqdvU4P7bUJ28RpEcv0HQPbnbCfKZrXrsPICF8q9WDg49MB0IpLTS5BF7OpGJuIJ8Lv5S
j+Wm9ts4ON4qXfmrDZ+lU5qvQhlf7IJbqa+Z7OA2L6G8lk5QXVlKbCMyuAzNzz7GLUoclr4pYnaX
LQMJwtIDIt9OmV3iEVQMWMo8GklvN9LDGAFi442BiQ1ipMNSwME2NbMNZoDXAdIMJlYA2yQc1yjk
o7Pmu6OBH4IZOr7KE3fajp3qCPVjSnzoo5Rci7eV+HJ6wUjH7jETsiQ5QRH4xCHjFC+LNtVRhfb0
W0DVF3C834vrbv1Bgm1T34z3mOs6gnu60WMDb0K0NU0FhhOpyJ83GillU+uRb/F0/yaCpglJfPDo
OuLvdbeNopvTzR2/QfeOp4OHPVGVno4jJSKFR7ayVtaJmzt3g204oGlJVmMZtOg9/+4cWuTo4O4d
y4cP/ChRe32IYTsQhCBt+Ggqt4p4FTow6u3ncuMrg52lz2DezqWUj22f/YYPIlRI9CUsW3ocJQgP
EkQtQGGeG9ajFxxpKciv4kxHPBhWNRJyE1L64FHnwIXRIS+D15eDGsyZw+D4va1phkiEQKHvMHNR
jJGG65o0eNVicgV7crOH0BGW6qZaiq7mgOBf/leVBmWvzYPeyaUKYbmmzSfgrs6OzFPnTM6v+97+
b1YnGRnyTqJM0vdgrnqp03tVLgfPbJtHPYBnlMpIDKImOBGXSP4KxRQH2Ug7MT9L3wI7gP4nMl09
WiU9xlXE9Hd5lDmRFVxZ/teZr/s+AP642y2o1OD5FFB0B6fk1IhhO1mgBiqJHALJnKC6i/u3VLoO
MaePA9In+XtW4X6zlvybpHi7RbMTD1zzccy27e4qKZ6k4E2BitDKER9pd/zDmMQVSQUb0kIwfiXI
Dmfpr2R+IdWBbcSvQ+OIWYXm8aouVxGapYqFdJuVOzuzXUi601ZO8JV33q560APKqD6ysbgzIZow
jJ++cGGiW1bdSho4rYVUQPghl36JZmuiec342VTrQnUl4VWP73fTjYCQoFv1L9jzYmyYP1lSeSME
8XWvhkvkkhxdt0j4XqTd2jDiW41CBHjzsXTlh0p/HfvrKHoe2yVkXCtChvCtqS4qHVrHs/iQGD1G
1pVDahezcBBOyNC0/sYMVcwSfhnN3Y6ksUIaAoMK8o2yrQxuCDi6XqT6ZYSCRqOYC2oE6CPyuPSd
mlJ98I7Tph1Cmds1D32DKCyrYLkrbhjEsUD7/G5qObyDGzG7x1mk9DeicBVn6yC9KMrrsbzflZsk
udBDYYH1tD2Y7hBtENkwcMVDEtjqr2M5sKfqMVYhlvzOQLMk0cWU3fdduSjRzJz5ufXv0FzGk0PW
2tEG48pA9nmUsrdQfw5Ru6pnE95ntf19ejEei24g9eNuoUlUitWDoKBs+2oQEyA5sX9v4p6japQ+
IH6ebuVYLI32Akw48qSy/p0i3wtwwg4zokZSAMGxwZKSO3wEqmPgkrRTZyB4eKZXR083VTJ424Fh
wbHj4KTBhGPSu5o0sKxs5Z7jUwHNLzxi9exMOBumaHqVBJ5aUS0i5HSLBjMav3Oy6Cn2F6f7Pjd1
uNkJGy3TUDiPLOUgfhTGfIgFnxSxb/rsTHGxU26HIbBJhSz7amQrRG5Npu10q/O8/dGqQgrMYLwN
4xDCYZBNKftdNXrqKC/SJEUEdTwzqbJyrA1gR+CROctQjfoZc4yxluK5ThvdQnNrp1sDhPZQvV/t
bs1Ns5Wv/etxES+iy7J2ck9wrYtz+a85qvmjlzM+m8ULGU+dv3BvXeFhYqWC7I+eaSBGb5B2e5am
TYATAvr5m/j+9Jiea+1gr4xmUgitQGvKx6g9t7mjmYjkPkioYhpQXk83dnTLaGhgSJKMhMhhioJ7
O8IFlDpN487MjMzG0Tt2pHPpYOlcOwd3USz5OiJftJPjGBDAmMK2tFuUYBCEpRStNdh2Iqt0AN8y
OD5ZCm7Fcwvp6GIFY2xyGVpEzgfTGPTKCDMonLzsw3zTNZCdFLDjZercPSurUiXl7ApPUYadhf3B
veXIfITvUFoszkYOxwIwtGx0bdZTUdk4P1cUcD55kFoBlJK0ClzCTCO/Du93D/J0pY/uV2qBwDg9
0UdLrHtNHka0Avk2XRVp8qmlHrlDmPQpfNhd6bfNC/zS6T77GFfW+qlZSASEu9U3d9Gp3Y/4YkB/
jGIT9jDCMryL7PvszMx8Pxv+2GC6BeyFNwVWJwfPChOHUrUR48kLN8WF9jJcSItsEbmABpayW2/I
gRAtIl7BhJwelaP30l7DB/MgG9MI2TWYkK98GzL8pzRUPgf4rKebOfqO0UBGUc+xCBm+L5K9EwTp
Rz9PUef1BE9c6atqgwC4O3cxXimBjb+JLbv9RtvmLny41enGj/EYtP3GDw7QQDOluDX/AgJlF8UC
Dfh1sfBX6rJe5Y/WUt/07rSVbhVgMhzj1+deUxCcj5ygGiwGIJ8q+JVvma69/ht6Vjd1C69Arz6U
Fivl6naSdXcw0rs2HZwgwZ0Aua0OgmQpGNgzVIA1Ch2O/+6B1BnxYYuIHYrLt0byVuvUBHHCblBe
qzCHNUf8M5TsWk0/YuxM6r5xyZTjL2FiY7eu64vYfAPmAofhtx5vurTfQJkDzIeIUY046IXsPxs5
EvpfnTo5hXI16JuyfK4oNcoDooITZ37tb1oFxW/joxGBKQrxOiHlNLT5urYCb0jTRRB8SbqF+IRA
zcB0/MqyM0NEL++XHLwNCsEisd/sG4yXkWsF/VWjD5tEu6jlmxyNDDV01clch+VVmG+yQX3tYmVN
kQkJW/ijLfDLK5MwEar2aCNu/pCpqPMmeJoZPbqfr4aCjbsnd8+A9PAikGyj8KzRh+VruDsCwvYC
0yS8RSq7jS07HjdKtrXUBF9lTC5hkEbCQ45rPZ7MSxTnnXBEzluK0H1GPQV3WV1ZqMsC4oQPlVKy
pZ6EA7zg1nwb9MIpq2RpNprNS8jF12CRdTt7VKJ1UgvIa5f3cT/Y/qitUfBf1qjAFXBLWlwOlOpX
F0OvvkwnL88f/ci1xnclRU85DG9V88sKP1Q5XBQ9+llygVjOBFDzW8mUZ0rptOWqQXDN1IxPXMTW
kjksxUi1s07cNALMhExZJgb29rFmN53lGHP4r6c3JmiALoBH0A1un/t3EaaaHYzXLFFQ4J6ZucIT
xtGOOuRrS7wug7syiPCFhBEs3IdjshApESXNY6DeNbsdXhvBY6t+YZi0mcTMtnT8xAkMlAjZzjZb
xla0HmRukVhbRrX+0BpYCwhMjPgq+LutD+NNbPNlpSH/nXxF+WUt3frV714cV7gF3UaGeKb0eyy6
ABFlEiBDbaKE+fPmme1sFEFq/i9p57UkN5Js2y+CGbR4hUikLi3IFxhZRUJrmfj6u5L33ukkOk+l
2ZzhWJt1k6yACER4uG9f+7QbqXqk6nuqPZzUFrOwkN49CuxTsPl6+bkaJGs6cakKgA0PtIVWolOz
sZhT6ayV0Oz3GrEY3fcbw/ugGdcG8LK5VUH/E7Qst5PLERfn8ryJuYoS5Q29HK5lR07mlv5kf0zO
yZVdKLbrG7d4LbK4HPC8/F0sb0NLGRBeAnvruWvvZ+zFD5H78S2kuINm48ZOfm3PIsQ/6/JIO1Bc
+nswPQiDRjrrimIcME6JE+ivUt17X98SU+Hakm0xTWRyG7IhLiK2soOuX0UDcnMCw0ieKZU9N0oA
3h5PHLxOYymnZVRYZcZdXc37tv4w0h8hXdByprtGOdAf/RzFaDxNyTUawQ1nzckKy+6Vx6jEGJeI
Aqo8nZ9h9w3ypatosTMVOwuCuCUCmtXfKg6jiq7bmgW4SappRg3chpYMMKpObDxZgDb7ZmNEpMjE
xrGsH2Jwctt6+J0V485sN7r01iTfJvaZct5o8QaOFSfv+yGjK79mf4lfgxmNYlncn52lk/pVq4at
Is52XJLrAEdQC8nG7I1Dgi2xbOeqCnBXpCMaTvY3WYJPZSAqn5w2MGlAHQN2tdzvT8fEeDuftEar
gnnuRZBY5+b7zKYLW6uEOmuVnMv04CUIcyJuBfqt5vbCPhZPmJ7kmw7tIC5T+9NAZIBA3TB/n6bP
TNnj4OIIp6ew2WkpKA2hXCty6Ogn0x3PbrwQnSWDq4PMUj4mHZmALFyN2c8wfi/zwBbAdHLXIkYR
fUjjW12sx+wt0b+r/eNo/VJmtNtgOROt8ROahplY2JhCJ+MnpwhFTF/QS0dWYMZmx6wHipqjeTBH
V4HuUA2Pp0R2BQ0Yz6ELVmJ5GLFgM2wzZGeUfWGyx0ejPdQTAok5X9WuZjwpvFac0uw6aTDaYP1T
78Xxpex8Y9jiegFrNXMm67s4QcyIf7KEu+pMpjl5MGW4JB+AaAGNvYriQxT+VFTovW8BEOwsw0OS
w35P370KXSzHmDumEWCkUL7mGOdGU20nc8c+3CGUM4TMBrZPfidFBNiErkEmRUhCtFJksMYtHMqV
qQfnOokXQ85oDya93Ry/N4Mg7jsahebB2smCvsIy/kcRWsQwIMaq17L9bumPgvUEP3XbmNWqU9S3
rCq+q2q2jTW6aF9nfXoQiUTynsNPQbDCtGvDwe7LZ/wT7BhuZBiV2HyD543lXUANIhZCPMKxkMn6
h17R72NR2RUWvmrygG364yBDuiZyt4zA6dQXZSABOvOn8a4NlCegCm322NWY4aDChkM+hfkOQ3hX
kJRDamH8Xrl59apUT1X0I0NPU5/zUGtmap0cCnLvxROeMX30IAhvcrHXxmM7PzXBTsnwcnwKp63U
uo31piPK5Fhe/whb+vRMy6Wroor3CUjVfHrEPIJU4EMgoOwRHvtuXbd3oWXZ4VA+Gmr4UnDEjjNP
jt2uO2qaS3OvXYEZwdmtfA1Sr4NWkqc+v3OqHmKrpnsfQkXk59JH0J08cxpOAFZIw1hHaItq5DcF
n5XukMvTm9pNehqaQgeUeqRTmmrfpLTdjTC7rOi00arEH4b2xRTaHY6ByOb0h/b0m5AlizAqR+QT
1fSMtg3m3Ro5ZSPFcwXj4FJ3IjNydat3ZeJR1Rpt0AIO8b49dOqqzjsP2xOKqMc0hDmSwB/vrU3V
pMcu3g5JD33PFVSvnDIX3K9Oa0d7Ep0EjpkQYxPVeAEEuRNclIpqpqrfp919iCgDi6rc8poxXrEA
dROd2lRKO9YTc2Om2yGfUdGQhJqjFatREP1oMcQY69hJQF/0T71erYYxJayaXFNMoVBsw+wuHl6y
M4Yo3siRJ5nCBrs7d9ZP7+h2HitEL3jPOGlPppMKK9EOrk3yySuKNwpyTlXqdp5QS6iil7bgDebm
Rkz6+yT7aOZN3OeQlLdS8loX8t7ECiGMle0UPgsdeVajXgWyq+cS5j3+KPKY1OahDOIDviVppx1B
kHrks73TiIxCz7x4jO5n7hRf8U0urS2CxLnFoD1xpCrwR+2bgB1YLA1uPH4kU/cco4BV6Ox7G4yn
WAB9bhVvXaeuszLcAHXey4CMbmyhVzdQC6m+ZRmSaC7OlphDs+AzHXda5CMYgx9i3hjh+rEKuvH/
G2IZWmHQHIpBRdOqJjceRsH2UD/j3IJPJKvI/DhW7+HU+UoQfhO7bt2EWLwVtZdN2E6y7uH2MjpN
AtU6A3uC3b0OQaHvfs/DLb7BOahcBmTEK5qMDBecwh9Z1kV8BKEhyueeRxFqoh1Uu2imdJelLrnT
G4/kaiqBpkK0k1SgaZtfxH41Dtyk6lJxJx9Uv9sY6/y7wvpsa4/ZbnLyjWzLa9jgAT29nIK/fuPX
MA7gvf4ZfBEH6rS4NHGcw2J0TT+7zx+t1bxJdzmFy2kHHs4LOXEnq8gdnHElr+T9eBcZIIHs4gEu
kX+rWnstLD0zIUmoSArwlsUMDASz5/gIdlTucUIm1unSG7mFa7GorvCgDdLO5EcXiRucs5LYGsG0
dsJdHH+qwZ1+k3J3a4zFXegZXBGp5S666U0Vfgn9I4DEr1/ctezkxW3oiyNKxb6cVBJDpALrrtDa
g5ahSWMFbBGujw9fj3b1RHQ53GKOplU+pO2J4UAhbYYNB/07csqPtTt7iVf48er01t64w6tTgZq9
dp4NiiQvhlTVEiOVBLFAFn7AZsII9EYm7U8J51/fuKqe+20ohJja4jVRkG1aBbtq2s3w2yAtQKxG
S5Cx0p10F2zJ6a3iH8YT5+huz8nTi7e506zvVTsn78UR3As32av+YWwLj7qwp2zrvfVgbOtnQiu6
4G9lg6/Oqn8ud/nKw5SMHHn9GcAwEpEaOmsQ2BpJzq/f9Z8i678eC58eIEuR/xmLB48T9zzlgiTu
kL46SDYcJcG2WP0Ukm8l1KiqcobxSa2xLj6GyTtGE2MfehYZArlnbwUgFpsfc0rrSMeKVY+bJH5I
8sYpZ1KkMqS7ry/3arsPoFGLzIBiEM0vTn16rGtd0lMzrsm4CZx6lBbVVy56ccuZQPCItMbopcBH
tgoBReHdbIXRra7qa9sFTa6qrJ9V1rq5OOEmQ6iLsclFVG7vvH9HkHWA27nh+3CeRNtwo4N5Y/Ze
mw2XI54/n4sNShJwqi4rRhzPiUZQfx0ZO2m8sT9c/fAvh1k83bgd+6aWzk/Xq39UG21V+/mBXPt6
XKkrdZ88BF5yY4W+urTxCA3KDGyJf8oCF3dm4f0XVIUMpDbfmmXvFcYhRb9WmltFj2+o1M80/X/v
8waAYAx+gJAsRWy1VZuGOEws1TJYIFXwi6CjIyVzG3IU0KIaVI1K+r0p3ymXD6TV4sw6BOlrnHIY
iQMnFloXp1RsmEnvBZB/ahlnZG2n6YGTnVGvYLOCQgYdZtljYOCzqGzD7p7WJ5K/z2JS2G3+oxWp
YeV7rHZsRTC8mM9JpN+AxisKGTc+l6tP9+KGF/tfqY/6XFJtJa8/bufV7FareZfySmOn8sbV5HHO
XJGMOH497tWaKCIs66wZRTCvLlYVYTAm6C4Gtlv74GCt4m3yxM3n9Fo27JG/tdwW79Wnca+vActl
5t4Q1jW5auAiRHm5nf78+nquTuwzghbx4llRtBQUVUlTjXIOGbpyWy89hmvdSVzBqd3OwwvXIRHm
3mqKuvboYUNJBqpZjO2WgV6fxwn7NvRl3JB40W6kvaukcGXIgHN5i9/6p2d4uYyzHioaSyIpt2Uo
FZdZ05960BiNy6lt0x9qXvGwzR5NXu+tzfpqAvNiNG0Rj0TzkHdmzmi4vdhn9JZ1fDzPKMCWPEdh
f6td74864Ivb0xbzabKacMLka971zGLFxTPXw2f9tX4V1q2HGd7mnEHFudIN73vX4N2O/rTm+9ur
d/y7r+7zlbKp142frevnwrtVwrr5QM4Lz8UqVnWQ4mukuXxl+kN2X2+t1bQO/ZgQAROku+7l1rJ5
tUXBUNCosm3jQPenoH0xYpoHVoZVzLyj3dL5+ZOmHvqXazJi5wa//ypjfTnaYh0J89kKu4r7k/1u
Pzxbq9wjDeqIq+4Y7aCer/6bDe9ywEW0ltcjvKMKLXBCVWUOFE8+t5Vrq6/XhWvb6sUof7qaLh5i
o/R5Qn6Winu0y2jEFQqvrW9pC/7Erv+avP+8qmVsm2DKUhWGchbC1q+q8zP1an9ed29vAcI//KOe
xJXodn7GL+FZv7EU/8EofDX6YmqaUVGadcnos/VDMCDcl/Oqo4tyyjhYh+9C7KsiWYju/utHe/2T
uLjrRZAkQxEWkvMaIT/ovnhofW037CgubdNngRi6eJm+fT3irZe5iJEEuaq0/rxGhOEd/Xhhe6jy
x//dEIv4qFHDVrFSnqU5dbZMW9YQP5TpraL/VTHK5bRc1MCyMJqDjGLvDpJhQB3iMXi1dvWLuSnW
0+/iSGok/5AOzSE5dDee4c23dt7VLr6IXqiSvla5w3E7rU6H5KmhEr1L99KWHtgX8zFz8revn+m1
k9/lzS6WlrTmgN60LC15+DAp3+vx19c//2oscjnAYilB1ReTSGIA3ded2i/96A5HVc9aBZtmJ/nJ
EfcQLzvg47Hq/HSFNePu1v51VV9xcQ1LfQGss7apa65hWhmr8aA7J29YNfvA7/3Yr6CbKH56PzzO
L9H25tjnD+2LBWBJ4c+jOOX/vFJw3QhpNuWWiNMzvPZdfx8eqxf51opz9Y3+p1VEWqplEECOIbQh
3miA5l4j+WxRGMrXPQUNKZU8S3uxQouEbmeHgHnbuNy0ceXHcfhfnJr+6VmRrMWb71J6fDFfYzJn
W+Detljd0VBjfz2/rh5J/xkFDeDfn4w4jbWa0XgBc3D05n311L6EB9XN9+qqeKhqW9h/PeD5qv/1
Pv/zeGVxEQvFfVwilODx9tZ9X/4OyHNXkYydfG6PQJVL8a1TbgnCrmZyL29ysYsos1QLSsriWnt4
ld8r+zv6OdaAn++1x5Yo2thafuI1fvyUAH6tXvobR9Ov55QsLnaTrtDrIpjMeaeCHmkoRkbfv36q
twY4//7FwhfiBhAnJXNFF++G6TWNbmVabr22xd4RxSP05Y4ByjpDwJJ44kwBpM3tRmudKWidjE7x
CV+Ar+/raoLn8s0tNpOTAs+EaJ0967tOyjk/aqufdPG5iACgVRJ6rFS6L6GIPYib8L47hu/m27jL
b+T3rm7OgG5UcHcG0NzFpJ2GRouqjEkb59uAmm//3gifX9/ptawMlq3kZQyUXDjm/f0G1bkMWoxp
ecCnO/30nGAGoFdrDTr01+Nc3yMvBlrsWNEkdkFR8y3Qa/U4POW4O9jyt2BtPvUbc13g/vKm3lhT
r87OiyEXK9msSzQajdxbJGLEk2wmGBNf39VVPsvF41smHKlynwr9PE9Goo5YfdBaMHTNOqGqLpiU
56PWp1vtJxRXe8CcOtd+F8azNK4k7HhiyoLd+MMc1E0aHuP0QIcqrITOxTcX34JuU4vGIYJhrt4I
Hq5vrP88mCXqYJqNOhOb80v3Krdzy6PqNU/Guj2kfmb70VrcS6xNuVsd4htnBzJ91xZig36BsyvL
2XlwMeEGaTA5kp9xlLo7h6NnaKkbVyIOvN+TAIuF+rOXQ18+ZY5xylYyMPUoQ11k7U+n2T71Jb7m
2GEpP1PKmdHZPaVqVmUJPlH60TbHMO2dqfNkFBm5oXmA+22Uf72AHUWR+FHTOdQcnXp4rsV7K808
rX4S9QEiyaeCwK0ZxcfpJK0kSOchFdM0k1ZibuC7zmeBHKAOZGqVNJHG9b2SNnYGwb5Nv43xTg6x
KjfpLvlMJ4TrRUna+a4K3oQMaUpmt2fcupWAXddts/gmCZNTdfui2LYZnHdUCsOwp9/aC7vHLKuQ
0yDXM0LHkuGpx2QLspdZuzdKsgZmeDzXHascKWJ0F5xMJw9VLxUpppqvcXikd9CW5tRr285T+o3a
FnS6Yd1idmsTHsekC95Mtb6qE/Q8EMil1yEy70kCOQhNbqxf8tUv8OJlLzbAUZF7TdGJyXkpkIrC
Xf0Yr1Fo2h+GI2+Q7jlgzwMHQKuLnscFdnGTt31zwi02wUboB5VvjBJG9z5SM63vgxHkPv3Paq3Z
jWTwfF7j/vfXK8PVO0cUrKAGJ3O6zDTEJ3CzxtSQOxveR2QR+D7c2KPOK/O/IpqLERYLKt5lCGrx
htppYNuN9HkS77V4tBVUjvJ4Y5f4g+r412AWwnYwsvTFaYsXWQ0osOa2ouBhd25uf9KozS9gLfZP
yYYdYv/C7JAMEh3bTmG/oVjgl+nqBDkV7fyQ7f3Ia9ft+jNzMMWwb4Va13ZKLoueFaB2ivSvkqVW
hV3T4Zc6sPgK34ai88xmvhFOXe0fvRxlsaGk8SgWqkWjLKJSR6FtRdkBwNrivOhSXHDUXU42ZPPw
9Uy6Wvy+aAle9iNZWafglEaoXHsnpI+qcw5E0nXrhF5n0+OwwTzRT3aV89+kky4GNhYx+hzpUlyf
90+z3Q/GIe7eW/XWIz1PnOXEuhxjsR3Eelclcs4Yim2eT5pOdofbhiu6iYerk//fPMqLTufFCzSs
KQ0DjRdYeueHKTukAEvfeBS/Bav9nvKcPa6jQ/3zxrDXotiLButlxmxIIyWX4QgBxO82rYOw/S71
0m3p/1JBQXR++/SCDmZNT5n79cjXVqHLgRdPVwnxfahCpo5I+NyJqh2HN85VVz+8f57onyPQxQmg
NsR2aFSeqDTfGxRnxFpxLER8X9/H1Wzg5Y0sFnH4eOh/M25kdJJNcAgOOuAVyQ7caqcdmzWyrW25
CSGrn8EriX/rS7gavV6Of37QF7epRQgW5/On0Lj6w5nqXlDlgyXvJMd6g3rUvbWgXV9rLh7s4uQj
1SIe7BV33ADmxDjGBZm8Sf3S0TEdkKmeR9vw7tYp+eqGfXmfi3NPa/TpeIo4byE4c+qt5OpnRL8f
eqk3+tSMXWy8VqezpMHGS2ZHF7Kvvt2qqF6Nqi+vYnEoMcq6DPRzciDRPoFW25hH24L5NBBVj4bm
ltln0v8urA+xwcNC+CHEbwkiOasuXO3UbPTuvsSdWUeOpAz+iNNP12Btt9XClRrcN+ljnt9KF936
zhZ78ajiaGvGPLYKC7TxQSzfv57/yvkH/GuZvJgNi4Ur18s5ls8neWV6kiyU0vVrOj8q3QMm6HaO
AEm8wwzDrqyfg7UtW3orlPVJoK0hPiZlCSm7tlOITANmHxIOYOJoebKZulbfuTpmTCcKqUSR07zV
te/JRIxGhVEY0NSS5M6Y7TWiaJqUlcbpmpev7+1qluTibS/TfEo+h5S6WUIad/QU5lh9wNZto97n
1NEFjyYPP3QUL19lB/Mx+qVCybqxC11fxDDbpsfYRMi2iG5mqUzDU4XCyxgwKxw+o+416Kcba/Gf
VX7xDvUzCgbJHGY8yPv+XkPiWkn7pu3mHeZnNE1ggmP/PFsAESTtYqKmhu0HvyhntD9vrl9X7hCp
nkKrK92ComEuVpNEziACViPJ8W3rIRT18212N72ljuKjyvE6X11rN60iruztfw26WEzCMUhVTWLQ
hqytsurumrvYxxVyo6/6u/xGC8yVT/CvwRZPt55jml6xMkYDjR3bCVXqTe3ntYL4X2MsPvNSyfVa
KLmh2uv2xupcLx7WKSU91ZYceY1TJRpE7+vP41qm9K9BF59+aMpxpTQMWuxJCWzPYR8QAsI+Tkwr
YRPdiJGuLb6X4y3lpzU20FEY8SCh5rlWuh/jxC7U2a1x+1N6OiBOzyM9lfWTNNsHZd4LxjdB+5Bm
4n0Rh7zXEJNaUWyOUYEAzvieSWjihdoRGtOuS19lCfn6AV0JrrhenVSCquBytOQDoH8z4TqAJqqq
59LcT6Jnxk48ryZpXaaboNx8Pdy15eqv8RaTYAiVsS5Fxov2E+z1FupbwEHHcn41O+sRUpYHh4GO
SyBwrunFbwikb1zB9Y/5nztezIgga+JmFM537Io+JjMsmum220nH6bHK7fk4bEl+uNGZ/uKrR4E/
ptw1K9OzbjyKawTby0exXLlDmjD+74UYwncdgAadcliVN9b3rNwY5YN8do6F/mV8mMHrSUbmj1a5
TIZtgff3FOfHYmiPkQTsx4jOwni07/27KvwIWuwBs9ZLgsCxzOyuzFdagEC94EOTt1Hymmh4IrBf
ff1cbzzWZckH4l0oju2JNdIEboKN71y8DTgxfD3KteTbXw9tsdlYZdkacocGgR3WVlz4R7uac0/M
V12t21VBLuQpdmOaXVBV37jFa3ntvwZfxNF4QFp5OZ05Xn60t+6iTyrrNeX00/181A7pHg+cfQh+
qfb0Q7bv7R8SYqebXetXcoB/XcUimu4gOQcnQTwrYegUYkELNh0Jg58TJKjWQRnod+vcoTOCQ3Xi
VVzPMVpL3tkiCr7O86zYt+yFrr57Q8Tw5U8WXFzsHlpQjMKsDChp1VdJVUAS3yWaduvVn3/KvyKA
i1EWS8csNI1Vy/25Ix7ohW9BTCLjuhuwMYjs32QPD4Fn3tSh3Lq3xXIhDao0hxb3lk4/euZznPYk
o2+l+q6+03/u7U8a7uKEdAra/CRabFPSavSNt+iju8eR1z1bBIgrav4H9S1fQbImxTeub+p+zx/N
F0/2j/DnYnQjEAI5Ghm99U7eTGmmoVbb7IZ17XxXAGDVnPhH6scqOarYHlxpVW10H9+D9cnvncCH
5G7Tt38QN8Eq3scb6zCu6IJzqHIfzwfLH+W53O1HB+NefryxIJzf+lfXvlgQRNPEW/s896S7PxHw
qtvIXu4BoHIlPzpGj9PrGUmGROxGMv7aqVpH2Pf/Z/2f0OPiqcVC3g4Ao8+n6gmRo7ZWPWNVPtS+
4BnnqPtb+6wgXjfcyhU2/c23djVkQ78qy1wBBlWLj64IYyGZEyKNdG6dpC6d1ohvLHjXkmfc4j9j
LD45mEEzomhuMdqofuDTcMZjzR3j2K/SjbpqnHEdrh4sduobb/X6t25gvKUgZMT18u9ovwULdtLk
8LzMAykACjGvzfOJxv/49hJ5wobD+/2t5f3ql27CQUERjM56WVS3wj6uCuVM3NAeE+UlmV702v/6
vq6fYrCvRH8lkrhb1o7SQC6HJLDoiv6TjNye/QdiL1kBTkAROjv3gvMWOp0fbW+ZIVxLwuggKP8z
9OJDKSZsZisT2Mk5CTTTgpBvWz8iJYGD/c6kfnAjh38tB/PXgIvdEtSaliXnAfHa9brV+x00fcCx
FqLN1j2K9sMtst41ex9GpA8cRyjJ+pciVSnUvpDU+BzaTeRecMs6xNuac8a0Zrdwfw3r3FexL+wc
/a1DzHTaZaR94bghg7PcWwrG/+Fl/+dylpJVpN9yMffROV+aE62M54P5N9QLx24bbpKj7IoEmf3O
2KRvw7db1e/rJx9LOvPsAf8ZS6vUE8YQHVYl50+IJJg7279+fWAR9fJ0K8N+fo//WoEvBlrskEmu
nApFa8iuSPea/JTU3+SArlf6M8dTcmiiXwJm9fBmm8HvlU18cwc4//wvxl/unWU4x0Yw/rnRs48S
dteUVmY2JD4sF2cCL7OPjRN5tNrd2AKuf1NY6RlgxtD3LzsJzFm3hjjPkYgcRL9HplI7qDmY4u2q
dQV/8LMbfSB43F7drC/GXIR/6qgWeVYW887iPqGv5z7ppz71hL1U2sBZpm/gObpVrR3VwCkGuyJS
xhhustvR1gevbFehea8kroxHUbQWIoeMltq7mfKjrP1sH6/L8VCnW910DQoklt9DboGIEvppvLLY
/VX+I6QYG46h9KGFTlCuk8TrI8fQHSH6bKRdF3xiLCT8NJNdm7g9IJ+XRLYjGZbJPree8apvf9eA
kQ0Uth5HE0gDYD0+G/UF6sfoTXej9F61nkh1GpOO33V2pPyn0e6gbZTkLolXKim73LRbIbY7GM39
cez2mekMAndn09BPvy0t0sN9ovn03JuehMpk6u+LwK76ozHbTbXNdK9XGn8ue1+YV3UiI9JWGtd6
CBVxrU4o2qVyP7yefhvKsDJ+F5onv3fAkoUPDvHVaZ/pj3pYbGoZsJyjzaeN1HwYFlTocg8ai38a
vwc6WlhZkm1yP8Jvz53WdOeN8Yi8sq7vNf1D5K/lstd0+HA6zXMd2hn9AcKjWSh+of2o7uWH3k+w
qqGD/Tkp12dEAtyfAst0GwpNBXum/a4QeMEMw+Wh9mjSqfWnvv00hzvAEPy9BB4kpsU2yMT8kQsb
j4jRIo7XIN6faeybqPxXntXuimJDIhTmSw5hIP81jpZrGe/TqNipvA+Bn82aL/1OK1auAHBPvdI+
pRItqiP/bFfiXk0dAzKLA09gT++mVXgjXZ3yYTaccHgY6+/piMx5f4oehtZvujXdxjQkZLJL1jme
vUZYj7SV2/ljuBq69zn0MtrXaSX/FlJ8h0Md0erujo+wMN5q8y6RnPMV1H6Re+r79H2InEbwxnut
O9KeDb4ylmvm+jobXaPYSCzt6p3F39G8WnW1tyAqnLQ+qsS6+cqw7PJnjPxk9mgwD9P1+GhFtiyh
HsbiUB425rTqAhrEAVO6wjGj2k6rMPWgcqNP68lah+1rwQxKty03/YgFU9t8BJii0wqeOda+C+yy
/EzLLaSNfhvvMEM9Fa8pACVg4cJrEBymyS2Lg6neVfVmDkLgDw8tvokmjfmOnNtJ6hflPqIzWLIH
8xXzR+0NLUT0rtP4UPun3E0+WiZ/6Ag4X86eHDkjVAroIbizB3fhQ9M7UetiSn+q4T264Doq7dGC
iND5QDD5VyF81FbQMyPYG4lf0W4ervrB039k7yl9n8ZmBK0RrOXf56b++3yI8Jfnadjhm/WTVCGZ
cUNzcF4NrCd99qaBz4mXsNfa5xYKUuHIFLk/y3ET8K5xWHqf6YuoYfwcmvMFOwwQvQ/SZ9Wu58kP
Xpt4JZx4/K20zX9lGyP2RcMheZd+nlnWJxraMZX8xdeidX5HnUXZleETmCrWi8D6PfIDYPaszegX
GhqnjD4nuntaGqU0G4jCEK/ksgef4ND1j2eQHK0E8ai23ws2Y1Zw7QCbA70RqnWz9evcqdGiWPAG
j/XgoIBiAo39XdU6AuoX/oxEUdAJVrTIWR5U116AE4C4Ld3M86YdbGNwIY05bbKf5Af0BRp+JPmD
YiIPvWvHXZngtrFJH8KPxARpdWgpHCksAb62N4YVl1H12yR0lWajsdJnm4E8985UHLMCUwV5xC4K
VDS2dlqfkqOa+on+GVQnAJe7gUQQYhnOw/VbQ/spq0D7nilu/zLlLD8OFPr+hLZirRhOKa9EhJSm
rf8wNZtVRvylnxxpB4Tk/Pfehs/+NUd3MgMX8bgu6048WNmhljyYIcXp1aBawn7709iFPqS6YdUp
0HNtVjyheBHpdf2tGm5z1xeOCo9+rQr28DEaXkSnPQ7x5Tb9Ed2VTOt0bYVONDlj5xXpVjX8PPEl
40lX7K5cd9YKfjkMkFl253UgO6eXGi7++GQ0j/m0jQU7VX/pKTY3uHiZp/vaehnQqyi79FHYd2/l
MxpWhz+Ycj3SitTZRLBweg+U+1Z1q8jRk50YbVt1AovhaY/mw/AWfZ7kXT2tm8+5d/jYUVK6Y6q7
QgjP4aQ5RYedasVEhyGmRim6J1pwmt7lROWMWmnPLACdRcoelkcpal583h+AVEgKLX9hAXmEl8rV
Zj1LoU6jEAzaPmbRkCdblndNk9pD+suo46NKc19s0YyrP8x4nahD4GBQxUb8I5t8tQMr0WN/M0l3
+cltsS8j2vUS9anWoWl8xOnrkOwxJgjCp7Dbx8FDAJMHVZMReKf+CGasSo+y6efQACgE02pDKDPX
q0EEXeI5vXYchEN+6p0QKGLGOtFae3Xu3Nk61hnKQzZG3sxE8nQqfpvyt1n6KQffTNMfgm+n4JvU
/874PUPyz1SvuBy2p+w+DbzcgF33oWJ9XW1LmeRn+ElgEom9G3Btskm3tOXl4V1J9/wUI5fh84I3
HmCRlJW5K5kvEBJXoVCvU3ZhI/jVVrE90cfdQxc2n+fgACHtEJ0Q1aSkmtNiM/c4O6lc6ejPU+lb
NBERoWFGX/hdlTmlOm5Ulc3k56mEwgVHZe6rp4YPpCgIK6efo9BuwFR6Hc+ZXV8A3FGLaxGcBBWw
DXQP+Ea5M5qaPwFfOmX6pul/Bdw79TnbiO8yxdpJw9jZZDDB7ODqRZJSUDVHQdfWiM9KkNpg2uxA
0PdWfK+pd4Z4n9MfbdSdYwgmAsjciWL1wDHuLmqFtdkZdnJ6DgAIZwkbUbfXmAdjJrnCtGkELB4S
boRm7rz6bKaUWCDzQUo65my6GuyDE0aCGdtuGNDFhoi0AEWhC6MtgUlusmIl9XfDSD0ILylsEtZV
+pFJqqMm+rZucE2tTXvE50cOcqdUvsfo6pWstI0ebwq5h3PEXqvVjtLsU+7Zyn+oxe+iHN2hl33D
ZMbMgHriP5BgI5O9Fr8MmehE75+VNl5b/feou7OKXQIOSM0lJ5mewsT8UecVesMzzS9xMzPx5MZc
VelrKpdu3D+Iav0WG8OPk0UKxhIOUxXKUKBNFGSsc2wEQUMmRsycOJS+yQW6ACF8DRUD4BG33x8U
BH5RCN40D1YQ9+Y5tcMwXaUYi5acYGb6l7hzjOSceoq2JX9RhtSi1pGvN4EnhG9lXu+HxEvT40z6
R/heRA8jeMEYGWST50CX2DylbS02d621mWTzDn9kD8kq7/G1YgJnzYscvUXc8zC+6K3hnwJy22Hr
avp7xEcqR4Vn/R/SzmM5diRL06/SVntUwwGHauuqRQRCS2qxgZG8JLTWePr54nZNF4vDuRyb3mQm
k8IDwo8f8QtQImanzDy9cKdMICUerwL+uCc5VdWVimZlfdSUcT5e/oe4s36XYmId2/a8APLoO1hj
+vldqD9nFQzocFar4FiVD+Czs7y8EsrJGp7b4ldjbINm3aYVDearwn8rTLoF0U1u+UtTbFDwUsT7
YFm74BIAu0OBQVXdZRhE31vBTliHCuNoQ79XNJqHej+T1S/H29rTNbjMCAVqqewLa5t0VwpDjSKe
57WcqREqaWP/NknwKT1MDeSxFFO4PXzeeKsXT2N0lhrVhMBGIn1tW2JEKWfK8DFMRy2678S5w7mt
V3o3hKWY+MOm0EkPA0KXc7CMyE0jCItjfdd1yUwn5nndr8Q/VsBHjRF3dwzY7EMd03fKgeQJbLXp
cuUXMdQID5Y6vmlyuSgNUu5LHsgTGIdw37T3Q3Sd4g6f7AUaTcMuGEK2/OVZtMQvDy155b6AhC1e
pppMe59NaF2d5XAXK0959RYor3m4Ev4uqR5M8VSagkTgUAmxrMqnHprgxbp7LDGHQUBFe1crBhyt
fK/9YJ0G/qbkrmkNLQaDZJ2U2YyUXdW8+B0qUZWc1QkIeNVZ29wVI6AXYVobrKb2Ke5dE9pX5VSe
HBuYCLqvmzEJNo0OVsbYOOnJ0duZyivohwN7huMZTSylN+YaIpshYTImdPQkypN1XY4M0NAoq57z
YONE46IV3fIS2ceEHdxXxxxJiVYL1rlFGz34iL1d0O7K8XlUH6NwZ4z3CQqYCrlt7Ucrv3hPo6t+
OAwUKhHqUoM+17H0iIjnPfcDbEU7bntyIK2JsXAsXIvINXq/IknpiCJnIV+L+ND6ADrzfNugF+FI
8Mv9AW3TQZ5CzEryTdQz7UxPshWzUWhQhU4Jsx1z3Aok7Ua9PWDGuM6x7NP6wB2BIVtR4Ip8Amcw
0pxvSuwWMTvP6+uCpKqtG3z5aFZO8WszlOuhXViiJS9GnMIr92nfzzT55uTkL4ImGAKXlfUUYO8W
hiFGO2hf6MpC817G4UPNMCvX3jSxcQRppjxAhjnqFC4SaAUe8dumBu1QkK0U+dyWq96Jln3TYBI0
zKNkB0IekPLIUcL40nwo9WDZlahWeb9MOgEJ6Wou2VHFvVlus/y+tYL1REGilnJe1fmpvyC1G7Qh
vWPhBauOOqJrsIvXnHlY0F43mxvbCmYOzYBAaPOSknZq+rWWlEszaRYq2eOhRv600sXCpukQNVhO
kytMwYoOkRNwto/hXdBNruJs4/ZgjGwaJFGH+NAMd05/dNJ1U8PfxFgpwfxMiHtIs2ggUOxH+pJ6
L9a7fTh5rowAjdbKnlranwEk3igDzf7SXgxI6ZuZTdWpL2NldEspH1sqqpRehyIRPwtH3KOiC1Ic
sSfrrIxIbUVLrz7LMt6YVvMo+9zNI33nk8B7fT132r0+gh5L38ZiRXJUjA0MBGse9KehQ9mF47Cl
ULaykmKrO9d5urMuErCOvlAiDCNMDFjB40/D9ZAGK4T1WF5sO2mtZTltp7E65cY5qMRZGtlKKfWZ
2rTbOJPUPBS7jGPIQpj9Ac2gyxQMbomU2GDC+kpJjiYA2Wjs5lrkym6rEG2jyxxWV+kkqK7urZNQ
zBulPrc2mU9pHkIMoFM7WDsT96kVc7uz53U70NaxKTnhC5OMRCJz4zKBp5xtpcgWQ6Ns+9C7H/rg
0ep7t+6SuYzR++P5G5zoIrdQ6tM2fofc1kg00rGANN0Ee9YaLkdcdKdcxziU9Cciv5ta4gcakbo+
wJ5R7x2lfOxJDjorpykzzZqUYPRY66SpYToTol+YY722Lpj89j7IK4wzd0WsoECH9q7ykPB/9K7h
xX3SiFBlsvKa+yYPt0nSPenOdhg3iXhQFH1hKFsHKUsNb0JTJ7Lc1V68dVpr3gdvET0NRNoWnCyo
9zvrfFw21snSKQ8nuGfSXmixTg2azZ24mE2+uu4oqlMf+KuDenMI9bgvjyOhRu/rdWt0bqDJGcOM
9aTju4V4ZTkiTtfOS94VI323fZLiyVpdwoCh0grL44j6NR4eWvQ+/RpeMSxC78YoxdxKmkMqg3Mf
VK5tPmblyi4uoRCVgTFbtbW+yvOK3Ma4wmDMQ+U5qcniUk1bFlN30P0TD2/mT8QTbg6SfbNO95ce
NZUojlU9uKr6nAMQU6Ihp1a+OHH/skIEGAcILZh+5Fq47LKOPkOy7e2eq8cYTe36faWR5mn2uvMI
IWO8yHiIxXSX5aRq9bQ0+pvE1hZ+/tZk0w2p2Y0KJbNGcm2IIXUo3NVldGGlxZY6UzuxzIaNh3Bg
lwxzo9+kVj0T1r7zOiKiM9e0p9KJF60Dkd3q55kIftuW28OHFYApoqOldP5bren7jv5a4E+gF7tt
oynbEg3MqZoOTRMuayVYmJl5G5EshKpz8vppLpxDlO6FZ+xUFEON5r2kGPMUtJHNZD411DeDJAMI
XWHpO0t5kgDmM3XexN2+uNBbaD463lVFnzWmYE30xPViHa+ift4P4zpstFlrGCcruA+ccWYI5VBP
cl4UxzI/NzrWm0cfyjPNXIfUNLw35NWUPIXMa8brvDBnTFO0fVTg6iCMbd/Lm7HTUV1Frj9PzhD8
MDZpZvEl2Z/Ec+XFv2uBJvYPeqxtTLN7NLAA19q2RuQOZ2ZeUFGQthXnMsKTPkUykmNZVuzgtlhG
UlkaRnfV4bzAyrRQJWqvpLuWd8gDCrpogWDyXuuruSqSuVGqW6nRAso781lVsuWAtYzcd6a9MDE+
DIdxVk2WK3rq/9ibj4PJUdCfjCpH7JtDddzW00mNRhREQSc4Cm4L5VxtjKuEDoOTkExmdTEbinyv
Ihxd5mJr6+VRlSbaApNC0mQdK25R7787VGEijuctZ0wRXPk2ZNVpM9A40Unkgiw51B59RtoTSry1
JKIwWQstiBrCK2d69twXdxkHwzhSNmjGIs5foyyY9cVOFfuE8DglqJB21OuwGJWFoceutIJFGlwX
wQM6ufOosecqYlQYZFys9/T82HR0a82XWlQocYYzBVnX2EDz1XkLEmVfD5u8VtzW1jcmdoYoRkNS
/hgoxMhTQcRVM/Oi9T3lq7bYJwBQC+VJ0+J5oebzNu7mRnFsSfgETVJEd1aEw7meYnyjhMtJvuOU
PLeVfZIAHTAYBWjoehWo7Uq4YGnttka+UnP61lfSCwnJFLDdWwyxt8VjaGgPgVesfJNymvy+FfGy
qqK5FiYfKPbO5HBbRNsw5Sivr0XRzIHx3tBGT6pTadLQ999ti6Y0sFrUiVB3zdZB964JGjNBurCS
D2VaRQ5YziLd6Hm5DVRrDT3tZFr7tifLSSwYaL/tk2wOtwwFYMCeCs5KdB9zsLdZ2Z5i+nGZoIOh
0qPjrGm7mM2o3+rky4586W3gmikaSI7iquXe8/yrQgtoqTxFKRaO4j7RrLUeExN0DveewQfveEW5
hBWgXXkzq4xnZU8xG5Ao0A9sIMdlbNRS/QiyI86BF3/jdFqpdEP1CP/DrF4mYXdSlPE1MkP30sIw
64wMnEDrJKc2EouOzi7PB6c9izYfPZCTDr+OHDsTyryGeJZP+TLXqTzsmzJsVp7P1hP+skKeWJOA
TVHu5xzsaCVi2bpXe477rOeMUDAoUneBLLYZMtJ21y9KomeYJpuANDBxgAUhPdtcJP+7wU2FTpJk
8G+s/Up1n+IylSNxmdQP7ZQsnOE5bdqd6p0K5Nzz7JRnGHiFN45t0rzC5JteatlEe7tDeoya0FeR
21C7TSPjk0LJP9A0cJp43gleRS+qFvggbeI4oyf1y5u8tWOv7Aao+cAntJJdXFQrfQxJH8NtrtJ+
oN1hT8auNr1tGYzbhuZoaIPal8kuKhk0YZuVxsayGFqa8eyQoF7k+YA2m1gb6Hfq1JcD0DmJg2Uf
EbaR/uTlXg+pXLfmnVGnbjX5bqMQX4oG2X55VEvGNPJFmYhlSuuibbQi4V7W6mVu1e97DGAyuns1
xuCBrt1pdXJj+m82rd7OCZd5XK8Vzu8KyxbbB0efkVbaH5X13NSPUXCpkpKnDMv4LNf32OLOAtZp
agssfeSqNS4XTb+Na/uQUlColcrbaO9KrBfjrKdQiw6FGhxHb1g1jnVIQvCRtJGlvtMVZsi9fjFW
cq0BkixVMnrHjC/ouqd+d5gykCl+sGqa5glDVW1mxneB6ix0h1JGYiZhNNVzY+G3obSFK+iLpNFw
zx6jlLxUnFYXrlM5UcBCIk01YKwqwoMaKl7RbTf5+7ro/FWfPvdatuq1ejka7yKKF77CrhJKgA8Z
5gPySldC3uaWJgwA9eG9VV7M7mAk6yRhVwlUJTcab1XbeKfcvsv9szR7kpi1j+6x8Pa0A7EUwHQN
bwb6SlVncX/0vTKqrk98iyVpOL5Wtlia+lZYtxcVbh19YmOVVWeO9lC56yrNteybNHhAqrfRXqtg
2UR3oRpRPp3saYsc7NIyfymghPBdFVcZ8s16QiKB67b6VKhPYVjMK5m4cZMAwi1pA78p4yZkeAIR
YI5rvDdsHXC9cl1rCAsr2NZ2xXub9Isc8a2kfWvltRPvOhqWE4Zjt7G872jvC+dRdqjxd6A4g+wl
9wdcswVt1WA9Jsze1EE8aG2w6MrqJlTV2wFmqxYqZ6M+C6JLZsKob0rXH46K6PcGQuGZeeVNe5Ha
Sy/WfgX9PukOOMXuy7I9OKpdz3ukmV1pVGff1icmu3cWIvR9MH2kKYrptbgvBu9XnLXs6k6bd9Xo
ehxlDj0UTN2GND8WdOWdWNtm9chtKJe4mECgRPgquUnRrI9ofBsqzZnqwTebYx4M6CjrqusQuCPO
r967DZRklw5nk9Mi0OuF0vSUDxXTlIohX52wcZnLGBWtfNkv/Spfa9rVxDTUKZY2VUfnqOVMZk6w
8Ltrw4/3UZe92FjbDXG7DBxtM/Lvy9dV1y91b9qU/LsJwt9fq4p0ZRFcruCsK+lhMM3tpOLfoSrk
s+a0gqQ8F9ZrmnboasNFZmQRF3TelfBlKCzXVGnFZXBInKaEeL63452VgXY1zG6pmeYNzOJ1q3No
MAWl1MITeLwekJEW3QaHv8sg1bFHZknD3gtarMiqbN6mzxigmcNHaD/642vGFLeuxbIxilU6YQhF
zSj9l1xclbDKnW4xcs+q/gDyYAlzxtURnraVpcWPF9O7znzQmUY49NbSIP4pVT5DuGuW8d9j1dKp
Wg/qITWsuS4mNyNBxluXKWOa7dPmV5e8hG251tEabHDxYmBt0xnsKPFD60pPjlnw4nP0IO0yQ26+
MkZqhZZhWXojfM9VepLpwQtvO4tRYpEpa4S2j4G1aYsNPfecmVMPgy99j/z+VCnk1qr9oISIa/ib
qVhHmrVqOeI9v+F4txYmo1MRvfUpY/nhZuDtHPDyi+XDKK9k0p5srVsLx3CTFA8DEL8ebjRZGN1r
nIyzS3JsRe1CxJE2Uwo5m5hGC19fttNGJVtRkm3X7zr039Wh2qJ1uyLUKi12W3H3YRJL87pYT+LW
p9TiOIwMQtUYtreUOpJeQvhmx+iSRfJN7y5VrsSzIFWd3YQ4fNbZhGO47cN0hbuuQK08WgwILXIC
7PMmvkLsdt/X8d42p3UQ8r523brpd0pFRW2Eh9TUN6JFeYmYGw30HqZy1UpjNaH5oDYbqf9SGL7p
d/FIxvlai9eof/EZmwh9H8f7BhxH31Ihn0rjaJpXRnssyYk1fzgpzJUU5pbx9BbVD874kHjvZAiz
bDzKbt0GS9U/Qb7BaHtjxvsMF1+M8ipBjSfO4B0ESutVebYV/GLQa1U3SrMd+qu4OvjFUSYHERxC
cVDHNx6Tq1Y3dRu6ueOjtB5hb/GM5+l+IuIm3kidNEZPfaEivPiGkHqpJ7N46M65QX+nTBcJs1Z6
lfQtzeuyItybN6G9KYKtWjKwpj5f9jZyQsGNWWFqyYy1jK+LQZldZhvTIGdJapPb3/Y0oFp9y3vr
OQjW+Ncyui5otTvlXWGZV22rXfsiPflyrfbrgh9pOp27aLpe+pGLkDp336pvpSJfzPIhsA747tIc
5tVAbAJ5+kEnxQ/lKsgMMup6oxSHxL483F1r6UcF61OAH+1dHP8qkPycfNqxuz6mCq2qjbAUNjIg
hzLttoEAijNZ28m/uhy6CL5fTDCwyYiclzZvT4OsyOrr56F6c8rHwjKWwpyWvsPYr7w37ZvMyUhM
X+sgvQKqvPbafhcga6r34pgajUvNtw7kncAE4eI/UfoDrYJNZW/YcGQ4R9s5dtG4ii2clTp/oaYQ
14b2FhuGuZUZy94r13704KBX50drWbxYNQhMQ9/GuCoqefpKWiFwybTnMtyE8VxdldkMEAJllu69
Mk/1AmYoyxaT1SdKUNfx2IMfYYGfAb4Yp1Qd3UB3x56RwNpUGP7GLj4MvVixA8+6s2k5YnKsf8S6
tXbJ3orfcuOgwsLCgNz88MoH7yHW6dd7yd5Q07l2Uou1fw8YqdOWUn3VQXCotCV0f2dq014rPAZD
HOYPnNPR3eQAaeLk8aNro59V9VtpIXabrDVnnYwvwnKVj0AuU+XUxOvmKmLmbs+6aD59CLA8SIvW
c/PEiaLQG02AYsyjYglXmB/STva6VmfU/ANkjTlOIpfz7G5c2bzm9Tyb5r51wE+CKJjgPtJvhsiN
GOl8TB694oXSr2NDX8ksIrDj3Tlr5cJ8LXUNa5i5d9PRRiqc+xTqUJEgvkg2NxX7Ouc/OXppK+4V
aIr5jkEv+TO5bozgKH4J5YMSL6fkgiygTVs/1y9evNOSLdabRrynd9gywNS83Xgf39VHDJ5boF+9
ts0RGA53bX+XOFugZgno+2heiGtFPQ81SSSG41d+vm15qDXd4LmI8Y8tkNl66JSNFb9yoLN06dYo
u22H4pd/MpkuZRMQLl4P9GjvbGj56iPlSIz7Xn9l0ELoFqJdtznXq90N1CFUBSr5gbMkFMcAAoo9
mYcHGCSeB94sPA3Pebea7uxiIa3bxJiHlPEfNWId/vrPKN5vka1CRfPHxLtVaOoXCJ5tZpm0iou8
GXoOzqPAdWULPgKIabss99bWXtanbBu6Pyz7HdDy87IXAPMnwPkkPT8vDUSA8oW2/a8Vq124b10o
iPNi/qMA0HfQ+s/rfWEgxgn9898yjj7NWFhti7x/roxV6MBFS7GFy14LeQ4vdU98gp+Jqkrp5t45
R47GZJSZBh+eehjJ/1Rm4M3E8Gh8K8bjEC3ToKdwDGZFfVMUB6U+OgSMkdI31IDo4IIwJtN+qtKN
itmZZR/jQZlLVVv18rVVX4Mam4slksoW55V+DEKckMvZn2+2/A4NjkOFsDWIrWh3fIG+l7KSqnmR
z5MWm2vAf9M6asZtQAtHl9f09zG2nsU25iP9IU+buWGEbgoCBlMzmyySOl19rP1qpoFwa4rALfrm
aCXPfn+fx8fOWoeO3AujXhSVsgrapRrss4hefnVVTFieMOU1jFcLdNU0HDv9thG7mgGIEx2r7s68
jFUZeP35ir8F+3++4i843qHr89QPuGLsMGDYdDflVWHT45gFywufQdk21+kbHfc7a2Pc/rD2dxje
T2ubX8Qy0rowTf8imIgyiNuushNNt/x5eHUQ6Yg35QY0yp322j+UD9HhJyLHZbd+xQ9/Xvsr1wDb
lcboLQC15rpqcTgl1vxweZed8qclvmDvFZqgBWI0ULaWzCwXwqW3dsK1FzW0BPdQ1p2Pa7H586o/
vMHmF/x9gLeg41/EQXqH9GzXODdl9gMc+TcP408Xdrm3n0KSgxr5BL30woExlsHcWCN3eJOht4C1
4VV5sHAw6LbSNW/laVhQ4nPylTMKgnnlhqfsEGyZJOx+Yo/89EC/xEnD1wf8fLjwMNuO1CgBdpr/
s1v7JTIGhdn7OtUiyn3bJnyKvUMf/cDI/pY98Pm1/MLvER2CliqJ3m7cUj6h7Wxc69c5AN3Hbstx
53L3DuY1qOAl7NTjTy/Pb+Lvn57sl/gXWqMf+xdpW3AxLtmLO0L4AvWwJCM5FnQH3ruHfOW5b/68
OERXySE8VatqpZzb9f+HDov5+U58CUxNMFRKWfM8I+aMqTHOS/rYf36g37IlPq1hfQlAQW0owhi5
3Mq9CJRQebn4K7iYv83Umb80zn9e7zt+k9Chbum4YNhCfnm4UWAgCHUhb6UBEAVS0GZbFTeJs7sI
bvx5qW9595/X+vIkqzCpGiPuUE4IFbQrKN3Zg7p6X4EPnxjnVYw1dPpbViiXtvjlgAFIs3yrde0h
F9MPO+fbvfnpwr88y8j2RROZkDhV+1HJ79P65s9X+23QQx8CjVWBebPzJeiVqm7hQQgNOaSppGYv
w3CX/yTv+9MaX4JelY5V0QnWaPBGjG6bBBrA3f/sMr6EsLqI1QgTWoSlxUmbWte2rit68H9e5P/y
ZkDdMRATlLb55c1Qw1DNjZE3o9+GR3vbnUGId6/Fw3imxHjprugkl+pM/Pph2e/fgX8u++UdkIFf
V23PsuO2u4131G5MV5KdeRNc2zv1laGeeXR+UFr6Yc2v+7uLe9OOc9ZU02MgV7X1k67A9+mT/t9X
9VVuFGtC4dDmu4iE6DdgoB/bRX1/0ZyYXikw1U3xgWO4/QgIYes8/XBHvw8n/1z7S34R0Zel0Xm5
uqti7+/ILq+K1+hVv6bRumHwvYyuojuf4foPGqHf5jWfrvnLbgv1yobSiChL1wF8QS1St4+hF83K
4qcz/fvj8NNSlwf8KdNIOqiogU/giADli8ZZFOCiNM/aYVQDWLehhj2M3lXQnjvjpgcvjZIkfXMA
jWM4swvIFxFAN3ktnIUqGvfPD0D79vUyHAyLLNye0Kj5108HliFXeuIOzEO0tc7OqXGNWbIBOzHL
59UOEfVtjVVEtpazHr/ddDmuqV1++BTfxqVPH+JLVlK1KFemKR8CBIM1/fJsb21Www8byfp2FVyI
LpxCHLt+iyR8ehBG3NRCN4JpZ+DfOGjXkFNUeduCwyojmqCSkVh0nqInMCsZNhTZaxC8guzgGdD8
vyAIWwbRw4MHIlbWr7Z5tPF3Lx3qKOAHJsMzxZyj2sKo9CYWzALMs2K96cjRmJ2bXya++Z3hkUC2
4AiaVwm2MGCMn+SPTQjUc++or2F0FdoE57MyXeGwB0PkaE5bR6xL5jlqcA6rautFL7pxUKKjGVzX
tpwbuEqa3rMtyp1SGwhDldvCsmdxyMA6WYsx+JXkD3bSgq1fpzpIgnHz51fo+9tqGo6OSRAuxl+q
EM2MbZ9+8rhTzceJLrg+XkDt139e5Nv9av5zkS9xQrH7UhPxZRHtybTp82XniUa1Ip0fko5v94Oj
opIrnQtF/kuIL/0q61WdhSIAAiksxLT44X59eyn/XOGr0E6XgxCyQWruSqdeTOK69K4LGhMi/bEu
/ja4flrpy5MxUjNLe/BsO8eOV11DJRw6YIXp7PnmNqPJbUlMuUyHgXILb+2Cy4Bi42FOezKNXX4B
jJTND4HX+E4wQjiSBoWE2mvpXxLIMrAL0UrsI5GbW7eDvq+rfOE0/QZc3sbGBK03MLyQN+EYvhmB
DcTmxmjlvZNZK9tJdqC/UxNuj47DVgtUfRnDLCy1D7wL6ebcBAFsm8kEepDN7B530ZBJegUSERSO
2oCN8tRlpVdLM6FH8RwbBa0h+AFjfC815CCcce7D7hSqD/L51uyTRcQMt5iGV5ybHmLj7kch7u/M
iHCZVB1DJ582pP3lJBIGnnVEjsvrAOK7c46iB4EJ6lTGbgtMzDMPQ67tOBD2odUAC7j98876Vpjm
8we47IhPYZEOkfQ9mw/AsCWC83d0ZkyfD+gWuA2xv9ZmwGuMubdD+8/9WQ3iu+0gUYS2DE1Tbf3r
dtAMv1J6TWOkpbdrJ+SdKE/DhfUGOOj3lf772/Af/nt+/q8asP77f/L1W16MVegHzZcv/34I36q8
zj+a/7z82n//2L/+0t+PL12YfeRff+ZffoW//I+V3Zfm5V++WGRN2IxX7Xs1Xr/XbdL8/vN8xstP
/r9+89/ef/+V27F4/9tf3vI2ay5/zQ/z7C//+Nbm19/+cvGu+vfPf/4f3zu+pPzanH9W+f/5G+8v
dfO3vwjzrwLLayaNjq3TxLEIqv375Tv2XyVhQ6hC04jppimJHFleNQG/pP8VHTnVcIRjSrKGS+pd
5+3vb/0VU1jCpmNrqIs4GioH//uT/cvD+efD+resTc95mDX13/5iCudL/NLpUFsYUVAUYYuLmvKX
raEGJuSWETtJ3z4oRblMSyNZ1DKMXU2H3+Jlg4OflT2l7aJnwunF/TKr5SLJNYgpA4OcQL4K334V
Zc4IBbJyw4wCP8KUQXp6YW9T/6iQ0rSKycBEy7LU5Xua+7dtHirzvAwYyMG+NRvAG7KCqKdKyB1F
l0AkcSaA7NXC7/Vw1QfloypBEozILM1r/ybVbKYjMLamVBZHXU90DL3bcoHjXdH4T2XnZ8ylvb3T
++ugkMyYi2thGAHY9hSQnQLQJL91uiheDwwwUFUjHE2MfXzoEFM4Phdx+eRfAEJjrMKIo20tQfAD
dQUsNcBWtGW4jqf0EYrOGqMGJlQFpPkOnLenhsEy1Yd5q2TZ2h7hYxZ9nGCmTqRtzG2SOkuE6asW
GL5nCJiGOUYkVNMEn8c2nsZZXkhtGToWdFnmbVMJWGXKt4kNyFcYMYwiAHBKufW08SWfBz4Y0qQG
3qak1UQmZTeLqO1Ig30DFfdL27w9+aYDhNXQU1frGaHmzc1kpWdZXzAseYS6KybkFiRPVYjzEE3v
fVY4ayXxltWdXua3GUgneBJmOr3Sq/SXSR7dJqH1hofEbW8P137V3CtyDFdOASazt/wVAh8zfeh3
lS1ymOISzm+kguFoYbAlmJGjsL1SonIVBNqDlUAzF1L1YCDXKsitaWVp3W2iZeGeqLqMRPcmR9g0
IjZcP82GWVc5/tkJooUehlep1Oor30F0vbFg18rulz8x9lHSgHRReUkpvBDbDPU9d8pNcrDE6OFo
ZvjUhL+fiPLaSushTMEyKpWez0fGnkb2POqMorOx/oAlkfQ4dU8lWrHwA+fDJf0KL8AP4Dpjrm2H
IYOVlYSrpOfyo9HAAAUEYJ8121TGNlS+4ihCkDqDZ++EgdhBDkOMuj3Z5AOEYx3S2ULTkN/VgJC3
NiL0+FDvtUH4blTdwghgoNhZh2mMf0VAve0g7flMzGATFZJEem0XUOPT7KUosk3vKzvTWmSVvZB1
sZEwaZ28upv8iSkhjOrGrF6Lptml6P03erIudP2aGTIt9W14ed8B2KPIlACaGvVlFY83TQwjAjNc
feHVEFU9TnZfQo+KmWuG4MPjcrBca9kZFx8I8hqA0UtrZGRp6iDM/FpQUVct96TW1uEomk2u4Mli
xskF4LJmclEto4YZZGHBGEgxUIAMB+NJRnem529MAe/MMTyACj4kH4844cmzNvnX9VhsEksuOodG
1GioBbMXD+6fdQzH5mawQK3W4HgbI+NXIgOjgxl0H8ALVgRFA5hz2ykIc8QhzktBupUNXwV176yG
HOJxd5vZzRXEyuzasJI1QibmstGgDgz0F7sqrl12kLbRYmSR4RkNOQCNLL7NBx+iNVwmpQy2oAF3
AVjIJdiBTeyAdba0d0aDzryLEHTuy6GfFY5DAOUaZRhhOp0hQ8Pb2eXQ0ryxWfep/mr3T3adn0Vv
HZqoVa9rTVGXOiiz0uvOWmFkbkqWvQWILhfwffutZ9eQrh5aQZwqAI/YRbVTJDPlBIh8kYNC1cb2
Q4yda7KLt07BdwxLm6f4QSZVevCrUFvIUW1XRWDkAEp5mH3qM3sXlr/I1UGfWcHIKeBX2o3QMcuu
FKV5aWS/TYSW72WAQgdaBUN8K0rLeGxq7pvuA8AQbZAvbNva1XFBFV7IKzVWqmMdq+UyHrZ5We38
yTZ3Q/S/ODqP5chxLIp+ESPoQW7TO0kpW1naIEpSiyAJ0Puvn5OzmI7pmS51VSYJPHPvubjJA0ek
pzBuMeaq+e6xxH/uNPnOq+rySCT0IbV0wTmH9GSyHesoIMgfxtxnNImedZfoeXguWsRBiCFgA+J4
j9PgGNg52Agx2vty0U+O5C1KqwYcwtx5n3rRH/kAk8BI94LcxX605m+Zfau8zP96Tf0eqAy/4QhO
IMqYcIctb/aCTbupatpNnT/LvA+ftCL8KLeT/Kqz+KPeOyowu3ZU4cEZo3cjwg8UZZ8hd9k2tJuz
t1Rg7oVWSOs7cx36kg9vkOpQRJhKo8Rznmyn+LGs/mNuYa/YUUFK/VwtK4GKyMeVMS3s+ev7k9PW
IZrJ+uYtWKKcBYJCYvtbgww7Qgqm0d+SvbxqIU2tCgx0iCYJh6yw5wq/ZUYf73UfvyW4iazWf8kn
D69hg9TSajCKqQfTvOt7RlAftR8DxtMuEf8JrOybUO48nSKLwRmStHCUrPsll7U4OdDMCHc8BG64
k6BGkVMgBPFN8lKMehdkzo/Ow/sv+PURDQQxNrCyC39nZV4yMu+3oZneEZ0e4zn97aKI0JEUWUPZ
LJeRV062EkdOcbS08LDgIuwz6YDjmTOxbr112xUHL3Sf/AIH/mR9lwo7faDNu91kP138qTz1ni4x
4ItwutAx/uYJ0QrJwb6HjUR/Gyu9WeAT5VGa+qW17EMYzFtbYlkwLGCO0CXj8jTgFw/MNoWTE4hL
2adI7IX14loFQozUxcY9WF951Tk7y6ALMUn5LLCSksEyrZBf5Ws07E9dE0L6kKxwyuRFe+kLxqhv
5TPWkEhVZKN3DF0eJpM8huIqoirc5fhXV2nmHOuXPKlOUo1fXdHgar17vEz4JejTtDW+Bgavggyn
G/bZdZoN10IMqCWK+KHFJli2C2CD/jZKvZ3z9jtEgxKrsl434xAia0fTXPOhO9rrV2rs0JWCeMk4
meGNJL9el+J2jjhMOS3kOtftacgKvh6f78iLx1dV9zMooQDkDFayxnsa5uIpZ/Gx8lRHP4atIS//
OWWAyueukK7ncWtFjtlAaP+u7aVHEzotqI+7k9tpl7TIEE42daTbZS1fjIvQniV7MvN3ukVZXAFK
XHXZgil7iLBAOPkXxj1TfOfe/Oqb9MvLePO66j0q+3LjJAnlqvNS5BB3ysra189jYVv7WWPMjW3D
U+tmu6hqT3pS74PXZnsvydZR3H7EqaPWqfJQI6tTvsj/In8MtpiHb8a6S04cpnjR8BBGFQLQiPiK
TtSYfHowikvwOQTJd0ydEfwrucs2PiJjTo2VJkQBSSDu46lGXeOgU8aiD6Rrnm9dVMMf51QA1wub
fZweix6UlMg2Kqs8Cqzyz2Knt6bmbk8QXgQN3KVBmXcUpyKM3CO5wP9cKO52WLZbM/D02AFCuj75
E6KLG+9W6dEJPwF2jdhimz1o4uvklZvZew7K6caruXWNJqFZVqdgRLrgdMGwp1zqsLClO5OYJ9J5
FGCB6HMMH53hlnjyUsXUsCOf5U5kBY7m+Mu2q3XJDvE0OeUhDigqVgmnMl+G89XV1rcPTEqHnNeN
wSNkV2JZ13j/gYAU4z977GAc9YaLOHpzAv3HysJ/fdb0K1EheFTlNbebu60fc1t4aecQCCo81JVt
gRkx2EWTYnrJQy33haigvljWtcmkuKRDyTA2XP722CTyORjXnZivDdfsOiHbPPL0uRnuHvbKfl10
vGkcjzAhUT+FFlqPMeGh1lCBKzmuK0yiOLTT8ex4iDyciJLRr6pNI+7+JBNdB3O/94ujpwJcMA0C
GifNaGr8747P6C5g/28K7NOUe9Zxie6HevVVORns1sl7Hnvn1ld8ecOUcoc7F6YyC8On3gtumitw
UybU3k19cESOu6ctjnowHib4qtinbp7t7YIinsXtEpk9tds7oInnsltw/MriM3N0hpZ1lmuy15+S
yWCLVNN2JDRqlSJ2sRSFFFkt0zYcIWWUFBoMPncW3e+maUa90Y1d7a2SOjjtymkbj7w/Viz+yzPb
P3vdHUyTikPj41IOCLXbdcL+HoTsnqzlUsfNtBvhc2jJvNYLe8wTWDgyoftT09ZXnXhPczGNm3jB
O2BVzraeCBzoTFmskQ0DHRrF0/0/aeCNiN8n7FYFIjadJOdZKNzgKWez0cmLV2bE+Eb4cMruaR6o
OV05i1Vh8Wo5/CYX6nIMmPq/Bfuwyntu2B7dbyZtQtanSG8S5yYpLLGNlzg3+tml9eGXzMl6LuL0
vGA2Suf+UFQJvtymepzehiYhMqGFCDS10loVEyfdMgy4ggKNlDegKVXDJtdTui3zaOe2eAs7u/x0
iUDlqsaDh9Cww8qqBjwfcf8cxtHr3Mwfi8sXJJLU7KwnHQou8GA413kPyFCGlxoZUYuY8yWoOgDS
FU65vLth2fgMpsjfzOTPBHl/bW0arYIpwKZSNiyjqD8kJtl1LUuqiQ7DTZzipXfHHNs1dJv7YHFy
YueUhUAr6lkUcKEw5pA8CY+nKq78DBkquB+mPCRh3uyKurl6XfmUN3xZ0sGpE4vyBhxr6dKUArk6
9Fw2a2tx481UKOzrENl4FjO33jSZ4RPvqpOpRUrP06oPEoxJ6QoGrBm292xH56XkTy0NXf9cCupx
p+h31A+vuoh5yIoiZDKgy20pI1K6Ktm/yqGPT3GqL/4sL6UezbtQy32uYPFdZ+a914dmcGitUe7j
umrzda6aHrDFAPIjtS9tBDirX1zoYpiOs5FWzGldHPnjW+clNq19+srcKN4kPaif0p4P1j2njhrs
M/ATEGSIiG0+cazGXFsYLK4c10zbis0SNPNutJJwG/nhphKdOlZusBmHlzStX+pFgafU48vczh/O
dCcfZPy4ShfPU2Q+6kGF2yKwuKSxzm2sBlNLMYP7ShuN4BKUTeAxFK/GeV32DtfGkt5v3fkABeOo
p/ZpxldPoBe6yTRUl7JJgod4dmlPy2vsIY7uuJxMhNJtyZKHIkeDPizyb4+12Bnkh1Y4q/Neb0Pl
XMskI/EOBkEReXIlA/1ZueWT6qAsQSuRpfXYMQI7tAsxS7bPnR9Jay+nYYZuXyjIOrhL21dGKfJQ
JNmyMRWAJS3CFSZxsqk59PzY2NxxGyn4oPtQP41VzsvNcxOGPAmiuFKht6vJdA7dofcEg/zCHuXm
NvpBNu1DHQXlRgTe2ZHSPidjd5iybhdN2JTAusy+lSO3q8GF8AGFWl/j1hcYFDXK4xmq2ziQvXB/
aerme6o76zHLk5/Y+68Nsb/o6jgJjAJygjhANPppSPozXNJ2G3kCCettBOm+LZugOiPBuOSV+M2z
BGdz0Mf8jrk1p6y55sa59nANVvUp6tijjdSFCOizHyj1NaOgj5Lvo8qa5yS8/2b9rDw3ZtfcC+XW
Hc7zPF7U4Ck+trlbD3m9sae/o18/oWkjEwrPjetNT/Y4nMMRkbPVtBtmWFANo4aCZtKreQxuzdz+
EzoJuHfLT82ghHYKWXnSjbsgn/p9OVIVdNmEE9f4zL/8rwE2Wbs00Aezn8rKXroBNEeh7FPe5TvM
5VSIQT9xfxT/3HWHtf3cBvm1n8h8cDmHJa2Ig4lix5vK/28H+d6Jd7aX/icmB/JD/NmMPPN9nuN8
HJpbI6PLklGKJkv13lrQ29w4YN41US7Y107QdBKn7myktxm67gSKALTMOKZPs1eGW6/y7gd5gmqe
QraE7dvPE6VcRJRgEGJ2UpELiSjZN9E0Hd1QL1A/Km99ZyjNyaFMcvGuFwv7owiZv1j6MqSdecgD
/P5D4TnPi/++QFOiNYYxktaf2qe46UCJmQAPsLGK/6ravabaCjD+NQF4gW/PDzGCuhx3ErnHuY2S
jVOMG2sp7eckmcKTrEGl2TOa/QGo2bmphXvI2m69YOJYLUt8lk06vOs06w+R0RwqsecBILOW7TI2
90eL4ydxyn+VKWEN2kpuuMfLDQPjoy7T/OC34cEdBMCQqn/m7gxOwrXlY5jX8tGplyctMEcKbHyc
o8fGNc5xapt/dY+1CbFUckgrwnECl4YsWMDnYYVVo6+vszGYCILykdsr39cWew+KOMoVnJHasGZS
iP2dzD5ltR+udMFs04zpVxgst0nQRCf5cK760KwhFv9GTfzgZcvOrlWw1nV6iw05n9KyqoNr5KPx
hdgvcQrjtKaQLDRadCn/qwa/3DoBvmjq523U5/ZWyNLH10BwWavhxqWEjeQGq9XgVUeWJMQ9TvKF
1Eja8kRZ6zlyv4zTFoxKQW8xJiwldpVk8g5TASCRej0z+MRFVo9b0LdG11Qd9iTXdlV/luFVV+0u
cy2xS2T7VC5xhLGhNXizByburjiNCkTqHU4w9/gn6j5k/NoSzVmUhvMPKAhzSX6LSRC90h0+JM6Y
rnPDR2nlkhTBMX0MpX6SDmSeBUxGnNXHdsTLWOxil76miFH0e1C/7OLgMD3KyDU0ebVRxXQrx/JY
p4auH8uPrFHaYrYC12PRRFiJ3JYW/p+GgElNEhLzFHCalYNdqIbVqn80tezJw8yXOAnfvqYbtwMw
ZJ04QJfATiWd14A6yk2ikTe6Tk8CV2AowWfJMe12loQtaPL2eV7YiQl/8p871M4taBbfK0i2sWgI
taRu59+2XLrRUoywrD3sWFt5EJgwaStVP88Vs7xIlQ828b7e7DHoykdAEUHFO1Cq97aU8m+BoSjq
fdo1U+8i2YM78RlELEP6meGM22Xe+OA3QDPLCYgew4GDHU3VepoupTKveLTgfdnZe1QkFu6tuMaa
0J0541YUiMh3k/opN/kIT7HDLgNwa0z4u3EOP+bAoTxwwjvbAOUCViVskl9Bb369uoMil1yEU9z4
kvoWSm9C27Ev0+QYe+NhCIOr5heBdA/3lndv0npIidCockrToynjYRPrt1RaDe4dijF32mRRWz8H
inYtAXfIKmdd28HZCZunUJGnwkm71P4BrAtOEMs6ZjEQs0ITIWGymc4bLmSpsVME/oDPJg3WwTls
ih9GU/QIvtjNuQFUUcbpGphlx03oPSm/mcBtouXQpvhE/T8ebEG90fFKqZgM2Xty6WawxOcUtyS8
KF4sL57stejcaVt50GRaM+ASUcYCEWt2fLKolNG+9xXe4KT+2884A3FVfxWY69dWJz6rgJFEk9b9
1l/mba3cGd+VQOUn5WnMOMd6ZryVa2GTcpftYNUvpcqSfVl0bH+gvsPvyM5NYP3QG8HRXYadM3CH
BtSjOwUt2KXyt4bcexWKFI8wxNhLa9I1Zf/W++1GEHObjeCd+MyY9LnDqTSHbKCQJ/NzWI1tEr6G
Rj/7nX4IlUZDb3ATx1Kru3cB2EsNJXeafQoXNAW401m+2dYf0ncmCvyauDYIiMMXn39z7nV1BvOQ
bdoGrpHxzbAPPNl8mEE/WlVrn7XHUzhMjAxCrNNVINpN4cF2U+3w3KfQfKPZeY50HtEEUkSgLcFp
UFsYtto/PDrM0JugX2UpPANTAvpMvByxdsW1KhkxWgddBYT+ArIChxnmlOs0rV0+/TdIyIeTst+7
adf25jRXyHfYAGHPmTpvPcNucsT7zNGYi/E5KvBAeZMm36k2XFA5w9w2TvKtP92nF4u7Azs470OW
erEthlMz2G+jm4OwuSuGZGxeZQ+iRvF7o1TwdqEqeNvKSkAS9ja2xTM+Jeqxm5tHP/XTSxDID9rJ
dM1GC2Q0LAH+bD4qnsKlHH5mPF3xM2ax6YtowvjEyFHq4ej3XKgxb/uqne9XWsesdKjvPZL90zhA
rYZq2JeTHa3CFJrunFkX6tQf4893nlX8XxbJc8i3iVWXcWBZMuxJFly8fjJvkU486K6FBNa7M1wR
Nq8DNuKMF3eMm2Mf1P3GzXjBu7tuzkudfTFRHIY1mFu/7+UuioBsD87GtBxm+TK9E82F8MoCORVl
LRkd89DSbOtlnUO0yLC68f6tpPD/hBH7kTSDliZcT+9/3dF2t9qS1jqMARD3BzcnYWpxgk21hFcP
7kDKtAibdM3kZfE/054Zgqd8DL+wN8Ui1ToSDgoQwB62t7TnMJ7/ipINV+urU8RpNpW+/QeuEkvG
rQe/ZTUwPj801rcVDC3Nb64Ouu+KrTXDD+wDJ2RghCHN6nF/DcypCtcTAC1o2u0g9TbRgrRc4Y8J
zd+p1ZtlKUncLrgKo45xZMA/x7r3rzcBQ3RI5d7V1sAfhiml3YEVFC7TxqJi6pprJJg6aCgTsvLP
JCvIXmO9HZyoPPbxdbIi9xDO6VmKBTsRdkwnFyTmUY5A1xmLTWHR0LjlfS8XiR7INoZ9JaxLEnBg
FX1M3gB+bdG/CsHmqEj/eHLSW7/hEwkSsNA+0aUtxbl2THGOMsDLpWQKkWYPkYhJL1IdTBQ7tTa+
z1Qjcqc/RReUR3g5pAOXPnK2GLzUHV8kNDNeNklAKlE9WnJnYEZgF+zYWza/ZTp8qgwkFoukChO1
kz4kAs5H6u6UAP/TGuheVgM0yo+mn9TOr10HONKqPMZ1EvfSxBWps35fB9brbDC5Dvete8OTfKAb
2mvf2bVhYW+gIjlwnRq2mH1sA4+XYDZiioHIKk/LMkWX4JEZxbMWSwvewLqEoen3IhycbakObms3
R9Or5N5+H0nXuVApgdCIWJc30roNvv+YZCwqFxc4/WyBYVoWJpO+oMvOR1qnCbz2aMK3YnRe1UIf
BWOSQF/sJZPKDxEaQYa5MDYk86MafXs0HFMb2d7kTjB8cvPBLSP4d8GKjXqGm/ZU/JRRMO5A3pxZ
NOT4riK1ruqwPMrkBG0k5ntFH4+6Y+swz1oK5LQs1OpDHS5UsaMBWtxH5hA1wz7s/majA3hLDg+W
QZLVp/sqDedtpOg58u6cWxBh01Yp0OsK2peXX4d2GRmE9iwCHHWsR+cwRdCyKaabvXTmj8xGobh0
RMmVZQfssGVtxPr8VHuBtY3GO5q4Hw6hc2vFlBwG915x9+chyPSmaaf8MMf9bYh3XcWfaEgF2Crq
TtXj52tU/DE0+r/QFNbO8SuIdqI42UwzR7RenNzlOW+4qpkd3rL+1ZQLNh+U4kIQAcD3wkyuro6q
gtFase7XJGkL5l1eDpw7tIKSopfxob6jZIhdifY2kzm+WSW3g8uigbUXVnDH4MAuEOlaSEbUeLWC
ka9ONbQVn9IXr7OvDn6AwRiEnEOVUqS7qsLzPjenvnVPTNKhIp40sm7m04w3h5FnglLRVNcwFZ9+
Q0Mb70Lz/1yDciR3gzEBgSjoNth8MvbBhGzdcuncxwrLzS2ir9Irj1FYvbB3hjGYju/u4t9UyNOS
UEn3SfhQzwF3Sv9txuWrpF5jkoUStm4SZFfmdzJ61/vu5T5lbXvx6Fc/tYzw5ZrxFMdsXRj1/GG6
uW49UGZlyKHtYlUXmO7u5gJ2L7zvVBp6uA22xTBYP9+/mJazh9n/P6qaZ3Qjx37qDve1ZQpsAVDu
fOpVfGUYv45n4HNZxqWlxaWp56sH1Gcjs/nEG/HhOC8NKobwA2VGzaK7BLylQABMD4EaXsI7HrYT
lyIdXzzSROcUxiCUS4q9rVJ9u7bj6oVr6zcdO2utO/dVdl9lQr6L/V8yvzGJcNe2Ai3Ypv5jXp+D
OHjEgwBmAwHInq0WPB12oDQC6o35DKD7BOc4PEfObcYTWr5mCf+lruYRuhubFWP3XzRCw6XTCLjH
7lpU7rGdsq/AQEvq4Uuxs3gt527vaAbLYrIwLksqkPx1rjnHrLtmOB6peRSDBKup620/hfF9D/kZ
wWWoY3FqajYonqIDjcIjiJztokpmnbIl0Q1Cjgi+CSV6abRFgGUQctzQcu7AkwxpwIGPN9sNecyy
0Fy9GVxKbiM16uKbMstHGlgH5U6fqe2c2pYhe81QCNYAe7QZowrEsmBXp1EPzrje2o19pJ7l2+z1
Jz/4s5z9G9oLKuvu0RPd1QapQHWhH+cCgJmbfjnqDKz0afCGeeMKj4a73/vJ+Mts7Y2Xj8Vb76+H
eDz2g7xZxrpOPGO2mjmRmTbK31aRBdEOzbmeoycVpi+uz8eC0YVqkDdCARoTANtWdZT/pr59bPSL
8qk7E9glHdIRPai/NVmDTeKthz7cwf5p1pk9LjtrUVx01NOBw0XTlcClOFcLZpMsRPhf0TMAm13Z
VROsy4zNV1IFFzcKKMX80Yb2QfhwQdXPJ+KL2+Tqf61ZwEcYQiNCV9whNQ/9gBShi8HiK95JG3qC
pQ1oJyokKnNuAvcnpOYw/Lwk9PayhsnKhCBb9VqyXqUfo8baukzy1nYTN1sr5iJxBnAbbT+/t1q9
OSUj8MIVLFc9GzgYd+vSkZnM1MPN4qvjaWgxRB50pfmTQXJfAiYSZrGulOMbtIEBJ0xwJxxxNE3y
r2oX8MP/37tCZRlwhnjdkbPunOILW43AwyuIwXkgmI0HVCPwiZNMkGBaWt/1QynKXdOZmvkLlmB2
fNDW6g56gQWoa3YgK/btJfKrTzcAUB8u0Q9EFfhcMCQ0bt5FNB5/MGZ3S4BIoPyNmxgGRn50QKr1
1lRu7cX5mIsBIb83Q6xP2ahxF206ryZxJJePcWneSmhnT9qFH9Ny2y0OpWnUXPlKWH1gA28ZHjK7
n5k7g3pSLWgCtp3nsG4+M37OoZvZpHRF/MGlGzJAeU36kelh6U3b/hGskQsghbIki+n9gd137TI9
SG6RRMpbIUou4tH+F4/zY5bWKZhFTRFTpvYBCsiBatBexRPhzHpMzk0bzSuhI42YeUG3j/k8kuDK
FF+klsVT1aMPbB9MPQABipBw6OgQ3WfrU/3DdHXYtCOmg7pJv9wpYaWts60Z26vm9wt1j6H75HS3
wEv/iB5xlHYVaqR/yzITpWqRNJ2k0Vp4+SnRNMEdd0cI3HxVTno92xTQ3fwVy5SUT9f+TuLcgH+a
QXKK8M000LhUf+dMxJ+zgrBJ5dyu3gY3E7uG5Bl/ORZMbKIgfy2WVB2tGv4ItKSd5ypGvlHNNPEY
xUWJGiEkGbIAPWkAD2Jc5WQJu39eS5mjBB/d/WehXWtqZJrtHD2USd3umemymWCE2Fv+jrI5RJWR
QqNr4YXX80PAoHhtusU9SnRsDHZkxElh5eY5GdGEtQqwa2q535Ui/YQ9zh1Ha+yB16kMIIW4/2rH
cWhz8jdMaC9DHm61kzdvgVvtTJ9/Nmlxf4PifxHvtaN6oL9t8KthZVjAWOzSfg8TeZoKpJQpQoQL
egIqNCt5j7Py1S/AXHj399/3s5ntpfeF8+TKHffu0cpw2Soi0RFeRJJvPfVEv4u7bMPJfhcdJWwq
vHPfUVU0wRXiJ28jR6VLkk48Wwi8ooSuChVoXtIsdpbaDwGMN5RJFp8rS0s1blUgn8dSrHOulkT2
zc6BcyYNX3APnayHobVFC8cEBcGVZ1ureoEIl6T2cbHtLzaIX+kCQHdGQX8OUvVRhNo5NuFc7IJ7
RmwX185D67QHO+m+nLld9ks0giDoloNjL9mHYMbNuhwEmnycIhkjoO3fM7sEgu4MKWGEHUoM/hm7
qf9WM2Qspy890Hvc5rRIlZYIZAL7RRdKcdG7P0Uh3JPpZvdUWcrZ2oX6yaxs74dTvI/65L/KAPa0
Tf9rp+GjRxzXzo9dFIIFa97ERVSKkAbtUHY2FWlczj2TyY4e2ASbjbb9clPF9j70LH0wDI6YLDcb
qFDXxI0ote5/KQXA7b6dEcWEbx3zoZIJyk77MzfgXJtj1vvXhgXzOq0bgKR1eFImOQor+7M4EdLD
nGQseG77bKjcjRzcWxi1oAJBO3dR8rBEs/fgVIu9CwTQ46Ah3qF5ETUrKaxIMSDtUYOZq7p5k8XR
N5uVdyehCIsqcmat6KEwVfwwN0v8YDfmuU0BiTleyWILLZGKJutkdTYILMp7PYCpmlvgWql2DjzQ
9srX7W8TLVegK0RZvIimeq+ZWQPbg17dvA9R/izaVh98f/4sHRi0jRgYoXttspvGL7fzZp4dcrCk
doEkCoK13cc8Ebcgja8y6zeM50+el6xN2z2k5B0YZKFolVaTh4suzb8XFd74FC61HX4hJjx59N00
h19RS0SOJoM4xHa3iUfrd47CepMhHxwnJIYJFrtt6+hh7XbsNKtk44bQYX3+oqzgN7adHysdIB/6
peRhq/7mGa6YLAq/qphZywittSvle9TLA7zXI6g4fY5KHFdmyfvtAOcqn6s/CTVP4dImDRrBU7uP
Jn1W6B2ItsqCHZycUBCh1Ifew/PgEZuEUj3pHX4Lkdqhl6OkqPyfWt+lEAi1d0PYvjVyeXaynuXs
yDylsqhK9ED21vCzWCW3iExSAliYwAVwzXX22gukQiFj5j47WgxHVxl/vDQeH4KobIB9i2cVx6ek
Fo9OtPeJ2Y0nkCEU847lkrIAqyZpUL5KNaBriMB3DKu+GPRW+6lAUE7v7slNngDUct9yyjOg2/I+
UrihpkfieFzCHMqMwtgSsCH8qIvlXYX3IWvL+rRy4pcK/mqGOKz30keEmk/9EhGC5snnpHNv9r1N
Bf5MfIbM16lkAwt/6wyR/k8SEY8Rd+9SM1OjIXUZQ8lnN+zfVdT32wJsU9iBJGJlfxqtL0mgF2JJ
YPMowA5tHJ473Xymw7Tz2a/OKKiTlMMvo8gkJ43XhwbCqp2VnmBXh+1NpvogKCBMKW8avHxTWRsT
mwuk62mV4VEgmqKnpFnWWgs4/uxtfEFj3yPQ26Z3jNWMsM5DjCwc3nShnVs9EXN0pYfNbuldnl0u
26R/duMR/ozNjr9mLYjvzGTjUxqVKF3c5yCx3plLhafJpI85sWxeRxTa4oOnDnDA5yVqZS4IqwXw
NrLoFEQlrHwKee1bBazrWOJmi3/9jHDlKv5B+J892EMDLfseP8cqpSo448P5R2mXI1G1h7vZ0Dv1
KW5Vq+UwIQuHzZn2VzY4pTBfxjXDRZjJrMa9k+fKGz6P3wRFDZKBcxkOoKRYOsFHGdZyaE4txq+D
NROeZifW37R9g2J27eLorkcn54vnnskRc1cQ/F1K/0bZQWrMV8ddtRWFd8S3EW4t5oTkzTdXP3fh
bI2AKWf94IlYAfNMHrvSg+fNjdbz9SzUcG6bpFtf0ZokjdwPwERsWWr2UYLnsFDwTO1SruLQi/eB
HzIfk+gKS1biKWL7UxHSOiO9JUiEvZAsjviY/jRORgAE0Q/uvClCH49DYP8G6tcF/5h1g7+2M7R3
UrSfxIjSGVeAEvmunpaIELFMt9fyJ2MBdRmaxzrp670M5huwYaLnJv8LapC9KsMS+4b/EgzVS1xX
fwqT+efRBEDshpCXgq3VmgF6vBvTmoxeIXhwjaEbN3688VymflISsDVgMPVq2t+hZAzAJTNu5wzA
bJQGWLrm7peSD2Fa3i87WemBG11cUy+AbVqLY9szCBlLbz0lPGYJ6IO9kH9scDcHryUqLumnnVkk
BEQgpwwoElwyjGVsqPWHXp7cqKcrbSGMCp0BeIJk3ZeF2EW9ZZ0V/IZ1V3QX5TjlNjEyICdMvXkV
AiUPpjcArjvpbWZq65Y2HasU266v5g1v5WeUBPswICHepm1NDML/1M2Kh8LJ/zQZ/yoAw78RsQ9g
n0Pc3FTAfsdUOMoXWNTQxvIa7eMUJx+LsQmqa+rraECPLx0KNFWUBEclJNj0Tb035EwUjP0H2ot1
2sYAh/PsaEeDeBnRAcbs+OH03kesyiLIbKumBCA34zGV3XHQE+xylDCbzmCujMf6oJNn7A9mvwhw
lWP2P67OqzdSJdyivwiJUEDx2jm52zm9IHs8JmeoAn79XczR1ZXui9VzgsfuhuILa+/dbPrB+oyE
/taJjVPg1IOw2Ez+GLo4Rv8NTX/r6+jikW+ZDe64HUGA1iaU35iY3inFKHWy0/dItT/4Lr5Lv8IU
0xJwjy2wuXs/qWBDP4TzM1JI2y5RTs1vCpO/XQ16MbTyvUwY5acxfbXOXl3hwgXW7UvpLibUSGE6
Jnwnpy2firaL2QHN22yIP3h/3ZUpsZn/9x+mHiRplO9HuciEsEGFHVyqzoiV1oZR1qGwfLSM03wy
ic+hR8ecg90sRdplkPbi0mldQZHxNWaloNugPhmNPBc+/m+RN32mmQLvM+UJRHOVN1Jsazi8VVvK
c2p34959AZIewIc+/IyJcT02O30JjAwTK7+Gi6tba61tejgrDiQZfmQkdeSYBGrveLlG48ll0RgD
P2EcvI1luO0xPGZw4t35uu/37ZIBg+pTDH10cGPiNFC+bWBro4vtGdTRBj1u4mIcmzYBPSTkYVJg
Hzi6xqdVu0uCCWErg9Pgsps+ZkmLjWYU/wUc+aoq530IPGZ8iy9zhKFg/jxmZb9j7O0tURyXMSg5
s7lAyEnY2TyI2mjw96oM0QmRZW2ob11COPr19IYKDQGIG1bb2mQAYMXIehIiMGaiMwCC8D+T0F2m
cumqhTttwCbrbYPOnPyLx9YipLLLEYgR94aX9wDWoBtREbsa1FsHss0rcUyuSsUPy/yh5ZvmQGQb
9ItYtzfTBapyrQ2kmy3voBW106H3we018An8FUEjg5k+DjUjrA+vUsVFFOzwG4NfXbj2l7Cndyth
qC17a1PaE50mhgzExPmsphDkVgMHAYgSU7CUyMCc6LDBj3y6Jx/BgIttfZR1HJT9xshSfXamPF/5
eP0B3f1Nu+hkt3529MqPGPXa1bWq61ASYdxqdx8U9JsUAdbR+o0q6w6inevX1BjWRn7LvI0EgdCP
dy4xKytn4PGnrRj4fFz2n22W3vclpos2BEZVP8iBmJix6h/nqrobPH3iHqn2zPz7Y8lOv78LyAZq
lfHqdM5rQmbN2sAi3YjVtpYzLvcYM+G7mhDe2VA8dHF7jyoNa1olzyVZPtsYEjB/hNom/3onS4No
yNqih2cw0yKlwg6V3dyzSjqejdM6L7GPEQ5+o4X7NuF4UPz4nTGt2JSXm8D0FNMcgdd3lGy8oYgh
6OgrI1yZWdwRGOo2MTeHePS8u7aqL3WJ+JGjm/5g4GJxR2zULQI7gBLQ9zgSZRt7dqCtcJUpwUXm
ISGIzWZiUEjkV8VQsuZwBI5gwM0dC4t/a0N/OpYBLmL+sOVh+mkOxIQqxS4vYeWGS8LdXOn7YlLf
juu9eunw6TKlZ2k+3Cu5nVsKR8F8dVwsnK2xvvmDtY0iQnJrI8SIroy/fdEcgCNxDDY94GYl351s
pKgsnyzRjGgusKovc1SaOtt0TcbvVMafdVBFuyIXjzrOT4aqfkotn9qgwhvSPRlG4hFnya07gaCl
ETN3oz9rrcdNYDDSqBiw4Tc6Ax8gR+/SbxW5CzVoLh0U+TER9a9Bc9Hr7jhFPEFSWab4+eJh3hTh
2fBG6+ix1V/FQtynqDt5MPnPmQ8g1MK7VZpPvGT2b+L5qsvK3ZQpQhIGMwBf5Sggy748ylJEAVmx
afJ8E2c8aPzW+NtgOrS3fY+riiBM4YAf54lxxVWUaSKU0zpiTbeNreo4R/KJqHeKyrz/8UYGaW5q
b2QBdo3Uxd0XU/HcOfE+apoX1ppqq5gulj2mzIiTSIf1EQhx3BU7bNo/DD0nbMF/LV3/+raYd/pp
kO4SDjdj3dzLg6VggZUVe2u/Sm/9vEQ2sb1Kb4nW8z4MxjvtiG3WEHGbx5osbKqIrAd1yX37Ag6P
WQnAo27aL6+QX3UcwkeH6YvNvVFwLTOfpfDuixyCybuaDmlIsrahKjh8woCHIk1jltia8CrUZeFf
MRS4L+PqGwx8gp1x02AHgZPusyCcrkwD0W7CHG/LINsBZB/ROWZskNjpB5P0dxWb47kIiQl260fP
94mPZ221qSvx5CsEk8YsvgV3+m6qi+vQwixZs/k5wZpvFOCHCyBJ3/tZsu1XU9WsXAINt2oUp2Sw
viSTqLsKSlI70ciq0NjgQDqa8C/BgJ9/OZnjJm7yO8A44qWHfFpnk0k3v5DLKbk9uChXa58djwzt
d6vuX6RFGhtmbUu0zhuCp2utJl57MXR2xwNgrsnlarNwXotU3gpLBXzOXb23JrgNm4GcXG6Arsz3
pQOtPQsGTszVEYWs+l4ibLRQmjmT5REt6ePTyhbamNleu8DxIijx13BG+96I5j9hJp1NV4YNWd3T
VnT6W0C2sfVl5BB35HTXxtK5ExIaa1Pvx9B5TgyTKoYgaN3E1yyJMYBqLPJuI/vRwu+WcwR0/LsM
h+3QKwI7gcuhMYBu4ouSdCGljijYh36/jmPuoWkev0Ql37UVyq02Hmh3Y4bMWrLt7MvNYIstkUQM
3ieU3X6UnjWbm22qggb5EcP4LiuvzAPfJ61MmtieqEvUXDNF8brvF0Vue5ogIhFiEbeGpvYpSy5z
6LMBsowOiM1fshaYWYYyIgy2uoyynVaCkmRHs8F69qEu83shO8QdnkP8WnftYHeBAeiz/PRIME+w
arR5nl2td7qyWyJjw2nruJOBTDU+hik3XJAQuKgLAoCHZroR8lGlhzDyl0jh0V3X+HVdYe3vCMWp
j2basuSPW2dXDfbfuZm8U6TYpIRY+5G95x/Ypm/R7+GaXEQsIpF2o0p5d2pXEvQLp2+ZIblwRUBB
Eo0bzcwL9sehNEDa2aPJQLZXHqi7k30/2NDF6ZsyicuzfYIT2b8VYfLu6axazzxnmJo99oisi5Hh
dVJGCjgIKb7Dpo8+Xcqj5fYfyuexlIYdXvP+FyEVr/TiAXPp8rdBJIHmGns4IVpYC3EXDv2vVzYp
1sAJ0QPmsUJcwuRViL3Vtptu5CqZMn3X1IhWpkzdK2N2t51hWIdCISKxhuFWeqHDQJj+mKeJsUE2
G0LGWJu+j5fk+mbb8g7AyV5Ts0Heq7lzMnt2MWiXR+Uy/+1B+DcMA9H9THyWswmw2GvFnYItaw4o
UKo0xYPF4nTweqYb0UlM+J6wq2tDorJLhm7bOG8KRkt8cTXpU5YbH/3U/ati4v1m4KrcAAkmJiE+
09zyPClMf2XNDmauKXtsj6fKHHXcwbN36VJXbxDIP4UEnnqMkoEpi+fa+RCa6mtsTGcXCVb7RdOp
U2NRGU5FusZHp1gXVv6zpL211qKp6PE6tmYIqtn3CTpvhL+HMeN3nVkMEcqINWogU4RsxG6xeek2
2TTi4a5fB4FZvmXn2bHKfVxHig4SoHfvPeVNO5UGfwxU4VvDAoyY4tSFhs2/6xZFm+FXDJpCaxf3
VXOeNJickMLcd1AcoWcP26hJjQ26c4VFTH36LVTJM5z/yq9AjUC0vhtRb2XzbPtDsDIFDSS9PeHv
0y/YOwO4HJ2VQY979aae30HWXHhJToqc5X5EQ/4zx4jvy9L6bKp0I7N0ZEDMUzdRRGrB6tTpfGdp
62aKxxLIc4Ob/ryJyK+eoiW/88SAy9o3JlVYKOIv6TTfmSGjrW6h0mfvNGjnNkboUgC83C3MOA5i
7qLmcrzPMvcPXOTnamzKkyuwYzWSDqWlrbaZnj0aUGIXBgnw0ruvAV4YW68iwUcDQqQzGe1+pWsg
4fAWJMZpjENv68/Du0zZwWQGCHMN/fHWuyOIoUuUr5i52zr/EvQQ0dYMmOglxY8XdY9Mg+FRMj43
zfQjMmsQq0sWYYSQ+fa5NrJnqNd3lUQAZG2Ejr9iQFjRrawNTskhMetNZ9ylGskw7zaNNw4WntOo
feywoHGxph9t/k6d1O+m4tE+5vVueaN6Dhua7xd3VOcywtiD/ylbeSZJRbNrNaRpkbSGgOC5HciL
EKTdc8AC/IxoOKwuaTdE4FHgLZnl6K0rSegrEg9s2M162I998KcKmh/fgslrHAIpnERtSjd8LEMv
oMUPn0u/JBZhPs99QLJ1NDw2Vv4KWcC81HKPpT32pxSixM8s4+zbyVMpivXEk2uwCkWPLM/4DqxZ
H528ZsqYrIgSVZl3FwZHwhQ2STRFmy6qzo2kXgxLMHojKz/NKPjpUojXolcDKBAs1RTNT4QIIJsN
C4mjwa6to/I0o3ta6ewzqgEtc56CWZu+BIKIxwYQZxogfWfJOhamgsJr7BEPmjhx0JRs5ra4M2l9
Rmgwq63PZQbVFUvw+AC6pS2YGcuOTNpG77VR76sUzbDjJfN6bItb4zc/domoYUTaxEmW7SffNQ9+
gol8E4f4lBpcr8k0l6c8dijPZ4K6mWjl55ntew+7KCuHsAB9p2Su2X3WB2GN7oH26snOFWEB5bLy
YjKho1/PQ9Lb2XygxeC9liapadPYQnKEGJIxNMy2wNmolGNrN+jU2IVc4cKY7j1EOJnByH70Xilc
kZW5r35QC9pZ5o+KXT+BxrwBjST1ymrEdWjQ33uTc4iSds2w294V5Uzmq0kYXImocDWEzF0Diywp
Gzur2ntN4/zBPQ3hEmVim5fcP3GCIO6tTxGzpKeob9FbZogxhrG5+VbGeVVceM/Iz4USMImgcJXa
0h8D2xtxvLKWTV00qc9SzQczFDlvEcCRnb2QJRBBme21In4YJyU25jnBd6SM3Ibe86Gkgxfu3ORJ
9J4BATGjP0OMFE1xDRBtPRds59ZhEJPMAclTvEQZQhNTBhu92Kir3L9TgfsdEDuKA4/vj/eFyL+h
o1a51fxGRQzZ4Y1PVh2cdIf/DcwkZTguDxUa+PWYcdgWDpLqMEGSlCTQ0dBgusd8QbrOoUDCCKlO
FGviM+iERgeuZy+WIgGwbW8tvOm1D5NftxSv+NBcnLSS7L5nImhDbzc7VIaCmAqDEIYpRkY89V+M
M/Stq2frUFLQm/wC9zFFJy4AA2x0RGhY5Wx6PzAPjnzw7JRpVGb+jqN/aGdjXhshUWptqt+bLqgP
Zt8+MC+QAJDJHZmf+SFxgk0je7oyc7r0YXWsQjNaly17cyx/lyRAa49ekRaA5wb2bnlw5XEZbIwi
HNdVIW5+yklYMfBfj9W5NuPPqFPYmY3t0YjnTRpbya4tHGcjrPkmW4jOrqPbyShbE1AMknFXWGbw
IBgKj+X3yMnJOdcjsloLptaHqGE4aXexfa7c71LAv+D8sPOhEk5dI7Zx6LanJNpil2Lv8bq/LSPU
wu3cfTa14gy2pSdNVPk4d96ZNYzPE3slNHRDVEfRExJjsCHTypYYYMZO1l2QpgwPASuFsBnr6voe
W7vX3FIU9PFxnPUTQ7xuBYNwyoxX33BempwMF/s3sUcQHgr2Mm+OxSLdrrxbWPmnERje6Ox7Puqv
KeuZx2Om0ijca5ogB/LHe9GPBabrQfo9RSFvPjgDNQe9XtAhULS03Bn1CEbd+CkRc8u/HFhCWrH6
Chja9Qa3QMI3CGbb2HhdEAOmE6M8jBrrkLHAdZOhO0wlIRBLMFna91T0BlwoToQ/XvbZ9PXTiKb/
EWsgh3E8ThGF4XHBMnsOm6nbkXaJKNU03902v89bWsGS6n1nGqqjTS2SjfBoRKvYNraoupKthdhk
LoC0WeCvi4DRkm+PIaQcOEo7PqcxG/fZ3S83Xz/i35fhp4JECJDgMAfRfurFLlPTKaLe5z6eZK+R
vbKhsjAC0t18n010mp1mbIJCmkznouPgNwZycqOXmTxubAUmlOYxZ14pFSsFc1lbmSrebZ80IdZM
MzDpcWLCoDoSMMyJK96vqShN0X3WUfLuMHIpMzKgTOLX8u9yjh8H0h/WeSHegoCKEM+aH2SfWEek
qHBSl4DGzPRGdkgoNg0A6ahjwErRzSd1qMIl/NqawrNbDLuC0sSk6qH2jx8LZwKT5/K3tH6ijCVN
o0Acib2mRTwDBjdk7doYY5Hc0IXY1Uus9GZ7kcXP2XNEyCbka/suCUpB+Hq18b8Z8+wloReOFfYj
qFxn3lZgWoxM0Fjv+1g8+yN/jUJJTwbpbggR1NTFngexsZkKDzXKQFSkZv3vEmLsx8mPr6qXVHi/
7Wj8TZex+kgBfK5Mk+OwSbtLNRN+WageSqmS0LkmUG023QUDfSwnGswPpg1NadzABLqtdl8RUBzb
CIRtILCzl86PH2LW13ko8plWR0TH+NaAf1XsvkYfpT/tkqZ+n4Nqz7W97DgcYyMV4TSp1XtbOw8A
tJYQwNbqHpx63lu1nW59l2O3NcJLZHS32YrpIWc2sAPN/gr8lhHmvHXtZgusxMRYR9XBpPNz6dlX
rncW4sv264+xlvCsBsObTO2bIH4rUtAmxyQmMnVflSqAmqkTR3wvDf/MKuUzjaxtGTuvKZ/CmAga
PMaRa1o/7vDmNWVxyBACBX9Bfacj2nI9EPMOcfyMbHdrDQTUTZFq9r4DKzdOQEdmbW2y5qEbzNNg
mOFOSeYPjhH3twDkMw4tTjywIc1M8Oi5LAYGgnB6wwfDMGMCCJGfKp/0mimiebS6Qe4th8Fi4un0
lOUYsWYM6nuO19wpuXPIHFsPvrDwd3WTe9kmIAJUIIppyBoBVwAY4eYb2UhJjI5DSjl8E0a0HGF1
Q8/othXmVOa6EmSvIm37C7644yNu4F659qds/JK9U+3tBDc3x2n2QqUI8Zcth8/+Z6+bTJzsQj+O
loHMquqmVTUgrQ3VdMlTUhpmNEJ0iB5eRwTKhWRPZd/2lDyKqWE8PWB11zNY5GDdNR1rxZQdb5Dd
lroaqPXvGAOAeDxGrRSJWVMQ+FMS8QqlJRdUsX9JIvFJ1BzuBvmp0NkhJnNsLXqfZQuJnT0PWazs
PkzW4eznWVaI/DjpEHjAQnQy0L9QJsDyNyyqGACHT7VNVV4YUXCs+Vw6YTJzMhF0haU6ZR50RSiI
gzaXF7nG7p6NAEYF48vYyhQpI/0q6t8Hc1kI8SEe/Jl5VJ3Hw6lOxq0d5LwPNWWSl0TNqaPo871k
306Ux9fc9F9LI6nO2IyV61M/UNBmmSG2ZurgCpzMK/azqJvFd+Mbf7yw4ftV7iu+XmDqKVQZYqnC
8kg2mNhODdGti6cM6rd5xoiEM83j1wxkyeA9DdN9NU0PDWDCJvOISBRpjy6yiokGxdDfBktuKwzh
3Iqdi+H6v8S1kdJSo6+fyzdP2cc2iRlxyF7tE8yLo5CVmi5QQwriZWhk8eKBBQMpBVSGOH+vZU0P
GRgFu/uxBG8BveEZDw6VHouJPVlZ/do+perkSN5+Je/MOefqRyaPvwIhs/V4P4g/Zkxj52uxZ+PK
7ijsT3lFSaZIsSqaClMTduWMMV2V3oyagaCYLyIcn7KercpYpJdeiHxbWff1vJgvB5yqpmu+GtJM
diPRucmoX4JIbUcjvo6jd5kdUpVYBcGipU9yigEs0bBsvQa8IakE0/aBhxkz9WxND5EmgGpGy2Cu
JLl19WJakCRoS8x1LZ2vxTOUtydFWRYosRk1JBzuAzyKijbgbMZRpcYyoURbtg1ny1hNRPdFE0B+
MhNhzTAGsoMl2xzqvWmOemVFLAnFSJKi44bohkpxIKe13M+2f1V6yYiurOSInFWfWkc8SAPsawid
uyBu2ie3Fe6Gkeq4qZMWUk+rmljKZbXv12yNvZAZb8bO3hDJrfc699yASSY2kI4IcYFz8qJ7mJ1q
m84knLWin6g6ccBkxMKMzS+/O4K68VuqJVGTqXyIK40dxWjcd+34riQiPMvArm3gpIQgsM+hLKzL
NMfg+SGwRjwz1sbahYmbgXmjpwkQE6SZr9yESF5/akFvwXU/Qr8Ca2irDrAp8g6xH3jsmGZ0EV1z
tLAuIlVwiH91pJb4YyDOUmBWNdXWpU5S52VSOQZqCOQZajnHuZ/UZUqIpgsT/EDyubs61Sgfmtp5
jPU0vFrmuLK9Rrw5jnfyIq/ADDv4MlIUH9RyeFO2Eut/LwSC02m/LiuFvtcqfhOy8owKYewwDez+
ENWsZjHSYHdjku5zZoej7+cbCAz7xZ2sV93k1khSKZbEeBS4TymOA0fGzEwq+0PgqJG0WEbbXtjH
d2nUUnMSNOX6Rv0Rh3xisxPdsXsQB6HUfauHjBfxh4FTCHAsmLPRhpeyCfpN1nXNd0XZTXFr9aF5
E7hCPIwERWwi3eEtTjnOskFkategzsB9xOAjsSpqJd9gBM2RQUApU5CVxUiOSOO4vC+1vYQJluVZ
zc7ZnjLvkPahJN5M3Neyko+mCLtrkoqtXdrkPKYJM3an7E51DCqskdIQPlh99eBWDyUsBArP5gYA
+8fKKZKpD+nDpd3cEp4/axAqtcF4DZmUM2+ZoUZHhHi4SgMQHF3lfw+GH93HGAqSZl2auw4i8YIZ
EOlpscWAiC8L2Tu16dlHBLWmjw+u2b9fKw9Y0HdocLf4Ddp3nnLkNii0j80pUsGRecBT1hFqHo4L
VIzVmJiePFv/AcqGM22S17AdjGudVNhIzhjRuKG86gAhnGcX1dU2eYpO1aP08DHqFaVGkhwQXaAs
qvpDSZDW1VmMgURSv5lOX+zzcBBXwy5hYPv6zWrdp76ibHKM7nGOYtz2bOabMrHyfQ779GZ3zsM4
9RejSdvDmBvF/dySLibLqx2PpJksn1StERzMqfT3Hkl0mRv+ZfLwt58y42UUJl4okLLb0UNzn4fN
/Ai790i9Nr0IjJOwb4qt6OTgrnwuZpPTwQST6FkRn1y8cZkKMcARnWxvhT+zwHWT5Dtq21tMIIcD
g/GWRqhUsimdX92E2yeMu/QpCTENYmIS3MrBJExLtFfpFfrsy5Kq1G/bTzPoDyqYh7+T2+591+ey
LPNrXyj1DCbrrj2DEEBB19FFY3ALtfYfAgYwxtQ8/PvD4MDh4Ud8q4LiOe4y9cSBr546B3EafltH
jW2MrLIJrPJ/v1gpdUlK3F+mNJZfcXaLIHIOqNJGNkkYFdkqIpfZZhdHXuLdv5vPFcnOKYU4QwU7
VyPAO/i/e6Xzm2PJGYCo0cPHZ0p9/06brNKKZLq3o2q81PG8Fwg5idpm4YDqPoeD3tbI6zC4W3QE
pVtfDAzq8hEvHx6WRYAH2/97yQz5nFadx89bM1qQq35k+0KU8cds0JOmzsjDMKVO9r18eBzaOltV
T0oZeFp68zFPCyDRobxFEqC2AJQls9veGKm+Tzts+YpF0+7Pf/CS39uglRYNxcp3PSLQWMCbBYS8
MTPxE/IYziwMRBk/A9Bfc2bdOP1unFI+GCDWeI7wEDMZfFF8FNaeaJVhrTT/DCujZRDTbfnNegz3
m/5Qz8sAKsMdNRIhAKj/rSEhuTJxXXEiZFQ9FoGxiUEckZ09+wLO2vwwl/hHuAJqHY4m3rFnpjdA
iZun3jNLUw6QLFm4rq/YfbTpxM+JMl4GiZj9FRnHTtHkmUb/5kcU/ZjaBvXVDHBskWUo6I5+dZhE
b2XJYLNytlwaxSHsYnDofpkvtmHyIsaFt4XbtX27IystxLYuKg7MU7lPsBWRg2ZzO0z7f/+HjFBz
LiK78vTvz7nA8rdyswNOa0sDIcgldiwdbhiKuSeUD1BTPkY3MSP1OauAUMgSTtwM68WurzhGJQNO
4fHccK1x83//4t+r/77849vz8NPDGeI4F7iriaoajvhnmswf3G6iRI395vTvlTUZHB214tpEZXsa
GsY4BpREvvr3ksOI6eEnkv/k2hYRJpNseLSbyL03tXsq5/qo1PC7ka6gJYylU56oJMqTzfJknzYk
FY7+cJhxvKtddidJ23yOBvL+jMpqotMCODkMzvCUe1SJIyNC3gySfrP6XEUFQel2s8fP3djkGSIJ
Vrsrw2UFhmy/GZDw4H9JiCrdi7MYKGTHKFJPGUkY0AfNnun0vlhMF9N6/rBsjf0tGya84FdJZNI/
xfkrTl9sGACc/VyUu0ZNmKRNtloXBcyBY8OSVvXB7wJmtFXKVKz4KYfoSVnyr4BsyEJgqrligxWl
VYJzV3bHAsk6dqn32XrDQ961TAa5kEsaXcZfGLIg4zQGdFt0ql9lPp7QciODfwp5IILz9mdhKoDa
uf8txvlOt0SIYlwQYey46WcHTW89rbjWYEbC/n7JXLSMfgaaml8nmyovJg3SHihZq+zRngQFiSfg
g95LcGNtjqxwG4/ii/bOL9zPf5odD6fHMuFclvssrmkh5/hmMU3c68zGJnkgpHI1jEO7yeze3ZnJ
vGvtN8a/eoWJ9J2sLLg78zV2+r8I728673bII5bYW+sTW1mOJra7rq/ucdl8srxFyEk8apr7f/DI
PPox6gDL2YCNodpl77qaYe4dTAcr9+K8t/haqG7agrMMK0hfgae2+miM8ZH15rsbtyh705LpNbIL
KvTorvQxgLZkUjFl5LvGBUF8CfiRTI/2cO9auGNJMPJVAfmCUINO8CRl/sje/IH2mWlV5n4KDx1O
RAzlsPMXbxyXHFmdz2+863d+gaMW/oxJsDYfyZg1IWuGunv3Rb2nF6FuMDCdJvBjb2DVmgQMACr2
3VF+n+GnbQFOFxMtRJjW5/c5Y8CtU/R9GhcD6Rjkj5n5BQEc8q90xIjR+wt2cG8oevukOC5q8zV0
l2st5UT1HkRAQNMeizbSYib4Fsffdqx2ypwvqmcLhqczB5wJu6ShebWr70WjnrFXxb0grL9Hz+n3
ucegskzP3YRxdBK05BUmxi0ML2ZOjjmijgI5vBpYsoJJmgabPUUnAzTF88Bsgl9d10xu0pdGM3NP
WkybK/ZheHn/BJxYlcYdtqN0rCowTjsyL6gVR8k2HRcPX6p9aKK5MebgxBObJYndsdz/UWxvb3T1
3+Sgqj3of4XVF4p6Th06TJuxQd1cSxcK1ysVCjviHvZB3z4iUcdNfxpJEeahvUrTgVlUUtNyWZJi
xXXuXCO4DugN2BQzrW+a6oSVoF5FlTeso2Ggm4CwkXJAnEBKvGAYC9O9dpuKJXKbH0P5oHzrNU0Q
UMdMAVaS6S+BGhHkthgPrRrURldw+/F8L1V+mKYWHXAY76A2jU2WYirDPuHmV8kL7lWou37mGdIr
rnkA4vX1GlV/mly+uWocD7Au5CTlUuy65YFlRPkFV0RtBneml73UOT9fiLXeKh5xGPTwlMl9+Te0
AnwU+l0zGDVJy9A2rounPnqdRAd7MjD1xg8S5s1LQYUVFlODctGzEnYefedSftmkgLPMf/D08NMe
sVahks5u/dTAK+oD7F3HQsr9okjjOA+bo5tN74IDVZLMNk8JPw7WdGY2ffTTLm7MeYsDYYD2hKvc
c9hOWAaGE435Ubd8R69rnX3jnms75vIcSXDu5J1abJhctDCl1+KsG31OKmNy0OvT6ECktMVn08jN
NC0WEJN3UNp6DVVxW45AY0ZDWtmPI9tJPzWR9P7D1uv3wqlPqKjvPQ202lH66Nn4MrJz4HrPZiDf
rK4GtZMMfajCrOkzzomFxgrsaSjAijMUCUykZzyYfQv+qJd3TkIT5PV/s96765Ha41s0wwa0aX9v
VSy/y1JdIk/deQMqhsL906Nj61rrWsKhmkWleJoEuzr19n6TYfjuRI/oX/bzkLwsaQXm4GDBcyzw
mNHJhff83i3qA3fFpem6d714zaTmZSwj1pviz0DVtzBppcu2kiqUmGcTcB7ph5lUtKs+biLT1D05
0vjraAr2wX4N5w8zKo9hX2KVb26zXuMA2+NokHsIStjTrGiK7o1n7Sqbe5crBvQFnQc4eKXqfVf7
f2w3eJ4TLsBMYpPXoQ/oglsaNyf27z+eQ8bxHOEDYKj+IYhNNheLr2I5Wz+pYL8j2YZwnDjWSZhF
dpxAE5I43phpVh3bVLYUQT6qT+lEMG5ece1SY9xXzKW2tiZAJ3Hs5jSCPv33JVr+GE/qkT3GEwL+
Zdhf9pvRoGo0BwR9jYT16Uuccf8VSONSSIEBcVb/e+miORvZa+8yyAw/HtUmSnuMF/GGYZ8UJPVJ
LF+SELG5clA+RQ5oYdOcNUsi7mtkCcLixyrNgfYBYPX070tug6P0fFas9SgNsySkaOkwkJtkeEIp
CfUkYKYw4lzzojn9+2LacGJZFyhAI/dW1MZVoyjhVkq3bVa9t51yVouUommcPdbVp8D2/pAnZB96
s8UfsHXFplWMwPFc3piVA6toYyzTGw/9sueKwvh5sATddkErGDfv0oQZpLjDBNl1/swIZaky352i
fwocqgLSJoxHNjPZKskYrYXTEG9jFTiYwaULD4emyEax9W7kHKddBNyLj77t7/AkeEMKz2yR08gf
81vH6IoZZHxK+5laxtOPNRZcFLPYwdYXqWf/f5g7rx3LkSzLfhELNDPK16uVX9cqXghXQS2N+ut7
MbIGVZXANLrnaRIJR4SHiytIs2Pn7L02InJmgZ56ll1c3pse1mjCxQmzaM6+MdPjtl7mme5gMhLD
5Lrx0cn8dwTohkyiS1CkuHRYwEJEOjvUMohx4W1Q3c2W32zYefgeyOemzI+Ory7jTLva4szMUnse
B+/G1v5TsLiwNPCLaUioHryOmFXjR4eSsIBvgbIYPP8xsnrs+esIy17hw2ku7XgftdaNM0xfQokX
GrrfNtWR2w1IU2prj2F5bxiHJu4wBTfd41wojm4qOYwymugwAR2GirsmyAnnIBKkgCZnNDb+zhjb
t4nDFW81KyGb0NbKMEM2Y3zECuZvG4krhOdCXhDrY1gfoqh49iPmhbkeGf81e7jKzKdGLsrAoDXH
yrrpA57NpMxLVS55cyUikQ4zbCGz31oUr27JiYstBc63r0MuMBYXMl/GkVLc6Yb0BlzTkzM92C7v
iEk10HnAiYWuGdC9WHOtMWBYUAxNxY+ioHcLY+TIP3w5GWKj0UrQT7v6Unm2t+n78mgkUXzC4lDQ
S6cUNPqD3dk0coYBKTIEKejFzLM33dg8Du0l8eP8uRnHfS3UC8RWbO1MBeMbEr6Y5fILrDT87CaO
g8CsOoCMyFJFnG96DDFs7QjGBtLEw/mXS9sJSTviIYEup6w85oHY1uhDrVWNKqZtSOaLM4VaoX8s
M5L8QqY3c9g417Q3wPdRrdtA/SfcSmh7PFpKTGhRn5lbo2H8dsYTvogq0M4IWl+1gQ+jjgFTl2Z4
qRLrautvEXcPszKRtGftR9dwfjBq7vTe9LdC2Q+hpZ7thF9HFy91azzGrXUh9eqxxU2ybwtMg237
zQz6yUFKtZHkXuGvNJgPqc/JCmlNONdgpvhBeB16KQMYi4GbBYG5/qhpHa1whf8ac85lQXYPtHfv
zMUmtfnCqgPIMtjZywwaEcu+ZHjJlWhTqUUTAl9LhMO1nyxo1lhxsrGmO1eW+0JwMMJ2f5oNo9i4
Vc5hfTCPSlu7IPCnp8nIxM4zgptyGh5xhj8kOSjBuvluDZHixqYgmHsecwdzEbwRdovuDXgGYgZf
/nR9RBvRYI4pJO8Y0y29F0V6LVQ4nIyhfAri6HUc3GSb2P0dbYPmYINZ03aN+9NQwAxGgl5oz1yt
6LZpU+o0WbNdVsUvlNW/Jo8pjLJ5CFUNBrBbivWllUXUj9h4kgIkmSeNhYT+puaFnruKTIo8BhmX
8voooXBOUuY2DPNQRBj7MienQ9rjgDLeuMZes3Fm3C0orqyzNXnGro+JJTAiNmm3PoChoANbtUAk
bLvnZfaKrZkyDrY6uhrIEMzyAxbaWz9zVG/EgH9WZTcsvAQUxDkV6xCoE1D1YuTQGFGAqBpTVKI4
nVq29e4Z+gjKE/lxz7DbMyUIQ/C8m8QkJ4kG262Rvwy99unXcVRNEYTb7XgPmpjMARmDE4oZuQ21
+1NOsCyQaP20TXemYq//HwLVnhZkRv73pLT/yFb7n2Wu7X/KJbRM//1H/X8YuiY8ksr+76lrdz9N
9+8ZbX++/K/INcPx/oHsH5+FIxDIeGIJIf0rc43giH8oxiWIFqTrwnt2+ad/hq4Z5j9MQV/M5D8h
SNoUpiKm75+5a4bw/qFQ2YINxunq0Ll1/zfBa38ivP8VoO4ohLFkrrnStm1KCyn/lijuRTIwepo0
W/TkYhPZbY4CrHqFJJfs66J+1aAeYLbE2V4sEjUUf+s6rZotxmgFaMfEr2aN1GaXovJoI+ovjE4z
BpbugQry5M7tXUc92uSfI+d2DOSPhex+91G8Y8vdBujB0cW+zcRhI8WgNSQ6x+dmR1tHFAIYgGEN
uPyF9cdZZJLnVr7kU9hsUYTi3oMD5r/ZukKc59vJavNv7+M/M+r+PZNO/mcinaMcT5mKd8K3bQv9
qPpbIl3hI2XHA0R0AIMpCAs7I3fPMXB30jeOiRda64Q8t7MNHmEmh6WpnG0Ztz8hmxlDUdifPnAR
+nY3fcrp1Rrsi8i6r8Yy4erWp1CDgG3xzm7KSgQnutUYN5u9b2D1+O+fiFjyUv/9PXY8rhN2bZ//
fazNf3uPbarkEk+EuQ0LkbHpOQuWChdmPN0ziwfbmMP9VCC/T/rJnFzCGBLwIqYnDv/9A4Hh+/eH
4toKzSJ3gnS43siU/8/8yVhpso7iHLWyn59y6gd7WAyNiHSjJ4a17gEvFDqBsrVWVWDK/ZxQUqeQ
5xiL+FfH9uYd8DXUQSF14lAw5zfxhEK4IDoubHwS3Fp77wlIqJl66JFkQbFs+hrGAZYOY7Rv3KL5
9McoP+gaGwsn4uYlkbSv/eaCp+Y2mWt/h1+2ok/NycHHgmHVVXcMeJdhePFWx3j17TIyd1lY3GOB
HWKVfoRLs1TlL/1snhglBW83hWzjD5dxmxnYgA7bsHoauzlBTIySryvFs581X3VFNprh6eRYcgJl
YJdtUMvCyU4j/xK63BQcFwhfOM51qHYBVynwDAscp9dIxINlilJWPoeLp7Mz63Dtww+79sG8yZyE
idA0k19Hm3oVtMnHSCLCjWaIJczhqbiNAoPU7az7GCs3vjgeO2gZFhbK3PfGXrKKAB7huC7PnY/f
rIrGt5pZAT5dEd/roFl1qPThDI63uL84GUwuNqm8wnwkgBGRSvUEWwo0ZqBmFHu6PHNxvvnggbAj
Fufc6j6aHDs9ZSoyD2V/O239EKrB2xP311wmJ9cXo83wLAw2Q65qJGeC/BTc99G2YGxfV2Ozwwx4
LOmabbssp+uQKWi7E36UKTzWRig+msH11soegovLPHXrdda0BkN2VjUwQKMO5n1a4QwsqvTcdvvO
TMInM6t76sBkP+hmM+q+ejFiAWGtWCDzNtFSFB3fdLyR6nWPLHDo1l3HXidEMazbKpFrlGgGmItz
yHUz2NO6y5k2ZpUFiZiuQoR6BoVd3ay1XUR3c9j3R9O6Vp1m1IG5xq17n/gR/TgNzpMHOLymqfAa
expaMoLMNgirPdZ6UgSjvtoi/LzhtIAh7qudgs8IAvFKTg2mtwEnie6dB527yY6JfLuDE/d7LIlV
5Hh7yQx1xudlygbaaV7sJG5CpkjiN3cPYE6ecH+hERnsoD82Ma4S7QabWo4DMoBkRxYA7u8EuYpZ
TO1uuWEaipMdHGcPvc+tyvPsLuwgCZglVpix1NmtMzHN6tCqzE2BpU3Eb61LHKbvwQQi3mpRnVWn
iPRJpPHWDeqWRS2gPjy6d9fqu0RRtFGdkfJuGt+cXCnyGDLWvnWLQfKt8ttzNNC91lUa0UNiuF8U
iwJb45QX2ZO2HXAwMqkoKf1P30jOo4YjZIMNwi0wbG0HF2JiDojmuuRJFcmbSnS+M7PovsGUtEI/
n93lBFBnZuz9+AG9lZLmdTrOxZ2mRdaTXdmgIXxK6e5yYUEiNTr7Xppcb5NI9prGktWP8la002Wa
UqSmTArc3lG71Hd/IzrG8dhd8gTGFRJpVjcSQ8IpBn2u3Wc1qmTdutwGeNdRA2tCfkrbEzCJz21A
Bk4Cv2pHcdk8h4s1tJp0zsH/qTXze2tWN9iRIEBUHPBBJ4CWn95GZ6IZbk0YkBSiYTWvQDhDMtD5
B9C/bZYSDNHN3atU3lfGOPG5i4r0hFn+tVbeLYyHHU77D4goAIyZ+q+D5iej47SsPiQqTbyMaGqM
dAk2keLkTcvhMqMbLjqFiAEFD+VQhc8jnLHuac2lmONAGSAAxfRkkPld4mrwt4NHCmyFAWtjkXmR
9d1BjG11Kczh1U3wOlWOwXDP+karZL5Abi/vitF7cCJkXWOqm31iOsyJJuWeugS9cYKqJ5Fhs8oM
D1wMUCfbUzCe2jMKeuOUmY48VNT1c+IuVz8ZoUxc8GGC/WmMEBhJkBGg4citWbGtJ/oxp7X0ZiTV
luHqlPf+l+WiZ+iMSa2j2eBElOi9F3rBFlgMLD5nQ0LnbRh5qLBqqKWSmfv4ZVfmp0ezpSpN/z6L
0THTBQ8nhbXv3q/t20h6OPwMH3ds1rwQ98RT0jCW+jZYzwsuOOxAIhoAeSSpfqeuD/fg3BEjOfLk
lGAzbcwF4OZw8fsy3MtKParGIm9rYFQCVOF1VmLcJmbh7P0rYXWkd5b5h4EnkMUKpi7XlkB0DnOQ
Bt8XuLTleUVqLbV85wR97b1iceGTp5AK+FEpdPnKLdd1nuwjP8VnO1B88jOniVtg2minGm69yEwf
UgCJFyskCpdokwe1fOiyK6OqYBs5SGoKUPJ/fXpoJ9SkdpUd/3yj2RvNxi15gAYLYYPo7e7P184k
2Fw8PRJMSE/Pcl9aWMxXnJLxc+M08GzN4Y1CG7dA0RNw17Jju1hLD4WwIcwWab2bJ2Ti4eQtc2Qs
3j7SM0y2CaXJvT3Ez64mAWTQeiCHyH0JHHFLFhjN16hv9zi+3kYzfsZF4OzGyEnBARczTYDXQLIe
pGPyXmNiyugf0SRtfkk3fSrRim1UmuH8Q8nphDn+bWB1htU8yK4Eq2B9V0Hz6tUuQWyKuY0KH5lM
oOHGQVQVnOWHGWm2YzJ5miU7JZ72ziuz8wjv0fhjWPVgCxVIxskyJWaE7vWs+tuogwAHBfCnj9Ht
EB4Bx+inc5HM+QlcNfyRn+yl6KO83727gPr6F66mZFsWWH1dnD57yAxLdpQCpIZ8oEmrrW3hmFMm
mt2AT2XCPYAXYDVrMnUKm18wVGPOAeOn3+v8LnKb3yH8RUhz+ruDiiN0OKynaU/wKDFsDZMx1Qzd
vRy8e1wuDXMlw7xYhnnbFNB5Fe1eHIwL1DLXXHdYolOZdg84h55D+BZAK/RvrA3YHz6bKlwwZssB
vjQe83rEUu9+9ZhHz0GGM7RO00/CheCnTSRsOZp510hDoaLxuhYJoC1tp85mTCrYNmZzp2LyPpSG
HNn2V6c0wAZUeGSQqSRjhnJTZt9dOKP4GapXN22TGwxax2xw4p2TQQLCvX1V6KBWfci3MMCkNPBq
5uImgWCKGjeN532VubdOUxF/OQKNboWkg9Det3JscUCjT+cCxSjREIRJb/vUA00tA3wE1W0ewWDO
TBqYDpk9JOxoyoGATgKoEo4hGHGYjSF+IU143zjZp066XZzZd71jcZ8XwXKmY0jTDqCe59ClYLJ7
AEKd+RGVCi5JPPDUBYOtsjkNiz9WiuJBtuYPBIYdC65BC6cqriVNn6bR6sZzyPw0quIViDLZzp17
gxJmV1l+8KgJGqTEAcOE5TmokCLbkjFeGZbWGl8Ncl2JxhNEbQXLp0FH4Vb3CcP9VZVjOQgBBsKG
rxFoAtNP6gR9tEOuzjA5R9eOLrzO2UNTJWQ7CcYUY37qnJpEQKjhEJB8b6e90iY6GMIX8xYExlKe
5jG90BzM1sYUXWb4JhsP3WySJXjVgvRhip09IucVKU/1HQ0/JoAxk2fKwu3soqrwE/ElfIJ72rIn
0Mi7pbUePzSQoXEbhNdIG7u4ao1jqRD2mcTsRIQgXcc0yjcEunDA6b1PEbdnHvpLhVl9K+Hdr0WG
ys2EZ2MNBZK+4RlpJFB+5Qr8aVO8KxgDYB0+AhKXd3MRvNBuQJLmgrc1U+NcCZvEjNwwUIjjESwD
VGJ2XSD7oWanTMW2UYceyiKL2JXMx6hgeWeIiNi/WnfeK+Wvu2cjtJktV1LfuxT2o2JoEcUdYeYJ
URNl8cub/HTTlc4hNYq9cskTiLA+ly5cSBfQ1EqPrqT5H79Vke8+BBCEpiK7H/oZjiRT67TlVSXr
+CuhJKBA57CncD0QXmM7jLsCBOJWF53CuU23YPfvDN3+ysJtNSLOkXgerE6x8iVXj5zuVQmRQmXW
Ls75Oa7EvqjaDWsY3lf31tQo//soQThOLFZv/NJJfpZzdtU9DpeJlAQAVB6x7UPwO1D3XJS045bh
JG6EYFeDXmA6uJmZFh4TftaKIJSXcWlLUMfcoGT7CEi6SSs2lJ6g0Twtf4R+zIKn0U7ZQSV2Hy/Z
zo59NGsEEa0rPphgUS4SFIKzdlrZxgB205j2nape0OCubdDRFg8tNmlvE8xLlk/SvpBwGd563F4F
2G9bvtJi2tr28p5JEAVWbDDJx+cwibNQzI8NFJydIckkCBmyeNM1y/v3WC60Ahb6XV0nwATde7wn
j7ioPgod3hKU/Ii78AZ835NtF7eB7V/dnI0wqo9dJh9sQ8PBEe+Y0xCu+M618dJXgojgXKvHFoA1
E/5q3SVY4+JkOoKg53BqkRBsFE/0tGhZ+vkef/6TIcizmATPLnbkDYd2FePUISfqtrSyp0CH91KZ
AFtrOLlAp5l1rqbMuYaolccy/gjs+jE20Fiaur4NG75gdNp7EATORlGVquUGg9eBufQcec5e29mX
jGl/6H6LWRthkU/MQnI/BrG1AFD1eqzUJpiRE4/VQz7fWYi/WzJBRt3dGR6aeayJaJpaAn6mY+IY
+EEY7W5qSslVJw4z+njvpBK33bZu99FZNpEB064qSm9vpDwHo1DsqnZHDt3orkfhkxV3QeYgN0lh
3Ayc18OIXMGUQUSYNniL42Jbg2qzqc42dohRuBHlr8BBhFsthrfBOYgWsq9ASb+WGLiYgr+naXmb
IKVOh2GbamhMM+qiNkvubS4603doR3xBvB+xfiKryWG02C2ED/hLPrJimwQUUh89QSYVGnUWQOVw
jukh6WqUzCVBoS03YmZAd60X8Xr8lXfBZRhnd6XjCt0lFinPCnYVdO0srTnWG3unwDHcNRSOy0C1
IvYTq8Gmt611yYgZHlaxYeqs19Bp8UWEeitt7aBfwY+ZhvumG7+GuX4LqNxcxrpbn84FOGsLNFNw
LOriYyAjYzVEQbxVMHGGfqKw9b+NfjgaA4pPdLHIl6oC07k37SP6obweoOx6aFNp6bxBCEBS5spn
3dYH3yx/m339yjy/3YS5+2K64vecjK8lurOQMxkJPMaXl0T30Yi4KiPn1UVggjQOXRe2FqbqiGJm
77XM7ftahBYjBPNXUbkfsCV8yt8UOyNjCLsAlDg104O0mQKN87gPp/TqivFX72Q/QUsvp7Tk89ib
RKibdy2zHBRWX9kSkZYjGVk7Y4pXq3B2jVU+OvX3wOECcPyMMh0oH4SwdIfS4yas50crx9oa2u9B
ILzbxD+khSoe6qFDct9vcDG/Jy2sJ9voEMqEGXZCUHulCLGj5qioWjCm2TGZ7PfJ1WpfwHdUMtn0
GkPQuKQB2AG2YiSlgH8NvKhMo0vYJqvSAEyFIx8aJQWcJ34jLixusAIz0rKTx3qJqgtclIKRg9qe
6wy38qvTzVjSJ6PdI33Wzxa/m11zesihdj+blntK3UbcQV9Y6rkqOmXKf8+b0r9JfPzHvHkOjr/W
Pv35q5gK8g9IXzn8+at2p3wXm+UxHl1/PeXe/Fy7trVTupOkpLhsGGr4KIHQyilftxKMhKLfuLYa
23/gxHZRS7IU82/rMAs3fxcsdF7pp69BJapzMkGbLa2WBJgRRyLJEug6ZEVjw10kQL773MXxuYkk
PQU/RpOGIr9N6HB3WfmemiLY15OR7/pBFe9kS96Rwuk8YKLaJ6KBOVUw7xqX3+pW5ECouDRQLBjz
qy8+w7kq3gtSd1ZGW0lk4AMhubY3vHtJ/Chbx3yYQQhcrbpGvWeJ7snKNUBBH/Nk34PE7m3vaZjx
ZI9hdYlanO4uCVOHWcYPi+Le8DrKDsj+CG9PQvXe4+CAe47j6TB0bO12M15jw9GPtV7ABsOEtbGy
6cDIDm6epAzAuYMAmdR6zovFoW044XUU7O+DqZ/7Sfj3LO4UwdL7RMbA6HP50kADxJ577+rLeD5F
RjQ+tyk0cVXqhTgEqLYy8XcXMNm7aZvOvrkdSI451rWxyn1Hvgg1O+eilzNbYRC/e/gUFq8tJz03
iQ9Zw7G9dkO9og4nhD08p/Q6WV8zcSYfkZRqhpNIv77IluY+VSSGY6x86QjS5d5wPywHeSC/5snp
ltisxr4h87HfJmN6ciudXLQxe7uYVEu/oUkTSULR5gSlj2Lan/XzKe7DR6/HstWk9W8Buaf0sejN
CZilyM0fpWeOe2RKjFHC38VsVDuR6J0dutUtaDZzLO7xfduYtKgfyLxxGYAX6pJQStAihIYQgIpG
3FhVu9GLrC2tmCe6v83NaPbdowiJkxg9HG9ak8wwfBpMm7b6rSxduXHb2aFf6xw8YjPtkaI5DJsH
UEkHUkrwUvv9rz5B5+AmfXwzImZtbQJExQR+ihw+msLaOqJy+IH/5seio7uY0x8p1La04nadEm+2
8g3mqgx8VpPlKnIF4TGGyi+g7nqvY1THeysBMJSZ5rOYpmMPf8xSyHGaRRoq3Hhc5dhej+CVZyIi
4WDCG3nQjfMSxuXVUAOpUdyF21xWt10oxqXxGeyzKf5FHfye6Hl46vP+Vubmr6gZvGMX21TGmO8I
ayhpwDNGSHLg+K2H68t/zJaqKaysvR1i0KdzNOzqzByOpQAtN4rgNlwEI8XIKCEMoVIggDI2SVWV
Zw0nzUkktoXMgwPnlk57munE2Y2bH4l4mnFt9JKdj+55RakZk9QGKc8WK9YB8jJwLYZHXdEQpVHO
YcV+Qxw4bVrEJaskTG9UsfgJuXQzfiSKKTPxk53ld0+G+7uzzkXs+Ic/v6ZM2/mU0Z+GbGMfRkpx
mD6GKE8toVQZswgLnK5ob+WgeOmD9FBmqj9BrQSA3cbIkkWc0ddJbQaAwcmckfzSAWZe5Df0OcP6
SCUkT8zf1MlYPrQFy6zqJJMARlpqeWzaWuSmy+/866/AFlYZ83oSVBzvgF93Y7R1tEelc+uC72pR
xDLdR2bbA2llLMLtcvCo1scp2jVmWV0pEztGRPd5kXznwwfZKsQ6QsXYdqCygDvttRm3B9MEhZt8
pwVHDI8AzysKb557AQgVm+9nn802Wlz7JciHx34GbTELkmeQ6i4ORfoIEAzK/dTp9wLtRNnsXGa9
62kYNtK1wf8nBqDvkrW0JYsoL4gBtNV0ZLYDOV9Pr2GCYjoPxWJf6m5j/Q0n4BkPDdOBRSrsXYkm
JMQjt579tPjJPUTyxjx9EBDSbhNR33dYQFYSlxYdHg4PY06xXdo0skmLR8vgZivu7WwLtZ8ldqRs
HQxoqMStNsn7NCM8z4PktQ0QSXtS/O5lftPTHl45YfZjpS2GiMWMj0JqFRqci4MedU9vgtXv63HF
KQu4cOA9ZYUm7JOshbSDMDQ2YG5z+Gk6woEIG4SM2lEI1GWIpLkyiBCLNLfelEOASp5m00ou82Ss
jMkbaYWSfJx7zABqNaIZ6cMzu5G/Yjmq7RjkmZt+lFPyJM3ibM1Snm1ev6RDzKca8nDpgLb4uvXY
QsyOcML3tsP8KKxw9qS52qkW1kPnAb0yewuLOE4Eb2Frwn1yVtcynoP7kTnjLDD/9wR9r5ulOra0
Q9mcGniQROPS7bSgjw9c4T5CDaaORzB8h9RDFzvnIt/JdlIPDvsckwDO6p21azxL7shJ/CnIxB4A
/sZlQ+Alrklf1TuCRJ4jVpcdSnXfVSc5EYRmkQ4+4Tppw/k0UGLhNKpRa0b3pgapoyPGnynN7ta1
2FMB69YkWa1m+I7kg0QkeyxjehkZDGwfU7N+txPnwU9Dci8UoY6M6lHJBzc4VOCGlfQ/psnBsZEV
r1z7fp6jNDODDe06ZIphOV2VdwUpXpT4++MBPGSWgMiwm+F3FmLDcAiJCGfiwMmSsk81baU0AyeV
9wqdVUpqqU8oaqur/BB1xi/8d6hSCnpDNpnpMdyD7KlB65kQXPf4nhRVsJEpAxWLmXNGWm5RlAc3
LS5NTOAa65feIBKvN6qGs5LHyXPAyXetC2YtQcuHRvaUm/nwe/b1xSHW92SmAX6oxtxPBKpltKj4
HCnY5SnV80gW8G01wwcGvcanmuXDnz/FmogWniweDVo3fz5vLK6Yf/2VTY2JKj0YqIZ5capAFJOH
u/zxzxfWwgBNOlgDwiHYkH/9y19/LDLyq7043qcl5iucyEGO0F7kpz9/Yrn+sHRya5ehuS8leiDk
WIdp9ojNKtocufJAUxq9sEmjZwe9l/uR4qHKa7EzBj3QpkzPwoqg5gakQBeN8ekMFjW/NTEUarP7
3sn7tenYD51R7rIquMs9b9o1IcUJjcmfCttm3bUpt1KEjraFx24XiocSuajX3enRA2ZgC9DrqmNL
WnxMJmUj21iyKgS3Sq/s7tapM1SOtXjLEDdcZGD+VBSAEMcgyhq++JEBMep54yQc+fWxoqbkArxT
A9rCweEmtQziaGqQ/D2h9v5cG8c8cV0wwyZ9aeL7yNd71hgnnMHLAH1Qjaf0T5i/xujb1Y9TkJwo
Z9ffSDA7m9io4meZmkcjqD981zpw1As2Mw0mH5TUmR39TnZIn7kuN+5sutsyQ7QaKUbRdYC4lR3I
raW95rKld2J3/QK+KHZUbUz1qB3RbsOvinTbbgI7+vZNs9lV06WkbDpP7fiFIGgpAYtPv+CyRRHz
gNNiZL3AcN5Ur2kqTm2l+Kk9dMrQy/09GpsnXwPeEPHsbdKAk1RDKuEhEus0Rj9bDlur89CFDhGN
ouWyreT4z2uX73WOutjhUv0/l/pyEf/rCocMM+wck5bFH6PXH3nwnwv7zwdDEVM00EijVJt9RBBi
us8980DOdbXVVXagz4E2bqqDrURPzggk3sR50270xL03BRyTpDHUN6FSx6hDdd9nxdVsgw9tmAYR
yuxKiFhprFjmvIM2exAui5cDuBJwXNJdvRSqzkSDAkrQ7K08Y/oWud3fjJ7FcKivf+v6m+QCUqBB
C6GXgMAScqqfnJ1SLKqpIjHHjCFTeJV6sWcMc2UhcYsU4qvWICoLt/4aI2tVS0QCyDWCwzBxLQ7x
dIOymtDQXD+0HbTTNuuo1vKq3xnN8JLL2cd9zss9DQS9pMKkZ1ppOgVGCXy2nu8MF8CcNud8o+MW
SNddl3zS7Mt20iCzzOoP1iAsBhl9d2M13TFjMSbjHbJW+CvyixodtQ+HtssuHUnMAEYGshGvk9tE
2zDCaTYCrYDqD5ZDPA5LGEvAQGyHZSUlRDl6wWqNZWZAmWM1/aKMYVwLauPZAFlPogJkWHMgdLvD
6XZEf7VuDVxooSCtkNPTH8EHg69ma4PG3NXRcKkmEbyQPZPvpdOQgeCP7soYKLCZA+InsHoTPotJ
P9LkFYk4JNMT5IjmFz8Zu8eKbfqFtdk76ZJprzuyJ/bZxjXHZFfQ7oXTh8G0L3q4TuiGcVkVBGOO
EISi8jORtcv0huisVOIbCyXTsRLUu2C7zCPXOZJrTwZT6E0jL2s1MvLvj8SzMbztk5HMBpuWNpH3
jIn7bU0MCkMAnDMqldDmyGkcp+LCqvrdDiB7+pDMDcMcd7OD6YSjbVJtvMEmEkYGL7Q26l2k6QVp
G9F4yYWwU1X0nIBcp0kAjScjA2CnIsillZUqDrfdTuRvMg2fLDsc9kE5XIyuck5+WVCXwXKE5lEQ
122ygpcqPvSwi/BvYMkSsIqmePpG+Sx+XLJgO0ESmuk1x6SIfs+cDWKRsDQF6UvlucV54uwZiLrd
x1DrN73lA1Ac82jfNMyuZ2t+Z5aR3RXIZsE95CczwkJhV+25aqPhmNHHyPvgx0ZrbfXiwark0xhN
TK/o1LQOOt1BzAwGeX89m74j99uT69KLzeANaKqDHFC89BAPoX7DoDaxQegaMzOLJ7R9clTjUO1h
72EFLTDdBKWkhUvNRrhZcJ8t16rp0POu5kc2RQ5KyRgSjePDbMluB0NeLPoqRxhptFMmeCuG7794
KCLUwD3ZYITVRNVXZYEgHARh4Nf5hisbVj64Nxniq2wzuQWZoVcUTJAGS7H1cogNMF11DG5NLbDL
uuR1k+qHwuBscK5aLeRg4luJ+4pnJAVtREBjdZnZ1GSdwFwNUEADTnrzQAoc7AnFXihHCPRjaR8M
ftdotuPDLFjg9IiKw7JuItNF2YWLE/yi1Gvq5d+l+ZYkRnhPDbwdFwBVZlGZCZ/7IYvwqBotgTER
kUUpOEauvQQJFbdIUzfd2rUUMUVoynmERkrzyZzw0/YTqZSYULx4fPetDCRTg0fKJVl2PbbAcxuI
bYwKhm5lVc0ZoBImRUFuSIr5okaa1Mr600K2WJsfZjZvp7SCtuLQ/vfIIi3ppER5TVs78lB4R9Pj
ZIfHqqE5acdOc2AhVLsE0fJWo31qU0g40AnKTcZa4tmwu1zSlKepb9YMn72jrwhNJKiL3JWZYNgE
Sg+iZHSTAbM9pyJ7N2jfvAE5N+P7AtMshkUa+AfHs79TsWV+hkEu+Eoal/wtE6mo5//osja3pkSa
FTRnGxQ5uvFGb1u7PsNP2GHeZyrQ+P6WpEKT+RQzOjKy0HcgF4tNDrIZzc3IG841owneRM7zVjwc
5jR9QPhKS4Z0Z3tpV8zNu4UiR3b+J9wNwIWw4RgTCSRvhEdEy1kCRsl58AjcNvrH0UEFxTuIgw8J
UugCHxHUybMfYMFqTUAfDIxqCy+eNiVxbI6DyZidoQb2AurL+WjSUeJTwzdte3QoWB0V+zottUsO
MuHYk3Kj61nQFcL94CB9p6fvb51GkQKX8YI2M+iCCS93yzCPHAYEtKXPDkmHyKBmDKrCXbfMuzVC
PIYeSX9sPeu3XOoRSI+5xT7fi6uXk/AhGCfvreXruQ5PU0AwURqJVTj0v4QV3/Xw8tz/4ug8lhtH
sij6RYgAEn5L72UoUhQ3iJJUBW8y4fH1fdCbiZ6Zii6JBDKfufdcJ741vG1EFNfgi0pgIpaDyizR
UU8YrGaXADMT0MbAepFaBCAADLBOzMt4AAlVm94mPGxLZRbgJFQxZ1BlHzkMV8MmvBQzRr9MC8Ji
4n9mhQ6eZW+9QA9FKIyEt+2lXYIpwI9Z/CVrLpQPU/oEbpfhkr0A1YDkonKGCM8HtOEpGNYTzkvS
YPVd3MV4x3HKEhVv3CNhfA6Kdz7SE+80OMapGXvmZ2H+aPXYOCFIe2mNMNjwLzKJeApuqi+QqOSr
KiYWg9E7QOI2RjaBiLKFR4MghGAmt6IlZBy0RMXBP6kcp0z8OVQl0kHyqxhmwTkttm2cpCsdBOey
o+Nd6WOx0mtwDSwV0Ts3RAOygF9HfdK/NV2+M0K0IZNOmg6RO8h+ThBjsYrYXCAaeAszvw1k4mKX
+bYtpkI4VJhrhZ8tJvOF5eJoai3MMZWT/VLMJIQXgiYXCSQo5ZHlIzztXhudiwnRN9a528crc/xM
Xe0IBgIzPBddFX9gmyed3sv3RpR89C0lbcEhcesskiptFGs8Ox5mfl2eA/4uhyu0LiyuVV64dMAY
7lIqRb51y+HhU4ABnQ2JxGvt5mJI8nIoMmkcyuJqus2jdD4wQXznadviutBWIeDAnplQw7jqEGGj
kYxfCPZjOTJZ2X1Qenckimo/uhKhQ48ZRY4DoRcoiLKJlW1JooJl1zthNv2+qGP0bnYE71mOm7Zk
NcfM5Ve3WoxKcngpeyE2GCs9BpTEJDpl85vateCcrI5mBpNUOc2FiLJ0JRmGj2yOQOGK17zrIRF5
aIkwNZ7Ttedb2NrC1KMdqbY4/pINIlNetc4z4GATOYly+xQPsMA5EemiNfdKB0u6j/9W5V54kQOb
SJ21lJ7/DYohwK3IN0b8AwmPKbSzVPMhcxmhxgxWkoHtNwclA747DJGL4sMRoKyA2kb8h/aiMXZm
Hh6S4WupnRFNb0HWzBHSAGihtyew1DpABKRIrAoPzrkaEDnGIM2YBaO2zVFGG9HKJZwGx/shnWHN
Rt8aoL2jjecjTwY1ucZ0BcugMWAQhWJPPN11GPDK6iz/m+KtS9pr2Lp3/o3WKpCMHgYmMNIhN5OZ
e74fBlrXNpk+VK5dY29eMgCWyoqtahqWoPMwpmeSjfhx3ahaLOuKDBjZwLiT2ZvWkwejWQ/LJWQz
8f/5YfqEJLuAqwrSe3i6QO3siouKIfBH04a/aQov0kQ0A3/8ISM/X5etzgAkO0ktP1WkiSnIRAuv
YQOJJGZD7suF4rDcoHlg4O/u/Ww4i0TuhvEIb5cQZIfOhvJ0V3X4sRLrn67mLymzux1pIzzuaFgw
W1cUi4KnNtiz7qoQPqEqB/Y6+vKf8snENHr5bUTDtyP9baqP7cHVo68BeR5vurMcNPQGijkpHkWJ
x1NWO8fNPgpnNC6I447sGLutEXGqxgELHcyjDXVO6GMIL5L5/FYrLeivUa3WEwpFK/jTDAghadTE
2qmjjy5utSNJKN6i81GhWW1y1kT9h0H0kp3TP2cMwGZ4zHk+2OptuNx/vKBfear9oJMbuCWh05vD
QYi63hRR80Tryi8Yz6SqSuUbzvw1LIFfdloXwBX1Ru+YhFYwVoI/bYlzdeyIkHJqCK8pIIlt6vGx
kfxns8/IcbIvJspQmMCHbI59DiQbC/hnrtqZwt/wV5ULx0f30EGmk2AklrZTMYaTu7SKnzwt+h4c
n8trjagjGNE2peI6PygaAKDIy0ASR8zVBDO8wViRV3DrQwuxG/v9aQruDonvaUC0SOteZC9RxqbZ
B7TJlqKN+sUvAeAks2aZmSqwg5P5PxGnwhIDyqcqc1Yc8v/tSPKMWAGDaAG7YJJqEVOENS4/D4Kz
vwFAvWb4KnU2Z2ZFq+XpeALIRvLP/Vx4UFNyHf/LDQZ6jcfaB4XeCY07OE5ag8nMwMXY+8aaKpZh
EJdV9T4Cbhphcs3/Z9yRAK7d4oGUEeDUVz1y/5mj9pbKSK4YYheLUMdWB+iWJTIkR1mPWzVwMQL3
XVhcjj52UOmz8QzwJBaaZDjW/dV9TNNpJF9HWdJnk2ETRt9tC0M8QXylw7rYhCLplo1lnBsyjDau
DN9T60Fqx8aGEJhnwU8hW0I3IibQ/RjeCtRR/pA+igqzZRylW0ArgGgUqL+pI0lreuTNEK0xM3tb
qjyUjowuQ8neWTXR2hPHkRXsVnT50xvqgxuZ1qIOsEHjgkLgBJPamFA4VO7dM+GIcYb/Ba58SUbt
ez6yALTC+gRLk6CWhod3NTHESFKM1DxNGlu4rnPsnaO/YX6mOtDELsgciofCn408l951PGbZ6c3p
e4r48terdRh6mBkXeQtXfOx+yPVYi3Z44YW7iO6dLoAvVxkWY3XrJ/SqV2V4ag1E5tKSVW0ZVF45
3BjkDfqPORfCnqBGURyM408yWOZa2u218XGkxJg/gTIzJMZJ7lQ+q3uf8QSMCs7PT2Oa0p1ovY8O
EpZKfRraubTUutciGC4RjXsS0bSyUSAsVLMkR3ny3sf9xgjqLfqXJrBeYMaT/5QNaAUIgVsWwTMS
5ZM5DnrJapZeVP1GOBggRtXeA4ODos3ZRBvRwbV+C420A2ziLLu6zHph/LJyE/UDgfiRRuS2N05w
nZ8Tq2VzTnez6iPypgUuSIp3ZOCG+dKzbozKmremjbuNC1E1MYnR8tI+x1CbpfQohQaVDjQF/M75
BZkcyI+1ZbyNBGYtBsa+izbmeQp+py6gN2sxCfT8dWyCF5Y3d9gXeoNTHFlbU0INJA19qXvTNVBe
Dh5BA3C1FLG3adP0FGUjZ6YD1oHorBUYKOjeykNyxpnMhBZzp1vsYte8Jq1/1HIEyFr0UaA0xOy6
R5TAhJuf24v8LZjnMyvNYhEb5c3ImeOUbrYNQ2RzI1pR3n3mgnn5G4lmn8MCgKPJaNa9uoM8+6P7
wqmyZkS5sJ2BhAsDb6uWNXsj5iXr2E7b8fRqmiSZNYr2P0PIbNM+m136nrOSLqf6ENmkmgSD2ptF
sTcq6+RO+RHt4SUeGUDXRhnxo01rP6WeSooaVEn6NET++f+HqHRF5hdA0Kmy1knQH6ueqrcoIQuk
AxakYIev9gJh51645luQ9Ne+QFyUEls1A+5xMdOGRvw1ELYLv3zy4e8aQSheSfJzUNqohMPgh5CQ
g2cpfP/ZwcEhtXFt4xxy0pFOMGwjd1db9nIqxic6+nmf9pq7zQlh37IvESGVwAe9C+6yH80955l5
QdIZLAldJf5SHQA0TMt41BlKhzoD8+o4fyPCyhGVNVyr89Il7knbQz1GUhShfSXpa3V/98fil9eO
BOdojcnr7ufj3yTgiTUAORWZfSZm5QvLOo9cl91DkDeMEoPLxFTBHLSv0TFnUYn+UnrAOUacNWlq
nlozf6+y4W7afNXStvb4y4HS1YEGF8h/bbwCx1hhHPAO7/zWv7flvzFhb0o7yFyEO4XGhfdkQNLG
LpxwhJOYLysnnjM2mBb6orqyEv4mDGAdu/wmE0MZW/rrKTNuuPaiFSXtu2346dJBh48cIyVQZuYw
mxzS0wSwuKUsFOJppC3kraJ/uB7sONZazxipii+dE63gp1EYj0T+tTTNWYOImFirh9lKyYsFtIsE
JowsyUT9CHpwbEhlbSYPB7ubIqLAtmHFEBV01y2oawkqNZCHuO7ei3t+CYEMtfksp/EvwN/trLnm
HWXay2uRWugMy8B+a3HQ5LUWbhvg7g4VXdyPR2xo+yx0VtI3Pwp/gDdxsHWJDUqnumVXM5Fa1ic3
x+rspQD5wOxnYIXbaH87S3uTRfOLsjbl3HdWVlX+sQVCjpEbzYieypzxdEuvzp+jISUSqHMzVoQG
9fBTdJdHq4Ku62wqjbqrrsdjYhu4JAidhihKVM3k31XBx0ra53J0413sZfUyfgwhwMEwi/Yp/lLf
EK9RE/7mbrgfkeH6JjG/epq8jJBzxhKEPwYb+LwFbbajU6dE31Zi76sB/+GkEzVRegUJSMycghE+
AflCmi+fbIgPdWBQxeuPZs70sMb0zrQD4WzKsSA6PGIE90Ikdy5CdFByGKwFPQW9YOWsk2sh60WP
Gms3Ykl3XXlTslP7jpODLcS+7YunBbWdUBJ2A7YrAP8O5HyDrFq0MzVOtc4NDOIGYhZP6Yha0dDb
k6JEyBwmA4yCPoGwzPk6yaYvIGm52s3zGT+WsmGK989NeJWNAmibbp+7ynrNnXkYEfJTFZnHoiL7
QJP0WjgRJWCAyjXeJGb7Ragn2Jjykk3dS8GVm2Htrfzwu0uJbocUMqX5YSj4iclt3TqKf/KQV1Gk
mpcET5Yfi2MzevbSHdisxQx4cA6WGwfdJghnjlkj7slwJcYO51SaHnXprs32EsWIdhWDScmMQ42M
Oz1inZYV/ZUvVLOmU3wPXT4fZppPvWnwudntg25nFzlxtIxbGpEJFhE6qoQOe3CKfcNyIjWeOZuc
te03V7Kx1lCZ1lNHL9y5Amugc0edsRcNwcjR1D/LsSyPKdk3sNFC+mEupXXYiXczKd5cHKFI6CxW
4ePNLPKvtrSuZqs3yyi+Uw+ULA3be87Dsoiia5XFL42THcpYPxHwiNpIrXXLPBVW/QAHnbLWYj8r
fzNHPOYKRsUNmjnQBRvL7j5nL0cwf8YWyiUUhNaXUdh3pyeVkbCNtKuOQAm1dTiAUE6aU9X1n/GY
82V7IClUZe9SO/zj2WcWSxwqWHxco/guq/jhRdq4kUyC4ooxFf3fVrPcF6Z9tOG+ZPNrXEMP4ASh
6ihxymNvfKOuxr13zhFr5tH4gnERdT/M+23X6FtEMbywZBOg8FmaVXY1y/7F6IKZqOEuXRvUwkDw
Ude7e3Pojz0YrDxfN0I7K/aDbsLSNXuqNkS2arzbaddvVc7SeIJB5phzSFzzq5fT3WmdV89pXnMC
y72ueXVJjnId1wMe3yPoFeMuSPHlk5icIMMI5a3IQOgMhnbm66V+0xOCDiFVsSjGNs24ARgl766B
lx4RDisI+c3s8WDa+p3xa77wULvgkWyxfODFWj59QqJWxIl+lcSJbwICGnGCMuDxrU9mGQUmI8bN
OnLzys3nlA28rgxKZHZNqVviAElvljKD4a/SEiYy9kBFiinrlZqV69J4BD08FYdkkyAAo1jLYlNA
k9EwnS0M+2xO5c2eEMA5wPS1ZsYxKZiMgDOMmYdKFMVGE4BhQIYToMCozNPSV9YCvzXjHZRWmBQi
/zrAQdwi5aNJydqLDpC3ItpSU5hq0ffJNLzFXvDu1Jo46gwmF1oXrfiULhHDx0o2CKg0LGPUYlAd
/EPHTV2l99Z2nxaWlYWE1rBIyX/qIhveI9DEYeDPMtCbwfTUCbEz7tVkfAxx8ZZFwSGKMc6Gss2g
GODwLOUG50W5n2+cxKpXkVPcTXMSO0unHI097RKWfrWw7n6DAxs+9keOJBJnroKrRlc1NnLvQ+fL
evHp6s2LY9oXy6NNi2ocg0lnAihKiTIqqU8tkbJXL1fJVO2MtnmmFdGbtsNLGZERthy9ko1DQ84A
O9Yw9YntbuTJgZzN1bsNeuOsWKOfTRDwTGEh3XAWYTN8qgn9tFlre38A/zgxV9MJa/NxUwqytdQ4
PNgd45ubxntvbA3owfBOaiTowBInb6I8oFdkKoBcayHaFZRqW+iHsSJIxNS+eKM5llHGV0qcILsv
k6KDfDJiRy+Hg6PFm1rZ12k0bjlZIXE6zZYVD/1DjaMzSXgqnTje5I5/Q2Fz1gv13qeIW4EX0kR3
nvbZNSwq7fk+Qt7OhFKkm8QJWTVb5rFPiw02gBfqVO6uT1Kxh12s5fuCERQvAtl9KXR/k5CbmEas
BRvbdUe3jfe1FjGvrU+mFrPITUN26+5dCo0txzhCs0JPw9M7zsngJErBQ2dpUJn9SwNIpyhiuRdy
WHkZRvnCOlhuOHHIYNFTVf87Ft1vhE3GZhu98GpHO5TOxGoeZbPXCXJbOOqWRJAfevz3JZJlVTFy
L3ykVlk08kyN4ou39O+USIg2VnYALYrFcIr/+jn+/dBUGtM/m8Vd8aNqvsUJu23VanO2EttDTZiY
Xnt5c2R/byUEJt/HhTG0rFlqLAYU6Opm+CjJYoPNShxIhfzrTybDVxNIAKEH2tlL83aX69HKJvJN
ZAa22j+1I08apGpUXS9pSZBa6qAgC0Msz6HOdoeJ4z1wq6NjZDcxcEMHjBFgoG8VMpBwNIiuTW+u
NZ1VTNWQd1q8Jp8M9wG2Q27pccqatY7CiZ3QS8nZhVKdfjjpb1XaHmFTvwqEwZh9vwmC32mVK9ZZ
Zn6miToxV1tId7qRCQVgVbHIcZHgOdIjP4cwtMDpAP20O1u3L2OV/Pq2IBMHQfTSB4vYESS2k1O+
r5o31yt3aAy2ulshMrXYOAzBZ1nM0Fhty/59YebkEHh185nNhseGvQxah+kFCf5MXUZy6TH016L4
X6eaZ23pzLdwe/nWQDKdrlFbmwgSAmlQ5jjXVhAb50fnMKYP0icS1Fz3Ernpi5F1GyfAD+xBQDKz
6lBhBhgNDUMQkT5GitNldhFr1JZqpEFB0cOMxyQRxYUBWCIz6+l9O4CZC3TTtEAnB8SiDox34Ybk
+rAuI+DUqjcOjaEXZnuzxdA9YKzG6GMH7mub+l8JpdwiwaU/In8fSagsNSQ1g07MZKAvOquuSLN3
XvW0/BJTJ5bsYxnVOGW9c0nNWWKJmKcZxndWeNqqdOc5Ie3qxtOjdyvTi60xlBkgMzCbOD52qJM2
1dQesl9etPdc5wlRaGeXgqRg5i/6XiS/HtomRp8233E+ZvwaRNhPXbiPqvCIl4OyNs0eiE38heuB
G4v7xNgZurExMkC0LLL6RdsWKLa7f4OPEFmgdEM59xVFmnsq7H3SDXMOQQZqq8btriMCJiA04h5L
bHa5uCuYYbvMDuyJWMPAHo5azBMWmzY6r246ZmOJlRNw1LZ4gdG9Un3ObKXnzs3Il1gHqDmWxige
VlcAG6e/HcR8u8HbnhIDEKdGlt7ocLhS2xsJ2v6qvFV9cQjHg1uSNVHi5oH4Pe40B+Jtn3BvV64K
0FIxPNI8DOcO4nVSeTGGFZxgP1EjjFeUhB+IvCICPLHqtoRdYEDb+X1/VjwxhWZ+aab+mjhQ6ghY
+I1DdniZ8geY5zU70+ybkM1+nUnXXWEVt8ujX3Am0vj7W1TFX5nAbtPLVafTLeLgYqoSuGfRGxgU
6RBBL2LxJDCk7CHleUQlFAgTNwTCyM2wHNoY35WIf6Mw3dJa8pKEzrCsTG9j6kyoxICcXvfS5+Ah
e8CLSB5nLgnLKfZZpT4iRCmd/+HnhrvuraLmc1w6uEuXBmJ2cmfYOM01NUU+2hr5ZN91ygxmep7N
vawmlgMSf+eyM4b3wGQBkTfm90C28mHwPwpyADaBEYBnGCs0X/1xRNnGzIyWTVc+PTXV1zyz7qDm
AFhS65Z8P9i7kIIl/w3jPdyGIoleR1W9ylbXr7rftwAyFCknbZY8LTiwXLnReMblvK5Ms3yZZaYL
Lde1r2bCVG4mWXFWbuy9ezL6oEjgtM1n2tqEnsayiKMkWUHcUv0FZNrKi0igCeK0O+WiJCjHZ3PD
cx8l0TdZEy22BqNZTbarH/q7bfvtlyIRcp/mISFWLTNUs8yfZtGeXX+UH1g9rGPYI0f1eyd7arSl
JCoTBVsM9X4kl+sStdxAuRq8L/qikEglS5whUootkgtcSo790EHSPXs/wVFYasVpcmN5dMSc3OUV
H5nVlU/UJN3KawztMNlldQt8fd9McpO0orw32BOwXfAjjlkEq4FPMUdKROJk/HRdomnZoWDhnz/J
VH9aAtaNAW5ln+s5DMjeO0inCr7yTByHxuk/UBtrx1xnxuMOfXUPbTKu40Yu0HRNl9EhKIC5hLky
zeFCKKGxRh+BuFL7UrqTrBqYd2PFjM/P6Z/HYe+Nb/AUfNzgBeHSic6AXmPd1SJtE8J4s/R4lfcv
TsY+HqQnttYW9YgVP9ragVI5hTD4kbvZfr+YBudczKpuEmPfiQiUBwZ8DBRJBI3LetnFrEYUQrcl
RK+Hr+gIfVQRKnl2YT6yfh6e1FJ7haQg4fVIsFdipqXRm6KtFZm3kRQUblnjLUnzhU1RdQiK6cJo
XhttxbDA/wLKs5F4RKlt2AdaO4V3iN+TfUDEE78YvImXBjWpHr1lLTegFxqMFfry1RdkzuMUB9uD
7NN3/nSJc6U4czjJ+B9wxWeYKuzZa9btQYG59HHoaNBUIIIp1NocfoYYjLS04fOV0/Q61ZSgIxsX
lAK45IMdo8pHbXfy4HnBq9ECkE9048Wz+nrTIT0dCfviHpWvhURolmkQDXgHFvOStIkhPemfScBZ
TXiSHTH5FzhELF+nimDFyTAyM7DMpc6b7zj5xjffExzyvJPwEL3tkGjrWONbEQp9nW3y4MXpP5uR
UI0saCll/xvjj4dUKhaILPNVaDK4dSp77Wpc7lWVrjGjOFzDQFsG0TNg8HNr5ZA9r2rSIac2JYI4
9uUKjjXzkpEChSnWopvGboHC28EAPzNqh3adehgH7YohZUwFahTJThTfTjF04AnbgQzDjr1CR59j
VWc47oQfM6TRzb+tE2BvLe7woVEoxsa4cVpzR4DMI6ipNvJBX4sZa5x4Oop88uur/A3BmLUSrS22
kmYTWSXmOKQuWYE+B4QagmDs4+BndQHLoQ94Q2wwpWH8y8w15qxHMGWXap8mWD4ccuCY3id3hiUP
khZf8Vqw6OYNbvoP02ZYZw5X2N1MuYpd7ln3ARXjKhyI/jWIniz/ThNcULNpN/xuZSBwawj7LNSA
3zQ9IjRM2MqV1sL1N3rZfCs8R7vKcN/QiZt741TUxkeXcqijBrojv8tC+QYDHvJEJ/dcWOglmPDL
8F8biB8v5pMUXY3Jtn/NsOmG1NFrSAg0zFC6UgZpAvVQBE2CkcdsvNDDd34qiaxzsKcPs0EE5vYF
2cIy2Od1vSt82kcnRmJXx/gw6EDLFLsS1/mOt/9vwaDbZDzLNuhS+PIjY/fLror839K0EM4nzTvi
Rb6BRgWoM+urVvvwc1ABNP9Tkch0qBNiKRsVXYJI2tCZSQOlaszr5JZ2Hk4dGGl7Ve0F0N4LszUr
DfIlh82bBk946UX1V0ZQuqXq38JKrjZy71m0y9ChSr4h75xIrg3M397VwwUhMz5iOvstCC13wcSM
qz376rBoL+uS8w8USVTBTJuVlo4GTcdMOxcT/L8+YxzXKH0TtTi0AhTc1kj5lMa0RZ3yf0C9EwSY
GavYc39N316W5JQtdJbXVovSLnnzuB8WJu+0l7n1rLOkBcs01mFJuE1E8JxunWH/qU15rBBBLKIM
VZFWreMhQjVY7KMOEnMZ93PERu/DU0M1K2HcI6khPkxUd4ssh7wVmPfDv4y77o4+XJmk4oCbjJPR
4cxBY8zRLttFbWJEZ86ZMUxf1EpnGflvFACp4gBrC2utCqIda7Lit2G+YtvJirznYV3HBXnGzRW8
A3WjyQglEcOLgzUOdj560gTt2bytLT2WEEhIbA3pLVKiZaq+4txTWy8JPgLfPwx98Bg9860Xxoc9
9QcisQZeVR7ApP40lI3bN5G/7GRpH2uSVqp1P5ZMYFgd7ZSgX9JC9nDVT1fyeJH3OhFZUA+4ML1m
vqt8EuHa4i8yP04Ea7omI8reVOhHE2IMeiANExs4nDLHYKfyRzSELFns6cfqWgf9O5BCx/3jPtuE
M7Qt7TM6+x8vuuQO+0m+n37B8yAfXSjjVTVyOOlyl2s+FkmfMcNMjNa6EkUfi1eXNLG+T8+kaK/Z
YmE8kmjvphZHLissRs/BSu/Pg5wdtR5sqiHFgGDO6sm050+rHumGmopn3Z3x7//TrOEr1DbANg78
X4fIl1thz7ESNqG+ST+8xfHMYg+fPijtRbIG0sffAUMKPEZ6tYzK3Rlj9OAOO1Ps7JIEkLPqUJCC
0ZXC/NOHgI30BHeXV6Ec8Qv0sQkkrcpEJJgEyC4ZOxPHNao9PLYTu8UTDu41aI8VvsQILAciARln
D8QQxoof2OXi3HuoqoiIJyPCfC8ZUy4RKu0Y1v5lOO/ZJmBu/tguNa8aYEbG3Qle1rw5W6nG9ggX
fz0hoB9LH+LzJwT2Za4VcHMj981sWPzB0GD8oLLdwB5v29vNtfjfqJTiQajtVW5T+xD4Az98YPlo
+/4NWspnXSl1wP/KzYk0POxozjuLsRAF4rpPylsaDe/JlH+wXVmafb6ly25Y8T+KkeKqEVymXqDQ
j5t/IarhhSthQxhQ0iYtAhqg9QgScKOrfeyBf+jyraezE64jEskCBxcHhAC4N/oemfaeYgQly2s6
0aJA3H6RvI8pFCU2hpfWGbrl8Gd09XsX17gVIPpd1Fgf7c4lpNlQoPqLP7qrvlPBAR8Ylbbn6tdW
/UYpsrBykqK5E7FzDRc+3Z0DxD82oiPaY6x39MymJe51hlsj+/HVxsZTRiwp0lyDTyUh89A1qpcy
KkBp50Ww6ifs7YNyaWeJElnWNWP7ej8E2dNFrBz09S4kr2Bw6n08Dhmil+g2xc4bJc3sIYUp9PCT
imykdKjXUKLpvQl3aY34kHTAVKeaeEmIcx6+1amiwUXp0SDK2ObgzWK7p1+oD9LwwpUTosGUrDZb
797Y1Te92GsVYbqbLS9rncjSimlsUmbdE5QSA+WWIsWZNi7BDVvbGHdFH69Vh3I793DLYiElmRMb
ppJcHD4scQedScJKj5s2XRpW8WuU3rXwmS+OmDNGaigysui2ekTV9XQM0XVWjXVH6ndz53lMUYsf
A5msyOJf2N/3xmteTS95QZC9LUkQLDwEnqyWT/iHriUWxNYjus4M3xwTiZUuuOrjcjxD4rtMROYU
aSK2wUhmm0EJ6o9gA7GOrl3vqE3JSe/Ew8v5Ux1heyW1bpn1+05gKkZnusK29j6K/ltazZW8jEVf
M8/wM958E2BcOAQfUMuoV3g6aoROI7VcrQVrTZuo1SebRZaoiTZwfiD4vKQZOnVvRMAB86GyOu76
aj1NEp1J+ea7c1iNoNaay5TOZDwbhNQirp28wP09gRTDKmJ4vPD2TffVa95Me2KJbmGhlXi2q2Oq
1Dfl8SKtmodKcqpKbGkDevqo2xRi4m4yfW/J1uy160ePkR3+tyiP8fcH2m7q8TIL4KwWH2lgnJFK
iaU9Oacw0d76uEDQAY09Ct0LSSOcCXlJoGG76ZF8mIK9gutojyl7c8fsLmM0RrIcmDU6Bc4kSsHe
erX1g9D/+dj62KHyguHec6mI9d6lJs/epVZv6hotlJOSvNEjrTEZT+rRnBPeRRl2tFVcvnQupCM0
BVABiGZciAkS0EglFpBtAt2tJHaK0sEAy9aVv76RPX3D+GssWiQ3XB7JS4YKusc6tvAYYRMvTMw0
eUY7Ayl2oaXfIdNENA1gaXFAoNTpiQfbN2C5A9QKkAZgEW6dzvrnhn4NWlY9JGHJg9Gcyqy91haP
rirNfDn8c8h1KVW2athm4SrVVoARx2WJyaBO4t+0ii4uMq3Jl++RQm9QJsXOyaj+2TQfu8Q9VQyd
WdMwT9FQBvCvjDo3R8ChiJUK7TXRK6jFs5DRL5q4zsMqYPv1AbHjb9yxfddC1FEabHQPD7ZwtS9L
NGcBvafEhBqQwYLg8COnTsMLYJEo7ZIQ47+YI4mufaS9xUn2xE96y12ec1gz8AjEXURuz7/T/Gsm
mCcnKakdvB88RtPCaqky6oicu1CFyEK17JQ0NvFAPkv28hGZ8XvReJfKk4z7hnA7aOTblriowcge
y5ofuEmnTw2V9bYdKav17Muhvglnko68eVqRrlnY0JkN4m0ShrvtvfbhObeInDldgDXrUFWsmijc
Cb6MrZ1xIA1/RGTfSqLs5t9ZCe1P4ESEAx2IruP3QBG4bI3qNiTjucscFJ2JuRaR/qpiWixWmXgB
S+wRPZ0OWHpSMNC9ht+WmpDQQQZiT3fFH3NyIv0BfP7UuoCxJL6FFJ1WAAYXz1i3VTY/AGuzjaq6
H8wq82sb59ymuQXiKzXrn85bGIB9Kt70pc8pFMrxKBP7kWhqa0muimxKxnXN8q//sQNuwZQ5PZMK
7dDBZFn5tvlmoUiwR8kyqHwxwnmHD4SE3XWrr7E3MpQm+nVlW+VL3/Ha9WjnHbCkC8dzrHWYEYeb
5gh49KtybEUYGHZbSxqEUjv/WuoCisxd67JgwMJEdLHkw46ZCI6kVipRHbOBOUDHICyZmrMWpD+R
QYizIesP3LOwBemI1xubHLNEcSVFcbEPh34kXW8Vuu3DZzrCuI7pPmp6YimwbI+obT12HfTBrHba
eqUsdEmlmf2zR/+JBBi7N2tlOhEK20j2665bJgaHstu8+eRKL0jQ8tdt0G3GofgqQ+0D8wpnFvOL
3tBe0WAcpJh1L9jBl8Hk3OeSqlY4EpGbk1I8Whh/UjYvmngvjbGf3VMcNCTwaAmstpCPR5j5b2LZ
hyzqfvAiXf+nT9QihXk5b0d6j6/RLTmUYqTJOH4Qip21CAeukxP8MjBWyJk3sghGtdQzk7ZrpPUB
GIsadu5GyHPmVx9WxvEnC9z/9UhSL7+Ho6v9vAtvGrH3C0Y0dMo/KspJ5KWdtMP6iL77bJFaY9v2
3+A/ks5kuW1kC6JfhIjCDGw5kyIl0tS8QWhwAyjMVZi//h34bRwtu9stkSBw62bmSa6MhqjYyvOG
BwBCuKuM9oyovmhz1WKPQf8qcgo/3TeCTfu89im0tesnqWYsyM0t9aJjH7s/gZyPjuHsxyJ9D5sU
k7+BwEzdt0RfyrgypijWxJ4AgAStfSIinnjLEU/2p0BhAXMMO2IIlFw9vjFtJ+1cwmXZHsWfGdHP
80AGxNfeRdURggXTb5paEY959CKBubU3vzt/+nKC0NrQlLWgZPqtUv8nCLOn9Y23yHeslTBfu3pJ
TsK939QOejFzodUf5dwN52kodrNJmqETyL2Voti5rF4mvy/WFso95qX0pWvZZU9QZJFf0u0Ucx10
ZOBXWW79F4Z7nrLsODQk5sB1cDU/jgXx+cSCgoB0fgVIc7VVuQ8rKKGGYV2jor76Tvse1zgy6UDO
TXHJMBvl2C+MMX3i22FxPz6I2ntrDXlc1gHwJEvQE5hePWzHqVDvU1kQjwuSXdxqzczGcd3D5NQ3
2MT6ad4GmEm4oaxZLPbg0flReju6sQjjTXB/oHE+DMVS2A7vkrow0/Bo/mjKdx/n9Khak/bsc5Xk
ErCJ+BkdTk8l0O5FCv8UEckkyLxANGhLypG2ob82MWdnY4kLmKbxJ5Llj9zEB61GMIHZorWkXPYh
8QA1BJ9AvJgHs+lOZOVMrGUaU0yYPJFWaVN+5GWOBaAcX4cEso9wuEArphwvS38HVJhN7tub3C2+
W3iem5gaK3Zn6yqTrO5B98tglbCNX9E/Q2cxhO45MG8xnkVgA5wl9Eivu4BR71OwwQ3pNYg0XJoc
mbOlmsZDFawqdriuwmWGHjKZqdwmcXu16vbuGcFXhsweDky/9gz3bHHvu5K6r8kw8MpO9ccUGR8+
lsZJ8QGddJSsC1bIq8nlBdOd+VGU+iVwyps3tHfQsotPBumAfP37EGyrkXuXXXnXAv/NZk7Nn9Bi
MezZ2bubssOIEdtIlqJ1NSRh/dfUwNWVACt1bAaflFOyk5OfCGZ5sBtfssGhBXq0tt0L8Klv2LaL
XiafgsbfRNp0dkHjAj6OPxKx3KtdtwSK8eqxwUdvbbaF5qliB9D37e4ajhBEUsCgq7K1p01BaqFg
eePUTO7l3Wv1sNVDbjHnPs5W2Ry4leLBMAyYGjA8o8VLMdPWqG9+3nzkOChrw6axzeumHbWym7Zd
sd1C32qoB1D1L4sLgJ0zjJqZDVaDF3SlctIUOoweLM1aD8WbwOKiTzGiCOLEnKPZadIKE0b+PvCy
F/Y836nHmdcpqanTr6FMPqcMr5ioeSgYnoDkmDyQass2IDMOjYa/KYvD1CKPos1DMLxEyAB4mOTe
SPEjEIjLjkND9sEjWjTKQTH5GidVLfZETk9tqH5jJ7xZFf1WiUnTZvmLZNFA5jxlRfQ39nCLJRMW
k/bqUPHHVPO3yJAX/KguiJSXZLXa/lpP4c0Z7jl/spFdfMpC51wTRxUO3ukWASuNp19muZ3nYszy
CEHjzy6nvT8SV6X37zhVX9aos+/euXQxJugwRoB0go4fC4tc4sVc0ISWWdipdWR616ZlNTYCqh0d
JID6FGj/TbAQeIRGuvfC4c80xA07R020ZqFiplQQFbrCRMrzz+8XPpi8Jyb4/pinrEe7HDMBHNUe
54f0UzaO7YVTs1xFnr3GXhkz30C7iQAZE/FB8ut6CRVCn12/5+3rX33c7HWZwZEa6neZMJT1A+YA
yJa0h5NsDs968U0NlvMTRgnPIu6srZq+ZMmTNlNvNGWE25oy+SRIXno2F6pLvq0cqSHwdlPOuUcZ
T4UoGfTs+k2yrlLEJlYw1rnu8qPOuJB6zGFO/19oOF8m5RNuVmTrGYodoWeTs1fdwlf3WFFmCTGT
wOF87dnT65Qt8zFD0EyJgwCI4bIajTR/3+TY0Bed8q/Gk8h8ggzTTlfqJenLasRTZ/jByuEwVBY4
edHceNlCfU0yVgmEoJWG/Bf6MEMSFr6W5rGeZmpXLYF82X0nTXNte/IK5OCNItwwqr2AvvnA8vFa
oD0eC0fA2GSaDuZ6j6ePe9Hc/SYGzjpDfxocsdZpXO092/7is3R24+nWg0JclOS7EzHIc1q601rw
M7jVPqr7cc8VeVOFs+385j4R6wUBGeoV6e+1G9Q/JAcOQ99MRzuJxZoy28yzVjUs0w0IQ2eol6gG
b2cI2XEJWHo4HtM22eRWwuMrcL2N7sJnPDZbX6OgCCalqOJpGVRy37U2UGpNH6nfFOgw8bV66ZZ3
olvMPX7/2U7djx/2fw3i6xJaOkWYvar2tsL2KzU0E2bfgA8Kn6akAZsJcoDIZJJDDWPv7PFxMgvk
peZIon8XtoQiqCpwCfy4D0WGTdAy8rsBw5DBtXg0IKdKywifmxi1GUh21yBthMC2AzPAou48gPzj
mGn3j7ls411QcIcP4C1YfB99Yu/wAW94HlU1OD1dIqLG5D3jMn5h93VsNEZCV764jn3RHbQUJxxP
Whj3wK5isvx9CRjzqbKilyRlCc7Ilx6qzP6ZfPNSgmoak+g89tWlbtWu9TJIW3zI5GU0aoln1eEY
nl9IU+wzVzylzCXPk2ruCIW9CfrLUus2pMU3lA5bfja+VFpCIrJpNTS3Hi3R+FhIaF+5MRR07w5P
ddJxHiJnVMBPBTPNyofCr0Cw1HMBaeR6JLVMfMwaBKVt2ifBMxrPLYIgphAKXfALspkNU5hurMNi
175H2VIrDbs1j91qqzNESR0+wJQjiVtQD6pKQuktYyMaKdla+MUjfQMgUXvjPmMFW6dpHsACsHZO
pn5MdHeuO5YCFgR0gBHRGRf1PrTG11TwDtY54qxFNMUlXWDkXY1Jn2hvhatquWAlRdD/rjGiol+5
N0F5ewRv/kXN1xMn1HTrOPq7b9LnaTbErm5s+VCx4SftLe5FPH6Q0MIVH07FdtQGNMHsZvkBmmg8
WdQGMOV4SuW7IHZaOjnHV4fl8aObcp/lmM7Ojq7OTUxVNMduQUIn0Usim+cg1ZnR4sysa7rBuU5t
tL0jmX+q3snlUDcWJgOzXY2AJ7LwJRxMVrJdX2y1E3KX3ZrEz/u+pLTNWs5KY/Fp0sbdiPBRJekf
wT6M3C2936KudszaBORS5hOIHWsWtJ5fQeULMVVEvbWfQCkpdsIk3Nd5tOC/1UdLMJheQ5JbINl7
82SzcVmBDrjKBtXQdMJj0U3vpc1NuSnKfcBWIOab6fv6p65BlQIWwdne8nexm/F3y0M9YaU2cRON
y+jDHVm9lcu4brhzcKhMzp1IQVMffeSM4xADv0uXFySWrljpNns0DT/Z95LMS1Ls7So7OS7ThJdV
L3Pb9UiJ4sfCs1rWNiGqMsKKwuXS98mRAZYTrtVfpMZmYy9xqrLK2UHgRl9uqIxQINWT6FHU0X6M
eF29LxpyIQnUzDWTBMCVqeF74Ws4szDWemjunfT+64v5T8dg2LUlrdDPRGfO2VS2ewc114yyeZto
ZnN7kZhbaLynTEYvHlXyu6yLnr2qZO5zxB8C9fm6C0s6XjDMO+VRC4h2VgDbRAdyehSYeCPiOatZ
OjkCYJOeaAx7G+xU4Eztf3MTYBRMjmWc6/5keFuJIOwjBK1jHZ3qbgzoAGkv5GMePckHmh7CS6Fj
thAedRVi8t4BO6+biSPOrF8N6vHOjvjxS3dbU9a+JU9y7+LsyQWitbid7M3Y9YeWQ2QthNoElfnR
syRiI/NJb0rCT9p2pzEHDTVXz2nFqszJfoF9+kUktgEyh6jDm8keJRJqHZeJDTDK+RmxgHeL7acn
IkDs7mNkH7HMATMLODBc4uqgDu4s4KxAz8btCAnUzvb9iFWeNf8W2vKT0dDquDhlbNKsowce2C3Q
Iaw11aEtOaTc3U5efAaicG6z4D/JCxT7yBIeyxee7MN6OV2CmDkzH14dJwf+Y7q7LB8CUoIv2GsS
1u1zSJ0Rko4AwLZyq/BNW6CSlyOLT1F3I/y/7Vhxs++MpX7pr1LQGSrTv/jAtJNsOAzO2oiRamvP
wHeCnd7NYp5yCBIqbc7lzBxuTmCCePSpMnqvQutbBMvdqmZ4SPTrXCefozIe5Aj0yckwDicJurOT
7VyjICiJhJ54i+0t3fTjjRsU1ICASCKgBNZ+nPAj+mMDLDJr9BdCbTHTU54uzqLFqUeA3bL9H3Yl
nMWsjBoHBIRWX+uQQaIfmuLkxihB7cNY86EcR7qzc2px01B+dr33ZqblaRSY3Uf5n5tZG93w+WkF
Dxmt6r3RcJ20IrwAFuXpZ12ES0tGF5RPnRuC5FlAPLecJqCNS+XpMdKkoqs6OhiSflnX5iZoEGc3
UZtK9eqbjn/yUwHfEQYUoi1iul9TWIGoCkurf8obspV1+Y7NyGHn5HBE0PafhFCUDKmUdYdz19b3
DNGyrD18e/mB6fhe43qMpuKmuoBof80K1F/b/vAItv2JRy+EvFC9R4vpK5xwZHArZcBm8o2zVyni
TzcHDyNQf4m0bifHnBAMh3mXmN+jO1zmtC5/xEgTmv/Qe+3N8Q2esdRlLbAOeQ4Io23zeqRTqJg/
rdHCIWcGBfi2iVQ6Pg86/qzxcSryzeiC7eLj/tjwKHywbKxa2YhQ7agY80sW+NdWdjPRDx6kShfh
zqKxfl39FrXPZFoM+oo5haXuFFHu226TJE+v4eBMV3fEnZ5LWqO9DpXaInBupYw1TRLIa4PKDYWQ
KH1oev55kPnR9Lv5Ci16vpqMpScAaO+Y+j9d3Ghtcvr3f0IEpBUGLAefL/9AMJiagpc8WYgMUt0J
SDirSeXbNs+f41SipYbTaQ5luOX1XhEJptCwH46xcCitNbk0Qbn3FQSaHiTSDLcQKdTEWF/8TaV0
X13l3mZ/eggM+V7LKrwGmVUQoxvVmcOevpRZR+Rd/Yh8iD9bPrL2f1KikAX4Xx7yPmZ4j2/lNNGK
befeDiBmCfaL/HGmORsyP0wghWr50yYXkNXWH4+SKMLhgb/KMszlRRYF2wwKuDV45nGgo2qfum79
nBGBYV0U9PTXF1s05Aie1qkZAntTZ0e2A8MmKjiHseY2cC2J+pJoNHlrtorPqLW29XLZU0qgtlMQ
Dmt3+UYlCYI18h7+0i44icov97i6L51lwfsYi+7K0TqHeoDZzkzHK/YtTh5YkhwnHelGSBamPvCa
wrBIbKZjcVg+oBs5Vb+EKDCspa53tDwfGniMnAVMh6dl3nyHGfJSQxC16DLv8dx1FWYgc/gVhutu
cQyTAgsdoHqxujl5IX6xtVwtnUxvIadJXpeE/FXW0gFXdemDIygfUWBEWtqjroaqeIQ3D2aTqt/Q
675sELQvY7706vnhcyG6dIcVqX+SdbybRQLvtsN7Sqd8eHNZQ5IEdppQUtlTVY9hKWk2o0zoT1Zb
8sC4MR9moqWXym0ezZoEXcW/P/TB/B2pY+xBJMImOG9UH6kdl2eOUWwIiM8LsZ1j98sfWe4ZZn/h
qL6shGCvGAdfdOYt1NieXG5opUas1+BgIm/GElYzQyuC1KtGSvNm97R0lnxe9/++BCrITj006emw
l0yOB0EUQyYU2bJojpgKFjhhLJDpoHJRW3T591VSuYi/IehrGb2xhq62lienDctF7RS3wJzR3SjJ
a+yMNQcHb1ZgwTARbw/C6ebGDedo24UOFVLpUqj6ifvBGu1svhYYRp5KaNEDsXMrbeVj2MKOIav2
GnT9UphrRE8t70hJhi7T7rwpwgGsLPVMhOENGx8reCGsLkpZ/Q1Y6HAjp6Af+QF3xCrZF43mhKIp
SeYqTYkHMPFLOMYn6wmvF+s2ohczPs0bWBmNY944/vvK5AENcTA9u5MP4Fm7jzMw5I6iwQ2H6oiW
7j69laHjPvoURtRYvM/uMK7nhVPnN/2tdan6nltYG4DVYsyNG6vsxSEOK97AKOR4VVtnN53kDdRZ
b8ysEEqW6CEqX1oUf0ZoF5QFdPMaq/Iz1WT6UYQxbWskobBLUPPW5Fc1JmxUTOQS+rtvZa0f7IFb
l6N1/zvlu+X9sOtJPGYDCzIcMi8drVAcoGR2hplKKanRnzve5IFgreVY0UdfkWafmotV9+oyJSSu
AACtfe6etbMsmGdjutAIChRmZNxnZ5bPWG0c0xMbTbXeySX85/3OQcadZa7Io1jjlfjkNoKIkrL7
2zggu1dB6P1Y8z3NQI6N+xAXzkPhoTjplLipAPJU2Hyb4Nzh2fhYi8MqBLjJrqMpMU+aqfvHrIEm
RZ6/N2McZemUBmfCrvjqLJ6NPnJLCHkYP5AaATQHBxmnfzLVfUZR+Rl1xaOCnLQquPg3hY/YbMwZ
wDviWTjAZgmAe1xCCZa7Ly1S0RTTmRfDx8cEWRE0iwimjdTdcejB6/sNOF0e3Y9jL1mk+vg+CpFG
65hYWtnhd526aJ9FLlAncoYk+QnFh5zCDfDn+NPUwWHhHSQPBm6s1eB1V6yO4F65xQrnTvYHIdcl
UmFMMV4eI8du05HbGIyvWKXfLr64FXdawKT8F0Smh62Mp6/Mzi/sqPADVrF9sIqUlFU7bjq+Z01x
xxo2xroJwBcMKo93ujo7kLE2k8Xf3JTWNpHc2OqSgzFrYeAslEEpD70+7LjJZ8NRFIgpkhVhBSWR
2pR5rZuCP49dffn3S0PVn58ki4VcbYGnktPmbDyVeKNc3QKmVfOVrDyiW4A0A/n1QpTiZFrDgqa2
zXWXwEMJZvdMeQbOaoZSlp30gNTDN3bUdO3Ew7Tpp6+GZt0LTahk8vz2OFb2a2xBhgIYjfiLP4dA
k9P26YIh/67c3CRB+Z8PLFxjyfECI75YFDIYTXGsliQTdxH6crBFrcaCZ6pOtloU6IUaAv40A+Ri
NLrFwBt3Y0tcIm09F3IfmoRHTSE2QAZEA9bGtsRiTookCzD7hPe0wIJcx2Z4cNjtcUro+fb2U9J9
gjqnoWauOPUPtf0SZS9JyLHQtt350KUslZYeq8bnP+EEdkRD5cDfMtuB5F8XUvhHycibjsERUYe3
yAw4SgzWJSVXtjyy1h5Nr2fbu/cc0Q8qycD3d78VHbFrRKu3SIafNa+rW7Ndq0HX+awXVpNwqFHm
xEoz644CKH6iloFKeiTYl1/qgfdIDQbsc0SdddcNUIOXy6D2d/h+l6gwHUPIX08Nz3g+PeQXAqh8
Lb2gopw5FyfenjAWIXtpbESlGHKJGe9FjkGGig2TgyRiXV45OBziX0N4G6+vIBgHAkkIW/UaJDkY
/JyhJdfUhPkBXJxBlV+kG8FJzgHEvAk/ZGUxhLBZ80Ex5leg+ogFDu9vUhcUpiyOIRAMHQtDgvHG
sMmErfe1iN59nydPllDSWPYvEUeIOJzx5gDTWbe1+xdCSLn1IVJ4ZV/eFnQj6MRdWKHBVvM1Tvj4
xS+2TquTr6u906rvVLBdKTrIuiNZpSnkrGdCf/bSr1DX1wBkI94rbe0SOxkeDUvuCxIexdQP9B+R
xHSVOJuYVngsFE+VyQ1nmgZr1doRRhVICo03E3onJhJUfbzrbLSXweBeUDH0bkItxrW3JDrikZSG
HE0PxpINiYn7ENY1Buu96vGHRS4jPRz9dVjzGA76AY+aNf8a+Xzi7FZtKn5s9nJYjccCf92ISGRm
J7KsNTeUBI8HiQJw3VuXoE6RzWdrGCkrK9jUdgjC1TNLkCuMCTrzPLgr2mfJ6kquZDNCTMQMsfQs
HC3lcdHWHlkf6j7X2UTXt9XW74QYl7kS54LNTzgPL3PfOrsiFa+CehhI4FhAfRrtAF8nh9z2t55H
VeAcPutKgjAyu6sJDi1I/PCYzSE+50H8FMIFU1Ugx7cFHuOehB+YAaLn2JT25L041dF8PGA4FqFx
FdLiOegmT6H5Rf1fvgO1+2ozPkkLE0IZkJaE7aR9d96yLmc+Qsslk9xQIxURXB+CJ4ov0w1JzX2e
uCtumbsF7s9N9cfsumXDVDG1S/1oq/QWKqe5GMsvurMuFPBigs2rR2gx88ZAe1oTuO9OFrueNDRd
OvEoIujiN3hK1gmVzFrHVYzLy6S6kKddsC28aw/6YT3aLlS2nD6E0Kc/yhHqczIa3LrRhYaaba7s
G/wwcgspS8JnOcwZZcPtE0919jaz8a5q56PtQQ6x3W2OWQ4uZQg2sKCxHpTFEa4AalopnaWD9gB9
1rT777Yi4VaFWPkkvpBexgtzwjq6dCm5ttpQf700RWvCUhh3KC+CLuKJX4LT8MznpF8clC+ugWge
hfKFl0xzzoA991np7LMw3I1ILDpEaoYvKofJ0IORsAnHdZxq43bYsGf9j9Kb78Fq71rS1Mv5Hn2B
BxC9LUcHSEMX8ez0cuALjgn7JzeuIIB4rTBPJDEhBGMaqw0UU+5S3lmavYnGGqMC2hnHFuvXEsMv
cY7JHHCRmWzaEx+pzKXcoq73NpcdsfGxQUtNsoNtoLZnIx5pt/XIjnjNfpgLNpRMb9lc/UV+Bg5t
Es1QlLGvw8iYV5OhPir4PXU6zG8zzRepa9KiNy9qSjAgPG6gkjnbsCX3xhRFOhS2PsWKCOcRJzi0
s7C/esZIaNAiBTGk/Ro4OLH0WJ6qyHijsdkY8fMxDpoD5a6EgYlZdH/dONkMoIXOtDQSMgG9xEEY
m3XL940qqMnYIbtR9af+tu1XbR+931Y0chVqwh6hSxW16Bqgr8xhSZq8MIh/t/1w9wphMRtzu2eK
Xs2pPPSuPlJ8rb4M3l2ccw+ChNoiGN6A7hJwzznwQyo+tq39LPB6EQKVDJU1BKIJXJnbNExwZDi5
XKb3oor/dMie800othLJuLFziT/oZsIcKSPrFaVbgtAkDZG+ML98Rmb5UCGc/asdcI+L1JM40YGn
8NUS46lzuIfOvowOas6B+xZcN9WzXURHgltbSdCdXLb/nOa+tUoNbPeSNr6Mh1LGDWM1WxBP6Oja
LtMOoKvXoCLvatIh6xk9PQG44gv2eLzjSCA0KxArfpjTGRpFeow78VpX/bCdPRIhiztBG2zMgrT4
tXPe2X4mb+3OBX7v+T8hpNhNbXs3RuZK3G1YTFiWVx3egHNclD8ZC+FNDcapbrPTUPCZo4NuYyv/
b+MWh8AvXkUVX7oku7X4a0hj7lRD9bGtr3jwIOUw3pxnauWoHcqxVp4GzSw6D8mL40vyf8YPyw8c
xfndNBhNhlaIlUUQBPTaoSgk2dw41Q9eB6zJNDXOQvKrXnyLx/m7Qov1J55CuV/+14rAWSEN2X5i
/Ak5akNPMB5wx79qEw48ovY2FNWT03rdugCWOh9ynlS4OKEjeqg6U9Dvsxl4td/vy2akkbMb9+1I
/Q6F1+uaNNkI/p9T+6rqScz2a5Kw7zH+JXq9v5vAAz03EkayV6Ffv042r3dWofInkXz9mTgZP2nG
7IAcBUyi3KK9gi25iTuAt0igiIuPicBo6xbp2URuspt9hqgXyfgPBZIsCprprKLlUzwCYs8lYy/R
mgU6PzopUGs73mYSCDxPDB7meEiNanzzJJH1oSRiEZOKwtSPJMYtWhB+AWMHFGjLLkkeU/6vWNrC
c5Cb773NM6CFXuchxFPqWa/EsoNmm4UENtM4aQR/ZwYOiCLnJOnx/rv8aCXCRC2g8KFmjUDsU+YA
+DDpxsif6IwHKObr/6DC78Mn5ZvfHgTvtaUSc+3gpudpGJD/2UcOEatCQggtfLM6Q+j5dafkqSFz
ZnT+W6yKgW15TNKtijBUtZzAx3ZjjOoE4maBILIe6GV/GwrL3sZ/agObWDFwuLcCRcu8TUZ0hEyK
huetep08BFZ/LwtCufix4EE2VcHKvD17UwKZsbAPs5z/w96FgN0DX+/M8MmYOMjAYE+Ty8ROSlf1
d1eCvimp9wj74SttCFLHLqNMkNYJ4oXFZqHkXhCX6aM1Ic6GISg0kZ3yriGWsLir8drGIf+Ans03
Wqi1q02OfvhUZkHHjJodBmzajwpE/UYEG1eHz1Hk4ohO/rQ+u7lx4a71DSNExGUA1zJ+hNT5rgz5
x7ZAOmXWJ3i4AiXcK/n8Mv2p6FUkmPUt1d5khF8zinsWRzWf6HhRbOYzBmP76BQ/HPfxmfNoSIp5
71UVLDLpvEJOQLyWFRiOtvJZkshHo36CgQbV1p39TV1yPpeMEUEziLWbP/lB126ot/9kB3RbJkJu
9ABFgUUkPoC/sTH1wWgdzIWWYDM19ph1xsMgRwQ7sa0ETE/6jLZRU/7qVtNWDfQOs4TDtdNR6edF
3xy1XqLGNlbpbFwLlL5pCUWYrGnHugAuxBM2FgSNOMrAsKQlhb8kLdMNJX4YjHLxyr4kvrQN95vJ
cvw94dZi63Irv2B/PZZI/7e8mOITlU8I/4liAhXddIqxJZ0GHJ6jEVssurPkT1oO4goJ8t8XiVec
Z0TvO4uuzO4+4TN2ewCdXB/cbmK2hg+xUq9U9niXSJ8qa6q38IdIyNhVck9A86GY1uEWl8FbScTj
0Wp8g8Ji9M24VMHNtZAyOf1setsZLr3puw+5XXP1m4M8F3zTpJwcJjZwAbRWEYSLjE+6OaOTiS30
TxMCwAnw0hckQHZcXNZLHbwjXBD35Mz9lsOBBXsMxfzfl72uMWxZRoCcXx9VxvK6Bwy0tiZWpFMG
G79tcFwyjax72xoe2XntSWzKP549dsTFTLkT3T5OKvax/MOQGgSSRKduYUp+3GA92AWR8xAB8Sjo
hN160MrO1B1MMKfZROks7R66GE9qaarmwSgnUnJTzHSv8kdGAhNrQIXj2WBP0Ccddl7228ZQT5tZ
RfVFzXB9BsCHa89yoaIaMPG16vTazzaOa3Bgqh0syhrtoMiKHgUmsdnzdz8RRQlExEv37mXRKSTA
wlpa9TULQxlhD56SzyoU7XmS2ZMX9cbFyCpSqlrfYlziyM5j/dHCVMCJNcItxdHkMRCvk2bYA0kd
D6LF4x2kvsIoWX9XukqeaBuUlyZogUfPpniRSbQxDLSoeJqRwU1HHkH70SAd6uYyOfrOER2zPk2A
X72g3zkr0wqJZlpoPYzB3az1UdtCHEPtcH9Tdrzv9RBhUIv8TYAAtelFxDXEc/xJAztaiZZEuAQl
tOOkAy1etseEkxz7SKB1EA3JTlj+b0Ax/F/lvwe4KvdmFyApZa02qcadzf4QJKWF9Kq3BjVTD7IW
AW01IQdngAdcjCq4GmR0t6VHbLYMKEALLMBXHRfOF5j33cgo+zeLrSs1PCwHBA6GmVPQhU4oXHv4
Yl5hIgfcoydWR6rfxizNnzhT6AdcDZwN6nT6JBF3NVi/PTf0I6zbOSPiR4vseobo9D6bE7bLstVH
p5/pL6uXKnb8TGdQc+YDg9G/L5TVmFutAx87PrmUVVd3lzYO2uu/T4vHMevfV1aBKzxOIrUuOVQe
jRr6+dCaxmshWoGLu/qkxu4/VQ4PvTbcZ+FO7vNIKNyYy2c2dcYpJkSyGkOHzJWT0EQw6KNQ1j0e
HPnjD849GRA44tjvL8tvB+Z4MUNXAKw2pmPfYd12AEEw2ab+bpATx/ipG17zVM+njlKXR6+2Dqpw
o9u/XyzjI+1wkw5F5zwvvd0YG736hiubRkySpBMOso+h7YM1Mz/mBsstHvLZQrxZBjWbdrHl+0ej
ugpcqezWcd9nDYt5u/8AUxb/zXLNhT87xU7E8AGJQ9A/UWcAzOYRzCQCWgvJE1JZOr17BebpflLO
E4qgc2SxR0o9+bVb9Kflz6mLCPddnNCUI72t31fc0qXrYgpP3zMdNPd/v2Ua1X+WwlKtaHXZKiS8
52j09Q67HpyN0oyf5yZzLrV/Thr7nvmm995ikN45TW/vVUJvL5rLSYyZdzdqd3yMrJS/a/l9tFXK
F3S/IcFIS19aZS+BO1qUMiwYQe0DgWngV6mG9P2/P1UWaByNuAFjQGHhirzgXXScp/O2DM6K09+L
Vc2bf79PicgbSyHAbDzA98opLchn+c1sE/M7KfBxdLLobx6WppVyx3kzsUSEgSvrz1xSv1oP5rf0
Sm89zol3seaGEQI4ClajNiIy7xXHiLZCTLO880hn9bZ3Bqj1jQNzIEjsfd6Myd3U4jOHErVVJt5j
O3WbD5KrhOzGnphh2TxNDS/+IMLm/h+UR7nukas/ihiTkIIMczYroCSpjg//fp+wFaP+nLNMG6bP
QZt3s1XdPRL0pxoF22OJlVX5kJQwSVtnqH4mj8CSbNf0r+6CCTkj1BwZpfOS4iUS9dC/k8NsDvkJ
3pB+CnvdP7i+f+KjO7nsWRV2i3LOdulkq7Of0S5TkoKJ+Gyuetx/+5D78WMHCmRNfNg8NPwJdUA5
6BPP8R/CApp9l3TjDlyutzdY4U/2gnzgpXkxkUfSXvVvTi/tM2VX66DFGpgjfLw2sWHvUUv0NlSm
eeHBkvEsrfXeieV4iUfjaYhC9Yxp7zk2AmrGOEU05nIWpgJ5VRiquMytSeQbfvGOGREOHg9+IvJ8
SWs3NTY6u3Zu5bzUCaMUvWrqqyK2FPiN88Eh+ezZCf5Cu3/zFyxCmAfw0ZJ2fJuFv3MD5X6V9Mqt
uzx54YlcH5RrmY+ug4vt39XlRdGGJH76kSC24DLILubQ+w9227Bmq83kW3v1Bfe+8eIUNWz1nipL
zVJ0qADeZQ5Lgqidxf8YO7PlxpEs2/5KWjw3qjG4Y2jrrAdxHkVSUiikF1goQumY5/nr7wIzq6uy
rll2p6XRxAgpRAIg3M85e6/9YUZyORZT/Ru9dvSkJD2oqrP2uGSajRpGjEfV1L+mRruOQPGbg+s/
liUh0pHm3Wgem6d8fuY6pPf5QSrRXRRIjhLb3gUU+/dV10c8OGr6dJgAJy5xz5YveAQcClhVvFlx
9iNV0/ijnYyZvEOdSbmO7Ke70U3Pv8c1KvuiduNXe+L0maqtn/qBNKvmOqisP07zw/0rvfG6Y2F3
4Ux4TFZ1VgdfGyzqRU7Putehl4DhRksOwvxbjSNASIdDDH6P3BmtOjYiMCn7xSJo/Pf7tc8tlnlr
63tngwnxY1OAR2zcyn8Wqjy4KcqlCrDycWwrCkNfdx/1lhgiqxQXoxv3ocxGQJydiQdrYLOKS36t
MdBlghhKTA2++d4k9SXxQuoCsM7go7tXxvqMMyvjissm3BhhCeGI+iLqOOsZfSHwjKiVRElogdHZ
Jrq8yqVdEmjU9kEMccezCGTIYbg5BXZhx3m+L3OiKTJm3WTKQO51Vx3dEvpbrot6wNhLUNXXAQki
ihwpN7nArjIEKYbDjnCw0gp3VEbj2plwOoMNpjqYhvFbM+jueoqVttLHfFunpvkiBP524MT6IcaQ
J5IurR5S6RT7QHeHiycgVgBP0TYkx7Gv4eYy9tWjxT8ErbosVk0WmrQgSYNivPUVlkS5gbV6CwPA
uGz9x28wUiGUGY7Y08QZv039qfSgfg6JMIDoEWJ3NAq/Wbdh3kdkwSvCcXK4FoMcK0YBKUn0iWkd
SGVq5+3S+T4fkXxcjl1HYRdFDTe2ZKyMlSLxZuvXcxcOTe2NxKaPOrUY+dSpi336BWYvFEa+6OkF
3L/QAFy8BVb9gl721nn2cG7SrnsWHQ0RUw91kt7aazp1jC2c/CPAzPwQet74rfMIgUnjJ9OtCSO+
vwLPd3dhyOTGMqxvPQIkHDPJsrC67MIYNDwo3fgcW7FDfCmeXLe9qaGK11ofFrsw0pLD/SutwwwZ
MpZGRqBOo4R2Bvk52AZZo5/C1PtNm1SwbUvmjwkXYUPytXoI2kc+HPq+tQt9Y7jma21hB5VT3j4m
kKHBjFSsLKEC46eRz8nnCEJNG0XbaWIV8ehpaLjGENg9YGuaSWEYjxiclfu2JhwGznSxud8hu+zD
SAYfhG39g4k9l+EY2/Whss3XDP9Qbtk/O4wPQ9aAzAIagHw1P90fUs2Ft+CBpDMQGl2LQttMXped
/b53yC4wo4uL+dFokNsTJbRuyeKqECb5/vb3qxHwQ7919QJZe2UPK9kwb25JqC7J734yvGzuFQ3h
WkK2xr44ORd7vOXRc8LA8wmBYffUTQzHhIrrbTi0L8HktDfdS67EeI/PIp/8XZKxDseFF50HCpSH
rtHXvptlz/A87Ee3jrGuW+qrXlRYCmUHypkLGQYHGR66CndN69dLMbPiWJts/DRWtb9fSAADO3oK
DefZhl/hNsYm80e11HK2xFqu6RBtO4e8l97qt8j69kRqyqcqNpB5DzGeaetlkvheKDXReTZmsr4/
dQBQ5zboRdLs7+eu9wQNGaW0bRZrpPgA4Mvi+tyLBpZxXyGlaCvBOhqI4/0rVP7lclB9+DpVUfQo
NQngZohB/hPB15qNt3UQRtDBeGgMyGu2Qw9trsaqtvrMNWzYEPVgYqAIOldM5yCeQqpiQtwNTb8x
zAJkEDO9c67RNBrwhuK5rOVTki8K3Ri3uT+VS38gZiqr4yt9ZLXgBK2zsPiOK5dEVsyQtiqCm+mQ
kNCMmfohW/tsdPg8ptB5jBGnXoAwvLW4fr8hnZ1WOpNnC5kqd9XOVQfAqrxGX26Y/jtPiWCW6Ff9
dzlVxqUQxgtbHvznHur/+5UtEstes9u2V/OY8tUeCyhXFmwON0rouEk73Acmnvk8HtptEBvGs467
f03EL8NSeqvAiKAGOJPnrXsSoaCtme0ecSZeIykO930QGdX5mf4zFnCNAZMG3lSWIdKIpPB+DimR
XfON5/5AXu+hxzS3KbwB6uyYgDOt2/Lm081Z5HgzLhDRnihOmM0PnrrUIssPQRO3K+w9wNKjs0/2
zzm0Im8hOuxWOHH8w+RedNeND0NSokC0qD1NROvUqF781Drtm8q4X8NeB5tVeguzY9qi4HsDCFtX
Kij25TxByFOJpkzp+catXY4M6/6h9afnDlfkOuh7a6e1OZ1m3ZB7ZZ8anO63jDd3X2eKdHwlC8Tc
aLMKWBsK/V0FwcrI7OpngBGTYUBV3Lzgpz/A7WrytnjJ7Bk4WSli6xNy/oxZCB4QyP3UhuzWKLyt
PZ/c+NAMdrQIWUT7wslxeTUlUns+qavWYPo9AAo7jHRfDyae3cP9KRBptG9j/TwFk3XM9aceP9sp
avFSlIUOTuX+vPyZlT1iR5g0izbEWvCQlra+C/XsleyKfKsyVAL3VkurI0KTLZpriw3Ui03m+GLQ
hNiOkRns9bmLMYT9W++Y7k4bJ/0YNOiJax94RWnS1g7GrSNSnSZHEa1rBwmylXa7cBYFV9yRjrEN
+XZwUh0lrmEvA1KHB3NB2wPYemd4OI3lT8wgHXM295uLyIRGNZqW+msdKrj0IaKtlDvPzfXKo0Rz
+YqOf5flNVgyPsrLCZdPzc5ShERwzAtqLlJj3eRNPjfL4rXRZeNyGPp2k1vcvB0//JoFGVueWj+W
dWwfc5ONWq8c/W1AAAY847kJu/hpSnkXg4Z2SNF4ZVwoD9W82w4N7BF2ptx1ZwpGxfVw9c2G/QBC
9GfFdb8OqZbeXPkeNWb1nUZWv2oZQK81LXjUtGE8ajncvEz4w+9fYZ0Yjz2+66yEj3X/jtEaoy3V
0h/fG/IG3aKXhwDFIUQ8Spr7A0qB+lFPXLTOPghR6F77ho7mqwWnZQUJXS68HF6aRdrAWxVs67HJ
V76S+qHveVGGn7jr2UD5MqfmlU288oba2ajC0r9qKWaDXicH/f7UJYsqi/xzO+X12fCU9VLWw/v9
GR421KCGPhzJai+SbnzPm9Zctwx3tmA5kjfXZRhvk/HDOnLAqEhWRpKCxOR3vZWBXCYFJhL6xE+m
9F3YwyFEmKpOEEjECFXjrtvIuIuPqhQe2zqaQVnWfnWQgDxwF6CXNT+dDPscUdpd7s9cjJEhqzJG
IOtdV+Ra1oEOrsu3Vl6prFtvlscKpMo3vc+CHSZfBxyU/1Jgyn0R8hRqvvvhFtCYWhlNSFFK/9KE
bExD13vt4+CRGWH5SBqA2lmSWWbkuLv7+p2xwzkHpsKokMab3zeJpWM5tFygm2a+k+7JtUn3mZ7s
nMzKl+VQyafMB6Hix8GLU+TNspqP4BTouwGDj6dbxUm3tPpmhUHO+DLTl5mkJV0PU38t3GHb1LZA
/oYD7n5WWgQx27F0dia3DCilY3XViuZ7oPvhuQIlb6OY/sDiBgPUnJwzBmIGhopMX3St4+J+vSam
eCS1x8HgIcWuLa2bmQ28lKrOvnmDjU2E/whTKdVXh3Ribf5ziX0EbenkbBoY9Mk4PLaToy73B3Lu
rXXvinTRxNYTh08/3g8Wx4Wd0JSoPfv94MmHqz/D0d+Aq5M/jQvBCLtv9K/Fe8uArMzpAKZDbkPu
6bRt2JjRitkaW3Khzr3rG1glB2evKoMGYhu1V8Pr3xw6pIxfA/dgEAl2ALb/5iCEwABDR3dq3McJ
CNWyj9DkjWNuPBshqd51xFZLi1go6zoioyD5vG9CTZ0QMpVXj4qaHSsUitwAMoofGxCK8KOck67P
T+hGmZ7OBIarkcr1mO1kkwRv2qTbO8fJLbC1lnqLesqqRJvehSEoJmon/xp6b0NUWK+tbKkpshjY
Yth/jsT/fIVJZ+bGTBjx9EdklNqLSdrPRKbOScf+EoHydGnkat0Wu0bOfixP061tQ38mhIWOKF4+
qWWwJbUw2vM5/fDhIV36MiaSU3r2plJMR2oQuAfFrfS1zINdmkzaLVa1cSZIgjub2UyyXlPsq5PS
g+ySviLB21tuDeXDNeiFHGghq21BCMDNnhLqEQ6zaMpP2y7CPUwS84W94xOb5OrRlI31opfeQU7R
0gc5vUswy5zvD9grnTXEKcjATgtQzu7OKmi7p5TZ6dqvk4IhgU9Lp61/aN2uKGX1MzPw84d1QPMa
r/0ujYdvVYwSNkiNh9Q3g5cxxHTjZIP1iFtuYkgTv5QdAGNMmcEpskbFSaNgyYfxOujhCDaXOK5/
vqQcjDeukeL4zz+XZeZtqh5Ek9kZhHKFTYcf+h8/JfryNXQY+0pipe9v3clZTcpB/P4RTbIa3Vc+
/ky60F5rrHHbQdTN2yDP9wq1LrnDe6GzEtNIgORcAHn5gAIyPjr4V85ofEsugx+5VylAwAWC7Ahy
RRMqsIZjaVyqBpiF3dflRw2EJKpdspEMOYK4pU1DqIpxTuc2XUAfioye/VA6DZp/LglEx+apu5ey
GTMjRpX2NbVj+0fbhO92jfdZR/iwoZMHrMm3LrVbJ4cEXPUyIwr6m+7S+JRaCGEKTWXHwH7QjDcP
crwXKoIN54vDJIYdO9ZwjKW8FHpsHqHj+tc66OPtOLjwmKQ7QUB9v19mIknzQydn5aaZXhKjzi73
P7czJGHI6sjZkSUAb6funnuKnJ3UqZXQYQ1b+MPeJoTR4srE/qEFaEoqs7avCqT3Dh9zua7Hn/c1
v1E45pRkLx6OOxIhQB3iKunjAtZzqt4nqvxzYrnsAthQb0bacnSWeNDnB3TLFwEAf55e7/wyeOvb
2IT+F8Y3dKsD7iQJX9Wy1PZ+HcNHro51pX+ECQUlNx/tiOpq2kVJDnyWaF+2P5hgUJelSBoeM4uW
SDRRrsSdR2O0yfqHpQDudZ60COzaHGXizRBsL2m9jwb6WlQwCiKK4T1uSb4ySmPcBNi3z2NvjWec
XGzgUL/3Lr5lKYePROQ3abLg6HwoyS/FhT4IxncFNPj7aMhjb2eYvv3Vkr1C/fUGGt++Tcm4123X
vWJbh/7YoAuFKrm8lzSwS8ZFIj2CdL1wD31SHYnLLldh03iX+1cZCpqjLu1vfQovV6RND3N5tot2
yjmOWVw9J43YG6nWvQUJCDU1EMem+YLxcRZ7z/DXyPXSnWF1f9oP4H7TfG6zMo96qEs9JI+S5SjW
DP3kdUZ8iTwOaFcl2Xc/Z5FJFMbVKTXDTdAFsJFGM37XS+1IC/785Zf//Pt//+eP4b/UZ37Jk1Hl
Wf33/+b5jxxhd6iC5t+e/v05T/n//jP/8z1//om/n8IfFSO635q//K7NZ37+nn7W//5N86v5n3+Z
3/7Hq1t+b77/6ckqa8JmvLaf1Xj7hOHX3F8F72P+zv/rX/7CPJZ/5XksPn/98iNvM2gFt09FcNeX
P/5q9/PXL664H6ffD9P8z//xd/Pr//XLuvqe/fj89+///F43v37x/kY32ROeLeAw2joyty+/9J/z
32jyb4bluOzFXOQurm1Y1pdfMtIPgl+/SONvqHF16enSQGRgO+aXX+q8nf9KGH+zpOvYrrBpXgnH
tr/8433/6fz983z+krXpJQ+ZBPz6xZBffgGYN5/m+X1JgRTXdXTLNm2h88zl5RU/vjOfV/N3/0dc
Sp+5cKY/JGk/bjtrsFd+g0+56szg2IcNrAyGXWv0cN1T7q4GVGBW1KNIdBtg2ij1xzMUlR5zVqEe
/uUg/vFa//q1SWGZhiUZo9o6R9H582vTU3Z6dV4jeAYUQM2CykH6DB2DUb/m826QIA5C6XsrwmMw
OUevZCOVEeW+8MZ7f7Jxl00r2WlHWIr/+sVJzsCfD5xtCo6/IUzOkufYXCH/euDC1naioNLISe+k
li/6sIVHpPITbKHplJsVviiHzFDdbZbhGOTnNDGSVSfZ1iUSkOeQwH0p8XaxRpYkhNQWTdahHQ9Z
PMqnIEw/vMp+TMRwEVUIKZhMwpPUkosVJ8bNY+ih+nQ8BPBOET6qmjELamFPgvRGxwECKVNHouDi
872lohvZfiqwWE4tnColpupooD0ixsv4KIPppQ4wXDY0yiEGQNW3TAZz8+LmxV6At2IeHsASr602
fbbaaXr860M5fwT+fCilkC4bQz4p8/8On4N/PZR5KcMcMCa3frriD6K25rSNrjqjvMXyywyWzlZk
eSk9QcbkqtDEU4xwFeRiV3T5ua2+k+0n1pqbGsdK7n3JcDH3cWM4BrdSMB0WzJ1a7YaiMjB/w0qY
MAVzWvR6kwA6wuRv760hqDa0RnfdhODXhliGv67wjhbTqsf7A3nh3jq0oLVofGz+l+vJmC/mP30Q
Jc0iT9dNKYTlWK7x54OAm47QOmWRG33/1brSd9RTA3Xva+DkzrnqMSAm4tmca1VkJAcY9C6k7GTa
3d9NWuvhqWHYdsWmHqxlYNz++jTJ/+80IQlhKg10mZsWd6v5E/EvtwoxiDztKWupl6qfnZ40txq+
EghlSNukB5E3JC9+ZmSXqkI0ImJ0FEVc/6Yzcnhs7XqLa5Ck3NTDquBX3g0sQnUiVeidn7VhDI7V
KXaCj3zK6pMB1Xg1dUxyVU/lkLtCO6EKX/7zU9NbXMkeAQyr+/iWiKpibVftUQjtESkyicGhvCgi
6OZWH95BTA4zFtQq33CXUgfXMA0xF8brvjCbNQy9cB1nu3tl6tjVtevQ+1Zp+hROoCDtIZwdL9lP
gqpfEno+KBXYBvwvx9dz/3xPcUzdtkzd1GHt4/m3dFv/8xEmpdT2BgluAOESY+4BlnjVeOcBxGIZ
MwjQjKl+SAFabXK3XlILYLKdzn6M7lc1xzAHT6EZtnUcC+PdhdCC7jM9FfJH5Qg0I0GKcDh3ZrbP
tIpCzznh/hAPraGheimMD+IB0VUPIxz8wPwtmK8+xCZvAwwLx5naA8pTpGoy3sQZwHxHH+tlVnjV
0S7pFAUTaNSoAEJpGMfcqsxDm7TPgQYrpgK5MOXyhgT3pYvQtcbae8kknKEiztWhil4q8uBUUe4t
cPqgv1aSSgOiKnm98GYIiqoC5vxhUN0cPT6FgYswnqG1AO+30JAnifqGU/laeAzcx6k8mjbNlrk3
YsXuRxJFnDLy1AJF4tqwNMIH4r8hwXiYGitlvNRx9eQYT1ORZPA0EEomBsDAiVxcVFuUC933fLwx
jNmQ4EefIjaGR/BbXR+Kr4Yg55ayTOfmdmBXe3GJetl5eugtII1buz6EWd3lsiH3qxnWbP7iRZTX
2TXLTqbuRjcZP+JoaaYL2E5nmVK9FgQv2QV9WF4EN2sDyVPoLCrb9fF9jSY+F6IdTF1tClf73qe6
t66r8RHHsompFq3R/UGakFYy6Tyimcy3IDqmb6ZX7J2yDZaDMMnDmogN9ZRQtzqIaOZBqn10RhWR
0GtItAy1t83K7CKl4W76VoYb2Rb+xXUtZodOUr8Sev9bkLjuT+JDFkaylqltnmvNCB7vDx7Jxhvs
f8WDAhVrkep3ZBilLJqMAvUKuphFWviKwzyvjHnQPxRDLD5F/FpQEAYPCIl28TCqnwXdNuz+BNjK
GhYVlqavfhqSgCtk/+TiIDez0D62ZMucAZRCOzHS57rSCLwqPPM4K/wS4TwHevcmUMsztGDcm0r6
/JN1cLyhuzRa0z7TG8WGW4rXuCxAfDUTjTGkx6Wm6hcsi1/rsXc2UEarVVEGwWVikfK8Rl4r2UyP
HdmBjRryc9lmYtFIUkfsCqGPRW/Z6ybSglxJ/RCC3p1cK8BZVZhPVYPzMuAaehG++s7AOn/3S/Oa
j0Z0sTBKAefqvH2etUwIm+q3+zPMF8VM7eIvSvhKWS/2WKhRque1RYLZ/cHUzqWlUNKMgxTLYP6M
E6ET7pGGX9s8vJhxmj0qsy2PJSg+jIqB9+rRHBhiD1ZP4yMgm/Y5iZePtOHsRe7nTOqGbGTmAbbR
0wfFALfrq4UjdPf4+4O0yZi1aCou8BkzOinbBgnpPx5qE78vUPv6wSs5OV3tb5QZ94Rc6DaOUhxV
YRaYew1lyhHRl7X2EkEAnGnA+Qj0a6TzBk1VtDszaf2d44mvoXHF9/npEIyzHsL4SpJcheattEFx
CNIgwYNQJprf7W6dD0H3EZbgl3/v9wg+AJvK0uNjUcAKFaj478+yoPXhU47DpbXkWou6+upaIXzU
Tp7uLcemFIeagm8XxiSyRTAj1/SLyrtLZmt40W/3mQqrMkDNUr7mtP9wDA+LTIjxWzHpMIx8LGyJ
b7Or0NFBbdKqafbUcs0eqMC41RHjZxrgdwQd/a2OBpdMUKFvIGVpkEff9Kb/NKr6IzT7+jGw2FQa
MmPLQ1d0X7pceHDszKuqsz3W6uYWhzhj7GoDnLe+xZhB6sa7Jaq4ZZagcvXy5oI3vblU49zz8U0f
THzm7bGNqzXAzpUjIrykc7rxNKY/chZhoCq+uTN7f6Xn+9/7jV7bAZgLw2+kKWQLzQZ+Lmh8PTi9
Cr4lc32/rqwG2zUD3NVkEaLUzE9pI7B1n1zn5o3hZwdc+DGdpo2RDmpHVPqT3hXj4f7QOo65MfIy
+WrBZV1CkcyPQ5XgMqWdDquWrACBUg5QisXGokcoMOuqvI1w/e+6a+Un6KpsyImc4i6aiZXdZ/qW
s0wSbCU6BpojoQPIOh7ElKKUiejpKC957aTd3nKtbW9Oyn4Txk888zWRA5ORsIPKKQ9jnKFDj/Dh
6dQIB6SXA3ZUlmuU2NEh1AROV/BQ0eH+/P4VA2xiWo14NeStuhD7EC7vbw1MSkLP5BVFYffdiEhV
cF34D5zSXlXmURYiXRYhyd4pmxeiHQ0TwCRlAZ8Ob8P4M1tUxqCtC4t8OkZSxjolqAJa6NgfAUJV
G2WjD7uXCHSmCerA283neNWZE8Y4u6o2U5t+Lf2Mnv4wOVcUVOiVJ/Hz/j51Rc5e5KYXh4UEaznZ
WDTyqiu5XelSlAHj5SZblbP1NoAdTaoJfCY/QZ/W702D8JkwSfqH0nGzYzc23PSnbo9XOD/i3+UG
i+XgAfFf9uyjfyLEC+2sagKf+ZnCrR2o/CG1rfJJDfiqLeOmSYLZxlXKvR2cHNbtkNitqcJ6bXI6
o2lqgN/TnYsi91oMPnERjEN2QYmWskR/vuk9KGaFXlwR8B1qu21Jw7RXU6QQ8nVYe7uVZXYvY1Yw
tGHWtG5c+NZ5XrISu1ZydibAugWJSuugGZ88qroTn8b8prLPpjDs11hMAACgZ14qZBrLKdXrJ00G
Ic1E9VOXfQV+iW9PKzNkHjvvPur+A3lFeCxLs8TIb5AiHHZHnL/VE2lKa8v1JEQBI1+TnXDV2ZIu
2z76dCeAYq14jKJpeCzxwYU2JTKrSjGm9Q+Gxj+tPg/I8Om7VSAEg7BW7mE+n6sOkRXNaBdHZJwf
q5ilizoxUUG5Vr3zFkYzCxRG1ENDwmxGN+MwoRHATwQfy6pugoV0zxalP5tzU65hhqV7BRFaLuDz
IiRoGzePGT5FYhEF4l0Mkdr1psvvDNkiFlMTIqF/tHqs+LlDRTxkoBjTNDzpHltTyB49JrqXselO
dZdfawNt+gDbn5sFsD5fx0JbgukxlDzWlITooEgFlbX5ZEfWV4ur/sCx6yaiHwaQblHSHEo8+fsC
P1a0djr0OP44nvDxQMOQGGuHqfvw+HeU6lZe6j4gryW4HWPMami1NVNrmGPMsH3tNNoatilKd6dN
kRwCcqX7N2D7LMZH22XDLCbGunpkb0Ur1q1DzmyNcS3uS3891HJveVrArcEbSPq5ha3hr01PYxOb
aWzTTO0ABnEAdsfgU2cqWqsr3Xp0xqWcMyVI4mqfBtXlXFu/aZGODyHZ+3pwNCyjXuRs7pZjrC+9
CSUD1D5opSPtT+xzNyvdaBBNaIlSuTpY+i24ZChGHtqgv5YTkK3CKg5NXKwbOqXYqec9m77xAnSN
QZ89UoqwGlbmsKwO5Ad0q1AyzUvEMjO7bBEO/pOdafToJ2Ot5kmf7bXvEuvYQqbJJw7ys7Dz8Dyw
MatI9F2bSP4evGwZzoLgEPYxqrOfkC/QyjBCy6zpOYA1uC1zlyz6bh6AD2TFjsmxHWNEC1yWzsjV
7gaDDV6yfzbaOsed8uawtkDfQmkWOMLFspa/Rkkw+++xVsQB25h4hmRW75Xl9bwHeBl6/UYDhLtk
j7wIRdqaBvCnN9Jh7vHqpHCrZUoMQRSRZxtoxanV3SvsRG1pAg/aJlF6It0XFb7x4jSWWva5hApT
z9nOjlyFJpR2biKrgEY0v5fd2mi8ZRY6Xlb4b+GoCc6JbNdIRhk5oV1hcJ4sMzHtS2Ie59q0O5Lh
d6njH71dncPZtj7GH5oekXwmxfCUZvq7jgOHEEqvh9YbgMjNvNoC2cesoiin4wko4HLwS3fZAgSB
SmcD6RryozsCIBHRRCbFuK2ZZgPLq2d8kJL7wchWY4EJJUkooTB0JYWM111ATFLQWDdjpECLsa+C
rZz37wDmeEu7ntTYRVZUZHYnmX6OYvdUG8Wz9LpybZfWWRZtuU9oGJImVa+saqipjUgOzAw6jdl4
UKoZjgy/H3TEIaaAiNGPc5havDGVHHYC4sBCZ+RfOl51qK2SySmbycia8zVG9yVMxWUcimndtRaj
5Nz7jEZyRMeSqWidqk327JiYcoPGfFdzZhqtenvpR9xO1Ug7jEi7GkfaHtkSGuTO2RLzCpHOViDc
KDGTqXhWMe/WJ6yysGqXxClU6BOWqmUnI0ws1R5RRbtJi+gl03zvyetgWUR6fdNigG2j3XgrN/3o
pww1vGJwZQf0mgbAKboXt7u5Joq0Mkda63DyIz4kMan30tAYMAMeQhRIOi23oweM0MWDweJtK/8W
deF0sMuS+Lxi2FYd93/UTzkCK+17prJkkWHF92SJYaG2FC0XjF90T3+DCIWJVSckFEsnlh/3mIMn
YDWwDmSHzewb+8qmSjfRDLvCvQ5UcGae4Ld0rvBb1YM1wGCRTsXMzGU3gg96CdUwO9UJjdi0JnGM
YTZWAzltptKlg9UYx6ArGe31LI0UVFyTAMKZzSMeQAnnDGAvQgfdte25/YptEFOuZjmjWtks435D
yv2j1IXNDQG/PApLxDEE9dXuWUZENCryvJA33dRItm0Gy2hhW0oANYQwQW81WWD1Fmy/l4NVjthq
9HrRwE2bAmToRp4f8xoSSoxwYulG6a6b+xEkUlRLhuSk1RCW6toO6rOsPBkRctaJZDuUG2I39pwz
WY3G1tLRyNGvmNFt2d5q5BtNAYQc03ttDPEmAWZKAp+2I4eVuZn0dqqGHtgLokSyiUQ86ce3LLdX
Rfsa27PGq8/rNdiWq+uzTVbs4xaDmTH1M0l6wZ5HqYxPEFM/mvkeCOQYQFynaZdgdyCKMruTMpDY
LpsZn26Sz57k3EuzAO1j4oSrTOuBZqGzMLow2QQpJTrl87LChr5o9YpzMIbfKryCXVd8ND4SqlYz
16iayK3Eg7Iu2KEPA2nMmlXvQJm9ddoyVvJzDInLk0jicCnabrKD55/DFnpypoASpifyBOP/Tljp
iFPRXZdBb+5a+ZqYcQh7kjQaQvw2kc7+tQ3wP5fgs9zR89d2JDYmjYWbU2CajBq2sDHQiNTmlmBm
EfZfn3sZ2Udk2J2UKDHix4TUuT19YVmyFBGfuMKLgPMptyyIQqzdttbsYiyngIUF65jQAcYMpD0Z
hb3SMRQu4LgGWxMjkEEX0LYDOpCMG0K39Il1gpSDgfulN7B41xPId7yGGz1AX9gHOcZYxPd6j9Ou
3piGgfcm5agPkKEpCuoDrSH7RPe+gkT+EJomoWoxTXuhF/uGcExoHsPr6LHAFxnHrgUsZmEh41oM
MRg4EDh0VOe9aR8nEZG8ZbXNqjLYGcWtOa4k29oego5yC5dQ5QqersCe2oVdR846VyVj5gESdvdu
pt1BmMl7FtbNOs80XoHMuVRKcQpIg0o7GuWu/dSMkOqFq2N6cElOAupg1lBRSQDoJ2YbwgSrY7nd
okqJR4xebRl86JrTLsOweU5H56lpy69BBiIc0Esxp1Mt5cgZlpNjbEF8EMmgWBr8k2B9WLv+sCV7
0tmKrGPFlFm+iiTeClpfy7Iy1Kq2522dzjRCifip6fw1m1Og6LanneKG2mFiH4QE1IXz58arqkc3
LnGYPgwhxlPuDtz8FbUWwXzQ+5DjOQbk+AHKbArU343MFxw20DQLUpliYF4IfS0wB9lsaWUkjaef
gJeAe5w7gyH7sT3UA3ATWwHoyToIX77FmpqGagXsGRsMEjJoRfyM1r1YXtTsAXLTP4U+hAA3xkdC
qYs0kv0sobf8/LYOZ8LfbLQwsWHlPnLyiW31sU7zc603bCElqpHQ4rdPuTat8EKtMESf2enTDhTc
2vF50zUkBSrlxtdPrISN3BYWDZyiGAr6uqjeYC5RygIRK8a3kpQxvaC7oujp0omRVyJuHzHD4LzA
/FRoZrliv0mywgZAOBwg3GMEiR0YEkhuaXG9ceewSDSMAxohHUWNPYkzbfwV5eyzZ7igGBRrCZdS
WWobJkCw7bC1L6j36v3/Y+rMmuJW0i36ixShITW91jxQBZShAL8oABvNQ0pKKaVf30vuuNH3hWP3
8WlTVCnzG/Ze24CvvkLz3HD8xN6JyPUaSVUMuLMNqrPVzBUWpwhNVcwB2I7hgRyD9jCqHj16pjZW
5NOK2ZHeZqQ5o65rw12BSchss+KEVucDRV9y0Y46gp054qWq9xAm7IvGVkQaaXZqgYXGlvzodTud
rB50E/ZHHnoT0hwILNrI6e60wt1gBXLwZvX7SHEAd0NsPNFeEvDnwk5EzwwlywfnHltXNvjHOpww
qnlwKVj5PWmPHDzkZqrrf2IPulPvJVcC1TbKHb8Mt73SHGzMZkvZew2DBa0z1J+daaktKI0rhQYc
tRoY+iVR4h1j0KefJ9NKoySPyKnttlkC7xXv8cop4FB40zFQ41FNnNRe/aKk+001dgNYb3OxE6r0
N+oOCZuBj4YPeOegR4yHe+dGJmE1/oMsEdio5UVKXb2w4sGL0hFLNBJlpM3Z4lL2P7IpJ57boj92
s7+qzG6TROEFyTmqrg0y32EqGCuDcfQtGIgNs0nvuxnFVzdY7NrirIbch/zarG7Tt48Cel0W+s0q
0YFSMrz0HW2LOx3tqbDWdPEgWABTZNRlcIV5mQhk/yQC+WhovTAC43PHOT6QmRGPUbUejaTcJh7f
JBm3m7HjEuqlhxhOWevBJweHoYnMzdeevI+1ay4PRvoonoa6anC11+SeFoCnCfZ+6f3+0SghAzRU
tuMifQ8zd5cFg4ssxiQjoroXvsEoWTfXNicbtA1SVLQwHbgxW2dlik5s4qj/zmV/99OS8W9JWkvj
QW82h18RspCLaxuHxCIP0vFdh4sEOGlkOd1OGQWQLrc+jR1y/HqwfsLUs5aBC9ls/sYnYBmzx6Fr
sf3AyWWpKXxUQ5R+KxRt2z703FWqxRe1jt61yRfrpK2DYvHR/+7cZdLi9eKYMJbfTGkOWwXva9xS
lwIq437Nrooq9piN7OAqbhccuSCsZUFpXiAGvpKI87fHpuHp7mKYepeN7r1nfs730xBs64weLNUI
M5CJEzhxQfQBlSEG1663JgfYc4M3eQOC16zVpYiVu5f8t/1k73i15UNFtKeZyt/ke2ygDqIGXiIX
tCj+jibjBDP/jGhPKc71OywHd4WQlykGy+VtBELzMDIg34RpifQTSmrLLHwdezTltTOzS7anc9nB
7IlA6fvo+LcVURgnTB1vYhzO4cI8NOoE/FDOCFg6PTGDKfBbq4/XmasW02JSPXTDK3d5fOjAPBLL
m/v9V9+BCtEiv5kV/VUMTVh247if7XsVZOajmUwFterCm+z4mRSJJs9uwiTjowLhlFD3RNK+kqH5
yDQ73c/Jp2iZp6o2B7QDwsFhC+FXkp4owlPNXp8Pmd1JyHQOcaDlNhgAJvTjF8wc7MfY4Is49MAs
o0K1eXA6/CNg6Qh89P3iTxewAJfF/J4V0dnLZ8BM4xmarc1YcWX2/oO2s3c9OYyD2189mZ4bGwho
nUrjCVtbveoUZbiYoltnq+Hc1tWttlkAhF1QEYuLzzaZAMOV4ynRei+snva/cxgR1KBFDHSCFOqQ
R51cnVCPZBtI/wUvEDktP/pT6JVM/azxOvjmyVOvfl2POyuf3ZXwQP31cchkIaBYGvpN38bkeMk+
20lGKoFCKsDKeCM5fkXULDS735F4d+ImPdhiCYKMoeUL4w0eIIGMNmTRgIBFdDs/fRLWh3JCiFr5
10KRH4U2Aid5RYtQFc5ja6DdVCepzF1MOpwks2XTtT6E9WC3xIE17PywC9J6lH78gt3xvfCTpWKO
flB5r5FncxL24wocSfGCmvdiWs/l4EJuB/ZGQ6HXXY8LQ7mkA+d4fcAr/45C5LZWi9LmOQIjvs0s
DiHe3NtUM3ymjv3ACTRRBIMpHCLMtPKG5wD6mhu9E4Na197FSgUQMJkzK3OYYs3VIZDNuBmnkYQw
a9zZffCWm/13Idt7HgAxbFBydoyO1jqwO9gUzVNVQBdNe5LgIgBFJSAdUFb5eRiyFy/qbtSk60gb
/UqaC6GQfd1uaLbQYHhLcy/Z2fZAFUcsDX4UewsOs6IcIaMsbFGp2I4/4E1COkzmYL2tQzBSbi8I
nW4QE6kcpCzhj0zHMoK+bdItcL2sMxA+jO6gbTlddsWZna5hqSKZHGBO6kZuWPauckarxDs1JKev
xBKEHvtDQeK8BB74liT+sx+F1qFmJMFYQgHMHWuKzIw8unCMzkiufyGAiE/lgpsQRfwS0oxtXBcj
3Dy121Cw5MM/DEuyBhxUOHjQUI/w/ArQioQZ8TKLDRSu4WIx2CNmDv8d9qzVGNT6qak6TMHRbfYb
fkiy3GVNjrSDcXVopSQuLhEB5YaZn9UlPobV4NYZ/m/P7n84Gvw1hyQ8I0Zaq7C03gvmymu3hyyQ
ZWfLZ69MuKCT2oySzJeJECGyqriVJvjyQaE+ipmEmUJGj8T9ldkUPjAIBZQq5mhTc10JcqaiaD6l
X3ZTWPvGrX+8AQKaMsxoK3X8rDgSO4LJwTsVAu7N0rpgwUkCqlc2oivEbMGeuDDOzfKEAf5QuOlP
7HALmwjXx8ga11DHAdbTimmy0g8zEBs6Vx5+WQ7F2pkbRdfBLiV6Gu3oi/QYc4XamDPDQxJQ4HHe
x934OzOrrRrZ9gWu7E/FnJ+7qSARno/DSSt9AhlmnzKRRnvc0qt68va+H1OkQCqeE/tTGYoHzSzu
kRdZmEJYtZBxOnRHWfGdTP03CriBuUToMvbFosiT4VpUeb492RfbKR6STZ27vws20/eklE8ST/hq
tEDxZAwutzLTBAE5A+oV09vnOmVF6HPQ5L6NkYJIIVQorkMA+vAU9Xm2J0clWhHE/kLFL7iovYF3
w2tJ0EAE1AjfYcGk+T+rjGtsho+5q7u9Mz/49JLbuAzRCSU/NZulzg4ZGYD/6dpe/KqEPPsL9Hv5
pwaVRtmQbNq2fTNkQScmmh5DIYu7oexP2Hs94jELkuaz5zwvfUomtqNsWbZj0FhbK+yNHeZzRvJB
CbqXDz5ai4xVukKW04ZY3vESeLh20vzUlW9UUBXhIcOJ+CO9QSNNyxJku3k0jmSxEEA6kH0MxynH
wyuXXAZRwrFgD5zbEKK/5BBegEPdMQl8E+LBHWjoLc45Y51y7+GmsdIdW+xoFSYBgjVchDwNFCri
Ly33prOY4DMKqY1niYIbhTS6QVQevZrdRx0Xe0/wQwcwvAvbxZXo/UoQ1sN6bUi6QXwWEvV1MBU3
+YQcpAtIyomiYhuEMM+mAC8HHSrApaL9CzWYURqkhjRmqxgykeaPv1s9UddWbsx7cDDGtsGxwGKS
RGz2vcf2pcGGe7EbSJpF224KZQEBzl0Ok8+hqJ4CLcZ1NQDuQ60GRtXjaWOEuQ1dnpQcXTkJiGDC
3ERekO8ZD2PwLjsZP9g5mGYgpxDjJV7jER1H6P0pu4qYhbb7jMNfSd0B5OcaPRWtZ15cs7zPLZ/L
1A1G9BnJcBVh/Jy0TDg6U5nvmV3eDdc+EIhc78Meh0nzJKi7yFYayQOL6j9kfiXSe+sMJCk9lYcI
3BMBrGfgnNmDok9P1FfsYnmbiCVEwMOvuij9U2LMCdtsFWOmoDGH2y/bh6IiRdzMOavTDvzXJH5a
xNjHpJjjLVuPNTb1Ndi74Vq5OExkXWxjNT61JpgmgKgEYaPNP4RtdG7U2B5FpVllogBw3Meqn4zP
KWdEFsTUUzmolWeNlj7guGdBbJ7yNh1OSRtHW0frrer9s+2Hp1JZQO5shBGie/MqZsczaYMQ166I
4HYNCu1dpbB2BbE0mUnDHxkqJsJWQNNrCljNeWBWzxYSnZUFnQQqJyF6TW3sWqBNMNacZCuS8NL7
HOWOEc9gQIFzdr5cKYwtxyr4kKwYz/3kY8qivWpsYIx1VsPnNn7IB3ki934P7S3fmRKd/MyerR7R
rMNZ3DI+c1bkzMKlxwp4ZF+/nkci/WQYoIir413fko6lf3NcBeRugwwIiec1cyAYRe1i6pGBfem6
/AoKbsHB7fCNHUaXMOTWowxwTMa92B25dKhpOwxBmF/zh6y09Y5JQrTpXiHDvUxh8TUB5l15yr04
TPJIiQ9QSzEjXg/LVBZSxsxwHytlAFvJnV7Negc7gAjTGHa3EYSkncCgQHJYZMZXBSgQerjHJpaW
LpEhVcEUgA9mdZGnKCIKfLRupJ+TxZHsSHtvy+wznYPHkLETI5qYaa3N7lnVt1oo0LD4vh1TIj7B
h8O680vr7GnCCL4Z6fgQFtMOmiDokoxYpshU5BlSh8ZhezUN82xm6gTFmPVVaJc4v6MrSqkbqWv7
Ovcou7z5XfFG14kJCPjdX3pZDOvSUCvSV/1LBWRjg2ij3VhLq9p3+b3v56skJrSumUnZY/tqzKdO
JXeOCdySrb3tWSGeqg6Lm9srsdUmh1WqCDtrLwIvYaFZ23ZZyzU2XXqr+UhBCqRF2WxZ+L3MQ1ad
hGzPasrCo5f7f6TI0MNZFLols/LVUPrEWzmiQxmm3jx7yRmS3L9ZGiTrutVI8mA/2bEzHCuTsXia
G2R/eeEeaSWaWEPcABKBVYsBFhBwEDXqUHflwcyXFAtkWwf633WE1gyqqNNtRw9pjznBt2BLIlci
rZ9cszgEbfhJcTavRq8J2ZKUiI0ougDvcw9Yswl9SPis9XCfCsjWbUVeuRL2X1LEcdG16Avb8GOU
i/ZsmZyi/AZITvekEOVV6GC4jPCf+YRfnLCwPrUeQYsaGWQyh9SN3GNICE4OYyTGjca5E+1bHONX
ITaAMhVfJPAxxifoYFJ3gu+TR8c0HjfI6Ym+iqnPSqhLaC3dg5McggKpYimN7zrx9aq2mz3QpjPD
Hfi0uGK3ElU93mYiohl7RmkVEpgDAyxjOHBOg/TOm0/2LA6hrT2I2+h65Mxoc82UXKxdpA+0H5uI
eBFEhUW2snSR7FmOEiCVgfnREiAftNptJsozaceuQg7gzX/L1LpwHhMciziTZ+B33vlvPQD6KIid
Y6LoLXsr28adlFTteASH5Fcg4mYTkH4TlO5T2gixGTqWTnJCiJQ7V2mQ+9bPzS4cU9aOgikkZsB8
z4gHFO1P1FXeExNZS/p7otI3hUEh3TMRtgaCEcv1jPP6GpilS/wKu+aSm6NPeuDOWdTup2ohOaGH
siPy0ymhHjJ3JHqJFE46uBerDD5nVfxlBZOteqNSKEiKDWJ70roox+vR8ddmXP2RrfdCAgg7ZIcP
IEvPfZJ8knMS8gARdjgXGIS0H6tD5jlbcM1XZy6bR8bgw+TKfVuUaHsc7DhOrvvtX+XYO1izYt97
+OXGgEA/FYCMs5kisvthGBGCz13nYbXNlsdVSMnbxkjNixqSVdACjkO07n2+Z5F2r148thDROb0l
23VjjJ4z20JttRSnIvhqHf2QLO1qiIJ6S5rFoTbbcz4XP6l0/F1HRtvcnzsC0JIGyTQSlz+Vqvfs
Mz8ozJAojeNmEFVFBdkxTZPPOsu+4mVWwHVUkBVtupuoJcArCa92St+K7Ie9T07STahTMDBz80Z6
67cZiWrntozHSQTdKiec1lUv0CjYdXkQw1vUptEWvTbsvXrkDgqrQ+HUZ51SlpYskHrfHDYRvuxV
iSc098ZbTTbHtunbCSaG/JhC1lHNRIgnMYMP+Li3ncHc03AofAbvLlmSsyJ7z5Mfu9fxYRy50ofk
ayIkY0nYcDdQIr55EN19lJKIGRagNUHdIcWa8h9JbOYmAW5ViuGxBiOP7PZMeGC50666cWVw0OXL
2yWsjdcsQY4JqpaAB3pAga6FRu1xNIZl96zm17JP8A1DH125SfI+CQE/uyXlPrG2bOmfezv5qxLj
PONhQYni/8BHd1s+CAo6yRqTGloFm3ZeczlAoK5C0oMZIpvVt6ie23sp/iJmem1H88HD0scCEsOY
H8SfrPTGMEFHm6nfUx9SquoCqb3MU8TvIbkIY85GgxCMJISunTkemtr8zAhqG0cBDw08rDCh1MSO
dACQl6wDI72Uy0C8rzJrN/aK5Elf/+RDgiouykl0jL0D2CK+YVe3IY1SsKpD+RUI86NrY/AmDk7O
CThnppGs1Z73lbM82kFHepslOgHNlMsoUcC2QKKokKxPpfvHCCmi1frtkp0+bBkD4R62knuk2p2F
8mlj8Hx2EesXNem7Glij4YfotjfUze8VuS+rwvXzHUioZYXM2JXIhROz+PQKvedmk6ri8kCvZqgT
b//24WQx/bJ6/RvKnA8P1S9ga7d/2f7f+amRFYP+hiBCGGpWlmVATesIW0Nprdf63jjhY5hZ18TP
/V0VMr6rGvdYO5iIa5ZqZEabxX72aGhZ8TYbjt2TEbPkom61KWZq1gGk0YItSo52nt2rnE9EEjbD
Jg2EImuMrNCO74fikMxXwvzCwoB7z+lXD+ZL1dZ/Bi5woIfBc0ug2EaF4305alfTJXDyZRlBSMDM
bsfx+zdbNCA84DKa2aoL6pvdM18jduDDIHxgBZ7iz9zSdM12AZuTowbuWH2eZ98g70Bo+EiYDJPZ
JvFV6dWgrlkQYxFvv5gW3kZlzjz3aItbh2Azo3SMg8TKny2j4QVJ5nqahW+29TWypLwHyNXX4su1
MLJ63Nx+98xGC+q0Gm/EZboQeh8CQoEjenKk2LR3OVB1ghJffV8/2Z2b7APyDds2PY8KxXWFz37j
QXEqfOBAxltZVb8CkvmYOs/0PcQYOZE8ZzO0Ne1shc8rkCXHqiSVjxwlxJZFQv/UH1oQJWFLUdw4
9sFu5IisjJ4SJlhIYAPUndp9MiekNayfT/iDkYR5mEN1vAurlCm7xczXkfK1a50vVGAcrfhCiUCr
2L+WbI08dhFRyLmWZuWGVRCjU4N8Kd2R11mSETigliNQRR2NkOCZwmIF01rPOideICyTbG/Sh1hZ
CiOW8n+tYu+WVJq5RUQPUXv+U4X2Xgg724iQMFcnlGDYXWamM4/14H3JnuwvR0MRc6X1glOAKiPL
yLHKbviIbimfIur3lini/BKBiB4ayJO2ZnqCmewyskNeDRH1BZkq4SP4gncYHN5u1PM1bbJ7Dba7
IWUJP89+Zut2bgP7ZFqM3Dx8CtQqXK5eIM9ln20mkuRW5GVki88tXXdqBnPjF+0ZC2rNTGl4BOLW
7RCNc/wZJ4IxWdeb04vN+4IbFjGvlta6hh52XfTQtY/yFcDk4xwYFDHcg/iZxZQg6Ofa7oSjAFqx
DrJpKMNKfYGP9fZjAEdJT8jiB6pQrvbCRHc9xeYaX+RvGSvgu0bF2Duv3bXhIwfILHUMmDOdPNe8
iHjDwJrdPVxLsArJl+cgb2mWxqq1+6ceZ/MqYD25ikhe35QdW6u+efAd/WH7ejwozFlD3E/HypWQ
18qrV4Txdla4npMdxZ4/WZdGQIgj7Q73G2ke2QRaH6mIxqTS/m4WUT8a37Va0uQ9t2t2dabWSaA2
RUjaxVwStVfdhVONuwGyMOOw6clrPRju/tBtHEDRuHuwL5WvuNB/dSNUczvgL57J7mxo4hA0+sdh
Gg900C+9sH/NMx78OafQqfv+rZ/CvU7bRzJyxZ4rYRuN1j1xh7dBStZ2JqHEsdEcpcd+aRjiDRFX
d98ufxIxfzAjT9Zp3l+LenwMomzNSVHusBBF64AP5MrQvAkS5btrEV5J0bY2RwpZ2Z6A2765vjtc
UEWEUC2YewT+sLZEfajLGQRtKEaUUbBEky69DWiH+ffTNihM6lQ8ogElBKHfauNx0q8aqgNKMv1G
JYVhjIusiblNBxPxdoa/cV/pCZmk9cPijWMqBVfYiTdNYIfhkXDj5+PNgm9EmlRUPZROeBjDq9Gy
4wKCztj/KymqZy8nfFOMTBkHueTwkvhlsDLcRjUUwbYw3gBoQRz0668wobx2guySBPIoa0c8hAxT
CLdj9T+LBK6XRusYQFH1F5SsS2hihMy+bxUiwdJbe6FHpeHxAWqoYv0MFHVHq6pcHrChJpMGSJPF
JAsHZ4+UiHJ1bg4VQoLYGNk+oTFZI4P5dkBoZoqPtLfk9LLtqFCFIrFEiIb0dOMv/MmaVMN9sdza
mD/zNaJQZhAEZhQGhGLuHmbuM9k+qTc8sb0hXoTZHQHx4Q7gO/Axq2T2qr41xstdZTRfTkm0SfHj
+YI8mM5KgAsmAsdnamwzPyFYp6J0Wsrn0qBXMjSbDJWlp6AhLlEVE3Nf8Y2NxVhgCxdiEajU4/KV
xQ2LJX/bk8qANfYpGbtr0rtUgdDESn3FnFI853P6PJGqcnKa7NdgXMmmvfkKMLQ00nOST+VmqqI9
PYN/bAi8HRG3HHXebss2v0z5zMe0Tcwdegv/bNZZtAc2bUDf4lgwnLfcTio4AhAwqn6LwfBhYqdc
dLS8jQt1I0aiCgln8HKC7SNmMkRc4grbF6CE0dLH6yAeY5xz+jFF2slh1HwNKDT7mMeRWKI2Qljp
AldKY2vYCGyK8AUICSHF4lYmLrtgsgmCxP+dFc5B5OXEIAi51xTMFz2CEFBaf/nNPvICkgsg04wM
05fP/k2kcfrMJIjnLzhW+iH11L7ws3YXhQxsVHbXc9ptoYxltgjWsQoeHI24qgjq4zAgs2FpSezo
oB6CstsbWZntfZxsCE39ddCl/MIq4l8xevLJmzZmlGwCRv0M35PyNNWv6awMVn3eJqgS+TAhArTI
K9sYgDgxbD82hIrshctr7c0z+p6KOKKsZ86Xb9MuogKdGcfqpjwmojrwZ2gis6Elj4ngmmhRF0st
xa6wuOyzILiACEHzTDVyapa1QDOo5xzgfsUyddmWylXKGUB6IEYJp1uD7eHBiKiStbaclVLR7wr9
z1oY3kdNdAGicR3++G7p3HvWa07mb+Q4uftCIR9I5+liqPSpNAXTnTY1VzyGj1q5IOxKoMEBLMPQ
j3+VRe4dnYb6pnY+8zRg3GCZxs4SQi7JKscSr+g2k1ubfPENaBaUzmMFCg4CjlyBC81yc1cSQGP0
6RPpgeQi+dmyr+QNCzx+0NjBrGvdfJqj+6dw8JZnjEhBThQQv8j6KVybTDwm+DT5GFICBgHaPJAF
NpxRnuyrsPqWWKyPuoWiL6x/E8xvnBO3ngpv13G1roF0rVxDfTb+Zh6W3Xrrd8iatbUdIAKuC02B
TMjgtJrKF/Zo+PSXXaac2q+2rBGDhmhLHEl14pSEx6YZAKfpK7BpulK8UeCR2n5hgH24Ddk9VdFK
Bnj5KVIwXriZDy6Xdt3j7KgZgm87N2xhLbNnzGrKM5d8xzPg6BEfORJgOLW11dOBhUxgERM6+2q0
dgAHSATrGqSDljB3Rj3v5o6boelJW5i7YmBt5uXr2ucvcyipbPSmtll/8rcBN6YumXOaWcj1IVS/
ZhrpFvnbVpaTXvC2FA2aRju3/xixrNdddKo4dPiszXvTeaqZ9jFfUmS46G7cNSp5Va33k+TyCQGG
qTNE8sbQXgnZ4BQBUDgiMA31WY70EClRUkKQTc5aw0tyk71OfzE7+6MZ+PCY/DF4/Q9WpB4mw24f
C8MUDKApxfK+fbfqwNm2YXphpOyjm1ITdzrKRv1iUeutkfMnKyOQN5t1A1EkPsqLHDr6IP9mjkiO
At8UvTDUGJvhOsNU3Icj0VxZ7pxDxv8HHA8fBtIx5ESBnV1zxiDrYLLk1iRH9RpbrGx1njxZRuyK
gwHlkGk4rtFZBN4q9Jiq5N2SYwpAsCFXe+8COmdXkFfP44BXpB/ML8jmFcOj5ITapFkLFSHgFfJ5
jIKA6il/rkV/ifQkz2BsOyIsm+lFCWmw3Wc+wqr2xBUrD0Zk4ClBJzRZ/ZmsrPoEuJQNUmzPFQ69
PoxpWEvycPvsb5n76dENZ710lGRQucgLqn640fW0yAJGsvqElf6W5IOu5lHoRw9z+jXvnd9EQZKH
RgJjWxyDvP1GFxgfJ1c/uBGJaOwwvhpPY6lZfje4w3py7fBc54156dIw3g1MtgHx2YceQ7vUI6JJ
FximbBnjJAhut0xAUCjm2bQlS6E69XXd2Sg54wL0UENotM+ExsplfXWWL/9+NVhmfGqH6PK//701
yJ/BiE+CNvHKSfdLelh8ZhT8a4XwxUKEcxNkxiBmJO9tEGj5ezveM0/uQAGE8Fr7NtnLkOoBFToW
VTgGm9Ky1ROCwgDrK38O59FCL8o+u9C1t5T8FkTQBAEbNFpciml0MHtqbh3oIyCLDc9z+YXqn7MO
AVxuVN7LRNDTMXKW/rvz3Re7Cn+3abrUP/Z8dwoWBqaVp1dRNfO94nQb07K/paPvvdrB/p+Uj/Vm
+uzAkvj3n9SBFTyMU9gzlwUJA9NgbzdudfJdVIhWWzmv/++3XHtXQ/r3VtnDc9keCTOtbu7yBUFH
fUTs82UilHBgCl+BWNdnZxr3Q6yRqVnhWRmk0aiy96+D40ByAKhYocI8RwTfHnPbfCHuz/FWSRmc
YHChxZ/94hL2Yp1Kyz1bZA+eeeL5wWrO3bTw/fP/vughD84DLGQ67HTe4plgRhmI/ogpT9xIywbV
6nuHUJbw+sp2PKReVbw2uNvzSDs3PZrFK0CVq8hH5zEMiuTq2cNdTrzxnqmsQ9sb+uZCYnmuord8
mvUNKCE5QaXudpOd+RfDrrH0YubohuDWuGXUUOlHfyye3gDc1QlyMGbumSwxXwYgcz3yvz03iA7u
ImXy0Y1se6qTQ0YmxUeTcREGbfmGwexUE5a4zzF6EFCcWh8pZvFVXZWcUthMSRSxQvR1HburtHuG
Z/X9D3WCQG+Hzfc1zWuMqkAKfIzEjP6nEMllbrvVQSZWdlC9MAmQ5ws0P+u/v/r3W4sVwCpNm4PF
MOxgjGGIFAolclgOr+GUwFYL2Xa5SB82SnQu8j0z32GNMBHTeOPdlm2KJlrJoweTKVGNOpeOKy//
++JHfKgrubze6mgFjoVG5P++xIs8dQzNS4tu+Fj9s8ijjO1ojaAZeMIhVW/ZKYnFYlmMff+AZgkU
J59pYmGWl9ucvZiV48qsMRK5IYpxpFFF8uCVHQQxOz4IR7ono0usYPvvlwNRoyV+2nUXAowAe55P
HIJcEC4Mka7pnqcC+V3VTOVpIfk/G8QMQRFq9pYIrHMwztY5M97tBnLCFsR59MrFbqx4lvtnGjZ0
LNkCC0JS1RABfZ6iqtqYBsNZU9vmunar/NF3mJ3N7Bwsbpt/mwSZ9qcSt/LOLBqSKnL113bci18K
77k25/clH2iJxjbhpxIYHpCpUurZ2NuESOMfuvPiFJYMPcJWtTZlJt6sXJl4VgvsEoZCdyyZnAZV
+KkJIji72MZZLkysCiN7N1QpWSJYCCgbEtqYEjQcLpYjfBrkdtoSj01TBeQBU4mX2PqInCvR3y0/
h39fYhMJjpJ61wmT8mMxCw+2d0FRbx/F4gGPI2a0aYo9z7Lmbl3gV9nl/cd/D4sC98Cscy74rLiz
gWFOsMB6JIoCstqaYf3vnTdn0h6HLPV4Cx0E/liJ5JndVdsd7Na65ziTWH455ROLRrGteCSpiOCV
5trBI55Xl8zIkm2gE3028d2sx2Xi2rGeRWoC7XiS0dmycb3OWQVk3jaxCOfqhoA8QWTmxjcUc0et
Yy7wcC4vdWJYhHz56dlAVTEqH7Bcu2+8q9daRC/9+zLWzSP0c+TD1YgEQD6NzECesnY2mWenIVk5
84fXeM6hd6Nqb1P6MSnz4Sf7SHpNBY48mpuHecxqTjJ9zBqnuPNGJSeyipMdnoDyUEjrNDqAXjcA
2NxznMK0Deooe9B1K5Erio+8GRkQeg6c2MF7ab14eG38NiNGkLqyF86blbZ4BblSReUOe5AC9S/L
ZW3EZiHtDRCtOePecSjRvBTlu6MdoHNdU0DEzO6pM4OAmOxfrTWm14IPUQzv5WsuxFPGuPYYW2x3
gnzM3wQ11taYumq3hKbF81ycnTkoaEQDbL0QdlCa89tABvIwj/1BaHCHwFaO40wPhNydU7vGI6Mq
aOaw3ja577tPBKUyEx47Ysxq2e4VSvBrgcjziomE70WZf+AuzVtsCAhdaBE2rMzLhzZp0CX5HUmL
CxGJzMP4ibEejlIGXft5CbhpU+2tgwDbVjlBbJRGCSoy9SmVSn0mSI8eZQL3ijVnuubBHfPieKlM
11gXIzLRMjesB57CLkzuvVkbFwrR4cUxFE118zxMAWEPNvYGQldcTD0T1EStiH7797G3CtI+x6D/
dBcQu8j+jIri12Uw3SC6gO6DV85GCMk5kWCTKzMa3ZrIqAXwgA/VPv/38MnBL6gFV8Tg8IWhK6PE
aOxQ4yQEIVqozmvHXKEAm357SD5sJyy2xGRZK63Aec2Udic+mgVBQbGy2MeMx6TMzafK6P9A4GeO
FhMB1qa1ScXYur9smV8SnNcIs8A2CKyrvoTT3YU6P4ENqJ7mbEG2o7BB6Y/RwLX6H78hlq/nVV4m
syovCmLEoS2d22BjO+raCr9QPURnwgCOqVf8syEzyBuAmXiBCR2mdinjqxATrZduxxTrf43GZIWF
zCYekRccBcPNMUd88ETnnCNvcvaYJ0uqNB+CcG9EGIhCWuBEGQ+JM1XL4cAY1OymBy2owDIvQjLR
Nd+dzSUf0wT8O6EUZ+GOCvjHttJwk2QBuJLZx2vQB/8h78ya2wbSLPuHBjVIJJAAXrlvIinJkiy/
ILxiXxP7r58DerqrqzpiJuZ5XhiWbNk0SSS+5d5zg6OICmON42imKB4wQEwaI3YUf4YQLl7LkAE2
xZ97dOlP1mYvBcwHHow8WVbCnNDJS48o6eZpn4aLow+Qf4ZTHDiryDLzNGZMyCtQYGMEuEIwEnwc
/lM0p2tHcx14GVKL0O9I1lkeRmui//ZzuLGtT5mcipg9fWM4+8gevqLhwBxGFuNp8EkgTqIWLbNn
iVPEKnE7qXG+DMvD2Hr6BNcRnQl0Bvpodzoly0gvlclVMbtTBjVRyGboxo1er0ZTNSdyM75moOSe
cJcUpwKtz0pLZXKRRjmzurrnJouCwsHtt8+0nq9TuZTRQ3gH9uPvy1DYf3sfzXv5VgC/WEyN78AN
HNLulH4uCPRTVH+PI2eM9Mnp2npbiOwWTEELynlgMEhE0NUcEvTEHEX7tvW8vYHu1Vwt02PGYaxi
gjzddKmYDl1YXWr0AC9IwI11xZ/ahxIdelMUilxQtSJduEUIn7QXCMoDvVgG0rasNxiahncKmnqX
NTOBTomCpdNPF8wuxr4KtLPDAOK+9AB8GTMvPb0T02wSuaQU/EorI5Mm6A9200cvRUD9oHEXl4m7
nuu4ATRqRzu50C/+PnMg7t/G5QREvnufHfjS7kSDAzoiArSzVHcG8uA6weRWNNW4MZdLRmDkOGTL
lzLrI/inMaE2lR+c+UWNZj3dNDBTwV6gahaO7qj4SthlOkC72TIUjE0LmUZIEmSF6Bvnc3ph7UlG
bl18lDaDyjHy5CnJVXLhb6T9rSv7arpZsCGHesQMlL97OOUOuAUzWn8wON6Ecr4K5vApgeDlq+zS
A6efO/fmlMwvyIbZkP7a3h7XnGtVYpO4rfsUDHYBP9x6Ixj6NBij+TEgqNq1nf2Kiba52UyqLaXA
fFGVrnhq411lOVD1ulxUvHhFchTIAiRsPk8wnPxsJtej5krlgmUgmIyXx690dBnVj8ULNKswvuH6
UndBWXpXKaq+uiDFIBDIfP7j28jjADOBXcvGnDZ+dLZJ2uSnLuvT1SCdcjOZxt6MlbyqlsUYnYJc
wnnkXeh6N9GcPTFF22uC0C7JgjbEghCc3aY72G5DyQPbYlP0TQoFMUyfDDSCHGebWU7qi1n23hnT
j1rHzLE/p97dcK/bkoSpnj2m0vuuxSzQqKpiX0kg7+SQsGzNTX/3kjI/etTyRAKF/f3xUAsJHDr/
TdzHs5277LwpLn0x3rNgDs79pOFQOSht/Kk6x6o9l4lTnJuk858dNeweN4NhruvN389qV9pfYZvd
LIOPg2jT9EvtuLwZoeVt0ALbe/if6VH6jrMZAUChayYpqGm69QOTb3UZZJ2Rq3rG+3QuK8HK3NcU
f9DzkEtaxUtSzsYn0092Fo4K96qYk3WQY6aqm2RxUjXh9fGgpAivbWhPpyZtjixdCQCsGuguyQD3
M5YjYg0rMZ658qgl0uDFF0j0RIfWt3TnmoUhnumkFiSph76xfaCBpf0lAxiHwltxP4QW1LIl3Vul
xzClqlNK6NQW506w8iHZNmb2PxD1GpUBwZGG2rkc2qto+UzjgQXcAAJjqyg7mrDRpzkes8u4PKgu
++RQGLnlxOmZcIl651cz5m50GF8mqgZY46xIR0/vqqHzD9hunpUWwbmz6ABtpNcnjfd0FS//klxE
eLVbfysAzZ0dSVpNjNt8XVt5dOj7HpAN4qk9kiGUuaaLj51R084FAYT0VWb3QdnXPsycrRP5066B
5X33YfY/QFBpP3a7uDenc9wh2ipjG458yk5AZRrGWlO81109QHd2Kg9dRU/WR5sRG+ISPt3787A2
6J1WVdf2u4rJaVFa+TXPnf4Z21O1X9AwSIespyB2nhnx6Fc5M8uIk+w3pe/wmeJNGowsA4hHNvlC
UzLERO9lZfUJtvifZImIa6PaxXHB3or97nwsApRmeUPqMLEe9d3Wprs38WeeGhUBu5hCyeTdIAmZ
COcicLyNkVgAuxrPWz2eesdAmzFlFm0eX2Kw4UQjlGJDKYD1e6DncQoaw05ha+I5PeE5Ztxu+Zty
cOxzKtwS/7RECqsMtNMBObepG8grxy7ohxrYYp9js01GYsX7FqKYDHF6VK3/Lm3KipZubyNmD3XC
oqhfS6tRF8o1BZk/iI8kcb2qujyQCx3fHzmIcoi4AenE2IsMyWAp5uZsRm29iyKHfTw46W6Js0FF
CpgCgeZ1Go3vidLGlnT34j640f5xoBpgJ1OhBgYQz1UYmudHIJYRqSek7ss8dflfxphOQKwnG0Mg
DJk7qb886Ep1dhz80b5CSrIvaMHgTLh2+GRbMbt9n20xqtS2nu62SuUt9T6DB/W+GdauZahDFndX
IXImVi3/BgZCli50L4xUpDxN+lzliQIdaXaYLJ7NrmcLuky16FpWTEyMq+jaV78KUg5M56tW03x0
IlzH/I09i3LiHHJQ/I9Gyyqa9cygAPeLH+4bL1s0m34+HAR7Sworj5sa5zTDZHCNcv5GXhWO+mVG
0Vn+nfCN8JwHTnRSpGCaoVZHK8x+112/CZ0EnTTcU711spRAd1H6N/JNkyefuK8Hp7axesAM9nzQ
5JYHCOPLzUDrcnpw20jn/qznhk0hbuytJiv2AnH0PcIAeU2WB6XVbbSb4lTDE5EhsURu5ty4AAYQ
Q8sgEx9ffqq1WjL31C9tkRkxpkP0Ov3osHPssoI/aZjdfBaq27o995gKDufUCuO9lszIYD6F7EHF
e9Dm4R1IUvyxlsybz3VDPpSF6GCXJ6CzHlbkYiqip45zDXC3C92jFWgr11rE3u2fX+a13Z9s0Ex/
yWep2fv7ijUuTp4s2EdqXXRt9SYstLeOYUzbDkgLb6it17bZenvL5+arU2TJBDuFT31ah6AIElyv
cfVmhvPJiBJUYdnroliFKy7i++MhJdlopdJKnvEkG2+Ig1a5eTdaN/oBsJUVbKh/WynexN5InQNp
l4zZ7H00hMyPYFxBEcD2twkKvJnK8OttafQB70vFwJ1My/4U/K6Hsj81ddt+ZUPNtep9dTXG0yoL
8lffqy7KjOjDm4IMxNQnM9Crm4Nj9kROF5vRFUufMpmfpSl5v/z4xctZ8ru6/5Km/aGYDWB2NZIA
L3L0qfPqkPuOMz3RdoW70AYPF6iOoIXawozjQjWURvO1Cbv+GKCvusU0x+ss86GnjfZ8TuPgD5Mq
NOO+D2ltCWSgUEPo2Ece2qGuuBrjyRnMGiwLdGDDyNgNUQ0bK8O2LrYB0yMX6nvh1vOLE8srmFX7
JlD2C6i4f7/KMMhKkZU7EzrB17l4YYTqfhaOyTCVGJDdI0ymYzYEe9J5Y56GTdX+AIPXb8vJla95
AtXQYH1+hmIABpadJzFMn5LAhGODiWdTcL4XUH5eDXxQZAvzqzhhUfj41cDID3/usLVbZMqJE1vP
jwc7blAMuqiYlm91o5ddl71sozyWlDWBI3mYv7T5bN5j7thdQrjdmjs41XIzARzoTXRiywOBctGG
WTRZ06J8HlRu7uyU/T8cuxKJDpZ8D83ABYkRcSY2iAY1RP4xj2aBk4aOoB0k+1/iqEtvvIgZQadt
UQ6N3ZHmNDnbSzVRD7Q9fpN+URCPPmGQfOAzNigGQFTEImuf0onqm5ya6JDBSt45NQp2CSUFKwQZ
71hs7j2ldBX+YvQYPz8eWNvah2h5Qm4h/bv5Z3SxfMZG2D87Ek9ixMT+GdUy3eUSXpSSOs+9YySS
Jcl/pmhhmbHr9FZjJtjQ1/4cSlV96Y1ui1oORngW+NDDlNrhbbw7KM/crCfHIS03s+n/HnVeXKQb
Vh8bu6OYQrDqvaiWF7EaQTqUy0VSpvUz7VX4o++pxxo4UOgT9N51qvytTtjcozggJiSNERWCqzDn
djuOBqYF7XqCOSORUsXs8DkNwRe0E/KPrAc32KMcJBQkci5jhf48deuvKe62tYx+N6iZzw0VgqOb
58LE//uog3tik6Ah0wAYnW8j3qoUN0oaLtP7jm0Z2a6L6pTZW7DtRzM516OfoKZ3ERoPnNJ9lZ+p
Oc6shHYwYv1jtEzLxByVh8eNQ8dIXAIq721mlKd+ycWxTeLqde6z7qC4IIdYv+jZnLj3o9ObbR/h
OcbyExYsi3//t1kDChlGv/nioJaEbELgGBEMINO3qg6HVWaiB3iE5LiYk7ZJq8Xu8WVvFTDUGvEK
hgseosc23YlG70dd9bdY9uX7oKtmrw0PGXbTJl8ib/outXCuOnXyFf4z+5pPuJsKNDWHckayt+nK
MduSyfvELhhnyDISrUutnxeQDH0j3zOcUD+PlspOsIkAk8UufyRsjUOf83bmRnex/HECLMgsNM9a
57uZTD+oT+uXFlXzEprFcVcdAHjmSIkrfdMuB4wxx9U+t5iNM4jCsbyEfdmahgwYMi7EicnzMHvv
iUHux6zynxpqVmgTttrZ5gt1u3hBTIHM30R5TWYuhQeMgeemXGSQtZ9+F2W372uKRlOyffCadL70
tovpaMkeyt3x3HtAhiQSOuSwRGhVsv6BLQRnYBkeOXq8U8SadxPObv9qMrchEVl+sMRFwCKwyIc6
sc6MWAg9x417H6vfHiuwNZyQ4YMiADa169b23ht5g+Oy7HadVcZPAI7iJy8o2ZT+82vZJa8NQ4vD
41v//P7jV2XUslMxwCr5eTDsgNk4uJvM+frPB1cD2nZV8CshRfHw+H6k+pElgfhtWm1qHCaG0H/T
7CalrWPQ2eIFBmn/1n1vLBSCOAhwajbtdOeVZlvnmdmKU625BQXIJL/14689eKRNGNnp8RF91bT6
gOnrYI6UFhBRnJcgCJ4eGVE9i1DqDAF8rPRfywQpjyV/EfqJT8bs7Dcr4QYfE5+iBOivR7+KJJ/w
q9HdlextudxQzWmfkeFjKEF8TEvcZJe+1NJon9NgL97hU3c/q0mQF5wwTRCqzM5IKfg4KLiQPbO6
x8NgjnA2ENjygr8xFjj6Zec/ucsDAaqVuRm19YfPpU06glWaRLcuv4NDeq8HEyP4f/5pcF8zuICZ
MqTX1X10518MPKzj46vHQw0y+sDtsOJOUwpSCTu0XI0az0o05caWuC57nL/IBxp5Ymz+rNPAvj2+
9XjIykhw8YPb+bffcIP2Taj61lSgt702ip6MWYYQV7IPb667U2/29pZXd6bQsv4QLV9/4l5i+j+H
6lg7ef45bbJlf1naShzdprpTrDIZdi37Rcue7nsW9juKGT5hhlm9xW7xMjferuwqQnAI/9ti1Wax
Da/vCJtuN+HofZ2Hknt0MMndo7pOijMq6XUZh/LUZjV6xzYzVkTtBiTFNxzpzKp+2V5EB2YV7SGc
kEnAkfsDx2ox3jUldBvZfJimeTRC4FlalK8QWfRaVnwFcpSlN6AmVugzljFyHu17moTr2pR/RvXB
6J/W1HKTfdbiAqS+RJpsJwQlJ31ykhbSacNsTu7iPmal5aMjzJYzFY0qiapBE33SVphY8h3GwXbn
ogqQKEGCDQnqAUbQudkZyQ/JJvggYw/QHZtxRCsbcqrAFiW4z33KTQ/NHMttDB0VMEXQLOXZlPoe
DC2SJk3iTjmhrW65WZRDsBADkQQ7hlxNtU+YbRTLNWrJFM7CYk9jSofsvX1WAYlL6fKDBchPRhSk
Bhrez2KZftqksWes+NedaOB20Bhua03NFkX0yEP4a2T+7VBnrvEHs6UBUtz0RX3FcQXTmPFe4N8m
aSQAMT3vaKr0GNsgS1iAVqfMkXsPpsraa2oQJeOFGWZ/yzGvlQmh7XU1txhTXQsdYR5tZ4fWukOO
5gsNEBPDi0oooLiTfQ8Dxjbk+LRIIRbrpz19BsjfVoUpqqepQqoc2m1/aLEjZwO2UAaQp1Hb+fPc
clzE7HMrm1HYYoH37eTYB/lFd8WlDjUhjNTpq1mSyVnE3COZv20m8ngCYjKoqQHsluG9M6R/MUnF
qLwOoEpPlx9XOLWpZphYmuMq7rDxRi6y8648JsLclyNpHbanjV3pmGB94rHmwMfU5UCjX7d5/c00
AUhkPZFdoVUF28Cu+BOMNg1xjd20WkchGlaFSnpU0v5mmIQe+TpZa8LRd4iMjjlKjkMZ49Ds5T1i
d/vmRQrfxdQxa0O6Ll1Ei04b3NEKM/xeiKJzYCzSK+5oNEE7Yrf8Y91bN2Yw2Z5l5MoAyX8Myjg+
9rWxaehpNh45Axi9wK/NGRCQKfA+o4ZUQFu222G23UNcbaLod4Bv/CWAcDmQWn6cO1gBtsd/ucUe
eCpaPAphIlbZIvvGK+O02KeA0G76wk0vA0TGJmwZl2I6qqcO3EvojoBbWT9Pq6YcG9QT6Qt0AzZX
ef8LjN03IBwTCEXZ7qp6vI0VJjkMotnCsRQoszaTO356dgQZMXW9ReV88pz0DcGevYV4xlnUU7gO
zm+aqK1lOb8UmoiNr2ZKmnFnz6nYyV63y5I03Sia4JXVVTZWsnxnyj44BTWiyQxgHJs+cIsgCFn1
zRRxMn9LDVbHBYGBOFQZNZa/ic2xd+5gdTeJjtS1oSXOVfsbx7nzXnFQlr7cz3PwkeSYRZuJRaWD
EfM0xtan4WKjK5VzD2ORY5rDgG1E9u+YVMIV051vPoPSHTluBzKnnyuowpTF2S5t8FmchOunN58O
qZr9i6Dt/yajdp+0ibsVnL2govi82fVv7fW/g5QtJJkh3boPycSopppM5/J75BY/RidbQCALGAnq
+jpCzfVULpeCZ0qxdeDJInrpmyMw4I+Z23JPyMS2c79UzA9uMoHAH1qgFqDY76yotC9xHCCcbkYA
KgQLcQPgqLIqyDYS3leNTltNOCLMPstWuiQzYrBJMujXWlU/SPAhZFhVd8jqzIwTAEdMNQBFNukv
vYB9FHtEprii3ojGRYLtHFvT6E7doG5TYV8qgQyeHdHds+CU2/4cH1tLxYu8e/ErT197oKAoDfqn
jmyqVZog/Tb7/IWgIzzvQfWtr9FhTDUm0GDu601kWdu5KewT9ENEz8m5AD2+qHmuo1vcfQL4tpUK
z2kt/hiMfrbFUB3SITNOzeQFJ8Wlx1BnnjcY+AcmOw1lRzkg/O5QIwNe/2MAfwT95Z/r1ovRpJsf
fJI+6hhuIdq5nafgoNhauFxqQwGelVdMi2ZDUC8JbSWKNMOBJ9Llv2CuwSok2r0OMVMLC9zuu64A
ymZ595rWhk8A7a1ucFrjE6nWqEpRITlsMPwU5OA4uLeshkgzkfG5rzl3dvJuaO4dzJjCl8ZHK2mx
kKfes45SG9kRkyEuflLzzKzwr6QUxdvAI6zBfulCEiAgqz/NFteaaKbkyRiNP2PW3ircZ/vKJD5i
GsSfqig+mLygiwrSP1XXvxXN/LWZrauM8LJj0als5M9UhAvpVMK98WmyU0jGTf05tqBpOnP4Wk/K
PQmNN23g+xhr4dpmVIyz4NqJyun07M8li/jWLA65y/Xhtgc27Ft3iMWZS+sVoA9dRqZpsiYMBRDi
EM/vk8kYTgmSMC8p1BH89EW5w1Wh/j+hU4ALHsSn3B9JqAgfaY91cepiomjzgs9Siht1nOgzgjq/
poPaYWT4NYfmve2rmwhL68nT6aluwoOKC/HhLfIQZDoZcun4m+/HPKmY+Hl+73UIwoKhFcc6mjmL
Ee6qJC10N8rAvFrT2yQmxKXRxXFNxIklZ7AlsShZNnoR+OmG+YIPD+86bujDGBc/fDg+idG5W6fN
16ZpMW22ynbvWVQetTGYhO6F6MtaQq5xNz/ZFf17AQ5KNRZyESQjfZn/ZkTYX/sWbatNhgIDrLW/
2PERWW7gsz7PiviL2U2ee0xgRCnP7Y+iIkQiV/ZOk0ZdZeG3wKx+Fc6ImgksAqN3uBAiuRamnR5Y
KKzImzeMjgGvEWZbC//Fnk3Lc29Y71DqEq/8YSXVt3jsf1ajg7IGS86OYe2AmHl6GhoQsW5W/cGR
9yeRxTNuKJwI7AQO3khF2Lc+630/rk5ibKoTNRMr5Kca/8uq8iH8yIZ8AYSIzs5jV/GlGq0PAV0Y
K3fRbJguZwHg7SItAyzP8wviWhzUxHymMWDSqPeekwxRtF/6IJmAUWwtb0AE5qAgc+xu3VbjMe+Z
zrqCfJiAQvClsdkdCBOe5bhJE2zlrK6eYwEOoWN8unac8Nw22j4ORr9X2l2rxpsvTZ6irmp8dXMq
prfzLUIk+6sfjGcM4NuBOJq3lpOrWQCUlvrCx1pfa2T2cwblV/XebvjThqLdWjZQhxYVSYlSuO39
6lhZmFXsMbokuuShDvcu9tgZv9aTT3G1atOefItK7RonB9BomN+9sBK3Kg/MG/ju1jPCgw9D8kRW
7g41FaXPNL9HM4TRxk6/YfkxXm2h22OI2GU1BuqjZW23SQPxwgBBIUZzsgNKE+cwaQ+cApE4LlfJ
gUUtdOMKMklAbvctx9Wa56080S7/j2hgMWSnC0KlLXZgLYdjjRc1CUn1mUymYDDmYkztBgMRZ0Co
TkxMHlZXrH7yiyqrc+9CwxrlBnWPJZHzjuI2FlFyIOL8SC+9KzOf5QqrzEOYkqJQzi8qDWjkbWaO
0+7/nJ8lFOlY5X9GGTIf8qSlICn5wrUcyHfL7/+XfDKEVy74PQzazUzSjNcBzolS2916JOqw/UJX
4nJHRDQYFlvNS426GYVA0Xmv1uT8IGLWs2LJ0gzlSRqPf5Mz/yZC3v8+jf8aZmj9t2wvTzom/4CQ
2CEVK9h/fXagYuh9ppZnF3LfSBPSc4H1BM+ds8NcyEtJzvzOyc1tntrTi5Dtt3GKPxwRPXHbMXa6
gqrH9O2CdUCAZuEkKSwmy7lxIP7D/Jjx8eBFrv4voWS2WHIM/+VV9T1TeZbrKmmaLmO0f33ejVag
f7IO9N5jYQKHNr3i90Z/5k/qgk4rf+Fw+o6VtDjMVFh/NTHwcuCDGTbJQbjnWFw7A3O4ZtoZU6NO
g+frUzP2W9RI6RfbSr+E/pTvQnTDLK26Had4h94xN1+wOJovHcYuQ8OgmzFrk2IBGcGsPSCN2Xtv
Ov2lK5IBL7G2YD840cZpQYJiVgIGaRNnUJbgBQIvviD4zs9hOY+bGhcFhZLcdkFd3ttO6FdeABtw
FwkQRgXoSycVu3DBhDIzi/gcwz1co59zsE4OMUf2CJOmTWJORWhtBw2WC4Yc3ieCZj3eXQcqW40N
nV6rPfcFZKI0FsuCF+5m6XdbEGycDVbqn0IMgRBnQdryd1j4nCxjn5RSP82qjPZ2NIXrKLPbHXr6
+uRUBgz+5eHxJRj19wQd4+6f38qiItoxO3uH1cBerE0Zo3GTII9q+anHzz9+1I0UOQbkxtjBHN3U
8lAXWIAtq7vMTYUFo6Q1FWC6N95UsN5kzcQZYP2sB+3dEfyv6mWY2ISD98p0iHAPAezcovtJ+3YC
ks5DpuFOdA7KfAxs18foqxJyOooeKUnIIGM7GkVGCd4RRRJbTBVKvLmPByXUG3pke49XKtni5ikh
rdTuwdfGT530OT5kSB8kNZanx5d2Gt8m1jGeNsfTnOcvXevUB2a1zFGN69ySizVL66n3kYJCEPsq
qAWPUyQhtosqIdEAzP6oJ/VsNRXSDY+kB7ATweXxUNQZkApXgzW1I+OSmyU1sdmSHEOd9dwMlXyL
ASr6RjK/zkVhISicrU1ILSWi0P0W+taAbwsEigzJ6LFGVk1tPaxVTHJNxsT70oAaP0+8F/5s363q
KfV879ZapX3X09VNbWPndK1/8kYEBUPTAq6VaqSlduSJNBoo71UzXe4jn8oLHuUGlbMTwg/QTbtj
BRJ0q9mN7UtLX2Ysy1KsXtnpocPkZssEZj6PRlhcCRSrWR82v4GOEsDp5i2ejGpt1YM4jZIcdmlN
xgvTEtaiTEOJjJcJg2riFIpajOt0uU7a5eootn6osgNJfuVHXxXpKmS9JZu8erHBCsLJmIlSWEAC
bJT8i4MBYjtwnJOoVUPGJ2MMsK751ROAL+zewp4Fx/qehbgFyqJ0N5Faepg4g9anXYRsc67Xrjs2
Jwu77YrkBZ1r6LKNh5E6QV/BOjY+TV74S3OHQJ0yXebZRskLq96yaoIyyM9uvaQ5Wn5Fac70i9Tx
WF/jQOMlLVGSBbXPxmT5XsJ5Q34Z1pNGe7QqlNAoQL265n015Nk1/CtBcynPtoouaCh+Bk46ssx+
omiwL4HtIF/Nik/28M7ZDYYQ2lGDITDV+baxsURO9J7BEmMqK5v2xCz0NiaFaz/mBQIMQ/xGTTF9
jRZcul/mNmzBgQUOjGDtjFiNUYPnSKnQeXp+9AfXrnVgb1kdcyiSm4HjZq0nA6bnYFb3RM7hAcvs
2c18fZNx41CsVulbF3GJGO2ptPPsgrgw2fXaM6+Gy5jDa/zsJF1UvDap5xIXOJZUSahLmUC2mU6p
lySf3QJwJibbJcZAMNVA74AdHS2HFXQ/Hj4gUkrnVWJ8EDcwwqg6eROiIPixTveO2vfMwM0/+Pno
7mOz/UOidf4cZ2N9LYTprlopuysKRns7tTK+OEM6HXqr/yx7Jh/9gFl4dMdNjjFzCpT+0MXX2Eay
G0p6jGbISuoTCJhZT+p8t2xXjHKPXaO/eco/BZF4iolQuQWBbRynwmsIFIlWZiCpHaBmXaml2MjN
dB1iKAz8b02/y8tueUGXVaXEmGYQpsD8X/2qYAtdkgFqVBuGw6lZHmwmaOuut5wtNBPuoG4tDizb
8i8zdO6DS8NBNhClogxAM2UWjCHQmMeYfIyNwbjgh9EfQOwUZ2Y19T53gnkdTqiVmPGjtM7zJ5tX
4SMfAoCmQTCeWNRaf2Nq/+e/1DH/lvj9b1/+fxkALjzyeElK//s6/bcE8NeuiQuywP9rBvjjR/6G
gDNL+IdPAeH5tits6Tg26b//kQLu/cNUTCl9E0+lLcylrP3fKeDqH+ZSLdJOOiYKAWHzHFABLing
4h+eFAIVkHRQeklHiP+XFHDL+rcyz1HCFT7oB8sB/aPgxv1b1nbcmLZTaCY7dcjmAhEttESH+RIH
tVg7BgLVDJshV8g9TvNjOAUZnpn5CqBGnlHVHrQ1+Ssga0ThhHTeign2kLin3DAPlleFmD6meSPb
dE1OSk/eXXwfpU2smB8QOg3t3BdsoGDXwTVAdgGZQrA6ZB3hm5CN8n0Lxm0hFyBESeIbbqx5K9l6
xcaINsBFT5c56GF874/smM97qb671kyzMjVPdBvhEYmEHBKgT8SoHLCQjT03YBdNRCfKHGDuF8ME
9Kf8AJ+hUR0s2brrIGPeqUcAvRY7CsZKjLIFKCvymKpDIsev/lgeuhqXsWGH72FaB1+aIPhZdb9b
34qOScEMoC3xUUyErqxNNf2WottZc/0tFLecgcou1iYKPVEbTyzZr5ki2TC2vFd4x/E+6IPvcuLF
j5Rigu8sbSYAgSlit+JBkmpI7AE3Yp0LbMzlAJxBpy1ZNQJ5ATE94KqsTVtnr0OVI7QF2LV2NRQo
dFLByE+EyST25vhWt1a34t7VH/MJT0e3eKYzT63DdFhDtA8Y1ifGljCV8TtQP1It+vaDWTts6yKB
IokTdYb7O7ow6sxaMJ4dPvKUksqNiGoQBl0qAvR4CeT1WyZfiTQPkc+p3A3BLdL6p8w9ZGVWSKBM
h+CMSwRmc/vdy1JweyVvoU0ACM7THwbeNLa39ZfBBQ7Lyn5t96UJkbw+uRWGcZJJDuYkza0AR4on
LmU4Y1C+OKinlSstBufFa4W/bK0sYiCjid4kK6k4plru4ndnwjLsN0CYLOkSiJWhoKoWq9bQsNmo
bXVlgyzMCCuSh0rTWiS1KCQoOmBAjRF/mXbbFjBb+wPOH04xF2/ghQaoOo8BhNeitfZtwvInTPQu
a2UIzxP8aI7XxtPJecAEc+6Yo2BAUmdeE6KurS+JHVVHr+TeHQVUDmHKQPEbHHYiXurAB8lBLSDZ
PMQJl1ysoMTGDoJE04FbF6TVU8Kg+RR6pLewUg8SWR1hZDHLtyo+aSUuhpyRHPczwEjz4tcMMLE7
Scu+XRk9Uj58ZPyl31sl4tXg6nqjt2XmzGDxxDL+f9ZFZ60aJ+MZt7l9wPvRbqWJUJlwiWAXl/5z
xJu0bfRXN2wg9rAG72uFRTkNnttk/MwIAHKuuJjfA0KXd3ZHozKGRbThOgcpkq8qKlDGzFB4ZH+D
75luMiREuJMqQoPQEOc67m9DCVfA2Fo6SzlUzGINSA8TbF4P+6EGQYbLPcBtP1whdfChdm14e4oR
N8JjzCZcgFqSPqf7ywytEgT3HZVLd2PM8mbG2Y/Gb75lo/PdKvJf/QLhqGXh7qbSO5aID746br0d
6vzTRZq1KcMcsqmDWEciSCTozkm3PWaLeBL2FXEmXGuzoCl0qztriGRtMNok/sx/8kI/WJeG8zNh
3XxAOvOWlJSo/jzh0X/JazHwfJ1xVznWj4iyCpVUug97ruOhX7AqKnqvECOvY6t/HfxqQdEKkklG
ei9v4i2GoZh4h5oVOWcDWz8z0ecetGUX2YdAOv6qo7Rbu7/IvsI5TZj0GgVWQy8nMX4E/msC4njq
5/sYPdka9cISPrLpEKSMTLS2tTvwURtg3ifHQY/9xrDbu2/9L8rOrDduJO3Sf2Uw92yQwR2Yucl9
lTJTq3VDSLZMBvedDP76eaiqQZdd81XP12gkbGupTDIYy/ue85zxUuheQi9k5phopHC/ZbknD3RK
f1acfEune0iLm9EKQBDA25ZW7H+ayHvqSMDuSUaAxRQLRWqBLrODM3T4FfITtckLYk+0bsTx03fH
cQBsN4yc8Y1YbGKbwTLWaElb5JIIQEKADgIiSmv016mM6rVhq7s4nsEOQ17Dtr3acfHpSFqBPpEm
pvng9F270DvjjeZZqJNoUcB8PEqT2v9QKpyfMlqaTBYdwQQEENB+UXRMwpTR5pACk3M+6wSgw8rV
Pr3e+RmWwcaUV0/Z4oQK95oawp0X0s9a15zD5DkvlkVgdCbmu1kg57HcbxHzz6KiskA8hdi7TNsL
mmlndyShvbcwecCHpmLgliiY+mNeXbEAh1RkouZI9e8bsDJmgpnZFkxnoXn2kYTy69iaNMz8AT8e
qLOprD+oB7D/9N/Abtbkl1t0+DSUa5Pyn7S6fu6QvqILAAl1jzNui84nxXU1j1/zLmqQYYRJ/doU
WHqlTDx0YbWCFm7e+RG701Fk+1QO9L4NPPsyB9ZdhdbWLqNP2rxrs83oN7CXONbjA3rLc0ERyax3
ACXHpW+aN71TN04e95nb7Qmkeys07cmSyaeWsQrO3TG0FTFYHoiaYJENlEd6g5a4v/F5KVaNhqKO
7LIxgJMaalfRY5kNVL5gmVC5/h5qKuBEi/OPSqtBW64tIIDiWjmx1diauvYjT2CUs+PYTxTHE5YY
XDnJEYERanQsat5LiXYBclp0AVyfN9mzBA8AH7hNLZCZwUw2HcqNqMMnvXFLFgBmoXFwLoT/IWSY
6PLYDwnBQ013dqX/LXMoABciVzPKBUcT0Q7E3eUrIKjtoqnKE0590l7ykhjUmOatbUDysxyNbwPH
B8n3hH3hEEzZfeLHM45Ru2+Ir00okyuzolBMwBd5FVejKINdSD90YSn/FZs4pE+mISoVP00JdF7Z
PX5/69HNyKHJx6dBOEAuvSf2b2TyDtBVnOKdRsau5WFCMoEcEeRH0K9gwX4MCQYQHHCEsfiGsfJa
LMPpxH2Jou4YlNGFdXPnG93ITMWBUES3aMDD7TjF2eiJsu+m71YAljsrqQ4NyWhgJfzQg4Y7Y6kt
5vR6M6A5R1kixVKDQCNoc7MdrC4EGD8XVv2q4u6+UCCNGXp7V6EcgaYscbWNaw5GEdbnrjzUbbGx
Wmg6kSu3ad6ilOE6toRCNlRtSnbq3F+18gPMF35OAq0KG0Dv7MpylIhEVk3D2netrdllRIIGDexW
9Zm4YDRCGicQfT2YQFhWFlFDRrKW+LcGCDzZEALgT1gNsC/wKDmuS4ysfwUpzsMejggvfQgOon1p
+nzczZzDqCPppzXszYg/HEu5tu4bJI++AwFZhT/MYdTPvW5cHH14thsbghKahMWckQYzIXycosrc
dY65LKvMPYYCJ39C7EcD1hyEKJ3nQdGrj4f0iZixrUcCw9lQ4S5M+58c6/X7Mq7y/dhoxMwiYNZ6
F+kQrQF9YGuHrAknCldrYG+lNO1aN8a+Dct1ljJrZ2j6AE6qGZXYUSQw0Iw34lPV9nrQRMPhgMbC
4KT10spu1Fqne1QTCy8PX5GtWptelgB81wALlz2C82UwQQaNTe9Rb5FhZ2MPfitiy6jnb+geMXM5
jk99BNRZnu8dGToHmtvYRfrEPvQeieAKbNBUdycNKm8/NRXWR9Jfko70c2CrveetjCRCPmaxJoyZ
utD5MkcwvBNmnGayHqo8fPLgwJIGl1MtAjzNY76AUyX4lfaTVz2jSHOvqXw3tKFYtyEzDRT8GSWT
tIuoFm8gl4G+xqgPlKXFq9gRR2EhU4eSe+fVA64TIqJ87AtE9U0/qZ0xX6H82w4Wi7hMh0Ofi2jd
3Vx97I4fjU4qaltk983QsUUYWZ5pCS1H0HAwqMwJzDERvHV4TTotOPSSgOfZKZXTEbUiELrJBMGQ
Ab2KwpMVigb6JjBJFzoC009NEd/3v+mMVyr3frnGgIcoJerbZT4GzzE1ZoRnhtypcNJXdQimSEZu
cygoHINv61E9tOyREuj/Bo1ftD3ZWrE4Lu3YMjajwQOFyQB8jXlmrYXgpTdPGpoloGKi3YgvpChT
bJP73kHn8BYM2aurW7fE6md7e3TuVXey4HTv+9xbyKZ8MnL7SWcf1Y5MT3ENq75vnuBN3abSewl0
6NMonCnENHIzoChbtFRczzVhFL3uNWi2QDeX46iOVRhuMpmlx2nAZq1JbMfQCsKl6aphnSJWR5On
oc7UD7LIjpEk8hxt7idQsH5FhYAY7ibL8H4i9cZGVxjFN0qW47p28pM7oQHOs5KVvIatwBncxPyH
WjCTe6NETIEB9Bw39fdqar8hwjTRUbjdpmpRjwPRJ6bBm1lnkBONvEn23QQrDmi7KKW7tcHgL/S0
yNfc9nTVpDFd9/DaNNZDa4zdVknOB9MItNyUC78qo22A62sX1U691ot5pfEFLzXslCGjsG0F6LfA
SU30PGR9pSa75Jz7UmXSWgjxGBm1hvbZefPQ1e2zwnmDr8iBnfpVpGiBF9F4UXNej6SFdfMF0huK
3VvP7h9MUFIb+htYg0MSXdkpR458CZzkfUgwDcVtSl/Z1tGKtZgDyXdhzttocONHAq12vuOFd5lc
Gj6UFcC74pVQq7Ws0BJlwkQcIPPNzAunk249WET9Luejei8SQhNw4S6Rq1uHrxdHONkOsllSrqqI
pR1dPwzkUcCm0Zy3kAQlrbUegoIcxxoBE4DiZGEipybK3DjpMo++GTtI6+1ei1E0RrXmnnwhL7ad
EnASzPvNCRuaFZEfNAXBye5c+A05PshSpGeRUe91ewRvnasVDwWK60LCUyQvr1yXBk3IohqDlZVi
aqvIfc44AYuaRrCoh/ge4QvRSWSKbKBxsijaFnrJur3rpPLOcdYVlwZuOMkpwT4GJxLRllo39CXQ
S2Jb1emgUld1L/hR7RM+RV6wq508K2H4Gs58yHCyfRvptK1DSDJ9WsEE+oLKcE3gkQNr7YJoX2cN
Uwcjk546f/p6oYKfbyBJf4blSHzY/FIBxYerRst6LvSDF8fEpDAI1+spIzepm6R/+HpBB/fnn4w6
uqtb3z9+AZZ66EVVk+tcPofMdh0VchFqxjojtRgDRAYPNAOPm7kT2JlyiFahF98rdisXrU/uNMF1
jXNGn2BtbaZG7OxIb9kB+GQS6a9WOLi31CIxjAwlfTuwb1vRn2Wnqzcl8RbIClpvCO8tLQzJSLOO
wSj3zqzFdhAxHvOcyHAy4brX/MUMtWSnBnxZZFSUl6+X1PWRM5uZ2vod5mbcG7TD0/DikZCwHS1Q
KwuF2XkN6xnoOe/8zsQqeWd7eYkOxVtEwo5ADDp9cQrB5p1KwHyR6Q6bL6QBJ5xwVXVABCTASOrm
Bu4MUOFiOcRT7EDeC8galShoEwTTLMxttncj4IyCuvSjB9J9EQvvOOZORxJM+JJ5rXHy0GyDeKOq
UcGNPYZZSGgpjzX6K7861GJmcWPCXVQ9ZXC9MBFB+/mNp7ffNE0l7hnD30ZG+cXBb+LwtuCIwgN2
drSnZs+2dOihEnaFWYdpkvXhJnsRXL060h5DQ5HbeiTJEkT44MGNRXJ7DNzgyGk0vMv7H3VjS7bY
tXyN2qDYxtImoItCBY+qH+1kRELsl/G6h3gC1lHgewuGEagkCERkQek6o7u5GsMovjq2ld3Niccm
BRj0cCD0IU6tqcAjb0M3sKVLsrNkbF3sO1RX8qjVPfbrRJFhNcTdLa/7dcJ5aOtbA9xvq3WvAR07
URfblLmH3Q/GMrvrgX14JWFOc7uvH81zWbTjbjDL7lQOZc6TTJbcZMNADif4Tmz3TxP4AScmQQu/
4Him8Yh/MAYoPQ2mujNKF5Cz1PdyJq58vYxBHwGBL/IL8FewO5F6qZNRQJH2uyPFhiWryXAugxjh
QAgSnz0Ia7h7ckkudE3VbqSI7GeEVzYSR2Y8Dp3Juc4fjKTurjkryr6oOIGmTdWd2zLb6hRwIveR
a4o4bXBJMRznaulYbVrQ28KJtU2CAYPlXAcmGL+P807XqzIcwtVUbIIUVvY7Hbz+oGvVsdfgWUy1
eJ589Ne9DNpNOwgk120r954zIGIzU7XxTPZVVB7VIwv8N7/pcCMP8+KQ+vWrbxRrTtLBktNhdLU5
yPdt3j85SfSBXvO+UwHY5RK3OszOTpImPmK74qlK7zI2b7By7gGDp5Xf7equd0FNcZJNmw1Bfvll
7hyBb3CWaLgL7EWU7bBxMzNz0ae2n7amQWsMjfqP+TLSa/XUBtvYI1PrBUtkS7Im2BBzX8eVOgTj
UK+agt0E2OInqal8WQ1luTdx8/VA7NZjCm0znYbPilBs5KHIUgzia9lCOxBCXITKnGKmDVkU5JWm
1dWbU/ta7jGc20DLhnmO8VYhB9ld0HBCJC/Ew7/eE4sYwNsgjnuOQO8p0BZkW2G4QVFfFIQVc53j
ijOb45Rbh43SGnnHKjNTuXTKxtro8Y9qQjQKUPTNaWh0m2lwhgbyrmXzkdAyUXrU/Iqwn6hJDDOl
UK0hraoDAXJQRZxEcdWfXKX1LwZjFZ1t6e2HuC73Q7n2B7AuE4m1UH7RfrmEx+ojaWVh0aHnKClQ
amXbrULoBrvSMy5mqr84BrJgp7mU+r3L9HNyW4esuAEOmdf7cGtp3XIcgvdocol0N2z3bI5ZdkDf
hR1X1GUAQm7slg4EKpDgoqB1UbxPBtJxh4DQBZqE8A3YIojXaB/2tljrXogFaU2gH1pP0reWX1DJ
KXCJSvYmuWF1gsoAQWpftvmhNkrv6LakLwLSogJMdpqtj9dG8HOtdlXIe4JcjzcQndgqBL2+S6AN
bZtu65pe+ur2T6kAEFQLD6UfCZ4gEUq2EwpMdliRJl/Mc9QgdolWagcHvRyyZf/FTWS/wgn4k4e4
IZIw1VZBQumB4TxRybjR6RZraRH31gLQWFiQI5i32yVCgXBJJcs4sf7fo7VkK1XkIwcl9vMSe6Do
kLlS4XAhEoE7Kepm47AZMp3Z1NfX05Yolm3s9z5kB4jMkAIouHw6rIMY9lIEfcjLcKQ67iIneAjL
4aYamKQ7ouK+BbQ+pE3gQC1p5pt9vLFhh0QdRpER4/ca7BsUhpo3hwWognpXf4weTeLYbt9zk5J2
lmBElH6/4+RcwzRpnCNVyQqG4AjpKXWrXSrOULLj2yAGzkHp9FJ41rBl1REA7JKXXIFpjbqifJii
uj70lsdOGUjoSu9ac50V2FnCShS0VHQP9NXQbSezQfAHSansJ3jIzxJ0HNhbcvlchJBJNG5bL3mH
UuatUgcinTSb4aWBhVV6NlvMhjT0LqNqFmtip6JEvsLpux9Ab9wqAk/I7sDDCS94UWoeBS5gZ2xH
1BbD+bdGttMqYVnARJEMF6Na1PQQd0TPbmgKIQwjPjXwI+vQVmiyBgGlpqYF55SZt1RD0K5BJOTk
KCazVuvFAlyz1k2p1mHSKaaX8Bm8tnM/RtSisjK7Gx2V7Gp6WSNG9tGFtBQNpX/giurGC7KvzQTu
bCOqfNhGBcX9wE2OGgVlSs/2A4iV6RTFAQN3QLCQe0h/Uh5PlK+ctBTRrQgRUGx6CrEetKDZuD7f
7EwTNDjmA581dfIKq+s5z/0fgLLbbZNhkRsDua16Nqg6rSCMm1SPrOng2Il67HGaUofIWwjFLWI/
q3rIa4n8KeN+tnS1cDeJFZqnJ6kstnpxBfIN0djeRsQ4E6avLJPRiwM0eJFg4VZhx7bErJy17sNa
oXa7zJnTrKoj84FHCTcI5zNjjPeWU7krPSPnKAoXYGWXdiV+thzzeKTD7QBQY5va7adWGDcLacze
6S590iJG9dVnrDfYPSZtDcxiLmDa/crFz18nmH5cU9978UA6WAqJIuWk7mY/ourNuhtb3fkAGbsu
EvHasBRxPDTOHFNdpM86i/5734Y/9MyjHrGEdtBtwtw+TjAeLJ8ywUw2YQOEVE7KtymW5ESwfWS0
10zZ5XcWhAtlGdNymJMtoi7C4AhebBdY4VMSRW92RxV4Sts5y8/eyHdIv/06NSS9WJvQ1rSMdkHW
E1HcH8rauPm53y9IJKb9iD+rxQCw9Eb5FkSZy9lmgudVvks/ewATGW7L0loQlZDg97RWuQKSwlgC
g6E9G1yhlWX7HwDB+1UfD8/4abwVkYiIm7gUSTE9JSI/OFjGy2o409tKFzoJgKte2j/sn7RVDmRm
VGs/lYiJ5caKitc48tPl5DX0+QZzIdjYuhqatKnV3+JG3eRFtjDOwBNwnCeFi6P4Hs/InYrrT4fl
fRH27R1uUDpchkNh8DSNZOSlWvuRBLVFwCOFP/E0aTHhixfRzZ1ASxfTehAUirmbWBNIJ84dnJdh
/j3gLBkP6lAougkc91eFBu+H1QIY7qQh+h0+VDAcYEe+p1587YaM47shXp0AnTrFCA9n1pzEAZxq
Wff44joOg/g+ud9z0IBtcila9qRuYO3jJqWkGdcrOUyrVEG9Iqu2oNJD643Ihl1YpQpiBaHRSj6O
SfNkJjCRopH6RLA3QxLVlKofh9o5Io9pb5iRXzuo/NSzr4O4JLqFhIfRB5/HXvkU2gbN/WCGO8dR
yDMEXdrrn11MiEtjTjJOAFHCTPdcFiwJl5+ANO7tjUPPM+f4C3mtNCvts16Pr9kwYfTqzsL/cDB7
L/vmDZnP3aiam05kzN6D/bBgzv4s0uR7k9Ka63qkVNSgTmNPJYNm8n6S/JeK4aj5OJdoHpULUbE7
77Wz+ZTx+VJaUYVDPKBWdsUqokAi8wb13xiYGEDy74Oj9mXQHQevOg6JfArr8dOzx3OWsck2TQUb
wyzPOzd41nPK+l5XP1WuD/GZbbJ7b+fiHNWreauyVROSBI+txV2ZzOKuGjWFO182qtOhHv7w2uY+
6cyByidZrm3IgQFRV50Sx9gpHICacuZKCIsf8vSpo41DjZXlstpDdCJCz12CIQZ+rRFPSIQRocse
kxhcF3UWbn4vppPjV0e2Iv0BDYVa4AGeh1hM8hsOj6o82Ia/bnv71oykB3kORtO6tFaegaRZsZlb
lIrf6Rd4uhx755W2u9acgTM5/lR8NuRMAGFdgMoAYJTQKp1RxBUuv5ysVTyt1qr+DCDRzYRfvJcm
3v3O/GNBFqpa5YH/GjiwVnpZfPLlb4ZB1S827yzLe/IdAsdTpKoINU/AvcCxiqtplq/lcGjt5hGP
8VxiIyselSp+gXpnzTrUSTS7Nr3oGVs8WXXXxqn24YQiQGc8t1Z68khCpZm/HxIUdW3Gk0XwAW3m
x8TRHxri9Nq0r6Ed56sBGv2gFVdRuKeYgS9Lb9Phe5l6TrO1OCMs9IyOVDh0gTyQ+oUWPfuECo9i
+FjGVNLj8lV4+Zt0G50g0Okm0hK9NxhKzCuYDIxb7GFPrk8Ws5XIgA65xHckFbGZ3nzQ9XFQ9R7x
jjo07fpYVzaZpP2dm/Vz978Rq+qY4+pcUaOrSBvZ+lmzbiMv2WZ5pNCaOAtbSjD/PRkDzuDtMWFW
WHE8wols2JSxSSxhaXjL2g5LvC6Ylug1IjmdPQ0jWogiHrqFE47xogS7PfUOCT45/LGWQAVHUSLL
SUSlDvQ0NvpeN13qXG1/GEak8FNfHuvwIa6ta0qNkh5Zt0KJ9EyzhAmIJHAeOwKy845cyDT7jgfg
jgTkn0aqbS1zNF4n5xJE4ExKod57m1+flM1GdI5ak/8S7wwkqRgqSyQ70AezjgY8KYUfztwgc/pN
SJ+fll1BHdQ6w5sUWxdPtOjtF8JmWQfG3N+o7ofeMD+YZfuA9BaunGy3U+WfCWc6pFq0bpV2EQha
VFHnS9NJyY94CfPqKbfxkVE3H3c4ddBzzthQB9/a4KY/J1fMdRYjp6nK9hw3N2E63qvP7oE94Ujw
r7kJx2ZcuQzcXEO8S6cMiXrDHs2PKI9b4fSROTrxrUZ2hM6wgQjyVkln2uTmtAo0foxiNWKgDHyb
3at3XdT6zi+tVzkZGygBCC9hqQwTikPfiKcV/okfudXqJGvTUgVOdIFlH0UwgPNWnr7QNK6emgcT
/iXmH/t7K5/ZXLarFEMSls9aHLKKPNnSKlmIjpYRemu/im+t7j9qqa1WvcHGL7LCe5RMpNiM9CqK
wdF3hhieXGgcY8w77fmALB4y3vlR3JLWW8en2jDfdT3CUR+TOICl+b4WHfHbarpH6sHueERN2YBu
QTNX3gpLv0v8kCdCGI+Qssr1l7Tvv6WBPMvvddEUP9v/Nf/Y96JUtcRj/SUQ/PffHouM///jt/yX
v+iX34sE88+3N0sPf/kLEQSyVVdc1+r22XTpH+8h/Czm7/z//eL/+Pz6LY+q/Pzf//N70eXt/NtC
pMV/VTQKgSrwvxZBPkbvMn3Pf/ztR/4QQRq6/S/H9E3XdGknUKr3/q8G0nf/ZVo2JXc0jTrBb/NX
/pRACv1flmPSUNFdzzUp5GE/+VMCyW9DGqnT60QfiZ/Gs/47EkjL/NXngr5X8O4sAeTRNF3Bb/vF
PaSXqK+mUWt3cLZIipVDuGFtxNingWyaT1WtX91GI4/vbZoUB4BUMx0czksyBc7zlGjnMCkPc3jD
G5DY9UQTeSOxGOI/0wKsE43ETdg//Rs376l6xKrEBAjJcDv23bDFbVq9JQ8D6V2Pos3wB3u1pR8m
TKu7Gjcw3ir2TaIsDskIdSESzf2UqpM11jFSgpYdOEFUO2kMh7/cx/+Xecn/28WBnE3VAQkqzArK
db9eHDspoz6f8SkFANlT53TjmcWes4eGARBlRTgZ/cHqY3WRWr5txVRsO3z4t6QNg4VtDR1J6222
rSvStZD5qIcI6M7GHloaG1+fM44xS3qDN8PK6pSD7wxnwxO8VKwppPFoA8AykMHq608NHeZ//oTG
/An+YnPyXCS22Jtsw7WFDkPit9vvopxGTVSMW3vixXV6NHxxtCvL2aijyxfDs8pvU2ofCw0zimNP
/c6OSUSr6aStvmghtpfVW633ANQMNHcJ8Pj5z+9R/H4XXNs2hYfNDbmujoSXx+SvBrfE95XIq8jd
Gn6CLAdAOV6ODvAeDftTmWrmHroai5rMzhUfZhkII7qprH2vTVax2kbpqZlYoqv5W30VXTyn8p96
lJ7N3Ppr1MzsSPSAcxHptImdq0s76nTpZgqaE0PE1iZv7Sm/28QIlK7//PFM/W+3AF20TSHTMz1H
cDt+/XhlYhBfJ3SbOKlCN1Zo1MxtmxnFigzIlP0WodqxG4Y0QLX6luejeafDsjrjmSO22oDbiGtr
whrGet+O/Q9MBYiLFNmMDRumO9EyYlHpJTeNUthYOMnR4Ly/d3s2z4nlh2fVx85Ri8Yi2ZC65B+l
SHLgAoG1/OcPasz36Zex5gARNz3KI7avG66OrPuv9zGsLBs0atJvPa08lNCgu8qM2ADF8qFDybQK
qZ9uUNgR+NHtgkq9ek0gf1B5g6dYZVj9QGLUiKqXhOmZxzjoCQmUCBz++W2K2ZH429sEmcwT79sO
WVy/PxKGn1PbK6sOcKIx0JckvKAOMe0RUEpW8DwHONEcuow/jbGmxe1b1EIerXnkY0QAlxBoFpgx
efjjEYd+SDcGA7nhIoypVHr3Bb3qbFpLHOUeYL6MS0Es2eZrHmhGQ/yxcP/iXfjFg/n7HI+H0XB0
F6G94Zs+bsxfL7yofLoLY95vO05VJ1vqaluNEefCCfgVNijOubMStrnXS8TnU9W3WyvPxrM3RQ8k
8KkjJVNOzY2eXds0jHYTRqetMiaKGx5JozP+3S1ltf/nG2HO4+HXG8EK6BhC1xH86/5sRfjreBls
9CNdpJPLFRagB4GNLUKtPwU0jVZZ1XUHFG/1UwSHW8ys4kI4z/WYS74h/wg03FKxr+Flo826KJQq
3wrY87qTLqwvwp41RMcqtzYRVf9r5DolLlTKGP7gPAtVZ9/THi4CViVD64wngwYOrQvjP4y13727
HsZYSMw8C3gQUKH+vsAQZjSVcCLrLbpAlr1q+WUv9LOzGJRx46fAkiTA8ytyE/Z9kymaGJwOFLG4
rNLVtiL57JynBnjT/7Qy2H+7+gx/LBa2bgm2Kfpv0xKWs8kaTL3estjjJgd0uw+HtjmgUsXIl5N8
lTs0cDTiKVH9oFzl4DnWQEhGuNgwgyThV+BSx/LbfxgWfx/NNjspCvsu//N99zdnbuggsevauN2O
FJG2IA6aazPm9gKv2uw6m8AjzQBv5NiFMNQOHyytZA6wheteC23Qj2kiSXrAdfjuGsmqT6HxEoSY
L0dbgaeovPpUUpVbRuS1rWEYOEc9EXe4JsdLTFDuvolpycQanevcTd0fKMQUFCXKe+MZ/aq++eeP
6zEYfr8TeLtd2zUti6UacPlvuxBk3QFLd9Fva1Sy3QDIRqHDqWeZeOwfcnijvY1qmErNcujoMwSu
eqYOQzG+yvZEpaFcyC6OX/cojjjRg8DpOTVC34JxgUwQFJEALYLeXD0Lw3mNUNtAJ2dhGXAbNzWe
3iTT8y1nwQj7q+iXqJ5cXAryIRtafU+NHbAqQWaDoqikEXW7SEQJwADD+qZ30Yw1xLhYmojPxDHf
kgR4g9AB+tmUexaw/F4ieUGrma7GSLsPeVoWdhmvTTDHyC7yH3ZRvtEGRiTq33f9xEm5ik6uUUTr
oCZFKcDcsKC+bp/c2f6RCuKSAkW5LCYwcqMh11zISGLbcTu4k6m9IX3yEsGlWNhZ84MQCEh00yFk
MBFQ/sMBg7PyxxdNqZm9rO2kO1j39nQxCiBZARLkqEkU5w8N2wyhKlsvMi6jdghvZq7d41LFONqQ
ZwJmfS9FdgT4kq7sEWpdTz8Ha0C5dgRdKZBhxbSa6MUuyamZB5vc1jVlAPg65YLayTFHo9gUGIpw
WVO5j6aW/n21wPwruGiSAzB7tRx9uWz6j2FygnWHSaf34C5H9FJjU/ZbDOJ0d+r3oDbQKgOcAFBQ
bhDyExypn9nM0evSnnRKypilN13xCWqOdqOgtUKU3EoYHa3GiMAiNFELq/S/w/tZGDwwi5pla9HP
Qy5pil3s5k+eiy+PBG1MIjUaRM7NP0ezeUZJLnZayBmWzg1PCSGqIf1pXFaxvp+5ZZHKn2NKZGlp
HXt9eNQjd8fqe3E8YERuBxPMirt39LIHcNAAwU55ukThtQoQDIEtK+jQhQxhPDtnN/fIThzEhvgR
Bn1a4TTo3gSZI4hRehyfycSJZJM6nb9A/JMveF6bZY2tII7zDQ23hW5oj43VEZVTYsOgD/YtsCZj
KRuIbxHdwjCifwlCxDZ1PGJW8YYUcFXMes+oCcddkfTID2pqoE5Vn4U10vhaAI35bhHYvDTt+qVi
Mgq6+g3lyolqVbZqZf5UGeFb0bvPNbgQjmJrwj6yTVkgTCpb0nLLDzpU9jIbu5cwRWFft97OUQ5M
26qzMNb6a4y6CdpSbVjpCfiHJGtJN3IZ6mY9LQKM99TSSbjPx2MmoS52QXAX8Q4O43jE+IGH29Ef
05Cec08i8VLrLLooBo2swqf73/Y71fL2qb6gkeCx3I3tWpeAVQoXmqFgfuic6RXrUvvoZM+x7ZiQ
kWDruCBSpP+aa/LFtmw8VJzgqM1zMmqc7+xIR5jg4dlHv0ESS7WOKfTcXAOax0zBsuS4H0mK2soi
BOZKSO17dtaxqX4Q7D4bnSb3INkqQ46dDvEI5UwbQnHfgnrdG7Xe7PJA0y9VI9QSFZX9CEeBkAUk
ZF1IIfRLLJPUzqMxT0TMG0BGpAT7IjL3hx4hBHVi+VGN16CWJCUNY3RIzNJ5tfVbDpL3pZCC4Cur
wA6Oh/u1B+U2i1yLU2D01nOHKU+xhG1IAyjhPzrdrkzpcIXIe79NNI+1Lo4eKxW5J/R+FSI/V/+m
V9S6mlqA0Zu09Eje606lhnnv4Xj4iiBTJWG2ntZg7m3Tkw776AtVGnaWfnOjCpnfQA99JDNChuIu
EkNzTySlok0ZPXFMwP0yXz0IQO8+zZN7WEnjxc9Hm8O7RITCQp2GZkOLCpa+q8Vru3fT7wO6ZLKk
5SlRic6EoJID3mO6ZG0oro0Hd497t4iKlrLjWGt7uCwfpZ0dchnZj4Odnb+OGE5nm3BWYCc3Lrjz
AI4OdOAa+p5Vn7QUT+Ocloaz4YsA2TQ9rWfwKiWEYLsghDmZzcKV2cRXshvWtV8lm24ie2+wPKKN
EKTPcSDEspPPXox7pcHrMxvdf0Hlf2Odp/NouLuhbOjiWWAUXVxndyEnW1pCjnlGf1RuPQNXo6Ca
h7WNoQ/HkWGNKP8yjRD06SFhNp9cFrkoyR4Tz3j2qMd92BK/BVaj8eJZYOtCIBerfFa31JlbnP1A
QKRnZljoA6KvcnRfODafUpfZVGZueW1zSA6UN+l85Ja+RVUzbDqMAZ3I8nfVYGzz2H4ewIbFj7mm
3b7+3WtgnyF4pLgdhd1iwCdw/8W+HWQabwsZWYsvMi7A8vSENX/bRWZ7EaIqcTYC4sFT116G+d8q
9gMHXZrQPnGepWWBf6IKPQK0ePn6U4lJ37T+8g/1pGVr5geiRughLYqoFBskq/F9pU9/vkwg8rEv
KmP59QUDvBXYi3RcV96kTox3dRJWjbNqZh4ZEqnc17+1PP5/fPXff7WzauWnQ3nWiLsGZHZxU5bb
WpnGpWzBMLB1biGLWToqogGNfYBLJ0681dcuOiPSfkvHJ1qTeWlTPK8e3Cpvz41oTvgBcY5mKYGH
BLmC+wzDYqkVY3E/RJKY6VHIKwnl7HeyLNomBcLlGnpxqc2AvPlRAev8R93GrbLo3LTaeQyq8puW
6OdkypELJwzE/8PWmSzHqWxR9IuISHqYVlFUq16lbkJIlkzfJpDA17+FfIdv4rB8r2WpRGWeZu+1
RZRnO+VGYs8LbxJwVuhB2w67MXeXD3dg/zIspftsIC3Q0XYfNASE21J41RU36DCP1b1uXZnHygfL
tpfbDLw5FWI2M5AIak9kN/8+yhQS6ZJKoC8HDgvIhjznnuEctZ5rHyEpKb61HZ+S0YFsPbdn3jVF
EboegLS06boA0Vp7/v3l9z/r6/8DnlOe4mbiyuNyA8ecbhZeD7gt6R9krGABmSXcZ4P9qpRWnVWG
6xm340+ZkIuLJo+620GeiMK0tFlSBarhpcPrZV4NJBI50RpP+Qw4XF/+nUS/sRKgIfC5uYRBUCUj
Mij1PjCwWV+xjIUVVLWdQ5I8Shn2bgQMm38WXHcNHdJjlXl4eCpKXL8NevI0EiPnOcvl46/6xUBJ
sKmnnh7GRwcUtZPB/qGUD/rkXpWDQdMlX+r8m3vQDVfsD7QPYOvoeteEFLPOOTWIY0X23sS73+MG
JuYP9S+zsoHNd521T3XjdxdAYHukrrSUrYFWjSSjLRnl2S4pFQ1ePmvsjRe6FVW341HI/mrhR7iv
e/GDPe3vOJj5HXuWLrBnK7r1MDWuSqDkbsjtkggaU5xqvy6edMv4iDNiAS0G3AdnNJ96lSRvWmOq
AHTZ48JEOZiasb61sbv8+7db3exOqkb1FotVmM/C6ZUcSiIN4pNZAEEzQB8/QlEgu6agc/j9cIzL
67+/blYk1UN+p9tylwG/qg8gf3BG6ksc8kXS1DepTL8Z5o3734+ER6JYOlWgfzShWKaU1Ol94Z9M
DwBPj8AjKKuhf0Qk80j6tnPpIe1L3VtGgpl1XHTsTucpfaucb+IBFoBGBZlRdpbes4+eUMrvpDbg
QgNouORpegPHTd8Z9TA+63wNcCzZY2FC9G4Z3vw3QWtL/7OpTefbwlfsOgVFH6FzetBxW9w+TKkz
Pco+Pjrr/YASKf/vlROlSslBM1FrOKhW9Fkk26XGIeQbr4tjTHhfs3Jv95V12/eedZuwy/29UP/l
rvGgPo+Tl8KSj7M9yozmBY37vSyFGVpjlV3i/Mihjg2R31iVjv04RxSHjyqyXHUdtUzedLwpN7rL
G0ZBzzqkuegfZVWFpPn5F0WV7/bgm39/sa3s/t84AWF9mPNVUqjz5kMAfpd2Zby3CFU6zq39mfk2
f9lhHQqO393qgw4sEcxPfoOYTpwGpo5H2frfWt+dkuGtU2b6LiMYNwQt4FRuu2+AzPbdMmE3s2MY
2OQyPlHTFzeFVcC/ccXl9+ePAv6vgRLX7Y2XzseIaq6c22gugt/xMlWcuUFvtslXlrSrpzMEocbC
7VYSE9JVigiIyYYglJB3BTQojDnkAx/G0QN1B0ZXqezj74e/j+fvn+mLZh1N37C2bRFNBChrQJWX
XFJ3TOMrhE1ek8l/a8pwUlV/mpFUrYpU81rznv73YVf3BYqo4kEp5eKHUcXz//sdE62rXVbu+fcO
NgcPp1/SyvPEy26kyUOs1zdsjwVoAXQZdusnT82duRZfuYLVB67KXdUO5XkpafbiqtRvyna+ZgQ1
3U9+1O6ZYpAxANMHpzQmbuBRRA2no3VVtWy2EnPKv9/9/tebf2dzgdN4j1cN50tm4sz5nR/nhJLt
jAopclJX+KjBWuZhY9mUIOsGYh5bMBhDnu4KFSEhykuobGqflhQZRWfys4wT/VKJ8lVlY3cwe8O9
KRvp3ox9vhxrs7hxE3PEQ4wOcp9Wwx+Lu4KRHa3wjZFuIfLUtzq0xtCwVi1+TjT3758ZQ+ed0C1t
5NwephUyXrJ84u3Ux2yGwOuyTRHIshi8LjotSAUBA5Fqs6B3bKt728tpGUa6kIa2mXUosZTMYeWj
7dUftMQK5ZFkh4GLqc/t+LaIwskjJTQiPOffL2C2GA+sc3LqCetG2PPP75y8WrpsPzkFiJ6qf5o4
qwJSLoBUptkpX9T8AaYSD/B6wuX0jA8wjXsiAdD6UAp40IUZQcCCqotUu4Wo+oPiAv5q7omb2U47
MF12tZsTticT1CkocJYOMzApeDgkG5XJHoJSIVWFcdEcULVat64hCQatHTiMHcERyKRbSQpsAggW
G/6zTxhTmz/4Un7n5eyc7fXqykdydeoKgUzciS810R5mcyNOreuB2ENXxAClNDF/EtgFS5ziRLnw
uayk2v3bR+S1yWm9LP5dEdkdVv7RRl0kCkQe0daznAk9a43KYNDcN2v8Gcsqfa48su311tiXcIfD
fPbByvaSa1LnKgz/DS01KPj/2HrKy1DFaURPxiLhB4o/cGfray8fT/XtWIizl/nVXaEjLhaM3Te/
tUKMkjsE5XkPiMHjHlQxm/xRhVVrzB9FhY+uLE55X9vXrMM6u5gkMPd6fymSUd40P0Kr4y/GB1tV
jv1FWS4Xvh2N2T0aafqtHgV9wYrLk/5t3QIB99bjRsNdH4jCmoKG55FIC9JUNnrNG3Jcv9R8Gp/+
rfAMsvoqZH6Rl2f3iwVa5nf5VBo1OIzewi/OaHcjG4yt1mhc+XH+aLFtP1Wq2FOG6ierE7T1aPC3
+ZBFqF0k193vdlCoRV06+Ey5bcxPv1Wn+E0AW/DIlXntnPSOirZ38+yRHfK4JZFpCbNRhzO+PhAE
/Hz8voBqAb1cQTfdKD0jUbGs5e7f9QsLTO5yf3psXPycJeoG/B/rFJp8hWPajqgccI0SJbqml6WT
PGaG49+w93ip6j5nDzp9CZOcEr2YrcugkTLvxSOg1LHbw8DqMCoQblIu3t9x/QipYYVuGLGOzwji
5Ef85IeoO46dhJosiu+I/JLDkujTafr9Mf2u/P49OqTiIRNrUBr+fqrOMGlGB1LWY5T5H4vd+8Hk
9/XWMibx3jtaCK5WnECHDWhP05PuuPmrHrFOAE+Ml4boWajAe4HRi/QBw3yd++yczB61hwYuOVpO
hiqgHw9KnS1TaS+RVd05ZVQ8jI6Y8UZ3zkbKOj9bVYOqzci61/xvvsZfFeumrc6zrzaJslMSS2sX
1+iSp3Xy+ttbMIIC6QVyT3kFp2illUisjdfaoVlUutM++hIXQFHGzxUnSqixKDvNLhvnuOPbkhV4
yXlZjr+/qzx3AUnBn/3+TluhGq5col0hmH+1+dwBogXvH/Gj3Y9iaNdpq+Tg4f6hlytZkpAmUlxT
c/3H2cvt5qZh/StTRmnxIk+qd+aLPyj8lXGFCduHxn/sQUgw3SRPXJD/FKXdsZgsCNMcQcjbCnH8
/T4djBNbs8gJoG2n6++O1bTT+98r6PcXlfMv9WVzs8iOJJ3cvMSLM+1TyYRWVVB+FbPy2xaW+MmB
Rmb89v6ufQ+NjfjoiHbFQ0kQdq5LOKD0zGNBTkpUSfvOxQjBRKf64FU08XVjbJ4Nu6CpyZx3zfKK
DQi25LJkkHQUXvpsPeSJzOtC12achQzhX883jElxGKbix0uNNeX9pDE0gCnc+j5g5jhh0kOA2guB
5lXOKhr3Kw518Ab//S7W7W0OZAe4ojGdykxbdg2X0YdP51mzl/vKcuMdXZp3SD3zrzYsImyyRF5E
QxvFLOq2LLL+gSG8ts3iaWvNNe2Esk9pGhHEk1mUVXP52lhY6FLPG7fesE73XR/yoKWf6oI00bzD
p+uHboYAl3mnu/VtmjurM7KLpZ5jBRbDHF445D5dXAIQk2NGNyI52G366EU85ZHLlLUaLYa5OtDh
Q2J1DDiVWE08WH3tCeMbhnR4dm0VQHXVcVzH7yyd4Q34wDxK81OrIL4nc3TM14GGqZgWmnHxZ7Gq
E3lhgWcUGYE9GJaKFK0auUM7o/BafAHJeO7QndRExFSjThwoXEpKTGNjQSWpx2Tv+hKYFh8RWVnc
TRpcF7COHrc3WBQCFzjDmxjioN1loZ7oDNxwAbRN9NPw1e5aoZIt2U2raPOQ6x3qP9DD52oFEPhJ
wlZgesLHdtcB7Dvp5RYIRESv5ZEo3u9mDVifpho7aNlNed5AUevzOdOY7RRjigSyNk0kw9vZnwOn
l8WBx/bTFhQ2hhbrQf+tC3J0BjsNeyndc6GDvGKjQBEITsRrdzp064HsiwNThDycxT5rm3LnCDAq
RFUrRvxMVjJMTmUMPV7Lhw1Pd3KcvotZ6OHIdoQUAbxG3etsJOyteOI3ndbu7ezAhOUlZbK+iHZr
D4Qu6PkCnh1sfmV4V/qENBiBBWEscfZTXVbhMApysfCcu6gkhD9ptwqsCHZEb2sVWFQrKFWrw5dM
ARZw6RdN70ckcaWO5mepcSOJzLmAjyPibKWAlfw92q5xF623FVu11zE1eDnlxCKnOnZ+Wby0LBY2
ovPfOoY0+36OvmyMWJadMuSuUNinnT4dFiu+NLb9B000mz5Ui37u2eSOSx33RpMCjRZrMPStCWhp
38xGaICO4xvRofOgfUrAr4Yibl6kbFBK9rfSMqzjcoQQ9lKmNhASyMAYMCyw4zp1U0wN54Ohpuv+
npPqME+1DFjPXogneyU+Bwrz/M4grtaT+8pPpkC3yIeK5/wlKmEFpOMcaK78BHt1NdfBeeraUehp
xq4uB6ACZVmEqdBPrZ6+Z1M0700I2Qbuu00pI7mHPHCDdfeLndbTnPys75WBC9GLNG2Tm/kbR2YU
pHVG5sWY7hvGtQvZ63HhshqS7TFBIolZ9qcnv5aw8Z69nNdMm6GfnK0Ra9ioKh/Io4LR7qVs8CbA
qy4HmoO7N8NjOqApfx7ROm0mY9jZXfMuHO/YLw6IW7d9zbqOFN28e7RK/4iyOHtCLx24tv/eElm6
ITbiobTww+vjX4w9buPGzDzZ7U82ECkqUOLS6+JdzJREpDuQkbhrssi7ifXqyelgaSzUOmlRofyk
cdHr6MnWBtYUMRfVrHKxTX/X+wkxcR3eXq/WP7TM28erclkW6dmBzH8wjeXoWxVkcggFwEQ5RWKL
+DmzI0g5iY6Q/EDEFuUj/XuF+hkbL5GQpLAwyQl5eVh4una8sywLRfTQ7/W+/MPbGytM3tOh9wRL
RA7xly5Td3cqjrptvRMzEX9OSErog9fAixbzSC2OJfshb9HAubXraIUF1daNPkH7q0CTDZMOu/wz
GtLFTCneekVSRUf6aF2QIMDY+SXRKsDJVX6wJvdC8C1B4mn2buROfkqq6hOVMMEIUA0yPHJz9T1g
s2FtAJyBo4ZFmdFs+zQi3KWfTp2B7cmSozyM2C9QpYdmzAaMaZFFg5oeqPSu4jQWYIMMMHY4Vtqd
ZGOEp1Xzt9jaYxZJCNt7LbtLoGVVscnBlOZjiJCG7RxzSdjB6ila/RAFcptlgnRdysfJ5hZtCJDI
IYlsUfjDTcCwbTG4nZ/n1sG1MdXedvwzplnE02nJDartO0hrciuZIwWNwP0hCE5RpeouEuQ4IUg2
EZ6INHdwVHkM1OyAz7nTO+uvAGnfDIPNKzOkvHUILJyr9rmU5rHGPbHVPL5r2s1bD3G9sOQhd+tv
28s+wKVV71NCwA1NM2CQfD6B6Zp3Mhu1ra3oN7LEvhJwB2jQr4KSHweGT8VUgNlxi18zcrQrF8kc
dPoIo7ing+nkoakbHCSAw3ZeLgSLthTIcOG9p5OhQc6YdnhizI0Lg9Ztsw9FeC9ukjVARTT6vk+s
jwJkpBEROsV5GEyOw23HINZBt1Mvs7axFTkLsc9OktWl6rp9YmBZjMhLDqjsbhsNJ8AC11kZpOQg
3HcoKco/DoNI2bqMUxaLNAKG1dMA+KksdolnwGOV7nuXGVDezWjv00UujMRZYesQ9FeHrWv+YDTf
gRAkoLRy8tBckm2reYxih+Y+Ru25tfxbcC/ikhSGtmMMgKDBt/ctGWUHHpjjMpI+lHbyLOzW2/X9
tBd9e2hm4QMAKG+cpjDvZkxyC1cgY2N5z5ztyFc/bJMlMkIJCCDTkpqYnekH8PkOs9DFzFV1pGlM
glyDHRGRgoF87SEbfFi2qb4nEh3mm9+YJzl/ZDEr5CX2bny+dDESkNFhpNVMBYZiYmRXzphWld1c
+r5ewsSeDuQ8+EGRzKem7T+wToJzo98kipfNCFEgXBvGKY2LJvBavKYqfsDWCBDZdc71MCRhj+1B
sVTcTYiuiKuGkTgtyLMGGBlarr4zIyDvh4lO2m0IHRkuygaG6YsPNqL9vuuIbTMH7IFZ025Mv5iP
pWDPFOO8XdrsfjL8eSMs/C2g1A+xPzLWEF91YY6M6pnOLQVbVjyww8EsV3W6/yIXXoi0y74qyXxC
R2CYa0B/tdoI51ZiQSvVdvHbh3IVyixzfPYh8/gJ0J+c+FR+vi6pvUr/VvCvQn8UFz8rKJ5l+iMi
/T7XyJYxa/bVSUbhZ/VgUJSOWqUVrxM6/cCaeVQ1C5iFsFAvUvJ1rG7x0UXHpUWDk2oICnmAZZI7
QTaAA7eamQtWpKv9ngA9bsB9WXKrdI7+blXJkVs9OrTpEto5pX9DK7ybp+YZtfQFAieJOlSDGxFT
2gyS65S4Ds+cyQMh4DpnUwdU9Ttu8k/PMCHOo2DDv8CEaKZRGrOaJN8lj0J3LENyloxNUoqXRkFp
TP2UiG5hbv3RBXc5SsxOIq/2TjMNW9+/Lo0+PVbPTOhe5mm50cM+7qn7I/uhT8y949BNW7PBDWqh
F4viT4+gcU5Kec5mBnvuIPZex9S/nC4l1N1t7hnXzifDlYwXSkxg2AiT+XaLmKeoRp9snyCQvhla
+RynM/6GXCMQ+w/6oVdqegRTu6ayL9aqfbNSq3jQyV9Bd+pGr8ZYdYSzzID7VLOR5Fpu+zJ9n53V
VQOY6lRr00NMNqhwgEEAFSP8Bqqgx5UjfF3setouAvpIth6nOoAogo1SD1PfBJ6dLkBxLIhh1sCH
VZRve8TB2z7ByzPQaWRK4dppnQNFKeWrkI9FEZ21uHwvmjvR9+8ac7hgmAHB+HLyMPwaDFhoRs21
rKk5b/cEAfZh4aanGC7ANu6GNYa8p8DoPNYUEwNmkP+Q5giZy3kOsJaTWJRn7cGQX+SwkEcsYbLc
tDVAvUxvEsgsyAdZ2q5LMvNkANaxiabdYzakaWlI6ZNwIk1TPjNQcYiqkt5Rc+x3sjuTbc42KIDd
N2188SbMEq/yON01xA8CDJkwUEUF7QWxtSCXvF2Sco2kMFqGJnk2uGTX64aJqf1Y8SiRiMMDyVj0
zSEXPTQj5RA7Uj92iUWk1IhpzKm1E462ybDH7QJH5cAdGsYGFHgx32VrDout6pvJGS+TTkyLXVPX
0ZxsZ91ggrMY1TYa3GQdfLEBbtzxkGDV2Gp6b2zhGJLqmo83JjEo8di96nPEg4aKqUnOPjrqTTvj
M/VmDe3y9AKkhwuBjdHSa8nGXONZZf/aWw6ZeN5XasAHjJGTuJl/xBsLSAzqBetcdbC7tNn6qWFj
n8RMN5pfw+Kf86WPmJzOdJtacYpLokVH88ZcnYtOzAoK7y+lAJxDTtMbu29vbP9O66Lm1BvWX7t9
zqlaD50OpG5RDvq+iDkQjqqwNWw4Ru2SbtvylHqkecYeOibD0JjfKyIcJ3djVlKEuhYTyzF8W9Db
NulnXkOm4QhSwBz0F8PDxAZljceLoMmo7VkpwszStYnrEHwTM0EN2lbRB1iy51wFEc5M3uMUpe0A
5geBO8Irf0HllXxOcYQa2VAkUjTDl2aw1VwQ96WtiQDM8qA6CfuvpqMLtccJJuRUucH6R0iZD774
acxlPILZ6APdAa5BD3rgfpsuNhnL7FPIga0NUk7+4LbnDbB+PgM7OD8z/FxgsrZOsmyXBKubkGQh
C7D1KInM+9IjMQVeYcruZXyP4i45q94msnRK2BAJHgEEHEz3MlyrrfM+FfyP2NrRRb/P6ezv7EvX
F0YYmSZxErCf60j7C322JjHK4QwVGYgClb8BXsH8T9m5XfrlDmrNN9Cl1dzFsLlNkkPem+Wm8Muf
KaN+8ZqZkzVS234ur+gZYHNK50uz3Y9U6S92VEKcFQ3UESpYwBRa4IF72/QK8qeYt4p/n6soPiTr
6DkxOOetyS8BJFD0pquH2LAFjN+03JsKt/KiDN6u1eOczYQEVVpAh8ip38qL7Fv+73T6o9tUmipO
4sBH3Uzd946QtIXXRGRqz4svCo3af2I9zwlI2t/QqD4UwDkh1gDoAKp4TPW3YYQSYCyp3IPmJZUc
siAm6Y9ajtAb24mTb/2li2yU9SLrd+jH+JEVE5ZHnD54VHn0GjBhqiyRu+g20kN2CA1jbdsh/g8L
xMbRF5OWxuVhgnqED/Ng90odTDQta0W1iVPnQk3GYcVowx0qsBGmEzisCVt/ZvC0TK9M45nrGEcp
uMxrSUmqKqgJcIlDhnq5iqlj9bILKyI84K+D59QTAFANIwos2TgKnoa5YSt3KFPvBQWh5jqCmfJt
v270gSGmFDj9afE7PkVmdWGk33Qg5qr18K4yEx1FBB8lbcVMXnTEbVCSUAhoKZCrXLLTuH7J2tMR
UX/Ug2p3VtfFkEaXULq87wBQX0TZfFZ67ZKCDiJKjxDYmgi8hMY49qgS/Q6ihr9vMyLGaTHx91FX
KbEX9pIftMJ9FEazoDkGmNPoa8nGBWoJOPFD8m3qLTDRpL0OBOMyJw6ZwhFwWTZ4siFrDPWtGeUJ
mWv+1RZ2MJaz/4iugYYHyudsoeXMYQUz4YBA3sHgprShpvBwez04Joy0XVeYdMVmMoZVWf/NWmKk
WT27SDw/GqsNi4gXqO00k+cTKsJQUoORDkVMLSJvNKd4mqrnrAdE1sePSxG9QPMnvylBDTi4gZ1D
R2LoSxabOcCjq1wYKXSAgaUD1FzElV3oCMmhR7UVW/upGI0g61k0jzlgXFFSAGLRTquaosJB2uUs
u4kV17YcYEbU0xy0ZLrtHd/7ZCENnPmQ6RVaFM2/h4lMq7bMAGfjnMARqgKREZi7DFTG3WGqqGKN
cQhmW3vqmhWKYRn3Wte8drHDOToZkAXq7KOMkiuqOw9gXHFoYNjL7HZEWw7YHC4HPQZwFWufjjx2
RTGcwdIkG4x0VwCNf33lb/3J84glJ+aur4GrcHdYpnGZyRm7kC5PBBkmdUYrPkFx7ofWk5SZx09a
QhC8gf1dDqnxEI8Mgy19vtE8Ysm1DulUNA5HnlDYlLFbHGhV3Z2qdkUMXaPhXNzZifFleuJ9UBKl
tACDllfTJRH5AOyt/Rg7iCnuCt21uWCaFkDp8rgYK0xXSgj/Dj3JTHqpTOzHRtWYoCIKfGVaDAZr
bKwT6H6qRohWtldwdzIt9tvo0Ey5exZIPBec7HU3vM1MzIZYZbvWucgWShDi52lDLnNzmPGN5IWr
7xPR1tCbpHz6cRfRPbFYufpNF13iFQDvkg9luD1bxPR2QNh1bnX7KgmpC2Gr6UHpXXxJamCOteQk
aRzt0k8DZLjnrLNXEmQvVmNOQ0yu4ex0oM97WqEAsUK9McBdbih/SWHnIpZAQDf1QsrpqLwdfCPA
gzmTc1Oaf5fB9rYQHKoLfvQNaUtYkJv4fk4JQdAsPnJ9eCq5ZoSF5cidsEmknNwHFVs42mlMTykX
LqcD7C88KaGdvOfozDW/ejJ8tD9RbBYHOXgPdQUixqaRa/wBYFimXgVW993QV996C22aLCoDUXRy
oDqk78JaNLjaoeJr2SdKo2ZF5HO0PPYXY/4YpVJDHtFx3/e9c1GNc5g8Lvisd8mM6HWkSHl3JNoX
YTmjOjzX0alBxFaDZjHnwrtlGxGKmfe96SF2dY0ivxQliQ+5b6JOkyQjSpwftPafMqa4RxwBV6w+
QsM4WC1sYTFj/q/tYYskhXll1sz71mcWPpCxzUxaBYka/Pu6ITUSLwVHuX2wSGfaOYVXMWaYzTP6
0CdNGLssys0HyoYzC+QhHDv7tYZpiCzMuxYGqlrNWegkGPFOwzCe4kF/G8vyWjhcjp3kTgKNCeke
8LeQfDm1zXjISsefBFo1SbzqDlOHfQZE5AZt05IPbKPG9NjfhaLDcrYk2XBseOQ3Vm9/EqMszzZ3
YutqM8W1fo+MinFpPi+HcnB+hGk8+j4/oZzwZFTgU6rJcwH9gSL6rnDVHwcZPlJO89yO8FIh3Fw6
NzX3C04xzPZwoBzTg3iR3xOJ9Ni71bQtxFTv+K4QoBE6RhFJkywrDf1EwzY26WhZ2QpFsHAdmSzX
omtRrsQ+8+IEurwoe4yoBv0/lLS48R2klPP90PTReVoiiNhGqLuS3He/Ms5J7TwsAwFtjaf29Alp
6M/+tjUKvPvjXO5MdK5oN16poMZ730U20HC45jpC+NRvluc+Ksv1ZHlRowlaWCIVGEwgDTEQX4jA
B6HQ0vtafx9nf3I4ko/OeMgaMrAJjL0iQr9pbOb4bVbvcKUa+6Gb6yPka3RqDsdO3fGgttihn5be
CfPV8J6N1YlRtXFPdeKxoRwfLYa52DsX9Zo6xmXxParbKiJEsLypJzO+ZFZJXGzkHtMoQcIvvnKk
W0FG+c7NaL7wKEF/1eIXlbHbJjeT/NEmP6pOjDvS1W7UT1yw44vzxD+4cAO3ua8gfvoDUImHvFlu
eaOKu9bjzWmPS3oufAD07RNGaLqljnNE5rceW13mQPF8rjT/ae6kcYs0Bpa9dZP24i8lxBpO3nPm
6VZg0NnCI491nB5dfxpJMEBs5x19sLSl7+rbwcsBriaAJEw9cZ49L7rGZIkS7Ta95UyYQx56NvS9
CDRRH+ZaPUS9TiItN/HQaUQ9YiWu46NIlTzjNnyobGYmbi6WYwXNmFGl+15TYpqj9jDNycmiIAjL
Wo8AevPetoDGa2nCOyeBpRkTdYsl6i9lgR9I23/uUMzTHvkvnlHFfK41ZLx9iwzC7RI4vrmJLmJe
2uMgCbCYkMAy+Z22zlRcCq1iw1RRave5B8sQSTyYIAqH+nEGnBYsWQO3JdICmvT0jM1nS6TskHkM
sakS59KmRCOBhNkcEaLN4E6M/RAJI5TbJvX45TmjRp3AONRs2lce5w85vrMRsD6X4d7srBLljG2c
G+PTzfU5xMTE7sm1LwwTAYhbxh/XMVswxsn3uNKxbXJM/CoWT57eHBDC0EC5Tr4R3JDj5If+YL/p
BpjlrmyPU15/N7n1VDHBO2u2F/Zu8WDJWt7L4cZCzhWws34oOwaGf9RMfl0xOYG3acqp2yaRJMrC
JHJ1SpP7DnxkCHKiPrnWSYGXK1NUa45l86nSx4nFKXscltRTNvZrZcQeobF5deWnI2vCmBV92ZIb
/NWCnskOB7ekwm/0nZMUX3ObAxEtefE0cu2mJN2WHR29hP8Xxt14h8eSx47ieWG/Hc/yFTHBvUPA
3AbAVUbLaS4nK0ZuVYGf3KYjZsAUrDT+0dd6vh2gvt+Xlg5jsHGJyCwQWKcfdeQ8YNpZEyLxDtFx
z1uzybKtWy3PrFLjEwis/aylgULZgmb0K4Vqti+qgceYLUPo2wT1II54bsHLrSNwtAlms1+3TnFf
/MHpfiz6tSIqh53ZYQ5yUmnTIvDIqca8FK17kSNASmAMm0hC4lgGmYSY1m4zp8bx5hFhaM3elofZ
3hd9f49uiQTZOuSrJPvdU+mBmj2c9eknRu4RmEkqzhteIOZFmWMh4cwPhBYMCNJ9/HnYsfGOn13L
NHdO0zBXsd4bp2+BnddAlQeg+SYvjGlpejAb7n5IR8B2TYsWI6/Hp6nNN1oRh4VkNoze8qtOWYv4
PVEcuMgkK5rk0TLL5ainGMRTIhO2MxfcdjTTO7ASgZWy/h61J5GL7FlqnxrS401e4bdRbhJ6k2sG
xlLQC9UKpPowOAjL+AdIQ+J+LIbbfJlZbLDO3VYgSEDEDVxDU3viVMSJEKTZOIGFKJ+69GnxWLgY
JeuLpWfLCMG4igl5bpRrbHWhPTLKSkJTDFczp7rHLUWYSgGF5puhaRJWI5d7rkDD0hix5dUs1ncJ
u4lW+rwTSGB807JHk6ykbXvbgXpOB0ZlR9NrnnyGFHvL4ClEUGibE8a5FOkKxcEPVAOigJBRuCWN
W5FymZb6KZHO2zISpZ6V486drZFOnSoZO1iceze2xqZOZF4c2Nnqia4UEzH3UxNzfYojcR4698nP
yVWymh4mj35CebbsPK3rd2P2bHiZjVaI8CvNJ6aAMum5m9ObJStvuwUPi1QlP15kMuQuaKdyBQXy
gP+toU6d9ba4ll5i72FifBgINAJNB/qkl0sIH5NXtP0kDo2jPLOQ1QqPmBfBrhvG9Ru1XU4fP8pd
1miXdfFtmOhPmOLdNS4LCtdZTrZk9A3wdiKJ74XFGC3QMqoLM/ZbSDkvTGiKkAU6dbt+ddVPg6LU
KcqTl3Tk/9HV7wcR38bxwZ57fHq6CMi26Dc4wxA3FBoCMWuGYljwDSEUW+iJaDD4FswwmQ0PLU8y
HDHt0pH4S7ez3f6FtWIa5g29/twFTgx9gDz1pO37PafIkxmHnhMfemu60lMFc0HiUWRYnFi2/rfP
QY4rRa7qfLUNcm71mqUJFkGeeEJaKisi6Yt34ZYgnq2F6cJKlhrmP/2/bZHCJRkcj2TeA+RpdFpB
8QS14tMZ59sCiNWMI3rjsLBrPE6d1H42M/vkDvGnjpzo5BJA+T+OzmO5cWQLol+ECHizJUHv5Ci3
QUhqCQWPgimYr5+DWbzFm+keSRRZuJU38+RCZN0Mc34LsppmKyYXXaERYxAC0Jtj45ToJnold+QQ
bbIYVMdT5mWceruqd9Lsz5ZtvSW5cQkyjubpXMv6Ye7VdGgamyapdAOfEaj9lD7UeR9vcjO/ir7P
N7nNQJR79IYSoBoRJ3saz3mhMY0apvhs8TdL0CpY6rnjswm6JLN66Ee73MH4wKfbmOyOweDD7243
TID87DPG3mRELw6qJ8AWLE/LR5z6VFQZn+lrChuT7cf86CXePXPHaTfWgLtYUR31GYRLgK869PT0
WFPdq+pgl5HrIiJLGteM/a+5MyloEkaGmGfyLfpUDc+PU5D+UdwBmR2JOBH6JiBX72JoFZpPSYo3
h6nPujaie6XEwEi8XM/DsnldcssSFA40dSYmSBIvmQ0HPWltmArZ9NYb47kj19NbDpBFz8RqwQNc
JehtVYKgN2cHYAEhZyAfzxGKq5P1bGK6Dc3jIKXo82hF+odBxA4Zs7U1ZlW1lvqrJJEsrOaklUul
h0342EvjV1fGKMptjylR/bTTIyDJncM6u2cPnOkUPuSlu0lFhnADzCKjNqKvqL1zi3AZW8nA3oWp
5lXzapnjLTCNGy1p5qo14mlVS6KywWLmUbiakJ3uP+7Ij6HPdGbEU0MiSYJQ5KA3xb8ElCvrMqTY
DrtDXnMT1dvgQ9h+vIN1RRi/5e3fPw52hCelB+UzHU1Uxw7DF13yu7bu3tMceTbps3enaP70+MHz
B+4DXRavzXoLgjnMbbxLQeY+tq26U03z5iSYa4cm5/qWnCRmCS2J3n0v/i0d6Wz56B3JeJ56D0Ni
E9yrKMn3AtXF0p1lUR8F6G24Zs2bbg4/ZUJ2GBmzkNpbNfI41CPkb4yO5PMhNuoGFKB4JkXLS2P5
qdjIYFgniXdSPJTx6xrLXTvz8Lk0b9P8IxIfIvkyMPh1x6YUxwePYV9H0Pe6xjp+AQAF6JpHZ9l4
/xrYS6Gtj6fBcZNtI1IAfPovwtVnGuQHtsViUw64G+rxsrS62X9VjPOc9Tvr1OiJZ2+Nq7cG0gdz
Pm7KnV05l4K8aeeYRw7kVea6QKc7yiUNgl9azIokMLknAwme0g2E3LW9XJ7njJRth7RPReSuHT6y
pMSjOcc7H8M9TafdtmE/HC6/Akua99hU9z5tv+wi/sGHtFVpA7ZYBIsZee8GaAa19ReB3w792IJS
F0H2VT+pdB/U9AegAZtYF1xmZuGJOhw5cg+UqnsbNZLrkKw15CWeehyS+chnxckQ5mW+IeH76Mbo
bECBshXIxFcvFQ9kB7DREDsusfrc7aY3Vx7qswdlDlmW1HvJiIVNZqI1OScjYiYv0sdcybai5wDx
V61poia4qAdzboLyKwgIow2vhkxRAYWDBhEcM54BstYQHOO05qhkcDcjDN2DKX4RU15n1/3XlvxZ
EzmNkC7wZ8F5GYBLmM69l/5irP2kWhO/zkiKrM/+zTzZ1roIblXiiY0ryaUmyiU41YEzFeLGf/zm
D+7O1KKcShOuY/AIgzhOwgSq/RLgVIgmspxWjt3+0p5+hNVbYs54TDzuAEMQf0aRe7cf7UCPnvTm
2yNnupsTgD22HRzSHDizmxTFuRCE+QGqE653TXO54lAGrpBBjOhvZom8rTW3Cwe7OEuGlPpNYdgM
2xRrQgRTgB0uZsLWdg/txFmptEszZZDYZ4NltnmFQ0BdWOK89R0L9UBbHon4NnriV7zpqlPGFmJP
X4FD8Dyi/lua5QertdVQGw7LAoYva0RETywO48JFFY8qptle7byp2ufWZKxY3NQiOygKVso65mcq
R0AhQb8qIMSEA/7oUc/+ScmF2JQV/NbJodr3CSOBczJEf/UG/cK/kOzvWhpuVKyxBtZvUYBqlBYT
g7TKwzkTp85tAQq4/IaLdwg6SGPtt+E3NuhFhViAO0D2/alyuF5BIwV26mPXYTu4T/Q0LDqez8WU
OysGbzvMA/e3jvRnQ8u/Kg5r9mPGM51b7cpyqWagTPtL1vZ7UO7rBsxZAmQ2TJ3xE9IJ0J8Ob8gU
4bkBEHWZikX7yyLG3LloTs7swZNgj5To75437NuAqs0YUww3z70R1+mjnaqvtCRebEXiN5rT5yq1
bLauFrUieocerrBxYcVe6cUOsGL1QDWiZ+Q/fkdlkKWBWGZOMjKMv4Y57/CFesfhifv2ZagzZ88b
UoSFFmW7KC52VcQtwPB4UsgRuatmJ+ep/liYer0nK5Zs8L7fjQG6Q2u5B0v1ixYNwx6Vz5Lnvpf2
NcDfm5H23nimsa3Zmc1xeTJIUHFMR0cZnNE0g6pO9plZ3BqLb75oW5+LcPvFG5A8Rb4F1vbjOA1F
NgmX187MDlWN1i7r/ZAhwwau+icrnkYZFzA2dAT/1NGbKGzo8dfx0GUJ2lTEh2jO7mzSwPGcv+Rm
usVedC8U945M0ZLTazwaig5yNqFnljpefLDM5G2iLWLZrjdCdyiHxydDvxrrGy3Xgf5ze6U5J1Qa
9kjgcjEE2fFic/zjRhu/EhqiDBSSzPLXWovJR3IlXAkriShSzb3QHKuTFMfCHkA296RcJqteftOl
Hrq6Sx1hT1u2SQllWhLqdXp3VVujviYbRc0JxlxUg/qYDZdiqt50V9OPWGyvQHfAvzn1s9um1WHQ
camiRRE2ml6Fx+IUA+qw6RPQ25EOWjxuYshlY4ZvDF81HtVTEDvBPnGqg6iSKCSwG4VVn3wkOi5m
C7g3W1zncepYy0RVfcylfKAeAlGd/+6qc+w9PCewzDUGviTTTk5GP2AnX3v55ZYOdRJpvu1bCoUS
vz3aYBrwhyVne+5ASdEpuJm84obCpDGj6HjVkDvCGl/4vgcgwCWM9QANlmKwx/UM2YSd6Q8OgZ3v
N1QvdHDo7YIkUwmd1G4bPshkNMlfiFVgziknr3YnEseJFouBbohkBM39nXdQJDBRnixJJtOhHIgg
h7Er6AQtiujK7ZGeAa8YOWTp5TCXgEoV7eCOndhNdysjGD/MtCKVdRRdL8OJ9yXBO7l2LZrZi6T7
yg31q5el2HLocb2cppeU0kocGl8+oha/IR7ztnw0Ivs4N/ql6Zg/AxpPSbl3zOk0mziFCPUZUWvx
0o41Cw3lQpowLJrkyU5wFFMLCTovDeu4JrWamatJcz8yBAREKR2re3qid6TF4BfcaiBGOCjko+aM
Ymdlz96ouP0gpW7wRzyYtYIo4srPZu6eBuCF7O9GnIdU7ahJ5+e1Lq7PBd+Cu4uBBH3A6C7WSNFC
XcELavS9KpLq3jczlbqKskaepG+D36utcoeEKE1+cgbCGhMf7FkIkMo+dBbKOWMeL1icbHs3w2CH
58x/XGTZjW6ugxHlHD+YBMeatIrv2NMRcHK8juv7pBUZVq/gDP8X/7C/bbTSOE+++NAaHK22zo9D
JK5CnGHq5qPlF8Urx+qz1zbWauJXOTqrLJ3rneBKwvaNcZG/lkH1m4MUYZNikQhHqDdaV6uNN52X
YFvwKMVJ5wLfIANQtDQeuhFvEUTWRnrxKQ0+4Jpxfw3Am48TXyGf+lfdZ68G5RJ2d8yup33IPLht
nmCniXi3bZtoSWLw6YE5eByTOAKBDWdnnqR39GMyZZV/Hhc4pnLYXQ7CffLLDsRjLpmKo+rFGfoa
43m8RY3mpQgsH6L6cAjcH/JFxNmhM4X0Zb4iii950QFHWkN6RNpiPyofwSFvH82EoIcfzN/GYlGW
sqGTwqbuYE7AmbH1h8hii3MVGw/ylaM8Z+pKDE63R9Te6jZ6BtMdOpLBAypCW+BEdnVKfPngpcnd
AAwlh5M/4do2gahbCaNkabvHqP9uNepVJ8OnYc79Y/RhcW+VsKNq9+DXvDBTTVCoN7PXRpjn3NeQ
fJeEnN4cJ/ECtC6+4p/mc0OOdxSEEjC343mSpQGUgv/b0ePFZMYHNJbKvKiKKgoNknlF8oWbY7rS
m8w8gHAC8k+WFKwD1YIqONS+l6Ck5ORkmJlWboaQC0ibhkF2Ehh7vZe2EN6q8Us2k9nFdGf2AFq8
KQMTQHDaAu/gCGuj/q+t/XETpe7d1/BU5Nhm+eIT7z0HGg4wJW23lMNEsAsD22CSzK8JhreQKYA6
j5ELsFPpP1DOV92ofSkdV6U/NDIk6shwa3zBjpL0i5oXtyQUXZdLmIL9uMg1JuCoPrBXaDOHmTxd
dkj5q5vPBfdqPhj1hA40ImdghON5NJ9j6abr2qk8dJOTKukgldWMkz6WS6GatvaH8Qce6T80aUxR
lr32u0hfzwAyjxP8j2DWH2pi8IlevRuG5Eift9L2/mUahlWsW5TM4z0LmDRocCpahqtjX/SclRHd
07hiZpX8y2n+ZqSLvn0r4B+Q2rZ7uvAQoC+cTcWNBXDY1Uu1SlZe8TVwn2AdGfsk62ZetLZhvtEw
E2+jCLz1bLrkRMtoTekngoQRP7uTMPfWksdp/FYjToqkQ1kWVh0woSsJcsnI9BjwesjiN+JGDset
JT6LtjpvZomBPtlYg+vuvba7RFHmbBKdmRiq+JOrSUaKiTN4sB8AD61TKX59P32rA6pZBrgVK88D
A5X9a/TqORVdjlSQ/6bUP6+0SL+6Tkpe3zny9twFlfnQV+1Xh8QxlZ8Zm6hxzCjc7a5KqZdxohU4
Ts/MDg9lPLxneEP7XkcLdG++Mg+TuUys0rvECie7TKilmp8qyOvIwiTkKuVi8KT/qOzfXYvATqEV
H+NooGZ4/o+pyRAnHdUF8THGfaPJfCsyGRb6jJ+F1JzRaGdhduN68I1nQ33LgY9YQkFiZr1nrfaY
4RA0UaHt6q5oHMUUyRzpHcqpso6sosMhiaswaRz6Cory2BmYgLhIa8XMDQsqnzChieZFFsYIsVyO
R2AkhUYoMLjZvn509OCfMer49ec3bVl9TI09H5zOuyKH76ifWsydzABejhiB5WlHGyRfLoCIpcsi
3xPdYyzoYbora/415Hbs2UqwkuPuxvoLevmh8GK5m+I65wZNSNFImdvoDl4vl4WBQryQVrRm73tU
RwblIlQZ4ZjZ34HVPnp0NpAQ4xE2xrJ+ovN3suGdVCh3vMWZlCwqETRMXSha9gKj386j6PdMZNRe
tWu/6RcX0cHLqvwQUaNJXqFVoW533rqYyePM5tH3fBoXsWH5NiyXVJ01ijmt3hzhnj5bWR+cKzt4
lj3zVuBnz0bhnk3F+JsZ/OqVUQInbcyPkSJMSMMdwHQqmSVeKuwmY8aTdXrMdVQrL4Bv6MNIsQuQ
94ERhIHtLFX3wYbu2auX10ev1O6RLS+dr7C9EOdBdgQ6X2k7Hh2c5xKJpXH5VVlm8JiJjOuSG2+M
WFvuvb99rM6x3gynXh8hQAWoaj8BUlUIiDTeqGbr2O7ZjSHP1jUGW31kJ2RM4r10TBIGs0muaZJb
KkB/e9DDLL+6MuR/GDuoGyjYpPOoK/qt6STMBsLY0stJuwgiSxjV6CIBccVFzh6DgYinPbLqUfvO
kb9ICl8Ncv7F85INi8MfrER/mYSmWVTBzml/y6p/bV1q96a2eYLVQzC4rncRpKJSXqBNPXA2cdVx
uIv3w76XzSnpGJrrmO4sjwhui8Nn+mY6HU75DFpnYktDuoE9CFtSqJ+0fs/GWSgyAbnj/Lazi8uk
SClX1qm16zHbuGCnmG/1FzF6AgxcPG8bE33Ip4yWg20Rp9sfxkk9HJYFtNcAlMjyD4RNYIn8AzEI
FFkmmNhZ0H19e44iM1spamU4J0lp1xc/p5gg90gV6pUutgWsHdPl2+sMqkoYUokErwI/UDyJj6Yi
+hhzyLuEYg4YRq4w14A+xvmhk8wCwVCKq5bIszZLbevXGMdo5glNzAfkYKDf1/abG4Ea4otb+p30
n9q55Rahhg0fXABW598JzP6V7SfJynAwUA94g0oazPLerLZDbh+70t1iR95AMKIbEGqn1ujbuGDn
kZvqUBic8+VMr9IQt8ee5SD15KxymUzX1LvUW70ruXNOZINJwFRVfOmZD7jbvLWjGiiOSgGFExMH
AZiwfpzTg5zMXSrQqSvu9etYs6ewDS0VM05q8aeDKWco2PMR4QgzvkXVYhQnLsKacM7znV3zDimj
d+JJaIB8WHZDZ+7yhkZ6UWQTYgUPvSQi86mMfYHIvYUuRpQQR7wGx0EO7VPdTFT9adBYsnZH2eQT
eV7ofwOWttG9UIryFnBfg4JcYv7u7JeKrfycYcV0NTJbSTOQX8Cbs9gcvRb6TToj+YipfuOCvXW7
5K4CstroKbuMwEzUS/Ngsrsl/8RfTxOOub6gEq4yMZHhDuiDhoBYHnHK8ilQNPcy4Hhql5jPYixp
hUyNe+6bKEEuOCj6My90T1ew4OhsCII8zFzclJ2y+FjzAUh68IZGiwO6SQ+tgcCpdNbmaJUYR3mF
sGWRo8swQMzUidhZulCz1FfkTHu/697o4HYBl0BZVzTJVn1A9swmOpeau6gpmDQ81JogwzUwgv/B
w1S8pKWFGmV0DMrmPmjzdqcIvUNlfrfyQV1a56cYGJfJZacYcL3cfByX+uVs9p5Lack9L8YmT+xt
XvFZwKw5bhsjhgPG75+b2JNu4Ckq5nI3ReNXmk8et48PaovcrTMPnxgvLpOgObme2wfPNu92zJaA
aNC/3ozQCwiFVQ2KQRcAHSt9yEGqZhua0o5MVZqPmYL67+ne2tOnFyNs1Gb31OYGG+KlXtGP6YgA
wruLdDGthULVKAc7psUpfUv5fla9DcACfMSTQsnEoMqLILxr5Ep4t2xYT3PnnaVJnUUJi2oebHZj
y0K3nDE4M+q14qEfqlsRaBfHpPkZujN2MdwKeext+FEXtKdxdsem2dSW/dtxO8czCsxeePSKJeDT
w0Ag2URyuLlRH1CBUrAud/aYScgWz0a6Go2UHrYaZ2INFTn0cFi29bzPki96LCLORI4xnz+s46rA
lhQ/Q9FiiWuzANU97zfNYm/PsLbKU84cl3bzrqMom2vTyojlfsBxtOPXCyx9ZPmGvWkxClEUTSXs
nkCshyDdPKUj+wBBR/wqyTCneL6zs+3x6hKdx8NEiKmIxq2M82fOy3mXtiPJih6ZQxfmYkA6ugMm
3abgVhBlZRoKA7C31BVTAGYkNjhLZwxcQDYTLA/E3N8oUKeFhBT7RqcPcklbgz/vcL0R6iiawF4F
MBZwZeZUzME3iGx/A6DoXWbRfUx9D7+ywDpmlfvBmLDPNVZBnUh7zCrt1o8ud6Yil3tY3dSfOXVY
g7Jf1ftkgd6aLqYzw4D3UiPblB7Xnk4J1vwlwbfGBSmSxKEOibN2G8Qfrz6ypdllsevuMPmyu3OC
Sxtb+0Rzn7tAmsjxPHsdhZs2stj6+iJ7ClzzCcmbQE8KPsBKKg4efJGYTas0ehAMgGTSZfsY1Ry5
dWWqlYhzeR796Vlbwl/9SB0itW+I1pq+m3q4sRrOGQJZB83FqtYUxtZ32yg0Yv40l796IYOUq4a7
92Uu6PjR511PmWXIFPdYpxoEmZKAk5Wy9JdIcnTT6En1wkXaL7iSy2yEp4YnyJ6i6ogqiGIHgz10
pyLstfLT1QcH9Cetv1xNHStwuTzU+VaOCWTuub/qyvlgqfVEwDtd0wssyHbxmpj5Z+pX3aEhAJNk
8T81EX7mgbnNDY6uQvgHNWX5Om2xadMBPq2j9NzG819Wos46KP8rSbt6zQghyuhbl8Ci+hSEi+4+
WTQdrGulLiLCRyxgN24THuceHteqNbmvFS5elQxTlnyJGq5mXi14DuisNFwHKkD6EpndgY3rzQDY
jLG0YgVM2ItdSHorBw+2s5ggXUwR1zJWN51jRMxt6TcO0fiMN0lIwPR567KQI64PcYnOpoSguPtp
EOjd1DZ9d0jWe0bNYNW6TQmdS3uN44mWH7a2BzTQsF5S5To2g9XggYTWh1+goWLj43UZEouixeRi
Uf0zABxd2VxNGEtTn0iDGeATtTZ17HDrHdNg3TjTpWhBDHNS/oOn/mq7sw9/l4yf0cznsgaSLBwb
p4Fnv2tYRjaeyP58D4sQcDe5kfKIOtBCJTVgQljxIXbrhr0dbyALmTJ2EVbtGtVMny5DEj1YkOOa
jHw3C3/qLpziXDk0/9HkcAwyIIP6srdQNDZw/FJzFlScFW2u6q+O7j6deBMJ8U2dFc+xSb4kH7D/
esmv2bXbCSg9qvaxLVOcGw3FHlmZfRQ2C4jOunJKDhvsxC9zN/yYibF1fWzMtgWsYHaia10pa98W
vG+E3703Ovi0mlqMhUiQcVhjlJGQQHwCyiwWyR7WjgaTDMeGNkXrySVzPQ5gfmlMRERqAV/2N0Mh
hzYlxD4n674tCQPJrp878h+ruTCwF3ONA8qAaUp7CHDgrpsGJnKal0cbSEXBic7IXmFT5nlrxX+c
97jdm758AHga9lbxQnhmXZjaePRUBXtPLPiqzFiBwSY0x7ekJAhSej+RSAQ4xcCB4EtWs4xxkNep
91T7RB/K/tEekDSCDCnFGHKThH3GZTtlB2RA56Pnzm60feEbbzVW8D6TUAzJ4YGjCgQfjqIp2PmR
5KTk95oX+AakC/721rsE1YM8jd4QqcCqgu+boFTkmLkyRSwFB9sqbVAkkA3uNmUgVqzA8PaEUDUH
iidKuBE08EH4Sy6syY3UtB/8uFdHzD+D5BKKZ9UMM1zBqxxzA8a3Uxl4f3izeBzZZb/x7deW4Eso
SodaywjrtKNvo4awSctBZir9UmTRczbKb8eriaq1KxaI98a5gkjGN17z8SE8fVMZ7NHOSIJtXx/t
ijwqC6m1mOBJJIW8ehPuCV1FN1XS1x7l6clIwfvl/kMy17hefPGY8sOig067cjFDcc+ESmklPIQs
dzF07KXw01BV8Us8VRMW0Tck9IrCvL6aUQ98Ho8VxaZJTVgPksC9mIZuNwQ0BTQKdcxGNQ6dKPsc
yQWt7RTdShF29LwFmSoSss4gItY2nomr3RH26fW1w56aflgeMoIHO0rfui/lP1oaWwZyVhvuZax4
Hg9R8tmNHetNddC4avat/eGrvw7VkOVfUGw4rL1kqtf2EvUSFuwfVRu3zNC+4XKvREDMD7z750By
kqrJqOxmiNuOs4/74cQDzVaDDFuTFnRP0M1G96BO6oP2ES59WCqT+TRzvexmenxRj0ZNHU2r+SVX
8OLgXein7Kf2zOUvczoJP8pAXQSXrDcnBGFrrWT02VoEdLmI/PUxdUGabz1Ih5xGZWA68tqFkUKt
bVWDhZiLZ69wu4MDY2wVv0cOf8IPStzZfvUSJUTwiibfsty8OWwVLLAZbg0RxzPTV/AR3AVvLRg3
GmvtUODTQAeE9WJVEIHivce/WRGUczAAoC709i/SoGLrQmDj35TJh57BmlWFcSuymiDXkB1zyJOF
VZwGnURt20jMRPJaFgx6YJC2teqA+uO7kUmgI45M57YS3xraWkFEFifwKTNfapvixxijkaoJPrCZ
XMVx9FFMkbnCzn2Oa3GL+EYjDB1aM2L2prwm5fkviJWG+CjX9GDQt0ovCU5qOu4XAoSDOTYD8pLb
HCp9nnFIj8YNXsMbqHMWTXH3XfIU6OY6VEK/tEPzO3OBT92B9KxBIaCS7m8wpf+ClEQUcXn4SQEy
shN9V1Z7nQJ9i/XyqMC6BoV6n9MxgULMc87Ymq5fkCggqNxNnrWyll7JoWwgpIwPjV5fqrrkpW8a
9N7iCW8AcBg6XE0R7TLeh5sxHR6I8zxIwQnZNIZGAYNDgp7eBCKkno6ZGT2LbQ7vSwRvZ+dEHcdm
Z3MBYAXo7jR7CaGp5J1p6FbmqJY81l6i3r+n9ahvan2KNuQpKGvyjyrRD/b8akz9IQ98wUWFmUQ3
UWDn1WSgq4gchpCLQxHE/gMjzKOTjCi6HpeSaTi0APZGSo1z1zuZhnlLCAAk04Let5qXYuoutVZ+
ox4/mt2pCPJ7JJtjlAfs4ZF6ILnhJX4beiIGmrXv5LjtJKuLztzODc0PfBsYNC9N4f65HmM1O/hN
kgxfc60uQY/dpbM3uTW/lPAv7AnzmG5AeHCcTWlm6EDiJ9DGtwjIvG5ofDGHixqeb6q/R862KXsk
+HFAvRyKKqyrZUej/JdWJBet77hiRLhi2Gpp0zZt52OfO3de8XuK5jtq9YIdLeEpF+mri6kDSgvn
hwcYWqMXnMcvtKrZhpfbjW8dqgeEUO6v6Yypkjyk9Ck41IgsDsHBbdsQ525YxODfSj6m+oh7eyam
4gBdZcW+fHN6Q2i1Dy4y8tYxfea0ICJx+mTeUt9/d0fvMwpiptZk+C3z8tvo/ZEy9OSmy48R9gHl
Ieui9fdZW1hrx8QSrZx3T7kETKHI2bTkGKV9Av0Ssm14CxTVzmbC4mM/UKtIHeo9KqqHJB33iqCN
2zkV/q/6nZQj7lfrHbzUpdLjHxKcy7nr7FhDMtGyHcCW1IQsQq1q/KxnPo96e9HZ/PA+408Mgp2K
F38t1ylWdg4MMKKRM06AicPK0D4DCQR2MKE89FVFXk42PNuoe82bjY6bijPx0PpgLjAACaE9FSls
d3zlx7SYGVAy403Tho//X3DFoho/FhbXDPqGnbInMJfjosHBYyJDkRVkqX9vKNIqCcR5+j7p/2Zo
LHFaPdsyh7m3SgdSm6OAtWt7yG4DR0BPhpqTONSG+dyIDm2GLLEl0kOq2Potv+mhSD6zUdwVF6xV
3RFA6q+i+zGhJhG/GcIurV4NW+11nwyCjUVEZ0ka9oMJwIzyWbMon/oq3YDB2scU5VqjxbNbPttc
47mR++a20PXvCFMVLlzL3TZjt3XYYl5oGj7jWMIjLJ0BAbp4rCpY3KRJMTHY2gYICat0Mjw1Li0p
p4eoL4i75vFFdMN2CoDA1IF211IWpp5ts6rC55o+ZmqiQLapbzbgSaa4fuvaOCf+VziGrvjQ7Wgj
hHV1Iqxk6HoXdj3ffcAHYKjeW7ZNRd97UIACykB1SmnHfHphpZX67WtMV+cKG+GrvyyCGgsOJsV7
GAYfvMTdEUgcV8qaNiLqyRr8T5ezsYSOBxm7j6mYMkoA15YT/MYtH5hKNsna9+0frYFxgEZwz7i6
rFt2rRmwRqu/CNOnUqPB/W1Z6dVtt01DVmb0oucanAwaMhcoEf2jWg0T+IlbMT0r5rqR457100UW
UO4S8TjkTR5q5fhWvrSue1hQUBTk8oFt9RNHNkzlqoD9R5kEa5nsS8vLx9J15d5Ln7yqfBx0ihXm
nZPaF3v0vwcfnN1oE/C3P3XK5zZUA/DmtPAL8oYtx/IlN8Y+NBpgLRmVALqQYd0Zd+kUrGFryBN0
5Rwdjc2nKMH44hvGv2O81NIYTq7LUh+S4hRaBUMbH2+MCVViHa3Coh29UB+qrw8+Tl+IsNTLsOkJ
DiZ8gtmcQZuARV4ZisGqoNna7Hh5IHYaZwyhqzKYTs2EOwZKkrtKHWsPr+hsWsMX9ivmTdH81tNL
MKao+YhZmCu6PzeLwWRXihX0c4eqsxa6aE/YRHRp/nO08YBHm53g2EosbPWvxCC5uGGvA0EpnK7Q
6/k+MMgbLEqKpd8PTd7/X2oWF+z5ck/Z64vZjvFWkco0mxvHMs56wbTYfAu26WHL42zToX6vSeZ9
tjORK9KcgR0He+UznJJhjdSo1nkfnV0LRkLvc1xwL4ceIXZ5DnuZoquU4xBfVh79CZu3BJbD1TSi
acYD+7EoQ6J2m2PWNA4QJuAxk6k9T11zVY7UdjzMH9Mp2QjPuWmyURtD0z5nlZ+g+b47DNqkK6XH
dd27wJFdSreg6NU72x8ug+WQRiraUzT058DHMdk2LRkIoqSrnHX6POhbugqYKXLzexIxDw6MT1g3
cqrQWdKUZT8evNK6VJK+Hzare34Dmc5V0TbSY8daHdcMnjsD/KLfJWY4J3vPVTtOzHwlvYYgI3Cm
RI/+vLroVibLtJ2hcXdqJmPv6B7gllYjsG0jYdnSc6/6fAp6LO9iSkLLghjBu4qvgaeJCUknyolv
jPn3o0yN39oy81NhDfTMiHRtoeavKpfoNbuy46Rr846pj/IVvSZyja3H9hrMz6mN+gcSCVs2Cwdj
Po88Myhc6kncrhstKS7YIDEUsfEChoCkwXOGwpZ163fuhTH9KH1aFAK34x3uDF9CN1+6jlyU1eSL
KX5hU94ssuhHz2Tg152BlYw/zGT2ugd9GEdkGa8NIeD/tdO4rWLuhlZlH1h03ZRnPvPGN4AJGySk
i+IZLsh3Zeg7yBAIS4U3bnoepKs29ZM90VD2A90VGg/DqA7jjhTXzdduuh7BB52Mcz/H31abX9t6
SLGNUdTJYns9Zaw2QJf+2DgmbG3ftxQckXFBWk4fup6319yIdp04wSnRufTXw1Ln5dp/lj7e3YT9
PNcTLNPNQSOgu3LzSt/VvjipKT8Qi1i3ptZex0htG1RgBtGiRaTCg5Zj1imZTqtWotaWkY0qQDDZ
Hqs3KKNq11I5xT6L1WKsYTBoaj+0yuZGWuCl9TVmkoF1amqLdlOJB+KU7AZ0fP6apfit10B7eUvj
B1vR4YUDyXbee925evNNkbCjx0Om4X+Mndlu5Fh6rV+lkNdmm9wDB8PVF4p50BSaUrohlJKS8zzz
6f1R1cd2+xwcGGgkKjuVUmQEubn3+tf6VhdehLOAo1C/2bv0G8WAkE4aC24BfGvdVbc0aM880MYD
YZECp6BhrOZTYiAV+MmwilvgBy1Vzcx4jQ9M5RTX2W8hCJuNWiyCtsKhnjE2iHSbHlyof7RPMBKd
YEGuaHa/dJC94IDQxBY3OV/PM5yIGRud3nZeYgn2Ix8bte398Bbt5EFXjlxNO7NynyJMcqseTCXl
oxW2ZmIL7A1w+AyVsza9FP4NwHu/klgc8EDUXgO+nEBCOQ7Euew03AIBpEVjgbQaBksjsGIvs+KN
aZEBToubtBlw3zrOG4q6IAuasO9RbY74zIhIFy5YIog6gz7Lpgv3Mb61qxAbbTgRiaMDKyGqXl1s
AaCOfksrJmhV5s65LC3SOx6agcckY0iye+GSait0/17gml2ySKdpmJ/cVtx3cwUjw9+2jdvs6Az8
PfXB7TD1LNjdT8bo99bQgm7TLQXrMt+5gkJf6MYQ8Ll3vSA+9vifBsK01J1fisF7wUkLk7EP1apc
MbNzEIah0sCuwJRT9J9kCRDGmN7bHh15mKQU14GxYlOX8O08b8ucli4w4saTDbeTzIJy4Xo6DPW9
i6qw5IestBjFNUPW2fgt3OpdOmyoI7/GfCn3lmieep5R6161t31IiXmN+D80A4He2iKZFnyRGMdp
FL23El4Lz0Z4P0H7yDb/k4nWTlfxcWyGu4q2LihlyQcTOt4N9eWk2W3WOhWToPkdb2GwNTilAzaL
o2jtQRS91z6TuzrYp+74qa1g2CkzfLEi3t3QeDbLCj639lZzD3+shnh2JSuj39pezkGRxO/V4uCs
dPTRmO19bsizy1MezxZSD44rB6+oQ7Ck8IjD2+KtN/xT3XB1Bcw8seDJnx1RvSCFrykTXDMVc8Or
CLkIZ+34gC8Iou7O46TN+I9ickPxwGsYs5eTx1MHYz7zluNvznzPxhKhrozXORkvLDlUovmMaiZJ
XnNEwxH88BRbjB347Ezc6su2jXcenZBNxUc962HbWoq7QoQ77KY/cwSEzMKSlRsdrAzWuErDJ9Xd
k2pn+CGMOf3g1fKbx15xZHNYGQhGY+2O0q+mSkHW80bVCWAwTvxPNSQY343engro5leeg9MOa8Jr
HdkdfIZo02aL6DMCgQrs7FCqu6rk5qpHd5cDSkUgatFGY5YDMoGMYx7NqDppr3XWnce2ocqCrS2z
YOW4/rsquWTojPptM7jnY8mO7IulB7dVDJzoCLxwnOHZziVxBzmhRqtX+GfBTHU5JwkjGVeZnA+B
i4O1zwZvm4L6mpZTUIUO5+jyzXYGKu8cnxXC93f9TOwYwyN7Xh4u0J/RNeYZi30Y3uSxk63RWGAr
WrQYjir5SSETn8zEOLjsxtvWZA6vXZ6PVGY/WT7jponnyBX519+WotpFR4TEyQeswl3tTA92MO7C
DnPBNLtMpu5DDqFbet4wUKj4XZgMjOYyep0Xph7KHxcpDIIsSs7a6VDWuVVynIyZ2x8YVD3UA0V6
qi/uYqfC/VnceBITLcMvEtPmp88aNligbmY7wbzrUtZFE/E5aUqu22jfAe05Zh9ESF5lRww2dpYR
ATNBEIyzv2UJtKMbykEOtUDERYxHTC36nwvXnUH/FUvCowOOms0DAl3AFiLxGXP0pb24Jrwtvrpb
Dn67KrPv0hSggc9VNsw+qHRFWK/H2/d94HWpMWfYi+RkoBKK7lc2hoeqbKF0lt6+todxAz9xASki
5DBB4aPu8xVVWR9dKqBmoRCADhOvSS8Vjo+3KLHmrduQoqra1yKqP7zlCRTKWQKOnU9V+pYyo6Kj
i2ejgzK8wQl1S9B2lN0a5y6Qj4p2GaE+A2nhzXDTGz84UTlDSdU8M5EXzS6GnW/xXRiL6IOFyrkF
qP4lo0Od4s8QCVK4KTRcknY4Wu1l4uJEc+PFxlcO9zTHdSdDaZo5mYTNHXb1kz3D4O6EReKBvWVE
hAKFW/wqOHhx03Qt+k0WnJucsuS00SQ8sgxYnoF92MnG+1LCFkmVAuDSst0KSP5WbIpg/wJtXQay
2CdD1pIVwJaYkBgfGv5bGfPZGc6AzSs6j15ob4fxw5QE3o14kT8lG0PPNpira9aiSaVPpRxe63nE
Ie1OKzccsFGN1LCneE3wALJ1JBgI+y6iJWPUWJaa9pwnUbCZRP5CZHxtY61ZdS943l9yCCDw/8Zw
3QX1abIZ1kD+An9YdeC4GTpzrTNrrxyyAtAyScmkmBdAe+xmB65Nv5ycOBaaPiRs10Nz72Lov4mj
9kU9bfCvpqtpFNma1YofXWPMLYgRtarc14g2bE25qGCWDXW0yYbyoqHgWElwF4bFe1wl7Nvq8gNC
1qw8vdFm/EyEej4TNlunghMIFcpwVKhrmGIsLZ1u5co0UNtVQcVnGfys6du8HfGXC9u4NHX/SU58
3jLra9etuqGsO1sPU/COJvKsvc+5h7U6+JjjAlP1VJ6QPRh9484xGc5ZbKSkbJ9Ms74MOuS8t2TJ
hN+/LouGyqAETqHzkMbxrR1kH0Zofs6AF69kwkCLcVLrMFP3O9Ghxb1YPUJZCibYj4YnQRB/PVbT
vkqrzxSU2SaXxcWp07fOjTSiaQKzkK6tdaLzn80obYBlzS+NqIuDLuD5yE5Lox64+YvlhM3atckw
9Vi9p+mJArGRLVRyCMd3i3U4yvt7cn8/sQYe/UWTr0Xx7mfcErWyn3s98ngyXAoyOZHE2jkGzYtY
HOFTMTrgKNGZljEbo892BZwkPidYus05f8k96I1sSX5lojrGOUNd4TO0cvmMTNMVK25Fume5TGnq
zcz4JqG1BeUTsaUnt6QLUPacsoc5yrGKg3RRMrpIDxmusdL3MZxuxiaLr+ic4+w6O0twK9n4LSlV
mWBjqmzWxCJotiq2Pykqynchkbgpa/eTC+V1akiKoPOT/XiMJPTFvvhQGVywwiKRUeEDczpzTQUE
pIu8f9CwRphDuhd/aH82KPdgcByMgStdRg6HDq5EDP/RqmrNbINN3R9b7wrJ9HdJiWeS9yV1JNzZ
bKzbq56JNpxyybsVfeTsCrHKF3z3ut43DvBUholmnL+Lpr63e/o9IuOzSaHqoJBsLJtRXFH2RAgL
KEIOcctmGD40FL3v3wyhxidaA4Ubc41uSi9AoMo7hXsFGDM+0Kg8F5IjfzLxNPPn/oUyxo3dW2Rc
qwqXLy8tAbS+Yz/OsD7dlTnefkO6v7B0reMGiUk6HEcQnEZ4AUSUmBRy7GAGJedfdFau8GlB5fDq
5xpMsmiar7llur+8UFWSRAuS8k2zRVjPinXWyP2NV8jrumF6j0vfcE0kbVLMlgPnMUHbS/HtQ4jD
nb68YFO5+wIcP/EHi7+dlHcJI/pUHEO/fZ6WnxxYVbYR2nDWTr+GQnDVi/mhINIDvY65KBfFMQOt
NRER31SRdQk5QxBIPmgJ34zErEf+R+6kpsUnKL9sTo5X9sBriB0SWLo8pRPZQmdYWyNPZXbhuEq8
dGWW6nnAHo9EONy6NXOT+qYdgzcynhDilPzo6UeZc/BNfqZxtYzdCyCYDUwxHriIeIbfyJ2gZtKv
F6oio2kz4FxpVCXeUUV81Rf+CWWLZOoAJjI3AsYZDI95dg1Iuthdm5W5RBx8N7+lgAatlz6HNKFd
sl+KdyKSoFus/VfOzNGWfZHBw0efK7kSpioZ4OPk9oOCQWWMSssgUW6NQPz25LRHb4Ig0IVqy8yS
XDb8HI9BogZ6i5xgQfIlj9Co6BldKDpX/W7IrcdZ9vib2vFBF/a681O582ov4+kLt20ErBfkJEXt
EnKKTo5mPqYrzYZWsaKvI8TMnTff2oamN5wjO0hyQKPEB65GGn1ApPApexGbYaXyF9SI6QZU0HhV
z291MZRbopM1mu2iIC+fVJa+eAPmfr9dJpRkdcjajWpFSOo37F1OxrHc1COznaJ4lW5x8E1KhHme
rIOWVxdQOIFmhm8ggKwCdxU5HrQRTkhOn1g5d551pOEOHgcFRLDhY7mazXptQrS7aiMSroJlACrN
q1R+v+rRnXXHe2857UvhpiYQb7YutUAIEPMvSmhvp3iu1mYnIUQz7jSqiUV6/I1X6VeYV8jeY0gd
BAJVW/FKPcrHKDqiCmmlCMqNY3CoKnVJYvpp0TIp4yLJhUtDk/oO6a6q8/kdHI3eWgPlKGr4Ks2h
3Ae4iApzhjujqgMiU861Tkg0x1SEp6j+1TDHurJmL9+ypvcGvjoZtNd4hiASMWlj5hxN9I+mQ3vi
P65RqXChQb7m2XNTlps6If0fqk4Bs+ChDYgUm08WsGE7VS6CmCpIGPhVZjBeW8xGqcWnjXofYdi9
8paBBPVEjzL/3Xa5ZlpNO1FIlR9eQMjg44aY5bx1ao+pK3gqKEn2qhtnMhXcSStqroZNJDmqeDzF
eEI5u8p/GlBGZQciJHqSndswiFUPArOX7MNNl2PoQZV9Sav8gXMJbljeBbqlxslZWBfb79xaTNXJ
VMI4INaAT7azzlGIP1qPrOWlZj9so7qz19qOc8CV6Tl3mWVtaOVFbiN2vzIEEq5pPc2ZuY3trNxn
UkKz6vVVW9K5zpx2ugraE1W7eP2ily7iZDH7X7lo2D+0K0ne74z48mIvKH+LXM7V3BYfKKS/in5x
kApw11QEZmQBthi4uxQPeLTk3fqRgT3HcRJOzdWUMuFiPuEO3J8BxwGs9rRwgykg98N80FqiVnNi
IFXF0W0aw1QWJJRXDqcHjmtDDoO9sS7VID4zxR3oZhMdOHNU3Uk7dfbmTCDMLkmQW41uT64nqzsi
chcjJjlrF8yr8thnQkuBQ1dBPM8mFp2JFceeGCoT7X5CSh/WfdK7uy7wANP50Tv1V89173aPwcy4
onXFrfCL/rHtkoTbCwcvDsYDJ8H+hcneqWuNFqXLjh5iLLoinXreywHu2+wySagBRlZC7Egnj29U
2JabtEEioYT31V+q0wanUwcNNICLFhosMcdTYsfNrZ4axMZ+CVjMgBSOph2/WXMXf9axeePRHfWS
T/OnNzJR2mjNaczB3/AU2P0ierUXzx3BJaYRTNSyL+uNNFq9zn1ArtR2ySOxhPIyM05wHCa9lhv+
8pOezRbYhgv/sPelw9YTpn9gLsVIKqbEltFpfC5w/57DaXot+pnmg6p1D1Mee/bRkCd3KUv8/sVS
wc/mu5SNOC5WV7sNriMBrWyY2JCHc8DMxFMaSJ1joGSa3cyY7ac1uA1JGKAHfoasgyMdwcail9Mv
mW3GUbEJdZbt3H746lET9sYsg2vLACtSK2LEaQWOePm/EmEYOxCXDxVlxKd6zJJTrhGosYim3In3
vlvvfWsmx9GpnbKojdJFcfQrKqomG+6WoWA1CpMKQ6cy1D0LoL4XjvBWQRSJLTWsCYD4rN4oe+pv
0tzrb2Lgm4DcfPb2w1IkGMplx/H90bDDKHdcSs62w71/UBaVt1VjBxLtETawnxb+qYTbQgiPs/53
hXIeQMDL+Xtb2hrLG38C5TyTN1klTrt8SYoz22aOTjQ0WtOPFP3KbUblCk7qX2/6LNR0+vbISMdJ
bjyKQPQUTvuyNfbfTaB1Tut2Inpy1k7MMdMLrwdtg35f/kupGXha0uak6ibw0xZUJHo0npMwbNeV
NIOTNdjLAykFvOsI6gCciFw1zah7K10QC2oa7+TS48lHI88hH8BOw+RBs9cOT+jkJw+m+DDaxnxv
woXcR8rAKYS4GVguB9QaQ+4EDZH5Tpw/TtoLHrNLtTzQGkFdFlGp7mXWhNYcaunt7sUKxkpyhtxa
FJdjAGEt/K5LC0SYnJoGc+RSsBnAM1tndawOJiBVOBoYxVs2XkfZZhhVjCao7lQyPbcq94/tX9du
tmRTlos6IdG3Lz31ENjJeK0iGujs5crFthKfJx0bN+lYP2ONnu7irImuHTdhOiGn6NfAhOUqKvHt
YAIs9n3U1Kccih1JA77v1IOMzYiVDGxTAUVLsBpIf2w84nD7170PHQWkvYUPCWU4ZlkzGZsG/fVf
LxGqk7/5ro20RFBexZgFtkGBEQik/2eWiullgh1hliP5Ww8/TENe5Pr7Qqx1jTlIWdmeu7nH5TnG
B+ZQiEn2DNZFdUQji/zTiFtWeTNUj//1X3mQYFpZ3jVuCJrKggV8Iop2PzTVpxNKe5NRz7Sy+Fd6
RAjOPGtz2kjrajUTgNyHdeAetfXBEGO8nmSZnTLwWLLQzW0oxMP3ZwTkZkldozzQWlGcZ9PUj4mN
gS0srdfeKdp1anKMjLAAqvbEFVEQznT8Q/wU97Xa0CDB56ViCs8xEV4JM9ePY0vNn4I0i2ndR4pq
wU2FmVjZpKJvKVtAFIG86srqWEM7vc06dh+uV90TUrmwUbfvCttpnyqOoGFWrmerZt6smdDBUa3P
2jXTM+VQ4IumLdZkwJ/jVD3YtJlWRvkr8rzpZ2XaJqOWgbYLp9tETYDQn47JScsKAUY18b3jVTei
97yNZfrFPfon2QBqaddBs7wb3kwu0gzAeXPaXWGOGq7JkRpkHugpJqMcXurBva97urrKZrhABrQP
HNkxZyVD+ZKNv/1w3ihYJSPZi4fA9/SDrVwOLDp+A35lrmKDI3DQVjeuRfxeKZhPqj1DejVuc9bM
pXSKmX4sgN4oKz/7pY+hFqLGDaxQ8y4gOM3Gf5ZXYLN6f0v10A1yBycSq3JKAO0fQy7Dw1gTVipt
sop9QHeTTZ6b8ygcPNMJpjcSJWxtw3pXuLDg+trZiKnOPoYUqi3IK+taWjmNMmP1QtQPAGQMYzDQ
2PNjJNkHEB9UABhZ/MnsYDeN4bFuS/upwl27aqFt3Q1Jd7+4UzdJP5RQnojrO0VBo2YGv+b7thhE
Ep39aTbPg2GOjGuoCQTWz0XTK+8SrQ2yRyDZ3eQGrYp6yVpHZx2m9Da6EAfriUbCVCpOH4NzKhR7
aPL32bFFbDnKCTNN+Ggik4FEtuvVXA3VwdFOvctLiLc6VwULJe4ykNI7ZoV6Pyeuu9EBxUwEyK47
i8NNHFos84QHYzeGFN1DVMzESBEsgsAA6C/M+9sRZyMIVawyUZwjziuPXlYWdcyLxo0k2KNlsoKb
fZ1QyL1PqQHBWFQA0TDPPevFrm0HE57nfCvNYuA2xLcZMSzd4GHmZhogAQzjDELFc1ZVTRFvQyPx
ZhTkt2zSZrFR3zkJSHkXCy4IYkgNbbcP8bWDVbzU4CXgrQzrAYjGGQ+Xt094jtIxR2kJXnXaLyPy
HjxRI2iiw9mFUgowPE3WGSMsldaU4YgMTQTiKhJOSJNt6ewFDaTFWLOpzVyOQr3/1LnZxvX95enk
/zLqbF5QWohlXbOZK32ppRfshO3pK68UOydvnH2bmq+5UM/sIzK2rqW7ml0Mgp6A1Cu5NUimAJDt
k33GxZjHgXUdjTS6TLj1Gaa5GDrNE2tbwbkMe1FuRO8ZTyjd4ItyLbb1fZPtbC7KTdy11q5IC/wx
0StzsOiKRZ2MEoFLyNMPXWa8Rcv6NzXyrmcRR1itbqfEvg4nBvpmaM5r2ZvPErVqhTt98X45CaTF
M87j8ZmXw1QQt05B88UEu5N2JXXn5BO0BfvIqYYJjOKbjhA/lnAMShGGQVI9akvmYB2EKjmkLLk5
yRsnM34XBtxCS1dAQIa03RRgAMYWJ6iMUnpL+uA49tFryUYdczREA8IMT2NZwJ2fKQxM5t+jlTnU
VfJjeTpt4Vn4a0y716YgSrYgPqgPCw+ROZApnLeFM3BsZ+y0MtXICK9yFkVmpfy4Pnn0Po+CYKNr
VpdKyms2vAV3Tf1ZI9c7qUZVw4lU2gZRar5M69Cl2TpzDrPlYm+tfqrCv22t4dMfCJE2jf3mcXBL
XH3iE213vkr21iixfzvTMyAsKkOT4dbI++oQtZRX9su0ss0s9FocwTVCcKtp24h70gdgy0NO+82T
1RbuBm5zQf0r2y7bKs+u64a7XpvUqTIegRuDF1YyoGhkgspZZmsO9FRLLN+0rcbnURocklNL8RbU
BbVzlJDTuVkruZ/zksRMEe9k2n62ILJWQXDJ7LE9j5Eq14xxzqrIaYAYGBgZ9qlPoHX3822WYfGv
relYMnbdeUnzPAlx/H4hyQxnhnqGq3s2Lua1n1vZWmlKHmkDZZm4ilLC/Uiy9IA3/b2T8C4bbg2J
Ek9AVvX3hPHTNfHsIzVFzxYwiCvZgzsnRUqJ4mQ+xHJ6bbiI1+2SW3FijIwughgWw+S16tgbLTUq
OlG4/cP7qTCHVzvG8JJ/xBoVsE8gbjkzQWXbPCRG/0yD2LM98byMrl0A2IDAS7hcEz1trMTL0/cn
kwB04cWzPUeAvs381FbxR+NAGZusrRqIayjDe+7oKNuXLGqY5xmFVBg2wi68j+ful6oRtWjzS9ek
hF9z7RASy6w7ezKfbAMbKgcpFJ8ifcPsaG+oB9R1d8jZHVxVBYJQIdCufBBurtYYoF1EdXiOQNti
xNt4mQ7vDb/+aEiSBJN+p3EeYkrz/f652sKZHVVbT5I8a/i3JmWFIOWA/2Lu8n2TFXV1zwwFjsec
0SzB6/FC85Dn+Jp1Nh3RYv1LgHbU2tFXqThDeH3wWMLKobqcM4gqTMx+FL3++ONf//7v//ox/lvw
VdwVZGOKvPn7v/P7j6KcagB77f/47d8fi4z/ff+d//yaf/4bf7+OPmran363/9+v2n0VN+/ZV/M/
v2h5Nf/5nfnp/3h16/f2/Z9+s8lbapXuu696unw1Xdp+vwr+HctX/m//8I+v7++C9eDrzx8fRZe3
y3cLoiL/8Y8/Onz++YNTnydN+f1m/fVeLT/jH1+w/CP+/PEYZQXMiK+m/fp//s2v96b984clnL9J
ZRHGcTULgu2IH38M/J3lT9TfTIFbRPKDhBC2/eOPHOh5+OcPw/0b7ijP8bTgsKhNhNAffzRF9/1n
3t+A6JnL/smTSgrbcn78n/fhnz7P//p8/8i77K6I8rb5/qk//ij/+tyXf6hrg+4mnIuEz/dyXQzd
/PnH+wWm5fLl/4IBNOdyqtJT0GbD0WMTuottyqqcyLjwFGEaiu7hMNhiFaMdiCM82tSYHchIxLOq
7ub4XRNbLSdUHur5PDB4JbkCKhVy5iAnVzI/qrujTDUONW8L5DQ7Ga5HZtwXdz6A19Jh55G34UNV
xMz3o4YDcd9OJ3O4zIycbyc//jWEP8nTIyqVpN7pCjlC2eDo1bPkdl4gliPN0e4O9RCFh7Lowk3E
qr/qvRiwD51wVp3Lp34mOx5HbDOCw2QxKUtnQn6DXdC1UYOENmtSyTnZ+J4WusawHtoZZKqZojl1
4Dw7ntKIkNVifwV2QEfFdugwbrUdhwFjcu/MZSiPMw1nfhw9d9H8m3XT3bWePo04h9g7jvmRmgqy
9bwzVwh95Hz7lzLFJss7SWSyPrTpXVJndHAp8k22mmiQbK13ysOqDdU0RGro/rJM4d/rSd2CaC54
3ubRlreLnlK2oVYfnqvGxLOVwlgUJPd9EdHOLu19YzKnGucC7dQjWYAltNoViWUu0KBT0jGz74ak
ulZp/2TUBYQR2CG+qV+wlGXYRv1HdrRsnPvX/3bT/OOC/O8XoCPU/30BcrPZwjYtJbWlzH++AMlL
J3PvluXJ8GMavpKZlsseDTbCjr6F/zIfJ4Ayhlnil5LpeNJu9WxwTN7JiPJAwpx7UUc3SRWxh6qr
YtPQbLGGJh1cnD74sNrhMe8G7GdBTXcDVZIhrpC165r3fZf/xsCLkBa7yaaxkA9Kgn4tOEMounX4
Ytw2BELnuLceJ6uFv5lhaGldYx3kQAsM82FKmQem2YHL3bw3DfuJSJqgj60o12FclmuqywAuxAUA
1S7edCmOIhhZMAQlW3w7pPFU0GbkzJVYZXbl7aLZ5kEDZGNPIVe249qcmRgwyxqQogG/8kjyUUuI
wlSxF6+wHiGbiS65nxke0USR79M2vjZM6n1zm3+z7cuXznD0qfJTc9VSyrepXfgADukLT6t1m9r7
1KGazg1QVD2e0Bay0J3Emk85Cbt1k8ZCm0rRaWbT41rsloY2ZAIVwz43lJlu7UmaK3OMPth2JnvT
tvNb2CznpqnZ76FEIU0yHlGGlcC81s91ZF5mcxT3s9cBsh5puQIXCJnT7raT5mAjR4ajs7LMRwLQ
EfVrZHycEDRmMvTzoSh+z40v9nWn2MH1qb2yMLI7FnZ+wur1oVN6Gzbj11iH3nXaVKc0TucToSxM
DBbD3Ngv6VtdfqkK66sQc7Jthv667Jrm7ACMu1Dh/gDvjtnfwsPzMGVo7CQSe86QUr83Es3AK7q4
QTR2pegatYAzmj0/fItPCRBIqHjG3oU5jwCRFYfR4EWapVD7PmXuEHQEbkvT/5VQbTB2Q/pTDGBK
YerTk2UZ93UIHSePz3XGeYNwMVdsXojFd5qd4RsvmfRJPLceicu+ModNGp/BnxnHxa6fLhvG2JPj
quj5O7Nhb/tgih9lCRgKCIsLTOzBj7vsZkiU3jGCLOn5HIt7s8bgwE4Yl0HtbnoLDnJZeNNGekAj
AuZgG5o0yQRRTjM4XrxXjetv0ZbPhtHL22GuNnMsxCbN/aeplRG0EtrsdYWpJxBWj7DKUqSdFoEY
XNIhwZtFaro6zDjvz4HCbxBECqUO/NlD1jOgjnOfs3o6KvAv5rgoOuKIrSZ7jgbQvd9tuA3O/QGy
86bBH320XPfNkVa7yRsDX0yDGG6PSw1Sgv464rZta0yIIpHq7JUciNNOn4mKmKT6uPHdKfKwgNrb
lhe/1xYWuqn23POg1bGuMCcnlEmdLe7UFfTUGOB77G/xUgm46cSYa99VF64pSdlHBbKiCcxdwIBs
dH390PnuW5vSXGFEo9hkObgYgiT4h+xsH5NSoEyHX7yQE9Ig7OuOoxg1r+5t5ajslEv5lDt5fwb7
TKaXEFCbhcUpsvP4ZFZLyGKVa8b8OnG30snxmAjro0qYpcSl6ex74oprTGj+GqoaB1daSZgfQgpO
Yp8+PdmoVd9Fq96n2ddVLKO95tCYzBz3yyZOdiFmB9dKziqPp10bjr/Jbt6oeWR6HahtXaDZ1oQx
aMRoh1uM+ETzlyda4oSH3u+9Teqa4FZE0G8xrRzTBHoglc8VMzfED95hbmOvey+9/jqZS+bcA++C
axrDjdAXJ+dwWqkXaqfTax+uwlZ1wa8mYjMeNjnhrb5jfyDfJztrb+TFpYz77BsVuKSAG7lpDmXf
A21CDznk8WMZv1QV8CHfa/W9MxvtCuIBBu+Zs1viJA8sN9PJjZytXSz14032Vuay4fBa3bfewAAE
o1XHw7memxe8WHeZg0QzWw0WEEwR9C9OVDe5rDxqujbhKV8x/A0PFB48elEC6DQDyNXP8LsjRVQY
2Pe178g3X8nbPiblg63+pymeq0Tv6B80V8YiXwqRH0Yh4PMFdGmHCXTIKp5ZG0MeEbOgKcCBB2/1
BGLh8jU7iYoPJDC4hh6Sd9yArib1ZPlzfUJIJH9AhqZvRbruNYl19r8PiQjoWAkcE1CatWHF9o+x
+dpmIz3mGnQap8PsVCU8C6LCaLYV+i8tN2C8PCjBi1VylXSQZGvo5szerc9OVM6qMenZ6Jq5g78b
2Bu/wNY01FQj1pJZqWh+lkV7Bj91mDqnXPWFwROiY/vokDSRQXJtDM5liAa6J0Ly/VPMUd+L/Vu4
YAlwEsajzqpMrHYLUGg3KJP4G58xYxu8kVWaqU0QtTn+gI5gPg6Ousw1KHrAt3x2r2xgSPmzneV1
DGvVixceiPMRTh3kBaSrKyPLYDlZQrDEvbppZx8B/TyG+EE2tZMhWxLuyFX906YaZWlO2+bzNLGM
xzs/BFsNjAb0pIxWxTAN12OJgZqF7gBd9mlKkpnwBiQsty1ufQTX65IgKzXWGFxpA9pgQ8Jk7N/k
DW2TuUBADZOtqIozkQHERErDoSeI+cipT60t6XRXcVx2pzmuaAm32OclPs5FRs02p1Cv2TUBhb6j
CQcHJjyFXV028rAIfOB4WrCX7YyT343dzhyxUmkrwlNoMTgdK07slUUlfOsUROxo6T1LyzIpP2d8
OXSE1mubbSbFtescS/4FL2shBna4tbyhRtvCIuZTXO+we9HLkoRiQuFF5F0KK2aGKu4AqyQb3TaC
JUs9lLpu1rg+cnabhCfZ91j+1oZIXmXTdTmJJ+ZohPLzlSm/ci+5TztrE1n2AxC1a91knHknZ42J
J1lNwNiJrtqQhvjMbXPodiUOQIZ31qrp2lPlBdNRLVypXGD071OIqQmotpjYO6rtCffq9dh37q32
MPtY1p2ZG5/GrK7tmDVL2vZxll3HoXAhpAusBiBZFLCEgOgZO705EA85zaNXje1z+1h4uhMSmFHq
f+a5HnaMHa5mH3UdGxcJDzxn4T1KolS0UfWh82kNYr+Ef2AenksN3bBomp/tUBzMjEh05/IEjSHb
BsRsNiGgcnKqiERRv9a2wJ6S5Y8tpYjHwO3Ho5i8YzIaknVgRpNPIu+MmZV8ljiQgUBJn5szRr0A
Vll5CefpSPViJlcdWAXBrjmkWxRQErl1XGBUHSGKSnwBOYP/Drzb2vXD/AzAcwbM/uSg42/mDFNh
FQRbTmU3ygJ/hHrBbCCdSjxnOaUsgd3EpzTC9xacD4RRjxjcHjh0Plligt65MYh91SMFEiwkyyN1
oksbch4GKKjJFhoeeOUgDsqVHasaH75C5xxEBJLMOzKWgfBU4YBid8Dk6ir6D/bOJDlyZc3OW9EG
UAbAHd00IhB9BPtgM4GRTBJ9DziaUW1D+9AOtBOtRB+ynkqvJDOZNNeEdm/el/mYDMD9b875Tokz
DHwsMXpghShWAZja0Z98yIotuwaOslz7JlLrzPMWL04Ko8XJ2Ji3wKwQtuiInoIY9G3+CdWXMCzP
N4veXU09k83Bcj7SECqWWZPGNWjfA5LmrEx/pwDpnNDnHz0ROL+A5uINrqFbUMMqtm/EwKb8B9fx
OIFRX/2fuyhz6dL/QxfPqJlBgWA4Twdl6P9LEzXrrP0aq1anMEmeEnfv1NYmHvExorA7N03/kSqB
ZqPmKGvDp4iqMJT6dlQZqsulCGiRARsuw3gG7SsktQP88oheeKQ9Ciuuk/8/V/q/mSsZhvdPH+z/
NlNa/9f/0v38pz//7V//M+PeuPkPg6W/v/XfhkqayQxIup5HpWRgRhau9T+mSoyOLM9jegX62UW5
brv/PlUy9H9xOKeEx8THote2+U3/GCrJfxGsNB3+PJNL0LJd+f8yU5KWxXzqnx5Hy7H5wxABOMvz
vLT2y3//p6ESGFOrM/JpnTQWdPmlMcEQN5H/s8TNTMlDXWgfSFXYNiQwkZwo9h7AkK/HsOj2s4ME
fTS6dRaU9c0WOioazWGJjgiX5xTlytg9utO0VbbL60pajO85hCySwzc+hiYxsn033VUR6ivkJmdQ
FfcFgk/fkwxI9NBJtok+vNqyhhXTUvjNCWqTNh4O+P5h/1jqInOlLqFA/kjXWK6TMYlPcPQDfiMA
Ui9pIxA8M/cKXsZw7t4DgcjRZN/6aaevZp2BVwvbr6JGi1Yb1p2Ku+o4Zklzq/VLr5O/R63rz6GD
cC8k61Hah87kJEOOQ6sdwO3fqJAIVqa7JG9E//hSdhJx9PJrbcPKgVQS6J0Yrvs63KJYkltdQfND
gDxeRnwXFxqmvWZXO9DF+ZM+s/RtXXUBvlYfM7zEZzQX+2BGTk5IhX2RukbQ5hDlxqmT46aJenjL
A/5iIL/mLoyXrbgWEcFcLxxXt+eatZpzMeQ0NPqcHcYwfokIer12Q+Ses5mUFI7i+6hW4iqBCf39
N6G18X0al6R/BLI7JOi6OhTx58TpdxOV8quLVqXkMT0Vbv2NzLB+aSjbOxJNN1lGeFKvQv3BrMXW
XQLAYc6a57iPiNpJFRb28FETCDUQoOwjyQjGyVFnzsufApMZFlF+Nl3CtPoARXYBZoEY6fzNRFa5
rlDrED/Fl8jKbP9tCEnTiyl+runyxWsCuWsq6HMsHKkTjTsKfO1cG/bZXNQLteXBOq4Lp7/obvbm
DubN6VW3wZbYXFCpEB6lcuTcXPrObyZ6PJR989i4lJGbmp06I60sOE2TgMvjyvmsRbPaB1qS06Wm
Oa0whM2KZGukeASrbUwxHZu/9qZEBsccEsQx1h3Mr+p//nsxqx0L86spdO3094uVBNoJc/45MMIG
AB+/zvioOeiRu2XaqRKeDy06d8qMzsLF5ZN3yU8/B/F+CuW3o4na2IRxFl0dtrPX8DYv9mhrmD+y
bjKPDOtgJNcVHk2kOaykvUr5JV3WyrUr70TZ+s9f+iond3skuO/ffz3MhHtqiuSjEQ1Z4qNoLn+/
aCpqL2bqaD5jQtLIwbHvWq/4TqXA4zc2WkVJ1Yh1SyO57llwH4vJUb41hTjXqnfPSC4Y7oxDHoHD
j+qKBGBreOkGIZGm6PzMNIcdsgM24ZJBJqPhFSzABsZRxDdsm9qCuacG7xLk8tykuWDUzAg1xrK9
yMAVC88spMOeoXErOTwqkQY7BpDaSbPikMQ5/sltbWuDrljDW4YAwSs8/dzlknI9hCyUuVSvlBYg
5AvrSZN2ev37pYyy7GqS/7oNKwSdZmWSegKdG6BelewcswrinblMAfOwFf7UM1bR9VT6RVGbcAdM
695qIusgSse8CHDtJINeiVj1sLXGp8lydyml36Yy2MmqmUebeYHl3U3GDpfqjvLxWrkxGo9E9gvY
gc4rwzFdqx6ZyvRG0vfe03CHRZMNpWhg0ci3xtI0sj2/azThx0BTtkWIZrUsX4Wlg1UIeJ3VCEt3
8QHUQe3nkzqhl8Q67NVPPZxbdEsaeEnCa5doKFaQN8sC76x7Ro8pIPj2LAhT4YW+vV9JSLr7AM0c
E0SPh2NEUN+JHOkuKUykdNNofWl1x8h9IqathTri3g1h8pb3N/gtwKVMjNBkkHxOUcCskNG/Aeap
1EHXt8mjXjJCq3L0RA1zDoewG+Uqbz1wcFb/5jMvLl1W7cuyOw6W9SCzGUHOwPLaTB47rzhUWfCE
/ZwsWWkunolT3DenNAKXklgYwlrobi1ixlYwD0xfAWY+ONklClt4uj6pnZoPy+JgptYtQOSRWXjr
HCGQgRCFPJA60k+S2OFy3AhLu8xxu3Ms4Khg/aKo3zfF9GS3eLi1EEFIOCITCDxW6hSgdoYuXiOs
cBLpuQRiXlky3TY9q9coLy7GWKgjw9oNkaqnQB8Wy3X64vWMnWMr+WLi4ATlfDCjaeXQn8cBpP0y
oi3OiA8m6wXeF1sVvwg+jIG1Sz8UO0/R1YO8XDXWuLEAuM1uYgP5B23OXbRGKPgrmcD5k4iYORXm
G37kJJQ8A47DGxuNcPXaDgpj2/oy1xe8udtsI0f1F5DI/SXMhzM1OnY8BoiH1gzfmMCcETeACkrH
L2YJn6q22r1DvJcfjK5YZ6gaM/y1Xu1TGSv8GPWR/ABnVRG7DFzR2QDcLlY4bugEF7xnPlTspcZ3
tFQkh9Hf9Uz7XCGZNabpeNQdX1uDNKHSYQcPmw5fUREpRN/hq+tar2wR9SKHhBTjWHKCChtoeCD/
dV8b+nuCyM2nVCATuxDwP7NHyQextlkrgfPjREyfXGdQWxQkGhu4eeNOALaQ363YyXAihEZ2yQjg
OmBbsvGjs4Nq3ZBljhXv4h42t+lV1GEJS3Fxa4jiXveu+SjLtjnqxPuuG5Ya/AW7PYbv8ZTBqt6A
l2P23V5ylkKnBdqH/3/Jd3W2stE/ylSVz6nbfXLQcLbKMdtxxP/agQkt1Cl3ndUD9JrsrSmRGBKZ
hyprcMp7pwU505HvEAVpt7fLmERIpBLraYBaaTugFMY+950OpSkqq/nC2B2/w9T3WJdi6qcyvAuM
1L5p3EGrYYD4l3a0NONk9C8ZrnuJbCLyUGahjZt8w8S5jUM7IZqwhniIQ8XRbJ3gA0zVej3ZIPl7
gA4T8dcKqx/u5fRPp6ySbOiATYlgpC4bjOBMHEsm0QpNKfmxBclJ3ZzfZcsXncJKuG58/PtLsSzz
uzoO8juv6TmvZ8ihmQB7X7jTotUh9XOWSXQqo+Auck28PHawhCPYD6OeU22WUM6Tr2DuzgieaO4b
aJdFw3HJigPUv8uBG7IVS285QNtTGptqG+Wx3KUspYL01SbxV+B5XXfCuzWy3JNejU8rLm+xrmB9
P7CDxOII+3WRGT5ZU/nU1PZJI9qsGYfqkLR9eiATlecw+DYcwzq3kaGes1SnyY7Fm+z7fk+iEz9a
jrm3OKDk5T6MT2Vi3Sui105BzW8kM7ChnjBjWm1sU3tHuiFkapshQSP615rShiWCER0jlk1YmsYd
gC1XifHOqBqcxQPvjqc3R4VT/DwI5E+21R1jTcZH8ufuaye3ngyyv1YMimFZAcd+bJBtdF2WfQ6D
/oNUrkRxlSgU2Wyr9MEU1zHSNmQT1L41dtnG6J1dOiC0yAAJa1lSnwezrc9Km+MdYcM4XobmrY8R
wLtdlvueRQ4N8mcKMkizi3YVaTHvRN55uyB4Io0Aj7JaI2fTDtivvwwwqvi3SqWdWl1qp7//JBr3
szF7hG+oUzzliufRK7E0j1YGl4KcRhdqAftXRENThho7aZBQ63gGEaHn21prj5amrIcmGF5ZycHt
aZN6J1hIpLqI8Dola5xV2LyiS8vuZIUCH8Sfrh8r20gvs0cAEtf8M+TVn0RwCuci1fYVZIsk6o1V
iTfUb428OtdYndYOmnp2oFD4m0Lf5XYLnMEg6i7CG+MMHE0Gh8CYIZHBEufXxEOQIFU0J93EgGLn
I9qYyewfpw7UNY7+iilUkW7KpDoNrM+uNAQ+hgSvYI2qMVrbQr3akiaV3Cde9GuCNocCihUDGstL
OX2wSSi3ETVG7+XMZIw7PXFg3o+NtxE53j0DCk7M6VIiax/sKbxnSkamYPJH9JO9sZleQ43XfnQL
XkUwfXehmR25dibgXv1ab1jD/x0HA7GokB05prqjiYlxJQC9C6/uBAJHL2/uHMKLbOdpjR7rkYTj
tdmb2iYK+1MYAHlGXnSfd2F5Eon7CHZD8MT0DzZrl7XnhkSiJbqHyRDrfo2gUXJcqjBh+6r1W70M
SZTActmT6+k7mUOvwBILNrkBWGlGsTUoi3S48WCSyUpekcvZ0nmgqucjAtzu4tTJvhXK3ZADmKOE
p94kMMwv68eqjW5l1ToXK43/8aXMsNVTW/lS2clqtsclMLFqKDFzv2qt6MBefCfDHCNdmGjYqU70
ksTRGEW1xSWLJxYOG9xJwg1XPayoQQfw0npfMYpqRJCEkkdIpUbB2jSR5hNUrbaq9U0c4c6ENwAI
oPnpPcFqu7qyoMbyjOaW/CUXW2o2vqDvB5ofqscE/PzantN7GDNADyNmkAyru1gLIP4U8piRNALF
CxaSnhBuzkcG9oCb1VVdchK28wGw8JQm4bwyjPZNzpxJsQyGrUjgGDat8w0a8t0Y46Nd6x/S2Maa
emhqvnVUrJwmToerkaxUxiudryn9D3+9daup+1xVI3Up8tSWoOexYytjtQ7b+8F61BHSYE/mqSsA
kCL/xXtmuiDzo5+67dQ+McNmkR76qiQHRPAw5YGnVgxQcU1Zge/U5n2BkIjKjxF5DiZ02PRA1C+T
Me2N1ACyNrjCl5p2ylUxHJFmXvkAeRFQvwGCaRBphozRZ3zI6eSOO6ej1qtVRA7oG8naWKxS+AIV
Irq1GaHnNepbm1m4GYuYiZ/T8uFPwPy1NzdNt6olNZyQnBQMS59u0sTTN6antniMX5oYwYJGf7gK
XRi5oE4IcCx1CLBasDaBpYX8kIo0PDRetTNHR649dBXajLE1rTtO3wj3sj0TN6JrwB+sgFflBvbE
YJJc/HSjFx4VerYyqNEP9yTIO4kRbpIMXyHnG1K62kYLOJV8J0xkx+mcTbXCXgxzvzLYOBMg9ncA
bG47nYkK/IBvr0NanjO7mKJvFhMTt2r9Ommq8LPFg5FA36JcXI+zLB+8PjHoHWf210xVtxqYUy93
rK0XBNmpjVDGdqjMjS7VD2hj6vvCyphVpdh3AfVuu9FId8JBsaOX1sD4HSRH4xj1i+mCiqqaxziO
F155tMspmbwgp2At3oJph6VreOxgCNV5ZZ5Ub71iXrfI9YDlkzmEpSHaHk5spp/rrv0GMnLXCbq0
qJ9YJ6sXI/XIPNdcUEB5+i4G401WoIKQU1t4ZXlVxpDvpIW1u6NA3c9D+scxkV/X+IshSWCVgx2K
+MS7jGhUC548P9IsCw01W0KGOvtuCTQveclCAr/HolM+wodHxOvHEgTPFqn2Y4YNl9ey2iv0/m35
yX6MhYhnkA/WPRawAFalwxzKisZd5XjECbnMidIcQ9tUvTQALP1Olbc5IifUHk4TopYcXfnKdnsu
xuZ9DHQFP09/xpHzGRXGR+5o67hbmGqW9UbhEnB4YHAc0TNQW8KXnMs72eU1mkvcyaHqDkVmRBvD
YMcZPNmJZfqD+Ak1cY+A81VTv1bN/kBr9zKz7lHOdTssUChDw5PKETrXteJFEcO2rXOcwjI5crWl
q9wGE+s238D70NfonAmjTTB2XMCXikt1zTlwdvzBMDlS0kq49OEFQvWbXfsHkolzsAwCwiy3bZnD
O+tCVATLG2SzFHQ7KsZdkkYgk0ELIMQXOXOVmgwTGFoQ9klgoQoa3I0We+uxtWA6ueKbKSdnoQGH
AwnuTQFo26HWxuebuxlQtsEfEmaXMMJ+JswdvRbeQZW6kz1Hy9SE8A6qhVEOvRJE/WDtUjZulUTn
U9oLDWRB7iEIRCJoOQdfq1hs69xyh6DCBqzQKI+6pK7R0rOw6+gUaYqfmNE/sBWr1inaHD/IzGJd
jaMJn6EtkQfNv0EL16OqiLnCEEkHbxlinXpmDMqOGYmkU8WrqCGvoPwJzZCKmJnbyjRC2jYZ+mHn
bEce6QB2qGkBUYyVfSzwGcw9qMN534YWP10rPCRldNHrozaAOSIwkcTdQzm6e40zdlmAsN9FDeIM
5W1a2EEJH0VSsi3WJQ/WFBpHRaoVrGYXAFGl9XStVEUlgXUVEzOvPtcbmdAsj2RFZ1r37CI7b8Qn
P9iNpazJT2syHaVDfEUqsDDriMKIs8GYGJ+0Of0xkldNk58i1BENOVCwI2PahBWrXC/HaWhV5bvK
TSBMrMREV75zBN/H3B0nxtEZndcMNYIZ4sD1SFpC92taHZgqjaIyfvWyjvu1+hoytuZpd+catxz8
jS6/LeQcljU/N0m3NxZfT9MhKTfVrskxUcOlY62GapC+tR+4E4EZBXP0Mw/1PoqGN1B8ZG+MwyuZ
6oxA6noNZBhSKQoBsMrkSzkoMS0X53yhfkn+ha8/te/gxy94B/FdV4E6upOH90URqcKU9wg4/dxB
V0nbIdpEZmy/62StjyOjt01W5RlpEtZtKMyDrOPfWjZfM3xmU6bHfqa9TPOPNOMT0O0PtuspTAXG
DSKFV8exVcQAyMrFeodXYd73VnjP6MAE/xL5nCXGcgS6hVrECOYrHzKe564+596nZ1TjNtNbl3js
EPVkLclYq42vSHXdulqemUoO9zNIT1dVFKm8uWWBlZuEcX21iNmNCIVEjgAhMVnoKjrshKRhhJ4z
/puJSMA8Cr7tytARU20LKX7nMX6MtRycVF78ak06HIkuPjXcksgmqlNgWU8xRJQF5U1ggDDYzKs7
LN3VSgFHdMW5yPJwP8VxvRt4nIysex+rW9hjDWvC9KnVfuKeZHfH06C9ICt1ArryhHaXBIJToJXP
Tl7/iMx4MoiPIAqFSyyG1xxchp4zEvY36gf3ZMz4/DURXSVBQ2pEzcLLa0BzW8lI/SqG44wUzrqO
icuwMd6waQaE2hHDw1WDW4jMoXXVT3uEO7cU1OsEBg+3IKXpdIrkgOwKlN5AA2O7xe7v94p/+xdA
HJiMGwibnScZiRaiyc/c089W3NJ/MC4FhAQvuAD3o3vhJUmjT5D1yDwi9ZHP4jM0FP5OLqogF/h+
jHdPeQNOJOtdU9qnNQFnSwumaxY1OZLEPYEsCa3MkPVHkEItq5J+BOvAYuuVjO3j0OgnKzH2TbTc
S0SVuDWAsMaoD0wfnhKUkXbbzPsGUy4aNl8zCL0pGj9PxnfTQkPW269FknibJOaW6QyPKHNe/okH
Tdbzl5uEDyW0BNwiuFzoj6ug89u02gQoEKSy9jarsxzTUBEipsN97GepsCg/uhQN9kBm17yryxSG
JPBNMwh/iJ9Yp5285HALerywzkKbHh2R+dPY+CH38zKpfuuo81ZBAwZRZi2XafZVjwIsQoUWXM+z
o2P1n6MkuiSrXmbCHHixu5cJQYPthFeZhwD3kkOjEQ0TmSigKq/640DxZtZu7ksj9fX62gMRpEED
GdhBluyX+JEYN1HRYMXSkIVht1KP2UjlgVIICTWVViRnBsemTUJZwWURo+0U4fhkEzxq5fNN4qRF
JGjAz0SUUTHLS2H04sh4KJl22OOG/nm4o1xbE1N9JTLrCOb7JZ3kUxZptJHVNq3zXUYg6iL8/BZh
/Y4/9J3PcZURFqc0s9+A+3RXWqVfJlQlm7iHoUXuND9VDuTsu2z24SA2zgVr05h+0dzQEQX5KU6D
L5YbwE6t+uAFo9jkilNCpMmmAaVFaXvWS9JoRd1/4hh9szT0sDbNgW6Fd70ZUXQRUNxV+idwxHvs
pPAQqIVpG9aap30CWA8y+cqAMtvlWSnXgUGr0dl3dO++nLI/S3zNyu4gEo3lBffLmykeO+o0JKUH
4UIEa2pQgqxTr0bh+CH/r+vaNI+iQRwUhvapDHUskSdWyreJSmiV50TeJPNSvlQPMcZHFoYFI/K0
+EMQCn8fRlmtDX3TmS5ZRtMxK5vRbl9uTZEQnVMXG7d+g8QTHGegdAgqUOwr71WY/YtdFPupIde3
FY6fWJBktYXMZC2ObrlwrDO4O7VI1j2dEKCS8q3M6Joh26wrzZ2OdliEfoodbU4LaEmoO8FhOsG+
VdrGTE3fTQHxT0ZGJCgVB4LpnskjQ1s2J40+P4qlVYmjtyYv2k1glt+Eucm7FLo08Z5wRQgN3YQk
rIGpnIhmz5JPWNnXmQEzEAPiLW0C7tnO7wrp7aMJJSqzqI86/h5gbhE/lu5H40sIFP69Q3AgCUVV
cqyF8r1YJpdSauR9NwWLyiTdZ0hSkhySvCUjaE0uUEbKqz1R189VRshIVz975vjA5k3fzavQi29m
V77hAr455B6v6GTJP24fRXZkYb/ugUyNoXEeF9ZE7b7rQ7Pnr7ZzwmwieCpnUQBeo3MQsgU6/NeZ
fBy63e2gAz5l3Bzi4nCCwXeXe6ZRBmC0IXksO/Gpx3O57eCtBCVFW44abVVyXK5qqlp0l6yVHH7Z
47fhNFxCYfi5G9xljl3eoxGDZJDNe8cY+B080HO/0PE49vPBOyMwPUYt9z4Rp4jeG+OJPeRa2tG+
zFHdmc7n8qhjCH+sWzIRyoF+oC23QTxf6yHfDrn17iXJH60CvSclWxV9/sNQBQxEGD6FAxE2zFqP
HilFROgGW5KcEHVW4Z+C3JzKCn0rcDCoUlHrdn0bLWVDC9pMTsC0x3qthmahiqNQxVMCPTl/my2c
uB4BXqxCa0i/vcCLiNIOEv26cv6OJNSngWhukekaG5u7X0w5MX2gMqnXOcI7ciNxpOZoolztyhTp
JFz9vhq9u2SiEIYPHWylwscZN8Vj0M58Jixfna9Mt5GEt2xVRvzIg8z9kpEnm7Pkfgr1dZbaKKEW
KFQ3kPEAbujZbamkSWi5xol02EtEzz0Wcc3OeSVN4Gqh+9pJF9QuU95taNfvRc0kDPr/57AwskPj
KS3Q3XUmusyyKY+eq71IBuVGdBBG+57PTzFU/XVmaqsZPMqmcVgpje69DcJ0S0thrMGq/NjmvW53
hz5GeWrP5t7gDQ8079npQ3+qix2MbHPDiozdLZwtCitkHvyU8oLK1J33Q00Ep1zcgyDpv0sk2/y9
Cx8lLjhD8kUhJ+4NexVjNPUnHawMaD1Uhc3EoZGYJ5RyCcaeERimlAejYlcsMmD+GjZJvbauZpr1
e9MtPkMQz/64mCojvSm3XifJbqYsqWbCZmcHpXgiq0OgGbzPYGZ9/A+bemSBzG62OLrGIWOmALko
PrDvZGI83uJe7Xoj67eY71diDj/nyfXTgHDRwSnY6FiLflpwpI2D3/UIL/N0X88any+swrUanuaw
uaWxzaRCh14uCnUZGJhZVoivAuEWDWyM7XmVuiUNtJEwg+C99Ool18l9aeYAmt104X/+J5zaC1YN
KtuMH0aLNbbS2xNz0tSl7AgXCZ7J/lLwRoMXm4OK+1wMu17NISvH6Fap+N5cboWGEjedxnbfB6Ru
zK19m7L5sTM6Ll/sNmF99ARRfg4f4JjwrJkha4oiJBPJXEZkVFZAAs+qmyO/mFlooYNdOTVkuDoj
sbjpiGZpu8coUkA1IzymxDh/ibl+DLrxOS08yEoMuFFH7RzXfSeBEXm12awEBP0V0unvhsJcSozg
fWrvK0d7g1gJrTb7gEwMOdst3iUyo7olaC5GrGOQNaWm6MBahvPEYG039NeFo9/Y4i7mKZp1B9uu
ZxFJXLIGVQlLMhvhZzgUIS2Y89kb82tWDXdqmdtj/j9nNgG9FrqZkVHXrA5J0gWIte1LYTBEofBA
L711+uZszsECtik/ehkeLfYQzButWwHpG/4QngHSdqf4DmnTVQRUK3pYzmtSILkX++xUoTmdk8p3
Pe0QMWhYiYo4QBUZt8GGKNollbNCR5ISb79chB7aFMTPPrKZk6i4q8WIJ9d6jdUhNovpbmJXFgzl
c1f25zTiDiKGDGH3UMhtMWlLdu3nbDnvdYpgqGNCRhrauxU7HQWI9x1VcM4TLC6Vjh9Ok5xdEykJ
gfwxmB2vDAvzMTSAq5SkODqKMVzTdhgGtG0TmO5D2u8ATi4r5xpq+i5n8dSV3XxAAjMf7R4pKOic
K94FlmPCRqk/swTs3Utb5di2lyQP8GP7COw4U4sVg7zh2WVWtDK/NYdpGUuDeItei4wbCwValQ1b
ln7ZBtbhYh7RCQSckfXsREj8ao4qb+tZcbKPlxvO8uBIN/plmPjxKD0l4gidr2UDA12aDZX8OoT1
ULLhTiynC3699KwCl6c+rtuNUtztBBYd5mXYpvVgHssBZjVhVGCUgIhvJoQEM6MZRhoEj4bNpsCd
bjOxXI3a+NUMxgds15WtNc+FWZ11ys5lEl2sDDt5HyLcOyZ2nVgRs5bbwyEPqoPjNd+p2X7EJCsw
iARnWIoj6HOFaq59TQxUN1VGQitci3DEcUcPw+bKWWcKeQGyuAe7oPsjnYlqLKm+SucxBmeyyxO8
nJicEKEeZsKRGLEiISAxqZlZ0BWkG2hMlGZImNz+bPncHTGrvN08fCDbPnr+nKLRf+ciP2I+bVet
UR/ZwdEEedGhFPykc3kE24ccnu9Jd4K1KNj3jlNw9sK3dC5G5oI4ElDhvttVekjtx9pxPlmpYEtB
luCHFmK8uODUrOSS7NITaLoY9iPpbtMFlwLuIT/SLOP+ZpcAhu+pl55ziTTuTUK9CLH7RdI8MiBB
aDKURbZlEqcuCKa/Y200yfULyekFeFo4XKSdyvzYHZOrqLcAOTDJmF2yETwdPmzTkF2C9PsIfmSB
0EAYAqMJC6cSqUWNzU10XbebW/ednjI9eGH6ZcrFbT6Y2z5BhkPOqw9GOV5bhMkYyt6peoRFkTrb
qbC1DcXqoXTtwC+cmSFL8CkEmeaVRDZomNoxZVsJhnOnZ7b3zq+R7koyLF0nmhVyswiDBeLmUggH
OcbAbuS9i8MUExGIbbQHf4i7GclkAtMhAzhojv4YhsR9yJapVjO7zYWm3y7b4Bg4Bdyy/FoFALSG
kVWjM6UM0OBLtUYpNqCvfhF1ZbtpHt7p4/hko5YhQV7tZu898aCRG0OU+gh4vhwxkLUboUrUDBLx
hKG9EZYuTnqBf43wU4dlvYNO7pia8oV7mmu27a/IkT6LWv8zofje1rp2KOr6VRG2vO4dMOLKABPC
t6SHD/kY722w4k96SGwxHtQLi0SwXxb2CIlXZcO0P/bNOtHXbGk8xIWoLSkzGwipM/MjoAQnxCkk
Aghnm2bFHsheRcxSPmzN0PrBNTpc/35xeiKuwEO3TflqTHRjRa4ztYvTZ5uUgrXogAtYpkUOTzNs
xwldduJZM9AoVivtHP5xM+3VBuN3nZkUrtrt4GhfdSDms5hR02vTO02v8E2neR5dgFvZwMh5Crvv
3IODTIb86wC/SAoS+JroNWKjtgHA+Ablr2OpPnhIotQAWrTGh2inTO00eEFsFLTRb0peamBHoGYd
KHa9vEYDqxEBUIRsavckCSCPnPmaU2pWQju289geGic4R8I862L+0QEL5vLTK4IfzQ7fUJW8Skmd
L+fP2bMuLCN2ytT9FAWU1aTXuOZiHDPvqWC+usDKZ+KRwGmcoH4HG4BujKSMneIQtEoTigkHpxu8
eUl1wN1VrMdBPrG/+s278a1NA/SDI4qbYNhl6OygrSD8QYNDNx5ZuByY9aq8voOD2U4AH4tM+zEw
vmzmsr2EyUtXdx2vuOHBrYl/cUA9jpCMkIM6z1XBlpQRO2ER+qFkXdcyitnrTYSvJlUNA+hPa8wp
IyxtFzHguSvIE89HOezSuXwDOEjKmys/wb/w/CskXhM2HSIUIqh9bcc1VUYMCI0N5BoOvVhiuCLq
ic/gW7ALOphuItcs3NnpebKlTt0Hw6gAeMpf3EAz+RgJk4wyi0+GCB6RN1vXCSWymAzBtpmbZMhF
w4afS5xV4ZbC7rMlLPKbo+q9rLT9rJAP9t0N1si8lkDectxw2y5lXzP0d7VRQpx6EK6Nc1+Fn4Rv
MNdpGrK49TWH26vLc728CZkKSR2uxZs+FpQUHWNWgZgtlqssdqKt2fcnR+84EzIo8UG2dyNvAq2I
Z9XhFg8oYPrqWY7NH/QDEd2vdiug14q+OJTVH3smtNlDvhyj0AjRerNUkhdv1H+mjU004soDo1wE
FWFYaJwqGw5RO+fQgxogykhuGw/NDXvkmqDyaoCvGC6BHXlP+NCUvtWY/xGVzCgnBxtySm/eZDS/
6MreojW+DiQrsxf76tpbMLRMTIfzNBPrR7rOaig60EGUwOwjyR17jsLob7KQXiKRjYzhtyK/F9wj
BmuW9QBBssNgghhRjn5nmMLvWSn5AyLU9cChV3gNL0BeHSIHMJ6VWvedKB+hXb8aMiN6YRSsUyA2
gBLfyFR+yMatDjqBryxfjmRanQazvx9dyAsI0LZx8GxXw2eqex9VMldrAyJJV/32zM5L0d/H+pXd
yEajGoREvW6d6h3H4bVK+sdYMJgMWMdN/Exw7gOipfgFvOPxMmyMGrZS9PbfmTuz5caVLMt+EcoA
B+CAv4rzJFKiqFDoBaaQFJjnGV9fC4y0ypu3rDOtX9r6IZUkdUOhIAH34+fsvbZmPeYNQ9C4rdeS
Tj/Fm6IZj9gW22B/zsl2MxCyL6pKoSW/d8rdN9aeY1vax1jpnyFCfVT+mKMX9hzeQw5Vos1n13Dr
B9Ejdm8aIx2C3LSvfvlgo+hJ/+wdAp7HoN6ygGG/Uf0mqOtPE0OTK40P9GkcKHt6UwVqIK+VX1UZ
P1rsOY2v3aRFFe1KrEwmfX+BIOgcpu3FsV0CjbQVWRvWgiBTG2+VYgJvHQethYYvxieZdN6+Gxhv
yrTUVwNbIwKGbmH09ReO4ZRWN72iWtPzbZJ0uP6M6C3SEmOlW+F4bIb4PVbNuBFOgxKTiZHGTg5T
ewkz43ch5bWSQb9I6G1jIft2GCk8lAPBlamOV6cJx11b/vT95jz0n5zmCeW49oZ8MouW0KTpCN/1
Zs4WUly0D15h0JZoMx89T/bdk7FqoInakILRAqTg3fILQjcwl9FSl5uKj3JIXnvNx+9lLVuiHrdj
BtyoAvitQqhQUWmeCgEy24JC7zb+F349DnkwtvJMcjkybuC8GK2dQYeGNhIh5vipXNOkfWxjVmzU
i99T2sPWC6P9NHtsrfjZaXKa+Nl0bBrLOVcB3FCLrO2Ai4fwUmjPnRjf3cjtd1mN25Up0YkZcMLM
o/+mfoeuquQ8SiIZjn1lkcj5ShkJtNe+vG566g1u2MxB++3w9nPTO0ugYY9MxtW+reIKiMaTJwgn
cNz6G6H0Ek1pv8ihNZCGNW66EWYYreEtx0n0JqMJAE7nz1D2KZtZWdJcvDFlNZXq27aq3zqdezPU
TgGONijbAV1PjXiFKDKapVTJTxQw+YaBSbgoZpVIy3YrkXY9j0ScBhnQUQD3MGcFPDBJAvFDNvJZ
kW0XbrTRXiA/yg61KTZ2iL7Twm4wVu+Kd+GQSSs4RyYU4WCILsaEqRmRAeHn5RqZZHMauZuWDKUN
4kP2xCiGW/IpSNQF4w+AWV86zoTmiSzvhWcp8JdYcPwu2jBwRmfONSN9rAihQ86w5mZLZWdILmT2
RhI9nAR/YziTtyEs/ljQrqh/+ZV1lH2rLd1CICgbOJsUqD9Wsv4IR/VZuznxF9QchcweK1Z2DTeH
RAf9EMQDqTnOAorb7zoKqanEl5V1r3lwrIYKvAr+nJYWggZCtVcNM3YjxhQxhKhNIfJRXI8npz3j
cwYwpw0AyFS1Ge2+eGqV7S44q2+qSX24unubiSzbWia3sCmfssFhYFzgj4hbDmJGa69pGoeLyOrQ
0ruvCtjwdqzzazAw0h0dcS50hifl0GBQdW001gl4cYf4OaM6NmP8SlnG0ZB1fEWiRD4SWWzy3R5x
z0NnuWc6Oj4WpVysqw2IdJJD267fpnS0mbin28qtP+PG+Y5HumB2aH2qLPpFUAkJV030VjooTvuU
3ght+99d++F27tHVFDMOa1eSfgG5Sn8u9azegIJpwHhpcoGXJVubxM0MuWiPhZm962UhbjHzFxGX
b0Uw1vsg7F6L0OOj11BGQstcmXHNgFmh/RFTi37LGs8+G2XLANLzthaA7sWAcP/BrHow2trZ6815
qTVwFKN1eJwmF6O2ebE8uLVlpd80ZX1M8YS2L02w+cZhhHhYPGVpEK5whq8t3z4a3fiSa1a0zel5
cgfBGO8uJcZRIEl4aYzplXjhaBElydEwiw2xiR9aim0shhvY0riOm2uuimYT6Ih0GI2hIOhSgjEr
cu9DRCu+uQFK/KMTvbYQdnnJR6YHQ1Oc9CrZYXT9xq/sQRuKtmXXjQ+NPm4VCXEgE93v0hy++N+w
oAGqgzvuY7rwTUVJ45P9YmlYVsqJzqSInjRR7PyBxCa3rW8BPIzGL28Nay09JLI1itciNhniKeen
FXnvrcEMa36AYfqsa+dEDxOEtTg1+pkNE0Zs2d4TxybgJLpGBHH0jjUcVyyIU6Z1iVCXbqCvTvfo
LFIOJVR+WVTesqm82DMAIy32mj6eq8TmIA0XCp1zsqnlcCgL72fXh49VG6FAJZEbxepyGklD0qSm
9pW2ijSXT6cz1yb+Z0sbHtFunvTU6qg9cFurtQ0B8KEzSFOi8qqkBdIfKV5CoELQkMgA5MNiCNbP
W7Ep1TnwcN5MwTEyOYEaGcECtzjBxTO4/AG9/fImbA/wsRY56SxPDVPoJUC+18Isvo2QBgs0l8dq
n6QYCod2KLbAMn8j1XMxggw/dafcOz7t9ibiGGyH6F7LkaRiE0Vc1IYBh6V4D8yhX5SwjfUaI01o
V+yQwvqw/BGLn6atksSNN6J2vhuHXHAvZb6g+fyynPD4KZANV7lVkFNiDFutfE9oeu9sv4cAV3y1
PgIJFxD4IiYmSbcFsxVJFVEm/r4u4INr8tM0U7nKYYAssJKNO4ODGg5mf8Xp66T0/lYrkyMPtQGu
e4VfTqFFZxtoG/y7WrNvRfKcF+ZNto9dYRzAnF+dZmQ+nVOXCZhJpXmM4zrcZXMGYujrP+2grEne
KHkvXPvnKBsy0PvkzeHUSbAcCzAkLSYDnJAXOZ86fov00xjqxZTYOrN40JiaiTqDvJKUiarYALps
do0bCXAgCRseuoSKLmlCp6Zl6+X0k13Noj81RnUQBoos0ekvg3awIbkApy2mdar0l3Jua/NnltjJ
ekz83aukd4WcZAmhoMLhWV4Z56IxjJlGiHhXlJLoIWsoFm7HDj6PIuymW+pRbiySxHtQ+USHze7J
wXZCwjf4/GtjmnYBPg+/K/tL5OrVyiAAiRE3Yb5O4O5poHEo8muxC2qu14wjBTVSvIUqhqDZcL68
GEqvi4S9SqxNmBLJEvRpuh6iz2JmgipDik9qliTsL1mMP91t0d2p5CJyTpfYSRhYqNBfZ4+cUuWq
atov8ovKTT32YId8fkUWNWoTB3lXQWN55g0mxFE1GSwAn457lRxLRzhLN0CAW+nmI3s6pHjxihYz
eHGRiT0kytbWflXqOxeJR8Cl7Xi6vjFqMswSfI17act9lyEzNaFwmJBmFyBRX0IILQSanCw150dZ
7W9jLGghBNLaFW1yY4bUXDS/RyCLB+6hCOZWVEiQpmOYb2KgaDPqaEOgybCZKnjB0ujFNdfLXeVN
x04OUHCmOZYcNk0O02GpRuTXeJU3fW+/j0n+CoSXEwepMb1GsGrv+cvZg6uADy/IPKLf0Mp3+qU6
n7YD0zLR8JIh70PZ2HQnt3kompJ3xIE47/YRttv80lDYweDR3spesnh+EkywMviP2zplYlh2HyZE
z5EyEjMJVjIzlhvH4P2JXTR6bpads3K4IQoN0AlGdF17f62s1kZJBhheDNarzoa2seqyXygZIb5L
p0dZpN5plCzRBYVmZ1bejvE3wgyPmYWkQMT7aNaUJuBu30Hkc25tXnrL20QcmBEYeFR1ivkKCp9L
aPzqrDDf5jYp0mOL86UOOqay7dX1xcVFJUlTDFKdmOqlGhp+CQsYN/KmyCLbIYytdWQPL/PKVCvs
cJ/o0MymfhagtZ13WifJEgFg/cABo3ig8/6lBXDyi5bVj0HdPk+ym2xKqM1wVUE8eSf6kSBOvP59
ojOHdUc/CdbohRXyBvgRb4XW5AUtFUQZdTRcHXD4aax+TmZCrkzwrET7Nudn5Mm8YnCKrPuKDFbi
TtwSlZZv/aZRt+JTLB5S4cMqjqZt5usnph/fFFMw6F312WS/Rtmiq5v0q0xCNGdo/nojp7qyGFeH
w28+wnHl+NW1DulAhs6nll7ITwRO4hb70uOali5/p0biCYveb8YSoKnsjRvzEUdta58i2rElvD19
oQT7s1DTkcwZ7L8xO0xOzgJANlAiQoqtUDhWakAye9fZi0xfpZ75hvegX7oCuzZphSbNnzKJ3+wk
fU7zqVmpcs5AE+NbmqoTh+GLPhINZrDL/yQTDffvcGHw+qoKrhEyFNCLQIpxzGEGntMONpkzEXhF
q0a/VXZ/8Wc1ZO3Fv3y7uFkwhwYkWXyqt9pq3zIZbz0/u8GDpdHsDtB6TT1d14P9ijoczB2kB8OJ
fmUTEUthXl1IQk7b/K3gbLl0RqJF4LT1/NUENpydqkhJHbcXJC3um6HaiL4iseVTyRreXLzVlIlm
cPph5Mab49CVlaP9akQ7hGg/UF3F7MDlg+E1HEngIbL+0AsAxxG6s+rFBugd3IIpeIbEt+ygKsJ9
RVyOemqhkyapt/muB+UaEgQp2gOhd98VXECnNrZjwwEm+qJ2SRng1HNLm8oVi7sWnO1pOuTz0KyK
ryOWW9NBS+DPpSmKnqFTP4VAmGua5VZmjaL1QXRDZ0NgTeeGC3uTyO09ZskdrlqG+c0lAE5O2p78
dCQKYxo4a88OaCPSZqsjignbs9d5JUGSTJSILjf/rPTojJE/zW7kY4qTsAkmbTomOsaOSJ3A422s
0k8XFnaVKXHYXD33RK3pLFMBb7dyfjjooGkfAulk2Nt3Ybstx/q9LcpforOReLEFxrUwjzUTKdep
0eq3hGXmHr9Zk5BpbB6pgIfZLsGunjh7s6fPrcXB1ZxUtHRTeohsOhDphkUYJbM1ATd9TLNMD/dp
VWXbukqXNQktXRXZmyxMml3H2NzNl+A0q5u9mwSoawA3GwxMPwkzhv5Xn8Ey+OvS039KPbg58w3s
wCqnJCXKFo9ElUn6ReIQTTI9mFz3OInFd+8xNDUP+cgJz+JDjkI2cmPOQO5c5vysjLFSJIzVX+Dj
f2AtcR40h6WVGV790FSoicd952Y3vKnIxtxya5jcw02RkrzsbEMUUZC3ykVbZVd6tw+9ZT5EjTU+
FD1zTfrab9SKnFOr9LnlA6U+YoaMkZ+GOZPwoFCnCDRXNppvnjU4S63VtwWb+EMnk3MT6q8jYrSW
NqNR1oeodX/kiMJxcJHdCXVm0PnG5LGD4anwZM910NGIKBL91WPSoAW99Vyq8SwJAEp082KX2Y8w
M18o9g4++ykT5HRr0EadPdQENLJASWYwHXoK+uYl/uVfhVGTSZ/Hz41s8dqlmHM4vOLbCXv4UOpg
sl6wuZdv8CdLFn2aKrw9VLXckdiN0yYkGkkOXznzv5nIH2GhQcbSCfTSOQKBumEvczPMdU2ao88k
sVE360XlazhJavj8PTA85L/VOevcJ7YoAxdejYOSj0RnXE4kQnabWqSHqUa1CHAZO1e245DKST6X
O8Z/2KMt8do69UrGEm0xSNVA+r8o3dEmUQA9RJKOAL+U1+pfDXwtCJTjK97e1yqK8HtDvckZEZjE
UzF5zWoCapyyuc6f0IjEcCvGV4e8pOWcwaAxR2GOy5uIeK7Jdf7OcHpmddAXcWhp28r/XaBnQPJO
GKnrgsTLx8tghefSTpddkeo0sqv9fQ0us7Hn8IrIKEcmMSKHntUt10zaGrJPtgnYbyUXajBN33U+
foeTKAGsZfUK/cO50zjoamT5yI5gDnIaco60/qLbVHnxMiDEWho2aUhkUBJKPlwF9AQDO2Nf2VdF
9Uu8YNXB4kpOQ92/dp11giQN63b8CDtc4pbvblliHoMyYTzpq6vWcxiFPAe+LjWQCpBay0LZhe9m
Z4oF6CCQcSEcsDLMHuN0bYqa2aBOA8f0ynhFVfyu5cZFejYnVnPCjt+7L/hqDSx52benZ+9S2GIZ
DdlXBPjAztqdazrBVXe6j8r2IUL5jGwK7tA+6PDAk4bYm77aAK8Xy7p2doEGbwpqCQNM7ieblS3P
n9CWCQr//r1qKPWTwLxQK0drjcNrpNmIOtiTfG0WRWNqMdM9AbUDTirrNBnmRbdoA6cEcQUBZ/WM
kB58EcfQ8t97MDAPFkG6Q55YVPs5PQy25Pmao/3qcMg7e+hoy+TJEi9Giebe8olzpn/AFJrFOuse
/ZxhdTPk9bqtTZPmOv3DVuWAQvQPvah4ezUudIkterCddd5iYixpJdve7wTUFvpMbvg2jrb3NzSh
hACrd6EYf/d6GizocGt7+qwTw94SQPLheSyeBqthrItrg53axOFgs8bMAwe/Vxwm2EnAaF0hAAx7
BsJbUjFfKKtxv6cT9YgmSdZ7rCGtMsxPnkxbAbxrWNh7+ukNTHF7GzXimwxpGj2qJyRlwibONjpU
4pjWDPVicpg0WkwmhzeyBOtrKZxj3I7rysSUmMu3linDQ6Oa57wdUMYE8c9KzBjTeKd53YEFYl4S
bX09dow3AdaMJdtyUVjWRpskLTrn7I9cb5KIEoyn3Tt8lGo1RO4PZKr6yk60QxO/AkXArm2h+MEq
SRZ1i9ZpWnFIh0jN2WBV0zZVFJquxYl99IqfPcS7TRJU9GnLDa7qfJlNkb0skclzkXy2WZpvWD2R
fzhHnEvULADCMstic5bxOWsoseqO8I60u4qaKk+GOVxiz19lEUpUP/TPPo7DMSFXyUVZROu5R7q4
BU98g0n83EnFhoyowDHcT0x9l06m1/mbtkm1oLT4Nu8b7VrUrrWkQ+rQdmIK608HekQtUmnByCHp
rlYYcQUWXgQgtti6db53tepmpOCvx54Grn1NGlNfFY54RfaGPCG5lEbCfAPX3D7V2tfKL+uHpB7C
xSTQY4LZlbQ+loQvxQjhakgNZEmgg9lymTP/aA4jUyWXefFDG9UDTqLoS/exrwLHS+lpjmJVWPIl
qDoEUGZwQ3gICxshf9MzxAsRHnYaamUa7XzG8HfagjZjqppVVSJvmesrBDN96cKwmKJ3WjdqEeJd
4GSC7D60WrWwWu0HNtNbX+fHIhS/E3TkiLTiL5VlO4V6hANI1nJ4Sb6Nyn7N+/Dspd4HvXviySrj
gDh6SRDtCUZd/8CAuX0pOkZMphrUA5SX96G7TWEHuHmMdlmRPuIzTtb2FCFEz9WFjeE83yxuz41N
hmKBmrJB0Rx/ZzA2VhqZD0jfDiU/uy0Zu+YTZwn6FXPp4D91k7k1AgYBaoZEzJNBoaqtZVi7BlJu
ln8nftiuGTUYoT8uvYHcoJRwZaSWA+OGHYjpAiX4k3KGap3H6l1H3rycK0HLAuIbMyGgTvaWBSDt
2fIPFZmcm4YNPzCTlyoFP2iqflEgNNa8mHioLsfGTdm/sB3oNOE+y4w3lFofaVwHi3m/wfhWGShO
B53TmFktTdLrCiL4Fkg/0Rkh3S4r3HnRAJcywlMJXKG71vlwcHzd284/SuuHhOo1WxtVK1Y5Sxs6
vENh8B7OIm6CcYd3DUVjmXrYVRWCYzIgrmYTnrkpsrGknd6OFMQFNlbGL74LuqF9h9C5w5OxpbFy
0AemrCaGVzzqWEDyEWadmwCvzw99CXW5ChPGWwTrNeN0pA1hr1CGw1XoX/Nc59+HBaUJku0w5/rU
XFwBABEMZdQrWk0gEkLKlZg6Qk3Qw4T6R6PNLW43f481+lkZpmnyU6/WVNjIlm0aIXm1MTLj1pvJ
rfcYwJbzQG8XpeST1canyot+J2SAq4iUBkeUjKb5VWDD0kjSwp0dOAFSfHnMvO6xExSezYRMJJCP
ONYYPRP7h2AvP2e2t1CUebnhfrOZPVF7bkUT0EeGOzsZ1vvoMzvoHKAwo0IPtTa6AtlQQVwWmyaV
XzyUe+TEiyoqDggpVkAjfozAHv3Me0WWhrzSRPTG+BYV8rs7YSfT8dwuXD0kzpxmD/srvMDmiAf/
fRTUiEvnokXlKo8cAv1KfZNXPe3FLtkob2KmPg77yIH0CTcEiYLxgfv8O8mLI4FT+Maiqls3TAc5
01QRaUjRc0gTbZVVpAVmJhdWE6KM7N5bZtULND00UIXRrgDLYMq1pVp0uvsZVZn3B6j4/yz44v/D
TAvDgMJH+Mf/Ic9il33l2Xcdfvw1zeL+Z/6RZGEZ5FUYDmHUtk4ihfgf5qCy/0voltAp4CwdYYn5
T+ag/V/S1SEOugoWIXR/+5/MQQ0eodJtS1f8LLgswpL/N9DB+9//F+Ygcl5dCKiDhLO5DoASF9Li
X5mDWdcYRdsA7cr90tvoIzNK3Y3cUw4K/B+P0oAittamAya87GJhFN5juH6+P0tpWW6TaiLRxfLc
ZVQqDnckB4KE44tGV+VA6+SRzirxD5PxUUbCXvpiHJ/jNiCu3TOqN0PZvyJ+6hfRWhB0XAxKGpOL
wa/Lr1a1v2GU2z/IO/hVZ/pTnI3dkxmTNgYNbjh0OCgOntPhhEzN4Un4dJ/0qJBvth+8Jk7DHitz
MkEFxoxDIsnzqczaOIxmSv8v7p7jqR/fY6tPl75mGIcJne9VD5pnzGwhYxiX6LaiSH4QOJMvwyby
15hpqieo19XT/bUinxObsRiqMXgMLD24jmYeXJnQo10xfQ5IGUmRK1wD5iaLreB0fwTkJfzz6J+v
/XnkI59HpDgsBpuiMO7U+J5Fn1Ah1JuNU2Z7f5nROolUc86oDx6PfmVy0nKcLP78COTRPx7dXxuT
2EB10Koj5mwVdfG1Ntv0BcAvi1JX+ozBeVqnerUOGytfGSpD1uh3r1mI3JgGIYHa8yOtl9rPvzwi
4AiDVyj6+szRoj4T1lifmxITjk7LYnV/LXHz419urssfNOtfcy8Mh3yXv1yvrnQh80qXwAv+z4ba
+jdGJrm+Y2oA5dlppsSmGOUloxRy7RZaqTsLPZt10MoOjnaTWY9hX3GdDAnQOTVYj8j64kdhnAJm
KhefNgjlsPnDRO7OAJt2aOgn9aNjcpolU8hb2fBHrrT4OJ2NtfdrYqiC6B9Wj/6sCujNJXpndzL7
2S6VXe5fdB0ZulU2r745Z9AOqv9Mi0sQe/KrNwXyrTFEMg0ycSfsSp07DsbsKGe4eOp8f8VXSCrT
Hg1iVzgXOJmPfdKPb74+FytF5p+xkJvw0+hhhBzXHoTXR5tg/gCi+QuhhNbREuYhQt39lvcoH2oa
6H8eFXMKNaD+iwEAZz35Tb0nbi05JzZ4IU8B2KYON+PBOlv0ahoLok473Sg3G4DuaflE3MXrKAcD
VTbuiLzyu+mhdkjha6SRbLgbnZPUE5aOqsazDXZqeq3Tqjh3WeodszA63rn7sTuiLyBi+Qim+EiQ
cHCl1rHODmxhCq2DLodTqbvipppYPU7d+Hp/lgbJznP6mhiYun1FYHgIWif4NWjQwaNCTY8hwI21
hasH/WB8lOgi6QkbBP7en9uz42t08etpllE+avmItk245XlUL/jyrK0OSnNF1V5isq5/wT4MnqSu
hRcfaCVDey3glEJxmXRGsLbLpjsWQiNQFSD0pkss/zm3GS03geNvgqSsELq3q5hAvK9eM35rg+e9
OHr/4rVsuV6bZ1sZ6PUPLybfu2/qD6vW+qVCsXpw6Ek+29bwbRGL9WGxCeDbT4wzNpfPcEpPeqO6
I8DX/pgY5bDzhE+wct8f0yjhoJNg6ifPZf5v2nrj2Gb9E7YWbMcwvzmV1e/DmIvYs1BTWUmHm+I/
3J0ue9Zf7s55N3F0UwjbgmErTFOycf11N9GrsOIU6fdrPHlcx0a1HqTnI0UBwVKZzDDawjdpxxa3
WK/HQzqk9ZOeV8kSBFK+rFqtpgoV9aGZHxWTIBYyQxpz/4aLakJBjBtparsd/MU6/ZXGYfVWvKRU
9G903sqN3qXeJrRj7ZQps12yfhk/+0puy4TRKPGczP5HGAa1qsNnrxV4Bwiy9ONO7ECZm/vATv/x
6P7aML8Wza/5A+4XM+aekGUZPtIgtZfI4KofuA5+EN7ovWtOedy1gzfHDdkxyQd+fxpagOxgG2Z7
hUw/n//2bb1r0lWbp1D+CgpiYkXrXcSU85F1tFzBUulfQDUhAcjK6leZmxuUxxfNSsafrWNvhgkR
CGRvoiWlqZ5TPYYzkwz2tiU03DC1mlZ02C7RhNTr+9P7l8KgzxEBdb9//rEkkMSeGnELSbUcJuh/
fuftQJ10e7S0CurCr8bprfgUs6mv8toqXrzo3VRFcCCtQVzM6FNEYf8dWsY3WI/0xzBI9lg3SC9F
TM/bp2310IsaiRBCvkU0b7eTAS1Iqq54yohWWNm1+ZW0aNZcy/3dzatdVSe0JUxUo2Hv7vq863aj
MLiOe7PbaRYi+UxA6RA2QnB8avZVKu3tHv2MwbqjUxiqyyCtDm06N/w0qJOvpvpMbD37VFLUZ9fN
tf38+v3Z/XXU0tnEgu50BZWKH7MzGvXw4s9lDHtMc2bMypADJCAnYXt1/z31YI4z5p5YabMPE6zm
U+OV5g9hFSnmYBRO96eu7+JzwZGHv5cUv7KAY6y3Iaq1lkzb+68WKfAiDWSHRdQ46eMI62WX7HPb
iBaQjtJP+pdLVLX6S6Ugp4Wty2i19+bZ31SRBsMXxBMVp4te/gdGuuX8/ZY2DKEL11SuZZDJZv2t
QGwmZuNGpw04Qg1tm3puvGcCd0WW2B+sQP52tXrTe6n88rLwlzFl+o0hSbou+n7cA5+8l0NQurcD
iNzzvUJK6vL3NPVEPMcye6osGVxJz02fXPxU0myZrmgWk5hIPnKCZIuNCHW4bx1UG+KSz4HagpbO
BeRxfWn0g+emxj2iBsV3Jpn5WXRWAfDoxwSBNEGl1H9NK0i91oPs4nzRctHOfx4nylz/+zVQzO/H
P5nyLIHkwVmmTiVt6Ta/wt+Y8k6L/gE9KKNayYZvieIH2ov6V9y2fx7Mr5Cz0Cz6shwe/+f7VVj/
GCqJLAZPzNywjzvQtulwmvo8ZsziMTWJTIxfTdJ/EwiTfnZGcmOWUd/GYHjF1SS7Z2McXohypKKV
lY9YqLY2//5fp/41dox/nWO6nGTnQ4vpSJB4/7rAV8wyKkEqxSbN2vixJR/mqiofp4+ekDMiJtCR
kR6++xntgXttDczqs8V13Y/VU++p6glOE4wa+uVrs4kpINHqWHXQ7z0Le7JmR/6SrCqbjTCnPV1X
4ZNbG83Oo2PT68Us1ZryH7GCkKtnI6LurC1+UC+/91Whn+2eIehQtNY6DPXoWZUMx2Ky43f3p/cv
I4a3Lk+7i5OiAsopMVcFQqnT/cvIbX/a5G5/cJs4xHqS2NfJKDGkBswnNbtNnntCLzcO+ICNj/D8
Vs0C9oFJrybgy5bhVKzl1IYIS2PrB4hlOEFQQx8l0b6PnT/kj0TGX6osN3b3Z/fXI9PLUYwl7Sar
lbxI10cQyYCC+t26Ypp6D7M83VLLKYOY1HRRx8b0DM3rQ8cL+mgo37wVpvmhJi72wLff9F/wOXGM
YDWgF6MN+6B0BkpW7T9s9/97aaCVa7mu0CVLhG0bf7vUmSHhGPBMe4NXWND/aduTX4+YAIcp/PRX
5rxyFVCyltYQEw7IZB0zX10uRs6FTFQFzaHTffMJmvzLGtE2ykIiQPqT/5653TEr0dTSjS+e74+y
sS2ftZ6F9f4o05uPP8c7p2rtBzyXMA7gJfRLM/oORAq2guXnyUzGPadcawnFN93BhgVnLHFsZp33
nFgO/AphEolXhG/1yDAl5PZe4S0M3xg/jXg23Wj17+8i+b/WCJRGgn3Bsjl2c1j5W5kU4ei3HaMK
N4ZotY2oyFm0u4yiTO+NB5Av48G6b1O5USHLipzl/ak20UHU2BpWoAOKS1ETlMQ5tEzbYffn1rPm
MUnVss2RxrhJy4GVVXMOrVt6a3RI+q2Q4XKct9gmNn8zYpIPVuH1Z4WgYTmAUntNQtyVvT+MX7pg
OlYz9X+Qvr8Xu/tiVGVuf7p/iXr5lk1Wu07RfizL1imXvSvHR9X2IzNnD/VWrusnLc0qnJJjfNIl
IQDDAFwPHXU/hwDBTELDST4KkWnYBSuw1tNnmPXqtxH3l1GY6UdOI5o4GDsEyViEnKWL/smyLSZr
Ud2dzMpXWydGhP3vPx93XsX+ZQ13dIJEmXALoaQUzrwn/iWIoQHcExlGzG18r5KyAPs7+1x7M0i1
jlQ5Xgrbbm90J6/cqem5aolioB/Apg8XWCR6u0In0p8CGQ+n+6NK9YyWuGH3Q/s26ghOOoQHN9d/
g+tQ4gTV0C9NOVgsP57WKMXf0Ejlu3Sy80dWnORoiv7UMZ6t/yzvo7nC0DKIjWk3Jt1TyC4keF0H
ryx+6vByEcQHnAZtuYu6luzoGrIlikwGI6XFSMyi9YvwdyGZKiAuz5s/P7eb5LmwVIywqpkAzXri
0I+2gqNDS9GuwxcZ2+FL6ZSfLdvAgrOkXa/tkbkatVi70QofHdJcAZF9IiHv9OJIYgfI2jgmjknV
GZb9kGzEyqie0NCLlScJdc4Mp9k7JRXdvRehDW71HHXUcbGTYv5B6/IfPt759vrXj1fYNBLYvWh4
CWH8bRMzOkPvo8GPN6EBwzbNGGg60hn+PMrSiCuWmMd/vlQIwCYVelU0l34FY7nA2jN/DpPl/yae
Up6l9xXMxYVNHNeWiB3kg/NTFbXdrrK6D2nlDnHSvjzh9Vejc2rmL/dXJzdDEuSDo+obpz5TRylG
ZtbcTrkf6W35pIWFvav9otmPJNxCB50fpkWOK4UG2tLUxZwdYX7kngNoa1KILSlMxyQZXwInvOc+
dPtSZdqjQv23gKsm30PfWjUiUl9kgX7RWIdg1ZLPlriGJJZKHzZ1ljwjvpCHeP5SWXGFlaKwGIgE
OQ2SOBm3rm4b8ErY2RGC0xWr1PDnNRSPASSEDxK68fP3bvAWejPHNCxQ/k9lQbyR8s/MAOHQklB7
IN7T2k//Tdh5LcetZFn0ixABk3CvLMvy9JReELLw3uPrZ2WWetRzZ2L6pQJAURTJAtKcs/fac+n/
h+WK+78/aYuhlmwXSzi+K/75IDMJa2ZAPUBq8ZjF66a9lqDzH5Pe/ZYsIX9i+aKuE2OgkRcPYV7r
hPXRT2H4OHkDBh55Q9NCNx5qWuHqc4/Bz9WOpX1AZrH3IcyXreGG81d5fam8S+yn6cGNGuNSUz66
uKmpX6C/+g96GoIpkG+oa+pdu5jMczY/N8OiP7p69dqGobcWomBEtbPq4gL7YhNQHmyaK89lbf4k
RTL6bsH2wvwxGk99YryOxVwgoqM2k81/alGqIAXoYR/Qz3xN5wGdgL94W7VAtI3jKFDTjA2NXV1u
FoVrY1wutGCrThNhz4/6TMOAJdYjXPT4e9VD/6011hx1a1aXJkUwj/9n/g8fmvU/S3xyjSlsVyBO
Er5Nkfufs6MZGppp60W2s5ZLxk796wL4jQCZZrwkqqqU6ShqfH8pb1oJ+kKA00INhmCrJqFim5dT
/dLiYwSHRsaDVRsks7gOZbxcL246CV+pgG5mljjjH9rYLHcB0X8tdcKwvcSyxF2gcttWegVAwXDi
EwLtkQYrQqEUvdZH53bxGuUcQ3lSWR8z7NzY//L/D1GQXv6ZTeX5HppE0h6RfOiOa/9jDmqHsh+m
Ig6Ib0UftElL3JTAeRBZDnkHPDSOtqJ1E4AYGbKxPE9vEHx/qkqI3mJ60Bes9eqUgMkLA3p68WHC
Yew385va/YwuqIsQ/xji4ul7LqrxoB7mynDpfbYRhq2R/FOzD+DkELN9cijz31eyRvw0OaTHpB47
uEVmEBmT/ULDOX8BtdOGZJdi6hseBx2EaTdEzZPTPqsTLBMWhZTYPLTWyFrWiroDsBx21MhU1imy
bVJ8RQxJGXuN3uXJGrC5gxCC4ndoJwPI42EgvbGryn0PfX2twTCRgqjo0cjSEj1MZL+gw6xfsItl
Q9ase6OnDI+4Hc5QMuWvKZPlJvEDsWlHP381WXMfowxKqOtF5rY0UPWlwo6Mh7gVOJzEp0lQ6370
pvnTKN1d1RXz80CZ3rDQxJsGcqkGa6Cs/yZrnbrvZzQu77UVOs+BFn0atdec1EvgZu39iDEJuNjo
8bGWY8I4PBEB4WnuuHFr4bhrHkKIsEQn625TXhaEDqgxYllMIRmuEsHvoDC4S2uQOWTC5HS6keo6
cdVsHCPGLudZ5Xlwx5pch+xMcGd5DrRZZhHVWogbPwZCqlbJkOqGk2l+9ibixYe4AytR95RQqD0D
lQ3q3L+KqA8OfZU+qbO/L44F1BXpR11evaVEsoe3MbMMwF+dEK+2tvDojt7ZcIL4GRWW9Wwa2kGV
21uT7YLdXUdwDQ9ExKV7VfhWJXCyEfKrB1oDSuz1vqQdEgJ0s9l69tMAxQ1M+ReRdDvTR3jmUzLe
UiV01yZaLuJbZJE/dYGXtBUPvRa73IZFQe6lQRkH26RoKbzI2iEbMF1GIcMrs93hBZsc4Y9jszwa
Mg60JqjViqOXQmMOLwJnXRTilNSiuOUVSxJ7+tHbMLXvN5bnUXHU26q7mEX9tctN860Qy/2sjhPr
Tb2XiTcDuCR4JqTqzk8nMY9mV3ifITMXrDcdhaCbG5eYIEe7quZPXMve3g1CVJpNf1E7hJmAe7zT
kODVadDExv10ImiAVbj9rHna2XRL942Ppd1ntZ7tjK6IPkfgQ3F1UW2IwO5/wdNP35KxH7Z0LDW8
kcJf+cNoXYoe3ozwMuur50CQ8zu0MFkb7oAgtU+O2GqFVoLdIvW2h21wUy+d1TSY8sGsLQ0LY4xE
BM7D2uGRi+Azqdwe9aIqMrmXt4wjD+TnuF0UfIRgPI6Ri+2X+aY4O5INrganujxk0zRcM6Mtbth/
gzWLDTjC6DU3RFv0eIlL5wqT+m3uk1tYzM13gyI6+MngV1u0r+h2vA9Eybe51MZz5SJu7ganfKBp
ABevNdhEyYWL7szt7V4LhS1ERwK4po2Hv8WA9x2MkZtB5WZxVZ9h5U+7RB758lrpsdgSARVTkDyj
LAbU579frMHj2fnGv3393y+wnfK7w8qqe4TcSRYZyv/Kr69dnrpPre+9l7IJAbIJKVAREUjck1/b
ke91AJi0U9VAkWionjxPu4WWPRxoS7LsjmrtZI5gPadxhnpNRfwSjBkhPSEx92r+zuJiby6msyOk
sdmXXfsZpnbwawYx1zcgGJnjIf1AJ4G8Vg47NfjEU/VzLtt8P0srxtL9MvXvPRrhn8RZ6jzxUfsy
S/lLPQVPom6TL3n7kckir9V0RG+HZbbHyXSwh6rfdpSoImyw0Ij0Orqov3+XaIiciK3eV8L84YJy
ePw7QdWJsQ509uDJpOlXMy0BY0LG2yd6bdz8mN+r69m/jJaI0NrU5SVpsidWyPNjW+bM9zU9VLyN
JEjltX1mPiIts2+vUw2qgxTTaWosRteMaLtJ2IiVyoroKPzzclet+ry2W2vntGMVsGv8lVuJD/UN
hDAxxs05bqfcdD4yHEH3D9Sb4fKzRpEkjOHodz0LB5OIDAi68GZE7FSHiPwh4JfQQ4IMfj+1dQwP
hmG/ZzjHst5KXsAfPoc4w9axQb9bHZGDoz+h+1xpWW8eGhCfNS2DcD7qQzUf7+d5XiQbLAbN/bv/
nkp7/AyaEp6w2sSSM9fAdqUcrxaAw+CfoJka7OYFjwFGPgI6jJ9hNhKjww73hXun+QU/C533nDWQ
auV0NYbEZyMSY2cqMzmjLJ0/0xEjMb3jpxmTertdcuS/BS5BlgX6S0fhcjt58Ec0vLBnzcjajW+W
X2EXxE+hHZ0HNkHPdqxPz9liHePIGd80tRwb42FgjMwetNq3Pkjm7DE65v6D6ZBwjU1v3Thuc5xi
IOwPhSng8EA0aHQRnUQIFBS1urfJF+G/hhmJCUFB7JQ5xO1myXRAG1aWEi5IIaTGELhU7L40kVev
Y5Z/xGbWfdfG8gMmKq05a28Z2u+Uu/VlrhuDzh07XbKq3hb4o5e6nn1qKGn+iGSBYhzBPZgsRfxJ
SxrpQTG+hos2X/04+q0uz4WhbZfJnah+8lUGINBelv3Hha2uQGMaTTal3d7bVXY8fEY+cdQzTmPs
F1X0FC3Jb5t2keemDFSI+q99FTdXa8qNVWJ6/c2Lm2lfIxAGBVKEx/snQp7OOkcZufFJW3qwXKjI
YM4lngm12CrXnYjM4yQ4dk5XvSTLgPOpnz4cPTh0pnk1ZX2xgbJ4Y6f6oKuRXWhumW58B6zgSLat
OzvGG6jt6Wxk0CKryFrWwumcjSkfSjFj0KrsAbfOSFZB6P/OWWHeHB+HlhY5gE2E31+9jMJAEi8u
zrUBWIKF5ZlGf4I13yzfJ/7KE1h/bbB0Z2dNDT35thtunmGN0OLHYK/1vXt1JozUohHkbpVmzhoo
p3ta6p81cO69o9f9tulKbR8aETAklHJsC/NgrX5DdZqQWbgGfUxhxkYJRzEXQK+zJT/Q+iBcrQH3
JrQz9OnlSs/5MJZA4+fZe6ooa5wLB8Wdqnnnqbg5NeiQykoxgAxDXx/uz48eMA4g257ewIhtQxhS
XzCazDsNs9/Wwpt0Q7Can6qp6Z5nnSyRyYvBGMj9mbrW7gfyPZ/VhTItnb0bTx4GQcc/awWxaUqT
w3hU3DyNTLmi65xVTHTRA4JB4vOCoCF2CYZMpzQgaV09x7Ag1JlGSN39h3Rm2rZyPe/oOnJTm7Bs
fH72SxOPyaGbpy2bUel86fqrHnYQjUsH77Jneqe55NdDEe1STHSyb4zCEOWnZQVqXLtWzUzAcR34
r2ajexujHotT0XJrL+Q0l3me74hmds7qKErbP0eJYeFORF+MEDP6klXafOFfm2+kDH0JB0s7hpO1
xx8erJI8DF4mhBur0lv8F3UtnGxgKmQpQzAYMG0NiEZKcLRlSEhV2TzxMjxMVTJ/JjGdw6mdKhhJ
NHhDskYsyiRaQ/zxIipKBq6e4yiOrkiLl2+Oja0X1Nm0iYapZqqXC8w4b/R128coN8NAe6eWLXlK
IOKZtZ5BhD7yE2rvDsa1U9AiFB46eAtmazC7ynRkRv/sNtcSL1gIsmjg3n6xAGioOvo/vgLVWE1G
FmWmIf8a406oZ1yPsNnsVRQb7lm9dJghV+oNxwZT5fj5V5FlOhhG5Mx9Ty3VKjGAZuAJB7VJEqXX
bIina1mzp8E5xtaumsbdbIfnLsL9V2k8erEdOTt1l6n7jV+j3IRjuyeJFXBeDXQKvXh1nWN6AQHl
wc+sba59nXybJjG9GFrc830q47XqCT3DWVycWwbBQ581E63E90y7KMnH0CGdqQkgxMpyrvOIIomW
vlJxYtRsV2SZ4UDDo3+M/LHm57RjCjSZdhYFLhdz8PBw+7SX72tRS4MupNtTtPGtdNmrjXymje+5
6863gY9aCpzMTdyD1KRnbd2KtoVJIY9CeU0dqWths4xXmRM/y3TyTha+VPXLR9b8qK6phU1Uk6Zo
gZrfRzFePK2eh5uP3uqQaC05N1qnv2HW+0yNLvnZV9lttIVMTunMoyrqdwipkpTdUNxgN20tm2qD
8J4paS7vrKuLbTe7+sGi7XcFVtuvGJ3cH8SZ9zA/cy9YHlUdqMsXmQIOZEUVg8LkI8r84M01mC70
dPmakqO0pZsU7IOA1Nou0l1STxw0JH4XDCfj2k2iOaH7GU+BfHGTgveSzoDpkwTe1k3jQ1JUwTP7
Xu8JJN6ldgeLiXNhxNGNDAMRKCYIJqDiU/05pdjzHI65cxYjA3o1hMYXbCBIOdy+OZv+1D4EqYGZ
ubG097N6bQyjvFkZBS5KZx/t2IvDnM0I1jPX2Y2+yPdeFu1woonfRqBt4cPZvxcOMnlFvpV6IaAi
fxlPScycGcF3OcEzM261RnsWPXD0PS+mp1x7sUYXzQ8RR8+9Px9T8uM+UaZkj6Ct7XVSaPHnAupl
FaNvOfmC9MMON+pDQzX0YemL8tU3jIJwudI6akE7n0y0axsQE3NFnLKnGdZTE45vyxS+sOkytl1T
l+eWNedZHf19aXqveAQceRYxqm21dENikL/bpnt1aRb8akVAjzFqvtF6aNE+XUF0pxuzzOMTi/fy
HJFbRfKGgRK9rA6GYA+haxM6wbFi+V0FgMAmKgruEGlf6S2tKI0mPwcfuNiQjsUztFCxd1no7RZo
TBetYtOEMuVTKzFk1LL/YzuOczSjBUEVLJaqLrtn9WJ1mkv5syFimTvwounRdsk8/TTD3ry/wHZk
1MQVtJ7b/hlLTXCl24XLwJsoumQp4isK0NysdXEZR1ZsrGy0jTYLBwWa9y5iu/7Syp2RLndG7DFJ
c8iH/WJFuxhSw7sR2OIx6XpKULI8X4/hv103kuzXmDmvupPThLq31bHK6llSnSFbkZVhV7s8J7S4
N93Pv01hL5bOOL/+oLy1RouVfhQ5ODGDtccmn3QoAZRRtpoSIXQkmDGdDr8QzI0PnWuQMSLe48HH
loT58f4y0RHPo/5KI13cr4SjjanQMruV03f9oy1FEHiTxSbLg3KDUAWCCyRMuu/zMxWi6CWxA+v+
ptYV/ToMMSqIuaRoFeqD2NWSFOTKnnNFCNQ5cPZd4uU3pqD0PAFXHOSZm2kofaLlXUiZgWrvaWTx
nFN3o66oNp+67OhgLNIy3GnCRFBH2n16KlI32NXGcpvg3m1LLc9RGrqC2GlU7X0n9JMTD/wxQPaw
XzSPJPoFx0q+qCP1gpe9PELyiYKXUEok54LID1dk/jMLMWuXYrL7o1NjxWRubAqRKw2/zdfGoWuK
Y/JX7NeETXvDjrRnZxuo0qZLWhu7N9gYsnTAcv3qZJ62nzSj3NvIuB6HHJTa6DQyRnoOniKdni9q
2qt68VncbIVr9asl7f9ca5yqO97XvMus/Yyi+n2WpV9u1mVvdGyY1WmH7gTQzrwtyE48TdVQUr7u
l32l9WA+2KXyv4bGa+rjLp2wp6qD4V8H8q0INrKW2c7X//vrItgIXwzMurqeXKgEOT+Xxn6a2qr/
EHXfbGhttyct0/1T2+OtKp28+DT67EIOlUGVPE6vQ6cRz5Ek5SHXxfCZZaDVeOoMP/X20DhgPjjr
SPTlRwIIZt218MW7vqo+xjT/Umm+Tc0M9EfXuNVuFO9mnlofRHPYJ4EJFjIDpwnLugfYRiytESQN
aTgcHeMllyfsb+SLn+3APKfTU8jNic1tPUUjQQ406h6Uyke99GYVHoKO5KRa7k+B/XnHAjkn5DaX
5RYN6pfBxdxRlZaDoGc/eLl0q3k31fQuhsHc0sC+sfCa1wM7PrJZWnR1C4K4tscurMUAqZwGHIOL
g6MOJzDdUow4oVs6oH/hPkwH64s/YEavDHSmA9I/ry+Kk9/XJQYkj4qdTpNTLc46y9gCfYJhSMTf
WkQhUBC2cY3r/bbSztt6xDusDZ0gNFJ8hnU3wKXo7VKmbhNS7qcLrSbdz5+pFpas7K5UJ3yUif/j
KCI0834tUUeUPNeVsYAM78RR3X9iaDUokYTPqVODtGmiBb46tV9947/YRbLa0zriGmMEZm5z9kWf
kSkXAT4nVodPuSHwjGUnARCdQf40XRYUPuFr0ZMsVk0gzymlgZKzD4HeISD2UMMQZhBW4zmZ2Vc+
5CR6H8nVIpYd4uqxi8QhcLALRFJ5l4pwp3dRdUqUDq/s5nVe+MlmSZvysfS9BnInmBSeu3+dJ3Zb
roQmgCksL90Q1zf1GUUG/qb71radYLAQhRQ69vhLHrSxPamDMYShWptJ+WDizTg2ecGcJY/Uy7L4
lAOq8KSup3Qq6CW0ZzWNpaTObjLbwoCX6t1zPscZfWqEaAOxvPCb2/5XgI+cEan9kSOZXpHk5z4N
c6jthORMEkQWXMeitVYI9sLdSLd5i1vq96Lr1td2cn+PRCrcDzCpcyc2Nzr/+Toil+Ggir8OkEG7
C96HZAHnB0NjpS77bQBfuHB/YtgK1/B1cRtBHMA5LQ+96Rr6+rbCaExDIEhPjaWnJ7TojNiRJkj6
oz2/KSLUk6zt4K7KbW7236fBnA1P5KFvVNnPnr3lWCz6hsDhhsiV3oIT2y/No4Y9gF6/9WZoYfui
ziId/FnhM8KJMJuexsEs0PMBgZBBtTe9surHiur+RkAk0BYRHH35oo46MXDXJMY8Pmaqyub5w+/O
7Z8WAoJPZkKC3srcpRa0/GTJf8ROHa8EqS83t5iOEXYW8mGQmxEOIiEGrlVsB1UPItaN5Cw7MPB1
ajOgV987+5hdL1g1qI2GafzdzLvjQHrr7ITloZbzEg3EYl1S0V1BwCCJXv6U6g2/fLLrgIWa1G8p
2dZY1QAAQ8AVJLdn+i6xnCNQ47mHu6CXWEmGi6ub7g6eqHH8+7Lwh4OhIZvo/rB4qzTgcWG7FRzV
kXoxTIhtAWj2xiDDvUiLYaNMFspfoVwVZte/FRU7z/ufDHsL8T+FZm+oweukCBRslGSD07eGahWb
+E0fs8Z6KYoUSEnTOtzqafNaWP1L73XLNzZdxD0Dtr0Ept9eNIeQuXhAWdsNtbi0dvrd0frkecH2
fioXZ14NHq0oenfEu8kZUlTJ0ROVd5zlWSQnUlgH7iGPnCeMmfjVI78or7UZLpSxE+dI79fegLrP
sdalfrutPu83DpYZwU6f0T4h/XwDhwmZrGw8qGstepwNACTmWnWNGkOnNVhBp3Q49mY3HFv5oo7U
tck1uRZ71J4hAZL5eiWPXRxUz2KSnYrFj8YHTTPbvWpc8BdktShMGBcLf0xWNf1a/c+GV3VnJpyd
WqOjsq5oBgfzfQX/d92u1vK+66eo2ls8gs6jRVf5fJ9kINHvcMv3UVT8ILvt55J4LiOa8XEfxrql
c75bBmGLi+X/6EeMv1YfW69UH+ZNB+x7L8VF/gL7Yt07mHT0YjNHiIgCx8n2hr/4u9B07Fe7sT7V
k0LL95uQdGXsuDpwWLma0nQLd3BF/QMkB4QGs7xG8Sh2iQEmnZTOF59+z1vQVyQH+IGxJwNjfjF8
AD4BWJSvbB62M4YF9f27PPQw19fTrdKp1vlBYhFpaMVf5Ffo8/KzQCDyzJ8JAJ0xw9GN4vbNwtRI
XL21carWXBN9FhjbwsCFGocjTsfQ2OdCLz4lvcIHCfW11L1iy8P/2COLw/Ae+M+WC3bGTezx+qeo
TZv6gQ3IXv1UUZobFFC7+dQgaKHiQ3GckAES8PzqMYYHliTNHsogrgjiatY13YmDU1MmT+glD+RC
T7X2fanHX0ObRe9z7JMK3+DZ6hcPfGTWxY9qb55MZsD+W59XKGw8EhZjxiGRotUTul7v6jqoV6ET
tk9m3zbHOq+rLfaxAgP0ZH3omllvaNaxcUWS8UFM40S5TamklTja49ldeaEN1iuYNhOLu1em1m+t
5ndPWa9/2nJV39rZd6hf7d6wsHwjiquPFXF7pVwMJXG368GpfIwybVEKdJGMTI9LRQTT4mfO3mKJ
e1+ht3KZbg/z1sbS+piNYbQTqCyAtQbQgMbKeqvrTqwMe3xS/23decUlHOWDYejprhZj8xr3zmUQ
JtkkPohkLbNYc7jTJ+KkHbvV7JJlktFqk2TcyrIdTqr0rE6hy8dHIoibFTOEjAvSayT5wM4XQKxf
IrNMdl1omWsQIAEZRlpxcbLTn0V4lDZn2yj9ay1871rAZoMpEdgYu0fDfZA4xFYn1tSPgp7WVA1L
020pGhSLtcUgaL8w1bZPFnnxi1sAAkmS8HD/zpPQh3UZ+l+T2DO/yYO27+4H+mgnn05WHpyULK7B
McGx5PmzPFMa1gRogV5G0S1g6kZm14b7Vg5majmrrjX9QH7wkBO6hE9w7MrgFiOsI0sk2N33CJTE
3Us5vDrL7F4MOZ6qTUgA83mfThK9ZAXGNRu7pf8lUDfvyAQBJkTKG7F4UCaBxxVP4RKWCJ79P/qy
v0ozoxTpJvGAf3ZSCNWEhrXPbchDa7vf1r7NIG9oPj6d1li7S5Y+q2t45roHJ+3xwIg5vlF3ec6t
wVkBKKKc4FbLvM3JINMz2AVpKvrr6KPX77x4uB818igNBBNmN4j3qZkucGZpKVDG2c/VnOySAqfY
/e9Pv+CbC+9Jybodu0I01xck2EnRdz7N2o5KC7m3wkwPwUxsmW4X3oX+BhBwy8IVkIibOkoW7Tkq
FvpD8rq1iHLvTrlZf9dnpLDwyNneE7Ehm/yJqI5tTaSxriENUrI9bZFSvrLTzo2B4sUxlmzFmtMH
ilzHYJ/t9rnLSI4vha0jyGLVUBfjj2IQOKoaw942rPRI3umndTEGCFwzJg/+PTCiJBWXgF4SMUig
DyJsHdbDx/0zsLDu7f5WHRip3fU8A+r19Vfy4iJi5wtKXoY2sOqoAIUSCPgQyWJkkpakDmdJQR4v
R/iJCoDl3T4ZE8z6UpBAW2PeWZWA9pw2FskXfWqc1ZiT0bPo/Ng4IfV6VEUCVRvo3BiNgm084kBd
dm2fsZyS94wQwj4YifbDbU3np0cOdWM3P1ne43bFi0n+VJpswgrdumXQHPKcwd1Ts7RfZhvQ1f0X
pZRCc4V0RRNa2omEOvJlSjSJBBb5M3uvsnu15m6nhpHGJPhVNZsKpYJqhEUsEc2S+2aTHMpq6+H3
oRrN2FpEdfFQQOe/O29HjS5OYCPBDaUO1xLeuP/zmBt8G51h4+z5DdnBsgqYOs7G92LkOySR79iS
7ps2BqEoxWrrFknYox3XH34KGMMhpGmjOsGtSHj8Y0GdQhZRVMmkdY0Q2StOjo5Vc5O1HiY/6eHw
I+8yN5H9GM9Reem7uHmctHLj5+ZnTbEPw5Q2P4dtcCn1djgz8obsXaSuhUfrAfIO3l4pcHE6S4aU
MNGC7ph3VUbCjnJWmDa9ItRMBvVij71iMllXdTRq2Ux+m0Dj6de/BzGYb/qcmmd2R79plsZgjKVT
ua1fKTqRJ0XP5Qn4PhnB9mD/3Hhk4t7/bnr5ZTEAwIsc8CmzMmUMSjK+S4CaI/x8r9Rz7Eby/eQi
4FWnmNDARMoWut4zgEkFuvpobRa5K6M329NUkuJiKF3OSJQX9MCeRUpLApreLr/TWkfd5xSNZHNQ
reyr+Sujzoc/ue46bZJ+neYgTxi53QN/U8A5aT1dS+J4orozL/eOoVOArmVDdCJLwKDfXhunctCm
Y1J9TwL7uQis4aNI2f1qYdmTZko/uAioXvX0FqmL27V/ECShwo3EUnxAM7KrCmiADzKa9t5emgK8
W22NQ9sq25M6Cqu5PUXy2iKvheH8r3dTYpXuHReSYFG0yd/JT41tOSS0SmeshnCsqn2P1fIy0rLc
ZFXtMk8JArhbzfmSWdOrKCb9t+mTk5RpLxld9FWn0TwFavth5cSfsXHnM43C6WSomwgfyoB1BLRT
FnjWxdPnYAfuL32AkSoudpmLEzVL8EsO4pI6axlS1N7hUCRRe4rBCJ3A7v45KokceeyJBSmq50qK
nMC6Y5Yznls53LQTsWKcqHfIdgSJs5T1XiuKfCcsTv/a7qISs+i9qWyLMSUUQCt20Nanjaj1/r0e
iJK1jcjaJX00vMc6qNKImM+DerfzMd7Ae2zPS1H074noLlMWebegI1kn9Xy4wHT8V4nGckHLvAl3
XvpbD2P7nTuWtgP+4K3Rmez1hmHZ6FDf3qu6fy0ygCI6c/lWZFvP7BDjcTDqg5Y8sIcaa3yRTtL5
e4Ml1vNoUqZ1u/qqztpRH/dl6O3MKf/+V0iiBTQu4ib6nskiUwVyhqhQs6JiGX+05MR+hKkv1o5h
x5cmqJoD9kJJ+ATEkwwtqIQAdZ1ued8r6DTNNAa/otTfTSbSBSn9y4n8QGSf1yfLGohYCsXPMrDL
jRU2w6qXdcgJqPtKs2prQ2qF8Yg/8af6l5P857PZfrvrV+IZHqhZlZ6x1bIhXocOyz9tscKzevG6
KAI4BeYWLG1yGJrYvJm2saUMRUPOy5erM0biotXOG+sFTDdSbUO4hdUMwUWNl3FeO2sbAN3KyjEX
9GBsHrzUFnCXaDBnyHWzhYpYn4r8Wk6Q7f2RTUJYWzne6XQ+uLQNHzq/RsXZAgebUlhqA7nNptNt
0ybFuVkbyH8EmZcPvcNwYQYV4Y7yhr/f2MYm1RfjMjPIAz/TrfTspWCCuqLDqOGiXY2xs76JfgG5
ibjpJwoJsH1heBq12l27Vb2shzSnQSPnmzbVbnXcDU9+Bx6i6SIS4FyWE8kQEt0UlnQgCIjP8yZ9
VdeJc+nWuTYPj0VouJvMjxdW/kP0aBudeLUQx7dkA33HWS+gN7nHziAnQK6a46CkhwquW52Bt3+B
Bcqm+r4JKnlwToZh9djRi3ePqeb49yUbun8/VW/MxOc+2Dk6yQLD2LqL0/wHCdBlhJJ4rhZUkXdF
nDOaoGKI2tsuyAYJsfDjVYw6kpmxpBBqcktLqcF9mJ/g+46IRdXgqobZ8cW1l4GpMAow/LfRdtCD
PwZcKZ3cU2kqoJVG3j5LAjzZwUBZqSCKD0LscFaDx99T9S461T/vEo2cQcOO6O8aHVWOOPzoA/hT
TSVALwZD+BGTA/sIarBdq3eHrKg22ni8q6m1sjf2Xd0rsW1IkqtFrEbkhzy6nX2yS7u9GlX5e7EQ
zPQJ4XsUsJEQyBX53zKHzWTxYLXmuPdqx95SBIKEaub6E+GUbMopr6kzeMF7UxbJ1BnlvL1P48JI
+hPgsvLCuiZ6rBuZxJLO1tH0h2ytJgRhU18N4fip67TasnVV6u7RtGfCJMKifmL3f7VEXH3E7TQT
dD7rK1ueJi1N/sRt16Jz0DoVJkC0sZz42fmBF5jjpNii7Y1DnFuk0RIR4/sPrixzo/Rt0S8xktR1
2dw8YZCfnJHK7TVa43SbEfMYowKrqdQiabCuCTOoEeaMbCGYQKriJYpashHc0H4I6yZ6yWcZNkQx
lcc8eI0JJTsxvkUvRmLrK2EVz0L4QIBRiB/UESFOhVPNV9RmNJqlkFAjlfkhYAS8gN5yr10FNTTj
F3sVTn0s5GM4dd4X2FPJrTJzDxVVuA65P49VlJNYlrjNyTJy0toTr/yIiYDZQj4ut6rLoZUYNkIC
pbGuEhdSJHG78yKL3w65Abb7Qca8sldDejzQRatpcQtmFrWa6b24A1FN8c60q+DoyKq3OlUvmHge
3PeU2rhtn9P/fkrssc22zcxCg33zN5KidNbslTiQ2gZoq5ush/vMFIDSvhSeXR/TorZ5MlEu5iyO
bT8+63EHiVz8yOVUYrUE7+EdrtYiIbFL+oLZ6H+zNWp091v9zxKmoWAYyH2NUtcKty72gGwBn/X2
j//fu/B/OBd8gbERsJBvAY/W/4FoQWGlUbejttIWL7EWl7u/LeK4ldOQCwtSltaF1i1bgXaY2OSG
IgwbWtU3UB2Ef/QSCONZtndvdBN5rC1FQHttbKN91pS/q14viZxFbaau33VnU3JqaN4cKnx17npZ
YN1MLOQGivGXkahaO09fy4a7K3czTLJWjPJtLr1N5TI49+QUvlaA5Q524rMvlO92XX3TJvuw2M54
rs1lOrDN2qkdhldYHm3XIlpQI8aNtgaQxrJczgGtoG1QYZ2hw2DsE5/BvTFjVrhWOb0Vc7d1W6/d
3a2RiH3hlA5jAP93QYcfsGSs7dKBZk09Sfnm3HAY/4PjRuj/NJv4OteE4QJ+c3xbKFP7vxke9aZM
HcsByapRI9mhN8QcESQC4Hm5nOORUE02bITMhkN8Cmui94BPGI/KpezlVOiauShXuXOoW+OploUj
McTZJSVMSZ0NhUgvmjd+/y/Czqu5baTbor8IVUiN8MocJSpYsvWCsj02cs749Xd103c8oWq+FxRA
2pZFAh3O2XvtIiHOaxLll1Y/LgO53RRqjmndzN+Be763yVjdQlQb55hVHU1+m5xAy4h3TgLWOjO9
F4HU57TU01cNZzhAplA/1ZEFMWKivq2ZOwRQ3m4a0ukYhw008yEhEahyCdIb92pEbg2XrWrbioPu
GdXjTLAW+ztskZ4pjkr01nUN2Vp+Va+DCuz1JAQFjiWQgoHyyUjG4jUZCE03nVA/2mZSvBqpIILd
tLqngYC+bTNUA6tVVMspdoir8IlIR3DVPuSdp78a5bIR9tfAcvRn2jC4AxIcNuNsPEvVEY1TdD+M
dc0Tc9t33KTVC3ppHSWk27wguSfnBq/pGdAj0FPIipdBBM6pMMwXI6+LWztb1nWxbWKSkUsFSn9s
F6W2Q7lHGqic1ho38eE2RGgWF9pBpKJcEtNpLnRVZKG01U6mLVG2hshvSt0FmIVlLw5uakoRDDu/
kxuWqLyyfmAY8/35c07+9mrBeXPNBP42Nkqw87RFg+/h7+ApTUcTMfE2HlwHeF1Oc6UnSvSsOVZw
Hp2A4ED5KQDYyK+FOer7+5kuhYOFiV7dBy168HHf7XPbB9fapfO1yb0PH0jxVSciG24EOtjr/drv
inNugpSRL6mDef8j01WrCFRSXcwmnvZTPUDZy+efsqF1dpdSf3Km9KC+lqIkuqh0oC6FI4kdIWmM
L6XOhmryxLd7pSePfbbQbY+lZCIfpIR0DMZE+xFUyVvk1TbUm1RbpWkYHR2aF9B0uzcXie8fWoVy
qkc9vDKJSu+dCew/SJDMdIYfRPc+j95cI+5pMQYA7HpvNLKgCuzT4FC9jzlN4rNI2ph+C2dmTJAV
UUOHRYpsrHFGbiM1N17phpghpHOsrvxhb2YO0cJE/kXpXFmbqBf2njUohetCIIIZoBzD8Z3yLf0t
bHGhISY0yR1wIwbHA36ycaPWnurSHpxhM0DGeoiF/cWufWrMvUeWkjX7R10nJAJ+HVlAJUkHcZ9c
VcVMHcwigLegxz7t7/xTEib597k7Vc2UfXMX1kVWcmavHb1UuOpOE17yVauGSrPVP9zMsTZQwMVZ
h+sGDzX/Iiy9o7tBjXtuwNkaQ3/ohdWg7Yq/q5ZpC85l50CH0rW6vLVhup4nzWeMETnxUiEL3Qrt
0+DWnwInIICXMIZT7yY14XqjwYNKR4ZG13XSSVclJGhBbpX4a60J25NyIOVtfyyDMHkZG5Zc4Ekj
iM1meUQWm6C0bV6Vcd9wHocIsa6CYKhDrkVfGrisqzEdbixAUB13HWJ/eRb2IdQIrXMfIoc50rHG
R0MSAgJveB5LMKCzj5w+x023pxbvnyIiDC+UYL0tPzl6rVxz4ftE3HYvt8Gjby4t1fCimrNvMUkD
kMtn8TiUqCaMJX02HKoFAcFpR7Xk7jCT3y/HMTE39715OC/VSm3/qBgguM8WuglU2tZhi5NppOR4
IE8mu3g98XK4cRHpcRNWpEBdHkCC6RdAbwBJlJqNiKeFnBImCQdy9sro5voO/HJpta96O0Pilxdb
B7Ox5Fn8yCTGQG9bbe/dd+1zKz/KjHB7hcDjpu2z0n9Ig5puBMYKsoqj/SSgo7WLEKBaxw/bW7dQ
N/6o0j5c51OP8jfL7UPC2HNfH1ndmH1hUUI8h1Ro8LVgHZOtFnVANUhdBm4X+qwRVm2Z6Y9d0qWP
tPgwe6iuFUlflTUUt0iOnBV9uROw7i+h3ndQub1viO+o+cmDWvX3PoBkuuLtLglg+4iw8PcJ4Ne1
Zsf41TRKDUWIEvi/l2aG/m+yAaZswBO4Sj0bPtc/rO8uDRFwz1G9j5Bgbgep8p6swrnYufOhpr+k
CfD1FAaCIYSEeGg6XZcBA4RayO+hn2e+PG8hoJdiVO1llLx1zx4Pwll+CUTaRrIMAKsgXo+WzULW
wHNZAo2f5NkiX1M0rYLE7jNeaPeB1KRVLT87yyubxzrzZ4wmrJys+rtoo88KagBe8hos6BbSOAhx
W2OMtBOYHnKvg6jx/wkuPBojO3GSnfVShmfLXpJlIexDJDVvUK9Wm2YRVAOUcIJC9ROrmQescEjn
YLMawEaAyC6+f/WclJwBpE4r9HfzrnJr76GQB2xqRWp+Tep659ZtdcmSWicqSlbbprjHqC8L5XkP
iJCA13Cnt/SshUFi4J3/Ys6b+7bdYhO6FgEBxVYC8rKkzZXQld1QWrBxqQfEJeEPX/m5u0KcQ68l
Gm3jAaXWxoi8l6Sd59eQmRemMIvGIGnc05JLD4UNfcBcynijZMlKjIxYPf8fDBN8uf+iKHi2q1NO
Nk3cgJAU/g7JSEyKFSPNDOaWqN8FNPh3zeTyCQ5z9awOTbf81CilrAvYeSug7n9oXoBLPoQ4rQwa
iXCtp4WmbRhGp/DsAm57UEv5ATv3Vo31Zjt0u7brvi51VD2kWX+skYdeFB+B5h3BMlpXHyiCEvYy
1UW0QVc07KYRm4ftQm7ppW8XRnz+i07UWECc5VpJeWjVmVlOxdr2SNUt+/hS1qTchWNofVFnCdGB
Xwiz39lTM1yEHBImY0ZO2MSfFZ8h8jv7Wrfe0SzG5j6Q5V0FM9pDjKGcB8sUBTuqEZ/VDJrWbYwk
mg6afMkYQTEWKGR35KWP17EA6R4azs1zSU0k87h4YCUdbwJIWBDMKdbBzs8vU2B7q4A635q8xeEV
dnzxELj1q7pSB52yr1ZPL2HmtIRlG8Feo+G4KdgnvxQjhfh7I8jCYcYgOUiZln+N88DdGMJL3+ty
gjnZeydMXMEW+8aj37veZxS3+aacp/Jx9mDVDSbyDnA832Kvya9Q/XTgOZypRdxYHmKqkSynwCd4
kf6qL5Z3I99SY7Jud2WM4xoGR/lgLWN8iS1CDVQtIyh0fK0hZBl1iQfrgHP0iiXN/dZqAYjZMv0f
VFHn77cyxC4XK4AQhiuHRhZj//DaG0PrVvwexckJRjjpNZATPOhkVHTtzewR4a4GP6e4WE6Ge8a3
Gl1ZBcvVbp8DpcTXS1r9dlZIsz7DbeNoyAtmpWbLo2qmqNlhDCEkyMh9APlS3jul8KLnCGbfRFrQ
xmTI2jedAReqmWaQz9J0JS87eRnZNNN0TTRbvSZGKWrm+FmdhUYeP5PX1K4NI7pVVZhBk6a84iEe
uulLtA08FCT3HSXtZ3vdx1V7Gb2QnGEHayCRcD5uIwyj2dL+EVia/5K5Vc9YT7wF3kR7HUIBw9Nt
Rg9R2U+EhfM40SDT+PXI7fjv6UnIysBvMIv8HizwYqDTTBiSsnzw9yHFEfTCLGRYpwRPKYuY/G00
S/unbZ5AplLSdbzyCpkp/UoFnU/ZY8b3XMJU2wGUWiAo4ZRw0f24BkFVeRv17OchyPIGKsd1Tvwc
UgvZd7JX503pR5HlEWZFNO22oWVHrA/Qp8xGAI9nNOgMIp3wt+mHsB/KnWuK6UO+HuB2ICyOJNOu
QVApd3GBW1hXokt+qv7Hn1dw4901JsD21IyLd8Yhgp5Vor3UYai7HQPQ8D8n+X8BNDxbtyV/k8Re
6jAK4vaX3bwdh2HZLQ2owrwPNrKsfZEZD7HbuVeL8svVkAd1pl6bqMGxOGMXwqKMJLUvAx3+B7Vz
bxHBNmWdnDN2nGMbOi9LksPka4ZpD+iX3wQFz9mXwScjPZlNhZLJPkQAFjdL5+EKCsm8o0CH5AXR
7yqc0LW2cPjvZ14+k/Q9xPsih0Qx0XojwYpte7PI7U37tAjPPpdCLNexcClKV+3jKGvI6gxI5EJu
Rf5Ea7TfVl0u9prTlu+gNtll9gF7xKmo3omnXTldlH8aShesXNagIeg8GO9e+FDYVYRjnhrxkpEi
bFsGfRkv/6QPg/gmT4hh8A9LUCGpr8bHdumH52oJq1tSLd/zLtMulLGoCyPOOzhkPO5UxdLXP4PV
j78kmcXWyeihcrIlCqA+vbAmo2Rs5mg4hVgNifAYaFzGFz/Jz63mFvuxGdu1M1XWuRndT0q/I2aL
JCIDLbZ6tqk2ruYyNt+DxT5imJw+RWZSE91FFC6NQW/13w8lFaC/PZWub1quBY5FYKGy8Ap5cvT8
y+00zs5iCOxlJ+B/0WNaOf0u8yufr8nt1lJWll5LS/vU+RpyH1SUawRH80dUsY1Jml6/zSkR2dQB
YULm/a23ymaN+z36HjTfczrd5JQZ3mHOY4xYi1+eisb/MJpuvmEhn29olAy0G3JmpxxB+7O7JGVe
vIcDtUNUpsYRQyx5cANSY9zCGHI8ilVO80dSlhvfqKpTPHXlU+vVTMeEkh6A74z7BP3m5LBpCCrW
s+VsvSDdbZ6nUnMf3MkiEVhaM9M5jTdAl8fj4NvJpqLcvZ908PpZnr3bXVXs6iX4WRiN4AngHtQn
SkeGR0ZoBSYSn4SW3zVA8zxX1yXrH6mOH6vF0T95syhOWJri+0pXvj6jw2o0+3vDOocFafcHVOmH
1ur8F8/lo0RfCho8tUygAszFq7HCjmIZlPGlr4l84fib12BniXTtC+v/HOWcPpJkObTrMAOS3jV4
JHuoAde4Alxyb/mLKK2Od5+6pxMlUBKwu9P1753addfm8EfZxtPmv+8o8a8biqEJpo3QLeQijE//
mG7DBpSGm+P8tFhWdy+JZgxs8DxxFrIsCu9gRXlEbOFP9BtKglJmJK8HTdYDLPRm1t3F6W7NZPQe
0zbdNUbrnf00Yxk/hO0mCIpvURmVr8XEmG2UwQ+ahYgP9Om7a5IAMjTefCNfessjzTCuV8MLeNOQ
PBBkxrTC8KrnH3qCtMcRhX6edMo/k5U+a05A5P3QblQ/NOhSOJQjsARsKTUJnLIT3sxwCYZU48bk
WRwbyz+o0T5yM4+GMrO+usxo2z/W7//9yapP7vcEyqNqOh6+MniqLlRGYf1jAhWLVfk2+o7Tfauc
NqQU12gm38Ng+OyX0j1GHwuVQf9xXwCmxBCFFUoKL5kd6cj4dWZX4ikK4vdKqbzInk43nk5vWRM/
PbJUTyIy28ceeOAqAmWxlc9T6QxwfUP0MfczrJvrkPDoTaSXTnrtJz9fY3CJtwBj9A9BsGkn2xVZ
VCKXrL36sRsy92zYzbpj1CXfF5XreikXDIyQCyZhYb23rYs6sCCyL4EZgoYmHGeTJTPM+1Guup3s
NXeKSfavumdrmsnadJKr6s3jG97gkssoD7GvMqjznacQPwJtpWq1eGO8bmY3fQK77B1Ms4gIh0q6
Q4lDjWo+S291qIbsp7DJ/wYEWqLgyqtD6iTt49QR2ssv/9ZoZXiJMgNgL62qnR5ifC+7lBqi6LSz
m1ZvOoWxbe631lueaodRFDU+Cp/kXpcyqmi4a4QBzFQDeXzpm4a84CzyCaD4M6Xidr8l/gbSt/+O
6vYcMjhNx/HxKFvETPj6P7i+VqhTs8apeDJmpfOy5mfC17aGVDY2Q8KOXhTn+5CKz/Et6URLqlFO
/l5OWaOKv4Rp+2Way/CbPAmZf7eEHzUbtY8puhxUZV5Gm3yyjD29f3QyErVWjvZ00XwonkHenkkI
9h5NAwE6PjRtO9S6i5AzFiu998NnPG7VoTb05dD10r9Y2NqanLRtaFtsIk1qgMVENabkZ+0FVcz3
qieCeXA9hz05zb5IGOz4kQ4sI9Jl9HeHxRf+W6n9IMB6/rx44lamQL6C2g5fkLYMdzdRK95ZWow0
QEbr2MAz3Rmjg8dcr+PPMsse63J1Ec5g7IY56h/6KfnA+TQdLav2duzOaDqWtYsMmBtQ3Xf+9FUY
tqBQuAiZ3ozNfWGoNc+lbllYbLTnFKM8jm39M0T67qAjRfbnT4kBXYM/NsPBFaO2nZr+WUuQ1VgV
Jq5eh/rXt9QL71W1xWu17eIEy03Xwq+hrs2fowlUBIvi59Kswze38p5Uf3AaX3WskAk5M7dYONkD
2RzkF0nD5MySm6K0sfarPn4kqOD/7/q2SPpz4rQXj73D9S6FavRo2dKbWgi1FslNm8UXheoYfK88
BFFXMR8uxX5yvHHtKBuKsqXkGEQvev0NN4s4qvqMNozbIsjJXoYT+hBHZHv8PhuXIVvPLoEDypgy
y8KPSzfrf6xynL+DjYFB8hyYVAQcy3BcCjP/WOSQIAea3vEnag32fAdXVIQerFDhFvseQdGOmi58
hyx+mRe/vpllLd6ckUylNnwT+LaxjjnnYrBkiFYuvxoPILK8NM18PoT5QmWkSo8lWaPvoxQRyigJ
dCAPFm2jL0TYYvjGqPaEm77bL/qMlDRAlV1LzbUryw4Ug7q1/W2uhfPo5OatkbPNn1dq4/Hn1VS3
X4Yw7G55Qs8RoEOzDSWrxTLZ+qdG/pPHYjxPOJ8ZmyzngnKWfO8iymlVmDW49AYzYE1xRky6t8an
5yDQpd1joh/7JvIBDeg8/49duKo9/p681FcA6M20HZNRid7DP5YFwVg4/ZCjJ6aa+0PtstXBK5ro
qs5Awu581opx4bgUr61PYWBAoUz14XnIwDeMGvlqOVngNRWPj9nFIRd1TkcSUgwLHIbzJsQhzJyS
JgSrJUO3msTcwAFywvOI4seXhLa0MNkhmlF/l97YafCGRsd9UPJ1MH1kTzguplOfavconJUkX9nR
7EQrjx7KSLlFRlqXdWo81/JgmgPgQMgruxC7KFG78VsnRP8EZZIWYFMnByxKzbotxm7932P8v4Z4
T3i6D0bR1h3bdnRP0jH/snDvazpqsYPcSAy283C3UzXe3sqt6Gb3Zms+2sac7u+F3tiKEchMyWc1
tcO6ZjOn2dMmGxH238ubdZUwNymbcR5OyfkOQLun5AisCqveqL8bBGEcVJ0sNDXMfug81MjfwFc8
zcRtiMH3N6Pa9YjeKLcjxMs0WZ6VBGxy0SDi8pkJUszES0GXl/xZcuIzq92muVO+VxOGfgqK5SmW
l8aYPbvt6N2cqXZe/vsDpJL5r4oEpSFXboE8EwiTZ//jI5QwOceaDP2I3TY+xUvaPk9LsnXicVpZ
RVPtSquNzupgTiSn3XHUQYyjYeyLmfoZBEM13RRUNtZdk5jAeBuZT9+Ou8zJmy8lKcSWtKQ5eVxt
XPA3F5Ip0ptfd9emzELns2c85pE7cY+yC6hh0U4BD8Xd2KjsjPzHKcNawR9+7AJzwoYMAz1/nLSJ
PfSUpwcAhKQF3beav7bozuxSh/cvsBOCH1MdHZn5lw8rQKGhVselYbu7LKhu3ZIm61Hpznu8Zjt1
7WMp3AVt26+ssWCaj2tDnPsuqaKNl6Lljkt2MxrRDASa48ZgcXVRlxjtw/2itROrI9/Z0I+t4VlV
x4p01lcD7d91afR03S569cXJSbhegJiQ7rYkx/t95gUkgupGH3+VgblKukajpF+DHjnhSRSMC5NY
9qqok7tTuUt7HQz/n+psX6GTAORCBzXmW2Z54Utki2BlE6V2VJr4JtK7q6vpT4lyS9XC+Nu7TRld
RUHgXao1HhGfAl2O5njbNjGqM944MwVlYRjb3I6K44L+eE8Z0X9WCSQVkuS3+y8CSu4Dr1J+oP7d
X0IG5UOZ2vZ2aRCMV+lIawT/wti5lDskDFgd1Otl1p5/vxQU7aWuamIdMw8GP/FvLRGIMN3uTJqu
CEAZ49zYe4v7s6kyVFgGW00Uh8spRQzAbmq63p9km3DPRDb0O5bEgL19f6duXVObX2x79o7xNLMk
USs8ymq/bnbdwIdRleLZkwyJ0s3cP4T9OCcZmMSsBBk1TwQaVIRtdllKxI9n9E/26PfXEsbeWjm9
1Bu6kUYnq7anm2tq7sWvRzwLSTlyt5tIrZVrePBgCOWtTqeBKlrSO2yptJyRSl5OKZCq2Bb7Jpmc
zf1myGFAQ76BbEyRNyTmPmDrbIsRJ7uL8SF8Zb8shueIng/SzjDNJbAYzzhzePKHH/aHpjpMlRG/
KK5ohyJrjV7PO6ibGQXAvMGUfwacAT8yYitJu7R/GVzCnkUwO/vQ68LpU5sFu8GZC7gCfvBumfOR
GlX+PdLpwQ/NtcrIPvMtRjyexAFP+spCGPVJT8t5q1dzuEOb/Vm1jRvci5Q5qg91pUNRPSR1Kshf
b7TDUpPdlkYieZu1mq2cRgxxnS9nvU/94wy1bC00LX2aY1Kg5CpKuRCCYgivuv+jMrrD/T9rNWSu
BAM/m3mx+yL9NumkNZeQTvz0ydQnHSIyAhX1X4h1p2LU17ujmTba2mUVvRNt1T6pN6y+xRUs/zCw
LrC7w5LtRTXPD7VXzA/Y31DDxlODaN2f8OYPubOhtX8FuUU2NGiptYEN6arYAkE82Bcluu2at5on
j7WX4zz04kdVjlfVbVYH1WxWZ0oLQUwWjNfmIeH3p5QQDpu7n4MQCjY3lM2hE92FDSYmlmd51cgi
qLrSZ22jzBKGT+SXfG9kLFgjgwn21CKgG8gDrlMWEqnfeeck2DLdrsgVr94NqPWHIixTGjv71kzE
efbtD1X6byTBw1hYTgE/KPOkeyXWnlYO3eDX0qTmvsizSb6m3g2r6meK8vtxmM36BRgFwcFs0oK+
rl/MuV4LPDyaNng3NXr14N8BRIA1dlh+rmpVkA1n18K4ixh4pTu9jNyMyUCYARiNOqnb/UTupqJn
VGYr6OenV2WEorbbX216kmo4VQcNf/eqqwNtW9t9fEQR+/x7LNLnrD63s/uX4QkBA2WsnuLuQ+aH
7V64BuoGv0HZbrb3j/H+CaoPcx7hDbl8V8s9IoJbqyYSaWkfW/ak5/vs2lHnWTcSNNT4PJgIfZ86
ak0vukj36mU3MMh3TQLtklmhdkEFQ0dv0afHOQNHpMQUbqb/MDvyJ/xquSZZkl2NKhq2LUi3Ta84
lXStMjswGX36GuuJWb+7Ls5kRkdraRFuBEQotzHsPJWn4AB8WefIaC4+3QFmOIpMOfr/LWCS7EhU
WHRtzfYbNC1m79gpX5sRsNjYaKRh1c10md3I3HoiXZ7uGkfcn7fWj7WHsSMvWMDteMCsjeai0B+V
8DP2RHgOIzRjE/7MWxlLXqg8o9k43s/Ua2DQfr079S7huKlubX7/YXU2xbkHJW4YNihpSIPVo88d
ot9DjIZzpxrxaM7WbCZdQkdHsqByPCKPTbVVQ4AaDKx8Ch8H+KxBf9DNWr+qEWaRw0yUu9fSaaId
9Gb6M73unX+fTQtExaQc5r1bT93W1M9ePY/3v22Yrba7z5VZlCPJce3w2kaMV2YTk2IvLHtNiSM+
YCT9oTBlsTuFT6X2Bz4wHHtWhV+unQl5XyS5b7RHyj+ptu+0cKPGvt//x5A5FJFjjbl60A5x1TmQ
WlyIn0iHvjTTdF8k1WDZfeeqoL492pZHy3UeAz9w9sLRnJ1a5UK4IQk7waWgLtVhovexHdy5vQoS
Wxcr+5zQvDkHLXHbLcUt6LnAANSvlxpxdO0gex4dxkD1khGQDKBWy+WCiixsKm2rt675SIlR24Ko
RUUZ/9ohyr1i3PTsNtt97oCn7GHBvjDhnJ2qmj+zDNN2tpxh9dR66QDYYyXvvTedx/xUAQb8FT50
Fw5RA+rWahhQh9xnUCa59nIfGQKENUA3nrJsJL1gpmo6M9ow80SHotK+qg84hnuyc7VWbhoEdYZv
pk3Vo5pwIDrYDNZTlesgTOev6tujLNo9N0QBbQDOVszrfXfVk+a7+j1HM2O3ssThroV7vf8lbbLi
7Kp+kpc316j2khO+PaRh4EQPduK6yKJOd/az10Z7B/jDJiaumtJPv4q6yScMxrLW6jYugowZymm+
DI2xrYugOOo1WEO7G+e3LEwea7RGByzSwIPlGjsAAKvXLX409FIPhS4+KzFbXrZfJy2LT7UJEgbv
JRg0/BtJ2RkvDVdqExlHkfFSkpgjteVHKEAG613CfuekfQ4AclyVKzmsK0kop+8fmvazpbZrcaCJ
3V1v73SYQAxB4SQJX6u8xnqAKpP7SWuP9zuxdq6J7qMsnuOP3J/XJXPCB+vTHK6wsZw1i2z3IiU/
vZIHr591LHDyMsz0d5QrYNqRGDD+STkywDtSdapclrYb80th5I95YVs/26yFMDhZ36MqGVYDGQ5P
BnXzVdEt65Hgc2+/dC5qDxKbt+kgfIyf2N07bckugdHARqoiQA5Q49ZCLtEVXyxjf0XGFsBeF/1V
ma1D0+0uSj2j1FgsqVANBPZI5rfK9qJHu/XGJl7FOo6uEhJruaFt3WyHCoH6odaqbyzyBNQ2BgMl
ESshGG08ogxOrY7KtIqMXyRZNnzUt6zgmuYB4j/LFtehILFJ1loASoSn3A53NSSUc2zh/VMwLoXr
YuX4MKuPKmHTJvtHtCKsAA4HrmeZxoHHZ5Vm4bye7roAq9cwCrvILA39PdeKBhu3m27UHSJayzyU
8fKBH6NfByZtJeWZlOjAnri6V4u7cR12cb72pjzbe5ZwYerZ6f1sjHvA3XdFEnF+a3T2bMTYIlwb
q32zMKQ0ayjJV2DRdzpiRgHh1qPbJSK6tM82DoVHX2ue7u8GQ9KfvKjFChXMi37xZbQafrxoZWPM
2tlxP58HaAbnyBoG6du9qavfr/++9OYOddmih9sO56N0S8ujAp+EnqWfm2INa5IAwZZVDhKt/39T
VH5wnvBu30kp81Dnu3hgWEfxPD94zTqjifqgDq2DvmtFEbEDLGN2+/s11YRjQDTGtSvrl7rTxFmp
oxS+ERHKixPOzlmbc+eWlgfUnvZxLh0qDjKAN4qDXUWG25t6HZ5esUYi8lF7QkPnqM2v9LKujS6e
0Tu1x9/3sSXvaGh1rOIIWioqLwWJKbMMqTcfYJTmJKYsDYvcsfvajOi9VKTvUoS3aJ4hFdMkhnZ+
C0hevPmLmG6oPbDjaEfKZMsukibiKjOZYeWZqo46CWmR6t2eatdRr9rI+QyAYzeZgMoXqx7PeVF6
LzOLVCVoaYPyrON9egiK4IIymPabZnDrRalTf1NJe82oH9RTOSsPcx7mLPPrptpME185dC7EE395
Kx/GivIbL+rNwnRZ+f16cN3yqrUZqXZSK1HNNmXVpghOMePfS5aKI5Qi78GuC8a61vChPfAQ3kk+
S42MM56nZRthO0yqcbg4mWt3e9EfHd/Pr3jG3WuuiSetSaqnmE3t1BT1p3hEmqCeAFzQ2S6ZmpHK
rkcEhNxL/ybq/H7j92tt7T735E0dIwlRMHwItWStnKDm9xRg5M8TMs7H9NxxNc/1c5h0HaGqf35L
XqhjkkhP6jvLgmG+xWxGL1bSPdIXBTs21o9qzEA4bO5du2fFrxB/c+TuB0Dyj0yAMWwDYR6aeTbQ
dtMCVfVCVVac8XMjFxTGSb1m2sDUdT9BuUa5kRaqf05n8Z1id7N2wVXRWC7hZxaUdGPD1Lfq0nMb
WL56QcaXfBeHWPJI2OxjlBoGa1N0KvnIXhOVws/BMglB7c3gSR2QvJBYPt0i+QoV0PAax9ODNXqQ
wQ3NcRD41/puIwYd8sF9PK+CT41JROZOjRyBoydrz0hIOpBCqKxHxakHor5fppU3PJVTsvr1CS3t
7f5c5DkcdXsJv3a+Xt9T7+zR/aha5xWdh/TdBHlQvxGjgLfK1D+30Mvuf3OIOn+roFUetoit8Jb+
bgZRl0zn/V5gBzsvSR8eQns4R7C8rsqhZDVmcXGm+U1ZmBzPH3ew1frVX25+I3pr5qXZRPWERl5u
7WphimtcNI90i1FmA+i+38vqtlYHTau2OOo+G4Y1HNTfoeq+AIfrf+qaN+/NuR8JyCPzrt8gQ02O
VYCkOU78+q1mRACMY61+zX3wOIhPAroUhoELRU77gmAfCIp6jWRGd92Pi7llf1+tBATfY3b5DVWK
F6d4yi4Kc6RerfKheJpPCrFUWN02sLL4EuTeJ2WecYzOO5Xt6K41artv8ZS9Uolz/sCKeknApH6y
9XCzYJrC6ekGB2uJrfeutu56EMWaJcEOLqEaXQqfrFKlTrVlwUCd1ZFWrRtcB+0UtA92madrFXgQ
+/HGs3t80UPDFyjH1cLLvW28zPb9Hot8QGIu6xPMAW2/992OPHPZ5ZOTfyXyedO3aOho+0uFAO2O
kxPm783AXkIb39H05Jcw8sv76iBogG4FRXUaFlQffx9i1WAbtQhFizbbGIHbbCtcY4gzgcn37bmZ
4uU9bSYiqEvvIXA6KPcJj++QTcPOH30W+gMsp4AtyioatZi9P7OwlPuFIkPfolY0RTtoJ8+bnprA
jS73f4ASG2va0H+lZmxfq876YdObOIR8SPvCW8QTTkh1K03UXw9aWNs4asgUrjFZyRdsutmrYjxo
gP9+RGG9Vm1rdegFVqD7MkUrRHdQ96haCRHvmG8mkDlSKajt7wVkNtzFCeVv8j96cCguaUj8tQNE
9BM4DRNxOj0gxzL/UW0PfVF58WhbxyVL/G/p86CVH4B7sPWT7XgZoF/sLMAXK4d2f06cAkG9AzZ3
lvrXcKRpQ5fMBEhRmV1CQUq6AZuGgbRw5kPpc9umbpYf9bC6mkM53NRL1AKrnSHqL+0MfUQbM+82
DLpBE2f2v1kItdS/apRTeHFB/Wii7En2YuGlGuWObAMXur0FXNRT9eho9Yx1gwOZu7NwOxLj60jA
rHMrcK0soRv3oNJbOiML126lY4QvxHJLg+rrUHsGxDQL2t+YoZR2omOih65cVOe3srAPet8nP5lU
OHGmA1Vpb8tf7k6Fpk17TfaPVHkpKm2oyk59VPtbTIYr16MzQac7xT9nMUBbUbNzwGOuaPjNr0HT
vWKTjL5pJDCtOrtweMywr5l5CG3PDWWALTLVrFoMdNWAeLDPQvIbkcOGrkRQyfCwYqhuc5djjZm1
SzHmr1aE45mEsede8+dH/MYR6ep0FBKLYFspXjxRobRfuq4biO2df3hz+qH+w6NWuTutrgmaK92P
OYgFaeAxTUt2xhZ17T2yaQCvYcSmAo+AhnB7O+ZAzUnc3AqKUhJKBE/EBUIkje0FKDQtnty95xSM
oaXdb5cc3KLi3OQ0GtaFupPQbjnPpCasSIoqr3DOPzvswB7qufVlEMv/EXZmu21r2Rb9IgLsNptX
imoty32XF8J2ctj3Pb/+Dm6lKqfOBaqAQJAoJ7FlcnOvteYcs8BTx0sbn8K+hr7syXczOzAuZlBs
U13JABZiTRgUbdrIHiiDQmcHKmbZtOb4YfXcJagwQ3Xbja69LQfVvLbStX2U6L+kvaJkq/yginhf
WtHHIBqTrjINj2aKihuRBd8x8mSjSJWLJmz+tUwUxkmO5Esci+u3iZJQbY6E34xvdjKSH1CW5WPX
jc1+WJjkliguAQd13aOzEkz1deyU4VXAew4+RYff5FHpYDSHGvgDVc0up4F91tRZUBaSCuMrqrIJ
aBTfqTKTYHSQM+VTshsHiPlu16qbYZ1YpFCdz0E5bOV2yywbblfs0dy0XuBnQVeVGqg5Tfdos+qD
1SrFTsFt95xGHbjK3tDvnWUuNu0QelUiih+hkya7Psm0I/2C5T4ETJAwlqCVb6x8fYLcNQNs/zIv
9dG0Sq6yeg5Am2u/xCS4hesxqURFKXGRT6Fb460rzfqjQGhUjsqgkbvZppCk1mlQ1eBWJ2Y7FLr9
4pL2FbIWXtJ0TA99Yx9tBThXONrtLiV+aCO3ONdtMJ0ggG//fQZprCG6/7EmMqdhiIcsU6yIHvMf
bmoiA3qrsAZxLGzx4RKouBpn46d+iVJ6TIsnLPo2ssFY0pny3cTRDtSZJ00NrUtWWgH5xkayEBGX
6TtomcstcqC/VvQPAPQvucsa5tQ5ra8QllwDSBRn+lL0yDyYNjcl5BLOubIKxcvqIv5fQ1Z3lVb8
4yd0BYu9YerqKv3+x0/okK+WzgQBHq9LeqVbTw4pObiNtfHDbYFAI2IPLlai/f5d0W9gYKdBFgLc
cJ5UrXqodBKG8XGcEwJH921H9l1QjcBhEXNehqa2PJz3y4NSa09x3MVvarH2S0EyVqhp9szMRm2z
zFl8M7YGO9HcSO9Cp8IRsr6NLcWADKRoJ4gq8zuFcT+xyDeZkjwQn8kAI2tpb02tBShj+IhjIXwp
UuqEQV8hjV96FGxziryDXPJoOTfzTSMsdDjZW4lv886hGqM5AIlZd+veR6fdn0StK9s+NaqtVDtP
WfMYCjRq5QiIM5lQSsln0b+flez/AYYaj7JBJ7v5bYJBI62SelNr+kWaCka7aQ8zK4xw+p8N2jjM
fOqkbKGjAmpRaNikQwMsyf1rlgWe2xCJgrumJaEXg0pUNtOtkgRn9CP2Xk1F5clhBBvi5ay6n9BQ
f6nrdKKwM2OnKsud2ivWNoxg4spnSqAFd1MBYtdYFVvxkJ+G9VUESfjO7Md0o8XODojpdCv/Qxrv
oU/nE9rVOOELwTGq52DC63hbr6Z/SQZMGv3muiKKvMpOWaQUIIrZzqWp7RtLQQN/dd45afjl8s3d
K8SM+bWVFeRRc+mhyAo58XvXfUmYr2+iZtV86rbzpSFQoLFih0fMvigX0c1vr7eLxMwNJPTsKTl9
4+85+dZJ7fDGevmL0ao4Espgbwbdbe9oBSVovufs4fotpgIx0zW3qIY8jLmdnYYyMgSARK2MSY4k
XAfdSLz5ZqZ9f1CScr6jfbR6c38bEkVEAAZL+E3a7OTRpNA/q6lNb8BPwRaMzQPic9NzlmUv/YbZ
GiRM0eWZYb+X/Zg/D7JRU+oIDNDAaSeyKrm1TEO5NkRG5X+sZ8L8z/BrlgpXd13NYi3TTJTl/5T5
ANoMFbRUhILN9uBuhJX+7kKpWdFvHVzu23AuhvvWWaxN0rcbueV2jbDy8mio9gy0q92iku2XrHuC
6yfZRFa6yUTa+UZe0jG3zL64ka8HLmaY0gXki5DEPNvA2U/PgdauWKaNZobxU41ccEPagbPJ++pt
WDMr5YOwvqpsjB9E27eAn0ftBhn5xC4rNY+TjoGYThzdKjx6q7JW1LfA+I2zNmQmDaIoPjVZiDFn
3dsbdlcykXKdl3QAVqhEaeSJYWutFD07Mr5thPAv1qz/wI29nCTPWSG89lLFZnMQWGDcwN3MXOC3
jm1RjRewPWEtIpwtu+kzKYjpWYPvXPLuCksp7AN6X0a2gSsQtse1FyGTIV175D6M5QEwd2rs2wXd
hvySRYP1Bvap9+p1+JnM+SGg1NtYQ4LIsdWNl7zA4OAaR4cAo7eyU38BWRveg/Vaqmw8Letfm7tG
P1tpUqHensy9ltrxFpbLdGsKZbyt8teZIvZeds8dFV7TIoBYD2TkXB1LxMnedvVwS/AsJRrieDqh
lyKPceCvyrVRMz/klcJtUmys2cJVq7UsRUP7UDfdS2X2082/D1+1Tqmq7NvMq0PNfI2EsHaqO09b
MRI5tS5j4foAXmWdAKxbAFOUwd/a0IZo9wqqN1LHYcAqiWHsx6/ftx7mf6Arn+RWPhWgcItmPOC6
se4TTMJTk86XxExTaAHsdh1lTi5B3XLPmgZgJ/Wgr5c9TiymkrE/Wj1L6oopLMevMrBsgKuJc3Jk
lgR8T82/XpFRwAUtrRWJO4Nax6sVMS2+RT+L4CMGlFiLgfEO9vmlRQMSlC9YVJ5lneLUenWXFQlE
4W4AGkZ1NZQr1HZUSgpVtIca1L/BVyeTGKgkw84DoPLLaIoVUeKUOwiP8SlPtH4vx1913yY4e2tx
cIFnAKrZTNDzHvO0V6gbVONrpOpx9Vkl7mZYEzyAocy9Uh0BF1i/4yWEWt8y3nW/NHe3LC15Kmt3
cP33TC1sv8pwOCIbMrfXm3Oekj9pWQtSIYbWjs0MKDLh3WH4OgezcL8cNy+PkgXQldFdH0FTRuJ+
lDt0uVeHW7JzWlY1+keAzOG5yIG2lAYV5Ax7JOLUu7pIL/0iCPda97EJVJGbkg1J1lg02BAZHrAu
gCBW+ojtrovtfcGCUirO1l5f/fky0A2MvfRyOClWYtwPbnhGBLxJxiH6VbaFB5FtjNEgYYJs+3Qj
7zZuWTi39dpvsOzmfqzS7lwgr9VpLdzLMitdFMJcqCEQToFMAJ1gNrm15XxJjm5IaBz9XDYNZkvI
BfYhXyuS74oxx3NDDxZFzLyVclI5je+JM1fortzY/bISH3DN5lFYbq62RUjJaEJYfmmhhFy/sPmD
+IJi/AWNDOI8zap3ZT3lxzEJDg2SlNwnK9jYVzORUy28jnOr8F3buPsBbarRF+T1/bUEGiBWHuT3
kTGTZWg+5bvCCurLWmlJtYhFmIiNjZcoW7SKvtZm9uv17yZJ8LlY40g6udnQPrdht/f1R1q53W2b
bVINhvcVW1is31yhlvFGSUT3WpjtF37rY1jk/SvAu38dll8wGnRFyKK4fvk41U9V656tJL/I7bF8
UAswmw1kZ6c1yr3TdILIuQjTMfGodk+rLBuan31C6F0G3Qlo4PCohh+yzFFKCl3WJ83jqjD8oaMc
ku1IFB/6prTLYj/EK2dSTmDGjHCupEE6MC169YjxcdeULlkPVajtJAshpMG6T+38KIurMmotlNp2
v22Nu0VbZwmJ+KHN3fCsKzU3fMtd1Ya4WYcOEJFpElyB8Ww3pmOzvbYIlIJToY217RqNdQVxztl8
NvRs3mjRIrZyoBi9TkmtvCRxvo8z7GqkEkX8vnL8RZAu7uti7lFJTjAho6bzpWk/jH7KNL2Oet4j
i2I+wzq+saxQtLtaJe3L1FAgzyqBzGFhTISMMq0SFciEUsD+kSIrKbzKdq0ZOXyTUXMWnVne4Bp5
ComWrEHq3cgRcAYwwleTwfzl6qWB44MYluHORiN2hErLlMRupxu7Xl57tSA9cB3s2NCp2CmE8+EP
QMBCUn++fgZXYb2FXsZz0cgHHj7Am9DEfZ6mOi0QuwwPFi2ZXgNHLDfXAo8xi1PkmzMLlJwrywfT
ILtTHpNqCbuPL1nV5Dfyc7XrjMtrBRU0YTAfUbsit5z6+ijBiNasNEccmDG1sMBqoscfZhIdtKZp
/lqfGBp7l8kZjZuEaLe9UToOZxgSVXUBINwPNV14tlPRvkxeMlSbNJUx52n5miauLIfcTdVXuCt7
Jw6tn5Vdfc50d26ueEGFHHTYPFbuK0lUPclnRR2+l7n6yLq+3Jj4zLaQr8ofSjRuhP5cLTVBsY1b
edkE8DUqhoNTWt1JQwgPOHmFbjL9OdsicndOELH3N5z2DiMeUo4h0G4UTRN+xUy+7Gzxwrizvx1M
ttX20uYMuFeczWA6IG/IGkv/h1xas1aB+d8LUaGqho3D0dZ0YiQ15x8egL5ix5mHNQDn8q6gLH0D
IL6xpVNPcojmtlT27NaxF5N+cWz7qnoz3OAjosq8K6GUvuaOPzt5zqaWotx0VSaIK8MuJwck6LL2
dRCWefxzPOqU3dw3x6ix1CfkWRQ5upGe4qEY/RE98bGFnNxb1VO/0sjIPoaVX4jxHOn28JyOWBfr
PK/3Vgalwgrr4jamyYhlwQ6YESwOTXIskyHz+4NrmJofmUm2bwRJNiWy1SdmX929XjQ71PLM/bqG
ideKORtqa3Xf6nfyfyV+Jd3AptaP15cWWkwNbtCk9tOjvTBwlJLPxjxGkMpuRpdbwZ+oc5l8Dsyg
Pec12RdMytz7iHC+TQks53GqJnSe9amVbfnOtBlzjeVyGEES+FEgACeutSQ0Y7RJoMI9csoxB3ap
8AsiTtiJE7nkTXoanw0ByahtHtACRJ4yVeh75e8spR0c68Qgx8G3FPMNmXsf9FN7zFv7W6oz5Pv/
fpVkpgN8hkuitUL9jnwQgC9VPP8IGsi1ozbHd+1ILqpoXBqZLjoCGgVre6FI9+OMZ1eJ4p0bVdqH
RYbizmzUdo+YSP2YIpAcffi+ojHuRk6LGysknlPBS/vhBthTo1bnJjjjNUqp1DZ21d4ba+KZGDJU
hNgzD/JrY7YRsZjDxyaxjoS7z6cgJzZVWo8RA9xMdZW/ADh6bJdsQLmfpx/t+Cr9PaVLly6YaGQp
iyoP52YRH13waEguKoNZFI1qOTfRBu5SKnbFCxvf+jlw2HDp1fA/DIv2P203AkqgCVtE023Xof41
uCT/blGoOgUrObNA8nkcv2m0DVXKDDMP2as5hsHB0gh6r6fVRMDxIiHxXR4v0jDZojpeY5x0jfSo
0DjKFmqON+acGNHblRwl3+3NuNmD2T0Jw1reWS3p+DT5N5eY4ZVE/Xhl03Jf6hPVa4w5/m5L1c9z
/DkTqal0jOsfdU8pRw6lAStzKvxY4ClcZwjyBKJff2v8x6spCIvTVTlTzOhZ0BNh/1GKEtQ0z0Jz
KR/jKcafxgb8EeSWBsyuh8JAoqgv9wvLwuYi0WdxpezFfeEezJTx2NQah2hhCtixS6WTop2mlQEi
H/JmIjDbVR+G9RBxW4PXQocAk8lC/t/7kvyC/rlaavzusJhYKtYSU1P/0bYbFGfo585K9vmQTMGO
G9hwDtfYi7Sa90GUje+FqZPNM9PYKbMGWKcLMVQq1dHaeqt9/skMEZWUQ+r+FNWpb6vgF5c1pTGD
2zsKwe9JGSkcROB+VswJpJF3jKdHOv8lwza3gwHMvBK5112YzF/yl1oV4i0iAvi5F4TRCkeQ7WE6
pCsPw1pdLRsBZeIQrABUDfLg3g1pbg8rHVWJWwan+SjwFOKz3c/5hH8xqorbMgsuqcNlgBOeDK/U
IOTZDucfSRTelbHYzq1T3M7rZw6QB9p1FOsn+TJqJ+jQoJa38uWkRh34wtDywgIg5JWtpUTcocex
PoN++lWsC/NgRKgXlvKQRdibWRDUbe0SUbTrIi25VDm4SJ2WrtcphbKz9CC9KjSaPhPcezsb/Zoz
3rIEHAEcNE9K4n4WagY08V9Pijr+UvDM7jDSUZPIiruJswmQRvqUgstjlMpAaMnHe9bj+kVLF/2A
WQW2Ytwt70jOfS0PU0ioM3NOKqjt0sfxiYQn90UPSB5Yr9VRhznhCvexjYCMBCK0QLKSVA8yv30Z
RkI6DF3tiPBbmOIZ4ffQVWSLi2Z6oNVMbHxTxsc2R8z6309cnDv/XHSgLBhMulRLN7CL/T9fVNtN
c9f3SnhsLZJ+NKCgz0XgOru+qdMta577HNst4kBNMEda34XSMd+GefAp3wSFZD3Uq1dWvrc+UBN4
C57xndAgbsjjS1kRGG4Z8M/4B223MNhqtu5JvklwOp594eh7+e6f/12+21WaezQH8lN7h3vgMvbu
JsL68ZjZh3nSiif50BDK4Q9Kbu/kS1JpqFfD6pCp7I3lIb13Uoah9u+/Venzck6b4P3PvzHim/Ni
na0oTt/yyQ5JeG7wHXjySybYfQ3Us4vdW0+xTvdJKnZwXDBiUgmwKADKYtivzCfNWixflutDrmgH
yGz2zRgV+gGlmo3RkGNlnzs3amNoB3NIjlanBdZJM9zsHsSPtYdIqG1k+Y6wRIF86lRsclV6/7Wq
o39QmaFDJaIwJPfiKCXQteY+DGjTjv3aQXH53jwrTphFrS/R1W4G9mvv5vgp7GD8dJLW8EMktfjd
m/lU1vZrHYTtzR81BAJtYhHvZOdeZ6331JVJwF7rUFss2jkX/xtV7YtchlQjYXddzl/4VQFC0Cb3
yiAyNgpjDpSSJB4jdWQ4DTcZcl7lIsdfx9N514Ltowd+nl19K+8xS+aeekUVP9ShLzY2C+Aj3mx3
hxmdHFtg39uBbpAdJ86e4IvYb4PI8k27fS2skRGu2sMsK4K/P8NQ+/+O/e3r6D70bdk9z11RvMRs
7sOx6KjD11XcsuKb1mpTv8Tw856FoE1pYI5oi4R7aaX6O1QBGSGKPlx9gyBROZVLrtiJiFBPRe38
gOF6uM2WEbPMaivWKy526rP30nZyX4IZu8w5KirNkE0x18er6oEQkE1giHxTMY8/l0ZdvxkhBCu6
f6unOQHn0KAPYAyoc7tcAcJSlVM6wTufL0lq6yFz2cxw/Y+t03cb2Zccw1lhZlZ3nA/0Lwr2hscC
E9wmmZufJQHMOq50bKHguYMtPWJx9+cZPvdVnqoOJznUEL2Serk6G6caEWCw6iCVVRFZtnW2gytc
eX+O2Vhh2lz9bIcWP4Bqux/1sh0E0oLVWHWUItZr6z60O4iqUKudkrlQPM838tmfBxV481FxuutX
/DlubbhAlLPeRLrftaLdSJesfOAuoPrIV0Lfoc1+6dzKlzNpWY5GQ6T6IdofjPlYVbj7KMUbnL7q
rivLb+mydPskQv+mTn49Ez7LONThpCZ3UdS0nqdkrj+gkkAqN6fgtLRO95bqNLXW41WJMGFCxCk7
j2rwBqyivbYhs+ktFIRC9WF1Lzu3iUI0ThlTMf25DI0hXK7H0s4eDgrEeWQXtEdHBKHYDWv20+sV
zgju46piTCCWe8C00z3dxezVduOHRauyD1gY691e7ETD5bisoW8YqCaUrsgNm2Xyrq/WQ9Vcio3i
cheSKEAlAO7Sh6iLrud8Ksxhzx1fe0RZARZ+jr/Sucu8OUiUhwzg0k0ekTiiM5a+nssJtXU91P2N
DMSmze0Pbj0/k37S3mtB8EZXo78IjvmESO3l6A8BfoPhDYX3ID9GXT2NRVI8Ty0BKKkCoITWOnHM
eYPK4jkq8SspCWFWNHL4SaCec9moR8lwKiOSa+RlIK8AavG3FPJhKTKKN+nvJYHkYlPonSStUJjK
risr+7bIUd4X4Nj91Ix//yhzQQZE15ykU09hfOMvonN9obnFYcwsuBVpJXZSrB2aVY//s7apcUmc
g2311/okiq3rEyX6/US+hfzJ17WapLFvcyAfVnZiJZsr7VObDOxK94Imb7Z8fMlmlSjOXtu7rK4I
sXcCeQ0c23Q8ikwx3pKcpi9kcKD4eoCvGgl+Mm272nIu0hQ7E/NwmqcoxOhpAz4ou11jhJm3rB4V
2UBy6wCBmZTFmnF5L+Uphcsshb0ri/nqMGT2EIJhPjS1ggfZmMZjTyQBkIbQco7TQNNYzTd1I+41
G9PtdX0cNALCtVohNJbr29MYKB+TJlmNS2Z7Dpbuw9X0Nd95fZdySdkauWXWX4qplddVzmoy5zCY
xPf8AaljSsJsjpjGn+zpszJ0906nIr1jDq7fWPD7r6/+fdwdhesT+NxskDTu5CemogDZsWdp9vIl
cQ6JFwSZuBBRYG3dqMj2/bKVTY40JHeozAgk6teeR1qW3M6L1PLlu7mz0NYh4AfAdLqXP9ukF9n9
tPLnpnBheNCZx0FniAb0oPxlt1u0ksGvcUHjWGtW+1IUxnuWNMYxpjErz0jLXLLj0MHFrNZgMuti
rHJT+bzoShM2MDg4VUTMiwnfaLZlo1A6VssJkdRPs8iio7HSri2Xe8pEvMRNUnilOsMMCdc/jb2L
wcDy7U2C88nx4GbRF60nDNYB4mIRx1t9VTCRGdnt8X6QuTUA7EkGByfavw7J0R5z7t9/wYr75YyQ
wBoei07PtnSrFGygdXNB7bUQn7EQEEXbupsn0+9H4hSu06tcjU5NSREbKvrynJcqm660um3kll9n
k3yQW4daN5rbMLgfmIH7V7Veqlv2kd53xQiEYIKsBByd0eA1nYo+n51t8LuVrMP1YLEzFS8dzY3L
EjHdqXDG3UE8cp9S3Nc54tWd7jTirBSUjFql/BBpijNymvvTtWS7Om6Yvb61ZXM0tbF+kC3P9ZUx
Qd/MjFocG1Emt2D+sHN0oqGTl4Xb31QmV2t2YB/gNifWdliVPE40WU9ma7634xR/oXYavMlSbGTu
xXjUlHibdnUG9kR13+qYSKfVWWyX+b2muu7FDpq/cAnUO21pmmNf5tXz5ISgFeL4C4X5Qs+m6e8n
5B8+hIZq3+Gy4YOILvmaCi4lEl3RhLtqoWVbifYo/3kYdl5oJ+pXXUarjrBO7wfbfYtIPN/HDBY2
4yrzTBNCZQtEXfDxsa+MbcmtPjZTzyrV4acaZpsWOVHo4Qc8ofNvP4N+RpG71PoT3GLEFSQ9eKJa
lKsvXZPKejWpUn+c9Ix5IWOBKDatT7snXX6dEcvjaLmiUxHFNjdm5qdm2jpHJPAWhn/8TDXLTN9O
z/JHkw8yxi6O3NsB2ctNZAaW1zBBOseZThNNTQj5cuqA3XOQ8inP96Y7MkRA5QWZqYvck5jql4LE
Q9zv6OROqYKBqUyj9HFoJ8MXnZY8Om2DXZI0e99ctnJTHqVJeYfiksQCbtkIfjr4El2IB3vdlJux
BieHUNlbUmGf0tFcsx3jzvau8Ewndm+bVUJtrcrwuWNCWs52d1ImbZ1A9kc5EVhnmFgV02QvZwPR
XCk3UaUfEDLeyTxwfD1bK1OUH62mKZuWsS632vh+qXtMzYUbMtHTumOIyO36bBFIzerGKvfEQn/J
07pws+xSB5PXKDg249hN7xobNQtY6RzD8/oTV1QVt0nYhU8Nr0RcKRcsVlh/0rbYlc5UEeP9H8+Y
D29yCxTrOvy5sYI1QbBouSPnoUumSaVr9KhAHAJqS27JsbmjL/8qTzhVJ92+R5C/S/XBfSnDwC91
iFdhPP61PinNaPorTGeOhOFx7J1mWwuMA5qBRln+PL0RXhwdYYIW9f3R7NvukVSzirlD0N5fuZdk
v7nUFeWEVhlOWqdtqkpLfsYzztbATcp7wJgZq4EzMyTVnReEXK8tEgcPF4IzPNqIuPxB1ZYHq+if
ZSoDt9YIyjzWFi008QUStg0m16k9gwCnRYvnS5x0vx+WESNPUncXaBPFSR5nrPT7TQZ2ZKVrn0De
r1MVszK6s9kOKG3D+iL7PkY3UYPrxvjYp7HjgQAMT+kakdK3K+OkxIUmNwIdffEw4XuS43+cA+wk
1wcEJemmT3oU32n7CfXNeMFMXl5mvf+kSEpphHgl/qWTFFkXPTzPyNa/B7co8EGVDuAKeznqCF58
0rvmd1HTXNQam8y7pdV22KDNF6qJq8KcqlA91pXxqBv9t0xkkQ9Rg7XBztDZrYvUqBEdcbUDm41C
B9Sm2A6ycryD5q/fKJHguoXgtenDINtUCAJ3tumIwxAY0bnJyOhzddyAapxdpN5B/ph5RRbKWECA
sFQFFbPeL3eJ2qg3qUIyKaii1yuuDQPLvdY8dSuiTfS6BvnIHi7M2OedWiX9ttefOvIWLmNeafc9
+qyHGa+bPFvzumYSncCjmswmBAUeMzqfjZ9hykffzJoLLcSrSOB6n7RRv6lFOsLGDuBtZNbfMjQM
rpKXQA0U//oZBOFw6tmj+XJxkA9VobFpbwPksg6RH6udyMnS1xzdCy4HpNkrpmRjrKy6gUxjMioD
kikq46znpr0h2RQHQaniIFDcw1T03LXY0CKSt+7M9MvtmV2TxKtvY/eRvO7y0RlJ3WAr0BXlU6y5
Z3rvD5Nd6ZtGX2ew7fI44bmxhtL1mxwjfEl8BHqr46itY+jBmrfGyD2pnxZPG8mydRW/irGGjYTU
TNhVsi7ovaY3XGjRpi+MlIEJGDdAt+5OC/iOU6bQG73j8jaD/gmYDExDg7zLubtbdJd8sqRJd2rU
PiSpfoDYKXa6m+qbrp+J6hqQr07ORNJA0J8xCViek6c711me1FmDKY6FdFrwbwQq4rGxF5u0U94I
2X1IyTr1hym1t9bIpIPoqZ+lUMWux51SR+6Bwivx8oag6DA26MHMpMEWHaVTNCM475y9m3dnIJX6
jhLjNJrGdBSNRSuY9EoMuNlGdY2HKB1zryvRiUSMEDcTqjWPi/kZ18/IpYoepEdxnv7o9R/wQ4sq
SXd6MW0q0z5DZY19WvOJFzqoqzQTCh2YX4Ue7Y8JGi3iqrf181K56pG8u7EXqfhBiEndwGXnviXY
JLX0MY42Vksfsf6DaOBOqD2qdzE/z7Zabd2SRmrTfddQSnyjX+Ww36si1lycjG3z5GHcKnD1NadI
j384jXVpW9NLOAO0MT8LQ8mBGiukHy3jJ20zVM20ndvcJvtZYIXOZn3iThWCK53te7oB32NXvJWx
fY9uaPEcblWGlunozBskE/Yw0llV791GOaFcUW6rYT7CfAvZPGskKBMsjckE1edin9Qq/yUqLvXR
QEphmV8E6j7FUUELt9d2JNs8K0tOfJSzflOGtWPspkPnpbNswjorEIHMLPSKhhUYaW3NB137TI/v
E6GTAHTb1tzLkoWp75QguWGjWUwuzvlg7jzAEExmTC3YKE6D0W/CkM6S1sbUTcRw+4PjNODvAuya
8W3QzlRDpMSi9HophsbYOA3uJXAEKTQhfO421QW5mNGHUEzzjHiJJBnbI7c255eK60No8Td4oUOT
5tNNUMX5NtMiksfbJ0dvyZkgoAyTQP0Givkjz8fMMxr6AzCvt2YMVJ+udMMYiVt5rPY/jMwFXkmL
YIhFeDCa4U4TbAS6Ln6EsFPcOm3yHiBaV2dn3lhxjb26XoPqv4MBA8ISE72OIRlUq/Y+xeYZw/Av
djLDvrHDB9Ma+EFsel84Mb7bqs683jEULyjzxR8rvPhdQciJM1cgdrtTP9N81IlTZepDSoytuIQP
nbuRTRWJyL+0eqk27IHuRUfKYmz1F8elwwdpk2gDG7nJkNReNi4/CRj52QE+4WNHsui0yzGs9U8F
Y2g4jd39bCmxnweRuit7UD1q+srCfEd4+7yxY1odGFoc3MEb5JU/3Lxtj0mGqCQLm4VzOQv9Li3I
h1Oxi8EL3oxstUAjvyV0L/ywI1IkEvukau5sO3vAYvqhWEtAORi/Qs22/RLxrUfCOv6QHPLdMOO2
JtHtJo2TvdU7bLlaBYudYtGFLV7gJ6YHED8lQ2TP0VyxX5rqtaioTTCmbZCX/syjMaGQ3cXAbMbc
pHdk3vYNhOZAL97BiCA1VpKNxbUxGKQ+RilMY72q91iR91XXpmcjfO8Ce7sw5dqAasFeP7BRc2k0
2T3VFXE7N3hyuBlORHUIAm0cewLPXsR3uCDeM61u/UZJId1w9qfPo6ktL45DnFz9y+iXYa/FKJDT
qCXtqZx+Oej3fJyOUSQ++WQBYpWvyxKcQf1tbHPMtyoRphure4I4+8Tvsj9ZEVinJkTBag35Z6fp
fE4YUzp661n0MPIf9JP2QIC59hDE2RFC9bxtu+ijqNTRm1TjwxRr0m4QvHehXe0rgqQ3CklNfptm
voF587ZuSDk1VdYehj+Q+nsi9CqUZzrlDoo/ugiK7YS+EhvjZmZAuEf2fliwdqYl+m1tUREcIT9i
4oZIuYfd7o5PqXnbjAk+uEB7NSriS3N2Sj6Z5jAzZ2WnWnG6q6N+IPsE/mRaRDdkx3gj1lHfZCoF
4ui+gsmynUPIC5nSMq0zJk6/5i8sBA+kPD00w4BIBqc9gTu+sKxbq+0fCNdDsTbTHy2t90DYAy3Y
T00pim019iWMwJhJjRmtw9hnsDTvahUBQ4fR2aIn89wGqUkS2ODJahiDWBPYEIynfmA3PiMgGup5
ONt8bp7Rjx9QybazUEP2YwI7IaiSUxlUTwHqIWfGgEHvEOAC8eWuicRszH5NeviIg2zcMpHAEKQO
KIhaA2WHtZCYY9SP6TjgA7DuHeoVFiB+W5DRlU5Tfacrs1vAj0fqV8Lt2kr3QZLi4SKg2xLLY77o
96OK9IgZ2WuPyut0oaX6XRbGPWkR8y1mEh8O7WdhaJw7ZrVt8fBjVX6NwVnpM4k2AsrC1loI+g5p
It4m4iOE0dLUfba1BLXypMPLGuozkiemI/YmKajlRqFyE5yqnUosharVO+xNMyB0wfrKReS2CfFU
XO9VkLaeqMPIt4XzUSSJ7edw/1kVnWcrDR5slc61VjIMMigE8evnmza8T3vmYCnC5LShQUa+QbAd
KNa8davJ/eTA9gn5cwxzSltj6/opwLmQ/mW3eGYwdQJaLFooLAq4xxinVlTiq68/CHDH3Ben2sma
iFiqQHrbWUQ4XAjJrQkrrlNYKtswyfwszrmz/h9h57XctrZl0S9CFbA34isIMIgiReXwgpJlCzln
fH0PUKev+96u6n5RSdSxj0UB2CvMOWbmKC48CUToYjnlVf6e9yD0DaZMeWvfG91to72HQd6g46FI
rBEPxt0IT+DEWpSKx6aTT0iakcgf9gkuAzdUU+qP8U2OCeGsaWyd0qm91FNve47oXxheDd4ysfXt
ixBcektENZaE7BwOoe3ODbEQzNwhug0za7kwdqU5Oj7jwJRc6DjbinXcNKLFtUF+bVQL2DVKHQLh
FxaWdVFux6CLPHScuoszl5NAy351jOTYckypZ2LEDHmDNaV60mPcy2pn9K65ljhBkO9UHR/ILCPp
pxG6ssWBhjfItxiFjZ5z6culVp8gXbSz6VuI33lyhbepQMnbVvIbxzoK6sbghGMiObFR8EZ8/BmT
Smpx5vIGxsK25C2sJd7rUQb3KjjakjOYy6cdD4SnQbK7IGVpDwN2zqrBPWQSW3436eTArW94pRtv
EUgZz6qo1UQRs5qaZ3LTl5epbm9DK1vDTbnbB2F+DHZ4ozB1v02c+A9tDTznpaoQ+/DOOb3+iGTk
yYnW0JhfE0L4DZL7xNMd52LnHdGILYF57PNATRSczF3mxbY5gniR5LwNRL41oYJ+vO1fB6rxTKgA
hgEObyz7T8F5mBVx4jbCKLxJRxRUdznlUQQsR8GwOaZkr4T6gegMMtHZN6W0XmiJ7YRhfe11PQet
hv2Vx25Rb9SckjiznhodAS/xzIPboI7lxmwTGRNlRgAw4MdLnNX5Kzr8IrEwKhFGABnf2JfDab1b
Bn68boDih7WvUsLnMC/fkjndlvxaE/AakQhIColssmDHauMQybzTuuhCzMcrTl/KBRRiG3UwZjz+
9Zn2Ab09edtxSb80E1pNwENKGrWdsKESWfubAYZ97OVvQylL1wojwuxj/UhBNW5GvTiHiQfLSQLm
pfIwthW5kmOh4XMbCaBQW203svIapYnctU+XjcPiB88tj/jQRZt1bHWz5UVHOYdT9NuEH7E6egYj
Vu/BDbldo1QnJe+xl8wjiYb8EtjA/+otNd7kM1dpMP8GU3FouRUyh4g1g2RWaYoTe73HInvgKGAZ
QFnoSPikA8t0dc1mKfPsUa7cqwEja2MBUJud8SVjdlGW297c95X268o6URiqbwkisk6L8yTaRXi1
4GZl78Y8Q730puZNLYVD5xux9YyFF6K/Se9iLc5OkEOJrNjweH5xNa43smqPv+cx36PlcPZjh8Db
jMWt1bO1JF9zQ/hlscnuZ5SZgEY+WhndWMlC2hQ1j687YeOO4bkua/UyNOzJjYIYx3T2G9Oh0ys7
85DSoT+YZejPQ48XkcZqKThtMK9rrphJ26AN/OoC6VWEiR5Her4ZGxgRy/y/F9YZaV28Esnw6NTQ
bHSFteE8NvnGBD+zBuMtNCXdsY+U15ntpptKxn5SbUZq5wg+RV7KdZhk3QAyyrFTRO/myAgK8PnF
CXGvIPGp/E67wc1euvD+SJkNg2dHJyy46N6Utt+IqipBScXPQVYrmwGSvFsY4YdZ2Q8ICbAJVXBK
gVRVW8LybjuVeRmJdqcKHAdFCYVvVFgJUAs2n13A838M7C3WsmOUkvZZhVyj6j6doQJ2EueNGsnR
rcgUYmMROX5TkIidBrTheQE0jYxyusU68B1KroIpK79HoqqG1Og3WgCWKZ0kbSkPL8cgGynr6rc2
QtUVQ4/xoOF2+6GYwMAF5I7Ow/Rm1b95kHLI5jywWjozy56wAwPjvh3NCL3/UDO2itjlDml2GIGL
88Qcn7q+u8AdIRpvsd41lt3ZYPtdpl7SSMmph343y8Be3cFFouAoddWcmyLJCanu+oe5SEiQNTk+
+9grNavexFrMZC16sScI54QTsBi2e0/PO/yNpFa6wZACYV5Ip0jn9qWrQBmo9IdpDhe0Vn1dF35v
09ZyUtFbWs5jjRP/QHwjkaS5/TWlSIzkFHX3Ngx5PVDepxApg66v1NAuPOSV6munNJ6HDXPzyV1w
S7DlKV4zeg03xezdr+d4PgfvaMG5aFVD9dS4h5IDj4nBuOvwvFg4Bj0CopMdES9sIDvM46WpU4Cm
907JSWukOEZJOyDYmPgglcrCVAZX4iTFGYqragh758AMprsxdO1by42bqu8/pz5kbUrbuykyYBAK
9nq1KbC8hRHviVpEh5Xb5NpRYq2yBJRdzXcxB18wJyhVNf2CIjS7YW0Aug4MYTrUlu+AtyVXTNF3
RAsA01nmmyq0WGU77TeAXhpM+xAF3SsC/odGiVo/0Unc5d9pRpO4xHUtXK00ik2cw13L6D5AHyOn
Jd1c1l2y5bD91bJMG5oSXl0S+XCY4Upm3wVQEI8yPiRbsv5yhOZbEXESPSfR2gZjZA99s9de85h5
nIHpzEOrdgvG4XkZLTeR9r0ZWimlYUAJnCtPTdY/T3FpbYgeeBN1yy1htGdLKbOjk9cmc9rlvpjj
42BQ1lVG+l0xZD2aVuDajpFTC6rtTR/EaH2icPKd2Wl4TGclEgblLDQwubYJ7V6MOSba0bUEEV7I
e7ZTlbiwKVRfqUM0jAIh/FTdZ0qko5FQnwZYiq7Nle4aypSxfmVdGKbVBkbBH+LDbrL+JXYSx7On
NNh0xBjgFw02yP0KL5G00OhWeD9GpN5tLbdWBeVGJF6njjfr345RvcYUd8PjPmUIBbs/HSbi5x1O
YIW1fctha3TbcBqkX9fdh61+TwmFaT5C9exnO2WRTsWaRg3YXirrup/+lAMIZQIp4JxFJF/KyGoO
5kovWKfdXispItEb6YR5wbZvyzVxF0sacKj5IU0MCoVlIAQxAQOO2vtZEelXzNA0HRLYrB16YU6L
lkCxIGcCCT3nhjbI8vMGm7IzhZ9gxcRG9A2X87DsoJG7gTPecafA63IqAA6G9tTF9DuFsjO19lkQ
Awh/iptIV/TnaMZ1nSfqQ5Esv6JhIRYpJykq6XhUiyncAIFlYEiMkjoo/P5hIin4Ctw5UiJ/VhiD
OXSdlmp+6h2Y3sqqb6yR8BOSZTl5HBNVtzk9jYxxaUO+nKEy3Mkh+tNobDh9jNId56tK9Y4G/J75
DlvsUNsRJD/tGxOcRiCJyBzNmmDxiAuS/4LpFXJXjSMvH5kJsJ1wWM4vDsyHW9r3EOSaxn5aK4+s
shfKEW6MYJS3xKpMx1yrfcKTCTaEvOCC8indmfE7mVFeleAeFORnJgt2fx3nY94Zb06+EB0PTKJy
5F1tMBqbGix5QhXM3ggsF1P0gAYANLl9J/PRZHLofJpW/9ha9SVzAk8JWNLBV1Y3+gghm0DvXUTs
iD+U6lcvkNUzrK0w4/Aukw/xMSmWzySAqfBSonxbCVF4cLxaIVWjbAo3syLF14bh0WKnByC2l15G
LY3yyYRx0iY7u0veRnPOaUeMeaWqfiZt39zr/U5vyCgiSGSDXWGdmgiMsTY7ATNHn5DBylH5/sZ0
mJopVIljXd3J1Y1lM9S9Zf6+DewG/doKxlVS536RC8a1MYhdJ6WPR1scgX+eJo5WCRySucrXYFcD
tjS8TIuvQBJCGxWhvyri53yuInKIDbduKLqMoi78wJkWz9oECM43jclvBxrRk6YRRBmvSB91umeP
ToVhU9VHRf88VJJFRRiOaAwNfBlpSnQjXvCkYqQIX9pb5UkLZ6eTi2VHHzzGRfdMoO5Oq+r6NhyE
xQiSqJSp+WUoceVOgChdAqaqjcURrlmR7pdJ9jG0yqc6OdClyb0RY02ifVwFSKAa7B5B8ntWjPhI
Ovu+XqH+aTZDRszeMRXtjMWMziERgZ5WnWPcGC7BXmh1h4Yx13gzlH22LZOk2EhBzzqwp99oVKau
XSSeqLsCS6ZDba3p952VcWIYuNDzMf7ImuC9tjoouTQOcSl8K3mZU21045RiaV6ibWX34d2AH3/i
HVG4cX1mKsXGodoRGGdrFcIpcteN2sbPTsNFbRv0kjlRLBvGKbtY17dN2NeeZit/8iW/RNUoDrHk
2SeM9GAHGNdJjom47Vt9W636beK6KLhK8w9muWrfxCP5BuhYZKiumtpiH8U8c+qm/c5tC6MUc3VH
9UatU26SAPzJ3AAQ6Wk/g+YuAEB41FKCXUfFThmE7ZQk67aoAPGg2NZMuI/bGk7mjylupSmCxhjM
1BICHhTKbNKhTI/l3oaAw2ovazSvTeiL2aR66PlRO5UfDPpzk8mX1ikORmq/xAadTKtF+cYq2PGn
BlIiJ3grFvle82a5Q2+vc+rnNMOCq+LvIQpXM/ZNp13GZToXk8mBNhjaLqv/qHF8KMZ6b/Sd8hAQ
9rvDFOkvacC4DQoEeZy+zLrphirgPZwnY4MVKvPtjnSCht9hgQPYrRQY6ejji9b85J97NMtp5RmR
8eQoR44JNA8zdsMqPnQi/OiWnu7Lsb/Vytw3aDqLXvzuJnsv0hBIg9zo8zTeLAgwTQgunp3oyVZo
txF4R6412fImoakYs69GOFz8PbdBk/Oc17PZs1L2VWkMCaITBYm//Z/eq4xs2A2WEezsUlsLJvO2
BE3W2+OniqTLc+bs2BfBe1AFQIFHBOxLoV90DWlopJeLG1iTX7UspBhs/IpMUW1QNtLpVfo2tSe4
rOnAE1HHTknAOBvdS9BhCl+qkIhUoNsAchhdR8g6FjU4GXb4ynEcTfX3UGSWV8SMEKpi2WQlmdGJ
LJlyBMtDnTLF6Nve3E4mVbow0EyZToppnbOsaQb90pjBF757BUnIwPiETlZrp8ptzagmNiG1UA+y
HRmlWm906iYKzejLHvPBC5NQ4SnXItPS5880qrpdx481VoQtI+Cw0uqZibxghraL1bHfIfQ0UHoi
OJ7YYrsxmjVq8Vuwc8/WkAu0L2zNGgUXojDZxI5UfmNQbKtjkTHR7hElAjoOnnKWUZDNuWbpfXck
oxz6lqu474MSvWr3S7VJfmVE9L4aOCg3wz1QzHBTtjwslyC9WOi1bhkt0B0NVN+WL82q4ZazpB/U
Gk75uNgmSU8vuQAfkdFzZ1KkAK3dcdGu96Tj+HE83KNDHXCfYCA25+StorKM0UPcDJq2W8oSYn2R
HtNkOs4IYtRdU9KWy15H9V2mj2ayzcFlNSSrbBSOQXMhqKkKu1uznvTDMpL7g0d/x7if4SpwCQgI
9ZZMthejCp+Bzic4IHZ6AqMt58Sr5v3QwS4zx4gNQCDQRWnC05Gk6ULUhGRiPa4QHgCsvCO1ZuYY
i/cV03OSdwShNYApjLbIuDhg0AeGaYFQ1RgryPooc5EQQUMwucZvR3b0HQNz2Kkd2z2B8SxVJkSO
YhzqGzgobjzzVBelvdft+mXW5j/Vax0NwX6QCU1WKsBA1E6BVL0oTqHV3CyNavndWhKqxa3WMsFd
wgxElkA0RbY6cKYaFSptbzUHfu8YqBKyqd921o1WTW85U/gVB8DdZ39Z3dloYgL97PpTn8QXspBt
iSPBnapqB8UWurKA52ZPhm9aOTHDobkTZvCktfM+6FR9i78RSE59gnyUb0kV1l1tCA6NKj4Uh9bf
tm/BlC8MqkD5qLXxnObNAjSr+5pQaFZxBldgHrtDq+dekvJPp2/knclIe4rMbxE7X0nPE04XlPdp
rpxJ85JeAXqq7kLaCrTH27jqD0t/hqgVpEiD1XC7kky78G4ilBaK2WS7Tme8KuH83dcsrQgwJOPX
HG51h3LGqEbi1BMkmHn13DgBUdW1+lGXLErRQzMkNdIFC8WnYohHc41ZT9Ru4jeJrMVpHxtuJCoH
QaUkM5h8/R/D3maLHT3jTdl0ZRqCYphf9RqVZTdwRcqJcYXG/HOIyNsJyZ4CeaY/pwhSoka8sWP4
LJsaEFys+AgddLJHF9eZMaHRsJyarHg2W3TZzqj7aKiRp8YfZRF/rZYpSppug1x1QczC/H+aytkT
JuQR3O1Rfj/isWc+IqOtRsK7LBcdMR76MGiTR3g7dCwJS5rG3iFpz+GUqzsoIJBJGpbmjKrY3fMY
0lnYdRDe64Lho+NkqU+56cYRN4UOtZ68F348J0eQLsVx6Bgei4yHccfeOmaEz2CzqVaF/1ZR4uXO
kYtL0xIdY4LU8lEs27iMfrdsiUleXR/xMW/ywih15eP7KuIcGWsRDCD1GAo2O5CET1pW9ZucGJ2u
XAPLWNUpqfmZj7iWmGZBheJy0mwuGpSHFqc5BU9aeKEQX8BF7PWofi7XHQbaOpgkguAn2t0Ddr5w
R548i7uKEf7ovJMuXmxzKKoXm+RSr1zPHJD0kGuUT2GVn4QVfRf6p0yZb4oRNCPNxSO5lJ5S8Mur
gp6luNocGxY5bsf6Z9ebzWPgqPWhVlSAbPmwb8JjX2XpAY0QY06lMZjg2yV/LPi95ggoYxueGvVM
flBP+qK1SmcHfj+8EYbZt9s57546lQCgWOm5tQLQhuZnwB3pz6n+sCRV7VLQHGxBMkzU2k/W8qus
7V9sq03gY59Bp5MoNfYPgDHybYUqH8gAC/rcrVUT4tZwlwWA9sFrc326SW4L2kVZbmgwyTe1xbwD
2LezhBqc7aqFrkgxmC4dlF+jvGHwfF+TX4OiQn2BOPWnWjeldQqvnVYE2AyGaVxmcKEURbltULo3
c0f2CmPqg5iaDyHlcFtaOpToc4QZ5NhYMDoMrTV9s2OuYnShcUn0QG5UoHzvdhDfF4gOv8sEl3pk
GuefjIqWBxLZjz0Conz8ZdW2p0eldogmeUgZrZ5GsmhPV+qAY3MzyTphKWKZocZQmBPeJuTcS2f7
TYRTjdaSTm3lVPYJyuxmhe2UTTptixrcBGLn7EFrAR+twEtko2TyzrL2c0spzisYq2+zfm+ZRvvQ
h+jxHIWS8efLFXRU5WiixyLteQIo6r6sApg5FdmCfz+zg+zdVFu0EORDPBbDEp6ZHZ1VJsqr9BTF
ROgUzVFrxXzKsOziml8hjBbYacCk/tCttwtW29d5KrA1k431k+RiY043DTtGfrxaUYj03tc4VqiG
hDgpCkrG+Br+Ogm51+dEPeWoDvtqiE6FjduQhRlBrhKr5NU0mZp3DMUk+iKLFUbadcWurkZiKpyJ
vhNtJHzIYjtIHSYMTznPEs7EFU+sCn07gfY6QrBr2MX1G8LE+5fiGbhM+YwOPmierNRYzimBcXS3
mer//H8ULA0nMnYVf9QaeTcvyHt/yOts3gRALRTuXLJ4xuL4qV5RSetXjLn4Adc/mbCwURI73vcB
TsfAVrItjIpqEzpLe5e1z/+8v7EyHIpO4/Yp4z9Xdggmtp+vriL0qyY9GLKXuIYoHrEJ/CoS8gza
3PioIuXl568ZCST4zOXiC01bfsFVBPHPEfXYI7XA7WK3t1PfFkeEhP5MFCvwQFgaPUxwUVFqmTjs
drJvT5lO3IFEN5KuocOppeFJi0brthG5vEMVTc+r2IFfJyHCbC38DQ7Cui8mPeGBTtxz2Vfzx/o6
cLtLS+oARk2HtE3gP8YwdlslLwKfrTa+/4YaeJTpe9Fr2p2iZ+sRjCefOzfhnF/mvZEO6ap9T2+X
apjYJq9f50FFp3mFfw/GcNsxtjsP7dxcrGCFIDvxDUT7yI/tqvR/CE5soHaxMt7XCUlck/hQV3Pv
ok/aJohGY9PXCVlKEwaQ0MlzvxoaaJUr1GXR1Zx+VbxW5vjeXjn/6kQIVepEC7kuyiqlRQoqBX+T
1eo3haolt8qAXLxIDcX/Ufg3jrNcFioJUkHZ10i2ekJa2XODQBc5dqyeZJJDE88Io04DG2MxjpWc
FgYcomXz1tfbzp7IM4WM67NGNffsFcnwSpJdlJd+SwggU9GmZOnK6ttLzFUrslBaKKWBpViR8obh
qUrWXBT5y1wZL7agpsoJeJSx7rCYjooLAe5DkFxIRLNtNFfKOuvnKMTVOx+SUPeu+GaGNUdVdbqj
SEdnlxblegdPyqUkEw12C+pPlnKhBzWQKrgrWHWr6r6ZkYdN4VrphCOc5BotFkVw5ScWHgo5WIU3
OhNotoLAdiMisB3FS+sZ9WK7bF6AE1bVuE/L6PPK+LOEOe1oONAmrOmlBo750YryMx7sfxJ881n+
gcGcuzPzJs+OSfPou/hFERLnFV6mm6rJzK3mLMNTqZJcZgRm/+T8kzQRNbsaTSHbLiFf8XxFeLKD
ZhevX6KmT1xtstJdOi5ro75CnWVyJ2I1uSx2CQuuRk4XrR55bc6GLZlozubnGSf/9TWqGX5iVe2x
JqT+9fGlmaI8mACmWKQ19e3PWz82znQUJeu2VaKbKBVdCiv8U59mnOSEmdvXNOyUTJh9OLbf1yeK
lSJythzuMjzQJDFAPNr+pLnaCFtO3Tj0N2M7bCOyAFAL9vre0BLe8aXvnoLhZcCZcffzVhBQ8M0+
k31PyLMYmwCfJUTmNHbY7TueI3eE/rZ3lc6kSI5odn5eg3Hp8a90duXEziNvneYOzZb0rbJmjj5R
wHQwWL7QP2x4xs8fUn2z6Pi7hGTf0ujIZNN/X81DZrR8jVLUL6kzF/4I/IZlE0uZq3BbTsa7iJvh
fL29wTS9GwJOUeeYdFLX/EoziJODYvAcud6hil3cT22VPeQU0RerLqHMv7Sh1C7XTG/U2B7SROXw
89Afx3i+Z64+ggl1AbiVwsS/2KEyaLT8PEeRuWHkmH/N2Q1sglVE0s2Hq62pK2zzpjKXC89y9H+R
YiuHzqQrxGmzgPCyEO/AxHzkuttfLzG7wgYI2VNn7sollqlosX5iRhQbmGWmLZ+yqR6hXrdP6BsM
bKKG4V9fj89JVXWfCcYEX8nEfChnljVwQJqDsbb2jh6u8OC5ZQeoqRlzopFshbm4XGGJ1w9I4ky3
l/C20kwDLqajtdESmLfrs5Durn9Q7XdpSOORYJPqMIRzRgn7VAyT/LSZSHhFF0y3Y2gzEaYQ2l/9
rlczU4NoF/3b5CaRFm0T0GsfCiIJC+mi/2OvsDtNIm9PmrPCZDnSoZ6M2fBF1pBzqOdK3SHoMu+L
pl7JSkb2q4wcFuFDfz/GvXQTuI6bilPktgsC8wXjn5sM/fT6cywYMcdYkCUJs5aq3TU5ZospMsiF
SIsL49vi0g7Dlx6ZONKuL810HCiqenHnIHXxWx1U94BNXbMK4/Ea1xO0Ev1AXVg37cDueWLeTyhh
93DlJPdOctvBTDtdvwJ30twmzIqK+mnRtVuoyPGvGbzfpkfkfZbZoJ36YGCQv34jXZJdJSHpkytW
A23U831Mjt/L+iev/8H1TxYOUrCoG91xmuKHwVJOV+Op0urqIclZZl6jmRs0Ot6A70LBded19LRw
bVfOpOiRXsYxsVVED+hnTcTobanZ9kskTv3qqZJgZKndVn3j3Awn/O4GcemO+VLAxGu07Lbk2fGA
57J5qLLl9vpAtJrMOpBxlns24wB4rfzbowb5IDu04MzzXXmE0LA3qmqmH4WgaKo1NPBIzm+OwlPM
aJrwZOu2O9ZR8VR37OezPm9uG9kVT9nc9n7BhbuVjpo/FbwDx5gVQKLbH1eqJRNO47EiH69c0ul+
WL8i6xEhDTNRfXFalNZ9+TaHJ3WKIUGnbcq/daz9CBbHu6aq70WdZR6gnvGsFM7N1VlU68GzGBr1
ZeoNCT+43wZG8BnVFeK/1W/Yrs+8EvQAwW7NFmVRdWeUWe+JoqxeHd36zJn+fdfg6Izh25DFk2DX
/ZrT13uqdMYT6ajm0VBz6WsIif9h8v8Ub3NkXkJFjc8Ns9JVjr48BYk9u70VDL9yo9ktbYTnbM4A
+Iio+bJssSVWgz17qr9iddO3S1ctpJTxGBkmkwAsU1FP7FhK9vuQD6Qg8lgiEthePcPG+mWt1Arz
bWZfKB3CG4cJBj4RoH2Oni5veWaITaobLNCdxNL3ZqX9kw/O0LtNm58vrgcLWGLN/fk5hEVzcI0d
0MMh8UMAjt7fKALVgLI8ONpIKlw4HfHKZnjvbstwpMSzkxkdYO/E259gD6mOVKQJ5xa7zjcxgz5b
oio7NVWV3TL4ew8S82P6l+3bgje+l0WkogOg6fz7DVyJacueu+qnrxojMaqR9ek8Tjq4sS6M/KkF
wxKsOVgyq1Gal0tyDltT90zaqte6i17TNbuzwTtlTGjuoSEYzJZrqORB6Rz0Js9eekfbXSFM19eh
IR0yAkd8tjzGI9mGbPVCxm9/gYGmDmeene4Sl58zT8uNLoL4khYYJzWCPHZlkNkwNVcF3mL04U5W
AKXoKJ8ci032qJbqwcn04d7pzO9emlTxJrYCFEzFeLxiBJtBMW7sJWB3V08YZyodr8J8DR5hpsXk
cFgTXK4hRg6YKO//xrA4/yvrQbcMaaqWqUqs4tjA/5381GhVqfRVnR9+YnpGQ28Zj8fxXYhbf1v8
6zOb0evPax03Epjq5jmiInDCJHhWo6i4Y4GDljEy8vs5zM12W+boskY7OC50Ur6+TNAWzdRqfl5E
LakR8xsy8ranizLUF5Wt5PHH59gjxvVVEvI85k+9q1Zhsbxo42Va8UDD9UOWLhS86LVWgND19XSe
5cmMnA+b//OjVWrpVh9UHNhwiI+NKe1tohX5AybvhzKNX3TDCZ7t2crhzfIZW4hiM4LgP3VILiHq
7MNa5k/XD3GLSjNsLEi+62siUE3P0HMfZH6HkUSGpHTy4fqZiLSXGtvnaVD711QdjfOgD+KZpdLr
iCIb3TJgjRy4UKUtVruxVSyUutHdN6OTP3UjSzCzfS0xlWw1rcUkvH4Islg/m7bKT2ylT30v3oqy
BcFn4UlGq4IDO1ZTVkfNkgX7//vysM3/oEs5ui6lrSOIkbombHOlSP8PMFiWNx1jgMBhT5TZfoUs
yEqm8k9jUJHXQYsaO2sg1+lKegSsaJ5KVdMAHNjTG+qxs7P+t2bXnvKJXjViI+HFcRGdLQtXXAjS
6EZK1njrPEPSnV0SFhBXboZJGrI7hw0kkPWtDVMj3/1j94yHEjfXOIhDYiR0K2nGt3HMlnatXUJk
xkO1+iqa+iB6C/O68t8JsdfPNK3RsUfa00YH+HhXkgaIHwKZxkAc213YAoflVx1GR9LBb6+v0Z7k
B1uSjdlYc3OHpOEPU2/aDA0X5KL1wte4wV+dGoV0maDWn6vMcRmuyVd79ZGptnz+9z9Z1Lm+C2AM
+Asn+Y7BccqcTa7Bh4SCOuTkksbH8pQgT/dqtRf1OB1yDYaxuWTpw/W1aCRMpzCY7hrmqP8/v3bN
/o/AdYtkbAPGr1S5ACzOqP/4vbc4k+K6VwST+yFH6qmS9Wr2NLou9MrurMPOKhiYlH4O5tfTR0aa
XTzlF1mQjZfmRJINYYGito+JA6wd8FRdnd5ayF3YPro8PkFQ9lM/n6mpx4Npz8pOWG153yEZX1mP
KrrvqafaDtu7jr3wXUdfjN6hAnQ5C3y51K1XSC3WbMJ/Ft/IrPBUlP3lCqhrAmzvdj62RwMFgT/3
gkDkIYO5DPjkYDUa1Np4Teg0crBXUXlPtoT4KsP07ydliymsLYlciRInuYHkQiU4aMZLUnXT1kKZ
hnWuNF7MPLU2YYildhax+VJj73SVmVUQKkJAIp1m3DAu6LbgtPPnObB/Y141XFA12EmQO+MVtgYK
Diwd+gqBpsjz7ZVl8ENsXZEH3Uo6EGsbW0v5CWy33Hd5/UebEn075A4hKpGl4AoZuQdFY97+/QAr
IqYH6hR8G//2jU6b79qUrYQUFlGNNmMPCojxJBQn2I0zpXNho3kxF7V7raX9cj1Xg2jeyJgZCKkb
sKX00ZWCZJ4E5c26BlUfs7x9rxSLpBuWJ2/YMLxmRQr0BduEscVoUfJsJi9uMI/hmI+kyGJRJC+O
anlpcSaw/FrWHxM9O0SU9cuf5r3VhZcXi3nXBv2fK2E9S581Y+h+9xFLpbrr3slBArO/Ns/XD8H6
WaEjZrFmTdkCXQApOE/pQVPt5KFsyvSBcDuc1U1yub7UG8QU1EYLeSyotM+MBdjLYPbfZqZl35m5
ITRI/x77+GOhbto3ESGrVx/v1dFLzoeLe3E+0CLtCxJ8IVFxgrOMsdlHRdXBCNvIb8Dbe9cfCNOR
thMwYr3rj4uep/5/6Gqabv/7g5sbWDIhVU2Dn83SDfkf53o9GV1H3LF17HMC0EtSZ7AnIPj2DA4S
SODJvjD7OCLQHRvcJTIsFlerCLugQcYnhc/k3pHTn4SN/V6EGohdE/NAXMsnoP0wa4nSbKd2M4Dz
3f5lOcS1RvZJGn8QykGUwzqyun7Tws54Xv9QtGoR2jpCkoT6pzqQDJE/1SUiHxNb27GTff6UjAAh
5qhd/CZXv8ohtA4hqVxeiqbEtwsLq76Z4e+Rk4PkgHiidTdvXZCSVgyYL9dXTOq/izbXrwIU1M3f
l5JYfZ1Rj23CAk9onsxmdf65N6DmywoGKlj6wklL7y+L+PoZToKtrlhl6iczwBvsV3fhlJV3zTFE
+4v6zRK/fmKZayN6zytAOhFF0s8HlGbldpmIWOjhwyKk4cK/xnXT1fDTUEA/Mg8kUkbtIMu2FRLB
hl6kM6IeUYx5L+I+fYuy4M/cNMrnPMXuqDPtKqblmwyHXbh+MvMK5vjunM/WzAZRMHWj+c5bxEXZ
6mNPy6z2RLcAfVbN/u5vQZ/hKmUmSgLJv2r8/yLsPJYjR7Jt+y9vDjM4pGPwJqE1ySCZagJLCa01
vv4ueNTtrJtlVj3oMCCYncUM4X78nL3Xhvz4EpmO+dIXcI4y3+1utSHCW46LY60Oov7Nmqt7Ljw8
uAsaprIiinOMdA8aDEN3/yBdeNOG+PpITutmxulOpnuLh6h+cb2KHVYBtwNhgDKLqSBYXse5H27E
sTBkXs5ITkvN/e9FjfvHd8OxHXspeHXbQYhvSHNBav6tqGnrujE1XS/2IwEuh7Iq2juNdjpIeugy
COO2SQ374LgaSNjK6EAM0/lB4NI91UWRnijBvB05RD/Mugq3CmcQlQXCXXHIPL045U3COFYbm5dm
YszlTRRLbNz51dEW8VnnwnT0+m3VpNUnd3YCRoPhNZSmjd8AW37oN8ZLMLreJl6uiqh5ceoC74eu
N1/j8ScOKOfLg41tzLnz5k7ZSjUoO6vGMtq1lyDNhjcxWs1mNCkd8PNZH8N0vOkOXUStoOlqTv5X
Y0nRGfgk7WK6mvuwiIjlFWH+6BsyCMVEnuv7Um/W6KqdxzBA0/Rxp26JG6jOE8bxzeAaT5HuyZem
zV6iyawv6kF2WofXHGm2uu0iXfsvy5xcVrEinYIiP/74//9PLu+kYRiuIVzKKAqWP1a5mkGe7mMy
3z+g1IUM5pXiDCT6rJ0KuhS4PmRzDcqx31MmttdCRv97VQwc395///z3lfqTwWjfTZkaH/qRGYtG
91J0eN7LLvWvkIt7BE2kKzQLWS/1xSeBlWGDULC+NEF0FkukV2nR9tb8fryJuNeuRUHMsIFnAh+O
fid3LNiZRhBeRBkXlzHuJB8ljR56Zmab38k7IpByD4pfa4+gCCb47S6SjjRGoQtjoe07QDat+Drm
tOlzuvHXlM3iqCNcP8jcr59ZzHw82kBSaIx/ihY4Q5LE/bqbq/SAiwaoqZrRhDNYevXjIsuOqWEE
T1osgFQYhXPQSqb+s12KFyaL+XkgNmHbLP0oi15YLYeVZuXTO+TUY14wUfj376v9D8StayH3Njid
6qCJMA7+3+9rlqW+o2HI2OM1QzRcZ+wjS2M3iLp7Q77qKe8titR5dK+t3uKBamNi9wjbvTseq7wD
hdrLY+1IqAudNhQLBMgNAfSmqEX/EyA4xD95xyNsvBbaYVgAstPyUI/pu1sW8U3dZcEp7numU7Xu
PoUm4V1h7d7zyXnLncY+5UEPW2VRDUExPOUSCskfV8wn9WOeLbxqWeOvXMAaCyhgJZzcxCmQ3VTb
wY79iK9NXm1VS9fBqXXAYsRIHoqdkz/5dt+c/v0VNq0/w7+Am3meZ0jddBwdFt8fL3FX1WYGOMg8
aYWwtsOQ58Dz392mjHcPFJ9wfqV2PG0UOsuCykPLMCWi1cy/TAIXehROO3vBBZVzE78UFBbWdLfd
uytCCAttpx3mZhLbPiesRyTiSmToL7epiFvA+o/gw4FMbJteswXi4X/yLEJ5xCHNw4J4mw6YaJFX
p6ROPuQNhw7VGpNmgiG9YrRNKxSHHZa6c0/OmooZIAGhovJ12utcZc9B0vnfRy5iAnzURZDsOyQJ
eGsA7EQ2uxrKL8TsarCWDJCzvASJBV1Maz0NnCNixAabKWaqBQ+93obMbsE2NgWm3kacu+VEqBGP
imRDvvFikgukk3VfRZ69CkTXv/VhdWt1p1lNjtSeGplW+zHonxQ/JbGMXaYV+lMbIKhjjibXRjzn
Tw3qMoVyHk0i1UhxwoOJTPPdwNW5Gvq5O5PfTOKPD9RWMzsYBZ3HMlEYYbaNZYZUsTXc18KqtXVw
qgUFwih6lhCZFTPaXav8PPuufggSr90VOihCdRUkqbcpMGOsMtPDxs+Y6uhoiXxuK3lz7AyagO1e
opHhNqPVVTGJ9yIpki8jQzbONSWNNhuNI314dRQz3eBCFCDYLwKKL3yR9VMSdGDMk7l+9qMK/4PW
NB8Ns/nRzuAdA1E0hyHgtO1g1OcCukb5OhiWt+ZGlpULjwPX69//SApkeukbhuhel8moQm4NcwlR
vOGtfUDTWKXaZUZXjWRzMPF6c0P7Y4nK8RVLMLySaNJvA06oZ6je6JcnK9/KwjN3ywnyMKZ8T9WB
M4s4ALgY3VGAkfFV+4lOgOPgkDgeNevMQkIaL9Wh0WCrJE6E8Z3ksIupoN+m0r+pyBVRg8aRQBfF
MkVW3MMl5nMOwGs3fvBziurn2u3Nj0bvl0cRQQRwaoYPmaaDLlpiOyo93inSvnroI422nQasr1rQ
dkVEXk3U5hTqZR2+9rBE1rgL6Dost1lhZU8Eax+UkATpxbaJ0TqpcmtOp5MnNPtu62lw1/T61gmU
uKC1luw1xBAuI4Q1wxzQUq52xlGtoZKXEF5yZGv9sc/j7q7WgbwPiSivZ2dFr+yHiNmhN6JyCXxT
2w0LPaICcOk72yNMWPVffWPInuKUdY6sp91EY+KRE+75RXeIzUV/WYSEyPlTdeC1ry44JcKtG9k7
ohbMW+BgeXArp961DAmRkXodfktSQQAjIJXuaowLaKYzLcMsOOOgDMn0rIwlew/PzcWbJPI3PdD6
O0IocRg7gi35xv9Qrfs+NDBGd/10Va9T+NM3HXGIGVfxalDODvQHAHKRmeHRBgcpMH5JGY6fwgpQ
l4PijChW51dkuPaxaVjb43EKNtUETj4DznaG9sQcMvBMxHKOsSc2h7dNzAQHeA2umbz4qaQYmhM5
1+WuNAJ2qqk34T3QUlmYfGGXvOF20T5QMz0N2AKRHArj8bYKQoxWMXDIq16UwVvD54EUXxoVIjPo
ZQDQ9f7zkI7jR4xR1iUhjIcg2ji/6n3JaTawXCIh+ITOvRY85qL91HyrGsN6Qq/9Ixtle9SXD3RJ
S2aFMxNNpy2/S6jABwqm5L/0riHZ/FH+4W2gbW27uu7a4Aispbn990LerMoG5sh8CiKMFl04nMnb
mNdqdGXWoU7CnPmJzAR/K3rHeC9MYNlQ2UjN0GLtgryV1dKgIXlS6dJjMZfnPsWp6Inka50V2BOm
7LswQ2K1rKfHPmg51bxxmjgE/2MF198PbZd/MIV2CIVLLAdSScrkJSFbde5BKxVbx5yyLZYJn55+
3F2LKArfsEWc+8ktP091xzshSIBgbLtDkLsgbMPmLOPe/rBksKrxmF+LgpEM0d4syz1Mo27eOw2k
nBWNNkEmLdPXgqGhYRvVOuvGvxL0+gwteIAh7EiOZ/dEjsepELjwddTW999XQeoRqYRDyy49/wyD
xT8zm3Ro2S/3ucP3bfm3wUkalyA/NZuuCEoiCMHqVupWTa47Np/nKTLuJRPu0xwb3lbnlLznbI2V
ZADMhMQEk0Z5i2c+XWpCGMioZc4cBjsgztkr3TH19yXS+koryjuq/6JfWPGpl9YHNbwOhuDUg1Y5
OV4abRy5JJb4kwcB2ofy6un2Re1xcHDm/Rzk2CS7Wp591u6b+kGClDRHdp+JS2FAQVFPFt6EVYf0
3fcIZ9s+0BqBvdL2b0TfQJ5bcNzMU8A/CEjbUO038RDTu1wgpTg7CHdZbsmCupFmiDK/Mej+4r1Z
W3puH6u5Kl+KJiEDkYw66E76xnSvY0kopqpa+uVqrIyY7EvN2maYbR4/WObmfuzu1GnD0SCN5Qnp
HCHwQbNM9ypGiafniUT6pgfo0LuJc7DKIX9Js4nPaq3137101WO8dYAHP1X+QnKHiMDgMr6b+E+P
avqXBVrNVKLTcMQwgfbt6aMz6Dk5bYyn1UNjYy+Zl5ykgFb8Ue0olQtTpTUEn6j4rucaIJZF6Ajx
szkXrvMdmExzN+vEAJg22es0Hr1t2lf+3lJH0KS/RBxGV7mA9+FbXnlqFxi0i4llZWbasO9CfXye
lmkh5+wGvs5WqddAR4wn3bPHTZ04q3jsnR+E/MHwMB3rVafVQnEPUpuIm3oPflJb6+3c7sn/SG7I
dJdqvLWGYq91VbiALcyLXRrWB4IcUHQN38rcT64WXorTYwc3LWxqHACyVQnd5aj2XbpC3fFRXoTD
T1UTRZYJPX5Kv9he+AJ2AunsWNovhRGZ9EXND26LV14So/dmAw1Xb2g1QH5jvoYJfkqXbrpkulOy
ND9CXVWRpwq/2gAz3xtGjkITHGac+ecWGt4A77xvjo9fUxjFQPm4bLcNXnncqBl97GWrG/ve3pgW
Bjbw+wxVepe9l2G+UrJWJcRrz67JplukkXOcOTt3uWUBPtCF964IdsKzD3pgo/SZuRHeNERP24L0
wzUVdkmxJcvPxUQzL0j8n0U3TkvlzfMGemu8K9Vp7ixnq/mTiZEupc+Agbms2mmrKqCpqdut0Ur/
GJ0US9LHSbBh6wrXTAurTcrc/cfcJsa+V+TPPgrZ48b5rF5Esj/eo4beHFrGFqNG2bwoyroBBHid
1O28Qm/+Rf2HVLYf6IQdrK3yJasAQ81u8aRa7HkSvWkVaLJRb3bqT6sSLccn+2j/cRwnfJCFXcUW
ivAJyYlxibDIPwLVKFvzewfxTDY6Nj/09XFeejs3lRBsbI1DBF4D5r9m96QKzTiOlhgn3nScjCw7
UxUzLIgQwKUpPkJhDyCnHMGiGxGbCWmE1MnHb+JYNs230W/2jEWyk+yn4tbZwCmcGumKKFFfN273
4odVdFGf1qkV3nWABDTo8Vvn5dDelnrQALK5z0BGqRVP/RJubsZImr1DpXsxxkqa2XIO9F2CPu6c
uoxwrLbTd31dIoOht4ujG3WxUQ+oGBpvuDRGZ11ydtltOQosncj5eTDeCsDh3wqOzEVC7AzmneA0
B4F/LKR+CpyFVGvij+YMgShe9OEljedonS6iZTHO43YcWDMaMX59DEDrlA/O/3abHj0mP+4OWVXd
cNiXx3yK36Hy99/GgAn6MqtwYxfLlsY8AQ5ygEmTTVOq/bPnkLcFEEOpHngpUh8dXMk4cVoqHUKO
R11WmyLT9TM4tl+qTeJENae5Uk7PyfDTs0rtmxFKFs8aAXLbkv7mEgRSB8u3h/lAXtbnR/M155C2
kqZzURvcozPP+82io6a60tVp/NVkEsX4t30zSpnKfFIFigrfLRCkngny2cooqd8qCSPGtfmedz5+
RUv+gkGbPZWogRLhGgt1I7i6l8Hr5YWaYjx5g36aOAatPIm7NLXFFVGVgyRCK9YhZJpSh82BqsSE
0r3OxfBR4zi5l85IGA14Cphf9mHw8KrXVutuKqBYahrqhEVxNupFclMVzjqxC2PdRfjjJr/it+Bb
tab/gDqGHLmNtXw59RmB/Rw2+amFW4tf3Ij/S3dQ2H82ej1BkJvtOK4lbNSZ3pJA87f6MExFwY5r
yVPfoN2XMITwV8bZ98zpX9mVgRPkkC7r0lwiZj3aLFbRv+JY2YWBfjwouaUsB/vsRbSlx5b5U/xq
0dqwM/3OmMh4S/0ReQ/+jJNhhfFTCTvFl8XwlYS4HLPDD3KT4fjMlXnoOlMh0N9SMDePABdIv/oq
ibpv5I0GFz2f211vgWV75EmS3Lh1PQIeEUuqbleVMNx2vIZBPymNZAESOlAXU7P1cyPYqVu7Evm6
BlqjPlqPIq3WNoUD87xSIyCb89sOnvsEu4Eize1QYjnlCDtVMutHrJtgimxS7y0oDWCKliUfV+Hy
3GyOE6NOZrtjQEbJ6AY71Y1svOlXRLAI3ORlWExV2mI8hriTgNi8BqFOX6DznF1gi4oeA9T3GXjH
479okICoNKkkMVUI1EJyE3uJGraOv1o6OZ9xAxFzuRqiyvncYY47zODoLhOjuceDSQIo4xqqFJla
w76dbPdxNjeTV61H1r63DPOcJxmT1S5vXyyGzNvUb1qaJm6PJV3yLQ+JCt2zzZER/h8NsF2B8WhQ
bz72YRnABgiTd1Nrs3civqCtdY7kcsAJEnogcMNbX0BbHH3gCG4KhDFf2gtk079jA5uBBtMoL4Py
Ri6p/Eyo7bDObReKnJhrjua+OGG8uKKU2Yq2hyYx05u/qAeIxzpuWuOL+mzUU9RdJxifQS0dcuJc
/wkKB3iSpdr4986g/c/GICoAWDae5PDBkHARiPztK8TohwTjMdNOngxxWyDhaxgKfF8uTN94XNhx
nX20uvKrtNAChqK/0T6ej/iErLUlwvRi57SgF19MxTJ4jMN2XJu2fpGWQcbu0jScyrI7YCz++aiA
WLO3tt7XL3WA+mNa6C54jNe23dWvxnKS08oF6hfVr7VLVbFEWSHYnT4MRjx+q//3ApTyB/A1UAiw
nK3UKxcsnZkmmXepOzQX9ZR6UIt1xfNWmTcX6cXBf1mLmKL+46yKesYFP2a6nFf/oaQBBofSNXHT
c1yPf4XFB4241LG+UqEdD0F0AARs5XV2WVCiz9FuxPR9sSrPICz8XZ3xphCQTI0jHWN1rr2EbiOv
dYQmmgCeF3Me/Jd87sQBlQFE4+U59RBYdbSCXH+qScq5zsIxz8yv7W3FOJ21rSZmd+RT15ZPqrfq
TvHbvNwxzke5abkep6NF9mcbZGL7RgYsHSmgbM3oEq91Rc5XB10/Kz8/TolJaesv2aRjQ8ld+wUx
YXfAe13tCXkGTjnF5yzIqtuM7xRLhJd8ITaIn8H6NYzppLD16sEJ8XjGUWwBwUE7mgSEvjFj/EtJ
GnjxxiXYSeRHxTof53LLgC15n6V3qlqYSulc6VBhjQlSS/kVgU9+b1ucC4XWviuxaN4mCbRvdOmO
BraFwcmq5qo1Y64SI9jU6mr5qZm532QR1p+Wpx9/YPmjFukJmzg2K7j3BsKtrPtau0Td5GlevNDO
1/ZuOxyZkHTPVV+v1Svc+xl+Ps7Yz2GV3eI+634sF3NINqimY8Sa+4L3uYfYooS5Wlc8SXS1vh/J
q2sWLk7vqds6+S/jpNW8OoCM+3Vk9dc4aqgGyr49ENN0RNDXrX3JMHFMzLM9A4TCpl0DHqYliTnc
7zYiNs8QRn/Ovt1ssiL5BQT76A7a99xg7JkGYKBt98vcAeEw806uHOFBYDS3aZl9naMk5qu60YyS
AqY2PhiNc4wrYeIRxZwdXCAFfA/Qsu3ygVzVzAmXdGb8yom/Ev3knfjqamxoyITMaIe8YG81I39j
6VGlGNG+JvEUyZkFarteED96sO39bu9a5G3DPuvgeZPPQzQhe1KWbFwgjO2uxFvDW56+D633GjE4
OCRwDqOeVLAmhoZGHieNftq7QEvIETBFtW+hqpcBsoMMXpA2899LBhzkiY7qoM4vHai5TU3lHcNG
2VcpaBxWILjK0yX1Apr9TRPcOVv7LoA6HLbTacrKu59nwQ4PyqUhC3Q1BoVxtO2jkLV3cWsTVu3i
VgTicQplP566JB9PuK7eHMcQK0yPPSdBGL5Q2sOgA8YS5yPQYKDlGZs0DOBj2TSfKmo/1tb5UpJN
XCa0JCvrx2zR1J31L5Z4xtMHlSNacUDML5nbrGLoGvupdX8QZcknPe7ag/S9NRZFvLnu/Jp6MQyI
RcjSC+tYBJMBBAHHJtTp7m0u7NOUV1Qm0PZErv2ohXiGxb4CPSefdL+74kE9uzFoOfLRLxWSK6oN
MGFEW/H6BdMynj57WgQfsY45MZndHjEWNNJaHth3MWqOYF7liFJG43srq+bKwOTVHhDLedlLk//S
kdD65PxFvfF5nhKHzAwckQjTPRKK1x213IE5YvZmtks/qAsvUq8/Dku0QJqbDEGXq0WAZdbaQZSd
u1Mz3iaZbvTHvkeI6Z8TiZy9lLOO9FfvX+N8OA0RfRGzS9otaZXFja5cjNOcktHtW1yFXvsS+kX5
0g7tBy8fEFyMwem3gmQmRfLckHWW6Gl5C5c1fpALKHijaUV2y/ss37RztucnK3ZcpvZfMhOMYApw
ixOtS9aPaDZ+yvestdY9sSo+b9nIy5UhrI/h9C3/m/pXjrCrELw6gTH3wvVucGPX+C7iDu8OHv+M
qLCctUKSvBR9KRH9C5O08PbSuOU+LH9aJlS6mOPtk+4cGnkIUMz1ABkzfTeOxx6bdhp8mjtcv8hd
vVcoDWn0aegkXnVOhOCLDO8KeEUmzZY4yQ7CkxGdyLfM6pPAjE2A8FroGirGD+RLoYTQP1Z1+C1n
4XmSyV0WyXTuUIut0fcPlOXa3ZN5cPY7Onm+/hxLO8Cl6aRnkcud25kXE/DaKOvNXIykq47UU4OV
/QwQc2083wqfxNxxhvliDm31DLsWe9IRmtgAlbtnThvmqDSspP9YB+16BvFw731/HcrM3geG15+S
/rO0YZF00n8jmDbb0u1B9qmvg6aoCG/q33v8w9e0A2JbSffMt08/RqFe7etluDHNBZuEThAFiMyD
b9jxuRMwEWaWkals0uPoaOc2r4Chwo+WFXnFQVgXV2eynuBH+S9VDpE8+V7svUmrth5DfteaWpK3
43GVMpHZdenzMNVHAh2sY2pmXxPvY+vjn5VW+51sV0g+S8qy6ueAl9i3kn2YIGZkbB5KwaY8wDKG
dFSNiLuS8KL77ifVZqKfiutDwhoxGaGeHLvPD3PiUb5ZhbWNByO/Z0WJ8WRudFqKwkMaGpAkblrJ
urAH8wahgmlw4Zo3k1yuXWORd6SeUz8NOq3YMO8jfmYw4zfCZS+aR2HkOTmxG+oITgQtxXYTWSvU
L8PHRgdO71Zir+LsH/9XiMndQYgKHGhgszMUJZ4vSD5e46F8WEi/SlxnlTiFmWb6BwuXplOWLgJU
vFOGruM9tR39WhYgfdR0rW20aedlEkc9ltoNbxla1kWBOuGTXXPemndY4ZsnjZC+g+8DCM4HH3G+
MwZ4WlKITmN0gMXXXtVrzvCQY+ByWySAsoG9AKhBrXu1htI/1wV8MwMj+aOX8e9luxB/aiYQCpEa
i/7Pc6Rt0m79v3W7QRXs6HzKzi3e0IdWUcrWgU/YD+sicMPzYw6nane02oeG5f5D3eqfS3qQvHag
1oZJI+6PpDesxv1rr7ev+exqB9t2KjbQHJOjaj6CU/lsN/ami/v8w1iK6+O4ahY/RHhXxQteHuZi
TV2cvVH3zpXAURFlsGJ9bfJfYack+7I0aPI3Ht2MpDsxHeNMRsTldAgs7a0d+RKhhvgaAnZBhzLJ
NzPW552rkcGVkSDBuiRDjGZ0rNR5go/yBLDF+z7MTrQ0p+bXUccgjah3fh2yjWlX1UfNXWa6mZtc
ww619lwcw6pyb2nUN8+TQerbojFJqxiWei95ffr8JRldnYFw58CmohgdfFPezJn0hXHvVhaOmiAm
6InBF5q8fG8EXnVVbfU6rb5qAwArNTMu2VV2nuvPDGDCau1gULt2QYtXtpfNi19BvpwiDsK5kOG3
rr6WRFp4qU4hBdMGmPwXpubhpV8O8IC8kie3e3dHs7k92qJmGrTXpKnzpxE0Y9qm9qtkAHnP7P6o
XJ1T1UD+yUbrnqbF9mHF+/ePn6H/o/NiuihKkCRYCIhN6fyRSl0bg0kVzom2LMsYwuF0ViW4iEoi
GMtSP5lO5z6zwr0h2Uf8UAKxWoJZa1PkBAos9gYzTd1rXzabYalWRgd5Upwn6VtBbYH0EfiaPjyr
q4R57XqmGlsL/IbkQKXGxqhhgvkh7mQqKe+KgpFiXs+bV3fCrSQTtqIG1avYdWwGK1IcvUtiTjtd
j6sDUybQ2v1M1uZcmMNmmuePvtEu/Bpz6bcYbkRLdkUDrrvZbW7dJoapjyvIAYgia6hDfv/cwveb
LEu/m8t4aLlraQrfVZ95ubMsey9je08SunlW51q9xRYFsG/NQPssC3plvxvWwGhX2Ty7t0TD7xpr
nXF5TAokDIO9mrtO9vBJI+TpQMTHY8RVk80yooAHOWC88zJZtG2Sg4Ha5FJb5Q/1i/XWwGeWOxSe
AFJUb52AzHBPoIzce/SJjwHGmme375n8hbhIGYJ2kNUNeiC6HR/U36JuE1RAtO6j+UNRVdNuEBk5
N25zHuRIL1CvjalchQnFN1EjRXZodHFTH2NGO+2ugUYIn49P9WwacvfoD9kta4VpdIgUEsyzfGrF
BzbtnZpB2IBC69m2z4/RxxjDuKkwmX5Mg5zAJT38Bj+YGfo8pLeYw8VhQNG2m81BPo9ZvMzzkWLC
KPzUNBOWHCtz1xz9e+119lCpdq2AI4xSSGXfVq14hdoid76Do9Yr8cxr8Yg0DmPCc+CRROmwGhC7
yqTWPbbsYD9jou5LytYvOKpN2GZD+czH/pMgfvfkD8HD/4Vtsrlhuv2QZ9anVCLiL+oIppqfy4ON
zm+bD31wVPboYs53kK9WYdaaz0pJ3mb6xuJ4dH/AKFKBoH/JsDBppyBXHS5E3C8ou376Uhbep8n2
pvusJ8MFxJa1VnwFne4ywdfOcye+TkwXnqImqw6knVcrfbmlZbHEsXc4aa1cdFu8qw8DnW7oP0pM
0/9lqv8PTScNEron5Fya0mMJEX9oOnUaFJWp9e4JNBXf3oRWYRs47UZ1SeIcbw7ClptZT8GljZjx
qYUlCYP3KPKzVyoPDp3/eR7dyjsZ0dGxBIAF/N21wFznizakz07KMcyAYzxYGSNav0lfrTL52nCx
7kGj7R7N+YSB2IUvNeGfHujodM7ukNKYik9T/JnsvIWE7ldv5thiTOeuMZK/nk/dElo0xeyqjXJ0
pILzeGvDyV9uc0/L9oY/3qLeM5+1fDKfq6ICexkCXFXPJcsPKo0jg4CUUuot0oEeI+Kq1HvIZD68
pykBABLEDGehGSJu5NtgYk2F0IkwM63db2DZrxb93x9SjH9czN38eEZw4ZpIKycZaZuh45+aB21x
0ay2PmgB7dt/3x7QWP/ZDLNtGwSQzQpnMJHylp//ratY1W3YMvCsyOsVI7jUoT1rmTCysz6AOXI5
Er54fkS0aFGjoojXbefkNEeFeHf8bjvU36VZtb8WvQKQ483DGQYM6LkNGuc+CMlxZ5F68TapSN7x
gg2LFNGin97lSfVfcCt+gCFIsDhzEloZBoBCVK0Xzqgh4Utec9O7At7ntjHq4iXSHUJ/H71kNZ0t
IOwf1eDewkhKiAKhFKSfcewgHNLBv/cRQSS0oNj5bDQF5UAbfzCDGlKxTNynljQUp0g4GIWDdW8a
AmrKWBwmqYOAXvqhVbEbQ4zcqQUWwNWM6pCSSrZlV+/PUTvLa5lEw6Zv8O2UFsc4g5SSszGO00bN
QoXmX2MHr81jDY0I8lSyM7ca6kNQDN/gMBQ3d3lQz6fkAT+WULrIajiciAi+zzI88v08OTwMWyYW
Rg5xbbBheEgVUjRbtyEWE4f+r3CX+6U8q5Gr0snxHXxpLDRGkNWcCx6rfotBW39WV/FyRSDLJ7jz
4THWm+Nvr4jn2qhLQXcylyD8cIjEdsS7F24tw/5l1cDWswFGobboNrw2nTswoyLePswXcymmh4+Z
KWCz96LEXkcBkPt5CRsDsgk5OrGtV6yZ2m6cfJIflgKJaAZ725kRwonCCWF/MyQqHTiLHiLLUuv8
9ggTET3BEgw5CD0/aJqPfz1M4CYDqCnXcvCLuxvwhmhxOF4qk99z0h3acYa/g5bA0Anc3SpNwy/A
qjCQqXIxzn65qFf3jyFwnS8Brr1wdsPIUN/NSoiIsnuLiA26PI4afumQ4eMESACpGh3QIfQ0qgjY
ROGFDkGmaXtyjf7w+w2OArve1j4BBukiklPq51HTK97dBRfMU8KhT+8thwP1ty0i53VVeSST1VW0
J8eigYHlEx08TCTKZMZfVw3RnhztwGItnfqS0dFxhJVHWeQihyvDJw2/8lEdeHqH1FG83J/9qbgM
ods91wMqLAKLPz1eB3U7hsOeBLOj2tojmxwUG2TJGVdK+Vr1w5vb168Bo9xDqE1NSL6l/rlnOn4g
cH6bmjJ4RWhZ3uv0Y+7LV1W89yWeZANs0GvTrKtG+AQW+81zrw/eao5Qqj7cjZxCfoiC9VFZujjz
ahcbQlL+QwVXWmQWbltZEcZSuXxhRMSvGCYf5Gh8oO+3SzS3fe9eUz6u1zFw5ELqQDO03NpZ/0mm
w3iTLtIgBrv6sQzigp2ABWphFNTLgzohxEVo7L1q6YApxbRnOxwZB9FsFTEm4bi7i+Lm7Cr/kw/C
dqxybHWOiC7KgaIekIkfsw7WPcWieOKfk+zSOvY39pyZl86z4o3DEVUtgGS0dadHAeljAsfARl6T
miKiYXYQ3GIprArjxUbQD52vrg4uH/ddjDkQVVjZXvTIXSBbtnYflmAOIlTrNy2OAOENzbCTBoTF
FrLOJnRMqOPL+tsvt21lC+ZoeMi1BHVTlm7ROVpnb7LDnV8PAlvTspFNZbQJRT1dlOjILu1bqDVM
CgzS6tA5Jfo6M5tsl3bdTNSHwTkrjMZNVIXhhWO38SzSDh9iKcJvvd8vsKeVpoFDySFxqQuN/LRc
780XkWERUOpHR9BJquLxNKDh4CVMYw1zF2WiEg9G+ZRecl2j0dWzyafoGd9nyKypC7mN4KA4ZtyA
73iVqov//IiEOztt3hgKdG/VYIltCBQUQ1scfCygjcf8UxAjxOnJrwxtD29XPtAbeU+PqfSYUaBA
UoKDbGydMyjF2npuNXmdXJSW4RQWuMQFPG5rjCHAIdHlnJ2B/ZIXX0P0yQSMkzCpfiYyNI6IIfOw
tnoivjrcDx0S0dUgbmUzmNW3WObyptSsZTzYzylRTEMOYDNzsr1S2KYG0kq4lqxtTNogF2f2/dFG
6KbA2Cm/QpdK+MB+I47KzTBCpMZyQTioPXvMHITNiX3ZV9SDRSNK7ad2auyrovfX8fIvUMssHazm
qUvMcivr8b02aIMDu3pSD4zpJCMuoKu/n4vdJr3quYG1UFsaEQG9855wPGy2vFDq1Xrgun7/RKkq
OO8Y56Aggwae2T6nLf7XVaQ/w8FzTsoZC08wuBY+bT9esYbB8GvAjBqmEN7gRynekhCgbmk/5puU
QOudGLPuqeo/eLM9PvsW5kR1ZaITAahcoY4pmvew76E1shffsaYnosA6PNv1ABpq7JETBhH3fn3y
tb6/qT+bpOmwq/+HsPNablvZuu4ToQo53DJnihItW7pByds2cs799N9A0/+Wj+uvcy6MAkBaokgC
3b3WnGPaJL+NQbWSk3vbDW+lRqG8sUV//Dwfot75PF+1Trni6lwa9CCB69KQ8ZUq2cjXb86HHmyO
jVxL+Ko2rtvh5rNy28K8K97jn/JX6ZmRbwm5GbdFls9n01KjW9YrximNPHWdjDUdWRT0/33OaNh/
V7QsBxoHhj0QQ2hgVCkG/mPOWFdqWQLyc7aEfQcX6kjkhkSB+yoby31aWquqT9xl3ako6o1toZLu
3anU5ZaIO7UFnn+U9IbSPLdpFmP116PxSzKoyq5xFJfOhrJmgjZ9q01QiPnAJNAjSamZe/smsODt
NECPplRoTQsSQ+cyoB6p1k43g4CgCwKDDBylywpFhbMKymqnq2V3lDevoJnzu8j6IPW6NDalx4zG
mM0/I8425galtu7UqVj301is0ll1G88bufe5aVxgar1JNMBgD4A5A/BnuuzJ5nMr9o9d7jQr3GSo
luu+vCE1TdaBpa791u39jTOZSzlpa7rk4iZF8W0snWDtDNizPa/gDlZEMQo/0lebrs/gYGJkM3P/
pxJq1nMM3e8QAZpdJ9RbF6VoCXadmrjY9aMv4JUR7ikFZPKQ6hzlYg0JDMa8alfNRKcunZAHYVRZ
xzPSybfK5NR7sAYR5mvp1k9TcfXt9FmOUWljT9fSy5/xyE9LgAAsUTIPqKqt06ArUu/Nj/Dm1VDL
g9HszlqVwVUjO+uMOMB74paN5B/6+3s6QhoO4nb714OZGKb3z/81ALu04ePe0rF+LXNUvwSdxpjV
1Rr5WqzvwAE4xz/3iKYSYoB0+fgbUuaf2MpQlfFyEDhEmHRIESsACSmBZe60LuW5cW9bJyWnsqAT
cL832yZ4EXX86j3odmr1AreaFfsQf6AKKJ5ZDJonMZJ7X+dedX18kKQD0L4Ip5Fuftpsi8gdz4Xd
NFsm2L/3CjXdh+RFwQFrthA7KObqqAWNeW+czzXGcJqAlnHn5uuYu7C3xViNx2ZkOfMQ64DhD0Kj
fC6qiT3Ctx/zjkYNvKNiOrSdutZU4WhZwy6iVG4G1n3qhfqc+ThUjHHIj/SKiQdL6NOgDnC2GSWR
7SlMvOG9cit9jdV58Ukeih37vezaduZcYoVhpd8U4lXqq2MDYLDnWtes1LvbrEt9lNn/4yimNHWr
E2dn0SVBpBB8oe7fHCPfVZcPsRKzv6XyTkxEvsukVx9DN8W8+Xiak1iHLHuhVL+h427+Avi+CWex
eurGBXG2yCURCBiouwaxp77Zrh8fWm0GKoI3PnipKazHqNrkNQGw8lzBHWdOIdAWWSu+9JYZv4Qk
O5zC8FdHk+Eibye1RcXMl18BNexXHu6yNR1o8e4zUlckmb4aCbNweb7VyQbrVGXYSOKj6pHIWgf6
RR4FnUtd2yOBKefSgKjpxud8QIEryWkWCapn1HlyqhBPvrexs7FboMNytQ1YrPEQd+Oyw2JGijHD
nC7EWgS0nR/cKL5B42FqIYhPShocoi6avs0986gc+t1gztBXPYPYXyrBi0oAz0pkbryRb9zoOfdR
4puYjpFzynKYnKmmOiusmlgZ5NeixbVHz1fdSN6b3IyaQjx2m20a255OTZ8w95jLqY9BF032JXG7
q7RaVLnLYkgN3HVf6yZ2ra6kUzk0C/m2SNc5luQriI4GtosXoFerauzZWOVjtTPJpAQ8IL3yErYJ
Z4687BKrGYvcL31hvUsNaZsqDAaD/9b5b6P8g0Pe8L0cNa0UIbpBWvfepVkJ9d+gdCZ6e8BGK77Q
aVOIHGAxl7kvn7n3KnEbK5Qb1qqJS+0KzUy+JPka5Aajwv8YTTV97v/8h3PaRbtnmqZD/Rkz/N+6
Lh9BkNlGtbJNs8hfTlr50TVD9xKkvrdv8XKvBxSA72J8EUFhbrQ2TneJPdkbHezjtuwD7W3EX+Ow
Lnn169Y8CGtoVja1o7d4dnZOUcr779dH9P7dGRAAKZmAosdkHL0VLVgu+UwUu2n0Lwp67Z1iG/6R
1GflOFidiCibp9ucfvuiNu3wpXCq9GlylUdxRFZIoh6S+lioyXZQ6qdoUGncTLMaToykuDPGbh8i
aaMErmEnAbTdcoSjOZTVWxL8zN1U++qW+Haz3LEXSto87oGaVdD17y13Jav0dqDeAgvORRD5DGBV
pT092nVxTA4yRUASydowPCSNcpbrmc4IyZZKFOuClg6qJdEELwD28GpZUYph1EpeNT+/6SmW77DA
5dJZ8FuavCmuFiiHfWN18a4Y3eg2Zdn7A4+gpwT70Mr+Jp1nhQYrxY3ybC0P6WBWyzLq+AjT8GvH
8KMmUfslTW3zXJ/BuUKzxa6er9u5sC6r60NVdIdHRefxxwg0rrOoFCxtZ7d71LrvWR9n20qiEFRu
tmN10Qa3ea5jpTkIBHQEtiSLKVCcJ8lSRKho7wnmI2QtHOzdf5/6aeZMG/rzy+o6jqk6quVqrk7g
k/l3NynW1BoSYU6DsBUxKffIef/5XLGXI3zMPkmw5Yo4dcGwJPdJjsqFSYpMMTgvViQwwQpI+lqr
5dyae+1q9PRnpVeMxY+7HpMW2oYIXjMk8uh1re9FpPEByyWWPOdF7nenVH5pYqZtV2Wl1NCIMiZ3
cTGcsmybmjDF5Ua2R7mX4yzUnGfswd/M0dEuRk8CBLVPSsZFPZ6V0LobijLtZOEhbYnMsuBArLvc
9TdayGDZ6plLkRgIYZeot2L2+alRAQlRyb4BFArXAVlLK6XhrlgbEd7OBMK/RtzCWje18tlzNrlE
FFNmILippeHuv3pKSYZzBghZJx5KctClVGUqu3z3mKd09g7gEW+l7yvfbWeoKZ1RgrKBhFTMqta9
m6JP/QScELnHTV5OMEMfKvxEqFezSMsab+K/mxCzCG9ttLZL+C0LUSkfxqgBaZ1FmYHtKKd0DB41
qEj2f8nnIg7N0lVCG1Wrf4YT4z3l/ffAccnTnsdi3LesR1sE3oWSXZKq8TYhdbtFZHnqMQ+afT2b
aLm6m4Pa4B8t58MaJMOK8EcUXUEY3Rp3wCk9D8eWiL88hrDHohbu22tf9DWhnhQdPu/HcohovOYY
NM0LiHKBQoMxRD5hnJ9PFQvBJH2bMz2oPx4Mx+4Y92F8kk+1Os/9H2gT4+/Cuusg5VMNUAUmuARL
/YvbRYJBYhuj2u49xeyXtlOSAY9OSdv0yI1hKuXthe7GVt7cRpqeN/IHttRvxRexM1oRbgOCte9B
GDO5Lwz7h09c99Ck4tZxwULbTs19p89jAZXlJ8orwcoPquYb670vWW4av9T4S+eLa1T4e3ndyLW3
3LMHsZ48nZEw0WlyaHge/QSNS/U/3gLnb8Wy62rYKSGC4A716HL+pXwIjDg0EV2O+1Ibzl4PUqZw
tPFQs/xYPohdpekgna7DjTM/mloTVCS16/fyUQRFVGzq2mYNAaYHaXS6tyb9XS6abCPc0Vn23voR
wFhPGDXqfvQvnwQktyI7Mh0Vby0r2mll/74ugoi8ZiLaviZCM97AEy7nA1QFzfd5xygt3mNGPrKL
Zyyem12rUJB3xpf3w0KYGWowpDBQUiWbK98A6VxY4jp9aFIYd+qwNzQtvJkFqcdVN8000xkGChUx
3CI7zu6iJiatD8iSCufDxIvQ58FXambkUonVZdFhT2JK1FDrrnwSSigNy41qC/OxZ+F9+u/3dmO2
YPzHrR0QsgN7AgalwV/1N2jOsTMdlSxBVMYwq4I8RCW+Yr6rWRQuO5gUL2pYBhvYMR4YdKU8qCG5
UmqOQ1qgkCImcaOYBJBLao/cpF3zM0Ny+6ja41xytoNqUPglq/HhT8D7e8yz1P0RCW2f1ku1I0aM
dGWSf9QROU/dUkJO6O9GGc3/PAPB/d//aLAaf3EVqWR4pgqZy/VU/nG98rb8UcwwQOkGA92hM11a
ROdxvFLdCN/jUJeHft7Iw8+NPOdGdkFcMIYw6MsKGgDckActB2DSd4b950mTjIkDplxCh+TuH8+X
x3JTFda1s4ZpI3/O53nhGDmuXezQy89HRN38v9/4+GF5Z8dgmbOFroPNAipcPjYt4TCHoDUQr8mT
uPQY8uaNPASJgGgSARG9jhz2ryCv8989ppSIWSuyzj7PyafQV+W3fz77r//816F8njz3+WMCu2u3
DXTsQbGrg1JNvzcjmYMA7M0IHFOUH0aL9HbR12TIyV24R1C7UqXKD4/dP57QKrG5Vf1421Gy572a
n2QhGRbrZP6zhPbVK5N9ZusnD3IkGQbuT74O3Fx601rRSUBNDpM2vVpRPXeNyFuJ4YO06DAn10S3
YU2slZ2VFd0tt1yR+nPNdDh2TdzRGQiik5r0PxEz76LcM4EUuqes6tam7R+b1s02U6GQzGNVDRrf
AU5p06Jjmu4+U3Ya/w0hVaCTRyc/1UQL9RVQV1UU2yoX68Ch1ppMBcGpInqbENMkhbUhTZQBXdD2
mLEaUDqXZaaRwd5+9eZM4gik21qv9JUB0WhUCOR0iz7cFHV8arQJz+B3dDjRBuvAGhzu97zN32sU
3Ys4BbnYV4AFvAPeglvj9UAgAzqmqEnVnhnZGLyXjNPr2SXmqaRP+n2vLVQ/vWc50wD7aDKHXhFp
XS/qvffVtuoKhFZ1bop+73s4G6kJRtZr0hY/HU8/RA4YSq4L2D/3gVwQQlLuZI22ONCA3vQDQMBC
O5V4lBcjmUaxtlQi5acZZEvDC61Vn4Vf8vSmU2ILSWe3hlOXvSRmUR9gJL404eRDJmGaJKyfdjU9
F6mLfTh4MpHJO2oIu1vDrRs428qOS4wD+CVVfeH59aXhbVXo98Uo8+PQpmXUDPshNRDOz1r/Klg0
Zv9shqJaFAIjK6X08q2LSPOj8uDVUA19BJGxA47Pr99bKpUrNcM80NFxq7UKoL9PfYOgdLvFQmFq
za6uFIfam3VJau+J61Llm+nAYM6HDXHG6qoZeqJZWo0ee3zRPwCRX1gRPHUjrrVgBICYpt9N2M4r
C2d6BrK2sJ1D5gK/6EKkzmihF+pQ/SNm5nGfPPtx9OKGwZp+9Q30DZHe1d33ih8ma16z/tATb5ck
R7VmLu+39qvr0K3Jq31nDs4y9aAiC117dQp1lYV9s8mM8hXz9vdeprEaI6nisPDtezRjEZQKH2Jf
bIy+i+j7ofuLGgQ4BjLousnGZZxE+6inH+NEPyGlWXytHX98s0HdrqspeKmt8TnOAddV+hvgqCeF
HPN8UN9M4goWBsUXIGP4oP1+eoWlUy0IQUmIsCioIOgI5R1kOJ75VuRzcjjBdxPGsNSwDxkZCSwb
okuIsVfP2reCSGxq1MMp5iXi6lpgnv2ZK/UPc/Q6eGtTQ0S7R65GzmTVKQOCgYcsLw8E0BUHWGc7
ZVSmLfOz6kDZujxM5Viw7v732OtZRxZ9t5H3JrmR90Z5f5J7nw/I+6U8BEypzT10cAfzLVHeFwPN
5ZYo74PypNzIe6Fmt+R+yuM/diEVk/GkGrvI9iYMPLyK/CA3lNUJ/zZTB5MogWwL7DL5QZuHHLkn
n/P34b9PeTw6H8q97PETWnzRLtHvK/nyP/+QPMOpilKO+7LcPMaFz5NwGPH6y4fQIfBXyPfl86ny
sDV7Uu7HIFgXkcp7YMy/3UVq9Bgr5N7nOXno8BIopP/7HPnw439/Pr3Lre8mXUqiLju9OaKgLg4D
q/nfu3IQxmAHjg9k8hL+kb6z6rZ4jJYEdQEGWuLN87n9A2EipylFU8d8IOzJBeOeyI+Tx0GbfA1n
XMCIu39hNsZ+Vm2aN02dw3czuuy6b04rqQOhHQBfDX/MHLGruAtT23duJaDt0lPpAqcl6i3iTjcF
3P7qliBXwT2dmcC4EZBY0OoS8R6UivniV4P2jNjMtEilkGfyMDO4m6QJ/TTO2dW76hb1xYq8BcV6
lEh+2lzlUpAoXJ9kmqJbZzOQcnJoEbN624NuxYHmWi4NvhDUT8K6ZNUHgVglQ5oeDJMCgSwXRSAW
kJ1M1V6WirIepTl9zxfbmpyDIBkFnwKY2fYYRe34JUXC+YXgmxCjRzXyVf5SBBq0Uo11p+2m/tEX
5izX7n9v5DlPK+g2z29XBetLUwQxQFJPY82imsBuzFMwfEU5ZwA4yndVGWT7LLP7F7Lr/YPXGciJ
yog4VTfSjvNE/zLGRnomX+uXqei4dOKsvzE8YJAiOnTNu5R8MDo6ddB/V5y4WblinGjBe921FCjQ
UWrAiE+8e9Y16oW4lxd5pCpZ9DKgB5BHjw3agaFXvJtKDvfdTeKPAs/WKTavqjVZ99RzsVY2FDRR
w1v3Nsgo//pKuSFcyyJvuUREmRA6IQ/JayEntsvJawRhRnspw4FotDd6DcDX2wxDGjYWZAfms/xp
tlu/acjqz/JXidD+UYch7e8pvOHJ58Mt51aW7GcVStTRgyBrqoj692BsrI95R6SO9TGOzXtBEeFD
sEMPdHzD6U9CndHRfI/sawXm7YI6wVhIMIpp0oSRDzTzA2Zn7NpCObS2g9gi923UeNTtZRtDdm2Q
Kh0nQ22fivhpiKjYRWWYPekC4ekgiq89zMv9pCrxCgzEohNjfyWo1Xhy3FFQpaElq+NWfJLner10
DpHtv8qjDpsP8tziXlT9RdMi5cZ0w3lGOHhATZQ/R1Wz0+bFFm15/dCP1em3PodTDmjB3RAygxih
ECPBH79GDOurHsjaFUslGDcnLPZk5oSHOO9OVZrE9PdV7DO6KYAcCPIB7dx7yeavqllZzpW/7e55
oqVjFWr2Qjh8aj6TNiBvLAy5m6Qhr8TGluKa9uPQ663wMnTGwUIMfCZgTllXWmauwq6lz0r18avZ
dM2i8T1lO7Sp+1TkGWjppK8/hBExHy3M4NY5lnqqhOYv5QOlFh2zDqWDY+b5rsbaRT8GkE5sWXdd
6YLjFBsq+SgcAq/k+57Bhx0a6563jnafNvKRJiOqGQBGt4Q9f9WYkl7axO7upae3S0Jrk70tsv7u
xZ2Psg572TQitcz0PFjpFm4M2o6/N77nRfDeGaDn80YiwmWR2zerJyeODgYstFlNC/ufvOBRRYYk
KBXYBpC00eHSeywxRxc1/oy17wQoCwrh3oKb5LjxEhrFI/fms9x0Q/oGb8nbNlATHqfk+SbOEbkE
fbauaxf/FSoIZ818ryauHkt4b/fvqtDaHRIoOGeu0mrnaPgqZaBmW+2bxu1eei8kO8PD4NKPvXhu
LO+uNIb9ltqTt6qtKWApHU5fOzw23D6dt1Zt2i3fx5jJXftceB5m37EtX3RXwahW5P0eNJR5eGjP
giZKd+DSKUHQ8APFDikMndC4pcJUnT/3DLX785yVDpSt20azt1YDLcgosXdlLbEAkuejFf65tRNx
VSO0+20Cwibxh2FR1F22MPWU1Gs16q4qfYHNX3uFCSDayGY9uFehT5yBQQ9qkFW2Z9cQG4kU6gOw
SENkG8woweu4epffIz/p13VLFiBS52nPQKzuhGsoF0JirNXEWqMY5lRKLo073E6i3pJE2chDdKzk
ayYunbZO49tF0WDxKKl7/jQ93lcrJmLZTe1b2djVpYJe9Tgf4oVdZqo/nTMDVJYfNsxd+RxoYGpL
JCeEHYfWCecXULOI9kTYYJUxFUBbFm3Uo0HW41qM7nFqVfelgLVxTsAS078lRccO9G5Ja66nJp++
6FOUbehhRt9ygnUWQ0k13+6n4LVljVOqY/TNwDJ8HEJMdypZIM+KIj5GQZyl1tk/PF8/D7movole
pwFDtpFIGmbxcUO/sPfyf0y7GbYShsP9cNYYcxhZxS95Sm4EIpLdQz0bN0jFeKH+LbRhjabpLZoP
jKkdThaKUfmQF3FrDD13otBD9HRi6/+ULvDIoiA4Y0hQQmfVyzBHTg4/YxOuo+On3ilOhvKr5tUr
fQiqu5m0NivL4oz3pXg2MtusvrtuV+4Dcilsm1KlB/UCNdn4j8JKa9YVNKwDi++tMsx9G9hv0fAT
9AyyI/ol98kaCYjPTec4Cb64gUGC+OBUBPtkCbS9uNxX2SsUPzs5d0NYrR5JJlAjO4T/rI1iK4de
pRfJVSvw8NX9fZgogSK4JuiW0OidIztTXo3Wrqy+juOwa6yYNW6o/8AHnzy5RLM91e6T5Ns/wuKE
rtgEw1K7/Jn4iX8nIJpWFlL9m+DsMeiM7x2uU6pqqflVrSJlWTNJOkhYaS3Cg4O5PAFmdRhUn879
rG0dDRFdY21hZWO6diwrgXTqgMN1hb5qAOZtQyPq76TTIr8S7UTtnkeHujHXehQwd4J8sFTckeC2
WqxMHeSOjcIXF9yo3uPRMJC72A0i0im5BjkRz0hvNrYZlV/7tGtXfN/yvTkfAj758Dt1vCZJp15C
23uL9fBgGmF9lkRUZ5aIz6ccra7xb1nBDtaSYW8NxSOlgArB6ZMSEjaUd7TK/UD/tRmHJzvMzCeB
+fjJnPf0IX+jwSkOn+cr2JErIPnekoj5QXnxc+sWJr79g5i9fWDq4s2petRZ9CVYzdMzI5axXk6p
6n+fil+tsJxvs0VJAgyMkesKIby1kofkJ+91M8z/QBxkjBILKo/TeqLTAskENBv1DH07thQv5Pd6
Gqj8ZDa6Ecbr4mvGmDupdXrXCZ7YlBUNwjTrwC2KyDhNWjZxNYf1JsD1dI+diPY+PUxLJxkq98r8
Dh4IAHQR4mqbc2dqDU+QYuj4OMd2U2tK9pVmEqycwlafsRoMRN+pPUqHPH1VaoWwb8SclhDBSRsN
OkKzRirTjZMjAHU4jUUfEbwo/t6ZJDtqImBuhgiHSE/cyfOemM997tGiF++fz6PEQfkx3v31hMIe
ELyMOQgjUzs2DoJcXc3qVey0zjmcN3IPUaBzLpR3aPfqMeqpU1Wq4bE6n6U4fMq8jWXR7+gwfczt
n7NMICBEM1hX/Qjhai6Oj2R7kzHQVXsrHsyr3HC/IUDdUP84pVG4u8KFMuYnOSPjbYAGfutn4M56
rcl2Um6GDLJ9nm20sRLsQ0/xliQa1gcHJftuUmr9Ytc5cEi/dF4qQpSWkT/Yb5U23isvUH952BY8
9YruO7n1sVc/FYp2lsuXf4+keIccBpoaJoUEXSeNYMTCSzCKg7491qaN7A2CtYxu86NyVSRXSpB/
fj9DnpPPyBvW5wp1cWDTyV6uGUo1OOmsgZ/kmkE3MEOMZRvAm2TFQTSquxSKQxNiXlGk9RhvKnCP
a5akzTYfGtWj+Cna98CeMCTVqsYET1Nem7K2t6Vplmt5mKXE49mzL1otW/dslSEOcny26DHztwol
95qPoTsVPvwS1UNsgDvGezdrd1nYkctSiMGalJoRT25bPHtZRplZIfqCCY720g06C/LGj354TbQz
p6jYWD5TAUjChPzak/HMlaasExgMZ31w9P3U+/oupmJ04Vyx7mgZrZUo9nBH5MqZwL9rHXRiP2m9
3m892EErDJsKYD0ebdNf6F0L/oRpulRuPl0s3/KQ6heEQKRRRb2v88ZLLrx6w7XJIqStoj23/43o
SQ8j/uH3xjACMrxJEB6PbUUsopohpvJCFybQcPrtN50P86Q9CWNa9VWgLUHg2Us80OiiTfDP58eu
kl5IQKHFE7Wnuq1IfDQiBke5YbJTnBuRDivEi+oyIoRpCk3lKtv/lLa0tSWScC0FAEarYnSrmcTU
ojZvfa6h6wVJHWSGeZt0rBPaB9zeVVskzlF6F6WfoQVEt+n18FmZ9X0yEks14+ds1vcJyoYXM/Ff
0WLe5ONS1jXybG9+dgxHuBo6624r58ZU1FdTEeLCwjRlYiYQqKOcwZNpfkWvVRAsxxxE2Jk1rDS9
1w6pnG3qbX5N02YtxQoYIpngjrYFQ6Cm8TJrQjHAIUgniBu6/w8gzs65ttNyQW5utBqlSlqtjNeH
XSBSAvhUyCskrg+RCwvFeJ3ijK7Id79pmpK+dHGyl9zgCKzXAaf/WyDAFmnUK4rpnb4lX0A1IXZ9
fi3yFZDHtMjSsn2yc804OkX7U/d8NKk2PGOpdcrK6fdhWL8napnf1NycbkFzlP9fbqpqqJa1NcfY
uBlCGynqCorR2LYubAkr1JGHz9pVQMXqPmyKb4UVtNeBS4pBSsQVTJp01O5u6Qw3heBjVMwaNXgH
3Nx8ivwm7d4AKVlQ2+yo9wM6KwtV2dZDQ3kQ5g/iVzqzkK6bZ0Ta2RpqZ3aycGyfu6IoVsQ7VR9V
TmprkMU/XFJYFh1ozl2QRfomL1iRWxPumkfc56wXtevpiWSYP0C7UjiuekG/zt2KumzVXrnTJD/+
Y4eCQPo4M8yWTTXod4QyKTSXDLAfMhK4B5CuVUhz4rSPTvDlf9nzBSs3Hf7Eo223G1Ver/Jca7jT
payB62iFctUcM153M6bUHjQ4l5Q9jr7V3B6n+iTfa0wDms2D+ZeCgJzXtz3MGN08hq5IvpmMTHPG
Zkuz/ciC3wT66habHgjIdoxCuvciyo9jXBpfM3pK3WAV9zysQJX5irUD2EBG5xjZy1xJIewLizxG
3cu6dUzdGf8KoZmuY6LdBbRRuEPwZuhTQEzWTGjzqmxXWrhtZTCvSjN/Lw/hUReXRmdlMCOtUe7V
a6et7Ues9Oc5VzPOnZHcTLc4StLcA8PQ1ZUHq0en9YRmlhb8Qjb+a3dCMi+FACq87I2n6f9Euhp0
+6Qbp71Mj/Fsz744yrj5DDgTucoAGo7xMrZwkSUEuhw7Ehuex3L67irW8DhKirYAK4TzVQpCTGDB
B5mTntvEA6AJ6g9S9IQFNziGY/k8zeji30VOtK58mjEcDsIfzgQ4otKfN8os1ac28FS4LnjRqN89
uGTaqJFrQMTpqmqUbh/NK44kCN5msNcVosn42id4zmJjR+oUgKP5zhJ21U9SovKjPOpn7bmiRBvl
uXdb8VHrRFCkU9gfzTqOn+Fshwv5QNEk7cIoe/MpNkFum3Fbrz8BNp88G08Q6VmwKt8YDib6zqp3
A+CHtxz+VDjbmydFnfvqMHmjvk4vDZIF3hQaCTbdEhOWzGPv89xQthq0GBtngRM+O8CON7Uog5Ov
tskRX3+xbdpAecoazVl25KcdSsRZK9NRlkVHpLzuxP467pJwr9VedAtTc4fFAyHfFDtPdiGUs15Q
X85nIldWkLihTvkCpWK6khU4W87T1Izkgd7KSY0wq5Opkq8SJZHD3DgrziwtIqqnirLGYJZsiG1t
726PxDC3ov6n4iwYiTFqWEaDNtu3jlGl/d58HlZO1x8YOZSJFDPMFnCdqw8tif+RO24f/LFTeek9
oVqktV109YmGnk1biOVGrjrSHh4VH6PzQgT0eDqHPlH3tm5l+8e1b0V5cKFAN0AqKoY1rI7y0s4A
nYI6OW0kzBJZjSi1ZjnLGm1lucNrqhNRJWWu5RB461rRu8cgkM+HIdaTjZ2eHYv6kWbUl5HKyc+p
DXZTJvx311bEQlDZshDVEVZr57tERwauB0V/7RQ3WkVNGrEgJ6g+UIwcHR8lVLmnBOb4xpI0X8g9
BF85SmJbXeJzjHa4PtXjZEHvk454uyt1Un2HCgjxOH2DE1sHw7PXT/baAin7JQrLcpH0uoaRWE3O
tc/yUfWy506rmJz2XoAvAHr1Xuaehk1k0eAQL51KFjnr13QJ+pZ+dhEx/Ypd5RboS/nMpJu/kLp2
zaLS2D/wFY/LM4MCF3a9eOAaiRUxjyNCM0/E7lGd50xq6/WnLE6hFcnjrFXadaqwtBqD/PfDZeDc
LcPs98a8HpYqacy4vSivGLFheym+s0/A+NIstH8EFSrfUAgqlSB/bZuLq/F744uoBm+TDiyaJLbf
JUljM+C2WteosrKI0QhAIi43Z86iSX1gI7rJgtlj9ju04gfoZPMKmDskQgZsHny+6altuFRF5U1r
S+nGtRwF49mlK2MMNMuiPDJjMzrLXAjmNR+GT4U1GNvgqoLFPHiK8c4sSl82aphehgmF4f9vr0j1
Px8tPkKzUxYP+sVYDdEhpCfLMgVmOszIYjWK9qxnqXORi0J6mF9UkLXXNKq5WiN4wJFG71J0qX5t
I5w1FMIbPOWp9lQE3Xe31vF2RMkXtwTeJPdyvE/Lkhb3WfTtGSN/cxuciLcvm8RSLvtlAUCe0xVa
UNE/1awRrnBBHKMZvGRkPTefGLeg8OxmK8Ja7E09SJ+oA3SI2pmVtEJJ1pXjU0ZSlshALSprrfUy
pqP3u4C3k8Od1IzXLAR3blsCDQO3dCvNqj8/XBCgCn3geNEvfuO4HWaXq6tr5U4tDQ0gI2m1ZmST
MFujaHeJkXUgMnJSRfcw+cMha9X8LH97XU+4k42AmOe5xpV2uGJKEoPlq5KbkKhI7n7dvlJa5dRW
rr3rHVLa+TZX3+yH6BRbAWjT5CTFp9Q6mp0VQMZMcdzuVRjRW9Kp7JdKxQzZDzCd3Cmrd12vEkiQ
xv6JWW//iqN2oXaUzvzsi1eQuUjylbPHv5ptx9C0X2hDAHAx7m4U2D8EeaAsBPPvlmZOy4yMWHIj
hb4gRMjifTQq6MHsEU8Lgg3JHCoXY4Zx92Ca5nHW4/9eenzVrqXgANKaxjo/NM98m1w4r1m7SkEx
fSegFgC+p70NwHI2Pk7BjTZBk5f+66oNbZgAxrOR0+kYK3Ryiq443wiEOJC4VoMhMv5xoyr4gtHU
2bhVouw7O8KL5OjlsuuIBHKGRVBO5sYwNLKKTTEsQi1tv8m9Qa83STvlFznVsZLI3bRUipaTSLJT
ayMYc/iR6LdSVGQ2rt/CHMIjxo1ntXOUTWSm3Wul2tfS8IigEmG+MS28xpMLZFGawO35MKxitGgI
LhQXfDnVt/qtwyY99xrqMbM2/8fXeS1JimxZ9IswAxz5Glqm1i9YSZSjNV8/C4+arjtt1+aFxonM
rsgIxDn7bKHNZG6ow4b9Xw8P3YMHaPSY68VLL+v4CXPhVsnfUEvAIHAAlZzMuoyzFj36fZIAnen2
urI77Y1sIG2bUVLu1bLMqbr6rurPdpgvrhfRQxeQSMt8z/kpYWCkkMO+WdImkCUA/uy9qiX0bhC7
xPX0l78/a2bGRiVn+5L0FB2s9jwuoTkoq5oduJK5wSA4Z97I0MfPomo/y9Jb+THPOHhp/bpv3eZe
GbRGU4JRhn2el/mHE8XNpbpNRuYpPtZ5f6cKx8gySTI0omg1N4gBuftV9XbMyGoG+Fykpv5E1zi4
fol2SQOk7TL0H4PXn8OJZ2YFD+ekHsS1qBtOP/gWI9l9uqs5X6ldPRWa579iLFfuZT24B4l2j3ka
48/RHoNNhkSL8FSjewDaWKm6Vm1mhKzHLsG4RS1tCJFg6LipQ7rE5QoaF3FNCRhQSiD2ZxSVFwCJ
8bkcYAX1Lq56biujT5mjcuto8E5+VDgf7oOf2PKUE4C11jNzeEJ0utYcjRbDp9E10kl/xCiLmZmJ
z7aPb9ClWSa4fZKacGXwo3GL5Lf6bNVGfdQ29oH+pEd3t54Cg5avSpga5YN5mlJMgP/jqZUmxGM5
ETYozawfmH31L4DLWLjqGdSeZRkv0+HY9H6rFQK9dT1a412TCZjXhuNub1d9JarqZGbNVzJm82bK
4ERBxHUfqiXUM1gT92k9LHHut03r2K+l68Tnv4fQVJ1TG4my0NOfNff1hbiczw3+ahhbbNsxpF2K
o2jjZzbm18ZyJZTSY0oklrn20upo0FDPXdNh2M8DfZTzcFVNYuMFIY4vWn9V8h7KvT+v/v059SON
LIfbj6gXQscvVqnATMwT4DJe3407VbsMyZg+5hAh1KooMfS5ueUyQBv3if0+Fm3LNL2o1vOU1L/j
miCVkpF3UhIAWbi1/t5KyFyzMTrP00i8fZSXzYOXJ8q6uLjKOLYOXpRlfx5jY6un22KBWDalO10b
2+lPo0uoukAnd2EMaMDQMeVG1ZqZNpU7YHHuG3YGt35aq+pF2mP+bKY4JjY2xeVikd/mLb7pkWtu
ywUEAWcW61sdPEDLtaqUbN3lBeKOnBPR2Hj6ZxhQudrwZxkYWvtMItPa/+eQ+gX1E39/P4xybq8+
Nl1+js0TE35UKaJ6TYqsoI1djplO1+3xEsSx0MZvjpr7tUrr6rNihL8d2to8aNIvadFgbo3Dxrbb
7hvOA3jP+ajbwgA1TWsN4aGoXfGMDwxkHyd1fpR9fW6sMPoYp9rajvgYnjUix3rHG/aOiXvJTNz5
ypzq7AdxKQSz+NpHFDIHiZGp7hwVLcTjqVspYo2ihoQB5rltD/l7GIkGdYaTemdVk8hN2KTBqTCN
9j3WKL6Xd+zDAWFCmfQHqbkYFsvVDVFIThC0+udQ6PVj31qPKmocwh7hxoOzND85xiQkav+BOToy
biRPo4P6isNlGffWvgCT2dqL10xbMLZOI/+kVmojQgolUWrFH/iCJNh+hWKqfHftaYP/pNhIc+YB
jdHvNRf2LxVRItJIMIf2fulDNJ1tMX1XUOZ/BTXVK3bk3uELuuZDX4bNXOJi2aA6pPBrLewUl9U/
9wKam43TGSVmOdwe9DZIkeukMP8GbMriEPNN34XfUXFq4xbYDB9xkh+z8bcFtfxNVGN/sop0Xqtl
pWXlrrM8c6eWFGzlGuoGem5Pb1Yado2EN6YXxeaJnIgKyUiWEOoO5DAtX3BPIMtuNpsnw6yNq0uQ
aOvDAEIbeqqXTk6TlXlIB79dB1MUXEJ3eKPOqB9TK55WxMM6h8hGCbKOl7UlSoKwPXwa82k6o8+o
z8p2Um2sBbMjvvM/jlumdhV2HEHwgqJRYAN0wLTyTa0UQ4OpgvxfAgdJfCVcDUXsUD8RV5616Vwm
JxWpEDuchJo1TPeARkkzjIvT6Ke/jlRth9t4Kqzf0iWOvTC64hWKaUeYQ/RnTx1rk+YIP7SEHFmB
C40wAWb+vpNjAaiHjUQxhLjrxfF8UgG10vthon9wcRP93bni3i218ROWIJrQ1B22npkTg2Zp4x0s
L5h9mVl+OmXvr+PBrs+GPthvzeSvrJ1vdnBLrTSTkCOd+JZuJzw9fwhNe+P3c7SRFWUi94rpDglB
aUIhJ9gqLuaTOqY2OLvWdwF51hpJuCIHAZeGQzWaUuTdBW2ymSIxPkRhPq29MBpPYrJ+TNhKPrdp
K09MPcU2xMz4G64eCV/pKiYFfM+j0+b+IQDbsplZrFp37ZDtQq0S+5LG4S5LmwATJqh5fRHOBCKy
/PtCTGD8ii/iB0HY01rlaqkCVG3KDiaySUUmyxA6HlacRTCH13rsynNpCJx1Sd4eRNhdBow41Mpv
eQzKpMNEYDkRwyo4WrHPOFWdh5qtHWEYtBuNcIj1GBM+svrbYqo9r8vBvUy8gtQygmjeallwqiFX
BLOxuFwDLN/QZXLJNjEuHIimtIwozSr+zviDQYWbvwHpoR9KBiTpdl7i2LtkjbdRf6ghIvLsMUD7
hN9Wh6xFHSpRFN82TZbKJZijWN1wFRTKuyaK+6eBQcvmv+0VVSAhDo3GgWFqmW18/Cn2bZW/AlQs
OHccwZ3Bu8+Dy8NOIlpyRA39oRlDBr8o0o6TpSVPchzeI7ODarGs3BxqSTyDmiyr0TV/+V0/7eK4
si54e+mYrTPhnFz3q3Hr8knUoYXVoqbD5wdvufXoVeai71MZD36puafaQHi/VLbkSxzxtBrxp4pQ
z2NXenCN1HtHbLYuFGK2HCchkyQ+/WpIG1/d5VPvhdNsym6yNwrPjxwQ4T+Tj8qpjupDxFT5ez1q
zp/PWX26bR+Iba7X7Tosxt+hZ5r3Q2InR3w4EMstT3DB13VbVgnhqghXzL0BCof7dSD3qkhSSzmm
8Qp7QbEuk6D/sIYeIKumcMmX5CY4s5fQQS3aLHbSFbOXb30nftqtJZ7sRogTmVz5Vv2CbSxdfPya
4Vcu61ruBr+qjimY4SsqpfsaB/Rvrt8xbS/95K5k7Iov/qzx9GfEHZMydZcPGAtnjvi57KAtv+1M
y5HBiq+5Xlo/J3ZwZCBPwE8/o85o1waOPGdbcQ/S6ApT1H2cna54SSYMQJeZexUEeAfb5DWQBFa+
m1kGEloy61C/FEdjS32LY0bPdt/xtR4daUXHlpzVa2W0pC712HE4WUtgNvjeK1GZE52yDL4KbJYm
Aqd+t3QnJQwjpFfau19i2l9b/nxOwnF66HTsA/Ks77+ndX3vJ6b3OmqSCLWqsvcS1rutz82rbev3
pimKR7PXs1eU8dwiTPke1nF453hpflv2yd3/r2gi5w/B0n/quGxfoKk0THR34D66/a+onZL+krF3
Gh1CpzJ3ZUB89Fj7r0bvmK//rBQsqHMynzBf2SLqabeDi6Sw8q3pZSoe+jjDkp6i/ap+ssqSCEo8
fg03dw2tN3+6pEddc7u4jyzsZ9YGSvsU4jxPbOsuxvPvRY7ZQRm5cBoKYvo6pLqCgExMWmI025yF
T2ovxYb6toec7jHEau1AjsAeqeCjk8Y/FPCkkCY9Lze5prl3ZEeVB9+nbnLL/AujwPZODeIrp/yC
99beKR/UZWUvw/gc/tVGc6d5W2OW8YabD70YhJhx8M/SsvGCziXltljYqcGSvolVzWMX9eVhGPps
Y2ROQocSQPBzFpSwneAl1ZURHRQpNJ+RpEI80OgWwt7cqvfbewN2d8mrt1gtBymPUWV5YWs4uiFA
N89mVaU0bAYsyCIC11ObZpzNNyRBuwxv/lqf0pUlMwuHuiy6eoMX3jYpqQir3KPCVSCHHFXAhrOF
qjZcE7ITVuRo/EgJb0RmBYQhOoSEojMb8x7BKvTzWL6nUxW9yt6y9iWMMpK2meqbyhKFIjK4Pb8t
KwSakPDMAGGTQx9bgIxVzOy6t/Q77MTrF3Dtfeo3yXPTW/z9Sa/dKQMRBcx3Y3DG9BvOUdeSigR5
JW9K/3jbCyBxTZDmMMSad6Kbpn00DNWnGRIbneTzK1PR/FKiNSZXguN1qkG9jrIdVNZ01YcjcTUL
v1sU1DG3U6tVb4HwueE5kvoxmPvuy8tTA0Vx3D9kHYHuENCCQyuHB3x6i+PUpsEOL7HsTht8H4rO
sL9pjv//K5Ib8r8TZxxD13Wivm3DJMdPt/4V3TPjawRhKoXJignJUhvDkcYzbucTmnlWG3IWqD7+
ri1r2MRu+21M5Xdl40Pss7zLxvh7HDnuPWLb8pNEzhRc0fmeM098ysGlLrZgJGA1FuZ4KkXKq4zz
XJD32nadfbZItwDVr55hKk/gCR43Br41CN7BpctD456WzLv5DIk4eFDWQxlcNWVoF+pVsC2yfQxw
QydoW8hpU/BLqDGvWu68UToXt84mj6duYy7L23jXaboNjA/wy8w8wljhTIUK8UpArCSe0GZe8j1L
eY+60ZiPNbbAhjDrbzYOomsr8eWjjYrpQDYx8TUTxk8L8qsKJ8u0PC4m0d+sV/CB6SAYWxY1Bj32
iOxhXsbL/6zUu1lWjp4aTwpG+Oc11ZLlBEPmacKdb7TNVagZwX0xQZ+ZvYi0Fq9h4jlMA7kEVoD/
VxNeZzOMUDDUEWCwylJuSZRDtLtkclql6XyYUA4UVtdFRKWKvD91NOIbM5ewdBdwpOqyjbTr/hu/
+TFgu7xiXE6i14KB53kvL6E2/i7swHt0cNPFZChd/4WzMh33mNnoiahRIJsOqOiQvr4C6Xevtp3Y
x8JpUX8WTfPo0sz9QQZMv7M2jhya07ToHFWjmUGIXN0Q3y4wtiHi59UNBwgNxrXYHsQMua6KYeaK
BDjFI97TRBlXmFn1gpsLE21NvNtTU5wjgYFDWtUUHx6DEI24kCojW8Cz7pKhpNkaHesT6ovxMGlB
vu3ESM2bZfGbKyP8HggquP1iSBL43lN3v1nTjrDWDmCEBGaW32/XPI8grBL9tt+PvTu9Gi6MuhYz
zJHyf4NZh08f5Dr9uTZzvCZC+DxcCctX5O0LtGLYV68KmGxIC/hv7uW/GweiXIZiczU14RBhSeMH
e6y2tJsVrum83/5hGyIutG0yHMKs5Hm1GDU6eZmcJNTKVV10m6Y2hhPiqmHnRvlvLc9xSZkyz1jf
/gcmk6XVNMnxIS01OtJKvOPnPR7MuI+32HnUe4LeIH72AQJMrsSNvZwSU9Alj1pSbRK63JUuGXKn
1tKeWPOJ8jy8Szxa/1VbBW/oFKtjLq30MsbhXr1BzzX6dW2NCz8st59nEkiPOnoCU68Z1VT5g/HP
hsfbS44VHw4/RX3sPX1ibpfWu9mP4pfc56arAa8+3oYvQ/9Z4HT4iJ02icU01ruhBPqfg8LBBEJz
iIUYs/eiA6ZhpuLTP5ufiuOqRW24s8VgrmxlpGokWrRGNYUT4uLj/tfMXXm7lybS+mw9dJhvwngn
BHAZ/6qNZ/fnvsxBtvu6OvtVpO/01jPucjxl0lXrosWL/PCXIllIfEA2hpstJp9k0moC3Ykd5Ag4
dFhHaqPLmRDrqjrz6KzXYxC3e8dCdcvxBpVp379UePJsMNbK9mrpQrc5QJqZ1q1duuu6s/K9Klmq
r9tH5I3UApWeXVI5xBensKG42YV4qdwcI6+58A43lXzRhfVr/a6IhNnsPvvdEG7R4pTvVshjLZ0+
DFDhtbr/15Rj6nIwGnte1fHobNWyRAxBXzsPCf3zInsaSxJ+krYruXV14rXA+33Rhq2CdEBxWyfN
1mFut1fPGUwUEIe5dXeWXuGt22wUWy+vI6IPPHHB4yDUCYLr2vJ8+8OmSdw3S9L9YuAUkel1W2EW
vgGwx32+q/Yp8XOnpkKXvBfwIteqxlIbb6m22szQT/2tPMTPX5VmyXMgx+mnxbBg5YiWSTuOK80n
ClQJGyKqL0ViL14Ewd51oUqRz4qWJk0dUgKXCb3A3VPVgJHLJIAG8pdMOe1tTskjJEnjDo9ei+u8
G976NvhdeUN8ncLMYRZCdIT6nAkF39nm7L6EU5ieS3IaxybpdsTVt4ewyvUP6efA2kyFnLr9dRNj
kNNOGFzIzV3JnXDse66JgJdhZN07id+f3S4ttzKlNuyljiVTKI7KSUYr9Xe9qGqMsO8h0DYwt2ld
Ay1/M+rqlQypZp3Dh/hI8+a99wF2uHGjeuOBufYj1tu+y0hCmAkL0p2i2qMedl9jmmkzD6B7N7V9
Vzs9zPPmcwBYuRRLqn0aTz/SdAnbMK29iiVwS7rmWSNhaOAt4jqYPzC4cs5xGX71C+NHbSpjFnCW
EbQTPD1BdzaKtdIAmFVcPtP5qluVjmCG6XHXQVyKoqtw65S8zNS+NsQCHNWJqi338k4Lm8uYPbZm
k12jgtKoWbrdyomza8hlvppqMAIphb0OIfThhgVtj9jTtSYd431IOQ+E6eA9uEzglU+22vht+t3q
8ubUmiTEl3473jjAivvjlatyZMYmawgVCg20c7e8x3cTl2vKC3uJRTVjb97cTruekTdx9dVmksP0
gSywPxaGbm0suVQ6mGEcmGLjcS2odPwhz19QcMR3bWw8KxIziltcfT1rOvk8DqK8K99rpygJAYvd
leWG5bseeA6RvgxFEuFeMHr0H0IbGLMI0QuovXAgLMUvucEGTW5sZElfA2XRxpWDBAlc+n/luC6l
Y5e9GVZDUEyWOpc060hvkpW/U5+3k/TVyo2YoqpnKiaem9DoSBWEVvmoI3za/t3Ta2Ecbo+qGax/
RYr5iyI5KMhJbUK//tATWV9piA9dFOU/PANSd+d03xDtm+diwqAsTrL45HIJ3yVZP2+CuGLulJOQ
FvGENhC6PMRoyZ6tjrh4B9rSnzkkbfKGlOXhQeWIgPyT2zxhEDkYxgOhlf5Rz6tyqy6/IBN7baZC
czXR71F1Wncmtc9KzqZ4H5H67GmyImQ3DD6XHuEUhVlxmhCP8IzvxGMY/fTDunpxuk/VRKpFXH/Z
s/6zoGm+KHvMwe+ci2N4ewc8+Xqr9mbjN9c/zgkLJ0kxOiv6mNudt5qXiC2UPzdo32+16hoJ40dl
NOOPar5XUSqDMMmQGAliv6FRhtGU50WV7VVW/JgtF2nmAmm5hhjxvGbZ9aN7uN2pBmv1NzdHFRDO
cGxxqQJhLzpSnvDb8hgGjbK6aE7tPNlW9a4+sakTPKMir7z0AtVj1ha3437uubzn8YP8+GmnPr9K
I+7VdPLXoojse9QN3ye4YKvALZqHLkT81iQYBOhGuA0a3bjWepee4uE4jszbXVjvTzXE7hUM4fEH
EUZwxRDwOLGTrSY7Hu4pBYu1nU3el0POFWFF2wEV/wtpF/qDKNK3ejGJCkAaYdJZrwFVHG67VD/1
onOIoVgemPozPMayg/etxQcV6lPTnmit+VRO5sY2R3lV6H3OKJCKtrNuQVIxAsR10E41NRqecIQR
v0d6bOwtQjH2owzFW1fWp7FHx6aPdOMqtpu+CU/oYqw3tuIL1G6wrqc2OHZj2p9HYlNWlF3NZoRk
fcZEjvtMa7bLK6ytSbuGWffuEzJz5g4TrtS5rU7/0CRLYioH+6Sm8qaQ41ksP6JeLUPZPXAXpZCu
X9F0Nw9tAou1HN+bMS/fndaQd1MByVJGUXaPPPNXl7lyD61w3iliq+uFn0GU+2DnPsquLH9WYVA8
g/79U9akE1gwxzW2qY63pT1z7+d/9opB/3Ps714YRTyd8+7PzxVBWl7Jk9jAa873bolLbZ82Ec7Y
9D0lUQDvttGjdcxSLCkEsEbVdifNaRi8tU3+cdOm5Vr5aIA6WkQMvuseJyNwnnkcpx8c7a5qkMfE
9D3EHxwNQUEBLPlj1rSoxDwuoHosqXEaNGt7tVR3dUwCYb+WrwlJZWcvLevnccpe1BVRBS0pY4GD
/3hZWmfEAwwflyY5tLt8nRKJxSVfhTAYzJnSqYUmoGfycexhMKk9dSxajs3LMbWXeCE5coGxIiqQ
xohMC7xxCZxRy9asoMOmAhv4EOXM4rCtbLaZV+LNIiOMDtOxOQPBn4JxhEOvZ97Gmwgtxb8Synrl
czOQ3J1u9+gJzgHEkP5ZSdsZsX3VOiadESS8Z90iJxCk11mrFyeRgaNq4MPVQHVF9Gjy0yFmnEiG
76U1ueu5MM27Fnz43He9sa0Ln+zR0jD2nTXjVlPrzUMmKxyC88niRJ6sE1pa/KqCUd73bgq12TOb
F0zBcGCXZGvqZvwo3MEkkiIRG0K34++a/LCkH386ORkOxHe1XTrt4OXzJ6ZkQpAQ458dqb/pVr8d
tGj6jwRHM+oNhAAko+DNDRSvE0o9spfEqYAob97UjlPNTILbORalwM6XmfiRKLacb1UxroeFPAPx
lky/Ssc3qAloU5IG4UDVDht1t1ebzi7vBxkAJRGJdOtby3Lw/jRw6LBAgd34y+Nhd5ImFsq3B0U2
ZhtiPzeqroj6ljuGO9ebTrEdkmWNXw1TD49nlEpGMuOJf9/23jGU4pJJUSNZkKROYWrMqzDEfmdO
ivojGtBXhrbnvqZ4lciqCzcCW3MSnaYITpe1smK7+rRpjA5zEntbrdBDcr8XCwkB2eBYa82DithI
VM7GHDzpmkUei/EtMbH9A8qoVrEfhgdl/aCOSasmLVWY+b2A/b5OraZdbi8O3LiF4DhDkVvzz6Sb
REr7TGZV/9wCLw2Y+73JcMQfOX5SvrS2UZR7iIDDzk493LdxjD7ZvdzYI+wwKOdiNyDoPOhQsV5J
X2KSzrczKwf5Vlh3RaK9YJ5CacNdG+eiojkFs6fdU5nzeNI4gasrRVnJI7MtOIWqbYNc5PtsIfFq
tURezclr7kuv1laitnFaDG1qsVmrV7oOa4orM37i0fXqDmX1CephbJseLEhjIrselpKvi6a9Efn1
S+m02oaoM32Dj++LqheG2S3ul1Vrm+GpaXBet6eRL61uw29B3Dwm3mD+7vCr4Tp0olWVWhvNnIKf
PrZBrTS7Tz7CAIGLUzwMOifgci+QkeOBtQtIU4EJXc/AqalnIrpjxkQPlsFK0GLazcmtIjJvEveV
MfoWjCg+dswGdkZPt5fVvfZYQ2WCzSWSs4Z646KRKbiTIiq2HkSjPY3PpS/j6cu1HGsj0wZbJqwg
T5xncpUYPLILNOQf6MspVETfvTP1aAJwg3Rw9YsDm/SCbxooy0K/qCz7ahQUIDWTWdwAIOY3kUP/
VQGTMbsTlyYbDySmbIjOO4Z2a/76vztR5F6CIY03mrZ0k0bWXv0c7IWMhvgk7fjL4Z84q9l/0Abt
XZnnR+FV/d4UVIPYXTan0uTvgzDRfMyOPFBayB+ZTyUdadzUojDakgnRQaDsums46B2cVPai5Zja
U8cwvSIQEL7ipiMsexPAnv90MCxRxoO2fa20gD8RgVAHQeAplQV8VoN8mYIIY/W4MYR+p/sJlt7C
mx8y+x0Ln34bmhgjeRWhsDYeT19MCu89X7rhqqowtUYVsaLxfBZdE2w8SCxHn2hR3CKJO1VEBiJ/
vDuQUyAEG+cCbuyEYcpzXeOmOC3aFJMRBbcEnJOTXjz5IosvCnLgG/e3hOt5L7BSMhjEcXnMBXaf
SINmgMzhPzqjpoBq4lhlvxYM/LCRbX5YLaZBC63d7qzPlmj4t6h0f3W2wRQ+J+dI6RWNHDVFZYDW
SXn76bjPv4/wcIlcaNMt1013tRYpkubigj/5/ibN3PkYFzD71GXUetN8rB1jhu7Sv+BPMD1D+U5W
mt1kTzS/mDZ5WPPj6xR+mfa7EK9DaKaf0LfSgztFZDAsLTOHGUbKz4r4sENBB4KIM4iPzs+bAo4J
3EW480mLkDfXAyx8gWgBpFCTn75W3g1l2l2bEqX2oOu/+9gYHhFVMhIOwae52cAAd1JA2WVvVnvI
qPY37GIZnJBjt9hvMJv5nY9tfGYGTBZR72hHBZxCcYLmCkvg5KbYCdmyBLgMC39n+fl8az291iwh
IOCWpapWY6q84+0RHxmeONyIiqBr8P2rjnqDjLOEFpvb2rMfD4DRIN6FD3vXSMtfShDYtHVwGGu4
3+YyAgySr8aribIPalzTKu9J5TBHJmOjyJXluoiH6BgSl4HZAXuF6bSH1p63KCvFqx4RdmYFLyQ9
eBN8Dxf0NK/TaMlhUPCOTNpT2ODhU5kT6UR6E+6aIYh3mU7QT+Jk4cPQRt45i5GQpEEpv2PVFUjN
+E5wQ88jExt8vxmLe38gNvb2gu5yQlrVOWo6zLDEFF5TrMmgu7XwZBYEIcmZ6cloPmEREMOi6D7C
sTngX1P8LpzyXzvQeQ+Jry0c68xfKSsKq8b7PvOcdOPrOnSTjMfKta+dvZOHa8PM52u7TPbrZWME
ojzXCZJ+y8vXHq6Xe9VzzG407MyeVHe1VCFIoQfByIZCpLJy896CgjI57ghsTpaL+qZEYuFduyzp
lY2TMeDJoI4lXU0gOXzhVzOP2nNlwaQdyCkYH/VJdwk3/VKnR2mTp7Dyeis/N5TrNMArpbEi15Sh
pBvzpRM2+gTdF1xqxt9ebYKYlLqmhEdB049/RzJuREM6oQvr5Fam9Jw0p9ulKtJWoItFJ+SSFfMX
ZbGDsV4FltEd3YTJqjNAXFbYRx1bwzl2WhQni4IbHO07LuDuRduOWuBj2m+ELynnMQz8FtxviqIX
5O3Ffl7QE/UqA+z4XqbaxRVefx9GzWMbGKTYNHN+KNDiPYwpmUQ6KsaPKU/eorDQ7ghihfeeyw+z
0f1nwoOQBEf41Wf0kV+2kRKOUJZw7SxvH9LVnypw2JssTCFCFfPujZOi9PICl8ApLx3ekXGdG56U
b7dAtspIIeyVxVndDBETn0yZyi9gJ/SCJEUdaQvu1ZlSGpm9Faacbtew4o1h6UMIu20S6w1vkVJ5
PgQRIfG3XLhSE3emRqUWxER2xea4i/us26nrt4cVuEpM2117WjdtxrYFS6nHfFFwll8toWaZGXqb
27flKlKojxZ6sXnPeOBmwzsc2riAAnsrqEp4rjflVE0i7FaHQLYqa8LH3eig0i683My3I+avR8qU
6G053s/N2iw0972ESry1+5YbmqndXusYCa8pCuO9zc2CDzbbBXY6XpH9kYXQDLSCsfXgiMH6HXQ4
CkZm8nOSbcNUWXOXOG9zc3vXYNVrrI+Me6W8QFUAkigXwmlJPFUiNWjMlBWFCRqvaJnW6OziIS5f
0Y52l5KZA9nT9ruWhP6TFo6vGnLF76je/71TFWekbivSRdxf8FaxYEoYUteUZQn1z09tzL8XQyE+
yAkvGK9N7TM2E9UWI8HunAfaIc+QT4Vpgy+x1DDH56++YkD6Zy9cjsXLq//+OezuDjwsXxMqr12A
OO+hjAPYpNUQvTo5YxIRNfpngWQwQuL8M3MNXIrHOF4FzdkOoEmvYGhdkkzrdzZJEYfRN2n6KnpO
N67bA9WFfYiYSz0MAZNQZ/Ctb0TM03Mm3S+q8K+qngibKKE3UysH90OdfwgFPprDeJynLt+oJTmt
WNaU1Rp0cnxqBCPhoBqTH7Et1+0Spqpp5ceyEJ4sr+1iW1EFjEUbu3QOJtTxl6boMmSxtEpYX0D0
MMxvpgYIEjVQuKP0ETao/VkVUKuhLtRP2EOVO0lXU4YvldG9doscc3aEhu1FHt0rdpHiGSnGURNM
931XxGtXMXvp+2+6hD9E+eiHFjiEnEBzupHTqgLvAyq96GwLNOb94vWijRb5gjiOYcHtVY835Vof
YnG86ESZCvjXEjc4tVK6cMrAq6y0c1fAZCLbuHntey+9GBjhPRVYFTyEGVYPlslcIox+BwzH70Ua
p2vFSoaptDG9RvsUAh0385v2LILiRVoxg1W/0lfuEo6WG8ar3sn6xe2S6tjnU7AB0rmrhr6keefx
Xse5efaWMa1air4hPsi21kodh3QIfcaik0sak7YmL/ztlJJ80pKnu/r7QgouyaxUfoxzP9xpzeAc
GqfwNkrcTE7TtA7BOc5GfywDLCTsgTbA7TztoobnxPVi1zo/gVSUZ5S22QvcMfKALRHv1FJ6XXN2
bbQIs5Nfa+oDRLPBfMbpqliHS7a3wLht6+T0U7bElkDUlwR/kGzTe1FytKfuSOPmnI1Whw2XQVtU
zHK1kW7tnNUeXz8hcnmmb7UgIB137gXWfX3zv7s6l83Kgc4x9gFuwZmJSown2jaKA+1lihrenQzI
RC/QJ3b9z4HMgze3C58mN5o/4ZyTUJi02ZOBCfVO9kZyIWWghy5S9dtxQSsykRlnt8TIol+WC3l5
NVUdHk/L6QOSvW5Tqd2rMwfaPA7YAfM3zTFveSlxxgPSLARLuwXHdOVwHpGPrEJmT9Qx7bMTJ8Gx
GTpvm8ad+BLF0xDz2bVC+0z97KgG9mrjEF2+7s3c36ulb2fhfd3LY70IT8K8eMKvV39q/HCrCA7Y
rOhPpa9t1Lep6UG2qzM8Q9Ak4/4UTx9ijOp9NQzMuRwqjrxp9GseG0yqCZyDn0Bbm2OX+6GFTK+1
IRYHQ/r2FguAL6FF/e9k2iOo5TLvjOwphir7aY5Ms/BvM45mP2tbr7iJTK0Fv0p9574Nx6OidKiN
rhXDOivDeN/W4vBnhjlDcyEqSBzrJlzuoKN/TXvd3GJJGTzZDmFvdtfaH1FcfU04Tv3C0mTFJGH6
GsEItkbd3XMjEzfQ2BYOFuWmwIZ5BHLqDRu+4oxtBvb6dJxl8ZjzpVymBFRAEQD+WdJABQfZmdO6
9olRjfp8gIM7aq9FMFy9MVppY5S8KM3psoJwnrx4Mv8fws5kOW4k27b/8uYwQw/H4E2ib9mKpMgJ
TCkp0fc9vv4u92CVKpX3Zg0yDAhGUmQw4Dh+zt5rH2/3tgKe2ECn8ljGjU/4OC7dBm4kjX7XWFX0
wkhbQNEuiNg845L8qfz1TgqWfAAhpEPV3AIwDrexkk94xN/h/srWmTXHO/Va9cAf4zg2SXXnNDQV
oTrRmdXF9NA6xtGm2YiwjbNUArDa1m3g94L/TtP6rpGrOOmC811Ujw+VsXiEDRTJrhSudeB++v2G
uVIatKanwdWFvbeZ0ttPrf7t2Vs6uRFL2OA04/W2poaZZTz4hoHz0vNbdlz8M6GJaMzn3rpBExE/
hygcc+5v/sdgR/e/1D3ojmEnToAXEQ1JImksu1SwxzQzpFtFm/4uRamDIZkwlU4H3OC5REU2VIZm
aBXvDPhoYnK7QiRxwKBZX62K+pY/WwJXuxlhXZIUoQIk4ggUtAlMc9OyhV2pi4PWAg1LE8KyOmUa
aR4rQrcM9K/bhJqMzjXxAGHKL5NxT34AyGGu+xYtnC/aPU6ZZAuwryKpAXN5rOsxmWDGV9rB3qdT
elwI9lRCOUZ40YkNNK6D0h4etGSctr+O5jYZH0L4Z9sZc4IfVBA1ZbeRAII71En6OcnKmW5pvWDq
dASqTTmThu6xcu2+fGBnPtzRkhvQhNUE03qxXu5qvM37wgvSbZpDnaz1Pv8IgRv4kgUCxp/YajF4
T0tO1k4jwD+0S/s84Lg+C6rOtT3MQIQcqJh5SFUXghrphPY1G63vTkkx7OQA1vgRK8kNyUZ/4aOS
rIp4DA5j4YfnwjS64yyPNJs7Spgi7FSn6gvqJfPQdUcqqOg8yqNfX5Vtzds3uL2uX14hwPr0CcL2
MbAmgEhJxL6Vpt7aiflTJBhsgxX71f7g4L0gALxkFlxW/ko5oWyilPR4CZ/Qs4/Pn43NiZGzr3xu
/d1/3EJ5SquezCbtfsZhTR2DtcUeMLlMLXaXKEcwpAW1vYNX+KwWZDy4zqMOoa6N6p266uOxDI+G
TwThMJTjwUoJO1A5vdmgP/u0q7ApdPQ+xrD9U8EE7P7ByYblh+HbhJd33WfvtZvLt3Sc2/tS9tMG
hidvTkdKncMfBFSRPYfelTRZ2M4WdPkxFz3aC8TSELvGVUy/9qrE0nQC2FZAliXOcdm7vQ6MXLbs
BmvIXkzRv3aLm3+PFvF9HN0Zi3SLj1C2uvOh2fXMw9a3HFj1pF4UW6M1xivZJ8WDTz+ayz6PryTV
ngkRz3+G+XTmCs9/tkF3Tvmj3ZxqaFw3jRfZN4xH3dSvg9YXDwiuk9cakK38uadqeiV2OEcoEj59
WvlDHV5O8MgU19y4TAdPSUUKoOlzg+hmOpNR7ORbx0+9r0aHiEn2iTMuNQq1/Ew2dPWsgf+BiMeM
vUgzzNIhKqzimsZhAWJvADwg/2U9oUUtmINpfjy9WjPVc5o80WXFXaUDVJc94yBjg0xtllxDUch0
WeNoEED4yOX+ZYIkAuu4ZAcl9/NVHcUnMVJkqIUlhkcJBJhJn1rZISXlXMGjeXQlVw89ar1PwG9s
noPeN98iM3av5N91q04qxnIMvpsGIr9vp2BnUTM8l870p6o6ZYmZd970goZm2M9MaMBVmoiv5Z03
0vrkvLQIjBm3GBsnnoo9mefNY0TGirqHqTOX+1dvLubVCwYNLO0MycKh05iK9A+ZlfanyAgJQVuG
Ycl6IN5Y3IHQwLUFs3Tj+JSNotPjO2tk3hxNTv7dxeXUmO0fRHB2txdMeR2zeWfw/PcXwEpjoD3Z
x99epBk7kle7//u7/OsF6udorTy8diKS+fLJZaRTvKrhpLxPtgnowIik3Ftfnu0etad8PnGNbJtb
oIVx8tlvfWrcXu8lTGdagBl7hsLdesIjuJ09A4T+ku3VJzKOl/bzxlcycBmRvbF1lPvEqXTp++OF
XHSNtiliiUvqNfhgZ9c423FM2R2I7EJjVv3ZNWcYVoDEycCUn4JFZ2LmECPg1lN+n2YIwBo535jM
5i4qPItEPDAkljUAHAyDW3FHMNO8L6r88zTP/HnfdN23OQ68FWFqMRoVEa6hmwzvuvDf4j6aftpW
ua4DWqWrnKFOWlNMxfP0YfWadW6lRX92uEnWRknmMfx0dsPoQgsn998G3blWtYPDv/fe9CzxX/zO
aHfIDGmTcDHepzGT0xSq+nrCGXuqIWms614UT47vjLti8tJLhFDxHAUtwZmBcB76NL00BSE66uNc
N7z33vJhYE8K/O6iSoLbns9zuZ49kgR1/NVOZXevVj+RgZJAuWIX3N51C5ssNVKyagveqb+EZ/SG
6baXs0jhrcKaRNDFNqrtQKg3RCW+Uer3bPdjIliR2udo+bPoVR2x1Q8/j9hxU/3jmm/YvWsLMt4I
ie+iNroLmbWdabc/zAEJLs7b4nUh+nGZqw99LHGbo7gerjpYKa3cYnPGqcQwEprRBciFeFAPrS82
qn4Q1lje58ZyCqeiW7UT3Tl1f8Gkq7EnEn9gScGAp77qslnQiJJwu+Va+6l1+6wstFHhVdhvMfjp
WeNjwgaJBFmRZ/f2NIh1mvTVN6xIN5wK1vp4BVhL/xJaqb0Dp7LORVjCAZdeSXviN8nIjlz7bGd3
eY2ZU4mFO9fXj+oUBzD80Z7A8Xyqnrs4zb+TjUkQIwXHZpbk9wFEySlwvOa2ELpuFZ+W3vo8dbwa
eZVEZMW69k1L0vRRd/iBtZm0qKykdCbgD8DVFLkIYstrLAlQS6kFJwz8WGblyl22zEhTJ779A5Fv
fheM727u8KBe3ktcrMy5HompNQC+zwVaKWqnity+FSpW8mKLxTlWbLKO8aI3O32iW3v7oQLEJulE
Z1Qt4jpBGOf4r6dZSYNRK0mNr6L4owgRPGjJEn0elf6Vu9DwaJpUD3kYDPeOnxgHDHTFsStMGrWy
L2ajIEhqLXpIzUqjV7B89aXTVdXbJZlFa640xMJ4BazB2/6zbcH53UfkE1xmWZ5vEIUjdN39LcAM
dpwwWBDbk2Va5zTKCS5xI/NFHQlEKHcLXBxqF8P50tUOP2yGaNkyIvdL1rG9h0A6bwx5yma6OOOZ
AbBQ9i75zhGSyC6/qv/VS3BrlanRmfcEewcNJLUw2euIQsZisL7W/fxwc7lInoctHS704bP96DMf
qMaO/blg5BMa03lx+mA9wrx7z6UHnQQv5z4ZG+OhwS6+8qPKeM9itkWxzufmtj0JmB2+jTSHlRZf
8yqaknXcPltlMf+XpCnr99Bs38QMYxORZ+mMK8zf47XGiK5IVM3lqYqshySaYV5jF8EP1mM1qK3k
vlwQv3pQZOCxOu3hl7jZKp0WIQKxElY4JNvG6+8Uv1Y9jBJ1QzQq5uKe5MdmtJ0VOePaLsELeQIz
8lRq08LHKd7eGCcRfuNjX1mseLVYlgeyPcd9hLx+oyiKv07VLY26v/wvsXCG+7sdxrdN1/J107A9
2+a/v0VuRXY75YF90sQ8HsFe2+eMVB8VvUh4crnOa2RaSom9aIxlBC7426kex9opnCuM+RCLk659
UZJuTjCSti/5q9lq7TVRNI9+XjtD8tWzUSA3nR0YOxGJHZ2/+slKywfh5fqjaTX5M/jdo5ZO6Rej
Lk+a6dsHC+/2ne4KQbBMNL7oODtZC4Lxuz/6iDBxHNPhpF1gigU2SRKcS/JoCN7oJyw0UbwZi9Z4
tuTRpGGsRXorENu4r5W0fHR6fWqzqnhvC5qGbY2wWCZUI573j36Bk7YjxbmXD4EevM2B1uEnwMBB
Bkr4wEYgo9dOYgDUBc2g49WYLg7hm+a1N3aVUycoFtkqa4E4ZQwuzyrPY5QAF3WELetkWvjayMsp
23fme4BWGQEVYYCsd6AZzqQpAosjHxToLg2aauWM+JvdPNuqcYaaPqmHMJa/cOQ9GkU23v7PX3S8
bAz4dqRHUmYjTtuh5TnRzm+uk7TspoQQ7QIDh3JqBn26BgjR4wbOF2r1bD9Z4fjs+Sk4/3bOLo4h
sq8uEfIhkMZlor87h8gmhrxzrnnR6U+NXX5x/cp+DyctZjxIw6gMK33vxdO0TmWOu3pY9KDc9Y7N
Hf7fz7GR6de6kps0Kf061YWY/dnY2XIuZvcQShsTiZi6GU+jcx0nw7xTfdjWHRw8amI1Gphc4xyd
FCANaXfdlDg4dvVUpS8MEX6qNaZoPAyCpLP+82L999XFNrGNCU/XCZ106C5gCv2PFLuZBAqe1e1T
PeQXZfXEVqHtbAMMpbpEerfSdrROPk/DNCXHMFuPVuedS18cRkMbSDX812ldW/hHyV0pcvN/BzvT
Kpmug8PQuPOuizP82QvcNp/wn8C6oPR//GVVsifT2jkRQzb1nFYl2vWf3wL797RJ7lIeq4rh2joE
A8P8zWQHAo9gQzeoTzAP3uY5lFHPlm1vCgZSyJNS0jNDTDqJqT0yd8fjUACHSHTneaz1b7H3yOjC
2+nppK8xftl35O5OwQ5zfoIc8C+TT0zqznbBurofXWTKbRqDRdYJ5kL1/dN1kkPbR/4HUp4vC1bm
q2pMAAf2T6k/faizqP+4hZU7qAA8/GN7VXiAovVGhoz//Ma4/u+hvb7pWQSQEtcrcASTRvrXD4eL
CNbPRTaSuGbFpwlkF/DSO6j6j+GcxN8BwygR4GAxfXY7Bki0eP0jviYHCV0fPJSo+8KpL8jCiRcu
L47KWJ9vR9G/n1NfnVoI6L9eR2vn+4LN9ez55XyZTAcortwH9SO9ksYpyuuo6QIQRNCuQEhsKYU0
mQM6XS0trYmN53Qo/eXgklYjCyW8UhaLMDeCHzAC6LRLmk3HdpqYErM5KA/LoE4Hts4GyyXS4mBV
aWzQ9Top9rFsgaqHtMURx6SenDhLigglEI5xmn8/yKO6pQeapnGzU1/wPfprhW+SU2ki5GSCFR4s
OewSIGuOSVPis5WnKFXejYYW02NRwySpRXMJcK5c1JGQRw3X77ZWMPuonE6mVLRC2FCe1rFjUuDD
0VkrerKhYfBYKmgr9FtSNO+Ui3uTBDBMF+7wXEeo4cwGU2QodZ5D2HaPJfKihGKuWgfW+Oz60D2W
NkQCKGnMKpY9p9G1vs3GDIHyoKjtbDfbbnqOFqu8C/ACbzw/6/dDEZlQE9tg29dZfTNe2tIZEfnZ
53PwAbwVAjN2ejQYrwBT/vOhi6AdByRlqeeTBqZEMZFnFGGI3fdYDLeh9EJkJvQz2nXVaWQ49FYj
GtRzSEJxRpNeovAj0ss15DWvPlNHpX3LyN8EpAZ4tNfglOX1qJOgSPQPFp7knIziC2RXu9uizJft
tOxeFzFB4k3dbjSZb94PfXBWRyrpHJvmckYrETqlvbr5mhDCovYos9eOrS1qQxh5ikVrFP64Fa5B
DOSCF8k0S2Orvrr0lXcRMNAAeMh+45CaFz7CQInXybJM3yK00IQSiQ6LYGs9eUHzJ7FZ5Np3iAmn
Nnis3bH9WjLC21CXeXc5gTJHUxuJ0p7br23WZjtljIGHlrPX587item09yOr3bclZkyn84s7zdfT
NyhrtTdYb6TyTavWh/sxl7F1zYjQ2dhWUr+j+MOW2us7Gqz25hfJTR2pB92Y4Gu5hDLGLU6Obmy4
DJON8mhPbhvCcPbyXdS2xgmhnL7JIo/Nfti9NekUMEFamn1mzHRHifwTbCO/9b2+bKCq6sSkWOxg
rXRjs14asDk9EG3KrTaPeX4xYbysgEcsvBdGgOEc3IyVFa+pX+nAQuELX2b5UAbFJmg14zkeW3ej
sygclAnCLJfnOROC8kD6uW7aDfRx4UkkbUGLsT/9qrDyIqctl/gCXZndPGJKNzButtMWnFp0zAqj
X/36wlTnoBKwvtwTorAiNza9J262WUFdq97jOck3Xl+JE76B8c3AN6BSYIYGjEYg/OTRTrOTLhVY
s9O4OzqAhCAQprYyDLJdtpUzOD+GUTNYBmHM4KQVTdGuo4AYOjNPrbeKgTCQkJqUUEwTxTQSlSwy
64N7HjL9wP3BkOciUXC9aR9MO2zOCmnaKW5BNkDW1Wnm33avLdlWZ2F5cGO80U6vpbZgHph69+xZ
pkl+leWeR3pNB1/bDvZgvhCbup/M1HlUzotghpCWItUsHURXDK6iNQ20mrdhY1EV0Mt1cePl0H+y
3rORCTfD1jQy/b1lqUKbOWGfaPvdLbWo6Hxv289IGRpMiM9dlFf3Uc0HrGKZysKx+8JI5lY4I9FY
ke+sX/3W3d58r9GIYQwGarmyI5pAYphvIRigpcXZcsoZ35UZ3IdtI8iHK6+qFgp9QzsHuvnaYlM2
E9W2p1K6h5a9ytkD2llZPSuKqtUghIxF+Qy/nXaA0ydrR9kNIPRAv+mjj6E1rRfL7r6OLpdYqT1r
jaW9kpKw082xeQ4rsTxTXW97PQ3ffBzg17r3qdr13n92x2zt6pm4BlU5QUIwub48IjOIlltWZdFG
50ap6kSZEmBXG1BYLP2SliEXwqyJdUgvFpSOh5NReoNo0naXaZ7Iu0vvGDb1P5I6vx2gr9p1foDA
18welKwsbt07PWmyh6JA5MykEFN0HwwIRCSq2nJT5P1sT4c0qPfUwPlBK9iXe749rbPFDWgO+hGW
ybm8ZG1EPiAtLRS/phRI4j+3rfmj5aLb6ZmzHOqCl7FudqvMNyeiirOr2rbOvdudXY1IMyVaUw+l
63lnQywXgg5JcVhm0EtVW6+VTSOCYkkchP6zxG9aeVxjnvaQhS6tbczPz0s+P8kP23uJDnxdF0H8
pNXdsqtaEV58fU7O4/xmmjHDVnOy3uom12Dz2NVFncqLHbEprMvBau5tQysBXnXNuzoyUB/cjtRz
o4k3J9E/uKcNj8NisIVyvZp8IX5v3bP/9BBQruosbI74kwSaeRl6IelZKKdwcllNeWJSPYHCKnHp
FrkH2T+LngmTh8ccCu++H5meoV07BlUTPVeMUa7WmK1MC77e1UYvd79w3W27YTQexrTrt+PkEAUg
tHnj4IF+HMzAfHCY4zRzcLKd8EeYUumGujFCpde8bbt49jMNqAT5kpTy14lmreI+A70ZyNCbbmhj
CCyCoHa59zSS+XuY5eZ61INlo9GVYVSKHPJmessH/SJcz8BaC00KeWOnn6tmIbvpX6KUEHaZKcwT
9BfvR03IAGDR76KSQxPchRAQhA7ci6YviL/3QSruFyIQmK20+3mxukMVOiAQ5c+M2rp7akM+oZ53
TIJq2SDYyxHQRvX9JPFTt87OtOQfUeC9mtLRPmVafntoMRSxMJHx4z7o2EwvE+GUlyzwiq3WMlDR
ivahBskw1VZ+DbKYAMAM/4ERUi6QDb4rG9e/+OO4HeLZ5pIneEWCZBgdf3HqoT4YKEUiQKvQEAtv
+SOYsd87sC1uD+Ad04t6TlgTGnS/QOhaL9+DAMSuWmdd32Yu1FEx78reehhzf/t/fo8mhiUwOwSb
4O+9NcnDwb40Xvmk2cX8UrTJtznNzW/yIKQbs574ZB8VOqMtN54Z+pA9nZZ0mArDr3YGioLeeuag
NOFFKCVhClZ267osxXMzBu8V789Nx9X1+MKK6M9uFn+YGixUs6FJQJwBUOUw0nYCfsJanWa58Pk1
+cKIjBcYJwU3NLbqjqBfjAm5f1XbbX3CncHig+HItr6pwnCYyOoMBbJQJUxLXcvYkAHjHezEwYxP
lssdsuGvbTDWREXTq+4JH1BKJmDQuvpT0P+uz2FlMkmJlh2arZlxSz+f1dGvh6IuzA3503/+89bL
MMVvMCbfFHTSLN0StoO8S/9t69Wh0Kcl6A8nRJfIHEYsuGu9TIwdw478EAwjRCW1BtAtxihRCJQT
dnaiDsBKYtvNxpoxVNtN9+oaFi7E0TrfuJ8UbheNQJ5zV3hv6m+q3kUM1AUxqf5b4IQz+AdyMcNC
w6A4+N9VIMbU1PPDIh+YRG9bM3OhJA8oj+P4vmy1aasNTQzS1yyvbuK6BGuxr11oFMiLMimAPNra
oJ+HVrjkbjf6lsQD8L4Qk14/j37eJK1y//aMxPvDidqJxgxXeIDKtE1q5zXOUul14BsCEjv2Ja56
Q7+SmPWnLvXrlTybOFMa6TQL47UehQBGIwO/GRsQbITOJtHxQ7Hh9XdNVyMropP9NATaU9J6Ia3q
MJKpoNO1LYhi3k9BWRCQiCF0pljVaMar9pZqdNmMvE7N4D4xZCArxp28bTJbzk6ETb0Vma6vnZEN
mmWM0wXp4mPcwcp2i3o5LpFHdygyQV/V7XBiC0O0gGVdKqY0Zywz3yh6640R8nes2+qA+7I5DbJh
67szcT2eRm64cHLEVjS3RR5UbCCYBNOC45ob63svdXYsEMv94g5QT/rpA1GxSZNYr85qlfTeGbfW
+//2qf17g9ahkyJ8E42wRTvF+mvDYMRQOqaCjgXKAyYwExLfi9Z5Pzxhe+T3dv5GSw2S7ueZ4Ba/
afbKphrBrGycFhqBu4SbgT7fnrtPdYsgqP3481SVYDOhNaubOU0PxbKabI8+ofzjZ7prHGwtWA/e
FD+yYzelMZjR8RBjMr+SqFF+A2virbLANe9bTRNIf6VbvAznp3zqYMNnYXqENqB/aaPwi7LYUbGY
K6svp/sl+ELplGxV36D0xmZf+PE1cPP6XSODiSgTGq9NDqU3roL41pr1tQbFtKqUTSfDkoPkqI+n
/CEkPX03BziJl9HJDn6ColAZheEZ1ac87f4MQ7O+J69j3Tte/9yIyl2nRsnuV54Oczxfhtz9uJ0F
xfBsRfNrz7xXouLLvb2QlGrnFeoYAEJ7FZyaJEZ5aKh31uqrsFuCteIJVSOjZcPtpKbO8o51NWX7
qAmDQ6un6KQsd7gUHspMNbHqfWIeAQcSuqKuuM46IK6YT8rYX41QYCtnIs4lqk2GCBqQFvi0grY8
ldt8H8fuQm9F3usMA3Gigdqa7iSyQ8ZnVJ/IDbFlnTx2sP/80bSd39dTh6WUWsrx4CvYlvNbn9Ny
c27bnjVCJKJhU7CTj2bBVmmnDM26N7SHdGZQomgTWKbBcWJPtWm7eD4bSWWpLBlzc4cX6fOizyVd
2jJ7Jp3h84i4LLyZBepVx+xXMKX8neE15V1BJslqRIt10+h3tRmdvL4FtSjrrQbj+jZeEm2j6iW2
SVjc2/TZrG3toPtB+DjAWV6ZoB3+mBIuW2820JG69jFs8chUL//8PpmmvETLbA5J1v7x//+foAlo
GjqQNF2YTFq4u//1Ek4qoyi7Rgsvs50zqyWwbTN4SAygkY/4Jyj0qBqgiTEt1wQfMIwdRAFI9wF8
kO5U2/pPdZZOefsYZhUS/0o/q2vX1t0jW5LisXGFe0owWK3GAeh6BkS28IlLMGv0fHb5rdKuYO0w
uPWzddFQI30bA5jW9uD1XwYsFlsuKe0SC4zbRmVtq9qM3zs/21nhnH9ffPJjENDRd9F67xRadKtZ
7LTNbLBGOnImpkZkajom0XXbOO5OrkkQQtLVvDiYYm3VdKNxiKy6uBOVflRoPqaB5AYklb72lLgC
Lkxu1dFjEfYH5MRAB53WXOm9wI5xW/+IGODdzBga9vaLV7bfVABlssCYL+CaUthqu9pJahubm5md
A2YrWez4T+hoh63h0ceKyBeWLC5to2S2GsktEDVs2JAyzlvuIC1zzzzZfqwl2iDnYs/yCl0BeZGj
VT15Oi5rlhfuR1IrfjTIiX2/+YHmxBMH5U26mYG0kYXVi2gjkulMEBidxZa5eda23S0Xnd2YtQ9r
l+l0QUyUsocpajQY/+OEzwBHwkR40kyGizf35j4xjeDJhcWw6rCdg6WXIjXNLJI9UlyxF4UIjzWy
xIfZs6EnjzRHlsU3H8R0HhHj/5hGAgTVC1LxlBjc91dsKyfqoBL8cew/wX/VbpxlNVvyoyIlNsCn
7Dd0Eks8h0SofNgpSrHjWke7KNNvftum66jz2qeGWJ14WqotEgb7kEVO91yhAVz1yrkoWWwS+Qcv
oFpPutY89kXk7zGyLEcjXLQ7q2jqTT/ExL1RyTDFWVV+PN8FUh4aSXpvMWNKpK2tX/+3vGMhmicf
IU5bID0cPL19SsegPw4YuHYo4FbMCGhvFGKvujihFWK2T2dQGsbwIuApOVb2xWnsk1qHtRb9tTEW
KTYBGDV5sSv0IDu1XOUvuMsqAgYKJHCyJVM49HihYSCRj5zdr87roOnutnEbE9vIX7qxdtPXZ0CO
R0PTymsiQJV0RebC9ZLr+D+vP9bf6l4KX515E8I4il7h/1ZBVMJtFwQo/nnSiUYBz4w90Q2tk5Xr
LNxSNa+e8wi48r1jm/Xp7WpWl3SH6u2Q6jbruLzMK8dhNCt89+TB4DuryBvVCZkc0mqEeXum6ryv
fdD2J1feqmp8suFCnUbzV9vOE1YIgVH7WMV6t1L5iSpTca5awva0kI1ybhcH5FyG4/6X2Zz/t3sW
dZRj+MK1XFepJv66FIP1cZi302xjrPA4FwPdSra+x9IG6GR44Jlh0r4EuWazWhJbrZ6fzMrdVMnc
HfOy8NZ+JwaCtPCCqoaKaq34UU5WK92WRrOrr17DOuaFASILF6iMiJ3pPpm9eGfIqXQbACtWz4W5
Ee9SQY/R89qXgmVnbov8WRCV+iTJq21fVW+MWt3zossQySIFpLJ0rn1I87I7K81BtJhQLzrtVDQ5
KZ1SsTCJPxU2QE2YmwT3Pu5amguMSWDJusmdM8ewzdOIfhNPqQe7K6stUEEpBP/Xc+olWWwA8F7o
Gcnn9QrOL/idKyKkEf21N32kqSAYLenS+77MiGQNpLBo5CkpMwpw4aRlXrzprTPvujC86I1D2eUm
7b16sOWHKjFzVJ2TfsQ+mx05+0gt29OBbv4cWvZW7KHIE51SXayq0Qq2Tt1oVw0qwz9fKKb4my6E
z4ZuOBapkgwvEdv89dMxxNOQNlh1LmFQ2GuFa6G9/KfjlAJzMhL7AsPktvCbN49ImEuCYXmFaMh+
s/kg2WCxVmFcts/C1EGoyKORgIV1aZMN4w7NM3jbz+d/veLXERbZiq0F/fgeJTHUtEuZAmSDpkZ/
tR8fm38f2Yv9+Rxdx2+VRUjzJDXlSzdan9sEvSvfF3shkmUZjKsgXW2fyCOn/qKImG7GTCwO3s2s
OytlfpLh11/8/GOZ7RmEro5SAHvtFAVo2jyMrarH1FhkGd8s0OBoxI25NgTBxhn79C3v5uoYuAOL
jEJdlHBHmOO05R4glXVdvKXcl4Ewr6VJIhxDFeiDwZNG8UT7Xdb6qUVYXxMsu5GwnW1Lr/a9n9Mt
GY/l3azP5D8DE9jbvR9v1b15gYKxz+hifzZNiXaJtk2TPvdmjARvzj1SBeY3baym+9oRCxyx+qsa
WiFJ77chPX6M6aWxudXP4ZKTGZAzB9GL+EnVAhmBNEESZgSKawSuwjAzIt97Mhc7eCznAdQxgmWX
4MrtbVRFY5HSSNYNjkkrFmSTtiOrzXoqTR0pQ+A+8AY02zAsP49KpjZOhqxPddzdBEFyqGsEpo3m
ZZIrosnNaVPVdNrUQzw531LWl3OGi3/rgx3d8xPXq8BCpU0dR6yui0uw6fmV2xLWYhfHxqVDmlpu
AnOdaDkzGwWyN+iRHPxWSw62XzKZJJxhq8yiC7/9RgC62XHfKE7R1JMQqsYexLLiFNfHo19l3iqN
p+YYMZg6QfaNbrW3yRWCyq4SayOtSc100DoxRNTXY268w+/Ud56ZYLWw+vzLMgzLI9sCDHk9810j
ge5YE/5eGdVV1zL+7nXImEt3vmWt8aIE2y6b+bXV9Uiy5YY9hkmzU7pQYvvm59+OChz5UFn0C+//
w1BbQHr4A5xas/imLYATE5tmtTDiYivk5iQlKGqzCLoIgeFQF2ltMx8Wz3y1rOAp7Urnxasytqh5
5hzqiDdzCtHZLO9FhJ9RAWYKTEL07LTysCBgPSVlcBzmsb3GSDN8r/uulsTK9F6RCw5Pn/1mBOcH
AkpUC8GfivycVjUm5qI8h3FxNQKkVL2Tv5iyDvcb8v8A86gfnxIWCLX8yWu2jTtzZvoCVMO4qIfk
30fuuCtTV7vcfqvFcUckIjxg3l32llf9dHO/AalOhPG8mBBudK0rr7fDsApOhcstIII5t4lUPmmG
F8PXm82QdhgUFA2/NK8m0ZbKFRSa6J3c5FGr8VwqIWqUE2IIWSGhiCK4M6/E039ZuI2/NUkYtpto
anxh0ymxf99hgeoeGdSY8QlXLrkJcTlUq2DWS+CY5hptant/W8Q8cd/n07BiyYh/VM427HvvxxBx
B5vq2l3lTjMRUgnL2sHHfHCm5FA21hakWfvYyKGkblg5yH79oc5ayFrhF94g787MkhJTJpGwQ4LS
9jbPd+o6x8C5BA9xF69DCdarBE7e2zZGc7FrzBlhKnnVoK22dKm5JvC6C4KDnUZ4t20uf9Cssukz
WzEwgdqvNiF2yqsS55mCaGQyjWD9qmx5sIBCv97YdV19bDpY4Ds3oPvdlYmLWxbbuFr6ncDrgMKT
C2gMxutNRGwteEW7oHlA+mzY2roFffHiofe/IiAGvgNE4zzZA/Rx+V6GDYynibCPnbopqAfxcXvr
+Z7LdtGTHUVG/HUq82yfdlp7AN/jvoBBveMu5G38bNp1kTOQKjQTfYABqLl4tuevejX8smBC0K1t
1llPAr1qHTayHUs2EUqivitAJ+pUQWFUbX4DmBpI1bAS9pTR9lBu0rEh4gILS3ORmqgtY+OT1Yvn
ToxMR8a0Dq91UAsmKBKZkU2BYAQvFeG2mUHNk/8IYgyFRvVGgzXUjPc1Tz+YWvMTnZdxTmZIQLrF
zdC3AJmo6V826dcbA0D3rY8qzePtGDgNOSYSBGunLlBRK6JT1dfDLp8r+BAYU2S2vIyRiusm2mZS
EKce5rkOzm7lf57iD0FH0ZBxkFpwHdrJ6BkWgllTtBv1HOys/th13kfHVP9IPK99H3gGMvV5+QJQ
yL5HnO+AkeJoMRk6pA78R3UaBIyebrGhZjTCf5VdW/XWL/XQ7XGi728dZS64hz5x3D3g9nLeEVnC
oh6H40bNdyxkkFu3IoFmkeMeyCPD/zB2ZluRY1m2/ZUa8a4sHR21NSrzwfoOozED3P1Fwx0n1Pe9
vr6mjLgZjnkOuC8EBjghTNLRPnuvNdestGqwU9NDgbTDhHwCQiSAXEYyPchuUA/oBNQDnCABZpvp
ZFgWJtUH/um+96I7RZMCGRjSfuHAq/prdF5P4zhkAarGrEkZP2lwiYv49V3jhoBllYmKYWkkGBjX
9WCYSn2gQo33XtUUj6qBegOnjfd0+SzTC+Xta5fPPAdcq+1/vwj+msLHe10SCH95iT6h2iejrs/o
kP3lhWfBB/jg0SEIaeyt/7ZVNn0d7RIZnLSh0Y/KxAfRp88cygc6ESD3Jby0dWyPGWvciD4VVMoM
U3e/tCaErzN9QLsp7OZIqWbv/MECFk278bEc7BcP7JCdebPUD8TXPhiI6zIsH/O9PzyIvCJMm6+r
npLirAxIo2Za8EiTjqe9w/ak70+UyMV9V/kPF10LVtNw2wQC9bxL2kaeD18CvZQzWQW00VNpL9/W
hbeiUQZnitKNNzLiCqcHRd911JahMsUepMfSEtkBG0XzlJYYr3H8lKpm8vyGqEbva/XGbXm7Pjvb
KNdmJJxdUYTHv4WwQ5xVa1FU0SJhzCZLn5tZTdx+JSL38HfsWJu21qJgDZs5FR49t3Dkc6aSYjmk
TbuiwYJkx5PdDEHUIi181GzT+n8RoLT28GwwcJu/taFj1fpmWbg7M7sn7mdKdrkQzwLoysmQBicl
qO+kQjINqgxQQbLyf6gIFjMZoCQxJkJwaX7rAieHC4zIkRlzE6rNzVt90AfsINShFfNEtvXdCE5w
o7mWs9HS3L4FFCbmb4Pojx+p8jfHgelYurRUsAkm3d3rJ6qNpBJPOpd+ndj9ywiECjQfXmrBZ7rf
cb7NDuKFJ59sYUePqR9LeuIdFUEZkIB9WYC7TBiHnN2PPUx2k5TP8opp0OWzt69N300vX3v/cwyl
7VmrEH+TpFX75g4Nc/Jfo6q9/fhP1X8rHiysAGwy2PNB4hHXel1fbXUzg26zR9RqbRNrWNnaFKGV
VCpyJ1bblp3w5tIKSBD55ZEtz0aodgc165VjY9iwWRzABFHj3FJZO7cR5qhd0zWngs7j25cCL7uj
LuBmDNv0ZtDpbGheSc+hVTqUzLSuU1x7rkAtTUPBPMBu7A5FB6Ea5LLKUNG6swv72Onu8EXhXabS
T/8c7BrhXRqcP35DLqk075Y9y9CYkRqYTgz6+9fLHm0XDAGD3u9zsiGYBAFxvbSBXavfIuhVnkvH
/lb13bfLRqe2ww0NpIcBpuB9aJRiZ+XOn5d+riR7fNvjTo10x7vJpzCuvz8kaZiynNYg9k3LLCDZ
SGScA7OnsquYx/5b5meT2rOmf2XNLl8DBj/u6QAa277ItUeuy1Y+Xj7deGmZzUIn8w/w9GBwTFZ1
rxm2QRXI/aU6dXN4jboXjLvOsEh1I62agKCTlqjhc2L13TLA6/vx22nr1+1/C7m3ozEUtkza/9cT
PNctedhLoezepst6rbqMkkWyTKOM1Odp5RGh/ALAJrvjMRsDTSwlxCudMdYAl3tRjXa+wpOYnxjr
Kbd+lJH4NeSncPoAqoAF3XxW0JkechntsrLUSQ6B308MZgPbbZoauEQkxIJgZU9pEN1ZWj3Tp7Wa
n3fHXn2O0sBDrdbvLv7nsjWMRfA1VxTmhLnTfwn86oH4M/feqMKfbYG+iMeBQcu9dw/wQs23z8rp
M0yW+caIIOh1LIVvo+XSUDi/uiU2qauP0KDTcukK58lx+hhxEah/HVTFkSEj6BDXQ9GPjM2SJCRE
oZ09W2ltLiGAlOtkelnoSMlMQeYHVt90Zrn2gK4eCFWZErrpxd5penUZj3BKvCOkCnOJlwa23CTN
Shth798W149PtJBTf+j9jWMKTRU2W2dNWpY5dR9/Uf6j97I7kPf+nh/KtiyE40MLKli1IpK6ZVOt
7MlQzFyudHCyhGP6rAcuwtt2eK66+iVHlp1I8u4uTdnKi5KlE5OVodg874eOzvdlc1Voqg8vX5ti
Sya9kE7ck0KHd3HJQjMNccv6nJwpqrK91YYPueqe4ukGvHyAeOffuCWjhb/2CrWWrR1siiDTQtoA
qPWYSfGBBg/ZwFNmCFsQhH3xUM3lAFoyd6AbOGCJS1/XZpcbvbE1ko7GiufoGOHtyb+DbYx3Zda6
KCB0BDueth1iIhmLXhfbtxpSTbvg/oJoY5J/J92uW6e98QPIqLsM7Nqdv6l3A2n2NxhaiNND+Nvo
8q4xYaX2gfszVnOffQn2lZzUontQwG/mlUyYu7dHEK4g5i2pZM+bMdgYJeZTQ2LSQ1jlrSIFiH0a
7+Ip9cpHqTYnTeCY1Vl7tnwHSpGmQvbPpfuc5TzsJqhhqRIr4Gk4ZrVhDJjipunOdTLGDf9OrHDJ
rpk7hrlHyULtIPO1ksm1qD2ErWoOxHA4Ep2mPI2JAyvCp7OLldx7Fooarr0G/atbN/5D6OTfs7Ff
XXRs7KDKRU3vbSDn4oluDrCtzqTumiRriuNyEU3VVFrauCGmKYuX5rSyXP15nEbKY+ganzjHfrd4
OJiuHOlYmIKFRaHw/lrXksAGtlMa+7J34jNJREjWctznoShugAho3/qav0w0RXTK8KnivWHBtasA
41FvW39JRpG2tSsCjr8iJU3vQDPKHMrc3+OeKlKQIqixv+j0bHfZJrJthEOGtxWUX9sRGoW3N428
s8I49+XySVafW7zhDx7zEBL8RHgnNd9gV11qm0uvU5rNF3bq5fpNQT+ghf94JTB/W/IdoenSMVkE
+K95veRTE2BRKC1lnwlnk+b1l7TDF8GeWfVXokOx9/Y6rRK85Y2KDtOzu4PZ1E914jdYMAKghJfl
jKHwnggZ+faynL57eSnstUCd8U0GKug/RtB3KhTUQ99Mz49J5G0wLI9CvXx2u1RZKyHaUa/rgo0g
4E/fKHZq0vOws4UjQvet+WgbXnun30F5BnVrGp77CluXYNck/ZJkcYPEyJJHMnUMLBYGfBUI+i38
mHulZaoNT1r5HmvFkrAn9zXiH/q5S6DWIKJVqpwuqk67zM1DYcMwvYiqZc1lMfpJuXay6u0M/PdL
/z/eK6X0Zbpe/et/ef2S5QNBfX599fJf5wyiYfK/07/598+8/xf/ugle8Otlf9Yf/tT6NTt+B4Rx
/UPvfjP/97+ObvG9/v7uxTIlj2O4b17L4eG1auL6chT8HdNP/v9+879eL7/lPOSv//zjJWvSevpt
TBHSP/761iQ2EBaX4n//+vv/+ub0B/zzj6fvafO9bn77F6/fq3r6x+o/NCmFyV7XMPFuYdvqXi/f
Mc1/AJ+wJCN7W6WzxP8lzcra/+cfGBv/oVr4R3E2mdg6pMP8Earc5XsavxBuB0NHgT6EXYTzx/87
tnfn8O9z+l+ky99lASCXf/5xvSmhuScm45Smm5pjCvPaBu0kCInK0ipPRUsJ0lROgo05wGRnAroI
28Yj94dQW8SxR2GWSC1KPZ7rHrEqjM19YoeIFhyS6C51Qznn1jxrZryKsejM8gaO4Ei7khl/6iwb
GbcbgRqd3kIQ7chxXDhNNxw7XONL9EkvZYzBuRgle1lXPv1ySv76sz/5MzW8g0BkeNPwEgpOw7sy
IjCdqnNEdcrAIMwyUjsW2Z9lA2SujJHy6kBIZqOrIsJz2lXnhdmWTiVHKFIVFTJOOU7HTdmFPEGJ
D2zJN0KUVyAOQIHoghxMQ8uCElJUM49ZBg4YfUYjwt/n6fAc1tbSCypvr9YOYYAetjshP1HEcNbf
1UmcR80SumkKods6ndurOVtfVGYo+r4+oTVhLRR1t/BkOI9sT9mjOIXWVCb46BWsflp38hhroyzO
raVDPFJlkEpsG+4N8qr6sTZgYjEX1ARJHV5JaNfH5+LyXv9S0r0dqkNpagiBlfMSJ/hLSdeWMsya
Km9OCW89JF1VwGOkVd57XbxRSCV3NKr00UiOnVZ2aLWzZKWNPZfdKPdl5PX3ijf8yO2liE3r/pOD
u5pXcnDSpmtladSamqpdFK+/HBwJMzGkSUw27MPbA5YiEM2TzDkw7mE+uFurDqsFBg3MV1xoqN1G
E8v9obOBizXyx4BTGiaVc2MErgQg0q8+Ob7pQn3/5kkb3ZOlmtTDRC1OyoRfjk8l2aA3S0+cdK+y
Z3Tvn1vLdWYJHg1yjIz7uANIV0eleVA8PQdCYxH9mejhvGqNgwTldZP65loEEl6rEuWfPKW1q43/
5e0zTJRr4AAghjra+8NrVEaVyRhrJysqtG3DABfflIUZl0cngNF41jWU8XGWrktZp2fdarbBrBp0
bw4zhxTVIgedUdg+AcbugBn7xfYsce+AHJnDJh4+kYL+ftOwtFJ0IV/W2Zhf2hi/vJnIiFIj1Vp5
qkMb0Bgki2UUJ3sM0eHDaHwbK7Pf9WrExC+NjeXHZ9K6krBNbxWeVWkJi3bo5Ol9/1al9GxJc5Ta
yelludKnAT/zjXXpusXKCtlqonAkuG6MYf9FtG9L5qKzEiH4IuxceUNIXbHFJKICw9qqwLglAI11
Y6hsKcxqWMTSod+YkfzuGk8kQYFzTszH3oB577RywgugGkCEegPcI3uw65cA2pcnqnrjekW8a9Pi
ybb8l85TrJsRXx8iCAOUBT31RzrMLwCKlkFYD0dy3gaGl8o33VEBZhYx1I5MuecqRRiXyzlv6AtW
1BcfO8wdI+nN0MYnNmzuTiS+Mw8bVVsUiBo2Zq3dhWUkwZWFK2pM5oEG+7uYJNm5zrBqpXqjtVAs
JVxkMiFiLOtQevsuVDQx3sVVdJNALfvsfvvtEqHsxHhu6AZaa1VezuIvlwh5e2y9GKaePMI+lkS3
tjNR2+ADNTWdjR0RHvnGbvPyFMRi1/mevnVjObfDJJyHNuNjaIJbzVLKmRad67j1T2qPTtOUyWcH
etVd5OjA7ltS19HicC1fH6iwlE5y81sntQnqZUMDyVIB01vr8AsJnCpkQH1OATA5rybBgYR1+fEF
fT0xnI7AQOIhOQZS5oV2tVU31VZVfZudcdf6k+kYXJo99SuE00w5YPrSqhsTLlyYIAKq2Ny0RAF8
cgy/Ld/TMSAP1Qz0SJj5rm8qlk5NafCpIePQZ1FIiJ3tphu/rt2FG4FkIw8XdFIDGrWwm+XYwTzE
lqktcJA482HAdSmYzDFpKWZYFotlhlHy42O87gVe3ifk50KTJhpWHjXvb3yXh2w2VK5xKkKY7ENj
HdoUdOjQjfuurvst5oR2jkBiVkauftuWnrXEsOaRdqgc+H3tqkjI1w5oKR5CPNIzbxTpPQnW7dyy
yP9yATxIU6FlqoMVIdBy3o4h2LPa+o6qyTxa6sjqMPgwZKO8mzFYTL/hVzkhWZibxAvu7OlD9KKo
hVjqbQ6/xS6MTeuLezIv5rnzBUZ+eAt8aJ4O0FXHAhq3GxlyncbZrVd7+dqLaazYRSz2Jfnh8zhA
41+QmUJ258fvpZiuqXePQ/g9lMoW2Z4kyzIrfv9eqo6u0GyEux4Qy1ak5HwPXVmt9Awyc+hlK8R1
7OUCfI5h2HDZE8vGXeqDLvYUlZYnA7jCs49EZX7yaLF+XziQCHK1SQciDo246UH+y8JBDoRpVeBd
zgBzkxlJM/lDmSvLrCOWruuUdO1G9iKs1GJZRHR/Ol+N9obvRPtYsV7r2PRWMUPyvctWEHt/Bzth
0iX4Q/CkejAMfDPf413+egnlqV2am/EUDC+8Sp91YZCCfCl8GKaKWazKJK42jMPpqLjjV8NEZJOk
TnuMU59q3BDjBtjlybUDDwJsWG2YINEIw5m8MJRydbF7JcrcTCGbaz7t4AJEG8PYtl0UhoK53jTl
nZ23DzGDgHueUFspsekzBgkfzOiWWFDQb7HB0IkkkNx0YcBkNpvdKcbazodi1k1Kq6A5IXkpj6pW
Yr0q9B06gBMMN4EXt273nZWdFKcCEml1QbH0G2Nk9hudy1SxYVjG+pzQrRuohOUnS4oUbMSurjG2
YOzPEMhpbLj06fu/nEmphqFTwBw4ITh9iVKSNX0xgQsM4xi4Dg8FuimzSsv0O9g16OIV5UnmVDAt
5QXdM2JSmHPd1a6SzJKIVqRTFbN0DMu5MmjWvC48b4/+pl45WfgcORrE24qOrhIKcQ7ihvJ88ttl
nU1x4hETqeq2uwqrtluMA64cTYaEgCGMc+N0VXkl0bxeYO7ShqA3vaSa0tVm2HlKuIbhnh543tJp
VJwZ7RFnlvXZD3wWO88t+3kqrHszGKItgksGkPVuMOQ3cKTGWlXSrU/GIa7+/CEnz9ZuxJK9DjEH
2owIui30n2ruWLGxkD7sTcat29wewPuhDTBL+aP1k+GMYnJnRj+zWLMOPMn8o8UMO07NjV+4VDYe
8QdpkUFUJ6MaOSvhSx381weevkjFfeWpxypyG4SUA6aTQT7zTB8LpcUcydEOgq3+PWzgdheM8sfl
FWzpCQpYoITLHfpGLVR04kSdY5ANXww7U2iqLSAieF5gz0a/R0xD83wNT6c74rfcemZcLoVog/Xg
TV1mtSo2Yz2ckhQBKnEBM7+oApD+ozqfRgh27NBg7zZK6WT4oVi0i0LfpB6v1NReFMB/sMLXU/4Y
MBCV0Ysq1mpF4qDd7FVG8rPGJWpIx9kdScK3uhzXeptSrIe9Ny88xOcuom6zVbUVERd3oYHvJUdr
t9Cdtl8ZZTzr27HbT7VYPMjj0OXBpmeKOuvxuzh9f6tWgiu2VFeBYZxcNt5MDYNsXZgN8ipzbN8M
jex2FkUa1bspzHbnK8QZYbNZO3a7Yd7zsx/87NEmdWaeue2TYbnGgQkLZrFyOh1u8fPiH9KtqF77
9Jlnl/Hd5YMo+M1xWR+bug5uIK4p+8RoFjkPrjYcRI/PR89eCaA9+isgyO0yb4JiThZLdhTFrV9q
zVJtMPzkzXLQemaL0wdiAUvNFQ9F5nrkDQVb1wfV4/qHmBzNfeCr21QlE0VAQD0QuGPOGks8KQj4
HpPJWwcXla6za67TBk6Mg3dy1nrRrQFd6Knv2iXrSQihohA3XvSCqF7fd72l8Y4qxUxJegPHnB7t
At3+EXKR3HsWwITO/hH1gjE4n1DtPVZj7W0r0nxnhbCVDV6Or4lXglCtbAt/jH9bOZG2N4GDAJTN
lHytRw1ZD11n3ceaoc6IuOo3RSXrlRFXxhyWtHJnhXlJ4FYZ7JD1lwvMJyYSHURvThKq6wsQPy/z
euGVUlBukjrkjv5tbfZQoxQDP5BGgKvuMeVH3AXQIoxmeSlS/l9+vlMIJMVcxo1D0HrC+7ysTKvB
W1OQEZp+8+3Q2mlhgY+wa8wZmPVXSjx9h+xAv1fckmMHxr0vDLNiRgT0UlrViHckcFaumh4CXRY3
LSklW88lgSLL1HTRkEt4QIIX3Ks2TBNa1OMS7Xewzpki3pS68eC0aNzE0ENtrqqvoDjkuigbIneV
V0bMPnsaP4fCRyrpGPTRqi+s+hMt8/UoirqNTtwkcmcDTjfpeuvtEWDMsZvKKQGSXoSAOtMarZlb
rkLbXPaD1HfYSxCN9coLshVt4UAgTSPuey9O9U1erj29iEFsUB2ze48XRZh/7Sz/QVTK99Zh6tRo
z6EL3bXOoGxVhKnpZOtuMpjc81IN9KXo9JdeDwHyiCZeJXm70twwuZ/ijim1nRB7R4UPmnjV5b4V
Wn34uNr6fXc/vQMWRSs1F3uha9JSqJaalrP2nidRcEJIcam2zElgQsxtjxjilPu1clIXl7pL70mF
nU8KTrLwTF4CzM1mZVD+Oc6HyrAfOq360nJG555a3vYM8j8Zp/yn8zU1InQp6GtqdDreP7d7H/9Z
iD/rDDNBHFVVt3YOetEdblRuelP0X2xv2ARdYey7zKFodZs9Plbi0idWZkVsIXeDu8/BsNykMZGT
SWpvfKOvN3k6ktn8Y0CfsNHTemv7EbLwzApnZdkkO2zMPXoy/qe2F8v70SPPyYeBPJhe/qh4IR6j
tF1SHhYwS3X1IST4YDR7IECtuxngnX7CDrN+68o4Oo1Pusw6cxOahNP3f6lgSB2LQxPx2TkriCJs
sx8XrzSbczPw4Gk0wgR28gxSvn6sihHmZthhxUrdGlp28BQlbnKq8p9VQeRc3nJFIvUt7iwoYzz8
jH1hObcouqyN7eHlcAcj3HmmBc9ntBcXzEhbjH/ScgDrktuwDNy6WBhmnm3bIjlc+GoFnVMeFAxu
S19qu2Ga/U0uVFnUT0Vfh2uAaEd6nxi1W1I3k0WFM+h5zMZsB/5qR4kCH2hEX9mDxpr5uWPOfaEM
K0dz7XOWu3/mFeALRuvBfeSsR3MwXxEBk2KARtdDQNNY894nmAfV/NrPSCtQnejVbzR6C6bEAgvK
6eM7Saj/4ZTQxGeWo7Eq04W66uPFTaYx72vycxlq+pzcx4Wh8bzRFHSOZa1tqdlHrNIo0IbM1FYR
+Jy0Ft0hBDN/ENWkh7IecFKzz7LVfIZ0vZolFhEiRkxKpq+bKyKR2Eu2/vbCVWJmuYcqaEw4jWoT
WNyuyWTL1ovg1o3vGCIChA7Ive9s58HtmvDec7RnXQSvwtbzr0bZvv2vXYckJHVofpSOvlJpkUtC
hh+iYgixW1Hhhg28UR5T7FIBMi0UxTUWrF/NTJr5okNMjxyBOTTjanuT52q2DZJif9kAsHhHe6sj
/0NtJ1nYMOGt+p1DkYWVIRP7y/ZigBmzi6ad0aC3i06rwwNGnhpD4/hg5KJiWEbhqIVhu7zgVEH4
iBQkWqf9IHvAm1z5A/bESY5br3wVzXpGJHOLRmXNlm3Y96XBcF54+6Kpb6iGk32cFs/4QYc9kNx8
6dRkn4aBFOdSG5ZJ/aepjel+dDr1s4aO83tHx2AGxPzHmYxVv7V6fXQ/xO2VBEaLc0hY5h3aoWxr
qUjGrCicm9QQTyggyxvFfaxQoqzjvOvnmCZmhonYwEqK8qwjlC4S8Q1cqmT0MOxUC7Mv0hSJADPb
xJFZPvZuPzO4xp+FmYGHz+AO1J7AaI7McNnyli3lUGiE3SrpJm6x09AcAdlGKsSiG8abNvXKB7vT
T0nDqMd2GF/HVguxXoeG5PcrfGD5rRelJNVBB/N8UL6Z0+wZxyRn1ZcEuQgkmbY8FUVgohWc53Xv
ElXoGRtL4ODu9VtFEeYXHx14WpEncsHkSUI+LKbcPr6CO1fptobXiSWhUs05UKI5ek4C2jvj7i0x
kGAVhTLcKdWvbYITunC+g981nuxJRtCxA60BzGdM+Xdh3Gv7NuKKEl77I5zEbaiQKfPD8pwBuP2R
Yty0m2jTRVq/NyZiLxCWajEUbbDUKj/axqQOzazYYxTkDdE5IzfDi1pWG89gQtbIU97Z/hcjHR9q
CIF3phUCWfQ2WRsqZz2AKu6ltQUjq3YOiZVCchwibxUwNjrkTTnFDFUp0OlTm0MNnRTri0LJbnuR
NvsxWrg9FrWZ2WcNmnpSyjp3sOdsHbuFWXcK+XZUkVUMkgjQsnbbMlJf2ZnEVTDWz0Fbuve9afVL
yGDDJqFdt20FmX++iLoHdMtbI1SWsLi6n7p2b9PMH4YGaKz/inw7ua97WNkm3Lu5Eg2gK8j926Fr
YVcxjfkIiG3mefl9ZH615Ulp3ODMDZeNwVaXhgxAGcxwyxKUySpyGKpFRDzZM12JWVLC7j4zcSPM
XHulGGLmiuGQ9hjUL363rA2eKjuNsSGEq9EVKZl8XQZeSPuaNwa+l2msR5eZDLQhNG7RR4zb0Kef
NVBaJ2H2XcKT8hUVJlLg7kpPFZ+oIS+d/PdNKoYhwqaLLKTANXrVQMC1aA992JfnMfeH/SUWPRwA
bMnW8NZAY741JhZrBwDGXpgvnWWKZzSvgT85uL6yXWj2iInUY6/WiyIHk3SJrhcgP9Y6Qbdm22rb
NtachSxG5DqFywo2dVTqxjZWNPu6me6qS3Zk41H2tXuPBt2szkOop4d49LMDW/wcTGJfPzKxLfdu
nKu7treBH7SY62yv66ep6OOYBOGtoRo+QcmT8imB4pBAc9OHyJw3PQnxCU1AXJCAtMaAoV5h9HCy
6x4Ze9WiLwkOOtVpFSTGogi4rTzNaulwuKemRntkVe2ZspsRQxO9sGOCB0nH/ZCqGI2LCpSSOyhY
8QKsdJi1yy1ineHQjMVDyepwz2BzaTelOEZ9qd0XVeWQ6yXH5YWBo6jD6ePn96WPfH1KKaRM7bIR
sK/3Aj4xbQlO1Oqsq3Ktci/u3Wbw1qhMTmnn+I+MBb8bnbnq3TxclJFir5LREWdL4xMzg9lVTjuV
io19W2p7qymNldSIvvD9Gd6ZmEYIp+PjY/4PvVLDsJkzOcw3J47uVcnhebpvGblVn+0in0rejHji
PDhjuA7K12wgTCTCU7oenNrBeZ11W9PFSEI8FrlTmdhlYZcc6bzvPz6sa/8w2yqDpxtgW4TVdEov
ldIvxWnuAULsaDmeK9rh7KbXcaV2S88GZtoppKYl1bAGWFMeKn+kR4U8yinaPTX6nviZdo1r5Fbt
9PKQYOD0zGHbElI5N0Rsz1nKJRkLVN66VXYPgmA61H37opYa2xSSeS0TYSHN0Zp2sOHPwp7c3kxf
ur2lHp1yzzSqmmfQ97sgj08K+QVuCCQD8uld2tZLs6bN4EXqN8/P7nvH8w9GYqlzmLvR0h8zwoC8
LfvUHfspQjGi1Fhkph+tRpy9K6R/NCzpIrqghZa0fEYfA+7oxIs2ifJDX/b6vLVdmiK+8IqF2qRf
FF0mdyRJVPMq114bPxiAGBDx10jtyFf9ddWYtx3lxJ1GLAntKkbX/uQ4uRjliwSVrq81YuMOzasa
udreGG3g3FhCd2mOeDoNFHPp4zO8d7LRJm8KWVlIlW5HAFmTyOyfeXOMpnmOe7s+er37SS9fXpfE
zIyRMAhjsoao7AanjvovF0LDxkeFudOfcV+xQU5XMEr9Oxkaj3KwywUdpRxZQGCC2E2xWwHMsQYz
OMdhsK08oKAIFrxZC5rjC+YbnoEQJQpxNKoX2xqbG0sCo9Tt9rGzRX32O9plbmWemLY2M242AQUp
YTiWCO2WB+fx44tcm2Y6v64X098m0TsYKIFwEMiraUDGwLNRk7E/A4JNl7UWrRNVNMch/bNmm/oU
0A0FTDvHPXsgxS7e0Cy5KcCRbyar0qqsfH3VtzpBW6FcBnWI9ULaJ0dGD6rZbVhjKG/gGX1y0NOC
cHXQzPEspEtkjGi/Nb6hXI54Qgv1XJKjWxlcxZluP6dacqSbVrHSD/pGHbNhCT+t7S2P6cTUUwY8
7xEspse46awsY28VaxXhLsakbHUxgdZMqqrUXar6SJPMl3PNl9mhG3kFu7JfGucoiiGOuxipPv6T
5HUvn/NABcrQCIMCPpfrnTBDsCHAmTyeRaMTD18or4UumP4py1CGJjkQ3QlVjAr+FKKmWqA6VY1y
G6ltMOkLOXMDga9at2l6bVypjjXOGqVR1k1R/ui9/o4TT/NUM9tZUKUV/kLOmzv4P0YlOUR13S7q
KvkWBxAy4zhaGAh3qbXIFIv85mvxWSaD+A/nz2FsPW35bdtAOfn+hkqyICevXKrnWBXQ6oz0KHBd
yLjgNkEW3euvrptgTmXwseKerqlQg6d6AC3ok8aoBgfbFydH7H0r0Daa+EzL8ls7iZOBGQwyHMYI
RpPW1fFJ5v850B5xtu1TpenBGunqV5Whq1NrP2EIzlu1VOdN2n5rmekh1l9Q85dFtAo7/Seg9XqW
lj/DupLQsUJK5sBfxKBeP5nk/fasN4hz4Na1DcaM7NfN65lyFTjkeUTqWQT9qyjZpGbYnW0MXEmV
LoBasHYmozavVYbawIJ7i4vX8ouUPW+GFdb4MeTZIWB7tPR0NBmEEZi48RfyazQAA/v4Cue9++2u
5UGK8Ua3DOpN+/pwLSOUUZpL7TyMZbnQI13sbXU8ekNQsCkj0ryWNoK+ylqEg1tuR3VM9j0k5mWo
EtaQ2la2q9KIKFm/gfNc6oD4ciuehbrfv6AsYYs3V6FU4GLRnW0gUNRjfcRm8qNSgTtLLTQ3me82
a4KtUWoUsX7jeVigndpKGdyk8abXrBjrnUo9Tz4xwIKWCLVxpcBi/qJCbfbl99C1eMo1CMdbHs4D
gcK9HucvdV6wBNHWF4qxZszCKFLsI48JKUL5aKkUDtka+RxR7Kzzoi+ZqT/2TZODqOO5rZh4e5pe
feIPU+aDVt71KJnQAbhEcEDeDEnvHXNApmMz3DDmUoxbu5Lo4NoqnUW+v9dc86WncjJ1BnjdiICC
gOMfOIehwbE5YSLrM0YKiwVO/BlluL7OiiBdmM18ciSVAhx7HRjeXFFOWWA1i0woxbZ3uvsisu7z
XrIWBnG9DkGUzPCL60yVym3WN/D9kfXOMGsMc7iiphW5x0SJyPwmCHtnWnXAabKVfZ+RiKx7D9gW
2etM9uc0+FYJb6H4XnewKohUthGAFmvT8+U5H8A3Peew0UaVwVPHjA4sN7vo3taKdWrlZzGU3gMO
oIZGX0cOlE1qLLsmI7ax0rsO7khsjFsrIp+7nLx8BW4TJHPRqqhjnwkyNWwvBZqB1KP4Uerhk5KB
+vD6YgfTN4WtTJUDj1jn6rmqJYZQBJCARxpkr26lypuLOCoSO6INyMVoaxpOZSxZ0Bm3F6JYU9AX
a1MmycJudQ3GXbXxernJhiT8c/rE95QFZIDyLhpdb9WbJm96FMZzbOj0XXoE6LoglqjoUVnWJoYg
7SHU8vXFsf1/3J3LctvYdoZfhdWjZACGV5AcnFNlXSzLknxkS3anz8QFSWgSEklQICGJSqUqr5Fx
RhlkljfoN8mT5FsbgI0NypLNhdO9q0+lukqWsgku7L32uvz/v+IFd8kUqs3B8g4fj3tDGcbrMlpz
0t5boBx3TBD58+Jm1TmhOXzFTchuGoDRuh0uPz30GSs9uv5ldt9BDoBJGqfjTnw4H4x/nbRvvZ8f
kuHH0YTixBp7MNWPxcyK43QOzLm/P5nO7t/epFKdXff/1l6DUZrHrRvG567H72ioz3b6o9bdXm88
GO8x62r0t1nrZ4botd99nu0ul12mokxmQwiq/u1bxtcfPDDH7/Dm4fZT3Lkwo3IeiR/7i9XtUXSb
/v3mboDG97T7cJhOIL5+nsKqM2oS42U03mlfQ6VerBHXHcyX75L4Qw9s/Bm1ggVa8iP/MLpO7i/b
AIJft+OEefOwN5YzsGvkLO/vhwxbvnscdV9DYH+fxJ9bb/t+H8DCPcoBz7vKKouMXGjkD7jegQyB
puSetO/HB793P+ind7cfPzN5HgWdzzcH3Zk3oDcwWe4x5OBXZsQygiWa3r6+55c7qcjq39/fvf0M
U+uoH/8ySKeTY+YPzN8gbLVneOq3N/HBEvaViT1X82WHfTR4+4A/65Cj/uzfLWiSzqKDycNj4A+n
n4/oPp7GnfQWAO71w4fbu9HJ9XL0No3Hy3eMqutBWoHP3Ot0yc4JVXYewQ69B8873O0tOx9ms+E9
UpRr7/h20B28jxi7/P7mEMXy8cnsMVqBRYg6J/cEB7s36WL6OvWQyEof5zuTu+76mGYt3fu7zsPB
ZCFS9ONem+4DTJfbfnL7jrdxECfgAgEKtSb0B8fxcvWpk3ivkaC9P0R2/P3sZjTAOT96dFYn810g
4C0GVvRWx4+d9MgbM4/ybhWF9My8N6tr5AFXwqn3FoyO4WJnOsLdaoh6wORhz/t803vp1t64Bocj
vrI/HADi7cIQrLzcu+58yOiiQfzxM/OVJ6PrNdTkN/Pr6cE18idA0qfJ68+TdLgbLZM2nnZ51h93
l1TXxgzSfvx0P97jUBzd99LFW6R7EZAZjMmMx2D+5oM318Cr3/gjsJW9BbOZ2sjY4faf350bsBOO
I1xRLvKRbzDJlXTIT2B0r9Po7mMyn412U9FVfZhOD2f3DBTqPTAqd7Ts85DT+S7UoP2HG8KhG+BQ
b+5W873B8r79djro//r8M3U3jDoS9o2PHhsJWo9k3z4xn2OYQndU5T+2plwTIrPbW4xohSXdf/UX
rclhl0kVe97D/PQziJyjFmwtZrX7VJ25f6UWPOkyW/Y6+mU8gfzrs2HnnxE/79yT8KNHR6V7FEx7
D8zuJOl8h9tfgrJeTvYfWhO5cYEL3kYQwK5bvfnru9T7vI/Lau2Nhwvs0KZoBVL3oT24PTXf+oeI
L/8AvkqJ2rJBWMl4NzmdxXA3zuPt/qjghggvZnOh72PAcHQs/otZx3Bvnvv/nwZQdNIrKDLdbpOW
OfulAySOYT1SAAXiPc5/DRGm1el3yQTQju+QmrHr+LySfTYffJP0s93fPPcFuDbhGBkKkHAUVCbw
Wk0I4HCAKGt0gAP2jBJayQiUv5ojxIg5WV0DnXXLAjgf3fdvd5rdLqJ7cG9wyRA/cB3lrz9oSgpI
+Y86yQBiA7mgWxbIHigjy305TD9wCHrwtkbk/20YOgBVRxJtlAzQ6/H6EbMFYohthtSJXDMAfl+7
CbqdJtUkKhICe+bbSqekZAOvjyeQ1BVOBtWZEdZwzQhDrQ2g9vXg3FGEl6ICXSHbF3rtfhOIaacH
hr3PQejLFezWQfA5uSpf0G43uQOAEg2RhexBybNN0OvgCuDFdCBLCi+mn/keh64DtQEG0DsHFL9I
OwYdgVLZx8DHQNwTNAq5JUhL2tkHumSB/JEU7tBvcgiAxXMEAFd35dIvuYJ2rzmU3pr0TdF9IIB3
7RgIw1J1DPpd4f9y55OEtmh9iccvWaAzbKIv3CMxZYtgqI5zvpCMWWkCggKuOtqoXPyIHsC5tEzg
cQ567BKfIV94C6aNOXcQ2tqwoMOVx1h4znmrjUEJjCwT9IkbiYnNNAC6Rx1paLh1HUirS3UOOr0m
Qvp9KDyUYeiF9lmwdA68AQeBrjC1WPaIxE0EDY6ZIHsp2zvD9qBpCP1EPH6Hw9Cjk1M2wXDYHKCU
ha/sdKSHL1oBbplAek+qXUBcJI0g6jV0m6QmVw0NR80+hT7Bw8GahVblnAmQO9PaoNfkKuTGlzTg
CRtwKaLRDfwcRQkashwZ57aB9lL0Op0mCWIbfa8+HCAiYdsbdCglsEvYKn1UErNfu3US+tpLEVmQ
AYkgcG18YY//YNOSM0D/g+QAJBS4GWQ0KcK5tgmotyoPQs9vDrkO+y1cPl7PrxQLhkiqtCkkERdk
+YNzN4I6MuqyCyQqJkSWXQ540NoEXJPNATVtsihCR5Tw3AuMcge9/aWICeCRUzL0EW4ZDLgXbBN0
BlQVGTgA35HiIgoOzp0DyetUlyKJoEC/GUwAt15mHtnOcDRqIvBBNQ3oBCHSQMopjjlDbXhMOaQ1
7FIwQSSJggmqItYmQKO46QNMIkmE8I96kXQk3DIBfWntLpCKkfi6PoIGRMmiBlW6ELxRk7iQQgl/
xRBAamvO3Qh9bdWsw0GgaEz9lJ0goBY7S5IcAVQrJ6XLyHfqRqI94dY2yKtYCnfISaBuDJ7YqIVV
Cyb0WNBAYReAbiNhJnxwzQJ5W2d7C/RG1A1HjNbjvyg9VKMCXAVCa0RN0p9sg7h3zQB51ra9Afpt
/D1XHuBtYixiQNsRtFtN9gZlc5nXILGhc4fA116IUh2nfUhHnD6ChIYVP8CF2eWQ9PGE3JtDogLX
NgEwWvNI2+8CrjzBOxH1QBwEImCboE8OSYYsgoIMJ6PFkLleh2rHAkhURUXSJSIkYNIRKUJvSBvJ
ug/lOqSyTszElWlyRNf2gIgYqyzQHjZlbzOOHsWmzbjQQ3SS0XRC8pDZWw7ehjhxpQm6I0pmPSP8
81T1vM+vRVvQ94cdxvewH1zbBLJrVZtg1PRBJiMYTLkoaxRZx0D67ZQPqCj2ES8DcuDcfShZvcoC
1AwpEUnYDxIJKb1KB8WjbEqk2OlzSECYu5gftTvayLjbFjlY2mSUzg1+xk4RSaI5BNBOwPjJiMZ8
17l0HWhTRDoooEZ4yxwHCgI4ffscjJoEA9QMMZH5A+ccgbqD0iU1oExCSQxPwGDkSrGoO2yCNEDM
lFpCETZy7hzaAyJYofIE/SE9JKRZqJp/OemlFLnTp1Q04D7AEWSFFOc2gbA1VSaQyBd9adCitFN7
1AnsYyAVQxJH7kL+DOyFg6gK0TTWmUCAhJSLOvQRif9Nf6S8C0ZNwEeSFTCKBX1KaTE5dg60vtDv
cdRHnATTHTI4wrIBfNrtEgzlcXFucIccQdHW2z476vbAleAHKYgSAGftkZIJ6CLCgAVKQJHExI3O
1Qvzpt72FvDoJrMDQA8hfCSIAYm1Syaglt4c4QcNusbAi1w7BnkpX2GCDne+6IsLpgJvYILfkgmk
akzmSO5Mc4WOal6od+gg5IWL7U1AC80HOAWMEDF4wRLa10GnyT0JlABPSaGAuT/uFUrU0BoQt1Io
REPna0m0tAk88FdsDNAEPm02Dox7UEs17Jw+quH/culLSdQAaksmaBM3iYo8DGG5D4GZueYKZJ64
KiYQ4D0XYo9GGRYQNrs0zMs2AGQG6F7+nQwCjq9zeTIuTGkEoIaCsGSiAdOFckBpyQQeiFtKZgid
U1tuER50nbsV8yfa3h96VMeZwUd6SLGkC8RGAu6yDbAR4TH9A+Qn+jD3fecqRtL7VJ0F4l8olF3R
nQMzwL1nW2BI6MTgKSQ4ssEykka6FR+Dg1SagAAZb0BhUKalDJnGWdkFVFYJCoR015Xp1y4yELR1
Q/D17HIfiH1eGbUrRj2uRaICIkj8Tp5EubULRBhGdQ5M/Es5gP4Inh+XZwfIwI4NvRFfAeyaeYY5
mseh8DBPXRXukJoRbgB9eoLfocyRsneB5/N7ugsIhxIkSunUuSsBAo1yH2CDIVGBiMEwsALULQ62
dCUI3FL0OWmnin4/5ETn/KHoHaiOAgh8EkUGLHIpkA9QOrJM4GEDes1UjaDudf0h9TPnbJAHbNuf
BfJlyoZUC8Qtyog2+yiMmlTVANsxvBlsCX0E565FmVuk3QUDagVwLQbAiAAZ2bci7APgNQPKi8Av
nOyqi5aYygKAqGAnUxiS4EAkeYV6WPYFfqtJ+tBnlgdyrHgK985Bvi+3Pwc9cfn0EL4RG7XBY8LY
lFQx66k6Vz4VBV3VLsAbmvCX8B+gmciEWZvAEzwmG4SoyCRJptXEBzoUGHTUiRIBMAVSIRkAoQB0
J9i90kFokUP4XAgt6MAompI4O3chqPMkgZ+zzUUejowROFmlYkArhfiZm8D/UlBwaxeMtBEyOCtq
hiOuPSHlbZSQvRGlNVQ7TcDgItpSNNxUngDeHdtfaiEyvkmCAusUQFmj3YqboK0uJG7Rc3RrCxDc
K00gXWPhIVFABHstGjqWCbxhi4IJqQPM1Ax87l6GMNKGBR3AZKY+/BVDU/KFPvgSkPm0WoeoAvJf
5yJDI5imOggZEZueMY7Q8PFtX+gNQV9IVYmD4qQjUPeSAJoBqUdKEcDlEyV0T0gYOACAVgyKHgI+
znyvQzGBmqvvgZ9AkwQIAYBb00uyMyRiQvCGWKHAGDkXGdIGVHpDCoNgZ1r8z3CUq2GRR1MV64C5
pXoq4Fv38PfUdZU26AvC3h8IjCq7FVmw5A4NMBlGGjo+Ar51EHaK9o7SBLSTKJ0DHWix3cHZ0Cqx
HSL5Q5PAQKBG/IGLhH3RqlddCXRKwBDASIJvIjGQdEpK28AbkkbiCkBd4hXxCzkd1CGPqEZdMm+k
SQMBkSI4mNDxjTpH2Qb0GZA0IEikxUDn0SgdORYgqvvrXTpqSJPw3egnCSfLvhW4FNgF/I8uAgM0
HeRiIMKkPQoUDIiQQdP5EJY3EGdtEz7STDIIC2m8ms9z6STkTLntq0b0VeEn9wmN/J5pq1XSBGom
oFL5namqQdzh946dBD0AF7AN6AoYKfAPfW5H+2KkhSRVE3DqOSLLueIh70Z5EugaQrUgAAZa2iFc
ls5EySFSW5QpVkLccu79yxhD3YVIsYT8CAaCSKKKrp313akqomhCMADcBoiBg7w8ej9KE9BCgXtN
vVBA1mbCjG0CLgM4KMTHhsbuYKZcg7ihdFS/pWfmDXCDModSrOTgGeDRlDsAbUcqgkDpDPkW2pEd
FwsvUUZsEgzhHqkrZ5/n0FWI71aaQKpFQsVnhA1h4UZQ2DMapzCWWnA1pJXqXDRAFKc0AWkybCS0
zLjq6BNQLLD9gOiWCP2gI5VD4gb3iiV6on67CbBIiJew9fNWYekm9ADhQ172AWTSch1A2nfwJGjr
pr12k68O/LggmxDxlGww4DYQXRtkjsRODlYK0CmmxKEFmJAK4/DQbKOtmlHT7BQJgkYTgR+uBLBG
Phwt5wrIJHZKj0AbgZFXILDJERA/rooWeKIGSwYp6th57GA+0KGLgUao0gYeiSClEvD2T0vecnHQ
SiWFzOAnzkXIQKSUFhBUIdKFgGcMvKRaPpXGO8UkKsz4jA6dR9f2QDsX1dk+T0agJe+lVjCnoNCQ
PBcdVIqmuayJWwkyRTzl60ffEsQAFx5aTcRH1Yoh2vdchZQPCAwclfhUnwDI6jAPhZhHFjSQOQjW
legBMKKujGYFKCw3C8fUO5XbgAiYLgTShZliWxV9LRKfIA2lUARfxcWKoejNqEoF0ijzIVog7w2+
OpMxLQVG0j2ApEGCSEtR6IvOoWv62pKpqNcAJvVF4h9mjtlUJQt4A+FhAMTDDwiJ2UFOErmbeheQ
aQnRRJRquqBv7bDQo9GGuA3WAYcumFz31Evo8ChtgHwj6u5CR8Ynmv6A5Q9JJGVUDI6S+FnQt84l
y2qVU+mXCsQOmH1O17YsAMYKZ9gnHGISkoCw3Ksaq+8DGEc+czXJEHKWgWUBgNnSZgRlhNwTLkFU
/xyLjNTuUOaBUBGkVCJzyviSdlhANa2J0DOZkRGEdtAbQiNXegJ6A4K6JvjJBI0r8iXow9M7pGDC
ETAKNs55AuJ2pQmQNBuK1jNgOjProRIgiwlA2TEYyNTWDUPBrYNAYq80AcLfqNURIlM6fGIgyIDa
Kp01GmhZ0SyXFHWoTABXSmkCSoN4AXgWTNkTqRZq5bY/ZEgUU2Pa4C1RgmWMmHOVQzMcWRUggzw2
Y9DQshINeL/CyZIaOlADiqfkkaKB596lmMsIKCoFiNki0gKQihhxE1RAvUBgR2jfkUbSU3RvKAo+
THsSmH4DzEpGQRAE5ryzUpZA3ZR5GACMoOZxHNgI5gMd8gaE9mobtMFZkQKWW2YlG6DzIh1HHMZA
1GxclPzVNtRoI1B4k+pxFv5Ju6hkAUYhQMEgfSKLaAHAza4glzZBzo7Z3hcQAqNdAY6QCUnZaEjL
Ap4PtgBcBaeEoMAAzVw7COrCKV9RMmWS5D7CTpvT0kYg0Gk7w2DNh6U5Vz4HOKz1BeArkKXgLBAE
FmC60klAHr9J0Qw5ycxCDrK11TVkaaJwJdJHIimEsW24yCUbiOKRpMoCOxUAtntAo7YModZFR7SW
BX4s/WPUfGDg2e4A2xBF95hsLtVTF00g1GKVCWTkA7nwUFTen4TeomkEaUtKqK6eBSi2SiOIpCfu
AJQJ4k2bswMBG0kvTVTg4Cyj8OBcypxPM9z+YmQiBCB0INYSAUigaNdN5FLgSoCXk2dKVFjdypjp
gig3ATolIl6GgAmHHcRlRQmepjLRMYNRqBlAVqD56pwJ1LqvaNlwGaDv6w9wCJus/RH5MtuAKDoH
YLhmAjUnR6ZewMjhuNNTo30oVenSpUgZHYlwRqiSLzqJO/S1pTOPLIC6EG1F6kawtqtsbW7EPtRM
8OnQmZ0smgCBUnqCHjAj6iUwkumUcBKqugVciZSUuAcoLpp5Yu55QzVjmzSBJBFGFkUj7j4z+KJ8
ECDs9KTVxkno5RB9ty4E6KPKbSDDw6VNQIWMPjpIi6ryKzgLwRnRd6OYDGHZPZhN3uLZPi5A2RXS
mXSThJWbge3L24AGO7q/+AK4WSAN8kqVQzUDMOTKbUBxDDQRsgSEhlnr0LoSmCIEQF8GBeXlQwfj
Am2+PIBzJLJehoDGMBy7vw5xjaiQuiL3JZAkB4eLk89rNwF9Q65CgJVUB0XRyTbBUBRBhZ6YzdJ1
MFM0o/6UmSKoQpIgVLtgaIqmp50jUFujiwKfu+goOXcrEtMotwHqt2wANK65+cGXEiwTa5T8Icw0
Lgp+K2VWQ9o2H+iSP5Sdq9oH9IwAH3a475gOkI+BKZmAVgPFVRGwgMFqGirOmWCorRt54G/JEamT
856zSrK1DeihMFWYEwKLLZPycM4Gkt2qtoGU0sHYA7niTfNNKz12kQPHT9JKAXDEfzg0rtmAO0tr
AzpGEHMkTOZWlFmZ9jZoSeGIUSkwFWWQjntjNNugJ7VXI10lQEXUQ8zk5CwrLvsDCAmk06CRYW07
iTpiByv3AaI2NM3oFmTTEaq68J4o5FI7A4gKC8YEiq6dhUKJdPtMgboBvXNeP8ANM2Pbbi7KlEG+
Pq1lxk/L0BTnwBbUP5XbgJz5q9p3hZbADgGo3yVlpq8msYF7NWR1a1G4eMBryZmz+klVAVgkLAwn
hWyREMFBECpTG5R7AF4KQRHeAFR2gbcueUMCB2omhA70nOBtuMjbzQEwKk8AU7XVpzYEcZXqiHUp
yuQAVH6An/aYq2RQ+645Q0Bhyl3ggUP1aa4T/2QVwgrUArAJI2OQN+jJpAhpPbpXO8onXG6/D3rQ
NVH5pq1U4JGtjUD/GQeBhegtmrGz7nlE0WhUBckgTQVEQOcQxK1sevssAEDkq9NehRJGX8nFCqKa
tEvLhO8nhFS4BzmOoOQQPQ6CgAzoObk6JgMvptwGgsIEe8ehRwBWABV2bMStI6j1rzZwzxnk2Njt
nYF4RNjPRAawdiVnqgxUJDbokivRaUDRgg3hoPinWgYYig5ifoDOsQC1ZOqItkMEZwCfG80jN+X+
5I2pvKE0V3EC9FchZRrpS+v7g8IgiULijVTSSWEjbeVsQEwA0obhF9SPoSrJhiq5QhSABxTWMsaC
iyoOVMCVO8CT6cJQTxA1Ig9GDlymTZRMwPjlHnVlsEaiASfCR+YDHaqf5oHa9o6wjQGYMk4wwDRJ
5K36NuZM9N+4CmGwkx8xkT7XnXbIAuiMKHeBXAUiAExZSECYhn9T2gQyF4AkuY3sqZksZtJIHI9L
NlD7QuGelEcFVnrLVFN4+ZQJ+jJomtaac80U+CLKbeBBzsYToPpPm4BEwcgXlfYBtF3BnyJjIOJP
0HOcs0HR797eGwiFXwSAhY3G5VetokuORHSImAUuI5806NZJyKki21uA2qmExihVGKgNLBzrRoDH
RvHcUJZdlEBWT0sCUEbM9xVzZ98GUlgmOeTCpNGSDxx16/0jS6Z0A/0OVUMuAfqFOdbc2gCMzkDG
gVYjoFRAmWbQpGMm0AKNhIWHB6CxTFWUWTFVvVOKCGbgKnA8bkW0810LirRlEhktDA0hn5pr0BOl
ewDzMElWIEbweWV8jHNBIXmt8hBgAZFywdXJYLTsO5ZM0EbeAWo/JeU8P3RuCwCWVJpAIl++PMVA
ZD0N+cjyA1I3JiJCE1aomjIcwrVTAIFQaQIUexh9IrwkSmZgS4TgUtoFaHgAOxEbMTfMxVlRXa0n
ZJuTF9McESOYSUGWAdDwYAMMAKT2gJthIveOga/dA4xE4PtRNkfalv8zkDrLCKLoIzqPeAMzT9ZB
clquwbl9UChaLjDSOuR/Tw5LInFkjAwcxmIAd2Z1hzJEtEqVzsCDcQLxDGwxqZahInC6St4AoBW3
oQ8KHQkw7k6BorkVGPW1V4KoWfq0CGEfIu8kPRK7Yko3lUIqbtJdYpZ6qq4UzkkAIOVLYx1OhnQj
ytsAVR8MIyIfxNCCvHBtG0CYUh4FKZwKLZ3aKCLAFM84WyUTeH1gmSTRclAIpOkqO+cOeHVKG/Rk
MBaS32QC2XwwextQORUcno+iy0jwB+6N0FMLeQg7DaUS2IlkgRQFqyUzcPpdEcH7OmzULXeoDo6Y
BAR1n9kfRYvAOgX0UWEliiiwYE6dVH3NMaDbxwUcArQOmZeLsCtVoyo5DYwZFXUJjjglIwpnzl2J
Hb0JuBKJjHB3+fQH+0r0uRKhqohYODenk3qP6olZoGcoGXH++aawrwRhbZ0EJH1oIZInET7B4UP6
ybkrUSg0eKftTwISzwI7poNGy1Qmwdgm8IZI+oDNLuBFDs7IUA9HAGJOYwTWlWSKxD901K1tIDLg
uEJMNDKkfvf0vUDLKrcBg9ZBlaB1LhoexEVsecsGHrMBGBoA7BTyvhGxcK5sQoqrNAKzYIS2ziRB
JA3ZBVVoCVJ4gOwkiDbULRdnpWj3AVg7CgLUTrgZ0H40vbJShOwLWWNEEoW8JE4BKoJrHlFdMkC+
AaglXURiH3TeoGPY6bKHpg+YE6Nu5qKUC2qlymMAcZ/YR6qHFJD4D9UByxeIHCKBETQNpq5KGS2r
UHxX0eQ7/mhZXGe7k2h6tT9fRasoXL5Pw2T9IVym09WLf/DtBRqhLLc+vPrLTwY2Y/3l+XoRZmtn
fyU///UyTucr+eRxFM8NdKD0S7l3Sz9af7vc+OP8u5uvlX9W+Z/2y9/UerDiN8U/vonCJEguJ2vz
i3X+pd4Fs/AvP72ar/jVKroMfip9WTK54kf55L/8ZD1q+QxbRv+ClbD+tfQqiif68d+XHk6wK+2f
rKX+FK9iN5gHV9ZrkPjy63556i1kgdxzL/ggCcP5NJhfFUvJZhbmkXbhk/AhuoyLdbIj8uKuefl5
z4JovmqcsmWTsMFjN06i2zTkTil/EiyH4sdv7c+XP+njPFqFV42zVbAKl8Vy8j2Qlih+3H71Xeyb
BNPGq1mYVE4XKn8Sh3/zBfAwX2L0517tbpBEFxdhYJmGWg3x1pDY5oX1n/Ilv88B/vKI2jNc/gq5
Cyj/0349HjJJL6xTSXL/TdN+55vD60bjNDD7eydILlL73D+3Ob77E8ZpNJ3aD055Uvvk8rTBVWyd
F6Fyatc9n4SNnWASzAJraYEqa5d+F9wFy2XQOFxW3aC0z7Wr7wbrWTDPF7eeXUou6tUre09ySe2a
e/EsmldckrQL6lp33vgQLtKLaXRZrClOVWrj2k/gLqtekYJZ0S77mmUvJ95BGlxx0aSLsFjSXJU1
WPxNQExaXhQ2YvHj9jfMWw5L5TUymEm/bm6OkyBZsU+4fIslzR0vzTWtwU/i+WrJBR+sirWypWvY
IqfE/au48aESmoBmLT5qe4OfrRpH0Wq1NG77XXgXWccd2l0NH2Gin+P0MrI8N1BM/drnCa/zKrgy
j38eXwRjK3pjvmENn5EmN5l9dtmb8fIpv4gug/6DeBefovklO9F8nRXXR+Ydonk1mKvBdDsJB3g5
4SOTcfSks+/UcS4+nj37CTVs4Z14HkSJdaKp5Opfx26aBJeBvZ8Eo6r1FGeBHXt1RF1Nv6ikGPvp
ksg/Su1DLFiqetYnUmJXTsPZulhRnBwVouJHhSOS5z8J+IDQiv0h+Inymvr5ZXFx/sVS8uBw515O
up6Kvn+fnELQWfqiQPn5/2EJBWFugpsvG7ddw1vbXS8SezMLnVy7Fw6Cx4AUOYkWxVrmqq7jOj1M
KpmrFMi1z3u4TIJwWqxjnrUO4/Kst9aiItigfda3cXJVMYEgTLTLHqX3xJvFOsYEgsrQLnscXgRz
uwxjxqlq1/0b6VPxdOZhpYCuXfR9QFmzWMasKvwO7apnQXoVNV4lwUUlPBPCvnrxdVJZtY7kNy9y
yTM39mcRIXclPKojY/g5XK7I3uc3hRXE4swJLn7c/qb7JZzZV5wZTaQ19UFMJaDxJozGk5V1/dPF
qcNpnqfzi6ci37aoFAIi19vl1UXaOEmXVpKQr15DNPdvH/bP9j982t/794a82jCZN86quxNAEEMv
afkJp1aE20XG6PkXU75d9/Pa3O8THdCHRaT8e8qNPNacb7HRjLE7N/ElVdcX/sZqmfxR3Z1fq7Vn
GpXV15R/5e8uLD7VMMpI5fbr/8F1lxXvZ1QzNSvup0ls13JkFO/G4fuxx3wXE9U/WdQ3XanKCfix
tc/i9Om1u1y0Gzf4j62NMYKKhWFyCP0R0VAZyYeWnnSCbYOnX3uZ+MmvsEarf/f7HOGsafI9R7j0
0BtHtOyC/nEBfjiNHu0cu4aQZjcmX5XCluX0+zWsvD9tnAXTO8r6VshUR12AmuoqnAV2H0L0J765
z77TDb2J51eypYuVTIz3coL6clfwHQZOApoz1srP9uu+85FP6e/O7GVFZeF5S5Q37D5HXrANv8+B
k5tCe9zsW9OJG3E6ph9rvYUaTtCr+ZiQsniXshdr2OI78Wp5z54pLyuUhuc3zMs7fCec29UHmWOk
XjRN0vlVVCwkJhCgpXbZ3UlwVawia25e3+nXK+o7z2HRnWrEvzakbrwb8/asD3nuHvzODzGLNv5p
78PuP1tL17DZdgHuJLGdiQsEVW3reBYndme3jqL2FyCEiUWfbg7WkSruBouw8SlMrqybV/SmtYbZ
u44uCM2szS2iINp198frxapYRnZ3HcXb/Vuu3BgXN20cpOQylvsQtLb6qemFJPayAnxVL7uaRPHC
9sx1dBAEWHAQzCoVm+FGOJ3+sB85CC7sQyioaq0ZDiYVjz+s4ZVtbgRDm9c+6+5v/7sKG1f/9x//
eXgXV7pKhnyn/YCjcL629u8TOeGPv7fj6KIaAjCGWv/qjsNlvJpYN4lh42qtwPNWrCAaBNpVT8Aa
joMlwW6xlnggZmwUP25ftDsJ1vFqZblh4MF1rDsN7i0vzNjsWpatLFrDOT7hKr2swCPrKC2eBCn+
N5jbjhJiVg12iB/FT1YBH0Kb0m62dxFRd7GM2Wd1uHazasUQdfRvM3fp7USgxlLrqTerMD/ufj4Q
01fgfjJDUmvivHi0UfAzU9zVi4fzcBxYbTU4fjU8tMB8g8ZxGM8td4Fiaw2LxxQe7O0BZa2GdUFr
Wh0rIyCnNfF5bCchzHqs4VF/+6+4cR7Pfvtvg5I5TX77n/llZBdFDQFE/fTpPKqUFxHR0H+B82D+
WHV2sE30C38cb5xC4YNp7bAD/imaB43XwdIKBNBS0y8OYyOqxLFmvJb2ofcpMwjUr3hCcdBGc1W7
8N834m40JYtP2T6++Hs0uwgu7m2PUUfXOPOhZxvnW7TmtLbYiZLGOeGL5UT7Lzfm/7gCYNYt+TOW
AAEy2PdCDe/31ZzyeWJlKzUETq8AqVXKlaJNrN6M4XQcpbNiIXPga8jhd+IlhjVXzZsweQzH8R3O
0PqUGtzgTjgNKkinOhClO+l0DKHGelzRDtHaei+cz4LEgkaIZJJ22cMEM9isrjoi9f3lKq4cDhnv
rX3a3cfwcmLbto5I/XW0QW17GYbwcoX8dZDE4VMADhF+05riNbC3S+vuGtZwog+iC9hmFdDTqIY3
dwCgfr4M18UXF1/xctvqZRsfhAnAL3vZOuwA3dG2rigFa9/ZbhITIVmuAaa3ft036RyfYxnBaDtr
n/fwcsM5gNLRP+/hKpjaT1sHMeFtmFQ2GDr8+od9C8aLUpSNHzPDELXmPQ5Wd5XdUEfycBytJmk1
NDET27QPfDaN74Kb6iPXYOPjCL8OCh2QmN1TRC9Y/waP04dwRuslGRdrmdpRHcS6k3h6hU2sdWVE
rdbSUJuCatmvBkdxIr69eDpjhDoSqXch/c9EwoiltXYd+Q5AqfvA9hV1XM2nAt28sp62DjzlKbCu
tFLhMvM5tfvhA0WoSjyFFkrx/NvnwHKi6eNbe6Ij8iraBz4zXhOqmF2/qCPrOFtUaA8Mc67hge+C
6UWQWHsCxcYaFr4Pr+zLA8mrOpaNVo/ZqSsWM/lXHVfexxthlljBpVGA1G6KHEV+FM3HV7GdNtbR
OftEcHXJvttFa8WySS1dI8imUr5O7A1dR1ZzFibVelwdrXCI6qGAU07sMnMbGdoaChUZgvUkuAyv
qplePpZZu1uO4mV8Z1lb5gcwSaR4t99ye39crQvXOfozot1+HYMniACOWg2LGgK/V7iwiyC6theu
IeZ7lcD4sO+1Gi4JyCnjKfT+5aTYg8bn1mCIk3Ug9R1r2ToeeJJWX1oN2fEOIL0wKj9rt4ZnBZB2
EV/Z76yOfOgsiRrHsIqsIKeO+wb4ul2WrCNZAZE8bhzJf85efSibmKkBxY/fcnwvl0sOKS/DbLeN
3BahWa23ZuXqqjUci7fBwnYN7TrYbEfrZLx+rLqzdreGaC+7Fo/iCrTNjFjRmjjrKz2xdg0b4wiC
7s1k0yQ1nOvjwEaDtutA9BJ4BPHGEZHZQlork3qDwq7s5Tr4ESTfV9GdzZtkeloNTwwxYl0903WA
QN+FCxutwZQ3/eOeQoygsPhUYdzMzdW+wFNKVBsbuY4a9inKkNFisSENIiMNtA99Rk4ULHAbxVIm
sGjXsDvOJ0FULXYwka74nO3vkvPgOtq0dKcOGsB5EAFvKh4xi7HqeGJgFRIWVndHpw6P9PHxInzC
HHVUGT9F4QrSj2WPOlzd4Qq6xSI/iOXVme1ahwzRUToPlhMQC5uaaUzAqqP0eLaAij5dP+VLEFev
I645ia6uyKP3g+WqbKFMKOTbx55K6HeJL55NopuYEP0JEzFgmcGJL2a7Lwd9XDzBOmgcAfmcgrJe
3shPH6KrseVsUJNEVreGysB5BAHEA8ZsY3cHzIPq1iFYdhYSy9+kxTv/l70oiNekOVHjPdyhwK4Y
DBg5UQdIdC++uYob/wL25obsL7IJeEhWM9ewhjd1FKRREllNfqZBtBDIryHEOw28aeRd0j/3lsu0
vJnzz6jh3VP2HT+xcg2++zhYrCaVaCQzzYshyR9XD8oY139C7FMyloDHzn7r8LY7RN6Vnmgdxcqd
JHi0IXN1wGJ3iQctF1qH99yNp3GVZlTHXb9/iS6lzcwWBXVt3JqpPApHrEI4qqP59zqY3kjoWrj6
4nElIBzU4G4PUqpuVlkIT1h8yPaB8RkXLeGatTXadWB+JHOCUr4uHlHswHTt4sftn/g0TOwLoQ4O
2sckrT6s0fTXbrlPtGEe0fK2XhxT9l4ywx93DTwlkaG9FMrfRl78c3R+67P2v9D/X44cD8IYpUrL
0MMXr9uXl/2QLivlCsZevPT6Xl72nPTORpih8f/SsmU7fjXNU/9qDSB44Q/yt3E5DYPkr/8PAAD/
/w==</cx:binary>
              </cx:geoCache>
            </cx:geography>
          </cx:layoutPr>
          <cx:valueColors>
            <cx:minColor>
              <a:srgbClr val="F2CAC4"/>
            </cx:minColor>
            <cx:maxColor>
              <a:srgbClr val="E35A3A"/>
            </cx:maxColor>
          </cx:valueColors>
          <cx:valueColorPositions>
            <cx:minPosition>
              <cx:number val="0"/>
            </cx:min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4D8F2A46-714B-ED4D-8734-A9FDEAA014B2}">
          <cx:tx>
            <cx:txData>
              <cx:v>Underyling Vulnerability Flags</cx:v>
            </cx:txData>
          </cx:tx>
          <cx:dataPt idx="26"/>
          <cx:dataPt idx="188"/>
          <cx:dataId val="0"/>
          <cx:layoutPr>
            <cx:geography cultureLanguage="en-US" cultureRegion="US" attribution="Powered by Bing">
              <cx:geoCache provider="{E9337A44-BEBE-4D9F-B70C-5C5E7DAFC167}">
                <cx:binary>7J1JciNJlqavQvFNV4k0EDYPKRUtQgAknU7Sg0HSPTJiQ4GTCADEYCBGAqu6Rq171Yve1Q3yJnWS
/hQGA80elA7zpFXDFiGZGSGpCiUe/qfjG/73bw8vf3vot5rjo5dBfzj528PLzx860+nobz/9NHno
tAbNSXXQfRhHk+jPafUhGvwU/fln96H10+O4uegO2z9Zhun89NBpjqetlw//69/4a+1WdBk9NKfd
aPjrrDVe3rQms/508p0+bdfRQzQbTtXwNn/p5w+nrcfWuDltPR7dTvnX5Cj68+hKSTZsTbrND0et
4bQ7Xd4tR62fP2SGfjj6SX7BjjBHfeSdzh4Z61WDwHFtJ7DdwHQdK/Q/HPWjYXvTbbpB1bIN9YnQ
tEwjdJKv/twcMPyfF3MtZPPxcdyaTI42/97/9zI/df/Hu5OoHuNaj9SvPb1aw/NTVm//699EA4CJ
lpRqJbr7uqRm7zqto7Pm4FuRWjTtquMEphmanu2athmgppQWK6ZbdSz+E3iha/u2a7tZNeaTSa+y
9FihnnSXVMVZCVRxG82mnaOLaNwqcEXZXtWxA8sKPMM3fd+3s7owLb8a2FbgG6w5OwwcsaJyyqTX
RWawUEamT2rj4ubwC+NmNil2azOrnucbtmOyd3lhaFmZRRGGVSNEDabj+4Zr+IGZXRP7xdHrIBkn
4E+aJfI3Xw6PfJ0NPzr6l8ZN/V8TDN5/slSsauD7pmsaJluP4bmOncHfsqu0BaHrB5bjGygq+e74
aMkplF4JmcFCE5k+Dkux1e80/LeeBvV//Oe0dfT4X//+H+fzqDtuJRi8H3+/6lm+x0ZkhMzxILS8
DPwVt+q6rhUYlhG4ge85njgTfkSyN5Sw89ukJnY+IFdH/fzwq+N2enTRnU65pQwfjz635t1JcUoy
/artsDYs4A8swzaze1TFs6o+m5hj+YZnhUFgBcl3x4vkx2TTq0n3N4SidB+Rqrr4fHhVfY7GxR/o
jlE1HdNCP3boO976Dpy6XKkD3fQCj20ssL2Qj2ZVlFMmvW4yg4VSMn072rg+vDZu//G/o6O7aPCP
/7NeOtfjf/zf4UN3VOAeZ/A4CU3XDkOPt0nosYwym5xX9dj7DMcMDcOzHZZSVjf/jIR6Rb39l4TW
3v6gVOHtXQlUOD362h0+8Npcq3Cq3i7j1rD52OUdmmD5/rOK94vlckgZpmGhTfa6jBornlk1A5aW
Y9qOa/FBeWn+Z8V8Q5nf/3NSo9//tFTr1/rh1XrVnI270+awyDeoxWL0QsP1bIwkoSFuexXTqNrq
BPMcm7uG5RioODZixCdZPpH0+kqPFcpJd0lNXN0cXhO36yfo8Z/j7kOBb9CKFVTZDtnxuDnYXmB6
2Ueo5VaNwMdYELLsfCMI5bUip1R6dWR/k1BItlOq5I/jw6vk99agNUwmZwF7m1sNueMFpuH7ru96
wjbj+FXXDrj9mTySUIS0B+yVRq+DzTAB/qZVov77yeFRv5uNe61lcbDbrIAgNELbDwzmOK/MzJFi
YxGzbR6mfugHrumqEye9He0XR497Mk4AnzRL5O/KsAU1B1GRew+HuWdhT+Gi7PC0t8wwg3zF9C2s
lV7ouOqYsEKP/jT0t/vk0SO/GSaA37RK3H+7PfyM/9ptTYfNQfLjC9hpsAJbZuBZnmFZth0EwpZv
YMt3fSa8xXNm15afQx498tuBAvttu0T/awmeikq4I64ef8G/8V79/7V7fW0NW6tZq1/gxsMz3DIs
08TcyFFqqrde6ple8byq6fqOj9WdSw9+EDNRfXwBzSXRGwvg9cfIJfDas7MISnDofhl2sy7G40Gr
2JuoHVZdw3bV487W+BcrygpvBrZhhabP+49jIauVjIRJl26r1GtGDBfaEb1SQ19KcEjUoulk0RwW
uEwqlsVjGtcUl1HDV1cgrj6phYJdnruoZ2K690J1foubUR6J9Mp4HSn08NohVVD77fDn9PmYbWr4
+L3J92M+d9eu4hjEP8hBbRjh2iqVUkAlwN4YBK7H+8ywnNCw7OS7450qh0B6BWwHCvy37RL+8zLs
UeNZe9Ys8GVQsTGqhy5hD9jbfVy1yvOXxt/12JPCkNcYfkErXMdEpC+oX/ZLpMd/O1Dgv22X+H/5
/fDT/0tv3MTal0xB3d77Y9PfUVu+YTgOUx+7LAbcDPy2WbV5E3g24Qyu4WFTT746nv055HkD/eSH
SPST9h30jw+P/mUzmiS///3Qm0HV4VXG7Gbm804I3Qz0pmHjbgq5ILH9YDpSL7f0xN8njB73eJQA
PW6UiF+WAPFbZvv3LboxJAVo4y+rt3S+/7f62k/HTVwZyZR+v/4c3EsW9iUP37paS+pFkTpHsHLg
YXcDwzPdMPRtUzgt9oujX0/JOLGikma5pk5LYGK6m82b/VlxyFf8quMrTxGhDb69DqPKQG/6QdUD
cfSCJSp2q6c3sv3y6KFPxgnok2YJ/d3Xwx8gV1H/MZo3i8MegzXPbIv3AaEjm7ip9KzniPFcdax7
vrW2rCZfHR/fOeTRY78dKMDftkv0rxqHR/9u3B12H5uPa+/pXfSt2Y4SON6//+BS44zGeO14mDUs
HmyZRaC8plao+izT80Mv8OnPrIIfE06vFu0vFCrSfkaq6+6uBOoiEK7ApVKx8Fv7ruPj98R9TSyC
sEnRWcUIbhGBiLsOZ4Xww93tk+cNncTDpBbi1h3cfzk87rfN2WP36HjcLDQq2nKwCHoqKsfBv4MO
eEendirHqRJ/aIeYQELXZD8Tt928Qul1kB0tVJHtlBq5LcEt+HNr1Own28X7tyr80Rg7Ql50zHRi
o92szSmw8ZF6HoG6ytrh2HKn2iuNXgebYQL8TatE/XMJIqaUmxDnc3dCbEZx4GODNUM8ncroRyyU
3IVcupUX1CNY1LQweogHd16h9DrIjhaqyHZKjdyVIEXgrvnU7RWtj6Dqcnm1iQpw3F19+Kayj9hs
W4ar1ot0VOQT6Q1tpH6O1EWqa0cTnw5/RtQ7zQJtsGTE2D73VNPAH+QTjZQ9GzCUsByI+FT+652L
0z5R9NjHowTqceMO3iW4ut4ux0WGhxFwYZATw6OBO2kIqCIegzVhEjlmEe1s2cSQiZvQXmn0mG+G
CdA3rRL12xJYW0/w9kx5MxS3+1csr+p6+P1NsMeiTUBY5hqEvdUJCU0yLdsljJYoy+S74wdbHon0
4L+OFPi/duyo4I/DbzS3C3IvCzx+ieEPbOK6uNUw/cnPyz4CTK/qO7bhM+eJiuH8xYqUfqXtF0eP
fjJOYJ807yB/UgLk+9Gc20+BLzBMdLgRCPwmJ5Lpvb5Ypp4AplNVCTIEq5rs9b5tiBfybQ6B3kB/
O1Liv+3Y0cB5OTTQ7BWqgaBKchc5dniTsYUSF5bZfcywSjQ3sWIcsjg91764zOwHrn0Cva2BeKRG
A3HHjgYuSqCBdejt7eyxyBcAJruQa4zyKrsujs3s68tWodkqTph7ENEzu6sgn0hvqCE9WGoi3bej
jNvDK0MlMNeanSa8AMmmXMBb2KmSLkRAKvEX6wMhq40KtmvsqgTSO0RoaAKVcgqlV0dmsFBHpk+q
o1YCddy2xoUaiLAAZcgNlPktdTqQ0eDjLTVJOeFeyvJAUZm9aa84eh0kP0PAnzRL5G/KgHy3NR43
jy5b8E8kILx/JXDnV2HAISlcpmdy/c/iXzHNKmnZIVmqLgYKRW+QfHd8Nb3NKdUbasiMlsrIdEqV
3F4efm8q+IjgGqpSgXmCEfrl7cTLW2FVHd8kKFjBmgpEqmLfgfWGDuJhEvy4dQf1EryK75rDVbF5
UxUP06gHOQdGOFJE4uS21C5kc0fl2WCTAexhsFiHy6R3oTwS6cF/HSnwf+2QKrgrwfvssvttWeAT
gfRd7v9M6xAlrH3JmUMASxD+GZVFwkvBx+UsJv5eafTYb4YJ4DetEvXLEhgmbohCfSwQ9opJhho+
r4AZza0UQ2cGdrXfqJRrHDP4+NW1Nbv17xdHj3syTgCfNEvkb0oQfxozhwyPNlxL0EMlULz/BMZF
/BdHynqmSB4vSdt0DbXArF2kTwy3jKLnIBd2zY4iqbeIccFnb6uXcaji40lTS/Qe337ySKRfBK8j
xTJ47ZAL4fru8Deeq2VzOGiOExTeP/vX7nmuOh4MHGt+gOweFGI4hTgIHfA8trydHMEc8ujx3w4U
8G/bJfpXJfCErWmyjhrXN8Xh/xezxi5zYK7N6HisvMQFnsZoAreMzSOM1y7hwa6dOY15KBObwh5E
kNE6qku4iHPIo18J24FiJWzb5Uo4LsFK+BSNH4u0zuGBIQQFGzTWILLEZUIOhHI453kiY70Lg13X
2H5x9Ngn4wT0SbNE/lMJ4oSum/3mrLj9hyhSaOGIy9pYFxR1T+rlBdmI8pwRZbqmj1u7LNMvr73S
6HHfDBOwb1ol6tcluIBed7r97mhUMOULtAjQU7CduEoF3HOy2HM243r3SI6ydakIOWV6QwPpHyT1
kO7b0cbHEtyCCOOL+oVu/pDAwu+KFQLvMBRKUhVkhRhYhLgiuWRp7uTrX+UQSK+H15FCCa8dUgNX
JUgdv26NC9yEKir8iusl1Di+UoLvCiuo71RtWHXYpGLCUBkkuk8cPfbxKIF73Cgxvz45/KyvjyPi
Ioq88RB5S9iPpeKm8UDueIZhccUZqWiP46g4job03p9DHj3u24EC+m27RP8jF+5Ds1Rek4E8KBB8
FeyjaCjIwWTaxx7H1MFbCQz4iTD6c9+MUwyE52W/PHrwk3EC+6RZQn99fHjob5trDr3WkWKfvCZi
/y8GvTdpBaX+ysCg98ugyKcCLknMECp9P9Rx66jMZcxFeGngntaE8u4TRr9q4lFizcSNEvFfSvA8
u2q9dB8KTLOBEIF0WXapNzYrwurguCCdNrRxZpJ0Jux0++XRw56ME8AnzRL6q78ffrP6ozv41vy2
aCVn5ftNdBUChCBJII0yAFpeySo8MXVU4CcIfC5POMfg0ZXQ55FHD/7rSAH/a4dUwB9leKo1R7Mm
JMWLo7MZ77UCj2zclBBWqCgukpUCU6XTZBQBOSfsUrwPDHdjLU0mwcZa/QOS6VVyvfMXhGp2PyBV
dH12+DWilPNHC0NGkZQiFYdNCh5vkp1wqq2ppLPa8ckVJMqOh8aackHmeOQUSq+YzGChk0yfVMfn
EniT76IiUzK52EK8BseU5Tkq38/NxvoaVdheSLKB1oX3nk9ucnaR7BNGj388SgAfN0rE78qwAKLx
okg+F+KrId2OrUTrVI3U8YCLjXQnm8cz/MHq8BDPODi098iihzwZJ0BPmiXsn0tgO/3cmnZaY7Xt
FBjL6Fpr0l/oWhSbLJUEslY8t4pHgVc2RTh8XPwkK2fne06Z3tBB+gdJRaT7drRRguitz902TGsF
ns/wrAX4KNn+SWjFXWBnPThEsZAKDoE9AXX27saTQ5w3lJD8DqmApH0H/BLsQH8V0pLRDfvqeEkt
lqGQ1k3E07rIJeS42ME5oH3SxQ1IFcQNl3Ry6JlVKhXl0pQbTpwlOeTRr6HtQLGGtu0S/ZsyHCdq
gSe7+fvfeRRC4XQm0NFMnnKZ+ytZIqSOsLthIsdD7Ro8PtLm2PX+lTTppNEjvxkmcN+0StQ/l8EM
vmo9dAqd82HVhwWeOytlF8w4xj11f1JpsuRGkSFFpB5EIxwqadjr+8XRA78dKKDftkvw6yV4KvCQ
7Raaf7Cm4iTRmymNL9TlecZ7II0+eTukp3GHcpWHaCcAKYdAevi3AwX823YJ/+fjwz+ca9GE7X5t
B//YGq9a7WjeLZIYFQMGdXzIzE8S1djfs8pQnJ34JVS1TOWty66FHxdPr5u3/o5Q1Vsfk5qrlUBz
l61JNO0UaJKtYPZzVeK+SllYZ+8LqyB0Iw7ubJvacwb5Cp44qnMIpFfOdqDQxrZdwn95e/iFc4Wx
adFNZqvudPwxAs+KKtdDlVFFogqrs+IVyawUwmYAnsBuulkmO3Ez++XRg5+ME9gnzRL6q98OD319
9q1ZHPDExGDOwPVjB9AVUTUke1yozEGOEhhD1nXIds3h+6TRwx6PEqDHjRLy+pfDQ14jOGZe5BWp
ojL0VVgk2SEkq0GnJmD3SOgkiBj6Ilsxfe08DHJIpEd+O1CAv22X+NdK8DC4Jre6WP4iNntl1Ybf
zlXPL1FZygsUXzlR8gRqKNZy9WpL31HzyKOH/3WkwP+1QyrgugwZ5K0lpcz7/SILtFWY4uSmEQAG
paMKURVFXVzK6aAgDN8O62P3pnqbSya9GtJjhSLSXVIVt/XD70Vx9bHubJJMyQIOX1VnDZjxwCkG
KcUamDl8XepJsQh4q5FNuH40JN/N5Z4S6LlE0isiNVToIdUj1XBVgiPhKlqpguvPs1aCRQF6wGKB
k4fXG7EBBtYJO6sH+I7YrjBYcE9VrBeqsmt6W8on0xuKSP0eqYlU144qSvCG5rI2LfBGBMrcMU3F
bWGrBE5RXA1+F9jOiZchlxASGDYuoYR90ryBfzxMQh+37qBegsypu+4gGld4pEyLXAEwu5AODrIQ
e5E3LosXEwhDiDfQ8wYjs2SH0iunUHoVZAYLRWT6pDruSuD8iSnm/yoqfbQDgdRWGYpKs2UV+HhW
Fb+Vd44SDETSc1fKRghUbLghqcoeqpXFPwxHmJn2SaNfLvEosU7iRgn5VQkWyN0MDtQi33CYJGA2
IoHNoNCm8u1kD2usSdDIBwp2b02RKg7rHPLocd8OFNBv2yX6dyXIbziZTKNCHWsubJrQmZLpvPbd
cBnKXFk5JwJb1SWkTG2capU9pXPIo0d/O1Cgv22X6J+cHP7NcNEdd7+R65Bg8P6rqlnFBMrEDtXj
mXqbwq9ZwbtAholD+BhUDLvky3kE0uP/OlIo4LVDauDi/PAauGqOJ51mv390Pik4XAaqEV89njFS
ADjZPuwzGRcDtY8UXzlWvF3r3Y+IpdfH7l8Qetn9gNTP1cfD66euEs6OGjf7VshPDy9/k7QON63J
rD9dw/MDXTJc4pbQg0JT8Dj14YIgQtO2XXhYIWLNTAwiE0J4OjQ1HHJIop8L24FiCmzbpeZvS2Bb
vGo+NtvNyUORJBAqwhx6HzjIcO/xjJS10lWVH0Knkvi2HW76fDLplZAeK/SQ7pKquDo7/CI87Q6L
DWHGik5SmCrWQJFizCVuZgVAYkyqHuT0XJyTotJpc0oOcfQq2A4U+G/bJfinZTih4qI+Rzet0exb
v/twFP25bzPM7oXU2co2HPW5ckxnj1gI/yrw851DQp4EV9E4eigy2wgyCO5gxEFBw0HtHnijM+tA
scWtL3IYveKoEE6K9ELIIZB+IWwHioWwbZcL4er48LvQZXfamRUbBYgrA/8ptQHYbWyVViQeKyRa
GA5M0r5iBt29peWSSK+B1FChg1SP1MJlCcyLH6Ph42xcJEduTMxN2jt8BAZBNyKuvBJAzbSpHrqr
gjzi6DXwOlIo4LVD4v+xBA/2j81uoe9FwghsS9GuQnq4S5pe8S2cgSlqDulx3SvOG+DHv0IiH7fu
wF6CaR+bcS9nD0VaqoitIX1XXYLwecM6uRNsQA6RIurGA2jCIk1Wanb/zymUXgWZwUIRmT6pjssS
OFtvx92jy+awV6B7yafAp8kR7Ku4QBK6wqzZEJoCItAsMitinzdX1vRRnEugNxTx+lukGl57dpRQ
guADGEyLzWuBh4Noe679Kq2U9K4wm3YKewp+J6y6fMrnDbd2w6aVkEMgvQq2A4UCtu078GOQODRR
x/lk3Gz1k2n4ftMhpQFIFgoJacKNpwLOsgYrxU2suFldaGuSMqxp8PeLo8c+GSegT5ol8uclcFlc
tr41h0VSs9pcNCkMuamGl7IS4vOGjxhOdALOkpD9NOg5JNGjvh0oYN+2S9wva4ef8WetMWlAy+Km
vEv5NZVCB9+SlVSiSqFP0VWbU5klEVrrPCGx6eeQR4/+dqBAf9su0W+UwVkxW3A/Kw58Feqn9nNC
/Qhu2gm1xDQBKZBPsAEZjgGWOt5m6al/sVccPfbJOAF90iyRv/jt8PP+tPvUTX78+/f5Cm5pVXCQ
KlWYFVQJzuwxa/qKjRiHhaqVtGY5Sb47jirbJ40e9niUAD1ulJCffjo85BfLcXu5Kja21YHmkCgy
AidJO8H4H3KdT+02cL/hmMMxQP0exSYgCU7yiaRHPz1W6CDdJTVxUQLj80Vz1ex1CtZEUOVBxSUf
kEkCXSdbpTThqbgNFT/AElgX5eEmlNl6con0hiZSY6UmUl07mihBPN/ZuDXEKZNg8f6dyITNQdE5
kAxHlgOEMtmNSBU1J5aAJzB1rOx11Fny3fFOlEMgvRK2A4UGtu0S/rPG4bekz81ZoVyU0ItxscT/
yO2GYAGHyMnMfsTqwDbkUAtDhfuJq89eYfTAb4YJ2DetEvTPJXhkfWkXWwoD+mdcjzyxQJZ3LHEw
Gcxti/QHTuakdLaqH5neefaLo8c9GSeAT5ol8l9KsO+fqTDuIjcbW1kXVGEpWIbJaBPhw0TGwALK
fwJSQikP6dpixquKaftl0sOfHitUkO6SajgrAcPep+aoSFJDCM5VYBLl4TlhNxVQUycvfCWKNsnj
fhTfTYXFc680evw3wwT0m1aJ+qcSFIc/Hz5Sfa3QsMiKQWV4FfLInYa7j8OBKvZ7HDEGUZGY+7XW
5lwy6fFPDRU6SPVIPZyX4Mw9VvzbBW5CFa48yuPor2t0kt8pjGw8zXj0OpQoIUiVGrUyIni/PHoF
JOME+kmzhP64BPE/9Yg7/9FN96FA+Ck0ReE1OBiwcDLRFSVbavOpBEQOh1Sh2jKMcR9Nn775RNJr
ID1WaCHdJTVRL8Ed6Hza7BdodIO+EOIFxetC9QtSDAVvnnoU4AVel8HjKay8wWkd7BVGD/9mmEB+
0ypBP787/G2fgP3H7rzQvE4DhjZVnpk6GPx3Xf83M/99uP+V6QHT/7oo5E4aWw6R9Oi//hihgNcO
qYOrr4fXQb1TKOkIdx9eW/aWz1nEZjPjq9AekefJvs/2pAKG0zN/rzR67DfDBPCbVol6vQQRDucP
rcKjDYk1xMGup/+vUPaRKMQwxBXgEXC1Ls6WBj6HQHrotwMF+Nt2Cf95CRhETsbd6bhINmHFK0Vw
CWY2whhsn+dVZtexyem3LPgUSKH11pyeaexzSKPHfjtQYL9tl9iflOCkrbX67e5skKz791vYXPZ8
xzTUnWcd36a4gFM3HjL9ORIwv+HZVU9iW5gbcsijR387UKC/bZfo10rg4DofF/rShSmeOr6+uSZT
IxUn+9pyFXEO93tIRIhHV8y1idZj2+Y+YfS4x6ME6HGjRPy8BPP9y+pbq2gGEbwsHgz+KqQzTjDj
GE1Nec9WXkeev5jhCPghnieLez6R9OinxwodpLukJr6UwLZ/3Rw327MiqZor1FIgjipQbIJaKh0y
BdmV2PFJ1jQgMpLXzTwi6fXwOlJo4bVD6uD698NfN7GFFGnwtDA1UEgwxNisnI2y6pGP+x0DHHa2
hHEwuxD2SqPHfjNMAL9plaifl+C6+XE2bDfHRb5vfR6wbD++AUeOKiabPXNJQYLQhTLXnhfENUSy
uOeQR4/8dqDAftsu0f/45fBz/rYL+qNo3EpAeP+dh7xKlwIhBll0mDnRQ9bFop5ZXEcpmZO44ZOv
jg/eXBLpNZAaKnSQ6pFauC2Dr2VGueUC7WwObCFkv3K15EHrB5wCmTO4wtYP/yl7PsfvuraReOqe
7ZVHr4BknEA/aZbQn5Vg0z+eTaaFksOruCn2HqgNsCJTniIU0x8bp0OhcVUFck2vTHf6wZVDHj32
24EC/G27RP+4BFa2a6z7RdZmoUaCiQuR45YyRSblxrMTX6WfQtqvnCzqDkqVoyz4+8XRY5+ME9An
zRL56xLE0J7NmtMWmdUF7joYGjAusPFQZXYdTJsFvxISzsmTzOXk1SRz5RJID39qqNBAqkcq4awE
0/826keDaFg8+QGh+qRzwbKi7G6qtG+YdbXw4K0S8ONilCC+J858TO9CPyCYXiU7f0AoZqdfque2
dvjL0Zdhd9p6hDlp2H6MirQKEW7OcyBVxi57PGO5MGGIV4HPXKNU6FV2m8ovl145crzQjeyWqjkr
gWqwqTwnoLz/ykr8P7VPYYXAXsR9dW2USNks8Jj5ng1nC9nARGXpbEXfFUavhfgnCOzjRon4+a+H
Xwy18WzY6h41muPZZMK5UeB6gDkQ2nBFwUVICgx3Ks8uBT8OYXYzWGd5TZOtDbtgovn4xRBLlrTp
ZoNeAck4oYKkWSqhVoLHcqM1HDTHve/91h/jF1dVTImEw+9IiKGjCJUz0KuMr9DAhE0SZEwGkXx1
DH0OefTYbwcK8LftEv1GCRLuTp65NEW8FvqFl3w0IaXBHsEsJyWAGiGiMDmZMHDsQ8JPLCghFCQH
ZPXwQ5LpNaL5E0I3mk9ILZ2VYKMquhqnwh7QfdxjkEUpm1FmiVTo5xVtk1qA89L0HVZQ+iq1Xxy9
PpJxQglJ8w7yJdidYtkqtS4HxCxBQbcf/9geRUQKIblU/SVuiLgVXg9CARSLwoNJJTZeHcT2qv5d
DeQQ63uK2A7X6mPbu6OW3w5/cjeeut+iWaGsBSZpkcRJcCfSFQp2lOuNG+6GT2JdqTCtkDwC6XXx
OlKo4bVDaqBRgmyms1Y0bhfpWwBhVbwLkNW854TmPEjdmFSIF6WM8CcTUb2OJRIrYr88evy3P0TA
v22X6J+dHH7+H69a42/N7lOR3mVnbcuA6xFXAnErfvZMwAboEWoEow2RpjjgpJMzn0R6FaTHCi2k
u6Qijkvg5Kxj5C4yf4lqtBTrIqTFSnyYmVVQCQn4Uuwp8am9m0SzXx69CpJxAv6kWUJfPz78GmhE
g+6QWN7hlscs2REKOJ+JIILMlGspjn94OwTTZkXVw+ZeS5K3Nq/yx0TTa0T3N4R2dB+RmmqUIO76
djYm6nHQKk4/eBwIAFMrhbcc5ZnFYVGBhYvnH3locHvEttnkuzceuRwS6dXy+luEMl47pApubw6/
WG5Hze4wweD960OdFcqcByEzCSCcFtk3tqIhV9UrVHIIoQLwr3CYpK9Le8V5A/z4V0jk41YJ+0kZ
Ih/by9E0+envhx0aS9I4KDGoggE22aupOxL0B8REwvsHC+n6A8k3x5P+ZJ8wetA3wwTom9Yd0Evg
et4Ye2+nuIMKLJ1jQ/PORHapMwudEEzYWf9DJQyrBLrbkHuoFzO+UqLz0nM+t1h6NYjhQh2iV6rl
SwnWQnJaJai8fzmo/EpoPhSvcUiOk2cLjZDsbcODiRGQ7ANDHejJd29MfZsbRNKqk0ivjNffIvTw
2iFV0ChB5uVdp9kt1juNClQpR/KOOQ/IczWzhgxuR+tFQfE1bc53HoH0GngdKTTw2iE1cPfx8Ofw
RWu4bH5vvv2YHYmEe9zP1GzkPUZ4AAGoZua9QO4rqqGXszjmG02+O14Be8XRg78ZJpDftErYL0rw
Xq5z+xxHRfJrqcAA/NEq6d5TBbCFlwEDn0+MkkcumooM4xaaBT6PQHrsX0cK+F87pAbqJdh66ssR
XrYEBN1O+2MzHxoz/JvKiaNlGcX9SZgkxH5EbyQX1PRhvF+cN9Df/AyJ/aZ5B/kShINdNqeFFjTF
vxZQtItgvA11ZTYY1VKmaxWoSp2KuBBFovR4y9kvjh75ZJxAPmmWyF9+PfxmfzxuqzlXZBhkhXlP
qjG3TEIdA5dqIFkzacWjH6MF7hs2Hk3hwFwy6TWQGiqUkOqRejguweP3a3OIl3OWzMP3bz6K2YNE
BEh2IXblgGX/zxy7iucmgNQVtjNWAlVlxVMgh0B6FWwHCgVs2yX8X78cfhmQkdtcFko8YVPIGvpE
Jrh6ccWna+odrKIruBVRwpRctHVGTqL6eAvKI5Ae/9eRQgGvHVIDVyU4Aj41B81CWQ/Ib4XcEvhx
yfAmlgn3Ffj+bMLweHFBxaVIwIUHOYdAegVsBwr8t+0S/k8luPtcRcNpa9hqj6NkHr5/C8Jdplif
ILbh8aWK+2TfvoQF40GAcW5bXjP56s0SyCWSXgfpnyPUkO6SmrgqwzuA2NRxVOA1tGKSG4hLEn8Z
5miHYLrseYzbklJdFGzkLoqNgpCjrB7q+wXSK2E7UGhg2y7hvyjBQqir4OBCKbhUOQ08kl7IYwBz
P/bozEFcUQQUAUHDRJ+qtJ0dt2Ueid5SQPJbdjSQdEgV1Evgi1lXP0vm4Pu3oYrFRQfrDoYe/PIG
Cfl2RgFkbNLGK4y8NcwULIDku+N9KC7G9i+Nm/q/Jh06od5Sgarkthm8o4VUn45X/c0CRrBaQSPD
5YE3jLKZkOaeXdPq8meSjcQdnIAExWaYiB7/plRZpaMpFG97Idf/ujf+jPidb3xqZ+qVwC5f/8d/
TltHj//jfB51i8zOU2UWKLGgKilgEFDUk5kpWFGl1LmmG9A+E+/skcSU1ddGrv/69//YL5leVbt/
QWhp9wM7Cjo//EW9zmt1TCTo8Z/j/ya/Ov4rNgKugxS8VzYEUfXewq0eeDi2OEg5MHdcKP+MgG9o
7M2fKjX35gd3NHh6eA2uM+OKrS1Zob4u5QK45uNfUUSW4oZjUsWBzZKapJy/6E5V51VWj+ky3g1z
iaRXUmqo0EqqR6rhuAQv3stmdHS9v8Jo9gj6XlE93lsOJh2oo3G2eJYkvFnzPCkCcGouKZuQtDcg
z3fvvHr441EC+bhRgn55fPi5X2sSEvf4/R/6YzZmiilhu1EUQrbDVQCDpjhY8AhTFNl0/HUK5k4x
pTwS6aF/HSngf+2QKqjVDq+Cy9lLa0Bg7rid7AG6y9yPKcEJq9zvA8Cntic8lga2tJSth2QPzKEq
DIubmgpdFNtPPpH0WkiPFXpId0lNXJZgB7pddKfEiBbr7KWWLSnIlmtAJo23XZbzUTYhU12KeeWy
W8F5mcyC+CTIKZNeF5nBQhmZPqmNegm8vp+5Tq3JcBJA3r8scDAqp7tr+eQJqNrO2WVRCfCPERyn
si7XRdtVOG/6WM4lkl4VqaFCEakeqYbPJbjf/lEw/3eFA0LxqpNAgzeAClZG9oCwfEgrYEEjd9/w
1nWHszrYL49eAck4gX7SLKH/owSWn8/ReNo5umo+tGChLjRtAPubgXsdIxthuuaa7S91PFikdUD8
6kBaQYmxgHyarAp+QC69Lnb+gFDKTr/UzlUJsgBrndm0yFQCJj6VUIjK8ihDuWYJzJzZsCYQt4Xx
BL3wqth5MuwXR6+LZJxQQdIska/dHf7GBHthd9VK5mQBxwJMUeQcY+0kOgVTh0rdSy2HShCwHjCC
8IqDMJknmwiJ2y/PG9BvfoeEftO8A30JUjfOmt+KDAjCbMgDmOImEOGowjM7RzKeAmwfpAwQOEQq
jeULU+heefTIb4YJ4DetEvez48NP+Tq4H31tjR+LnPbcdsA+IBIRGwQR0tkwREUciJOGgCzLhaNR
JXQkS25jhm6OWvtl0iugnhortJDukqqolyBA5aR/dNvsz3k1jxM8CtiCoJawoahjmitWcGLRd7Yg
VQmU+pOeA2W7Lw1GOYXSKyMzWGgj0yfVcVsCdRxjNmvPmkfwRx2ph/6syMwy6kCokC11FVU592tP
TPpkIFga5lhVKWidEL7DnfmDwunVo/0jQk3az0h1HZfAn1FrDYvMqYHfiEK4MCbAlhDrILNuVJUP
5cznTuVSOXTtaEs/6PZKo9fIZpjQwaZVol4rQeJxbdaHXLPQJwShFC459rbjktAUyOKV2L8hr8C7
/FpRLoN7DnnegH47UqK/7dhRQAmm/WW39dAhnmUybRU5/UkwxmKE6yewbeKGZP6xMrVCh6BsHTCJ
qE8kJ1Z8gueWSq8LMVwoRPRKrVyWwLZRX6GV/4ZMWGV+tVWAO/9MykWnjg184XBf485TnMxk2og7
7Vqq769VvT62A4Umtu1SB/USvCh4PCkqqWRivv8q5ZJHiV0DXgrylyDdF1cpK4BFhMQPGyMgkS2+
JYwbOeTRo78dKNDftkv0a78f/l1Raw7b/eZja9IpTgG8GziLieMlq9LCdS18nxgy2JNIbUIJqrC0
IzalfCK9oYPUz5FqSHXtaKJRAk3Mxj2i3o9Om5MCIx6xeKuq9XDleG7Mx5m5H1W4v1INhGQPTEpY
+tYEItmDOp9Ub6gj85ukQjKdOyopQWAAZWhbDwU+uEmGVS5RmxB4RcYsw08himdVWFA189yQhV73
y6JXQTJOgJ80S9jPbg6/Em5V2G+zX9yGRGQ73gQIu0g/VhkI0iVNvwqzIzmckNP1lpV898YHt18g
PfjbXyLQ37ZL+G9LwN5VGzdX3QLRV8RovkugGUXsiXvhuYBXLXUbqnBgcw3iPgQ1hUsRHEXUn9mD
9gqkRz/5IQL8pFliXyvB1K81O2QdFHgZIrHM47CFzVQRQRE/hg0vjb3PbcjFFYRVCVpNFaiUxV6V
xc0hlF4BmcFCC5m+HVXcHn4XuqAYAnUvW6PZt3734Sj6MwHm/TdUCtDxXqboomf45voKlFGKiSeI
vQjy+M2zTlyQbiFx6xyt5fueTHqdZAYLnWT6pE4uSrA8zjqFlkegxjHRMRjwSEkjztUwhN+HIuFY
MIjQxu9mUTJNxcmnN6a94uhVsBkmwN+0StjPShCJkbbIx7///WuAN/Bfzodo+OusNV7etCaz/nQ9
Wdqt6DJ6aE67m64jMUs2lCXH4+a3o5NBd1wsW4t6uamMHAgDKXpM/kFmX1Kl0ojZU6lpasmQKZVd
Dj8qm3516P9KLhjk2jk+Ofwxctxvtwo1vGK/UIWi2LjW1gtPlO21OO+h2/F41BEpvlu3N4c8er1s
BwpVbNsl+o0SGJeO+9+aRUfOmIoWRHmtVWCMChpO3aeIxSedB2o1qC1IdQnt7ArJIc5b4G9+xw74
m3YJ/nEJSotQ27Zf4Os5zuJXURiqros0dVd8Tmsz5h2MA5rSJ/VeUfSwb4YJ0DetEvJ6CSDnqj4u
lLMO8jQeBypYT+WqUZNdHAnEbxA5T0ySQwE7VxPMvVcePfLbHyKw37ZL9GsluCcd/9nmgtqdFBoW
BimLcu448OaQjRWbS1M7DqQJBvYkilFQUnwTypee+Tll0mshM1hoItMntXFcAutdUr+hqBvrX9Up
8l5SIVX6FhVaQ1MxQ7G/YKrG6Qx9S5A1IbH/QF3qY8XA66bhrMsjkH4FvI4U0/+1Q879ixLsRLUZ
VVoeu8nt4/3PNchJeRP4ipWCUBhiKhxx8YFFkwsnAXohWoI+ULwNcgikV8B2oMB/2y7hr50f/tL/
a3PaHBcHvgqmWBcGd8B97TPLXDpdk/BVzKdYt/mUu+M62CuNHvnNMIH7plWi/msJYiRPpp1uNPq+
4/zH0qiCqgq0fiUMydqHcOfQrdJ68OZvuE3TR28eefTQv44U6L92SAWc3B1+2p88zIqNisQ9SV1S
7jW8ZA3oEgJZ8gPzNfm1MU3p+kWQwX+/OG/AnwyU6CftO+DXiwD/p2xqa8o0tM1ybbCxnKzzhHP3
rn8iZiUxdGPI1J4MMYjnjz9/8NnG4YGIBVN/IWP/PB23hsTPUO4lZZZNhrWak+nPHypsTorTSHnX
FNHp2sG8aMVdjno88FomX9RbMx59OBqqlJefP5A9jSsUyywxMiYEwqp46kSZvX/+oCp7KoVTiQcj
iANb2IdEQOpsLtvRcIvW5v8fDWeD66g7nE5+/qCoVkfxx5SgxNMSamtzweYKbQUW/6P/oXlDqT/1
6f9570d2LwhW7fqLO11chpHz+0s/WtZHwct1e9Y5jcxevTeeNDuLTq9WsSvXg4FzOavMrPos6nRr
A2tlxtFnMYQ6iUgokDKpqqT8MCKylWVamZ3TMj1hovO9/otbe66ML5x+/8+hOew1hlO7c2ZN26dW
t+51hsMz+2ls1aJOEJ7NjVHnxJgTZzP7vHqyF7VR25nUB/dPz7Wo37Aqz8YpZdW6NSvs/71nfhrM
V8OzSjRtf3yxB1973eXvXnvZ+egtZjVz4M4bziRqn3qT6HHYno7rz8+r6Wm4WE3rzsD+HLSfKnU3
GHRqT7PFL4QHNsJOcxG2vToH06LmP4XTmhm9nD+PpvZJ+/mT8zT5+3Nn+WVp389rYXt+OTXM+9Mx
HHFnUcc8bU9OJ/3x8tNkaVx2B97iU2dlnS4rq/vGxKsM6sHS6dZGdq0SvUwbRie483tWpWZNF58X
0XBR97xRWO9MPs1D79f+s7OoDVb3q5P7xfOn4eC+9XQyrax6Nwvn4/xpHjSIk7vwXmz3amlPwlo3
XJx2zcHFZFExf5k8vzTClxejNrDHYX3uzK+dXuem77aXH7vzQeWsPX6+sfvB8FPbX3XrA3vRPWn3
g+5JdzUfnExH1olhtGe1cX/pNlb+4mL8ct+tPw3ms8bKXv3iL4fLX/uL7m9Rzx+czILF9WA0uPT7
T8N6pb/qNXpGWI9WjVXkzOrPnd6kEY5nvTN/OTj12oFVb4+X4afFy9eRNYzqT93gpdGbzXqN9mh1
YdmzumcuOqdP7uy601/M6/cvw97p6qk/OWm3K7MGdAMD35qcLJfLh+7wvtmr2Xzjx8qL8YvTCfg6
31icOb1fR8ugX3Mr4bjRXva+RdOXE3cycE8De+bXbKd3s4ycr8OXaHW9GI2faqYdVRphb/nJDaJJ
3Td7T1iqpydzL5g0olXINGsPrp/s1R+9kRfWoujZrPeWtVXXGNWMsL2qeSN7XnsJzduXsftU7wTz
sGY47ZOgZ9t1r+d9igbW8JO7WhqN8PdOGI3OvI732B516uGLv2i4E/+lZniL0+e+9XTSfzHntZn9
fDN+XjasoNM7WXh2+2S0QANdYzGvDbtBy5qE5/cz5t9k8OzV2z1zWHM9u1OLppNbqFGGNf9lOUJq
c9CY+adzb3i9WPhfAzd6ePF6ncbIXc7OV41F8Hd/Zrfay+WwQZ5WVB+sTgy71+x2Z6vTtj/9NugZ
fm02Hd8O5p0/onBxialw2Lifr65WnciouS/Pv/Ltw9HN86xz50x9v+bOp3832y8fR5H/i/M8mJ3M
p/Nl7Wkx+2g6izroNz1rMDqf273Lyv3z9WLmTWtLr/3H1DPuVsG45axmxi8vz+OLhXs6CBZmbW7O
vPrKWF6aL+NPS3vu1ub3q489I5rVlyujU3ueOaNGl91rYBnTRsUY/HofTqY1b87uNr2fXizufb9h
dD/ez58nNWPaC2rtsIuOh/Owbq/6raXtfJvO3ag2X3ovtafQO63YwWNlZNy4w5fWpL8Ma0vfGtbm
nn1TMZovy85ZP7L/nFmrq6Wxsk/783mnbnRQuMdaeB7d1+7ZF+qTe2N+Nu5dOuPOqmaY/ee7RWi3
mSMvVxPD/BhOnWFt5riXz8bFPJx+mt8Hy1rX+tiZTn57Duv399HgdDVethvGs2vUTafr1YznEb92
wg+Aq+Bu9PL8NVz2Hiej4aPZnT7VF3ZlWls9z2vz51nD7rWD2szrXffs4fJsETmN1dBtTDrOmB1/
0OoMomVtZCye6vdhuzHvdVoEXF0FY8/4deWPL59WU/u061u9hmFeOeH98+VgPPhj6SGT1f67fz+0
zoaGO2IdDezawDEHp6P5J7ayE2c+HzYi15+eRPbqMRx0l/X7adg9sbyodxq4T6PTTs/tnT317j+5
0+dpvbMMpr/N5os/n1fR2ZPd6TbMVbvVNcyn2njp/j/yvm1JUlzL8lf6B2gDcTcbmwdx8XvcIzIy
XmSZURkgAQIkEKCv7+V168ys6lNznmbMxqzqwdM9HEdIe6+91tLWs++3j8asF5lgLqtEDllfI3iu
sdjPwXapbHPHW31Gz4Ab3po9D/pDKNKFOl00F6ETZHUc2lwwpzQrBtAP5jrX66xvO49Z2oTJWDiO
Lbsm3o+qpitjJFs2fyzDfthzZ+yoIQk/rIl4m/TiF3pz/IzUU+F1lcl4tfBDYgp0ocxI5zz5Vf+m
lB2zMVSPlcK5am5/GBwE0XWcs0QGud6Clo4mvR3m9GmIg4yb+q6b3Y9geXJUcObJ8CAxOJjOMs6W
1sx0YM1WjPKj00NAx00hJ63hOQ7YgVW8p8pWmmLyD3QWNVYJly/MJDEdmhG/Y6yHW74lp0CKg6oe
ZMM/R2sXZi7pDqqJDZ2GgS7Jlit/SnPjkOYce7Kj2zpvh9Srxwy/N2VNXzgBE1nDg52Q8R0qlvtU
8PE2mLnKiZ2fKuLMhRtWh8ak9/E0zTe1SjTiZJMPpKrO3linn9jW0bbpPs/NONwvupSrcfN6cdvd
ECK16/mrTdKaLlsnD4yFmfbDIe94kBQpf06I8qlHum/BMh/6yvYZeqO86lr0z21i3Dve2WPkti6t
1+nViXW0t3Z67cOA9gkznzYEgGDdml2zsJUOYZP5dVSfpZ+vtU92xDRNplzuH3mqWgpV/WSJ8WmS
sCof3KilAxFzFjZqK1PHOYft9him+7CuUhpaa4tlpY5ah2Ib+iJsliJmy1OjEAqaWOZctfLQ9nOf
zSpBUPalKogSh66b+WPS+SGVcZPuNhuIvInzzkkvy+q8pWKaC+5XcynI8mSAOGjXxgkNO53uk+g0
8MYpK1bfDJPtaeQYfvI8uUvENhYGIIz6fKZRHKiD4e7tNMf3hCNSKeM/YTQxEZPmvm8V33Ud+yUe
Jtyfn4Wi4oUv5tyM6VjO0lc0aG2y71cEr3RySbap7QVgbsJHl5y1JtmF3XMyKOQcz9uavGakyuza
m1Mv1rOVLnKBp45ukqijap3PujXtGX/v5Vx0MT7e37a1R6jqIp+ScOQ30bCSzNRBiRU/7cbIBHRY
/WgXcf4otrnJhBsBsMURK8i2pnRO1qHsvG28AE52dBLryZtJQy0zVamTfKp6YI7woVv71yCV9zqo
3V0cXoJk6S9O2H5JFEcA9B0qurk7LGlCVTQevHotRZs4Jy9AinKH/lE7SaajoMpCJ2mLxbAusyap
imjg6qLHLc3E7HQF8nt1zxd7djE9D2QFsRKa7WRGLADt2aawSbydh6jdK2DUIvCX+phOEeWeJpny
yJo7kdvQuer5Tby09bGJhL4NjWfzkZkt//Vl7DSlIXEg87F1/EOaWJ63M+fAg/bM5mW7cZPglZB2
tyKLFkxtIvPaiN3Z1D0fdF31J7muDmB3yPNk7OqLrAjf28p1aJ20CbVdc7CYDTczahhqZLMLMZkz
1Q/1Q+c4B7dSGYsHftMtwWnUVbLnNYmKRHinzij2KEdFjaifQzY5F4clOZtje1hX8xRuzlj09TEK
9FBWTtRkhsVO2W/V3doNSb5u1UcVGUZdI9LbMSV7NNjnObc+L7ZwJBkql2PvurpIR7fwsGfnMPJV
ZsTb6qxWYsqrpm3KPnD31bIlOW9qeai7YUfWyGayA/juN5nu2mlC4t7LebJZrztbioCstI/Dc9MR
QLQk2TvAIsKd6GjrD8ea01b7PMMTQvdNfEs4tqWj5oUKOftZ17rDqbaydLbgaeGx+zCl7teerU1Z
1V6YcZFUtGmtxYKZls9uL/NZsYASTPVDlTjXvGWfzeCOz42T5n2Q2HxtZXtbLf0XNmCsbHzvzqNL
iYr1xYvmhtZdRw5d5ZyYu9R5vBH/hLIQRZH44GS1eTI0bjkG0qNLZ4Lr9MTwOsNQSpvXsbJAyrre
IYkOKBY4bfyA3I/iJZQmyKOmm6+4t8u5a9J9k24DoN6mM+EB0LmJfDxgODSt4jotLRNk51QANbad
TqqTQ7ml8aM3BfxVuO+93x6GeRnvnFU6p27oBZWpPU6LIE+Lr8es4iOgRKPlSQembFtnzcJuafZt
vIpy5ebdWu3ddFoN5SCWYefbjbJtiAol2ngnOqlK6anw1KE9K+2rvnDJ6ubbAlzoOZjhldd+Xtwu
3Umv2S7aWgFwOMhCKtNm4bg4mZpde0o+j0tt8LhXc05dfhn7cL2J/bGnjeu9yCX1TnEiK9qOW3RS
i/OLIMkH69tg12Av+MFOjc5WaVuatHOSi8m4X9kQ36lVvHtyGkqxjsteds6Y+YmMC3/1glsTS7q2
ZHlQTZ+7YY0uN7G3Iy0y6sCqoxmXTG1rd5w88yWSoz20o62oy9zwNG9m2LdufG5MeBHepI4TYHwB
fikszdC8I2vrg1HrWz1G9ZO7ZDYdviZWRAe78QvK1uTOtjJLMTAFYsNY1GqskaAUO8Zz0OSpiwW2
usOFeX67mwCGdn0Xx4Vja+CqMf08Dn34Yh32LnhZTTa+Sdt5uDR18t7yZcySRMhcD6acVhT4LiEn
RCyyG4yJKJlTtSPh9shsP+/X2qPO4g/Ua4l7nNbotkmdDpkLdQgA6M7jUXwzO8FHEz/4Ll8AsPhL
N4v5tmNLJueVI8ZEl85iVBo/zZuxmvAk/GIjd1Gt+71P5LvaOlKoyrEUp6nUhVMNMmPd+ss4ogLv
enARMcBtEUZyvwxdnfmb5z9GrqINi7uSC+1fsKroZmUhlo681k7H844BSW/VTSu8aK8QGrRZnVJR
sdasTLrFZr5TzVkV9Zp2oHrTufrUM+rH3Xhwhg2rdh7GsvGmxy0admEPBM/jjqOiAmDoublLlQyL
dQi6PciEjBH/reHeeqgi/23yhLPvxqdtZlj0TH2q4iVzBn+8Rz5AUOPWyQKg4QJsr0GowqJpfEB/
JHJAkEjV+1Vz3PWH7EdWgKbvshXlw66R5DGK2V2z1GeHVG3u4mC/wpOhpgz76ncmbVvK5mxtm+ZQ
mUpQvnb7SMZI6nM4F3PlAbVI6Zdjoz47pH9vetde3CGlBihxXO0hajc/n0nn0dhtNxrZtS3GSJ6X
jq/F0nWfez531KkzbAFpj8YVhtbeaHLW6W/TDKDHveZUa3s0/ewcmjSmJN6WomEd0IfbmGxb2jVr
edeehqoq+3XdTqMRQAWTr3NTscO6ucAAbjdQXWlexoYgFrvJnSTsE+73wRj9HAol9hqR0a7pJWTk
mTfy2a6gELokPczbDHqtvojAINet5IGJ5lUrZ49lkxxxWfAKIskbj0wlY+tIfVc/I53KvdkuFpEV
yHawtNWrV45o+Icl0hbhgFvVk/rqbFVcklmvtDLgpuo61sexsnWxVtbNm83je6dpahqo9EW7qKaa
kPV0mdKhsMYltEnTzzJWbRY5MxiYxkUFVIE5AR4fJ6AF0dia+nX12s0V2Cjr5TMfS6QIdpxUdR/5
7TdeuZZ6qCEpRwO8jPcrqpllLuzUd7fKZdlz5K7zaUaAW+oisvOxjwHhhR273Ty11/Jl+UAO0nnc
rVmslrCoU3njBWNFObirNXBEXommzlbkj6xS5A0hFGVsE7p4KhtIjUYBUdu32B3i+yR9FsJ/9npN
zsPi00GZKAcwlwcNWiBy0qdmJo/c2iUjK7vvJLLedjcHSA5uU/cgqpLc64JvcTNLyshEZ6vHHVMN
QO189rdBZDOoR26a8Khdh9CQV9Gxk0APzrBf0emg6MewyZkr32RXd4d2NZhPACLcT55SO6tyNk6T
VTForWLmg3eMYicoY1m96sCnfOjtrd89mKhV2bCMnKLm0hScUeFq8q2q5nAvpilnq+G0rWxM2xah
QldDMWrvsDrOfb/4JJ86jYDpe7sm0XtWpSjjTXyQQXC7aEdnvRjlAUnLvXUa84HYtI870156TnaT
WNrnJSUoJasY9SjYVsWX0vFIRfuxi09T5GdbPfr7tq6euNuqHAte00CHfh66y8vsend2i92L7sUv
MJNls3Y3qgIHcLgCXp68sKxmXTaxLZSR6x5z/xNPbYF0MJRxfK1iVXy/BVFhOzfKZHWtloKVZc0s
WKbq+MGbRL0ba+ChhZE475mV1A3XbmcG861LVaGiyskhsew2ZZcCwGCjNVBMlPLxNHg9ojsZRsrS
NfcI2BuX9Hrv83tPbXigI76Mu3wHYJj5vSyl6oYj89z6MvOlCAbOc39I02Lj/NALvtCo07dDoF67
NHgxrL9js55uxXJlEVMvC7jmIDtQKxGz7sBTTJSxL9U0emXnJk5eGVDXSbC8h31SRlxeJhZsGXGd
exxZcbO245rNvt0z5dxOkz41VqNEW7Hc52XxcmD1sKg0ll7Uq6+iNqAKk89ajve6VkVbmX0IaLhM
YO2DOc1S87yEIAEnuT7jZ5dBFzxtyfogZqayKUo/psq9k9PCqb+lr06/TdTtB7bv2X1SC1Gs/qhy
oYJchR0QYnqLA8WSgvjNLV/UcZnMObLIXJGzUQjmSS4FsnYjhz43KL0LNQ5n64PPk6yTucuQaGQs
cknklreRU+0jnn5W80WAHN9I+NjE6yUdxS5dgrt4Hhm1Oh4AAtnTrPpyZH1Fw9oVmeNeV/ej5c2L
qjNindu+A+3RJp+GGTF2Cc5gaE/ar6ezI5eLGMyha8yCYO78orFKvLA/6z7BzQ5t0YZX2talS4UC
A3n0i6v2cWhAxuEDPkvuN4c9ki18QVBGwb2FM+XNw+ziuUjPnje3WXMZbxge8hC31Pao8itVf6tI
+ty06RvR02HRya2rlgdoNA82sWsmmn1gcak+ucj2cajj9hQ73FBPV0W7sV9glNqBXWN0GiOVhUxh
RU8oRcOwh6RAbrTfbgXvwOklLQdVS/pXrwHp44rVvxmGas7DJNtaFyuiumUux9O+CD68mCF+Vpvn
5k4KSo1VvTr5W/SGxh97x+u/LkGX0kqa8zL5a2a94B7iT3iqJuTqiIiHaHVyWHM/szBQJ+2mDgUm
iMCp9mN/tB3IRNsxAO8FdRcj48WfIwwZjLwHXgOXch7QMP689pOTz1FU0aDqmkIuwSeDo92P87B9
Q2qMi8n09/EWkvPU3zs9QyaOPkaefpsnY3IZgejt/ajok3nnts2McBhDFeCmVE5/Ii2roF7U2z5i
fbaATT+BdVZ0627ddHvjidC5G8k3kcp9MpP3wTU8X8Fd1lEHsgfJfeMfzjS+pdC0KAD7DWoghYnh
mGyGltKoT8ueOO2hdeaAxhIyAQnVrhl12bOJ7WyUNLf+neymZjd0fUqHqP46oTbeoYLkTuDvk1S8
CN2xEg/5qVqWgDqOlsfBq1C+RfxsnRdBmgtb/XTvN1c6Iw7HjCA7EZXUWTuZeL8kIA1aPR/9Sb4E
QeVl/hrdNXYPi2N4N3s1cAyLdwtz7/1h9i66XnbSyIcEa71Q7oKUmewmJu6liUc6cG+5kr1Z30D6
cAIVlGMqE1Cj7o3H4ir3eMAQ8jvoA1NFv9eJf5Ar3/thU7wCZf2rmvnny//91Hf4739dxeH//ser
Ivvfry78Hedz9B/Tv/zU7lt/3c6of/7QD9+Mq/8uQ1/V3h9e/EV3/kN2/UlZ/nE3w09v/p/JzoBv
7r9Unh8ntEVUOCXsD5PNVcz9/a9+F55xKHyKTZ3XXTvY4489tZCQfxeeI7QoDrHVE7K0D88YRNY/
hWf0jEavVli8cVJPgKPyUmivvwvPeAv+JlgxQ/CBaFuJ3UJ/jMAPTxJa+9/IvD9pvOiohU152A+J
fnI4cQZ923/UeHE80xo3Y+zniCa0Ddt8lTP1598Ow8DT//urXFvDD9/J279dBvvMyLV1ICzr1/e/
k7f54Gu1YF9g7k1xvkiUNPa+YlPpeUidtsEKbEvTSzr1IEN5mg31nDXd3k6HcWqzwHd2SqK2mx/r
VYC5OfQgF8Q58puymZa84lT2PaoO0HpdT7Gms228r0HFaxsUlaf2xHfKeAU/D8aTjO7+N7Ev+s1P
8T/e5t8MJk4xcWGSQrMftPp2f7xLR8XNuoHPyRPd0MW/wEVL2frtO2/D3zwxcj0Z9+fBRLsObAnD
8ZXYp33dov39YFYeq4nLAe48wrvcTCENLISrQblm39AESQQacAhiwHgv4xp+HefoloNQynAAcqbY
w7w9gCN/Tro4m0BjRN/m/kMkgCFV7psuj5M1qw3BqH8aKzwKgzqGl6QPy1ZFRbr42aDYaZ6+2vHJ
xA1lMdJt8NUu91MUlHPqH1ZIqcus8gnVWaeSLJnbvIo8Gl6BUkNy7aCUaBwYOrqjZuTGdZfc2hCl
9rsxfiYDm0XbnKXDhXRz5rM42+YFnP4jsC31EG6TqMvCbaUT+PU+jXKmvB2oz8aG2URQkYEjBKEd
8A+YCmhctTRGFet3816TsHC6+3GbMtAwmSH6sDgTyv+2kHVKHah1kfvNA2SRU5xVfnu0TZdHUOmS
oGDblsmB5JArF1DVOqzA5aFSxN9DC24cvFuPuZmfLbRM15E7nX7TqtkrEFot8UuBmnYELAKD3cK0
MY4Oir5LYL9dczbve9qK6d6vh1M4dYV3P9a68DUrUsMOC36sBCYYEOknPBtzBXFg7/y5zZYRow0Z
cxXx/RBMuyRyyiVtS5kOp558ayCCJJNHmfMVxPfJVDaLA10YY2ndQllMqCcU7TtZRNtL8rW3Ju/H
YhNq7wukXdnucZbboQumLFrHS81fbYfxVG8xHrBno1xqv4ASqFUIRO8cRyxwUJlUWqivwD5JdbJc
olB7AHFWhs2IStMcAmd5YDX49Y3QNpoy6IjZ1ffRze8cE6XXUEHct64GjeNhdiWfmvk+9MAv4vJb
lC+4RStbaKyqDHGV2frHNdIgEZ7DtQEVSG58JV9lH5xFH5Wg+TPHere+X+XAy3TYesACi0qeFVMP
+Uo4hej0gbOZyh2G47D6dOLpxWiPSgPeMakSDWLizRApabJ6c5F662lmTvhbqv33QkiCIzTgNHMj
uG9+XNu2U8PgQc/MU6fNNP8YEBx7CDf/OoZct0v8NYTE19NtCboRYP/Qj5cRFfF42iNSuUCzhD+6
uhRdCaCKeR5QvSAsiFf0u6PTZPLJOSmoUBpIKUifxFLU0foPP+hv8sO1/+Ofv4f8+HvMyPlKJPID
iN51SbKl/+jS04SaygH/O6Qerebf4ujvsOH3QPoTivnp5f+XoObX3qX/s5kOeuaX9y9/tn65Appf
/+IPOHP1oqYuLHQp8AKaNuNJ/gFn0v9EmfDrkY2/eiB/99DBM3/tI+wDBV2xzq+d5f+AMh6wERrz
4HQMcMgp0MG/A2XQn/KnWR3BEk7gCydotkTg8fvJRCfXaBURiwm8YNNrCz6xjuyDUzsQcVGKTTCH
CfbgV0uLAip+Qo+ImHbjrjHmIj7HG9+pYXolS8Kzba3KWAT8AV6s1h/FlXTK6sCPzutqVbY0Q14n
1ZcBNfoF7TIhuLdipqydMzuBedkayIosWMzVsZLkVdKCX9scsNAgg5skuluT5MkV0c0UXT+zNr8Q
vbwlIHcgo8Ba0KtPQbi+rAIsyuqKUnlDWsZ+MxTTJ6NPrQd+ikeawz1BA5GmZbKy51Ytgoa+uxab
P4PaVPbUWd8pOrbu+KqGXHjtkM22eYMN6BFZIc0qsNcom6IBtgMGsnw9zu6wF7NZb9ahJvDQmCrb
pC562OlKriuYma5GqDA6St4OsPoxkkPfG/TnqsZIds34OoxOR8cOkcS0yViysFrpnCKvBr4GvynB
X3gnKDRmR1wwektqIzou4iPk9cFZJw15GPwiFJ2xALPwNjjisZogZk4xqsIVlOmpr8hTSL4o76Im
ZQ5RCvFJ932+tSKCIh30uTDL2xZ4Watm2MQke4fcj3HeVK5FLzLr1EPW1O5LJPz7Ti0ujFcq2QkU
54GdkI/kjSbClv7CkDeC8NJpZMohmi/BYl80aYJyCvHQ13Y3r9XtEPWHmYlfxjjYJ8nwOBh27BhC
V7IpAwskZh1JjmHrhNkgt6MR4VvftGdfw2fFwcL7YXkBpALpXKVrRyE+Zm1dn5yYL1lC7p1AnlsD
H5kOvTvlggvho341M48LLiSSWdvfzUuZTuQphbhJw2AI8nUC5qjCPuNxdU64/MBB203mAHrHDkC2
8xR75IYZ5EMysb1M5ZubFsxLvyx48HSRqDHDYL5s8dpmffzeedVpMOp11PBkQNqAXS4Irs8EE22K
o6PL569Cs6e1wdeTGg4UzPQXnOZ4N7rIGPX8OujoCeJCTSUJb5Kp/WoDLejYxpqaYT16fbdH9Cg9
7r6Q0Vw2HZe9jGCNAyLSjqRwxz516UyFARYzOtirpfkldhhAB8HqwvGBmmqJabRFhypsz0KB6rIX
JHHw0V535r29h7VyoVvFn9LJqsM88TfOINyzwB7TKjkoxxsKWJySXTeNbs5X50vPYQXkzZR7KZaM
0jqbRHUCM/BmA/+eJ/XjxsnV3AfCUCfZHMOCQUFofHOi/m30oi1bB/Le123JiD1xsF51Y+7NDD5L
ACJJVm5N/BoG8IbMddEPzds2SDfvwqjkI2ZzP9qdqseN+sly6OfoVTjjI6wHQxbz8ZFPsHINolCB
tNnyaWsb7x/QiHetWL6v264RFc5nRO0QvbvCX3HEd3Wbb4Jg6SYJ+nr0M9erjnZLYAEW1Td46qB5
sSftNWewiUXIAIj+L9IO/yM58f8g7wAz+nd47i9+d9D7E9f1f7xwVXH5Hwd9PSlGf09B/PoFf2Ts
4D+v543/2cXlepzvHxk7wGnw2LaJtjxwGPx2EvAfWRu95nEwKo6MwWbmNMDa+56AwOara9uYP88U
+zcIiGvTqx+mGM71u+5sAeKF9R1m858QbxCZCR5wwfKt8950239bl/jQRMFRcB+L0Hv3e3JZpdw7
Znjhenz4buh+R4HfO+//goSvl09wHnt6vT66Xv+IPFMWpk46w78XNNUz66KDJv5RJoiGKjksPfsH
JuTaIPsvt4u+2jjRFKMKl6P/4/XqKZpEvERpHrbBg/aOs2ghsqVHqdUDcbtcBvLbqLxyCeVedN5Z
Sw0TNtsnNrxY45+wP/pct+nNQNgTT6aH1vh5ZckpHRQ8x96l7evD9GlrokMyhTdKnbUKCh41dB2D
PG7jQwKe3zK+36qrQyg9gh45wwjUohZaiLOHBJhzfkyb2zW276x1aOIcIADf63Poi+NCxF7U8eH6
cSTCYxy75dBN0APGIiHtMZRHbQQUpOog2mk3u+ND7IGrrg69195P0AFC0e3huN2TXhUMdEPj4Ztm
eMbi4NjUr7pZi9RxT9cv1TE5BTa4cbfkY4N48u8/eXTVAcMGEgxi+nVmfBfbvCSctayDNCfyZghW
WGr9XOgzc3waKe8fCpy/m2Zo1wAwiP63OF7jp1nuwIvVRyaEyQFOvxQuit76mVAn3oyQx+v8X98a
+dtZhrONE0xu7Mb+eVbHAtrvvHhpLtx4ZxNzwP1nS9Q/D+zo+LDbbiC3DSlsdWlZtIcD5zTxdu8w
+6maVliWI+8cptv7Yv3LFnSZSdOP2f2nxYAY8te1AF8LzlRA40dAkB+fQM3qPpTpluYbhLYO06VV
8ZMM65vQdp//YUTCK/j/PpVd48x1I4+PeAce9nqQ6PePO/CngMVwhkPW6u6iddsNOtynC1gnO2ek
2XKYFuFbWQop+LGplpvZ3fmNvvWxKLdt2YnElO5kc0/2d9AudsOwFNEijlqfRxgWsYdm35htx4w5
VfjfoJgN+m/wtJQrOKC0hxwGQxk8DVkKu0OCC80wpxkNb7zqqUz4EWXCDmeuZDAlUzvb/Ep+VdhX
kLJ6lwDibTAx9YtBqgXkgOXT01ter3UxTlXhqDBLRFVOZKRu8zqTLQ8X/+hva6lGflSAF+76ZQw+
Mw0YGoVZ46y7AV8GRA5jVg3YvcFnFe6N1+43CScvafP2ahAYlhNc4NlKur3CCLWxKa9I98qL+cME
F4ektRtmcVUVGnCs4p9S534d3kJvKcT0xioAmwR7G3S1Y7CJThkPBNxbdSFstZsJQLBey8btqODw
KMH+NrcUZ9BiNwV7ILLesZ6do3g+CBLCGiiy6+3ASFRM3ZYvA9RoH8KvX5WQ5vPO7ol3mkm911P1
Wm3pQ4RvrYVTblZkMO3hlru9A8m+wliJ1SlwzgGwpSlsMJ14DJ/m8oXMnku3FhKeF8zjnsPJe6Oj
5cyI2PVQibNx6U8OeK7D+l/sncly3MiapV+lXwBlmIdtRCAmksHgIIrSBiamRDgAxzzj6ftz5r1V
UlBJ2a1VL1pmypRIMQA43P/xnPN7ksa6OaynEQiWMevl2nFyyEuauIJL0aynPB92mp+uSX4fJTF8
VbdXpkJzC6p9PX9nPbQhDu0p3U9dvllybZsnDkmXs075uiwcak8Jpcz+kBTpOu77qwEYJviia0Mb
TzKbTn7Fm0rLdQDvJQCwZAB2jI/4+dtORtddax/jmk1TzbsmsFex3RH6yk1fsgHd5CiL4aXhvbk9
WBHf3Kcsd+ZMYR9tq3jZlIP/qeq6gyrID3qG17D2/cL6+a9BLPdVPISikmsf4FgAeaavRjCww9bt
p1MdX0VJf0V3MJxsZ12rxh3vLltoCxfjKU+Ks9/cUog6tpX3MI48NS+hpZw9J92h6KHi8GS+1KkX
T5u4jnae6htCIRHzyZu1UAAENZJzWSy7JHaOpic3aTVvYn4q6a1jk9h7gx6DzXESTbz72KAoc/GL
OSFYcenroNgG3Z+6w6/mpNQmepaLDDaRSa45bC3QcpyZ/R+uclnSgA2GRrTBFZhMg5aS+v7PTiro
01GjB78xjCHUoB+Mjr3vhbvWXFYegoCTJ8eO64K8pG4HaAregud3JLnFeZ7GrVqVoKApkuqbsbfX
Md/zY2fljM5ei91PsSjW1fzqKUSsyPddJY4V8DLboGEivtjpU29HT3MykY5pbNPsWmVXUxaFYpx3
8WgfZ11ez0Zzm3IzfT6EbTKsDS5aOdE277sDmLD1pEeh+rfSi3f1uMAQoFDP5pzK8kyxPdRoCmgA
LD9evHc+V62dSlr4hYf3L9oxple5Xquxdno1XDUxqGtTXseZs7bI2dR5+Phy6My83xOM5+BqzFFE
jeayMTMKLc1hrAVghIcrj/J+vYxbvUqPJHpmPW+7xL6Zl+C6GJcd7+VaYBtBEx7NHHTK5H+yuhWf
cNdW3W0gjc3kg9wiQjLt/iodo1AZBUc4KznlADk5m573AF4iHDD2fjzv1NcmGh1xvfWybv32tFhd
mbkgfrK9byZH006ONd2Ypo9C23mRto4prm9NxzrKqtt3vr6KimlHzew6N31ApmTyjX00M221mPtZ
67dNVh1ooQxXyoA40Tpqs5upW3bCFnfuNKzzrDkAjN01vQSlHYeBtPeVHHc+1FA4Kld9i/WnmmTD
wnG7eGcBaO5LnJeQG+Hi0GipBKBtoFbpNfwVm6ikGUNoPscyikPdaeH2QEYAGxlbzc4a6Ei5wP3E
0TPjB820b3ph48H4+yQ3ynkXAJ1STs4SAJ2O4l1ainCkr6I+ugB+qFwzwT8NBRBUmrdZzHTTyxvH
S+8S1sHPxBE0+n1QTtvYGXlQWlDOXoFR5bxsvDLbpwW/+VRjdm40LI0t0q3dQYptKKSl7r4z0zsk
Qz6XcfNNZOXZMYa1drCG/sobvpSFsYnVLeTTKdWHbV5qVC+GUyz/1J703sVb6kA4jGlQ+sNsUHVg
fjImUBjwajpw8srR/0pb86+gab71o7ybY1iowl15OIHGjMJFr28F5tydgmuPillLHXECYFdouFv7
FLj1t9Kg0FnUDpUgggMaIo7Xh1qybGjpHIWffQGlflsZyRpQK+C716TBtWfgw5JPXbncaAYlHL09
MAtz3en2asxEWGC6rDbfR3xPBQeDZ0HCvFI2fcCvxJG9n7QCtCvkuuJrByEoFdPVpL2KSgt529f0
S/Go8a4tu7XE9GSQNbPu7Oug6PV4NQtnL7JmlQ9sbGcdjcPLtNjHyDf+0n25n+BmqT2jLKhRB3/L
bP1jY8f8jXFg8QnFmYKhBm5fJn7tLKRMWHy10FWKY5yWXY7BjrpPgYfrpwFqVtOu0+QZEdBHy5c3
8c6jw1tT8yN23DRUzJIqAw6sr5rGvtHbZQfF5/5jM/Y7jwMVXrk0E7EbJUb68yYpszie5jTwN2Md
fTeIU8w0x7y4e/V6KndYSdKH1JZ/SFne2OSXDpVhwJ5SurCQb7nYnIM9u4sRw2mr6vLaW/K9P+fX
mZkeJxq0ugdZMk8g5/brtuL31K+19ZB6OxUV2UG3Nq1hKwLrRrmdNp1PWZB9jQQEZyHCHqT7Mpxg
th48ONsJ/TQPY0iTdF/mInSSZTdIKzQrcAVEvDEbOp13rTHv3BzUPhXsLltOmU2iquN1oTjg9PZq
z3y89G8Nindr4CA2oCOhQpHl0mN1oz4WRQWvTyQHmF1xC4ELSkmZjluPrrardgOsvkQnGsvwBIHY
8W92mUVFllRGhYuD5+ybYV533bNyQZmOr4udm2l29otHqAzFsk/So2oL0wPelDTah7RcdRL7DH/B
K34khrGJsmFr9oT19D0B2YfVNIbaKDfjoG0rmyArzvZq6VXo2EJM6T6ZVH01korOAHpudnTxYcJx
6nQJBYo+qWhyKPRXUF50SqVF0m/jmey/HVcRUf3YTDtYmgc77g75NISScOXjxTV/Fw7gyACgAD9n
JMRFKCW9KNVrrww2WlqcK9i3LShaBxfUGe4qGjaB37PIyyaogcXDs/PmZZdO+XXZp9gL80b6D2ME
vNG0aEZW8SpmL6rF91si6dhZj9gPUGvKhKjn/vjufxduWqrv5lCZZ6DFxamsFmQeHD+lWJHEYV6P
oQkDf+qCPxx+VYa43ICcQQqCpORUD9T3f/IQDVj1qTWIao2JiEA6+yhI/9bX/EdDqORZ313D1n10
XcEcecz9/vUaWlA3GfoAwSZvxH3KNtQ1osLZohJBCp0lR/DaKC5oYcPZpOFzUJGnz0nQUuCItn3T
gQf+eHV/tzV+viXz11sqKm62j7ilPuoPje7sx7g8L657bS6Sytvwh8rTW5Hvcpkpdb4Nn6f4pORk
fl5mx60BP+lxsBlLcW8P4zaLIdR1WKosDpUzravibBEl6cOwLXqXOkW6zmf7DwHyP9wHs4EUlEhh
yX69DypVxpBDY4dIJsJByzdTK0IVACQ1rmfBKOAWbaoNltxkGsHcWK067fDx4r/Bot6tBlOYAbSp
zq13sfql1gwiHvA4HTjcIc/3IppOJQWOIBhPajPMhdok/J90wQZuo6fwiTmVyiNpZX8o2q/tMIQq
QFDG24Yc8PEt/s4n0qP+7zu88N1NW1U+gAn4kHmY2tntPMS7sn2eoWKXNHNyWRB0/3GXqOe+XBfK
RpgsivPU8C8MlphrzXMJ6DeR1SoK5ErVa+z6qlepspddqzcSYfWjbqK6S/3B+XuY9D8eVVCFv7kF
5hNRngeOwpSiC6c8OuZgLzUP/lakgSU0GCJs9fSosrYZpRCRxvfq/PbVSMl6WLl0wsp4XcZW2It9
3YkNWCqAsKV5VkFmoEhCbCa351V5+XUT8MbZdz0wpLGC8tehd6Kiah83M151cbwrfPnF0MRRgy7n
zwd71iHTjaEP9zlu+3XCb1U8UwGeRhwIFeUQs5szokZtHrgLl17vgBDMlgRgZTV0xD0HpBCcHDZ7
St1szIlaCTCnYR+YJYxSwi0VNZDEqfqZTWG0w0OqMCw32oOKSSx2YQWHZW6uLRKZiBSk6aZtB21O
4F2gz36anOxrnTvHt/qhCe6AcF8l6xrRh01vTyXmJDlj5tLUVGkyDEXKn+QO6ygedqdG2Ou8zXEr
p6j/qgxBmW60xNjQwTyaXD8N1qaTbh3NOA5JC7ds2tR4aVUn0/jApluPooWyx8Ma80bVVjJgbzpN
yrENVdSekYbqqdwU/fXcHiKDGmC6sir7qEJ391HQC3erDD0e/9rH/pgudX3N2s8DiV9PpGXOu4FQ
1G9CI6FM1T1WGOxeTFSBKLSBVQaQvRIOiWs97QCAhyokyALunsKlm32XUJlLLYIqtOxaMSj5GKp6
bAYqe5QwwMppVPZedVfbqJ9yscNA94Gi3apQvadvYBX2XmUOMaCkIerD2E4VLWPbFEkIvXIFloC2
0gh/cCEdXs/dEBJVbizkE5RTKahlOrLfarr36DfaHXz3fWYoUvMOhg2NaXufpWDWvRGAh40aSbpX
rykmeajBx9OwsNgb/RI89n31JW4eBre/grAfShrUU2ndpN24jVAsKowvQCI27sLDsdFmaC5injfJ
WUIvVwGDgw8QA8kSdyf1G68A0bpUK4hz248t2VsN4tKogDsFW6wzZTpQ+ok/ux4jsmIrR8EPGGG+
L3xEiRJnLw0UYaYoTCEqCJsNSUipW/tujI91ax3dkTZSOx0tl8hXtD+IPqNviTH8UKdIkN8FerxT
lleV4lTh6eN7VrHN+1v2uFcmnxpvM2l/vuXWr7UOHS4yJ/PrMrmUwB7rmZ1F/VFVBjuYmh9f0Ppd
GMQQKgZ6OjbdoUuz1xplHYgYs9e0yQ4wxHoSxYb87atNTb0ldJS+daN2ea/bqCRQf8BRqlpslmpP
sIRXGSV/aWX7klOQR/61RhypUo64ZAu16xnVm8brr1yIVJZek2bcSe9+RJvAquWmi8R20n7ETf73
Qv5/yNsf5ONMFev/M+TtkQlg7dvg3vW35K+y/W1HXX3EvzrqSHwDVPRtnY65gRzpTxg4z/wvG/k2
hlxSuLUYPcdP/aujbgJ2cxlxpiTD3X+NwPkXDo5vMd1ajWqkFa/Khv9JP/0yU2DWKYARyNA6mQ7g
8YtoatJh1w/tDIDNUXoafbGLpZ2QH9cPvYvfmfFL3jI9ufZ0WAKYOTHyA7GxMs3odoqsu6zyDj+t
5vnvk/pzi/0y4Fd3BMxABVAk+O8qCsA+584ESrYNEmfndkoDTRuevBkOfW2Nf4hZ7Muo6e+rOb5H
o9XzWINfDVwdaEPTjQbPHxtdmPaIBMWxudIRj0jbFrgyIhDd1GE//OXeLpONiO27ZCB79ZE3A+7i
rjrH/lQL8ThrwSFpo83S2K86DTNaVXB3pzl/RdhgA6p4W8/RkdZapVmfWyfd166G0pPeIHpHAxLm
VR/6RfOX1vcYLSvfIHA27aSTHs0BduGwoWlwG4vGBP9c/sFo/n7RQRowjdVArPgixTAHOSQDogPb
MoednsYAsyw9fW2624jq2Mcv+DJ9eltyWF8oJNpKh/1iy9Ui6uphYstBxO/aJkdnDWGWXMTVumtr
eHvTXx9f8J0X44qurtPGVRqESmv515fcZLJHQoQr6kl1E7TaXkVd7TBnWwkMTUcHoPRjukEIGgnN
2dv2Ml8lQt5WOVpU9PtuhNne5Hp9Tp3kqs/G+7q5QV5lO6GChkxMi5KUXa/V2fj4xo1Lz3J549iH
n33Z2AbzkCW8Fqd3TsIfn3It+Z4uPey4SKHjuuQqis0DlOF9WiMcJIYK9Hk+oWtXO1tjLFf/mxtS
Rsk3dPrj74Qn67zUh0bG2yEuHzEU42pBzKDWjl2Rfy8KYgPPR1tnnp7MaaKhM19rPTIstXbf9Nrj
xzfz1oP/2dOr1SEu8YlMMBmOf/Fay3lKYrt3tNCtq0+eqd0iWnEdFMbNXMNV9ezh84Rg2KqOgJJW
Igl2fbfNMmCBXYpwlDve9F50H3XXtrHt+rpZD7l8odr23IHpNTsOfiTrsJPjeLCC/KH05nLjuSno
wrWB+kpaz0/03uuVH4Em7AuOMQQ+xJua71PrnpJSvBgjwF2tezbMciA6y776lgzj3j/1XvYqo2Y3
Ft192ZtftcJ9MiFfavpJdgaSFTT9t05Al3uGrhALYtcUvG49F58r2oyrOBWvvTc8uY2z64Tz7Pdu
6NCtWRuR/BM65DKeeltl463AC8QrcC4tZNQniy4p6Sdz/rXXWnvTpcuTaToT2mlst0nYd50OneXj
t/sOTPh2XUVo0+HVMVvyovDj9b1FZZbrguRNl+ZTjwjUioDvzkqgSwbukRrwWgBPmlmZj6+t4Gq/
xJBc28MOmhRymCuEMviv5w5Nkqou7ERs58mRVy2Qzj71SS9Qp3CapV4VWX9DKiAPhtPvvfYRFlt5
HU3f5j5ogXIbGQQoCOpLWl5XLUJcVYOWpGVXpzw1N+loYspvJRW5ZbFWTYoPkSlhoIbS49rP9NsE
4BpaGGMH6OMqjdssnLum3AQDulzGwFeL7k+PDIfv3TOr4S8eQQcAG06W+v5PxTwB5c6kZxhv4f8h
HdbmjzrdMXuwtzmEisryDm7XPHsGvtCq6C0A8HkZtF3tKxDv4hxsuiyaC048aZoHg/jB8l6qqAm2
/VQNtMzyc2M7u1qXX+cs4mETd7vwN4R2IJB78Ies+KXOPMSmuunAkOpd1037TgTpDg1RGl5jshel
ewq6bKKNht5qox01W3+CatutHFJEr7/RF8QWgODeaXp9rMfke0MNO5NRtAL8TZ+530R0sRAvzDpA
OJYGGcitPPC6yRcH9pAYPLlzCu9V2k5Erg2eP3CyYTW6IDRGXuiQxi4Ye28GzW3dD511kjHPkgyI
PMnKfmyXOYxsZzoQttFSLcosnPyFaoP2zaK1F9bmdgjmaL14QOzEzI/mpgX5ePGp24mjbjTwxMAn
58PZa+XXPo+OehydzZGoJEP/pzePyDtGVbm1EJHohgCxq3vRWhmdXBlspwmnIIJN4hcBmoScl8b1
Hptq2CDFMq0MgYPTEopScBhE7SWonNl7pBnkyh7o6IPY2+TYcBog2calrW+57l9dll3NToyXy/SX
zI02WQVnOdbzewjRL9iNvZPZVxmtfEI1uU5d6+7jw6h83K9WniDXJKtSA76oPV7YH1u3IykNKwoL
N0XcMaYC4iJ7iLRD9oKJeJbRa5RO1GqIV/7TK2N2aC4prWdYtZfJr0/3ic4OvV+HIveqKe6svr9G
AqFeweDbQOo89J69M0Y8xccXflfjZFaZAZ3XgbTJWCz/MqPkq2OHbkhAE8WBgqrp+mboo9csrU5e
U9pbByLsOEpiDh2agVPf9V296nNYBK6gq24vPlSE9pNZ2iHSgQiB1ucxi7+b5vL08Z3aqub769sB
CUuDJPApOxJlXQSOETS9gWPjhW2JYQoydBiqCKqd29RUyNZx5BQYadcKvWoTCx1eRQw+P+q1k3Sc
R6K1hNiL0D7S3T2qAAfZFg/Kx3oGu1LPsXoucJTO136YY33XWdHaFNONDsB+KIcbYpGUmlW8zlzk
XY1lDZU2AhvSfmrRa/RmFMfGPDhqKcpjC3cU5PIP/Yn3wezfSGBLkZJwGxfBbMsOqPXI8UKIFA9L
Va5a2IHQFCOiBs2Wf2gLvz8L7AtX5WpA7H1Etn+10VUS+2UwLEHYTOYLhuzKK50dehEPjZaFjWPf
KVbjNEZ/2I/vXcOvl71wDToKYiz0HCDtE2mIGc0SVSF59g0YKx/vJ3TU328ooAYkfrSv2PyX4YZh
dFPbNEYQxpQGx6b7ojn3zow+TTFvm94/JAhs99AhJrEYGN70S5ChjTFO28VEQkEYmLiohuJdw8Oa
NEB0MeW0ROZbcJOfhUhX49w8LBK+pBzQ9tQdvK/bsFsAKg0mFnmGKrWzYuMp7rN8JSzny6K1aO5W
E+J4Abo/S6oj69Qst2adLCgBwQdzEV8fGuOB2vdExIiI1hRTDdyVY7esalO8xpV9F4seSSh/ix7z
YRKlBFhXnOOhhr1c3yEG529KDaHhIPF2Xv+aMTHjaim4oQBNVqftCYKCL3od6AhmIKbpwxJpVMiY
naM5s1dpS/0z8PCJzpijomvQ27Xz7136Ai/AheiMbhhiKMHaQVoCNSJh76o42A6+Pa3qAs1DgD6C
hSxu9bmGhC0gpetOo62jpYW2m9QHqY9XSSeLMOtnxLnISiCUiXZ4nBQBqGmKr7CphtVsJeiQFJ9l
Nj8VE2+hjlFdkvF813NEskhvV/SnXhBv/o5EkNa5RtiPxDPJjbSDaidMUqmFXkGm4f0Cst0ynVFH
kmgT5jGMpbqx8xBA7P0govMc4TKHCsLb4qjEtbX59KW6akp4ZGNxdseowp2mW0vbV8s0QZaJX5Cd
GlcZUqyi1uAUSxamh/zth3oin5PerVmQVK7ctDx3gYaoN2FCNNo3ouPRGokvaKd5H0kd/QNfPwat
dZZZce1X481o5l8hHm38pH2ASA9SdzFvqwrU0L0WwUdwmlXsROd0tBFuDB5FzspVLoK1cKWyrVZq
yQqoUl8TeXhjl4WprM8ws+2Dnb+0YznvAtHz/vyvpmbkSLLxIlqzOid2Trlk2gXdRNvNMR+yUruP
q+rs87GbMehfejcOvSzbdWBY4IN3yGPnh1liKPXsK7Kp7caeWBnrlHWBe2oDYO3a5BDZ2T0156De
a0CVwsLo+9Ww5LedwAsGo3eqFQiUcAJKhlw3Tm+ukkK/bWnSFIZ3tI14XFccCiRP+k8uQmd9g11P
OkAtQmA9kCUdIPJnhyoTN9Vk3LUSaUVh5F9TzX6STnCMMkKuwa2fKd48EhffmDNi4VI7DlpASNP5
j7FD1IMQICjkIvseu9CgEfRHq2U+xiM8L9++C4QRE0MrmauU0NUdfhTG9Be6JkBhUTVVVMfJoQjR
iO5HbXrAjxEG8FriDbt2DvQFEAcX7tav/HAeQb05IBCL3BbrZtEoXcTQ++RYf3O7GzHWz6kK3/uF
uFgb4ZCVs3ZvdsDGHZuFEBGtFqf/gobwahxMiPmLlq3mNLqJ0vEm0tLvrQVNChXhOU5fSkDcg5jb
LbirOUR/9Ar9jdtpQnkydr53bdTtydhOg9QSpPqIs7WRa489OufR+D2VGaFdpVPKA5yCDL20hqfK
rp4R2Lkiyck33RhtOBertpXjCo7sVq/bYI3A6rO5dDd9cHat5SHvIT2iQuO5EDxdDTUF+xaVaH+F
FkmGAF5D4dBEtlN48VnMNgE44iDNo+44z4bk3XiiOyZRcdCc4kFrvUfwa0+dV95YpqTS5t0sJbhj
JNY0lxcUo+HeaO6CTrt1V5RLskOn4UqzVZGmttekiyivN+NN7jsMBhBjKAdUwyVKxXTYzuhuzjs/
WywwvgB5/Vvk0F7JdsA5J+ZTZ0bfIg95AenJdfKNigk3rYOHp0J7RoDpyDru68z/Uhqo4ujGJxA0
wXaMO+SVuuTBqcvQ7Tk6zpKevIrepY2E8rFXgnFjUQMcDZ6qPL4ZvPFzjhCJ23Em/I4iYJ7jMlsH
Y46RfbEXGRoLutMxcPdNazoOul7hUNh38wLWr3elu2LqQgII5tZB/sprqniDuDvSLP6KeXvZ1p2T
hymI9q7gU8ZJnmZ0uMdZXk0l6vv9wutKxJWv1TX0TYmU2G6SWsxDkERRUXHWijM4W1Ahc43J7hKd
Ki9du8gRAUblWNoGp5AWOskd0m9WbK+mfqNnDyACs21g/+VqKJp5IvJXWWfsWuZZ1NWyL8vyQWco
hO2oLCmhJMBh/yomb1sF+bHKq5NeTRojG8p1PCLGEjv182QUD23sItkm+y9ouT30o/0aVNoPFGs5
T0ieW067M7Py2DtGBJYyeSma8SWGsNou/X6YEKGXyXdgYqRyDpJKjtYcMiSVEYeQYWC6pNzRoyPY
I1WA6XGDEQG+TzWw+JWqawdpeh8I81ufsWiKaepUg7VqdSZSUM0Hs+hTBZ0NxObQFP041nGt34Q6
EHwYmW4yuYFfv0ZzRWQttGObIBzjKYwrfzsV+r3M9KcyIwlb5LduXDt/STPpVonwdq7xLZuj6YA8
62dKzrkpX8m9Z1W7RL0SwPJb0J36vE0p/G/UQp9ELXKw3xyrcaJINQ7+OssG/tCKF5l7h14XhwGF
2IGDWVq7UiNHcJpntNCel9r9IRGsrAKC6MHltOsFZi6vhhvX5kuOxYJJa7m2i+FLIpBD8dR2N9Li
oQhcPrlGM4WuZ9KdprlZ+9701UHldF4gtke+TWhUPgi/QJ0quvfm6g9hufm+goMYUgBZCxIPDZTg
Aopgl1Ze9kUZhPlMgNe+lhM5VGGxQSSgQX3Ed5gTxQZih/VUS5rozdkDrLGxU4zdUMHw073nNMar
6Nb4NKGvn7TMKBgN+9Qs1hmy/V3kCwTXF3ul6NUrbdbDjzeI9ZvkCmECDzi/B56CqsyvGyRdUp++
qwjCWncPYiivmxyjlmsVPjg9t2nzXDX1WXbevAZqcGU2ZzN2dxL1EaBlhGJpBk+kGL9FOpZn6RRS
tH6gj38wBcBmmghezSvrNe9g6uUDwrQPCKcfkxxZGks75hVh78dPpHpd79NFyHNUjyndIoD46xMx
JMBKIsq54TIHc+gW+kNttafSadpNRpVk36N42YrnxVeyLJMJFyhOwAeKpzdV8MbAsGTI+K6b+DFN
M2PnWsmrlTR/Qv/99jZ9C2IsQBqXKXW/3qY3chEET+DMx9W5XtjpCxU9Fz0iM/+G2UJiqFGwc87K
xwv0uwvzxi2dJgUBzSWsFRh4k6CliWIeAfMqKDJ7Y+eoyw3Z0QbyHzPOYMnhfJtjnP+h4PqbxAtS
L9RWev10Fi9PzOKkWjqknRcOE/L4JNR3TY+KdE/NcQLVydiIP2zvd1xeqhz0tajuAOyjy/lWBfmp
4liKtLal1XqhrLHXRcCfhiHeJ7LUKPeJL4utrWIFHH8zP70MHt30f9Pk/keyN9Cn/9Gr+yclul/+
0e917/5fJI3r5k878x1p/Nz/aLry/9zT4P6FKa5+6t9MceY7Qkhmarv533TwfzPFvf9CpAWkIv1k
QBiWavH9D1OcPjiRLudKV3AJ2g3/1nfx/gsIqYN6nYdHdGmV/0ed7XfNM86t7SmgIqO3fU7Tha0p
kiEeJOoLoV97NFKmVe65cEc1+NouNEfGP2T+gTkwD1lfhl5jrFox3xqOiyW3w7aNt4VZHyxZ7eka
H9oETBeAoR9uH13X/X0+z1dm1KMtZa8WRlKYFZgonzlMQ3+cS3djoKziKJUsjyKY3W+MutrZ2Ck5
bvu2uha6jZ0Wm9oLZygedGW3wlJOMV/X9oz6MpxpKN1VijZw3RyDpYBD125jKY+mg+iaW55dM7t2
Rw0djukqmof1QqVwdIzV3DFCS/gnr7fpL5VnYQZne0TpOxlvO1Q/O/966vPrUaSPWizPg+8eCgha
RRut8q6laRjmtrOp/fRkSpQxxHKl3HXfk13eubQh23y6MtOt3jFjbsEcF+eGiCPThl0pX8m99+NQ
PsAJ+KaZ3taae4r78jqfGBlmdkde/nXByCjfAt2njbf2/SimU1/niIZa+yKmllIOR3SVdz/t3vN7
UME7V8p0I6jNruoWmjQwLhHRY2UbSWRQ+56ByvMqTWLBxQFs2FvbCe3RiBDb0btVyz9B3mMtygzq
ABz7dj1w76BztjpRII3krVRCo6ifavV307+LjI4ef0vXgx/wFxLmZVXBCyoY7dUt7ebj57hsxkFL
RvMA4STkHmHnvKGlfzKZC6QxmKxFrPq7jFPznc0QyZPpFV+n2L0eEd9bMqK0jy96GUtdXvQiluqD
aUn8SMZh3VX3vf0M1X9V0/6ksBL8oadrXIY86lo8Ic16ZQvAZ//qebveSgrRgVov9BotszjfROMh
YE5VLwkJHOoiUktf6+rZNbWXjx8T/ahfgxOuTcGdUjZ9MBfY/8VzuqIie6lylKcjDfFbhBP0I5OR
Ol1sVbWLw3e1EC4yphCqqrPLIuvoMMlraPpPTUsVK0hvG9K1Uqsfc/MFYtC1SO4SrbnO/en88b0a
lyXZt3t1GLBOJx65UP0iQnHLwQiqNFEj7crrieYhIJ9dmpp3i+M/imlBPLl5wCiliChfeW3wbMz+
X8ghdU3wqE/ZH5bu97fj4wwChifCBLpYusRZrJZiZQR3Q99CqmAyVJ28CEa2lDNRKoo/K9iAkfRu
I6SMpcxfW4W+jfNrp09fKe88/GF9dO8ylGKF6GQSXuAADBgy6vs/HRWrmDTUICLmHTJ9Mq6fKqc+
yZxowoqdz535yXbTV3KER5QqF9vNYFRRLFZhTyzI+xLyewrJ1XNJU2y0Py/VTZlmT7aVEm/K68qk
Yhmr6p2++I+qxCRy5LHLYe20UNxHW/4YU2vtR/YRhsuLSJ1HI/bufHS8/cp5Ka3QSPPrOnHuKIRv
g/jF19xT038tBu1Jb+2TRb7aDcsdBcuBW5wlA21E/eIw2GCyjBuzQxxRFKce0kHjyZdCE695Wh0C
o/4iK2QuE4MEp2qUFNKDYRrfHeUdTG3c1G3z7FBwmcFuLVZmUaBMHgKeNUvcUxa5b89SNs5dX9KV
IRm/s734U+/eTTDmYgLEVTtHm75vrxB2Ognpnkq9X2W9PDFN5FXd+tiRbKgna5GBQl6xCzD/Vr6G
Mn7Qc/N7O0LaotKntJeMAj8neD1l/UJ1duWW3slraWnM+ctQlmr+TsF/ZPRlXMwbLWB6UtJaKLVF
zqHj3vw62yGclK3ymQFQjEU7+E392UeSdNYBySRMPmHQAGFjcNcJ8aLN3XMk0K1nJVZwSQLA/yVA
0ZZdUQ359dyA9rXAdLccqHkkUzVT+8agc1YiCjUa2WtCqliY3s6uqTeM6LKNC8T+zL7rc+cKTfrb
bE4QBsVhojSbMDlt3w3d1yrImIESX3tdpegrKJzO1NsXlFf1se8gWcVf9ape0Dqgz0orYRqHbF0s
ObX3tNrM3bf/y96ZLLeNtGv6XnqPCsxALnpDgqMoSpRoW9IGIdoW5nnG1Z8neaLit2WX1dW9OYuO
+IcKlyyCQCLzG97veUHe6NR17SMKOBypLPuZjK5dOAktSBmtX6/V1ZGcFRV9c6kZbanjqap6yJzn
wLT2SoZSnF62seg6rA6roboLRs8Mg0+6L616quxip85x7N1jwSSdUTl3TfqWUTNZTHptLGgQ0Z6A
3u2Eu6kSd1nMv8FUCMsD6plyrMJhBeu8Gokk4JWjaBZJmDH8VAljMWtMnJE9W0BIFqZiKyuKrHmU
9x7x41GzeMhDNh6EM2CB4IyL2TFOZZJd34ph+DrW9Td+I25zvC9O81QKkqPSEOd+6IhOpoeolE+w
oLsxBtbLkIhF6Chb+U7Jch9JDTo7M+Hm6/xyX4neOuEzNOZozJVDcej5LooRXrrxQfjQ0kpmgM2Q
b202M79SLkSVgnDJFP1ilCQy1ykGzxB7u09eW6PCySRIvalRvs/jY6Boycpp2ALlXjsRyQ1BepnM
AEYljaHO7R40R7mX71iVU8KJnCOx9C4dsstg0b4ogZu2jN0BNvrmF7xwGBG5LM90ByV/rfj5QV7j
JDtDWGWC/MhfzDxd19r03YJQx3Fx7kNxbNyJvYZYjq1Drfi9CneiirVNrvg7Ajajju8l+JC4j5Wc
AtkX43Phkohff7otok9mwBx+EXNZbHFh+oZY51ZxXFwzoatTTQf8Ii+t9tOL0Rt3s9aiRqOXISZA
b27nHOa0e5J7ig9VcCHFM06rQcJNj5KHVlXpm1qnBxnz6jCCrjf8WshmgnvnZMVeZXdQghrvH8r4
ynAqxvnVyDDIpdY1TOXa9pUzwrhNbzk7FfMgV8kvioC/Uk2f1JnHJ0Nqv7R3o88zMzLnvrLX2MdI
Xot+3erVOHkT9njb1TaCxx4FaOviaTDHD4FDmxFppuditrd1eMk15H/68FUVHQr91tB5bSlFD4TS
kC8wo9HxB+HBFIZzGONjIk+aUhe8sRT9hROdyqLej1iueUm91houSC5g1YowbcMPY1GUq2RCeAb4
iHeUfkdU8AtCkMuYW71pVvMo6va2YJgnVOfP8lQ1OG3iND9WCgKsgJFrlzLqoNDLcDLOoEjo+ziG
FRcFdw0uNMtUQAnG/KKJtTsEK8eo5y4oMbW8CmvfvM0uQOHPsxO8zZxpZb3H2uFG7aonv+Rn5MkY
Y15jUAcorHgz9dhQJHoFIfQs9PScm/UTSEUK+DXzIg7+VVOWvFk970E686tr+xgO2q36Kv+pgvNX
dv3XMsfT6iiaJCAYZ2/qw+xrVR271jzJeyfBl/Kbur1yzjrrJB80ED4WQ4f7QXfjhk9lN960lnqj
xeDBe3lX5bbh2kdKfU8BDiHoN2nztrk4apNxul6hbgcXEXCLJlo8eIVkF39Olujxniy9OJhK+aQo
g77Se94m/eCGPiOvBrMwA0Mh+Ch8q+gs+TaVOCfnFJiEuXIy67Fvus9F07Skfbya09x5nS3ualFB
4KSlpUTrQp7HLVU7NQgvuaGdggzsMRMMS/lF66i6F2mL6xJOox1KnHkks+BfIDJ8G2PjRf0UU5Zs
XO1RtsKyoXiau1dnjG7k0S3DrYCO4SIoIwbx3J086ONMx07GOsqfr+B7WW5wKnsmoIbyYbS1GzIz
4gr7kSMdijUDHXnzNNCGSE4MXXJC8tergmuuLBZoKsb7KgbE4izqgIVaqrJR2xxlrjrJpZeYzHSE
2CkR+2kPAZFwRp9gMVQNIBoCwZkLYapw2axVeDgr18Q9KGqSGi4SHoe0YTZOKZWrC5MkZ6GV+osZ
8HxI8T1zUB6thiygD2BDMNFEnfKC9fNKHzg6lFCqH7WnIeVV68v0IqPzOFa+J7NzowuWKD993frF
ksgCXM9sP2s5x7sM67OeBYX8B/eNMFmWjZmgujmkFp7a2RzuIm6ClDgK6WjnOkuTCTJZEKid8NIb
3VMxKKc4OGH+GXMHiEIcmzsQyvDRDbk4IzOPc4LLxa3hUIfQiDqv55FSsk8r7nmMBC486ptwh02a
54cp4rSRs0zKqJ/8Ei937JvkL8cD4pLLUzcseSwKT0Ty54Y4eKk2Cp1V+ZLgf/rm2MaxDXwES8O8
GGrK/lbPWk8m+TXr5OucO9+bZogW1zj36nKYjTikYMW9qLRMLN3aXZDzMCkYc+jVdnvq9fpNHfxk
xczjrqQb7eDOWnXTUqX9s8ii6C0V/vcRYnc+uJ/R/OxKy9i4afxGfZqdN2dPmkSOAM+FecQ6atxx
66v6CbNYBJCqna50qhbVsClqo6XHFlywHr+kmO6No9jwzr36gpAMTLtY+NaUrJryNAdhsckzbMrS
RqA/8ifaaDQUe9O60yLtHtwkx2YAFgmQFzNdLFmt5UJSBYZTSjfHBkK7tuKTjgP7FI+rqhwaL+xx
8OxR0jJaUy7N0HoIXPd2gNW/yt3um1Ob9DTynBYuDcVNFMEQLdvGq6cBvycmG9Naec0anzUeHcyE
jMJwMx1wvvWkax1jbUSwqQ/JPUN8J8JtndVPYRRfWpXueH3UR/Su2P5hIllgsjBD1QoKBtUy6cfj
4w9p+NbJqlM2mYIgJ6rECjckYxfSGATQWONgx3IXU0HfJmi5tYLZNBuPqkbgTRT4N/qoG6CzShqa
vLGRplk3tqLhPTSbm7lUwVJRHmnZ1SARg+/VKBvF9V4buBeFXHIYyyPCReVcFYyzWTNuWzbkqriN
b8zMOBUTqmCmwqV7CyyYDlawOuLaouC10PYxa0WfTYwIGlanrxr4CTVHN81Uz+3zB6VIebF1Wr+Q
8R6t2npFJUdDRssaD13zuQ8c6jM9Wo/Y9/dwdwfPVXtww2nPn4+MbI4Vc996a+L0y0DGRlOYn9Dq
daDiWh9DlPNQiz+rozZByAfqnqN8PFDYuk0HcZkaASp28F9Fw2mnhTQYcQy972t0aR2RrZEur/9m
JmTQCpxdisRkco+vev1j6qEYF9WbSZ8hkwDo0dgA0oZ3LurTT0Sa58TWTgYWCRK7wFKEnxXVD3WP
ZstHBIe0iVd4TPZOgUMTaonGK3vzdbQsQmibSh64ryhiAhQ5BGds75+m3F7lAQmDztyfd/ARm68D
jca97X63CqbcshDIdI8SYIjTi0zfKoLHhV1yIldzgqLQJSo0SGjbuiIe9+/Kvn66Zm/UoE4s5CN/
QHeZHcQf/WcSFHzN2ZzSrH8brPS6lQFKW2ideErQv8iPoCuPQje+VLG1S2oikTY4QEl+aoj7+97F
hqt5uvbB5WkgV0xlRF9aFX+m+CJDW0XXNzii7V2ZaDbDnUwuZLliygIYvuzmM2tzlttAl4dvY5O8
9QrfQp6AQ0Bf2fBHItnAX1qtHS2VPL7Ay/5smNUKIzfbC7flKSvouVfVNzt0N0Z4iorsa6QoyyFW
11OMU2BdbloqtH05UzgGG8YUrNtjCzj7X1XUJjlWEcOY7wNB46+hCJerbInDS1fq95rNiHDDt/aZ
22urrRo5Xl0bO8yfmaZVKM7J7if0IVKZJttgeU+5AJP6uMd1uY44abMW73pBdC0l0l1EmtPI6I4O
XdWgU1MQ31eIC0KKjjawzB6ji05NP1ETZnOcvkQlxA+1w5l1dDhBeNJ+9pjlwaHL+9cO90pLWzdB
9oWDdacn/WNval+oK5wxstwbxmFg+wXJhGZmjBVEmuq3sKfiVjNUrw8EqubE+QzgpyvLr3nJ0gcc
9RQkytntKZnoFEuxRmPEaSjua58Oc887kATZvVM7+6DErG0g/eo48KYyvEQB52RSR28xKotF6o9b
p+oey07dXteg6vNZuVY/TXZyCSaf+V6E9GlDjKGX/snvtV0tvkdT8IGi9Ze2ATVA1MbgXRlwMU3H
edeVNxCr2vkI47Ac4pXaYTZiO8pZFgAqBsP9FuqWZW4CDGSiejtECNTmCCl1PJLjKIAJPyhkXSue
Pyps8cGhjaHCeQGCQS/jXR1rnPKmo5TCseP0d3GheRmwFrq0fb1WQmu1jQNcACGlCrcC01LCQCLy
pPCQ8cpp1BnmvWtfakauBxt+d8KCddnfCo2doFopJGUmoX5shhurUR+GRtk0Mxt91jhfkiF5kJka
AtsDUMe7FhJlpGa45Rzyrlqr9caO7zQb4XjiejNskzYFk8IcbO7PS/T9XvjiporH2aSxI8qoeIhR
VPq5B87iqxJNR+zuH1UR7wCiMFWSLB0lQDWLYO3cBDW7G3aBhYoHbuB1FkPc2NPsQ4WSRZlRhWGi
X+DoDM3O6QqSQfugJpDTACx2sFZ8BVaXvB4IqkYaXbqgYluNvGGwPcsmT7Bw3e6Um7CRQS6Vg0L6
Mw+mcxNnT4nJyuUo5cBj5KAfG/BgyCRI8TAB3qGD3hk5tR96CVoyr3HzJRcHcVtSObFiE84iqXYY
XXrNekS4uEb8hM4h7iiE+MM6KMVt0yZ3Na8otrzqojXp6LYFBwBfaI/k4DGwNtlkQ1sDg7+ohNiI
yfwuoO1XZrkr6+m2pzMaV0cD4LqmzwtyWGbN4UrYowleLzgwWYw9H1PHir7/84L8pQNhq4zswXOm
o2ahytd/LqsWJZy8JnKxjdMp4/RpVhIK2Tvof4EVf2GGDhMCtuU/fygdwve1eT7WkSwseo68lleX
ox+quXpn5C1iBcXLZYhR+BMinWwVHfWQzOxacMZlj+GrbuGSQS8nLqEdGeakZEdS01EZlLXJqWIV
ZYSVUEyOCsnx5OvYDXKmWEP7JBPyLu6/VPwW9FmU6GSJYqCQIN+CTO9x5L5MRnJBmrqUFc56FOfM
qZ/63N1NUe8lYfMkODsTJkPoNmYH6megJEjVsUz1Q2AAg1E9dbN5kpWa0ZXHGIWooCSXlOUZQ2Yz
MgfFBpkKut8/9WTCdk2FyGpWCXaNsqSlzFhBkOHJ76jQhZsJqmWhthPVkwn6m+oYNRaOjszKlpBO
nnICdAdfhxQ45jRWT1Pl7KRwnPfrXOTFk1RXyrWdGe4pw6M3iS56VD21inrq+Z1pYbL+nPNAcw74
va2jH6T2iwRBcKC5Z/nXr3tGUGO1GpG7AZ/iCNHzpVEGb9eUm1N4MTo4PSYyLsIXFxpkWMZeu8LJ
AI02I3pUKzXmGdoAGSlKuICTTVHPHH104FJxJzQ925SGugtUQjelJYQVDTlalBDhqBOJ4mQrXxS7
PfQiOPl5scergBA2rj+nEzlynzYeBe9LTSdv6gndAuW7rIgYfFNZugyK8snpyXVtCnYFNdU8zXJI
qhPlVr6ocPvQKy6xaL6EBCT/vcv//1H7j0btJRTzn0ftPz3+kVrP3/1bi2D+BRaJARSVISGDWRTa
hn9rESzG7y0TPYthowKkcfqjFoFWMA0W04Swp1vSh+4/WgQbn3KkkGBsmNC39X+jRZBNy5+OcGDS
12kG9A4GV/OuO6a4Oi8LptM06+CkRdNmcv0PxDTyV/zpI+S2/cP+yLAA1KaBj6BWcesWIdmeF9Fi
kzZ5UTh8MJj8yyFw/UJkTCq3RrAl//xprdIniGJVn7wXpHJ+V5iAzwoq6SH5KroC2gE/PPff9O+1
330i1gIaPW8Ecb+ASIRV1JU603pyoWVbi0JNbyQnOsHlrPKnTZUny8jobySMxQwTNGzTsZ0gewbG
Vt7sqc+XNTBEVbE/6DT+9sIYfEIkxqgWo9E/3wotNrW0mEffK0LloTTSbTgEK2zIbgL5rGs0W+l4
/OBmyDP2/cPWfvjMd01yU8eKR6Ugw/0GcmNB4UxfncBa4MJbwlQpW8TgQLByoFeSgmbB5fzzFfxu
Qf94AfK0/mG1tS7V4LriS5dEWLEa7kMz2f75I36ljbHGriPmDDQz+fd+jcXO1KP+a3niPnQ16ccN
fkbhs5L4yCTszs7M2x6CjgSsiLa4xzJ1dvLNB1fxS9zBVTgqkiUXTYBqvH91a5ORhiSpfc/uX1pY
xFg2ejO5+NSk2yQXh7LCiIhaNzXJ2BIsAILv6XOVuZ9CTKT/fDGGfK3eP3epaGLyUKMx9j72Ev7k
Bngu+p4x3OS+uQTtuxUOWRStAkl4rqthUTp40qvuJ/IzT+KH1A7632TuBTFqW43eHMAAhy0jCboS
iiSpaERuy5h3FrzToSshP8naeD+vTaCZAIgsqOh9N3l//ja/SbS4tSYQAaQ5ErH4bhOp6jK3zbDw
vdYE4QXJvgX2i0x9ZRLag6HYlGHhUVggaMZAz7RuqcFsJ/EcNtbyz5ciU6j39xXvEsSIukTb2e/E
FJmPEtwfct9zEPGPxOvAqgU8nbLoVwY8U0OP1uEH6/sX8gj6BNtVXclcMTWOoXeHghG4GqMgOJkk
6jm2M/ydeZcHgMs5FleQoLHjWuFwoYE1VmNrH/fmvsISErLIQe5okiAsJuWAZv6AMyYM82AtX34J
hpVg3dEJThIY5Iu7YkZagE2ZYT8acPvVady4ccC0UboVZXUnwe32DB6fZa1XjI0JCFMz7C31PFnh
By+U4f7ujUL9p7rk1shc37/Xc+i6idI6wrP9ZKuZYE7Efk4BuBov+tjfpBmMt/neBqSC1wR5n2ST
EiNDeMynbh2N3Y7Jz/VEPt4mrx2GhCKL97GB6XIRPUvPphTyasn49TDeVSxsZCAgy/u16YM2A9Tr
MGDFqA2KP4hWIL3S2mDPtrczXb8JEJP0V5gTEMEkkWlJNNpVC+hr21HvV6MxexLimWcg0Xle8oar
FEYauJRTSzOW+uOgMLuP0ank3jnAPscKwqp0XS3WpJjbEEqhESpHkG49jZI7OhpHlXK4/Ryca9w8
J11ZsyPtVAoNIqQPDYRnnFAaCTafWL+1jY5glkAa7YyAkiYdGgqsslNj2pBRrOSl2SM1miHYgKw9
kDwvO3rGOt3ANlyyZ7d2+oyl6Y1kacfS0hS326YZN1VkA8uP9+iu97JS6GOXPkz3qqEDvu7WLUNz
EsYnwXwSDD4yD5Yyd6+D0q1ac8+88o5NaSH0GnOUW/RrtxIz3tvhxoUZ0FIXKJp0M2TBeaqLVw6w
1QiYQ8W5DKXKSD7BFzPdz5kWPVBXunOa4MEnLDfPVdmsMxv3vTncNzDz5jg81Xl6HyRyUouJSdjT
CnD0LmjvXPxnpIuDPSbbyrl3c2pGxYwTQ7RiPIo1bWx9RXhC/wRIcWvb7udYnpAW1818K+Pt47Sw
u3hlbSzjNqET0rNHyv2ysN9Cnq48hOQTr9I7QknPyEEsvkyWf07Delsyj3n1XWCJhIDA5RCoweCd
UndrDbAtccKW0oo9exbVglg9q8zsyY14IYyMWAbK8zDcgH0GSacc5McV/bwJ5uZO8NuYt1nRMPck
vxi6bELLN3OYIOXDHGvazCkcXBvjPe5EH3CnOAxkAwKdHb2afIcuRVLkbatFYzEzTnCr1d1O4tCU
gnZATEdPjJtcF4c4t7d04pa9A5+XPVmJVMRu1k2NwxymI7RPV9R3twFdW7ODwNgMDMdnW5Qtm3mw
vO4ta8A7KskpjFd63KJQJRDDqkJ6oiQ9AoRH+ScWhMOERzI2HXwVf+1CLmYc+FMDWnhsazp5inOT
DSk+owM9LzggmDXrDsPgXFIpOZoOUlUIi01lL1VOQ4kdRam4ZMpprffztkmWNn2HKttrAXBS/pbs
mGvQBCVkeOYhpkD/Ish6TilWkgZuDbgOG3z/eDkxkuNDPSzB38s76rLGCkjGxkRLpmK6cSDWCgAE
phyXxgzBaZa467XJpJ0cvUiSYSnRqAM5r6Z360Id4B1zcfy3w2RDrlnZcYuA2Mcc3ak1bySHcTCH
lVYlWzVAN4wTydgT0Abjug/RsDQiWOHWsQnVDRCKfR28kQ3tEwiYklA/jCFdz2BB5XtvsRkNGcgN
VV93ASPIyF1CTlmg9xJWaaL3UE3Wv352tQ7NQby3EP4GPF0ZQ0i+rFZHzw0xg4lTRISk1PRvYA4t
JHB1GPiQZNpQF+Q7WeTrz38+j393RAD1QbOrIiH/Be7NpL6duq0uQC/Wdw4WFAEuA52lf3AE/0YU
LE1+qA4xbG672nvkSeybaVmhIvQkeTOLww21yUVtw2zEJVHubYXO4YvIBvTNtsc3QTbJCz/xpClC
0XouoafP6zeDVhejv+qxPFEt/4vRJy+Bdm6ZwfbL+s5nY3HbL5AbD/T2qBR/GEr9LoARfBciZUCE
1vtJstaIwxxwoMDbPH72hztpmNMwVsi895k44hbzAg9x0TbGrWzk/xUMDIL8WbO7y2zoECR48WP8
KFHwkL99EF39NtCDuKhfg2jNvkZCP2QLupUOqZFiYjYN7BZKu5PEfVwIL9IJQiI8Z9GtGMZZOuDD
c+ZoJXJdugZJL4b/i5X1w6W8y9bGnnnHBn6tZxnj0akCOvVF+RozlPrnz/mdltgBGSJ5SQ5y8/eC
2D6tIkVvDeHNQ/qMVALjV2VV1GBBNcRLLv4avHd5768cbISky4X0lUr0/maq70yhrOWxIfz6qvmq
hTgExV1RYfeAT8EQdh+k87+T7xKLgQp3bF4Fpjp+zufsYKpTJiAgWhe80nBwQ/wXGoUD5hNPbjHh
3llYtBNY/lR8PQcerzsnJ7kpZsQbf753vyllyJkRC6YXbQ+GxX6+GCV2jJABeIjf2ouE7iIwRYY0
rCBq4XD0UWXhN/m7o7oGnW4w6fzD+08rTTw50gpUerzLOmNlS0ITjGvJq5V0W6X9YDTRkDMz79MN
PlIIomD2Nut9hym16zFr6d17pUlEwqHY8aq6NTwFhIMCvF9q3g6IBCSQX/6ILGpIpUqnZ4egtPY+
lgJyyTRJusz2ZmXtJ2OAr8zymPWtNaXENelhEKEXIxIw4ORL2y7pqjPjzFMW6kY671RDvxoqcBbG
cuSvS4w+IdcGBfuta2eH3hab+RIwxYAi/nEEmxtXzZ02xchsxSFKjFs3tPZtjcoWN6WkoXWfEa3W
8SmLh4XTW1j2qSvVT1DK4OPS4QoBrZn9R02rQ41PLJSEBBdAllc7Es/H4Qrk2rblbHTBPRlut5Ks
Xlm/kAe6fCdkBN5J548GNjI7XJmSKuTBrUKTBKWB1rV35sQKlb6tOHVo6rxxyeTkm4c2n5O/vlOI
qRR8PmyRIBYxtzLm5dxrCuzq2epnNM4IPKQJFYitfRDSX+ZdNSjjmIhDlYv0yaoIk+CgX40gJPBX
Uo8lUll6Lsn4WauGpa+uWxjjeZ9ufYL4UFUe3CTYWBpNMjC5Cv48raPvTb29sf2tVcY38riR5jkY
REWV/5CacIoXZEo3jWD8ROV2F+LQtBwhvXsw4mCXjrdjg5fX3K8lb1rrcEwjuEgpCZVUxNSGnLA5
T068pZzGLO41O9lIvrCMocP+VUke7RRfHHIUBF5LpwhWTSsOkwPLqg73A40V+ST6trpTs+BBTOMy
SNdlSbbAL4jmbp1nN7LOZIhHq6NEMBq3Q/NiWClIKBaUE2xERiqRMH3O4wj7SzyU6wylW8/JGlkY
cZBVqNToiXukpR72vvvM/oorAv+JCbQs6fmWA5Gn81u306ZLU09jrJt2eENMBaNaY9w/Yr8CWv9V
utbZ9Lwk5VcEzief7NgXJBL5dJSXKV1czIQgKGYZ8fwCgVkelOgRYq9lj0cru2vss9EVGOqQ4jUv
tsYE/JDdyzqq6xP44udD+2I/ZP1OGjEZk0XvbvZCgGMzndagoCxDyaWwklNOGUZWe612T2J5m+MU
UuMUII33An5VVzFgH4GnWZhT8kzcb47rRsEog2KhXLc2joMBe3A/9Gv5zskAJBPNToLcJ6INU8UW
06bDiT+bzQkCBHjVuuZCJ6eLXGIMzDdqpVvZGfVZYA8qNBen4DYrPC4o1BbpkYSyj8N5Co+z2n40
nyJPjJ9KKkz3MXonSZFCFySsP2/icF1pd04WmVagPMqsJcMzU8eaaiYRkEtNxhtREjw6Dlds4p+C
NUhtfORQ8cvoEpdBzd+m6M5UEdY9P19GoVZqrRqj8GiIrRpyHR+Wgc8KnbKPsKbGbyxDiL+QDjC7
S2mH3f3nD9NyoeS5ErgAEOK9MotpgXikRuMYMi64SCmVd3r1KitqiAxPioUXI4dMaEzHUPk2kHh2
VntXVeHDVNBo7tm5DH2vivPYscGEw1oi5ZVxuNjI0ybR7UI7qxeaO9yMcwXfnYZf98ko4pep7+mQ
2RhDYY8xAGu3wM4U09Wwi8NcPgAKB9L6qIPmrU0khLRFXWy4BhtKCdViiDdQ79xpI11NhsH0F0WW
bH2/u4GGtS8c47ZIKElQimic6IEc5aHh9cQcHbMnzMpyKu3FALW8HRZ6o76IBIp88ohP2LZIEW9L
T6Mmc+ZlFwZfYncGW2bPx1ybGB5hg47wCyttbOOSo2qJR+mqMebs7YxkmbV9C93h3FhrmEUnhdnJ
ts5ylFNQ2lrtq23gVxnzvijJusn20iJCzylrQNQf9cyTGRxmkyoMuXxg/miEQMNA6Bx4srqRkplG
mvvY9sWLnoXs2OHejuetzYYuLXxMs70odfh9Gm10LS5lo+mxVQT6CmpSbCAKJbomUB6stnmlWwwy
EPfI3n8sbCJxo+qYhcAoLQm+tPiQRYJCAkZgYRMikfW/+ThCsDvth8+DNEfAc8d38/vW8jOGYJA9
cC1wEO8Hal8G1yELdwBnH6pWXXMGSVPKgslORRePCZdBzfok3QzliVap5Ih1tZ4mFGZUi1J0s/It
lDZdEomPHo7yq76fKHpJZrsb6d4YPHcWB0uJvx9uQgluffIEcUrnkzZAZ2sxvUrzQyjGZZtoS7NE
biA/CtdGpqIwn8S9j5Ij8i+uPt3Ks0Rg1YZVpOe7wcJumObDZW4pg4BJOckaiO2Iz9LbJ034+g2e
bcM3NVR3SYzrvfSzU+aHbHAvCi+vdKHsAuXzQlSQEQfTPhdKeoC2iF/hmz+g7BPDRuDv0ZSsLdOn
dgL8ZsJLzAiWfgoNCqS/TJFr65y65mOsHgC+IDbrjkaanq61I4glYePJslLM8SQTPquu70q1vZgU
LsKhY4AMTkIePdmRnBZpEBaI7DVK1AUd8k05pae2dT5XRrJUxmjb6O4DXJRnSFeraPCfJx0hptM6
Z9vN7k0cNnN7WDN8I+tLsjYwsIj9xv02Ii26lo84zvUxAOaRcLzjtZZ2yw4jvG7A3AILS3zgVjks
7sZ2NoVm7EX3gg/k1SBhKu5qpb1EZXxCkbo3MhhNhNLyp+gY7mVWT90TZL8OPNKub4OvMkyJqvrV
xagRbu9nGGGELto+zO4NN6YsgKoRoZ4yQauR9fEgz18hAK3jzLCAhhG9gpG4GunNwwcJ3C/JAVs5
fAT6uSQGeIzITPiHXLKlgJ1Njep40hIXuSl6I1iVciMy84MsJ/05F9Hknv3zOSbHbMkIDZzt8Rp7
93lqBFDRYHrA62PeXz0B0xPcSrM7FX8LGZTK99YuMDvUP0qbfz27TPoRGHmS2dMmsd/1RybQJrZt
Do5XIvucpwrtOiVEiuayigOuZkOVFIlu8mKor6EVH8gqDxGmnNLjRFaKAtbu9W78K5nC/xks4fcc
hJ9QCf/4i/4H0hKueqR/1incFnnbfMf9sP0RlnD9S38LFPS/NNPUkLAQDpH7SausvwUK+l80gHTs
KpAtXLUG/xEo2H/J/hD9R91QaflJ7d/fAgX7L5pnrEdED1f8gv1vBAraLywi2VJEmiTLbXKc+L0F
eGOnYTnnoHV7H5fdkBLXWK3KItooIRr2spVHwXqkcFLNqud3n1tNWcoxR0hDjJss8/IuJ0hItTXO
0IA8Sc6mL6YQiHabu6wYjiZ5XJOWN0yD3JQBddTZRul0mVPAiU6zK+LitgduoqTVUTZgFPRNjllz
InJSugOdbXcVr918+sZgxqaJDUaoxi9TY+3TmoZAy6q3n1s3XNRus4v0ehfO+UHGK7Jh3MzI5xmf
2EpMD0lfYlULdaSfmA33YaCvsPEk+mGQMHjI4+CRDupb6dyGOC4u9Cl4KpUl3Hcv5qcU5Ua3qNEA
VJTF2pZSoRVQsllqhbjmnHY5H+VZYcR3k4lHEGXZUJ+pxRc7UnO0ZDfIM+y88TDPWVopyF8l3GkD
UIHqRoojLdyje61YGUjXiOJukvlbpiQeleVFXXbk6iRe7N2aynR6MxzHxvmUZMqXaFBv8o5xoZzT
S9iPYlTOgy4+hW6wKed5EZnOXcTtbBKwBaTuCYYCQN5ObQ1fRg4yDeJgOm8u5jd2YO7tCjPTNHmx
MgS9ul0vDP0JDTX3MIXrpXuyPaOM4qFW4hPWNms3q1/1PDtNxcgBhvdOw3xEOVOvFhu7J0Cs62BR
ZtEz1WJIGM1nJ1TOZlWB5JgOujs8/vtt6v9lA/ppm/on7Mv/yF2K0+ufd6l1/T3/Giq3r3Ubwevs
vv+8WfF3/96s1L+k0R6KFlMTOJBKRsvfm5UG9MV1kVihjpKIBP4VNY82/N//SzPBt6gE5DoAAJN8
y/rPZmX+BYEFNRVsAAqiqFb/1Wb1/kwWcDzY+YS0RzX4wHclO2G1qdKlyIj1aFy8OFvAHgudgLIf
X4qJrriq0jebPqhKysv/KRKQn0qB3QFag7+abcrj+ofIIynjTFMUN/ds8aWb8Bt40PJqYSZg+pKX
sN8O9PiCdGnkn0q8mu2agZlvt3FWbtR4ZVQrnzCWfZVX8XuTfWIMVjB337+aPsLdReVsp+aMSpVo
+VNFJjjX393w2cYQ94cnfv/fgcuP5iq/qMmv30KT3uB8G8D2Mm//4VvUhjqFA1oQL2cbycunSVCd
cjVMrQ4JSmlfU+HTBPcuUwzl4GK29bmxGUhnfgsiOkPBXgVCtxTPDuRJoPdrBe+pnkF63SxXISFz
kuMpjojyosevVhStjGTcVY51kxoRA1bKWsHjLWSDt9LXKcRVxX9ILnFB9ul/KdwW2JW5Mqj1/vlb
v2+PXL80mTlLEFi19t4aL2pSK8gqO/c6dLlRxCyiiE9BAFDTeZM+nAhAlkpgrf/8qb/UA/hY7jA1
ZUQQKii6dysmtMYIS3sj96yJqZ9oMVkqPdat6Rc7MdaroI3WSrfPMmfbVvE6r4KdqLSVQiME/qpX
wj50xbehO+ddtDWlNe0SNknOLBL8FeiITF8tRPmRueXv1jlXzduNMgcF5NW2/McVwmjUzPfKPVJo
esurVis8P8VG21+M9htbOq1Ur3fCExZfWZ4tbFqvSvTFKJ5MuF21+toTCWj2Y9SDpd3WHRiz5lMb
AFaAzoxaGS86TGY4SisUu5nX1GfHOEcz1ISyRpPgf7Dif0HOXZ+CbgKVcvgf7eqi+8P3wSdzHJ2U
rksY6evArtdT1ZKxMGUwzQvpLAD+EWRogu+2vYvi/tCZtD6+jfkXrSK71de1pW7nclwW4/BBA/KX
7OL9tb3LLgZMSGAtzixM/TzjaSfwG5xVPOUyF/ZDuMrq25bZChWuz5/X5i/stXef/L5W1WhA9fyA
p2zwDOhjefXM3DAjHfT03WRRc2+MjH5/YCx9sFkffPr7Dsj7T3+X2qgxszwgX3PMBPDtbMSiyu71
nDqhAUL+Nel7MOrmokYk4VQRTf7/Yu9Md+PGsi39KvUCTJA8HIFG/YhgMOaQwhqtP4RlyZznmU/f
31FmVtnOqutbuGigG2igbtX1IItikOfss/da34p+cQF/wUN+XABpR4ZM2EJP99My2LUtvBYKXk/Q
ohoRnyvOAI61Xll1s0rdjVHSrGi6VUGHvQpQgCm6h4B/1dkvtBq8jDTl4Ubj7eD6PBiXnoifdXQs
obJubDQYdIWR/P7qQ/sXWxCAPilWBk9EJoLcGL9/lHvFJdh0KLwkQzqfuH6dlNszWRde0RKI2GH6
yXXM9/MuJ514aV9sFDJzMB4U1pNffITyDn1/MJZ3EC4lumJhcQ4x5LV+dy39gOnfmTuaebXwLe5C
Pz4Uw8puYCVivZtaP0uelaLzqrbxgptgin71Yv/cCpBXgOzPIB+BRjO5YD9egXC7YgzngoeINzZI
re0AlCMOmks0RPtqOYHPvG2i9A7t8LkI8hOpoEujyFwVrDG4Q/PGJ8ri6y/uy796tCFs638oCj6W
o+/uS60UaTWKrIA03m66aNxTPO31qvFBXp0t2nCVVh71mQxpXjiowVcEXr8a5/6sE/24M/+8Bv2n
OxMOY9vgZaBA0sNDxfBW566kafrUhsVumPsbpsvrPCcbNr1XiuFXq5pu/9y64AKokHRqR2pBqMQ/
PRxBbc9MV+j0Qm3BDdZsmtk3CEefgewokzhakQaPH0y90WF0QlGTMqySiK1JnJCmMZ8UZ9fOPsej
BuX+Lp4AoMujii7dOsjmriEpmMi98LHFIH3fg36GtNdt9Tr0BaNG+Udmgj8NYWTHlCZdtFORDFvQ
5aSoGp7Lsq+BhCfTbWJSYqbhvtIUiG75rgc5ZlPmrRukiapdb/qBUQnh7QM6tWJE91c7+wIIe+OI
g7FEt1hj9qVteFOmo5Ez8e43XqOC9gtp/ZeBhO3tqiHYpUL144oVB3miVAapiA/KFtOphj+ccU4r
0zscOEGo1UcND6m2rmJlpyEdzJm515rhqWq3Hdqtq1JzEVrluvWn2DIwCtPKtvWjGcNScFJvVt4H
o1nzFQdNy0kGU1eGttcc0t1mzDmmoNfabaOIpueTmr5VVrbLx+RqhYC9+efxF+3DUfXVCkiKA5wF
t1MwUhvqL1Mn6ELBqF/4XPQXTW0IAyg3uXLiJKzRvNW5+UPEWDcsyEN7mqdzE70s5CjkJKUmDLFs
/aEH6aK6thckL7Wm8QwsfqwiNcg6RIIY2msNygY+2BnEM9woJWLbhhKRTMWmVfNjSLfeYRoSOcPe
AkTisJUDSFjRGET6csZPp+CCnQZ77SZP87jXwvqSlhhnx2LtskYH6Gul9dFla7e4Y/rcr2SWZiOv
hbUd9spG3tXB4QMwYyy5OnB4HUaOdL+vh7RY13w78s5wW+7ivf2IVm4V6eU5FebnsWzvNeBGkx76
Uzodz1VpovoBJqO1TJyX9aRWh4BKZMlsr5y5d9bzRBhxv1iQb5u1+Gp+6jN7E6H8ZaaaTJ+COGZs
SXKRqNeFCg1Hp5hMZEM2REwyHPJe80N67QOlIGfpjeNctIYIsZnHWzvag70DXIHN1bcxhlaEizXK
5NflrZveWta9o9f4z+7cUHg68cF5wVYIrK3FJ5oPXpx0K107lvgTFSgDMAnkZghhgnHSbUFjYaxa
btx9XecwTLiH1NhRjb2UcAFHj3ZhTcqvu1Z6OikTiALrUzM+m7a+JjB1Q3A8aAoQjA1nhixYFdW4
idrEm5BAGPq46YpqI6gSO2SEzHb8jkZFgtq9hokziAX6ynM9X2OkV0rPpA1+jkTXm/pGib7YarGe
yGurhIOq6KFFZOF0ZNRPgb+U40odvjQIDyzc2Ouy0pEtOOsOCXFj8MFCvpB+CgOgWDwCvqUMrxH0
zbdmBpshZ37L+5AdgNqt4ookFHpDNZ+P3pJ0w6QI6ucaPsZGTbC0uVgAJ+687bm9gZxb+MEY+hqa
CwIwV0aNNE/Zt+mbVN0tfEGmR2vNeatMwCHLG+XyzF2Fv7nqxAvPg5dpzDAY5sEGqwdjhRl9JUjA
mBrb66MGBeyN2jEF5l4H224A2MFsqOioBaqStPqvmsI/QX0ZaWJrUi64xDsPXNhkjQdM5V4Y8uu0
3E5J4pltiee6990h2SQORvbB9mKL+zcdcMnKgJs1IirP7DVPJTBZzIRe6quuT9cB2IqBFU3pFlp2
6c7svmRqexCOQMuqbyjtcNaTpQeRO06wJJq9F7F+tJD1u6VZZyTplcwfTerQOWYmUQ1HRxsZNEUQ
zAi2alHN5OmKhBzkuOeotPeFq66zXoaKXYZe9UBgtWHLIfpTbDyawZ2t06GLSga/SBtwDUWT6tmB
ABDRb7Iy35eN+7Do9noUr67phWSWxbmzI8DiVCZb+otKE99Oi+KbE9THCQDbmG/LngkpBJKet8Zp
ynOMGrWYRv4tHLo9EAzwMbO2mxbdN8Jib1SaV9FVdWLkK86a/opnVQ2YYxzJMzHQhroz62pjLDEq
OVhzHFLdOttKrlOSqbssEwB3ml1fEVnDTxINnhnwjPTOup4ewuDJZ3A3Vvz0mxpWTAuc01oe5hCl
i8hB5ZXe0Dnk5kREILWEW9+r+naIc3/We7K+YZvE1aZt4m3tBkQUmH7ZTj5Hk7WbXvFwsiEFJLhs
u1p4haI95W29IQIPvUmwCwsFpU+GnrYhc8HZN4l+0INgp5ED0KJtHXS/0k81S1GrsEHTpIS0cFdp
XCQPsQUwDXwPAXK3FXwGkaFRYk7oZNoxUoN9LI5mA6aebdJNxVExg91ApnLTGOcW0y6T4K1cuRYM
re2s+nIbpvl0yAbhGcoTWSIbwYYmd2UwCketAKXCTU9T8+i45qEoteNAm6UIEC03xr7R0IzHxmG0
m62icVEygoHhKdFRWxF35OXUG946L9e5cCoLTSrX+b1Q+sTZMVSuXK6RpSO8lOfeIIWL20Dt6YE1
2X98eR/uVVWcWr5Vomtoh7iTqn60etVvZrwQbDigto8qqwR23bXzTef0XTsbWS1RRPXAQUTkOcW2
rp9y0axHuUtVy92AtcDA7zvoyk5WNyMBukybO0eci0w71S9dpSB60PweRJEimi0S601Xw+SByKQy
RHYwWFQkE1oDWyBZh457pkHjl5W5j1xmzKZ7Azn/ph/sm75TbqQUMIzBFlIQUWiFQ7wdvQhMPWbB
k2xZl4gWnIqbjtRhTjhdjzDu0uhqjeIofx1rAi++ehwN917XolPs7uWkOJmZdTdg8nT1GKKcamZx
Rpm45rU6pBMBvcrGRONFb+UlJZheU4xLHhJioBJHPL3JmKW6AAYU7hySyJtIHEWiIZnqQPXQ9uGa
ZJGkOfVW7aG4ZvNTN0C/nxietncK7BZS7MO0fDQyw7MUEzhlftVcADkm8Qpau0Uhu7V4bqOFeYFb
bSRda2ihlDklOTTZae7EuQnwRGMYoar09do4yEcCRuk6cpuNPQe7qaUU4nWd6ahjODvRUV1zsDsN
xnAXNtoTTQw4PIpN8kbRUBYuF4PuRE19qgbBfV2mO1n40bHIsLsL0hhYRdmGS0JD5QZs0eEKIe10
Lfe8ftIT1gKCA1fZ8B5T+WpJf6iNZavRKt2LKt4RWUTyociGLf2zczcmym7KmTpmJnzO8DmwBqIf
HHF0nOaTNWjnIuSb+8ZSHmI1+CYqalBFfeI0uIfCSEQmACM3uHGS7J3z97G31K+d5p50NOwJbcQU
p0cbTy+a1X5q0+kOc7mn5wGWm8l4VkqCM6ObZFEJG1W/FsryMkbNJ8NQngmNXo0sB7rslOXjqazQ
XkB/WgnqcraMdYjezFOWMYT4YJzoBH4VAXxJ6fDomvLIbneqbLFW9ell5psTPzS81Kp2F3AvJ3xf
c/8tEeGt3QYXdGW2s7zoifpE1P1liKtPal1j5OTFq8SpdPSDnbwmxI8uwXwnVM4uaPk4dt8huWBd
i4xHo1HWIscBERSPqsonaffP+G3urAbg1Vikn2f1s1FhN2C9wbuHULxF9FmaHDd4P6Mx2WnDHal3
G+4rIzfWoYbTR6P6Ftoy6U4qNBiaCScpHqgOVWWX20RFan7dxC8ZBZd7n/DpaI52Mst4X/GY4h5k
PNaw+YfL06Qax9mh52vxHAtxzBX17MQC/716rhU4XMFELd+t5A9XJoLDbHDjDs2mHKz9wBvby9qP
mFODFojJw+JySTR0iDLzpL9ghBk05ZM3Ww82N7I+tJj8MV6tXOXJCui0pL5WvxjkcWX4lCPRHIMk
2+76LL9aXf55atS9Mm2XuNhpLU06XEXNvDaUziO3RLoxjO7bgJhrnBRaZrGHHoI+FbeIrYbRYgT/
xoyvI7pMuYQEMyyqtmjZsnn90dg5kTdMOs1gbm3+skxwaVkAMS1v5XeyiFvRORvKRSpavpYyNFig
HlW9sQr97rm32exQQeFI3ggQ0HLpznOYtLwykX50cuhn8KYkAWlI6atxrJAnKLkJyeJ5htv6cUjj
f3VWlhSWCT+8R8iqL/fRRtHPS95ve3IE5XaYwIUt+3YrWIHcutnqi3FOtQAwAkUhsphBA5mSNlsz
UNf6UG3opPpEIsdi8SvVvZlKd29T47cKpyy2Z0KVGDVfSt28CJHuLIpWxyCKvGu3qVX4EZNes2W9
qvIdAje/AKMaqMZFtLp3GGr9MPbVJlsojU3VD+n5OyJEuGhAeEl3ynIZS0gTnN/YQcOOM3LebctC
Q0zMkbDhgzY3o80v+eKG0ykz8ZM84i8lp06OeXEsvGxSpcb0Xpd0rOkKS2gX2cE9BPxrNjPVKfNu
pzifLDRR0upolN22GPh/6iLf6/ZAKllQEjVZxTxkwckC1W7AnKke5CWZPFA2Fj+pEiak93OeWNDr
6PqyN0w6/mHB/3KM7ytWfJuoGFoTSwk7KmID4pS82NwlA5h07NfocfgYNnGQfXQYZENC5eWvYMrC
wdjEREfLE6bJ0ySP9GUFgkyudU2Avuf3vxPGFsYvZ687JEHr5Ouiq1NSZUU6zRqcJqphcQg7GtV0
CORwJmQj0TgklGG7lXdZS7XjXHCC7bvtnB+NCuXhrB/IoL9JMwGjmq3bIlMlVwDQAbAK96hXjw0h
tJJLPWJwq016mcijO1e/FCE0wVeeMEqkTQgOBG/OOa8oZRoqBd4VoQvSx5y9mPmUZE+Hf8gKNBSd
kFIdj9fdTpTbOc2uiTm/yKdIG3I+PBP9oe7JK7KVYDNF7MU1ZORo1X2rnIQzLSkKxl6hDxO1gNC0
+2ARnpsHmzS96Zgiy1sYc7yTb1PCJ9VTgZcKKWFFg8su9xRFlQ/aqqPpI7cTlWxH+QbmJm9DjRCb
qtV2Qw779HN5wXGoQJ+jKcSbBwPxMON7NVMAXPwbH5UsfY+BM14WXCopOYwgmvMiNmWEOw5E12Du
Z21+kb/H67FRUKwTC34V9m0SN6xQKOx0E1dqz7GMK+M7ySuU96EFaqQGOl5COi60kBacQR0/jWFV
j4XJsyVbcopXUwh2aP4/OpNyDh2+l3/M/tq//6/vp9c//fLv/1Zz8/0X/f1/MjuXl/OPzBS+/R+X
JwNGfvgF+vm4m6/9ezN/em/7rPu4cH4Q+Tf/u3/4t/ePf+UXkBGX7uQvp+Lb/svbO5DO6v37qbj8
0j+H4tpv4LIZOxMFLNOxIYJ8NxRHk6bq+IoQ8jBeRNzz51Dc+g1hHMIdExS9ibuGJnbLliHn5eZv
cPTQ2yAs03QSUZz/ZCj+MX7+sR9PG5YhF5oxQjTITvixG54u42CpcQCKEs/X0NVnUqLZOoFsTUVx
q6rUD+QDR2tF5WFvXhWukUSO3F7burghtELZmSJDG015lBiwKYGzWVqUbZDXkrU8oyA2WX4kOztp
8r0b9n6aMn+Uet2aRRhYFyPj1HWYX1bpoaofo8WpEI6YN0PFUoqU5DzJNl0VF6cR96xRq0fwUm9N
VoG7g3lt5C2dXY4bfWT+AphhfEx4f7o7LtMCZrDk4zEs+GneswhtyISrdp7Sq90GnDo9ExiStKLt
EABf0MMblJRXfEKvaSs25N0XbDVULYVOd86t4ie6S6AUg+6TsxD5OJnXD0p+DG4s/2LpgVjH/KyE
Wo7HNsm3M1mP23yM/TFDyRk61ZNT0Pd0C+MGlNxe4qb0wCLLrYTTb287JYZNOz4XmWx86MWpEXg5
BBJpEVt32iCuUcUnEgsO952JyqB3LgllMTkr9AL065Cy9wSCLE2LQXMyy9x57ED513Ccz7Ea3QzR
jSnwJiSNg0AiVr0cY6rR9iX7JSXpR0ac3pkHu6ENnmB7hKbouW5krD8ib2k7ZCPTsYmZc0Tm1mQY
F9qd18A0V4lqfC6X7FtQScL6UH5us2Y7DC7qYBt1tnuvVD3JweNnuytPH4isD8Kmm3yTuQmypyL6
Gk1Z9EmKtpKISMy4vmuH8dqb7WlY0Kc6E5+PViKMSG33KXap31u6gZiAoI/Z2H+WecReOEiAMgzU
4SlXOZMHFWDNDxKvWAVlU6JSAz4l2mGrhQaVREupHRfKSxx1uw96mDqE33orfmPQ15ctbUzYgx48
QKKBFOsh74gdXrT8QT4oElbZacbGjHK66hKjrA76Whv1nZWkD0pdQb1uuHAko1gfVAFLTGw0OwIR
nTTwvQFO98WFZFuAXzN62kJlkhFr8deP74m65a2sglOSwbo1SUQkNyJVrHKtmQOAaErVFQK8u3kO
XoNI0A+3EuTykqI8pVyjEfkmlC462cSnoDKwOvOKh2qYbEibBU/JVAvMRWR7+eWiPVoI1gjlGciD
LemhLS3qtgkjYFoO8aZLp2FnVTlP6QsYC5aJAuca4bXK3m54oIaw2eWdSsvCbG6j2mC3q2Fz2RYr
y5Qrl9B1drpegi9zCs1rhEGowtwEfmFwdnNcYiSHgsiNLMWF1lLAMKgii28d8jati7rYoO6H9K7X
mLljeiMdXvW4TS+tlcZ+RwtTIXVlAI/NIFs/qo1zU4QLOMl8uBkc9UpmmzcpBHpm8CxqhXc8+mal
9SelSYlEUJ6jEVt1wVDC5hbRyTMcIjDx82T7BE9ekzF4Fxx1AguJy1JUEKALjerBno9mSBR02Q7r
IpqHc9jqV9O8VDkQkSates/KbrI8n2DYq2d89E9xScCUMUimJUgCrWe2bLkKLfEo/BaE4otRRzfW
JJOGBmhvYNXWteICrv6awdmnA5ySfpNH74mZPMoIktotfGuwem/RnKOmKis7Cb8pDtRyQJKxB9n2
xnBoZjcZIGgmhSkJxPm+JWZ0jNKLWXRHkNIEWpn9cwycYRQRYZ15vKsawnWH4VOkmASFjiF5LlW/
5X7glV+OVVQ/zFr0DdGm0+u0BWbooDMsyFVgEAJr68oEasNU1m3+xUnxXSy5TSQC/f7wwWkG9WgG
2tWamw7/lSAYuKRBb2IRiBrS4RcsVdsqOE4jt1kypXkB5GLTHiqLgjHpcxio8jRoidoTbYfQnID5
S1RzUGLZdT9sbVlmvtVD52J6d7aZQyMpcXhiSDdlZgRLSKLs/Qx5O6QJ0AiL9cYYtqFfP/pCZ2Y1
tFA8jYL+3vzmptbeJT5jipAIwW9/jbiYFQxV4q83Aa6xj0oy0SaeVkLDuRGsVNh+6S8vPFWmzSCk
CNk0xDI4XtawdGvx3SKC9wbAHSdxMlXq58g9IXEziMfIkJ0Ujd/1zlXJNLKNUxjEsdaaUPZWUwbB
X+laFlBcovWcNSSmKqSEuAWiG7qRMppqXNtDd9+i7OFh0VkVqUdJv7khAyJbm2r0iznzXxA2MPdk
OQQ5DWU8VcdPQryumobSNLLOS8s33SovGccv6DG+Xs03cy7uNdHv4ghccYhIL1sAiBZAbxNCLF7l
plPXw46wmLu6eqgQELR42Mps8hJOw20yrpfIU0YGn5P1WaE7G5OVrLI+Raaxr9pbtdDuy0DctOY7
eOdzbKj3IRuTqTKrwaF1k6vqmxEoF+Hovxrxo3H8SfrAj20JLO30T0zG3D+WWtrUg0iM+LGpZVYJ
hhxsgxhBvVENiF6w1raY/SRpfb21vbqyNzbR7g6DLge3TIVJP23k0IvuARP670rXfyHv+6hjfq5z
iAFGmqEieULN/eOlYWJtwqxLuDT4HaNr7Zx+9M3xua9v0+bNWTIgS4WHqwgxGnghd+SiAVuL2Ldp
0dbNa51ONzhELrlgEgYoJm8GgueNTZJMR/6jZ9UZhfgmSNQdifBDtxsIbjaQJWeRejNRJTY15EWV
ks4Y1ynyFBE+Onq7bcV8StTstomrfZSIA7Fz8DVa8rcTX4vAKTNLRW1eg0SeMejY0wiX1oDvr36q
NeY+zoXDrsrksju2vBt2j2PQLwPr2tCIL5bsU2Q72xowhqPEm5EKrpA8bYYuxqy89e3wqxv9V4kF
8aXSW4giFKG/89MzkA2BC0iZ2PQ6sTJO48u6aedxx2y1X5UFese6j4HWBGTxGsPnVjUZlE/xRpNK
h0CLnrseeUGSvxjqjDCSjaT4ald95wU5o0Othr0VEiWRG09Tp5NsEWUl865hbRVsyYsmoPMMV1Qc
Of7fjLUGvXnZpuc6oHz8QLcjd38tNX2VDHEthxTE2LikGKbBvQrnnkscSIqghOqFxvqhGF9E+2jk
2mclIdQkNnNoMKtlDJ7tsnof1QFmp5ifazuoVk5HeRCY53GMFH9ggs7yDQlHr/qTypqaZYGfyhCS
jIDilaE3VDtGdSnGJmESkqgbCKC/WIc+9Cx/eerxAqEwNqDF/UwSS/BPMdoIqe4H84T9lwmP2E9Y
YWXwQU3/WnF7aKiXAu9iEx+iKN92puEVIXXf1Fxy9ENDbu1EIEkp2brVul9JYv6qQMV+imYYf4fG
/9k/vZc6rSvNBFbjSTxsnrMpVKL4lqrwVdhHdL0Aj5oFT7VK9lGK0LLTH6JZ8g0DaLfpMr1l47ya
p8jPhoytQj+Jqvzy//sD/63+gMTs/fv+wOXL8KVtv/xt32ZfirfvmwPy6/5oDthARpG+WwhM4Wya
Qgae/qGYl3+k21JmKPGBxIfyR382B5zf6BfYCNgBT0CekIvIn80BB8W8a/M8fziCgJb+2R/5odHz
z8bP96Jv5N0/7ViMkJDscng1GLJzITQovhfrcdCp4fvQrlTGhjn7a2XtyurillfM9YWJleQmp+ga
lEM/s2BulsHcUn2sQMt7A5N5Nbukw6ul7dz0RJ6pCKCmjCuXuUZG7T6rjKTfuvEStc2KrySaDMyR
jBT4gj+EpDQ6c+cUMaJxwPjvpH5B67ZZg13LvlX5uY5fOsNvjJssPFfqVmhMHQTjOcQsjzZYLPl7
3WWhjWZDuS+no5P5ankTWrtxOiqkvpi7Fqll0TxYBtXAXiQbJ78O3Y2qcVwk8FyOHpoXZ/kakj8Q
s1lTlo271tob2Vk0D41+HCfUWC9jfgYpXU7vonht+4utsbc9i+phsW5resh4yK2Dbd7WHPHgfA0c
J01PjX1zuFtisYJiZ/4Rq/h/oGX3bxt7/xf243T1v2zI3X2Ji+5vtzF+uve/8cr97Sy9Kpw8v3/3
Pv6NP14+04LwCxJcdtNc8Jiy+fPHy8cfGZCd/nzz6In98eoZtvTjqXihUIRLJO8/Xz3D+o2a1ibD
x1HxV6q8sP/Bu6d/QKS+25wEUlDTpFbAcqERcPOzs85QehGRdAebq0TQpOOFs8f4ie8rZwgntMOY
SAQJ441JwV5SLVdRf87nGPbYwIAAQS1B7lN9VquWqsDKjpY23y8KBk+l4uhmjvylXq03Bvk0Kz3O
j0usXxYNIHZfZi95Jt0w4XCWZMQJ6V84IeYayMldxVPy1if6fnSNRyeCWYbrlrm7I6VmcCma8saN
lkdXq2DjG8w2EXOE5F20CU0XYwpfu6raupHqYhJ5Q9+jrNAJQ20T9ivf/T1PcZaES3YJEO6BqkHw
auoKAQSxsurhPcEDvXJrLsIoXtIJkYP+1kS2CiW8PJPvEnqtGTOllRIHkkvpDdxlxVJyIhBwAwH9
0/JZll2SpedmQuFKBy5cBXZ3G+vVY96/lY7pq/1yNlLw7aEJxbzKX9xprzAqLrTg0PWc5cYkOMyD
TXmlTJu8S18jK3sLAGeaQfieBwIbNpQ9clfw99ED4C8t/fTNFvvBfHeYt2UDMZ1lEj64ys1UiVuO
7RiEnfJlnMkjsad1FCrf2o6GEpKAWvTW1urtg8MsZVH5kQuL8mQc9e08Fhta5Mi/GHV7sKPWBpXc
SjGYZEyjQ7SGLaV75mkykE1ORGCUgMxz9Jp6JwMNrZh0lYz5F8FmNIivznBopZz0g40+59GrTKlc
nKRa1/Qp1RS/eKzlcqD+rQ2sC0IcFKn6RgDaRAGY3Sru8rSMqOl0k8fCruqVVqA16K8ErCG2oYZT
CfVKZn76gH4CYRG4FvuFG1Ll75w8eGDqrtyXA6kOjtJhEkrJPnFGrwnPdRoVUPFcGR4FLrqJlrU9
Eo0CToBeSxm/gjJhwBvNlO+UkZtFXCvd7pgbudOmaeuXqKzrVSu70jyVK2N5N+3Sb1QHta2moP1R
2wcM229dJg9njtJcUDDsjUR0fjEJBmnerFvDIQvmc9emqNBahMVpZE2beUEIQWoszaPkTkOPOS8Y
A4D8zus+bm4RuynwVSQjayCEo+4n6llwAjP8+aIW7eZEEgrzqzn7ZLn5tbXYM3BlGrSZw/RV17NN
OBlb8tEu5VT5HJOjVZJVd1Fv+7HiXt0ohNZXsVkaxEyPikkXQTlUE6tCWAGCeBeJu9d4DgwCH5dq
GL3CtGhaBIeocHcdm3CWNLe2SkemTsfHabZ9mma/YFf9pOvmmO/C5eTEK6cMFrjrH+sIiy6lEfaA
fRzAeQBlzO2c0BCBBsXDmv0CMv1z1fL7dxOOxRGb70r3/sfvNvQahjtcKghTSto97q2J8kBwW43a
uvTxV0YeJBKlN4ldXuO0ff6uzPsXZ2lZs31/zP/921ODWZzyTE7T8s+/U/IXuSYIHAW3WKbpa9HY
zjrsTsFkrrcKyzNhZvKzQE3nBtnJKRC2L7b/X1+CPBX8sHVwu/GMm6rcN1Q0Kz9egSFMI6dwo1s1
DGdD0r8iay+1trNBTmyQ/uKGfzgmfvp+2ErY/SRdmqHsT2ViIdS2GVj/tmJhU4nsfNvIESwrSQO3
YqUWzdqMlr2RcpyMzPHRbrVrAfG61qND77zMrYGqtDiWj30tuaPmS94f62R4dErHB6O9Qyx0URRj
a6ScD2saKDZjXZI2aMH24orHm2ynkagjI3lttZjIoJdyCV9NsitAWqPFNRkvMUt8mTI6p5XQTnNd
NrCRYMdU+UMP7TZwIs6j0filJssjDzmBomrsUAmk6SbuASPFcbvO9eCWY6ldk5Aok34Nwqu3Va9d
89n0miY7G3QYMoQl2yykLC7n5VGvnfvQ0R+J6LxnpXE78/4jSyRunItuSp1figQxWHyFLSzrMX+y
tKsGbbf//JD2PxnPfj+d/fv/Q9Zm7MiGJc9H//6gdmReM5TfF4n/+KLfC0Vdw9YMkVGehUhU+q5O
1NXfsDoL/MkYqxwWN8aDfxaK4jcC02jySAunoUFH+McZzfj93+PPVNzQqi6M/6RQ1NiIf3jd4WM6
tqULOb3lnyTI4qf1rhsqtCqGka9F7rwLeDinvGkvdJurh54RX7LUb0s+cvByz0ZMaBMnyPkaOqm6
HTN2YSraXZs5/tTRYlUV5Nrs0ufGkfyCSVQ+pnD6cM3ymlNFPtoG/TiaUT3eztq+jDqEsKI8m1lq
veAiOw+axB8ALsAzGfUr3zKmNWMzMn8HiLCa+kTMaXZKRjckDXJ+5gYBcxuQr6s1f10fxYZSK9oV
LbAFw9GTy8d/pc2YrzQt3baRMvukHcJe65b8od0ohEqcZveWygASvAJTX3P1q4obEtlTEnl6hCJX
U6N+a2ByAL6yZMvM+S+4M7QouoG7QUHclzcdKlUvKT/rQ/pQWn2/cicrXi2uyhfRbqltezPDF6XT
TEk+NcFWjvWOqUN8dzm4N7o27BewCIin7GXvxHQ03cHdaOZUYYpJQq42sAkM3CxMZLphjPdEFNh4
X5DAk3Cc7cRivE8VylSW9q0zqIwend6ijEmf27KxEBDnKzqj+sjUodPQpYfx46iUFtPfAAp/Vu9z
vGU4UEbMPPT2Z+iJuN39cqge2x76FWVSaNnDjvhABFa1e1l05zQrSKATWeJnPD7Md3az5sarLDSn
jWUJZU0JBWMyi6e1KqfwYwFNgpZGB/ony1eJ0vcbB37SIjhKxwiLtwHiqHWA3NgYWCJVoyRJLGB8
P5Z31OI6ZxiidgdE0Fr3YoCRtDrYmSKRuUcZIIjgKnrjuUjLiHBIG4R5jfQ+/xT04yFoB4aEtvFg
jIW6KY2a8Sqk/6CJSIhjW/Fyx/4swmqEv2kCG0lRwMm2sD1eu/hTjZZODxFRoZXjEYXTGW1UyM9Z
PqHTq6FLx545KKfWyMhkchGlLhRE9UsRTndpnB9QEMGfLW+V7Iwa5KapmxvXrI5U6J4SQ2abVcSP
zq60s0NdDhfmgdulLw6UlsQeGzcRLeUsu1fVeptfF7M4oKLf1Q52Dyj6BgS/bEGc1ZX+AARAVTjW
KJhI74PhtZlrL8Tvhi9001vPkVofS6LRROnsZmbDzPqBPicnEfVe05HOppXnsYk+DVFxdiSCcUm2
VqltZzd9MrFCmfSes0R/c4rRhy1wmkz3ECe8yOPsB5RLes6wcnS3YUB5i1oZ1wokq+AwZOM+jap9
FjO/C6YHVeRIGd1LmOrAHAdfRWdYtdNuaZx9KZJtNsVbY0hOpMozhqW5rfL96gqX1wsyYdolkNj4
GGATb2fVWTn5TJeoPrpAGWPExf2wk7+Vh5Xf9+rtMOJvqd2V1lY7nbvV9GJtNY9zYPrUgT7fdFeR
KxuL6FJr48mJp6v8/RxpBd6V62y4+yoAOKJ/7vUZWRYiWJitTWr8b/bOZMlxJMuyv5LSe03BPCx6
w3k20mi0aQNx8wHzrIAC+Po+8IjujEypqu5cdy3CIsLppIGAQqH63r3nLuZ/5ySkZlV5SNp4ayBF
baL4mw4Xr5LBNh4oHvFn7KAMt1r2/Ux8NeC+ECBTTHMY5zaKrQX7VJcu6ZBtxBNJyrU+LAPbR50W
bMN43JuEWs1XuhzCDe6P3cz1Jo50WuHZ2vkmHqTUvjqHKqt2flycU42LMUYXGXxrdcYe2L35l5Xh
OdMcNtHlumuTfQJppYq5sjq8F/t9Pkr4e/cJ1WdkWSjz6x1LlLWl4R2Re1H7P+nxLqYoBjqdn017
X08mKDT/EA3u3vzqLUnLhiTRIn9LffcOYm4Vj4DQaSNapcI2aIEk719jkvAaMe1MF+pPtuny5OSB
nukkhph8WA+gGFyDHVbu4Nns11I0WytpVu5UozCHegkGQLe5vQfs25wmoyqX7XQugJmTbsvU5+9D
/G6TRrPLck71tM94SULtQ4j3MQ/l+Zybg42u9upazwOQBFvNiN9NUmxqrV2mEYJqf2sij0wS84nG
wVNhubum9S5VmZ8jTJWT9WSxw5pEdAsPox8dx5JR1Fqnqc+vI1xOzGZPwoy2U1MiBiYvYPwqC+Y/
HFid2DpjeAm9YKvV2d7CRRmSoJNj+e5JnOhZ7Uqip/ljt87XQebtTFB4RLiuJXTOzhBn/mETuu4P
U8dTLfDPNZMF93JLHkOOrczxpjkQbU3CBlZIbJdMxPP/dyxCEYvtBH53BsK+DMGJcz+Gk7UpyuzM
AxVnzsmfhiU1z6WbYKfgZT21lg4mObvUzkYqtpmMydlU93DgxMwdoXRnFM6pzWAnJjbqHXRGprvA
G2D0UOmy8SA0f5vWw3ciOMDhxhdbGU+RHiIpyM9+CrXRRW7fhqREcDcoEIGoSeZBFSGY7fzyEBnd
Iyv9A27rk9+6e4BMK9sB/VrSpQhb9kT1tjeZp1MPb2xWUfP50gVpi4Pjn4XmnEyHeZOTnVVvNeJI
henED/NrULbw54YXrRzPDsJJT8OYs6k5ai/9EnW0rGT1IdzhOl0QHrwpwodTL1mnwXORWh9Cj25l
lF5lXn2EVrGlM7Ursvi5nVCMsCnZMNcdsMk6/lqk03ma3R9D/6qV3nOkkXtS4p8PGTJ6Q7hFTHwy
wmOoFdaZ/0K+h+sUO8wE5A/NfRf9EJJJ1kMLhfwtryhG/cis2RNqLU2mWyvdaOO6BTTp0YUUMGkD
9GLK3gwGdpGeS4KdS8MjnIwxMYTFPhTVQSXGUzOpvXIWKk04jxSmek8siT9YEEx3NMlGSOH3Zyw8
5FOLJ0BwU1cJlXi7b1domDepTj+3mZY4pD1/34zezpf62a2ZiDKqXBhliRjet7q5iXckTxNwoDbz
zByKEbGxXHR8pZKNTEbnaTYscAYMycYMN2PnDrs+T5eKliMprk1Sk08N+MODBhVay6R2qYsU64hM
GZBfy6EGRMWfRw6saBnu8wAH6HimqO8Nc0Sqc6I82NF5aHNvWyIJnkeOB6r3R9VZ8EGYYmx9vjWX
dlscRuzd88FkXnVMsCd6H/jXNeuuomIHKQfab7xNgu65GAWKbD99b76iLL8i2b+N9WQsar99sTM+
s3IXqpR3mcuHEYmbVUT0Mr7bDkUdJoNI97dIFNBet8vBBfX3cx7feZFe8756mrroLbCvApqPgknf
J+PN7eLn1G+fE8/+inCa9+klqMaD2fvHilDkOCF2wg9Rvm9tim8uwIEqxXerB8sxiUFbaIc2qw95
6e5Cv35yTKJu0BwL+2cOUBG7MT3eNUrUhaOFj2CgZUHiss/QK1GpkNdwKsbXyZnTP1Pqk3MsxLhv
WZR0EBe7sL/bIc9gJ0SjNi7sySJdeJM8JR5d0Dc97p9r4j6k+iHwuiYsAjvtWLEW0W0Mcgn9oFKe
8DXu6pOB3/vCUzYtskOLUNTEnD9yyGNzEuRBl5l9auZIWYqGSSFP3I1Ebw4YjIYVBW1jOU8QU1GQ
RUHpVVonK5FbP0XV1U07jxtownbswyRzMrgMVAEWSA/nSuFBq4c9Gd07r87ehePOsrWVQ5FL6aTC
ECJfYp0xva2ZeqfUaJfC6l8o9C/m8zwK/7nInqTqnwrT/ek0w+toFV9jXL04BusykS+GRAfw8k6R
8mq5jMSIPpSw0fEY1pMhqDsPTvhaxe427ihxJu331s93YPjWs0+e8Ow9ZZyl3480oqJTUBRHq1B7
bULqGHMSWOEL5lKTPBQ5ie1oyLWb82Q07U3XD2fhs0q1WUq7BHJhax2wXZjiuR/JOs/tjR6EFFZg
3ik4TEZO9G3Vfrea4suBI2XUz/SZP+wwenjlQx/9O6YNyxFE27rIVJvu0To4V6MN5p5jxsuNrXAk
jf1lfhDmbfsg4cbg/Knp2HXBo5G8Y3A+6tb5MCPtLbXS9zEMXyrV3uHhXWzn0GTGzZXFu1mShm5/
xlZ/iusQrab2I1QvkWMcHF9xKwSvNloPIy++4I1DDdJB3JIQk3bdfX5hgJjK7qMqUpafh7DF2J6N
j8J/SpR3MuLsqpG7iwztXufVWVbjTbFhaPNzMkNR7e6RqPyqWx3auOgZbcd9dIenwvg1luIBpnhq
bvUbhpZPVadfXcXNltjLocnPvcYtk4Yv85NrPs75W/jatLSFDb84fFXleHDCnz07CyH7lzpRN1a8
zwDMF4OVb+e3YVAAq8yUMgYPOaYLW7TnMeFaKm3bZNZHhpM+ZBAFvfMR2dObqeQzK+b3KmvuXhIc
CzWhsAipiat9UHeXppUPd5CPOCquHfCDDBOeVwuckfLep9m1NPUvbZR3P7ga0XAs9OgSFVu37F6G
eHozvPoyVNkV2cdHm546O9mNBpHgQXA3WEY0QH8957tkB5iCMR5ZcUYSrJj9njndWuT6thi8u2v3
h9jNvnyrRTK7rkNxqxv7g63zvWjFIw/Xhtld50FhZcEj8byP+TKKvHuZhuHWGDW7mOtoxVfbcDm4
4TYfgu2KR29k56r5loI10/3u3nfOhbv5QVPp2QmGW0xweoQ4aH7Nz1Keqgh5s/7ZI6rGhTFsjgys
yngKM/VcN8lVtt8rwzkriYHaVvfIcT5y0XxOUdAtQTO+Bk72Dq8KUXl86s3hTVjqgb3yyJV9dstt
ENTnKGgvcSdYCHr3zGwvRqe/CTc6h+IMaQt/nbGaDxyTzD2pg7Meh6/zl8qi+tDon1EVwlUF3w1K
Jg9fE5kfVNzdQ/q9un6EbXD//fmNfxky9I/Go+VCzhd5csmu9tRVZ2QPU0s36LtIzPP8q4IJoWio
X6c4fKsG8bCK7qL7b1HPfa/kxdV4sGjhc9Pm11KGQI/tc0PSTlP8MWxqL7hLp71YA9zkRj0LvgG0
neSSXcKiXc7HA7ZkD04M9I/9Mf/VMJquwhYPTaA6lQNY7OiZqu5VQyNIetNpTDfOyEyPvHvdes0B
HPjK0AtAlQ+/vbJ18Dx5Hv2n+YvpDdPkdV6amuOT9j2tmgcPCWKawio7qIhiBu4j+V4aKzo7dqAw
xEDV5gIMUfigs4UZ4BnS3iLNbcqrbO90jhHNa6eLm5tB++7aTRRxXKZzIQLyMkTjW8odKRLnFGUs
tYuQDEPtajrdeUrWQaoh9u4eSmM0MIM21mVAFpnK4BYW00OxMqj19g6t/cTY3MuJxRWDbx5RWh1e
Glu+JqTSzHdUZwVX/6wX5UdgpqwGD9VIZnpwpzJ/d7PsavTqbT76cUw2AeQTTAVP8+sYHe5hrr8N
Vomy9ppVXCc881prrzyp3gpvwh2rLdwQFUXkP0xdu45S3j1r2knNXefmcLfM5qVLGWNifPNMufYH
e13Pykk9FZ8jMttFW69coqEsiv/zXToZ49uo9c8JHag818gPkM/yV5P5t6lCXLYO9eAqLbWqItBU
NAv9uP1UUtvOTwdz+NL14FzwEUgqWz3dQz2NFy371RAt2RCI4+RpV1HLx3xMket+WClbUSoznls/
6LTe5+84j2yCB1n0jof5XrWLORXKOBSty/dUj3bkkQnDrizFvfCcy5ws5sEegHRKc/KaMMTNIb22
Q36tZX62GnMlKUrp8TwG9Lf57Eauutp+/l6V3UP6zaelFEWj9Pf/U7SZFqyEYZXVb3HTnAlY20Xp
+0Rhh4deySM8OGvD1hA/2qRe26zN44INthtePKjxMSB6It+q7w3Ln0w3jq703UVdVk8UTnfV4O5M
ioogNQKIdPMCdcCIJzH/zzNq4ebL33cA0RaWRcmToAfs1CfNeC1ThjXrwXnQTGG0zdnzprW5TG3/
BR7AojGQjgdv8DoMicZECnokPBZCbTv/u/NoKmbpCqYr2SHmoifMIwLnlVk5uvGDCpxFStMTLdF+
KMu1NMp9bCuMl7jzmDpLrLEiuVZOsvKTo9f/6vL8TEYhCrJxIYV9km1zjK2n0YyJwpUF4TY8t5Au
rfPYP9Q6h90FrAsxkw/y4tA9EaEzXxVqIuGlJXplLKyNWQnC5opd3DubviiPfsKylwTDqd93mgEH
2NvNH8ftt5Ih0CYVX/SubFh6bgEabYdIuyqtOMTVu1lQgXAw4zaEvFZbi7KTU31E1sugsa2PlvN5
riFkhdExpxujkzhoKspZjDqbcuN8tqTGZcmmg/SLHVHsp0BH+/0ygQqZVL4HUrIv0wCMHfroVp5q
aaw9F/sy72SeCuthx++vWk5pRBW0nnNkiCoc2Z2xnRpNsWo1wAZGTdZbuEkza12aijTEmoXnZT4n
yvG3GhZVB+ilYwdrEtPIwhHrrAeaD2x98KulkZ60jMlUEL0lfgVFfQ3L7GcWgzNI9XwrYH8vtbZ/
E/2gn8oc/7brDOfIJb6hJ7MRx2LaaRAR8hqoJraMhBSNrLMWsUZAY0klPh6GdWdU59iXSLHSnkJ+
esyrCk1JEpKc4rv5Yqx19ndptU6s8sUO/J/6BKbJbFtnRcVvmdn2jRSaepck/r2rwnsbbAI/bWHQ
oxlhxbO1w7RbByj2E61Qqxq4wbI27ZegVU9t2v3qQF2uirX0iNFJc2UsKogmJLV7K9XBsZgq9aM0
AIpMmvEVY+Yxyvhz9J172Ca7Euhl5J/Jadxn0CFpilrL3tQvWuVe4BEUywre66IQ3i6d2EuLggQ2
1UXLyDJ/ZG3yK2SLEA7IubL2aF+jRMwAHgp50I7XyH8RSOTamzt173WfvsUaXDZbfniYY87KD1hc
2PckxaFZ6YQiNIm7CF2RQtDzqKsiNpkaioYFOTIKESnUExeVgwqgIzJHW8huBk9saoiqBIA6x1IH
1BIKCgmGwEiiczYk8qMjvg2Y0NkSMbuOiYy/lJbpuz0V97hF2SkMIA0ByrU0Gr5bBVQhOxLZggb+
dgwaC5MNXIMqyfKNShoszqJemg0V+JysLl6c9GUODavuEOHkzvCLgL5d4xvVKqegMAH2XiYQpGhZ
oPNw5DdldY/UU1sraNlfsg1d6A9HldUyD34/eIdlajrTAr3/i18p0KiGj/IY5YMTld4y5lIvy/Fu
OD6pYHV90dvxh3S7AtFKtUW1w9LMpEaYW9kPRqWDizpA6oTl1wnl0smmX40+PsTQYlL4KPS0XkUW
XivTQ33Yo4DOc+kvBsp/rdLONkmisW1jVgpqZ/HfvdT/Fz+sbuszD/M/76Qidf35t/LX387f/klz
9+f7/lTdgXTGDTsDn13bwGlg4ZL4U3UHCJpeqo4Wj9b3DAD8h+7OtpC8elhkQW66ZBsYvOtPySsv
0RDnQ3kTUloHFfe/obube6V/kTJYwKOw6aJ19fDWanzqP0snGrMTLKRCxDxQCJX95oGkCWfLIBv6
v5yb6x+f+Vd17Xzu/vVX6ZqFXAJYi43U8F+03RSBZeq2/ColsqMJ08PM6N+MvnUNx3I7K/LiGSOl
5MEf2ELU1j2TGQ5SUK+ZfaRkulNh88OvtZ8pxZooHd8mS+xqc9pTWjm6FQ90kayytnxyhHj+rw8e
p+F/cPQz+Z+Os42f4V9TJqYqV0OcacECyJlce0J/6gZWgxY1/FXkb7OiXnZQ2i26Icl3q65XMXNA
lsZXNCLPyjjWVfamQUURqrkkabTxPklKE4sgDvdmR4+Uvi7Bal4FCGDa20BtHMV6Rhwss3rO3IQF
n9avE0Pg+aokTibY0NpYjEtHG48kWHyCyNQpGuYWFbzoqHScKqN/BIB6rUeBHc/5HAPqTHNqUu4f
w947RqlbI3U01m6VQyKuaf+moj9XaiQ7NmsIy/OxszG9QjZmjvXrpczMn1FBC73FI+WyX/Eb/Wdr
uXQT1LkZo5HKVPlk1JBMfzc0daBMPFW/uSNqk8Dqlgy0G8bbFsbJcA5Lmj7wzlJNbIUZfszZ2k3E
oUinPlapew0gMUhqNEmrL/xQrbU+KfCSYRSN2kPfBzf6wWjLrHAxTPqemZ0Im2rRucZJmKzHo+Sm
A93yiwwDd3QhXHM9D45irHZ6CSouhHHCdcYwEkfEmKfHvlDrsQ2+pVq1kzFU4S56oaSImzIw1mX7
2WuRyxnUfnqlAX2Kzk7y3GTZVvcHmCHDWkXWdoYsDblxz/3pkhDD1tkgOowQv4q8TgYPAW1YVVnK
wlBxNM6xnhBPVs43b4hu+EyeWVrZQt8XZrpNjPhapXwjkvCAY5QU9PwalYF6iiOE1DRIdkVtfAbk
UKUUpJWln8LBoMNXFuFSTeO5Vh/KtM/5rPArGprGSUc5PjTgfPQzXJrI+KqjuwAj8w3iKLBMYuEW
ZTd92VF0Dx3nOWUnwV/ENEjL3lxIL354I0pBE7dFXjBgmV6AN4Vog3z2EJ7sqE8qHrNhbtAHbyW4
FbCL3diiMUwquospS9UggZ2VGWW5sfNpKXJUcZK5kzxqBIqBFMuplh9jG34v7R9hwnMQZW0Tqjsl
bDRR01s9BhFDSYGfqMcPR3rUUMhWhpFHUBfFY1IdsYROGZw57lAfxMuixhzFmgWZPFjVk5EVbxLz
EZX/z7yvwbeF1QV+5bgYlrlfX7wihkbPgBh6Kt1S3DKvZJPtfAYhkVBOGbHSHBz8ol4OUJ8M8TIl
xCp4LyPOhKaqd8eqd5rhv5RcaZkjlNJ06loGt3nheffWiV6bAKelUX2PRjii7UfpBdfEzZ+6MTla
Me1idk+jPqyGvLrYKSYEew+EGqyf/W2o0tcm8smCil9DPV31Xb2zkQSEXvvum6wnylEt84zfJ4Nd
rlFmsYJfmSF+9fW09vrs0FXx6zh5z7abXt3E/uagiF7oSPYWtZahJk29b9LqqEq6x8m0vgkj/j7O
ZW3d+9moejdUNtDHjZqQPUTGKcnTqyarH2PTUbMwbkHe7PSQXPbUPWaEU1Z29lZXNyhZu6xPX4Xn
JktPpk+W+OyQdXq+ThNGAjy0Njhkz8YEHiXQ9y3339TXS5jG26zSoZsE6bHsQb+32VOa1jsnaK/d
SPVakoLSMe6EEW1q2iglOxDZxo8ZTR1OlLlVcvSVuFIzemdi/9ZJ8ILTUh/cleBYPb09FCn7a3qJ
VKyvFjUfxyFQ1iGDLGZRDPLnkufJsZgq8uyTS2VOnzrNDRacO2oAq9oNH30ZHryRTHvY9LKKbpit
39qvzCxgDw1ds8gCec70DmpAug1NGzsOgPqJ7JLJl8CR8CyPQMRr3yG/tJy3zGrhxXj22H+Bdaku
TV1dgsA5VtDqOgfr3FC530ZD+0PY+G/5KP5/VM1hzP3LcmAmq/xJTLl8y3/+z//x+k3G378Vf1tC
Yvmrbu732/5Y5unG38Fo0rWjXvE7nYjFzx+rvPkV7E4wngllR7fGqud/S+b0v5OTYWFfch1H19HR
/p81HpI5X9OMWefm6S7W23+PeTLrX/+xyEMwhzEauSrpvThdMf7NK7O/KHRlJYxQDeAZfA2JaneL
rVsgv1H1XbigwoodWh53uGvOIvF3T3Tkn/34yUDVz/29sk3WJnm1MUMHe2C98JqXon41q1d7fFC9
0iac5ddOYjzf+jWz/LB1aN15N6f87rmXcDi5wbOt33+f//8eqP8XRI8xS5v/8w3Jvf+WfX1r/sl9
9/stfwxSU/s7OoY5lAbODhFWDmPxz0GqMUiteaehoVb3bPsfOxFvfgnjz8z/t9mM8MqfGxGXrY1r
m44zo3zmF/6NbYj3z847PpyNAbVFz+QmwoFn/YuEWwtsvQzm5G4lp8WU29rh9w/0hFAqtDAv1qMX
dYdYh3SXs01fjeTeMC+r8gnGrb530PUsxtIiacvsEIOG2ZtBFGdFA/TcBd57FFXlLjcDKBMjhWK0
xw4EnVG7Ta05LPtigBlTBwcyZYND2MMf5t4sV/B+X1KLTMSk92niKBIhs0kBGvc8KNJ4esW+Fp+u
kZcXvRjdI0KVjcbdeAvm9N2OrGY9D91NDzLupUiJgS6vhevJHTz3c0hrf0uEJ3GBYWpCm2brbwZJ
eoU75y6AYMplHg3+PrAoDqcQ34CzG7Cla4TjVPCWjWFPyz4iX9Rx2z9/lKG+EkVHVFZAYdMItOTY
GRkIsGQK+IJ0UgVRk5valc2RUkcD9jqFx4Y+YuUbxHr9ZfD9Bzs+cAH/NPE4voV62MOWgAIfU6Xz
r8J8r8ntqbclMk2CRxftoJd7aHmz0V9/DAuYbQes6d77BNFja/tsoQZfox01lMcAfH099NGDaEoF
xJYOzHNS5pBK7EG72ThI1qPsi7UX6cegtsI7sJsJ2/cQHSiJkWQawafs7eHZS1qxn4qBy9X6LZVW
bNuaN1w1lnqm2X8FssIVU4K5Sa2DV0UKqBMLxiRHBRImXlUxYSp3IzXzNcUsQtBX6wT7ykWzUsCu
7P3kpLtNecndHu+6wO2kZpF+0D4lXWddUzWujbwLrv1QGMDOEPKolmJyb8bF1da7h+dg6USfto0q
N3qa/LShboqenuWi9Vmz2OmKRAHHT/RF2JvGvUvXdCVYinhlt9asMd8are2TRG0Szkn/fuE4od1u
lJvhKdAQezrqISO3OwTSLHaYAVbINqxVZkn3ptf4CwBygZYI468qs5ItqleYfiO0QMa9eegmIJCO
qYKjgSFWyPjCZhCJtEIE4OcK8LQatINZRDVZPDahZZWJ9mo+0ZFG27atKak6VprQ5/a4oiaLmHM/
DNG1KQ96GXanzlOKX0CNO6eVHw3ph+mBU4mDLgG5MCKbQ+t2OS9yPQEfno+wthsHXRoL/u00n/ch
Gd1lmPj5qnHrD1HpA0tE/P7Sbj0c7HEKpdzIfVp/CISh8I7Z2F5cqJHshCJjPbgvGYjrSy0MeRoN
3FazKlNasbvJbOjnXU9rzWJZ3QpRwQzrz3HmuvD94NshHaiM/hcZsd6204DbqyHoN4FOr8X2Y+z9
89XRpPdzAup3ITxzp1e00FCFfkw+xAOaa+VNK7w1k19CSrtRkuvb16uMHQEYoHF8itKGTIqyf8ma
4BynUbc22Vie5pxtifwl5bn+HOKw2hnKBKzVxQjMZ7dXnAS3Gk0jW00+1NBg6vekT29TXXZ7LSYx
gCO9hZVbnZSKg2tg6u+1b7467GvYTIXmwzVKNq08yZ3aO1paFpwHPWcf1c+58aUGSogfTqdADOo0
p4cpKCFq28lnTEaUL6n6T1X7UiEx2gQi6nZp4UUAHzN920ObuvQUqDdR4DY0FJp1wSj4aNn4xRWq
oKGRz3Y+IOP14vgSORo1dTM4GUr9ZH+K8sttOsjr5JjaBJtwV9QxyGNywume2YgbonuSbJU5RbdG
CJ0JPmB501tmt4wThOmmiLKjVzkFpeXuYVfAVKo59MQaTmC8hlNaJoj+Ag1hILj0k9O74ZEbeFEJ
iK52d9NM0T43PWfTQLiTT7Ofss3Ks1v15XkI7HYJySdZR2NU0mBmhAJVOAzoU5RlOuiorfzZF+p5
yvqdSo3uzlfSd0Zs45+0YvSNFeGQZpC1T8TUDmsf4+tSxkdbNPY59SL77M7/Ve960ktgABX6oh+U
czd8BjrtqvKskbfYiF+CpqANu0sgZh047ZxrhNc0JVdGR+BLX07GwcvlBQnidGzmH0GDCtfC3h/V
OuDvDjJY1sFmTtuSEGIq05vfJwTlPD0WUx2lSej6f/3EIBBnrgL+Y63KI4PcO5NqAWsRGzv+v5o7
zLzwwnGqAI8G2CeE6Z77KKjWoYDrY7sg9YDZPhJU2zezJZ0scYI3HpU55MsQoTc1zrNfV+M52rdG
yfSbTfaaPghGTjP9VRcJumnDCC62nahVj9VzNRTRcA5oWs4kG9CjeDXHwhPkcYzi7FQG+U6do62V
QzpA1abtoUMjohILcXWX9AfaF8O2iRsDwpk+bAOrOrlYnaEKZozKPnKWFalny7Fr3j24vzIt7ds+
yrNml8HXxdwfR3dupXQrEujFmtUcRBp4h7TUvcOQgdwOhPGUyEg7CS2GU5Un3YZFgrNN6gLE+XcE
VMUZopJ/ZPAvsTxzCb2QZnY4EX2UwycJpRu+OKHTPseK7p79HZ1UwHxnxlceO48GGMNeJeaHL/2Y
iI3SxUGIKKgJTZpkNQY6Hirgpt0+ezFGelhR8oTSiz74GFmbaHKSaygCxN/qlyuj6Ky3g1zpnqXt
XZ+qT1cY1UF6Kl0ydpOznatXQYrbEYOtsdHqFKJbnnU77LUPw2vlxaqtFuknn5hg0uUYAN0TbX0U
YXehisc2XBTDqbSaCmKoXIgyBgrveFeEleYj7qjXiFK5C0RiMwOERVsP2H+TGbpiuTaiwvW7VyOp
9p1bkzcSxyQiGuPAI9Vq2c2XyNlZ0xWdSg5xzu09WciM7YYWc0vlZqW5cbrVDvhBTGxuSkd33uHD
SJ3g1PfqRx/01BlF/5QXMl0owDxXK8+9VTAm4hjno3YIQ/PMnp/KRFsWD0ekt9oTPE3q+Au89H74
nYo92OfCD71nuPmIPkd0/hiv1m5aiH04lAHe2PTFFGl69mUC5GSUx4TCIFaZcV/nbYhXPjD2IPlY
HszJJtTjjgIJKeOt3k1S8w9jaOAUlAXf1tbjp1DHPGTp3D9eTlxy7Sf5wrSm9GzPP6Z6T2IWit1E
08DBROaLxFtUowftJnc4oPwjgtVW7Tpj6f40VlAtmWuyhZfdG/DY95bKOcVfMaxy/Bpru+3x2wiX
Pl0u7Atyb5emvzNcyWRpaMKNwyGcgmZDaPZbVGZQmaeEyQCF6cLKSIFIZWbftal6jpqkPSSZfwEN
PL00JVkucGVDtp9Du4wjP3yiuy5Z6/oL16rKPZxB78VPlnkHWt3Vk2PuIkRxEHj2U//moMz67Pyp
A9WBS8Ji5XWl0L+Ja3vjotoY7KH5QR1+0ZyUK92zkwj/PLIZWFTo0faO1leboA+QjulsWIoizY9u
mZnb0i68y6hP3lpYhB05A6zPwksusVHweI+xJAdz5Jeyarbaem2spZm1IJkHlOJJV3/kuS22VQ8V
NCULftkUJX14U0sBX/IjZwbR6uBoFvyC1kmglIRdfAqnND5NNbGblTXgqVIGmgub/iMJjhUJULoH
/UCb8uPgw3pTzkhZeN7DGEG/FLqoTq3nPIagMw65EYa3rK/3/ugKxPXYSDU9aW+9NvhXVxwmiem1
Mhv3K3W8N1G6BFGkkP/6puI4y2mWvtK+H/L2ZiTxmcotYpSwEy/97Et3fGYmCL7LusMIKyb4KpTk
XqWPldxWnlyOWoMWmKhcElxS6Hm4HR5BPF3avvplVElJ95ZEk3wYm82AeX4Z+CjMuyBF0EEzPVR5
hrgzv5VAM2+zucXWq5ZgpH3TyHBJei8R73YWo/XPM8Xu0bBOPuNgUU/j90S2tLGrzxlWdPBHv2RF
lpgLTYwUo1VQ0jqY7J0zobSvfZ8TwX2lilf69foJOSKpyaPnLHXiHJZsVpi3svYrijUXM1+jnzpm
nlOf0JRO6a1oLSTE2gsd0PQkNqFs/wyN6jaMHf2twlPnRFIRrLyY1JLWlcffP9CjDTxIrkHQFwRC
me5WV3YB9CqSJ13kr3qIUj0eDPMchKmzEmWgfTGHEAZiRU/S/yrdbl7+aOta6ls76zH11/+LqzNr
khOHtu4vIoJ5eM15zhpc5eGFsNttZhAgAeLX3wW+3+2I70WR5Y6usrMS6eicvdf2puiwfrDkQaSu
d7H4LVz0WJIEtb5ZoqxO4B5MGqrOfNWVD4ICW0ml1HBtBw+4gyILJhreZW1FyJcm44xOBA+/vggv
sS/dsgyxI/lRToPooBYkYmXy5ITEUKvIvUSz6V6qru33jXLDgVsFLjw0GClA6TIGUukGTIjylGdu
dX4yhOgPxcDlv+0G+6kqaz/43b9OCv48n3Sh8QV0Ex88H42+leGBSjFIY5Ugqd5U4sr1E09WaN0x
w4wbpX1vx5G2L5p5umXL0lnkOeOye9QtHqMqD2w0Q+OPbORgEFws7kMVfYt2Fs7JI6Sv9Kokqgwu
XlwUCAawsXAfJs0z2psWujWToeCYWvcmDN6MMp33ZSX7l8Yw3UMxCblFhiKQo2Moym4hROIDjIHS
3hhjr89p6TC1WxaNpcD30/FZT9l1QMt7z+vwIsbEX1zaqj2iy+bmWiT2GTa7zOCKVCczl7hf0DlS
J4QKiXEe2rd1GeuIpAq/fTE6ezvSYEZQVzF0aRsfPtmkmRiZWVezrx/LTkfDjknoQwQDItlIGxeZ
BZ+avtMp6byNOZTD3RysikGbPsYDxtB+Jq0lSoWxc7qoO9ZAIO+2+vQRUN0FZ5nu5XRKRXk0wtA9
O2R8bFqRSZxFjUnMFL12a1ENY5ry3Ca4G6HxVeCEPCnHdabN3JpyK/qeCVgh920zTnfpajxX1pDu
/qvCsZcd66bBIjk3IMwMp3qvRX/rjJZASFk/miAnCET09lsyccSCy/wgj/3ZdYVxbbtR7NYbB+m+
u7HgpJ4HHV5bLR6zCtNTOPyDR1g90mPYZKjE0+9wM+I9FsZpPySAT3yN5LF8BCKoX3FktHeQCd9L
wzww4vbeHRVV71KjRmRMhHq43s7LHSwtUJnlWv8s7FBsud0c6lynfGQLPga2v28sN/xMUvnih9p5
MY9rKWs1jFbtutmmWeddyFlXN9OlMWtROpwIWche6ZgU1YCJxkHyLsahfm8Mi3kV/TVcWsnBJPH3
HDiyvwLjck8uxEO3m8q7ia7mjuD6VyFaTb4TEEuPlIV9agiTQNra3bcdwLas8cg5KFvNvDhPs0Nk
d19DdKaHdYPrIFieB7bPiFkMmRsGWIyUw2rJBeipAqH3NcFFBj3Uj4z+AiJwY2PlnXqUOZpOVQ8l
pmZM2VOGnUZNjf67ca7fvKkZWDsp55ywqQRDiUwnGqnSMw0+gvQTIvNm03MeKbqCJE2ehu3faA1h
JUd9BE45Ke4yEsWdsvy304OEBCo4UHtKEN02G/yUhOoUtb966I33SSUNKS/kKv399r1fcQevfOuF
1r5Ne8ohp4iR+aksogQ/aM2BklfNTMxd0F9L5q1+lw5nI+fJZdR9r9tgvCFTx5WLH29ZXCamXhLO
d0SM1c5XUE+p9Nod/00SmDZCYaj9/uiK7G3wR+PqyhwL41R4f7c02/axTUgyAWN/ccuzCRxSbaaP
Hpm0slzzvQTDCEK/Q3+ZWz8HBNjsqh4miGUB3cztge2V8RtXjTjQ9sYvbPNhDOieFf1DfI3RD2nl
85F/SIICoG92vkHiQtc4bC3Lsr4almy0rAkMfrsxNjNFhyS3svReB4mNtZP/gOKieBoMDfHKjSnt
nuzuhDyj4TBlT7zoxdTzsDYYd9tCT4/az57mtxIb+Dc5m0QgDdFIi+NL0vL2yyExX7k3kXAoNbjr
zP+qnSZ9j4WdPYvBww1JtJiAgHpW1SzuoC/8jRM1j5yq7Anbo35Sll77brp0rjPeiRzoXp0BjbZM
/QMYavMlCnPriHL3l0rr4V8igsUFodw/GcGYdlhGR6NPv9Rysl4WgbFRuWJn2Chr2tiESSCoF7nB
Xsqab96VMsQeYWMmoN5qTQNlcDvZ58T7pYeYG1TjsX8TlPreVBjwumBwvpbF5KLQgU09ZJOCNUK5
YYnSv89GMB5EiSwk1R169Tw4jg2ej6GzMGiNLYbbyXpVRqZPfBJxaIcVRCZno7pC3hkY0OFqUFmW
EbGWYcP3b/mrEM9XgNQm5Z7cGtVWZBBBJLq28Jw3Ce/pTqmW45mcv2xB+LYH2ySUIXGHP+7oBDdn
9HHeWbmxdbVyH8RIug8/gHRScDKBoor2mZE0FwoeLmS20FfRCIxHuU9rj6VELXCagvRP26Dmq1va
RRUEAJB1SGQanpgU5+Jtrd3mUj2yqrJOs12bxqVcWNZkilxLmyB6h3MKWNiiQv0sYf5f18UAOrgd
MoJvOPqO8+h2t3WJY2bjadfxi1QwBxxT3Yqy7nEQN+49H2PnzjPBiH9+GMjFD9CH63s6Q1wg4HI+
jEYwU+I17TG3kkUt7RiHIOUSGZoDZm6/iUnXaQjA3XmmsZ0y+Q0WVHWMI9A1S8G/sZSZHiLs6i/N
bFaHYrFxBYOBjiPtJUxah5QTqxvzpzmGf0bC6C+qtzto/LPeq0CHb+TanjsxC6bW+XSJ8bUrEbzh
x01eaZoNdH5Kj5Iwzb6Hzs/lt10UVfgZmeqHzzO1C5IYqXFfDORj2e6pBrE+txYRacyu7cG3P4hT
cZjVv4RtD+jH6sCgJtzefTOVj7INZwD+bXgQwLy3HNyUoDla4SwnPGv9TeGG+rYUfwTGTs0SpgNC
Q2CJiQfa3HZE6yIuvQnz0WyfJ0N/0abdcNc203evIx5FxvNZje3DzSJ7qfLSc1np78Gkih9KXhIv
Cw8myt8jNyBEA+JrXKJhbd17E/fG3Z2i6Jiq6auwLedSL0uuiHuyXfuLMbvx1YCvs69zmHFckdF+
W8Y9S43hYdJBvlvO29RxQ+Iy1d6ysGlvtY10yMTBJZvcv6KnhZjjDMPeh/l/LSnx045jxRFu9ojr
R2F4xUtcdDwShl8xMOBL2cvgkUVfuYwNtzhpxhvCOHdb03UFn1gfhVTFR1amyet08Ob8nsoOS2I2
LXXdJEkEgsfQIBD9IrNwfLNBpntLYEPpGiT26OiG7ZOubYq2JzGl/8iWxaAQaKM5vVhELWtE+VA7
uC1NQ8Q/Zuo67nqiOdDQTUHxEfaeddFrlIfjdZyT8RoazbnHTvy084gQo3S41JNfcpSyJKB7b+1E
bGiH8/+w/qPG0fChIah/iyj6aRWIm4iy0zcvJlqmn0R76FTjvNru2G3nGe8rSPjFpd69hFUb017F
oeIl4xNryLukwfvi2EVPsO487pKUmfVgt/+4MsmfbUDI5ZybH2OVJC9el8zHxpc2tjKE4RnS/yNt
F3Vvan6TXj3hjCHyL0YJlJJ/1bdd/yzSlOlDNwakYLn2gaZbeBhS6XwaCuiFl1zawp9+O2X2s/Ar
/00La58mIIpD6CGfDozCyjbP1CzTG7oNmnwWn2VOrKeZtflbQOm/cSYiLMylvsutOj/3jvNzrkL7
wxzqGDySy0db2x7+o+hXkFXtvcciWSMRGzcGOHu04j0RAOKJbiU6hroEz+C5/wbtVN/MiDyDmmsu
tpr0G7PL98JgdOhb4hh6UUFEVqfhaDg90H556Johvs5NNu/bkA9a7+XWS7ssZaAvZaW+NjLIznyI
m/fZBYnKEzxsmzp3jtprX6BOeNd1qRVXK8h6PvrkubtlwsWPQWdxj5ylJeOcMVWfO+11Haz8Xcbj
UMXV38NuPfZq3+ZeaF6wWahrLbriBmKDGaAyT2Ns/DL6xjmM1ZBs7YpIUuZGGYi/YmR7nwJoFX71
nIayfo5tntzcaDomVv3BYR78PPuM0ki5q/URJtjObZTxzYXMcMidiNBVUp9agoc/rWJ6MNcjgdHv
4msUlX8G0xturjqJEsyBw0d8G6VReaWrazcbcDXZsemC9yYM1W10QDp7bmqQu82N1RgNnHQQ5SM/
49eoCkUUBKMewAfJtyoZSVfPmvTNjYEI6tnvDp7Mkyesox47cwnWkG7KNqzEfNeGQypXG93XpRxc
gr8CLB7QJYCLJ7gnTU3mTJQCDBTsE0bijUCaeYfSCrOxJZBgtQYxZ7QuX/M4ZCwuB4LRxvA1qkjK
SKVyjnXgJvd+Kd+CuPyTN0gbE68Grby8oWk5Vk+anerKwOYCwrs/dg2xUGVQWsFmYpgPBJq5mJ26
bYg00sND25szfAiu1hZX32vPHnnFlEx+LJ+7SgwkymQJO5OdD8voUWC5DuVXT1dElyZsLcGyAGZJ
UNsjqVwYB517hXjJ1rjsj+uraNkkiwy04CisGIketfkwdtElVDNNRC8d94OhuhvMQcZpGgjj+qXt
dz+TsG5wvXL1NckwUnABaNPE+LyhyeTRLbG4lrhYx/6+SjO/Pbd+cc3yHcEDzVKnl26U3HnrfkjH
w7XaheVZGUQ9TK44zoRnnJjvEmkyurRRc9pINzuvx22Y9dEd3ea/EECnHf2f6N2wwPMaQ/HDgdYb
9xwV0+Sb6Iq7Et6/yi6ijsp7bchrp5231AhuqdFNV0kPmEKMa0On6U1lQCbJOxHvRI0CjKhJNERs
x42KyoMD3F886cmbz2SwFx4tPqSKRSnfOzfzaTvC2kyYF7+b+HjDNAXL03i/RpLPek2f3w0lJFIY
8zmPFjlrjHRr30AMW0JcspOGvnwTBecyHeEOpN59rrE0lziHsCnM2d2zz9R85pV/kHldX6W+wyur
+YNJvibfOfau87Jky8ipG3KsZE11zMTkXKbcdy5xOuvL9NaE0nCgjAD4mBN6PSBxmPo6ttUe3QmS
nLI69yVPae/PES0VK2jwiFuUFlNKMJ8C2H6KRp8I1jSLXqmR9YkA3x7nOeMl6Jv/lqkkXWf5KqDn
2qd5QJSRlOesLOpTZOv5xa/nWxS0+bkI3YpBHEuE0PqEdvgbp3V/r5dF9tibCEGC4xCIvelp74sk
neKQuz0utCzMMf165o1297uXeuwaA+/UJIvv9nzyCy4zTRExo6nKz8Tzi0fpUPmnJm4tl6/WP6Ig
/4KOwvPRB8QxRiMzvlVBbdzqCMW333eXNIvjm+uKHEyS++bQumJ4LRJ9XRdPEXCVK9xfbBR9f6zz
7MU3lDiJU5JPAvBA0d7WVzLtniKdsxPzv/QWlkF6W1+Vc1oetW//mgxkksq1vjCLnh7r5kMfekkM
JT28sUtIJt0YcRy7t/Uri14ELC9iwMtlu5em7aNE7jg9Gmgku47Z9JUwcBfB8/LSLdIlnoPdTC/t
s3Kt5JfFF1F8rSx1h2jzOWonPYyWMRCm2Y2c3NaH3c/J1erwHNvT0B1N7g27KhAECWVDQyKCrG5l
i6Mb6EpFDq9mcoGG+FovizejbC4yUksr8klUnblXJ3ad64izhz4b2e7E2IlN0MkUf6ki80EmdC6X
wt0oycSOBYONdUy6LrGeyQ7Vv3RH027dN9ZFRKM6F6p7TyNFrVdrEk768pOYJO5U7UXnsjtEQeGP
i8rpwad8IyGEHde3IAp94t6Zbm9n3wr9jagttUdfb9C5RyZu+n6Acnzsn54Qwa1Iksk6ZGZiIv1N
or/dw7WFyI4Z9AOppp4n6C1M2KCzkCIhnvJdYAlxXReqPfZwQYRfOhR/mh5axn9LP6BEhRr71ppM
wdCTj2/rgkUJ5yBEHSsYrVdCNgftDq8YqDNADn27jcZI/Krj6ZS1mbXrS+EcPJ7JL4EHVoU+4Fvo
gsUEP+Gm/ljvVJAP+9iQmA5rGVycrgguQWQ4h2oS30x+4iN0p/zv0k3VEYf0D7NLf7hG3P2UxCkw
AJ0+4IKMe9vOmf3bpUuMZeijn5ghLQlNGHLAhcdPB+N14DhLfMQcs/LM716FVgLTSnorAZuZua8J
f69JkUES4l0WIXu96YJqLxQKbQLhau7cLCjDmhsK4k0PdYod0mRqjV4CV8VS0JDvyj+32pMLTCaK
isUXHbv9xUWWmUkoy4ZjXcpZ2AtMzfq7jC0saYPLSQy9bGKnSQBXPzqb2SB4DXnoDWbeMwQtmJ7j
mxma8SEPmeLiw7aPzci0I2qD7LW03Ow4NR3ZuhJw0noMAuclc7kKK/QOZn3Wojz/d7i0KOxOJRCM
7GMtlJKy9l9afMFe0gnIGN50WkdEbvVvHbY+ceCOfUw0eCrfksmFQ6q7uqk60wuJH8OClRosFFJh
Zz6yOo+eRWfk5zi34dKLxD6QClMf1wFT4zXVKcgZ5ZpDS4w2lQXRNel7lREnHKY1Q7GaiNDW6PrD
TBAOqr7ud6Z+SQ+KT1Qy8K/px20rNFNXp+EJblo8jS2KMT3o7GUdDQsRn5P6p5OQrVP5M/117z0I
S5PIoKW7a6vwt9fOJKpUoJZgJOlXO0LZpMzoVfXjfMk95P74Av+AjbwPfhBeuymh/uh0bW5zyvLd
3ymfDybZH/oLPWMuAnGHecSc8Qhnqr1MnZNfAE/0oQbsEsbLDYIHdRME9GyzRUOyqpyKwmeCLoXA
U029ti7OEpNDtUQHfCY4J7W1ZBON6dbq+D2rzILA3zEloilNwQfqJDgPtvw15GH14g7L2DoysovB
xNMDUbM0BEEq9n352lXxL7+XtDhGZlGNAhOJePgq2qXpxCT7Zz60dLlq/6kk/7e99CEKlfj30Pr6
3yeHN15fzIU4vQGtUn2j60BFOhFXj+fRIufjq6oiGvQ+H4ySed4R5cxbQCNt4zlxxUHo2/v69zo5
dOMsxgyK+cdP+upaE1i6KdKmP08Tk3Rp6+Hc+am9dWXf34OWrjFZrXhN6PKAeurHLybItXb2oa0I
3orJmrz3Xje/tImFJmTkRjyq0fytBmyLoGjinEivN5vv3QjQzTOWTNo06G9OWYGdT5rpOaXTA31f
8Qpq5Z8pK9SF3lLxGqmW9lQN06XAP8e3D98mR0KHEIiVbIQ9hTZnbDRj8ozswHhUZsadGz1bLyNg
4ZQOW3SCcHgr8w/ASNBVLcQthvF2cq6j4d8RqJeThckV5HP26pUt0iSfCTgNqYtJB/6yvkK6A3Un
IRctss/xImJal4Q66JpniPSSqHztF4a2y7zrK62O/TwX49WlrId0R9Zs4snx2qhguA7wVPZQWrDX
EFgJEyxp79ayYGQ9pGFdn9sima5WbI9XtLOf0TD6/nZgr9/Hy0m7Ln7X1UAfqcr2KIDjYxN23Ys5
kDCZuaJdaEJv0o31pUprdfqr2WuR/15imo24u8fDIGf/4Tsqfe8VXE8TsvJRQgF/FQb6Sqts+lNb
DDx0dbyIk7Iy240+N4iYvNpNspiWW5rOH12ZDteZrW9DZM9mQMSA94QSev3UinKxVGt/3tew90+z
QsxLICVIOVoMF5w2Z8+L4zM2MnFdeER/1aDU8f2uL5i3IN7asJfPV3+5PXQxGIeo5RmhA3MkOtdh
Alx6KFERKi4iDR9Ga79punbcoGoMjlzU2F8MpF94esrWyE6JJGuo/hzYHerM0q+9NTHVEuT5rfKw
Oe7xiC3BiMrmHpZJGe7LeNAvSJ4sspdRytnA/ByhFdVkSl8scCDDD4yS0sAC0l0xCzfhLIhNlKO9
awqDqLnWdG7SHoytjgU3uqLoLrbgorQP4wZ6QDW6fz9o+czkuI/Bz+Y2W6y9FEntCF+/xGGoAk/h
fAvUO1pI8aagqjTav+hFyJMnNG77JAzv2AuLp4MoqqzAt0aT+J43oXFrrfmi4k6813Y170j7geRR
K/kWW8E5sm1qiM5N737hQhXSgvoSqcpD8ynE3/ZPpNzoxYWTfhwoEUBNUXzLmeMlt9CxSJVDnVBA
djoPB53s/JNpNJJ9LJNvI2YuJDaQaWNQAjBw5bsYelREDkj6fu4spE20e+3OfNaNRzhbM6pFVYnr
cB2eVy2TCi823lXihc+ySdnmbE7PdQQZyIxIMa90/uoCI/Vl1KP1LXZpX9jsjqF0hm1sRF+Z1cmX
Kl/RLFbzPpZxg6eCBIUu+R1zJm473zRf5grGiUDlY6em/ZF0yQmjr/U6toN6Yx559MjqU9IEOzWH
R9/urJMaZEg3K/ZfOmAXO2+iDhO1O+/n5ZJSMDZwuQz//ZdwBW8f3vK0oYp89TAL3iMjcLZOm5O/
IG3SMjtV/+vZ8jftEYhrjEf6LAhfCEmnJChuIhnRpujqf1/1Pa5VsigYRpTOb0c1NSdRbD3XpfD5
zlU9qG1LOs6sG+tLJhz/TZBvw2+62oCi8d59G/Qe95PwI/Op1MzOunSShBkE5v1Xq504veb+QzZs
QgHYIMMRV6NtemRuKngrJZ3pdpp2RUvCHBcq+yNDX7qVqv+hfRP8SkPwuWlFbxAH5l9jZLw0Zvh7
qjQ7z/IX7RzFN7GaG6HUCKNnPrMJv5g3GqMnJ6LviBJ0sdEW7d6Hw3Afiu7pLhJOZaIJbRN7Kwxm
MkCp7d0qVEO6RIZipjHZjvbHUGNdK0ygXYEnT5NGDZgvUt7YUu/IRN2dM6Fob+gxcIOtoczxUy23
2UOE0j8MZjxB6mboojn/BfSlVygQ4TlCUuVPiH10Jb8CCK7PVpQOu9bJfVrq8Cm4D0PcnOwILkgB
b7n0MMSNY/Bqm0W5GfL2YIao9dqwvpejPb5JZmiX0JiKraMOM4/NS738sGbYc8EKDmwX8jLJHG1q
QjAFc4GWQArxe6A53bl++u4EpHSMMeGilu1U16iWFC1I0s4tndiz8qvvFsrerVcZ8QGJVPhKt6G6
ltL4KTLXv8SEBDPMresvRlX9sXtnZJ9y0wshJUSeGrglssF3L/7YR5/0CD5Lt4ifeYfe3itYcsAh
QczcWAMueo+5gmzzAOluZvrYP3SafpmsNns1wninVYBLOLJOU8kbj/Gwc49iDHMydc1kH9iKwzXL
mH43oY0car0T8KlE0K5KuhKpNX5La5wOCK7Vi9fiTE3bWZy0ku+mI43juld6+HDPoZESEoAawMQp
vW1Tr/zhxOTQZUVuHAhO5YBGLP2m0/mVVonAAKsO/42eI6roTU2aBT0s1OTrY9jYnn80NRI7RHTY
QEMPoKo3DZiC0xAWYkGX0M5+E3dNGmDsI1kqSBHkST1nauyJyuBRboTxzCcPmukidEtT9XV5eE6e
jjOKff2nlmb8bDsjfjKWKreDKp3D+meCASHCDftui9B/AjbZ5KgLGCeU0ZeA2RNFbVN9MACat6Nf
Bt/z9jNsX7V64VCaf6aOIpc3E+ImpuLN0saPSEU+WqvK/kSLTEDnXF7KwSyuSW48w7CG4pqP+mYu
y5CCYdSZ884Pg36oC9J5ioq7H/7h6khrjR192dD8IgiOirN3O02BBzSp2RDM4lzWxVt8NK2nMRl3
3a2mq0KhzcKk07hDjv+MOOYJVxbHfHlnpkoYi/Qo2QQlGvFoWcxoukToni4OffZDYpukcVFzPprU
KchZaCpYzNa8pwoUp3EGsoUz2HsZzPI7gyPzggfIe1mXXLv3ujTVye9ulhwGuQlpQUSktXxVTgWy
rFDZ1VfCPqrMTq9RoGtgxmmM0VtLyuPF3KOq6dgXWUeqC02dHEqQ3BCjcirLzscwNbXnNJQ3d1GS
Skbwbaz7c7CUku06FCva+uTyLcoysgEJsKyvjJF4cNi5EDGro9eZnWJ2burbunBqQsUtkcusd1cG
Jv97i3Um+uNJKLmJQ05zrwNFy30a6vlOO8+cE3RUMbHitFiOa59qHpgE0wZ+15G0z2Biq5vS2VkS
AweJl0jklrKLivq+SME3Y+j8U0Zyuq5LkTv/+6paXtVtQF/UGfaBgcJvi9rXVSimysI+KMh0L5IH
7UVaDhI2CGVRwcMimR4NKDleAxCmx26mx4x4ZGe0iXfjP+bPddpEs8ulvjK/u75mkNMYlwEy3K1Y
NB7rsn5pNv/0o+6vAtsRCK2mG26Oq1/Nies5bfPffqdHnObBeLVUOp2CQZzaMpn5LHCB0r3dV5v1
a2G9IzEg5Tc0UwbkyZAz18Vu39Q9mbrSyW7+VFfLwIMjJJg3STY1ZMglkQXNQQbXYVlQOQXX3OEK
Ws1jdxBOa1wce35GeWE/YxSfIAU9f+f7CBLnxLKPZdRyO1kmY6ZTOA/HP0kn1IzZexuBxtMXWj+I
AZ/a2v2ccxkxVLblyfOGT4yG3gk/rPdquHR5IrYpPwOSJYtvVWCSJ9A3P8vOIl09SMTXOmLyKwl2
uAHZVedsJLwp9eCCuD3D4XUOsc55erd75f7pHH3VMnJIR8KjmARdejQ3BOKB3mdyWXF1bhlrLuN8
c1nW7n8W18FRTxnmvDpHMfL/FqJcENFp8uDdyeRSs4waRg91LbyM9Qv7HU2IcdWrMM6vm29kC8TH
elUhSDsBniSScqvq6dJizzniWDEv69IgCrwou4Y2GzBVlPW+TEaGMK55W5fJVeZNLlJQe6KZ43T3
Vob1w7VIcrX9PESayZelcLGRjwhDI0e69sZNPDxffFyjoQ3PYU6f+P/aousrLCPII6Sb7/+/R1eh
2twyo0VFvcwwVtXRuuS6+JOIxEVsXRZvhC3OJ9vhAZtHEPS4+H+OJUoBmsrv6K8+E4NGcVYTOVh0
/pvRG8NJDMvvt5Wa9q/JLcmOnN1aAP5XD6b5fOLWbp3XowjEJFn2hA7su84lnN3LHquwwDb8X6Hp
3ocxKi6qDuZdF9U27GmKohBOCn5ktnHg/GwBHXh+b+zELrOqai8rj6AKMweaOkbOqYgDB3mULLeO
T25iMtYo2MKYi9JEWILb2fOZlsgrPSX5MJSfHxAhkFKldPDwPRixRogT74iyS/0u6R0LTBVvRt74
eD+J8K54A0Hyqeim4z+Nu8SRAsv8sBNv4hmhw88JvB44mcCMhN4j2aWB8zGbyv61vigyc1cShE2R
lfOmMWsdd9MADdo2gKZYIoE/O46TtymnGy1nQGd96kYATqgqXUaSphPhyy58cPW1TvDuBNAIfH1h
Wlzspfbwrobs02Woi7+KkDDp0h10k/I4h1X4JqtgTxu2OelAZzu/EMnx79Ud7KLcrI3+Op7rS4Pq
C4WRGklBQTawLngh6WZP5AowTbEA2YOuHvklScpbfKuLLifi8ltyQhmCZ6hAQ4eNijvl8mPKqSX6
J8wNEJLG+MVJu4Mmw29xfa3WKldilBS0giW+423ogTGDgO0E19ccWv95fXDWZ6bumF37HRTioBHJ
1VuW9RUUhuSalG156Gc08NHYJaR5BNlpbiMT/1Yu7lYe4MYDo3tpmn9WAePE5pxbvGNDpH8UNAq2
Gl35JnKbETeBH6EBYZkSJ9m5oohINqgJVg6Jt0R7Ej4IDSXxaCo+7uc28vK3demyBK1xUHAvJx7a
bpg509Oe24szu+D5UXKvCyAcCXAxeoiYm8a26N36Oprm8ND/t5RWeR0TtTNk+g/6ioprI3+fZ0zQ
OwFSIJJcBktPkBfGJRroXhR0Um8FbSSw6fEplQTT5ygx0BrRpVoXOxXxVlmok8tS0lIxc1qAqTm9
qNaK7m1T/KZ/TVCO18av+PCMV7zVp9e2Fagz8cPcR+U59yJxq3OFBu289qOzBSsY3+2WjJk2LBC9
Y6LZTJlbbPy5D2nUthjfYtc+OuM0LTJ6+t9r82IZWBRtCGbdbOuDh1GE2VZaRxeIZ4Sy4/FdlDmZ
xfan2p53H67WPsAA/Lf9gNGAWwz/bui3IOyXxaRHOf2mUDPfu7kVe2SQ7kMLkmca4ufDMQxu/Ll5
7yT9MaP+aPmMn2PV3hgmpLd8mXmtS7x8mXETwl6YDUiIPeDajTGeRtK099R1yzbg/eMk3otwiZKB
T9J+EUbzaJ1RvAVBHm1G5AvId52QYZ5v7SHOQRfRwaXhNrTJ166f4aYcy6lzEqbzc2wND2St1d6L
KL+tXxX8za5AZP7UFiBGVQ4O7kPpfLRFxZfA94+Bg12G0UO19IdXcaUs4Cmn6qCRZfIm6unXJB6a
HyG65S4Ywl7BOB8o9oqkSQ+ubuhAZyPHmdkdJ4ZDX2ozvtS5GzzXr9q2X7wyHeY5P9ivv0uJMu1F
zgPdbksfnRqXAkzcPtgCVMwu+ImRUC216zj3+swWekqRjx/jrvk1F70Gt4Pf9RAKVMPOmGpgYH7J
1ox+KF7+TGs7PKwVxlpzNFnHqBC9Oej16RpyzpzKgNQSX7MNz50RHKCbw/GbQtCDQURbffRarkBZ
sMfXw/yETsZGlW78yi0AY6uWz8kaHTIrnRB715D9DhMMnMtzUA3ZySv9gu8onK0BRajmzpCB+SQo
QaXo8a3Eeze85i1QcfydkGnGQKncWLgyX9aFtmyEFSn5UGF26tbmPrj11ghdjKIuCLCl6dH+MRqj
Oq3qsoVwakvjDUVJuum7uHr/H77Oa0lupbvS76J7RCDhoQjdlPdVbcnmDeLQwXsgYZ5eX6KpnxrN
jG4yqps8h01WITP33mt9y/SNr4WLhGqUGAOsBss1HnkSlbyZyWAF42pVStIydK8OQaZV0XVG3LSN
yl9z0jvnsgPuPIDMWVmpbP5pS/dJZum7HWXWIZ3m8bmgnKVIUsekkgIZptHshopbbsZn1qbuf6KW
tg/kydw7uygOURL4G7syp6+6k29K8zf+CedD4n3cOZkUh4SEHKsV8xO25h9WCDmYSmYmlEmHEKRc
eHnuTOsS8fJj+Z7rpeeRS8ehhBpZryLbzE5ji/ZfC/VNn07lJqsaGLpl0FzK2P2lzx3zUNqEPUNv
pkqZpKNGRW40tXM1mLdcu3FMUX0b486t2+pC7V1d5nlCNenLcWdGTAtKLwyp8Jv2mnsvKWyfR6/U
wrFJL6uaTG7XIXkCQayv/5rnasOCAVZytG75/NbHuZ6ugZVOj6gA/WpKPpZIXtNT7RoeaupZOxip
YPb3r6G7F3nQV4Uc1j60IVHG02XZaoVDNiH2vAui834Tt11DbgZbcNqvsdXo1z41lRE1Jw1l4n7A
9Zjc0XjS8G9kwRlZdoat3aiRW/P+iRz/oW0zTVNDySIVnAz99As9L+ghJYjIWjVFKIAX0H0lA96h
kZGS37QpGSqkDnJuvFBi29LcXi0DpvRTos1+olsACXw3Q8umSsOlSMz14ZkZtthpg/9g/FiS7VD6
MMuHiejYBWEAK6yC089oIFYDhahVFAotV9b6IN1HfILxiAEJG2kvHoB3oHSlENrNcZEdcoeDt1b2
e93U8401ATBbvuxlU++HnmDCKOkmvHXxhDM0Y4QLI6NIaLt2TNuADfv8HEbNZCmqs3yfRw22Pk96
F8of5wJ80zXof6tl8TqUHVOe2UiewpzfSB+YZpsZI33JMJ1j7u1ehVbL6xTPYucShbaBBlK761hL
s31RdWTp0nnxNTQ/zYzDQA66zYWV7akY7JQMbHbXjZYY1hFnzTGHQMxT7r+FLYzeuDPLleM62VuK
ZJ7hT4lqlS7XFqFDspFeOsEE6yeIe92wNk14JaSJmqdIqWSyILZOTZt9+GmgE9pAjRcEGSKr0pop
i4nhwJw/Cvipsipe0IwTcZZn3NU6w3iZUlNuvIS8pLavf2m9tJ6lnuiHkchj6uTEep50ZlyG+S0W
RnwkSOhUml28D/3+J+YoB9QwR0td4Xqq9Y4WwwQvV/CRsFXDYVly5ymDp3LydAP1MrYgsRlcDXaw
uqNlfa+djLy420sHvejzcJ+QazQ2k/7eJP4DZUt2LPlAPbkW8SbomHe6IrR4PGTHIoDDFmpMm3LO
xM82u6CmRyenTXF7M5YjBaEAgqyBI6rKcC3MeMFJXb80UhgbE3PBrtay7D1vA4Qq3fSUs+c9wlEe
x6x97z2mtubgIThVi5VZ8lTjmqsMbtUB2VCbEUXtI/ZphjpG/Q8bVwLXO3jTLFzE0x8FHTI61zh2
MpvOQzC9oVmWez+p0DcGWn/mul2siwRXx+LVkUpMmAfJD8IEX0qqD6iE7sXmeg0ttrpV6m6JsImN
u9JIgx+iH2SsMiTr6uYscE3jdrOIoLDQNcpxYxb4zYZWBOeo5sxz27bcixn5Yxk5CM+xPB0NeBrX
Bo9OV/cOsTFYQA2DJD+QGsj5c6A8ADz64twPpbkdu+l3UILL31pxHqw58Cm/5zgBDGERRWO5xilW
OrAsTdCkWW2+yR2kPo2Oq6FSS1EDus1pQkP4aKHxJcr0gI04YzBFQdNFtnWy61JxHnWJ4Ni3d9h+
7BOtbvtEnQWBuyIjWSxFE/A6ZH/eL+S8xilD0HBaXgkK5OO0UG9G51m2ZrNj2KlvuiaVG2a+ZCaN
KO5n33nCNP5LNFhYay2YjqUTzOuog4NToQqwW/NhgAhZBTBpgDwj8VkWZqP12k70aEurbZ1k03xp
40oaCP40b+3C8thgAzSu3S6f3e5i2t8XGzU31vQq8eadDM16UOmgY0Xpx+e5DYleTqh3zD47UOkd
Eqtzn4Jhso90kRtuGTtZ1eaurZw3v8chZtYxkN+o0fMziXrnxl63rf3dECGpO2Fey5XuTm869Mo9
81QGITnL56tg15m1edHVAHdSi+8nWMyQhK4hf1TO1szGPZkL/Bz8pFyTUfCQmIYZIUafgWqkZDvR
pPdOn+AgOkZOYFHEE829dOs49m+mrPVKquGdD3/+Xnv20avCR60N/S1Xh7ke4cCzGp0nNPe3TOHY
/nqPJMCGzvlnK92smvFIgzQHczTu3ay03iDOV+Uqr+zkQnTlV9d1h2eoasNzm9ineIbrEkLSNNz4
LgcyfKKJOWROeXX5u0QO7Mu4IWk7cHPr/HchV8xZ1SFyHM2fc0JnWCSm/UsU1+MdLtZrOGghzsDE
fLI8PhIaPrx2RJbWqF6kpBl+QgP1GCME4uQXaM8oB+mCBMzqcKFcu6Xbo3o8rVq0NvupIWo/oj8q
nhtHMod2CdUOcWGdTa7mTNyt6dijEV9++CpIe4bJLAlB7js9F7+i2cecxKD2XI6RvQqUJU5g37jU
iBloWuDIf+5kijC/zQs+9VjVfExV26GGy9qC4H3qO/OSdnYK+9/xD59Xb33kLtLBwuTMms8LFSSK
GEdNWXRi7MXprY5wm4Tyc2k4PCxxpx3LnDymUuWFLl/iOO5Os+hdNo7WPpRGPN8XKoCw5DMGHG1I
2mtiWu/ORGzE36VrPXHKEzVKdIurhvwfzYMY3sCVhYQxynfc9RMKHv0rUtwBwbuXXWKwALdGtJLZ
aPWLURCu2MBqmOV5wU4y/PuYKBZ1v3cJ/q6zDR8/+rMpSpIUTe+b+BYoC/OyOP3kHbF0r8congvk
l0gUkOWvdPLKbpmU9XtdF5cI5d0ui0um7FYfbx1E7S8DNSqXlGT6Sg+SfCy4Q1mHEt5u/ZRc+qSK
b0MVremEEproOucU2g6N1AzBjHrF7HDFODNw2U6Ftk+VmTbTKu0k8pEw0T7scyLOmMssqkFR+szS
0qmIrpZDlpnXohTkHtBHEYEwkMeqEMOSLryHbfrg/7sSAyIf75bLE2hdn+kvZhw7unlqWV6J8rVt
Q8wEROWyf1I0THb3KPk5DlwWYesU8Cp6QyJao8e6fFWkhkEiDJGPZaSdnMWnrBbc+KiYuNiv6zT4
OeAIe1W2sFeIRw6B7istisyTSZDCq+wIKfV6+z2Lm0dd9TzZRXmbnDjE+mXPm1gnwNDYL03nMO7J
gS8eRIwGZzpRRyYg6cExa7paxYD1sWSmuUgt3QXWk9KesBjLNMyCVjFT5SfM3TFI+Qpym4PAM5VJ
daAOunnKfbwsY1q/pBKqjUFI5datLZD5NMdJaB3B6prZDGsXONIXv0VJ68Wzdv0zKHOiJmKnsvoV
3W9G4NEAIgfePdZP/63UrPJZt+C31iQIgVCkNaDr9LLCIDzIls9hE6LxJ7qtPnUKIhMYJAc3hT0d
8qT4x0mC/B+rOU5Dle4HI7FXFHwxB5LrE8Vg4WWmZY/4inf60FjTLZs0+9D3JiFOrbvqaWbs8Fiw
ZTt5nR2IssopcUlPXzGp/C4n3NLcHZCUqc5O0hvgopiT8cCj+AoRgyE3QMI+aW5H1AB3XdV0rQV4
vsnpHl5NHMhS0jKJIQZYGI9FEC0tolFcrc+vXTMaq4lGFYm59oxrNCzunlpKXTevbf5z7tCfFmWO
Vq/C+g5yKX9qXFGeQRGokUIe2ZAKCvw71KHTjUngeBubNuRagq8Y8QLnEByuCPoqTnavJWjSnNIv
AH+NidyLaCLprCHKMJ9NVB/xeVYVX8Iuo6XeeBzS+k/32w6FdZ78n0LVAaZaPGV8Hn1ieMH0E2Gp
DRW4MXaCy3+pG4aPSkOG/FfksOgbPhulrYPuuivJdsMIFNRXDeoLLtT5FeoXz0BnW2dNnT/LwrCK
XGHcgM3WizvaxLTmL8AA80uszW85lP+9WcGxKG0GNnejs6USKLUv/WzEZ7bpgvNGaGd7rF4BG/2R
cy6azlliQAQsiJTLIjj5dY7pTibyHygF46oseIMzMAogjxHfdTOXWZk4yHXzmatVF4nvfVd8+z07
84VAWf26LEmOk8yFHB5wQP5dmtYg1JbaKEW6tkhDooFCyovwZhCx0F0aqwD3AOb3hcYAqhs+0bkD
0Wh00MhgFxFjc4pl8dyrKdyy8DnNLm2T3LimOA9bDUi1yEkfI5EqWTSyY1r+LoMVeSumJhA0q11O
OQKhl+HwaGnvJvdEmGIg2rmt3yRCdm9RObtJQdM6LH9++gcwmItjSPVuKSRYo1np2dGKuYRVkL07
IbePSJlSS02zLk7iIGd1nR3daW67aKs3OuNnDN/l8GUoEv2zzuX96fd86B6xQfKIP5UjRvfxrQbB
srMGmZ0T5bJDpxLjXSoaJqdBXK5k5m3DkcghQHF/fDMDHYUjICrIj7gHLQXiCZt4wIDKtR+TGG3i
rAlfqKaPk2ehqzNHjOZSTte81n6GaUIUswPVouLm5YQFGoTIrE6AAaUl8RqDkvKj/FZqktkhanTu
RkRzP6BVuwIaXEbvGQkawskRu6r0W1iN0N96Jqgvtk3mTe6GZKvXW4xyyTXV8uHODzDcZwzau07D
/7F8b0QH8ynnoxGE1v9f/IpFi46Cpl6FymfJp79ZLTVbSkf7RmnQ3pr5mtHfPWlmxkU0LeWHaO0e
Fg/T0hrv+3lABTBKQdwt7KEIe+QtaNJqr+dxfe1n515afvrKqU9Pc44ZaSRc82e/ym+9SVQRN5Fw
p6lk91Xc592WO0C3bmqjfpH5/NPSAUrTTUJqp4aT3hjfcC7qTz3V2bbIRbadXVzvhspPSv1Ru4gK
g+giazSrhIst0eteZfKexTI9izDbGTGaTNt1mS+g3+ZekkP+Gfwvg0GWWE9Zuvpb/oEtwrqTYFCT
Psa5igN+TfQSYT4KOuQrRxiElF1d1s5m1jt5w7FubtijvPUcjxAXl1qolpjWci8Jt6kCHFp5tmsi
3G0mfcF1b+T1NlR+vWXJKr+5OHrwwxhtc193cXKzM2VYrWOkoSFgSxtIkY/x/2lZssQ+JrIfz5s8
BSbGViWvrheuUDgjgmbqeKaW9M5kxxOkY+C9TEakf/XQov9Tr5bFUxQqgtTnjVBielMtPp+TQ5qm
LsK0IiOUu+LMtRGhHz+/Kc3x8zK0XIPiMBvPUrWr1FR9EhEeMUhMn68Y+JDyxNvvuFh9EjXw/OvA
mP3WWnmJm83vXsEoe/lr6G2/nqQdXBZEHA4s4lRQHhyWkyvzyH8xhgBjaDomvCnmuSuC4bYsViX1
IwqC59gnDXkSxDmNiHwvy6KPNL8luTKFmtShFwnPjppVWWppvKY/pcYhVENjP2z1k+eCLFq5SEc2
9I/wv5Fbcx4722WmTcSOyZSVH4QwP31Gq+lUHuncTsPGxs6H+wgwEwYaGnHHpHY3/jRGZ1ctoMlw
7rda68JdjF/NDnolGXKIsW31EiWPUANlY+2gb1tnqi5Hgm1ALGPwXDbeS+zoBtlqRKb//cXllds5
+e7zGhuNxoH/qkOig5ETOnp39tuUnLum29PxoM01jFZ2pqPprqwhyDemsrHZahnKFDZXTUvaqlBL
dNV45QM5HyXckltq4nTJmwgcTgi73TEj2A41RliH/tkbYwd37SApetGa0NjMDbP/2fX77efYPyeo
TVBdKiFABNAeOVKzM7A28/dnEWQGnGMZku1XRD+SQYwBJmTk0AmYOwwENRl/SjzlQEm+dFGOmGoe
0y+DjKmSlYe44EJsJ8ABusVbnJDC9Xmoj3H0mJRZfFkyDDWXSDnGa3hn+3KKn2ZiICSWMa3q53OZ
ZDO0qvDJ1Qg5X9yMriJLLa8Wh6M2OOkB0xKRa6Zz8kAYfy4WlmUsUwFaAP6qpqn/WdAmANOdxasy
GX6eb8shtxx32tyssdY7J+HG0FSSpj2VPK3LV7FCKsyhAa+VC2CqOiuLkgcEPimmKIvsqh4Oizqb
hBr1dGnO7xHgxkGSFbkTBj3pifv5AxSApEveTffQvyMUq9cG9JqtJZLoIu2eHo0NL+sE0WP1PwQR
9WTyEWGwtfk7J61LoKF+5HyTQA+Pvj19iZauREPfkWgpx9ob8JC3tQMeenBN82HGifWABBwxQinp
aLrQo5kAHjukCfTcxbyreMst5XYqR7P8XKSyPKEFqM58YNlBuctu4BtPl2Vpmnk+jF1zY99K6Gl1
HIGle87LmJkJ3ZnN8uVQ99pWp/JekV4IyeSYCg6Jss8b1N51Vp40lGAK/FmtrKTqzqhDeVIALZ2M
BKRWCHAJeTkrXNvv3Oc100YJMwwpTU0WoUxPJWnedCvb8LmNWwVJG66hF5NXgCp6N08IHGu/TncJ
o+BXaTUk4rVRfpI2DX9E9CahlzydGWUKsb7qaWWv7jfezLXlb49/eaU3CMpmgnKDjzwjJIZskvHM
4TaeB6VacuxCHDFHY7/QM8799p4AO0BmkWPzx4z41GIQ2SMsHJmk1YodBV6ogSOIWwb7Gf9eh+Wr
0DWfxrAyGdsm1rVXM+aoMkkqE4j51dtRWtMfV1pSFHd22474SvNbGD6HcQWY2acfeEjrCOUe3LJN
k3rGXrYS97F3QnvvPNcJ/cAsK39wZNebukq+pSX/8JuyZgZmemyuXOT657pElDG9wAyQ1ywmdbKU
ib4uaBkd9J7eqSaQt2Hlrx9CuB2TlrmFXhXk15z+6TLoWEYes2qa+AlGCVwvRhyU4CbRzUzue9Ez
ALFmsQm6NRJWEoxzMZR7cIXWEfjTsVQ9/VmV9qqIOWHdIaGkZwfNA9DjimydqVM3cMMJB0dc7xYN
T2dF08VrtqFLxUXUTLsLW6O7tR08KNiD2q7oJxJihiI6TF/6biRsmaL37qtF0KnDtG0nBPMFD87L
5EvREPpXelB1qjjaRb4934egbcAnMnyDHBzd6dCwVKDIKiPXIWu291IJvxt42BxuICJcjqibz2B3
M+ftW0WwDf/v3g5WczYS85ucM6fCRA/BeFtV1nyJrY6gJ+PLkDILJhPO+lQZLHqDse1/R3FcHwlG
Fyh2Z8CAHTxnmJDONR0Q5rhiJ7HdMgnpXtvJLZ79KAb0Gel4M9ru1CYEcMTcBQH2eaTXu5r9OVtZ
BiySgHWGvIzJmALAPVQ73UKrW65VOVU/1TBuvGgBtqulM83+MHr00mcHHkjF8CooLC7ofEWUqnss
NB8rjAgotCiwxd0mrSjTk7dSNtYHWnpy1qkWb+hau0Mn0ZrEWSaZM5rOzz7+AI7+OgvlQ0cH/XAF
JLa0RO4zKbs0HzcNkw2i56jGOJ1Mxg+0n/q+qkMCZf1Zv/uNVUJCbNv10mlC9hd/9pwyO6xWMWER
u3Bs9klkZad59mMUMQ6bk4WfFeyzQsQtYi5XtwuUevOrrv7yyz9IpTSdBUCh0zQd29mDF2Sl0NpK
Q2B6X7hz4Errc59Wu9TtCGtRtzkAFskOLgrdaTdEosRMDmmsQpMui9VPFNwhscdZUJNng4x5x+jh
CfzGeMSFAIwvzKojcsJvEXPzO43cesvNTT8Ii7ZWk87cEyGciPXI5H29zPnCskZpU3t70Wm/4xj1
ugz85smeIncjc3KYbKi6oSP6LwHXkYVkl6kO3PIqV2242gVxWTETpVqVhwVSYUQ+AWbBACRJ3Y54
OHZ1PGTnpXBZShhGn/axMdKnbHDpREaa4JLraeYq0mgQpzolJ92mYgU8QKyrjjHKFHcIg0ZpDUge
XVTxZLaHbfiUw1Z4uA4Xf/qsLjfKyD5F82yfaOQSuT4pptkc4GmGtWLm9vTK3nb2QKCsqZe9lymy
kietHTZADLyXkPYB3kfXXdvKP72AkZYldj/iMGayl8ovcIC9A5RrMsXZMeXNyY9lqRr5qfVRe7gK
lsF9SIVPHEObrUInAXzbRNtem+NtDJjuvSJ72s7aeZu4gr9HkQ6fNDEmV95FTZPMBqlY682I2ege
H0bu644ltfuyWBVRi35TJzvcm+5mMC0+4hY0P7iLSOsHAyoGM7fr8qpMa5h/g73WNcFpMhOchvUJ
+ltP9CbN9BZPNDy+fW9Do20Zc+ldXt3Jw3t0CTmrtKL0z3OzqUjM8sN53jmWZ2x1FwuWT2ft8T4M
KiWlHKrTuIAnK7P5UCOP2zwIcZOd9DfVsLKhk61d1YDEh92yryJeXfBMy+KN/XCgfopWWh/9rPTQ
2X2e95GTn/53fraj4vpKLoVYZn7+x7990rNtw8L+YRuCksHi1/9b0ktiovcdJuETQEtBHBdhdsel
/5oH89Rja0batyDJl2EpqRroT9CXULR4J67TKuW7/pnDwjn5etZx2kXPBmKQ2yhgZg6Ww2fYQTHv
s4Vf29a4Tb1nowYrqlPfY8DLQKr7g1gvTsSpwY7IdIShkQsRGiFmeV4WDQj7xi2baL2EX8xtLmAt
s6GK21AE8rqEdDAdarnDkXCxsAhari0MoyZSk0rQBWapf23VOHEGG3RyYU/uxxnVf9a4D906do6m
n6A647QcCdJdtkhjqP8xqHrpqDnOpcZ/e+Kt6tbwvDa86WSF6TI/Lg+EEJ9pNT/Gfw9/lf+PHAz7
/2Kao+1yTap7S9iWy/vzf74rsyctzQASvTUrxOoZ2V4o/jtm7SxFPdi7kEzTDUCGP98TkEF5dIbg
tPwWv436u/qvsgxQXZ6G8bprNfs161p4pnLMdlJ92bHNHBKpic9fNd3Bu4QEga10ZfEi4FW/wrZ/
jk3mr5tFWRwGCUob9ErQ0dU3lyCT5ZtI5v/1TaxpK8MGzWgGDQ8ctTai7Kp9Wubyf7+3bK6d2mGX
75mNbHCeM7pffvPf37d8b/nNy/ci3ak+A0v/v//eBg/k/3gObN/2hSnoTvqCpEwVrfTfnwPLiHvu
h2a41wD27lMbpNGyeLVKv7O1cLsc5Mk4IpgBmBV5eIJNrDqLPUsPvsTtMDyrb0RmCF/BM8j6CIwG
/FWM4C5u0w1qofkhkAzBFAZi2euItN2svjoThuIij37M6gloUCkcB2/805nhnvprnrk0/OWHDfQp
Vo1Dg7ClrBwbAEuOPefHwsp+0Iueng2dwEQPt+GF9zuCZiCf/TDogFRa2nOEOwSa5FIzhxrA/9oo
T8sdoVCDTTPOgbdEOuQiQjJPPSwpg/H9uKqqRa5ifi3Jn21XbQ/8s7cNhtKKkQbjwt/oEw2lIejG
W16eaMEAq5kYcCGUIfGXAPY4jLJ707sQQ8FtbrklzHRDyxrkFoPOFLj2wvrTwwL7OV6pla6eVq60
xTF2jPVyFQNu4269ISYaJDbmk1BLiAseOprNDkF8SHHwhrLfNz48CCefnVPiwEoJU6ffYEutYLpt
5ay72G9x3wnNse7CE+lNcpkZo1beaTqQ/+tlxoE/VN5n7IZHTxe/ZxyaezxvGpLleLobnK2L/yGG
IAO1ijTDvKY/RTtxII47ZQCDWh0cHlozIu3CjZ/Dua0VSMwtYm0HzypdmY7rXwgehJbX6/4R/PEe
KV547rpok6impqnU5nEq9h4Il/1YB+NuLiSZ7H6zNYSYbrVb5/si+l5oNSEipd3ewY8kq4BWwr2N
rqTsrM2k7X9BMfxhFlW8iqGXHk3ChO+giRj5ovdsLQGJ1hT1IyCKi8L2y1Tpyd5TfUMgWrQgK1H7
a5ka/5Rl2UF1YVJe1ZBtq5SYir5h9GhapX4qq85+Dst5mRMHUBW1a8T7hSa8Lu+gye42VOijY7ba
pUfRdUn8IaPA57objQjZk3wg8mOIwHsPiMKnrqULi8CeOUhAiUK2+bwfRAOcLKUH34Yx4y27P3Zh
N7z0kVIkBO478/9d7RbhhUYM8cwxD4BPAbFENGi+NW24I4mNrpjkTRv0+74qf845PUTvvzA96e/P
oxukITjpaCI4oiBIvYYF6lEIrjyH0BFm4ONhGttTo3hVy7LIJnChf/iz5eycMUsutenzRBvOKlAW
OPMueG8eA9s6wUbvTR38Zlz6cBpnZt5Q0Y1w+GeIxvjV8XHbaoVnEMcemnuPv/qKfT+HkJ19pErf
kiMI2s/Cr3/Q2hnWC0ypcwjwiPFYbhEllmSQQING2ZyQQFtZN4fCfUeGlIZWj1Fxa9aX5eRcFteR
47FkngEKKzj9XWrwIlFZToel85W5qdwLRMGG0h0QUYJlLKHhrDkfimTXU7Z3mVHfAS4QLxk3017Q
MF0HSO7XKPKjnVRN3qCHs+xGyuBqtwTNGHkMh97C6XKKhp9DWhrPlnwtJYJjwGLGVUTixSK0Z4Vm
qebTw2QRFGS28QfSTxBL3NwykM9SQK9BinflFGMp8acNudkR1JBYBGBov7uGfJ+/Sx2Jt1I3p50j
Bca4fy3Ivk3wf16BnSmozO3seR+JjrH74FuaTwQnwA/8VUS0pM1gHnSmrDNDTkToo5ehXIbf+p5E
bb8zUJOdlmW2OQyGhDpgrPAZx0pjE3tuRIVJkvyCwWzYVqhhYZupL+VM+JWF3XKDK78gb3YccaCW
E4K62LtPtXnAK1Ffyrb0Vy019qF3Au95Bng/JWT1Ejp5Zlei36w0HwydzbPi+hXQbI8t/A+KEFOe
evWq9hAO4V8/6Igl2IJhYuNXv0VJ9CW3/H4vFdDIUl79nikk9ZjxMfT+u5WDWqoi2rMoEfNLQttx
D6ZDf+3j6slMpq09ad8hB9fbYHoN/bDfh0RYMUCPz7Y9mUeD/btRCi1NIdydaDXwOT/7gpiBJKos
uhFzsBG41cAFjV3MQZeVK5IiYvqhc7xrVMCMcAX5D2hJHOx5GbjlqpkuLnsEjND2+hcSlukWmhRR
7In2rILhtYktXCotx7rUteboNYa4kBGCkDDFz1MM4msmgh8Tkyyk8eQNaYWZIE+nE6Rl3tVL82kd
dAO0hcbqzmUJj09nA98WGrnrHdzMeR4AzrPxEgTWgCot3HvXJN3D6Xsm4YSaxhGsbRjEu5hpzQMi
Mtp4FFcbUIYDY7nMwzYY20+9hYfUscTZqkHTdwKbb1h8IAqb0jWxIu/LpLixhmS3DI7tvv5SRehg
5rRoLh3/WBuajX9GMEYXswkzOKzKuzX04iMsxbe68C+Q3rgl5DTY/HTe4/bdQOyPjkvlOFYdHOyQ
B1YP/Ucw0weEIAXVrcFN0okcG87AJkLc1HrZb5ZFpt17YPpVsCnL18VPp7mOuytL8QMllnt08naP
5Xe610VuXuLM4n4qUthwA9YCL8ahPwUjxL+B7Isa+Noa4ywBr7Tb1wzEnBN3qnhja062H1ridyk9
s7MFwd0n0+8+xBa4diZnu1DRjgahWsI6RoOuBTOWGGbySS+sVIRUmGRHWwkVZ2b660Ed0QtfmX7X
yBjU+xIXSLcX/1TmGv0KA5XFHavz9jPbyVqGdQNNucyOAcMbO2zzxzRhPtMNIGXDnH2vO/x4C3vK
p1NcjyjwzCmyH97g/mw7RlC1MX3zdfOWYEwGWyNP5HHwIMj0AVc7OBQyBKWazTtaNNWhpAO+TiBn
P5V5NJ/Srrjn4zweZ7Kiz6NaIupOQ5+Ly+I11mvv2fEdsRcEIh7xu23+cjNbWf+ACI0918U+0KRg
tUeVttcTnsHdP1i5msEzqhIBS4gFu3LwvjlOOl4C1VepjYJpu9i42En9TlzpYTW3GdX8pszQyy9i
5hwQ3YF+vgK37y0fEEjVpwlwQzTKPeG5JzMZNEygcDOWktDLIF6lSblaZhqmHv9s6ILuwo6peV/j
FmzshJQ/236SPVcjG8j0DnVrtNY0bHneXIYXT5/2OTj+L5pJFnoRl+lbGxU/YVQSCkTIR1O4AWaZ
ttjiP6Pnr8QxlYNjErnUl5z+6Mrrw5NmT8PRYMSPgQDHO9d2d+OMpv40BULb0Ebex22kKF3kWa08
jAm52+VPWgYkKA9HlERlelg4VYgQYCMaxgozYoy0fNBvlv6B8YBBgFHaKORuCUgFJd5t0bJgdRgh
vc6MVzRpgmNnWLquAsEMjzb4IaWPsbPhfhKyF0vaUsw/WptoIRgPCorALDmrwh8asp11w82cGxLa
mdSBIG7VOhYZYj+yxLPfYxE8k5h+bNXINS7muWHSal79IkwPflh8RVNr7hICIfekFr9ABIF7n0T2
emR8k9X0pVsF7ykcczf5FCsLpk8vPV1helTkcp5CduFzY4FLxi9v7yrVt2doB8S90P4x4dsgdpwO
upPal9xpHnZuGwdd9RMHtNUnF9OdZQg5rkbtq8kTu/Mb+/uSaKh3KAljmJdEv+scaGQIoGgNqTra
ZKULEsK9qHma6S5duiRP0PuRZDbWo72Xk7737dG7JqUJApa+wxa99pJa18IxGYwUFBrhRpuMeJle
Fr/Bn6WwYZ8iV8Zf27o/MTCLt1pqyUPfauO6yGdYI6Ojc6QVMYB3Y1O6vaBkRk9ot/02qITY531+
Zgdzr1ZZ/2LAQMmC4GCdNzg/cmn9TgrTutQypUw35As+ZRpRdJu39VCZbx56rInq8GLlvr5NzP5H
PGrhWoBd47SCk2mUdA3xie3aUi+voc2BaWjgVuLQP5SKXVTqIUL3ETipD4wJAVy8zhlVnQvyrTdm
1hcXE248YkgACcuCAW/TR8LiIWDAmaWEBynWEWwebD6yb1cY8WbQN+XddBAZBTZhhMzU9h3zimdY
8DtpNv2uRrSy1by23vYVf5A/i2mdw+lhNp3LS6X4t4mJUlsPwiPxSTEoizccu6C66Bjzh8Ein2Fx
iUTOh0Yv9BNN0flEXlYm/zGREh4GBxRZXY7JC1Iu+YvZHaEU5BIdsG+QV6Rs+bY/vklkri/5gI4f
31pe2F8j6xVf4AMEx2bRNxDzh2XHTNBdMIWTRfWPjQICNXI8XzVaoRtLeqDGAzmfDbdH5x2arzGo
lSvZQxOwnFQeutzpGQIH2ZYGJiITDAq5I1/siV5UCUQNyHP/vQHpsvYaYA1DHGUvSY0zSp8KuV4z
VUuuvVrSlrC8JGlb1PB6uOLw0g6ZL8EQjbX9PZktfi6a9BfZGv1+aSu7EuS2o4EDtZR1olOJHVFi
xrvAm1Fy6uW8TWfLvkmFxHf/k73zao4by7b0X+mod9SFOzARt+9DesckmXSSXhApQ3jv8evnO6C6
KGm6q7vmbWKmowuRhpkiM2H22Xutbw0WsRpkXW1YP6yqwqpPteCMK3eTeS5F0lp0RBlwa9gfy04P
2J/ghwppJMKAgWHCx03YyI2P52xrqOIzI2368wPW26mL66U/hrG9GAkgREGiMzCI/ZirFM37mFH3
ykFLD7UzZegSieyg1qRVibQsH0w7/KKTfbdLu844ibZ7ihXSg/gdG17kukyhrc997ur3oZ9tqgQ1
rwpy9t7DeUBm7Z0QbrTpDYa1qiBMgjN0/mhMvrMKC/2iSGxV1JCAVjfmDSYU7dgEkS1z27ZtAMUj
laMbavdnPmB3U8vBLIOFaDU107B8s8Ta0hcboKQbkrJZtbzgRJ+jOhE2ZeLwW+VayelR3ykWhbDi
pPWpQ1Ao3aDzhuiRcVMGPlIiqSicN75BvJZvLNmFla5hgjTp/Z3fYDCeaw+uVj6jP1ReU5nCUWZT
0Prn6kk2heMeoLwj0A7z4qZ0EHB0duiuaSuRmxPGurdPZUKAXGfghacstszqOliNJB4qGhG6ABAO
qlyazLcS944/sLhTshSjM1YCX4n7ZUZhwMAW811KQb/Al2JsWp0ZPUFxtCOdEI1bltyrUPJ3LO5g
D1RkuoEd+FrKJutcaSiSv1tO09E0g/LQpupRQBm4TVoXML+rP042piw5Dp4Hw5pJ6ldUGHAYpGq8
C/GYK4bzqDqISUukNKvOIvPHjiN1DyAbpSne5MmShmo7/hjbxacgH+JTblThi+mEh28IsJtz4ZQs
Fipw145JoWUo4WZKPagLon6ZrymZAl2Yysq5mAwGJ6c+QrOMD/AUiguSJht/K4GO2bGr4ubGsZ+x
l4h9UE1VyuE43JEwTU5DgsuJC5x30PQuW/YaJq935Kmexw36PusuMAWLQzH1b2KGOEJTpshssLno
hCbJWG1ezpuRt2jlMNuLzGEP1fF2XqA1efExngJgkdXQbglNumkoLFKpw1Ll6tMh/XcEOznD5EQL
S3Ks8QrEWtdRsPpPM4u5ihEDdnCfieci5aWvWSHQlsrWFUm9G62Nnbs8J8HRIsdzhUQhWaFsolXm
YuwPuSB4MmpSaFYL0Jklxhb6ZL2eZD8RepnLn1cPe9d5IvqSeUxCe38uBsAzoiapipsWgQ/uASeH
zFypK931UeUi48e4VmciXBdIgUkFZPcPDUtKP8DcdYZZ3XgK7bSm6Pmwm+HOAdm4DvjF+LY+hf3w
udSakUUh9njcNNemJmGHXTgiVY/X1paungcHg5/vxMo6aGq8dZCQC2X4YIXpvggGex++0rTxjgJe
J3RMOJlQtL5ELiE6jkNjq+1V/iBgJUgsphvb7b6URrsPpOol06wF1v7iEMVGsvHNV6gH1WnIs0xZ
l6kS3Ddq/LnqOYn2XJEWk635Z4GxpwQeFTtWeDSniHOb0YH+H28zgzkwXh8NYE82cqxVoDdUEdzX
mfTgMQjexEm8tzyF3BCQsWVBZm+TdvmqsfjYSnIZq2yqtqz8u9WkRId2FARQhsNnfhV9w9p07ZoD
GSh9UN+oVe4Q2JxuSRDNwXU1mJzVhlyKsDEXwd6Sx6upuvWWHAtKrLkZS3fwEAP7QnpUk/14jEq6
FGE8wp1WAWZE9a0DDo3qqE1OAzXPSa1oS4ReGrIU5rV9ADmwN5kqstrujllusqTbzTYOk+XwnuJ5
WpYCgh3Wim7tvGkRGVPdwFZ+ErU/3hh6/8FzA7o05aSvHZlum7ftg6I3yU6f2nBf+t5xXgSRyvzV
zXtlr1WqumLmQWo5wd3JGCsfAyRgIOX5pEyUkSpvNwUIysKaflnd4M7KnGJCmlo7W5K57kqv87Zl
jF4UNtlTrdMbwc35OjpK/SLy9oWOKs0QIabNJFuLnjHd5ohG9npMLWBIeC9Gq+ng5hp+5YDZPSNR
dxuiHTjPm4xvcILuQWpEugyi0rgdalUHlwOSKlGZKPfa+A3GTXRQktI4sy5f4gzKb8DYaOt84FBL
EQ8s/KLvaH1TUqiluhklubZX8MS4TIWXVSC15RYcRiHlSbHu3ziKOuwAdOenJDCNdT+a6FMlCqpC
BbB1VPc5Npr+RpmyXahTWREAQxh91aXwFbT4kqYmC0U/ILJGxeOc4KDZ0Gm1WElf7BpYmWKMZEAM
lXjYkfB38T3Mknz8xDGldLhH8Ml4Xoi/tDRplY/QCnEr04+D3fbnOXeYSfce77+GWK5TtywUmD3o
fNFxlz5i+WOSj00yijJraQeFdCSjgCi1Yk+08SOUN39dbWinBUj3pGovO3tuiv4sS4u7xMpvHPJo
pKSI+FHdhu+kasbKi3VWeHnU3/tO+uRgiN9kE1/sIKWdVdNeZ+UZOqitpzKYkaE7QNNJElLgFdPy
aA46ysmlG0FFkML+taO7j2oXmNsQSgUmEUT7yG5xJHmY53Jw5wSJI9w8zBDhZm6REo+1VUdWIAI9
zwhmFQlavrRd0zSXvmKjFrUATKBG5orVo56ZNyhiql0M8uS9HTPfUq2KCCYPjXtlE5vYM8TaJdVE
0mF0SVxVfBjZcyKWl6uu/65HA6hNzHXKIA9JqXmIHIfBA2E/KmEZB9cU+xaXxbLPKWPdBibXvCkj
4kiLDvHxrGvQ3YS8Gd9mZqpG1OiVEuMDqvpNMhzmToaYtGGHUb1Z4I8ewPl0LHKtDJcBU5qZK4oY
mgiIOtqOGSMoTqw3Q5jWt3QlxdY0tTucgPCBHedcGIN7tp1Q4Rv9qDrgjQUtJOT4pnkjFP2zEmNU
ydLUAzelmA/Eiy0zAM8rZBd4DUoJqJQL21gucbvBezQ6dRRLM3GKzaj2/tklZmCTZRCmW/8BeQqF
lVDuY4G0JvWnZ0kS3Bp+zB8ihYJR9ITlAFqFq8Snmvp/445ednK8HhiD2d3HEZjKLuXQmFzC4/kW
y02S5p8K6W8Bqekd5ltDd1RneYIckUD/Gji3YxuCPbmvqUhuCU9NwGRO5ZEEm+6BpjyfcsaYDilQ
T84ridWDF6I1b/H21QksAKPR+1PPsXcoInstEMB2pqtuW1v3KnIvPZvJnPqhGoP02PyxmfB4cgwn
BS6sGG/Um2XUyJBAKKPi0rAznkmZMu4IX7UuVZQsarSNk5FXZ6f2yvN8q9HEos1xR7vwF0tEWGaw
QAwhNp5lFpA7htheVy4NcBOsFSt5r94SNeNxUDFA+cPSOGEfJ8I1vXPBAO90AswG3YTOAj293ecG
2ZOOZiEkGunNhUEfb4ewf+yx/x3mTd2T+BGbw3MGqGTjS3fBvAks+rZlkqBPkY+5EnwfUZoGUURf
W5445rOHJtW/rkjPTkZPGU2FQP9k+tHG9CDu41JnIUCBt5yl0bNIeoTPxIoWUy5+cYHio3NQ/5gP
ClRBPmG1pYXYpvEqZjlOvI0XhbvZp1nKxj2SNHJ+jThfwez9bshtmsTZUqKeKThN/vWgTG+CpLlW
SV9jOioFiN3MPY8uerhW9IdGNQQ7NFYi1CrBkh2hX86YSd/MtY3VwwmZ77bsgVU9dYescAhgnZc+
3RKXvTjE2sns4vQQFp5hoo9h1tqEKDt0Wfa9b7Qhhkk0JuBjmFEN8jPvZnekhtuwF7q9VUx7bPnS
6bybLlWkSHa92wQXE0sIQ7zJYXnXXE0yFrZDTeInwEF7xXgFAp80xtOiSs9V+5Gveq0R/XwbZU15
YXj+mtWxua24jhwYGKxzv8GGNPDXJiTYrCI3ycC7NA5hKSxyVjg1xoNbg8pryx6if6gwRJhDeiot
xFme4NuKg2E10NFcc/XqDlpQJ9vZRhLgaKfYjvcDFRFdBibGeagS8dC5h2EenCWRwiGo1UQ4OeEp
lxurLdYWJMe9kMJdX6KbWo2YW8p7/Dr0mtXIRNdlQCQKpIXS89Hl5cQfFmhbamj/N3Spl2rU9sc3
h1hqaHTAY66rMsaDRT7/dt3uBxXFcJs5LpZCsyIRbpju7D40jqGu3tZO6KzAlxIjpwJRrqRGa4KJ
sUIs6yxnVtKMCCFnm0lKgiYp0FPhELhjF0cAlMp+0Psu3ckxzrwibeXpgcUt1+2At6Hf1x/mTZRa
/cGa+ksJ5umHIRiFo7vEEoaKR9YXilT8RQadOS0PPvRp1ZBtoYslKpAJK69injs3HTYecu91IQCZ
wTpkmsKet/ELzEi1xGUjtWCILDeJbncrE1sIh32xtWVNOGUQ5i2DXt2iMPpnTLfeBoLmwdIS/86R
Gzh1wDf8Sd1lEy28BP/rihQd5zaKrXrJbBt35mDYty00X8OmXQA+PViHDcqH2e7sgJhl6jnbn327
38bWeLH0zDxF6SQ2/EbBwh4wb6aKfvFZkR3duGdjDzYz4Zc56mN2ogqA1CR9lu5aIGTdsXZYBLYf
nQifMrZJYDyM8OW7xSi/4F5uvAFxDSyGdE0yAx1jJmazK0eTXZaq13vGReDeEQkc4ilS9l4C5lgy
cTsGD7d16blM1O1skxkci0w/sgtiv2CXpX229ALrpdOre2j2FRkFJ5152XF2lpPgDj+jJdXSyb0P
oeJom6lECGn7uNKxKnoOgE9QeULOUueNZvK7ZrnDeGVCP6pLu+QMUAkNJCRvl5RKJ0OkKHH9cQZ1
mvXol4QHdyFet37ytK2n9Xczb+09Rtp0xq+JnK7QMGsBvoHVFj6HwbxBMMP5a+hx5rZcKdaMFnDO
JEShxzaaczwVJCErhoFxwXCPPdPMo0HKFDPs9Zy6/C529J2IFps3hUtvFt5TY1krL6ePG3CAcAG3
JjAHZvIBiBATGYFkiDWQ1Fk20LM9ZFWxV33yuDZsCuk/AyTU05TJd0NtEPnGWYPumIPjkaAQpU2s
ta4jo7TLornxsd2QzkFCrtWZRFM4nGog09AFtB2iGekqP5EYaW/SAurG0mwR4jfwijKSFZPgS4KM
BfRGaJ37PNTf5GxBiew3rjEtl73h7zRpdFCUbWiEl8SeutveFDSkev1JZ0l56ix2jNzT/Vt226fG
Kz9UvqldLKFnEHNUC/QwXvkGbcTS8UNjK6bs6ziyt3Yk7aLELtESj6X0clX+VlM4N8zG6aRVSeFT
OUrnQiQM/OHkBw7G6V43V5PbYu1mNL2eCtxIE7gyJLp2gUG8GyAhqRntITOvpp1nh5vCRNw/byx5
jhJV9qy1KBzSOpB/ZMqPTWG9ZgrnnmoANnsvDPbzPb6k+8gENzZT8UNdkuTolDQTlocm4aBPlLa4
05TWu3WIfEKliKSadnlB9OKSAmqgrYslRY/oC8jmLTjUdEeS5v1Mmmn0kUxtNV/boCvOZYtQ1i8i
4OJQxqsOwD00xQAYC5OLSdYTJqqJo10aR5/+/25G4Biyoztow/HPtZ6m+N80boZumYYBKUKFp6lZ
P2vckIDx61Zlsi0wA/bMAnY2EUTLlqyFdizqu8RUv2Z+9Uid3ZHz7PN3TICSVoGTkFhdlkfUT+Oh
zgl+bzs6ymUH8CxRYw5s3BRBbC77gX47KxhvwwqTj9RkWeYF2FXY1S1t2Bs9dZfNIbqw0DBjRgdF
jiBppTgwmOnd4E/3u+QQR7tc2kViV2XuGlgke5Ovexhs1gCzsWMI6rXLzAdUI6flf/Mxub98TBbE
AzrYwgVg5mjur+LLqFFBVQuWZioJRAtYoKtOyvTmTSq677fmu5SZI7l8B06rZBHKacW8sXK94ZTU
3UeN7FfXQXErOtPc0djh7K6GeJ2YCXCBKOS0L0vgcZsFuyOiE+b25DNEiGrKFMp5DebHzxCOpUpf
QZbiYs0gs70ZVURqLokc63mFWEsDyCnSlOhjQ83UKYe6jo7MqsQjnGfct7S52X1dGngUKM3c+lZs
b/nnn5yu/qqitFRDU4X88HSLs/mvamKT9aUuorTbmuhRkRiOZ0tuChaL58nilIGtQN3MT+S2/dGt
KRctxa4P86bR4ubt1nzX/OOJxJnob9CjXmlYvd9yxVGVYqkgnWV+yPwjb/z97nwLsZlYDXlaL+e7
82aSb1JHO5XR+EGQl2ItQ38Ij/MmMZmfAHnlkio98YMENL9v3h/Tbmsd++j8lBYlGAM0pCeGWl84
KpRbSBb2SpPUl/luCIPSRgydHFIDROP82Lxxm9TZD1rxCfrOworolye1wl7PlE47tTVqGPpWOB9I
KyjXihv6jBVOXg0UQVSYhwycj3PE8PzQnDM8b6oKErgday+/PB5A636LI9Y1Qg4heaLn+OOx+aXz
K6aooo6kg7yekcQByvGD6SaI8Fq09YOUYM+Pzc++38WOhW17vv9285fn57vzJp0gHc+33t6n7PN9
oiZL1oHRjUMGqOxuVNNKxQ+wZMDIoExuRp0G1Gq+6etSHZQwO+/ka95/Rpd88ve7uDL3naCt6lcy
rUbyEVpGXCfAXsx0PRVAqLxrc7qrKX0T1IceVtokn4YTvZjhpCGDX8KzA4gnH3t/4v1uJJ8IhN7B
jNSTQ6Q4wVlPqrOeZ1x0q+A2QxTEtT2huNUa1qXC7OSUQC3fskl9We4p4bQjPjPcT5LN/ZZZKm/N
d1k8ZIALHVL3rK+c5Mu7kYYZOkZWj5kLNQDxcI3adIzAn8jN2CQsRbwm2ACqPIKUN3c+AIzjPOQS
LkW7JBSawcrbWecSNeHa8yNjlZB/eJfKnAZSIiHMSBn3/Bi9sO72z88X1q8XJEtzyWQXttBsSnhh
6z9fkDT4TZpIWbxpSXWXAm56VW4nwIIPFLj+m0YAa7PHip+DXioG5g1sTsCRKXZzso90b0Wo3Pdn
iq7EEEVGYrRhFk5PK7ayHQtalAmjqt31daHdgeSfblX9Yb6j48+/6fNgrcnm9ryp5QTLl63qf3m3
xzm8CA0O8DJ+HBwr+RYYiAJx5ksBHlPWoHGtMwFd3zdFgNK3gQU4PwTz/PvjBrI2ur7MdNLCurUk
sW+2ltEe0jF/0HTzWVOIYwKVJc0Fmo9JrovdMuGmlxAa8Offh/FPvg/TRKDk2KbhUCL88n2MZhMx
nRFiG1JsnlPH0e/9HuNgDEclQXNzPz8UAAc6ZqJ6eX8oyj1tFw4oJ2P5olq1AU9Q+XN1Z0zZSYXC
PLX02OP2w1Qf9CyNB7KqeaJMzaFdRXCvF7VJufjDU1yh6w1RDMNWpH20LsE1MbsHTrkIZBacW7nr
P/8ETGms+NEOwx5pgW7RNcO1DNfRfvkE3JgLl+pU5jYD1lklX9UOjtS8Kc0klpGJ4/f784N2HBAW
gTZr4bC62DADCBDFqckTIkd7iy4dftx8N8yVPTh0YsGop1WPYbtMJsz9kFFmOm+d+QFr6DFr+xu5
IkRUXZFcOD/xw8/MD/7wvJe6HvC7zFk3RhZuSxRrWzNt+o9JGmN8CYynxNTF0b77Nx+V/Ch++ajg
lWmmhn5P1c3ZWfSDc8gTY6y5nSW2XCGjPSu/5AGUBAnRavLVDyotB6HNB9MKLKxRViGRyBhPwleh
5gcAwCXOVih4bTiv+Gmu1IEUdRkjWjcxMP5aBTHKg78aBsIRODbE2ZEbY4wERUV01gfWm/WAkL8R
uRRByWe1+yB0ph9+Ur6DS6K2oGS/zZLoKQgiax+kfUKAMg/NGw3ZwuLPPx1H1tI/fjq2rqn0G3Tb
VUmVJV7151Nb0aBT7nwPHXiTRev3C/N8sR25vwwUGu58b/5EXjnX8/lngiBImTZ0H9VIIDu3Mfz6
4yfC41C7RFP3SCgtZNkwqk/zXYEwbGUGRbqd7xZa5QDDQMU739WKcTrLN8Kk2D3ODzX+dX4z/CL/
/M2SqP/xzUDIfX8zYsGmM1PV+/l9BjKC5bjWa/Y6M9zQCevHEFj+tndZTQxlVz+qaos4sNRe4tLq
EUuM51xY1cP8o23txIu4Kknllj/qRxiJR91HEivfKMWyhahP6qXls2YH4bbs9e3bG2W6u7N0N7ub
f9YpUOcGyaDt57vTMJIbr7bear6rKR0IB/xPb+9kKLb+wAR8fk5l5rz982/d/fX0wZnDtjXDVG0D
K51q/PKty3/OHga/JI4pg4vsIDiZN5EUT9dK+LFhaUCPCs0xYs0YcS/p8JcCGew5r7FNsDPBV7Ka
/KkLPJbWVfTBIVzsgPnVWmbKtHPhAls6YHfEy+SNzyKG+VZn1Ux1SajQI9R4sZc8oJfobucNzJ/+
lnGmucy0BAK+fIKys7ut5Kapiy+hXa5CXKn7UsZfVexW5740Dy7tPxDUPFToeUjxbUZbWz5GTFJ2
EyouRBO7P8UqE2VTCkTf75bIBldtVBTLUtp/3/x6Cpbg+a4mb6n1x2Yqt3xiEWvQsngeO4E8WquL
VVNMDwS25KcuL80zuiNWE41XvbAgrBBP0RNMBiK/SrN7QVS8lSj2jzR7nE3LeGhbV6SZdRmyRVum
Hbty42QBTSqnBHIc9uQkhmh4FqFO6vzkZg0NA7A6B9J9vm+yEIH7vHP8108us/p//pv7X/JiBNWP
lODnu/9zE36pUOW/Nv8tX/bHj/0f/dRjnvL/X9/op/fln//+662uzfWnO+uMKf54336rxsu3uk2a
+XfAnih/8j998m/f5nd5HItvf//tS95mjXw3P8yz374/JU2mJu7G//rx7b8/d76mvGx5HdNr9rd9
nVyzr/Wvr/t2rZu//6bY7u+cUC3T1aCg65pjU7n03+anHO13U3McvLfCZOOqHHOs/Zrg779pvEpg
onR1y6LKNHUuYXWOQHh+ihUqRG7e1uCAte3f/vEbfvdnvn11/9yvqds/n+4F610KBpWeio5ExNIM
4+fTPTLDaFIHB7lqG8EE6r2BZRW5oq3A5G+dymb6aphFtStVaqTaKRaIUFVWmDnXa3ShbnptVQqL
HBl2xiQFetZ4nHL1mWSVret6D02QXdGfIc2O1aNFsFnqEjuEhodWGorxhakX961WgYTFlZQz+jAA
PwfVQY3sM324r2bxIOn+8mHyq+Fq1szg3JyCBoVHph2BBN0kyUh/dyRAISj5FdpqApnjE9oyTs8l
UR4jg/Y4HC4TouOl7dRkNPT0zSoUI1oVy9yX8bmIgWJoY3PRnV5ma5SLIpqOGckXQusQWX4VJWnN
MZ9MgyKcWXh3chEZ9o3bLDuD90VMtMubFrh89xxawRX25lllPe3aD76R4t6qGn1Jk2XTK8lBYX3q
JMOltel7Z1BIvdpbBENyNQz+5TaqN7olzvJfp9GwSvmBXlQEsDyN0aeahmmQTUcfX3lrtxfk5Ceh
PRMX/OLk4xPgJjRS07PqfgTOeOys4Vmpx6Neh1elNHed1l1yPhcxqc9aQPRR0lOCgNCgVXnEuntN
y3bjJMbOMunn9EF4rYghtfVsJz+YZjR3rWnsopwxCZ9PnIuzbxCGrff9ws705zhQnxFyoCu6Eoi8
mXclWOYr8P1HJ4MOog8As9KVjPPhrlXj1R6sM8Epq5w+IxFy7BKwwRei/xoG09kywqsN19rnL5Qv
mNgthu5aMypsTes8tdNzprSXQG0vVcbhyvjGquu1mUSHugf0Z8AIC2Pm+rn7KQ6Ta9dGRCUn6idd
hPu2pnlX1cU2bnNvobvR64ggmHwLXAHBOp7t9eOxGutNC7XIjJ2zwow4zqaPjq1CAdZPGp9yoEYL
oSbX0R+ebT54+TWO4FQt55U5tbOCK2EssjZ5HIMLUeBvf4YyHm2NpSHAEr4c/FNnrKtHlahlZtFL
+c/BKD6Di3rVc3YNtAb7oRMY0lyGJsUp1fyUiWZ0xX27THBl9Wb4WvfhNeFvVFN1WdT9djCajRgi
7ncXW7HOsdI9JyiN+w46wzDdyC9XfknKOPKhD+wXxudJcfF6WecsumstpIWjdQQLhy4zgA+rWBty
6hC9G+f5OISTi9tLHS5axZ+lJNeh4OhUkT9tsb4/a90+qqJXskSwVuaI2NT7gapnAdLy/MOJ9/tp
7W8w0e/yMGvqv//mqD8VrfIshnbPELquwlaQ1evPZ7GgTyilw0DbyN8mzuOrX7dPQV1AEo9fIVE8
c0l5tnT9uYTV0rn5jhp2N6bJq6egAK/iK8CpcxE7n33KlTKz+azi1xQdM7xpDsjIIRWNqfzCTcYP
wmtovEzEBPfurRrqyFopgDoveJX/+GSBxGB85TnJa1WrzwX/0YBYdV1/sav01RjiFQPCfS5PlvIc
MQDSlsgvTcP0jBxuHHLSqMZ02QT8y1rbfFVy4JzypCPkqQsU3oMDLTGymos8DciTV5Uo36ouwlw9
WquROjsJr1nccJoKw1d53PYwbUr9uel4TJ6gGgVPccsxqxGwV/twkuL+kobGTsEZaAlz92++H3kV
eV9UvH0/juNCjVZ13TDmfsoPSy47CP28VhB2yctDYxHV7TrdBYLdvWPhZAv4AHtOVDnU0gSgrGPs
HSjZvUb0pMOeKy8ovTJ+TlpzjbZRWULXJAycWfBiqD6UoXdNzHUF2b03hwut/oHQ9xC1zhBu5c6A
Osu3lEf5/VsdEfaq5n5px3yNGiVxIbNNvI+dc52yudHE6atQqk2CKTsZtW/yO2J09hzxRjqetUmN
X/Js2KWxeJbny2KKr5YbXEuXwzxIXxH6giWXx7yEsydTd6M0T1PbPcw/4AlBNOikx8yBmS7YboJw
L4VyEPfbt3dZTE0D8lyJeIMIg4jOka4W4auThK8e/83fa66SPY+/UrPbVVl2l79e8P3zIu2n2u8/
qwm333JZL9X/F9R7usay6F8XfA9UezfXKszyH4u9+UVv1Z6m/y6w3LOfs5sbFoqdfxR7PGOqplD5
H3pFgCqUgd9rPdP43XWpD2kvGToOIQeAw/daj6ccl7di9EBGum3Q9PkLtd4vpR71ogncWlhUo6A5
DNuV7I4fDkICazPdYly6cGnuotklhykWe9v6PAnSUe1awwGhompWpyU1GhEX3xSiiJH+sAi1AnWT
NnBEO7H1OUo0TEcQlIrNY+Ubt12Y7vC1nNLqm12q69YtXjDWfintQcr6loQ17Yw0hIKEW2OlVu5q
yPIvqX/tLVzgbumjYXsYa8dc6CirlyRQnxoYIgvPwlrmEKMxaEiSRSOdwDnK/sRY6SkpxIrNBX7a
FRIuRz/l1ZaUAE6uO60IYag7/NrjJhaA9wmNAwOddp9CRdu5jxBvyTdrXq0S+WRSq9vSDVH/kC5P
/VZZaPn0dYqGcGWJ4t7ygEGSYff/j7H/ZE2lCfbvf32M3XCa/fLT8TW/4O34sn83hWY4LvBuQYfT
lYfK22KKZzi86MRDpqczL1dFPxxftmUYgvWVi5VA15iavh9fts7Kh4OLNiCLIOevHF8smH66yjE1
5EA1aElyILv00H49wAbFGaOoGLsFKAFiYjKw+A5XIm9VWcOqewDaOWLBK9ZGuU17Mq3PSPcXhLSA
CmztreW/6Oqr7pPkw07OT7X3XXH1kxu7+oDr1qwfYutes4gj2KvlEkjaUBZUJk+E+IovGaIGZ69H
++SLOxwjsY7iZa3t4rFYBQ/oZu/RVaKMpXbL4OwvdY157ZNtHyK0tMwEjIlSbdM45xw3keqsWxQy
Uou2rkafnLdja6LuJKuerDtcxO0inm6sYhXzynLNqoGu3bcQ3iE5VZa91AiAZ9ybflISZmGPvvEx
6TfiQ6YcwntoYACd1XEhXmD7QGDUSNXxl7ji0wF0lVGStvYURMwVtslHRxwhXvTXfBuecMG/eg89
7SOIhM4iC7ZutSd+KtqZn9rxBA8m2GChXjHDyBdDC7VhlW8voMwW1dKGaJKfrFesVxoOlOys9Sii
FgWomYXPaHdNbsCO9u1DZSwBx14RnO99+ve3xVHdYfh3lB2Lzm5bkPy7YNQvopUNCkstqK82Jt4t
RGbuTcfvA/mlerI/Wwld3o8CF3ry4Hl3fXMJ9UdTHCG4EPkNaqyh/IqX5meSWIWySNaw4sIIi9NC
cxeE0w/kV9I1RF7QsV5G+rMii1Fj3ndFyESxTvA8kXnZdNa9dWttjHRJROV4SKo9dpJaB6y7amTu
LbFIRJgvxQPr6FdSnrQv6Q0A/TuEuKfOvMWYxzDf9L85dZ3JtJB7L0fyG9WmAJBiPI/tgRWimKJX
l/XEWhXpm7DjL3WW/l8sNGi2/NlJ8DAXGuO3n5pR82v+0VX63dVdTeMsCAfNFEB8/nEiVNzfqTAo
QagpOEWqmvZ+JrS13wGluY7tvDecvp8JbfV3h5EITRnLQEMi6A//hUrDkF2tH+t92c8yZUGDVIfc
GOfXdnI2lGDqiTpf0Z75ClR+Wk0hBHm3im5qyvZVS8bQolZJgShNuI34kTMGvtTb/YsBBifTzZtK
RixWKNqdOv3kFdUWcMimNLTbMp6cXehPa6dCLN8xttcZyKwD8wLPAI9FQeEue1LTeE6TBLp68Bq7
yZ3nZ5+scpt40T0RH+fSsh91f7hESnPwRPxa6dEZ7LLPwPVBs9D5REWLXT149dyRNT8jsIWvNJu2
ZgVlGiDYFNSKC+I7P+TlF+bAjcuJbrjgqjlMOiL7iqgqs83xfSC4nryloOQnCFZAiPKlKlPDoI6z
rluGbXIhLe1hgHOVomUjFoyq3xtwQ3QparjQQHCVa3Aj0qElDgo4lJbY4kb1gn6dd6AEMn8sbhw5
r8RKT0p9FpAaii6SRYUtlr4+vqS2u1YxXqxRBXwglJG+gEdzxxyY8tj1DetOuncFv3Vvxp8D/xtp
4yvL8l9BS73EouIklWeX3iHvXOAeQgi0UJjFLqeUIaLI0udM6wUa0XCrQxfbTz0u0xRhFCK94UkM
3njiejmerOpSTK62cyoC9MpKWwvsows7wHsxTjGWdEcG5zogdaosI0BMy3aiSZ/IaS5IEZs+5Ib4
qlto1QtDv7MSAAc9jb+V6cS7qGHEQCsOozow4M78qvNJrMoh/aRXbblKMFlp01NYGSb5w2wI5UNV
faxRsi8CFwS8npOCJHaD6B6nWFlNUE6WNBvCdTS8YBgsVwG0XcwX1RLrKm7zrL2EYfiFLEBA2e1K
Y1bsWy8maTwo+f0vVZGf3GkEJuwucNhwlXfpAgwwtr9C/8ZJ2L3osa4uffzLywFL8WSb5bIjPo/R
4brToTJqoymw3EOQnCrCX2HfHcMaY8QY+heQtoROo8RYWK2WrRJka5GN3xU+w86xplU8KPA8xlXQ
j1+MDnFyp6p3huapK9s82ANcKkSAKVwsGYjaaWfL7bp1SV9gzNn3UtKM1mNr3mRmqm56E2eVrlQ4
o6HJwvrBfRkIQSgcsHscI0y/e1oSQ110KyXlT4lM4tbtPN1PtRovMZXRFx2ijeWrl8a37H2COVSU
QbUbMWmZwnvJO7R3k1r/L/bOdLdxLE3Tt9I3wAT35e85pHZZsmzLtv4QtmyTlEiKpEiR0mDufZ7j
qKqOyM7K6pzGAN3AIDMyHdbCs377976A6h+qrW4eQUAIHunFBhXtEFyjJK7vz0RsZVXuO/2y8hAI
xLLNUEsbujDpPRgDORZVufGiWcXucKuJMrf4AtCjzSqMhTh9oxj3AmTj0QwP/Sm6YckpRx+a06zb
JKnmC8dwiPQ6oyGztBEkBSBqAw6Wdy0VGYgW+wKtDqXui4qKzFl/ur+Aajz7rq23Dz5sVAMlpHp3
HutOMreOgMQ6RrHr2uTLi8vIS9qVY+dru0v2wY15AdRO/XLvP3xHACgkqGRJL5d0anbkptvrksY+
AS8bV8+lP1X3p3TFaJKAz0BnUlVEMVggAqT7N8AsrVEGaOw5iKAtfbvQXCIsqtElrSaP/YUUETU+
IHJ6+rptCOLrqf5UaxddDA6S7Wp3C+7xBjxdF7xU7bPs7UmaXJ+M2JjTOOMbgyOP1ziTh0P8FlBt
FhVn1gtgsYfM9t6SDCQUUEAB2SZxWBFdOZ30WgB4mopTZZ6Frgj/jrlpi2FmHCEmdGPy38eDged1
8WdFUU3sOA578wlsrEzcbObRWOUnEeRjQ8/htb0hKdVd0/MdTZA64p78Ulq+aKoPCaSrJ1q9XzMs
U/HXXbT/XIzjv2LD/DfMexkm8bt/7qPNPpvz5/XnGMj3B/5mm5i/6RSgW9gfRPswKH7KeJm/mfho
ARYIZbwYBz6u2N+jIMFv2B++Acy9aZj+dzLs715agNlimnh8WDSB8uT+im2Ci/iLZeLZgU9fHSEa
smvK3vk1CNJ1aUv7C7gip/LTyFeZI28+TRmnRMY5kBTEOn5amj8KTf/B8wzbChg5tUmWqxLvPwVd
gMs1DvUQU3p/WNzMj15f3RCz5scAQAJdWH/+MGXc/YfZGZSqeliHpqd/Vwn99DTPbWrN0D1aLkrI
K27bZKJVqwNsGDEcVxf3sz4TuzanZ/uBpAJcZLO8pJlK32Bj0Hvyr+buKN/61/EQ8nKgNffB6PV0
j637ZfbgEZVX7UCiMHFvDw2lpi2CogwkdGKjyuxlXO4RciEVV+J6XhgEY08xxA96v27aclt48fJ4
e880QKxAPJoaJbXWwJBmcCGWx+y+dlygETrRBDAsNe77NSkXN/Al65MJbFVwD7P95dhsj5frxLg8
gqpuxJC53WpUnSlhsJClV0F7own904JhwzOpLLy8Y9TKtMsEAMKGIcgqRMl526Hm4nZ1tVA4Fo6U
3QJzqUEQeQkTo5D+heXG/+460FZi2fbjM0Fnh1MFkASlpzd4WypMD5xj5pDySVrowpy+E7cBHCsT
+QlC5IFAlQtJLoBTAHVhZn64aOkKBMmsgdYPXONrR8GZ0YYpRdQavdg+gTGTSQV4kdXwkQyiOYFd
0BG28yZ2H15OJ+Gkq+68okKX9nFNEG2WAXiQNCx4jSFhKxJXY+vQoMBW0YOEF+q0tMTTd0dPMmWB
/A1Tgrq1M0bMR3ZrqTI1ZGfAm729QV2m1i85rdp2l/lXyu7pleJRFqyZLRjuXZ8T27gK4CxD/4rJ
x4r7x20G05yvj0xSzpq/q+hWUFHG9rRlzvFx3VNpciEDAtyjmXxiLwzXbZ4Q7mbqGjlk2LZkcIZS
4+wKAA5J9LYiS2zRsHo3k6k0i6wHF+Oco2kDaWpVRDdH/2GCIF5Xu6vzAZY/BNlWaF+xx9kKNQSb
css+oy8H27jqb0KnFr64dGFJ/tKALTEDyi+w4R6EQoG6Qt8m/OAf7tV0ad6nTxn+IRty64MJdTVA
uxDX9NpHfgPucNdnWI+bY32vB6LxzpSzA/GUWtSugDRYrypq5lxY18ry4wJCk0FTl6dp4oYJEvQr
S6MedwcyoVCNJNcY3JXzVrvtDMIHl5KTaIAHm3ySK6LoX7aHh3PPMWFfoMGAQYbthKNbI/4aKNSO
upUHTGD1Wt8UUr1P7UPWOuKC5YRzci5XGjfSjTccibim/5VCPfpVxcEyIo1OMpj2Igt2aHVMPIOL
MnDgnCS6eUlUZk0Uw3d+Gsa3mrqfKp44R0cMPUnfQhM+C60HGzVD4/CZsstngM8LiobiC0Qi52SM
np/YLeWUODC5RnzFlxV3tlG97Rj1Tk5L8LGQ1zaR1YGrcPgETkFQPaP1Gsi1AIlePo3TGMdzYGN1
QFlBxA9jjg1LSXW7ACgaJ4nF1IkLaazELY5OXnXXAtavx014sPNF7fhbJFoEVdVTpQ17o+kEpCaK
7u8JzmHIoOxlm9jjmp7f2DTHBJlDqDOMAHCQagIwXxgwXvWqblRRxcVvvNe+IkrF8azoWLqYn0fF
RZvvsoR4UwWDsXUNL/XWMAZZdeSfTh+nCoR4VrSd+YYRKd00DPee/WCwXSc4sFOqqU79p9m20gN8
gfi2zIiNZ+xSesbToZoLZLrk2ozPoGkPhkHerOUbodcC/NY93qeJTyzRgLmBg1QQ++d40R8DIj54
kngtdHSRYspEBb2LW38eG7YZN9vcHY5vKV3U1Ymeo9J/L+n1dy4qHY8YQuDFlS/L8y5vR0P6kp9a
2uuQgHy5uqjcA6phpK63omFISjsZJ6Qd4P8UvNDXiQCD/afhDGuHLfbe+Wxwqx3KoxGZ9QfQTbjH
23rYwoUAQAfHt/i8cgE9b4oXBNsS0T/dlEqO62kRDrCnNAPMt8M0HeIoBxH7dDSpUaOmFX6Nc3lj
UqjFnraeK5UjUE1o9aruklFQm6N+wBAv0vIodBpA/BLYsiyh33fYN2dYDqirG+U0R/Q2IUw/P78E
rhYCUCq9M7vlsSktwdBrMTFLR+iMNSs+deDCYYSCDAFDnYUpvI2i5OhMWtBZnn51cq+UsxCDq2XQ
J5GSQUf2uG/xcRN3avb5pARhKz/X4eAYUimgMiUyys4dkWHurDshEx0O/BFgwiAZt1kzHexhotOw
BxibuDbBa+WcQ721F10Rg2F7VEc7Gf91A/q/Yhr/km38H5RHVOXn/9x8HlO6Vv7OgFaf+If9TMaD
DKFPGkMPbJOkxN8rxszfXI/CL4BRSC7orqde+nf7GaNbDzCyQFalEQy79t/tZ6zxAJZow8DC5uW/
Yj+rSOWvJh0mPTBShBax4D1AXn816agTPQXUcA0ixbo5APzpmXvqQMMsWOO7UQRWY8Rsj/2is9Y0
ooogBuv6/UIpRR3AApndUxMCl88aYJamPKBkDqKhPuO6b4Gs/Wld/1O29y9DdVXVyE/WML2oNIxV
OTyal925WZxvu4uDLEL5ad3CwIT688fhkvzR2qgsK2FZUra6WrufHphf46K6KuJOtS5t30xslKv6
OS8SRNiiXOjF5AJvNVVfdkmU6H5oYfWklCxdnPPn9nR/rffQvsNaQ8eEIRh0caBRXQuvQE9s++y5
R8cFJiBrlC6r0jFza7aNZO21Oo2GYXslAHVNn71sUfT7I+8wnH3f7N3kvtYOYZzd0EuG4HG9cRS3
Sy3Vt3TV1oQIuFjU+XN2aqRPrQkDRcYNxf1Bm4OQJ1ST/0PdjoB1url7gBkwl/dmt/VR+665L911
T/0G4A18N3hEig4FlNR+1MZ7Rncc9gl5kGYPnIRMAbjKTmNNW7IGubUtuoV1XNwcWlbPaOY0BYpl
DycSkYqjyAmNZNjhDKOCmSg/bV1/a2b3fq5FxXAABmGvJYuO39HC0QOjfBd/Oe325K6124IX85oW
BzpfiSwpotbWncdXgrvZ3tdBEK22nqsJALz0YpGXNbXea1vDRem3yQATaLIo2QzL04FO51gnsIYv
oDEERYqF1airG3UFuJHYwnSF9/67Ac6pemcxaFGOHUeaHUCn676vQDuAfpR1vDjzJJ3wRI/wWdBQ
uvOsPmHH2zidaKyMRZWwaIF2hurUM67zwQaThBt1ha1UCy/VIj+C2Un0HEOK2ZQ4JgbZd3etVkx1
p1dwzfZ9jVI/jGHThSZoCB1QYj3+1BQjBWCtQF3Z7gHnUjdQjV9330tgVbnRWrDWGSYPrI1tO+Co
AM9nHO55vEOYXp0/x9o39lpd/4q3nO7Z+6bbq0enirrJpvwRBDPGxbt6VKFWs2cUJWYLRs8cOJkc
nLaiKWqPkMhyvCyHqjRT8OtjPC/7+1oX4MPhENwfzo/m94nhLrBr/IYiHHGel7Be20BD/Ysr/Gsd
PHURSDef+jGDIAZ1tgZy+ecbDNAebfdUWAqDIsWsMCUFlcECi4dAIZXcDKHkfiHtDou2JcIIfBWY
PnRt74DmE2YTTywdkwPEYItTUS5if4eJ96/DCv/BsWacgaOrwmJTZa5/N04wLg6X9oJoU0of/4J/
oVRRog1TE3Fnp86/kG40sP2BdCPnDlITuons++/EadtC/9RzmvDcZgZtY3HpCl0VqvXjGEOR9tlJ
AFu6gSNRQIysXFmHxiHN37TORpmRxfV7JQCUEcocVzabhe/btTvvDAyKHZ6u1IQV2E6AFdM8NgGi
WH6/W/ku2GuYjhoOJVgyYQ9i8y0l4H+1QvXdKrIBMTjZU5hBMIaLwAGYwhGYoZnVigsAEef84ebi
p5sLQL0lyIvKCEMpAJlC4iHF4CrjDX6sgYvMx3hDHu9MD0fxutF05unr0veZoKsSCLossFjTgPBn
4kBdCuODTx42eVNTUuuRWMS7GSCGX4JLdtt5xqbJ35QJfiGjrAbtOAsHq/5g86WY4eDWERfYXSpD
ctRup3QKpoUwMJQPw4YdVqvb3L73m6U8MC2fBYLAN0Ty9TBss/G8kAJbCuKV+oUaFutvMO2iXjje
hpcbjYnjfembrNmxd2yOWjC/2p1qctuMR291BckgMEVGcZNML7iJTvrhG1EHqc8VWGZlx1uMyzh6
U+X7ZjiA1XXDt11u31td2ht20T2P1WpAU1ZBdso3H/EE1aIwPBa1Zi68K3DBN6bqmfDHjxt38jH2
OcB53kQ/anoKmRxZBWIbMLp+zyrFv+/gaFEriioA5w2MFvKEjAu7n3IfYY4t5yDU2BnM9wHF38t1
wC1wY9TfCwqyz/h/akDq9+rvQ61FbQ5U7XVXDf4jESRHewtOjnBv+7iaNem4JIZXR+yz2jXlwLD2
dWqq/3WaPlLrp2bCfqvnqCPY65kI1Q/q3VAMk3FiXpxTdQTOBZGCAxUVvQoTNAhCfmIR2TUVBwJ0
R/iUbFAgqV4wmrGKBLA2ynw5olN0btuhBKeEeXJK2ITB3bk5oBTuhoulDkdBEKllSEcFEXdlwFSI
WkqZT5q7+LBD9V3qcVWNLRw1Mo4hCGAiWQ6cEfXF3yKOTX22zzs14MtZbU4nUr2UHChIJYju7242
YSUDn5Pg2MDVRBipETLYlhW+HOHLyncmY+U3athJsIFMNlT+P51z39uh+1Jnml4plfBSJw2Mh+95
Dl0dnXBntCSOjJQIlbUpca84XQ7g2UrwqmdVpHPUWewytpVV9enDUzdKnZyGchAGm1PgwcI2FEww
axVJUttxzTn9aFOrTkY9GS+uBUGpBI+zQaioWZUNgUkVLeLwIynYF82mIthfMZJjfCVqqMImagDq
O1UAQ32fne1iEiAZO+9Q3dH48aTD/kzJp1pHHE+CGQPLVnL5Lg4puWzH4nAz1CRydVH6sVI3RyP+
vgVqLh1HVb1c5BxhtpLP0Dvhai7ls9jeSu6ZnD2WXDOQg9fNCc92IBas5FWcvOORH/F51WKq0TJ8
9UKjL33zS6eJQb2g9BrHSMV2OFC34oFRgdYFnD1Y9M1CqTsloThcZw3HFaOCDeAcqaXUzF2Qw8rl
0flOtEGzgK1kL2+bAaHhX0gdMkylpUpPlxAEfp+ZOKgi3ytCtfZqa5BEJiI4qR7UVNV+cSsC9IJ6
gtK0xfcRUntO69R3TINxqZiQZ9aRPnKPHTEZwpWL3qMhhX20UNMGOsSpx5wCJlfZtvDN89gP3g7a
OrPgEiWqpgalPtj145w7op6u4pY4GaTqHx0t6k1DaYaAiai1VgrMTlxxc/DtCbyoSarK7fpahCxt
7puUSHGD0BfqjCn9YWIZ8pKSikDr2nFYapxSDzq+hIL+G/g5L2D6UZik0xFmfks9dQDZAjWaKw9S
QjBArKuVhz6eM7pRMtJnnU9o3bqgMFPdnyOhlKwdK/XJA7+3gwOkFAJaorF/yGGlun4ojQ5zVSll
Z2BT0DPf8pXfKVU5DOhY7q7SRmmz494pfY0w46NabkJBwaIbSnXGVRGm3AmuMsKPkL6SgTqrr76a
F5Jhx385lx4XQl0K9XsVqeBrr9zyxGKIxFfpUwdA4SCozJZbjo/Dg8ioM0e0l3ryd5wc6aSOuVLR
aiJKrh07MDCQY0qH8zC1O2yYyXIrwfHnxuIfuXv+d9O1rzsArn+7yj+5ewooog+g8lTFK8J2EMCo
BGWIMEcV3jofMZC6b7WtzDR1plC26kfWjxkXeMLX5OFmL5T6Uvf5+25fc6WcuV8/1Glg8E3sl/q4
dbnt1MVVsqNO3gJAHKlG4Jr6fRU5TBaxpk6hEvcgCUVK3zoutwZNC2SGaJCLfblzMGSHjVoV9UvF
T8opSlqOKovU3PIfta6EZ/64y8z6FV3l26r2XVWV5HiGAlpRfvNPC2US9LR1gMYIpCUjNX8UHGdH
Kd2W7P2lee2o4HV3DsS4jbJllRZVcshFZavzr36GUOyHbGKBkbZBRoUb9ZVKhagLqYSeMjFYV+9m
hhyaP99tKpf+o/3LLEheeq7j0a/6O+/evAx0Rrt2L9TBYrcZama8lv7Y877tNnY97cZqRTE41CxV
yN3xdioXp8wWTDul9Xkblkr1oXmbjrz593EwNkrfqYSMkt/KoMF34DHQygmcD3VDVJ5MCZdb8lCe
05F1oV30tlNv792d2ue+YJ9ZG/VHSUxl//Egc7BDoHSk0kxYEMrwUa8oDcn5UiIVcN5vOwPRaHNW
1K+UnvmWwQjP/PjoGdGgv6tvKNGCMFRFyjJQRmB31kdljHxzN8oW/Z41b1PGJNYMp46fMG9wEEjL
8VelbpRuVDr0e6V+XE5lppgUXWkaIvKHgWO5dyZlGcgspTDVwVVKsi2KUFkUSo8oBaD0BiEpijk+
GgMmSWeHIFJuA0oiY82Vvd4yPyXSNKKr6g+0RYcTFHv4yZcgjnAq1DcjX5RhEusLJeGRNEpse/b3
eCADC1WJqrdW98TaKB2o5G+F+mG4GDung030fKGkOB+HBSHS9Q1aSc3RYfX5pZY9KE2s9rKnZEnN
SmlOHo/gVNuvZCUf+fNj+0eHVqcahjNrkn8OfpfvPva5dYlhqVMiB1nEv0rDKY3BU5Xl++eP+8aY
+qnTRznQPu3jjk0RNjHC3zumNowB/iX78Tx1zhLiL5x4jpraAtwaZUO2ZYBOhifpPLOuoDIju1l6
/7TCkMKkUa4eq8xOXlH/oGTu/nyQf7Qmnu46lIV7QGap4OvP4iiNO8s+xnQQcU+VnU5fgzJ+lAXB
9rMu34/7/1Wu/6J9OiBA8Cdh8Oy9eVMArz8XkqiP/C0O7vzG7hAJ54p5cI59B7v/1jnNS/RFA3jC
DnLIPJ1ylb/FwS33N8NxaDMDngckA2I5/4iDq5eo/ADwiQC7i9b4S3FwOqR/VQeE3wHK1dUAOe0E
YX53iiChTA9OdfoiOJlOb9PqsdgYLy0p4lb6sI6GbvQBXc6MwOrCmHS1OI0B2px482B+/XQWl492
Wq3Pd+VjPtVW+cfhA2zUSf5I46m377c0VtZv50iX5RQYiyiYmLKaJhM7Cua36eUjVZknUctkhh1w
X8/ct3Rtf2WT09JZmG8BAAY5JQ/C3DaP7eI800agzq3aMB+VIVW20+PWvK8WfRTfH6bW6LQxpRnl
62tU3zdUbXWh/1hE0BnBFD0qV6f7/qmnUjcV5/vbwh8PC4J303qjray9OYP2cUQMYeGOoV0Z1eM4
bCekUWewL0r367A+zRjlnTX3JvG22NBdGuz9L42spI/zJxMIACFQFDVYTefQn9WzmIciBlfByJno
T8mwqmdVsH7vltmMxr1ZcpeuQcFdXbcs4YI5fJlROYqnJAJnrgQffl6uPOGJakTl/aM5hcRLpvIs
H3EOItgaFvrMWqThRZI9vfMf41k5OkYnCfGMKMb9ZxmPmi5KX5zJaWaMghHBgEm3jO8b8qjaPN55
k+PYfsBAGu7THGNOxCP0CpCrrYQs96iTq5106bIGj/k9pzkdVo05kOMSDIzRMIfUrRoW115i4L+2
D9cyBCK4d4XzQq/FJLuv5vX4WIjDFFr40JUH5kVkgmU5TNMpmJmT0ziZw0j/iDK5K5b+mic8ByOg
2fUonVKk4bPsx3E2dkNvY01qXK0PmFK15+McnMyx/3VdomIuz8EGep5na94+NCtaT410fEPu6pOA
geLDTfQ7KDUiPazGnTRG3Zs/u87aUoaBGxVzY6U9cD5JNacl1KgTb2SI05LPh5k0RTJy56BY6iOP
HRkTKHpFT4v6/rKGBVCF6+5YtKKUbjhMCCLApWE8DjH97COtGIEvSF/CCNi0QhTvoN+F9RgW4INM
lutCClueNvRfinzkTfKPUfsI5rC7BdgzOSxVE/tsd4ocGsaiWJIBjswIrjtoyMb1rljSyj9qV6dE
JAXNK4L7xjHSJZUlEO0ZK7dO6OteHInfCaigDPeFznxu8pdmgowffBHGd7AYgMm2JoO1bMV6fx55
OEZROalDO4zPYatL6+lyf31wntDlFG5UQJHr0iGFcZUntMu+C1MxPOURqLKThiLUQV5NXCgJba6D
osNWtGjvOJRr4007fwyDhOIpyynrtayQYpBsrb/07uTYja3DlOAMfUb6q288dHFKpdI8eEteT3F4
hinmvNLABfK7EXTLh0jH7RX9Kr+G1LWAgZ09HUxIAwycShi2Zat9JmGZkLffZbYeFXQ700UTlc1z
B9D6JrPhgJ4Hkb/QotvcDVM4SYc1EPrlO6mAzJ14lJRkgCnAqirOr4McRBH1m1r6FEaFbjq3aLi7
RYTAWFAgHsEyAdzvWlBUSlhBNRISOQvzeB9n+cgaWQ/dbVKk68EQ7WVmRsety3te7blnLsunupgW
z91zdnNElQh/UvX4maIf68vGd+XOc4HtEmdACEauu22Po0B/pqr4NOlZoVbqGT1XuJXh7aULaGuB
vVkep9fgDa6+64NF/n7SP/QPHk3CUpYcjrt2A0/DuYJ6QjSz9v4YPnhTA9xRgbt28gHM+kghHg/u
Ey3sn8/P+j3uymWkm1GnjUgAjjtNTiwKiJ60tb85Tz6CELIroLwBmq+Wmv3mLXUNMuqXetWRqQdq
Iu6XRrIpR9aqU8X2osRjeOogTMhqb2y6B3m60Iu/P8jrmO7fQsD/EuaSPd300TVy46v0ltAOHUX6
yPe85DKFCk4FxEc0FRkUTM8oM6uWZrB03yF7FFl4iC4B9bVTrh3YHbJ0n60MP3Ncu5eIsiJFOoIV
DZuyHSIeOB3AVWtbSoyLV0LfLm5Cscxe9PLFWDWEzpMprAldsjh/WSRR6mrvNE/ByjnOO4h/F7Y+
DqFXE9nK6UC/k0+XKOr3xTly4ZOlFASwI2E/J7ePy9LAcK4qM6R6h3zg8uJLZCOwjxRVIJeo407u
u1F7MCk+xsvOMn2NwKdmaQ+ZKWVTWzuzCQQVz5Be98uSAoqH+CC1CnM7KqkUEhDMTPsQkJ93f+Pf
eWQkw3ZZ0zRHydk7/2mX+ey6iFfU4If1O50eUx7FplbSjfKFT/82BKuTagpL99TepdPuveKWzbt3
a91P7DkOBXDLgyuO69PCr8P6pXfWxgRC9RCuDmEAcmJAQkZRmkxtoU/IwsYpB43eF5r0WlllNIYI
r584fuQdIR6dHrJZfAu706R1nnsiQx8ddO6AvUu8MSD4EQjHYQSk0Cydccg4zZclXA1EwLtJFr75
E0xy4zRy/VHvzuJ2rVP72cuhDT/Am9Dt/zeVH/+DajrIBoJhpTx/gxAG2TeP2tt/bt3+r030EG22
Ufi//+0ZuB8qPv7tAWSlt5+N3T/8yh/Wr+X8hsHJ8wLd9C2TmMnfi0B4xaPB1MVrUYUggfOT7Wv9
ZtOTonq/aD+nwJkAxd9qQCzzN8/GXA0CA1ghCqn/Un8XcEO/2L5/OPCfPaim7awmLwhXJAXxxcZx
JonhApmSOfp971vPVUDDAD1eT4QygKy+bOOOo58Y07NjH2a6heBvunKcN85dRx+DZ9FSE5zvjvU5
38HYEsuLBjlicaUJ3DQTc3wZ3OfEzKiVOFUU0cHEMYwO2e0LcGW86OzSPNBsApR7HuPUDVep58Wm
r2AEKI5pfA/3HdW9l5M9PRrN3TC0d/BAQq182l77MuyDIEV/BRk4tpdTU28aU8U5B+znrMuG8bVH
/uYeZXlGeRidBug+ym55Lnx7FFzK5yNIt2sbPFvp+ESptO4SnWE+VVGLuxq+RaNyxzp8nPSLNtKq
/VTyibuT5YFqkW3bgIIYzVjgyyxTIM8b53qLiuO5IzHogwXmWIDWH6ob/WOHLmy8YBwT+gxTCtaF
VRVfIDLGUG8fSAUM5qLobosrcE7YlTy5uPgdySf9E2DxtzN0U2HiU0pi2doRD6VxoG4lQkLkQDHg
OXBTeFdV8OAMkXG5yvR8nPdGHRDm6h+0yn3vzOQGUe1poD2g/rpSAew3cUMUiGNQJ+V86K8bv/L2
R7pZhGUHUR97qzLLv7orgExp7FL2QrGPW1Lwlxp9PB/qbOLeTlC7w3QNSWDuhVaq9+QvkvY8LaAy
oHZGh24x00nINXjnpyEFl2bwUd1nw3vojXfXTeLHW5zbGL9QI1GrcWwjPQfYES6XhBWEYDyqFAKX
aJu+X59Pjhm6QWGMQT0+LYuKWXj5vjUTb5Qci9sIfpMUttuhnAMLcpsZoPt7sMqPLo6T2vLYnket
dX9CXVVwOQVesfKdZnP2YVryUMEDTcgQdjmZS9lFMy41JdzTYFMcjnMdzWSaXyCskAGBWJJyu/Z2
u8tNd3q4nJcVEASudVg2Ke3WgxnZFuXDZg0EdbGCoH0MghDYmyjBzhe5C7ehfuDoW9h2x+P1ofMI
huXmFQhBEk+n5P+iUfeftsL8d+xg0V06XwOk5j8X0Y9d+f5H6G3GPz77QxY7hBtMF/AAggqmCe7W
P1A9eAU4ApMHKfffocnjH3EI0/0N2A5LEVXT80GIgJf+JovVSxZwA7rugrjou575V+rxVOziV2GM
nHeBRUBIAzlqgXKARvhZGJ9teBAPMYmPuRHCWytGjy8jsQxXu91ZbLC7xRBex3X0YQmP9vhe3tMG
v7aENsJ9lVeBmcE/J3xI8qZbXFcMPnc3KccUVIlh5IRfoBzKq9z2UR89uuOXFyfsI3cMR9rkhKPK
rSXaQfnpaOuEeK+PVUj1skzCD0x7bNQWV3YYdZM4oow+JEbN1yaj7UstHm8hLoTAEj0JSqFFEt5v
7z3GP1p1uHFUXon7g3x4mnd8ze4otl9DNLsTptje3V3FiycIzspLyDfBNS5tuVzR1sFcdi2uoxFS
i8bXdtGy48luBOGlCCa55Nu2jrgn5S7mQfgCpbM4jMOz2N2/8OMxnL8sAybD1yzxkeTjavVpiP0r
oxWDGG+m02kt3iGTfLFe3PvbnshA9YJbPE0kBiw1ZeIqJpiH4mX5ON154v4hvH9Zhlch78RDIV62
eMeMNJUvL4EIVxTpihcWKFzNKR/npRHYqmK3Wk93gVixfXQs8M/ufQSbhHrv8ji58Qtd0hUYkSQQ
az3SxDvfYcolEoEJj14o9xePtrwJPv7yjtHOJ0aJ2ASCbx1GhVi9L19Gq9V89ViztoWYrEbTxx1b
sjuJ5SoQ6FhiJysixYL4k0igNswF9XeE4fmvZYng0Zhq83Sh3zPevT52dw1RExou9JVuiOuqmuDt
g49pr1V58StZB1iH5zFfSgNhBFsWsaWTYPrT3W16Ep2cv8xrRp3Kx0R8bm7i8V2P9Iiaqpvso8uo
njuP0V3ki+dc8hDJuKJTRMsy9CeYxdJsSPqTF4q0IYwJQVni7aOTWwILMCtdsrB5taf6B0SYFacd
RugJVJ4iGZ9H+oc/jcOTTFfEXb7XJhCP4/0lssY30UbV6Damf5E3H2X0CWBgeAtNnl7L9f4kT7i7
rOCZnVpXohJ365wDUMrZ3fNjLadw78rqrh/ZU2o+x8exO/XXQZTiXp8ksBILN9RfVa3c6ESwJ4kS
MCwu4iLUt2bLINKiQAbRo/rF43hKbn9MoGUST1Pe/wmgmjiEjwEP3xw4vhyKcTENpBNBaynNlbaN
R+Y6W7qvKF1gN85Pj6Rap2fx6MppIgQRN3GW00r4QuYChwdZQWBqs2nF5yGkI1l8JlEc8tabYIM8
sXzJxGa6Gl8EgoOLvj2Jgwx3748rdTEg6BVqiIyVGnqRhp/n8PkiprbkkWzzgSXO5B73nKO4VEdu
ueJAcqnGmnxeZGKnloTCkGjjyj1ZW7Efr1nvxw2sp2HN+tfj1XzJsd5sDJ61RLhphJYSAk+bI4N6
hWtDrj8BEVEP33zyF4JGZIGFH+73R5lEa6I/YgNLqFiX4vnESkG7KmN2A95kPrRWq/9j6oPYXMT4
DQACSdGDXDzvN+q8lN+f3PARUcjnRD5RaSTWlEFz733+uSOHLhZn/Hsnwls9ymz8iscq32DimdZE
HelcmEADcHgvLtFQTi4xJwh/XbIMqxe8e8GaDGLFv30YNXxZI+4uDDiQLZxV4jJPH4ZnM2I933uu
AcKScmCxe1mxeom4yD50xfr4dFoCyL/KJhTgIBXUbUYiUC7A6qrtYWvId7HV5DvGiCh62iTHNxef
3viZHJugX13S3RxR5iCeYHISn/x5bsQ4k49ruGZYCFM837HEPucI9DLxqoVfX4vryJKvz89Ayilp
qZZQ7QGHQ1IvEvoikcWINjgc4AzXu5deOMPKl6/R4hPpRAxRiIev+YfklsfimfZr8W7w6+ebXBBo
EBqxDgDwENytfHB5Yd+HeOQsvCX3r4vxJ1NbR2qkEV11civnD1LIXtw9j8VbIifr5+cZIbjIFm98
vXjFtGOCN2lFaYSTnMuPc/Qxb0bhbv5BISua8QNAl1EqvuYnxCB4fYhdXaKJTqimAxuAmT81x/Z4
e91eI3sWLxGJYydE2cmvbf4EmGA/eajE693TVXzc7cmXEgB4m319zZVUxjpHknx89OJhct+Hz5S/
SAvFWUehNlVTzVipD2J44vXhnrZBkY/pfg5zhvtUPZXjkq4vOeysCJQITrsvngiGhSW7U/IgR/Lh
G4eQybZyiFBtldCFXIi7u/ksWojPKJrI57tWvqERre85PfQjazazZglxl4P8epMXkhhs8UFMOpQ2
Ya7Rcx/eTXpe/T/sncd289a2pV/lvABcRAa6yAAzRUqiOhiKSEQgSBDh6evDf4LtM64b7tUYtyxb
ligSYWPvtVeYa85bYPCgTt1SIXUzX+TznkiOEWqdH3R2HImXc+sHS6Fby/VPZe9/ls/75Xrpvb69
7aPIcu190Nhf28JafzH2+5g7fn19jtlAfyTrJ4oubsZ1wFCEF++S7TsJx/Zz8Qa4TdKt/LswaFiz
8n0VPVjJzbZdmv5lXW9bP38X7NtaDWAuNQCR+AMEX8i7WtLq6pXb6Xxzyx9pnb8N3/22OI+v45kG
JPVNeR3W2VaisyZ3v547Luer4yHFdoPfFIwBKA+C1QnmoLd2r38PfrsefIOEP0MrWZvGOtFlZX2D
buJrnueTq9oI19kTmXEcgMTW5pn3jhPG/PniyTYOjsGm4OE1Ltkt6xQ8Vz7Nrk7gVPZLby1/Omud
OHd/dHorelmt3Mn6fFiraG/7Bzd6WqXWMnDOtuv6rJCVvYs2gbPkujHPX3tS3UzbnvSSGTLJ8Kl4
bI0zr7ur2zhvD0fHDjP0szNIktqqXVbNfG1Lnlbw9Qfv+n/oxpAX4owQ/r04DOccnurchkL6QsP5
VXCK/+ipwol5STs1wX9crEUSVgcxWY7C5qI91/QsNLgmOclP05uOnUvrJnNJdCiSrCQQK3ZuWq1j
7KelEdZE+WNAioyteba8swmAasLyYp9mD1Y0TATM+d45zxt36tRrkWYTS18+vgYPXzWC/MSto+Zz
2DYe+8gzPwex17hgI7yHja0nVXwqL66+REnHvLop+7PEPgRBufsIs6A5bklAsGtkByLPLJh9gs79
mJ2a2cRS51h2B9R1X6Vo9B+ryoOmhFLe4DD6fu9S2vBMXInFz+DMRYvlW8syWSfW65GaB/7W7Gqz
GWBG2cu+MwuPbD1v8dvv7Ye3fQs1G8ytdTzOLhR5XIwSztz2zfOWa2+9Xm/D7bq2vPnbmt0WS+NO
nHDpsX/yyEsqH9DGONvtx/ZN46O4MPiJeJg3y7es7dq7WvwtsbxwOzs3V959/PBeYZ7hfR+ju33b
bo+vR/Zj7+hvOQ8n9Q58Y2MMw8PHB9tYbTnsS7d1uH2bguPb0cOUC8sbdGIBYoMuoPr3ijlpG4zG
HJ50fL1J+IWVh4foxx4g6/2FZ0OL/gNCWzazkA2Mr++X3ZZTHjhJuF4TL4T4sqF3DK1Py8X/WFlb
b8Xde6+Otw3DeTM68H83xJXH8ZnfiI/5y1HZAmyz7qvn1/XrK9Mf10RaP3AqwPP5ZEm6vfgWB1NY
WpQCn2uHahTeDFLB5/4gOjwU4BvW87B7ckpYiHDEPtYfb6hSvkN8puG1lDTpwCPNuortp6efqzfs
+r3H7k35JJT53ji5fQ2ElfAV2xDbXNbpPtvWBtlp4wV5ID+13kfrdGYHicinPWs3wLxW8NxZe4Ky
nxaz4p42buQeNlGNBZety+EaqrZqp2S5f2IWOkzKRGBVCLeBDeoIJmJ2zLPx3J6L5XTUPemk2eIq
CzDK3s3uNyrjjNIlZcdwS63t2PuMuHfxwiwKM/fKIsu97WEIcCZxH4Bw4HdQlRvwJ9iQB0Y1dnzB
bT8eOCI2onnevAS/Z/dZocXVl8L5Vfxu4V14v1ufOnVZ1f1MR2sR8qR5a/h9oPxc21sm7+t2632E
uIGEJgLPJ+Vsqf32JrIWjseb5b0xmAfis+Mc+OIJsQgIIpceu+uWuqPFnAw/vPUWD1q01qyBZ4K3
t4+Df7zaHHZ9/FiW1hehmkeoFbKmWGhEUZz6yGi4z0xa7g+v0j9Y34RIBH/ReCpcKspcxMPhIt9Y
Pesbi5ZZmFmz8xC8vq3Z1Fgqc8x1mO/psOXcnuexFS7nSYlPTcS5PXDU2fE5pPYHq/yDMPfVe331
WOzh8WBFgbsLPe/48bZ9dubA7Lg9vj2z6NesQF4nTOALM+Hh1H/IDpGzyQJ/287z+4DX42+4K4/B
u9o8GX97pPrvzEMJHvKX+/ym2DLBgxeG32vPcwijCSi5pCu3PS/8IeA0KUvGm2Phm/VxINg4hD7P
KPx442PYHZbY+cAkSTiq7Bz5XWKbwqO2jyFjQ/g/Pza2xRV3ism03iC24/hc2jE9yyASUm9nnE0X
VUn7JeO9898Ib20i5A/IRsFD8rn5kxMXRWDP5Eu97we77BxWXtf3sHOXoy3Mz5w4yBaX9WzEB2KD
TxAJqZN6+Wtb2I0BNh+mdlIOxH/1Gs2WK6a2c25EwW/Zm5x5nWJlbzeN8oyN8iadUOIL2A0xdkqY
znkLvIpQNknY0ZxWJ6s84ZbHX9pXvxPeMRVsSJkNDD/QnjpYw23JtITGVvfd680bDu1SPdAVbr2G
H8cPHtv89Oa79VfQj+C6nf2QGXGcTe+OTMNnEu1e/Mo6v/tznPnpsv83VuRaB5+RD3mPv/NXjbVi
JRwOh5eXl8+zv1r5/IxDP0dkh/B75+fO/N5wd/AJrnarT34gTvHwF3AbBEJLi2N87pggc3B14HLm
1cr69Z/czYSj4Vsc7HDkAWPcdTtkaL95mLrNBHvxN/YT8a5PuHv8DudAkE+uNiv+ISoDI2z5Npd4
tkLfD/1wDpNcP2N68sLhsHJ9/7zB//dXkf2+OkerIxewW/n+98plXNyX09OTu3o5u9HqYJ1X/Lg5
R7uzbCsWw8Ergu0zKBYbPy6ue+AcBGypi0dKHsZ+x989ME9W7iZYOht++LFXmw0O02p1qKzox90Q
fpxPF/aOynJxSR1nf+YN9suLG5zP7ntkr94Ny7f4cXNy7Q3vwR7vXN+1OD9CpLuN8irsX15WBGyb
FTGPv7E27vndfvHd1Y46p+tO7nkVuZuzZW3sAOAkw3Ka3JeVv5sxCpa12kzwhmV2sSPBwfgYHPp9
sxlcQhT+5ds559p5xd4RU8+feSFyWRBSaZ8Vq3xH2DYxJH63mt0fwkyOOX9snleQNVm8e0Mn5q7d
vAyuxo265zkBgLN0IG7aQZHGTtJa0ZkjevzpHKE6b7kv2GeeP7EJMBF7x+srznf2+ZXHqjlVoNvE
1vC7WARf/uz9rirL4uPuyp89VfaAT6ZuabNkWfOuv/n85hZIk1ifYAWYHfBC2dB/4ax1DhPmm+QD
eQLWEadfnaLK/sFBXe6D/Wa+o3fCDy6j4ZY2+Mu7M/O5ISdEpPnOw919fnO2cPbBjqR0WPmfB4VH
t0Ff1nbvLk+yYjzeI4JYhqHz6KC3X3a9N9/aoeJSrs4i1Lkh4tZPWj28GXAysFnkzmyFUu9lt9up
LlbKfYr2J5cbYcTPHF+2+Y1lF3G9+JEmbsiKUPR8mo3Ui0sk//QURO7uxbKIlM/M/d1utrYTa61w
r/7LihmaeZH7FNt7ACQWg7maE1OMaep9uvaJueqzBGe3053/SKQrWuEmx0Fwo10Ybo/hgWnj8gTc
zwNbQGJtGYqDx+JydwemyVlksnPF55Yh4BEwiMy2E2PrR+fTpnAi5ubTy9lbSRZ252V+Y0z41drw
xNl8mofP+BP6v1yWBxZ7+PJ+Zhz9F/eltL+/qbLZq09IImy6HNYujo9ju6zh82kV4cOcz5IXc77Y
ik61IxIaMdHx3b0+bEx70jwJUDUxKt0QqpucsYiMLdOtw6Xhyhvr/Xy3XP6/eW8IMCdfeD7w+Hj4
zNjYYqQBl9hcOHka9lTf99nz/FPCTb1HJiHa/PCYILVNxmVOhBzYhhlRmBqCeQoXNiaSY/j+S7QZ
l8FT5iX2u2pHsJAFtJ4R40Yy2YKB3hJ6bQFuPXcZ+l004Eb9PZjZFJnlP+I6RUpyo5IZaSykfAar
O94PBtHg5EpM3dbiFoZ32X7HnpH94wtGWMvtnAFBvczawXxtzWMjM0Kn267CsHRbA/BBdyQcXgk/
aXB/L47Vc7VsltUyY9IqDnqNv9bRxLtPgiMQBaZkIvs5mmYRScE45yVzxpAvgSU9OlwGDMK8YbaV
9TZxgvnydN/gUZEwZAWumOfc9360osSO3s/zMUAL8RIRmE3U/kxdQLecLzbSrXia+04hl4j0LOq2
1X5lfRrc7bvfMll9H1MzZ2s652nvLB0O+cBKRj97ZU16ZUazkOzfpxjtnwKkFOCV3F5eyL/ltrki
Yz1HKN4HvgyhEefUCVzxb/dUIGTrFQZlIld6RawfGAbthlPaZ+zgnNaowniPZKe1iB5kLl9rt7fu
3tvkkcDs59i3dSiKGPbXs9nbyVPZOJl3Jwt2olC9BLzsIqtg/zT25a3xBcfl1+fNboNhujsOjfnB
EtXz0XqcYFnZ5qAvfsjSLCwSDu2p1eYr+S6JUP0FSZLo2vrID88tlVCZDLzADPN+kGZ35gwCD67n
nUG9LcCrLOAFbvYSCC4SUBc39+f3QkbliTtm4jpYBJwy27brmg9nzu2pfVuw4BomD7Zmfu4UZ60V
LqBH8kkO6+D1ShanJ+82j0rDEyAaJcxUfErIXsxIB3r4Ffxk/OVJILP29fwTnDAI+8ahN5ZkDukU
/pvLQa+dRdSyEpboaBNqIKPCRHoiLb7hDHzJ4S3oKej8PAExWlJ89aXgvh4DKI7NEBgUNgJQfjjP
ItwjpyMWUrCxOA9BsU494WDsSHZu8b8KuAT2ComAHjwsaJ7wula3j1fArLJ998zwiUTAPDCcrKfA
FdztaCTvUTsQUB3azX0zp16eOxcpjmMuM8vobpjnDRVuQrBnoFTcErUXYKPLr9elzmcjFjwO/OQN
JL7nEA2TrltEP6SncMwF6w0/fSswEZn6P0um1noROYuDfnSeqHj4hv3aW/uvjgLFnD+ai2DAfKyv
h/P8zNmtW/BDshG15KhxrgH510g7AXKErgYWJFtYUawyWGaMHlfeMr1ralYM53ywp6/l19cPBxu5
rR/KW9bXkvobs3f9rIapv/8xHdbl/OaEk/CE59wefdFcxD8vhgfuJktlPZ3R8lvktngGYuRQqg/v
K0p/aSh+DZ2lHm+1U34kL+YqXxHCFrldvapPycsVAAPYggvoDEbo9o5amnosn5W1Sb0tWBzM4+P1
URNzxmuptdQnhfgTJxiVpASxUqtNnJIiDBWCfFnelmYAJslrPZYWJcJumTmkxVbg8ZYXP6CQ6MCc
yyoDuuUwWExMeac6d48BCVL/7ik+2DEfLYxNh43UK+s6hkLyeRHCX7mrvwXh/8v6959oav5nvpv/
B0vkQIVm7pa/ro/7NcJm/wi+f8nB/RG39K9P/gepZJgahM9Q82vwzvxeHQepRK3agDEAHBNCSH9g
q5FlwP0QOiJRjl4rJIy/s9WAVNLgjATVD5sguH9J/VvV8f9q2vqFVJJQvTANVTcoxIv/VRw3Yczr
tcxc2MIjhzZJBRw9snNPLdtz0wxr2pjdrIWXH0xTZHQXemA7aS13CDFeYM5rFzfFVlWBpifpZJTT
czwY9D4rckGvUvKViem+HkFBNr20kh+6mzxKP7nToql10ybtYlRa4FuqkFCzq7xR3ELTkUS731Zw
QtEOE4/odOnRvah8UWEHHm4bAXYFYXFfjg9y2WBCikVDDg56aktMqj3kHuuFGb8aEtxUZp9R36rv
+ztqZBegKYhvZOQgm1T12ps6RUKr4RbITXautdvkXS46pNRTQug6GcjPNFMNp9wDhMz9F1ZG/IWb
0dXr3W1hbqBmpqrJS3Mvrk9FLUowAHfDZZ8PgAjpHAKiA9Nv6zSVGmMLFahQwPZ8Q2SMH51rqR2n
tRkVF7CS9wwSOuExZTb0MsdWqhVIj3M5bEc4b6GqBkZ9vStRLjWi1SjNfTmY8rDN+1z3q2wkGu3E
r0uuuZrZ7PMKasNxMcJxfdEp/xf3iQZjwwiURa743Y2e10ypjno1ZsGYxPC3LIZHNXuV/e37kvVB
31xBDtWv8YBdMi7i8fYwRmswgStfBOzUWAtPZa6hrHiZZubtZlvV8rmlUbe1u1uz8KcR3tw0ibQM
GFvdQp4MrLoS3bGmwqvd3pXkgUsvth9tv6BKNT2Wgmlc4OWXim3ft+AsphoGsE6Y5Qc6cPA3MuJx
rlHkLKpI0HI2+Wpo/GuyKO27KCLh0OW5Ny7iZmkqZQUZst49NUhwHcUc1YW4cZqscLVrDyMGMLsL
3faPqxF7XZP1dr3obbWW641yH6ddq0nwppSmYndX4eN/vZGUVDCUf20iZ2jnPyyktP5oHn995j/G
EUzOTMplKlg1Oob+A+NUfjPg51cW0KlgpFSN7qF/tzChIoT9w6pC4qrBRIOV/jeMU/xt1hfBmonQ
/v9d46iKc73lD/UYIK0cXlWxv3Dd0NM608n+oS93SIxra6YGqh15fv24d7oadPdOUmgGaHU4WJQs
cTMjufvJkE5PtZYV4W2RCu96pglBt4CB/dFo7aq7jupa7AthVfdT5d9vQrJuVNq3ou7ajVuY5SXD
vcS6jIo9doiW82vSwjZ4xc/nU/BCdwu4NatqkdrDBG9VTIfUYwbqj+UEB3oLAl2jrQLVLzDMZusI
8uUduvn38dF9a2N1Fi4JWlqDexvpg7ga60LDpzByiCzrnawMT0WRfUsTqQ04ZYaOmOdKr0dD5S7G
ge2709Dkx8Wlq6w0VVc9PKv3SqbFHG2tqVnXdfIMKit83Bfrx5igd8uCrxvhDfBgiR0Q30QRdRHw
rPa9NdYGr9p5L77ApOP2hhnK+g34kUINr7tvRRXIpJQ3743Sn1Aw9CUDJ7Y3PDXVXdiTgYHn+qGs
mpU4QXaTE7YJlCQvGcxW4yt9lYfKAAog1d5wu3rS4+bGffWBAqB7KXNPQAllyvIgTx5oFmRyiEwS
2BrjjvmLJZoDHiTZNQXmSXoTLsVeGe++Un1m8ruhvaYp9FKFEV5kwdH6LgAP7U99Ehb9wpHkPJhK
ek2UwlnU2hOz3pJ79Tg87v4iL/ZDTNGuArQK0eAizTZlc5PAzEIRAlz3YzS0ld7e3SyPl4B1r7YK
JWMG3w4NJ7QeKa7aPbxYyXz2hNMwpKtKFqjjyQVgSigP2x7t9DHsCj3IsvLVyC+H1DCPWd6Ft3L6
aMYbszKPzKzxFeQH+mKM1IJ+4kp4z4rF6xUOyDiT9gPlBQTkwoduuJmeQ4LcPWds8/JUohI3bvWS
Imh89Xs1CbuETlQB7T9L6tDlexDPlhP198I0IfMpcqfpBZRkUJlM74vTAiyohRcCXqjOEjaD7Jw2
i6AzZF9r4/1FutHbfRcj1Uijpo9jusDUT0E06C55RKkwAVMTkr1uEu0Ikgp7qHBGpvnYDv0yqa9r
QQDBsxhuJlQN82Z4h1rNuCSviE56j2axHA31o6vH1F5otXe9CIcqVQKI+xT70Q3fU6xuyodOo6u2
7tUSUVAlgA/yCC17YnWX+ixWutddL1tosaJB1N9KY1DoqjfPnTaEySXeGwscnBSFhCRpoxsc90lb
h3Fd/AxFSdc1fUiCgsSmpidvrd5tBqOddSMrdiPYDNl78n1XXhClhwdfry9WpqaIA/XylxzXvjnc
3qV6XMJAutf7q2r15nAskokNGa11G2oQtCPkHZqjKHvUj2U1QTxVGRIaOOr1NFXXTTFVYatfgqmp
WBeXnTxKjZ0rYw6LvCR7U1HE6waxDMdg6e01ebrtzVSsQukBAWoXd/m+wYRHrWiC9FGqyzZ+TCPK
0OTqm8oIFoPIhisnYHfqYXJNvcLNGdL7JlaVa5A01UW2NLyFzXVQ9e3tlpDYSq+HetYmFGttCyX/
BNe41q1wQ9+TSY4amPxdrTMEG8LhykqUmrb4x1V00jSW6STEgSy72hZx+ba5caMkfYWKOS8NEAVt
u1cU7bquk/JTrsWtCZYcStH2c9L7ygJtSgeMhoRUW8nnZERjSSjpupKrj1yaUnQiHti+LHkvxBw0
5EJZSpfFB2YMnKdwfzcr2sAMIencUjCg0ECvs9OHgu6QPgTQupa6nOjV0Hk4ZjlGtCLRJCgm7wvz
+lYPit/e5eUFxTXhIn8UZfI0K7GlRnIYcvMJBPweJ/C1mISSVkMmdK53rPEJRY3BXPSUBhFtqpsB
NSwF4wvuvYok+Q4iL6UJYMorNXhk90NZTkF+KVdoJW+UXHnWhoHuLvYNuTULO5XST+wwiTIDZSNT
hk7oLiY7QcOvrJsy9ctJINMM2N0ykKq/J0mBmsG0BM8tUjfqG/Gll28ko5QmMHoZ0blUgIkxLYtQ
G+ut3EgDTC60BIGjd5HnzDZd0kInHiueMGlHvRau6/bSf4ioW6LZwFEyrWhXaqc+Ph754rq+9bHm
mFW9cK+IHfv3hfBcXTAeplFQdYqnp96IoXxQmTXIbYjgNR6X0tfkGhhHIvV+azYFJOCLr0lpkAqF
9HNDUNIuH7LOfK0eWliJquiVC5mafwZhz7Wh/WC8FluTvou8qxn3GHTDve48tR0DDdlYQbi4fSKe
e13YZN2CxmVV3KgL4aAXaoGApRSpcb1p9Qx27BrM+ZAWn1ckJWilaslAqxLSVPWw0Yr4R66rcoc0
sneXtP2IKrtkTjQs1rmXG4/UZdSg0iN0auvi1Khl/XXrqr2RiNLyUab1qR6T8r0wr/USpbeFa6hI
BrXlBYapq5bVnhSr1Zeci+PxQggBSMe4+fEkjVE+XMefO6w7gIv1rB6wFDoUQHXOJlAWohvHV/15
ksjTxTpL+n+91ysu8Eb/2uv136f3fzzd26z5o9v760P/cnuV31Rg7XCkkA6gcV+CgOGfrfuy8tss
gg5fjqgTkP/StPq32yv+ppokBVD3k351KOEr/+72SlAxKgZuqo5j/Pe6l0Rxdmv/7PaKOuqcUARI
2twnNXc3/cHtvaeyljRt0mE0JPC9Wlp4RomVWdyVdq0RVbuo3PRBYcTQjZdN6l/usvgk0U7UoFV0
64jcIcpp3aEzh5chL2O4RpGAm6oXYP82DQPuDQk/lSoAJBSYFZrsMVM5teCLJi+v9U1GAKGimfFU
ijmd0F3m63WxlGZSs14FO1I98t1jRBuaQLJpKnRbwK3dxudCiBNHvo8wZyLNPj1oGVZkp7yYk/0o
sxPynrsqvrW2coWekp6c4DqwP+TtFeWnu7kxmvsZt6+0HvfBVxoZaZ0mq6PHWL/2i4fp3kRl5jS5
mU5Rg12huaRdN6QDrNjESS0R6hrH00OYPMGk7XfR++mCCNy86qTgL1rXupMyLCjNqRdxfcPxI1zu
mlVHa82jnlylljw99aohLHO3vvmyifRR8nDuC9Gr8lt0lWh5T3Eby02ZmGvSDJDHGGcu0x/vEn23
8am4I0xV0RUG0LQ05CgraNa5Xrp8rVUXkpa3e09fNKrrK7lWeyQCWjp22lNRt6ngolZTevGdXjD6
Mqd9Eyeitbgmdeb9f4MAlE/TZ+6Yv7YKu3fhkgmfaIbjF3d/tgz//vQ/zYNu/sZCpk1RJwE4WwfC
0n+aB/7CmWYlOr5Dga2wMv9tHn6lDBViVFmT+Qh5wf+YBwJmTAZ/wiX5ZVf+VspQ/bN5ECSRfh2C
YXHus/mDWTClscmbSsgDZIqkTZ8hz1BrlRQVZmY+6ThgSCZpbbIm3E/ykDThZJkT3EL5Iu/3+qOt
o3YxJM+qUqtRMl1e8x5S1u562zRsrezO5VFraXoWSRFe+h6UVkoKXYqbhmwcIBEpvVdRml70QyoP
6F6ipaU9KY+KruxJFquoLSu0Jh8jfcF9O3638RQ7knY7XqvLW5x0gHGn2UmOG+gUjBokXclMzxuD
arY4shBU/WGnUCVUUn9zxNstX9PxVK+rOIWCp4npVFiYlJII977HNLsFKvz2n2pWxU8Po6/2aSmp
8P+OmvaWLDQpSopJd5urfnXwFr/EToBWwShLnThevlCO6lGbF3pqoopRFptawEFpxqr6LBd0qV+m
y0s7acnRLOXEvZh1HbR4NG6pG8NKIC8SVEkm76/1KLs3TZpTlwVilIQqDl2KMiDCBT8WcYIGCLOJ
2KMyn7TWmHqiL9QgMKU0pytmgt+iS66Qtele7pvu80ZkaeB7qjopPGMB3m/R9tEVnZSoLheaq5o3
2VeU6p6j7/IoI9IYw24UtGpnXsraa/RORAq0gCA1hWbQl5FbWSt3TQoaZsFGM9rHS5c9GhtCf/1A
Jg+mkuEiQE4Yxyez1bSwrdXOTtMrgM+yvGynpi425nCd0w1Kvcp0tMDztkHnpK/TdN3RFQhF2oO6
lSbQSCWZiJuqOIyKMeF8L64TPqp4z8JkmprvxwgGUTfi2L6ZBoopzOZIlmXJTdK2WQ91UsEAVqdE
qRIZwnhI9ll7q927no92fJeTQJayBorQ27daIpHYKWll66nU/3+PCbro2UBirv7aQC7fu6zN/pQq
/P1j/7KMxm+6QfVjQV1EVFhFGLl/WUYD7WNtoegLyiYLVdFICv7bMiKrpUCERIlDQtHKlHDefnec
oKtDJpQaCwUaPKe/ZRmlv7KM/5UnjPVc7+vbSDXj0q9vGgC6hXDDmjwuH8Xj4ieS5j8U+IgeyMhk
cFKI9B9oZSRSh0uNFHKaxz2NEqkWA/0iZU5lFOAnEPrwJ0jDpb6UlsMFi8UPrnyrXjW5e2ph1tDF
1i+uwnGQ2nItGnlq62TQhWp00z61DWW0ZeMgwUw8aFA/qDpgYuV2KvLq81rKYWKKFJTTHP4FVdpo
4g2xwpZ2E6O9Ek3nEL2kVy+R9WXekW2aoPN38kRDn5zQRjRHw04vF9e8w192S27fCCAezAtM13cQ
Wk1xJVbNln1/f3kk0zYeteCafpHBsYUK+g+IqZ6mmHRQ/oqCaHcr/akyXpFNpHNsyF4yRExltXGV
7vGuxnfqvvWpVaQvNYdnSZWlvbiY3PGO9g9yjMeiNKR1qxaLCMG+7Zi0ggv9I+Ft1UBiOkK6kc1p
vXtNBULqn8tG3Uy63Eeapjav+khpa4As3L+TR3175Jn9kIYRPZG21V2CJVJcZKdhn0w0Ou4HQ0JE
EJZjSb8qoiVON2M30QW+6TTEphnDY1n0t4jI28uu/XXZTXX9jThgcyoFKTtp9cTuWS9Wl55m7nuP
/un/et/KZK+RdMqSf205nr6r4r3o/t2s/H+c7L0mWfye/WPfVV/vf5JL/8/h/mlRiJqIxcjyy/8M
qn5XE0G+A5NCx7BGReHPoZgE+wSKrLjw1AZgOJW5un9ZFP6E1wb3u4R7Rgyl/S0iCUXBbP0hFPuP
rzUbuj/6WurUK3r2yOV1HmbLa3TbCFshmPuIgRoYaymaf1U2xkaD+phm3JtNzS8Sn1oKANt4n23I
F7vVenyhKceln9XN4bfKIoneo1uUr4r3Swg/jmyi6EPPI2XBZe4mNF2AdQfoAtYGiIUWPUK6OQJK
Yfw8OJKPovkhhnTo6g/LlI7na3Bd3uhVFdzHEpgy/c6jPTlikAVtOLp3b+ErEQ35AGxHuovrQIua
pySipcApNlDYg/tai04TNl7jQbawSTbgIhDNgiFNcYR1T7sBhY1VsdaD60aK9K3mXzfjOnW0EPru
6LLJwkfQQPt18y+e4lJxiYyo3hNtbi5PRWRu4C8IrhE03rR/UTgNgVm7SAz7NDWGBmAYMB/rdIvK
HKwYwJSLU0witbeGjzK6h9Si3ZzDImgEPt29ObEHRtO0RdjDMsiz4h/NZlw9oMy/LkNxkZM/xVBy
wUMawPQd3jx3sYtXQ0Ti3i9AskKCFcDUANq6967hRAdtu0Qb128D7dwu6V2gPVBz5KhY6W7v6X4R
in6/ow2ST/WHcg95gm/uO3pEQ8NL972j24VfRkCyafCkqaGiDQreMSCtM86KHglP/hGjYld8SZ/m
2x16tNq/0RDUHWm16qF0w/V11ei26j1tW4cwV1kPt/CbYOFBoRF0K30fb8fV6AD69BaODF7s6pCy
PSxW5df0fJVmYm8yv9K8tdntZuG0rrqRN+b6FhZPdOC513D4WXh3Ww11p+Qg2S5dPoA65b4a5uBN
Rbfw8rWyVp2LH8shSsHY7OxJ3+lhy9lMO/NlmzJHsauiDJAVIC9n8aIETSQt+xchLEHpSVys4d4/
gWXxtQiUQ7mUwy5Ax2MUbWOjHMQdM9GP3cxDSZ51suC1r255OYm77IP1wzvzvR6OVPQQh1KA2mTb
4ilf5yspuqy0db00DvlaZwWgsRGmURUpy9s/GST+mgNY/wvnQfqvbEtPoFRr9VVck8N0Hymr8E4b
FD5qMDMPkN+PaBj8oWrvwQ7mXsImnByF1u8RgJ1wlAFp0a4Hv+Hc8IrwNOifHqYC6MOt5wyo3oxo
o8vVNQ36sESnDVlhXhHgasC+/4nOisss+tWoIjqyBz+ea/C8qcw49yX6wNR+gCEPNJ5kUJaV/hDU
e3UpBgJt1ImfQKaXfZe4/Hqk3uzb9/RRnuZG9sIvTrQWDrR1z73u9GrDZ2Y/lgcBCKzwrDgtr92D
+AwVWXhZwjxDX0x9Ms7JmlTGJslWBnNprf1f9s5jN5Is3e+vcqF9DMIbQNIiM0x6Jskki8VNgEUW
w3sfK72GXk9Pot9h99zpbs104y4uIAFCY2qqyLQR53znM39zx4LcR3v1hsb1g+V1/niwzoW1AyF4
iE75cb2Efufrdwbq/FebRws4LlAQiIcCEwuLWOwHf4SJ+cW2HEBFvsE5fsddyZvYC8vGcNGRPPTA
yD4+U54vgNbisSGYR4F+Qxl/S8dqbxymU7obg5TAal+aHeZtruGPezj2gO+8gQcnfonU785hPUrH
6Bsrzq23b6hO7xMQ3AKDG20/iOEnPeCmQIbFj9MHmukBQ/CGo3PNBdbPyy6r3/u2Zz/ooDgD4GAs
PTUQUhICCJl7uYe3ALhN6W45iPfNz8uP6M4E0cy8hLekfwQSki2AUmLl6UG0k73ZzYDBqS6Qv63g
8ppeC9MR4OAROUrAdiBpfIFMbP0lGDhqABN+QeI+I06E0SXqo5NR7g3Xcb9AiimPasCzNbt0a92s
75GLTtYmecFtiY2q7SVOIIllDGsbtJ7lhg/WfgBvqgbIgvEijPqecNnb/ubgv/7SpPy3ciiuVVL2
3X/7L1QBYr/8o3v5jyPzD0imyUoyVdNs+dx45hmINNRxPA8B2jW7omRf2Hzh1YciueUbcClBOZ5i
7gQKolwcumHg6B4ZSvkDjDuJnQMysNkY/uLBgCpBfw6gQkHtBCNXUoisIYAGIm9gG/b+CG0SWUXe
DcaiHZDv+xzNQPqFbkHHqdh5rU/nUiwbcUjyiy+Vg47DdeTZZqD47d4+hASq1scdkHAlGM7y63DI
9+IFu53JGsNV5TL7sAG3MUGz8Tr+G7x2PtrB4OEZihaq+EH2JtYzPQq34t9QjvfZg84LIVi3A1Lo
CU52ukffjC8rXhx/zL2Q1ezdX75ISqIwsrozxBhskP0oSHipYHKfbUFL3zQARi0ITzrKnStfmWLY
MzjENZ/oxTdnb/jVW3rj9bmuIHe3oWd6MojEletJ78ZL+E/IemAWzuKQxJqSrvlT6Nlew0daPoWw
q8CWLj9AC0ePIcS2p+7YsHb0YIUz1cHUkrYmmgrMayDvTeQ5JbfTYZk6fsyehVKKjWFAq4BcRSBk
ZXROkKECSyv0P8TvxDUbNmywIPIjzo7cEwejYIZPwFIBBrGUrT06LVC7QxYyQE02O2PZTcl3gNRo
nDBnckM3hPxn8iYDX304CsitEHehbRBwgXgEXqUsPZQWuXjlfn1BMRDma4/u7Ozb3HvyiSAM6lO8
p9ErFqprBhIc2gboKdh6YoDFAsZYMcjh7qOTovIdFhYc0HWm4rDBgLMTFQSWVlwLfBD40OBcvy4y
YFOSOtCsnAMyGU2t8nFq8XF26rEPzJ25EwDkxEXte0crzh2OEjJ93W5hHYv30snyxB6J0EOMvxYm
6nycM5iBCgS3uRV8fJYGeZHFzhNLojwRm5CTYSUTXWSWWEzwCL02EMRj8g6Azah+euvL+hLvK89c
3DggXO06Kk+OujQQLGwdb8YNc7IAvqnf/HD2xr71VfasGsTBtMNL8mulJhc7UIGvS7vWR1tgOjrg
q2OAxo3X8xAByNeIwKO3kIYAHyP+2FtpF+/7d50wDNmWWJXDLF9YMmJZCuAwhThXFCo0byFEglSu
5QLxmL3oyff203SvX4hp3OvCVc6FK653zbZBBmtH+uvyahDfJ+4IuqJQURvkC6AcBALaLG9B33GE
d2xIQj2cZ9mbLgrPFoFfwLBrOHt43xKLBBF25KBgX5BGy4F9Nt5Ntq98vwRANYi7i1tDWYCDwnYX
TOHqmRVA1o9fD4FHiBFgOMEmFO8MARKq9kQiQf4KI6LdYbLh1r7QAop4b2Vve2AHXZK5bc5F7n0u
rIss8Fdsk79W+Ozjih2Ik0fsVjTcRBhCixmcewTRBwAHX73YYDpisEiEaI0JpQQYIBQh1VP8PuYy
ku6IU4+PMp7oVriCHYuA3UP8UV3EpW4OBh805zIQPfl97Tmk5HaQ3kJS7PqugAPVwGDSiE9NsB7B
b5R3xf3yc96JRKEns0lIV9qdoMTa7C6FhzkXh/GO0BH2kKwPsjMK0SVBWtnxT8SOi0N2iA5VkEMj
4Xl385Gh9Ln7icwu8pZOgGAlMjMz4KynHF3nZMdn8WHewi2TfRYYZPoJqp/Qp6Eq2uSwOSKy7tqH
A08GRXJLnpNSUuBRs23JiiBjusxe+H9onvCpaB19SOhWJ4GzrVFsgRqBykzpL2eQIychemy7PUQZ
J+hJ1OZdbW86Xp7GEFVJuNfCrXOpd2jzeA0pO+CEfX00LuHNQNeFv8iP1lNjPi2tB+SIwi32CwRp
A5tSwmCOvqUKQBE4O9uu45m3kWCy/1IleuL6slBQlrgbqELKo3pF3hbIRfKk71UyOO1V/7Bv+jUJ
uDw8Nn1EHWdvfk9+Opf2aF5BbXi5X6DZgY6Vh+tddI8rldfuioAjkjRT5KGADCA2QY+GT+ajSL2N
+DH8VP6eo97CzHrzjnYRmZQR8AOYrB3Uy23/Vr6BSugXLzslJ3ywre3ga8GEYAFpHqJLb0BRynaT
7J1XA4MJnvaiPobo0LFO+Et148HkfOL2SqLoIw3D1I+VbHMNq72ow5yv++bwgp2fvunzUXolPWUB
St0p3KHNvYlu9N3VPQivNRAKRKWbfocR577P3MTwfUIbZPbeBJUo+xJlsNmJfEZB8KYXD63QoTir
Wbs40EBvEmnoSNqtf2WN8Jp4ixi0H3Bhai7KS9l1AtVXlICfLhJuFZ8dYbXH3xLeDrzZm/pe7JN9
68WX1fDnz8XHeJq3E9ltCEyB8ktI7uBTh3RMxGf8+hQbJ4jsnXSvQjtofPExevLkFOGhj/whvyxR
oPuIsH6ldSRBhLWQNV2j+12cLShakMkII6lXuCb7AX9pX+ExoLsDzhxuHGt3+9ZDEou2fHhkxldI
OIKBJm5AShYqkm2xuNfDCqUvDUQ+KzQsRAmCLQcfB5t3juh6KyNei7nTZoSqhwAxR7bINQkoUG0A
pnGhUwKSIJOKj0BRwLnDK3MuWsR/GF1k0iKrEyQdDjWK0ZJgB69HHKOYalMkL7yB0JHp+bAQ6vgg
NQyUGrIPJkMk0UIf2PabG3MhqDY5QiotH3/1JPhV4ngjw7rDp3ir75wD6+jWoJIbcihNXveMliK5
B26inL2oDAcIuFBtcJAGov/SB7EIw1BkLA4mh6BMWnAaod5/dmSMkl/zRqknxEhIXFC9QRNXJFI+
QueH5JLuRY5tw8rx1Q0ViA6Pk1KZHKH+SanNCSPKRYms4s/zb10VafY/S7/psv+2Y2VLc1IsVa2c
SVLJNAGmljSWONe9D/IUD7z7whkCdIkCgBtgkVlN1BUUnexvm0glFOocjjowVCQqqxvt8qvIt+Y9
jVY6HDEBjv4UvSQy0w1N5afwHJ7bk3PXQqgf91Og0OEQ8mEdnH2FpHo6GPSMuuf8xiR/1+9D8r1p
axKxZaI/jZpdcejOgASP7a7kf6ZLEPKSMwDSvYiIg28/gv3l2EL56htQhs3V4hAqgu5p3ZRod2Bb
+FMcA8pNnG94ybuZZ+wUrAwIMffWcYbiy+YWEk8iVAmhKZQzRJzntBNCUnCDduAmBScfNVVCMLQh
aF7xFkQq5wLniu22R4loqKDfbn6iGE5cid1ayPGnuBVovCMHzU4cKSuF5USKyvtv6ZxsFx8JfuqM
LyEwXxxKM/ttcgkTPEbkaOH97IvsRtCfyJrxQxBCLaR1lESoePi4MHFrrC1naSAFpl+5wBT4hDHJ
J37FhCnuSMcxonM6V/v1UGqA7wVJsqKVNRLRQeeRSRPJ522Kcg8Nos5navsVBoCtecxA71c2GqRR
D7wCpb7BqS1IblGwEC81j81BnZX4CCpx+M/kP60v8kjHLckQRY5NtcB3QNtja/R3zrU+y9/S+wJs
mUyqh/Q921sEEfSxkCAsSMJwzC3J7izoU2JNTvy9pdQ6LsfIf4K4uh32LaQ3kGSb/H5GnuEglETS
nShtKa7Zs+hdUwISYLzpTqSIA/mPSPE0r5F9OJ412kzwE9HGFp0I0x/2HK3EkpqoIVK6mrSMTg5J
Xa2dRFFisR/Tr8hFHDuF7/kluk4uSrOeaDkUhBnwMOSzf75bFeNf7dY/KA0VWQ0EOLatc/hTudMP
jE0FQ5R870l+WB/NTOi8+KsrElmg6Z5ILUGhXKW7iS5z/93YJ4/GFRxaECLxmJ/4+Wd2sXxtxxnv
2QeblCS+C+kfi+whvEaH8nGEjKsE2mH9rOhvApzfQvely7n4yd4kMexPFNCkMZTGqK3bAUWc3+6W
u5xcAwfdo/W0Hujvud2eQ9PLDhVLBBvnU0eJeYaXT8Nj68qXjIC3evD55b16Vb/3B8CQPKsipk70
cAeanA2tCXPX7R2wde70Pi6bZt/4+rE5Onf5nvhOFKd9TudNu1Mv3dHaU3ojCEUzI3D+/7AXCBqw
sT8Fw5zf8rfl7d+OQ5vk/+t//M8uE/96SD6in78Fxvz7C/06q9HNv0EIQd0bhoeBq82/42IU3fgb
7DUcb75IJF/K3r9Of3Xtb6Yhg39xDJ1x8heR5NdZDb/SGBnL4O1UZsD/Qdjc7yc1SNwiZSuszS2w
O4I2IrS9foOOWZyszdVSbp9MMPJGIx8L3XTrznQrGa03x/Szog5ScPR/sYV1MQr6x4H7yxujW26q
wIEgEQow4W/fGJaM2vS91j/F0mGKCecWNOSl9ecm9hOH4yHvgMcrhQchCmmbkuYSXjJN1HDijFqO
O/IErV4ztoBKg6nM3E5nggkwRY2L13RlmJzUu1IdH1KoWXkKCz/EwkBmGDXHnmWuIDF+KIURLMK2
JDLuCwzRqvpHbBPpm+KkA23rCvOWLiPSUc1JspRABlqXzdXeLFH4dDhPonyjpeb3qcOcLnkwdOeG
x66F46iMwIIzuVGZnmIdkniXXxwOzEVP3sZ4Je+plPdm0O7G1r5FCJJFbf09ifpjC76lEycr76BT
+5TFN3O8FnL8LS4RD8gqb8l012znh9HEzb0cawdciX1hLnurDUqBZQ7EG3Z9ux8nMeOWpn3W2neT
M4Yba4nJMnqKJdV0pVBHdepkdQy3MxzPTdTLBgmyHqY5qql7c4JKqUZ1LIfvBVCnTRmRDM3rvpzK
HXCqD6A6/VaxmBXl3Z3qYJRpTfWLE4beumav+XZeeryGmw4Qdz4/y7Pkqytn66w8yXp1/bJqVhAR
1Fpp2+vmxSjsY92eEqk/IAruKhh3AuBXsMgw3fZJAl8I5tkt9eKk2HTxK2qr8JI5gQW6HZTiXySE
iiISvz+sT+FBZRqGYLLCRvj9+my6phhmRWqfBKZrsF15No6x0flOs3hNYtzrU/ZpctKb052aJrfR
jI6xk3s6CNAsty7JSPPZyN0SDmjdW8zVpUOlL9/WpHuJuB55z3Wu6iCWjJ2KfUsJ/L6LfsYKWWKi
76xCvU8dTGxUatXQ2S+NhrhqlV9iWjfddFqBA8TWj6ILITexwFLzlHf05oyYKze42hRuhoguQCkc
AgGLzn3mrWymqkKx1Rjvuqbflz2NFmV4kIeREaNmnCRb87CzddukuebYOOW5EWRQD/U4f7VsMovc
ODXdNG4LKo44pw83IsU6GAjIWYM7LPX33GgP68iRCt+lhy+SAxzA4vVaqNYpzWeMdZHma5pHJ4KH
m2O9pCTXdbyLk2qnOerT2CKD0OfbJSyu8BG8OdYvmUpbTZ/PY/QOwM81i+Ia1anbAmLKIVA02OiC
q/K1vNjb5XBgN5ziNTz8Rbj6p8tB0RxitIbhnvmVkfwmTo5ZC1APe8KnVnZutencUhkdwcjrl9pb
hvZlVfIPqBOHSZnvktnw6j499xPQ4rZ6CMeg0sFiGJBflyZogfEmtuPJVeTX6EyrtQqvLsfBs76a
oXTTYaoluXWq12Y/aFx+KHO2njxKynxsG4TgZiPQrfFczDSbDYpti7ZYMwBGMb2Q6N3hfx5rTAjY
4am1HMP4NbPvarMKwrw9hHPqam36Q/VB9R6HrtrN8/Aix+jVltMz9Dq3HjQ+3+xVSeGZHR4rPTDh
pQq0iOA6U13Kqj8O47bBj1Gaxe2or+NY7tJlOicZ4si1eSrljK1e7ase+lzdnSNtvCu0gYp8xG9x
Pqrt6qVYCtvxNVWmc+HQHK3pCPSw7JqWanNgnVbOJW6edXO8C6d6V2UfDpXhajAVmREktd+h0ria
Kh24NwcovDtlls4IEaQx892+Mve1xtEVStc/XwsiJfg/IgMpqQLMVQGc+keQQ2qZhWkkdfdkRvmu
wlOqJ1xFRgAzZ9vp5U6TOl/TqLQnYydh0h13TPqt8FpbzBPTOuilwZVmrqtYQTNTDfgYdYt1PR5D
/WGW1oveqp7YXzXiOavW+q2u7wASboGq7ZQWbBIwZ7RmquFbZ9NT1rSnJkzexQZTCQYRR1hrjjjP
OvvBqveW9q2F4PbnV+H3Y9+v41vVZLivtkwxbdp/GP/qudpYJoRD0On6k4iHGu88qTQ5WihSc5j+
VUD+p2+oG4awD/wCuPw+Ho9Sq0n1RL6AD/ABkomPVgygeboH0bFvjKfQmiDXG6e2RVuJM2HOvjlT
65uDcVFGvLSssPT+4hL8MYXBX0J8cwQPFENG8UDkVr+JCZqRRSCyRnz0zAouU7OXHHWTEHxWU981
pXkabZRioPIVOeMxS4crwNS2fJx6+kAGnW624spH7aVv4Fm3qZ3ApXGOJcT9HOETdAhyy4sH61TF
zctclte0jOAZpK46IuPuDGd1ZHrc4Qtc0VA32m+IABzHBkRFoj7pacvJvDX7AkG9ZfhWDOmlMJxD
jMVtm2untjH9KI0+iqIJxshw7WU4y7nhrsY2Ney3jsxENee7LuUtSQcB6noV4FQoFDQwowUbtRLR
yhniDdymZ4XHbpqw/h4V2r3OgzBt4bRRpVsnm6dZi491Xkx/sSbEGvvtEa2RFutf/g2yggGO8gdk
d61ALo1jrr8pabt20gMtD3+5x/8JCiH/Ukfk/0KRENhbMvvrX0PT9v3QDvWvyLTf1ja/PvPvlY39
N2FYpLAhf6lS/o5rVah5bKiogBGpYSDjkN3/vbJBPwT8mWUbsqaD7heQ179XNjpOR6h5OBjaGo5j
QpH/7//1d1CU7g///t1MXVH/GDM0Q1g7UXPJOITqwGh/v0Frcvu2knLzqTWUD0CNZyM1bqbcMoS1
cD4LwUlvpwYRC92Oz/iwfcZNGe5lafEj0vghPyhzlfthXJx6GRXWZI7Axx90uV/9anREzwilKIXm
rVSt53a9WGGNA82sukkFJXPu1XuzQxBJ7W17L8VO6hawAFujYlJrDHGwrFJQ6DZ6123R+FXJqKIr
5M24KLgIyDQCgkad410XW5eSo2yOuuXE9z3VWXbTV1oIY0Zcy+fO7dLhDqco+I80LRwHmR2pPE6G
5uWydm/ViPksk34v1w9FrNBpqLIfRqgd0wU3EHjLduJcFyWJtrMU2pAW68diifZdan9XRu1eGfQH
lDoUF1ZC7cXKsGuLDH3+Jb4OU3012PBRnkJVzl8BqB7gBF0XO2HGlqPE1DHEryzUPRUJjEcavhsg
U8OcEqhM4vOUpahvR56Ms3cq0Q43yyDFKUltoidpwE8nfakiB5Pj2obzLr3FirXXh/wz7V7gc3lD
WD6msn5J1shXJa3df5WKyl5Tu29LW0ORwpIKaBbOaGoF4T/ByKTJfiSKfesWHT9C+ZLGy6Os8mnn
zryEunTgIDc3Vm9818oaVGJ2UjslaCTjrYmw59RV/E215NOZ40+5jF+LBIJ5dZco6COAqKcLtLbe
ICq8VEEgbp7l5wS6hqWsr3kR3gYzR3BxdVxkJT7DyP4eJ9oLRI/PUK1lN7HzW4sxYRq/VmnD0Hbs
um1h9u8F0nMm1XBRy4wCcGiadBxAE52Jc/aUy1xZuUnqO4VlO+MHmxU/OAzpwBrltVsZ+i29nG/a
dL7EOn0+DotLOkKk1QeESnCowkm7CaoIbmlmol0Ct0Q4NKH31pn1QxNeYD6E+wVCu2uXUreRM4jq
EBE4u2i4NSG6T0MzQ7ObkvdyciiW1PxejlGBhqh378z6fTXn2F2tUGFHEEiYN+9qiTFBv7Z7J5Kx
YM1pDjebpKdIUcC9b9OEkn/pq9jVJ+1bVQRGly5g0T2po6iAWRZtpc4C5akmhwJKX2LhZBKaPWMT
EgJNix+bte1cU04+pFy/dyzpEC0PuuYgFh4jriNV8ScmTp9tk/xkEI7KD+cxXmUkTdUy265WcLW7
SH3ISbEjC/ocnEHuXDzam35G0zMur3ACmIT364/JQP+KnQOjQ1G4PElzsrHHIoW6N3wrK5Hck8ls
I9m5mzBSXFbQrkObOqBRKsXJD+RKQCHieVcohk/Ios4ax3OfJyiYlaXuKml3JxvHNJW9SF2eRzvW
g7GSbHbF8hLftK6OsS6T5F1ks+lIvH0zKtGIjh/AmbvzxMNzwSCJqOJQDLhVMtd1lafnUMLCtAcY
H8Wu1JT3ya7TsX1LZ5xoR0CXRvKRJ/hnyeZlxJt5H3f2bhX5bB2bV8t+MyNWQymVCOfbIPCjWr+f
TBvX3Frdy5Zyn1Xpx8ggtsePGNGb3dSZD7K1WjtJXrDKZXINf1fl4nuYm51SvQv63pFwLsvwb6Tl
upY30xxVr12aY5nOHV0b3gZq4zWmqBm6c2IsCHjn5RUOwbqBXoMb78RSb/Bosxir1ovy7OhoZpS4
iYVN+iObaJ+PHaZb7Jkq5UZYld1ijVwevhaMLDte2urPNOTuJaUk0bF7QJZNfJyy+ipP45kTZ6tl
jHwTpXL72fge9uYZszYwABOChA7aaBmFDJRFYoAo1JwyfdAAdFrDcNBB1MOPIBpX/fCzM4E/twX4
gMLey3Z1NSo+lVSV13GuJq8x7M2yoLkUV6dGH1/W1LyoLNxNu9QvO62fEFEfSbqgRO6qvnqcF51u
eE+fbF6r16Zbn6GQ+NksX6jXnsOeowJbPLCZyCOZY8ukpS9PBib2iLDEzFUqXBU4qOApYfyQUoZJ
EZx2PUVPq8OKs7C3bVIBXNCLJ6mYmEwwExsnQ6ZrFCNX9a0zBmEnDORBMjEclmaqgBx5ctvwcon5
iXxW14HTTx7OkZ3TwLDR0FycW6fWV0XBDs4snopo+EA469KsXD15Qo/J6EEVpPKwUZsl26qVqmy0
uUTrH4CT2o/bbMRxtq2uUj1gz8x619SICnJWx20qo1/VtxLK01Z1iZc82lYjWDZyowpia99uWkt0
Q+jy4XbadpuJLs+Ca/AS4fPWyuwwZaO31bNkYuibQKFaYpMJWLs+JZ3yYDYxZiJp5hvRfGny2dnq
MqGLjII22Pe2sE/KdNG72Ovm/rWIxTIbrcdm2oYwBd0S1h8AzxATWFdOKGlNo6UnJgFGlGTYXlr7
CaFyX0gWg+XWujUTigW1UKaSh2XaRSoS7I3s7Of0sVdb0RuLD5pVE1F4dpdXoS+HTGrppYUsmcJZ
843VtC+l0r4oU/8O9861Bj5rog1s2hJdjqV8tNq6YViPWmCkj3dWzGJwxpntk38riwXwxwIc2jB9
Q8bITkoK2+1G9K/l3rdG/dEemdxm5i0cSZXklePPKtuXpqfQZenGdfimm/FnaCzox+o2ECzlPh4r
gMxj7+FmC4s6No4zXDokPGZewEBN07qF2Rp5i8HYsgPxkq3Zj1nrzkrKsVXoXBzVeUOcA090xwrM
lZeNJxZyP2lBGS/PYZJ+rm38OlbLk2G91HM4e3m5PDvjdJ6bdYtgxriZImLuBB9nE01+Fecnltqp
KXhRMtULyewxwxsr5Klr6zB9DtVnw6IT2b4MjtoFTm8fo7rY9Vn2LEvrM81zkAUjl13Ou3KbrJdM
kW+L0YS7Gay6EnV3yIScOIGtvaREonupDkEosxbthfZLI6McYqd96nUr3sGOM7NCKkD/smnvjAyX
CmSI9pCXtnhr1vuGlt+Mk+BOr8cghz16XJwYZfNo8eDIE5d0+eLEvrpUOC4hceKpMbNKeQEryPG5
nTmStZokMTV2WSQd5Kh+dIry1db0+8H20iYEP9o1+kZowWSNAwR16LttpIc/dRXww8S5Z6w0pbPc
vMihAgbV6nccoptERhCGcwbTYdC3uslstk+ZZ6KxIavkVqVqPDYRfC4VdUpT+8zy7HMa6n3UtkGt
oL/SDDQoHaPF1CgBdYXE2aEOkWv9pLuJjKaqz15SY1aXLK1rNqlrZCuDS1qPW9N5UuKo3farfp8Z
H52OKEeihtpOS9tN3j0MxIhoJFaVEm9BU4HhgHnLNG9shzuqV2/Oa5aUQlaIdzDJ467XmROP5eNK
63o2stda0fCDEVJ0te2mRvIjWng5/ORR68EIqlmepd4kzRohvDeLm+7mEefvSQO9Tpo3YqSpIrlk
/WjNlzDPD8WaE5AFj623pZ9y04LhxO45j0BxOvmrMbUvY3oPWe+HpVuwa533UIo/KHo+Ik3hyMmn
zl26/H1S+2OVTNxbOKquWXWQERI2dTiX1zzDzUidg8FO/R4R/F6WSXDHgTnHojG0KJmsGB2TFceU
fiLvA9dEuwvvilz9kGSp95uiZFhdFK9s3u1k4MaijSBXblMcfUgRAZe7ewsl69Wo42qTlCrqgXP3
Mk9CZrR46YvwVeHerwaLQI5MNpK1PM9ZfmUAotLsGw6VQq/CVtMXo6s+7FSe92X3IGURatE4ykgN
R5hutO8jqyQwjfGqJkwYiIKoG8QIB2Uf+RzhHRv5fR99rG3B1wOQGCr3ak5MaPr0s4iF5lI77Hpk
XjaNKRvb/Td9Dq9iX4VUGqGJxAsccUxprBpzrXJtNrvKCn+M6wwM2rCIBA2LN1+QfCp/yNGku+PP
0EmQ4ZHSz6+LLeXjHutQoFgTaSmWz+VgPQ1VtWGq912lNHC2WQLUxCB8OYV0G1B84lzsnhM5Pa6G
uA0maceQEpYUJAC3EU610cQhUS4Ui7LZYuNQz7dpKZ9qQqhLKyfejKZBz1+TU19e+mJTPueqvu5q
RpmBOqVeKu/Gco0OejxSdCrpa3OaVizaK4mUK20s8HjIVMek28xtEMklfCVWnQXY5xa7LJUYIkvl
GoRxgpax4zyGQofhOPanZi5wMpLyKwmB7sroIbcaLSInJdmGlf2cJUOzWdXkOFjKpS6R2mkd6xbl
5dGOX/vE6HCpHc8qWQwX5YOxyLvenK1B89bGgrMdkq6ncrGhqYn1fE+CbejZfa8MQILkgcFGpL93
zcRMhtMfZYr52UhY3wvFUGXjpF1l9akdTXsDJ/WlKJsXKyYxttPnKGUrGi0pY4PtLehom5JuQEWH
pIArrQRD9FarnHGky8AnK+c2DeYWaqVMOPbTFBxhmowvjSUWshx5ag7nplmfjWFfLRmcn7F6Tefw
tjgpwB5mlFlG/1sm14b7/5Fk3Us5k+/ZJiAGTQJ70cwPjQrJvYkowungcUwajPSMpc08tbtPIhNG
RmVpPr3n5yVER2NAJI9hKImNJCSi0pE/GtmEsL9hYoJloU7/EHGoIpCcx3p2kCFpgOCMBo72qeWH
pvUyGxNwUCt7narlxegpwUt4/KKuHyfIt4tMIzJvHyfHfkMoaE1GzAQ7TpUkFme0lvxYrfwlkspT
XnQOvuMGqFk0B9aEqG33EvZ1iskdtuJHCLqfRWIFii59X1oCQa83wMu7D5yggSBp0UdVZ69DB6Go
1362jIdd2cxGr2gj22W+eW9FrBctgYRf6DFZqsYtPccl5NxwJouKQ/u2Wj1wpdp5jkx4grg378sI
eU9jDNYfJI1t0gFTUUlADJQR0SSrcQvgqNl0du+u1tIh3QUpSJp61ngHYyXUyazESV5GFXOPKn6K
QvVQxManqcyHdFTAIQ8q5vbdHKT98ozElU0GT0I5zWQG+ZC5uh1JSDhIOr7NPDBq8SRjbkolhyvO
gg5z7FBilSSbS62cakn2rIEjPs7v16h9pB46OIt1U3Llrl+zna6QyGWw9ZD7cxN1roibCJBbBAKL
cZ/W3c3IWClAsJn4Bwlwb8c+YLpt/9J5/U9oi/5z4eTfaSv/v9Q5Vf8UH7KpcnbA228bpuIJv3RL
JcOCmWvLjsP4EKvgL7jHLzIAkol2ii4z2DC5L0ydBUbk136pxK8sk5+pEHYVdAQUfvdrw1RS1b85
sk5hIQAmWARr5n+kY4r58e+n3oIzLCZb/IKPKSSb/oDK4DPEs4zMmmdrg+fkagQJ3lj90FoAA/dz
wq7Wo/iuSZLlpOJN/PWQrz++fv71t9xprlNZNIevfyENEN398rC5kraVgg7TP56gx1MNtp2u45Ad
2d3N01Br1kOSo2cvKfXT1x/OBjlG+Ge5XF0zZ31r83a5pjOCkZbT3DOx3uBH3+xbRBQEGqRy47b9
oUVK7udm+2AUmeoaZQZvN5dwP1iBk75ICBBDb7Gtn7pGKCgdCJeDptDQQZU0bKbTkGYy5Dw0yrXl
dZKY2KhJRlN0iKT9kK75qY7kuwTVzlNFJ3IsUYGak7RBMA7B9VAduG4AGTmT3YlOLHWCJ5VGes0j
lKQWR3tQZW0PlgOgHMJogWSXHXPLBrS+YgaZTU90ZMqNqlKbPa6IRLr2vCReKaml304mnbr24mSx
dI4kNaSzWSpnKzyknWVvc3sx3LFCDrKeH5OErl2pO/jZ5Ju60gcvMlabgb7T7yM5g36TU5cnI63S
KcGCUb5MM0VzE82UCeRpU9vbgR1r7cbs62irW5rqo751lUZSA5NgZ7UzNFetAgie9Mtdr6qb0TLA
wjf7SeJUM5Cw85ZlnbcDoAinmvL/zdRZLdeua2n4iVxlhtvJHKZ1o1pokMyWQU/f38w5Xd0X2xVY
yU5mbGnox3MZLR+hdoNjkDTttujVVsuaHUVkDNAx230Go2iPHgmnFT+cnH7IhVV/sSCgWuIOOyva
+2mAM7rq3vrZpHTMkxuRgiFxJkt2Q/C70TElrLRalAhSxbB8TKXzZGUcjSsfjjn2iJSMyKGNiU9x
WN4Xk2wnB8h/IefT0nK/jEjRBWNJXIProsKQ6F86Rro2QEyBiSmWCIUl4eCG7bY19THqh3VWZh+D
woa7JFsxjn+7QWJGmdJrorNzWpnfTou+Z46Gf56DXjPLdl6NtH8R2ZpxJYb4tRziVHOQ2OKz9Krf
fpDhSqrkZ+tek6b8K6XPpDgFF2Ie0IX0HsGa/D4U7Ib9jSPTKR9LjDZNsp/Rm2xF5IMDVp/cfhzi
x5x8syhH3++jbK0keV8ZBw49LLsxMncYilEmZHhj8gx+uourLkub2E/t0P61jMBrKn/Fcx9TZw/F
mpaBdyBikmCvMD6CgT4mjZUfHWeMDlHq+LTkte+ktMdEhfcYdBq9XyyqARyyNsrqOZbc64PrfVVm
SFAWvBJ2MvOHnMkSTpGdWlJevy9Z6iakhdcfcesjXuWQuWhKC2rpe9tQFsOma35iI5hPSYAhsZ+6
fd+VN4J+UF3bXfQe5e5X2UXhX+tolwnLzJRscq/ML56I8aLCcG8BBRSQb3kaB12sfE+fXN/Z9yQs
KYcpYxZK7PuZe9n1/kw8Ktzpzrr2rfEwFfKihPcz9cqzmPqXSSPKIlDmDwHtC/gsXIcfte6mX6gK
DAgxLjisecvMrz7ioS+zt9jFcTNOaJjjmbMKKHCYiws55Sy00d12Al2cD9OtTqeb8NQH2c2/jZcR
zplsE4FGLW54LjmJrUKRmo2oGAE7ZZ50EzzZ5IxX7YLI2c6R0gd2vHKtCQtXpd4jYdmrczZMLONQ
AZEIxbGz4s/CTrrLnFi7SYUMF20vt56Kq9MAcJhLvSld0a+0pgWxZ8daGTmftCCw0XZt/iadsy0N
Afmhj/2T8+Tp+y3BEWixZ4yH/fiSRYPYGIe40G4S5Id+xM6CPs83z1k/uoDd+b66f2UqlvEkEi5y
CS9snvSKGt4hZ/oA+LAuPTGc5P3SLPJolMcY67ktbRIyJMqz0ZO9L8LZbEby/vczJcveyyyj5NoO
3rNhLg7KpF13CbjBZMw60JyRgjD+tBoCY1HOvKWxc2qJpVwpkXPEkhiOhyo9zkTbEn6b/+qTFBeO
n+WsxR9zQDqmZ0S6C6N4V3oz/VIxf+aqSEFJv2xC2vcywgw6Ozu/HEbkSwu/Z/JJtJiEsHgmurCH
zaEVRZnyzZHWg47r7CyhCYakcNdOWncQg+OzakoM2wF5L2njbMc4+Yt+M32trlVkUVQXuJjHZvEj
yuyCO7ED/5f3F6vHRbYgppLtY9cUJBswIO5E3T5GCqFdg0Jtr3g1t7XqvmJ7wsrf3iWLywH45U8i
hl/azvcib8k55Ai2TCGVfyCh6y5oX3IRPrgLUfV+0jA05I/eZEO06CrfT8IDwY76cu2ZCEOM8xm5
5qOZR9xKtn2WPV33rfqc0/aHWBRVJvb0CAe7RygR7hy0ECn7U2tXn27qJEgSTy2ZYqvRJ/jHT/Yj
MWJO03K2i1hP798IvBqasigO1uQ6q24Y0JTW6UNDYOEqUT4NJkSldjGqlTz9QSxR1peYBNP0wVTP
XYsKYknYkQuLyuZpIY4MNU4GHZlgUHe6kc5ge75G4HxWB0DdtQBdyrn1Wh0cNTyF6X5ydLD1JfmO
Q0JxQEn3gLafFl39GO8HMqtgj3Hz6E7Ptm+iMbvK3SnLJbEZ0pZACrGf1FVOmJzcBLdRgqxucJet
qdNXZ6JJ1LnDCFOvcAWp5hba6YMeX/IIiGHq36Qb/yuDH0qSdQ7mkqgeRJSYkELh5ytRkzZ2KbdL
C1wdBcsTa/sfk40/Q+kjSC27v7pIdh1P9HYeF+zhrn4l94yKFtvzNnGS7pYSNWY3/xjj8q3pwo8I
WaMXtWstigdiyI+6SQle4+SJoq03YMiYCdxUrieio9fDoP4t6dmMYENT4YmVcmAw0jtxyE5y65zk
Fjib1A9tTlPxP9vA1gx+Ts9CffGy4tMfZ7OuFUUfMsBu5wVvMlJnp/rhK1hITc76wXXKHVAldBQT
aucDGhTTiLdNFF8jAQdFRpZVugAVRffjlqmWW6aqaxEM1EdWWMx7+zKPCSiwz62WOLuC0xpE6Lzx
73HM0xC9+UPbrC2XiYDo6YOTZxfPYi+jX9JY8SUeHaSIVnAH9LEj8tLq0KUmTgQwmpb7g3jKs5wt
dJtTcxYm3BC0JVZnX4ufQ1Eiwe0Nt3UtaYo997PuCfe1nmqXMQwaARLZhTEpIW6Kqt4Vr65bk8mZ
WD9rZAHb0F8Obmlj5XQtKsUaATrk/3Li9mvpvZvP3kT07jVU81OVN/iLRXGayo1VjDMbKL3mKnvr
howEaIePZO2D7Vms4OwdQx8k/IXd69zB/tx//HJuaaQf9K9hxmNmI3NMvB92QvRFEFo7hKn7TtqQ
UP3fKGYulMsXWOl6nEdipzdNBI/RJfkHjDUJHeiN3Kl5Iu23Q7nZ0LM6OvOtS5nU0E8dggWwCgHH
2Yudi6f0eQytn708z86j47n7xa3fgx5EL/HUVnT6ObLCYOUqNJBdsA3Lgl1cfYyshEHWnmvP3lTT
qDaFTc67fU0JeTx4Jn1ARvhv7vC3eYg3HCTPgEc1KJY4sh/vO90e1dhB3iHmjJ/8ZcHCljjRps4Z
ki39tyvdvUZbu2rcgfTs4iXyaJXO9a6sz7ndYuv1JQkSI3YaXdPdPSFtnCsFHC7R/E4Kxe9MBsYU
aeR6Y/jWaPez4WvWebh86WGm5inSe00OWJPHTwxpZ009nMdoGcuJVJTKfi10cupRmVqL9yICBhfy
DVdZCX65dC866EBgCCcfw7o41P7wewydi1Stt5L+KHbtHK1J9yVpzYUwc70nG1n5RqgP8NB4BV3z
yiryXM3luNWLYRSAKz6VnkcwUgcIwdSwDlAKAw1Hy0ZVIcFOlB540SIP4i70zop004fTLQdIIyZ+
bl9VbvJd11TlDTjLO/t85ZZ9Af/+Eql331bLzm2bY+7P78uCxp7oQxQHAdJRhjxo/TH/bU00vDrl
BTLQOZq5a04WAteTisKn3i1IgeCAY3GgooLLtyUnwqFZeMqLZtuU+h+4WYooA/1lUE4JbS+WozaU
uRgUG+K9zem1GIT3HHoT4eVl+Tw7MUcaz7o4fQdSJxtFWeBQn8b7Rea+tZl74skppKFrQpEFHqZZ
ykzRtesmfAuCuDnNidiSRznDNBSvUy1rs+7dB+Y8hh9VvitjLfvOIXhmQTQsosbdwFBWa1tF1Muj
qIyMqE/fF7uqmtMol5+emcRmMV9eyEsdpHjy6U44lfdLqwnAaSZksLb5a0b9y1jdTHkNYTaWO+5n
rfRTziucwM6FonzlTLVbvPzNDXHXN/aDCVR17Nt+Xhmf9Sdvse5GojyVDRDo5Ov1KO0fEdvIpS+d
yyRRKPdZ+4dHtNvZSXPzhvJt8VtEibjPpfXCHZRsoyaDTrOg1VGBMdqq6O/cW8uKwTVal/aCr7Kv
39N5Umtdp2I75TEFFwXTmS2mdsUddRsjMpWnFrpyko+WTewpZQAv2q7K7YDlYc6xvTlZma7tERA7
CvKIwWPXDT06JYp5dq1dtuskF+rxRznVAdsB9q2yIR1ioapVG6DWaqh3EgLm4gvssDWAZ8rtDblL
PPSirPLRK1scZamHhy8lVRYxMGNLf/U5sR6l6LdLrvDHuy1JKLrASWvDuZjyR9UhRBhomjgkedQ9
dXU9XuumP4oU2YpTKIKpm0gT2Jn74AbhOpWDvAr7oeC8uPGbX2PW7mmrqNcqbb3HeTHuYxwbDe5s
UwpYJY9WEfC/XeyrRrzisSptypEHS+IFwTbT0V1ZxD/rHkaCCMWnpLAR53gxdjlOhus6SAEVg2Ij
c+jcyh9ofdPBsW1Icu6je/h/EK7Hps22dHYcRMPoN/eB3PdVPj7xa5AYbwxkVQg9gGSJgLP+Vfgd
sVnB/DMo7YdBhC9s3/4+bKZPCpmsXeXkbxOJuU8eZ9YFFQo4kJlPbhT961kQUT7V1n4I/3Y94Uqd
xqWcNZ9u6zQHlxIawl4ZlgtnwMPtoge4/xx50+knv/tjOwL3rTVsvTK9VXGOuimc8caRbx3X+HkK
5wabMm9LAdJvBGGTOD2eppZFwIn7fMOQCa9EkcbGHKOiw47uIodYNOengraNbCp5waEU8P0ka5Pd
2jQnFiibvdOUIhEUYDNzmawHgf6BsZHoBQ5f6yRmEYWwLesPZwFdKwrnd9RJc+pIczxFFaefoCHt
emnHT5qhcJr4mBtVhoU2Sj/bRg47Kr7ep8V6Tbyk303+kh7KlpRfFH+n70sxTh3xnD9UI+df4QgX
k0bWXt2Ti90uam+Bdnl023z5kFHFpk+oCUfrzzQiisu+Ux0xQIyoIp+SbN960XeOD4NWHVe/aqJB
Vz3VYk+yCXlcg4w7sWWOkgoJHBj1cZQCFfJzmz7BZ8fPUTa9ByEod81WKKqiPjdRrB+X+Y6OY2+h
Y9VjqED2BPO9jX0VHErUVNX9ew4h+ctlm7RABHSv2vZVGTrO5pxHQVuN8wtwqJL3RkCBxUa6U7Tu
exT0JkSYEmgzHxDK/NKJdC4jbSUcM3t3F6C73Bgz76kZKJ7lMEf7KKvTbTaMxOP1hdjbkqGrvaGo
27TFGD66nBMJaQ/DR2lVB5Vvp87zrlUbpM+Q8dGN3OPdgK5afpfA7RaeE0Bf4CJLZs+xPaTPHf1B
q7FNr/UcNXs9xvpVdkxpZCs/Tk75EIIYrErH/cpc6MWh/JmTrbx3m/qXWei6GUzpQVRroJEYe89K
kEG8Q9IZcdovaGMfWkEZegnLbMpgvDZI4NblgvQvHSpy6hzYLLcspiuqxBGuvs2qjbqLQbWXj5B+
ot8ZgosJCS2cdZ44ZDewmlCXou7lCgk9tWWUXckiJfTJbQlXGgkwGeLqNiTmueZPchCd1V8rWLn/
XLQMx6PTxxflq18o44k1gnC6fl8ylkwmnfq1ctuncczVIWuS4VrcLxntJsjH60pfyzF+uYY+Wtj+
/q5XzfrKs6qv3+9+X8pUPdpOCK2Xpbu2iv77D/7zFn6aMp7SG4nWnDEdl3wBUR8knTaX2s3Ng2x9
g0GnBBhrU71V02AePDxMt7m5drKwH7xYwVd6/Hzf7y5isB/K+xd5IxGHBg4UEehjJmdD0za//y0i
hShUCwhL7d51lJIOpTEeT/UknvOptYrtLGdCI6TGaVcHpOCVKV65QroPldbkXjbk3blReCx4bs6x
sPSZxhZykKqUDLdJ6nPkkPm6+n6zdwbaNJeaDBo/xMveR8MZEYTbrDLptWfn+P0RqlooHM19NJ4F
tXtJtRCKd3/r/y5JxNnS6oNoBSnfn9XCnY6wat/4S3NG2kq1Xpv0yJsbSVii7ctmZdIQHVbJtOP5
LfFxfqnIs2WOX9WzV5/VqOvzYNLm/P3u90Vmw7LCADsf0NTIjRkkYVaqO0697T7EBaWD8/I8paQG
eMZ+M9prX4uE0zVa3KLOH/NWJq8ax1QWmrc66opXr/pJWpHS6s2nCnDXzMW8bQrikgaVPo+Mem9o
tF78urJuoc7U24RlfBVwUj85A17GdslP8QKJ3y3lspkDEkYSUZBeYJLuGgUDsqZE01grQVDwYMDW
N9fefxh8cDKgL5Q2XdbtDS0RR+VF49pofzmblheradPkPsl1cIjiCbOC+vTbTB50Do1qheaHNfj2
sz/39nM2PATeo5vqfSfs9panInvXpX3NUQNfhp7As6VP3n3aHLO5+0By4966BHe+TKJ1jnrjZi2f
FnfjMbE6nndqG5OxUi8jL9+LnVa0VDTph2Mtt7Kqlx3qZ1dl5PJkY4KMXT4PTUzqGTzhkBn8+/wh
ZdjTeEZ9sc4sgrECmex6NzxRfEjqTLAcTO2ejN/3aCMpwIjJKEAKgMrC42Gb0mhL1SOCuQ6xA7jr
qs4ZjQYEY+sSyGtzfw6Dknl7cszZiriFEoR5zMUIk1v12sbWTyPHa5QHDPQSeXWGPGN2iFlm3Vy1
S8SCZILl1A7EIYX6vQhQDM8VUh9uk39t5r9pPRK4sbBIYgcgTyIC7QYUSmlRvMa8HSTFU4Umxq/6
fzz+zm5t+dUmkSjaxgRGy4z0RuVp/nMKuoOMIqIZNFbaBotRwMktooBn7U8Oep1w42bmjwtZDfdd
HQZXuAeeDzRGbgfTm13tkfKr2LWA8VRCxqyoqD6exYvpKPDs/O7DE/MNNaXMCguit8C014+PSxEh
0l6sHzKhJFKm2kX3WGybKtmFCU+LyMUqrBuCAU2BzKZRcpt4gv7gdHT3ihq+zTi2/raXLvF20vst
tXqnjy1biUywzg8IXpdsg1gs3NCCWV3S1ny4XXDuYnd5aSYLJ9pCOXkbsXUNlTrALPFIIHTohBW/
+1BAjd+t00ZZj7ocXqdg4VTuWSmeG1wKKCyJEcnso92bjh6yeN91moafIVrYB/zpzOyPrMAALpaV
fNCMcRx9xGlUVf3DEFPAnQYr+dv1Kme1WN6jQl9Ij5+nd7nl7mIauLZVJm9jz/FUI63GvCquUYwW
W1Z9e1Z2n70vg0C9MpOIy75FitmdSYwn7IJOK8jvjUV9NqbAnVVbJLPiVzgud3oxbSV/06SY9kHV
NG9eN+a7EbPqpmfArae4fpunu2Sq8n0WvbF+c/2yProp49z3Z303e25aL9tXKkMU1LrVW1JP3RWm
9N/3e55f+Q/CRFTnJdkGscJycEQEHJpm1j6bCWjR+YKKp8teKrbe7/cq0bW4ZtHX+oBV8JnzmyhV
+saA9v2OFpgxYpb4bRP8TWdxaZgT1gSFk8lU+J9Z4CGi/tHJjmJyGhgyZGK3u/MBbbdVIVvunPw9
A5nAjeJgn+uCt3qYy01i7uITktKr+0IDS0FM4eISU1y1z2EWhZuRYXLdZeNbhQiiMs6RPsYE7WFH
DmvJHGMgG1dobTEqM5bMYX4l1ZpMlWQdNdUTt0l2VmImkTQhNbFIlvwpiDWRS01Lttj9XRjWZoeX
L1mHvZRUGTbQZ/dPfH92DnxzLIgG+M/XJiTVUzCY3AZhm0svpkueTag0TKKKR9E+cqaXO2R96cYJ
s3nbph42mbwZHwc1fY1O3p2mcNGPnUj0o+sgsXGASCBEcATdP+7UDRkDReKdYsx9Y+++jIkhnxGG
1S/yZuv5l8xpwod8UN2uGueDn0HbaTytMEvVa1FjkUlULdc6Qydqhn0Q4JAf54E92cmWSyJ+uCUR
0r5rTjph6bSbwALUJ/i1HjetvFkJG2mkTtYQXXIF7Nu7lbWS3ktRwiHbWbmdGyPWjuW+ajVB4aBT
tX42Qj/PPKx9nFVv0kvbDaA8h8hWk6l2x167pHYuHP/XiWmYmlHGYhn5vnQoOeMmdXYTg9c6Tqrx
OCzAofDTxUPt6I3PCVs0BQlUeVI+dKp9Wgof7CgGyxhp0RReQ++kHVS71oS4M511M2UZjnEYBjHF
5liXDdjoML+kU969DfLB6d2nfqgO1gIeSY8yw24n3wMbAzBBqpdYtP1KlChu3JzqARb3dRBOLYc9
c7H7HpfwJKKrwwKwUlByfTmF534pLsqJ590wi0NXFYZTenFq4y2yhYJmSv+hEXHDa5f9i2f5yvCi
XfRMAwPNtmZ6ecTGczXeARJ7FzvinYf+J50o3mEaYD67uATidbu1BQRJrSWRDPMRuPANSQIipkJs
IiVpTWEos16mQj9T/nCLhct9S6YoNxbHJdCRCRNwp/fMgkXYTzDaJcpTFPajl6SEbVy6qYx2QdG/
cry+5S3ITuS8h9OQ74Zwfg+d5WfvFMGeb0pwZj8RhZdUvzorIylmah7caIl+l338xCY5MYyRFpOm
kPs4i1eDguq2yoH/bOs4Nt7Wt+IbILOCx2t/ozDxP4vai7cI7/ODLtxsrTXU6NTHa4pjn2N3/Eos
mL+R77buQ3vLNPvpZaQ8UJUD3iRL/vLAp82io5WwqHatWNYpNJRbrS2qSI39uzT9764MSHy1B4Dy
wgaSIHFC2gVpVJW9GQM5bTM3vSRm/GWXPnHHoVkQofgLrCGh6d2djvGe6cj7tOhQ3uCNOHm23iGE
+FJ1iAEgjCG7nfDBH2pri//oz+LCNU0JP8As+/XQuZ+J8jIcDE6+yvM7qZm4vxmuifkrfzpkXECp
FA9j7sMyk0ySIS3JFhzYcf9FxHPZiC+UY2K9FOFhyha5kqxpydSvfB8AtOmRnFkus29fCuBsEK0u
OGb0CTZew+szshJqYqhq1HLO/AhE1OLZFU9LFgwrN0NhYB4Cayg3Y2F8vu0f4/AwCtewdfn07Akb
p88QfYBEHWR2HLt7SLU9z9eiJPldygf0gK9VjTbfZOS7yexfk/q0cRW/ncQ/5aIcVhZ7rArqdTbZ
ZJSxlKxcDi7OhxkcwjbV8HtIy6dctC+VhyHO0EUj7+Bvg/VvV6jY4fFG3YeGuybVJH5KFr/kL8lh
3WtUvendRHAM9j7l7Au0rb9tMN4NuqiXboEfyiCahnjbdCXmrvZD2uJz4JYSfLPazteyz9JVGM9f
joQSiAHBxpHK0YhScaf+QMD6lInV1P32fAI3khGsCkdhesaIwm1hXdxMYMqzg5Wou0/MVSQimJW9
oJ+5/wAYT945gZaY11HRJiNjZv9CT/HNQ6owg7tCTnGcBgEOq2E9BPmzZooGbgv2WVLiqaJVA2gI
3+PqHkZu3QNrzjKWb1iVyGpEZJGM3r/OG24tIj4ew83od4ym0kHMTruj6mY4IUlmWGNhP6zTU0KL
hxc9hQ29lq0a9kKWgAaMHcorrxHn7iq/S5yyr6SX5Bq3+UN1j/MQafJzHl7cqso2GXXPWF/Kw9gT
GOk3TKOEYBZZpbaxAw3h9W/It0nKSjtiZKMQfYhPvI8O/th6epyA/NA3uO8x+jZOkNVh8RPyrxrF
vd27nHxSXub06lfctH0fLOuZoc1EHRbK9Cc8PvYYB+kHI+lU/L1raDTU1a4jJWZlA6EnQu2ailop
j5Nt+5mX4hD28VfdvWcQ59vEJOlaU2HEGEuifol9IZ6ny9I5w1sBRjFg7FdUfVYiqVCGuH9VtkmB
2zjh9lg9rKVdt6nBp6YpOTBrHydLWWC7lQGpZ7KWm9BCVJwO5GKODsvYE+oDNJl1m5/DLD8PcP+Y
DUML873N8wga6iiN2GkmS0KP3jZqZ0YNn7RgBADbnv0OFgMdbGx328hrCWZuqKWdmA9XOUi9Xabi
XCuau1QmCe4EAUK/FTZotOBTf9oBS1Oo51dXkgoZT8WEyQjnaBWO7caxmW6GOxJeBufJ8d3tjPto
pWJXnjPWhP1cO8FedIT8c15iNcCq6cuIiicnRpvUOierHmg2teIjZM+I03f5OdjByHx0YOpXJBOU
TFiZuTtPuos/8H9PgPrAd+bo1C1hdCp4bVrbgY/DlmpJfakRw97P95TxnO02EadKL0cId/oTa6Ii
CzWcUjwoglrBnV0nz7TciFNQAxquUDzKtTM7CGh18VBNiqwOdoHT91vfl36JxUm7Oc7N2CGrmBpy
xNfUeZ2a+4WxkkiVAOQ8Hfp2G9RNev7+hA2qu4ZXp87HuhRYBU9qvPOALtw6mvqzH//1Irc/W7PK
tkYQnmPCp0rRTciAMmzg0b2TbVnFSaDM8lpxQnT130tsoJboT0esEWlIe5albdUN6pDHOerb3PH6
k7F0f4rjjpRWP9m4d4WMf78Ay//3Lav3ymOCGzLx5I6MhXbTdAng7p0xmu6X77eKQNYnQaUbW6H7
q2hVeILvCCCz5C/Xtg8UwCzrlMZxnbvZub9fvt+aelMeBHTRnFnZ2U3r/JyEvrW3muUorB6buv9o
uonEzxmiZ2zcHRjxZzal8V2DbLhWU0YydSs/RtcQ0aJAG4vvT09j7J4DT3ln48fVwdXhpXBa5/9d
6tBY59w/ewOLnWFR2iGkns//uTjW/751/1jeXUL+SCfOwaBq3/8iZmU7N7NL1UIdv3x/SNZBfMrG
8/en0MD8/+/w/TG7Be1MhoEs9BxpmQjN/ICFNtiPVkHaBh3K20xUdBsTSbOXSacf65I6qEANSDVa
Hzmd3Xu/vB6DvSPlk4b6BVljV7e89B+deZ9KZRZOlQBFkOnD5yaukYU14XKdWr2ym644xBFW4MlO
HSSXU7Blw7CecVEy6FSW+oLyefdNyA/pNv5FwyFazWc4E94zNVh+vinT78s3gwoln50g/WXM3D92
zXCgl21ZVwgUr6gQDKZOfpsrWSD9VXf0Grg9Rr77Z4su5DyiwuMy9wug8P1fCCXJr7b6DHZrco9x
3P7AgVmsQ0qndFZdx6iio7cfiMxperyuxj7FbvcZu8gGogS9ewOHfqUIHINfSnaUH8ZoEsp6oyVx
aH6N8ZMlEs1ujku6Kh5nIchVDINd33vzjnSUN8qG0O6hgLCItDlIiTChwWHI+gxN4U5tckyn5r1t
zxOCnRr5DO6Bc+EHKJQ6NgtobQvWbpNa3l6Z4Whqx4DWz/RY9cHW6R3qFKNH8CCP0SEVtYfhCgta
0KQ38qMODd6xVI8MktohcrRNf8bAo4GwnrxCpmtFssEK/ugoVXJ1OZgWbTHvy6UyRJ3Mn64PPljF
4gyKuNegkWiz00OckfaOtoXtqyM5vdAobxrwDiKW5wIcWKholSQtPElgtrZrfg/hYG383qU0XQ9X
Ziqi+1NA9i4zpO2Hxt+NDStz6fbAys2P2aG+L5rhCmb/nxHjEZHNW6EpjhwSwe0aFc+DNA926ZzD
cdsVqAlrjzrYViQX9phnS/BoiTcQm18SWWQzVD+qWoMIZR6d4k59X6ndf37t7JZixtrg5HSHlzA2
/VOWTsehxUIUajTN3fxQOgKriEXCbEX/CiY1J81I9Sr+VGW5du6aajGoZk2WwUMc0btQDZx+RwZ3
DIfD1i6LP37W5eu+a8eXqH0VbvkwL97JdwTuorIHH4KPddgOwS6/7r8AP0Gwzm1eK5m6D2XBfTwt
B6y5CWScPmHLWJlY7k3oPXB78Jv78rVM7Ifenp67it13jOiXY3s4KmRsq85tP+hw99b3qVE5Ek9j
gDckpdWCybXpkHAOnKlRIDGZQ9Ofs9nfRso8LGX+hWrNi9KLyfIFdMb8rVtCEYpSIdN0PKb2mjZQ
XCVkBBCa7QbeqWbNs3sSv5OCcpAxfvSh9FiTNaR2++A39S3syXfFfLr2Kijjuo+v/HB4sMLbrG9+
50SHJnV/WXH3yp52RdCcVPBNlT4yeldbz3avWVv8bbR565hRNqQT3Ar80aFtknWLJ40J+tg63ZPK
QfhU1t7KqNWbrIwPbQM7iat8DNqjH1rjrnXS17s/yjTktUcdUjfxt+nsX7UzzKvEX56BMzH5xAwt
iuqVMfROnK4VRwyND9JpH/pquChpAI7s+NrVHOmmaV1FFWfdmFkW0ila4drjHKvLG1kbqmL8bDn8
hOmCYCfL1u7ovJlsODZ1PKzJwbiR3grKiJ60bFFc9mRjTyOB2hM2eSt95Fi3Ef4yYaDpSJL4ygOm
PytWj0Y72ywZI7TrZBGKcGs11IUZRU5/C/QALMXpeTqlaW79ycxv6ZRfCqAWQVP0VRvvTwytOOfI
VCa3PtrgZSm16atUht2u+ZCSRhwfeab+H5LOY7l5JF2iT4SIQhXslt6JlKHsBiGpf8EUvAee/h7M
XXa0ZloigarPZJ7sWQGESfxXigesHKw75toBJeUmTJE0yn85f0xRsVVT+qrN6KY0emhlIqSXpb6j
10u3xmS5h5ghWBeG99KGDUbUM0kfIa8Ilsadl7ukyPThQU+meYubBDN6X524o9N717GIpQZn9VJ8
x0VjbeODNcbhRnfhvc1HhkBNgOctR+7YBKwBTWF9l6P9Myhg8JUNGHhqflpbfpp2fCuqB46w9KAG
mqswOfdhf7Nq56JHk3klS5c0nyGyT+ZXnBEV0fZvwZB8sitd9T0OJVAUu4TrHIk5M59meMbIeWvD
Egf9fxw4MMYSxuQYL97rBplsYpz5dCRh8oh5cj/fELHI5sniTemKt4jmZLV8hxUH1BzH1pFl3Fc9
eXLFrvxUN6wl3gfJcC9zhLemNv5vChwCYKHWOXZ+panHQL8oVDImaNP4wtBm02F2zKPyB1G5se8s
590xvYsI2uPo5TTUHld3RuSV7J7C0cJaGwQX0JSfgflP5wpX/Dy5nM3+Pm7A+2aLVg1HdhzRn+YO
bOPao9Zk+V8xhO6MQ2aNJw/0BaQv+1E6fU5rRWpwstBQCKfE8eo9e679h52iXo/DOGJbjssrvgLW
W2ODfqV7Roj6rxklYT0p4H9neu6XLxWE1Xff2JJZqplguSc7ZG45PRMuYJMRLlNx66HMX3yyXfG5
fgjVCeIBsMQZzWNVZCTOZRTaBUnb2iq+DJGRgpsnDBdUZqMKil9r5nbcyUWxviL+uODubTay5CjG
5jgju0xG+9YTvIFrejcFEtG7b57tGKqGkczhOuisdplckePluMGC0yi4/gjK6ssOXvTEuRX20aFy
AtQ5xD6k/XsxpSw+x+p9cinATYozus5cUL4XhbVhy8nvoxT4ZCZGdM3lsEub6RjmjCQCnPocOfxM
sB69+DcKFKoTtibVkN87ngQs1OD0xfSHjo2KvvAkFWyf8HuOaK59EyV96EXfWOug5OfJTTM9lF7w
ogkRRpIdPyI7gRweQm9yINZwno8POr8lNvIfIgYa0f6JpH2fp+IAGh4wQUkJaWJ3LcfLNHYHp5vA
9Df5e8K+QeZ4aR2EHkb5Ji1xyGoUR2nRvzsZrrwAYkTHuINSGpWJcwo9/vCaflcwPRkSwtS1O4I6
SeS+7XdEBZfAAb18GHd2UOMgDsRV9oSHeG50LzHUhoJwFVtfw+wxkNwKaVQWD5b8cKopOo3ZfHNF
/58NtI/fj8WxdAeuPFTwRu0ex7oid0BNeB07OvCYyOPOaJ4HFnMHyqWRt021e+OqAo2Z1AuHjaN/
/IaZDa1czDZ8H/fzcjyLm4h5SUPHcHEkQi200xs+jT36M2PFcnZVAn+jvgjJvOFk1Snnh2HToeq+
8I4M89koz0v+XvmVexmsGAvQRAgFMaBUhQI/Ms1ZdwojKvEbohaXoeL3qhnaTDZJX23CCMogrWkq
g3On/3WO051LK3qdS9EeOiMVKO2MP8e9TVOFVGWu8Y6BuC0R7qEBpEgcVEQPH7PSa6pdq+33DN14
FRU4y5ISPmW99cKSmUeLr9rsCbWdgJ72rejPse+qtWGXPwYbkW3dIzMVyDEDhy4/GkeO0yLB6jk6
9X4qv1gCnu2ULamh5FrBmtpPKeWUOxzxvm/Y6gWleDYcwiZCfUuKAlFpr25+oepN2NsrM09+5+Wz
kDb+0SnqD/57A3CJur5dG4wE85mVoxzeycpmNSC7S+O3MXVcjmTXqB+nottGIZ97Ypf/KVrTNePj
ZzuSp8ZnUTqxuVlhKtG7mBVT30TvHJPGQxURHyCZVNvpXx64ct2eDMO3V2OnP+my3rVHMkjh/aAo
v4kkYQ/rjAQE1Nm9mq2/qZyTjW+Mt0ZGA+dvc6njKaOBrsjLqNyNOUcDYqPw1tvlERQJdblLTrX2
S/ch7Uam1P56CGrCdkYM5GGMP7hecOdtTw7PML/UWLucWXt0cpTzcXhH1geqYe4vXfcAThqxdGID
yZHWZa6qcgd5G/fgTKmyDKO8mScga3dZ0P25kcGTGnEsuAs5xxQAe8fiVuQuqRQOzwYCC3zUaAvc
KlsZVmVS2cw7PjSskFP0wsXtMfjAolPc+3BCbOvmV4KHX7qc2Vubl9+lVz6zXkF6Xg5PzJ2R9fv2
hw2uVc9lyvY/bFepEpCg4HacB+accRpUa6P26APaINpC7qGkZeayrmrI774Z0g7xjZTDwNyyJbXJ
yoDtD0WLuixbsXLOOW3ktLcy7A8I+zdJjdnHLIbvpNYWg/lEoKxIA1o688WkUMNQ8zUFMxBaPM/Y
DbYtLjQmY2S5DyRasbj7ooShKZDcAIVGtN5l5aX03YsfVte6LxDGweTIS+SWzWheYJrMMtwJa4jX
Ih8JHJPeax844gyj69FMEw3a+MFexqT4euKtjpV7BH9cO9wmRtUNDK/s+MKu4j0aqBhrp5LH0u52
kRjOqHvTK/rDdTz1yzhwQEvgjzN+uxkUT+e5e0kbyIDtv8KIVwmM2UNvo0DuKmSQ2BPXsWYp1YM6
22QdyTuuIaKT4/KdIs5ksGO/5hhGymEzOOG/1uuqNQVFuCtqHv7Kv5VW8ZRaotjiPL2LOiYHA7vc
KuOlokEVct2IZi9NJGWyI4hVJMPGneJbD9ZGgQfZDZ2AvAD2Luddw4fEfzJIxK4x6Utmez7FoQp/
XPYDHcnxaxum5+w5A0hZ9ei1o0Zn0v/MBUOQ1GUyXRgQpRDCEF8pl2k6CiM7aNaJ5B70A4/BxCx+
2PJWuzRmszSJAVG/2Gu4IQlHKHbW+UX6sU/LveijkbxyfU4SIxyMGzy0vlnESBAyaFS+PEWFGuEf
xbfYHZM9j95DkBt/LaHh+0VXZIyoXNqwO3iIzPkkeU6SobrMXvdTjTOv4lxBomF/n2iDvYcRKeyO
5mZ0DdaNDY+WcirNdpVEi4ZLu7Wjuz2WBMKqpfqZgbWXzQ+NXrZzioggJY8ZHpI0AA54o4ywRFsd
EJWiHQgBy2Y2QrFL5Y+kzsUsOFuZcapS6y8X1qNbzz+lFeOgmQqyHNDFWUyk1iEQoHXjizu2QEKF
q7R7meLhrXereK24JjkpUp8HBfE+Xjn+h6TGwI3fNgNqF3umac8bpg8T+NaBP9HR8j6iiFwVgYwR
GrX/eRmcjF7wO/kwt3EV4I92w7cgcPJVOlqfIEqIJbS9YZMLb1cHI8fNtBj8avHpDHW6S+b2yXWc
gzEyTzEgIzgTQ/vIlF/K0Z8eQzH0ArugVb+pURCa2bf7yZY5+u5VNEi9K8b8WwvS9th5WPiWkDpN
Ab29t/rHv3d2lk+/IbQr97qdyRGVE6aXgCFyGdYQ9mhSRQgvxU78c5c6CiS0uqqxfdVREP6iBzr2
U/XnWoTEg3BEgeOw9wv1tEcvbeEKa37KtOF7GnwaCCwxZ89LMFTlZbeDckD5g+gJB1xscsKwR1NO
KzdWMkU3KkSMsIlY6fFeu4k6p2WMV9NOD14X1HunCxZbDBe6PxbWGR7bPYakvUqN9qmKQlrZuVj4
fDlu5i2/7xHPRv2UeNF6Hgb32iYI97U1Z7s4d9nVRHRVfVmjomoLvR3x3TNPMc5CIsZvDb/Y29WP
ZOCulSaqM/Y2cQYJRJvu2amNYlcXSCnz1vurbGdBQ82fs/tJC4fzOES7qTWUm5w1pwGjbpdi4tjk
FioQDA4fDGPxEPqs/Sm1dh1Tkq3nUIIOLixuz7WMtZ/yuzZ2mCJBfIgzK96ALTsoADdQz8A0uT1B
VvFP7HvqXMfMGBULtTaV4CF5uBWeIlQCU7wCLH5KQQCs2H6uEz9qTogzSS1z+H8cEBcBw48xAdH6
FbiuNgEX0IZnZTWLmCRbS5Dzk5Pgw6PyFmsqs2lmTU/XQ5Mr0wPTpsOoQmJ6cjmsWfcdnBA1pW3R
P7VpinRWRbuOuSrikN/UbdtNHI6wDmd0JJnEpaQW5lhSS7K3EjyYM2Pubpg/ZGs/S0HWi5+noDqr
PXRP+s8+TDYYUpsjfNWz7XPwVwVOOdWNJNvb5CpDv0DhxqY8Akp3AiR5xuMfXbywOsydJw9BHkFl
huK2UkbtbwZLIgDzi4k9R/oDUF+fLbTOKBb/B/N4aELsBx6IPtDSiXeqy/1kdtAL2VuGusKyZDA1
DGznaE1VDWvIxlRVcjrm7XwP5yDdyp4WWrvFRzbg2m+S/FagUK/xEB8sr0WDq91H+uZ8PfR3r7bd
J0hQJ8NmXR+PSAzH/KM1GJYPmo6avWOKKL0U22QEVZA0zp6gBRD8rt6BB1iLVmK8ceJL7iPp6jp2
nCJWO2vu6E55DNYudDQKwYAcKz/4rZLpzekHtBYh32FurxyrYsMSTk+pACqiy77bOkYQHZ3UWNle
MGxn1zNWqe4/8cXvMtCrpk2QYP9cA/XBIcCSMaDGowKLc5a3GbmKqfrhV/xUFRWPhQ9J9E8oG768
PvzM7VlsMudAl6sMJrVV3f0FBY0fxx9Co9gi1YoAxNBwXoJat3dhUx75TuHsHcM7e3n5EBfEV3S1
+Kpn8Hd2TrDBADRhP9rBZ10Kvg8z/DIX3sRoQxpwy9lkKsQV2bmoWHPy4thHHaXFbLHv35yxo5jz
EPsVam/aJGWwtsQj0FsMYaMMsiVDbvpgmvEKL2LJk9j3i8iuTo4ZkrUVxMQdwnbGaxWz1Dw08aT6
iBfClZl5LbHH+DwgUpW4rga1U1nwHnHb81UYBJBV7bNZsXPIFk85UnxuqLvvI8nE1zRumUCnu9je
WUxsmea5b6OqD9WoJx7LXGyNHiokXuW1sJhGtPARKih5mxnbyrps7fdO5Xi8tZtt3Dw5ANdukXc1
8McDCIkiVG8GcHIinnw/MA9+IPLLmJM1hKp1sOby0rjwxrAIrxKLU1tYMXeP/9E7kkg8jaV2EAlp
gU47r1GjoYSrsiNQwn0nxuJhLE9TSYXcNyrc+3U2b4eqkOy1sx0jY0AQafyDiA98JKuw41A5d7vu
370s/aizxuDGYPo4koqzcTHTm2m25o0tT8ky4Ittm5CqBnVTVw75g5t3Z1JfxMFjaXs2C+8LXBet
NwvorcXBnBekoJguSBNkq0zqqYBKNJAiaN6SzoO8duBRqa9MuWF8NIcik2fcdSHyturFoWA5sG8B
KDQUpLqXLhLYBDN3ibZzVWZtdATm990EFKpYFFHV2lSzPuOKGUxVOB2GfPgIM/mXFXGBWjQwt43t
Qb0VzENa4QJC84U+Wl3Ss4To3rvUNA59yYA40uLi9+Q4R06+7bVrQ5KgaMwSASui8IlYgXD0MhrT
Y1YHlwlDxd0d5LeIJHWdhfbQJlZo7/Y41xbfDu74Xsx/qgmZRWCYY/JTPpnSi45yncygRlyc0pH/
C7+as8vk2LXz6dGfKHE7u/5KkPNf0MVYvXsbB+Gc4/HoTUTfYJBunUzfke7oZ3byYi/d6FFHMViJ
LEDaIiaCxpYTmmLgQY1TtKW9D3YlJXogJG9XgiAH11FA0Dwo1S55iOzhx1GAO9yuEMdeEK8woTCO
JAWXVVQ47U2wSJPxrKmTmJXzVI1WM+89pf4DevFf7SM7rSbu6zEATKFAGwKHufiNRzZzZRB42wTU
qlb5MGbaXPVxnSAoSDZ0sZRN/XjxHrNxzi6VQcOUDb3YQzn/jquUykgG6D4qYrdzooVgMnRrI4rl
kaM0cI9T6zSgE5iFjC1wVBRxe3pLz50Xk0GdsrWAXFDX8s1JmVAFLFhXbdV9hwIXRVzau6j9CSs8
6GPUHB2rvhs5ISkyir/D3Di6XU90sIrv8yjvmfVPOM7J6sfftFPki1BQUaMyUK8N9CcaWhbovzr1
0Pr4Xc4lEZyz2TlFmYU9uPhJAve1KeSxltO9qLynsf+D+lAzz0BAmhW3gC4Y08LV7ExOdTtINxOt
PY8cgY9kEVkFxp0xHT+6pLi2KdIBEdZsB0ppscWq3W3mNE8tVsWhYdqOaPiLQbG9bP4TI+4xvJOV
SytxKDvK7h6O+WhaLyHoRk5A9xwNQQTXFG/DkFl8FZ9itNJDN7Om9aEcMERjq1CTDosLdeWUzH6G
LNoGDZ+pqWFp+575F8IhBBbakoYku+cseDYzriaE0pCbVUOZ4gO/rgjRjWd9RNnCzmxiOJSFib5a
IyNNJsItFEJG1FzjncXBnANVWamfAHryKtbMzoJY/0RqUpsi5WDiq63G/CmoJI5EASCNo4xY7qEf
WGS1l7mokTUDwFzzDvzOpnEPVZ6fll9ax8lTMBkDklWoLKVL02bHOYYp5zS4CnopU1vDMjk+ovYy
9P0rP0ZGYggvuC13fPAkf/Nk297OnF3yX3P7N3XSjTcnM5cYAMTF4J22ZbZRtg/6dE7HVROzEYJe
eEX7+9fU4YVyk74lm//T1LerJMSG5CeKkXZbPSf8cjtjlCetB+60lgmlLRrmYhooUZpSICv/LUs9
cQIrSigXczRYN0UiWC+I6dsqUkQW+cTkImjiVW67n8ovMSh6A1rgDIpq1kW7tE70PoHTUlNVIjAa
0iNzjHCtDfoHZJRoBmvgcWMf4s6YE+Z0zz7Khy7lfPGyLttwshHCK9BMm6DyBsUK96lJ3HdNS7gy
sgRv1XpEw3MoKpPsMdDUYfTrNvI8esXPJLt6NZYWryYfU9Z0gADmfxIJH9qimpQyumWPzokP5YWt
EFCEGrwlhh2W/iN/K37iKHL/DUx5Rz7ZIRkn6uHxX9wiHjTp/WwK2N00OCh9WkDELUlmc1gxZLd2
hqT79YJs2kO499ZFw+9bJPMjmqyTaZOMOvsYKUrJFjmO0BIrVOwwAlkF6NbhgbEkG7+IcQ0UhNkF
C2hn31n9UdvZ19hHT4ViCt67YbPxy+SnSwFMeiMrlSnQRLkYIahF1e5Yg34EYc3KP4+JNU9fdG+h
6IaRdchN/wAqYgXEwSVtpie1OFefHmTnfc/9Hyrvnw664it23O/EhnXl50F27oP5WnvAXXQFcbxU
H2lEHmra8J7noGxSBn2K3BAEfG998+aB8gOik3uYjGpE/KSqBf5rMpr2YcRVsXd09zBX3X9NqL/m
SQJfiUxWlOLLYasJ1KpZzwZnCfW8tc7Zh2cqfgf/wA6BDUyQaZ+fhQZT2mfE6i2SH/FR9B/2iNsF
ghF5SyYRqOE+H0zzpHHYhpwUiGdzVo0moTph4X53hYQ3P35HMrskNa+jbTB8U324ywZtnRL9Dozm
1E7VR2ksaS89KkJrQI0UPSdAgbKWxanr6seizKG0B9OjbgaFVjGwVn0W0+K37UFWekSvX24tbkNk
GDZC944K08//giqATQtKvaFE4+zaTypyTy7j3CTWv22/rBGo6LbCzT77kXDt+CLLSN/msrmy2f+c
y/Y65irY6NDezYt4y40g4kYt7uvKQdHJ5BKbl7UzJ2ulNLWVKj/zNFkePcbPHmMLRsvv6LRf+LWO
XlM/xuyr0j5DoIa+GfYP0a2F88Cb9CPgU6BwdSlc6CWt1jyl0fwZ9LyVykksOAVRjceA8PCA0OCs
GP819cfM3irk21gpL452TQmp0knvi1Z39u2H0WumtROnPwO+m7WV3UukD6ZKgoPtZVwyyrs4HMqN
50SH3E0w8aI3Y1n250hOtjRn9bnwPbowfxpmZA3Qq4j4G3cSTu85ypjSo9XdCya2yC+styYC9dAI
/y3ujOCWjpAXM55leimZ6WXxZ7SbxttbFo8sZ/6uw97KZKu5egZRGynA0ajqjLVFPbHpK/XWBR3i
zhZ26lSh5hvn+MJLyIcMpnJAsxiG3YhkkvGGHT0QMFldNRwNpKHuOjJxyBaWyUw1brxViXxvnVpV
sO9dXPFOAOJ89uaXOQq+8ajoXe2nD3HJvzFSykiypjB3FQzqxj9hluypwYVtdaSO8ZDt/Hagsy+D
hOUAZcAosHtYDrId4GW+TI5pElzUFMLzjKJ3AhKXvAZOV84F6OVyRPWRfiAucJlOV9TDUcnR5TFn
d6qGvOSF6pAxYV5NLiiYlnQ4zYu5yZhmOj7KDOVsm9zuNx6oa85vpKw0R8tnxvDVf/e7kHSMwKK3
6wp28tG6TCx5qhr5wtP3KlOywgdUKmRYkI6LyjtT7rfVduRl5F22bW6k31AwhymTO/U5wS1bS+9Y
aH94dhr/mhsKAvr/TM9t/Cez+c+Zs/lU1FzggZQHW/YvBedWQB4MAlGKk6l3nF1K1Fpbu2j1bA+W
Tk+aMXy09fKnjqIFyz8lP73RWbvRnzaG4QyrQk7NNiQvZWYGsxmIMKfygzZDJ0Oayskb6ngLF8cz
ALKUwXXwEFUXzK1DNGLMSD2Aq8ogD8tFb+aUbFflxgFEAfIYtTRPI9eJKa+5jVpGe2XLbNg55mwH
QrRiCrfAlkA9ViBTdbNN48udWF/NFd0ofjyxNoFR8pUhnkoqHNxofNQ5EgvmzeeqRqm76hnIruDf
7iDQWMcRDUHjTeQqQAympYoQpUkgtekEZx1T5oLm7xEfdznoLxmFW5VDWCpQ0e4MlLNmTt3QJ+W8
AdIa3WIARB5sJWOhTcIGGTZpiK68Bo9wlY3voScmlYNTBclx13qbcpnG1oiYCkv+TiUwvsy72BN6
LUKpQLoulUt6Mzvaow4+FMQSxEk2G9Cma+dtjhb1ECPSxLFgsE/UzVVW0b0rI+OYYMDtaGl7Ss3R
NHeIISKw+yXgFQVTRY0oKuvyg2uBc9vYwHCG965YC1j+W1l0b37XQyGGL4SB+5IWsJqCJH4dy5wJ
NSE0pAdZVXOLC7AYEbL2qJRvRAJdmF9kHEEPuaLUD3tx6CJ2TUYHhR2BNF0nxjMWQjvZG1u9CJdj
w+aobcRulOgHHFqRLFAfFgmsS1TD85jYoHGkvJCU8NnZ/W8QorCDVXLRQfRapBoovD28FQkjFW3z
ZqJ0+I6S7mluEG9bXbnuefx1l+mNNtiN8qi+FRQqWwwZb0akLyEeT5Ivi49kMVaa8sRZ9SQNNlKT
NB8ap8l3Tpa9NNB8cSskfbbP6nxvwE1chWN/8dhkMwaJfnNjupnB1BxmrDN97z4XNK5bE8h+7mQ3
XQw/DTb0rg0YNUh36+vGWccLcZwHJEFk0F68mZMDOfDN+IbhwSujEPkIy3zQ2fdi9dND/2SW4kUV
LeMjVbK8TOa90zrxgSnCNbIFAR3dJg+YQDtO9iDH4cgan5+J7fHiS33tmvqk5MGyi7+hgprEywSN
x5FPKRKVpVUxwcAAptRTv/eYyq3qub0GeQ0PKH63RHVMhvYqwL9Vxr/CHQGsWLPHV3kYwHhJFI5U
fQX9szm+OpPxoGqMmVB0VMlfhJolYk8XNEznpqpax174D/+WtQut6qkw5OOy0HJI6Fil6JKp6GDS
AOlHEDe128wQ57yHnWlZ/dOcFPOqNJ9K32mhak/nrvbvPg0MCEXnPnkUvBHY84UV92QW7eeUGSxE
SyYo/RTEnxnK4bUAgIni2pFvJTTn3h2SYzL7LODnjvD6PN/iPnuMG40XTBXNV6PJ0yHrZuEeEotN
9oDPQBYNRcFuWSesWU3vx4s9gi8n03/qRYNNTOrPpm4DhvEaPfLyo3YlNqbEDZTJLrwIZisrHNoQ
wRsTCqfhNC9WPV77jmEOwr5DDyjtLDDlv/gxkd4kpXwEXvcqRvtlkvGzI0VzCNsYs+EYlhAj1CEi
8OZeIYO6xJlPmolqT0NZdmisoCZNhs6vZuuIZzeJX/jJ4dPtYLYFbSmhY9tk301l/umZPwmOyHeJ
5/Tk4FTfDOZSguU047FZt2eUUvs0i5xnRpyP3aDyz3Iy0FyBLwEdnRafNCkbxwqaa+XHH1UkoycU
1wi9ffdVMr3iRpEUSu4SHcomCGhL9hlPktje0izPbuHrd8GIY1r+q2YXWwdZ0P5HVXlRte0/S5ZN
7A7xDJsTw0kFZ4gx5HfIwlw2naQcsLmrMm9+jUbXX0eiONYumjAcmNErt098EBNQ7f//x7m1T55A
QvW/f0zrwn/Qyv9sWW6cRlfDcHdr83G23FOqvRrDqTE9K84GyyuwpgDw3IPtaDeieY8TBQMrwqnj
8xqVoXZf/dROXsqYnURd5Q9TPP81U7XpDQz9xqKb1gzZBpN6n5AO6LoaY/yy31MLa54mbbEFJBtA
daPbqD2DqU9735KMuzFCpBnkKLLibcyVMKKTZXQTxMil8g3Sz4xCYkmHa/o6f87Ng4xq7xbWnxgk
g2V8/jLr6SFMoxRsHgrxgQEiqdnI09zfyipw5jg4IYkLRtSMwiFD/zv45u+I0Fr6jND86cQM6VW2
6GNJBvvnmOMXsTnXIOqZNqP0BPNAp7BAxp1h10I7XVWSWAe0Dd+imlDtuYpqQT3JzHmPqqLfa7xJ
kKSwLbnh8neIn9aZL15iPIa98WsYY7zLCWpQqnsnkuqvcK23QaMHMvvqnQCSP01kdjeJV3PSROs4
6kMhEl2PiDxbw7LYpI0A0pCB+x1DnbKviY6bkHZK/7/OqCY4/aTpWfHCA6hWtaW/DZMZIZVxFDvk
Joy62kryaxGsfTTd+Jv7wY5CemXajbPyPKfemoiVmQAQzyfGfJMr89TZFqvW3gONk8DWQIbcQZaP
DcyTrbGf2/w/X7iwNi2ydHy0/wUSDMnvG0jvUrfxb8nOzTBq+mocU2GRH5kKwm8T7N6V85SylF3r
GXW0GmNm5gBzYkYW6FNNEFOZNe+AZC8MdYj2we/sO7QXuGHS6KmnlNVzTWjnMEDshVMVVjcVfZke
k23hsQwaKbBX7uAcCgob6SyQfk12RmjhXczsHJp1v3Ez/KSFAjPYMZlHBm0cLQs+q/FQLiPxRWVh
QuUZGneN++EwD7NahWkl6AVCDws+LlcLjnI7frPR6ra96Z+Mg0StDP+L0WaRb/jg+Wyn4Zg19SUH
XJjg3AG/0T02pO8qCqCOYFpRP/vMa4dSbUQdsC8oAoWXPHqaNSC5mUSSBhC/kW6arvgNPQesHmL+
Vh/l1FKOLXLxyWGIVD8NPhUlVq4b6Ug44aCD+tL4wst8GEH3DoxSBlQ3vsffYCqx85vwqZiSe5U1
N7I80WeX9zgyH2I81qvAJBIwyKz78s1aCg2ustN7L5CUihxclUDInqBtgA2+bmxOOgZELyOpSczP
3nvfudq+h7Al/0wRQq2zWDzHUXV0shEbvX+1yBRyhuRuQRqWlfuSNeHNa5xvxOkvgftUVtxGDHPF
DmTUjJKy+fS86bqEpa17Q27mjisVkjF3oXmGvLjmTCDBdc63IJXmlbIB+dvyHVqAN/P3yCtGWBS2
ci7hhhEYvgrRupiOOCY5tm9VvnUY/ixjyNZiBonGN7jydBIiKjK/hRszSHXso/SSLe3OdsBNSAzA
XTQvqS7+ZX03oTFSLGrSm4gU752cHnwS60Lbf1VJCYSiwXFIXeNRrq09m2Qw8l5LEI88z13zRK3/
lzUSYJs5T+vGYEcv7eTaDPrM0w+8VPyz+2jZXYzH2L11Lv6BkCGBgb0+yia1QBc5WpK16yLrn2V0
DRu5tSREJARO6xEgI7aUQqrHCAYMzX18SuyExRV8nibMkbSoYxb1ipuz2Juy/dUQglBWMYNKePmq
nEFoNx4KwhKeMy/+qEeudodXaAWsaqIhKtkuIDogo2TfFs6BYDFsfwUxRgNK1zDuLgOJzOSesQIr
ZfNE8Vuv2lepEMq17rwfNd/ZMJ9tE+MvhwJrvQDGbpCwPJpJzF5bFYkgeYA4zaNlASyOlRkrntrM
2ji7bgirQfhg1zzGMJFvQq45QgZngmlO8c5W7DQozXDA6u61TEuysoGYiDR/NmcTQlY+hEQypW+Y
488JpoIfCRZ10FG2CV3esNnI/4V13e88Gw162LC5U/EVJ2R1dd02fu5d79YU/Y2YAEzriflLV52f
ekTYWx/QAc0AoEucPo8hy/8xdvZlgIWkDMihQb/VQ2rYuL5xRpwJycqLLwuB5FSSynOaJvdDxKwZ
jYLRmhAsi7s0zG5NlJ7EMKbrfIrXuW/rZ6XDCxYa1t42OyocWfvIii+2X+mNoe0AjKJVHeKcHhyG
QvnkonyInQwkcI7wLGP2xoQH5aTpasqPeEa/4YUBday9F8pYowxcICpqh53XfcgJxpkDqpuixz8F
b+YBRtZpHI3sKhSzdXIp2UWP/0RQ5shbrS30DPyMFqJYttKtNSOK9cZv1+5pTkK3Z0GCrLsqZxAi
wDdoaWBfRan9CM5vx4D4Z1RTs9doPx86E8mHBu8NtZC9CDStFR4mFpJq9vgzgmpvBNdK2Ogqps1c
4Kd0uQsGSmWi2eFL0qfCYxpaCur/I+3MluNGtiz7K2n53KgG4BjN6rZZM2bOMym9wEiKwgw43DF/
fS/oVtVVRotUV/ZLWmoKMAD4dM7ea5NsmI/WnatkuKsL/yp3AY2w/m+cemCaj5k5KPusfBtBml+G
8UnVkGPX9MU3OoDpFnL1wZBZdlEW1VMpWPjaGM8OJ6GVh5l2HbXlq49JTffM0GWztrnd+LXldQtb
fWWikVjbGTaFwmVzF41IlSaPDncwFe9NSpBdOkJQw2134TO+z1r9VloYra00ZIolVxrGEPK4Vwfh
BAI5/d1o8MR0QfGQ2Xl3mxXyvC6T4tovFXDhMJW7pkLzJwzzalSGeY4zS1GkCW5sNXQ3o4EEbLIb
suinnanjYdVCfQpL/c0YYEfHvvoe9Lq8bv3xFYhqem00X3sF796gi7+Ib2AqdivbzIq14yzBAXis
NjO/NWjxPS1MtraN36CKZPItaMuiwXhkDqu3aGu+j0SNYTp4HWF2LHoxpivWu8o/yXqSWnHjv8cd
GUlxpK7GTN1Vs++fdtUCsgrr67lmxi/mGWSngUJPxNT9B2vjwhtaGUYPWILedI8NVDQSyv8c3aLJ
34zzyIiI1FMiv9kWzWBly9vQh/DT4MPEV3E755ApKr+21oyI+5LuSRn12UZRKzRTnOA23U7dPiFr
QhuXoIoIVeQty+lDk83PYJ0Rf1ndstFcfE4u27x8OAjh2qtCxg+id+Mbrdfo1rDrUMdaO4YHzZRG
a2uHiGYjy+YoZot9PQ01BjdEDcE4qEPVlsMzUtiNDIf0gSW+uJxa9xGq1donemmq+vi8VHV+2/iB
vI5QgEnXk5Rs6R/6iZnf2q4sDn078VJAybv98XdjnMU0CzjhtcXlj982lz8TsbzNdDmf//iHypMD
CLZpjRt/YsF0/a2hNBCOSVjXsmRz6FNVMNiEWi3JyVR+rjt09GccGi/BjHzpswQmUTKQ2hYEb5Fn
EFS5qD+Ae4oVUYpyC5z3xS9KZtDL1Kw8yugWbDFbj0/zQOdNYT60KJ7moR3v6tGwVrmbF1uXOkjn
2aemVyMm6+OdxWRyqoyeEwLEsamAu131NHui0PwKsA4oU98+DnVhwsbLxu1Y+1dVcTvg9/aN8DJP
vU1dmyETZLx2pPlajm92fd10nVzXfhxyFmmugqAjmlOsYCgbm1i3qCiypd80UUT3kUeC6g3fyuAG
ZcmmyIL8OdVgDwY61CMWVeIMin3F+hW1yWksa+uFf26Cl6MKE4ruLDc9G8FVRWYuwLhADGsNHYii
pMEOhoJzBUapGxoT/X7nn/YOTbmWlCVSpECJza13C1q+uu7GzHwU9bcGvdCutMmna+vuqU+I4xqz
do9uGdUJoceOIjSliZtwI2vzXNmUIuhjUFEv8+e+zPRZW1rTjSDbkifMdC/R2QYWe6VwamCT2HQQ
PF+C9q/JGoTDwSLxOsUD63rwzQ7ZmoY5Xv1aWS9ekdEiY6XMo6c2qXJgfip+sETwZlf6ScLI3yjt
cz/LF0Hg2YkQCw6pXEeu5ohc9RhQs+HZm+jDh9I+ASwFpmsWF9osb1R4V/R5eXBs7JKFW6oHIR1q
//zbVRydDgmWn8ZO4U+ViIlr/GcnzijYVmTuw4C8BlIXdE/QntsuZkYLRN2d9+lzkLrfDXsWGPlQ
Q9Ft38AUOfehy8Ex7DFUpjtkHwwHnbk3MynGwdLqM2pjBKMnTwJL4KleAmUJ22aJ8u9lOPnvpbWY
OMriukRZxi7EuLYZZ1uMLM+iTu57dmioJwdmKFppm1bQa7I86xQN11lqea8jerMTMmE4r/TZPSyS
50zSJMnxrZPaGcVkjrNYWVKfDRXGFMOmdk3GS8JAwMfwze7o0vAiUcF5QZ42Xlq9+ZKiAzm3Qvui
9diqz6C5mDSB9rgz7md/iKm8ps+kdjSE5CCISWnmhnOykMDo5jugmlaqpIOm5ivJ9owUbt/YiCzY
gmjgvgIeXVk22beiS7dN3wzsTawId0uo1hy9enbD/qmVo/OprOarqafv+AARkiflNtec1jvwD419
ZpLUcm7hGaOm8N2htInxhXZpoJzbHMgQRxUiIGOqwidu6L/2bzPS/oPTC8B+vdy0hPRg2ovlLkL5
epIE+lY2Wj/5EGLGgdjUWd95TR/i4DF3NSz49excTnHfH8jxTq49E4F2jCcRPH0dbl1lXyGSqtlW
8vzBR9Czg/NR4Tr2OMQu0NnO91xupajYDxDXBw7XaNpvhuNF28rwcKKCnsU4d+YX7LBNlX9FXaR2
tizOwSeylXU0M5DlYQsNvzltiNe5aLo9xfFiMwl2CjV1960jWpfXHOhPitR+K0mD33gh3flMBTdO
ptTG0y3CRl7LLCDswFcYE7q+9EAxFVCk0d4G2tzb/kVjYdYmfXvxAtwN2nA2s5lfgh58LFOKv/Tj
gzNvHNJdPCSPOXZLCl4kh4YZjppilMCEShypmGUQ/TGZZ9YrEE/iXKT0dinCXZqUWKlzTgr0ud7t
qCGRL/Toc9SI41AkQQR0xEuJsWr0qAa1wrwHx3CrE+c+xmKJfibYF9J/cvMRKXJB1XgcgTIq8Gj8
ZQRBkacvzK+PeG6LrR2lWzIYzgi0DPa24+BWAZXRJO1DlFSHWZXbxutfwg5cJJESYMe7+DqO8/Mk
YFpmD2EF8+3QZ7uSOlwT2/um8c6UpS4w18EsxnKXcUxSmiNm+RxYa1S6IQozfdpCpiE9XX1PTFSc
/XL2iJMbNyzWvR4hEFbILLwGuAlsxIMTiaspobM4qLW7OKlJni9QGehx0yskI/TIwUZvEgv9dONX
pHVE976r31zLataTWT07hW5e6ik6zIFJJFgDtBa8Y6tR01XZcE/wX63lkpdxrcrSRSwTnytZv0wC
G1qIkyTSZxTtn4PAvKQJeYgsIhu60P1i9WwwldufkXh2G0T+bQdaWlm8OaGpvqouufe9/CVywi1r
8Wbohpcyy8Q5e7xbKNmb6IW4xcd4Wuwhw/gFUBKIlil+E5p01tq4i2oAaqOAiAURL+zkQymr98ho
cbngwxW8DtmIuNSCMBJibuFsK17QGFIEK+uNNF0DGjFvXo0koU3Cg5KOs6GKz4m40dsg4N2WvSuW
iAgoep0+zb3sGnB5Q+8resSImp7Tnt0MFMXOzMkN9n7e4q0hKyiiU7sy4/RAss+NWOzsmpdo3bjG
VUlRrArHN0uP0OGeTO0iem8aqg2FuwHa6/D4LwW645WSsC+JlwbbOfYvdtZtFnoaGPT6vSG6umFL
mcX1hYUi9yQGbKHx+o5yuLBI20a06HOOYXHEdNGWd2zg0v1YF7iKONBmZhJuKtrVKxq5w4NTJIhO
mXMkLqJYdewJMeHnXklOtwiQOJeogjuFfNhC+MAuIRY0BhEaLMHbVKZmiiCdHPdFAeXwR4FsQivI
3E7/WjuoLaP4ulPZTFN1RLFGNJPf0dcLaRTSSmT5iwVKdJSF9mEmYWGTBCzWVFG+O958Wgaq+VYs
kVB0rprS1U91KqtD3mtcXj0Nb1WiU445GThu/FKGbvvFjRJ66HZo3COCYG+cSLlL0W6e9Iu5gG1O
tFZOfx4tYgJ2R8T98OqwkaS4GOUJCAIfr07TyjsX3/tmQil6BfPh+sebI1lp4Xt8D+vxsSiwu8Bb
wd7BDqI3aYCjZ8yuTTYpl3GP6gbmpmV7NyQFUP8ypH8u7BrqJtTnNMrvczfR26IpaUuy0aEy1VK2
mejWR34KbC7gIJTNDFvVxpeyCEE7WXo/1JJsO7EqGCgrWrsxuecW9F7tXia2aZ2a6S0Vmw6OU1Xf
ABG0d5PRpUBqalDKqL3Xnt9Wh3CmLNv45pcJ0u67GQAhbxuLzBqwmfQMxS6LnZ2DM30JS6P62Ra3
uuhvYufRqnzraZieGNlnvdtDhVSGtR9i93uVBYAz5rV2KnRu5NDSXPqGthxoYrhFwLM2w6sm7G/t
rHLWtt2XBObcxTVV3GhGbVvCwuwnAV6HrNmMRjJNInwrFRghN2Mzaa0CUFB1g1M3WXiSbUqWdT50
l1pPhBHpHB0kCaCdGokrdrapxMugbQcLYMhcJlE+U7CgVR9TijIb4BKGIGCYbMEXeC4rXQcPSYu1
v5s411gYW9u8wr0TBILehLppPKpONEXvnC59rk1SoDj9uvuun8/wmdOUjuabIW8eAdPdTgFK6Gy8
aCOwEe4AtT9MqwkCGfAiIcLncut2MB3aKXtRNaIuQz/QWqYHniJW5y3bVygr5uR5spriAikurggb
uIHhP7byeu4aceqWE3MdyM0O0+jWz3At434udNyehlVmnuY9IydSLQ4u33S2GS1WqE5kjectL1WM
0svP5mAfh4TuLiaZlehTmn8JyJGcNaJz4W34FeE4kfHVLhtvzebDXrk+Fn4m8inGm+HHt5zLh9Pa
k9eYPPuy7KhCJ9iKJvO+RBqeRswG+M0va9m/uaP30KGUO/HrtlzNObGCNFPHELNNb75NWAPN2nqs
1BuInsdCNlQ9hLORXvQSTyMBeSlX7Dp1pVAtjUX+lBS7geOqiMuz2EfZRJIc0pZFZJe5l2ik8NA7
3WNOlx/BDhZvQcGcpqg6aPCSTSO8lanLC5DEX0u3Pou7GtHPTGiuSl0srgNOGwuZlkray2Ts6QE3
5zJybxuSCB3TRPuvU7h5MY1SaISwblGe0Z2gJNZ2yXUw27tEERuSpDFGsHNMJ6d9FoDZtpPhEKrZ
Os0YYojDVXwqmqreBHSSzgvtcAiVY3NnwYBDe5sT8uCGOz+OsPgL5C74e7FxoNSIymyNhxkT3mhy
eC3PEjWdpi3hG/R8rJ09TFyG52Fl4UVqEWU+5ZxzqhnTYFCalInVsKbvQCoOIcJDwnk4rcGKFmpa
18a9GEa4eTUJwjM7VQGKde3Pxmby62kNzbXBbFSuyhgIdJRlBWUypBW2zx6jm7kfCTe4Da6jNj/H
Bepd9sraswImu06nTwOSpnGUZ+mssNHSwPJU/6VOkDv0IqBFH/J1SnXd9CyWwxycIwdgsOYzaaND
cTcHRCMl/ZcfjHakwcMq5dsg/ztny4njtg9PupH4zWCu915ZvOJYVXAbY2Yen7A/bDQXIWXuoOkU
aTiRtdUpkb7CxtbRLiHzAsoSY9w4RJFWK191b0GcoRE0Q0R0tMcp5EbtZhSkhodUFsmjbE5dxsqd
riHAUWTKLgLuCuJORD3cYunX3xH0UmuzoqfUK57GEjsbykF8wjMnh9nCJKuYc+IZekZfIcuIY06W
JDAN3Oj1oMhJLzsgC7730Ked2uOUzQ8Kfu7WiTv3KZQ94orcfJ38peAXRONVEwTyPNeC8oo9m6/m
k5cQoarF4K5blIyHOk3gtofjoyXPkaCMTxDBIGG1ScsY4pdYmcgDdZ18++OX7kixAVB3eW5HnnMY
YNXzZqLy6tWL1w7Gxb/+k5jef/ySfjTzg/DG3b9+719/zxtLtLkmZTkXDuB88uNPsEsZF7rlkbfT
lx+/45KTcFBDSuQe7XovRzrmxRSljKIJEARUy0sFmt8moPCn/2QEDv70y+VPf/y9OLcXHgtgObQS
cLtt0KyN2M19u3AcSaGuodmsGpVP987IiQB4/oCU3kLpqkfqsE7lnzFPRwcrxyafO8h2xoWXPjwr
MpAWVLU48ez0XsXF7Yy1CAyORc1/WE4EMn7Womtpgojv8ywBOGXNdDrPuOgQSE2nU7kEAfrDonUL
ygtH57gwBsqOkm4QpRtQKhgD2OMlHJVKietIJbAHiDnwxSWS0nfpJm8F9D1Ox9XGUMZuWoR2U4VW
IwgG+CmUmVdR380XSZJuunoRO6d3LBr+1iaPoa2BYHdEZZi6uxhrSU30xFcPqcy6dWHEdMea8CWS
e0VdnfZcapM20L6b6XjHaLlLSnk/NNZdOYR35gyZSOLSiob0GccJGg+C5BKb7bMAfZFOr6WkNOfK
97IGyCuhasn6JvU4ZU58RNT5tGOjSzNng1BCgNGADhTqWPbUwaG1rJFtBLSy1njynPECZjHHgGF8
aTNra2TiMQvCc0jYet8F7r0luhMrSfG0uSTRwX/eeAnZrAXiEMdDhDGggBF0gVrpvfc5EHoiEFAs
biMzDc+WnyTQxSsVSlQJHadPlcXtBo85Shk1ARVOilszWfxBVrMv2V8B9DvF/sDK0H8VCe/HlNng
GqQHRwJzlKQtaF1bEHoEVds+il50ilm8IMZgA4QFqvBzX8x3dKmakzKwAdh4kvtgh+u8k18aPNcT
m8J1E/LJvViycBLsHYZyr0xjvMFEIXgzMTwY6SjPf/yH/a4o1lXi7UVglId69uR5s/wnAFF3+ucf
//N//ft/K0T8/yce/C8h4rv3+vKlfNc/Lv9Wywk0WNL+86f5r1/q//rp1i/ty19+Qa4TBIAb4tqm
23cSG/mnfH78Xi9/8//1D/94//Ep95N8/8efb3VXtcunxYj3fo4Ed81PQ8T/d9W+qDe0CX/JEf/x
j/4ZJG4F5p9//Edw+I///8+kcM/8N0D52Lc8Vh8vwLTxr6TwIPw3Er1D0wysJUOcVuB/Jync//MP
WRfTIpD49o8/DdtCGRpYVuDw+28vtwjz9T/+tP4Hu0yvGTLR7Xr7EU8cqjGkg1QT6PWb0/mP1+Of
d/X6n5/2B3rba1DeLf+cH/aX1xB/vcbounyBmmswcOPsTTQ3DQtyOd3V023Q7SgYfH4di7v3ywst
Weg/fRkn05VMB6fbiQkjbA8aevD34MHW1Kk6/7DkTA7iVpTzyecXXG7Sr24eOe4/X09J0+xG1haE
uneZBkAEO+nzT/7osSzf8KdvkiEkblITUUyE+qTqAc3Rs9rh2BX5t8+v4P76Z/eXh/XTFRIUzn3W
xgiT/F1KSzkPAVVH288//IMb4x+Fzg8K2bRJ0thuGtSKN5cdqL36ex+93LGffm4zpqfp4fjfDV0I
EQrvCgQds/vNpy8/4C+eqH903wkoaXIUhHqHZ40AH2ojRBicSOFPKAEDP1VmxgbPk+b9lHkNZ1zA
Iv85jX44TuzlvfnV1ZlVfv5uLsBZG45bv+uS54TytNon1QswadWBbr6mJQRsnXwz+9JGlpi9Bmov
sl1gQNw/E94X5dx5eFWMbPf5nf7gHfSXN+enOw0JZLBJMe4RjxYnCIuoPz+m5jadD20Xrf/eNZYX
6KdrEM0zC93JhhFElnectrRStQpuE+UZz5SMsebphQT6+dU+ei2PJqLebMwCUliDV3Z6FtZA9z51
g998+EcDyv7rV8laENlR1zY7c0Lcbo7dlYv48ExTbPubo+pousFuQhUyEs1ONxoeeOd+jdBfbj6/
N8s79ot3zzuaD5wyT7rZ1WpXT428MUHT76rY9O/JRqjEXvhDHV1+fqUPnoJ3NDmgBRZVRrAZADDW
W0qzunW2ZMKCX/r8Ah+8uN7RFJFXLf3hIUVR2CcR3aYlollLuYljSOCDGK2NWcnxN/fto4sdj9ne
YT/fSEWkPajwFAvj5dC2JtGHuTjksR9Bep6C3eff7IPpyTsakrHReJagDLWbR/91QPZ83hGOTXV2
jDaiFSSZjNjGUOaI33y7jy54ND77KU+kJs9lJ0zQKwlsOz/WtzF8h2hPqc2Xh6J3iGK2miy0HgSN
4olNEHvKDyfDD94S9+gtmZMYcmffO3twiYl1GGZkuXcW7LOh/nsD1juaDcKqRbCPQWmH9Au5MXnG
oMDmt3ie6988rg++g3c0JYhA1wgqvGlv9KpGqFpFp1PgibvP79BHz+ZoOiCgTmH/UPYecv70SMZ5
ZBsHF5OFRxaSldLjjgO3bx5mr1UArTwSvJr955f+aLI4WiapEoghcOtpL+KwGa8spCTW3iqdoCD3
Fu3b88yTsq8/v9gHd3HZA/+8RqQUJdzWzrx9vDjFSRQPuku4EJP7m/fgo88/mi6stCXiT5toDIVp
vqUDCeAbQuZoxf69n/9ohtC8Wak2XW9PVz3f27brntqZ0Geff/oy9H8xb7tHUwIWSx8TroEq2UTp
EjrQ45sJVaRG4v/6+SU+mOLc5cb9tEi7/pw0WJqKA00qezWjGlvNcV08JQa7u6HpX5NiAi31+cWs
j652NCxn7Yx5a4VkGWuzqpuTUbRY2VuifLyb2GvqxKGa3EFgPhFItVFElWOusq915IIQWrmoYOvz
PmjJuDmB8hCU8Fpp6xLL6/lO7u0WfCLuQ0x6+Yu1BNn/vVXNOXoOVjioWkz9dHACqWC1u5pkvX42
yDn+/MZ89KDtvz6F2cDKgn1fH3IDE24KvzAZindMkGStIVkkLu3vXuloYrGczAztpBsPpZtCSilH
fK1x1m4cJ/ndPvujMXc0gTiDW9hTgPZYkx12Mvdmv6qhKPxmxH1wq5yjGYMCPoTQWo2HSiB+thxk
gA36vjVV5OZvXuJoeapbH8KDjMeDPwBULPtF6YCKrgbb/5srfHCLnKNpyWx06JLgPR7qhVsYRCFQ
QCgxv5nBP7pFR5NSKuwgjNO5OyDBoRZnODPtWZodQeGv8pGd983nb+1H3+Jo7uDs54o0oODs+Hka
72fIAbBQnbixRL35/BIffZWjCSNwPFUj6ONGgb0841EQcjD3YMmw0d5+fomPvsXR2GuSnn0PS8LB
Iy3X3hh+EIKOrgmm+83Dtj76EkdjjshuwwBVP0PMhTfc7JE4pfE7Uv2eyilpfsoUa1W7efs6e9Gs
XiAweWCoMWWI+SnOjFbvyZJv0q+jSyW2vICMYqlbWbW5vCJE3Zi3n9+JD35OcfQ8xeKsD1ovOgR+
ItHZ1hrrASJXuI4lmpI6dn6z6n+wxbCXH+CnRYeMeQqUuFgPpYV7a1g1PvV0JM1wiWDTcWgM1Sor
cfy3v3kEH1zQOZqS/ClF+yFD52DMlax3BR4xiDYhDbzm1ia5k75vI4lq/8168cHlxNEc5SAVSvD1
2gc05kW/Cbs0H/fKzePhtGrHxnyIkA39zU2COJqtgDCPOaHfxiHposX8EMVULUxau5mHattJ0yD6
+vn78cFI+VHa+OmxlZgVjEb7TL2969w4cT7cxvlo/OalsH9516h8Hg1EK+104+ZoHDpy04ocXwT7
BY0AQcvwihaWEMgE28Dqi1PbJ57nQJndwz5ngzmHlsbhhb4/O4aqdq/o3otMke1CpS3fUxgY5+x7
Jsy+h6eNWht2R1l3BrqtGgRMj4WtVsrf5cqdxxuPWk1XX8s4BHW4CzsjhlGGSD0On3J0Qo337Lra
d5vN57f1o+99ND0MjuGyb6S6eUKoATuik8B2UMijgvLJO9k4jSQafcXQrGe5+/ySy7vxf20sudVH
40FbKWIo0RkJjUiLxvbOadoBj2o4jiHxhirJJ8gh7MO9SxQSuoWckdlhefL51a0PLm8ejY+O4Alz
JBPnItIZUgtCJYcs+DKbBl75OwMWgrNtXNFJ/6ZxaGEh39JpzUHVr2eNPgTPIBzOiyExzSg51Sa2
g2HlAD7WC7w1YTPYgwUPkM4ReGAqsujnULgqv/aNachACH3+Nezlbv3iLppHI6/vnLBe7lt8Eqgu
HYbHVFtjEtGbFhOOawd0JmyIaW74uWbpE8B9WdO7X8LahkpV8VbX1VzBzxp6QE6YckoMQOcxaC4Y
LDoN8A7sFXz78hVTj+1Y0EchvxuXsnQc1Lpo92BxVo9az7Hb/+ZlRCTzy2GO+/FoczIR22dUKulA
gNdmZ+fs2IlmK5Qu7OEO2I8r+VqTKZvcX+MZS1PyzIH/zZnewZNFSkH5FnY8IWHu4Iw7sqJ7RdwO
zHBsofTq4ZhA5hJKDNah75uxp8fvlvTT1j2hcCgxoLLHGGOitFbFRuZBCkw6FCVV2rQJ3HGfwbi0
OlDLoV3lRF843aSAMrVj90ofZG4k5Ik6IqXMp0mIgK2N+Oso4DGT4M2MfW051qFoXfovq8FI4PQw
QeOrszwPsfZpoqzF3IbIvyW1jYcQwJlu8QMGux5tWvTF8UEnwjMJrcH+Qo7h0t53Xfq3m5jleZzQ
azOC9qQvAgVZecgsFGO7xuOT7uFQTGjGtZk0xCvRApqQ64/GmAXZPh5m2jNmILLwO/C4wZy3YlTA
QUuc+mpTG4GIME+WUPVK4LhugmLU7FI38k4YOUmmt641h+gDEosz9AWqOqqipBtrVOennlvUiEDa
2jabMyR/xDn3I+6uq3pwM2LxoAa6xUE7sGmvCxP576kwRh/u5VDrBFmRLY3OuBm9Hmz7mgtU4DEx
q/cFuFFIPBLzMO7k4G0yI+aWVdobbfzoVA2GjdAAE9Vf1mSfjgJgHjFBT3aZEOq4roVRyLuwMYL4
gEtk7Ny9zhyiAkDrJFQByGfKhpdokrFG5IxDCyRS5GS55bCTtYLkwoghH6P3UJ4/XRt2nDsOmaAx
r9FqyIvYP0/4uYszdhRt9FhNTZnCVSzMlqiWxMxiC/ZJNLnOSQssGiWmhW3roQAl6pzXuu2kt406
ZUGVN1M20Rg28Beuhxa2O/hbI9F8DqBUqSJkbZEsy/MoyQdw32EuMVETWoomf24KMJFrWGydjT6c
2zRvVJSg4CeNR5rBJkfHZGPOWqwehi/T+GsmZRDeRw0iTmCJeYoRa/BLs782QuFjtPeyOpBXHjWo
/NYpw7K/iiye7G2Atsh/YVJYqNaxrpLobSEeRGo7t72cSJFpDTl46KTIC7Kw4LdJ4N6MdKjNacca
iZMXX+6kqmynS10nMMZsegXEQJhd6DtnYZQY2UtXTlM17sewzsvmMBg19oDeUNkCaEtdIzzoRGUD
xTYXS+hbmboN8q4gadJ+WySuSuH7k+hE4Ek5SLyDZTdodM2owmXQrGubIJaLESeWGW6EpWqMEqXl
S5NIp24OGjIkUgbUtqB/k91w/h/YPReiN4Jq6/tIv2iet14hHsOxBau1QiQ0Be3WbawBYWhhNdLZ
le5EvibW8JyMwiWfJFLFOg+NQG4nm10FNF8/Soct04Xh5BiVOo3gEDRmNa2DnCnLx4SYVSB302EO
5wvYiWZ9SaJ7xVsK92dQ97lTOHA8PI2b8Rr/DLRpktMGJjkzc5w0AAcyTcOlzOII5WIJqs7GnJia
zvSABKXvyEONdTft5IjQ7a5VoAEIcGGoUqc1iFJ8cKagBB8rxqHbZB2zp72CV0RBbeWPVh/cW5Mu
KNxUQW60pFQyiOUWllZof/OTYcm/9SYybpgcpQ+dGywf0Aui2VqzW8S6xKGjoG7tekRNLge3IyCj
cxu9lnbidP0uMzLaCKeUwLF0z/jonW/t1Ev5xXPjDmxaJQaY6atMkA5yTUVRAlydKpBXBIn4maVO
88hJseCWoDjbdmU1Wph7YU9GfBMmtgPjSI02YZCUEuLqG4r+2NiFPtb9dAU8qcvUSYQ+U90yQiM1
nxDg5bXuOhnawH2aoCf76GCbUh4yPWc9GUy+5ZrP6FpMcsvJzERjDuXZwchW+Qg/w7RQIQatGqcW
Y8GVvK7z1ORvwMvNhqg3FJP4sdxkFN+8LK2gM9dBY1cvmeVHSQMEZMLc7BVSVAikPXtJPixK/6FR
kTttXTOelgjdpK6QCkahPzisKkqlIf0w1pY9C53lEJUAbijYGejCg6+zLxyEpaEqTOOlteFpmTtv
qIMM40MV+6CHfIeKZsKjZwGF/9XYFslh6FnwqveZHjEezoQ4kqBIhiAJGEqJfYkts8rP3BYL4gU2
31Y89RPKGX8TBSOP6kQ7TgOy2OmtAcoBLq5xPPMMJaYzSWp58cRD7er32kwn1uVgKomsknLAXCLS
1HyUgK6jaVMHaKuJBfRCWYD9b2GOyzpUlknAqMHK1tRj7D6jjIkHXFNs9W+yrHbCO7a5pBGfCBXZ
oPJ8B9kEKGV/8iDgj33TU2yTAsHamVHXbrU3awbTXW1b6fTQtjonYL7yAUMvRtVWMg5dr01gR6WQ
P1177aITRLJXDlMIpitg7Gre78yHaWng9/URBTe9OMxdaZAhi9xYP8TxmIHoGGLO6zWbmdaJH1hD
bXXpMcnj8eLhxkNMXObsDtbWiTzb20HkGtxTGHi14a/NeShuZmnytaqiAitP5Q1YF8wge3yEdM1P
zYaAQ7DJcjdVrti0bmnAp2CJcMccitWkEn9bd7bIwzPDdUXOAbJA5Loq82JOfQIYfKv6BnK1ax9Z
WdoU+NLy6Wf1bNFFhplSRNnCYyubYlvldosJbc4lZgQaS7Xlh7R8TeHjYFWCWzGkbpF/j2upk9PJ
6WidGF7F9nylC0hK4L7BWxNXxmvN++4orbqz1moUiR/4cmuP8F3W+29jOlNjkn0QWd5JVoSue7Dw
SoWoP0lyFJvKFAGxBMSlO/cFfonmffLdLtu3mV2G3rZsjcx5CDHyNbthDLG62AWWrfOOxwKWinla
f2nQ6MfX/dzlRohIN0NTflKZ3pJFx667Vhe4AAJNCm74fdCIuK8jS2Zhs50dN89eK21N53Osp2Hv
DYqclrol5e9CjyPvr+UaSUUASsaJA26dgASznjoCmrYlLkFL3kSMIl6IjmcsL0NHV8O8b/EOQlMT
JhgU54RdsQGwI46kaG+FmToIgTmiOvpLacVZ86y6wILRESBWKyh7OGFFNi9+i8j6ht2htLwNbuzW
NalsTi2pU+Yw9UD0hEfSrLfxgMLX9RqjQNi/eaPt1+8SLFjj7bKM5PbpzO3yuZcwbw0k1ZvS6YvU
uiBSB8nQDluKE1/gecCfuJesYTglW9PM5mZnWToZ7T3Opd4gHLELJg8HX9xCukTkBqL6MZ9Uj2hh
sHPCF7oJ8dKwGtRkeHJTgs0G0NVZozkgaP0/FJ3Hctw4FEW/CFUgwYRt51a2ki1vWE7DCEYQDF8/
pzdTNTVjS2qRwAv3nks8Dtx73G9hUxLyI9u45zrln+ofMfFBeQuOTILtYdlELN+3wA4l5BNV+uNr
if/Rzq8l3n3qSKiQAFsvIsdv9JkvwEPvW0OxgUexr2blXdOxIvzkWCQtnvnjHLeGedi8Dmr5ewv2
JH+uV91S27dpyLwMLyv3bpnuM2/F2Pli6c3QvCZEHYSYuvtg6PnTrjNuoH5XnrybRNn7846MLDkm
FyPCVp6ctguPa1GuTM9HVcDf2TJ5y9sOXB7CZTT81OxQNn9QP72ltVbtAnad3iVv4VcB8fBFMK9H
ot0HuH16K/rloy0b48u7WIH5KE42iBoFkzii/8kPgAIcyvW5XEPITxOqCR2RNxEZ0UEPWpNQxLcI
EfJ1YDQZBZq2TGaZiAcwRwFmrnBs6tUcZmluaUcGV45aT6YMBMYLXOW+za4T8w80oaabTXYfloot
1sESw07o7dxx/R7qoFwaQOYpRZsPzyQ00t5TreFIeBjaaGVK0FbBNHyt5eZGchUor+KBn9xVmAXD
e3DhYr6kYISjn5lKMvuUYDtw4X4hJyLROJA0rv0ftJFTmL9zvEFf2clhit03C/3ERgcitwJbk8II
gJcmC2KaiK/tuAIQJ5YcWvP0VWrn0hP5aev0uViZB3d52ej5WxQDKTomeIjA7eVB4N0sp9nWQRss
QI0u1Tnkxkl/dhHwZWD2ad41BH3B3AUMqvIp09ubHqbORQdYbrquAAVNBt+9QcjPnctrLfzfva2j
7I+ggo5+VQ1nk9xTlozBLRaDXzL8fUi+LyYJc3i4REjqD7pmnhScJeHcP/Vj2Acg2K3RZ356jiAc
DjzCnNUZ2evt/VJmYr6LROYRPDECLzzYTttV/UMlFVPcF1WOMxnzWO+/oHNvs+Sp9gF1iPvO+SyY
XocFALWPUbpGTrfPsKf75jGP01EfIukRVr+XE9HnxaHT07S2j1tnY/FfN8l1PYZsBHGAR5s/wotq
wBvJ8+xS134znEQYt4Iukpg6poy7JNp3dRDE457ZTFDTb05BzwjAy7ZnhXx2+t6HccWHPxFQD012
ohqLv1MFVRP3SrTVQXhKIaY0CL07eDCJXOz0GJGAmT9gLSWrCqcI35vEGs+ZzPuEtQihvVCYXA5z
XHT9X3wVy/DYBcsyA/csM+LlbtmBNv1XE9kE53N0RZ/tCNdRkffIPGZY//CISuiyJDJxc0VrirVu
sm7psXL3SYMSjXFVm6wHfIVmuIs5wrAhZ5WkhAXVmi/AtE3UtCBOTQwu6NJ5IF3L/WwZ3f3OOiT8
GLe33j0xepjxv6sxofqmEaI82kdywDD4MMx5CaeFuyMz4XMp1dz077PPMMKDGElSdvXMPZ8BKqH6
bkkVmDwvjOWdaYdGTCfPh+4TYtR1BgQghqN1Y3KE78flereGDsk9hB8QUHSf2gaqONsZf7g+im2a
0gpLwUTaB5Ywf6JknAYX8APwMzGvIRK1Dde/2rOprj6aTuJ2w55Vp4HynzmUsrR8ZLm4QNvKSOXN
7gUPAcBVzFMGn3dr186DxeSbJX5rCaPDVlzrVvzd5JRwkMFKrg1UUaO291akK1FIiz/zlu7CSQbg
a0BKO/3UEdqSAgsxfTDfzxMUwy8xeNtn2ASMLkXG1dny7af+RFSoaG9WpmaemAqMbMXI/fS0/Or9
uhi/QrmSf7VAlMVmAoRbVf4e7uLW9A99C47hFU19aAFgxNHw6cdi6/TLSMVov5A8upq2M21I68W6
wRGEG91IU58L37J5Y7aKYp/ImkivG+jYSARMpTqiPLG5gMcEyEVPI5dDlUdbQ1DxnMCRdGPsl/W+
KKIJg9jkp4Ba+7bu77IZOQgtG1FgtjpbdOJ9fVfD9Wr7F5iTLn4rSujpH8MmLcUzLMW0x84JaHLd
DZ7nxQGWrTkCa1yZhdyhRPEqnoTsw/W3anqu0j1RZTajbS07zChL0A39chgHzjzmeCThIoRskhlH
W5wVjnlX54t1/ZfEPHXIBoY5ZGDMiBFyGrOoxTPxZeu8KUt22+ZX8++c/j1aeRo9GXsH5YkEfA+l
vjeWV7bEQZMenZvrtqEZ4KWxDOTxwbR73zItksc1CuaI9Vls/ZpApGEiTcffSqKNL4D2VE5Q8FLm
3ZckW4OTiLdtIGY3iSl5driCGRcuu4pACfNgfb8U2c/J09jmr5kBK7/9mssUA/WnbqOa1HlZdJly
e819wEkXxQaq4CkOZqVzgn9kAhGr8kbwqTRaOAzoxsXz0ocg2vCohm78LDIDgmgPU7+OiWZb4yZA
GzTP6xPgFj/8JfwqJVQzUK67N13RuB8J7wlcqxVsI4yfDG/axp/DQ32skEYN44GOZVreyFkJxBdz
WGeI4/aCZLgvMbKR8yNg/gdEQiSkxgKijT0H4aDJKBppCvpbhBVmTftDLYaYlx1+r759Jcg9rf+N
EOuhpS1KV+91WQDbbojFGsddgoZ4e8+ZP+uGDJTFdJ95JVpYdd3cU5Oseok3SlQR5ngKsZCa4Wq1
j6Pzzglu6hG/KunJ0Ki8xG6AHUL+du/cwpk26DcctkSv/ug7RwDahXMX3cx5SfoSjsvoiHsO3ode
J5s9DovWI9lOHQfySXKsxx8+dS7+v22zqrrvZVgmxYlrziv+a2tyB76llJLYkEMFTDnUrTbfyEXw
A7tvitjzf62LJHpB90VWAkWcmgI6dVThqEJaQ6fMX+YQdOEPzVZQ2I6MqzSBBphgoibinlZSPTSO
/z8/99U0h+csmBZCXZjMlXo6xxqhOr5Us+ry1sEitNu5gF8C01ruH7ceb4+bBjyVFvVdUHiWWVTb
FDeQuq95pT6m0dEYHBa6oZRE85ymgAEf2pb3ZZk8eIMtpaw5gvHsssesnaAJs+mg39KnLfQafumJ
qzpk1BDlwOXPTAW5AgnzhDdA1ZdPMJTw3sjkjuDKqTuVdHrD95AteP2Q1uhrII5jwPPVAWKL9uM3
nogm/U1oBVfwvpITyQBAbyPm9KcVKCiARurfFd8YqmKRwZ7IApJ0a9oqXKjQMvW5V0bzTOYYbYgj
Rnld58+rVonFtxNkABHWqr/tbaLKc/25myeyZzfLZfkDxIFGZW7yZgWTVzYR/YWolip8nhqU3Ffy
0wi3I3mdjwYOW5hq98WVGQPdC1dvCIPjmED0JQjDtbq5C9aSUf5ukrhS/np9Pgq8qjn5uttl2xhn
WdL8IAzNQD6zOl32bFpCA1fDzCjfL8VGh+H2a2em3pzR+3kJDk2WDssA8WseGnfGcORD2yJsfA1S
MqiWZiuvRCiA3HoJ+bzhPA4ATQPvyw1F57UQZtrOk92l8Kb1NgpYO2uz6lelwuA171UJaczaSFbd
VRPxM5hrVgf4o16KWBN3+1rw2A3BfeZuMTlXHn+fFDgTRqF297qGgOLKvaLawJYONGwYNlJCcu3P
8PsJ6oo16eomJ9HAkhkjSCHZt0tym86KNYugdazO9zP/2C9UC9UpkJ7XRT9KzkjB+M5W7bYNjNJh
GGFGnjcfNqxkv1olZ3/1w7h+cD3Gje4owdTjzyV+KWQAy6ikn1l1pckW54/rOAe5dwDAZaP+KfVn
adMfQ5OsY/FeKCRXxHzKPlVEx0Wk9mBVzzcKiqPMGfH+V7vIEL5ArqFX/6V75jEGaGFqDbnAjS2U
8ciJkr+jysibh1YNHW86VKaOw3UnF58wVzcghM3OmRuggsRDMgXp/Sowf49Hv7hNNu7W0Er/HG+K
Mmq30t7eCoo5qcELKQJpM1C6cyYAcqRJtLh1ty0etwPGtjKogYLomC0zfPwV/tZ1iRuAwfvYkEw1
UzBWAe8yO7zBOfDeoG9ABPkp3QtfAbgGE/lsGOn+iL1JFriuoYF6gPE79F+VTlOIzCxcMnETU5Rk
hPiByfrkcSulS6v7tLca27wozEJiX9c0nfnD/mWKvluQMeFwwurQRs+WrRLnXWxhWsN0WiPPjqc+
GqO5P1QbYwHCqz2GGphsiLNort1ajzHGEq/qQ/4PDglvhHEo+XUiRlVj9R1Zp2q7M3cEnDWQ2b2O
lkPYerp6JZxTwWgmS8eF/zZRJ+1y8FZoBcsO0g9Z92R3iHF7ly1WJHXOb1DuBwHElZ4VjENBI7yi
xU4uThGR0cKO8+biTY/tNP1qkdiQmDtNxLZmx8CJ5kb1s/mYrn8IL+e++CEnk8+kKueZ6rxHaFjM
s17NzDIIlieB476sfg7QCIf2hawq6+ZH3PQUPy8WVLNfPWObUCMD9MUOzPgSbODkGjBbSRsmofRw
LtiPeUmpxsGLMm3D9c0qLn0Z0jkmUR593zBBh8wCpjZHOlHT0jM1TfSyLVnZPa4qqMLstUVMKg+I
hPKi/OA4JLaQjoHJ2R7/s2g7Ts85DPI3OTB4wtgFCKBu9yroptYe5w6AEmk9vU/40ZFreJEAD122
kKgF5sfikvJZBIr+I5FB6zf3A6sfrWDak6QdPTToHef8oKJRqCfmbTQNB/aXalvuiyhPth9jY4bi
I2NXwIoh66NNAynjziGhd7Yj+VGvgp6kC+9dgnJyFEcTpn3j7msRMkLvHKDlO6+P+BEfAR8V7Rvp
z0thGJKPSl2S0lkT0ChkUfGiCJcC/Iy7DSDpJfeB+RyxLazMZ4elYLgkcy/s5jdivnr/K5ocOZAQ
OqBt4djF1PMxz4q79djqMiic28c6qBZ0InAgHIk7RckJELw6ZW3d/OQpXJfiX1NpQmg/N62nmW1e
zRIl6bnQ2EOCRSaANJqa7RqLcISCXYyDXNNvzJAHj+pUhCuPIAGAUzkiosYcl8fzeyrnZESikzAW
ZwcCxAI4EpEhVOWdPs5Apa04jHXZVBmb2q4LWIjFbdXI4dmm/q1b7aA4L1eomRAHdmPiGsR8xKGo
Zj7Nk5hK/YIsm7cHmrtOiPD8gvk3zlCslJ3IUIipN/ug42hhl9XDugt4SdVq+JVvzAzJLLJspfY3
Z0NFHMW8VLV/MmSbFvU/QPoaZMYhg3Vf9g/tQt4thin+ZHvOWyI0q5PmSwuIH4IkF6IqJvTiMnqJ
WOmm7eumO2HjC8t9P0o/OoKp529MTYPOveRTPNeWaBkHcP6y8LZ19OTgCmJWKpRuhZLtXQacFRpK
bnr87jsG9MybS4/wxenVOQY08WPsMOb3FxX1emlePcYwHjgnZodz8meQ3HLrey4YHuClpoIONHRp
hEvM82Lnj6I81VZIsx5zU4Z0FmZucmEOUhJ80e5y6WT8D88yiYs7BzxLsXWJi1z4CJW4WVjFsLhf
fqWs8vjeKeWp0MAckXLGjYoA6TpaNxJ7MFJzAS4lSSWWTzX+VhuThFMUEOzD2CDW+oi56gZ10PlW
cbGkc9gq4Ih5lPc8mULB5h7ZlNJYFxETWzI6meAzB8gb1si/FFIZkV8dPRIYlAyNQ9ZefLF0XXWX
E9oYkAi5lU2HC8KzE9tE0vG8AtaIooLaJePgoK+lU9TUzOxstHTV/BbGTHDRgfDWb88zsMbqEweU
RYHV8W6wz02pqqGn4OKoxHzsXdO38898XnPVfPmENIbZgUzVtiKy2aNP44i5/du8fS+ylrExrBSQ
HMRmh8YryBkzTPCJe6QCR+Z1VlkeltkxGsKoFT/JjWZF+dGNcwa0pZzGaIr7Xc3wwqzXQhryOA4W
7n8Ok9NljfwkiIF92GF2bFr085qNfcCZ6E0NL98fb4IAFieXxBdD4z8oxoysHY7jrYOZGK67tBBx
BZx/Gwb/bx2zPqo+AqUK9BUVU9LsvgnRru8VwpocGdWqEoK0vNRpdsStcpJIvt6b9Aikyp+ZJ+2G
sCARZlsdqiVWRzGX1yN2Dk611wGqWxBfiKRDgzCtQk76Ti+mreLPkmQhUGtxHWmutXzLqXnIVi6o
Ts+soViYXEfCszANVvAT3DsrQruCLoYP1J6aBhVPxfCnmvUDHdZK0DYTkwagc0yUsmqOkmN3vbNc
Tyx6g9UDB4Lq33ATgyAOk+9hk2BgRhwCd+eJ2qYvzMHbnBnfJB1WV3xCJyFiOse5xoKvUGwjHlnj
S3i1LcUUTSDVpF4uwp+SLkPURCBvx3ghcflycmzwQQUR8Q5IKCxJ9l13Ie+nT2pnvQWpvKIVoWw9
14aDZdqJsWvcnzigrFNHwuHz/rpQx+Ud04JtaC/cT/1KQumYTkhoYcwRlQm0eGH0m3yr0gGFxQ7D
iVjMfc8uoh5AGunKl3A8bZg6QOKeoxzYj+mYCwfG0u+wo/BkuIGv5zPo7i7z1rJyu+TMlPxk32nh
EaRiIobPz84yxpX7hJR3UrxU0Ebeu8FV6tWHreYX1d6hBwliDPukfxNLhRSNlIsngZEoe+I0MJ5Q
+9IWhoSxVrNIa36iiahL+ZAqT3GBR6gCJRXelrIA8b+FlauSB6ZOsXveCsVp/pNlxk3YkCuJvGM/
0NTI7KuoUWkTKs8kqnojaDtLWr470iumQ7RFnncL8i799aNEu0Q6pk+XsfjoPyju78oyScZffhOU
isy5oV//9kM81NdoCdKqvhdWDALC/+KpLDjVFVLzhuwJYiXg5jNeKt5gplma4ZbZW/0ZRyTIPLCH
E+OVtzIbf+aACKvPYYEiE+88ykNodNsqgETPTD+giPqppJ4Pi5moAjT+7ACJuW/L7infBk8AxCQB
oPwReB1OH5hldVs+tIQjoymr+2hKL0Flu/WBMG053Lm+FnTkYJIn9VXxfAbiSBaIXDSQyKILxHku
Fj5f9Ob9tIBfds3Nc8v4QR2FLcvpnyNEqv9XmoUH81zdiOkRapPU1CdUUiI0e49avvwQ2AWpJWvS
C6LnPiQYeIMw3flyIhd5KM09SNSyuUMYnic/vE7Xwds4Jyx7zxnz0A3U9GaUeqWNLubkmC9uIJ8q
HanXP+olqtTrUtSbd2EHHCTPGivqAnk9HePuF7x9Sa2e6yyv+Ngm5OTtnrx0PGJdHi/Zi3YFSvp9
L+p5PrANEqSWYBLQ4W2C7WR2ZBEhAHkYQY123rzGh/JRMFH6w3iZ6SSE1kFUdofubAruK7ZiGi8a
EENzl8TpoE8tLfH6wLrV6m/UEoHx2LQSoIIkLOgS75iLPJDltWP/kf+3COZb5JqQUpz/y0W6FVhU
b+KiPVFEnXI7Cpc1fCMuspwJpxAy7PYc5l1zVxLHLglIyFwOnCmIez0+kLCjqUhSX8P3ZGxvarcP
pqJL4wN5JOYWvzHaSR9JBsmgJ5mqbB5HA47xvSZ+dTpjLF2InEdjOMJkAUjWNiShdJa8ZA13Xf+I
a9Vnr0u7Kd/emSAlcwbaUsUCgnnMaJ+QvsD6IDEnpFK9FTswDbO1tg8VoVgQgFfP8uvozGAd0gy3
rcGfLGf3HR9CEjWq33O9zR1ctUjwXM113laYdUUaLfvxVsTejzmJSuNxXGbtlbupC+qGRKJ0dj9r
n6L6QDcWJ+YUKM3gm1tw8A2jbsKx+Gohi7fbGt8Av8L5DdzSYkBxJ8GZbcFyb4tcTqMoBnAqTFRQ
Su8wAGY1igyKnnneKeRmwTP5NY7ssGKhraQnnGRX3TtdjvYCTa+687a2COYdToIwolJMSyFftOhZ
cppe+hEFJrPf+UNXW6A/0Pw3JIzyix6ZE7HNRS2/88p0Wr+5m7oJ8VavmMTteF2yiWiLAIrmwXJU
4r5aY0Ry1zYXuoDq2jLaAWZJFAqJ2MwxQvfcIH68XSTJQOjSoSNAt7j6KVPX5ZSXi8UpzAIZUjA8
MKhS7EGh/HinxoaodzmD1Fw/59xkIx2IC3Hktg2X+Q0ZNrgXJqO9/BtD6ORjihISXImUiObO+EfO
k1mTJAPeylEk0zp88CfcSLRdRBm8ExvTkhPNFMMFxcVWINQTxkbhoU7IfIHctE5g/XZ5bALxFOQM
yfI99D/dPGpBXER+JHyP8dZp6qcVtFPEwCcmdbJXhOo2uga1x4Y1gV12C8yZfjLlTPKFViEoyosM
QpaOfgQT7NpWCa3aUcgEZwpV0NLmh66q6pUschX69t33WTYdhSDlGM5fOorolUuvWD1wOxW14I7i
MtgeFx3U6XsKcab/sHS1IwHKvPXA/AZAfhd7u+pBJg8TgsJTFsvaZgeTpCNyWQ2Pwd61tx5s2qW4
Y0oIZL3XfJeaHelb3udtDTVUZLw8wHUJ9B3DaUaYvJLr4C7wQluijvIOoVCYRd7wFuel7Ll7CWuo
+muvpyH4nnV5lBxhqcY1/j3UGFd0/1lNkHjVVjK7cFAaFbFVGE38SAa8YNHiuxJuuF2hE/72cICH
PakWMcxpUnn96dSQMyvhFrLahBNfV1XF05lssLpnCGwl24cdfPqQDqZjCrY+ojrKppMaCLl99h0f
6z0bt7H/Hibjmj8la23WS4h6VjxlBUinJ9+MkQ8DM23Ur1u1tb2UVRLb+yBFQf1YTzZTv6HbzpKw
LOfkuxNdm9+64jD4Pk/NDPY5LQlS43jk9Dg1cxIBQk7LPmHRI6OxXLxdD0E8+s/31jA8qajR+mVS
W179FGnJsbGLqOAzbJhzbVCwOm1mMqiXBBwXE8RQv4d5FJf6AOLyFkflxpXk7ZmZavE+b2uhCecc
dPm+xuSZiOOm4jKWu8avh/nfMpMF+qUX0jXeUtPblQAc+i5QlSpc2gY5KIMDh99hm+XtmhBq3W9N
2bZXv1B5/weu3JoyZYoK34QIBKsKSdW8mSqMTgrU+wCCqdUJIOUA5zKbDxTUbtqvQoCvJmhuQQjR
UlyBDJyHoZKfWy0m79n2oX+k/fC/h4ge2o+oK2gH0WX5bVIgm/VDdkidwriEDpM9gDk0LNl+VHG6
Qktta2+r/7XONNufKI+JDZ/Xlf02cHQBVoMSMjo06ISXX92UEmZY2OksbWffSiTy/o9BrIt9nubo
Rc4Anu+EYVPT3Oiq4t+ttZlPmxpW7xCxLNIG/I3v5ugw+yUrKUioN/BWF8CKXYp4DBFKaVxtRArR
dvzt2y2BLpbWSF1phiIa5oBF4gYImEO+bcLjkiiQ+B3o8PGtIc8BSztzbaCqzZYxUWaZmETPRBvZ
7SuePabaB0QUftbuk9FTi91PfCTNy6Dgj9f7lXqPLD0UhqhukET25nvGIfvZTYn6PeQmzB8dk8h5
uGTOyu1prCeGtAeKPTH6hzyAavw+FGsxZIeSdzplC6L6ZHkZ5MLo9SQdzXR4X04DQ5KDDbPYvAYN
RdtE1FKGPeBgtwKPxH5uUHuSETdv2/yHUKdV7H28Iy8oYYGzFc05TpJ6+IvKEnmXCUu6932umMnc
RFcZhnHkQmGwneuqSM3fZM2F/LDlmEc/GoY3BsW9M6gW2dJWHnphUmL6K/P4qf2iYq7H9cAIH3na
SQEdHF9GLxMy/UxYcM/L64gKFyMz+kRvIAhaIrobT0S/1+Rg2GZp1aeTBRuZY6rWufoXz3BOCTsp
CjYq1DXMUSzZjV7KpdOggs5QMhIq5l1sZulk7jw/qaPuGwEmDN/2HlqP+tHD5SOf+Sn15vE1Qidf
QJGO630JlLrYLnMtuHjBQi0aOXJWYc4O9rAPSbF+Rh0b+f+JQOVoBlBsFshjx64iceqxoh4GWc46
lryL5zRCZU+Kra2JFCCmgF313kd9kz9hVhDV0QboFrpjUkkkpbuF+RMZBKxz4vIcdlsYPZEjZoja
aZCSiU9fM7K7D+HQyV9JtZRj8ZVFW5iuVz/iPQPBOgUI1OKs7pbHaEIZPX6AKkda+Ol8lgKYAmrW
UeyQJRq/PRt0ytfDlBBy/W0jDIo8cjw7qusPBYl26XZFydQX4z0mIVv903Ml6+XUe0VnjwDnVLpd
OjThQccOi25Ovax9ONuDDaQARqXDyav4T5Xauk86YyvcTtohj+6SrUeEdQjEqs3fjtXheDDDssh+
h7NmiH8UcdFsb3EA2Rj6qq1m1/8q2rRmLReSBWc2zCyZ6J5m5gz1k1I5ybuod0Dn7HEumu9jDlrs
ay3itHuoRafJYJ652K+s4NusPcSo/vMH0yOd/FMk3G6EiIdRNr94rPR4FSJkxiTDZVOWNeIwDOQF
8aUSP5d/VypnJamn06UhJdHJkJ/j5ljhFgPGrmt2KlnqqyU4Y2iuENlmhSZ89y1FQUGNAwt8zH/U
nhh0u9tCYEv5w1aVIzDqhC9bHWSiMQtUUVpFLVm4DWzdB8vYqrR/GrQ/XrZbpzLrkWisBL395zcD
WuWDLrtQ5Q8izhP3Oa4AzNc9s8iBuG/ZsEot/ggmsU4fOjsUfxUg6Rrw++2cRQTKgOob8qhJNneT
K71o3Ydjk3DUKlON83imjOzrr7pzeU0+QoH2BqKevyHrRH2C6vGnamly+6dyUGosz3NeazQOI/Ii
5tas5+tVfCzeUn0k0Nnz1wE0m/ouCKE3EQV7OYP+3QU58/v+G2A2hicH9C7s3vGAs/jECKB6YzMa
omTgSAu6KMr+0xQwN94xXSVMdpZYNUByiYJZPQZ1LcbpnpPX+eqK/ihmLK5g1H9jcJVO+uTrWvyW
ug+L38mQ9+nDEnpr8rMaGHDIvQv4RL8AmBT+0RsZ4SFgzOn+oPbmvm8FkWdkHP0Mw06FB+OhwUgO
RMTfXvkh8tbu3ibj1sLLHXXr7hdQFX51KOCD1WQZYOUkmiSMJzN9L/WwShLC+dZaJFfOsB8B/hAR
2DXmc7hxnSMwaJ9xQbbx49pttfcOCrLov1UlUhdvz8KBHprOiE0YjmSkzlhl9JRn0IxlJnwFTLEE
WRv2y/IEg5/KYEIrVRl2IMJ6X2YOB/vYDlnLlDd3/vLBOdGid/Mz1nwfs7kZPNoJRdXNEVQsxR3i
NZtCVhe8H898L3Jm78DxGf1cAqqEHo9Ea2z5IH0WyTCh0DYVaHsGpqctC7+lw9jfVMQv/yPnseNQ
zbs1ANce0XG3V5dItYwHCoWqvAQxpxyfR5ht9XrCVVSgGeIRSOzZbWERHvt4oQsO2NuEPW12h3vs
cbJjVlDzRQFAXd+2CS8zwyzWuecV7W1gz2WNf6Xc124dcQiz+2W6SjyMl6bDTRziRn7WqIvL8l0k
5Hfd+bivSqIBgn5S8d2UGZNVEWnGQennPzSv2dacNozUEQIyyTKClXrDUhZgKFO2nClMERStr+9X
CVsW3+5aJ8hvKJySfL4UxNHS/gH38JMIzsvUROkRQ9qGHE1s4Sb/MRktq+q8Rmgwf8sKMpEhlIlB
+6dsc/bKHD2YryjkBsaTwAZWNb2hMHf10eWtGf8Bg1+AmSGc97N3GQwCuw/eeTZUrBeKOJd7Eqe2
JSJDZQy3Ay3ZMl+2OCRffec8gLA0vCDtIrT6vSjtNZkH6K+yDhT3QJJlSTaf2Ka1VH7+sKTze5HG
E41P0NfBu0zRDbJj4fM014KdrJfvs6jt2MvPbSSJ5SVUhzcgNwuiu51pTAx1GCcyOHDTpGvN7bL6
KRNnZv6DecbARfJrOGz89beVVdGiPCOX+n4qsX+suEx06P2uRqSzp0jotfhOnHWI2lu1gH/jN64t
lV9sPzXt98ywcP7PqDAM1jcZ14tmqxCATZ33eVZmDH5li5ibGlGE9cryZqjzVByHQfnmEDfOj9Pd
mLNcrV8RITH++bt4/VyVVxqaRHLfd6iAIV0bZmwEuTYeQOHzkMChZwvGSj37a1HmLXd8UNPWfC/M
qtrtXFnNcOeVTzTd5LHUNmG0vHRBswFVn2M93WUZ2hqfYhSkaftNMGzx76ZAxhIYbJ5J9cAAuFEP
wFkEkV6FHzK6HTLIT5egbWuSW8Kt9T+qlXWE2/nhIIafZNMSxkf2i5Zod28j15wc61mNMcuLluOJ
HMepHeUV7xAQ/J0UpCRQIG9YBzBht/ZcTKsPJbpcE98HmFuRuHuvLTaQIxszhFKJmwbWlaIaMpWc
pgIHERbQvoqihSxAF7XzbuUc5xe9mHhhIN1inqrqP3XNwB6Bah3nutoXtVjE18A2rX4i96qraa4y
AjbJ4WwL07+psB0H0nDxhRKSmpQbfJg2TpaQdWySyE67O9yxygtPmkX9pi8g9nM00xHezOaetQBE
nX244TI5EQM4oaIPKIx53yzg5oggaW8eJrTAtly/Bl/b9gfJyr4m/XXlTSTawOLQb5/zKEjiB1yb
seJ+QmeIOKzqmVSx5A7UdAuyxM1IRoxbS5RTJgwXO+4RQU9c6sXYD218xsRqeWfwuifpWddjk5Eu
XOCzPJeyXIVGTBTltj6mc1qP9iGklguh0LOu4WOGJsTrzWDTZPq+ZlRI+R4NqAMu5Vg3st3nUOgW
+6e109As7/kQ++SwcAmJ/zk7r97GkXWL/iICxUy+KtmS3LbcbXeYF6KDmzln/vq7OPfFU8cUAT0c
HKCBEV3Fqo8V9t5rNBA+ahkei7anT83HhqCjyNsVObzQ+tGbWLThsC4cIMU9Rw5wQ/n1LAAuFKCQ
h0rb9Ok0PLbo3bT+r8HpSJp/KroUCcW+bIpQUUYA7D1L/YM1a2cgUwCH1h6ENwqj3Y1953e+cmFF
rldtjamPg3z9a1woidt/0u3ELoczxk6ztbdGzXbP3XEdzLbxDO7QjcItA2/SnwddAUDMZrOIs+Sk
qKIaskPKwbQS3nVV1eqYJyuznNJNTulLC0qcU6AQ5UvI9v2CFnIsjVd/EoRIZ1uFlRi5hvsAG2Li
OJum9SOn+DywrQbGtEEfyx3h7ODl2B5zrq4Ftm9iglREBwmx73Ee/I167o9QPd/jYhSViSo97kUU
/iCgabThh5ptZvzjspj0bUxKCBuggIX9yJGDPyhJdlajgni4nWr2XC9GimPEyr7RhaZkB0SpTlVY
QOPiMsigyXP8XrB2Y1fs1eyWp5bb47sYHStrgg2CdoXcYUK09XJ84dA6OHnoluG9adQK76KMqj1l
WDQjLhLfKrd06re2zBI2OF+uBwR8GOygqrpkpA8USmY76dGx1FS2ljv+lzqX1PeMrt4GtjPqr0hf
Y3XcXX/eUn7L/He8y+fgWqzjhojbGX56TkRq40rbda4wmnNa6YSN3/YYKb1Fr6u6Niy7hc8S2Bpa
BEFymN1z3LL3DU8ZV5II1KXu0//bHNQ4I/KXwr1PBSniURAcokjFsQlhJGgPRemeGiX55Bsc7rbz
yfOY7avGvZ/Sho1iteOc57k1tP+PwV6MLFyKLtOldBKjDRSHu1v3XtT5H53FS2uHB8tUYAy1zwmA
vCFP/7b4SwugrFsMMS4CIQQbXH1zKwzpi2vCUfnuhs3P66/hw5gGRpcUGwLYDduKprv3nSZe8Y7j
wRqHtSRedWksSQkh3KaZDUbP5JioYT8Tj0rOE5RdU4t4AF+shKXbcdaiqdGjyyweX6DhhmS364Yb
PSOdmnEwRuqZ38HQCqU92UFol9WurKl/n9SceMOVAGp1fgH/k8KhqpoUJjJkLkcYTCq0DuO0ZeH1
PeCwESF//nkMSB2wJ85ytANi41++mj8pOkf2mtN0K7Nh4TVoUghIlsAL5t4rPU6i6v+IQsnQ+5mi
NlYm9cIs0KQi0lkFEoCxTI5BHEz3JUakcxD04b0K32CXtY27Mt2W2iEXjxbFbEImwTF29QaJehuB
Y0tqdSUSaenn539/V5tiVedWQ0vUY8H1XEjUU6E2d6UnuEu6Ph0WBqwmVQsYpGXDFzE99kEKGZ7B
5kwHwJgGJy1eqeTqp9ueI9UBU4kCTe8i0OS5NRuKE0Qq+yIcgnAH55sDheuPWeovaf51VsWyp52q
Y8VB+IPngUPasHUD23DT76vSrPFzLnIGoVRHZ8yyO9VyAONxJcMF1W2/L02LsGibuCqT6tiKsfce
Q69Vrc8DFyDKSkFe6KB/6/S7AdXrZVOx2Kqg4GSc0wcVmU7c3rGVvG1A/ftZevcAMiHyyGJqH2t9
AAaMPWaTAMXdmrFe39hJ81h+9widoxJ0Bap37ItAfSlNI/k9+Yp/uO0VzD337tfLIPKTMAqaI4JV
8yuIUfDF6O0/X//1f7OiPqi7qjThTFdrZu9te6xLUm7M0oouKTln4DJ8b/yVqVTYpM9hcLllChzP
G+ZIFrSrN/ad9t/WETYwK48aspQss31zIGLFF8X0w/qmeU6W4X9/v4xLjh65NTxloeUY9yb2svgh
V4GGkn6f/rjeiUuDWPqGC63EYWJ29hErikJmA6Kbn0RVRCsjYOHbIcd8xUrp4M1vOu5wImwGcYtP
X1eTp8LigDIHgXO9FXPN+GAkyHFecTXUYmiZil6dGphsPPYb7R+HMxhC9B3ocNgtEMHsBcdsxKCA
edIfSUrpWBLd9gdIxYaYHzXp2xQzsGXhtMAHG6bxXYe0C2tuG3JBlG6QRCjFE/cCzvQ6EqgsvjR+
2uTH63/BwouUM7Ny0+w5VeI0m823XR+zvhPZ57H0m7UQyY8fIOQIdziMEe5hKz856AcrAnTa1Ef6
wxXHSgvm9cRHL1H6/tcposK+D6AfeUG1t2s12JkubsVOJyQmt5Eucja9Fs/9cWtUIRW+QkHhknAT
ChGO45icQBiEf9ru+ruY3/pHLZkf+q7uNR3ZY0EPx8lIERq5YYXRJddt8vTq+qFxMWIYvsGBC1yq
6w9cWHoIqRKS49MUE/7DU5lEg/ObxOIs28EGiOILQPbeWEmDXuo0qeIh9GjRzBvBqagqGMljoZT3
VdIP6kq/LTVDKkZZ6hSo78vgpBb4E/j7nTv0DdGOULfq7npPLTVBWtVwM4hayoj8E7dTcXNMWNZU
d8TdGWLlAR+3QbhziXr37oNJwVjF/eMRMwA3DW5Ta8+DWaTxxlBK8e2WVqBF+e9DIgepcDd2MHCd
JDy1vPTPyCHym1bKwp0n6PsmIDGYuHIrj14c+S9TZZhvWt+Ll+t/+1IHSdPc7DNOjtNiOCZaoGuc
QHMIXhBlNGwLhB+/rj/k4++OcOeHv2uC5tVchvRheJpcbMO+SfQetMXGyX+Vinu5/oylhkiTzmVz
LZK4T0+pmQHWJEJo+MLqD+S925nRj+sP+Xi8koz934ZwHNrUMyD+mARkr3zVuF9NvnHzViprG+2l
ZkiTjieQeaBq6SnPPWyUBAVXv8zAGP/oiaOvtOLjoEpVyFQOEhyjnC15feKGTum5/MEAknznrp7U
wAfLcZPyk6LnZdHvkjJB9MUhbu1rTxEKjOLJRlgm9gSwD9OXivQ29WBVOI7+VlNsNn/cDKVTtfFR
h1hvDarPJDi1McXjq4vltVLvuBVTg5vW/MKVygcitaikZkSnPCZOaav4CAdJMI3S237fkapH2mJa
swrhn6powH9bmIUJcb1B7XJTieVQ9b/jSbW1kksGi0Fbsr0mhA5bbmy/9mjMVr5FCyPWkaoHzsLI
J0EtPZEbA6gv1eyh3xuk1t62ZxGOVEAGktrKmkC0E8JB8dhnLmd/BMjtr0+4hcrhSJUjQdWJgJg/
P4OprnVkP+kTkf5orJ6Eoa+8hX/PTv53hSBkMBrxkUJk/QCo1Qkn+9JmZpT0Bz8OxuyTl4v5Ph5P
VJl+wZZnArBOhZJ2R4zFZCpvuFDsfQzrnLJ/IrK/SY5RhaTiNwreYNpgulRs5dDbmtV+VpU8tH5y
kyeUF+a5VVkIo4ZRPGVzzu83chQG46mIPO4JuHXGc/Zgc5fzrAnFVl9VC8rAymZmaVRIxZKkSr8k
LRY0aIBn6SDGrtTvAaKMa6n8C6dwwpEqZYa8Pe4iZqLbl6rnbu3Q5sZ355RapL1o3Crpb8rUd46+
QwyfdH877iq6y1S7Nv5rzK5qcIxQ7bcxgt0GI9/14bRQXR2puo6ANBFgd9GJvC3cGi15kDk5EPfc
l7QrI3apa6WaVJSgXFNnjE5+1N/HAXeQKhkTKxubhR+XQW6K2bZREpTxSWRVf7TSGVOaB+Vtn1CZ
5IaRJhGiKwCQcc6Op8rU0Ojs7SH3SoOkKrsh+Ov6e1hoh4zj4dKb+wEc6ccqNdwDQQrqoURZ8f36
ry+8ZVuqeZOqEUalEeOFWUhLPiMJ6pXvFjKJ6DJwokX8wvXnLLTClkqfG5WWixQrOdmxboAMJUI+
IIBwZSAttWL+93eLJpt9sQmXPD4Rh+O/MPmd8J7EFdV85Bq8+3pbE+amvXuIOpi1nmQ+CeoIhD6h
LHb/AfGUJis9tNQGqc7oeGiRqATxiegKswQ42XV/FZLV/vFI+VirNUuvQSo15BFERkF48MlFoUta
ulOChE/ws7zc1kdS0cCEVyG0hpHLqgmCXJLH5ovGhefKhcVSH0kFA58rFAurz06Dx//dVfqMs656
wlgeePJg7G9qhQxK0yYsuVExFicxBY2yxWmXlqcmscXaN2WhHZY0GwZljquY0vpU11bdnQIc7Ea9
IzXEDglhpOvSamVULbxwmYxWk90VNlbuHUFCRL8aghw/j4YYn6531FI7pClBuoiJXCrUMfSE2Uti
2NV8cGnHF9XUJ/W2Qi7TwqrAA0WA+vMotCn5abW4fbfDlJnTjb8vjVnXQwSEd78+OZbI74vQmOOY
iDq9ja4oLGnQGnlPEBhBlUfUSyoyO4SqwZ0bIoq6bbjKIDBFizhADPLuhD0E0svgFvgsgj7C7H79
NS8MIpk5p+vgIF0U8UeOTaKzXRrBP7alJrcdCZjSJ6gLImL2LMNiLVj7A3sS0gXQJWD02t3250uz
TSFbHDerQv+M5VRvib0uvgkVJtXK7y/MAnP+93cfBg/9uEkwSX8K7Uz9lWAl/jqyIfxD3L/9dr0J
S4+QJhqiysHJEh0GSlnkqOdy8VXFRvikGs0aNm/pJUvfn4jAgSHq4a2jLBflFvcjMYfolrrn601Y
+n3p0xMNBqiJbJpOlYbfgyXA2JwI7ULkcv33l7pImsaY6YsB54V9zOKwNh5sH/NXtlOIau7uUWsP
5o0LMlOaz6yKo0lFf4woL8ye4O6QXID1w1tryEJHyZQuV3B62DTtcBpQZT3apCY8KYG9ShBZ+nlp
Hx2QUpEh3hlOPVGQ4daIJ3gpruIHx+vvYen3pems1znpu1VonJpY1Z5JoMNBSbIMsWW3/b40m0MX
1ybpIvrJtTJRbPUwCMTGSX2sTtcfMP+hH+xwDWk6C6zUHdGb6TMur6x6rOLEJIG+ssYhC7al2cXl
s6g40O/vYm66iAG57bFzf76rIgg9VKPAYnrS8KXsrazr92pQayjY6nGbRHr1kogkPVx/2MJkMaTJ
jk8TllJEuqracDZAgEBcvnm4/C6ZUQS3LdYMacKzminJe4/Mk40NSD3YSN3QjNdRM7wSdALN4npT
lsabNO/JAiFJxwimU61g1t+leqi4d4piZrfhhTlPl16MRlpn4lXiFDR9rCC1K9ET4HtNkt1NLZCR
Vx5ahUiIRj/FOuyTE5IVwkd90tnz+9seIE15XRd2kdiROOUTmSaYa1L1tbKBkazMmPl3PpgxsljP
bcLCbrCUX1zCAkwiL3qkyP3BJe1SrzbWHOHpbdmPB0V+jxM1JL7OUaJVNObCYNalikBSzdDk2J1P
tV4obwH+3XDjkIOD46fBs3O9D5ceIlUFC4ACHFTVOiWmnz/pNnLYDdaW4tAgG/x92zOkEpA2g2Li
P8qfHH20rS96yhmXg1UwDfLjiNcLKMH1By3MGV2a/qqb9I1hT9aJZJHU37s+adj4UaE13/b70tRX
bdvT8kbRL9NAzupTMA5RcSoIbshX6teCgkLICr5qTJ1QnxL3ROJiW4ltYnep8i03LPIdN1VKws9+
LKx8OGSDEw4PjuLCeuMaM8YouGPPZbQr595L40KqDuRGJgSpmcapthDfbp0A3+mdTkyMc8ADFce3
TWFZqRfnpDREiWafwFnUQB2s0vqMhjT7etMLk5V4flFEpOkm+qmfdFI81D7NK9JMyvzt+u8v9JKs
xKPqoIRX+RbglKz3ME7RtqSJPtxNNf6N20b1v3C8d1/QtoBE0gJbPk2T2SQn+CvR965O4uByvREL
s0aTSkAQt05plRUrm3qIvuRO4wKay1SCEm77fWn6eykbnzT37BMajAQLcU5y2J67dt/a3fYAadr3
Q4vKiLjzi6+QO7qrI8dP9kFb2yvTfuktS9O+GHqYPRXaeDIC8hfNEBiHVE1xoq3wEUWsdNPC+kxG
Kfbc0ZW9prqXGCOUirRibLZT7IzezvMz4s16MBnk4nq/bus0aYLj5tTJFHMRn1elqpPnFcTqccAd
dhunVchywrrvfa8BFXhShpAtdtqqf+tGJ26rIejMWum0+Vv4wSf6X5zgu7mBo7tVQES7F/IdeBME
Oz+Uo1uzpqzEnZji8bbbEllaWBVKN+kkcl86zEREV+SwM+4EJqtwZQwvvH1ZWkgoQxDq9hhcpi43
jdeIqCsir0u41f13PAM+cVNujHZhTtucfIJ8bhoF/2q93/UftyEF68sghqAxRzbHaM8eSaYjrPa2
35fmvhPjhLaVPDpnU46Lp7Yns/uHlSdXWtcfsDQApLnfqbA2XEtvv6NlLHYgEF9iPGR/Ji/C/Orn
2drsXKgB/15yveso3eIsDWLgdELFVeMy8sbhDoCDTbiqsLWX2xojrflBQI4mifLhufdUH/4YmclV
+ejMYV3pZuzM3Nkn5PQ2K1dh80v4aPJIJQCWfDXVRW5+FvlknwW2zXqTpF2+RsNc6DNZBJhCG7CU
3PBOuY3ffkuMm/MzaMYw2raQQ9bezMIIkJGbfla5JL/28dnWQQ+0cW9En3pnINwr7JOBHPEOTfb1
97PQYbKkj5BAhI0tOZJRxuQ04HWfFS2svt/263MD3w0xI+XsV4wKAb2ti824dYaEcwArGtc+xEs9
JX3onbI1i6SxjM/4LUEIkd9snbGTIYjEkoYesuuzrN1db8zSs+YufNeYWdadRog+LmmO99Qjat6+
zy1TbV6InapI5yElM23XdmpLT5OqgBa7ZKFPuvm57PXg1e+t8N7UjeYYBmGwC9LWvW3vL7T/toqI
g3Tgbsn801dc8H7NI538043iwZr8bnSx0dyoChFSJQg5Jo4d0m5OVY94cRNrIUGIRFunpNUaNcEB
19/SrGL5oAIIqQL0ZaVC3R7tP1yJu3fpVHj7qMlyYzP0RvPmKjF+V7wfP4CV6MQ21s3KYdqHlQFJ
3vz3vBsdXafqSkbmzyN5aG73QtxRX/3IhWJ154kw57UT8n+PGv6nfTxHOiFIwItyWupHr1qI1kGd
k1JM9wlikzs+mTpZeL/RbWXhfeQqibWrgkB1NIRLsUl4PCe7WExrQqT2JeRBAoVAQo47lwpAzqZb
mfWd1s8u3juzVvF6QgrtAQQFZuFMGxIc1HFviE7lIpJc1AC/lAYDsz/lFXEWW1RRVn4fAjsWR4hc
TQ3WqRPNqYhIJgNZpYrxi5GaXfc4tIXSfiEqEgYWkQheFz6U9miHERZIQlaOxH+G+b5NCd9oiTSL
wvbt+tj48PQDRaM0BM3WIvQEhfsJuWH/lZDZt5J8XB+4S1P/8ib7t5aM9SUYS+/GQTEvjd4NChH3
QwEVsH7MAHbhKEPrQ/giDMbCCl+Iohi039db9mG1YFTM//7uQYPdxX7agfVIbRuUTKgSvfY0RyoO
9V1qTAa82KkpiW5fmWUffjZ4nlR3yTCF0WBEyblQe/UlYXx8bcj0+nu9NUu/LlVaqCxd7lUmEEdO
juuda3st3EN8visa46XekmordssUZn0cvhH3ZnpHcJpxcWgx9dW/B7iewwu6J7v7dltjpAI7hYNl
Wdi6z1Ap098F/Fl7O5Z18ev6z398vsKrkAa10QfhmIo+Pwcj2U/2pvWxoaUbAi7YbaUTht07mzRu
Zee7XrQlfEPJfmaZbqhPBN8Mt8h5+SOkqutnuKcjpSrPeJaJw63JoYOv5ivV2oZ4aepK5dVyCAif
KgdwggJAdZ90rCfBJrSjUW8C8lYb6+AqSqNfYjuL8+Y+EVY7rXTxwnCU9YxNxCbZyHTlWJWj734i
hnziogfb8do91VLjpDIRjyFckBAPsA7GeKuP3sxAA7fXFSasjwYKZWzZ8Us1ueFt70vWN2pNQwTI
WNr3pBoGv7S+gypInJDT3F8flUtdJtUHvvWkmXamf+ILY/a7rGxY8omyd29y3lHKpRIROGmaaUFT
nkuvG5wnE8TG8BROWZGtlO6lFkg1wjYcUNiqWZ1b8hwIltG4zHp0PCXSfl7voo/FhDRBKgxKStyl
NsNOuTGCReYQGLHNuKMk67otps9KQKI0CXe1SaSgDo7JLQnIV6vWe3LzVMBeKaFmba7/MUutleZv
Df218GpPu/f9PEL1ReprviP5Zzjc9PuyxA/sHC/ICOpz2tZV8ZVjZxC9qlf3wfa2B8xT690HkNQm
MqPTsTm72sTFSd5Z/UEH7qbd1kGy+q4GSp93hTfcJ81Y4Y6LK46yScoLVibkwidJVt2JNFTIUOia
s2VguoDsZpV3WmEaX6K6Gg7gMtdsbAtv2pZmZhe3U6PWYXl2k0jV620ZxaThk+cdVO3ltnchzc0m
Yok4UlPOCVjzXcuab0fazC3HVvhG5HmpxAaCmaI/l77H7VHvwmDvOI5bWRosdY80KQcFDCbnEd2Z
mEfI5yRa9qTdkL+0Mo7m79UHy3db+lqTc24SIeBrb2XcpCT0jcJ91tC5EGHYMt1+kvTuAjRtvCF9
4oYuNR4Hdhb99+tv5sMjOTpPmuZG6RPH4obDPbDyRIsOnqE6Xx0t0bmosKuWUVGwLQMeGnqu4a40
eR5ZHzRZNvWZ5Mw7TB/vJIomq370Oqdz6gZkuSvulZE16dv1xi09RyoBQC28qah09WzYrv45jybx
Sg5U8zkiH+Pr9UcsjA5ZbhgmpKGmE8m2LpfxxS8HunL6kPiq2++uP2CpDXN5eFfGcpNQf8dPhzOc
ixrvBxac+yDSVXVrgABc+Thr82D+6I3MT3/3FE7k8pFwxensjZDTgcelJcv4Tdnp0fSjzgKhvQZN
YTafoMaW5TeI9xlx10S21k15l5qisM5uDbWFMNG6UYdXKq+aVBvwpX1JahSKa4M4QD79OtG9LTyD
A3diWmMCE8xBY5Ep24XQO9JYbc0jIEC/c/bX+29pNWxJtafq46LIw6Q5Ew86/fUD0GPD3lSjsT2F
pln1G9XQMxAWtmdUR59M8OaQzg77lAx1mPPVyntcGihSlUKWRXJIqJdnAsEDwB9t7Ja7FOTt2rnd
0kCR6pQDi6CF2TKe1bShDOZ+2f4WA6BREhRJf7px6krVygCYNkH6ms5mVXXFxkz67nvmmfACYkrJ
WluWOkuqSkmVgagti+Dc1dBqWSx6U8O5Rl7cZDDAqCdvHrCyw2j2yrPHYaR3b0WlOf1T1WFbr8yo
hbchyy4HwHZB2Ij6XMSJxeFjECfh+GkSBFvuu0TVupUr7IWekgWYYxaKuOwY3TNEmiwpJSaisW3K
6s/16bP0+1L5MWylIAYnVnnf+fh9mMw0IAh2qG/7uMryS1/4buLMQG2Cx/zmmOZdX5zhLAlrZRW4
9B7mdr0rbDCexcy/0c+lrbovFofCRAlPSvvcV3q48g2Y++KD4mlKUxtLHoHTTRf8yuZc+13cl43x
RB5cYd5FbQRMAbRNuravXmqQNM1h4wBaGabxDIiqizal6rC4bYgr/8zJc9yuTPOl1y5N81otC2Oq
s/yhd/xAveObTGNcQ41fbxtW0gS3MI55pt+Jc+aWbGsrN7Z+p7Ce17wSC69E1mH2YWmlqe13T0Pe
BuqPBMJrshv4B+fNCUMj/dISx9OsnOcsrOAMaZmRxMkQeqGm3RHAm+ncYWvBa6y41QNJh8TjqNhm
Pk/gmZ/GwDEoz4F1uN6LC2PBkE4JnLaLKwL7hvMU2OqFkwhz2sRh292FHcjWlaGw9JC5i9/NoIpI
QnKLfcHVkyK+EvcJ7sXS1PqE0g1w9PWWLIw3WbfpNXUAaVgY5ymvinBLsGLl7mqbWO+VViw9QKoD
vRlgp5h8yHwFeePYZqwx2iqQycq76y1YWEjLqkybyM6xDELeL+nye0KSW8htuQN1xeMiiLzo5hkm
jfbn+tOWXopUBXqLaVOHQsUwEOtvqIIBtlltYX/22sHpb+wzqQikM1zIy9LyQe316gthnpW5MSab
ZMbbGiEVgUhBOgHTs34oUgfeSt1m7bYoFP+nbQfN/voz5jn4QW2W9Zlp3wgAjUPzoLRmXzwU8FVI
Z7daqC6fnDEPhkfbBBoRbEe9TMT3iYDi3F8ZEh8n+XGHJBUGB0RgPbW2uGOZ+bX2CvsNMHywaZOM
KDBNzcWvMFG57s576yEaqsKBzBBH34bBU63NkIT6UZBTzwJOOOldoaVTuLMaPdVXysdC3ZKln0Hq
ADHK0CzZnlvlz4aYPMJ4Gosgdcg+elGXyQZXRD262wrbalLusHqEBimkegTHcGWULQxlWQHqF6zF
0sKxz1MXGRkMrxI1gOmy/ySh2vhyfRgsPWT+93dFDMZUzO2EbZxgKhixsbExgEb6BrM47KNNJLLO
Wft0Lp3i6VKpMSwTmtJkOA+d1mgdYdc9VHJ7R2rhCMvLG8hR0jaq7/cGga81m51HVw8ztklJ0WjV
02SNU+JA5/GJvDkgVPBCfWUyLPWCtFCJmj608QJ3D5bfAtDdcjEq3OMcfZoDdmihNq4cySw9SCpP
5uQGdkGNerA1o/M3DLL8FxaS8Cekbf3GD5MsIwUx1NbZWFYPtlU7v2uoTeEh0NX0B6Q2T1uZwwvf
DV2qUTFI1VZtrekhN9ARbfSBD2HsZKuCuIXfl7WhU2EXpB2b01tUJCkrxaioYGK4tpOtvPOlB0g1
yEpDo5uUqH9oYSg4j8IHBaUBSgM4aO9umlyyQJRMJo/zK6t/CIs5B60H0/3H9DxzgPUF836lTiw1
RFqH2OzSAQA4wV+9BZX1VIVhFv6qVJ0g9NuaMQ/mdzXCQnFGDEEY+/BnSu7LlHacunshwuHYTENt
HW97zNy+d49Bva1FCekK2MEqwr/hrNY+zO5AJT+OSACyX3t/5cUsfYDkcMggV2bqrR5/8liEiORr
oQJbKO/BFyruzmrh5Xb7Uu8DMGBp05EosvVjx3uzhmaED+RCXXz0YE82fz0DS9YhqTrc2Zu8jlUj
3DqOYwO/Tn1/VaqxUDf+PZ561zeEG7q1KEjh901Q3cG2Yeem2ts4MkzQSE47lMZNzlESbqTFzaS3
xP/Eg/XgRBjQt21NVMJjN1r+2nteGq9S5UhdGBWmUSoXSBXGfVVUaUCaTJymtw1XWXrq1OCw0Gp4
qGdKP7p0sAiCS0X2V+Nuep+O6m9bpsnyUx/2LlrjqnqwMg+Jnjo05oVMvdCGxxqsxbAt9JasPe01
v0gQMfAQG1o9w7DynR1EiGr1RnVhtSOLT/vR9DPPTavnYSwdQ3zrADXl9/4UFV66h2ZadvdQfbP8
Z9ZHTnmH2xqyG0DSYoo6qBSA6ou9iGEdb1JRWVp554gRyOIDXTOGwaZgZ6QEAOerIv+mGLGwYnAH
I5qth9GCmeqweFJ0P3xQkxBe2K4aIxe2ox0rcU+p8Z02gxVcTCxKvMqaCOTXEo3guawoHEsjbzXt
PH3ruA2R41wzcemx10hgs/ONo6rAKjYaFwTmSR9KM/pkNYXFH6qEcdX/E7rEbZ40ryztPbrhQOEy
zENlFWx70FHZQ9yYM1is94WB6DOdl0qnyKoGZVs7ITWRNT+Eixc/ITGpvSsMLTHaOyfJc9HeAQhK
q3tDq4UCuddVxh/kEWTjgxvW9SUnS57bazvQmvBPO1RjU26Fx6fnT9B15fBo6ShQqq3IG+SLG70m
6A26PGklySuwYs9hgBlZVj/kVmgG90DGtOC+g3HDPUToWY46bD1P6NapIrM3+6SNHStXmBYkV1kT
+TmVV/wm8GnmduBdbUcu0azaBKK5RZBUpj+U1EI5t22NfIhAwhKeB1GKd6mA9CRxtvtt1ciV6004
dnVgHkUdwVz8EnM94a0Jov8/rfmD/Yks7HRD18T5kKsPiUWM/K85CgapqpE6bOWhmvudAm7QTG3Q
jEFX6JxeGI6yZ32cjf/g03LYTlRgcFiP5DEAkz03hhMBlzCrQtfYDowh+x9dJ5rgq0Y2oPGtAXni
bDzyWnQGFWOfmNSClUGIgAuDAYzDOOyGn2VVFDrp132jal+xBUzDqS3MKP0J5AST927UzaDw7sht
MIcQgHKLtH7XQIHleK0obBvW3ND1RAltynLyQWtGtej0o4WPLP3ehKy2643rmXoV7yuQrNa41z0z
brz7NJ3qUN8Mal0r6s5pPcyt23EoIUhsAfWR1Yi7Ts/6v8ziaPhSGW0qgM97Y13291pdhcCZYLEP
wWNSi4xER7gdhiF2Y/rv9lLR4HE/V6PeGX8ipRgG+DDcgFnppz7xNKI6Og47TPiqJYEnxlbh3XOC
08OYbrH1uSqkzi1gL/6DXQ6ke/zp6+405cc+TcJh3HqRQOVAj2p5/xL5jVWmWyh1ReHuHDg/kBjr
GrODdxxAUSoQuMKKGLc97EKG2AFAbRg8Gz5FJjul4Fyiz1Y5CPchVTnqsR+TMhsMfav3FbeoW80E
2AB7egT+9Qpx0or7A2jXLn/wAlG2r6Q5VUxHX51Mc+trNZHl+POhkQJ6t6joXLjRGl89qAF4b0Le
WhuIwqYaQq4495ETT9NXeJVZOmytILHVfl9xQ9L2h4btuf9mYNzrxc6p+rp4mMRk5xqEV+gXh16b
MvHmkUybfdGKwLQvpQubhYERW0Qn3MdlaxjgR4EFad8sQ6jxZaiHLDYZggoWwy2hlYEj9kENysjZ
aY2KA9VrggZ2uw+4yYA7XgIZqL29qmiTwTUT+aeuiRXOHNxgj5M8CXv+GM749e+3LNocWd3GdrfV
M9F2l2ywZgKZBdNlk0Ru/Wdou37lxv/jb6AjR++6XGNzhDupFy8p+mHXllVHrYqb8v6WRriqtMB1
U/LQfDyeF45HbV5NJV4131ceRn9cE0YtnIKpc9PeLeDwD2jCnTrrAsnRuiRUwJ0l0va1hMN68Bwz
/eMKT1vpr4XVopzEPI1NNlKN4jOOPaM6pHlgK+jbRkf9FboMjZVjkqXHSJtZbej1qDdjgWfJz15U
q6rhuie2ocL7BZWY/L7+duYN2QdfAlVakHYTEkpMKfaz0cRt81Lo8Dn2oxN1fPX49kbE3k+pazgH
UCBJXO0LH81GdeNiUlqsgsLxcxV6yLNr9JAiHydd0cZ0E1rdPLyjxhLBSm9+PMhd2S8x6GMlxmwa
nxvXjrSjnhDvMcGIiVWgQNd7cuGFyQ4Gl6s2Vat784K6QMBgbxKxN3Kt/grp+Mb7PSHtRnujz1O7
7sxL57mhA0/TsJBecwAP73GI0U6teQyWGjP/+7sZNaqt5wy2kTzzKVeMQxjrWoKiEyvpMSXHeeUa
cWHeCmnexkORwpCxNS4REo+zUtv+gwLFeLWC0jhMLFXpRm2IV6KHlo7I5OTgjGt+zvkD8eQ6tnJy
NPKGKEwCB+5k/vDcHIQ0h5ApLO/aLOJtk6sF2ZR5+kTEbfG9rSm/KzVkqeHS5O5Q/ws/L8FaZqX6
Twgm+YBoId0TYJhcxhz0llnwab4+MJfGvjTFWz7VCWuH8ZufwBTeaMR4xnzOfevv9d9fGivSLE7c
cogV3cueZ6P+i8KBMwpVHy7yttU0Ud7iD4FVOW+w3o1ID+4AfC6rvVgpuxbYmZ36a1TaLtiHFSlP
K5N4nkj/Ww4J4vvvU/igdybRE93F0gyM9P2YdccAyu7r4Mzc68gObjK80555aLxrj51ag28P2vBN
DIoBj90C/L2bDwduSv3+P86+bLltJcv2VzrqHdWYcuroqgcMHEXN1uAXhCzLmBJTJsb8+rvoqnvb
Zh+KNxxxwnEkigSBzNy5c+814AInsWKEE5OCjIK5bVjGsqiG/TdoFS5OJhee1V/PKy5O67olg3+Y
GL3bThk2RQUeXr8e3JLoPyoB8FM9YNQaiOWR2r71gUV60gXWbqATf/gCqqv79fPJ+9f7Hz9FrbPK
bSXMZJdbKWj+A/npiNoYGwFAA/zjKoN85TMgLuJ68Dr3QkJ0Jg7xU5C6P8F11oaj722eEzq/eaxc
+jTwamsiaQAIIQBNsSCw7tl604gCbQBp4GL4sjC70HsfG7AvQ3gGJuQBqZv68vmDODOap2q8Iy1m
gH4b59ZSOHY7gEh4oXBhon1htpxZWafgdZonHsxxl+U2gTTYXTp2pYBr0ABB+qobrZsK3YtLQL9z
t3KytFBHgXnrUlS38OrLvdDyUf5HOWQhl9Bdfx3xIDX7+9rVdaJyU2r/lhSEwaYvzVE1qO1iqGMf
Ln1y/WdDcrIJQ4Jshp0gsW+HYtCPoFDRV9Bk/6zAxk+R6zQRbSVqhG3YZLtw4zRK9FBXEN4wwRMW
zogk+vw2fuaSfxFU+UmgsPtSmwVyebcmAaVJxADHZS6EkY457geY2RUwf9LzpSOj1uvQD9xAi3fO
i9W4pBYsOiiQk6iYeA6a6Rdm48/Tx199J/f3IURItIE9zItrmIjNWXnV1gvq4HNByjEaR3DOWAzj
NcWmIM+hvws3SXSWlj3SVbiWB2BgtuNNN8H40o3zsUTaH/hDOWRDiD5cSaswhxdLc2lCn5tvJzu4
X9h8JHPTPWuv8eC1p9L22bMoeV+stL2Qkpy7xskuLgraak51emhbSK+kQet4ynsjFmye4F4yO+6F
LOzM4jxF4E+GVT5xTX49k8XHeZksqbsmQwqK/OfT7UygOdXZdTgcXd1hSO7tBn3QLeiXNmEBqpqW
ltFQzz3wfXCV98YLYLJz1zuJNu5gJU2HIuRhdMuuKWASPJGJwQiyziYZpkQt6qublUACXJi7Z0bq
VCVLFyhZ9pVdfVtECZdUVG49vXwrG6yjW03gf3xhpM5sjadUgC5J5Vg0Rh0kzzL5A3jG2XaiwnhU
3XCCZJgEGS9RdYLyX+4WB6lFZ11oV52bJSehz50B123gbHRvi5F/de18ebO9xnr5fIqceYLseNVf
ci/UaFFoFI25H8AD30lZsj5gzGm2OKkNl5gg5+bFSdTLuzbxdZ/Z95Xf+XdJ3TQPNFvaOHOGbLXo
hd5+fjPnhukkkgEJrpclMzYqkF6+1O+wvWbygQN5QF5z3i/9tVuNXIoQJ22ffvX9dvEunN/+2urA
5qcsAqe3eAXmwHiANJgjX6xx8OQdbFk9gJ1qiO9PX1GO1T0JhqxjRIbJyCsOx76x4GhF4o8hSB50
hVhIG4IbXbNV5+Vl0gdDJS1vBbmZfBpCRyL3wxZR9bT4VtTNwk2cpzlY6c9CUtQjLkSOM6Bt6GL/
Pi90qliXqhZCKlNO3mAUO6PNMTz24CMMvtoNnXUHUHka0W68V4n18PkAnpmNp2pxlgdh0Y4apIDg
UPojmrFZUd9M3jRB26X2tFl9fp1za+okwtcjUZSaTqQBmENlswNPM7ceud8QeWE+nJnypwwLeCaO
DJ6u5XMLyuW3bpDkDgVTrcDjsgQPQTmxWPxHN3NqsmEf1cHH3nj3WT9xvS2zhPwgmecPFx7WmUE5
ZVjAzU1Nss/qh8Ueki/cFOUPqtT0kMGf41IScu4ax8f4Sxiq4I+7ZOns37d5jsIuoELdfZPO7p1T
AjP0+XM6d43j73+5BhgupEG5sn2wRWecCH7ZTR20MvMn6IKN4x/5ZsKm4iSiLkMLJGXWePAsr8wW
ToT6GfYhYuPw1onbaSj+bF84lbb3FSNGo4n+UPgWGnLaTbI2GBMqL2zm3rnndRJNoQyq69b1q2cX
u3myB7erwYkQ/vBW1oUO7I7SCKlY1ZZRtXDb3sNGmcLU3KjaySOUs3x/jWqO7xTw6YARjBf21syz
VzHprKThqJCGvJpCQ/E8BI42HR7z4WgTuEpGy2LfsejlTKLMtgfXR29RZP0QKAZBbhUMI3AVJJjr
UXgfyQJ6xTWDGAu5bt2xT0xY+BNax+GiPHvkUW2DYZV9befEVW045mCP9gE+lnQdLOxpgpbl5xPs
mOb8RSJ9CnV0tewqlH/8byAO2+U1rDgyk4UA8fVJESUmVV0f5NWseRFVoO+YS6eKM9elJ7EazFPK
B5V597Yz9a9T1y3RIrPkquATveFlk8ZJVV0qVJ4JnaeC3MMCS+wcRhv3WT7N91rMNg+rlqaX9LjP
BM5TYkgxKZX1WSnu0W0yc2Bx27l1tY9cf2ncaZVpUX//fLjO3MkpQ4TSpXGEWMrXqXHyPpo6wFR/
kNy2zR9e4CQd7nRCh64wyb03Qzko6Gy4VMOzXCwXCjbnNmlyEjWT0hbQhJ7IF5E3hPE1WBtICIKW
VbkHC/OBDdlGOH4p0cgvZ1Dw7mCvjuWynod8SOzQtTp3si7Ucs6Ei1MmCchptZ0oy7qHgpn7UhM0
NLaeB7WNG2rm5kIi7p4btOPvfwniQ+MkbSY776n2aefat+hBVb0fo+VFlHfbQuHF7XegtkPQlA19
cyRotKka+j1z6/4VHR3ezqHbdWjTRouZFyZhWLSQor2Ci3Netw9MVnamwiEZfGtZQ7WULTsC/p+q
Q0GZma5tClBUGsBSiU7PQGy4OkpGOL0PAdPDZEFB8/Pp+ddwGX6KyAcMznYJgsdLTfEdQjmqcVZh
rgF/uPcFHFmcrW9XjfGjVPcLf0CI9Y3aTBzp093nX+HcBPNPnnZmVYSUcKR4A16tfzeCqHWdWb4E
M4BbX20rq38IxDhwz1Jn2YP7lJJA9+JiveTMaJ9i+oG1ZqrUlsLjzmravBCLZuWGDWL4M3gpP6UO
LbXXzDDfYvdSZxAmY9g+xsCM4yWF03Ph7GQTFTxlAAAK+kUlYHHZYd2XbbNTTMIkNIJFFhpIwKqU
l9ziz2wF5GQrGLh2Zwm47L3KAOhushoVGqU8flPDX+0AJpylA29p/QvL8cz4nKq5LxAYKeaRkXvf
h53wijuE+wC1QHX9Qt37zAVOaUSOldoNmDTkHnBm2UYztwFDZJXSj5/P8HOffzxJ/hJOgLuRBVsm
cq/K3P/uNZCdCZ10GsYLi/jM8J8ShDxlQ+1+SdRrjZgBPAt1WQoQ1hG1A7JBC1xzu3IWUJa/fX4/
Z1fsyZagajjINYufvqKEbfEyYEYU9ReUJnz2ZKDyv+xG6bW8uHPTamrB6eQTjJHavu/ZFYTbmNPe
f/5NzjzZU+oFOJG0mBKgzQIHUjf1npZuJZ4Wx/bU6+dXODPXT9kTZEpSMTtN+z7NZU6f3VH5xQ6Y
YQu8Xl7KFPArO8tbbydZCRDxn50iTtkSdmUaF2DY6V3YRjSHxeRm+iiXNI/Qh0BH4sLEPzNxfibl
v0zMlE4Cnsz28g6lwbGMyxbD9DHA9MkWgW1h99pDEw4FhejzZ3nucsdR/OVy6LYYGKws9D0lXVWs
wTFLLSewKz9lNxRFanYlAX0y7392Ne/3qwFYlmlnNv07Cp9295iPpvTTyHJRtDmqusxQ9YAGuYCV
04VleG6quL9fMJNLBRqiUt8183wrC7Mqr45Yswm8wSKGHtjkLpA/qMryzU0cy7/Eqjt33ZNwLGAX
4ZB8Ee+1l5Rjt65rKKjd9zAI4/OmKushFeGY4u6PTP159pI/vN+T+kbSLyYzRgFBCUkHoVeqbjzg
ZcFEcEg8OphF0A4ou778Ptv43frzYT1zt6dUipnmUPsZVPq9BWNptiJ4Y+Ts2rdyB6ZAk8ePRCw8
cF2twIIhxSVi/5nE81R+2wWYgdq58d4LidbZdoRMYlqChqnNGM0WuouXhN/PXeh4378sksX3kOHZ
IMpCoA7VbR8uR/5K5cDOBbUiyyUi45kq5qkSN8jXoIuYXH43VLvAJvdVzdAQdwXA92KV2h64zldd
kpfy4LnMByzpSGxarC+fj+KZUHAq1C37MZlQU1cfpbCoeICB3pDTgNuc2F/Q1h6xbRWVKPiFqXpm
n/iZ6P/yUJnmbc/4nH8v5rSvA5/NQDrB+wAO4J/fz7lROwk2PKss30Pp8J3li0pXRHhuH2iS9e6q
7LmVX7iPc4/tJMSUupKzA9GOd/BH8gZIJMcnzTZFSkFfygpYhnXOegjhXrjcucd2Elmwu6cQ/ajL
D5MDRHsQJHNgClIz6beXVJvPPbiTICIKZdVukcoPmqIP/1xOlsmCUmTDcKBt1yfx5+NzJmqc0ijK
Qnfj2BbyeyW8mtsQPeZwXQ1tG6YbU7TUXH71G2nDnUQB8nqJennuqieJny39CgReNn4vRgVjg4DW
2NXFfnQWq7BWOewb/Q6gON2n1goemI7z8vndnhm3U5qFmhyFZgiVH0jSpulONbTR4OC31aXQfy4D
PKVZjPMCSK7ukncuapXJdZMkOUiNDjoeZQQ9FV+TQ0rTkYEeUQCx+dwxY/dXOLsTm0R+ZiVsvLD0
zt3scWb9srbTxa1Fkuvy+zETrG59u4RIWpAUtE8vdHzOXeH4+1+uYDnKWtyK9d9Zy5ZhnU22O+Gs
7EmV2hdW2rmSwynKFdWGgjUTrGwDlpW2ZY5yjh21D322pOXLXLkuIYdceKKYr0HZwpYH709W7Hw2
0MGKVQfQ/bKCqVnRK6iqHrONOJtxqMmCUYJs9QSuQOX3wQTiB0sjVCcHcFFb2msnVjxN6yEwLVKV
OcymxZFAcTT9UNBIgAnRrRuBiPmvgtJ/vs//lX40t/+qVep//jd+fm/aBUzWrD/58Z+H/F01uvnR
//fxbf/vz35/0z8fmwr/nf7Jb+/AB//7wtFb//bbD3Hdw2HobvhQy/2HHmT/89PxFY9/+f/74n98
/PyUx6X9+Mff3puh7o+fluZN/bd/v7T9/o+/Ocee7X/++vn/fvH6rcL7rj/67EPJt/q7/l/v+njT
/T/+xv7uuqiQCYoWueMCqYTPmz6Or3h/9yiG2LZd23UYoOmY5nWj+uwffyPe38nxFbzRJwxGK9gV
dDP8fMn+OyOecNFe52jEE4DN/++3+22A/mfA/gMNg9smr3uND/49joEtLQBw5QyShdTGx52ieh1u
9LwAooXauDevHHDuA0fa99ZQFnEn5KF2BrGpF58HpjQ1bIWKPm6oybaTXYCdUH2M1dCE6aj5leag
HHV554XUHtdprcU6lWjUNimEmxdm8bBTK6hujzcSDBQHAXQ7gUuw1n5PIq3krdO5W8dJDuU4NHs4
x3TBQEa+KiD5bjmOtUaE/UAhIkdAcOYD3C5WCRxawjLJl10x8/5KgYYIaIe9NzJp1izNy8iAmf1I
yRQiJ1FBQSTbzdBOPnYnwUxK/UC09hgWRARGmvHC1vQzKv9PRf/n0yUYIwLaL/Xg5XuyFdr+wjuP
Kw6uSnsrK8eK64YsEXAozn07hLMvvCDvuhj5hAlRCnlxYdgUod2bBLZs1EYX3ptw5AGslCeYHc4X
vt9PI9L/9f247VJCXM+1T9HDi981lZoWyBeIZ9KpbIfz200CotZ+mNNdjxgSICuxNqTo/aDv+gL1
4NZfG5o+oCB6JfikI52OyY4VutmTF5Do7lo/da8kl3OQDvYVxLJeljyVUc+O450PYt225VcgZcY4
KenNzxlQjebKdKZeDf08ro3bvsLEZDszeF6DelbtzHALbuEKTEOzmafMrCzWLftROZveK3EAA/jq
2i08L2iqcQVSkHwgNHPCrM0DgGOg3+EbO7Db/Ic/9tZ1A1GHEEpsh4Qx96aabBVICKelYtw4YNtG
mWEYMMhlrcjUJ7ufE6SuzKXNjR0zu5OHT4XLXQ9kA89HmvD7HlSnzMZm2qG0X5QR5GEfIGogtzR1
boFDmZFSCJjJa4oOoG1WLMmsVdotj1XBnjyICa6w97exLqoqRMUkX0O3vg6damZbr6ifBXymIt3k
zmox26wx8/XEgU8KPJ6Oq5oxD0InUwCKlYrVWI6xbTlehAb695Q5Zt0MwHWDBOiAiJiz0LByXfVJ
mNlZfWsTvqXIiLcir5vr3hfLNklQ116G0gDU1eg1VHrKaEEtDIsahvAqBeVSqOEjAx7tgCJIfihN
+upjs1pjR3pPRa3XLdpch/r4D011EfjdnK9l7U14t4M9zaRblG7djdJOutIQf4FDD/uSUSM2FGSk
dUIA8QQVog+SGn53v0T0f8fMX2Pkz4H4daAcG2NEPbh8+9wR/mnrCk2qfMayhUReJ3PoafEQ/UOz
a1lWgX4sxLbuxeNgumrfl40NJuKk45JBXbhm5XZoKWZ0lx5w8nJ2YLTdybrVe/D2KgFBh6XPQ9z3
GpFp3JdwTwd5sHVX81jyvfTSr9DTmK8LRL0I0ds5eAVKpG4q3JCmPoE98kh2bZduQUdz71kVi57J
VePbU2zM0MfjMb7CdHADTjMD1OhqHvoP6KlcavHjefyvyUw5FQ7YWtzFRnfaUpo8H+Jofe0Fusmm
VZr5IdNNsSJ9cTtk8KNTwruFufazSJtre3FY4E2mClgBMRdXsHipMuRHGhIK9rQsK7//Bh+sddvQ
9jqZZx2gQatiAKloaBVtFqeW1++xEgAj1BCgMVJX2xYBPITbhtqOnuusAOvq1lrY1ou0u/1UzN5e
AHYF5k/SbnleTOu8FMM+KY/4DV3jf/SOTkqGHdj9gSWk2uROHxeDmUPP1OVqtic3RjtMRRxmsLa7
8R0GF5ck1m267A2Z4roq1cZdsHkNRUwdUa+rprxuWPlSinmIuD2ojSH9pvf5D6sdpqBNHWfr5DP0
Fiqar5oap0BbgXDMxm8NwRETR3pYU/MG0NjkWldtEbWt/w5rADu01TSGpNDAOS/pXdK4/Kqwl33F
IDMtCUhogmMWaqLitJllJMbBiR3STwGSQQHsj9WDTSjnjdY9j1pLgzTsahGPQ1GFkNqcb015QByY
V0SlG26N/r3pIcXZeN/SzHosM7ySUuuZ+ZStcAXQMZdKbkqdFZFv+12M8nGxHSGPH0A/5TXXXrYn
LZS9tY+qpJWjlt04NMxTXLOGyuGOJO5r6SZJ2OXzR6e0iJglEduSmJLCRD+/JsBx/KqsXo2bTOul
5x92W46bQbH10Cbdzu0MBGJGmQaj8+IwECWBFcjCKosmj3RBTyb7sGQKdm4DCSElF8t5eqDausm8
fDOMvH7A+WYl1wJGI6+QqWi3AJRDcaqwA6+S+wmoJsRU0a6rgoZ2Dz5yL3oRZn6f7jvbeoQHq7eG
JJBcyZF6ETQa7OsFIT5ME3s7MWcHbw7YLsC/NCgk2KkMwKGgyZPvcpBXI3Bua941m7L3rmiPYn+b
lS/Cdq4hAxIkuQhGu9FhMW6RF7oPQCEMoRYsCwmv34rFu4USkwKaown7xVJhRt0B9LqN62t2046P
QMz1K50lL4aO737i5qseZN16pOt5JmnUjlvZOzTucXjtGOAtqLoFw+TVETewfBFNtlmS/ha6mjRI
fScerMXetm1X7/MfFUg+21GIJ5+RFXgG5Wau5fvgi+dySWKU04uAeLt6eSty1oSJ4I+WVtfSu2hF
+fPIfxKoqUd94lDKwD89rexDL8pjrBmzMMkQTgRuxmsB+3AcLOSsT/uQKOxKQ+HOG1EFR6TYxkUn
dJVirq50Dimn4VvvkjeTN9dwUEvC3CdWBILDBXWdExg3s7Gj4Gt6nGAPp6gynhw/Zw+2YAYwj9C+
SwCYi0u3th4dF+FTNiYNhxqyL74AVcOCZ8JUTU3cXOos/eyr//6wkJUyhh3HQaRyT3U04KqZuhYa
z0Gmum0/l+MeBQYcCxcoezsku2bNXVKWX+pR1ev9v7KHDqsnIm1a3tQ8XTB1LRJDDpDAZ8inQV/U
JEIzZYAYFradhdZm43jpTZ2Ano+uURKWZSPWDc72ASQvrF19/Ofn/2Hf1WtobBxsSNJCnw7/jCAp
79rZ4Egx2nkEEnpXB8V8M+YGmghZEXY+0zceMsrA5V0fL2lU+gL5Q8tuJB7gjug8BmSOokKeizWE
aW/AyY4IpAoeTN8epR35+vNEwUHX8GQbdBxk+0j3KQFdVtingF81Qf8nh1UCpCrpNyizzIFR1cpM
MyinTX3voZAfjDiN9J616oexjyStVNQ55XMHc2vMW2aHXXVgE+wUaR10FfZGay6vnLLlaz5nd3Mi
N3MxPjFf2CFrs7cOBsmB4TAuCpmTiy9+RngA+XQHOmQcQizs3qCgE5bLBDGMSU4xsFGyhBK21bKt
Kqeb0vgOJOjIG1Uukq4x5UGfu+9o6Q0hEKcCAuzFbpkgfObB6G2FfSdMNIFbDRW7xsplTNfo5cKj
rywjqjsDmj21gDcoNxBW1hG4ZpEexmJlFdmTn9Kbucp3gLe+eG0Rtq6MXfg8d37x1sLOZc+GesVR
+gkSOjOIoqr3bBy8tV9C0cxSkE7GaSqg7oyjHKRvDEYghkksviMkLpHSug++662XlOzScqqDZsIe
AMkQPPPWG3eVtVbMtvZc6B+aoldbAM6C76yvKtEBgEAyESmnKMNEThgeQvII8iELYB9jth7s7GWe
BI4QNaQ9ZhIQPtiBi55aBHVuGdESZzvVIAJ7Y2yENjiXjkOs6jqE3kAApbTqukG1LqOJsymJUfFQ
vvSGf5eOfvcJ6cK5A2Sx6af9nDzRAoJurT+6UZrcwtMxrNyFrpUU43pwTFA1zSu+JAuJ71o34l2T
ekNr0FwYcokMaAp8AwxfAgv7mHbY3KD+u6OHSsPdTGhCYgaphFGzOzAgZASxjDspBgco4ULsvMza
uqWmt/mTtXhfBxhmbCx/PmTe/HWCmRA2iv4auew9huEbcmMZ+kLE0JosbpkyKKLJuornmoZJChDB
PHZOSBMoV4mqae98Lr81dp2sWth8B6ZKpgiYsLeE1Wvks+uUigBbv97WBgPS+FV7EEt/kJadBiBS
Wcit7X0Ot4XNWKU3BpLTTEuN43Mjr2ZDH2zePjbSV8+DMs9l0oaQUEAPYuHpI4y3t42shzivRqiZ
WErCt8oUoaw4bEDEgjCoSYyMgwvT7JrhvgJVclWi+BSKuaKhd9Vlc3Ko5HVnxZMgH6NgKfbiXMQ+
8PU96g8otwGpVxSB8aplK6FaigMRzJPS9ongIAhryeK572cvJgQrE1aNfmiUxSBV4++hRhEY8MgP
qZWtcM5QAYBE+LDJ8fb1NMIXlt62xub3fkLb0GVuPNUWv0+5C8q3niI3/+51cKapdd3FKdQBQmQ/
qoCv04Kzb7bQMapTufZSriM+djN8cqcrUpuIOtYUQJX81oV0zBSAg40KEMh1q2FCPbfN2c0EnFsA
S7zHuvWmoK4zoCBRPCmxCkPquwQ8F7iaOm5UQhgyrhIZT1X7w7ZQLYDEhoup2Ld3VLJYlqTddrrL
VlDlf2yx/8uKvczL9Dg3tthrDgXkCvzvoHN3prO6FbHSKvJ5vjOTfsgKpHmy3VsTsA+emL7VLW+i
wUeYVObbaLgV2EjO4LEn77LqK+yPoXICXXNlKi8sUlghznDRAn6yCRGKgyLVb52U6brFWbtKpxfH
Wrorrtpylw1ojXVOYJceCUpIaAY+tqCQgF4K4hXUzkto1kVDA5GfqmvnvVsBBujUbh3a0KRcQRcI
2CrVXMPEJw8k0K3hhNNP5g5PwEDGMPgBMVsmh6Enh2RJeySWUPhApS8Nywr2JAnN4UOLpiEIFShN
qKLewDpghY2rC/0iLF1PhhZs3jeLMkfxUCx5Pa7KSosQB/ocZ0B+Y7ExCZBR4lHzpY0sWAUcRzVE
nfIOIamM9GzefEH22CjwtiZDjqxqO8CYyxDCHgmE5FUe22mGRZPCV1LQcM5xZqgtoSO7KU1oKaTF
1O+R84s9t9sDEcNXaJjibrV4AHavCrJUPDlL1qNXra4eceRYrrFTMZ3djNiDAndwSQwEIiogc3pn
IHIYAhecRYykG/SBDwC5kFXp2lcEVaEUzy92GrgQoQmOBJtbu1mTxyov3lN00AJOFm+lUkjssBz5
dc+9LZ+buNcpD4VMG0Bn7WwHzuEPOjFz6KwK4q5jU62n3QQ7lnvu+MvG6yykvRXQygWqCqYaFeTV
KmcNPZMlGFWz5WO19vphn2r7BZt9RDQsVixnfnA6+jA6Dots0+JwYKVrQoYZFZCpixMOURsv63FE
bR9Kd/SRFGNfLWhabUraPNkdjjktqgTOMzFJHcgOx0g1vvXjDmLAQqHwUyPhybvGwYnegRQgLGQK
q1q5OP3ARrJZDVYLsG4PzSGvtd/RfhOraqCPjmejJgYJq2trWIFeDh8YSUD8LlE0g9hTEZq8e3Uq
BF8AGe68WXyZYlpjs0I83GbZcsVarJtGyekoTDYir2tgSDa7RaTXrGD7pF7yUEFZdmtGuWOZdUPh
34SChNG7UVG+6UBkXjhb9r2rAwpJ8juWzd+dHJfppmQLV7M5FEA0h0W2xBC4NGGdtV+BSwbiydO3
kyWL9cDdV4U6QVpKaNr5S0gX1OfgBSuDzAAx7il+GGFusOnRlAoWO3kR7zPkohEAhoCMywfjP1zj
8g28/MKiFyp0eSlWJqdz4JY1ylpG7N2kemcSm7DMV3NWuNG0TGoN0zUVS69yQngsQeJphnbeCGWb
ngKulhiv3hSqOR7vyrcqH97HpOsPnNrBaNStoI2MbQj/BG1Vb1HS9a4YUoZQkTVOvh9NMtqxRftq
Y2X9GAniYc7lKSbB4seIuHuIOqF66fBpNyZDCbMgdZM1ZM96GSxIl3CCdKw7rparbvbj0Rp/VoRM
6CXFE7ef5kF6B1sh1nlK9jEFdqUwnbOHGCbfg6eMZzdfLXkJhEffb6DgBfuhRgMmYOzpYUZ5D1tG
blbwX0BVHgG67lEy5alewSzVBDWq6LZD2qvKr3OsgRqQGO61KJra0xdL1+OmWxa9oeOSBGx56EAW
O57GtgbJ+WqgqLZynIvDzJ0Pjq4OBU64d5nXPQ9WIW5qHfIBRFdTfQPcZ+MareMjehWH+mqPmuMt
eOQcNNO2wUqE4NfkA2Arm1B19lO2rJCZCiBgAZ9nDPJhwNFXmR9lriOCmtBV7qg5clP0FjjrkbBK
Q0PuLjBIkg7KTumTh9oHxHMhRGYtzY/CLdTO99aI6zbeYZ5NY6HFZlwsNH7TsQw1lgaujIDVotBh
UMSR/EZMntkPHVaOk1nwy4H7R6HS22ya2h3cuTaFXEjkds4YWlw8EZVtnNwkVwg35X7uNFYlfrIZ
T65mK6sg1ieRX83NuNf+DE8FC3TBFdquHJ6XcFgEKRsUyXm6x1byDSI3DhwkjECS3+abpvUW1KfU
13lixb4ZRrOdtF52kLMrkby3V4XWeCZAS+5IZWNiOUnkovX0KDxtbYZKGZSBoxJM9jChRYoyC/MP
+Ry3jFlraJm9ZL0kh7JbzaQS22KRK3A1vkL4ZnwEsv+unO9S5j3Af3KLakoOaDmQhVmnya3PypWH
dKMcCAtHiOyvXVj3BWhWvdJy2UIztF3l0NgNHcd/tMv6uw1gEoKffPNo1m/SY0sFBdm8wJbSQHYQ
uuPzPZip+WosG3IH+b6QgLkXwLmkXqPZgIPN3FmgT5F+O8V4g/vg4OCVZ6jQzvV11/IldNAj2Yqy
/T/MndeO5Mi1rl9IFGiC7pZM78q7viG6qrvoyaA3T7+/6NmApME+OGffHUBoaKBRZ1VmMmKt387b
xKXroSJUc7BBstJuzI6R3tdBZk7dndL9HrhHf4vs1nqac411Jqi+mLtrGS+7tbffdD8zT3ieH2Ts
VPceMauhqVyS6kewF/u1rxLnKMBg4GS8TSG3wpiSu7ziKzNbaX3uF3HofXBwIu4EbUKvMZ30C/E+
52kRu9kwvjW/fvErewwMhMiB02fxxc47ElBLs/gs4ZsvCEta0vaEsyOIhVi2trtyL8fbzLayTdbP
zp2WgJDii4HZ6R6FdMxbNUWPlFaVBwwo4+Gvv9BfZxIVOneAEgIjqNxyNwyNfwBDas/OqJv7xmoe
es9sj7XTPufrqAdl3LjnuOLcdPmV9394g2W4yqIobpksN3Rtjce4WOS+waN4XLL6LSp0O5T68JXq
yU+7+N10xORF3XDw/fyQt1F8iipfv/QaB2/M3b4Y8V3HF+2yIKwK69pDIl1qzvnPH7lZNNwEabNb
oBGvdq+9FNIhybkqnptk0a6VW2nXku06wNGZ7xqvWm5JoXC2DqBwnmUc2rFRPSaDfIuWsjobM9wm
v7a2L7Tl066n6tTZmXGvJ9qW+8jaRLJhUfQJVyESH6wxiox9VIkWc/wo9lOyZEGVcda4jFp7wDjY
MUvPD12RJxsxk+VHROqz2S8ho/id8Fm5dboCjbayXmYpd7W2gKuKut+mCaubQePcOamZLmPNDjwS
OD5M57HKk+fc1sW2SrmkWhswe4EAG/wtik+AzFXr9pyU3/q6XHrTGDaD2c93k8sEOkBkmNzyncNs
uabTHnfjpc+d4bmNxw2CsvSsNXI4d2BWcd3SjUB58SHCynluY2cJrF5a2woh/74phfFaR2yfVNLP
J/rOU6WpG25m0b76mLPui67pXuf1sI5W+aZ+icrU5vvR0Df92LrP67imx0XOj3THoDa0aRWw7JVr
2aVkmJvXvGD0uaD96TcZe06wQrygSEmGbRdzaMV6+Vu3XqfEnS9xyEewbKBmfHoswblNTAZMnJMf
eI5BIXvCP649kYdrf8tEVod5SseD32PksDQ32q9Lxf5SDN3WK0mmJNdx746ru1mN6CBzipSwX0jA
UHfretLbpIOjbztz007DI8/ZBF2eaEUQL9Lf0hEGMl8Z1w5EcJOvDQ++dUViP5/qlS+M1J1LW08n
lr3qyjorU8Gx6pv5ljCs+Xnp0CE4un8RRefSf+DxAFl5HsjqTxhpc3Vtzb+vhN6Fvmd3u4wJpfcX
/Zp5hc6N6A3E/zXDVRW0X4thZMzte6bESXtDHZgds6iAnAM1XfqsvCMVq7iLOLwAq6Ide5A4lTXA
0CjGadfVS7dbgdWtkfCn9BZn6/eEvT10+sHbTFHyTTSFcxiJizMKnyMcB2AYu/0Q2lXDkoYfZTMS
aXfBqhdveDKOaNGsF6vvL9aCt65Z+fvrwtff6VTkvDIG9q+0fvTdmpvZMoHRTKPcaQmVlyKN9rIt
46cl4/AriNzXhVh+9pXBDhjzrSbE7mYlYEE5TtRXqLBhE2XeewsPc5RJMxwN3/H3Rdbom0aI9qCv
Gar2dX7DfxlTz+KkG22R5aGSRX7vj+Q2TuO8m+J6+dFJ75rmy/xsjewi9iC22IPwG0dmd+lMU3IV
nSgT154JpWZtW/QPHSkoWUv5Sa+gl0aJmtaKpwc0E6/QM8YWyTbfmd79JHzl1Dh1uo8kuB5tJHog
2z7d+2P/EccRmQ8WT7jUiXDFLsxdiDlyN3LIh22iSsCW6sUVWX/UdV7CjaGadLPtt5AtF7oP6/Oq
v8ghDWJ7WljmjLcy1h9zfgE/MSxAwXgIUts9plmthfPs+6HrFvVGGGKn1ZU8lnOLGqGst2sOLdbC
gqYgY9uaUVrdx60/76s5ccI+aU56P5z+fON7lcCZOAsuddNWiPf4JqJqvORN2SmdB5ApTvjAcKEP
29LNdu0MzpVij4qWivVunOxtDwTQ22O6n9CD7CbSeHd9LQWgeTPe+qK5w4tHm6BovuhBwC3qH00a
3gLdbdvDn4dwJtE34DNJ9trKjzWvOxQYToB+6n1Sv4ejV/pxPelr+9g5/DNH23hvuPXnsPgvsYTR
mxJS3PgbLolRaACwCvxspgMyw0CrYGHYGFc98i7JtNFdXQAgWUgTh/prdNmihipNznRuT/mU7muF
23gZ2rlSu8h8ZdK3DaLUSqK47KF/MOuJ43vhbdPsyuOR6eNtDTfkjCt8ue9dvCLPt7YVD7e4j9K/
uLTZg4OMW3MP+lWfrbn+0/q07KJyPlUmfVal7ORBdKCyQNTFvizVOxZNZ9NCThAhatxFkddswHzE
ztPigwFQBPA49AD631WdiKNdGWUQmUl7ES6fjqze5aAbd52fPIy1IJjB6Y5a3a5HjL3eZhjASpqZ
DN/SvmqGdK+GZXyAxEVc7Qg6wgbPa4jKPr5OU94FsGxNSDJGmKlv3+piY7Pau96Nm61VvVQmGbNV
Hd2chSeor7ttBeh0ng6WUS6biXK2YFHk4DT90NQXHSnqLS2rdkfkxhw2rn8fW+a8If2D09r250dm
y3xHZvFyKeMrNzL77WpCclTmfCz19YqXdIQELsiTb0axo26BuUo8aFZ+gcpuD541pPthNoat7S3r
XugwcgPIR+s/ZvTJnFNrDXWnNk55Q0Yv0vo4HM00O3lDeu0nYe7dxPoFxOAe8XmdlpY9eE0rIJnC
CeE0cSELwAVLuwI81Tyrds3Qqv0giYVHU1SvaRINgdG0DE9zlO8GWdibPrejDSVQ1a5WhF+v+6dh
an2+XvTXRT4bUlIuv4YaIVaJRS4X5rphgR9I4+XwiIoePZD0v0Q/rGdLXnty245y1L76yoEi71+W
OnYeHT16QaLU3PxM14JZp2lywVHOOYVwxmzsHbZ8rNRFBuhiZ9VD3yAtyzzUOi0HrhY5uzGZTbQo
yUuXygoIC95/WIx3ka9732vyY5Rb3lnWsyo9aF4YN5x4ARQGitna8weBLfV15HU68meHXK/3te7d
l5IZa6IijDNQUBur5fn1zx+xrpdc/5MBQZzxxcmcM/T3ewcRd22PQG7nLMrvDH8ddq2Jbmhaondj
ygkj8rwO2M3+WoEvAvScQT+YDBFQdsEC036gq7qBo2I+hMhnmPFMlkzzhxim0zJ061VLrCdSr83D
knIOp/ym7rSv2FfX0EZfvvW12gEHZv93+a7wYCC9MeuFNEP3yg35lHNO8J0ZvCNtPsvN1pufosuW
zToYHliFcS6jeQqzujtEOuuoLZGp90tSnqPRnfd2j8c9dngFssDDIumzbbXqZcgpENpRu75HufnQ
Ru5VVnRh6r3T37tR+1u0XfLR6qgHLKv1DyiDvuzYWthzs09Tr48ZYoBtsvb+LUcDUFgeMFXzkWvF
KzspMdU5JirqhnyjrE7S889p7rQbf8LHTCxNeyCvpNtNZeJtVM7Bu2VxtgtLeyvt9XkpqHkx7Hm5
ECQX7yteDRWd8fw0yVjSwtIdrTbOwmzWqk21qoE4HU8t6Om17Nknh+JAGZ0XtoSK7+foO2qz8mU1
119FnQrQbmAKj7LPMPZ2azfFpLWLg5GPfC8RlqIPQa1pbReSok9V1YyncVhwaZDctzH8X4vvoWJg
Etr0JDxdY2HKw2Q0z83aMyEKh++OPb0ZBIzuSjEfizVLNmNadhtNi54WpIhXywBUr+fWfhK2hisd
VeKmaTiucudpTdL3PrbiXexVRZDyvm/OvGXVhn1k2JlMupF3JO4iP3g5d2A7dweCCubTnHQvbRWN
e1qr1vNqPbUO84LjtcO+WWR8nuo65ITjWTMhbRVdtm1SQsQl4sn7pvcWds35bbDNu2JcXuNu3hoe
o2/Svw5meutXG3jQnbfulD+mVBsHrSiqkM6NIvAOmStyJILJgifqZyUZFRqDe8SZkGX21aMEydqM
k19AKfr0cs4+MHxe/ehTA5atY2kTFnCMO0fb2mu+AP4IiLDvIsk047rnJbI/K74cofphMoY7vxDc
vlbJT4kN0rL8p9KKntre2eRAVtacEao/WPO1Gaq3snDv5lXMe+Slc0gTsDyYw1qGZhotQVPrL5T6
tE+mNdzoXVttNeV2V0pjZIjrsUUg6uaHCGfyVnA6ohtCFZQNzXdBaeOuTGZt10bDcZiTCztcdIvb
XsOxGHP4xPnJ6NcvWVJQVPUAjF0S38YUuCchk6CNux81RYNX6ZzxGP3sU/u9So7NlHv7ZEb/1Tfj
ckUnfstbmsgy012P3fIVO7ANWVm/iJGFqqnGB9pG4mPhjTeEzRuTmWOXVpa38ZMkXOWy6U21noyv
pK8yXjHyTShO2tl9KtvoHYOQx4/lw6tP6ZfWx08u4FDQUJCz61PiE1wyL3UBOUvAUEBiGjMWsNHc
ZUVo69zLIMjJruvqesPc6wXxxLlYR5X7AH4btp51rzXcBUyTLhOGssh5MpRx7YVwtMwgLL2LCRLD
Lxh5oDea99x5QeMOhL7F5wRJ1z/4LzV9DsIO2L8/EAneiy6pgtiBwqyN/WTj2OLR9btbV6bX7nHv
WRNCnuW+quZTEidRUJzmS6HFWWCyUq/j8tPMjbe0Fq8YgzfSGy59aR719Zsu832uZc/Wmj83sT6F
/9AFCGlTOqzWsQuRB2YspfPkW/VpKrLnDKLQLOzbEK3VX1rD/5WCHmE8//m7Nv4/xPT/byL7/e9a
qdS7v/9V/x/K7JX65P+ssg9+02cxlP+usFf/h78E9s4/BdY1x3f+iOuV7ewveb35T1sIBIm+bpL1
YfNV+5e83vgnnhRh+SDuFip7j7/sv+X1wv8nI79LGbluIlpBHv+/kdf/ZwaD0n+7KCLh0UzS3Cw6
s/5T4vuv71FUiIqN2b2hyNuiMnyO+C75mXiyC7sNu9n+v4T7/OnQ+nd1z59XdgxuL09Hb2f/7ZX/
9fSkJF6Hgq82lvtnyhT3xvotLf1IFNjF5kHIeCCiyXqjgPjnINa7OY6olDiVJ8wfoPfGeAK0uXd5
uM7dvTfEV6+7kaxzEM10jId9bLF5WOrJ1LzqfuZR/bcP+n8Q36Kv/fubSI6BMD1hGajU+aj/3pQ7
LHHEsBmZwYrYGEA421Vsn6z26xseAlD7wf8cq06E2LL8bUZ4UudU2r6rrY947j+pcAnE3PqhgwM7
RNsYOwdcte/ZSO5R587fYz+0zELS4O+F1/S19KqtURKC8B8SnBjM4e7POCJdsUN4LKyCod75HfuW
YlGzKCCjZWO30KJWk6c7by4Q1vW+HS462W1+YgUJalAv/jlVdoE7gUFRK80LDO1LVH1b73b1AKf8
JSC1UtYGxktb38Rm2zKY8wP3PeixaFNcV24wav73opcaq7V2HqLpvna08zqI7JVxIb8T2XA3dJ9z
D/+xIMdFhVOwPZYr0bjuE0U1xDHDS1vS/+ZxI2NqZb6KNZpvG//NH9uPBnvtSfPS++mRWzYsu7IC
2YT0W73m1OnDFHZjcXU5tnsBM2FL/aybPiIVFGObvJyKOwoXeq4dK+i5lhBJxuprHx3oi+Hzy3L/
lLbTdLPm6mS5cREwfgStyuf1zQruhBqZmJa//UCpcFBE47rR0JPyZhxpyEVL1KSXoYu1A05Jll4z
Lyn6iJa9KKEQbSiDWDL5NFm+gC8M+8pco12xYBdIgMAbh3DUOivel2Hi/Be2hRxwMQN6Tp5l+mk3
KAV9K37yGzYqN8vIQPDM+5yVSe/cjjjuKGxLpWVEVhjHyc1sLfTr+tuUyi6sQZE24HNP6dBLZoXR
O65yuy67nTVP2cUotShcvXYN4sQ/W1Sz8h551AHNUiMyhoWcrgUwyQgltM8oInoH8qjJQp3b1A67
aX0mdRNi1ssf/KKmpz7+zHPvg3DXHxHx62DMcosY2A0XezlI+1tO8DYoiIfN6BhHdEkPTPQn25V7
bR4OupZbN8tCVEMOED9AX9yjIjgOdpLthJXcUDSfSis90gUHeDovm8hpnmQJqJKYRBC27vLdAEa4
MBHA7ALR7R2GG0qmHWCX+UjHirTqBdQRpMoeETHMg+5sjPm8aExWleypiJzX/JB1bXIXN851KRFu
uAuJU70xpOEqzFO0rJdR0xw2JlwMrW4GvbWMB6S0O/DQ8R5y1ykzaH/jxKT7kXtZB76FFmLJkrcU
Qi2Y5uKn3QkRCipgprK8CAM0Eo7yPWZiSioWLX3qjoKs+DOU+LUxAXsnq36vDSZHugnD2faabUFU
FS1OCXqh2f6qcuqenCY2gXeqD+yltEOdV8wtQeW3dMsYTzRV1eHS68R5e/Qo1ili3FkzDtxQCC10
ZvGuRSJZjnWA/oRujXXaw5w81U6zhbxqQBt8Edi12Fn1wMrsM3JXmt0F6unI5xplEMmrQV1PO5Ja
RudiWZCVhs8XVsdvEQyowLvaJW7bYXtdqqekxJ9TRd+M7BBBwvhVyLkIywKv1JgQizKk5DE2Y4s4
yCp2s8MgK2CW8MzauzUqs40v4GQzCZEN+m/5kdz4BWA21clPMfwU5ViIVioy0hptgv5IKelcnjqK
RI7tSD9Q1W35ZrDaRqa3NZY81D0B+OqlzxMRxYEjLTx6UY+0Wm6E733mhoHGLzOcN0PyHfuFifeH
1FyUPJhQ9lnZz6Hohrsulp+WFX1gV7IedCUHiO2o28xO1IbiJIr1zcKPELaZDvGjPdjp+Kl5q/no
ON7PJOOxzqKXVPABl65HXpiGr1u2zs5w5EurOd2uH6s7rXKu6YRwuHfmB12g9Svfsc6vG1Ye1WdU
76yGt0rKiU+ldvuw0BIjGNb8fVqH7NzScLS6xkO+1G82PTu04HgG8vLjAjLV06+pJeLcvBgkU/F5
BpPhv5aWx2e71D9nMPEgkS2C7AKdEa9zGYRE3V167SZyaVUyPEBcVfJjY69yEudnZhivVNQWOGWR
NxtImHaRne3lCjWVWxQxeHa/a/T5sZLupigQ5s0500fbL4eijg5jIT8QbWw6WWuX9lytUUTFUMMq
VOkvbtZ8d1Zx1yxQznFqBxiSmBNE+YiFjE03+hi0wjrYlE3t8xTYr1rrXe5p31Pqv2ecGixU61M1
rrRfyNra+xEKSWwtTdiZwCqdteJ5Mc/eGtWnJpLZjrGODK7hwzdcIrs9jYoJl2rHUhyHHgcO3FSD
TciJQ8vM0TT2IVv/j7qs56OPTNZUetnVSy9LZLpbXWlpUVK0JWgMClt6x2bkNOnbTGQXJ0HTb+QU
7bKYzrM8Ry1aFo+60uzqiHdNr0VTqVlU/hZBxnrSsqZwbY0sLVyVYUw8T1qMR9i3DaleaWCUmRd6
UsiwBDvwq8ndxy3bUMdahGohFI3nPOAQL9FusTv1aosq1D5liEwLF7VjlSxbQm1dQ8dXqHaXYmvV
98ig5iA1jGpnEZ9K1VX0SAvHZ6/2OGeZPXYp971jxasWL9mU0JYjvVD+yB7PLqizFNqEgDs2lXbm
VKD1aLoNRNItUpskceEPdY/0KWfJTNS22RMio7bPQu2h3G23QW2mqdpRSXbx9nVyHFheSdr8aWSX
etT7a8NyG6sld+Zcyd3kttZdRAY+G6XMzK+YntET73k4NTPvhzVEBOtmF62bjmaEIjoRRrGzqv6b
gukAJZbN/a828GnisvAmoPxR7eddlvTXMaaJYT8s060hxPAJVdIL+BeUgaEGF5InD1Pkz+GiEAD0
KneOLZlxk+WaWSUoAUiz1bmbCGWoCYygtarDOZGvgCIFqRwy0IEc3MEDewCEmAAjNEAJE3CiRLlC
hdaXoVCLGOkIwdt4DSsSoCygDVthHINCOyaFe/irAWw7ysdGopacOrklMSoKM+2nN5Q8lgo/WY8o
uqjRVrhKphAWD6iFqKCtnJdqD1x8Uz+MCSiTAM7Mtv46AtYMgDatQm8aheO0CtFpVs/bZlxYjC6W
uaPQL2wVAuQqLKhTqJAOFqlQIvL3x/2SdC+dQpA6oCRfYUqFQpeAEo4qNlGhTpHCn/aZwqIShUrJ
1o93I8rlWSFWbbNPFYJlKyxL/kG1FL6Vzpl55SR5ylAMbWYjQiwppyM0PKBvP7x1hQ5SpjCzGfAs
USjaoPA0RyFrS7QmZ9P/RQO7tXH9AQW9AuNSRwwnfR6sbctPE3S4NFsmDBYRXaF4iYfQEVTPVfje
bFViY/XmLzOdypcl+u4UFlgpVLBQ+CAT6qhhNVwaezitc7fVeqfakEpMsTzw4tSTGPbMxGs8c10f
TYVCmgqPXBUyWQFRDgqrdB1nm7qiexeU/m1ahWguCtvkLYuCTOGdLrNeQqgZAHioKURUKmy0ACRN
/OqjkquHN+GtTzL/lq7gqQavFvnxpz+sS7BEzRedFZivqRXYxoRWfcDQ/M6bsb8vcNWetdy5aoC3
3HfrewOcWytc15ZVtsWMQ+OkQn0d4N+y1mdcPqI4G4ipA02hxDlwcaVw4wUAWR9AkgUTG86t5qeu
UOZB4c2FQp5nIGgDKJpmvGVHFLsq/PHQmWGdjhRybRg+b6CFBAOvwbTPUHUrnDtTiHecWk+rwsBt
wHAUwj+QSu3SFeax0REWUrDXUNnri0OjLRV+BUhEESH0By3CPGx+LZPoQpnB49a5924JTicU1gPz
fHZHadiZJQ+AB9w3e7eVDaUq0oNpdYypCu0XCvz/84ejuIDJxl4TTQP8gO7cj4oxgCgJJigERP71
1Zk/RN8tW1exDGl68PX6pVh6tF1O751tJ81ZQtb9CEUBLr7s8qjgd12155bKmV0rkKr6C8xGBWk3
ZHCynSgfFlw2p1gxIQavUytuZFYsyaT4Ek8xJ7niUGgqeZkVq7LU7UsHzVJDt8xzYh5d7RJXxXqe
VuKDFDMTa3A0umJrCsXblIrBGaFyUigdTXE7eG+Y6dYUvkeRPjEUmuXH1U5Oa7TB4fg2y/SuZAWg
vxMxEYaUbLDLc+7niJAZ8qrV25nZxEc4oBzRCKCRTdSwOMKHTnALdeTf122CCCWF7h9Meaa2wYJQ
SPV9p68fAwKAemFKrqf0N3tczzHOqFCj698W43yROgpzIhMQvVL1FTYUpIZ/lFGWkLescOVmoVZU
WcENBsp1oLXbHfeabspjMvDox25lne1YnvO00t71mSwLVxuN3QhTcewxfhHVm5fHtE2p20LUEYDL
9+dsyJKtVAbSRllJy4oeSxZMeRsMuY85jR0+0sHJOwYkzAA5TrLtyGbS9iCbhjKsRjhXbRysHVpu
k2cSPXVyP+JxgMhgstedcVcqTxvLxQ3f0bPVaCjN408jPgsPpyqNv9sRU5yxpATMo/1RDOu6uK9D
1iOL/2qUm25UvjquQR5hnHYrljuUXsnBK8szO3FFdkfMZK4cegN1tj2OvQbnnq5zbiov3wDvpbx9
VdF/5Xzw5oDrrxmfLYELkBEvVa5AnE9t2GMUxBQMyABp7WAhpNUtCUflKhTKX5iPRwjHjv3ah5ha
Atteb1SyvtvKmUgl5cXHqjgpz2KJeVE07i9EGTU+SSYPWzkc2z9eR6mfYkSHZD3moZaMgNrKGVmn
Oi7ldLH2Tuc/G3Yen+1UEq+vPJUV5speuSy5f2K48eJcKgemwIrZKU9mpNyZ5T7BqjmOeDYNriyn
Se5zzJxjMm3FoPgCXJ7SJWyljn3eqHJjIZ/HNoEfaDLePeURtZRblAVPHEaYBRIjmONjMuy0Inr/
ow9bpyGotSy9EcCSg824OPGN7gQP6Jwpku05SA9ZXfyOUQslImG3acm+0CjqDLwKR75S8U29bHHf
KPtXhqrb6yu2wuoub2auB1T2jA7XqAOrrs2nxgCUr83s244wA845y6h65mwE4Dyq3XhJqbJNMHPQ
NbhPZ1+e0JvcWryyd2Vvo1xBDdAbOrIuY4xfksKaTmVj+oEJLxTqFHBCh/Xm4yiNQ9IgJW4cbddM
UjxmljMe7ZLgPvrBGP2L4bkmSetZzv2ef6dtpuHeazX7yJuVw253Mlj7tTv/+Zdqdnp8ikMWRhai
r2TE59Th6B8Nk6iFFXW0QUhETEzITmrDxnU9/z6P4cSiLPfQNrnPbuv756FHOt9VPFql4R8xCe9F
3L4O6Vze//VHJF57WSchcg8dvVjoWcI7UKqHO2by7lYTSweluSPOAAMToz5CoInkGI3N7ykXz77A
jGP4drdH3PCIETUJ9CbH0e/Nzz6sbI3A0rQNepb99Mr4Ym09rX6XFg+/XRIXstRdezfX/WXJhsvq
zyzeognXzvyAEL/a5PsgQh4dhGFc43naBmregXRxDCpppc2S7G4avWhv65xVRGbglmvuEZV/I3x4
secOzYszoO3tO8ZB6x7F2roniugRY3omCViJXPErlyVaoGavWymaUzC9epmyQNfmchN1y6EiD5Co
K4YY6lX1+qdLtybmZfAWVz/Yi5OzWiAprPtG3y4dC1mknK+G0HdeJ1M0sbxD1AjtDKIg9sKfetQv
0g1KJMwrOGFRgv6JIo3Oac3dNdYuohyEfeE0usSaoLjiEZ05J/SDP2DtQ8x8KgvWVyGpAu+i5UOS
fRMmJTwazld+8OWT/0WG6dQVW7dJaMWeCZyoeUTScvjUFsaEoZoaXGLPZor2b65QProNnPzUWcbW
MaOOXBjMbKhai2X+Cc7Pg8dsItskx2LUPtpj8yUMrBY92qYUT9qxXZqvjtEXjn88t7N+KDR6hxwI
uS2WdLuLqoPVsrm5CK8xmq273LJAJmzzVyV/VrzszXVkRz+4hxOKnLEgX1m+wDzuizg7AXASQ791
LQ7nmMbDsJm6eot4tEe1AZJk6s6WCO0jkBn+d0PXdlkK9mAZOk0ZPs653OHwjx7XogLl0mG6Cluo
Yu0734rWoNAFrzWk98m6XO0MGb2kHH1vZi4+xT5w7NJ69Wb/2/PHzwoBo/ORWQ1j2RD9mGYDgYE0
zDBZOA1N8JxypHymmpegVW9yWzqAuxIplxyHhxoAru9rcZJlT2dv5nnX3OgPkiRBckdAJCuXXLUC
+D1AYg5Um8lDb1XHqcvLLUpvUnjwQ9oO/jNLz2q+XOZ5ajJmB6NiiXHvaMraSL+0No6WhZ1ocF45
DjP9gJKuflmSpDy5K280OPym8eZN7HQBn6T26KGspefNDZ0Zw9ea9dm+G/t9v4rhgiBxi2oIrVzT
HLMUb0lNJ2YKRRK6aFvXFKdg9komQ4egmSwiB2VTOV9WEk2AHg8WhSgPg14+jnjIA/bOk+9449mR
JGjMn9OE3NHJluuIoD+w8hK3kDAO+iR+OGBjxHJxgMX5I8XnzFFek3IAjeOmmFKAFX5e2RkrS0n8
PFRBqsnPZOZUIPrrzo2nOKSvHcnPaoYiXZO9+iBXJ2Ac8QORJy/Ee9VU2Lu3pkASzyCZlfalrjC1
+90+M5Nq33bOG11km1V0jJQ4AfdFcbGQ0Nf6jmQiPSza/DpRPjtFrnes6/S9KNAcOTOC5tIqN8hL
z86w1BuDQydr7rCZPDVpJ07dmj8Ixyse6nK+YfkK497+MprhRnP7fdfnJ0JOtjDJuzQuGWHFcIjy
9SqVyLqufpm9veATSIhOX7NTqzsF6487B7nB/m+p4i+Xvi8bUwUhEIUIOiDocIn9PGRidPtFBiVv
FZaFeJdGw9dglHtPMzkFfH/ns/xwowvKBp3xflo7H3Fo7oa5hvgAvG6DhQyqOAMeyhEGALvGzt5p
YALGwi35rBD0ayqdjZwzSsnsEEpkgwvhhuLgK+1xaGrR1AHFxEFrO/IgO9x2JAatG0qrUbaXLkS2
5+DtoLoCjWGG8YIyd6eaAtvHo2mR6REC9e7w74yBEFenYQVsPZCBIu1zynrwdlGeHsixXg/O3IsL
RsljVqRocRJO97r8TCl83nHRvfk1vpOIjoNtlVSILcYK91pl7xtpcK/heOTK+8TaFbUTAQ3rrWy8
Q77q1UVPeVu1ZHhsLcyuPjdTK970lEVWtzpOgUp8t86619IcGZv+X+ydx3LkaJplX2VeAGn4obF1
rUlXVBsYPUgC+KG1ePo+iKy2zqqZybZazGLMujYZWRkUDvmJe89NGDb5vBocyeapNZAcoYSt4Q/M
TCExJxjNoiqYpttGAxnCH662jW/LK3jcVeFlGHG6sODj0ZiM+lI1so3NOCB10e1mXMtzgM4tJonq
NTXzHUUkpy9DH2wKMR+KDVZYTNMdC3tMu4xIBCJfNcUkXjZPQ16e8rxHfG6M75aW/OiV+0LiwyK3
OrkEb5BvNbACo58UmGHAzHTipQkQoojYXHdwDCHLrrE6vQ4Ri8RhxBeKm/Ya+v2NEdLGauytYMkx
1zyjnCcGqIIYR5UbaFfLzO64VJSZ1L+cQFQLkqK6NTL7Zzk1Fxns/pWuvogxQR+hjKRO4rSVXNRm
hTo1oE32IxRdla7ssLN/CDthhofGaQ4AcEnFQ41ptJM4exBHZ+6v6Jw6jFRhsByM7DQm9duYi2Hb
qOrWAzKzSVP13Qv1/NDwf2g2p2Gg5869SYSm1c/EzAWzsBPR0tDkA81wuhC27i5g71uDdoxMYglI
xd7C903njl2ZXEvMNyE6hfOsUD4GSwVzRBZCCLNNrWPeHsFTJ6nL88i21qbdPSy7a/e90c+QbDXM
Q/yG8iK4K5EIll661EX4U+bCfTJSY6N3/Oik909K1LJuyTTmtBGCK1u9RZKnosEgPFGwYahKtWqc
/smv2YsAlCr3zmDkizDjBtM7DnTI3G7WEBrDO5X5EPct6y17NgqHLaKj7YbMcfY1cx5eLzHD2GWQ
y5e2H0/5iKQ/j/w3DAzuExA1gzaH9aIv5ZGshnjJyJrKB2euFfQ3OeQXSRruHFbJBbXuJWyp9TVV
WbhyvGF5FrMwStlPtBgCDTHHjEXzILJ7JnvwWhz0Be/Tn9SynwdvgqWkPQeKzr7zaUACz6rXketM
/nhUzFEEAaQYz8SJLT2XdqPPrHo7lhh/KuwXHePgjv3bzIzzaAVeZ+G6NgZ2KymWhpOI3UB1IX1u
mKDuu0VZ6g+tKO6dmGYLaYgDg4Bcvs7ajQkMfNfbEQitb1gsPAdKMo/8lN5O9gyB/bibIA3axnSz
bVuHe9WvNmqG+zQBvEam7gE1E1pAm3Fch4SdqPZ1WeZ7UYPuU3vmmGVtb7wwvjLQiuxxaarxApWP
usgUDRWUJ/ckJMwFiIW1ZffPbpfe3QhwheLpPSkzw0zF1FtjhqHA3iT9cGGVBx/PaZAUs4irw7vp
WA/1d3RjL/A4WJJBKJLePPaA/OkSNfzRS3RlU+ijxzYHZUNL0ucMN+KF6/gROv5P05zcjE8gA/x7
mc5UqfB60jwIUEuLbJ8XsXEctDhbDyW2rMQsv+y4RO+JqKGpcU2VTnYZKVyd+lmbUpPHtHtVxz5f
lC3wDT3qZv2xhI6P8aJ7aQtEuAQSnRuCLhkFll+Zpt1iJZk5MbOXaLDeioEHGpEOS4z/yXpAkoTA
jZohidjwi0i+QCQMttieiCzCeww1TVt5rNrBzBY7RvNMSni3z+20jte+RFbuk0cG4Erf2r1Vzn07
sleOFCecok/uG05qNj6x13jLPmRzakfc93RUw7xwiXWsq+rFSZpvVfILRQ1iA7XuP0pluCYMoOaD
23ivxjiNbgQlGegBIwtIoFSNndWzbKVXzGdMB3GU6kAcUPS+nUdfpeJqBbu0oX9Rs07H2liuzT7w
J78UZCnl3lZtTotggqArbaByfn6p+/qpSQVkE97av9Uk/yOvYkP6dxRTc4ob+Bt9VVj+r9tnF8Z/
VVj9/po/JVa68QcoUmHYuk5Sry2m5OF/MEz1PwR3nmObLp2WZuvojP7BMNW0P1T+p+GkQkqFrOe/
GKaa+AMtlGs4DvIr07IM8e+IrIT+z9AdhEGoq1Rg3IaK3sm0JzbdX2C+MorRf6gD69LWzp1HaZq4
sWeiG433KrZqlXFFFrzrLqZkf95jFRX5vEvUHutZk4XYtTCISJv5RU8nWzKXci7/Ty67V4qs/Psr
/Pz/QLAnpsSb//sVdfwcsrr+/uv19Psr/ryeDPMPZHemDZ5H0Ou6GpfGn9cT/2XC0Bro+XTHAKPE
dfuP60kR2h+MS8AqWYZt4te2+Q3+odpjJDFdbLrGCxD7iG5wDfwbVNzfKRn/pZ5zYKECECOT3ILX
a6riX1nYwlaAewQWqvZMW5nFq5lG/cTn2TpZtKkBZs5yd7i0XfwiDazkeLTqqKBBT5iaaO8dKRGz
GW1Kp5DQWVQrnY7QH9aDXq+0duAN6Oxwpwl8G5DReROKqXuPkh+8cGehmQf0/fvQyc+ZfQ6t5tdf
TsT/QVH3O0Hlnz8ctyTHEFojcgruwn++XWovFo70Ogdg5rBp1WfV8Fj8JIcglGSs6iufNnRcMF6A
GCOZ+38M/ngNlOKWRDmGNnlXOnvTN94igRKOBPMA5aT2nkWvLRynm15ca/Ttrra3FcAJ8SoMWFgH
2kJX4yc9r56rJtsNNbp3m9yk7IcSb/73n/CfBYPT2eMD2iZXCiRKQzUn8OpfngdFqfg44Nmuib5c
So15yUCrazfHQXd3aWis8zh77idu1t//XG3C+f7rkTV1VxesLxyh/mugntcaIq/6nHJWf8n8cg0Q
c19W2JOozvT2hbEORDnEYmzS4C7PwxT5HLYjmtB1gPtd68qdFgvwB6fOaBHlXf/+9/sNKv3ffj9H
d5GEcvM5/xrLxWY6YEhISHxGGWlW/VuRDutE3THHP5rDcOhtfd9b/UntEwZBwYrH/tGuorVafmmM
VYcWA1pf72TzBpp0QxezbjJr2+nNW1QXbybjEz7V6CnQI1QMssSxSn2rSvRhaHyKwWXbP2chzrM5
r9+1BgzN0PS7IlBeRSv3lZRrrVIWQYLEjNFDq9n7XuuW9mG0+5V6YtJ00adyP/ODlaVan1qYvJZJ
8iRNZy08e1XTvhpKdwIH8aSG/40Q1bAnyey/Hj0oMIKnFg8FHgv/fFmpTqLAAcU77I5s7Goblgn3
fWDvlKg5svzY18ajUfGGteFdc9NfMvA+3MF487v2SaBTyfIbEXF3U12xTNmOyJLGQGCy1h61H2w0
QLClRzWNAaS0jI+oEuuwWjnQt7x8xLnTzKSaL33HpJpCe2QNe2gQS2I3lrUV3IiVpvrFxc3kFTlX
7o43xiKfkulRCzfDgLANQJoBb7XRFHfhSzJyuni8AfTesl9ktqi8O40DyvPhdgkYNBs3cHvsCgZP
CiYrmZ/6JN5VVniNuFS9WlmbB5a4G0vNDwjEzmocbBP/XYGtYFbaCfvhM1az2UVk1pfJ2s10x0UP
GqeSJkIXe1F7gGy6Bt1JC9vXYhk1b1TzyWEt60TAygBdsnfdSUs86i7m37M5Q96NnRI/qCrrvMIu
2DyFlbUJynBVvKG53FdBtspkcKTkXHd1daxGda6zToLOvahNOXe87MDrfQ/EaF37Bs6ObLWSDHB9
kc+suNjR32NlKxY9oMokdJFWJHsnHJ4gRlK2jzufUbxbi+332OWweMtTaMjJEjozapA6ddEcldD5
1ArvE3Rzmh5rOzwrgXboteS1wc0mkQ1WlPlBlu168KdKJw5ZAem3V5Zoktdt2i0Tv9x5XQfhuNpg
yHtCf3YvSiIYQJwRL5egQ04k6haSM31DX33DX3+WKlK92t6a3fgCVugnbejG4gt19Yo6yLlpbfbs
meUV8vnaGwkrZDob6MZkZo9nrQmFkv1cVDEQU+SX3U5T6BbxRcT8xL3VlvFaCuyvxhkw49ofnXXU
B19WY66HQayoGRkHJwC8nZTBkH0rCvMk6S3sadk7Rl/Aut9GtDIweG7D9NS1q7kNM6itXqF3nQyv
OZoi/UAHNoGvDy7TAk1FKulv5Vu+FIJrhK5J04HymnvpsvOQNdOHhjveLjihUNXRPV5x9gbluKbd
PUkgSsaYHIRyz5njidq5oaB+1F56RSKzsmHwROnwEldQiTi8KMj1jZclS0WB2DTi3hzVl2l7lxXJ
Q7Gh/LkWN2JxjfR4SRv/0IzizF5ko0XerXfDh/TUWapP9GX5UKV1QklazCIP0bhzy63mqJvK0hzE
uSzyYsYS6uQHUDQszNsOz+HIQ+QQB+vEya5YZ06dT6NuRff2s2u4HtMOy3RhL3s3WjR05GDKTir7
y9H9sYriO9Gya5F2L6kC561DHYBdHL5OL7lvb7kSXToi1JRHH3JyMa72fXxo4u5Y4UUwy+JaJcZL
+Q1PdXJuamxH975zMtz6FbDdOZI1blOIQxNBccT4HKfFWxYGXwG9LF19dJcQVVd20m48O993pnPz
9fCnL5DGZ0gQfc/eMAWE+NAty1Ds2zD+yIL4YGXmCS0Hzs0tCVNXnd08Ykr1BV7sLXG1tRrn68zO
t4qBwsA2WKrnUylhUGfJEYVdq6k/+JwjUl3TB/kj0YKyJRwLxOoMueZB7CB5cluWRY6yLNIUDgT+
PRtiZGsbaxUb10wd2ZYFYqk68bWsyg0B6gnsRuOsqfbp9xJWtVZqbt36CuVxbj6Uio14pG2J6GCY
jZRERgqMDlikPU8Yx3GzOVSMSr7olrlunG6TgVPDwjRT9MsIIUPa4yqYnM5eC5Mpv8bGa2VLqIXl
ERE4Jr0YRbG18wxAR2H9YohkY/rtVhPha6aMT21D6LihoQA2KthNzuuAotcgtx2qw7l0xbHyYLsc
ybW75FilNRV1VPJphTHlqvIkhuzGFBDgVLlXdMJNB/T6nROeSj2CFO4uk1ZbqaaEJgaKohjWmCrP
atjO+/g9r4JNX3OPaerOJSSFhc4lNNvNqBcL6JFnrXX3wuDQsv0tKnEwk+CYhw78h2gbgmaP3bUF
YKLJmTJ7/U2LrWevSXY174G/L2/+JW3hz7qPxgH6LwWgQav6zy9o8NidTOPWZR2l4i58cTqHiNWn
FN/qWI4LrYdQhZKgsXwENAik6mVXnw310Sk3vGX40+hnaHn+Z9rw30wbNJvC+G96QzZT3+m3X2Z/
bQ9/f9Gf7aGm/gHDWoVtzWQAhx/9/J/doXD+MEzCKrBsqZRhU6zrP5pDg8AUQ7XY+zAN4A+TDew/
HV3iDzpJ1fjPztCy/p3WkNUBP+UvdaCt0Z/qBrJj1+A3sTVraj/+0l6A2eviUDDBJyPlqjCozfto
r6YtPI7XFjCsZltHoVAZeRZpw83GCXJMG0gAya/TeEe2Vn4sdBi3lqY+5QS8zGWBLSAEbRep6V3N
izVmMqyOMtv4TsA+r7k7EajlsGXSHyvhqxO0S0bXNc8Xea+bAUFqHeQzfUhPo0IGEMqWKyIQtL8F
N6XmqlTcSrfPkvxexPo2QToNKw9ffSLf6iR35k2rAk+Inq20P7dV8u26Bv4Jb4zRyrmHaMw8UBwk
kVnZZ+xDboxTAxc1O9qeobbp5v4sdLL3tHrvw+gi8T3PtKpAKxl6O8dPAHriVWGo/4kJZR+15ZvV
ptcq3sgweWdmecs0t573XVvsY0/6CyeR7XuA1hAg2bDwixYyt5VFAHrjYB9T9BP45kFN5Enap03/
JNilroqEgq/mNUS5nF4HQeZMXt2CMPpQyvReuOqsjkp8pL41bxREMgbPipllKOuxuBlDqGCSdS1K
e1T5wEzPxqDdUcBCUSaEHVRuJZ9iH6aHq2+9BkkRBKBgGSS4UEylBRSW6eNMa3Hk1G6+alzvInIG
96PO6+BhA9zjNRbri8LM55Diak4MSpoxqBxASheFvyVa7F894J4myqCv0B3M4slDU8YrwaYbKbl3
MUf7k83hQjWrI8KV316pFd50D7Zu369Ck/ffwBqdDv9XML5aYcK6tngOEY4sCPPIGVL0X3rn7at6
jAAImuvKMnGWhwhF2grZjZ49ydJSF7HxPSoiWcLnfe2r+ghEa1VRZyIlYq+kj2+ule58g+3QEL8m
EgVD52XbzI98CscfU2DzIj4+3YyaNQ9qbemrcb1qbPfTtpLjYMUMFryXvoowiFn1Vy70J7eGdtap
ODtc76uFiY1qBrKwGtV3ANczqpeWtW2OT0VP35DdsPTtb1kUzW0LBEFfvJZVunHUZBMM49HtvU89
1k9DMd4tA4SwFAVLL2KEpKFupIEELmUEXw3adqj1fW6UcGL8Jx37O5g78atl0duL9F2x7GIW52Oz
xMe+8isfNaA5rQneHAQpQJiTT8M6IrecBPtGTZ62zVp1csjzy7TxeM0D0rw4QbMhLxj0pDZ6dOtD
DbTnMuJohkaub2omlh3X/7JutFewpXxxvMzdbs8oHQjFVy/YrdPpTRAtH/RJ/w3Qeg41g3r7wOZV
sKW0YYE1e4PlazmetSZcEbg9Y7/4qkd1QyH6DoXox5++SVjQ4DC2aavuLu1im6newpQdZV5UiEVq
Wc/CAjI2alzYVWR9RcOvykiLeVhXVyVpT3AbryCP5oM2foqWQzX0VwOr34zwKjw3XjSnXOGeAf1W
F6gFMowRqIcfriqXcZp+JoAVV0qpfeKJZ52VsxRkqT3XOvuWByyIOq7qyOUaD1hvmXHGp6ue2t5+
tbK9Smxu0hxcAb5ZU3am2q+c1mdzmu4I9VjaWUGvk2168CKO658MojcGMkT0bhPHsJl86vyR8A5b
MojzkSwbS7OtFpy+meJUU4ore7qRn47fcNh0+bNmDYtK+veQjVcetoeKCtHAx4f6bNt66bZFMKm9
kDq4Svr6wG2NW1Td9aO5mL4SLuXSMcnSaE3coZO6iU5xDPeWOEts4xCt5jWFWXS39HcD9CxLxbWN
x5Gfb6TWQuZvvZruhkB9LkJlzapfa7B+mV14anx4lpCbUyS+mUehpWpPars1iIb15LDr0mwvW4rX
GG5wzvMtNVZ1FCynY9LkDUsia2FTy7OxOTUIHFgIoUUioJ1vRx4ZDU6az5hc7UYd06k0cJSW+0Yx
DzGq9CIdccckR7f9YadXWJgzo+fcD5bG4F+4zReSFXWjgezIsiU+621sDLOMh5ndki2Vcg2om1LS
DSBAcHJ/NQbx76PlOeB2CpB5/LNVgs8m604KbsDqrS3UvQ8KSvX9uxoZc3hFSyUN1/i8rn1erf3G
WjvytUslKKluNR1XWfGfQelNxxkyFpIrk8rcXDjM3tzSI925XGoBIEea5Nbe5Fn+ZCF/RZWikeOB
fXXIfwVgj1mR0Vrb/ilIxR43+bqUxVIoX2O/7izvWJjoIgYlhkz7ppJMRU7wseBJpPGCdMx8RMHR
3DM9ftO77g5W9GP69zLK3mJreFZU/cmz9Fe8VlfOClZUfVHWybFG8Gj00XOk+pe6Sp7LuNi7jAw1
90Ai6Inu8zZaQE3ddKPmw91O3VOu6Xi0MWzk8XPZqrvESuZBgBm7b+8T+TziIRqD2WBgv8bc+q6F
/L2xvSu29izG4OCjm6us7Dj6E6pPJvhAZ3RrrypRbFr/wMixaWuyScLqox7ih4tVr4eh5Av/3K9a
Tb6lqXIGmYPW49JYYo8udj6A49T5HkrrXfUimVeRcjJ/hYO/xA+wFmyMhVB3sqoAcgPyEAb1zBkH
5VLik2/wchtQQEne2hQj8grfPVj0rEOyM5xpRthcWh25XsYtXU46k3jtOOo6zcOzzF1UeO1lZLqT
u/4LwvelVXdIBOXKE+rSiLI9iWekRYTzlmg6Tr06pt/qu5NHl1gi/iEVwSqGT8PoLnF9CvP6U4mC
V1AB72UV5bjY1OdEfQtyKEv1vlDSo12glDQX2dHPUYA4ygVc2+tAUvp0z1gIRqzM+Pa47BI/208E
kELvN/Qj+2hu4Y+omZJWFtoPW3vERf/TkRTkyfGQ5+OLXQavkRvvEqP5iA2BvR5PrQI3Lz2GWUQg
g4luIKwOblbPBBc30T5rGyloCQ3aKJRF2VYnOapvWbcP3U9tkskdAXcBT67mlstyv9lmRbcsOCiE
xlyGfDgSPL/DoLaGmO1T2vRE/GV79ObHxuaytkP/CRHQCy65YI6Y/yeKvY8ifjh6uyoZXIt9zz5Z
9WFBGQ0WUHlGqPqWY/rrNDovCpitYsebLtiU8TBvECwYvb+OpHbD0M5n4p7zWpfKWHaIG/UNqr5L
GGgUyA6mep+QPEZeuOGpBvQEDr1iR48ivzPInIks3VlW98RjfLTIBDEpO6Dkhzj98Vxv/Cp/ch0d
GG51qLyLkXzqXSXgAjd3UYaXsImehxI0r83UIuDoBS5ia7EfERhHLoJ+4ZyGMXrumHcr9ZXX2CEJ
+3tQOCfH4HSjIKhg+sQwsSrlnlnt3ei5KVI0k9lPFSjXTojFECubMrAPrrTvPECusU+1beOXBjeK
mvUqR+cauMOr5hCapcUrIxiR+FCyyeS573h2jAa6Af8Ud5FEzpaWyzz/RbOibsNCY71LCWnWjFjH
IqbkiNaiummejWs88ZCTMUAt/eAQYxYeIudcQoKeMSc8JDI6Vs25azZg4L+CoUiX2WATeGBBtJQR
zDOP13CF6rDutVkve2jeurcVlQ2TrOdIjVszto6eWiJBNs+qx9/KMjii8DtXOHkuvcksAi8LezKh
YqVE7CXzZEbNrXIJQGh2w3FTpgUaHmR9odKHOwvPeOTbTHyLhlqHyFm/Qh6twNsFJI2CQykYhsYI
2qwSoiRq/1UJaxr7woHCujuk3cTRJz1moee6WKhcSmUazds8PXieeRAo1xdZ15K/YD4xLnlvTP9S
JWyQCTr0Zlp57wcsubSgKBl8HUuQ68G9iTeG2d2BSxyTnFukTpNTmjFfhOvqrPDObzI82HlCpF5W
wVVUvPJQt3RZOjoJFDgrx4iTlSGw1gqb7Cg4Sa3NC7lW6G2CEBHSKNpPVGirUKdGV5GjqXUxydbx
Ygagw/PIWmaaulTTisQPc61Dlh09mZ6IncMC1xJaNVrGDH4dBDVOs1RxBzoZG5MRX5fbEX8gifTs
GwfjmYkUu9JxZg/w5tNgo9rZqrexyIXYPOcjd1v80PQQ/OmgYq5pcm5GMGTFi/T0H6wv36qnyoVt
KTO4LA0PPsJpE9N+Hu1IxTYxxivF1ZJDBAHiIMsSuKXDU0qOI/rJPm/ndf0D4ZRNT1CMT51LqgKf
BHVRa4v1pPRb2YheOb8YOmxc+qir+k3ZI3ukKQk3XZF4K42xFvV5wOt24s0mBbDjymzmus4ztOxz
7ckY4g1y5WRp48IbdRvu/JjiMs8mUEgvw32ho8lp0cbrfNZFifsezF93mNJN8iK6Z5WkfrZ6YMhj
ZSwzKcqVmQyIsRQdL0NBwMmAunOepAMTJ6Bo88R9KDAbYVNZ317V7GOnqnZOZU3WZQblbohW2DK4
FpW0s5Ym5cCMvGquIX9g3Rt7C19HGw8OpwfNVKNajracBBisHTPUkNtG2NEEh/U6HMHRl98xFcab
OHPEWAMHc4pNEznbQgNkaIqzi8phYTrkoPquS78kaPQi/z62TBN00gKSybrEUp3mEUndDHE1d6Na
r1XLr+d0hBiWA1RruhJuatOotl65JTSFrooHUOI+Rb2f8MBlnuhYWD4Me50m0PKaRGqzqks/mzZD
xo0uyuZ1yrmPk0XRsjgJox/yJITH1qV1wva1bOwXMADfbSuDTyNYxI7nkqxX9vO6b6onOTkZCsHb
3iaH8dBF4bCO3fCbZ+rwxNlIaX3cVdEAUZbOrhwse1eW1T/+lDtOQ6osMsjKIQxnxHnEHqC9DsxR
66bT8BtlHqQJpgGuVAjQG9JnXQ/gOkCym+vTXMXzg/bFBCLpBjlqkcwXDJ6j9irjZytxtC3X8TDv
9ewByMS82u5k50NUBdcUFfwvJXOyiarGhBuEP9fmru0x/fqDal5CzH8zB/rqU+Ri6ChcvUBZYMoL
E61x4wzQLwa9PLDXkqxK1V/+mFgLEhAXdaYlcO4QIibYR/cDgLR5ZOAnywL9aImou9BxgZNMvK1C
LN7KZXDf49bfSL+4gwXJz472PdqjcuZbE9rIM2ODhrBg6ENnY+mQG6P0EgSvnQbiNLaDX6kbu++m
KV501PDfBQrJqh1fLF1uhzGcW1YA2NJlPWF23i4tcBHr2j4MXHyQBoP1rPqweDmQGEaVvsYJ8xHk
yTe1DiEryUeVxC+5Ee64vVdZRf6oVlfzyBXnzjDWdYmAp4pJBW6n9D6kFKXJGlBZEt2NKWDnkDA1
cyv3VilQ34vEXyV2Tn0Aj5P9GixuLTM3ZFgcI1WCQ8SN2VgzC6js2syVX56t4C3OL66svsUIdJN9
BT+7iRc5hheegr4180rQK7PWq0ChjSHFLCVns2yT4WC63DUjjxT4cs6qGyElfhQd8SRZ+INx78Pp
9Vfsr+EI57D9cuPwq8zLN14cSyM1t75hb4syvpLCSFLCB45f0j8ZJpHIUbDm8fmumn/zxv5J8dJD
MMYHXzb5wsy6m8J4YQ7nh5XMQN6EGI5JnzwSU8OpPEK4ZgZOn2utsAoxjEKW6+3YaL8WFfxy+TNt
mQwbxnUn0O83XwCEjqpMMZtC3sCuTRjKuFFk/OFLPONw+rh4mYm4ZfDTxTruh1w/h7Z3m/6po6du
av8Sx2cjCx+WTvlG3XMsPVQydSHYjHGPA9a2Tp4dHyqzolqCtzfT+4GQkum9yqwzf+QAQZAylm9J
uHBEeYeJdKgb+8Yg5uoq9qoTxrqs3aODA7/jrnElSBRW3T+eQ9cs5a+sM9axxeLNGMcXUn+5s5F6
1Fn8EWf1RkuquQiQcUdyAIRcssQbzW1Y0QgT3/Hho9DAnHwSMCPmWWqDKvaGJfa7bYL1buGq9xgv
6mxMnWU1ckzSJIbMk7Y3RXVQhGqwOuyQEJ2WbZFPoPYSg2gAYqIgcQxlmSqoio0YM7S7JUroGoT2
fWjRUZYNRQ0nowstpLjxQ4+95fRJ2VU9YyO7lkn51kG6VXz3SwzWe8LJn0epsmtYZKUhg06Wqn2p
7FoOVVNwdziZtbIzRntZS36Gsoe0vZGiPbfpatS45lwNtyTQ+o6JVDVBcbgJEOgT/pAHmFyIwNKG
H5u/0XYcm9+RGRUhQCL6/Wdn7OnA5dx+GpAWF8MuLa0zyggePBYzOYINZqFpbowkpZNzPhdO1R0R
4tQhrKE6p1Js5KULkqXJbpkItmPa6GfPtE51Wu4iln0levkQcD9ePnMLr/IkFWwWRXSOHH0jamvp
Jjed+xmE5xSOMHf4RVPD27U6P7lL0+fa5Lf2mHcAZWk3SuzfACzXWXcsQGWQD21iDOpz3ibBJkhL
VoTMg93E2lYpV+q03tRJ9VEjcrqSq2fEjLt7zErFm69ylaVKciUB9RxlBsVsPc36Hffa+BwcTyho
5VX7Bm8RulGM1sItrM0glnDRiEGb9t55b20jix4sy4Fs9Q87pH6osV3mOV8T5oIYFQPSo73KR1I5
TPL/BmelGOlBFyRMeCW+FsGxsooFfg2ymGilhkBjKtSbpzKv34aKdCOynoC2pi89civmaWsIZcjj
cQT8aHaz6JQWuGTD/jf+mfg4M9S6C9WT27rkV8Z8cAgUc1OopbEQ7jdwY1YARfpsO8GjekASYLPB
SpUBb6CED793TiE7caMeXwQYF78hJEl7R0K8yng51O7keXB30Dg/Qp+AIbaxMHqWhcl1iiHxga8H
zTwyk32Ge4zeWt/FEtaiUJaSnLFZZw4Xxg1zxSAftbUALqbXkh0t78MrSPtt0zTkrQRgYHmmYXl0
IEEgCGKpyppFIknyVOjMahM9fmBW6jVqO89QdgPUhIQsGDQv6cyEC0F3oZ3ht/YIk6CbjM277bwU
ryJ1t0lGy9HhgCGnDoV1HYWktfbr1gS/7Jjb2IMHM+RvcuxejNI+9TEuZY8+vXewOUmgLTqdJEYz
Ahu7S4ExbjoYNYPQnmCAMoGW2csyp5Yzl2U9XscqvU5qhDCzeYlwi6eQUTPlV1tz9Q7s7vWimzd9
C8oafrQELdESFGiG4YMpb6LTr0Dqe2mDX1bDetyueBjrnXXzkm7viWrbkknA4CyYOQqeHVPnvWaK
9qDchsE4ZV2GgdpaFZWyjENr/emXkl06dAZGEU40vmQkGumetZ0u2UzzH8MowFPxupxoL84Alb6w
T7lubXPfuYUlsRe8vkOvPhqhuelS7cwznnrA4YmptNvEbRamnz2LhMGtyrcK/fR5CPT14NRHCzgw
mHWe870/vFIOc09iAeya6g11wVeq+qzTCq5e0D1tal9CbXxuFRhQbeLEbIXMVVpjtENnjt9ynRbm
xoSbMDed6UFthOEyYo44M5jvMMmiwRJLLv0nxVejRdtGh1JaN/JuALaPqEzcNCA7E/Ee4jkMeX2V
bP6DvfNY0lvJuuurKDRHBzITdqCBPu/LO04QVTTw3uPptVD3qpssskn1H5ooQh3RvCySVfjg0pyz
99p1FG/N3KuvOxK4/JrgiKLoSc7I9BUwhFXtUtXpeDehsQCb62eyGKuy/99f/po1YTP+qb88B//+
+/7yXfvlNfuhtTz/+7+V7A7NYAsJJN1jGzbcrC/+q7eMJt2R0oH86SKxdaG3/LO5/LeSne0++nbH
Ql76z+ay8w++ZIhEaioEwnjb/E+ayz8qDG1+EuplU+pUE7HJCfuDgMFItVQfCaNcgHfaYY/fOKl3
892luP5Lrvh9mD1n8X3z+v0Q5HHaCGNdw9D1D4cwHVdTskoJQMnTnk1RDkh+URXSuqHajD0YqxW9
2N8fc9bf/0s4+X5akgPqjkA+SVP/gx4X0ZJbJTWvPp5cvCv6XjA8a3m4zgZzncrr3x/tF2coIboq
B4E4loT5Pn7fnjemIjXckI3HwKDtBeQxFChtSBkrzT+c16+PZDgE3tP3tWbvw/dHKiGajW7oOYup
PE/NsSZODfjHQhrtHw70iwtIVjShcrBkLcMwZ93xd4oDCv5TXgQ8F0aZ3WXKfgP9wrY93seVvoNS
/od46vkZ+OF+GYgOeADh1ypEFs6HK4g50ihbXdoLQgGFMWzsJJjjsJY6/eQSZowbHn9/yxBnfDig
pas5aAXCAqepf3hAxjCZmizCLdcWqF3tJ518tPCPj+HPp2Xp86uv0yCVs8Dkx6tY5IIPUST2wrUf
WkTIFk7wRWhVJ7drrpPmwf1b/wOJ2f+aX//8rv102xCIONgSGDWgidofn3u9bhMP+ru1EE63chTy
P/8YhTDmcDEKUkF/fxF/GjwMaz4/jDqGzlPy8bmv2TOX/WjjFUNlZkS0F+GK/P4Q87j58UZZeDYY
NxXh9Pg0fryETiDzMDaR9Vpzcg8RUaVA5teF2lMyFbdpT+R8biFgM3TajmSnIg3QxX3gYQGcyqvE
yG/aEWHpnN5WT6s4ef795/vphZwvAQ4leMt4R6x3Bfd374nGmoq+MpcAzuJK0MYq03bNqLaT8CJ+
f6hf3Ft8TSYDPu4QJpIP4yhaEhi0Nu7toNNWRVBjZXYWcZXf0qWnUKttf3+4X91cFFGKrpjLTXY+
vCEqqDteV4czg7bKUmQlZPeH5+fni8e7h+kFeZPJhDZ7cr4fZICzxFKbiND0pLiidXKKwvY+S2jD
1fofzub9VftxhJmPhY3HoDvhQAj+8ViEPoB3bbDvSo3UD428N0JIMdzja0Z2QNx91w0PXahjJJDZ
VytDM//76ylmsf7HT2Cb+IhMSxoG9//HT0A/NUxkIebtR/WIoOSzD1N/D8FZQMKJvgrpHya/umNS
/FTQHCZmJk9uf/8Zfh6PcM1ZTPaOPr+17z6d757WnDyluB644HGN59kqJUAS5yGogSSRFktcG7gu
MoN/f9Cfh1rbli5OORKnGeE/3uUqNCUhZIa1KEKgnr72jayHS1diWv39cX5+P2ybWRFzoG0BPv84
ZdE/M7224VU08i+jJHwO9IM3PqNWJlqo+MPL+Ku7ybLNJD2DmrSr1IfnSQSEPhMjBDErQzNlmcYb
rRRwNR2an66Ovtae3BZ69NwJ49nN1NlxxO4/P1+uqM6g4LgA5z98AgsPyFCRE77oymRtBuWblAFE
51anUGBYT1kNAub3R/zF+8pDg43S1i3GhVlz+f37aotSapZg0vRETwnBza7sQrzqbf85KiDj/P5g
v7rCdBKZW/DdmQ7rgx+Pxg7bN5KmR8hB80NBNINPElbqTtIxGAx0W2IArmKw+3EekkDe//7wv3hq
cSsxi9rC4nX5eHXpDcZwmx2e2uCtwNqssjtGlT8MgL88CBRm8k0F88fH91H5GAFjpvFFLYxVWb7C
AURjU/0XjsJLz7Th4mZ01YfbpmFLbXrd47a512TxmilRwH8a3Oaf8ePg5iCBnUXQmGGVEh9uViQm
srw1FnC2iE+yxRlh4S/orFfNPNdWDEmHaOpK0dCgz/r7O/XzoMahjVmErXhWsE/++JzkAevUJgsp
+Y1yi3t8UUxfWhxnQfkFIR2li2+/P97PKxKOZ+Fpl2yeMId+mIfRoxl1E1kMoiysem1cdcrbduKt
1rIDzp011PdNaZe3vz/qL14Hhmw2gsK02dEwJ384TaH62Cu7OW8aSVDUP8rROrfUEifNwQ+BbtPL
38iFP3hTfAS8/YcB7+dHlcMzrirXnNd6H98Hr038UWNbQjv+oaEMWvtvuDf/cCt/dWkZwy0hEF1j
qv1waa2Cdn5W8BSZ1aGXyHJ7oqejL3KAgk3rnR4HRog/vYS/eH443rzZ4coq6+O6Kml7ux+c3KaH
4JyVakhtOKA8AePdXzw4A1No/+GF/MVixLW4lkzAltJxHMsf7yURCT2pHCxqG58MGgBssd08VL17
hPC5hkl6ZTDUgMU/jKxdf/8czS/ijy+qa1NzYGDlfB1O/MdDl430CDYgVC5Mzes0LBXyAdxR/4WD
uAYvh4Vw3fk4FVt+Ck5l3l2FaQm1fUpfg7i+/P4YPz+Q7LYlaSu2IXnt9Q/vQ+q7A5MzE3BohNZh
KCI8F6LH9uS1KvyPlzDzsXhE0A8Kx5zRBt9PfFQsRFrOF63rUVJnVlnfaC0uGL8JI/8P1+7nZQxn
xMZUSaZ1HskP5+VGfqaEX1kgicIbczJuicImm8udtpnXfrNmOMvvL+T7A/7xkfj+iB8Wps3gFWOX
FxZ12iRex4x75aIubG/v+ykc+jxsWC9PyTojfWiDQjl8RW/Q7EQC4iyQHYpoc1D7bBTNeSo9WqCh
o+47TQvv+xLB7h8+7Xz+Hz+txXYQszVVM/FxOYkCz6ycEsuBG/pfnMYnkA59WRm4n0M3PIg4LokF
oZRr+dhB7eTp94eXxvxufn/8uZ5lsChwKfVYTDgfrxatBoX24n7sujoJl15iOxlJk6xH230aE2z+
bczNOSLRr2KvfYEWa7sgfHvTOFo5CJ0rIXzAQUuW6MK4Zm7MmDAdFbTfJqQhqAqSWofEvRCtrbkP
o1BtVawCfBCQ7UCXGbR/B/7noINCqgKryATgLOM7mpNdTT8lgxODaC3qMqtBPUny+7gmbDrVX+yk
NRJsAUmp8kchSDu9dH0aV+U+y2IzLZ9lUJfU9m3yN4x8mzRV1TTLXAW+QzJkJQgvXfjkZwp8kVkS
FxluUCPN8cEZcWR+Le2GxrAaXJGUmyqAMNStIHWWxkRsVjj5MzR4EGO3EYUfF5uqw0ZCDEAfCKRR
TipxFKzTRiQCLEDZo6Gq8tadpiXtRb4Y4rxoX1xfFcbnJuwjGxsVcav04aNQ9DwAlRynqzhqJ/XW
yCzJNlqX5zSxCCwx+usiGjqi4lSQWgKYfBAb4q3r9Q6At2bRwJs9aHUdfumoOA2XBnQrMAHdL/kL
8D4EfUZsnVhbeMNUyn3b+TMOqusQDGVwfSj539k1nr0toRCjVyB0mrLIQ6FR41rUJs1oxCbqbGu6
8nJKk9YyQ7EzniRiarFXlhYmj70yRUjlS9HeoslRBg44ei0uavOJJPcctZHellNxV7Ytyo1LNmHl
Rh5ZAKb4pECd0UeYWhlNqO0FSQchWN6RzzpTcZvhTU/VgBJMWpq1chqzGJGN5Z7dfqYr61X3bVcV
dBvJZ+aBWCDnNZMLOZkWJDdzhJ16rEK7VscctUlOOidsTKKG29S/ALVQ9Rlzg9Hv815PUcrDx4KT
zJXKc/exLCpvuna6dvSWnl9q8qoj/9zZlgYUKMTWUZNuTfRd6an0ER0edRip2jWBw1WZENgx5P3r
yAepz9bkdz5QOKpBuzGdZvu4soH+onnLza8qj9y4Ro1HR+tbYo5ESy4yv3U3LevhFfmibv6VOnzo
PXeyrZM3PZtS/okOPQFrXpvY1vBVa9MpWA1VqDvgugwvWo88ocXRLv2ouYxtbqjbFqq3rfIsODq5
sAQJvE0z0OBx0IVNuGt8XO9KzWnljQqndVlSAUTeJLQQzHUPRBycuG5W6Qu0DzOAAGsklksDOgMo
DkCm0cB84vvE/+Dv+4wosZCA4oHKUzeVSxdqUj3eWWUTsFs66jWNY0lIL3LCYInDivcf+FSfMxym
MzL3qSQdCr4k8TDOp6Srq9hZak5j2fvJRHl68qxWuCtl5KOAzh+nXbOgC0XsEqO27+5Gu8fXYQW9
6cPRZY/2WFTOcOeFTlAj2I4hkBqeJkegIng7ZnVfEFeglezECkwqkOk478KDMBPTE7meuvONte1I
ok/lSLtCsmHVQnzTEPgNjIkU8SBaaUPMrt2shtDYZDnxJnSa6TEG97Ln7dWiSPa3QVs39DxFQara
FzRkLekI6eiY/U2XhDJ/olBIK3jlN5Yb3guUGAjNcy9C7rpjpeekX60obiT+gTgIMdg6htffdr4y
q0tUjyK8CVCWjQdOO5mjaYdatHjBdE1tef207oqQR9JtahDFbLQDhZAR55DmNt1fFav/21bO/4cS
99R3U+3qtXn9b3+13ubAwP/x3//nNz94zcK6+bGRxvf81UazjX+wapVwGljz2WByWMb/1UazdCya
dNiIZ6H0w39Ynf3t0VS4N1HM6lBZ8HVaNIL+2UaT7j+UzUSu84eAaWZW1H+A76Ei8MOyQJs/2Fwm
+IjoiEVFBY/UqjXdXeer3mZSrkTJ5mUrKwbiaplZMMSv0lLHX7TSS5mCCCUpLZX6jYkepS0WgdlY
4ktUD3H1Co+z7R5yIdoOt7qfAjXQJNPgkldNx+091ka98ZAvR/qKGN8EFunkNAZZpa1oqhMVMMig
nTkqMgcMq/T2Lf5k65wYJraEKAjzYIVwtUD96XiFtm9Tw4jPZqibwBx5oCO2P1BKA3fpmQJmTD16
ZMj3Q9mtYFn1+rkCmCtunNh0kvuJFWC2HhizhpPV5854CPt8zJh5QO1fT3XQVBvdbxkMPRcJ7bEq
5ZhgujIdbKRkHkzXSWnjEUQZoKaTQ77ltWYp4JqxgZB7NZZOKNZRHWXxJ8FQ8qQ5Y1ms6ZwbAiEK
wiaiAibNve2CtMdbY9dlsgIkNtUIugjXQfzOPP510ofauGmVIuq4tw0hV2YHZnAfB5Y53EY6+N5D
pLyoXE0mcNaVng3guc0CxsY2s8vBWiOSD92T6wZmv2oz33JPzBdpeYzqLEHoGZUTKwKXaupTYGSB
tUsGJ+rRUpguJ0p9Z0LZWfsCiyrf7GAQQldYrKLKht0+mBnaylFnWfHo5rpe43OrQ2ZnoVi8IncK
Eg/SqzHYRFDgNXsy3CEb9pE3AqJfKI1cjjOwiSp86OKpjtd24prlSlXSxDhCGxGgOebg4tmSonTR
irEOOHEHov7Iaq4wj31fTzYK4I58Lx4xnE0Te2TvHIWZganeblS6Lblc/R7Fe4b6EW9k9DUy9YJS
sSC8B7nBGKL4t2Qen6FNGNad5cDmzI0CvaciYyfZtSaq8k0u/DLlLMo2xhJXZ/aJ+BR4M2nB0g62
RlkNZ0xEo7UcJoRtyzIyuwAbczi6a0o/2PQm0l1Qr09VBes1aFtJdccYR/thSIiCWNRI13y0YiKf
Lq1bONFnX2hOCZ1CDk9Dw1sGQaFM+1XchsB6fSuImdmiKgsfI42TRoWvQRwAIAJf3swwF5EZ5bvG
KrJlz+vYCFFm975bZOik8j6bkm1DoG+xbkobkC+re0stQlmq4FlrotrbJ0lR16ibgq57aZOyac9x
Y+FYI9awJH88jkj9Ih1OyZGVvd5KwmnGVoNdIAuqZGXbmT3mmkGQ9GyNDpzFWje+QYyoUQn3URPs
Crq0DU9S2WCxtpuQfCfPwkGjd3E53GgIzOy1wzocZViDW+IUYsACfp1ODdE3ven6OCmR9i8m04iH
M0bl7hXMlb6PNeI0mMF7eUxM1htrY8hhfztxg4wK9iO2UCdrwWtapEDjr2DnEq0DYhsZXdycs00g
namD4+IO3XeV5xafagSe4SKRUool8dz4nka782E+DQ3ZfFIrtfhpEFUbHFiPJtE5dWxBWbvra+uM
dBbqbBAUPTLaWOvSrdt1fnbRG2UAGZkC08MkyCbHsBfCt1HcZabWYBlFGIhhMjKLCqaErTfOcrKp
KKMtVTlpAvFg+KSusHhT93pfaRRirLjvWbTUnldtcw9r7nUCuTi7AV1euLswDUCa6oOue9x0jZFt
8mLNusiiKYKVi1Q327gFUXUHnbiPYN+ZVpIQRNIhe1zzcsWAWUPPMzZhgbD7lL+P0NzZlPjHhpXq
cqQuRkUoSjxCO/wwPzRsWKKrzO5KgB/YMzoE6P5yGip9BPDGYFYGvaVfRcjRg2XcpWzdUe3qn1NH
U9pKI5SpWbaFk9ebxG6mYlFNaSq2pawZ72kjszXNE/yGq6ZEvbLMULC4q4jNSbYLJ6htDLwqGte1
kyDkoy4i77PA8+e9A3bmLaT2UtvEqRk2RzrgxniE16WRBeLqwxfKTDqeC+ptT36tNU8WnGOyGsvc
fspUXpNDAGYV5ZteBqRXkGs7LTXT7duV69lAuyDfmwNWPdL7ngUi5BC8taH5DbK+0UCD3vPCrkeH
osMSQeiov05u2vJe9h64gMc4CSLcjTJCMGmTy4J3gNXikyGrEZNvXDEWO21OFs/QdeFzl8ydLwrn
AGAqM8dOqxUqfBN6M2eWEG1HkIvy87a89FBKgr2uaaSONb4r2iudDae5wJ8/QujTMi845yjyhm1Y
pkX/4icmjheX9DoMeJmKzU0/aENzDspyNiSOhs8r64ZOuEXkGYpDRCiswz2lC3cyHU2g8ncKti/7
odbMCNtwRwZ9s5Alu7JVE4YZKXORmQ3ePduWQF+yE66jW5WJNtnqJPu0b8rVGDRp+FXQ/7xy8Esy
XXG2EnwwVcYQvfrcC9R+PNot3SOsOM4Xz55MIgzsQIJ3IHG6zTf8ti4OPnN3e0qrVOj7hlyYCct4
WXgPeUwGkVio1gTsEmcWj9qiJfBgvIoVw+KC4EGdoDE7zXGhjq54bEAcV3cUSTUc5MNAZ55INN29
DIyJ4RrrUXYqypA093LohL0R/hARn9J5JnWd0nDGc2A0Tcqb0kgTk5lhY1J2cC+390lgFf2FNWEf
7SR1BnNLwkTjHxsS/srHXJBviAvSVwCLeQfVDZnb3dOQG1F08PWKZ6rPjHyGrWnkmODgxsfdDQqC
uj018xAcFFQAaWlLTjfXQ/ZP9gBLzCQtUaydRiDwTaa41LeJM5nWflRmW646rUiTdWmTR34NnU+N
mzCOsVXVY1vIXWqNXXQltNLtX8ZMVd/kENvDMbRQIr9WJjCiLyQZBS1xoNSB8IyHLMUcAsisCZy1
nfXintMS+i3Ib9m/mcQsYszMmihek7aoedtBDSpiFTYSM39pKEv1lylwm3JFk6PrCbtTaJ3nSkqv
DSjoHYLz4kWTRKP21uWknL5FSgYkJdXUWIcjvT9j+uwVadivG9mnETbrpuypTjlsMq+xepXVVtcA
g9Gq8LVrYh7iyTh6ljWQLeMNQC71QxAmzuA/Ryk/8gH3fdsPx3oc07L7HJq5n+UbnB1wzt+3FP/R
nurfbZh+SDu//2Ug+nycz3kBnd8PmvqfWJ55L/PDF2SPICm8ab9W4+1XJDfN/95ZzP/y//Qv/94d
/UmYOINE/70w8R7N7dfxB2Xi/A1/M1HZUoGVoV1u6Ipyo0k75m9lovkPy1Y00xG2vENR/7WlMuQ/
EKEgxkErQA0W2ds/t1TK/Ac7eFoTM5z3P9lNzZLI72us0qA3Qggbo/483wnFLvD7entRNR3MXMJk
yS5o2XejoB0b+5B4FlEbdqg3+NLi4rU2uwjnmku2aNMZGpQuotwMT8fkH+ndnaH84kpKgsedhzy8
BLAYTiGFwANWeZK6KvChBz3GJCz0+E0OeJnStG0PbtPjsuadcxKgIAJX2TLHcLbsqJPfEZrMbEiE
HaMno0HSDNcVW5lz0IYhajURbFTnDtugMW/e/9LDDZSkxOkVefmNGkZ+E2oUL8om3WEJjY4Iw7sd
AczOmogIJopKP7thJjcaNbGNr+tv+Er/oLWTpLH/dH1p1LJTpkRFkRh1z4/XN26RbqFQnl2Esw5k
MIHtxLV3qaT0LsopaDBWjMNa279hEk0uorPkQ9D1bw3TbVNayZ1kMbyqmA6vC6fOtrJMnTl40Fvg
agixeQBIPk3y9P6NWTsZ96V/llWmHgb56BDxcgwHwP2FGzIpB8N1huHhphjDhto2cx4XS+7fv/f9
y9TN6j1LmBrgxA3eJ8J38mH+nc5t8HTzmMQYeIVb3sfFY2+lPemobbQTrO7ujIJkNr+m9Jub9ZUJ
Aw831ZAVT0QuxOeAvOiF7pE5XoPT3MPiIUuoYZ8n2WU9kq0WbkYnURtjbK0HcH0DLvRTYCYb9pP2
xTJr5xJQd1eLzKBuFXYxEAxSHBx07M9o5ckdYxu9dxs3fA5L50DE4YraWLj34iggoYKbu83LKk83
JDiOqxL/3lT03ZOpRjj8dAMO71/m3nBVMULeqIAVrqGGbNUVugYOYg7YoNb8CQf7hmAxMEkp7LTA
QKg5qTzf+tn2/WSnOJWXyIr3mdMc/dYOuK8Vhba6Dg5ZZ8zwm7LDyjaG6zk14CUyKmydCe4XktKC
F+hFu4ziJXGuoxYnG9np6twbG9wSNZlFBf43wUWzhmxXkxhxMSrTu2ZhtyxaUkjS1n0p1NDhKUnJ
qppmy1gzAR5CoiSWoQyrFZst/fB+KyfDala2nq/c3Ne+9iPAP73csw8fdqHd2GelKRvm3HBHk1Nu
Lc80j++/TCSeUgQlUZKU1IsRRDH+kjI/u1CdTn0LUrkwLmna9KcG9LwqBmKkmqRZo6jXZic5YUd5
SXwIYe+vgzaeMqIi90Ho2udGC8xt2ABdHglSvDUMZzP0dokdia+0BF7+gHBxEQR1vTU8ZlWWHt2i
NE2Mw+5QvJBEiaO8hFFXQQjCnfIyOXl1UV5SX4EGv+sAelw6NJCoGvM+Wg6fQRfXVzl2u6pQxbku
h1OE/+zcCmwAbspaBOokOQ899CjbaI0TyzIaFxX1eSt5mvpUP6u23UkvKvCmd3cp1dy7OC72XQJV
t3CbbShoQSQVVvTRL28dJ36lzmFfa+y5aAKO3ScAHXdmTOKwmZfnosybWylcAuZRWmbjV5sSi1m6
wZ0xNTqVJNvCK+M+dLZbPZIIH25MFrPHqpcQJiP3rmdHfCer4kEU/a2HEtMjf+bszL/4kwIqy/Kc
JX9+KeamCnLNeF87XbJXDrSTinjca2uY7OvBJBmubn13URvDTgb2dLCM3D5LDWIvYZUwK2llEp1X
iQughmL+Iiz1DRlYHdmwnn3dUkZaiYHG1fsPjIhgX0U+Tr+KAQTebTDu9UyQQmdyoTMzRFuR6y2c
neGTQxf2mghM4j+ywdlqlXCumWjca2yx1Xqcff//+jMfIuCulvDW3v+JykIfabhlHDuvJPBHZYRR
4xzDUklqlDfJbBnHdnrvCk7ViAkSm/+Svl2wzXGYLvMQh5Dfx8mnKRj+/t1ffzbAM5gmpWP/zTat
GdbfaDuck9i2aTA0ArtgqXZ/jci0DvKlVknSfHtJmmGSr3vL6bcufbMNrnL1YMapwKpGOYiqEuEz
Q1XcxvG8vJ7adNuYvgR/IsBsMlwuKWQ9sdKe1qSkk/WWdAwhgwFs1vJc7fr9l7bPXhyvMQ9DaKl1
q8mtqrVbFA/s/JN17xoPWuNmK+mUD119dC0C8oxieq5z54bt7Dn13KXl4MQTzWGEwsbadh0Y4zYo
H0uR3YpO27pGxIaeP6opWwWE4ea0hcD9dBWkK4e+tNS21BUOZfKp6aYz9rSnHFvyInOdTUAoXgoP
tR3kBmQL4X7Weoyrg0a4Sgq5JKowbUMh4EdJEa0yg4GlJ6BT9ylKDOuIpGynsNaxTsaMDLBKlyup
ib1GUCL9xI0EepfXxEImjPA5iCSmAb1P91WY3nhWve7wLqaht8oz0EeN5t5UYbz3TEp0uBZ784rh
dKMqe9vqvButt9dN48w65zbxjU3i9eegy3cF5mtE0elQboqQNKFuPNMxX8jIxcLkLWIirrD5dzXJ
xJ6NszTAmurvvJYsXqfGjJ+tYx+kYNCfuoTYYC7ifCHIJrlWcb5s23TX4jVrbUKHp3wFqje317J5
aV1Ob3g2ac1a4aOutH2mgWSQ3jIMwR6U+TYQxSrWSBaDr9UycCUp/uRYbKpyM3kKR2F/MgCQq0HM
Ar7t7NTsJ4LLEv5ODUfF5qYwy7Wt/D1d5E0LIzd1jfM0GFeeVuzJjl7TJny0fLGakhzm8sB9GE4N
fe8eL7nvRXSXcROW/clrdeaN4YhR67HKnUsXlXimiGmlzBjW3QYN7joaKTqofFOX1cK+lqFa+kOw
phE+yW5hKXp9Q75vvS8k1u87Hpc0C+HfeMsEyYTlVjtDpTehqvBALxjzVgaN1rFrl7VG8nI/W8vl
hsrhukmmbenbNwTdrBufyLjRB0zsOp8CjqbzbOk2QoLSSDY2sifZkRtLBSyAUJc6e7MJL7XLMwmF
S2n8cNYAvu2uBr1aDkF/VH53BelxDbBu7QD/dzrntqz2gaQQzYm9BtJaRolztjDOOu64dN3iLfVZ
WAdpvpyP6TbjolX2Lh5hUXv1jj77lhgiHrBv1Ps+hY63J7HtRKLiivl8DTXCmgke2mda9SsnI99c
Viv6rwe9KLYaMpyQswqks0k17Tr0zcfIr8/zTwnvqb5sSShbm8Wt8Fnx8OQkaDzd3r9p67mWYl76
atiB8QACbpDnM27bWFtS81vB7SGPRrvrii9l7eyCrtqUZb/yUmNVgeCan+ewHs/Ebj3WuiIzlR6D
hEpQY3wGmRfXa7/BweiFi4pp1OsJDc2t7fznbmWfYwd7QST3xC+DV9TPdOohz6fA0+WGOPEFkQUr
ZY1XxpxJA5V+/m+tO6dwMLh580blTP92TwroGZLEgWrFOsthwLxHLybv97g2LzpIjcKCo07DRNT4
GRKISsmePi4TIKr+PjiB7trFlroqQ8oXfLheGquhGyhNg+co0sd5LEzdkbDTal0/B5QBFStVB6Zc
a6c3cdoCRNNfRkS6cpMR5Ef15kKvGFrSehzbzSg+z+NZcmR2uzGAglQTJnHQKaYTMYqhNMD6qcXm
PYs2GMg9b0h8LeJupYPSG1Sx6aW6NiHN5bH7rMzpoIboOBUsNZ8Ja1+XU3ye70KjmTeU7qCtmdup
xBkFM8AFfZ5U2XNH5Nv8f7Pn23LjmuZGvIBK/JmJdttnw0vte5CxsiVxKg8eSHhKTjtH4kkO2ysG
iWWaIvYEQaFNvDh+DQ1GbcRYbaTdXZkMmH72qmyf62/dDuBIVpnyLvA9Vn3nndtIg0yy9SiLFeEp
U/02Z9ZDSbBPIvLyRv9QUMwZ2/EcDf1tYTsrf0BFkMt1AYqDeQ63v97tYyGOFFx2clI7PzNfzM46
p8SNyWYl636WtPgLljUBXHb9CXYzoZVl+GlqDQKgwCg0vbPuR6of6qGO4xvP646Jm7DV5WL2drO1
hwTyBJGz+AEvDiJEs2m5VtZzVHkZepj2RJbcS8Pza+nFczbuRuiOy6LQDnbt3AEvOvWZTcvpk6pv
aGM8oRogLSO4AlhAo8Y6JiI/BKB/Rjc7eiAcGQr8l1QDB6tpq7BGS6RX3dbUCr7beKV782x0xjlu
wV1ZsW6s6LwuDONekwEjYreDxLjz7d1IYvkCJLZOX9J+KAJkY6OxDeIxXVS+ba8kisfWloRshdQ5
dTQYvvuVtf7JS/ovrtV9Mttw3Y3oCLANrGvJW6hNn4i8VjpXmYRRLn9881WW7qnUrTcrQz2hPOh5
hn3SgNOjTNvS4LgxQgwNWjYds9LYO5hkoUXIeJZaqqKhEWi99YN3Vw+XwShu/BAec1tfe5W4bfsd
iP97MLgPbmCsY3LQsgrzfad3z1YFNGgoi1vYaiKFEgpi++SP2dciI2l+esae/KgXDcibqvrUtP6p
CvTXMO+2ltE/4m8qCanPz1ps3zfwm6Yg2hDPs2Obva3qaS1MfTfm6jW3/Vds8KdsyLfKp1kR1nib
tEM0rW0eqmWqqWNnl89oKjqUoyWv4yUoq7shdF+sOQC1RIkcfiFO5liB488KMsuY4Sq22bl6pDy7
rgz3VvbRRcsvtXRu1ZicGzchMiz6Qhvx0FbeNz2maaQxuebRtUkPY+iLQ8h4mLM8q13zFLktixRx
GPR7U69vIjG+ZUN6Vfrurcn419vTHnv+/HZCln1gjUvgi1i5ovmiQrZSqXh0CwIMtAbKlLrUhXwi
TdNsWDzAjhoE9zo3X4hqJHt9Txn/CYrRc+l0tzwzj01evAiN9fis+8oT6IjFhd4AGfRNvbN48WnN
LbqM3TRtrSu2EQTQLXUtOkqPhob1iWbtoZryL31No6/zpkssRmLhHTTUZbib+uBCWT0sjCsH1hX3
W/vSzEZv40ujEgmDWWjL0YF1R5+FEvsMf0jotuZgNLlTiZruNbud4RanxmMwEz4ybbVl4TiIAyRT
Sekouwoj90ykJfAKVyPXZJtrvQ7ZUr2FdnII6dQYVsXD2tkYPGsM+G18TECQThI3Vt7mV1hOGWnZ
gG0Lm9aI2yPegtJa2CBXWwecwdQAq5vhz7oGx9igVwjlxHGfiGHc6Qwx6H/JS4EhTYP8LQU938BU
bvJp3UBOHpVaodBmcs0PsfhfhJ1Zb+NKmkR/EQHuy6soUrss7y6/EHYtyZ1JJvdfP0fV89BzBz0D
NIRb3Y26tiTmEl/ECe8r0NStwdvk9PBwOW51VLoqI6L0Ol7H4dSw6o/GEhmy3+WQh4k3vgpqekYw
ua4YmUTultK6GdW95PETtlkIMJiz9AW9t96TimTjajAL6d0lm/1LK3xzOxitv0X+2w9aMO7mWZ7G
mqWTeRHWIb2co7aCveBlNWEQ/iuvXVgIcrQJ1s7YFe0zO3sNHh7c1DS7P6lABMWQY/qiSYIN1dxp
WHrqGQdnJUGRzKAYgC6BERSwqvmhd4D4LgxiH7t61yz5be3mx3mGM1gVw+cMM2F0dowOHxrd31sV
hUQJvqPNOvxci/XUpM0BieMRUuzjzOV9Rzs7XFbjdTTUNyZQhlw1dibMg503nAo/Y5d5MhcmLEK7
rqB088t4J3R4fFitTbs2CB0M4/RUFvVnAmrE4rZvA2awS4Qf1ooeujDjgkezoqejCU5OLZ6GjBYY
CmooGzilFPkJ7FztfTwn9ENlAp0Z3kY4pYwwz8Hk7fCBv7e4RLiEx6k1wVt4bWRw7At4vYUTGeU3
7ZehvsgLOTbynk5yCbjxUBEb9xyLmeHqsZyyg229dqKK1JQeVvldTt3WKrIIAuGmLryoSsfdwoHe
6MpQufNzyfh5Nll+UE8/hgz3cM+1Slcng2bsnQcsAUjgwLGuqg+gEaI+SEHjWpysJvthRIyhJsKA
Nrw8+0M1nvuAj5ByimjS6KFcvKcREKHhALnV8rPL2C9ZwTPNlLWciztJvE2dV59ZmKJXmvHpNbh3
TugMZYT1hLLGNgtaUBMPRlLFre8+03bxgLhLi3a/S6vg4o0l45WWLeiPzb5fLViSuWG065FHtw9p
grjqoEbneYLpMO0lHh57cR/pho8bCXuUAyDtRX9qmcSA2S6cO/Xuq9H8t9nQY4XRrG3U78mgWoP6
AJfGmqAS7GMuFBxo6qjEcZbfZ/L325eunXO/2dlDcZhtd0ulxIuXTvEACD4wL9pMiCnF/SGzn5rb
HIRmRBg9qZGGpVVBmcggbQacTXWrP8ohpUZB34H5oAa5fJOPKvueZLmdf9N6c0yZxvWOtYfDvu89
EJosND9sofYTnaaD42xHfb0sNgxOAlSmSaUK/T4a4vzYBbs8cIFn6MfaNVfQPUh9kye+3SplsjVY
UaP6P52RPC0VgCLLf6/Hgj/Lg5NkERbZm1YA08GuvrsThEx0BwDXlKsof+fPaj/rAcRZ/08hL+59
N0ponJW7RNH0kc97TCEnHWJ0PkGQStIHu5f43Z8kthczW35nhnO11vHUrTp6cAMNU8f369xyVzsl
pRmPTX9zPBh9S3NGkbz5fs8FiQdOT8+rzspoyh1XoY+eIRad6+mcxKugbxXY5jjkiDk+oZLie1Qg
3ewqwtO573wvWm1xLGV5UUYXuV6ChMGqbcgsqhrzXWMWbhccoAN5Tkt/3Btr8z3er5Ojv53tLlZJ
GSf5tP1S/XJOXVff5KJstiV6SOn0Y0jGrN4WCQ6yKoGIP8fMEsmE3xkzg3ywIFKWPDKl9Qn/8+fs
s3aSckbzeHPshnYX2ndYyxbnFwPkMBXLw9Amp7UBZklMfx3dP3yKvMkV6uVKCW5Xf0/Olzf/kGC+
O8/+5WtgCijqbMdpgyocV/byMU75MwNNRFHH2lDCHS8rkr3QiFEimfkJEH4H0Gr/3ijQ2APX5DlA
sACWGdC/qok1bKAVFVb1otnese1VPHdkrmBYbvmSRca4743hOUipnpaWQ7f1AISZOiNapSZh3Sb+
VnKov3lSN2V5B7hxk1mcjQPP0bwNAdeB8iVxv2rzyH/a1tvOwt6LlUatyQHLl1e7xprjZgqOkL5r
Bv9NlR4W3d6vVFovOawazZ63tqGY56+Prt5vO3iwmbYesz459SWAKqBb6IWf7egTrrbqP4keLOBb
xpO9Bhuos2/rnEMEQ2pkiz6WM9QeUUPQCI7DeD9Kz3nolFxsW8yEsPqXVoTKPBcllTuccRNMzSni
6eTKA+vDcw/cLvOdo88zhCmeJSg9Kp0+tQCKbdLhxjN23ngHtt2RapjmJVi8kf5ZmlfCeqE+CygQ
CRsaYdWW+EUdm01wpWVvU3bx0uXUEJXgVWfzVqAGeIa64m9EDKlZe9VmMb8pMoww65vXen6p7sc2
L1i+WiKBxUBXjZ+ekLFfpvV3y1XZztMfU4MXBlMlgiuXfHWoWtTdMjdCBnF7E+rbho5t0HKDeV66
GXhk8EIWZ8dZ/quekrOTaleGI8Quvu2D4iIRllBDB2196uwEh4686kse5cXvYZpCQY2Nl3Mf1zBg
SS66qD326L86eMs2ibWvxjRkTB5TqZ0XEFOl/jtX1jkbcep4FPHggcbSzLcdWqkx+pE3al/2yN3P
7uqtm1bnbgw+sWb5c3kwemNfl9pVm7LQ8hhejjYqux60F9U9qNU/TB3/ihYypOU/gz3YAhPm3aWH
GgcRq14Xpvqyg0V0YDi/GRzYqXmzc/2TrR/SRoREZgBFfsA9xzfSxQQJ3MwM5zk7cbEIBQuQNckY
msF+lU3kDR1GrnKO8cdjvZxDA3oCSlOITxFa1nDktru/u82GSbvlJofUmuGZIy+UqIce9fDshpGm
r1tfPi8T2GkaCWYTSunwpHdRkZ1Vrn4GSROpgY69DF5kqs5e/1kux3yqwNHW22a9VIYTeT+L5hfZ
puNAF/j0yAU+XCsEXqiW0jj4/qHyxV6nH8F40XOg7F8jv7r3KzGD2xrgvGIrGGnEmjItCgxw7Ea1
8w9utxxZilfoovSsbvyOmVTJedj7mlbvObe8yIU7y6QbKQ6senrHpK6beifFc05P00ShFZdANzup
5K3Kl3ubwmXkvGUaI9ofUSh6o2mi/K5owEum4ehPR9yNYEQ6CpxXEsM0nnkfjCtPmC83Vi+o+0Yo
7c2bAMilvdvtIUhOuW1fO/zqXv+bFk+cpxCcjcW76t6B1DDztz9kzLqNrT48Pyqc0+wnBK6sg627
CFqfzphsV6ldUXNNypzMvv8oCdLg9A07vdmgIN0Nk+bR9/ZGpg4uq0i5NiEFiJ1tnbmLcQKosnDS
tW9fktRYz0hvQ/deL16kEi3ULedarDkDdywtTBTz+h7oM8LCdeMJAquvFw9FCdSzzA8+cAOvQv2r
Qkc2YW/2T3nFJa/g41/gEU5IdovB2YXy7RJqt6lGrlkgJobA3rliOVu6WNCzEZea/miKeExQ6qbR
IYygwHUtrS5jMWl8twvr1lhRYbSkhQSdhpYK9gyi+zAfzOQxvb/Ak7NMZ3ik188Pq1UG21oG3bnj
zMDBtBMlX8XFe6iGuWeM1x0Hme2JgMDVLpAzGwYu57kr0hNsbMjUDkcvY3IvWCP7w5hiu2znznnW
DfpJGupAuGJp1wDn29ljUsJYZOEYaNWHdp6S32qyzkid74Emlj0gPfuq26mx0zz1h7HlctKMZeGu
LpbT3z92lq42BQkOTn38r39f2sD5zAbn3aU44TGfnOrmaW9ibL+Z4jmnmibUFqvHw9+XbEq9EE8P
mDqjc06DjbenFMZ7aRSwPLnhPwzFmef7TknMDLoUTXvnJwVz+0UQrse6qj8ZLfaeXBZt5I+L/iQ7
96lelnaP54wtASf3Jxkjruor3w0HR+xGJqu4lNgFoYX6dmxLcNCV7Mor1lPnmebNk5gS8cMbIV2j
z2kexFSHO24Xuj3LlMFgfU567vJKPWiGLkOo3N13UPyyHW1CT5wxUK2+G/leJY5//6lG1t0Js+I0
5TELgJnHjFuTZz83qxfZw/stQO6G/TROUav75quUJzzDzosvBjSsru5O2RrEtT5nH5qY/5+g7T+q
WT1MLLhniKb5unMnADn/CPm2xJa8cvSGUEuGOSSUyp7rBOWbl/dabNvERno1/xEy0b8RhWp8aWeL
NNJ53Xldg/nUYcBolrdqJNKVFEkV5b0y0G5BHeByD/5ljfqP5CDzH7lTflw4FmSRA8c0mFf/M+Na
aGtvCX2Ct2SJCoAcGcJJrletB4kiaFHQNTDFlIEk12K4j7bdTuLuYzReJmtyctee2/oCZuhumciL
9bFeSnCyrt3+6pqR/4NfJifMCdvJJj9DlROLY50HD39f1rz/XRmv/+Z0uv0rkvnv3LG/lcn/ltS8
/0a2blLRpVPShRvgH1FnUZs+fH9ckdza/bPCDvDQKX5M6IbX2WCaYDUa53+vQWt1ZXbUHAC1iTu9
kh9Fi/Bc54kPNmzsZb5ZvQz+FfD5j+/4P0vE//58JOYhwlBu5f6vymcyhM6omVTWFHzYaL/zGNUW
77aFD49ajBX9IzPQzT1b88/p+LLqlMvc00fXvy9iTKL/+x0z79nV//GO8Vbpd3QUTDgIQ/catH/3
XQFv9Yfgro86ypiiwdBGAg+UQznmuJ5r2mYMObzkBd8M3Tw2rmYeRErusBIUNbT5JA+1feys8ipw
Ol8chrvdgIjhBK3+5rQtSkQ+eU//988M7eSfPzVcH4L7fL4kczE0/xMw17S14tjPQG5KneodgTpM
V2M9a6LcBHbLiNoAo8l3OnQcwq02aCZ/PSg5HPA2bc1SNw/NbMV9KtpNpho99g1Y4KPqjgHqF0le
D3WlujmAera1TuTX70Inp9tVVV29F3hL8pbNTQnGj4WzXlfb+EmChkyr0byrGpjoWBl3Dv5e0RSj
TOS4UiaSws36sVmt5JmVGBMsmBp3IKLg5urSznhx+x4/DwXOYjtkOZO80t5OSwDV3Rl/jGLgawJb
PXH9YTMv7a9Mis9SrH1UuB3TKiWJS3AkZrbH/gqW58m0qHwoy5AgXMqhv2+ibrI+umqCpFJDNdUb
bddbVIrLQZy8DtIoZuljtSC9QymnKXhYzmPfntze+U2F577IhjK0hpWe0ZyttScHPo2YmmRN94gR
PGfED47oz0+eJT9hz8bSb+uYQNazrTnm3vMnjB8+qdj5t2kQB+w0m3Zag2u2md71+fNCL05HX91S
V8zRuZyCvP8xkZwpU+dtMQ2xm/2V349GIJJBVlis44cnLISsNXkrtadmrd33cQjOszYCH1SY3Dq9
DY0JlGzWI0wkzUiPU+ts2wZpohkLa+PWXFtbfnGc1gPBG/pGZzu01DAcRLGcvGC6mKb9aJfHoB4u
lTN5oWssP6jy0TYJ94/RhjJN3iSeKQQp2DgRluolrDX5PHblb0NS3MW1W4YTweQW4j26fhclVULX
SJBg7MnTVyAwCGqMf/uaXvbMoq93al/gD0DurUYVdbkOJCJdMfpPVNvhZ0CjSMM7RdbkzlcVBhpO
4uQMGc1P20FjFMLY3x/RJOG+Ok3ik+2bQrhgeOXHJO7LI0vcXOn48WYMJerZrz1uFRntpX/t5k1x
stryXAqRRQR6MeJhvqdSg2tJ0QS7Cq2E221wEF6R7heY6HgyaYRJykPRmG8cZv5IX4IPHLiQ11am
P/cEnf28eunmNN/JPhqbQvwYMU0Yu9znS2GK2jvaQ79J7zYJNtoYOCDHc08RiEf30LoFodc8NU3y
ux3cV2uh/goXPK77W2tkyWbo3PLNpQLdqYYvkQc3WnW2wsFu5mvJlyc/COcdrKo4C6s8eCp9LYQL
BZ3IzwZFL+p8F5+2yA9KZwSZe3l17VCZo0nHWd3ZN4ylxuPsV/4TPdMFg7li3T/Wc02Zz/1lyhb/
ajM2SFR2LfNE29orTG5i3EEop8aj4Jl2Z0I7cl+Pqf8sHdzZbWufOa375Pa0L4a8WiRxdW+xa+/7
qXkajZnx+L0ZVwntG5PjS2o4j5pfnQn1dwT5k/M0B/o19TQFiLhxNuWs39Y6+2HWKfUK+bBzDeen
TY/9HovVe6dz5MX3FCdJ47HHeRtNOE+VsIjkUHq7+sKBRrJsvVr9BgZB94O7/CF5jm3eXc2QuMgX
3N0fykK8JTi0Xw3OVHjdTVjh60VTrXOzge/BUYaD1SBkMonxifKdMHEOsbZaOMz7e80Nz5Iq2FsC
f132iMk7ffbaY0YwrEtHcUnVDAshDax49J3irN+L2pStU5rmrkjVcU+47FxVpCGMilTWYEzXDtsm
MT6sZDqZcEuZCqxLmsJF7m4SHsPGmBf8RAUtHtqM+mjiFfQwvYaaRkGKyNKXJBj1c5+z/npaXcfL
vVY8aem5Kd484eQc+KkPnmevOCBUYXETG1F2FIEvpuT7r86N5xRHwYXPAcP+3NYnfbUOmEWDM3EQ
92YpzHxF29I13484YyhmpNb306yEd6Ia5FnzC/OBAh8GpneqdUdywGwpP6BNINe7dRNwaELJ5/IO
gQwvqRy3PSer2auumgU6b6hMkyV+fEVEisT82jUpm5kDQoBbjX+rc9qfaYB5tqlWD6gLOU311F6W
WsbE1pqN3q/BWRmPwjJZSVLvj7zT6QnROcQcJ/SNRu3MkqW+w44wtiQa7dkct84k+hM36Thrx2Kf
6PpVlW16BQxmtbj8loZq3jobrvS2+KGwUHrqkRmQRzdjm1C0Ebjqkhdc2YOecnlq4WSm0bXd5iep
+ytFod4ldXFoORrCYzsXT2NfUazGUamhvAPzRXVNO/+bTFjD8sqKbfJE4QmCuCy9W5ICcB5NKhyx
PMYoq+neXhSdQ7Zor9D+t8QR5kOp2ZCoteRFVZRR6BiCcglGzUA3CK2VomRH6xxq2AUuo7q/zuTV
Dk4dxKoLRvw1auHAi/NjRtjt6+E4u7XNziK864pfLcbUZByp3ExCe21VOE5mf8w7Zxsgde2Sdtrz
7qfnvy9pgC8cy8W1MlhyDOYxERH96ZpqSXZA8vix9sJ5YPsddknT4EQfcE1SfPKRLPI7GQuk+x47
QjLm2GpXzmAagWEjserIUJ5Dy1GaXDXfHeOBXWSjZj84/ffLg1/AXJLjoTSxWTCmYZpdKexf9OLk
FSKRl41XKY1+b68uBeRQIhgdLMFZ+nW2F6P+0d1d5MAnjBCyYM/giOlLZZlHWeU0rTU0SDPMHU7D
yh4Pz/QkiyS5WGgJE2Uqm7Xoq+1Y1ieEbsazvhDTqTZXytU6h8Ec0aR9llTPRZb/UJXqd332ukqs
QG5dvubm2ERY5PB0GX0a9oVJWXyjv0nl5qeRW+rRLZjgtdR1Et0PjONIGfZrL+0nwpOMS5UDHViz
jVNmBj/zwRnOiM5bLqDszJZ17MX9tmq5aTxSVnaH9F/Q8+lObRIOkp70I71SyNwBzRzm1FkMFOV8
DRxMM74gmji06iRxq6LKdMXFNOSTWTMgVMlyBEFS3gI6bjzfTd5wd5qbNimdQ2oxWOtMcW/FoQuy
StWJzoeJYSm1jXSppda6c+ZBHqZ7EtKcSwpD5D1xvTD5mWxu43aGMavONISS1anQW5jXCacCi5zc
iC5lG4N1mgLa3Dr4muoeqe7aTCl9Qo0yarp3ypPplc7DVCDuDFa7RGV+Hm1EfaPtnngWr4Yu/COD
/q8huFJfWB973zYRNt2ffakncROofYZRNRLlim2qk/nG1ovuYtencbE4SPWy39dkBQgq0KsLOWTK
tYsvjCEyrOxYp5j8ncJjKke1cAh1ZLtqZnIoivJFgSo7ZRpnmcHTh6hdgjQGrKFTgtPYVL7hAnAR
cS/tELfuIwMvykAkwqPHOWoLZAk/T8U5zW5TceX0p11W16EBpKJJfdmmIxwwaQ4DQiChrra/1p3f
PS0mJyYOjh+Lx9xj0n8OCy4wMZpbIsQ6hxLWTE4He63Lr2vHXhEMmKq9FX9s6zk228vBKv36OFXc
mhh/FQ3uKQKYWsWkkcqC5jgDbvzXy98/Nsw54mDp3qnEKUie80JMoSfdjTVyUVYG49pF0veXd1cn
m+9hedyuwPvh0lXbtWCxXm2NO/kUj7NHLd8iHjO783G9Kv3oVvNWs1d1VItuhapJSEcHWnH1dKO4
jmVbXteMlCZHh2XT65Q3mGBErvr95e8/IdsUV+gbMxVYaR4NOqpOuWrdoXFteio0jEMAMYEtY9t0
fcn40l7inALqagqoZ7DW7TBVyKxsS0KjxssKePpJRZ76qpd7cndbQj/1rlomLFwV+BR2UicWBQoT
dYyCO9nDKjRKsFMCspqkDLc1xqNT16CoTME6h21vsYKfprc+VwXVV7b7mGTDWa0t17b8IZuxB2jF
A25tkIX4IXZpZr+71XDS0vm1UOKPaFwE6/rJack7z1L745BiV8NKN7VnsQdyzi4w9Rrl/BSU5Ueh
4bvW2yPu/mpTsb1FJV6wzIZz0yXOQceHvXFIW8IqY1MtKNAGrpV9BysVqnkhQ3OeeL6Y4lGBa2t3
m4LvkFDK3R3Vpz0VcswFE5yiIGqwDFlwlsjtYZOhB4B1DRKwt4oXhwLhLCje2zW1txyuKdFL/qix
1aPJhS0wivI5a+yfZqpNu3tHSorpb4NjjMyHuFhoiNuAWFSgSKF4k8AosCCMcPkOZ37a9FqMMAb6
pb1mxXO7rNSXuvUYo5HiMjJwad+fHOVk+w5tBptFEjlcCMkVmhzMM3zAc0HjVq4zJk4SZNx23muY
70KxUKZKtmxDYQlm1K+8BwU8TRLjdVlunbL6brFQRZae7DgeaCcHhg+FHcGeZ+lzqNo55Njcx414
7McOp4KFfWpkTCVzbAcm4q4xYAnzBxX6cyu2nhWZOaM/WuXgXGwCs2zY48kD9T0TnWwO2Za6rRAr
D6df/rDaNnYVjjCIBphGkuY2+hZFJh3saw85tEJb2TdJHwtlP2fTcmrzvdvQ9VDAsdiWOpaiQY3f
IFDWA8i/XTbNf/KmuE2DaHb69JOb3tNUIHB6lXoVyn34uywVs5duSBKwjTG5sjNi/WSQbqVHmw1f
2StB+k2aqDpSrdFA21hrKjAy/jL93KQ5nU4DlI8ySLgj+mciP7+AJ2inRiP5PHvlhYbV0zyIlhhA
y723mc6cg4/zYFEnl/UddmKKa6XeXYU0cYb46rsIGAFzXokDrWNXVJTDFIjh1jTUHEKHDyyjLMd6
3XFl99ReBm/TfVur2Bi3tknQN+VB6RzZnaoxu0BK+pT2pEelPWJuW3K2xktDbgtbYPuS+B6tXi7u
s3IIF8WvWpr1SmJIfJmYwSOqgnoCO+qjRknfVzLpd66GGWMBPHASQf845FSJNlAAQpcoQVgnZhQw
fedLM8x73fBEaC/TsyaTBhcfnX5sXonDQrFJ66TaSYewRslJ308FyQhT/HCCqonqFVLDkAws/oa/
Yaue97NpXEA3YMv2KKIpJuPQO/ID/AD4yrpdQ4fOMcUYaUr3VfUr6dz6pba10PT7B2+sSAEQjQ2p
Yv1dZcVr3aZtxGC8EsmjTScqfu3k7I6md6qDlL7IdXVit/iYJHUidbHTi8x4TaBiUrv4WsxLdgK4
MJFnkL8nH1Mg+wzfz+6cDlwzkPReCVic9K5VUePBdGgbGKnegFzQGM2bXd8Apb0WHaVfq9YL7PsI
SVXbGaG24Gi2dRrSnaSLs2Ak3KPeFihU2wCNtcnozlvVsGy7Zqr2pVG/VMX6E+2f1hcoM48E3pji
hHka/IJxdkQb0aIpzb/LehJ7YgFASDoK6Nb+sR4XtV3ylkZRx03xUi1h23tym5CBI6yIBY3EP5ds
HiucEVzbUkIyS23UUUrNUOcZ46bWpb8LXK6kXu02txZT3N9/0NqaLAFkF1Bf+PDApG4zN3sd3NHa
66b75bMWn5O++tmwjjkZxRGzC4pkkVyLUtUzILQnmr/Eic2K0ELZPns9Lj0hm/O0ONdmxl+G76Xa
QUModr71VnXdzeTLEEKm+6PRQhdSoXeQKRVK1d2fXFq0hpnp8Bi4XDHKuS92NMjxoznOU/vS2pYR
CytpNkaL7t4KaAuWJXaCrSPIlH1t6Yb2i+KA5+dYVe5XQ+Mv7s7si98zOHaActAxg8g0Gc7Ri/0x
EQLqtOLsFmX/1jGz9GxGZphxArO6uguZq1araD3OYjoVA+01NyiaK+f2h3E/T+cM+Dgt3CeTfyt9
zeG64Nh0VNkfKcS9GI39J8AXdqqZTQIvcG6ysXL00qbawjpasch1hP4VVYVTflgX3lR/vlP/kogj
0B5om72FguEzw23D4s5BN4v8lmXrT4sCJB7FX6XRusdMLlDphvWhGqVBG11axdUI4yT1nXOTDA9J
UTUXWQqAFaA+AuCWoSW6oxlgjjIr78nOvYvka7Ir83HvWYgMrtM/zTxdnI5nDmUAqbdIN0zN3IGm
+KrL4hGQi1nxvPC4bZp1fdY7POqd/4ix3d/bKH5+tXzjKOMS5wbJbkW4RbZI6dRKb8IvYonesMXS
jRbk5L97ibGUbpL+pPWe2pJhjVz48BsbqM0mSf0XAon861mzHEUVbWJQCzcQF5KeddGSynmZ8l2b
C3ms7t/9jP31zQiSrS37YTOZXvc6CUE74VMn/avXaiPr8ErYdbB2M2nCyvEPuk5HI7eHtyEvKLju
CfZCwcVGSXrDBkuTZERYvGz9gV5dXKjOOtWuNh3k34vJvO+M8jWRd6f7UhQAXbIaW78ZYM/zvnSL
yf9q/ay1MjgXvC00Ngh8WB2yg6PEgbfDZLOvwmVVFx+vQUSMuuDKQtXqeF+pgETum2ZW3NE4wreJ
jqPcEYA13C6mmowKkmpXNVoVm7Vomepuu3u5e0Md5+INL72lPepg+2riEP0UcHEv/eLQIATBPizH
6RCk3nipFrPYTg7WABSkqMkCzsH4UkqRD5S/5W/WMBV7TcGRRhv5dpN5DjOt+Ezd+RbYTRIFDp/N
wkNmtj4DMnul9YwyWUqfu20ibdw95ltWGv4u/5MGREhmxzvgqDrRXZrtjbzj7m4QVxLrM5wWWJ87
WogLNFeaLc3sowu0R7ESlzDKx3I0aK5jgmKDZvRG77O3pnab3it8TWfhlLJgJ/G59HT4VWZzxnVL
w92I+gT+gqvvTPYAA6SnsM9MlKZG0jU43MwD/VezgakjGZcbS9hWJe2bDar8yLb6PUhrOlj6cQ5a
dew1EXH6726V9UweHgWNsilrNQIid64Zl+lVW/EhdHlCk3BmXWjKJvstqIjr3V+QCcuIgcQ1yUdu
8RhQYMqWsNAUHasEdg+23drAhtKHrDKqA0OalFN1bj7lqSdwIzKfgBUR+tzefZgruMaMLZ0qLWbk
7ma40xhxpyaXigAHuuNh1vzfay7rI9HxH4Z8rOz7XOQ8O7kX9qr4LCVGUoTkzMicB5+irU1dTk/O
iktuTVmjICRhlNSHe2KcE2d6UZnxQS9rlpzpinwio3maVA8tGmnwitGaWyM9ey02V7ITTdSOtK9o
QYbZupSvI0eOMFtyY0dU+kUf8wObLl9XLXnIiQhC7Cysndmtv/KsM570jEDSgv9DkRBEeMPm29cG
5wmIO0bCR1z4stxMdSB2lNEPmwAeEv58lIW817cmBDycNt7zmrJNtofJeFu15qA05lYgAPKtOwcU
EXuZE2PKa5j6JD8CSIv8hfUWz+/UV3FdSrZS23yfZPpz8LjH+4PGgfyODxns6U2Wdnrs+vmz5+vP
kNfHTAptcQC2Xs+h2zxTNkOJe5CNsC/rfRPof3zL/yHG/mwNvBVtwIrN+Sg/AIUabmZuDjxyFqer
pcAEIOYgNpNiCYmwzkAEskuWzvqD2cdQeasT0BpB6JO5gGCpqsGG7ZvRw9U22+eqdFXI+Oo1EwYy
zFuT4LtX4/DuK/nqkaiH3pxq2OAnERz14SFVGbCqgTkHPJjeSWmy5rCIT7N8nqhrIBaMBR/COSE8
I9my2QxtnZ8N3ProduTocVGcZALmd4VkugFDiV3UkWQNmetPSFs4LhBa9HzmAqbglFLmafKBEXHk
xIfeqwGSygMvBLvZUeUWj1n3DjI03+DiAapWO0xe/SV22NwRYtBK5/FmtkZszB2Wuzqyq5+4J/fZ
IHgoxyakk3rXWqhq1tCg//c65nS+GAvAHFWKWJHeJhG8sn/hHu8qPQ4cLlUrtuk5yU4SuiapWPTY
Nt3qi/fD5ct8argTMal36zNJE/yM61/78RQabvoYKAmzlWLSbcN1KJXEpB2Yc/Oy0JS8IsAj7AlX
pxX0iORubzB6TNGKPFX45jGw+/rWes0JhNAmr1nftbaLDGjDVaLVIVFguS/UvR2y1v3IcCsCuNWC
qVV/0teBInMAMUcQuWM0uP7B9ElqycWRR/qjK+LK9GquJbCfrO13Q6HTIzqk/0XUeSxHbmxB9IsQ
AVMFs21v2fRugxgL7wqmAHz9O+h5Edp0iJJGItmNqmsyTzKZRiw7OcmBLqRYG4NRbGoz/rCXsHWh
z30+HEdbvjZ1/T7L0ON9z9xNmzHfqW+kNlrrPLAWGVK7obR7qABKMt5zqm1kIfHtcqy6xMJuXLRq
URr2l3wAQEYdHueo+T0AZZu4QQbrlPxQ7KOire2SRR2YprcTY/aemwwSKjfDER99VCr4NXXIoeuU
GF8LT9gUAgAjuCbblhkLy1wxy2fTGRTDVZn+Hk97zc6vw4Ey+e9u/Fo7BkMDLR/Ah007U/I5Bhy+
HhN+gWlAQMiYdFt+k3/d1i72bW+PuyZlOqLK9sKGon70Fj214kmrayTBKHYYHsfexipVuGv9J2ZE
D1bE2EIxZwoodccBolzopjvTqMYNC6tuqxsPzUrGzd6AxECp0ewogMXWmyAxmmJ095TrBIzV05dE
JZC5Ul8HrV4rmbINtnPGhnP0aZXGV2XK9KSjxtl2Fz30r02fYymJYLrtGZZdp6miMMmYN8pxOkWF
/9o3XoySw7K4uZhsjJPnvEb0bcxi3A/bDmooLcrGV4RnRGQR6KJpFruUpSED1/KD/cnNHbFb2fNt
YohxwpupV4WXPZWWbbzFBV6KlAmpNgkob3Mgfd0gHwKMMuthBuanafwoatn2VbZ7tOz0oDsDMHKs
aASD5lDn7quTsrAtrXTd8SRtRoM96gDqDe8OxmM3D71VXPvp1orcvwuLy290sw4nu9yXldc8EqlM
MknfvrPuCw9hnYc3XdZwcKOm+RqjQ596e4J9rU8EcNO+kUeZGc0haKFiegAcxk4lp/5qyZlOaAAi
UFTiaUY9F0n11VbK3oOakKhek8/aa48NC5XB+QoCAnwFal8+l0SDxjyfIe193MIqETlDsWQyN7XP
WMUPTbDk6a1CdA1Sbjsi34QVWJOrXhwNTSM/4p1EvXkJOv6Jn2HcNNL4fSIqLbQFbegrFdXGF3nE
wcfosUq5ZPss+ozTarylRoZ7drTX3tikezg9Tz60ZtR905oDDVb9msST22TJ/gRikOJVHhkXfLV2
+j4iqrPiIdv6NDSrYhKfLpq4pqss/MXxzAmTs/nGTOkNQA9QzqGG48mcW4Z6bje8UuluPZuNaWKo
pyg1n6gQw03Hfnurs/KXB9QQY8l9gcovn29rE9GQVyfhp+zYdZryZpl/w97Kz0Fpj2s5sOscHbW2
cjTd0EI9cbYT89j6TvNlJCREWHOPpPDJQT6+cnWIjYhPUKDnQ9JRJeNgyt+7kDOfxUa6aZR3KyH/
rJNOEyxeBc/SSiUTTqoFCWJwVdsy2cBeOKYjIxq2HjsC0umb8Z8K+dWK7qXKlbvvQblvPP1HEYC0
EiWwFNvuH8F5rSDOUnxO5gPEbYQlXYk7UlorKrNyayxdyshytkabvXaKEHNZCDEiMIxlP4sCcxRx
v2nY86ytDpZDl/evJBvrPSUiKB/aq9FBku7e8O0Mc7mRHvZJXOnUHrm1tm9jm3knQPXtWJNHK0ao
tEZ75qyLmb4nPXaxvzAqY1Kh0/JUTeGLPQIdjpo3W9qSstw6ad9grRbwfsRANZn8TUPwJzbc/VSV
E6O3mlGdqHdmXt9K9ma7TuSbfMYbmcflDh7QvsuG33MDwCKPmf7Y/vh7BK+nEUXZ5NRt7ZEBVc2P
p0gXbgMdgBCJbrPNs1kl7FrQOe5bpAz+7GPALqliIEwg4A3/FnP2w+YsAWni7QA8xvSHEZ2XPcO5
hLvS6+md4dzWCvID0/lg0/A7zTG3umbMzhaMI9Ngl06Y8zoYjJ+Ivw0khsoFlpvEW8vUR5e1B8uT
rdVbNCNZ/BWEE+7Ss2X6u85Te8MyAGcwIoA/EPrdV60YHCODmXvzQ0ceI6mHktsyGk9O91nbDVTC
w+zpq0NlipptpcB1HlrLBZhgkaLSfXuZ83fS6iuozI+m1p9B8e111g+WWGDrmaZYxP1WYfA8iJSh
jnudW2xVoi+KjWVQM4H+SD6CBPGxYe+0I7dkMriroqR9Kb8EaiPyArBLzPDZaST4bPo26RzKxMDj
UCNqJreoWhgD9Lu699cN5OUuNC62lmd7COkYNS0kmoVVAkXCZYSwDVNKrWo/ifnby51p4/Bwl26I
e8L4hRizQSxq+BszSnbKKh9x8T9M1Xo5ZySco8bqMfxYkPBg63EbUvXE8JmnxKwPXNDdOp4o0CMr
wQom2PAYT4bq/pZ5U2yrrjdBpacvnROehHtyglsVMb2xEvsSxka2M1uKTwICwPOoFYAHUg5zSQ+G
jhKlYM5I0+TzUFssRUJ32s+QersgwmtgnVFb7QIV7lk1PKN9vjQ53UuJhXvj1riJpfjdo57B1EbN
KkaxH7L4D4Hrf2xtfHeKpVDsVZtyQgxhjvil9Dj/LPOB28/+Nqui2pj5fEJm9zufkdeJUPxGfX8I
hfXdVs6rV6Mja6vzQkxI5z+z0b7E83us5UftTB0JxQUr87846Sp86KhB5/YP3QOtl8OCLrP3vsf7
VCRW/l45yZ++LYoHrC5WLZy18lwT41H3arImWc9N3278mFimKUrZPgBYCvgIgaffDqmA/8HKYaoF
0r3OM9egSB/pW7DbQQZrMhoYVxffle2h47bRT9HN3EironSQAFmSXBO6wYgtr2hFRieu99GgJHaJ
5jEscCZFHS1WlECZ7FZS8Y2kavgdmwh3SyywKyBjz1UcfTYSxxGBDsQPDAFLBfJTrB6qgqgQ4efD
76401S4c+8945PDz8/YXONBHPWME9rpebWzwOF3fnWLeJTFxZUWq+rOY6DfU9yw5gMJE/PjVk6nd
BwL2aMj4/LYoHFd4ST4dQ+NR4NeHgBf3rUp5OkiMm9AsnadCPxWKzkPp7trXDQdTmR58lzVQG1L3
F3SYODMmHFXpbdbhTVVBv1Mp85l0Cj6qouYNtkuDp9M9ZIUCOiJ8nm1kxCC30COAOHa4cWiDTg1q
WM6KXu/iCH05qbKgTuDw3YQLJTMhZW4t3dDaS7/8gmS9NufsyL1crAvzOxzyaWc1PaENkk/GaNfF
MU37bKuVir6oCXAGAZFzMfkxLiJ0wSSMngVm7GlSFkyzOI6YKSJV+Be/f41cPjl9hxAIhvB7g4OM
rVH3M4zqP2WCVKmRn72Zazyw3Fp8rI8zEVElPt2VZ/oHm+dIIZyxLffaC+fgBPmPtPlwppBjk1zQ
BRRB4cauDyguu0AW/2kONKC0wUh5lJiW+Mbq7O4USI3GL/p1yoYZDpWij1JwOSOXwKsmMR+bMD4z
VRz2ZT7nL/6m1NI6+Kl1RjQVEoSDoiBom21mmLdixjvjwa7YgtNbtKLRNh12FI7VuvT4fqLc+GTm
0bSmQ8D5sFC/Aa6H40cRe9+4E7rAZNPMv8jevtlWgLQoI9lic7GBH51+YqH+FVbhdzq57YWckHSd
1DMwtu2kND1IkvAEBWbHGnK8WVPy284QVqB8YI4WYc20qSWRoMGSxvSznI6p7r6kFfwMR/cxrQ5Z
k7E+GgWQL+KiKSTq371c0/SsyQcZjq7OP+yJN7lpuebhM6GKfWIqTdpOrx+DFgw3xVnKQ8BRNJer
xo/4SbpObvhJ4l3oRY8e8rM+m246ZVTYMeiVfMs17rh119GXR0OyURIrF8CDB7c1x1ORCQI+PCxC
eDCfHcxHEQNebq3Koi4SLmsfCWHSsisu3oiigApvbYe/gig+mrIDZ5sbv2ktf2v44FsRYbOPcv5r
fQiDGTwvA6j6V9iS69NyRK8CI/gxBt3rgK4CaIOzygRlFwwxdxuAcEot56jnFvqPYtdQV/4p1Pmv
bvSYqHafeAM/7Tb8iCii35oi+EPSmMJs4t2sNvhMvBLvzCyYEWfE8Fjhbqr9qxeqac8cP127uj6k
Vfib7cR32eRX1OgbNgvzyka14DIMMsGWM9FGxJqUnwVGsEQ4FV1MzJ91xxMt1lPSn6rR2+taHhQj
HZO2jdRdftwCwHotEnHuMgDU4JegsEzYirwXJFOncFhzs7EfJn4HfNwpEgpup8UMXkWcI3mAlnKT
odI7xX9DMha2M4HRPBuoV0v5TKYZNTIMXS+5wBuKmHscQ3Bfq6SrqBV8OhtfVjtMSYg/jGhDhsmv
PmAtvjRn7JqKhV8UtH+NRcjjlwvMDd4SdUO986uGMbGP8L7HpHEwJxOnvxll+xkipmgubE9/pLFx
HUT0o+U23jBPZ1rnNp+Okmo5176DqdzUzvC3WVzy0cUsOT/q/E8/HguD4kNZmJxsh4lPWuQ7YXk8
pO78NEbAHXU3rZXT/xhtW92SukTgmn5nFBSUbRo0NbHVRyjmPArMyx5Fshh9q03X/6ZCPgTkSWjN
VZy+JwhZjqJEy+WKlsFHxMJh9vUmNunFsqKOt32T7PNoerNQmHJFfQ5BhKGZUf0GwdqG3AjS1VIf
fFL8IruwOxAzAMhebmtpgrMJ0W2VlrMd5Rit2s5ibtvGFNfGqZ6svwmmZsICwJ6m7gM1B6RvEV28
hGnwxMy9rypiXkrxVfk9VDXDWlvovYjF8HeqjD9MGTMagVPMaQYUrcigmLdOvp5F/sm7s4urcOEp
e9vG1G9pOn/lzfzsa/3XwjZdaASyMX6rZdArUEtsIiv/Yo0L1SYk3GmmPd3Y87zRjeZMHt/SwoAR
2nDsCebl6Mkl2yGO8IAHiBsuZEG8xAoJ+1c52XC2Cn+EL9BQrHJUjnRdG9PEFzsiYQnKJH/IzFm+
LF+JAEwon8Dx1JZCPYEFeYEQfRhgASHfc3J1rdvyRRuh+zuOYdmg3lljotb7KOiXbTYvsXGpUu3c
IgYflddbr1qr/Nab3csAYNw66Chub3e7lm8BF8oD3JQB+ghgc+OXbLP3PvKrv4n8rRr8vgUfKfDO
4VPJSYuMDnqIgQB76qzgmhqFP4AwQX6NQs24/vfiwgCqM45y8roecI+jPRQy/zkEZbSLKTl/tr5B
+XfDcAXDWWLkLyDGr7Vs0h9D65+aMZ4+0DlcrRZdGqFF/dYzTUyFVW2xTEmStyYYbs4cV2d0KP6N
gdO45VmuNoDo+GhaKGmjLsvg5VbNNh4dBsgZ0Q11UiCg0Q9dmTEQd+zoKTJdFsuLga5dnHVUgI8j
8MzFCaJOUaDyJ3fJiUtmaIayHH7aYB7aOgjfaqzuG8aJLqZ1Wgan0nMBe6G4WjHz4+UbmA3Xep3c
KsTl+pYGwfRZt2tg3hvOtvk5ybiCpa/Hx2SyTBPrl3uOUkx/SWfP5OQtviiCCVBphUN5oaakV7bf
2nDwnvPE+xMqLzl07sC1NwBlS7vB/Jm7bvhMfFQPNAi/raACg6DEe2ek+SPwCIc20/sz4WdcpaJw
rmHWSf7kaO/ngrscXXlwk8lr1ZZYp8fMLJj2jMabhStiV7g2zJeCaU0ehnAYmY0LSMn1OLX7MggY
Z3eW8T5zQBHAocqL51RXx058sH7IL822mVAJROPWqMk/1kheGk7xirfKgI3hL9jVBu4V1134iq2c
vcxcvNLwUdGrjBSOWQQkRxkFndQrT5R3TRfMK7A8vcp1cVIQFzd3b+H9xTOXIQbiv52FS+6BOq5f
jxybdxsdtEk8Dm50CurEek3MhmsCF+7OndJd2frtadJCXUzn2c79/kWBcCxHUwAiWoNGUS8O8Hda
hOf7F51PBA0z6N+Z3ZOoM0XvObpleKbvOtfTpwuolUgLefbjgbeYcClcEVzwp9az/9zfHvZ7NmY4
bCWHKfWXwVhVXPLpG7Cfjbe8e3dIBijMGJVU4OydPm6esc42DdVmjNALcEEIfob4yy0bjfMdbVpK
PlJSlaeWLKA9KZ6YyodwDPA50j5VqTxPLb9uUPtwstKbrXR6o0Xo9v8+c87YVltLF+dCBBdn7oNH
R/TPblD9JcKFKzIskOo1aOM/isx8ZLwzPZWJh27RCPw30rhWw4hTc3SNh/u7mlgwWqlsXwejV5e+
H3xk/Qyp2ibTFzWFROqVR0qPH6RJzG9zx741K1swBmPwWQU/KV+Ht74cz1qikoyha7NXQ0+uQIaJ
wCxep1HOm/sHJbYoISeL9UxcYj5rsT3VKG5UbG/xngT7kM7zEb2Itxk81CFxPfzsdFP88mL5EQX2
VjVjeog6Ye+ruqW60e1twu21kWPXQlL25gOxfwGajbTkcx8RlDKK/CMY2wl4KvAAWhl3NzBmfk51
i+qje/VtUb809szhF/twte4IZZOIUIgAxBJYeTBz9BBb6LAvLrrEQIAVd1fHEvbGM/r8YOfgWxzt
eGeVWj/IcbIvasRPjEwTYIIao10jkKeGwInvL+wB40MrjQ/Ls9szqR6MvZa/Cu3poc2Qo4dwmiFm
jpqZcx7AyvRZ5vO6aXw6fa3i5pJTPfkcOQdd+vVhGApK2MnbkBhELTKNrxESNziIgGdSw7RotjlC
ImE+DTl7cSh51/tLJzFWD2SybXACBzeXJf+10cF2jpCpODqu31hk1wiY1B6So8bGZZ2mFF6F55bz
y5gl81GxJWFg4WGNiFuUM075R0Mc4yR8ZoyVn31syCtysdHbOerHlIHvKKTE3BE7D7hE2kuaq9fG
r3EWuK3xlQcRYy9vfBwm9SOdHEVeW1ftUi+KEFlIBmCxnGFJVgna1LiurhmY5rWcvfJg2AOdlZd5
a2zVEjqr0WznEOlFo+r0kVvQfOL7f7f7yWJa1yf7mhb4ie5icfyD8YUsCNbWNuAQSkGYZYANIO9y
+eInZMshsqHgygZ0JCk6VSttYTNStTPWag6+Cuw14Srlti/CCIK4OVxxqi0xWZoOzmKXooMO40KN
gtegjF8Nc1Oce+Qu58mci3PGjHEXtp1RrdMI31axOEPvL1mP18/pWZgVKoOzsDwLeW2Rq0R5KmEO
3P8tQ7TxtWCM0dgh8G0LPYHlGO3z/SWZ6YwhcfPYI8ONTfstbZYBK5uYQ9HQ3vbVu1QUb5EXV8fU
BZXkJllzyk0qN1tM5k5EvYWrHN4qRsXgaUKCUOo42RvuXMMq55sb4DCdGGW9pLU/XaRdnsyy0U+Z
wmO0IKdDcmKOVlxCZuoCrvM+fEfOiFg4adFokcMSkZT5E6kROKLk3XG9QyQDudVh1h/cIR2Pkds/
Np1fkgalflgLUMLtgRTU4dEZ5xP5On8M346OtVnrE6rX8TEOwJgkMz9n4fmf04A+0gIMEEvx78Uf
yycn76pbYSZiT0v4pT0ETi56w69WAzSwjOnnPLlMgdAcKm9wPpxipjauan0pFHjswbi0hrgMJhhS
CRzywVteIl28xeQq7tl/BSevCYLT/a/MzgxOtVXnhynsD13UN2eTqda/l3JUQLNIuvnrBwyJfcae
2jtYgfntjP28bRX08xzh/9mmX4Yv7V7uL2rS7oXJ1e2fzbjI5/nw36FCCext3BxTGzOqQawMQz94
sKhO/y4TAKkFKudDEc4dLVOo0rMXZTF972SkJ3Q99hYPhgNoTzhnVpjO+f5llKfJnpUes5Gyvsjl
BSNtTpBNgvQyLmAusvm4gjxjb7w0fAii/IudMaWRkGwvKU4wdJcmXGB39NtdXJKwo0WzMXuPoLV5
5JSpCaHz/PFSTkFOnBKYaYKkekwu9rQdOK63xoTm15XtMwUt6bFAX5YvmO90zzFZvocmIuShFuOx
DrwOcDrFZ2POGHcdthc8zi1PdlFu76VwNfDLrbvnBMvgS8D4yQvb9ANReA7Arhhoadz0o/JzAGPU
yXsrZ0XktA+M6ruHOmq7h/uXRhhCFG6LW93xTWYOa5H7u0ZPWV3/e/n390pU+Nhv2YaZ+4bV7rkH
iXCY5+SWC92xRl/Kppn+4MrhRvXabEU/CFYTQjrrwkGSby6VB0o41AoFYepLqILkWn6rRv37Doqo
jP4RqHCz74raffeIjD3nC5Yg8lxWCj322TzgR0aVPRMbvGNsmpz8nqzWbaWZs5IZt/PbMPnNHwet
6rO8W0TRm3yJligWx1HWUhcaecNG0AHS1Kj2lvkTN5OIH1IQdaBDIvNUIQFiMfjczGjEjNBWj5W/
yCibXNwssbt/QVRdTVFkfDdlxRLC7PkMsrP6qrzsMjf1Lu3C4sFaAiewWHDm2P4T28TilMYwwgdp
waPp/IJe3yMhypmDQ234etfaZbgznXx8MV32xp6bxsc4QvtAYJ64aYBMXtTdwLBxh/k5lg4nZQmT
uf1r4vZ7o/Rt5NwsdaxB1ft/J4818KkbydyN42sWmQjqmy454AgXG/wK5U42ivwBbRlXw9MwlnP1
q2vpUgLqiNd+aoKtsPz8YktWIGUiOYdM6o0sjk4i0b+q8ORlU/p0rzgrJ8/3THbgvtu0zyPv3P3G
9hwHFtiAnq5kTwnSmh9pgdg8Mwna+g3uY6YCel1IMOsbmzngdm7CID+abRQdLCnPCQpvNh55dRiB
fqe5Z13Kxbie5iLaET/Ub+vlS+49FGuz8xYqddZ9HxyC3PYBuZLIsUIoFmxiEHtnnNWyQvlgL2xh
ctHsYYQjn4YuwpIZDh0b445VQ4AcP3LGn267KMunAU3sUvE73WweQ5H/tksnuqG+53Zd3vjU7H6V
przZojXOZhJTY7sbDzU/g/KYRUoHkjxDPCrcil/BOPkwSO8/sOwQAdyPVkz1/z9a7dD5HExy2qKG
Ep/NgzzPUUvShO/DsI7xh1nRA7E08+VeD3hYQtDX0TDceSo+rpMtwTrBysWyOa0SpfTOSJJHs+4P
luOC+2wXGjy9CCKpvywAowOydcxtVib2hK4XvHuxVV3KdtxOVe/uiUf5+18tiGbMuHZd/54SBnEo
mQxeQgBDfU704EZ0dr+rELit1ILdCGcRnm3A1dsAeC3woQF5flxnfFMRLTUd1r7l43wahe9vpCg3
XgbjYwUQ3JdL2F/KRiEWAwtL3YarAZvVPoEfQ4/ZP1rEUoM+422IST6+epjnZAKjNJ7ib600O+Mi
gVWDhygYq/6acAFv+tH/9AoPxlk7PgiLh28s8+7bMQjJ8vMTNbb1OjDRfErrfssouAsD9cRiDQtb
RJZgOk9bglvcL2Oyoq3qCB1GCXHsmbk8oWUEc95wKzWkpqoOFGyOX9/P2JNZBIeDf1Go3IIk2FcL
71Uyjl0hSfzVMhuTCdKWVYWCBdKkzRNxp34YFNxpIXnQEyqSlWNhBmbk6R7ZBZ79+9iCTSqTauta
YCfx4IZ0R+HrHiU8AeKClPFz3+EIK+oGpzWjnuX2p2eIu7cZ/iAhyhDz73+KqcTnmJXlY9vwz/D8
IjJe941bHpq4Mtf3b9vyWatHvRTYzGFNELRz1Ywu1//aO7gNyeH+wM/OGC0C+2PScoJKkbibfx97
3NobZxrkKRNBRGMBsSfLW5rPtDje75SOX8y2IpIgEmjscNLVmEweVYLEy06Gz7RoJRdWGJxIQJqf
BvupzX30rkwGacVHBAVLIBJ+pGHtLo0/cBC56dgk0Xil4TYCKkXkLB57IdDLxG386Dk+XLYwf0Cj
Uz1YeNDFQbRBfZrKeLy6ODKBNy4lrpqzjyRSb/8e50gn+kjUCIK9WhzC0PbehhoqDVauf3d8b1Vy
PabmsDdsQ25LiCnbIfTEzmJmRi6Gak+MTS6u9KtD21Po3ttyrA9zruEqDk/caOopoRvB2MFKtq3b
p6kQX0YaxJdSaJ4R1cprjhEKyE/PyJZkcCNK1NHTM3sZCw9fRLzIPfPIt4cXoE+sCQY+Sn6VnTTP
2zrzQueBlhDpbtzapyiZxYcsGRoH07Eu8+JqV7g2rR42ALrDs+QeJVCJ4dbU8YeZKTB0ZowyEGNz
vjcXRhFe/t1LbkhJT9jNdmyG/nmqzXbZsefvrRg/CJtjYOFq/0kHORIY7uX7SzC4GKAmEiSC3Hv/
r/ywJ8H+ZwYx0UIYvkQhp0eIanD773SfsaRthjJmhexxEsWu9RnH/fDi5tnjv7fO1vi1qFr/q19n
gV0TSXRFYjFxeqPozUu//MfvL4pgEoLty3TrwpG5qL6nqgMXwZKuxoO1/L1QtM6BDLnHjHP5xuQD
lGqn6vV9FOH0PsktDB24wUO+ucDEvykQ5eDmJVeq8Kg/jNoz9yJJ9A5EzY0I2OLJrqLsmfBjFt7N
hSi78t10KS/joutwRQ0U027rHRkQnaF6f5RA+k4eWCt/ZTh+d/QmFjbAa0FVlZdiAi0hxig6/yuy
U6Rr0cRHVknj1QBeeTKrJn/n0IdMtvjOjYY8QVPBRQkjdqztLL7CwSxzSFuhqda6yI5u1rN4bbpr
2rBgyCflXIras7YBq6MFhPaMvP8nOTbdTdtWCFvXKr5bgGsAw1re5Wx+rQhSSmVgXFsRfJcL38zv
6YXuA0aKRNKawsY6A5y93Dv73gBruBQ5bFX0NhFutLdQAB1mZjtrPqacl0VmMLCJqLxdOTyQIFXu
ZWUo/Ld8aS4hAUM6PUSyHxCmkLChktZ5GF1JIlfZBvuR0EvEDI48d0Z6M5Il0DGqgmvpW/azazYv
tY3HSUmKd8Y/iE+lqR/awfoFHWK6RLp8ThIzfY6N4Kpm0LaVOQCFCVs86sumoG1s+OoYLWJoW94q
IeNo1TsU+WrumABtqkZDWgExQmWQtqe4JlFu+RBSuZIvoKXJsQGdBWIxOw0enHj4E9WGwC8WafaX
iQ9+mjTmdc8KkNAnrvPZ7QGhpQsSbkHNJVTVeLZDd3v/XNoywB7jZicUduFBwQJbV8VIyRK6ZxdK
yN4IFCIdH6K4J6Br2zTAF2Mq/I1oArZ+gsC2SlAWlXKOjvfnWUyqAqcXUlrleX6UqdrPwAlOqdbm
BRO3grpDHVRJlR37HpuPqGMcwMtU2vIQ3VVWC9MgH1nFi/g7rZ383Y7AWOMUtFnMwy27XxKhTyDJ
FA2ITnzzEsQporA0D04sK+Zd77Bfp+Rzid8gkZkZ9PgpqR/Xpe1tNZiCrTP14sGIql92MzVcBfxq
LBSLcymbPaobtbfox88PmcCtyTCG8yh6dEw5PQsZs0VXEKgGVtS4R1LK3vshWuo52xoarj8j6vFR
tr9iwykP3WT1WCOwpKrBkKcK6ILRNdONWA78DfeMQMskwAtBUXZNh+KbZr549g3zK8tGYycLT51m
RfvgxeHV7eQR0WnxCqIaZ3T/wlb1uXScZs2TSvCn9ttn0gugiMTGcI3VoB/YBj8PEIH23f3/VYRm
t2Gj7u9hHDgYqMfxoHMAUIUOKQxn4i9X46ImmpeBTr/Md+5/5dsppYntPkZjhuEuTxoM9dBxEHzY
EJJHnDSzT4wDbThLB+bT3LsccZ5THOD2BxuiDYZNu7RXXTr+uI9J7AkZJwWhsRSEc8ePlNuXUdt4
T5e5FLMKvbr/izL38sec4JGpNL69QfHMaEZDUYoA9d8FpmoeCN0w5RBVvMQRuZXJyL+o10nfvHWO
ZGYpsPlXtU0MTBPfGKKSUlMk0yPeMQcr6xI9ypx5UwsA8oYvNuECTkxjIlEHp5Hot+g67IrYBvhJ
AvFEWUFUmBD1xGZgX5IJe6+yXsWSkyalE+7tKB82jXGNKWX+5n71M+woLCg4/f1IjlHpYGnuIF8c
Quwrx8B0s5Xk28O3X7FxZDi61SJQe7yPHNRmdLLMuDnXMA+OgQPDRAuempSjB32ZQej9zl5S6GZ8
RTjMgwzMkCNfQhs+MTKuyfd++4gBqa+wBpc8xHvTi7sTGzFE21EDXC/wWOAtBQY57sXFKf//izUJ
6f4Dmg8rW2mdB84VOhkHsRbQgaMxtO+GLuafRlqo56ZyUFssDRFSLfPUBrtqkMsaWaZPziIbMUQZ
rCeCuPaULD8IjAVE0YzHgfHBrhgRl/uMZzZU4hXxdb18zzOKeRXQB3qiBhXCFH/rhoj/2LAMe79m
4OCpcEEfpM3zlIQvw1jQC4zsK/wQkVw+wEqJcVsFTXEgWGx8zAPSZvuwHF60dPYuHtmDtdx66K/7
Y+vJU0oI6IUBmvNYE/scgfh6SrFdbWRCloyVvA2qCfal9laVEguJPZ9WBfiQo8Ntx3rWvgifeOaq
TJKbZ8AsroiWk8tMR3l4Orggw6Mf/eDoBTC1/Kda5E4nL8HZjag7XaKgQAFW3/YMuswkgRaCVBSd
EtvxH9ukHsAVeZ9MevM3xWaF+GX0UrGmWyCoh9J1BryMjfu+Chk9lCxxFfcHA2+oYSpwg8uSF9fx
1ogMeW5yu3qY3OK3VbrTwRkKPPPLrxT/fsNG3P2LwxaPEIcQbwlw9UT15i6WZXsNOhwHbIcGTBtp
fQ6q9ssymHz7jTmSZupynjr0xvWcHMvaZV4m7aNTFiOPYH5CGeocrRItL7a2+a2fEPTDzT+HUrg3
yw1AegKWNtIWMLPbgMhdvqeq7Fw0E3QAdB7O1cMBvZmX281RbF/GynM2CJZBrhblGRPJfPaDqN4S
tHBp0GVj6sLwS7X70VXtLx1pecod4icM0JaAUtR4nTDDLmxDUlv/x9iZLceNpFn6Vcp0PagBHLtZ
Z13EvjKCwV03MFIL9s2x4+nnA6TpSqnaMtusjCWmKEqMABzu5z/nO00KnxN2Wk2sRcA8jlN/FxlY
q4KOXNI8M/VrPd7WPgdFUU3Gd2rcJnVs1sRsz+x2avcQW+1taAJw/i3S6XH6VKtu0Zjr+H37HrdW
02ANlwWwnLZK9lbBY8XsmucSOXsykLhYYxOey5oGSjulZDrlmj6UVe5Czle9famgs0xHmw5E77kd
KU1VSiofuKUFee2amX8LhNWkT8uPhbI3RACDTzDGAy7AbyQ+iwm3u66rd4USyuU8pSjY7MNWyCt6
tfN79mPpEheCd6bF1iEdbBrnfAQ7Tb7wZOW6QZqKJ12fo1EwWTq2ui+OJki0tV+kyS6u6TbMmxHS
G03ll4rdxbOwWdhqM66WVhNQaoLVl/JDAK2qEzzACmed2UDyib4WJTHq3OyjLXsf4kNOlWyJ2vLs
qpxsMeoso5ocEQiCvlnSm5pSP6Ac2shJr+1kU8kU4wtIL46U6vjiCCUB6OJBS0w8iBVOH+96J75h
+cd+6PBF2hSUjOr0SvvtrouL5LVszC1+Tp/CKuUJ5/dScRz7GGDjP7FuoKQHHxVHXghZ/YntA3Y+
rzmMUY5lG6RS5Kv1cVCCbuUb0lgMtX6zc8/ZZum4xYSZnOGL0WCmXDwUMgSz6CHTnODDdpaZoYIl
iEflLBiSYCn/OtlTtoDq4xOBzAeo/uoBgOHNTUnHqPkTGIH8SvFmtbNFG6/6bMp8+dAYwb0uyDH2
CKgCoCt+DADQXokOxp5Yge0UB9hJoyJnZDzdZWXeBztrGmXUaX/IUldlm6EO66A0OaeYRPzcIFdI
uu+0Vm+PmcGZu0aBkz33j3erpplORZ05ISZxAgrmrIbpbYoi9fu/uaqlqHdGi48hluUbiUEi0Z2t
LUfNQMsSvcG7L/RtmTWc19miOQRU933DgHnotc+JgxscuXh4NYegWdeODYNsuqyKIlPvcEughvKj
DqX9OCONsVodRhNLkJOWHnOhtDjq03DUtKPuwKaYsZ1918JUoNy5Q4drD23rBCe1Ld6sMUgPuM9s
4B4Io3VdWuuoKarzvLlrE1FfG0B8huN7D3lMt2nPzmMTDqVB5pxHihHDH/FtD99EId55idYUwy+a
stceNKL9+44zLDEGxV0CiijX1QiRAhZXdJJWDz7bi0eUUlznjopdnANJspRJO9CqW0eYRzl9VIq9
a3KAlrVqXWO0ibPeYS+bXwDiefYDCJxm6fj9xkN/e4UrMbUN23au7eaTnoHF6OQmsmZyyv5GdM+G
B/3PSkM4172D7Mu+WlEHZ5ViG1jWSl0dvKp6iUxqOoVbffZNZpksMlQqJbpz9tOu2ZqEwE0Fvpqc
d3pDQFIWGYpANMovurj1Y3qehDI58BScNt3fOv5hkjua3N38onRdx9Iq86E7NCK4V8dg26lCvRtt
rz1HYX78IVKM0YrAjbItJhYu7OrqrXP9Z3X4ImX0pvXwLOazA0u5d0iTZtwhTmEXGQdzqytfO3CU
d320UkeHzU+G9s/hmLyBXkdMXJLivkvgvjkYDpiukJ+sJwdB1I/+MRh7FNzJGKiEVfxoZONLoNBM
jX9CUmTRcezvBOebeXFtaJcbsQSbtI16pf7iAhuZrlBVcmpk3Hsk16/i/dwpiZe+Y+LDFNoiplv5
OwifNcqsvXDL8iKneujJHaLZtE7O758k4G/rgs5pyrK3xniD48PqyAOa4yFLSEP3jQMQ6loRAruh
APJtCcFtc5OsCa6w8dihlm7jsQOUS/HVmqyZuaiSEJ75iHkWGjQb/un4pWrs35GeETUTr0QL7R/8
GsaEOy0aihG7NIHgJtBtwE0E5XSUgFGfEqfu1fZTRkO5oi/aWhwYhuXrwfaKfQLmB0+gZAQ37atj
B7p/NNB4oOhedrDGL76ik+Gf1cCyXBH/VR4D2IBL0ZJfL+32lgI5uAShdcip4YkX0YfMnO5MHCxc
jBLPGIIPuzR80Uu/GNINnFDiMI0Dq6xgT0assb+WWMlaVQsehWBHh2noHJhAujBwAaRPVHdRlqwv
jpEC2MS1CdzP7U+V334UFQ4Mgwn+MWoj5air+4bSvQ3DLHU9r6STCqj0dXINqCvxQ2AqRrMKJxtA
23Acz4Mu2YaT56Oj62Rsov7DsYgVDs7jAMwRe7t5CT1mT6qqyF3Rtbyv6Airts+CDWE78srT/Y45
Y4e5MaGkNZ6oQPgOzMbZWiMMwaZTh43npBpu0EfRJMjHsQBmRbQwRARwLJjTHLoXMx4e+Ycs1nyI
9R162Swtdy+ZTfy8AyjOCS9c+6nLyGJyrgckL4+dRApDtUUF1Xy73Zi+fKb2YdwpXQton3k+AGDv
GAbNNjLyQ4t1yNhNFsZKcI234+he1B60TxNTBhQCfDd90D6+hiPeJWKzy5V4qh0GtzDdLUbRXjut
648wYtuNSsZxIekVtIKo31RI0enyxU8Jg5h10t/7VlJjlQMcn5TqAbbph9b5ySU0ecsURkXTFd2U
eUgfFTNeWWSvOS6OnZ1Pr1rVudPBFYNMT3k4MIw9ILbukZCHv5JV+9lmBVhlcf+chaOyHQSJ3aSG
1alkFujS6VKeH2Q+XNVNywlifljEqIBEbhGn6rIBA+y8jWPHG6LjEntOGAVPmxa1xW3LPEH/4WHJ
nWg86WI4asXoPhfei411bCMHtVlNk8xZIENdfJnFxtGlRzGlpYGaVEq9mAYVawQhVtyW2lviuypV
6fBS4xiEbxGw0M5DoSzG3OT0tFb2kRvRZUG+PAqQrEns5xtrjs+B71UXKVkePx8+uxODz5Wb+eii
DFOfQsm+c5Z9OLHYF8O2b7UNaQP68TJS5Z2N/2VPblKeyIut+mnQUXZAWTNVf+K8iJFvPgXVXJRu
1/TH+e2udJGsSq7uB+VrlJhYdrMIUdpCazDCYGOrlbcTlkIyMnLyF7a+nM/cKtrXgga8JHTNrW3W
tOopAA/6xFp5onGPqv5ZB2+N4g6wCOxfdnBB+niGGNh3V4DKZsS8PfgxlrFJj1ApK3EjnPEDNZII
cOW2TGxvU6YhSC2mFIrrcri2Q/fs65SjDAiBjDTa7Egbg1w0ICizIXN/HFNNxxZX5AxCiT6b774H
nMUjWsGQuGPwq5yli2UZ/bhX5RZHeXwtQgmbBQ78nvtyoNnMf+DxV06biPBYm+N7p+fBwwiO8n7o
YQXqtAXtf8geWSMtYNFdSQFKnm1oaCqe9alWnIjSgplveDJIRv8Y0MQGXRxK1vFmOT1gcbgCxeig
Gpt6CXCvLB8qqU0j1gK/FudVDR7EBQsRLB06AE+tN3zPu6xZg5Mob5Can8x0VF9GWtHjFjM6qGvW
38R7N9nYtb3VnguQuecw1kG7aDhgFFO7S+jR7drHBnfn69hCMOwxay1m8wvvxKPbY9PppImO1Ovs
PDTtyWmQHBi5EfhycfdFoQmcb5rKoUDcEQnGfKiitE1PYCZ8WzeJuktXEeuqht57RDzAwd4RTOe0
kc7Kn6n5hy5s3B+bCeaK7hmiIIaih477YZV5xeuPjoB5s2GLaSusy/oG+3pBg6e7jOhoXzSVYp40
4UarcNTNZYvavokN4HrJYNeHvEgkbV88MnEYgjQHKLCXqgoHLEeuOFgy1F84STU8LOI9PzQWhtAv
xl1X98Wd6bjPodK9YmRe4wpI7qGEOkdv/qoyLw0ecmxwxrh8CJzuyfcldVLcyrAvkmUynWz7JrGA
GFT9vie9rrct83I2IJhL2D31uOJ2WaXhf2pMkhDk80OKLff5SBk8Wo66d4ieLynx3eLiji9FFQXn
hMIakEFr2ffDbdDKEyRS/2g2uLeKuqP5dtoFZ4TiCqyhG75Vdxjzd5pRaFGhIk8NU3BxjdMe2MMk
HGD3Cp7pYbqqa9BLrbGh6LG+VZG4o0vX2pcGypdFBJpBD0+1OrFAzPh3ISPaC/IThunpSSH9gDlL
p6+nicYlI5u3wo5MsE35nliaAiNsrC4td2pZW96hTfDr6KrxkZcmRWE1jmk9Uv3XIm2QKOhbUEz3
uTSC8eABl6FuAbTTbJy02WOuOFR+TRwMnxVq8GOmK987hrzQC6yvrn3Kk/tKjPlL3tD2HlTVk3Th
S8ej0F+awsG339ck9aiyofCXJ9K8bZjXR8VloDzmQbo2A0d5jisdJV8EdFpMmqael9sZQk2mBJ62
N3HXp8lOqbP5c33i+Txv451jYPGbjzqVVhDOSh0NOz0/XyI8CSaTlFZI3IweqXXW2PFq8FRW/Ono
p4n0XfIz7DMcQhm3pxbHw4o+kvLNxS+7OCPY5DdM5ZiSzLxb/9g25IniMjDoIORo9V5K2jP9rgWc
7Lmb0YGFkrEz28wXm5T2veu3+MQAej92WpkuiDVfagDWmGp4DglSsptxmo7nofV1fnUsibycYJm5
GR14xNpkEzj7Y5F2oMJNSpA1wdmwPdqreb2uolJwqpuE2twNGVyYtf6Eix0QOQWFSC7aXeUr9h47
XovASG6KTN50ZsFlR59BHqJBOZ27UalLXFgioXinz+hpqILsgh14WKtYL49xcZVKYN7igCm6XTt3
mqhhEtpf5NR+CCcmWKaS+G5n0UQVulMdCUlYkdb3IWOH3TyJxbC2l+W9q/TXajrhybB81vrsxI6r
eBMF7YeERrBtlyknNYC70oy9JzKHjPd774B+SBKrs5tDNcDMCYccdj/JnR08ExqGzPTVIzOm0ixU
u7hwytYmJkGWkvRxMXy2dZrAMFBT4dkvIvKB225swTxFyJf5RO4xQb7rnsPUsw02Y+ory0aTxrWT
LXm9omQUxS7Kvy8eXeGBTpFQk1oLik5bTomY4kGHqfVFn+ryMLYgBnUpuzA7jQ7zpTA2YXG0dEbz
2tgnlx65YNHn4amsKuPn9d6NgXJAkYT64wEItjjs/3xU4/RMlyNvawl2h0DfvHXg+Z1ih9HxABWM
lKEaclcYNpMHd0Ad76L+oPoNtuqwAO5pgpCaLxHEx3wfgKOug7aAE269WmMS3wrXjG6N299PGjq1
E/kpkaW3r52A1yHTHlpVb198dVEPaXD1onvFT8NLM5LoS+LRPoVGvRuLQgd8iJ0GKnX7QEKkYgBF
Qi0BorCYr/IfyxsDYBzMWGZ4iDyONAfTP97vu9iI6LmUa13rgsv8IcRRWdvQy6HoGaCh+2BT48fd
9GNN35dd5PuOctKVS/oI0+Rwms8Zeentslwpz0zLOHOp8OfM1Df2hmRu2FZt8KQBdaJKhX8ErR/z
js0UigvBrEa5GLJ8FRpesiXvqAtZv0YlRV7BYGAgaJV22yp4z6mohkVnQ3TNuil4kgZx+hJk+dVt
gvjFyapNqOGaL8JIf4qLGOwEbeLLSsNfRFT1hRRBuioNJjip69yHLgOeWVEyXJeZrY/jCGcWBwPo
07rvqfuBJzPfkdLqrCXyySYR/CoxyxxYfkatrWGP1S4LscQsMZOmw5NsfQH3zrySCVFn6z4mpDvF
A1utVfqtx3KxY/Qa7abAOyUyGt326rjmEFDD91ecm5/U5xrcPBYvQpWw/UAVDAYKTqMHtMKnlvtc
Wf66GSx1V9nFk+U62tnMdX3Cr9j2oYv7e61JwjvZyI9aobvRdIL81gtkPtcFRC6ZJqPQfAxhT4TG
Hm/zykYyKqBsm+7wwaiB7HcoRUHogp4P9eL889hm2+IwVM6z63b+C314PfF4h8dqBb90mAqxtLri
qEmiap+yeHOcwEAsXcZvwGmjcldh9jpqsXbOdWjpJd3Yvte2O3gF35Hg1GNIGmEtSe6s5DRFiDhN
xTZZLlM4CJ6jryPst4+smMqEWjXbk+oWcomNBoXdHULgvf2em46dZR8kzcpIxXD6ce/NNqJdnTAR
cJsigC2HITPjPLhEnh9PMRQNZAhVvfWRFxyyJnuhzSHYe2X0wU8TPGAlqhdtpIljadnFs43evO6V
Hl97y15AbepkrYqIPmpnMB+s6ppMO76id5uD4gQbs5PhzUlHmCPWV7NVKbzIq+reDlK5VtLwq0Ni
9caTn+mgriZbyCQ8V7OcyswQQkGmdsxpzAEERpvSlzdU9iqqyvGIvRDWxhgAhxnTL4abf/ghlWeA
PXFyD2rbL/oqlcemjI1TVKtHraNZllCf/HAY9aZB8l2PS/sF9DBnpcj6Zg/q8zRx2PQ24MA0LO4p
FwJFd8aI1HKu4oXKcJqvNMmTgKQ1gAzwG0ttmgkSrYnP8I+xTYAYQpStcaaqie4+emUqdrDZbbxh
sXXEuAU/QybOCzgxDMuGH3xWGyU9uBp0oLbR0nXcNpNfyQA9k4f5GR09WqUqA3zug+jWu/LRmcAq
rUy1tdGL9iQJiWwsw7vZ0krRD6FaNKnin7rkm9qGHImDDpnhx0Xs2NBv8YiQDfLbJ53p+VEvyEGM
QUYGuC7PYeu1l6QKIZJlyvhz6yEVLKLzyI7cEyppE2Rb8qyQS1Ga9gn/zF0j8IM2qghfRecgRSVp
fKaUeXyBV4DMyc6Z4/mqndIfnd+crLowGZsTDYljpmWYdh5Um3hIjpH00XHVDIopelfd+gYGlty+
y3wSKdNnbZpmpywmjcDR1HzOcZGuLIMpIziocGePeILATn8Yjk1F0ay3WIFxmnv9RIiZE7SqmsQc
WLLwQQ0b58HwCboGnIkyGb8qZtyfgwnuL8h06AGTZl9H59ebJt+lgTOuZeYpQGa4IebjU1RlPiGY
nDqYlCblXhX9uWXyBQgpxRkyixBe8h7PdsLahKnRucnRaFJ9l0eyOerOVh0aah4m9ZH1WWdWDKJp
2thTX9rJAihK1bO9bZtdqDfqxTTc55ERKgwoupQ0sgdkmMFWKE3zGOM2opG+HF/82AXBwNeCv+Hs
2PsKjs8K843rZ1g2K33DNF97i0Pk2CZVT4Nfv42TD7HT4ZP5pqIfertqH0mwvNfYM9dAgwnjm43y
3Hf2wWfgfmubYonNnniVrMU9T3oY2nnCdD2tQkBd7cEjhcV13tA8IHOx9vimrdX0uHbSfTxvtTU3
tFe5zOObsN3o4qaSzEuUvFZf0dv6c4Ih44cOAxGUWEuam2fEAaiMda7sNQZyKyiJ1F7iN964U/ov
sM0cHkjLEymWYu0Hvn/jwfDBdowgf0V7M1USuyROzg1a5tGcVLhIxN/huxqsPJ226pPhNg8qxzp0
75Ikf2P00p2UzmZYPq5hH4x79pAGLPDW2tNj3u/JofeLbNwhEjCUKJieyzZtt7OEDIl/3TYqk8AE
4Gpd9+3WTux+medxsAz7LP/ShQU+miB99prqtWBguzBbEV8jRwnPhN+s5cTCMj58KkUyHm85s0Zq
S0q9BOSVVM+RrK6BWuHLnT5LVAi+ep8cjEGUaxbFhIc0hY1Krj54fa49YQeiPIN5Hly7dMNc3d5L
LfCXCJfZk50c4oTqepqS8cfp91ObAd5KZpC+fIcKeBkUEhnNqPIyEWcp8KXwMxB4dE0zxyCFfiAR
siIN6lVTJlBDWvNmoN2sEUcm8C0Mhqnptk6deksUDjwz/vgowB3j3ZtKl6wYr0kSGg3VJTK37sZU
tLTnNg8abTtEPyDjKtJ+KV0oADKjxmjkEE1el2eVDb7RgdgCUCA+hn29Os6Nc//3l+K+6l//xedf
8mKQoR/Uv336r8c85X//Nf2Z//6aX//Ev87hF05e+ff6L79q+y2/e0+/Vb9/0S/fmb/9579u9V6/
//LJOqOYZLhvvsnh9q1qknr+V/jf8ukr/7e/+Y9v83d5HIpvf3z6kjdZPX03P8yzTz9/a//1j0+a
Zf2pmm/6/j9/c/oB/vh0/taHX/L/+APf8Mz98UlxrH/aggkKDnmh09SnuZ/+0X2bf0vTnH/qtmk4
qsVR0jQNWgczVorgj0+6+CdBN3tS7BxV2DQTfvpHlQNk4V9j/NPUdcNi/q5quiFs+9P//9F/dkP+
eM94KX5+/o+sSa85Qdbqj0+m+unPzYcmtiOh08+hWkBXhFCd37oipd5qYZYF5RmSDRagjojjFAya
y2FRBRa6tK+BbfRnbqLhxwfrv39FjQXeqJoDGye67RDfRe0YYkizSIRxQLuMCSBdF+vPRq1VlnPD
e6KifR3XtC0i0ofibGp2cERtzCkxlfWDY2bdNTXMVV9glU+TVl3r09/mFVLuxqRsmWPEd/iBjW8Q
ZfZUzBWfOW4frAxzABM0cNuDHWwbewroTSqM1dKcm/dhtpxFmaDp/6aGUVN/bWHkFeSN09GcLQN9
TLd0LpY/d0eGXZgEcV20p5/7LuL5l0xBWG1oMd/VQDfPpYdxhcwr2BOV6b8Xx+NdmobOosWesupl
GMQHy/LNauN8FV7wEUBSuAI9TK+ukbaY1h0shpT9giUYcPX25ZJ7V+PoR+62sCMoRkZrH8FjJMt5
AKiWobKs4WnUMk9elfDSDXbxloks3FMgi7OTWvF1ZKbaFkQ7luNYaGwtlG6X1Hip8gAPWF1GxanK
waiOFV0DxHBO42RkGwKdQagL9trrBaBIBVV3gGLJJC2+9+uh3zpx3h4CvcjOOn9+HXbu0W+EeqYa
nvNCI7vb/Kuw0DtsOMAfPQeF3xLPdWJAdha+i3uGSC9mbESHMF1LMXYHT3FsRqaRebHVdDNGynjM
KtLfgFSPEfk+2jn50DXaXuqkc3PwLeydsJuFvPjHiqLVFT3HjLZ9KsTLJ8UrHBxnFIMBAsbC5CGm
i077Dorv6gxK/Z7U5JHLdtCe2zDEUW/13d/05P7nreeQVDZJjtoqoZj/uHAEslxNwweGorEQyAgp
KX6yNcFDa9XRpR4TZupN1AGGdEP0fupy9V5BofLT5uAyjsV62LaPmu5r1zYS2/kzA4L8yoha+AJB
Np2UW8d6Slrxpqk2xks1GeADzXvCPA3LI7TikI1/W+CBU6QmHuvxooa0dcqu0J90S3IS9ygPbA2E
9mhSa7vShKYN5FQwkgnCg6aV7pROtO1jaBZf2CIDAx0VvkXqsNWzDFog5/zHLKhq9vOfltr/Yf0y
9F/XL03VXV5BjTCzC+fZdVhe/3z36UORcLkWKakUVoe0ttdq35a3OhViKodYKwa2vcSsD9Ty1HeJ
6zwyix4+O77rr5IG0p20YJFKhu73pQr+T0va8d3wbZoHapndu1lCXTaCx2os46XWgClKGVqI0KeN
I86u//7AhY2nXcPKEWhmeoX+qEtVufux7NjVExgVb+8O9KQPcVBvZ3sBPcmT9zZlwzOlRvy6+Zsq
YPv3xcll32EKoTkAAtkJW78t77GOXZCxaPFzcdI8y7xljCpXpecZGDlVOu0DWHZ1bogz+IWw3yJM
jBt2jOqtUUAsMDdNt7aXatMuUr3ZHz2swhsn6SVcu+yilj4XsLDPttTkvckkjx9dZyUbnODdbeN0
L6b0ZWzSzG1EMIUIxbQs9rX5KA31NdSHhDXSDdcBGse1M5YO5AWaivhAOGEEl4m1ZgMRmm7NcFmH
cfplHGMeOBrbbyo1j7nIjXXStdFVjZ2KWj7AA30/yj2AfrmiaqJ4aZjvge4MxS7OrGWHGe1ZZiMg
tTBkwpNRrGX66UnQkBuDwTonCmx2hWZmf1qG3WkZnn+VO+23XPjDnuDH+a8vY/O3y5hjiI6I4diG
afBkNKbn/Z8vY6r0Bmm1st8aNsyuUGHEHIuoJQZRBZ91yzhz9RvfWRxJ/orqi+UICh5Mv3g0mR1h
ByhbtNuuXqUMeNe8hNkjPAnQc2ZafWlqGOZ9mayCxi+A+vBtvbwRZ5mo9iVXxgmYXFfvFUNo7N5l
dKuMAqtOg/qi23R/FLFR02Yl0EV9akfz7NqH+Fdcit3HKzFlwq9+yGxz8gRGriKO//5UqQf92Nce
JJbpd02bGWg+j/7SvEt2892DYyC7tmHATF7IxV+/rsZv17+mUm6hOmyYXGqm+fjbw1nLB81QcNId
PU2Wx0EO4DPr9LsNKs1RqvhrROMbpO+UKXBtgTP3QduRESOob4riJSGBvoy8cDjOQ+BaKnv6KEVr
tkz6fOuBw62GVTC3N0i7lx/xgrIOwAyAyKcN7sHUSPLDl8Tb7L0R8YCRhiZ/B2iaOahvADrS8Ayb
3p2ldSNcPD4ETh6dXFUDxGvzn+LG2v3Na+L8x5LpaKbpcLVNmxd+8eu1BhQVTZS/6xgmXzPq2c8W
Sd9lUgEe5oxoLUkX+puOhvOHLm/Ddd9qkkY9RHotp/yLh5b+ZObBSyCrFBKoTYNU0hRM6hg6WfY6
jrKvtev0O2WSYcLchEg3p4icpjP2o7DGp8QyOay2ZnXQ8rS85tzLy9SCYz24b7ZfJh+mpdBtTBHJ
VpFIwKFKnDHJWYwQxYaPtAEzWPq0pBQQfMiYMt0zc/deUeCMd5XZf4h0fNIZ0vzNCzcV1/+7Jdzk
WePYXEKWim5JcFpMe+kv77cw89lZa/8nYxBuZdFQHzUjZ5DgCZ7BZNFRMZNa+8AJ4kCyUxTyNX3w
IEl1LNlxMFmZ4BKD0IFbGLm/xXNQ31zbeKEfKlvpuizvhjhk9G137lMaMrV0hqpj6GB1LNB6vjPQ
73BQMK6OHX18TMsh2IBG9U/UmwY4wsxoQ+VtvKZWOV+6AHNObqqyPZPRaZ4Etg1VWTVilzWAVfJJ
kAGRgwnQCMv7+OuXSPy2jk2PY9Yyh1uNDY1h/v68STMjayuKQ0gMwx8qaqe7ObZ1ogtPeRFdku/r
mgmN6CzIjT1zUzdnRxOPjfclPOjUI36VdDouPamGV8sPCrYXWAsLK3myRAWXXac6UBpUBw5sgkda
XSN189c/gT5tGP78JpucrXhSgo7g/piOWb++yTSyWljABdbUrsOUMGm8dGEyGRVJv2DstKy4K1Ya
jYlLkwP7uWr0YhX4ldw7qkJXYC3tZ4mqROFnVD8qxCBWtI45zA/hHcRQRCC96F+FsEiRl8M7UR42
vXjpXoGm2cjYCdQik9ZTjZFBLiPjdbQb6hBIQOx7MH73CEbbRtinOdmb0Ut6nT4TAaQSzyHe8dcv
hzB/fzl4FtlQfXgv8Q/yf7++HIploOEOVXmwFC3qtzyT/bvBWKWdYt4K+jYqh0QsOc44hk/QQQCY
ohnEeL8LGyIkXlF9mYS93PIQqm+QZDhaVnjkWngAjlO8EISjKGUcxLJtgi8RWMYpFjs8MTTP/uad
1ThO//rOGoZlc2SmUIidkLB+u31xmfIu6Vlx8JpOuy/C907Vxzdw4BedCsDtjCHyaew8GhmMzbiE
JBb7FPgUPeYTckei2Fvcj4sqtc/W4JnY+DNOEH/9gmuaUKeH0p8vQbQCTdNczRRsSlVt/kH+tM6Q
weg9PDft1vQS2qz1FeHFJypPOKtc4fruAki1OaQd4KmhtqPQaSVxjnshmbs4uWuFRRK9P5Cd3dTg
4/y6AC3m73SybNFYg/8qQMazUIojf/RUC+0Od/tdiNe0qJrPNKs+XQKteo+N8iJ8j45Eopedc041
loz6RGkLJSsL661jjpfH1l3CvN4r/U2UOa81mj2uL+Br/rZuvW0AoK72TlmpnbXyQvB1IZFA47rb
FDY+iToHgtAdAvuJBAT1K+yytfZxFORTZMqLza0xFEjaOJ9Ga1xJ3b4QT93Gur7GBrLq4m9u9BY5
b8zd9BDowaLRj4m3x5qOJEotYv9gx8voCw13KXjClErmgQ3iJbmSQ1wAVwzVR2l+78haBhyAAm/r
s4wG1b1ULr3xrOBEcrfS/VCVBw8kQOMc9fYQkR6qgh3PSSLeibHD0BcVK9vcOnTQez0Zb9/dEIxd
wc7Oh13U82YFHFZ7wfBUeWnLGDYYluBY3RcGfwNeUdHtMDTdE/zcFmGyZph3Qxt+bE2dDDZ1fOie
gOsRPQEo0MqKirhgTd+FbUTAqiKKPh7EWHH+N/aomY/Y10AmMZwpMLcm0OSqCq37WAWwn0DdKso1
ENnGTl/B552ZEG/dqLn3GboVkbGubA5BTeI8qD3aZb8zdbGTsb6kcZbolCLumlAHOgkLdKTVSqOQ
LH9182JJhbRBuEH7zPrNWIi+SXHtYZRrPrBW/1rJ55igS+CC52ZExeRr4YTdq0+xhzNeSNrsjMY7
Md/2/Wd/1E9+EBrAWrvvyRTedK2P0G/3vgOXx3fXiVMvxRpAu0IQz+ZvY/4hPZ56zXEYuFz8o/dc
+S9OSiewCeHhySwuPbPoaCOeKDbQjfdUgeIFK0oZvkKL4uqwIflQJRCZ6xgzU669NlmI1vSAa33p
kkoZlLWObmI81vItBpbp7gr/c2VdW3i1+sp5xvy5qWrOcvchjUJDeKhrBJZ1QFTUlcs6uBPi6JdP
eBRXupcyAam39BoCdllG7n70sKcebF7MhPOR92a95cQ99WuivfG8kOki/0xSq8q3XbWpM8Y+mks9
mmRjkMP2NIfp3+Jh3Kgp/wiVkJ5dCuG5P5jprIoYaGdIsTTud6kWa1VWC6uurgr8rqJ7Vgmd2k28
dL4Jvd72sbqLTXpqhbKcz3CeS7wcZgXtMXFtMvQI+REbUu9UDjbRipdhIEiZGfUarZB4AV8VroWu
LlXFYN7WUBfEbZAE27g1KD3A6qv2e53LP/aQAaP7vCwPWdluDc1cRvgm+2oGKNCdTO4vUalcx1Xl
K4t44i2B5B60M+fzPdGEOyfTrhSv7EtBCZNsTxXW7xa+i1EbD34Pyj41tpMY0qU8uxN1Od3avkLh
U8T4L0sWY3eCqdNogDjKNePORLmkwb1sSBUti/yQB7tS39IyPpIdp0lYhcd7KlSqb8gt7MzxFLiw
Pnrmf88i/oLn4GBRQZfJAlhxsjXpNmsn30Ltn/EorwLQHEuJJjDAa1sX3HTHnuTDjp/rGS8QzhHt
/3F1XsutatsW/SKqCJP0KoFQDrac1gu1Ijlnvv42WPucfe99oSwsy7bCZMwxem/d979yPfMipVBx
2E7NRUzt73QcpSd1mrJjmUmxE7qM8SktQ+ORRXKHLBDcfwaU1856RgHkjJAJBbCGemWQUnFAmts5
+lz/SIopvaNjGF7tcThUMXuMRYS7LXvhHxQbEatsZUdNrsVLmUyka6F9GKPZPMD2KVwtDmUGiyG9
YTt6S03R3SrTPmi26Sm9XH1mVoVG2o8Try7s5FDWjeVoUv9Fi0+hF3oj7afbkTqPUdaSPJw+ntrb
9WdLMXiwQTw4dVo3nzLozw2umuwiZ7n6vmD+17uVFllXYLYsygZ+KhgzmG9RQ/eqlWihIlCCfQVv
K2w/hrxWz1lBdwbvzbs2GtmjGNkbU7zZpByJ/hNg/3ZoBuNttOb5UjBkBqMqD5+DDTJwVDuELZN5
HWVlfGmaYDeFbe3MXT/utIh3RdMH/xy0GOzjmMWX9XyBN4GYgCAIeWM1qukhA6AeakZGm+VB9KLE
qxUTWEjM5lb/7yOhstpUqsozRj4bTGOE/RL2MR9756buYtk1guQ7Ubr//M71B9fDeu7fm+uf9e+5
ybC8LOAD3ooCmUMIEJTZrIFIFh0K2clLDHewBHBPaxY3Ludi3po1ysHMyC1n/Rb0qOK4HkLip2V3
/TJvlwIcDfuwHTugXTGWXTqzqeSpkXY1pNyrsG+m+E5BqrqF0A4xXlAePAsHBp/LZMrYKKjmW2Xc
UWPTr2N0jFcuqUe3L+FeoEsogvY6qBoXVuIECIPu1GmbF9pOEHYk5+pBUr86GO6xchlMwqck5Zph
z/VxPFid102q52PoV9lpt6iB03SnwnXUK7ET4fQsKjxRGS9BTupKXbJw2i9NMR+LJsQNFqI8YsGw
VZLAaq9okmOBuKpTa48nc9+gibQhw7JcFcJ0K1l1MhJXDRJOYkzPal24jSDvITzDad/1jPyK2GAR
bHDiw8yTYq/pUwfM2CaP54tMt53hkUPnCti84Qk+v+kE9IHJO3wATyFbKosVT/KFV5a2i41TJIeg
NL6VenvKBrI0usopSXJQ4vgyz9KhqCSuq/C9IuNeipggJ3GbjHoz2uOW2vc2IUbp2+pIwNlFyNpr
P9ffKxqVNQnr3YI0mN8Dc/6hp2+d2aIPt85m03i9xd+hKrdQai/oFe8RJMGguNJO8lrCYJYXDwCq
I7Hw9eg8pFg6I2x244bLjYoRm0wXdXr2Y7rLUFgzknH1bNhlrYqxg0CWAJqKipa3lLY+wNjamo98
9m9MJrd2mHza8fSKLXev5A02FS8MdG9RXtvNLSTCJP2dyO3R5DMLCtwLm96LCLYBAnk2axVJeuDJ
4za0cJoNxSFKy6PJgqbD6ASCRTEJtrUhj57+GV54RLhempdI3WSyPDHeZ+eZzC4US66qftEVA6g5
79i4OgImU2EpG1mT3a7vva6QNsF0lHLNQczmTHjZLPlgFx0S5NAzCC8wl9S5VjvqBWvz56BY98oo
MTQk1JsF4TPjLtVGHCfxq8IfOMh8hNpmF8NsHztPHSMiopKTOVlnRUp3JsAZu2RpUApQ7GT78W93
4+zm1rtMhaEUMGu63DWFwbVeYdQDWRACeb9Uq5DeIB8jhhxPhYHHknQB9J37urvPyAegmsJsYH2g
/tabzkGP6sIT24LS2pXs+QZEQArbWZs0XrSt/FWEo9denUEUnAeevYXV4vCSMvcHRVzJIIimsz1W
1JryS4WlADLjuY9Sx8hZ2hccFcU9FepBfEuQDhpzeZmDCVj6BMdEeWNndDCy9uTLyq4jfop12p0H
iJ3juDPUBxPs41CObqtCQOi+2aa5YYPsTAZEPN+8Tqi22FF8ykV7K4vwDYgufdub4edeL2o+7cVb
EZJdWU17ckguQc+f3KueObwWFZHpWg4NkrRVSfJqppBBNO1VUVDCK7upZUaCFBSj31D727hf0s+A
6wUPSWaZghSVLdfYUPYKXLc6CoEKeUs/JUckoy9FCwiy/cB0cIbajal+t8zRxGzuyDCjdtIpfKyj
0sXHuZ8oeoytLYs9F3tviifc9cOzInM1n8tjX7wbY37o4/klmMefqVEfbOTCmV3deYV6E3GDT/5D
rqGhhvzJaI5X8xSijK5D18d0r9zDJPBUvPcKr6PQkkuEpzCbA7cn+QJyPD/8Y6nzVbXc09IkaRMj
eSIBX9zi0dhVrL+BDWmElFK2q64E2D5TUi+jQMrGXV/mbm01h5QlMDYfzBBcpZK+V7a/t+f0ZEj+
AWjdzkj5/Be8jqzNU9ps5V2LAiSFvUvGxXGEhFZ9Zxz1VdXiWHTThTjNw+TnXEuOqTFjbJhdUkob
YzpZ2P3KvvFMgG8zUmsp/dR4gyDbb5DMDUO8q80Jx4Z2yyfQbfrvYXgVeXxnt7oRTf4yhfohski+
1jw623gBziUssRrA1RzpjiljqDRIQhwPNpOtQstcGgiu3upeVSSubDWOZPWsTS+GGdySvDsSnndg
fu/owFF0s9xM6jkWbAroezOyEIwcdj6zFh/4jSZ2tej3pR94ANF2NpMVS5TfCB2MI7T/eGdSo2S7
rezGoXBqmCq9FG4N8oDzHPMwzC/Tby+VPTLyg0CC9ORij+G5lQGYCu082uFWMDWhv/vRo8NNRu0V
8A1pV5hxUaar8XWi8EB8uzFiaV9l8ZN68IGv+yURdKHR6RX2C1qCm477NxuvgY+lnevhTm2/ySRJ
GuXZGFxb2vIXj8nNqt/sH/7wiNmGKjjc46evngqo6HJzkSNjlxjRWY6KN8nMXvAOkNCSMpucTyzI
h0i2jqLNPlPF/NWbwZcYubDK8TEEYocY6bxc/8aqOy69hrSYtqXd7k2DPybEFK2bLxjuTmPzWrJy
SG5OOltZSEi/022/xHek+r55FVJzKAydTLAJTyvupyFFOkiWVjUcOjCQaDafRvOlkEIp9dNBbaEW
yhMdkHaHG9eZzdb19f4IwusAx1EmwwNez3byo1sb5u+T2l9pHu+knoa6anm1D2YwewRNv8/Gr0Kz
z8pc7GG/7XUVzqSc7kLTcBPoshXFpqm9p8965tqOJ8hSYSgspQsQMPAGbzP4inGIT6UeXRCXgmvQ
vYS85t6PLrFiXRN+dT2PV4VNTpRFbq/vKSZR9HP5TOmQ5OqeNs2VjvYLo+0DHo+XEktA2YZHCyK7
+YIIUOQJUdvIzipN3skl9Do7OOakkwgUtqTXemWVXQzUTEMiPSXJv4SSsi/ndm8F+Z7oos0A8F5S
rHcSzbGj4dUbjVtUJVehYabujA2KTDeW2keW2ZdMC/dkluFbImBdCcj2ib1UUu7lsl+u5Z2vz3dc
8PvKBKel5G+TPz+SxbRIcJTU3s1YPNFWnFOdGi7VDmJgF1TxAaNRBS63s43DYAYv3TCh1y/Olkog
Yn22euM4LmiHxaXuV2921r5b/s8U+V5ANHsWNDBC8MEOHqEspzQPEFqPJ7ISDwO4aUFAgdInXPen
D232kXUC38/yrzLWP5i5PTLZf8Pl9NIQj71gQ5VIvmTsGadC/mKlfLep6vTKdzIkrAadcjhmcAD8
exDgB2qLPVt9tWiOSUWcVaucrPBPmg/fI9Q1c9ndCTLwop66IiwvZLi4ZQUIJHdAeO4DO3ztmJtW
hTgmi2u+FEelMl/QH/Eo9XsLaFDtBGG0mMUwMgpjP1T4wuPgQZqHk0zptZbsYxMpjzputvi+XEAT
Z+ZRm1TOX4I8/IbB82hQ6i9vcTkOvqUGsO+uc5XBfOkqcRq1g9Qza5/Hk2EPJ9Bcd8s0Tg2bwnF8
k7k0djlZcjwCXcKfcx4cy4peBDYWiUjIrkXpiamAtF8NE2SkQteP1QMDnbR7L1XzYAm0jHqz73zz
RAe5GaIzlwCqdDJM6KZCXpI0GENftaXt2qkEr0tPQKiww1O684Cb0akDdf/om+hTJNqrGZgeqZwb
xiG30nymFqyfLroUlnogaOXMDOPS6+ZZFqSf2NLeJy4IdaE5Yswg2EBWvF4z3Jz0aQhDnvlzZEY6
YQtrTWPbx5jWAIZ2AYkCfIwxyvJGR3eiXYKQeaKfw+0pvdRoDgxkXjvZPAW5vtMt/5JIqhvl0y4w
PgrDPJbh6NktW/wPRcy48SpPpoJXgYbCHD9KanmtMY90bGTZ423jmH6dEZ/sabxCgirs2Itkilao
YXAWT4yboO+1xwHqj1QFfK4oASXCUOF3Gm3KVEE5Jud8mHambuzp4YDi07iEkp2tDL47tRWfmvCw
RB6Yyt1shy10dC4rHbEm+S1LeAs3wWlCZIMj4VeftyfEDi8JbQoSLDcaSdgFsV4EZd1MTXtLU4V1
evjdjyYLrI2+Kd3DlNZHVJzikGbwVuXk0kVYWjS/BMtDAChJaUNWPKTZejMxAjPzuiuDtJuU5AWP
59Br+wyoJmk8fZscpRgcHqzDMlMInGmXTuZZ5HiUMalCYz0MjTga+nhCV/+iIL9lL35Ng/AsyCiS
6+9jFOI+FV9TNj31Tv1ptureAHc/9P45wail9YQ+0ZbtI8zqE2An5UMCKWJlLGL8A+USBQBEaoob
Vqr2BGC7PJkiO5kqxMbOIhGh8sRC8k5z0P5cE2QGr0DkbP0xWvnXnEufURfc8Te49FYniFYtbsbN
OFJvjW75p9NHp5xuJk03jWCjimKiYtkDs+uZAq2tarB36662oTro/xy/kva4cHaF9lvK/jTYEn1Z
vqVUbg1vPQNS6xKcRqtDMr0xqDyIgjtF7fam5bs+LDdybvcK8/3kUYniO3KBA6QU3oX4j4laKKJ3
PoMnFqi72pFhXCgv0cDmJ7Gu8pSzebwin6MfKe0Unwy0fAH2jHuVzCwl51JkUGLM/TkmbFpXvo+V
fzOTDKR3c04GipVpZk/Gpr6mgZKTa4klabEHh/xlunC64EZuEF3R/7ZW1m6IrXf0K9aT6+21T7Le
XA9r6+bfm11Tpo6CL39DwO//a/dU/238rI+RLKpyvyePlK7xAPTIyZqQLoQ5ZQqFJpOAoolIYl0O
pY9PUcqJII2l6p9z61d5xgT47x3BRtGHjAKLljqWAazFc36sAomQyw72Lrvw8UgRXh3bKKyOVUc/
SW5qLs2KyRsVFc9RGet/DmVskjb+9zY9g6Ww+s/3fWbQiD3H/XpK2FF57MySe/97l/Xk+sP/PM6/
DzE3Iyj0Jm2c9TlYmz/r05QNExGpecyKvDxNhdl+aLkdEYmtKcf1EBeavwGNR5mqZDSfiENmvqpk
f79KUU7y1E3Vhk7/R7c8acRG59gO+apbngpE1+A8fErNpcO2vmTrr5py3OpM5n6lpPkxGk6hptQ9
3jKaDDy36wPk6vKM/n2s5QEtPf7pm/TnSULhJatKQsyFfaiX3whbIfv7a9ev1nOVYpn0l4j5OMQp
O4nlb1oO/953PQd1SyIQ6L/fiZvYZOuWvDYJT3+Lj+Hoi+W5bms8/9KEDLLH+jbDCe3Lxiunakfi
+o5YBayVrTe0cFEQYw5/WvZJGeYfu++3ErioANmmAOaDn8KNldHrhs6VyVxPxulZTfYPqbz4ClYh
axPc6njaDXA+s/4PErG7pjbsyga3oCeO2XYnJdN1+tP6TADn+SB3zSkjaSmIWgKI6QAlRyVAkN4D
4UAQxAjsMGfmQ6kLyPu5px0iBqFRo/DC5PdiVk+lHJ70Ir+kteyGbe5J2lbRtn1DUT0Zh5D4sFwq
9kEXHIPGh3PEJSghUf40lME+lXhX2stFUXY6Uz358XhNzOpJO+WPLu0GjJ/9iPyuq4tXZEPHruR1
68pdpJG35xGzgA833ibRtMUnspF4PtKo8BjEn+p6PhcUD3KG67exj0ICMWs8NMIvh/7X8jTMgEqN
DAc+6AQlpUc3Vy44IychHhjRozdYHYXx7wZsQhif6K/Bapt3WkV4XHfWe6pGmfRkzDq+njoajjuZ
4mSCC4dlal/qElZ1ZkuIW4FhO+2SqVW5vxSp2hFgu9eL+dxpiRNCshoCKrkJ9Ixi8rmPPdEmLgKg
DeoxAo+KHc62XWtOXjCEjlU/fXZXAFx3BSVMyK+A/HmYLOMWa8zmyxfNHJ9yNu9FEj1b0dOqT0ms
Y28bKsDJo/Oyc2xTjSeJpxxETNLkgBTl9iUgHFUpfNcclwKS0cnMSEu0jkHKsSCyrrVTrhiKl9BK
K5tFXEKEHxVQwqBVrqQtATPkSYptSocSR80u5N/ri2q7CFIZ2ewN6aORpQ1EUYcFepuET8V6Udij
9AvCU7NJN+ud7BIf6CJvZOwU5BtvpwkPR76PJNzZYsOewYmyX5H+aeBia7WtirsFELfjm06T5Dvc
VbteVvclDAgJK2CEkMuvaD6XPcV65cpD5kYaUWvG4CCScczqUYCfDWyoS4xPjTlg3xxvQSVA30cI
jNfN4j+T8bwWQUmyiHYwR8Ot8ONJZKTmukH8ypUpYWjSyUzaOwi0rwgyR8Mvi/3exUrpikT/PhcM
PxalPRz+2CcAz0/AQ5GzwSUloKXXzd/xtgYmsy+yrxO8TRrQ64K+eBA/6SFIIdRem8mlwQA6sDfS
IGgipPSZgfPY46YTzMUlMlgAoPQkoCkdDu2R1GR88ma42ICIkzUkrwpwMUam21nBUV/MkKWKMBTU
cCttwSNtFIRuUrdgvTq6x+22MlUnxieWePGvKQ4ZF1zUgKg9f3ZL8I91drGg/8ZE+uFyoyeHXlZH
BlCcoyBxBl/lEj1gucOob/h35nGu1vLxsShsBv6J+IyUc29JgRfa9ClRdCaoilt2SF3/U+NBpzpw
Qzqg+AjJiLaP2Ki3iUWoZdt4NmMWs9edqaNxRRYB6PAkds24Iv1Z3Y8T9viqdvSBdxsyiWRG6syE
ooGBPAB0pi/n9FlFh+C33P3IlA4zGVMlnrYuPWTiGIyRo0xEcZP3mNIJbQPAd6Sem4TtzBEYgpI6
xOy2gf9ngsGXKTKdM30T5bym6USMpzTfyPPYFwlBY4LAFCbKoxKe7WRyG3rFQFcO0MG8mH5Rmv7p
/PJlZPhoVe0+ZD/R+c2xbyi4tRO4H/qhZIFl6bHM7Wtgfmpj6BRC4lOFodx/17OSAb4JAgHZBlLe
lEuGDgbPH5h5SmJnoVkpzNwTpuRILJWNLfAPqESv9pgysoPP5qVKbY8d9jGYCrAyP7MBFwGJDl3X
LNqeDSLKrnKngcYJOBRdfoayTt9bPlbY/QWj1A4Ev9K01Lo3P9Yfisk0oipfGyOZaEs1pwFW5GQx
LD5ldK+S2fYCnwRfICFR9F7I+k6yW7eM6X2zePp2sle6Ctg9Sv/qLiDtl4Cyegxw0jRtiYTfqvbg
0qRhzSVgl7/dwPFeZ5Jr6NZpMvptzc5SoSFodo2XsfCmocZ7wPIAmvEiMScd5O1UwFsybx370Cow
tloUPypW+sgIaRvITq+SqRNrsOBtWqCCbUC5J0iPVp9J4nBB4jta/IZuDJlKU6o8JCDCYaceEL7+
CZtDOL1qZT9vG3MZQC1JJtq7rrVu1gcHwTMdpSMKXljlKpCf4ACxB4vX9Fl20dvY5mTVFZ9BgQq4
rSHH5gfI65+MZ0FosyLK7D6WHbGRBHTrNNwUYLv4x4R6LUJmaVzSjVY/9YidSuU+j3gGcxIpslfM
nWDuptfQ7r9UkjHnml1Qob8BNQethZx3nvVzqMovjWTgX8FwKMZtze5OeyRKehVdTGFDEdSP7PCk
rT75XkkaRGBHr76i32o/+Cok6WkpXFvy7tnk8bmLzL0adcRBkIlI/KI5OWbb0aDCos4aOiFAQFr4
Ou90nziZMTpVxUxK8UwuQ+FoETkS1eiy5QS1xDk8xkMcErR1LslqzYXkAPM7Fop9muACL08D5OdQ
pl8x8G1e/EiNGTsjNK8f1qwdevMQdFQIQYjkoYQZzsUCYhHa7AvL4fKxxyEtWB7u9MEIFcvdYJz2
UmfeAJIcAL2hzpIOiQrfuKBpYlzodb7VqgqExDzlpXJcohI68iHikGgzmXFYGeM9971q/jYuQRJF
fIjAG1sWzUV4ErFmuTXt8IHGdxJj9wcbKX0bNHlDRB1EmNDxDaoLdj0dxLIc7ij8JXy2m6D8iYd3
Ku6m8p5RoeeATBtXFiiR6k9DeSrzPUOXuDitMekTSoRN/uSbj6L/M4t7tZfCe9f9zth/sdfcQG3i
vk9t8Bp1b6u87x+5+a5JSJoO07tCYs7g1E81gjV2kH9nW/9WfEYjWiOnQdNL7OoP8d3+YE3Jtgri
tStUoW11ILD8iSaAIgNK0JIz8UrgLWkvrbXrmH1swm47/CGTW6N/nnB9YhNtxDXXu6G9J2Y/M2hL
xGm2rOBKVlPpoPpWnmDdXiNCLQJJzllj4PjQKq6O+phh3jCA/0eBajDJWUL3WkvdGGQfbqLJ7DCx
4LJRKhzfLZyA7Wq6SaN42tc5f5RICXvoOvNXg2UUgMV4lcy++lmFHZWXr4E4m8Y63wilkI6jYfV8
GFp30EvpVA3BJQMxhmZeVVtHSDpFKlGSuzihtE3qhLhXess+3Cqt2K5g8HxkoL7gkXRTSG6fp5UX
B0nOqifF7/asnlOZnhuAEsu1+jba2Kxpb8k0zeQqFApIeixgsOkyEgtxhAE++ucgTcZezRT2LP6E
DJuwSyfSZ5NiixzA9VySZ83e72Yo9MZcnaUQ405RqQR1JuWhmQHmpKPyJKI4eay6GtVWnuspCB7Y
+3OfjxGDatkg2bzu5OJK5KfDlZDcNXqX1/UgwiSiL4VUSDkbZUCyT1FP1zoO5iuIrWmhbdJFqcS3
9RRTYfaxWXTti0m7zRIN3OWFWl8t9pPsXRM+/ME8gafAniRTmzrY64L92IKsjQENNkTY7CIs/s76
k+uhjL9Hiqo9/ERvNt0k23/Jwj5+7vPKGNYlwD5jeq2MRDmuj4wIhS4D4TuuIZe/pVjWX7u2YhpI
mLqTUTde4EHc4sUW+dcu3+N3IkKLsoFgKmGD3BxQ2e+ksogfpSz523JgzG5qgN5iYvyc3s6499+U
CRnIwyacs/l7En4XxiR9kb427+TcFvu4HPw31A6ndMzcENL8i6zV/qUWQO1SddQ+sowB+RD9Rs2C
KzpJ4VLyVTEQqjy3hqBTZT/kUdH3bB+aVzZZuMljYBGD5b8IVaeIs4gEa0R/lOpMO8c9PfsKR809
0fhkSdBfds1y057yQwm44u6bcEH0trmulFyqwsTJhJg+Qw1IhTpUw9nswvhDSr/ZdaJecniy6GJS
45CRubQN4GK7AUH1J6yaitIZv7pKV5n4+kg/V1JAXYv8AEQ1vLTGY5p1Qthk6S63TQkhuS9PihnH
18IfGmdsxshtBxn1TARKEQjYH60zib0iiI2sZXrcEp+tKJaA2hdABMzGiD18/X8YpFwCvdJ+FUNy
KWSksHVHUyvbm0tWmZXX4WVeEoBICNypWJYyJ+6SmwQ3xYvaaDjpRkW2W1NHP8ryNrPXY8ivEsqw
vE0qAuMgp7+KDuZJAqriL0STBkNwSWRV30Uv9PwL10a4fa7pxp+TsCY1owq/GaLuDhoE92FjDwNi
NJpoSZHy6+FVMZhX4jsZgIxDe+1tGNLpdZl4Nxq4tJFwCxczPr3JQvwJFVCLUWB+N1pwxPmUac5M
78BZ39lgxmMLeXWjam/0yIdseAm0ws3mVH0t6BOPka+/1xj/roFtB6SrD/p7qKqIp3qojraoFG9W
tIW5nDPmFjXGjU7pn0EOTFQt6G7a4fBsmQCRW5uX2yqe+ycV5h2NkX61J6l/4sjGV1SYAQ2BpAdY
Rf5t8JKwgIQkiIBmCMLhO456zIoZqQpazhStJrN5B8GJq6IgrRsQCQxoeS8DNf0FoQS+TycPd6NB
YKaXgCh8dU1eSoLnEm1LQdQbvwS7BTrf4Y8aDOI2a3Kf0jCxmN4BzdB6JT1KQR5d8pHkubmRm9c5
479QEWi0po6XdeEa41Mg+qjqcX10pO8ESXsjwzTawKeeD7A8RtdG8UavFWzUti5M1DILiqWbJgQY
KIw7kTM7SaXsbiiBxeRukkm7wP60HuQA8ERjtBOAfYRhWt3TO+F1AptZvAbLp2c2LQC2Kdk8ZhpQ
M6NuBh0TXrCvLRlecQlMvUAk1KUkwS6/2VR74RSyWnzLbEQV6qBjM4ExbQ/gyBNtCi5gkBHpzhMO
Xrsprg1sqo2l5tqz1VF+LOkU60HIEMokROm7LAJQ5y/Wzylu48cwqx/FOJCOEzeNS3ZczyaZ4V00
YihUGyqK1QGJQTlx6pZtNav5ZzXo4kOYQeGUkanc9KAZ9la6+7sCqK2P/3TWtWvYE4ZOswftApDu
eJ5HRyXcgGUJZ1GqBDObjmxnLRFF66n10FvKPs1k+WzCMj/movuJsY1qmwEtlWZ0zHPWQTonJw0d
f72h6+iDUGcT6EM42QL669slP7hwmLBQlagj7B0pqo6h4afkcxQYTOO8/UhBnQRhFv+KO/HVd8b3
v/7tbMGD18IIXy3JGC+art8NQgxe1wMLebDFHSntW+SG+9AwcsgwyV2W4cyWMUF0azInzSqP3CJx
1dIQJSEsiR2I4aIkcg5CEMkzwjWinm2OPxk2CLb4DFyABc42BoZmq4dTmXiuKiufrutBGTTaQKTV
6+X0z6mxU3AMDdThVHywTab6my4AyfSNkV2gUhtnfq/h4JGxGcL6yh4dqRT335QlTIA5TuUNC6wV
lVCFeLQTsuTyFiPKVvdhuSt168UoavR6TC8y0/0LoUXpZb25fsX0REJpqe7/PdVhNXGwxYrFQQBR
+P9mY0kaOdxjSASJJMyJgKtm0b+OSjUdG/BAtWnl53I5KFJjebpkPdZTBs6Iv+fXr/45p3qWDcs/
VWKuk0tIQchuItP06oJCqUH4rvdkzCy3SWDD3ZL6CMPqyvkb3Lkkb61EXNuGj9wXNR2k/5xa72Eu
5wvuv57XavJGhwI6Xb9kgpRAFZJIHx7rLRU/FWEcwI0HmF0vlvEjy9TqZrGDXCmV64Grn9jataT8
PZcs9wC07/XY9R2czMU+LSk5SjWjvhtS8ytSaeigXsjvoGKNW2Wn5SZavhF04PmyPvtt1JLwiNSs
zrBz0eTBy7oFZn1GmGPua5V2l0Ip+QLVW34ZloLaKtv+OC/ntLDIF4JAkDCaDGifIYxjmzTT/zT0
Kj1ryXAJc0W7i0axDsglQTGQYnQNRmg0zew/WvIBHp0V9wczZJq1nguttCTgADj2UsEmSsWh1vgQ
y9MvLOwL4XUMVGmXG+V4idX4HScB8E7hu9T39ESQvTsD2XLNVoj3fhyb5zC3AXMpuIPCShLXpjdy
MqNauusyYCzFF92PKJ4fNREKb/Yssr34qSZ6vTeg7t/qySQRsq/FhxyT28g16GgB4HRES3Lp1LEX
RZGkvdk+ya//3IwgvY7Z1cyIO8qK/rp6W23FdsG+an8doXKU/44Vutnz7GOlCrOnmjKr21jJJLHc
kCEVzx1LPBtp1NRWghxeVTdsp2mdUOy8E7XHfmnBdPbo8M6+mZGbyvti0es05JWoxY6WWUMnk4Ih
1QifJ3JQxfe+GTAY/2xtAivorf2JdO2WiGH8Qj89b+1ipkgdOqbMXdwf07LLL76w+ZUQjpLMgC6q
LYilNAe1vdwk1dbLgagcEWPUmzVJV53veTnMz9XrzY1QqO+aCdIGJDgKxzwrSHOsw/doikmT49/B
gGweoyXEDOkjUVcaO3JG12gfrFdG0KBspr8PZvv3qVRIM8IqsAuJnXDVPC+vUlWne3BmPvaOjIGz
LCd7GAQluCIT1aZtRy9zTuM07EihDguy36yyfJV6S71rkj68lTWY1PWfKawLIcQqKWGkPqwE/LbK
JQ9gfeVKRsO/m3xDakui2kTb1VyzL408UW/KfEGDFW3B2tc7c0mzXoNv16+CYGaEYyNxjNseboPa
of4ExLmPud7tbRDvJ/R0ZFstyatVmatOFSBJ/jctsLbLEk52j+Gojl+LJqhO/x4sLAV/bypVh9Mm
y5CwLncpYd1v2GSI3ZApUPjLWNFcOcMjk6+5W0Wk7izYvaf1qhAU0kDWS30mb2q6yhUREhviRW/D
GGR73QczvkZj+gWdz0ZgIiV2Rj8pZY1PRRbJ0yT5dvHjt3lNxDrM3qufjcopkWAENuVe1Y3c6/TE
+uhMyHdaE/6whCtVsu/Qky08pc61t1LtM7cYuOf61kkZA29DCWm1IdO2XBDZ9RLetR4MK/VPep25
gqkByfNms+BUy2BC1RCUFZaXjna93to5fXkaa+92Qbzes1TljLxnQdiUSZZVr+m7HPfMY17ivypZ
RFeSu/7Xqdkmy7LkHUEs5FXMg/+IgQY/NPiDe2DL6XY9tx544p/qgryTcpHCcGTzlCwH4mf6g0w+
Md+YtLvuz/KpsmVSybXhEk3oAGvrOjCIvUzLYT09JWjGuw6tYUx/ZzIK0MyBXI4ePluu9cUMKqKL
dDyVQz7sZ7ntXQwloJjn+cWyGCyRlsxwYlkfa5sO9lAK4P2N+TsNq/SDKVTmJKQY3MleZAJBZAjN
wej3jE5lL+BQPWCO4KpSIjIh7KecYEAa7eQGqj57kjnNDpbLLAI1LX+oi9JRGcSlKfP9/9B1HsuN
M+GSfSJEwBVQ2ILeiPKipA1CruFtwT/9HPC/M3c1G4VIqdUyYKEqv8yT/2EfKtp4EqVRt0zoyjth
3SuXfmiqukbBIAgcuODiBrbL4bA5BTavvm6hHSowxopJJVH34ntuvZNBiBQ1e66PTG/id7dHGi3q
mcaCYsBEpv9TRZq88++Acdw6U50sStZjRPHNXDh73ckFdyQHq2Ggij+6AbkiBtbXk+NYj32LMeL2
iM1Pvpsz5+sG2cnxrjxYpGp2sbLjVbRgH27P1S65uQJ2oxF+6E2YP90KPhPasNb6OMvt7eHsFRKb
UPTIacCD+HKt6pAePK3uMfRb4Uea2Y9263ZPTiTr+0QsvQ+ubE/kLRRTEvhEdoKMf/tF3t5MU1/A
k5WTnyoE6NsRMICzQghNk0xB2ixEnR1g+3sWUpM5ju5VjMEhHKNqP90+gIIEdScqyRakwfxwey+p
K/1hjGKeq8P3yCmdvcvp6ljWxIvKKLPvZBP/YSd/uRGC6xSW/twavOSCnGMKAIC1LIv+4kpKK24Q
FW4CVEHdAL1l9eS0hk5/WMLpVFfgDXk0CgOvWxe6Kwss/QbqE+ARqy8eTDArpGcgptRz1+zl1Dcr
vFTcyEUQns20pR9VNqt8MN0HYUfyYWzcnT1V6u721O0NABO84hV0oiAoxLmp51fUZSJI0ZSeI9jW
x7Af5H5M6uHOlU2+jXR9QCRPuVOnefLWFd4iTQT0IVTdfbMAOe2cQUGRGxRYU0KwbkIVXUp6LDdC
r8Rj5lnhWtWB9mrZKKqGN5ifBWf+ZHLcv4FW72SEUWRMVfQkErzhVZ7+C/vFu1IOn0Nv0vHkFN2r
A953HaieG5ukrTPKzH3I8fdI70+xG9veZq88FDv4h//z3rw8Fy0fhc1p3/1/P6+kwVWjB4u4iXWl
tuoJxa14nMB8kGkDjhOmdswBv5pJns/xOqyM+bnMadm9vRf9v+duH/3fzysdBebeIbl5+5R5+QL/
vTf1yZPdT0sJ7j/l9kubnKn3m6lBZa8WpOFgBSwVcd1uu8L+imval24kGaYG4sz48HmgeIL2KRaU
LmOjDZVk2t+WnMrCUNoF0sLR5VTPZMLmsmnuPIEECrLIer09dJeH7YL6we7AljWNx3UfkJuIOMG8
ax0/ZdJgkqMMbXoPxXPTSXGol6CexiaCFqu+HE7aGNJ3QZE49rYb4er2ZkTNbgAwwmLNjsUc/7tp
iUSEazdVeB3RJVNnWmJAItsAEtj+J+llJjNAq2jvGshPn6BrPOyuifWcj2reRDK37rS86yDIwFf2
aBi8ZHBQNqIb9Jeqhv+slzL4arDmBkH0zMimfG0NcrVVLILnxmjYd5YMSzuZipPS4TEbrIvP0RiZ
5EDb/s2cnDdI9bkIP7S2KI+geLv17eFQ81P3TWtcaIwpnk0hQGwSVYWEndIemszb3uinXZVSmGWY
wYZ7+vQ6TE5xbjxU+RsnPG8iz0+cbmYg5BnrWo8IuWbCOY80lmxnw0h9u+2d84xYSiunTkZBD6ut
1YIHEsubGhAbhMyUiECl3Lus0sAhZmYVbe2sgjOajkwFRXmoO4eFjZUaO3oFM75AG9v9J2hSluaH
JqKy1dPDai+itB2QeaGXjZv4oliLKeS06qXMwEGo72iAYFj7n7JnQ9MaLaZ8sfBYcZcnh9kKNgCM
cVavzFYt9PC2PgEzqU/8GJ6k2IB3m9KOdqbSzKWs3qQyaemm40Skznh2Xouh03e3p25v/ldZNq2o
2+IPDn0YOkPtx1aqn5LBJQ4ewOPtfy0v6U6IRz148eWZ2yfc3uAsnnxzThkTwkOmGG0KGDBascGN
uAW+luVa5zv5EpXOl3c9Ka3z7fEQcq7IcXPPshN7T/cuLbt+XqVDZt6xykkfkV5swtQCfWpbNgQa
t3lO1VsQBTQJholRPPDoPxFLRPXtUTrm6nGSebsdythea1OP8AL57j8lHjxAvm0SmW7VcizqIlT4
20ebGxNo+eh/D01mDF4W9juop80jeauV67bVfb589dtTSqtWdpZU97dHN/rG8lmJOeKsbebH0k6T
S2QwFYOhG32kAVgjRq82Jwave6caCgqYehhT8zsLTYE7WO8ZW2s6o/E2PbD3LdaTCebYrnsSad5g
8ApaPorw7bsECgiEDsek0OL3YHY4k2nyBRxiea8j6fj/Pe/wj3D0IVyHEOsXpU9TZba5Pb59w3Iy
XKz96Ai1Tpw/CbX/+4m3x0qPNyAUNbauunO+vYGr9D/v/e9zjRWtdZBCVOSGIbYCG39PY7NxNIg3
qc+6y7dGOK3GeDTRY8A0DRMSQ8n8SnfNiDQ14ie11LqBnlzodFAZ3ZuXzjsZ09ujdRSGFfNhBNO6
Ce3I79oBi4bisGw4Cw8QChL671ZpP+wvmX620NKC5lTayTZX8w5TktrMjfHQaV3s2w0xKG9UcuXI
+tJV1mNWycQXUXG2OpqmiqS+ahb724pKHQR1LDYc8fA4eZp1z62fxCm7dxZhqsK+iFaps25ScNrU
5muXAMXTqo4hYolQgn3XCwKG19GjtFluABcxoSJCo2PCLb0c52b6RVLmiUHy1gxmiqPQFdwmWfQP
nO94bkdvOOcmuchcFk/Cw+oSxuJO4Cnkz8V8Ji5bzltJvw8cdJgIlT6XrzrcL15t8jnKx3OUoFoE
g0dFHv7gmKWGIjrvIyibQ9war8tastNpps7b8uqMwIr6tHgUXH7Csld5+g0v+WGks3z5kyaWxS6y
JByu4ypiAhj6763D63lw0DKm2b0kg0b2ozPPk/QYshKATYnseUnwNvfGS1Z498zYiI2kIxtEJ/o2
6/6d9azwDW18JBtd7nLLWHfMr2vb/LMi51cr38twolO27sgo1k9NkJC3UivkvV+o/r+1lp0rCNe+
N5OIkG275X/aOiFyipYeVJ9wMWWUzqA8+Q1bbd8UpkXDCfgR7I3pQsPQSLKpxjkOsPeXyHPAPDxr
KKVMBwzPjdrmTvZUztZzUDgXNLNk5aBd1TXBr3aMX+rGvMbeGG4Mezr2Ljbqdrm43dx5gMlNV3qW
by1Qj8nQbeNBp7B2vKco6Z7eA1xVA3VqaLUT6QLMOmQt5BsTOGp/v1Tv/VW2EBhxSJqT+jJc3V1F
FuNTwgtdaH1LjSxkWGxra9JIJ6eUQFNt4tNnMrEJbPf1WN4jGX2JpT0ddyW3OTp5wjH7DU0AgXUb
PqCPdbhu6k2U9O+VkFfT01DYRHZilJwC9E8ORtUeNVbWTZJP+Jg4so2LH60KPL/qKKus0ALKCg+1
rHZh7YRrN+RGOevGqdTv6yqDazxlO2/M4YiMHvGWON9FGO39XpSP7DfOcYDO17QtYYV0psS7EXdk
IkNGzh02rjVb0XbxrvS0l9TVQ2tkL56gv2RS0CWQ2FaitOUpnAdIRnQNuE5Kqsfgr1aY+KoccIGC
a72ssfON4V8ltgG26TV3jwqFLGdlYyYCtOrIaxkkfsehRdVPuozrbZWW7O890rrAxYec0DbOGGLv
WQL6wI1RRrMz3xrLzzIBTDFkVm2IRb+JjmTVH5PG/cliFdN95N0ZI1+5QFIr5l8PDxsOCxLJETQE
haC+7fAK+w6lFilHyokko0mEeYSSLgibjbUOlR2re53fB1VorUpXXbWo+ZMMXBfMw4CfsejLgs5Q
7U9ztPcCE0oZ4olyGtj32G6bYzc6p1IUFBbKbF22IRPdXHN8ugs+RMpqmJnTdygDi2CiLnwyBhD8
I47mrk3RZqBr/HAzN1y4zjHaFbtfhMk57XdWomHEcFoW1Uk911l7ZfP0R/DwiXb2X3a+O0lJjwd5
fGWPZsshiCYm55t81FPaJq8aaa6m/4d8yRmL7iusJgRLKDO2Sqw2poZjKQyJ/qYJM2U6yRl3qM+u
6dLtUPFH0alBaWKDHzCaSSmm31QTfk0ehBBC1aLTMCoZ1SdhXK6FPsMtYhsHYKkw0H+FmxurIo8f
A5u+EFZf18HRmUZy2poOJUh2254ZXX11LvhfGZ2Kesq2dOFi8AJYOKe/YdUyvXbU1UqtDonA+gMM
IVYFgdxxIi3pNftwno27Ph+fo566mwIqzGDtvVTl/hQ41iZxExhBoAV0t+GOTfQUoJu2yoKx8OMg
OnkpNkD4FZYD6LEQf9o4XXGyo5dSh+NL6G0QF2lQ74P7vOgOc8dmNWSc3uPn0IYZhHu7Su11dvFK
+dFZUFXYAtyz5TxaLnh/AbHBR/h7MQK+ZkmnwTbIgpUOmkAm5q9hYMqKCLubi1xeJ+NrUOJaGkLm
4wXFlOhYgHNcanTMpdDFwDvRN+x1Z/dHOCOmmqZ91bxoI5tW0gRO+a/sXjpnpegiY2dbvda0GhCN
SnaGS6WKQ4+Ab4Gvlo4nNlrkQ4bp6TH29m5n/kqFX1eyABFRphocXpPP/ftNk+19Y8h/YR7Yflfk
kJ2E1UNssQxCov1Dnw3/BoRySVMKR8L8na3GG1dPtzWt5nHC72fMOjUbVfdnomKuKmMgbZdCytcz
rJgZTj6mTcel3W6Ig0uB9zJrcJoa5VFzesiozbQmFP5nZhqVbCU9SZW2jdhvZAXhq8ACBMV+4H4I
N/EIpKiuCw5l6tNmKu+nnfEGWi9flbww/LHtvnU1M1QNpnMzJPdhR2DYlXSGcJrN4m3nQQzEq9Vc
jGIm10q3kZs5T64WdZeCBnca53rLB+tGFpnILASoET+8xAQsQHex78Gtg+0DhEgIq3jOiotJT/Im
SccZ2a576TFEHDBrDbPN9+AVd5XKSYI3yARRjLlMzN6VyxM4qbU3TdNdtRXSUhLr17SLkzV2TMaw
1cC5QZ/I50Uz9mowEa0Z+UUhI791gxHnvJIvqDXrQZjRxc3qn2ghX1P6i/dNzZdkeXR7imEOFc/L
gDNJG3WBpiTZ8170sfgZ1Ni8hOICmkpPgNzs2xbRIsm1H0BX+VKsHdeUUoJzjFdxTUWspXsco9oo
4eSQbo25+i3oMXwwW4OW3aTEWgNRQJW0blR0LQUFv7w+xhILfsuJui9vtJnUNA5Dyk3cDsPFrLlC
LYdGjbnyTpiOwGCwqFLWvWqUlxxVYD3kLuuxrOj8xugdW/lWVSLbOSJK4Mpg5++C9qnB3UIAq0y3
RH8Dip6y74yV2xTgkwpn2Avb1XfURn+rqP6TEwEQePv4tegCgJFE+jONzKWgsqUkKcm4nIFqqcid
TiE356gdvjjOEfwOIMS1SrzasnU2lZlhkAWvPITaS53IDDUcPL/ofjMsDn6kg1qNgK4J9TEq7bfB
NB5W1lLrDFHMpQarP8QelTb9KDnXtOjJQz9ek1hyA/DMaW318UOrrH/Q1DK3/0i9RRVU89ZLYxOf
IK1l7oBduY8d9HYWCBsSjuuZ+4KTTTDlzlZJNuqZvs2r+DmstZ0MIVGU49hAQHNXsU52sO+L+Thh
BsdVBLq41O2VUTMFmUO8SVzrAOv4iXG2r7x+ZoY4yx/QXnIzay1lKyUm2kqnwkuN0acWD4v7mprQ
2Xepar3kyXyZqkptNA0DApuNCgguFdx8beDYX5J/18+jfszc8mGsSC0X9eNcmr86O7R2dr9EZfw6
tn5fkUUiEr2tRnbBYuJY3WhnLHOLYhxiyijsCP75kUHOPkK+WJdJjrknLHq6inu59wL55g6ztmK7
9mC1bE1np/qNJgRu02tgk6BzRFspu6PXgU0ycholc5ofB+3fFM/BRlftPUD0cgkusCMNknJpOutf
bWKoQzJdaWPbQGAGjtzVX1UU9eugv7MjUWxHqlLwfuwMDWOyGBHD0xC3js7FbZlMDkyEfkrU0ejM
atpqTnBvq4aBAi8tX1uGnA4lkmTbgdaVj17Vjic9zc+UVnALlv0VXsJ2CinbtVLAVo3IJDgE/JzF
+DZ4BQVCaT0jIxiYIR0j9x07uUaiPgvbtjZ2RpViNtUj6QmCvgb/d6nY8Qrr4AwVZOwKjLzu0cCh
glXHcXFVZ/It3hQtegTJiBCfx0lQ/7mqOkYSnZ0RZHMhL/cGGqnbkPMQSvc2ps19Dq4RGV1nJqMZ
A69IFYmK/iBKHMolXes+SyR5AEhQrWUyBiIn3vccy8CeLyke7LTuBOSjLuJzqVvNSln9tkqcEwHX
/EhPCLJerJLj4oYMyxmdiOV6I8NXpomwU+nTzWRZ7cdI+FFoqxO2NI57JqdfNy02ep24nKHB9epd
vQ0q2wLzo98nc3w3u6a7L9x88NHptk1HoBstEztiz0m4Z9vv6nV1MMmz+a1ArMObcB6wqqNy3zlD
iU1esYrlXryeWNceuVfj0IU9EljsVUOFeMjcl4a0mlCwi2Z9kBNXsmjxjnsRzDacoe6qeeh1iISc
dkvmkhz2uPS6R1Yc7CnqKBsTw63J7ipv93AsdJgjwScAwNEU3wYK0Upvx+ZhngHQOg68fqc0Pzig
AMnPyPPS3LbFJaT5Xddw3G+LL6XP42ZK2fh3OcqhZR/MTHgE0WBJKY8JVJbU6PvVrz3Qt1N5vh6N
pF9yJjsanq/McYwN8HQuCw3VfKRe1G81k4QTIAZt2Z8VQ5utdbiMhnS+bBawbR/ap3SkT0o06U7X
nItVafXRwsg7mPwriEoO31HPwgpcKHX1fYyfl302pd6dq6+gheyMnODAYITvIYOcNSUraLN6foWB
/OL29kV0HIbg0KDzip2D2uh7KczczCtJjunGNcsWALfAgEeTGGeGZVcEvYryCbzEVogiiTFew4rO
Lf2N2eJzHUuaGJe1splxLysLZ3X4L5ncuwCia9R6FgcUG+GIfZ0hrIpwmoF/G9JePKs7zcr/0XlK
QDhnk4vm8I4T/R5XVrNhm+r6psuaySuSQEMaEUwKI9ZhigO5YMre/oO7cZgaRgjV1DKr4CXc9zBb
ephIJS/7TdvQYif0kCK6kaEbwvPSDAqgTGSPgjSFGgUGQlf+Utfpj6F7ryoblJs8lCH9h1qFw5CK
VKaw94Utn9wiO5NVKyAM4zlyI7hS8o3V3naYTCWqYxxpcVUatncXYM0I0ktH95EcdIeBaXxmhHhI
p5pAo7KxhJk/MnB/YheKZaSdYteGCylrbPTFxetJ1yDM8GLCsE6Mgz4Du1sVQfDt4kkDSAdIeTD+
quW/C0l10zOdfaQ6ZEddsYR2jO/ZOxhf0qWAUAb/hNF7XE/DIXE4l/YtOEeO8V9Z3D4PzbRTOOIY
qrJJ56yxs5XzpnKDPURHfbIOHtAjsSytTtubtlOiQZARlO5n5eYpVXrTwXVHUPg5kWTPjjG+jO+U
ZK1HNy+ZsrYAoovKvJMZxfC6ygK20f9CLd9PhpU/3d4kzBN2IY7D1e2h4qRFVkdi5J28+sDmcpdL
UEJRSqgOLEi4DfPeOM58j8d6Aj2TiAnPKysp4fmFszPCF8iiY5Sn97Wet4e2j+7pefX2UOxeqsVc
mmo/eN05KnGPQCNnIhEk+2yuqMtqR49DoDXgKfByUPPuFkTcvPYs/Vq5lXYpJm64sR6e9YnwnqYT
TPegfvWTSDfKIJMV0hYJx6M5k1PWfUi+3aEX7odTnUHSvNvFHKwlZaMjqtKBScpLFuc/I4JU347P
wKWrPRzjhp3+QKc99WQeKuzGg0k1D9UOSgn3spHNCALzR27nz5lVn4QyycTDk+4ipgKlm99rbnuR
w/zeu3LnZMmFDihtlTRkJy1JmDAtsMmw/2Wdqt/jrHwAxLW2szcDj+PdTPTd0pYWRByW3Hk8LFnN
keavkSIEBreU5/quC8lF9q5aGxFxhZ6sUedaqwY6I43f7LC7/Ij94CK1gsOwHm4C/vg1bca7oFhA
U2h1pgsrJ7s6DNGTgOBHZI73dVl+Vmb6pTXipGGP2qp5hFLPd4JhNqzCHbOyAIKvba31wT21IRx/
y+2LVVvKa20SbjQtML8lplDYi2hx+XOOVf/kji4YDS5vuAdufXKbud0uP1Tn5mJrIpgFRv6Ym0nA
wD75bijxwKSeNZBJh/h9LEDdGAZ7WfCLNll9i6hbzEmG2g+GO8NZ6sRpk9ZmtaRZAitdpnAmiSJm
Ah59hpa5YQk4Jnm+gOrKaB1qMBE7kzXJJCTSVq1NlDAid6gDge/pkwd123/2xJDTSuEcM5yvLgi/
OBw/x6q7S8vuooZiRas7ScMCxPRs9FcZZZ8dhH+/KtAQhiY8mFSZ96E6JPb0M1NttK4H80LdJoWx
dIavXJhkdKL0dANb4CEppX/JBXcTbUk/DtZTkt5DyI/8JuCInHrd2SoBK0f3JFhPKhabOCgY91vf
OO4hW6CdbXpGcGmKNGSYX1z1YEC9/qjq7IDdaVxRU3KZ4l3oduEWtbxax0sDo2rN35quediKR8YQ
KKMZ1VozB4HaMjYQyf6mBEFCbzgRhPyhu7wRvp07iqCbfcIu/uwlYk0uBc3E7h+HuvnGQ3nETqr7
fVF6exPdrwjUnaGTJF+yrBKbPo5tluF68N4YDWzDQf2oip163NRnrh80+fCsNcxVVWt8UAqYkZbz
fMmV2nQ0D/cHOcck+BJ+240xYBYmgKoPMXBe7sx9K771anqv5bgfrAzbenPNp2MG6BM1eQL4Ft4F
rCxO5DwLYb61OiDXTr2FTvBV/U6T9TwGzprt1JnidXCBGkkzj75eMkDnOYofpsTOtoB/XmqZQ6xW
RAfq6R3qKhQxcp1QFNB0w/bRno1zxy+rtjf1XxCFj6DdHrqS9aBYjoc2QwvJLWdsuDsFEByYgK2j
CqfiEpsJBY2LYubX0NJ2KJYLJCEoOdbGe8KBe+12xiPQF9ef4gakea3xi7DeII5/2h9N42zjMcId
y/bNN8v+Q9Qg1VISoQbt8dx/POTbhRfHIZU4exF2L/FgXMf02kW/UC8ehUlD+UPS2DsVjtAcvfEV
PPKBfshwTYzIV5hL7Gri1Ml6gAE24VCotW9C5y4WxdN3hKdsK5ifboxpOM8TXNJJEAlAd8MYyO6o
sb8qq6G4xa1WM+lUXt/jqUvFW0U6EgfnHWfO3u+a4hJo6h+mpm0ypV+OCSrA6z7lg4q8fWuN9zqC
fy01XrUhZ+9JanBzSnArU/fVT/EvaqaAa1j9zl7ONUNujaTJPrSmz5GFdjfzOzY5E4/zLzNil3ME
QmRh1fveWs7fivFtSp84Y9HsHMW/KZ1Z9KtDeraDhmGODZrIQcwsEHjNglqZaQo0v9JzsJ5bpHgu
m7bwRWaxAc3ceBOUHr86ayi3UzGAZ6p/jIqdasQ6E03ePhvm70jrSS6JeKtCToF5camX7tNB/IyV
PBoFpleUAdjWoClL/rpISBAkJ07LBMviV7SFi3J3cHJTb8C4L6GqqclEaUIX8CTaiY5Fjtxe9y4S
mIJAExuVcieE64gEsbNhfWz6DC5gNx2CvrO4YxDV9hSzw0676nn0m7MqrDzLe3dLm/28AvBYEu4N
+9hbkQ1cQVeqUBr3VtvdGz1Bd/QylyNYmO2MTV2bhDcb4sb1T7hYTQt0PPJeuLtLVuSoMAl2JEdb
ju+ZCRgAbcBeGDNDxSoYVhjtDkmEKEkGLyc+MMXs9Ng/11VkbSAxspyzlWtN78gflojCnVpq2Jpu
J6IYYdY6FoLecE1qXAW3tSU5cUugBBLPsu86muW73hNo5/euT+hTXQYhg3j0dL1fKoKf9K4stl3u
vQb28IptlDxJMWAlik6WKe5jg4mAjl+OrUvrp8I+09tyZ7jBmpQoyfaZrXuAs2aXx0+1pr9YVhXh
t/c+wp5NCnSHuzmh0BsF0Xdj8ahS81l2PmWhxSons7+lk4TcHbUFZeTZYCHnTxrMVrBVuVjbH1Tt
D4IOj0OE0mjkZN0mzfnxyl8sZ+8FAhxHYZ4LtK2t5mXHCuxEL2kdaggyepE4Fi2/Li9/bUq8I0nm
3VvEpLW8OnDOede9XPklW6RVLxqO5dmwtwTCv6cnO7QDDKWiXUthAvtMGaZg1TTYEa5iLErrxDSe
AOJ6KxPC/NAWBycBo+FR+FUU+hdEKzjP7uIUZ4lyMgTTwJgfYzp1Vmx1IchIkIWi+WMSAZcjtf51
cUQKC9RLBM+pbZgJV9rkbegzAgXcAAWYXOyReMYSXFDBJp/aZ15QEEgi69uO1IfJWfBUg/woZsw2
UtuSO2Phwken1SzCNmFWBk/EDbRnl34PfB5bS53KuH2nKJYm9TFYtam4irq7a8aQmxBJNT8a8zsx
2JfOwKQcVDVgFJdTWlCrV308Js74yeRr1yvGcUjmGQlCmqL/ZXaMsBVVA9Vf+YWB1Dkch5cBigkb
g4WulMC/082vBhGDEqO9FrtQEsm6r+qC7LidnJhkxX7DVli2BbOHKnitbZeyF1CjRsN0tbE1QPp9
9alb5RFx7WlqEpaR+gMUOtzxPnxYSLQzGTxGfdM6GeFtkMDzzGOQqz8tdykqE3fBkPAzy5UuQlil
OfOPIEJ9LSrOnDWZmAjIoWONflKmh24UX4zQZOPdxUadrZy0rgFf9PXKjcJvUxavHG6492rEgKN+
h2FuWLm5d5+AZ9rJYfh2UdCdMHkIx7E6uN0Ds5R5NS8jLUHYEMlg2Jjj8BoIeLJOuWy3MnVqNoha
fy6UQk7ZdHw5GQsi8xkWnplhJeBKs+byceprGCX0cwn7cUByIfD+Zcpx7XkUscp+vMyiaH26g3+c
0Jh9z+GwHDjFG9uyt5RtjONxIvCI/2L+dgYSlNidaTy9y6WzrTGQ4abAlBG5M8pL8Y0kfsmsV2Iz
4Uoypfc54/3r7eZs5vmu7Urws2brUpmFtTPFoTAn3b3Qyl2ZxGcnIcdaTPy5Wxqt++q34h7kI+uT
jbgWcy8PXQ5xUddzrCQhVYzIzw1S1KrUtX2VIHwqycIRMQL3gHoMULPQvJxTn2FJGLpPbskxLuXG
N7mdzgPWH2U3L+jtYi+EwsKXdufgN5gH+ZgjZzrtC2drh7jhE6U7C3QRBkzOPbB4HpIhJxhIvLmn
PNgvDDRscHszr8MhhsVkgWsBTeCFLrCVFI5/r662hq8oI9CPNJvFZ15WXYkTzuaikaq/c/N6yy3I
3HIgWy8Skq0YG5Vhf5ojvJzSGlG5de9JRfohEV22b7zu1TRrXlUm+wHOoH/48V/kjAHB6ahXzxPu
Em2IgyaTXBMtAkx/BVnNdsDhZRpBfidXRjUHfhFQT4dmanccNzFXjZuGDSYb2ehK/5Pj6w6bXxvP
Zws30C/ilHa03AGEGiUfvRcVWAiKcJnAf8qOdA0qvOW1Dw5/9Dmrrpx8KeyZ++OQyL9w0mlqpgQj
h7zjZ2X5PHlnQ00OBScYmaWX7XuyBPHEr3F0ZfyZ9Nros0p1q7RmW9kOxRaZrQzo1Rj3dmyDdOnQ
KsJL37ln1ioWzrSnNEQ7GVP2llQpwkh1ZWfWHTJ9eNcH3GMkyt301FSIfiLoEPZI6waADJusg68N
Zi2O460LSdI3hnRpoWHPEUskuLng/OO3tXYQnrcz50FssnDBsnbVYxfktKHrVFKhYsGT4USM1aFv
U34Qel4Z1qoZNc79KyWtg1XhJJuo6x5bqfhiHLPw9mSG1a2rGZ+wQNzfUQT2DCoYmkysYZPAdpTr
5dOMbXHV2/mL3seHIbTQQcGp1POfXYM4TbLXNk9/utj8aCUvNplpr5FClp3b8dMOxadnAm5NBgfa
wYRzTJWDb4ls/2M3GqBtrVlnlQmZnNq+fELvRH3neM2OniOZZ8xqS0/BinP8ByrRPtWHN2Qi3614
3YTZSzw3n9OX3gyIbNo6cXZ66RrM3NWBbb5L4xTqIYgrbN6SgGKNmQ3eBCPmjRsS2AMRsh1AgJTT
Ix6iqxGaP+XUvcwzamUhsrfGS15apUjNSp8zQz4mx4Hb9KS7l7nOPvQME5IwMiB7IyjyqnolKMAQ
wN7JNrd3graVmUlb58TuTkzDyY6tjUEEZgf08qxZ2k/oFCPdCRR1MYVknRjITS7KJ3FSHNQD5+V1
1wB6lwD1hwB0bNBCQjLY/EPmxTCS5WtGnw9tXG2a2vkqLPdgevW/OisvUrmjr3LGTd7B4FC9quoE
/lzqQNFizFpR3VOH44Fc5gOba3jfNOToekXlNcq60aLL4FpGvOOuPNDaZSsweV5uMeWdz3EO6DSp
L+PEa4mAGSprDGshfPewFVOHjebugeln50yZFWjqXc8djXE22LKWrH1g2T+Vlv6mjv07gbSLW9I9
DlJzex1GMg9uYj62GhrNUhSg8HH7NG4wlzfmdT5i6HbaaZ31jrVqVX5lZwLHCpshomYHbDyjArdY
vmFanNyR3PnsvULgYM8SzXCAchE8YheJVUlKy5Xnxo5gluxi26DufaSsICSqSI2wwdrbG/haki9L
KvpqYhvSVTOsTerlm76gv2wm6qCBuQYcQ1iRqQxb/bXRTg9mV0DssoZPytBfYnpFvgnnRXuqS1Ft
KMFlyaX7FZDtXLAOuuCGbJ0/CU2dd8SGwtWQeecyG6+Wbl063fkoM33tBua/lDppIqydu1LhqsMP
szac3vsKwEQv+yYDwpEqTl4dvbZ4pOOI+0MW/ehmOnCqf8ca/mtaiAuYcb7ybLqOA3tIFXHbkEZI
fUEFLA84WP5/6DqzJTeVres+EREJJN1tqe+qpOrtG8Iu2/R9l/D0/wDts32+E/HfEAJJVWpQkrnW
nGOmrLpriSgQcQPI3feh0p9tqQnW5SG0RlZdflCA6tLVnCVZ6Sv4NPwMKHmtCt8yVwSLvosR9pyk
NW+0eAi88ptPV6itGUbapHrra4wsOte5is5HL37k9XgIJq/Z2Ob0pFrahiIkJxgpRwFxLd82RImt
7RhpfoSUG27X+xSm5VZUqlsLz+m2eLu/0p4rkibpe2qstCIAo5MOuDTsX5FPrUXLH/RjcZO8AZg/
ZnRwPUrHBrMZuferUWCtmD5LBdcqMKibMwX5BdaJ4YF1h9JNxET9ukMyspp6FAoi+FGlFPtF5f6c
dBazQO5ufcUst7MuvYK/VbRTT+mJPhBOEPl9opTs5xGcFptye5QYzCfaDzszaq6TNMKJiMJsJBMN
DHG2tZpGrRubhVHSAM6jqGeJWJLxwzJ+HAkrNoYZoEJtelWDG16VRvfVaY7/WMvvRUMV3TaclGnJ
9JvRpL3Qu9o2Cpg65d1I+9NxJ99zh880oAndB7r5IEOHhWW51XMECi6wk3HuHniNLs5jxEw0dW8h
uaV7U+ashseh3FhtCrpcH3bY0uptpdkJx91s33J93rh+8r03AsJAMp8aK2BOCcPpuUh2ILZVZEwP
vg9o0Y2uWdv8aitRYNgGOz0647unIKYrSY0tlkDkAiy+nRHOep2y3dOiBRQBzlkwCUtQX69QP011
+JGZ6L3NXoSEhYgzi3eFFTGmGpky+o9JTPPRO2tarD94vfetdYCYpb3607ojxVhOKg1fgiipVUIf
XcFtAQremntVyYo1gYy2OkJ/zm19vtDic4jB5+V1UlAi6M6stvSwKBA/zbKJAF9J2XZnG0qUQaN+
U5LHs62H6hg38lsK2INCfH2RMj2QAfqmxbRqDHNLouVc4AQrZxm6vQr1+KlsAWgbFEMC1HO7CVrG
A74tBqRgq+YmDDpTOkx1iy/V+ZA2M2wxsGx0bWNPTVzcRkELFaHlwUpa/2bgfUHMDpnMzgG0e5W1
znV0hGqkvIZlj0w0xsyYD6aYyvCM55ruN7CKhzDhUskpNOk+b0bk1kM20AlzqDoYpQeqKVWvuS5+
FYbwd7pLfAYwtJHrJZ9dVzCJnMjwAn1E9K4W085uHAJsibB/aDRmbyeDUzKJ4nwjm7E61hLy6bJZ
du2yLudcvGeXOjK8aZOmtzVH7Nxv4tyqUakXyHh6DATY7FCl1v3Idgpc/Jq+xeK9aQvkic0ZgZy2
jQMDN+t8aNkgHWfJJq2T3SH7l3Nczt9NOAfjxEs6DrnWe2yvq25Gh+KABgy63JoZoH93ixl0ZcJp
5gqosmPJLzS53xQzbXScN37m0/3GeMkqFTTqstGi/9xadt0ZnEpOZgvE7qAVXG/KDHggk2duLhvC
IMj3kMVVzhTcZM7mibm4PVC0JLR27qUum9bP6/utzPV6fbMcxGTXIOSdH5TqRsULGr9n84+uDu0B
Frn6ZyNlxKJ6OJtZqGH0Mb68FMChwytkmaGvHIpiTBA8oJG+JmpehN3zVaWKtCk6IzIrqLY2iB79
gSZWbYOkMoaJ4ID5k1ne8HKLqQ4fQhs/Cc0Ca4AldApSoHDHBNv2EUXr1rbUKZu/3V6+1Q2isTBA
iTfaK8csShj+iQkWIJC0aQhHhI5/GjQ+dRGRfPH3m1m+rWXTzN+b3xLpgPiICJ/vy3kQjdLbdLr8
Hjfo8POT9lsG1CIUH5Ktv4xIWddZUdGfYy1u6r8oiP4mu07Da47RteWvTFrXHMFP4euqZupz/D+f
i6R9Rmzsfvms7nfT3+aiZXlMAqtW0YufIb21sODHLTcHYqHThyobGqIT7a/7sR6dzv3ubrkZVHZx
XDZDNrOfKxthwUITjpzWTfiRzSfsfJpaxuQQ8ZZ8GA0Lz/vJ9L/n1XJy+UnmbyHYnblG+tXnckq2
vQ7ytoD4oqs4RnAVHgIEDrvlI3UXAu/yYat/fxr338e/u3mTIVVFhGHztWagAo7LrSKYKNvV9BkR
RlASrZr6eN8I759byydGN4F2b00HP6za6ZgycTqOKkHHNG8SS2uRCDIlydHFsOIGSthXVXRr5w1t
hW7lQsjZSsdn3ThKogirnOskuKbw5o0xX65RxTSyKetGFaURqSYHK6VnX+khWechGo9tZpqrzgtb
1EzgXuplQ30/pB39+PfxOjq1B6ONm8Py9OUOI3SJh8gpEyzPWu4ox6jdxxORynqkmyfL9K6+CLxr
5Ri0aSkMZzmHSEJDVeMAfTWdrH9aHhH6tXeVZvcdGfgcofSfZ2YdrPCgZLQejXRdUna+WZob3Oxq
EBtKQu392KCr4Ka5OTEvVWGg9WZ32RCHq04m/JnlWcvzsR41TyMXie7fR90fiscoL7PuMcyiqysK
+xRXnbySbIkxAVs06+RYXsP52IgPepPR9F5PMg1h4zATZyCsvy0P+fs4OzpBgNSelj80TCyOOQGm
DZoP9LvqGpWWcf8nywNw4UhSEicWcPgkGQX5d8Iq3Z2WBoSnIphEFxCiiReFT609sjepIK/qIbUS
6yq17lhNvnke5+cyvltXjQyAVYYZd7ccWzZcfi2mOBQC/h7Txzg9z/PBMar8g6rUH2qR0a10kvFa
lhtF3evmQty0kd89grM1rrY9vsSJyE9tG5rX5VA30hV0SIlaa0g9lkPLnTHK9YNtsBhYji0bzxwb
vuz/PqJVrPkCllTSIB7n70PzoYHuVCp6+PNDljtiiyyq1pYff//7chym0UNSO4SY/PuqPCZflKTp
yy+PGOcXn7Vtve1sDTxQ6VRXqMu5a/lP5bypXXi1kuS5fsIA5AaDddULx7oKRuRVYY8V0kOOgX+y
rjDO1UwqpRM2H1s2HqSI0xx+DTri7+kVa1b6aEuPhttpoDD1kFSds9EmIKVVTzokcvk3ZcfxSaGe
pyuMeKBz6A8rZqKwvYdrW73IcHqpW+brk6PWmP5+NG2iXat5k9cq3IaGH86lc/+63CEK8pYNB9mO
hY4WR4NKk4tS/WF5yP1Y7Z8q1vzX+16s6TdyLk6DIY0deeDhvtQI2sBuPD0iC3iYCuJn5k5XVAzn
oLZ+cMV6bxoitnyWWbGKUN43tNOTRwstxoPS9GjtNQM55vVmivTXuDe8h6KiF6t09600/H0DMLXx
ecGMGg9WbT/YDkqSxrsM+JNGnG6tCn6VHqzGqHSidVPYDxUZO03me9sobX/5Q3eIdQxjVeTXD52R
1A9ekX6phJBRXL25oX7bVSoAgR+C3KTqZffEh/vlD+np5t4MIqI/EG/zi74wVFvHicl6yZ+5ZGr6
GWjkkfLbP41oOCpMutxcNnbrCuZ3g6Otlpty3l/usdICtBDk5zZ5mhrFsLE8wEtj/5/HLvulnupA
TXlW/e8tP5/G45T9Ip+EuLHlzv957P2e5Rlu3JCOnolDpWlQ1/8++v5POyjUqGnmv827eU/L1t8u
z/uvP77ce39hE+AGp42JK55fEoVN86EeDbkeXf8/L3t59H/92fsTY7Mt13UZ4X2an/n39ep/3/v9
X/59x14Y11h2va+/h/7rjf3vJ2WJ0d1L0sLQavMd/H2Ogg62wnwHSHNUL5VlxTtQ7lYp1a0oy/5Z
i5S3D0bfeSCNYGbsSiSr8Nzigxnr/bMUQ3nrqcbMO8uR2KnVrnTDnmBOjJT0qg9O2qNLaBhBLmPf
jaeyGK7muOsI63hXtlY/IqYnEDhWzrNMe4oQs0/2ZE31SBcoGS2aoRFVU5Nl+Fh7SI94/FqTU/+8
3Apy9Lt0n+MT+vaaKrvXbYWpNc82KzzKW4BnWGjoLLtyu3/xUJGqGgN4qmPDKoky1t3BW01ISXfL
s5aNluXrpJEHt4KQahN/dzYk3RnPsY5W0idni9/yQ6W7JMFYFvXtHD1YKAkU6j01HSqgE8se6QkT
DQS0JnmDUS0APvAUweje5mOOyXm+pZFcfxjoF/n09lyP9lL3nBLW9QLeUyfyacYVig5THhYMLp3j
99IfvoUZb97NWeALgVy0tBr/hCSEKECjdt6z3NnhXiWtLlKEOw3mhZZrsIKu43xzTfrE9IGzR5nY
2k3Lvc+BzsK3qnQfMyN9911//C5jZEC0N148lgWn1DJKKo2l94j+AaNSob1T0nVu1TRWTzwZn0pK
EYf1AGU2a/o0ggwbkF+ZHw4j0KjJ6NnTchKx826G2uqgHdzZb63RjL0UKVF3BMhUlE/aBHhld7KW
cyCNaN1zGlJMxPL+ZDEr3ZeU9YD6hNvlVULEWU2GQTRON+01pVHHp+SFWrbB0pEL/7UEVTA36YZL
QDDp0R5FsJKZ/iux8vFKzVfdN1VCZY7I9N2gmj/QsGoTvbpy9o6gBJMTmu1PYwe4HPeFo427Sij6
+I4Tg+9tWvwJCIE09PYe0VKPfzfavFsPzTUr0lU3Y8xagCW4USJaC/Nu3QrJGeWpKxBMigrlW5oF
8g9upzeYFM0nTVD47XnZbv2IRITC3kFpcJpVqFxM5ITRng3s+w/tSJuW4B5s9zorsZNvm/6p7Tv/
fiuRP+N80M5hMpbmukLGRsSRXj5bM4oOmfdb7WveraLHwk8ISZ/W2ZA9K6Vjc4iZW/q+a0GtQVDb
x252NDJ/uFCAaPDS+Vs0A+0BpVD5wQcG95ogRUNy3SwTCXMN+fegpdWtMcsvd0zCD6iKao0sOn7q
fIR2VkkbzCzVV4TGgUgCACuhbWzlUFYUzwGuDiGVRKOhPyB1zDBRQx1kTDrvaTBZZyUT0zYx7y7H
wJ4cvbIiKmMaxu8R1w3ZtN8GD8B9ygRvmzCjYkwJQ6pmNUFJmNAGgoeu/7VJ66fALd2T9KhNZkpC
tJ2HkSriF5ZP4pracXnpq+CZCAGCIQVtrtNoAhU3SYN9IhjZOdIkjrY9VKd3LSpuSYQYGdqjD2qo
+9Slbn90sszXZWWYT3VrET4QJLAdDEC0pd+d61ixCqYFtCXWmdhoM7Re3LAILth28NyMh9wLv5l+
Olt60pFmTiXVcqwT5kVvYUxsmXO6t0BDbGxhQFZ4G86eSd1KWq5xDFxiwdMZcRP6v+m7uI+tZIoC
IilkJuQ4LfwxivVSa60X36rrjYsUf8vazjmXYfSF1rs4YsIDzaKF/KBBI/5wlY8ck9LHzaxR3LKo
D76LAaBD4ZsUKu3sFJZcFYUtfpDgi/NLC9tbL1/KyeW0lWmC2MRpBlZ3fGtYRjD96vYhNpN2HhSZ
17b9m574IxN/92skXYNIU71DXMOv1y5IlOeSlRyWX/TYG/Ue81n/oGauppHBK8jg0Rb06tdjNE/g
RF/f3Jk3UGQ9ZdLeR4807+L8sB5ZFTx5qe9cIi0o3ximucb0TGKdQBwAQfM6c+ulmRz5YvrVH4KK
cpno52bmGlgWrGy97PNLNe86824oIrXCYEEsUWFHj2CSMHXNkCwr3yXtWP8cZzRqiN6u0m3vG+rv
x4VcC6l6pQGJfdH48ClRCYa0Li/+oF+ZxX8I8R8iK6aGgGXt7HtdtA37Rn/xpsQkLjjoVn6jCB8z
i/ClVGZEod4rOE3ZjdAcngRZbBUmslOg6Std1CvXsmZipHCinS/UL9O1MV7WDX1eac8psFy1IXKk
RMoPMrnY37ikVfVG8BJWulMXj0Am1NaJEBzDr1dD/xK1IF1K4QEDZy9saH9qAf7ngdMoqpOX+/ge
A2M/qLwMAHna7bfKKi+OTKDQJ/R/87znXXPmr/g9orVdRuBs2XoD0RMDldH7aIhpA7V2at6mkf6H
SajapsHqeAtM51xhUX0npwxrVYYjd9nF2aM9oK6EihXzy12GwUoC6Uw94xBHhftIom62D8cww1vR
n/GiiW/gMjz+i7SfptSiF2A2VoKacrJeczwP9Kzncu/sfrCNf25pwahWmP9AsM4IKRdm0r62aU/E
Y0mTfjlIWtVHJMJdQrreYDXdVhchs16l9FUYYLEOcyffNGaXvebIhKED278Gl1wgPSj1DYqK9lqi
V0KJYrwte6Ly6CFvNaWLtyGrs7NtUZEsZoxLq+HjGQzczwNSwKfJHldovsbPtkapiUi6PERShC+x
cAhgHeNtrMRO9g0y8OWKqrFk7QvqE8sx2ZSABYexvvVJ6G3rkUwQDUzhUGVfem+/FnJIj5Joim0u
MNJUtQ3B0rbN67KBHEOUCMUmVFMcCxVGBpes5mVSJqTp7A09rFdj3OGU18nFC/uUyAyM2Rs1v+TB
LpAYpkyk8DfqVzPAdM85Y/+yR1CUffDVJm9pB5ig0N3wZ2cSgapPUfFsTMo6QnzBG7hcMX36DiS6
efUNeqm3Xd7ZsqsLGKKt44EoRVQqWEO+mKH5YUncPTns5Z0GpPbm6C4FJ/TKq4ifyitZwG072C9R
bfWv/NNfRlv750EjajlKIrd/HpKITJTAbS6lhwstLzXn1TOIemijvHoizBZNr9M957k3PBmsyt90
2Tz31qieli+49YfnQp/qU5VWV5C10bULEqY6vZN++SGVUZnr3ww7xN/mRfkpEDyi1gDQEjYO8qmj
kaAxmpGN13enwEz1n63D2j3U3B5Jh51/+iUceeUWyV6rm/yz4arvSGYGiZeJm5Pqz9L0s08uIt4u
q9KtaaMKi5A4EmjXbArJMBvl5Wmyiu2g+QQvFv1Xb6MLans4V3k+kJJWBfJRYH+kJoMPMaqa51Hk
3z2PAh9iBmiQfpE8wjB+p/ShvwKuDF9BL2nzjo336gmiEXzg9ITasH3pq7x7QuMTo0O4DnWd/q7S
m4/p6LfBn2G6bbhvUEzXthxmy1JUfgSRIFwk8+g4zbsNswDwES09rwobrNVWoMIqLznbzkTsYYrP
8z7sRNKz6d3Ayi918rnLmLXIsrtsFn4++ZeYL93aBvUJFrqtlXPRSs89TswSA8TqsCzmY2SDcnXh
QnvpawOvUpJoUJNq8iPxoK/dERLug6a9wGVxnvC/smd241sqnfTkUFq4djg/jro+/aSUiZemrOFT
z5e65XpHMzCDJFjiQOHCV9ZxczKr4E2IvDtnw6zQnS9Nxv/d/XuvFl6Y4/zpVayem8mtD/pEh6dE
U0c13ZL75TR0lKDRH+uE+0aRc7a1iSSzyHg0StpWxXJJb8KSS6U9FhtTUgPL6jF+92PSoWF+xK2D
JFQ0IXU4JBC9FReP5lQazF87gzkpde+HpADrdEfXiQLJfe2KnsoB45ROo+0z6cd+jdJWHMx5tw+s
Pdnd03OePBEv5DzlFqsQ1ofjZzYkVy59Jb1ZZb1Iw/xQiNFw8AW/UehXCELBkjVRXSBJhnpSL9Sy
NoFD0dAr7Een/BaJBL6J2X9YluEes5CmeabyaqOctmfyW2gXyuc7IA/1zY4JvG/ybUCC22NUORCo
7KlhTsHCED0qunUJ+FMvAv3iCDrqWh7EryHDFIE87hbEqFiphjAv2iHsN3EpVjaUr5uWcd4tH2zR
hYhkSZ1Y2Vhk10FRq4ujEV1CheknwgH0xM53LfZ//3tD09TPyqrkeflLoy4+cqGK0zJ+NaivsP2m
4pIkMsBxj2eKYI0WNkE5fEenzCj8nIB1XKPEBuDl1ozrcf1al8krC3UifOdDg0OprLJMvCbznaop
O3g02EiXe2PX/UGSQrotA2SqyUxAzARii0H3nPMEk+SNNK/NctyaB3lI1t59NwisD0HZgMpzR4Yk
gtPlUe4ki00BKJOyZltt68gi1rmXnwGQ1V/ZxLJfny/AJHfVuYVcA3P3PrIz66vokq8405NvdKyp
HQ51uE7jUR5UXKMfCTxc6F3/mBp8FHSGtpLceVxtANQ91Xk/e/JKY+m8JG7ofvWDt8k0J0cKBxrZ
N+Lut6cBwYhb65Mkh5LAMAStlDWYEA/BrrW1GCtjN5xn+BO0KBrXKdoE0EEVcR/wbkCmAVpk46yB
yAasI/3ydfgwIpPCm+M2T57WoYWvpUvFsWguRQluI9QrlwRax9jORLm0Y56V6PqrZw/fyJDXLyOJ
IK8jxIMVa3Z/L5xyO3FuQ/PFbWUrTs+kUfa7SDSW4TJ+8RMMRtmUoLe3JMtbyyR+aXkIOeSPtDgD
NI2NcUwrFb7gNmYKao+3ZQ/sCP4Vl2pmT1bNckhWXvgi1Z9gfpCbiOnaTAaC6P8sT3kLoFt1Hfjv
vFqdkD9vSwtFcZqU5FKZNpOswrd/UEClKzEz/oTj2huttnE4zrtjhR7IhYWaZHnyLXSK144ciOAh
AE7DBO+PVwSf+EPOk++pc5YUyZtaKiyp0dTMtzobDz9Q3/sPK+3di6oIlGMU9j+b7mcYdfoHU0EW
3nzFXlJFP9tOe+qzvH3zDVPsq7J7HXobR12Vo1mcUvGUZ6FYtcpcJ21qvUAIsPhGeDmBUBqrmMxY
TeTfXfFOQfzntAPHsnWDFkcYmIUfdvUVVywCAILp25JLHg71JHqX4bDSWv0yMXNHJUisDcJ/8+Ka
9CYI0iW/CFkCrLVwRiqQYTIReRb1QY5oOYChJYJo32eIwuGEOkTplOriF2RetV3pbVOlOY+l5lLL
MYy3sraxAUjGes2ZNU9Z3V1xPyE4dALavzj76QegdEoqY8e8V1015upX5fXJXuWk9ojSlBs/cJls
WF3P5V3b43ybSX5T34q9mvqv0rZZSAeTATJ6+U/kyW2kH5BqEbV+uDc53cBF4ZVXfkhwtJkXn/BP
it5EKN2024yhgFPUKh71djDpGLcvQi/bAxQwa+sWsX2kMiQRxzXNrResmBNrtoFOL/hamw0UMg0G
jdU83zcA3zHVGuCABlnV2yJey4jYib6N2udlo9KSAMmknXZhnv4Mkqx+DpIU6pJZ/gYTdb8xHwkS
iKWTEfnI6YtxyyKx2AucpB/FsC9cj/WXC58jKGlO6DW3FOdUUbVPTe0UT32StVC4fPFz4H3syUol
VC0Ozgt4lgAN6GK2MUE46KJH0CEX8vrCOWmPgpTGRwXSu9afIuRldu9rj/fqaVuKdA3HBS1ED42M
dWs4bFHL7YiEmsHWZkNdURV4NIbgcP8q8D6PmyiAPdImTF3cTD9z3qaHgdkI1ENmv0F3pVYw3pos
L57nd4bzIhiE/TXfKNzR+QqSgXoapELV9a+2Leb6Yyt3Zul476E5HkST/+qn2LzqepvtGg8SUNpk
7upOy9QCrj9OXj5VDUqGBdpplh7UsMw6hV+IK9UjSkCU/rNf/H765CK9VJGmkSpQPnahnpDz2SUn
KMDeKQpwGS5pNKUPzrFLvfAEOR4dR47+Jhl6gCB6QZamqhNCNv1xvIrfacWMgHYV+bSV0PfLaTCO
wBQQGIUbRDbUPaiMLBsd7g1abpxdZg5PmP7ONjBV8mzOc3c/qPEJt1zbDMsgQGpcBxkVUiOr3V0E
VWmbEnpyAdWHNBttt5dWIf+Xj0YhSqELcgsTy//dDn8wZoW/cg0ZVtkgw7pniMTodmscwdm6S+Ji
T+rRTenc+/fFmRnFewJe78MA5EAhVkNEzSlp+uYEYpJ1vRVFP139ZGoo8+oEDmgromc8uPozPfK1
Zw3Zo+uq1y7r+9fQjPrXhOgh+MsvvmfWx6JgNUQIRcoMlCjZ11pw5dNtDCpR2KGRnH9GtMt1OmLA
m2QzC8PlsS8UUYAVRoOuyRgqBPLewO3E4/2NmZ0Z7nA3Oqi9PLWrkLnsUg/BX5xg2ihS293JeepO
NaQiATyTl5YAH+R2hZ1cxLCvHaioIP+svZFa2kenME2xdDmM1Uw/7lJAMP/nzqTwfpiTcB8XjGzN
9ONSoRheAJfpQBUVRdLZ6dt6VYD1AomUouUcRUoeQWBcl286BsHaiiSk6VYb4yksquGoxyxOVTT8
Xn45uUmPKY7zQxO43qWSsQuBxk0QZHWfbVZoeyK38Jr72rUDDfAtZVDCVRt6VzxYxk5q5rXswmlt
zsv8ShD16fm0gY2ZoF1RdF2g8kxiIa8sQxckUxINHO/YaFSMPWXhhcq7qTpQHs+bbmYyULHohxkn
wpEguYWZwxmLsXytOXI8qSDAeZjgOqcgP/1wqVQ9dBOqdc1NMR63hnaSbTltXM+orkAt+QrxW0RY
cgASF4XOeOgmv//eSDahb9BpTMrP2E+CTSknjOOe+KXyaNzEyAQO1O8rhris21Miap6X1Xs8hypN
RgOBqKOOBtESuRaQ9YcUg8ZPI4i2njnIP5xjR89Oi50NJG9jedl4wXcVPDR66v5gsk3kDb6jU+iW
cs+MoqAb7dFi5IqnS3SZXtvt7uMPKECCDTKre3dI9oxFMn33bSIRpEqoqvrKp2kv8ONLy6QI6BEX
kRsYnEzvpa0xTwxzIYH6a4eacjyUc3GEhIx1XYGBSOoJ8KTBeexE2W0Z7KsouBWNbj0S2jVbguvs
K1a/hRDNjxId+Rou9KpX/gixkJnUoHP+lsTDgEhq1stvCyBZ+zykpKTqTtQhvEGHN4OOWW4Y63SI
J/IONYIjCUKXVkQ1YRQhzXX4WI6lb5eRwpnHsmGaMLgjv72HxUxK/RGMizcp1FeV9uN3oIDDyg/H
HZh/5jtakX503nufudMeXgbkT8NXx8LA1tbmo3EBeID7UBveMnvSPxAb6WvpBtUjhM0OmlV16dAs
4RsBn4djvaqBXwX+Sg32hL2teLVBxP+p9Z/U66wtPNNio0DgXiiqr605dUmVY3YxezSmA6lFy6YZ
He9E5ZdMX2sFoiB6aqzs6/4ph5VxWeYDjYl+dWgBRFAB+sW8XFsVnZpZ5L1+Hu2U9LyAwBG46MfI
4Bo0zzF7+u6XBlm8EABkylIT1548hWPSy5M99lSvizIaXuDgWyhVs/qSYS99IEJnvDoCFGBG4Hbh
pM4vNzQRZ5VqU5SZD8EiKF98Ug5xR4GUHNFSoeiCyavX/Qr3dUDkDqQbA1vNTuWYXKchJdgwxyHs
YpjvxlYc21DB6AXVhNVOMWJW7W4ZVeMAUphhTRcvanTwOA7i78CEs+NO3stE4Aqa9OFFs71ot5xF
tezUMXEG5JB0gB/v19WCkfKiEpoQgKW8x0krf3nMy5ksD+Ai84byfWYdHQK0XpLCeFmyf6wCr2Pq
JbfaS2+xSbMmdBrvev+DdUR1JIjqrU406TqyqZ5R3DA3ll1TlG1jGjjl9zgKTm6gd4fckcGFypWJ
SpfJCiaxh8SOm6fOtdVD2/mYhMgDcp5cb5oolr6XXUUiwVTYzhqEB320eTLlDoxfzGBIBbQzoCR+
WOpUcR1swVX1EfYFATZRNK5BnYhvrFW/YkkvtUghRWH1e3b9xmPRBok47aKj0q0BsRdeu6KKOrxr
3IrN/p9b4b+3JsQmShTy7f//2AEUPd4xXFo1A5KaCmgBc7gBXSQNazD15iXUgFIyTET3pcnNneoy
44CXv9gaUiTfojnKqw76n3lnIK7vpXapXJP8kQYEG3UZ09eT722aHGLFyhTd+C030+DTdtDzhvgD
L+Th+VsKhRcf4/oB8Ry906ybHq0W+njSxO2rDItZCALOatSIOqWAsM1nrdQy7182gBdpl1Adhcby
5VcF32xK0o8Vw36QGshhdCssbhv8LqMUpHrNOpxQpMOGmmq9SeZgH2ab+rmayuFgV6Zb7cLYqoA7
w2nP5jVm1sGHausJ131WwoONKLCMBkUi+sDGQ8haEkgqriEdZO0xzXIcXVhR3vsR9TPWlWC37MKA
QsjE9x6xeiVEy4cY7dA2FuYY/UwCpr+u9useW4AJqt47hTFQ9sdDOGJUOlmD659Kf276o1Ff+GbC
NYvLcmvZ+BRJCTcnMyysZLQxTKB45iTF0cASu7zFZTNm77TNis9Yn07OfN0yETTncIx/SjBSYwDI
YZsbg1yL3uQK6qcHQXAZ3vrAOPXzZjneZP+kyOWhaW+JKJ4ouNK45QxSLD44rZaAtmX67pfdp2oI
frbgaFiJTK+4tyxwxh3utSTAgWDAjQjpohW+hz6nsIt9TrH4rCp05ImG1QDMFrkL84VmGSxU6L3f
X6lZE/NETqALsQFxblfHp9HKuF4qquB1akDoYoO7Tj81ZSk2KRh9oLuJddOw4NFf197DgHBQ4N0Q
yOddvJT+mna2tVG+oTBwRSa2uAll2v7e9QGSf4jQlQNYaWABOUvPiuCqiLjkDGBSC+uzoDrwV8Eh
uSTwQr8vQgQDfDaGEqBZoSqzm5IJMoqRaSfZ2XHiZK+aa4XrcExRqLckvEWebNZ54960IVVf//dG
wNRp0kL/LMm0oOGL8XIpThkG7oNZ0f3o2HQCApGd+tqeFfw6LDNL4CzRlr56FzbRzgzq8bPGW3C6
D5KVkd5PK0eY6L9iwfmR+6G6n3X5NKhVW2PPUll6UlWZveV8UKx4pUN0gXsjwmOuX9Ctdqoq3gcl
lokwlCw+iAp9iPBgbnNXlU9LjVIrIv1RL2jaJc1BounYLMISJnkbs3a1d58l9CEG7L4CnVdAqtIp
s1MP9A/glVhHVbm9jh3nQ5+Y0y9dHJPJ+DVqbFhv3qA21rybhOIomsI6ppPZbNyv3IEmbM7TJ8fT
jOeYOLwqNw+TxuEx1OsX2oV7FZfmh9fk4zGksoh66ovQEv9kNHNAH1lH3MRvCI45oqpBkiQVpLQg
U6JD7bcoParZLMHPm1h6FyRRLtxga+dRe/FL6tQN9aRgnieBPuwOWkUrkUUIkBJjRqsaIa5/kFpH
un/Fo4jwb9DhHSjnRgYxuNq4pcZIgT53N9pAixbTKaWye/6ZGTEMavRzyik3nww8Scy35nFk7jvf
1+VhmTm4N+L8NegStW07wRKoMjMidvJgjbqe76htaOuPwgz3yvbOVtUwHyEUspyTUizOrQuDxilv
4gJCs/n/mDuP5sitNU3/FYXWAzXOge/oexdMb8lMMsmq2iBIFQXvPX79PABLUqlut27PbiIUEFwl
kUjgnM+8JnDhH6NfoyHfhSJFO6wxvZW3ebP0LbmKkTFwyyJ3Fwh7HFP68luQhcUmrSr1RHXw2xoP
+be19NRrqFE6SkRfVwV1AlXis24o8BanReoUKEzFE0QrKNIjtib5fVxET6oaTdJs9QD73Xe7VTfN
mNBykY1Tccf9uEMFJy0sAT4C0RVlqTu+f0w7TycbyYKS6wyjkz4FefN0H/vU3vMcem+DQEqki+YR
BnA2IbdCXourIewNNbZoujsftyj19aPedoc2jz8N4aDcx7ZSPUfGbm73gB5rzvIwutVX0QQutAGA
RHTwM7GAq7rEyRKFDyVT0ZhIglc7iR7Ndm3lwn8zSpJ/wOPJoesj7QIjeQN+nG4UQbuq6ecc2V7S
j2DUKG5F0ZMi6a4ZSQ3/rbHabGMJTd/hp+3CzQzMRT1lCkWT2tvKTeBczhEf7f4TKhTFpjYkwUUb
KrcmrxfQLanujiUNJ8fkTjMvmr2v70FGABfrqaygTdYVsFEj9W1StvK9lWdJ9S1s0s8ziqPWOu0R
awXbUE4fyWDmdBTk3VQ5OtBiHZiyFUpHTutrV8cx6y2xeLglr0sp/NAAahWMLd2mX4p0MXetcXZM
Hua1FIU8W6zq0STejphX8pIUm/KfcfaC/Aaj3niWqo58UaKDz3KoiiNp0DCMr1u8pm6eLd7Bqe48
jbkgLh9QFKWGp6U8XXNW29hBvffisFrVRB07iDEFdMNoM0NFBFXXBXXsDfFFfBVYDiwCMx4+h2N0
rS2PWnA4EFNEzYrWu7MDxRBtegkRN3TocTrdlA9Q5FnP78n82sybtk1xfdDTtdGnyj28Tf++6Xyg
KKgWoVJKOXJK7cqp5W1nbrz56I+XA2RBT79300Ju59J7Z/X6GhJTtJo3bb+w9jUiHNibMzc0w1f8
m7DInnBzThiC6PYC/T50ZXVRVedzHgPUTUrllRng0JU0NaeVYbSHB0wWosWo6u7UA8fcZEr650W0
RBJ3G4LDfvNK+2amg3juS1Ou8O8zD5GWd6c6HSXUU5TRtZxWlSIsZ6lIJTi5RpceEXO6Jirs8Igq
9JOCMyBFjRTvYDff9ZU/VddBQZRgfjCbKMF4dRQyo8jC2Sxsq4uULUANSbES+S4qsHzKBongZF/X
+mWehKMMpE6l1YIEFTpmmmUtIvq80JVSHcBmx/c6LTbUtw1nKSff8AA7lzNITPTrx8Jf8WamO90v
gXipvLYq+tb3osKPTO3V+mVIqWhK9Vi0ir0z9MzCBXGCnYL/oCikNrhK6f7B1gr/PM+TYwI0CrLK
S9Wjyjq/UEaBwmMFveHZszRchqC6+iNimtH8ek4vajmVUz4GQMr/wdWQjdiQTvaL+Tewe+ks0wnS
NyIKuMIaMAVkZMobIHbjSEB+L2rcmnu7106dQYgMbUF9pqXp8IQ5OuDsaXMk9/UEwCu+VoCRc90s
8ZQbqRxaVKmnrF0y7G9KrYHpPdXZal17GVTd38UTxk+UZbK3taZaRpIhs7CU8R431vg+VHn+5pdn
PoCoNpqgAwqSkubJqVZQixh1h5IPD0PbhdatVpgwkgR9EbvkYi1Pp9o/YTAwiDuIBkVD324g7lvA
6LSJYpEDVmwgWJ4awmKaY8nOwZf0zhZlgd02DQNgf8OD0aBBM1oxzhYSGTugBhydUDLuyGJIaZFn
zWfPiVSUwTvlobaMCcMBeLVXnoWSXed7kGam8dggMB+6YbEbTBd1cDiuO1fVnaNngaytQ1Fdm5zy
SEBN9VMVGi+YJ0w4rcZCJtykmKwPhX0C1mOWBVIk06Ba9pALCFPjB8iB2rYNBm2ritI/93626sJG
vTN8QiQN+73NVA9ETSn3XjTNqZZM28FODVt9iYdMuCrxsT4rHrwxx+52HxErepaQxOLo69BoNXRw
GLea6Pz7PxdOTkd7UJqvf+6CZLUugrY42jHSqXOolnW0MdUYFVSPcGaZ2kG7CWYu77TmzWtDSicl
DOGy8Xh0WYmkRFOhnNc1l5yKNIRpvX0SlNMdIa1rZVfRLmjtcqmY8Hg7G/g0BuAny0BdeNrCgwwD
jxayXVOeEM4bXysDUraF1Nw+jUq851PlxcAe9+RCLVoYnZXzTXu5BE4BZQGm5aFrCIjgrosnvXNs
lAVKbMwU+y4n+130GDnefcQvFoV/1LR++8BZDZ0IVpH43Qa2k729a7Vqq03dpZTAf4u4dYaePZvC
oHNYUPYhkcoHsiYWwx9roz4y8jfqNqwdEEaW+EQEiDcPViHItmphuAmBQH8aYhOaheq/VVRXQOjZ
S612mhdhiucafbx3wFiLPh7wMRUpeG2b3pgGP/pEjSZ/sSk+jhS/bqZFYd0wnAJ6hLL5APHUnrx4
pbdNeFpPcc3YM6HrimnhDpqJL0q7mYeuyJDqUroY5YR+CXyjhDBiO1N5wIPzTHMP7Bc4R3ov+rmd
tgIMLh9iieQD/lu0cqbN+YAXOnf4/XYrP8J2bL4Mm1b1et4UUxV5UvSgShreJ+UkkjFlQyhXxaek
ll/mLYPxlQQa/FJK+XqteGN7/+eaEk51dbxxl3kVohCYWy6cqfFTRj3w6rX+y1DX4YL3rgCKxxq1
Z6bxaS2Y9ild/+1o0PLV0i7/OHfeP58xn5sGqFRHvfVeUbrYGvYYrYQT6y9aqFNDjFGZ7TLzYUY2
hJ0B+HN47jRk6QXW3+s5cCqweF2rdCPiyB4njyiEcqcCp+sM942C4aNlBdluPrWumoKieRPxTmFY
6MrWPwRDHh0sifxFrJANDSQAt7bOlGUCV/iMiAfzXoKujK9Wb0ZQVS+9xgA84fWHdjIKz/Voh4Fo
gCvw+OjUCF4mrR8/+OXQHu0ixc5HtZLnMhN7BdyxodbFNdfD6pkWlRU7yi0ONO/Rphwy7/VapHjt
obmZQpbPcReNRyAv7d2AF/ht1M8eJYh1Nk7obLO1rsJmBMVOzn5D8+FWhUF8Q7xG2aDqpGzmzb4O
b/MJtTNBqgzLwpOHfz5/UFd0IyD7SYyttd96G76ZZ5fe2rF94IJCuEelz4Gl4LfyGjjOQz8G9VPq
Z9W+r4FR5oiXvoItQMDF8z85UBC3lgLbEk+/4tnwqUaFYJbq7rOGuv0O21LawtOmEtVPWKnU17Tu
m3ODiySKl+z33WpAraFIjgP11ZtIKJIB3aXw6p2KqfvbjFLZ7WHdEhHndL0kaI1dkwbNtkSQ7Kib
ySbOJPcGJN5yHh77hniwVHBM1IEXkdvV1yE2EBkSavS1xSJEqvU793ZSAmjrJzPocRvys3rRhypS
VTX1jbhx3LWzB/hJW6XxyvoRQUL1mCaEah/bigfnwUVHPG/6m1LklPKJ/h9Uf7DINJTymEausuPL
GlucAMzTMBKMFb13mGOLOCvDB4/Cy7wFgwz2V91aB/xLwY0QpHcSroKZDeW1skqx5cm3N93ICJaT
N24Ix6xNZbf2Tup6eu4zNK/iThHPqdb/2qDI8VuIpQvJ+/sApuUODRI/7vxbp7eA7AsmH8nvfCit
HquMNMaROWMuGvVGfXc+96o+rtqoUI5EAcSyjVpeGobjY4p71rLUtPI1EWLXYQHyHEBA21JHRSMa
lQsgqR7JPY+FwC14AggFtgEsR+ZMonXsf6Y5jzMWy6MahLTKDHzEKggggBnDJ3iMkymV7n9FlxW9
9aDCjUS7eQYFT6OAUoK8aX+n13T4AvoaNXixBp2YA539Cu0RNikF9EsXkNsOp64a7AbGto2Lvhuk
nn5rTrGWMKhxFSawnTnsmPcVw7PtoOjgZ0a8FqodXrteHXc63FOsh2kiz/vKoviSBzE4vxQ+fEsj
xV+hviFoerGNzugEaZsw+02af5pZRY2s/Z3dKVvFF3CfymSCg8nJMYcgpkHILVvUeXwoCnM4Y0Sk
0J1yij2yPRDumuQ5b1WU0MNCW1soyX/WEA3Kqry/z0JnAi0TnEWFrW9mRDA6cCtka9ybaU7eCxbd
XQ/h+qxKL4kVKRezkM0RaMm1nERx5kWjl3DHY/fcIzv1zAN0SmkOv6U2KWvgxTk0W906+IaCFEnq
JEclGbB86TLnTgKMmrxI1avmhxksS7TzikhcaSKLaxSBOgLUCwfPKb5Ej3OESvyMZ/Upvo65N65l
EmkvqYYSoxvZKg5Zdb2pe5/eB1TNYYM5pC+A4eT2EY9iEEBJinVyGEyIwS3uiMWRR4l+SF0q1R6w
9o0YBLjikA/nqCbm83rb2upwKR7CSCJ96DG1dpmM93jVZ2cv1z75beDetVpkPc//APyh9Uwm5t7R
grPvtLzXsVVBRcgLk181algLq9XqezuqqbFW/rocPfOISLO6om+WLEzHuTVW2J+wdm6fauWxRK3y
FhL57bMgbY+xp1+03C4PXA4MGDSS2mUJqmKZzNbddEYXRKPdpZCvieaid9V7yn6Of3TEOmoDZHIg
mZAi/M+WVuzr6G/YG9lpYEMttdoIz70GJdG5tHFKDDMAQ2M7eXFrHRKUIByXog+Kz02OkILbyuQ+
nmZSLxKnPAFmcSmCeMKfxG0HmwtspdHlr1Fgakejwu8DI0Z/23YmqpuZdYuIpbdZhSvZvBZQA4HN
YBWbFlbbxof18gVAS9Z0C2fUfdQ31W+HGoXRogTgR5Q4j28I5kUofWnNQ5t5/l6RQiIXNkRPKML5
0d5Ir4kch/tYiVNQFT2yzaP6xQJPfNKBSG5Hx7hinJlsbfDDd8BoxC0zi3eviJp3Q9KhMirtbUxp
X2LMnl8i9Bm3FtFIhaXWhnc6v6gZiGsV9+2vclxmmWZ+7RVgbdIbbAC24NEjFLYy9JhXKvKlr+U7
IlH5K5aC3lqOXbeTzSS93LrpPtDQxbTyJH1tdFSUp4ZAFupr0JhfaDIP10RvsVpDjgYzGGf45IOS
zKpOeZIGYEpzGJ/B11bHsBIA76cSQl4SOzNVNScHpTTcvAxyQQvMpQVtcB10yBkvsJy52aLbUmdT
z6p07FM+INkAASl4K2LQq5l6qWWjPaZFE6yg++nbZmpNybY+6wxeV90GCZ4k5oVp019Afcz2c/Ye
K9QqIZNFOgFvq8EniowughZCIXNiZyVAMGABoIWVYjaNOO74rHidh8dgqT6nHshCJXvlnoMVNkfc
STRQ4K2AY507RngVxlTVkhdzjBlWtdLdxz2FgiIgkExtSqyxXFAXn3QLzfgTeZx3iNz82VFj4wgw
gHh46hOmFUbLIWAKXES8W0GV7VS6OFkj+rDUVes4VwQcFM8oNpbnvC/raz4yrJmj7JZE68T0vcPo
S/UB+QhjoJiTj+o2TVygrr1wpqnU/bhfJa+6Ahjw6nhmfhG59pgpjnoJu+hqyorRF9OIddAEMBli
613tE++htFPj6rruCR7kZy+ZouICEhfpx+eooCwQRYb20NDnvyskYJIEaBFMPtLOPMCtBEVeB23d
KSlFRwJWdqocqvjSdKV2Xzc22CN+1RuQOmTubV1/a2KLcmWZfpkrhchWXoRf4b2By9O9W7rapg0S
/5DEwK67Ia42jTv4D7pEcL9vcSYqEFFby7BPnogrKEx6cCDnTUpqXKqGaoyJkN+cyUmNc//cVKdN
vawSVHZ0Z9OMtYLQvItVLCS/1fwwBVSJKa86yGHVYvdx04Uk3huzQdnMRJ1qhLfmYfk4c3dK5pLc
y1Chn1y98snHxWpVrKMVo4FZMu1UYcXTSsjxkJw2pWKG95SGT6WWu98qRah44q0u93MqpudddKxw
cMsxS3hQivDGjVWecb+R+9bFF68w4BV5DY6Tdty+Ue2CJjKq5WOdV+q5HuOjThSaL1qJJ1llqume
MnD56BFL7WWJOqSKs7wEOX0uqBNYKE4FCVrr0bD92MYjDGAMVlWL3MDWJ2yAo0vEPPR1maK3g0iJ
tneZZHXYV0A58nilZIr+KHNbOXuYaDmIis4J4MciUkgFreSzqVhTY4vEcM4f7ax314kD03Hs0VHA
dCleB9DCgqZGa6xxHAvEFcW9yMJQVgsC+zONwa0VBKjwTyhCafFWO60F8bFd+SldfEZQKgcWVqBV
XJk7P1bL5TyEeBlVhtgP8kM1jSiiVRl/w/QKxJNar1uAaQrNZmvrlbuci/W9RVOtw4l61zpW/2DV
2tfMHxaNWRkvdGztbQiCe/1RCWHm8AvfPrjVmIJYAFOMB5C+nSHvQfI08EgvUWQxngsdt5DUdMRu
3qzoxCDjN1V2ZGA+l76xKtXmkBt9sBeE6SfJoNgDQl3lJfNBUGNEpQcMFTYPOEhaRc+gZ5RpvJ/r
X84AegW10MO8JaZqmI2+8dKFpYqYor6fw595gajtvs3z8jxvYRxX70eyImTo45rZk1ApFFpGoVZV
77PE7fGEL4tdUQllV5bao65ODc8JvtelFW+X7b5EbpUAFCgQqJp6M0WooPhMf/hiorK2pzMB72za
nBfAs3TsABGM0wcMgx1Jn29+leJqOIX4f58/XrPO4S+bZvpxcD6joaFv0Rs5z1teRHIxNDgqBCM9
WVWmUOt6H9uNjqSopDfZrIDYHdyeNoUsvj188xOYQXOiHzumIDB+r17ghQuRBOOOSIXkZiSps/Br
27vGeIscrRzxSQC613mX11bNhvYUP/10xnxAV1IVhNOYbeZ98wJ0xIMOcRaV2zxG/FPWzjZBDK8v
JB1MxMmWI9xMDSu1xD3jCZYeePz2CsQpUjYb+5AWt5mOBs8NoXGIcoi73VIVKsrcQGsH/TTXuieE
mRzC8mCgJwxjsHg1HIm47UQhAX0VL4MydPdt7zcvKfNHU+CXEKT2dQb+J2l3cEuaB7xK7ZNTGoSR
mlav0FR8tFoEh4l5gQSiTpOhNgPyGnnmfeKa47YwSyDzlLFRq5wWYdt8W6sQTdshyA9x0t2UruyA
izMTz2RpB8uO/Wh0z0GVFFsbd5G7Iuv600f3dCLLz2uySK6qR5fKICD82BXEmMyOJGurWi/keboq
VHHdh3RWIjJq90HN21UtneA8758XiiICMlAi2Fy4CIIEtCBUETgU9+WzH2XKjkal+qZkfbvBPB2Y
YdjHn+c17CqSj7WPfZKRl0LNnZqW1cUIqHJXBHtrmFvBJ6jIu0IT5ZYWjwrWsd0oQ9p8HgPHnaDQ
wzGVZXvSLLtZRnqlLo2oALngjl+0FIbFPKC3IRgYtLvJ6eJLkAPh7Kx9Ilx73zWGdmqmxbwGiSc5
mfnmY6MP9RPyQBgRBUDc5MyeDfTcwYwDluVczSuH6ItVdtnJsLN6gzZ3u8INkPbMKIwlhb+cfr2m
Pg+mY925WW0cwt5WjkleCkoLmEgMcfM8hp2204KKEWIqKvmpQX1HA2WfUeh3QSVuW5Pull/5LiyC
t7K1KeRDoYFP4zk7PbhnYM5fDADvDt2TD5q+GZuXcYy9a1c2a+zwxKEjVCvWcmBWqNRXMgGsQhwS
pAj1gDtRW4CHp4VOAn2YNxEz5SnrLTQvpn5tn0ZfvFCP1o5TgFqX0EORncW0ePpwlW7hoWmbbtfS
4flzl+ZgyjgnwmphQrCbwj5g5tquC6gIzoHfvK+LbDxSEa4AjIPfGIShxsu0XRLk4bmNsUylcqQi
7Gfqe9eALN/jpn330aCbtxm4qNSq/FSp7xtb4Wjj0bC8kGIuPQ0rZs5Jhq7a61ncnQ2UsstV5dbR
wjNAHxZ194AGWHwC6PxgD7F20lt98V2AS5cxXI8PZY/Tmh84aKhMPai5wDuvpbY2QJMAdSOnxYBz
9dJQnQn7lU/on6TwSGLcwHqEQytvtjWxEw3n0UhV7Tbm37ayqaWkq21/NLOvdK5QXrAs7yy8MUWY
iE2ilPtkENZVnVK4JDMOsAHcRy0rvH2UAixM3UkwsgjtDbiUchGVnVy58QiFpJWTAZoaGGsRKxAp
zEwQ6CVw0vTG/LZtE7esjdxoF6KJ7Ac7IeFLFLdZ9tQ0H+Z96H12O5VSCrZg077M64npEY9UwwzM
OlMmt/SqjwWUZl31tpHifFvrOuXdpkGxpRtULSkJOp99mtEixcCAwKG998L8kHd69jokls18GYyP
gT2iDzM07VoBKksdolXvAbwCFSgk6FUdvefYMR+iJAKNCdYbEyUzNDANKkBlN+Ea+CD6Nm2OGxLw
koMzLebNeTEGFer4o/uAqG13dGq3RVeaNVwzUW7Ktf7gptBV2e2rfXdUXAtQyaydoWCCEVUYaasF
mP7MrfBE+WNRR5pyChBGO9Z0mzCTRC1ykr9L8x7heeDMCH6L5cfIa/rZcaTW9hFwQQ1ijlWhic0h
V41/7naYAIXE92IBgszczxCaQhAQCLI5HWO/S4U/3bw7alOyNbIMpxleh4K8RLEyccl5vhaZbUMi
NHr1Mh8wJ6U8vait3Z/7enN80G2voVKJkRsAI7nIequ811CmuwtC4e5BQFSLKMNSEX857cV36TBH
SffEZFQ/mAluttPuEjdkWD4wwgFWrzVm0xcUeHcSiYC32qBgNGi290AMZQH3Sa0l6J/orapADzGF
+iEIqB5dGHsSF7HJbjdF1tj70pyGeXsqUOL++qhoBaOpOdiveu1hqQsrzKRZaSdYI/ldT3Pb0Gk9
RxiH9wUpoKfDAteK6EFYUyNISxVkeIjsKxiwX7Poya9r+U6DEYxn4pegg3NzZdYUoVHOyY8FKdoK
h6/uRndz4hA68n1sPyOe4n2Vwoa2klef3ISsO6aTCc0pGi8apsUrXyed7emubHiLnKM7mnJbo8S4
pzvb7xFnUbaYifaAlM1iE7oYPZCK2TQ/+vhitWR3fjVMs5m40L1G4NOv1M+lJulqR/W7E+KdiUSO
f6cjFA+eTr4ncfGMHYD9WQ1cKmJ0gp8Cu5bL1HX8B6pnoCQIXo8WCnp7CNdya7WnNFPcgxICCRyG
XD/Oa4Th2tHDNGgzr/25L/jrPi8yzD3FTHxw+3TXUsHaGqHZn4fews5mFMnNp8MNGMCNfkV8nUZJ
jwrkiLiMF/XijaS3v5NKn90Xmnkfwsdbgilr77WQhrhmwWbhpXH21Mu9LfIiNh7SiMQPvuPfFxCO
BwNGvF3V/Z5SFwLDFnFqB7iF51+FLQTTqM4d76oWPLqoMyQffT+ynk4JlMvPP/3HP//rP37t/9N7
zx6yeCDNrP75X2z/ik0HqGZS6r9u/vMU4NpVZb/V8z/747Qfztq8Z+fX5L3625OesoT/fjxlupo/
Ppa//u3qlq/16182MGUN6uHSvJfD9b1q4nq+BL7HdOb/9uBP7/OnPA35+z9+hkOb1tOneUGW/vzt
0O7rP3621fk+fdym6eO/HZu+4j9+Xr9/fS9f6/evPz3W/K/6Kfvtp/kupe9V8Prj57yjxfePn4Wp
/aJq0jQd1bQ0W9ri55+69/mIZv8C6VVIdAgM26Gc8fNPKcLn/j9+dn4xpak67DZ127SFyaEqa6ZD
xi/SlKBKKFRroLHgAvz8++34y8/658/8U9okD9Ri64p/zffLP379j68rLHJfWwjboXMOaHs6/uvr
NUDlm2v/P1FD52uo7fJUAXZcdB6uK53SQZ5MdWUdqdGt9KyHMQ+NQ9Wqx6Av3Y0z6BHGcvLMyEnP
APaB0UdbbOdOrYqSvlIOx9JsjrIyvIMVa+NFUYqzl6GwaytevVI0AqWsds94rkpEB/yXDND6ZdzS
X9jaUm6ghfif5npPXVIwl6V6cfrO2bQuAYLNiFhjt3duS9iCoH5xhSnRHaQ9V25RyIdwB83m3Ove
Szy+QhDMD+BvxvV3P/u32/j9bRPWD7dNWpppCd2xkCHAeVs3/nrbwrwoy6aAGDnEbQhZBycc30Mk
MdQaFY+XPjuH4N7XumuQ4o1NuQQF3QJKbw4zGQogkrpV4yhFX7geNm1hojoZjv3p7y9T49n6y6/L
ZVqm7hiGwYVqQv/h11VGKwkpfJX3BDA7oRvVQ6klzx1pFXzs6MWyDA9UQwhBKoh/mw4NhTUp/0IS
LVAWmYmdwmvthaODWTUbuCVxiHlhp1NspjYYLeki2cugg/SHooRyeBEMmgdHmOpdLNxqS/k/ORRT
t7ckRNtEpl9c//47CvnffEdH03F8N/hNTJtX5fsn2HGyEjcOoJhlHOcUa3rsOskC67F4HeMOAptj
0G+RPcXTwjzMLbEhMNHblN7m7y/lXx4Ke0LcCUPwREiq0tOVfvcuYSf17aEgdow2ndFgXBnXNGoc
ekuoyj33XvD17/+k4fzw7Q3NtjUyJu6oqvHHf/ibQmkQGCnT9oFsZsRP3DAOLfTig4EZiGygsWRF
/GwMerlOFQVBOzXyXowQqVJF4v8Mju05yrLVE03YkooLoCNd9/Z1Mizy0LLvTfRS6o4GNeoWYpug
mwLJgnGqe/NQX27VN1NNfu1Q+7izAGOtQu3eprVzR05g0J4jqBwLeznG9W3E63uV5mV01O32V2Xw
u3Pt8ggFqfJQwWgKRZPu9Sgk8O71o9UpQMMUusw2dmqAYsabCmlzF5ovaYQsG6UOeekU9eib+bg3
xnZd9EAY//7Waj8+WOAGGJ65tyapNuOt/defUxn7QrN8K7jk1J4eHPi6SIV4UE8tNPNV41ETqI3O
FKqgxmradK3HsHVyqPfoi2h2fmr1MH42RyT1FNeBUDqNWKqBkJasJhWvplgCLymgRZjHxC2fijzt
XwbPfVbNydvAQp9Wy841dSF0sSZsShRAe4SKeTd/0f+nuf5/msX/P5yihckPQSzzP8zRKPq/Jm9B
0bx/Px/P/+hjQtbVX4CNMuFKU5sGImH+PiFr6i9SWJpwdNs2pMHRPyZkRai/8FY7wmFaVs1p9v1j
Rlak+QuTtGk5qo4KlGrzkv5+ef+LKfnHuUVIzaIcrZvU3XTb0a1pmPluGPGQpsTCDwHH0kk1AOdo
J2bheK+H+XtCgrsRIP6xzPbluc4gSrZZBbTVRCuuQt+haYp87RT4q/od8qJqF+w7JTx/d0f/m+lP
/jCvTJdoM/mR8gvLFMLgFn5/iYV0Gj2jT4h0fVPvS8B1dA3dDmkg5IrDchnWLzo60gtFjbUFfkBA
pePs16yvMC6ITDBFbilWcYyuInow4YHKLYrDFrQXeoXMKa057pGG//JvrvqHsXK+aoemsWo4qmH9
y1VD0og8yHYoY/Z+sdDiAiapsLMvFTpB2qBnb9hyFcu+3lcGggAVE/8yRN7joooEMfLaEpciqZy1
3QFxjLAUcVEhUzyjOwscaQ5igCzSYg5kuCs8i3WqjwIPRpn9Js08XbS+r291rZXcM3zZ//6r/fjN
NLSshHAEAogqX+zH3wPNHprguTdQL2jVnaok62HQxRm1faraVunvmYvCnVcr40I1/s2sJ7S/TkGC
P27aKlgQ9AGwflCni/vuec1ri3pWmSMzWqH9rqPT7xnyppsK3BS7wQ0kEFhhVYCtMQ/VLHWFTKBy
DXFLh99Y/5s7IX8YtaerAcJrMy3yBklD//FqCBwHAy0yDGfzHp238bXz9fDEOKCtyZERoDfa+pgY
tAMdL/CXeICAOy4r8xgH6D2Rg78YpvMWdPKO7P9r4A76BZptvYZiFC6tQQVUqwQVhRAAT3//K/4Y
ykzXzjtPoK05um4y6fz1TtI3i3Pg7SOuOn6ywRPRNUNBjSXFqqWrjlkUy7tBwm/wJYbgfp+m2xag
8w60Wfpv7qPxL/fRIQXhMiziRttyrOn4d7/q2NDrrGLLumtHXLK7QNePHfpqS41mXqMik6lMaYDi
GJQtrWxZYrO0hIlO+49k3bzzc7Nf/Uk95MXaYqysbGeiHQYOTdshij6x7mYSnmUG6UoEFDgw4NCw
ZMpvPa1KpN3QfQQ5tZSFXR4TALH1HQ6OeyWOR8S2kfH2ArAvnnCVPZcHSHqCQdHMeswGWg9IX7ln
KH/GsXawc2o95HKNDPtSxOpvdhm2O+pw+L/AmFgNtodnbACFa2VCczj8/W9L1D3FC9+lWoI0D8Nq
4jRdRZfSmHK67+9oapig5Qx0XqI0fMe1u9nVQMLAXFlgufJsQfFhW0ZaygyX7J3Bf2tlXx+0KhU5
pn+seoSelFaHjCa2adaHee3HI0D6+jsnjt3lfLjSqQIrVr9loO1A5CrfFoVoMOuZt+naOSvuVHU3
n5PNRwA4f3/6fMQYs/7YCEQ7SeYwx/79A+f980f9edq82WmBt0S7T6cbis8c+p09qhvHZJo17qrC
Ix9Ixj2iP8hshiY+zM1npzbzgyfz4ZJHzmMqT8LbaQrCJKAG8XqTcb10Q+2p74ZhM8lQbSov3Tkm
la6hU0gnAwdBtlrQAcdTHQffcWMNUrukgTRQqya79dtaEKexKJ5EB14rpvliLgpfIkLvl2IfhEif
dshDRh4uyNDyUIkVR2hcz9Xgw6pDPermauFLbY7R19AfHgLMXclxvM926zkHEdKjszPD3mmVJbeE
EtrCpSB8J4wGd7ah87d+D0En6Qb0Nj1EzIqojJ8iH7/KFrL31wGZIgy5tjDw4me01yTsyMryq8fR
ttfCCbU91X4IPOh3q92IZZALY7GJU3Qq2+QmfQ80dA++v6fin6vtE7C3YaElTXUr4KkAEXLkA6n5
ShsEmpIVhMYOiWkUt+Jmg6CsBIyDeG5xl+TIvKmhYkKxDIa1qpNNeGq4iBWZHgtFL3Z6p5w11xtP
pJjdsm4Bn/uxli5lZY3rLBd4lUXVpJEMIt+uvFuuw8IScY8BZqYrXxLNeg4AHD96ulod2rbtljl2
TqgD8IVcVcUUuterc22L9tw1Q7YI0tF4DU2BY6HZ3AzXsrcYL4xrRbPRk6TzP5+gd7WxNGu9RhI2
sy4hVu+q85aGtvFswX3eQ3X4v1yd2XajSLRtv4gx6JtXgXpZtuUunS8MuypN0LdBAF9/J6o7TtU5
D0UZLGc6JYhm77XmohfoS+edMuK0K5H27O6nAshRWDipf7yf0pwDm+ar5no/jQeE/SlF/F5QKBkT
czgkNrN+E2DNXXmkTPIMx1TtwgprCL8t3038+b/fZc5b/R28+H4AgnHWVz2il3sE6Cbajeq4dYAJ
lhHMo8dwr2vEb9ry4qHGerhfioPWP2ZwOzb30/tPEWL4N8OEdb5fonqTn2GL0Cpd/ww+kGLXS2IN
pmrqInRhqDRozz8V6wHpGThnk2e6TlvtKTeT5Nl1/OIkRfz3/RX362nflNd5brf3s/v1+5/h4m8i
T7l8/Pf6KKoPZakuLDrbgHPB/ikzy+wZMqEOqE+Xh1bM2T/X4P74oTmZ7e7+Ema17Jm0Q7WF8kZB
RYcdEGIcH/d659Ooup+TPu8e8z5IiVHW852OASiabS274ST3dlVtxGExdvntfq2mYbJxDZu+w/qS
+zfSwY8UHdZHs2NdAmzP3BJ4jjsNMUkY5LX1Aoq+eyGwomVWfLlfqWI2cVbgoftcr9GVDY5mORIO
ub7+fm0uf+rSqG73E+rFf1zLOsbseB/0ZMyecLeRDkw9/QuR8F9lXLg3kRE7rvWNYPC1qEwM1gB3
MPusrN5/19yUiNO+Gx58uvVn2Q/Ljkxt50XTsAVUlp7/sbrIx7L4ZxGEFnbx4Ly6rZHuMAt/Bb2K
t400PBJS04IZefS+hKlyJo8xeO6clL6RUbI1HxLvyyTpNHZc8VsbAUNZy1Aeu6oPXutqev7nJ8Hq
hbNtZY9VU6UPKkaOiz6lvK1ooSgRC6sCOuQLdKcZH29OAAGYuqPpdMEj5f3gsVkPtNbKrWyKJrJr
xmFXZtqpLBwie+m3HIIuXl5NUp5B2A/kYFJG8J4EnWZUQom9CeSSvjDgHt0GJQHtG+6jJI8V2lFu
qJUV6gKnISJp+M+ZQyLk2GOYTcgOOwb2Yh5jd0D/VuTtJ7bIP0MilyeDiI8rgsJ5D/cFdTtsBZoF
nsaUYyakzyGTQlpJwvV6SH3bOAxF+dmtf2cC8ceC8fMiNWmGenMmDqx/vrM4kItYjx4WomBFdgfL
Bzm+5VM1oXXsqpkQusyIeBiwdJeNcTUnS4vwcAAYs2IdADuHaT3MzEv72hBy8zv2lXi+HxB+iudh
0A7U4pqHaT27Xx+s+AdV1KehJnhi5CbpS4FjyBodjjjXWNiQYRZBusSRj0db5Ll6vJ8tQ4P8Wo4a
Kmq+KeGc4KF3MMDODo+S5WyBOQV04/32QRW6+0qC1X5OpPjs497Y1q1Nh1FhKTur9MWwNP98P1j/
8xVQ1ma/WGSMr5f0lLiyf18WiAkY95we1NwWZ20SxbnLq6XemESkRSxDe+KYjaP0kvik68N4ZSs1
Xu9fxUmTXSiYR3jX/nv9/k3LEBm+6wbm5LBni1o7y/ACnKF/AUYVhE7uRXOdvLep/2NB44L3pxPy
kEFlPZO9t3VYG75UEz7GxckKSMI4msHdbQnBbL60UeZNJDBXhP9Qz6upP+sOgJ7BWJNmtF1T+p9m
DnXI8jSiHVdsd+C37DrGhM1ua5hZVNMAvGQ4yi8LSTeXXC1XZKBsn1kDkKWptIf7oa+tZgu5PH8L
CH4hgAiy1GwK75D5SO1HD6MN7BH/AoCNGNj1Kx3e92miGak1B5PiFDevnzw4IuUfef/SK/OF5XdB
FhJ5HZlX1af7v4/y7abXkURaDl0trx2tz1zKbWzpxTvLm/wc2ygP7tdhcwsqWfXylFud+chLmo0q
ezAfCVgAORvpU9CI9x6lzykoms7fuK5bnJrKuBgzIkS0TQuLjN57AD7nkXoRdNvOLOkONy0r+pLf
DS7que/gbKSV8UEqdxkWgdc81fnZMOf8zSpVewIwuifcR/34rUF7j4VB6Q3vHYFMYWZozen+oOIJ
qeHHX0eKlMJKKt5hmB1se375C4ygoMZF0ZVu8qBGmpbSN+jIGzaKb98M7++L0xTixY+bgzsH5eP9
zhhy429gp1VUOiT95p2GS6ytuwLmK8EOs53cJlnET/dDVb4i7nnPg2Z5beFDPnO7b+9nGv3T1wLi
hT6UxKuI5dxRSIS6SWZbHdQ/DWEZm4TSxUEUNs3/xpnP2foVzDa+GsgdStb1EYKZWx2U3rErdEAO
6ykxL/LqErgHKSi2wUcpsMCMHSeScjEeyNbeV2R+P90PsOfyLeQeHgkzI9rHnLx9SVf6WeYQ9jyn
klDHh/apC37/S8S542KyCTZ1Oevxdo7hg3kmm2p3WeNwhGfLCLoBRKj1wUpdM9vjQvkxnJw0Y0vI
glRZV9/5cd2eNVE/gmbEEArk4wDvdmcoN920ZOBeyqyWDwXJN5H0mBuUAPkZUvjfpZP7rPlE7RCb
4O0VGvkoaLjnsTPOBNxr4xXtcrBrOsyXdWaSWZxXvw2zfA+0ofsjChklaCx3eWNRr4bxEM5d5kPf
oOhDCe2LVkf+u2q1NBqWcjnnLnmh9KPVadYRWNSy/i3nNt/KQIuP1VLZ77Eqt/frVloDLsB9eIAG
KD6F/qSGW4JB+E/dF0/Z6Bm/00y6wE4a3GcqAQ1T2tp1hk10QJUoT2Lxi0urF+5OmObX2PY+y82l
2yM7Jekxz4vTwibz4PqKlrc51rvJwRZsEXQQZaYw3/TholqgW740IJMbbHJTNcEUkfT2QClXpwaQ
Ekq7Wt/RPe+f2RsFYakFxUdhJ9mmSNR7Qs/kNbXTc95LUlxYGY4EUa7zRBpVc+b+Ub15c8CYf5Vj
R/jRKOL3mvJ0aM4bSucu5nCHWpCb2H+hTdgaOqAspLuY5r16/pvu2k9a6NNH2gVu2POuPWQoCXVI
dc+dbhIPTcLLAYVX8Xw/DJ3JFnkw272koIQFopBNpM2WtwWEL8K+o9oTALe+xnPaX6kuqOMSLDd/
Pbtf+vdQ+rW1zZUZ5S0PwlSJiUmUQxePK69mOS7k0B7TbiCOebDHz8kSLAwB63aa3/K4mf2lUW3z
pDuKCN5CX4OE5BGrm1ot1OM1c3uFWad5hzRH8Lvb9Pv7KJT2QFRqM+33PWsJVg+ctutpUrY2m78E
bGjr78TUUeCdhl9mV3s/7iRurlT678bHA846K7lp8civb2dRXhGDBTP+/391v2Z7jnq5f0WMPPYV
V+sPrjUuW1KvoGTWzXIAMpaf4E51F0wGzq6ZRu8pIBAnWgwtpR9UDhsYCOm3I/VzqqyeFBrgre54
//gkkIPixbKS4QOFGUGlZidQSD81g8Hj6lMGbIeaFeVsnoZ52smyzP4whby2zDYfUytJY6dCcXFA
xV1cv+u3GGHSD3rdr9Sh6tPQTdMu6/Rb4RjWWysTKHKGhxOEyfxVGvZ3n0nxV+M5n7Y5qFd9saqD
DVFrz3qhebPNHMcoL7AbajmOuTQvY9MnR9DO6d5wh/yMaC/FWiBjSrvWwKTn9m8o9053BVYyYSyq
qRD8c73o5D/X86b57+v/57oAf/1//pyE8Wo/jCWpOIRFnpRfEYjtjPFbq1GZFVRl6Zv68Vtj9Vjn
+5hF2vpdHAjavh5MK6J4Gb8tNAD2Q2aSubOeTrGhdkHpU1heT4c4dglgdZEKu6aFrUstUHqWANuQ
hKGtZwvlhADeu2W+/3MGgPUV1vj95P7y2hzxwJs4Vdcf7icfIZRXNMf7K7oUhVqeJUGIVXY7oja/
1c3g3FJwf2w/n1khObdJG8v9Ms1a+O8Lytq7JvwTH+4vH1KnOs0pQ8P9tFz/iMa0sRS0C6RHTbDz
7QDzebW1nNBXs39fT+8Hq9bPGqWUqzFm8qWqvXE3UtdFnMwr+lyIfRlofijBjsPHa68pBV0Iz0j4
unoV/EPKJUwt9/+5FrisEB3u8G0qfUnxJJfD4f5CVV1LI+ug1g8d6V9DNkY22tk9oyw2UL5xP6Rk
MULqSC8rh+GBgM6LnbDVM+ykJgcgZTEzKXsLbiM7e+sh11KYE1WpDiaBPxtbGQeFBOc3URjJbkhI
oojjRf+kdKqVuvbJTrE6mJbV7vS01D6TwthpYxy/JUyQsUJacL85CR5hjNDzX21nmocJBzZUf2SD
qO7/cz0uDBwrKxH0f79+0J3Pqawpiw/L8OYHCQ6u0UcBDZz+zQdLhpc/R+dWJvJtNhb/sCwyCO/f
RUuVnlqbCuX9Z83RHLea8H8Z/KKRZGD8rs0TQx1Kcp9+A4OZdfLUFD8j9EBAvr5ASu13zI7pxRHL
iBcGiLXWxWu616wupXAgt472teit/n1QzsGxivSWQBl7tOP+FAv7ww20hh/WxRkioBMB4Sm/iIAH
12rn4dAE3sHIVPVqe8XNnfqH2ez9Y05H/AXWabPTp1xsp0EtL1VaQ/E1uNcsZv61lWNe8CW1x0Ek
LlF4bnbpDSyRjeV224Ego/v2TTn2i2Os4Oa0ePZn34XxnH7NGvOjfKcFXj0Lhb3LysTjpE39czWX
3TWYpr16F+WYf3Z1l5zMPDFoarfFp5EP1UZX2fgoCSzEUEh2FGWFYEvgMwt4bZpOYwCRxjdK86mD
Jh/Gnd/9muP8w7IpqVIG3Uymrf+4if5lO82p8PP+deykAEVTt6fAGhIIInLn5n71WsgheXL68vt+
WY/LcS9KhBLDZKHel0htHRLfqTVpCKgD6XyLxnzhDWvfRMA8a8zTF0Wx4sU3Sadxs7T6S6uWZ2b7
IcxQK+4VoiAwV3yarWz6oxPn3UsTZIelYoGWoOuM8Cg777OGzKSmR7ct83jbsx36nVFAQdQzfttx
S3JeZlFdrWHBs3kotDVagKxClQ7nEcMOPqa02o+QCbhHi4bhYwGtQGv8TADLxXLzj7gNrA94pRTt
YnJZk9XNz3Y3PXWG/w7Nn1CX0/3TtKwJwW5FUPK9iLo2OkKJ/QVpDu0/rFjqgfSkDarHZQ0+aEOW
Cv2l0IC6OW1jX81sVjuPhWzkjrM4sAC6BHdTL+WNAoE5lqdrLhwTZKBWbjvn4AupPxignbYwDqcN
t+wMgqaRh3hSD3qXAJUcWC6PSTS5gTwtfXHE97I1BcxeTe14a/GdEuob1UMxXXWXDEqVehu2ofZ1
MKSxDQrqFgF28JH2wSfPi9gKlT61KaJwd4GNVPkVuykigJc4KSFxIBo0jN4+oLl3HpUl7Ws60g8Z
3HNVNi8GvofL2JWMDhLaUQ2vZt9pggWl2Z/Zw1nHxJtCO3VqMAkiLS5qsN5VKoM9Y0v2as77wPOs
5zQh2VaOuJ2XBeaAHGSxTS03UlVFy+qOXpwy78gIGRWCxJr7IXb6S6dKMNqqaW5OULm7YGIv4yCZ
6IZJP61/7QZ3NQ7M1JXRkLmrjLV5K9sRhk/rPNyJbM64Ao91rdvdT9dvtqoesewesZiQa5lb/aM0
gnnD0vabxR+jdFOBBckwAJjsdNdp1YRo4iXrapjkllBXgXVapHq8w31lr196r8KDVbYq1GWf7fo5
cx4XijqEVGnJQU3TtrvDvbokY9HqPOnF/D57S38uher3cG6HjVbNM+D91MZLJT2SCIaMLhrznkXq
t6ePbw7KZmzZGr++QEGjo/vtc90lA2h5x54QwyIboT37bDlzWdOL8xvzhD6OEpzektlStteWKo/T
SefWIVLdGCq+1JpnvWrg8VYkKzbfPh1u85+YUfOWGFl80WPdOddqtPnk4vE784fIVpV31Gf3kIou
D0va2/cStqNDfvOIMmefU24VSa4XtYgHAsXYMzkD73YAGtHOWAVr4sbQ6j215FF4Se2cBp1MhdIJ
eJj9EZxg1aLuwwGNsGrcNPOtlBhoe/pF3Wr0meZgf9cr/SOI0bogORjJ1cfRfCWySpBoH/Lbuuw4
RAMiwXPfnRUDCKID/9uwGOxRSyKJc8rQmu4nW7q46Tmen3Pb4RYdm7G+NrJ7XeoFdq5aRdYOsSV1
m9VR2+V/hPK8h7XOR5XIpL/eVLvRctLXZuk8ago/ruFAwIYKsNcqRg86yniLe/pSd8Ipu4ciLBZk
V3fYsdNQNl3besMyES+U2tegNv4u7Uk/To42X515ZXQkYCoNL5zxIp1brfDPvUEy7ST7x0AVC6Qc
Ps5h0T/6hZUJcujXhL7IgQAayFkFoqLOM74aUfV7YoG0Y66ZHu/TRO0lbXLINbnOztjqPBCN1i9q
6yCIEseJUH4C6UNksMW1lPK0QhkHGrCxPJ5+9nAMCB6QR6pQJ+Numc6cZufVMXnlhlHSXs8xJy5U
buqymDFGkO8kuicbFhYDT68+SKewNxCfHwlSt7aGh8g/9b3pYVlQ7bos7JwEILDWeFeclX9yp6P2
NTr0C7XGPCcL4SDzPLylKhB7M2i6kyiAo5LJ3kWBxWMbA/DaO00QnyfDYgYA5rRpJPnRXmn/BrvN
ojPX2YvPCZAkoLBmMqwZI9YTdxkdSM2IsNvKtwIu365AyNUXsfmy8E4vakzpLy7lVpQPSW6nkaW3
1V4XtKjnAqjIQlACQkqWeJ6idUQZmeQJtYbFOla87Ygk3mQ9+VZjB6xBoXyIdUkcpdNu/AlRilWu
tm+rt3YqM6pNmVb5STDBRmPcvvZjERk0zA7aMtvgJ0VzcqnfD7WA1tWlTyO5OdNsycjuHGdndck1
zQtqfQhTw7Irxk2+WLdiqP5omt5Qa2gBfhreq42PaJvO8BctvIyToq7YCRI/aqzaWom/S+QPAu7C
6ntdwqTE66vZQouSDKuKDXH4lIjA5D3i3RDrP8KFmn2RTQOjtm4Pa0DBfcpF/Ak+1MpOzB71sUKK
vLdbbDOlmIcdsXAt2VRTRZ3vt/sd+xO8etrCReIfY1npm7j32tuim9dnJPnd64hQaKPW0nCAr3Vv
W4H4rU89tN2J+0+V6AJlboP0qLLIH/n4Y73Pbi1Yjy02979I90GOrNsnrCV7nU5NVMuGvcfKv8gt
IsmpoBH/jd+/lZO7WoqLYyMbe1+miJOXLAheauGs5sJlgLBArAE5TSqy2FTvS5ZM4LP4+HpjYg0d
98TRkL6EfYvSjRe/6TYcZyIPvnytlURW+Z/a2sFw+kJQjaAUNcMEK9N0N9AkBhhSDBdzsXp4CZ62
Z1MEZ6Vj9Rd3BdLOqoRY4jnoVEb/Teu3SCgWbaTVTFgnwcLzL21KHykscxOzHjkYRqVds8XZ3Cvs
Iwmnm0Hl2ROYpAZvGKVg/KjGIv7KC+MLBdgPE6L1qgPI36RofNATJCGtP3LjAn4F2iZ7Oy+oKyqc
gBqxrNtM+AxwZbWqibundM6SvW/P204GrK8XKw/NvLR29Yoc0QdQUTELPslPb1tvIUZyTSBqbRsN
Ruc0z67rvNFZ2ntBfohZZSDlOU+mA6mbYNtficBqsXjmo5hEcml9VUMF61eX1Hnq+m5D1VScWimP
/dC4bxXYoQZ4wK6tcH+5zGf1Bp2Gu3Gcst/+g2/s1LAt05pkuy4fXhetQGjXNMwmVfO2mlWmTo7k
CnKvSU01u6Sc/WgyTG1rjL55E2Zu3oaByOYlwNtX929xEfdPAqBo77cUaXJU60F/nHm0riJPVYQn
I4UalV/8IX8C1EmCaGtDBMyH7D2tgv3UZZFFrOATc2V6w+dCvH0WbKvaZ3RkSo+SKQh+lUtPkrS0
huucZvme5v6IqRBUaFsqhl2GHNhpN9la4gWMbDt54jr3VRwO2sNEEMdZDKZGKkCqbc2xXFnITWjE
aHNYXnBfeT6FL3qF3BD+VjR5eiAkK4caUDWo16kBdPQL0U/cpJ1Mz72e3FxCpzfg+bNINma9TbIq
/qImgV/Q+a1Aj9X1suGW7d8EYUoPbceWwplk9+DF5vcw7d0xM4gSJYe4aKrzopzXGPXgoXf8D1Ck
W33QgxNl03JL3PlqaPQVd2Uhwa12/odXaBd91Hvakrq4meMxdgJaa4LCtL0kR95r43lUiJlG26j/
VtB6M/IaGChxWiYMhIS9BBg/cwGWkVyIvNvcU6w8ZNOD3akISTVlOmsKPtAgfDVIAB5mH2AWBfL4
0NuoAmAeAn6mAFDkE39w2xPEHltbmLx0szUj23oN8YxOZydMsH7xig4dGIPD+t1eKOYZftin8c1g
y3Wkit7wgcv62zKN+uIWDqpOfbowuLz5ZhaHVHh+y6nqIkLyYBXWJ1xm7i6mbQH0MUzroTn5mpmC
0hN7Qvb+0DHWQsfPycBh+t8J3P9o4AIo7ALWBsu+fQDBj87o4+KXu8mLl7Cyphuza7Yd/YK5a8go
i3TTVhSM3HlBVrByx/cKLBYhR/SznVLtF01SLZRe/9W66qMM2vYvm7JNP2LUFf2r0juCi4pgB6TU
P4kSKGtM6xUlHjq3oc8+R5t2PHiCrdYZ1rMP5xBXMsuFJJlOEsUHbP3xOevMHDhys0Raxr6pHsmB
GytiuGliuowfQRWXL0XGTnAMwAU3ramxpv9ToRzvhyx7Ild1V7ZZF+ouVBaNd4zVbRhUiBZwxCZh
Im6t4ac3vQcHlI/YS3V+r5CMqqdB9fOp1zMggou1E1gxN9qMh9uYX6nY5A8F9CsUufm7O9NwtAzC
+LCwk9w0CSAwFfsuVBjGsdMCAln7ZXxrSFWDrK49xMlNaA2Ob/bh0ZLkUT1myz6R5n7wphswXHtv
rP7lNKdQMCysU3qr1rZi5lJh/UKBqUX6VI2hKgLrgA9g2nhlAT/W+cuq/sA7wILQDctTgNPDyRMI
To0ClonJVuLo2+GnJHIMte8385uw6pJttlftOhbHW61xiaKZZJhLXpnbfGCepcZNorl9pIRRgEhR
v4LA2jNzeger0umTaeVztiT17wK1APEwrWAXwz7AGAmnxnTkRFXrXTGA+zuivUm+AZviyDqmCR/v
s6YbaQ1W6ljHBA0mPPqWY/wC0UDhatxoziDpIb/3mpdAiyVLHlvfg68MgV+9MDZoXx80ldkXMUi4
rUWdwuCAf1bbRz2ueCZtcVhcdcXh27PBIM5BlkSZ12oLYKsPs4mO1byUetRh9AtVYFOzbpvhwVFm
uWFLmp2sBppU4mVn+E38UunN6JOP3jA+6sBF9Fovh0IN79pIcygfjI9RH+uIWWN+afqahXfZbHoa
lAyUNowKk6ove3M38lz5NyrbOkp7QXpJW+wxgabHPvXrMwxC0MmBv9Oy4dCwTPy15BBsWMsrlxx2
V2/DlBGdPMn8o+Iu3dPD6oAzJORrRMovCbIMgiTsp0CF5oqoEUEQjhlt0ZGELSo5LvMuqVGZobYJ
RlCA9dXZc7U3q2KdBRDgMOctccRrLHTgxN92F5B3E0O2rJZ3BB0y9Bf3lSQW0t2K/hMygEmxtflt
dB1DGxuBCSwT0mcc7ARxR1afpNfCQJBSaywnXTbw8ZShSlBs4khIsvVpCsv0dz25xaVxxyr0BvS2
dJvZuJBvvp017K6jrv1ttD2LL7LyNtKkxQ1DhFQWJLQVyp4TobSQ2tsN00m7C3qDitkyoZijHUW2
ktyMlfMyu9phEbguDdcDqes0Z7aUAyxDewfssLkNjbj5QQuiE+OHjH8QO7/i6rlYKI13bHYJMzfM
wwXwJTN4r15X4z4hyo/pLMwTC18Iqxb0RythfqGUV0sW/PmgPRKecu5kPb6o1ivDKmskQUGoZANB
oGmRXJQ3mRtPdx4d3x+2XipePb09gFigSb4tlB5E7mw+j91XG9ufo6GbUa/kiR1sMoYDVvhNUxH2
U4+oLxmaZqz18d9+Uv7VTulPEnzHRtLDyPRfTPy8D5Vu3jqPPJCAvHXgkkjfe7qS0eQnvwRd4Q0E
QSbcnozzVm8iBI3kvAtygLNET46YXMN0HDpodo15zGMKH0ZFnV8vs0ORav1Lw7b3Yp1mq2R5gmHh
6I86n7RXf7eEmC5AqDeQ3/KbcoskDJyR7lcT7x3pbEu7e6Ws+ObKDg19gF/a6vP9KIeZdc7n6p/Z
6K5BSZ81EeB55PewCuFI5GMUmMH4MWeA3gb1joG72FSItiN7mr5YR8CP9t04lIZ+0vTOpAfMjDn+
5EkMQiCxYGABxff5D3bhtSQd7dQzkjwuiWVuKExMl/jILoy6BhnVBL6YW1IKzU2+x1xMEkPtTZjk
tqrWnn1mq2sppXdaGlRr8CYFBaUq2AkBoqTqgGT55Mc8TYM5R13v2yHOiTZy3AnBTflUzH0ROkCT
I+vaDT9G2lQbgzRRykT7WH72hPpGeR6IC3dhHmb4hNi6Qg1WU7RqG0JtIVa2b0mWCdRbXXfLSbYL
5sxqDVuYydPWnFPgdMnZYPsXunZLiibMEbNmgcW2BLYMelaDWkFY9s0Gr11zrNP45JEH5bn6C2XM
X7PNJgrA/2vl8oYgNqAtLU8M97SvePxZS07UOoI2OY4FagYjsd8B1lpRB65q48r+ps3p1Vp3n46K
UWqOpGKRDLckCfjBuD4ZUJMX66PAGE4ljWKp3DZGyr2Ksh8pXQ45Bslnu5Q0FMY8i/q5+oi7hzim
rW56gQATWKaArQ1y7TIX9Pai5dzQC4T0rLkIli6jMh5HQ3mh67A3JJV0h4kj7uc2mi0EFMN8pPTC
ROizvqOyU+BX81n5SvdayXTnV95zCRP+sV7xcrVfhxBLl4Oee6FwtC/CEjcVz+YBlwibPAoCTrbU
oKbTJ2OxLbYSLjx7cUBwEsOVT6Sq2csfM0aEMxs3L3RMRniGg2uGODU0a4tqYECJ135cljE4k6b5
qhvOsalz/m1Gr9PnQ8+uHD4vCJGW480nyoOF7U3nsuzOo6AEKc35Z6kWFg/VyOfbfRu+3AoPfTwJ
O1XENGkl4q1toZJkRjGu24AfXc2M7inBqHBO9coOor6zljAdHtsclBlC/L1wQZ2h1N67PcVIf6Kh
iB2e0RXhdUEJIE6bx7p68SbFGkI39KMXHH0ozEAQIVQZ2vArTpfz7CMy8iuFhCTlHgj07Dy0YLYt
H8ptS0h1DAKYgglOVNl1TgRXZtqk8xMumDqs6f2HqNWiLtd2dlsSjJvah0RaB+AjbFfnyf4g8kxj
82eesmyI2WaDW6MBAODJzbdTIIYDCmYyYfJx15fTFNkcd2PZ42IdXXhj+rpLCXLWNQtGA+TKm3Ki
Vjgu9FgrX4ai469Ng4du0I0owwZrZt6W/z9A/3FOkJIjGrfD2WXzgMf4SaMgdVo0nV1XHR+ZI5vQ
T/1fVUtziAeafg94J7bx9XtSiEOJFETELCgm4Y8wAEWUmsZ3Wj2WbpselfRIV3pAPgULC1Qee1q4
Owg7I2I6G7yY8xuIUZPp5DLtK5p9Yi7mELV+GtpYXSLqLY9Jolgu6EiU0qB8oAghNqqHV2IPakPW
3U+nnOcAABaRnl/ErPJ8LNMx6Q08Vf2Lro+3zkHSOwi2fo09bTWWiJtF/hjCfBYWdLW20X86uLL4
nh0yMwR5GzFseDdievi7TooLJc6Hsg0uYx6cKLsj+1rgfJsrC4P7Ph/8C8u7dlOQUKdcySTcQWBT
zo8YW26SocOelZzwBSOIXfJwnHGXKcM7l8ovNhMyiKiP01eU1Ke222Z5miEakt9YS374dEGTDQOt
AwZjxSjb5nbMkjpdmbTcfSXabEDLF9g3xOSurH90vZ+N02V7Iiev+7pUhAjG3rct23YbxydWen52
CPC/bGRGXGP6Ky+I7nVjBQ7+Dwj6YzEEw17hcQF7lv6muUj30Qz2wAEopyW2A4Bz3NqTNrNmjVl9
3a/dD9LQdtg0umj2xafVgodmJjs1PiKs5TlDfHVsLI8MINk7jDvk4GkSG6qWq26Tx53cekFKy08J
NBjBppMSc4c/YX7RIIAY3DGZsLQwLkCutdA0Alvi4hvjEyvr+NSJzN8QF4THMDCznaS5vqF+vfaD
1LEbOnc7Nc4fYyopyYE3a5ht54xCITFNwXkYIBWxb2eGsahoUykf8KlvvKBidpC1dUqbyTplpGLR
hRtZJWXttqNJTQm/QczuKEVog0XGmoXfztKMJFp0nBw2ZoVncz0gfyQKUVWrj6YmoAMeFsXFcnii
WR4i+vmGKt7DJKA+YgotxR3EHhQ69vPYnC2m9JtuaM12cmZva1p9+xIk/CxrvXtDbG+XOB00qVMz
zuwP0ekvXe1bbCey4CFno+MWlAnyWb7cD0mLFFFP3M+upwG8yHZ88dFtovPDoGLMLp4D1Bg7X6Ya
+FFxMZUs6ALMHeos3dkMWUFRU8Ufi582J3oWEAt1kpmt2XwFbODzWdrfftckR1mw7YGW8Hg/gJtg
KncCGVHv+YB+jg7fncZT5f8/os5rt20tC8NPRIDkZr1lUbVkW3LNDRHbCXsvm+TTz8fgAHMxRpzM
cSKJ5F7rr8aHOmcl3ij5hIUuD5SIoHzaxHAZ2NSAXWarda6dSFyvmF2MH4XKllXG9xy19gnZd/NE
mwxCwPymkCp3UA0IHamPStA8RzOMZ4klC8QQpCB3LY2NHOzXqEEk16U7TIv5u9LQRk/2FYcu94+6
LrvWrR9tRG4snfl7p68jwcCFuhuRAnuq0+01yjfuVjbQ92LFzm40+g97dfr9UPwk8IeH0qjvS5qm
1zya1otKBIMKgzzp46N0QWn5qWifpxhtqTpl+3Y68eaQHhWvRxfA6uyi2gDoK2a/i/Jr1Bnd6k80
7p0IG9Yio39IS8z7im4cVo1ZOHbseG8Amj3G35jo5LlYHG9wc6b4kZzrSJCGYDjFKznezSyB05vh
ulZKd50JIq7n4ySr5qXK69cGldwlJhMW29iNQseHLM8zykfSgz4ZzakTWVl4Ra985tbyjkyr8SOj
M05VlBonRsbyGC0FQ3mpnXJondJjhAMvaUbAwffVbdCq5YoTTGnzd1FxXBHGo1+XkrIW26rWJ+WT
XnEniAp9vZmAe0Gv5F2QUvTEfA2yRlez81QosDvwrmh6NlVXjoTRF2iXTpK445OqwE8s9Zbhacvl
pFfHCqUsPN1VDrFxJY3IdwaH/qqOy6OmV8oTqOeelxpU38LmTB/juI9oRvowBSO0jHUeLzkHK3uk
thuXUfgN/WG/s40pTK0nDbdRKIqy3qHipgReI5bZLLhSKcSy9vmwGEzptnKmw88G7XSL52nqv+NM
+SZ2CuEocf7Hsl5viLrfVTxRP45pe4QZgA3/spv5VSJdhNEIEi3Vf/Vu73rOott3h5hhohyU9Apy
khwzW0cEp8Q7MRgrDSKkKblZg48pIlabxyU35ti+GgSVKlkEJpnGf7BpNrdx4Y0SpThmDtnntmXg
1+07+0E04hvmIBiiJb+5ddNAHBYjknhUpQjcTxwYCSBiLd96qX7LQSv/GuNVjLn709hN73GaI2SV
GvBbTQb1XFnVg5YSdiFVEwlGPTlQ+jxaZ+qsfgzklbRyWjnalsH9IJKzea+y2iKlO0NHtF6ZlkCh
ZsLo18LtDia0Mn+DA2/fl8PFAnwMs3Iy3ghl/6VUvfmHT9NfRWSe2l5XvUpp70M+FfuOYflsppqf
KQzzCXbqQNXK6qTaojrN9fTfl/9/y05E9SCV5v6Yql/4fOLdHGGTIIgQofjWxBIXlTdlk3IjykZ7
IR/7iyyt9vLvO63MhC/lDBmeRS810qgX8Dbi2IXE5bN9G434DJjpLfgtvq0KSVix0V+SLrqgoSaL
l1qhvYXCROVce/z/F65ZjY2WAVWBefr3+7NY//t/1PHQXkflxUndXdvOuNGaL7fZjt0k43ckF3Nl
LtURFudTMahjXFZXhISP1A96KSqyHvlV02GhFYUZ0Rhdy0CbADCaWRU83DPhnkW6RcGZ9NP8+3ag
nw1zW8IfQxC6Z+RSnDtzdfj3p932p+lmPZkmHDeGmdk1WxwJ8xmBAt4CrrraG1sbky06jO7JWdxf
jJDJGR+gj1IDMTv12Afl2KzbIrsTbnenO+EyQUlS163+jazq7Krrd8H97ZXuEE6t7B6gyrYNEWa/
CNYyWb3cxG9Wz5L9PTppLMdajwwDEUmzm+bs0V3kXTGm9DKTDLTmy5vjdIicCQryc6d+UJJx8un4
RF8o8i9Kd65GVasnZOg4VX1UGVE4G8uJ57v0h8xOQnUDIKJEBcvfgK4ifdUUdVtceGoTAuEjpzlv
fglNbT8cHYwNKLOunhEg5IHMhee6Cq7M2caAEr/KOIGMSuhzWqlV5gdnQsugdDlT12E5ORrS8TkB
/Y0qmg/dM6wprlvRvnSSLHunhISjf/6HXH7y1RanO2QDs44Ze3Wu3MSsHweOUBOW22+g8bAjpD/m
qs1hM2mPajTAm1sqYHfNVtoMD5qt+lk+cQtO4AeuEYC+sv90/UVKQdwgj5UOQ0tntdMnAc3hKKHz
cDwvYZ8rXFhGfdmiHp+hqh+RZuwcjRKq2TxOdv2px/gxRUtjGgRV7hcG7tvYDaDaKL2mNNrXdX3e
I9sk/q0SYKBYgxpNQwPUdLcSb4AcG9R3vHykwoLGwOLBKhNa/pY3Uw5I1xrjtj3HVwoWrYgkwSJd
Do0Wg3ZBAiDFcB/1Vr11M2etGhE6HyEoO6JACtGTWxDPcxxihOA87hCNzkMVLpNDmzYyNocDfdCE
FhqdZdIwhYMa4FI20TmTRBONK0s8t/Pq8doTGFnzVXbGivOsKILOQXydQBiQa/y9UluB3GwJwJ1N
sFREuprLzaBGmWePTv4gR3oBCpuAzzK6z9CKkcaqR/MK7bNLcVoKkm/Limh1ONWC58xBt7aLKS/e
9IhRwWL5WlSSJap5p6jjUwbXLSaqsc3lSrPcla2ftHw26ayIw5XZLM0fMVX/XthXUy39MdLoUSj1
FpY8Atl0mz+u4rhXjY+5eQDftsOhMyQjd4TUns+k49YLaV6wIW69vIEIT2t7n2hT6TF1s/QnVAdH
qSBzn9sdLxIM04gDEX5ZrZWv3ojCkWYELl39iJqFDRnqRKmKEBWS9Mb2oIkB839nLP6sgfIYD0R/
EVqDDLFcqb5eVkYgqSd7EPjjpFVs1n3ch9p2VBDCgMdh7s+mRbopS2uJjFf7d/mFxQSU52yzCkKM
Pca8wOq7wrO6PCwYJ3NcmG1OnTC73qqwKFaN9pGq4lnGOFgbHCXenC9HrUHyNhZUtgB/6NJ+zrt6
ExdnGWHf7d/K3tpo+gcrXe7CAAoSufKayeIXnFN6HJFV/5udjTwuwyWtQNeSP7ShA0pm03tO6w9P
Z/onhuxxFrU8TVOCywUjBdFT6XOJPXiX9xYS8u1Lj3wkEE1ae+5s0egXu6+9rKCj0o6NQ8dgUGW7
weS1Zhm9A0n+TK8xBk37R8eQOFcwJk09kR5Y0ofBoy4LJIxIqeoY0gX6EIUEy6VtUWRRz6lpWrez
XCxpTpywq+qxDA2LTNBF/6AiWpLFCtDKdDoQZtgAgOTye9TS6YSR9i+hp4FRtON5Sdf3Nhq+IFyJ
9XbnPcq0LOA2LwrgD5Q5+heBbjtrKrj5cuqFq4GnfkQXRZUVP5Vu9mdnWB9o4KkCTh14ru5JIVjO
q+wB+oQKNFkmlm+8somMgaOuk18uzwOGHbUG9gExHGje9tW8069Y7cg7TY9YEfswVoo/6rQM+6xG
iTDFH2DML51L3AxvBSmIcmaFnhzXyzcaHy9cAk3VHG3+SaEqXD1ABT94LEiQcIkB59tq6sGZ2Xmk
Ux9KtXsvVQKtmaUYFkHdmuyI5hWJSEELTme/oMwPqHGwfCLVvHSmz4K7zPDtKL0oM6q/Op3MYEEa
wXXkl8JhOIkRuxAvLmbC0mnJqQM1WaEzcJyR7Yg3uPFSRW2P+sx7orfICGEJQWnqpVAPZknmpUWO
dKzo4epORVgN+ht+S9gH87tJ0SapK+zytNwMBKKEJ3Q+YaK1z4YGmTXf0P6cxwIhXk8M7jzY39xl
nI5qC2jbI4yX92Jmml+5BXg684zQdP0XjUBnOPcaQxv/+G6A5CWU/lS6Pbcjn6WgUgDq3wytlLeY
VPqhYL4vx2EN5ar6XaaTBp52TLYjneI6xx5zYOvpjvIeDRI5B12uai6r24pS2oPZkHutry12d3IS
9KT5m/JPPkHsA0GUd3LgfaO0DzEk8a7WlpPqjg0374rTJJfp0U4o2ZwYtlBUqH6atoe0QCwacZLi
Mw3ilipW+t36fatUz7Zjj3t3ntD7BGul/elIrhv0KjAjiF86QxUKB8wHnNDoa2azPK+EP8BNNEcn
6fAYkjHrqUfNYoTjuFwPVcLHspKcnVysmddJsvPC7dzuFFv/JdHzYRstep5m8V6bkQFa5a1i2CVo
l1DxlvcytiJ6oa/oml1vlOpDU0p5cCS1GMMqCcv/5hS/xXHO/oXuJahs9qjYvQu1L659IT9Spy9O
dtdsE9LD4MiTsMDTdbN67fLpli8LlZ12/zrmHu5ZE367NTlcqsLrxVifOE/DctYf1KJPL/1E9mPb
PydlxYA7Vs5upbxLKNsSYCWSnDKVvOl1/VXxljKL87CZNPTlDnV6Q9Uizq7SPRZammDt/h2ss2cH
j0pSaahTIIBhYSKokYt5JXVnwchW2xt3Og0Hvza1X1E07HTLIJo/v87IO4MCLSdewH1UUT5ePGpa
W6EYZ7/WnOmHDhh8AwpNqgTKqku3CfaeyiaTe4c8jJC160mNUAPG4lTHot1HynSQ6xydACOB/3Qs
XIXA6lABg9+FvV8kU6KBviockjAj472yDLhHo3NgAGYDCL3bdWlRHEatujep+C0Gk3HG0LNDTiYE
MHCHam6nd850MPC6oasO1yGqvX6bpG1rb/ZRdmwokVFX+bclfRjJVMOu1uA2FW+Zgb8KA8gOjlge
84Fut95sOW6FBCV2+x3aWCL2oDwn/JQBCRZP6M0ENzWYd8xbs4smDFuZ2R4zI/HXpv9dieKu0sK1
48X61Fk8M4D/kCncHjisd6Nru3t2M/Ca9HdZ95cMv6NnUPtBKbmJjb0sb4sjSrS/NQhCs4Ds47IO
pfMB4fhZ978pb3ACDJ4vTWOfBzrXM8ExOa6N4VEo03pxNzzZkhC7Iv+C3d4RL43WPjE+7R4rJe2s
wz4m3Nmj6uhW5XjdyE/XDmSTetEycduZCmZ9tjaUd/c0zeojuoCQGvnCy+K68DZL6Ka0RxpWyX3X
rm/lnP1V5yOj/AcrNioAQjibPl9BhvnIm7XntUx5kFvuhA1IuXQ6XVMoODdhAseYyaB2ykAxMRcd
xUpAX2Fx12T6K/y84SVm/FvMKMCTuYfR6RmH8Tkf9X5nsgaetHTbEmJENO6vUmsQTrjui20B/2ou
hHnW3rRJ/1h5aR7zJFMCL19B1m8tSXPHZ9f5OjjazsK2qi4GKF2xOnsde0NYO2EjVbLbs7ekUBK/
GcLVicCWjM3xp7FMDWnHRaD69TA8F11JbKvJdAciioBhWgUCJgSh+fsiMeYSX8HJkqlKMLU2F4DK
6G6oh3GJrKcyyQmjJ/8CfR5VbU9Va1mnvo5KH8Ev42K8WOj3maqqlBOP2mqmZLriSuqukqKkVnuc
cIw12tOk8ldrm9YXa9+pMAxEpPTMTTQMkTFwNhvhchPj2lq4Zsm1nMhH4BQEc695BLReQnD9vPVF
2w4DLN7BwFjJSFe0P7pEKFAL0w2X0tzNmYLyJs4fV9fKmSTN1ld6YnK0aL+1e/t1Y9oBtJnwc4oJ
aUNbT9mq/KTC3eRrOeJVgGnf5Am8t5MMjV4vyAl/1vAiHig9elpS5VxRAGQL84eBlrEY+DlUk/k8
0PSIhU+F/nRjfCCr9ldZtHoX1VUeWEILWim5iJQ1cDaJVKoZvwolfqeKGi113oCACeswsJnuNOl+
6yTm0iyEeGNsSeTPRQ0tFhc7Z6EyM3eJn1DG8mK6M2KiQm89oaO+l1O+BsQw+Gq3/s2d2A5dQxxt
66PpVeAsUn73ll26Ps/UyaeHdO/oI90YK+rKZsUBqdhnIUHg3cgqwid+E94uxvmYEfCiqSlpC+Pa
eYL0VC8S4pfpSuPRJWnIAbKHP2Oo1tTsblhChoALNyjXM+d/s6/UFvIDhTJhIV3+UvT9pVZ0JiqX
YHDV5FnRZtV1bTqP4I2HDInlV9yga1uH3h/lGJ9mckYcSvsgAfpmb9FSSFFjcTb4Cwk2ifHCU/ib
tEFkub7NpO/rc4FKw7ReUPCUVCNEoVI150h0CgHGYCQFLi6zkoQuVD1aCXBeFC6ls5MFP6VJrS8o
xEdnkix2mWGjFHMYwkgsl31j+JbkfHJzvULls4mKYLxVnkF27pivkXLjH9AFK6lZUD5NMAx/KFzp
Q4L9o/1Utc/TMr0nk3px44iioeGsYYTYbV1pqM7gejQ3rYGLLR4vTfUrLafhIsuxxYGVuj7hDoyn
1SyOfEpDMyCHU9x1VxVtGlKZy4SB7b9KBhZipHy0Ki93igluJOf/XZHFTwprtIG7z29GZbcSJo6w
0nICzcF9lNfAnGUpTgYxP15LfrDfwAp7VD/bdYvzdD2gIYZ4LxiNuglwOmHd6t+JGN7SFx6IfrtI
U0NWpzDgz3KngXXqQlf9yiWEKklXhaUDg9iYXpZlkcGGCmQl4Qh2U3z1Q1vuUy0naLgrDwmXbtrZ
Q1hUxV1n74dYbi6OQ8tuQVYh1XRKh/wtj4EwphcqN23fQIXkZypsOk1lhpeTFVCCuRDetzwZarXF
ozFmWMqY+ULvT07Z0QY4sk90nY5ycIlPtJqnYMiIkBPBpMv7S9sC3gLHR+MO4aTnxjEDkjI3i2dn
KOdhM33++251lflSpuYDMu76Zi9VFzZilUGGRrkFGd8V5hlN5Xfm3AemwKfRHZIbTEh25DhjIV4o
JonzeDgSjJc8642KpMCo37oCzl7VZnGTvRLktlY+GoRy+9ZczntWvOiZ6vc/uSKYgoje1RqNPbcf
jV1lrVfRDvKZBGhcPUl11SMaXuvUfe4wFN4H2uC43CJjvyRl62VzmvnVzNPGcVMonsF9jHR1eEm1
YXwB8ca1T8qRtqpnBrDp6ogU0VS2qig2OodgE0z502IbmD2Q1eW9HVgQa0E/79alx6/fMtR0cT9c
/31RSW/YQcHR17ReKntynkpJcpFs2bVQFRIREOfFMSmDIRYvubk+4/5UdmC6Gh+JYr3K7yIuy8va
Tj3/wC5MXPK0ANzRxWUoEjFTt8T1XJOM6KYuodlVastTtR61igImI0cmlbZ8mrMbv60G+0hH5M7D
v2/rCUvXVCK9Yz0tiRvPCFQckOaoRGR4LY4jrjLDuqpuVV0N93WsqTUwI5dkwsn2YDrdqyqNC3Ea
Cz7XETncot7NYU2OSJ6Zc9nUDFfGb3Q82SykPE9Ncq+9sVcei6JW3qQVf4GClo/V2ILHpIVxrFWS
4hIwXnptHZkSq4CvCQECm6h+i9yoPRIfjkCPMNXJTK463Pw+L0natLJJXGfnatepc/n3zaDmglS2
jGCuWE13mWOUl7FDuVbNzonP11hgxRa3ch7HbLEfyWm8Mfvl5D1H5BRr0ymeGQcBV6ptSOuf7bF8
tOQCCEl33HOvF0hAGPnhu4ZdRjlosPJ5zYRwpe3FwQoE7mkZoY1bzOkYH8x5vVjMuY9lYccHI8Vp
8e9XyP7wvZhFhdmqKMqTI0ivwKiyR8m7XVxd8phuX5oFzBP5AqE4JurGyc6z+78vFM+Bx7afEjfW
yXXa+Pbvi4SSJ2350kne8ooAl93StcsT5t1dU4/0szQNhz9G55YTeO7sKoAIstab2C6AZCXgwx54
0nHI908FkfYwZJQ/F8z47mj7vRiqF3c2pluZqb6YgWgx6su+7540ozReVq06qLWtHDCYg8/1bnkf
JvYaDn74kO6oGSKMrP6PXpekodqHPI0JKCyBlmM6qWPMsBfRastD2eFXbiZUnLIDmTaEfhqjdApm
bsayos85czFSjgQcQC7EYM3UbgWZ9itPZ5j22TzHeAm4PcMGF+ChMoZ3CigZ2XrxOJCOPxA50yoL
2Tj1ceB/GVr8qJugRJYJU3nKrdAWX1UkpuO0FAEmk5DcGRnkJoq/RKNI5QcODr2d+dhakzyoXb7P
5kl7nfO93hMjWLrpZ5Xamr+O8HJdGZPjxnM7Hnu6PcuvIcqbS9msb/ZMtGmO4QxgzsUU1dFxyOOb
HhVeU2k8iQTh2jihPy4nkM8ldbSDGR8xPaRndTpJDtUD3YNof63pZEUq8wRaWttunkVZv6II0zy8
Q3bgJC6g+DQHE+m5/IQmOy2p3vkUdhM3vPV9cfKTCE85pPlu4Kn9sOWzcJUDXqCniNXoKUr1Pya3
KQwo3XBoVXdGY/10JUPDMjHQUGq2c1xtoM1pISsKQNVmMD7pNhAztvg+rPI/lMRio6Al3BvThOSi
EY5X6cnnQzHPL/99YcLtdlFRvdmV6oC3zWWAp8czFnRw/75k23/fQcMA+S7nKW9qrGdEIAznpBc/
vWb0QY19tskcF10tW8/GLNr0riTWZoiO0+4BIlFXu2GfdH3tNZaz+LXVx2ER698yctjZVdwobcTz
gITcE6AY0XM68kmdfl2GT9AtYiIGf0LIOgmcwJ3dG+dxXV7aYqRWvC5Rw50JH5Kk/i7Lc9WUf5xM
rrt81j4yspkxnI9BOlo/tZh/0VZLLm/15cho9qX+iEyRQRi3JZZ4FVBp0P0mZ+mJorNN/KYdyb+V
mYBRdeauXY6r1izwLeUVFfnfWQJqUEQ94XKl2IbkROC5LRu3Rq2ynyA400VY3MmUuOeQAl5a5/N+
XlsV/yel3JE9o/cQ+hFk8g0DfIbTBZGJXe6ZFYN6mH4csjF8xXLg87Td2gPJU5+pQCxvmq34i42W
S3lE9cVSfook620CNjs0VTCUqxe5lr0b+hjDgS3qk7ql29WsSMMmV+vNAp5A5jTnaBq7YqlOl7oz
l1CTveYxkRtB3tgLIkjCH+iy70saJYpyfqGUseAI1r9VFCgPrs1Gmyi9G9YDtaktIQnzYJKiQIUe
yxZFhZOGFxW/LIqvNiPDbCPpDcq05ji7a5b+TUruiRikA1VWQdKS4t2p7gPNajx9cS4FqvuMTO7G
rtAJVlB0kTCnKZeow90BHCN4OdMVmuEp1hfN09XipQSCGXuqpUpyonwrLv9ypTw1Tf2krxwf6ogs
1gClnd23gtZToAYTQHaH/SsLyx5SwpX0Sy/GHxP73abh+MaZeLfiJPEyZzFo7+xYf1oTDM5OHiPT
TnyCB3AW9rkkSXNeSVhE8IdsxwWHkzcWZD6UCIEWd5nfThGIW/cnG90izDad1L8vkZSGT4ZJ4Vut
i/hw75SFflKKQUUcWt8xOVknA+NHGOn9U1U6vE0E0Fpsrvu5FAenBUJAA3stp56rHdDdy2TXH9ZP
e3arfa5JPGgw01rz3ZjZfMJsAgmgqg8sbQiBTLmLnTm64qubvWEZKZzP7B2eULR6o42O7m5EQx+2
s/md2eZfO2aT9MleOIPrZo+dpeq7Up8TyLKeD3V+r7TioQci2FWxGC+ADW81Eqg9kd1JuHbx+pob
hoknHciTmfdTtVvtkGRQ1jx2JxMrTTTBENPkMDnIHdPYHhl0xsukG6jHYsPxkNm2yXjo11j6hGeA
hyp9BozGz3G5qHSrMs7CgCoAiUeDsRFKMb2hXGRHM2NEKvQ7nYAEp4kODWdtHJDjOz4qIi6qHotp
fcgSakmKGg4rJ/w73MLfcsWizcyktZGHuZFoRO1GRNnMKHiR2MXPqwv7h6v5ZNf9tyDSy6sqqsk5
jjnnRbUfN0eXUg2m1zW9E446Unhdg2c3Uz0O3IpVd0im5Yi86TAI455GAF2qY7ET2G+ujqpej0jV
zFqE0ql7UwmkzF2G0GLUphdSROcd0a4HWetftUU/FJFisiGhC1NDMHZsBEYLsEvf5kdW4jtaVKxS
xViHyaw9KpMlvcaOn8kj/i2WFROp2WKFtliW1fmtxBB+nsvpBKiOtg4GoXDGj3iiC0Bq1vBh2s3B
zZ3+kEvb2RW1wJnJbAABXh6UvA0HByHjxCB/alo1GKbhHSHT8FLj93+OCjMAZFaOCtIw4C/Ocasu
0wPn3+gVKmX3mqqd6ioxdw5+aOLebfXsmJJGNiJWUvh5hMHI9aVd0NtaJ4zhqX1zx2b1R0KKUVCj
FdBexzH+nSHOf55NylkaGrusFItkNC80k6/viC5TauXgWtRIT3FmFVfKN9U70tZgjBcRZOlwss1W
gVpDP2fX+l9sDz6xYaVHisUUFJDUs5F9ydySAdv6G5BgfhxgXfxJKW54MBiiE+cge9IMaOoxWQXp
HSmrRvXjovydYOAjhQzJCbWA2IdYeLQ2+YmadCR5ADXINKeQux3aoMUqXgk6hHuRIyKzeLwCB8Uo
kEltdS3SvqfmCXBHHOJs/inppT90nTrs1J5YAnoyr7adR/TukdLRIUckM025dykelNW9uqv1x1rd
X0vbs+mPwquFLqHnV92TWK2ytxWNz7DIJ8mSVDYmQfUNbj3HVN91Uk/2ggwMAW8HBot5uNdy5oYe
Erzuf/Qy+4WDUH8w+YlDxn5lOOLWqkMLEswiWffmPqoBC/Fgot8vS3TeKMBNRiQteuQkPPZ9/jkr
hMkgEUcjYTqfSbe8FWlzMWvtqdGL6FDWPGGb1QrZ0i8q1m8v0YdvAzV0uLZPYq7HUBgli2FmRodq
XiAvFgroViN0SLSB9k/vugo5VeSO7mFiE4oR+7Bf5U7f8jn7yjo5WH95JGUun8/VSjQ3VGwbcy9z
7DJzNZBvtuunFM1/ikaZJNnNrKSDKGufOY450mT7L6PCLY+vylOTKN0T2YsThjpdy7FCnFSSZyAg
mWijveHoDL4iWIWTsN9GmW9wqasLP8eZHBPKM8ZcxR69WS2s2Ih3mTKSZ+E8FFY67IoIyxUX21eB
UmsdnO+IEJ2gVqrHtUZ+saL2xFIV6gZQwWxFPUYxQWAzz0SIOKN9TBLrUcfWFuLBfrFmMQPpdlWg
FSGfJl6j1mzCUdh5aAPY2RPsNsWR+bkEWGhW7YlYmPFg0/rZoWNrsenqH/jL9Qvd6+CBzbfrEu+V
bUlUuB7bSLvraF+nn2ltfkzSkqfcwPbX2L9rkJaoVTuqflZUD+Y9jYV4UOr1uhgT/xqIMQK3CdW8
jvaPaMtqH3XWj5kaz8n8PJkbJJs3hFaMOp9Ze7PS5HeRWy1y97uaVvhQqumbuIzlV97ArJZoP6v0
QbFy62iuPITQGZiD4h7bSSf8qkFaQBFBjtd5dfH7FSDcBXkophRhkip+GtOJkpBL5edt1Pk2bQK6
UB46dHqZzo6UJTpojyfxSSZb0WCdGGybwAxuu3GUOVOeRtaoF+EfN5Zdn810MdcE83QDmTP5WoQT
T2EMi+AKVWXNjIwuLYENtbNLBN1IPCqyq6Bo6h+npoNLT3G0Eiq4RczgecZvAKWZXDCh5reYFFsY
w9JehwP1tZ9G7BZXgbAdX/HyGOUTzY36+jtz49Un4/Bz/u305MSqW/pPQviPQyIl3jcswMVQfJCa
3qJN/NGG/OBQ3Ew0o2bt4rTZu/KksdPskmK86j2NCMxhLto7zD3w9zRmnEwnP/URW8Rq8uSos4Nl
dR/aKgmdVJpLM+Q4+Umf6O36zlhH5g0pqJa9yftn+8+0EFC0RDGxHV90jHaETOpPUzm14dLJRzFr
KvJSTJzqCvRtr4rfDvMQ6NLJAy2H0a+0jJCeadlqc9noF7LqPRE5uC8bhdMq5rth5CFH9K1dklih
mrkI57hlYNtAn0R8kLJ77KziTCLMw9ijH7WWAmFlG1Nytz6lpAh9OqSe5Xb5SqHVX0JJHB6tmYYE
i/F8TBAN1386IyO1RLuLTPKUAa5WcGwX6lruCrfmYKC9b6cZ9jXDYUnmilKH2sqTUiOlbCK4qJw1
34T4S8pJo8AZekVFCbJmQvHIA2JoGcufZtS3R5UxwT1iEhiSOeLIpWk1djAuzv3wCATh0v9YHya9
bx+yobnCbvwdCZ1Ee4ASgozuN6jtnAAympFHGCge2oSKb7/C8kv3s9bc1XIevaWRf2ZSowJH4sRV
Wg5x3SHrc37rDUXnfXUeyjzBy9VKEeQl+UAR128c28murp/aGPccSXq0SxdQDln1O5Pys+24dRod
mbMbMS3ggG9CRu5d0SbPwzpZrx03nzHr+4b8r3hIfw/oZaGFCb0C7uOZFbZgivt+yvvD4kQQiw0s
cGOcMTY03DMSBTQBq8dGqZwwTj9TVctwBGkYcph/K7kEPeHzFKFWSPLzOqgUQUSW+6o+uEVUBrFJ
KpqSjvXjqLvbkGCdEAPJQ5JA/jZljiQHoVaZVUE1A46ZJrBwa7lXzD71YRxoVHJwgeFdwmRelscJ
sqvoJS/GfEaBXOwjEIaI5C7Tjm4Ndiju5HqvrvqBdHrDa/g4IeeQ8kUYB+FfTMtjgX9OU0j6strZ
JWIUbHCql+taylzHtE0nqEGqQcV6plZ/MXPzBiz0VbcVu5s0VS7ZJyXN72vW/cFDsEsn/VvE8rSF
SvQ9hvlcZpd5mHuCZOfsKe8idsYmf8wX9thqoBsI4ftLvLgnkgGQR5+n9TgLme+5jhZP9OmusabV
S1wMn0SwvFh5dyMdMYP+CRZkw/uaZdE19HebziSg+BlN56AwvImo8dYFl4YVp+1eWDjhB9d6WEhD
EjzkHwy7JdghX79lmjw6FpkViWO/KEqDfkXVNofOF8fLl/gfdefZGzuabee/MpjPlw3mYHgu4GKR
lbNUCl8ISUdizpm/3g/V7Tt92nN77sAwYAMHwpEqsxj2u/daz+qK41iNTlTgLO1M5lJA47f6FB31
3FDgKBerKCl2cHuVl1r9ooWPcqjQFVsT6BJSjCh0kQlh7r34ZBRi+GRVQrqLmQ91OFMXhj9m20qD
nlq21ZbALx+0Fmx+5MytW6rhfeSLMlPyP5W8dMdIMJh2WWd8yi19Q30Xq/gRcP90q04srmPKQyNk
3yQyaMx6LFK6t0w80Ht05VeTMez3/dG0A90EZ6Hs+zylE+wBCtEYUNmeUdzgLWv7IC63sgwJNmQa
qQXI8MNCpHNC+yFpyrXlZ6wLuTQlHgcPexDKskSNKE1Ugsw96Bxp5z2VCV/yAOQ1FLfhNOG9NeKH
YZRYJmKwtuuRjTKpXFwy3HOJkOZLy5NeGeJeQo7WB92DLJenwplQ7GPRC8Ypmwj86QpO1oRR42qt
A1J4Bd04exKliqe5yVR6C0Mg+KLO5B9wAth9NSO7J6Tw2GKqfDZxrtGHibHVzf1lr6W04nyglKy7
2i4FHK3l+T4bRfRC2AsIB2FnTcZhVQzJxjSZ17U0nXCQMnDCFP86jthzywFWbVIVxwYO0RLU9zar
RHUVYp9KehJGIQs4LZrRpTQ7xQWl2pnJRUY3b0sdFUStTgRZ+Lj5yGNMmRgK0k0PgTSCH5QS6jkR
n0Iv1E+JhYourC0RPUv23DPSjCsE1CULAcHUrIUIzSruvZcyZw3Ypmj10PY4ZqbkK+weAyI7Dijd
lIonJNjvXYRmoDd1jAENKSB5qDyIqY7MwhN2eq2rN42m61Lxcdp4s7O6VdAyV60YbboOOydJveIG
Gc6nUgNLIzOH4wxt2Uo3e3Vl1uGjRnULgEit115rJntp8OaEEjNHvx19JoExbEt5+Iwj9kbPSMOD
HjQiBprJ8VoQL5LsVW5a5aqrgWdmAAIO3FKL6AqWkaNKInlCAgeqijaqkHYj0mCAddOx2EklDF1t
VVNboElVpzF7LRX1q/d0ZZfq2gAmK35k0tGue6Go1ioLUEYJHdHfaAuRSGaWyARS68MFfAAtjl7N
yXiLlc+sf8OD85iF0fBCa4WuHV837G/iZTIRZjyR9IiNd8CMORvBNyZyQjq2UbaAaMtBljIwTcn5
WDWCXGzkVnxsuvwjYhkHYTZ7SltBp7PGua+qPKBCnGKoofZyouQn36B8G6ZW2DdM0LgGU6/puhk+
RuUPlD0d/YVcdMIh1R05AdrOX3Lw1Ogz4mgjqirRApl0EcsiOdQhfsCqGsOriZa7rFHQ+eHGsjhT
GTDyiLmBRwN860loZtmmxokBjdPNjyWaoF9xSYN20KNyPanFkwfLdNG0dUp3CA6HaAXlycuhb5is
aE4e9BBn1k8zG2YK2mTRupaRGyQaAlpYsMOyRPKwM81VPLBjZZIeHGFLt5u+yHz0keBI2Is7elGu
9y4r0z0IobJrGrbgxLI8eo9VZSthEa7itnYNKLMN3UA6vNCWZD+cgN/7lAkny0DkzLoXo3+M75Nu
iI+5LKEJqQ748uJmwVWpIEelHi7z5fHSReNHMJTqFtaDsGWO+5FnZsGYLw1cS6kOOsSdnQVHCtOA
dES8rVyCoLhCWxSWWUeGAA1CgXFUV65bS34tqbF2YyrtOXRee6J7VkpnthdEPNJ2mrIfuAfXuIpN
5g/dVbL6lr3gXdHNDyNSJxebsY/IU9lURkzsgTdXVbW+EyrG5IoW0AQeFekMTmqkoXWOfcyXoqSK
yxbeTK1hlpz3bpQ+wfhQZbG005JhOZBEz4jEcDEXIDvNRI/29Y5npAsDDZ5+G/P9rdS24xauGIP/
LmwdOR87B14MJaAZtO5kjC8mcNOdoKVOIeI+p/u2N5ooOMbIsos2H3eiCkyzj+Tt2GJ49VAi200/
mHSoFcanlf9ciQjFO2i+R8Mz6jW8oQkFcfEcJczy6maA6xChFCbTAA+RrC0nc0/R1tldqD9GYZji
lKHGn5nmjWCq2yr7CJIyJSuDH5JBmLM1YWQFbhSFLBsItxiYI7FUrlUW4YKExy3IUZFUnXFq6pFV
dArbkjNpegtapd34+mmKqKdirbCOXT4SPWdILymIfBfkprkCQ+E75nxqluWNSOfwhV8asU5RvObq
zniBbatvCwuZfD5ZG4tg5bbzzr0HFwFYNhKyBP1rzSANyhnyIF3jrOL7j0iQPbfHzWDUsrlLRRVl
WkQTgXIo2wvTNs7VWeDEKnzwH2pPI1ANqP6eHAm7BRly0nWWjCG4vMLIxeeppks5yvEyDNRDXGEM
Tqk+j3WRPtGZIIgjLlD/Fl+sZbcNpCeUL4oEaklkCqIS+WCUbm546l4LAg0J5TyZNardIFYmVhZT
XxQK9XFU549W6s+VJmMO09I2Sn/SIlWFfeIGalmuREI/1YBGmyFLoKsUEwYTPdt4IFZFZSEz1ZFj
kqhC+yl9UFsFV2mW8JUkUbMR2ALlzGf1Z+hrrEZEUo0nMsN8F3CpQzsWxAC0XTvV1A00XOAdI5uH
ydAijrt0bYGuAj/o7aSkjGyadxlAhAhanKBvdE9yUwVZI23Vd0lXbqGgVquqxaeNvxMPDX2W0ZM2
+mBQAqbFVchZ6VpiRqhE2Pt7mQSPsuHaneN7XNIPqloa7kIwrZpCpWxKsQPVkAYCNPLUCKXTKd4n
RpG10FaTOyANK3gLy57V06KjEkIzlxfGM5bGPaKuWf5AQzHz87XvGbyLpJ99zESd7YUCmT8YRB1h
TnYPQzFc9XE+d39YO5i49mw/t+5iCdhInHUBw2YAQ7ORfBe6criVAt3OS89YE3TnapBxwUGyMNRZ
RcpxsM8S8XkkxNpGef7VD9YxIkxjq4feA7wfPpZvniIxf4kseU7ywaIQo2h3BvM5IRQKMa0tBeCb
8rhftQCmowbZogT9FKWr7+iRCEPBLCDPYxIEMwwxI1cY50Qan6aSDRayKIL3QfBUK77M6j9u15o+
HqaWo5zkR4ghbUVOeHKro1RiYegbywEvUAwf5MJ1ax4EDe6IhQGnju4gVWy3quh9yRLxRq22x8Lm
uX7E5gaY6xpN8OqP4b1ghBhYTXmKW1ZZuVfJG0kKDLdXex1zaEu+Kk1s9PMQEcWmChm20EsLSFFi
rL7wWhAaY8EBrZnNm49Egh4R2XEE5B0qaPEGaCoL7+5lVgouDWEzxma40gVRJJYkx+XPvGSRGw8x
4pBFVjWfQ4YICsHwUp4oOPs+vqUzlDief9QlXAiYEVS/hVSuZgglsJVyU2vBlpaitEffDwa3oCZE
GrGvfMM4Cizb2I1QuAdbXHSQXaST5MvxhiFDge9Gp3ig8XmCKkDUUJIIttwxeGhw59N4q42tKJXF
Wg49RkWcbeKPQuSUyQLDiVO+z3ZgXIEp7RJL15DBCZ17rv2DPnb7RqBYztKGMzwbCOsRWkUYcqjX
gr7biClM2jgLMf7GIX4ML2y3SSW220qPjBW1wIZ7eST0DT2pS5O3Eq1oB49lXE5UvoysGtzsXYcC
mqZxoBSfQg7YDjr1uAWRD7l8/kF/PnaQrzPZHtQ3XxC3ntg/mz0bRRsZ9vhcxZqo2Cp5jqg9DB8G
jcTx0KMuBpKDk2dm5PS+SXMTzpAJHt8sPuUWWiCrCK6uE16HTBvEiy/SbBll/242g1PWqrTV9Dhd
qThluO7FiTuIyAkNlG4kryobv5PNNVLBJSuZGRVBu1D0MVm19RxJOk4Zolfs9lJDRpwyeBZ68bHt
tr/+t/UV5FtZRHOQg84twK5gS7ykFp38SoHGFQVoZcXYGrbV2FIKDzCaGMI1W6CD1RKS/0Qz0TO3
WilKzr/5I357DNqwQuv4aLaTgP69jzedkA7PiFLpb9f6Q47O98iwp1m0COifm9KjP0yY1Pr7166c
WFDlR0FpcC8ImbIWMvlYdeO09s1EB6EQCsDM/9ePSBMqkDR65sA5+/0N33eR6TAuR8waUw82ngn1
Tpfa7jTOYH04e3zjWNvW3zdaLOF/Db/9l1LIH/KUf//9p9Dx7yTtj7yAh+kHzb8fwo+Kpc5X86f3
+v8pzlwjXPtP4szfPt7yv9z+x/WnNPP5MZ9vdfO3v+K0/EUXFUUEISIpqqH/R5r5fIumoN80DFHE
rqj8Pc1cln+RqUoN0xIVac4yJ9y3pssZ/O2v3CSJuqmKEjpkZAeW/C9lmf+cDf39AppOB9TSTcb/
hFT/nHnrx4NZlFbZ7YxOdTzrGOfK46AcQIs1i/7saQ6NwyfSRvpdk+3J73353bb6B0Hlys8pxr+9
Pp+RraBaqm784fVFlsMNGWXdDoX9xIlOuolgSDP/UWLwJ5ayfdKa6s0jlFCHP1OTk2vkW0F0WvVa
NuuEO4iJaevTp0ijjpBV2JQFaplTnxB2ppprw8pXZvzCMiHO/F2rTkyc3v/8M0g/5wZ/fwaaBIql
EQpvKfIfP4M8GkxCSNLeYQ3eelv9Pm1AFp7iA9iok7ZNjmgG1vKTeVQe/g9fed66v8uAJtlLUTmf
tbts397LY3UebvlrcPNXmhMdq2P6Mt4ypzqYx/yfpCVLc4D837OS//fPPO9Xv3vlQZfSoAE8vRNu
ydnbllvUCCflqB2UbXYcjtk2O0jn9J+9qvSHBO7fXlcmiUTRkRexdPv5dbukb6VB0tqdcirnYQLl
MafnhfRkHcPtsNG3ycOQLxAYpfdxK23Kte6ga1prLssht93yNxe44abeZnvrQ3G7fXVuTlTDu4yR
AyIHN6mBNx0aHKgSU/El0wJ/WaJI7F1WKb7s+LEtZHZIQ3gEeWiX0Mbl5YzkRn51sIB1vksM1smP
W5IFDsGwHJk42pEjOQz/DLsT7f0xd+lNr4bYbceNhkvxudjjXxMX5bBvugspzGLpFiQi6mup3vpH
q9955FvMnYMF8qXxa6SVzse+M4gdv1AHTSQEIlb50nMbxU26Si/igYa0li3Mt/JaHq3dQ41DdYFl
XpPgk9nxAYJWjmxz0T5XREGdgZR6boqRRONSu4XQuBSYdy5oDyC4sYld0FY0ZFHlwHplvG80jH1c
U16VKbXnpzUXrMWX9RzXH0nx0ih3OfvyRdboa9hKw4d86HcwUsDb4mHk6ryal4H+uqV99im+Rwdl
E37VkMOQWnz479ML2jKi3AcEQe94xS73kBTxfDfEr1As/XRZobLV1/yH8qUCUJusKaD4D/Ybdoj6
C7vh9BEeoWOt/XV5R7hqqU7rDIrNl2St6924i7NF/6Rfxat4QeP8oDy3DmIzFxLdITkwV7ArDqhm
+QPvz1J346V/ss5sfanf5jQ9GptBVse+Ii8LxirhAlfSMnHjVbbWDkQYLFQbrsWlh4Jumw5jBScG
PmTTRtujaXWtk/gVnHcswxeVHS75ohY9L48Af5M8Mw48tXc9YedbwCYjMN3pDyyrN4bjucgGtnzE
YmMtiMKr2fmX4ifL/eJpPElH/xXyYmNdfEwq473mOPAfMsRfeQINTrfH7B0V9q68Fi/VCzsBc27w
p2q0AgCK7okZluqwexIOQNVp+18iiQ9O+IhSUBAwuW1MEq8eABHawUmawYSPoFl4KE+gZyySF9JV
HG9m4ioX8Yw91MwQSbvKFfjupXqLjtqlfJYu4wk2mBO5qaPsmfDbrPyXCK+W0+JBt/11fhWeDVfb
zxtTsAPb2742G4t7R25pMwJyAzc+IOlcvCB5cdsH3UUl6Yzr0n0Z7I/BQU28J/QbtcFL8xaek6N3
a59Z78PBYAqmn+dYtcX8bCy/ttOWsc8ysPt6odLQXDXhMsqYLuFLAnfnSO8SQ+Kl6OArUfVdh1ms
GFXa1RyetFZtQ17o45X9bhivQehkUIjZvRaWS/DEjqNN/RGxYHkWrYWR7UydZS8UTmisdoFh3q1v
xUH3lt0scVmkS8LFWJYsplVK3JJTBPhA9pojHJEXCff8FVXiHhYWiF9q4/6rL+3C2ozs+PJB6FZE
EoiDHSouLiTZdFilxq+qg5p7q7iQBWx9Iz1JT8qaNslG1RbmKqk30HuO06Y9IsjYpndhN537S/ch
a4yx1zSmiDrgiKxHSnnqXFTti+gDLWJ6YRjKcBf/WBascBn6ySbEVdwuED+H1t6Md3hk+tl0cNGU
dVXvpuYsgw9BY4IGBB0XnHp5OpMIAb1uWg2S0w9bADe3eOfvmn0db/PiLksvhfFuxa+68GQ8+1P8
gm9qPQcyhCJqRJybjMe+0EdloG4ek0syNA90R95JSXVo0OYIlMX5TNmvGbShKX2HjTfopjOOgD0Z
6i+CH8Iz+q+z9QR4NmXdX74iUdkblqsX8lKI5ZQPwxfPUO8TbeyLcZXP4nk8pdNAmY+legHH4c1/
aa7dxX8u+3PSNytR7xwZjiJtOvqqo9Yy/Lz5IW1XFh5Mmd6qG0kw0y7F6AFbIOH0e6yumeDbzc38
bH4whrPQulR23O3bY75lcrgT06165xLjag4aRSah2hbD64Yt6u0xGzqdE9reXq1NZNTOdGycQT5I
d/PEQfuDeCD5zgon+kFDDRVYdkVym//QRfKa1oC9ipt5F7v3uP4xShvhOb03z+pFZFcEsVHmKKsY
6tHTepfbpUIDjQ3HsZ8TaYDRsbtPrevxDosFkqtFlUtukmwQOxJlvUAruRni58h8qduDyVih3agy
m8UeiXLIbLMFGr8ZyX5AsYE//UldGgetZ/m6mP0TnIc1u6QVYF1TycUkpjTnUnIL5dQKKyq/ahfT
YsFZsVfX8am8eS7r5eCOoKKtlkmJN87OWKuSO4dut3CgIY3o9CJ70BmUO2oHQN7NiMJRnaF7JCxk
WjHXfeECyIdkUy6ti/fh/wjIy4Tecy+y85i+6KK/oMkLiFEYNx0jmNEmu5fMst5f0ZlXEYlxDlEW
6SfG66BeadJ1si5aszNqm0/JWjf6YtQUn+V9c8F1LBfroHpTlF3i7VP1HZ+UR4GrbWpzS+0qVY9M
QJi5NOhq8TCj/EW7sowG28uXmrRTiG1K3slOhj7AFZwRVaaTzoDLluX/8IOeFFdWgxoHqdlpvHP6
vBjoPDgxCDulPWrtMb6oTniN37RT8ayAAH9mIpE/hbf8pDwyCGd9fYdPnG/gvV2l1zOnLaexi8eQ
oDunoP+moZ9icC7m6yx2kGlrPoIgZKBL1cIgj2mc/TMjQkF6Yt5Dkrm0oCNhixvm0dOKBsm5qmlJ
rsd3P7+QOWcxHSU+HsMCK9n2Bo9cBzDyJB3EhxIxDgZhm2ATrDtDYEfjYrj0H8rImYScnAWOuy7Z
TOgP7dZl14w/coeOVmurT8aD6WIS0exolXtLIjfGZhHfmlfTW4QipueVVewM9aEqdqEKex0cOwcZ
KodonS7Ld2TfyaPBBXxHvuEloY1iDwf2dR8ZCqUaKWbv4Ve0H16CeIFJRn+kB/TkHekXgmccNFvy
11a0mH6UTxZlG+LRYq59SAYsmRIrdskVngPHFa98zaZo48/7N9BOpBmhIdqFXtQDrh/x+itr3Ywu
wvNM5MCBxEUi/tQhYs6gJPrMBwyXC3CPtBzr+i4P0BIWhdsLnR10ZMSUS1FEDVEJC0TDUvkGJMTp
cawmzGvwtVsSY9PKGfKvP1+ZKLL1jxYIuixqtK4Vxo5/WJoYFtPjyA+6XRxuBooUBHXhq6Q4KkS8
KHvRBrcsPjLpC2pu9yHpWA2XU38W+Xqt4WiN595CCJYchRfO3uM5HfEITGtizyR5f6CXUqY3I36M
OWEimZaVLRJxdDwZLolhm7+WX7E6MuVYBJt8TZvtkL3yYek4ueKydKvVuPYcLBjLei4Ll8QULLQ9
eU0L36HS4oIp2Pi3newkLN6NBe1bhwI32BNkPtqN6uTek2ZhXJBdOXkwueTujbvyyTHHa043Womt
vqOtK3+Nb+NBfNS8R3mVPHpXCus1NDOuovFOLVxIaBQMxTlyDfzvDDR5E+UbIdsllXroQOshixJF
qm5zFvH1hbQ2YoZNi/jNmpb+Ck4h6WbM6ttHfFciy04mQlHvotDCVT7qPCvbayFxilAZi76TBAjF
aZU+9FqzttaiuPExPBCcAm1A2bfPQf1RZlfl2bwY45nOXuU9ChZiFxJPsMa9d/W6P6YXy3IxKjVA
HST4foVHFOxWLfd9elSbe5ltY7y0GiYu3HLwktdDdy7bk+lv6cqK3Ubpfug57CzkVdhCZ76XG6Oj
1CigZn1SZHMKSAFWOsV7sGwfa2WlxddgOmgH4jVYeaiMOpfate5ZDyzgfxZ2cxfUg864gf6nWp2s
yuUfLXtYRiXh1DTLwhdLeRDy3VVLF92bdSHZ8aPFA4EkhMa6bnIxiYSFxNWBqjmxJdiDiNQbrPm2
/pF7J/NdDZKXbFWTS1vrG2FY97fweZAboJjSE15BOpTH2luBWyCqwMZhtoihF3iwHgigp4sHr0bK
d4Qq2mP4BruEzMZqhYKbjYWJDKmCtkAYqhiImNYKYV/ZUrlP/LC4drkpebObcLy3I0vd+Ijrv7Hu
decS1+F2Tr2BVLdNHq21vMWn7Wqu6ICdx1OqruL3LDx+H9X/Ugvwv9bfO751YfaV/7EH+FPjsP73
75v9z3z51rz99AuknLAZL+1nNV4/6zZpvpuMv93zv3rjXz6/n+VhLD7/9leiyTL8VtdPP8yz37fq
6KAZhsLZ6z9v8d2CMM6bt+wvmzp5y378w0f/1uxT9V8smemuJBuqSgfv780+btFMTaOpZ0iqqSo0
kTJAYHT0VOUX07RUBqKSpIHbmDuEvzX7uMkQZdHCLqGTT6Opxr/S7APP8PNJ2VLIYlF5PlmFZUdX
0vi5e6KDis79LJwex6I8WfInXlNAwdklqqSPSBCfemP6iDRlJ5lkpFn0l9l2C9Mbn+ok587jTY6C
VZ5LKJi1g5TCpI5qkijZx6fg6k2d6zeF3QP90JI5p3rSbVPM8bUHMpz4aK110eDgaYCgkvub1hpv
YxVfrD67iyyVrDhZslYqx1dEuLvM9IjfQS2S6iQWWZOyDMz6qQVzSdLBJ8KTbAGAnYK4sR5Qhd5S
oXRCkiI630QMW1Yk73Uvgik/ST1OWiJIBxnHq2Q84P58EE2c1WjaofavyxZyjImTcEhf0Bm+Z7lF
7ZV8ZHXVI4X3MEXF+efYc5mnPTQ2x9JigVzo1UM8eK5KPgDqUKOcTRDbvktoCVXXxpBIbyaug9zK
lxTDVBENlyEMNqijOPUgVe5S/exLw001eGglabiwawV8INhAvRce04U5R9QVrYnTnAE9CbAoEJur
UAvrSKrdPjXwB03vcaSSbFRcWr9nicNYWQhkV1W9NYRLjG4VNnnGdbeyrlZy1N4FUhKskcFfn18T
iU1YDN4t7buDnpD0MyE3H5D0kvjd0vSB6MRo+VVltYsZEe1UXPNXD29am1O9dBGLQby4ixJA3DCW
9w45J0IWYz3qxox1JidPKLaY0ulxcYs5y3CVbo2KjigzcnURbiBo6YVpFQUS3TwdfTNlJX68Ykjh
pr/rCVEOXQDSQTHqswmGc/Bl5k4V3/BUl/fIx4RCct8oCic9wRQfAfUJBGndMucTevFDyxlImQPu
VYlRJ4z/6iq1+gOMqqOgQekqDvlUL/Ft14V5DtGukkMm2UR7f/oln5AwlwjvOImF6eeUVv6SFKi3
CoG9DrZvMeS72oJ3JycF+Q+s/xgijXBPxicrAveUqpif5lBr/8zG5QoarRKDC6qmCF8tS4Qkn27A
w2cKEeruBPCOU5pvGVRzVQBWWJSJSSknoInol12euaUkrKVOZMFa3mNJ22hGfk8AYntTS5oyWdeE
lNqoF+9zFog0XGQiSpaCMN0CYsAbMzn7OZ6IsCHlcoy46Be3nEhNWw86HMOoyVOAmZ2JFEn2PJIR
BESO6t6SwYR6dVYsS4G2qdQdY4k9qJJ3AiS8zvIc3H22oRCyy57VltVnZ8br2JQcemkjxVo48zg8
8xJKCD/nL6OroAZBATFZZEZYXDujXD02WU8UUI/2qvVOSmSBzAujFwbrK94vtfTIpJqQTBlICYn2
YiHbIVFUXoF+qCUssZf3bZ9c0GokAGYxFuQM97Ky2pe9+lF0yraeKyk0GEWTfr9Rn1Xo2Bv0Qsyv
OFChphubKmn3GASe1V7aq1bwPoraA+jKXdap7104PnoB1IBZ6ivGa0tB3hQPN7EU1lqUIotmFyN3
8V0gcLGk0STKw2vem19dJpx60rZFWd6pygEIy0OU65tYG18LP4D7l24HQjM1U2CtFKzg7/06tPsY
/hsXw38wX/nuh/+uT//rGV/TZFOVucoZ0h/O+IwHQs3vh+kRySHxBbpCyA2CIomEZhPTDp/4ox+y
fWToRA9ne68PtppHzCWW67zX3d9dNv/Ru5lf7Y/vRgOMP49KNEky/rAoIG6sL0ucVY/U+SynUvY/
DZu+7wmLItbWZSc4vowPMneD2jtFRfqaSv6uGL1tXimX1GvPvYjKkeX7/63C5j8tf/4fLG3+fHBJ
sztP38O335czfx9bCrr+i6kzejRkAwGHQUXz17/0n/NEUzClXwxNt0QVDemvt/1HLcNIk+Wealq6
aMLHxl7xH7WMoP4iy6ZkWpaqydQgzKf/lWJG/nnqpmka9lJDMURT0XgTmviHyaEVcWZMSbNzQ3CD
SLJqR6xq9YmxO4ipochX4VhwRuc8Y0Za80buCrFPtayjJxUBbGD6OmFVUFddPZ7jptRvcp1+jmOE
2KBQYKjWjU84SmIegh2SUPXg94YBpZcUv4XSVtTfQuHZUQu44J8cJD8XafMHs/g0OHEMjTJRNCkH
fz9aw9GmErGaRK7Vi1uYtuKlC5TPMYz1FdjFwTEqqbqkLEMi+jFeTMo1IX55p15zNct2mTiISG0x
OPyTtzUfm38/dnlbhqTrmiJShFqqpJh/3N5jX0RiljL26Ubc2eWAt09hzciMelcNSN8NH8+SUGr1
khQ6OPfhoIkvykhER+UPmz9/N6Yi/byZdEpZGF68EQUihGmS3vzzZip7M0DzAEZ4zKva0SpiYhTj
wasVipQY+3FUieuMnNy9LJcgXmvWdj1uqw2slCt5ULm8LPHkHNFNTntwvIsqiPt8B4TFznw92H/f
2EVaDPwXioHc91vYY95hzDGKS4GiuhXcwMM333CUGa9krWodvu9CEp8Pzcv4aIjKmEBHNufAn5rN
9wO+76ZoIIbmp1Tnp/z1bt831LJlLk0f0/v3M8n0cbh+xoPLzFM+QHI16CJa5NmnBLP7rQk2Ilcj
5ZDBKMNSULi/3gWATrUNO1S8842/PjZH+g5CmXmZX5QVnXeeUA0xgI3jILm/+6OAQU1vtGL//eC+
yVmAGspeixSRqCg/Amg1ktL86++UbBOc0QLNOnX9wZx/jPQrDdA0++/fvv8uRfFvN87C0iVJu28+
HXGKKu0QS3EPAFRNnQyC2u77b9mo+tNyimHsymSXAnkutcP3Ld8/Wr85qjK+7++/5wHtTUyUCBfn
5/vDfSvBEPddQGwxxcyyLojuAocE5hCVVwNzY996+CdQjet2nOgjdnRPMw/j/CPAxHeQPCrchhiE
77+nocRwqMSt+X2PuFXozVbkVerGACw5j81lMHxV5YybzUe69l6EC2vCuixp9MplM7vLEBGX2tRS
cHc9NVrJIHucSkJYk8g6+rWbkyy49OriMzF0zSk40ThDr80uzpqoG03ysGBFCUqnesDoTWBpz8Yj
29R8sHA6rFgIo4+jLUjcTIoec8hXmWpcIIcO+ypKBrfGS7goC7rhZA/lDtK4aS3FtHE7IFhoRpNq
y8Y86pzFbZ2I3T1xTzh1BTq6QSsCfG2YSvmB5zbm+CxBACOlem/qJJ3gE5rWJbkcGY484znS4KrG
gtBg+sLXCdfJnSQ664A3yXatpc8QbzJsiualwhq2LLvi2YiiaSGRfAE/MXUtZG9m25wnz3f70gdc
RrfIqwR/M2Kq5li/pQ1uY5qmCGI9onWagFFkY4IO9vCoBiHQFYSpCNVueKX7xeh7H3HQ37BC7ftS
5BxVjzOhh73JG4GkTrikShkmRtpF2GMyXBcIqzMnESnw/IFhkohhvyWpIpgYnhNpTSxHuh6Sdmdk
2UaxQiAlfEOL3NzHfv7oB58T4cKywrPPR46TCrnLQv9gjcxXNWaRlaJ9+CIwcNhqQUOWFiiLfuXX
2VpqdCeDh9t1YFeM5DmX+r1gMDJMVc3JshfOGsg0YaN7eF6GhKazHIeH7+3LheNeINGAMlytakM8
D0bnmGpwVQzvMrUaEnHPpvI+6wqt5gjQlVweFNApS0nPT6zjmSXlpbZofRkXFrhMrrHFyfAYsEyi
dwmyglq1JzBJhJsjJ9pn1bRw0CC3KADtZk9ju0wEptQSRlPLSjYdPeqSxFaCC5hBiWqETkeFytzg
eupLQVxJQwa0sfTXTa5ADS7SU6xUD1opX5oO/M7QAK1AwXQkwL00EpykDRidMNXXYw+bpOuHYdY3
YBQ2nXpCoxeP/iqmLb0Ueqbdfe6tK6MBG6Ye46YRb1IdnktYEuiWoXcUBVw84Yq8N9m2HcRi35Tp
ZOThqtZFR9YBHxYqX1OoIlfM5dcgEVxREbDw+DJWBaDFtWXEqyCYEU+WPZCW/RqE9CTlKX/qLWWO
XV1WBsLAMIlyHI8B2YKN1EPiMgtHL/4nU+e15CgTZtsnIgKfcCvkpZJU3twQf1V3QWITk7inP0t9
JmLmpqN9lSQgP7P32qiRsZWxFm2tWy7xx5JRSpspeeyZ5Usemlce+/VnmR7bxq2PXc/34VokojHw
2ouA9XrQM9AdITUjlz7++0G0IXtORV4jwqk5jvzO0KeBa/B/fprWNr8uGUP7ufc9VgF/8O/3YmnR
bSYJU9zGM7dTtXTH//0hCcX//eW/P7A9nkPNrA45pB/yn94Ijrm2Vfxl2PjdbIdlHIbk1Zyz6Mi6
4F/MEHmqRBDFw96dKcMIaVma/sPKGNnOpdpZnHK2qY6sFwZOaesxNsiHYLKabzI5b5seiqf70PvE
DRUZHvfJe4pHSMCJIFXK8jbpWDoA9XEOWiVhdJK1EIRnvPBE97GigrkpYezNuDciyRrG6k/zLlVs
JPEpMTzal6sWa3yRy1fRtQgz4mmfgm7ZaC+7OoP1Ke0l2xht8DDM9TWvnBe00eQBB0m8NWJ9BkG/
mXLZMiWr9oM534IeTrPlvqvM/23d9oJD9plksd+wYCvps3gqxNbnkQOhlat4mOi/lFPho+I15Zkm
zlo/Vln3XuWYlZLKYN5CiM46GxTDCelvcNoj3vGGTVnEYCxMvurQnkxfr9pRnyT0pY0wgsNshDen
zhsYFs5mzvRNJYIk9v7O2wAhMk8OAUkFu/yst59NchTMkpm7JdjztR+u74DFau+RfK39R3UbX4y3
bOBdbVKGbdCBjqww7x8Y8WTwGxvjQKAv/LtakxiBSovZ0JBC/cwB8VJXbRkgM85WZ4cT1JAY5vsT
yP6KrJDGZiJGKHkbtz9wuNl8ZCxV0fAO5iMLf0l6TkioORRCvjq0mo0TWgR1xgQh1cC5jQQlve1o
RH/9cGOKwH8f3Nq2IQqNB+aGZuIh7stTHE4QSSsCOR7wuyU7VpUHN7AehclMv+m6U4OCy8OctoVT
RtRd8CGd4bms8mNRTFcwaHflRoOLDH8q0S6hf6h1Te2Jc5J0QI2MfdhgV3wKxfy3HiaFIma5tqPL
oKK/9SjsKQ6ahwJe79BxHgZZ/Tx0Dtg0UmSGBQh11X9kSrB+CvHKUggCmST309x0TfBLeIG1N2Ii
52BLFT5qR2FgHFQ93JW+0mua/mKddVzSRuwdYJRs4rFPMYwsPzZO/k1lhJeA9VPQ2MVaZtahD5Of
RSXcrIbB2LZO0sjJk6uYgLi0Po5aRadD4CILGhPnTyN475dseS1NpN4dWHyIrd9Lk/f7WSEuWNj8
xBmzKM/hyCZI/Jz7PbBgmPjIyKEwKD6IBD540v5i8nHY++V6+dst8OFMwc6KC0jt4PdfjZmByhKj
iyAbgiWznR3jgVES5s2PYh5fbeC9g2qPMBGw2rQSCYVnP9lpf7FsB4mIcoEzD5CKGnz3PYabMeMq
8zFAlUtxltlyJrkDr6SSsNkH+DIFoYy9wZoseZptqots7H6dVu3diberSm/1rP8OE9ipzK2e0um+
bC4AzAWsiorbkLhoGOaYY1mQeNGk0zoxUB/4+brSVgSfCOZeAkIzqZmsQwzaDPN9DY1gdF5Otcvj
yq5m63yPjLEXl7Uk7s55QuJgtyFJUnCDMWH6yKbc9zqGKrIMrct4nISXtG3IZ/XYiKYJVUJD4mxX
l3uv6uFcCQKmh+F1BJa2M3kIW1q0R3PINfQE79NL7VOfoPbxs5GkwdCFq7vRqvlYUDxigRcMiuVH
PTLtHQccnr3FETFFoV+LIx2OyZW00UnFo7bs0z3hdQepecdC2b+CGvwhZf2lrs6K0ftq7l3AybI5
pug9CNYUO91z95rhn2IOb0kW/GWErFauZ2BCDsOTSLxH8uB/y3jB6pN1JxU27GNNaKgegkHG3LsA
3XJT9NxxpIYwl04EjvCebilDAkhWah8TXq0ZKv6LIlrwTQA/i0SOWIS8ZWwo5Ed0Hp+Hm7D3TN3h
AQfcC2PtmpVbBVV3gByPKVSmaiOAzG8cbMdlyurUN+p8PfnhuxGrx8xq/sz32CzTzkoUC/cYrTLL
Bcl25EwcIeyRIPPvp01BT7ey7n/h39/6///g3791hjJYNv9+t/v3t0L/DbbBJeb0t4Dhss064HO5
xnHNtU28S80g3Ydf0ngT8q4wvKTWRIaV+8VWHiunvHcdRvdXg30DG1XgLCm/LPYJPKjEuYkxrGE2
Z2AgnPWkR7p40yeCZEEJxWROi+bDgVazMjrrpwpBsgDRjjJrwkzsFFFpnORAAWUH/dkZWDzWAaU3
k2xH4XDJEvLTtMm62MpKon8Qa8gBO7r9a8idU1mvTJHWRYFezKmirO5YxGpxSUUqt+MQYhxD7WiQ
S2zWeFfl3Ayb0PC3E+Rl4KX+XoHA8AHD4LhZIpMzj8kD7CQFTZDAo7uGlmzkpnkmFWFTQKLdDYv1
MtC4uXq+cy1Wc4i8zum5Z2An5IFxaZR4G/F7uqkytjW+q5VTT8RgMs23cTbbi/4xZ6VZ0OhtvZSn
meIgCnt3a9k2esJU8KiYwNrMxOMIKCVQlcWVl11D8ZjqI2YtVAQjsewln1AzIKebsw6ZvfQYuycF
UEJzGrn0bTYSwzJkm9gxn02rqrfSsZtjN02APMxm5PKYtklQG1uGL+uWyDuSajrgUhK8hWkCRrPE
QPXkN/vBmpwd6CRcJfESFbHzqETxzNVrzdmG1QybkRF7XK+5nYqqP4zEnG+Amp10VUeQSN/wmgJP
KsoXrtF0x/znqhoqQtegDqSUcQ9WifwsdkGwhtcmZY1n5s1fGzbYyoKbcZyk/p8f+qp6GkgsJGd4
BD0Ob6QdSkhE6Q9JF6fQGYwtu5lWVA7B4AlA92XA2WmbO9zXkLhxWkZUr+Wx64aPexGmApeisvS3
JjGRa6WtT7cjkgDWyNa3xo/Q6d5xy5LV4WbYJnXRHEkGB+LQDAIzHoGqY13jk+cqUXVPLgMUTcog
yi6pHQtzE67JykLCq8bs0Z6WcSdqj96P/0d17nYaHT9ql/p3JIkM6ErL1gW59TAYUUFZtYqt+ag8
8x6/BqCxSLR9LGmoj4P5ZhimuncC3zWXAUNKgtgSSrfK/Bp8ArEKm9Bw24dKmgCwKkMQG+ON5LKz
8Pt9Vjy2DaPOAWQ99jvrwbEmAXgKJSWbUbYiHBHd8kN0fb4j8RivLu/JfGmz6VlDIGkmFK0pgp+h
sF9bWKC2G6tD7LrI2f0Y1TEGdv/+aGUjPu+lQWyVLOOX4qZBmSqI1ZETI4PuWSk1erzrV+b/DM/a
6c5AKKX9DkUIYaCh+9uQPpA0ZPDiwELYnBXU74Mg7ZFnptja1Y8elX5oavG2BNmXhSq7cMwTW2vM
ZaZ8BRmFiwya1jAReO0bX31o48Y2+98E+9iqCZYAYpd6zkpuBw3tezUZ3/Wo3hyvvU6A71ex639l
vcP2NuyAQlvhD8ULzi69aX3rTRUhyDnOhkwDxfTJi177cNuToGFBnSUTTxXzYrbP4DrQzAtspEw/
rZV58UYEvKaGAV9r9zAVhOL0GZmiDHWmVT26Z0hDzGtblEQlDuYhmY/keb7m98wDOuVkXxRv/dge
grgozvX062YY0h2J49XLiQGshUUjGDQhmVRom4DK52uvAVFTo2NdPOBsaJSTVj+ryVxpRvGQzoZD
Y435Q8sL4TKDmk/oAdHoUSqm+hB49kkQxRolPTLeyvFLPK3olAZDvjS2AScr77JVLMYNd4cAK/ql
e7DgcO8pEZDLQyD9ztrR23q9z/OpQ5uUODHsABlkOxt2zyo26gNNiHVSJaJetwSlZkDWmeKK7Xhi
nh351Jls1ydjC2zc3uXGc9vqbNNAxtLM6ksdMlvJQIQBsyIi4s7dXjiIqixGRI5LktgcieSOtXSd
Om/mBKw9A41SCZ3tiGmKWntCAQYSTcVcannanD0i9ADpupC9grU2/YfU4vrTnvmBhjrJ9bddUXzA
fCIUmnEC83yanHCajnHgzbuscTDRExKuZ7TD3WgezDyxd4b3FDrlnQGhKkKle9pEMoakRdqXr3jR
91qK1Abk87MVb++zOfywkfDnEmpRam0zsc/KlmYqtQ0W/fMe9jwGWdBNU5v8oSbjnKy8lzAOWT5k
Fik8rNZB/UWFU6R86KS41ZN7nJbiGjv+R1qjgw64+VD+xhS1JplxqFnZ+1cgzxCh+RbxGEvVHTtv
AcsZkyQbamSqdxr6VggQ/latzkuL03MxwFNy9xAWQuIX+QnQAEgIG78nmiuvUMfO5DAstUJy7/7n
JKS09IQezUly8InZBYjQWyDN5/86u802ui3AgJTGd7vYSIHdA62OJv1vcQlpdE9TlhxypkPgearv
ql3O0zIYj4G/ENSQ0V7wxVsDVu59EFjlPEFMMZGkYZgymuOKpbwuGGr6XHShAa+yaUhiQzhtsdiR
9ZtN3sQgIdCRyNGvTUxKAOHNd09n/81osZYkNVYgW18VyQerAS8XsDXkd1kekMwGSXFoi2odUlnu
4Ko/g/kujkMj/9QGZhybMTEW2RX5Jy2ateTVbjHzCjUhvpWneDB+7srd1KFHtZiV2sF0BjDz3dvz
mxCjHf0rfsaAjMwkvyipfsyQDCGw8k9BkCGHUPoeZoREfwrsqzeM28V9UebQ3TI7WDcqfskmxfq8
HPdNCv+QAQczToCnWHQcbiFzzo6JK3hydBwnKQLSDPgHxF8W+8IifJyxICSocVqLtFkxrMFjkLMT
6Jo/wGfXIL3IM1JoXHPq6ipB3+tBY2ZajPyWO/UauxbjD3/PychV5DgWhYW1dzJKI2cYPlU5OOyA
2rfKGrKjDtPpquIE30Un4NPYwxNBaj+W1y6YYqqhZiLuoRAoUeqJpLqUDBC2UHWYwjFEwbIftZ24
+t1yBu/FDgAuiCpBhaTNoZ+ZCOZF8ugqAChFceWinc91QHLP2OVQbhYfGYx34ZpVZARBKRmoGbnt
Oqg43hNhbfMy5ydTpCqyaSuJorA2MdObFclzSJuENx1mmCYrxrO9WFj5gziFQ3XxSx1EQVB/9mpE
gpPXkQ10ht7Uynf3PsEiqO3JrWf2+mzCCpS2Vik+psrCkB2APQobu9rUUzXtCXtfcdNd3TDu2MH7
qNnHb9CGA/e4zRPWZ7bQ9N/+HQ3VEjESuLTcFntBeitOlPuwuvbkXzNUWL0QlQwyrmBpravSC/cE
yqBx9Lq3Ea0Z8R20sNLsfhhbc5w75nuZg4Vp6AMYjtIlJUAfWnkXv+d9uiMwcxm0etbTJ/EXEPzC
ID74qubg85zDbPLQqcRXkDkFc36IAQieTrBe/2TjnFw7UVw5PU20EOCWCYHhVbbjW2ajnYZO2q8D
yEsyVg1ydgRNjsJMJ1vg3dRoUWVraF9MTdsRJSzTrcb37lT5ZeVLdBezeSfBj+WDnZRnn03Rygxx
5NTUYi6m6SVuQqT4xESRnCbDz0LqG0W72KT2QAO9UHgQOW1F6YiSBg/+RBDfqhVdch+eEEKEVay3
P/OYrUmm7b+J/uLp0jI2Tby1lTQ/pI2iR4AhMjTVsu1wv0H38aB03pPjlmUX98uloRyieUboP5LR
sfJMEFAIadKk8alCu3C7KBJOLHBKcw7UwA9iGFt5eOjTutmDPkMmPt7+vXVe5b6FsffjgftYpeYT
lGUPMDZg+VjRL/UpMqgqJmyy4cwWi/sJ/4746BysjEXoHD4hIKesTJHUIhwmsa5d0zhgk7BY8nQk
oAeMz8IWsKmdIYCVefJSjxpF3Sz9az01BOSgNVZFx2jBxstZFcjdU3mqC+YiFYcIG3WWOn5TYwUA
PCn4BACAhlhXBmToCmZhNRfbch44nmYktaA7mMoaUV/mBzKggjUkK0pN9lminFuO05p6BYrFxjLZ
s2YXqNPDFnzf1V2MeJMv8avgzsBw2T33dU7+V8t3XeZm1JXobREe7UifQkHux5p0s+5Tqfa/RJVV
VMa2jbb+JNqU2XJDhRqEw03U7qcesDLkWRQ4AAhamZ0xFRTJtkbutIKLQoCTYsALoh7ub7ruGr7Y
aAYr6Tt7QMDDobpfpjmwhZwy0jeGo/Sbq2vXJ0If4LGwAJQVQVlEyXPSTm+wwL4mt/oy4+BaYdmP
luZaN8wMITXxbt2JD1BMFckXhrmcZGMrgpFA0uTVxnVqhqF7gEF/iLx6ytrh1GKjagjf8lx5p4li
QBF5+mWa7btpEL/JzHTJmBQSif0HaJzcE8TwN28UoJKd05nfEipxi3C+CdIfx3Z+OdUQOgHCd7Jf
o5tJwzlapX7JAG9HbWDAmOaJa6UomH3CzApC6PpcPs2DW8EgKm48aDZKuURMgLC8P/MDjojNWI7J
lsWkYwbHnC0mTSckJIsF/dqfm8+mN4/Kep8tXZ6Gwbk1OlC7PgZUaJTANTrea8MMHghbfmIqBkqG
ufNm4qqnEQ9OzkSRFffpLUH1sZ57az+EeJx61ZEmHGIMhVjUMemqhtsU9GAmE/UGaas+1Yl3Awny
m+SB/y1LlyxrgilJe+ITAEPmy6uRqb3lpYfSRJLIrPNNhHhOUunu4kEMh9Hpf0zTt959gMwraEGn
xqr/eK23nIaCfdHMN8zOiMHaNLmMAr19ki54SA37QUKHgFGo3ssld88WKoCtMc324wLuPPLm8q/X
sh1lIUbexZw9ZWPyx+s2rqZgdGHTrLKUx3OzNL9he0C5m4Ei349Blkdw/pdoneTcBhyBfxxP/BeY
g/9RfZA9dRnCiawid/lrS6c7VDl28U/abKZEI501BeWzSX+xEWGLRzFQiOnMYScAjgUVfUio+ggh
50ucMh8Mi2CF1oDJ5kx84NDjIbHNrRVT9gqbQUhFMLJwknQV9BCwJAh9gnY4k8lGw3i/GpUa917Y
fdVOAsWHSMk9zGSW1RiYPI11h2daFGQcxbP86aaRLXHuvjgTquICEjsptr8ANMkJTJpLklfxuhlJ
W2y6mxy98ZDlzjGepbnzyeyI3Pvj1a3M2zKyx/IY7T60lXWBKygvZWVH21nn9wzW0Fstzp1/lmN4
VXfgTtwfjTtYqLyLF31x7sMYV6vtyq3DMLmuOBZ72puVtBFFClIGYmfyOZndN46PUxOMrwvu69A3
MOyiqVlB2eZ8CL7iWr6a96YqZ0TAn/fLwXGME3gW2tfcHaPZmr5V19Nghxhn3EbyHOPAI8plq3JA
aQkyYe3U9rY1Q7kuuAFCg5ioq2GKH5VVTOxd5zfzc9ZdfhruUuLQtzPdo7HgzvTzN+aOIZIlD4OG
PZ0V46RG9y+zHzN/yar4OrNgYfvk70typF1CJtLmocKKBWucKz32H1gc+RGznU3P+vc09/5+kGRy
+m25zud/+Wz9qRLecxF8FbP0qAuXKhoYarSs3y59iz1iLlj0iwAiTWudRipeKCxBNBOScu5CLJ0p
EGDZJk89drppYm4vjfSP246P6R1kl9WKhJeYmiRIhue6TqyzBA0HBZcF2Mi5VOFD85IbN5pcO4nZ
rIRgmNa6bOTS2uGMSbNd0t7d0CxuT0BvfmMcmz1wrh5dShzzf3Cim53G6CEJqUyrJ79cnsUcnpTF
Gllp5lDjQ1c7dwUINyoB3ZHR050rAVwiX/RHNr7R1T2OtDc2JrccGxIRvXqLpuriZM1nxuxtG8dM
+j1Xs0nJ30h1Buebj87BCMKbmtSnfWfJLjY8mz6QD27D5FAu3W00giJSC3OdMLG/A/tojnm4l9yo
63QZ0TZZ7Rf6AzY2MH6owerIa2YQmSTNQUHkV5JWMvC3mQQlZt73554u2PM54YOAAsbCyONGlOKY
jTDjoTSTesr/sIa8Az5Ly2dSkJO9Kmz7HBQ1G+OEIB6j+mITsULd3D4oTHqLMyRnA6MOoi7CN/hX
3YJin5RM9uAWeXUezqfaoVdp9clPEzAJCeSzsDSpsCTGQLu9iUywPjX7M+igd90NpNbY1btbQmIo
8uoJGVNP7X6MiVcFrtXsGtMkcXDhF0RPrLrFbtD3zBFsugKUnT7biqvTAkW7ngpBaME4nquMMDGL
fUfkCTAMrYI+pOO/SgMZDNFVjRktgN10j2MWyn1lVczIWBRtTdd74lx8L+pArYmDxSRgVe8doCVU
P+GOa/s9dnJaoRDOJID4o22FPoHFXXjyIVlGVS5Q+Kh3P0gImA+Kfq2C8KWsTzz2xbpH4XxUJcGu
nUO2e20m65mckcfY1fR0fI3aa4kqwmAJdx6fLOktKMmql4rdHbnWXXLLSv2gXWgOto/avPDk3lnk
rmYZyuRLikgQcbjCdXwa5CtqEYHVe8yZVmUkWsB38GkevI49CrAfRt0tzLie2JTEa4qdAXHN7gv0
kFHTSZ4iHu21LG+scIGvKPU0dPTiguYIBOXGVtW8r+5+4CJ2ozYkLQJe2qEi+3yF1/PLLglgUTy3
m0D9KqHNzUNto/0GU+ZE1WI8FnO6CX3GKnZOltgkJ7FKaTn6tKDDYkzsuHc66+gQBKkBNEjrk6Cf
KlyIZRC8k/GyHUIJRS+rGG6jEoehjt8Y8Yl9tMZ3rxF/xlod5rZ6zoqAoYTZv8VTTU7JQiKOHSP5
jLtIVAjjPcX+MgMxXTBjiZBoZQUjVwwPHqqN4gk05uhmlxjYFc4G77YI3BJm1Rw9XkY0hLsu1R7c
jWLeIk3/ctjPdllzVsJ4hM7aco7mz61dslmpm2Q3xHZUjgdttAzl2jt1Kmhv4JEZU+L8SAGjrut6
caKxk9+tE37mZIPglsFiM0kA7O9GFjgPANIfOpYcYZN/eb7hYWx3HphNqgusN9jCAbu0BvRInL63
YKcNRca41yX7Sh0bYxx2tjsme7r+Jx8R2p2sfQGNDeXccNc+FOm2APkIjxd28rBGAv/Ow3VZp7MB
YdC9ZzNsXMKotgBiEAqG1r4ZSXjQNbCGwfuRCWnTLjfJnrjsfUwtEPUzDnGnxxJclFTe45JBbHRY
+fpNtiYPicqf4BsgjoAGNED17urLc+r26GWazZjiioQkDBZSNOnON8ufUI96L8f0pzLs31xNjNQC
Wkv29qVXknCbMMq2qBVYJRn/KTpduG57z3FJCtBg0OFVOiiAbVIL/HHjs7CP8nvGaN/+2MV0irUf
f6GZ2pjDHCUUyGsHHPjW7hjtgI1/COy3RHXXIMuIbGQzRd9HRf+1+IoZVrOe8HytAsWnMzWIKuws
JKokyRZaqBpfAvNXK6HHkRIAXwDzMrrX1mw5HnrRg+EwsbPX9zc6xRjlWkwp5pRwun5iEcFaBi9o
23+1SfZnCN3HSvZraebX0lqaE3qMkSrunKv0jBEmhfs64sqvuCua5RYQ14sgdYwffVZrxUCo7HS0
6CfmDHe+VoxaMT5Edo79eRHAVCE6mLz5wAz6Wn/WskI1lcQXwN/tkQPzneXWeLbhZRaKMaXDMCMq
B/aoeqJ/kI5BBId46YdengoxXZOwFNs2Hm9tNu6IIQlfQ+vYGwVPjSrEWV62D6HnYDGT44tvBLz0
+/Xt0jBGuesccY/9uqP7lPmLsQec9SOk9VV0MXO42PjB/PBnqDKDDofwW9CKs7ncki5FIXvHIEL+
CLCtHUpDrE1/uaUugBhrUvSjsYMLKgecSPA7mcn8TWH2mKv/U9Z8cn0sqNi0+eeGA5uG3ChsOBxh
FgXgmPlv5ojGIi4wtzJZezFg4ZYjZG7+aIfGcCWYiSzpBN8gqdhPZs+LqbId0hmzuLfHg13jBtKX
zMx4nsfTH2x3KaoTLTfJJJ5bByNaOlpbX+OBtYYnzf2OqWkKh54dhX7GFI72Qb5YMdldcuQ+8ygS
Pauz2alAGOhZMBI0E1ubmQtIjQTC0aQfVVN5m95q2ElJ1J7IEnduzIeOGIW3oAogC2fTLazIhR1L
aYNbSOW+HYyvisMsdSbqHdlbx8ZnmWDWV2upd0RguKjTTHTRWkddDz7QaRfqSPfLM3mvy4FonTTz
nrvuHjVcTHti2Peyd5nvqexiTG9AkQG95OXGb+mq4w7akSjkNjbvVX5vKp472J144XHMAnF5tGf5
yJPnyb0nSaEfcHueHcoRMGv8DyRKOAfzDGrF0L9O8bjJkuIhmdrywN7wWDdBAe22fF1S/eIhWKqx
EKzcEX4SWoioIFbWoAMpc4QuSWMhJXNm+S1bJnPks70ZswkYsaWmMkm1c+tSHMyqGHlsBTccbO3Z
ymGfs20myY+gPYoUrGUgFTeBxWy7gNqJ/gtHdU0SJaIXO/LsNnnrgCfZBOBsUXB9eSqz1w7bh9e0
M84IA3jPXat7cnkyU3Cz2Tar+G/Nhn0r8ZLnFRIO2HT/REmExnVy3rTOspFfsHO9axh4P0CY7a3O
gYNSrsOA2HHAG+/IMDZ4O8tzchfyywY0B/qztxbbwy4w6hdTcOEUAt/esJg/Emjl4ozemSga4O7a
fZkmGDqOZnTUsqY/8OmitOyYettl7x1jKoF2dPTKms3ycSRyfq0MbFLjGO7Jhd3irqDe6hHmLL4k
Oje5hL2O/zOD6ccb85RqFORJNzCLHT8DRFibmnvogeghN1Lho8DwNEwz6KWQgdTAKH+l0+SxMKbg
zM5pXYd8nkBnuZkXN9/29nIqWLRfEEBfbeV8W/ccXPYZjgcPmNK/sxJOTnfurhkLAL7LB9JpKYup
0ne08RXCxukQj+1KldI8dQ7dtD9TPzM9kM70UKZdFYE//fWeWDq72CNQ71Vifs/NXK+rkY1bXdib
vgze73pyp5UXdmz33KUhQqrGGNIx3oJ0wHcwgjIbWXrlaB+Hsnpu52VkKyECav5pL6f2nCL61n39
ZRQjG7DlNnTIJ6QIISqNJkty79uILfYWaemsDF2+qAJ9mvChjMy4GLmhAl6Gpd7CNoVo3P/On1VX
AJMJnxDbAw6bfDpS5qOxXf8OQZKvWlRrsVLXQoYnSyeHIoNRZNXZyQkaJs5QK9hsiHUTq694Vvt2
SWBx9Nlv7usjPThUGINY3wTtOer6CdYF07kY5mqIQ4Z6fnoRrLDJHVBomm22Lz3XlcBxi9FHshjU
GzHOY5RlbPLTytsDve13i40aPDanH50aJ2CnqM1KCDYDmITJbtdlYjF/nV1N3YzUoyIwcU7NN+ZX
Yps4SNB5X9Icy6BxgXfSrrA4XiRKjkcvJuNnLJ+CcWTR0qsv2QYACO6PBdKFJBVBLreQ9Q/EusN3
h4OT3ZOGq1ZtE52P6w0uYgJ6GY/QbGbPPko2rLoBGBHKXMMnXyZAP7PpBBEjDpV4GrYky6rQOZKu
syqI3uvB3YZu8moV5sMo5ExBBjmBpeQ5tr96JDwEMjBlt5geGTCA+aysj1LEN6l3QUNbYpGOxxFn
rTGFbFVIozAVnCNdHV5ECWNxMiweFSmniBEmUZyKx0nFFNHOK4Zjin+2hlFRpO/IvejJi9XCKnkd
ZkpBArqTtSNvyllJ5XX6Y4A63pDHOUWIwAGaicdi/IueHkF/n+OxdTzAUc1M4JUOkVFVz37Zo/Vf
6gOiC+y/LaeDn08vspM0ggRyCwdCsGabqrPsqcRIzFYCVkpPUIJTdXRjYCTsVtgALJjP9Y0HHy+0
/bOYE14Tglk4VKRxJ+tSl3yruF17Z0SLSSwwC8gvl8UbzvKGQiNbp61KTpl3HACwbxjxfzQDepFl
/hms2WIWT2SoH0LIGCjCiBxBldd7dAvFukSi5s3066D7l1rBQfOCm+ZeXQVEmBKiLnfaDH4IQSXJ
8dUrR/cyVTwzFTIoPCqcvZNf35wSA3Cigl2YM1vXxLTmFpdrepfTutLlfrHQK/fTyFCXysxVepva
+JzY94/sl2aCcxyU107aMT/L7156yZMw9L5SqpGNmaPFDxR3+tIQuEaYSictmsh0edE1WkWPjSsW
PBM6jXV2goBAe5769Stiqh63Bd2YYoWH+PrkpsEhhc2dLLrZ9eQK2MSGIAtlzHNFVpDAyR9eGqle
pPRfmuQ/EmE+saA367E3qfLu6WYG5OgBKVp+rmileK35u93NXDh/vVRgvsUl7pf4vpVJ1/nAQOsy
OeJhTucf24IQ5BjzkSEMiSGI3ZCbWo9pAEmuVDd7kDsboohdjk+G9j5qA0r2JK4BGjN2/sOXVUHr
SkLq8jbjxWbe8NEUCApV9z0vyYNOElxty2uDmpyUkRxkk0++ctYG6yK1nxoBXEsL3PVDD8ybdbWc
L/GEgLMHSk4aYQCFlDWi/mP7vrl9J4/xgC4uSlUMknTgRB5r62QQBLxpa9ONnLkZH3qzOhph8Nb6
Vv28+ONRhKW/drxpOmQWDhTbM5xNkP71HfRYjln+Luzkj73u0UPmjDJ9p+gPDGiI/20Xfc0SjNxZ
+gLQeRXzcRDZsmiuhczZa0X8oUle34JRwJIB1xDxUJ5u0HKn8pJUab+mH8XMRNqLpVrWn6LaAFc9
Z3ZD/JDPh6wMfNo6vjAU6RAqQ0cUSfye2fEmCdIrSu1zIoYb4WnMHtOUIYu5X5Zw5ybuE4dpQ10C
2LvsJ9RlRJq38KLgIEWTLMCEtY/s/Hc69wIM0s5N4AVIlXsIR0BHrDHf57R7DwCyzaQjmzboJZ8g
Nh4MVUQgx7adxNk2F6ACcYIjH2OHkRCDIckzaPM/hSa92MA+knjWi5miHNeS0WsSP7a9/cpS9v3/
sXVmS5ErSxb9IpmFpND0Ss4TCcnMi6ygqkJTaJ6/vpc499ppa+sXLBMoKiGlCA/3vdeeesO4szDP
EItJB7Gcix6mPKlJXFuhBhRHSZlHPVxJjvQoMSdxSo9jqIa9zkQPl0D+MWmjOdwSFbJRNCEFZjF4
cI71zWqCyWsu8ApR6NjJM2t6sAvz6RqRY+Zl+gPtMX2ChgZTTqttsGjHyEkCBzRHflSqVqYdBQcd
hC+9mqONMS3DPTfcJDbMfHRgtgI7mOTX1J/63Tz/pYEY74CNI3gjfGdT9wxq1PCVOl4GZ3RgJJBd
yQlON5BzDnT2/lbDF3xeNLTVRNJycSSm9g+2+nobjcs6GjRHHfLHJ8RELrh5DGwl54mQ6e7M3A/A
8SIzz151tnOLbks3cJ8IMrBiu33j73Evy55scOfNTljzKtd8Hr3kOnliQXisImlujSGMjuGoHGTP
zSY2Ag451fvAjB4dP7grG1KPWwQ74LwvFssQho9VTLWOtf6jdWm45v0rO/3BDGmeWH3wnbY4HGym
xnGePJkt86GIbYRIL44xPQO5gCOpjf9BA56SBgoZgNpEPp+Dap6I66ObHAr/tVDVyStR2kETJmOa
/noQG7gfxnxnGhqLHDt5EOTE3cvDFETtxkgzSlxawCjTJVEhsT1t3Vz+HpcAP7+4FYgQSIw5UutE
GznP76bfDai4T32avOlSDOCYuKp1O584MW9biJKuHsiLBf6ehP6t1sk7jXE66kg2HGWcbTEwrzVe
84TxMY4UNjzOl0pwShotvhS1AhVM9znJIdiqkJ4aKxUEg3S8CExRsx5wRgiPI4+X4nHxwNMFPaJR
WpboVNHsD9Em64wHlgkEBqGxVjWdXtWofFUsw740tbexKp+GssLIj/I4aOed0YCVdNLxa6aBh6iX
dUj76dUMii8VTXuVM62NBHFzE9foivSoeD34Y/XYEIyC6+oRSbfex2ZfHFH+kDSCXmF4BLtM+zSS
kE24Lwc8mUshyaBpgFUSFASe2YF9qQlEoys93jvxwMJTICSJbG+ft6I+qWIqGPV5R9NqgWAYi9Qo
5+hF18t1gk/+AjeJKnIS09+xe4lltf6uRnGtWpJBTG3tZ0+dMUW2qykJCGKNYa0OMyUXSomCRF/j
nBPEwZTcyNcp0YDrHgjEusjIPktsAIBl0u07WRMwgT6us5V3r63ave/QITE0Ud6KwuvNXfKzaxba
e6IbvAvvXDJn/tUqIN2yvSCMdaPP9BTWYXwtnT0HxIVSwygeQZm/FyYkRNwbFjWpPLlMpS/tkq1O
6MEKdPUB+9Z4lxBVwcwVj+mwt2pGGk19TfJqq4bka6x4C0edEnKuww/mxmx9VrtHzXeJ0T8qkZzd
AMYttp/iu4n9adUzJ0tVS2jYlLzYDVezZ3WvdjKgp6uPafZhINiiAO4+S7elZlnkFwFovdaejkH7
e+xg/JPJ+HvU3vOCr7iTpHgiGPJ3ftafy/KUuX60pstO6iN9pFpkSN1DnOYcCzeJbz13NKX8ijhm
o5rw4XFjuHbykpDIQt+8PE7S/sUU8yObeWn4dci0j57cGDm7depDjw5wozdFJh6KPi2PYxL/raV/
ow7et0uI8DxLyBV/cKhYJ5vRzKBkQSaj2ruiZwnKaFCkU9XeuZF7wAt7sDVqkCXZdIiWY4/FtES4
7l/VBBdFFCET1Zs/Ng9VZT7AsVs0jbQDiYKrsVH4cFLi8WkIxTuN8QNVC3DbycMqRO8MD4BRYMrM
W0Wyx3hq8BmUsvjyzPKP35dsbdSxemkhE6lxR8QEE48OQX5jAochEnPZ5VDs1wI7eHU1BuePm+U7
il4iLuwOcM0Qs7f5m8D09SkfokuiM9a9unkjN7w5RU29avEs8V4l1zmT9SFyBZTs0t9biKtiK3jO
tWts5zYmrxCzwboJbmnt/bKCO1lqXkJPEdjqytmOI53QoaUu6Uu29lA5BzAfaz1p0OZ5eu8hEp0c
JgvWaH44duMd4FRdGAleqsw5y0RMR9srXiJL36wFbWiHv4qsQRFiB3C6k/p+rJtqbxfhRN4uVW7Y
J4RokcJi//blLOglQ3FWC5p1VCZiHEq0ooMbMHjq6JTjKQ1TBIK0DMC1FeML9+56JMKIGNXHprGK
u9RTUPWCryhPuh2JOM+DxYqZlgSz+4XvXszRvxhJ/KszQn1r0/zSWbMAaYg5bnQJf644q/hu99bZ
+j3Lc3OlwhCcZX2BOfMXHQ2o6IRmXIoOmqnqKsHOuvVHdl89l2vbcLxLO5dLwoyYEFrDe61m+zhF
6k3YKBqI2ATWRb+xLhqaSM29dEkHGkM2+8F5J7HrxU+8CHeSbV8iBIpRtvDOhbeqCPDivJHPpxFh
MmGmb4qMkdSrJCjWap0yuz5IWFY0+eeSAzdnDeVgxe1Q5wXmX6tD0wQwYYcktN6gJzuKLInPfYsw
Puubq+eR/8YoeTv4C37XtE9d4uQr0xKvg2zucQYVJ9dSB0FU89Q0sBtiJKPlLsxoc0VmR8P5Thcs
dCRIl+uuL57RU4m19kuiPQnqQ3vS2SvEMgEQ7AdrZospCIehuLT3IiIvyKJVupno8lAWlMRFq23e
jXKXPczg3XZG+uk5ho/uomp2Y+68GFm3SJ8rwBuBfG9Uijcwl2/j2kbLwVQtwUuHE86yLNyEXCIE
Wq5ayx1OdvphGbjxSoc8XU8xQnHR54LFlWsLS8E+rP/kne44s7pbw+sejbZ+IXDgCXdec+hin0Zy
Tm9NkGadyvg8l0vIixnOLF7YxL18eCnt4L7OUG0oRuTrgZpgk+HSwI0c8DqiLlhzD+J9JVLUimC7
ju4f5io7PxjK/RRzNA62oZ31+CNOmkT0o5bD2W2/SHLZ60WFmMXQsAj6XpnNfBgK/LGIuj7tOjPX
EUU0nlIPSRZsfuYZ1Kd184yODCyq8l9lFIBXb51fXhnbRz0SiQvzbZfPmlK6I/BobMerkEhwgvAX
7q2T1RFraaV2uqk7bKTV7NCWysi/5GV6uHFpo6BxC+JhyQC/0AOItnx2HaDlAGbevKE2+osWL0da
GdAOShGTGviW4nr+bbe4uqj1kftEGJIwyzAIxyewc0yaaQZL70APdYelz1rPc/tkqGkjSrzuYrIR
fzbQNGqDLhlt6XVhAo4IhMvBVw1P4KeOUZ3/wj3abPzMeWCWfdNeBU2UA8nGZDlQM/pUg6ZxHjbd
Bt4SXk2mVQsPAWTlTI9oTDVBqx7o6EoMH93wqwnv625yrs3EHkaEHV1kNcbr3GzZjR0zBUAHiH5R
/Qb2p0LPhgl1ejHn+MUF/rUOKr6PTBLst+PNVtl1FAwwnTTM75FbrYhSvcwGwi/hqHeTpXwzT8gl
xDwAn5HnRrHq5/1jlkQEHbXDc2tiE/YMcqEMdbW1EpRtOLVas5EbIufv2jbclWZQbZGuARFBsI5X
E9BK2tfnwXyOeDET+LftoOp2rSL+rLIX3K9ThQiI5b4vW0HpL2M2UczZ2gaunOB7XFs57oqR70pm
SICZNT8EdfKWWsMDkzcomaT++qPLbQnxYNONGgua4BWYeACXqvBsV7n7GGVWuMXHVG7RkLp4wIDV
K4ILEen7Nr3j6aNwVX70fRWs+nxAxcXN3JO/xrrwyFGXGIaO1SmanwyTPaCPhL6Z2mdfajadRMrX
5u4NqmF35PeoV6p3vZXydXxszazZtjPCA5Ms8rrzh1fPouc5MsDrEaIdWlgeb7PKDvmSgsti+YAi
UpIbyRs8Nd8K+fhL7PnN4+Q295aTuxcy5e/JJEN/U/xNBvMrywvz4Mv4CWlj8wBOj675vTafA1gB
1TgbR1IS1xZMrrMLOvEK6AQUNTmpVlkFNFXgd/deNNw1sRvsSh8e8ohlArcjNvPR5wJxKwYPJk4x
Crlr3g2/DcdBr2v08eMMEj7KLbKvOpfoRggP13ks+M/67oFdDM0LVVUSF+dM+8OpsOL5WrYAkUe9
jO6D+SkXpxEDglDYCBnhVNu+9A3U1IP1AOdC303o6sBz53RxTDv9jaGVvNuC98e2RoxyjliGVfeF
Cfy3XaLQVfnQE1YEPLcggVHSLNflKTdi/aLcZjoCAUAdAOVs16vlvRUgx0dRZC99ETmbvlHtOZl6
/6S9hM5NU58Jc5b3M2e3+59HWUOn2o2Rzruk3u4yoqB2fl5HF6czQc4aRI57bRRd+qpZ9c3grJrG
by4TvvYjx14iYBGGPATo/pjgz+F7zX8SVOcoS6d3zTtFeLLnb36e1sTKgEi3CCaLg/Rp+TYXc8Bd
Gwrrlvmxy7Sykv1+sJ5Id6/WHGuD65x2wfXnUTsZN4Xu/fjzKZ8c25UaiSBXC4SjAOP0+c8jXfr3
o+/B3hQagGbSP5dL+tTPBzESw7KWprXlt0tOP59LUtAUbhIT3ZvnzoGJN6Lq3iwfp9F4Uz4KzZkD
xnZ23OFCh2u8MMCJ8wEWNbo3lFcOZyTqj4fU7N6bjJfh1Mbiq9H1OZxd+7mfp33DJPTDS/Jk19bs
WSE0mFPa2GJn5e3GDJT9ogzd3yTPfKGACdsyh82UPSVmLF9C7eFlab7NTOubbcDar+LaOHJmE0fS
sU04wwgoOqSn0bpUgKUTeNlV5CJ3IxDUoVj38q2DWiLdRDattlQQiKixCDLOCByKFPY65bBhmG5I
kxUJ1L2ZVgVKS+4Q4fRXrnsuxsExCS/1m1tVFe2tn7KLFBAfgXiIQ5ZL9WAQkgitsJw+sce6OFId
TJ9UDmTidnWPKmIaaQjo/nkyCCaVqC9O7vI0TMpoU0e+3LYMUJ61G9UbpDwvILhKwpD4jqSvIbk4
xuXn2c93xT1VkGXVt0kwCvH82t2MUjUn1VSXCjJMupmdFmVaxr7KGhyhtsmYGoU+96rVkoXQ2l77
Zwh/YUgyv2cxIS9CZ3hzRe3uqmZsD4nl2VfkSg5Rcaazp3OTbVTmfXtMM38tD4L/PiDfx3ipZH0z
tL8lDtCG2zb5xznICJNYnoLtBdA9NfcmcXXwK83iEoR63JRjZz8zSuQYlevwO4aynFvA/p0iLc8u
Kt11oMLghEWnfPK8Ejx3bR+miJiektTVteGyTrt1mX04MGfi6kP2Eiy9k/PHXoQWDD4vqQwUFz+P
stAyloIwRqBtD5fOqL6m0nF3jZpajD+DTC9zSJmRIiqpGfpXYs+k/WCSvI3ew3TwM4b2sesCoz2A
n2vOoxMN6zRv3bOj2+LeJLV51Q6V/rabU9N6wYWKrUg3Vps763RWzbXyBTjx1qfUXp72grjTZaDU
2sawi7y43MqynN6nSn2Tr0smSUxrVvrtZxun+jv1xUe3aJ7GKMiLKwf2+Bj1BlCBEpVUVr/WYChu
TY+Uuswdar667a8SjundXABigHIPfnHjJAFqJpcrq6jppaKqN/ahF/VPVIH65IywXUM/Gm/SfmIg
Lc4Fb/JakNTx1QescaFMPmZSQbdatRPoWNzKvumUwJNA28us5y83Dl20QySREDcSp956hFH5wcjD
YVoViS31o7gfZAePlsPEP4/wUtsEe7HWOIK3P5ZF81GV1gHhjPu7leWNcliZZfrUhXZ0btHZrgZa
PZ/O0L50DkiKPJbGfaTI+BReKF4RrhANuDwyDPIHfh79fNVvzfHgN4Fc51X06cfK/W3k7b4pO+eD
UptBjN3tugD8KhNAYsDLGsQ/CL/kXZAzkFfW9OnnTH7REJ/calJPUVURpWHwMpV8nQDrHwvflPxq
/nvfO/HX8gBDTH+16J3miyGrIxUdPMaSEUxHeRirrYDR82Bl9CtRv55TyY8lmNi50uwAr0Q5uZJ8
deeIvn7kMBLe8Z4Zu5oO1RZNB921UTePiQQG9/OFSfTy3DqcUpfFyouMWx0b0FuXZ8h9+ottRPfL
p7UcD4WDkTQzKmiEiUVlEMdyP0u3vJ+kkdwmuFPntG1Md5eQJfqzNFbM1u7/9yL5XidRdnF7St/S
ssqrrJAh5WMzXiw87JRa9AL0kLU7ZeKOINw5p+NDCRaRbjG6Eb6LMLWe+jLAIueyDCVW9xeBBdLW
vEvB4Fn2G7C2oxECRWxS19oHEzJxr4iuzRAxlQmISBvNmgzSAc6XZbRIovyaGlcBsxsGlO12oxUc
Wz7H5HxeV8K3XqIm/c+3FAyKzr2Gk1IOU/2YqrA+N/5Apx2btpWyh2EKShAZsxl+FFPe3hag40pm
VUox7jQ3O6RwaPqpQpDcMjgTkjCrokdWmFYfZSyRssRdwMW8dLJ/+dridpCC83uFgHRum2BnopG7
wWJGcswQ/ysOvseIeGb86UfZgHBcy8psdyhpjr6XfSdj7/52MJjUyeL+KI2OM0BH4GjcAPt1Qpbp
iqjYfx8VGH3/7+f+/eq/jxbmByWbteqyUHx2CBn8Jox/s/HQ2Ojb/uaO47SPRE5Z4zEwcDMNTq9P
bj/7u6x9/O50DvbzshZrGyyKlw63OHVegLLxF1P19G67HflQrTceF3zsXZFwNOPUXT/aGZzwSPRP
gPHqx9lMmkfOpBNH0YSVXgAEjTPOVB3TpmuLvXqDEJXgDRnQOpUY3qJAWkefEaSMLetrtqx/Hpj/
fbB8qa/bD7Nszhwtk1vJ6PPSm4ohOY1G5vyKA7R2nFXvh8Q3zY5zCk0L4bZJJpNefkzIXC4b8t+c
93ZN2NsvWdm6j8uzvnJLZhCz02BVzptdOPjqgsZMASPCqIe3e7r7eSpZEvG82OiT8wJ84YZyPF/9
VBRqYP1pLdM9/tyqQ5JN14BEMtdV/Nh6ku7RHtLhrXUuSRdP75xPEK/GtFP9NSbu5DIs1VmXkEdh
zj61kIXeo8PuF2nUI1Kcq8hM9nPm3kZW33MYNwSC+UC6Ip3THbEQj3iJ8dSRNUqPBegZh6WN9Ii/
aMxLAQaIsdoesqL9UoYyXJ4QNjIAWBydQ2rG0SX3pLrMfjqcBsHuyEm6Yir50oycvPX4UVQvRRws
jWG0d//vI8k820Rmco8kJ9uVAsuFx9ThwyNsYnScnp5BQArgTBumrMqzKomAaZd3Bkrz/36aISFe
pkAIBEVDsFLsuL/iR2QY0ZdUfr5pAZ8dM0ZcVTzO6zaYvAsNce8EkXFdd8yc8pw5ndm8YFBVa1EM
pHxZu77Prb0bl5+0uRDNDOYefRgi+qYhqBqG3hAg2p4jWqp91Q+vSIdZBXsCSBoO4LJmeoE3ghsH
0+XYqxcH8aG0h9/t5JKHEV9bgnRDt2VBmNbwAPZ5zpFPm3sHmHPnqM8pdXG7Nru6ar4Mw9erJEaq
lOfFHxqSfmD8wmLY7aWBWyzhAt4kMz5OShLaMOHRigSQv2Qu6M3F68aKb4XAEOfEfwuG+SIfvOOM
WzuFGrKTPmFCRIJQ0pZbo0LjVasDPJp2I2oMIzOY/opcZAx7WI7NxIWYtO4XKdjM+MDFG4vBCGOz
Sw8UbSjhfzWkUeoWpEfY4nZNMd4DVfkwlkm/58Psz4BP3Lkh3ryh1x+ts/zfQDPvDA/ARS1NEHoK
XRdVW0EYL4txEcQnbzSPdRpATDWQWuPd3pbKf7Y6EBvCom1q0QEA1VP/crTZ7UyQfOiFQ4Y8Q3jx
VP8+kNtdIYqMyKKJIs40fdy0qzqmNeGHzTtgFXdbLL+iNiXcTAO4SIAOw87zbdqbS6CfBQkrYnpn
xfTVhS1f4xTWWQgFg9I/I5gmAXHC7LqoRLE2CBixySHJNKlYneF+lfOA/bTsyGJqvNWg82xrEAHA
LbAv/C8HzfSqi5vihJvsMauX/8u2Gd46KT6cV4pasbUois351yDG4VD0+h5qTAlFEXx7M7iPRV0Y
+8LEtjPDZkV0z0AjNd3Hsu8/0ygw1tVEH8mIay7nFFCQ039KzguG6iLsxBjXbDBJmRDhmjlOtq0H
hjitG//O/b5YezWkmgaPU1zxnZbV7SMvGHck9iU5DYippyMadsNaRA2tSNsZCOpmxoFPKzKPUMoJ
NFX8SokffBdz+27Pj6rGbcjOGO3K6aVp7GDDRBcQcFu/NzJ/bkOHFsyMvGxyyx26z42Ja3svKk18
mapuhZbNrgvxFYrWR8TwZ+ZuXFlEPR/cXHPszqd7z14cfPbwkAjMJE7mwYBpthxUQfLjQztx1VyE
SzhuS/BcHXNGdELRAt6p77PcPXHgxutlQ8yfXuoh8G523HNxu019aKlDPDV4j6UPLKhMk30c+vG1
dv15rxWe57zLqEw09hYdVd2+9x+NEdwc7pVL3CNym5CwaB3+7ZZqxavrXS1sRIAqTz/rtBoJsx4Q
6Wh1UVGH+YEVWk9UPE8eWRaabvCDj3QjqNPk7Dn3cWDb2zyqzA1h7sGD63ss1A2c37Gj+Z13v7BM
JDsvc37liOYPfQumyQDjABFUQ//vn4KRJdAwg+ngMfaqCxcE3pzUB1FyMHY5rE1lCOOLGaMxK+cI
mVA8jqGxS2MuygF7StOZF3oo9mPiWjYBlgb2Ka4RXRPdhLT+sZPau2By2NIgIIwkmVhWs0OHZOIx
1WTm0DpCpo6uFC6gz8wEuYpWVXHIqYWw/ZHlV9ZT+yREE69GjkGfQOoe0cwBjkEq0i3jZHxmj35R
558muEP08L8BobS3nw8a/bdrGSM5Inxq6AgRdEESHH7q67gX9nFuuq+wg2mnUgHXt6YWpbJ27i3X
YdERDst5m0Qv9pz8dYH7/I6k2BR54n46mqTKwjhBn7NfWJ4BMxuLOW7ZNIU3HEmI0KAQgujMmLa4
dJCw1zUz5Bd2jVWsEv0tCEV1k6nmdftnx9HJW1Y33x2mn2ctEUBmiX0PI6u56jjMrvTtk0h8gq3T
31nUfCScVJ7/cwoT0+uQOz0SuySX+8xolpNahH/MC3PCTyyvOyQZjtEwU/3u5wgBxn/a0Doi1m1p
9mRdAh+xR59ouFR9bp+8zFSZi5PjlzB6e58gzVgLe2hWcOKd009HBVdgXt81gp+E5clg7GreocPP
UYi3LfKKUHwXCn9RO4/6bWh9KFs+2UGSHXsbN2V5RgO3KW1wHtAq6vMkqub88+jng5vz+iOcU6Bt
3IMtu/GFexSGk12pjasN85SkIxOtIaQTo1oGjM7Ewu/NNc/RrpLumtvbEhnsqpk9+SRNGsl4jjD0
h/P9gC55SxrBz+Hczz1aR3MTtGC3ls7SEmeixNsIG+Hakgn/EOVomDI8F3c+6+n+5ymjMvlAXTlu
jFnCEfqpCOP6iIbGHdbmYD3LRrT72nEr7AYzfJuyuLBBcAr6eZiEU3GxXPNXKGWNN0pziuB4dBep
yDwTwIYSLVQE0NiL6Qa0woEOw3T6+RAHIyLRf5//PAotOtqY2GAfqOripFV4//PBt8R/HjllfzHE
ZB5/Pt/4AXvkz6sebevmSbsFCBi09N+WQL8eDdalXT6goNAA2ZcKljYI1AaVvo+jGzwtLM+D63rp
Fuhn8rngCukt4qSqneZBa+fVVGXykkB1gtZDOumgo/jZM9tva6RlxNjAWufojKgApNhjG7defp6O
GpQ6t9fTxJ6G1UHU1M+u84TMrjokY5SsOD6k+6rBohqZjn7wornYty3u3thK8wdofcNK11Nw7Ct7
Z1XF+F60Gj2m7fRHEpuMB5kYpHkNZUObGpN/SBRK5kj5VRo5SEtVlzeHxtwOm7h3wBsD7Nc9GQOj
x59HeTHZ+2lS7gmtir03aEaveq+GELX0n9Ipjwjp4xH/eEE4rqqBzMPBtgqsDjNTOuSz1Sm1Wyg/
SDsr9A8ekqelC+nHYXqoZ/vZ5XpsLCc5MfMsUSbpiPiw0N5pK8vWDeXIW23I34wozD+1954XZY3G
MTfuSRnyXo10oHlTMD6w6JL//F3/ffpzIHZSzY6jZt6yrtvDhzA/fPvsNnp+n2h/EVEzxhvPmAUW
tfo1pRN5q9Fr3xVuXe2nwP+TWaONfC+zd1WW2hsXiPUbsShDLJJ1hyRr+2/z1Cz0DsFYcO+4VElV
YlYnNYZ/fVd3D1E6mg+wcf78HJQlfIh14w4M02xpIlQVPXS3gLlJkI9nP/Y4OMaBsQl64HmIQ2xV
+UtrXT8nGoFkaTgjzTtbP3ug4tYyxvMxKONqD0zyLDXp74pTLvNm50NXQQOTUEIAKLDEpxwf8Arx
liVlEABfJ1n2p424rI/9ABMG9ynb/X6yynpPE0Lv8fPET+ZSF/4cm70h3gZzEX748STXfsBNXM+P
4UjYcJDq6n1K41+jNu0/XoXfOOrYtTwZLNyj+mUkZK8eQlRzWEg3+HX651iO5illHyTTh6eGYfAG
hJoix5iYKrYfBV3eMzUus+HCCz/nxdi+9A1NsyPus4uT67/fAVIq/Bz5Dtskc+GfG960InKr2vYt
AHN5zWihvQIX8fqOeNhBWg/+FD5yYMG24PVoHIgZZaxGbHEvgexxHtW+wxvkQCv9Z3maWZA+wE2a
awsMEOP3RUPuJs2VUq+50g13qK2Wo20zcd5GycvaPnXIM/U0+5tETwgWSijc81DQMPOMMdqxpKt1
W+bh2RxJlwmo+J4SY1SrBhjI55Q759CRXPZqQu0Jb4vVIw0g8S5XP5Zl68UzejS4U7f6+Rr7AjLf
pA2PqVqYAVVhnVw3zVEU6Wc6uDn4oVp/A8ddgZXBbAkD+26hGtzaAJd7blvXGSfm2qpDuF+ANDCR
AuZq6shBCD30u9AaMdQXncN4EeXriEmIjMDu04KPtR8iXA+NUH+drqHrx48IpknuAZYQy81EInfi
O7crKNub6hgai98u67/H3n6aptLbZ7jo++w+9VLj0eknuKdCYxjQt6hFLZcONMrk3B8wisuDOYGD
cbkO7nr5FIm0384Fa5hLp3dTLa6GsWnwujWgoaoKaetEYsVgQFcJaQc7BB9iagYVbMXXUXNqiDLv
jaE0IbkjSnb0/Pmd9zwGBp7qRp+Tmog0MJcZ4XWAnGSK5Q+nK/fFRhoFuZVC4KEBPHmnp/Cg2ONW
w+xxFsWKMkRxfFdrel1qiHfI7ytcXuar5Vs1XqZoK2dLXBTFbjYLf0Nj/bORCx6Xv8Kd8BcwGeMg
R0X+igp93lveYz3jz0XJuR9TqEtz2t8HAITvBzN6rLniDrKTDnhBj4vNM9/FgEkflZNe2wJxcVBy
YB0Ma177WlyEYTHsd8t5y3GtRCY5E+eYbULTuyn2s9+IizJ/g3WpUKhsnFvhWu4OT1W3qfKuWfvA
cKIEhSsRIqB6PBves8JPvUQvAFhjIlUlGyjhYNcrY+TIUl/TvkB87+f2wYYzjzsI4sMkOXPW+NTW
KMxo8pQIiNrIPJl2+Awg7YJMvz3o7lVXCJ1qgF9xdqZZWJxNkV/GwpmgZFbHOrS7TaTVbxddFf0O
crDww38ZTnUKY4RxwIbBxI5/eptDg/DENhyZgWYMqrLS/Fa22pJqcB3mSexySP4p18C6bn2o7ZHc
6xR1idk/BpwT8U9hf5KLF9YR5q6AWbANkgdVcXUnfDsy+EvA3GbBBryONgllqSHwI5sluWJLLUb3
tUHHcJnGbu+AiIkjLCqlT0ZFmH/KrvBoVIg9NKiNkGOFsXyy6XUWO8uavY01AvTOLnaA6sAwsMio
1l9Ernw2NMJ2V42E6yXqeagmutdOl6+pOElPBvDEUTI8ArG4Y+HJd7oDuAR5rKGTQ3bYaP7J8/ht
VFWLoAzwQOTs4xhMFkCJfuVFRz0ZUN4st9oi8gW8VamvwNSrTAsCsdwCrXib3Q+9W5GcvBThXfWI
kG2Rl0/ODidcz600J9su8Ox9VCQ7R5fW1s8Y6g+zTz0CLH7bLZyw8aWpyIWobfCjo2inbSTvPP6O
m3EGNpTPAk46QucMF7cAfJkxX70r0fOQtztGJvonaxCg9gUte9LYrXnhaitnuK/iAgc4SR2eZRxM
MX8usQtuSe66qjiHkJQTrsUkorXRC/dCdfXkmPGw9+omuXhmhbAfzKQle9opPeeNgigWjCWkzMPp
BC8rvlu5dng38wR4cU0vpGWuG9oHz/MesAmElwyp9AXRLJHGutgJFAmDy1YDihxvwpCQ7mn9yerw
4o8TlCjpX4bCe4dm99n60YmUSwAI2dovne/OQ4uCHunszhAAcLmMO4pCBQouMKx3qqhpZ6Pi4T55
UnZ4GwB77ssa/J2lyCoovBt4w882wu0dlMVbnfs7z4G27acoVtySVA/nbzprMFza21WoWmkiFY9D
PrkIxsCIlc02x8uzz6PGPluDD5fplTm6TQRL/wf1QIq23kfYPDebKIyfCxl8gSQAmhtvOlo3d61I
/Q1DBJpNErZnzO0q2NIsL3uz0/iPQjUbyYDfPGaFLlBBVb5012Zvwi/03zWFZ1yds+XadFr9xTYK
1Ql6Qm91xPXmAeIYqrM7fSqL8bm2w3QrKvedocQ26vE6mtzc/0PZme7IjWRZ+lUS+j2s5mZG46Cz
gHGnr7G5x674Q8Qm7vvOp5+P6urulNRQzgCFREkRinCnk2bX7j3nO1ERN56g1mGuGNirdA5OQ1R5
HGFvaFIeq8658g2F3ZSw2zDK+SDURWJvKUUeUqT921p0ZJF8J5J1CbP98qJMHbhndS+3tr8uTPmp
FL7xTq/olOvWXVe9DzGk7aHhzIFc8pDXqr4lSwSvgBUTNY8B5jp4y/A474tG3sKJX816kawpddiU
+LhNm16diRZk3Sj9skHJkzJGhBQOIYt/BDqnWPMsOw6AqW62YaqQMtADPF4PqN2LOXXWPUq+1QT/
7iKua+Z0Qbid3a7jqNyfEMcy2TaZ4XSufjCxiHoQnK/rcYHtqnqESVgiJ+iBtBAPSgt5jPgdRZIg
QLoMYipILnTvaa7xAfTGov+DxNF474jawkFUw5wPG0CjDiLUxQapt+BEdMJSmMCGGDzWSEUbGh3A
wpuBUPMg05+scET7veDRauPQJ8YxXjwzqZXvuNV5/krs8iSjhLs8su6y0kd87+JeMJAT078FbgX/
pWVkOxDvsCM5DLV5mXF0sz4iN7wXbVUz1Gy9kbNB5mD7QECJ3ZGo9LGmKJpr+5iZydvYuP613/kH
000akiaqh5YQoZsp7c4i1Q+RQR911ugGdAYLbtg45ZqJ7m62wYf1UQ0DrJs2uXTu7Bqimx8QQNBN
Lc1sIJGm6QYn9v5lj8mBmIN+5LjS04lvkHKK3PNNutJGJTZysJ09w3acGz292cqqnjSjnG+NqQIu
CvB0Nc423xtPpzhM4l2cmOF1KBQxqC5XsG7azxh/LqLEuXio0ud00OQlDQo7O1QxhNRxxs5c1zVG
MXs66p0CXzjVukezp4EzyY0rugmDeEteQxxeFiZncEwYGvvcOmsomXCapKYV0YNFMkYS68Ho7AtF
HbjpzemqrbBOFy4aeSz/ByRllac1AruEjLfLpkfPHQExvgTPmMePwaId5QufyC5TrYtpwvucPMcN
eLhcGV+DXn9T4VduTUzgEoaQWS0RA2rOdjmeGNMVJyuQDzNwY6SNXbivdQOBZkjoeZXcY8ujEpkt
euR1CzQbbc6QSOpy9z2cgX9ONXKrJL9mbXtBJYnYy/0I4Cb6WU7Pl8b4yhYO+accCrFBarCZHHhy
Rb+ZW+PRLim25kZBu2NZMRjMWAoCfxTTCsLgvwYHb2b0wfWxlSeUBg8NBrewj2FGRXC2+zi5jQbs
vAwUc8YySuEHiqcmJ2l1WqVIiTSNgE4jQ/WD3ka12sOENm6twiHdkGIVme0qUE67MiV16CjWzP8x
Z45tsfK7fDsAdqKTjDpsJCGPz7FcuyRdeYajDfg1m2JtGbV5HYbjoxMwHBE1GBVk8XhWAtRghoOL
WCbnodGSo+6Sw4tFcl6lwfgVmqrOlDP2ioq2MyIxfdtV0b1lN29+qi+H7OZGb4LXdLoWNRKnuX9t
HQBvBiOdtc9CRTEFaSdHOE3iEmnDIbJksYLPBkLd0e5LfM9DKxHEBVd+jfyxmy1M1lR7WEvad9Xj
56lqRUCbMayd+j7J0nPqF88cIDh7YB+RmbwSE4nnGQ4ozcQDWME7qtnNkkDwMPLBeW7S32mIRJKp
kNzdbrTrwVmxyAlQj7G8q0ftPmkcPtcBA3Mzmpk3GPiGkQQlNVorR9dYdmwlV50J1JesFUNDmIzB
ESJltn6M1QxSqwiyQ7Os+layjXJHAxWBeWVAjcTQckWcC9aG3jg4h7Gu7kI/K+9jod+M3G7KTa8I
m1sDu+MATU0SM/ZNs307NVjJKmpO7RI/wm50jKs8sd6rMMO2EtEMzk3/wbRvUr/PsScXgVfr2p3l
jkelmyzKNqJhET/ga9ojeTgMmnsfMw1f1Xn6QjwJ7u0eR5tBUyG0tkRWNyvn4EBbJvunXVSM/XWR
SGTShX3hGGod07bH11yTt4TevAwOcOhc8HzVAZbqNY68BiBEetchsly7Sl5UtskdhiKP8qTdBkV1
GO2v5CWDZF0oJ2H64qM4XBkRcChXjVzjFo1h1AATNWsI4zPK/k5quGVBHEEhcvvPZureCXj6fo+1
smT8+SCMG5JB+CYT2lLbWkRlUIRmGh8ce+OKrjfIUn3aKEO7t+gPe2OBeCHC5SWH6UICGSRamhkN
sw9rWO7YaG+0gP3TzuShvjRDwJN9X02HYPb3tirfBXVTb7uLhR77futUd3CdEYC6Z/bEcTdgx1OD
864M487yMWonenPXqThEVDCdMfBcCst6DYNi51ecW6XWvCBc3uiq/rCnAcSOaMpdYX8zcRKZUScO
eTo9Wrr6yiqMvtD1CB9aN4xOg6o6mVXcvXE8DjGJQFdBXRkmBDn49GE5Ae5ryJVBwolWdadeY2YP
WTDnbdonM8IdbLTTTa0zp4na6VSErkfFyO1u558TAKuNXxGY4+toYmKdHXSmk8hhb0zSl6kdHhsO
PytGdWJNl53bAjma3qGQ6RhLTk92wqhTr90nMTmvQCq+OQ5gD35ePaYHrY4+YIXIVY9amRS5J0yu
5MLpN1IX4xocopHiUc3JanRA4eMZvK9i99Un3neT1k8JunqPXIDXOAJNSTbFwQ7Md9SzgCTcS3ci
y5jkP+Kje4Z+nELGoXxu6TPRoVD3qn+0nZ6cp765bBkTaAQPs/UxAI8tKgmrLPAISMQatQtKq+eM
iu2BkSTkiC7asykbHMwZ3rg6MWgF3q2+uRMSfyPa3GKRJG3nAAcfC4MHRZLK00Uu7Bg7BDL5tdM4
T1F5HGzjXIy6hUehuaCiPoGHw1IfKEA+kmxEF96jotBVAZUhAXQMp218PA01S/HqKu0gR+ZcBpSz
nYjwDQo4cttOBtswmD4aGhizzcNUsAShnrvM8bKWJS7zwL1Lde2cNeOpc1pjYwXEYHQNyhbRWJ9B
G1/WQX9K4CFqIrmIM//Tro7EHVb0sPOPLqRKB05V0KjghPfRBCRIFgMcmsY/DvFQe1hMPZDlGNF1
kUDmp71NBbxznRHlhZZeZdjqlj1Vdvle4mKfZ+qEHmqDb0YXi3E3GdgVJ40RL3bMlzxoHic7vwml
uErq9C3BWhAu6i5mlAGLmD42mCwXY+3ABAjkAgYRqoTa9cnPGtgH7JDIF8waiIKntTKNdG3ZH1M0
2pyZG3fVtKusYQorSWUpNLZ3CgPi6Kuv9VmbbCa37KzoTKsdZNjb0qS9M5l5RW/mmgEzGUBtM2wA
L98NDkidLPxG9miGjRDGjWms1EhFF+ASmGcGoKhbMLJmFYpG4CHxIyBMLOFMMlZdEH/VQZt3GZJa
4rUgVMY3JX23VW/lb+3DYG6ckIpj7kgY0P1kbw8j+4jPM17WNGfr8I7wynGF+OYxdetLlXQPeuYW
aFOcV2Elz5BAOL5Fxjth8ZFnFvKUjyzwPXGFMnpGDI64MsaUMhn9HQ/+Oc2bh5pIEwy2nEqW5Lyp
w4wge7IHZLqYzDWEZeXXUdMgysYF2CPyc0yKakRDsMNiMk9wLr12HcNZYrNlU+AHAm5NlbzNYVTR
V0VFL0m7LaAmKjBbO32sHmMnWlLwMK9jVj/UeQYcJW+3kzLOdk8pOA75gUYq4Bo7V6tZHeBbvYC2
1+aMkZPWkFaRJm+lMr2idXxPJIz/hXk5U25yWAId4uSgnHL8WGGFtF/FLGRjlG3S4Klr+0u8KHfS
WlQGvnhZOoWK1vYK7TEKVLftV/YWfW+cv+uGduv3GoyaYHBhuHgJ8T1A+AeM+kgHmr48umn6kkEF
wSCL2XliipgDyT5qxeVQtwb6/ek0VfmzDul10+jzZtHYEk/j0W+7CKR4z9LK6yz/rBq2qaYbe3pf
8DBmWJP9RKQTalu0fOW3CgHO0MP7iFwj3EotgVNRPovMQqVhcQTPiCZtnWLfaPEhMdWTzQxI0LGN
u+QmabvHeApuE0O/mjG4LJtlX9fPHepOQsJOY8XK6sTZLqSLVfnyZOC5uXAdrYJydaUnnGvYt7aB
Lfv1SLJGPX+j+0AP2B8ZpsIEqFpSbbNOdBvclg/ZIhesjJqZfV485LV9bnUerolNl9U520a4YZmm
HvwZlXJh3zStjOmd48ZXsFcmziwwPp8ml6qhqgllC7Sw39BHPyKKN3GGTK+d8UZPqOJpBqoUmf5u
jtJnkgsyOqTqqiAPo0GIdFl28UtJ6SdTeeWQW7cxh5jiWLPAgdcDq3rcHwMJwrzwPala62gk+R6u
QrOOMaWTZwg3CRZTLjWwT9Ezuq3noZQ7NemH2nTeY+kf4r46cz0u0c3dZKUzryOQaxhcn8woX3Tx
VFAx/id/cr1Jay9pC5Gl0E0XkS1cCCkWIX3qc5iIviglPI72YuzZ1in5HrrMfC9ttBalj4o/sFHZ
MlkMtHvd4kGpeUALg68SVXZP51lNro3uRigqoAB+vQ4xIECBi/eA9R4Uz1T3dz7MGtjvVxaFkht1
+rUmue0RvWE6YBpeM4708prfH0bzXRL2yN7FkXvhA7079gN8pbAgaAuy/+XGNLCS3w4JGudoZKg+
+S783Rrg2bD0p2f5iL6JyZTZsT6iTekN7YT2hZaf71wv72McCZcF3thlUCLKmV0Wk48FvAYrFil/
CbA0fKcI4ZfnIqANFzovgR9906bY3ljsQHlagtPqs5Zbj+yqkopgKCLcXSxONqcVTQLJFaQPkK4U
RDllKy5sXBmXa4dwJ+gjAXzppLpPE2LWqaHeo7m96goG3pyrVpDRocbiFZiDCdY81YVvu3RNuDMY
i6PhTfZh/c0Oh541aIEquXO9KdTIhfMw5oJttjASTS6VCNQcEBhYpFuV3cxGS1CAjUXNwJ+Bcbyy
CA+o0eaN2Q1F7uIHJnLJOg+shjSU3GNjgwp2dcquMu/eqVNmAucsgsPRktS7MhbPWjldqKzZFgHx
PzrTUlrjMaHpqR3AIs4iRlVufZrLy6rs34nn2FaL3EPlVb9zyZeM52RfYhOGEIfghX1FhPozbYlL
UVZ3ri0OMPToZBIlhcJ6sfhuZGkAshgquIGB/bWKJqKu9JMbW3xmBsdR4DJdmz/4ic+jRtN2JYuj
K8ObytRe2wqPONQus3Ie0o+0gjWeWehqgJLvMSIVnkpzHJfV8KTyx151z5NpODs1mucuFNkWE0yC
bfFBi8EdKOvcxETWIm0kSw97+WA8BUsga2p3F3pRwtJHg2ylY8AQqbrNWkUUW3RrF8+5W7xGrYi2
sZZekggM1goB7Nrqck7+tLlp0Kh3/IJrM9aqVa3pnwQncGEn/XFEe+dDj1znWvNAz/9liMNbwnHI
kytOwURsKlm9JJWxX+kRoa2Z8fL9PWf6fdH3VxzTcRyNtJe0a2em+ywX5o8l04+Ze/noksONokqc
U+zjk09DJXMzQV+/fXGLMN/AycgInTuhcH7E+YO/E2l+0/cXFdB+rMH5Hp89IAm3upVut8bBQywX
26PZgKehNApJMAD9FD3nNS7igXuObbDjZyZCcgyvcJjW/WXthk8wE57zFjpXVDnfJphMDExdYVw1
JJD1WkK0vDIvezi7tL2QPub7TEve9Jnht5XtTY32XyISxHF4kVeYcR+qLrxhPEl0GwuC8VlmxUud
1R+BDtLN4eiY0fqE/HCFvL1edY38HHIkLEVN5TO3gOfldINyjwDsFMU1SjM9A8g1Dv0tXRpsNbAO
p6TbArG4TaDRJTjfKfDPeDOHrQCHZOIIMVBZ2Cc9xg8DszDf01rGQ6QzCJzSxyk9S6k9m+ZIC8c2
rkC7jPStmcYzo6Brck1mypo42c4L0vDWrdQlh3KwlL5xRVTyna30LQEDHgQGbb9ISBNsI17c0mML
VHLCOK2oDedlRLId/HHtqHFVoQXwdLN/bvh75bdv9KIuBnwIB9/RHjKlH5YHNxMPhYFOm6QsjnPU
OZKAYJdnfUUsPDr0XnvsyTFeKYfRldMUZ2LeP2ACbAobHpZdgBXnwLNkQpdpcYPm5V3k3THX4djU
Jc3nJA62Mkg81WuQhwekgX3wCBXn3kmDj9IAMBjMS+FdUOy7/d1UzRxN4tt8RGyJDmkV6OOBbc5Z
FVxcl3XI6M1nzE+XeXbp5CRy6Gm4lpnLY6PUDpWbuZtwqjaCYqqYrmb4eSthcb50rejsl9AnKC39
Kr/z6W5Spvpb4ClXaSB2JqSvRrUniFWPRhp96NgMZ3N+z4lJWluieWA+9qjZxiMzqotekHffcjRw
8fhSfXgOVR5Fsboz7fxjtPBIK4Y34xLmEUfdnUZBONnOY52yJJlDDW63t5PdzNCYvti+R3a2I6FE
3waESdDpW2vD3L9AoV3hlfbyxrA3LppcYhOnUyPKt1Y9wrv6KlCVAVOiQaelzTFkMSSP+9xPO1dP
FsUim5KFcAHJNyEmc3OIeh+jaXQ0aHt4oQTXT5zCpmz560k8p0VxQ+YqfynPWRk+hBMn7EE2hyWA
2EV5Kkm4d8lsx/uX9NZGo03A5s9mMc70w7KMNANo89Jjnb5JHG2jG4QYqIC2JbnXFyPIoLJ4J6Wq
jsUjGrOt1YY16PHwQrTdnY+HUSXjdRODS+zc+TIvtRt7ZylC+rJ00ugVkdPa9KgU0+pVae0j0UH6
DTyDi6R0xLXj97R8Musx/WBsyHuurlmKCCc3zMcmqG7iGRSpc8LUhUTXKQ5VH4ICJxgKnwyQKm3w
CGFFxUcwoCyzg1W0B4lQ1J9Olku8SiD4pPMeApJgXKs6xjew3cslfnqexsQDQkGDHqT7QK3LHRPN
qHGwlPVx8RC5g8ReXey1Dn5xySquY/PBtotIrm/SJwOAXjICOhoT9tNUTCRj4XXuq3EL7mJRX/R3
LSeNXWtM6T5hQWWLgJ4du2eTgnebZIQTdU8VtWY9MwnOOrm1Ek1bT1l7hWqTsGimO2zbd5kDp8YR
yLDm7rCkOoMC2ecjVVUSyVvHoG9XyHuZsKZVrGlYRJY0vvQ5iJawRoWXlyrYQ32LXNq85FBzaTll
fVjmAxqERK+w6PLhsaAASDlqlKm/nmMyrPqAnInSpFuVMefBjdlPPPqQjPctXNFRi5+ZfTv7vkju
mrIwvF7VnOI3vpxDpNwvOHto0I0IiTqCW4Dpk4mZNjsNVoxul8cg2yGJQ9quf6v7q2rOX6ohK7fx
UADOsQwiwxIOUKYCpDFUI06c4QouCsxPvPwMSsk4ZiRTG3x3hnOiH5Iry5mba5vLUtdI/N2eRJyS
5mNnldusXLJV9M8ugKGBV+J5X1sVD57kyXbC67gPPgZkPled3hz796AF9poYGxy6JLGI+T0Yg3ZH
a/45oGUXBtnXPsWx5RToMZvKvCAysNqCjr7Ts8wE5pB/poNbLXrRyKs5Ek01AbqI/LtiyV8u3x0z
5FTKK6Knty8GZoLAiOADMTjlcB7F1Ydei/QQNU9GR/EaAkryqPyPvQmsjBLH9QMYDdoRRNXDVMXN
LhFfpUaRRCsTMYTZAk/WPicX8wfVdrymESxE6OXzfONCQeXYDZOxb+/aKMd/T0j8hg3E64CrMc/5
cMl3WVEQop/FpTgV4qjyRZFrPgo0UtxQdLua4r1rOhAtkmp8SdlWpXUJdRJyv5jvkP4/Eiv/aVrW
bkidR9Tyj+x7y2cmCK5FasGIxsUKOVBg9AHc3/wA2y289ktWTBgbRmxQs0P6qQv1qj9ALnoZiJZC
rsfMwE9Qx6aEkeJQWrkojVbJWXQzg1sn+4ayrFthC2Sl9z8KvzI8PyGUKAw+4oh+MdQGovxS8FtL
UtXQ1mzRaXa0wm9m0iN41GBp2szPgtI01hnM5gKFY22V1VrPCxxyKPWVgzgHBX3cKncfWLRHuxwZ
I3DEAVpl+tYFFpbpkIcrs+M7q24+Es3YO2ieYVl3DFDl2UpQw4H8MEZRMHY/MNzmceTxWaVN/IDm
aerotLoEfbFBx9eIdplOZRxEjMS30HZ0nt+4T9nY3I1tzWZo0/R14/Y2t7Al099pvKRsEWG51T39
rmszq3gvZFoEw+fSEsgXAGfMeVPh/BURlUlGctE6bSA8VqSuDTnZMbT/14OY7zkT2Ktv9DtvZwwX
q3YcaWZJJO2y3iQNgJ8JmEQxmwhgyC+P2+GELhoIOsVI64MbrIJvVeJeMDq8aHiXsA3SUxJUZ9qT
S50yBxzS63S+Dy+A8sPMm8W5V1W2nwty6Nxt3RaoRCY6ezFmMR4mIBziKvdNGGJ4RdpuS8aahlmi
/ozip2DCdwNxyEPh8Ei8Ov56RAtqvpsxRSLmupcViyiJhuC5FpD489TEjzAPoQLFE12Uoj5YPbUg
I8SI5lz0QYDKttbo7yiwDSAXUbK0ng3oHDF6HtGNMig41yUWJYoxVHV5U5H+mZ1zEjMjxQjPKGHu
z9mob1zI9WbePPMQ7ZPImKhByWmz9Mduwbk1+Tc50B+v5Hxtz1dmP9OOqAjBCOOlq44962jkb3qO
YSNi2t+O/eciR1/jS9+Qt+qzWBdEjc6ICTuHtqymjc+0J9NVA+XP09qSySOEbwpMCcC+IXIxoOkz
9NTE9Lw5/pfgOzViTmxZio1mkvUz0R+mR0yAUgZeIpw/asP9PupfhWDNLVpoZsWsrzL4Qa7Gkd3Y
BW7nrnOrPIbNbdnoGYMJeS5JWgmJnCJlk5k9OzOR4m2DuQi9CK8KhlP2NCpa2J3zTAg3qqqk3FDS
oCdLq9OIWoy35DCLs5ptP1o3Y4l7DVjKWbV0qAEFf9WjRNunvbhXUfYCrwmw2XwqRQ+ZL0KxYo7v
A4zkEMHkunMZXZekKzEl6Q9RKUDQEdYC/xuak25ODPkYCSr5+v0v/DIHpgzyvOck5wTwiKA5s1fq
4TlZOh+zcemGeMFB+jDmb8gOzqXYZ3gSINBRuPGmEverP4kaFs3azflsh9k+WhBy/Xk+SziwG3gO
D5bcmmlPlKovKoYWLuP2nO6WOkTt+EKvY2Jamr6Y43Qx0lvvI+uZG8ylaSXALgRLnAbeefB5DyqT
xF678S0R4GCFKnWFMHXk9IsYK2Ca0Mh4z0TjWXba2k7oDYsUCm063LBuep0xnwkAWpl2hh4ZPBbl
QVyR72q5njOdR/zomYnwq6SN21T+udLp04EG+DpS+1QhYBLTGq/nsbLAauYJXnz0voZE628zlsuH
uHwEfSPXtIC1C8OF6wMU/KIyHferdOUxi2kbMEyB7KXNw7NKOd9a0UvYtu2SABPvdGJ6XjowyVGb
n+Ro4GKqrJKdQxs3FhXII0vf1u/mgxaq4kEROHgMfWa35RgWL4aZ3k8WmcOaLcqLCT/FZZDAqdJN
anZmtc9uVnI6znpzB4rTvJpLTr9mDvOAc7fA2prW13lYNgf6VhRco/8qKHBeBpLpPAS41oXWZ9U9
cyXMtDJ9Sd3yqDtOte7ZPQ6p7AmquIeXqh+lMbReHaHsdXsf98S3fvFdZx24WWyxlw06nXVDHF9T
4hqP8PImXXm0IiE8e2rDG3Nmm05S5rzKdG7r3MmuyrqCDRhlGjNChD6c0IsbdoqNmijTUF0hLlku
JJ0xfnKdd5dTXuh3y0UkwS84FZYgWLjVa3gjOPvNLnqoRbX43nAZTAXZpxFqW6YphKjSNpcDMsto
wB3P8MA1/Idsrul0uPdDIMNj2lpvrsX5DdnKLY4xTlszYlcoMQ4WzA7UtQ5zZmhfep9NNUffQK4x
YFoZfhMR/CWUDKT7YXbLDMzI7n1QObukZPIf5wctz6rLZU45qAG4tkpeDDxVG0i7/gpaILZKCVq+
iRdzQLKDP/4B/KLdtPQlzWo7+3q4dSouUNFEHrI5auM+2kBzXc6WtGYs9ypWme05Gbp3RVMuDP1H
zdG/QtAATpSn/QbUoVCHksmcFwlSK6K5eLNmNOsIKWjbLIYeS3xEsgWjapmnTLO+VrrFHTFcSRKx
91bUFat4gknKSGSc5D3hn8ZpoMAc8svSDqJzr0lJTOY2JL58VThIFxGPmGSa0vxmkjztc5jaskCp
q42k/+THtCweaiO29umRg6tal5o1b6fYwNyYtOF2QAisBOhkF2KpPpnk09v1Gn4eM+8hqXB3ZMAM
iEjKbvAiWTtEEjV5g/NFaAlj60eMIF2MCUQTlVs04TmNXvrykZihsYca3YW02liWvueY1kdEGEf9
CBRHIJbWHKKLvhoj9tjBbRAg99/aLu95WDjgkjOCOJCmdAhWdy9VTc2vMW3R4vRZIxv9GABAb+c+
wMASrPNsSj3RoCt2CLvcGPFHAYPqYPjxQ+W40frLH//2z3//t/fxfwefxYm0o6DIm3/+O39+L8oJ
IhM68x//+M/7IuN/3//Nf33PT99yFb3XRVN8a3/7XbvP4vo1+2x+/qbl1fzXT+a3/+vVea/t6w9/
2ORY+6Zz91lPt59Nl7bfXwXvY/nO/9cv/vH5/afcT+Xnn1/eiy5vl58WREX+5V9fOnz8+cU07e8X
6j+u0/Lz//XF5Q38+eWByJ7Pjz/+T/369scGHMZr+9n88s8/X5v2zy9C/sNy3KUSNlwHq6E0v/wx
fH7/ivEP5A2GcCz0MpbJoeHLH3lRtyG/Xv5Dx0Rtu/xLWmO2dL/80RTd9y+Z/5BAaU3Xcg3bAVNl
fvnPy/DDx/nfH+8feZedSP5pmz+/GOLLH+V/fOrL23QsRyhlYuzSdWUL5Syvrnx/vY0YKfPd/wut
u1vCD6Cx/D3xy66uCLJuV5orzhZVwX4GJbQNO/gwffaU2GGGMggiSdCSKEluSw84tjqnJUFVf7me
/3qhP7ww4394YbYQkreoSzr58scXxqA4E4VP31JYS4MsEv3ekIl/Qg9xg3joVhPqSbct4L2Aey2R
3NKnti9+/yK4yr9cHBJZUNOZtuua+k+vAWMJ07GCiLk829plm11UBAbqQDx3nFPfZo3+i5ExRWnM
PDn8//9qZB9C2JZlm7paPre/fC5d3Uh7yOjL5YtZesJYscHzNu2mWoBbmy76rtCQh3ZnoKzR37xt
w/rlfbs6JjlHGLxt6dj6j7+8BqrbOLFZeliL+pic2BEWZA3WeitrLA8GWFu2iYF9mZe4Knt/uHSj
vtsQiOjRYl39/lIsz8FPHwMARxN7uFLLA/Hzx+DM6MgG3Okekzu170L7muid6eBWjXEV5cUuZUAS
5Fakc47Howqmc7UcMIYSI/fvX8qvN4Rr2zogUR0AiK3rLBJ//VR6n4BIIUDsp40B93zQHYwSdXU9
46XMZZIc5hbsC43XB1Nylvv9L1/uth8fVddWlsQ1g0JDWc7yqf3lligc2iYOIgavtieNKaf1RmtT
P7gBxNSB+JXr3/8659dfJ7kHHMFTCDBF/nQH+oGpSgbJqGcCu2cQivA6FuV7BxfW7KdLqCrV8fe/
0Vgu30/vUDqKX+q6yrF0c7n8f3mHYT8waB97nD/WNO1nE4hZHWJhii3mxQ2VdmAlt72ESToEmJSs
al3khYnATTNQWMKTAGl98/vXZP4PV10p4Spd8Ynzon56FtIitMqZRcZzHeHsCMloLobK5D8ZPpiK
mhhD9UjTKWCRqpKzVKN1SFTzaFjM0jIqCGLrB3UqqfjXwmWYpeCb00rGQdBpIS7J2NYJZ1P1vr+N
U4F8cnByYyNpKaGYCv7mHrJ+ebQJKNR1S6HMY+WHKfDjJa5NUcmqoqAriYBbDw4GolAmR4tB8wpQ
ueXVxviaLZ7QMJxf3PIrhSbhGnhYOH9JDOlYMX3ytejx1qvIyF4Z/o/b1sGlTZDqTSVNk2SQxj0a
7DaIvEV9MHXxSEw83KZUx98NG5WR4WK0HbB/h8Wsrix/EJs6KTZ/89n9snBwA9uGxSZpGdxO9k+3
cAYvgKFpO1DhJhq9e5ho/WjGG8466TqhmtrCPSHYo2x2KQU9qcMmfYO+8pg4mVva6+1VYjqoPSMa
aRpxels/QRbSChtDwnjE8ctQsQ370zD27u5vXrz6+WHgxQtSUaTNasPjt7y5vzwMtnKVEWHOQdU9
2zdlBk05w8LYggQi3IkjNjLJgxLNh0Z03kr0jvHQZG9WiRZ5xXpJ0Prsb7q2Co5wxUmwKY1DmoF+
DEohNtNUYU8m8Wsfhx/5pLSFnaWt5djpAFvTemMyU94lBQ2C37+t79f8h2dc8lyzmkud4bgCMfnj
2+qmybBtnAVeNROTWAb5vMZMWGxn4KAo6kT+Mi7/b67QZmfJfPFWY4M7juaMNW4M78Y8KtBrmc5x
ytmFVKruLdOCS5kfySjAOGbs3Dm8hXYb7HWHUJkqTA9mYd4TCNdd1z20vjST5MKDKPRwHOzQ0QVb
I1iOdNEEqbhp4m2YDzQnhYw3+KHCrXASeL2zGz8Y9fSBg/IIwaN47vToOkuxofz+Cv36ueuWjq5S
Wq4phP7zTSswLyLkCgglnBrwOKMzMarg3ZC0RSyIHSH2KHg9yh2Dv1nrrF+WfMneBnVL2LptLP/9
8bOx0zagHMJda0Cy29IF/BSzTriNjc/I165gF4ZotAKoc8BF18ak5euMADF0flJBDWMK1QqQd1oJ
CLovpb0ppDNfiLCEJjGP83UQsrabZlbTFlR72jPhtqLQbtUkrydjeJCC/lFc0WHHJ438rSgblBCJ
fYhSJNuQRi5KxQ4fqzHDyT9MXmtW9t/coL9WG5JnzlCCVZJxMbXnjxdBUosA9JvoSxhWD7PrznCY
/xE6AR+w8fX1vER1OaKPV1J1uMRwUXtNxpGQwiTxfn8vGL9+IhalOQw0IV3bYaX88cU0iv5llciJ
tDSj2dlRekuvFX3DNm9IJaHqnsOEcT3+RVqX2qdvlslBhMFLb2LviRbH7ZBqW1PgMuudXv1NOfTL
3iht0zQoEjk9cL+K5dX/ZYkilCSqemK5vMRKDzI12bMNbtIkrEMPDGv+d0/Gr5sXFwKe6VKXWjbl
4I+/z0/TYkwAt3nuZN2UkXZwx/n/sndey3ErXZZ+ocEfMJkwt+UdWSxaUTcIiZTgXcIkgKefDzzT
o9Nn2kTfzw1DoqhiGSBz595rfcu7Rb3R37DCJgQ62TNH7yQ7pX6CprUs++3gQFjWQGgx60EmivGy
Db73mpjdpigWtadjNXceMqW8uosNu75ryvAYV726owHpEAg6ofOoQgBxKKukRg8NWdQ4TThcXOnr
pSyI7jStjBIYwL0UFr3VwLxpMtHCUGSvTiUuCkXTmnSl8Kpt97FT+UjnTLlHPS/DfTifL8VYQ9Fs
CVhIEwJCUNNdOrdKSPzbUZkIuD5FdBzh468sdvA9sMn7xssJkEmQtn9x/FByrwNUzw/WqC8JGtUn
QRdr7GKaVmQUMjUnUDTES++ODIo9u3+iFGtWcwq7zxUZmdgq7C+ml+OEFPg36HnsO+bJN8oJ0Gtx
fZ49pq6RD7ruv77I7f/gYxWu9FBpUWqy/Pxjp8vHrnE5QupN1KRXq/HR7mJOIbx5P9re5+gz/7Rz
58gEUb1E8XzJvexXVYTmVXnF0Ss6gj3ajHT1Bc1iMPBdJz1+7qCB0hR8D3o7f4sz52eDkmL9Xz9z
y3P+39WalcL1OYx7rBjCXo6xf7sFiiYU/gATf5MPbQoFoiv3rZ+aDz4otA0MCvk6jmB7XQIuDriE
UahPEb2+mCgrg4lhq+8tToArJKT3syXHdSScdxc3xcHyGXZ1mHBqHcAMrpHXuI0W67IPn0BMq3Up
jJ9pZYKjCxHq11N0Ba2Cg56xUICHIVouowBrIAoeumSgL+tk+oVW9YRRKcRBthVN9tsfUYrNQ/g2
OM2r0Mw8fInYPQ9+zioiiWmwP/GgAiTWzoBer/nta/D5QxxR7oX47ezq4FmQQtTSdA+wIHhM8gVR
fJDc8psD8Shu6OtXZQYyKTiSmScX0Cp8bv8gh/LNRxiBDNrPDmY4PRdBG9x5PQleRrhm1sOUOJ18
3sby1hszkHdh6k1syo0WiEyoH35HRpNti5yG8DJ/dnV+F7bxcz4PpNL2KQ1ki12+RuFfTECnXGke
K7rxq/x9MiLw+9Fz0zTzPfqdrOuM6xDM5C3ZIPBcxWXegegnPqiZt1MNrGRunQBbf/U+h8ROd5Oy
yV5D6AsBMCP4ZZ9OeXYwqmHtg7Ab2/ZUogPeMUZBWEnalO0wgJUWceWVkp+xXj7srDt5FtzRzmIc
JZtlSBOxUoGk3lKbdWvDssp1arbkNKA+zFMiHAYmSriAD7NMqZvRVkrMlQhbrL0SPbesiPHoSNzy
cG5XbRpooP8A7UlukOjqQ0ik+9nIjq0Jaa0EBNNqMhWConrkce79ucYN0HLVWdm7d0hk+VmkaI59
k6itXGQngC391i4xGXAt7tLI+I0uknZkhLYAEmVG44rseJJ34dIg0q+jrSiW5KMG4YWZjEhSA0hO
dnMBhdRtIVd1Bwm1x4rcRW63G0NgFrkmQG2U5WWMqBTczN3neG1t8iG9gcBkrR4DZ3S3mT0gdyWV
pxnOIs2rTT77j34M2Lca8Aq07vyjUCnu9zx7BcpxK4Q94dVWeKvq+TjE802ZhlhjuaKJbhenitj7
gb0fKT+w8z4cmGcE84r2D8HTCRjFuaoOlrlzoio5kz3IyHyS0zZI3YMzpYvRBtEUGv+9iFOfhnAd
bjIUq4w7ObETvkg2HVIQh+Wp7cbsUg/LZJy43IZwTKOqsTm7cpm92k9ZBF4HYxn/zoOQiYq9k1R6
sjWQnwUZI12xoGsdlRGoBwcO8oZ370T20zSY3xBlW1tPkxCAQhvpF+MzCzNYQjwBqhZzcH/XZu2t
+zpl/oBOORJIavsRh7fi0KCqmd1yNJGye8kplzhJetAiOOX2MwJ8QIwOcch2hf/c87uVWQZHfwzu
fOKwN4N3Snvnd5Vkb0ZjcHJiDFpF9XpcZsrsygSsaQ4s9o05zQ637j4uW2zJEEfh2ZAFqxRqimCo
3/q5FDuuINSfYfOhskNOvcmd16L0desjKAlGi9wmjYP7tUT3inbIOjJ5QWzpBcbORPiBJnLYdIhC
1i4zD7YvFBzoWNsZzYCCrInyayfaCWzJAM9HBi+aIeeKkPSaWxDiYQR1+2AP/fOuiiES9SECj2os
nB2G+gt+g1ejtD+9on3uJvpOIvGxQBGN4RJVSbopwlSEdotVwyHFzT9NRrNcyagPogjhJ+KLpO6J
ijCiw9B06KZx9smAhgJCuU0r0AwBWqFzwGB0pR7qGJUZVGlupuasgjrd5Wp4Bd3dQ1eh7MkD3gKn
Jy7ULtJThay0s3p7M6U8IMYrxuHWayfclTYhBHpL0nzeAGnPJ++q6+q9I9AVdepusuWZUpysh3pc
fPbFqh9yTmKyfJNVzTCsDm6plvfpiKQkdEqChOd57Qj4BjFbRNMCiE6j99ZHJEGGqlo8M9tYjt8T
s12jtJo2bjIivjVJkrJEubfb+amYw++q9dGYti1z4O5DeUBxsiFDz+2OWyLO7ppsRozYkctpFc9z
ipKtzHipeTifK7wfaCMXCN9bNDMSId8+w+LjkgAwW3fhYgfq4rFbkI3Jypz9UxfvVcKk0wUkuc2y
7pYPCHCTEH1OH37WbtvtwHU7U4CIfI6JMRx4vqO/IVJq7WkPC/pIsqwMerSbXrZRBXewNz+4nffa
hgSgJZwtEPoX6arpaN7gEiU1WBq8pzkOpoiDZzZ+z0MCqZLyO+FIISulIt8LWueqaRk3RcVAAeb5
kvXGuzOUdZYNCWN6Jh8dj/N92uXfWzNzNuk8PjIkJbVYarHJNCCE1h2Z13Jfy+wV3QWGsJ91WGF/
IGPHYxJoTQRkewRYEQRBhFZ+GMfiN/QCZ+dAFViZbb5xgECtTL+at42nDqAh7l3ffJ0a+D7izVW8
u1n3hFvIA1lapnz51nIu5fqH5GO0ySXoXSA8FtHagsGdgMOMUuCXn87FanT6Z28mdby2H+qJZl6f
YQHQLT5IxUeHDfmKCs/bECyI1DzbCjM7ZR05yFw4lvbYyxwUQIvVYgZfUNom4gp+jxP8yjlDjh7a
+wK10WBXbKA+S45UQLd0TcTLGEikazBNsXFuhOBDXaSZrMUXSOz4wyIH3SUGDvz4+VrJVzsIv02e
vI6N+br8RGYzzcQ34q2h4L9DTKHTchp4Cd4INtGYZct/rfaVZpBtde6wySusRJElt9GyHyn9pHt0
xfjN0aARxzuw/1lPHvZqdk3MeBjD3ot2DtZdJvVGTeURXcKTmLvXUTDng/O0If7rQ/WI7BPZv4Wn
gEymTIqfILuRXRc2LozM2rt4h0bpE7idCXx+yMVr8ZuL5HsQoEuJU6zzWaR3kxBomVXKe1zB1JLt
YWrDEBzYeBOdOJCyBplFe+vZZL7MlvjhGfnayArQEAP7TtC+eGXL+aiw1Z0mnOSgA/fedlL//PWl
8/0XhvbF/utvbVzHLBJLkHPtzic3Ts1TG1nz2iKubaOj7ESvYT6xOEuy2KIm2jHGRGfj5talm9tn
pjPkNyY5QnFcTxBpKQUhEUS2JfcRg1Mty4ONi/A4ujZ+CoFAZfLcZ5P3ad0D9cCqfXAnd7w2K1Mj
S2uiljIn+kY19Nuy2uToFiisnJj046S1B/yWXrqZogm+QWzHG68ZYUVRgt+Fnfee+DH3KWembUpY
B/J7Z76XxrCnvQjOaqD4iUtsGBndw8RgpaqIkjvFcG/TRTxVQOfaefE1MhK8q5CrleFAEmq8X12k
fHJF5wK8ei0PaYaUdqYA3GZI8Ed4KMAjICziVD7Nfu7tjNR7CkGgXvzXMfKHOxfEYisn96mZ0VNH
Vg4OQ/nfZeFHe3AkIrWcB4QI4j60oOs0QHE89NE7Rco6eHqaMy4AsMIt74y2KO8CxUGvcbW7G/zu
PrUqjQmbAT9ytbMzYaMezPqS6f4oMn4byD2W+igqyV4yUd2TMLSvuYnhJNK1qsgxqVwXGQplVGZo
mndeivPSaa4i5uJG96Z2kafJJoWkBMj4FgXjr3bU3gUJ9fhsY2/CcTbtyqbP91VUmRfdJlTUEd83
cdzgpDTTdcyWfLaj9MYxAh40npdbV4QXhnrPdYe2vuw7/axavcsjrX+4eXw2UWUj+fB/CqyIZC6Z
+yjM/Lepw94dkTDlgaY5FFMc3gcIDeJ5OOne97cQdS1IUeT0FWF1tpDqbjkzu2s7ibuLvZuCwT71
UyW2o7Dig8Mpat2yJO1HFngCYLF2l1BibcPc0LV8sSsOOtmg38HJnAM3gZtWp++pZZNH5qK2zCQL
b6HjcD3l1S4muxTRFej9GH3I1iUEznexgI59ytanayKsh/ewzUkcZivqMnY/E+dxCSJ/lZvN70za
q7bOyaPnZt4Ssj1Rwupj3IPK1+YUvZqcEzJLQ1E7FsTPHyyHHDN47fd2OOsDxIscyTUXc1fRoouK
1r8NdMPWbcPwwCkyeWMG27OHhD9a5BfXVrlYhWq3PyKf4RhnSyRG1r1R9fBIeheT8FR323wMuotS
WXLUDSf+MI5OIO/JU6vZQaCPEJNjQsMAL0iMSz7chHatY0vk537qsvYZ/yNKzDDoP2Xj72yLFIu4
6SgxYsxyA+vUY0pFjPNlhMNYRvKsoxl3vIulC7dT/ODW8PLTPkQ83jkMDbMKmoGjyzNO9nqD+Qe1
r1L7IXQAWpRpscOTBjaigpAakLDz3FTlvvaKkp5pi6mkyPRjWZCGQt1/qpuq2FG4Bd+BgMdzMf/I
g+imbLyjrZv3hwRZynsL3VL5wfCGeaGtMDkVvULhl1ndM2fPbQE47FTI6CqZkq9NTDgXkJclNyHl
EOCbu2nA9NAP9YVxB3hb7zw0aJtMVaW3uZq8bd55q4YN/AXK8LJcZhfDVfQEidtaq1neNY10EFjN
IEzHirxUfteuD1q4qNnOaD9pWqgLxMCTCWjhiGiuWqcNomiXIu1CRJfYJq7Ut2pK7/we91EzzPNu
zDpUYwYbrSxz78IozFn7xP6tbKkkRvD2qZ84KUFC4yCbpGfa6R52Q2UwZOLTFGV2sFT2yPsX39K4
CDceNgHgO7O460fzE8pU/DjNiMNA6yUvVZ8mL1be/6jdIKIdQg4p1SAY2Sl8Kobxg5K5fizRZ+y0
Z+GnBKZ2tGThbSab9KB0SvI7zMOoZYfMRJY/yJNA9rYFkdJsm4KszRATaC8NThULmVOW4V0TjZB4
nNDb49acdlHMEtBW7MW2mVJZoAAHcwmIIk0AeOpwyWhFLkeQZfAwufFlimGVWqp0XowYJagd48RU
YHf0MPk/3ITS2y+LB7y/5EEBOd8tj0W2MyEARK8COZlBpJjSLbZfEXPaqe6xlNmwnIh3nRMCCLNG
nZpA9Nu+zpmNxsvxWI75gYd16e95kFbYTbc66/qtTvRjJzjutI5hIIwuPlCkPKYyHa4TDHM7u2Sx
6BBqpj8rLESrXrfBU+16+ih5y1lktPB/hJNdPJSzgE5WZPkBeTUrVQ+MZvKdQwA3clfaOYZBwRYo
jNxiffSDbVuTOeeW1mPV+DhIlmgEZwg5S0z1NW+ke+pBtF5m5wem0QqjU85EZvAlZMI0WFsm9ZUa
rIMxEvdTk0byQLVlQt6igeNHSq1FiWuioky5ZJE9rm2b8zrLBaVIVzKrFEPHShqxnVbytgQ5rfA2
qg1ErO4QDxWWfMznaylqcnBZAaF52XrbL0p0kx1m73rWT87lik86dnd+N+a7umdsIYql7g/XRdGq
TZL3z63tQY6IBvkNmKK5C4L5JXHtDpBM151RIk9H9LkjYVYjW7HDncpA89AsONu2d6JrFNMgTKjT
sRvBvx0qJ3/vYKMrrPIry2Bdsp1APwAL1Q/Yx6OzTtPnIAHSMpmPXtN3h1yqjHlWP9CIQKkXeH7w
ENgk4qic7WtE+RcYbGk1kRmrgMTQPVpr6rH0YR6/j539YmfjsImt+mfq9dmdN6+MmnM00Q/NhTHU
Lh0JvWjqrEDGbTASLVKQBaM5HN2paK5etFC8e3feYfkbwQkb+5J57KVxzAyLFH+qxHTrXMRGUTgX
d6SyQ510MAACgoDjTqrtTitGt6kXJecBooGz3AOd1O1d+dZA5guQgW9ilH3HeaE4YylDPUzdtpZm
cQqdAG3nxOxWQhBf11zk7OTJsU/m+i6o9K4a3xiQXlQ/6evcxi3tA1vtfIWy3CU17GToJduK3J+z
mmf/UhWOiZvOoudG3rrEds8hMWM8Z0XWkiFknu2JfB0/86ttJeOf0BGyS0IvwzECrN+yzN4Hw8Za
X7qfWT7tbaqTOS3jI/k1FNjKt+8arEqB3z0D112PKckOKPXx5k1+u+lyKNR+BsQ1gy374CTubSKM
4zIvwTtQd0sqr1NV8/6XEvDu6AbXRuL9Tuu6Okq4eGs2CbTLXU9i00BpLDRrU+016hFy6mqY4vgZ
X2TE3f/gtkF6m1pwglql6YuBwMIlncQXfrtlFIFivhXFzZ9jjpqMsDcJoKMd4rvmlRTWKo3w6Jix
v69q8SjY855jNB19P9jbIOGIgqfIukoQ43lte8ycW/nUa+egEbtfPJTRMC8m52EgC3M1gO7yRWrs
am2TScnasvMEL9Ge0DuGM9VVMAXOYzm8jEYXE2zSvbiclV+MBrl1Bgjg6FoQsfgekLUYJVPR3Bju
f3KoJhFEofZWEuSICN9Kx70UmQC8w2xt53+NkwYzOpeZJTY0evZdQlVRJWO/b+bA2AfthegK57ky
JV2EtgxPeZ7RxLO8+DzMwBELDotcPIhts1a8KU6BA4BmL4e1V5C0fS0bMV8FptdQjfLceuQNLaTC
MBDdzu3hEgo95OdhFPl5jJurmQTlqeoFynKcngej7R4zMtgg+1pbKy85lWOO2KVOY2+sZTA4DaF1
CLs0hFw6u7vaxP2HdKpDNh+/BqXMNjknWq4OHMMGRpvrNA4GKbC9c6OyfRV2S5QWPaAiDEn9dsOH
PuJgy8NH3DYxcL/WNqCcI0Ay2oEoIWPTdU9TPP7opsLYm34HqbcZC6oOON9jgxthKLQ4Ac3399Iy
fuhwzkCRSv1gDLrbp36WnokMfwABxlU52uaVge+JUypxprb+iPM+P1M9TrgFovJm02camockcb+5
Sajp3Ah6+KW51zIIj2Vsvg+aGiEXtc3BkNGgIwIgoRXj1NgoumtDTALMA3iWPUUDnd4CNU6EX9sW
alvSBj4x/yRuqCjiPXwHseFcdlvUpRjQGtok2GmWQy+0EgYgBlCFCiUonxFDRcumIzH3J/s8+BEx
I5ZIN57vWI/TGEE/oD0SsCw51SexJexTqd3vI2VdDdcJz7OKiRzmtNNJv13BUFDbodcohZiCM+o1
1UOHJ6OSY3UAl9bvJUXjdlDZq142CmOmsUwFGoJGfAo90ipifN2SmWnszndfX5b+zy6tZXMqfXGL
GjM4jg1s1qBzjiO9P5KCgHudvr7g7mxOQaStVWWKYc+I4qHtkS+b1CKMTpKPTnmQ4LxSP7lWRHxO
5AZnuDLBGRlpQ8nmLWgNA0hQkyUfkrdBNYn+jWPzQQVZ9W4qJDdYh7oHrcOc3kM6Y2LQ+n4sTWfj
uViOq9L4OU8Jv3MhkXiSfg/91Z5JyItcaLlyakG32GZzqsKUDhgeiVs4S5TotGK+J1N6/nrGyMz3
HNrED1v7AMhG3T8O5Bvu2KzA+SWRuEwQ37c2GMJnUcYdhibRfiqGd1//3XHCF84U8TffmTDTD9Vw
Je8UoDca8APmjv769Q9fPxLF8Wu/vEvAgLFAOt0nXe524cXN+C5ysfVFLThw84sdfwh2gtv98etp
fT1BSZjt17s0tdGZZrv+7hUWhBtfdLevl1gksMW/XnaM7H0Lat1+iRJwQ6Xbil8q23494+V9C5Y3
cBL94rzPx3vUN9MxT4vi4JpN9/D15mfeVL0vn2uZvXKUd+mvR+Plry+0sfDIOhkMJrMeL+PyBQMa
/mSK6Vgt54CvH/z6hz//5etPfiPCbTUKZGLLA349wF+P9fXTfx7wr39mt5gn//znkb7+9Lff8fVj
jhiBlxHhTfN2eVpf30yWp/n1p79+vJoNWhDKe/rzYH9+5J8vJ/X8Q9h77fE/fFbLC/7rf9DHTDc5
0jyGRP/2VtQw93kO//fXfz1E1g75yTLq7T++/7cn+LdnndvfnTIo9/98Wn/7aWc0rW3dCHp///6T
+dvP/Hmliz6GBENKjuX9+fP9fzwbLw5IiW9Jzf7zcv72Zv/5f63bUaQwQ//zra8//fPz7FBTbP5X
KtxclEZEiTwN8SlDz3nfMIZj8d+CsEiehX4sBjBhLfPxQ6boinSGThkp8dd4NtZqGvVBt7+r1qNA
pmG+UiYBAZKT96qwzOaa450+ReTabKqBVLqvgf7/tzv8N3YHy0STgS/kP7E7HKC9JH/3N3z9/F/+
Btxm/3IRs0r0YigtJaO6fzM4GJ74l/CQYAaYHNjiUPb+cTiY/0LU7iBEReVmB3aAduj/OBws/1+m
5SKn4EHRBzoy+J84HL5Ew38Eh6ixcUpIy/GFZbrCQdr17xUappNMoWHG3tZ36K9ZE9HosrK3nQGz
FsHVQQYT3DWA14tULYXQrOGVznJ8KDL3tWrEL891hr3Lzoy9NZ53folcVNNKq9MEa33eX9shlTt/
GK7+NDM4MV2TirpywDE4WzMHt5Im2vlv/AGWt3xEf1NLLy9MLtow3wp4bRhJ/uFOUJwwTKOY5dae
BhK6UBi5egHTMjhsIibgg/NomT1ZdEW3G9MpeKAFsbcGxpWYmr/Z1TLqNxdHkoLjZQZwUxXjfc7A
+XxodEBTrLC481kn6hDa2ug1v5LED1EzSWiDJqh11hjrAvnsWNRQDTQ4p1sm2OwAPAWEcdw8dPly
do51HVJfqhY01nKakEO9M2300AI6cB7kSDUMiwOcuBu8753rXmPgRKuhRuPl03Qp/aOTtz+SmGif
0bpnyPMrGYaNpPC1l1k32AL8kYt9Mo0J+fHs+6p9asmeH6IWVYO8owT4aVXGlYrkUTKBJEnk3lb5
zbdw/hOdoG3vPs2Nq1sqQtJd79i6wN6t+jFAZWINeucjFllVlX3U41Pa+M+1y79R8VCErgsrvoiL
FMmBVsSZjflxzsLfwrwhFV5iCLuPBjYDPfweTiHgooKI6779rFNnrcLg3ezqV8VnZ82Ak9yx+tn1
RQrmCpVnRAqlr6FDLonmkQWy1J5DGkkhz8ouYb8lmU090F0ql0GPH/xu6+59mvPHnB7fkMbvcU9O
tbwrSnvTu8nRa6wLqReHdPCWhHgEcY6A6macho6cBZdig2FpX6CK7azdtRnXTrQcRDsHnsuQ3VSM
wiaKwh8ikWcURhJiRPwTORlJPT5YBwfPpMtnVIzjvTcZam14NFrzCBd0YoXMW35mMjguVV2EXc/1
oboy5/Zn8RG27h2pBnck9jyDzHoLQ/Opm/L3hVrYjqiQYguGEaXJnhi6VZjJeRcyicea4JneTiUE
KLqiGrfgWw5AWKd1wfHY85yTakwAkYTHE6KBLGk2P4Oq/UibfquqaNoiuk+XEI4j+JB6N7kwJ6sK
ilAcut+qHH5XmqWYeTPvxukEPkiKJ1bbzilwYIx1AWod2+keSqJBN42FFXoIiXM0Ipg+VQrMnt41
zUhHUnp1x8bEj9un9Z7DFdrtbpSHqM5f8txgFIepGfWDG+AHlNazgTHzbqjESZutPKO1EsfBmX55
S1YEBAtWp2JxBxrOSBNv+YmaCTeUsPEQw8gjN649BK37xNyIgEiCKO8EhykjcXykGvnBzuYDH6U8
6NLfBqXoD3Va/SB6lBkA4khSpZVBk2t+xK86rpKcDlBCnAoaS3stLESGAlQagmiUuU7lb2DZkSnq
x5uvF+hDxEb6AhWhaB2kZD2VMtKQPTOfU0JdPWDSbGMLUUNhvUL22ziaOObaYsCfpcE+y6NDDxtx
X/bm+yyQracTEiy6mpBr+myCcqGQq6H430jd3AcjM2q/8L4r0PKgo4ltaQznZPi/snAOz3UEcWNZ
axzFJ6vF0+hnGA7smVzPpt7a2n5ehCFXxC2rvOqCrcx7RAHDzAmYUc++dsNqY5EFv3FcI9qmITo8
aCjTZk5reFBt4q6x68ILgee9sbMBiiphmYwZ2dIOshLfIKGkO1vN9IXyX1PPXoPAjGsF18gRZAQz
np7MCLeS1ioeRUojNo53w8TFjkB83EGlHtER1qR4FqSIROKj60qD0ND4vpZ5u6na9r4JA/9i8QBF
Ot0iq4i3uIfqixnYZ+Vb8txH9UNhD3c9La99IZjyR7WisxGQXoLxwDpkYc0mtze7xrkXU/zGsCnZ
B0b5WnYiBIQdbFLLHR9av1/1cXdmsoFpvsnTc3yq2gyu+qIaGcBtuzG91hwTIQcqRXb2UCKB6f1N
Pt5ovKUH0ZgfHk1NxsxsnYXC3Z1xLnfSitOQCVmC3He0juphst1NyfPbRbNH8CoCIuILiwQNHx0D
ri7mW4ZDXK0plkUlugSR4DrdR4Pz4cIDDcmfXTc2orapF4dkLFiRivSaUOKvcoeTX//LaEG0qohp
iIQDFofBm++pegM68CVrk/e66/KrX8D2sEcpsPplG9vwHwqvR8PIyBaimz70Y9S/mv3PWjvhGzcg
I0Si15diGuD3PBlvgxVGVO3EKYdT/2SpXBNr443bOUyyp4zJ9GM7HL/+4rYaKY2NuM43vsnWALsw
MurMg/KcprAdLbv8Dm8zPldj46Hgk8cGEdgDuJnuRbiMPCMaUeacXVQd/3AhGiJ+KemKRjwBsrae
7MI/Sycm6ZZoiGLOrXT1XLKjpyurAGvgDPQIsVotoLt9lRHUQRrbzijlm4c2GiYF0FwWF0RU7UNV
D/d5xqy7ZUICEWCmK/ugU7fbgoNBysS8z6wMeemalLhapo3juO4A4ehlCxtoJZPP0Vl7EiIgyTBX
ihRjcY7GzFztfJGKNjdHceFIH18RMSMZGkaBdXbtlPw+CXAF8BR6X0cxSyrLd4pR5vEJF4Ba5GKB
bI5GUfmk8PQ8ZEK8V2pBamyq+WjGNa+BHT/OGIGDkzvAWs72IiIW3SDXbGy3FuPEPraHnZfYHzaz
mCMmyeq6Q0evL9liwxRq3Mk0f0dTvKdzSvCu1fwkRO7VIRQQvDMJGT0WATNq0MWVEUKmlHN7Wt17
svOOoSmuAuzCZmKh2cDOnjfV7LQrRFhHYMJInhCSEEuPCNxBGURq5sPMnSaKrtlmJRGjDZF2zCrY
aZz+auXRD6ZLgBQw6rTtJ5kPwPBs5gCTs5mYDdsOYBgFMzLGU4IEqrvnbIbxq2kZA6BFBKPxOHbb
sT7Ygk62kdyNujrlzHLRXHzoZnpptb75Zn3zfQKtwrK5WnVBstLgH8Ym00ebiUYcBGck67+RGvo8
fxiqwywHgG/fShJ80Vmp4xS1SDFi/WtMjMOU6BNzQnRZ9bBkRb/0bUKyk0+9Mzd3TIBREPgxzBMV
P8oYbwh+/e+2Pb1Otc/AaVIvEMoRJLk3I+r2djO9LxISt6zxSaGbQlFDAQmDB2Yo/dX7Kh2Oxkib
ojfqR2AUSEGeSUZBtDMRiWQEP/NgBppl5eYKmcKpitJ9JkoLzY3xNAfRlZH3KZLJoVSBtRE10pGi
WLTpxffG4E0rM3npK/GR5brYJuVmFojv4hF9ArqygxXbb9pnWpCj4UuG20S2Ui2TbZ7MB8NGoVfO
3bcoy38bInwfooLxbmf8GhJCr2Z7hU0FlYGjbsrpTpaDReAln5udFAP1Q5jP6CqCjeuQYEcjVsFW
Zn12CGR8TiImRTmwAioA8rBKsBMJSIJsQi2lhuCpsBu9DUlRJjA22ZQ4NlCtrEQ29yQtTuNaLlDn
hbJmMhKciiczVD9Cz78UDGBW0s3v8KbuoN0c/Nl4NZfJgIUo0woeu5j0JBfRBolIK191n8zbnMNY
pIegVqSf4peyEvReUWAc68jYNn6EDKjxjI1lf7p1bW4I1E1wKsj3UpVcqXCxhNP5e1sgiCB6bFjb
GdM1NSCgC21J3hgt/F2NJ5n4IEyqVgfCZprJ1yWhybh3g+kuAUOKMK++t6sJDwwFEBYSoFqJCfSl
Ho55b497cjpvtdB0PKGO8eIdV+39rv6NJ7BY90H52re8rfrQhuVLA4F1k9KGW+e7NNTfqlIdWTVb
kBeNv/In0n2ivKE+KCqE0Xre9dW2syWi+XFoV1NrIDXLtgPYR7aq5ndTz9uc2jEnQ70eGwrQdlqR
yo0HkxD4uKbMz8ACDsCWt+lofsgmmtZVrnbm1L6MTvfbrp2PDLJey4x9BQQpH9Nia1lxv+404wTX
oGp38r4k4I90xAHjI5sOmlDFgdgEEMmRKTWjb0CgXgoTjmaEQJFi6Njpg4DWi1nrgOQFjGMG5MjM
IIwZbfnkM72ApklqDQhVYsrAK7IjkAewSLUX8VTcVocw6d5QpCA8n5HaIEIBz7ZkZtIvxvG1kkIx
p/UyDiXzVXUBdxFEqtZqf6aNlus2AEaC6XwBANxcK3j1QEF56p0HeaqK/HVkdYgMiFKmG8uVBWOO
Fq258prnHg3eqqnMzz4YTh6iEo4NIMQsVSF/YxYZcwd1jHdpQpDEBM+vgnq0/t/MnUdz5NC5ZH8R
FDAXwMW2CqYKVfRk02wQJLsJ7z1+/Ry0tNDTxLyJF7OZnaQWu8kicE1+mSdxyq+2+dMswOkbKd2h
qyQn6ulzZjp3yFdhHFS6gDhqoA3XV/bijEmI7dHbeOkBhDIQeuqMWB4p9L3OrUwO1tTqzLkxmtTa
61iOJc0EsEiGLCPK0Ha6pw4DwDbF+o6zsrrqPDF+anZ/tGgpbuKlOoJ4M84Cy9kc8eYxoPSnKJ0u
KJGfyjAf9YW7ORGQvdhiUGnkUoNEiWip5VkPePi3U985zxQo937R2wd14u9vCud97SoIYMvMm9jE
z5DoMbLqoEVkrjxuTPHwHnHs2Oqm9my950HfqyIB1OneJoFWT+V61IsJonG8+UO+p3OAPh9S2+wC
GO83bbM0ZxXm2tgopgua6CXTUanHsjoP1DKNgvqbZv8WYeqd5yQhmeJsr3AmviycgNxvsydwl02g
LgPXb1Z0HDT42/dXp+/6yM/kek6qiLdwtLgSCGg6vKO6XwzSi5xG96xa+cHiRVMPAdKbalsIjmNJ
PfCRioP5aNijEYD9gsQzTk9lZw9h1c9HUWjVQ0lFg9u+rAubXRs/GbGx8AoM6i090QyN5iLQkzkl
UMqQb9qisIJZe1as96jjF5jo7eOE9EljLF/aAherygUSY+6lik4VItnavdyCIwJLKImJCqPCeS1J
RRRtBX7GklaAX+bx71A84cZaFqO8cFtuMReZA0XqeAfEb1ao/Dr6EU4It1+EG6fmpyo3XG3ONUrL
8mLA0jGGmepi8vPCjK7J2mO5XsEhJz1nfVkF1EuYYRsnQKZaE2TcbDWuUNAaus0+5bWc3NJxDLCl
anFBWJl3owxlCviTLfmGI9MKjTqBwA1k7Qhvfz2Pa9LS6h7Vgabe9JGN8y9a5DOVgE/TzNuUk/gM
sP02fhqRWXKMKRxBWHhN1OBMFVN3nefhiUtm8bDuLpyoOye2eHUs2qn2X4JFIyhu3QUSNrdOg3nQ
kXJpTEUKp8uNdynhzuZGjQp5FJCw2wzUJjLOjcKsbe7MmKhqsXYAkgpeJ9bOT6dYeJ4NrOKkODhx
adWpQ9D07SY9/f03qGXjvcCfV1A0fTbp7zgsQ7RdNfEMCi09SrVNcJOIU9IL+5zaLGFGdl0MMGd1
csedwzpqc+GWKtrZtpb5zTbmtxuwLCb5G6wlYDF3dUWDqozsEx82E7PSY55V3Y8zvR9lpqiwIHM1
6K3xu2OPdRc1ohyVmiovbYybmsmzH4/azwAy9yCNbPMtggdu9hKX6OwT+IEZC0Vj4BmHn7p/MgKV
hklOlNK/U4hzm1AdIqR2Id0Ue7MCvS8b9eihMLAX6cP9tF8BhyZtzzmNRihdnXracgIs2NYA4mPd
Yby0BE3SuLW1OQ+2IolxKfl9pTGxr9dlCZZ2uiUgu75NGlwkSyfIOouKKWFSvWRJ7SGSYJeLlJfK
onMgLdYHXfTyObOT0wSKnRttehWdqL0lii4wTe9Bdj72K9ahOOepShLecjUR5BYF7dsG0i1n3epK
eeU1dXBXdCv/CaLSiVHq4nZJeVtGI3g4rfBoyjCCEX31UFL6GRl16sVFE4WS/SBWV6i6VomMVDqB
MJIvKj2taxppbpMLwx0RZCjT6/CQO+1pY1jHLWTSqTPqXWHnoFoF9XzdPndOWr65qbzGZbkvylw+
snl9JivC1VjRf7F905VBf6836nHnZVr/rugtjhdlvqEFrccsEQsvXsEwkwoo74ye00sFjzLnkXpc
0/R5yrLPptXSIN3aV61iH9QbK4fDwurMTe55jhCjBk1yzlWKH0IjBO4Ft0ICYKEYho8eDt09URw8
jdI3lkmE2B6o04KI3euA0SNFKK6jc8VXNmU+WhAUAiqAiQGNgr4KNX+vSddsW1q9FKV+k47WfDGd
K/UOR2ll6201Yanl0ZioOmtM8CwGlXWIVWja1l3Ubu9mZOA9rMufWWsieOpT5wr4FUdtIKZgDsMf
wkwvcuGSqHQGgWxtO/19mmkXOg6dcZoN+6Y3l4Y9nQd6sau9C4h85JpemQSqD1WqaDTxdlQ3JByQ
yCzEiWmci6X6ZUydGWbGSFSkj69wIWvsbBm644UucI7ZtBQf2qV+0vRheKytfO8X2Ihw6HGoKu0d
yc7kMizbh6nY+W1Ohc5uScXwu0R+K6zkKaUtQ6PuiQKeJpiEkD5hARa40Q6VdoA7SiqUdcTNW9vx
xwg8bWaUZQC5ku0ADz4kU36LGg7QZULXdMRGFg0CLETFFpDkzELXDmN37BxMFqxvP0Pi2IihI0dP
ZNBrA5snHN8F7S2h0OhtAIXH1ldcbfhmYatrRgj39miOufVUXWQx0k2vVeKcswQnWp5ivmy6UM+j
EB8k3cl1Ngabjqm+QbIJplza90o1/Vm17kXUPOliogpFqml8J7+jUd3Lerr+piiiN6XoWjb8tnUz
A7+2uuYIPFmNK90Jt4kxYLNlwsd8ivXOgJvaZU1Yd7Yb51YcwsgLU7ymp96CrqgVkhd+LOgAl7d/
2QGcuPQQH0d8VzupE7Ztd6XoOkVeWXHnCQQ4asTpjVD1C26dMJ8mERQ9WlA7YRWjMfOWfbS9aHqd
PJb8TBiu/XWOl4tCOMCzFIoa4FU6J3NEDKGlemoaeUltqHGF5eoVDzTIfT1k4k07S2TcriuXG04L
D0Cr77bcIoNQ8tWVYZ+qpnkXUUFVoJXHPpPU6mjZIxEKA74eWqZrZyM5sjQbuKOOmG0dQLkufdyY
4AebdhKqeWura07rvFH6XA5va9Kxeg4lMEWcUvEWyjK+B1FiuANsw5tMpLdp8pzLpbuo4ZZdyfMp
QYyx/VA6624tnr2mY1Y7WF1YF4r5RAsv54A03fzNWB6LuYqv9WglSBRt895pTeFSi754YtZnomXK
R0TGy7PM3zwBJLaGa9ZvXVA4sLxXqLNVHcV4T5iFDHQJRWvdUGCeUl60uYxOGnePVJzKYrhTaQOl
eHy5VHv1zbgJ8mLO4uAI3/9ZuP8nvLKD2wqkOr79b5Fa8kk/w6hdMRibYJeJ31JyJk4KoMvLMG9H
1abFKcmsq7lYiz+DCgzm+RkfDWUkWVKdqQZ3Aj47bNF7En+BZH1rWQk9lol9p41G6pt4kTmRDumt
rMRP2U8tzkBSqRwlhxPlCLedsd8WtC6AHzrQMuUC1Yki0qwat0OnCFJ61g9ccNxo4HTFwIH+ZQdy
tB4btqfM67fcjOxY7h2OWWvSlqwl9pGWySScHCyZ+XJxFBY8An8/iZ7CnFjKBh5N+6nopL4mB0wH
Nx3fSXN5GOa1O21saM6+2S/otqdBH16MwtpOKTUQZcaDnHXyF2NXwr+j8cykwToS+SdbpqAmbDpe
KCdjlFeiKWhObl5MW2neI+yO/jq81k18Kns1vTEsZmHcUkO7QFPse6oVRvmRN7HjqkOtXJpqOhUx
BPiV+j8f2sauS8OthdM2nkkWPJkYwXEGprQzI1dQXZ9Pp4XXYW1R+YzNA1j/AtCUeAoBq4mGkhR9
aZ84VKgC5o/o8zFclC5UspVC3hh29gQvh0rqmGsRHewBS17iczILS0AhOG8K+7kqvvDIxmdFbdCn
B+OE/dx448RSPGhOvL3MuRPGkpb7XMuLa1Q54VLJ0RtyLne1RWd2WjrvJCF7XNfEgdtVXgk/cSxi
fxzJFOKjrQLbQh7YDL8Q6HZTGujqKoPB0X4pzoCSn/yotMzoutWDfZzWU6lTyUhkl8W0wvlZ8fP9
26D+/p9z7n/n6P0HoODvlBh8HSMAy9bAu+j/QRDRaysGDAuLJVpbJ9C4eoiVsnCruBRLuXpaW9du
no7snhnDu3mEvD91QygzhZ9gAObfmZabFTOTLaL6i7E88KY45LRPjVUWB6GOHzMTOB/+EtQN9ckA
EA6hZcBwLpfXkVxZbM6BuaL92rymF4dnoYjRLwpATJVUKLIoT8vaRhcn0f4vQLEdk/hfRuSWqtqA
FU3TUIVtmjvU8d/pDL1ExiebIb2ZrKrbrHZQzCSBC9isIPtOCVccjUzicekE30vyM0b4mM3pni1Q
7yiGlRYs5aS1r1mmDYekmL4cZudBqxqfgDWyW6fmhagkX4WLt85BQsc0qfiSkl8ZD8Z91HWXNpq5
+DLZ1qM/VZ3SQAhBJ2zK3xuaxXdWJPf6HTkM43bIKUmKY7qj83mzXFPLEEEiY7vYeyhpXhPpWSWo
pwwQ+008DOHEf71Ny/Hd5jjpylz9GrucwGxpKgF2/O0GiKyrj1t2H8WquLWGH1ZPTiXEtjjgESD1
tTSqr4DSfStflavp/Gzmdv/fP4Da3yfs3w0YlsqrZ9hgi0En/O8GjMTZnJSWaMErI75oonnRDJ2z
tsEpN04AemNXShAzz1YHB62N7vQIgniWxF9i44bbyfJnMqbcHVemiZzuPTFJIrh0Dp8JeuT7cZDu
OFotEKiCWQFVWQDaXlslfQYpzQgkr0HcNsT1Ys1+6qk5wwkiB79XTc5rfw1e7ewWjcVTMpvSXer8
GyejwNgwfDLUeRp7NbktpjlURgyzMcBdF1rXt8Kc3APQsPoG51+K+yJ+IYUSaqX0iEjQedzYDJUY
J1h1JR/j2PwooRiQ1iTISqtUcjCjLYNtoL+XyWAGncXYrDG1S8moluh1az1FzNQZbxtH/hZ5keCG
XUVgNh5DTjdeFTkWoscyIp1XVHWqqKLDRrOAqBXtIiPzW4Nj5DIBo4Itab/izBJnY90+ep5fCvAG
bky2NtL9Q1XFWm11oI9ooKyXNwyBNFwALzGpYYjIqzdna4Uh2TCOKB6IyrXeeEqWr9Bz5zUcsMrm
lTa+p+KcaLzKMm/4gYztYUj15KLo1W2XjOdo0ix/GXsOsmSxvbZcZi+mXMaNe7M+/31ixyQG2j+8
Qki4/3uNkYn2OVZ28U/K0//I6PX/Bq39d2bt/wGRu383/99xbf9bo9fTnA7bn674rH7/u91L35E9
/7R7aeo/sHMBpDWkQazEFriO/oWz/Qd+JAHCEJysagLQ5U/+hbMV9j+kitkLrxJfhFqPRexfZi9h
/kPqnDdgLOqm4cD5/B+ZvTB1/Zcl38Y5BlpO5duwhSb5+/6DYWakaIdaqlM0MOVHk2roA3tR4pq0
IB6KcbzdlK9h6BgTyUgLC1q1qaZILERxMtSTepuK55iqEwbrOlPlirAnxRQ63In5xtYfSd+TK692
GCpIbm51XAhV+ZsKzV+bzRtNanudrOi01BStt6pXMag7GIP+hmmxPnfNGDAMxBK8AE/s8YgFhboh
YHDG5vwUY+vBBBJw+TUYzY4nk3vcDY57H5biXuop7IDMWKB05UIKiNqqslJML130xdcRDY4TfUhN
pTBrikxIXCOsyXY9tVY6XIhoBmORklvTcp9+MoX7YTQe63Zo3Vmhu4rI6Us19VPY9qjT1cp8qWFi
rrTTgsoSd4eLTiyKBkdaJra4/NJJlsxxtCAILpW7bOJxifQ/LN8IK+MIYFA8gwJgvp/Tp96oxF0X
i3Bhkf3hKvZNSpIbnXhX8qtmDVpy6G1U5EGyglrp08yF12smsAaCAZE9MMFIIGeEDRVqY9toJznN
b4ulNEEXrWcZQ8J1+u5uKKmg3wqYAyZbdzv2v5asfU9iwswWH3oPECck8Oaus0X1ekOiMSG1UuvR
7ZJnnaeKuTpOw0an/F4TPR2MeLSvpv2Z6pNxQbJ7ils9cpfcuVFtY3BlmqrwXjJ3JnlB6Sij1KRr
LM+R88vYSTS2JsIMMkPI5x4FmyjvH3mxjjqD0rk2tzsW9RM3vMuuDFFJx/6zJl+i41BG2uSxNQt8
DEl0KTPdd6gyTWfNxwGb0FZRYX5qKJNEmHphXJyeipJ4LrTIW7zvxJxT3WMX8M0Yk1P81nJIPIwG
tH6MOlxfugluaf2EIPZBL+LG5WyyPYH/QKE/i5S9Gh+jUu3vFYIEQ6FdVLCqEGpSMyCHsgStHTPY
L51Ls1SzV0TrraEmp1Yw88MMkZAiBbNedzIJSNEKb5pfm9HWoIaawAO1zD6akrpSp9efNKOpOG+p
tz35OS0TJrxAiETxzGVd0HKW7lkaNZ85xFQKiko3vabY54+p7dCLLOLb3nyzxfK0CdO4DLXzkpe7
2yS2v0s8PMOYjMEqiOQbpYZMopvENQhbUD+Z+yic22WxjQdVSRjl0kJFNHDo1V/6RGw8VecnZZ38
vqnmS7Ixaik663audlrRAM6Ijw6k1ptKQzAUUyc/VjYjLnNUgC5MgzzN52WbwdGVGALLPt0FocQf
KKhjgCVOWpn7uNNIAdhm7ZF3DqKqWR/KqqeRlxKVyETWSbpHhSdH2wn+JXMeJumRcVQZKlQKYwIm
Vu/UkWewFtv3abMuAtv5SQzNg531f5ZyICDcLsaVgtDG17jCuIChpNcp/Cq7lW56Ud3zpFEIQMRg
69EJACwYOaa+ZlvcUafvoSIWHFmjHkRagI839rvKEa5m/G4aiuE4bNSXvodttSkp0zY4uTgWUQQW
VbIoxp0JTl/JPdlz4bOjLyocXWcSw5mQ2Esm6lsOqXRnafATor0PfqhBUiUlnxlOBBPKBY5xdfkk
UOnpEpyYrc+RZ7JkxcSqTgORwk5gWO04xMiGhPNGdtQX2vhaZs1Xwpeck6iHJ3GXKFPLa+/IALzS
3UaCiiTj8FHHVu2y9DCu7AuwHhwwEeJNd+TXtnaPZo8GU+WUn6fMvpQpO6mj/qvNw3IpOAhKbvgZ
HkrPwTfiW8vKgW1vA7Eyk86dFXvsvjbM/Nq0AUAfA6fftrbf3ik0LuXm2VSthzxhCXV3nl7XJqWn
hepSXvMqxughzumH1O3+RmuXMC1jP7f5YTqH+UsqNQJPZeVTDohwXCCW7tCyYrHvu05LgsT500CH
CxaNRJpub58O6rNHHzayUDJ5Sgx3uJuWV6ySyTqULsXA1BGkMqxsO72bLOWewjZE3520sg1jSBEP
sAg9TX27oEZDaCkV08MUmGyPUdFcyLdRvxol3tpTUpvBgduz9Z7B/0xCaTvWSusWBsqPTQotLJTL
AKmRgewyo0ZnpHPVaW+4JHCVIJswZSwaXCGD62CcMsyuw5SHzKuUnRmoPXgVXFheEuOFze1FQTKx
nHer/aZ3KVzj6aZ0Kkqpq/mDUY55bIwxPaTYJ54I9cd4j+XV3GgW5s9cmfWh2KIqiNYAaUJDtQG5
ujRad8z64U2ay5llsXfViP23L5THSZt/7+87wkVxmgZKj4woIbaRukqqxoeFsRCEqsJf4/TGVvLZ
FXvrcDYBrYqV+sxVDJQQ1PBDVBu/agY7+xSqYcLBfcTaqsLtMWiiuQ+rsafRUTfbgaeqFCu6NgaB
XuNtrlcVC4R0MU/3R2Gl0xvts4HdHcfcfsVpCLcrA0zQNRSjd4YEqsrceNl/MHhvjH9GikM2VKai
Mj+3bvZpEN+CZFb/5ETLbBh9Q8Ttps4LLhdaA6tP6gFqLulBDflen38ltdTDVceJKvXuj9nahDWA
HUWp+ZN1w4NpryfuNwhQVeXuf1Cbw+Zqgu7nYYGyp8HUpfSMJpQkxjTJ//WLtPYJ6phy0jsjuq1l
fFELg/OI0ca7yvawaLC3QdY6uDuGoKFW7XkVAz6zTWl9ey2OYneyjEs4NPBudE5kEqKel89gakdn
71qdJ5+1BoOGZp7LGlrLTIPzGi/vZMXJJOaega/rwE585V9m2o2uiW+XdrZlVjHAJ5yJci7gmf05
s/a4BqcD5kw4hMISezYzcfUFX8Xut0hDGu9pI8nqgn0PVKiVzUlAffQ9nAUVeyAbe3ttTfqByZbe
yFLeO+tf88LFQKsI5j1sm9kopwlUSA/c+2nckr22mg2yxKGasjJl5XxpnfRTU7b6yM8Lo0Y/maX6
VUiKUzvcHbB9ak4ItN5XNGfNBLP3/f82XdQl1OV6tfRlOUGFOqnJ2p4N+h5NnVy5bfi63vQXbU4I
wceLdtxK5ZhVy3JjUdneKqdtstRD1Fi0QWwLf/PEem8LdnpZYmRwVLq24hjow0JeZ6NTjFoJqwGU
y9FK3IEMDvoSVixqETg/x8LcuY/Rdfts2UP62BXq8zQpX2Mk5vOwKdtxLWlfZCAOa3Lq74mcE1go
LD789icbbfloN4qk8ozSgWrFKTQlxQNnPJBueAWQ2niVkvzGya8J+uM5rWuO4sb8mwafe/Kyv1d7
62mgk2hURRWo1FkS+iU3AKdBp0MsiotX0WzVa6pMT9DKjCTQ9re0SJRQnRjlRZbC73P41sz+0Npl
COvzvZWyOEzc70tDv81SJMteMgotLeiZeYVz1KEly7Jbb+VtOGQ6JidMxg2qYVjXM5nT+MWcq9qd
se3gQkK9SCvj1BQpBeRslSL6sITKJqwzzOTqAyQS40q+7OPHRM8QNfeCSPppjtMmqJZa84skKM25
zTyrMdXtBv49aoW8Buh/wGG0DADoA/eP5GfPFO+oYZS/OFqle7UmBGY1h7ZPOmOugvgYTLzdQLdR
bm13qwszP2FeXfePSGaPcGXGC8VNhWtNUvWWDiquMW+XQS3kg3I7mOW5Qd++CLIOFIiNwWLOD4m2
Uhds25eloXKESiYPuWs95ZnxrXJQnOzqDQXujwOz0iw7HCFp/alNbRt2fXXXq8V6EdF6bZPqy26t
MchU576Le/rylvaTgtPJ14Q5BMu4Pg+MI11gVxT4QrMdxy1sMSNSBRpuIPnuoYDqHqcShGD1Y8v3
GUuzsi/NLTthdgtD42kCoSHsxDxGcL0gGZpruHEEl0xswRADs2lA/9Gxhw9G/N6vi2NXXyjAk2s1
Pwi7VLkkjdxoNAqQVW29UZqh5600fjOOYeqgcQaK9Htt2OxLVoBB46aOV3qm3CnRtXfoNzFAKjrR
5YTUXEqdWR44LAk/BU9bojT2NVZ7146NmAsO3/uc5r4s8OXgJrinXPRUO3gikxqCZqQtiKHF9tLx
GAFzsrj4qr9g7hRuBNgnndmcRi7NB0OWDo29wGLtKZyQ1vO1bU9tAbPPxHLRY/uqzOmLWiHLV/Bx
0JY4cf1LNoDQOieCgr8HcA40MTIg42yQPtoS9GDP7PvpOFbZD1YqQ2YX9L3rhDucc4yEXDRVMFFA
4GUWQLck5lqX2q0LP6APum4OR05y4fqGaSrB5AuarbBRmtU5tLcHvWDZQ0hDmXfoZlQa7s0MY+Dl
GzV8qb4ElmOBDY6MgdkGY5KRT93EkuOP+l9ktNVhl9lDx3sBOLYg4gAthocZUdvkuSCC896KuL0O
mI8OEwvF2HbjzoRmf2ruyGrugzIIJbr1KNXkNS2ZPnBzx6WIP6VehhD7DcfDJ2qytcCUxFuKIiMO
A+FuUuT3omBMHOZiO2wVT0JT/AbqNBGlaImqdMN57XjQu0KeyIRd2LlfYpsTAlkNytXIVy09MbUZ
rfiIX/nQSJLmcjAZuvLKenXNMglcgs2zy7/7Lsn8Ojuv5h9NYfCsD3eoiDkFD0gh+GzMOXEBwuSs
hGT+bYzIYyfuwJXSRpqqb105PqNNgiZLyE/A/ftRJEuJUwDNIRj0pkSYj2Bz+Za5hHMR38MehN1j
wfdwqNcjXiQmzeSo4uLTyE7NrOLk1i4FUa8LQbKPvHzsnT80IiZgu85WP7LikfQ/NAMz8Krefmd9
UZ8LaQjX7IAGjcKUXPqn86i+OJPxu5fGT8nCrhOnJ0NKS2O+GgGzfk8h5HTs95hFMjPJxtstG9Wv
5mnznc7C5Lf40Wo5x3lwnvm4oZBamnLQJL5p7JM3Qk8XD//ngJ/MsF1ty+6kvZyYjT3OQIAdc7iB
Sh9Wk/J7Fdq7ocjn0dwoKO+oX5zRew79GoXASv2mHL7B/H46OuW9vErZTgmXzUdhivtay9KAWuwW
R3fdKG6TgGzqu8s6Sr4hBdBa6vxwk6Yud6DUoYrSPddWepjrnngvfwA17cRdcnIKWneFtRA2qlUe
MYj96UH6zSlEyyp/LTp+w9Nq3NpcM6qYbjil28+mbNaGuQ0+BtsfLVq/+zL7aOfRlbQrV2YfcQPV
zzlTYc6JjT/NHaUeGaelHYJLSEzzNsqr+Vlzi91gHDH3U/xcpCzBeJE5CSsJUaQ5uebiOJHqw10O
9gYo5sFOqXs18HdOiZN4yzz9tmI6KTeBA8bqP4zeQKwHILyUdHmvsel3/Zgf0AkVLwONNVrWFT2s
RnLkT7WXSWk/OiHv4wGunULmEHBfhrnJ1t1s97BQIUeOTTf9XHzjo6Id2RivNFLdT7Va32Ac5dfs
wIMR2HALQVDid7E2z4ui536Of4lwNNwAADFb3SO0xA7mQwClJdjmNIH846nlFnYFtyLCdN4ci2DF
hXYQRcJ22lHmPqvFUZc4Z2X7vBEOPOT5VFHRXNwXlv3Btvun6BaoLb0gmAoFrBkw52C9A2HajRFU
BXA754RSVhz5XLkBOHHsUt20No+U7xa+PZFsj2u8Y0fFijRg0sUv4Bpcssbtc69bmEoynOhR9PDl
B6OxnaA2YdgVWGdXAM5hbiqF18TZhdrCIRxm0JHEPrzaHj4S0a2BnYICIp2BaxnOPDmO6GtLAIWs
gdia8akrJy5yiyjRE3YPQF5YNL4yR5gyTkqRNlPWiNFGh/mTxPHPwvaflgUFG+lj0o8yWASeCsn1
QHSAIdjz3SRPWYEmJCVd7R7bJbonEBnBhkZ2oqn5hwYULci+WmhhUGgO9WC4aj4CY9ZW6jzb2rlS
TcqH5NyV23R1CsZnlPHAa4RrtNlANKvnrB22kImeTsnfDUgSa6hyLwFfBFHIeNt26Oe8FMWRzZTq
3Xn+GRT7Y6usx0SVCHzjE9W39MWinKTba8lYJm/y9CDa0ldpFOdbko+gSPGVgW3ataFDtxATpHIl
0Ep1usEDWNB1RW+BMgniBEnHeRn7FuQwSFFSg6i8Om5FpJ6FjtQIk1nXKOLnAnrjEQk+DqtZfUqk
RLXkhB7JFP5LWmdcNmkPUzJdOw2KeEjnV7qNaD5ogO0RqD++c+uvj5Iq77/PldbnrYufCb+kQW1M
USIErMmtVljZtWptVOKMLmBkrWON+fBQy/oyOslyF+dctsUgmFkmBE9KQIrUFNLorRk2sV28W8fC
Bom76WN1GlSdpPIuEIIG87qZ7AKVIsVhbICDRRC1VDPyHbg+FECmdLv2j1uTPGtOetFbgr9ptSO8
45ocUpNiFqruNWPqWThhCjhZF/RzzlEnbn7RWfxdJtbrps3+QhDj0Cfc0de6JP/t3Ngt4r2ewmeN
J3EDtC/t5BvyDyOD9nGMqoNW2c6xbRv4PH3ybiGoHaglfkxBA0Ii4bAj7zir4IIwhJ/M2oelIVVt
ld4cODm49rYBey+n7VgmxltOYZ4BLAf+7LNt0gNcc9yZJ/LAlf0Dq5Ze7Vi+Qa5/WnvbwCWIfxkY
6KGGh9hh22+aRXWVkbjNqPqbA2deu8Frod9tCzbDmvCJCRnsUvbmbYQoCv2+Pg2Z/ZOvmqvSt0IZ
wUDgWyivG/FDvB0RbNskBQD+BmzwQ/TVZ0N18jTBrFaV6b0dHZ82vsxfZsl2rLU0Z8Q25gjrTz1A
1cU9RCedmsw+6DK6Ujifjbdc22ukjiRE8cQzbkIZVTaqYmD/hZvW9h5RmfUgzKTEOYCyPc8E5wpI
o6tg5Zk0uRw5JzXAJKgHcvSjUhSP/VJgfp/kY17bnTuPHFVmEbHWLHxvpHv5dTZPWqyHWpO8aQPc
wZZkmFOHRnVpa1IU1SwvymqsbyqJtanIfredtJ9UGw8x8DTo56hHeezg6Zo25C+MMPRSz18IaKMo
PJs9Iyqy9jqJBMi30qEFVFke2LP9K52AqFd0IsaSJa3aPrKlS9GW5juc7Pox18ZfjMkJta9LysbB
K2/EtLPUhHWPqkLLO5fF7W5qfrUUYQSznvzqiQRwl+jzRzOPX/qq+1p+oBj4XUNIVk1fGscor5Xd
8WxolMauFBP4KwuitpPAOgcXk6lSkBQ7w8UZx1fMyWmocBn09C3zIQUor2u6EBcaTE/ENfV1OwHO
6MVMhS4rG2WDbmTO5cleNpNQrI7+oiChw11d3ih1ZtSVfkKYOc2i+LNBUweOIPs76FYACNuPstZc
pC8ciL3mp1NzatTSDFotGm6KW43bJ5bHfnqISoCwRUy3UEFzs4GxjWpziltzY7bAQnOlaJijnabC
+NWRw1/N9qbfqGcp6z858RAuZjxXswP1sOw0Ighzb/wNZlOtfhvZ+LqUdrbCqiMdsaS5h5UjQqbH
+txX5XasPm11EXcNzQLG+klx+OxbUvsyM4OlayKVhG2PsZEBtLvNNYi6NJdnVn+y5t7PuWEJ1JpG
22dI2vqDdkNu2KzDiKv4Uc/QhVU8Qrir0JhTDVuNpSsYV632ZpyGJ2zo0A44OBjgso7o5b9E3X3n
UAzdsa5hxWYILK1MN8JmnFPypbltCGEhMee/omJ9MqbKPJsZEqM1swalUWMztSHFNN3Z/4u981py
HLu27a+cOM+CYsMDEffcB5KgN0km074g0sJ7j6+/A1UtqSqr1XX1fkLqjiiVMkm4jb3WmnPMPL2W
PI6odGCZMnUgMpl80JMm0oHsBZktWK3cRTHAghaNXoI8Us9NLhfv4NRXfXIGsKNJdOKlFvd11qKB
BIiLw4rEY3ZpgVwBjtDeg+kJVkP0yw0weBvI96JJCsjs5sZv3GRVhOpVSQYDIsD4oJo5ktbPSM0v
vl4c0wSbYcSGZsJAv3b5ezg1/iDwV36AdlmkF7M16PenR8SifaHsiRO5YM35aA0il+qM+U/jPsmZ
JjMNYvSpBtZMGB06BjW/NnYMK2ds6jlT7L1V0z2xvfa+MnSnMNOD8UQBooh16VofjUxXgUJ5SC9t
ob+R78lm3V1iv97YxrAxjWhdI3acpaX2pmLxUw0UzKDh2RwAv3sJGu2RW3oYMk4svjFVP9ZCbpyg
zV5ci2CkMrOOcu5otrTgeT829fgqD/4iF+ExQzAxS5LuMx57nXf7TT+mN5WBkiW3WX5VIkXhTsjH
zqRcZjpTRWDk4hZ7QqSXEog4DrK2mpUq6bw6LFtnNcrHe9NFK0wovJy0Oi1spt59PgFRo/qpzQu8
6224xcYwH2hVHhq+6Eok4YYBIk4U0z8A93sSdhlvfUqMqgObKBlQwGtmQ1T2uLI7vyUzoitnWuZV
69Z22cZX5HGbnCVBv2wHeDrdYQ3XaPm72VxCfLZV2yxfmFUlU7qY1dYIEbZq+L8WVVFIdL9ufQ8G
ARr1ZaEWk/rfEcZIzOcgqqWmBZSftOXAsEfVShAltGEQtMsi7cB21ZiFoSqtkAwGbIh8XWBxt6It
HKHTEKtnjXjuuWAvjmm6uYGX/zRac78GIKb7FUZRvEqLTOXBqHDnj4xUYuy1dZ3B5O+QDCG8xf2N
gC0W3lHrSYLJpNHxVZlJn662y1JQepZJdkxJVNtnIVg4zzMbAh8qqCSTZJ3+Acg5ZJbC5zVfGZdM
Jg6+lvGzex5DbzusUaDXd8LHelDzRhcS5u2qt6SFW/brpDUlZAyxwh7Rx0Q4NDuED1hdS56ngVfD
js1gNusbIB+xUAFUcIdHOfNP13fhP4TKXdNnTA6AurOBRYqrUEAWfY/wVon2ntIyX4h6fpaha4Fl
do4djEQdi019kgnm1wRdtYDWj3bDqt8r0jKzkttAxMQlGtT4eSl7DkIj+PG6eCW2JXPUlBkpY3uT
zLp+rcYSrzzJPbgSsnl8OBq77DUiRHk5iQtA+eaOnBXurGqKezIpbv2gvo6S2Sx08JnBQ5FgJWvh
pNGsBYTvCWruOHrVEOg5mHWArfrKk16Vm5F1ilzzGSPfKt8iizDeZekzygQEFTLmecjfFd1+YF4A
ulkan5vK8hxTNRoCL1Z+4zHSAe/jy6jMolY/a329Upse8GYdStwNvRMEXvFshGwHmxhnvN1270Py
mRXRhxH3dzIv9VFrQdS7gIhrWqOMGo3CoMBtwiXbTUTRbXURLie6ksNwwwzoPjHyF31Mkq1aJR+G
0QJ31IeZ0mCU8Qkv53g4GqFmdy5ZJCy2dGGD4oG2DFWu6t3DxrqPdPMqRSZLSCQbM7fvN2ap+uwh
gYKHdJ5mSFW8DVhiXuhIkGtoI6dUqblmvL5cWX1tLHMbRcYHQnnNiWq0sX5lrRWbSSFTR6tB3qpN
7f6B85ZCwxd6rs2oWhbog0mmwOBIGJFg2DpGyzCTKC1pdtZWRIuyBe1pjsZVj7Rmro5m6IBwmA2e
F6xpQYHz6JmLFInCULuiaAtX2cC4vNBNrHNYEGHURXStYGX6qrXmpD/ju2FwGGKRJ8CRmp0hPDb8
eZGgVVCV946R/jZMELP2w6dkF68ZHdsZaFd2I56QDwj8iMVrPpJMeSa5Czb61HO1NeyNdMZUIiDo
v7w2qXumUXTAS5mshryiV8fgf2IYRUpD7hQYGDn+5o9mQGe7S48iacZdlaxcI3zvEkADiRm8eWYs
mMOmGHeniBSRxvtv/2LfFe8rgI3zXhdkJLpgfE18Eruw9j+UyTs9llhRdFfrnTponhUdXLUSqjia
lIUSyB829qWlcFMio4jxWWgtIz+pk+E010xlRUcfnTlZ7aAiFVhylY37HLBZ3hcE4jml+8JuZjaQ
WrbzMpyDCNfNwr31Mw3UUtmzM/GOucrzGvQLaOH3Ya2wfgzNU2GYy7Glv9QO942ZNHN047cpTqdz
xQWn+rmpoS1coBkc3QQ0lhYX0hLkxkVrM945Co6VGPv/XDW9V8sgnmHooOM37JcWY9FhoO2I7Okb
hpgI/o5623o7m6jdWUQLIIuM4Ebx6E63OlRUWyOhJLCQPJRFtFOk6AFVUbjti6pxcgPxLEM05tKY
1WYhfqzFUNrjQpQqxkOX7aQen+txpNlpqO9dY9AxTbxmWXchmv0tDfb+kA2khQw9C11BIkhgEuKR
cNbahnLIGB5kXkVAwsD+GnhhA7VfFnLDomzrDzjGeJlo4jZWBRN49liboqLxocNlRUm5iJknzRMF
b5kklwrtE2/9EqdheCqTB6k/Z/SLW1eUCz8Z3l1BHwlL/CwjE9FpiuQtHKRjIRUHgZ7SaWU/niiD
N20ayORvptTUzFybgfaO3Ohz3w9OPOTxcxmpeMwIMSQc9lyoaT3DjA9iQWo3WUsvhnuUJ1pgnXAb
7yUMSrzxyqVI1MmkDWu4hebijLnmzt0Y7rEo2gd9GuVHJoFNwgMQJvfRbgCq4w3FDeXpJ+B2MDIB
/Gb63LSoEgig2eg/WFWtLMky2SV9Y6Emc2sHEtfSDFegbYw91+++LQaxaBDZzREHvyYqRWNnxs9o
4NS1O2Z3dX9M5KE8RwVIm0YTmEWt9KWpB9wt8vAyWnW8D91BnefIiIMc3oXUbIlJrBiC0zCGNERZ
Lw/F2my7Z0Yq0bKpU3p2NvZy3qlCQRxt5oxMfbcBM1ATkZtr5HnU4r4ZrI++rKFmkd3qdHh1iLlI
gMthZWmYRCfaRi9D/1Bl45OWTKYI14Rr2Un5OsOFtmjbqzZ1kIN0T3IZKotyYDxVs4JERcqoFEh4
lbHQlUzLXNoMJv3p2N5lsh88U6TR4NWfQy8Ail0bzVIaZoWI0fP44amyqT3rVv/ECnCQYlJcIM7s
RzOlRtPFrg2ORKTl7EEwTdokExZyfa4m2pseA2XG3zJDjVjN/5bpSTHWNuMlEC4w2zT7PWXYqTbd
LeNddE4GWYrWKs6Ad3BcGaSiZWGq19BO96M30j1vudn7aYAalU8SnvjZ3xozHMMR2tDMM1Bx9LA2
WupZbvNg3rD9Czt66ZLwnhpaOHrHUMmQgtdKhLeTM1GxoBgQzz1pahL8JpgxdCrEhqk6NgM8JQio
aAj3Z0XENSrkJxFB/v5fLOTEKR5+g4VkO/SD2H/xUr/818e3nzu+JB//89+3L0n28pNOePr//4GF
lOFCakK3FMX8ruvFePJdKCzJpoIeWFMYIZvf//KfSmFJVv+uadhUhCDjVVchS/5TKizJ2t+FaZAL
gFFSJ6PAUP8TrbCu/ZzdqROipSlCUTWeCRVhsvXFGmOqccjgc5SvQAjQyVTkS3X6QbEbwncoFKb5
6qjex0Cl8xAAoJvEZy3L7nFvHvuxPhAxYQn1jcCL2ybSmfIX6lsl1SsmOBHFE5I4xHTVysgZThnR
HXpfhKblB2dsb1O3Aj9cMiw7mpXTtd5m6DSCJjT+pYpkQVYq2jATkVbOppgOGt5ZR3TROovjtaDG
yYZ6hu50zk9skTjt5Wxmds0xQJTgRcliFNLJV7TDYLY7SoFKo4LTiZ/zbwrLgFdi82qS1JVVyk7T
iluRhogjQQmExkIiqrHwChgic9e0weighZt7Q/Aa59Gpzx/zbBIj6ocxwjxqKjsviM4llqK+ICKz
Ib0QzoCiPGYy30RijepiyE1u9JZW0EUGJMFVEZ09FDnovKyrIQ23oVtesl5eTmcFx/LGzfoN0cwN
/lvcjFq+RqvsCD+7z2PljSn1a34LbRY3t3ybaNM4iom/LB6Iz4E5RwSqFCg3tfuUNPKONs6A/EL6
xGEGv9OWHi3efvQNDpIhEe1G4hFcMhFH55hyssH8jD7tDcrMxQ63bAhh6svbMCzuJUs5YIdfG/Ze
KdKLWOdJvBOZ2HYMrBVVWoO8Prg3qq4dMUgv/SG5zztlmcru2iZfyiR70S2DJ9ljnZ9oCM3S14oL
98AmYSYyq5OURpbOwFyijRRBJsSRgY0cdvuMKThRBBmoeZlFFx1lydt+8OWDGSQYRjyauv4OE/2J
bv8bYvUd88Cc+2uE3p90V69c+4l9EgX1yWC/GMbwqabWdbTGh5RBD/t35i9h9Krnb4UqUayMc8Mn
3C+tPwQwkXRqwertJCpqFzSNF33NK4R9eQ6yQrLlR4Uk3lmmZtvpnzwvuTCF9SkpRDaqxKgXob7J
+uDMdajz8tE2p5u3xMHikdIRURSjIJJ3QPjP060gul1vEaHYaRQUOjs2xADtjsJk6WY1KtBAmDNy
Da9wBh+GzN2FBZk9kcEsyUeWRT38mEfmp8XLs2glds/mXVAxySxAloTj8Ba72b1Xlpey5GLr9a3R
YPa0tU9Ri6XSrOMsf2uZb0/sex+Aq1a2RyM8JmF0dplEl4n2pJtMNGQqp0KW1mCAHMCVy9Yb3/I6
2jQIqVGPrmydZMaBuGXDg5r36gl1S7tqMhI7Xd69eYO6Y3H5MKwJAmLKO9zHHRoiZSmXJFLn8NUy
a7gdk+BcaFSMjMWbjpqIG4/pdLktVe0Y5+G6N1aGRSo4hBumEktFhksrBeeO+KeZlogbk32egKk+
PkYZA86EvokHdLlS9lI0vqUNfTGt6GH6Mc1oczZDPa5mVT1VMtBHRaN1j4qdRI+9ENjg8YGSv71K
FOI2A/UBl9JW1lxSHWqd7TnkVGVyf1bS3Mr8uxTJ8kJV/afOp+BTcYPyDGKF/GT7gsa9Wo55/Fia
1N4mU5w+NfFA9QX9cJNuEItnmk6QppCV2B3c0zQ5YB5hnYI0OUNzfeoC8dAo3XoKOhMm+rOelMna
fxo5VaGQ1ij1mecgg2Nq6+3MTtn3kbQbdklmbvRAPIPTh15VfJQNH6OZzZJgQxuxMw135I2z0Kbb
JLXeDYGHGK3NTUuRg7MPvkhxX9NU6BTZibPoMIQaBL1MfUt0uK9h8JQm5TIykl1n86Wk5k6U+sbO
61WTqbu2Eft2nLVUm9iNian0l0KXmdCaBcpQFx6rZmDnkzFQ+6s+qOdGxlH0aXaf1e5pqiM0khFD
n/a8qnFCkiBnD6U4cY7sz1P3LuxLPKivmuWewIFeszq5+tJ7XvH7EyU+m1e4Pmh0Zfca0dvw9OoY
5STgJNbGl6yNYhnALdh6AwSZfhQpT5M4SVsdp6elcPu7phtnsjU8EyOyzMaQnZYJR9ddi1DfIjU4
BcpdbjXPo81DneO8N6LxoeuMA0HuUCCQQbN/nbGPp2Q9j3Jyz1z90hUskIO2tUvrZAqNDCkZ5SLM
/Wxkm5gqt2ovrXGHcFKS9dDzHvBktEb2Ial3gS2WOYAZ0Ms7KWCGo4y3hWTCr+MhDa1sK5r6kMdH
UVtXbVC2bhQ+mYlxfMxZT6qIPXIwPg++uh9JvuhrvHYuxANAwKJtaFYr5+6TQCzSVD7RGn9mpnT1
oPiF9FxFYdIyLVfSwP2RbJqUHh1LOR3RVYW3zlUL9MLVns/GKLWvBIPIimuJLgsdksQDNB2xkt4T
X1dX8cmIOZGNui/Q/jaVtk/hxgDDP8Efhh0dfPe+fWd3/4klWJ7A0D8YMr/ve/Bb2TZOLTxX077o
7eUSpF71P/8t/23Mujys01i+ssfeitK88wrABCTTqgbdIq3aYF/Zc262hEl2xCAke6OqmREYa4sL
0NMQ/GHX+Cdf6KtD9NsXkmVYPlBuMD1YX76QSDKDM+zL17atTlaub2tk/62ULNrGeJds9ZBiCzQG
seTJuFjmS/HWt8MEYrxJwDnUglXKl/YRPBb0GnPsQ3cZEZEkSVHZXjwFRE+U/cbWikzll7No4XXV
NUGxZ9uymLzHP5xFArDpMPpGf/VILi3y+EGhcqHokuLuCWIAgadVttd96jLTUFYt30uVL80wfmC/
3LdKenL5uShDEaKXWCdITkubTZWpmzTqluNkunCjSWbvBFjEjFxh1u05ZcW+U/XPjTcsgyK9etVW
l20M6Q+sqRZhhCZLJu/E1YgpwDeg7mGwjcj58JxUMMb+cGNlJcfo6+kljV27CJVhU7hc1egEwxCB
k74mipNVhj0LAx2y8xyrZuE4joE1z6k6wZLOAi/GV6zPEQDMZI+fkMJtXoCQwEiXoRyK8sZxMxOb
yZ2PFoCe5kwi2dGGN6eza5B15eRHm7FAGUy5asb+pcRT5wvloKPhabEVIUbe6pp9tXydfQXMHJmn
ta826F33I31I7GqU29mNZ9NWyUcEnB+kSZIdSQrk1A/5MDog5aaLoYk9kCPBjY49sa+89GbIy02h
BOeko3FVFBuGRmZr32KK2AnBt+0E4e6RzulXbiSfODGIzz1T4MiAodan1YsevGi9uzckfz7S/Zd4
p9KZIvGpQZvfbih8HgrjRq9eZat+hxEP1KFrjwXOQS90CtopRqw6YcXoCxYosuVyz/dEzoARoYrB
WhYnl0x1qUmeCjeCQa0ekNUvWkPZkouNNtDbEhFEIxWiiahP7OKz5iqnKHasq+lLtyV5DepAFJSt
nmi1cd15oMnNZoBE8k7qPWqjTtNcXAPLuIUu/YBJetvZ1qWI9dnoVxtu4KWZ9Mc60A5B4V37B8X1
mXLk5hVa+B4Vx9UchjfVjNeTH6JG2eFl0HVE2y59V1tX+SVStJ3lo5ae3jUZdKBM3YvEvWvC9iaq
H4NW0AoEA2U3r/b42pjdXW1zF5ecxsB07+0gYa5sXC29pJ0+K5ThNjbquWmJt6E8mYV1pzQboI6c
GHmrsKuSCbnTNl2gL+uiP0Y+LDbXusomqJI2uVFkYlfD5MYvk5tQy5c2mKAq1Kmt7kYFi48eHnzQ
JG2/ok9IlJaERBsKHBvIGC4WG7pT5kXnbsyJ/rCOgJMuGNodw6uRb3H9tTTD5yCd3UbdGkm5MbXn
MW4dDHrMDrtj2SYLpnNzVM3wHyN+qVAPebKsma7AqjwU8pIwyK3Zdzvk/yt9HFe8B9aDVDMF0lE/
4IWMeXnU3apWrPssaJfcRI5x5U0mpQZKQuaAHQEFTABSfW7hRFNya5+q+UsVVQtu0aNLrHGIxFpT
dxZ27ThLiAdp1urHlJ5myLfCRsdsbRjOzrJt1NsXH9gamMz19I8cofFU4Wx7izBBwjWypRyyfj12
0ta0WzgW2OeaZlGQVTu0+nyUyh0WqFOkYxPn0KPnrvXJpG1x+0uO3HbHcAh2DHnWrjocvVI6TwtA
g/jY90wwQlDQG/loMBPFM4sGi2PxVPtaMzAPZFKV3ZOe44wSyb6Wtffpd7b5p2i8FROLqx3K83qU
mVEkL8VQ7wYzQfZREYcaazEiBCTGIZtzFCpbM4QfWhSnmM07z/pBZxQzgDkNxdWTs5MvTpEodqaS
LjItmey6IUxWs3vtxn6VudCWq/A1ZaYWzTLpZYrz8ynPe7LJ0OStzS57wTWaWukrmOFLS5eujD4I
tFs31JdR1R+rMbhgmDuYgN7rcNgChXPUnHxfuzzxppxFdjAfWe0i4X22cF1oh8l261QKIY7sv/x0
6kKy+GWI8INhRWDbeVAb0MWcchA9TG/W3+5gL1k0OS1TLoVshed5Mn52CLwYdVhASEgiA3B/0l1/
O4zDqtO1dVsNKwhr11LizMbI2HiOA+FjEGuX1PInMn8RMJ/G0b7vY2kvaf0SqMNLb2iHlIliKDc7
N9YOvtkDvpTs23D0LmpWbawCJnVTbhKAq4pGImsJFz30HVR+d4Vl3+pAw0ZcGDjx+jJ+ZEa8JURs
KXnSVZt2s27iDNHB96RbxQtWmmQ/6GqzC1nQfFSIrbru+v4YF96lIZqTnCDwo+l+2rqWJOhZqB5S
bsNGdklLZBbVaQeQaUnQ7VySB1ncwhsLsXmPvnUhRxB5fNZtJq6Phq0c8txbWRhow3Y8BqyODKDe
mti6S2V81qr8ppXSnuAR1GJ+gP2jJK4OgZIU1ieaPVvoWP2sfY2nNAUlTPYariSzdTembxD3zL5l
wIHXZdyd4Go7FcYiskz0vmdd7Y9+Y1/5+ItnVTuwoOvphShCbmV6E4nvLQOFrxVRbPCLwgE1W5is
i4caWl6kEnDMNYsxadPZb4b3JPBWLfxQw2VHpUnYzoip5ZaEC77QDNeJAu9QJtSoSusQoWFHyEXG
Zqep2hr8IY4vNq61xmwJEYin0N022gMQil3bzd2alr4unu3A3XWKtRsJ6qtw0lpjhJJpbRiTtg8V
UIwjpcuPnYskIwzPbk6LXTtEsvXpa9KnTJBo16ePWo7S1P7ULJyeOEqZx80iK36IY5VxnOpIVrcL
e/NF5CBLtVuFFjdDOdQ/Pf0RVX3GAnJCX+3YOlj4sHg3svW5tsH+qXX+WHr0tHgBxHlM9ibCqRGo
XgrhtSEIGKm+zzEbu5bsAGji73bqL9Gpb5qe/SbvCjO4b5TooVaYudfx3NKMdVnxi62YzQ9BfAlv
daXn0pu4hPOAOsaQrmI4+aa0jLCpmpHpKHK+s3Mm05L+4qsPemS9mmRLQdhbmpDnC9hipWbuuozD
IY/m3dPs/HvO0b8tAX6tAKa9q2Wp5vQfzZz+/oe9q6K0uKTlrr+qtYdRJdwS7nYQQwvDMlr/9eZe
Jsjn52rD0A1I4xAsqdyRdn3J38mroaqrxGSfzLJlEd+lpPUZwfgSKO8S/w5D1XDLXnDXdcXOw0ru
FdVKpkHmNWsxaBurKU+52V3++mspvzR/p6+lyhreFZUN/NciqJHTNk0Vvb8q8W3Peybow7mrP3Qa
6o8z9TH3yHNULBUcJ49V8czfVpgpvabe1NlKC/ZFd5ZwV+BGAF8yLjqcA+3gUojn83jFXYiU6u3b
V/6PmCWrj2zqvVf/5ye2yP/9+Y/V9z97H9nUsv/pD8639v25+SiHy0fVxPWPmU//v3/5xxDgN8MD
eboT/n2m1KYqXz7iH6cH337g+/RA1f9uGJQgNgPw76FS/xgeqNrfFa4cRCHNRmGjT8XtH5QRVf27
YgtdMVUNP+g/xwaKDbGEQQTUEtnS8PT8R1ODiRj1r9rZVPhkFbqIIlPyaRNS6ucnpzXsGvp7CgRS
nLT0pSbs8Yez8GfFMAOOv/yEL8yqzNV8YWTIEyFVONoc24szHAanea6MeTB/qucWr9R5csX1dVDW
6jW+s47m4q+/xM/P7K9H+WV9YGBPDGnOUaLamhUHxFCL4TfHKf/M5vr2GRozBVXB6glOxv5S9Pu8
qRizRuMcKe+crcWWuKeNvPaX3so76E7pgDtYjg5mn7n9m8P7k4v400d/Kd2DIKWTVIA4GZhxEsJZ
Jde/Pn/yNDr6cpsAu6Kn8Q2Ww3jp59uEbE7TiwTXadiGG+gTK/dG28irYUlqxixfNTPX+V0XZZqM
/eVnTkf9w6KumklUwiMZ5/j0Zhj7HIxkszdt9pTPzYX7m56N+vMr5I/LB7lPFqZuspJO3+aHT2tD
0Gox8535gu7l/LlxitmB/8YbxK9OuHht58bMnufr0emW0QpP8Bya++xli6R3/tnsYJk5zez+r0/7
n551A8ybYbKym2K6rX/4ThqvXTe07GE+RhYEMXMxufjC5Devjj8/8n99ypcbV4uCKIUQCmq/JJik
gga3k3OutLb566OZqEi/XlCg3/AHBAQ7ezrcHw6ntH0REIENyHWWOffW6hGrwwx0/5oAbieZt7Ob
ZoFVeh5vb8+/u5v+/FT+47Nl8QWj5BEc1tkmp1IxjprYGWhxEmbB/1zvb74/DT+iCadgwL84PoTS
Px8fwKNUjAbHh0JzNa1z6tpz3EXrFFf2Zb/bh/zcr/vHDfuvI5q+zQ9ns6rz1CyaCdGyCmYfsAhW
qBVm1Tr/zeLyp5dN1QQQOcCDFgrUnz8orMomNhpOXeM8tht/sclWoG9XtkPo0Iy4ghnICJ5H7Hdz
fESz3zyYf7a2qZqGrUJma4Mu6OdPF5WO0ZYBFdibe7l6GaXf3P1f9nOcR5uwQdPGQCdDYba/PmTu
gF7D8skJwXO2aDf1O/7hsp1Lj9K9tFW0vbSCJDOHv7zKfnMJv+Eaf1pVbZkgcTrXFg8EwZJfLmGh
q/iGepxK6gwxzOI5RF5Uzey35DguTf4nZd7PZjetg2+IkCnjsVuMzvx3L67ffouvK59pF0WMOX/e
LjoH7sCn9IYLgS7O/aOYY5OYXS40gh7zF/fNeCQtboUSy/nrR0f55Wb+cia+rPWBKRVWWvId0Ltt
mKtnqZMcO8ecIWOcbbzZG9l4cIpJctsrS2X2/puP/+XJnT5eZQekoaoA7fbl48fUqoSMT5AXjbsq
N/XeXUE59Z1ne3YKHHsub8FqX/xLeJE/pVWw/EOQ82/rl1+fsS9f4MtdrpRR6HqSxvHP0027cVf+
jbuSl829f4WtuaRQnVeLas9dYKHWrGaQy377Cvx1B/PlS3x50InK9ugdchbKBdkGG/NRXnIdngfH
mF+9GWFhTluhK3cIlfzth/+yPhObqhmqxbYWsKZsfHnVKSYmeUtRmfz1UucYfvVuo/uck3YS/+ap
M8XXF54pFEM2OVhWFZUYvS+fFXqwhsCbESKIn0JjKIMDT5KRuttNkiCeFgDSqyF7Zhhv3uHuReY7
GDJ56Nj6AIL1Ec2+bWzQupgbRUv7TbeM5CkMo9FYoTDhES6rEbGMOT41cn8vST3RbAnqSkj3XjpB
URuFCs2W0ZoDZekyzCqNhRBdMY2nENm/tBxHmRwrzx+jgjibosWuy6top3ll7GijinRTHdUUOP3g
3nVDhKHNrJSdAauBd2k3UsipXtc9o/jjpp1AwASoh7caHvx8NvSwN2ZI5/JxpvmyniASjvFuKMpY
4iPU8fHOO6+lnRe0xuuQe1C8E8lWlIPSVOqnOdqpAV3Wi+VXQcUjze0WDAGjnCq7MLrEsk5Asjeu
8YYiAmlKKIrMdSEiM+XwM2lpmwleU2Lo0OR7BcIpeFLYsTcDdsqUmCgyBzKSG/c4wuLbPJCz51KV
8puqTonbbOVg7Vum6jSpWmwFc7ELP5viAICjl9KiohwPE3dmG9VLbyrNom4brOQGOZjDnLq5ItTQ
rnt+mwzruK5SMs5cq4reMQkFRNyQ3/jgGqX7YTaiR4PtJdKi0iNC3EZd5zKC1sNVqYxJ2szlzIxv
26yBuNNpd5EatCsfacpGq2V3n4uOPnYoJQ+t2+hL3LYEdAVZci1bSJSzEmdvwqicaVIQe/s0hKQV
Bb1JJJRlhEg4lS06yIJpTfaMcJdHLic7DpkkqYjYpkoTuDH0BczeenoyXNM4BC7MBjXDKCpAvfMV
cbtryFco/EHwxk33hNVMnbtGdIj95MnQ9GFlT4yM1OtwdJVoJsU0ILemeJmgIrSg1fpTNQiAP+my
wZQyD0d+UxlJItt0ql3DpFMkBOQQy/NJ6uljSwzBfMNxzGgf6O3QXQowzTc2HsR7CUnAivyv8i4O
KyNwClvCs27W9YZJj+dkslXetS6JcYTVtIu6pP1Y0UacuZ2uLwcJanw1RMFSQmS+wWGKR0xLkX41
CtncY55sk24gA3JQMVPHEBZblwCMJqgsxKVtBmGhw/YdTklhWGedctQVnMIKZ0wrso2qEacT4VI4
oxnJSWKRpFVT9SoygRI8dgkIGYWWPM8ol3HAheM5imVvHQGPxfsEs62rIp3VsYhWTRvIW7exCkeb
DHtJi5VQmjzlSl+RviAkGcZh005pmUQN3OJ2Sc8jxvRdbeRcd5lclLhOBpLe5HaFbqM646cgrtAq
/PhUNRq2jqoVSYMeD310lbOotFUuVg3JciaJNam+rAJZ7FwRlXe1im9eJF6NSs+f5laem0czPSiM
fVsFaCa8Ulu5ICDX4H7bTR6CD/IrU3qcsiwvOn/DrS35x6zoGPcpBjkMZY1jzQhBIUWhzu1Lb5NE
3K4IQaL1Un8cvbhdWchaj9RTKRmDZqC9o8dG3mphBGPkVEVoDDXNB2WGQB54nb5MMm1YKgZxkLlb
TrMr31DvgtEwlqpRI6fGxnkTaB7bEMk4JpjfNiXJpQ+iRIiRSfDuhEUcn9h6SsxtF+EIhsZvdXNT
/xD2S4YIydR2cQeKxSY9DHuBXEITSS9FuxuqbGnSLu19654yut/XAyalkwuErHSPDTYybwAjhvAe
6RlPS6xixnxjdgvyHzDxigbhWvR3JLEY1ka4n0H+1GanQX1pqvCseriYDXRJ+kDkK+Dx0f8cjYSp
6TRpVoIlw6BO7Unv07FCYSIxhr0bYsgFAMhMsWQ9HIoDNxl+knllfMYMnF0AVHJ+D4H6E233jc8A
mWmvuwlhw9f4npZytooYeSAPNFaxBPpioQnCehaqNpfctcxrBf4DDoVFzYylg1svc6eZPR6UCF3Q
nDKmdyLoeE7FzO5s10ulWPneVS+kZMfyJ3OL47tKi3DDHKtedGnluKAAgia9G2pYDx1yfWFpZxKM
gF8G/s7qYTqG2pUOBWaZLFh7bX/ME+ncpzoSS7yHof3Y1i8j6pTY2GFnTVMixzsMgxkefHNddiBi
zmaRwG75+H/Uncly40ibZd+l9ijDPCyqFwRnSiQ1K2IDkyIUcMxwuGN8+j5Udv/ZlV3WZrXsRcpS
EkMTCfg33HvuGLIa/zDCMF44kkKW+5nEf9V+ySm4FL3i92R2rjrYDY7mfj1uZUjqnI31zofeFDfR
H26omEvnlUm8Y+g8Ds3NYXXv9sdq/sOs6OrU2aXE+I/O3bPodRzEZRoDvr9wbyOeBIzFTfIIRuLU
QzUdig+aMVR2ZDXZLBDdJ1kUO8xHizgo/egiY1sQoW08e7eghufGdhsDR58M1FdF8FCZb7r8WTj7
m82RAwSx2Mekf+UAT+bwLMbosRD+ZsjVLshnDgIHhKIesKlXJy/UBQcG+wkSfAPro0ObGzpnI/hV
eOBSxLuJ6wh7ih5epf+7utHfy0fPoULBzgCtFFMI3C4T02X9uISYHxA5QvlE2fgMMGpdDwRMub/M
4mCrgVVFjgpimwxnK/3hm48GtUQYfg23EzRdkDEmnKfd08h1ZGJNdveyv5+cjZWxM27UveibHxR+
K9n9FLfY5dJG9Cffoj5Cb4dAn7IsluM1sNV61Om58jWA7VPjP7TTRpWtG7KsqeB3CBYfvZXf+yTT
TMGDDearRurlt49h9xyO76F6wk6eMn8jZE6T74dZFXFaSuybiJObpji/K5v3dHkdu32Wf7XVr6qr
IM+RRz5fI3mtExlndRj7gIhEg/MUG/h8KXN/izfo0pXjE56MrU6bezV1L8XQbzsp7iPdNRvl+cdy
7O5L5bJ78VxWnNU2mLr7acbuu6iXoo3OUWK9YL1EUb2EL8I3r4R9vnvucJdq7zyOMH/bMIoxMEIs
pIr1b2BJjKayaeNMB+9m44tro1qWcm3+QPDNJhDVcfLDNy29m1gIgY29zdnAEAmyLZnfs/CifJE4
NMOi2BP4fkm18ZZ13trqEQo6ILTx/72mfdjcGRGedQCq04NRhHq3dDnQN5K5wvQ1IMNmPAIaqlb9
Isl5keTCIDM0DWLmLO7ClVfC3kchikrFgEeEWcpFylS2Om5t2+YoABbiz3YXh8pOdlnEIiu3nBZr
chZkL03feva265I3ACiSGYql2G5bfl6dAs9kGZ+N6WfShmSJOhhnJkIvwWtdb96LkUzl1qV5mIP+
YBRD9YGlDu9YQTYYybTMZg0Hg6+Dy8qSUS72uS0DgLXR3C+XrpudNzn31XPi1E1EBkxSPc+Zn4Ki
MzRBrKazoAMILEmcIBChal+Uuste/SHpEJJWCWBUqK2B1H48+jQf66VFjYzgztXPGbqiXWtpRYFM
DErx13Tkv7VDeaZobKr/vDL5XoP8i9X+P/4/WrPYuCD+Hrv9Xx6Nnx/VZ8Zg7i/fxuH3f/zb9z/4
X2sW598ZpLBoiWzTp7uL6Oz+8mjY1r/zUYfho8/WzsbB8a81ixH+u227jhd5hCvbCN9uKxjV9Fr8
x78ZVohFIwIPj14uCHFv/LeWLexV/vOWgC1lxNfyTIaftsOy4J/bw3JhBjlbEJ70GDI/A1OaRLU8
ojSIBxGSEJeKB7pHZFdYale91zn4TAFUmsVsH3zjriMeBzykhVvZHR8TXyBUqWgY/fwtauqdbtt2
bQRs5t1h/GOkaFxuma+c65uJMGmgwb71xysCfXQbPPgYCu/92Wo2i4maHtI7CmtWNWg6Cfa2CnHH
K/tnYcCfC8OWXGGz/wqRyy9yqO5fccKxGW6AfSDvfw4cwjOVjyxY2h9eI8yVy/l8CL3E2MBvnja+
6T3U7YUZ3MXVIzzgkoYGo928mcwsiXul77rZKo/5RG5glwQWDClAWB4bdWcBekfkjd6ZQTM8zSBU
cUmLLzAkZLq76gsIc5wPPqt0lRcIpVvUINoa1mWAYl3AaKRCGd3z3DjLbmraces01afphuJUjOJq
Oj4Z4+6c7aZhgVsk89/CpNrvq3Y5dzDpajPtHgM736KZoUMChQ3dVJxIecouRkT3FNpecFYOHPY2
R9oA8cacxT5MwckSHcExaY3hlWa9IXtp1nHz4ZvVhHADGiBiip/IMTqB2aHFj0tySJjCl6RkhVl7
xM5JbpVOEdnn4X1veu8qlwOpc+RpMT9EO1A/6iUN13NunLlPKyrRMNiHWGH45njliCinOothKtnr
PnjS3BdXtWmWO+Js4AXIrNn1hStZ8fcGCVpVcGQmsk3d3FvfcqcQbdfdfYqgaBN6EEdrpvvrrqBN
85ds32dTf2clxQEH9xZMf4iDHVpAQ0hP3A2a2EghDSjGPvCgma4cBph9GbFGE6xrXsIk+pXqFnBU
wyDE0RD+YJ8QiCKSA0lmmAMy/8uf8kNt1f3H4rCaLom8u0s8Lo1mconU7DWgJdleB+mPzzCaMzF8
lbNgqehVw24hICiTwVoVfv8soqo+9aG/TxJ1beEx34gX0OAJRTiQygrfvj4hzhnPcJZeURmTLqz9
+6XCdNqD5HwmQculmyJsa9y3AdV5GKjoSPfd2eR+en2CWzQNf9BiEiUkgbfntrqbuwaTvj1vgkmT
zzVNYEyXMHvQ2Sh3RZIZR7CX8i6tpaSK8L1HNOl53EZZ9u4U017Yr1GkvYfvN1nT3rSwZrVF5L94
8sFREZJPMaOUSkf7TDD1+vu9yjHwllTAvWm3r/L2gO+PB8LY66Lv7v96QOSKD3syreP3J8m5YqLR
Fc1m0DAC65t20corcDKB28bjlAYn2YvyfUjwe4qfdrrkh9yyUV6xN4zbAKqtre8yeIpbc+mnXemm
T75GqVUE0SFoBS5vhSo7Car4p0wrYupmC63/WOwy0sKIZWJKpEeyjQvYLPYi+7U5OzKmEhyCoWIg
JhAklMHFaS3g3CSPi97wYRTVv4AK/cojEXLfI+ayyhp3pUDbE8zHJtYsnhlBfPidKfel98rERa9p
NDe2duq9mKJmjxz5R2lVwOH/tPimqZaYjhWd2eCLabZ9eMPlAAr0LH12BOSxlAA5MhXtuxBjMmlJ
GkGU1tBa9LL5JHICqVsorMMYzWtrQmPntn10mE3zK6zFsukGx1xXjKnm/CRMWKSk/FLwWpeBSp0w
dUrsJXoYRPVR2BQ6Jer1IhHbuhSvhQl1EdffV47anQLb3I+2ST+RJaQxdP0Fm/TVKLg+Qqkf7Knt
Y3wmaHgFmPEshNGvIn+f9625qjyalml+Txz7NW1M8BzlEKyntMC4C9QpVwaA1uKrAL61zkOfDDOv
v8o5usUXgzhusQr1AdFeSZRpBkZx3dtuTDrEjw7L8NlOEJbWRhbbrnC3WciEKK+BR7eQilYM8fzL
ko0X00q2Yd8YWPlpdOgEX5caU0nB9LcgPms/FtbDnOswdm9hig3XJHeuzVD7byOkkx2hBwSYZRHp
8y7+2MnCKc/hB58PMpENL1yTsHHuLE0ZCVi9a0Btom5l2iu4vRoRKXbryLpDlkZXbAEXqvvxeTDE
qwM5jorR7CAg0GVNEwdjULH9zakBwSntw1jKxQbxMdmrKV1bN+pURKpuKcbXPLqkQyu3IOwXFMHo
GGFOrS1Jh4P3ihzW8PZKR4ceRjCpp5C8LKGtI4ieeuNHeAknd0bn5SZvyNDvKFVu+QDptF6UirsR
oReu8F3rGekxuoKX73ey5UpqkCTCToFa07FNIkuz8Lc54KMrRA9CoKDcNyAXc1KnV42dE7bggcop
PPu1ChDlEsdMyWzBdjfrQ+hk7skqh7gUdnIguPmu8+Z+p3oyf6H+HxzmjUiZFtTcNzRqs/MiiQ4X
b43279wxuBtxH62sIWQXuJ1082jl1rGBf3RimNwcRRL9dHV2mvETkvN8Q6Z7MxNr7lfbYLAgQhTY
HStgBJqFeExAWbMZzR9AakyGDY7P4IThjaeY2hslhZC0nqslYS8xML0Xc2gdHCCW2vMwkVV8uxG+
iNkj/DQVThWZL2QzFyT81ZY4LVF07lov5xjuSyB9NrPULrBf/Ln5jTnzqe+C6QZQ3fcROakgsi3a
VE4ut7fWWhBNMBn5NTBwkChvwcJ+w2KnxWZqQIvBo0f5bXklvGqU0m6XvxaIfPs8E3GegHcrF3n0
STpnNGh/GQEzB1WaVzrVfTg+eNrq353ce6vsE7m6OLJygmPTuSDgge4smqb82OE23idYyyB4o3QE
TgMjU2KAq5qXJgjaB9E66yAxCXiDwsJA9j61SpxH7tHovIz99wEDBBPzoYe2O7T+zhVSwTVwr86C
ucAfYbuOTJV0GR3LGldYONUW0aLLa58ULUjBT9ErxCaIYBXEaf7K8OmbjOCBqoqyH44iq6TYFdNg
vXCo7Fjtjdx/L1OFAh7TlgYPqLJ0hAc78wYm1DiX6yZxhoMlMcRKdEhsUgforcNzkSDqY+as+G+C
D3Hsl+e+UOegVM6F2zEXFwlbYMj3AbnZJLes6yo4qc7iPpR/eAMVwGLnKFkJIokLuoR1XU89pHUc
WeTPr8XCZFGTbbTSva12fZcRaJHMd41q2vsxB3hTATwxJdkCrCkqekY6VvWF1GvjSH3IwJvsJgXQ
eWjrJzWNTFSaPCWit92LbiHgDKrlVZrNLlBhXEWw21QxPlKU1M9CYv3vKWe9NDe2nsoJSXbVteac
BJTBOqZTKd96qczHCgYG4FMrgQPOxmhKoE9ZnoVtUkmgadZ8DcIh3A46unF7jHs2GbjW7PTx+w1o
O0bkmf6xADVdwjFniMEbw+7hy3dQgazUBJjErfCibm/AA3Pbnhn7mK56cCnOjiZEDsgl3Io5GTOx
HynZ//o/Sd1/KYJguQ9oNvwaYJqGiq06RkqZed+C/QDoSYVHWqiH3t/TtVyZSkEnKgb14Gehvqu7
5jLOvnoIMsWqnTEz+MLpSClf3fKr0eyr8LFPo+CC45cJRieGy9xS5fghiDqQSFAo7gcWC9vFgkzv
5YNzlrcYQker8L6sL9/vqPoGgA5dBObQcc5+EKfOwMgipwg0GvcRq7kVCFoCXgmPfutsWVnCCMRx
1Wv30E3YoFwjrelg8s8J5+QrpeEV/wU9il+pmMxfUD9hlL6mY4UxQgtGLIHAp2qYTzUbsKApsYC3
/n3F7PTcB0vAYZxEsW2lB1e+htVcn0crC8jtklDyau4qVscroMAUuba5de2CKpvu054KmEZJvJLM
caOXQr36ftfp6AtYMfpbATp3CQ4thdrV8Oyvm+dr77fzfM5Nx2RFV2wCTowoEtVpttWm9gL13IY0
ds2fCcxmryIY7lCCDDgvy21U+1x2RBSr8jBI/MJukrd7CoBhlRcBuQ/RPX0iORBhmnPR2vr8/WZm
vbkbEpxkBaWAwRSamf3asAj5yxX2Foz3eoUnLbwTsA24bjg8J9MczjmIjFPJcz+xLJO3+j0pRf9c
d8alIJLoHAQ5kgxQb/HctnKlKnCMbUa6vVE0zlMY6ugh4ZuMQXMWCyasxXfHh86yzlHJUSduM2Il
lk+kkfVmaqsvaxmTB+lh9nI9G6fKyJM8qnQTzpHzCBTeBNnWvSYGoU+19MTDKBt9cD1GdGOhzBWb
Ee4Miyce26p2gC0/03v/nrI7f3TQ/NfVvhRUAs6AK9McWZSCnLwbkna+twChPLaRBJ+oxd33e7Vw
+W683rLC6b7/vLEw5LzVvEowUfR1G7cFN6k6y47Q7Mgd8KMu9jMhsGSD+r9FsuWFmx5nX7IThUwY
RaUAzk68TcZeVcVBm4r3PqKWyz1eZ8uSNyfH3GOf6Zn/CnBK5LhuLALcVQpzKJAmKoQGkqvy5I/e
wxZhZdVjLeQN5i8OY84sl6MEEzmo+MgFyJIlpGH6AwR+pstWQRD6fIPe1q0fJxOuFCmGnuiBLK5p
CeN0EhKzQWpuvCG99yusLKwQ55j4i00jyeces1tGh4WvR/+Mwuqkc5d09poc8Zt7riItgRA6uPDC
RgUP8D8G5faimuFnpcisiqZsP2bDRzLbZL2ySNpVPIeryU1HWqzPgCXI2rL6XwxtTsHE8ddzkPfC
yo9V6rn80st7Knu1IyKJ9SfMqVTjuOr86REMcjl4Bj6z4aWq/BuN7r27GTS68o9IBMZIE39hbbND
8j0c9XaqXp95bohSqfMPd+ztjYzLQbKamy5ulEJ+TFlKEJ4HvCMaLdBweOqnFNOPK4N4Nu3iRKCH
x41YDFjqbW0CFMvTNRXZfhyzkWVlRRB7mnCgO9tpbLr3/DKN6W1kWn+YhYRrDUevsRJzAxW22Jg5
aCCudfBYLtRLkTDvnM6m6fewq6j4i8kwVoOkI9c+zKMs6LZJsEE9Ma+7qKSysspLtPgXfyJLZoAC
i/db/nQdUs566YJSmn0PqpWD4W8AbKPtL7cSz441rYtJQED2FvoYq/3liWk/tyTGm2H6nFSEqHjY
szHQ47phdXma0WtYrBh6SdxKZ8l6G9oNZi3WFI3CDwa1n6dhKmBRhdeedAbQBDcIX5ZObF1AmE70
xOnAv8mznN1WMJwxN/0eRsVf0FE/SMr7U0XTozqONTjJHjFsPDjjI05D2szEDmNvxIpSgQFWVS+u
S5/4lzp5gXHxzjwYjEM/kwILjnmJTDLmg/BH5PbuIeWo3JWD+xp22POwM9Fg+j8TF+6bidzF7PCU
q0YePJOIM5QclGR0QS61Aiv0HN5nYXDdMai/nw1eaIWc6pigxqut041ZwEhXi40gi3CDRoN1WpLh
xUsJcBq8cT+E5m+2DcUuIXl6Gponp2fvU8PR2vEXRkuU7i3VkoMjJmdXROk7sGDKAeHAjQPSdJvO
rQsqXDaG3sYfX4h4Nw9eN+Oczap9Rum2EkQrblMOcTd3tgRRIee0fAMvbH+vh/R30YCcZXwOrnwo
trpNf0DiNbb9zfhSWsfISUkH0T/Jni6O2VwC8IwNZX86lIwmBR0xMOZ72aeXqTF7zpb+VmNOh4nu
csVewHpKJ9jnwjPWZv6KwF5vPQprrra9AYyCBa5Nx+pGx7/eEKvBMoxACbRG9wxnAX03NmuLgjmD
MAjqYqrMIJAK8SCIfmjmAqopmUsr2qSN408fcxPyg9fEEvla8vrXhIIs7ufQjW+dT0xVlI+X5Abl
D9SIJVmLYVtx45p9ko+NqPzRUm1RTNJyam47Q55/UJ8XS3ug3FFYL/xfeiKAqSi7s+1lvzvs9OQ8
D1vXXJ6bULIuZoW69807c5QPvefMBwHGw1hIYksHxBWJvW7teoitUf+RuuMCZS3tokCBa0xmlR/L
wgk3SV4+l+lmSU0ACQkLq8KmfXUHMi0TBCIqNZ1rKvVnnXnn3u6/kEx+TLCPufvgO0ySvFp1JvMy
J8NNnKTVe5eAdp8Kan/hFs8TfrdbjE+Ft9bJHL3LOVIZmeB9HdZAB17sIPocYHqtJwcgkOFVD35h
P0atC5xFggrOm2rY4CebRgm1IPOt+97yH1XfAcuEArYau/lFo1TYWGPybEXBJ7HrB3GjJE5ifEld
U+7SJaw3s82glDHoi+n8qHP3D0/245wvGw4y4yafEgwzC3J/zOleVPXZYQgdpYKrcDL5QcVUH/16
3Dm5SR1mRGs3hNGjWkRCKblEx4aaryV4uyeU7djXqFj6jMsayc5CAOCuqO8iZ0IKnN2YH5Zi+6Wg
WLYT+zwCYNBF3BIzrImBwKK7rd9CkWhTMkVIhrwLbWxaPQtwmHp4wcidwcyEI62UIP+NMZC7ci6O
VtNt8ppRf4Pe5cCJ6IDzf/TZvLL+xqLe6Ogja6cX2jsgpUmXr9HPbKyC1RrSqXAh58kIOrkZM/Ar
TQ0FtDXclafpsh0vi0tJnnQtp09VYFOdu07t0mBT2Krbq2xMYO+8ep9dFrbrziUvL+3u8ga4YOox
kylCb4yhqYQbsz01QGUfsI1/+QE5Qf4foMQA6WgD0gqDf+QRluL49Wl0uPyZtseVAZ0hHEdQ7v7P
mVyFbc3uISDR+jJOmBXRhW086dK8uSlpM+CE1lr6JzMFRMSK+4+jOJ3BNYZJyZKk7JkLMvyxnGYN
4NV5Q3U0d72kmrYvgwGrAJaxUxQAM9iShpNoVh77Xba+/GZWRx+MaGan0za/GNLHgjiNsAntn37d
FEfGicbRZ7FpzFAbbyboKYLQmpjrlDUtAq0Auo58iRjsQaYzij2RpXuOrAfQ17FLXT+G3UPR1B9V
FfySzFw2iMZC4CaEZprPS2DiGAGtnyDO3o9cqytCRPqjsYSHzmPd+f36nXAIkpKzBcnyQ8BoWEHD
aHYWHuisIQqSCI18HU7O72xGVEJKEvZfnqHglIKnY+fk/yJRgkhXAmdzj1GbtTTi0MicDtDeGQ5p
CFlfvuEQsOOudR5qHxa8dbJnsjp88Wsugg+Y7+a9Qf4cazkCFEKkTW0z/lYB12oAsWdZGMvTEZHD
BjYw6igiuIVY5i3bqwnBJDBbDCkZbylDN7JoBOQ5ptGDJg02tjNohfPoZ9vPV/BcZL9kjO3K6DUB
tk1e2KdOQGOMkf8gS7jM9e0iMHFjehZ0z5FQGJR1BtGJdMMz0x1LOQ8uqccbHZa/A15LGF1PGXyO
2J+sTdX3j0Rdivsscs6kJAqy9YZD0MAdzzKPrVD4nuJ/5/hD9TbZkIRtj0a6/awdqH6t1zibojUf
KjnQGtlbYjoqgKBJtK68J98sp2s9uz/sfExjow5frD5vUE5l5i4gA6somaW4Gvma5WEaKtr1YqUO
6QitvSL8inj1igFk33XnQ4ZkIuT2uE/m+dFuVHFE10wmUtOdEvBDS+F/lkRUUaxNsUfmBq/jt7z3
3cNcqnpLdsdzuxQwgI3o57TIN6LA3Bi541ubM+tlSAUaznidkuxtUAEpghqjMbzHVTWCLfHK/Kxv
6q3UR08x+nrbDX6xrWfOHUgUZlqIvbXYT+AtTxn84Aeb7LoseTZlFe3bnMKVaHZnC945kol5qlFv
gjxyH5SdgwPx5yc1WuV1GEE9I14aB2HFkBdmGIzchHTe8qSiI1STf8gxJse5Z30iIWOlUCMh6exD
iaxutdjztDe9YW+jbg3pAwm9ZUId0cGakXqZbCQd7fjp9rzge03/1pjk7NFOSvhVvrkebtnURu+/
Mfl/ttIqO0c6vGfywgB/EdR6QbItA4AHTH39rYIxXOfRS6XtxyT3Fwj8/dG7wTCUFUDKbRdvVSfD
DXZ7Y8FL+xBlcPEB8rQIZ6nmXPaTPQliopFi4/nqvQsBCQN/OgSq3yoTwjVp1OxkimZbTkwyJ/U0
JMsrKjufRQApO5aHxySdLhwv+boIIGDMxmsATrWueJZYKRYxOZ04zyYVgR8ip0QPAUPNUW+LUY2b
LIBVWroPLsuNuO/6TWQoF+ApYzhe8DVSMcmfH9JUK4ozjfUY4yYmNqpCGJeConL95Z2DIySJG90N
91Hfbl/9YjyCEQK+Kotm3aJzs4P2TdRLuZmHgHiTSjJjMcI4CYPnEOuaTZrt0+S5W0bkY0xC3p8E
RBQ4ult+TID/iQrvwn2gTVMJb86xD+By42wSsLTrkTBZcTO9avYmQ8XgOxrJ6iy9Jysc/ddhUj+T
Qd0RZdS8gdh7nMcfjLKIleDPiuwwtbezXd5JcjBIwztKjVvwtg7jskN7B1h7nmhR66Vem4Z6pAVo
VtgJmofEVnGdMe+uJWeFaXiXhpSlh2kxrKPkAGui2Gwc8VRWyavVa383ApWxWkiodcnN3gPV5AvP
XSUFAD9BQbJJWcEMnYdglmtZJMi9IjffRmmvOFDaP7aOgl3Ym9eckSzTIW2tc4lu3W+MU9r6DH1Y
Jy8q64kjrS9m5ezJBYqdWqYn9Gv7rnA1c3MScBY0iFPp/44sSBfe3uOlfJYN+QZuMycgsvOXsJYw
D235Vmk69U4Y92bd2vepqy8qd8sTHIfngojZne9yR+WpvsEQpzjvUU3hJEKJJBekieXL0tGqG6Im
vS+/RQqD2wOe5z5UAAib6BHOsGQwKP+U7rtlco+viivBhhevKhiZOASIZwyKzWU7yW1jGhLgXvGr
y4zd0Bsd2B+CFZavMa2ob0MAYAFEWSZTVEdhPqw8rz3ai/cnK+z70iRVo0M4srbmZZ/2jX+Vaj7y
Mzt6DrYcZJ9hVOareiC3uxotDRXNOGNm8+PBUCe/o66FpwPgdu7KnZzhAWY30aJ+RtiOumypDo4N
BD6f+2s6V++GEl+N5dBzybUjRfPm+Y+s77dCccPXbjDTFlAaWH52L/PgB3s9uSlyNEiuY7AhneSX
JBcHbJxet1D0KUOBy2XG15ShnJwNdtgIE8PVEPbhlknIeGp6Ax7Csov8KSTXnr1l/zov6B1Iet2B
83qNGiZE7HqrUzNXW+RS72STPGdNOawxyaKZNAkrcj5NgpOUCsZteptJLH7ebdNweHR6g9UzrgmK
mKMKWsBK6BL2FiNUV/nu1SbelVwfb5eMrVr7ZmFu4IijAbth6hhZYjRm5UFgmF1Md3Nm1MfA/ejF
vI98l7Gw4nfJHe832RsHEL2Q31sSN7FwrRhDWetyMIuTIjY1dqMaaKcZXGecU4Ypz3TPrOT6It9a
/Byr1m5/z7XJedn+1B2ch9DNkVDb7Q6lWg1EB1j5KAFZ28/4fgoiq+dmL3wunBEi/EH4rn/hdbBd
hPgjAhDG5bDIddsBq0zNvH8o2hdooCGkuWTw0Sk08we/FR/nogN2WFX7oYZ/5FjGDgk2d2ebSK2a
jT8eYAdhqA6YwufwvpBE13tFMvguDZ2HYWlJeTNgS9fRbBzb2TjZCXN4sJQkb6c1u+HWXc91BKwl
I6YFrJom83Y9Ork6pNP0q0rrae34br7jK817SZzu2hwPgzO8pVKQfUnS3DZzuYHq5c7zgtjpbtBp
M0ML63TA5EwqmWKIZRmikZP+Lu2CC6tk+2DP1tmKvOAAY+BjQi/dCJDfaiarw0ps7DM5cU13hpQk
3mA639Y1BEUDmWvGiCtbTY1vHJMERnRURiQRkWOeBctuRkm0UmrmEGI6gO6dFKnsuQA8cKQqRj1f
Lf5dElV8TXkl1U8/Tl3bgM+vurisZATVk/whJ8psgtUQ5zI7C6hklnBDPYZOd/lQyuWIN4GyVpBj
6rI1mM+7RPjVyK+qQsF6Com2GG+ah85zWN26EngYU6XCgIkUAYqs67N07LuGSdJKn/TgnlXUiv1C
EhfB5QhuQXHEzY1nLaLyatTgvbw8worJEISxY1BwcwHpptFIbFxwHRtmAvnWNpHsKq95XGyqvL5k
P88hOc1NR1TlxDWaDxk6B+txGSDIMOvcaBIitoHMZuqlZKs9klGMxv4V9nWzLZwtGHR0JeO2cbEA
FCVf0FzsaV/PRCZOqDODPKjjQqrfkwMufuqKvb3Y1zxCusuMlilN2X1MbPKQUJnnVtpfHoy3zlRy
hz6a0BtMCyQhEM3Uj6APmenvnWUkHAHKK7kM1tMs+VtUwzOPrjfeiB/AdRk1h0EBRjMoD0mgXhez
unYRqjS/EvtIWzvDxsgBuwpCsVvvzdI9Odl8cTPWY1X5NGsXt5B2KCDCXacIASdHHqwX3qqGvvfm
SRU9yVaT1UZxKh9GNEMR8qwXG22/24RqQ7ButcHBsGZR8Zogo4knY40uHTMCzkuaPPvnWJtwi8HU
M5HNNnYe7ecSk0Eh5bqzDWvtBofOCQAJshfDHUW2vavnd06aVejJcyLqBhbseGdrqlGAkGKTA1Fj
weifDHJV1gPoBRZ+qtqFIdT5ThRPCFIc9pCodbNqPorFmZ5q+qlBLUwqiR2Ya5LKUN+tU4BpvxQa
YPJ++tvV0NuxqHzCk3tohnat/DUH9tYNkOSyoKquTXGKtB3xxbv+Cm3p1Ro7C2mKGZ7MxeHuJ8Oe
kX7GMqwhjbfllpBXXJBT1nWfIzgi1wubV3Lk/Z2oHX+XZLN8WOrqg9E9WpP88ftNnYpt4AfhNnRa
yEJhKqDukrjE7xbcJS5BZd//9/0mlaW1gbxHzvZ//sQ/3v1+sOv8IhfFOf39z7//7x8PbSvEtRl/
pPU/PvGPB6OJ0sduwZ3wr++cev/7h/v7Y9//apA0q0zV5u0/PvGPr5kMhd5Zuv/4rx7mjM7/+asX
WXesfSZD/9Vj//6YYSTJ2hxog/7+2Pd3/ce3/n73jqw/7oj/+oX+qwc2EY0pkgJCEv+fj+uA0hxG
g2yhfz1vf/99/v5YbasH+CH7WmvvbrRz767LhmpYfb8/J9o5JKr967NF4Xh33x+3JxanN7wWvjBr
JE3DoDsoXBIDg9ARL9rPurXWWKi+353ppGwXoYrRY0uxBphpbVhWd4iwNkXiJH+S7HFGKot2qn63
2SrjGLSK7TC+BGToXXuLyHfhB97JaYfliG8U7WkBkUHX4t0wu23nLcVn13h2nDeedS/C0jnrpG3i
YkZIlUrjJdCttZqoo88eKeYQvBF+ejZX4VTJQzAv6sTkJCSDiELdsf1XTFL1up0ZlxZwoGjLc5an
jTq505MfZenvnGWIWTf/k7Qz241b2bbsFxFgsOdrksxWfS+9EJZks++CXZBffwe1z4ELG1WoAurB
hlJOp6QUGbFirTnHvJpdo7htLDp5dP6OCrZqa8gPlyAWXCOhR6BekIlPiLv2xU0aMrMbe4voBpmn
m9lpNTLn5WgP9IPoCR1JhF9ClrWts1OOL3Rt0Xd2gKcGIxgcIGhZZjwolzwRks1Z6+ttV+yGQ10N
39Q+5invqAmQ3gSqRXqhUu0tdZovWON5JBUOCfRPeWDSW4TrVZ+Yz6BBzRmtVxkp6wxRsI6ue2Oe
PrVOXso8qiwNntCKGHkrgqVFHMm4OThtklwo/iJ0n/GZMcESyMyg40YOx+jOORXKyTLX38Nk+CQC
6W+gOGPFTS0daJKGO+45fQXNPEJwHSBap/p9upbMk3KCKVEpocN5EpsgA9+DvtLeoF2KLu8rb7hG
cks393IEmafYg93YHo8dhXrUIS5gT6comWbnoiyHl2P0gxRtBUuOoamHEcrct38znZE3TzI/IKBb
D6WNhcIYyzVi7h35s//WxqzDSY+1BIC1XX5mppEDKa85XKVnW8tOhumeMmYGXkx8yUTX9UxZFpto
gpR10eg8HVMSLTRDfKD60C9eM4b0jtA7rW4Tjtp9lytGPo5zwvCS7AsmNfrsvC7V0FxjlLf3mT3N
4TjIu8VFCTIu8IXl2MAt0Qtth2+BBCh29RyYYc9OxyYTkJI07wXk7Axe6twOoH6t8mlCFsRB8Yge
HBdh6/yGJYp+I0PWlrZaH6a+h015xtgCHHImvea20Lr6bArjqa44s079QHuCzD7MgfOMd8wpE3Gk
Ft/59TREXefi/+3RQBaZ/ce1CMpAo5TsSNEug1rpJNJoEAaKFa3VQMnY1l+ttTSnVE8e1pafp4ll
WKyGdUsFgZcwynHkAmgDFEq2QtRnlQgdyzighQZOoRrqVmayUSbM+66YtD1NMwSD05+hx+9FmYeC
osPv4uttCWWTW6ZOQ5WXJAvXmb7PACATfvJkzvEQJK1R7jOdU1pS10+iFci5GnHT5ybHCLl2xH3S
VhUafbC8mP09LkKyVhuMuX013LWjdsO1jfsm7SC+EUTsms0rLtU48Pz2prQ1sjkdih6RjB1p0l3M
BTZCFLUii1mUCwQ/qs38c1DQQ7QNLWYohuwcXR3agl2yvmk57RI3pf7yHPkAYZ2I65SzIxk94Zzg
tTl0gvKHsHokjEv+OY7yC9s1jSKTu5tUqjwa8mxlvaH35TOmX5YBIL/75iLLIH0xNo9kAjIIb9Dn
T9n6NY4DHtNTnLju9VjCNnUQ3E6emwUOeWaXuHhwsLKeR3o1Ia0+hwjIO59JasCJZT1i9/yehuF9
oDHgzZRgeaUMVhoVjr60D8uQncqpNCHJqiays2sdefQJ9emLpsbXQrHTy9HcT0J7mc3pi8PiVzk5
CuVTQZiyLwJjoiE6I0H35hTCe0Ijufb2jhq9qHFuKb8ZEK4VRjGtDgvS0E6WQ3bsXOphYU7aAa1D
Y7smtb/jQt2mY/ZzlTXzAtjIweq6NP3v7VsZnfqV4OYPAobqTdBA21QwVpb054ruISvmjHDseaGX
jKxubQnTyAgGJq/4MZ7p9MnUi6Cqh2b7kHprExnJ+FhrW9MUNxf3oM7XtT9G+1OVvxN9/tR0dPRE
c6EaQ2cqCBgyK/rDNaMuo+Cadwe0oR2ZW/CAIc1M3Z6Um+6YmOJ1KUnYZY7RA8JG5jMRghrOOTrq
FBtY5eRP+LQfJsdBvNqxTDYOogK9v5vgFSxFRYNJt5jAZteMXlISfhHcgIBzQUJf201vMUWK8Jzj
LU7VeGidBUzHWj6aTYJESBivfcaJQUNkNZhf7iw/eo2w5YpAHidR8YFZAolmU/LU1kxb3AJOczl6
X8zX6C/ZznHaelPY7doK/QEyh9tike4l9UwgNyZBymSq8l74trpIvMBRUufYgcvxKEuoTb35rAua
Xyt7XGggIi3p0fPIpsTQ+z+GbI2I2Xd5ZTVntaC78F0GAIi+dqzYV0WCl1SoM01g4iInQYds8g6d
1yo8h5wJDd5LT5M0aPwm6gb70cNYwcSlLU5y5aRF0Mg+zZvfnC44eUskY96Uhm7q47nv02gwuUkV
mbK9NhHAu5AQN7j1s5gn7whY4MpvukPWzzL4CepDiErXETmt1457Yi14f8dTbXFqb8lRbYhEDYAR
R1L33MO6DFVQtPK14g4PdZNzuL7Ox4SG0ZBa/h0JlaRlCbgmniquFCczzmorDiRGcngk+P3Cv54c
6xZ5I0f6Iq4vXpY+a9nLsMQFy13KujzLrTVbA3M20SKTn6Jdk2I97lCJfXglvEjH15intbSfk8m6
Mnvk133uop6Jte/G1j8JMY8vlO8QMgy7QFQ37rCiWGGWPDcyuzdL8qBY41e6J3u3SbQj0qxdYQ+4
Qe1HpiqgSUwPsWTPxDuTdDhiBmyqiJvI74l8mTXr3Bi6ebSk+6LNDALaySCXhbzVzEBm1I03CSr4
wCQWZmKwBuS+IcaDPcZqo66imhtsGOVOolNzjD4D0eGlJrYuJHU0kxdLVmWwxH0SqlLR5pzof1Fm
j4GEotjV800R26wViqxnq3stTQ74aiHrEczwflzHbWnhm5ia5Yhf48T+TpRL2b0DFvB2cES+Vr19
I0IDSU6ynJR7qhIGJY3sfHSpx8ZG1D6n4heXBGo69144vXqlemH+66MsLJPlO2dCR9vOX55ylO6t
RT6c7Abw36l+UhwMIzvl925o1SON70jLbboCjPsOUmcUWZPdo4oMBC0vENCGVuiuRjOl/aTF7W6i
zU6bhN9H09KdrRKMqDM6a9DYu07RVSjbCN43GZYjEaTYcWggusheTuVj6gCU1NaSWdxo/DYm6w6h
jXtQRhmZcrIP2O7e4ffzFABAut379HXd5OCWFXqXPsflc9Am/wYhoJZU5R2R9/eZM701q2mcp4oS
yxnoPvslLtg+himy6WQWrYqDzrfuLgNwo9AT5CZW4x/DVXeaXN0r3bSaozsMLZPW8XatbXjLpHHz
i9FOnn5YoKDc0WpEAm9EDrCNKJMPeV3wKxCkIKYqY6BWkg0t6SDhJbJ29NeHIM1IbzM49NSU2kEx
/Wp7M6dz57wYhXNnYoLIh9kK1oqgFaK23xlaqPOkyX3PVJGwukdKdRBblQ0XrWHhsOQAwNojFyKR
xa2J/vecZS0B4NtHRpt6ROqGPw9MwAjJ4Jl7N9E6MkBEPmy9drqBfTqdTYafPpWbXXqcJcYmpV/L
xDdysmw+spNEgwXpR9YAXt3ZcI9pTX9NGN355y+j1bpzsdrJmcKCMrY6Qxg2R+NPPYztvu7acEni
rW1STaHtErEw9WV3Jlm7O4uF3AwoGb+1UjoAemGQ9jPZNPpyn2fIh8uMZrC3IPDZ/gtxHe0/f+Ul
3nTDYVo9oNs9C9t9FvoMs3b0uAATiDy5mQED53unpnZpQQ3rokcFsvMUojZXBtSDYdkSJXmnCI6G
761hQeFAsgR1n9Vn+kSIkhsWUjvN9XProiMnQvZrUYRrxtlIyUxrZclIzmXGeJYFEcHjLLPTILZ8
T4859uDZgJBinaW0QJOZNyBUiJgiVlEwmVE+K2PsrxMLvquhZKMthFLnU800wjEew2V2Z9AHM+e5
1HYZAZLLu49j1jGbaic0LWDsLZBM1duELxg47ArEJ7nDERhcV5hm5VdeMawdhPOl+8Otk5HGUkK5
ipJpevTFhM7TWXoagiywCKlOhlJMJSi9vfGITXRgyHTqxUocTs8dyZoIJe8qN/uEyARAE6n8Mkzy
KZrsCwGiRqErX8nTDrBr6tSpioV1Kl8qfIXLnL9Vp4HY4myseiqS2trjIw1Lf/x2Og5ElvY9cq1F
s4Nucou1Wj3fpamfN2EOyRi9I/YmHy8Dni70jETbF0zdYR4wdUayAwa/silb6d/r/vXSZd3Fr8EV
42PCXxWbtzFpmYHOlQIbhWHrggDERGc8F9bDvNT9zlIk7Vpa1QclTfQtDFPPBpyAIzf0uFYv9eyE
/eqSDtssXbBNGXUY5qE9lk9pYn31xpVFiMvPzzm5uCxWad1kDbUzlHp227F81Dz3BWoipQX1YN0b
L0j8iR8353MzFzTPBhM8//oSi0nbkb3VIUTLrtEiJVZzwrdCNwAJIbEgLCkTQi1bZ07e8dO10oxk
g5qRxXTeWSgND3qKPF+40N7d8feIwDgUc37Itb6NVihGUVIlHBMnedHKkUzlYbkmrmgx88g19K+k
jBGVxg1xFVR4TWk8JehQngSN2lY5wEP1a8d2XJZy5hp1P5/zhbysrOXHdDz3bRAesPT2m3Nrv597
f5+r0kVwB81Ar0UWOjuv2yo8VT4M8xYOlBEAB8igCEYNYg2caroVGRiGhBQA4hBIVluvASSfMALw
Li2evWsrnJvOle0Or8qAN+BKG70SYa5ipA8JZiGYtnGnRSyrlnNZisUnCseLWuFMZIAOA6/uXOUc
VE9JeQHr5TJzcWEct2Q5ldRce6/ouJAE7Za1t8ZQcuxB9OxQ0KQvky6rq0Z7KBuA/WWRX/We/I3a
6NF1sob+7h8GZD1CA06XbXMnjfIDHTxzpsz+aK0OVYTVMTKvnDcmdHgUdaYgw1TZYU9+cKCc/Nbw
J7yZ3tYA8iqkKLIILbI4cfD5gN3osfAmYTmoBqifdoPCNznqGv7cbCS8GOPWcUzr+NCq9dCL9jb1
8TrlHsyapIlvOGt5R40uXGjj26gNMyCrjYWprLDQMe3lwg/NmEVHNM075nPSQSYSgDRFRgl94k3q
yv7Be6oG9vB8vxSjH5mdYAJKYc+CW+2V8+EC0ImShnm75XAINr32uxdmsDgUVE4Bs79oED02Djka
xKYrNBJ9jI2QSpTQOIR7TA869Hy19TAaorrAf4E1BVgN9a42h0XaH21PArYhHhxVEYP1ZQIho2N6
NvMz8Vt4fyucU+agMPc1Di1ETgm3I7Hu+5YGyKlFRgV17KiBX1khhx3msUQ6XSFE4Zy0hImyyr2y
KUKNOfudzHF9sCZYH+a4SrpOnXvd1yjoW7A1/FakSw5NkR80QUK46yO+cKUIPfJra8N4FEw4fOkh
+1kX50DBrpQnzgNvpsothib4vQrE/dRcjb4vesDpRQXKb5MKy7ty9v9Q0d2OJktFXE9WkLAfny2j
mABB9Z8xo2tAPd6zNjb6nW9oD+lwaanRAi130L2asgkNJbyjMNTb5rjOxgnzJJu0lvC++L5MiWmo
YYuY1znMnYc+M0/a3H907NvP9HVSSCv6euvMkBaboQyZkoZoEL2TrbUvXq0wz3UaacIrKco6Zhxd
Iy2bEgo8kHvnFc1bHK/HRr060tJPLjMnSg4O2tSn7Dk+inyUKSDakA7UR5L/1I2tsOWyVAaTb8IY
X5s/BcHa1PvlA62LmduIsx+uUDvMBqBc4A6t6Q509m3RIsvQqgmyUJoCDfLiq7KiiYh9qikz54gg
64hBE2tpcTt0Kcq+Kj9OS8dtkEhEqw3+gjlfq8PQoYIjkCD0Fet4M4h3O5MNGfBW5PHCA729Uz+6
j1j7b0aIXUfd0xl56wvKaguuc8Y+xH9Ajwh5x83SK2NeH4lNOyCJMsNcf51RIwcjlUyQdzLq7ILh
dWfkV/OYU6q0LV1dpX3CDIl3msMsno7NAy1LvquuuqS855E1dV9jax/HERWoaYg7w8SDHCdsuBKp
EwkiWn6wyaiGV0jibGF8t13ygTTBwIRoUWksmFcllbM6YFimknQsRFrUbah44iSkzXA1KvAGUq3f
vkZHO/UVlsgpaW+cZrnujNcl92KAOvmD6d3kWVdERd0o0o3N7+1XNmYua2zJwQo+AJ7xIXtwfPtk
GEQwxC2be2aiNCpKhObIatH2vsBP28luraI8mdd9TtDNWBmkMLpSDw9LRmByIhbjyIElCZMPR6Fq
k1yiQYlwdUlldlN6XEltPfjYL6xnYfUSUOoqzsqsXpsaRqInczoZhQWmS+UXEnNvk8b8NsaKn6Nb
vkuH963wZm553+MQKeZf6+AeRLt4+xHZJyQ5LFaIuzFn/hp0qzk0K30yu/O8PSI+gGIureK+29Qi
KSpUgoGzxo38ifNc2jpqj6nIYiiBF9pLyFD2Zi46+vbm3hB2HoBFuhWNtuKI9uUhl/rnPM0uik7o
vSCnb6uuI2SKdzQwUHhzgGa9nvzMO8ChWsHmXc+uvwdWUyCAJn3U48ljdxAgzUlZ5N2rmrIOVxMR
Wjedja3g//krtpf/PlxoYCK5PtHoIA6zWX+tFVk8aSo++bXnt0Mm+kO2paMt60gysYHuifqREz8t
wlJro8kZf9eC288ip8LW4hs7KeJjw20VoPFDb8Gm4nGkQHKzb1kQ90m9eeIOyTSQxdFAqks0OqSO
JGCkTH4sNQ2gnZFCbjYu/jijJXBSBCm5djc485Vw629azLduYSIfn60PqcvrxvJmos3rNtxCFFv3
V2/Q4NPjvgmscWTMjx7GG7SomZZ0J2bjoWu11wkAMGoIrY50R14tCVNsvUpZjNV4dpDirLCBoonN
Mlg9Eu8QOoUlviSu7eveFqHbmmaY2hVwKE38VhaDUBwfxGqv8y+tE3cQRq5TZX0Jubxn/vqs7CTe
k019lXt4t7IJxNdkcNdN1rZLxaiJNeEcaXmBW2ETMOI8jrrUc646UHOTQXdoHZZTnbYp1mgM4Rlq
wUYHn6LFAMgM92V1qcCIcTS84gR+JkMdlMGGW7t7S7f/DOgpj+VsPPd1T3vaKJ5G/xfZkxkoEIQ6
BU13JvdOVHFIDGiEv6SlS278YK8hN9XZNc6ei1dmUkBe8PleVcD+jFRpe+vLtZBidiMZ2a35pMW0
myDsUc5b3jYtCBmyMx+DwHnSeyp9JwUP2c8mhPgUjTX9qN1sKzoUWrs3avTRhMP5FiekCl5IrgFi
xBKDgr/17xUy92hIJuYqtNfTEeWhV5n+AdQJZzXM3OuK+WiuH+KU8bPeMXLCxqrQerr99tcln7a4
MKNqKeAzB0d2tmUx9Svx3y2hWW1xTqS/p1lW3qR9d7Q3aWsqnbNjYAxopvFoOFI7unXyOgw4WEfm
Y3tnml9ba/zO9V+1yQqPx8xjr71Pt0xLmwBgffPAlyzoVfuxGOiWpGa+Z9Wgn/tpto9ethQBQESg
oTQmnKK+ziejiICSOvMCAFD9qMIeem0eT5gurgjXAcju9mgErCG5sKknF80kVc6ehLuTi+OeFcYk
0efjuV3L+0LU/aHSncviQYhk1JLv6FaFQsdF2RnGoXMWpos4i7LqluxLBhWqy86pvnDojZ/MvLMP
8wTFc10W8gogi+9KjTBy2cztgUwmGD900wxcXafCth9MG7wgCLJlPyq0yBnR6RwP1Rv78XMei/vK
QPC4bjFsDCOHKcPFabZX2ELs6Cox3F/wXbO9tWh3tflha1V56lyf651TWNdA1QXg9CyhKx790stC
C2VTAHGGpZYCZLvDMQbCYPEMzOYCU4bCkhSmpYOmexNckLGYe+Vz4VsNujAAXfZs3hNPF2dMszJj
hjuTfOpomuZ8xlzWza+V4r4gIiJiBqiRpdTC1mnnkzm0r2ij/lRTXJ9k/CjiGcSdgh4Z9xDPW87Q
vmkmm3uOrOR0p7vGPVplbEUWxl9d0VTTx9akUFuqKIv6ajkMWCERdxIApFN/MUPPDrOh7dy+a/dT
5rTwgVgZutbRInOhS7pgo6xNcSIZnmO9Mo92MrBzL/P12Do3Br8/Rok+eW0NlZA9oTWr/S2GUDHp
s5eMfDy8SpXKb/sy4UQGkNRPLLVTjo1ofi1CZsQmDAeaMGVt4FFnjalyRIO1ZRByvUm1PMpNnWCh
va2+ls0jOsfbDJyZZNYUDEZblDNakn67FpQLvFEhPlkZFMTshiw5NbxEOxBQlTqZ7GMpPxTRsiQ0
0W/U8GqPxfI8LcbbEmfnyk0c9kT/bTC7ER5AB+/YKq+HWFUXmD54KxApChLnSLRJjR32wHcMc4Qc
F8OxmfxrDC3kuHK7BLCoQn2DrfkcMzXRHigxKrxklUOpicMgr6cru3dJWXIOUJsN6k5qq5KwxUEl
HMDwmU6OwRRoXhf4XP4vepJc73i+OwCpCEAdsByMBlPzKmuvBnTM4Zw54ZBxCS3sXFrcd8hMad3Y
LJ2dMX0A6nrIFwMMbX0TC44J9KFuCv3oxKTRpTXLBk5ohhb5tSic695Y6qMliPyqGUOMW8LsYKTX
wJqMS59CtZzqg8uiGtPCqpDxHs2aBEvLHnLuc+pTjQm6BgaVCGEZ4WlKWI4FLk6uRW1Am26tOp3h
HC2Xsdx04I8jtSWn1wU2+1lcuSjaot5wPnsp5cF0gy6Nx/MoHnHIYyxZ43MvOMUUGYoszc+uqq6M
/CKVoeGlp2z0HpZx4N7N0rsFEyGrao2NgpvBUrA+SpuNt1yxhdHt2M5ibIRx+8LJzQQLmJP46d8s
zC13c8I/WSNxgpNGlJQNGqvUoPsutLtm8dvAdMeitsN/DN3KnioQX36ItAPHRT6piMkbwoBxVGFD
d59hHZmT23RxmeSVmQLH8RvvTq/gtPT4dNHW46IUqLszkd3Xff9R+CXgLcfECxNfdHfU9/EybrLo
FtW7T8Z9wcGwiRFNoGY+0ix/bsXq78HuLKcZpER169fxN7FUOW0EhPjAGB+HlqbV2K5gnevl1uNi
izS9enPWx1gJwP/17zVPP8rtYo110dIhoXdRFUyHE+teeiQBy2bDKFjhbKTuaYmxpTt4lZyedpGb
xpwd0IOkOmF4KyylsFvSX7YBdEKaKxB7cUhXSFzL6F3BDPrOW8KfNetY1vpymijguik5IBnFKjDg
Rk4t8h6BeRYLDYvEEALpxeaTHgoZxol4LtyZIHSgWXEDLbHsSDWv78Fq4zkwdSALw60BaZ+DgkT5
sdC57KYHpscvsTuTT7eRTFtwF4W0gORUJt4Pzg7bLfVUVZI8eJm8UkKp6x7jp7JhFan8y5AK9WTN
ihMvlXlrWfE+PpjsKlSFur+3hXwxC6c4+HpHUd8ubBn5OH1yhOhCqEoLQn+AU9B4PRbZymTSTaZN
z/i3ORJfGPaxawXVIOOoEsW8Q3xzwBvCeMcvGYShyoXfs+wnVcqj1uPF8rEnGbqWHGlOZsgX4vuh
HoLVcGwanicxdO0ljrett8vD1Bk+Xc27z+PsqkfxRVZzD+yPUSNtk8vsOCsA3yzw1+V2FvMDCfBn
GOMcZ0ZdJ55LP9pZeeMBoc0KTTsaVISc85wqdHAmLhKPYSf78pho7a6Bd33shtUHaM0CXVj4u1kC
UqT5vrwgJj3n1MZYSOzDRIG4g7dyBo9ynQxuTBfC3BmAwNq452iJO8SK0UEqzrRsLCZcM4SQjsTU
ueorOPBKC+q1t/ccboO0M1psJb9buEdh2WfY4qzmj29khBq43GGAsE+pTeez6th27Z6BDFFo8Kk+
mU0+QRHdbBEMGF3LA83GN2as8anv4oaFO8WwBh7Zh3TVoFvfgR32uGz/eRW9mBfw+ILOaEV1n9T2
GpBjjH9E531PbmuoIidOnqjdsb1i1+dtBjZWuT4NPUtwszJ+Qm5td9WbiDuBL8XBep1Zp2laH7OW
NnznxJ++hWdp7EbEZSha+1SPcWvBArImRvy18AYQGkCeXXPheEPXMtJLagIfpg1mkpjdMEGHro/O
BVjWJql9Z3CgH12HXcDNyGLlmEeXFb2bPt/CzL8dc/g8YhluZ3du7ojT5EqnjwX2jKT0UK6gfsfY
pG5hn45MGI6xtrRRut4CpAi6nmkUxs9Xj4krj0igA1MOUkA7qNa2MTymNzQh6Xd1UPPalvoNdAGj
Poq7eo6hOWTWsW5s5jbf/Bx5YGgYCgs/TgP1K+muZ9p0FK1WeW/RC6nrejrMzUx7XcORPogWH1WD
jtzsWjxOq8PhlWkEtNSwXkFs54V/p6EaqYvxc1ni97zvHYSomhY65UIMJIgtxvf4WntuvjLezxB0
znk2PDulfGLE1+7oryx7tj4SsbPidWGQ1NJQSe0+pKcvqGI7j1Kv+OYIxTXQZciYUE7uZIKWQnlZ
hy+VTb6s0ZgvFjQLKmFArzH3mb7ZMg00NITFMsuWWnMYBkDAxA2QGMl4eOrZ1GYdiQv+TGKSEtKP
4VRwwh1g8e/MmRFJB7As0CfjmHkZjvG+u8FQTX8w4zwp7Uu16vbFq8rbLpH6di0Ml6Iaj6le5GcD
7A/fmF1RjFrysNL5A00KEtukrG9AT4kehdDAyqpDeA8tHX/iCqxOjK51tn3q1zydPtosZ5xA/5Dr
idZJqqO/tQd8cxbd6836X6T29gNQkEuzoC3Sx5cNHt2n8Z3hQ8Lw/d917/swPPQvDm0Xko2uelf8
riwqykTGZ3I1+G+JpjhJ97eln3ZhYjlqN5dlEwFBhObXvegVrSigeTNr6/AxS+O7EXcslojqxrDw
vrDDXlYciHbf1EeCJkLDRcbYxIe+hhIMhRS/sm8UYWctiEkgdAblij6GkOuOs/44mW/Izv6IuOaI
uNDoNSu6jj1DjiKOpD/gLoM4vDAolCnimhVXRajgC6AIUHgHGIl0yG+CAQTQvlhNkzocTRTC0F07
Vh+uV+Sn2F7RFGJvIMh5bi8N7dCFKz5FBcTblyhmzIJNhXmAKDemaXLTmkN/9gv5J+f3t0vlUu66
PpYkLCQg3NkO/Pkp7WdkeHWp9l05vaNbZPYpbjOldQcTRhL2wj6gCYRyk1hS1g2T5pVK945BK2wV
z9rwkblwF/QV5UDt4KdW6xJphvqcKjdyGvJeQfPjW/+jZS4AbPr1DCiAWVu0o9OW6Y52KdBbBVXi
mdeGvZ2qauvKaNi9LFKzyRqv8UfLB6HRgiUpoA/1huEPbcpgqKvHeRGnzt/7JsehzpZnlTSS+nD+
z0f99tHfh3+f8vd5/3rKzz/8PzzvX//t52v8fE5rYiSM/98v8/MC/7zW//FL/f0h/n65zbLOCPr/
/l78b7/jf32pvy9j16FVLt4JuyM9SK2ZGFuTIk9h75n1OSmZViKkskS3Bye0X7d/10VVn6263Lrq
22NjRq50+fnsRNw2MsHtCfTiiWf+ecI/z/33Z7HQoa3dnpom2GLZof77+J+XsqdSvv39ZIs9GVhM
efoZrRPYUZ1/PpKJxpf8+fDfj3P4B+s/o/gfUSltXh7/fKghaPrP//p5vDjbkODfL/DzuN1G+X9f
/+fpPw+N3Pvvy//zcn//6Z+X+/v45/k/D/9+438/9/fF61UfIy+ZP4WXtWfgcFJnluw0Z4If7fqY
tHwonA5R8c9nB1iZ/3n8v/zTz2eZJeeEK8/9WQkZHxxtaC4I5t+RLb8lmYYxd3anc0zXaIC5mC4r
v4btr8EqgBpuH/m2dwYmwsTcKzhb+BOW+AYbU9WAl3BmjM+tdaXF3q9mpq4qxkVdK46JEhpc3v5B
s8Q2yMCAJRan8FLTTm9iBtMTugLN6b+X1aTDvfGJu2ok4mHQ6zDBzB7VZf29jusj6sQLGiMgepJZ
O6ORZTenzQxjCq8pRq5PjE76rhuCOfEM3ELlfQLllS+H5sM0GOHBO8vaEaMSp/awLpLIckEXENeS
n8r4BkexQPy/89J62HWdZXGKvK1q9wOSQ1jKugHDX37wBe98NS17bTALtCkIuVIiVPxKf6Y1BPmH
rM1OD8etLa8vPRVhV9TbULOFjIpIeYmN2xQ9t7KFvZcqIQgiNhm4Ze+5WCVhizMxW00/he0UgXh8
rq3CYTQ2owhZMny+Pb5Zy77WV+SGas3LoI+Zgze90gNTLL8ruxdBUWA+ckwaIXmiPc2le5iqfniP
vYFKgwiKIpnd53Qra+uAzN3maTAzSnD13Q8yuSB3TI+dWKNujE8LFiO8wNUfJMbNbhxnDN5UkfHY
XqfLBuXHChzMcUzbIwYp0q8zaKlrNNSYBjhgnaFXKTiDGJe7EdF8u+DptRvmzAjc6/fK1x50KUzk
dAIttqswRMlx3pVxYex8T2v2DgIKVClaxKzlHZpv9Z52z7aMxSOjCv6UmJ4L2A8MPHe0sj6LkeRo
JDJmiIZ/Zc5pmZ+LSuPInLeDm9Si1HJv/Mn8FNpGIqtFF+pGiUq3swj4rJrkI+4nLm4s4I5ms+lW
aGZN3XobKmy/sZtd04Z+9iB5tVtwBZDG62UyIDT0pHhxozD8ugi7fcssGWD93tFsWe6MwUUS065W
4Mi6OKVa9e6jM3NbXIZGGldX5MOT5cFUPWUIjEKHBsLMyXp26CdDPXsshFCRbzaIymrG9crfVE/V
g03e9zp5c6gB+wgoJsjyS4z7pYzvMvfQSwQMnL8+a0GTGhS12klAzxVMuzs9s3hL6WNO+ow4HQfj
QHeeyq9Sd4gGwDq9uFkJW7Gn3MhVr2Gk2SCNwx6RoXRwhnbjH1XLq1Kr732TePsin54t+WoWWR76
VOV6SciNVTIurqyT3hBmBRINv5YWb8ogq2cmS6hBIn8R+MGRQKjyMDAXCZjKM8OPh6NXQcKxLAY3
g7jgua53pF09oZegY2/SCI/74rMV8MUrtF0buaPo7DfN2HxImSHoBTQYDhrxwDVtBuPECNA+6gOI
sNVyzrpsEamT0Z5rCiNwLUI1caP1YARs/if0yxrzMeou7znzvENhX9fCp6QTE/KTKfs9M/uBb845
fK18xCS4FjvF0W5g5iVExfesXCbEU/U/3J3HcuVIlm1/5VnNUQZ3B+DA9GpJ8jKoghMYgwJaa3x9
L2SVdWfXm77RG1RWRGYweAnhfvycvdc27zhazHfY0LMzJrJDs/DxSfFWm1FbjtxYIWjaBNfr/Ndv
G27tHaFk88Xv5lVbzJiDLMdB4bf88q9/1LSdASL87V//9UUta2KRiP6SikV3/K9/t3yRMdcHJPn+
qcrqYt4LqwOtWQ3Hv/6Ew2Guoby/TGQ0lRI+gz8ab8B90L/I7tyYCuN+Ag1WdJd+zm4u5OdDI9U1
aKwjHRtWyiA0N/B4Zz/30MEBq0xHKLAY/yCTRLgC75LePascO9Jc0KKkY8iE2UsAXkjJd3OOWVkP
G1w472h2bsivo72xaCRVWKtzmoFgVRWiCIHVtnNTfCreqafZvSUZ/kEOFuE6HIYpqqHxhB7arvBX
OZncWKlpv/L8rBR1OgpLR/NcjeTBV0NwSoLoHWyZv/jdPzsH5n0Apo/DLHomXnAQTgrFVYBoS+xM
gdJE0ko2NISIifkCxwv+A1i6FWnBexoI49YX4oH4hBHAiXWr0ONu4DugfQTnzFtzrBzn2zbIp3MK
NCfVPDDSqN8qmaG7c9oDf2mHjM5GfuhxVnnB/y03QZJduQbvXa+f+Dy7QNnfUsS/PJ1f7d4aSBoD
YzTNb9mUHqqYDygsb+OV6b09y482stlypgIeTqi3kzdfIQapU989uRUUNgeqkTOR9ZQP5XYq2mez
yRBAIDsOB7EVFqJeyz+rejawwF+9jt6GXUvaAQb00oimIPU+kfT4p0LvTtPpX0aUmIHU41D1zda0
wAu6HRfRCtObz9RvDcU72OjOkTjCyVjwp3Gft/QAOlWAsXRpkEQ9sGY0wpw8PAVqL/lxTrNCwFMo
o8Idhb6z5ZDSKtIijNB/rAL0OaOTXXr7qdbuH8+nTE3t8EjCKUdsBP/k+m1NoidQCwcX0XVH3pyf
oYBu0w3JpynFboECtmbzWThdADm/e4mz+mbl5sVN/Q+koXCrSlRypu9eOBitOTIjQYwLf531Mf29
uj/2QXFrg4TEXU++IJ0qNo6fvU0Oj4ikVNzW05NIHezIzRU2/lNBXdA518kP31EwnGpcgKtQk+8X
9MBIEWC+txmZV1Ea8dgK/+zU413bOh6JFfp1iFJOjXbjUiMtXSmyHaL2ox7yZzVFR63snzyLPxha
qj1xMeSMcXNJszk7Guhr/eakNOgNE2IMRNps7l6ADfanfmb3z83mqyWqyZFUYx6l8NBCgu9DFA4R
uTuezAtE5XudwFPs3fcp+ZXSSVmpvjrOOZTmwS2PWoCmpBNorYnFurojz7SgXUHcFiAFP8+ttVXG
32MFaktYATTeEFMaths0aKQc6pBDMgAgaq/O2swRNi2/emW5ksewd/sNCjoy2tznKXSHXddZvwxL
XIzwET0tuBI4IEzHkK6X8ZGRCHK5kAA7TJh7NUmXA0tWLd6Ouw4iyK7vrCvpe5jw7BMgTuT+7lTv
F8eWsnBuE/GXDMa88QJ2r6L4wTq/6mDj7sruZk7JQOIHVQVczt7qsM83OIKqAd2t6qNNNuhHTg7w
6cS1CaYQ63m+5YeEjgCNYe247k8nsLj43PY8iuWBtKeNEfawy71LWdB3L2KfXnXG8Gd0fGa3dfBg
wB/MU6i1wgiwVhtLiWQjKqpNqE6NPZym+XOeFZHdQwH2A1wkeUgRYZ/wQcKo3DSkIUXU2owatzEJ
ECsj7x5NSVbHxM7S42dwkTCGteBqWIT+CsfaZN6rZfjftu8HvJ3ly1x0jIy78kcl9TWbF1Qyxedc
YiPMRnrSjX4kv4HRixJ7DxfB1ml+AkhCJnMXphF9v4lHcUXICD9El/uQ6T/Vfb/qNMyvlnOEiqKL
1RKgWOj8s+mDLZc82eIsuZvsstvWwwpW3SkZMyTU9P4JSGgIaJH4du0At2QjiD+M6+JCnPy+8/6a
jl1Ch3I6sCKYly6rgBVcx8ZEVtF+WGz3MCTbPeNlan9ASeBPq1NP4qSCDrln0QA+2NCgz8P83lDI
nUt/hGqf3di9S8SD1TcjWM622NFyRBwO5Rs1d7QZmuqn73DaePYCBqUq6IBArQFJgCD3EXo3mOXh
kiEJKsanWdA+l0X5OsyIZKbupQms3yyn3rqvWXKC5CyQy9F19V1eocJBNaZm5v0v/Ph3ZQy6Z5zC
Lxe3zULQ2eU45IwFpG4Uxk+XuuV9rcJDZloPcy8/NYOK9Rh+RlK+zz3KJMbJLBA1jeA28I51inyS
meBJVLXeZ3Zp7HPdPBaz8QHCkSHjwitgeWULB7HNlc0i5xaUkM7mgCEuZo5t1KGPjJxkE1mo3HP/
ux7GZKcqRkhmKwRDw4+StFBl6JHWnZ/R6Mk9zkj5hduQ7v6xpDT9vw6qukafNSfnn/b/lzgrRdDx
f4fI/19pVqsuDT7q/51ntXzFv+KspPtPyAymcF1tCynN/0mzkv9UWgjbtT3PtZW9JFbBQ14Sqyzr
n1Jox9K2jZjMlIoo63+HWVninxKItuNJy1KupR3nH3/FhAXfxb/T7Zv/+P3f0+7/M7DZkp5Jv88i
MV1JS1v/EXafDWWXy57hPtEe765JSCGsTzJx2svfLsi/v+/fv4/iJ/rH/yHMeAqKfMn30oRz8RO5
ipOdjdTRcZZMrb8l3VeTPZXdQGTU1OgVOG2iOr5ok3Qb4VlMCcrPKBt/SEJm/GDm38Mi5+EEtIY0
BR/HqzD8xNcwojcdh0KvRSZeg9nAw1Nnxwo/h9dCtyQgwyiJ8BH3kzPDSIxBCk+wkPCkPzpMzlZO
5t0PAeunDdDFHMRbE3HYzZ0I2rKfn/wYVmmP4DbRiCn9Wr2OxW32MWHWhfs5M3GgQGexMJ8Qut6m
1j6XhrhLm6k9Oiio+cTdFy8sQ1LSl8ol2jV2oye4+p+qH8WaKGRrvYgwWQicQyAsCn/8stjDnbX0
nedUs7HmnWuukTo+DRBwj5Ua3gDD74l50KvBtznZAMNr0/HYls6h6JLfJYIxLGv3iBsWzDjnSdt/
y11AuDayH0ysdNBGYRyBp5KsWyAbjadHkgc/SEU+Dca5YYQBKtALVokTEeiSPEf6XEr9NZR3/Tz8
kSSyrRlawR8XtPCLcINFCDHu8hVjPV3TQbwA4s4YT4OeZvBOR2dXzJifssiCaAJIUpr1/TzVRydQ
H4NeDu35MTNii2oyfYcCid19STLp9lEK+wVt1bdncbDxDfMB2f0CNumRcoxvNMaQNUXz7zrE+Vuk
xSeGq5fGnVDwSIBQdaTXtlOZa8dTewDkIUaohKME55ONMSTGxliW6yYcCBFxyZ0EVL0pxQXAAaMh
mFoc2f3XGtqYymy1JlyOBXkx/C6fIbeTAX/1M96FtzqjQ5Si9AHm4g07YjCRwpzKGq4rpN/FlTX8
iBZ+cpPBy0Dk3cUlmbs+HLSIDb0z2j817tMiwx1PC2LY6BodSIaPQqDFg/BnrVJSGenTIW5elDo1
HSevmZ+rOKZVbFB8tPOdE5FUVvnBCc94tYo6ts2oIS2p8kqGwzP+euEFG+RD0kmAb9bJV2Picnqw
MuiAIb+VDcHMtv1cEtRBjA6ODmysF+4iQq2U439p38NOgCUJBwegFeqqYKQmThuA0SnKZOcXPYS3
3gueG26ObNMjlTBEiWlNaPDeDsWEdaAtNm5n/ujavRNV84O679cYITKaJxo0iFcqJKorzjZM6cKR
8K0wxHOG1H5RWpZW8cty2q9i5MVOcvdkNvxCkrXAI7EvJfuenxMlU7DjI897aasGzq6R3KquWjKv
2YXN9ku2zV3eV+exSqNrBt++Z1QDMl9BGqcVtBoNjB0BBsC2TPdG0PAkA+cOXRe7Q34ahke77Xdq
cNe5p3HX0lxhpRk+6qnBfVWX05HcX0xRunxWsfmDtWadekl2MIk0XiUIRqDY+9+g0iymimTDImYy
p+hX10Yg+DoyuSCdIRykT0Bt6gFDGETzx+3Fc4EAZIoxaHQ6v7Hm3Yq+RE5vnpX3yUAUg23Sk68S
+oeS4I7BdvYCCYo5vHsL/FM1820YYHB2e2wUN+VZ16kc9tXiY2DehyNrSZySiE5Y22IM/jY50hZI
zmjrZ5yFGsdgQJp7nw4n5nWHEYQOY/VLDJooYWi+CLJ5SuOOhlyUM+YCTp+KetzmjIQJ9OLAAU3o
3BoeqcRehwZqcDdOh7p+qvyrKa70uPESjTXjR45Ch9m/dkzA0V0TrfNuq+4UpfZDjIcoHG/dWL1a
nbqUVv+cQ0+RZbsfxLQt8Y2bfUdKdr/DEN9oF/82GYVtAEzN2dh+9wDG9yPS5SmFbzFJ+qWm/9uu
THIUIViYzs40xz8VqTGwDGws4/HZBB3lud5rFS5pggT58Ki4qCZVwOkzc41ta1Pv2gEBMJqSSyAD
Iiuy3XuaD2NV1X3O2s/SG547MjkGCMhYjPVOOUTmhPNyMk1PRqz+5AZAnXDah6QFKTwCqzDGFFfn
900hUFuizoJuG6h9L4KrnUZ7B8mJv/Tk1PxEEbEvIANJs2DnRFGHKcv8HHGRtokw1shhmQl8NQZD
y6EyvtyZhXDKnHtOSH0V3xlmTH9kXpmNsrEnibvCjGhIlfWX7N1TmHjvWfthTuk5RBnoMnBIxvsu
ZwAtgX6u7PyjBUjAzAFe54jbwM+/OtQVpuE9ELXz26nlS2WMj9VQv5FN8BqU5ZF9yFIaOj/qk782
knJP7FBdyld557cuShWdT6suepURdh27GbAoSMzdnPyh/eIW3wo+up6P7RBf0c48zm1xn5fijxDd
LQ2fx3rha3YoLiAXFe4t9OoTqrlTy+DVxGwcWhVyvHxF+gipb9I85Vb6FSK8IQH3mjj+Yz3fySq9
ayzvMc0dZCr2C6E/D1W3Kcpx3ZTQWjR5Sz/RUJ5sJ25h+Xq/AYH+6uVdrCvMUujncd+8wag892Mt
gfpscyc4hxEpZ8j/arvcW110KXXwUWn7Q9omtx2wohr3TVsdJmYeDcS9uvGeclldZxq5K9saXjq3
3xt0nxq6KVjE3l106kuIxks+vxW5fDfG/FuNAuwIblUQJHQpHu2auUgcTW9ZTeZTXCY7F++zFSfP
YeM8tcPBq8Wj6poHI2SaYZU3V98VKngKBu+PG3PgEAkn8ISwbjTeWWUd/Xw+W6SmLPbAG9vlnmhk
0iX1hZS4T7DwTHYK7w+hvJcvz8puIT7mlYWDP46XuJj3VuJHlMN2pgRk34y3SH3ffXf6ojl1MW3j
G8MZnIsk3hDqc5MUQT3NANp1iISyCYMjyrvJ1c9R7gCfaYoZ+PoxLNHI5/2BANNd0ZB0jZAoMS0U
u/QAmdXRXw7e0Ml+WEZ5m2uSrweaczPyFDrsz9grke6wDI5efk5FuRuT/FQBII+C5qrd8B5l06Yz
ndc6vGXBe5/TG+D2wTSkWxicGXHhyHOg5JRv5aRp046/h6S7RLWfb6j33hAV7fVSjih5V0TuAa4K
eP+52ZOEeUaVSNVXd+c6SW6ueg6q4bkh5A0LPdjO1t4kVfTOY07eeW6+iowOp87kkmENV6vdsIdh
qnGvltS/xawOkr5DLMR5UZEM1vxS1ABaJJbTYLA2hXY3OUBsWCZXsFlgYCIEJha6luBkTbDW1bCP
y+ji0T1J9m1sPAXSvQYwe8ijY1dBus3e/Sg1Ksfsw2KCJa3xHi7ybsCnPgfNaXk9c6dd082jHJ/W
pdHfayIlU2EevIrE5NR5zvAA1YF/1+fjb20C6CyNTz8E41MX1oOFOr3D/L38L6GicL2lHJmwCBOU
5diYv4jENOxb2ExXkNfXipW2Ht+QikguprTnU554b7i1AXmrh0GVOzMQuzHChjglDx19XWvs17j+
noQmM2CJQ0WLGzfFJY+NY2DqbSGGm3Ge5Qyt+3Oeuh326xFXUISytggQZe1hXrB6qN8pCh9fFzcX
o6sVRmQEMkF6t8xmm3rTXQ3aqpiLlw4STOr3pwHbSZo026hx9qay7+uRr8aenRJOpIP6Tg7ZMSKM
tpQXG49B4UTbGTZDbd/NhKkhwMRrVYFcYRgIkhBS4qlmAfSld+zMK97kfWTaW7P2L5Z2V2okD5j/
lw7qwxGwGbFTDlncSZftIhbEHlcwLUp4WDDECAknVOG6fDjitrn8AMZEvu7gMBhNRppEsyWXayI6
csxSIsfEg1vY51r1QNOmq0vFQEglbSl2VGBvqdlw7PAO2vqS5MI0tA1d+lM+Xd1Cjvs6thixFDuM
JAefaaEfOivgCzeAljsTZRt5OiunfKwDGoEIP6uXqAlOvdVenUq/pIbxwCO5q6hMAhT1okQihFzF
A+xGmC1nLXKNx+iL5enggaDxtiKFWhvGl+VvadLmfRqCHx4phun7FJhn09dE3IBHoJ/iuNku9Ys1
+DiGGl75R0PNqHCWqtq5ppR7dfVBnqZEdjgf0Uzjo2eqU4ZbyjzAP/39EA7nwURB7Xibmosueboa
2CqNVe3ISLyTJDwwnF1ussIVmVNvLt9z1nmPzw/z2RBs+8ZhieQ4RWgHAxUel8i7Nem8D9WCXeAO
DviES5c8p3atxmxHuAxKfBryzbYAXl2VLTZZB78vgfN5dKlrwYZE6p//pcfiaCNNBWtNsbsquIZM
ptfuQ8vX+wrkKGbisCJmg+lF12rgx4v9k1Nw4d75U8rcZMTYZR7CcLrQJ9jgwsExXh67cOacPl6Y
WCGRhGgWCOb20YsZNFvDKI/maN130rlKxFq46og+jWCl1FuLTlqnRlwwGKlnsp1dIh9be1+bcE0g
9bMzXEwQLqThQS/dYYug2myuxZLNach1OpFxzIsfRtlW8OSgNlzhDoZLDO8S1Pf41kLsF+3vXPNe
rNiuiUPR22yMzh3qDpQXYFeNBxs3vCd47FPv3IbDZXme8f1tMZdtva7ZNkVwoAu+jyNou7UNcXbt
Mg0CkLFSsbeSGJ1kP1290T1mst71TcimQvOzOCT+cE0Ca+eW+tGdnCuoimOLIUPS/zMhQ4SdvgcC
6tko16Lk2BjeDd0luyKZtBqbWYebvooYC0YktInimBfTaUqTfY6HSKTqSMNoB75r7yMpwda84Six
aQDZeaXDc2TjtCXz2wy3kmdrWc8ER9yB6VLjix2B2wzs/8REWU+iOWH/3S4Xgm7NTqYtcuSMHjWq
AY9cv8FMX8uCuKL53enRAYXhIQQ/v/xVoZ4OI3vwFDask3qvEtJMBwwQTnBwgGKl6oVY2/2yFlZW
dCa99QTyn8mAjwsqutJJualyfnMBssCVAzrWPvutl2+GTD+P0HWbwL2TjfHYGnJvqb0i4nxbNPGl
JTloTZsJtErqcbqIeCGm8uDk9Rlq4XuZe49+6bzkNHJW5lR8Qxby1zY5EzZeIgscU1dWT1iaaZ5n
knTYaalofSYtTUy0b96///XfNB7W9WSg4i4GtHfjE28X4/sZ826/wIcGROIOSjHU8+6rjQUfm6h6
CYyfEuIYHDNmIJlAvw9CDZUtE3eMxgZqXDj/CEPRhHDma7xHGjQ/+FZIhiFtGZRI4QJNELOmD8xR
aj1FomLwA44RX8/8khdkwxZoo0UVNVucHa+xDaMpCI0zUnmDOEq6dvjB5TZZ4Atj39/XBux8MkJW
2sS3jZhob3rqndzIeteBC2HS8UvQwgWAxzefmWCAFciBuclvJO94gCKa4p0lmQvyaqI9ZmkD6BeE
rEyN+Cmn7HumT0caA3KSsRjZVrQ6VgazMwPChniJBF8b5alkI/UzZgH4D+qhp1eSh7B+ekH4n7sv
HNmzlpTzWs0XMErbQLCQ+cXEyDXDJs891TJkL1Ppd4i0eW0zDRJO+l3EBu/gTM8I6u8P+Dccivwk
c82FSsk+qfvxh7HXfZ9wQwrDaVdwdrplvSBzqicYsTfuqQGxs3B5gwCec1tFb7qa0VkbfNShVS8W
KpcRVnE8qHdv6u9Nzaexkm9YB/eVwjGHt7tZ6QlVVRjv8Xd+tN4yCqK/QmPIfwosiYeeNR67KvSK
lqdRRDCJ70xFoM6YSAbgxUfuN4+lzWwwiYNPANaATk1S+eJ7h4JpFcDBXlVc7cZAa2QmaHrZBJw4
OtHRzQ+jo7nyA5+FPK9oP3bt3tGMvGK8jYjnNiMnhHLkrKf54egSroae4FCze4F2SZ8C3vVOzJzI
bGJktsaAOBUlN6ast7rnrgvicRi5TsH65k80MuoybbZVHPzg6lEbk/V8rav81hvPE/lmx6ZNXmrD
zk9GdWVoH+0LNdFZIM1llfiQAgPhvBmghGl8edV57gAIhh+TiogX9fkJyszGe6rLM/zYPdF0f1yI
hYCPyLOrq/0QANiO96IOp93AHL91+NhBMImlwngqnAcrcKqz6RvbKFXiXDsOgLk230y+V+6YIv1M
c7lRrb4ZC2sK3OXR0h7vAtYhP0AhYbrAVoci/gLNDUYzsJ8zf5khjrTfKjRotIb/TLbx7jY7V/BH
Z9xUa3e5pGZuPEYhSPw6pbRvuWQtddIm0rswarE8LFxLHEQmkKGoIpSERmotAsD3IaFGu6ZivGnz
e3JGGeSDAcczBQY/GKYD3qoad5uY1iqTpCbq6s2RpT6J+3wUCOXHYdrMac4LVxrzqlQxe6prkwGQ
U0hV9NUyIzj+dWsbyIUb2ySPD/DCpqrKb6PMv5Gn3Jdoblei5DK0cfA7Uh3pyzXTfij9/rmpCLUC
ybRyRlqVQTycZB1/mmB9MuqcMWAtXValjLH8jpfpW1k1i75rvSW20HewOtbLyryogow6ZI7VpNe0
bXCauyekp/M9ZFW4M934WNjxR4Z0DAIee2ng4ksel+n9aAo4GHKmarqFofVu2zRdazc5K95jxpAc
lUiQXqi1713LioCb5p3p2wE2zB3ouG5tUWDB4QPDEuVXxyvJCkfvnOGz2QIkjkuIN5boN00R/8JA
KdclIKN15PX3aebkh+qzFTPUm0qcs5RSIuIvi22WvoFxQ75sJV6t+82EcZ1BXv1eDtxdRCus8wEP
l0WQJugMhIFoQ+FPQGegxQrYlbiBfebSy0xhwvV9+hmgWcEP3u/7fjwT+Hcy5jJdyw6+cph9d2b5
DbeCK9GR5JTM28U1M09WjavbRbFQmOsugrxetMDemAyzxPm/aHOwkbWcisYu2Q94UcwksxdlCV7R
Vt2KGVaU67aPxTI2wVdcY9Zk4O1ZG73krGtveVIbhLGdd+f31A4qH79DV5PabZqHzutZslTQ7CaE
FZgWezZ/qI+eGmmY860dN7pMlf0tKi5TJbCsVTgbrb7/1acuKx6vDw7Gu5FYtDYY7slneASzwZ5h
8to5Dv/I1HjjfiS7OdIEUlrBC2d76o4lN9CfYrGaRmgXMj9O3hTuuxa5qF/1rxG9/WO9TKUHBPTk
Z+IPRMKa6G/Pl9RqU7JDAqI5wIx/lrHXXNIudWLTO+BnAG1ELMcmtxzQmChWDcVZJWCfRztS70ym
UlALrd9ksj8BkXgblOvvUCVQvKLKj4rwyQtM8tDDfnHCmhQ4ttHQzWg+Ep/s37h+EiQcb/SwxNM7
49Wt5k8AE4xTnPy7KWu0GhNWE4sHxSlaOhKTfp0z5j9jb8S7UlOyFLS/NAHhq8RwX4uAkHhhH7uB
RXp5THBn3tsStcGI7ovSjtvftibWvzJEqZE8OcCGYTsjEvKIYmrJr9uSqbMPiFEbmWIesjh7nI0/
dpEoNEv4K2zLGk+2jRN9iLJim6IhYHBGCGgLSdMCB0iCNMERQX1xSUbBpGAtLOk3Q6EYCQGkwFhg
lF313Vvq+tiY6wLEXQ0WR47GXjAyPXSGvrVlYF64ROYlivSrFahfw0B3NfGyaI8/DeOPynBfT6QH
RQFNvThsYHr0RxSzoGYzAM/hQCVcTirZ2VE13rwh87YNg7lNtLRFSyFJQYy6m+gRgBrAkVROqSlD
DJG9h5jICGzMd1mHJZhhiTElX4g6Bd2R5Fp06Zs59+ohz5402aR0nBCu5pG3yRWnpcLBslObnzYM
zYvyoMcN1kQNH+LfCkLgkYTZMKnMdniuI84IHWeept0wdQXeXdMHavP4ZkUhruXG2gQ6WUQ0GF6t
bnjyUB4cqMc+smS6WhFDAlvaDH0qGGiczF6AItBRbuv+IMz2MUSXszN6jE3EHnKMjTjBF36449nB
mRwMtzgvyMicQdW12v7EfQA4dY44MziHuqfb5BdasCEhuRuRHCUZdsOKLNDEGCFsOJZzQB3zIG3r
3qmstzExBHTqMERQo56GvCjXeNyg6JK7mFTEvUUaLZ0fnRHWbVDrFyeWgSae0bjL90CSdZd2YjfM
5XzsCeFoS45iQ/rcLgThqWyPWQpMClwKgpL2I56FuKiOUaJlzDvi3u/mMWZa5HuIv3KOnJiCKf5y
9QITIqQDqYFl9ElpHcaGDUPaxtl4CWn3rGGUjhA1H4MZiWpHzUF6Um5goaZV4UN3QHy2vAnbQI6/
qYOmoXo30uhhKnsKuRITthjxYCPvswn2RUf17BZEziWG+aoakrM5PbIKJfObR4jXTnXW3m+QmoOU
aLdkVGwMO/0QkslQ6NvZ3tIfWJPkuvNKegRh+6bqQW5DWnO9nyHvnFx0miksMrSwoD38bAcoA3Sa
R+MpqTkxDh1DGmCutFCSYptZ855TzzLLpiid6aMONVtnRDoABSYUOclaRAscnaG50K+oFEwS78JR
digViRHt/bWGJQBMDaiYL81wZxrjG3k1GjJI62Pkjq8Gs/SCrF3m19VvM3TUOeO7MRbg6TVKuCku
BzOQjt41bi49AtsLjdMVeVWcLrrEJkr9K3EUQp4yDhFfo4+pLMIoHUzOXFnHSpJDAcKZXI7so49b
uL31eGXrCQ9lduyUR8XqkFTE8qGOiozR0QwgYMUNfs1IHgkqLM6GS3tSF8z/JrgekyPag6PHt9KO
6QwHvDtzTFR9gWR4KqkGStqoZlxt0xqrhO99zwJMfJpgrG+rP0GPg9wtljlXYJALNUCLdqiWnP4s
QWccGrM9p7K5MXkpjmP2A7LzN9PpZLkZ5lrm8lfZCYzvLUcfry3+TN4VBQ8uJ0/gOKziBxH3gEKO
CdS4U+RPFzy3IAeCyEOTEYGyMiEuGPYrDBMiwuRpqDGxKyvFZd3FycWpEc1tsxIUSc3ZjpAOuHCT
2hbUPZswoVaQeQSjJXysK7hgHNkORZi1t7GM/+RzgvRyqgSdbEWuVDJu9Azr0Hc5d4wO+ClFv10P
/IGgAPIvRe4i0kdiZqfzazT98pExwPpAs5pX2loPfbRnHvoItA9tvUydHVmZMqKrYWnw1tOEjDmu
TGaUPuAIks21jWmRn6Xd8YNnnFjaRbwPf77U5w4OoGbnw3LfUAVhZDZKbCAxbipfBdbVn2OM6Ore
w1K87vBZYEjwjnaln8KQpvMAPQrogwHaodCryOJdcEnlRXQAdyg1qzXKi5OJCRynNxGqJrkDyWxu
Y2cMYQq8sI06W+nuR7NyaUgQYatjDKrCIxFg0C+VObzKIBNbhRaU/IAEFzgwKNbyad45Mvvdd5lx
mGYWdUSWG481cZ00LJc9aGi/C9BujdbVq/pzF1B8wG1I+MnNLXELF15AG26wf+e6zOlATDebMq3x
NpgcK1OpSTyLELMjN15lru7h9wTVpnXcJwTbIWAZzag8bO99wnAO1ZJGkRkRo4h6PDdxBz4ApnSt
mSEyULiIcBd7WXOxSBzdiJJef12C2YErH6jMJK0vv4Mqlm9zeqxWjCGnceDKtxwxzJpfVWH9bKgE
yC/Ngmocxg0jFq6fGxqbsuNvI34HjWCdAFcyCAECQV27mXMa5wYbcs1Eg35Ss0vjcSFKsMFjiEV9
FJjb2qjRPzPJ2Uswl0iGEDeWHjv66E5btyb+yrAApRXIL2snENQ4wcnx2St4z5c+l09+nOyW0zPw
6Nw6VyitCdLDPUmDbuOPD4zVgCMDP8h1dPCN9hiPVbDxe9ID3NajVdFS8pEg9dsW40NqQzmv6KYR
xQqA2Ic0rwFrQtKmap4VcG6proONbyNYTBXajC9Slgf4ITNjSbC9BBq2S3VcxCao4jZ0Fz5khyPa
ZZ7aOjBhp/I9MfyFDReDlaO0wJFPuhFW22HFXp57S5DCzA0cPeDlyVhAMS9s2hSTvRlpr0bWcLW9
4tlr1GUQQX9nV6SSWoX6ZUNpEUmwC5Zzb+EztzBnU6+n8hrJeXzsPeNJOtqnc8Q41QKp2K28gERX
M00OdpxfHKd5omhWO/td1w5L0HznhhBVcjN5TVO0RaksL5ZAHTsTI1rlM3nUZfcdBQbOmHj86JEa
9Yu7MbA52WX44siKsNaKRdFj/rUxyaeEoPRYY3Tfqsb+DJV4iGdvT2Vup29aNyPAYIlIRsBl4Czz
e6zKDqsPuBu98PtqAzFqHjwqJFTYh3BOOA7vHKqtTTWGjPB7jCkU6/sUzzjt3+kXhCiGaT1Ss95q
1v5ikEyj0qDvwdcAd7kvA8MDOwPlx6Zqzwq9CHPBPk0z7QWLIkjXZ6CYx8y0vfsAJxo2eW/X9MQZ
k3r3aXVEaXuTvI8y0F0zHikiMsaVlWr0WHTWcH5ilFCufc6tEryqdzaJniVeJ3HXHbKBteW6d+TY
3PcxMn0zsI9Vqr+KuKoOdc5UJ+wTPOUq+qwkMMOSqkZzNVk+6TAVEhmRgoSTLZS6JWU5NvgeIWCR
I0FCCLKamgGU7/9pUu8tILALu3YPx9mtTiSDfwduCQcmxE6EYf5I9+Sum5vHwOWZrPpjo7t8O4vp
FVruFp8Z4SkNJnDHGc4wdMEgZlSKbvpg/Rd757EbO9Jm23fpOX+QQTIYvMCdpHfKVKaUchNClt57
Pn0vVjduX/Sgn6AHhQLqnJLSkIzP7L225nhwmakfe0a/qQzWqimcjaEj1ULYsSdiZFmluPOExcsN
jPvUB1vmDt5KS9yB/jj/rd2g2zcqkDN+mpk5bq2uXHcVQvvRN69JisDdZhxNCWjuvNziIVBTPE2T
u0POF60xhv31wj0Quf5dD9FbB17cmJUtPL0yT883KpGIAUa/2qEB3AUabIkqeynCiu0lGLcis/aT
y26sB6eo4VuyWdNbSKWomXuyCEEabLtSI8FQI6Z0tNR+nMjtQOoPoWA49XLkUc9qg94/ITyOZ/XS
HLVbUTbrOI/Z80IlTIYx26C0AMNE/DqCfROyUtStrMJ/wSpwTBpBWlMa/zphhk1g9EBq5v7dbEKM
E4oYXVfJJ1H+orzEV6rbu5o4YRixt7oIeGoGHkr5CKiHZRHz4yAZoimE54zhzUBktk5YdBWxjxQ8
du/Ynx5NAwa6XnEgkz22nzHmfNaAfKtGvzfqa8gc/eBDI1vbbEOl89dGAa1zZrOPBtOqN3jmoqQd
d6YxHW22Y6Zkq1QBxPIUFZ+TY1hIS2T+/O0rqK9+YVSJIsORgEM/IBDXnuDSuStLcRyxaes2lf+e
asG7ThmYBJhhpWXI+bOWm7FsNpH4ZD44ritHNxdNUhnHMSLYh2AKziCSAz1VvXckbprgT1iL9qDS
bR1Zvvse059uMZRA/naHeEG+IZRnWJyGh+gqxPXBwvRR2iyr0PrBr18OkRnvGYIQF1Es7QHTYgyM
MjP4VVMIntOpYfU32McnJhfzDGOg9uMcD1W8A87PYeYgXWBavox18KutsqEdZo8my6lSih/X55Ii
7p19T3Fl/kuaKAkIyLxpPLR3D/guGsMI+7Q7PEs0gLSrF4NRnOmrl4gkOEhuv5IDUeTvA873FVkk
T5C5YJ5MLEONVh1zdPiYa8RceTAB8PON7kw3nkjdPhH51iYh2+SHeEnPuIOAZH3kNKD3mpwzunsq
RCpOU6ef1XFokHNs7jrMBKzsSLc0DHedWdz/Gq4oHnNg4SBks6UllmGMDqNennWoLxv0Ux2+Fnbr
gfvPbyNA+Dut5LBKWEiQhofuv/mGv4IakkznibKg8cQD6Dw2Om4Ka9XgGBQciaY7s59axHw+y0tS
jNg+ZWBVnNJdOh6/kit1TcYs6J3MeMsk7uJyvHUZJF/YhTnbBpKVar6WsB5MVILIO1gxbLNoQG2a
E5TlURpCH29e6YmABzLMx9v5T4Ap2hK6fpwTuwyOke8an8q0GbtF3XEcW05wQNhLAXYhaXSkEyXv
No4AYXnox0KPdCUESjtLCxElGO5q0opuqTTvi627uQZua2yKGq6lorQwwu9UIxLcE86NGcWJvoNR
p4EGrM9eeVzt0IL9UWhC+RPyXANcyftmPXR87TrWk01GjgpROcqDiaGmk+kjonJx7RJN5AH2SLbD
MASrVhkoZ0If2JOPkq83sReBfthyaZG6QMdkhiX51B5PMmgV2y6ZfbGgjhkX10voFwUIk4OPdolw
AqZNDDl2epfcKTSfYtf5CGoEVE5UvjUSYajsygMrtNXUBDARM45wj/qqKymbzXYP25VCsMuNZWuh
IPJrzFUGJA0JQ8hIh7veaN8RSxfCRGo+4xZUEmAUpLm8y5JWsBmzK9OhZqXjn1g4aJ79nwq01qpo
MDwHfvhe20x9xolbl2YRiA5BQ52vHuvEcNZOXo6AzbUXG70lMChytzyoSK09XnJpvoAEoxS7jilj
0dQDuVj1uVzSTa/bxvyD1PTWRlCcdKhMnmJOSBYGUyujWmg96j6CGwWdqLPresUjs2hPosAERfI2
0uIo+7HIqmBXpJ6t2icuFs8LAaR+nBaIJlxU6NDnS8msl+kDAdMIy83AunYW5hcnHj9lF98RGJGg
FK+LqnzIlNOu7GZ6EzFKu8FH7y7VZ6BRG3mTsfdauTAZ8KXSeYiT4Yc0PS15lan7oQXI7SxcZnTp
Y8LOkyHRKzqmAEU6+rmIS2jZpK9Ox7iRvgkSYwNZpXS/+qncjKmpVm7nSoiIMBajvwKJ6RqXz/vY
s3QI0GW30U1UOfsgg+ivXpXHEpmqPyWkucT6GSwD0C4S100z33qacRK6C+JLqhMtIcjk0njFj/VW
dPpbr6sSLdSXXdhX3OmLQlJjjPN/LOhsp6p58W1EPOzXj16J6kwU3B2qKJcKah5h54DaHGB1KNCr
HyWNvVvGV2htD0EBZSifX4MeBccxSw7d4CHriuoN/C5kCozr4cpOisldU6LbwMBMUcpKHfEHMU96
y6FHT5jm2SvbpmfYjkc7AjfNuGJHm0pFGQQ3XaMMx5CAgEU+qm6KkNPHZ0cTD3CMSZr0v02FTsf/
kS3OhDaIn9M60tm4g0sKzS9nxAva6f5Lr2fw2K3xHA7DK/TACO8aMx5Y+ntLkDwC0R2kw6OcBTZx
x5sqU0FvX4onqeerujMWgZThUprha6WVb84EQXnPgfiVitZaEj8XLLzSBvPavYs+GJeuyaJDI96U
gwhybBWSuWAfSzICWEA4OCXqExFkePyTg5G50B2ncZfYOvwd+UhUMA2BSVNCI2wUzXslx+8iLz6h
eDk4VTk0p31N5HZWm3tR9p8ZCScwuCZcWiEN59Fr0Iyyf0XJ0nkfjc+2sKyPxDegQucLViESdO07
ViG1fYSKSkIvAAxOUVxAzCAk4c33qfhinW6+L+1954zPjS4flE34RdXgAxEAoFF5nQIXrkWS39Ip
PsJTXbv6s4XKkN0XDOeKrhrah1F8a1Z9sxBzDAzIg/7KZPY171j2yWHY0vgYY3mxbHWqlLjLrL8E
kCcZEJWGgyTHeSqN5gyMeQuuk+uxvhGWBQG47txF3zIdMwIq0O5Pet3edwaUBR5ZKvTMTyNybM1I
LyhKKCIz+cba9IwG8+qE/al2tXMIQ6sHwUEjbSNgQioqS/nZEVA3y5bthcupZACasD2gQQ/cM2Cq
5z+M8Caw3aJ12FEevSBi9bE18qSPMOAtaz9Zhw3u/CT8nTTrowrlqQv/2sw4d4ZZL8KIS3q0p3cN
zH5rzUteDkzW0+fSbpCNYyKtqBrrnj1mPXwWZpySosZb7omSnOj22zrcp4AHF06i3dNQQAP906zx
QfdJks/0baNj8aWYmzDMc0ZjXQiL5CklynJyPkPaEr5pn6l5CICfDUGSkwXaKy5GA6z4EnzbMNPo
ovQLdvBGlEE60yK4bRt3ZxaBRX3IoIqUtZaSgR9rfiCoRbbMc0MJrti5JRsJT12gS2Ae4vF5WeKP
VRZzAD0isKqlKMi4iJCKfABdBkk2BZ/K9pmvquZHb4KjFxpnNbw4CUwUr2CfPnYQwVr7hv884POq
sLzMI0h3yG9dsjXMDaSDDzvy187MBsyC6ddsYLS01nQgNvF1DORPbRnsGiZ21A5D5SnwuRwTTsqi
AsXG4lbBpA/zsYL8O3yxGVGLGlVlz6iAboS+w/LdZ9D7+36Y11TFxXWNZ8DHX+FsR2cFutAb/8+z
okuqrPeGPRCOVRycLRYRjDs8hOyHoPUfTf+pboOlV4WAuDKcpVmrgcTus4vpxW9jVBYMOLt1YhDH
XQC7X0pR3lJRgl01uCJnbkBfRoglLbXUHBoGit05FTH586CxiZR5UWk/iDDE30FC24L3d2mHAHJO
TdRq0kZ/pE0jcnjpy/inQJQLRuSpdadv1nKbXi+Y2siBLrb5KThNsiLduARGMwBBeo56a52Th7QU
O814cxjjKmPaFmm1Vw0Rp253gJSAZBPyDcRnDqpSbLUqf3XT6sEfXMaVEhxOHtITOiWSIkHlGjWX
iEhvwD4A95yBO8nUHcSIgOdkJXG7sa/PFJv38NULnDu90tXkxyaWgxDHCZ4zhPleAwW5X9nSOjjB
9NwF5kvjTztjuvdoopHfPyiV3tKKmlKl4rfphhf8LPinNExU+eBce+0CKePBLv0TfhFJ0uT07NvL
Ip2Oyh4+WkfHEFYzMEYletEroj5zbOqWHsCeoItDMYuJuKhR6iU2gwaLuiwLkyMaWlzTC81VPxhy
JZlkBdcOK3KioJaF7INVM7K8aBPrwTEVNAm/jje9ZZ1dOB5o2ruNkTfPoQWVBJz33SWKPlA2Ke18
4+zzuL5lXyzoaM9WB6jSyD1KSwLhpxzxkMlrtnN9ZTMEWuKl/Wlrgh7DAO5ePbyoan7mINckLi+5
wzLaW3Ez36m4XKQWY24f1qZfntJ/iBmMA40Zl+dFDtdgFmH6zZ5DMJ+gRhB+uu6SpoOPsg6oG6eX
un53o+iY5e0zU6jXgvy+ZZ7nH1ZKNir76DXUxEc8ZW+ZfzF1MknsfSTq79oZPrPMOVFEnWrc8EKh
zoZhdIIgco7LWFtU0rvbA7ScqiUBQHG+k2YIwI5mIlbThcH0wWHwsMi75IlyGJOxh+Ke7hyC8ASD
unlL8H1z9DNUKbTHPg/eHZuAILPUnsEm4XDy0gr8KgF7rbsxZYAwxO0PKfOhpuq3A4cTGosrGEMi
ZsmuX9KGY7Osh7vVWKcEAcrGEfVLMMPHAemB8sAUV/a0owZwVqbX4V5O3c/88ohrvI/t8GsUELXH
oj2Hc+HWtpQe6IpwTrcMVetiU5UfqJDyoyU4hCr42VIHm8OTsUTdPhHelu5zh+Ux4gFvI41k6ZfY
G/zZpaQl3TnV0Y5ZCQgWneHcPmLl2UkzO/qJU67hojNPkcPdV2jflYkdgJGt2uhtZOBCv2dDi4Oi
TdF1SKwhkF86E8qzZkImV9zfVYseZLgIwJhLUk8wtd58HH0rZum3usu/OofxqZyTOzr6Khafq3Lu
0lwLhDo360J7j8MG1avPNs0Kqk+tih8rxv2RbK+oaW0vGjYIJNy1fkBvFOyHGqqmFfRQgmM+YbOc
SP51yR81tNpe+xZBhAFKLKJev0prSNd9730NBD6AhRm1VSCAI86O9rXDDlGVbAoYQLtzOFC4LKge
IW4co5lJ1CmgqIF3cmMMplMMbzBX+qnwADRD/M82+B3neRhHBZkhKJgusUDNVmOEWrQkF6+m3u7A
TDhX4IbAZORwEu4JEaC+NDLv2AnqQ30cxjkFjyEBYxLMAwhhnOTPzlrmuKZcWrH9JnPeEE24WpaE
tQYG0b/AgE+SPxpQ61DoNH+B6VzmfyaDp//ksmrwcz3bqpHukDYimzUjlTglxLSh21M3zpUHehI6
VMVqrkaNKIg4SgyKQ0sBVOjSYGM01kY2vbEA4crTS2C3MOuD6U7bSLDoF+MGtRZqYsEzHnT7vorG
M9ufQ1/rb7BiwZJ2JxSzehv/jAXb5rYI0lWT+iiI6LzplQigZJWTGsOiF3wL9mAGa8lhEPfFd+ph
WBH+l/KsHz8VB1qqb8nIPCmiZ7gnYE4DBDK+/VYM0CnZqeckurWxcwIDuhFecp1/LTrtrxxMhJk2
F0xmqKPqfk0GBYoDNh827Pja2PZTm7LfzOJVPlrffsakqki+8vCADi9ZWhWlmkj0t8a3jnPVXIk/
EpbuTlh+uz4bNbAhHnrR+TVWmvgNSQdlVXYtGGDvmujuWOxZmTDtQrtjfdcleHvRXwkznnETzUVj
uo4voYVG4xE64jMN0e8RE1i/GJ+DqP4WZQszXKySXDGBMXANlvCakAY1bAzFaRrMxxLFXW3kX9zC
yyBJ9m6vP7A+vfiOfyAe7Umkc5VVoZdvh+lhYKJE6HZUdFcvpQ0LuBx6/CAcr93KhDWNXKw8F34O
paY/tdCkeiT3GUsHUCrJZjIyUHf5+IHB4otN5BoY8AvV0UabrCeXgQBRZLSUHK2pgXuqfZv/XYnq
zN29q3PmhpOHUrv1V7kHwdqZRpyVZv3Wg0/TUbwswFE8+WxbkXw727y2ash+bPt0K+QyUqCfvfGW
OemAGr9apYyEDf88v4eqerB1+t28eqsddEFj0l4ap3uxFI8iGyDLogi/qTwx2yYWXrkqoVSBqU3Z
0TKEtW90KF9lKm8i5/CjtNPpfwFlaRB+/OCip+oQUX/kHPcLx7B3joqQz+k8SSvXXIGf3sEsh9Hc
DkSqtbix+zo9eYG4maNxImLxGcXO3cSyqhnVuS2rC2GqNBJedJ3fUSe7TdoHxy4gdFpMW8++R1lx
Yv3zVUfyCdX/Pk+1h667Wi3YcqW91+N3qVcXUOZvtWLbbpfWYx6onRKoNRn0L2oyMZa+iwa79d4t
F7q6beEx90DlJ218I724Z/bRfUQkj46t/5BI9Hio80EojdQViF7qGb0FjYPNOYeJyuVDqBeb1pRb
0/t0HFwF+UhiXU90KNd0oGWvQ5Xu3CZYT458NAzc4FG9tydwWW770NNOeJRRUq8v7Fv2RZOg3GPv
4wxn9uoGPjhiT2HHGtVzz06pYXjfBPmjL0NOz5ATdm7VQzOo15ak2J7wVQbUTWmpnYwBXQq45Jji
ybyk/FOXAuaSo58yxYY1ps+Ecywei8YAwx+9dnUJgNLGJxnqj2GPCInNFn17+mATyAyPbkTAVkUl
FUPxxhNtP8S3qe7Zc0fvPeodi6+6m3HrkY2/7KqQRyIWehbemgS9C+nRQPRIUkNX3KN4GHpkIvIl
KvPPgoI9CblGepHw/DfdnWCjvChYd24IKcbTEv/huvrSM/bOZVWlq/ErRFRCSFr3raMySjCguwkj
LC/fCq+BhO2CPwtF+ZoytmxtgM2Jg5Y9Yj670Vqs8ezZmXfZnDEvg2HApQMQ5RmAIR1T65fIqp/J
HCqPxQhBNcNbhW0hE9TVkJ60hdJxr5vmL6Gqnx7P6TXD74n0eurL2MdjQo6fZpElPyidQGhyO7UQ
rY6JvaDHFZGZ2XXq4vlxUiBpmbnRAKiDvILX7B9SE0mS2SbsnmS1jS/ER/sHokf51WaD0JHNp2N+
eXHAoN7UQOcRlkBGV8PPZ/sbxsQyx9E9d43dv/0vtQUM1/g8Fr//99++8zZDQ3379cM8g7pC3Aqb
SZgjpvrnc/oe/g9wlNVn8/mff3b+TPnfFm3VZj/hf/8f/gPaYur/gq3iCOXgPreUbv0XtUX9C4m9
ablSWNI08Vr8P2qLBtCFC84mys4l91k5OjiVmrIJootm/cuS7HhcqaTAaujCP/lvnJb/idtimGpG
s/wXT0UZhi74UabFj8Ip4djQY/5/ngovAN1XW7xk6hPE9ZdugjfJTOvBrqprXrvx1rf9t6lJnsRI
yFdnrx2/vrF1H+8J00Pdk7eiZuXMUwnnBhj4Pj+ZGbEbBVkmSmOJNQ75l5uzd5987Mi5tqK5/8qp
zFN8mmU3wElIY+bhxTYTEOZsSPQQ1CaQawG2/YlUj3p0XoYiv/gNBzOi9MuUVmxzkalH5kAqap0d
XddDAIJPC4cjMe8OLdi6NgG8udOFatwmprSNjwT41ZKYRK/bFhmewzBqjg0Z54sSdRQip23doblG
5ZlsWqZR5JkQNm2SXJyFxosYzE0snWfbi7dgW5i1JoirCEB/zCSGWr1FAqokPrDp2unGk97XR1IA
9SV6ll3iIDkYoOQ7TfkTx+aL0be7ZiYAWBY1cE1GJ+cDMVZUyl7AOoqI22UvQRvUsQJyJ/oTOtL+
gCWQ/0zECfLAV9OgM84TRveBX2Dj7KxN22f2pWMXDiCPE7ajtkE+IRL8L9KxacBzHQykHM0DikVU
rw5ccp34U6HeaY+PmNOstUyS+1j5pwkW5iZGgELJYQYABkjVNYLhp/ipCs8msDtmm6duIODkrmXA
TnxQySA4jdXGJgjTaWtai6hi1Kz7ewn0b18I8zAFUl8R4rTQtdA/1GVDFqQ+rBP2vWBRFkExnu2u
JeGsIzSDFUfQe/0yZKa7JKiN2F5bJyEn24IReHYM58dwxGNfswVLzPGvHpltptnwhnOTvxHBmsN3
17PSTLSDu4s8OiITNWEo5wiP4CvwozPCUaQ0KN08yYOVmCqGLW3ywZVUHyY/T87RNBzitjlN0rkG
Q9RuSbTnxWfR1qVzXDT0SJ7X3OllL6Z78NiBhnyVzMlW+l8aF/cwiMkz71fZCLLF8yg3kQ6yP2BO
Sdncb/sAyz/wggMT07dRTFD2u5vbjjPqDsm6Ez72kYF0pfafJpexwWgRfK01D8ywamD/515Li70v
WedphOVYnXrHuHYLdO1BCUSZDlhHwlLcmDxBw+oZx2LByqZsbQ5w1LCYE8Y5RF9uBNoujB7DGAaF
poG2wRPqIlcYoOfs6tR7ILbmWkU0uD1Zi0tVuN9ojJozZjfiabT6x6unhyDWb6WcxX5e9gdhkwzu
YnpOVF+u8hQUgF0RpUOiM4qzGqwmwdrInvthnTKDQLqXL52hjvfunMo0lFDyRT0XELH2mmINWXRV
Q7ANFkotZstWhkwbpB9vmEq8FszGGOb6THiqc91CIhIdZVukXeM/NVDCxAk4JdOmjQqqmR5too5v
sRZRpxx133wnxqhSdnt3/QDWAkrEOAf84aJcmerwISIXwIr+ILxwe7K/ygf/tQ5diHgaYT0VKuwE
rgmJk9tMRvWlwSVeMP92I2umZVbHBpsCs+tzmJoGaQK4cUtChkTqL0vzralJL/BC8MsSLVcR4pBX
Wbm26vxI1kN1H+QDsrtjqfRHtCDYkSKkfh7hRS5mK/pSV85uQuMg7bhAWcbOPxQ5T4CiuHde3q8r
wO9FhHXMah0DlSxF8TThE+uZkCz9bo1FEFmBAX2xrUxmix5yk+FY6uhbSp16Z7bkIibRdxbt8ij8
B30oWoim6i/yCArxWQ/bQ3aBOnkITePsTmG/bfPOXbYdKRCe++IO2kEz9cd48rdulfzKKP8l4JaF
q5e8tlb8EY41AtT6MTAy7keBZ8SKmGsOlNiCyRWTIUYmvNt3a4ygadtM6fzKWYeVFTwA06bQ1/Bu
wLblI1ho20qmFxv/H61Fu2n08i9IteIJl5m5MA9B2mIXLHny1pG64gtqNgHZYZn1GaUUbo2ImAi1
8ozpmuXo0UP/IhABEKKWIE8sT5kZnfw6f2476LAspdFxu38xRt+lViIoKJAQDD3mPc8+JJp+jioO
lC4N39JOVQsmzeRgIs6RxpUnzb4ROAcTbNw9X2kJNPrcpoFcdoSBaEmCJNvwPkHYgKJ6M/XqJSgh
GplRxQ4CGs2I7KAoQBkauAuWsfSB9VinsOs+hgBmQTR2I6JaFA1VK3au+BNV6S0M3WCyL4stkwda
AMBiE+70CV2MHNObE2iXsSSJcGx6bBLVi9BYtkUyVHuY44iNk/oV2tyzSAiitm13KYriwO6Zi8lY
6Qg72aNXiKUxqHtWukPLBNfMvevuxVBzVhB43R069SM2jlXTE1Y99cZG07l3QLRkjkGZ3CG1TKaM
kai4ZF70wU6XxCiB+6VoJ4YDCIDRWHdPxMqLnQMYZjaPzHm88bA38M4w/jRlljymQbfGXyevfqM2
XTz4hMU5zQo4wes0muok7BhlrYbvARXhE6x3zKlNnZ2YxGII9T1AuSqBy/rZBwQzOjWDnBJJrGBJ
qqXsSUjB2yZRABlnaq8MlegNh5Hgs2JruKxk2Nojjuo9NAzIrEeyocbYf3anFIsIGqjB0lb2lF1i
OYLKzJdKV5d87PAZWUxhau2lV2pa5zHkXzW92VhKMzv8sUdOD0sbCfIAyJ9ZzIQIUAqA7GOZ3yiU
Fjt9Cv46gZ4OOUa7jLntt0JlSBT8N+wH09KOf3WqDRQk48PQ2m84qyqIJmIXV5QXk8/gAJLUlk8H
u76WMAEAcpRPLXngmZmc6lajJS09SC/6g5sUewz1MIHD12YwMpIifTjE7bPoEUdo5KPhHQPqYOur
woZ/GktJmsnA12n0auNxnS1adPVZ7eWPbsaF1pTiboC7TlXJQCViCrxF2Faf0nB4sYWfPE67rjUC
7C4qfjLIwxkliHVH051tmjQYZuX4wDx2M01YykWTMypDhjVUiX4MvvycOdpEVbtvfdJ8aclXXkB4
JBHBkNYioizdgDNXI9tl0O8ewQtLM2QcVeQjvIp831Wk8NDffip2y5GBzgWpL/yogLQrYxrSVQ2N
l3Bwi29GJ7DRsiYyUYKPNqiAwdBfNtMsVEM0FoSAzXKOBwAki8HItz0K1NFoV74b6usWzQ6KEj6X
UNfpCRE0ikmgL8dHDdXoiIT9KWG7gGZmMJjgmMGhpICyLZ/9dweD3bD1Xz0O93lSXRW6Eeq2GGHU
RPKAb8bUphy2DcfAKnKMZgWyX3sQSciKT+FNyM2rzXCirix3mRes1HXRkPTnfjUmuQeG0La6Vd2a
ocSJqY76lHD4FJwjcYOKp0Wf5OGl402hrEX98N2Z3pq8EhMZ2l2q+tcXI0akqH0uTONox9VTYldP
EFTuhglYgPcAZ8mRTwDtio1BXWMMKIUpuldFVLO+LGFOFMR2t5KNk2AwV+rdKRTgvAkrK/rkXRgc
EHahrKVWdWjVCHnneXaKRrfinfjlVpPtD48hbdOVzTfuuiM/hZisqD77Fo4pcIdEKWUU6pOf7GJ3
WPu6/+66Fl7pVpyE5eJG81Oknq0JCEBVj15gkSLR4U3DerKpdStda26BNj5/pdlkig/VYh8DRGbC
8WRFCn13D32HXiMGuc3ip8nWhakbeDK/eEScR4m2IJ3JcrprfWfABo1+eEuJ+NjWDkYsYZfU9IDk
LB59qGmvfZ5gg4oJkiSIDc8Hj1kvuHjJV2uHSA1caBZibB/Ewcfd6bo42csjlca71pVQc8PmJhRU
fNj6cwZoidMwPoaUU8uGDMeF1bUXH4MxspNg3FoTvOZweMpU+alao1hJcQ7y7tl3eBTNGcI8yR/N
Clojwj6HAqv+cRtmSKMM5Ab37m/LtETLexPUiXPMwcw/VjY9ZIdUmdvVX6VzYFENOY8V1FFI4EGE
09H+ZA3b9Ek9x3rL9yiZ7k9/htl6GxCcxzxFjSwcbZdrKdFSyiCtOAO6lrRiU89jn/aW9lhyY/M3
1/CQ48ML8A+Gd5FzV2YOEqEouMQtX003m1JHmzkOmXXCWCcpqcwBkZoIbfxN6TUHveCR3+W3cGD6
QgGZsEzKzsZgkt0uzHVcN2sQZMMyq7D+SDTWmc8k15qic5UTEsXEv1mpFPkV8FKyrhCEdul+rLQr
ordDYnBKF2hyc3lTFQAXkFDPpc091tsUCNCcWJvHWLXASMHJcKzfKjSthYvSWbG6PDmtcYqiez9n
QGe29aKZ2CYyRyAgc9rjhC30rPEQs9vk2o/sXoYm9xalQD2H9A2Sdr1MY6vBoVHu0SY6oL4tYnHR
g44ti3qtNYAydk92VH5YHfjFfmK5Euw908hQ/eusiBLcH/acfdt5e0DU4thEbL8ZYS5lUAjSOcM3
VR/NbgaZSK8njFk9Boy3WDToj+ziDhbJC3Oqe47s/SBb/LYeXwzCXAI26tFF/HN2yr5eQdYCUsnp
OGFH02Wyct322JrNmz8TjoE6lwWDWhlWGLy6sN2NmFD8HuAHIRp99+gEJFsgp5nHulEk/lKxHtv8
SXJjs3Pea9hjUQmx2Mq4QipiP4fS36iRSzGzG3yxM9IIEgSECW/8QMj4z28vqOVaPbxjA/7RfEjg
EVhc4PEsyNBcCdO5+sBUc63bF2WHErxAcgcsMOnYv7LHWyCRtdbQor5jRtUUuoe4yKkUpc+nA7mr
tNNnL4nBipfd3XeLZi2h0em1+gwZp29k+qYjCVtF99J0iGiPwouRtJvIZpwjEOdxf5r+YzlAHC3x
F3roUGmksr0q5Td1z84wsvfcrbtNbo+s9fDwAhHA+p9Mrn6YXNKjgXvUXE0sUxD2iRRM5Kx2QaOr
B0uukpvhGCfiCeJFRxiqNKCp9M2sfcXM1ZvZWgmiiIeiyjZGjIrTia4kJW14GQ/mVJ1LUe+Rb5+j
Jr7WEYWhVf9UHT7aYJQ7NzcuuA2ukOfArofJR9lUPzZ1tv7J1HxARCvxYco1HPDnNDNP/vgDXuen
TWG5TcSq1kP55QUw6QX4rG76S/rx4qM0XHZJcbQUpnFF9VehjkuMU9+Ao7HqO3P4tx4URFfF16TS
/6qm/gmRwTke2j0dHsk/PyH4qGPxBvn7zwzlBkliioysfomIG870fgOcgicA+FS99M9hzZoHFkWD
ZR+BVHDOdHszvwTSFDGaRVDNkg9W4WgnMgh85VOtRR+Ipjd41Bk/wA+EskQ9Eq5rGTH/h+jloYE0
jfTNTvnFDewlR0P+NzyHEsGjIaynrLOvnZ2cCzv46GLUlnlEWKiHB9Ax6rvhF8euT66RzS81pd+s
zFZSjmwR2TymUwl0bHzWePgG1Z/lRmcFn7FDh2t2TFKK7sMGndTboFIC176Jsnue34XmoUKai7sa
5RTAvIe6Sa8wfGe91iH7h2unXvCrW7TbeJXvbqPYrCfcqiZfhYjjC/LzvU/oIcJZZBF+yZ3t7aQK
rm2CbNvwP70YStHEx8pm+za/36rWWBXOUJT4gxYY5Yygww4K9zMJ4ez4J98ecIh6gu9Ij3dpQXXu
UFMsxg7grmdzw6FfDDT9Av7htbRfxjnCViIX8mhkIGnwUCttTLYo89vMP0cdEF7fxeLLnRUEwTmA
iMgsj4TK2njxBVCdUQdbMabsIAfzavWlXDR98ZIkfFFO5SM4ksdYT79EEKzBSp09B8Ov9FEqu/lJ
F8OpHruvegDQoHqSnKaxOhL4uWoTJAG5Y8erhkAOXztaaXou3eTaufVP6nKBmarA+Gwny2ng6e4M
PHoUlWlQwJwohvXQoy3S/52971huXFm2/Zc3xwl4M3gTWBqQFCmKMhOEpG7Be4+vfwvaL+Koa7OA
uD2+oRkjVIVyWVmZK9cq4gE6u6UJ3I3DCgPYZhUoN3ZXMQNETUKS932UcTPz7XTKwXzUsezXkGef
yCKCG0f1ZbPnQWDm9+ExEzHREE98bKLpWCL3p2mYia4I8DiELS57RPo8BIpL3BY5FEyMdgx2Yg4h
bFQwQ9/n97x8ipZ99AJmG1UkO1HTHIg2IcQzlIBnCijT9gEi8ptbC0oOsFyjRDrCcxXRgakYTtiK
KOvv+EvPe5upm9ymmLiNnMRvHrAPgJodkHwFHMsdhhg8GaicgmYsagnSfdmqypsGAqbYbTWOP+Go
gWFg/s62daBVib2WosNSaI9g8QBMov8qkgGOGUqFDSZ7VKXxpRSjS8kB7oo6OfAI1j1KtBkwAyAE
AzizKCMyBAeoAJ9U2QGSx8jD8yghvfO/mZnv9MtKZgaX5lJq5voeAt77MzPz/Q//pGY4nv8PyyoS
qwggwscGB9F8/7tu/u//4TjpPxr0fDQRLpuCiAI6yf4h1Ofl/wiqAA5e/AmywM/ZlP+fmeHZ/0ig
4JdZFFxxKNXQxP9JYgZd/MjKMDzwL6LKacr8+w92+xT0TpwcpsmhP0MsOnRATji8p48/ZuEOiz7y
V3cbJ1I9A+iRPIg5JIchQdALFaMobHWA8g0/i15f7gLCAne7mNn7f3y/mPUD0LX4fqY5M8xz0x2W
2+VYSsNzhz8arjRZECMB3453LCBWEHaHCWcGQFrtGqBPUDxk5l92JfzZFXgSfLgxGANwrflkjUAl
Apz7AfkURIu0mctlZbK4P3Nw/11t/s+ehjKUGDBDJwcAM4YrrlyEyH0dBMtv9al7qz+WB0Rbk7n3
H1PHe1UiNinGMyJQJ2RHpjwuN8zN3/nfHOJ/v39erB8tp1yk8EKRYbd+xXhnCgbe06i6uPCoCQyN
ahf8bv/JQf+TW72zdWd1hzs9Iev5R0+obO8zsUJP4LWa1G17lF/5a8Vup3fpdWUw8/Le62I+NT8G
E6MGUxUidOG/D5+4677Er/oMSq5ZwtpRP5sDt9ITbSzEGccDGBFilIRA7l6vb9UVUosnlIMyTn5a
HgplwWXinEs5l4McDx1AYR10XOeeXTEgHG2OiOPtgcdJhnxgckDD+VFABZKEsmYke/Xqa7yKiPhJ
pvfsr4xj/t57K0Kc+ZxVIOoNnMRhAmd5DJaRvMLDGgHS6bI8UfNn3+uAOOmcCCFJZF6SAxsAFgje
TTC4ej67Q76wNv6uC+KII2eJ2kxIraH+AMxuoEQH/Qvj/WXjxMkGK7LCsgG+X9FOseciBQxAW6Uv
fznN5MrE6a4B1hQR1MKZ+0QkGAC5BHwDzxArOnsvk7wyBMqFJxEHO4gERqumGHb9s7tyH8WX94Lw
zvIIKOdAIk50I4AESINo1KGBNwtXf3hOxmTlQqK1TRxiNgmRxm/QdqJ9xmB9967L30zZ8yQcQ4ha
hskTPzlEvQ8/XgM5EqtqAAcNCNsizGwvd0NxBSTiIAM/IGWqj52DWAl3hdEGtZNSIeChg4zx77og
Tm+GKGsKtZTZFTCQy0SBOqL8++K9WVkBjrYEwp8Gu8NLGPptGEOLsoxj/V48MJca7+E3wfBf1Y3h
WXi6LY+FYrIl4hQ3KA3zlW9D8SVazFF2pa/igCpNZ7l52iEgznEDqOw/zbdoftpEN9kOzstN0yaJ
OMReKkLpZ8AhLjnxsyhwVVfRyh6ibFWROLpQDAZBq4T5hwSzLjHXGjQAKgq3AfpcmXbKx4vEAeYb
FHIBGgeq9hpxd3XG81rL00K7yWYf/+dtD1gJPyYKWOADJvbAlJaCdLjUytcasmeWBDIjO0snVJM0
TYVqIgB6uwxE+2HLp7s8AQkZh5KJtW+h+LYcMUwZbIxJ1U/RQR0NsLo+oTaiKg3mPDzBAvzdFuOI
8ZY9uLiCpFfcbEDtSFwBRDg1M9NGbcV+8yiAdHRlOJTNzM3b5YcfpTVQMar4UXE9rXHaMj5OcfEb
72Zn0qbNBHab5RWkWDCR6AbBmRw5qXlvgPsGOKEXH/LT+lz7s7b7Zlt4xzsQ599/DAQYbyTNUE50
UCEQVifVtozeA9QL/t33E+YRZU0oXsjQ+lCA4XZ4b4UHj/lCOHdCzgvbc8UK094YImElwWuRqGUC
7x9MB4qmQzkMGARN0dtP7wUh7mEyOnVl5WkGgbCSihdABg41pQeUo3Ag3guRzJxJMMse1Zb8304c
YSwzlJGCPg29iAcf3MmqhZrG+IEFYiY3l5eGZnYImwnNDagzZeihbW4BdKH6YUXGjrYYAmEyMxnS
a62Ilsczir2gliv/Rmk+6syiBLhiUMAgb7iy8JTdO4NYf+5eCdVAnpCVcKxAh9Yq7wygierKOCgT
NEdhfrY9RSVTRgouk6YHvXj6pYy75Zmn7CCBONQKNwYAg6bpQQExKTugpqvXB3Gndde/a/9fRxpg
CblMsLIIZIJVq+I3IaqCahBs/10H84z9sBlAMIlgNGtRVzSgMrjiKqOARDtyoyit5m/LfdCe3QJx
pAUOBlaNwvjAI8UMrZMiGC/crByr+MAWNKiYNiZfGze1lkdWi6vFar0GCedGZTYoJ+v3y99B2QU8
cUzKlElEsUqjA/BB8VPXBB2UpcRgu9w6Zf9yxFEpwlAtMimPDlPp+6DKaLzQLDlEzyMYTH9luebG
7ph4gbBYGQMdlCko40PEm5BxYkGChsp+REkGs5y5wVa6oYxFIEyWFHQIfc/ORsPfUDaqhNtOXFkE
WtPEIkxJVzB9z0QHH0lLBnAA4VfePi4vAeUm54klCBIVPIRilh+Qa+j1tuFERwQwzAGr2SsLPU2r
UEAbudwXZRw8Ya6auEqLQUpzZDRH7yNTAxY2oPFPUg90wnIXtActT5itUeWaDqKT0QEMVtC8gCpo
rRnI0KAWrmV2IJJGemm5K8q+4gk7JglRF/oTeuoSIwPv1a+hNiKQW8yCg0b3e7kT2pTNv/+wNUXJ
QruKT3D+gt7gBScF07HUrsReaCMgDBlKT2OkhufDDcFCDyV2wEghg2fN5beiHqwMgdYLYcl6RWoY
UClHh/QmQegs0qURNTgoODIQYID69d9NFHHKk6yBFE8G1g3VOybtQyNAFGgtBErx3XniaHu8yCWR
30QHCWBwoT4n4Q3FuczYAQvy4quTWQKcKeQrFy9lyTliyYPU8ycwJ40uaFlQDQRMNGok1fHrr+bp
+6H9c0ONgsAn4OB0eUhYoxIfK83fFJCXLTdP8di/n2I/mlcVgH2qEqlNn9vFmYXydREUANI+R33r
ZC73QZsgYqmrGvoOiFcPblBfm/oR5bGTv7JXaZ9PrLQstoMfMWhaQwEfa3S8BXhcdgHWrGdXZohy
o34brh8zNHSKitw3ZqiL3wCujIc1e0RpmCUsOZuiqBIqf4M7QGimiR9RE7U837NBu3OBsoTZbqWO
S8GwNIBZyQTRHHikZA/I7ZX5oLVOGGxGFsCnP/ijy5SHOHb4AfEFJ6z/7upkCSOdpeD9B5X/4HrC
2avBv7kDE97ytFC2IUucUyEbha4Z5MEdlXoux9/HdQre6W7FTaY1Py/zj32SZuCpBMQezbcu6maN
mHnVhpe/+3TCJHccBI6nuB1cLn5D+QHkgDZ+f/u7tonTWXeeCNZ0fDcKQ/WZsmKERKBUmcutU9wV
ljigijdLDksDTk+PQgeR1d7AU+pwhXaSJmi3xPnzcj80P4IlfC6hygNoYkG1TB55oDEjFFFDqBxA
SWkvK7nbCcIREi2IOHudCWLSYMV/uT8+BH3/XHVwsVWTCHoEl61AHCHsvFA0Y+CQc++JARXOyuDm
df73iVY14kSDXQkiLS16CYQ4dADfFI1unGUmKrgXU5ApoMxWGVcuQHgBNR/fzRRwvKihB5YLxDGN
qI2HlW3+/Sy+9y3E+VeUFNXVQTu6U5VDBjuuQOMgg6Pso4Q4zKEHtvKtQmTBGmSE6lCrEr1mkImw
kEAPTUjIRKbI8aVdNgGqblRg8CEzP2yCZIKb302q2aCs/7UvRUhvB5F0gs43SMJi1K5BMJo15aYt
t5PU+7sE3uge9nOwhVybDqCKVF9FvkRlos8U6XMI5BSQiJriqinClQDfpM1lHFPeVgAeuihllH8t
L879K0jlibMpd/wArKzPuz5/DaOPunsXANgHWZ8ng+kmuyz3QgmsqzxxTJtMA/9mAt48DdBvyNHq
SLca0I6sdPmFNYHNeohPf5fYVUn/CYJOWRTz6EsoOyMKHRXk1Vy9T0Gd09V7DvymPaTVlgd232yi
MOrPAySwoyQmSTG5Sg6EIfuOugwg9j+XG6e8ylWNsPnMNMas3E+TW3KDIYLfXxyfgEfTW02xE/aV
HUu79VAdUs26ceCcWLGplJiSCtzJH5fBOPBNwTCgYCnHU8iHqAR4gRQFdAnBzRafwUDSQboZhQzi
uOKEfkdy7x1LYhsWrAbGM1S2u8jFpsfsqp5n1k9XOwNX6nI7xgGV6om5ems+9mzA7/VH7EdGlfh0
8NAf4PG36CG/CWaxEaDF9B6fCmd5+eY9cK8P4vLwcFWg6LIb3RHJSEMSe0X3R6mw/TwGAVnKn5e7
+d7X9/oh7o6yTccALHmsqzz6FzDwRtf+S7wNZ2DxjqjwLwMLpLcP4y47oHIm0UczO6y9VSjWY644
/+k1TEVTDGAtZN3BbS+JjaLcTf2w5kxRLkVVJe4NyZOhDzRErDtyBdTu63OMuqREKi2g5A0PRNoA
J549Zvidjv3j8mTSBkRcD6iRLyWN0SaXzSp+HzYfUa9KTlFClVEOpGnv9wWQQjW4eJf7o9gPlbAf
oK+MgeJvADHkI5vx+JMAZp10EFe2IK15woCoLOTuI2B8XVCy61l31LrBAJuLsfzxIuUUqYSd4DgZ
xGkA9LpgHDXj/amzGRflT9h38aHbSjZIRAwoo5jg+7dYC48znbUH4wgKfEc7l/Yj6jW3o/UI4Pxx
B8kjvd0z9vKn0QZO2JMMTH3wbCKcPZaFyHT3oUb+sR7Tv/LzVZUwH7ISsl5WJaOrdrIJLYivxquP
VViseCm0rycsR4UqX6kZMa9964LcVE+YowiS5uWpoW1xwlxAp6IPosCf3DzQHJDMIzH4CBp8PQS/
J4sKSfF1uR/KIBTCNtSodsAFxuClFRWGoL3VoNDV+u1y4zSjpxC2QYMKbdNOGIXqhHtAh9hDsuc2
8b4NjeyB2zTW9K5+wi49yc/NoX/k3Xqz3DPFqpNwSpDQZd0kQSyKrT/B1owqdHDBDC+Q0lsxQTSz
pxA2YcTODWoeQ6vBTdfyoOqGUkSl6qL85ZfXrtzG3lM0XJeHM6/Gnctjhqz+tOC5xymDqsEAdRNj
BB4KW7v3PtrLkJORIO/S/JICyVruijZzhLUIq1zJlbKaXEhMg+dKRd2S7EXytoDW4Y6Ls9Fc7uc7
dHVvTMThB5vAyEwhcNtedenzfQJW3aJ9Z7DVeyvW3NTberVZaRkylzveDdnMDkR/xSZ+pyrudU6Y
hs6XkgBy3ZMrO57T3rJt5dYGtAM23qP2lG26nWpDdMAKDp7FbKOVXmkem0JYDBikPPM6KFo1QyLa
tejVDoMSRbBlpGAWajUZfFeg1tbqAgXzYeI9FyG07pWk6C/Lk/79YLgzbjJ1I7aQFwG1Khi4js1W
3Elmci1cdZcaDP7SK5QHHFAt7ODob/1rYTB7kP2uLfj9iClAzn9uYt6v5K7qZ4/fjjes9VtxOktz
oL290oFAsWUknMKrFOh1QFXORW4MVTc3wS4vhVnvMmfcFGa1nez0PXng9qjIuDEH+QGMHU+D0d3A
3qEHR8gemb3tHxSn3OaPa+kNyskl4Rdy2oHmdcI3cSpIr5RTmn8NUB5p2ge+/pArFJqPKweXNnrC
ILHYWkrRSJzrI4/FIdevpL8rEJOu7ByKXSAj0J4iZSkbyZxb3pRWD4/t0buVh+iESnTVbK9QYHMh
VrSFZvpXveE3xY63fQfV/k+Bw67c57S5JEzTMPQVUKj4BMg7KyhgrudKRv4FpOMV9Dp8JwMLUArp
Or0YotvysOem/31eUDHw555NmBhyF6qALdWrz3GQQxy4W3kRfO/7f7eNwvk/2w41PHCzDjYIxI0b
FmcN/HPbzPYtVE3isR28cwaQo0Zl9PrKCaE9VUk0Nar406Zu0aXq+BsIROiDjue9w5vCDlrS9vKc
0Z6JMnHrD2oCmrUKV8i464+aDT5YazYvqLG0OOuL+RXawS5bs6kUqyITb4HSZwGdjFQ4zzYLjbf3
1oacnck/yzDcK+OhdUGcLLkrGo31FEjr8a99dO0gEYzCMaaBcAnkedNzUjx2vbhy0L631p1tIc/n
+0eMN1MyjYG00+hW9mCCt86Q9M4EM6SJwmETlM4mqvUNRvfMRk8Nf5vo8lY2nXgLWQ2j2OHW0hsj
WXmZ8Pf3vyoTRw7cYdOUdjKCgm5tNW5/qQ+Q0gaX+D4ys412kF/Kh2iDSnYDpaEOknmmoENg8WF5
5qlzQfgIWt8BEpthcVOrfIOE0utnve3NLdhsbna6U/aRDRpLfbDUTaY/sDgsvPkJHScH9XIf8Udk
KL+WP2TeTPfWhDADUccwClhp8B3t+5Rvc5Bhd9KpRSI5AYfOch8UAysTzkEclUrsB8IIwbR9N/wG
4yMXHgrv99+1ThibMVNBSyghFNRAFdWXr2MT4YX8AJnolc+nOTckoDvnPJUDFwHmKJp2Q5ucfEk2
kwqqO3g8W1KXgtUIkBuUXt+msfkE2+TfvcNItLckT0EK2fLRTQrk8ZkUj+gu51+ZAMQ7y5NHuVol
0saA+thTNQ6TF7ppcOYhqlZDB2O5ccqtRgK/M1arEwX6rq6H6nkbRdyQ925Vwa0rFqwYtdcNx1AB
FYAHfXEUjIfZytm+v98UEpuSovgVOwL+QtkOqT7m7bYBz3pT9HaZIiC1PLj7B0fWiJmTPC/1Y2Xi
XHmHxI8xnYdDvvLE+0aj/PtQymRUVwsBdYqTGiovO/8td+TdZIuGB5GRR38DvpnX2AErzKHTITEK
ooMLc55Q9K8DYL+X7XwDkttyFc7wHSG/9y2E0QYDfCdyxfwtox48+I+jkZzinWwqLxChfeZfkE9T
zcDwD5wBrRqQs6CKGBXFyso0f7u49/on7HTFibEaSCXnpkftJev0GGgTFz3ePBPyBvvS9WzJEm0P
Sk25sRb6oy0uYZ1DrkgQtMGg42hmWt+F3WECMxnIh4toxeWjeSxkvULVa3Ic58h8eAfmMdt+RObD
+AkacSOzfHN5j3774v+ePFUiJi+ckLma5j6gUeA0poaNGphwwnRgM43aLnQ4LE/LfdFuNImYMybg
aiVm8R6QEFUDSbBz42x/01pIGBrg5TUCG7Im+m8OoTc87C3o5Tql1ZhPgwWCKaPeBvrj8pdQtgxC
6X/6GRAijPJRmF8mp8ntLdkRjeJUGpw56PwW3L9Gv1XO5UNxiNbqNmb/7948Ezccp7FFU809gqj6
Mn5BkXVTWIH5IOucUZqtmZoR3AjfrNY6nBu+1yFx6YUlKDVniUVXAwvTdXiEetYz81vWdO4AWnJ1
JU1BCyaQ9RBKxQx+1aGbaAvdmsFFMMMZbOjhmfUB9AeJDYZeyMrt/O34AG6ZwUg/ltfwGyR3Z4Bk
nQQYVhg5HdAzJNOtdKfZvJU70GS0IQPhTKZsynpwGbfNXjQhlWIEhwaPMelhdN6A4VvZ0pT7iyyo
4GUo19QcvmESfoftaZBBtwEOQO+kRE43bnKmNZZHS7mFSeB/rlWyOMwZwyJ8klukv/t9x05rFpSy
V0jQvw+yqXgQPewV7Z2tf6udb/USXM7pwZMOqfbBpfC9a5BMCcxal5R3hUjYnYaBWCI/B2OEk/dU
mO07txlfc17PjmslGd8Pu3sbhDA3/MiVOcSRQIxvQ7ljE+9KvXHhH+mB7TmMflVxSYiGvMP1DNOj
OaAWZIzMLGx5B9owU8U95ekQgNxAhXL+L5hFEOCbnBEaUBDR3wV4/o2TGLh1Tz1OVOLganM9cGrD
tKmWtk2cdtPuId9qJ9ZaeR/ltlVFwnRNSQyqoHnLVbCdndtarTPBlMQONBstz4RC+jF8EF8qA5Ww
juyoRviXT9vvHMuPxxlqhhBkmMM5/i1/7y/Ttv8aXGUjP7Kf+RXFIvZ0ax+T38sbnmIvRcJ8gVK2
ZgMRnSGCDtK4S9vkRlbYXv6RCtChhLzLcj+0q4CsTghBEdQUMjoqh00qbIHv97izAoI2zo476DP6
TgVUNNuh9j45jv5FxaNe2HLNFoqxZbS2rLSQOlm5wLNszuazua4TkOmYsqFdipuQmpwVHcKVy/6+
1wv1KuLWS8IA8qA4EErKbrgifAsBZ67z2BQ67WV5Ou+7RSpZy8Bpw+CL8zD69BHCDzLzOHo4RN4+
GNciEhSb+x0B/bENhdTLpE5CF60h2cmpdDgbQXOrffKtZzyDncERbdbmdvV+bS9+f/0dSyKQxmoE
bao8R28bsB3pojPZKl7boICxqm1qpReovhu+XVuyIW0EGxBSK8IthLu9eufN3IbM0Ek6DHukFqGP
aLIry0nz3ciSiJ6HkPT37QPpcH2+82oHZusK6RqdhZlCFNRk7F+B9XdLSxieSOPVSaswCaBqmsN0
emOteRHU3U94RwHkayG5MbetHXPlyGW2F1VG2m3jUYZGIyCtlxi8WssDoW0gwrR00HSZstllkXeS
O+2RHrWizXRQ1pAilLuarCBIhY7Dkxntq45gTqa/UWzw2EFFD1CiU2xmu8BaDftTxkJWEIhCODXR
P04Qa2U2QA63Tofomj65xTbcoHDEEh2o68VWfeNwiQ1fueudWjt1B6txNijH2vKm4vA2UrhWvwm2
vq2sHFTapxHWhu/ZVoZYPKbhzJlXKLifPPSxllv4riq4cybJagPfg6ZJNV8QgDPh/Xu9QAAZId0L
5KkQK+TsU2wAnWioOg/furZuvukZazV/VLDYvPQ/bBArFAhNzDYoR8IuPca73NhKZwvSPNbj2vwJ
FBfpOy75oxNZ9b1Knp9mjdkjEBo5vMOeBzO0okavNr0JeS1LRjywxIihn40t9vv1yTdjGwwbeznV
y5VgA+XaICHs2gAyxlBTMdMQn6mPDXAQ3q+ZCHz5OFKOy/fr98cwJ+gthQMkHMC9D2o9HpLmzFPP
rdWm0VonLIs0NHXjK2DCYiTQS75B4aUEb87yl1OiMNB6/nMb+EqGYv8OjUuf4YU/clvB5rFQ25mr
3MquAq/LV+mgnkTdf0I8EM5kgefQscQ5tJoDdJIcZhetRAJpmQcS7i6E0TQxYEB2+y/wkRzwGhNe
ogfIGU7OAF2yL8gfXKpjcJYvy6OneU4kDF7p/CTkhnnhPpmX6Qp9bRCsV78iu3iHBoN4KlIzmPRx
Kzz2W/GjfF7ulpbGZQm7AjBuMoUqJv3UPeaXZk7C1U/JqTfT7fSl7fzHzOlknd/nFrhtZSRAy1Px
tBZ4o0V6Sfx8w0SxUn0vOfST0M3BvxR2fBAf2ReUr3O35UFSdi07//7jTEhdjrxOAwJdRfngQJga
K58o21vZtrTGCW8mjyZ/GBU0DliKFV/DlYX59obuWGSWeG8lYy1Cwgzttrviey/w7AYM//ERmonh
Xrt0+9bh9jw4jJhD+MCY4rn6rPfBW3HGJYRidtmWJBvqarv0UJ0Gy9tDAm15Or9fDfc+jf9zPpNM
9sGEgk/DhnGDyBWnTeABxhneQLn7kL6Voo6kv9Gf2GfvWdk1KP8qbuFWuvT9BjxYggrZZGiGIfkU
HoYv4ZaAmX2nfhSS2T/LENfeB+c14BbN7JOIfqmr+yYSBM7NttpLYncIW0LzyHNiKG5Km6nYMHiB
IrKygZi5VFwyuPBgXH31exCbWeNesCCNDY7ucQOWdYgtKmZ4Eh6W55HmcZJFAJPGBGJZIws9WuFG
NiY9MFgjsSXHQ6T5t2DUpxnKuXbxUCBUCgn+Z8awVocC3UGH1wrxvp3swIZcli2bD1CQMToL0nCm
vOtMmNvDWkyUEtNSyGqAstfKZsjRLTjhd80WihdGrc+ZxwlZx+D9/Z3dTBaojuEwFSu+/P0zCaK9
Pzdoxeel1CfYoE36moFyKCwDO1l1V+7f4AqZLVD6qCy8HhFy6L5ytmyoW1zgUI24aEeoCJ2hgHfo
nBQ63iuj+XYN/n3ewCH553AKOWC5tkd0nPsURTBBmsyHj8rwx2bHg2Xyk/WMqbdWS1Pue5oKCQYf
+jxN6hG9VXZnjla8iWCRm033wVji9jO6zJHjxOH3zLVZfa/TFow0dqAVmQoFU9rz49X3+VvRCr9L
BUCirnwsg+wo9bXDqcERLKiWn0wXiNBbftUconi8RIq4UrFKW1nCsMngqc0hc4+YzCRYgY/KJQlc
pqqky6jvXTn0tKESLpQILUJQ9bScKzqjVR+HPbePHn3EyCC/YjdO5Bvjfi0xRz3yhEsVinmDakZ0
BlLm3bCpTumu3EUmoMfHbt/tGwsC3Cd1E1kgVAVH7R6JrJVhzit3Z8/+CyneMHLk5VhRFICc8vdy
1z/5Z8VK3tWX6da9xSvXJGU2Scg4VMazXlAzPIv43so4+Os5HPh8DTs7G4x7oyAMydDxDF8yBfxd
4LsAK2SiRxVqNPyui9ZYdSjoRYWEhHfMIKdcgD6qBwGFUoC24unpvymXbDPs+E/hXW10T1yFDtJm
bP79hzMkt0kCxeoc1ss/S6BYlprQFLi1kzx7PfcmjPCG5InvGDmYDzJzVBG67bo1NAvFQVZUwkZw
VThEkoR5gmjTKUa0aDJRiWUnyDKNduGE5qti+MZgrcX37sdMwd/950QVfVSHJYOJ0nTBZY7hVtWZ
B++yfD5ojRNWQGtBfOWNGIyA5J2mXxu9dNdKgCnxH0UlTr2oMq2UsGi8QcBkPPrIPkabweJxuy9/
Pa0HEust+p4/jvPnlxbeC7rvRDa/BZbHUVfmhxKYh6zgn7MPgEddpvNqiw6Q9m6yDYzEhCyDocFP
kYFcwlMMCXmd3RdPkNkw2ec1h4U6OOLQj3C9Y2gezoPzzvFmNpQh4k3DoV8xWpTFJwHfIIUCOAeC
oW7D8YCz9xCQBfq/1HOoH9qenNWnXkqlF1YWtc3Kgs376s65JCPJItNN3Jh3cMLO8UV4Rs5GLw6s
CW9F/7XcBcWukIHkscmUjq3Rw3wskb9Y+XLKA1Uho8W8Umpq0aFdzr51NgZwaK6lE13Cg/QBpMs2
d4NNvk1t3F+V4xvRkVuNilEgAwoZEq6Tks+TAP5AXKiRwU48xAX8J0ESHMgv2b2H7edBd5FBYLJG
QmWqXA9X0fJ8UrchYaihy933pQfAiyRYWn7NHWB4oEJZ7IdoB4W5lUAHZdkUwmAPmTDlBYNehL6w
ilLbQbJnW4CxY3kU1HNMWO0y5ofY43GYki0Cp/252aY74XnYQKPcraxmU2xGszKgdPae4QHAOsp1
LeJHeV5BQvVPE1JWoDgq53Oc3yY3fhNM0KgntnKABvQjlOqRUcQT9AjFm9c1SkxKPAOBsD+7hGSm
GkzzmnXQqOpH3xzB98xMtc5xZ7508/gSaM95GhnC9LQ8wTRbQtj6mNFqXxng4bVjChkBSAULjBVH
F67MzA6IQshu6Ms9UXYKifj1erHr07knRsNCQk0tkd845PSWW5/32x0DRSJ9+bSJ4tZD6wrz0XW3
SBFWGqZtA5kw50nZJ7Ga99gG1lRb3Yty4nfxpQE+Ot5OZ+CaHpsjhDSL99xeHgoFjq2Q5MmDPygR
1FugF2Czt/bWHv2dcETc0pSs3I12jCl8QmnEyS6sucYlS4mhKyTWN5emsowh84n5O3AfEjTBwSqg
+9sAWvR6bau25qLiegVLRdl0JJZ3lKADIrPobLRK0FjqkiUBrfJ7LRZK2wuEzcgjBXKMEYRUQs2z
w4q1Ay1ZeeHRNjFhE8CiHLd57aNpSCkkWqtr8bMwnJcXnvJyJnG3nuwPrBozrNu1hoaYHTyUXb5t
IET4sDbztO8njrvmlb0K8mdUakN8qRlvIwNkWbrmvc9H4s4hJIG3HD91oVRhdlBX8yQ+VIdy9SlK
u85IbK2ixSHDTHPbrnLx3O45d3Ob/fC/1mqTKSF7hcTWcj47BkWJ6Z9Ow8l777Y9uLgf5Kf+4qOa
WOecIdZBIQkSLfljecFp8zXHEX68pdguFtmSw5iQp+i/ksdu5yXGml4BrfF5C/xoXPQrdghiNC6f
22NwQ5yOeV3+bMrxJVGKih9NLcui5WY7e51PnJNs2o9VqjrK8SWBiZ7E5UWSaqzLZ4+e8JnkaxTK
lM1P4gwjlUsCpsB319bwkeyD1aclxTuWiGtbBv8dGBGhUsPegquwaeCdDFYNtvIDJBrX7iFKcEki
ju5YQxqvAtkREHYI4QPwD5YQ7xf7oEApcDeBCOQTpSD1c7/rd/Jap5SVJvGEeS23Sg3WPVeUoeyb
epEZd+VhqvtHoagvlQdNwg78GMvbinYASQwhtI4gED9Hm2YgKki5dlAEOhf7EPHsxmBe2X1zbpxV
ymPK+SDRgkmlcZGU4ZYItqJVPil75WXYxjseIk1QnZq55oJ9eUr6jYowxFptAsXEk8hBSNBNEIlC
ZJlRGeg5Nja0vayuv3rMpFeNpA+ZojfddXlCKTuGBBKmEEYS2xG5C7E4QiStq18LVtDrbjCX2//O
7t+x9yRsEKkrtUftOZxHgG3Arr7jnRhBXu9a7FsXuVVjtAK72QVHedNv2g1jhqZmikDBrSlmUEyF
SNz0WeprUElSYOOayug63lgl1/8uPrg3NuKmz9Ou0voYTfO7AkhoCVU+4a65Zg/KHiCnnXQGNvEE
nUho6wGXhmon2Q7NAHAcoFdu6r62QN65XcsZ0MZJGBiFgTJVkYx4BSW5rmI3xtKKQ0Opq1JIaF/D
gLQqVwZAhl1UA9tgqsgviq0BvFjtexvKdlc4O4iayA/Dl/86vIenOjKqW/2wvIcop5AE/BUQdVbq
uudcrzeRlBg1o2kvkDFE8fVyB5SpI6F8LVs2UpNi6uLmqRFzvR4+lxumffn8+4/7dWRkptIYTJxa
fQLBDk3Dqypu+mmrJZvlHmjn6zsp+aOLtPAb6O5KMIim+DRt+ScWysSO9yA8zyQ3SBGhZnkEtkzc
RFioXTTHL5y3DP7JWgCbcmWS6KneQ7ApmlO1Qpjquew2yTMDye7l8VFuFxIuFY/dlMsZGlcY1RqV
/B1UVmaf8E6mqiaUM/eTxv0dAF/hidXqfE5loJoGyDaqDMD+9pBu+AeUJ8v75mm13HS2DXdsxvc6
/livNlOloJmDFXKmnaVQBo1AtVG04Tdbxcck8Hk99tNS9+PqxI2jUzKhnQ7a350knvD3wPQWDWyP
zkGxXj2ykuFpuvjRKiuLRdsJ8/n6MbYQJGU8o4IBCYqQQgfhKyRk2pW6BZpz/x28+9H4JEe8lIlo
vI+2kmemT91O2HEWXHGohq7MD+U2/I4w/eiDyRTF5zW4lenoW40U/yoV0QZz3HbQxDUMEm2SCDsd
ZRybsmIMRzBGCU36qkBSku3XInrzrXZvexEeoFfVpQQh1jku31v1pT2kh9//j7M325GTZ7uGj8gS
YLBhl6Hmqq4ek84OSroTjA0GzMzRf6tu/Rt56091Sc9WpJYCZWNf47rW6kLMZsf+ZjiKe1flxmv+
K0v8tVH9VEjCQT6Ppt+w4qEKIYK9Kbdyla5Q5wjORfT19b/Vkfnv73+9yPFNJ9xKoLICPrIInsd9
03v/kGOE+FJlC6J8vSQiURALeOd3cpcb7uC/Ks9f7+QNH/PWQemho1A+704+f/p6NTc+/X9B7V8P
7sHZlYLo0YK6hU7a4JOgQCC8Oxfk1q++utujUxMGBRjUcqdvhHzX4vnrH30LGvBfOeivXz3PFvJ1
KG4ext304O/UMQVLG0RsChwr61twnu/szo249xq1WLRL4NWXqUQrMs9s93vY6d2wluuvl3Fr7y/2
+K9VGMFIbo3w8ZA6Xpell/h+fxDjvR7CzV26uta6GUgXMPx6gMrX9QHzJ3t6GiIgyC9zJfC5Xy/j
P1P9jwv+n3n8ax3g3YUe4wU/oLdO0q7VjiRZAo79dzcGwGZtydDsnS1fZ8/FWr7yM9mKIJyRFAXb
r3/BDRt5jVosiyKAnjUW6lgFlLPnqJ1Q9eyDZ16yO6+41RS5BiqOruVcunMXQLa7g5XEIt3wAOk5
YPO9ey+5cWGuYYlm8ZTPJ+wk2UBI+78XldGwA/Qa3ARzrB7uQSRuua5rCCJgJ8ApXJbTY2CxjZro
MtMEgsront+6RCj/OBTX6MNhcT0xdwuuTp4ntn+aLGjNQ4RgDJIeyM6vP/yN+2ldefeFLJApc/CS
rk0u+WK4oGGdn81j+e3rF9y4otdwRK+qBqJmvKAqdgUKjkPzWzSvXz/71v20ru6/CMqumW08vKn3
XflQ2cCnkQ/pvqaAGLHs5FS72nkp5w3HlF6rvn/92lu9qWtsYFBlrQXLhi9jQvvB7kM0iFwkTuXG
bIGO26MzlfQIxjb6DeDbXfdm1urlHsL41oZeBQMVncQ8Zgj3ivrYLZ9BNYdMvny9sn8/GzK0/9ee
NsZx87zCwgbnj8f+9ByI9+ne1bx8lP//eWbXeL4ZWsplPeLhy/MQk311cpL8cW2vPS8EIDr531Zw
dSJ07pcDv3Rea75xCQBn5AxtoDuX5d95CzgL/+/2FBAMHEV+sZIYdWhOuPKRj3L9nbDo31eRBVcf
lgTMgTw7nj6s+p8uUI4XkLp1uMcyeiPqYtfIqn4RSwWaZPz6Mfa9Vb6xMRkbFhDpluGEKoazMTJm
oPlbqzO5fJP5Tjp7o77HrsFWlZICGRLeXGwHDH226+EgX/J9mfixt/ZXdhH6H/OB34n3bzTumH8x
qH9503bJ/r+gyVehcMLxTa/8ZxZjkhZKIvGy6yL+gqlgjIrcS9hvdNHYNRZr4sRK5wv5Qfe9fGsA
ygNZ9AeLaZxuu8Taq9U9AqobyDzmX67uX4tzdGfllYO9nD5A01GY2EYzWkROkq3dh2JFIvmGKWus
LDiqF4WJJ7il5J7T+7d3Zdc8nnoprElfIGfQhYSm/BI29b2a4q1HX5KSv9YlW7c1kl0eXX2yzIFq
170q/Y1KF7sGZCnIDk7SRfqkD85P1Jpw9r91H3RVWmF9GM7NMX/FxiWQQjtXB8dsoB9c7Lx35zDf
aXv+25Mz/8pukMat896HURoYC8v5peduRIrnHIMnnMdfG74bEAJ2Dd7KBLJZBxLegLlB92w17JfH
dkWjet3u7g37/ztKZNforRmYGlExvCJ4EKBWaw/0zpW9YVivQVvEY80gu8o9iEVHQ5Wd6qKOJECG
js6OnkcP/vL09Tbd8HDXrJyOXlpLTguemDt/SAdAhz+DCbTWH18//9YWXf7+1zGGuICT2RxExxWl
KzD2RD5mKibRhUVn30He2DciaXbNxTmOHkd9sEXKWZh0U6QMRJWo+a+rbNBx4I014KxCsJ0zIKvr
q/yD+xnfNFXaboou07HpuYmWCQW3gs7qxMRyEL7HkoY2VtjbQxNqWwxx1vs6GXIbc3xkEKu2Viys
W6WjjIsgRjUaYxGeCHbFJJqoUzn4bArC1y7z+rUcK74xiiJyXeZ6lSubPoKoP/2mhtTZClzIH1Kk
SwSMRfo6zU0Tjho2c3lcSCBXiwnAeplPWVQ2soizrgDJt2P5W8tK3Q2poCPajdpbg49hDsuxlmib
915kzU62ruVoolR05XZMp2zlV4M5lhW63o7Tzq/FNKo9c3n9HJQDDfPJVN9FvXRr/MwJzDR9+7tH
oSBJpVuuDRw+YNwCcBjghemG+LqFLMHkJBbhNViyqjFxa/hSi1UkShdTJqM0YuUYzKljU0BbrIJy
Zeku2+T1UIL1PwARXZaP+6kohj3Rnh9yDwzmU6esaEl7llR+5odBjd9WzBXU5Qkdj9A4E6tG9fLB
Ek6xcTvjbJlLqqSb6mkj6356cdHEjoJG5pG9IIrvwOyw68oRADMp+Z2Dd+vuXEz3X2e764tJeZdO
vMPrKDO/5xFU7/IeBcCtm3PtAGaNo3Vp0vbdh8xY6OqNCtYDuXMxb+Rr7BrVNdTUXprp8vwniGBj
39cTEnl9xJF37lTQbm3QlZ1XrgTX2AUG0QenQr535iOQ/6OFvAoOe7fifQ892oN7xMhPbI0oCzix
+h+hv+wapAW9LdCy2vCR2U/QxpBkiCYvzKJX+14D9IaJv8ZpcclNNjt4gWweJjeyphcwQYaC6Mik
JyYfvza/N2Loa8yWnfZDaibEYbUDTYI28poH49aRqt8LaoeU73U33EkGbh2oa7RW5lt1q2GID1Pe
hzZ5n+ft0p4dc6q9PLJIu5oyP+bO/1QJZNc4rXQsc9MWE3iSRpUE6YHad0lgbty8a1RWbtG8mRRo
kMk+3Tl/9AsafzsezaviZDb2Y/WiVfgsX7/+QjfiPHZ1zZeSML/LsA5Wo3yNQ9YB7f/1o29cP+b8
X/s0GhL4gWqXQ8FAmdW7sc4ey+L71w+/UWtg1yAtkvNGdR6IIC1UAu2YPNkbDS6a4a3ZCnS5yZ1i
/61FXF30TBeFTQ1e43dP5fgwV1lUYNL8ziJu3I9roNbMaFAV7WURj2wn3/016olHe2vHajfsi4fy
iHSBgPir/HT396LfG1/8GsA12K03F2gnHtzOtuKx5DQ2EnNSXy/pxn5dg7d8Gli6mHGe8sx/mUv4
dd+K89K98zlu/fjreI6rbuF0hG4LpcPJg1bHakrH9E5mfOvHXzmMdETdlaugOqqFDuHYOnuPdp/E
6u8U326lPtfcdQrCC3UbNFDtqYz7SSeTJzWOV9wNF2FFEwyr3G27NQTD/BBZkrPjgtq7FFw7WzEA
BtdYzIQuutyR3ZZ26C8KRHR0VKu8bDH2WS1OiMHQLsk9ViTC+PrJHScLYqw+ZmfvHNob5ukadRaA
aEZUpKCHko5jlIkL2qPLzBHRCNlUg3tvXPJGlnYNP3NLKP5YaUNRTKzJD+bPY1RMMltl2nTPbUHK
dV0G97zHrS9/Zat6fx7sJe/ogTVNuSnBsRRayuUhFCmb9dc349a+XVmS3naktDTRR9azfsPA0raW
+UgiJ5/dpPate1JZN2zKNVbMdJQtjHPv4EpIh3OXN1tkKOV3q4Oc5iAqX4dNa3tPk8oAC+oK+fn1
+m699xJp/BWOaq3Hmfcc6LCsZs/cqPZhzl0JCU/B1OPQBtlr3gTtwQ/mGd3MrrvbKL1cz39UMq8R
ZI0rrLmgjr23rBEz9hZ1zHGGjlcW5l4lzvYI5TCogwcoQnsG/CShoG7z218AtY8aGw4w+noHboxI
s2tUmUUWcKBA8G/f4fVhV1fPNYNcQdXSz8AM2/6CKsU3qVq9qwz46voSFGUq+8zLYlUiEeyroET8
hWBSL29jY31QYZUbGbT3QEYXr/6vnboc/7++0ShgJjLR0D2aciSN+yWwhqQ1Ge9CUKeyDXNcyZPW
E5aPPzCoWRaKdhh7sEx3YNS1XtH5Hh9HCBBsRYXPGbrcpdueqO5nqYLUh6htBqA046R7d/N5VpAu
KKDeWg1MJrr323scuTdu0zXkbTJ+4ailng/9UrI+nJScE8eb6udU5OShp+Zeueo/HrB/7dlVhDTU
CshXiMkBjiwOD3G5Sy8yAeGv+K3dqC601uBMt8JvJAIi7JObcDeGzz148vJ1HmXrP1n0gZDhiGbR
PRDardDnmuxOZXopeTCCVzm0ol/Ltwm8exdm+McxBN1B/PVh/g80+491XwO2hE+clvCMHqqlJhjT
K9nezVsF2ZlAPVULgRbWhCOkGhqh5wPDiSC4DOKqbw5L5cVZ4P0glqRxIWYo0nU+qALkhcmYKR7L
qnm16aVB3yFTt423g04fWAusCjNSrAWyWzrPqR4ePT50kLXLQVikxF4N6ntQSgi105hm83rqs6RO
+z9lwfPQBHMDyzao2MvHPMxKg+nyrtwQNnshHTIZLXVwpCDqIc0ij/XC/oi04VGjnXvYHNv7jzzg
H7t2TQfY+m7md50Dzm4oe0QLxne2gScHK+RLE/zSnmE6zFAxiJkaJNp7IvNNRKUjnxYB+UvdT9Bu
X+byXKvADxt0N1yUYqQ37IbOmZb1nOsUEFXeszLpBVi1UKEQqKrrYBqiXPZBF1KqMFRpOy1Wmepg
qJOejeMHKRtI1M5ptyrbDHzEHI5uFgKCE0RP576RzhQrB3WVkJPJcVCfgQN5SouZbAI86h3afBcp
TRF8H9RiravFc9YcqqxZiHjA/PaKrIFOkGN9ZCYA7rrGAUB0AOLoWFNYxRVZxtpKTGFPT0JBIhJK
JhjHlGBNn2YV8HUu2v4bUIKuk0iIpG86/BYS1VT3v+E6iUrqJcuhpIku2DcIFgyHzoVgd+O55py2
9n4iFc5abgehH7RqU02OtykXXYQemMeAChxdDbZlv63jBkLvJ8vm/DEzkHQkGj8c99t5FBYxZbjY
VXUwji7Wte1aa9Bgg0DOFJisr7wJqp66gT0sA8iJAGS0yowun+oq659mZE596I1pf3JJAbwXKJZQ
uhs9LU4mcFG0onrqQwmlivemKKZ9L+0sIXMzQsFz6uNRcn8fQJz3ndIUI9ALZ6AuTz3MjddA3ow4
Qy60zCIcpncrBe58rIIGZT9wmruzOefGfQjaCeL1fuGGs3JNlLn0MLjQa190B7LGggF0zKWOCHP8
kI7BsajSMaL54B2YGh0Q50vlf1xYI0AXRiyz7wcLtFCMlO47D0gGtk/Iej4Fhn+6Xv0jd0pMJmkT
hCnRczSlKghL3fwkLTMDBnIggJWP6PIEdXV2g3beT0zoGAwiIhycElijJtDbHkWIzQQ9lCbkQz6t
XC79SMr2U2kS7HLmBdA/A5k0zQRd2/AxSYPxnHDq23Jt4Uu+p71yzxaxwJBlqzLMUqD+BD2NHQdI
Z3xum76IiBcc67H4bD1+cuQ0n0VbQ+9Mle5u6K13rRcnci8dDi+X02buvM+ZZgj+ePNgWwOUKqDs
FhJP2k+mEXY0yOFiBskPyrx628wWjw0LHu0c164tuYr6Wf4qVH3O8saK545a22oEqFyzol25hV2v
3AvOnLL2VDfQCgczJGa7W/ujaWSfpBX8ZRHMx8oKvltNNeHbV+526O1HKJl8akl3eQFTV4vlj+eP
oI+j5Wby+BJadao3pGZvgBHQ7dQ14KEpOitcMsxAdEaA3ZxzlRTYMvSh6Fu7YGZhaEUeD1l/ztLq
ZJO8hpmEPZF1+rMZmzmkVmlWgbTqSMi0QQ6/vGsz1XFA6k1mD4+04/4KhWZghRu3G9Y0GE91ap6J
GN5c6k6RP6pzygrw7PVS/gR7G+ZTA3XmzH6befqsSP7M5FxHY0pFUuBrRvNA57XKXXGsvbJMiDf4
26KadohLaFgDMLadHRsctY7ZBUvnrorUc7czks4NUxVJFpqNUemDYdNkU//BATl9mIkC0ZJtY3a1
hO/8pu3BilIn+1mkTbPnMxXHXvk/ixyT4r2gOwirq1OluHfUeUsilXG18qglVrXjPXGW5c9DKmDJ
a5XGKvf3QvS/RFq8FUv6PYBiVWx34szdNj1NgWj27jhA6xP7s2/k5XxYzbBues+CfKDJHpYp49/q
VOzNPG60gE13czK/QuAKZWabIO8x5IUV9buTzmhDp/mP0be+5WW1vNn2on71ZT5tbFMfOtLWkPyY
fVwxt8NhK0xNE8lyjNv7xVMVZFZYLQPfTamFCdNlhDvOofAaUqcX4bz4q85A/qpEOJrTsTv7o6+2
kmgotPfOt4yYar/Mtvcz1xknoYFARZhLgDYtXu5VTzmcO8hBHMjTiTluFhBtVuxnNhRD1HBw3Mv5
ufe6jWkt8J+qKG2ANlZpRCd7Xml0TEIvDWAGuFyebZn2cdsHc2JZfrYqm+n5Ak2N9ODu3GXYS3dY
OSOV0ThWdVJwnFO3fQVHSrfWvDVRHWgcRc2TSYL0gY/HzM02VWHFXrNkO2Za9uEX4wRgsAObbSQU
t9ImKvOqr8NKd/BOHVmzsTRY5fRHe5WBhttSJ2b2HjgvHi3mS7jYOZaCxePQxG2Lvp5uI53PEW27
h3zx0eJhC9gX0cHZuQYoWrZErpIPhagOWTcdctwQbiM14e74Pe9RR5xIs1Ej1AnyzMXY59hgVsTU
3w2ZU8iB5mgGTaCer01YFc4JgPT2bRj4hTUo6zZtmtJvyidHp57BfkhZ0oOld5kxkySBIoRG+EpU
PFHlFI4TbiU8sBLyiCXvTUGh+kPHMC+yE07GezVZIOZL6w3swosiYAaT0IFQzN5Xjd6TrN0NDSym
r98uwVzBslUauFMiRkuvSyvFBFRuIzTkaWImXqH1olYNSouVGdaGdrhYvsvOchqXBPHRHvtC14U0
q5zUiVMEOzIUG+hpJsCkJn6fn9HD2VU4OHmrk5l5Oy8Di/OSnYweT3MO6tjMiq0pp0km+o00mLEH
+2docnuMqeUcazpO4CUWLKw6MoUDb60wbaUCbUPanOopBeMTpOci1JG2hQ+8a2A/OKhrhCRb1kOT
g1KHQbldbMoWbNm1gWZCu01rPwQ78bptzH/dp5U/BKc5UF0seboqfZigsciXjSumh2zM2oT25dll
y7mBHMkSVlTV4Tx5bxj19aKmb3/NS6NPahgx5NSzOgulRbIoAI58CH3XP1i9bCJEEQK9KQxC5UVh
wr63572nOuA1HIL2jD8/67YyoRi7AG1az40vOOvvweSC/Jb68PmVlGtrSrckF8ngz816Gt0ytmxn
r4naQIdgjrlSBbaHAgCO3vIlfWtiERDYSFx5ubR0zRv2aHfOEw/SuC41iG68ZdfwSqz6yxhrOvTf
eTO/IxnPIU5p+kiP+bEEsXI1FAmaiPkrfAro5CRelJl2Cd16VOC3HB7zTD0vRCuoZY8pD6ntbhaG
aU/gHNqVpXBVeReAkK6eEcpBRe2YegWIyE3b/XQKFqyEhmZBDnvgZGDXd1InIrZC2CLL9hVy7NNr
syzrIp1WGbGKd+KSfu2hsBSJxrIjiLKBGGhwAdAYYA1pZZqzsgFWyhzvo20hnUbZmg/Dth31t9Tl
x5xkGzMvWMSAmX0vkGIjOJqROG5JWberJk3JLtd6iyTGXivfnk5pZz+LUZyoZoDuV7LZ1m6aIuGW
buQTg5vC0RxBquSYLilax95J0vNPz8E0XO/QdtOny3bQPmKybGOX5XmZ5BCWdQl8ENw0m6EamHYC
1ntOXMHeqpQ++GwqowD4UeXXbzNj0VS7H7T0PrIRHf1azDrqbcSBZtSoAvipDBkXj1IsL64uVrMj
Eyg+tVuvazFilQUDImqEP36ufyw4g0pnZC28Fswt1BqTyWmnxLAxiz1ql0k1ljTWcy4TaXM0T78B
KfcxLMvRGsaTGfpYq3JVBA2wH6r/sITcFXN6Imm9X4rqaGOxQWsnrZyeUhtKQcgbnj0S5JGY4RMW
AUdqIqvz/swVbY4Zc+NUpHM8Z7SDYjKYPKZ8C15KsrXSoNiiBOpuKeY8tIQAd9uXVpwhhD7Svsji
zjaf3oRZyt6JpfRWlcychFje01yTpGq7OeRG18+V33pnEtRxyryTqBEaZijXY4YEeroYktBjNED9
GM7Xafaqa9G5H+Efs6G+VFzOdCEv7iLWqTVGc18ni2FJOg+JP7cIsZo8dNiIsK9y49lgwrJlO994
Ly7p5FYY9uIWzgF7VMDw9Gulg1hMMi55meQ0WC0NlB3mMemqLuq6coVsawptOrZAQwJ4F/AMMrHe
FFoBi2wl10uHH4uv+IRaMwyINSAUHH+ZWvNNjr56yNuU7jgKhYBLYLyuBHXaCfH2g1vVkcnbPS3V
oyHjIdC0i6pFrxc7+Mid7s9A2jXPndDr+Q4Z6x9fl79hgqAuLJvvS1V0azGTsz3x194CsD0bq1XQ
DTF0KOOyp5HOsgjzFbHXQh0xINHS2QkdoEOcic8sSI/Ax0ZKKxqyfgrLloOBvl1Otah/qbJAEV3O
EDUG4sEbzKOvOhVm1O3j1AGpTA2uSlW7vytRQiIMWC3DqL1H+rxxqV+GQd89VW2xATfM88CLky3K
iIPh0mtNXBD5ofiIDKw5OoH54fbNg0QONi/g5RhQRShajJj4AYyhxERpwNIcvK96OOt2wCXCtMjK
nhsaGlq8DEv/y4cC94Mv2C86ORNQcUBRMAclkSp4ck3lQHXBdeNJiLOylhP3vaPN7OPYge4/02zl
Ut0lqY0EK/DsXQ0wCSWmDuvCPTsqQ5NTIv6En6ycH7U3HsmkjiWtH8dBowFnRXr+ZXAkyo4+iuF3
SYHGBi6T0h9d/oEZhEdt//TS3yQdlrBG5hRYZOs0mEXUv/vBf9AkfatM+SmLGi0ABck7mT9kzC4A
HJzBiyEqWBULuq2t8zQ0zRw7dZridHhIdn2FFqxPZgDV+AY2PsqLtohMJWOXcpB+jaKOKifYY+QT
yn3u4uwWDUBAu7j0PPnL8tCjavLkXtx7U/5QSBq13SSNtpPFstaCoPhRWI+A1yCrh8JT50P3ntkh
4t4TLz5RynzLa+voz1M80fzTWdrHvESBpm7jbkIf0cyftQZ0ueqSMmdnT3G0Uia1VkjZ0gCK1LPd
7UZq7cDaAGB5yTZ6sOIpLWLeNSuci2jqsgRVb1RykelZ6sFt6GZqm7WrOXhw52DNlEAug8gut2Dl
aKG89TR3IxDROOLOuFsGGSq5hIvfdtFgzLrSb3wERih7GpdMH6WPu2uhvoZj8pBb1VEolWRWuqIg
bgoh0BvNPjLXCuSj9lSFaaPXukYcRF4RyG4621NxTZ9Aowvwva0S1c+fdjoh1GLJ4OU/ZpP+HDNk
yRO4Ruiy9opPjn80oZFX0Hf4OKSxWfmDpv1n2XvvZunfWEDfgL2PKHFeNGDYsTT9jqWoW1XNIyhs
xqyO3FQ8ZHI+V10aEtZbkd0h4hICdXkNk9K8Mbjpiv4xrnx1hP9slSKUnY5l/TZkT7Ic/rjme9u/
trUDAPG3MTh7Mkdm+H0ePpXXhZOBNK/zYgwUW31MBAOJUc+PPQgo81eZibCp/KhGzj+LALcR4Nau
/y0W+pHl/nHUP8GctJuRWPvDJ6Z7T3ZtYm8WR+4UPyukc9Cr4wc169OEqS8Mofu/FoxJrrJx3Lv4
XuMMNkH3pDKnjDlS+QZ1oNbsc8Y3tutAdtL9ldE/C9sUQ/dSqddcO98Nr9CdQFXMafBAJ+58sKC1
Qezh/1vWEw0eL0UBr38wtopgt7esAz9ehUksWCvnN2E7Tr0EIuOAe/XQ0atQebcfKrOi9lpbwynv
md5OyxxnQ0eTQQFzC1bFQWRJtZyq+al1jiOoBAymwvERMgGccbeD8HrUgLO7/UPSl8p5TGsdg2gl
zsCyK6t9O7rbasBvLIA5a1947ka07BLl/GZq2WQjCfH8DIdPhKlB1OadL6scgiNBFj9bzxA3jYfC
3xjzhw8GTK4IL30IxHqDG43T8OAjGeydbu8DQCvqn65sTAiC4q3js23G5njk3ZoqSEygGlPWH02r
Is/x/hjG1mA03+SBs/boNxfadSLtEJpO8eKOCfJVr8bEjiyiYgZn5qgeA3/YmdKDV7RnAMhQgZbb
HI3LsqxWDscBZqDBgRkDkg4pbQHVSA/VNEnXrT/uW9M+93MbGjGB33cim9Tptg7nPwfU/GBSVtPI
T4OH41wsIUHCVk9QwEQZZnTf7QKkxSNwMPx7nn9UbppY1HupQPJTm0+kI7i8Y5QWbNea9BvDiHG3
YAgbRf2JHFJif7c7ZJnmbSp/Vjw/OhAqETOLO/qa1jhGKTbfEoi88+q54ZDgKQMEozCfRXfIGudt
zucftVpRSLDWzQq0iEnn7khTfZep068o8vWsS1GD9nDwPJpGZW+vywyI1fRx6MCcbk2+Bbcr3ghg
/Ui4y8ecPdCpfhr6HtP3rhfNGdrlZXmqZMEjTTx0N22W6KHDkRBsOCzY0R0aCGiOTUNoZhP31gyC
nX7Xid9Oj4lmLxNvGocnBSF3GEwdSO/psGW4UbJfYuG30bKkYY8SIPAFDAWpocSn4H3YFEAxpQWU
GuzTWF5kmvLEHQtU1JuQtuDuyavEQvHbJ03sQIHKWap4wvcVmD/02Zk5ABUiHl76C3P0yit9sBX5
FJ9fr5ifotg6PhJSY4DhgOqi1FUyp+CS70vUOfqw8hCyU2utFN/o7CeU5td8UknlnXlZR0VqRZb9
e6LyyIJ83eh6A/3IV6bX0Fc8jvmUoO4cu+rgWUOU9us2c44kxSkxXeQOH5IF56DYqfxt8n4ixUUR
QR89YhD+Cl1gIqSM8rGNRQMBVuhQeiWrV7IESxWHEYQhbHPAMzOrWTtpfqycnVCfdXqUGDZYdJ5t
2u7MfRvQ9W3N29h3isguz614SHHpW0A8wYVc9yFoGEK/WgBxg/8a248glx+Tnl/hDN7rER+OB38s
Uz9PFibkhj6kHW6+Qgzjm5+KgrYK243WYBTYyIw7Y70imypj4HegukbLPUddEF8072PHrlHVz94D
l0Z5Zd6Uu5KXqowUn0TnqFEA9yCbN9I/9Bq0+ib1QMImT4BiHScAjiLRIQ/MtnlQgNjv0/aQvtrN
W23ZSVcQFmYZSToy7zJ3gvAVRVyvKrMnqWo3Q/2Zy3kH/ZhEUX2CcGGUp/lj6SpoZ0B8NdX0GbjT
d/H/qPu23sZxLd2/stHv7KEkUqIOpjdwdPEttpM418qLkFQlupOiJEqUfv35XN3n7OkGNvaZwbxM
o2B0KrZLtiRyre+2GpDYFKM3Vc0TH9qmQWBEF/enk1v7x07O+V72yFWbZiZ2zKHfOFt1Wiv5Itqc
gAq9mOUFEd4p43WqDfUBR8yYszRdZwgrdEMgjIu4ovdOYN6pod8zpb5p1PqR4PLRzjO7uDSEO+Ru
0oeJYX8xYhvU+wX9tm4OGSD77DrWAfCk3rmdjQP/0V0fVtzv1E0FnNYkk9t8RDhULmm0zP4GV/mT
gxECNkLtiIIpqB26qcPBfc1bHqqdMIy4m3pdOd9PLjrYOMRoVUTHlaX4ajvjj0fU2tOtHoL5bikn
qFSCgjcvotbFe8kIEJdSjl7kDuhUspp0G7GO7rfQ0judE/ISeIX3JOlCx0gEZaYATwNUzwfppv+C
zfwnxPdfxBfoD8cuBD98tP2jnk60vy/Fv9A4/hNJ0l+TM+i41pT7g3fMeX6Q4/oI4crzf+mo/zqa
ygx51WCQKJwPAG4wWAENxFqtYdwqKn+nef/tu/1f+SeMEs2SKzn8/d/x83fVLX2ZF+Nffvz7o2rx
59+vr/l/z/nzK/6+/VTn9/Zz+OuT/vQavO8f/27yPr7/6YdUjuWIwuuzXy6fg2nGn++PI7w+8//3
l3/7/Pkuj0v3+dsv35WR4/XdchCqv/zxq/2P334RkAr82398+z9+dz3+3355LD7/tn1vP8r3v77m
830Yf/uFON6vCJwPRMhBYvpYbXC+58/ff+X/KhyIHSBd426I7gtqIalgkv/tF7xKuD73Q84DR4Th
lf8dlPnjVxR0lYu/cwVz8Oa//N+j+9Pp+cfp+psEJqhwYwy//RL+TA36B8N8PSqOP+hQXQ9ULP+r
i6UQjfD6qbkvq3aMgqp+bdcWC0kQIQ5qOoTjTWhEHo+aPWdFfQCdH9uJR7hY45U23y0UuW6lk3wJ
16iC7Z9bZ4hU2z1hvgAYB2Lf9YKp8JmIJxAwEZKt39oCO4piHQZ6CbTaa/9qM+R2zCB6Cx1eKldi
1GRbbKRa212mB9AzYBEPMGP1h3/8CCGbTXimEDfshH885ffnNYTvOoTxi7Uqtt6iHrEs3PaqJJtx
c+X2eIbo4zmcm0jqdjj8fPnPB98FmhbWXZNqMVc7RJUCUBqHFmaLFaMJe9TWjJrl8PMhHLzlUNj+
m7bhR7Vsyu4lK+BvsTS4g7SNbGaI8w6GTVms/fK7dgHFSwGQ91W6TR8LrTHzsOxL4GBrpg6o+tVh
RHbfzm1I3LAM+EyowfKXrEwlMc5hQm9qdz//9+dD3TDsqhWJQG+sNyBLMbKI5hJQd2jPY3fiqvkx
zULtfArOL3e2RTUiO7H2HqCiVwfSr68V2OEzGLadoAO/ySHTcYdocaEyUAZh/12OqQwodiPiVGd0
Fd1pwk7qmay6b3i/o1ytu8GTuyAbTKzyfutfDwIJskNiBvJeeIMDvhHJKVKB6i4VrJt5shYUXkGK
Sk4NkPwFDXAWBj664cMFcEbsAQl6NFO7XXvYQ0Z/rTbCb16153R74S/iVlGKZncIbr1Q35ds8bf1
FFq0ECtA+Zxum2mu0fvU7kMNFm0Ku35XIK5gV9Iugd7hpS44MqsqZ1+CaI+rnsikzmdQvmhxYtdD
C5PZ7ilsrrLJBdKAssI2xViQLlXzNRjNTuizJt+Esasw3KSDenHJzTYIzZE37fRMcBwIQbr3QMGc
ghWMZcgmTE0eF+DcMI8gkp7ttR2yxEHcVlT0PPWL/jF0aHczGSQeaM0ehVbDkXhXqNQNqw/PLb4X
5RVfIGRIkazCDwC1UMC6T2FgP2bH5rce9DHzME7pUNCPJTO31TS0aVh891cHMzinBhAc9YDyDain
oYlsk/sKleuzE8pT5+RxGXoI6simMhKSvI9+1W4MkLpo9fE1X2F/NNNP8lrA9ZD9+SAWjtLkQzyi
Oi5yP0wnF2e2nyayk4F8al2tIoKG5qmcymZLGcg1043nzs3btHdChlbQ7+Kl8w0qAjcZ+rZMbO+W
EJwW6bqAbHB7hcTaYkVgCd6zUvVRBBD1NAD8OaqFXTvjPR3cB/FYuXunqyhGb4ttITOyq/0OM+5C
96sP3Q20F1kkhOue6WI2MEMv6VQNxRa2Asw+kOMthA2ILW1ndRJePaHQd+xuzX7kgQkA0TYv8DGm
gNjkqbV+s6kJuhhg4xeRV7j6nCCdCks3gqLQL2y+9VoGmVtDPzS9R/3Eb0qGmZBtgbk4btUf8uE8
wzq7ycGXrCLfVY3B4GBRFQku3ajCToGchizJMhTcnnRG6KDEXvAaehEf5GhlXJFMNMO3ZbryqIpb
QgBEQshL8WVhPcnd5m2hUsbQ13aRHEK+GeDDBGQ7Y1yIEz5zaq72pbDYSrtgys7UggmCOC0J+v4s
+KpiF7VWAp3Vea034R0VFCg7lhasI/X0hN6wOYEzepRtB8QFwt2Z5glhMrtZSNGliyJnq4Lv1K8I
ABwIReepIPt1JLtKlDSFUvkJssVYWI0xsDUMdSUHhYc2WLQ6T411uxTAno3dCdUtrftsLzsCOUZg
73w9LvGq+lRPxrtzFhDEku2t5m3sjb46hSOjm7UtMCVMs1jWvX9xPb5dhunQZQzKE+mhmVw4TYRo
nBQkaBATU0FwCLdEpE3eH9ygePKGCtgnvNWQXjn5oa+qXSuOM+LWbrnu+Ka25G4ESQ00HvNr3XAX
IIYPqK7fnddlPq4Yg3ivfLPtYfmK/J6wrd+1nzN0P0p4qZ/h++9siADvii4JMa7erDL3En/C6cjK
K14rcH4d6fIYippPbHOgoS9rFmK0kxNu1TL1W894WRJ4fRyAJT0o5tvYCil2rkcmDJErAeO1noFw
KFj3jcl3IIQmKBBwJZvFIRuY5xykc605fG1AmZoVNmqZeV6c59VBTV5+9Nh6mAJWJ+CDvJSWub/1
NOcINl+KbUibOKuzfOPjG4+CBtbDgdwrank8V+Q2R+Gxdz0AJQB+HsOV53HXQjLLnQzEbI95ejwI
d4sKBxzqqVp7Lx7DeooZETvrz+IIZ5/o6Nes++kUXKV1REBYZtBxzJ4uz76CWF2Ij7wBJTR2N1Ul
LsblYj+hG0qsM5VbWPoZ0IW9xzVP2woXledCQlDLYUwdR4MzmxBT7PTrN63lss2Hmp0Cv3oY1kZs
qFUItWDjhijIkRAsuUBJNT9NVyiMBgxYqqtjKqmOOMmfnHbdmdzxT5hit0KtNFwcfiUpAT6cBtIf
GqriCgPdjhKXG9xF7w5WhF3gPHLceX3AzHNe5gSMPsVcV/HiZT27L65iIT9Yvriv3Y1fAsksO18d
WTawfR40m6GdH5uJZ+D/sL/2JTRqkp8m0dKnIXBnrI5QqrntAkSzS9sJPsyGYVadg9W6qcIUNqfu
QKrluV7gd6xQOmwUUg7p2AJ2b8p7V5Zm2wisiO4A0gM08glCrbi0Ru0N6gFoMsCweKDoLGlA8atC
HgwiFiNr+Y1Wi3ODjLEiZU4JwllmZbosFcaaun27Y63YddzsDQRr21F/cL/oNl4IgI0rkD1edjMi
lW4rpgE5AqvZsp7og72WU9P1wToB5vi2fC02gSJPocpAXRtn7jEZLZxiUXVwGaPHPCxG8ENHelhN
e+gRvbDsDrn21aEaRbgXXsJQlWwXaT+nBQKLptH7aRQOFGAShksS1vFI7lnvrfHPf9xfJuh+hLSn
3JufiAhagINBhlFPapKHnw+l8OQBRtPjFPjZpr7+1HQV8FGJqH4G4QxW1uHSXtUTJbSsNWRTpTyM
1wdnaWK4TvFJaheVnPFOvSOCGmiuEbvSgWayEfIA5uN2rMDT+nN1E0h1Lsx42zo5mLXrQ83Db7nR
H/kVlirK9nFdJh1P0BfhCopcFnp7BVts3PVrXDgubMRGH/Tk9iluItBKK+ZbzwUSB137nLfVupG6
/IAiksPZypJKA3dsVu8BRFsfl7VCkmaLIg7BCVFbiR9Fbo8TNtGkYpkXO7B6/vzJgZjIzPOYBE31
NeNqiXGhP2tYcSNyZSvr7mWoSgw1dESZZMDgsmJRCEAwInH5G6iGEGui/ghcCLQzZd90BrJspjMG
jBe9B6PwBEzI7cvIg9wFMzMisoBy0wYb07C4iQwzPzG44SNBwD22+JqMh4Ow1lEJKhz4k5txjEZa
oZ8P8UlmrP2oqlIDYd/eKhVuM062XDcLhoOu+9XCwGrc/DDIvLqB5miw4E6ZwkquJ+rt8/UWKZgJ
nwikMQZFuuORr2bEGI9mqp7oNKIUXbsRoWLddg63vnTtnVvBEI/2I11CVDSDtnfB1wj9UOKu/FF3
4EoJV/gAju42K1wzcQndinRYH01tu8SKdinJ1iEO6kO9QFMjph61dVeDQpPuRZjJxlj2cM9kWezQ
bTWGTVzMeJ8Kwi7pLx8/X1BDJpi4zJ4odCtRus4O1nhSfk2KvLlh++51DDgh6Ii+dZ7RF7mQXFuV
dBTMT+ngQkhr7A9ptWJ2pFt9Ycbi3nPCMeWQGhkHutpuUi62j3DbCmTl6gBSpBLDiUG7kDCtSjOi
LRT7kEG7hB2LxdXYoqLqBNnUh2BWaH6gMkBWBpSPfvPYew5L+6DH0gyBlekBa9QQYqEQwPSNvCWg
riDTJaM963JZ49VzsHBZvsNkARExdzg27qij8PpVcRclWN4cQg/6/xXSb9gmMfYFa29xVDYcYn8Z
EV7RW7vlMIJf75WMYsyIW59R3QIBnr9fvyij8F7Xj466cbdgkCYyUCXwwZ4ATg1ZbPJJJIOnvMi2
FEo5abfN9eqdfcieJOih4V1Z9FuwjeEv1c/nuQfN5g+4ca5edkxGBF4cr/UwgItGdLPj1inEU6Dt
iU19sR0NrsVxRthGIfpE84HvaggMlx7MC4ODfm1w2/Skfu9DcNoQVGsoPsin7ukz01gjuxbF9dw3
m5H558VgFQkwG0M7LZT4ExiHrBXvIwoWCGmpidhqj72sviQ+8s8nZ6t/v/i30MJXMeQGEHWlqg34
7ipzypeiuXFOFa0Y4pxWjPvrdiN0QMtAPmiDEw3HuxtjWdwvIcadSh/fODe4jCaMqswx5WUtvtAQ
LGkjX9ymCvZhpZDx4JeHARJRaKnagKnfcb7/bjjrVH7v1aC+xr/iWX+CwP4HgV4wz/1zzOt/9+2n
/DPghef/jncx/1ffoxRtXUAR702v4wJ/h7uY9ytjQMIgJaAMkNfVXvUH2sWcXz3qCC8IXQdMJr8G
hfyBdnniV+EBHqOYZo0GTSAs4z+Bdv2MoP0H2AUq00EUQ+CDQ2Ecx/DTcfUfjEvCYjf1CtZioYLg
C5SPcKR6pmr90Y1QF84QdKNO9Yt7jt6o4eVNvuKeoi1JA8Gmw0pYn3T+eM8h5YGuO0xnSGSNoQjT
xAyMpIeSD+0gpvKgl7yqjudTM1zzdHosnNng/iv/FRjKPwHR+EAM/wW+5wMTZBDw/cWJVcwWA0M7
U6HW5K+1al/9Tlbg+0yR9q+mguIf9We47W0DcEBp6CEFmlDaHBA2BIaR3MqmwyQBgzp8aIcbi2El
KI79FKjTw5JPP6hFgrPuRUKsgVTaQY3QrsODLTqELqGgT6ByPEFRZ26mtX6DJe+zngvgchhrmJCc
eDcuU3djnZ8GBYwGPEGWyK56K1wfgo/x3mjR7tQMtp01fiLF5MUAJG2cLQWJlrE8zQoc7jh+8t5i
0HijUSbOK4if/AdK/Jc+pxjHzeETgS3mSYx0X9ODv9p7lOB3UDY8kVW+lcUXGdpzBbJQwSSzDKJJ
Bt3KuKPBfgZrrU31zHso9wKMHoWOmvf01q7VnaeGOHfe5JBQ05x43n93i/HeLedXryv33YxApoal
Y1XeD08V7ES1P+yyZoKOtLqRHrt4tfoqoZ8xq97B0Qf2toVAdpmKN+NepR3VA4pjBxo990IVeKil
uED7tieNjDLkzXbLup0NDNv9ciqUPeJ+O2M+7dIdOwQOKw+bSkswAqvn24BVG12cBjlvK3ThY00v
Wq4nMWB8AeIkCnRi+RZK+5ssR1qyV3+DsPRcAJ1rG7MXzXIIS/bouw+NEueu0vd0hRSl4LuwKxKM
/9zRDj6e9d14Q0yxYntueSrHEBjQ+KLX5pZnN4aV+9aom7qaUq37LVQP0EnthyWIQw5NP6278/XD
uAHZKyinxwAAVrNVWb5bCDl2Qt2LQRy7tTvZ3iaIXu0TFz2aoO23PvRSixLCAYMtnSvXHWxkfUvL
Pmaj952UzTfO129ZOz0YbJm9Yuksl/3IqlRM5Azd9M3oA7Wrpg38P0nuTTsorTGZ6WSrq1tFe+85
d16DsSDxyO0PBKjXkaIY9d7dQwl9owsPTm5y4G754svuTgw1iScrkK4Dbj/H9V9nRzBSEE2Rj9qz
R90WqSqCd7cEMeyOCMRYMWqhLLNvmgRvHhTAbQvFNIYMt2TXdfYm95Zd5xQgbqtN05L9qJH1Uou9
zac7DI+h7fJEsuC9kqSMZwlmb0YjMg39hxQUY1eLo7Dj91qAS4Re3I0m6qMuRLMxlOG9muZjoLoH
x30ODAhOBO8M/VM1t4lrwzRkBqhBuVO8+MZE8D1rqnOh8rSAfhHd2RmG8GcMVi0wF9L7siuD98MJ
TpuwsL9fTyM/XZ8iXI343b69hPDN9TU90dy5uIF5nSWD3cRDk7bTLX/TS70TPU2QTfQ+sOq9CPmD
OenBfWQTUOhseuiUcwr78LwaeVptAQLWibq8P0Lhjf621U/rgG7Pq9Zb2oa7Ysxv5qADWc5S1FWX
XKEd89r5s1u6m26dj3quAYGYJR4ZABrUwZ8TVv0s7z9KY147/xCyLTPDD/imv+dVMcUmRAePIZx3
vfIo8AaOGrA7F3Q8tAsulrF16shxWmer+Uue61cTui/IDopsVd/CtfdpNL0brMBi6z42YQN0rdSv
ooNIRMgPzBK8cQyiyGy7ywEe2656xPjsF5mNDwWTacYRnkH804K7ZcGaU8IgAxP/ljN971j3TrnN
fReWjy7wkMzJa2SaQW8Aq61x4DhDguTRtOF9Qdbd9SvMuvbNXd+mpoaWiLZpVngu+m4icShYDcv3
cBwfPI8fMednr731AHPUVeSH3Jb2Hh14Onu3fi+e9Sgei0y85mS5dFm5laHcwlv4MOTmlsAtcz0R
vK4f0DScsAa8DOTSDXCkE3w4Xt0WXZdDpAeLCBniygGtnPeAqmo4pxjbB/OwWfRym4XeFnDtiQ7B
YwNJBOXghwp1lRFXL8UAcMQWxyKodrmP8KeSRBLWt6Ft4MggN2033cDetVMKq49pb+yVOnDg6r0u
YONstmLeL7SGCSf8YrbB0IpyPfd6C4pkQ3NIE0cJXM+iNHfPkmdotLBOCqDIQF7MVF9MxV4JX1+g
df/wiyoe4DqPQ9qZBLOIbb8scHyF+JIVuW+0OFT13m/yE2Scd1YxrM75s8nIA8yuO9mXO1wWiVtn
hwCT+6zzOJTl0TkvS3aQk/kGWOXe4e1Nlj2X0/rAjbnDLJonviHT8oBDO/UA3GLPCxK1PpUZ3YV5
FzmZ90z4daYcS0MsXB2kQ72TvWK8kfCDd3UUs3rNSLavKmg4RHBsp+m6IXKvgZ6vh1uiPlHz2Axq
ByfUuW7CvQ3m3QwbKciQHG6L4t7Px9fB188C0kH4/9h13tRV9QTsslWAtcZ0tmgfZ1EtSVc497Na
9zNctnDDBG3s2vnFX/rIncsRAm68es70M8QDB9ByLmBnT9bfsqr8pH7xMVFzYWWg0a9OtxLndsnU
zkN41FRDyKaLSzW0bzzoXrSPLUM2X+FUPHKrtoX3NhcII/HqN6tIGXE271WdI2oXxgu2DX0YVZS9
nVhwmRr2rBpxszr0MPL0ut/nDvQc9fI9gw8zbsx8E3hXF2zzBOtqU+LthJIfbTFhWD0PUE3QMYFv
7gk+eIBOWZG6ZL0rJDT8gZ2StTT3q2ueJhl8hsDVEYImn7Vsd8DfaLMcwe7eNWVxCdvhgS3q0kMw
g/HvL58V1jg03NeDr5Oyg34It7M38aSk+aGmCwR4atviXTg2aOCIwNW2a1tvkeq2Vdx59I10QO+3
JytzWCXNxWfkG2nWp94dsPfw3aNHh7cStQojfKu2WSWg5u69h34s78ww7AJVvlVIIh7z/BZG43jx
wF1I+maaEiBZoOBucFF/KIUy5addkM75HSW+umXlTe1DORKa5TRynUEBDOBEhv6nCooUQxzIORe+
TLucwJpdT4cinB+IbipklhxQ5fX7dpzvF6cr7uwgodFe57j0GCANybYF1tcaE4pG6Tj7JUizccAw
BpLfMQKGh7L52at1vAYQWbl+PeIOROkKlqTacsyevpXTjxkulZ0O5N3ojObGU86+omWF9xivejf7
BCHrGK0D2XALxptzoAgF7x7qeXlCu4Nqb7WADLMKJWT9XucNTL2ht2sEWcEIFW/DGL7Asges1Mm+
z/WgN5JhFwqW+hXSb1gdVmQ4uP0crytYVlR06LZVLVOcDu8mzFHomtKHQw4XsIa8EatJeYbrOtKu
+9xnCpcfzTgIdPTGtrgw+ItT5CVMW8lS5LBC6gZbKGBgfqFzexuG626d8u9lp4/dVCWZJuRkRQNz
mFm/UJw8rrAFKHhvY0gxZVTBP8baBRjauLwW/cm3IIxWzBsCExe8e2gk0hDu+czt1iRk7bMIsVUY
aH9wNaZDM4OnLFs3bTFRoBxLcEcE6LArHwZreDK5TtLDzAkjRfZVNvTcFvUXWQuVzi02vIJ70ATK
D5Sv3gYfHQYIDEZRkF7vRrdGzMjVcwChs10ihqooavP6uSNDETmliyA8gqzEFTIx0cUSXVjcVtXD
LPsc+mfAP1QiItpa7x2p23ENAAchawcUGiVWoRJ+Yoh5db5SKA/8YtPK6RuEqSRH7EOAVR3UE4sy
T0xJxsKLmle9HYWJXA3NGah7UFJ0wDyDnsNeEFTQMDqboajtAQHfeUSwld0K6wW3mViw/dfiY9CY
ru0Cc4x60fUwoYHbLwIHcYxN62wwjTA22QAnCdwWNUeXGjajguseauyqd7tzjfU0zmTbx35Wy11h
KGpDjblhoE++lIOEpCZr96OgmCIt1yskv+5bnisEIJZOSqD8Yg5IjJnB5Czh9e58+KwIpz+GrjiN
FYVec/UQfizgSMB9XLRvDvxQMSLR/dSl09Z0Ge5ic9C4V0Tm3muYoLrg3CzBnjBPRysiEaMudHyg
OBaOiaWnW1OpINLLBO/nCv0Yzw5Fc7WFaA1xK5pI8Jow4PE+qgYroxCre8QDBG+brLjAHg/8u2zu
ES3mvCxs2ejuLDuf3vZ5W8R2tafG46imhvcm4Ei6ymFr95zvnKwX2Nsu+TBCV4J/uuGz3ZQDNNYC
cBu+nKmK4cCl8OdnoIU8vDMyrDe8L70XqsJ7X6/9FhPg2piCIX4MUY5n42WZ+3KbW18l4+SDJUEO
J7Y77AazA78OMpMauF62AZ93E+mTGaQ7cGWgaVZdagx6cFsAwlfvLhkDCctMOIKngv2T3RXaGTeu
jxMFYj/qYVH0QOsxW/g7r3DvhSmgv4Nnugt0qkLkQcBiAjZHt+dS49pQ6r2ADAGXApra3n5216lS
QVP0APLg8RtFc5+JJrXj1xV6Xbx6K3LOD9NA2z3I/weOc+5l3R0f5Bvxpw/Gv3nXCcs+5B/YC8Gu
Q6e74XqAhdzDhi3nYzeT19KFUGSxEoPCAiCHMoNG1EBMhFU1bC+l2LtydhOCgWXYNZozrFV3zopU
uELMOob8IUhquC6iyamzqCRoc3jZa3BUM2Qpp44Ap0QUsQ93Kb6TXL3ZWh/CRW1BlEYLQ+Ko7Idd
d4OAXAyAd2A+aTR5X9BMzAwdvH319VOxlvSoEQsRO0GfVEhDgHgPc+DCEU4C2q+R6KFCl/5tVUNo
MI0o7WVjxoTjScb3zQ3nO2Pss7+8clVDmjx67qafyDXTwo/ANr41/XjHRIT6dFteCeeigaoIqyFE
+/B7yZYzSBDDKoFU6kY5X1VBbMwc5zEP10toxY0sILqqHEdtlow9glFGIAAZnER3yxzBxgNSxLKH
PDPeI4KQXtqm3VbocNq6PNm1xT/cQYKsevVtrpaLp4IfTu9uByLRCWbCJD5upaOf5SwhBcxzDTaF
vpiTcK2y1NbDJzPdC8mhj/DXT6+YnzFKBbZF/gYZyw9hydfcXasmBlVyR8RXw8EOtwrlAuLMotIh
7lsLt1865nqTaZiBXaZ/DIG5G0qGWP6GnTOQffRaIpMug8mdItMaJxYziTuDhrk5TJZ6EIuoOxu2
QYQoniSb57us53fMMDhHBiw4BcKXQEzZJW014CztV8+eAAPql5/WhWMjR65QiWJio1p8djl/VZWP
KEWffpdlj5kt0njQWZXHpepPZY4bPwiXcZMt7GuGprYPYT+rkfYUjkhdCKGWDq6bK81IJDwnaaCl
iKE6hyUBuDokpfCVG8hOdQVjEeDnM0S8QQT7zJzJA+4VREwzdBpFD4KIpKao7xBWcCHaww7b9rcF
2OntYqB7lR1cC+MyOpAWeU+5a455xY8OG9cNiMx4gK6hVCIK1dHOaPG6HlLuoEQo1etQOyeoDT5n
g/WiowPi6nvXpjqH+Y07YP1VgDsnd7BA6TGIkcqCZT0LEA7v6AsL+UFDzIzzgEoxB9FIEUwIxfRt
FVpkNFuwNdB8A0EUwyN86bdBtyUAD6Opeln8iqPrLKEQA0I3eWo8Lv1tDVwcHf8wRy4y5znYmGhE
G9fTfEgmMNVtYfcr8lywB9QXUq/Pk2s4Lp7r8g2JCsxvL7lrfzAitxYhdCt4QMzhRR1myA/rW+im
nCXYqX5OfH+CMMXCBznS4twpyAaK9ga6RxuPuBthX0sM3NMwRWCuMoMEwUfq/UK92y6Y70UDEcQE
nf9anNtAQnzmu/cMmdEJlshHNKRbReHsynwXLR10o/UThO2HxYI76dgMFY3nVds6mL47b00ewKvT
EMyeC1svDoYWw0ERyBbNI911mdqaGnjJ6lwrlwmXCWMW0SmKQOJfYuv2BuSxFN762Mxmo5HiFxNY
5MAqOgbSPfOlcWChQnZ/Vv5ouQdBYoHJ9gEOZq732Fc/a6d9ctDxRCtSkmwYnKCZSpbZvhQiQzD1
kt05+eRsemimsdbmTwGMWiPP0jKD/S+QVWJaBtFAKOEQg3cSvUtbHtE27QLR3AxykImmK7jKJZJd
/RF2uOblIiGj5igbCnIzc/2MXgE0mgvmJTx7AiFwAywv3IGqCH6RIjPlg4K0TTnjA/M+TYvRZbmL
8gIJ6WgbdRlnPm7NmbZI45GBiyHz6jJS4IF93qdQrUxRWbsKZzKLbbtmO5i8EAgdQNUz6wq6IUHj
eqCHo8RGm3qOZ+F/6uBRUtk37IgEdsYgZvr/cHcmS3Ij6XZ+FT3ARRvcMW8DiDki54wcNrAkk8Q8
z/70+sBWq/u21HbVC5nJtEmrIllZzIiA+z+c8x2t2rUS8d4g71RnNliSkBeO/aSfSOr1MXhaYBfW
eoPqAL24p7Gt8y6zWlVS1FAoOYEJRPig/V4UJ8q06mbBYJnHScKHzgY/fuq7Xdj2YpMJGeNHLQpf
S6xTmMmjW1piJ6v0laaDkRia1oDpDYq50Nt3tvMQgW+Al8EaXSAiUR0/YGIUHD9sQsulZkaDY2w/
wX9TtqVz48erErFjLOuG+yjKedfgSOMAJMQ+QWJSlRndIIWTB68lMGxxmrVBbaYk1rEfFF+9R44S
NIqQVbmzr9XwK1Ll6Pej8ZYON6B+J8+uH1RbX0WmMX7QIEC1Y4K7T+VbOgqqeW06pZb33uY6NoVq
de1PUF4m+w51xGME333Tesyi/EbDzhKp/NdScL5Fs7knc/aECuDd7oc2GBXNkEm94eTdT5CxsM3n
4b0r9XaX5eO3MgkI1pGfhi5GWf6OXkCUzQ8aND6HcfSuedNTMfIvka44+dvx22yHLmAf02aThnqL
Y5umequnzYM2UJpPRlzvs0r2u2lAwJzjL+vDjvu+qQbW4/N9KzkskRg1pFRmn43RYlOZXb9ymt6f
OvVg9o6+ut3xbikz5hzSzwVAIullLE+tlh8/PTmx7WwWAAyB0qT0nYJ9pWPj16nxn2DyZFte3JVG
8gu0VH5zHPoKKTK5l2zFTZzovPi/bM25z6Wsdsm3ncH/qIyl30aT9abltzIbgZmoX7Q/oqvOo20c
u1i8hKX6LJucSY38rhMswKaavjMYkB0fr6CqPp2ihTbuTT8yWdZbZ4b5q3voHuJZsj1wP4cs/oVF
+xvKj7nvF4H8wZ2Dvv5uRMyP0Wu0e0MOQ2EsLu2UPwGG30c2FUMuzrHS9uxImBDNe9GGtT/qTRak
ajWnORYDuBwHGBt1dh4YOWITJILo0ss05nhqxHKJWh2LyHJv2SekbKe8yJ/rfkBM1mYoRJfmt2i8
R3gup04n7tYbrK2HO8RPho7FcUmjiVwNQVl1NWr0Gwv6wx01yXWu+tNc+ZWd3Gkyf4D2hYpbcwMl
WR/F2s/C5paXfHxtMPnBbPIK7r1UND47wXKb9MVVWJi9yqnYiZH3qXCNsz0yaNJSP1ccLMaw6zs9
0EYVBWWJ1yQ1Fnz5qt/Y5u9SaHi4xhGkoU3T7NykXPkwNEWcd3Tq+F9cSrFa9MmbrvEJMoaiCJYu
6ZECIPmp+J6h97QsZepX5gpU7M5kM3xZ5oft9O9upb/NU/thZ8bvJZs+M1QXWeOeG2ucDkxtvA1F
eZyO18Hb51V9TKN3OFcn9HtUGDU7qGXQ36aBk6OV9DTtxwrX0CHMjS5tYtrvHVC4Wny2QDb1kgni
IJyjrpHpsw47i/FYgPzoWrw9mdDajd867g+QewMzPBtlSp5uLZ2DjU2deaxRDurCCzjYD07dbIti
uuk8jZvFme+0QqbXcvV4cm06ZCoM+yFOsLw5v522QFQyO8jueYN0dC+6LbJ9mSRo02uHGzS8K0zB
dKelrqqA2M6l8kWSce8TZotPGDXt/J3FwuWRdDDiZeO3RLNo5VxSekJ4kyiCKlTjLkuoYMx6Z8MV
CeaqXLaEzOzn0fuFfkvfGW6M/tQ7jS7wulqcBD7RoIia1yHNvkABvURUjSdnve/xrYXG6jvT9JgZ
fneuTaaAEK6w4hnvomLhJR+LrhF+DOEoMB39axg5++wn+9FrYmydiCLRGAkCnbVpH3fTSyy1ZW+r
hR/JjMEYEUcYwKzBi6jZPGdTOgW5O3Q+wjAdZkDFnVOU26K1IPr25a5MPRqnRb+LvbKBE8gqSkwP
wOM63xgcgYLsV98vemDOq4TeG59l5X70dvEYFdGOYcFOY2zpR719lDqKKD6LhO50w7CxCdr2O6b8
cT/Zfqti/Pe1d59GSYpjeqk4PTmw9nHPRmcCpuU1B1vBGpaoPja29dgJNVzQ/DIEMZoPkehHPXNM
FshQSNBPr60vjjQXXRTXnsjxDeq/dURZB8PFFDFgXYjPAsBIMDbm+wCgBnWOM14wJ//sahe4Us/D
TYIgi5D20ZYVK0jGj0Vjjy9LJ/yERBosBxFZ50OxR9l5yPS8Qm0Yq6DuK+FbGJrzxXzvFnYVqq6z
7dTxXWV6WxbFqtE9DlFxTboEmKLq70NL+WPxrJgi+E6Y4h3JH+25oVx0OWQTiINRytCZJfh7maoY
B7HHZMniUoByGFT6i4yd28wZG6YxLLW23bmgeXwcQJcuNM/RjDqZG/xotfX9xOLWb+PE28K7ZBR5
z+ug+6umuE14K0czL3Yj3ajveTcgMHDkagwiVZcRu4E0s6W+v8bgRKxWlRdFeclgSZjUINLcK7d4
yArNPttL9iiYce34+UFOjUt9CPt0j4YemUEWR0FnSXdHd58Eycg8EPeHHVBhPaVYcj6aCVyOGS7o
RmmbKu+uA7G5tRaNEOgF2J5HKU8B32xZ4EBD6XTF2oYklQwFyK6uu5JNtm3ttUbbOH/epTo1HieO
d/ue80Xt3d6KGAaKL8+w8j0/Pxq3rJxO66Sw5UN6cM3wd+wwJcEjYOz532YJS0kAtEyZF3EwLe3G
xfPdNu2r1OwkKBD4xdgl0WFrdiBdtOwqL26TN96hIAkPsdiFsTfe9y4IiQqb0zDPmFb1KKR6YKQw
2r8Lj6ID8zKKxO4Og1kg4UcQd4yM1Czx8xrKXHCK026WwKw0R5a+iL8hvByQQ/bPUr5WTMIhXjy1
KXSI2ayOfdxt3clM9m5nMCNMHtOuf7eGKH1rrOVshva0zcbYxIqvMcSxh4fERGpezKsbl4eOe3m5
lJX71CZNdY6qhw74F+QrrPK1haOTam1HcVSfZ/JWGNoztYiK4oRBem/W2ntIB3xK0trYJSNy0DKs
AqOX02XUtedOX+WisHw4go6tHb5qCaq2SIXOHStbw+w3gzlZQefEjLu0wGS/fh7WS3AykF6Wq4pT
huxPdBVuba+q2LqpAmwRBYPh/B6Z61/jQp49T44X6QIpytsbs9r8GdH9IU4dxx+7aMZaVn/yDmeH
0aCwsn7Xus5qMhqSi+GGqy0ETbfQeftjg77FLqpzwYMZT81wqevXLBwtCnzLO0YhRnDRJKA/xZmC
Ids4utueo6ld2UAWI5Uxfmgqmm1j1l4Md7BOmYlmuWjZks+2sxvbIoYVK1/mFOqSi4QRH7LTXvGG
NJsZbpiOW6TAFZPFF6NZdjFLu4YByiK7Z+I5EvYB7r3BQrKmlgwj+MbzuOkaefD05WQw+Zl7nCZ5
f0xbQmJMv5raA7SxOzdLHoWW37tu8j5Frh8NGvrPn2DtgqYqHsoEp07Szb8LI7oZTryzK+ea5eLL
xi+/aXMmg9NqzR5nFBE1Il5SHDUwL5veyV4c9tYstDGGfJZCvcukeGtE9sFngc3GS5wRJpBSSULR
mGfvG0YiKj3x0HxocrVyM4yLFsBbw6BdHL07FFmmjqKI0cLnr/lYfo+Rsc3blC2IF76CpT1ofNT2
TLVQfhSPZdL/aM24oZTRMTDP5bfO8mctRGbFRnPmaub1uTc9WZzdSntYMjHs8tR6qqIpuwh0UsF/
QGzVsnZNjgwVl7kxfJhz7XtEiMg4hE3KJGkuipswh+fOtb8clMF5ITcaPKlssj7+I4V4CV6S9QyG
n7eMTK9IR5udWv2j06bkt+qS8VqlUF/yDEJENZmab0GOvGV2+I0yJZ8jvHvUpVOYOZt5GV20lWSW
RLT/ymA2GznhDy0FscMA8ndJxRbV6/R2ilGCJwD2bG+fmId2sAa/ydngOsVj1TUfaRi9/8cytLMj
u7HYGtGM9gCYnZYzOREZmDnqByzdiIMWd9gOKFiD1HAPdt2NW+W0T46BL7M0LmyGTpGWoSymDwcf
leSoWCM7gFdWHyV7+6ibzui1Qrplu/ebCvs6geEOtiWoTBAxHgrXRuKejv93LMT/32kupYN471+r
Lp/BYfb/bTsAoetpcf7Rbvznv/wffmNb/oWBrIv80rGEZ2Hr/ZsAU7ONv+g6RmNP4jW2TdMCQf43
v7HzF0vaJipMxJs6n1V+629+Y+cvpm1aFlZkS7cMh2S6f0OB+cdO/HcFJsWRbZse6ktpidV4/M9e
dFF6dSEXIQIdd9kq9E4j8FEDNOHIPeLLM4cnqTH+GIe3ISxOKhqelZlvc1VBKmDyzhUicieYYIkl
j6P0/IFtEykVImqOsl22fW2h2jH3TWL7Y5m81HJ4GtqRK8wMch0nxzBfnLH8XGYYHk7+IqLzoGA/
ZPXedkaU1dovm2+X8M9ePj5BSN959AYesRHhyP6b4K/ZBu7JldVN+ZaWP8Art8tG7bkM8wvsCU5R
dKVYoc06DVqDeaARnQ2tflc9xAC7PyWDtgtNgfIEj1OqXkuFyLnqTuVkv0a2eQfYK4C1ek/FXhhJ
kObjSbO7velgBJbTXzWk/5bC+f/sUfqXf+r/QdO+XDHz//pZehkYIaBh5ln6T17/P//ZXx8kGyGz
a6IWRlcrPdJGeTj/KmS2JEJmZMqeMFxEy9Yqcf6bkFli9rcswgpcC60xjo3/+RgZ1l8EkA5PNzxD
5xnQ7X/nMRL/OR1j1f0KlDs86Xwr4ZrGqgv+ByFzM7nTpMO53S5gi4JuAXGkuKV9hxXTfZiWO2hc
V8kw4rC4jKZzOOoX0Y448omjC6ZF23VGvexotd2A8x0xviTtLx/ib+QG2n+Rg/O/yq75O3qS15NQ
Q5Amxj/FotSuKocsJeHatkJ3r5Xc0EBBwKGLLigaKfayiD5Giw5lkLECQZWWFwExxg6tzG87kJQo
o2ff0qfs0C7Ja7PkUBWbIr2IIanpU8qX1Kvt19TMeOxYHsxB0ywFG3DvIfUyaHpUMv9FGpy5BpH8
/STjLbDZAAlqEM5Yctz/xOL+w1uQuToXbD1BzxrYaIipH7GvTPlnNNOXMF1uL+CogZMZhmDZnMAI
B5m6komStxkSPXDNEZ1b3cnpyJRg005hR12ffaUGBnIVFZLlEpF2dZktVGpDeSBzEl2cu3gPdqK9
2Ql4tJRZ4zTP89nqlc/ItkaZGRNaUI0Cy/1kygPMr90yV+OZzmrxh5Lph1Czh2gP7WOasdMS1kuL
TSxgOwLPrnbqM3Qk4SzDnZTeh5Ob1V8veLwO/3vmhOXI9Q3/x9fOdrhKeFDQ41vMgIx/CsOoC30U
GLO7ncJXtjG6GNMWUJt9BBmiYxpwIGAmuismqJ2GU8fPIUZaWAGF+y5L44MF6/IrtaDwjHkLrs8a
Lq4NUMtyLgJFMyRhXjFR1RszWoqt7k7ULEjAHKk9R4Dl/HA7mpjKPKOEgzZ0B0ph9o23DtZ14Iyw
bRsvolHSUFJLkpEsmOCbbIhOeBi6kzGNr9kwbwmpWAJ+PAp+zKJ8wuqPhJVrbh8qlw0eQ1MsL/FU
bCM0Esdi/TULVmfZ94zRuxMCQZDO5fSgIc7djaWVB0Mc6SfU0hsbvcO2zIaWXcl0WxpFENPCig9U
+K4yum065Oo85mzv3MZm65X/djTKcd4BGVjWLDf2GHUHxv98jnq8Aan1y46zFtwFSmwrZheuL1eL
BU3UJOewedLZkCGmUc0mM6pfNfJumgk6hsRT+hZX2pXcuu5piCeG4zVcCJfXcOkM5wQypN1oSYWm
EEGN5jZEhzJMrIBJlPHw24y7R4uNA5oF8PuuuZd6cu+xqGhdBYqtdJ5Uv+4COIK3RqwzsBYNo1kG
cjCNEM1X6I2DoZTkOZpAOq1wYk8lfEM0A2FW3YnP+k6NjIm0KnywdDZG5Qj0lj7dIznUYbSVoG8L
h2drQUquRTDy++zFS6OF3Fa/q/WU8RaiKTDwB0g3iFN5edqGpigrjW2fNB8RIskRXOzWsDV0xHpn
BmaKIiJeACZA85sfnUSzjrXlndw5gk5Co44KHMmyWKaD22vjXRYrDmml05sPcEc0PdmOuvVsuWhv
oly7LfOC51oAN0RM99YtJRDHtnggzelM8BJAdtNGSZaMT3ifzk6dJT4nSHvRymPXrzqhCdGazvR3
HzuTvaGE004dAFxM73Ju20uCAolWWz51NORb13XLXV8k67oxIVuFpsvoET2vUQ3KgwaYx3HmS2fh
RyxGmKCz5m69YfgMLZ3PZsTSbXLilLzZBg9y71xLPfooVD0fUDald6oqQjDgTOacNtqzFwA6sGTN
XZ9ENRiMhXVr06aZPxMRC1Um30m0k3wiWffRJJHia+zMsQL7mg5cCS5pRnz//ZDEQEUAcLQWTs7a
C4+VG1XntJhxO9bYbxNzIN1rEsdWbw/9H05jm1eHiNxRg9/NzLtqRjoDfBQUTPhWt4Z7N1mcD4qt
PvAJCAVmEbIMSwi29Vw+HkJrkqOMqp+kq893XW2TujS5zxggBmZhxps3GeosEXQ6QxXkvUHgegMS
uZLoeeRUWwh5mAgZI3jlhdaekN3kQY6F5VcFQE+7iA9jSepFHkd7XdrXQnSr3vxz6G2mKXO+beM4
PzC5gVdmgZ0tRhJgQW+/5/izL1kTXrXsAsacodyYR/toAZ/eAfF2YEbALjasHWyy1R6i72jpl8Co
oJUUnrd1+xZyBQU0vfsS+cpDYRkNXrsrbQ9oWJi2EMCYUUbamZQlBAWO+ED2zmajSg6kuJoILefX
ambP2PQFb7OyQLI1P10PO2Otmfxf2JKYjrN8QFn7IhABsoIbLwe2ldDK+fvoZto/AIo2T3rL1InT
HZ3tqocFe7oTdR7B/+x+AyaD71t3hyUsCWQMUU16Dt9drFsdsyQwgAI8Yc1Z6nfARujs0aYOQPK+
mN0HTcwfkEknbtooGNkxnuxasVxrJFBZjkRRi8uZq8Ka9jUmZoRTmIBJEstPvBmARaei3i9mhiM1
fLXHcDoajF20YrHgMLKgBuShgk5DbJXiG7/E65cuNlAZZ8YBgd10mXUTH5KswXFGP20hwqvRrfNm
AwGFmtpzqAYI8wwdgsSRrxm5JY9VPosHI49/OMoGI11kaJGbmF1MEhm7FOPHe2I1W5QvV5xE1sNs
GNW9FIgROw+OhNuq6nFsJwRZVqbuZw7tu2gN7jARNF/00qoDPKyhpz2YHammlpwv3RK5bInM9x4K
4sGa+JbA6f7+hZU/aU1MgWOTdzoETM003vy9eJr5IhQ2X7ON013cKvOFsUJ2VC0mYw3mzbGf+Qz0
uMfAnFiPNnPrl1x0a5QQRqEG5CIwSaazUy3w3p+TIupZmjKDyAVc5sy04i0CvsnvXGfezxmPyZw3
+Z3rNpCX7PYYUR5eW8xCZS1+Roa3DpuimyVLQn8hvVdwl8GjgN5soy8+Z+U5ZYHFk5R5cwwhyf7Z
rVqMqek+h2afdLYByNf6qUP122HXZihiyOb055/+fBkT4jM4Bl/pbesT+1Sb1W8sOMR1LF9miqQv
Tg4M6b1D3Vuc8G6cUNs12RbegPHmRv3jBAvrrRCweqrq1CovBgqA3DDOk5tnhh/WVLApoUCx3N4+
/flSxMA7q5gZZYL+djs0DXtYvQuBSsfV29h0v1xUy/eMjbpX4Z2cJo8x1Q8o78fCOGsRfimKojGk
JKUIRfNrYeSaysaPYnacqlmxlHKnGHbqZZNee7NAJTss5q6xEOextYov4xoEOVivTaFfnTVem2AV
GTSFnQaa1iMMTPOLZ2/VuLjnef1SrAqiupn1QDBLvnbdcqSICNnrDETlrc9lxy/3quweDFh9VK3L
pS/UJe2qL91U9a6dao/H0D4ru5ObYt0vqsmaCNxNPuIkQnCVxMuudRizmtRLm35e1C4ceFfjFtOB
YzUPBG5PvhBsAuFvsKH1LjLMMzbpTMASQUOtjQ6VkeUXsK83tQxhruhoErpMkaLIYQaCINkUOdP1
KsXfnna8eo4GTZV4RW/VUyK5EcLXlLXBZDpvKfteTDEcW1ZCB1u4xbloIIE6WNK6eqG6Z/PeQXbJ
qhB5T4meMYnDb5Utv6MJM0vHXh1H4PI9Q6faGuiysf6hnDbR+g8MaK4QIKEvU9X4JDC128Gpzozq
ujtHzMt+SYw1wwMXgzPFnKyIGkoB29LxUmIjdG5UezRRmWmsdR2m2UvRPNghspjcGlEjzLiYpqgs
L5hDi6PGCvrEEabtBaPHUlW6zw46OkSsxDZyHliAlQ+8hO1Gb/pVKK8/0+lMp0IMvuFO1hHDzgl0
OjL99BejGjQPJuz1hb5ntuSVSKjkmgJNiWajQfY1vVZxTl8nZlho7lzfeWnoj67zxWLFfFRJ+4EA
kHgr9/UTKUl0QM1zc6Rl3klHEHnRm+vqIvpZAKTbspFFOOo0QEt5nuBejCRPLOVxyVkEulgz0PNU
3XfvPipG0zHryyt4ITqw8NYONuI61aHBJQlBX0NwMnzAjsWz2oDWcdajm1ESmsSr5+gxJk85nMvZ
5gCYJ7I9DCvmVkJROAGf8Do40G5t/gYo1gGeGO77Du1wbHGblVg9GfU+CsBDj515h2eJeKxxyvfQ
+l85GUHtELLjAQNtiF9wJlJhxOgm+x745w4+23ycjL496KvYZhkZBwEikRjoWGv112Ua9FPRocZM
K1TheSjvbZfwhyZFrhp68ltHob7lWKU0ycZ5647K3SLUgppeU42EMbpVBNbFZcgIWq4XXlSvvZuY
Mm8yyUW2EqBVNPr87c11Sn1FsnVsUFr6wGViq0OWUm8nD3FeXbrTaYppb9LYfKm9NmcrEz+4ERYF
u7M9JnAtckpTnlOcWdhXEfulc2vckz6zV6n11lkDlpvQeEh6mHnclITcJfsJhwkl57zpqLE45kqT
kHo6Mq84suYlJ2IoPqOlfvd4J6zmx1K5APCaMJATSWV1h7lnyn3Jy4v1CpQTFAtE+H1Y7ibTMK/L
+kWxJqRp0viJK8EJ6jnBLMH/OgWjCL2oSC7CrjplgLydfGrQL/ElxKnTchPdr0VSMROEbpA6QSf+
GFVac+3UcEZFzqrvpcyZQSzW8otG9alTc39P+Ix4rZr0lQl8cp+7o8QW0lvnTDfve+IaHmbsdDeV
kFKY3C+x6b4ME3sqrzVo8UzA4Riwf8w0O+Yyqg98oO42r/W3yuYRd128vAaNZDB5pffZtMPWqYXz
DVLjt9On8avQFvrixeAwzdcmdmzEg54JyDJDnP40E2srxwOLeAg93BN+ZnJ4ty3QGRenZt17Kas8
j3S6UZn7FDk+MmAMk+Bw9QtPzrlxigXdxPgVSls9Omwdt3GP3EUV6uY2Y3K04MlzDI8hdqz8Kwza
xNZ8FCnDJR0ecNCymEhmKD2lk5xFGrObsRXcM0tG+77zlhdsM8MeM8Qmp5pBVFZiA0GqGnQKwT9C
bWM3szN+yZSVHmAv/QLs8x4xMnorUH1u2YZDpV+Gboc+JzpoJUkPqeW+TSh3dtPEPQPleo//EAWj
ID27s8uRABE5n7i5MdV34XI/OyuCjVzcgUjFg0Powm7waAWA1KdBZS/huzGF97wrwH6QVDKEc3i9
gH4eOux4C2axqupfvDnx7hqDBrIYol1qza9OHVHkyOTg1uPeJmDCJwqgDLRpep5GNZ8L2M1NnHU3
ezxMybq9drN8V5WTcxjspdoq69NOhf2Wo9EFcKBoH8tZsV2dvCtSzF961177VqinyXS0h1oMtyW9
473R3ip2ijtz8eKDUyQk7ipXh5lNo9139fPSILIOE4z9vHYXjVCzVzzo87oE13amhwF4qUz9LbaJ
MspYt44YDALbuWDSQ2+tGrnPIkuH6GhVx2i08S4YEvMWkqVS176yODZwWNT39oA1OYUahmGj+tJ0
qgDAdlHXJTfHxLqjUU3YKpSfFhptJbP6Z+GyT/fqWjFbACvXW5jO56LudyljP4zFCPuyvMl8LwIk
PdXYAQpDpEGfNqWPiglDVtjKW5qp1Vvs3KPYvsE/zTDI6z+4UJCFmpDqXUD6ryQgdkhf6uUYZ+ww
F0yXVOgDcSM94XJFZqtXxHfL7GD5juzpToRY+4pIPw7pvuxc79U2Xe0ZLcamGEb+bdKsp9GLthjF
NkMRl6990w9XB6rShg17ygrEyA5hwmqRkVT2luQcxY2zNMc/v8su5ztWrnb35zcXBz+Slt7Y+t8N
ptFf8PdddC2ab2Nj9dcJJCDtlppuIc/zqXYEmqn1X+fGbvY60Ujb/o0Wb3kLQ0HCgZQuteioKFzZ
V7NofjaAdj4JAdhi/VM4RpJTw+URTEOi3rLcXYKOlcjxz3+EGfsl1xyLIwVMGUyyv/4pD+AD8atW
6o+2uaYQGbfJnX+UDWjEsa5v5tTdJsRlrk7Q25SOEi2sOsDCTmEBEUBAJEEgrZq0gkRin6ub19np
QywKoMWXkaq2BnSnmQxJEnlPlcnQL9bYyhO1uBnApwa6HcqtQ2zfxggpFcBUwxgd0vC4uPGBKGLz
lDr3OhC+OZEPSg9LyqeMi1v23kbLSZ0I2dDsWOb2llGhwGm0nZtbD0Bw2EfRdbHulbvesnrf9dYY
AlUpH+r1qep0qkzULvwpdGGDveqMxKR2qMuRrgDQomohkAMHXpc44twrDzBult3VbnMtHPuWmlW0
H8c1765usRbYl75PK79j2wcU1MGBrCfGw9JKQGEItaPYTIKe5LqD3VDQyDa7DpJSgP6nfsiX7lN5
WYdUrnqNS8rDjLcUy7onELDwFlbKUNeOvDE/rC562n3EJh4P2WECdfhou+R4BH2LW2eeQwTdPHnL
AneLSewIsXLxx5YVV9QNxzxVKAVPYsL67WC2OtvxL623v/WmGf12UOEaLvql2jUuEU+dq6ojC+6Q
kVN7WNJIPxtxVqD3MrfVaKeHWhVNkA5YMVcxoIci6bH1sErsPLdNdk2bP8r52E2CTPce8cWSXGPX
noJo0MxNNGQR+g68pgvreV15XBWypXgQX0XtoKIb8nNPQRNIyL6+RXas78YeeQEGty1kX7+uLeo9
pV5Skh23QxvdmIMAimmrw5KHqGjJaJiZyLk8D9ydmkZEpAZzqyq03YDqkLC17C7D/cPsorXJgOFc
WizSIaNPklk/MFH6Ne+6RoXJsNS+L9nQ+FTMCr+a211URh7C6vHtJ/HUMA/CqJ5eBnwf+AiT/iWR
2oPbf6BkMc4Zbpke1hazy9Q4K0XPVqKpJNmo2PWh/S5BbCIzTZkA2aO3z2RLdDzZF9vSbQ61Zn0x
6IQKE4mgqmW9rwoknXOLA6rts3q7Wm+ivNYIaEFNxvhntSCztFgIP+WeqkpxMjJKhtlgTsyJ01+N
WO2IioEy2Ulk4ySF++1S6OBhu/5IwumEh6nFR9YHbYM8orTFRXOxqtdIR+lmzFOuFngVeBcSCwFt
1MvnMSHoSUuh5GU9b5eVoRWf9JAYYyJhZ3LE2shV7IjA+eaFTVApzAYAiuKlcp1xnXPf9/E0b1LN
4WixUbHp5K2b/fyLadWdVuJqF567rxnJJnb7BAuCMMils8+ktpwXqrqN7uQ/wB29RkLUe/xcnz2F
GRMtq0jRIYvXVIr4QJJX72deqQVUjVwkU5JTDOIY07jBcOqwL4YPpvfMaCsk9+i4HVJSsViz3zLC
MGB4yoWW4gLIkvoyVWC0coP2lVw9nHKQHBv+ok3SXkkclcT3xclJo+1LjSNK6FNKFomr8dQvjGL9
GuWIB2B0OxtYgkxnpnABc2sQ16mkOaPR7PlUa/kxNjSiV1HaTO18cgGxb0wDZpiZnTdIy6eLm1NS
c32MQS6w6JqYvOrFZhvgGAY3GU7lssN3NpQIDRHrVwbzCOmM9WlqJ3g1BKcQsduf2NHeW56XIXOB
4hGmCgyNt22MvDw7cHuOFidm3hFTtQzjq9Zk+t6ytVvOIPGipMvjtKQ63Y57M9D6bPUlPmjGvcXE
4VghZ+QwWpKXltGu1YX3HsTVO28qnvrCJUwDH4jJ3/az5njYTs5cHcf2edbV8lqTYEsgEwhzEbW7
wpI7OWT6Nl5/yUoH5mtcRVzmHvId7EzUQKLkHQrD6XngheLTMT6mGZL3gu3CqaLMmJI6f5p7e4HA
551XaBatG22QVYsv4Yy5D+EXV5+JQwKV8CYyehRi7MMic6Vg2MYPwagWzafQCVyuwmOjEt9uFQ2z
xIRaZq48Gln7MJfVxR5Z2sz1UB9tkONBaEwowPpu9HPK443nub8KKpdpzKZt61ERTq9uOJGrmSp5
HRY6QDtkDtQsRCLVpvOpkR99p4385HqJL7CebxRP7b1deNBzHaoJ9GPaVZvit3Ew/ztR57ElqZIt
0S9iLRxwB6ahdURqMWFlKbRwNHz929w36En07erbVZlRGbgfO2bbLg6GyY0taLkZE0LrISUyHSHj
Q+3kf0dD3EIaqVv6GHZxga5cugTRgozZqbZ/aFoioKbvAWUx+DKqjT3o3xF8jsFJKPGoUJs9HsNr
TQFk35CY8Iv6OlOCCVw/X6uWfpqchnhRFPrN7fxtF3S/5ZJ7dl3s0WbDGqJrO/s0SfsqTZVDbhz2
xCa4u2YZkWaNeGKMz7HEqAfhcR+m8ws7JA7DslLnKedMHdXwQmjNOyNTD1tcrwfZOce4pqK35uA9
O07PJcAbrp5kk8OsNm8dhzUQOykRafdi+QSi4yx/wdsJLjr/7C1h3ociO2cFcc8Rrm3ekfhm+bBv
qqLbCIFVOR/JBoWi8vZJTgHJHBA9FDaHfViUE6QT7GcUEvc4ZFDtYmcADNBeKreDp5Wgwc7ezcrp
LzQw46BccpLMDetfQlSMyyPaWWm++J461QH0qoW3SNDU3bjjfG/ynmuamXIPGRWWcjZXZUlkmPme
OsJtwcrdNDa5VXhHamFWYzX2h1SoW+hjhSfJFm7CICuI2psPbHXDqmoBAiYMiTIuuRpJSEtpjYG2
m52/9Mn/6ZX3Sp4CmU2Uv1tCZZU1cINQNE5OrCv9gSRjD3AitdtpnzvGK0SS9zAcql0Db39lONE6
zvHPJZSTk4JM0TJKY0Od+rDHUKPgx248hQ/AlyhF6lXXDZQBPxW7qkefMQZQ5TYy3NnyNLemaJ/F
+fTl62Y3wHDMJrt7CS3MmRjw1oNb/HXcOTkpwcjDjUGg+TdHw0Cs5RNc7xPhvcoBK5J/sn1HvWic
rZOq2M/JpfmUaIqbAuBofcUX1u9HdmVr0yIj2M/GM1//u+nF70aafEXIRfBb+icGwmovSfufcuLq
bsa60pfpwYiiZxpX6rUeXQgWUuLfHSWuCm0cBvt350Bu7OfpMHCDX0+Yp9oeY3E9tYdpqvSBxVJx
LlT5SDRuXLhiT2wr9g4JCrfygUhS6rhyfPA8cu5/0hLo1tAX1cqPrWZdMc8fHJIJdNMCeQSBr23H
29Mdgh08AbcMnplSCUIIHr2tMhu2HPwQvWQTHwwjeUncLAe7inu38yz+z13yRkOXT2Zqyc2U1b4m
3roaXGEDxUjTvR+kOOJTHgEJV7m6lfEls99ECY+u68sfvCLhE3fYz2H2w2eqmBQxasphYGUBNELM
kt5OyCsklXjruI2/tXJxMgyN9UDSYCiT5opXLWJ8h78ded6j7Y3lGUduwvDNnbSIHXUhoNISRwdW
gKdJ5t2mw8q8NTtYvg2bkVU0RzWMkCXqC3L4HMTqrTEwoZHRWFtZ5yL/Uqrb2AGlmR26aRSvkeXZ
3hnzN7QxAb+EuzJpCGqKAPBlEB7qkfCyMZbcqCs33KY0FqIvO2zZXU4eYovfozOO1y6Ce1T+JV66
9ZcFsaq89IYWTSLNsEHvN8JYq7lp9vMcTUeADNVDOFz/i7Frti5T5DFyrXusEwrVyLzNmHAOXDOh
uTXfWnNnrF12mN2AhU4Qy/HKBVqkMbaFxavnxs8YrZ64iq1iru2briEEF3Qd2v5vNQYW18Cq5A6U
/zKw/eBbbWCL5vA9LOcdZj0HXUyobmSjUnomtY8QaIpsvvkjyaSxRFjkpvKjWfZSTOR9lqmItnhO
zY1NXqag2C4a4czlONxrTuxD7z8IR46EzFrrMPEkcwj5HqRtXmib6jZezzDU2vbVD1x1RF7WqwrB
4SCt4SUsY7bFtV+AYw3Mawa9OHWTKxK93JqKuFRWh9Mx9d2j7OnG9RyZr3COdQ8/gCRFORMJGE5A
VOO8i4enOcOpYfcst6YC6olAgLfaHC3TfOfWxoWwNuEf190fKrv9/aAIqtaBdeRMzTEucn6Emdq6
pdHv4z4CDIxHiztL8ewe2Xjoq9PQ+eHZ6jTwY5I75065uIBgScji6mWkyfzUgMwi6IfG7WwsnIQd
6Bcub7l5Ip+B/G5sMh1GJ+71/trIXOssFvARa3f+Aobp2wK+3Y7WuZwzF2EWRoQRbfVURgfbqh6V
PSxRcdclDYZBiRbd69ApyhpdY9jlCoBLXMLjnxsMUjVJmWriEe5VC+MjD9wrNlf2LOmI2sSBMIqF
IE62R/1Gp/1lhzbmfLH8RFlcIaNa3JKY89/uKK1QJoWJs7xod7mS5yrmWoCT3BDjdq4sfBwFBXyR
+1zGfrTLVLS0UMcvg6feOxUObFAQO0lAd9D96gM+WR729kgiPdGfvgj4OxyAncSJZDXMbT9N1DpP
2Vt3k7szBfmRdFGlmwKPZ+k26b6NYWabdlnfclX+s8ao30eKN0vbGKNbLlZxOetL1gTmsxLWwUmH
3xyG/GwlwY8XCJ+EOkpJRKKej+6FTUMjNNv55U9SfXr14c/DOBj3TWYYx64AGgLA8tcgF52xoW6v
aRhK6bEEvt84frcfjeZSFDkKWJ14625iips/ajf8Dofxr9NnZFvtaCdGQtiJVfobm8HknBjT6zxD
QaDLA/7iROlgu/xJPM3WcaIunW136+WkXQez8zYmPaTxYBV1XXxvdXOcQwlS0WWodeMYTXfMdioJ
2mPXWU8Sf+xE0NVpO5oQwO8PqgZQzCbcV+kjUl6zj4T1PMs42lde2/EQUX/yujJpQI4+jTkzzgGx
6pB8EzflRf5JzJU2FHHuzuUdzpqX1A9jLFW8W9qYt0lqX5o4Ok/oqpusCkacAHS5ZcVEvdEY/w2m
yVoE62RbF/5hpECNa2LEJQkjkhM7NPAy9E/AKfLGAHFswsY4VknOsgO6mU6V2BSlS+rjv0RbpSeC
WtUrYAiL3SezZEgT7bEXUFCCJVNF5wdJdZYufBj2fVt0r5FzJ2O4jimfPQ1ofCfGjZ3+jxSl8N5B
4eFSIvhQUwQCbUd/R7w1K0prnlWD/uQAaHTdWO1pABn28K0e3OTuBVS4fWCxhc/D8CF1fy7djOIE
oKX3poHdBHt/P2gcFEwV/Tt1PTxzO2rrnajcORU2Q4T7L4vNy6pDPznTVs0vJZfUH8K3soj56Frq
RVCesS9Zf4SOWntlZT9cnoghA85KtVOzHcQfr4BM4zWdsQKLYHK611uA1sehtRbSn00WUrgbMPPh
Ju3FRyir9IUL8ZMKmJ1GUR4bC8iEETXRY+9OBsdyFgEAJOJTYRxt+iI4GROOCa+E1qN/9xPUvbTx
riO699rJ45Q7bfM6WaS50t5r14ww5U3hcGLdAxhSAckei+SeDmwmhYV3hy4YG1dF8ies+oD6K5DV
XbMvS91fNBYt/Kjrsr06tGOs6f2DvD3jbmIWR93I7GqLwi06H9j21JxaS71Xc+hcBuDBPkq2G7q4
DnhUJaiwa9UQTewNeA904PHgouAAGvGb7Xr0qszms+Hn5j5ndRVyMKZ0HSPGFMz0Mc4IXGrySgq9
OCS1mazcOcYKMnu/kV+R+lKc4kX27nAVJcZ+TuM8fU1a/UIHCPHx0oZEfqW9g8Kjuf806JY4S3Yz
1PoKGriTY2u3rxPLxD0Mh1UxDkjdYEgnh+peG1RqKJfSE89yTyzrf7ki2GUVOEW7aXm8DMVHS9Mx
FQyEOflq4zllipjjk0XbxT7Oy4QHVLy3JTPRPGXbHEjreurtib1f9gYax71Cb2pWmiuvW6AZiQL7
qpunznYOm2yTEhde58M0nvWoM/b4EDwATOM8WF4q35Cr1hTJ1vCTehMQ1YTzl0ZnP3PDs5kBcyBS
tCfWCyV0qNrDSLytpVSLyQhURqyti25ogBgIo25h4XzzpXrLR9/q6VwIdLbx0sE5Gy7na1haHy0n
1y5RtnkG//EPrka/UwJJA5/ZvwrnzJlq5Yo4AS9eme+mxSFSxaV77Kv9/z7hs4XLBrnEQLqgFyPY
JZUWZ6viVBFdehwcfL3BnP+ZNGWTYx1fJ/EnMUu246P/6DGAnP/3Mo3Jk+d14Z53WR39Nocaxyqh
GMv3NG1n7n8wrFkyxBADImszKZJxZUZAjcz2v8qezG0fTIga8CS3mdNsjcGdMYktB6ejT2aIq7On
g3VTus5IFQ4gmKyvNlGS1uSEeK64LB/Bvcht5wf9NgBf1GEuOoomPGl+tra9JgNK6HG48BB7gJOk
SdLFTaHr0QFIww0qtAv0yin4amX5B5o2KrKg9ygwYQPUokAOJe3ZtS9mQkPT4CA550nLwOzRXYAj
hzA4JuLKTekuLvB/cmksVfOvAX2nO9sg8WQ9C4acTWFWJx1NEiIDXphOf/P1w77TEdoPGQw51Ys5
NESJTMRz7SjqYQB2rfN4qRCYovhK/BmEMUtB9AiY3yXAqobilYUUvUp2hd1Xv3RpbhJh/Li5K/8m
Hkb2MDaJx2Yufcf8QZ5Fvirp5Utdd+Nz6nCC2y+CmiG6Biz61KMGTGSl8t8di6rCWE/mOP61svLW
x19+2d/RWpGXbXs4OOwydrVPe5Wd5x+sBeqrrsWzYcANJKypPpw4ulJYgSm4Nw04PWJ547oeJBFo
MuFSJV5nBfUdWXKa9fxsmCEITru4z6ykH3rtarc6mRMifaUNuB5RPqCHphmeJuo3pQnXFvmfqpuQ
wKA/CUDdDEN8P9SoxqW9rwtGiIwNiRVExIWFuop22ZyRDVxPGKbOsc8tpxto6Gzwl5fC/5GtevhN
pI5YBsh9ptGBFTYsRTvdeDndUKbNPDoLjMBKNMOuiECahaNGjg5D0vBenV9Diunqwcl3xpyTEm/Y
CXRBOa6ToY6AwwygCADaHbIGRmfvGDFLBQYqhOGf0RqssxHrR+XbwYtDrpad4jvStn3TrREdPUGl
NW+fcBD6ZuT2Qz53lFpP8Q2aQ/Is6e14jiSeBqz0d536n9rX+BosQqRZJYaVOVAmOLI03Ir4nsTZ
cDNl+u1FpXqLBiO69YX52/YNMqa5/R5kpbXhjV9bbUtrfNH5l0DZ2CfEmHO3nqctqj1WWTBcWyRK
f88XTCSKxmpwjJ7JwcHSskoAJkOh4gwjWQ1ZRxqbfnLkofVDNi3CKcnRJiY2bC+61A5FbyiA+X6a
oZUpoCE+kdcnN/301As+1pHZ/q02p3vjCfh2iLn10MRnzwVM5GzQMcKNXVElLJvwooMZbC64n0yE
4cYwkQlswoTcvjCQ+aSPgyEPTpQqC5ZkE+0dPDtPqPgzzA4koBKq5Yk5nkWXtq9VZc2rKCRILNuU
paPQVGkpdamj1L04/UvtIMoXhzTBkN30YGPssPYwYTSaChFvXCuVjhda29aNNTenzBXVJVlepsnd
A25kEUEvyMq1UVf5Cbn41vg28+E5ljZU+tErp03QZwS/I632nuTrhuJ3adKyO0W8K9dOvPdFWhxz
p/4IrAQQaQoptM8BSOuax3GHZ/wEYx+OWTBwHCPtMmHRTNa5lLYn3MLLqW53stUTuRgQIrjyY6uP
blHrbWiijJ/nyhxuFjYMuD02msTQbGeaywwRGTffp3A+Sq3ndKRkqbfH+38v7vJPA3FZ5RdbsKRQ
CEouqvgD/V1T4gcOR7dfSB/veR0Pdzk59XXq28WJvbZ0HdHujRs66jVM6YF78cizckXZdfg9C/+I
y5TqwswLyIYr+6JJg/dewYe/mu1fPs03dkAwFZ/Did3+8ogBsjyWbrIzg/DutkP9PibHPlarjBXP
l41jHWveQDhVMLV09Dmf8Ss9yITEh8IZuIbGXnlqWJFtY/8N1EX0mlbeFdQzPyCV+nKHrEAyjdHQ
B9gEIyvts7MgKQTGfJGhIFkWE1hjVApVMIRks1ToddNHwde56q3MvgV5PT2qzF+2+OdJIugzFBG8
g+H14Jrjr2oqIfBP+jMVK+5bUNTRArM/YrLoX9BzYHrWpcKK6OzLrK0pyMMREA1NupJ4tW9EefbY
vReyUrxr2fp18wfp5+5GgVn+hkYKrC9q4ksyV8Vb6HQlI1TOhcqRRytrRuTZAFJBgzRAkojlPw/b
qM53mQ95LayUc25Ayq14dPZbadfOztHhANvFml8pg5SJ8k8jq2LIUQo+gYnRMrBm5Ok6eqeA8r0T
jvlSu/nvecCzpbsiu0fC/8yZ2VyWwc9NjcUenVve0MthqrVfPFj1xp7bFhdNUu0dmtzJ+yDFVr4J
MrWzn4UBVl5M0tj6g/eUFiGwocCadks0+UbFXgtOfA92tSOpxVrJ4yjacxSl+AyD4aqygB0K27BI
cLbWgLYotpi+4BFzSZvOHVvyjW2Sj2hM+FKVDIcvF4G3md3iLPrGuhDdrmGpAzwSje43A6bPi9MG
FQj+0DqsU86c59JI5HOI33FXTDQz2JaxivLZvMZ47NZiduojzzbMML0XHUlu4FMIw33pClI8PTwL
8Dm8G7acGSxZlzglFkETW3EdS7nrGw8+iLx0LL+TNIx/2FDMfLIGcTejPj7ldJXuinkrKxjeWFjY
Os3d7yLELJXN4yu0Vghd+EX9IbLBfKvqlfP03PGmHSBre9UqTEDIMgBuqpjvlOGkffz3IhydU3aK
icAYG9CuSae2QQ1/gYQ/fzUjxeVewg3cbJ34s+xSqs6wg5D1OXrVANQma65Nove9CDpqcbmJNwI2
lUsR7D0Omu88bo3TjBXi6muLInk/e86XFxxYG9Oy0u+KS+jMWcmnrf+FNBacBpeKPUYV3NyTuhWt
eKeHmfuzmI5xzzIf4hYtjCmqfWlpPh1jZd1pKCs24IyaMa5uJQLzuvQrB4ogsfh68ri5jBEQW2wC
fTy+Z+mYH5uRHpEYf+YTiXYiRBQYWfCfz74TWu86vYd+Q7cHJPyTiIPbrIbsHhDbexryaWCCES0G
ZRyDrYYhAVaF8JUaP+TQvPCbYZWKXyLT/Ignu9x4OOkeBsHMVRlKHl9FcRQIA4xpxi0Kgv6p6+b+
qSo/SwaTg7LJluGImE6wPf9xD423mWGKfZaTe6ojl8oYiKSU6gXeJYfjdk7YtF2iPL4WVKCslOGF
Tz3lrk8hqBxmyXa4Dz4YSAGsJdro2e2vrU0bjc1FGvcyrCQGO9xrNFZ6kIkN97UqI8mnAriMsk+d
3VW7wdKEVFjAPf57SR3GmI55daWm4TRlsnwtwBs9GWW3naqWDbLWAZkqXW4nMBNPQcZHKgiqiyPR
tHyTiouAq/fN7E3nvQuoEqwGeGguqB7Rmjn22X4fynR6YDBDZyQEeS5YGcVRbdKoa6qDcqx81Sy7
QDconirLjljgcR1BtLXO2oMDKyTfTI0dcNeC310BHS7PFTIZG1Uh6f90rWtR7tLau6nl5p3yNGmZ
In5knJ2rKZ+5X0KLcmZWjAtWMCfZ9Q5qL7ZK700t9yJuqQXZSDCafHKtI4RHhZnT/zLT0Ln3dquw
uLKNNVKjP7CnMMFsh/behKx1dvX8bmedcU2m2ll53THG6HCbB3u6TZb300zCPlkI5cd0wkQGQRrr
V0lENTby4c42ur8XMzzmeTbE3oyH/Aoe5NsmvUj2L1U8XezhCobQ1ZU82+nkPUgF7Mu5L2n8qflp
wpqB89+0jimT7LkXbOooFIC61MQQtVxB4UdafGvTvVrm3N2bQbvHhFDmqpu03Gnl5BuYQj60TNKC
UVud64pRulfdiHI5/gnKFlSsZRSEZMimIgF+wAS0kF1CLKIbr5iMM8HP3TgHzLh2wWhVEmaduzLa
O1n4QXiV79AQV7uQ7APzeX5AyJ7XgWOb3zFIGvS1/ifPpMSBpbcVHkM+6GD986Cr1ikkE4Nl4ESg
wcbonUz0M6Wd/FBlcgAGvBnBZPW9P90s0TYP+h7fuqlAE9cwOYuqkCeVOpBDmTaODpiWVVCP6orr
jj9JDRgKGunsWM1GB6jkJoEuBgM5mc0zKDAABeHwGxPCi801cDUuuPIwLL1tiRLm2B03t6FtLlZa
62Mc8ygNlmrhcgEEF/mjqm5Jl/4bQsM9jZm6OuBCdJzYb0PWx9u6+2lC5GWr0Dcyrt4NynRJci1o
9s7i7RWkrVzOHxaKfbWlii3couSJlWlxT/J8IrPwitpvr4hQ3pmZ77bRmXfq4rsV0/WHj078KyRQ
u9LKqF5sr0mPUTcsPo7i3WY9vIIMPt49y9zKUWIYzWYsMVar7ov1pBi89KUd0n8UKEYXiHwjyNDl
H1vPiC5jXLLO4l6CvSDbFW4Lz4AgyzVcXhq7e5IS20fn1M0m9Ppr6c0AyCZ7Os7TYlfo1wyP87OV
Suhv/PCulpZEXAXeU22j8Dpd2q9Hyb+pism/hGX7Riu1Ad6U6FLqX3SJNBGVX4nZqpvbA5tVeeZD
3jUICmvzJa8FpY8q9Z/+ewl7EnPQ0vO4/JQ9ZMUB9OmRp4bxJKIRPnaZGL9aeIVC0SNssIweKuvI
OOI95X5gEsR1rqpQ1pfIe0rrys455FHw2hdRdYmi4Fl782tqOcGLZZb5ejTGEWeOLbdu07VP/Yir
2uOclUH96Mmwh6QQjiRt8GJg6GnY0zkm3+OQg0UOkvQNHVtslUzqlQ54+6rZdKCyg6lu2+ABK7s7
IpV1m9SXIxTocJequrmbde08Oe3bGCUgVXMj+FaRz6cYGNtbF3OwWQmwO9rLoGPZZnrBiCg2ibQ+
oew+JsdInrO+Tp9DI/suUunskeTudl5uE/XBTrIhUaOKPUCl8pXPprnhXRQ7bcG26Z3eeut4OB54
kMhXxTiyPEZ34X/8TG0Vb2Xz1McmV9EouJbSBGphI0JOwoyWprIjVuLuJcI6v3OzrLnZnfyp3cC4
AuEf72pkUwTlVp2KdpHA3JIni1kH34Z/J/zxoorqQFsSu1ur6W9zoo13HKU4/tCikYMqbpJFtZEN
jO+O0wL2LZF36MLvCTNQFhlIkVkOMaSpgKiPqH95pSH225cwQNsuC9BCZlPSRFD2D1pTEXySZ8/b
NYRgvqiRvWhb/PUpm7jwTYBpkxkV6ga7XF5WthWYN9N35U1piT/U0TjQGcKESsqXCoWm1YN5sOo5
PBGKqC69Ac0TO0S7wyHgP/57MXuaEZLsSGTZIZN4aUw0ic6MqKVDb9hNqGxXrKHzRuBAYbTNb1Xj
H/rJzq+SfO9uqFN1MOPpfcKbs29kFtKYTY2dszzPIYWynNH6Qcb80FWuc40WgRm4KeFQi3lM5I6/
Fw3aTsrf1Lbv2vg0ufOFu4e/l3wWT5kBxJ+n4S4JxFvHTHU0eit/rTwA+FU/IdyyKK4G6nxrx8YK
SrX84BTNzU9nunK6fu+TDdjXFr2cOmhcUAT/5l7Ioy1woAyVSapCWdRGuH7orZpBAb63GRtN7bJ3
4ra8D8KC1gWKBcClqfGX9neRZltlN7N18lxbHXJnwL0SqhPOm3ZNPxIBKFCSvvTuYT3crTRqjmyB
ymfHTfc8Q2McuHZ1n3xrWhWIL3RdYG+sQit67cP8TGe2u2Z1FIE+tayLnTkt3D2sVtxBcRE47ctU
yo7lJlBZ9p3erU6Ffi6VepFFFz0Sc3pvR1PdC4rL0cpZpBSLdBmYbMhrWebPTZL/nnACc4Y4Cdyn
HhUazwlekfpmaP1J7s0+VHaV3lAN7pRmzKgWpF1MNbSvbetEkNJBTwKN1OdclvW5TlAAWOTsjTQz
Th7UmZNaXrRPRfuwRMSxhF9mlYlLgDjZxpY6mYBBy961V0iHxk22fXDjf4PH61BYMM70PXj2bXZT
ffDxmjbW2J7/exHMhec5xaFiVny40zKGblNmHDjYjCo2E9eRndF16GVMMgXlU3ut4roN1UeWODCy
omuf26QhID3k5b6ZA+rFsaStM5XON8lCkohp+2o1MT/xhl0tman2NccTjf9oYokv/G3YOwFLajll
G1aDelfOno04Lu3jaE2PbEQ4GSNODFG607lWuNqldl+WNt0LrVTvYSDqfRbxo0VrzZvJWvbiApD/
/xdr+a+10R1m3RkHKk05PP4LPRr0uKy9org3rP/BJazzZvK+fWimZfXoPZsoA9/LqqyqD1MKelDx
5NYs/VB9/DXBPDabRgd9Pgz/ZNIpKX9mC5X31MvmaEMoJojIPllr97VAbk+dmO91cgTFxrhIBGQX
AMg0S1vQJAuIsq1lHZhraNcK/s38znCHi3TDcL79719BpcKcqfO/6bueg8/CjjQ7nKrjAHlOQdtd
Dc0GkKDNsI4iWVEGQ6B1rF6TIX+fWG4yTXkA6w34Rx3uDJLmK6/AJjtZ6hCE3k4bwe/Fj+ak6aXI
gy+vDO9qiekYY06lJPnLUvkfsZi3hCfJL02Q6PJx/uo6fZmwhB9jFCPkWnhP1MytR5b+q54fmluM
VFBwWOFNWTdt9EkI8G5b+oubNBedkJuk3ratPFix+u61/9bV6oqwd2qGapOg33IX3E81Kpbpin+R
174QrPoq2LKgaCy4B+M1cKvn0bQOQV8ZTKwB3ecCU/YgJOUs2Ksi483lEcGzlcC8/e4E4hpNwyt6
LRKi+8fTwXgMpVVBeaOg0qpicpLYD7dOAfvY7Auc+s531z+5g/qxe7SQWoc9zPwow91GiC2e1GZ0
LiLtkHPkMwVPR2ocWbyhgPjjxQipxYJ/iTmahGFdlIcBEWAltYVL5bOpm18Z8OztIIlfi+DIJzSk
ECj+bYEIgnz3MVX+uJeOw8Uqct9ExM2LkqO7Tev8MMweREbq1nLrJ3GHrwjtmpGIpwCnyGnynI+4
Z/GOF4M/YFHbajSjXRlMv4vRs48uK5yNciBLg5blrj/2jwGResej+66yDut5Wpkn6lEdcALJZ5uQ
UjcTOoJ4DFPAnbBCkuxcSfuJ5zSt/tLSxVag8B9CQXxHyccnwqhCV1P5MpsRgJjtRMb2iYGRBRV7
1y8BlGBjj11At7T5zk40BClKADsF0BxnXbYoc/xIxTkjtJYdTATvko3E1fu6KVldh9u4EN9Ve3Id
btBhuMABUb/Z+whkeAiUso/YgMfdhxF2NApxVagYB8UMsqRznUdehDtfZH/QeggVq+mfHTU/hAY5
DvhV5mvWWPS0zEBEk4jL3/ILQNiwdjpYowI+WNl/Y3SP2wUewd88zj8lTARSJ2d+Ctep6WOUtbiq
1TigyultTLOXCWlAs4zpKC5aMVZZcfhhTYhD9VJNQB+L0R5TXb4A1HgBrrAOMacOJoYnXJEfHOrs
LxAkpn9mZ1/gR7w5znjEqrWX2Ev/+y2iilk7LrLnBPv8xH9qgw0Moet/kaxPE9gpzw5fcXq/Tnb/
L4Mqz7aUCbxkQ9MRz8zThtVQW66riLh/Y8I0jAPmuhL0ueQQnP/QdfTMjmXpFKfNqfgUevqm2Dzk
HXK/LGGcM8fYRcVwHHXwVWnaPswCGIKfPyyyxSvoHn+BIXxYwGlzTxDcn34p7plcTa2j0+f7VLFg
ygUU3rm1N3jhfiWZ9WN0A6x055nbMBOrfvUY5hHTep6ghnewZfedeePZrtNbIyGFZ9L4Ghr36Nsw
Ni0pydeE8SuJJMYsSkrNIts1ofjh9+v8v8x7f4HbPMP5RF5wt75eHtGQkVdt5L9BBnhwKsN1NW86
dHlservM45MKjgHh/gX6E+QPZ+MG6Tkz5JsSxp+gKr47q7yBjEL2E9CO0tOINUtV8ldRFq929E2g
4IyB9C2onD9B1H84kbHL8pbMJzBaJHZE0CMD67G26QUaLRNWiDt+0XXxLwJWwMBbH+YhOSBvm5so
WurHRXuWo//utEvCmUGzrIFhZMx1My1z64grWZz5dz7Wf+KQlezkDPt+8O7ejfooDO0k+1YRn+C1
NzPpI4+tvBE67zKeOm72kGN96Obq4nFjXP3320aJdTRtjVdbAZnGJ/lnrp76vHQBw+h/VKL/LuOj
nwla3n0Cz4HbXDsALzDFwvUUuozPxcnxXtpariKz1Ytt9R9R4ztXnecgmQx82OZXSwVQWu7GvLiB
EvqEuoEnodsm3oTgE7HXr/edcHdj7DJumjhnuX8Xx6Rqz3lpkLVv90kTnmdJpZC0H4Y8Fbq4MHDB
6UAQiz7r+ssI5g1O3q3JTJYoda8Jr1G9dKxT7+LQDJywN6wsdv3Tm9XyBPHt8rN5N4bupmDBU8JG
lsfNziy4orVXU1fFeQbWyTqWHqdSKcH3Si/7aoP4ac7ZDuj5D4k6BAOZRFuoP7+92XpDpfxVl7St
jctsnbViMTWiEzSkAQCJYG7yHxFe9VVKNwv+4ui1oMTarkBIwH+HrR17UwabKjhpF/ZKRUDTo6yH
zTQHQpefhJP/UHe8KdpsO1vmq6ydK8JAKeh28vVSvFkUz5QV7niXCtM4ACB6J280rRLf+5n7g6iT
dm07dLDULMVXGOh+ki2HV7qKBvuF9oLh5I7/x9x59UaObHn+qyzmnRcRNEHyYV/SKVMp71UvRElV
oveen35/rIvZkbJylOhdLLBAo6f7TqEjGebEiXP+BpmTaHz1hXGF1kyzcOg/Dz1dQhOntmyAMVeg
4Q1IsZCE8j8iDsvcgmSfiG1iNT+MrHoMq+hNjUAWDLTHaz281yK2v1t/eLb7E4fjfVLZWDE2j/QN
bty0uK6i/NkOr1BuW0V5zP9NXgwwyU8Av64rG/pvbl9h+nhfwBxpKkSmLYysC5wS7WCfhEi5yfgu
Zsu0La8Xs6nvHTgzK6t4tIL+RoHmhFP4MBg2XPLuWjchtvqNcUfa86YjrpI2JQd7vP8jGhkAeht+
QKD0oQ6flUn2Y0rxjkHOVyztrNpFSAaUSedwwtx7cqZH6mTcL4bL9WPz5vXEfYMceTHJhxqgjadN
7xZmRHE6naFN88ON5KMuUQSjAqRqnlQuWkkLQ3S348QzyRpeK91ibyTeS38bueZD6Vq/DMBci7Az
iK/x2VAa78q6NoJoZ/jZu/CBZ/Y1NpeBP54D3ockk1MjHzPyZOGaqDA1/rKl0qHp+m/HGhA/o762
cLPhJxq/heheKZMAEHTMX3n5NPnVLXHqwUolRpIcRDt7aAf7afK6J0o1P+QozmuJZzJV7oWpqFnm
JIp1+GEZKUlVkNx2Dg59+nyCKuPVxyckpMpIRrIwpuFnoGNt3SEsk+v+beAjbSL4hbF2Ldvmx6gh
HyG08oenXXTGbHmkI+9nh8V1SvtANdoL/GlM3yD947wSLyZbIQs672RbN/dSJGdFGr5DECAn1N5p
hd82Z7pT/xgCF3aSe1ewWzQumAmbcNTXwRyDzmnt5FlSkOw1bhzLBlzqd/61O9Q3qopmPZYdotSv
empTs3K7h8BAqFwfLxQaULSt9KdaMfUV2gKFwnaHGErMt3GegzQSWRxJvFLwd0dyH5o/lq5xBI1E
p9ldP1IA+alZzc+qhLxviLcJENlUFh+tRqrdT6DEaX2cAagkWlUxIhFhsQiH9Dlzzfcos35JTV0K
gskw9lcVz2k2jXZTRiiqYiG/cOMCx9V0WXU4tbnNudmWj305vPlWuWkj+HXOBKyhwUQkbEj4LXqz
qUm1BaTAXZJ1lxSM78IE8rLycX+eUPKgtGNOuCumJkhTP/2okNvnIQyoksdFzU3up9mLAFsKOBzO
pYjbi6TDWAgLn4XqB0IzFmyUUREPlMsyo+6fVg4JqVG8WVZ2VmLUvuABworHFf61qMOVgLFpZSDd
3BfvMZpNPcJKi5G6LzIkPGkaG1co+6ytDZI0zf1IgNcsvJyDIWz0hdrfKN5yLiPtOuol7lKYF9lI
LOBx8ysQgES6MP9Jtw8lF4wSaohdGb4XK6n7ILeVDfMLhromWXnV/pIzDp06joaUSHw3ZnwGRO4R
Hrx4GJ3uI9D5cx3sIBQqnLOhb4ZFFgWY7c6+Wn2i9kHy5pdgaKY5TMwjD24LrVa77wPoot5k/Wq8
D6cjNk0APOCLQ/OqWoseIBRF3+zPAUg8DDFsy3SAc12kxi+tTqhCDmsNHNrCqPIXN8cDIv8D3JzE
IjJrPDSn4NZryzsA9QMTzlA92CSq7XEjxnm13zyjuJo856drP9FTeG1ylzOAvhcl8H5haEkAVFPA
RY/QuQyvrGlGoYvrBE7RSvfxU2y3oqNZZTqgBi0MiDAsX5kgP7wUQ6qcdrTjAPgBM+Toch824k1m
/p03ViDmeCmUQboDQhDhMCS6WU/qNickBKq/Q8z3SXe4IIfBBtLxbGguYKO1ivx7D887HuvuhcbN
BPPnXM/HJyTqNj1ZPe4b2xpBStNqH8uJoeXYPTUgP4TVQ/OQWJZFIn0dAKk3HTIPXfZSaLOXiTAx
aZHNFgY3J1Uv9uA33gILFmfaeuihkU11TfIjCexLZf8uouGiddOPcjDuoIm/tG33EMfljY8pBRjH
MyynOw3oEDq3TwjO3FRh+jD2YHGyAmrfyKYYrScsUi2veYqK4Eonw/fVGaTU0lc3ClwtFB+Toklq
/s4mUKxx9wCs5LdQKAY6oXPl4CWDfefNAJ2lcGk00tmE0arpoHxxGJNatI+m8Fa3wQYWL0bA1syt
CPZmg0ySiycJwK0FzPKQdGWQSxQYgb3yPKqnp9hLnuArj/6Dxq9vdPcOWaxo1kS+zHxnVYAVBVe9
akfCweg09NZbmnW/QsRb7KjbCJ0DmY5Ah/McI+MAhYf23Bx3aAGCBEc8D44mObT9VDvO66DH93CO
QA9a7c7W1Y0T0fQBR4boU+++hYSdzmrA3KMngGxf9tM2mx9d17NhkovGHi6n3r1q7XErRY8AmnHL
ZO5jtGeopDUvcVA+qKS58eNdbTxQ7r0mRXjXXdxvYORyj3jmRZx8qInXSFD/sBwPaz92hltmmOVY
NwmKMcg+XFtt/hPnpQUuqahCGdWZNDkmVhaNoCbhmuOGellbBiFJgfPX6x2ChjHVo8EDLAgTtzMQ
FPTtcFvljxBOnqs8ymYG097UWYW6QXsojbTNaCGOYzUV5vNGiNV7f6dn6tItICCU/VlS1csxhgkD
RKYV7TMKlE+etK6jCu8Ax9/TqLgYhhLGnRf/Bjoq8J51c4dShr1TyJyGYIvGoLiBEvsD+OCFBZUR
a9YL0Yr70hnPzJmOFG3FYFxM6KV52F3DDFogiL+tGTJ0eNQ304VAAwkViBsdQ6U4fxyga5KhbLG4
2g2wxlG0vaC6/xqXXHh1S6xy7sKCf+wwDSCbsY3MBBkXI4I626V4EC0NY9LQDlTn2A5CFQJwix3g
ok+t+6Ea3gC37C0dEkJjRQtkpkYMhzFoJkLhbmVQ3TKAiAT4jABBbeYt7Ddo2PVwMQVw9+U0Ryo0
g4l6GNzbYYOvNrEQN9nzvHc+BCAsYjZXk4hAcY8CzZgaZ5tSq/DBkxtlIJpUGRT7qebSNOsCJB5e
6Zxryz//a95zyypv7+PMR8CeXozRhbPW0E0sYJ1qM7UWkCCMVxW/6KLeuWByRpX8rFwu0rpMP6ZR
PlEeQgbgrY8dXBCyc9wcb9FGOOuThyAZt3o5N5JRDZHeudFEj0whCuWj+dDaBPEkMHaho13hH92L
5NlI8d8tBnzO/SdknzaRn19FWfMz9Wns4Pb6Q3qwD73SWzqK6sEuKMYLiYX1ojWi30Gl3ZpJ/yMU
3ibv5oZYZZQrLwQh3AE1CSmHhAYZQRA6722+VVkDXqK+k/DGlLuZocuT1oJKb56NGW/Va/IlbvGZ
0b11lYavIjcfnFR7s3Tzd5SJG5WXt00xq1bRP60lBmejs6ZPh6ugvSHFPZucAbdOXrpBINOtE9ZQ
zetzrAYpDRXLIDbfDVbVmfo3Uzp3QSZvPGVdDSq4qeJfee1fI/00UcfjiE6m+QKUsPeBLwBi6lE1
6Bdl5/ubARG3ZZGcjam7olS1KZyB66CkEA49hWZ69ZB4KM8naEshVwzzR0TXbd8+VnCOeNjVN1nX
4h3yCsHzusdKCHDseeona9Ta8Bih6ApPCKGAonnGyNOCOY5IygBwDG1JgzLEhRxiBO9S7YzuFAal
mnbTiPoXgJDlyFugzpJzN3M2yvbvI3N8WJPpPsRtfhH6YoPFyE/0Qhed4+w85xU/vqc4oMdZ+MgX
aLb3FKHTVCTio5h1MAzc9RZWW967cg955TVT3Pdp9mZOLpdDHpz3iE8AUUL/WYGk8XloDzf5Deor
l8Ekb5Ecea5qceU25k0bv3q4Ffp1sx9yTDNjus2hHG4jbiSluDIbmt3jBI6cF/GjSwE/yYb3mDbK
wuO/CuzEoBqT3qXRBAlXxB9DX2yVXW5jj9RWeM/Ywl52tbdPaa9rEaURCmi6Yb67Ab4jUJb0JLnk
6JJGG48hbITI0i6mKPqwe6yx0jeaFr9Fg9JvOk8HFWxCpHWTaYSQNi6fQn09JlxpSGdBUa+Gj3zL
vf6M7sxziELq2Mqzru4oFY/rzqIWoe4AzJwn+u86CHY40OxdGd0adFgHVB1Nb7jJBnhhvJrwQKBa
XyCElOeEvjofPuaOiuGk7yV6JUhekVThEL2xqrpBKgR+LnqSF0b03mr2YxTlP1vTuAz6bl6DnyWk
0Byxqx6Eg1SaR3wjkoBepQaa5Pu661Z2hCSgL6oPy9aeJ8grSTFsBmSHELq4p9Bwh2zyK0LVokwv
mlg+hz5VS00zXtzgCt3h575S13rTPiLUlC8SJdCJ9M5tvVVnrZp12Bx2vjtUCbY2v4oa3jDiUONF
KHEF07Rgk8WJh2ZGCaddGB+ZVUIKG4czt7KrR+Bwv1sP7LoGoeui6JpNXuKMGNk4GBW/uQ/o8pU4
ogqMHSkgd/1eozu0IVmv0SrA+2HU4pi83Yoepg4CeNKjgyaDO7oHxUZL34LW17ZR19HVtmenFySE
8jh9GByv3A6GvyxycJeiktWVpFK+9JHG5NnfVZgEVyEyR0na6mvP2EYm28aVwALYsOd//pamif7v
f5KNm6xzD+BUJfvqnNugPO99cs6Gn7LEVGta9imnnYxxsKEqASUfypWpBdpen/8GtsHb19yFS2OM
1RJIWruvhrjb//kn6pvI1OkTrKYh4YqZ3erMHyZiNfu6mCt8vh6NG4gpP6VOGBKutnGHsYRzYZd7
vyvKvZckEOn/699L1IlWToA6UC2HGzVaN0GIEHjSXThtfN1L71kgtQOce9HRbgN4XKPsnE/2Anfy
vIb7MEX4dOoTgUoByxIRACsZgw+27V+95l9E4fBqmGmL8K8dL8d2BL89NdcWKubwZEAJuWC1KFk1
wbWH0o9lxPGeAiPkZgVoMRmMZZ7E3ka45UU8iGffD37ClaUSW4mnVnef7AaxKNe6B4OVAB2CqquL
7DlF0pGmM0RJ3Z2x3oG8jOo3D4GJlVuFMe869bswz8FKii1IXKykdCRT0TNzYvVmafawxAMW0Zny
Az6NWPepcZs5071AJTWU6Dy16KBkcmk25i6WmL2OkblGYr1f2pq1GaemhO7BoTUn7ReQujc2Tk3q
gqlhVLXbJigQ7+gkJaNuTtsLtNtseo+Zoa5w1luS2b2Bgb9HZf6lN1BdRN3qh8JEPBnbB3jXALR7
geoUXmp94gKQAnxrDjzVIgl8ntYj5aNwRwvwvS7bG6ehhWT0Q7tcN8rZC6AIAbKrKIXclmZO/wU6
bwTlF2Xz16Lm3M7aNSGu4JxQyj46paRM3AFrxomx2umG/4YCd7JSGiXQCfwP/HJv7w0uLp1Dufmz
rlK0cG6d5EIW2X0e48BSnaOZ4aAQgkZJE/wKXDFLg2rbEpz+ZFQbT+MlioYoiFed8ip3gTmOF4Wz
qunNVEP5TBX9yiwvNc+yYcjLi5LLE14RuQ10T/CVc4PQdtaW5z8MNbZc0sYOyRqeEF4sF1FNkTB0
n7JaPRR9/yoT7xHBlmSta/lZ0DB9U0sOaAyIfFPNpVBFezqgIqJ57Y/K/+1MqBpKF0e3GntlNQC1
7ckMF2Gr0KZC+oiW0w7eKpW5QH9NDHN2ygP/ZmZLD+2HlVZVL4ng4wpIw+1rEo/IgEb7IC+oFdTN
R6710Up2YtPoJUlkOhVQ6fzLIoc+oi9s9OzWvev2JKraitpms7KL3xE6gLy0IZwUKXNJ1T705Nqk
cM5jjWuxLMNtS2lkKWBXQET0IR9h+Eb5+tILphuVPUYB8nPTsPE6AGdxUkBkZxZWXPDpSqCPA36v
2zRND6Y0QWOo8Kr3wsdisfT3iCGp87hc83B9jvqO5y+yvoCA4h0wvgcJkGnZh5shorcaQ9lG+2cb
JRC9THgeuaKZIrx0Y+qYVdqTMS6Qz6akCip4lwfBhWNGe1jP93WKRjpKCuhDC95vdkJnLrRpvoIZ
chC0zNz8FfjmzN33ViRo74XbvDtFS4GxzFB8Gva0BDU0myj9OLa5jfR818PLQqaTPjx18YaO9twF
IHDDhQHKAIfKeIdqP9DqQ/Qq0GogLoM7bboGi9EK03jHcmFg1FlFLeBSG3GuqwFVvgK/WCpDho9G
+wqlu95OcwYPDOosGtB5DBLUtqgBrREXjs91d3q380hsMEyblmbKU8kElYGV3Gj4G6e+QTiH7nSU
4CBHqrHSQMuQNKdIwQCbcLFOWQJ0qjcDQN5FnJX6BnSCf0VtD0iW7WObgMPo5PgoGxrtdKaHU7Sz
teCxnnLzMokE3E9h7AGoET9TdZbCM1kPJcYP5qwBMlBkW4/tn+KFgyijiFfSH9+0IO5eR6yd6gxl
NtqyRo6PsoH/wlaLx2HmrTxJlM+WUWaOe9Tv5T7PMG+ixbtXrfUeRSWIWI03XWeDuva3k53Xy1bX
YZI6nn/mGjj5pgmXKreesSqESXMmbBOybpnN/jjZZRHpKRXRFCDo/K+qj+RKNer2P2Z/of8HNksP
ecpff/7L7znIx9APmj+GW//1b2e/86uf6e/68A/9f2jEZGJM9N/7MC2DMPn92cls/uP/aWSm/mU4
2PpYrrBsJe3ZAunfBkyaFO6/TGz8TFc3DfnHS+k/HZgohP7LEqZUKOsgpUcVG9sehLKb4H/+B1Wi
f1l4NplkjLqylG79Ewsm/asFkxLScYSYfZgMzoUyrNkf6JP/DzhnlIxHMe3b5bgcVs65Op823IJL
1M6X9RKs3aJe5Rf4Xq4gui26NVWtDTbqC5KTldwZu08zd/Nv85z/kbXpTR4iMvo//8NmuP+y1Pn7
58w/99PPGUaAwNogp/34IYGwFTUgLhgcUblzouX3Q2F9dWQoFoVJtk1bYID1eSiR9l5u5cO0D2nN
oiMG8YVnnEZNsHj0ECH7+H44KY6Nx0CuaxhYzZgH9lEW8YQorU/7YNYMjKxVEmAtPd0HNj1D6zV2
Hrz+5zS8nhj22IwqnVFxeTINR8ivnxkFneF7ohj3zUa+I4a6cc71dXnLe3Sb7uRHpRZyHZxrO7U+
MfCx7/088IE7UtVR0FY+A0c3wS+am7t6gyL7urkNzk6M9NXDSgmdo2KDo7FQALOEbRyMFBmBUQkg
qecmrwZF2uXMLhloNaCBQSsVKhF5L3kelHj0pnWoIaO9kBV9fCxfQ+uHNaLY5sgTBlFyntlPe9mw
FXZhUggOujRcVBS/zjyqt7rsNE+t2+zMcHa5uDbOdMQjkuUrMrXWBO1hcWIm5i/9NCTToMOclvoc
bnRQIwczMRQqd/LQac78xB3WiIDso6SipzmguzNiB1zmQGwM/Iu75iyd3D2+zjVa5OO57Wj5+fc/
5mDjmSY/gB/kGLqlS6inB0c5SVBn0/CePxtGv+T1Xnvo5qcIutQ7I2iHW2pumGToQ1y0J7bewck2
TeWwH3Sd2Ih7pDIOTppS+TAoCyHpfPS8W9kkclPHwqCO1Jgn9t6xobALNYnF0iaGz4fgU7yyHKPA
d2OwwZ4gAsX7fF+ICQtat3j5fjYPB/r3yjqSeWQrCfsgWlVln+QlcjZnZo/kk428Uir799h2nr4f
569Vs2zLFrrkrlLWvGxfPyi09Q5nyHLY1rxJATo7PhricBNzlLiWprCbd90okhNBSj84Kn/2reVY
bBQp8ei0D24hEALhEBQV4JRKXupp+ZFCRFr0qrgbg+QJZSTwlAP6E4aUe02z1yhXnIUCeQ1SwCGs
Vk3Tbpqy2Ftgk6GiXRRmjcSw9LZ6ap74rfZX1zd4XDqLYNF8FZKZQiDr6wwZypwGy9PTbcRrXJo4
+RgG4Eg5PpS8zSmd8DY2U/9BOIVGx6qDjmIDGxpglwDLpr0b/3QmM1/bZgJGs8JDOctnW+Ri2zjT
Y6UE4am8712l4YiiOyuUZ0w40gj4KBjNL65WmbAwKXZ5rnU5Q0iWXl/cQtls7sjTkR6iL7+xjeap
dCn8F1mCAUJyUUn31ZDZ3KzP67tAZs9hFPOEwHlxERT9j6BLV27YXlb6dA8OgUZD6v9qcuyVNHR4
RF+uYX5jJSFozIyJ9ozRD4giJ9plup7SBWhQXZH5rcjSlr4MHVPNaBGTRvRvUaGJqk0FMjr9NgiA
vNVAxRfcDcH6+707n4HP0e/Pyrgur1PbFfZfAbd0ak/lQZZuO6vCofCla358P4A8PIXzCMQVUgZH
123LPQjpca1KJ0sspGLp2WhGlJ1PAx0pGT1iKfJkzubKIk7fHBeJzzK7S63wGWWScD3Fzrupx/mq
GeQ/PLAGVwt3nmWQW6q/Q74rocLgktJus9ALKd55PFbaRhqSR3kWkWHgYzStYgDSp24bstov081J
cBykGAxTzaHWPAjwiPaXXe23SFFYjfUAIZPuvALDn19SginbnYblpzxxw/01pmXbJgAT0zQIE7Y9
//8/xVvV2yqoWm/cVtKbNcV6kIdbeg2jOJNdOtabqpb2P73IuE6wMLfwKrWUkuogOGGO2xVmXznb
kgYjneF8zR/96Iegn/mP+Ij7N99vs8NdNt9fnwc8mNgiRSGxsEpn66eN/JXOwAvVlMMapPpw//1Q
83/q85H5c1UKLJZNBH94jRwMVYZeiypw6myzGrOtSQ8MGKZONuNNrbO8SOoNZTIUwR0iWxumMjyx
nn9dNwZJG9mww4HiR5gH2SmSKPpU+Jo6G2rb32IaSn2+68NVZsTBjVaN7XuNCcu/3YL/e+vOw4+2
gNKQnLiWrhx+wMFHcycYaQLIeqtiZ6XKF+xXll7rnYhGB1mpyTblZMBv5C8ysj933qetqpeoASeJ
ju2ASf2nQo4hfEJeHAt2d1k2SOBoJz7ryNkweF4IzKld3VaHyV/f50M0WnxWiZ5wN9fOxYMLECTS
hs33u+avVZs/7dNIh8lImoaDGzFSl7wadJt7YCfPnQPc1z2RRP91FCwb40yb8GJLB37fwVJJMq88
FCASrAa8ripdLENrNNMLo0t233/U4e3BepkuqRxeA/AniE1fQ4sRqhZYWM1QVpxsRZtcdzHohe8H
ObJG5DnKdgRAAQoDBwm6VVY9hG2t3w5ttwwzJKOxP4wMsAxIdH0/1JFFYgyDS4EvQxJo/imf9l9m
1bVIHB1ZUFeZPpI4ZfvLCaLxxkNyA5H8Bin1ter15MSSySMTaaGWZeHBrkxLWfOafho4mCzTM7FF
2qYwEJelD8t4AYcNSF+78WIAM2Xp34LB9XGphFwHwK8tbvoORAhxnHYHwqqbIgQt+P18zFvlS6gj
s3WhGf55gNumcxDGEYoRcV2ieW0ji9l46AgA7Qzh9fd5twldHI/bbelqV9+PemQDs5l4AUpBIUiJ
g1FbPURu2kEHoqTEuhFl4qIoFAGTyC2/efx+rAM/bTWHHFuals77wFZKdw+S99p3g3AwzH6rpcCJ
9cJG9wzc0GpsJroTxdyUCSE4Q9Sz3lNse7eI7vt7abykkANB9wnVn0+V6yerdESb3nSbegVEr9rE
XiBeUwgcJ266v38xVjEupra8VtF04mr/uldEXycK6Wx9G7gLG+jNGOArXI63meE/dlr/ondiWRcu
7Jv6ltLyZmqNrTMSPEW8aXnUBjgjaBJa1vRke7++n86/zqpiJh2HRrjtImB4uHRWRz+xUOXINRFd
lG72q7JBrGXptahPzcNfu4ShKM24tkPNQP4VFvRCouEVR9M26ZTnLLEzpFlFfqk9B3Yfvn3/XUcH
43nMPSHJlQ8DXVTonef0JnamdG7IWcnakhnMHmfaiWh3fKTZOZsL3qQ+83V1y5IefDuQrZWj2CHk
Br8IfJ0nTkScYwuFSLDBp+jE8MNt3wgvMsZUG7dePNzC01qD4uBV0/p3k52e2BR/RdV5pT6NdfBJ
oT9BGdOccesbyQPqGqChi18Aan5ArLooouBE7nlYNaSW8XW8Odh+CqZWk08yTZlCNcprpbkSOEqN
KGNIK89H6R1focm+yNP01syy5kR2dljC+vfoNFjIDk13DudfR089MyWTcmfnWx8wcW24W96vZNlB
Y26btIrggebioRvaYYkY9yz9aehoYMTovHy/af++VeaJ4IHjCp3kHyHzrz8lScfIK1yE4JuxhWsr
6nF8rW1nxnYVP6TV9vuA9HYD4TO4DbDX2oaAflDmQakO5WNsSbHSwOpTVf94j6PwKDhJpqQExNX+
9XeFsWPhwRQ5W0iOwy6U3m8EdIqNbYOK+n4K5sn+coHxLPg80sFV0tUAuUUao+kZaE6wmqa+A38O
SVqe+KS/z9M8EOm44G9c5QefxPM/p3Cr2dtYm5m25rSjwnWnZquRnBfQ9191dDBcaEziny1Z3K/z
16te9A5tWHzSVYeY/Di67QXEUcR3OxP51IVrd+Ckvx/078DEF1INxy2E9zNtj6+DupXuZjalu61f
ooBlVRU0kS5Il23tZydW7ehQVKVtSqGSGDV//6cDHMaGO4JotWnnD/iRByCydV8m5yEm2iem8thQ
VMMpgvFlJLAHyXIw1WqyYt3Z6prjvtRWp+5sLUO22SvTE191bNUUOaV0De4QcsyvX5UW+FG3rXS2
FZb3QPv8R1yzfoJa2OnC//nPFwvGo8me1MlpDu/hwnSKSrTzZyEqvPXMHNKtXdrYr0Ag+X6ov6M7
a0R3jd3vsp/VwQyOiRlR/GOozOnWGkrDi8A11pgAX0WuhFwfbr4fbz6yh0ea6Cqteb100z3Y/IGh
J+OA9PO28Lv6N5IF/jYRgApQHkq3ptScc3wJg7U3xcPy+5Hn//LfI88ZMU0KQen16wJCMTK1sQZ7
ILIQGjfASkigaXFiPo+NAl9LGMqhN8NAX0fhZReGEcJFCDkFGFcJipyu33knTvPRUUwdhSxye4Fb
wddRIrfDWLGBquDT50SyAY082m/DiVGO7Q3eD/97lIOoqOPTbLZj4G6r1LwrS4nuDJaarede6WON
Cn5hnTjORwd0SOh5wGE9rw6WSLdQJXEmzpgVD3gXNq8FyfpUY0Ffin5PFf7sH28JXRCoLEpBrJV9
8DaNnSpHGH7ifsHK6toBXrsugImf2PJHFkv/EzEMZ+5lSP3rYpUmAgr6OJBIWGW9aswsQcG0lifq
WkdC4ZdRDr7Fgy/fk4+4RF1H6oBd0ykBqmNWV93oARv9fuaOREMafX8uEuUSyw+2hqyAp6Jb6269
ROvPSm67syJAXjPO0uEevSzjxBweCRt0Skh2YUZQ7nEOqmZdWqXZLLi2TesYDaRigk8UoCWslpVl
hS/ocFgPmqEj5mFEsfg/+Vhpzz0oRdvcPhzc81Fn6V3KoZk9Y5X1O2qmb73uPhaDc2JLHltG+Wms
g83SBVoYGA2KkWiaRssixHJASPWrV8bl9ysojxw2HbkhoWzaltTTD2LI0I+9Bq0Qg/VAWsm2ilX8
BhgS+kzoZrEOyskcURXTXG+LyYANTNfR4ks7CiGj9ogbtzAZ4vLKSIv+okBexVzE/dz8GP2gesFK
Mzb/eQDXuTMIeNxU1HjmPfIpr0CCXk4jxg/bPvLEWsuEWPtmmq6/n5djC8ADGJVCqifSUgeLjXKL
2XdjOGe3XE4LNNYi2EWQ6IG8IgUYn9hbx1aBi4I80CTJ5+359aP0Su8SGvn2tnC4NbejGXb90h/D
5InyHHBzEIjGT1dzG/3EiTryzqKjo+YqhEE12joMS4hVW1BVBAlNUte/q26MzstueKZjjEIvpvUL
P6Fchg0s6qilWd4jQ3wKMHB0rklGyROFqROBv358i3l7huoWyUCLQKsG+lMpQG1lXJ2oSR0LwQYT
TJecThmq+F8HCkB3oko6OFtp0ILsFRfyKIf2xJQeHcUybccF/cRoB1vHnbK5qTuCbhyD7spC4vFM
erU6sWOOTRqoJSoM5NZQGA/ObdD7w0T90NlOlfkDW21kx/ULK8jevz8HxzamQRzjr7k4fLg2OvSH
cNZN3DbSfyvi7sap1RYVi0sdpd1F6fYnJu+vYiUJ0+fxDu4vvDl0mnqMV0pcpsY0v55kfoG/Cq6n
4wUamGJhu/VdlsjH7z/06Kop9KQMzJ7mUvjXveFng0jAkBBWJNT7UEdhVAbx7feDHFs0ypMKyI6i
AHVYiq2DrstsE203a+jiTRfh/pNMCqDt2Mv1Px+KpjQFqLlNSr7x9XtEl/dVRBlv6/TyzG0GsLpV
eye1/vX7cY4tmC0tvoeUxhCHn2QGw4ABE+PUeYUNqqPdhH64S/PiIjQpQ3jZZdT4u76CLfz9wMd2
Jq1fwavEURR/Dz4QhclR7+pUbTtS7Ftwy8BPYFeF1x7CQ48YLmMrqYEoOTHskX0CNZmP5XpGBVDM
S/z5+tFCZwio/m8LL+/XDvraK92O/dX3Hzef3oNXChU9Lh8SDYNPPBil7Z0eQ7dWbRuEH650X2Be
J7TqGjE2OANQeE+MJ+dz9deAFHFo91Ia4NH59bPwlYldc9BQVqAogTQTDnEgeuMQwLANjvuNFMIs
11UX52dJ27UY2flsPJw4rJlK2dc6NDh0K35WUAcev5+Lo1eUTUOHNhgHxzhcaYxtYN03qD5gRrmr
J7SAIbLhB5PgNgyj8cIprSUS0YhaTvHD92MfSziJsQJaOZ0knoxfpwUaAw+4abS3luG5CyHKkMQG
AJ2Htzl+ee+VBZlQ2SdW48jqA4ydV2NGyRriIAj6ucjiAUwH2pyhdp5RakRt2ktfOgTxt3bdV/88
VoDuoJ7J/Qu457A5pw9R4FmVT6lmKsQKtn7+0EwdGr1ufAo3dmRCvwx1sM96HIGkChgqzE16m8ZH
3EJbEkO4kIG3yjCMHbTgRIiaD8vB3jYITaB+aHPSezxIrsK67wt8d+1t0pT4AtSIP48ya9ZCxqfa
nEeCkkFqyiXGG8Gix/N1v1SVYbkJnis71LbQRayMFT2/uxiAay4xCM9OtTSOjUceQ7IBbA3f4YMs
oCnwyoI/7u9QyIQpm+ADX6rockia6zAKtnF4aqscHXCuQ8/HAajjQWCC1NqIzJL+DlzhevDQO0nL
HqiTsHFYDMJH+Gy/vj+Cx0cETaCE61DoODgMqeOmhpb13CGl0y5iDXGPENvUNW3z+sJoZbzDqrHe
fj/osRMIDB33CtJ/XlYH514lqVlEuenvtFx7jtvhXan+oWvKXTT9Xw5lHyQeFfr6SU0zaoe8Pr5g
kXyjX9tcDkaTrnuoht9/2LGz8OnDDh+xhWKu4sxm/fLiKTC8NyNybzCsSU5ck8dWjftrLu1xg81g
/S/XJE8kuniVzjiTi512Y0D2Ckz1m42CZmLedDgLCDl8fP91R/o2M57fotni2gbPmoPwghGzShLf
1bYykOa5m6bpudAGbN5iAqmWZsauUwI/OVX9Cgc4+Z5wG0TVMHX9/occ+3xANoQAXhpkkwf7x9Kr
rI3/F2lnths3zrXrKxKgeTitucp2Yjt2nM6JkFHzRI3U1f+P3Bv4bJVQBffuBvqgE5gmRS4urvUO
o6kcfMW0fzVlJx8bSgfJwY7NLLxzKkTgNngJ+MqVvtlSfLUgSRDwtNfS6vt177GqlJrSBcfSytDz
j/5wPz8aDuWf3AXJWG1Q8MvWlye7dFgmIBNRj8tKc2ffujEsWxqYhh3hgo7RPjFH+3ao2l4cnbqI
+41bxfk1yOPr+2Ye1Cc4HBA8sjDeJ7OJqlYwwJkMj4pToWeDpnmobrG4SCY7pDF27qTl5s1N7Fh4
Z9huszXt+KGPuVZXTjNKsNie1epohIQF5t0lOmUHVVE0bQOwscg/nvdPhwE37qnYzS37/pcduHN1
wK7KAT1i65OnIjfzqasarTw1qKAPt5e/x/TTzpeG96eLcct538ALLTJylvyoirw7Ni42Pj1CFNvL
oyxFEjg0nG0e7VM76f2crEEmOFDV4dGRVMFq+dv3o+dKaa9c3gsb2iTF11Q6BQ4v6umkvcm3pXD6
2PT5zpGffckCZdfD5F+ppQeZtryxsbFtVOX+8tSm0zlbwFeYHNAHsrAzcDud3TTp4Ggec8urM9zl
lO6XCTfNvS3tTsnWwDxRco8sbKF3o5ZSDU8Q9QuuLPBCDJkq4OQrIOkoeM5m7oSYppo6ZlbgP9DP
1e113CWnoNeR2zLiOyNQr0x7eUAXoTPqamye2TlWhxYQDfq8xxzbrU08jM817FUdAm8TZPYGSM81
AMPSiJpJ5QkuFpWMeUEm7nLLSbpIOWBH7EGzGhDJhXGrolXY2RkdQ9w6ONy9RZKzu/yNF7bv1H7i
QeGhR0pR7f2+GutQ8cJgUA6KyjgZCM979J4Rp+ETfzwm0z6hzTsRkSi1zi6D1CxCST1ZOahl+Umk
3c+KzePjtIoN8QlYQYTj2LWsYhYDAC7o5C3cvqapWh7P4/fTS3vHb2tUVk6IsqCJ5gVKoqJ/WqBW
fXkdZ8H/dSBSTzDR5J/AEmehDfsDE6fLJjs16B78LbGOF5RtOtD55Wh53UYtY9O4cuEsTQ4MNCQN
kOiICs6+XTMaAXlbnZ38QebtGpsC9H/qQdpfL89ttj1f5/YaA0yiHFXyWYiTZVniG5VnJ6G1GqhF
212NoaUck8wp14h7QvZ2wubl8qDz5+6/o+r0oeB3WVMx7P2n85s6ckYvzU7QDBBHsCPceAujQ4TL
ttehhyR0XrfGE5Kz484uMJ1TszD8+FeF5qFNVC7u87NQABOlL0cc6U9t3A3pOuHpIbEBNCaVKrOw
/na+al4bc568TRMH56J5nv5vuXG23GVi8TgMyvTU00zYKLbpo/9cPCax8ULxw/8pjWrcK2oKA6Gt
zVtjkP8Asho/vrnAZauUGoBJk0XNfouCnTWgHpScQs/L74O48G4LQK1XRpmFn9e5gugHGAFNjgRp
9pEb/N2GoOvT09D3GPYUfY1sahgfEku0+8sbauGEEl9dJgP4k+A+G4p3klIqFhxzU/GK73mlWr9M
FerGygfhjot8STJ8ecSF82lPYGyDpIc0al4j65JAlpiFJieBLDz6OENGQyhOqm+Xh5mlBq9r+HaY
aeJvUgMR6dgrST/G1LHM0MNCGKrZhKCQcaEtwuglKHuqjrmXFIjuVYVZ7S6PvzRN6oAcFJoX1BVm
C9s5fob0qxafhN5m2kqH5H/vDUOkbC6PsxCGeNkbGveVA8Jl3hwikS5o62sJijroxEaO2aGZEVvb
2ME2m/zxewJe88r+XNo0U2x1IUjQGpz3xHH07ssyr5OT6mDhBXEATnIk2amQr24RMrsGQFn6llRn
gNVQFudCntbgzbcsKhBtmVuySek43NoGyppjCesiggf3BbnjADuSbFxLHUnay6s7S/amXUQVl73q
ugytzTdr1mHbEdRZcqpcgdz3aI8IKkqcy/K1Z0xSfnZSKPUmq2rvKU2xug283LrShV2IBnxg1hus
CG/m+Wr7dRCFArTtCaUO416wgx+qXIYbf4w/2D59nS47ieY/JU2X/OD9Qps8Hdu4SaEED4b4hbS1
jdTGYCO9cnlZF6ZE0kpVmAuECc2XlSaK4ldOlJ4cWYef015xdljMuZhmDdfwG6+I/jf5+uucGIcn
P48RHtyzgxjbZuhlo5Gccs+P8FcE5QsXOipDdH8Mp7sPW6d5VlFV+x5DMr31sthDszXpfvZqaaKM
KFIw+iUuFxtrpDi+tjCJ1LBMM2Ju2Uh8MfveStDi6o1/kEdsk31Pe+hPX5letGk8uFArwyI335Dh
2vc4QgXeldO4cDoofKOKQF9Kh1MzOx2DLkORlEp+0rBgQVWkbixkh1z9IQ+EVSKMIer2CMSFTrXV
ec7z5U+5EOfI8IBE0nenzDjPX/VhaBq/0IuTVdHysJXym/BGa3t5kIUgR8rDm3XCnAORmV+7CeZu
iqgJpogFI1JtdGhg5t0PgynelIaHCiJqtZfHfC3HzjYOZ9gFqTXR1c9mhm1DVwBupeVdVvKvbtbe
gxG1wyejTdGE6bTMvUWvrvwn7q3xwTd1ROtzjO3XhIEAbX3ZOXJd40eIyVdR+xigtgEuMJSF1V99
R3NqFYCngDrXSQ1tYj29C0Xf55taCYN/KLgnuDbiIyJxwhD1jRmXU75c6zIj40D2CAMXGYt17Xvo
wGD7iN6qhlLRDx/xM2+VuUr6jIpgdWOQECeoDCXGt9IIEY/i4FtfUzu1bi2Ne7+wys7FEMXxm51I
R5RvEo4imjmxipCxj8BduqqsyJD7y8s7bypN59Jj0zrQo5Ep4JX3PtYYGp0bJMejk9OK6knFowaX
LqPtvnR5LbdNit8Vjuu2+Jx5ArASfg3+F4oX5Q8XRbyvg9DzcI3kcN5fOU7ne428hIuGXJMM231N
RN9cNkZhKQLQeHhqSqWMVnzY8g+qiTqWmWkNChHXHeU05AYa4ZdXZCEosteIOZNaw7kyQmqHvuRp
hmu7nRn4UDv9OsrIwVTQRN8uD7Vwgb+SfrjX6Mue1U0C8CR+XZKc5IaFcayGYQ2S22ofPfSgEX8o
vNOulA8WgtQEnQYNPmEree6+/9qObyWRNmjRSe3cdJ/1k56lX5mrgDLzDp+ofl2VCBQXdf/n8lSX
VhWCEe9A+hFstNnACSLReRZgiVXgKbIBQaMe3Q6d7lAduivcsqWhyBa4qMhukaKZ/vzNzvG9FNVl
dYxOVHSrXY6p1tS7x1F0IIH4+KwAj4LJ4p+pbvB+KC9H0D+u2+TkJU70DD5oBFvnWN8pYSrb/zAU
aFULLRFi8CtG7M2s3HjkMSKr5BS1efdJz3QUpezpYTkU2tN/GIr3lYH4DPyi+bcyULjzvZJZ4SAF
dT7TpQMv3hqMb64qQ+vKQZ+TJ14jEDJDnkX71oUMOLs4vdGOMIfj24zwizLkZvBDRD0qsBCEVtJR
4LTsiZ9K3BS/Et3xf3SYeK9Dzb3vBzQTV3qi5MNqcOIetTQ+h3bl9zvfTjz/wOIjTQaOBxbb+29c
qlh/D6obnnBxFHsIyB1CZq78RlIffr+88Esxj2hMvZYcWz1b+C52KaB6bXRKgmTTtdkDbs9wn4I4
3UcWNm9hmlyTIzkPQVPNm/iPqsaEDpnVvYYswltFq6OT19d/ZIzmXUUrs8SrwQyfIoH8+uUpno/H
aAbYwAlhQ4ydpRCeHyI22Ir4pGPNrK1Q9FeHtRgbcts8quNHAfX5WsP3/AsyJq8HTZ3kQ2hFvP+C
GjpnY5QP8clMquyTqsbZ2qOlsDcr+tqXp7c4FJURmqAqd+o8QxJVi6elppKstKp223aZuQH6auIN
Z8srHYSlUD51D0CDmDAq5yWDTGRZU8QBRtBZbyLtqKd73xb4r8lSPsmh+x2h87wfc/MawXqh+DUV
RAix8Lin8tcslrcayo1VUsUn1yzLn/giSlJzM7RjVAm9elh5akjHTggxbttEzb+gopO85OqIXOhH
V5tfBAAo/06Fk1c1lDcxUQnoANDj4MM2nrLNWkEHKXLsXdiO7pXwe77aDIUOAHkoXFDS3/d7qPHU
JMeVJD5BXPnZK1m9A+9mnhICxlbPPOe2NyKJOVzYHC7PcWlg8JCINMHQRZx2dmCSTA3aQXjhSbiK
9QmASIxgOvwcdaclpvsz85TxNsmT6g4Fewqglwc/P60kYVNcBuZMG29O2slMN0AkSiEJS9Rog4Z2
/NxL5ZdXO+LQ5eO4vzzc+emZoLwTcIHUixrQLBjZQ4M5C93Bk5E0w9br8vgox9xYo64ZX1nWpZlN
Gh0kGtxwZ99zdFhscp7gBHtOWfexN6yrsS0xJbOiteZU+e7y1M4rGAY/ia4hFXHeTmdxz0CjGz38
6NQaFIRMJQgOmP1iWxlH1SlMK33T8ZbdAjnMt0ZdeV8vD7+0shTh2cPkmVzq05+/OSlalWiFZ1QM
PwQ+DqS6GL6EqeiflKGqj5fHOn+KcndBsae//2/D4f1YCdo6blDo0ckd4/BzWQnta2uUxZUPuDQj
BMWA8UwY3rOLq4mw6UAzmSBE1fDO47HUbTzX6yx0+VpTuRJplk4heFCwAohmTPWL2ZyaAd1AQ0an
jCLQgdr3X6wzMAjQEgOALbbzJdq6a16H1/r2s4H/JblOlUt7etijjvp+4NEo1WpQ4Hl3TqjuKqGn
N0CJPCx9TFc+9XY0nmiLYECK7dbHVvjfoSl/I5RG2Yu39/uhMwpxZjw08pDU9d3oP6Cm9oKS/ZWV
nR3E/zfKdDHTyqC7OP35m51Zqj6e34EtDwrg0KNd683vIcd6DBcQd91ooX2ljHcmkzSRljmHrOeE
2vPmRwEFLGmF3SAPsVAxYlLSbDiNMV4wm9yM408xFYSdp8T4GCjlXxnVnytJCQmMSLrW+1T9khdG
8ikAzOtgtyflNb7YbF9P62FQkEOZQqfMos0xzoJQN2RdP9JlcPE482W9yd0K/yEPhYQPHdR/h4JQ
QIRn+b15nh+DQNMsaJlEIg9kmmzbHitJLDavFccX5jTViyfJQY6gOb9GYgeLrUQkziGv6pJWufLP
iC/Yzui78ErsWRgJfAvwWLJZd0pP3u+mKsojT9qxelCEnn3WhCbF2oMa/pLyavgvY1mAQGk6TijQ
2dEE0S0JQLl68GV/O/YI4lIh/zayfS5/punnvCmAvZ4Q7804U4h4c0J6d3RlaWTqYRA4WQdSy+5i
Jx2fkaLwN+FYFTd6gBr6hwflsmBfgMk0oGLMD7+BqHyKIOihhVI1YipsDAfowsGj5Y3pgxaouLBH
jTl4Hw8HANR5kvDWAhQ/x4Eabj30yHSrB8cT2Fvq6Iv/qDvfROQYPcjfblBlXy7PdCHCksUCIgRK
aNIlms00CCuhmgGiCVakicfYHfLvaR3+VasWjxN4Ijtdr3H80sz+SiRaGhjDg0mdEXgFEhvvv2vQ
ajwreS0cggLLjSBA5E7w137VlL2DdW0P99rkbGw1rbyyo14JQ7MtZZDhcElPVydN6fdDNzWCEInt
awctKvxhazlpomFkrTg4b1VZha5eZuViA1NM0XiI9kJf6SbWOvhpJzlmNnVWUdHG5/Ma2GSB6kYu
z0OUluQEVJiHvxgQhJAxwlS6cLBI08y8r/8phyjRVpCaqEakkVuutERP0AROorDdIC8xyF2b2lW3
bspR93dGoXbj2lBsLz4OItQfWlGmP9sYiHxYJDh2Xt5A02LNFhO2I1UtC9gYpZkpH3pzPsexpKFB
OflQOAUtcd616y7vdxDJaKsW3sPl0RZ2Dc9KVoZ3+6RhOts14xhknR6W2kGJy9HeGBg9dDvTLkwT
OcV4spFBmPwPlpTiCTEQhHMuD780WZ5BoG2RxgHAOEuEmrzzy8Qm6NVq4W3CWhPNyowrXAmtRGZY
Xzh2d2V9Z/nkFP9e5a8QmybXO8P5pi6On0ZPhFPQ7MXVpYxCZ8r6ev3DB5L+1AQqQDlzAgHOArob
GXB9awPcu5VrP31zEPcNEMYAcbkKXn9tjN2zgnNHtuoTzP2uTHPpwxINYJLQY9HPADN0xgUO4UQ+
30m8b1gnY30U+xG6Q9hX13eVZfZ//BSL3ZwyzZ/LX3Xh2iQKkdgi4eEBeJh+tzdbOHcLQMeTDkSd
BrhZ5GQ6eImG177ktWGmR9KbYdqg0UUSMQwOW8fRaO4THTeM1n++PJuFDeOQbriguCY01zy60eVR
utSwkQixo5u6dX+HMY5el8dYOAfvxpjtFYEHXwDxxDk4GszTCCUqZR1Hf9Vyf3mcxSXjCHiTvgxS
XbNxytIZE5o2zmFwj9RRVpHZr9O23/6HUfgpDDQRFOZXkZ1iON1aDRQaPzkGdvJdC0em1FwRAVz8
MGw0F70ALvk588JzMfpMs9o5NF0W4sQq441f5cXH6v9TvHCoLuqk0czmDF8e5BVWtB58oLxsTwKH
RvIYXNuusSyWvgwVBMoykGV0CprvN7MhtJEmsuccMmLGBFAnLGMpHXBvZnqO78ZHPxE5whv+z2y4
HkvUDoa3fRBx8NuCvn2aoF471xjE4+WRlrb224nNQnxiV5nWaL6Dlpm9SRG6V5HsxYJEw7Lw8khL
+2ECwk9UcRuQziweqGNWmDRRnYPWDz+UAKd0Q5cfp21zM/9vkDl3o0UOZkxKxzlg7TbihKPcZEP/
T8etmQ9ehslqfqUwu7gxgNq/JjK4fs6ObIvMlFUPKBTZ2pMaDcc6f8quatxMP2SWdDCr/w0yi9ha
FgYxblvwpdroRdcU3FHs4a8VYDKZjtnnvLX/P2c1+1Z1hcRAH4WoEgXdJqV8t1GxJklTt7hyD15Z
vvn3ijvNS6G3uYcOIzvXwM6tkSsv+nV56y1uclBME5SHq2IeV8OO1hF4RbZeVDvriK7RAGNRq2MP
3uD4H07U5ATwWkmZ5Pbfh4q6STujoRtyCLpnWT7Ca6Ne9NXGmPnjk/rfOGeYeC+UWWg23K99qd5W
WEtWRXPTVWID8uVweailr/R2qNmrqXUE0r94IUNfO2UYB4gQv0vnylZY2uQUTXkfIaxE9JtHIghE
fgDwnphnOqsx6Z8bZPnxaBe/evwpMG3fXp7V0q6gXEahm7DO43d2dCvNl1CCuNV1PfwkRszfPXFP
NH+5rq60tIDUQkhRPHi5Z71/cKtmK4KMXKiv7tCSOHqy2Wu5sr88o2lrzePE22FmcSLIWLUMV/OD
Xifbzv2Jl3jUPuUtLkzqsxy/9vl/2Bgcp1d1ShA7824ukIWBTJVaj+7zGJL9IU/DvWUr14Z5LT/O
ZgZojdYXCHoyoLn8X6vgYSdEah+Soh7vFW2SwciC4Og4mbEJO4GNYKJiiGZiO2oE9BMaPSQdbFJn
qxhZtzbAgJ1kqchjWHXZdz1u5SlPHf2pMPF7Gwrbvys8ae3QAxqe9bwswRfaJmuXJOEvAEHKQwBk
6a6zk/aHzBv9cxSY3Ysfl8EudtXwVzvU2nPRev0m5v89RcEAuZQS/RYAFYmcjNQ0X+mxkIfMVoNd
kRX22kyN4Ea2ozjkCt7ufl4g5hLa5t0QiPz3aMc09LKu3U9YJ+QN3bD7R6NEsguKUntwGwNF2wKB
arVvIEkUAY7yQRIVN35VlY9Dq4nTCAxXrjIWb+PHWDquWh0vU5R6zLsyjLR7Zxh9/Kmlkd9YWu09
ttIx9u3oSH2dp0mKU3xU/62SIbptCiil0aR22KZN/kn1vWqywK6OhkjNx073Qec1voXLrFL8FL4w
94ETBJtgiNN1rXi/p47EF/Twhx2GX+1dgHDyTxlK/KTDRFlN1UKMcv3mE9IF2Rdq3ThjN74IP8Nh
Kw+D40S7TrHddZVZxVZvZbHPZepuqVgAr+sbeVMrI7YL4ajckZllt5GFe2RqkLKt+roMMWaw7B8m
OLlxp+qt+J22dvilKWuIO9SHo5s+7soDCiTRYUwd/1HJ+vbJ8qSxba2Bp5EhMeSkGvy3tyLF3GCL
2SQrJJnLfdEhulOEVnZLKz977E2qWF6ct/e90Wj7xOmq320iWRuKwOmqEfZXug7lNsq6YhP6VbAH
mV1PiCNKHRSv73CkKB98/vIz6jb9eqijZu9jX3ND/cxd6yAdj4hVeRsAZN52GD11i38gBmRRWcFl
MWqKoOjhqLYCLV53GqzbXV8cg6QYP4OW9U2M7VOkkmDfYSabFBZ70FEBroXqC0cAD8EJAdcgGrTp
zN7cI22prqmt22uOJsg0nhOg+1UH9/haC6u9CHQ8GLy+9NZh3Ce7Pu2iuw5Y2TYVQt73gQlkI9Tr
ABXlOKPmFlqPYS2Sp9RVJ0UivAFu885FV8SJ4miL5Je4VSvYca1aTA86DmnAG/5r5Iv63lOy5hAB
RM42XQhxZiWtXr4YouzWIk3lym7Ndg/yqLzzjcp+iPG6xHQ4b4+1nkUbxUi1Y6WZcldTHT6gyEU6
XQZBtCqHMprs5pThztJx+LM7QApl2ytU5cRwdLWgXac4F/8Y215+S1GG/iTouq0tNyn3StmZu7Jr
tNsiGtRvsS7s9GCYlYdHIau8ZzbB1rX6au34SYVNfPa1NkJ/W2at3NpDwBdDLvaJLTVsgiySdy2g
lu+JG/c346Qa2noI8CD48xgkTQckZCy3bTRmIGIrDp5HsRIfxNiO1/gODfeBHw+fNaold31c8jmG
ympWrl6xKbGWQku/HfNbfURAUPVb18GLcLC3lZGMh6zL1X1gKhBYBhyeIzCP+sOkgRSu0G/XHogp
/lYB9X5q+rHZKHXqPpShii2c3eWPcTMo3+yGqo1OA/nnWFOdc+PQwK1ddMNXq3Xzk8RL97dOg/uT
X8fNk9NqgBzbOND2NDxwZS10c9I5lJ/aogKZZrVpeWyhmq8qJZN7iqrRFkXJ/pca+f4dpgRf4zAa
d94Y22sL68s73yq6TVYo2s0QTBUqV2CTBwYZq0TDbQ9R67mrwdI0/A5TbDQH/p/X4X9lYkXyZOAI
ucUKpdondOBuUJIM9pZl5dxlefd1CHN/h096dhcajgK60+13MojKFwuP2BOav6hZs93WoW7HL2mT
Wdu6kdWDmiT+pzqvnGyVOFkKxnJMj8aoa/e4xdrfRCncnd543Qnndv+YlK616XMvxT67lSsFXBvZ
qRtJ+tVwKYDrKd/1RoLjk039o+2j5tsgI23n2IpxG2qpsssyycMt5zZcJ1XtbPUx045cG+NfaWP2
pWP8iBupMXxrlSbeS4RCjhofZDukTvfdaX37xQIE+de0hINSZ2eJT/hAF+tI1gK/w75bB7EffPL6
GA55JnAqRFJhGyKEtcP7sNm2ZYovYRG63zKZ+hHhCetJaqP+KhqaeOuLvrkfhYkV9miKJ0OJ2hfE
kf0tJjbdizP49l6ZNOta0xX3PWbUezXxjTU8znin5EZU34K9jeUav8LwqVY0jrRFQzgYXfvJpGa9
NYoGW+cAYxsA7vo+qQ0UCsLWP8Q6VT3+RntQ5JB+9g0vOPqQrqETcEcMIH5b/SBLp8Xf16u2wLGw
7EVoZSNqO9tIkMiHSg/bGyMOjGTdVGaB96ttHQwOwNofjW6fN0aEuZRqHAPpdOs01tO19OJmVSSY
w4DgaLINjycbKxhF7pxSc7Zm1dfbSAC0cMqMn5A5clOpobnOhNAew6B1b7Lchy4Nv+JoYLu9aWFL
rLrUC7dq0Kh7LBbzu1rYFtQI31yPha0WKwJqs04NTNlXNnp1Wzm04WdPlvafoi/dOy+I61MY28Z3
l+REXxmliI7q5DI/ZhW7Y3JT4GKolPCpQq/oZxNW5sYoiB9Np8TH3sXnN1IKf+O7iXoEgBTAv8UI
Hn3Q7jt+pcq3NuZ3sbFUv6u5MTcS/jaGzb3cGGgmb0e39viYGL62XqP81QJN7FG2s7+oAZr7dYQZ
eGkF/gofY2x/QN9tqqiNN0o1Zh9/4MLBRKUDkgduKnMGj4rDuuw6YR7S0SLc+f4NajtfpX9NzW8h
8Sfjp9k0qfueK+VoON26ateaB71Aurpot04j9sWYXUn8F95OgJi5UWjhAXOZd+8Dtl4cGwwzaMb3
JOPewaJ8XeX951Zx/zpCv7J8Cw8NDwomUuoAVGkOzPoSbq+MVT5EjFcHyV3j55a+DYVfWStvFGRd
grpjvEn6fPwKEkXLNghRJ1fmvFBPom00EXgnwjCyze/f2U2MLqjjlxzd3A9eWtEq+7oW12QHFx6J
mFJMbhz0JQCszkYJkzQkJrv6oQFlvAopxd3boM4OVt5b9xNM9T+s7NTMhmtqYUMwBxlPva92GDOd
KpmMPrcIm9dkZDm0/p2B0Piwpuvu+CtMyNV6ZcCCsW5LpVevTXt6Kb5/bwGVQn4YqC4YInD57xfX
CU2Ew0gtD5mX7JRB/1549ieMOu5wPd7aeXW0B4rGl1+v52fl/Zj6+zFN0nkxQGM9kOAY0Trxg8Dc
uL1KduZp0uiPl4c7/7JsX5S34UhbUK/mIhlZ3IsaNT3/4PmUPbve3LRltcVSPVqJILpSDD+fG4O9
IvrI1M/Bvqkmh9LzYuXQC++n2fc8BsrIuClqr74iqbjQ7gUKD/IMqodmOmdE8yIy8kJHqvTgV1FC
eTohYqxDOUq5LaPE/zrkiW1vwBnpD2qk9NkWVNhABo47d44ySFWmWzcuomsODHPuCdPn90IwYlLU
ZMi5s54oragoAtM7DHo/OKvGdXxlg0tkxEPObZQnkYiMhqbR0g8naqW3GXiLEiZ+omo7WfdGujLD
IkiZyyA+SCP495eD6mjRbp36SLP9Xpq+3ziT4mVBKPg8DBnG2U03rJNh/LBxGMcbUjUa4sD7gc1N
+/JNX8xIglitajSi+Vs3VqbUa2qI4I/sx84PrvFbzi+GKWaxCcgzaDOqs0DNO7dvADp5+CNl8KNM
9VEZxB4xVbSp2mivi+jpw6cKrDCkNGQOJ2znPF5SffW1AkHgoWuOXSteKLyuG2UyH6c3f3msxcm9
EgzR0OccT4fuzUoGwEV0J0cpF9ttfZUFun0gjxrIMAJ5r7d1uOm74ZrOzXlkhBSLOC+LCo5tobw7
AogIeg9xmrG874Ke2oArJ9+X3trlIAZxWZ+exsJ+vjzbhRCC3idsAYOQDPN49ikTq3Rq4RbeoZW6
tdYUtViPRtavDO9q6/b8emeOb4aanQYjTF187kvv0KvKs1H0L65V3KV69qwK/9mNG3NVyYgeUWRf
icnLc2THQsqCGD9X93N6xE17K/UOvLOwYwI/vAoH+awlbX6ler44EkI57mRXqJI3vd87fo+ETmHU
3iGjfLfizaGvgjG4CYxrngFLa0lqRraEkimFy9lnY/tzkfWEYzPIvvt59NlTwO671p0SpH+1Uuyy
0vqcwMm4vFuWzgaADfCrk+PDGZ4TUcw0VfPaPzRxlazMFpXz1n6iB4aNXnefyuT+8nhLx4KGJU1l
EzAwCs3v1zPHnSDKTdU/dGUDksdoDzIE0hhU1V3lNEc90+6c1Px2edClj4hIM6yECW94hqLQ7Ux6
gQcqM0LqhEqTgq3pWlAEvseI2bjSRJoi1/uUaFpMtIonNU7gALMPOWJFaxBE/YMdYeyJMCNWaXWS
7C5PaSErAavF2ZvEqXgyzJMgc7B7ifHCwcJ3doNkt3rHq8Tb+GY1UE1R9CvpwuISYmAJKA6QxBmG
0kP7FrX9ysd9we1yyqGjnW/TsPb/gJWzxiun7pXIOV9E04LriY4B2JN50iVk6uVujnlPW1CCx2Ml
bH6qXVnX1K7H6lscBp614m/AsgU1EP4Q1miJVRikyfcALfkPgwfI6xEcgon26ugzW2zJZ5ZoCWDX
QJ15myHlstGDrryJ4zy9ktwunQ/aF0C7QUMQW6c/f3NXFb0r5Qge59Da7iBXlpGWX3psRtyT4StN
t631yQOr6B39d458bbL9+LYCsTY1ujBPOuufNGFoD7wlkNcOhnxtFgbMZYsCnJOWm0obrlzMS5sY
tCFNcQIsAN1ZK89AN0ZIxMMAOzZ4iGX9bVyaX5rW+qG05ZUH09KxpDfOjchxmYCd7xfWL/vEiIfE
PwxFUBzywg1uFRFUVz7f0jHhGQiIkoEme9D3oxS+FhS2Taph5SO6O8UEvXNRh3SEds1famnx3g41
/SpvdkqIh5PbmuiIp3H6ZWis57CiZN9V3v2gfVD0Zkp76ahSAyEt5xTM1RlFkzeN2qn0XIFSP9QQ
/felFjSrNil4Bl3egks3Er1C5Gx5SKOaMJtXMPCULkiqDlqsb2GVbbUherRS6t6S3khnFdcQ70tH
DqQ2dVoQSA4Q+/cLSYo6Koi904iXg3FjZ479BZMb/XPfNu5PqzK0xyLvvWfPayk5XZ7r0jeErjdd
FICG7HnaPQ6hpftWMDlTjN6uSmL9QNEvWVdeBtczUowrx3tpe1KGoZxFMJtQSu+nmin8KsPUO8+0
rji1eWE/V0Vb7Vw5XMNSLOUzkDpBQXEbghOcpv52e9L4byFiO4e4rdvqWMl2GHaBk4lfrj/KkHcd
5L1N7YXxb8rcsD5TYFtXlndhutiWImBgAqRGDWu2lRQfBpCbVuBhhvZTOCi3Vm+b6xZA3ZWBFr4j
5Gugr5MKDiWm2Z3fpQNyvqHhgu4pn3O/++SIcgdz6CYPi5fLW2ZpTsCKkSYl9UY+czanrKbpmUpe
oDwmyEXBA61ikdPCisJrZnoLB4OPwGw4G/xnzm9qEGCIprvqkEam0q70oi6eJK7tnHujSH/GgLTS
tRPVNBGR4giv5FFLawq4EQ3JyfLpDAem6WPiNSpnQ4RJfld2ZbQpeztYx1ClV1nJc/Hywi7Nlm1K
yAFRiXrYbMPmFlL7Wd/jyyDT33rSfyskt5/01X3qRjuva190r7ySVS3NEa0tgJzq1Jmdf0w0p/oE
xRL3gE7ykydGfW13WLI4cufjMnplgks7h0sJM0iWE+uf2Q2II3aT1SmbNHOM5MZtB3eVWX61p1Oj
Hy6v5eJQpKfsG8BUZ9VQUTmV1ae87p3Mix4NhGioybT9yQncawo7S6kiWuuoH00sXO6NWRIhjaQf
6o59EoV9jqhDsnID87crEFBFRsgwuTM8bdcGudyMiLQdM0Xxd5enu/QZp3IdaT8lFLij72NdkJde
IUpNoXpSVJtA6MraaWPjJtXG8jRkZnDlS74ylmbpMUUyiuokiHzOeR2/MOjLllmtHFKJYdm2E/rg
bycPn28+qiH0EbXKTnYpspy/5Fijqpzjy64/p2bIvaL7Q7HLtSFbETGhZOd+shZ6/+AOQUHDaYyC
eqPLSktWVevZ/d7IQ9+lfOD5eyAfEFN9oyu3whvG3+1IA47ygj6aW1errWJtoU1j7HQjcb/zM8tw
hxpqcWN6Jb/g5UVfyBNISRBZnbReKZVO5/nNBZO0QADBVPIC0tNo3aTiH21wbgPT+GzU2U1ilv/H
2Zc016lz0f4iquhEM6U5jY97O46dCWXHjkAgCQkkEL/+rXPfG9zruJL63iiZJBxASHuvvZqH/+l6
6MjPJsnotgB4I1Hlc5ngwYjXhWOXHRGfud6HYKeaYoYH3+1GR74VuRHNXU4a8BX+fN1Pi+v/XReC
/vPwAq/7030O4CEhcS9MjxGbe1lQ6g1TyUKEGRVh0PV3o0OY1Z8v+alW/r+XBOaItYUkXLhw/PfR
2ka0REPecqSZDW6ZTM1V2GXhX1bxl1fBbvuPdSQyJ8L/XmWSXeqEH6VHzEm2G+dIfqfz0f0FKvry
8cFbBv5gKCh+szRUYJTYnM/pMQdprAhNHEOI00oQqtqbVbH5L23G75eDfhTjUzB8zwFTnxsAq3hK
tgC8fDE3y8kD4HNNgu1VJHl3MFzQv9zd78/wfDnEFcHo72yh8+kZ6hGhFj232TGHy/FV0Lu4iGC0
sPvzevh0NGI94HcCO4U/ECZOv2knes+0bKVY+t4I4GSOaQyOHFvKJO445s2Jt9tYkJah6v+WKPjV
/Z2RFOzvSC34zeNvlaQhyJXIjh3q8CJJaHBKPfQ6f76/T8fVP/cHYxucH3iY5+btvyuxDTOaKxen
R7WpyK99b4h5BWt/JYqUDsn/yNr/53IoaWBfhZkyjoxPxwVBIbVEeZcjGCGcKwFB3hP4uUtaIDft
bxZwX7w6yIUjiNNR7UMEcV6v/9olMxelUzYpcvSIIcMOltXgkOQrNQ/Yz6e1culiVTGofk52QDjM
36RhXzxaKLhB+EIFjinsZwu6WEQtbFby+AiHef8NOJzFMAfEkhsw+9e/hZOGX9wtKilU4gDE/mkg
/3u3NFAehpVTfBypGPIXCsa7Ah0JSZc1cSaQhef5Qj6NTlqMU1pnwGD0iACrEPkVKfh/bt1tSbO4
Ou5Z9w3zPdRmG9ZffICDbnarQprcb8vYqFfAGWS6GTCnnwrIIk1bmjig2Fw6qBVL6buEHzEw3J4l
grcu0OuScNeQdope/7x2v7jlKMSGA3YCnjKW8H9v2cN/SeC1nRxD4vk3MSP2aPzEpoW/SG+PMZZt
iphq9XPy4IP8l7MJPSP++39VIue1jNyGDPsDtlYQJT5VXxEEh8mCMORjs6TTvWnapitmaDhuJ28B
p2pTeVdsfI32KOLb9TRtcC6BL5PyKrP1MH3t4kvdDk01Dtxctpidw9eOeDB+TD6W2ddVy+ZxLsC2
jZHM0mwFNIxxQTg5WyHN3xqoNaqeInp+myL1JIeggSfmGjyngzZArbporhI7pjWbMlFogF43yziM
xRqPpoDNdV/MXQjT2aRfdqZRYdEEAz/4WwOeMLCcc2i31SiYhrlgYmsLVLNtHbatKIjBLAf84rnC
/BviwA5e8jlG09WwwAIZI0uQE9EvVVBjTPUYi67IVLIVmcsVXP6Q9wpWK8U7QjhRl4A020BWWYSh
ugW30VYS3WRBZ66uKF7JDhUAxqEJbp85Gd+u43rP+yS6mNfMVUvq5Zc2sWttW3+tIWxJLziBO15i
rAckoUtv+6YNqhbE1W9IUECGTg5X1glOBneQ1b46TFJ23cB1NTcGftRer9KjF21b1S2eXzJv9Oux
jZ5oP+W1k+12sOjYCgpZxDHJRf4tPNs+psOcQsBP3l2kaQkg5Ue3RVHZLJTUHoNeGzFM5K1r2/zI
klCiqATDa8zmDFUoFMYvWGfqQufmWsDV+FfUwt8Pmot0KmkWj6AlT9ubBd/hRyRDU5qEKIT/TtlR
Ih3jAvogUUzY5IrEwj9088VQItKK3bUtPBK6cfSvTROwl2gZdB2JnO9949kDp2kP3lvOdjmN2wcV
TsElbK/UKQNvhZa9kHoPlLspycyj0jR+WENAeIuv6wFsciwGYUJb+CJsHgY+2BNIJu/bOryb3Hn7
dTT+XicmQ3HenZ05UJLvMsxwCi8dp9q5eb03i36MW+sukHSBnlpwH9+OSqdqFRt5EXIcK8bVdwcl
Xk0z/soa/ZKDqbUnMwXBKhBp/ee95IvTlsA3BQ6LwPnP8Ryf9hKcrGMcuvwIOmorS2ZG+g3TmPlv
fl+fSvfzpgEjxTMkg+kd6rJP9SVSpDT1cjDtIVRWbpfFDg6ugd/r74NjNN/5jBheyZZFf5tzf3Ec
AcxIMBA8Y1O/gQoJWxZYbLjsCKYj2WsByvI26RW7Nkvv/ueHCZoA7vXcbAf4878Pk+hIt93gpccZ
eQg1G9vmHv558n+b3/2z//77Kp+2fyBBIQatKJDaNmh2Yu5RuEASioj4VKxvbPNNlYG5/Jd9/4vH
CDrV2Z7gLIrGrPm/99bAH8DOU58dbURMFXYgEfMpHh6ykfwtg+GrS4GkAvc0TEUhqfx0KUUZvBZR
2B9t78OiTfMJn5AMk+95w+X9n1/ZF2cpjCh9TF+QKY1gh0/VdBI7GeaUJEe1yhUJvklcEde25Ubp
pemwI8EuvJog5vzLUPSLpiEGdggPa5hqgP73qUjr02BcF3RBR2LUXKYZ5BzF5MHoKh+BdVlg5X8Z
aH1xQTzSBBIq1AzwlTlvBP+qChWdYV+7IhBBjmKU1cKW9leiSIpDp5VEVx7ip/+io//iPeKSmCCC
EoHc0881tuUqIgAnvKOZ7XZCkhysoKACKRjG7n9pLL94jec2xYfvAvwUfhsr6ZawrgUv7dgHhF3i
ACXXBnt6hSDtoPJMLioXe8sBZk2s+vMC+uIm8TVECcZMZwedz98FZbZZIxdkx20z802c8J/DSocb
sBTS5/+PKwGL+KdhOVMg/vsGV2G5CHN894NO5QXs9pp7olZETJL2bx/7F4vljAGjxESRGf7mZ2rn
IG/8JU+PweYool0nw0zZZnp6W8K8gTWAD832XzaYL04iBATgwz67Qv6uuRO+bZ0EWHg0W9buwjbL
XvJkZH+x1vzqdaVA7UAOhf/Qb/5rLkXO2Dr1zZFaSVkxYLAFZ81mkQ/p1oKq/udX9tU9AVABWxMS
NayOT6WymWy2tdDZH8Go92BO1tkL2Fy5w5+v8tXb+vdVPn3aMwxGLPI1cSA0BFrSkNFBFhJSaAOX
FBU8zTbo/hZC+sVzRPQHuCtwj8nhUPpp/2q6GKHbVKNsTPrtWQvoWgrbgGKeW7a+/vn+YL7xRfkA
h2QYYWHI+oXJZed3CXBMbJfJLOKSTDmiVVm0LKAb0SlJS3BD12k/OXntiy44GaHghSaWsCnhKbaW
czTAQwh6q50fjO+NTu7HlOyDtmuKJTVduXQIUVrGvi1XRp95Qi8QEHHfj/Na6T7giLBatjuw768k
4eLG+pGo9cJ+NbYVFTwuX0Pev5Oe88NC7Ecw9aqBnIILBtp8ZC+dRtsLhzi200Bq4YsJXvtUrp2V
SZHjxwRlAtHPjLFxk5eQjHS7VFr9LXYt/ZH2TmZlMzO7H8ZxQMyByfcUwXy6AgYr9hFIDNVKgdRp
lYW3YaSjkwoVDAVN/uT0EMIvqQvKSWLylqcGUj0Xy7pb3X3mg0Pr9XzsC00WiEkgTJx/aFi+H3zd
+sdFjPP3AKMn6A97mcfV3AlzbSezXTS+5+9cT2ypzlKKmYb6puOUVHp2eu93nSp0JrJn44/ZN3zq
HB2ZQRJYT5qHyUgLcQ/r9s3sXsNg/pCAW/aqtXWWDM/MiW4/IfPt1tOJeA2Xvp+Kf4gYcX8WGk7Y
65o5TF6HiEcQTUFDWWpoQi5aO/X7vhdsz9aF33K0NwXqXn/dW2nmXb4s7rhRwl5ZMG97A8euemRQ
q8FpJT/OLnYgixs4+rkT6K9ItcC3WyYDBE0OCj3QjH3d1VG7rDVqoK4eAjssBTLVeF65rKOnFPqJ
q3mR/CWioTqYNaQHpye4x2kK8WmALgAv8mUSAmnmii/5ZTy20wOY8fzoZ9An+U0a/8jgUlLB6wWI
fYYB3zJw7wptESlmdDn16OdNzScpnxvdjYdEyvWJzs1wXKGl2HVSJbd2VQCmtylwN6yZglIsqf+U
et50L6RNH1bl7rzGyP1KBlVlEzz0gdv7GJeI7y6c5suo9bxT1m/0ekatVGrS8tLrbVuwbBal71ID
vUeXwP6GxO9TElmEYveheBt6Ge9jKEdH6Ne4JYguxLdRqyxiS60FuudtHvp67XnPcKtb89G0UIxF
USMf4eIPTs/igcB05mS/o5vub/HvxEltGdS2yNoAoX2wdnnyfJraosdw4CKToS6DaU0qPzW2Yn1o
4xotQPqwtSNw0Sbujx0MhoFFgDZcCb7BuCxyyY8O8MnVpn13HYf2rPSbzM06yRnbV9r/QPd1541p
erEGS34i28rucOI1vxJfpK9C6W5Bfhy8Izo0Ojsa++IXtsf4Ydw6t+O2tdWU2Je1WbJLMktzpaMe
blSQ4pUB0lgfN4iAqpgJdDoQ3EAQDBElpKY3YWhssU5CXwscx5emFVDcNBgmD2KTx3BOkyqYWoGQ
X5m9SUt7VSZ0XR8Zmlq0jrq7wrB9rggk6i/B0vQHr+PID4is2iUsA0CCz/EaOrFbBC+S175d+JUl
s18Q7QN18FZE+eaoYuoURUy5ihi+mU0LAZLxyPzTy3DWo71qjmOohl2qZnHEmGf4QOwwl0XsUv4i
No69wYfqz04Ihis3KGhIEfu2QfHcJEgVhW6uxL2llXL9HBUbM29UOrZPlIgKBBok+57iTRUbTLTg
ZsJR3MD+7IkvYXvnpm3aZ944l+vKyB7aw+5y5ZOGcT09gzye6y8aaPdgwxsO1RRF7j5oB2y/U5Ct
dyNkcEiC7rxrSgdIu9J4AoMllCvUd1HoOVN3LqAfNJooATaYNHDgH7p+KxqZY1MCvedC2oHhjeTn
sdnA9MOi/WEfmsDHfcxIlGC+VGeBUofU0LO0F3pJog9g4U+P4HpHfkXNiJWKlMvs5IIBN+ibFnt/
+AsmzcE7+i18YgFQLV2knJGPePDkDcR1/QX3jS2dVOJCt+BqB4wM3y3STN4X4GAXDY1t2U8jwJBI
zZOPsIgFsGS8bu3bAvP7K/Ry81BgkBP/GohZSn8L84NYfXUv8WMq3srwyvU6bPeiNyzZqY5tNcGW
cD66liUssa+JvfCc+OYlnN4M+IJhe2Xj/BSu+fITA2Zk+k4tQq/J3NV6c+kNlGKSnEMqwl1Cmy0p
3Rg2VQCm7hUddFctoL/0CHJIsqnAoYU5Y5ragzEL+PToyYE/aUVetW3Yz9WmCdqFEBmxi33OfS6v
Ru4NTz3pIJMIU/PkMYKk4UB16poJsjyL3BcXtoF+PO/0D22TdT9FyVaBej7DlzGxFSJuvJ0vgQPP
MT+6yL3ncWeKrktM0YoWel+i76B3NVWQ4YAOGlgGSN16hxEupEhaXKCF1tlWrOt4jXp2v5hUARjK
vwlufnDq3k2EY7bxuiNYAIjwW2T+6i/j9ep5SSkspL7E+keT9y+h9H/x0Of73oHsRxLpyhVi8Xpj
0Y/VwUS2kI2VJ65MczV2eNMyDOV17Hu6LdZxm+PKn88iP+4OoyU/J7AnStFEwxUa+bbkdoaPMBvN
oY1UcJG161vCtmcVs3oAXnbnoEU8a/FfXMgXTH9zfy9DJ5FjjD2/b6CyrSfe2pOmJCikBFAVKCQ9
ORwkP/0Vdm/rsAW7eBgZK5YVhDcIxGuher1LZhYBSUz0oQ9EW9kJ2kUQ5zyY7mBUCqWfraMw/RVR
1AnE8gvqSb/Uxq7YwEBYT1F3VQ3y3BBpfzcnzVSEwH7HeEoecda4Qz43fQ313DEf5EShIWR7OUcX
PErbvGA0/OCoOB4zFy+Xk2j7MsE0/pJBQSkAKstj4A9wRkB5SDPSVk4mY9lCuV2ZFaH1jXP3xIuW
y76V+MrtWExq+pH6UFX6PipP2oYagoxxLDey6SpZQHiHNdJbBAVo6Qgdy3zyAcRH5lrFqyjQwDwu
mXnAtyz3nhmulkCz/ZgLWSZeqB8SPrtDm2TbgDv22wotbPtsiL5PAZ2X0xLCliA2ePSwGCswbukv
NfVpBWtlimMwa47h0uiqF9N3jeCEDtLuA0EmITJi/OG+8QZ966UmvUcuIMqmSVEAxpPduWjlz3pu
XwednOlnzYzZfhKWaAnDAqscx4lCSTVL0CaEp2qoPu+An2PirbcyXLX6ToG77yylP92U+4VByQff
v+V1NCEp+kzqYtpCBP02JN4DV+THlC4vHtwkdmqBoxw04rbcIJ4rVx6IWiI38Yivkh2l8GTpI1yo
QuDnVC6QMlR9Ky6l0dd864DiIi5519H51OtBoqpM1WU/hB4A5WkpGx7IyyRBzkenQlhWBYu6BR43
7to1XHcqlK6Ajjt/bsYpO8UqinZ5I6aarnQrJyIU4trCSRSYFlzqqW1OgZq9K2QYJkWSm+yAcUxX
+2t8CxgcwQh4GyWN4OCN0YL5FZLtOhc2uMH445YskXvMQYsoAiODOmgMbCiz/MYbvb7ASKYWODif
0RMqzPMhg0WFl+w24+bTsGYTPBtk/+C6dKhMFHkFcLKgipt8KXxkyQIb8t6iZEGcFH0OtLdvNSwn
WjV9s/3i7YaVgVHEgl0/uSAo1kz2j2LGBjJguvXUJyhHqLD+5dK3tPBgsFqYFo7VmsQ4R+Ewd0JS
ZQi7zThBmCwcBFLth0iTW+OLuJstxl4bVB7IuizScYDRAotdTTGKr1jYdAc7aXLj+CRqz5+3X2rM
FzwLihMAFV1K24+ML1GVh+eqkephZ2aGtqxv7jRQq0uu4YfkBTreYVtdH+BxkJUtLPwrGW8XTDfv
cDGiaIWUPbWAmy+pF6rvCQD/gibberMlqB4yL4L1AchV/XaUsz/VfOhekfebXY1zctdohNY1lvkw
vsGa9+YWFgNzvwt9pA5Cs36uMvkbNvTulOb0eyvIk+eyJwRdZruhWz4QzyoOc5Tqcm2boRzT+SZM
hnnXb1NXLDjFSzXghaVChNAd6B7i/mYokhX7PWPpqVPCnGLMzEIN9crgjbaWTebKcU7v405QzIvY
GzxW1AmhxhhTpr14GOWcH603L49dMsHPBm4uBUIgxpOfU5hG2J4ctt7K53Yc6xnTHyyt9IrofnpM
yHS5yqhBMeMePM3HGhkJXBf92C4Pyxz2R5DB5ypf+Wno9TUjyUfcet/G2N1LUDKwa/cV6DboiRH3
J35FQ2QqJtR6kH13n/BwP8A3A0SgPr1WzRJA7m9+YByKsiYcFDa+oa+g9zWlHPhYxrlewf+c78A0
B8lIwLoiRlIOVYlfelBPqCLWyz2zwSX6d7rLQU4tUZaOZbpl2YWBPyROkLNoJLXfuAbvH6PEm6QP
n5XnXSShuE3YuEty7dcBZV25hh7CF3M71DJdP2g2DVW0inM/dbcBAdgRMcTX8Yw9tc3QJsgQhhdd
+mvIxuRlaOMI8nd62wNzKDmsYE6pbTzYYkMNFCXoXuPNzT1mv1GARwpBkmz4dQpTFEAvvM/UWaSA
DLAFW4ls8m9elj0TnTGE0GKrzAZ6gGHfty2clxId503qs++BNzK0uppW8EGBpsEP3MOCvvSwLcNy
0dJ52+ltSXfS2ehGePgKkKA+nTYDj8GJsPBt7OR0GJ1NyizRPkQRmfzWO5NeDl17kS0kfrAKHgMO
Y+zSM1zuRpB9TnEkf2w8RohOr5CWGw0n2U4Jes0GIQQWz3jwf46C8x3MER6g44/qbUP+sspmgpUh
DyxVdto5l6S3nounQxCO+1E311KrX5EbbgTxE3BWyZNIqfzYgkgD3Qb+QUZ4NhVtABeLYAh1lS9Z
qXEYF7Npb40O4+8rmn2ESm7JcDqbO1U6tuNuEl6ldZxWIbxIeKAW0P9gNgSDnzejLa1HFK8V/GH7
0oOethghpix6sPZLgOJLhc/egCqI9RbGqGXQDz5kitMT7IdW0D+yx85GP7jIzqfW/DOl5D5h8RUy
B/dG8n4ueth0zK2ZL8Zm3EXjRveKR/rOW5L+G9rYV0czTIKbIS1sph5Ths03jwaxH03HCpgBrfu8
McMOcixsNUmEvmnqUBVjhLP3x9VeGYrRNPZnVui5u1gT7B4elZcYRgz//AWk5qcOJbQHH9NuTa+y
ZXjBtOnBycCUtDNxsarhfl6DpN6ICW4ypRtQPhOU2jqPOPx+kkWXfGUbNl8yhVekg9nLyFqO+ejY
PbWC+jsoJv3rNY1PcluT+6UnJV98nC4R0fgIJ/wNAO3jlqXLjsdon7aGkF3SuqFmWcYrDKWeDFIO
9zRMkUE6+hcBJ+wZBqn7wdgLyLFuR5Sm94vf3FFsqPiGvJsWYHbTJtF+jZBbsnEBOdzS730d3eWT
dhWg/e+OOL+eo+QiBuGhoewytOYlk9sdXwZybKmA04sc/SoetjsLcVkZ+st7lPWqcnS4o4ySSzwv
AtONTVU41uISw+i19Eenqh5WKd8cQYWwhuD9GPBykaGOBigXQ1TAgMVd5krBEkY5AhxXIx+At9l9
AA4ArIMQYZmtfTCUy+oAWtAGHnXevWBhgBvrnx3zl50SaLIBoSJfZM4fUptmRc7a9RH4XVeKTn6D
Yc9UjCCQwyeGy3qA0UlbSFhnVXHLDCvU1v+SMfN2cMG5zuUoodTTH1DtwXYgW39SjO2u4Ew11zTv
znLtLkYODyY72DT4IaXdmxia9rhgMLSXapF1Y5MbBSbSTs3jbSjZVPCJE0DimHyP4TQgOwh9RS7C
W6QXiks2+YjjQvxLkSvUtAKC25K55DubWVCAjKqKtSGwK0ZNivy6Y8aGI3hrOXbM1hT5HJ3YnPSF
r9kl8hY0fJuyvAbOklV0OhtL5bIptzz7gDXTSwsCPMbitlZDgsomiBAQOsiLCaCn8jPsjwmIn1vU
XkKMDfTeh6Z2DbcbT3kGbmLtg+62Y2aYX5Kgfx/zCV1J64m56MJsqCgCEKuUTtFedIQWkiDNcQqA
bw6T+kaa5QUekN8HvBr4QMI+jLfMvyd0WzDuiGNIWgMJrITP9zm8qja4GVUo8yHh8IK3jNH+HSbk
ebV0FsZQkxrqTmUvQ4jENKzFBwO5Q9kHC3L1lvkDhjoNfNQYvcaM5WcIcAB4WSeL3mCo6tJbvsJk
CDGp3wMxvAUD8kwRbYzr4lVVyUiD2rU+XsGGYwctAHylcvh2KVvDNGL9IEH34TXBA1rv84kUw1mt
2YL3yMP6T5ZNXUg6PpqzibvWaYKimQ0Fgw/WxQY/7xKPY9gF4YDqYJw+YMXz4qhkhySe8ItY7N0G
zr7LTCB2iG43FpUIeBc8uEGJNAHmZO8wHDszh9PtGobzr5sz6jqdg+8BiheFRM1SErBvMIdc6kgv
K6yyouehd5AzyrmKbTDtsnX2inVbPviaH7SEIU47jRhogNh1WjeFpjjoDsPUIaw6iRd7CV++O3Ta
bV5uaU/TIlhXegvQaasbxkhFm/XnYOOpQvFMK57iMVpENLSN6a+ifL4eGX9zaEpQMnoHOKvB1gc1
x3uSuu/ZFN/6obxSnoNcLXmccolVhs6jmIYmuwaiANqXx/kT4ZxcsggbAA+Cm543wSnQ5gGedMPd
IPIUWH/r7VOVdfj+0KQTjCoLCqe/ekQqGJp0704wtFD9kr8NGtByCcx6LflAHpwPfTyb/ee2X9Fn
Z15QqHC8g7cswPA26ooUD7TCozwYEP2PAsgV8BO26xSOExny+E4qy8s00YBg03XvwZWlnhC5CJvO
foIx3jksWs5pKXU81AGMhcp5Bj0wH9bgOCJw77Ct/nUUWAwhgvDZkfQnpo+3DQIRKqXHDLjk4N8S
Txk4Uo1B0StwoZLOqg9IuGGAry07wIxUX1oAB2Wsg/jeM4ijj2QG1zDoPVEf9tEbgavIHli2X3O5
vYGesZ6BE9cUBoFUpS88eoM7iqCnH9j1FoQUuuV5OC4slDDd69FUuIQCx+77rMZXso5AwsZsN2Ne
8GPu4o8MZjB912X3brbiIuMw5UJIF+cPBPDom0mz9xEU30rSJbiYcpWiyKEwyIgnuK4n4w+B4tAE
sJbwzNwipm58wjllnheYqFViE0FFWXjfny+r00yih3IUe8h562/IbbC0r1kPs3bsIz65jJtF1RMK
ckBUDGZpJVzMCODIhsDmCLoBvEdV5d44IQhvYcD1kMu6AyFvfRHcbeAtejYo/HbuMXMAiKgYrLYM
79R3BOVc9d0/LmDzgWN+W7cwiSk0hoPFNoTzHjygX3POH9D1YulP/gWKwq5AUuJQdiEIdWB2YLdq
xsMShR9t1CO3VmX3nb8etqixByza9aiiAeoO3/6a4gwjIULWH5pYHBYRueK9A1GJbx7gYSauwaPV
uw0PuGpSkLeg0Q3R9tkERh4b3uS8PkdGbDuYzoXwt5JbidMIVPtmycssbp8YogywZrfIFsA7n8NJ
bjtmz50WxjjhTmrAjoWBPKjS3WxOHvV1kUzixyTsAvjDj+4p3szlWWd0J+HIA4h5wehtBS7u+uVS
IOH2uAR++L3XWYeKIYepZgf32QNmKH4ZeBByS98rwkhkONwlQGo0v+VZmVBGI8+ekxTYTxKjtAAf
NCrzHg48GSz6rzA+ygu19MNPQmYYYkHjt1Mt3E83Deob07NG9c8HEA/hpEI2+6q6dq3DEcvI8+Ok
NinAWw7bT8Dt92vsbgA+wC5PEblbLJVvdBZg+DTBdNcR/j3K2AvcAuVxiYwu8dLuxrx5pgyzc2D4
Stf9AFwu92a369tOYEw4iYt4wxily6Qq1Fk8bn1Afnk+vQ84mPY8YehyO4LHAXnFTwTEnjmFCwht
03IHovRHz1tTBxBs3yYuW8oNlcvO4+KkEZv1q0PWBA6AAe094cHPRHZBpVIz7oLZx/CAqVcb9w6I
SiIK9HvjUZ6Zd85vpp0aRV+5PsEEK8rNj8WgatDWdDXnEjbTPIsB44uTc+xj8snbmPG1bBMkFrMF
TYHMH1uRbsd+AzKEmLp2D7dgbJltZOsuyWCo4/1amP8O7zj1OKyY4RhCAL5B4YNg49wd9DzjSI8H
s88z2+/HMGIlT1NZSj53D1mPGgDVfrSjnviWw4Iw1uyXGPx0389beG8VXFdXmA4e4T57njyo+4GA
Cds18Ly1PgKnHYDv637TmA1DRnUnIjTwjfYfh3AF+gvOBQabjhyCkcJKbhakCmLs/amCajnOK1BB
YQ/WKDTUSLGrFx8TWefjTjYMSHnQqT0oAHONg7c7Ipz52uXnVmLAT+kzeKg6P/2xtJuundFpncb4
DKhYxlLOBsj2kIi7WbRb7fIEXjpoDG+iQG7XhqK0aCWqEc/D59LH3WPu5RG6e0X2EwCrC4tu5baf
AKeGJg9PvhFiK8jE3z02PYN5tWDB5xoAuriZOv6zAfbugWVfDTF7pGR8b+GdWLiUeS+AMtwukf58
lbQyuWln2uyAGr9lPLnuPHWdxTbeWxXMVRcHza+2bfgparFBcygTL+UM21Or4ul68sDhkiF77DZ2
h9PWgLgLoK1FLlrkyMXYC7trspwCl0HIxSaH+Srg3D+JYaMHRrys8vQAb9OEvuNYR/asXb0CkP6h
n3z7fzg7j+W4lazrPhEigEzYKQplWfRGlCYIkdKFtwn/9N/CHfzRKjLEuP+gO7qjDVgwmSfP2Xtt
P+Rc7gPUfONmVvDwmseI14y9j87pMoV3OJa38zjoq5jrSavQBCP4rYJulA6Nzep1TMpf5WgMm1Fm
b3HdvdbZeD0hpcC2NiwnkRbMG5k9paht6LqnRSC8zkXqOm8ntyg2dqN/gyJPKmI3fa+16h6s8e8q
iRm5Ld1LbU0damgWRtMsCppfdLg7WnRTgq5aH5KriawKOuaEBkPoq2p/1WsiCXCMpxgfCNzVsE2/
JdnaEEkdcjuXEb/3xqiHyI8z5K3003f9Yhq70UxzTlLli9FOHvAQlLgyUzdL2z0vcRSiL8P9ztQk
O6BnuKuLfISuah6zzuzBKHZ1oNlV/RKNwK7LhsM9C5e39RbjboLhCF4eHHPdueUuIg0jmA16ukiy
3/oKpOvslM6uNqtwq9t1v+2SOAoWK3yvddiidhsmu94wEA0UwguQ1clj0tUjZsSZZn7Cd1ingCDL
quTva6v73tMfvWJY/NqwD0M/a0ESN+MGUCWeuij9ZTBoaIvqWzhXxS6FvbkJRagO6J753Kt2RFMe
voSYVk+lNszntPT2hkb+jx2pattMFry9gr4zlVLFG8uXygAh8dS90a9HqTp+H0Vb7jx7uGURPtVx
/41cmJ6WtavOiHYrINVEgmuNsvd6qrIgVVYYQOQC7KnhzusQcTsGVaFJ3vRLWaX3vU4goQSkulVF
6mwGgqh3IKAbGsxSnDV7flkcs7+vaa9RWNJm6Qlg8eISaGvq+DYuimPMtHvDykYulBqbk9fPDMw5
VIqkecvrqvd1ogY3uqQ7j847DVo1Tyd4mWTS6BQbM7OqW4csPUDQUxl09qJve1rlm6qum9xHju8i
oNA5mnrilVRHlOUJxacYh/RqEewZ0vjNWmazYdGSpXsdb7SEA7lWJM/g36JfcYmTkeNWBE0m/Cp4
7xM1FZJFfEEkhoAvvFRER+aSWn05O8dULtTFTehJk8FgmUrfqzKCHRNPm/Iv9IufyalwqwtcwQSD
fgjxNc2KlMIGbZ+op+i9tEPLCSojLH+OJT6p/3wx7KM8InPNPoRCcKHdSkgtsrtZhUczU/lJqIYi
PEriO6Tg8otLiVXy/KdZZDVRctRD/4b827gQLaK9TtqlrUNUfVRTQaTP2lUr87n15yV0EhqqqWUE
FmOGdANt1g1hlNLa9mum5m8ZeE+6JJX3e9HAImVzlN5VXjr1GxosTbaNMyOOd8XqBiYXrud/iUTe
MX9/IT9bNcCXv4FbtYqE10Syy8zfJs66ecklIF4oO3Kbhp76x05l989YpPpVyI73Uro1TdFaoojw
I7XktNn5o5AQuJlHT4k37StB/cc3hhmHjkpzjeOFP3AhqM+8SOVoXcMjhgPmaHoRBfVsLxwIqd5f
/n4HPqrvuBaOPHAVKHmhjf+pPE0iKeY2brQj6XQuHR8PM4xM56BoonibThLHA+3z7d8v+vEHrvAd
TEaIlhHUX4bCFDk0CZekr2NSy/xAeaV2Q6fLIMpT7T9bKtEoi9VLCQiDC17cS5oNBXUAK0mYDR0D
cAGFxPTUFwJX44MaVLrY4QBJE1drIp680LV3nF0TphjxiTFZc28OtlNiP2wz16+HKbHvZLe409OU
2zrn7zg3s01ZS49ZrtSru7bQ4u/pnBnXndZp1XVbRfZX/IUPt3z9A7EokicDNeDDiw59Bcecrscn
G90BE/cYactIY3HfIoJ7+o+Pl2tJXBLg+Rxmn+bFIhTleSx6xClAjti1fANcXh44bOupD29dzMHf
L7euM398w+vlHMSjKLQJ9rjMq0tEzkSDT+aU15S0Q5u7u0zTpieyj3Pg4pO5E12x/BCirr54uf5N
4ru8NLxD3FwGCboYpf78erR2KCpHj/NTo0UpexrHG7sqXqNYqUM8l9FZn6LhqsjQVinNelM6o+e/
//gPWxo/nqRA6EQ6yXnYYP78C+wh5xhN5OFJmdQ4ok9OVOzeXpiROpqRNn2x6H92r9FWc7c5xWFy
vLDBJMbYybJPsxNimel7sdAxnLKm8uViDD4vGQJTT7d3HJ2/4vp89gJbcCEwJko28X/Nov9jchiH
luI07tKTqrUlwMOBvE5LBY/abnZ/v6efXgo3DDG2NF+wnv55T0eNpUv0Tnrqw5lWHFzT9QfRfjRw
M/39Uh+WXx4fFqX/d6kLj4pmGn2tx25KvyZ+k11P091tlm2eNUtgtx2knaH+KpT0s7UKrbVHXIHL
K3vpT6nkYDfZohGrPZT9tgbLsEUkH/9X5fr6y8zV5yPhLHwg26TeGHa5PqcEsww69DybzZKN1eOo
FLeneeBM8sUi/Nm9ZD+xrFWUr+ti/c//5w3pyINA0RfzbmpptWW6026xoaIAz5khgcwY/WXW/7Ol
nZ8Jt4MPby2CPqBWE0sR22vx/eV2Vx26pqzPk/Vl5vFnXznIUxpQvPgYry/WGaZ18BUbHpnR1fO1
CarHr7wlvkksT23Dxv3K5/3p9fi8aZAQsszr+eettBADVJ4qUVRkQ3mlPBFfCzN5IK8XS/TCDObv
X8FnqwrmHmTHngce6NJNZGTK7eyODYPed+Iz5vVIQkBEqy852m0yUnzS/lA7IHv+4vv77FtgMcM0
wr2lRrhYPjNZkdwzJPmpi2tMoOQKAsQH8d+q7d9/4mcvJycOIqQRprvEhP15R0PQyohXs/wUDU21
aav6hza0fPad0R07a3Q2YyW+8MOsD+lyc8KqiHWdAh1rxcUlSTVo89lr85Oytewet0izEXGBwH3o
8l01DMteRppE6NYnO3JMvrj6Z3fWg/dINQU06AOpowo5AsyRkZ2wLEQEdNfpts+zr8q7T5Zqqndc
JQLam025/OdtlZEpCivmRtpmyEh/7S96uTf+ECX96r8/wU9uJ858UiCZW3HFSzdYEpeGiw4jPc3J
3BzQWeM0t3IRKF03g3whg4m39aoeB/KKW2354ur/gkYvniYOV+mY6xfifHhTp75RhP0mXD5OYoP4
+mX8Tt8d1VmmJprUgq7uyUsiIz7EeTrPR6Gp6h/mj3mviKWYGKTE/dAMgVY4wvDHSBtjhBqFesyR
vr/UaFx+obCM5T4EYYXR2i0BZphFLQmq1pSTXbeoB53AssX8kpIN/sb4Vn4v9GZ+H20lQr9GsqzB
HqqrLwyVnywPnDFxVDroN3R5WeN4Ztu31JnJKWU7+24UNmMek7cKtZTd4dMX6YbyKz6aFYLovz/0
TxZCgDlQbfAteuJDFnKIyKsMzSE5VfHAKSXHJvtIihvZasIKpbzzRDeZwd+v+cmXI1jrIYmsyy/q
+z/f6bwarAGWdnKyeru3d6GWLtlZSJRb/x8/DjseRxb84SAxLhY/KKyenoglPdEjo5HdTfNGF21x
VGZNI8uY/mM2MD5KIlTZT1bKE5AJ4+J6dPqIs5RNesqbqXlqx2Ekl43wF3R/5n+vPqjJcW+ut3Et
Qf68h/O0mIMW9WyYVAWBzM0hQClPPW5qsK2Iifviep+tQyy0MB+BzgC3uViH9Ki1M8+ykpPQF/PF
HRP1q0tHWlz4rtUXUKLPTh1r3UaTh38gp774cSNqcE3Xk4zuXRLFgdYtzjH0nP575DmrbS4N7XuC
ynT8A8sw16jtsvENfYr4wq3+2amXtsnqEVyZ9ph0/7zL0NmgS3R6dgIoovebtIJbzNamXUWlaL7r
XtldqdQYna1uzckTDJfpvs3HDD0Tn+utMcJrQjiHLDb1YueL7IVPvlwOZURts2ivptOLv63uy2QS
5hKdMOYIX0XC2PbMvInMIikp6dr4i6/2kw0e2ylHa7TCHBkuGw1drUkpV3uhnroM1KJedO0VcqQS
7Rs5Qi8h3aJoG/Ed21+8e59dec1ilHQg+IgvrxwjvW9IL4tOmUiIdLARbXnHqq0cY+N2Me11WCH2
viVOdvpiU/pkYZa2DvHX5Z/52i7usQkA1OlqJzohYC3PTWVOT6jeuoCM83lnec2Io85gTibF9MXd
/uR7k4BAOYaCPnRpdP755pFRFk2K8cBJG/R0F7WetXWVYe4aJ9G+uBS2aP7PLrZe+rbglpB9cp65
hBZoMWyRUiXRSSOjdNo6kT59Y0hnbVZu8AMTIxT/yVgfsq6etnYTJ+cFUOF1JLGrcrrq2LfSYsd0
Tp4TYOVbmgb/kCPQNz5ZdDO6UQP5adxRsTSNcu8iz5xPNklc+9ptjQO7mufLmBd2UY6GrQP++MYZ
QRsgjS8nv21Ilssdp5ZouyqmHV1aIncBa3cYSPfr8H9IeTBYM95VFTevVTaomcAwvDV23HhHzZuX
kzHF0yulHNNEe+gOGTxiIDYGW05Of+jGFTX+B+W6+FgsqxFgfXrbPOoFiTYEXY0z0a35LJcN2hyM
H55nXCVc/GDacxz0Nk7Og4nQB4CM7JGczkUgMUEyXYdzUxrwEfKkSLf0vRhGuePSnxWy0AcxaY9m
OVuBzVd0G80LQhe2Y/VCT41uKHKu5V7HC+QPiaxY33lC6+Fy8c2hF1t64d+QlmenxXFQFtQNkV1s
eezc/Jd2dA0m1PSeJKd39dzrgxnhuachD4jZe7a19h3UVn9ctBrtJ/ajXeGGNYOwJb2L9QJzGypq
iq5G+jAanc3cOlCATEINKyezN9m4+oumVeFSZKrZVdwJ7nkaXWkl4aCbJsvr7dSu/Kykt+R2XMby
q+jtf9/Li/d2lUCsQClYYx8WhjrLSCzDBXiyRq15RHVpMCtumeeig8uuJ5vUPHhe5uPY5+JBDliO
kZDgJlnKvNiXUSbXtMx2z2yJyrIS0QnLFo5S6Qz5vjTEjGBKb3ZiqhDjoiLb1rDmtt64zNepl8pt
1WUkIGadVgv61zPqZ51K82iSJYgDuXV/T10ud2VGuKTUivDQj2MdoamoYBPUMxieIa3uvA5KPT9P
MqZOx3ORWQILeO3cVHgRrjOtY9CbNZpz4pnU9/B+sHWXpjhXJU1sJF/fRIl+mPlqPPgx2j/EmPWi
Tm5kkZTFZPdkW/0gKefjdhuiyNy0pRAuko/Y2AzEAuy9ajFv8HRku0Z3sttxSsqfM7CKrYLSfe+Y
eXO7ZO3wrEYdTXkeruywsWZizd3HdGAKPNUKhaKhyuUOlX64U3rabxcBugnVgJFu/l49frIb0CCD
VoH7EJDYZVEXW33iCU0kp67J0SMMUR3vx9FGOl0q/TExsUOUmuP893M0zZ41CIK+vvXheGsQqWd1
sRWfSLDH7aCRqkgYZGxMX/VbPp7CKFY9Ao7oFDCxudzWXRQ9+Jd4ITtVWxh6hPkkwwTCPZh53V44
iZGHvKtrFe5H00p+/ceby4+jnYVUiLrS+JCytDYRbDGE3tEZE3GuZaqfLPIRD0YnmgBJnX47u/Pw
X8t0LkovTTJesDjsXu6ySSmX0BzBkBRV3N4pEhLuFsq/TZFKvECGHX5ROX24xev1OLNz7jEZmejr
3vs/fTRjyTX8bZF3JKQ1yTaoZ527saHS3BCfl3PeNDCGuipJFpRNKLinjhDgL96nz/4GHrABEsWB
jHvZ7bWmXnnW2FPH2Bl5uYk5+g6ZzdvCyQxcE3VzQxOzgIQhy2CkDvkCb/PhI3J0SnnOYExs/21f
/HkL4sT1Wpf53jHViukRwfLClos+fl9Y9vAkOR8dCYj7aor0oWTlqoig/43Wo59xWWcYMUNrb0Wz
RGObPA19P932uJ4eZSbqW9lCrPv72/yhiFqvR3EMmwXiKFOyP3+l6ZZC1hX4LNgHjyUejh/jwhRB
gIA5/v1K5mUFtV6J5uW6PgDTuSxR87huiX3kFSb3Ue4zhGq08IXZaNu/X+djqcaFyPEidgfQCL/r
4ifZuI7mIQf7ULo9fQ+k5AjNiqxFbd4tI9GYJlFjRBDXZuNLhfyx6DUslXqUpD802bF9l45MnpFD
1ss+J55gPiWNA3cOXWSG2d5pUuxZdf7773/3+mf9sVM7+hq652JX4RaB9/zzSSReYg3tXLhHTk8A
FppVcTcVOkqTqvtif/j0UuwPHMEZV5qXq0lXNbVV8+ojzovM51zvkZwrNZzH0Pz29x/1L6724lex
hBicwYnq+Ajs18tsFLWRu8eOExMOx9Vu2M/R1tBmsngNcp7ZYSW5uHp9arHXHCrXrg9ifUKkvH6V
XvnJD2dPpE/PAc3hDVmXnP9Z1ogvlMXEgPRIEut8NTfackBFb20mQpW/WL0+fQ1Xyj6TKrFmX1w8
z8bMDcraCY6mVWJCqMy5/b020X4KwiPPUVUNr+gB5xkZp1reAWriwsU2lj81ea8VPpEZ6l6ayRQB
iF7FaGWYYHjpk8Q7IesZH+dC/4qW9skn6jCr1Sl5aXOBE/vz9ugEkDQa89xjK0MdPmYVPyxG+dVV
/k1n+/BOWC6QMqI1GaOtT+l/nkLBAyeO0IKj19beDQZ6EftqhrN8FaVEZPsjxfjZblFozVE4B4Dz
6xMjXP4kSAndj6WssttqxqLmh/ycAbxJ+2VmycfNh2Bp6HSkYNKzQkbz59+46DZJzf1is4iQs+x3
ma7QphTo70Iti1Fdxq592zlu8j1RcsSqyeno/atvx1mnjBd3ymGGTi8Jyj9pJhd/RT7URH6Wo0T1
WtRXwlnk/DigP2u3CKrTFr9k2UV+Pgp6spqXbUamAGtudwLolN57fVyg9r9xzixeHSctnLOaUjJY
NG31ZyxZ+FxNwqDqtTq35ln5Ep6VczPKtsW2UFbzi5gy5JG47pqt5aAxdsZZ/ppKu7WJlHSXeZ+3
ZVmgf5tHDgBtNgI7Aq2ybMDNGOXO7p0QsE2uufg1W1WEV7bZFuPBARb3oDj5XNFNx9TBvLo7mRHd
IETzYFAHqLN2gNwGl/kMEe6FdOORlcNOpqesHLNw0xrJ+DilIznNcm6MN2xyLeUXJX65WzwgHKes
7aJ503I0gjHr4lp69Ti5vWhCxMCEZwPrej7PmGDrSA+vNA5Pt7Q45HnoGivaVvrkVUEDG2WV0Juq
9xvlkTVPMIp6n4opxuYqegtZ9Vi8y16tERoQl150cpCvHfwTz7Fc2uslDQfla3NU/9aWTnvU0ixS
m66kZwXQohoZmIMICdoQU0jJKaXwuwnIKlaj6BDaRZz4LK714Jcrqz/Xo/ltNBt7O2Ms2U0F0MZj
0tDm4UMxLYAOEt4Bpst0aDa1HSKx89om+YUbokdWOZcgcfDut11hvlSDOcJ4dXWcg3MRl5vOoV3q
u72+HOOkCb+Hjqq4hO7ZBx040lPhNtmuGsPhTW+m/qrPbc31x7LBj14aSwvbw8hajuksU14gYrsU
G6UW83ciiq4+DGncJWdgzG2+MYdKz67TfqoOCn/9TxD7zquFfdIMjEFvX1ODhwuRxqqemql1Rl/R
zKr3CbokLHC91jK6UJNnd2fNGGi09GBpk223mJiWasd7LzFoL5iTU4SVMF+UfHQsXv22dNTvhejI
aRO2YZf46MP1ozMv6lk1ZXoAWKRdY5CMHrK4afJDaDhYlvQEM2RsmGqHkVBtbeEYr4CjUydAvKSe
dJkWpa8ZVdfdaZnSNnM+L+cJow26TV0occiTLq92dpbJG4THXpDg9hE34RzOoP0QlsqHEqF+5S8G
QrRdZmM9LjpOmn3qLuOuNDMaLc5CfNgwN/DE8dScRUuSgxVi+vgeZ2mE6SgGpmQ746k10+xO6Mgt
fR6PtXf7KNupDLEwssxOy04OCOa3FMO/2ixo0B+asIsx9HZ24hdI4L5TWRHDhk/CfMOy5Gq+Gjrv
jUAT4yGNHXOnN7UOG2HIDHTjcJkhLiB6CmQdzjLQ5yn7BgO8XvU+WnOnJ4sW0LzxSIjOut+5mTiY
uhalAGjZtbjpErvdLp6uri0tMtXGaLIyGNx5wXulV09xAg+GI9Hgy0RvbpbJLPHAt1hPy2mcCwyM
IIO2YZ4PJ5Yx9x7493gTstRc69k43zKIas963eubsfHMfzoFfpeYuWSIt8U8e+dRjM3E8yrdWxEP
4ug6JHfyUVf2e9aTB5ybRrJvTbu97iaioH16P67vZFOpUF9rTGbqOrLpJ0j72Z4miDTozCoctGO3
S0HwPK7ZZMiqw0QBoVZG+2othOvdlqiFtGNoTmIlruAgpnvuyE09TfGrSKoc2lep7SKIL0zsxPSg
Ie5BHe2FViCQIW/nTu+fB4fa1Me+F7oAFkb3nyhrzSMqcBg7Y551q3WuPSdJXL/kodNhDddtRZp6
qbCeTQj9Qml2VN+dws9Cn77dWyGLEuT/pb+Xc5LfMlAp9nExp1dOQgS9mcYiiIfRgaJcZMkuQXG0
y1lmz4qvD8WwayWbsIraX7j03mv2KED7qCp3IVm+86ZLcIL7XUO+6CYvhJw2Djji+2KRzhsNJG9D
Q9Oq/b4QzKchQN+arqbIj2uW4dD1pXFquG0YKPS4R2vshePJiymSttjMnH0RenHNHHAq4Jglevio
J+GCW3Fs8MhyrcqEK2Wt2iRppjd5zB6uCDyxNnWtWd+aiF9vCgJ6dEN7z6I4pxyc8DeGkbJ+9wOu
hEgpE8tJxkE4DWfvNE4ive4lZAp97Jf80GUAbCLdEk9xpLm7QXTLGRNs+qSrWRCpTGuI5bhLg3DU
5QsJsyQAuy227jyty62Yxvz3lJF1zfjArA8U0eYxnKHmwQJwQifALzxNR5OhdBxkLT5bPBfDcnYK
ZqIbZfKzgz4dsSh2o20/i9Fx3meRad/NOWrWNSfCxxwWPD2Guv5EF/kWC9SAvD32zNciqtURWT/b
Dz7TapPYSbolnHp+7MKBZUZFhb4cGFMOD53OechpZXplAeK6nXu1AlNSWQRprPhXMraBeS/Rliok
NQI0rQqXhrXY3xMnIYTaXxLJHMicBySzaWi84amy9A2lQHgj4jH0YZnhScWfr/nekFXHKm3ck947
1V6kkygerBXsBdoH5bnOJpEHruxDroCe3khaffELfvEPyXzkzuhJQOWtLHQikaiUBsgpXZrvEy+W
zxZxQo2PeWPaG60LNhwl45WtEWy8h3ehir1JU3oAY6GzdhSKt8hN9QIXXc+2dmsDqTjpuSYm341y
GIpTn707MCHT81zN2vfOLAvIB6qc92R+LVvUJADas9R8gIilHQpSuNdEVvK9iPs8CBGa2xjKyHZ0
nV9pl5v3mJvcfovANKQ7mfDaV6aRXYdjlrJyMevaOJzp8g0ELu230are3A2ZxjLfKeC7nOXmEz5u
PfmnymKn94mfhOOkxYPzm09k6TZWqme7OGWlMfXBuceajwyUbTJ7D3kS+I6zuvIHm0ZaMCyJ+o2B
y7VBBwwzuyNNHtIJGDAWgLr8UChz+MGGHOFWRBt9rWCGKHB0oTzUlkm2pQY/Uo5L98D8y6lx+kkT
P5o1uDTr9HDHgMwgb6xKT2HPZ47xVjOuU77Wac9rjI5Rb8SVZWt1uRtjc0z2GuOKbZ/Eudxg5I9u
ZunNLaC+WTw7VercqEJzukeRj0W0sZeSt5S5iokRoiteGI1ZeqDKFMNNSTLGcNeqIXtiJppusQOp
ECqRRFsBp/M4xVX6jHcaEJ/qxT5l3nGl9K7/Lucly4Gndc0DJEjjQJ2a7PjIGqB8bRjap1aKLj3K
tFLXRZGX54Xddy9jXtKNB5sR6TE3Yo+rNnu2Qa1cKUbiV7mlm9EuFVm7BzlisfpWzZXBlHSBUDKZ
PHKcYbc6oUyFj7HcYkHPKvqqXjVWoT+TCkXnsSoOqur1a3cy6+dQd7F8Tsiamk1DI3arG5F8T13K
WZO/4AS9foYoSB8CR5reQj6wMJOOsmxbf8og6lFurYbkNLmL0zAGcpCbh5YKl0J4qOLnqTTw0BUe
BO/O5GvF+lmNBwFz5+fSNsN3L6J/slkgS9yZbme+18syl5u+dO3AGZbhmuSl9idBGmpX5ZNTbioD
ZGhFopnaag57ictA4hwhr2j83sj7u74qveRcG263h5DJZErPdHkrMEsfzR4xSyAyJ7nLx8q4NvXY
/hk2WDkq4mxYFex+fovtuTt0i2XvJy8e+FhGqtkoRmsZjmILxQgapkiAjpXJsuFcXh6NSnYnkeFj
4rcVFekH5nT2hNsihend92RqrUNXh9rzAF7sR5KNA5VtTYqBPatzKEnHqnuv+DF6SxY4LD47R3Nm
jmnhvDNCZ3rBnURem2Zm+h58rQ7zYnZ9M5zBgXE8sPAzM5bxjNFgdpzn98pZUDYXWOj595V5om/X
3hmt7LdOTgRiU8bG0XDjbq8tzbKfIlwfoz45x34Ii009m/Z7uDAmsxeyDD2cglexMboBOuEkIEaE
NJUwBKxjSUIkQ6AtEfF4b+y6YmM5qbzSjHQmBzxNfzsOJTxBGxAwqZoD26mHAF5fHFhpu7zmcd/v
llJhJiK/6Nlg2IeqTWuCGLbF1uTTmrdIDjvyNDLEmOnQRzdNP/R7kLkcg9ywemPns7NT6bbdA6p9
Wr2dgJGEhh8anSHnUwqPNtoSGpLheYLqQqQ1/b0Y/vtPNseq8DGg1zsM3s4Z/CPM06ypz6NTFM+9
IyHL9EBk/Q5/3+Db+tzeqiVM79JRNmpTThG6BN2Kt4vZYXBj9IoBPRuGGvRsDLkwg0GBENO8ybwa
lysANk6snZF2jzqV/LbMB+OV8vulgQdBGR1TeizKqH5gJIetpwMYZe+e0j0+Cy/onHwORn25d8c5
Plg691U2Vs6YkhbsZjE0vAGCWHKAyOk6REzJC96EA298EVUhM7c4Dmq3Mva2pqxvRRuxPXuhnZ1t
0L2wFycxnEyOILfUr/K18CKwHHNRBn2h1JGpTH0cIU+Vm6wWxq728mKH3Ke5qqHEBR4TB1LmmyoH
ElExuRqW6dVp0/ShtVJseLLNXkyF4zvSRX4A19gcw2KmddpqPZohp5TGclqmSvvRIIt/yTx8dgF0
U3oFDU47bWvqk/bQGT2vhzYlPxWrMBU0aI8jDy27dYdC3LNnaTuvgB4Lc11R2LrzI0mo0EOEU/zQ
cliXRQ56mA1nch5q0zY46SWr7a5x9rUDhrXEWOSjpIqvwwgIftjB3ql76ignk8MtvPxkq0FOOjBI
mr53XS3xCgyYn4U23IS0Pk7OpOtBNXvjm6u88pwrR/xsJvyjQByj566NZLyxAFVv50iCoW3LTGPG
RpxbRKPjALQ0T3fCy5NfbjcMrGoMU3Zu1WvbjJ/uC6WsK10Kj2bLmN/EvROdW9uJJiDfMr9vRl4i
RxVi5+lseGwh6qqzUWpKFolgmTHT+WklYTBrkXWkDjIfvDA3njDujbsFp8fz0Fa6ClK2xhgPtio3
yVKOAE88AU1mKriVmj0UN4PhDEHZL8WG5ul4O7gu8ztOU9UO2QYSh7bie3ZHOygMq7nJ3aZ+qMba
CFrRYF3n0coDVi7Td7R+CTeOinUOVjC+zpUuwisdp2mNf9gY2MRD55g5HNrpnUzEcI79DcXm6iet
ClTF1nhTWE18jGHnAFWdNXC8JeBGm+Cg8sqpYmubWm0dqMRrnubRjh/KdgQxltK+5syjyZtuNPq7
pmcxLkjwgXgRO1fs6kC+kzlNHzWc4buEyulQtYm9i5BM3Y60Yfa8b+2ZEqTtoR7ZMPDTZZrPYWom
z0bj6dDEjOWXsDTI1HEN/oGNsDr0kRkdxlnjHhmDZNEsM8Dfed9tdacyf3LQ769tzaH5bcBHIggw
2hGfRYYsvqcT77r2rqVxi/JJODvLLjzG7FJeAx10t2E9jEFiEKGT4JX8B7U7p89yRa81WIuvrfW8
DaUEkn5LAQmTINyEM1+v0GL9alQ1chGaK0cjcSqQV2NZ/S6NPg8gVCwkEMFmBgiijtBF2md2FnXt
gI27VfRYj8w2SXkS/F31mLrbTvTpMzSl/jqTufqBHCW9Nt0IGUErk13navmNpwqJh0Anzg2GyibM
gcnQ1pM72jYDGElMc41pTgEGEbg5vMA3sHhTXJc9ELqNjlGK7QCjPbad6loMyfKwYIN9oloKfUlw
znFavPRu5gR/tbZKg7xCjeD3M9k9R05v2rOWqOyVJd39JoZJXYuKxmSLcWXym7i2ntM0M6/t2qK0
Yd6x/ApH1X83wYrsjSiXpypcsrulMKIdLgwV+f2g533QpioMMR734jpCrXE281V8WYyLtoWuI6wg
dgwATpV8L7VFO0X4eja2Q/kCXlvbmIkanhAgyzxA6zE8O+AZf0+R13Fs88Q1s3gDI5Q0UKtEJWsZ
APxd0YXpg17L5W5OzfCQaQVLW6Jpxn601gFVlhnej6KHMIesd7g2OneJAp3O8DZcUnHdtrJ4UK0w
LZZnDJhJ0ZTXplYWP61cjxm4eah95hlIWUyjluXDSypABLb1gHvK+CfrqmQLTy18WRIYQcWs9E1d
2mzaOXUPsZh0Fcik6B5x4Cyub3f9ciWzeVjNu25FD7BMr+pGn27SFgWHhbfjvcgWc2+hjLnBvZQe
O9mJB+DB041bEqpa2JN91aD6QBxHjX0D14W0UWW45lVbedZJ6/+Ps/Pajdxa1vATEWDm4m1nKo40
STM3hDyBOWc+/fkoA3ur2TxNaBs2PBeGqxdXqlX1BxSTN03hZccEs/r2NpWT6EgGzRQFnDEB0jJx
dmwt3XxVhqG7D0zUNUYpKI91npt/RFNzr6G6NelxFsXBSzQs6Wuzk/6pS9XGgiJCug1cbUsm08uH
PowQrzDtHG1Oieex7tbtVhLkUWNsUGTrEn/YYW9VPJrCb38rEs+GsrKTSU4KCWit4ZapcrR78Q61
HkLR1qxRqLAhvGoF/aGsVI9KJaPnilGWdgOOEF9gY4A3bfYNuTJvCutJ15HMKpGkQ/ax4qvqJeZq
ntFKn6lgo2CMoK9ZbmITmRwO7TyFEI/iqRd1+kuIJQEiiVroovFdUcCnoNrzVEk9/y5k86CXz/P7
W6uElU9VkmJGL9Atbj21PkmuXB61MhwfG9+zH6nqSscSn40dynnNg9Hr8Z+SpPMVPbZ+G+tN9VIO
RfEJ4DJFmkjBn5aXo/EEbKK5Q89g5Ox2y4NOo/XZTLHq6ykf3edZK+/GqWWO2AQ5d8wFbShN9RBG
VfhkDbX305QlNhk6xm24HQJb3Kd2J/3ywqG9Fcimpnuz9RAy5WC68ZLau/MzRaJKAvvWHnytvNep
jGb7ITUnnq7aIVE+as29Xo/onZk1zRDc4fLhZWhr5EEAkzlcZRVFa2S1D0kYgFSyK+3FK7P6qdUb
lljS8uDchh7+X6HdmMFtCx0aTQDZMPeIL0bGoVAC3xF+3jZbucp1IE9xA0TeoyX4Nay6YRcVPhaE
pRiwvqO7vMcgFWEWu5SynRLadfaQICX8NbbB6in4U78iXadq2yhQySddPDccBEkDJOcENQsh0Hi5
TfqyfihUytts/PgALUj7RjGy+CSFWvHkZiL5FA5dcO/6SXaTxhWibBU1ceVm6HwEyxLEhzdtQjIp
U0V8RMi2f0VtvKxWQJML3URqVQr9M/h+l2yFMsZEUcUtzxmGQuwznmHPEi/aNST01Eed9ci4Oen5
TyRfQOyzbmI8hgFCdfTN3SBGXHtkV4FbUQCW96G8q8eWF6U32jxTldQBkx4eoxEbCyvVeVnpJMrX
u3aXjcM3r3GGjWsl/MhZyy6n3tjX5uSc0rS4tZArSmh4m4H9otnS8EctrepnZHXmTx7lze8Q5l+z
8t0voKrW1OEGnEQtCLrYHIdeWAha9mNj8PQbH1DrQV4kruSp+srxwMnwmrlms6N8Iq3wUKehzWYC
ogXOpJZJPnIBKyjrJtZzPKMdCV2Zm0iq7Lu8i4cD/gbeYQjKH43UdytQhksgPKOlRwv4HGwuiIYZ
UVODaAxSKzQR/g7L7mCUHHg7CxhvdIurbXzX4Ex3V7ZUs6vI6pE9pqB+O3ijP6z8kgXkDn5fwMx1
oAU2FC++zruuNsdlbragYR1BhW+D2nC9TzvUV13JSLbUf9ZGvoBlgJxqQQQEkgtSaYZlQFijk2DI
QaB3jZfKRiqvS0rUhqVijV+8GAmKMfCUid8gZpGi2IK+Tn/YGVuNoaVIf3yWqCw5Lcaexcr+WQoG
yA2wCMYacNRn8wnptkBShfns9PE+z93WaVItx+EZPfbrO3XhfAKaoWKMCKsHzsbs4BB+R7YDvs+R
Wxs95jgoeb/qFe39/fVAS/uC3ENXDOy9FG2+MtzMoAJCg8Pxmwi1Gx4MD2mXFFvUE9ND02vU7Tqu
5+tBl76jBYwD4AmlYigm58uRh3BR6ZDDnKYR+i+KPfSEeTEltCj1qExXvqWydOzBS4OZBg1dveBn
FbSiQV66upONuXFXliUu8wFCYwluKo9dToqzkcIm+dwYIpe3WtDHRysXQb7NiwwZdxUMI7kMZfBY
NbuviNGTbiKomT7FzVg5dQjQV3i1ubJnFz+ShakjtzHLYI4HkjzPllQFEQpkiRocgg3w81HeHQAR
BSuhlo8HBWIQDDbIg7N7Af5spyY1x4MUuzd6gVtt1SGfXUi2fGhbzVybkLkyC/AmMmuOI4ZlGcac
LlwYYM5D0x6cJuZFgv1A4f4cg5El3ul0XzalkpGGdJLVSfuyp+Ffe02aHQc3QZH2Y0tx+ilk4Qbw
c2Hg1Tnb0pmbGk3jaoPjhvYR+d6d60+YEUv9++E4AOeA5eItAkdjfvFBcZA5m5LOUQxXPtlTVy5M
o/7JzU1xuB5qfscyJJY6Gwug83SEzI5E0rIwQWOxd1peoXe9jNJ6ji7WFt9TGcNgaLZpMSJN1UYv
/0NgmvDgUnHTuRhjPqZSjF5A70T1qxL/7LVXxX2pRhwZTETj6pWZmy/at2H+N5oxk3pQcQIYey3t
HVu8Cv+PgqIrL8CsWpm4+QE5DzNbIHUYUXMest6xkEUs2p8Z6UqaoXVT/VQaeWVMs2AsjulZgkAS
IFQDbJd6fjDaOUp+1dAhrM/rn+YIpGyU3tySZ8oQQavfe4gd+kdPUAFeOQOWQgOxBbOOLgo47ulz
v0sR/Aq9OqupdFTTu+A3xUlgWNw9KM7WLmiFDarGaBYntgl75PqymadJ06jh4bADdSEDiZ2LQsku
V0HA6X+ixiYXJ5tyt/XoYa7u44nUfzPLAQnLTYcCZbMJQTjXBxl8ETVrJMSbD6bs/BjMgvk5AvA+
l+KcBNoNSuXpiKQ4KETo7qNbGhVKqLi201csCsQqMwncxcYAaBtMZXeM0fL9SJ8/2ts4eX8xPLWM
7zDzQEnv+neaLfi3XwbCnqSYpAoxgNmCd0vdSj2ezc6ogzhJSrxNm+ewr26ywVrjFV+uBtJQuMxg
lNGuMecJnKV1dPmBvDkpBVJpVyCjhfqcaEYsR3DhxNAviMt6XxR4rTnXhzlLfd6GCTYV2ibSyaBz
Z8eXPvAE0OswpK2S6qgmF+7BTGr5dD3K7HadooDep/lm8jDTeKSdL/eu1aLa0/2IvKdI/7hl5N8N
Zh89pk2brYD1F0OBXEVswJIn+Pd5qCgqMw1fucih6tnvey0bDmjmG3c5GgDfr49qYdoserA87QT6
lDx1zkN1VlUDdzDEKfe0Jysf9k2OrnyJIVSAax8a1SvM96V4CBrxKZHn4mE1mytTqnnA0xs88Tmr
Q59n5S7LNP0+H7NwrwM93OVW162kDwv7ANqDBjp3SsTRiTkfZAsesSV1s0+cBQ678wTBmMaj7r7W
o7vGQVgLNn2Bd8diYWHeJ9rKPgHv/dLI+k/fbx4NzfqM8sCP65O3sE4sSygIJYGXQStitr99d0Cv
ksrpyQ8k+RYDE/vbBCVEwbVwv14PtTRvgsTbpCJEqjA/7M2+68pCycTJUrrv6WQYgX3IvZ/Unzpk
4zb4nD1dDzgtvHfP72m7UXDAupsmDfXjuYGwX+ImgEOFOIF8hUxPlTusnaIce2xQQgXvjq7G2kbr
pgdyVzSlvb8ef+HbIioGs2NiQPF6m60ZvCK0QTMHF98OytUPspu02IhaSko/sC3WnH4XjjCo/VCt
QNgjLyLPZrJMyxanR9k9FUh10AEyjBfdKrQVHtTCmIRGws5+p6ZvX+R5Y4R8f1q7px6es7Q1Blxs
D3agtv9ASEZC/PoXXBoTZRsEFfHwti5A58iLYOQoOpeeUiL+hgMr+Ytpj/jqXI+zsDThxZCEsBd0
rrrZEeZqQREXFsrApawGexu+drahO1IjND8OewX4+JGuf78iFbAcdWI28S41DDF963fbXFUsroFi
kE5Dyz17j8AOfOIauyn/4McevbE8GrtfyGRq364Pd2kSyX7+E3i2MGVRx7Yg2zoZoD8dwNzaXq2s
9uBTQFnJs5ZCQZ2zhKFTmwFbfj7GJvcMFbF495TqRvsD2fM4/2bi3PVJGnLNWpnGy2CwahT0GjUF
lRMUNc6DSQGWB6hauCdfSvRk30DZg3o8WNjXRXn06+Mf0ZreySTrsgB1fh5MoKuHWYwMq9xT9Buk
uNFEN1P8UcAHlg/XYy3tAwrHGjc5F5885yeBbPQTX42lk5l25oGkVsWxULQrn2/h2oHHb08SK5N4
4DwJ6qlr5TpAsJMtJeV4yGhBOhmc8C12eq/WADx4pT56OV8W+QmieTArIV9ps08o1wP+mBmoBRe0
7SFNQmw040a5hzywllsu3AXwayi6m8hewPKaLfmG8x7a8cD9jecTdOf2Tsulg49bINaS3d++rQ+B
8L5enzZlGsDsBpoq8dQkFYQI0dg9XyOmGxQyVWAu8vqfsbQ3I6DhpsNfuwCVAc7zk5uIe13tULQr
bjx1TfBl8fsKKD+ocApYM7NMKS/yVgAyh4orQveXsIC5jeyfBMekMFgrsCx94UkUiIooCg9cuudj
LbkyTHOw8WxNEtqIWA0jPSm2bMnPegCUqQNW7q0Jai2NkMejjYoOxTYOmvOgo9zSrxoK++RBPN92
NYhVA57osehoPF2fzMXxsfd4JrxJXc0OF7kK0LyTcyj5aSN+GOBm8d8AbvPsC58MEPA9IthY9T4a
Y7Emybs4zOmdSgkLSbg5g9OnYirlQKROGm3kfdf4+c5NtI5qFWYY14e5EIpZpIiD7DA8Y2M6it5d
SjL1hQBivHsaAxtLu1yrUux8sVfAGaRWx7Wq7MKZY0/vbxPNHPamNbsf3LDrsJIDAI4XX3eUQvHc
2lH8rZU65AAsuDTXR/emdzjbkSjOyXBKEWEjl5/Fw46tTgqcFk8xMHHwxGHr33OeQmTCvawXR2uw
3M8N6HPlNu8BAW/axkQlATScYqMImXYpCaNAJb8UMkjMsNJ+6oDnoSfqnXtIggTqXovTKUD7vkAq
HISxld8JbcQKqZLVDGuK0hyxeVPzBGYSlhjPopf8rzHufdHx+mCXppLsiWcSesJ0oWbbP4zbPgrR
FD9VKr1MrSrUGzcYwXXGNM6vh1q4oGCkszvoN4qpqH++aswBxJnXau5JhWJxlxfUSNCCVvBIux5n
TiKdcnpU5ihFMHkgJeb1CHwVeYRpnKgKYgP3JG7edxQujRrqrEoJ2Ws8+H9Zaonnhtb3s/ANkPw1
PLL0FPYFPjru4CuPKhAbzPU0q9GOMSrbgO7b0FSOYT08IGTWrdR3liYCTjkkWx4hyoUebScrpaS6
msDeydM2PtnJZowafa+HmroyEUv7SZWposAsp9Jtz9a3jq11MU4HomE1/rPRNvGpjPAfklm0p8QO
14SAloaG9gcKENPM8Mw5n3h0DCH16pl9qtFgB1no3wZKqW7JmFYW80KyDOOT6j3SbHxEfXYuKXbf
KnpoiVNaeP+0lvYVX6HvgdbeRYpyZ6NfclhZaRq/fH5SoP+GphinIO/j2ci6Dl5G5eNBDpPBesrL
oXewRI6fc4R+heiVbdnr6g0JzIAZU+seZNPD2plS6ynWwuJk5vAmrv+khRuIH0N96q3xeNFJL+CM
NZXZY7mHaSS2Vz0iv5HUhndtaCEOakQxZLox/uM3KP9cD720vy11OqRNS0e1f7a/QbvpSi25HNMq
4F4IZDqnVWxHnHkfDcThQRzk6aiE0jg+X09tXLlNR0ftJPdR9ZRj2vU1SDA4uR7lctWiNsoxgrqA
xgn5piv57pJr8yzq5bK0oGEOATA7ZYCkBOw9Gs01jcrLdXseajYgqoq2hCqOdVJd+UnkmkOG+xCG
9T3Q/c+laq3pCS7HMzSTNwnEnnnRIbaSINMjxTolpvgcFZgblnH5WensR5B0jygFrTxiL1cG47Mo
Z6rsEp7Qs0umkDKCoOl0Qs5CdSYBqUPi5h/s7XPsEwVvFp51U/Yupl/xbsLkNDSDjJfLCZrycFKU
LLzH/dQ7kFSUKynC4tqgxAdgRaXmMOf8+0L3tATTylPXydpWNJGxlzvAEX5UaCuH9VIo+Joq+rfT
yTYvvnmwFkE8sQyBgFZbf8i8I9T+V3KuZP/xBY9IjwVegaoNjffz75eGlWxHcsYs+RiWaGXV7ZQg
eHE7cJHXIy3c0JzOKqcUiBdOi3kvQwQDbPpGM06lNzz0bvSYQxyw1GYHFEsDi5pIx6yJHjpop6YG
+Iq7W8Y12sIbtOlBdAVfQKrv8vbDBXFUv6gH8rVBHFx4OlB3xHJnoProx6q7Rch12Fukc1sQWfnK
GXZxB/OS5S+ErykUC5Q+zj82bJjIyoMBAS0AtyN8NWpxW90+Fe3f6996LdBsVu0wn+CUBAqFY4Z/
SXmpWtnbHuef64Euu2WzIU2/5N3+syTZb03Qu3jEdZ/thu1QDOMOL6Gjrg3GJp58+hBnRQcM8801
IZiLI2YWfDry3gUf696s5KrTgPmaeEvGBfccxJzd9TFebMa3KAYVAlA99ExmB1kqB6HZ1agCQub+
VvcBoFrU+DobL63rgZZn7T+B5kWBvI/aWDJkKAI4GG5kl9IDGlYKulGCVJ2u30q/ZDke2SeZOSis
uXKH0uamWSNTcYprcW8F5V0oiWOHB3XRmU/Xh7Y8U/8NNcuZRiphceAxtMrFNwhVEICGK8fzRRI0
TRPdftzlSQMv7IpMHNVI3nUNIA36ithjKSAW6/LZSFxYiHclyjLXxzTN+1keSEDeGXTtKK+jxDJb
FzbCzyX4Pf2k1MVt2VQ5/qHjV2U0bj3J3Ue2iryG/oQR+gexBmR5BIY/B6yYGpJizXZ3HysedG9Z
PxWD+axArHAVF7/irP7C9fR6fZBLX/V9rPn+piVr5JT9T2Fotrs+U48AyL95in2AdHkPqexR0uu1
NtfSjkNARBF8Xv6xZqtlEHLSeFJgnKS2bjF/QxegFuVn+okrTYuLnGjSppuUnahqKmSXsy8Z5zJV
RmR34JQF331LhBu5hSjRPbqq/uAN9soSXdhwiAXBUQFVIE9g3/PzSrdaW4cSb55crf4Be7bd5HUc
PrbjmKJlpK0ezlMKOVuhdEHxCpjiATadnY92LvFYQZfjhF9x6W31Tm8xNqt9uduJCWq8ySqzlYBu
D2jwUp2KpU2k73LXhqgIdH9NQXthWsWE9MXsBpVNurTnwy/RjrB8OYFHq4lyR+KGmkGSpTiLIUhy
fdnO7bamPTLVjvHSUCfFW3NWYFW8yo7Mwoew1hg8fn4PbbmL8N6zW2MnCf0EK2uvorEwDPW2QIpS
xSElNb+X9kBrx9zFCMuiiZOM1d5CcNUb1uw35nJfbz8Q1CYlNdTxWeWzuYF5huwGVs6nuPvuJkiu
qlAQuu5LiORkAic7iH/KxUuv67+M7nlyr7z+geZq1BfxZ2ux16Io99PKPEW4iXrdfS4hHJOUIN1v
PO8hNH5G9U2h9K+Jf6cFt7RXDmq7VrR5q+PPF+i7jzDHuyEV2AdqWpunLP8khh+28WtyIdcybyu5
3j915W1Lo95gZbTHt3hr5ObBRNswQMzeLj77OTwbKjRagw4paWRnhBjZm7epYp/ItDa2OjkpwDcp
8FwXEGTsCA/jP374c4x/Xf+aC+eI4CUCyg0PPJ1CxPnKLjoQbXKJ9zvOY8GmBI18Qm3YPzVVmR/A
KgUO/BQETq9HXVpDOMqxoybpK/JK9TysPg4BDqCpcUqb6JHn7M4s8l1uNzs7qQ6pVW9reC6ZbOwq
o99rAVKr7ZqF3uxi5zlODwFUOQ8w4l901jCPQc7Lxuje173si5m537KJV3h9oItBTC5vyvkUXOa1
4ASlY6VO2xgJ5RBFDANjE81M3OP1KLPj6d+hvIuinX/NqJSLCP9GEE3m+MPwutdUVZ4apGBWpm12
C7zF4QCc2KoardZ5xwnZHE0fpS52CghvW7MzUD2O80DfVJGX98g5NWvd8lmm8m9EWv8kerScLmDp
vixXJjDq2CmtpvlSB4Z3ivUirEGSWaO96f0Cxkwop6QwFGGST7GbWX+uf9z5Wv33N4ADRfKW7Izb
7/zrFnFcwHmdRo1g7NeqtPr7bLQ554RRbpIaO0EsehS4iih7JbWOYpvfvOjtEABs6/TvK79mmst3
B8/0a+iZIlgKhADd8XnZSuqyLArbKnOs0DjW3m0sd/cNt5DVP2uNuB2i5tgn30i5d4EW7DpP2zb5
ynKb9wD//Q3sGHVCHvODpkPl3euFGldbhQKbNV6g1Z7Gy/BVRm1h29o9JrYq98CYIKkA4NN8TmOX
XY3EK4ffUKwdJLMk7+2XUD2Z9HIAH1OuP/8luijkBFVoSD91d5dBsNRbfkdhG0fwDr/Uhu2glisv
gun/OZ8Bg4c3dUtYKReij2XexnZa2sQUPgokqvEsuvgRw1sHRtYOX8C17GMxIJaMkzMU3Kd5E1uy
RWVmZpw6WSZu3VB6GI0MIyG3/Kq09ab0TH93fZEtBmS9gw2b7ELmLUi5Bztb+E3qmPH4PUxK5QE1
jmdA+liAt9Efq27tL9cjzl/jbxNJwoMYLiU32gmze6ipEK7PKpZUSztrB2aremzC3N/jJSLfowmI
6hZWRpu+Fd291tKcClurfL7+IxaO0anGQ9bMRcjYp6T03bK29coO4J9mjlQL/dh0o3rTJi3iCajO
/C+hptx22sGQ9mehhq6M00DrU6eydXZpwbMLwBBJXkkV/vqoFg7tyfiTVwI3PC3ladTvRqWELvIk
Wps6hghfPLf6jRzFTlHb21FUv6+HWlg3sBGAB1D8syevtPNQKGto0liWiE7UbbGPwJEdIJ5bN5XH
7Q7guD3QQGxWgCQLRwBvoTc+3EQ/mDOX3CA30FtqM8eUu0+29g8GOg0GX83dkAy7Ieu+qWhOrlyE
CyvlfUx7lqN7A2r1oVtnji8SwPlBA123dyo//nH9gy7MHW4b9IeAUy2YITap2bcpvouOVuJaVrVN
scEqHf2h8FgG1tqra3FUE72OkgrPj3lLHsERz4ziaVRcHXsX7c6N0gGfjzMu+v9hYDzvaFpzoPGG
PV8pkpuZleUGmdNo/Tc9Qr5JTxAsgHWPfUsF5/l6uIWFORl6TBXwCXQ3L1/qWZLKeWCmTpDKhnvC
J801wFJVpblt0eDBfAmTiWTfe11ff78eeiGDmWgc4CvAOHFrzHb6WBSR2uaMFCbxN1gjlKrhB2yi
LNhKiULaHaJamT8aUfDxQ5zAXFMU/vh7XiFo5MFTjd7MnBpdIk1Ln8PY/O0h5bgZCnwSFXl/faBL
qweMzERFAq12gVuJKH1QlEhzJzZYqwjbJBvLDXEQMeyVT6qzOGYXMIrtgrLmhHmgz3C+ePTAKGpM
2kiB0J/dyk09SeW2YmXNLE4cTwSARjSd2RTnUSyrLkSrcq4kIghplRhfUbj7J7T7bV9nLJjqaNo1
8jNl8/f6h3z7P8/Hx104sVcm+Pm8PMecmXaQDCQYeUQLAQheXG6TUmfJaDm4OcQCqDucorFInpKu
KoxtWY331RBjlzogzFrpwdbQGzw4OhS/6oMnN5K9V7Qmj3a9jMv1ymm4dEpBINJpQUxYvnkfu3VF
GtUKl1kvucGubarPUJ5ftLz+1NofVZjnfBfgn9lKGDOAXJ+dvGmHenEsyIXkPC2NbRu7FCBCEzXc
leW8tMgm5hC7FntjgKvn04+/c4NQWcWg/Bil2SZMN2EVrazkpbvrfZBZ1tNKSNYXuG06EkptW0zL
aAZWp6jVdmon7hNNegpQcLu+vBYHBs4E8BzZ5IU7W4PUdZmgquGIMFX+iWIhOZ1cmsf/IQqVUK5J
UkikEs4/X4hQFVUXkuQWjfStX0mAcg20g69HWdqjIMgAoEDutS7S/0YAhI1V0n9QDT5SqwowyDHe
VFkAq8n67UX1vnKto1zKv68HXvqIFqk/Cucwi6mKnA9P7mIyYrtLHbWG5RUMk6p1GIk1y+uFM3VC
rMHeAUrNW2O2CHExLwe2eubApTpZkvJKCv5nDMUKaHVeUpuyb4AuFtuJBS/4lufDwdPWQ0AzLh0b
zNavwczsT5UrSUjVga0yR/BGgcmfkNIOjsLIp4pVHG7RNVC2WdX6O5RHjMc+az3n+mdeGj/csSlJ
pu0P4vr8d2VS5lWdqxVOW+Vohcsx8t9RImOJMqwRuNdCXSxYtcG+ShRON5j5UUHL88VQY/+mBBV5
uD6qhfOSfI4nKy9IHtFz6PNUVw109NUdS/L+hIPooCbyZjbL7ABRZc0oaGlglGqgHIC2nvoF598w
RQyBc7krHa02gs/DpIJr5HWx0/LGWtmOC8cZrDpGhvGXBoBqtlyDQuQ5Oiyl09nqD1cNv+qGdTRb
96ZPx71rGTsPZt/K5XNZjGCHwNRlj8Czo6Y3W7udZhdoVsoo5oUU11BPAbIlf7XNb5ZaIu0q77vO
+weVux8tAC6hrfTg/5/wLE0QfFNbazqi3j2vEpEkEwMud6Te/CUbwy7T0g1Ksi8yus1ALrOqeRhF
+EdtX+qyXNkfF+ffVISn+AEZ3wbXNbf47pIG//YGjp/U6fs8ND+BvRiOXq1rm74XwUbURb7x5ei5
V9w1LQx1SrPO0hSC01bmMuYZi3jpbORZbxtlEFqBM2hJYt4qpjP2VfvNza2qvUn7fsLz7hEORVgK
84/QTtHl1EJd4GXgkfDXmtzpDyKW0vEmiIYxOQmtQZoNBXHUtbsYYTNL0hN05gGdcgDBZtlR1peS
lU7axaIFP0GjjtSFA4aLarZoM3mo1EF3A+RkqHEkbYnEnfEi+6oT+uNdGqtOFNorG+Xi+phiklQy
Z5TQeAWdLxo7aFPYycQUaF4cEViVTh1H3crWuNj5ROHJATqGZg355CyKa3RcfqjHO1WPYHpch08e
Wq+3cd2tvRzfDpH5WpiYhFCjVJDI8uyQSYIWKmYehE6Cin0WI1pYaP0T/LudVRU3FPhxHTB+BKVx
L9v1tk+0k6UGP6AorHaHpum6+CU8DoBW0SHl4jz/tE2J5phSVKFjIoGJuFvr9ugQiBx7hKoYcKDx
O6+0Nm4PPaNRpLjdlfoQuBuDLiS+f0HQPSCglGOTQIfcuzUj20Zb2BXG12KgwLLVgDPYP65fCAu/
GYobNROkXiaY62wnleno0d9oQidM/H1VydlGSoofKPDlG5CjX9why0/XI15cQSwIHocT9pS3PrHP
v5Kqxw0abi0ixml1lBVe+6phbSx8Dbw6+XI91sIhhRoG8FgVqzoc3WZJrqQkHiqJPTOi1RlCcFKh
/sr0uN9Ifiqm+rDYdXYE8pwS1lOIdpdzPf7C1+U2In8ysTfBSXcWH/lq7AyRhEbaxtxLaL2j536v
5ACzgHUd2PvJR+93DkY+LjIgsKIn2+XzjytaS61RGo+cstIUNBtHDwE5LKYQJpZkW6k3Y5PFKx95
YUIBEJvgCIH5TKfxecxeIeHAES9yEAetdnJd/FXC4hYLu3hnRtkHUX70wSfuKbaDaNLSwZvXU3CV
ab1RbqBia8mfuLJvR8o8iBoM+sePMCCzsD+hNtB2n89d4haB4mZK5Axt595UiCZ+anFEv5XV3FpB
tC+cyYSCqc/DSJ524fkXLDJUApN+iBxbbppdYVrAkXmgr6TaC2fyZJTFlpuaj/b8oOSubmhzlqHj
Zmgjd6nLNRODLKpF0O+vr/ulAZkwQ2BqkZxcQERkHBR9xFdDJ7PJaDPV8na+SV/o41GsyYB7ah9P
cNnzz4aGLfSSwpxO/hx1zchP96Up2pUoS5+NTj1nFXIG9Gtn55XdWlEVx1Xg2JkaoXApjH1KOrbx
R9P6+GcjH6BpRYtNRzRqtg7iLHB7X0w5VSzHxwINyBs1AZb+sc9Gd0HlSEXFf7L3vtivCKYGsihC
w7HUJN8jrF7fCFznX69HmR99UxRwO9RKgHkBNZ5VSzrf1PMkLgxH0cr2KdPr7NGvqDoalRR+GcBa
3thj060kVPO5egtK/Y+sHCDL5Z7N8evNI9nAVLFudx4ucCdJtf76XfdBdie9mqkKNEGoeYTLgL3O
155U0MNH16h3+r79JjeQmgbTuOulcGvVOHdc/5bzE/YtGCyUqZyBqMl8oaueL5dDjCpPFRcU4vAi
+q6YPDkyS9TbUindzx+PB/8P1BX6GsAHZilV7aHlHAZe40AOQsLT1f1PWZ2K+kSypTVb1cKnZGWX
zbFH0welzwiqh4YKWlnztMBw/djSynRw7BDK3N+gNiXzQY892X/KLR0lG7x+Q9WpVXRz91GRKk94
3IZ/jaSzDnXqGcOmiXg/bzwEM7EXGHCDBKAmWfJNmIf1SzbI7q/WrqK7qpFM9cm0O2WtQLgwTXhC
gtonoycPnbOpukTXRr+VBsfy2vEI9iI59X0V32pJpP6iZNi9XJ+mhdVOhYKiJDj06faYnUyar2ot
c0U8nI7RRoi2vsjuW0X8+nAcUwZEYlANwqx1vhzom+XCk5Pe6YoYda3aqI6VCAFdiDhb4T9cFKBZ
BuZUTlPJ52GSzMtO5M+JGo8aS32UM8kp6NliBDGYbXpMhiKH6kWjAx3e2h7RgCxR7/7c0lG0AS6h
WrsFu2cMX3vg+RFoPBTZbkoT2rqjeCUarV3a6GJrdFpvHK9/ooWp52eDqZoa8xw+s6ko804YQyv1
zqCk9msX9hAbPTU9Vc2gPXsy4ibX4128/afvRKkDFvbUW714YNVtnUvSaHUOFmeuciiBqvzGg/tV
bkvTBreue+kxptJj742hLn8imZDrezXIpSdMf4xs5bCf8tj3Lx9+Dbxs7nseIPxp/vLhtrKk1M1r
x+7L6tZrI/2Uo5KDt6Sby/eZrA8F59SIUofVRis59sKnR+qJK41UY0JIzlLeBDOhom6sylHt6K+n
xrtayXGcsVt5ow7uGj5haaRYmspkN9zQIBTOz/2qN3GyGLoKR5OqMHd+nsi/Ad1Er3mPF1AfV8Wd
ltp5CQIyrNcEvpaGyl4nh/u3MzAball3vYbNUE2Ra0L9CPelrNqd3/v9Bperleb2PIeb5pQNyC1O
/5Ly0iy7Ehh9VPiNV06l+uGjMqTl1ir7NVWXpe85kWlpMaMlS1Hu/HuCHBtxcknQYMz1fkvlQjmW
uWrsqyQajvqgSfsaqs3BluT8+foWWhwfTwloLLDWLlzMc5e8l3py5aRaoRzdwG+cJLW8/fUoC2kQ
QGIazYYFYRUk2fn4wjiL1BTQpdMkSrvHL489Akd2i/lAsmOJvMQpLNnrMS9gY9PUQU6iqA5uxwSi
dB4UKYRAQ5axRiS4lOxt4Ru0J7IqFT80aus47IWZkLfc/Im+01zR1Ud1YLp3rRspdxZwtxB9Qa/w
Vw73Kez8lOBRwBxCAJiktM5/VpoJHby2z8+yVbz90I/2OmfE+hjLu1aHdXP9MyxNMMEodU1t1ItD
KdSEL1OBrpnWwEeu3FS2o1HlKx97aU/a1O/QhZiwYHN4upfJMX4AKVGy6JsdSyBxC/vRVn+qvuSt
nPorseZcFwt26oD8ck05w38mXcKWyQ0ObopJjV2uOQwvzhavBDY/iSBP7tlspX1rjhoVdUzgfRkb
jgL8uSLGdtxGtPDXcBILYwOPi9YMnUHuszlmoBoiWhbTRgmNYfzKnjIOstZFtz2l909yrPbb66vj
cnhsDfRLeWZxYwN1OR9eWRudqClZOzia5eEXO7RG777Q1fRX1/fNz+vBLgfHiqcGNFWCJqjZbEOG
ZLGkr/7oGDHewobfAR9Fxd5rHvtYX8kKF1IDGmkKCH72GmtynkKVY9iFZkRayLvBiGF2IzGSbuyR
Vsx2UGqYNfjnWc9Ixg+/7aGO7F1YZv4vSdQIzVkh/1rJ7Rc+NdcIjdIJnnHZsexztRjtRB2dQBfJ
nv/O3flCjOimJGuP9cvrBEtlAMKgVKGbor9zPquqrw49SoOyY3RRixlIjUWvlaU7w8ZPycZgeScn
nbbDjaU4Xp/iN5jg+emm0uua3tQw3Kdu5nloDw1wfSxs09G8sHbBhsjd57T0R/xRqEoneKzpebz1
+0j/4/t+t8cnTRP7oA+r+BDrbvsjMDBRvW8sFESxt0Kw7nZIElk6IsHiJ7tAxsB3N4Rtv9H6Hjvg
DL74jgxRjj7pLoD3XVooZbAziqZJfo7q6APua1Rf28oAfeSj0Pusvoug2vc3RJb0rTcaeritfFs9
BXYQqJsywYMASU43usH112hwlvDkr0pDbe3DNwEIYpQnoHCQ5F9wenDPapuGx7VTSEW2x1QJxE4l
lVm4Gdo+PF2fmSkrupgYDrLpZNFQzZqtCYNNwu02IPltyMmhyt3/o+w8luxEtjX8RETgzRTYrryR
rQlR1ZIwCQkJiX36++2+k6OtClX05ETHUbfYQJK51r9+s906ol253cq8kVun9qWJTMtvtfWUl6Qd
//3y76x+yif8glmT0L+Ci43GLhG8Sbv0T2f34FNN8GE8ebp/nlTwkT7mnTtlIgmkjr6O3v1yJrdV
zEjIUwlOZFepz1lhmp+WGQ1F3LB0mYsAUd970NG6eOia4ZhHZfjl7zf73i+gdwMr+xfLvEQyo3Ga
ZEVSzsnvrLVIefTqp2tqiDKzkdtX1rzgukMzYsYBjMImhhNWWh/MRf/YA86TDDxweN5nnrh3/vP/
GYuGs1OLs43hqcBJPu6XLkPD209MucmAOa3mlqVZxy7Y5jSJf7/9P0oOZgz0/85513WdP/xd8WjW
TU0w9Ckkm+hZrk31OezXj+T779wgjHNGKLT+OChdGlERHhm2LjLU00oE3MFmjHAKPWmnVhOQw5D1
ZhpVlnv0l5zY4L/f4B8H2fkGoWlCn8QQ5Y/FDFVDAFFVwYlss2ZPIgLJp6Bx2FMPEynTlm6aD77e
924WhA2gEqoNSMfF50OT21Yz8+UT5aN3dJT3ZbHym8FC0tTY0csyWt5hy9qP0kX+qNthiJ6J/fhs
4cJKQf37ItKdl1ujGp1TNwSMZVsAPuX4T1lVzFd4duj4bK3ywRHyx05Bh8COCIBB8c709OKaW5jP
Y4AFJJEEhk4KnZE1Z/n1oy6sj4wn/yC9M+6Dosmckm3iX2Hs7/dX+kbWD0TTn0ZzkjF50dFzpY2z
5Y9nIkAfwrsGm82dtYRF6ptldARwaP7rKcBvgO8OkQl6EX6GF692Gc9Zh0tvnqJiwODIKIarzg4J
p8kiY/f3dfvOh0kZy4AKeB0vrsu64Owf4BmFZZ2kivI1tqfFiNJV+GRn/P1C7z1YOg7KD/yYkBxf
ct6zpW6Mrs7dE1EoxONmqopra/NTIQfoBwoSSsOHHSMue2unWqeLW3x04rzzkbJq8RDBDp8Z/KVG
BiWBDqeo9U52WRL8VFG9D51px+3ozAc6Yvfx7/f8zro9M8ShogF+4Shy/vP/2XARwHfVXE4ejZYh
mMVtsr6x1i34Sl6Q8/Pv13rnu6TNYtpIoUVBefkiZSg9nAVa95T3OYywoiX1nBLeHm86J/fbHU55
FrqgLCdY6+9X/nMJMTZzwAkAWgH4Lu8SmlxuCeE7JxLVluvFj/ordBrz/u9X+fNZchXG8eSrnBG1
y/uDnmGUQpTuqTODaqRk9VxMNyUOO3GgvOr736/250phdkEPFDBOhUpz+QV6mw2PcZXscoCkXzoC
4JOuIl01JMD7QRlbvfv79f7czNnJ4bTSDSCb+AM9a21qrhx+CkhyW6QmUY+xv7ru3mvct4qzc2ca
BSzivso/eHl/LhsuzPVA7BD/0zL+vkQNISKFVtg5G66XR3srx32ZD2vsZOXy0pm+uiY0rP/gbt9Z
MeBKEEEY6UJRvkQmVbl6qvelyZi1HCSoS792JHv25Nb//bH+UXWBzlHo+BQ8GNQBg/5+d5nKRDOr
yTwR3JmYVZlYHdGbuO76AM8eHcjiXAVG8d+f6b8WYnSZ5672Es7xCX/UtpNbJ2+p84R4OP8cJtnd
w8cWP0ishlgkDOsDuOWdFfTbRc9//j97zSgm+JpMYU7WFmRXkddVYdKC6iDbLYttjQtKe1JwEXXF
ta7z5fT3J325js6uDuAFkLYskGZkob9fvhot7cmwjE7n7NCxOPlRHhumTMl1OMdJ/v1il6/18mLn
H/M/99qC7y8uZpHn+XZM4k5iLNtVb306X2kwH3I7jKvyI0/Hdzags6cPXws2VByW5x/1Pxd1p1ZV
XW9sJ6i4YtxV9uhdw6AJtrTNev2BRvmdt3mW+5y7hbMZ7+VhaYuSADyzJYRumcPdGk2HpjL6726O
nJI81YAY0NX6qheGjn9/tO9sfJQ9Z8VfCLn3D4IC9CqXj3KzTojs8pi0zGZnUNdelX2NINwu/qPh
PV8mFR3r5Szdgop0ycvJ/NkK52EhETDIthQbxfU41AGOW4HVpNNGKuF/vr9/+UZUzMhi3EuCpCDv
F9COTKiuUv5z27fDi1877riruzl4YaI3fNT6/Ak7gbh42N6fCTPMJy6t0sgiw2BlG13cd93wSvvm
uhd2a6c0x95OVaRiB1EX3Ip+hHKyrGu6uW4XG5n/URjJO++WOQIFCYUev+RyNyzDrJzqYHNPhhfk
mB40kujb1WxzK94YX237buhdefj7A/9oY7jYl+ZtWYKi5lvNy/GTDXwSw54netc4jl2V6ugjf6XL
s+W8N3CK0oZRbQIoXmxEc74RbB220SlY0RzWw3TERfGDuu7ynli0cJ/giSKnZKBweX4VnRzaRjXu
iQhmM851NyS1Xet7POo8IqS9V1tM8/Hvz/Gd7efsyUvd/C+/69JltVGLxvDVcE5tMLh9LBxZ/DTz
pW3JfUZknv79au8sFa52bi3Ps5I/9p9MEVqrZ66GqXoFb1mox4WkmjRTTX+SpjL/+2dJJBwsLCpI
PpTLynzL2MmCSjunaBuMO69sOyJ+befe94vioXNU+PPv9/feGzwfVhg6W3jiX3rZ+CEhswqH8lMO
i+nYDX52pbe1+Rwt1pgWqz1jm222/73sAWmDyAYQxWz6En+GV+Y25sjeivbLnJIlYHtLxsnN//n7
zbFZX56Q/7ZZePCB+IBHwET//bAi1j0U0D7s86fewZVdSJCaJ698MN2+TZYFB5iRBKaj3WwO3ABP
PAedVaYqUAy76lnHzQgc6lqAQ5GZmXu1lSL13Umlhmf0J5REyAkDiJTBSrAMvw+Hg9m/XjUCFfoE
9d3v6d5a9qAEhciS0BXOr04mn4ThrU2MDLjDIoJHj2zMiumOwhOuNSjNKZxSPjh83iw0Ss1otA0p
GuVT29RRsobb+COwu/Fhs402DisD2Ulg5ue4sYegtt5aAsqBr3orscKhIhHbKd+CpRPPoZxeu7G1
Y5Jfu3R2uxdp9mbikYx529ordzT0RNcsa/BQNdP2KSREPcrGFU5yuA+Lfrpt245AW2AlaVdZ4ptd
m7iS6RbOXCQ3W3jMePmXrfHNXZj15S3RwsadluXZn4z4+Cksw2S0XFElYbu++vB34jUiDnp0x/WH
Fwjir5gmxavMvLTNA4ixRbmddJa5L9o1tqt1sZ6NYMt4Ls0XaXRvFTFGSVu13q6uzNtKbPlrVhNw
P2aLOpYtr5XIpv5HI+V8VdVR8dmag+leVNnPoGrly6DJllfKCZIxMJgzBnam7iwHf8hsrNefCHoE
wnQXVXppflOc0tfLQGo2+jvntgmrJtkiAXd8Wsn6LrFGR9ZgqiQbgN47WEf70sj7fTSW1feqnn9u
nf2lLULzzmIf27EyvzjV3CB4ndR+dh33xui76tTrMPhqhTK/gbLzpow6TC1rxqy/Le62ciiTVaBb
kZhpkYiuKE7ydmf4Rvmwhm63R4p1N3rr8zD09Ukv+TEiZR7OaD7fB95ADHKtHpZ1qtM2YAQR/wut
VHX9zyDbz1kYlId2RVddFU1IdLpR7gO3UFccwo90e/UvJmXWMdRe830ZhbhqDdMSu2lr1kfY9fJH
WWRPTp/LEwhNd3RaqWIEo190llt3IsO+NgdduGnm0K9iUTt8RlAEj7bsD4ZrzUfemX3llOKbKVXz
yyzDB20E3o+WzvamtXpxnIkPM9KsXgqkwxPZ1iUe6UeXaOZY+xFISobCxc60+uLMHb4MnJBJ5HZf
6jH/yjqWN4bvY1y0ZD2OHCbGLLkp9rlDyiek9LfaiJ5VljlXZZu9irBsH+rRm547eIq7yum/trkG
hsqi1yXwlMs/hc8N31Hs4AIU26gk4jp0CNDO5voH+bZrLE3+R0RC7kqbDziXvZPYRSQSoELEL8vS
P6rZ2I7maF0bVtAhGlWF+Tr0VnWURZknrR3+k7UmQeSwto3rsu/bx1JYy625rOqqqFT4qcjHeVd5
jUNenTtjrZ3T8XQBU9jAqtx0KIKjUcMyx+MkK2/JxPxsb5CIp2D4Ane0u5pyJLmbJiu46P3qifSx
p1AqEk97QtCjsO4+r2QGTbMpYzea8L9wy5emjM7jkWJJyeSo95Xufq29Y8S9VKcqcF8tu3vprdGL
AVGjz6uUy16Z1fIwwIHZQbqSO+7JvJpwSJ0no06Muo0SkWO6H6OJUPeLIaO7aMv76w5WxG3tz6KO
JesyrbK6YL2FduwKmLyVlMWNgi67H3PrZ5YzzpuU66KYiM6mplP5JDwd3YjBAel3MRY8YmOb7fs8
/Bm6Y8vbzkU6h1P5zc/C70jh28QsvS3xVnMk670ImnhZ/S+z2alPpvD6tF+r8m7z3TZdMms6ZasY
4nlpKOE6uG9VjHVADdEQC2WalerbXI0j6hZT3Aht9t115FXXo20b+zkzG/DFtk/EEuZxoXH4iIPZ
1Wm9dMG10Fv9OOPL9LZ6xvZ0NmfPY9AukgKjYs35dmVYM7Uw9K/RtLMuFv6QtUlWOEPq5Zrobjdb
Esud/GRYlOXH9SgplkTop+f4VSMOt3Asz/Krvk56w2/3HTbzd76BJ0+uBGPIeml3U1+Hj2sZ2fG6
dd1OLo2xM7RGppOL4QgtdE02ToA0bNb5xnHm9aoivyCxSQOObZNDaSuzX50b6Wc9lWXcAJpxbHgq
MYg6/TQadp10Zb3Fna+CH6MiQybzSpeA33JKpL1wqM1418Zbxcw51g1iDGHzt+pubD7TExkJIqz1
u2MOxRXlg6diNS7ht6xrGhUbfi5/ynVEe+tWBPlxv+P1RkE68rcu1k3b+8y6bAXTXZW+82kTePn1
Tp7dtkVlf8dWd/rlSctO27F17xrXwMDWaaqrYEJtXUaNczBWf/m2Zvn2tfdWZy9bzQaAJZT9jbrJ
fg56z7qfs+a7XalTXhsGHGcZvClayXQR2k4rLDROJiHhSdmaxkNDchyvQvrxNrT/oO6uHhr4xV+X
Tcx7WxoPhW9EexUu1c92EmOyQR1EjGMu8tUjmAMRmjwnKNb89dqw6l1We9FJrfb0vc4LfwdzvDyb
8N2MW1ggNFpe5ropY4/hELI282cOF+A4enUGLlQxx3DDm24lStfoBuMJ8/fxUBrNdR9VRFjnyt45
3Ww99DRYqQIRSY1RFyjjthyhPW90W8q3oQ+t1BuyOiUX+jao80+e8ux92TlPrVjHHSV0v1vL4dO6
BHPqlCHzZNg4aeYIKx7sTeyVZr0S32A/onggD6JjcfUFXIVO5lcNBgLfXZG1MUK/aZ8ZxKA42GAd
HNmMcdkOy94vPDBLRgfhINa9Oc06aa2OEDQ3eO3EUu/MCfMeZNLroS8K3HadhTzpaNbh3XTmrzar
IVPTUEQH2Js6NJCIDmvD0VlbHu54vs7Skpwljri1eLSNZdi3G0JZWbfBLRyL12gug1jXpr0Xo/9k
q/zWLIuHvJjIWRzmLtWL/uRM/UTxttSpNcx9Yq9BnqDwdU5iDN9WUgXSxbDUwSuWma3e2VIDzDuB
5t3E1BZkKguh48jiPoyw3XuKSYJh1k+hEJ/mvLp1Zl3uxrJ22M+1TeCWr+7z0chOtrAf8G2w98TC
f1XSPDZrbR9doe7mwnMSrI4PYdapR511zs43Jv4CYJZYnBet543XI75AyZj5VdLO4gSmyM6lzee8
Fy2vYRg+g5tMB9UPz0Ap+I6BLierFw5X/Sydg9Zd8TxhFZGGi20dV7u5Vm7fpxE247teW9avqS/E
LRZHP8gsbmJ2L/NkdkDdOQKg2GfvT5TimpyIYSx7+61rMjP2JyuKK9cHbwNOOom2ORfQWu2CqcfE
YBoM81goNo9hrHbjzGlha/EWBN3AqvO8LCZ01Nx1Qizp5Jefh8EgFXrCyCM7KyHaTZ4txLSIQ7/4
1S2UM/O8PqjMWuGTB1068a/GfCEdZjG+AKCSzvVYC9vD19zv7mgjOIQame0zEVGgDHI3YvOczG6p
jlbXF7tRb5B0SdGac3PvzdX87ewg9tTV/Xg9m5owizHInwynlLerUYZNrExsvvBT6OPIIy21UvOy
99ZBxL5bZc/RavPf4F4V7TGKk0QSu/UrZ7h9GGw1fRHBlKd+mQVxjhtsvPayutPa23Nj9hPqJpRG
9XD+w/4p9Nf+G53g15GKiVE9SlnFDuG2c/5gag1d0ZIu2V9bl5a1ZhQxrm+Osdg3yHz6k1ttoNvF
OD46GWd/7zjOU1f25W4uhBuXW+7vOnWuo+b+frA0GrFQBqmALHPwevVimzgYGAPZaTSr2McRU+NV
3Og8oY10Vh3seLziagjng1cN+X2maZms3pZwwbv6WJM9wxngLcelon7rQqF2oDw0Y4G8rdbpO6vb
joVVdUcvWz+JsWh30A4iwpSjNyJz+1M1bOMhlHL9JVpjevacWu+bRaEatFV9B3AADNmF6quBC8eU
oEBrf/puzn9CUUYPAqFDLsHX2s/grm79c0mvlOa96+Pq7axprtol1kEFxVXgcwnP7QoPZExzdUM9
qAv9Qnqj8RAQjR3XAaf2tBVFzLq3Pzczx2o+mOPrtDGKdrK2TtxMGLFC8LBTy2Ts2ponNUi1N8Ox
e6rcZr5a+3WL8aihK86p7GrbHAlI8U+RaPx7WJlt2k7LCB+py07UqOJtNIS8CarqHw56sVN9G7zV
bRuhaAlFGsELu1nHNbxbvTa7r0o1Hsuc0lBsW2dREjrRrlWUL+bYTkkrpq8Wav+k2IztseF0OHRN
G8QS/U8s7Y3kKrV963X17Ih8TIGVgzi0XZ2MIaE6uV8P2PcUVTqMEce/NuCq+WbOymlPmNtlaFJx
aSrbIkj8FsIophCUMfA9biEPYf1XieWK2v2umULrYOejTsRA+VVPRXHdLk4O9x8TolYhEt4CR8dG
203X1dCOd1lZB9dDsd7CUGERrYZNBENppt3Guuk0UIEo+K/mtfISQRgr3+dDE6k8KTosQ9XorjtT
DX48KdvY+c3CaUm7lo799sKH/J0N0UPQa/GJW8pMIWD9dBbzRs/WzTywwj3JHoWjfnP+wVx6Wf7h
yPJSbZoNIzkTXDFS1/6cl2/t0nxzraiOXWX/EltQXqFnEXHdVvZe2/qXMal/8KJck67ethvPY7tZ
vCGPNyU/5f16rRfE2F2uYiesRmoT/weV6wxW0S+70a30m1eY4d7OaZqm0h6TatThVctRjVVE9CWD
AXrV67q4RofzuTPG/DA2821QFDbZ9pYRN6Kuk2ho1DE37OJhKfGgtczSuAEWvy2IC7rJxm1NHBG4
ad5lP+wZj30EReY99VadUuxuL1GT97ElWII25Np7NTleIgN2iTWkfsra4rmsehljM0qkxEC/Eumv
vczvxaq91Pf6uotlbrnXHcLzBMNgmQwefeQUdP9oHXwi7/aOAEoYc1PZkVXk+cw/m19Uvj5lF3sc
6mQkurwNN+6msjrMVrtyO8tbbYUPSxUehCW7BJO+r+Eo5Q4fmi+dJe/JCZkOszvXyZTbXwyjqlLb
0tObkdWPbXX2o4JgfTVkYZf4o3E9sYN+ni3/ZXPnR4VxgaeNARwKuqINreUTxp9GbNoqSHJ/dXbF
dDbVxP0zNuTa7vuekWLfG88QCnOkxFBSFoaAz15Z2DQKwbaD3X0Iw9G8ncfFPfagGMcKU8CbVmuR
kNRF4oC5GOBCHLETaYG7kfl2kgv5ndktwkBddTe0kBnSGiuk/x1I0aZPfIrUErLs+6MhDStZfdc/
dKSAplpzFEi6U8EJkMhS5rtu0VsiB6u4r6CMMes1H6xxuvEKKVK861TS9XqB/5c3SV4XMm3P1sQS
Fd9+WRdKOnpaIJbmhg3mpaic7LQZFGVt02FX4g1PmtURz7Z+Va5xLo6bYf2cy2XXz05+9Bvvtc/n
IpachnG+bOydU9fIeCrrOcmd9WWxmh+OXX2PFDUQG5Q+2rOuDja+EhtG9fvZLII0EEUfz34/pRGO
e3vMp99GuwagolTaVRFCOJCA4ls2rM7PrLb5Ssqxihsy2Iyu9eNlWP5hdvuosu0hhP0BbdvHvrUq
93M/16+WNYy7ZoSmYRvskIFtdIy8ZgxuSmPdd3M07lXjfx3t8dk2e2dPt7WeXMIrSd7SX8s+dJNx
jpprL2vLG4PKMB6dM3o2dyZGOdbeQyhEN5mfyjqfjg5tB6KK+adRusuegFl9lM7A8Vn3zds8+/Xe
LExm5K41JGrQ38+N8O3Q4mzu5+Zyw6H86mYrmwZ7DM1Y+NisJQjQ2OqHqPODuCnpcl0EDUcC7wmt
zgr3YNp5f7DDno9mdq8yAB+MwbOffmnT1RrBfMiCmvwLt9uuu1G3d0psXzGmbI9rg2+C2fVrbE00
3TRxdgrrdqGZpkOuRXAvhbw2hIv/Ouss9js4rQW0vLhCQ7mbUW/vMe70T4Hs9zooBgINmztzNkS6
6mi46X3nBYZ5sKttWe7RG8IaMdqjWCwyCQo9xEywrhF06pgKt0zNqHqRJOUkWmY6AZwFxRwa87rc
li42nUGnkSumlCAPQQasBsUqrG/aIhLNnszgLtOdw78WqYcii8JdEXjyMIY26Zz+4D4vbvRqBLk4
04K4wTFSMQuDtT9N4moay3kntbvddlJUlNq1f9W7s/+dZBL/YQKc2NXT2twFMxUSnQbsaq98rB35
zbfyMQ7M4catm5vCgx4TDuM9AGWQarzBgKanX1NUYw4eqiYtaionvxvqXV8jYZ037ceFS9xRNQkr
zcqzi7SqAQuaqnsUjeHcofAC6oGInXqlNSd4HVYpCeJfKjkHxy4AsBtIg57ioaZAiUodJLQ/9r4b
o+qxrpmUJeiOTb7F+Z95bQHPoroc7+p2GmNvmRwMZ/0+1cw36KBEx5fulam1SZ/MPfzlbTFOycjj
p60W3pFMhzpmpvgsxlY+kyK53jkrjGLDBBnVVbmzV5OjyDXVQTYFpcrotwnLB+Eocqqk4PftYMPg
9RRkFn7kFvtwCAKRuFW+HWCvEsq8Ddkuc/v81h9Cg4vJ8pgFAzE8rT8ficWLvtRr2D5OdeXeeqBa
PLXsecuHe/6P4kZz4qZuPT0OMAuvO3v50ZjDD7ms297wRiqfhcwGc+7sq2YgspUZptibbW8kbYMZ
nEXC/Y8lX9jUho6xhAryJXHG2YotJ9dnDmR2QA/UPKtWPfoF/VA5sgF1zpYfvChD/beGL2UkOEAw
N+TnugKQshRbFu68ejr5tNS7pbfzfcDE5tqULrcZRN9Zvd1TuW3Rrna29jMDuYADLnJlzzoje68f
F/0cNN4jnP4flRyerIBvP2Ow8RBYOrjDH/UVL/8M2xU7vBq7Vh6qYd1uKZPNp65YVhCJEHK+a11r
ZwCgi7wvg5P9yGRl3zeZdp6F2YNhmsGmTu5QFHvyxm56c7AgCpbB4+qUyz6a+ykuh1nGy7zJG1Gp
DDwQ440qY2g4WMgCVeTQuuaLdc7GyNgdAVOXxcXYt6leDdMer1s9mi95aW5x0y39Xhqq3reWN9zM
alE7lfdmbBJJibagfeEIm1KpVZ86zeowI8nG49wTjdwh0DkRB73uwOQo8hiNCKvXiaSx35kNhzDU
vTJmSlakDAZ4haV112RiPU4KIkmEVxAdqq9Su1zp8+ap2yvEiI/GJEQs5nE6tfY8HcfWmffEaYk0
H0bnU1SBvS0h55Ldi5easdR+toS3r7bFOxZWZ36Sa/WaGw082s6p9u4GnuxVxWM4bUPSDdz3QlC2
Xuro1liIEgj7zMdVoxSH3Ke0APOAftItnCgGpmR06V46N2uQRMqzXkS43tqrVOdWlWYcwns8Tb1M
yrk4l3Cdv5syzjRu44GngIR4DUgeyrt7S6y3cubPN8ZaKR/k86pWmgpF7KQKNL5hNbXbOAVpVBEs
Ime3jq2g/lVa5Ys1rX0io75L2o6JF2jyj41CMYb10NxaHOQJYGWbMAEyqUjmPG6mQh38ocmODtnu
ccXukFSNBJlxhijGzso9zOTrHsyo/2qY43NYU8m6SNYYr5tyZzq0KQPsQqDh4J861K+t0OXd4vhj
AmLJ9kd1QY836AOOB7dBtNGlDoA8rn5uyrBNtTVkdzx4KzFngAs5zs6104L22OR6X/VEnOy2dgj4
OobpsE2CmgiA8FmsxrUom+9TXv6MFCe2b35at7GmiZXfKrRLCYpUcPmx/wkfoN95hs732g1FXDWM
YaIl+JY1BIgyO+sea6tXD3Yov80W6GJn6084FekDYcas0MH6hVqAd2fReMMr8F8C2Vy1rJdEa3pS
WIHTmZbsvRVtl3/P/dLcr4G9pIwvnSO5mFkatsN2jqE4fTDqtRnk/qbhYHIKIeBML0E3gs/M74Ne
KmSvLEHtT2WAuP4AA8wO4nbLzRwfzqit025tTEVIKu6Ie2TigZdYql4xYTJN+24Yfewg2tl1P/Cb
+DOLA0OVMyEU1ycXksSlHLjN/YzlQiC7YYlsSLAIw7nbkfjxJ4VjjizQ0WAGyghZOPFUmKB1EBXL
Q9blTO4cN/8lZA0AJrppxV3BwZE30mMeW3m9wWu3qzO13vX7516V6ptT+u09OPJYpQSWD85+LHKs
1jKYCpKKXLa/6igqLfb31XTioVC8uRKRAFHZFbsG7YIrP2AYXDAozlGC0H7RmDI/gP5zyUPxcPat
W7TfR7KV6p+Rt9r2sZpy6gdHIzja0etxgP231fDvRTEagmPEqcA34Py+GnqByMeC53NsNrOS6UCQ
59fQwiw3niMzt4lWFhsNO7vElbnNuRtbTW3cGjMWMTeDGfTDFWXW4n3++8+6oOT8+6t8aJgOlniQ
Si7zTHygZ6mhruKoqnv4MXkNPlFtH3wKl0YZ/16GUA+8R11yAclh+v3m6dDtbZK+cdRrJJbrnggK
wJizFekuc9r+G6qRmVRClhHjX5eU6WhfysjIyTKJqs/wwurua1UZNEJmXmf3YN0CpkLVDMu1T3xP
fb2JxTm0BvOb63INFYQIuEEfJd2+s248eEvIss60XFxuf78Lc4gkh4NRnLp2yI9hA2k12Ez3fsLn
Zzd2kfMBP8vj7/ufDeT81KC/wCuCMUU/fikjWUNLWpaImCsPXfBkWYz8q8Z1v/Uq/yhp7J11wH6A
H6QFHc5DfPz7rXl8s45atvIEcFeL+GxMn6fbGmxf//t6C8+aNpwIiEa8XG/Riq6+wcTwCM5l3gZW
We1t5X+ka3znwbnY6uPh6QTwXS9Zvpm5jKMfGNlxIPEKNJdWm1NnEja4dqA/IkhdEJb+XdywzfDS
IN4ee8KLZYGKGddZOPDHQjbGI2ziZo23zVP+cVO/NA4gN/UYTB+lIV+KNv5dHZDCI+IX4IPCqvv9
lfUeH25O2XIE3aInyBPZWKD05rA3DPWzX6gmLS2xwTfaE+z8D3h258Prcm2yeeJ/c2bhc3T9fvW2
pfJDDVRS7thh6hTMsr1wxB3AvZcyum5ccWJu9Cjzj8wJ3lupGFmzgfJdQPS72EczwC1hOGt5MpXF
9xAucO/dQnxA6btkhv7/0yWV7iz8R210uVArhBNMwRQ2l74YGQcHMqp3sAH8+WSHzWInMGUazUxq
mn/1jfAeATRr+nIX/9JBbl75gd3auz+IXdplVZN87poX3lQBpsT6nCp/qjHJi+1t+8G05U4Y5hAL
1Hq5lvuG5Gkbr8jKd2Pb6z6wYoOD+847dx22cOiAZ4vvixUnXasB9nKLE/6yEjhj9YLPTCbNHRyv
H9FS+/dQpJzrZZ6gKGy+SogeUm/a8uoXwwd0NWnMbzdofzIWlb8dQX+LJ1uX9X24MtENus3FFnqW
yyuDZ3OOjfHMJWqy/yPtvHrjRtI1/IsIMIfbzknBkixbviEsh2IqspjDrz8PPRfHajXU8Dm7swvM
zsLVVazwhTfMfcUm9dYiK7tN11bZgcZ28BXh96xYcoN2n9y6KRFJUs2Kv5v0DaUsm/Q3KB/5pV2x
NHMQWZ1MxbDjmY2NOwjn+MAm3g+zCrWlmdTeLgaEd3LKPFhVSBAevaKfFpWbTos6r+mI1DwKS73u
U34ncsBt7FSfO73Utlpj/vA7w6XoVBt7JDqGLfnpzRRm2nMdU3tQ7pBSfXX433PYainx14E7gs6m
FFgMVAX8qjGsEOIlvXisJqv/TQsd3rTMnWBZIUH87CBvsYDGBHylAYRAd7f2jnpaegdVWOmW9jQp
YUCz0kZadmVR0Dm1+ECte2Xc6kRXP/yk6hTwGNf8VdnZeB/ldvtkm4bYyNHvj+Qn5QoL0gwIq1Fs
ugRQ1uR1xauVeNFmqiv1YsHJvUPeTUKTivJi5TXWtAdV22vLxtSpAw6R8H6UBZYRa23Sq1+mhkT0
FezrhYude90FVaJzu3A039469tjE1ZTr4c6pOvPga12+KS1ZPIUUIBYfv1QXD5wzazrB+Ya85Zw9
iX4YOtLnIO8H2z22aFgsmeuWOoa/kCL+rjKNdS8Ovh0/tL275fQ/XvkFl646gMyw4UCgAcc/u+ps
6rBFO/IoI68WaJs8oO65tmsrWOmj9Ez6T2ahrf10LD7XthNvjAzsM62GnJrRbFtCKT2qEVl3s2Gu
A0JuWl75hfOlc/4KoDJIe9+Cw4Na6dvvERvllBLgx/vSD/aGrEr6Ze3nyNTv8yC4K0ztwQezl/yB
DJf/bB5KePT34OebwRZerQIK321dYeYZ0vf1XdHsKdBGV8KWC088QxH4eVAhLJDJZ/NMKaZrFHT2
dPaIk4chomyLIcpj06PiKGQsV741XHviL8WbVIhh1CGbBa3lbHUTpy2hR7O6cRd8rzpQmXRc6KxR
CLDr5hr94sLZQpHtf0c7W06oIMroB0ZzazWsoO9ZgHEpPk/y4eNdMy/W+aYB/M9SwfSER3P2jNA3
U6oqUYy03VJLIVxEqly6khLOwqrMNFpE/Zh620lDK6pu01xsPx7/0sfk7oDpTuiEGOJZXg7ltqGw
VRDrDvIuK41lkxo3apKrxM4pPRfXfMcvPZvAooMAfLkJ5PtsYVORZ2kRDfGewtBthcrbIi/706SH
34emvgV1vgGUeizGcP3xPC9GiIhyolHF2UTJ92z/VGEcTP6kI5s9GN90maf4jTafpB/t6on+tju3
Caz6KKP+IdaTK+HCpc3LK2tAtMNOhxrI2yMjtQnBERL5vURyLCnHRyBy+BBWyaMvp88fz/TSRQlJ
kgLeTOeF9vF2LMvFkUHabbwP3a7AHsCdxdwpXNNy/3igC2cEOj/BF2J/0CTP1RJ1wBUeIlNin5u1
s/Z6Mzz6Gu3JnDLTlfW7MCeXx8dim8KGYOO8nVOoxQYwVCX2btWrhd2k8Q3ddf/x4wld+EruzJiD
TkLiYp3nLmE11lx6sdjXrqVTBzaPoCc3UgPD4bnJv7/ebwY72xJVjjdHV6ZMaTTTdd178TGxJndb
2t50JX6/+KFQZyM7gabH6Xu7eqYMVWVkQuwjN5jstWwa2hSEMYJgiXvpmsDzxWWk84XoOVcKtoNv
h9PS0a4HukN7hLofPB00RjgmO4ifD5a4ppV0cWp/jXV2qn1Fod5SrGKWSSggrdQXk1bDVst+fbw3
Lg7ErTUHXMjdnN9bfV57IyxIbef1pVyGkMepsIzBXQyk+/XjoS5ckS5DINvHN+PfZ+9rHTt+PEOI
9r6OrNASIdT0M4iVwQZLJZpvtFXDfGPFfTmBZDQz/wbYbiCu/IgL8/UoiDsIlMAhe1c1MNGBwSUp
Cna0IJ2nBCuGX4W0m4NM5fjy7/MlhMVogAqkydTf7heKj12Zoza+m/LZyczXNNOGtppW5rIEEPE1
mww8QodeVjjlociOZVM0mOuPf8SlTYv9ILcLSvoBLMKzHyEkboNA6ncVymg/uwEs+9ZxRsdBrAkk
79oSXX+NZ3VxTEisXNW4dVMVfzum58WVEUUI6pR+s7Hb7iBU0CzC2l27Q3slzrjwPZHZ/t+xzuaH
jLzU6FYFO9BoxgqgzrQFdD/taV79q4LGXC6gqIx+D3LbCM6e88fw8RamNMsA2FWyCfIBxFJOX0WC
BOnus1re6XHySRv7TWRey4n+nMOzeGqOhGffH8S8nPNSxWQIvfRnkSIwtPpKmL0FmDNEWDdqwQH3
8DuHsUVfNQlaUphRrb00B6ttjOUMcu2utBcuRR0sRjDXhKCdv3O1TInvKnREgp3dQGNdtDq9hLpv
olUPLnyVihGzWVWITabgZvoomz24g3btkjx7PQECEHlYZCbI7VMzOWeE5x0RetdANa0cu50bbTMo
vxu8dPHxGTqLZf8bh4IIB5nyve2evTNwQobai4dgX1iolk06ou6LCcvlg4bF3grNOmM74G4wo8nc
K5JRZ2Hsf0MjI4+vFv95JxtHM6X3CxkG+852ox+5nbLYySABAPhA4ypbs44VCOJ/i4DmUU0YylwX
0KVBSJ0d4MirPSkw89x3FP/uAicO78F3A7b3+/j/OdTZ+dWCwfRC/C72zRTLrTkU3U4PMS+06Y/t
P/6MeOFx8fx1iP7Miy3DhEyiLsqpby+moVdp16R+uHdbs1tbyUQLexwV5aay/6V79bjFHCjb9MhW
nLDmYU8l6WysnViA1XhLgnobwGD4ahklKlZZPqBp0XfbTGXjaqDzeYvsf7FtkRGfn2spsqXTtCPg
W2B3yaKIzHhNeYy2f9HNxARVvOa5XXxPwmB6bqJ4fIYRVrzGIURYGKTtLnWS1F05ALBNuBUj+s1N
5cD1ae04XwjNMH5SWdA/1XqTr/KUpnekUAkYgE3+LFPDPOp1kWxdCFFyWYyiOujjWAC40xob6eMM
Kl0SwTiI4vBo21UHLaryDh6cECAeWYJmhY8qKghE7H6yzEEzOgizfJ3mAwjtvPLF4xT20dKP7XYX
dtP02gxOA0eiDar7TteHgwygWlIsNrYi1arbdnCTn6YC3VA2Vvps22G+Is4ujsIwk6OdpWpbm7ra
Bo50v2f+IG6HvtT11SiAPm7cGOWXtvXlA79STzZ5Q/di40VhnK/GGu8NwLSafasgkfxsoJQ+9NIJ
7yuhdatOwq+rTTneyUE4ny260vBm4Tria17vYiNJjrCw7QMsJFOtcZ4xf9pd6/3OaxGANYgL80lF
8LLqvJfiSsn3wh02S7/wF2LZxDPnW3LC5TD2e3HIvTJ6imlpYKLuWfn0b2H5n62PCxknWp9lbs4F
LfoenIxlTOKQCt+4Sy1pLUneDexC22vuF2fP/5+h6AIadMNRFjXOfWzHqvAxWJvig1tmGOW1K03I
e8MZAfE6/yrUxUX191BnIWVf27iqBVZ8sPros2/YSM42R9/orjwAZ5HrPCM0XgkzkK1yEEI7+0hZ
IdNwSLTo4Fujd7SjqJzLbeoWtwdQp15q3cpiyL4N8RRsajlc82+68AjMVHkyFpZz9q56e23x8ElE
92xxSDTNBd+YJU21Qbw0+9ykVXVbxZQL6QmF1+z//ojGnN2Xc0sS9WC6bOa7B9ars6TMQj2aOU8R
fY9GBbu6tPRm15YeuZbTwY1dgGZIDl3QWF8nkMm/AyiM3xU9KwCzYZ3AyAN20a+GsUBQI5pR2Csz
0K58oQtP9B/8BRI7xEZoNLxdIrpktVS2ig9Dbedr4Vnjc68BC06RMoDIZAMsss2vdTI1V2R/Lpxf
imazeLRHGPJOOMHLPeUaRSwOwtLDG3vmxrAB+k8fP11nUe6fDehSjcC6jNQFFcq30wMi7EKUyOB/
S3wnB9oOW0BYahvrYXjlQro8FIVQimccrfMsbRSGbE3IqgecEcO1xbPyBCsjXapoNK7cSZfWjtqg
ifwupm9cf29n5Qq/xSiz0vZFGVXfAyp2kEADEV8z1n5/fujxYUjg6S7eL+9aWkoYQZ1hvLq3id63
WRWa9FHDVluC0bKWdZW6S1O49frjb/afqOb58cFwR7cxgCRGPq9YTcBT28Z2tb1UeC1uU9+OfvVB
BYjNsSCMLml9jhwPJ+7bT0ZWNhv4lXnxzYoBnW09GejVchr97LUJsihclEkHqy9MUjSHkjKFc9e2
BpApBY41cRwBA4pW2q2XWNZ9K/ysXUKj9J/KWG8/2+i53cIQzmB/8DJXC10m3ucB09tw0TZh/8ms
beO3cKo6WUWxCm5gnE4wFINUfdX6BnaCaOKnEgUSIEOoU3/RRkhxcL80SI6G2chfdeKBe6xaJx8W
YlIzVzXuoIF32cxO9lupwtWAmMtzoGqusLKgfdiTL3kgRSHMzHQqs1rEVtCEi8ZW5YPRNrS7Ia2U
z6ms/PuuK4HVVVMjn2ccrbFsq8rtl+Qnco4WCSIXfW1k+arRY7jVNK4b8HxpkUyLwZZZx7HU1cno
DUhqBS5eapGRurf7sq265BRM01iup6SNLTh0KZhXmo+VveRWLjFIawgL16Mr2h2Qv0Y/EKwDZs/g
hmmrhvS+3wl6RslSjxr/Kw+F7NZ5pvffasQ64kWdZPoBY6MuXwbJ4L1W8TxjB/a+BxRd67DKGWVf
QbW3OnPjByhcYNc7aahsZgOYKwR8kKPHN/peVxZuJyL1e29hGGH301HT5C4zX1n0jInm72ozhULV
2MD6F2nX2Sen7qP7JBKobUDwq6NF0TXT77HQ+13kqFYtW5Rtfn689S/dxihdG6SGqGu/g0HlE02r
LujEAXTxsA6byf9lxnX7vZpMgLCpXoIWH4zYfu3G0rwy9oXoA7FHh9ot2F08y+a3/C+ZsMzO4rxG
YOWgxWHxtcoQpl+1pig+gautHyCuRVctTy5Ol2c5AFBOknauaRXS4Y0469FBIQUSb6VZWF86P+xP
YvKck9372d5OPePGB50S3cnAkt8KhDBeRsvr70OizuOgRw7AUstToEqlkcdUMiL9MwZH/mvZavDo
P/5AFCtYhrd3EyED6btBpkfico5Uq+1SNYDufAR/wuImLHOUj8eo4xJJfUQO7cI2+oUvo+k7nvP5
TYxMz9qLS2+vdZV9mKTswLlPnvcZhEQLfb6yXqHvDI+zpcxeSTFtwHGW6bLI+R4LQFX1Df/YC+e8
aKDBKsZ2IZ3OQ2G8BOpQNb1MwZuK+kDu6dyVlhkhHxOl61Brh2e/AugCw706lMZQPIxWO36ReWHQ
oAsK4wnxilvlwA3pVOfPl4i1cH0RLCXNw5shpccfR5D1gj6FgTJndfBp6ajkW+jDGMBprXpMET3L
nzNfRONeucKtTiEH2P7V9D1aCVmNOuLSdnv1UugdN59jTE20cyK/xcUwhIJwiKAonkCZozPT+al6
CSmDPSt7SupF2wWoGtVk7DhvW1Gw5ONCXBrHqP1uDV37rQ684jHorPBg4SkCRzMZqu9KQSfPCzTp
0T9BSDn3oXO2WnV0ikK/T9Tgv8AMgk5kx8ZqGOJghSKxf+pQsd40wdjfxgjPrgYKZLvIbA2xHizr
x0Q94SYxJ3Xv1IFZLHuvHe5LtKZ2oM7Fl9zHZxMPrfR7Y2rVWriTt4TeOHwLeD9/uAOcKBJ2axuO
kTC3UP6LfUvMzHMaGfIuKs3xl8ziPywhMLOLCPKZDckPbrUtuHIWFUlsvJ5SRz8qJ7HWEwHiyWyx
geTP9byd3g/GfYqkAnurBaYtwvq1GMtyazhquFGdtHf2OI63xtCDxh6yyP6hoK5BzgNA6Vu5yBcF
ojePwJvzU+8U8ZV8430kASiH/InHfK4fnOOSSGxE5TREe0AEv5duhJgCOu3rAAXoR90tvvmVlVyr
WlwaE7U4yk42XrKovL690LyIrCRLGbNMxPgwaIDcsx6V2akh6G9y9Hl8AvXfrYCHDxEb6Yk7Ks+x
if97qU4p6DuwHjTR04URecmvOCijmwwYr1go4fT9lZvFMd9dLDba3wCi544gnZKz/o+qurCrlZYe
BnPKEPrMK89bYeykwzLPfeOUgv2Nln3ueqgFWf2JQn0LCghM8uNgWLICnlxY+sltM284drVnokov
8+ipR5XkOcu97AdmFg0c4NwSFtrM1DAWqtECQYYRJKjNNLGOrk0XYQOGB/2+w8yYSI/jCV7K8kss
mMNMiqUk77ZQWnDtV2UneXgcRN3vsGM14mOYdom2iMIwLADoBOF9Dp/02Y05X+tMNnWwypzee1ad
U/+EJEBRbAiMXt+gGRmUmyJ22mELeCt96bvZMAx2+ivXkf0LzA6/omwAkG2uXejvl31u7gH4QLqa
7Xn27OVYztd2kMQHVVey+qzCqNuBtdLHlRTO+KNM9ewpspzoaJp9dpunSCctgcQNHkJMIjmWqMNb
GwrnolrYflMVV0L995sYcyig2PzFm/NuVxR6GUwxQSoccBwqEWHoF8KmWCSnfva+rvVFZ6tr0IoL
qQwatyjtY99EoeBcsrhQ3GkjfOgDbU+1TJCev/Vk/ztRfX8lC7T+mK6+fU+hABhAKxBKp7xyDuMt
hz7pusKPD2kTDMumr1waPnglh6TP8NXh9CL9ECz8buxWaSODRy1vujuVUb3XdLtYWl1eHmK301DM
7/p12qfIrSF/sir0mlJN4ntcugDADOWcqj59smA1PKGT5a1lUsNQCSE+ir4atih0QEVRkVwXfW+d
UmU7CE25JizwUi0kOP0kN+TCq5S+CM3hwUNtGDj1BL0fPjISlN4ANxS7jamWwUKLNbWPlchup0YM
h0G4r16qDd+0zKSun7XoiOk2cgpGcVSh+oqhqv9TNwt/5dqDu63Rtlnlmsh3aiK00Ir6vuyM3yq3
nK1f9GrDsSLKoLMxB4n6LXcXEuiGim+sKisp6LXerSkb7ZDkHuwJXXgb7GkgLkVTqS8tu0bJIOpg
WtROuoZiH99BxsERyNJKBKd84gHXuxt1zbjRzPxZq/MvqRG8gPjsb20xtGu8JOHQ8Eu/OghKbN3c
QbAhZr1rVaIlAeL3jldgWBJaBDs9GL9ydj5FU4rykIZKUEOPad+Qtz96WUdDMyCQiXSU+RR08NtS
T1HAyuENk/J5X6baoW3QRwjot1Wcfwbu1T5ZEWUrwvBlWUXoh/F70gWpuVoGrf4VRyOMcEnH12oa
PgUtEmmAkLASrP2ZjZ/o95mnHxFxyFE1gHqA0NHkWregtLqNVsPYH6PJWDV14oInmlVd+HDNejRD
g3yxLp5QgzfgnZX9ofJs2E4mCkopHPLSslFoqoL7rkDBU8/a5hQ3xnCqpjpYWz0UULsnSirwc1lY
U/4j7ExzhZv4f0BVgITTsJsSFExko16ltPBvsXLnpZ98d53lRbfg3cgB9WbVIVQJYM+inb4GneF8
a9243xL/aqsyKnt7iTNQ9IBWUnWaLzHQmlq/mUrzHppkCqCnMnZ9zycTnfkToSLAjWgWwsSDcFCl
ChpkURgHfA8pDVOGXHrMlwjRGRauN+irrrGcnd9B7oZmGy8yxJ6QFUQtwHOqr0mX/aqhBaLr0Nd7
r6ogqSQwKveoo0crCwr3to0wsrEs8qxE6eFKUTL/PSh4z8h7GIdq6o2F42r5xqdddFMOucbzg/TI
KIVcx2mMQh0NjE+jVI/eQBoWlwZEXxVjgaJVxs/EVh5qCDntngoHDbbsp2Z0s7WBq/TBER3yiEn9
qwHktEgrCVoRrY5lZ0zOIjaiHGafhA4mrX5teMk2JWIA0Nb7BMfZ9M2ZmCXKEMPSpZO5DHrYoaoL
Tkkds4Zp+tvwcoQkJpUfuH0IONvYPimRF7djjTZFVfff/Tr/5eTdN+XZzT5HP4K6Af83xKfEq2dR
7M/rtOXtHPl5wrHhAaM0OFZ1tWwSahkOwl3bJHGyZTF1Yh2wSRdTNNZLioQOWe+4p5nHkdY8Gquy
fdaRLTqZmm9sBstpNpOrveimKtbxmByVB7VP8+10ybekwqib8TKqw2TFmhNc0mrnGnDHF9E5hBKk
GN/MOk1uoJ40O1uk0S6Wsbka88zaFJHUb6DHIaFQ2DDvpByWXR79bPwKwU5S+XSFrzOoozgs15We
S8HiAx/3iib+rbCSIvpoqWEZ2Q9Kgt+syptuMt0qNxNKg9TSypEbVOo/JOhmr+vtHVDdmb02FVs7
S6L1kDlyVdtoaMa6GJdZZ2ubwB/jXeqrpzRHdw7wgresoR+g+oGDeeDX0dYRE/KPSISsQiSRsG9y
OHFOdx8T1gC5SyETZw1c57q9T4TqHz6OPN7n28RbPrkkfCdqoOcC0nEjIzMyKOIB/HE3JUJBazDs
t2wS7NZZ1OpKgHkWScxNeAgsgLBg3enouM7x51/5vdFEXeEIaB8dRKZFFoEwcPSnWti3Iyz0ZZYC
LfmnGf43IgRlgyv5z9+8HdGi+ZcHrq0RVabVNtdMfe1MqU+fig0vEwjMH493Vhadhwh0wDgYXsxE
pHOzpA58q3RrU9tNFfRziMhH3UmudU4uLCNG63NVFILg3Dx/OykPbXiEw5hUU0mUoEn7glGdMH84
2ngSlk08XfluF2dl+7rrunPP3jgLUIdS0+o6HbQdiupilUZIJWA/Vv1bnPnf2lEhB6FBp4auzdtp
lSkKGGSE2i5WA9W7OnJXGSkCYYptrCs7rfeaaV3Dus4//a/Y779BwWRQwWZbvuutWWjfpRba0DuP
iuxd79fuKobskHGLNOnX0a3MDc6XL7LxTfT4w/LKnC+urEdYMCdd0PzmE/rXieDRxMJZt7TdQMFk
06PgsgVwYV3LQ88O+p9Zcu6wcjDZmCB73g6Tx22g+kwXPAx0KDZU3iTXd4qL76KeoE8szaoRPsg7
KO7LXsVOt9VH/rRFV5Yi2tSF6As0bRpDR+856uuF4UMuRwIYlosNxrt//vgYGWfh/58fTLffcEAH
Ybznne2FoNYdl95YsDO1LwE1LUpOaxd3JniWC1/BeEAjYihQdut6JFXRGvGDxZCjD1hWcCCuAR3O
m2n//Ry073WQ9JD9zm34Gop9/mQl4c711MKpsseSGnQCnzzNky0tPNgm8ca0f6AGRYX3ew9zVqpu
Q7a57iVCusW0/T8skDPbQoP0mOu0ZwuklZBZvCAKd+gOL3r7E+JkS1Nm3xwhP4WWD9/s15z7tj9S
EUGEp21hW98HKhGQUq7cDpeIGHisc/HxhBg00uZN/tcmLrNUFBBnw50dpDtvDDYocG3q6EsXBI+5
S45IUGOVn50gO1aIdV1ZibNq6J9v8/fo81b6a3RRS2imVRDuYi875uO4dEN1wsXrrqBS4DbObazy
e9fSNnEoTvnQXhn//U7FHQ/SMJcHj6l5/oaWtQEPHL77zkD1fIlyZIlAjKqW+ogs08dTfT8UryfX
o06pgI7peXnc9/HfLHIuyLB31n3oHx0NsIqMLPXvr+bfA/3B4vy1pJDxqUjFkdi3VhwvgzD8ESSe
vlBWdZOFw5VZXboCYQoCuoWaPsMp3n4/DOWcYvLwNMg86tQ6Smbo+Qrzyme6dM9TXcFhiVuQD3b2
ZupoZswNS7FPJqw6oT0Mi3ZQ2klkMN4dD3JBbvcThpgkp6GjrrUxz+FL/93AYHXBccKwftdrNoJE
guuHDAovE/nz1FbqySoM2oR0whracUMNNlCfZY+XToEQ4AKcUv8NG/Y+uHJ3XNpGIAMgBM2KBpQ8
3i44kh+QQRGA2CEgjOUcmCtCazQ5cNe8hlyZ/6jz13VuEVO3ZjzA8m+HSvCFrHMs7HeICSCgiLDb
SS9KJE0pqu80124/C9+Rm38/JhYUdhpI/Bfv3dtBq8oyC8Td2VDolz+7iCjfNF2qHqagah//fSiK
yjauU9haYLD1dqjeFSU6H6W2U+T/m7IHtpmWTsUu9sYrZxLn+XeL+Se0ZPO4GGjAr3s7GPlGVQ5R
EOwGI0ycrYV25wuCee1i6IQw0BBNqLvo6FKvulhUlFhaH/FBL9egDaTGT9mkJQodwYgzL6DppDTN
ZRcigNvafbvswQ7sZUrOWk9heZKOTBdN4oVLGQNVExnhT4an9555ovoBcDSG6IiM4BSg6BGXmU9v
cJDOvqdnvG9UL9bovs28CFohC5Eylq3BkLDpdR/IA52Nj3DlhtR8uhee1O4sTAm/owEdLnLVIYtm
jcPW6sAtBnEUH7HdKX/VFspDY6WQrgXmjsxOGZ9CIrYXUET0QHLf3iFDPUtCJmm6c6ehX8sxV4cc
jN8Jd+lxhZbpeJeJJOARdxLtNSG4OWYONQ8NEeotjYjgxL3qrOnBfPUrGWPSiMTtxvardK1E4p5k
6g2rzMTitsqaZ0fisYNKl4+yZ52vjD5OVoaRkRcWhlGjPs27azq5zFaJEO4pSqNoaw0BvpJJWmcH
CMnuMTS9CsXOwttPduwQ6DTdg0xyWaMEFZT53DnzHpzIDlezsvNA+SeVK0tLbHpVHTzXZrJoNY1R
s1f+NN1jRMuXo7hV70y0HPaUFeptMSCtv4TJoR01x+NGT2X3QJcwPxmagY+fnUWrVrXJbRokZoee
Ze4fVVRGK9NLbFp9/osdJ/Uaku6jbUZ0SbEeWqPX2TxERpDvBwt1I9vyiieF0Neu9GTlYsWKCBeG
8ckyE04tF7CDqm+o33trbRTuMeGRBCFgvk6mGLZwNscVTMoTeQ8i8U5rrrRBoaNbReU6G1tjzyMH
VILRVpYN8CFz6upg1Il5D34/RVK3rNZBPj54ZhlvKhS2uNNd+5Pr2NUOy8vpU4iMZ7Ix6MbTuRry
0EWsbCynVWiUbcnmCbdx2WVrq0k6AGnecNObfXPfF8hzhoZWwIDW9JlCj04hAmZRpB8Fuhb7jKqT
3KLImkxHkRZTv9I0L3nWY8t5pALSvuByZj4iJJyd+qEZ6X/gmhDbSLBtRzuujkWY209jPpba2oTb
py1srUO9FMFgB8q4rdW3ohEBPVancWAnU2syKBR4KF6J/De6tXR+sx6p7gUE0I7Uz8ifMaXG6TJH
f9ZfYM6iT7wwsZWvOiMMkxcEyPObxhIVOxhpK+9KLHjWTsdvk2uQVAautctze162N9tpCPA9bnej
LuVjao35rQsffEVBWt6gLxKwz2T8pertaf2PVzEju3OOyrUPJ+ucS1fqRYa0vdfuGj4sCs6aQahO
E1yjeJbHgXNlou8uY4bzQPQh72DQpTgvZWCHglWw7jS7rAL73BnkAElPtSic0Pb+eGbvkjeGwsuM
e58klbvs7D1TFV2wxkkQ2nQcNOoN51WE2sl2i5Whh58/Huvdg43HMzgrvBuZE5Whs7RC2W3dZyrv
aKbl+as1IRK/6AlZoqWIU+Xsk7xBpdf3/fra+/b+eYO6C82NEJC0j58xL8NfQWdEGtGVVtXv2jDs
vphONTw6pRSfhoNSCHonWzlsUMNZ0Xta4Lsll9Rv7Vs8xoExl1T8KORWD/+8GihYzDZVyFjMNM23
P6nJ24jcxex2fZMmnxtB3w0cGArl7aRehBO7L9yX4krue2FnUbCakWcUWuhunQ06mEbfOB1Y+lr2
mxjx+yDs1yZ6YB/P7cKuguRDeDRvKRrU5tu5obrkTW6UdTsFtKl30TkmVjJdiIzqyv79A81/EwXO
XxaQtEnjnaLB+VnRM7pWZhf1sFkm+xnzGktbp2FCI8mLhmhc6K7RnTTH6b8oTY6fQdoUXwy3bEE9
FZ16AZIkeff8Mjv2XrnDJk4T6IP6Au8FMy78+48X5l0+gioYtUL2P5wNjt3ZccvEVLtR2XQ7TZbe
q145wU0c1vHm41EufmVKCdCNWVUwjm+Xv/eHIpYFB62g3LDAbUgAD/S3etmtPx7o4nf+a6CzqDHv
nErraBHgT6rCbdLk1OgHYM5T5KD2NtDh+Xi8i8vHxahzN7qEqWf7Km0dXeHBzJnB9n7nUCJdxxai
nB+PcnH5/hrFert8tWxLfQhYvt5ufgCKRMU0gUs1yKd/H2fGbjAV6oMU6d6OM02J1WV6hxFejctx
a951qViX1XAFuHtp0XgwdXzcyBEpRb4dJk8syu1y7HZB3eobHRXgna/LaxJnFy53NjSPicEb7FNd
eztKCB4VcJ/f0jlzaSDPfRUegU3duxsz7bcFYtcfr96laf094NlecJvGwUcNEcsor59o36xNeS3Z
u7S9AfUzKbSdILWdnSPAHbEZByby8alQ5YbOW78RdRJ/ZqcjZy+yTpdXdviFGMfH8Nfl0uSuIcN8
u4xakTRpAIhup3l4Dm1Tnbbxaso14FK1iGlHusIU2Sa2hjReYptdjFeO9Ltlhc3Av8CvAlqfmwBv
f4CTtDx1Y2/tZK322TRuRiu/cj1dG+LsfLWdG6JoM1js+3gXucURrep/noXOY0DuTBHTxLD1bBmr
NnBzymnTzq4y+1QVZn2SPu7wH2/BdxcF8b/HPQ6KBAIg0drbtRrpaJfSt6ZdC0j5GIyu9okTqG1z
vEhePx7q3fFiKHY7e2NWpaIk+XYoMlYANAiu7BxtRPxj6rL6FX+vgNSnCr9pvlcmSwlb+uvHw16Y
IdwjoCvQXOhfWGfrGGp2LSNstXeWLCdEuOXwNQCyjp5ar10p1V0bav7nf4doVQImGsHJnemqeFPG
jnxIMUvce944xldO2fuKmc91yLFG7oNyCfN7O9hkRr6iRT3tQOaaRxRoRbUKm3iI1pRYUvwHezvt
l8lcP6RHG6T3rULN9L4ui2uKZu8JvHxWi+dsBggBvDwX32tK2HESfOCO1H07ViDjR7mbxh9CF7eh
fiuTcUnjfuNMFUghDQ7Ytefu3S3HiZ8J/tDeubnt8+QGIiPsUb1FDzX77Wnfi9iAtHOq/XD1r3vp
7ThnpwU1KiQAJiYqwZ8fs4jSAtpA2hM7ON59PNT70/J2qLMbppQF0uYYkOzcGm+EGHHu5tfUYRGp
rwPj8eOx3u9bLkwCarSAddK1c6JerjtdYlYIr1U+WCnL+B/OzmvHbaRr11dEgDmcUlR0R7vbYU6I
nmkPc47Fq/8f9gB7tyhBhD9g4IOxgVIVK6zwhuF5LJx3xD6fb49z7TN9vpgXD6yZFxNBnNAOZafS
nvo5i65amb7BrWR7e6R5838KqU2NwGouOXLmYQXSVT8/HD7gsQpaV3LM0EJXPC3O1J3RhEF6h17o
6GwQ8+7tx6ipUZRvYpEjJ3/7B6iLNZ1/gUamPaP1KaXQkTj/BXA187HqouQoVQbsVbuxqbylrWQM
Ls7QaeRWEFJQPMcWE7fRADwSNTfajAhq1+EeSOeXTpYR9R+DwA6xQprSH11rCRpVNH7jl2lS4q8V
hmHpXks1YXu2PLaYaCVhdi+g3gi3N7Q63Ix43SkbKC+5ubLEVydI+M/cZo76x6Xw6bJDxamzICQk
x2AyZ81Z2i/TbOUnzWAz3/pxez0XW+e/5USlF+2aWTxtecKhlWTABusEE0zD2cd9l+jbHru9ftOk
SSKdVMRNN7eHvLKH6GiSlBHKIA72gQb+NEGE9RH6rBEWN/quPqJ3R9NFHyM5vQ8Lcs7dNKJeeZgN
2ns8CFepptfWl2cfaiZBKUp28wXxaXiNmrIDxjY7zpmdwLtPS2cXRNxMXQW/kbX3ZHHffCwwjVsk
dNC3peO+uNqqCDZSafE543o4KnKFw67d460mYXczdG6nOSt55LJp/N+IOhJWZNgK9YzFDUepJErS
OkiOJZiQ57RQkKGvfFD4+I9i36q+lX2aQBkBilaj+OD5QS729MIcT1SG7aK4PUMk62yXdD6leqWz
VhSMri4JaQ1dRRsMkDZ/oU9fQEG6PJTDKT5SJshdP8UQVc2ik5XhehQ7AY1TawWIcG2XIyuiKir9
GYKVxYg95X5bMpX42NXkoZWsgRUHPGmOCq1z8Yf6C/MN9Xmw+cd8mt4waUIafRXHLd9+CmL5iC8z
IFyreOjHfm8Ww5rIyCJo/vjgQEhm7Dz8KaLa8wHLKIZ41+XJUQ96qv2aUe0HsN1rlOJrB4clnGtk
NsuoLg4OoLTWxHU2RlFPLQ6xhX1n3lngHxDy2N2+Iq4PZSAPxvZFZ3+xhJnZ4iGcpMlxTKbYM1EH
3sqTr7mVA0T09lDLIOu/1YP/S6tUAwi/lCokpKRUUcbJEY2/50ZyaKzo29aMGzRr5YMi0uM01vtZ
Pl/u1btejvc2jr8rv+LaBqX+8/9+xOIT9iPo66LkltBioqAU1CcyBV33rCdj8YQQaL+ywNfuYEqM
VK0pXc9srvMt4/NsGW3AAhPubvqh+WkPwTdyiG3QFYceSHgVWfvbC73ohP+3zvD6iCOJq5EAPh+y
SAI/GCtcspuyHFBF9OG9Y2b3UqqzR5QRTbhXhr992hY5L/Va8nx1gedAmn4QsKclQE5WfLlNeiM+
+nmDVVoC6zvqEk/XqnuLFb891euDzeJYFM/Rzl6sLsIYEXKvYYKp4wCKKZhSSkT24KHYWmIFFDor
19sHEG4RlmlArCjqQaFERWEx4Aj7z2lhYB/bAjWCw1gQjlJYbc38aywKobk42Msj7kTIY71GVjtx
4ddq32MtIYwH0iglxZIzEvREHSXYk9f1v3Ev9r/IyEyCFDdwGtsMmTQLTuF0la08CFeO+/xeAV6c
deChepxvjQ6GZGwIOz6GFRS/xkjjw9S8Nbm2Vv28sgfPBpo/3KerGXFHn5abFB8tDCSwgFOfjK40
KOoqD+ipPOJTQJtP7BIcU2/viPkDXHwgLue5pq9dUic1Q4IHCHL9qBvUNBSTYBWfJtWp/mntInTl
UFtJmZVrjwKdFOpFCMUrcLXPp0oLRRd9g5im2lajdgpSQoAN+jG00bEIjykuK5M94kCkYMhkVlVC
KRy5urdAryTZraCRWJtag8+E60Ql6Se5GaR/by/KlZ84nxD2LamESf/n/CcWtd+aSaglRyLq10ZS
GzzlMntl5a/tLRAgdAcp9iBlu9hbo6qKXjXU5NjkFijv0VCHb7GI0vqY+BmiNrendOXk030jrEQo
CPmNZThdOtVcXCKcBoXuYYd6ms0yNommf23LMf5fpsaZnx/+2a5jXt9Puxkrw4bck/WL4aG6eh/i
VETNjMP+h3Xi+e6G7j/jhxyWEdWK85GKOJtFYBlJD9S/8F1+DhyMaG4v3bXdQLEBHC6gnUtlRvzV
YgDsGZmIqtf3TZynrymOESujaPOmWpzEue5Hi5jXgH7xfEV8WrSkJa9sU8HLB/keboMk+e9VqU7Z
rpqcjnLZTAL2UaFtNm0PtjBVxrL2zEyJ6p3hd/BU5UnIxkbKy1TfkhuK8ls/kUW5oagsmt52FN7B
TsJ2MusLTpsW24Pz6Dc1XYmJTOBg0sWPYPy1KZSqXsd3FHn34nc1BdGjCQLkfZKd8TedgTJ1A98q
1zqe1y5B0NTc5EBydYTCzldAUBgOaWTER7jQeHCFmReB5wQq84bkgtf02SnJ1WcNCs/tD3wl5iDG
Inufa9ic+kXJPIRP1CowxY/SCDMia61xk+nFvoy0XzHCD0gxpCclylfe4mvbCiwW8FBQeIDKFpfM
ALukYh8g+NnIL6kRfDeKclzZVFfHoEuO9Al5LXXl8xXFzVMferilxx4yOm5hjr2RYc2tvPLXbjLq
7sjqYFHC5p3X99PO7Rq5bg1ZBEcHcZKnVqSh5MIpG+9NJBPWoPfXBiNGmw8jeTpVyPPBytAiUkZy
64iTYwNJzP4HhAvNG6Vdeaiu7ca5ujc/UsQmS0DxEPHcZ1OSHjkK25ybc2qNv612hAkDr6l0SNNa
MX5rY/sPWSEflxoqxNhUUPDlpVzE3B3CY0VsKOTJmflDbqZTFkXeWEnvTdeAsvZxQrt9AK6tqUrb
AYkLnBspB5yvaaunHWAl1jQb/XeuIEwls/AEBbv1bg+0rGF/TA2kJeYwnHIFaYvFSIoiqGlKybHt
9J0Jly9rsp2M9GKrST8hcr/g3bhrQxtx2LV86toLCEBcg85Ngxk4wfnQlP8akHwtu3TCbjAKGn9n
5hg1GGFvfiEoUfe353olsgIywGJ+yA9q9mI8AzNzSSjIIRdGmYDQwBKaTnMWlC6foi/w//bb50z3
uzUvmWuH3qIMiVoM/xHTnU+0CfjfxoBCMlZ8xReM0/Mtxt3J9vb0ru2Z/z8K4iTno/Tx0BCoM4ox
It5oR9Evxv3uE7G7/8NAVGPA5fI4Xoh71FPXRVPdwggRzvfQBr/WoVd2l0+/bo9zddk+jbP4Xjjp
6oVlN9KBooW9N8e4P2ZDsca/unarWIA/wGXZGhWLxfUVtLo1+hJY49SB0KYOwvymIBK8lzsDfQE0
nGCdaeGmota9iyhSvt+e5LVDMItMq2xNqlxLpRSTdl8UxmDLS7k7icyMtho0orDprA02v/9D9gRX
Be08qouQbBZzpXUPR0qFSqTEDejyRAaQV+NJrEtOu7Ibr82LgIFmPaU0yiXa+W6UcRdvpZgnaNCy
u9KvfufwafE5OlSl8nZ7Ca+da7hssPXg/8+ovvOhbBQh/RFk4iGqZcsd22z8CyZRdq8qUv0yRxk7
1R7XQqNrm9O2ASZRRkOJeHl5gWSWC6VD2Vqt7cotldHy8IbRV568q6vozM5qRNJgrhYPj5zok9GI
GsqOaKAIp/2vCfuenKbjRu2rlXLwtXWkzkNcTSkNIfLFYL5TjmOrZMGxbvOtPTXABGr1xcn0u2rk
LCCcka88c1dfn89DLl4fma6wEpgMCS9+prGFWIeXDNwmXbWrU5ksOIkM4Lvlj76N892UVfqKuMK1
a5MaJckRy3ypvhjUZtlMhhEetXKWKxs0H9JYc/Ida81s5KM+uEgo2ChUTlCpIIJZtt9BzFJOMRmK
KrO6y3FEfx4rAQjZHxF2HUibn0Xiy4arx2aLTTug5dS1c+H8bQin+4mjX/PUJgnY8Nn61j5CJXee
BoT/Z6fF2A7hFTX0Q5Eoad9Vs+bfRe1Yn0juo+/6COO9tAfDSxV1eonTuj35ME3+ipH72uuBLb00
ifMcDIb5GuEOvmtM1EtcJaXNwspFX3PF7iqkxa36oVHy5q8qzOx/8i4Nj7Lax18krINmTj7ocDf1
1QkqdoVrqwdffFShcETWu68kwfcpMhXcn1pJNjex5Bd3khb2j42EAAQKBcJ5x4wPxai66Wu3CKL+
Lx0yNybTMXXPbav14Vs0Ndq/+KIW6dG22qF6kCrd/Kvuxw512DKZnsswnAovGPQQ7KvSt9FO9oEA
kESJlYzhyvEkUTC5uamdUBpYxNm93IBymazwWA+VRXpi+PdQ72oUuod+R7Sxxnq6ckIJfBGOY0C6
IkvgX282GCchTHuUaMW5TkoKYQLtjydnH4b+3wYmhytv/dqIixmiO9o1o9kzojokUOTsf3lCT5gH
xPhQj/+KtP96+zJfUvXmgJQ5MkFaYFDIlnPM01YgkQQRFG6Aumm7+AXb6HuQ1S9Wq74KmAoNIvMk
qx7iFds8NFYeLgq9vBefj+ns6wk6Zr7WYUFRlj1/T/RecZA5dLAISwfZ432O3T7u97XTkX/Tu7+T
UH5A2C78maaO5CUyWsxe7YjvRYTeF47uoOMLHeF/u/XUuhw2pjYG3/0y9Ykv9M6atSFCV5nCk4as
vKfxJO/8AEkQ244q8BMFvQS1edQkLXb9LAsfotBQtjJyXhyu4jGJxTsOw2/F4L93SUT3fBqbXS4k
Henm9hE1MNsLJJF5UmdgISbBvZaSdgN4eeAfWF99aRo9dfK5RTLrR6Ij953YmNWbWgfvv5TF1ih8
4Y5R2e8bq0RaBnXSx7HMIPBksfOIXx7u5LbfoDeil8GLnZGgAMEu8D5t7PiQWbb0KiQow66Uy7Hn
W329HfJQ3+KyKQGb7WmN84QFwk06TT3UKFF+A4Cbfqu55Z6USZMfKi3sDmZd/Cpwz/6dDNB/JkwN
NtaQi78iDU2uIDOqw9iqJVwKOdhCVqnvHdTh7hEvNB8L4pIdGCNtR+nO+HvIM0gdliIA3qEsJjVq
uTFSBNNy5BBepbjp+Ir4YbmhknbfDCezt72a2D8qGUKvlZsCB7m4ewBROm7An+eeXOjTLiuQckCY
NX2wbdgXjpJSHbXNuymThSuoDr9Ldmh7XNtm6GbUyjZTkZN3aG3AT6CoK5CKRsiePmOmytAQZmns
XglCt09855+wyPpXMRqdq8IG2WrlOP0sk0ZCSgd1zPcskJWTqlfGFu8qcVLjRLrrkqG7L6pWCt0u
MvtT5wToVAUKNb+mjbOtBm3F7VQEIWS5Sp9SuzBT5GQwkK8LvDJo6DqW1+aoWGm1DQwtruzjoEz9
j9qhyub6ViG8ZBbDmtLE2Pe2jtqQOQslYOFdPVtTrdwhOx4fhM4fAenBr85w8n3nZ8qrlQA1yRwY
qDjtBNLWR1joX/ywUOpsrWZ4lJAoP5rK1N3zxFWPQdVxSFQxoN1hRb35D5IzZukh2Kx4vqOiuNmj
jgulrFapVVux1w1+inRH2vzw4zp9ayVkydHZyV/HOBu2k+qP3hD1rVcbvDgIlYzTox9E5b5LteQw
SEN+kEtTajapjNR4DZy7MBXnJGxHvxvh5h67bmojN45A1vZhnJ/sPsN+O+HNGuaqbbeJmtj5ncdB
e6+gO3UypuC1MxsAfXbpjvVsRpwqYo+CYe/Sr3M2gxQGz6K1afv0/o+octInJ83DmT2knkLTf0VF
sUGtJJbYxMiKTsivZhNoGahBigdhKTrqjW+4oWTS86wjxU2Kzj8GecvWhO1rKY3laqH8VwMFfJOO
rbUb8tjHmjh/y7sY6lCDWDKV6YPeUsUoNIf6STsZW0BVDzq2Dnd1zEDSEKGNFynDsQq49bHNTg4x
ykJu1PU9qm/GlO9rUEtvwZA/JHHBDagE1YOdNs5D2qpfhwDZAKdx3jQTHT4FsWsU11CfD4su3Sdo
oruS0z2bnbmSFSzzOm5xBLPor883OXYDi9DSLFGYiboc2UzH75+tICt3eaaWbu4EJhI9lr2Jivxk
Os1BbjPsE28/Y8uo8mP0GfQ4Z3WgHhdvSD4HaEWMpHKrFzXiToO405UpxUEe2fg/HgrWPxUE8JUq
+fj8hH8q9gWhmjjpYNpUw5PingKt8q1RBg0hLgTlVwL2ZTjAtEhU6baTItCdveAoi7onL2CXCQSX
PV4/0wuRgd2PuVzDqc9F7s4327+3Z/iR5ixeZEIehfIJnm/IGyy+pQRHLqgh3RwrrUONxpJ7fO1j
pcoMj9oACr1VYptvlTrGJyTDjbumIDH1gHaH/Q7prap2u1SGJy60TnlBTszE3yAKjNKDe9zh6Btm
wTdcPnBPBzEG2ZhBjEMel0nqJnqe93+8ihS7TNqLIKPx7lmquVk4yA9g4hLU3HRCikgaNhnX41bv
ch8PTMk5Nka4RgdbJqx8OhxG4LdQfyJ6NBY7cjBKpVGVkgti6NqHUAad0PnWuLv9qa7sewQf2Imk
U1S5l5vRtJJBUrNOArGFRBgiqPaWraIcq1Rfs7P9qLoudgVj4T00Ny0NeSnwHQ1Gb+CELh0HMgAd
YVwllTCeNzrlzkm69BkOctPv4jiu96j5NIaLCpj5AAG+SaDlVGq3IaqvvgvkER6c3I+49jvtZxyL
SfOCCCS/54c5baUypb6NXCyi827TpO2Djhh87MqT3Z+gUssHq870V7ir7Yvqt+mjFRpj4sLq7ncU
DlTfFYbJ7Vx2HVRmlJsCycMvwfzSp7An8dpUitrNqPg+Ci0wUg8NA+V7GdlGg3g4VrlbGAPqP2Ev
94+SI4lfHaJvBjGlrumHmQGYbaxME18RQleMTc97OiLNVkrqVkW/q/Ck2Mzu0P/tLTerLfuxteO8
dyEcg2Ib6Ry954ZVv4qhSv/pskp9wLEBC8MJvcO3qa7M4zhAYIYk4FfHMk6Tk+GPGU+lL/2y03A8
ynJt4uHiR2u6x5dXDYeENECe52BddGMtH6Z3kifpKaqdObTVUkXbFHbQErEEA8L/hVroj5gFD6N3
ew8vszpOCj2nWXYKlRmIT4t6kuNEONFgFX+sKhmOq55RqN8I4g/0n9JBUzaqnyvBj9uDXnmuaAVT
AKQ8QDF86TaEuKwgt2Ezi9ipDbp9ZZu4kg7O7iknzb8b/XwwN01ngLfU+36sTvTljDVPhiuXxFnq
M//9p7ck1GGCU7dITyA6Gs9IU+2A1lC9UnJRPthCi6NL3Zg2G2pUGm/XvBqfxklAbIdDhU6ZjA75
79GatF2EmuMm1nzxLPm0G+C2Swddzcz7ihw/dQ0rlaiCGfFzPIiKYCvLZ40+dcuOHzaTZJsPetsN
j0EYBXco0euoQKfVmw6l+AsC/XjBoIl9MNs42eSYLW18NSvvaT8ohyCv4Hm3sXJCcs7ZjZ1j4LQw
c7lDjInNcioPTunUyLAF7ba01RQF5cIpKSqY4hQXc1RoxShrk9WZv8CoSqRF3CBOhKBLZ0eIyxSW
sTdBUnyrOzvx+sm292NTYIWntRqQNZjakS+j8TGa7UHDdAlb7ih/6lHVuxvqDgo3AkzboajsjQF6
e2NpZXkkRSjuTCey7+Hsw2XPnWlf1XIVbutaiAPg6n5LVPBbxrvEU9ohuq/QCfhityL0UAA0Dr0T
v8stCS6XSv3i+J3tTjFVDC4lay+Z/XugdRFiwKRp2SxXN4aydKpMLdrEqZ685JbAlyencVPaNSqj
AZi7oA3VLdet9sWhYLhD+U9sGzjPrhKIeofloA8PHaX4cMIqWpdKGBJSg1yfNqUbVBGCXY0hkptI
he8pxvA7Dbkku6AkfmrHyBvMtD8S0DfN3hBj+IgGgPNgK8LcKk5XbZHTIxoJ2sF89FEJ/u130y96
xEPhZpYlnUpzQis/V7ociSbdinZdDU0YpLcZuIxPOcO0xK6v22iD5YHtOU5hu40qnN9RYmXvdp7a
m9avhx81onoe1snFvk/09zqP7MnDuDn7ux5a9KbK0X+1K8l8qSel9yQlp9MUgRt+DJHf3ICzQq+i
zut9pSTkGokZecJu2w1ASWflKb48y1ygkJaA+/MYI6B3fsYKoVed5Zt0yhH49ki6xgMmff732/fW
XAA6P8mMQuGUu8vB1HiJkSY90UoLzeNTTdtpn1O5/EZH6LtsttoJTMGwwZbHcINi1Femd3lhMvAs
NGQCBcOzbhH29pmJdmbPVQX8NL0D34RC4yi6Vzktpa1SjephsCsVpY1QbPyItuLteX9ovS0njikH
/Sk8gmjSLmJSYB4BTZY2OXV+VPdertbqV4Q2omFThFJoUR7L/MIN01Zr/sE4N/g3MapGoY8bDD3R
Z2Y9Ya1b4nZdDSCr606J2RmxUxjbIipTbZNIqE4eetkoT4gSZUirWklQuXGgiR1lBPvXWKlFudeA
4N5JMLle6WTmNgqxTeiZ2Iz/gOE6y7J3PV6zt+d+UbaftYIMXYdyAF3Mvmg1chCp1I4xcxeUNpLJ
mp4DI8aII9X6L/IQfpELoyYt14ydOlHYSqup/nn7N1yEB/yEmX5lEkQz/2XTRysLSSsRzD35SuDv
uq42D4Ohok2cx+3WAIl+6AN/Zd4XgcE85ofeM0xxUGiLENoMhwH5xAx1zULy79BzTLcyNh7wPOJu
Q4N+WOn+fGSJZ3tsHlDDvR1XSPpMS25v2ytZYjRtemr0IDog01hs4zEMd3HqvNCfz1woQyPebZKP
s40sbUKrrV79BEVCNa1/VbYV/mnmMv8gPHUAYPJrIE+f3ymlnWVFauXZSa0bCDRJX9rvgRXazzic
ETDUVVm9Kb6DMvvtr3115ZEfpBUGXA6S2fm4WmGj3a6U2anU/eIQxlV9BP7k3IV+ED7QCRj2t8e7
uFyYJ2UDZZZNksk4F/Osha32ci3xpWM/3Cg2YigJbvTWJGdvoZK/SeUodrY/IfoeaM4K+unq4LMD
MJRQ7pdlehimFCCzkW02lBNCTX7eeV2BXwIy1dpvC1lQry/JhRHUFvvSbv+4njDPHYwEX5hcn1zu
fK3rcUoyTSfwplAZ3iFG2z1ncvTSxu0acuji7dBnuhvvE/1hsLzLUr9J9CVNZCKnjpT0IKp42pB+
+wHFS7t1MKxRrQ11zf5giObv2x/4gvrCFcbYvD1AFa+Uhwopo1aaIYCX2WZ3rwQlsGW7CISzF1LG
uTEUaypw40woGSE8T72yxdjepScffJGrsQwPZWXisNNNMqzq2VZLPhVwkiMsSIb61+1fe3WhZswz
z6yFEsNiO2ZpXcty6iQnnTLhl0bHYXDqQ6V2YbbFd+gZ5I+U95F9skt9hSB/kdDP60TzGbMFciEA
+ee7IcfcCFtGvpHcRQZkOQLIv1F4nhjanFZulwuCxcdHAUBKb3SGQixrdnIe2igmsfXiuin+cuAo
e0nkaEfezHpbO+TbTasY7hjIw6aFdba1emSbN22ZYP5ho9lxe9mv3DpIGEL+mkUwUI5cnIQpKFpb
ypg7bnhh6fb0XLeRYrYe6k3Ga1pA+rg94EXINi/2pwEX31nnUbVEXnEgqGA90Rj1T7WZfL89yJWX
E7LgDHDkD9psi7iwk8y6U7VofsXs6l5WBXqCKsYeyB0HyE1NdjTQk2lXtvC1mAHVHDB0HHcg3Mtq
jYNGY5hCqTsh5hAb5Bp4zaazsW810BqyzeiutpSa6ofpI/hmUIkRcmD/D18U5USoHfOlA7vkfDcr
hR0qQ5GywJNsvEalUv7s80B3Z3cFl7rQn+L4qLYBCaIA7MAkuTSmmFRJaMgGZae8QeoOcJj+mBeh
/nebVYN3+7NeHlQa/XxQamGAWKlOnU+NZqgvW3WXnSY/cH7XpRY8t4HauzYKKv/DUFCjVUIhZnaB
GRSGWgxSwOvYSOGwd9pW+oJVULJTMJJbQclfmxUYbxiY6sdSLkKuoO/NXpT0YlUlM745DlgBHfE1
V26Df2+v3+Udi1YGePxZ7mGuby+2hjEqQsrDIj0JXx9PQOkkz0bcTpKTghYeDkJOI45xIq9x5S4a
3vMemZlG4JfIZS4a3nIukyRmanrSEZQqXCPBd8IIFX83lHX7WFTR4EaOBIxcz2qIgiG1EDwdaAJG
a/LWl9cPv8SZnSDpenNY1fMthON1Jid1nJ0oZfg/Kr/Labgl0E9WTuHVj+pwJMDdMfNlc8RMJkCX
AOFPIwEkNsL97z73w7daou18+6Ne3uBzDgwqDOE1coWlgofS9R1ZOUmiPjqON5u30aos8cBNpPQo
DUO7uz3etZmRFgFRpjk4d3/OV3BK8iBqkVsDyTdgKogf0LZBX8ZzhjRZwfJd+1gk3ibqysCu5SW/
XnRq0el1lZ2Qxy5flFA2DniFr+HVLx+LOcvm/ePFQPV8eWuHSDVmYW6kp6qdaIW3Y3MfY8H72KJY
sMlhOeDza6x5W6rzqT7PexgV3zhwGLTPuMzOl9Gh0Rhg7JCeQm3Iqg05maATilfS9yg08x/VGDeU
AOMufC3wuKnhAwQVGpKoPwJWkqJ08OjomN1dDqdaPqqRUbzZkToYjzQtdNLRImcy+TQ+RlMiCpf8
3f+XgvuMvBpslQAjT6qVgPNiZxDTqLRF5niT4+4szpZeS3Esi9482hIGJDKY4EcbAbGHNqy0l9ub
8PJGQWJlRqrPj7w+2xWeL1/fKLEz6YFzlEBORPdpVdtiG3P3YDIX4BB+GBO7+hqHEN+pb0oOVBQ/
RPdojOrUOgWjOWgr5+JKZMcXpWZgwOigXLI88olqlnqgcDDaHD6Q29ZmjF1QaNssdljV1G7E7NIR
lU34isUGMqqOTUxOb9hEetgc8BIFTVKuVaLVaxfEXEdw5jPEO714X3jy8RC2wvxkCa1s3CQxRgqS
o138CEEWPI3qKD8lihgRQAMz/i3IRtFu1LHRnjKnR6GyxGXU2PZK6zQuknjFIXEq+QQtx6Ia0qrm
T62N6pdpAG/AcwKkzhNjUXsDzhX2FojM+M0fhwKrjdTQJbdEZCFZWfpr9wSBBa04gO+z4uX5ZjA6
Tp5kTtnJCqM8dcNYjX7m2Nz9dXvTXVlIwzB5plFqmIml80XyqaKv25R3TXn2dCG2PFkmYJpKrkdX
YGv/xY51bXt7vItp8VSzk4Ae0gCE5bK4Iniruwp2knGs1TI7lrXoNgZo2ZVRLqNWsGhITQLOQZAb
MerF/hA+TzYUSPOI2Cq8owrzhVDKQc3kuRPulYwXEixE7aEngmWuPsmHgv7hSh3oylxRbsZ1DUAa
hbelJgGYGcI+tFSOQd/095IhBBqusbq5vaIXX5BbA8wdOALkNTmni40yhbGWCoSqIF3FvQcw6j1M
bHynwnrYt02rriztxcsCr0wjOiYCmEX5nXnSnzaMsILUaarWOYbqWH6zTex3HYSFYz8DcQYR+RTY
xpox6UWMx5hQaxEPpXHMdOcl+DTm4DtBzSdzjqqAysp1F70JwF53gxp/z9m8d4OkSXc1Tb7j7bW9
/IIMTBEPdtSsXLqcbBTF+gikzTkiwqzV+JMQW+8LJ+1+3x5n/kZnDyexABeZjpoHLjZI35xPUM3o
xNpisI7Q9h2P7vv4JPV6t6dXvia8cDkl0ifocHP5dU7sFidD09M+HfUCFLKEg4Ecl+bXekp8fyWC
u9wm1Pg1aqkf9QDUy85nRD/SHhtzZO8HZfauF85wiKUkttwBw+uXJkuHRxUX1DXG17WF5LkG4E9U
TmN2sZBZMqkTuAXzaHWTulMR1d6MdjftLJ3O8+1vdnnuUPI0GYgX+woaJIFy4kyZzqZUil9+4uNp
1/a6Z2q1dmwsTDNuD3dlZljyULrnPqOiupyZofaq0hiTc8TKBmR2hYbZWx1K1nPah0mwMrflgfsA
88qzViyJlUU98fzrhWE1BmTa4bENtekYABDaoLgYHKjs6F6SZJmn52Ag9ViXvT+b5sfIKB/z6LF5
LiJ/RG9FkgpaH5Iqgi2BODxaqy925ggm4vZQyy3631BskznY0uiBnU/ScNARLasuOEIF+WUHuqAb
m2WuAvp0UnXs7+iK3h5x+Q3nEZHioIyjAYVGSvp8RMsRtTQmMWY5Mm5eocCFJqhU4epdra6UpJa7
87+hYIwjx0FlYSkw7AgpNjDrDVB9iqOnQOubLw2eQ3uzHwYvr6c1rty1xcQthnobzKGZXnY+Nb3R
eFgVeEOZoh3HUf8+Vd2vmIYsMiBHtAvXRJeuzo/+JZ0F+FBM8ny8RtKD0swg5JqAhHfw/MGUArzc
dKIW8Lyr37e/3EVL52M99dnGCSY+b9Di2sTXIkNMCtZEQnMZ/7jG8soGXTKcYn2ENUL7K0TIxK3D
odg7Q2wcdF+Hn0FR9E4B2uA1ZrDm/DHvls+PxsdP4nQaM+idGG6xf9u+roRRhCGss8gEVhe++nK/
5rNxdZ0/DbLIf0Iw8miAzoMEWeWGld26tt5+CYruyZnCFUjk1U1kAk9EkBw9LWOxiRq91FKc9MJj
KYBc9crwlCr6vs61bR/jSZNp325/1WuTg6swHxBq1+SQ55uobHJl9EcHVrewzWJfGGaIe2CgB0Aa
MsJBDBxACd8e89octQ/XZtgSM4bmfExF80GmJKl0qDVbbPo4e23j7scQyS8UX5/scs1F6OocbRLK
j64rvb/z8Xq7wEoiwCgFNTwlAZ9TNrsA5bVvo4j3texQVbk9wWuXHJHSTIpkTEjQ5wPGWlTqY41J
ip6FmjeJpAZSbnwPHMvf3x5p3g7LAzBL5epEZvRYllMrO2AoXaJIB9M3EQcMBaiMKi4KfFIN+2uq
yu3JCirFq6V2/CcLInnlUrj2SmIvRHEAtTsK04sDKAksFiZt9qBJVDwiAifYJGMaA44iGq3CVoag
UYsn/K2Tlbj0olQwn/3/8jYErQD3zh/hU0Qs1fgz1zVDO8NgfNPHoL9rwVXGW7Q8q4dedMGzI+Tp
d6VWco8/h+K/xYUYJbcqk3LNau7aFiPJ4ZGZ1QxlbV6nTz8mUAVHNIPB7NjFT0nV90qbfQm68O+g
y1faWtc++Vxfor1Jakzyfz5UPEG7Q9AD1m9gv+c9RdV6Sg+i1zxd5HdO1G6DApM2xfJXynbXdvVc
551jPedS26rSdBREUkjvbTZVQNFUC5dxCXy+hUTr7W19bTlpolHVoN9C/2rxbcWA+zVq2sGxKVDU
jnzJ3pZG/bew6hyoWGWsnKJrFxIfj6uILuGcX50vqVDHdAozyGljU6kuDPH7tC22tCoCOLnThqqO
d3t+194tip/UkQERztZ35wOaiQhlAOGQR5EvxBqorIPZwZWQZSWKvTIQRXEKmbMiGOnb4uprTZ1C
wzRx1WZ1dKdCf/RE0q0F5lfWb1bRIFqeAUWg3M+nQx1qapxpkA5DIL7LNjqzkf9zSKKtnJWHLsNR
4PbyXTkCZ+MtTlvRTo0e+h206Sb8Sot3H5fqsQ+yY6hkj1EyHpNK/y66Py6pcOWcjTv/rk+nHIEQ
OS2k+cqh/+iBOQ42WDh6YWNIbqhRTNOiYywVD3rYneTgTyv08+gfrSSSY9gES5UErez/j7TzWq4b
SdLwEyEC3twCxxD0IkWR0g1ChoT3tvD0+4E7u02CJ4hQz033hDpGdcogKyvzN43jJDhAiZ5KX6rA
7cLbWnbNvLU2vr9TG6otlzOwleV9p72fqDXXLQxevI5rPZHgL2PJRCALztN4jo9Fqxp7Y5Srjfhy
alDuMTRXGHeRFX8/qDw2c1GgqeuPpv5TiaXHuW0PCTS5NpIplE/98fNT9KFCtiwo8oAcWWAUWGis
Pvu4LPVaBDzxVKlo/VLWsIWaoCU1lWF7oVxoSGxQnNNxMH3skzqGXlTYz5//iBORDpw2tyff5iIT
tsqFZLUJzTGWYK5D5ah32VDrGpToIKuOsSaDyRgku9tquJ64tU3kS2SLEhYR6JVG+uYcN5Zc40TT
Rf5ch/JZD+PHN1Pn1q4baMdZJu1px+h3FT5k95/P9lQ44gHB6wEpB7Dqqy0OG1NkyIyjgZcH/W02
55WPeFO6sbGnpoe3yPJ8pkqgrbnNeQGVDT3hhLjaXtS6cyec8jKT0xcUev5IdXqR1frGNp6a2Nsh
V5Fhrs0maweBEF1jjKrbWr1xXSQNXLPPF3A5kqt8z7IMFPfJLPkf62aErsexKRwR+XbhKB4upZdK
OMz7cjvGnhyJgA54BvYF9KX3XyN2W2jE63yN8lB3P7S0SV/MwHou6vJfKLzxtZPJMMgrb/n9SJGt
JppVIQ4RNQNnP5SvIBjNUF6yDXTaiU1iMhgILN1A2tarqNa0Vt0kQxr5AjrRpTYWptuARD18vkUn
wti7UVZXbtVUxdQgpe0XYaJ7SEDPsFyqRzXTbgsZNStlMs8+H/HkvKj2LdhG3o3r9MVKIrPVRjv3
pd6uzqjzyX7WmtJf4hmIF8BlnUX+ixhN6fv9Nqm5JScRoCp/pJYEXSfo5Tt5wPkcYw7WfOOgU6X5
eNTBEVLyRoqF874+6pWRxmkpmJUeyuIqNqXxO1zVaY9ZNBpBAnR823a3WifqnRWZjaukTgSX27mN
IB9IOopvod5UO7hV0bGNtXtY6/Il9vE/tC7rj92U9rs6VJIbq67uAdFMh+X/16fFeZU0PKL6+qkx
4Aej5fYTRZFrBY2IsJ+uGl09T9rgHmie+a21DNSmQTOOEJ8RuoZ7IQ6zPsyH0KhUl5WEv5c2mke9
XtrVUSxfFXoPq6CEOKW0WvAnHCPfLDBX6XihHCq6x15ZgtTQ6uBr2EYDXNXqnEOauhCmh2OohT+S
YFIA9A+tS90L6Qlr/F4Ow0tkO7cYwOOTYjfKRaGru9pyruUWdfXSht6V4zHbQDnosjndjXXyCzH0
7MGEKbsLhzTznMK4VM1EcbmTHE90SYTXCtRpuUZBoy+OgxZ+a0r7DLZv6IYqNMa+mp6bYPhO1lLs
EPjCOMqSnqaWqNePzpciFpdG1DzaaXFhzPJdKTv7eJT2Wj/E54PkfB86+Rsyw8VereHvh7MTusjG
3M6zdTk54pccm5eJ1O5Alf6sBueqHDDQTCsd58LQNr8UBq4QWG4PLoqY3TmxkqJigG5APV3FY/pb
DCwasgayG+HYCJreqrxsHmTMK9ENMJWwu4nGQQKIHBycbPb7UfuKnlLs2ZHMhkVtcMEhS1zTiL+l
47ITZX5hlOMvzFtuJAT4faQ/budg7M8R5u+PeSr3B6UErGEmJnKYdZ54ZY8FkDZBMEHdOIZsYXcU
WgZgMWHVe5Mz/QhxddyZDXB3ISfO0eRkHK3Zsi8SJxKXTZfcypnGc1Kv5Iu2L/ur2aAXLganOxrR
1NwY8PnPCitoXV1k416vkT9X1FS+zKIkO0dJb/CU5ZQoZewbxjweMDR0MEIsr5xZvdEy81eDA7HV
1voZhMDvIh4aj+hYu20q5IME0XQ0Y2D6TpFdxHLEPhvjg+OMhStGE23sgYLjpKX6mWNnV0Ze3iid
fd0M6k8HiqvsxSoU8ijunjToBEecOG03SZX+yapRc7BUt9EL64xezTEOp/AWtAOeuZ0xoNgzAtdQ
ux6zDHlw+ViRZOgDZa8K7U+DhoiLgPut5gTVwW7M+szCKeVMzGGyk+2U9jTsFS9SUJfB8+NJm7Sv
YTTpR5Em861e1QteVrE8s8xv28y6kNLyi5q11t4cMAgWr+R4RZ/dOO/zhVz+3RYWxIeIvpdUnlHt
nFzgbMydQ1HnMsq2UzfedB1/nmfhdA4UoPSsqJpdjXe6m5py7Q1S+NsqEaJDjG/YB5Nc78zWvB9g
L+6LKn5CQQnq5iRh4i3BoxjmuyHUzxDULFysPHKX19dZGMR7ESTPOGYeQZWjgqE0+sEuJRVwL8vi
IFOQKfKXKCrOtEmJvDjPLDfTp7NWHiY+neExjkXgdnYeHwFrXsSZ8eSk8XfSTdi79eJtakgoBZda
cCYF2nUFeHsnYGldlVkgH3lV9V4A4RERibY6mBaRrEviHwGuNVwC6QGWzXNh9l+LKti1BUyvuNwB
ia+PRmV/6SfnvLT0hqS6vkSrA+lYhHncUsd3Uxv4EK2xnN0ayK478sxxRQtbszdTZWeJ9kqlCOul
SaQeuli9IGW46NPhjx6p92ZSp7vMQO0fArlK38J4rnLjNjXbHkZYZL1YsvRSFhA+ISx8+/zmPZG9
2+TQFKLAnVGFXpW/bKvoZ8cqC5/NnrCjRfYt2aOQRAqNRblOiCzVSNlIME5c9wy6VJqoaKKQuco1
ZaNOTVrQhS/iZPIKO8rQchb6xgV8cmpU1skzFzbpWu4T41d95AGRL1ri7RWsXORaOkUGHzbWDZTC
KYm3eN4nUs53N/4qc8p6AYPRdBiyKR+SwUCrHYqEU/36fNNOJGiQvbh7ZXLAxefrfSKTd7k2xr2R
I97Y7NEwv9Om4So3p6u8M/dqPG9kZ6+HYJWz046l3bw4QdA3WR2SOhnJy3KsQCQh0OpQiq4jp+mD
ByXXJ9DvcK2ktlHOzWjI/hhxGHCEMCzHrrhI4xutDLOvkzXChRQASkxPTgpiddtzC8fCiFp34ApN
PSzLgu6YJtzuHtAwYwtjcWpzoBAh/EzBnrLcKnkuYjNq0XvP/Kgz5p3VJeoR+VeBaUz/twoUS6YJ
jwOtMSgzvE9XG4Tcp2b33ZT5mNconhQjl4WTRk8JYEx2n5+FU7NaepFgDgyA+x/c3sbJGqSRWaUS
OUHd/oac9aNFusf7fJwTT1K2n0IDaQjHzlqdgSJOgNpoFbpfLWpx+ARHX3sEymAXwnlzTP5hGwRR
0IDRxqPn5AypbOrgYiEuO6tS45jKbZpFSM/2U2/tsxn4oBTfiyFs/0VYoqZJYWphO9Hhff9ZNXFT
hGpbZ342KdaunmQNWaDJ3pjOyYUEX4kDHMvJMO9HCWJpksaA6WiFOh7T3LxH2UdzO6uDsCfi/koN
yhSxjaDaQImdirqAtijWwqv6WFSo0HsJw7nJ/CaBvTYbypepUP5FG8F+O8hqdpg6zRmq7ZkfYFf+
xSkLvu5Aio50yM29M5r9Rmw6FQodyjAmteyFwbIcnjeFoKAirldRkfnxaPqKNjxaTnFRGGOy3MMh
LPVuq4Bx6lph7zC9wXoOBfRVjLel2XJSMIW+GI3RnwqLgjRq5Dujxm4dnVuxNeDJ8/9mwNUUFdGm
84xOlM9LsSBWznvM3m60uus3LswTAy2EOyy6qW2h6rGaWZJRfO6snqhVaApdprxQXMy6QTAFNXDQ
z+PJchBWd8q7wVaPcasryxRHE+LWKHjQNBdQ9h8zR/wwYTQ6mXKsu8I3yYM24tjJSQJtXeCS+Aeu
1Q8GqZwoAQwZjRm8YpxZ0S4xoGpd+tZbSuCnpqiQ5xCYiV5AjN6fTQOmWgKNMKVag3uKr2FfM/uN
ncMptQMt+4GNu/Q9G5pBuUtFOKoPozPk2f7zdV4fVzBpC3qc2hRvaWRnl3D05gMZdaUTEn6liJ5X
97mj/yzRS1PJiz3KEH95Fy1j0ayhPCUjogGx8P1YhkUvyOns2VeaudoFY93B6xl4a4dbLJh1EF1w
rvRrloIO3Hfuv/cjORBCM4Tf6JPIZvAlMgCM7CsnFI+LWtN4pJyhn2stzT3YVWO3xaE4sab4n1Dw
oUDLyq59j1ITJEOG6zRfZHARpvZ9kQe+pAwXqMxoG9/JOmovM12QVK/w0wWv+X6mU4DLwOww07Ee
SWCnMQ5M5LMptW8MdHJSi9+CpRjAeteYQqPQWtpg9ugDuIvhuRSYftlJZ12oRTt8odHw868PJske
T3dgmUAb1iDiSo7bKZmKyS8UjkiS1w/N1KO0FlotLP5+A5Vychn/Gc1aJREodIY1VAq2rBp/21MQ
Hsp+3PrW1rFl2SvUGGiIYllH82m1V2AVtGF26N6NTiOaSxWq5D1+OWl3mOdWiza+ttfuztsQ+joc
EgN0mOnYs5Lvj4ZWq9C/mkr42ImkDzpvqn5HVo3dcK0LOzzK5mSEu0Dtx2InmbH5U4g2k3cxytD4
XeS1edVUpvWFSr/0JTHn/kGRheMVo/3NKhGY1KT0OatmD/EWFFu68ZpIbdWeY2ZG4RkxCb3bFmPz
mCil9n2Yi+ke9m35ktVam1HRcswISVq1DL1cqVAB06O6fJ6MpG08e0xL9fvnx+nUBvMSQtSJIPSR
/TNqYyNClGn9zIr7hySnzenxEND7jXj6ChJbrzqAFVQPeHuBcloFVAj/ZrE8Unw9COR0J4vOeC5H
PW72gTS28CrNqa93WPqk8qE3e67PYhKlVbqD3fHsTHN9oOM591QcFdR0mv3wmtIiaOOca0Wm+H3g
QKsJOqpvCkzjOxHOA+Kg2lx/lUo9RIMG2oi9x3nN+l1UvZyfOUqEPUleashrWrnxEKLNiWZ0b5f6
AdZe2d6XekUxUGjBX5MsOfKgACjaEw7ZVHV1BmWU/kp5En4VpHhri0Gpkh0LYORUUPN4SwPvVJDC
FYzvi1sNsPVq8W09KwNTDiZ/Hqz4WwV6MKQuOiXhFYDW3jhKstTIGzu+fLXrDTcXhBJ6cWRF6ym2
nWisuIWAGId57PZ5etQoK6MahtpxISIPgtRGKD51lqHqEohfPYPWobGIo46mn2CWeTu7OQApmvEc
j8+/mNcu4mpiixI9zTE+nI/dY8Xiid7bHQJxBRCRbnaDMNgbznTV8u9BopamfJWzM5Sbhx6UG3/Q
LSqcUrZrZMqd90lxPc0ScrITstePs9Wex9aLM1rf7OrJrCtXUvy2v1Wiv2bVyCBwseFGqYvoh9Ht
+zMHS7tYBKVUP4ka66JX7fIsdPp2I7x+lCJmGFAnSLehYwlse3W0ubL0iWq6gruhjaSdK6qax0Q2
qdSsev7b7A32ND3QUecPArQ5vo+1QhskTqzMi+eyuVakcq7PIg6legZLDqVehC30u6JL0WXRBPUp
bliDDkVMv1z3AN8mX5txaL/FqtPM3pg0sulGXV9rkMTmCt1je1YulV4uL9TQDJ7MFj8bFFDM7lds
VsqLZXT5wyBS9c5Cv0o+p+OvhLsR3ZQBrlsXDecRrsaoAlMVH11nTE1E9XKdLmInhJj5YrMiPeAe
iVLwaDelazWzU3pVIsP5V9tqelKK0YnOWsl2Ct/p9O7IER5NrMoQKfWEMMdbSTbiwJsQ5i49hHqL
X01jN8axamh67ctRdASGQE8j16ZlguNJpeY/pKGK6YFBem49DWrcFbj17CXpVDPbKXmV/nacSfoz
5kI3kLlpegBVmpE/mRYOTS6aeSnCuhVUoMNA4wgMIU2o/SiC7GdDJ6o5fP7ZfFSvgOXxv5L1yIMQ
FlbXbtFFyJtOxuy3YeMKGblcNadgNbojQseadqWA8Mq+qMFV37VnadMeO0tcJfXkhcimtc6WWd4H
V0HSAN4XMGqopKIWsSafp1ooOc4cCB8a3UUk9a7jHBHA8uY6OoPI5eVhcgT05vbOzykN9tZ4k4fG
mVKbuwovveIryka70Tbd1NjSGFFOJEQmdyV2SBqchw8UhNwkFWjDcvY5KvvF56NPlF1oL67T7R+h
ALUMNWrli7Fv8yeiVSXJ4UEGlFRkaCdrzV++/VgpxKIWVyuWa7Fiex846gbJRWfKdT+Ym8HDeAdp
Qbu+hWP2tHFGrBMXlUUFiZMCyAH63+qQlHqeajE9KV+ZZS3BZMBuOxCNQ6h6YPjG7sxBHu0617T4
KQkQBoVHPJw7iYMcwoT+cSClrUvI7u7mPpNgawpV7l1eCQ+JhRR3X2ioium4JJhVa3wfO+oObpvN
qJqVKFz2Q5g9pYz5uzKw7ppkq6XHXRTlzVIUuUnKqN21k04Hp1Dr5n5Mte7IxfcrmPTsAJ5q8DEC
TO6gogU3GpyNS7KhGMXxwRojvq4c5Xt9BAhQVmG8Q9Yhv9E0CL3oXqpnlizM/CDo4u11MIi7SO1K
z2TpvxWlBfmSZvaucsqh87Khsujjafo+Cs2WVvMwebY28vTgIr6NZw2VrmJElsIJ4rF1G8cQvmEi
NedafR6G/IEzPnVl1DzFxmxcYR7c7lWr1HlD4CF47sxh7jlRWXgcT/Mgi0p86Wyy5WKYk2Nda+al
E+jLZzJN3hzn3SWIo8xTJpa7C+TSDYUlvtm1rV8pDS3eDEI9KutAc/dBGzW3dWjqroFYLSd4mKd9
UzXKjwJrc2JULNrWVXCauGmdQKI5m9MOMlLHvFOlsPJQvckucTQO/AbF26MTRd0x1AtjH2nh4Jmp
1kauXgnxVCuI0qpO0d80JnKq4WiIh6mPu12G0PsBV/PY05uGuJrAw0SUULiQURd28RAcmprXr1MU
8iFx0AHP0whgsZFX17kS5AdLm+yzzlG7IzYK5nlgFdJFUiXKNSns4CWBpHpB0Eo/zMV4AjXl+VfE
K+SAlmpZ7yQDYbWD7Kj1T2JfhJxf1X0rReocwkS6Leq6HM8mLCl+qaiT6ciCFSmGEgrjlDI4RzDz
zwUa9WeDhZdcjB2T6qG5nURHFKmFV2lL9qhkdpwe0yLLMLFHdB3v6R6B1qAa0KvU0SN8nE1RcmfC
NNCaIXMTOXVeZtBoyn7Su5gO5xReyVbZA3or+5vUtLt64yo4Ed4WYxgDOAlIXx4D7+NJhD5RNJFw
++agvkQBXjSlaXDHmhuanScyUIMEVCPNhnBEIvp+HBsKOaSNevbtcVJcW0vV4SKgR9u5TmohGs6j
Xnpo23TLtOuDO+lytSxx+xWojYTKKtOSJfQkg5qrrrKHXdYbZAvXU+qcgzjZZ/XjZOk7o1hE0S91
ENQjBCi0ZBBu2qpNnL5z3/yQ1QpoDKrCD+WHLK7P9dnsxPuyHM7LQPWXjMbqUQdS6Z1mQNcaWi6B
tYvs4tsgaZ7V/JDEljPzqaUB57kUglEZR5BuORtv6mr1iNReGYaGrwITkM6jKJ9w4K3SQPEyDuG0
F21Qjc9ypNvnodEqj5LRpvj3FtIYfUEsWWjfcvj1CcmU08Fawxv4r3mUgJ1IkmkVLqLQH5gxusqt
mgax6cvTmN5bo6zcVkZUPbaZKP4SWrXcrEBQSZThui/idO9XQ9VqKwxEpvtlEsrnBV5CByQFChjv
W/oUpy5WjJ9gFkGnB1y1WnekZwlpkqz7KDpUf3Ql0XxnSo3HvGmyL9StN8oKpz5xNAAXvjuf+Qer
qSqbsqqQUgOdazNwLQxJ9q3SK2cItORfP08aTg4F+Q7ZOVSvgIy8X8MpI0fo0VLx0c0tpX06WXJ8
3imzhSoqIr1bPK3lk1m9/ii7LY1DelGU35aFfnOAJX2k7jDomm/VqeYcYqm1boTUKd2xUOKwe8oV
/JB21txJ424wE+vP57P9gF3WKREjNMLLCgKuxQF9P34gZ1M0hoqMofsc6AcNAWHyhip2ph0W5NV5
qRv9ZZSMzX1Vj1rnzRXQNrR1WyAcn/+UV4rYu6WADcjrgjQaJPMifvL+p2h1kw+t0SjoPyM/55pJ
00lehljGhSj1+FyX08eIevQu1cyvdWGm11hnzU+SkTg7a+ylqzTMvmkVSnSBNPEeC4L5GZ5G52dO
pn2LysHYldPcgCIazX0Np0iA0Ar0cjcY5MBubPZasEu7hKdBYdsoXVtdZRduw8/4YXZZgmWCliO6
0jXq/AVEXwimujHn3705J7/6vBxuJRvldPItyUnBaWko7YBQq86r2dEutNjOv2pZqJa7crSVaqNW
sf4e2UCwHAp9Ydo5Cyr1/drF2gRyZKgd3zmI9Gjnl0W216e7z3fog4TJepRV/Bfc8mY/IR7A/Vcd
+qP0mO/NS0148lPwON9If3s41+MtrZ03H0ceG7UAKrWIFXjzTXUwQtdBT0Nxu6P0Z3O05ct+e/5W
o314LCxWxWlQOPRo3B28cPlB5yi62hUDJj8dyQ327QVYnM8XdZ1VLKPy8SEoyvdPJ2O1c90A/iVT
Ywcnk3QPZPSn3mEdkqeXnMqdyLbKTSf3ELV2iBFLtf+DDI1QhVxOceL448t80w2u+vCfCZaH7Of2
qq67b8v03g63CqcWkNC8R9Dd14WnXkmPke3qv5OfwE2wdvp8JdeRez3U6k7qcxVdu5GVRNDvgBSi
X4H1CJEn/nyYUzNC6tlAVHmRellz3cs2Geo85FDiniPc8Pl1+fjaQmCuGzM6dSLfDrUKznmhqSMY
JvZKPRfxhRZtTOUD9/H18L2Zy3p3UlvMKjouzIVPrD9S83nmC9Ou9N/LfLZe/lvzWe1QndkawtDM
pwFROaGem4xnn2/OqTPwdsVW12lS42tr1EzI6M5T7TqaQQlvJFknP9g3a7YKgk5SQRHNmERtuOnP
6hAqu/LQHT+fx8nPFH7WYu7BpUiX433owym9pC/dvIba8UV+qA6v+8I/lsG2v9NTC/d2vNXC2VmX
jmnaOjhrXunRuV77eXD4L+e0CnWxmHupHrk+WlyBLBXHoUqe3XBqzsCq7ItS97TC+qFo0kWn6Ddz
m2tebW3JKX6A0S1n/u1MV/sXTFVFDYH9Q5ynx6uu9ufJSbC1mq7tAb5WIV9UQX/ew0+RlPJLaf8o
g/S+cepdGeT3XTGist16Cm9dU6pR7XRKt3QWg9XhbyEn61+6uv7mvuHd+589kXGRAcS8tScb274m
kDZjZmjjxDGL+mhnUS4R6uW0JTl6Msy8WfI1vFVNR85XycZrvyN1x3X6epXz7/mBMFMeNq/ypa63
vsrfDrgKnEVaFTq+n/+Ja1w9gURQA7ivXQWPW0Sd5cB8NtjqUy2NNHQQ/3H8vv6NFbw7FCjVq5da
eB7Ih7TbYDd+kM/431MBLgjtIahO6zRFolGs6R3n98I5W+5wG6e9m3pkaq8LKv3ZTFFOH5J/Rlwh
8nLktpJ5CdtZdNeYV6H27V/Fbfr1/z8p9X2405ReE3W/xO30kJgYGf3Bv+Lz8LM1i9WZ0M1G7lvB
EA0UkGKnI78xpl/+uzHW92nRhnEb5KxUnuziWXanPrmBaPFfDrM6cY4W9lCHmEo+L8E6Ej/yzcrK
sqkfT/U/O7K6EIQ0z/ZYsenpTy664b4/vqYG+u/5oTz8uyNmQJ7lpuNJuobqxiVeCkrH9SNFD452
FtWpq+sbF/fJA/DPGGsEqwRhnyDPGKm4MQVnDN+9/OfnB+BUhoPm5P/NYw1eFYECu7NijI5iqvaj
iv4WsAfVFtc0qgUWFR6om6uOhg0tBmhwPviRFrtBex1p6aWe9r87Z3hpCT6pMT5G4Xz/+bRe9Tfe
ngaGpX8CXQ/LO/qx8urq1kIQbHVfTr6IIlP2cqmqvss5iMSfAa+0cR/W+FLtJehW5X2F5CZIvmkW
3VEgAVHjj4PIrYIdWnBX6AGOdBQS5z9ZJlvDU9rKlM5xG+iT36YVGIhiNnUY3kdqKbJzCXeJ53Sw
nfKsmSflzJQcsMe4pLpilrQfHYjrsrPMH3ZlSbiAoaNj7SS8qfJdhspt4Zky9CKMZltz3EeB0Gcu
cckm+TRF/oRfB5wto5LC72o6D6nXOc14zd+UZvtI0E1wy2KKgssysPIXO+jGi1wP7K9SK9Q/qpot
7j82VXJfkqPRV8JSYI6kd/N4K8+l03oSwu3PxjQgWaRqQ4YBak/T5uigdRIc53Aop92iPJp+/Xyv
PqSO7BVYd6rUlOV4T65xC+iUOEXsKIPf9K15RGAqfIZeOdSejkWg4zLp9tgmWY/GctfWYp+bg67c
Jl05tJ4VjBYVFGguwUZm/qHSxM+yEOWj3IRZHb54q5MbY7DNOlU9hcKkki5StGCCC1xuA21XpGH5
rM/I6lCMyRPeUaB6zRxUO15yOKeaG+DvJXatTvNS8OKHoE+MQuzqKoBi7QRZEw++UWXdDmcZKFCY
NP0ebHrHBYyPjc7BqS0Bego2DLzrItaxBNs3hYwuhBhl4WLBlsRyc53GdXKLcrBM67WlGrZLEEa8
RQfO7C6sXC3j83IuM09WwitTbTTFtXCkynefn5P1O5an/9IuWWp/gESNdRvW6OTeaBt59o1gTg5W
5byodYcysAisg7Bit7QPRt/+0hrV2Bh5/YJ6HVlZer84bCAqusprY4R0yJhVGill6HgAJ1gANau8
WNPx+QjSqz7qNmL/Oi4zJNusEDSRvPjId1eGMjOjQhNwdQrzsqFoeFMNebD/fEnXN8wyCt8TtAyQ
8FhMrra57EMbN4ZO9qNM6j18zOzzPB+1fRZas//5UKcmhFA71wDl/o9SM05iFwJTN9nHzJd+hqEU
1feiD5MtcbgTe7XsFABfsko0xFd7VUimI/V4dPuaHHf+HOLdag/tRAAdEgTcRhjEIN42DsirCun7
D3RRDUEAZtEngMy/SnCyAnisHs+QaYFN9/uwK3D6SBwV72g1q1XE722nllwKS+1LFerl4AkcCQN8
4VTtscBcuXexhRlwmUQPNPQGRN1tt+tb7S7oB+MAabh7GdQ+rnaGqfaBWze4NbngLW3FpZ1k676K
cJG9UEVhY4NVl0D94Hj5DVnuEYBlp7woU37jdNSpY5z2BreCfK7AHQdx3Raz8n0WGbgUWrvy97pN
zUthzerXRlbKAe9zcwTSL4K0QqUg126DUWlDb0If5NaeR2YXyfawhWA+EYMWdhKeD9TWNdBUq51E
cgXiJivhl0oC5qNwxnlxMKZI6NlpG0pe2wZZfFB0KwMWAbLWqxVIAGoaQhstK17vrlVn5dYBW4Zd
bzU6dXQ1l54Vj7b3oRGXJbN1inQGMTqZ+1lrx2v6/oFNj3+aXwqnTrE2j+ahc5tx7i7qJNM2YsOH
F9Xy2S5D06h7FZNcJTe9XumpVIvZj0SGl1U1VumtFejSfZOggUojCK2crGzq8RJL7fGI6mvwHIeW
9o3PU9Fcu5c61F0Qzt4K0euXJSwruGTL30KkpkK8ujLDfsBVOBhSRF0CCd3+Wqru+ZMCyJBanWVW
mFyEVtadt21lbRRr1lfkMjRykHQueZMZNFjfb4tV0iWdTFgT2mIsgw273qvXCCHcBJug8JNDAUCn
hc9uf1C5y9Mkj5C4TX0FAM2ZUJPCk/imPHuACpw0ofzyeej8UI54nRt8VBSGDarTa+JmJsDHNq2V
+mlj7obIOtdMcR33MsCU4DbIxe8uD1WIE+YhnqerQSh3Gz9gec2+PfPLD4DsC0J6OXfkRO8Xd6im
lCo/UnZG0DnpdWF06aM96UMAHNFqn0M1UC+HIZkDLwLf8jtvzED1hlGiQ633dgaAMVa1jVrw+kJ5
/U2YI79SHACyrcKDVEyaJrCY9YUkWcJ11HnsjuMIwW/jZH3o2S8jQW5SHbrHi8DpavZRqihWrIiM
GAuIz6uhTKaXWYx4kjtklV6T/NASuSNBdr7K4xzPeyVJKpTb7HL42gfNog1aNBZIzcnsTZfuqfQv
qNGkCQ7pEcohMLFWCSIgpniYghE+2xA5Ho8d3RVdvQViX6cLrwvxCglYnlSUJd8fgzhTCjV0IF+1
cZTeidq0IPDq2d6yI3P/+ZFbX+PLUEtXlUSPjj29wvdDmaoEDCIycPzogH5mINxdCbh4lIX4sc81
kOItQdBTk1tgwfYrBwlUwvsR8ayqCnlgROge6r3C7hq7GOS4cPs6nLbep/xl6w/q7WCrI6U7fTcH
kwktVlYRjqNeIawKgc4kdUF1PX6+lh+8OZbFxA0MDhM55dJ0fT81M5s7BAPYNxRzmmZPBz9LPPgz
3KphgzEr0NqmvMU+VSndsXGG30NUC8wborrQDgGo2sSdZ8W+Eaxe6uWDWdYu3N2aEi8D51exPGiQ
8ZA8wfvQ/C5hhfWTRlDVH7o6VLXLJgqsLUDHx+3ijlme9vjQIQ+3Fk1LQqlDgDNG+s6aIJaYvA8N
XOHTqHTtkJeh+/kanojBeLLyQn3V1loMMd6vYdKT4xmVk/ijInZo/t/rCIPM5nxpS87lLOa9bBa5
6/S9n9jNud3MG1Fo+fvfn5j346/CXYeGTtY70iK0lV3PFP2pN6k/GpXmRJH9i7GQ2VN5/jl8DWtt
3LjWOS6qlvj1ciV5ABoh4Ab9BMZAzOX42IPVDDfKxB8/eFI9G5EqhD0xVFrn7ZIJ0yjD/t1XVKzG
4m7A+93M/dIhkar77mncJEJxXk6sKUYGKIxAu6JEtdrT3kzgaaNcgTRNNntlHg57mNfNsQ91/TKu
ovSrnOv9wZ6S8qKyhum6QJzJc4awup6FZO9CZOzp+FQ10kXEQDcPBGKklk3Zvte/OYWiXdizVniV
IulnRhVWdyhSqggvhfE5LKziMFdme5T7qN+D7Sfc5JCfotDogCJq/T7ABafGOWqsbycTMMncNNYl
/elUuMjgdG7XxqDnjCLdTwWVe8RX9H0yFtpzDDDvXp3j8npObelaarPhmDvWtJv0vj3TO1M5dFbb
faXA3XgSObaXYNy2a8Zi2Mm9cI4kPhoyTbq5t4tA2vOAbF4GRYp2fQKRiGGLL1ZAdcRVOCu7IXfs
h66Q5ithG9VXO+6H2/l/ODuP5ViRrl1fERF4M4Xy8lvadkJoO7xJTCZw9f/DNzlbpQpV9Bn0pKNb
WSTJymVeg8BnBIHJPlDF9rvG9ueXZB4pFfJZW1E78wYtV2dvavIZXaFuU0/i0VfOBAHbU9u2cT/n
RU+9YeRlhDZh9cByGFcXpnjW+3HY2c6QYIoz2RFsGOMIItr65selftRbrY8quxAbLmv/EJQZeixz
V26L3nE2ZkVzuJkROrIZV+5cDTEg39bqnW0Kba85movio8z7LgxojUUiWdorH5fxPkkGG4mALVRw
HK6oht9GkgpF46KsjfIoAFN9bZN+/MMVmM5h2oHADRs56f1hGLC7u62HWPTRCN8xC+ca7M/e1xKV
b8uWVHuvZ0tQR/U4qGADwaKqGe7RONhOYqqoGVV+tet96SP9H4Wd0It98nkLJgaLbLqLkZEHet/i
eHymaPxt2PNurjDYltmVQudCjCfg6rRxfXws39mboIdUZFOh8qNXlxssx9NIH11zY6TLNQnOdc/P
o+u/K529kxzlaBuJq/w4u0Id68DKbuAVJPcwECcGfgwsPr5OLj4ZCRtPBToQX+a3Z2CukmVKnZrI
4y/MaSu/DJfOyfaofwaHj5e6EOQgAnsQJ2mKWO45xpKGNtjHlty9Vi6u5djj1DOZhs0d3gRApA9G
0Sp/l/Z18wufXHt+Bq+fOI8f/4pL9+eqxgstCrmglf/89ombdqlGGczj0ej79KGeEZRCDgETqcDL
9lm/yDD1M2PrI9Ud4VGP6lVKiMvoFl3p1VzY+pVzyMe3CpK8g7eiFK6U3utUb3U+//bmSu4trXef
pDKvJQ0XThXzB/wlaCQDiT5PYkleeq3ukGBw1aI98UFVW0b901YWbvoJ4E9+pSS6FFmAgK7+YUiq
vgO5Spllk13N3Jpucz8AEojAaUGBwMeyxXPVh90VDrY3XcmNLuwoDlKrzjKIPvyXzzJnX0vrVHip
PIq4braOOUZ10XRRioHelQe8sKFQKhlXkfhBCzrXb8UjqLADKcixJhouIpXPdexzIQX9j0K7ZoB2
YTehCq5AV1RCAPOuj/1PD7xqOkNOXTwevcXYiEz/4fWjHhk9FEXbrneOLKn7NSuLPv5SLu2mB/6a
vgLWXwCk3y7r4FFvGBjBs2y7JZ+8jWVrQefTr1lHvhtwrBY9HrrfUI3oANNeeLuSayCa33nOeJwG
Z9z4wzRtx2Ra7mWcffNye809jG4SIVn1srGdgowMvfDyyul5X8evvwIVYJDSyHqdn552haHTN2LU
EHj13p1VedM7MFs+3tVLJ4e2FIeTAgga9tmuLoFEwX3iZUKA+AybJBp12NLtaN7YZfD947UuPhFY
O5q3qwDDeZksirpOl4EnAhW8bBlZ1LvO0/xPH69y4S7mOf7fKmcFwWLFvVqMZd234HOtBd1XDg4i
7t6Sn2ItN0gfK0hPHy968dEY2K6Sb0Cfz03We2uCmCf08bi4atrJwIbPaWIm8fEqF16Wh/Ed5wFI
E4pbZ92MoPYgK5W8rMLGw7kzwtlOj42j3elGqq5cBxe+cmYFCFTRycWR7Xy0tkyqs1FDkEcDyaYC
KYQxTh9iBlmpUX6aEZuLq+nK5X9hE5kWcSGv5eTKs3j73ZXSFQYmmVyFAPZR+PKabTJV/pVXdWET
IRICuKKDQu1/vsqE/XgGH40TPy7zrsA56tmFjPBYL+6TMdrXgFmXHgpbeAjWvLZVKu3tQ6UDr6YK
8vGoZXlMru3NmzEhnf/4ZFw49Ixk14OBiTFZ4for/o3JS9IHolXjsTQK7An6n7jF6KGj/FMty01B
eXLleFzInliQ10RNSqfh/BJYB6GMHAYeS1oVYk0ZPn46go4x2PVDO6tsw1yl2mAhVeyUxO/k4+e9
+BIdZNKZ/OoQGM+u1towx6nugwHScLzV437PFD87yZjJTevaV27Xi68Q6wmilg5W+PzjdsXo+7Wb
jkenGr0Skb1+NCAe2NZ0pdZ/f8Whp2Os4ZFg/L5bqY+Wrmm6wc3qK2sjTA26gVMYJxAX8spt+v6Z
WAqZE4LVaiJ+/v4yCalbV3I8osNaf6qKugt7d2yfPn5NFx+IXAElC7om9rlmJCzyTBcVUAHfEPZf
MAq2RNSg8O+d0YjnK2CAC4sZqPaRASElQn55diY82jFJMiz9ERpMe+r6Ln32yOnpiabDNXn39+eP
OPXPWmdfdWk2Ei4Wa8kF091cuF8DUUdTaui7JQh2H+/iO943UWM16OOwr8kAKndvv+4kdUUh3W7h
ZaEvY4oo7h/KEXMLZKn9dDsTxnIsJzsVFVkb8WXcFHW+KXX6bgV57se/5sI2A7Vg+k5uwhV0rkrl
6SnT1dKFO2gk9TbLhs9KJtmOyuFajLmwEqqc+mr/gMC4fs6FmarRYHDXQjEeJ3sjhEPKnkyw8G3S
6f/8UGCiSCuBtJistr7vf+JnbDS4JlXmfOxi5dwAyishMlc4hhpWc+USfx+qiSG0nTGgQ3eD6uDt
Ur6KjSGZvPno5M6+yLzvY1ynEb7xu2WUf7XWvOaudeFTp8yie8KQbM0oz86qr8WjYQvY3j2s7Eh2
c8Vb86+ZZ1z4IiCisH+rOgGDn7PLezELWRlBNx2lHmAsg1TzXgdwcJrBwWxio772tV/YRni4CEeA
e+GT0Nen/ueNiZIFXa2bj8ncIfdoWn/GNqYR51lqm1e2dwJTdfz4kFzYSJZkwKOvFuw869slDdRZ
Ui1o5qMvm18mpLJ9MCAX9PEi7/Muhjr/LHL2tkpRTm3Ddh2rxP7VL8F8k1c9nFPLmja1qPvbVsn0
oCfFf568sC5HhM8AY+93s9QEZjIq2uZ0rGzti7dakIs+3abtXIZT5n7++CHfaW1xGFkNSAijU9On
Qn67lZ5aggn+2XTErmyA+h4Xj/gqD4cZM50XV6ZuGjpN2X2vndq9qwrpIEjUWc+psNRTjVL7U1Vm
zb6s4pResRjoqCbWbdnozXNqFMWNNaR9H8HmNiNbeMVN4U0KZFTa37T9hPTCkAhPhXaXxbvYrvQy
pOsc34EG6kIfROHRqKRxquiRPJpgOl60aQi8SGAOm//HTh5QBeaSxFGYCjRC9LN9aDWaK3ptWsdB
mz3qrqSdnxMIq7u0ktf4y+df6LoW75eWBJUjsJyztZJBNQKNC/uIh8/Uh8OSqWRTmk6RRmOWZz8L
4WX6lavr/JNZ1+QyprHLq6bbcxbsmmLG81GU7nEyW2+ftrbNHE8Z4cfH6dKT4U3ksQRNJZZ8e5pk
DGOyaFv3WDoKeYiiGaIxtZrILEz6wMXUXbkt3jXt1sdCcXZdkbPLcObtgppnzhwexz26XTActKY1
wwYFjE+DhTSRmwhwXDkHt2xSbHZ9zNj13LDQgkLX9OMnP4+C/BASU5uaE/Y8aKAzYMnU81OsQnNB
vAztr3Eamr1hjPWXIK/ifaUPaTTk+jUpp/Wl/dsU/t+iqBfTKYRajZrB26cPDE2qhsLq6GWFPBid
lu760unuyxzrgo+f78L5WVVfyIiBGNCbPAu5NioF3bTkHkYORsfE2SzG17Jf0Kz/eJ1Lb5R6hq4S
jRAL4PfZQQUr4VdjJr2jLtjr0JZeu9NHpBCKDJKQUB6s0Qrplj5VWOH2ibuVvevv9ER6V3LmS6+U
z3S9ZgAfvsMKlS6ah36QucesV3aU2NI9CK91ojxdfihLg6w8GNOVS+fSNgOEW/Ho/trAOHv6UvPQ
xpo05yinyfumSIbCSqT6FfTshc8UOIq3Xta4xtBDfHtuUoZ8OWJzfKZdgJaKizlakGjzpoiLLLK8
/Cr1Yf2D5wfVJSNZO7800M5T1R7anRhxvjli/4FkTwzOZJtVcx6HBi57zk0B2G/c9TOiW0zvnRqm
JF1WpFoyqRANIkuyw5qOzLV4dV48rx/QCpJyAHCQRJ/jlhLdqJNRWThy+/EqUzTJRztu+m0CPm4P
jvp1QPfm1in1Psprr79y01962fzmVcqCwQftpLevQcHV84vRR4MB/Z4vrWJ8Cc7e/PbxF7UGgfO9
Z5oBuIJEa51WvV2lihs7zT1isjuSQixVWe6TZvILIJrFvDEnfDebxGojoMvXRKzfP6CxqlauuIAV
CnHOQVnS3G/K3APPrxYpt+gx0YyGkSCvGG++P8/kgBbKgqj5o71wriPTGcXgzoNmHlt3+gM8CNEl
6b7MmuWHqLxcM0O4IEyGijTCeYAcyT/pCb/dUaeIZWdPhXU0yQOXUO/duX5ECA7Ny2Zxv5OvifKR
KcPyW81l9hdci61FnrYAyBauri3RwgB02ObCwlSlDGqwILjfTGaofL0pQ6u0/adeyBlxTID9+pXe
Bh/cuxPBdiHhj6AxVyY9h7e/P5j7vKFRZB2lg+h2MNQ31OvbtqBMtVULXVF57q3WlvaDo+EAPGMO
XTUAhXkaDJahrj2NNt5EVu3ae2BBT6kano14rLcVvqq7QS8kkH/10wK6u62DpAoHB/MeOZbmw+IG
cpvoFYAdQ2rOpnUhiPpZemqyytricodvS0ylrCY9389ILKIsmOmbsinHsNcEAqMQV7aFkt2+N93n
xhWnKsAvisHRTdesg48MsEAzu79ozWHBgVyysur2HgsnY6MLYYaG5j0UltIxMJLdXTNmCbVld9eJ
4Xue9NNdnvq/O726YcRq7mY4bah+6tUO+6c/ZtrEoSODLEydVmA7M/+gBAjupjj+saTpT90fUOmx
ehXGEsSvkts0S6ctYJWTmFS7awF9Nt2iQi/GvgrNU3+7lKiQjHWfRTlKKKgGanupuyfkncxwyedm
V7Rm96j8ad7hLdeHad8Um5z3sOltEM6U4m0UxPnnxfS1Y70wOJ1c92cqA/1gM1R9gS2gtlVc73H7
AaG8OLfKzvVIS+Hm+I0oML1ZvM3giBfQVt7TugFDpd2pwP3lOf390jdHMcg57LpVELTHWidIX8SS
bvmgd7k+lFEa9wuY0kI7+Fn5WuMxVGYi/jQDcw8DB1ZVkuGC4nePieYelBq/Aee6x5Rvga5e/S1H
Ld26+tIjD2fclm264U35ezuroauJzN6iOvvkjcOXzE/ugymNjKxq0BBzaWQZ8d5rmiTsGzTIA+X8
tevuGA/eq1d3EuBXu29056ZqPPeumcV+ybWdbO3PaVViTFVnAiBD6hxE5mvQqVxUHSvHx6Un+TFK
eDujIeWmHVotJPOSt0WX/wTQaqAWNZ7morgFqP7qT4sV0tN9zjJkEtOE3o+udGvTmcCtsrZ9WWzS
FVkVATK3Zb8dcQ/ZTbF3GIVcVih7sPXGEcJGTh865Z2EptJf4yGzDsJHHsOKJbsT291BGT4uZQij
hNmUf81VcJ+P3m/SWjccPePT6Mw3DFg25MnLrlYe22C2oUR7D3GVRR1iPZN4TqdGmBZJpDn25yqw
fnm9gXbKRDdHJuJxNqb+oInlRjkYhxX95zYVQWTqHRqtvX4jEyO+S9r609D334xZ/yKF+kpXEel+
vIO2BWaRodHhxzt5KVQXkGgRxFq0/cbxe2bJG+TNHkY1n6C+zns5modEa06WXYlt6wJzqayVNpSq
yCjqH/NYf4K+Mt8vlfzlIsC2NWtsXZelDmCbmWp1v8IQrtlanr1EZlKK7ZS7p6zR8jCN03Rfdt20
8xCfD1thlBu8y75BhEeh0VueacE+TZV3HN0RGegesI1WUVMOcXtXOFiBlQ0wubGJ7zQ7Q58kURyU
Jfmaxvpvbp7fmq99GSfPPAZe+TmrZI6znSx3g2m89gKgdQnY37LBhJWLOlZGcs+/cPbK1R4t/BpD
yi9B/lPO+85srM9B6ao7DKGwBlvmo+j8R0fV5j016t1aZnutWWNiK78ooY2bWcu/w3h7jYNlCBHK
w3rVmfe6U9/jKqNvrDwYtgSmvy32eCcYreODtTirgx7fSI7G3SLcSDHn3BdtdmvU2tfe8adINF4S
tUnsYYyF/xzs+ICT5q1mZfkPRxM3jpP8rGMgrQqvsX3gDne93550qz/MY66HZaI+OUH7qxRMYjOb
a6xrul+Jm7/OVtrtgb3/sswBjIoZ/B0D4z6JzZ9cgLDk0upLonnfqto9Oblpbhr4MFJ0d3nh/gAF
8NIb84iRbvAILB/s2iLVZ90dMzRpXaTic1Lxohx+ZO70zPB/6wz+i4MR5rYj/oSqtqe7QuZfVmD4
gfhk7pzOHW+91ElvU9VOkEpicUuQHzGEo3/b2Pw9kaT+Bg1KtK2puu5oL9VR4WnPyjb3boyJ11gZ
L14mv5radOw50UPtJ6dglM9aot/TmwiDuXvm6vk22pMdwqHc9KjnOamB9qCGprPbtQhtNYa9rbvs
p51j5eEA4zoIZT+JBRz6BARjbqsvU4ZTvO7tPRlsKcmwGELLqpHVhIwgn7ZQWbUb7GSbLdA7J+bx
W6e3pw22dG2EDCUTydyKeh2WQZ089KJ/mEX84Gbl/WxhDJ6m/WO9+gtKXb7qg/9pDAhDA+zkHaXx
SweoaMPg/W5smNzqNl1RZi0hrpkvGZ2dqcs/K78tI7r6X3JPYOGHZt1WS619uuhPC0Mu4kxwNwbI
Aes5J0f6wX1aIW20LCen0e5dwz7St/+FTcVD54+/48n8Ae11b9bmz2pWSCzX2j514q9kzq9VzzSr
qYzQks6nWNYHR1Qnb8C1Ttl+FQJWf3QSbgXSte/DMCMemDVYGoq/cUJUH1zzFWbQD1MRCNp42hld
tbdHHAgX3DT2XU1pAV/2ALzxRtAMLrngGhpUoRCeEzrCf3YL14KTxY0k6uJOedMPu1ocTqH5VAk6
Y5l2k2hQ7CXOHxuE/w/BoN3E0l02i+ab+wCnsbC1xIMvg6+yDR613EYYVrjPAzzJUHMyiaUfu5lX
zWPqpUkUd/ETrTYLg0fzKS2aXcc1HvpL9zqVDfCkZYeN6oZ06DDZGS5zeBUWw2fRQCifnSCapH3S
DJPG6PCr9o3xoDTt5FcafSWzDm0v/mPqMd7YttbyraDok5ldFrZMEm7gEDwkxUqHaLwT7swVKyl/
o/mq2sO480Kzmh9Tavcw950/vDWfQUB/PyfFE84VEffSXT/4Rkhe3Eae7e/xhpZhqSV/fQuek5m7
8q4MMHIuE9eMVGHf1nbSFuHYg9xlb7S7dnDYADsYnhLTh2dmTogum0P2IKs+3tV6/idepvy2wIRt
k4saaPpQ7kaBQ/yosbUzkTEuJVezGpwtdduhw6d6Q7ELGU3N6U1Qu9kLk9TvTpvn0VQm8ycxymhs
62zXuPmfpAOCZCc9NpGTke9tiC1hh4XweoRfFQju2J3cW2YDqyWUm99qIz6jcrLzsNOGkxqBFamx
0vck+m2Uo+R8KAeOA7Zmt5VnlL/mulGh0GDKmqOv/3RqUTxpvSl3WZLfQzV/bkGjHnA/leFI5nuD
R8Z9KeMAO7+y2aq8tzauitH9CILxUEAyONam7WyM2HD2Y1Z+wSzACjPf2Gqi+d7JOt8WBijVVAyo
8CttpgCUSeS5hOm+MZstiT3qtAWqp3r5aZH+z1hY3W7KU67O1onDOZHjtl/IVJZE/wPl7i/Tkidp
lvjMZqbc5oy3dzTGA2wGFz9UyXKIGVVv6FiJSEm9P411BUrXdH+WXX4L9y0Pm7zm6YwWl3QnuKGV
spD3GL/mpQzCBDXQGCXObjLujUGvQ2racQ+c/VjkHs6Rs7VL+KPCFV/B039ndvvTES2wtdiHTFY5
08bp2uUwyxr5G/3QAMnMMpRY8GH+XiNxHSaB+Ul6ZRMGmiT82+yNN7d7lVoS1bVGf3ZmiIujlz0s
Sj908/Kn86dh0wnjEY/Mn1q5QNZ3y2QPAix5wRiDgg3NoXCWmREmcduGrglIGp015oDlrtK6z3Sq
frSJ/9AiV7mZhsqIqsy6b8A9blsDgjCmMy9j630L2kFFrSiMJw5DFplt8FRqKIq3hsqhYxpAoYNa
HJ0seMr9lrzLNZu9hjO47WeHxkNjCIL8vVcGGFBaqO3gkOnEkRyWAVB2M4VcWPtE9f3rKLS7eqFH
2PUzeLi+SBh5Tb/YwjjqJi2LlLL8nd2j0EhPXITuFLebcvEE6XH3MhtusqWrq2HrWD2tlkSh4vXa
grxp6EQaaoW3qZ3+UdebLf0d1K+rGmENY44gCBznYGjQ9I2N0zSsEmYYy28z1z+ga75EVQFoWl8s
bFlR5NgObvMbKqNxsJyhCWvFqUyouPYwG9sTJgK3gU1ZHVIo6SEKxptCG/p7q8Abse+qXWmNf4rB
biNJMR05ZUZ+rHFkzaznXwWInGfaL7/J06itur0ItHtH9IQ9KNR6rX5O9fJz5rBxscR/NIBupErd
wR179wYLWetQOmTtVje2RzClWxiDw6uqnI3ex+Tj7XFJJ+xR9eGJcQMz4Mzx+O+qIKTX+MmE2biT
s/NaeSRNRZXeLjrz8bwJ9vlofqUnZDwYM/4LXMIHfeSGZWiAXsPwo0pr/eDVttrlJlPfivB78Kri
rlbVD6c3jcPQt5ztEmKbMqT/0mClGGoif84HSKfp6CYoErk+4tNy+KOVDDyHlNTQtG7oebx6I8MO
GLMEgOE16UFriVIzb2ozuK8Zlx7oNd/DOLoZ6NxGQ51Qc47pxO1W6vtek/6O5PxpHEH9V2Limkqm
H9AmhpCc8qs3TupKs/h/QsRve1uwbunNwnyjWYrUydtORp10i1s1ujzmXNT+rb0YkPybxk2z+9kP
+uRx8ApTbYh2eX5Kp6KRu6AXwGiRjg6e67Jwu00PgNq5B8+o+xQX3WxvcCLS7zpE9vpvpc0wlVq7
G76MfSybjT5kthYiW8xoP5g1DmSqTdbwt1RF9WPERoAaKi0RG0V/xQ92xdRTq7e2UtnnfmoS7AHM
kbAAYDu95gv6jo8MdpA9YPAC9dfBN+esr5NNRuOWfm8e56WogxPUCq9+0lon8UJHSzT/plaS91bG
qWGHnZw87Q4fWO/JNPsiu6mSgJwSWJR9pc35vskK6mpF0piwFGkGnr8k1FiFPiGLMI66RYgogltl
wfUwgP5GakpxuFq0Zm/NfbLFzVZcWd670IUEsgHMbBWK8FBdeXtIksQTxpi0OuzIpsuORjY47sYO
EuTRVZd5L9P/4opvtWic9kU3vkinb+mHGoqGWFlk+usk9KwIK4Sop52Cdy42ep0SBHuPPmDo5TU+
4mNLAtSpdO1stf6Y7eIWBGFoKGt+bTq9wx69afo5rKYevqDbdW61jQcYmRG1qv1kgXS9B6Zc/HSN
Sp+giOnJdxoPVbDBp6XCtXg0B4xKDHRTSXmnVodQWk2vlMnxN1hfjh4u/eiT87t5sexaZXWbqU/a
zyD5VwyFPxffoAmpP4VvVzaxvS8wFk5QcafJjqZ5qJaptjc5VBeuhjgO9o005e8Jfdd2A0ug3LcC
qELTTPJWQkQYMF1aBsSfs/KrXUyBtg/kqDzaOFbVbDIMJ09119jIOWKEOkYLcw11ByQMd/UkC/xT
0xB3Ny1M5QI76C4ZNh93vS+8dLqzYOjR9AFGfI6CGInx7jxV1tFt42Y/1Km8y+zCutJLfT+AW9Up
Vp476GTLOafag2eXDgmSOuZFQLsow2872Bs92GmkK1N1zbD2Qp8bTgsgYZrOSAufIyapmpvMLRp1
1DEo8L7kcW7+7uAuutTqAWWBJdo4uYK1+B91+izGor7EhAJuBkIr5018xx6s0lCtfVw0u2ojF/vp
G9+QBQKyjcjqrZOrub1jnlSuWMeU0zKPXnGQbbGcSreMuWZt0a39iNTfdkkgvcOwpK5xyvW2/KGX
C+Sx3lfqYRSDn0V1O8fLY987xWMc07f5z8cCsQYPgD5WqBDG1x3+B6yS1Nhj91lvHZPUSJ/1guZS
hBQTpOeP13k/dCHkQZ/wGM36WJyvx/OfdbpgsWMTh4zjpCe4rjvacJsZZfJc0z7yiMCMQDcSkxAV
guytruIkL4Rc6I+YeKLJgwLuuTygM7QlGNTUOU42ljQPjtujZN+Y6GeUetM5oRaI2H+ESmakt+Zs
u1+6Kh9mLIeaXm0qTOLhLnTDWEd6i023k/uptsta3UxuVddgxlEzE3jOM7c2I8wJM+Or1TmVseU5
4YtllvFJF434Yyh0pyNzgtJL2WQg4JYgoNTuHfpCX/UJZMVGiSJoQ4jaxsNglNhZq3K0tU3b98Yd
nULnfnFQoAqTYvK/OnJOBsqyOn5qNB05MLtevCqagSA6kTNqTbYbljGZt66hifjJs1z/J7afSNEr
W8xuOPX8v1dmxP9DX599HQC51sGmzYDTO4fSS3o5mkrwjaZZtY2d76AvDv1SfPKcZMs9cqLrcGhz
Z1dnHggA+sP6cILBeeW4XQgMNjkh9BLUBlaMx9vjBg8F710XFG7iSnpGczlvUr21v7a2xkDFypPt
fz7eiOGvY1Oe/D2c1NO7wukt1gMz2N6NSZf9mtPMYlgjkIDyVfrdYwoUuWWprqx8Ia4D7gcNvw7g
3tvhoSyiCiRNRmwju2ED4ETfzUtwjct8aRWHYAeXGimnd2SMrrGIeXoOhi5NMKnJfZ15glYcPt7F
S6sQT1ERgPnLazsLRl1QOlPiJROyym3RULUHKChmcEKvWTu9CwcY+sKhoQzB1w8lpbNBs2zoGcpx
SE6LY9EqNxP7fpoqbUN9rT9VepZvHTumvbgsQuD/Riv+Pz7o/9ZnXbjaQKvO6RL6KsPVV3Zyos5T
P+bYN6NGDP8ViGhj5W4yx3dRSNDfH0rVTWh/GE18HJei2EM4TG6rFp85ZvtB1Ja62OlO7FwJAO8C
PVN15s4QsHQIswxT3355o5Vgum6P6UlYWndA/XmV4kvmp2n1E9MUSmOLwxgCPsV/dotbV3aQOPeB
5AJKPktrRU0Wn1siPTlZ3bzkWoPyr2P5df1fYwvrkDQj27Qi1P3zabfllMkU53F6ytO15BdlvB/r
BREDrH6PVqyuyRe9y6lYDz0IPjxwavCtzg7ruPhmmc9TdvIAxn9pmAKGyl6CB5EyM/zP53KVZwD2
yFrEsbMtDDzZjJOLOBwARX3vo9/2Cc+Ia6f/wgNhtMGnRyABh3GeikqvG3QTi70TbfzuQP4+ht1U
VLcDpvC7jx/oPXpqlVuCKcS++QgknMO0SKEWXSV6fdJKTIpH+I77wfG+1UnufW1nfdk4i2ntCwqZ
bbfSV+n2eJtYesWVnX2HneJ3gMagJucfRLLW0PdP/lP1Sb9oXVeddFr8kSeNPGrdRO6aIZ13iCRN
mwZn6E8fP/2lRYlxK5SV2wFgz9tFm4pZb8844lQpvYg0HLnoDNlyk6aGFTWtzLck8tcUpTyLv/om
A+BRiWw8L8cI+dCz89oWY9NrlrFy2lo93/kCe4tQyDH7JnsJjkLFzu8xzWj6VMrxKHmc5TGz26zY
OMSVdKdiy8gYMufzC6Pa5rksM/dPb+qJ2GbaOuh1tJtpFFwNlEnNN7kU07IdjTKggaZKe8SYNdZR
LB5bw6VfFHdYOhTo3URWMK1uQh73yTatMNnAmtBxPgezEA+N0xSfiwAYSGQqE9MxrwuKX+6gSm2n
ewoIg2GtzFw/Nq0n08pwlOs5vsmGCoQk3a3ixbtTxuAlf6vG8H8nizn/rpysODnjqP4WxiC+LV49
JQxtjfRTgWgD9owqwW6yaqaSoesAro+Y2omw6xEPDHOQCr9rS8zMgdXY/cFvdbnN8cT8WrXI3G8a
c1Y65miqTX4zRmwZMviAsh89o/C6pwIlnjqkdJLxfq4KWBnmPGpXDvWFWE/SA1cNYi+4n3O0mCr0
LsYFvD75mRkmFriZSkAydGmP7xcaBC1joCiYvn98qt9lCdZKI6OfD1CNNOE8lzfjqmCMJFnVGAOU
iUsfUont/9dcZF0FV1BCBo9nn0ddl66W6pehPiXLAFQGa2OnCH0utiH6+HEuREMiE7Ajm/QK7OrZ
R1o4s8yN0qhPeq1hFRzbiYGiqgZwqCiwWb+SeVxYbWXSe6uIgQVH+qz3FOhTkQJ5aE7FaOZYuvYF
LWfs2UzwN7ZEaP7jh7vwrlbLIWDdJoS8d4xsTxnVJHurOoHW174x4RzmzTCOgfn/sQ4YUdpa3Mqw
GddI+E94Le0hDbAGq3DgSu2DXvruYckS4wpM9H1DkZYZ74gBEr7f7/l2UoKaKtuiOmWJPm3MYpZf
fLON77uqrwCeZObSH9olD5aDaVBVhzQvmp/Cd9IHai2MHnOi5ZXj867SWbt49hpwuVjod55F2wqY
lIUqbEnW0zcbnMYE7jVJFvk6xa3ei+Hx4zf6joNOVknuY3OXmfSRaGC+3Wq6hXalKbs8WalBMjc5
8kUXPa6fWtn/RILFwfPTEU1oJvMQDdDemC9U12gal47xvz/i7DrVPCfzl9gtT7AjGO5Cbz00A5CP
2OzzK+S9SykELXVyMLrq3nszUT92xIC7IZHAQb0mytumP/X/R9p5LMeNbGn4iRABb7ZAoSyLXqTI
DUIUJXiX8Hj6+aBZjFisYIV6Nh1xb0crhazMk8f8hk75Hr5L/TNiAM/oU1WZS82pEbygjdxLDPJG
w4lcGU5H+c+RaUkGqfkWB3Trk9JvOeCioWRRss/rwPCm2IrwR5LDC5Tnz7F9WWWR3UAzc5HS+/gz
a02ZEfLseL9wtGCsTJX21M9mP3iB0Xa+VtTVz7rEYdINcD74+ox9jhqknwi70S6ymLKc3mZD5CJK
6jbeZ3aPzS+zS6led0L0+eY/LMQTQtiAYPQpGjICSOxQS0mt60pnmK+OpT93jXHJZefcZmoyBoLw
wlDSPa03G00bCgi68Z6kpgGqpKEC1IgkfFwGWyutTr9LJC0e5UvZXdjLzzcFADBaMhoE7KWsPqnH
1MhOOi0Lkn2vD0BGRCyc+zFEjNwd5ArJ2q839Ex0gBzAq0lgoOQEWvzx2FjwQbVmrpI9Bd4mK5V2
WCUW9Zo3wX1V1w1TUuGZMP22amqFD5kjt3gq59U/29UvCno0oRk148zLvPnj30NkvRhSaY721mAE
e6kd6xtznOc1+PX5QoA4t8PI9KF7AL+QJufJkwquE7NUxlf7aLCtH1CNxb0OLMGfKP79/7C90A/g
aS4ubNZp7qP1JVjTjho3XBqdKxGnxqHNyvaXTuIVrdpWlH5fT2PotaoNOtgOEni3PEnjz6//Jueu
KJ/Lc8i5sj6FB5tWJ5QpEe17aRpe6iTsbqKUZsnXq3x+3NCepqjHy3k5v6ePW9emakw1QRCKeNj8
0mx/gyEQXjWIBzXRMCX+er0zP6VCtQ1xideNtsny7/9KI+ZMM8Zgwo0xEWN+n8hGvRFNL1/lhPQL
7/bnUS2vJwLxxB4mgOhZnFzMZRoeNjFBzqoqsMQtOdt9HzSl41q11dYgzAcRennW5U+miNRkPQ5a
fzdJYzU/daRbnRtMpvyWy2GMrgcqctm21ZBhcRs7jjFErhvFXMO9bd8VJQyhnA0VOKO6GYTpxjPv
J0a9DT7IIGGGEm01g8F+b/TV1UQBUawZ+Vb4FwXSfD9MtkAQGOf4BZ3VRtKFKLw8JR8LRvIItgGJ
NY40HNOPu95ksdKjhpbuJwGSr9PnwEVu7SfWrwEOJwIgsaWo23mGmFH0ZXThh/gUshbGJ9eWnwCR
FPjPJ6FC7nIx57I57gBpPRexn6fQDEpXi5IrBk9XjSjh0gfvdSxdGoqcHrdlZZ0wRRMECUWe9I8f
bvS10YsgG3ZIL6S7XFtaAXrc+r2QLkkHnd6kP0vRuoXZjQsgo56PS5lmlbd1XgwwnDAczAIZxJCl
A4MVUAQq5cKenjYeTlc7+bCI65Vqy1wuDbIDkN2rRjdfptZYOWn1mKrGz6+v7bmPw34e4hAhH925
k2tLp13qFDH3OymTthF0ztlsb7tAfwIO2/yHT1usoMkaEK23PvHxa1w+KdLHnQCljZcIDQXKcD8S
TPLrRZGwNrSnf/48zghfR7jFt+Y0ClaIppdSrQ87XLa535nTJvdTUDtrZmcT6tLtJW3iz+eSmISq
J0W2/Kdr9fGw9Fg/mchV1LswB2VdUSm6hV7/xuPkwmYu5+Dvm6/R5aeQWvhmBvOaPyL9f8XbQJHm
PpFYCJZv5Umm2R2DcEwu7N/5z/m/VU6KQ6ZhaevkXb0z80hfxyneXQhKNvq3Ns6YQn39Y51djL4E
vSo6jow6P+7dnEboOneg0uxKe6xt5cXJrNLrnOT9/7XOqbBaPdstKhRYy0Wi3elR6kfodntVL5LV
1wud+40W6SN05hcJt9MZu1T3bSpNQuxACyDwkVWGWawGqYkvZaqfCq3lNGD1bDGk5eCZp1kysqPA
CKu+3jU9UsbiJYl10NcWQPf0Pu0nv58LTFRAewSF7uIW5n/9oX/C7clpVMESUOJR4ZM+nZyT1OgM
u8isnFEarIdhE4zZboimbevUGzmxPFhQm6JIXMs6pFNwU9FPw73BM0rlwoH9HM/I8HiK6MMvubR9
klGi/DeWtTIWO5OhrpPE0kqXohvy6IfYMC4lImcWM1FJosBl801+g5MDG0wNP4nV7EQ6BiCdlTJs
bVcF37dAq5vC2epNJLW7rzf7zDUBQ8dXcqwWl5aTazIKCU8PBNF2YaGmB3XsLD+JJ+NoIo57Yakz
B5je2oK0IqSBjj35WfVExwIpCQS7GQdXNkkGJhq6/PzPHwR7GPEUiP5LPbls81+hTO17QM+pIXZJ
qQcNiUrqFNBRdGWdIMOcXIgyZ76JVpHMT8ZFYd5+kjza1Wy1/L9ilxcynr5GPvrEbGn99TedSY0g
keKXTXhm8z4xvu3WhB0S9mKXqe8TlEzPUuMNjRbPSn8z6N7AUbwNZu2X3f76euVz34c8PhN1cIdA
1Zbj89du5nrf4AKB4BoCcKGvNlCccEz41yKRw05TktkQTGkysNP+dVM2+LjGAm0ybfhZB4kPIt5x
+5nu+9efsxyxk8jy90J/9vmvzymkRGsAiXW7pjPvZ0e/VqZ+Nw32/azrK6RGL/Ubztwu0mjKQ3mR
FWWS/nH7ogTcf4ZFzW6YlJJ+nDkjwNRF9a2khLP/9bedWwuLC0Y9kJo/t14rnWmZHvNtetK1GCxZ
D3LeFF4L6eLrhc5sIsgy3giAXjDE1eXM/LWJNOGqXgVVtstH8MqI7JCwD1dlhhpvaY4op1wCdSwx
6ORXQyKElvxSpwHIPzmEHXqfiaypSCfWso3GsAZ2yW1q5kqrsm+zX4YcU5zUyiyu4JqML2gRThd6
faeNI04o65NuktpSjp7qBNRGWXRmprW7qZxiLwwmHJHwzTjWUi3thbygyjKg9sol2+Yzj4KDGiZZ
7oJ0w177417L8LNyKR3bnRoO4QuPJpYDTilTnTVC9cyqSy/ABk4X5OgQnPE70PnYZZb0ccEgEmER
ORjkTNBPj0iYhMd+7ikYgBe/FKpyadJ9bj16pzSJ6OR/lulTNZK0LEvkHRl+ugYyto7mQaw1Nb8Z
Y/3Cx51ekeXjQEKgV8lmgjc5uY5ZUDEkK0McrtDEv2JIONCeoc6r7fRS6/T0wPxZaoG2YGnGkqe1
dNyrWjMGqbyz4S5CxNBWTaNtmJOGrp0xVrWm4CFqpAvN4k+p259lOSbIXvHMfv75AidxKpDBu94c
E4TYrc0kkNkKtXvT/KE6w50+aAFkwfQ4FqB2FZgeXweHs1tMsoSIB9plDJ4/nh8wBWE85WCaa1WG
49vrr6Eq8AVo80sqc6dh6H8/FTEq2rlLaDhJzjITMSKo+/Iuq3EPco0pKlewY9RflejurUGO1vGk
5RcEHU5D0bIoanPATcgKKSuWn/2v2Ef4kXQz75UdtgfdADdNgktLr2gVYUe/Stup8vK8sDdJ0Yzr
mmTnghrU6XvM+gp6GSY9cpNmzanpaKnAjp2YUoLqU9THIouGgyzUS/SFs6sADl2afou55EmET0rU
v2uw8dTWDornWFb46tyO/5g7/fkWfr5F7Xdpop6EdWie3D2LowLoVNvaBRZtXVsZ//haLauwZWCg
mB8zQzn5xRKG+IUAmAEtGjLU4MwI/RaF7o3yOHnoQbYrzE0vjUHP3AIWZRJIa5HYffpcCDRJIxX3
l53aaGvHEpupTQYX+MulofW5X0qF1gioFvedT2EmR7Kc6ixSdjIaE7ZbgZy4Gjkh1urra31GWgSQ
1QIw4KenKPvTRf3r4I+WlVgjgGAWEqug+zVPt+n8LYtA0Mdwz0qXCn5lp+9p7fjaIj0MuBe1nDaE
FqdfzZHi1iaKYs0/g8CYaJMRoBGn0ZLRzCVK/PX3chBFSwvJUHdk+72rhWbmZlb80M5YtOdqduHI
fkrEOU0okzDrg4y/tAtPgk7XLdRxnC/QiYfr1zS7rNB9O1COcW6thda+x6hogGJ6bXRl9/VPcOal
BBgO2mKR7yXdPomsKQ4pcZE7KpYO0lGYau+JSXOlqoavhbHf14udeb7+Xuy0KW5owm4QRFJ3egBY
ylXjUh/cMkUDrgzm4FazekyXACoU9Z6qFaOWf1/eMGVydVTL6CWeZCEy/uCtwTBqJ6eZ5Y99HT4i
0td5DfKDWMhaFtrBHCUeukuTjjM3lwEhGC0YGoxV5OVX+Os8FXEXjJZSYRCojA/BwEkOLfXW7Mfv
X3+htpyUv5NaThJ9HHrNy4yDel/9uNCoign+aTzvYBsMwVUTW1bmiUx1Hi30MDm8vdWiZG+Jst9j
4GhOwN+T9iqvZe0dRm8N81tCYpmfJjZaF9ED+5udyeoPpp8m6eEUBz221FWFkEalwHUA/KDp27qT
RLRK9RIAFN4Ng7UBgq/fFpaqli7/sK9MokfpTlpZPgelDTCvTlqn9YQ5iX+txpYtQBkPyoi5DF9O
uQhtYc1tlNeIKRrIj3T5JO1gsvbI45n5KkqgrdZoHG2/3vgz12gBSi13mGKJXufHfc+tEhqtUs67
NtV/0wv1Syk8aq39PNfOhRt7JjjTNKJu5jAtVggnpzgJjSYvVMQiRWQMhxR/Ajeogn+1nFp2ETWr
pVfH+MU+rTEHlJjq2UFtFydVbSUlwQMqlA9q4cgeOjLfvt69M3Hhw2Inu1chHm5mjT7vkIcd1pmk
jDtAeDkc1R65imjQN2XccFQlqbpQun/G/Pz5TiL8IgqK49VJpM/yomqRKpx3IyrRxz6KxuvZ1ub9
HCxHV8+Sh6KaAQPZXQXfMlJ3cT0MLq6GplvkUuL/l434v7/NslF/xQkcI5n8msq86/GhdVO13IkG
3QcgKF2PYFzVfg/mfx1T/fmlQRYt3abFF+UkZMwKF7HEqXOnYk6+MbPSOiph94uduJSancmtuZAa
jU8bGT4YXR+/bpyj2EgaqkCRBYdonA+ws30TQyk3H/q3JlN+/IfdVCzGYczhwDsvUfmv3TSMDjKC
08072KBJdpWXTrVQYUvjd1KU2lM+N9GDUtkRgvWypD9/vfi5kI8EByeKQnupnT4uTtREJNaw8ahu
gtl4nO2ge7F7BLy/D+THF9LRc+EHHgxFKBhSgBknX4qCtNOqAwVarfel23amL7UFTBH9tzVk/9p+
+nNgFngYg0aayqeQxjIEJod7BwRXqU1WdtSirCS1TLTTS+4C50IdMGOUgfETpSw6OTDBMObznBNV
nbJibqoIfWWB770QA84eS1BvC86BnP40ds9oThiBo/E466g21CirwTYtI8QT0sD5PQeXnLfPpXsg
SWj+cNkWZ6CTnGuK69Gk+/JHiRsDtqiCZ0AjxnMa1fAiHdETQ4XW1Tk3Rjy8Y598qY1w7rggA8kL
aTMZB+jx8WyaDaWY3MrTTuvyX0g3/MpH5ynII2wlo/Lfa0tmqfTNlzHDZ7w41aCUywg37ZDdnG7H
JAxuarUqLjyK524bry+ozQXsRZL38Yv6Wk3srEK9OjClX6FdXHeQONwiVi/RNc4+GH+vdJKrQ9jr
g1RDjHs0JaSlsLNbUZaVftzH89qRzOJ7LzXVqu+DZI1FinxQhkXwI6hVNyqN7D9cfPANwH2ZJZlg
6j5+t9Xh4jXjXLqz9KHypg7L4SlucqQqQtUHwZr8hzyHikhlpMQLRHrwcT3RJKnd96hB6VZ1Fc7c
RTWQH9u0xKTIuYDHPfubLv7RNmAzMtqTp1mRtFGd4m6iOEQBZixqFG7yrNrSKzEvVAaXljp5d0G0
64NEGbYz4czvsnSQH2tpMQzKF52Krx+Gs5cPVxaw5/CTgHp+3EIrroQIHNbq5OqqR8ymBj3iTVpy
PZnGJcXXcx/GD8X947n9rFYf6qaUJYo97VJlaJGomxP9uwFvAamNOh+1C592bjUGSYxaTIh+tLM+
floyh2pWCH3aJX2Loo8NJVxfjRoaO9hMlkW0/nonlz/utNhhgPq/ENYFevlxuRoJjghKrLzrpmCN
FeIr3brUZ2KyreTiTg+d+wjNza/XPPck/b3mSbY0pU1aRlAjdkKP4xXcz2IfRTBOvl7l3BkBEQcE
hX/qiFt8/LJsVhDqErznVLFvQo7v9QGRsVmSN0WpXyD1/8EsfNpGJDQW3ttSPS5/mb/SpCFNwGd1
dMySoVH2aCXHq64ygeElmuXpTS2i6ypSixcRlNnjlJjKIYO/cN33svgRNFO+j+JgdstcpOu6LdJ1
sNAdxrgu9nplqw9dJJXrYexHj3pIOkDOHBB2aDTFG4q8ehyQT3IdpTB+1hZ8ElEGzUqPnXAD2NS0
3Ii9WKWVlL1Xgdxv0iiseRXt+S2vHe0WpBxgeOQ2UETq296N0zK4zWap3meYajzEo6FsghDdOVcd
hbVGgdn8biCM4BLG42+YcmGbko49qpBxc5BGO/OGcjY9x5FQkekHJ4HZNGFm2kfTU68HNUKauXls
jHx26WFmaAQaU/FNTKW0itJU8pkp5TeFJezYxdusR321DbAKsn6IJIHooxbtzrY7/WetZvHTrNXK
zpgFkm+91q/gW/NfKSm+B2FxqfNy9kAxNCQ/BOrxqS9gOVPQ9D1tbY09x5NM3g72cNCyjNy3w+76
6+N7LqMCJAPAHHQ3mI+T/MLOAwtBwJkyJs2UW4D126GkcS6p2Rp1H9WPnVq70EI/uyQ+hJT+HJhP
VfGo4NuJ9qq8M4PBMRFWSbODVGfleGvGTW3u9HlIQF3q4pLe9JmAAAudpv3CIABicZJ5dAl6KFFI
Mgdwa8QEp17inK7Mgb35elOBHC+J4cebSh1D85xmCy4W0MI/3lQaW1IqaxEyRM2cu5NTHh0xmu5U
qfdRR2VezO2xqtQd7LkXyRiOIk1uydV7xA2dJ70RPtqjucc/tqVa7Jqh9dvEvjPsyJOEfeU0kq/m
wZUk18fcRsuEkdIv25x+dqr0EKFwNyrT7y4SsYctxSEbJFggieSViuy3bbOa6gIZxqzz4jK9bnDH
dtMQnajcwh0Z0K1bKcjCZv1j2YH/wbbOE1G4pnza9ImDbopTPSlOuumrYJHG0wfP6eo9k2dkFopM
2WR1mnlpMR5Mo8Pqe6Awbo65GT71bfULXgqUQj3XVgXUuUDYRwstwVVf689GUPqtnt0kffyeBapy
H4fGTVjoz3IlP42JduyqbOMg2g32NT+kudyvaHpt5zy41TFblxvkjIoG4UtKKQN/jKYUkBVmx8eI
+pVhFIEvwxEZXi8BM5RvzDz202zhTcTMpmo1INZAOffmtL+DJnrFH3QMptR07Sna1sno5lW6RTXw
u4DfU8qS3+ft7zYP7iRd+dVgqyAP4HezsDvaxfReFuxUAPcujdLr2rGunM7+NTq1jbFo+zKg7uwi
SXUbGFhdaKHla3m3ica286TE2SkOFtX5uJ7RnOtGeZWM4pgm7TpWlO9W0PumEY6rKcgBE4D+dvWJ
UV6iqXfVkG2nun0UU/2c2/11oUQdHSHrlxhty4Pzhdhnor7AqPw+xsNPJN5/Gx0imoGa/VAnnJ1F
M2PuOm9yu1hN9vSQyU9mU/h6r72FyewrEkjocjBRA03jN60O3qqovA4HZ0Mr/DBBmXMlEA4o2x4g
6+SuRvfS5Rk5xm1yoySYJWkGgnEYvgFmeeuBdg1JcJ2kxZ3AmcVLUIAv82YLcvO61HuU9Ydk20tB
up4n+FoxmoGx0Ant+ripKp6puQN9nVhBRdmZ2n4xpLtWM7dFHy8ACxnKo7BRM9F92Qz3aojEFOI+
a7DPdyKILA+FDxkIdvzmBO1hsmgUKT2Cplmg3WKq8GOOEZGhLvwOsyxyYxOCXlVUm6gP1rVWr3XR
b1ChXSFU9WY0DuRWrkFZ0i0PLOURK5lvlWVnqICPB2w9rvIEx5p5HpAWjgcEqM0V9x0JBzPezOr8
PiM2lwFo5SDmR8kykbqDTeb3EdtoKCkuE5oY3S5EXBXJE7Cvj3I41o8wZQ5lYtzaVvujNPPFVUR6
qLKQcw7rXzJSINPh4NlhdXDk7iGtm0M9pa95Wd06c30VdcazUvQvcasgnGe+UB99k2FJutpoVG6V
6492rgm0zUMP6WhaFeiGjPDnZj37SX7zSkPuld/mWErpc+JYx9lJOBut8dgPkm8IGR73MOy73lmH
IuzdyunuRBpeT810m9i6bxEWVngreEwhV2bSyai6zebaDLVvUTDFrjYY1wsY8aeWTzdpG9+3uUC4
uah2llYdaVT/LLsMfRbrPgnFbSMLlE21ep+k4U95Mo9SPSIYqjGYNev4rizUZ2mW3+Ks3MdF5KNC
U7pSY4G7zsbBDxkyrKgXUZZzYhRByyE/GJLCjqIjtBJzEXqRzZwrhMICLj3apw23O++i75VRGe4o
zPsOHYBBFBEgXfVY6NrRUHJrpdccUiOaXqjHrpKwfAgLhVNrZE8pTCCvmhoFpS7lAJyl9Kup32PY
gjQ6Hk9+pGrH0JmvKk1s9FKXPYiNb4PotxMSoK4+Ws+TrK+Zr6N4OxF0tcLXyugbgeUmCLhonXJV
R/xV7PYmGvNV0GivgeHsZl0p6ETrrWsE5rdCzzw8le6KUH/LxwBtTuuVa+BzV4NFhR0h2zqyvtlt
nbhGYzi+PfTHXJYGz2Ti1ueApipYGbUxoFgZlneiJOeKsomfvLmLyhrCQHHVQhH3tCTeh8r4XETy
OhqKG7B6kSfYHcckMvVaFkO2ru5aiVvfgH102D21KGrCRlvdNUPyQ1ajYpNP2lOb5K2PWj2C94az
79Q8QqpRR5XeMt4HqbqbqnhrKo3l2kopuaOa30O6191eqt7MpHkow8pxsRANd60uHZ1Ylb2xHH+a
5LTU/sW+HzJEYhrt2NuR4SHOpLqdkN4CWX1CmWkTAGJ2zaAkhJeoogcq1qd8T1wnnV+3+c1U1K9x
mel4zo+WWw0o/0am7Y9x+mS3gJ6Z6PqKLbw4qLf1mKHqiQSh30/TjZYOyFQWzrGS4xunzR/LsbwV
TsNUUw+valvdCmG8OYq4CWCNeZ2dgjlO/K7ABj1KzatBNr1eDpH6inAbcJLroYl6PDZn2aVI71b9
bK8NB33NqkG1vvUrBaHitJjzTZ7K6GFFG41Bv4vY7U2//J24U/dC73cdhjImCkZBbR66KPAqFeKp
LVLc8Kb20E38KS3lneRkD0WipwjlWlfRXH4PK50Jky75Tm+uwBHcSNhdk1w4LNbr301ev1JPa1ft
6+e6ZULsVMHsR8rEqJ55XxE6rxpvCwFH3wytcc8L3nuVVO4KaX6M5PoZoX1jaxT5lV41T6LId20U
fm+r2Is7cQ1eDO8KGIUH3Yw5INq+YDundDB9S4mOkSiPvVZtK13cR2G4DafMpxv8NHXdLlaLzdRp
PvXx9aDFz5Le3hr8vI3KgBdl26sidg7Myg86GvyJ2dSuLpDo7NpNKKrt4MTApVtq3aHatw72A1V4
RQa1n2a0Uu3Fl6z1KNc6PxnaW5EznyPEoTYNLbtQFBT58l1toGHe85ageTzHbtPGTPWE4pVpjXyn
EyFwNlslXIQp9bJkrNw2mzpPjglqWrBVxvR5FHp+NbaJdE2j67ZGCX+lifmNQ75VOoqLLDB+Iiz6
qob5eztma1NvNlPfPdJW+pF1i7Z2rrvSIMkPejDG/pT2D2rQ7CujXmGzXXkFRhRJEFoEAQO6h3aP
noXqyal0mHpElctUOyJNiPVaznnvIpSJeUn3UvxHZdoo/AnsyVHX6kOalQfo94wdrf4tGottZ5dr
i+6VLwV2jaGFnV1pOH5UWo7hvZ3644zrR9BKzVoZqx9xq1XrVpJv40S7GZRI8nIVx+MEtrc1Ykxg
N4+tpt+FgbKR8u6xtK2tkkuNK00jIoZ98C6p7Y20iD6GLXxMZVAA1NpbtMsPiT68q8i/xopzWFhT
5HTmdS3ElWaN6oq28Y9xXDLLVH8NEMj1JFmGaJmnm0HMPyH63Ii2vdIDa5WGJEc5auslPViv0ZJf
aigj+hkL1OTkDSZhgNhNhGpBb21MZbgyuuI4KSBgcWq5TtOOn6vTEKXVrxy1XA1a9Z7N8c3EGXZT
29g3dckrGoBBTFPdbSWxR5v6QDOAyW+Y/BxJPVH7bIWvJYXjRr2S++3srPu5ve4hL4hAaDs91scl
bX4B8nsT4iCwEma1RtjqUUKBybf0Wt2qerqhl7ItCulH17U/5kR7bBz9tyjqb42aRK5InANKa9dq
r8ZeGsqoZM/a40BHgqw7WtOS3SKKWKzQkvRBb+5kTqurKgmXXZtcuHa/gsH6Ocsg52J4snYTXluh
skLm7LospQjt4gRiQtPurCS6W8aMsrB26ZgeWpNcftKHVyi4t45Egt1O3QsWdhuBRLxuT5JrSeq0
yhJgIaQjP4MG375pNPalaUCOdXyUtx+SqfuVI+GNywoRldmAH3dN6Zp1thI47bpDjy9LbxfWOqzN
b9JQA28x3lWccT34uG9CKos1Ks6pn4WRX7Z9sS7VjtfD0nFpEftwAqSj16T7EI+RIVlRlf8WwFU7
bXilbL0pdKxLSG73QyWTkxg3SamucGvZyJPaP5TCuv8jbtuTTNZj9xr32gZC9sEI6tpXAukeww7V
tfr6Lsj0rYYYiqe23fOozhRKGDzUXXpIgnjd2zZhVqXGBItfQUHOulU+Rr1rWu2xFNlrVtd7Ieqb
rMf6ZCrLfTDp3yLZeCrnhhQJ/w/kMrPJbRRnJMlDMBzBSS+0y6t+mF+sPt1Ys3pLM+wQh/UeC8F6
pc7zjzqE0Rci7OXZc0w+3JX6mieuW9UqvtpKqYc7S0EiGOzJ6E0IVl1VfXZrJgaSVSRLITZdrg0R
UMo0v5uNaJWHNvrRdvbW9NG7VthIGJEouq0Wo9hYNhEIec0bVBtrnnqT4EoBWupdkcsj8/obYeUT
ktJhuWpV49Vxyqc0phdUV2SGuhwa3rhsTqGYP2jXbJB4KLw6tdZB3BUrXD7vLVzWvcbuECMoh196
Y5IRNCW7bI9vQ8KfLVDZQ8V+OthFeQ2zjASlYdBhpNmdJOJXQBoe/a1dFWcvqpW/6xGE0bqPv5UW
laDdRd/aMf2Wl+EbCVrgd6NzCHE8iQZlPWTQB9FGuY3EdEXLzPBsQdxVzeOAcjvyiMHoSq3db0Ru
BU9hKGHy023SoTdcfQap2DXbSOr8FCtWxuhBt0LD9yWYU2nF/9ioSLy7iF2tZzm6RtmAYhXN4CC1
0UUU13qMuQ+Tsbegabhysf6z4L2WhfqgIn/tDY31Xs+GK1f1LdXjDebbO6MvfpWLGlCkVpSx83eU
izmi1l3N3bRC3lQ9Ve4DohAeJOrRFuPgdXLIOKaSDnpRH2sVjvxgIswC+puzL6VuI8+oSJNzmyNd
TERgtzig4orTWrw92vjQTHHr8Q7+yFBcc2PQ8EjB50eT1udqzNJtE9V3dizP+DFL/lgS+Z0s/O7o
0nNYGBsHj1qAyW6WD5aXo4XnNALlIunBqYe7JileQyl9AZmxoZ3VeI0UrE1j2rfN0kpsfDXBdCCw
YPKWEjoDowS1lJaMlT07coYbiAG02iAqalshjalndem16MRmrguOUNoBb++69TRpN7Xe/Koi+a4I
pNqTgvKxtaRDlE6bVFfyH1nKQynq7GEMR/o2qXFHQfg6KnjOmp21tXpsPFKrQebNoHi2cJgSidhP
g7JHPn83I8XpwfWTscAipe/rQznp9/DMfLvRX1CRfkpSawdm+qEth306d9+isTxkdoJKnqjQdk3N
bdxhZWEnxYMF3x5Pn/jZlM1jOo07M7E3TUuKLpeGG0Q5DYKW7CeoSvpTYtpDk/tdhV26NkfTxsUg
oB/VWd+MOXgire42ljPe2XK8lawGEJJefdcHwY+g+g3yh/w391LWXQ2xtEVYbIO6zU3aoGI9w8Hx
q6R9z/Rqvzw4DHdRcsImxVAFlQDZmQuL85lJ3N4MUywVUo0rYceJu7jTeD3VBREmfo3T8EETyfMs
mmKNLpjXhc7tDAzenS2uXodOMw+q6UbteDPFwy/kpahvHbYwwhFM73wCNs8+2lRu23fvtAufsgRN
On2uQlcOy1uZSbmbdEEOn036jsGtD4xHJpxkkVvNziZqizcjT941tb2eszB2ZUaUpdQtj6T60Mbm
Nz2XN1HWaF5o6NtYKK8W/YMo1hH1zALugJ7cqU74EIz2N2OIscnKug1J1aFCC99rVN2DyLciKyKg
ESQNsP6booufFbVeq9RdXhQr6VpE9kHWym+AP15BRVCw8V7PUc7ErW/Xg2Ey7aAFgsqCKbCE7NuV
WUIXiEDYUlBjhvzmGOFvWu6Vn9TVJlt8cmqKGQbpFdlEkK/pvqAJj/sLiA/1PnDyHikup9gqUsJg
2AkzrrSDyv/IU2y8IKv/0NKadicZgniE1Qfr17sibL6jnN2tk7iMeXzbKwffKW5edsUPPLp1QtVj
RtlDPWRQriOQuXiG9ThKNGW5mi2UT+1e3s6EWKDq6wKpJP77gPcNvHCqbRu1xS5gtu6nRtg7raQ7
BZZO88M8fKI8e9Gn3wWjCdeaCbkGYkPzqPstmYQroxTh2bX1VPXVFqTbapQk7CSS9lsw5D7ZyG0U
lWsTzs5gm5tskd4t/oeyM9ttG8nC8BMR4L7ckpRkyUtsx7GT3BCJk3DfiluRTz8fMzexJEhoNAbo
6TS6VGSx6tR//iWhLSFq0iE8bHVuacnca1V6ELWX7qSp6LsIpQnIQfmyFPIGHPsmV2Jy07z4E4qt
ONBicINmCtOWeyoZboUfV+XGSfKwQx/UpNOtbOYnmGOh16n37DcicCxrC1Nkl9veq+EM2pq696Bk
5R/uHT/1QXttNW9viPjGndAmDuSM1amz1efoYKTToYw0jfwwYjkmhaLNdKZ7Fz4I2Jx4GJT25yJi
MKv+u5fESYC1tsaGYPzImlljtSikM7Gxkv1m/85rjHNtatSwFd3XUTSvdZnLcKrmxPcqa9tr7q1T
KJCSMllyk/Wo1sktQdRMa2jsK7/X2Y+Mqb7RU7F3FeO+SfifO5Dwk99nKQtfaCpdrTT+0lJrEYZV
3WRae8cCHXwzqX5AqL6nBj4MdntXOcm3RFfDhZVu1+7NkI8PAD2vxqR/MqzxRsXauol7/NK7Fvxr
MUJrJmejByHxJwqANZs1D0y3RhQQxRvAH3ZDOT23Lf4ZDv3x0XtNc+d3bDlPaUMKhRvvU3I2rdhI
fU3rvyyzUlMlq68a8L3aej+TiOQ0ENgfOCX9JHrrkVi4YPGSFPCzqIMonocN5Sc3AI3dpZHqW6dH
rxjRbjR9/FKNC9knTnXfRGO+aWPxCcyNf4q/PJ78hApp4q3z0hvPEBtSM7l7kBcwmbypWN4rjVlt
BsN6YmMq/c5GVU1xTRhg9IxxGsEWdf4Z6mgZdE2pBHhlDzB1aWv0Let4KRILRGl67MYK7ZLypxXL
vaenD3ouf68iDpk3b10SPdeUVZQh2z5bHviCUQF2zSeHOtF3K6sPzGH2tulEUpDeCL/ucDR0DWWn
GeUvfe5+W1HzdRAOJVyrfdaSFlhckM/hEpgbaNbwKEdl7S8Jf+EsaGrnS8GNzJqZpMomO7RDiHda
u/dkBpBQdmOAYg9kKW+37EMEJ0ZFCOp/aAluCSJ4AM7AqrGHZL9wd/DjRnyaScogDcsJUE18zuKx
CMu0v+0W9sLaanEqKItbxwbRsAezosvVvhg0XdWRQ2rmDu7bwuHMGtr3fFrC2c7ecRLmj+bu1xTj
hDI40q+y2PUd+lh4CP0CWDw0Dsb90dg8NbX4Mur4/akgwc3ivqxXxgz/k5vO+XuD2PUmohxTB6AD
3JmW4nZRPVpJXRWiqYXKmeT3S0Uq5cT+xmcxcR8otstURDwY3lxEoIkvy4SfpnkAomW563u+E40+
UTK91Hr7uxsMUrJG+1lIsndmXIP30ogPQhm/a9bkD5711BODJgUajLSU7sY1kx9mKsQ2dojG8dqv
wnEOWmfeSrWvOBs9fEcwld9MnfWKmOOXNvOhVMu3Xu11ApG056welk2NfxPGjLuJdMtgWobUB/77
YcDqw+FyL5pkN43Z17SO/rgcPABczoO6mHdWais+QZ2fZ52YQA8cBrgcXLQff8StvssVDkcv35SZ
NEOETQ+jZ/2pI5JD48Hd11P+U+S4lrsW6WFKS5ljVVvik3dQ0e5UMDEv6dmNOxfypCriEF/5kLbg
wZunr4UmX8qBC5ibsVsY4/TilKSj1WX0EvXGl24QnzSDass0SUYYfmqc/kGk0tyIK+IfE+fb4qzk
0/IGx4ZNbXYHx4juDbt39q1hv/TSG7aKVF8Gy7uLrORzlhShpZibprTuM937tlTLd+JWH0xv+lmK
9C5SBb0jZ/6V1e0YxvPyWBQG6y7bqUu1U6LqacjEE8fRiw6bwy9NuS/1JQ6Fqr/ZhcO9nh14LNd7
CO40xtyGBoZSWl2BYouUyHFtY8RAUwQoTmL6k5FmzL9JLbOkb401PS718MlLundQeM0vJnkPQYAr
DdEwzpDaQRIXn4e+o5ax7zOHxMm4C5XOg2bkvroIoCHDfvZWhLzVgUYr1w6XrJB+7Xxu7fJXa+ih
LtpDMsxAEiOYU29wJU/p1HRxqGXTk+xV8MVWBLmdXiFiaSsF5LgXjGAERp2BP+CJyXSUIrEfMSbd
97Fn3KQgwH+SdPjcSyoQO9NthM6pdjcX3CUTbPMe62EE96YGvtJ4P+1/s2frqoFO3dKg/RxRVcRg
JBZgi7tPZ2RPm8lKypytfrav9r9Xas3xjNFsaSvxHcXssdKf7KquBbV195VKy3jLHpI/lTrqOBYG
zTmytAxStREKxz+8WNc0Ll6e9k6ttpZu5I/bQUpd+d+1UiaiLP5zsG9tPEHW5/MPe2Z2yBthq3D2
iSWJxxnkMjSBngyyvdL/P5NMYcIMBhOwIXIhWT6ijQ4z92d16ry9UibGFCDg9e65BHRf1aKQ42NN
QNljQ/P7TR89kgoQOSyev2B3+801cmKpbEALkjtEjcA5TQcFB2jPfK2TofmiKQkRMNI1SDW24pxL
cbdUKTuPSmBXWKgC4OAym+GUkLJOBnmujkJ/JWd/fGyKYYimyBu60oY5b1M7Jr8lTsv3iCsXpJru
yudyZpVquLLzenhNHuKYj8NNYmilriYR2eOJdzcnRkSBo5PjdWVaJ5Q0A2cRlgLyE+THDPVxHKNJ
5r5TCckUSpLLGJRHmvqmUJouQ2kzdYZvEa7za+QI5UD1ovz98mM9ZeBhjb5yJXE8gA5yvEYa5Ipt
7LFGHGIDsAYG5uu1LNnAxNPDy0OdIaNAJMLVC+kAHOJjPxX4DXGtFgxFV6x6cXtaibt+0C2CzwFE
phC7W8HFU9TN07SQe+HXfdn+vvwbTlk/TNdFtYDsmhkfO5o3PUwFFMNcncRSbJLeulsG+UAKidXs
MEEzrqyiEw8ZVirjwW7EF1lHh3m0ajXeGjgMm52Slx5EF60NlRJ7N28s9dCRILm18LbCXvwlMn9G
6fg1tmbquS9Qyx6tUTGvOfCee99IV9gM4f5qqI8+rrdirgYrVQt978qhgTQQV9tyqMagErl+ZfJn
PiHM+hBgw/o3CIs4Hipu4tiEgIWTmaU04aINDhhoxrhXNrpzRxsDuND+kTmtJuMfJ0U+eu16vYFO
T6fjH3aFQyifrPK6u8HPOG+I2Cy0VL9L21rBJZFA4xLrMZKkk+i3Ww/1NZnq6V4FAZm/8HzCNhq/
1I+/p5VNpvd43exx9/R2UhTzCzR0k86zpt0TASKfL6/q05fKePBacfzFI/XEAhu0z8yjmso5FjSv
lWSab+HlT2Fr1Pb28lCnHxBDwQtcGbtIXY8ptMA7i6LYo7PnriAeJUEn27Holx9mT0meL7SYYsWq
3i4Peu55ruJinY2DeR5/tcSy69rgds7eytp8VwpdPglpgGsT9xRqJsEd/308CFgeTjfs/wz48f1N
tQcECzVnX2jmcxFr7R+j9tQ3uqkE/8yt01zZGc881FWmvZqTIvWEjvhxvJavkuhN193bXTJ9adOu
Unf6lCtfOs9J/iRZpOWbWLOz3eVpnhuWMVd3PpQQmndETbY6UN2h1px9r5Pna7VDw+fSmKEqJscn
Z6LZx4OXbC4PenoKWGtJhhuaS/DSCf2RaGcz4U7Gu1STUHWQHkj6jZtZ103fKboHLL9ogMbEB+Le
d2XssxM2XQ1zq9VW7PhQV/DrnqpKdbB+Yh/wQKCCQrGbPVk9BEO28BIrKa5N+HQbpHkGMxvrPI/s
heMqVAPNmQru7DcDR23mu4OWB3ZPFMwVDu3ZcdjayQThCbvqWmn8U1dGGSzmBf7gjakVI8TGfomM
kP7Mtfn8tTT8UFYbbGroqyzgLAQGx/u6KLVFLSD4HNIWRocfaYIoYYt8+KdYGaYXb071DullWxdb
SGZwa+wZ4TaIcJTtzcqso62qozsJzDGq34FQs89p0tGgon1f0KbNpXZv93P1h1zE+HtvlBMqI02p
fzjeMlnUlgTBG/NIPqI95y+d1U/vXot2adMLRTHgcXFD9F01T8A85RjZNxFdUfVboSeOsRHsFuSL
4aevBFST7c8IukLrG24+2wG5SS4tD3ORHdyYXq0hf8y4j6qVIfKgVGrlPhXjDOsnyoDrDGhsoU3W
38MS4XUOv5R/CYclXnQ/eXCILCId7KJxA9eVO6fP83gNjs2/50qkQd5aGmJckzbx4G/NbpIH6OQG
sSG6YhaBWRYqdq9xYn4R9rg8qyMvlFZyiXEEnEooex3lueej2tK+TnFa3dvKUvfhFC0wEsu2Bbrl
dgqp6vLne6pFM0y0nx5sYsu1VPxHPi4zI84iw0T4ua8cqw/7aTbCAhPaF1NkT6Pa2XBy2JkNvBAg
UboxsalwBv77b1Bd3JxRYxIrCA/k42+o7NFQCreMD54EQMymZtp2ZLSEldovod1l41akervpAQT3
ylxor00a91d+xMmZS6ohEjV2Ty4cp1+BRLVOYxggb0iq5aGR9GCMKs8+Oyo99cvzPdky10eu4umP
fBsuz7HbgzVECaHjyNJjGwGx29jmBiMEA2iWpM0SgsNtU1npJqtVdVcsU3Rlpn/NYD9+8Ka27poa
PHlH1ayj4ykFpaJb5Cr73HSgYidGR859Kr6KOD4odIya0EE/83nSBdnaTVMbDXeI0oMkbtTaW5X1
JiFaShtD664EpCEnjRwfkJlWS9WkVGfRjNuTj2zbphkyTPpX1+mM1zzSZO9XlGzqlfP2zLtj8VCS
Ys2nExGx/vk/W+U4ELqjsafsWwr3e+4e89fOGK1dU6nzlSPnZFfm3VEv8clw3K0v8ONQ+Dx1iAOn
aM/zU26mvhG3Y0NwwJV3dG4Yolv/5nigsj0GVYaohUEXA+5QgWVfzTQfDJrTUVNcGefMdRXVNzdx
G33YqZNclaR9NVMb7SlY4hvSTj0fQwDlMLrDfGfOC0bvaSY22eDBSr38FZwc3oaJYtHB/Rtizpq9
8PFJWm6jW73WZwfdlfN9EgGf5zZGRxHWo5+mss5wbZivYShnPj0kGqhwKEtQCR7rqqALAawqXnpQ
qigqQ8xIwEWali5cYIxLk9zokwEPbhmy9I8Kcar3HVwyfl2e+bk9F90WsB3sB0rMY5CgrqpJRxOb
HFRH8OlISxEvyShBFl29bPQAXBkrOltJtT+2HkV4e4Ewqw9ePY7/tTI2iIDALEPDUohv51ioEw1d
X0xDmRwiExIchGB6xxAZ9lbjdQ9l28dXxMBnXjrgC4AhghmkZsfF09yqQ+RRwxyiZsi2elM+CQWf
6nnAgM/Nk3JXq1Z6RUZ6dkysJrF6A6c4SYGYEoU0D8WLD3Vman7uWXJLJ83Ca7aa76DyZbcljgtX
9vhzg2J9+vcSwLX8+EjTIRkTBkF3tTXV5ZfI0uRPbjX0JCfbiH8a+TIT1DckxbWq8cxWyAGGwgvr
Kwwbj7M11E4O0Imx1IdBrSmhVbp5EYKwpfcDxNBr28fpTZ31g8EClgMEgiFQW/exf3ZepzPxbRwT
pqnoYk8wn7LL6Zxt3LVbFsX9uOGhi5sscV9yr/tZNfgEmCNNhMtf1JntklxAjOEQubKQjz8ogXu4
4bZKQgyckvyyutjcwh2O9pdHOfvdws3jVrdCIGzPH2c7dbMg5iclPy8x4aeTJtk9eUudbKplWWCv
Ge0fK4EaUQh1RB6ZNJvRbPorMMzJ5ZlHbuBpge8ChzfSs48/IqIcckBFkgN9NLkFmSXYBBUPmgiS
1F4mz/1yedZ/zWY/lgvcchD1It5HSEwuzccBjTZWrTLqigP8c3ivFa4ST7Ho498EMuY5DTFnvuOi
6zgPla3Fu7yHOT7rMRJjm0iBn4SewOpz4swme80cYivUasedthkKrQdjweUgbKJq7rakVdLblnVK
vMXlKZx+jFS21DzrynDXOvfjDNTWnXpjIosBvzEkra2R0wUjrw+Bct4/WOOc3HVGnDhXTrjTbxE5
rYXxJfdFDzD2GDDLazutlKI4oO9uPleYyAWJLfqHSDWvJZ6efgD4hnHr/4s24OpwNBREh6acxy47
VIsX3zbtXG2SJL2GS50bhZvX6pTDjE7qrFztYnZSMz10nphvSCshjLayrhl1nxtlBVhJj0TM6R6f
Eb0yEW7HrfMQVZNxOxYUngV2Tp8vr4nTz8j6i6+xVzrsW8flx6ykczsZrAm3cJNbh07xTa5aCIW1
Wf1ctPp0ZQ2eWwycs1TbfLR43B6twT6TdqqXZXqw9brdkYOr7CKFBBm1crrN5amdW+58q0ROkMNJ
aXU0lNnkLTGtSnpYbEitO3eKq6eok9NXTY+Vv+zRvN+U5IrI8PLAZzbI9UOjrnPVtaQ7vlng3NbA
GuD0qQuba3kx4KACrd5EKWrwwIkAeMpUT38syx59YpaXVx7ymfOI+zFfAe+TdNqTp+zW8PixhUwP
TZcD67VSeA/t2CW3S+Mo8MFn9UfKmbVHJh7jKYxbqRviV+B9l3QzzN3lx3FabGKptBrKYNWMbPfY
DaFVcFmpJS0usIJoY+bdU9MIZTM3SAJFm6bo3Mxmk2pWdS/VKLlyTvz1gj3at9f8GTBrXgZl9tEy
EE5fJdmguPuki7pt2uo6eW0tcYDVTFBUCdkWzW0etPGSBVJWy6bKExm4MqkCWxtk6LQNKaZynh+i
Pp7gtU7tldd1ZqHSOF79WgiUAkE82rVKz+kbY4TyYFFI3I5ZG9+IbCxuasJUAxWrMdjwjXrlrZz5
8BFC8cWD0DL6sTV9GksdnEu6+0Y1xN1s5ahNsikJgI6ngEzl8kptcmaSa8HLdwHABsR2NMnIrG24
43Qeo9qL7zwr1cJF0fOtm+jOdnITBQYPj/fy0jNW1fnRy+dOB/+BYkE/DTsgVwcR5eBFe23I6k9R
M5VdiOQRUL+1FnlnKZU9B31h62MI3z7+WgjXhLoGEkXvWlson5bhATi371YuBYRyCE+mHcQ5Ns/+
1A1mti1hDLWvZleI3w7tN0SnENwtyMaZvup0Dc+fkiX6qUrL/aaiy/bruqNHR5ij786uXNWB9nBl
61vX9NG0SS6kQiPdBufS4/BmYmDHEtAvPnR5NN6UgyEOUrQYahMP/Hj5EZ8fiisFVeeKex/VYTYt
BOo8RdnDtYh3rrfM38pSxrez25VX3uaZJbSWLbRoCN2mg+F+rF/Iqk0cwquUvS6zLJyaBR9H3s0n
veueSdsAGSSE4cq3ee4zYdsCEFyjfnEG/TgmfMI8Vjij980Egr/rFcN+SicIT/SVU893oae5V4Y8
c/DDIllJJNwo6GEYH4dsciPFBRAYpx5yuIDGIPX72YzyawaRZ94cmzGuVxAPMKk5LuOhL/a9RHi5
n3sXT0sqkA6SXendqbqcr9wZzpwBxhrciQcdq5Ir0sc51VPW0I6vlL2iuRJgIXIKPE4KtTPDbmqN
z3aTFX9K9GRvA04i6GZGxC1XPoozr5Lm+Ho1okuPufPRcyUptPMGbeECbJKFmNqgKthHLj6YtAtZ
u70WD3U63upP/P+UeHSy7vrn/1wKvaVLZSk4hEfEBOGgVt3Gc5du41iy2khEPldAhbPjceRzzjHH
kxuRuahGrzQaVUep6DTc2VsaS68eKOLmjQY38Updf/o5Mj8yZLhx2jAg3PXP/50fjgx2a5OdOQ0S
PQ3WbbthmeYXzxP9c5XTJug64z+7NAJME0kL1QtUwcFz8+OgNCkdmIVZcbCVQb4lVdT6/eKa2yxR
EMdf3trOPdA1+g8kkw70yQO1OQmbLpaM5fSvaep697i0Iklzh3Q3EB16ZX1qpx8k/QdUjTAYVnbB
cR9PSzzFMUpumES4FK8zNm6vQ50jMrGEEj/Yek71b+feCGU/UotyoyZLeV8nONJuULcn38d+acqg
UpJO0h+I6zsXQcN0pbg981BWkhcFA0wx8PujL5kct9rT0Qsd8gpqdp+nS4i3LBYoKr2uaJrE839+
CVRtfLBrA5BNeH1o/6yyxG7nBUl7fqgpZhxfMwAIsR3g5ctmUn4g6rjqnLueIx9PT49ikY0KopSD
ec/RFCtIZ7lQeA997YiQ49wJe/4BObdd9DOl8RJYaRzvPVfovy9P9nSbZOSV2AYfDFT9b8vi38kW
dDtVvShBRBX9tSvJ89Ry6TzKpMR6G0bycJsa/XgvWrYTX6WivRaKdnr4MCr5DeyR6yXt2Ft9Id0E
nVBWHlwlr3ZGruSPOVnIu/8+z7XZxiVwhd2PL0h6JFC22k1x8Lz23dX4f745zt2XDiThpyctCnB7
iO1Hr5GLulO8qr+yis9Ncw1L4n5NtwSexcdVVUgnRoYxEu88j9q7Vjh4WBlj1l+7g575pCH2reww
gA/SxY62K7z+WyKSCH3MS6ff6YtXP5et+GIsQ/Sf6zBsOyEQkl9AljC0m48zyqJBlEiMSRNuVP0W
oxLQJmySus1Sxvnb5den6We+EJIcAXRWOAwA/+NgxhDFkzYP3OIXeOstdTUi3KirHlJu3M8TPpA3
Iz/ynu0H26OhEwgu5jwNvBgdhDtU2ZXy4tzr9MA94fuZdHCOj9oMSMhyIxBJ6XbZzmyzDkGCkz5d
nva5l0nxyZm+fqMnuGcNWR48cuKApVFL/oSo3iYaVAetKKNrfdgz2ywxcTYECwhJXJ+PDlduRcVU
gstx9jREnmp5tRULwFajjE2Y1whBLs/tzBOka7i2v1Ue1klxJIvSUmM6BIfE08Vzn7baLfnU17KG
1l99tLOCZQFN0zRk5Rx/9+Wi9llHK+/QDMg2soQ+CwGsTgh7pQgsY2l+sgHpVxbHmde22gf+RUJW
Y7QjZ7J45A7kxV52wPh/Xg35LDOwuir+beEHfy1b99wMgVxoJDG7UwQy02VSSN3IDl2qortGbPPN
yCE0pOlSbtKeUCUpoyunxrm1wntj48bymA3taIKIaxNRkUhzmHLjm5Uq0d3S1eVDIvTiRjam91+Z
7rQrOZtAwVdXO6q/jx//XHiRVs7Rmkovsq8xbAh0O1VbFuHlJQlSdma5mDAN1w49+YDHNFOnax0Q
d3qjyWIrWuiVxqZMo1erw8UKFUrATV40gduoxZ2mU2tuMpcQz2FAWReKiKyBEJFvu3IZ+uUlQi41
7+akaB9yteaOkcos/Z1RIeOsM0vO15FEmfc2NpSfGtcPmJ06xB0jdboXaOz1Ny3XrDFoS9Usw3z2
MmWDFSvOX3lje6geB8tCm25VJgLTuFE+LwDwDa6CjjH4jgfZAJOrgr/H7KE3g6Sq8Z7CtZa43SnL
ij5UZmN5mcZK/kZtCG+gzi18EJrByge/spDy+0LUWbshUTJ/KvK+u6EK4uLmTpH3VQ59geYq8vQS
dXbvxIHtDujzm7Z0Fp+z3DsonLrvDeaOa/MtkfZDRQhvHkx6Mt/3rt44QZ0WDupajDCVkI4eriay
7F18fTEpsdBENfNy2xhrmKjRld5+imYH+yKvhYQyE6Z6ny2mG6hZs0osVa3bGn2GNLwjaQIFXJ85
P7Uk699ro1DcQJCL7iBYsMan1JxmJeDMWN6EUtDmLU17eIZN1wMOEQ+IycDQfdGiCqWz4k7NC9cK
41tCsBwJfWVsVQGZisP3uVZbjIjhYit+LYmRDL0KBY9fcXX5ZqEgy4JpTq139k7r3lnjGggjsm8z
FQaKkxfFF6vEATDMiybF2cRYFB+uuLrtx25aNqmj0Zqp5mmx9m3k5oaPdfWwBR6I9EAheuaNnJpW
oEklMQZx8uh+JUfIzLChGMbv6jCqCEjh7z6MGf5bWzGBggdaQWQrqsJhKALT7Ma3upy6P2ahSi0o
gdI4wKXl4fNh59291DGZQkyZsGCyTi3kVq8jDXVyqpUt7iXQtHx11rp01zMmiTH8zLdRSftP7qJM
3yBx2MRxaTJsiwLJepo3KPAnqj089Cr9EWun+ibCVOa3kfVOFQyt0t2qEkGkr9mLiVemLXE0G4vl
kc0W1yOnnxB0D+XYACqbNCdy2xaPXjyq34ZJawgTN5CBmG1XfoGjxhvX9KylGtHxctraDbGHPg5o
K2ijKd4P0s/Jx8xjJoGwuppwlqKjGlT20LxjI1EtQdQ78yvM32QKSjdCI4cCySn8rErrr+2gtdPz
kptyRkdmYReL7r+5MQpHvrOsMDV04tL5vXQkGYdOJez6tl56RNxeU42dT+N/+qViJfecocOtdnqq
IixdzHjA4Wow033WE8MQZIlkxQmnGdo3Noz+l7m03ud0GGbHz9LCw7W0KcbYj+04iW4FcY4/JLlL
L1AcpnwzRlpmEvShdd9MnQ3Cx5xGPirSkNFTb8I6C0ZZNvbGmAbMOfpawequa8v5Gon73GnIWYGp
Lqjvmst9tHubcxNbuZYdFFO4T1kLZzFY1Kr5FgsbS8vLW/jJYOtRAaMGc3euM2zjHwfjJzTdGMny
YCWKjgFim9QKNkCm9gf0qVI3l0c7OS4YzaZBy7HLaW8d+8kj1cE9noTqg157pS+aIY79LDGGnTLm
mFOB/wSD1RVhQfDKpizJp7s8/kkNxficVbigQgVG0Xk0W8EXEQOcc28kZHjf9X3ypeSitbs8yslp
v45Ccg8XcPpnJ0xFR4lKeGlNeTCKsd2h8h1Dyd6HJ5Ls7+o4za5pK4xzb5ErIfU+w66k349vEfNs
Kuoag2NH68a7FYH5hCu4/b5E2UBMUKV43W01elMXWOjShO+UnnVHEKdlburFKJ86OzGxxeAoWT0K
x2/YnCnZTrI6XmG1po/9uEylD+CTGEE0kSvnazSscFiZk+VLm5TJAwY8ZY/74MTk6PF/tw0l2dkS
V45Cz+DOLDTVS6+XL5mL0nxj913ybndT9zSXhXd3+fmfecuEKfLeqLXosB2/ZUuHt26P3NFJOZ1U
gDzFNQKzxqD68jhnnrqr4dG1whBrL/HoihrTj6rRcheHxEzlFihAhrWbVm95Uw1XqEGn/ULWFCw0
jPO5DqugwR/fsOjcijSjtYqxSCgvFN3eqQm2uAUOiBvc3Up0vRqeDIrNiiMOdLM4Mn6gsJ2uPNwz
k0YnwIV8JeGuMfAff0iLlrSINKs8lHUlYl+oYkY4nLbGd4nPtLjywZ4U60zbg+tKZwhMi6f8cTRn
MhV4SGl1APzOQzJhsA7uW4qftLACS8KXHo3qGix8Zoquyl11vWahabGPptjlA8TeuagOHP4ZBpyU
SwmUxNZnp3S2l9fQuRdL63UlEOgr1fb4eRKUSNyoN5SHqhxQ+8d4KLkLmGnMth1UOURxOeGY2GaO
32OWS5jPSA9QaBRgV37JmWcNqEVTGudt1EzH/UYsh2fCsHizEaLpz9kyfMNnF6uIFnMXdc5A2Hrk
20grtjPxNPirLBOfleQUTLzUvIEKXNyWuIfflIg7SJSAxOVodXdlRZxAf+SSsepc8Brikk/EXVM5
IRovNJ5X4zUHzA1xty364YbrxbjR58UKU8PwglG0+ZXbzrnnQ6g2vvN0R/gG1m3/H+ivzfUpph1R
Hlq3lg9ezsXC9SI7kGpubtW5HF87o7myxZw5SoA4Aag0blenLN6Sw19RxxaQQRAGlMhWzYKlHZsv
XlurL4vQ0M9cWQbrXfQDAsADBr2nbQBzGEh9fQz/THM0zb6LVKM4DJYMPLvFDDCzyUvt+/4ta/G+
BIc38e2Np3BWWKhC4KZ9+Tf8zfK79BuO+oh2ZeYIkHQsNmORPJLchqzBdpJkz6OIcWKMzHJHDKj6
hDCqfsAr1vik6eQRb/PFNnMAYbfCR0GNqneTsJ/nobYqw4eMJovfeo5Z3kZOk2sGC+KfH7WYTBfZ
aVm/y7pwbtLYM5/LMXdVbmuj/tgpsaH5Wooj3IZNQ5i4v+ijEyyl1/6u+iHqg1qXza2OB0b6tMxV
dvCqqTQPI37j5fc66WBxYNFIUGpbenSmuQjcc1Es7B1ULvHJjSM8wSKDfd0f84oU4A4+wN5so+J7
j0cvGe6F0tWBPgzV99HCwApnitXqmE5Z7/keTieYtvZ1kuAVkqvfTWummZVPZvzckUa0ufJqzqyO
1dMdXNGm8Xm8Nyp81blpxsClFGs+gQXVjdma09axuvHl8lDnvnQLTIHmDkHMZOp+XIj9mI+wPfTs
oMp2CTL4Htus7DzNV6Nc26PDbndV196ZSdtfCZo4dwBw9zdWcI8P4bgCd2U0YRoEHpUK3b5xijSe
AzUxXLqRZn5NiH3uE6cGt0m1ZGMBrP04Tb0wci9VaZ/oERYXcYo9lvCKX93Ul9uB69fb5ad6bm6U
EpylrqHBkVv//J/P29GWFMXjlB8c9N/PfVQotDJGPRTCTq5smGeHYtuiBlZJAjhu51a9JG8+YmZr
VMUN8RjFyzD2WmDm1xwXzo3EnNY0SWqkE8BLSm43qYjpyozudNc60vVj6bg3YyzGK+fPKbK+4sur
fQL3szV3+eh9YV4l3JkcsX0draY2eEVGQubbordvSQNxH3CyarYKoNZL5IzdfZ1NVlA0lof75uBd
qR7+Jp582CjXH7Nyt2liU/Aen9mJWw36AC58oIbKP8WTIX/GsG3ejMqZy53ZuRiEpktlTAAawm43
cW2aGhSZHhu4Mjfwfy8KF0cKqiukl2nauA9W5ZnvhekWYMyR4PxPBuyyFwcnQYyLQQjCurN61c8V
u/yp5ajJ7kQ3LFhJwQ3TqDuV/FXBXgCoLRuST4sVO2xs5uJEmy7Ksbqsmiq6B6bAxbrI4jgsO6nh
ibYCfAA1evVSNFn6gPW4NEI8irT3RtN6FatG7C3JtG0X+hnxKAU/11GsQCkVfl/sDeRLDLEZkb5Y
KEW5NaTrRkEusFHwF9IHyoDdfnWIx50IKUWse3ew0vC9u/x9nSrvgfdgIa+8gpVScNx+HSshcb2B
xb/0GKfWg/5Jn5VdqQ1B1iihtOTvaLS+lwBwBKrhWovy6bZ3aqzTs+HF6byby79HX9fj0RKxVk4H
LQobY8VjMBg5bCk6ZBoHq6oe8hF2A9USJ8WOMMt7D494356KB3gCIU46ZWD1ySbClxsjV56Sbd/1
RfpMRhiOXio+co3R3wmCCzqxaKvgGzOTQm03piduRrNOcEivfNcpP9tm/Hp5Iqc0QR4sZBvyRFfP
iJNrHY5aWWE5RXxwF/21qIzb2ARLNRsNgtdAVAt0wMRqv2WTC9dhrqfHVpj7mELXT+maOHX/P87O
s1dSJO22vwgJb76SPo8/dcp+QWXxLggI4NffRb3SVZ/MVKZqutWjGWmqSSAI8zx7r81GxnBXVnlL
03zxleN98l2fiRwV5cnhDBOm17iwnfGmszUIW7vXuj9x0UJVSBr+SIhzERqSKkRcb/1GVR8M6Qb9
PsMD+gGk2+SvYCZb6D5BREJW1znk3RiWZ6sMQmWyyWgdLX4W8/RMrEYNwhGl+UM2+l66sYsmf6Qc
PsttMIgEPng73Gh3nmtsl7kJoyLeeRZvHETvVxoTTKyHoDM+qpStwrjkk6W+s21kQoySLl/MLslW
dcaRDpPhj5quyY3151yuwYhBsIlbkrMCJZmTgxwdfNX6bYZh2HZ+t0byYpXT46Q3b6VIHuZc9CtT
eHsVOzuw7AfLHsEyB+axMahnWHyjgX/rF53tafhFdDpZPpiv8YGcPBPDj6Qdz9jY8qzGs5gMurp3
S5aq0Aa5j4AgiIKjIxKgcEDRYas5wnmcqTQZQMC84lsqpgwySzY7d+bge2qp0Nbm0XNnDo+tNElD
kRM11huf3tmZgJ/tU+bgGWIn4fTz/lWiDFN5CYKXGEaYnkm0HoIRnbC9TjJIV40cio2n9N8wMq1t
kU7O4fr1LwxeTuLewgsAxqCf6sTLXBN2LE26AFJW+9G2WjMk53b4JDU+GJa5prxVeDi75CJCc9H6
eBS5wKecbJN6M2tmbPvuIXDUd1ezpqMTDRFZI0q+GFZ1q5N2XgbwUOowPzOvUcc761x7QgCuKg3n
MLcsUNChe/tTvMSO0T0ynZ8+oiINu12Zq7CdqIFvYpbcT2oUvdj2OKluirIv7XPwmPD5WJR5KKed
bL9Ta5qZRHnnjfLYk7KCVu7aGqrsZZ6nQYQQdJbChMnhal+mhv6scyT+koxpAJoYtIW5iT2oaGsR
OHJeWVUK1BIppvep8UX1UjaZy5lOWfMnOMyDWFdaM/7qjT6f1oOovWqP09qGLC+habF60pMK9Vr0
uz6Ay7yr0RR/xwCskz2sKV+tIi0eMTqpgKmmdXpyhmRvdNlr2uczeLkZAzuIQDd+i+uxT7dlUGkm
tmBDvuG9ze/0eODc2ERoNMJRie5lSGqrP3ZCJ2JKM1ootSqzIUJGzeTuTTmMyMDNtEy3aJClvk6D
0RX3kIay5pl0WPUJrl78fS4Jw0jAr6qVNVbBH1SbrUWSBcz1xeBNyLc0KkKkEPQEu8lrkLunTh/Q
hIim+U0UrvazMtRYr5NOZNN+JP1nn5X49DamZpSPkeCQsGqinlA3vUwVGO5hBngT5cKo1oMzwpZO
c0f9mHvBhoowd2KvxkAeJruLqpCgtdHZEjIcP1LLzb+aRZ5GYax6xl9JJ7TczK2GCyov3fFrhR7G
XOVz2zohu2Iqj0CCsiPkAlVx95am1hBsA1wpjeljRjW9/rNeL/kWusqLMtQpamVhWVBiWpnTODZr
U6JSC4M5MPnvQd89+Hpjz5BCiZlY8jCyt+uTiH22D1pmMBQ4AD0okVsnNQUHb0MxSGUvfEDj82Rn
AY5wq+3+WRfCuZjvl7XWRr/ECvh+rpwpouuzSWCeoL2/goJMMPcydRDvPiI0H+vX6/d1dvZZyqM6
LieUV8zOzsl3SumBToS08SbUffWW5w6v1sgCZxMngdz8+7W4GFMU5DAHCMf7ezMzu/Foz0PCraPp
caTZd2/rUxQQSeYC5fz3iy2zIaYASuxncJqg0RItbeDVKU4xLyOt8M8wN2YPzGLDgeb6xc4WZp4i
LQOqn5zsEDOerHCiiaRwG+WjGUT/crBNG4MBOjd3n89p9s1CFhWFE7MGmxhbtPvrV/+7gL7bpHN5
dukcHFwStXAAv3+w2pQJj4a4fygLsBMbpfkcqJAMJF+sRprt2o79JFn7wC14Blrl7TS/RNI7aaKJ
N0hros0IyvEPgToZPEU/cp+NeOrG0IhkUhCZUorf13/x2dfED8YTz0C3PZbHU+iLX7GlHVUcHHLX
rx+JSe6+Brld3Xgrl8Y2q+HSnaRryB7g/WOJyrGyg8L1D1MwNXgJDNJbaLJLDnrerfjnSyMAeR6u
76UUg0zs/bWGytDixJl8EsNy/Tc+6OittoX9Jp2eFrvFLhlk/gQhbckD+GcHJgca7IpszPHBoaQx
319ctGhLiglSq8xwgay6Kc69VU/9kdgFJzVvNgwvvD5cPphImasuTIZDa8SeCJR30FAg3pmCU/UP
Cvjuc5UpnU5Dq8eg0fWo3+uGjNx1ZFP/CtuO2uiAlKSkwt6QkQr31u1cvSZBUVSjtjI1R98LtxtI
06Bcrt/b1MoP4Ebh40BglW8p4GVEE0KjdpfKgGwS1yFvCd6GfOwh1R+EM3spVbDBbVgFXXa4EZTj
N52tSMOq4pQf27IrjVWlY1ndXB/TF/Z8fIOAsKi0L9u+k+MC7MmmVG4VHFx/9glvnsoNexDjbrZm
a8XJvNr9D9fjtVsYpZ1F2Pf+pcNWsSMHiutBeHBIwsorVHxsAovFFd2dcMO6zSmwX7/o2Ztfappg
mnxAGsw1ZxL2jN5vUOJdmV2v+q4h7AWMW+Rszv79Opg5qEotMLOzskOuV0ScdR78kbg11lE0FE+V
OaQ3TgZnEwR3Q5sOsSe79aUg9/4Rmoh1Khy42kGqhpqwr8k70rHd0HNJFb9+Q+enfK7FzfChsk83
QYm9v1aTDgUsGRaHJIqd1xSNA04xAtZVKD1AoAfhQvOnjjqSAMRk3Gf3TQz1uTS6+KMPQn7YGkgq
FjkNezmtxwrQrK7/xAtPg64sW3ZWCrz/p36hPqiiXFbQpmcjFsfKnpKdrH15347acGPFungpurKM
XI5IrDDvH4YBsTZTZRUfSb8sHyl5EjGQaNHOJ3rqxoNf1r53ayN0RYcyPCABz2eKXCbu/1SsxVAQ
WTj2mMqwVGxHZwBCb8/mUVDs27AVLdcFSO9/bQEsL9vCMEetF/DL6a5qnmDpVoHJTkCQ1BNq9Hom
zgHPg89a+89vbSFbUSpBSrB4dd7fH4dbydF6mXailBDyItburY64OK0CM3b9Uhc+fuq7y9ePMYhn
ebLNKIk8iIxCBQfdGkAcTUUD5LoCaqD+h3uikezAEsDWe2bQECryu8rPosOUe8mdFfQRJzkCPItk
SG4IEs7WbYRLIOGYABY6JC/t/eNLBkeHyp5HZOzk1n2izPo+QPa4aYpMo8KqFSSylf0K2SEZVdcf
53mJi6HJdgFFBhp7ZLAn1/a6Mcl9zdPg+rnjsQ+aZtMZlLRVXbbPo6GVhHCllLHzpokQJGae2g+e
tH5f/xkXPxAfrwSaJmYn+0RdbHoNu/6ESXBEIbKpCQYBcy5+Db3Q9705WcdymNqP16+5DMqzj/I/
1zwpZHGmGwkgI+BZz/P2S9SJYeMzseWIurASXL/Wxfvj9fKVmMa5MEF0dkMgChlCVTWrrZEm+rog
MwQG0YyUqRAqtKw82l2/6KUbpGLKFnexhZinR50s1YIksqg5Ae4lgGBER0X/QD0huNRvjODzOiXD
6P9AzBw+Aqou74ewpZD2WJ2kvlUo9zBoTN5aaRFmp6xgIIx2WNr+MoutL7oukYaiJ4Zvoitd3E2l
VW4plz8TpvoBHZJ6Tf0yuTHOLz4LasaUuBcK9ukw11y7TDItYi13yBAEf0LL25vrT9Yc/3stfXkW
i/ucejUbo9NSY6vNeew0BZJwJ5oP6Lei3UgPyAfxtNZQtwL9i/SN2YtvvWidNYI3/1HQgwwrISgd
OVQCUQR1L9dHw6Uh+BdQAFSMw8gpISGYyyGw0J0fSDciyFNzXxs3jbaWwGaSODHdKRnfMnxcmNio
AiFbYJdGFf20eo3mbmy0SdcOcBDiDcXeJXMoTu9oEdCOhob+pytIvbFzIf7Zp8piRC0BBjfLLkDa
9+PRa7qxHAMmlE4b2/00WDP6FjPdNHMM969R+o0P/GzjzTtnF4zmclHRnXFA2qarPEzHyVF0Wfml
QH71mg+Eh6wK5NFdiHUSXvX1F3phJeSQD+sCzaRu4Mp4f4ug3PKRyl98zBIZTZvA7otoExj9LaLv
hYGDmcY0QLnTETz7dKrRJ6WzGWlaldL86HlLq4dYbvT3rTgaEZFERt+UN27u0rr07qrL3f9ny+S0
cdn3UEyPhIebTwQGyZWnJ+VLP8UGMVhgt4PRQkENH9bbtJr4DQzqfzhoUE7Bpblw4851DQkGKUaR
ER/zwu2mUNdZm1SWul+uv8gLYwe/MQsDBQIONafzxdB7pbAFlxEqI2rOR8m9bvqGDFShunVvGv6N
C14YOWi/INbAKlk2iKcfh+Zo02zBIUVh1j10UxI/EfF0q+Xx1w14ssDCU0SIxd8c0Z2TBTaRiJhz
U6enmBgiQVOrjJ8W0caEE9YJll4wVeKji5G8CtMsy395RmHeD5bC8Vaa4G2XAA1q40kvQxXb2o68
BcJUFYtGtJJ6PAEeI/QygaLrNAkhNHNnwHfFPrF2Z4t8eavSPok+M4ijJpuqLUgbrQTtJaLp7C+F
bhdfk1zHPxAvR41AxxcbSoquNpO0e1M3fv7M6aOzPwYrAfP0jBBDdkZkkpyZHGfk2p/M3DD6bTzQ
W7yx6/97hjt76pj6QH7Dkjj7XEsjn4aI0s+hnxBw72SkAN4yZ+FonpyqndBgNo667z0OOzvbSRfa
JTFCpL4YkYcWbijGz4NptLg7MmHNN/Yk55MJDwB1JipgWlNUDt5/1l2U1aOlQVRLfTe6J82t3RGM
0b6OgeeGGuGjqyCzyht93AuLP9UJnaY7Uvbz5AJw60WEPpUqha0ZexUQlhf2xZDfkatnvl3/mC9e
i/VmITKh+zotg9KOjjTL4fGzk+6PKkqMx6wdsn2AJ+JG5eB8SHFwZa9M6ZzpCcTO+2fpcFRWBo6r
A8mR01a6BR9BMKc3bmh5I6fjier1QtRYmmins9PUuGrGlRIdtDatn4q4a1e6TJvPYtBgzyRVs6Yh
Ey/p9VOo6fKW3+F8wBABh46NhQdy6lm7WXr54JcDfEGCLrTQSv0fbUsC/Gx56zRP8eoTR7q+/grP
+4Y4AYHlLzUfz6V2v/ym/6w9RqM78aQzcdmFO+9NsAGoE6EOaiXak9IyyeEEY4VBUQFCNwmpHImq
T7OPkVnlr9d/y/lwYtr4y3tHxsc6dPK90KVz0GF1yXEczA+InrRvyDydEHfNLbHD+YOmlsZ3CZ98
We9OS4dVNQxWPMTp0fFqnR4YXQqjrOo1fHvMZi3pdVGHKvP67Z0vfWyRFywrhS/YlmeDS7aF1eQo
jfqJvLyuEXLjjvKT2cxinTnBeOuYsiw57wfzciACfcFQpit8KuiInTnNeYHpMfdN7dEx+3kvzDzY
sFcrVl3WZxvyflp4iXb3CPNBW2suSXyiJET7328ccysrMCJNYBwn326RDqpvab8eMwi1x7qajV1M
wwr8QuuHkgjoG37aS+OINgTWC6gtqELN90O6yhELu52dHHPZfrHN2ngpECSsCCVsb+y8L11p2bmx
VeTvMzuWMAK3t0jwPKIJ0TZ61/Y7NEs29UNxS515PgFyNyQDUAJm13QmHRTx3Az1AALPsIf6t4zR
VYYJ4aa3BHGXPg1MAcs8tEChTg/SkhNOWYw4/+WcqL1dYXnO2HjcUwpqSXwk0RjTef/h+gi5eFHe
FLtPrnqm/PELVTQys5JjABVmM7uyWfWJp68Cba7uQJvJbTan7o0l5dL3yPgw+ERQWTmn5MR5hCgY
DAG05FG5TznGwTJs9YmOSDVzbrW9/Ma4vPAKjcUOhE8fPcUZQzetvChToo6PpSarI+nRYotU/p8F
yn/bypgPli4zm49lzP5nQvf7WSiP6gPu/CXR2Sulle2ZxxVlfdDrGaU1J+9uPMsLHwK9WN7eUqmk
K7c86/9ctCrqqTMSxH6eSH6j1ii/p/WiTkRI/8/7G/o9fN0LxeECClK4WpdN7IGPZlW422H01YNO
lwr2XefcOJf97eiczKDMIawS2Gwc6yzBAlJZGs9BChLXLDoyQIKJ1I9Rc8mvHMZgQM7lDdmrD92T
9M4u/pAqW/whpRg8Aeu4/mNStf+7rufsLeXZtWE0JhHp1V2C11h4xge2zvM3rV6kuriprV9N0uAc
KG2PoGucEa7c1Q7SkZVyjUL7aURp4K1tVvMe8caiUtF7mq0I+vPyp8AU0RfdiEEeKjWZZxhU+m0F
+1CsxAAocIW+PG5CwiASZyWHpprDMa2yAFxmrD6JxG63gz5INs56Pt+VvkFu4/WP/ELdDB4GmAqS
jsjOYm16P0jY8WZDN9KyLfJcWpuKe5gwCuALXo8gfp2lOgYftYhaXYaYm0fiWiO2J3vdb6ZtkwUI
hwnAdf8MIDDvfRwPeMC7Mr0lRLxAJl4KOUuJYzk6npVyBm+MZj+HidXBLP8KQ6fdaVmR63hSmumX
oUAccEorSX+vSi3KVrRDrN/2ILV7bW7dO5ha2L/iLrF+xHqejiEYeFJA/bkkq9YztR9D5xXGF/KL
e58AT6u6dZY/38Yu+gRq3AtF2z4rCPWZ48xTkZZHAeby2WkAkMxpUE5hpGlo4bw8dYhRiFRNdGYk
3QqHSi9uNa0vVDXYcxiodzDl0ZI5PR0UTZyV/qLlJaQt3RGv1SGpli5WuTZd0fUzD7nV6StL6PPa
EESmdkS/3JgtzqfcpdaA0Bc4Djuu01JtMFaFB7krP6ZS1TGpwxVqJQbf+P362L54nWWaMBnWnE5O
578BabytQ7iKARgcJyu3nwxFvfP6Vc5XLO7GXxLMdHzmLJTvPyB6eH3e51CejDhSq0C2w67pDRkG
Vim3HkEwN87X52L0pZIJIhIeI3VkOlHvL0glX5SFSQR5oWW9WMc0vpgwlm7U2hwJHQ9n2xN3hdnm
1SGPdeuLoQJrXGcq0w99LZYuo6lrxL9EpuoecRLrsLE1bP+h15SGvQL80HwvNV27H5yg4kMxy4qo
6ir9GUl9PhqTynxST2d5T5Vi/jDpsnyW8ejNNx7see2WYzqHH/yC6I/Bdb2/Tw+fEiHmCXbdIFUP
0s2sZ9fvzC+em7jPpfLy3xqrNT3/Ofv3g+1SIViaYgZ1Ah72+0t37qB5U6LhJxJz85g0yJ/jfmpv
bD0u3OD/waXMBfN3VpEpSDKCS86LrCt/+iRQDq+7wNR8LJhKkxtGUhStVasM3k/W3aKTnW/v0Bwt
5Vu2B4tI9WRLUhOXUhJNkB1zx+itQzLE9PomABnPVR9P9S4lChIziYhv9QEufJZLViXcaBy75xqA
Ad5nBIIC5LfqWDyiAkHLqkiRxd3YKly6wwVHxp4LxwMboPdvkQLu7I4lu3MBNuR1KOo/kTn2fDCE
3lQorkYHgtb1yeCCwOGv15r4OY5WgINOnupECsScB4Jrtmm+JehIP9gjrsTEyfV13vnFqlKOAME8
zZtB3GlJve5MM0T78EczVfSxdIAcXP9N59tAfhKCQ2qtPIwzkLtn87Sb0QEGasQmJjUiebJtN+Dq
RBo/x7eAmRdGNWoGDrhL4xrZ4cm3U1IyEqnts4MvioeShtDGpM25FX3ZhZPfxA+csWGjOPb++m1e
WF+5Lg459gf85+l4LmOLqM6AAyYbbX9Hapi+w4uqr7LeyyHHxMEqJtOKrQ295XrU/72/x1MG+gWU
Ax3SGUK3BoSkFWNB2IwE/V8JzXjqG+dPZnbejfd5YcGh4LMYo7BA8BWdDGt3cEcr7afsaEgV7dA7
ZZsmKPV9Nrf1xpLNrbyNi9fDQ0rgMZAGqkHvP6OkAFfu2oC33DYNHssu/obImhYIvJFnO77JCb80
PSBD+P+XOykUSNECnvOZl6whlp9bdwkphl51uD5azkcpFSZEPvzzNyjy5KZyznwB1m+Am5ZHDqWt
lbYKiUDTe0ZNa7z0Y6H3oeii+HPRB8R8X7/8+U1yeRZvpl52Y8wW75+pT52LVC43P1r60DuHPPJN
GNnB4N6aA8+/Ci60lPx5cYt76eRr7JOE1Fy2Pkd21DTLRmYmrSUNeuk2rIqOCjITcG7S5XCi+7wT
+Y3BeqEbsPwAKj4sowgrTls9jUcvuoNvcSyrodmWbhKvPVIUd8ZkirVF2T+M9doPAY92W7/oiRhp
MnVY2OSE7ElnFTGx//skzSb4b14CPUWO/adfUKIZejLUDLHImbxQDGTqPmiRFfi7Kna7I/49/7XX
HOPRGu4z9iYbzRrkcx/kztfWnc2NHMUreYXujYrL+UzN77KW1CIGx7mzyR9UJcw5y46TqWZ3NZjj
+N3iyPO7Mszq5foIvPQB8D2TWYpOgM3ryQeAx83T0yTPjo6SRbxx+th4yfM+lnssE9mdmn3hbvRo
tmiI2Jn+ev3ql8b/skKyAWAjgP32/fh35kENxPxxp7lji82EtdRGbeTHN8sF/IveVwuwO4HuoRXP
FvKsQjeOGG0EJPWj0okDI6ayi9+CXIKDun5DFx8nOzR0/d4CGz9Z96vejepYCiblTPcPGUgrEQbR
MGA7aesawEMkf1mjTdunTvsbk8nysE7v8S9GkyomH9rpw1SyqcekAyA4lyTDN5D2w8GbqjXukiT0
rRqwW9Or/+WiZPqhubUoG5yuCnqCIqBvzOToFvDZWoi+x8Co+5ckap7I26jv9Fp9v/6ML30ei8yX
CsxChDoVc7QeMUNN6rLC+5UAM1mC8SOC/c5Io1uU6kuXomS2lFsxu6Aoej8+7a5OHTdHTYGPKSbm
O7YOApjfvquS4cZ57uKRHMkiADHcjBTGT2YjuOx2XhFHdzTbBC1FFsmDFpT+3pj7tyCpcGcv/4vG
ZftA+CjS2abubiTDXVolEAGjfuOpsiCe/IRcKivTa6quVTeU9n7A5vxkN76qdhi9E+eu8aJaHQpP
WFPYVvbYhlUb3Oy0XXjoCzuHKuwCPDg7kcTz5Noi5/0CIe8f2hJ7slZCSmyzwdhcH0oX5h8KlUw+
Joh15H7L5/yf0qge9HGdzhCLHSGdt1HSKPDpxd64yoVJgdYADSYKvkwLpyd1kKzgtXi7R9tN/I8w
RvzNUFb2So9xcKEuQbRvFvKu726GmF+4P8TL9NKwDWPHOJUz1jnw3GLi2EoOXSrWHTWn/nGIvay6
MXovvDMuxC5m4ZksEYfvH6RVd6ovoMocA83u/+gtpjnXrv0nfxy/XX9ll65E2AdPjBUbUMXJktG3
UZQ2WKSOuWtUByOL1L6EmLa1b0fVmMv263RGRQfjUGFGVUxz8P1d6VUsCULje8gbuCnrLMqHSgeH
Ifp8K9wq++zqynTRopPsuJNMhWIvcq0+KsmmJs3dO+CIcDjtz4Gh+d/GSWrxKrMX3iI/ufltq8TD
iaGx8VmrMnfucWzq1a7FwerdaDheWBs4EVHFYCTgOjv9svusIFt6YqDPTgYpNiiS4CH1o8xfUaG2
no0mTp4BcchbDOSzt7W0VBDfYAaBIcdn/f4JSq8f7DhxyQq0Im9XjFW7r5JGHKVKb8l8zsY6l6Ic
xuLORpNwwpNLQW8bLSA6tFTr2voDpFP5QHSn9FbKI/XR02GxXAm+zDI7EQphnxQUG2uqrYDQ5yMu
2OJOB8CnrXoyFb4l0DZzNrKR80TZCrEygjUAT8Bc1VrnObyi7paHuPGLl1JRBV6ZUQbRFXKndTDZ
cb5Meenc22lSfM2S1IjY+natCDG8qocqjoO1Han+CZswpljwj9QMZF+/wCiCDQji0f4IzHR6HetM
7CXOq4MRpwq+YN2gGajbZKoeCqlrPUIlu/7Ehgxgelqa9vfWa/XfUtbZXRQnpbXKE1RZq47kl4Pp
YqDjD3TGXenEVYZ8KdZBlS1Kft0Vw7brDNGsB5vEv40XBZW5h2YirVXQi1lfM2U7/Xo0Y+qRtTTT
YMGyln6Y51N+1zdCjzeJSX73Sky99kWMKZYmu8S740uyy4jN9Heyl3Wz9qeAM4JnZfYHo0onWBm5
V9xrZISr0C38QNCOyLUP7ZRhaUsiEAzG7OO+ja0BsEYV197nNOnnL26tolfNmN1fjif636lZTqA6
bc3jO23kvBnnuIw3mp6lhEso+HWrWXni0cxK9RTVo/0gaJSURGTNFl1rVoxm77WVU+4DfNT4zJJW
GuupTSRrI711iy2YNQ5876Wr7Wekkdne1SLvkTR5c9qJZhh/Wq5yYzzWefHHGf3yu+rq+LVPk/QO
tMT80huplZCebno74LWOAyRtKAwU2yPcZK3Tqt8TFuNgDQkXY/ckC+erNU3zQ9FmqKuqrgDOWcHz
shGs9XdkE7YfHbMwn3XkT/pdFGWJAxZrplSVjDTPiq7uaJfH9A02vZPmLQr8se7DLB+kuQFcjCDL
N5rpT1rmxQc9KsQtvv1ZoYHPi73z0m3Gw0/H9P2cYU50MXPdS4CT+Ba8G2Xpd+NceS9tHXzqEY2s
r68o5zIbdltUNRbZI5Xes/XZxiMf8TqAjc34PB0v1u/jCJksUuX4xehck36wU+2DGTj1X91Rljm/
Rns0w6yMbyV1n+3Blh/DokPNcNGxn5Z1rDaLIPwAv3eTsl7DMxu3srfie61wqR92dDDbJzRjIlvr
qVDzyvPG7l8XC34CJQkMqfxF2+RkG1j1PZFoxEQfZSWmbQkoGTGMlu6CBPSSUcgvZsHcdf0lnPf1
uCivnBu26R6fOfgwwFruyPH/qNQ3ANV/VBvloa2JrVGt4shaOUnWgWLr8fJX9coq4lcnTYNd1r84
NjmiuCKTqLZ3EEHUBtfOsGeXoD+2Uo9ubJLPSxn8UtRuLKQwaljXTnYFWLVayB5ZfkTCn+9skeYH
pppq08txPpgmbJa2Fb/tOv5m5EW+ItfO25qW6jbdZOs7l1Cv3fVnZ5xtMPlFAPjpPtES58s5eWFU
75vO7UgaSCqlp+uJ8ufHwRL0SGAE/yTmTcYhHIeq/SjaMpm3rTDFZxoKThzmll8RDwjgIdjYbHi+
EaxUf6VWBljca41cC4MinZm8x2RKbpwdL6zYJhtiWALochF2n2zlvCSjVmql5I2ruHi04qZ9q6va
219/OpcezkJrIrSNQc2Yfj+d4IeTXSYTCHSjyNdJkajQLsx8Y2V+uqKKk9/hogA/nhqj9vH6pS/d
IKXZJaWEuYw90PtLp4VWkQAGfnpOTbXBmBqvIszwh+tX4ahwYcpcfFsOGyxUbMaprqQXUGy9Fgv5
qJMotmnqOnMe1DwaW1njmQTapRkbpQzwZKqvm1BpbeOHaTVVB8J24kc52a23n1KT9E5diWJdFZmx
yy1v2lZBkG/b1KoOYzMSKWkq+1UqMydUsGyLH1qj9V/TXOs+6XPtvkYAKarvZY5hjUChKINnn7nN
F80J2m9lKvwYt8tYfiWyuXrMmIqRUTPdgIcs7K68s5MY4wmJs9Jf+c7oaMRPpcbzrMNcjpJGe56i
nqxCrHcQ2DtymcIgK43Xzi3Gt16iAQ372TSOxPzWNgTzqIRL4mfeln5lNoZdZM73gq7DBtl5/i2v
S+9jlsvI2VdDVL/OKMKfXWlkT6207COVt+TVxUCxa8wWQyzdG/d7k9VasiI5MnrNU3IGXSfQHuxJ
uAenUQsczYuiPa40fWVgqxy3OGCqPmwmaYnXwCzBDQeJpb+6RLR+LbIUMAEljq5bcyJPUuqedl5/
sKVZek+FMrx8180UNbYmt7axUks9iTjSq7U+NXoWgtTRmm9lHNTTqkmyAu4bYgKTPm0C+LY2gu5D
TxLd1q+z7vfQAjOe+mmu4RhUzUva6/lbU7O2rkRaIvXzvapFa+CMg70ZrWpyPgx+3KiVHZMTvbHY
nKgPjVtpP+psHpo3zZqjMszwPNerwg4QLvA0y35T9IDpNzlmnh+TAV5gNTYJsdiB8q0QwMLAy+xN
8YGSYKceehsoyj0nKFf/FRA3VVVY3jSuF0b+GLjZwayJx6vYJht/aZ9uCcOHSBC66lUPgeUxR6mr
FrlCKvZ1OcTGTnpEDWAtbn828FS+BXbkf2gdjchqYvCS19SpDewbrZ9v5sJvnFXr+TFpPkMwHel+
AlwzYlcrQrPDbRJqKhuOGnnBA0d1c3IY8ZWvwjqr8oemM4YoJKtMHAr8AGlo93r7ren6KAmF2TdP
lZxTPdTqvP/K7ILo3bA0eYRp3X1D9dh8rCbdzVdm2rubKYhB/NUD2vCQD2ceN1OmrKfSFs6XWSq/
IPmxzxNSAaZ0Ck0iuw5JECW/7JiQyBUmfzg0IiHq4Q03uvhQNcL6oJv5HD9Ic8j3UxLlj2WtxZ9E
J40uFMpx69VYum2zSgj8evOGob1ruqD84AzrNpf518qX5Z4+YpHvTAR/2toKZPKVkANzbU9x9DEY
TO+YmDpGhzyq7OPcVsZd28S52kUke2yBDDb7Uvb2D6KaUvmM3SGDxRklo7Wa4Dw+dFUhXzQddEzI
hZtvtSpalz2tZv6x9LKm1lbNX0o5JbQO62wd22ayG6LZ+WhFjb8tXPb7klgmjL2sYZzNWyJEJqtf
4UxtoJRXBcY+u934ldFuC8Bej/6iSDPAjIe62RZrUebxl3ToPgnRyIVIatSbJBjGinNUCa4hkp98
P5UbZNVR2E2cbQaircKxkcW2IFH1FWEYXTajNletnNWxmqZoFejEiwe9ewdsJdv4Y2NAn6hgsUV9
kP1MnHTY1FBXmu1g6/INST7ekJaEu7UpDGMhfqkD9mw8eHlbbTGQ6PsF3pCR5+CNITUGCfXHaR0I
unOxLFipl+7rJsEZO7oR0Jqx4gtS6IjIBKkD/dDYA/83kwhWIjAAHO1FvzRaJsNV9kb5o3tc1EGk
CeoBGSti+JhkkEyxMkdG6MLW6/fNrOx2pQbpP8+pNU+h7RHsvNZ95DOgqYvnpJjQLvolh6aw7ykf
sl13G6hVNsp8i7kVVF+Va3cSg8eXpO9Kyid9Xe2rKQvweMyu9Ssba5mupKMHv4xUl/f4tc17TLhw
aguKzqFea5x/CkvG39k06w9WPPb7sq4NtjQOs14yDS5Z8wZVb3bsIw/J9Mvo0RFNenCSqjg4Bt6A
Hjwj6nnk408TlTLoirms79I219tq3ZpaGq1NxxnFquP0iXgwiedfJJTUwaoypX2vpXkh/nhF53dr
jHWUJKsO+84zo70edqLKY3f1/zg6j+24bSgMPxHPYS9bktPUZckq3vDYskyCFSBY8fT5JpssEjvS
zHCAe/9KbdX8MkRV4hMahM3mua6JpPrSxbQm94nQW5Sqbe9oxPZKtWWgZc182zYrf35AFMq9wi2w
pqOzVmE2OFTinBvWwOroB5YfvWyLkCKNyC2XPFYEh15IvYjaI+DmvBySxt7/NTpy0Kuj3XNQvzlR
d+EvqRBBOaUkJ1M1nZWasAj/DvTwvmDCERMDoGU1qRO34WcxVKM60ilT0MmxJsGCcRQn8knZypIP
CV+okty0YnxTY+wONxVI0noYwm5cTpYftPIS2otufwq3r/EocIvcFKobsPXADvMc2pTePSQdBTf5
soRNj+h76/hKeLtOclp024RPCYNQXu577aZ+fxUnLQX8K3EqQLPprgIdnNBs7nMeDps7jCmBWtF4
dPFmlHf9HlfvJblhgB+m/jeWJAGnjVDyC7vp+hWqTc6XeKNoMF3dMbaPhXWdKQp0cGzPE0V8t22h
Qfu0hwI+M6WZ57vJcsKN62aNx9SZooi21iZAI7dItX0vUTj+Diq7P24eGtUbUQinv+14o5zLEkg1
3TjDZl42YlxWcL5wLbLQUfavZLe84Vm4Y+Kw0rAxnCz09mu2l1XZHZw5Tr6H3m+/24qE3NTut4Wz
y4s9nTrBxixvJeEWH7H3NOR9kVz9YcLAov6DYe8PRje6vbvVaSmzASiwU1sM2xGjSJL5RqomXbtS
oURZguiH1e0IKamxCVK4/Thk4YppmPSMA96eLJYnDhBNpchF77l0ULbVv8rSzS3qEuu7MxF0UgBx
otIZX+a/fgzi7uAtAvBjGbT3QKw3AMpUrygsqRwvnVRDNf8K7JY/10wy/if8vrqBDVkN9wDzWobk
t8bIMlfN30RpztPI6VsEkVqQ6DbVYXe8fimHQ5LU6rHha3O7JwXNTKVbj6BZU9LfjfbcnyhM9b5s
vdmHYB+BDNzyWrEQ+lb9XYZi+BkZa+qyZtVum1pymFXm43YYchUZzqjRL8zfPtINc5cq3XdM1OIc
R6UD4tQ3frq0y1LmlV1094SWmNdlSJx7V1SSAX8LaNmxgnVxcip4XHUw6K4lAXA9dha0UP0jP265
eKs/nJratSQ9xHMz4YTuuZAJUx9vZq+df0KsFM/jNLkv6L+WN0J7SHSDI7h0lrVzbmiDiziUFHo1
Nrrrg1irtvvu3KikhNtpiiZr+6n9MYTSulsZQ34BvCZjJjh90FlhvWgu69jVtAoBtR+vy+4npz1q
AHJsfvZLy4Y4l/btSNXgnYyJLqJ7VlT+cUkkQ4TtjXuS9tQGoResrNI5z6pf74SqY5kD3xRz5rc1
ZtWiHUDoRTPvqQFxnsASOybNjQrJgEjhsd8ZHZUIDq43bQ9NmbSPc62SW/qIuo++EJ6VT21nodnt
0cllrlvOj30xFXGq+57xoZji9YzeKXwL+RsP7ZgQLxD11nrGqIVvM5y36M9IXO1NQBzzoSUX5bLa
xBdmcWjkTaAL81i1CdEzJXfZORHXTjMVTeFhWIjmTL24YrorVU85Qy295ujyXNj0WynrsdPV/jQ7
u6G+JVj6ZxD+7qVaFi7ZcGMH3/fJppsnsAqTe8LZ3wNtVY++S9noTHS+zIwO1mNc282FfK7hpgGY
LI8w8SQZ1i6h7Mht1JJRJh/2uQOoeK/RWt3H1pL8bEoj5oycSP88kVXLsBy58lEu0gXujJX3HKCb
4SLuifon2GX9w8TvGBbekTf0yi6mUvXl0xLQAUYFgW0h9J5ac9XNh9Z9HRaGfgw8x7TOmIa2W/it
Fih62ni6hyL070TlAnwEUcV1Z0fznZ+s6o0jKSHJclIsGmEizXImlL0+lX1jv68O8dJnfpwhI9a1
aHySa9OnyLb3Aw0E2yGIW/d3YCEbTweNJz9IWnlFPtvxEc7Rn+jQHoZLA3/mZpyrFZEFDXbd2m71
eFw5QKsMowgBm5SIt491DwWe6nH27oZ1SUKSg6X/IIO4uWX9YzDB0tfcLbMIyVgsdHdnWSu6k2Uz
4+fozD4LbrPFuUZNc0n2eLirEqd9GkVMYLdgadqB3qptyysP003K9tFM6ajqGlhbNRyA7toPqTFd
/RSLOiDcx9v+1pLHi+jOUd2x8IrbYLaikiaGgV4UGTPypZYbcPRGpVd1h4LoRjcX14DYYHV9xfuM
wicTnY2VoHUMRXIdCZFvSjfeuaeA+z4SKnoSQyJ++410frXBtZbMNJV3IEQcBHwLisdhJZd3JOfn
HCw1/FM5cWAd5l3bj1WwekPKRMTqiokCbz2sBCnMxPRNz5Vs7LutXTaK0CwZ/NAYd04mtIuHrp0s
k5JM0zNnirn+uwy2dZhGTXi0w+5RmXr/nIiqv1QbvNN4DfW9L8o9/NbUS7/N9kYHG/GdNpMU/Xqv
Kwks3w0jwqe76PDNq3fB+ymFeGJC6/8OdBl++sqr7kVhzb8QHjBdFH5S3PANWJp04wQegLTq8rN2
FP6vuV9LpH97cO3a8PVLMZfLoeZded2Hmjco6KxqTDsjsf7VYxFcpj1w3wKhxUfU1VGZgjqIkcFM
e+b6vtvrMZi74WbTjrnD9tV8a7QyKnPWsuzSpI9Zi5Rl8TDtPKp3JNJNj+jS18tUONYjXmn2c+JM
TX0wUpRDuhNGul/ULNzygEZy7W5Zg9slnyodxjnOVs992TpUAbduG+08az7koQVEfSkm2YenNZzc
Pw6xGfVj5PdLeao6DqnUYKMILxv9dEm+RJbo/+0jLhRS20PBkNMvQ5+bzgTtoXF56Tdra1sujXFt
v/5PapEoOsXL7z4aKQ+DPY/tbG6VLXPH7vbfbR8uSW75Ddelra2BWj7lz4imGEh03vaVIw9kw9Xv
ytmQCXpjWU+nqRsbdPGd9poMQnr7DrzFts5L1fZviuN3yP1l2++cyZImX7Rvb/mK2HvJNSaU4Sgs
E7fHajNOnG/oZPvjVKOYOIQjad9XqKIZDqKXnXuoaFTyc7dn5H2g5EY+x8brSGQFgLbzWRNgetvg
udlunUL73olxGudyiyp+ypHxb3dogp0Pe/Yk3SDbbGeDHy4Rr9NEbsbAUd+T6crh4MH0dIewm9f2
gMl9eKfFphTPmIZ0kM1JaYMLeNuobyBZi/JI+sDWn9fFjoEOyMLZ0opIsyKLYmt1T0UTMSBKoffv
pCPJ4qnwR/ttmoWXu4LIEB/B3sdiG5PA8ohtg4ozdXOu/ZmUajURF3ZkhR38FBgvim/53WYna2ab
VvSe+wtswZVk0/kJK+7BHcg34JgVs3VeXWcLmUz1ri9aLoF6p4svVn7aqEjEpz2ic/WJTATbPRJu
4O9vCyggXoMJVcy9wJ5Q35KTh5e9DJymy3jwY+to4xj+GwBORacKyR+tgUR2dffNYA08NlAMhuxt
T9a5TGL1ayX2jV2knRWHazMP0aWtt2A7tCpmjg3sjb4CswPFZCQ2dx79yxPVEA3jtc5Q2l4LJ0Nb
xPfVNrJAEPfbhMeuYpA+mZ2ouLQcm/E2cMaivV9tb/r255390zEsFulASm6U2Vh+7Lwf4kTdkFUa
ockcp3a77dC8qC8Wg0Ke+37b/bspKsY1q2pfoDooCpM8tZFdv4Cky/6gXU1wEGqiujyEwmNmG+Zq
2Y48s95Pq5i8gO7T1u+B73xTH5XfWOVphYCUTMixqI4zkcCE78xROx/roeJ6r5Jq42JA7YRFSVox
UXkMQE1ardG2n33jzcnPzqxKXO/dzT4xdPf+vanGTh8LxARRPiwkB188is8a7vTVd58AuBxKB5gR
ytyfndFlvyir6Ule23rOMS+2PfTo17ccPAobCShQ9KkKUc53OxbqASJqZyYBiN3DVyqrIMpC6sWq
e9nw2B98xJv9oQoXMjZUEFFx6cymF9nYD6Y7T561//Jnglh/QtqX0TFUrmzOFopfdcvT4LdZskps
mMFmSxpZvYpoNQ4htz/gxINQT5CzFs90aHV0DRNLttzqNtbt0R/WZnkIutINTyoUlAGLDR1lOmsa
LDI3KfqQGLN+50Ifm9Y5ae5M/1j07eod+PXiJiUdKr5CJo1u0yqGG07rlWigQ0Ms9/IzRPb1LBxq
bE8Wl8wH5aVGPUAQz/Y/PowxyHZBW99l2eY6vGBV9efDHsSbyKPRTHw9Zcs6HRcukjVTOwRSknq8
6Fswh7HMFMwLFxnx0DSCBvVk8s42ej5B1NnOsbYYxJklnZ4Ao8ACqUpKzpeDsKsoOSUsqwjd+2Jm
PnCYKJEKVB4+vq3em9xaG1VkiprM7Vl1RV+krtXaNIDgNLQPrRt1CBKFXdh/rKYYZh7Feu/mn2VL
T9mpVZh+bkmGVMkKChU45ndJxBBBKv7SNtsN4c/46pzdiz8aykvdVIra8j7oEwk/QthlXszms7dR
H2HJsx0VTpKN3tSv2dKiyzqswieg1chtK09eImL1unGymLNC9sq+zt7TXAAd6EELuJLlWQSiowu3
WiGLCsZMOx4Dj+F9LoZnngu5Hmq36MrHcQaTjy5LZ5W9yjTVd8wGxooJm0a6gLc4tDOygYcuzAqG
ARCHOYo7kXEDR1a2GF/+lglceEaWfDGkPuhmn4V1RDD7YJc+mHhHr1UlAXdTCn9d5+AM7IHnYcAm
ntr7vC1nL5jK26EBbzpiq3QAWOtJxLf4N/sxDdWyF182PxNQuUpqVBOpNbmJtlIWPhrmUxL/pvLo
gahSC+L2M1nFSpTyAAxd7J+05nby0jgJE7muC+pXYDM0REdcd8LiYzXLcu7pwx0Pdelu0ykaXJg8
HcwUHPAU12iuyUQvWQmFKf7WVxlkZi+rnl7CtQ+cg2+Bx/7sB8uxrv2TDZRNU3eYZaqyXUWY2Y4q
rS7TrqrtQ9nEk/cpG2crclgRkCa58Qz/9SlhHs6eclkAF+qS5xsRzGa76dZKI6gmK5i1dlOacl+S
a5t8GgRLFreyKJ7hB8byxgY9ffObuTsq46vwEfsGTeYFmiPrbPdu2JHri6CgS3l4ZX1yBIHD72sx
BeMTYEKo75vZFRvCPq9fLmgp9mu9l7vG+0IB4N77//adRK6cQiy7QRwH0P97rjq4Gb6UkUtu7Wb0
YXI2VWUu7x0vIyFO/5TMtW99FWW7RJi0EHUlN8MmuumuVGrebqtW7tFxxeL+z9odXnbb9N4eZqSx
wKLgBmhe2est7xKq2U4uVjPi9wUEmxtC6VoepF8BPQffzm4t6sYnUkYfSlsNxdFmKvxlWQL9UbN6
hGjvFAW255gIN3kzm8JCFlSuiziEbbKU2VoQMv45rrLg9Iz8oXnuSkLt880siiheNGPcgL3vhhbX
oa2n76b1iSYrawMKaIspUHdjYyM4EVNUfY27hK6aJJ/OaRNbI+7iBRvKndMNi0QDXK37KYpl9dD4
9TaeKIiFrAABhi7AfiDjg0gSuRx9aZfhMSSzZIahY5uH0Gicb3rjK32AkQm8o0dlyGM8u0jTt2WL
5tMkk378LOyktE5kwmublFTj/UFV5AmKkMnEPNfNYNQnSqeY02m2vGL4ucRi3fNa1cp+iBuyRc7B
xvRy2xAHF9ytXplM9wUalOnFNeXcvqJLXTYEUKX1yDO5PO1uC2DPSNt2zzKu6iYXowzddBx0MWQT
cWv1ofY3PR0Vtb/f8toEzYlHklEHjkb58pLLoItbwmmAjOhN4MlLk8ZE+6Wr5LTlpK5a20FPyO85
EPUmskR5tQHmMjpBa1guIreQ2aDGSQrt3RBFvkdP7i7nJHOM739RNumwPZqFmgh0JYxLNtRXlWsz
Oct518EwPqAKGosDjzkRA32rIuvWKkTb3m7Uq68n1/L7jkcYLiIb7cWIfInHrc9M7QYiTqkTL6dD
V2/wLS3fi1sSyl0ifsbOX+56ZZyeovqgLfLGmKo8oJIJOxBeQzpWVV0LFYjVnxEs1cRAHpSj6gbM
LqqmHGPjVj7WsVdvhzKmWBwYoIPCmCI+onyvev833fAaoay9WeVBcvE6lHB3KzZpixf2Z03WMqbm
2BuYVupmVbnN+AXnvDC4HwrtyvXXQJdmnes2StYDSgYiZ9nfmp3+hQG6L3DDHjWXa/dvW0wwen7d
K0mLrpjl7gaeUsWKFHqPpQrbFa7LpvwwCdcnJNA/qVfhIfajrg2zGMt0n9lyTPxc9Xsk/gpTivYf
SltH/NlDc6Ug+UB6+7mRw9hTyxxO4JrIyJrwfpTKXk9kHyJycuTgykwOPjq2eELwdoThMc2hWNxh
PQ2xVQSUMJGtmLpzdIuCcx//AKTDoQf9MMNJYf0tc7frXH2JcMNRNCOHkPG+6YPmgu7SAvjmVwap
rHX1IZfKQ+JFJQmbK2ELlOWI8G8DHlLdg9SFSRZLrkfUZXs70BWiIqh3z56SY9jpSOalgsW9s50a
iGgS3dy+JWAVw2WQ/fSBVivZP0m9Kp3DzkoU3mM3DOXJszVP+ECC85ua/g/gjJAVgNbvHCZWnVJu
H/unnd4soBnl7vNBAmZZN41Zu+Jl48tjTnoqI+uencDfzqo3e3XTCluSy0a+1bQfIodqtKzvSy96
ZSh0ylxEdml9Dkg2k6yJh7B99Bc0xud5h1Kcs7WMaEMLIlFQaYbRzMSI3UJv+FnqsrM+3a2J31l5
61eGwuh12iSNFJrgQ/o4QlxjwGYmEPfoaLALJ15cJKeWtJaardjmyiL4fT+z6sElWL7Y75U2Ycy0
GXhf25R4E4Xy1HFlvUggA0KGD/epg0f4nltvYdVegvqwhI4n0zlE7PHcLZy9n1xlJGXSMjrCHoNx
iaOnvK4/2vbs6/MySr3+EtRe4v7wTddh1ePSvQV+3OSrp4a6uF3YvKd7P1KbG6bE1knzRcrXEp+b
SilxDCcuyyPjrd/9s6J5j7cUJDdoCUzt9RqAmQgW1z8b0iNOnTGpHwqYSdoW6AQYs4nc4uJAXWj4
K9Z2b+UNx7J6WPtWDGlhjGjPTEydzAm2XxhqmNLVmV7gej0qAgrumyAc5VGUaCrSxfLD/mbUQzBl
dUhhJUtr8a4KqfJx06r9J13lmpQ9dvqui32p7wZiKYuDBYThPnIh2IRAR0PxF84UKqwR+9odEavw
YGqCJKNby12KX9iufyg1lf0TxutoOEad71UvyDu0zNci4viS3iDDE5sXJPHEBj1d9bCBvkwJ0hpn
LPvpnrUjqQ9uIJklBxasJUXwFjFAoroCf212+l3IWQ53mgCWHRmSpi7HtuJpOTTIdmDB7al6mYMa
dneX+zZkV6SVeEGNwqA/SQfEqJdAeRlWp+G7RdW0Zl1VmKey68Mpr/2yq14CW40634Ta9+MKbfKn
JmPK8BEY282oxGl16jnS+1RUuQ5kGVIZmFrkXH54TS/Qp1v/JyW6belmQS3WN3cyM6VqXR89ao5g
ziDXIQozDNv+J86ymcQStQ2UGy4cX1QI1hjqXEKykQBL6X8gLxruW4pinudB2Ud+KIYW7vlQZzYG
0l8OdUanEiBQgInFwxvagu0cC736aRAWRBr4MXGCzOtx8SKnLnKuFE38W0gEYzy4kmIfCi6YxOGM
k+khpBn+sdkDTe2X5DhOG+aoh3GwuhfTrd4vjDbhazesAVpWHpn+fug6T6Xe3PpLPnpXwLRf1Po8
u1PZnGLaFJ4ovetwcnvWLFMnbMsiWwc7erJ8kDMKIWPcFbNTA8O3067vdDNaH7ES44XgieU3chI+
jR1c5COoSx4XK+DpsAPd9qm3czPm0kacdQqawHqNEzsGrd7X8F3hTfq9WdJmZuit6hBApnxG3Wbf
YmOHOWqpwbYvou8VRUcEeOmLRCD6UMT1cOdOkYs6pG/EV1LYfIdqkI8PdEklOLVfUi6PFGda0mkr
WKnDde3ugNetvHUSGi3NIsSX6Gggo6Bs5veJZiIN08oPTJP1M/kQtU89ZR4V28A05G/RiRY29Sq4
Of9xaHlvs8V5ki72yH93JVcLwNA4XKHTnba4aXHovmE7T/RNxcZlMgE6+UDOnfNeEkHA+1Kh+c5p
gbe+9l2A1tghKaGpb5hqNr0kI1wdU0e2TqH/o7x+dYEhe+teBp4Jzvv/jVX0Yz5wMYPrTlMbPySb
bWUJtbA/eBTFNbtnQq8/Tqq7H7Tdnhi4gx8DiqP+hhkqUOjvEzy/c1fWebDbycFpZPJo28LbHq6B
P6gF/LDIt8VwMgeu059qa+6etxKlDweWe0Y8xf/FnzpUHJzeCEosNgLNQ7duiMs8W6Z72PBoGA4E
uKZ22y+9W1WPguJcnY1qbu5agvVVHuhqOO1LsJwSgySlNEHxJCO9b2dHNeNJRKyj2TRKtDv86n0W
N/74TPbA8jV5if7jBLsO8wpYdbqHuw9J01rAZQFkdJg8LwXv8EHtonhzTchvbNdL+7zvDpM1hxT4
djWtd0kwr6AFiRX87oEB77pIz5+tOyQ3O/ZZcDupyzYN935gxYj9J8bB9rvwiBxIwzoozuAO25Ka
qrUgcbXcf5H7kESXrk+GG+rIvF+1P+gvFC8G7Fpdu5caig9LqsAWyYZrR71ALxPbMvNh+vy0FU71
w5jR/rkGtGkjs5sLAxNdE5fDLtlvGRQAaLi7Rt5NU2/Lo9qD8tcsvfiCfGezzxbqOvsYjDY0FIqa
yWXa6IQ+I6XXNXApKnkP68zjmBTdN3R7fdxhXUpUWz6Na0L20THqPc+wNbvXtW2crPNsRPdj2obB
zkK5TSjpdQljF9hZE9WTlQsg7CGVjdw/h3B2brfFpltMrYEDWaJvIhPDzzW6UHlVbs1r2xsq2dg7
eTn+5tMSE/CvmPuU/FXGaD7TgSV95p+6+D2ug/sSO6WivTsiYDodAM9hXJcGEsOpouKuik3JYB/N
8lzQ1f28m3GE89zmbxe7R3C0on8uWeJVvoK7P6x7UXz0u/QOLUznxxj4xQ+tQug64lNvV+mHd2rv
ebt33UTvK8WbezY29ZeFp2pCLWca3Nua6+HKU139mV6d8WGsN/xDfcckLCKFWqHmLCtEZDaGrv7j
ipBFm3nPTYlth51ppJ189RzxTEfR+L3StDlnm+nKi+D9/OwZmHWOLjZuToarpkS7MzgPJQx3CDha
Ve8Ljbx0ztFDzW2AwuKuDYb1hwml+YHxqzEn8tebn2vYBg+0Irnvib3o7mann+To7xE9bP02Oada
I7Nhznfmp51nHBYj2V389CF9P1nlVANNsDWkftaVrSJDAL7vNhpLDuaYni+yh+CZSwjV+yVR5nXs
tvHOLqYhR8Jg/04qLMOlT+Ccm8LZLdxjgPp+SvdqjyZsbhY4Nx2Op8UeutO8MHGMfbj+WUYdi8vg
o0M5RbQbEdguBTFAPCdTSHbe5FVHK6xMkMclo+WR7H8ylnQk+j92G1YyW3orflUootwbC/4lPHhr
51fHPexCniZhhxDZzvjejyIpc86owToD8c3dKR50bGVaoAG6KQecJC1gEib1c7PMrp1Saz7ij5dr
8LPA2nPPtxQNiEsvkEgrsLE/c1EWbxuWuZdwQiuS7nOp4zs+qO2u0jqButTTrbZdmsJDNSZRFm00
KWUJN4s4Ou3s/qwGv71xa+MhlloXwjboQmROq3x3qnJkey2YKYB/dEDAMu8Hq4hx7MwdmOWpKfco
fBhaTJ9/o0XY4ucwc3o9irULWyr4hpanyOLiiUrt3iYTpzop46DFFM74s7mtaPilFKx4YU8sDwsF
NXsKCw0HNkdQjUL6wxl3uX1SEsm38SHfqdO9Mu5DTy5TE4KXtXwWmaud8WbdR/DFotQNWgFQC9bj
ceKKTJIhAPZ3DIRl4tz4e0xgTCLnA5kUMoNIDo8MSGiyat6Fl7hauNdtHZBgsJWgqo2TbW68HiUq
vPcaKPOBzMGAJjTUBtSMt0dc4pwT+/C5TtK56ZLW/duMnXNqe6f8iMkKOM+rJsaNyw2+LWjoK3Ui
U9EYZrkej1hp/eIpJ5h1nUxxRkKtTgZLSgov3P7QUyJ/jIm+vttWuH27VjC3UDu7AFuNt/pFqrXe
8aaN8/zT3Ty0uK6YsCKFbqTPVlOPKQ/ueGCZNnkM28UPrKt336qSRxcCky9EScgfkduRl+uB2onc
AS5M170bvr0dujoA7ktdjP8kmMm5zgciAMgO1hTDrQDCS0OqBP1N5tWCb35boDxeHbOhBLPt6FnL
qH6gsgxMD/WUysVuy99J2ffP+8jD0Lb+8LdnJUQ9w019M04CQmzRyJi2xnRvA0Psn2jtzWNXIxMm
e1D9LmJ7T7uiIIaGKr6pzuxkU7/pw4Rvsbbpn+3KoQBcMO0T9ZLRyUUrklVTRyKI7+GHQiC8Nbej
KO0To9MXqWagZsqNP1cT2x++scLnlpl4yNAouowKw/6vNb5zRIzNrXGVR0cprEpyqCaEdS6TzX07
2jWl1G34OnEgHUFszHHD5X4kAf0v1kFxsQt/tdKROjPg3tKPbpbYmi/O5s0lHJUOzmJQ82Wb9w6I
xXTkj7rmVI5YDo/CHovPiZ6JPXPsWf0eCRsbM+l4PjlHrfdpBkpQq1pgK7lmf9Gnbne4DxJn/xeq
tQHh97vPLYjCr6mr60cHSDztymq+dwbEpoFTlR+lj2gmChCkcfYV5MgN1WVIlji1UeNgcvDGNzZn
1gbSQy59Bzx1djG5/FN8PpyCZs0GFen7rW6cQztGEblouDi3LrK+zBZWxwnW8L3krj4ldTT/dqbJ
u+cbVpybHUyiFGo+KN/Yd05hbIyN9fJdaClfTeBNWE9HL1+b4r2MO+8lhij+WGvv3dbQ0AG2zk9k
bNYfvpExae9w9Pdc+c1Zyq1xs4WLlsmw0y5i3CT8cONoh0irEgo/q3n7JJvvOkkAkJzLJvRfvXq2
Nacgn+dxSlSSb8N+I2tLMHOQFst07p5xGnavUVzoYwgmepQgF8/WUM4Z2jvn7PRbEp3UMtV5qAe3
hZIui/a6apvyFNE14N12zuIDhK76boWIOel+rYu0m8c4U42c/5f/KkUJdeuP2VwQsJWMhT4LNL2n
ztcorRg1TyO1ir92hwb5Dv/EDwj94EVubYB43HL4rxYmkDX8sBaNHklOJNo2USJfIDNXG8q1pATI
N5D/lQlPRVB9oUCN1WG0zPo2D271BNKIEBdcdOZP99qk2lTyWUfRdIPcoP9BuAv+xR3BQB4uffhO
IGv1b50mEx0s4VxJP9MwYxMYOvwj38C6D0a2OKJhIuRrZDLuzDNF8Tey+logkLwe+cT8tl+qSJw3
YinCg1+g9W8Lb2jSyBRcJMVUjg/z4KgXdGH6HykTAiy8Jmw0rOPxfS+64m5Tgftzdd1ZgMUPEB0l
lbrl4CrAl2A/E5Vm8uvV/VCW5ZcJyQloqn183ElFOgM525n2sJoiiHOWHArSZsDuVzCHxmvckHs7
qLLYaqJXtS3dSTAiP+H1jBEk+FvI3Ooi5RPAmSchyphOFnAbyQZU9jfzhNEg/Y+j89qRG8mC6BcR
oE/ytcjyvqutXgipW0q6pPdfP6fmYYHFLmZX6q7KzBtxIm7PUqiLnjbj2o79Px7WIQ4aNjBWX97s
NLiCa+uwlU7PhjFbmbn9rM2xlw9/honK+AcJFcl851PExtszH35mV/qrHly61vUGgspJHloaVSfD
n+Yrqlgb2Eq9S9PwjuyqzzdDOgHHIQBUJHLPZYXsk84jJWpR1ZzrbImPFHWzrrgQLgQF9gYfkylj
aFrUnQsivpbP3tUcH++kkkRfV4UpuYFqcDfhjuUVDHa6jJHVvy2oWAejIixgJ6rtrrjZiROy9gEq
y41tBPXMctdPlSqjnTXtbin/rlu1NT+mqdKa1wUR9yQ42+/LNMyXURPuZsziZt8ulvE6QfTiN3jD
Ua/N4Sot6Xy1tFQj5uRuhNxXx29Zg9y+UCFn8jlyU9ZT84hJK7fexwJOtOGyu4smWzYmA5cZ5LDA
HwbpAfy/woERbsQ0VGg8qf0Rj6YeDmQYGU9nke28dPpmVrovnqwDq8tO8wRo0+P5reAGl5Mi9nL2
gWm4GpQWCGUaO4vi2z6QuRUod5zY2uzUOy+S08FDE4J7q40XmJtDZqTtqXCTLvT6ptpqxticE4bb
YOA2WJmN/le3u5gnGafSMnb1oWXK2dt63wcur9hzV8orNVtdUHjF2ar714gWu6OTNf5ZG4Ub0m3X
7BXL04MlYz1EiYB4mEdH5zEIjqDxT62r2sq2Ra36U+Rp7abTpjhIWOm8ZoM0zYadDrDaqXttiSnE
G/sgUfngsGuh9PgEU+jW3BszTlZD7/U7r9fDZ+GkKTjbDOYgT7mPpRZb9ot8F9wOALsDy5tm71Oy
QB3QJn2RRPfuggNkw+Oc46zw6zsyJLVa5hiHsnGn85R1X1NacPvFRpD6nR0axLn3tqhEYIKyzsAr
rbuqac7DrtNZmdHjF/xUlBusbSlOAOb06vD0o4sj5ynW9v5JA6tg4baev+hOVwSWJs3L2Gj/DMOT
hFeASaek1ddNXpV7vjDTydOwD7K2tNe5rL70GaevavggyKHmDKi8F80sp892oKBP7ylAZk1UEjhT
DNObRZDKom+CZ0rDSssfbiYC96lWB4Xqv6fSskMxGPrBs5IXHp3QvSgI4AGS4cuBssydZU+Nw0Xg
IZ8Icw0h+f95O5lpsUtR3AmVla/EnPO1xegIotHsjN75bCnjRDTOTtNcyec3Wd0HljTjD6hB28Lv
cvxFrrsCz4xWrmbaK13p1a0hXRFGVmQdJp3WcvJl/TVaxq+aFqGa0gEHVWry+fRXcRvC8BHLsDkU
GKYZ2nXP/zeq5Q176VsUTX+TiKJB7Lb9Go+T0EQjP3s3fjUqo3lB3CFGZ5UaA4Cdy3zrpZn6p1Ry
VfwtoeNsdpgkQ7RjT7vzxmpWDcFYiX5YpW6fv1Tc/JsoWeb1qAsqdRywkX0y+WnYI+uukpmZ3B1T
ACMg/FMfRyJw+Qm+x9LO1/2TH+Qs+a1iDUonHkJicNQQEFc5WgNxoOVp9ovG/91W/bRLa1Gc0xi7
g8CPBSmS+K+jnf1Dz1M7y+avhfMUXV1LqVtt6Tg7lHONRyYqfaeTINvYRfILJN44wwbcLGt01kXu
uLTcYmErdLBAMYUeyYVANGRw4qHT1Hn8HNIfVOOzHIrtc5+YXsg6XBsLZ1Usn47x8NIMdh/S//PT
as6Jzttf5qDf4jHnf5KL/Eo13nef2eeiKYxd3hkxBHq/rB2t/0d20keXEOONvdT8hAzSYL1Tl9uh
r/NNxLSyUXP3i3oaEqSLIhNCCCJaquilmMk8Js0wf/sFGSRN/LFHh1epY5mcLFNuvngN/5DUccrR
tZ2ws0eAJpzMgE6O5tymiEU8rBH36FReG5H+u6+N0xCLS2l4y3FhPemGe7glrOVIfoskvqoBrxVl
5a1yYIWzzHDXIu/aCfnE51yw1C/NA3rVs+fvrRsHpL34TkBMoFMhgnI148tWsOIary2gKhIKiOxz
2QdYmZ+N6ecBJXy/oLT+sXH0NUklK58dp9mBnFjBpE363rTydmdpMZORxYJuiM1qlyfxXllJztkW
YYuC/QZVn39yZxrrxpxAo3DPnW0rHbGH5GN7aGs1N/o44hDSKFrV2IkctNI6dz4vZKDNIgBqdA4w
MGYIN5Oshyp/1dR0pR8kDspY5aFXsCaafQndV+/aONl9dXenPPuBIzolSWluYKIvbm1DMFGrupUs
Hlm5w3ByDECpxC0TjFWSAbE5aIHmuvGjMVnCoPQHb7k/FE38wgx+t0y32rLeylrltLaHLZwLjmCp
vpUnuxcLPPMV0Kk9InZdZ8AvQgmM7prrdHtQKH7s88BtNaqKFESUh62TZmtqoOOAfSH5Q1bGx1QA
ZnrwJc0q4f/tB8VObJIIUKvLKbsBrs1WXv5MIM6mnUpCWbPNhD3IvWg8d986pnxDPTA/TGsSezvS
xIuiqf7o+UMXKoKcm8GzhtWQZf8mfzmNhZWuHatpt0tLCUU51uzD9awi3af+QmEv/bJ0sJA0cMwG
+2Qa+z0KgntzygjqvS0xDmtEdesZ5k0Q3zDOP2Jz+QDQ4PVR80nSSi3bOO4YX6NsIi7Wpx9Wmey1
ZfGOKXjzZyO8Bt0DAyhdtF0zWz+8esegLtJT0TJ41kOyMyoQc1WrmGcinCgw5SGK5bed5WtGnf6k
yeQf429KbSkZKdXl/jHR6pwSf4j3NIgaS2wB8/7mQH4qa/Q7b1U0QX0Brc3d4ZdRIy8baq42UQ7x
tJqXodi2g3539ZnSnB6wwYISD9KSY8lkk8XZq6b2wEFO1JMvXGg2RnU3ce63wziUq7S1UkwN/mKD
TZ1Ewzqd06Cskiqfiuwoy0NW/DEA30vjGkfNh5HXMwGVul0vdjGqoJ7S85yPbQZilpqHSp9f4Y7e
dWU4G6Ovx/VYqRSkltGEvi6x9puhbvGbWcrkIg2EFXhEoEqmg3R88jwGOTVsM3mMM6uG/WFKqk2H
/Izy7yWbNen1IZXfZPOzs5Ifqg3MtY19Ua8JgOvEH/xvtqH/VOOwIKeNB84bDt2K9VtGHr/iB3yV
rcuAIziG0HHw3qWZnNGsn+ygmyPisk5JuCTnnwkwlHgWFCi9OZEg4XMup78jdvylG8SCzmNUoar9
Vztz74Wv31kg9552jraWqiVja/bvhDC1FTDahkQEYlfUq5VIsg8vV/rdydxPnPsyiMmN4CzDdase
g4RuzhzZwP1V9dGLJcA2iepFK/7lh0sv/ACoHgQcPwwfzqs2xJcYXIupf8lm/540wCgCwDYcczSX
svFQGmYeUkK3LrzxgMSN6cGb7n0qkvPkdNfajHYT8sIqejoh2biYTC/xzKyxJFDG5nER5nus2m+9
YzCVUfEzqtg9ElaZj4X4n1Du2hWqds150ZWbKtH+0sqBnmX3p3au+9sIn8PHI8vWKemyxwQrwXt2
7I5InOoQWbWDg2c8TRB9YLalB0XXjH+UDXlEZKr4t8x09F/M033DjhT+rt13kcsTfx7WHZiav6Yt
hLR4+szhpsbHkjpGWFE4tFaMLZzRKXANiCDPHzPeTU30acT1jyEqUpURy1D52U1k2LOzy45WP4oO
S+lfi2b4RWqyDGTaVHvcYjMcRs98b5DLiCjI5rRI/wp4c4mgdYOp782A61MLKsu+SjYJrkwAkhWK
okuili+lFd+tYuKt5AyEqesXo65fiK2dvNp7M6w8DxzD7lYOWCFf704L4iwZaUjvWAdXYES2fFn6
1WzDmuBydFkQIUqclFOJ15JJdk0wFw5Xs4pd5kcEDzp3gmdq08An+sm3p6/boEs4XPLY60BsunY3
ykhb2TRQ3Upnqq9FXy4bId00sH0Wcnj2sJDUH+fAUWB8Ka4cYhXAToQ6vbcxtA9cpv2+BLf7YcNp
s+ulOzN/5GydJXD0N1bRwdNI1uhWUW7YNXui7UttweTeKaVCSMQkPmkd2cUUgPXQT+mnJUuA5b69
Shtq1B6FvkltI+JQLYyVk9htoAz9p7Oibldomf81qvw6x3XzTnuCSbe2d+V9wsTCBRiHw4TRr1HO
iUGC8OsPExwsN/erNdQJYTd7IJqdutAnnXmG08xDTapvZk+5mgtCXoWQ3Z44cbWHoxNrxCd2QpZQ
T7aZ31Tryp1ZODMDc+JdDA2ILAYFWU+e6AKI5kdUI3S1NOetSK71UBe1FTYxqFEGY+85Z0epFzk7
I8Xk4uQnGodihGL8xOxWtZUUjJUxG9+a9lSVctlwO7wZvX5WOWNXnJQbkw/iGvw0CfVkmN9yT+Nh
wEqLoxthhGlDysYVY/xjTiUvbqf7f0OjwmCx6CGxyfNGw3fcaiyDSYsHlXwek8cEIZ2SaeK5RDbX
Gk9ijM0DV/gt69mP2Q5I+l4sxc71FvD1VE7k0ItU/kZaKl+tJ4rns9Z3ZY6pPLm1lu85qdxDoaYo
AAgrw0kMXtjIPNlj2RrHxSfDNA5RzODpj+Fk87gs7YxrXvjlVidAeKxxND7BRv5lKcIJ6ACxF8GF
aFqDAV4OVAKGw3Eet3+mcTbvLKo0VsK0aZXOzNvQztRtFPVaiOUNjMA4kpR76vGj+YXpgk8bLc0u
ZqnCzso77154+kshrOSvKz1zkxe2ERj9wI9TONE+ndOPVtOWN2Xjr1r2/GBIWcBKShqG4jStVwsS
IYZ3tRcDme9ZTWcM7L+Rll6YGRlx6IAIXH7VoS5ofFgsU93swez4L+LfkE31kYRStMG9GbfYSf11
sUGOomevA6VLFz3yAE1Gow9YqdCuRSnYnBYnMsxoEOHBGYnVrPG/ZphD95B2RW1C4xdb2xudc87H
8uFPz00AnXXznfKXr/c3mk7b1eBqTRD3oxm2c1rd1Qz8RqbU4yAWBvz7Yq0ildwTt9/PgEtnR+NS
h9Bi4xfrOzmGmr9epV56fO+Vnyw2W7XLb7DuGYE4IXTaWVcRZ9pWb4ZH3Nu8WzOdKV3D5EygpEOz
tLWLJprmlvDrb0xiezQi8KQvyrUR9ymBFmc45kYPV1ct61bqDLk1YUGkwaAzzE8cMX+ts0ZxP2p9
RzQZVXN0BhQzEhR0ObhXR9XLF+TIlTgS+RQKUHnTKDswnlOFnAuqe9pKu/f6OAbFFNNKoeQUJF2X
ANlQ7WdHDcFKhvhwqIk9rox5+pNWcYYYxMVs00/Sgt3M4k3DV9ymmWkFsUd1hzXw9p3NG4C3vydo
X3yVQhv4dlfiW2a+s0NMHu/CzO+JYCdq3G6ninfonFTzpR7F2bHLC8cfwmvriCBX/V63eEKlqUa8
lkVKq6EYPpxyZnzNzM8WZT3I9Tpfz+UzJtDnJyeKKFa0/yTCFitAZIuvRsKpaMTKvtu0Y7z1o1Gf
Ldox12XubaeG58jkR2+ULv1hi/L7LNuzP3d/ywR1jD4kDJ2k/4gqEquS2eCr1p8VLu7yOVjZY+xE
HRYdZrCa42wzP1W4mjl5bT2F/SdVFVC7tPEaNFRPxvd+4JUiemYFAaS2mZVXsG84+kqQC+9mY6nt
NJrqMowoBzHJ3IPbdAxk6G4bt3fLa+NihTodjIbvjWcg9A+vc++EVfapkd30OH0YtramXs7BJ4Q9
9e35tJjpP6eBuZ11aFjaQZaVGeM40ZhAi0lR3Pwy5kOT1ScTymi3RFwRZPt7KDViSQF/B1JEo/MY
kygO+oU/Xbu0bIrLWKVlVX9js+y2qV4te4Ne4XvB6IXXP//WCElearebDjUtkUehxV/UUMzUA2Aq
gzWMVDKmX06vI1EI44V/Lg19ynrf7JnAQR1XLwQPKaMae/tWWB6SDqQlIf6/iSpuWdVcnZpnME9h
1jehH0cnK/cNah96Tf6GP3Q3aSbo8CHXvLHtoQPrksvW7k1/y1au9gZH3m/yIUlVaCJE68G4iOWW
sFXnwdTW7CmnUYH9TIrmqUmyrTOOjC+HISt+IkvKq+d53zWbDtfxQEcHAEB5Mub8PNtKoKw05YlQ
/u/hmTcCVn0j9ulSR+JELPGsuKJ1osc4ymRiHO29Hcw9DT858kP8JiVaWxEVfUgFUbnugNNXBl5J
gD340tXFMW7LMizNiP1V41nwh14NCR3n8ey/6bz7AnceH17yZCRYrrmXDb2gTVS7u8TlCzXwiCTM
oemhGtTFJWBH8bsufmgZ7F+IGGRnkq2U28WTTXpW0gXIbJefJ7OyvzR7JOTFq6E6KzPOqNkS8Sez
3bKRLDHdFt3T/Z2mCnTUdf03JkNrzbzAygoIh6CQYmbqqj1xbunHppFg1ibSL1nzJajUCOGLrFUS
tUUQxVG/z/163pSytfaayPnPSElv5iX2g7a0yksUdcnDaz1cFKoQ9m7jEZXKPNy8DCvZFQvIl8aV
cQI2Bg93qvk7mYvq8pRYb90sik3viDEJKilpHavgZ0agubNODvycLsW0I6XihKSHtE1RsBcx5Ecc
j9uFu0/TV/mYZt5a19v6+cbuHnhE1LvQM8FqaWfZsPYzXwGSgj1C3K09ogToC91IasUfT62QpHcc
hr+2QqGACSiaUO/QCA1U+3Wlm+aGZvRiC4CZ0oDqei8tbMAGVi2+5ZHZYor3cbigYnPZ1VpgF/W0
XfKBd4lme7Q9GVSR1omg7gR1ycUH23SuS5Jislh7TLeyRWOcjIywV1Ak/WIT3Y8MVHSTh4Ye81Wd
Js3f+VBRlKymM7pCbm8KKkODsTDnvRjdfocEMpxie55elVnRUZFN8tSbrn4QSfVNp6fpBrmlVSeC
M/2bm3XFtfVzLWhARvdc/fmrQ8j13tESSbDKVmYaPC+Hdp/UbXMdWTS8o1Wv35k8GvY6Oxu2Fisb
0a/oNeY7RySQLXvVrneN4fX56bpqRRdxtcwyXGrNe5AZtQkQpFP3ZsJifkudTLSJi/9jDwSg2DqX
b5155kebJIz8ZPZAYKtoPio7ne9FW+CrSfykN+JpA+8XV7/x0m+3NE+0TByNQOe2rM+ud5KPZZzL
1wlt8KLPpb3Tgfo3IBL1+9gTr5UOS580MOk2sBbp/VDj0aAs22S0lnr5RdagOJugH6vemz/tbtCP
bA14uul1cyH/SkzBtylm0B3BPuI2O6Qdygtdd+OP7AvE7g5kaVpVUtPxyIb4bxWTKKaYB0slYttH
FXasoLtwTeZbyUaKYGqQ5Lhk2eE8FMBFkEAHsCqNioBOv1RCx8iYBGowLR17jBsVktuqz2g95YU2
2upNFCp6KpgjUZDBO7auWn61zTKcWy/SPshRNDSOVXVPpHNR5ZpBwNsT9ithZDpZXSe3XXbSsbNN
iut67GPZ3gatHVGia2cdZX53NmCovxrQnIvf91z0lLPK9xo3FpRj+YZ0XDZguuaObHexhwvmpJxr
9yJrZ96yuWvc9EofDtVsVRuc4XLTRIqG7iqtwqf9e5hlOUJqSu2dUCm4zwTNenHt+VmFASBBeJCQ
DkH8qyuN4e4VrrVrJ9Pfidbjpo3QNcOlbQlW61MUvT7zGH+XcshfxbIYPBjsbHjtTGxUkzzXJobd
SCy8WtoVawJm8YI0xk6WpIuSB97egmBFOSNdF3XrX0zTiteF9ORrmg5Es0tteuDZLx9Ceiz5HnK1
9rye7ODAPoYbpqV/qYY2W8cGFAQoQXsq9cF5J/GsqL4oVXuOKAbbD7StPXrRxip07GT57OPEOk3c
jox6avnMRCS2U75QEFOI/pnYSg4WvWyhTW3T2hOMczxKrPB5+AXE5azrQqIIbYlD3y0L1GvX1JaJ
h4JWf1p545wWMiQebUMG6DGXSvo542IeeEZlgT6p/FPoyXj1UMXOKDfDH71VSHjE78cHvnL+btqI
5WEzaPl6Ye8sdYCmTd9czDbaVTrB861UzMy4MkRrrSpK+UCC6gHA2UZIoWdf1lRQL08QSiQ67Zdm
bW9hQY2wWAZ/3RblS+OKhFq7Ri+Ouj4+r1AkLroyIT4Bw2DIEtf+0p2ETLcmuxC+WpTrMqnrDLXA
434uDPcLS5uzw69z/a7LaWDKt8a/tps+E+PPHKpfd05YjmP6G1apWreLzx8BH8j/p6gkveZxDp2j
5/ZdazUu8PZ5aGqghghyRkZIXO+aNdWWUSApDfnzNCReXX9B3Vn0KkcQlXXJsk4CD2EB6LSeWgIN
kAp9tKc6jCK0Mq/SjR/33e95yfJT5RsYfLOoLkCShNvRiaY9BSvpge10eLJpb7YncFbcKGp7Vrqd
UhE3YnofZSWta0PAaa2D+1N4IYp9ypILfMsp+h59uJRRL9SFgGZyfRZohXx60CpZH3jUfcdArkMv
QREHjGv61lSrgldqKLx5xrb022Hd45+QjIjrA5PEj1/jTsy9B5S0+OmrSy0Fz0eAiNmyqlPMZ3Zt
wCX9lMXAW6XT6vru5La2aXTS+uTWZAhhBz9kEhJ9jxxvvvWesahN1bc5z153geig/FdcTGMhc2HF
i/+j0SBAJsie+6PeyeWPWbsxn+PO/rYTkrwrk0akU2VSRZC4TRQ4eh/9pve+evfVPHzYappwPWr4
hwmwnn1pYp3QwoQ0Qm8dtTrlPm0A/PXKsNmqOP/RtFTfFiPBD+p8o8BEhkG8ibW14FT/i3yMSmzl
5KM6zX4SHHbABye+EN+hJs82xD7pmhtocfvlxPaPcDNGJHPiAIXoeTCm4RA7xhTOi1AHXAkPpZnB
sOo1ltbGDCXxk7+QSV+E8OU9KeCEYWF0lv6aFdyuytK49gw+FQPfEWAR4CdCJzjZfj5Vt0JbYn5d
5jfPGOuapL7eHCWiWojjpQGW/x+SqmZmn3mJqsCkYyJmXSbhLyvN1Z6tItoRhNUEJXKafEf9Jm0A
otH2HW3UaP5z0l1KG71sEBwCQd4VvRMWZiQ2krqPbYxsuKMOBBCXkalea+20bJ4xCXebwbk+Elpn
eVfhwrN9wV2ZlOZylvr0TS9T9RAO7WV0fOeKzk1lpX/SOHY/SxD9XVNNxS/hdUBrSit4/8CEq9Ay
TOvAUt75MBDqjFaR3tpwwD7NdWnePkCOqINvFkTTVcfmXWL/Vk74tJuSdZ6VHzwr4jBNZUIuDeqZ
X8tYk+DjOeVXuvcYAAf37siLnM6jbgwR8rrXlILHfWzT5FEvdXskt4RAVtvN3i+66bos9meStCxP
EXO+1SmnDKQzLzLICh/wohuqXe116IWmqk8zzY+MTSMk0EDP1sCJCukG28fhaPr7jMI+CnvNzPhT
al7/y64Kn4+Y6fSU4fCb/EveoAJEwIPCaluCvuyRtDmBmMZbdnlV+U8VF8nRjAfxIMmUoofpKob6
6irKKevhs50Ut0Ux8jzntTkuFxIcw7WnNORtVqrZFfyMVyQ1ssCAQnnVhmY+6dqk7tFT3lkYP+F0
Rf/CU5ACOQ/sxcjnDI0o8Xbx1PL1MszbWLOheMrzYu+lfkRVAFLRBTEUuZAXz7Fxo/wiFss7NaBz
B3NenpnqLDE/XFVPjyJv5+OwCP+cKumeObjsk8QVu8xuRI7NnQrjn+IJRWYUgJmuHoDcse8FACRi
Qoh8VxyzIRJR6GlA1CsiTcVvysF0kwBZa4S0cxssyMZXqQRVOrYG2k4kJc8vUCh2EaSkZj+RCHMG
FMogYpiQb9p3i99IPNojxeL7pxmAOOT5uL+ejYAsjCV9Q//4Z2oW/q3gIl9X9NGdoDaRL0oJLumx
NgWTe77wvrI2JSkGaJ9JaCdrnK5u5Tjruo/JxzcOOwXsIis+QNvtkwf5HBM4X9rkoDvuQoFFnRbx
hsrjiIomhu6LR5Z1jdMkn2Jz3VhBodtymwNWYjA1jXEr9Joxmg85otBkDCtlaGiUkyEo5yC9OPzy
yjxfa+binBfakelX9WuqC6LFDshMeq8VS7aI8/Ce6vRyeqG6oQHK0sqNv3SKakw7d28uZuqp1Uwi
ARQpf0WNNN8oBzC2GjD+2naeaT2LuMiGvcDtSkZSp/Nk7DZNP3WflGFnUBjRctSb//3oOFn7s8/2
rmVyNrk1f0+J/MOvCE9DxOJUU3UU8EYEh1Nt/ukOjvModQdH0pLpdkRM5uZSzbVARYARk+luAoC0
V3PJtmASjTTbohzsYRVIWSXOpzanMmRJZbuOx7j56VhbELhRZ75TQmwHmsSnJM/WuSZldqn3Uhlp
/VI1qtmU8DaBlqYVMQ4qplqTvnjeQMP8x4xJcGWWwbLR0mSfW5tHr6YkiV5bvfE7toy/nSnLl1x1
xs6erCaYTWnsyQJlL1QS8DLPk/pmW5JSYEq9P2vVtE8Wz5SHFlNoRcMG4mNOaJPwOsURuTdV+37Q
HH78Db1yEnBsN+ndVG+s2te2E8bbMy+63PpEGBd6qIc9+O/8mEfpbXoKaeO1MS4MK7PySRYNRsHZ
+iy4e+3xvm4DY9an1ifYlf1clTvqC7xNB/S5KWAP1r4sjW1PFxc9FqwS0c0cr5ZFg8H4pB2J7hkv
w7OhGG2p+KMqgp5Gob0rkJNN6Znp0RBGf+CoIecSQ6+Og7F84G/Qy+jkTQ6tYeNEkMNG+uThlEVg
kJp6N/DEfw+6K96lsVCWPPDEdqdMHXNNa+g9nRrJHuZKrIzRJbZll0tDtW4Kdus7gFmE1Wu+v4nz
4y2x/nfJu/hmG4Nk7opc6gbKZU9ZprryvXZXOSn37Zj23omNIssuotjlysFV7rsi0fF389b81Gsc
uZU9xcZF4ROAEZryQxsLscVTJzPBh47KUNMBm8x96yvuxVLti8G1t2x+Jm2qIn3n8ryctpS4QudP
IDE0j2E41vHwBRZiUhg/0RKIFT4cumow/7LJL77NdeXt3IRkrUuW+kB6vZkhnum5dkX0z6UiJnBG
XfvHd4cBPx/rMg5qH0ubcRtITKIvHfLKYQeH1fFFcJtJnKdOA6FKC9PYC2fiweQ70++izZI9RfKE
VCb0lpM90brccvPAInOWAQbaw2Yy+qHbU3OTqw1ZSDltKevCdhziKI/Xgj/mozXa79Kt05UHdXuo
tbG7uZVRfsJ/NmHUAnpYgyvINvjqdYjLCdHBR+wiTU6DMRL/qiiL6piXNnkCSSR+os94ATCkAebo
GpP/xa9a7hhNnq3r+VOGau4AZqyAZ8lzcWMFcH5WmWteuAEh9bMOWG/Vuf74CptS7BzLL34Qn4Z3
OS245gQxshLT+1ndOSbkd3nXT+qG4UC3azllxYG+tVZwkzjZL18rEnAhyyc9hY11phjL89CeyvSO
W6Q941cMk6NOH9DK6crmPfUWBpe+Uvn7pKO6UaY64GOLctsNHOb24sh/VD/JMzubo63LQRo0Vq+d
lUFWck3ajO8pjutqxBS3SB2Zv3Ot1+62pKHoquV+xEKdSFlUwvfGfbR9NyxSNZOOnu38KGxsvxaV
4OBG1IQHcRulO5XXkbausRuxbWfrmPKwD2OO4I9YcXEUzSR3tUzsT5oi6LsxK9aG9iK5x5Q+ngbM
v9OoNyXuRzEfvGUm217b7b4fy/gvT6Jsh7jQh2WR2Bc0ouRu6Y2xMdrMCyt6gDf68iS9nUl2G5m0
035CPQG7FHNEoCMdd+3YLvjqqQhY00MIkfcrPz+GsNxb5/T2XBCfxCvLG9TbXHbNgvCkRyc4tmTX
2mNNcDv2Vl6TJlVYud6fGU2WlYkIDq5rUwnns0httnnYrWj/4ocV6zl+hWxYQ0qfbvpA+M8ANRPj
sRT+9CZ9CzKI3rx9jQvKUm2d6HngIjeEJatXLq3RZ5QcOzLQ0xYfT8eJuGPxpx9VpWvvcBiK1DbF
42xbKu+L35TMY2DOV5dX+qvG4+qjTYl31VKoXT1OxkPzfbUiJkywL342p6LAyZekba2dpsGc2mUB
iFvwdsXC5FoRer9HT+HKQ3NhgFgIW1JgHhRipGIkm6I1H25z7RBhCrkWqn+Ra/QfRE4NPDkPtps/
zc5Mee+wUblFhqa4txSsJyrpQghpxCouwKrUVTwLAV1pH8tBlI/EckZv5SYtYJSLayJJ2mbWNjH8
btvXhDZJkrph1MBEFGNZrlPjP47OY7l1HYuiX8QqMIKcSlQOtuXsCcvXfmbOYAC/vpd61oPbz7ZE
AifsvTYyg64fiiOKAUAiA2ZjctOqHWLeKlgvmkMNtb3qLsugln2qyTDR3twffOXK/WAkswXEOsYw
n01zYYdCF9m3xSjlkEOzWqUCBLVPjNcLgwd6QxTMeAEaHxmqqyDIYxZ/sZrEfuSJmSGNlRFj04RZ
DefmZaDugM/iFT9AgeJfBxDlyWqr/JMMCE4P3fLirAJzJO/ET2x8zVkddqUd601Rs7OHdmdnD67U
5QV4SvuY0jl8RLrvUFiMy/LXVRl8OY6gndN4+ZlqpXn0GRZfbYuwoSCWQMy7mRasmdTRS9wiJHiv
Dk01x+sR5zsyQaWfJOf3GqWucZ7Foh5KpmWXvu1itmlVDNBHQ0gAsfeIKznn8ZypIYRyGFak7nwj
Q5VlksXg7oo5EsNzU3UnYkMwG5Gws4kqARcZRNjaTWyqUR+TWRmKCrivmOsZuWRhcrHlVnCui+CK
vCPI11OBdR6T4cRE05Wju2HH1+ApMxzjUxlFspvttv3wZtHsNAjQYymM9G3AJgtDBJrmc+rgeFdO
TKqKEcgTDlteQ8ml8dOm1ad2M/nFMgRrCekBPWD2lGETK2VLbSLDiYDnwCOUxdS9CDI69u2dgw98
efnKvSg7drgwd7ykILyFpfBQzzYqLJ6gwnv16KLZ0kUwbyDWqD8sH4zX8CSRLyiidyy0QRh7PhRK
B+zFLp47pj2pRhXTDVH7TKnLBREZNngXqBiclE26XLvJ/LIzeyRoQ9l3wq8251tDcy9WnvLU0RWa
NUWdFvNj7ZhczUlkZRIFSBXvasy9KwWN62q2HZJDSC0u7oK0paSBcEbJFpflESDMuKF5C/A+tDOR
vjByMqOzn1AMsze5H+SrKEg7tTL7mJ09hxt1SwXUfTegC9ywSG3XDTZqnLSpxKMPqLBklafqfdIn
2BElumeCisvstAxpQVg3zv/MnSCVo3vikZmdq65m1iVJEb1PtQtQQHWVvYVTZ2zx2vNRZZpFTaEY
+PoLYIiiyL2rtSwRrsK2DpgpxqzQp6D84KupePYSe9cQVrCfjJjNNAmlaLjYiiI/SiVNUUyYYl8Y
xTYAGHdiRd6EHb7vjUnVwkrA6KA3ZC4QmHvPabBfcD3ErxE9dgjLxAp9t1B7NeXmNjCQDLSz2b5w
7PrrudAuwq+qeeiIC9ki7IzOGDlSDu42Ont4GCGfzfavYw7p9+wC13bazPztZWJtRJs9CC3eoLK1
x64z0NiMRvtljySpM77W4DhihxGYcv4sNd4yWsCwd6r7dQHeajJVAi5Axq/kmPBVTSXoEUTwe+iH
y5ObaD+suVfXNdZElkuyOywLPG/80iOfSiVpWe3sJzWLgs6xqEOXAI7L3IBhw/5UnPj9/XAodHQe
LU8frI5xdTzj3FjEYP5Hbmlnb4YaEGphWuBCJ502/3mz6+xrE/VUqgbnYmPwXTfLVHxwbcV/eTz1
u36pi1+Q2PbZJ6x3qydpHup0VKexWfTFXywqoqQy3Gf2T+BG57mdvzqvBSQ1IRp2dSOqDUgs81BB
RCBXhPEQ+UT1DIh4QcZnTfbIfi6ndTUt+lNqcRh6um+b2xInyWOft8Demi575Ljx2Gan4xZANi6y
rPbMX79Bdy9lbh0UQ86jnOZ0LzjxThpFxFrk/oD4D9ZsY1jx1rLgcDAYcNQly3i+qD3s3ajMaTeb
RfrIqsHbSXSmrzYqTKZPvdJXewaADrvsPrzERTw45r+u8/SxZvS04wrBraqZnhtj5F5zG1oNECrH
2uaErFGvLcNh6LrsVo5CHby0TLed1dcbx4nrdi1zsCqNYzsbY66dRw9t8JNiAPM+BZnYExbYtHxS
43xw5iA9iwrmalfMbAZUevfVABvQWy2jCa+544VWbmBnAixo4NrIx6cqY+7VLMMc3qW824pFJT1y
0W9gjnHNgBPApZYH816OpcUurbEPloZqp4H63nxK42eImnYYYNUFsiVi5nTjy2R59Wtji7+yuyOu
1N3swQAtW8+2NveT51YbVdTihTFsHzbTYm+lnD2yEB08LhiT+P5ljKyyIKJz7HK853gHqcAKt/li
evXOdsfeJvgZwigbqNtNhPr7lkuPCYxCLsXldPHixUQcY6XRo1OY7d5revcdjIKxbyJWZ+zT1dUA
dLu3yODZ1K2fnVqkk//ydsluqcOqJUSBE+8Rn/qvzC7zX8ZtzjnrJ3Zs/njno6Gv9Carfa9ZQ+xQ
Wv5h20cUHk94QQuXMRJQ+vLQAXxlac8sgA26+iadrN6TRDuskjyJELEv8shKgrMMTOXKnwCDtUZk
sp9SDBAxOic7W7XGu+rSZGcSI7P2pnbO13aPXHMWEcQGh3UWkwnw9KU9rWePsEzmmdoytpBWRwr+
Ygkr3csfoJDdv1rhGBVTSvYJLWz7azVOGTalO6GnrOQlotPZ3rM9/4yZrrEvi/KYllpDneY/OwSq
2FWGDaDGHlR/EH0ezbtJDYB8VORQsOOnYvE7AruunRlXj8vq/CCg1u2BvY67XMLLCH3u1mdn6kky
TTOyRspJ3S2yZPZVfN+hoj99jGjgCP5cmJJU/4ax9M6z6XHMuuzlqsB3VzYW4pNqdfkC2hdxJzTy
kw1a/5EX7JE6f4CkOHmYr8qRczLLwHwU8mnJ4vyCuLV7AjrLuAwP34adkH29rwzWVcBoNMdwsvYE
R/xM+sEHPqzpi8V2RSjQUgv6HgXtLhXOd+Kp0V77jpce/AR7EAsr7W4htOId6NruJwMKD+S1q8QG
4ed8CzwHOaac2ZZjgNxoSBLsX5O0XXu+5EtRVbPXvm8/zqyikW2Buw0zhrwhdOL3CsjSGk6thRac
Xgor47CxPZnZVFil/nPsAhtZdZei+Il/0wELL3uZmGWmLrPUaXIfvYVzALGShiHFisv8u6O8WIvV
sDT5fZ2tcAIk4yAK9sK1BFVHW3O9zkNsMAW3/4BotA8od+7atkqjM8rn6zwm4JYlRkgYC77XbumB
pkdqX3RqWugDm9jpuTCpE3Wh/U9yPOZNhorpSabLyHXiDDsgmoUIzWLpLqM75uEiWOpQifJt2qbe
Y+QCxNTFd458pOkLfLTPnXYeKp9Imolaf5XOhbcjfLc7VBAF8DdqVgVc+c1LhHYwlJYqN6wpDZQm
lAW5WqxbV8j8LysqQp46z5H0wnmCepZogxXlobfnYYjWkQcNwLdQGwDBCjqSb8jN+1WsuWMG2kRS
rTyM6VjYPFZqM+rmlZyEs8NQFr3hycsp9czG+nSnwSbDr9S/deJ0WzdtPlmr/xD7UgEWqqZk5flz
fVZ5jJgSg+Fz5TXtukigsRht51Hsx9AZBht0XCRalOwUg+yhkpNfgwAoFrx4NPnZO/4K960sOKxL
IRzmXgmr7rs2brQeW0IGTjiu2wcxVeLWzEZNnZKWO5kiKbQ8mxeYBX2wQfHt7BHgK8q7vEa1Dd8Y
ZX3mgKfRQ3zqdYI/EoeNeHKiXjMuxaQBrkwh/1SoQQiOIJiZ6M1Nkg3DW84a/WIUS3VjQos72zZ9
kDLCDJUAtDMw3HW5Qetmn6VKuOEQsYqYI/UTMdU9A8mqHocuUsmGlRW6O/AdZbIyuMm54vNlUy3N
ckVQj3IIMW98sEatTtk90oawRM2gT8ufxafcWhVJCizTw7O/C+bA4G2HZ0HMBf/e4CV4zua+37va
jHdcYjAXc9N8GPxchIgGEA773p/bDPamZmpNI2uZAZqRpHrnDkp2Eh/sDzJ0/TACNTj0NfxwRkWw
gf1FKhFOLQKvVWMCJoBvhAGGvThCVeQW+B0K2f4XgMZ7bqVdnZrcIXLJMz+HzEx+9FIGz4lu4faT
HozMr+IjA02P7taCa8G6NdhjpcluKDLK37GIky27teFLO1FwTjtps/trLUPvIcIiiQ5g76uVsn1A
fWq4q6vs4IVuN/u1cD595flgvyIHwZeWkBL6MbiD/UMvExCmnXB+B33j0DGh4HoJUPLAUk7oZjcF
pJxHY6nlEgoyHb7GPlj+tcJE8m1rAW7YouQaN+3E4evntfse5G75lDEQvIIqWu4CUofG1IuCQ6xA
9jZTlx4GqawvCPjyFFDmxKu2EvrDTiJ3mxhjvTcjy3jlTtUtOj+8jXYM3qpNrIARnj/itSyzy3J3
6Zn9PR3ByIw1lT4JeCbeM3Psb0GVk5qH6OCgpl6/D2mbshTRTv/QdW26s4k16OgIW3Nj85YMa6l0
vG1qyf9KffFSqIa86iLztszSQUdIQ/6nXZF/WVH1ZzJ2I9EBCOgCz2nN8OQTbAxYiNraubWBzqww
4g+wzOcxL17VqEkB9/+xff1eCLvHQT2edabnV0uI6iiJI/jPGAP3qAd0H0E+AweNeHS1FT3bkWet
TWp1GtR50/nQzgeVoVyjXZdb1xHnRECursV8RgD54hv8rowMrQ35s/Cf8IGTwlbm9ChWsUsaUyOV
vfO+rKo5B7n3xSx2o/tarzrUm602r6kA3MRVvJJ+/4X5Jt/LenxDhzPcyoiXMC0oU6UgQEY51guF
1rmxo3/tPFtPCsfhVjcWUP1Znrs5tbHLoaowOfxXQ062XZA5P1w+BCf09j0NHD7YrFm7oMbOt0Bi
cGtELHOsImIG0jJc1I5eg3Y5S2n+QZ7ONwMJWmu4HCXkUL5PfPzXwu+YNVglIJXoDafoRzdk4Eva
5kFr791WkgVZQsqkwNL6UNLUJub/1VWQoRBlbasCdhIM0BgUEWthlTLTJa8VYSEdCyNc42LAbPX7
4USx/WNIqmWCmTwE3YRGFnkOvynvX/1U1LwAkXkA0c8+rE1wKi/CXGE2oKpxHtx5cq54k8qDDnq6
HZkOnGWlvVrQiK4AQE2Hms0sEQE38icQIkXqAR3ZIQ2GNxEBPLNaXF1FLnlqwZicigZui5kiwkyE
Yx+ndpGXwVUqjFwP/Z4PHJxetkSxPhDuANb0AfuceSwQ7YR34/+GA0FeeLWGBz4vpIh6ai/JApJg
kupTE2lF5Aee69xJoRaCWHkkjADN5uKoTVberT9xgr6vpH/NBKLpdHQJZyMZ4jD4nbsqjAX/wejp
M6AAa8Mm6a2NOeVawT6vCjLmjprVQOtIKMclUfII4uSKsTuuGLPZUbYevKEGpJwfHPIWWsc+Twy7
IdwEsKgUmq7YbYPtWLlHwwOG5LfRzi8F21PkJnio8bvPgobaY2DmEwK1Cqasp4Hgk5Ogwg++z8bI
AMLNhAQiMVSFXxhaybYus/9q5vZI/omCEFhhw3qIiKAjyGnjoR4+FFYLWoNbiho2fsn95u7U8TIK
apuTt2RWZY/yIntvObLCr3cTwSt55CyEc0A5Ge4G4y7a6v6OTAxkCLDgZZqbizDh50JWwM/5/2sN
14iPPHb2BDF5pXGTJQkktliM1cDAcZVjrXqy3PYVvseZO2k9puwNJtCuYWpPZBAupGAht9jb4z01
J9OfjW2It3QgVyyf0vv3qj8nX/wmo/VLwmK2zlrV7dwAHPycym9iBiMm9d7d4lpMxyFmuIvT5A9A
JEe1IkIEJ4hB/AaZilHL8FUO98S1u4I9XXqFSx93gmFIl7XNZJ3sJGdlGnT/4KeRzkqGBoV3zaAZ
Pyvb131CjXEpFuMxa5wpXBIA4fGwS+f0DQNHiU4q2Pa0krziebfNFh+x/N1gXd69rXVzmWbGx6IZ
FMvSGAuG+SdNEhu9Kr1aNPwrMBDMqQa59bmrm4QztETBDKY57uc/XIaPDrq5/TgQQVXp9CERNNxF
qYFrm7ZzjBO59wU7Mluzm2bk62K6NH6jHP911X94Qw5Q1LQxKNSvkRz6E6GyejVXTh9STEJi96Yd
cvBdMjTndkKdnnMbPNn3+3bx/8zGAwNi5t16Miw/BENJ8+jQnkOY+OpdbOttM5s7ywNkaRpmxdao
/AysKHmcPeb6cx6/GGoGchClu7Yw9kaASnnJGCkVjr4UjQ95ooPvHaePc83kXdoXLsQH26GhoN9H
WQUpwv7rGh1sncKuaC5QvhdLcKpNMyQJiayd3r8mmD3XIyKzTSqjZ4RqL839FS85PfFwuSQSl8MD
Wbn3rYsvdoQBTCSc0Zwg1NYbFWDra+f7vqjWDgYkbMJT1vDrW8m57JKrGBO0xnKg/w14mFrERn5F
5O9SPwmn+EGSfS0S4W9YL6t1JCFoVBZvBspBk9sjeh8H9zOHA1U57DDyCphHZYs9bBjNr0Iyjq4N
l8C35DQESbQl34L0rZip05KCIMyoUDUswmEuT9Y9oSDjgNyOU+Ece2c510ZxGoR9sRJ3RsJnfo0y
yjdI7bswN7FOiZQEWt1P1/v7nFnlARiAoLWDuY8D8cmM5q0v9GeUgBpt+fmhZaAOY7x0RiK9MPNJ
XqquRLFHnmyH44wf7z3YjMeRGHGZJlMHJUBa9TaBTcLrnc/rqGDYNlX+69BIwTeS3mX9eIDbMT7F
OnB3LWlXxJB/eq77uwS5JN+nSLZ9or/JqhXHysz9I/M1ZhIOw+jKgDKfWQ8BoJD/BPacHU40AMke
RLM2zvsr490PL45+oaVWG2l2L+AK/gGZ/s+txIEn71n41bMpsglcxiDukBwE8SKhg698d210oNNN
g1W73wqITxhz/a1c6JRZ7B4GFi53KtmxmObzIP1zmsNB6lL5j/M222HtJA0VDQa662lYsaC49YXH
PpM8o+3oawb6AZE2jG54Y5i59DYz7VXBs+AmQYfluH2AYoIx2KyfioJvk1SBFZMNEJF1/CrrDrVG
B9w+iD1kJGQe7ajly73pE4NOpfDRl/Y5sTUK6xrBYS7jjQvgp0DCELISP1L5oB8nNHINkQ6/I/1j
2Cb1m5lM/z+PH21jOnMsfpqMa7GIssjGsR8wVpoU464kYk4mTbp+Idfu2A3hAPotNEp50L15y1Bc
FLiq7Rkvo5MppMEJGwTGs/tFMNtISKQxS4uavb0ByQ7WBenCflEU26Eu6M8AWYV2EFxZOeptnGQE
opDEvcal/NF1Cv2wy7I67awD8qr+ivqE4etA3T+gjb4Z7chhazglcFodMlR4wct1AYTsrZrG/Y4m
9sB18nXfWuMSZY6doMPUjl/sOhrzldP4n10xUqH0g5OcmLmz0YyxgHmaQEi4RsaWmSWASx81CAVD
4azRyM437IvWGrsywLF4YU44thwi8/BMJGJzLJWCCZngBvCb/tnR6ReBS/DSUsJs8kxuLAVDkT7+
wbL8uwHGephm42LlHhkLQZBfi2GmGU/b4AsF9B2jkNzMEqUfgSnvjsBtCJEs2/sTaxI3t6sPgReZ
TBQn3aYE5KzifrBXiZ/81znBjbkUY+/y9R6gCQwnxWYsWSAh7viwGrMMM8AE6C5wTSMJG1edm+qj
w9sJ6sJ8s2f+8rGwEGymxUvaFhcM9uBUNUbifB4PCGkOtbH8tNJp1oNPx6Yy9Rm0yfRo+pWzrgh8
XNstboXGdn4F2ZarlPjgdUdiCKF8PcCnZXlO/P5iMoxFK4nT12dSzcz07Et3WM1pUUHVjX6WAZOX
P1KNVUW9rDE7X+2itE6Tgwktj5KXoUJBRQDKqcf9HWa++UfIEqioufwO/ErDJXSrsyj0g555z4C8
4AYP4q9MgevLYp+pbuOStycwydQDKoDFrJKHcg66o83FcbCt+g25m71nYrjpkmxXsDkI42oyN0ad
tUdK8OHNr+3LAEZ847UES6eRp55gEzY7MwriHTy0eJskRclfn0HlaWQQmpFxNMA20S4zsofSehE2
r6y49+m17H+REXGYmOKN0F8qibjqH7Xdn4dCfiG4jtZ5ubzXQcPyrXxNDAu1UfWYdHG5U9yEayr6
GTJ18QKAAkVu/VHkdzxsDVAWI0C1JdotOxERWPJnY/7AMfZAhtzLbNGeTbl7kzhWNgKT/8rs7pGC
svzPX2AgYHV/Bbw4hGVvPhhmzbGk89/Fbl7bpYsOEk4+J0d+Qk5IzAHK/TBGenEEkHbieO0vfeN2
/0Dl2XtTN7KCCaHRMotk2owYz/Y96irWSNZDadY7QvwIY/Wq+kOmndgQqD4gazKitQqyEwwO0A54
6bZFLL5r9iAYGI1HC+MwEbOg2h30MLDUsV/5rOFypDOlGxx704BVpb95a3j7MFq6kpazGOstIw5C
a2vvqbOmdzuq3rwhO/Lj9lg6PmHvk6Dm1lBUhnOdL09x7X7OwCUXhvIuIF9DlDdrEDd3cd4Hy7I2
U5KM+6GyQjrRZH2/nlJYgwhn0aLkb5CtLhQ4UOszuACQylw8IVSSPgUg9vVijh2Q/V6KKSvjYU3G
jXTjByugAxr1FsnVnZHt+kg3PWjmSQJtsO7ncM7H79oRXOvu7G/6HgSq36LP9AomcH69GxD9r6Gr
lts+Mp9N2/vAxs4ca8KiPyLZJcmyXmMEfJ8b/+pb5k9g1N4aFcXN8PXNonbKB/fVm1Bxo8cmHM+T
YQJAn++meavS5MuX/U2ZZNP4Mw0+apt+mrfcQO62zedphf4M1TzYd8SfwSozzXg9J+0HQnwIS2X+
Y91BN9kSg3xU/WZcuPXv/rHJ74M1xCzi/HwH95J2hqPduIeod1/HEWdGbrvFmhn2h0HL8+hJ57eV
4DAsbECuwRzW1vOZGBvFC9B9x3V28/FqbGZmGEhLYyT90RnwU3J14Fjc/cFfCFjRiBfTf5VRhBw6
6Z3Hizi+SPbLPP8jPu3oxz5dTtbgiHYxDKSFPMx5/0NoyIdfzyRHzkl0oSewmOkMb15lfwdNEXLJ
b3LzDsY22eSnKKMt6T4FlrL3MVsbekuU1lOZJaH22k+NEG5jt/qYOmx3gxFbjXYaF+G0fa2G7rQw
vQ+dwb1BFvgtrQJKkfRs8IisUdZYNYq1Uta5ELZzKrOOTTOlq3LGN7vvb1IkXchvUZ7aHHBHpiOX
t2s4xbP70tEWIiX819b3Rb1f8073PIdmy0YQGDeeiIFaxCTpu1vcrx7FMDYC7ISssd5a8njXvNHY
enL1MwfOs/bUqcXxztM+vEkMgJPTv6Z2/C81MWHlw3wVXnCh8EC/j7V/Kiqw0HVFDYgimu4MpPLy
EQcgjbTkwa9cLh+n/2Q2TMMT414mgGDVcw7uPAeFn6p5duXd5tgHn23N9sNMRjaACqN669Tv5QQw
OVtYd0WDQdeZvzkeYSSkdH/aQryNJJ0RO96d8KLdBQtIBm3kQwPHdLikiNEGM233RdAHG5adD+jR
Xtx2OeKjPyubwMfMxO4g64Z7r+3fikxzieXNlT7pOYsDtmZ5aT4xTSlDKC8ndHrwiKr2M69tQPvZ
rUVJWWg5bFDFe3s1Nw8JWbWoMm209mN1SmN9CVL3GYMk+3H84qBVvEfL4jjLRt4u2at74qE5MS+k
NSMn9iMhLndDR/JcFNmrEMaDpZr7ZEjtGgezidODeMgFt3qvgE666guX5iMRS8TypOInC+zdzFNE
/IsCY5w9EZ7zTrjSY4/6bdVEhIpLJ33QlnWdRbrt+yTfI7K/mDmXcpL6vFAT11Vi1i+TWYcJOX+4
0tYLiUwMThMEAnBYBguskzSiXQzFCY2JywEApg3K9YmC92oTmc7aFxfF3DQb5WsyRHmbNr7vZoRk
cRJkzaeExdQJ/Uhjf1WpugkzLc5AO74H1bADrBDtV6MBFIA/VevCoAtjmkZq0oqctqPVJcSFuayQ
fJ1jgHaJai0MNKBQ5W9JwsJeoZ9RtlxJtizrjlwJvGKMJXK2NqRwcRnBUBuZfoXE7PwWdpftCVzm
UdIQQktpfZb58hJ4ZNDFBgV+58+PbOLLdVx3SLSinC2P6J7b1AdiRFGU+mS4WQv8labv3jovezI8
BiVJkeSXvmcbVjjOK3Q//NGJ++T26bfq6JZaunNqzME4dLGZXLqYgtnFBLRVs8Is2D/G/UKTUEya
/1/67cfTvz41L0Zgn0eyuXA6Jg/LNLnoOG2U43o+IKj6zCDbh1nPlk3FA6ws5TFKmeezWDRiTV1/
zSkCV9wtuE7ZcmxJP+xQ5jX5BpBHsInJiA31lDshGSRPfeaf3aY/A+p+h3nBbaeqipOIr9fQEzcF
k+YzYDGQuIkmu65HTG+ALApLa4JX47Nv0nCXlA11hZUQBFiwQPXCTmRy7H+u5QR4REdxECn7Os+H
Oo0E9blUMPQgTo4onSpzvTRi3EFm+LovNWyr2dIMOA84WnxGtuMrgP52VQqy8dK7dyNFD8HyhPlY
XSU/lUyfa538Lss4PJpD/KUG3j4MLqe85vImZwaA64xQc8T64AcpISRsoFaWOXrrpHX9/UAAc+Bn
VFQ5YpwpWLEE7Xdla9+mABCON4434CWUVikoDZAu6zwW7n6qGVaIDKBQO73Yd9tQ2gevrt2/oiP8
u0vR94EzdrgpAZWrBugVzNyjSjU7qkb8l9rQtVgXTBsvKt96Od19Q582Gu4Q+ee7V1j/BJF8K6NH
WDPVzD8rtu5uR3zZKPgn/FFuByGyL5DHc/ytQOk/OyM9RyUL99yL7tdhYHGiRkftPzNMT3z/uVz0
t6yTy1xmZF2JaPhn8WMJY6W9ZbtN/s0iPmpyX148P8dcigPN51hdY/646//d7g8a0BmRsFqRU/rF
I3Cruvv+roF9l9XylhMM1Qg2GpmtT5m3DG80c9e0Z5+tlweKO7JLFwJPesQ55I4cgES8N5UjH9Jh
jE6K/cpz5jXlCds5DCpNBBuJjESgxR4bhEICx8BDZ18HNip/Sa6mf2BKu02OYx+5nUv2A17f9YKh
gPl3QMDhVC8PIp39P5dOCQ9q3iCNQws68Xs4irDXGZ37CrOc/Bh1Y14WhTWBa6xk38R4aWOTsxGS
8nT1GC1dekSfT77FQZuBf1iZFjUH7BZS/BjMYxz+apzgHhrTMXguPX+3RKa1noG4bFyzJ3Qqxbbg
p/GrklQFtZktZ5baURjbrGtr7haXPonoB5ce2bdWZMwRroNEFtyNBUA5ZhMNy9u+Asj6bBPnvx5a
hg9NEGzM0GwRxX6hHfTW08ypZs7mFcdm2BaMMckBuTgJ8SS2LxBUxwweVN0xsZf+JyOg/AQlAF2R
0Tl3h3UqzkKUG5hCqBdduRsDKOfMKV76hgi1ZLFIiOr2Td28IGQZVrkbOGe2NCRAkTdTbPpaLbsB
uMp/TTzC7yDjADFJfjO97F2MKn2Cx//lWeP7NJf/erOvMOQ23t4084bNWINfIR+3wtPfVe2elran
2vfedOoTEdY0nH2u2DC96XZFIX5wmz8ohkJry0fcgLH7F9/uHp/hfAUexgeUuNu851MyLQqQmqRN
p21e9SzNzRB5r53DeIFqtj+MDoP/tKahD4gcu8vm966ff7We9WgtzKL59H7mXswP/MMzQz7WPfgx
V9q3n0hnK45gvtsXQs4Ce2tYBTkZbd3MYXvfSFswYtjwu0ACTbsBqTISpaiX6s7XGLauIYFMQuWs
cgTrstS3Xpi/mKnw40EF5iorPjHBe882b8PaQofQ4h9aNbOKd0p4R4b//WDNxZ5FE+5Tag5cohiM
p2BNsCLIphapUP8VeLJoORoMzmAcTmEZzMhFbdcaSbAo6+20tH/QoUj+kC9BZT8JGCEhyvFw6gjI
60hpq9qOYVkclVzZSQeVEqsch2W/UulM7nN5rUGL942Vr4FZGEG3rPPOiv/AWzmvVtAxzErI9nls
yLR0w6LoIKO1rjeupobGq6zUsw0wGl7P1pP65JAZsCbR6teb7bequUt/YBaw0OfBhmSbrqZ5Zuzk
CNv1N37iAMXOGHprIkWp12Vil2dKZCivDO5iJtSZv2FzHIQMK5ZzC5H/oFzhMKb0JdgBC4iqCxJV
CWTMPfnt5LtGz2zczoEurws99jJUD4jJbhyIhxjhPNO/0t/ZOVoC3JXCJWi1sXxc4E28EySGngnn
a0MEGXOY0LxszDL+DOKAUWFKZMe4XF2EpBhdItS1s8+jKVnWGW2OXgvVYJUZpLnk3Rfr5UspEZWk
KLL3ccRTrzBxbd3SPJQtp2cS/BETCzyzI7C72fcC0m8tEdjlsfS3Xtq6h8pB15HZXB5zHIULOmP6
UvJr62FukOZY5yXnyEsaAGRe03GoKYiSmCPadd4sxjnqrOey6LdD4/86ACdl3X8NwYQVEJXxetDT
r3apJKoGOBipWSX5pmJQx6EeD5J0onWQW/qtLeRf1GksjFbyjgHwbEsMAgaHNpGFMWJDXEXIz/+W
ofixB3blBZPcuzEPSxEmyxUCjGDfKLP99ASAW7QmyJo2ldmxfWeRSfaBMTjkojDoRWLhdNX0WZJD
LVFX3hVrtJqwDpQTIO1PUal9O7V3t+0pM583kKEUuV6BWdwIfHThuUh3ubRJO2ahmdXDu/bvliJN
BlPKrjPNqtuQldO+WRo4T8PsZR+li6312LcxV7TKsqR+7bUcN5wkRkLYmYfoQkG4yraGmIdjlKX9
ZaJphgU/vC7JfIaF8coee/s/zs5kOXIky7K/kpLrhDRUFYqhpKsXNptxnknfQOgT5nnG1/dB1Cbc
nEKXqIjITXgkQYMBqvreu/dcVPdUrol4cRUfnw3xzRtZg2ebqqeT+R5xxjvC1FvsFQda5ldk7o5v
zDY5E/h2yRHUfUyx31MAoD60IKZ6+XTRhpa/a4uYxzXK3xNMQWBUTIAQ4NEuI6qa15iMsgM+5HCN
damHZgfcnRvnnsCKlCeL9R30JimliPqCCZdaWAzfelZGdqiZSYab0hQsaMqjrahK19sQCRo+zq5V
X6Sa9O11kZDaibjamLcpWI6nwXDTO6CMDEcIWx6vXKSdD7mED3Xosj57JEsJnDVJSW9ECls30q2S
ZwRntP6dYE7HnUKP8YMt1xx34SAclz5Gmtz6IaM7dlefiAtwRDQshxHLSgucx7QiIujdnvTTOKal
Yio11QdSlers2aV68ddKGfUup1k/bogVppHoKOzwbVVT61ValwLhYEW4HGtnvwP4aMDWamyIBG2/
CUuq/tjNixc3sI1DCpnvmxkX1YVVZzB7mPsXlyUJe9uqxJO0ZNclD93syWCNkXL4niHMdxEtuO0J
zSfqcB7OfQ0nZutiXzppVG9vUREQDe+7WT1sLDm3gLR4a5MHjsWjs/WHmSLDWgSXFbFod2VaRvAM
czMm7dnjfSYMp0Wt3WgOFbSmh1f65OlN1qDzcALlXFuG7L6mSMFu/ZEuedBkCHzUkjmI3yX/Ao00
2aC05ktzYa0aeCufgFAEeybyrCN+RMuwaJK9Bw1rD7HafjTNMNwyYiseZieM9jMqnWNM8u8JfsZw
0GFlvQUWWV3MS2c6ecwfahQMXZt4axz2EUxpUG1vkoblA+4Gls0KU9Ya30V3N8q+38AOoqFgeUUl
Cam12XSDVqUcQ8HAq1M1NXqEVtzorRtpp9vMGRGjALPK4KtAgHviW6vVLgZ8dD9GuINGxibWuuyt
kBk7MBVOgCqbrvw+DHnyOSh8c5Q1e5vedLIjOZblLVJcf+dhy+c8NHbXbaDtL2ndEZhZWPLQV+DW
WqOAKtkaLtFtvRUt9ivy4KSOHPomcJbonwbHEVLgAeH0fKuyGVhHGw/uTW3K/kDOZngFcrF9T9tu
esdj2T3xlUS36P/oKxWRhWgssVtccJEOCNAkd8y+IpIVVhudYZfQU4hE8YYoguiWqJH0AOwBcAPO
AnO8IhoxCbc1Rq07N0v6L5AyNZrDEM/ahs4Np3Q6Mn3CWDceH/WUiORO1QwQrypFMicmUlpj2vgW
V0DsjMq+TWgH0DriXSxdfaFzznSWj7yhzYY9c3P3KAvrB4IqmPPMKguB/b8SS7LgwGoqx+sAyAOj
Jg7WcAPuQW2gKXKPU518T9pin4kAeKvS68gIrmuXo1Hgh9naqKzHCGoNsmn1rj33rdAw8j1HnASM
kLUBTQdmWPLVwOS2alow1nTNGCI51UyMBRoI4pKsDXxQ48TiRf/Pc6/6wZuOIQEz1FssJ7Gd8fOZ
KORr4rvuVOFP1NQqHgBj1zZt4GgskUKJSxk0DalwQDQjw+hP7uSAIut4CqCjkaZ6k6ryKycEDkeQ
sKirTDjz/i4OhgDTW29vPdO4LYRjPYdp8BRAFAgrxm1VpR8LhjkbrY0n4Dt35mAbayE5pwFEQ1VQ
O+vRV/YxtD2CP0s4dFrleODaEvU5okwGCND8HBU8NoNZbdg3h4NyQ2iTS+RpDyDFGadpxQ5Hkkwa
3JdeSTNuYmrAyqfAmXJibiINiw3CMbOuhrRUZ7hoTDkeOjMIoYWZcptgaEIWw4EmY58tDPa7XoZ3
tk3gZQqFKXTcn4t9HbcNYb5NYtFOYgAgZaMubLdCmyVxSELsmbw1reNq3+Xms3bhomAXuewayEOI
XO7/ApW4nGuiyH6Drk7ThXhMxEgZiRkc/0uThlvcWfDvSXmqFpYJBpUHZpnfcK5o5qgQ8CuTgJY6
JuIKNi5yGp2SNul3pzDUT5z0f6ZMOE4Br+0a8MV7m1M3jG3yvcPmzqHbvXMILuLd5fSm08FadQvy
3um7cMckCXqUXz9NRLevraL52Wtj58GhXcmcKavHoW2rB0RgQSK+dAANKQqS4gAId9gG9eK9NRDT
+Nr7mbTBFZUr+cttdSdzu19rx2X6F7lEB85YE1G+vbo2K1dJOPO2zPLvbmhSaZRjzg+ooeY77nzo
IGk1dAYthU5Z5dbPbkzAt4AKnt323ouCV88JbiGWdWybJBQGEneWINZr7Uxy2qiyvyjT4KcsRLip
quq4nOlt7Jf4THmQS0M/JV791MbehRNnr705XtS63o3B9DVGooDujwJjzlEG50ZM8ZXN66pBpugS
OoMvLADLqk0GhhQ5sYXnLo1bSBMsAbaO7uyeG0XbFBpISJiDQ3ov7Pjhm9lFN4VZ3+WVS0hZlF8m
Y7SPe6Pcxf3wJW2W9FUdLmHtzXOTGN8aEf+gy0uKk4F1STsjSVaT64N/Dy4U2NjGi/XJYlRODT3f
0D1F/cB2MgZgCWpbXOuYHks/9c9pM+waMi5mFNJErDQ7YUBkM8E1rItWQNpOvANwXIaFZfqWNv6r
H+Vfl7M5p6MnQ4evilCAjR2WT2ZpfsXM+DpW8lJmLKuhAT1RiOx99KbHbCSf0vaemWcEmy6E3UC+
l4e8od7VvTrVaArJmr8QhCkZc7vLS0hHQDivJBXyjtDPiuFh8Mb9OoSEg69Kq462rnAghenuIrUG
jDlVcbTwfkEBi1djJw4xI8syE1+dEYVMvXjjyd7mMAf9aqWq/jJbpiZ2pi9GxHIbyDt6JSkXkXrv
6mK8QkBIEwDc+EYzLF67PZDVsgmBx070Lgn/5MSBirTV+y7Ny63mvWHlQc5GSo9x1LT2jaw1VpBt
cCXRUbhjXv1OwGG8CZmdYb0AelCb1TZRza1pkYqQ1ylDkvpJGd2Ti0kLO4XF/lChLLIS6ivigjia
utLaElJ2Kvu6p80z1FswpqwPmbQufASeuPPqm7iLLLhu1I9aoUjonKreASD7SUucIIJOXjDF0Ste
sIcsjPorLE37tuqvae49xSM6UJm0D25iQHcyeK8DHGmwrX5OydJMMRuH2SlHUJileQ/qx3UI9Iiw
Vyiq170X1D848sSrpIqf3UXs0HMDvKI81ow7d6qoDou74kilHp1kFxPch7RApc0VjX4GsSp6iMCV
4ITMaBJMzKV9Y13p4SUMWNxwI76ZtTR+qNg9EbnTP0RZ1V8ENg42r8i+J/io+Y9Sh6Z/eUed8Oxi
Bdxa0k42OemeK6ge0QZ1OOIU48ItXWaAEbgD29u1JiFDBXsodJdFnMjAvkyyB7NEmOtG4rqOmmLl
deM3ZtzU1POI7q4lBwG8QlEyU2scbF5z8NOyq+slW3JfGUhuXHNG+8BLLaruATg8w1+gA0rBt6J/
caEr86FwOaN0PaMCfwTpXhntbsqzhywSX0bfPaqMLsrUpc/Ewc3PwnebtdDTS5hLgvniCbEjyVtB
V//06Zn4lmyIrwH6Ncwsvb1Jgi9gAbQHU3ltam890klhfxEcS2ZFox888E4W8VVih99ovx+mMk/X
bjq9JmEATYXaIGJvzRTTBYEIHTaADW1Tn3ApIFrOuQupynag56CeuoOx60TV8kOyC80c/S1Ji11Q
eHgrBn0BuBBGJy3IOLaTE5j6ba3QLoshrrH51s7WCc2f/E+sHTLcqVy4K1EfI85ggOrX6RPR9rcG
oq5hoVEp/qV2UVHWc31nxNODiJobvEYEIcdTgM0tvPAi+5JI3Lc+M5EWtxMPTfQtcMRDGWuoFKm8
Rfa+h16bL/3hYEOj/cJyYnSLzveRZEFYj4jPhCnYwyviFAiiOZQahbSYG42ff7RJJmb3QwKKwQ/0
kDHJS6Qp5RYH9JOkAAfUGGMLGOEls3xs+sLcWBF7BdgyVu3CWdpj8if5rBxHYh91demvaiaOi887
eUlEt9WRuciTisseQ0OESHLxzRyyFs5CABwFcniPhIBYFGAHPCrp2rTLJ9f0YGHFfb4huI8k1sH7
OvCwRRm6NBSbGgVa5vR6jXXuOrNIbnCyPN41TOMpWOpdOvg3pXI4r8R4cupIXGKke4Bzx29ST+aG
0/HzIIcfwFLHVRMSHY32/ERkx8nI6/AYBP2DNux9aHko28rimvpzCWJIAas4WIKHihQB9n122z1t
eowGZnvdhy1T2Fj/nB3vhBKLhR142dEuQJIQJX2fYYMlrHEkUDI2hq2f0k/KJPWqb0LXChgRdlAY
myTZGQyKKJ8b+FDme95zpNVZeIPD+60xiuvR9l4a3ZAQg/0zr+Re2OUVCoFs67HRTpWmJVy2pxo9
yHoorK9DO747UbGHBYA50zQuMbf+xAB330/hM0LZG+Bub1ZZv6NI5xVI7ZpJWkZigZQHhlRbRry8
+yb+enee38OKYxWtz3ezWTAoEaIBNokvQTPswaETieQn1xmmCkShzjsxDI8gpzijALKXKZEuNjfK
MVNzXU6iox8IF3xqQnhec3oUjUaXpn9kqXVNwoZBgzreqKH7XsZM16Nl/XWjR8rCa1rkX8N2Qvoe
C7mJU2+ZKtm3NTMDOCvxDbxz+q9p72+0RKrZe8VjF46w8IidQRs3nWDBY8Qda73WtTyhl2Zs6eke
z+tyUG3Cq8LJYmAc3AvM5HtVFoDGHRCGvdwUAqtw0kUXeeDdN6UDMJLeyxi6r5Os9NLGOk5+vRjy
nHVkxVe+4d3JeZoXo8iD9urH0IhOiCvzXVlGCZ1lEctVDVCCpm82X2Rdgt0joyVXxPlXxG9gA0Ny
ZnSTo/NEdB6H4sZH3rGKCB7AENE8oc7NmPpwWuyj5MoCmZ+WrBc59Q6z9fqODEtM+CWuVhlSqejo
KQBoBfll5HFfKJ2hQ1EVKGzqQDdr3TyO3IxNHVf0X9piukzz/DnO6tsIqPZmcAWscROFfeweKg/C
Z+Zjt5yT6gdmqO/swuhvcvNLWNQUd4zEgApbLxNRAJva8n1M5HybVszTryfkH05YqwPzI4xBpkDd
YlEbukbuHRr+Hyt0avhhnWzYMIkeV66tH0xmJs+9L5lG4rukYVrwg4pvHac3hNcm7URZOPu2TvON
NWYoA4I7RcG3NovxpIaWDGiXO8w9Q1hTpoikBIrEoXjCRWhtc+U8R33/fRygoxKi9rUrgbo2g7e1
ZkJtUimRIsL17TRpJrlxo7R3p7GbbhPTouGeZj+m2Ja0s+p2fgnQr17IgqKIKUjbloztFl0Gvajm
opkd54t2zHwX50IBvUG6z0gxYMQBBAlriJf5DmVu5OJNVnU2iHUUV85VTFzKRTZCvaC5ZuISAS8p
yby0qXrXU9FjeCgMfsCqC8pEvroeCSpMpdqEztkk6fPZqS02fRf7LryLnMRwuJ7Fd7bg9irpDQ7X
tKsI8xkDrRS9DjP9QcuHKh/R8GIjc4cldtGVh4xANdpuZWM4DK8GiCJmDOp0F7ZKebtgLj28I+j2
4WFWMV2rQHvBaW45W28loeCXhJsOPnSylqhbxGx+uMuxWgBuQ874BURA/m4XEsFfWQ7EGwEUI88O
ut1TaSIhUHBHQBkuXI91WQbeu+P43kXL4x2sMyBgV5r+RrMmkYtiOvQL9OEuZJYvc0IE8Mqgg/DU
YpS+5+qgFkgWvXGFl/wIOE+iyPOaCxcTOSECqV7M40DUkTTlg5HQqnc5whLqYseXhHTXP0tnwJRc
U/Vnp8rS1hPYgOA6U4QeY5oNkZILGm/IcJ2AoTh9steulLwYPJ8eFGQzZFbOIjVfxK1DFiSmdPpG
M6fWVzrNmLkiySrvjk4WPYlWGTDCEkV2b9rHkG5GBbic8AY6lmNcUgdDA1Bf+gBMACnpdFoXPfl9
nenFWMZatMOLSx4ugnZGcjH+IdGm8rnrusBbzbxpF4SBi91kVNXX2mUtYnxNOS2Hxn6dhed98zBG
36LE6TC3iF6Pb9rKSMysY5decpNP6uAYInIOrW0zNck8VWJCMMyYrIo8ps4v06r94mV0vBv6nuuS
o8E2M13nxq9DI9xH5Ik82Nno3qZuqIfVTMYBZTUcytnNKTYaptBgRRkF3FduDwkLXatemkyIKlZw
0oirsBDj3vGdaGoantoTkiDm+7lTUn7iQwzbRzvQmYdEImntdd8FVbwl3JUSvQ3IUC1GWk4husgt
yKj4YLgyT7fZOCXhvhMpGyqdX+fZjbr0h+uMSKqazIn5M1OliEBy+H4rI6JXf0GnQbyS2iDHd/Ib
ONHT8VPVHpgM4dt0CJ14D4A/NFnWCQtbibI11dqHAtOwAjqtWstc5y0xkcKJVh0B3u9u7BhfWwNJ
6ZaeDFboYmxYQ42wQoJfJbq7zAq0lhpE597PSvpijjUF/mmsQ1aG3vebvV/OyYvBweUyGeC1URTj
tUQsUaLVCYhosBoKfJToKVyhdCJOlbTZjBAEmRvrZZCyy/phOs1QR4KN27eAqv4KO20VOlCc5M62
qhtjG0rVHCLVu3JL7TQTC2aRDelDVQSHWL0wHG5wkNCVo8IM5kfp4YmCEZR5a+KlRzQxwkZNS7cF
bfYIdoR3p3ArRoUOnSjEJ26+CRqnE8dxBuuGCoJATfSFuJXB76JWAePbyZLwBBWUG1F34nqaW/GT
gwT8hSZzDes0k+mFWxieCFp8F81zRqjpLRxlqOd4htN+2/ctVF4iwQkAtLPuxcFssCthNZ3+yuxy
6a0/xQS5+FfKnPqBAHiZXDoR8tVNY7sslLPiNy+MqawZ1s6E/iJdaO4GpQMiQGKBMkKjx91GGYSm
axfyXLbCHpeBFuzaK/LbkQuhFvhilmCoR6bIi3S88XdpxlAUkzJfwrrr9LI2xAmjTLukkSDiYe72
WUh+9IAWIqNUnTgMD0A7rCuj7roZ9auXerf/4csj9FMG4cnmQLpkS3rN92yqB2ONGnV8sVqUY/8h
bj6MGeIFp7rDpzHkqOClTxxFlk9A4UP73ei7SzohJtYXA3pNzGNpNJG1D9P2GBv0KevYkU/EGC7R
jlZ0gbZQX0oZSwaZZW1Y6EPS5hWrmLMLwS/soqpHkw507bmuCqRRPlSDA8Gm0dfICqn4es+ID1ZZ
oCPNjIIi16NNcluPkq89IvDu+j+ip/Uoe1Ec8cq0AdoG2JvkXszpQ9vHbbeqmwqojuSdrOgcY5Vx
MlOJtd3bXf/873/9n//3f7+N/xX8KG6LFNh9/q+8y26LKG+b//638+9/lf/zb4/f//vf8OdsxV7P
P54QyqWXw59/e7+P8oD/WPyn7voGr4ThHoHbMlsAA7Xp8j4Eb6LEQw6NajP2PPCfX1R/dFFJhU8+
H+RDKX+9KI0ZP9Th6B3DKQpCZL0j5Z7yC9yeSNk7vf/8ctbvl/NsSyAgNBFLOmL58799xrSymIyk
kX2csWrDLC395s0jxPIPn8r+4DKex6exlclW7KlfL1OJsTdmhL+kaGuQJJa471hiXlz4P9u4NuKL
zz+VMH+7nmXytdmW6VrKpPT99XqDPTqdQSgs0X4t8RKafKCxHcZjnzcpwCrhX3RLEiDQqmIv9SIL
rpfj6ue/hfvBL8H53hIShbmt1dnzo/2UtJrWDE4+ZvMQjWiavLbJrL46WVdndHDSKt20omB7SUch
880/v7yS2rYUt9H29Nk9L7wE9DK5Eyc7H6J7NutWUuaMFJyaEUfNVrkgPvuTDSDj+Pmlf3+qLFOj
cfnryg5fwq+3n8JoDjMj4/ZLp5hxfKmZLFwAjt728wuJ5Yv89R3lSmgdBR0FxuXW2Rcdy6zGxi6N
40hdg+TcSbBYZFhDXjwwe9dsSA7ToMat8NF3AcPKzprEtEWeatMfmez8D7/QR9+5dlg6PE8AWzhf
M4g7IqYoiYJTXxh3FRzLTYkz/YCP8evsK7lx6lLe5z2ZJ5/fiN+XDe4DLSfL46JEFJw9a4pa0jeR
ux0rzyxvMHjPl3aUBPeMnOKHf34p24RKIxxwLOr8Xaa3wLdp8FyFKmHTEn57W3sSoWzliT+8xx/d
TVta2lHa4qPZ3q/PUTV5bRy1Ojg1hiotulcCLj7S45I4uGWOAa0ldZhAYrRHHIfH6PNP+sFjrIRt
Knws6Pf0+Rs0mApRR9UFJ5RVS6MfXFq8J2jTUOvPL/Th57SXx1eaAEvPL9Qnfl9pNGSMDpwGR0Qe
IYmmwaLMAkObVX6rzClbN6VyD59f+Pd1mUtaLMym41qOp5Zf7G/Lf1dM3VQMhn/00fCeAIK2L3yp
zkUr6K0UvLGvn19P/PUCnL2wwqL16nhSaNMUZ1ccstrjT1v/mEfxJHeORdW4mXy8B0y/2gRtJakc
zxHlOkG8Euv1GqMZx1DA9ktIC50GWHSEZPWrBlciZhGFf2gDUZZMFE1k3vei0zcJo52rRMu2XLO6
ovwbEd6vYqXh5fS0VcLVWA/uLWQSTHVVHD0bQyVCTtQ1cmgwQWSiVpGg7suiOgGuzH1BDmFWYlPY
mX2jfeqUDf0373XZ7p5MCk13OTlxlAsquwcWQRbseBnYqUkSEc7fCa4RxgUQ0/nWLLMIA0Caey8p
4shbxyIToYpHNFkz5BR7JYqBtJKJiXizDnXbHeg9UPa2eCHfUsibD/jtsMq5tSHoMUaW+QZwSBvH
rkogimBbaO5ANyPZD6WFWlySqJW8uvQp/M1gcTMho0TzvVvnFP20HEoUFNnMjJUKSpPqZTSw1S3J
fGGd9W3bbVokA3cDKtmDWSfjNxKdrSsH9VNAU8oGSATdsccdy0/yDjrDY7w18gLWX5X3lHQ5G/FM
8kMAXV8O4xdTztFdbHgxWrCCMIZ1O+n+MQmNmsCpgCZRBhr8IWUKXR8jYNkgd2WmH33Cog5Z0rg3
FEwIXGCXMmBOOMN/93EoYh+g709wJgU5WgmSeB6cmjEM2vLSu0e6D4S7yADUP0IGgoLiRmQkrgfG
hV/px3PTP3/Ol+X2/Cl3LKAEyz4g0IOcvVc0Nph0JtFpLv14A44kJHO7YRZaW/PWIYdoOzuRc/r8
oh/sASwfPHC00EzJ2/zrRUPXLPrIciOQLYb213abjbRtLcd512FLNOfnV/vgI3I1B7201jRX5dna
PJmmK8GdRTi+bUzZRtgMtFcmKpiiTxpcBW4DSE0l/R+WkI+uK2zO4x5XZrZ79iknsnoRUSfxKSwp
M7GJ4AOmji0PXp2U2OsNEh23NsmffzhOfbBU0q11NBWqqzR3+de7O0RznUAcDU9OjBBrHDKdQq3H
wrT2YuCJtA/m+Ofnt/ijY6xUktLD1hzgtLlsUH9bnjXAV7MjGPFU6jhfh26OCibnmF5bE+zsNqGb
jXRkE9SEgcUgFZn2tP3D57/ER0+VsjhHmmzB7u97sBHg00fDeALeUh90CaoSn3a0DMWMPzxSyyNz
9tZIZSuBd4/9QThnhxiZhDxRVRWdyEfJrUNqcMa85Gl3LrWZZU9gc5pXVwxMz/PZBe5fVF76h5Pr
R08XJzcPrJjkTHl+joosuy9i5Gmn1qp7GB3uYywxwGMY+CoRux1KUnH+cMpYdrzzT+0J5rAWgrpl
E/71S3bEwmdQRE2Ixg6PCi3KKjb6bzCcSJFOFxhNQcyVsnzzDxf+4Jtle+Lhsh2XxUqeLVKRX6N1
iqhPdIMqH8bt9BrIvF+7g9vfff4QffDyKFy9Ftu56XLcOFssUr/vywDwxYkiZPFfMC4scs7kUWG/
qJJ+5OeX++jgxvFC/nUYtqjAfr2lCOcmO045hSscBRN6+ZiVsApd3DWfX+iDJ5bTIe+GpsrxtHV2
C21Lu3MtKD+cgC4KneIlxzSIL7PJ/Tr1tiIy1om2+QhZps6L6A/vy0d3VSKYNT1FthJKtF8/JiE0
3EMF8wkxknMspYu1oVDuywgXcG9lRpT9849racH5VHh0Jzxz+YX+th4x/2nmrrD1MYhrFO3YdxGp
weiE9OhMffcTwmobHkwyP4pTEGcuvOS0rvurz2/6Bx9ba3LPXDw1rBPnN10XnlPZoqLmc/pvtGvh
kHW4oA0i6i8kRd3+88t98Jpo/qKqMk0Javfs2dW9KcxuLo2jkRrqahjM4pSEZfigiErbfX6pD5YC
ruTynXmOLazz6nEJa1YJJ7xjhP70ZWhQMShCgC4aKuDNItp6awscayYz1z98sx9+SEdSe7g0gdhc
f/1mmylyOjXPxrEkKfjQD7HYkiFobnIq5e3/4kOiR3YVNQBNobN3JtaZJqBwMo62xuqc9d58VVdt
s6nbWB4rv4FgVFq07WOM/p9f+aMP6WjBRqaF4Ms8u7JSUdTLdolaG9zhBAeiXQPHJqDb6br7zy/1
V+Ps11UdVJ1FmczC7tKEOVuCRqR8IjdzDmOYp2c7b7cl1C7DnNlIE2vru8YVQe0PtZ1cdJF9WlK+
NmbQYwXEjhCqmz/8Ossmcv7rLFUe5bpre7+dmspyCmRKnPbJMNT96DKH8uS2w1+WNATVOqh+ANCR
GJE3+wk/K+4QDaUiqF/mIn763/wufPnCY+UUtnO24SFDINItzJiig3DbN1F2DzoiXUemwI4Lm9em
biIaMU9WzWigFkQEO9f6tUXLlsfjH9ZQIX+/M1TAgr9MOmWeXN7Jv61pZBHyydMxPCWVWPTf6NEQ
/nkgXwNDedGe5lJ/108k8Doo+FbQ5eMn5VDIoHu03gqCzdI//UrLs3H2ZXG0pS6DQkKv9LxxKL05
kFpw5NJxOn+3xjp6tYIxAI4zYRbyxaKnmAYFWSwQhrpO+l5/IVskwYfmN8k/3bq1RQdGKwB9NNpo
zf56f9A0pK2fzN7RDBr8TH1QRzdBa19Cr/AP8WK7+vzx+G1L5Xo0Bui6OIJZ0flLSsE5hRXc5iMJ
ke+dVSKFLgfEHLM93pLi6x2jOrjGKjE/9Wwxf7j4bwvwcnEBJ4I2DMei83NKYPtoeilLjwmoeW8/
Sa/90So9tTg9uqEhSK7Ub4O2y7fMTzGvfP7Rf9vY/rq6cghrFKY2z/dzuNUJtviWW014Xi/NDnxJ
Yu37ELw4B7PHz6/22yFpuZqj6a8J5WlHnn2xdcoqO1uWdyy1DpGoGUs8L1Laz6/ywWeylGZDWZo+
y4zv18enxtpag9lnsyZbZd1VlrXGMLlu3QqWQhoAWfr8er+t8ZwMHFqvnufa9lII/3o9m167gPBt
HJE+t1e1wG226sdRXld9Hzd/uNjviwd9SfqtpoZCBnnwfM6g/TovsVTC2sS+faib1rlpjRiwrh9W
h7IKEF1hwbmp05oZox7EZS1COqUTelmbFvkfGgAffKP4/IHbaVrhnFjOFtaiDhWJI3yjehyLm2o0
rXVa4LX+/A5/8I44ztINpUhjET8/fs2o3zOCZZ2jQHmxs0KYM7Zv+FvNLPIuDgREMMTpu7Kq4sPn
V/7guyXaUXGfXdvlaTo7pDhA2n0B//eY12V+0fYIOuYldWnJ1Hj9p5eim/7Xyd7mW1XW2WPrRV5c
j5ABj6qizP7S+Hpy3wn/aC+TKda3n1/s93eEAsKSSgm14Kzds4vFPRiCSnTmkYl2euP2mAAaNhZY
L1UK/8aO/vAN/l7kCtfju6N7Qt1Aa+HXd8TJek2CIa2bQMfxG43BYd2Z4D4BJpCY6/mAHMrwT8XK
b1+ezX7PGIxhnEOd6y6P1d/22Z7noUswIZ3sMTKIOWhodJoBTrjEjv9wYv/tfv51KY6WSMmWxvbZ
56sTQihIN07Y0ieiLRP4n0yep50k/netzL77w7r92xvB9SgMFEd311vKzrOPFiNhzweLgHogMquZ
ieQOvwXclFk9zLoxLhOT0gzAiPP8+YPz2wu/XFhxYmcVdxjInD046Tx6JTHH8UkFi9GXzvWdlU7F
/T+/Cp0f/rbozDBY/fXjTVC4Kpegm5NreOhb0lBdDnLO//BZPno++BScdizpueJ8Em30grVRuhyP
vSk4upNP7xIe2oNh0Ov//AP9z4zq1xMWQ2hLsVWYkr3COdslPCggJLATnCG7gCgQemfTusvJ1jH8
BqBcpEx0kS66regQgh+cVoMb01W0hzKHUtpFMKoNkRhbhiUeXUiHA8HkJ8XdhBPiMFOb6u00lcsL
poILwDeYKh1R+o/ISqIbZMW0sCCScmCroz7c1OgbwNV3WfNiBJN4cNMe4AbAYOBUGN/SATQQPxQJ
1SAgxmKpbiGHWNZ4rCpDohuuY1p/GAuvFbiVy3FwCghnXUY6bx3Zz6MQwzMCvG5GEtuGhL1YVvPT
zMsWDYxIt1FoDdG+MQb7LbMq+AawueP97NnJj9aWCMI9pFJHuuvjq+NkEHLSoU8Jc0ahmK8jor6/
aVhPO6Z1uNgC2EMsJFP0KPmBIJDAL4UOMR8rEyPJ0fNd+TKMMunWo4znTTunHCrBGHUoEgt/X0jP
/E7SpzJxm+TOlwQT46vZMthY4RHNNpJe2B5FUnysQnu8yqUzn5AHwl0i22ynx74gwqHDwUle53gg
ltV6VKkytxBlsy82NPhuJ6YFlQZQrjwNtgAbns1lBY8BdOV3IuL7SwN0/rBSfTxgKpY6eEfqYTMD
TIAyTqqK+X2KEvxD3W8Fb8zaTOue++8rtKnMBPbkUrKsiVHhUsV6yfFjVo9EnVsHggryPbSv/Fgn
dX8XTmY685uYc7rpiZAz9zC6kXCVRtqla1k1w/PQdf5PMmoSfYHltng0yTB5KpgpXyAXG66iejb2
ppFMt74Ipmez991HchBQ5JUaZd+Y4ulvSWU4TekcXQbSRgLhhMWBnnMMHFFh6F7lAVrblUv+A9LF
CS5nuk7ort6CfKfeKYKyyrBIFIBYsCvb6SZIejKVhl4WG9kkxqkAYdtuEnxI+JQS67ZlSPfQhRbS
JZXYIASywige237qXjm3OckW0YfnbdpBeZctnPMnhkA05sgYby9bwan4yCgYol8udAu6OG+J5hix
DQbSr+9M3NlHux/g50hRhLdO2jNLacrw3YibnrRnp7yRHdEqyOWHI3sRvK1mHNPXrKmiK4uZNrx8
UjxfPNEZN4kXimYr0FBl+6Kt1F3VuP64Jpza6VfkoQm+C0IQrm3BVG3jR2m3J4u0EreVNylno8LB
JN/LIG0S9mp4UeM/urCjsBN7Usu6dsHfzKdxMMS+riz9iiYROKBvZaGDePf/c3Ymy3ErWbb9lbQ7
Rxb6xqyyBoFAdAySEWxFTmAkRaJx9D3869+CMqsqRdGkZ2WWg7wipQi07uecvdc2m6OnGPljhvoU
R2gEO8OlwAtMRMa4bWe7bM4EpMKcICW8RL8Fhxm5HT2h0qvx4w6zNR2Gvm8w5XVWq6OvbOq3slXE
PrfJO123xVDTMFJL72iFS5wXHKHMWed11do3JqX0oW4ypfRtM5TvVaGpQaNEOa8Ot1LTlUac/eyb
qAd3oQ2oZbYIe190//ZlHIMmxoIYSzSBRmj6A5P5nZfE9vOg5sNWQW62Vb2p8cFeZoGQOPvEXDTc
V6l3H+U1jkFEmem2bxP7LWeE8dJ3Vn0FWIjMWPJIGZpCOKDcrT1k7E18bxtlesWItKZ/kcpzY5rZ
7WCU+etUdc7ZHRC1Ob1MX0dzmK5aw4OR1016v09gVbyaUoD2nAeQlUZozAB7U8LVmf+5eYAZuHoz
kZdu8K/NWxBq5nvSkfl2st3cgtqnS+sgByQmS2uiPxB2V75BSzGOXdwOe0InzP3oFPI+EgbMGczP
1wRc5IfYJWp+oHZG15ZqF3Fu5tUmzmNtC+3P2/TIQzat4YKKoZhvn8dUBRuomENQpFXJMztxDxOh
WdmHwYr7B/Y6YQATAqKC6DLrBtp1VK0IrYPzamkL3YJmlrufDHjdzMb06wId6a4i/mtfOGYw9rBI
H1rrKlVyHcOR45VMMlRn8MlkiquNbUMoAtgnltCKKYqjfe2m0GMEQy4o80033Cu6aV4BCrGDUAU8
FVpmtMtTuCXtbHtbyAYYCqRjnZJIqDeMXuGlNGUsrsQ4xhe6mdVMVGoYy0XZKz6RX5CwMb5o/mQu
Ob94tnM/z+wSAiB2qIfCGUpCrYopcJWpv7asrt6WbSt2Xp1BoM8sXDwIxyFd9elRaCAueIBU+TCx
W7iKU4unvoxCXAfCbtc43cW9hF3Q+B7Bt0dipUmxQ59YYm/O5biuEf/zlFmz/spbBGRz4hBGBlxt
bzgTYNBpNhmfKnYe/6E4/nXjqNNPtpdpJgU/5cbPO6u4MaGI5Q60CC/MtnpkO8QvtYToTsrorqe6
Vy/sRjzFmsl6+/s9kL4Ugz9vgXSKDiYyXDhqD+fTpjVWw0xWVcN+3BbIImydVKGMMKF6ZaWShHW8
u4FRutF1mNHGW97DivEd14N9M9SNtp61RN+i5pPXDbaKyMfVCIkIw664qBqjw7zRGkkw21W77qa2
XhYISXCCC7jkQMyQG21+fzzLVvfz4bi2QwubbeqvY0q7iJj08EAcVG1qHjojC8/VaNzNrQsvqRPW
H7aQv+5WOXtLmaFTtC3Lxs9XDi6kmXWqJg6WPUXHGb37doDsu1UqoDC/P7IfZfvnQ6OgJ9tsKbh/
KS9IISYLzZqzgwG3fxVC6X9KR+JTCpMFgKefLFnJvJB31ENH+PsKJoZ3sCxYoPBvavJk++MfvtGy
4//8jZb29nICWJA/NygdJ+5dNH4ZmOGCwDsYV05gzdF3Qnxxl+EGOJERAP+8GxGWdoJ4s97Aquhh
0fr9N1lu0l++CDcvLW3u41+ak6HaJbHeTtmhSsBGgQnNNwJi4DqtsBVhecFREEc9OpbRfK0hLf3h
4796fm2X9o9hmF9oEWrNntKamv1QVINxbTFXvhwqvOywG+bAtIvnZESaZjOK+8MHf3X70cRH76dT
wOufOyE6FBUYB1ScSY2DTgzsRyvk45c5mrU/aPC+ECHQbzEZfXG1Tf2XqQmWR/zkLYbZVkV1Ict8
GoB9VjP41n6E9ubJYCi6aMcrDF6SkCpYiiH+Q2vrqzNNqauqrMo8BPanGrSWSlaXaZ8dSJ5rrjHH
tEEY27Azm6S8NzrH8lNRMSW3sKP//hb76lQDcSPeDxUtiuJPnxy5PcV1Y2SHBsfRXoxuAwuxi65l
Nzi733/UF3ezRkFh6pxlJOCf+zKgjgY0olp2UAeGH0RR9Gxy88YnfrfbJMjN1gkMDSfBAaZ5zAF/
/+lfnGKkSjSCqYzNX8cy6OHFmIdRdhDGkKxZre+NVrAhIbVn1U8enuC2UB6Z2Hdvv//gL86wxsDT
clAH0HP73PaORipXbCXcYARIb3KXF5dWKMW5Z5X4w8381RlGCc28x9H4rM/yjn6a4eU5OoueSj1E
OqG6Vmcg/nU7PZhJURzMQsLPyKp5XYVh83+4vvSlNVqLLFTq51tJmRaRq9OKQwWvgRZ4mZ4jdoYE
mGkVaQVOfwTRV7EFRPrWSjfa//48f/UkU2DRsfb4IIOb7OdFS8PkxjsUPateaIrp5zCTKLPUKPrw
vHQyt64Vdt9kUw1Hw4S1B9A7wT5ZkB8b/6FD92vjikk6ihfmbtxxCCd+/ibg1mcjKuLokBONdfQc
tC5wY736T5055kVfXXKDl8YPHa+KzOXnj1ItoEp5lGaHemDvB1zZ2DtFnm2Ys6QbnHoEqvdgovs8
t9dp0ijoyCaYB7X9MqviEbQl9N1avng5dUavtz7KA4qFptd9mZDlwfwvJ9RZpTVB0AjO4lL3oRip
cNiBd2r1h9q0MFON5MbysJrZDe4/U6b8beJmKYWByU+Z9qB03juavrtRB1zBYv9Ua8q4Kj1VXyUt
2kx96u0Fb7uHG1b5uteLnazK+Zl2iXhlY3XoBdy7Ac45nnI2q6E7TkQz2TfqFAMdTuMpiPQcRH4L
OVdvTY6jn5s1rYOrWcywcMiEgADxaNeGpAljMCKfHkSamKuhq819lkfEObhWcunNmuPnAmO9VzGr
RW35EY3TrlJ6Gg9WAy0O0BEZ0DKw3O4RNjJ1ARCFgHHFbkiz+3kkzAI9GZLbljhKpvwrlKRUMW1G
1TEBhaI5cIUk6F4XuBbaMQSwQthoHoabMevgbNVEwpHXifFHJ/YQdJdPm7zBpmpc2a11cAvrEV8w
ZkB8+ii4MvBKVb14j8Xj3ExPsxGbL5lCrwMLDxmret3vQ/rvB6MsNwwmCYtE8kX9PaUbJ6+s7eTZ
00Z6ueHbFcRVt6OzMkJpJ8UZuJM7z+KK3PDZz5XeWtW20xF0WwKK94CuQcW9myMzvRrc6dLA0nZl
0rtb6311dk0Cy9TUeKZ7h4/QjuaN6vXReox7b210xmvF5mtb99qMhc/AR5DP0m+wSged3o9+rjno
XiBBrR3hvsWanuD+dLA6NeGCVVHXKfXpATg5HnJmNKtWbcg5DVkxcUPIdRKV+VrJZj0wR8d8HxUD
Tz92Sjyopu2QL+V4rw3QM3igzbWceElBS9uym7mOW+M8c48xxbL1NWEXBPpNThoUdfra5/JZn6dk
hW3rlNXS3cHQuC0m6Ag0WU6CneGqsM0tQmWSpiTm3MwhMSMilcxvzFxsHE0mwSK2v5hjdcvPSLr1
mL66BHOvAEySqOKY9yZMBR+Rq8Zpm17wUk+YD+IzDtj4WLAvnxbECRQJxP2QeGcOvqXoRH6Ptr60
IR8J76rUYCfFSYf3EouaClutoczuDO8qEoQTm6NJn7EzJgAlmhOUc6q+0qGi2km1Fy/T9yDdzhUC
3yKvPhwdO6bnLIF3JLmtuxKOrEXm6a533Q8sBBVhZrHuh4P6TGsF75uN42ZSOm2D6zILvCxv14YS
vc3oANd0GbmDlOoSvxsZc7rx3QMita7YhxB1RQxGUxGCo0TKyaza1zp0PnrpvqL39pBnF981u76c
OnYIyZLIbiaEXTAEvqXLehGSP/uYGBPxnUzxP4Yhv6rUBAZWUt0VLZ8Kxw+VfGF9QxBAvzYdv+Ho
JLbPiIAPK/r02saRuQmJ9+Ju9MCLot6TY9mheSvmYITOVRTmt8LtgsjG8s827hrR5FEFJXQNv6Q8
RXV/LZrpuYeY6qtdNl5pYfNAjPvZHvKIVxc1OHlkIwloeME9v/YgIHVdWOy8ItPwGoOpFXaOPsNI
PoBH9NlmMp38mNbE5hFuEERJZ55iPLPB1IiWTBfzW13CaWnnTjwWEaGGMes9rWToY3m8YPusRCMH
3ag/ZuApPq3zdE0rrL50a81cq0V6NRVZszN13GGJC4eBfIdqhTJO9fUcOS5uA1owoYNf2rTnfiM7
KF8qEb6knpMf3qolDIyCNz0P08lyCurg1HiEWPRNFIo3rQh0pUsRqa+qgiE6Byt36CAc+wCuvZU6
aNa6NkfeRk20GcikXzONzi7EbLqLz9cMaiQ6xFsOWIh1or1aUkHKqbhLI0zXHcb5dcKbGqpafFZm
awHnqTNvw8K5SrIJ22nKlMMZ1OIqGcZXckyHFcUXrTJqWEXIFPC6eiajBd5gE9rbKopYwJCobQdT
nU9s+mFtF3ThZSUYNaTJmky9jibwJFBOaJdwSb8TK0dTRk9oKor22qm74Qzh6N2psJaPSMTBkyxr
TJ1pG1eCYBhARnNFypu+sDoedricECltP4/MEmDOtNNqYghkTmIOdgWQ993CsxoGZ6ajyW5Vm4jR
1ltasj3xKWuvJVUjJO6ydTg9bt59I1KEJBmmXDyhsXKjYS7YaoMHgKNWz9hIboq6sI9lBqBSGLSe
pSII3tONpr8mnYxEPFk1d5WIgKzyL91YMeGJTkM0FCKIIajGutggf+82Kv0TNJjJFTf+W5Wn0tdC
jQWKUIZ00ETAPKBb0ZUlB6TL+lNGKN1KwdHIJptsawjmT+RrvJPbGAeg/gB6uvCyGNXicYuGb7iD
i52VkBlt5aAKySo8Kz/A152JXwPk+Qrvbw1CPYuve+CuvuDcTM0MRqNh/xOqGCDBSgPPqEwmUyaM
IYl3OHUVHwl2w4WU72FGA1dVoktplfX30i0V8v7McW/QbbgMJSwexgSkrRF04hhZH4SmyautJJQT
E8C7WROgUPV1fwE+9VpT68cqNp4TxRbbttFpOldFH/RDEfnc9IzQckfZlcxQgCfU7wiSeTl71p3n
Zd05aiGtjk5V+lbHoqfpE4q6KZGrziN5AcvqR205kNGRba/z1jMhr9BsRTFeE6gIyC7HGlTY2lEz
mDnPsSk2FrG3azaMKK1DRxx1RN3boo7FNnOj7Bzq0vWzpMxOaT4DTJHAZofG+SjK8DkTUjtIi9zL
Pu5fcLu8SLBg29kdvEDrCww7JiFGE4JqqHoMvdIarEtD13nVgRzaJIh0fUyXF9Jt9HOD7m1DuDAz
GE+8CpN+bEZrM6h0aQIfB+cTOkD0+5g4S4ZUO1yH5za3W98QGSmGCkOTTh4yEwoNckfSq3LtPYZZ
5zsVNDI5inU4V4z7ZH6mq3LNHvleGWn0cgGqG2T9EJ29MLxucUtAwiJmyVTN/Ij5eN7FQys3Y5zf
oGEB6ZS5oeU7YTPck3pzI0dduzOH+Frrvbd4TI89WWBMnkVxmly2NwSCOxthReVmYHoN4Hw8wbcg
6al23ok+g5Jkg8uJWrHPdE3ZwuiC0+sNGIRUQG+WXQLHgfT2ZIdc7t7JnryBzRjVebVJIpt+bAXh
Ktat9BIWIpywWF3TVox8s4PoWFig+qCFecA3szRYmqAwphsdZhYsMROTDDinkFFPMcodXpJ1QlxL
IDVzIIJl+s4k/0of+ielU8ONiydvVTPI9Yeo5eWYqFjA5+7c6rDJw+I+TvE9QsHJH1KVZVB0SerT
gTHWZpQjj56t6oLpBgjZHgpMY6LlF7rbownIx5Wz8ORbBwK21xGnaM/EDc0V9406WKPf6s0FcLeL
Uni3kWek6x52M7eDMPflMi5qPPG4QJsymSWkelcn7AwFwBYiW4bMDUDLXI4w20dfjr15HNMoeuXP
Z9b6aH5MGizHooOMFwpGM2PeulutTAamse14DhlqBqpTARVXIbGSMVwcW2Pqt6GqBLgzFtpkYdzU
Q9gcJyHtwMjHDkJY+hyyJNC/HnjkcmvLknkolORMRXyIEMEqKQfcSKP1SWPPfTLVukM1149qlhP5
Og/GlTPYF7ll5DeWqpivFo8SQVizfE4nrZhW5gDUqICECjQokVe1Qq6gPqssv808a8fasK4GyAvM
U8ue+oedrmcTAy10gn2JqeupMzDJKS1B2BP4FsiJ8ZNV9feqJCskRHtAQm5JH6mA9FLRxkMiGw4n
BkBkpuUdwzErCZlUa+2+praHPK+9ZEj99cyVNwr4g72HmcyTjOYBxHrBUA8JGIsi0S54M+X3+Rhr
+6abnE1Fvw0sRo8BHZnKdJqM6Q2IUPrC0Gb23SQtA2gdhABBqN92oDUC+I6AKhSqLbGF5GHsysbj
TgPksXIYt7SSgSG7lnGDxy+9mEUIablIx+haKE6MJstkxDJVVPEuRanhsYnz3OyuaYdvTqhd6JV2
Gyd2uSUMpL8CTYixVnXOdd6qPlzDfSc7mJKm/ZJo0tnROmAyVZMralqkfA4VRYI9hPUmHevjrBIE
r4xhC4EP1t9oESaVqvFz65IQhOtn5IcuDCkXlhjh0e5tzxj54A7zAlFHSkpiCUQgb6r8SLJRHnUK
H2GTYKy3IDS8amB6OT8z8kwIWYRwZ7dH+HWUtYXsDiic+xU82QVnt/fSxNuMVX8Z1k75UOT9XVS3
H2GUHEd84Mza6hdUrE8u0bxzFV5IwzuFowuDOBxRYZO1w7YJ6hN0tWh5zxI62TPDNKivDUTcz24W
GR/8Qv4CR40nD6lYe6yIjh4OJtlCYu3xVFWB0urDK1BtS4P8z/TvRVi1ne1NKyEkxOgATLOhaKY3
VWv1N90ZRY4ChcRI1lpjrTbmm67OL7gHT0qUOiuP1L31aFivXNoqyAqlObrkhYJMrx5rYTBi0yVG
np6BXE+2xrGzdApc1f3uGOGORvKOyBAyqBLN2jVhyrpUhB+TU946RsWC1L32CbUSM783mmNr0v8o
tt02DaQFx0mLDJJB0pCXUBqSrFSxbZYs5GT6EOjbiJDZuxC7Ig259TTtOkK9QYzWdItFm1ulzZ/m
XH9JiyR/p8h7z9q0PeNUdQI4YW0A7b/G9+qe5w6Eo9NlZz0XsJJr7mnGDywRxi0iQyxSAGX1eq4D
h0mnAf7cH3gZYUQV0zmUdA8ypWlABUGqHSPttRCgvyptzAMJ0opspvqacUG9UqqagGbJH1myMa4A
oLVEZRbjqirznakSw57F7Jq0sQ4BcZDAu3iaglg1OrK00/M4aFfsGfMF8rIgWIebJK6+EWasbZwh
fCZZhqdXjYtrQ+9eJz1/UKQ4y8i+IrpqWlsgdtYNRLHAKaZ7d4Kjrw353jRgA5FOeF31Vng5W/Op
sNzDNMVw1klEX5kgz/y0U+09zrWjYlEdwr+gK2SO3kGNuWsJ4uwDhy7eqg9nca5k3vk4vJ8K0m6J
WYxu7BQtR6mme7jm7npwzFPRTw/dHHkbt0mP3SRCv20H40J2JBFOcnzLonYxFquD3/Txt57aHtat
g0WdoGNZeGsuE1AZu9hHhXmUKXy7AozfNk/t0EdblWzLEDP1kAAYLTrRBBAD9/QERNBpFn5iPXsW
pn4VDzWMWKO+tzXaJ8k0Jm+ljY+3c1XCabQBvp2iK9B2kNHGNkkY/azfKTmxedrSJG+knfvQIU+O
ovNHkBICq0ieeH1mFA7JCBZitDe9hEOcDC9q7ZBYmTgXfWZ9I2v+Oz2SFKhTfeOGbbkr4IUFhg2i
JnRKsiwSvFsuaW/vAMwPeuu80ybXz8S6dw+aGzZBW0iybTwDN6iUNTTqpD1OcTfthrq6JpZv7/ZV
f0rq+aSwGdzAP+OO8VreULN35ukjGCGBL2sQu6h1ZQvACcDWmhWH/YBrxxaFpeZau1omEZVRai8m
4j6EzNffQzBH4lKTFjqQ5Ve1+iPEEYUsCLQDbaOdjNi6MxJig93Uyi4cwDz7RKYXRNJdFYpKSa6k
yCYgmCoWX0P+aL7FyKhk1EOpniRJinljrImHKwK3sNk+0cc4VQg92NmPA9HqwxAeUmC7RL2m322A
oDsxJzep7X1ApLXBFQ1kQAl7q1pVTFgd1tXO1Z1do40dMMmeRYYOhN8R/EAhA9C8MLC/VNKZH2nl
ZauIrf7W6wuH1Ks022ih6Oh8qDYJf6EKjN6Eous1xopkoNuZND/fltYbDaDanxyXvY+XXsY1BEbH
44GcgGqRn1aNxzYB+OpKpwx6u5l9dSqKjZb0D5KdALRZcS11qYPMsiEYoRNg36eXW6HP+z75sT+T
l5DBnqyyvUCN/OhE9XiVWaO+7mibQx12jSBUJoz+gm1W57qXVlU0IIs870Y45qvMrKfe8KrNlHj5
vlRdGcQ1UfFIEgFeJuGHzMpTrqrvMBAuJXm7K6Qal0R+hauIZsdeqZqSIMM24pr0e7flqtpZLNez
0yoEteg3CWpRv0Lph6LC8S5H1+u25KzfsJ96EOMwBQONS9+piWW3rQ8vLxE/zUtDN42UrURmtG2U
troiYIg4o3GwV/UkzyjLXspcYcQ/ZB/GxF7CyenamVBeWC3lyfb6cK0s6jnMjndjyA43EuN163ZQ
ZxX3VIeeCCzBzd/Jqn+sa7oaEJbiLe3Pj0idboVFBQijzVsLiJy+K3Xg13q8jnUQv7KRva9V9Y3V
6WJNo/xZTTTmUsYUPRuOIOgadSCKQXrPIiaPcZAD7nCryvdZ2RLoJqp7CW7MB1JP2ZgMDX/k6T4Z
EsNGc4nbI07dDPCssWKU14097KKM3GCdFt6s3ET5WK94JarEsbntxfLyabtBv6KgRvNrVUsYxICW
M7ME8OQ52VQZKj45Z5QqULv2iMfHw+AiqoKr1y1704sa5zxvDWD0ZPbmR8PFc9UlMP4Aay0QREVR
A82iXW7TTPFkCVBymu9Imig2eeaZbzbJtRuJt+Ay1KaPaozaHQiJPcEn1ZoSZ18h0YchOTzMAKl9
YprER+hpMqj7VKfKTep1KsI0qGyPpLvGvTNm0QXwNIuFtB+deWtGvgubKJjy8JBHhKxMU3Oaveyx
GIz0rWVgR5BJGm30cWYcUqMIqq2j0g2vahXtM0MI3NkFge/Rg1JY2SFCKeAnthUG6Wxdkb19GxGq
vQ7TNF1bsMEhvp5aZ855CoB5l5H3qFTJ+6C0JFoOcHU9vb5jzBtfmMrI5rCsAHWbeRbIuiPiE936
c0PS2rFwvOkOrJ1DWyXPl1FKLJhWD7DBmckQuaxPrOq60gZT39YBqLePDCbUluCly1zlchseAcxz
Jfcqb2G4W+p1pLkvAy6ctjXLTQ11MJkGEUhsJqi0tLvRIcUX61V0kYYIt4bWwagfq3Q5cvVB9gaa
TsQHF1WuE0/OhAGMJTHkKK0um9Z7jFQ2N6y4J6y1rIlz+BAr0JmrfHhuJ3ogvBlPTCjOrVU46yjl
DVdG9lEpkfLaDGHWZZLRSLOn1rg1YSozVqMzYz86lH4H2Wp+SQChb49D8zwKwWJmxTdRJgg2dApE
gqpza5IoBvp7pJUoFCbNbUMyVK0VF4J0GCcR9XmedG5SOXiXloi5q8esuGYHWBMQjKdoZdZqMCiE
6MApO44Vi4KpR7i7VdgbmgkilHw0Jxjr+sEOCWcBigqOfIrP1TJkIWgkYOb9LEK4r+PQPVWW3Nu0
yKENFye9XNSrOdjsqLIWSSQeGxTQdYoAeNoqxCBsWjO8DlvoLHHiIakWk9v4XWO0QTvKAaJ1qa+l
zJDkzol9W9JYyAhaYOeKF9PcTJV4GFy9u1CYt4VV5e1TGEpXbs/Fi2Hpi3w4FWr1IAvjjonqt1aB
plIXfbGDsr8XUfoU66mfTUySXRJefQaHe6OKvZPnIU+DorxtIt6TPU1szkf4npTqe8RYIXeqhyhC
GKqMjFvwygSOVQKYSUmUbUa6NorhvtusSVE4gKDJCfLS4IDaaXSsa7v0lS498ZYFwKuFT4Ou3RJc
31w7KJ6JSjTdC6WbTrzds4MS97y8YU+t2NCTlBrqHjRV43uW6PY6Isvq4EG8Wal1fd2F9lPnERYB
d/UbiUW0EAZqDCPJblKnPEL6vIJ0BqCIQCwoYpV+HO3iTc0JM21wW9HOU8yN0Q3JTTITzxqa7rc+
i741LeWdIZvb3OIWGRP6R4P3vliUItCOWzGSyp0bSkf/kQ1BJ+djW2gvfR3ejMgZk0i5avV+owvD
CQgRhVIMZzSwswRavH2fNdFtrbFvMhztmToyZbMXX2RJ+2BSRNgITnHkg9usGFV0Tf5O41lsQ696
UZVy67hVvp1q8w8Cg1+tNehkQHVgB7EIJtcXmdq/uVxA3id9i5xyb6aj9zYAyd2FCo8J/axwT752
c9Rk0d79frD/hYACKx/AA6LKTXY9ywj83z600o3JMVMBmiQjcAy6wl3cEe6eRq7+B+v9V59ETeHw
kjJsV1U/fRLBibICtR8f6izKEMpr3DGdnUTrAn3z7e+P6ovB/SJM9NDBLC5qc9Gr/NtRJZnWjCXy
+wMRRuheFelWNMxEg+01xCV/w+satk4KPXbatBGLzN4Gaqf+4Yi/+hZYMbFwYwz1UCz8/C00uzfL
kX7DoTVAB+pZJbcZnHKCGY16M6YEyjs/ctxIH00BVinpHySiX51x5GUeaglsi7Zh/Pz5Ve725Ikk
ySFTAGRLA8W5HPSKhnSm/EGe8oWEEhXb/37UJ1FGTE/HJZcsOXh1lR2dVHoHC5QdkJ1ePdcg8f/w
eV8dGshni20VNkKKmJ8PTQ0bzejriBlq7ahbzfGqXYFJbCFRM8///c301Wch1kT0g8IK6cuny2jn
pdSmqogOcIDDF2662wzXzQ1hl/kfLtgXb4DFggkD0DKQjamflKEDtGwCKYCuirmK/FgDFt3IsAhK
ZiqEvUavtaibf0q3/uMnVGn7A136VlZzA/mz+/Sf/7V9L69e8vf2P5e/9T+/9fPf+a+7Mud/n3/l
p7/Bv/uvz12/dC8//UdQYMRh6Xpv5pv3BQb33zDV5Tf/f3/4t/cf/8rdXL3/46+3si+g89+8R0lZ
/PWvHy301QWv9D+s1uWf/9fPlkP8x1+bl6Z8/9u+zV6K7+3nv/b+0nb/+Eux/44FlpaiqtkG+Evs
eX/9bXz/8SPn79ANkMy7BoAYbObLq6UooR9AfdX/biAO44fM7Al/Why/bdn/+JG2/AjnKf4qxEuW
Z/7138d/+qcm9Z+X5Gu4rL08uP8rXQUVo7FCcJNY3P2orz9LOO3BZA0zM6Yx9SKZ1LpVKxl5i6h7
VErL8klAYmeWEFvsdGc96enXFDP7Lfra5JG1TK5Me62M0XpCGkz1bIo1UYkbNDortcmOcV6dKtVq
mR5NL+lEgpbOeh6ZWHrquSHcvZo2ptnTm3Ep+O3oKqS1V/fvs1md51Z8xCREOQTdM2nIL1GHsN13
6pNRxuyKqYu7xrtjv6My5CAIjS3xng3H86Rnh1w1H3uv3OuocxLN2NasR2vHGmkap3IzOfFTt2TC
hFHxjDrlWZsJxln+tWR+M9rmD29vqE2/nmY0YYSXWSrXDrv7zy+ZokmMrHILw5d8wVXvZdRao9iE
kKYJ3dFo1IYVQWVMRtEF2b5D0BIEzw8zZK5gmR4CcvEB/54QO4eT7pXFQa31R3DmC3oPbAagFLgs
d06NGbCxLpnydZvImzkxVXTf5ozTlr9H6A/9IU/4Mo8rsmLrhAbgdVP3I3ofLr/lckZyCtof3xL/
11smHxl/3SFm/kiH8I5+1b3mbueRTom2dATL7pveRfdh7Wb0v0QVJApOG6u4F9aJKf+y+ZUZ8UyI
FUAkrpeahnx40rWsaFxrktki7WgK6CGRmyJUrppqwgIZ6Zea9dyU+SlPQ0Z0rvviKejbyMNd6eAY
V2aOIgO71AUZrPOW5AIsBrt4ch/EkpGneO5d03NhF8fP8n/A86HnwDIIH1vsjYmQSrjpjyDrE2LJ
OJbGnvDJWv1WQ6SwMszsGZ89N/cIjKAubzqL7+6JDuaC+8zE+rLUy+t+LE4W5yZuSWEq3LsCQZg+
lSTxcT/y4LUrWSoMLQXfCI0BaUKIbEzD2i+/3CrFFSmdClKPWG6G0rmbkIorcXL68VRpcf5cu/GW
oOC3qC1OZGt/qHV4V1ae6dv4JHrP6+lLgZJ3yYWYzeiDcFtqE5sPKwgycZWOCQtzBJO7bLmvi6Y8
MZgY6O7xQNuMsLLxFZ8hwfIJuUStq+2kWX7YLR1EoUboUMpd3xv3zXI0veBNgJuN5PPHdgk3cSJn
a1e0b0RIIo14Tlxo2C7+R+a/EuEZx62UybfZ0i49dPErouo/ak0ce2JlyNW6GdT4mxLetjZBPWmu
fiwHoCQekfTpSHMuUj+GhhwOM60CNVRV0l2ij7qSysro+tssAmA7ZwgIMfBs2iZls63rAT60EwZQ
v7L4xkJhHEBBeVlH5e2Pe3/QOTVGrTOZY5LGqMFlDvLj6CZLPP/bMvCvt+y/I7vdn8HPy1sVIaED
4YeCDKeE8UntaSpK1yY9GsxWpHuHoFrsjcWL5zKOlYpxP5U6mHf7JGIi0VR1p48ILDHlEbVQuCdo
zdGKDukLGB0/9hplZcVYI8tQ9jQO+wt1Lm8s9p08Bzgw93MnebrVY0M1sE4H46ZKMhzBsLA0jRqH
j1Qb97T8lnDSfVYYOokU2rpPEjD/4VvuxcHYxDwfpIz53pBf/zDV2Vs0X9hBp2Peace+yl9ipccL
ZyBPdRVozflLIUhXENO7o2j3MtPv9Jic5UTtV3NHt5JMDELfpiXRe9iF3HUQc4sHap+VlCVxGhyf
5HspSwBf4ST75WN0CnWlb7+by/E2jjZjzpq+u26NhgTk16q0Eej+/lJpPyCYP6+A1ElsyBYQEBC6
zyAJTpuOa8jV/KjS7z2OazlNnaIdMW/EzDHuIf3t+lL7f8ydx3LjWLaunwgd8GZKT5GSKIlKowlC
aQTvPZ7+fguqiFPSqa6MM7s9yK5MUSQB7L32Mr95SelSrMoY3FozA8uhyaGW41Ve7c08pBE6gNDS
jx5Oc06tw7rIFbBD+jPdoQ1yL8Boklfbcbegnl+BHTOui0zEsBPullbjGDo5D1iWvBqF+ax7/Dgh
sEdV/gOMnoMLgHhIvWqWz+RZCZ/gzL6CNoYn6WSvreEc1dr5ntqsIchpWJIRllYFfeIAtWtIaJtG
57hzfG4giYa/jiEMoiiLEv8EJkHXn5uQ2t/pL9pgXXSXK11+MkfFAzCVy2zoZ/As4bZFWoMwBxXd
rqFoA0ClwUrDLOuJ06zCvNAuI3Et8NxtZTU7y4zFXoKXdYN90aeJxsqMI4yznxsMdBBPwa8ZO6y1
HzuAz5tkF1bPDcM6vHXwW1ET6fazEHJL/+EMLPk41uddRVN7BV4G+DEDc8vsum1SJt/rNLn79+Xh
SHn3eXXAQxCEOMUfuNuPB7eKbCwqtnixGQ4HdB6dK8u9ZKj2zoyjaaQWP1yD9a1ibdoGOSZ/1bhb
Nl3BmgZQjMUMfje69pwSAIpEPS8/1CJ2YRsL4KJ4bt1gi4DEWU2KV3lll2usiil7VVI+ghJfx9V5
H8QDqMMufS1b8zma9Odo8C5GDdbWArOlhs0l1lzuZcLN6hSetXyBYtKeUfA5g21UVk7DBh5zWPmF
oexm5H7HgU+CVZnAIqfFVbFhc/cm07/we9O6BM2zSaLxkBv9CooTbd2ct/XUYhNO8XEYUEDR+7Uz
sBtajT96nz9yxofg13dLEEAvmyFddwgJazYBbyL4aa32/O8Pyfunh4SimmZKfo3szqeSEcxkw5XU
QN7t3t0qgjswNGii+aV38tfGKV4BOxRI/Jrrlv4VHUHWY4T7I2jvFc+PbW2krxKZ5fUak4FVi6dS
VuFVa+Bes4oG94cPmnlWyFgslUCb8wvoDJ6RybtRg69NoT16Ph4Ysi1t+PWr5RkofvIdD+9HeVYS
8AMExoLReix96xIzGrf75uDn1k7uLg5PBHl7eMYR8xk7O0zlNWjsfg4lF7jkhB13exvZWLmrJiFI
zhTg90o/oEZgPocDAaOQpcHb5gzj8iF+dolmcCP5S0FvJEGpmJHAwGk6/M4bcKZ4pMGzHNaAU9mA
Ck83j/oXBb7ESgn627Zuwq2Pqe8mUpPvQ5GsKSFO8vya3L5IwEZWv1ibXbnqXPUZd9LjWBDOi5Rf
afX+nLrWcx3gyP5Q9SzAf3/qEM7/YW+6IncpVCHXkmLt760ZbmAweJqCEqFZXIC8vqhV9tLM5QU/
oQuFy3MNeA+l7YJsLjuXvbK1y2cLz9DeyM9+V17QmLsYvnsr3X+VrAHEbrauqvbZj466l76VOmBe
J7KOWtc+kbOIM2ww7Qt12mJ6AnLoNa7ys2KnF855MjDvEQz9TC5T2EiUpKRRlchlwLB5y2scMceY
LBqvWqhrSBRsuCgaocD6ClAiK8esLwkdXNQaBo+QSQ8nzTALMkAke11xnWLm2LinH1QRB3jPy/Ty
SzJ6e73BfNlJH9oAVGHV3DOioAF+LFCV2+a4biwniemn2SbNh+SANOiqM8tyW03di46nYuSZ2yVj
NT3uQjnUqEUwJ7Ot1t0UloOFbQsmNiS9b0kq1i4kCyjtq9Gs92YSPKPC/7NTvo62dUDy+WDWTPUn
mzNr6iCkYLgM757aCP5H6q70fDznfmffTN4AUcEJtsMo6aKTn21VeQ67fW3lF/IMQn0VXYPEPi8Z
tQ82C6PG5KYqx58KXkK9GhRbgFdrc+RS3NCoQRQGex+zYoDZmP/QIXzjKANBZoS8WyvFT1Xw3qG/
VWf/6mhkpoUbvhkZeeZSV5RZcbB6B3UlTppJ4Q8jLZ6Az9C6huge6QdZNrKSKskyR501x9pzy/zF
HsmR3U7mMcZ48K3kbZwp9XQUD9Zxc+0D5ybuglvw/ocErGoWUZxN8alwk5fAT160LHtrUYhYoRp0
UyfhV02+8xg03zLY812c79sp+qlgDukhf8qMkUQqAm+GnPdL1PNBUoYslfacuHz3iZIPOsD05k0K
E46kdjeZTW4/baNm+p7483Eww/u4zt7syEkpvzWRPHikDgOjJaW8Gmq3GFXT7Dbs+YBnmEvFx1cq
mOaPzQ87RrJhyMHXx1hhckDR3icV52lHK2OwX1KZhdnO1VTMg2T3Ps8XDj7VhnKbR78qajuwt8Sa
9AzGBSqAso27GIRL91a18Vsht0fVvuFd/DVETWRZD9Ec7CzQTYDW4OoH86Vzs5dB8nqY8t5KHo0x
ZF8qvcbvNxTEqzec2tZJwA6wkSPrFJjBC7rtbxHzq3WXWY9DF39tsY1cDfKw8RPGoF5DpSMBRch6
k9J7jIsnZCJ+1PIyqd0QXxlWtrXO3OKMaxiu1Mgza+5VT7kz1q7T80cmqIdCcbeu9CYsBFDAEIWP
dKTWo6APcvTMGWFReLblF0eFOzswM1ip9o++wWMK3FoQ84tVRv0q0cVpeb3U36GJuyoEnGCSi/bw
2Izsk9GAQ82BJBjJl8LzroWfnGtK/iVEzE4yo1SQvwB/Zz2hqT85Ngk/h9podE+4P5LAecEbNpS4
n03R2dIospdiMomSp5aeFM/Vu/b46WHmRnEd83OE/g/F9LNsmi9aX1wU/FyVwflaBKcob6Br5CTL
82VwjO0ILQAAnnsNcg0HZZxzM4WNgsrq28BbBx2YtAKcw9ZzxgMDPVRnOrz1aOHgtdexxVTlElvD
vV3KX1r+GQYu6W3w5k7KtaZtq9VolDFodoGEuRzgypP0gCrK/sqtDpk9PS+XDzFm7YycRaqRnWjX
EwLblZaxzEZO4zViIAKdCcHm5S/YMCYUSPeemYdre3pMQDuvUjTzEOnZNBVx0JzylzIqLl1dXazp
BmDZpfGCbWpYK8fLL01P26myNrJiZVkqdX5xo/RNKdmMdPcOTgqQuSn5JN6DVZzMwUVz0mdp4rQa
A84wV7/ixpFsNMVzVvSBLqGevo5l5yDxThdO75U3y57uU/mqOBzyFPvm17hq5ds10nlxsdALY8Jd
0erbX6MZUcf7EBnc1L2zZx57oVB9G0YGA8PZpi0Z36xyk9xa/Vk4xu3QoKocbQzGcYfe9zaeWaN2
N1gM2aRrwCP1JUjL4ijsLY2+W0EgLrEj0pKXocMWoi/NA/NSSvHIu8qanDgjZMU0eTMAeiuZt9Ku
SV70H9YARlwixfKQdQ3ip2//SZ5hkbL4nM57KNgbiIgiOfmZ25wb+KnPaquve5RMAgbkoMF77CKT
bVKMa4HDLEf3REtAHZIXwPswzOx8bw2zy+SbTdlhC1r53Zc6SLK1Z7URbAuURGj3WAZOogrLtJ0T
DvkKCVtajf+e9LyPCD5dgW1CHVYdZPN0aKsfk57Z0lFIqilXVR1znRisYdPkO0VXn82WPDelFlPS
Zjcm9bUaH2aNGsOaqQUDKOMrUCgsLWk0SDZa2OoWc26GV5wjGchT9TXuYLHNYAbhWuP2aczjVRLK
1I7VdY+3dUO1zDZWbECV7mbJG8GsMwz2nIsxuihH3c3qhAc5Jag2gBQ0bRLCpZDJyRelP1NZ7YNV
0ZYAZZuQG3EnqbkRynuvhKWejnQuy2/4IwYiAoeYM0k3npNW++In4xpQKzbuJRk7Cmn4xZG8ipts
0aPfNLXVk+qGT8FA7qqDb7NG5yUEQrJOKAAq9w5A0pEWFF1AaqQ57o59qqIYjpWauWqVALUoo3tL
9ylM1z1ArIk0oP429RQMzOYAqjnQKQz5+oPA7Gl+g2y9hA6ejaNiPkt7ABuZJ8X4Il2XpWcDxBDi
UfeLnclV2XzsUnKg67abYSUjUMMFoPsknSn3rhCLRRdVKxf1cvhmtFAjLqVA7ze3bvX2MU3Gk9wk
B+SmldmXPln3Vh0SBLJfS8XSigiIc/QZomDo2blbdMpo7Y+wVh2Pjm9gHaTMbOnpTBr2ftSQshqw
eHuOAu056m5RBn0OCv975d435DiYo0ppADtcDxVaynYLplobbiFvXQsXc+7BVn7ZybXiQVp68Rq1
QBec/F4qBMimx6IoVk1V7OTvw+jeYcO50sEy0eWh0JWKoU/uSutrkVlfwYbQRRmsYj3n1sUz6qdQ
tTcVRKMVaJ9zghrV0rdQpFrxI1YNlP18BYDvOQgKRHg0PDCkC4JlFFGH2nkpTcf+2mOuvJps7nXe
YSRbpL/pjRaQ/YqLSdFWLBWilLGRhfNub+7HrDgB/X5ObYIv2k7v+yI2rSPydO+jsw+Ts793DBet
ks/bWmU+4KCF4zkIY37c1qoxBLTPIWRLs3ZJMmHFAnfX3nvH9IN+1aNz1Mlpl7lMbw63bm/fBbp6
DyH8PUceQPRs7P5UNuT8epSel1haoJYg2MjOuUl064DfEQ30XhBEyZvJiwykXdYZdh5yakiAztrx
XGAODeWyPYye+SIH6L/HMeS+/3fxxkSEkbqNX5jqqZ+0Dwujz5IghEiaSfqXxL/60NmZki1bHKZY
rbLQpPlfh/6152s3k3kojfwl7qI3ya7laJWiag401Iq2g/7UuyT9kthXHMxyoybNvzE961in1YWq
4FIFwXNFu1zmIUir7lplIzCvAGBO7Kzz6UYyUbn/S6IJerfqbr2AfDPN/KsRk/L14FSGmY9hUP7F
KtWfgZWepZqEtsQdD91N7FWPqZ1dQjBmSWBugK/u05r6YnL9K2ZIRgCUzLPotBa053U8jOLWuren
eNhQSnlL0QhoFVfpHwFAFzyw+/epWmpbJ+D9L8sPFfxKiZ9Ucpyt6OPhEhzs5LI4NML1WKf7wqY1
U1k9R/jIoU+MuQsDWNiS4pgRANMa1fsuGN2NDw51bSHHHkiNUKOUBL8wzEkQ9ShGIXXay3G+JORB
x8c1EIw9B7ZVWRwRwobdNVPH5p69ybz6ZqnVMqp2zJab7SASw7C93xqadSs0crajk7r0Inuy29nZ
lynAP8mpGSJ5qwpRVJBlLAGnLJ+ccbyNTdK6DofmNQDPtaWIc0dwRJySZd4AsgaJcpLNIrmxlA1e
uEMT5lYnwwjCHgfUH3KSS/1t6SMoKs4Rj8RiKWQyiBrLd5tb3k7GRDGDh5WGeMyDja0MR3kX7aM6
PXrkkamkgKir8cvyqAvwdRHqepiYmqdqtt5i+8Fvo4mGJe8Kx/sgRaLOGGcZpSGgk4EnaFG2zM50
ICjXKJQnL36g8XSgRz9s5ko+QDIMyQHVeU42GeROP/zpy1DH7gNx4N4EoXJdqvSlAPUeS8hdZmcc
ZAG4qXKaEKLxAYmQVMdvLPo7KAWyFxrfPsjqDXs+xteH56w//M/7aJl5tu36u++6h8CTiplnYsys
J7aN41i/gwwc/Xijlf3VGs9w0a+wHq7vFTIvdSjlWCXf6HrMMk5ahlggzy95kF7kvaQ6DYk3U26t
cQu5N4wKQ0wggevaR9qzBKtnD9axtJWbJiA+Sa4IQvfSwRwt8vw2ncMX5lMXQODvky5JO8O4THZL
Noo2bQM3tTB3qWfcoeJCIDDGWz13fsatQ+0E4xqG4KqboIbBI92jNkIfTG75UiUpar+bDfeXlKPy
0UrMHYzkVnUJyhu2PipbGROr6BIWo8G5SpiUSFHavLAJ+4tNXySQTTPVzbdc7TZLcgwA422pmpYK
QsGe1troFR3IvibWLktjCcf2WM87Aj63b+oQVcUpOpO+jTQXYnJ4s2rv/EjbZF38o3d+ePTq3aA+
SFGd85zR/FRXiFJq/EYK1ZTGExZlV7lHwzQAhtdfJLNuC0q3ghgaVZAm5/Q2pfoI4LAnBKx8yn/k
ZfZU6JqKTMNjHVkRm9GPDstsXGoqkwXBkSjTiKVw0jL9u9mRTklZBhPnNKfhrQwapRxS3OLVAaK/
3Eo0dMKt1fb75WrnmgImkH1qDE8kAr9NH4UFuVZ1bp68HCNnipqloZJrKTD4tNjVbnCbt4CIJ6fc
ectuAIG+rug6SMtieZRWSK0Zx+qpn/yLBLqCUcNouuuS0PDv59fSUv5wXmMHiT2AzPlcpn2fW85d
Lf9qkM6qOWW8hF5Ecx6bEQYv/YV5gEFamRqefIfI3nlp/RAMxsGAmu+CVVu6LEvLQMKePKY6i+/9
AD1KBwWL+jYsEhDx6R8OXeufzlxATq4ndQPjwE9nbsYwQw2ySVuHGfs8TC/aTHyNNK7A0hQGhdVP
p1PWuTmvo/rN9rLzeBUUR+2YB1sapAiNLTiAGhtdRAPabVfBbu453TiDlh6NnK9LMJd/CVw8ZJTp
DraJ0Di7k512xyp3DnaVnSUqLecXCjhnBbLzJtLd+ZAmqD7l2r1sNyXJNrVT3ac609zAta4SApbi
3JFvk1XOXsmM41J9LdssNpwbICOQPZXfmceH/vtTN2WQ8OGpaxYib5jVmdB8KSM/TYMiM8Ubu2Gr
t7r5bMEjgjdCRUihIiMh5EK/edl3QHwURDE5GQ1xWyZutp4fihBiq0xjBaNRBlDzpcqa9KfJVp76
YH5WaoYxKKdR9CDjsNQDioxNZdJgMxdbaiYZL8iciAR0TpNfMjeIOua2zdjA6Pf7Q6VNDC8S/ZkJ
pL4qksREe25aw0zsVm5D8vvvd8T4CEykKWxaCEeCQtI8POlwyviYt8LrrSMH1ey170/p0bD20QxR
kSrg3BWERkYYa46lq59MoF367qlEnf+9nyutMW3KD3QIz3JEUHtBccKiEHeyLer0B1XOQUDFq9JF
n3QGQlJFZ4abdxxGC05gCCwLOu1T3fZ3s3C7OskAw5QkZVhpfpWuZxmS6yPzY6ZHf1gM2kcw33Lp
GBBozPhxEGLY/2nqFKm1pcFYQZlkiH9oSnVlBkpjp9ikHVSBnKSodxi9WN6l6cZ92oePScCJYoV+
tJ7tcBdkyR+eBkjQzwuUsKS7YgWhgiqjdfjxccQdhyZQTW0d9dmLlxTn5YyRjrprjOu+oUqWzqoA
kDKO0iXNW/rUI5o6XvDYl+03eEYrR9qsxWTDyKguiGuvwOafpSMizc5Zt+8L9zy7BI/coBlUKciG
RqW/fc+W0+hNQ088yOd1PIdHFTw6z9eXBy6/PrmA++wfSxK2ZDELsKlX9Bs6sRu/VK6SO7XUHJ40
HCX4yD+4HWowut/mSAcRsJb0zQbLlIo2VmT617alsai5za2nOHcZkjYQIuh7Zvl5RBN3qqljpS5K
4+GVyQUtC2K0XJLkW0uEiqLuiM8V3Zz5veW6pDFdLqHGaPTt8pHLPEWysAYWhWaiv0R6q2rmywx9
L2QTrHrpSiswSR1XfV2gQ6nSXubC+y7DBtxiBZlDuWXFD0LOy2VWpHnD9xg0S0IGxrROw/WHY26w
D7EO3xGvqLL31zhXH6yk4Xh1gcT7WynLbHlQS/MyJ7UUKEs8pReoH1Ah8TCSNto0cKJ3o/Fi2wdG
oAettZ1VHkabpaeqA/nrfJNWskw0GCdKi9dZSw1TDHCsguLNspJzSA3QGvN9p/TrFuTXsmhCGTyk
RvhlCpuTtPOThD5Kk9wGagYteXhETXQj21iXPqupIhaaVnclPWoZ9ywZzmQkv83IfG9WQ+pYZ76H
K0mbcaNwRg2pVgb2u6LGr2Ouwz9acls5Tyrfvw1LuAtZUO1gStfvBWw26y/YSMyrWWojTdBi1ZQC
SDxCf3+HwTnUA6FMDKq5PYBG+8M42lzAtR+OCUaSqikQXxvs+Lv78N8w43RKU1gKhbqWOBjHWAhz
xPt8vGTpUpxIGSCzF5haljLcWAxJdMXmv41rGubnKU0uIesERiAYofwsk6yufa0C7wFlopdRuvey
pSqN8V+KN5UMjmRoIe1k2SsymJIiuVT9+3kl41CZMSG3uGIGWa9HFSO3Vn0I/Vpd3qjdpnH5W1bO
wJyqm5+kcWsb4ZsMTuUbuI1+BdEp4XTZt7mQpmbYwCQE73W3Hf7oasDnoY2OyoJbDGOmQ36fbKaQ
rnWTZ9kWYO9rEptMuRgP+fgFwifTNmU7H1gTYOeBjbBQeho5y38E072iBd+nqH4x6QGsy1E6A/mL
rOLMBKAXUMRqU3OzlM5Sq/hRwngICp+8pFxqYBKSBGQD+juPg0XgWJ68LlmbXT55jKhhTlOTfvlN
B5j0XeYEUu/LFneN8gLn6YJs/RnIA2IG/NZQxC8SnIIQoTZwl0uQkqfW5TRCI1i71S348auG8ha6
GA+IAulbqZYwfIYfzIpwKA9Z1E9a12+oG67qUL7f1aW0XEIikofgrBJjXXjpi1MO5EbxU9JIxJIh
nIKWPuKcKAKpzFolvRWNa688QqK7i9mqkkwvwThjommY1jmTFIrOGZVLcgxS2vJPjOuYtDCZkBpZ
z+JXVwlRK6GKZqi1jBKR1G9WTpg+sfHwdmRkISBDuXi0YE0U6tZyKb6Dycjyels1702DKCZlu+MG
L6Ce+dGpUZp7xSM0vg+jK8Z43AaEsACDdHDc83OsyECCsMZ9kmNngR1rk3YfFYw8/8JEcuHLeEEK
yThWfmu9RYu3WmGOzjyQdSF7olf9x9p7krRVvtzcMj7LCarhGJ9oCn9xGc/IFjGAJNqjKjJbP8uB
axPwQMuQrpzOtQmlRwDDSZPpqN2hF5fCPF2lcl0qrx2K03uJq9M6QJtGeZQvPbTOMz6TtHas76ar
vkwcs+CGOCCtiHFbYT5Kl0GFPJ6pP/8nCXLcbuP6ys/3HogVoLBwK18/xV1pvdxXK91qoCx2S9UF
Iuw8BmyAyboCtV5g1qhk3bamsn+fGDJPkXlL4qYPJu4Q0QBTXc2utUJupVoMNdOXWcif4ymXZsuy
ojSG6TOVhwxmZYLVyqm3TC5bDKM1yPplRQEjY2ApkgUd4XfQrsq82go4eanpbKN9cGk/OTdSRMuB
IGMieb1akhOQ0aMGhMr8tfbDGNURRNDpiumjiT6MHOlS8spilvGiy8PLc3+7NNMGOlxMWEu7fJGu
xFKzB238IkdtLr35KdrjO5Lg1TijgYCIJwWt7JwmfzKz7hbV/WeyJVRk2nutZlTaAhfmTaVukzeO
Yf8aLdpqxGo5u2RybY95Cyp+RAWW7yY3DkuYvyrNZT7aGfqNofNbC4p71MtvdvXkmr/oIr3mRbIL
eu/0y7Iqa72ULPlsHHpHtAqMYgXP290Mcf9jHHnj1gQbwd4ec/ta8obFxAYsmS/ZNo0y1ga2hHzL
KNc2/aCi9cM3az0/X7cDIVZ6EbETsnfch2xBhMuItuzDXxAXy5K3lJO9ITmSewlHdJcl5lVT3Hci
zf+J/vHPzI4PVJDb6GddNMVb+5n/8eFV/41H8v8hSUTK7P9OEll3P17/zg2RV//FDXHM/2iGho03
sCmKi79oIa75H4/iQtIGIKlgUim5/qKF6MZ/dJSnddXQaboxLeBHf9FCNO8/0PxgcED5oS/B//1f
aCH6J2gV1QP0JPxCgfPYkLE+y9XW4zBOheFEe9MpI6xkumiX+qa2Bg64itu2oZQACEXJijpiVzI2
yOFy0j/tzl5caXfhUI5fxrDKQRXaw89Rh5qZF+0Rj58DYjyH6uQxeTg57jT8oSpboNV/y7345vwP
CqJhIg9Jj0Ou7G+5VxghomIMXoClK5h1O9P26Dgi2NOW54hotJmaqN87mtrvUUVFsgezxQvKqDV5
+Xpw/JuJC8clkKGumznfE+/eCClsqKl+liWM9jEJ8q1ZVBfVi+cvJniA2k6+FXrabs3Gz7bLz3Ub
9bXJHZ6soHLXw9D8yfHv8xxbrpKLA63M44GSpwmt529XWaUFCtFNpuwYfBXHatJLNIU1hLpnMDj0
ybs1ch/bOk7B6asMNbM5qdaD2/wE4jGvfI1EoEbh8YjmziP2VtMWFZVsO8jFqdW4UQ2leXS3pfCw
sHU/TJW7TUtWwt92wj/g5FmUH/opchku60u1Weeoqn2eeo0NPXT8Etxd7+jWNscjZqfnUYnJJ7J9
ARjIg2nBTdJbUnlV76fbubsU2M4juKto93Gb1zvKjXLbFyZHUmA86xmIzgK04zj605UMKoTU4pVA
afp2Z7l4yjl1qJ4nz0b5Wu+/loj43MeKDGBzfeNWk3IXm/SIg8Tt14GVe2DKim9Tq7d39FWmhH90
w+nG04dLG2HcEltptvPgP62SGBMAhsLNizKgk+Aabnzr4shitCYJaVt+N8IbBOD4sHo+1lmPHLKL
Imik0GtD8ejbYN+kZVjB5kfQLAq/h2UXXpnXrxGXnc8wA3TKQ1+xf3dm+goGM7xLC8slX4OS7teo
B1HPP5lu0x7zVC83ZktHPVLNO8xb1D+0GfRPXQZQT5CY8JCCoCgENPvTHkMLLOAg7/s92wRQlRoc
rdZ3d97kW7swhFfYepOD8CayYdfWbqwTd3gfDWWw1UAz77piPCxLjWJ2Gxl+f8TBKSS73tZl4f0h
IGBF92mRwZtVDctUsVkiqsGH/rhXNKcI6Hxm2Xssm4kOe7Uvp5NRossHIocMtUKHKdc70L7VgHyw
Ml5gUB8SNT/AfBlvHCGvB8NkAXHJvkxaZ24pbrSt6mIcGsFYOOTKyxTHPX5PEV1+DQ+pZWNOtv59
VrAic5GX3Ba+vzZMAy5r77Wn2GnsQ50CW4wppfa54sBWm8YvSTKzo4d2Zze+u1ajUT2xccItatJI
CNUAi/Ta8zd8GrJGXVtteobcs4928OTM3Y0kZW2lIlgTGKfIU70n0FfraYSfXgfmjVXM1TbzGmgA
tvY9KgmGNC/QtKRIOxeB8sUoHGszlFZ7bvADs8tRXxdO2KBh2VSXQhU8zOC2N2FarbCkyG4DZ3iO
GRUs28+uzRs71q1TrtXWqRltek4ZSgk9dPjtTNa3S3VWfaI12dbpIAiZfYJGGieG3YFhwweGrkD4
hXlYccxqSz/VuWGsy7qN0IyLvRtcpVKka2Wn6V7UUvo77Sat8Lu3UJy8yaz60R389hYrInpPXohu
oxcT1/PY2MJUnA7DjLqsXfpsKzzytm6EHoidR9a56tOblgAyhcZ4KT3IIKX70E8YpbXZ9EulY2JV
jvNQI5LnGPVdYLjh/SDwAg2V/pu6S79F1kF3au0u61oKtB6wtYF8CpJKrrn3xkLbFGFRARwzv7tR
/+g0SLenEwYScZK6u2lo8o3iKs1hOWU6dwK10+rPivVtcHuUg8z4jJjjnu3on1x7unMTc7oBh9St
l1sdV2mDE0seHWnJPC+BqzD7BhEGH/FjsyPJL6Nv9uw9BnrpbM26LuEfxDaeS0O0T83Y2KGYeOBa
+rONfc4KX7caOZD0h8foeJNFc7GJKyXZdV70Lc2DEZ9Cp9qjhtpuEC5yNnpOmW3OdwZDd1haCutP
YkNmpNnKsRmMlgMQHb9qMVZ32uhPZtWf8RMWm5wsxcRj0aEA0z8b/KJqmiRj18d7Y2LipSShuVdH
30CgfLo6kz89eNrGmSCEmi7deWum8YI07droIou5KXKoy8GNjUy010ZjWDmazS4M+5sgcmwqUxuI
nFenoDBZCSH+ZboFniJiNrZFuKQjMYi7+xyN1FstyZ/oPjBRBslDo4ga1JmuvnpZVjWdmT+dop9n
UXLtJvxiV+UG6AZh+WOAs02MwoLZj1Aqz8/oTOY7dJvzHbJPKufETWsM8Q2tB+Qr0KZAanHfMwJy
naS9DCK2VSFt9xAZGUrPEWrAHeqMmwpx8psmm2fUezRzNfpV+X129K/0cLMzlaf1Xjv8V/zLAlv7
e9qGK41NAuvpuokCFTKOH6/ByMzCarM83qc+IiRu0YHemg5opUf7TCmBE1eXDJfFI65CFZxOb7wv
kruiQhlxQh421ZOfZq9hBFCbBVlmne39sHuGIKDBBJmG9xBilLZ2MCAJJ2B4kjBWD6brfKs1RNZK
mmVaYfVA1rtvdZypJ4+mfterwAEa565ywKpz1Lq3s34a69Y4eV6i7pb8FZD9S9CNG5QJoM/mzbRR
TDfYhN2YHGu1mkAqg2xsJ7snHQTxWnd7u5nCHRKR+lplChq7nf9o9l/oCvxBBMCSdv/Hu2qwJ0zT
0CSRx9Hl412dyCECJxnDfUG2t6niCAkQc4TbRf64j7tp22b+cGkUbbp0SOBW8dxfPWXcxoVSPY47
kHn1qYZ2s9ZSbMB1vJxvzSlGdKdTkpPXbIEnmQ1yH+DN68eu9jajoZkAY7r7oak2hj8M+zIzf/Z+
3j9VuDds1Nw/tVqk7ZF60/ZL0hmkansMNW3LYUWYn8Mnw0uGrabjKBViInmLVMmGCcrWMPp8D0tU
tGWDx3aoYhRU9XhTw+/c9ob69u/J6TK6+njzkNognCzuUvADP01Lce0skfPVjR0WSJxo48g8EoE0
jAscynEys1ZjZCGZTqI/YVixVpqoOCbeA0alsOsKg8lkXG9VCEB/kHcxZDd8/GpEOVw3VMdm/oyS
4MfniuJR7zBvMHaD4kbbsbAA0SsGVC7jt5J158wZIuHqVEcqnnGr213FFGBluwCjKvNim4Vzi78f
foBWvZrL+bnglLoZvWsboPKk+cFLqMOYRq7nTpkHgFBmU+467P2KAjNvsFwi9N7123owcsbc6t0Y
jiYHNqRCpiG4iA7ILvpk9P/+ROzP5QKcWtAHlMCebfHH56pU6wx8FvNc2zE3eSrbFEE5Bzc9RTco
O7t9XozTMY6Ri+u6EzgH8yb1jW0JQux5XNV13O3K1vf2iJU6OyXFQ9eBJcs6yn5WUXn2HeNVi+Lh
opYqBpuotXfh3N4PNnInE14UZm1jaVAcAtVst0of9Sc3sL+4OanMkqB4SNgdU8bRNGbbqzdBTQ6D
k6pm3iFq+k2H2fVDnvU3C/NqEP5M7zr+0YQKBosSEcDS7HeRN0W4RFv6PmhJ25pSnDKUoXoIJjBm
Y7syVSW8kxLA6LUM9rfq7K24fVWHOT9ZtgdvEN1LiDsHLHxKDAdy7Q+ua5bEjA9rj9YDewIUNa0I
E77qx7WXjJViDOI5A4w62tEpuI/xsc194+gHQ7mry0A/CEgWSwqDDmJWngIEIQbMNp3Q68/5rovh
OwKq3MyZ4u4HfcRUti7u86S7mrmPv0IPXCcpSTusulGy1ZA49lprzKtX4WGBiGhwa6JlvvNQ10S4
SmmA9DPECqq428BDsbdTgd5rr/gnaBbroCKDLMzyDjOWAtSZ/U3jdQ4Tq/uu6DExyMNbHRnJVZBP
FbKOyJXNKbaHRa/iZaKn+yCxjOMfFvL/Kkm4h6Zti9E0tDaW9cd7qCnNpI1A0nZD1Hn72azyjdHR
l1eNp3g2rG3BgGs91fYXPwar7hQ0+Sc/hNHVb/xWOeVZ5ANcT2B+VZX+//g6kyY5kXDL/iLMAGfc
xkDMETlLWRtMypSYwRkd+PXvgF5vus16U6ayUlbGAM433HvudjQ7GUzeSMdX47Bq9fY1c5P5hFpo
RFRNvGVfuHXQwqg9y5ZdDCIN/PIETWMIzhAxJ/aMfxYbnw8Zf1NHIYkqg5iZpS4BGXG1z5Fivsg+
PBIM/TxbGPErF2+YYWZ7VFePtOy/lMwDJ/fVbY54DErE0EQw8JKtduQv03RoPlSIYeD7Vf1nD8uB
kuv/vLS1VhQ602yLURNP/GTvZPxMWM+f//+PXnCp/j8XMFUyylkLIAvbe+f/KjUIDe+mjuIssA0W
5UD8LJxUYXaIjdnZxVmT0BZAIujb8O7FPDbHiPfCshirtVn6V59Yye2gXP2E2WZ8IpHUPkvTDO+N
zp5gDhFEpT2Nj7QmoNouXtTcLvQT5EnvaqWnPnTie2vJl1yl/7VJhzJItvFhTkYkdmGTHIAQW4wE
mDm34cwkYAJFqYi8MJOML2jSefwxNEYoVo3008B+92FXU9dE5W+/9PVr1VwsEgEuVl0zQxmLRGLh
KvtdZbnX9TXVekPOTTk6GwYsM0mV1Y2moXtpWwcnpBEuiTVkCUu3IDizUae4Vtm2mhCyNsL88tFt
Pv17bzU7aB5P3n60SHoxm7w5MLHXdqQSwzeApu/Q4BAJbW2KeZAbvW0TONAAtctmHi+tPabH9RNt
WutRRSq7JjLVENBdBOD6fRrT/5UaKNx6UqzfAn25Lct6lp/rnyqidvdrr27p5W79eFWkN0fgptFN
h8RHgDKDoCEe5HGc68/1Pbo4IiFaSIZyMzDqEEecu3RAao6aB3kUi7eD72mYqjclvBaatCNOetjv
aE2nPeiUZs8TKLtGiH75rhN9s/RagSfHa4ju/6gzNbmY8fifLm3tMM4pilqeilY+z5cmi540/AlH
rctDKM7LujOc/H9fSiRItnfhewdtZxtsAWRxdjvdDPQWdCTFenuJcrHT0sRGW6QTfRMD/IwKPduG
ccQUdnnZUI4fyhx+Z7S2qvSMF8CNzxMcRSJ7SOS0rbsl5/qvrzapbd7NFrjO6FV/rTgeLiRLudum
Jd9Gp1WjlFgQP2NSJgfHfJA07h00vXl2y9bd0UJd54GA7ipiL6TZpRmUbKK2mT2f/736xDgThNpc
tZLJ2HqbdJh4WVFTEIa+/0tYSEp66Nc7A6bY+s0Qg/WMwt89u7VA9UWozs6qY/LdJ6Ym60AD3w5Z
P90ASgbGqBKud5Kisy+squ6Rrx0TX/7ga7zzxrNHwbMBHQOiX5NBjZmMREfHHC398oW2LYdXRnIO
h36WcwcM+U4Li9ce/uCeZ96489H77wWussDqVXrR+jK96G5f7MmbnTZ9nbt/AZ+nW06pm6XxDbf2
7BI4BvM8F5TyOox/FHDd1rcGtnsDLOjYc15rramvCBsv69flZU3LzML9HMlKfpEjWz7iyHZ65xl3
veofukguEJvD1yk7EmMlP9ersafPCGbQt3unjjVEXV1xLvSRp9xkHlMjiW8ddt71PpF6Hu6MtDVO
VdTBKTfbBxfu3egZdxl1ToRCA591zKafeoyCY72rDV12N6YxHPHL8SZmgorYzjVXkbWHKbcQqZUe
6p4iG4CfLn+lHNxH1zvGc9b+tvTbEEvxilwaG8dkcU/32Z965v+R6sOrQdDWkahhELQz6R7CAWlp
OudC0YDbeWXtWyuj8ev6b4T17E5ra3zqes0k9zf8YaOg2FUehZWXC3mA+zttM1qLQ4FjAMZQBU3Y
nUZICUlAMh0KUtHHr73QPjsDFyJsA3bhPuEVRzJyzgSbg83WHHlxQJUQbNUWh95h4ox51+yMA5dh
REIiBT96QD3wS7eke3EJVGmRozmt81H7DNXi2qqeo8zHPxK+R4rFsIsuagPvx0KC+p17Vod7Xklo
drUeADr5L9eH+WbLmrgc7GJeOP2nLE/tBFYjOQzD0ch5BkMPqHedgCpbRWMETB94I0wsgHuDVe0d
IX8avR4/DwIu8uzXRKiA2bkzkvkzCJvAEz8Zd4wlwktoe89uzwg4dz3vUiS2d7UbZzdavX61QJGv
pavuauKkFd77WAtqqAnreaXp9cZH9fRsTKTKCW5t9pmsVqN4Gp4XhkHlPIU+AvOKFCDwpoR2glHS
M7g68hXBpvHmNo6FPC8Rz+v4wPQEOBRHe2m8kcAs9hp7LOmY1VN90cDmuMT7gRa4BMWFWZtkifXH
+jQ3Xo3kMRJUeI2TESxKY/oHDY3C2Gi//r0o3Yr8fVrG5l2E85kE63of292upV04NF7lHqdR4hLp
aoanOSO/9QCIEVti/VPbJhnedC8pj3DOAzplChA7fmSJr52Iy0h3bmTC22KBsP4YvNp8R95s85xE
R1O/gVqaTl2VasEwYzbtiUQxIv3IF0uBJLRHwuzvOGqZvlMEbuxbs4MpoUV7pxvCOzR9HmKmEgFC
u5FX6BpHs3ahGCGe2bdyFLe83v97k+shaIvxLwCehqwJXXspFTyKWcd2JtrLXM87HLbG1mXFfQDp
ruFVIEORRLHqMFS6fnUJpXuido5u7L6O1jiPd72szY3FTGr9XyWoeEbVakFE0O2m7kDs90BME7Ml
B3yZAZlG6++cpj+6TVIfE3KTGFkTgjEzO5zld1swzh4rtw1gy/O6TYj/DpulrU6czL7tC8Vef+hP
aBGrtkgO0Uw6CetupV+oITzohPmhdji1fQDVYzfUu3xUoKRJDNxVyhqOI4MtdArTQolmcJ8WIjtp
uninLu3uiwTE0cNzIpi11LKx6DraiuEr4QA4/eJLm9FwhbojEa0di7ayP6a0eF3fmDSGn32sj0+N
2wNQUZRVRda+98jYcQTKeuOw2EBF18hdDCNru36yskOIhXQZqWQbRofK5J0aWf8jURQLde1+l6b4
QOv1qZci2a0/kleEdy4irJOCNbLpUy16GbNt170Wumm8qRG1iJuXWYApk8pcnykIxkMvMBN7PPXg
r2snowqxSi1nIxTW6e7HvAp3Tn7GU80McBr/JjEVJYdes4XpEj9RRbtPLbVbkUIsrlxF1jzNxY6x
JykOuf/TYpozSRWfo7LUAiFnHkbx8Lsty68qc+E8DNpHOgTM3aONxTjrh++huSBbG1cZy6LrmEzI
JlqQchgtfzDwgNc9/uRU7H9ECnjCBIf90WS47doGW6UD4fNIGOqJDIfp5tu/+hqh7FgP/UuiZVsT
9w+cQPTSMrKLLfwR6yycuDsMdq7t1XCEWja8wf7qDqTr/awsdKEW4PBr3ngkZiQcv2btGTwHsAM4
mL8OLgREKhpG0cQajoFm0/SMmpve0mL+ICnhZ2ZCNfYIxakqWhZHLLIayk5ymqriV5WOj5KhKMui
bL4apBBOVffwvdT5zyRyHqRutjE7Z8Tt+VE53ACVFSZBXXFTdTLm2vDHEg8kQ5OqpS6K/W8Y1NMl
WWJDRsaex2h2gyTFhjyDPX3RNWyseQ2O4cCorQLINB7YZ6c3GcNJpNDhYaTEi9/75StVKXV1bN7I
RS5fusZ+DNjnr63UP/8d9cnUHzNjRJbnsSL0WyzAskooEpM/jaVjI497E8k9CpxIM+KDGFFL6vjy
8T8VX2CX972T+FdGwGespe3JlB1EqTh2r5Gyzjig+1NlRc5h/bcoyv4dEi2RCUZKsg0t1uQ+LKew
TqWe7jPu7HM4muk+9OZoCx4cPaecTVAJymaNoLYMx729D0aIWLSq3pa6zYCgqecNp5o2VNOPMgTQ
jHDsM6oL/6ps+9sTCAnz6qbnNEHuhD0YeWd0Z2YAL6zmnh19klJnznAGDyXpOVkqwfH7FXnlliLz
QKNk44TclWmTnKesLxkQ5Ps4nx+Ke+ki0xrJX2ESstA/GOUBPlCM08h6hXEG6fDOQ987Krv9vZ6S
U5o9+O/yrI9c95n7U3Fu3Wr67G2uwY2YdWbDeeQ6O9T0JGn34lzXA2FOOY9gQZbjtuhCGJouzPCO
TDEcfRFxjsyC1r8xMCI4Dct34umJdWI2KD+JRgQIqFWk5xhLLEdB+jxMo2Oqs4l1YwJTbTMx9m4M
+iUtTHI2YkziJNZn77ZT8H2nzV/2+8xVSzZxBGXY1kHr+l+1qOTOWEYj67XkouPfEsIDjL+qJRoC
ntI2d3jidJe89kkR5QoOwYwGftLOu5Ts3UiW6Y/Zq38Q5uRyRhYaj3H+zea70aapvYWaNe9Hfsei
8c+3PvsrqFPNK1D1e6Xi8TJ2+QeRrxAQJEGGBJHsJ1HYZ19LP1pvSTROk3A7EJ10YP/C+QO85QBx
S7AWixFUGaLMT9hqdbDuXozkXX0wTD3IMg5Pnq8eyg+TVy2VXCTys6jH+FUfc4VOilBc+ChY7qqK
5S0WIhV/r6VSXpx1a/zFGw6DXqqPJh2Te9SWB4tg+CCrckJgQXMf58q5RWbP03wWD+ZyEQmhP8ec
IbqwXjQz+0AlxheezB+5G4o7xfV/bK/ZSFD8rEc70ddiG9uOOHIPXX3WGbs28cWpNi7N2NivUyuO
az1CNBe0Fs//kxABF8jlOgoVwbYpyh1KWecGv818mwrPAKYDUo24lgJCEAiE1EMwG0MiWYs3tK0z
fvZSPYhL+TN3hX1qHJOkBDv9raLyfX18UT7XaNOd5xrr56XJpwhH6WN9HYvjJSLaOBCponXsgOGe
9CObw/BaTeNxbmvGIUsN4U31++zQx3Z0oefBkj9GuRT7yJ5OTdYdsPDJw9pHroN0FGyLeELBI5oM
sY9CRfm5TDWwn/+vPknpLmX6bFPcRMNvG2OqbWlbbXSjU4yr5vKvbwInfZqy+lu4lWDsuIjYs7Y/
E/se9GxrIAdJ0sg9PmBvns8EIMy3btb2hd4aO9EitKMbqO55AmJpabZBLpiHdlLO1VbJGOQzCExV
++5emy2SvHqiAtPaPGf5vBvAtfxQreKqDwElEpkqHrlvvHv2jKyFmZKjP00QjM6VNkQXDQkLx0v+
CF334DZfRKGH5F0sik+GrBjuLhmC8H0osNGrwT40pqRLMnnJpK/+ItAVVKRuf0Zj+TtavP/TkxUq
EtVMoFB6NhuYbbW/UzKwFEbkgdUXL5fhzNYdUdVTEkbhoZXRdCnIj8aU6cv2AGjTPocJCugpnF/W
KpKt82FixDr1PBPNmsSTQbXdoZrJpItk91cZiTr2WrrQIMmKMipIDQXcBRB2xAL1IflKlHFPoyg2
6wolaSy4skN+qsLyrkX98Eqs8XzyusW3NNicLllnQ0G70nEyU9AIjtBaBxIRH6oHQ8ko5fxgnnya
3Dg6+iQvBnWPASkaiDUa86q6uTMsJV8QG7scn/xeivP2xRUPAFdQldgEH+ZxQtlR2IRZ6zEwrvAs
bKO/kq19IyTsuyWz6ZXkZ+4hvzqPtsoILPCpZgv4hUkjyDDNUJE1KVFguif9A2EOzMF9Wb4RlPCt
IUewzag919MboSXqqaEGCXCUzk0QZQzUxyLHkz1MgrN+FMe+g4yb906Q4GnYSXMRFNnxt2CN+5A+
J/r/9j6wAbZp7lcHU2nk83L2SnYoGwEk6IISk2ds1OUPo9XxeNDOtnXTPuqy+tairr3qOgnVgJnu
rQfVrIsd4KjV/LNX7USQZUS6smdz50kLAZjO4bbWAxU3LEQKEHWe5sDDzH2N6VBHElk/MjCCUGS/
jM24E0v+OphIrzDHu0erOig5HMkMW0D9aUCqBcdEb55UR4sGYJFZU7nUpbM2HrKOAVMaJ9V53Zt3
QxU9eXV1d8wgbvzyUZodTpUmHnlqOd2evbJJKd4i3p/mX0rph8gdnt3WbA5kiNTY0wYdxR+ZVg4R
QmKkbk44AJ/rnpo5kfKrI+Yi4PnevY9D/wSmg2ImfQMYY9xKf/hVkZzt9WZ0TYviXrMXfFrbMVMn
3BIv92dZzP6h0MU9dfqPGEHPNp1EeWB+FiI1QWi/Pj3EIhDJPfmsbOGdRrdh4awJXNKddTBbozh6
Be7xIQzoA89xppqj6j4HQ1EtxOJ1jN0/5WxOu55422CG9sCjYgFjGJp+H+TYkEx7XT/GvCO8hoGq
JZkBr0qk0pyyF9Wg43fci+XDuFsVWNCliCEh5QOyLNmIZi4iini0nLnhu8+2gVWjg17OhR2279Iy
KeScnmTARd6z/sbMF8yCFr0ONU10TPvkEjdBLQb7sgR0AXx6Ki05bjUUpGEuaL9YKeTkR8m6PJtZ
2Z5lPL83dWjfids5lrPv7kYFOUuY5H6A0N2wypDP//atPyLHlAfZDvVllrRHIKiZ5NbRi1fl/Us/
LlBw7leuTJ+wuvE/KOoPNyOkmZGKHVDwMk7pl41OVz1XZmCwgyGBqX5OCmQGg9ioUqiLMMZ6K+PK
OHTt+Bbh0nyqUoKlw9TeoS4lGHKZELi+HBliecT6SE0FUIBPlV7EO0xKz2SxNQeHJNDgn1QJYl0M
nYtkEJlypLeE3ZBXjHlm8YSyp2hQf4/WxkynD8Ex9oEy6ocheG0Ov9+IzI+6Us+cDc8kjKLdSe1x
CxUZvVfe2TcaDmJZzTDcu2b3rGAjq9AiFksoDhVakKaO0j06ENTf7K0rf7kNCsgCXW6n18RKnhnL
93s8TmJnF3/CztAeNq3nBqZyeXTNorprGgTCrjHio2Wo+OHz8vdezsgtBWhyJed2M86GHxDKB/GP
snJfVal9WEyCTpgyoitIpyjdXBClDErLSI2LpRZZxHJJNcvtly43Yqvb0c6X3CnRVLzPsrDvTYGj
sDDUE/frL0awSFAayURrpimMvfhS6rBpaPcmwpFZnKAPeOqaLjobkXapGFkfTUng7dDUDtUZXG8d
p/HR6ihzbNMCRU+gbWCVQOkGDUp2k3jP3jLW9xZVsq2IbVobi/Ufrhyqm1PYr9oAs8ZtPdRa7lxi
KIiuvRdalz96QnJPrDH6cEcjvOQkMGIFNCTSG3uJVmba2i0nb/uzS+r+xOTLD8YS1DFDWaN/tw1Z
3Iu6OOZJEC3mH6OKX6Yo2a4zssLaDctbdLBmbE2kcGe1uElowPakPAq8hKphPmhmj6HovyUGPehu
In/EGQZJT1PaLsuTIqhMztQRUe8mqQ37Ylvynd2JPIiCdgxDDGQiTpYdz0X2jJlQW5cP5jaF40im
u14cZJbjcEUKbjoT3XCM2C06QlMPUBXpwcSei5l5hee7TyXeQ3K7gL0t9WqOuIPqwMANtrd9XDYE
0RXW7yytiOqDZOoYlf8gqwgoH+O+U+gpRkYyPmViCjByEuKmKvPmhua4ozAiQKs0+o1iHbwv/Vfe
T7QHU9m+GTjYrj6DYQD2Q/tmm6F17kr9DwOHQHOG5GeTD9M2DiXITbOLWbSb9oYHf3psfMrBpOjs
feKgM7RpalAK83pmZb4bsrN3LN+/jHogcamCWkEQtQjymlBHLVPpbvRi+1Z8J4wGYezl3ALKUdQ7
PezuVNSH0AAOryFpYTyhQeZuKV/rIU0O61nSLnHsnu99x93wNkpP2w1Z1+9L5Oh71j/w8wu+D7YU
h/WZkxEteIpEw25CvcWuk11Unib7mbi99WIhGAedoe0VwKP5lgs7u0ASc89CWd9VpsJDXy/HXlvd
E+kSiJzQWC38jFUHFhlutDOjit03IUeXLJTuhjsm2TelRzhZio8foSpkMJubmohBO3HVudfL5xG0
3Yke4VFAOLw5KRwZYwiP673NQH/AJtXj++pKciJLH4mA67xbtX7Wolyd13NGr6pH1mnENY9Wd1sf
aq3lNnuzqV6cipVnXUQCAR6dKX84t4l3ouFtnyMCB+vR789+BThv8Mb66Azl32YwZ+K5kgeLhU/Z
IM6Ieo0VuRF5PI1cNyiTpiV6rnPo433KUFHU/JWwPtgkQWsj3GpAr/al0YZ7Uw3hhezbb2IJwadM
qP7IlpbsDufyzsYEWZVMoGQXVRRIBOdcNk4aiJHvTsU485mresHY6j9ba+oOehX220ilE5tSPJoL
6B9SnNqIqaMVqdPbemnMCZxsUt8vbsgbXEWyTU2sVkj0+9pHDQ7zE1WTyOb3xkUl7rdhFuwY7Cja
rdPVdLb7AF3Ql1tL+xLDjmQYP1+pi4mgZaODAWW/nsK1TQmZd21+MKwxIoERQW5fd9a1XJChcWJE
N1txMrshcR1Z6n210g/P1AvawCG/bFlqG3/jTNwbA62YC6bPA5vuimmTlLS8ehyUsYOQeuwOI25O
tApjwDHlXiZzJDAWZVHdVaeS3dbOTDSXqbJtkmTY1Y+wbx+pzYZzMPwaspXA/A+sKlJdzVpvriko
uPiViywwj+qvPnKyI99NvO1r/UO3uMcM0X0YIbewJa4GovlLJNH2eiZsUwuFAzDxbgiyZBBshqfq
tEoIncaqPnsLcrXV1pfGqh+woJ2rzIvK3laVz+DeeR3txnjVuJq3k9G+tlJMr7XD1ZSMQIPToz8M
/Q/Hib9zxBgbBJpDYNnasRk5lTicL21kf6xF2HrJmmIOMkVzLZ1jDPf3MgBv3DceIk2HZ9p6UERe
XwSlmVzIiv9ZRnwypcx2UZZneyZYLRx6902iSd/jTflRU3rebQQtuyoN/7osWPacaMZ+lNEPZULB
GtNfCK3ICm59n3DM9qhXAAEJ8LN3su/ZCjiaCWZv66CX2pcmCe+NFZOjVpScr4tdxOyL18gy2S3Z
5fQi0Qhuh9r3l+fKmhCjtn1rwneM019x0RoBY3sAkVNsHvzSIsNB2V9+E8vHQAR5S4LLadU+g2BD
eesiLy9SdV6vRU7O4VzMDOGXXb2fRNdCcr5CGvqTOMMA3QqFI9KqtPK7R2xH11nGDpfiz2p29TtJ
IlM/X4zB3OIzoCEVOMdV6pCSu0iUCa2MtihqloAk2770ODfvCe5tAhE84IBGflrvEfDcJ9Adw85g
LrRbv7eK3Gzeurywka02RSFxMYf2b5YzJDzvnNYy//PiGXaFYOBi+cVTNyNwDdFUcLMl49aUmXeP
IhYHdvpGIp64pcs/2hFijcrbaxqTA9i4F2RtP8l/nF8gEvXXIe8Bkc1ES7w2ifm6KiByL8bKg/It
khG7WJ0Jp5OpTY98NtCn7rZqHMLOmW6N/WPtBzDl53Gx2EroENaegSHBIpYq3jQPTFftb8MGhLCd
XkLFn+fe2Ker8L5nyH+vdPVm1oMF3rsGOc696HVRfOxHLCkOZp5NpI3gwcIlMZrHv8OzksegNYLh
9SL9nWKkPoZWFF67RTtdF9OPJp10kPMmnoVMnPup+8+XifGWYc+a4xYca98PQW4L60rpC/PcH23M
4TxNMsd5ygAYkJjYJWgb8yCnAbgD0jXctrzVZulBfZda4PkMHGrTuLapto+7TL6UutdfDCd6jjtx
NTlP3wfZ1zAkyurWJHkM0hGtaxg1l6Ro3okwbE8zy41p2XJkKcsp6rKx+DuiaHpaH3S2w+wpEtmL
mUTPWZcUN3NUHzj2CAsVc3f1vqbUdJ89QGxkI4SjEvteuAYItddSb/IgMm3Kr0XTVefWNZ7VgLDR
OfrQQrphQNYSDfZVskjWJq2GBxl6x5RZmwrnr3UVz+CGqy3pL53wUarq5T6hzvy2mq/Ga1luePKj
ifPdZA+LWyDFD4w655xxrgAtnX3GArzSGvUTodbs2dCRPNVMrU+lWKRNyrfIAAD5QBf002o1s98W
Wid25pIrI5ZVFQb95qyZ083Ik1e5SlLmNtlNs7FhAUgs7QygwNKsHqk5fTEhhbc+9n5lXtywvq0+
kbrPW2658OgY3q3o5zaYZ5fluEXh4Q8TLXaGLMtlF7dliUTAZgTToMvEn7B0u4PdWjEgeNzH3B+h
G1pfTHyM7JVmouLHXSbc7TQ8iTxqT0Q3YLpRJIX2tP+3bIxOqWYzpMoKd2towr0pVKEg4QeTwoJn
eK1JB3YZog+S09uHx/N5P1Eb76C6xFtX95Z8HC53glWMq71JnbZ8Qh9UlEe7EfW19Gz7R5+McmMP
tn7NdeS0GslPP6yBT79G6Pc9DU78wnQJ2FmyY6Ie3nwOvR3MNGvfd+QAlCa9LI7FKCBOdwJel1V3
0wbDEOo0sKmkpS0tGsyaE9QOhxfNJ9nJUr3xadbzd+0rjnnkL4YNxXNue4NoFksFYeW139h34ABP
cXWXkwZNOu+v0TizquS3b0K/QnhpOuZp/flmYpERl6n/GPtbEg1oN/T8q9cRccghMj7tupWbNn+F
7OhfSe27YCTwg7mf+hOZqy95TesTqVVjZ6K2JP9ADBbug2USGmkD21+WWsMHUhPnWfeJCuknUqfX
Fxcb6lM5U3xarwNSdcWmJHvqJP0Mkbpn18dJxDddb0388L3xaJ1NXMWXUB/7V0WOKQEF9jXqMwJK
7Hre9hmrKTUJPPLlq6GwcOCt/cM70Q5Sw0LSWTj/Hb+EHdJNVycpyfGskA9gG9saILuP6zx3bmkA
ffFlqmbc8jCuP+tegcXQ1JNIqZ/b3DYDePhIMxNitrPecI4mAuGtVaa4x+uKwRMaw1tYW0c0db8L
rWrIAZuiazlD5SITBkglM5rtyMDidc4ZpWRwVfdlbPE5GdkFCe1P5en2u8JaPg/WnmBd9+EwNZzY
yL8MmXg2U8mVh+XgDJvchUZVOPjIJoCTGpjJSBgPkZfOw1gOwSTKYUawa4hYqJX9k5tf+2YkKrgZ
oOz1K1HQbHbN3EQnP0GTIiFHRrHsgka9hQwg791QjJtyYIHSVNXJMmb17CYsLifWssWornXRZZuB
ZIMHvKqdEyftNWNm9E+LVzNQORnMx2SOQmrXpPCrnGUQkYowv7OomsziaZ3L+BOr33/LgJlVz74R
enYN39fdgaKV2OqLz29AWvDvIo/BZgaZrK2t8M0vY3Z7ZtVC/8BL7EApIVur9Zz39Xc1TYSpLIyy
QB9HusSe6EY4LExt/injktLRAqJPjAv3AVEFk5j3hVOJYz7kj0kppjcTPT60UK5fiyd+rSGESQY3
f2jftqcxYWycF5anv2SULr9pqhjCgLyJBjd7LW37YMBKS8rMv2pq2XbYTmMgLmACaifJXQ+LnugK
n7Ofo1wg23zTCuPY+sxEy4blhIt5bx10K4+U5jxKtQv5RNqH27CIg0jSb1vFERqaFAmWia9sPGq9
1x8bzXl3jeyfvADvhjitlaejhcfJTN2bXdMKFoOLDtljThnZXXuPJFdkKziToyGkkVgUj2VRkist
3gtVvPkOKTVuIxZw9LhfQza6diL+IDbM/VrSrfWJwYN9R2GIBKTvILHMc3uAg9keGAd/12M4P0BR
v+oVpl9txBUM445dqy1uovf3AlE6pCnsAKxw/YfrQUdYrwN3zF7ibB+PdvFldOm77Cc0d2F3IvAo
2UaN4E4O/T8+EM3XsFKXnLHCWwHNNDc4wE2gkcqMpqcUywwqg966jwwOEqY5MpVsoJtLvThA5tFp
j573mZbtl5eN2bWT3X/F4mdEntBtiMateR9z0Z7jpSdPEYVZaHQraczbbBpYFQyfElftPoYocXLs
GUx3ncfncki/1p3NYFTjXfRhRHkgymNbeUgKxLNWWc+a8pH8IpzblItsvPfkt8bxcHVi1hJmm/w3
29J4NiLx5Q1/5kSP4Ue253Splro14MEf5Wdnz4d5aQohPoLTCNOcBQsJ8IrJ05T6p7JS3yymp5NK
UmzOtq6d8z6EL2EwM8kGjjWrYTK2DihkkTtXRzl/UWtxvLIpRvCTzIsJKWHHo1V7hWPt2iwqTARQ
hJKWIUdDfBwzyvtVhbhKN3uruOToJ/FQgnjKNHRiobSr51XDufgDgORtM276a6XagAgL4xYTIfVs
YviqkgihkodQaJjw0mZ9LMltKdKdWhQXo4OOJ8r6NlgfY3xFz3l6qERGQxp7+fOszsUiI25iiq6h
7n9yhJoYUW3Wk6uMEpNuRqwIIvLe7IYLMtyOCm2RzEZNRagh0uMLk4oKUZY77dYLMVmmpSAV+D1e
R6CIX7A0SYtkSwx2+RxFN0P35a4dYoOKgrUFdsnCXbS/k5Yd+zCzdwidvH86ciCPR9f/w3lIc1w1
DKWW7WMvUfwgvGpPkZncGnMcApSH1n/ComnJp6OWRuERPOU3KmIc6oMgFm4gASjr0nkz5Fpys2RT
LkEH7atbW3+iTv9teV56N2Od3PhY/Pb1Kb170afpde7z1IP+njvvUVooc81Oaa9u/LXefta9GXD2
5o75W3eb6i50neXdUnvgitL3cTm+d3ZWHhkqik0OEfVJuvWrWXf+FlX4X3scM5wZ7avSHMqQ+EUv
C5qDRVDfLrR3ZFziPhAostyZJiLIZRfsnT0jv6yHj8aV6HSlda8TwmDWn3PRcVnz/7B3XstxI2mb
vqHFRMIlgNPyRQtSpCjpBEE5eO9x9f8D9uyOCNZWhWZPtyPUUrSkTmQikfmZ11j2LpP+8PDWJU8I
xaFVWNDIwBGvOpqhm85qwVe8Pegk72lBAJZXvlZqHR5SwA67CJupK0e0FAaVFgz7jNUGsN/deHPL
MqrJcSJnlXmB8i2Lh89otA3IoFVKON29AcHfog4jwSbiH7ZUGxJhY1eoGYe2a/SrzMNOPq+gYBsU
q6/KIQLpPc977BVwxEKiZGfIld9AgMyGduPMXf121L4qkbdT8vao5VZxU+LZ6Va2R9lgVL5m5qwn
KX0+ACpJt6RCE76QUbc1YkO9xhC4WGs64URF0wsTM43DlMLz/TREX3LbT+5oH6p4QnbDjQZrO2+L
67drdXCU72IYqz0ef8Nta4ygPOaLqh6IGMOEMmdT1sZ1ZnaPMYHu3ds0sCOY9iqpHHhrOuF+3kaP
Jd6vGLGa2TaTqz7N2l0cWPpNj33O3pII20R2Z+28KDCQFKyl24GdnMOBdBLAhKZ+U9s0cFHCuc41
LYGmbNVY7LSGm0NWCUflZ1jH6Zfe24QjEvih0RSfwhIh/GlQOrB9aNeipajcxZHTossIg7pRLRAm
6rMWj/l9SMoqrNG/z+fXIL/bNJ3c2OhphlTgMvrpE8ApUK8C1qTpYFzqRL/nH71hgYhFkvCRi7t6
cHoULYzejPgC8MZNp6ZEPoUiSJkGt4P85Nda5KL53DmyRF8ZcE1up/m+nWycKfr4KqM7qyiB/lx1
xyjLxn3ZJ8+gqenZ2ZAmvMhTb+s8RSGrqEyIJJN39Cm0yMC4BRff7HKTZLCI++yYhNNNEjXJTfZP
1QMa0PTFSsFYFd4DerDKU1oG/JY+UR9GIMUWv01Nb4+pBiBvxmb6oO8yMKToGnQIVREKF/2obtBb
IkIFGr6u9TZ9skV50xdgWiXgx2NahOKuCvPPdetBoFbjJ8cZo9s4ieQ6iMll6CYUd4bSPvY65B+H
TtweLIpc6XT+dpaMHmJYCk9F8Ey07F3XkRH+m6nhOLu3zADgXr0Bixs+IZtQ47I270U1gAhpRn6w
7fgba1BR1Mir3FpHcXxXp0I5Cg6Af4LDFlrBTsHZjO4mF5OP8sARC1oyUXoTihzGvehSgqd+rB4y
pFP+GaEH+L/PIyAUwlHMlaqCp3k7Lq2Gu/htz/dVl+18jqw1DRp/70R6vAeasI2T/ltU9cWjmqII
gkzKzVtohKqmfZtofXL0CvCMYQ+JqxeReZvVqBGETtrvww52C9kONpGq3JGaKDQsU3vvUCpAoB1v
JqBnoe7G7ShxrPTNW2eQG1BsLb63stl0SfkyJra4cWhyvQVgbweZ/jWANLVy0jG8sioimzmBl8jD
HzKQPsB+xF02A9EROFE2OCNGN8L7GsnU3iUViGtRB8PuLYmDWYJWMBWPh9DOv5igzaSsm+syuLEn
BbBLtE1qKY+m8G7U1Gw+ET/cUlRZtTMNSSgUXkIAaDT5HEGDrsj3fnWrD0O1ox6VgCCmnOwPyn2s
qMqWUkqMCstVk6qvb6Fq2uRXkZJ2+wzz7W0r7qKOohEK2d5mVLV8bhN+SRMLCktQd2sgdnyI2ai7
Zv454zre2FpA38PMnozBasD5FrgupLq9gghSH5Uo+ql6Rvu9qFEQtSFNqab9CEKJ4iUeIGjd6r+M
PkVHke5SWOKfWOk1Vrky8VY1zLBQGYDV9zi2mCA49lM73Qa6M911WtluAhizPYQ1f4VO8qaq4TkM
/lPcaAjSK1c01u6aME5/KABKUFicguumGUl6UmLRjG6FF4X+/VAq9Up4xu+xL+SNaLx+NQz5V2MI
tiFyybUABGVZyXBVRU2+oY7/tU/LmSc63gReXP4j8PP/JcEu+MarGqzZ/7sm2NVr8frOZ/7tz/+j
Cqaa+r9gJ+r/UQTjN/8FLklaXHZoW/Gb/0cQzDD/xdlrzj4aM5X07S/9WxBMM/4laPJZuGsgDsHf
1v5KEOy9koBl8X9RLUQvdGmSDFtiISycxDbitUNhPCGHwEUaHnT1h5+2Gy6zAw5yK9O8MWnPGBR/
rsPoqWme+UXXfMvT6wKQxBB81qx6bWcDXku7P9bulIrUOz7n26OBqDQtG2FzQGxvIlN/aGH5VVlh
3CH0pwpSgz3Y11mXPCLreICCJI3igp7QQmDsfw/naKplS1NF/OA9dxeTihSofAVzyagG2OVmeI29
Zshx3tE4bmjfFW0dHUGOd9VK13yLoKKr8NKLaQV01LRuxj4TVzN86oXARrmn51h8Z1rhunDacadN
QXu0a7s5igqZoFztwQaVmUNnRk4bJ1GH3fjW0R8G2p1hYfaPZZYg9zh48ggS2rvWIMpfnV9j7T31
/m3Whi4RtEXTyJSqtdAYoVLkK3Ux6k+ggzBoq4RFCKfayoHuagi0AcMuWL/c2zccn9WtExu66+e2
hR5Lr20pdmrboo2ba72JUL7y6eWkhiJ+o44tJMVAFOdx6u732HPE2x5f7FWFKg9oHQRJgpLqDOYl
8VXuJ2AX+sLrtQv6I+8FFd6mhxMNXxJiVrqJusD7lxoLrYbRj288fYcInOW6zEgXDmmDgeX5lTyx
kKZjEVEyCALBzkK6wUY7S/V9RiqHr45Be00X1kGN0m2q36Mvb67PDzez8f/D1p8nZuLGwaECz5kB
5eK75V2V5tBpytOg6RSRSvLbiA/jtq5vzOG2AUT8V+MhhYEWDcKEjgW7HfjEciGJXtAc6XN3JF2J
9qTZEY51eNATvHsXZDBmgfU/5jaPZc8yiIwIU8VY7skWlncxCye5uYEEcGAde7WML3zu8+tYjmHD
F9dM9MPY/IuvHfW5jq5Vm7pjhWGcJoBIRhguFbfnl22xK96mgkqZKgxHc5CTXwyTpnHY9wiZuoP/
OiToqJCgB+LVo6roFxdkNE4tG3EhqHUb6QFDXQg4oDklUBJn2YauwfYZuxtDH/b/xXz+GGMxH7sJ
deCAjFHoqJ3V0QMCD7q8tWBwD753f36wxcf7z+L9ZzBtscftqkuiwKxot/jBlTUbRibjpy6Fqap4
1oWD8OTi6dhWaXS6kAdanIMJZtIGrbZZXjb/Eqol/ZfmwhDq4q79Zz7626Z2ECkwFvNpvcmBwacg
xAvERW/VWZtqE6DthiLlfqyLqwDZ841DnwqC+U6zq/9mgyDDJMB/I/SxvFCHUQNHokEOADt/dGIU
H6qx+S++K8cwCGskETKwzPcHbllPjddxF7hhrd3bZXqkLnT0c+fz+a1x6vP9cxjCsj91MrUuSiPE
cDK3HlN4IvdDdJtY1YW5nNwTf8xlfog/ApAS5lJCxTSjIA8FpdyN1kWv6xOnkINElsA7RDeFvdh1
1A1MBE38zE2AZVfZrm6VzfmFQofp4xjzKUdjRWNbq8sIzy+1Ujpocbu5KppbMCf65ygrNBjs4LUT
L75txJrOAr1+OhBIqOSGWm4Te/rC7f1LmyYdjzXLnOFHCD/Q1gesDxhgwqUyy3+nI25TX6ei61c2
pZT+86TF8YqeFgoPCF3QcOozeaAzBuyM7B2qs7dKehUhgB4bDzusN0XoVytDL/Sd7ItxH5slnzcC
fZsUizderYJUgHaHNmP6jJBjexiC+FUL+zt/lCBS6Jp3CN9LDdttVS0omFqpvw+yhgZ0p4XbGdXZ
5EJ78tRe3DQppSfnYAqoqXDxDLEHUfwTaNu4yYv0UZvEtO/ML2jeYGLY0FAX+livY81CYQjJzhXc
7Xg/zqTMB2vtTwoAmZWZbTpUF7kKgVRVO3vELsKLBcCJopXbyJGz4Cy0XsMHRHvd26nHSTlbqI63
QesTQcWbqX41lNuIOnTnqHCQM0j6iWzlizIg/lTK+YI3azzSHACbRYpO+TjVaMQwwb0W5Na2yDRv
1VU6joBa72xFiMhRXAmkZmhHrkyRp7hboVmRjzWAZWmDRmqcAkKDoJKVVCNy7+a3Ee/WGzNWUky0
RbmZZjHFdhLhk1NV6pWiG90ezYIB6qmj3pVi7I+5LbqN1mTjlvBuZkpEdLEdNX0Sqd1sSpFJ2HtR
8jiZgb4VY4BbQxl5G5P22k5tBQrXQ4dZQzBQAgtzFjpvkPFu/WQHdodyS9LWN2DPxK5G6HEDtTn8
1Iy6vaOCr67sJlFWBUSrtQ8LjU0Vm2udBvtVDxvWtevI3EnSip20UWTKehuGj/TB+itWufHrsm5g
KhsJfhep9zrHULAC6Pc19lgB0NfxDR8Hf63S0JwN7/xtmVUzNcVON0GASmeR4yfSFNSYkRoLgBem
9rpLlZhmdw4GdhDljhMKFytg6NNL2fTjZjAUb9uPcvyK4iEWs57ioa5IZd+pwnZjtrhvNWBm1xG5
xdbH4uSQl9hsSD3CDgA4BvW0DjTSWPnrSCa4fDSetRG55a0wl2s2rZkGu9H3y2NrOJSzFP3GLpRm
KwBRfWpNCnY+UrNrCrj+vvfMFpyl+t1zUgMCWCZvrJGaILA7FKDDbNbpmBAzt3RvFbadvlYKkxJV
YjNqLOrHsMe+Ndeyfj27BxztEVhwotcIHUDR39hDFUL5H9DeTegLIgOf/WxVAQQjCyKkMJAIsfIG
uL6dwQ5T7W5b6JOzgc9fPIs8VteRNiHI0TYDqkHC2ON8M27o6cS3rSf6w0Dj4C5y8P2ZFOiNIP1U
1J6NcAXzwNnkFWXkwFbFphw6XL8B2a16uENrcCTNobEExEhY4FuSmWGfzrrVvuoNbEw73tt5hdl0
79WIsMKIGE3k6OBPoQKbhb+CmixNjg59DSBEmK3wMvKqvFOdrliLibKWRIt5O4kZyt/QmimJBreG
BYelLDs2hg58WLdzAYxejHjzOsmmymz4MU1DJRqlrDVeDeiX1jMFOw70+/9FwNB5faxzmVr0PX5n
4un85UCmv7wc0OVhO5BFIDsnpL24ruOyUz1AZolboHayTrvCIZfgoDf1VuyVwfhm4fm4qXj929Q0
AG9rlNuQdv6ea0gheWzka61T3QjGw8o2hX9tNzmqjHmEck3E2asrbbMq4/xrMtkttUVd29A5wbvG
0tA7MnLYs6PybCHz6A8asskxzn+IiRSr0Id9D/dy2IpOe/ZDM6Ob0wawN+FBhbaTXNUj3QGALQV9
rvQ5UjSQ3ZGNhXda+jdaBGnECTLUoFFTWcWFlBufidLqU4y11XvjGvROtSU8z1A0C2i9WBFyFw64
jFHhWIcvSscs0amhhT4izn22doLuZ6O015CaQa0UsyeBwOg6YeR1J9NXO6E6qszIjr7jV4G0r6IE
yD9cfUFEFytghpzHSPYu/dMvyBw+osMt1x1Q67XRTVem0/1Cr4o6XkGgoejjT9nl35JxZpL1zc8k
U7/CXjn4iI2sOTiddWhUX8jKwk1uVrwyOm8rLxEvY+DXa8s2b6Uq0ZSFxV7UOJFg0aeto7y8t0Gi
Q+1AJ0qx+4r7pSq59cSngjSc7jwMu4oO6AopGpTgHaD5secrVAayp7TGPjPsrXwdqUYHoTvTroaE
1fJV3VoVklfAvrirKus16oMH+sjPaeKYt4Q++C1HplwTTj2hHf6co2i1TnpLBQpR3WqgNHd4XZRH
vRqyWWF12trdAHt6wNQwxAK4ldMTtxL+xGP4yTDHG6Vu7qJhCh9NeIjU7NEbwGBK0bRryuG3fhQQ
fdR6vuZUks/cHF/VNK0fvMFP96qAXoGDY/KoBg6g4t52uyiKsLTH1AR3ROxi0x9DbV15vfIQVmUE
imikdN0zCSvKxdEL9GzjoOmBX0ilXsiwFjp8GLmamIBDpxb8THAsFjEhjw6oHElMVwP002jJrq6B
/PXOE6WLrglwn6N5ox4bpbnVrc/mCJ6OyDeBw6fLZqf5nzFo31XpC84fGzUFppntEAneECpJO3I1
biPQIBlcjwMhrR3VW9tU6OE+8AcU6Ks1dXf8sO0BZUgvfTUstA+eBS4iDm7XLbdeiJNdFmQQoF9i
7SABdVYJodMLoaCV/Dh/QGmLMgeLQSZLfcpRDSlB0i0WQ9pwMGOlS12Vay+Av89j+9SKMuhOfnlX
TeF6bKo1wiWdgBh64L/V7SGyQ6ry/OSjEv+qNcjtZUi7THsLzxMBOKUD1xsU5s6jU6CXeHfATLvw
5B/C7vnJDYn8lW6TB8lF8qCWnUzKfkhdCLkrm2BXzOhIXkTTqpugG6583VvH3A6Jr63M9osyzHJc
mBf5RHv80b7g9c1SXQX4QAWINNARJpjVwxG/MoSKLj2x/iGnWjzxnI7/ke4MSMykYybwOLYeSe3X
ssaxhoVj3xGlrurpHimvlEcJmhfdfEiCL1MLfJDIwmhBjvMakBBZNeKucTSutnmH0cKCGPxQB9W6
hUUKWGhlNYCLYCA1uJV8N6EINiOScJ9KOCfn34A67413JR7T1CiMzbZ5Bhq5y8QHpjJQI3tM3Vo1
NlNAyJUmG70bD1H+JSXfspudHj6oJZo1Tk5qoq808+H8M5xYUlrsuqCBT/oll3quYehNlSGn3A08
eR0Pqrlz1D4nusID5vxIJ7Yb3QKMS6WuqTS3Fxd55zWiixy0vYHC+0fRlsEB8WTrwign5mNgi0i2
auHrIJc1cs8MfLqmUeWitGVi1eYDlqRNZ5mIlVrx3fkpnRgMLVKVXUlFnh7AHLv8sR/rAY6z1XiF
W1EIItYaaUUqLVD3pgku7JUTq2cSijkUUx3b0Zdlulhx4tqO1cZVWrM+tMLJj55TJxfqmh9TcaIt
ExVdbF6wqSfwej8jpMdtu0RQ0wXHeTCoDfd+wU39lAZf5ikiJLJKu7ukfeVkDkwyKo5aakJ/PVka
SrPYK60VyuLLmC/VFUiPoPrmqK1cj5QocSZ03PMv7+OKGux4Ewd4CpF0sBYHd9kKM4McWrpU2n+N
ef44FvGn80PMq/X++2YIavo6OQKlDWPeP3/sDxr/k54bTgE5NNzPl6SPUDhHpOSQ1zDmqnokIy5V
bNT3Hhlv1zPUXSrHwuGHWLpO+EYrffgZhct91/Ug6cb50rFhKIBGcx4nNJsaO9qcn+rbXBZzZb8w
LA0/CXBzMddM7X2jJwp3dXrXdfjSBe0qQHFmriBWVHvHwt7RvnK5iovikbig1tTHurWJB+aE5zBf
lBXS1jjGTZzlY4g923zvmEhi3rPbOKvZeWr9yxM3IxUYEX5NwivVfAC7vaqtYh1kOGUU8Uop7uRQ
zeWOeaUhm0TPFeod6EdfiIM+VkvnOAhTJJuOCroGzmIHaXpnRQ5UBzcpRb+lf2SszLHG4H6+KjDo
hHoloMjqZWGtpVeDs8PAbj2WfnmhDDiv7fu1N/88HPSFXrgvyNQzr28o0qG3lHEPp2brwiRILr3l
EwNxZ+EzTwMJbPLiDIdsm/aNNVVuEMbetQxkzAnQmC/n99KHqrrJP3j7oruC24u97HwYseXj55hV
rl74kNtAI/rDvdcMnyy9u3AInPhYTFvqREHEP5TrlnrIra6aUxNrwk2TiJDeDn1yt2KgahWXG6Kn
DmlEtYKMV47PhTC8dW1SEzs/3xOvj/qnjiMXFU3KEYtrRIlJ3L3KnlyN84qzomyuJyToiIHpx5wf
Sp3LzoutQrhnqaDoNYKP5X2P3bmR204u3AkpA3/U95H4YRUIlXjNfVl/GomXkuGxyZT9HOYZSndh
q368YUyMJ7hhEH3UhEmL8P2ZmNUIswaFEOCaY8z5flHm28bwIMbaRxj14AnAUjYKI1r3GKj5vtHG
Z3vObdSLzY7581wuBVuYcIG9xk2zOLEsZSyrUtTCjbnVlByPo/Y5SIt11sk1iiPQqccrlJHWfvhD
OsekpJIYX/RNnqf78SHm8BtW+vxG3i9HVDv50CEP7taDvynTq5JbYmqoyMDCqxuIdDZlwBYQv/NN
Ovl/sfHQ+iIsA7/BxbHYeIGXyBJYtnCrXIUd4oT2NbXJ+A7zAHFhqBMbb75p0VVVEXTgSl8cln1i
V1ZYluzvKTs2PkyVLH+lG//QZemNX5ZruvKHMdb2Xal+JsY5mnx3f7/5pDoHuo5Q+c5IYd+vtppH
VhcB4kY7GybksENZbDVQcRYedBSUnMKhQpcNP4W5fBuJdTZCwnOwkhvWF77Dj5uP903HGkwD0b9l
L5bepNiVBK2UboFrwZR3N7PsqC7otOF23ABryK8U82nACwG90dvWeS3Gv238AqZAPQnxU84ew1y+
fItihVWoveZKCv4Jli1ddKs4ePa2X9CGv6DdP0/n/Tbnxc8f2ewSo2I7+H7hcw2XuzytetfCyOkm
RIT2OkUi586BZrzvUzE9VFqYH88v8sd7hDtEp31uc8RLXCfeD+qkdZuLPhncpqfJkNegBgVtIJqc
z1rXX4AfnBoMNzxCSsswDGtZB7ByJQF3o3bYbU/0eJp9Rk5XDQ7At/z/cag5sv0jrITQkVALF2iO
pOIr7L9913kPamXshwHVnPNr+PFuIg+QWErz4dCRXX62CHCgsSSKyU0z43vkpTjxxo4LAeXn+XHm
Z15uEMAplkbzmVe2vIcRZNSiKIwmHBELvIAneS3oHZ0f48RcDHXefTYWEhTY59//Y90KKy70ANFU
l8bTJxhVRyD136wgv5BEfYz6QYQQAgMSsRxbLFO1EBxk2CB/6VYGRdYiGeV1kpUosMX2c2+0yk52
2kM5ChTiU7Sezs/xbaEWCwm8wmC7k/3SSV8ccRistrUfhK1rduNdCr3FQTzRgJnfopIJIx5nNaXc
5QbegHl4Y/nRTVTQCuirvdl1d/Go+KvQaTc4w72cf7KPhTJoDDO+EMQcF8Gyt1/gZGeRarVu0Ihw
ZQv1kYblGgeoTWkY91ZJF86DwXB+0FPvAi9TQIq8CECJi9VACicsNStmNcL63rLgVJUN3nvc6mox
Hp3CebV71Jc158L5fuI0QMEAcRMxw7qY8vutFtFk0bIsYQ/I6JssHeod1c8qLXaOUz+en+KJo5Vw
Gfih6vDewfC8H2purMf9WLauA8tgzZvHkjp0uh9qYkw7PW0+Cz3WL4XNH8MWOUeqUI8gd85d+/eD
lnbt1MJSGjfOolUeAE+Wz5UYbqP2tRE7ICRXhbAwAkKXAYrF+QmfeKc25xH5NP+aa0nvx1b1IjZt
BDOIlGvt1YOLfAuXK7/1wzBw61yVG1EYzVXvKbgPBuN0YfgT602ZF2MrXQWJSQH8/fAc/3Gblubk
Oond2AhNCBvp4y64yZB1vkPest0kevT3dS1pU52zQdtqDr5aiw0VI2ivmXEsXG0ofg1F9D0UuCBl
46Xj48SL5bIkt+O1Utl3FuMYKjjvaGg4h71y3CNaEXxBf9q+pWsENLGkb4MSf/PkCH/cGHZHX7Cq
zU+hpAV0/i2fWmbSap6CcE3Tlpe3pRedFkz+5CI9SZBmlLBcUoFJnNI9RHZ+25ZddWHyJ04o3PQM
09Jw8aMiuph7i/CYP0Xq5E4GLasoaA6TyiFhy18OVPy66n4oCDCdn+bC62uu1rCTMfoCUUgp/kNk
RNvQa/m+JrdtShYR0nq6jQdiBkKX6geE82iPZqxzrAnPVzCVR1g5TnlIaFevvM6mNN3JAbGyrDpW
Tkg33guqC8HbibuZBzONtwT1Y6VsMhukppDTcku9GA9tKPJNYaJweX4lTrxw7ksuLjq9LMnyfkAk
GEbfNE6uDDE3S4zbogpe/Fx9qWLvMZj51n8/HoeXwLTRsemALKIBz9eRbFYnvuPATkPw0kP+3RA4
nbTCwuPIrqttByXwAmJQPRGEcAnOnsNkQrzuxfHR58QHGhq2btv3d6leP5p1/wtviV1Uw86q4S32
PS2XOnEdoXxFYvC+RpnfKcZ7TTjf+5xG/fl1OHFVOXOREjsonsdYdvPSAgajr7acLJH1u5/q4QYz
PnttTSqs7qxQLyzAyflTcVEdoMFkIIuEt8RqUR1pxLt9OwYbFJzKnQQovPF1/LPOz+zUjsLd2RIa
5R1uyMX3bKog1BWjVl1ywit4nFd5FD1j+reVNfRK6X8+P9zJV8ulL7jxSew+pLjdZJcqnjTCbSKv
vi7ZUbvaN5wfnuqXLxTVQQM0eoDHLeK+e2QSrQ2UZv8OpbtgO2iTvIqEFd1AgRBPLbqcT+cf79R7
dvi6+ICpzprLYrQqyhwrl4T3nLTfzbB6LOzouyeHfdc2v84PdXLhnflEI9hGLGOxx8e2UrouQVp4
QJTZK4cHp6iN1YQqB4rPDqoQff7Xm5hVAURPI8ZgavriVZdxZvUzgsctrTFcl7RIfBwiYm88Vqb2
9+VW/Occ4knb5qT6mDl3XqGoU1U9oFEEFSvEZuV33ikXbob5kd8H8u9HmW+rP7IVB7hVm8m6ehgT
uHjhEWwT5hFoVjSIWX+Kss+deiFx+Xj/vR9xsYhR1PZBqjFikaG8jm1eg5ITUCmkJNzZeSIoH8/v
E/3jzWIRulJ+Al9KbrBsQZtWV0nP0LMHGgpIFOYjuocqgKRVFI3x2jHrWaK4s3de4aWbGPbZPvCA
5cgsQTR7wvJtINO+gxiSPeuDU2O8NFT9M44E4WyM0YY3VFQVt8zjl14Q93spWJwo8synVmbx99R3
zK0Tq/kBwZ1uVdb5+GsE9rlWw2b67uew/klZi4NuK/mLglZx+Pe71qS9xfUzO/EBeX7/ihHtC9sk
rhGZRbBkW7UQWUo9cpO+eCXDv7CfTq01XqzUrDmfbGN5v5bYDjWKGhcPRoWqT2V1OFqYwSXj1xP5
J8QIul5wxqju4o38fk6xlQB2QmQBAmYD3rGWcpeLpjxUEBFpHvaDdadag3qVT9j2GX2vHrWo9TeK
jR6SGeVAB6d63Jm5UkFErzrQUcZ3oKnGhaVfkqmIu7j3iTfmboauqss6dIkgdJ9Zcf4Q4KkBrRsV
v2b0wk3m278ctK/3VpfKTZwO1SGinLg3MTq/15qy2duBNK5lbRbbFuHg49SWsStH30JVudFe0VPC
XjsLtXVdhNZ9FmIWloyGcT3YdXBnqrJd63pAlbnFW6Dym3Y3Vkr8FBj2tO5rTe5JSLW92afWhWb1
h/Of9IHSp0Wt0SCcXhaoWuTIGkq0pstuvg0y43Ng4A1oZVu1U5/Pf9cfuyqMZaEaMV/z2lzkfL8J
Cm1sxnAqQLkmpYa2Kz00HRNgHByiMdM/t2EnXKWb2tfciYfv1RhUh5Zi/MuFx/iQzECcIce06GMT
6FFef/8YsWPKJLNzy7VV5SlDdmaIvfWERvZK9OWXsu7yLToNhyGUqM40XzTdu1BjPbUQc+HRnO8J
bKaXZINIYHA0kg26vsUsN6jHoL0F8eChpsaO3JbtfxsAPq8q3Yqf8WELDo1SRIfz6yA/3seW1Bge
/iT3P3TO9+uQoR4S9rZfPrRGHF8PtfwagCpGdKttrqtAhge1gDk3ZgoaBqNEbiZx/PGQ9PRe+jCI
cG738a2t+/i6UYcKFxBEaJRsgG+fgLGIijZ/7ImHXmXet19KVSAX3+A0n6ro9/UGek9RQAt0shtc
6XxVrL1IAXXTCKC8fqLveAf8S4HEzHcTHPox7/iqgFFLuv6rpgWc3vS4J9QFTGXRxJ+dJMx+BQFc
w64U3r3ounAfS2E9Y+KDQjXg7m2Ou902zSz71h6HfKeFhr6uNLVYaQjA3/lmZR5zRIC+2H0cHhJd
wRvSTprioVQm8NSRb1wFCAwir4K0ZtYWOh0hEKYalfHN1IK2P/+GPrwgHg5MBxRSolVKk4tDE7wm
4PPc0t3azH4YmfGzHkPs4SYP+mFfqls8Bi4N+TG8YBiM2wW1fwO0zGJPOJ6RxpamJw+5ae7QU3jh
jPqJDCfOKN1jMTU7qinXcel8PT/TjzEGbT9ovLRbddrIy15nWTle3LdN+iDGZF0N0a6s0502fKny
4mV2SBpQobhw1J9IsRlTMkmk+LmRxGKqtTKIAZPF9EEpn8RID9czNOR60+qH1uLrYk4vJlDbVSce
JopVKAGu6/w2lIdGj1+7tvyGbtillu+Hw5iuG6VQbS4hkVcv235p6+Oh6/g1N7+Bhpf+CBpNaaO9
6Yw/zi/4h601Z+5iLg2SmWjamyftH2FkQOU5SNu2e8CMBXsG57nHygo8xYw/sUvtwkb+GGTMwcyc
cUHalh/gV4jzSsAZk42ZmaWucFP/PXLknp/RyTH0t8IqOeSHVoEa11pqj+q/x1D0GImL8dv5MT62
K7nBQM9Iy1SFLeUSmteYohSpl5j4hNSr1kdlDI3yBsX5IveoQYF4jFCVeMlN2EbGy6RlFzbthw0y
39bQWQElcCjQp3t/ZE/oOcLsAg4Qe6glxNi5HXS9x1yvbkI8i+K++XR+xh9WdR5Qm5sjMwfLWTZg
SmFPojJi6ZYF4jCYY1kb1aqUC/tjfux3Sc0cGBBzkRzOBdTlfTiTtduRb9VFrvQzl8IxzAXyzd4F
IuOHTc8wYLreeMBzv3lxnsLPxdRRJgaZfxdxSXA/qEobbCev8TdIW0MeEvBAzq/gqbkBV2EBaTAZ
fHPvX5lElinyUw7xvCVnmhrjM1WzYjV2xf78QCdnRyxBXxPwCt3b9wOVRtb1ShqZLgYQ+cpCBHcV
W/mPbirLVYQF7YaD9ML3cHJu4JyAO0ELhYX/fsjCpEaWGpnpaoV+N5p34Nqwq7gQLZ0ahKWbD2na
PuRF7wfRbLR+HaebIQLpr0DJ7hUFzcHEfjq/fCc+LTkTTEFs0S75UBZC/zPtxmQw6JAhKxuMojlI
P0QFr3aqK1mG+t+WT2f6NlAmC5jhDLFdBMPeOBlJkuuoQtEAPxgaxK42N+SF5P3E4klgHNgC0UWl
A70YBcM5J0wNZmXNEjiVMH95U3rIwuF4fvWMD/DCeToz056YdoYuL3af2SFeBWLYcEOzlXchim6r
pFYFNMARRU3RhihIpVHV7iOloOteoqvrwD2T+n1rhLCeBqdr8V2IU32dFz748STEo5jmRnanZ/2A
mIeArGjX47avrX4bk3f9qlti1trL62/wbMSNwoMNRM9O/8kWCsJ9Gp7uvVn169BvtM9dD2kCraNC
rqrx0wjz6reIwu4BUFz6DSNkARGw87EHz43X84tz4ssEd0yPea4rU8defCZdkrWThyuQa3f9DRYz
+mpyAgSdo4NSdddGlz6cH2/+IhbHKcosM5Oe+ggp/WK8wU5iJMJT6eaZeY1pO8lF1cGA09d9NlwN
qnOf2yWFPufCMX7ispBgORwSfPgfH3qOHk4eWkLO4iKQmR58r6jxMo7rC3nLyewJVBJFcsAyTHLe
83/ELgOJdogdo+1qYxGtzLz+HanjDaCtF3XQHlOn+FF5497zy22G3veFG/hDpMo+p8/4P6Sdx3Lc
SLSmnwgR8GYLlCUpssCWSHVvEJJagvceT38/aCbmslCIQrSmN72QQlmZSHPMb+Z2NbnbDbFDq7Ho
DAvBuDR5cqbRgrbR04hEL5Uoy0RbPor39z/m76Bv+TVNmk/Ml1ffXDaNg5ygXw014xKW3A+2ihHl
i9xBb1YnE81mEm0BBXARtFqOl/2jMWuOVhl25b6GjpcvVu1BT3DctGrknyY20l9hPhg0sCb8eEf8
Mw19mM4KnpMxkHi/2diMKwtmWRZREy0t47bB36GTJSPiJlykIHNjg8do7IcvltKc8ir9KSv9W12D
Pb6/aLeDUtWVdHofKhIWVHSutwhW4L3RYAboeiJUswDDHxTGH2Jj+oyoBQrP40FvjY19eXvVXo85
/6YP2zLHjQplucZ38VzErVEM5VOTTgG639if35/e7UFjKNoXEFkJyqADXw8VZzFd7dzy3XYoucrC
KnuJGuAZfzCKCihUIRuxqGZdj9L3FAdL+EuuNHXpQWoEca9EWJTeH+X2smIulmSS4CoqgdK8rB+W
DXubFgXIzLsojY73u4l3NR4Y8tTvU9n/4SfCrxIHQHLCjX259rnglZJYMzaw08W4QpObiMsH3iWo
LYFyQqWc0LejHyFm5sa9uDoUTDCiPwMw2DIyg/jYZEmZe3gq6ikEwfJrU5rmY2uY1cYzvDYSbSa6
dgbJHX3y68VMJatCC6fzLoIFmkYvejiwNWXuMtjSy1jbgkRkInI+JCLsxeuRmkAgXc4L4ZLoIcx2
QRZOU7a5crcvJ3E6yQ73xtxRWc5HmpK4wwLQvLQmFCT0I4ukwP5iGOxgUI5yVG0VgNcWkG8E/pKj
BXFhsecNI9CGXON6byXCkXlEyYNTGmTZv/e3/W24KREw61zoYJ642udj8WHbzzlXlmpV6AZUGXYG
ZlugSpu0Mg71Vt11ZU5U9yVdnSNBYqDFnMIB9rYelqGrAMXpQEwnQvNaq/V/33sMA4SOoJbBlnE6
wXU/dn4bunmAFnE9oKBfjMGrbqQbMe3K5a4RX5AMEDyDy1iEmmGQdo0Kad4VzPZShtPfmZCigA1f
eA4D95E4fp5aVOHuf7CVe4pRqV8QWM2Z6uJJMdGpDkJEfF3+AmpcwRnbs9GWihSXaDOMgWQHDlKJ
p7G1Nua7cggYGVMOtAGAWi4zyJanqqtpkLuegGlQ0rcV8CmjPXopsIRKy8Wd2oXtxgu6UuqgE0/I
ilQBxfqboDVBxC7S0NB2hURxYr/EB6+pLwi27kMdyr8HZxVLPEkPP1l6dMTQ9FuSeBtrfsuloVXM
etMqEKHRiuriU6eCQW16MFI3i1vEqpMEsy4VC+W8SET8JfLiCS2M8UwoKu4HT8QaPkIhpqJJt/FL
Vr++Tl+I6hXI7CVooPOUuLMwUnHDwOk69B3Q1bZREotwdEVfZXP154ldB32SRnmHxBrwK3ni4no1
y8HA7bxJ3L6RjmCUH9u2otUp/oXofY06QYz8uLzHbf3QTcYz8IO9HuMOKwgbQc3a3qNgIs9ZMV30
5VmrdLUJkYCOXSkfv8LuTm3yYTyWzeSljH1Ss+R4/5it3IsIRv/vgOr1vSiKlZ+iZB+7Se4Hdopv
Ri3SasibA84RG/WgtYtkJmrNrwsLvQwB5gJ+XNd57I5Wde6n/h9ZREIDjy91UP6S08qNa+TH789v
bSMR5rCeNESpPi9IWV7hA1PMvMhFHPkljQUCjkr9UXTCv2haPNWt+Embphcjlp37466uK1zU+WH7
Xe++XletVPsusKLYDfoB2x7/Tcu6x7GQHoMJD4k/GItK3lx0AOC/zD8x+AR91rKugoFNT9UGL40w
ePZg1McEx+j7g80b4uakQLWbCw/wN5YQyIFG7djkbexmaqx8BkRSPUEqEd/uj7L22UjeQaHTobAg
SV0vny73vTjkTKmsAaKr2fi1qPInD0v0rCr2fhg/ptKErwaC1/cHXsl2YRJ/GHn+sB8ChUT2Jdqx
GfPLR3B8Fe7hNXo9+qQ9tAhT1L1/pF+DeUgOz1DKD/eHX503i8qUiVsBxl2PnqI4Ioqz4G/e+7ji
AcxscFFGOCREEOhsYfCNJHE7vnNJaF/NqKg32tNrXxfAgAqIh2eIeOl6fPCYatqaAvdujElp10nF
ebQQ1r4/y7XDAb4T3O783t0gLspaUcbQ9FM3qLPHtFBsMy3p9GuPjVlunMOVYAyINI1nikEzfnUR
RoSZ6gVJWKVumIjTzkww7Jrw4U5wbfuDOZkc9bntQu1vsXLIr2D8pEWp2yPQ+2rKeXjgAevfJcyE
dgEa+RsbdeWl4AgSpsx0ROoyi51i+UbWIOpBN9kz8NyKfevIzlUdy4REpDSxdTIkz9t4nn6XFZen
n0IMUGC2KPHRIkDwZU+PY4SfXDUaAGZmzwN+aRnSDCZKUzGiZHo15jZZ66ffb+aUPExG8ylUov39
1V7bp3SFfqNGIOPfQBt0g9ZCMSWuWI9vjRR8wsF2Y65rm1Q3AbbPjdIZrHd9FMa6bUtFGhK3kCmu
gkCyHCEcAS5VXxCv2cBjbg02//mHW6ezALKFXpu4URF+yXJUs6I8sbXGOopB/fX+2q09w6SrZF20
Z0Qu2OuxDASUxLCKEzcGAXvua7xbZGqYD6ko5N8NFUOnSNWN75HUx+f7I8//8mL3kOzxdnC3GaRH
i8wo61PPDEI1d/W+wbMl2Zmh9pRFw9v9YX4rmN6MQxxNa5dX/0a5gFzV8tGDy9w+KfDV7kvVtgYz
+6TleeEIteI/D2EIokgv06e4FnG5ROTs0GIegMfsgLGkP0aI5IsyFMRZQ8UL47OmBogSx9W0ERSt
7GRatKBiSDbIgZdBUYXpXNP2U+Zqch/bZly84CK30TdauSvQcYDTJQPBQbZise6i0SuJFQQ45xiY
pirjq6dIr62updh6RBe6uIeND7A+IC1G+t2zXsbimiiQvtawKc5d2A3iI/ZUItbEGA9YWD0cA70b
Tl7Vv2ejIO1rQcMCKR+gRiWjaLd1Pdm8cIYTF2NtW+o42orVyBhqB1tqCWu/0qKvTHmZKtENw71R
Bjm2hjZ3o6TJHMjwmIWXDWagRlbsRqnMXgdCoI13Yu0MfBjUWgSkY4UDfRiVfAus3lHvmpAjk+OT
j5b4/Y+wOrtZFUWR2V4UOK6Pea5EggdrI3enpOKensQUO+2ctDLp1ENRNPU/ohqmW7Sg1elxskF4
0IGBv3I9alOVYwSogi8/BuIXJF/a117ti0fBDNKNRuXaySHTmjuwFpX6ZaxSySnkp4KhrL7/qQb9
vq62rsqVNSQVhueDcogs3+BkoP7DuSjN1PVkvCZr6xypv8LI/ImghWBusbluW3qMQvkNyB4dxBsd
G7x1pVobvMyl+/oax+0xpFGWWdJRsf4eW+WRegWiq+DTlXTjvM6vy+K+BJFI6Y+4BVzqsmCaBKKR
dZVQugmCXfsag/avZZHPIim1cqh0o9547daW1eB2ANgxU/OWfWyMBPxYLaLKNbsvelV98oKf2jg5
AzpjY/nz/jFY2ZDoatFhhhI8k3wWV5Fg1IrgGySXiMjZlDWOXh04QqxtLOHKowqkiX8fuWa2zJK/
AbJSjZHJKVxT/ZqAa9IEBEdRh/bDh1w/Idt6f1YrX4wYjKWjNIJs1DI4ibQyEiuvLVy/TxzLOCJH
R1HYc3pUbe+PtDYxGgVUhWhqsz3nb/khMhHGBl+TaAjYG9UXeRrFnd9lALmrV9zgHPBLDwCbtkwW
VgclndXApFOUWQa3Kh3VrkzkwE2DXHuZrMy2phyjdR31Bz8pnsVajQ9TV2Yby7qyWag0knvN9HjO
4OL2KuMykJR8CF1RqQpAk2DNO1WYdUi0rVho5fYC+MDuh5xMpWd5UY7DzH/TosD1kAo8zPKBly6G
1H3/663tE5ViJv9BpyUNuv56ZloHY2JlgRs10acQAT9Wu7KH0cTfLnm/P9bqjDQKPDPUDemjxYMj
6SL2vkoeuLjmhYcIGrwLZHz4fH+UtQQdfhrPGnfVHEsuEi1rkrwwGNgbkYbEq114+OEgY4v7IXY/
KY1XmsjFDgux4tlCjufJCqstHYW1VQVIDIOMNh157OJOqboB5WhpnCv84WtaYIIUTM++julhtGVM
sbaoLCc4HOQTaIUvFnUAcypIiUWVv6Wd7IW94lhFIm8kk6sTIlCbm4Ks6/JCDoTBLFuvC92iNUXE
NzVH9AP8yrToayGFp/tfcHWwObPSAaAicLa4UYqmbUWPlXM7r/VsT7GyxwGEcSo39TlGj8b5/xtu
vms+XGADjJGqyFHwK1v/S6U3D4CozkGCO6mpf70/1OrHwmSDvUEvkC789VClVnk5isAhhTj9ReTJ
LgEvbHyqtSuKf5rQim7ZbV/EF/Ksl/IucuVEfqEE/9gI6kWUsIK5P5fVcwZYdYZokSfeBAX0p6ui
bDP2hImp7hAcI3U4KFV7CQXj7Jn+c1kJLyakd5yZtV8bg8/behGRWKAXVI65KqvAFK9XEhhK14HM
9F0t7v1HD2vUs4DD8bEsSu9TIBftntgEj1j+1LaaITvKQtc8Ymk2bCzDfJvc/BBCMgufJSCgyyBT
E0MttZowcAe/PuVNvsfW7S2qvdQ28DTFfsd/mZL+cyGo/zlno683gziUGV5LG/t6BTq16YS2oICs
hPmDpxeSrUveX3Lb7wfB/1wJiJDfX/PbN/d6wHlzfzgnyZBMfdcGsdtOvfe5A9flNEmX5nByS2FX
iIGMpFolv1atNW28UrfnZh4aVgSoTdKw5SKbgu55uO3G7pAMJx8hQx9Bw/uzuz02AN7ZTjM9cc6H
FkczkGXKOBl9DhpW5b72QsTxZcGw2Wn97v5Qt/fbjK3nq6E4iAjmsspRllUv4FEUuWovWC9zwcxJ
M5xqi1H29onmee798VZahwxIwwhJT5qWN6FEYsRYMkqU5GvqgVgQqr9EEeJeKfgPIz0AoSjOklqi
RwHQHOGCkz+EXyJoYfd/xtoKq+ATZjgnIKjlGwJ9OB0EtETdyYofTC15rpPos2huMSZWhwHWy6NI
1i4uoUbNVNMLHYzYlYUETlM9N6qKfygsvG1MR745+XN0RiuAIoYp3TRk0zZoZZTeE9eoPPMFk9rM
kauYjzlw+f3g60dOHEMY7LFAO/f0hfHWpjdBUV/HJJ3wvxMD/ate58re8zskrtK+9g6VjP6WHSWx
eBaVstnl3dTsktxoIR3ix7BXkWA56HDYfgZdrzwORZU6A2nuo9Greg1xN85/1HUfoqCdWOmx80U6
xW2Zkjr1WugIvN02NortX7qHRr+axIPd9QPaDaNV5A60gPIhzvTOBv/dHakCDpQ80An3mz61JQv9
mVLz9TNaA95OSWvjSIemeWhC3dxIK1Y+IxA1cAsUpah9LYuQpR8PUQM4zC3w9DpmMb9zamTzgOdH
+d/PI5uSbgqyQ9zgSxg6MuYFqgo67bFQf088tKhLi9XqjiTUGyHwHLpcvxb0zanmgRzkxQD6c32H
9k2l1tEoapc+nn74effYqOhhBoWkOONQ/6z6aiNhWenYk0RLUAlRQyHAXwZTgxhBw/Vy/SLBdP8n
Dkv1YRJxdzeNGG/qNthVoCZCqSseuav8i05cfLQ89u7903IrKDgHp0SoIMZ/P9o3cao61rSL9Es/
NEKCG2/zPaEV4aQo2QIRqYPetqog2Jl5Lp3pLXVPUlkRxBi4VVeGlZ2yIBQcBSvPja+/Esfwy6gT
8bP4NDe55CTEXd2Bbb1Yef5iCNNLNcGt07voLGbZKRCtYyIqT0TxrdOW6pf763L7FsyDgzqaa2H0
vBcbIhWmSqtST0eqMy9fhzQHroi3lzvUsH+5MLfKb7fhClxLxGkYFDAJtaTrDSikUiJag8xn8ICX
ovP8r1iJT2nYUAEvs72nmafB0ANHxYT9/kxvDzQjI/k8c5rhmy4PdITvlhGXonGp5BoYhVTgAd6H
/rnpDZyP74+1sqpwqKnr0/JGtHH5mJcA0vo20uVL2paenbdtf8TJdHQCkFb2kMAivz/e2in7HQL+
ZubD3V7sbsPzzBi/W+Vixuk/OkllLExu7EW/PMP/qRTyLqaT0ANJAqMSHwTJONz/AbcBEhmgiEom
UkvMevnoRV5IwTX2lQtu1cpjgE/OJ6ky5Y3LZOUTUiXgycMpENjNslSWJmGt1b6gXCTT+KbF0rc8
Dr8pRfjz/mRW4hVmQ1efntpc4FmC/ipLqAH4KcplkNTakbX62CXN2SLOnSbtM2IrP8Sp/l6VwwVi
66Mp93/VUaZsfNPVyaJ9Qvl/Jl4u42u1t/IhkphsUw0//SofUHcQD6Zc/Ht/tisnEq0oOl4go1EI
W0aDjaEXYmxV6qUt+mPh+Y2jtX1jp2lzGJFJcIIiwUBVOOMedb4/8toMcaoj3BV5Gkhfru+Cuk6x
dZgZL7JvZa7SKgmiuqr0VfVFef8HQ82IkPmbIr0y/5QPucOYKLEU+EwyjqMHb8oPhRecoCZvVA7W
ZjSXlpRZlHiWPrsehqh7KLrMUi6TXB8apXqoR+vzlMmf789m7bR9HGZZMdDz1FQrXbm0dYYUAdne
URebduO0rcQKxsdRFk9DkIaej2CBevEHMKS2UcSIydOX2QdRrjvEkvWu06T0D7a9SmWRAIXWCTX4
6yUs0K/P05Ftb3pK8Y/UDNF7EQzQwoVt6MWcoi6iIQagSsZdAl5omcQPbYS6aCJKQM1Hz/XVrP4V
Snh/qWXdwuSsp31Xjt0+C6r4c4vWm2NJmXoo/dF87rHH3uGEOzi+XAhfDUwnvqAa1j+ERtw4aTDo
kR0ntAXHzBLeJ2PoDnKPg2qVa9nDmMuD0xCMDHYzjsO7GGZYePCeYDCIzUM0Fligh175NVab4SXq
fSy6Bql0C0o7B2NMxmMx1PEuSHLrULQTWuJdLrSu2UstfmwTZl71JIXHqh9jCu9d9lJ24njuhcB6
LKDkfRkSJdwJcvQ2TrH1NAZe70iRIG0c77X9Q9OYsJbq/CyEd/0l9SQNOpB78oWo/VTqyVmErJ71
WNul/idYLMf7h2LtzaUFyn0yn7+bvKv3oMCUwSRdxkjam7n/JUp9LJUABjtxI4Vb8eTqcJRbkAeB
LUCHdjG7sGsKWUY1alRFwVUxLD2E5CLPOD2lBy2Sk1czMsWdlOjZZxH9kBRhgMdKCr/7qt6fagxF
9iFeHm/plMtPli5vqVqs3RF4YRmzXhcLsoT78HqocmP28sXLO9EBQyie6b1sydmuPR4wJtBrpto3
q5IvVsFSStSuBwUBSxzEEqTJggR5xxx1nJC4H3sb4e8yDhLbNKbd/e+9dtcS7tAPhGMGsHBxUaDn
bwmh3ykXS+i/TVH3b9t6R20TJ7m2i2F3o+NE1RSQ+WKGQAAMT6172FWW74iVMtijrqMPoRrfwh7e
gTz5Gw34tZ2FKg7wfGgbPMuLezduzaRFWUG+QKf91mol7MCgfq9VzAOwz9pCFq+OBv50ViMjOVq2
VnvAB2gn5fIl7OFTUsYspvi7CBk5GLwv97/YGicUyPDsZYPtMxjy+bd8eIXhZ/FoSIF2sSrN+Kql
4nAyymF80vRc3Q8SACZTqTXHLFXV0dK+RG27H5K9N6BbavtWHhyFUYl/C3Sc805pjkTSRLNoVzhl
mSRnjA+tPYl7eIbugqAQygz7uIXglWvK9MNSw/5RLsv6qEmV+lL5gbyDG2DpDu8L7kBKQ0mhEY2n
GNfqwtbR1tmriSHte2mU7Rgv0C8ZW8RJDF90/Dzq/uC7QwgHHzvbGdx0UiA6J/XQm9pFlGqKxkrw
t15bJ6EQvyYwYjee2ZXPDlmHRGyW+ZlZcdefIo2aWiItJ+pLOs13Klg77OcyOw/e/KaF2lb6tZaA
X338RdAi9xSS6dTy8ev8pfGNB2UwXmsUy/Q8fEd7xLfTwtz1APehQke7LMZGCps5aQz2AhKiG/Nf
gWAhajK7U4ABWoEnJgb+fp7ZQ+8WoSyUhq+5VtSkh0Kua8h6hv+k4hkKpLbwn4ppzHiBBc2u+yp/
HEDZV3HmTCo3a4rR3XEigv8HY0R/l0KI2NKjvy18z75Lc4IOb4HAcvGtMsplsUl15KKLlPPwlNQc
ebKm8xRK1k6XKv0o14plK7r/n+2EwNN+HHl+ZD4c2LjHjqmt6d9UeecU1Wuqvd2/ElYucQgNM6FD
lpB3WuaNtdYllBxS7QKTBh/FGGF/S0uQVouTLT2QtR2PfwJb3QIFQb3tei4G5cWsD1r1kk7aixLV
J85Ajqh0foqifEuWdm2380lEdJQgqvFyLMIDAfnSdmbAY8teds9lO4bf5XwUABLnUN7zSkXTKAs/
Ta2kXWpZIs0ay+nYpGGChSy6K8OoE/l53pZ47UpYMHcwOPK06OhmLPbSzK705KFDFSX2cy6ZHALY
lrL52kozBGSGGYYPpO96pQVFSD11HiOjZICYvlVQ5OPeHicBd8NmiA/3N9HKEz03ZRBEQi8EeNBi
TrUmFTXy3SauAdqvISyOfPzU8Yr2FwznHw2mFRtp3toECQgsSrYUIW74m3KviNhQiOYlVaZnYZC+
JXKHsR18er1Oth5NFmuRo1Aqg0M2l5GQKFtMbhrlqeot37pURf1uDelrp4Peub+AK1Hc1Rjy9Qcb
vXGQcPm1LqAxjnrVPymZ8VgyMafTirdgUCtHaLxnCwb9/YFXFhLIB8EzAGaYXcud0uUplNth8i40
2qsTqvuD/VvXzquG1KnIKjZ2yspNOkfrXDUUo1F6WyxmXxZxNFkh3GJdfavb7C95QgalH99LWeuc
TJgd9IyNNHrliuMeYGvKcx5EfnK9uD1K31QCCu8y6epRE/RHyuFubdArub+Wa3Xkq4Hmxf5wWSeZ
1YPCZ6CWBEjKM8Lw5Eemj609Sx8kUybu08Y4xopxbDc5iWsrS/1ohkvAnropsEiZ7quNaM7b1FA+
K1qs/03VqTpoTRI/qiKAWqumuh7oY7XRm12r1oE2UH4LE2srkH9L8xrycu8y5En4JenE8lFP9H8l
LIcd5EMS3Ayi5Cnn/c7wAa+bizL5FEOjpH+oRtx173+Gtc+NzoZBLM1LQ4f1+iu0TTHpBjZNF1UL
c4RGy7dAkl7a3Pz3/jirnxvgA3x/+n/keYt9lavch6OK52ukn2YVVv6HVU1evcKPdtJYtH0hdjJ5
y8xw5a7g9fjfYRe7DAJQn5tBa14UMfnXq9JX3Z8eojbFRk4sMSttPs0qh6hShBvnaO2uoBUHogkl
OsBvi0TMqikSVnFkXtjax9Aqj6aSXxCFqR3syff3F/c3fXNx6wKy00F2kDkDOVs8YZLZcGamjFmW
cfUcRGVxmQK5eYvzOvgxNqr0rOftcM71SNvX+GtXdl1WylM2QCxpjaHZiY0RPJReOu4rOa+cQeCi
KRpTeOj1ojgluHvbaVMFu67XwL3hTrATMjk9TpXn2zmO6A7Ju/5UFGO3q1NYHUmmbYHgb3cq7Qng
aYDUIOURgF3vVLqnMfNvrIvYTuiJlp5kC2JGPTsvtyx21m4HWu6zd5pITrvsMkV6QxOVov4l15GD
TDz/R64OzyhK/11o/sHTjCMm7Bv4lNvpzTxlOlqziRgX0+IgiiLRpELP59KFWCB3afi1861pTwOq
2HhV1nYmGFeErEmpeF4WJ5HDgD438vAXTx0fClF6rxPqcJYgnuEnb+zM1bHo73AIJADfy85SlAmN
rISmcQk6TKqbTHz1Jv0ErldF0wdl4/vnYG0Nld/Ov7NSxU14PnWwfMBzEVnFWuyoZYDjsF9S/JWm
YSP7XQlMcZyjA0GBnudjuUWAL1gTnCmOdymcqzJ47yrlx/3ZrK4dn4nQbX6LlzdIjpJrm00WO6LO
XuPMf4vlAEs3f0wA0VZbghi/8STLO4SUFmoWDTFilcW26FNNzq0k4YIO5CQ5SkAbXCvWwhN6itJ3
kEv690Kw+p+FItaPaBjUj2EgG58Gb767ozI5FpU3PYdaM+yGThFsNU3UB0AJ4walci0Vtmj+zoJd
UNZ4Nq4vAhPF6tAqKuvSDAoEUq0ZX3I1FZ1+LMYfGnWWUydo43MgZ7o9Ran1S+418rQK9/FKxJIt
HjPVDQUhfENhSyAZhckh+oLkO6WSNH/wDLBFZonKmTF5g2Doddpz/mhdsnGyHhPgaU9Sr1s/C1ML
/mnH2tqQZZPXNia64nRC0OUwbnTgEt8E+SUQHJvos5y9MIKUNE2okgLaePaUut4hZdbvRDVNvwBr
Es8d+vk7elGYxAdJ8BQXVXTAzLjbpWUenLQ2188dKlj7XDXI5uVB3wljpOwH6gaxIiVO34+pnXTm
liH7WpOY+hLddzAQYMdvb8RQjTqlZyZd99iGZWSPU/EwKt1zrQXPpRX/FaRS4XDt7EEdfCvxSL9/
ANeuk48/YF7qDxEqeq6oC3eidelGnuxwwCsRGIh3DMq2+IN7cpYyRV4UrYKbwzdqciqYnmVRasTu
KBPDcMd3MN4zYYIXWmp/gGOfkeX/Tzpgvns+TK2nDC6aPnzwQDKfEmV6Q3ve7nFJb0Xh+/1VvBWq
BUT3cW6LsWbVyhGxeu+SZKpPuCC1wkmQAvO164NfaqMGdp5bw6dKr5IHLZf6FyVI+r8ozqs7D00W
u0cw/0FXmrS30yD0HvM6Tr/e/40rKTl63mAm4RnPKqHLYC3ya230fe9ShRj5dZgvnSTD08Fq6hW2
pVFZS3Y/1OrG0qwOS0b5O6fEPWVx5eZqL8X0KayL3Pneoc3T6FnKPWicbZU8xUr1zetxeb8/1bX7
QSOxgi8OE/dGu1ujoBMqKJZdstIbDmCbYgeFyOpwf5S1mc2dLXhCXEMIgFzvr8mQPS5mmVGG0mmb
H7pUYkN56AU3SbesXlZTi4+DLc6pgAMAvRUVlaX84vnpY8dLZRi7pH1Ipbe0/9xAspHScYN0tXY7
gM+icjTrG3DHX08R1iWt2hraWjxO34vIf+kH8S2W4i1wztpSwktX2B6g0m7QqLwpRV3NF3qrFk9h
6z23Jn6WVqtmjhq0qV0bzcYbsnrzfhxycWJ7BYqEQfv1kviBYgNlfDQjDZKX5GhRc54Ey5Ws4puV
Z5+70XKVtNwK5NYCcGpxc1dhJkotsa+pEWlZ1QcCNlnF+5R750ZrnvPiQAg92uiAfMPF7A9uYFAr
841I5/qmap1ADiiaaBIu1nQopRpNjNwxsug89VtQzXn1loEWL9qs+EHwchPpByPnsh1RFCQFbujX
a8Kn2noRm2pjRmsblEIcXQOqmuzQRZwEvN+Se8P33bDRDQdH1n5v6F1uB8K0xdZbHwp8JjbaaC0t
QzI9pMbSV7Fw0SMIDgDNzAejSpNzn6nixs2yOhQlOORZwJ7f6DRMUdP1RWl5F90IgtcWU7qjosSh
K4W9fLx/ia3VDnBygUI650o3hdoqSOrOFFLhAv+W1mkeW8K+SSLQDXman+Fjdwcmqb2Djp9OnRhP
G+OvTZUjgJwQqvIz7fv6hvF9a6yJGn2XetR4qIpwnBNz7aSjCrnxKqztyQ9DGTOX9kM80KmjkQyt
57tD1EHW656VVPtXkDq7RuX1/qquDjU7rwFVo7O6LDBqyHDpRSX5biJm+6I2Pkm9cBRj/UEI9I2h
1t46OqeoWtDfnu+S61m1vicLVSH4QE28zs40/59C31LWWpsOzQP6krMGPwHc9RimIXTBpGg+/CFf
OA9TXR1iTa5eE7P+UWdivrEnVu9mCuwztZmM+qYmDFKzLL3cYFOoAdJaZfNvbVK2AZlGjlFn1QHK
oOIUnfcjbsX2NIVx55iCVmy9umtXNN+Q149pI4+6mHfcJq1cz3xLmBJPo5m/W3r/vSyaf4pq2leV
/lY11R+USCxwBjPFE+7l8jwMPU6AqRr4bqpE2GFiNPQq63oHTFXb2qS3R5/yPkf+/8pcLQtqRjXK
fQVC1W16/WHKRSfPsr/jaXwojWAXquLfYSv1dqZsOSj8n/zs4+tAXovZF0/9bGKBjftiXWElpKFM
afqlsgz5bEgpUcyg5hBNM/EJ/4/mSxDF486Mre5Z18toB9nKPJZda+z7wOOFHrPJiaqmxfNHwqy0
9fXHKR+lT7KJ+VJjRd5erIrmqHhDh9Jc1P0ippZPEpaNh4nb9Esn4QRq54YXfYEbnNo60nF7q/QR
79Aq6xjF1rGrAtA5EClUyK9KFIZ4S6kHORnjnZGI/qlJlAJshEmjPkCPYRTl3lFhdNhJNCE+V3Uw
zZp6PE7lZD55oxAfZbMPz1ncpU+FH2ZOqbbTOa891MViDTXGBm4zo2KNEjZq4vJt/KewFqgi9a1g
2T706YOe9sq+TK2ebDCe9iTZ4pvfWN4pMrTAaZO8e+jGIdwLvZc9jsLYPqZNnF6KQK8evFZN7ar2
o8cChjnu5Xmyy4RssvO+Fmx56OtPqqdWe1UPkpM1hZ9LC8aIKArKIUkNkgWaevugnbKDChjAnhRo
LUobTjsOavnkN/jEJL5IsSJBtDhKxGSXe5OHWcwIwYUr9yD5cnYITSRcLLicO2wx20+S6QunVlIC
CCtSd5z4lAfVG+tj2VqG0wuCeY4bfdqJZWzuwrbJ7SzXLLuNCuHJR1z1MKZ6eYh707DTPBbsMI08
BxSJcVa8aTqmlkb3TKkn3VbEqHPGAqHEUCnwtQGT8nD/0l/exCqJFbVG0lu24y1vWspLipt4oUPf
Sv3Popf3753VZVsZ+/LYzocHtgihMlVAiJbzi/rhGZshJAwSGS99VZ7Usb8YXazZfYMISTmNbilG
7zz2f4d6+l8dxX+PDOxDAqKCLMIy2AKFgXw9W/5lqNuHwAveB6X/C0me+j/WJH6PM4dzhCVQfZcp
Y1yEAalqbL4Eli3jsQIbZisWuOkm/B6DfgIfCqbFjXBGNTU9p0c3Xrry1Dae8En3o+JR81v2LlU0
tKf70Aklz9qj/cedwtF+bvJMdBM1Fk9WarRvutda38cwHr+WqtXNN9PUwpGqhne/lGGt4OzwwKNh
PGcgT/cNwrGpXeqBYGPXZDx3SieikQnPLvNz/OY79P7u78flq72c4vy6fdgoupf7/Bqzv5QtstC+
IRZO11bebhCKfof633/NqObxDDB5ABnmrv8Sultpjdr4KEi9eE24V9TqrSJaxNL8wKgvaSEfEMs5
mmHzlyb657j7r9D138PzOWG9z2HK0v/Y6H2/xb7T+A+7Zn6Xlu8WrRJ8ZRA+maWirle084NqUKNS
fwll8TLgTm7LXf/ZNNN3wXfUTtpi5iyD499T4hBAj6K7J6mLd1LN/Mwc1LK55F0g0UDshBOeiwqJ
sb9FxqK7NP/6m9nhDYDrp0rZf/kqU95EYQWg16Xre6gVIgW6/2HpvLYaV7ot/EQaQzncKjlgkw10
32hAw5ZUyjk8/fmK/1zsTYNtWapaec2ai2bppP1TpiWdoYZU8/upa8vQUWwGEg3t+O21SXumaa9c
1WZqAwr5xqUkAeMsVzW+Fput33U5sxT0XdHvzS7/N6fivUm0+eqh435vbt7VUOu5DhRP9+eR+ZFa
sXaHQjR84Vit4diOra8NkwaMdezXj2RwlLvJ1PoI2LYecuhXtfwmNX9AKPKRyqsCBsfmUac02odK
ttuFCa3Lm8jy4gLk1jg25tYfZlVZjmXmbRG0EOp55o2+4Wx2BK9bd7cNAh/auXncbkp5D83reFOL
rbxAiz8fEl2DqqIs6tNkrwPIoawK6y5PotpR2qC1szRmdtNWMxGyTIlBmjTEIen3acu0qHUYJQkx
Y0xiDkjmJAfW5wYD0skhnrhAelUdSqsXD2lb5EHTQNe7GyKNYJIVUd5Vws/SqZMkylqkdjAKF7MY
g1SoKkXjcXlQ9j0koo4ghTUuGwccQwMUk99ujBkwYLU4jV4B4HuyItIF8VxtXhXiHvuwqmdK4qme
P6WpYZ6dodMeGBFhnfvFmn1joxo870l7sOWE0XHNy9DqXdvPqGJcc3WpLiLpND+tjT5M0iKP93TY
nimZihMAmo0b7tbjUOm27ySpG6XL5oUAlR2/7pb9mNh7FVhuMwT1Wjevtpi3w2TVVmRsaVGGSgVQ
NtzNpPochBIUmNCqXYJ+DK3t0k5M6Chm7aS1pfkixLjGSjl9aHqm/ylAGAQ19RtYwjsjGPbBjYWo
5pVRlXN2qlpHR3jy7WPiNDkTGSiMHpKaGdKJapVfXWMx+K8fE7h/ascg6Ni3h6lstzjR++Vxnc0l
zrTNYtIpJ4Ned5qOf9VJMW9WbbR7lBNhzC/qINLjVGgmG4lyRYa1qhwjnxLjuWyhOBwtiK5skS4B
pBnM12OyGNtgdnHN5L2DLSr72M7I5VCapvDpnzJVu9opGKmDDlkQVEX+VAvxUXmFySTGlEqzWefq
SSx7fliFrgTJ4A2HZG63JjSHrXmtK2qZvsb0trBSPVjAvWT1DaCn56ZHc2ElGkJHTcu7XnSH2i4Q
nixMlvxCNuSLGfYUCBPWrvFHIHoVR8KrvoWUb4jNFqoYuPncQ7a1tNKfKiYRrrHmledaIWhnbJl8
YdVO+Fw7c05z8lQUX0b6xu/r9m2uDnLi+LRs464m1uyWcE5EpGyfXEm3TpQpfd7qsJ8zZHulStY3
xqLofINCIa/U8/2ofVfZR6r8o81rJXVcFHHN2A0np899q4ovQFUR/BWBupv+rDTxpN0q+2Zxwl2b
/5idE2itGrVtHdmcDeT949ycy0Fcvcq6zO4/GB2C1AQ7P8bck2c86EUTePlNN5+06rgbemhxwmHP
vpLJ8NPNJvx9G73PpRC+h82uaNdBLhWOBmN1Kurt/H3SPo0ZTmMKZabHzOUSaPTAMfE4Te6WTmv8
vk3Dko5JAldT0hZRLRQCZXgt0pRayZOWQFfjxDx+LjbipfLQD+sdEaK/MRNPWys/abYQvK3f9Fq0
dyX/xZYroiLRWV9DudQ0HHT7vOhDoPFxO2VWSjHFUEnXfgHrfaKLA0JwtEjLAyaNvWjaqD6mIr+2
ad34qrVNUTK6up9gKX2P6oefcLySmVoPFYMBmTtg+hxRVwl8+stctPedoV0HjoeXifetOp3fJ6UI
u3VofcdT7hlZwCH9sj3m+nTFKx0bHlhT+tvSVFG2aO/QTlxyfYDZe/GeGQIcFbCztIzPJGEo7zvG
EMya9cIZt9rn+Mm9MhuMJiJNTPJANaaLqXSh3TIR0xzuvM35x4DBWLOmECYr6q+MimQNDEd5dZYq
1I30n9GaB1VsJ+Zc+GSjoM3H9KEf04u71/dqhyXU8seaW0Bv/yaF/VLYWgCGJNq0Ie5MPd662ONu
LeOrgEI2mYsbXGa+5fbRBCjS8U7ddESg1Ky5jJy8tqClm5Un/sKeNuNIlsYSdeox1xR/st8ppFbd
Mx9T2zQSxhS3SxYjffr+PmnfiXoxqsy3ugYTakPHdmRA4bo9bNYaAX4JSfuPlOB9zE2wbiiBKk62
+2mty32DYnPQOcqKMW6azXfSLdSsU5/bwdhDhlZWB4aD+rurxbX9vUxvA8JlZOmh3hz2EqiMGKGt
3YJ0vmnaFVXsXRFW4xLUi3G2oLXZGRlZ0YXjrqSwMk5Byqgovjih5UvRh2XKd2b3MLWcoJpU60Ma
HmOxH1gNane/322K9qYpB9PognXKA6faYk+dH53K4WDkEuXa86Sk4cZL7lb9Vawl4MB4gJmpjTXk
OgWsDFgKQ/+DGw5RY1GPR82UfGFP6vJTqH2QDX3E85mzGW6MRN2fsGssEosxutNR7PCsmt0euOxq
X2CrS60GdQ6RxkYiijeUbwklcWYJF/+ww5WAzajq1IclXiWFt9fet3py4N74Y3UqXEaglXjbPGx+
xzyalNMGSobIWBdj/G7d5IgoqNZ4sGsxw2afvGFYXQzKqN5PJM5+AT6Ifa6F98dpFylNA0Wcue6O
Q4lryfS4zxfPx6o0ihnW1XgaCDf4VffEtzJp54GdMtsf9gynGesuQQawllAY9CK4yl62QP63eBMN
mbarJb6WtLG0k6qyeRe+Gjab0NiGJ+yuYun+oI5PqjpEYuYgJCzNZJPQY+oRg7sPUvSkNCjbl3xo
WuD+NlnP++5cnKQ5oC6VO5c+j5is6nEf0yNInoDdUfiBx5jGIULeJ9UJqmELhuWLg7Bni7FkGcvc
TB/kdUGdpQOljV+NqfU6tBI5o3s6ymHsfLjuFbKx6biAO+SSyeIiqJafKKfKSplDj0YiT/KH7bwk
dPa4GzFP0vCPSnrrG/tgzEz/rd5NK/F7boHZFjBgMPA8kzLF7J9g1Rg4RVHCMO9blcDTvg3uezsI
v0wUf9m+m/G0moaPlyG/RZ4OPU+9JxcHVCSosyPbszgbI9lMP0vu+E0+LcZbMR74BQJ+33FfezQy
E9YTl+jzN297MtU7u/hbLHdMvQLCcqcIgh6JcmtFOBB7th54EI7XS98zI3fIGL6HN68pCaL7D0kD
gx5yspzFkY7oq1leS3Sms1cm2k8P0tvsyLlcFe6DNeKeWFL+vfHEfOB3Ser6I9tDafuY+ya9KRpI
ryM2rBPDl2IWEvVfHQWdf9jTjyU/gKm+TsmT031DBeyb+zuZf6sJuV1K/TFrn9ykZ5ZhlZqhq5/z
Zv31i3x7jZUttTc1y4+9p4e8b1eS47arfsuRWGk/m4IxwcWPjE/WLXJQHXcd/C59T8t313iQN0ZD
2hc8p5THKs1DubKg76KZ4XjcLUdgQ9gZC+0NQ3TSVzW2GUVgWMtJ0YHwFrGDUqMIniLiGZwpQlDV
b9Ik8sfSdP1+/mFYc6BmysNccFkjObJ2Zf3G/2Wl0St+mKmJCGonhaM38nVpJxoYbouJKVmX1NqC
jRBjXO2PfQfCq191YT8RA2QOofxREakPKuyZe0kL9Uoyd8/zFvnOeSzrdUqb4wb6oeo4Tp4fHauG
oZ7rb8Abq9q4NsRofLIRzBVmTIsJGRCBB2u/UxPBHxnuMVFfNIK+NX+V8Z9R9n+sJjs32ylT4tqI
vSqFjYP8UEvBNme8/VI54bwND8qyBQiZfBTDnOQqSRuAbCQslt15l7FpD81kfE4IJHoi9a64R7n4
hzQRQ+c+S3nV2NXMWn3TWO8QCanH8F57lYqpK6QYzuyZdIe5rgdJCUn1Zjx5pRt6jVr7vL4XxSMu
NDPH/xkC2wuz4jspfmxFmnmeH4taEUbaXxyPiBLFgbxLj6Wjw8ywxgixjHW51Kr+mJ3x4NZ3e2K9
Nnsa8bKME3jQ38jWinlOzXqS9zJVxSsyBMPFgTBg1o3Q9DYZQjpQpo6Mkm8scVr7r2ml4o5adCKo
zYO2v8k1ldrKpTiO5Bd9cS/VESPGEG3kF1r6NdqdWAbi0Dj/GkQZWdaqfckNuCWAkKYuGP5RAhP4
/6/KG18toAuumWCeOJaXKHro8CmqRXFXDjclffmNqYiuRS2D7HV6W0tNSjJGG9R8vA+UuqXQo0lw
sBpsCL+pDckiP+2kvMq1ZDfkb61RStGC3/Q/Gfb9/zrxYyR9YeqwL59QphcuDpnlS4kNeNVVfsPa
fm3xFYP11ZoNhHJTNDB6cuycGC4uyM0an42DSZWh6OLVZsA3nGcPMzPz2CMCRPw4RWhuFMWQu5CN
0+xr8/i4uAXlufVOmznE4dzgk9XQZb5dxjpdw6zKfbrnhXkk88iHv/aaxGTqh9WbfJwywsv/5S52
mYIJHpq/pdMdmOJ3lkbbI1ifiUYxzf7g1lLWdXi1pE1G9vghRRjtlDrNqqa6Go2Au+SWUKuXoepe
mj/cNyNrzwzqeDPyS5lO98IunksSNnTLxZNgrFn9rf9CftEV3s+6pfMI4dtTgf/s2hjdOamWjPFm
AvxuzI9D/i4lEINpwOVci/zLsXrkqGLYyPNS7meu0SjeP344uf6lr9UlG60Da9Fb9SvW551XcrUC
eDq98M85caMxnQOtzo7/71Hycvvc1+JXxLbq1o7dc7dVoO84d1RLl8EKSP+BhRxTLUTQcRtSArV5
v/OGUOp988ibqOR3/V/ehi+wKQUV3rfWSvNL5GXdSZ9mOm8sLo+Hh1YqI+L6IlcuQnuuE+3oqf+2
cvd3cyDicXnIWFfvPJDfSDSqjnomzZetfuBgMSiovZQkQsA7OZhALsA4HaRjgL3ZZHwBb4BCVApn
orahVOVOxtf8ecs4LKfd+AVbKcMm/jZj1XmSZDM/NgLbJjOJCU6pt1ztwYokN7OX/XCtYjpLl5mQ
5lgnjNpWAWMoZIQ6Y/RGPQ15VvaWSxI2/C+zlq482b7QTS4gxSrbIkwUUWs+TwE/EsyeU/zl8TiA
sGMahjLzl0W+vVn+NLshYyg+4fZ/3X2i//IjHR4F/t+8ka+SRoZnkfG6Y+8yHeVr+DRfiWllHIbc
E06M+tl8q4YXGQDxdKMZ6m55mDeaW0RfxDg847gXQUkpYUteTM2Vuyu/S64asR5mQL23CdEpey2k
5DKI8+wxkNZDyil7RLH+c1rbgIQ713SqD5hplMW64/PSbkxymbCiJqTx/DUren+cUtIrO8iJxEdj
ZaxqFktxkf6bIc8Z+bFTSWPDc0jIFk/JenQjAVHTH4hBkAhpQIH1+TWJs1i0aF6EL2NeKX0sqnwG
7h4t3vRXlkfmZw1dW3lvLJIM/az2LB1e56Zy/6R4YpWI2mqWhpFcMjrYsX9yb6nnSAeF0ixwJ6Lf
WFrWU4d4amqualYFBkWG/4mE3PyJGIJvTz1G0+HGRys/6MXrON4WDBTMlgfui4Vu1TzuSMulIONg
uK+CFbSb/ZRrHUmLGVQQJ3IDPL3ccT7CbaiNeubz0yACFIkpJZcxE+QOWjBtFHz3CHf/v40ThBdc
dCjSR1aenREmsdWvt5HhLJ+mtnpALQyDBq/xtZqHycwC+biAgoq9l5LOFvMOmSSXluFn3tdqNXfl
/OzM8ylf9X/FfC9E++vBJ4tortO0C/tT7+ON2bnPk3h28ZOcmw+XjlTuaUtKYvLp7M7goWlYUnpK
LfGX2AYFkEEPZ1wPclV4bgHtocwlrZxR8OsEi7/iXMlzYvnUakc6v8bWYkV2bt/zeMiKsb+TA0Bt
ab8TsxGwW+7ropcxCyaDRL5wtSjOZS/7TKz/iwhkQVTMP6vBIjVJxbQ275rbCqE2vWMMFB/SlCpC
njP4gIkfnLb1pQGTESkrodgEMaQ/fJwLKxO5dNn63Aw6ac7/1tW+l/JG1IQ9TKwEpIlzwKcBC5ch
vDRIilTaNZYaLvUl4RiWzHWt4i/0SXKZqMv7EEYwgNn9zySbSrTpKpMPGSSwxOV8L627zbvkNTLE
BiWw1/p7nu24aIwTiLBnkRtUlZ4QNa7IgdY9sFvxJgUWw6vPXujg43W9JzJff6tzqL+8G76jmvZw
HL2H3nxRk681E5HUVA4dxGnfXVNye1nZYIn+X8QoFgbMPfKlYZelDde5yRy1d4kKxguGbzYGOfu3
pZ5Ghe9ZoXjGAsjEqc6hlDFV7O2v4BkPJvkoxo45tNJis5NzVpxkRVJ+2JkyX+oGdBby61cl+ZJB
WjMAO2+oY0MgNr2xxZI3T4wv8sdS6ACLCvtm9A8dUdWwnlo7lXHUrD/ZdBBnwrba9aXdS5pdVhe2
pTtY9Bq5kJQItlk+7mpUz2QhFIJeEDa2YdXXm/SE7VaHeZFG3EkJF0NDCUKFOHAqEkpK7nkELeFP
GAXYC4Uvn4Q8q+k/M90Nptk4yjq+lK0JI8Y3lnt/wMsyqu8bAHHQSDvopIFIIIQkzdEcoj1qkFte
SettU6KykjKCcv01T3PYJMf8y1Ksf+y8LY9VkbUhdU5tYZYrX9pdou6Wmbt1P/tWbR8TT6f2+j00
yl2S2K9bQbJu35REu7ALTgI+EShkvWrY2/7SrHowE5UN/fZa2zfOYfl61bxpSBEaMDdXMju1GSI6
sNDMKD+KmZyY3UJ9Zzw7dfYpo/K6ErGHBsyTeoUQM9SyL7m10Gw+kuYea694Wn4jvccRs4U3lPYq
qT9aTEiT/icXQEFjZC6JbebhsEme+K265XN+wgrIlRRKGi8GNlzhTDnqhzRLG0xGIvWiVnHyqnuy
1SmUa/+/lCL3XJkcbRZhD6cNfMlHrllJROdBxkeuYgYDvk8jKMj27GlIvsb8ncYXs6RXSqD94ifQ
Nqjr78542XKR8eG2dv5KtY3cJPDE+ljpyuTLwcrTJA0OZTnFjGYzidLsXypq6q3506a1ftp9pHDT
JcV+ArbOARfNnzEhChUBl0t7FfXTPb1S9ZLGfCIgccz7GjiUptfXmSBn3JZ4xEzsBOZy2uRuWZH0
4BiAcU/AzoB456iKTPTYyr1dfBf9GajYdSOsICTIsFqJIKFsp5bOA/WAlDy/3k4FPLGcjh/9etQP
FTVXH2fo9H8zzTss1FOxzRmYEdY0pRjWYBCdNQMGUkbgYUm7xz6QVQiwsb9FBWnK8GAMgvaJlIIB
FpFWH6NZnw/arH/93p+1R9OWhqnjyBB7JxJwtuIsNcejyjN7uQwYXXW4ylywLMKuHu6laZS2QhrT
IRGydTF7uhYYo0KuPXwu4+LLsRLSYcmn9QTjBAeXZSAVrhQlXK00GtvKR9vRS2kQGPziJPk/Ka7S
cC/LozzX2aX/UTjFKAtDPzczXEfFelA67Sx/ykdBdjQ0BQMoNZqqscXMmJLOHWuqU6MctZsJqQrf
AyvSjzRoJPru+MhuEXAwy+q8mxx7yl4yWWj5LVOo7ggDJhif0YUnNluC0cruhoEUE0BK4LYjjgZ+
2v55rLtTK4arMxuBBdgHsyuvwngfn47eHaLDuiTOEJrT69IMTw5yxc7V9PFcfYv2DHdQ9NrNbsq7
pLNCKnpxppgag8mnR00xpS20UwkTZXsr2JqKn7UUUtegcCCE/odCVR4oJe8RN1QhMWNiPjhE3cwZ
OMHqSVOjvZMhrC0rDcJqzgXhEOZ5GplHz2TVU5I5vt5aIUfFKHZy3H7TFl9atDqdZMlInaiUIEDG
f/JdpW2di/w8o2GyAq7lyZ/Esi8wf4PSaiy5yhgTWlvUdsdjUnnxWrj/GTgnA/9CJmTQ4d+c+rE2
dHzoHi8gNYpxzvzWY7rR0EnI1erKqoN0ik76WQEEcPT6WM3Nb5lW+gRXcz4KvGgDhYVsF5UEbDOB
sOWuBzn8dsjf6FRJhTaLTKZhTZswughnIh4KZztIb1o4vZ8xa0uGR/WkXbVhBn4FGr/4kUbHrcy7
lbxG7nqi2+FStMQnlJDS7pzNzn/cXawbX3opAg7ORtjF2nBjzmKex7IPNWyKXmIh0AC9zS4W9kV6
LMk5zfpgVmv1zS73A9Ow7zGGV/oIJVZTW/UHODIeVzs9O8vfJn9knuR1m5SDx+0NlNvM/CJN66pm
fjcYZ+n20QEKGQAryDusIGG8Mn5K9uR4Qojgzux9YlYvbWY8N5n7YLi1rwv3ss8OJ8nawGqUQAY5
k2mCZ/MCzckxAzlN7jJgMk7gsZkFfS5DzA+q1z/28/iUTsVZaOhpVYej6/4313/RBthefQV5yzti
TZVWk4OPTEscN70RGZlwTIAAnvwYq53a9AFmNr/4atXttaUwX9M5aJXlgLMT2/C3yT6kRttYHHdX
D7IEZo7ja+ICE0y6CWRqFRUULplSZYz4/bQPlWQK1YXD981wkLFPDVezq243Le9uwNozXw44EESD
dZP4o1HRES//UArwXeostDQfu2z7qjsbnMCb/LzcB5OFrSkRGnWV+tuWBbmeHmTIVYruXjjmUVen
g70TSRTGdD84RFhFOfR+qdGqpAKcZO1xMWj8uQQ10jPB4WdYbSwGaPwUL0yz/GmCtzWU0UaS60fX
3OmRlrdx02x/ayfoG7r3FseddQRbrpa9C29OJdjwa9KcsEjVE8CscK2M+4Uwy4ZPYiXSNfX8v0XY
hwxDNpGY5sW32xWR2lZ3kP7dd2x9OdAOgJhbuqUFyGCWe4AMi4eELvCE6Gp0NmoN/m2OwJ9GYw47
NC10qUMa5L51aV53UdOdXjMTp0AroLX2c87ycrbjlOzlSX5vVmRRaoNj7PVT2faxNir32bof68mi
dAya0De8P/LMmrvtLxAmNYT86nGYx1tr99/F5hFP17hCmgICdq4qm04K43WmyosYkP7ZGb0TDlnP
EZrOeYVkAXBIcXMEbdetOlccUWLPop2xumWL/Smr/ZmxQScZ5HB+GRfElMbeYFpK2XbfqbB03+RI
rd8tmr8uNopnzWebU5bSeAGDDy08O4NCuMkscE1m5QrzUzrB0tKUIN29i3C3d72fHi0YbjSY2zza
izLWGS2d1mYZsh+/ouuq42Fw+BCzdMDnEB1VuXtf6+JWJcOjOrgRu2sFYvC4OK271fXSu2od/wJr
CtbKud/brsAulbVvaQTQbYW400GV7ehu73zXap6F09yqaX6AASMonM96EQw5o+qYKignXmIB6+ev
xf69lsOpJbh1MHsa3nLXGWY0WLhsNdZ3rLjr/QqR1A2b3lZDKNTa1UbomH6vxvRq2MkZfOsh7Tgd
1i5diB0+WK4ECo1fQ/U+T7vvrKQ6WGGo8sAypYFbCMyMW5+0PgOboYmvMVsOUqYBTb9beh6ZJFJD
lRxyV/2T2flLtub3FS0OtbT+6Fnx0brjpZImgJi00GwwBbb6KgVPGc1YvhGrVGpFEtYzjEfJRUaG
on6D6jqQfsKhxF1pVNYxcRPhcGGSiWjtEk/Zm+BICCadOvXMZERLrguJ1ETcZNOt89zxTu33e/lv
SCMOe/07i3ena47aT93E+VxyczyDtzHD1d1pRm83jH69uK/S0tvk6jztj1DWN6BIiPcceOyIDIkU
OVGEYUs+x3QPs7Ifll5PmXm+HaxtOOU6fSnqEnaqQBDagF4DJN38rcx5OOdKaYVmURvBbqTeo6kM
14Gkdc2aT5nGaW37Xzp7HwWkcykqKBO90gWBsKV3CwgnfddDk9BPgbVlU5XDQgLh1dwRwyJlorPh
EJPEOg9V/dKr66so+6vImkNBvFRjy0GugEpqbnZp3QnufeXMxGRasfCEC8tE+s3dnuRF2QqVwNkZ
1j+2Ul1V3YykZbXGJdra9GXeMw2fpj9sEG4o+ABvKmkPGBAeb1Fhrpeatrmq13fJWJzN1KGLrTCN
o6PDS6A5PgMyQ3tFGjoTcGGCxjPa+gxeQQ/G2uioPNmfXl2+5ZV5wW+eiYuiho5uZ5gnd28PgzWd
panmBGecCroI8sxjwpk5irgRsEkq6hPA993w5mBQGx8w7N2qJz2AdCxpoU31cW6n8tCZI4KlT9ol
1bQ6VEDG0/EkLpjWtPJRc8SwnprTtiZK4Jhrd0VF2rNWKs6/qVKMO80hLdu9FWyg3Rl/N0ZWrUFh
2cXH1NZ2OCh6FdKi0A46pJuhYy4zrbLJPkzOsgaGxiSFooAuTs1m02eTaUDb5XLXGaMbmvXesxrM
T1Zmx6O3KkPqvOb4IynJZBvdtQJVGOitefPSWqVHl/wIzmbvyzD9Ufu+vJbWOt25VbY8JUBjjmZd
9ecVIOMF3iFOW4xUomybcwSKEGuoTSo9296og7SYE3AXcCh2HBi+LLvjAuvOF14o9Ugwxi+a8yqN
1CXtaQ+SigcAsZv7Ih+qMlw3tHEaYYc2nJw4H96WU+eq761aggmEs7E96Fa7A2We67z0NcjGosZY
90uZodCiSKcHIxXOuVsXcc6A+Z76YujDek1KdM5078wxIXLetso6euNsf9pIlZ/ZSRF1eWa+92vX
03Oz8uTm1tv8rILAfHLttCCOqpXnvMkcdsSwQ72y1ouWrOLklvUUlvmW3ZCCNoLzSvi5VinHjeiM
ur6thHbSChDY5MuLPiZPmdV1F3edOd9RZ85OxVxdnye3sZJ4UEARAVNy22dbXSeqcEZ2s8C/NiRF
eUa/Iq3ue7LT5mSbO3UJYxSP7EUbzsU4+IOW6LHauw6+dKvP8F5193lJYqwx9TXIXGbpkN15oasp
KUcMLYuaILiIpIIccXGmKXDAIPjqahlBsTT6yZyFeGaY8hwm5LUfAoEKwEHRUFO64nFrNP0y5I4X
Kdm2BPuWWy3Q8eWttRyYaLUyrcGHeSu1knVlclc6wPc16YW+Ua7zlseig++y1EvOMVS6CEfg0OE0
lXvYq1n2RD1teEwcwD06Z0zilvm0l3Ry3ds2Z5wmaau8OXl7W8GPpifaz8KxSSb1Ne2jRmnsrszM
OlKE9pEPZfdktIkVtfvyVhgjeEQnUyKN8yNRqu0uGAtqUNMM3LAf5w7RaWnvOEUTM7umgjUhNbc/
QhMzKSmBgWFldFS9hvpOZ/excPI+VFdz93H81qux6dl9WWPTShTksRO6dq6sbA2ZaFi+aGgvgwpr
i1DMbMPaclbAdIl6NqaU5oygopxPORDZrek5i6Jul93r2ohO9nj17ElcR5jqPsAorzGMAF/1CFmK
DXdz0E5tEZrsYLDOq3pg5sp4HtRuvVN3fMCuNvNhyEBl0obXc5icm6W65ps3Bp3LyRyjndPrOkAM
YhUoFfYHWCSH5cJ9T43zkNFeawFxAw1wyw8XIvfb0MNjne4WfefMJEFz1C1c0tH2e6e1Dj0kSzG+
XXleDeYA5Sozo2aty2Ss7/E+hbkYDFoO5momA+vKz9Y0phMz+mAAd+Y9ZI6IQz48zPFSuuIwNnsH
p4Wqhu60/Uy6soRNaujXxCyn56lIkRcDdOa8Dtq/BHf+Q/cijVuvb88qpN++ywiDUJvzm5p5t6JD
i+2KqRuitSMnK6dru7VtPEO7RI7UoXemuwVzks1gX/eOrIzaSVenTF0cato5Vq1fs2XNw2TgKFNh
TxaEi6zBrhOhjSkSzjQaso++ci+aNZVRt7funVEmIx3e0cTpzBKRbgqKLIu3hLuSe8cU0q+jbSLL
80ZJ1RobM0gEo4BHJJxWrmGjt1gKq2zG0E2oaqfDhKaPNvWHWVGiPSctkpMUomb3JIQpqUOt65r/
bJViTFUONYMCAXerdeWCkM3AClaVTTTTUMwqNoFWV0W4NYN7R1248PfayknH9u5u1FeaWS7oZ5v0
Mao6jEHhrhhjoaXhVK3pKR0U2v+ul8dlCQg+XbQxTI02e+Yk3B4xgqeW1HSQv1p6eyq3Ffx3BRcU
EPHJ4sRKvb0msMETiqCt6SriRbhvTWqPH7pjixvGCFiZCqFOYWV6sHQoTVMhmKo3D8dy0El0VkF0
UtO1wC2vvuICb8soo/mM7xkh6lU1SoO60TxMHFgMEptEfwYnf56sfgv31hmPmTPOR4eToA/VWGM4
2n0/tjbpPnisTyH0+Qm9B1td9t5rUpYqEXqqvhg5dAz43fWwbe0cih0flLv79p5jav/sxGDAQM00
bCWgefFmUC5d1j+muaI+ZcKkuY/bgubGaAkw+uZn7vo6dMv5Zd9dLxYa9YpktMCtFL3nq+P/cXZe
u3FjXbd9IgJMm+G2cpCqlGX5hrBlm5nc3Mx8+jPo/+KzSoKEPugGuttumXmHteYcs4yh76EaI5yi
W2ethyFdDdpyzHLyoJLBUs+lm6CQt810rWjjLzXHMllc+e2+KMM4XERpj0BHRrgEbFqShKNQEx8R
oweiMvD4dfVDAuvumFaWcyvzWq5zFbrLTmb+XWgU7GUynl3BOvLQRU6GXKg9WFr2RwPDgVbALE+u
m8hVWbn2vgy7djUErLjb3lIbLKjttkcRdYWjDc3IULR3TeLoazNnxmkys7zSw364j4RJ3doZaVdq
JoTmmGVGaPrRo0e48qHSO7TXvWheorZMVnrdIMWJCp3uunT2Wgs9p8gN+6YhmHvTpG19sKaJhuoU
abs46kaURbi9lmCPxzMCcgr57VguS7fLdnoLrjSr4pgeqZXdFj7ejRCI2NLvkTMOUp8WBNmIazIo
u2sxden95z6nd2wMezYe/WNcuTA6WSGcN7fwnfMUOwONPnWcl8XSz66dzHsoCSaxo/wQWgbDaNOt
vjj6h7YZGAc437D+2Ze8dSNLgtbDu3OufTdimaYl2zSmn2jr3i9T2fHB7938qYQdQJQAIeEZxQq4
9LhCZNqY11rlWI+fn5L5kU8JAw8MT9bcFpiktz4lrC9tW6a5ewZl5DMVJNEGC0XLjrbp0ZHXGdXN
wISRPLjUI+En3WnemJ3CJI/Wlj+qTc2nTOGRgreMrWA1ryEpeQ20hgvP2Y6tm2y1PNfWZiyp4zSx
XFi5nz2p2vP3lFZ+QK9CPwre8quQ3488bZ4JGw8ztivexcC4lFk8jZC0Gz4sFCmmn3E5Bkrw2hu3
fVLrz5/fyo/MlhAfdNgEwjaB/Ly9kyUJWWM66u1Nqkbvu7TKcq/lsUX/vkrP+UDQGrfVWwxd0b/k
UxF9YSn98EH+7/B/3/x/LHxVl41dl7T+GWdduMj68YilCZEQzVQ7frDSr0iS7yysfEno5DE5sWef
SU1vL9cYPC6OTOqbtmnTq96K2LiEyv0CxGDM79+l0wyHoIv527CNd0md2MnC2Arb4BzpqIKpHWVM
0zK9K/wWweyppwpKEt2sPaQ///kD/fgK/3fo+ff/uaOF7aRjmFntTU6TEa6M992ojK/4Qx+9paSH
ubAVAStCc3x7kLAtTXL7OAiL9QetxOGcpneppb3iVvuCvfaBRRAnHpU3x4EzQdzo20ORbFj6BjPa
OWINWLnyuz622ymevjJ3znCMi0fGcTzbnFkIgCAuXMdD6UyBZ82hhggCCJajgWVTV/PrJam/qHLN
B6b5ZDFM1Ukh9Pr8oX1wP4FUQq62WbcQQnNxPz0RJAqfX3hTF9tyZNU8ZrdJNTyUdA/++5EMGJw6
2VgMMZcoO+xj7IbTKbzJRmOJ9O6oEITECZ4ICo2fH+qjURpyFCQZAQcBIObF2FI04yD72gwhH8uo
WbjlxMJxooZuSt/BkE8gTYEnbK1lGKwUJq+1L1mK6IGrrS12acvUNGqUrV79Tep9u2xS4iKKNrd2
be4WR/ZN9TmLk2rtlxO1RUWvoRi0FIMmPuWaKidahh5bmy6+4h5/9FL+c2X+BWmFlS0Xbtbaf7Di
fvRKWLz4ACScOe1knpX/+Y6ntC/cSm8ijDf0VzL7SunB2da6s2VWXzyoDwZhPuP/HepiyMjDwGln
+tYZ2ckic4dVEBRr4c/yOSQLn78Uxke3ztLJGMGabjvuJRCwtOPIVaLmupxfcV6tp4SCdbOZALbr
cY+sZtaR0bgzUJXl6IhGhH4iQBIXfcUZsGd+2eUn/++pXFy3TfGq8urJO3uByG6dMc5mj6a2zLsE
ZQ9Ocvw1U7j1FDXAMChqtAMIYSFBIvv0dVjXlPoWEF60teqc4NpGzouaJcSQ65cGzlqTxTXspKUM
zB5pOK2SToT+0hUJeaNSsuvDzngM0zbciSISG81W5q2yB+9nUBXYUUwfTm3gjCs/6Vkwx8T9+JWq
VjKhrl2NpbtWU1luytrul1Va4iDJMPN9/rw+mE58iycFeYo1yXumYU7Ql9lb7llJVS0KVD5O9RWt
/IM1iE8OA7562ic47C+G3joRzVjCZz1XxbaX7O9ltZ1kgSBkp1PZH7v8OIXe6vML+2hR/eaoF4vq
pKayRDFJnE3MzPumo4OC8bJABo+AqNJJQZCunqwinPL7IqjYIBg5DcfPz+KjT4+AUGHbIL6oU1wM
kbIl/ljCCr/pSpKatO6R5vZa5Oa3pksiKuP6z8+P99HKhBAGk1Wzy8T9DhWea20Z1J6R3Gh2iOo8
t0WE+UJ628ZQw3WtIAkq/MBuk3rLSPVIhQnGXTkd8JMvzuSjCdcngW/OXGMkuEzii1I9l1ktxDlA
Uo/KWMq7pKca0K4qmkO0GOkl6pAAsi8O/NEAhE2fKFCOrVNvuhhY/WIwmQLDm7DwQzqQTbAGLtM8
JomBWfjzi/zLKnk7xMBR8LAb/mW5slx/ezBao31atMNfe1+c/4qxNCDXIG0DY7/azxcINWPN+Ec9
+uDQQLa1Zq9oN2MNaYNXhFitG6+a8hbJKveI/xEO7ZbGLF0Yff35yb6fceZzdWdwgiveg5ftIAlz
vR2SG68cz31f7E2XjZJTHZXt331+qPejiqGzCuEdNHwTKvLF5GYbJaGaKfVp/FTNQvTenD1bfLGk
E+/HFXPGdTjs6Gdu7+Ubphe+oZThBGerTL11heZgGUdNdvDcFgdSGDTLrmd0dYqopQPoTeYOCnlI
ZQJxbVbNUujcc05F3tvbsK+8pVm+1P2Dg3iL8pd9bKTdbdyWprszWtO6SlNFGU75dP1KYlY6rwYA
4SV0KUy7QOKA30WNrb0ca11uezO2d5qeoPORxirvW7X0+jq5crv6WgkveI284rUMkFTFOGOv2IP7
lAurdNPm3dLWnjQvxJ7ZosTRNcGEqaNKi60uWTOn+UtpoTnO3QllrW6jI3d99RKFFeFo1CMdBJiy
XKUS5+1/faxAF+G780WzQiao7u3bTkedAmTkTGdbDDZtOgoyZNS9fn6QeVx+80m55C4wG1i+SaQX
//L2IFml+05N6+YcF4Y8xEVZPqsRxQZklvS68Tu17SPlLEqZ+l98ze+njPnQBmCgmTFJReTi+spA
TxvPUvJMZA5bnx7Ekwdsl9b77IM69Pq0iugHDWX5xSbo3ffiEhnFQhr9AQkP9mVgWqn8NinrQp6V
VdOjk2G5iom+/WIAYD91cW8F9073CSwlCY5Z//LeDtQkSlXR/SfULESUaWxRh/7OG2PJgvfOVDBD
W9bqQ2lurbh+TLvyl6N6mjgkqYC8XwODWLmxp2E7cPyl03XfEsEfVGmqXeVud9DdUR2dXGL36jTM
PUlwdIbQWcTpdJ1JHQT4cKePebMOh5ogNrv+DlED03yneyuzKLdQ+mJueEhw8ywJxsSIgknIoxwG
NG1hGhAFWK2MPv1TZHiozGr87neTsVEpBokwSIk86p0cZ7VGWVuBXpINPOxq0Cv0bXKtE/cJ24rz
7dDRx7BIIivAaV4jUQkbd2Ulxqk322vVz7Gc4pC54if6S2Nvj1hYat+OsD7QsrW08MHt0l9apv/0
O/vO8qbDGLCujsVauOox9IFzNHVHD3lMMcj3LWbM1Nr0U3nmzf5exEou6ix9qPXaWYZ6MmEea3Aq
NIm7QmmyRQ+2pw188qS5D+ZgczHmCKi6W2Xiu4iTaUtYMHZbzceAmx11R/uReDb63+LVrYIdgejX
hdb9oHc4LXrLu9a9KaAlXC4Ro5yzTN6gijqhP/jG8Bov+jy9d4PhpiLJZRjdnRdbR6w+xIVWD3RV
TsLL7koxLf2iuIIrQuM/O4ZeSIXQMbaezphUePiXvIfOsvZWH9+LcHwlb50wMW/Pt4an0n9MtKlb
O4Yfb6H0TBThTRT3ckcc1clzhm1PXzjvnAeZgdApdFIs9IQGayCvGi196V3QCrxg7SpIvBaQXuPQ
+GpAv8XjsBW9Rms+QWrt++kqt8vrtsCtGwdq+/nQ9JeP9O/YxPcDN5X4DgcwrPcu3DUj2d53IrBv
doAc3vgdJhS/e22pnB9W+Z34WtQv/rKcp/C8Wgk7nPUAsyeOVPjZ3t766hai1gLQzkZ1JJL7YjUg
NypjlBa4u4PiJhmiZSFL7pmGPb+B3L51ED/wD71Qu1iLN6IoXj3lYV6zqIf/0KdpWYy3wEx+4OVd
FJP1xYLqcpr9e9FzLQgsFUEbl6MiH7gehy6er15svJZ+Q6NfuaT1jgkZB1qNQs5/oW7+xVHfDcZ/
Dwu5klUcuDjzsmZi07MsqiHtr2FYSth7It+PLW1l2lDBMTeo4BpFAbPIyGaJhoq+eVVdbj5/4Jdz
EeeA4nReTFOeAmZ5MRcBcSzGuQZ4rTI/ua1HFV1HwoqfcBd0V92kxBXKj/LQhlPx9PmRLxdr85Ft
YfKakW1JnfhiKpo560hqmuHaBoeCvZKYo3wVfUWRu9yeXBxFXNQ53KwKB/B3PfkyJXiM+rZo63s7
aKHNe1vH7799flHz7br8fIitoMVgsqvi2b6d2omDYFTKCGxDeNGh6+q/5uJdzqTzW4NNigzdOb3t
XWVWB19vhlMU3ydNNmwt1bRnEDxfQX+dDyZSVglk3Mx5bfw1n8Y/1ZtgMlqozelwbeapfzcCoTka
YxPjAMvgYStlLY0+dPbs/jqE8ObQblEhhafe86wDIgUmuRjRV+BrVEEyUwT7XoboTDtlql3tWGNM
kUJad4jFfyrPa+7dQpP4lD0jPU5Iih60Qg4rq+mGV7iywTeraIqfWUKLLyg40AI4kUZGeDKd3SBr
T5UR+euUpesqkra2ielVo5+J8OW6Hd3mqe1+ajYCkdDus8Mo2hFDHtNVmGueWgyFMS0oB7M+gAZ5
HqyoehTNVB84T/tsaW63GoM430Rtga+yaepT53vdrkMpXSA+skmYzRzocrB3Hj5/nT76Ov99CBev
U1wXU5yZQY/Ce/yOpunKjhuNfBA3W2KR+11HabqIM+8LwO0Hb9ibR3+xv0yhrFNM9rpr2fe/2N8/
iFEfvhj8Pvwuic7lxaJkQh/j7etVOoXrEuzUX2u6Tbs3OtpudqdNoObcE6rIH5/fxw8GeMjZ7NGp
VHiGflkaB45cDzjEumts9qyZAmqtzcJC1qIWOAZIIfz8cB+MAnPQId3GmS2tX84nUuoqNqxqutEr
lP89OYEbGegYLsEt7j8/1AfPag6HmveiPtDzy/JLhV4sszXZXava8O4TLQYnkybmF0/rg7Ha1wn0
YilDcd90L96I0tSMMmxgAtZAuc8KQcEG1Uj+C6iOefCln/z+/KoM6/04Cs2adDomZWrHl4V3r2mQ
HzhRc027S6EtsUCO2Wgk+htP0wEHuWhzggqJbP1jMrUjW8kFTZGjponV52fy7lGy7abGQu+a6E/3
3fyIMBIhs96Km9yL9GNuh96DGRvuBsTk9FWi0Lshdz6Wj/Pvb3ePr+LtN1EYir1umjvXnYzORHGQ
00bPP5FIqszShcY3VA/FCEK8M3mPaWD/1zQpwbvK6udvtKwBbuziMVM5SWLqx+b1oPzxZkL1upGZ
lrx+fksN8/Lhzoch9YVqrOWwy74c1fwS724Ti+tOi3q2QOGffmq2HWJ1k6pzbxJ44hhDtwrzfp/6
ubZqNHaossez9/mZvPt4TJ1eGZpv3mv6gJdZbqWPQ2XIgujsj/FTFze3yjO/eKjmxacD65TtNp0/
nqxhUli4uKcupCWHUrB1PzZS33XoXH76Rt2mOHO0CoGH0VXfBr229mE1zhwylIOTyHeBsIezJi2c
Jr5ZD0erTesrJfp0m09UKOAehJTZMABdZVJLrzsnVuckrNilxE20s1ifvAqXiBVgcKVxm+a1tv38
3hERefkYWbkSSODPHyjl38uhB6Em+7pAa05GYNxntbaPE+h/U4scVhuxBYBBPvmmXCS6s9AEpXcN
fniVBN/itj7SPzkDMoNqXbSb0THORtvBtTRuBJYrYoalYf5QNYKcTJpXZVHHCCEj1sMYPZrnKAIl
ItJtXbovE9P2kKhrOycH3elO8RTcjeNTHaGcogpo9u1jFKlX2x3XTsfb5pWbPkXqDc67teTdKPL7
wiuvaj1YW1LMmIba6W+SNi5WM8Kc+qWYWVIIMSvjVozJBiz1raHCY4fJE/QhWc87owiXMdeeOuAx
IW07qbhNTIF1gvMxBigjv/wh3hplNMIjZ9efRtsxDl5bHc06hDjRWDvXA3UQNVgwfbREqBIntnte
gdFI++VMt10QUtKO9iqwYUKCD2sD7BVPJrxyDFp0d43n3rS/6Uk8L9gXsWeAsBK3HTLnINZmzFFg
kHek1BEP8Gz5ygQpZa6TrwXe4EBYW8eZBZrYNet1HRHmPT4ZPRwyLcGthZLbCeLnwgu3TjxuuKmI
hpx1xU1OOzRpOubeQN75U3NocwOADUIjW+wqTaJ3fBZT9STNbBeU5jJiYdZwy3RAuQNXaNiSHpB/
X2BlGNW5tyxMj0jO3Om7jStg0STGc9P8llqxZ6OybbJiI6xfsrP6GcNFUCiu4/G5CDDI19hlcm1R
RPWDghA7Oe7KS/BT8VBiXkPkekvNSNeY+6hMqJUP7XHhB84xtvN9GE3wyILvbYSJP0k7Mr6wFptq
E1jRTleYu0ifu0PQc5u38hDmwXWYGcsJYF+Rn7nxyzaoV2b53ceLNTX6o1lmNNtK9w+pPJhNi5dK
zkQisbBlycpDmCecvzfGRF0kdOxf0eBs9CK5pxwaLhxJ27c0DthgN+OsEPaoz9Zqq2F0E/Vwbrzu
YWK3bQ39vg8EoATxGGXOCbXRje9Nd1ozBy90a88dcai1j0LZ574KcE6obzZ1XF1v4IGQx+a4eJBZ
weJKrBt8IjhLDL85eHF1bwTucjDp3ygEIBy2V3T+5ElnFZw0M5tCHksW0ZoqTmVS/7Hl359IvBrP
gbnD3bsRmbb3UxMvDXdCx+q9UKb7vVUh+MnCZyCk0uEyhWuahTcpOqWucwqirJiNdy8Mpwj/k13a
X00E32CDAaM+iIVbjRvb1H/Z8IOUiVt0ZGqc2WVDY6yywEYrqucbb24LTQAwjPPghbvOqs6TVzwE
hnuVaNFJGiMCWQyaegSMc+StCI0luqgl3gV81/wZNSl+tXOLoBBIdv0gPeg03AxCSM4lP+gZcDQZ
sVsVL5uqW7QU3Ryc+EFj/EUucFNXoYT34+496V6h4kX+KRAosiGsOj7C6BC79brKnF1h4+SIQJar
4WS2kVhakflt/up1S9u5BnNgizWy/S5mWblz3SfxVpSWs7WpJwLoGO5VkOwKzQHH5zw1HcjEqnps
2XXT1c2RKXvwJJTUV7oyXxyUtYkc12UUEMODTNufxzaN+m9LC22oJJJzWeP+FQi5h7RF5+o42zRq
8ZH74mdZGGAVaGs71qEF1D9gPstNohbacDk5YOA19yrMUCI5GXq0YUhOjq/gsw9Lp4nbVZrpIIgS
qS+6wLgJmmkpCpxetSl+TPAEdLw8AGmp5tk1Kxzbl78cv65WoShROo/Vt8hFpDiPU3md7ESZrLOw
OrLQgJmBL8/T96xUAMPlct9Ita8b9J1WXrDQz+VVrrr9xAxKpTCeGGCrH1kR8X2n2u8w9X/Qn/hW
D+VPODQ3qtUfK+mcGxPxsV9S/hcaxAjNxsDe2zS8o2l8CDHyLToxdvMjZznai/To65O29AEyHga3
79EtFXl57IRwtpho+eIGJ6/xsQQOTB0+3kbY1oOeWGKll0XCaMmrz6DTyA3RHu1KowJX2959WALo
izRv+pYYCgX96FteuqDlr1OZarz8T1lW2ZGkjvjBjmGZtgL3kF7LEDWrK4k31gWIAl4MhRWnSx6Z
19p10wsJEzvwjinV2SsO0a1MS6groWAouSAQFJVzfQi3RqNXT3ZWJdeupk2rCUTfoaeQ++ikdf+r
JD/VWMQiTQ/sOQJUyPnAXrvAfgeQD5JwiQkmE1P7A73SsNNsa9hYXTseowDSDSgvsKrDAGWnidKH
qTNJzBzDIYKuVj72Cut6WtuUlWPtjz64JhUqQzMIHtWd2WrrjHdDpHvHMbZ8oJy6u0u6EFt6J2zE
rG0lj9HAoNnLsnpG4yzvynVSBfo26VBxe2rKX6nfxHj6jK3Py9jHWL2G9IiP5gSTlKZVNd6zfAVx
WsYES/r9ZqzlaTD9m75IlnxiB1mZx86AH0M+6Go07W0j6lPq1781t0eSrWOVMQzzj/Tap9qHyVmY
RETqRnRQjv0T/RfTkEHnZ/D+FAmNGObctEjA2GZ7x1C37czaRcK+rObkWM9ZBYX9g0IiIc7+vRbC
KUFxhWUZCVKcd5g+gR4B/d+bCqNBk91lsvTWmhv/bCzYWFHSvtgDMJY4R3879tO5nV1gRHjcxXEE
tSdV35FPwF0uzyVJLovS6rGg0ZxctD6c9BL5WhPF22kiOQRb/VPqO4eMuXLs+uWgwEGhE9zn0XCk
LbhSkBqIxQpvik7ecLW7Hsu3ZtY34RQ8Gu7kHGvNh3s+xTsjLDWQ0sGDaj1sEk2WIdrRtZUhPdZp
cwG+WI+F3Ggt1aG+1rUrH4J7MxhXVWzeYilbpAwuzAnrIbSBy7IAnef5IbeXmMTWTaXWOdvvXA4g
nkqXqrW9TRqYPRLy66ht677cTNaYIWOHajSSupBxLSkm/4DIOXT8SVs+WlNO0WhYhyGfK+K9sfef
/fCMfDxaxJTmjdpdZzY0oPlPnHL1TYH2wyq21W1zXY45Kx2xdf1gM/865YJ56ZKP3b4LGyhDL7Jq
lyq110RZ/CAtGCunN6/QpplQ2RKU6pZ01YPuewzia368pRcg5Kl3nVduw+43YLrjKOK9jB/mxVjN
bKS1xbZuhm2nwwVpwutOpWCv4gX6Nf6ovrhROh7YBC+u5m31krVO76nnyRWL1PydywgOPGQmh5Q7
RYk0a9WfoPe36Kh/uwU0bqu74fzmdX1vaishgYI3zxr/R+7HSzMESc00Vxr2zICHvXPb0bGZVyNF
+1unmZb6aNMBMCPWZ6np4+2kDqPrFSW68iBd/5Y+98bSnlgSrIqqXJvCfjJH5juj/GOXww2dvZt5
URRr0zHogQI0e7P/3tokt+PapCiQLATjI60nMtncjcWPZgNQdDAOVo59wyUcgC4nqq08OFZ2BfbU
+VPAsneneoWfaCHdHtcWLIKofkoGe2N0tDkcZOLlTISaNmndPGCFPHpe/bMa1UsdFrsa60xfPmQN
kgxcaFvsVuTsekdfWeyEruZlvtSSn6lOOwp7hgscBMiRYpvADG0DUwjgf1iLqQae6Fprvxe7Qbb3
ohOz4zTw870w+u0gpntTqLPmY4CzUDpz0wdaLGwjZ4HXuq5vZcTSosd9z9JR6OUKWwe7Rb9cdJN3
P2j1cRqZwdrwN65abOmTSVgFtty+Tc9OhQOR4TvG4jX0EYsJnB1Ns8/a2F8IWWKOkea69/Kt20+r
WBOLzHFO4dSAdIEejxF0XhJRRtmO6Q8jcLauxqsJnVkGq8izNloABIdIHA2DXpQzyDjdH7ubgJYF
a83C1u0NrPua4jYLX7wSATvvDOHCR90YTvPWL2QVFbNytVirLBLeIiwgO1bt3QQZm6lo3mU2YXPW
R3Uo9HGT4aLOquYw70JjrdsOZJZhHj77JZQphlbJJ2EzDqMhXxXmjHOPT02R7bLOfCiN4TaCcb3o
p+E8OtqvL7bPbzfPlAX+VutYiWGNEJ51UQOp016EorPUPbAqo5hWtqduwOMEdbRwkYJKDC4FjuLP
D3pRTp4Palm67TiklRiUXy4OGkSEBTZ9p+4LLdZWVok2A3Ja2OfbdNLuHAD6DNvWF0WWy1refFTB
zmgWyRDjg06MW/FPJ6HRIsSubvD3UoWDIVW0j2Ows2ktOHuuudHYqOmYx5y9xOur5PjfanjvTmAu
0fxzAkk56V0dxfW9qkRL312Cf0/v+4b/+Pz+XpSZ3x3ootZj5a4cdMWV5smhTGd2INtOxJV51i9k
e60n9rosv9JDX7YR/++oVNAhOJiGh3Dl7eXlyiyyCXTRfYoCCJ6YWBgle/IoZyDRr8bqUIBTbfjl
lGrb/8cFz8pKTAJzGf/igl0wAjlSH3Uf+VvLb5cj4KNGpld5eVU6zWngP8WQffE4P7zLgiIl7Uqb
F+riev02DpOs/L+DJsgQgjb7XnTaEh9bEVlrO4i/G0X9hYr0fRmP4E1jLlzSEOMrurjSQsUweIgo
f0B9H/0cLaPYC2gte1SPDgzJCvbYf7q1DA/CMi0O5xKuSE12vgv/vLQ9OaJWjUGa5RgBcLHX/MTX
ntw1w8QWKyqVQj+TZRu7YoXQ4o384ibP1/OmkTk/ToJE6JfgrEEz9PbwZhUPMCm07todox8u2N5Q
b34DDUM93GenJhu/ShR791RdMoxRpAuMC2RDORc32JnlUmXVpw/4g7cpE27XjDedfmjr9tbWh21u
/um8L7q1749p81DpbvM3VqzL+q8WFgbhQY13r7vBUlevXglvu6QCI7BuD7iyKRL22heBzZf6cSbT
t0c1397aVDqF3rB5u69Q+zSMBy1yrBLa35MFDssNThW1m+hPRxagLTGx13dGbD5U/fDFI34/cFyc
yMWHlLtkG6cBLMa0p1Aasko/WLBoTPtOwONoioPmox5uXz5/sedJ5p83i+HKoGjseCZtOAaty87f
FIdVItCEs44ZqFNAhQkOnZeGv1Pb6B8+P9b7r5bEVcxoNh8S39NlGwmMUETCga/fm6EF+ISk8MXg
Jw7ZGF4KCw0p1ufHw3N2URXn8kysAUjB8fTpiOwu5lhddI3dC8e6VyRGTa5x8hu421lPeSdd5OQg
rSr2iUwL8tlps2cyD3dBWh38GpCtJpJNSoLB/Asy4AxDOr/YUPvSZW8Y/JpxV/SpyFsMt3pI5QnX
/16TLtJn40qTztHPy4OBfVsDZ1a4/SGLoIUV2ISHIXoJLf88/4Yx2HDIddB6Yh0kw46t/8kX8R9q
9n/LV5ETbWRtLKMA3PLoxVd9kO8bcDDhxEbYnUveoM9ZOxbaT6eVD/EQJ5CLh3WvF/HGUdO1LQEI
l9ZDjrJp0YzJrZUCtTde9Px1JAgx67srPZH7ONb1hSvo5bm/KMz9AV9yVZJlSUT0yXVQF/HT0QCn
cPDvHMggvkx3gYwhonMTPYJmbOI5XLU0re8kWl5HVrNOJv2Q5T9mClpguWs5vBj0ex1gw6TAgASE
c1BGS4ple934QwoOBVZ/ZzQToZ8x6kf7vmQIiGMDiLx6wr27ruWPHDVCa9i7poPt77kbmdYPmVUc
G/jTizDPz2VfrRvOw50ew1R7NL3w2oA3l2b5pmY5BY9+QlNUoCVepskhNkt9BeGc8rp+ks39lNZL
WimrJhThVmNrx4enInWtTFgztVld6QXPi7M3Wuq0SlsMrMM5ex/IyMYvvOAoFE5gjc27E0FIJjmp
aR9CLI/CgPlGKZ6g9mlpZfZs3IC5lW46ny2Sj/3i790vRnBxkVwz8tSu3JDJQyfCZz5lxRzE3TmJ
IWQAxvKqGWimNUu2aIe+G49YOa6noTn6bPtrz1ylg/Mdzf7BMl6BjS7zHrmH4a4jlW/ivAVYzBYc
ILpt1uu+0k5yzMiwTnREIkgqU/Pg1M1jM6jHeBoy6KHULpPCgXjjmeDu2E1XfBK90FeF7wNkbbfU
eTdAO1IokwCQoMzdmOPdfJdcwI1t4T/PcTScTFaCQ5Lhqw3yfJHW3bcGlEnh2RuItObSC/ajos4B
hfmPRh1u1XdavBsr6d64bVXfEmXB+ql1PXXt5tZzP9UVUQDcWqrd6z71d+VUHMw+ffSs3r7pMlVd
1Ynvo+eC9tKL6udMVQB6V6QHLL/BQdSie44aSEAqxu/c9YH+1IV+DgI/0Mf03tIrdSwnL7jTNNtb
9YTVPdudRHeZtPAi6tFat0ShobRL6CLR1YCrp2vf0iwG+JOZ3bqMLWsd9Wq8yVEZyoWdafodsdrD
qotQoGpOSFWrQg16rY90vrdIPQChJbw80UoMbvfgzEkzeWJxdFtP3G9F59IzUcUATQlSzqPTE9ba
xDr3QFqTv9fFUJFGrKwrzy156ETi6eh/hEssiz95j8ox6c3Esk6PY0pgrSPtXUXpCR5EcG+F9WKS
HRw3VqdKBxaeKzpkAmkNPEggHq2hDspP7vESHcIoPFUV+VjSTV5dU5Y7XPa/kI4+21q+LWR6MIl1
q1JzrbVUq0KzoYMj0I/P5flBuXetkb6Uvn+aCBZfxo357A1OccVHzwuog5bAjbRySxO+djZTOYmH
2xBzvhPBqQgtWh36ou+zZd0+OCCpVDduBFgLTRAQPH+gGasj4y4ZnB+ukS35+QJVG//IhI24dwBp
AUGdBha/mbX5DUiCK1sdwv6u0PxnOGDf5JScaefQTfqdttaW39Tt4tykBJSYhEyF2sLmprNnKiiM
VqiW7PBJdWKhwdqYWfUibjfV8GKpg6G5Zy0hghFlnbQP+vA3GSIa29e2HH6bpRUD7nEEiTHaTZV1
gKsRMNGyi9iqh4Qsz5TryHvErlGK4RdhzC/CaXi7H7Ks4uPYhOxX22J47RIJhcGcuTrGqpHn+RKR
GPw/ks5ruXEdi6JfxCrm8CqJyg5ytl9YbXebESTBCOLrZ/HOw1TX7VHbEkUCB+fsvTZ2gyeBGMMJ
2h9EhVsKuUYNj4b8KWXwyOfiaozmeSYDAsSsmTxFoj6sv1tb3cFOVbRDH5ivnzTpVvVtv20A9kn3
qavzszcnlMCeAAq+ZDCwheTYX595V1Qw+dK+pmF/DJh+1r1d7Hs0G8jkzqK1p3ObBizzZ8v6Wfqe
2JlBrnxG6ixAzFO1gwK3dyp99Ljn+Cch3MgNL/dKJpH8uY7C1p9EpdadNWFRiHI/A1Gd+M/MqvMn
XpMEZrlNCbxqaLH5U0SXCchoUwX8JcEXYFLoqZ3pzh/5R3VZwd70Ef4OB36U7XbPNLRKQ45oxM9T
5x34wx7m/WyNG2t5Wl9Lvvv6XtCgv/F/prI98V9jL75shy4HnCRPXbjAY529FGG2W38zs/JtDVsd
ZsqWF7faXd9plpsP/JHOqb3jvZiq+JTzd0n5zR9OnxyqmgbqQsk/mlCHbYZdynozCoIpmzQ2+g7W
WvgR0hrq2ghOnLOXjhEHnlx/B2EbV/4wpu4bIfvJ1YX52HZWJqE1tckjqOiQ+R+HqLA9iCG/5J5G
IK/sS5tMb6mw/nijC0LaE9exwbSS05VNIFlbFFHWCPBFaRvkZwuEbE7/VDIaYLRpZ2ePaLsqozyb
hZeDDVkF8uSmb/Jk+KHfWUAL7bcGKY5+qT8nduJNGrGCWh7twlA/I+JI7nzpQSBdFt0flJAPMk+R
aUz9iKWOEyJstkrwNAfKjjUHr41kH98GaXYeXdiAUbVwHaRHwWZU5WGyO99huloaF4Zp9dk1lmkh
mySv5bYKXWXzbQ3NTnrNksO+YeCVLy6ADIF1c1LJfRGZ3ZPKDffFh1qzjVDTbXL+bluM/S0P4eAW
bnXvev23yPM/NXPZrW2DPlND+UfYyydCtGAzt4T6zCIhxi21X6t6RXWp+QFhTv2VR+V7uBjqgKGm
3TQqBHObzsG2Le0G/CYmHH8yiY11aK4SwTmeliC3DnXkML2YWNUtr072Zb4g3RWA9thhwWKXmXq2
Mg9Xj+jwGqXlrF9kpz7D3H3BZwZCbLSMS0TNRIiNYpF3M/mFxuSv4dbfs5V/U24kX2HUDgRZO45Y
YlBWxLhHnUEAAPp1SGTknOyc/3hPlfFeBthYal8bu6rpTKa/U/fR9NFn31fhx5iAaPLNlIrSZ7QL
zma4C0k9NWmGnxqPSd+2Anv2mCh7uODmLs5ul70hYaHhaLSvIhf2DiKYfZ37iKxpcx3WmGh13EIH
n92cBpephhJ0aMvMeSjCdr5wogdDbpnYL1LTOS2OMb5ZZntlYjN/4LGI/khvJAnKLzz/FDJfOlaG
k8WBDX3JZrTR2wnLhOPBnQRBzAsnD6jstkhTOMM2xMStlbEvu6PVE5vagW93A9oEG9cbM/C/QP62
KvDoLqcWLYJM1ngGhinf15Mo6ZKOFtLkIc1p2FR2kD2yMpMi1tiJ+iLuUQFBYZc+1JAQ9m6v1F2a
Vj7WD9vqroUmdNGrNNPjcsreoqKAb2bkTAEHBOJp0LXvbdhNd5PU3g7bl/w3ikIrOmBAoii1RjKg
6BMHpPFUVHwlTPP6LneK8b3B1elv7ajLf7JiqY7GJIsLMPU/85z9WjL829jMsRlfyfdEi3DY5D13
gE1X+m9e9RSMji8Tth4vAf5lAK/KNKSFOVGHSvTBN+8HFsLkAYwuV7WvDeZIQvDauALMjq5LEwy/
DhiXiCzk7DSYN+KPawbwxTACewzI6MwC9qHC22orZ2/CfkpWcs4YkJOlazM5bgeI+ylDMhkMjO4i
IoYmVqkkGpAvDuRBMn6+hOv4ylr24SpktCXoqUkAVIzCziSMwMCe0kGCQdzDPBC1xqExp0O3RmNJ
08DH5G5RMh3mgURNj+LIFpvFW9ZwNaZWHWiYZjoiFN06Tk8y30gaRnMBiXSZmm4rOr3PSqLFYK+C
Jxvvs8HJ/kXgdlt41A5DiDEs2fXJKvPA5Vo+3NbKY+5tAy0V9bhpV2tYWYsLzKNblVgRL7K+/Kb4
TpzV4OPPO8KYv/10RgU03c8yOg5NtRIqD0FYv9btSBcnuMc3iFjDgIpsNPc6zL4l4CjSoopnFeHE
6obouyfwqqjFF5SOAz8/Z8TqaiC5U8tiY7S2wl3jXrPQ+gDcwMSawpUBM1qBuPAwRmr90jYeqOHk
lPLfEAq2cNC2k6Pf6qCKHVRQK4KyqozbPDdHtwpPNbPRkHzlVHo4mBmAd01rknwVgO5KWEMJRdja
1czMIGBeMfXfbeeEG2tYdoOEoOcyYFs/J9X8Ie/LHwJ+rpjcTqSAV1tHLfkhcPrpytfBwNILobLP
0b3vZAnA1OG0vrkIzumYKUSuxCokx2Bsl48mnH79iFhmo3SbP4I9cxN05gIWz9m3wOg3aN3JV5i5
CcD620Axzf/wfhQ2aYOdDf9XzyirNKsHkQL+9J0t1M2JuVbgwF+zM6azNdhsZ/bcZ2PJ3z1/etJI
QjapMzR4sZjCf/Oh55jkzEOjxctkQX+v1HV15xCtcBIAFjOcNVuzN15TwWlxkhNgomRCHhVEnt44
JQy54t8yRO+GmfQTqK928mJjAsA7mPqAggIxu2tjohVMgbrpXs48PgWxWFWorJ9iqTM81CXsjP7v
Oql32P2guh1NCMKdoc5Jld4bI2hbkDtuaL+aej40CJIc3d3MIHjJI9QWmXyZ+jV9gr22D37JWr7z
0BOtcc9t1C4b3f0nDntwfP3oepKCLj2W0IgRY1zLrKFQBKVXMfVr2/vaFK+50/3V3sB4qdXI/JZr
mcynTIuT2wTnDgtulEEP0yajWAZbsRxCprsTZOgIiHuzS7KQhOr8Cwmv2i08aoSrW+aWRjDcO8ni
ppb20IbOHycdsl3OAONBa5HsK9llJ7sA5lRrpn6ykHtIKMDvgYfix0bykwDz3eoZaYpFBMWYit+R
ZKZDonG9LXZtxzivSyAMELSHOh1iJwuNUyHKfVmUqxxsPqLSeHCFu9z1SVSwNJh7R3rJrppzKHk2
Z3e8qbHgHZWrOtPLcbotpbvvu/GDWekLDL6R0ZXqz2lLlFhbu/u2s4m1nJ8SAYnZn4fqPBvECqj2
Pa9cC+7oaL9mEpZ/oRMrnhsmvjZJQqD1uytyUroOXd0efbNq96jCkToRREIUOwfblrUWg7/rEdWY
7ell7gMYxYPNtqORHpInwry62owdQpRRcgiTg0THAL9IINEpHIMxYrtYMXZUjofWMfPtG81fQmBV
eU1XYURqyRMhFzuUxGCBmQ3LsdgxKbt3Mv/A7oVVUi4D2YZBszcDTHm+STir0oOMO2967K3pXNTr
cRnZyjpK3CZIpqZF/uSd+RnhScqGdfcM3WseqOexqU5dnvQbkfXXQOTuhgVkGzLVqOHqVLl/dlv/
Ps+Wv37VfASQsEtnvmjymts++2i6kd6PTT7g+szMkMG3evSe3cHbq756M5L2Eg52SPJz+GMz0KBx
wNXr6+I+mpx4GpKHphbvQ5G+zln7OxYieU1qaRENzAK4jCzSrIJAVqUBu57EOJL5OOo5GwvSXUCo
+wz4ShKJiXX7a2FIXVouSdghrbhhPsuyo1gpnENkATqkP3znksdA0XmN/FxuQY6KGa/bRF1ZlmgL
xvu8S767Prti7PhYOka5q49wSmGK8f6DICWEriAtAO7n0F8oAe5ktvbPwSu3FgAiO78ZusFS3r6s
1zzMSWIJyFFEeecFtNsn762ZIkS0IAiT+gQkLBY8zEtmsHuiPcqLZy3kAW32t64h/dEV3DH65oeA
hzShh7vev5nfvv6DFLMqMrdnmTtv2k+OOpjoTqq9GMmVXED08oNH3rmNfVEsXHlKOdz3Dyqdv+xZ
cXodrqX5pnz/2GXvZWuhxcDKyiHfJOJyZqiOAhrVXpZfZXOXYr9QKS1Fcn1x3Np31jRcMguUi5uh
AVuc4DxG7svo1E9qMU60qe9bJLd5YEKE6i6hab3klb7vU4qP9RaUawXE/opY+F75Lnx571QtFEkJ
xCLd79fvVpCjEbJqhQuqBU8XyE5F/W51Y2yzhiZISQWREHnWPKSN8wjK8DgaJijLAVWleRtUEC8O
7b71m1i/Fd7fMVrCS5Hm32Ounuu+J/46sA8T9zv5vB/K/e4HgDlKF008axiXy5wf/QUtkW18uaNx
1k1XM9VHDWDL7ZJaN23MODYFiEOSV2gsDDRGCBwIxuAgwpJUJRvxAGeXWlNWK3DnTAIC6L4oAUdZ
7TtVPuZ8Z2NtPxe2/IE2h3rN6P6YHdWlZZSxX7f3TtpW21GFj4ipUC82dzL9/70F7puYS2uODQDF
SZvESaBPKNbKnQ9ywasRYUVpd0wdxPoutR7zYdQXFVqKUJCwYDUcSq2F5HdAORn/alzDZyj30UYx
j8L5C6bamXjNaJ+Dybobc/NmGLRwJy8J0bq0l04EP/lQG9ga4cJGt07hIInUcvC94jqI+WhPZbwM
JUFwNYxac0vx/tKgSy4SpBZl+D2Cq2lnwnntlHtpqVFkIihKOOEmW+HUu8yCQs1jVefyIO3yRgA5
xSbNaPVLtuQtjYDedDbtOOvHMYjeIW3SJ283KW64vQiRJHk5lAefVXvG1AEb/ZpwrYKwYk0ZVAzf
eetJ8qeN5XWwvHtPW58d47HeaC7LSqxd34s2sTQQN+vQBExC9dkaN4/bMweqBRQiyLbMEuYxv1SC
HXQCcntgVipOK+5xR2fVO0uLUTHc6j7ubJThSJQ/uUM/kHXpLY9g58qd5iYiKPAGdHlbDhFtqKTn
c/jmS0SsA/3o9sXlxhcLFHO2x5lOy6qaSUimSNDeSzK0pEGjkszhtpuPHfWzqJd8s0z+zsBC6erk
1zOcrQTdMQ9fcq2vE1DN2o8LwdeRd/ecyDaLLa5WUV7yMDxXaX9vwT0eDfFgVdE1m9SBltl3Hln0
0zlZVuafkkHMBiLuVSt17Sts1BA/Wp7AuSVnPXMP/ci9BMQU0SPZjQF95r1f/s0idPRm47MblGcP
QyRSrLLmxiAVYAyglov6VKLHXttQtgw+RbGeJbzqW2ekjHnTMe0EBYgRJ0o8aNp1G1kBd2gYLpX/
jHR6Tsbyy+E9Rn5zSnKWlzQ8iao8Ixh4jvz5klg8Nd6i+h3b5rZRIKNcnrj1HYOR3XlFtHNz77HJ
CSWa+r1BZoZAlVY74z3M5MvAOd1HcNmh5Ju97EgDadvXJCZnIQ2JKJ/DfeDivQ8UAR7wr0HKTzUF
ZkF1bKk0zu1oXXGPzkAhlKYPNPoJLRjhdTWT2i6mx7zIfLPYbxqXrIWaAceInLE3vT2dn7f1RsRP
zMqTMCib78qkOLVzcjeS8GIV+S+CvpcqWU6jcncjnfWN3zW7vvWfPCkPkW/tm1YehSmubQpzlKyL
muamW1qH0dYny9W7qArOZAOiKBbOXV4ya9LEDSyRfi7rt4ZxTDbQjDSRrJpe++ZSdKHQMtBti3OD
gHyS4imNYPpm3meboCQsJamwVU694SOpZerbl3dNV4VcbOOv4xe7cLKP4ezcOfq29MNzUfrnaIj2
GI5+x1J/eEtyYfm2MaeYeyjdF4rMq6JNsN5mdWn8aWbrZ/0guefiRpp/BGWY7rsrOfYbM3vPQ8VQ
mXUgYFRX9CdV1EdlyDNnnF1htTdqD3ofTRtnkjZBYWV7OrVHQVQShQEisxGF2PSpve7AHkngCh37
jMXMk8ZeT8MbZg2cC7hfUpZvv22+rJ5rKcvxVHb1b9up307SFzI+g5xJfyWdezW1+8wnhbhLHzGm
bRGo7jOHjSYtX8yRE4Pb9g9hbzyruT6y2RzNpUbGFhDJ2Zlz7PrD1xpEvQwWFh2TRZNz578Jmfga
0dGG65E2QAAU8l7U7LwSn2swHWXsnwyXgaVqXUMSprpjO9OhM4pYFukBPwySO6AiIhJvfTuz2WMa
Sma+QC7e8ygL8mdgiPeyoVM902jNH5nJIgyN3DegO2zJ9nn0Bp4072VmU7XM/KcDm7WBvgFNe0je
9cpV8Ns0ZKWx/pPTdVN4HtbDy0Ck9Lra+6r8k3bWadbQmsOUZtLgluRDrEV30TzL1MkpBa33iCeY
3QMgrSkhsEt764ztualSnCbafBt8d6uD/JZOJa3SEO58NBJIyGcXi3uDWIQniJMN+A33amYl+XlB
vK5T62oazIR7yTJE28N+7g4FXNmMKLlOdVvlkH04a1Iom6Ipj9DwU/J/mKTZvXsC+Opsqo72tDHR
3i34hr0KK0aQj5w1h8HYc+EpbpDExWqNjWUqOm2RLZ2Rcb1mZkP6+VpRlFRJNsi33VBG+S4fpNx5
ff+xrnpphnq9J89omiiD24x4QJf7ZcbF6OLO3xj0MCg18NeIBIsAsnvax95AbejDwk3rztu6gHqR
aY8NtVN1DbryIhowKtH0Sa4jkZ8N1qNROsdVGtJKWrJGiws1++eRM4HYPbRiu6uo4DCCs1V99XVN
OVvJS2+z1i+Ock5Nznbvtc7NIFDHJIcABml3yurkwUgVsyw7vwQ+i6Qlc9o2xFuEIf8b/Dfbqduz
9OadAqIWVqssMuJ4X2y9tr5MihhO0TkdWzdyAMMwqt0g6s8ZCmLXylskcJLMBA9szHD2qb6rOI/0
U+k1jL3Er2i85zKElIiuGAJ4/5PbTGI5wp/crASUGt5lrcFyX7+VS3IP6eqeVuzFn9E0uLpmj+VY
qbHZOKJ5XDcEgl7m2JI1F912teDMJKzxhTwW+SIDB+U0SumlPdtsOb3wzuCudvZc7SLDPdmTelf4
bvc5FR9KqznDeuX3yYvb1J9OuzyxN0MntKgycXNQDFQ6ujMKE6qyNyu+ofwl6pSHESx/TBp5cvP+
DDEN0c5SHcKSKd5EbEJWwrsBJKB4FAsXMh2BsQAFj647HmjQ4RdiPFu7n0MxxyhMjgVH6sEmZKVB
uo58P7lgqrqb7PGnNEFYt+aHVYgPvKd3SUtrDufntLMCRWBkltsbIt9fXJzwB1WaHidBvyFOCOHj
lgY4wYf0kb8dc/CexgkXh7taRkw1fFZ+jeVBzzsGAn+kn3Ofj0eZZoTi6HY8Z6U+10Iy4+jGZo++
/82wE5bLtQnPdPlm+v/dLSgRWJY6AgbMe+yIwB5qEVcJTpexQtJUJQlPnlUWR8OZyBupMhjsMqjp
EiBWHhlNNX4TvrcrntrUVf4Q+i5i7jYs+EgOYjCa48lpPYjeMVuu7tvJqs+ZO6KotunN0051GC5c
3bpl80gUy6rdP6oEk6NjMTdKUC738aR7QSYnCvcGBZbOD101qJ1mKPQRpR5ADbsUN05c/h6noHtQ
Y8iEy1c6/DfkevI3ftAUr3WeUTdbDk/oqqTb5Z5fQMC02k+ufEM6ub+c6WwyD+vwNAHe5bh9sdEM
xU5UVk+SDiL2plQ+64CpRBZF5nEI++5zNPOeNDjaOknXJa++Y3SHIjU4VSRCHZUZAczMZvNQlZW6
QfF0vmjs0KqMJp54kDK7PBt7KLPJ95QiV+kM5E/FMpwmZUDqF12DMTWkfRIpcsI0YYsvBTdDzUiL
3jQrVQB3StsVA2LpcjC0c/1AjTRf+iAXl3ByHsNWuDvTDvRTY/fttbaKv47HVaizvLoFkTbj3qWJ
vlD40uec3rrZoAFd+Ts6ML/Q10sWebISEY0FJw1Tk7Qus3hJ2tTgAYrWYyx0Mpa70RkIu8vnfWq5
FZ4Ge/nbFIN/dNpqDfZwvTyMc57BG8Ehy7kwSUJ7BicxDPc0aJ1kX+M92s6GRVld0I8a2WB3Prpu
9uPml3mEuGvISHkOGd1iPySQBt1s/9TrLPitqm7Auhr037MeMxcPoW73bqAJ/BDsyOga+nnEXGai
hrS3fmQPVYxjSlwWhZ5+CrP84psdWR6JUn892LUW8b2Zke3KKHVO0lfRtHej5X10nIKZdaiHi7YJ
RCqBrx6005XQRrhJU4oxMGTTFHwsTu0TpmOPd8qZ6dKtBpqQwETmEkFavyqCuU6eO0sSJpPRuA3E
p2wIcgFYEgz+dPJqsEsb7mvyKAJEYAwqhlcBvTV2mfM8eSmzyyKyEgDEa3hgWPbPFYurvy06rc45
KqqbIDCXmKvWQ4vvBfm2kJP3XIvB/tZhW+PdScddzyd7dhIiIWgLVklXXeTsLZdpnD7JbCe7lDp6
3BrQ1qhIl0aWzzk93JaHFgVPsPoEaUoSZW25A2lZyrC/G23132WBWHZDIDeChcCsX0tv+mcFmbtn
XORRj5T+bhwiTA9ZPqCM7eDGfGjV/Wi3ZWACpXOP5czH9Ueb3jRmhqlCE6gJyUo0lCSTRUUhCN8+
zAQBHEsC3R8IKEZ8N6Xq1bIZfEDvLdVFYoXRm8oU/nEgTKzZcimDx8ZkAjyNLKPtMOQ7mpsZsZH0
qPcWZNBbUZauscsT7UDfDhyV54/caMaxX1yodG7XPiWZdpfLTFMi2rWC7J+4dJLm15hr4jQDnwYG
RYZFPZiOeNdq8mb7fHI+UsQvJBA2vA8QUcxE4ILGIMcMF1J7WZw8WhRx4TTqxwQ5uMEZ/+ZNaD7j
QeVdz/DI4HgRpiGyCxUBw/PGCRJ1huZFDD3WOLvTp1EaYt9IPJ6ZSVoPIE0yR9RAbGNbiu8aK5J/
sM3ciQOrUzQf+zJugqQ9MfymNFtzbSKZBLe+R0e69LPzDewtIsfWKFJ/U1oDc242iN49LL4ICRnF
eLyZmzrBpbRMiEObFwMK5Vvq2OO7IKr14o9C3lzJAVa4vngzmPwiSMiS7Nm0k/5Fuv4ULxYtxDmx
EWEUbJdPnKbR+rs1VLY0LD95OjnOC6AikSdXkg4HjnmIjA1jxj81/lYWQQtFbOk+9SnRaiokScXo
IwKeW+e7x+1+62slTZohY0+RYVDMglwUP4rEWmYnBDUcVFtUh4bm7lYWyzX3sbtX7eAzMcJ1XhGm
gl2nINOMDRi5wWcZRb8gPhiAlrj6iI1p7spSu1ccIj9mOJDR4RfEPLrFjS7/P+HmKckQY7btFMc7
g6UYn7ROjizuyQN6h1XuQZi10ZrlxTR0dMGRhGQmUxACETYw76TDGdj47/OwE7u8yxBhJX305TIf
fMqGlVCHtnXHVpCQWAP2qA6tbhMYtXlhKk9bnYUKJSMVduPqCbVQyER3WJDUzYw9Z4N5ZZoPRVzP
noeWwMB91xh1eCrWE6iD2QVRp0XQmIvIEYzvEivt9gSz80mLVv6OVfKquIvCNttbg/2scqRuvhEb
NhotlF5eUd75tGA612I42l/AOr2R0LyQei9uDHRbJhXdkTs0uBSQjzeWmUGfLnd0jN7phO0k+EJq
ofxbjcWDlSCY9dRpmfQzuqp1nhHeB6aSVDUmk1m/uJaC3hS4xSs4kacA75U3jG9M/l8KgnfounIA
r/2LORQfPgdoRjDEOdX1I6Hq8foXOHfvG9P+yWbnmtVh7E3eJZgR8onVZkdTL6v0ZSiqe6dz3uaQ
R0gOH+OgjjyVzMjd0zQx8nTrhhJXvgSdP9JJs4ezU+v+Pyg9ovz2v7cwjogByEs6D0a77xh0y7ki
wA8wcZ8jSl182A3ZxNARVahV/V9+LnvnQQnjKvxX6orvoWEHjgLv1xh7St5cFHHJoz5bKCdc7zmt
AW0ssrCpJPI6Rj3EeI5p2arFSYfmyV+8HxSfG4WJ1FkiaBr50aOYEEid6NY+ctN8FQlNSNueV83N
tjBoyg0LhC/zTYMvGgx9wzD9Cr/2lsPTHjnjWPn0Z3S7v2NuvKe90ocqIlRai+3cyTMFDqnAo/mX
ReaYK/EkWuMoC43GMEC/j6F/VbVnXr438JnNjOJypS7rrzFHgAXr8tcyLVKg1OL1DZWarvCYflDl
/NNZc2NXdY+jCr7WV4Xa3I0OCd2TUSPtcrIbTATGsvQrynqKAaJsp9q4gc2Io57Wq4juS6/eF5rG
lEz2bjW9GK5Cf00CsWgZgozyzPZBlHaavQ5yuKqouychiJNmn7yTXXausS2GBieFkNWD9n6TkvLU
d+8EuN3BTzqQDHWZwuhLjZz8wuC7p++4cTtKkRBuY9o2Zztczm2t3tZuXj5zJGs5X8mlJyesM/cs
CNu+b2Kj4YTHxMH1EiCks3MjgeRidcN75OF6zCgYSxeRs0NIoFXpky6Hh65bBpIkM/sQdOpRr70P
2zEfrGKIbSU/u0i8IyB0m4yjcNu+kc7YMmgoP/rcPJZ+c++NKY+39ZA69Vmu7wniJ1iOy4DIV0b+
PioZ8q9S7p50h7VN3/j7aQQ4I0jMDJrk3TStZxQAH5E1GluVOrTYcJdt2sSv9vQNorvBRa8xEaU2
l8SQT3X4nuLQBBI3vAULeIcIWvUudY0HoDtyow39nTkkydqqO86YCIdhOlVk4DkYQrQXPsz9xBJd
FdMJKe9XNs6wGjL7Wtg+Wk+/IryaJ93rgt+0paAeRPJhOwtxkH4DCjTYyaThfGq29gYq618i6N2j
lc1Hhr3HJk/eUnR15NQsjDdZyO/cKRMH5bbVsXSHGlul/9AM/n3jRVeEf9FM6KHs7HFVJIaZcall
zsrTHkxmGX7yXglnp2m5pyxQlhfueWXsoSuMkIrWdbcjDRbZEIyC9eEIekL8YK4Af2a1DPEfo3F0
cbLOLLprimgzrhu5zRggP7Gfx4jED6oAmVE+Y7DkcdH7xUQ2mznn9fY2GObmBDGrWnI4Xn1hQ7yU
/a7vmFwHXlxYnxD1dkVjxSFm79J1LprlGaPrSrhY41QLMeNt1pwU4TigzgzRp4JH3sIbfKYdG1UZ
G9ZTgwYF6TtKxTc6iwvfmBF62/VK2DK963vSr03nJWLogT61PA1edrGM6FpPGHSRU87egyrT9w4r
rxdVOwpKclmiA1SZJ0WOEG+14sBGo169e0WyN8j9VN5DYzsPwex9j3wYd2gYq9hAq5L3OUSsbuYU
9qRFD/TdU5r0WGM2HnPaYe5PdURKBF7eAFY3F239aKKX7FBvKQXGGiaMB2gVEwMg3JlTe/CGNxV+
dDnmf2s8DiLcrz7fZCHLvmy+kyqZOWTJ/UJ7y0GHvP5APlWJdj8cOyZ0CKSWrH40bedsEQC6a8Ls
nIXixGktjsBtjYHxjP92R5/rAvZ2JYifVFY/e3ZBNPEDewlp3IS+Zbve/eS9Dc3d+ubdyQBh1MWA
yTfrtVtyfZraB3sN6Muai5ws6MnowFdBVmd8rpHAhJzspRt9Ob39Ooj2z9J79yg3OdjyzXFjcFn5
Tesdtsql2UocLS0KhdbYhwjTj1XO7YHXotk4ZoLTI3vSzLlX1zHt/wpczvxpNslvYJr7nmlmRfdw
u16SSkDfnxQpqaGw8dyrZ2noTwJYbs4iDjNHeZQMtIG78aFAzkKGA1ZcgFvbfjLulhmxgf9qjP6u
KRb4teG1M9qYwLX5qEfzmLFDVXZxCFAKAExITpb2n4it4RsitGvVZP+nK+YxIeL3aDAiDklJlhHi
VodcAEkw++qwisr+c+HulJh5xryMhym6S3oqD644RLgmdpZ6v/YEpv/i5zXRAl3zx4xIH2fqfRI8
PEqFe5MOElvyjbPu0+j5FmPxnJ5a61zstXXFMzTl01FN0a0wQxxeeodGHFM4zBv+pZfRj8t2FnMo
Wb8JjieWo88w9M81AxniGGLDL/eJJFvRvSUR5nmvldeKZKX1YscBjmo1mfCykjA/hZKteX2KU+wr
c5bti9HYc7g7cAORrcZurYLL6ofqu+xKeMSOYvDCyeR+onoZexsPQLgfHOdYEdU783MIU92uv3t9
X+vfqdT6anDv08xmwOyg2CQaty5OCdfXycpts2i6kcWOv/ZW7Px6PgnM3XrZbS5mlKeMXfD4q/Yp
NYNHv5Y6NvFvbNbvoHTLh4r1DgHEXWEXp5EbKucDGGb1lIYMpkpW8oKfxGUViLx1a+2HGaqJoz/W
ROiAgm7mq9LZ37bQ/4VDr1c6Mqqz5T7Rle43pZ4fUJVhjmKAi7qX5W6hW58/+Y4kti3Z+7xTy3bJ
as5iNHPgksp/RB0eakQIZem9BVxgTm8MoCnhM7AnUX5aLQhr5bX+7vXnBkyrTDL/gHv0DBK7rYvS
inLtKnAlCIEOzqYPQMODcrcUfx0C6atcIe7WR0p5wEwouLJfWDcrriKp6nNJPNG66NkhicZqb8zZ
n3LOTthUEEZ8yCCM1xevpvuBV6VkvaLvpwJNHyqWJL9OVwxZDq585uvlQB8nPFkWh7IhG2KzzB8j
C9BzgogPYxdmIDQYLmtvvvHQcqcVeTIB/bd7WSHqt1nbRSDKTdsJxOd8Je6cQanJLhwVz0E5CNBl
LNuE+xkJFT/G+v9xdp49juNY2/5FAiQqf3U5lCvZlbq6+4vQYVo5Z/3692IP8G5ZNizMs9id2dkZ
LE2KPDw85w6IdRdvRYjeQ5Er99UkPlBA2tgEdrUZbwElUirEpyALO5YPJjWT4ZgnD4A0sALAc2I1
lUBzpraH+oHUSzsF77GeHLsQnK5CraY3taPCFPox/oPOzi6K/Luk8UdeS/G4jxCPyClcbCKqJTdj
qj/kg/lKI+jWh4coxih7as38vUR1aFUN/TdU2b2COOg8lwDQUgTQraJ6LjsPUCVdRJ8ltpkdukZI
XnTGPmpVmvaFsdMT6c/e+s/6BLusCjc63LCo6nZkjEgQ0VDrsvSrZ5fGKlD6l7jLns3efzJZfSpj
MQJhWf3h2jjGFqRdrug3HrSdG9UMaaiRy912ef1lcqevKVSQFltvsgLx2PX5txLdl4KHYSGmj9DH
UrN0aN5YdT5+M6P6tbBBKsIOperYVPedXaDdq+yaQbxLozLdwzqPLYxnx+/A8dEVCaGz0Sg5pGZ/
L8hSQEf9dv341jLKr0ZoPJHnH6uGR3UZQOmI/Xd/iteRoh/crNnjE7Yj4dwYyIOhhH9rZTENpgHy
tOOVTzJ38X3wqhVdYBDYPKPsut5SqasOFXwNeu+/uzH54mXJYyPCA0KnW83y3xKl3fch0JvUQ8dN
UcSjVPeS8jZGwQ3RE7Wdtt0WrVZusaygXGhwBJBZ1x5UDhMtnb0sIir836Vje4zGdtw3TZ/BpUuK
dWP1Oym618dE6wgdNiSVTDrb1HlWsVKXqyjBSrnvgeAgdPXVzLjKDcqQDezHHhhSZ4G8zvw3dPde
RdYD1o2RPGy1JtvxHipvplRD9cpwHsKCyk9Wqq8J3D+nR33dtrAETZNW4kq8m9yN94Fpf8CuvPeb
FP2l8bkYeGya8m3d0v2n2Ks5QG3A2vRNdbCn4QGPyRtbaQC4uqAJRGMR5zwsl/KweUxQtJb+zO4N
fbVNWGWPhare1lgpE2Yeef9sE1VpwEa1R91AcZCO9UObimOhdMcCZRV1cqlm6rdpZK6F7SKS0WF4
oOVbI1D3yiB11yhoJc6GbvpOQXSXNKITNuJDshAdpc8NcGrNyh5Hm2vHJXrKrRbayW2GshHRtEUq
ix8dF5tCC/7Yk7oqrXe3zj/iWiP76u7SJv5ixNV7jlAU7aTtEMePQTjcF8h+SUNRjdso45ODhAXP
VbhrHjhfaOI+jC38iYo0UDPEvucLZS79OFn/tHma54j9pW69a60CDHNKnGIbgLRfqW722kfWb6Sl
14rahzcU6vcBmHGriHdZZN66loJ3sUDizICuInwwxbV4CCNg4ddJzWcsefJ9QaVOt1VqX7aY0cQ1
v7fKLnDH1yiARrhtyl8+Xnjshlc5q8ADBVgV/4cxLdVGOfVf8QP5mz6pH5R0WQJ4Lv3rAHBtTNn0
PhT46FsbWvdpQGyA/DO1C+ztuTCtVNJQdUeqSqBzDEpqxt0e+k5ir6dW6ne42ktpfmW+lLSBbhl/
hirY8pe4zBbr1qOW/OX6Mp9z1eXgdOUM1B5MNBdOp+wgh5b4qd6+Dqb/asA0ieJDn5lvbTRuro9k
8P90ysBHylnFcMAwMVDU3NlImJI4gek27SspSHPkhTDd1029IHNwPh0o94bh6uiXaxi/zNbScic8
bUVnvpXUEf1m+IJgEwx9cm1vYeHOp3M6kvwln/ZKbmG1Ulq9+RZ0eXkblemTEmnpghXThemgmWMJ
rgtHE8ipng4SUFg0U7+AbFD35X7UlB+OifqpZbVUEjtdQAe9/pEubEbOm45PECUTA5+R2RGgXjGp
dIzHNygy3E4vambep2q4LU0nAkSh3oQsZjzeFJa0cPbiD/jAC6dQfqPTjWLjMiAE51CnhzY3qPB1
J+3NIaAwpW5RO8lXcXwoJ66g61M9X1vHRe4QvxEW12SZT9fWGaBTWWVZvGGBAfOcVgWEUE8f+5va
aBemdC6B5DAlQ3ctnBt5tsxW1Rs1wgpvpzeodw68Wq8tb2FN8Vr4rkcJr7J44bCdR085oO2gBE83
0LRnuiYlbT/UMILqjc624xRAnr4DkFz1gIwc/8mAzprnt9fX8/xAMKTL+SZ6GrY7V7vHHqb1YKlX
byL47Uf5ByBUf+GTnQ+B86CBrAy1Axtt69npLofUojGO+ENhJ789qcgoxpf/OgtsnBA1An7g2EhW
zY61oU9ZXRlF+aYNYCZ5YPm7BrTb9UHOd/jpIHK7fIodzdgZamml5VsxZA+TFRnbzkigoQj79fpA
lxZMOg0jJo/jFwiO04HQkCchjhmoj4IEOlyYgCfof18f5GyvoZmPuApKOaieQN2fHSSrzQvwG2Hy
bvavyDCRlNKioyBeoUMVOB/UgPizH79dH/VsDV0IPqZGlHLRNcHb63RqZVODuXKy6t0t650yqXdV
NH1Qt7o+ylmQwGObPNk0CL+6bsydVSxtSrSu7TVQdcqrYtxRYN7mlrWazAXFdu3sU81Gmu2JArb3
ILpReyutgnbGXgzgGieDZBeMQXubNcpdCJpFywFi4oLtv2Dyuurr8M/1CcthToKvazJVvAVVXSPp
smfONZlhY09tFEihOh/Yr7x21Q3y71sBche0HYXX68NdWN+T4cTpV4x0y5+6ArHLHCZXALN2g32Y
vhFTQplZdaKFAHK+VZkdqDkHOS1OxV+RpE8HzxssH1BTULwXGK6FY/3kA8/vGn2DREAxvXcelw0K
fdfneH6nsqa8NKRxpmXxmJsdkKxGRtRuquzdkFIi9kfo/fHLgQVN3pGXWCl4zCjFgPLNn87+8GmG
XB/fPj8qpsMZxQscEqa0mjpd5Bx581Gr7Oy9TGr4hFDFIZVSqGsofesbTdJONCW48ZLwpVA93hi/
GyXMbwy7Q0fCcCiyA00v/KLnLYPeLuqgW+FCeA9qWgro2mrW8FuBi4Haerqqe2vah2mPPEFjQAf0
qQtl4NGtIqFV19m/Y/W30n+pQKFLltegjg+96HcC2QYgB9RtAqRlO+urRi/QBrJyo/k+deQc5m12
DzlOvnfIzBvh/6nF+MrZ/AUfIjasW8lhkEItEkIq+w9RQjWKAoSS1HdYlH/rPCh3CVQfH8c9j14Z
ZWrY6Y2nfYvLFsR8rSc7IGLfYYRQjyp+lYX3PMLxz2Jv4bTPdM6kazTtZniAqosXhT7fEQiaZYjq
edZr6407CKroZVBSWKVs+NgwFvbfLLI4OrmchfWFaxv4w4i5HJWZpukkUl6jleb/LtXoJUmWfO1n
O2w+hDuLGp1iW9gFgl6DbUO7kBrx1EX7QK8WwsXlcWydUAz+jh19upPh+feJNqbpsxWqT62KWvx4
QAn84/qBmQUlORsDmTB8bTi3Gnn36Sh+YhhNWYXFc2dA2DTBjf1MFAGacGnZZuHo70B0wcgJIdnj
3TU7mHDbxyYw8+yZLpUUfkEbbVWO9JdxykZH+0YbUHEslnyCZiH+31HJ/lSNFydOaLObUwssLFbs
KHsW4ptABU7YeyCshyGnd1KDUi5ic7OwoDKMf7pV/g5JJoppLYYeljXfgqMChFwgfPdMfqeR7qpw
hDotRz7VjnKc+prSfBRhrPwGWNV8BUBWfgci2LxNihXBuZfifE4PFKVPqMvajucc3AHEaII9F0gy
KkQ4zna7vI/6VRa10yGpbdrJbokQAuVTAUtBWFIA1tsBEIg5aGWTIcIVomShQld4Kmt1qrZB2Cne
qvYwu6AFLgmqxVew2zmYsABKyJSU2q1SSmw07AH8Mil5I3YOgAp0ra1ijxLAnduiks7OCSL92SsG
27kZadwgQ9aat2Ub0BpET+feMvriRVeM6IgYmQDdF1CSQqN3G9FTWlOTBH3njNazovndHx/s0ZpE
VFmICxd2n+kiZUk6jQQiEel0m+d22Y5F6cbPYIcBRRh0tGx/BMbmbCdqp6Nt7mXVDqzPwiP9wim2
ZGGHxM0mOVVn96FQcrS3HADkFP0wi9A8D3AD3ybrtXph583VBuXOOxlrlmDQxHV8UZcJXyR7Aul2
D27trnTAbtSq9lPRvC+am+xRkEZkIr+/vu01OZHZttct08buxyR1NI1Z+i2sJorarCLyBhoPr9BE
fWoqsB5a6S4lzErt8pvWpoTX9t2w4UGaP+pD32yDykMDcuHHzFddVkVIzg15F9BVmj+rTd4bAA6F
gaZU9tg4lKXBPoHcvUP9y/Qpw/o4har1mt7BXY2d8qod2BWWFqzp4NyqTbyQlhjze4kfZKtEch7E
5NZYUJ3uv94KM4UVqB7TtH/IYpgbU/enNutNlke3idNtjMx4M/oGSx2/81d+IbSbME71pxIoXBBX
WJF68B5Gw9/RTvlq0J/9ERXOl1aJX7NR+T36xqPmeru0VDdJlOorv4K01Qh8o22FiDI4sPO8rnx2
EW/ZkoD/iBGqG0LzexgON6IQELKVgdou/eSQvhDpMF4QSYDjuQ3Zq9B+kGGkC5/p8qL8dcNyyb/n
X6nxcxXPhmYAovPTS18merzX98GFAXBaJR3l4KOEOVcfhRWg54jLdI9TiD2Dj6vfpuwM+/b6KPPN
Jq9QHX4K96ihykN++m0rVGKp2FQZcPZa3CPygCw5ncRHFCK6pX10fsgMQ3CpkElp7KLZNqr7zOvr
wcufAdVI+QITJ5i6HL/85wlJtynBU5pUypwr8Spe6Dq51UfPrTe8I4V0cBRxVFN3e32Y+ddh3WiS
I/VLAQ4LzPm6eXpMNTgiXEmbTTjpur4SWbwQ+C8N4lJHkQUBzGfnVYFpzAeQwFBpkS/449eAKMNR
W5jIxcsFVVK8BoCI8YQ+3QDlVFPulZhVTKt/Y8TxlTxog+zKLteHdV45X/Wu+Iaf8biwvefvaOrY
xBRZSce8XnfwKz0dOJtyFwJC4B1Ep+8NXgqOCdaglTJiI04E8Q4lykiKMgG6ZYkhH0fNIYaecv1D
inmWJX8Hux9PY0G8Pdsw6BpoOTe8e0h0EPTxU9xKkgLpCRah6W2Fb0Y63orYgSHaP9DPvK0sYGol
cJ9DlX7wT/M7W+8XL4OMNjHiGX//96kDhh5vi7y9DbWXhZ88dwL8+5PJdwVRQT1PR0N4yz78efcw
5r+AePAzAafeGHkl1TvrqH9yUvsmkQ5U5bYFAcSfehic8k/tFzv51ZXA19AxMBZeS3+fQ5/v0b8/
jI9KrkDSyu87/abd4ECUzivvUOP3gmjSTo/8NYk5A9KvXA2OyyJpN2MOIB7YRJa53xv+SSmBihZn
TUadVL70iY56bxtivq0+ZG5NbwsKEyIT/CWwQubow+3Prd+Fomw6CInXl1duvLNJGEKT154JYnd2
IoxiaJomw0KKju59OLm4P+mxtucwAshJQwQtvIXuwfwM/l22TyPKOPCp2mEiT1zSovAOlmcXq9HH
xyNAwBu/KS+rsSu3EeAffsR+tr8+04vjWtTvaVoQYuZHEKnAHjuIzjsMTXBvKdNDDJ8PzYwArln5
ZnbjrVKPh8zC5/r6wPOHm5ywTZUOFhCVQcLO6YS1LglobWbKwTHb8sYJ2+oG2VFJDXSSnWGCWLk+
nrh0YqRZqG5gi2YIZ7YxE4R5eZwg1g1SO945ekZRI6j/8aBEF4aLoh4S+b+wbPbuGi9rAdOS8Fm8
V8FpQueafB2dyNx6NZqk/1nbbbep/BY+dqBZT0na4KSROdXCzXzh43AjU6ilzWOq1KNO1wiEoRbk
aqscSD+eM095LIGOhRV9+BxwqdZa7zxrQNK1j9fX6tK4OI0K3N2FydaQf//TZixK0y9SK1QOYWW7
R8NJkZb1jGgn7Fp/KHijrMtyAjCdhD2iiwlG9dfHv3QxcH/L54Apt8e8YIznGXhuNVAOhld+F+30
sxvKh2H09vIwdMSxwo9+J7lYd4Q2jPk2LUyCtO7wRwwWAtr8AmafylTCwu5efgVttk8HC3IJ8Gvv
YPTRt9RRHpRAX7h/L21Ng5tQox3KbCnPn6531A/4BWm6d4gDq0edVyCUCjZ7rYVxuasdpLGRHMi3
RU+901JiDQ2nKLxRMs395aSBf9tCSVwVtNDAK3QqQN4OGFcrolsxeNAqis7dYAhuLJyoCyf476XJ
T6dXdtYLr5suyyfd8TjB6I1WyExAsucyDIxkwVrhQjg2VHrfFGXl4Z3jC1p4+KNbT3wDU99Vnr9V
wE/V+EW6DqC7tl2Y2Nlb8O83Jw0w8GcmLZqXQIakgkc58j3UokLdwl5bvveDit1H1uAF5ek7hAo2
U9a9mrlzV4Zi4djLzz27fUj5iVWUs+hEzjvJKjIEJnUZ0qIIgIzRfx9gY+BIGS3su0vLygTlv1Ve
GfOGSYT2kObHrX/sUAEQjfOBVtdjpTRv4Fn/aXp1YVkvDkdpUzew2eZhO7tUMWGq1IjX4THP3NcC
KkQSWUcndfad4v6D/MdC5eLvY2K+jFwwEpQi2D3zKNaWEygZMfpHHDwbJc/NbZ41froP+3rc2H0F
PFfDhA53+GgNOS4BbIT2JbUV/55KuXWnuX3Le7fD3UlYyQ+/BEATBYp3KI0iu0UeEOp5M4XHGoEl
ZO6CauuMPYg5q08QxQ1BFCJX/4xUOLrrCaBz0x+smyQbnDXa8MVqgBp/P9aWsiOzRLab2tedn8di
N6ZxincmDu5B75OTIsIDC2FClxm2OqIjhuFt1BThH1VLnMMUpvk+I1h/9ykZPBRma6Pxp9iIq4lk
m0QESWWoUQtyahdz+2bcVTWdAYusZjP1HuLIeouGeDMJnPCM8g1hy/Ejt6PxvsWl7i7VqKbqtTau
9axECxN6/o3pxsU+HQxJDiLwhEOhrLME9kBhIIBPYwH8bN9GWzfR698LN4PcJLOPSkOIVwMvVpAw
81Bp60mrOWgZHtoOiHnZ7AKUfVddC6OYMglyR5swnaRzz95Qe4xQoVYV2etQhP9c/yEXngwnv0MG
x09XZBmUXqE0bGZKf95DUyUIDgVEhlA127WfOFKA1dIesTVSfl0f+ULYZWT5fua24D8yenwaucXq
tHKD3jkUplfuEChTNzB20FULIICrimIfr4934djCsCb0Au/gv8xz4Vg4E4JMUOSLtINKWiFUhxIR
rlpGu+7Im66PduG65bvKUjewEtmsPp1dqQRGH9u6cqgxGXwMSyfGW2xI9tdHuRBhiXkqDQMX36gz
rA5lQBQ8isE7dI5lbqo41B700EAmxlKjhVzm4lD09AV4LZpR8wJqFcH1Q/w3ONaWf1dVkr6ILmDb
2d+vT+lCzoZH2P/GEacL57Z+wNYjXuTECJ5PevjMmwqY7dio8h2tU127PuLFI2CzJeTbGdDCLJ5j
CooabKW4h8Aoj1OLkEkqUFWvlK9pZbxAAHjo/HxhzIurCcuVEABkhqTgdJZqklo98N/umCCOtGl4
u9yB5OoR807qhVv4PAuQPTiNuTnkZC5VuNOx+iRQeU9HCcY3hLvR204qGP1UKrxDoDJy5WBZ3VvR
h5vSbG5t2104CtrZSScD4P3pmEzYAnkoT+ank64HrUCEpswOdRHRicldC/jRoJkYZkxkc0He+F9j
3nT7wp3MO7eKbWfXxW5ym5cmKOMEuGqgBt1LZeJ3q7UjPYJBC56v74K5WZFDyirRn8LhJWe5dI1O
f6UNdN1SjCQ8+jCl48z86bcmbsZw6YLoUGjurnGRNlS698GBwZ9UIM3V5g4F3Z3i1m8TanPXf9D5
tvy3lkk2TSf/7NpHhErvwsSbDppZb+Ni2sUhtIIm3FhT9ZhE0HhEtXD2zj4UD2jKR46sH3HQ55dS
aZSpkkWBehjxq8u84puF7LY2htsuChcuwKWh5N//tCcMN+2DqMrUA+Wx+iGc/OIe9B8islOEE9MU
GgvR/yweyz3Iv1QyUZA780Ne+2bYTVYZ8vxJwShjwL302Ds70lRYCMVoslN7Ro5mtn+cVlU9AOjh
Abvhgq5hc7CEcGEkIkVyfWec3WRyJLpnHGZTkD/MAlYZR1GQanZ8UKrBwbcnz1EWgHcVGP6+sEys
pPW+erk+5oX145rmRjOA6PDD50EkTh3YoG1y9HsxYqatx1v+yXLhkpnDVuQhlDggFxQoFRVAhKfb
AhlkeltNnRxjK0LaUQsfaE496HryAVSJVnGyi91oWyAfoCn6Ma/rXR8rCwfv0ocEpkMB1aFPznin
v8Gwew/hPyM5hv247rQfKnSJql2IymenW9bjPg0i//6n/Q9TAFmVnEG44gxkaPzwH02Lf6ImfCMc
usb2UnF4aVaz7QlcwgHNIpJja30gdoSwqjf+vL5HLu3LT3OyZOXq05ySzOkqUzGTI2XSkBpn7yD0
3t4iP3PTucHCVzrLE/4uIHcnrz6aSvN8JCTx8QDGJ8dGoLKjO5RVU0B/Ct3wNkXYPRCPhh49TXG+
uT5L69JRME2LdzXdGYBds+NX9WFneAHTLBN0YKYUd5ZYF8lBrwv0DbAVwiIKro0fV+HWdRPrUHSd
vUJJ5g8kdheZtxLedqUPr16pYVyc6FSlIKU8pE3pvmQBpdk4RqYeGmfyEYZe+4DwFgqMADjvpww3
Bs1vEVc0yin5wvMk2OJPYq3RurDWaCchktOhy2QHKRE8HYNDbw/NDQYUyPEazm81MbojZhchtM9h
3AcqJRU1pAgYK5DFB0QAEJaApM0ztgRn5WaPA9BDDdEBb5Q4KXWd9q4H+21o0OvnYsafoFjrrv8+
jfDAhGcZa0OB0Is/krW2IyhosLyQXiwqfz31urLL3bz7uP5FLu47l5jORqCLOa/9Vnra9zEmOccm
7XF/RrY/zYx7bvudawC1Rqvu+nhndxdbj04m7piq6RKJZxvAVNMI8QUnPEIsg/+TFIr5hFLFuGen
TvvYXETzXdpxDn6nEiRMicOend3AUNvCEH50dKxqqybiza6mf67P6VL6I18SsjrIBXb2YAFW7/Vd
j+ggH+gbdmDmsXYDbe/rSOyh4QQkEzOtTWeN0UPuxNo/05CnARxm234oNb3dhm1s7CfPrujatGKh
q3DhC9M4kJ1WnZNH5/40suQKlDDqMcmRx2jwjEzLeI9KcLQNEhu5kyEpQflRFri+JBdWnWYo+p6a
oYFWmT8YK9ycdKSsoyNW7QpCplhGD7mXL9RlL8Tlv7acxBP6r2e18ZCsxzb8MD6mQX7rNNPX2qq/
j8pSJ+jCnqXsKBEwQoKm5+EyTw24Y06SHm3PotJTALMJ9705YmRTIFpxfeUuxGaqwK5OzYp6HDan
p5/LUdrIgniTHPOmenUmQDexbHtZ9Vsc9l8UXzw7RvGqJOVCaD5D3pA+EAR4Vsk0gUrubJ+YOdJK
Ye+RpRixu0mr4qthIepqRUj1VDztVmM8DFvUsEg7EaLTKmchzfxbRj+p68hfwCG1bH4EhJJZnhSl
vp0KJU2P+ug8unV59OGMJ4oNmdt5o5j43dLbu9H0twYlX/n28+kSdk6/dbBzgVO4aaHwauGwv/5F
Ln1+KFCOgZUwUWteQyzIfHVHpMnRi2ptowS4JlReXCCzMUDT5Sm29JqS85yvAx0HiXgGMnkGAC1A
nBU2HNtjJ9IvNi6UdaptXBR2TC86eFWMoEV+0NHVpyaJh/pSDnfp7AL0IsHGsplDNdsIWIdmOaIL
8XHylPomTqHLpmIKFsLSpZctZVmVzj+hnaqFjFufMh4nSqY4K6P4KJqyvPfGyrmxOi/ZmjAW93Yj
gh+qh7WnNgXNjyBzxR79u+EeScdxn6foRoxj0fxw3NJd+13UfNPUtl/akDLpmn8Im/NAjYFim6vO
fmLmi9HQvCA5Guj5piNyNGZ4m+r+esDn1PBRiEeYdO+I8v+463gOEXCIog6duNPlaeGM5ao8DDle
MhvVGj18qYSzVjRETQofKZXru/xCqQNiHZtO2OB1gZ3PLkojTQuq4F56xPpoi/TbxkkEnHtklydj
Jyq0s6cOUYwhfMYKGjI5jK+F3ODSTUUNCdoVKQIPwdmUUfI3tMz106Nf9w9GUr4oHS5nce7/Ut3u
J3KOC92Bv8nG7PvS17Phz4FPdsz5ayWKahfStxscpyqhDs9z8YheRPU4ToZ4hSVT7vhJePcYVvmk
43hz16opqoeeo/6MDaw2HOaxcPgvrAG9NBuEFMQsCUY8/exo0HVoMgfhEUmkBP0Mx/ww0/xVV76Y
A+jX699cLuh8/oBHiLckACB/ZgtuTU3rZKESHLu62OVZ/DiAH0lQ07s+zIWAwnS4UixYKsxrNozb
KxN0mCQ6SkUZ7H2CtR0n0eb6IJcWjrSSWh0XCHOSUfxTOMm0vI+HlIxDIOhXxOj0QIfPPAS94+UX
6MUZfRps9gI1oi4qEb+KjqhqwgkXEOYZ5vqELlw7QPIggKhg8sCCznZCVaCTBr0xPFamddPitzBB
9R2cdk+vfaHXf+ns8wQQkBukQgVN6NPFcxrHs4OmRJqY/HA1TogatTxSiHRxYD7IKxfnq1sHtClI
+xu9sxfmeiHpORlfrvenj6e2DWDyoQ4xmZseY7Tv0jbfc0WuCyQgRjVFXqsVKxR+F5rKl8eFrk56
DIV8Xg0a7bhyetGGRwys76uBliBeu1nS3dV5sx7QIgGTbiIo3S1s1gsVDEP2AigqWwAK5vXSGtsO
L8Eg8tgXqOKU/q5unTuUhLdNjPtnYx+syV64by9O9X9D6rMCA5bFVYdJZnjMgmRNJQ5dA+Sui87+
ktviLlWt+4yHX2grX69v44WpzqkzwsoTEONMNYiIqWH9PIX1vWZg8qyFN66fYDjjrK8PeWmqkoBt
Q6Gk+Dv/qhadz4kUOzgOTn47tum+raMnuYvszNlCId5kFKDrKP1xfdhLBxZiJWA8QI2wlGeHSE9G
+utoUR61wqJvW5InYjKj7vrMSsVKKYdxqZgpA+c8flukpqQJMMYgDJ0eG/AxKdJVxO/Ssp6mUXwH
UX6XcmEu3BOX3gb4LLlyy1JRP6uaNm1fEVK5lfqh/eH55UMgLUCp47/qeXZHSfFLXpWH1taOmGUv
fM3Lk/zf2LPYgDAc3P3cJzZ1/t7U0z99Jn72JGDXv97FYWixCGobEikgk/JPIagsDBeqLWtZFNmj
MeUvalhSFKoXnqyXjgNAGeo+6MTrGF+dDpMElcvfQtw3qTGs1qdj6BruyisydOlM3N8B207/UWTh
b3eGO57HFdkOXdzZmD1ZtY/EOILCaNANTXbX+mIXIzMf5+rSTSIubcn/jTU/7nWljj6qr+FRrZoj
WIp1GKFHF+frBmGMErGoth1f0I3+YWHs4WHGV1XlQsS5eJt9mq8uf+OnT9lnaKg3OmuMHO6jyLX7
NIU6advo81sQKV2oCtIcqAAC4tTaR9Fii3l9M12qxRMD/v+S67NNO+jBZGHTEB7TCc8EnFuDr8CH
+aMvypWl5xKsm1TWQwHDVPruLgx/4eFCQkv0owHG9TJ/skKBBpkyGGxm+WRAPT/aNPaERxNKDSs9
RD2GQZH9Q1d035Vj8tyHEKWv/4hLB4r3HY0AAiK/ZXagMheMZS1lrNFXukkQU5PAgXXcU7C/PtCl
uAtMy3JAgoAZmPdoReoPTaHRfEyU7K5utF1a9Ew3fh4ifWGoi1vr81jidGslWTwGbpyRqFTOujJt
ZHq8e5mgZXn9VPn1nx48qAqOCNfze264heght82ngE9jFREFkoa/sQMc3OwkV8KLqAChKBbEfvPg
2pm9HhNhLqQKl0aBn8G/CVH0nWdfLswRcjeBzbwXXZQ9eqMy0inK/lz/arN8nakQ52ir06lChAKo
x+lKTp6JVHjelO+hrX9UiNDplYsjC7JRxp1Z5d+ujzaH98vhBA0//kiPWuPBczpcr5WVq2Ly/S6Z
xpnp3EbDtoh+FgOKUVKY27XXRYyQN8gmXrqYxFPAXaFu2WF9biKajlc5sA3Xs598PCGgfiHq9wVP
AOiHb6jNcXpQU0Du7vrPnp2hf3+1ZH9RCOT9ND/HpT642GLW+TuZqrGvRlOKf0bxLhndJSbL7BQx
lGy9wnwnYFApn6tCZGLC7LKy3Fe18DHEa76rvY0DCpp6CRLA16d1aSwwgBD9oDfDap1vMKdSstAd
XejUYFbTAJ7A9EB0uBnM8vX6ULP7Vk4LQKiwgM5amlRQO/3uwtAqPEcN97XHUhpnOMeTvIIKbUM1
NtEbjv/71OBoUj2B3UQSOD+hcdD6tJMb75XG0BNk4RUi7ZsJPJhlxD+vT03IYHMaDRhIimlAWLTg
Cc7mlsdTYDrEite8fE9dY4XHzg1fDAPtPa6Rdo7UG1LM/BWMj057rqNvffMu/7vY40B8I6QjYj7R
ueokNWTsx6VoeekHwmBUVRo+VE+tWUbsxq1uj6XQX2O3e0h150aN97jf4rmFlrS5KWwBk/Le8j/o
FL3iaNQu/QC5AvMVsjWqKRDOqD3Mv74mwCbFham/sj944yQSFFVUyho/2Hsfz3mXAuekNb+Rxcc3
TFsY/vz08vyQQl0o7NCXPztSfqdnWaY7rxaUZ+AwiBMqFUZxCOJP6+t7YT4U7SeYS7CAuAOJFvMm
T1KPFnwHBAqmKf7F903U+qHr/d1/H4VnAGhkmqqUzOSv+JRY1ZVtp0UW2K+e4qHCqhy83LmpNH3p
Rr80G4l2Av5MSw1I2+k4A40HQdnZfgW0gNFZRVTGtUFZ+SauWNenNL+G5MKRjxNeofkAr5qdoSZW
9HS0mRI8/gfMORHa997qOvqTWvbDSK1/YU/MQ9/f8SBzmDTfiRHzt6lSJW2pjXJqzRaJ419J/0Uf
ulUxpL+uT2z+ZpOaFXT7uDUAiMIfmW8J01e6uOoa67XCPGvEKzx7xL12i2+Y5YkVB77qjIMWPl8f
9nw9EQyQG5DkAV7kvPGHgZnv1kGNZKldr/1hfDTMB9Q4N5isK4ay8PHmabZ0xIGOQb2U2iI6dfOO
EeY6aY7ir3gN4xjTtWI/CLQRtl3wxh/17pmTECs/ze6HOy7Mc54j/TsyemekYipl3lk+kXlSOSwf
xGvWoKuYaxgPquHia+psFI3qtCwREUMuIK/iukusXAKSSqN+6kL1PR/0W8fz15zNf1pd/Gi06Ltb
iGPi4agXOfrThL17Pni7MfcWbtI5Q4W7k3kCF5EsGNkonE3ZGGpstkeveAErBfkIHdxiParlSqdL
E9bqih1dGr8Ax2TtfrTEKiurlcl2U3FiU01z63u4Pbap/OdcY1jg7svBP0d6fhzbXKN3wW1I7Wd2
jm0/zxu0KvKXLGu+IkO5QgP5vbc+EONdd3Rt9N57GfCkuL7bzwIVrQOgXSrSggx9dpqLysO3VtfS
F+yAsQa0nLXeJs9a0i/str9P1tPpcaakmJolYQbQZE8jollYAGwLCOZCcbsP4evVrohG/RdNFDxP
JhXP5klYN16HRPxUhNXrgDHK2oj84G5qOxyUp2hCWV7Hh5ZE+J1I7m2wbxw2vutWL11iZ+thjIZd
aBXR4+Bm8d5UiuA+97AfaeCOv7j46GASRjPSGUz9BhRNfO+puGWHSpYibAU7Z6E7cxZJBMsKIRGR
OgkvnZMDh6rFUVnz1WcFx+9Q+acvqAf7LaJG0TCsB4zt/+O3lOMBciRWykrwvPuk9k02jHavPvMI
icAc1Rg3LmyXC1OyyddQcWFKNBXl3/90fw5FXeWaPornuAy+9r31TynEg4OKrh6YBxEuXQEXhnPI
EOGu8soCxzy7RkcgvyTXlfZMkwshE2QFm+gWm/A7vf1hOW/Xl+/sYqOxgz4djwde4cSI2Q7V9FwN
C0vUzxqi/us6/CDVUpPAJdfaXh/p/Kjz8v17W5PTQBudTav3k0iLbQt31RprFRqRKx9/TQTHMTRB
LGrpo10YDgoiyF40J4EsGfrpR7Mr1cxq2IgvkzFQxUp/5O4BIaym956aqFrhB8Bdc32GF8IKSp6c
cgu6gHrGiZeaCIEWeMkLRD6rBXpRYDuVgPpd2I/zBigh3aBurALvlc/ws24jnEHZCUZvPhjjm+r/
cXZey40jW5T9IkTAm1fQS5RISlUq84Io1/De4+tnZd2JaQlkENHTD13Rt66USHfymH32lmnfyz7V
wZdM/aOjG9J73ToctjaUYRa1RymO1kKW+P5c5wGaBoiXoYGekSYSuNWPy5tLLIKWhcmrJnfIq1V9
90SSykFACgbRzpIUuqIQ/+jzYMnLvPYecFCgbqCvGhtjXYH7HXNsBzW0kbM0KTZN7hgiUGFuUBgq
RxEldukf2zlMSrkzqITdn7bOtD4adMJRKnvERRY5lrmf1BVO7VWW5L8iyHO2/IpWsCU8zfUpEkOA
IqIcqsDCOV/ZZpDyCQW/18jZ6VP9FpeH0FpqObl2MxVGQboQHwVwDOf14/5NmUTTjB55L8mIeCP6
M4H+lOkZ4gZ6b7RCesxD5QrYsQNzZvMpkvOX+yt5fYBgfybMxcTxMGLnPn5A5Sh9QxAcvI7pH7Su
2Uv0v9fVeAjj02jaC7kxR73eOGqxFFuASwKQmdOXNEhPVjTJIVJb0DGEPdc3lkU3VBCNOuxUfn4y
al/elUqi/+MHlRTSayhnQufBzL9JRItbHwW056m1wl/9BGuYqw/wlm/jxOq3Uoa2UWXKo7NzBjMk
e2DpFd2mCDg5rdKh/jsltNnRsWfYI3qpE3L0ipbWbq+jxay3Yf+MSRnRDSjzLxry9fEjKbbY2jRN
RJZ50CpzVxRVtx1k0zgZCQiHLlfTnWJC61X7VLPdytLjH3kp6b9LpxIc1uX4lXkQsfq5s03Uz9aY
byryCtDJT6spSjo0OgMtfqZamq7CoDZfS69q3/qgxv0LguZVRTN4baQjAtFyW29GlQcQhv36txVH
wYOkhMWXJG77LY/FsNJ9pXplP5HHVKTclSivQ3iAogtlQto3ahtF61I1j1LWW5Frqi3937UWfC7G
Jn9NHXmMXV+TpO1oOc3BzCC/KHqhr6dEmvOJtmHjMsEcf5gkpCcrI+q2OCCotwVpvNAPcvVs/H0P
iUxgbSEMmj8bfl/XYzMa9SVn4WUQ3cRfZbs3HMThIaYDLkBB4P5NmLfMAxoUWA62jsiZ7No8r1aV
lgMzhV1fbK023uBRGx+lKbFR6PXI78RqtebnplPZabDTI+i5oUjiwStVwkffmurJmGRvkxZFv1QV
uukcvPswYQ3fOT62nXDQe5wDadSkF0DXD21vvg1avwHitBkLOjfzgH2X8xVR67GcUF00+D7bTDaW
h0qPWnXH1okWLvO18fq7YICs6DYkupkDYHJp8g2rKhrqH51C9FIdKnniTZfbo5Ds67Qhe7ZNv3aT
9rM0fL2/XdfumditfwcXi/ZuUZyE9vwhSJqLKfPEB96jLqFWoO4h//jl05d4f7SrB2c21bmdjuUm
ybu0uQiNcNWnN6zc3R/h2hDTp6bjQ2NthWmcGWI9CUa5zqv6BbuzMvKL1X31qp9KrKM3Un2Wsi/3
h7taPp4d8tSktQiRYaabuYGpUoVwzAT9SxVaPxWtc8lznDwJwdOE0rSlLYRg1+uHJy0SDQDGROvx
zA0MjToIU8SdL40if/MD+8m3m/X9GV3fEtFniCdCb4vo+Z/NyAL5RRxPBEKi41hLyFsbZu1Cr56u
/NT8eX+wa/tElRtsNmQKVHpYyY+nL3TyETmmivCqKn3Ex5pNrjY/8kB5y1EQ0v3qOEb2IU31Jca0
K7eERnyyX/wDvhXvczbL3rR6BZ7I8WLHZk/3uHFsaWtytcL4fX+G1wNxv2wyNKbIjtP09XGGky8H
ptb3jQjoFONCQJdWC77H30zkBzeOW4X/TIGBlJfYvI9jIG8rO6OeNRe9ib+gPy878XPWTS9dX/52
svRIaGCb6bYZhLjHGIl/gUbRTnWcOmtA8quh+ulJyX4qMgqzvOFoOv+Aw/LUDPlr1GWHJvjRhN5R
M7qH0MM2GCgHpj4YJf0s1/bz6GunTLW2YWUiM5zQT3J/Df/yp88mSM+ag2su+mA5lx8naMalDRHF
UF/kh6hL37xAIZ8CL4uL3tq3ogy/UTXq3LYKmpXdGFtUsX+mk0PTkuedIZT06XS2vlOp+EefpHzd
q7Sy8HShFQopVEqnTxuhU47KfVkazwilPFswrLoLc5hVw8WzSKAocq4AMmlWnp04uISbsi7t5uLX
/lerKf8Y2b4L/jE+G0iTShUgr1GJNkNTUZUIhEAt6VLgxsh3JognhJT/FJD/K4MedHQpkuC3Uhfa
Qih2bV5UUS36Hxc/4NdZ/qoPrbGOR62+jJUvr73QptPS1BeSZNeDCFw96QeS6uTy5r5rUpg+uEUI
KZKyNQ6SOWX0BVfT5v56XxlmaAJs2iRIrJN8Zi4fj0ymJZpSkom6NOMIESob3OfeowPB1zSkx8Vn
5/qafxxu9oxONSIJZjtVF7MxvzclOLrBWi+OcmvpYDOzRf6GyociHr93j3VfOnnPNaguE77/qkyk
fAUN2f2FuzWTd2P8rfe9G6PS1TpCMIcxFJjRzHoyvjbVKH8bUjQA7w91bf0BwP07nTmbjqpMaVZo
VXVJ4uwH+mt/MqhEz7o8bCo1bVc5cj4rXQt2nbTwjN6eI2oNCsI9YIJn5xyJKBa4U6pLK4800pmi
/UgpiVhCkDn/P3P8dyj145ZZtDLWZiczR6eWHqO+OYSjvqPxMXTNYfwR2NZRyfNvJkwiC7DSWzdA
JBLJW5KJpjD3cWQ/hLzDbq3qohUCse9nHQCD0XscgJYe1dZMIYjRlgBsV+6XYOf4d1BjBvDMVaUz
vMKuLoYYKdS3edd6q0Ku1bUKyTstCkIGpnN+/H+sMikGUIi0mV1rfESqCsVDXF+60d+PsimCHEHP
iCMbKBJO2c/AMXb3x7yxvqqiEHyLniyRdfi4vuXkkNrIiwJp5olEI9ruv3w09/qsXlUQlxr6UnPU
jeuiivo1OHmqq1c5BokOMFmt5OJCA7AxQQlJ+KbWf3jd8Y8EwjxMnAVbfeOi8GwxqAzvPIOKv39n
DMpCQ/s2UvOL44WNazXo/UVjuPfNMl+4J7dWk2Y9LBuJW3i8ZqvZtBQqBxuHPZvKbyQJE3eyo2e7
QFNO1aVfkzns72/ftZ9LgwmOk0ErKJX5OWw1Nmg5Veo6R4O9WceW0LLU1h0Rumspmb/wsN7YOnDW
8D/huAtuQzH7d+voxJaFgxbmF9i75fUkD09KVP6BOAz6cc5O0+3tqN501hKm/sYkRUuJSG6KfoR5
Xmyo0dttE62/IA93ClB8G+J8L3fm1hycBWN+cygyX6TBcNCucolOl2JulL6/hAqN/2bWPU9Df/C7
5vto1V/v792N5aQTiicQ2luCoHlLVIk+a4l4RX+JB3XlT5ewf8U9NRvb9WuIBaxD1y6hOG4NyVtF
hY0iL17c7HzSfhnlHN3+Qko2dX6TE0+zdkOdcYIZs82+IpLx328ECel/RxTOwLszAzG1F0O93V90
pXlxIiQoElN76MfuCDjqaTJojLq/qjeuoEAoCUic6Af422D8bkApzess6S0OSy4/qmNbuk1Mvluy
pJ2hNyXyw+H5/og3XgtKQ9QUOaRkbudRGO4mZgeW1otTZIc2Kf9RnLJ0pczO3aIOj7Xd7nzjv4o1
AUYlWCIigwqD9Z3fiTQiIgxatbs0nb1K9eGnH1ZLkjE37KYwmMKagRq6ajbSh0R1Kl/pLjmQnzCC
RjbIf8dV+s/99buxYxAWU3T+G7CTj/x4RJhI1waZql3yeHzsYoS6Yy3Q3dqpdRdK0REV+f/Y7Sxa
gmkFFP/AOq1Su/g4ZNmbUVTqnnax7e51yEv0e0eiPlmJXu7P7cbZAMMmHlaYr5Qr5s24qlMDqA9Z
WhsBqtDb6/VT6v+YBkS3VSRwl9DSt8YDpQeJFGUoWClmE+stzeu9yUExOuV3l/nZCX7BEdA+OFJZ
ntvGt1Z9hkd8f5bXZoVWsb/yFn9be+flkZqHSTdJ3196Q+p3jpq85bROQEiY4JHWz5Ek7YcsiN1s
MBZGvrbXlC0pupGiBTwAKuHjRvYWDSqq3CuXbtCfKhXx08z0z8KGymiL3J/l9XWgfCeqiHAfsJ9z
0YiW0oSn15N2GbJLjF+EadsQUyzYr1szEvgbcFQER1f+kS8Fau20hXHJ8vahadJnu7WPsZJsc1v/
z48dFTPRgkIdHVDdvM5sm2FtK9WgX5RS305t+qlAOdIGjS0n7YKNvLV22BDRhAvijWfv4z4ZfR0F
yJhQrkfdZiWlw7EsbWkFBePv+5t0fQEAg4FjAgmNr4AP9nGgGhy3pnmpehkbZZ+U2g+taN9S0181
VvpQTMET7GO7+0POkexYEzEmDhGtxSKLOjuEqGBmoxMm6qVIW2U/qEr6CVKsYIOQg3XwOnCb8JNI
znq0u2mXyHp0lP2EYkwYqgs7aoihPuaYODM02IPc4QBd612ljab08TRemt5ZR8qbOKq03kE6TQHY
20G06lbJi+mXmFfUq8hdY4bKKHR1+4dhvpWhvFLjwU0ixKFMBW3n0gV1NlmSi4MetLUwKYCO+CGp
eO77ZFWQi+iiJ1je+d/Erw+mn/xfY3XPz0FXhENfOqfMqtwOGh7I9ldJ37mj6W+U5k38sFk8wNSy
cIluVCPgRAXjQ80dpDJl4Y/HwOrh258iGB5yNLhMnIw+/q1RwZLRsph+i2mZfiE+/P5RuHH6qEMI
IACimvh1s2NeDEbY060mX7ShclPMn13AZI00jwBsFVa8Ymnuj3jjYoGOw+ALoWDnCjbV5L1cgdGS
LwOqPWLLpBDZZGSf7w8zX9D/0dKJSi0HnIrt3NBSfAlLCMXiMwlw2U0M6xiFzVMZPCTWuqOrXTeG
V7WXVnHdLkkTCxfx3Zn+O7QA08NtgNd6xTRel7wlslbGZztoHhS1/VzbzRKAYbaMYgx0asjLglci
nJrHUWhqJaqFLPw5aNq9owlIe37QUCW+v4w3poIjoIhKgfUXjvLxWE68zlJaaDl0FDZdyHpRrSrJ
8xZGmT0hYjKQjOMAgELBMZ2D2cPWlMzeDIqzKQ/6asx6A733XoZpq4dnNGqNz/dndWPxRJs4Jx7g
PB6p+Pt3Ljf0TMDkoBs6D0hWPk3Umn73euohD+x0C6H8janRh0CzC54btZb5PqFFVoxOQkUvC8wv
vG2HhoYhKUyfHKlbEgub+aViGWmVhDOEQBCe5XmwpFZ6TyY58M+xEj0o9KGWmRqimG5umrj4BGnB
QllxDiH6O6B4ukTxA6qweUIv8dTW6mtZuhAXBt9jZ+zP6eDkSF5mlvRqS0g4rBMkfk6DLo/Pta85
WFWnzL5M7WB8hrRWz3hU2iX6+lvrQJhq8HDCFQ7G6OP2Dsh+BV4dhedmileTbJwxfM9Z3j3GTb01
YDr+j8abdRC98zgklIEoR85zflGe+LVc03LnacUqsvVdEn3uxofMVr8Ptrmn0n5qzfLRCKsFY3rj
ejoUBDEz+OoYg5nzYOVBEcVTgwoIsLyfUthX2yzQjcN/vi4fRpldlyGGDbspBOTfpHRjtSgeaF5j
7yIgmgvXZeaY/+9EvZuQuE7vbya41ECGYvWsp+He7kBfteGbl6Lh1Gb2j9CRSL9NwzZU04W459Z7
8WGS4qV8N3KupFVa2io8vdSB6j46NbDSpWW/tiW0X9BYTaMLpCHbski/3F/eW5uI3ywOLDSi9PN8
HBmdTq+zC9k+6WUu73M5tlaIykULmzh3+v4uLcdE9HgJ0Na8NBPWALN8G8ZwoDfn3quiFdPdkiff
qp79LNQ+ZHt4GAbjKVbK9ZDpC0b+1q0Ev0y1XkRAPCgfp+nJcdkOXjacR2BasJsfYQd7BVh9Cvoh
XJfFsHArb4333grMxounSCb8MexT0xXqxtOrTzr9kyvJ8faTpq6DaqnCdj3gByswT8I7oQzIWpxd
pG7ov1npRbjDWYz0SHRc/Nczg3yKQlu6Sa8vBBazyQWGlkl9kvpnuVC1/USB80hXQrb676MQkwA8
J70IFdIsTvCCIdWz2EaGI6xqN0jycC0Xw9JG3TiZwIN4IUXLCIVDZ3b1asBjAyqL9ikB7KlG0jbM
wm3vtdu4KT8BQnvMUPZgPV5IBG5NY/p0f5bX3sD74bmBHw+mn4Rd7YVVcA6N/JkG4KPqZOHKpDq6
cCKvjZvAZVEvgZfY5mmaLWff93WCw22f1DRElQO2D04IlUTOCzJSdihij/tTE+byoyeKX4VoH4+S
Qeg8d3S8NvKoJxYDhHL+Q67VRwmBSBUpkd5UdveHumFA8RMFFoLzSPf7PGKm97FK9FLtz1LkZbE7
OsBp7Ziq4uTHzZ+h17VdLBFudpVlv9LsUO2aEFdh4StubKZQLhX8pnQfXvlAZWIWJMXq+uylr5BS
07y75XStevsrBdZVbp+7WF618Xj09dOgjU/VX0B3BznB/Q+ZBVbCJcBrxr20adpAt02chXfPid+g
ItmEUX22clt9VlNdf47GAqhLE1NaGe18nUz0zhVJvhzd39h1tNwEF6UgVL7i9WzjFLbSqTcQXlWK
C1RlBK1ZDb6yLgGL6sDJFSP/FLSx5Uppl7yFUjc2bl426nmMqCC66Bpoq75LjIPty8028mpqNf5E
NCq3uGye7PyWGyNZ1QVKk0k55mtf7qLHgGb8R/rfAohY05e8tce12tXJIbckwC1Byo5DG7LDLjpu
FfOLwraov5pjRoes51dnZRjtH21uJBcbUCbJCYDpjWZTcs8azE8YWzulK4snK6/ILo2VutaDEsnn
MLbXFrZqJY2q8lIkabftp6LVXQxbsTaDRt+PBkB2ow61JyTnEPaWkaYUrK8PhVl3xy4pve8NWNE1
Qh/hCm/3e92U07ru4t9xUtacEklq3CwN5Ue6Ps0jScLoNZxI2rOU2TGLSs5WlurrWI0A+cR9f8Ci
or8zlW9K64Wb1G+iI4vk7TspblY1ULrLYBnFZyIs7yFH9wYUJmkXf1LpMJf84OC0ev5TiiyE5qS6
eS76NlzTFFOB1/V6NwLZfqlUn6mEEqo7NIZufKVIaZO0h90YliEFZ4X9Nr0gflWC0NwWiZxAStOS
2kxburEcym0ZGgg722jHVx9sXwveRUI7l1/2GU08ecEBuHE16YclkQ3pGlHx/EpoKjKJXVAg7dBY
PjJS4XhooN2HPV9pF+zejaeYJhuyKFRRifTnNRXaUHBQzSo6+61Ikn8ah/opzg2olvYIiu/vX/Vb
86JJSSVwhfTjipihVwY/qRNobRMD2n1fCwJXcoKnTF2SMLsRbxFbiFHITNLpNq+h9PSqavFYmadq
rDZVQ+OA8qOBTSS1+0cNRsLYm1YCshRLOyT+8n587NHrvT/b2x+BeWUvadyQ52Q5WTBaHg8YZGsW
qTJPYkWHfTXU6yl2dkrypYIR0eOsPw7dJyeqHxxjSXji70mZPWv0AAGwIIHELs+zVkqjVjyjfMJY
K5mbqQjyBkXM/Ll+rtAzXUXQ6G3tQdXdPqIJwbP0bG2DT33rURRbe4hJbcoo684a8m8PVcqW2aGv
P8VwsmxoKg33QN/9dZMV9koPDNPFZ0aEVlX656wP8meoY/AQGmgApVA2txmM7gux9bWvYJG0Qh5P
RvpTmPGP74dWTWnR6Dh4nt9JoNSGQt8UaQ31JDGK26hReKjhW9qqvjW5HWR+C5d13iAjHjCRowMo
phBbXqmb0hCoWpKnBWcTXc487Z6DaFrrdSCKrzgsWfvVsH+kSrhOKnmVLBKv3rjBJIR5u8S9wgOd
zT9tjWmYQg+VG5kcrelX2ipUEsozJCvXsL54O09flPy4erSJ4QU2CUeJps4rbooOec8xSgMZcvnx
6zRWZ7u2fkdqs09l9VXrzQcnyBf8hBtvNcg/hfQBKRsyFmId3vkJau93bThBHDbIdrnO9Vxb2V1E
Ok9qV0MnVQvDXceaWBABL4YwgCLAnFQEKQ6q27IEMU+Uege5SLJjWKX95r6NuGURccFgTYX8BwDv
bPO8pG4cLVbDs5qPL1MXHNJ4fA0VfSGkXRpG/bh2khlD8DYU0dnsndZ0kWwvXh2li851mRXf70/p
xsKRsyaVzMHAp5s/XhJNgkFplMEZmdXGBer7pMPYv2Bbry89DwgLBuE078hVYd6pTJolBgi0rDSP
LnGh+CukPkLyrk6/8eNuWFvqOKy8cug3de0vAX5vrOdfPAAcJoK1Y25W2760y8wcg3PU5sUqDsZd
mBhHOfWXyEFuXO73A1mziEtKgkJDrSw8d5H6nCTJUzBJR9/xnwKKIC4NSc1CWHBr9wTS4f/ObM70
EDalIneC7LRqyscg7y7cs6U6qHJr9ygrEwFRwYVFTizvu6tsGnHmEPAEZx7EM5WkWrZW4g/oJMcf
ciIfNfNJS/fWEG76lq5mEi/S9wRuTf4QtaXhOxWo+6f25idR5KOCSZrgqtCnhxwazbP9c014m2tj
ttadyHCHMTkkTrodjGbXRbD5FVmyuz/yDbsmIk7eD+CBrPvMBKgo1nrT0FoXL7CQoXMwZ5oh2b+k
wDaeY2obC7bghrrE3xD3/w04MwYEWyaNcOTvjNJCE2JEIDMd4mCV93a3NzT0kroxS9y2VP0n4sbh
UE4BsvVpCWyp7qatJWk4AXlqubVqJ6uhJaKhNQJ8vapWqbqKadlZ56lv7sBAZc+xmbS7JOnDJ0my
W9jga7lwC6UotrR3jsdaKWVXLVPdjfw4X2mhVGzMVh6ezW6odqavjK9qFsrQrdJ853T2+FhJBVVN
XoFoldU5SRYBR/xaG3n5y2sQY3RRaUdMQG79lTrU6a6qJpor7cy124leOJwXlVBgDxSu2UltrD61
Zqt9rtTxuVEQqIbcffeX6bg3iuPUjxt4tvrQDfQm3VhdX/NNqfVy/wzcuBG84KgwCcEdHJk5uKOI
aA4sY2M6d15w6NtqC0lWGr12ZYdc+j+1pfDh3+IUou/qp6Ftca3XcfnJGq1VbO5xsdzQ1lfFuFDz
vOHa8FkgeEDa/w+28PGiSsikeWgmyWcekOal9orhkMSptHbMTz1dzxnRKt1Fz23b/BOFY/AQT2p5
chyvWjD3V1YJdwMyDUXob4BRnEcpuWA2t0fcjbQpfuhWQTiuDF8W9kBctJmvTGyCPddIyQhWwI+T
jeI891OnxSpZUCj05aatvT/0CD6qClkZDIDfgzFN43JlBfLvSs8WaOtuPSpYAj6AWi86xbPx027K
ZasOTLIt6o9g6MyNDE/WqtO15L8HfWAuQdLB2G6IdOLHmeZWj55K3lGm0Mt/LKvAyg575ApCT0M4
dsGy/kXJz9cVHCTZSoN/kWj+OFqR0dk6DYlxStEpd4LhMemLve58i4vYJd07VAoOSfMge8chKl25
657H4M1UKleWm80YPZnSkxWijFGRBOp+ETGpk3IMjbf72391xMjEUVaADoi8HAwNs6/0vUgprC41
T4ndVpsoUtS1Vcn2wsrfigkZBlkf4bsAmJkPU1HpLgcnPJtJ/zrJBWQk5WYKym9KEjtuZ1jPgZLt
w9JENk93bTXadWVzskd1oXx0e7r/fof4+3dPMPFChhmNkB4xJdtt6yzCWcpf76/pzRNNcxnIbErj
dM1+HAT60FjWO14aqZAf1FY+lnFNY7a2sHW33m7bAerH7hGOzNvLHGNM+trywnPZeltoJc9Jg4hQ
99CX/lpJrH8sPaWUo8cLrtKNYUUDJxUi8hlopc3uK2Quldyl5XDWQJs/mko9PIxqm/5M4iZcO4FM
V5SfmN6jZUX+pg+6aMFeXI9PzxmYZWI+rNaVfB99yzGyPX1/rrvxWyXSYUE57HPaRJSo25H8cPZj
KB0nLM7qv+6rSBchuiD0N1S8ptm++jr45a4aznqM7DKvUjHuo0VeOpPf8tFuwC+DpDhANur1/PFx
FHAJWeJ0YX/WfO2Pqfjb2k6aVetXCOnmRrwwp5ujsRSCSYey3zxjNJIqj+vK78+hlV9aTg+iSzTo
VQaUlksh0vW9YGYgeji0IrKcj5XmVtqPsdmd60DuH1V4aHF/Tc2d8mGJOOQ6gLCoDIpEIjWja1XC
oqPyrPmTf54C+2sBh7kDu7cHumLIh00TeAtn8pbHIPow0FGCV+1aLGFqJkP3RgVF7jScXgHIrrXu
W2nq0Skvyh7WhihZ14lCs2nlOM8liA+3kIBu1Ugtr++f0htKOYLRDdQxtTKa/eelvwTCjSAJauek
NcFGnXLFzQ3vAfqGlTPZ+0qxnhynd8lPtavEcOn2mtzGCU6lY0HVtVKmnZEtofRvnDIb/lBsFFCE
ayoZcwgor/YhcrpUsmDY7NdFT4F1wTJdG3fmLQYgJwTZyNwymTE9sZGhWqd0sj4riCHIkb7gGt6a
iJBDgzqZrNvV2kYOWqFNR006MaatUmn/AEre2EO0NcYl6pIbVU+m826s2VuVSoWvS0nYnEsn+qnA
jhlbYeqqhXwMYo2AYrKeSsl+6OPqt1KZaB1pS6b+5oIKKwTwWpRehSl+91paUQtGOUPZWYeKf9Ct
VbIIU7uh9MMqkmoi+CZvQur64xiOHzm+2YE4oGXLX6XmuJ/U8EVKq3UZVHvQO08OqJjRt3d+Zz6U
ZFQbzwJvqUvPndK+SNGQreo2XrhEN+wHvFiAdcizgJ+bP+GmpLWOnXjmKR/DfFehgrDyJNg5ZSso
N7bTJiCYpnghpXtjx6n+4jPwoOMw2vPMuebXhhcUhiiAlMND64yT205KtypsSf9KLUzaW3bWQQ2Z
NEd70sN1UfE5RacmC6/CtaUW1XxygNgycp3zmEAh6EOIEFBa2MrPTiU9wLK5H7RwIYd8cxiYcKFO
wFjR4PJx7y2FmDhJGQawbepHnylvj1W5FOCIZNHHB5XJvBtlFvhLo6conep4p6FunwM1/SaF0hfS
gGt1jDdTqx0KXXo0evuLafaf7tvi6wvE0EDuQJnSd3IFEu9NbzTruvZOpUFiuDRs7nC/lLu6tkli
EED8aLNRsJw/qxqHs7Xz3AMdgaCkrEAnEw71DoT9W9cu9qLfGg3EAKlo0NiC2unjnullMkqS2jNa
GRzVsj7aZnSoqmJbqUtyR7eOB7SG9HaBhuDbZ3601cJ+lwWqd0rHPnHHpN20qvxTLqzD/V26mhJv
Exl2WCC4eBAKzsxcB0rOjL1OPQe0Ge48qYWzgAxEY+Pi6dDm3h+NkOfGgURSBj56ChcAWmce3qgn
o4L8KM4CAjLoH7T9DjBE6k6tE7hKDtWwOeDGj/Kj74+/w6BIHmq5idxUav6kUf2jiBoke2luiwrv
k4kyp1Mb3a7r+y+xbzxVBBthX3sU8YVaKB3OrbOtdX3f0PpugqMOJusZReXPMM0K92BV1UXollNj
uvzeRyWWifTr6KXuzFPUBvsk0V6DqKvdLDAOnRZt6yFYO5H8q1NQhqz4j8HrT10Tvmm+Cc0FpJ+2
Ka+sHjZPeTT+WCb0znl56hTjayXVj42jfpm6HBJ8aZ/Y9Qs43N3A3kq0vritXWQuThG1wuIo59Po
DnZqr+px3HZqfzDq5DPcBRsrdKhuxS+dMl2GRDri1e0lxX+Opu4lRRXX8cOfFSKtbj2mJ9vL3ibE
LUalOWtDRC0yzvR1UjiACmhh0NTPYnh79LeFrr3WjQcltzS6gZ8cS8ofnT48dXaqkZ4sCsAMSQfp
lEoHvGM+9paxS4x4EznwWIwtArDqwxiaa71EU2aqvmeTdUgrZU+p6KRVwToNQX75ySPLCa18JFIA
0rDpw2AjT4npypLxj22kD01e/WglAwqv+mQD3c4749VSpnCN4vtTYsYPdqPvqpFIq4xQ9vZQOlTV
4tCoMCOpmQEhX/ki5qb6zcGJmo3j5NsGOQ05bzZZ3wWo+2imW+n0MGQDLRAZwIpNokZ7WYK9tWvj
gyn5XyAMowm3/QkMV3FHtYPOvizGyC30UdrQUJutYcf213XFXdG6Mtr0VWbvBjvSt1nF++0lyrhu
ZVMICPN04Kmr0MVLX4swqTeFaUiwj0seHCEiRwk0CD7YUT3rXif/SUYIQVwr1bSVkkIQFnk0m1TD
NEHqmMCalo20fwBK0ckT2nE7uFMdykdINAJKsn3hktPN3BKR9xWN/NPzwFZMoWM/w1AbpK5m+Po2
NgRkBEjbWnJS9eiHnT+uxzKpn3JcP+gjp3QjJdLgqjxdnzQj0rYAsr9mFO5VfXqsg/7NjK1DYsrr
bpR33ujt/GB6M8xi72XJqVGyp14N9m0a7NRCWo2VQt+9tY1EP3jVnzxSO3k0PBRxY7me439VB2mV
TMpaHAZ40s5VqR4tjTZyf3gKGvsUas3nIbVOIQ+ZP/ZPEMW58Vg+5HX0S+xt0yprHzetU+u3LOt+
BHmMjrK6g5sid2tr+h3zLtDXGbhp6uSrqBQ2xNdztyzDwq1zKcKv6XaKHZ+i0Xy0+yF2G129hEib
tjrJEmvA1dVRbnVNs1mlTvDDHwKAMs4fEAeKq8lopBsd2t4CdmBD6FcoD7YiIYKpfM/k6W30Wi6V
6WwN9IxpFHoEX/8Q+cpazfSzEEBuLPlToEHpCDTSGLXTqMefm1x5dtqYY61HG5leKLepx28KEs1u
5RdPrUrKLLGfe1/O+IL0CNPhEyTo/9jORPEi3gNB6NyhUR90K/rqBdNR95pfUK/Frkmlmh6osyeo
JGG42wyq+ZBIzVntjEfPzHaKFQrRyeCI9mHiig/0S4W0v/Id8b99n8h7x6++9xG8Nnm+0ehY3UpW
BCBplM1P5FPBkykQ6nY/AzBS2zo1V7ShPLal+d0oW+BIKeTIZf85GKN1PNoHcSA0MuAIOv+KOSRt
WH8KFOUix+2XIFMOUYOWSGySFO+fE89581X/uWUtUm94ggPvpUiHEPJ4L181cp+6LaAKPbGfBiBM
XmD2K9ObDpbXPaah+vdn2qI/BJr5SUuSPS/jCxVSCiK1dfI066Cyi7AlAIuq4froAimGP9CzNhy8
DWrB26mTHhN9OulSsPMLAFxpC8R/XMmmt8+6xMdQ+V/s/0PZefVGrpxp+BcRYA63JDur1a2s0Q0h
HZ1hziymX++Hsxc7agkSjg3YWHut6ipW+MIbCLGWZWsGC3LWNO/whspcjQPSKdFzLxUF684x7wuR
8IRFN6LVazfuDNmTyHC9ADSFW6AB52nFYu4E7Pn7l/iL+AKxLpnMg9QdGtDFu991Je2DpLFPoNcP
Wlq8WJJYgdH9oeb45TAgYRD9ph4MlepjxKREVCOK1rZOZP+1BtLOBVf3/Uw+RTBLpvj/QzgX/VJL
TujTUOI5weLySqm6ikx5pxf2Vqa0/P1Qf8SGLsJpWAxE7FTgyLQv61PIggVJXwo2Clv+vc5y4C1S
YhzQvjG9fixoaOptjIZSGa1Vueix50vHnZEa6a+0xPFM6Qq0AETDg9yUuC5Q7J/fVS0o77KgTd9z
ClGHKTGLrWxSs4kwOjx2cSZtxBSVhyoucVOv+3irTGp6RtjDwGMgBTWHXuumKqr6hxTlM+KDwBDF
uiVWg0Fx2YJR5tTGPUOez3K9luBwZ8ajmPZV0iAFZbnFT8CIT6HhEociIkSwS+0Pz8WPe6ULepEk
3TSTDYd+Ez1ZP/nQfUpsLwZYfsBfKb2RZkWpFAzQDxnSwVbxO8TrwrUszmBBKNSMabL5fsd8OSdL
5p1ctLY+FTSFiNUgkxgyRMXAt0FFHSqjbn44ZZ8mthwB4DE0Exdt5MuU1bbHCjPseT6BskzBTxaB
H8tECbPTgYXQKFzodveTquEXU8Om2OEfFLeQLLpILXUK30aUz+Z5sirHC0RzKxfRv98v36ezjSQC
YzAv4hdI2hfXR2eiEVqATTznsnRvSMcqs+4746BXP+z0Pz/2w8H+ONAf/PZfWyPsDTuy6sI4F2bq
pkJzM1609N+8atZ6Ea4DHUdjqXEzHMcLJXHrynlIjUfMTl0MjkbpJtRY7fKhnXip63DVpjia/CRb
/GnB+coGFPKFnoJ82GW7SpPaMQhiA05IKbs97xySet8v91f7yEA0DHfrRVjnEuMSxvo8duB8ltu6
w3/IpUxJ2PGjWdhXM1lo3TBduFXIpD8eRNOJR1nrgvBsacN83VujcSirNi+9wtHXFf2jVREEllvF
eoquP8iPAe1ip3TcvLKCvTNrxBB2UTx8P/vPhexlE9BwXmrY9Oouf1aVpSWKwuy2BbqoAYegv+Kk
EvXaaNPOxY5PXSiPRdQQEKgUWv974Q2xZloEwH9kaCuXijy5kikxRaHwXNnmObbljaa1s1fq8TkV
82qM1cfvJ/zF4wwgG4EqREcsooCLz0AbUlGDSpNOoPG1LXl5uIkqACE9cI4fwo0/b8WHA0ZH56+x
LlFNpZ7zUMpJeI5hGp+mMO72aGHma7nRqxf6yA0wG7PynAiNzaE0242loiSnTtL4ZptYmZt2KdYN
6kiHyJK7H4qPPyzEJQLKiq06HWsWXoNCTzinzk9q/p+B0CwAuD9aohR6P3nXKwkKOSmy7SfLykCu
mdlLW0s7R2/97z/qF7gSzq9qLgxemtu8PB8PF04+YxhJORaHbYROQJB5mpU85U3wPiJ2vaGZiuRm
Ujtu2ve6lyZz5RYkO25YRolfmY7hRslg+Fprdm6j5YUX96p1AKtRr8tG/mHlv7hxaIjDbNYWaZpP
gnATerFyXUXQizB+qGT5oCTdVVLpfgQjRsUf5fvF+eLi+Xu4SxaaVjlDkzaA+LLYwKy+N0JvjsWP
bJ+lDni52Wm8gVKEtY2mzzLrv16TZszB63XMKpkQV51Vlpl6VBzGWwvXX1cmZ2oU5KCCbKKNoYII
UIfX/z7TRRXHUiDBfzbJTkZ71uqSrtOSYS4gj58r2F+V7Ak6FtNWri082S/KoXmNlrdqhNZJlkNl
Zdb24GM3hJGxiIUflNa0EVo3HBOBLXaWpQ8a5jdX4Qg+8/u5frGJQCUTh8DG/0I9abBGuZsDUzrR
uFgj97c3e4pBaSP7ZiHdKFPe/XSbfbGPaNzAjqejy4m4xG7VDXWTuZmU05jToYDkolORopSRvsha
9ERz5T1Oja01W2sjkT25wt1N6a5kEfhLvvz97L/8LThwwGWjP4+d/MfNpqSi6KMii846bT9XmdEO
Fpm1+X6QzzeksyQAIDrIogAtXwwS4y2iV3MDfGjQ75Iy3PSRgmb5T73kL4ZBmooOI+1bfq5zMUyI
ezGFMBPb8VSRr5U0Gndhq+n7YDbtf7+fkb7Epx8PKQV8atB/dq+K3MbHdRtEGgRpURunsdNyP8u1
FvprF7i6LuajJmE4HEMFopSmdvK1nFbOay+34yHKgmJnYffh9i3tZQBsKbULR3khYkPdEfmiYKvI
NDpSohw6Et2/iV4kx7kZMWwDj43tSw3cMZjm69aZwbEXdrZRp6jy7TTOtzFELi+CcnolMplCr90l
R7TAJDrG7bw2kSdbhaE5/07LLIFZECfXmlrF90rlxOuGeHT3/Soti/BhkUiZEF1ZZDTAqn5C4IOa
65rA0qZz3QhvzoM7tDO9EtFAhfpm59hnzYjuYKP+EJl82tPLsLhS0gaELklA9PHbVKKpWjVQZorK
oZf11yhw/3CEv8pt/x5h+QV/X9EOoNtmUOezqBXhWhLgY8WVZoLdOnKbuXzD3+X7pfy0t5c5QZxQ
WEeglZe5zGDUakK7bIYzErkBtjFKr63FT6ngFxkTgCibXQ2MBr2Qi13dNXITGNY4n6eG0l6ab+Qu
8i1IP3Gj+N9P6KuPRLhMewrgB8TWi1dOoP1UVYKhrNx2u0C8RdMQ/vBgf/WZLO62xbAPws9lMNND
TUyyNBjPraNtKcCu51Dg0I0YdQMXbzq15Q8gh0uriAWNveBB8briMVli448bA/ZWrpadNJ5trf6d
FV260p0y95vMUQ8izaQDj253SgY8PQZHon6tTAh/g2Dflsi9broqtg9zlM4/QCq/WGxkRFCBgdgO
+Uhbdtdf+9Uh+ofpOIzUo1PlWAYiPSt59B8VT4E7LLRcqCn0UykXX567QjA4ThnKKQpqZy2yoThO
kzjMob0O7Xgj6qH8r9QR6CJLaZCnC3kvEMcf55VLhBd1jUFBVmkCXblgWI9jef5+p36+xRhkwe0B
8kTk+7KZmlhlnAxyhc5MGCWIR24M8+hw1tu4egEDi4zTfw/3mRcXPnk6d+dCdf44r9mC0bNoAsCb
d1TXmJyR6q+2TYPh+fu5fQp+gGlwV0Jl56LWQFx+HAjfrawIRR+fgyT1K8n2y06Bo6Jvog5b2zk0
fziRn9eS86GRywGaI1m9xGlE+thrbRNPZ5ErL7JDW9HQfEWnJJFHM3jEsMtchdrkppGTt++n+tVl
wJjYGS1IWpL0j1PNJX2Y2LMcTRmuapf260YPVryGZ1mmhSZHycMUFT/ECV9d28D1iHv4JzjBi/XV
RZkVhTNMZ6UfnqIoOYq5SNykkn/CiX3WCODm+XukZfp/HXFztpsEruB0NuzZ8h19CG5GALrbjozt
4NSqvEFoUvWTkVZxpHtqJX7ijn45Vy4+MlSsIXisPv6CtpeRl6qm6TzO9c7I9eNkTqWrtdUPWd8X
HxIxP1JGMiRkgS7zbceqqz6M2vmcOFPh9prxUFUZEsTBr6m1dXe2akjkCBN8v32+mB1CeoApKKNR
3LmskuZzrgzIVc/nGOIHxhF2fRNaTrSfOusntZMvDgmnZLks2a9UR5ef8tenpNXYK31QTWdnGk2K
r9ZZGPqdZsT/6OliUYXospncRH27+n6KX7wSH8ZdooO/xm3kCGBDI6bzXPTvTatsu2Wz/ucxIBWj
S0hnYLnbLjZJX2CTVXeWdU5qipz0gF2no3Lz/SBf7JAPxeWLQcIhIuAAuH+uev0hsW7RkHXtSDoV
NvSXcY13xg8DfhE3AdAkniWP4hW6rIUlXRVEcYEinkrmAQ8n9tMBzmmVIIzYmDffz+6rSqO5ACnx
ggDGDfPj43fCtXBKtcKwTkWaHnLjXnfyZ7Pt1pYmTroOv6kH6DOUytGsQy8Jjfuw0H6I3r44DeZC
H0YQZIkpLiMrPRzwCLLBuQwNTeBoDp7lQaDxKP77ODwS2NChw7eYGV5MVe7Sid6IZp2GrIr8VqjT
plV626VZOGy+X9YvpgQSTF3EeZkUNaWPq6rVsZbadmWc9FnY76qUDrddE2u+Hf8oy/PFUNB1VFJ/
hEmJlC72p6KKMMOVZTiLWJ+8uG02QSi/2GL4Kcj+vC85aIvEIIL37M9L+5OOJkteDFJwbobasycA
4wFdTt2BdP9D8f/z3cFI4NoAwiNw/Km3OVUgPavRcc5T5mybJF4p5cP33+fzrcgINnZiwMzszzrN
GIiXE/A651yRXAdG785FvdVCiiP12tHOhbYOCuk/n2vG/BPHs4JEtBfbL487OiZdEZAP8dIUL73y
KsXgZ3401Vj+0MdMmVIfRCKeMyDYlDI/bj4hgqop8iy+UYzW2tYTFg8pmJ6tjuWgHwYidCNUDtff
r+gfd5XLUUHRYZCDvh4XykXMUA26KOqoD29SOlM2Uq7pm0Uia9qvndW6DkH84rIHHj7HbXye1hkS
Dja6DWn4qFu9byfOiev0+x/15wX4/KN0lSyUS5zN9HEpZiOe5cYYwxuM/DTnF7h3w7hChw8DDADw
SHKwdwOldqF/8X90c7YKyje5zddCdq74QHnxyH/OpkA2hF8XNC+iPJbTtq4qL4otb4bmXWSQQPkb
oRy6iihJw2pXBMgsI2CLsGE70o+r13/6cPlP9N1FPfDz50amilYNouPLvXb5XgAbBKEZN9aphUHi
l0Eue11dTJtZ7sJNleqB3yRh7c+zpB2HXG29SE+qTTWBUIoQ9PRbGky7HDSZW8m9vhlF81gVgwZM
Tbquo5i1stdaaD1Z5gyOS78qzaZ3iwwAhdXa/w5W46tdJfxE7343EIb3xtwWq0FLu7UWNdGWZnq7
a6bqroDyv5Iis3bngX9pKR6Bd4zXgvTXy3ul88u5r9ENnByXzG+b8PLfTmH1yvOHyybaPW5DC9ZD
rSlbddX8MDbh6/LjxGDchnheFVlnH5W0uwNylPIZ2t6LxLzVynivh+qvMjGPXT+JXd8VM3A98KVN
W1quodLOE1Fo0FNFPblNuvSKPs+ulLq3rGm3WlHJLlq4gEJNuF08Vbpr2eFdF+i3tdWpbqI6KJeY
G7MXT6MZvba1Be6iX1d4mcUCTcRB9DdzIU5DAeSucyZnFXbpKZ7EPlxQrqOaPBip+RLQeGhbY40V
pE/rcUcn3QcB7ilpf6031Qk9JlSeOcO94jxMg2F5SmeAxh2Gxi1l/U3kzokasadJwZ0+U9YRcX0/
xsmzkCks6V35VIGSdPVyjIGEmAfkTBIX0NJK1YfZ18bOpmOcvMZJar1HSo0wXncKSN1aTXuJ5Hkn
h9HG6tFgjm1gXdMIKqgYcRGjWujOXSkjytamt3AHxCpJlf3UNLtCVgKvqxCImrLxge76IUIVxjPz
EdGnajeK6dkKCez5014Sl48Uul/hj7wPSH4NgbaZa/3QN9FdVcBxa+Zd6mQbBN97r3QGyzPrCHeJ
cWrcdHDuuj7dFlHu5Sry6QpBmmRdlQrQ0l7f1VV4hYypl2DykQ3RuqzyU1Ol98SP61kud736hOAc
4pXaSiobfDkSX1j5WpEsP1ejpyyZr4c5XTlKdZCr+JDK+WFRXibo9iop29WAGM2Q/ATMXFK+ceP4
KAUoTbJaBkPv0226wpN7baUVw66OFCS1dqVhreQsPET6UtO0V6kwd2FSrIxBurbSyp9ibaUXGoFX
9U9ilL+QZ1s1ZbSNolxHaguwX95Yid+ov+fYWDmjtulS3Z9HZdVU5RX6Ie5gmbdKU2B5AN7Enc3m
oOTBysrNl1KXHtCm8jR7pFBsFuAJkmEL+AztPnCcUYniWy+1t/UQP8ch5vGUTRQvgCWysintowS8
c6J5pJrQvGMJuxe6+DVJ2bOZNq6kB49jVt41bBsxaqCYNRcVtwjcaY0OPABir5bDwUXzyHWSxJtH
i3ug9+xBrENUn7uoisCbTu9Z9DwAqZxr5dZuxSMdQAZsxrc4aVrs32D/gardmRHW4lpd/9tmlocJ
yS6x2ruhm/cdjr80U/1RQ12APekEqqvXxk0o1TedbfpRJp8EwN2JG0zOTT+ptYBWTbuXiTyRFVsD
kerdoIlBFhZemnfIkN/Q8DyUSXKlBPUiTKZ7KBJunL4lXq4xJsXOmGKDh8o/rnrq7GlpdtIS/LlB
6I9j9JSwBwNLfZoUnCFobruqeJTTKEDBAERsWQWZ7yDnZoyTZ5Tw7hESH4N/hhCk6HAYAC/CY1t1
rb1r9A5LC0S5mKDTvVf54Ac6gE4H1EfSgfhwWOSGfV6vVO6/IqxWWms/m8PIeit3KNACLgmSzLUm
4yoR9hZBNbdUjFtVZaOV7hQNV+nI/WP/0yRib2XxqmoBqY/j7BWq6WYTCHZL6UCJ51dVFCBakKwM
8YzVGwcZSKH0uPwZowVT6HAD1iaOU+wFVska4vtM6byRQpQ8PwUK/YvkqMc3y62g0QBZVORRAMTZ
wRNoP3Rysq3C4sEQ2soWmS+XmOKKx6WOlWFf0Mdi3xeTVybGlZbIb+S6m36OAWQPtluVMo4NxHmE
mQDG5XitgAh2HGNv8svM7p1DsS3Afgqz83XGLljPrs72iZL/GhsBdLY5dFH/pvEoqZl+F+TGe2GO
fikBouzM/BjU8VWECoxtFYcYF++6z/00mr3ltCa1hVB76FVQDHNZPg6LUn1YuY7RHxAev6mQZJqB
neTGDLqjeizCuyoJCUaz4CB1aMkH+bAOh9tcrdjv/9R6vQ14GOdkPML3taGkAoCTlw5jYKC4aySl
BpZsvjUcFCqy7nmKq9xXlfAqaC1vAr3hGsDShWk9qrlyEEMvuVA6PB09TRpIz2mn0W+oNrnV7uTc
fio1myCiQBVE3VgQvea6WYkOlSW7Py1HIor7jd4aJzVjA49DfurL+JYS60YHX6/F2o2mSpmbt6nP
qzvS1ypsN86b9Rhdy8rrxDlZtmXT0qGts5XMm60yeSO+CcunpEz3ZqC9pnG/mzt1o/V0refpkCA8
0zvKc58463BMlkBkOjcKvAPwTqqe3vCoPWRDvU6xsQ7y+C2X5E3aWG6kjH49wTDKMuqB1WoC+o+U
yxxHeHqCdw2aTWlKICLlfZ9qmwI7cGMyvWXTxuzn5TIZuPH7GngyVF1Xb7sOGcB2r+X4n9jFda4L
HyIVVM6odhOr2AhJuk0IAgtxY83JqnAwtSvBF7HTl18/6umVU4iDVvGgJ/bG1KC4CQnYhzmO/7RK
dXI66WirGfIz3YEmnR9F0UGiCrfYIyy/OZERRimnk5P3v8RkgRN33DCu1pKtbCe2EGD6DV3xneSI
UzLKb00fdKvFLSFvwk1R64QxTepZRT+5eRztahYfe9lCDg42Mdk6A2cNU+IpMMvxYIk49nW7389V
faTcspaMavhzvLHqQrs8d62oPbZZvZLUSHPtQPGdYPIDOfbm1rFcML7KphrpMrbFvMewwksUoO3l
qL5U9I13XW8jOMmbZSySzhrvkVSsO61qt1E27oN4GK+yXquutBKhgoQECn2UYaXCGOkQCTaZRylu
ln8DPX9jSZnXdOF1kEuezIsnS/9GChqMSZc9lLXzDLLjaYzS+8Kof3FRzci1xRHwyxEYq95Hv2qj
Wjso3C/PlTR3d2lNDdsUz6OR306x/aiRPc16cESf2BtYdE2U68JpTzhqni0Zv1LV4C6d3Yz/nSmH
q8DK/Mjqr5ZYa5BLcHwmMVAlq5KfmtVJU8S9wiORq+lDhJTaaGWV4jb8iMThgBuD1bmJNL23AlXt
MHjNCN9TNX0aargE+Qh/iNXzOlNN7uMo3OsaP31AsMTrVaobDgKiJ8LS7WiKSHEtSE2aWzbzvRwo
V2oX/eMM2snK5MkNARumagX9hMc4iF/twH4fZfkJv3LWhcu5baR4pQUtPa8x3gwtjWLHiL0gF/oN
XazruI2vKR4csmDaq1l8RUfFU9jeAnrkFGhouyOD0EVcbFSTr5XCyH0L33h6kE2dPKCamHlRqqx1
GyGBONqMMXI/pXzqB0pukUqM1U/oxDZWS/mh26ixgh2PMJPKUynILVcXQHUgHU4a3PMYov7V5Auq
6DXO5cc6NHdNKa5kZ7jDoGnViXHdju3KTixp3WWGifdIfYUMCrly4TvQ/NkZOe5lMdbmXf9bkmsv
4h4pkVeYCh3+VLGL9Z79NfmaeHZ4xaJacYWSnXXjJlAXgSzylBoqAt4pV43yZFadF3S6LxAa4k4w
WsUvi2wr2dHRaaRdPml7Cx3S5bGvFZPLqd6l8j+4eb9EWngg+3sCFHkfBf1akvQUQz6ik5kjEUAx
koKUYEpVEFREJWp23nVT3dtysdWC0G0BTPc4DKimeLVDKmuW5IVdvm6CdGNxXFrAICDC1vEY7WfZ
3PMaL8uXpwYUqJE4Sfh5F+6Wr7hsNDXXeuQajVWJzHpYd//0CaIPjuovz04SAXNBF8/o62t8UrxC
KjdDHqxHiO7yPG4KM/FCo/XlCAG9tNiUzgw/KoWqYkGbiDm/mXpnEUo7o4mWtAXQjnsqsFvfblF2
5M1YVnT568tohlI81KG6t4za8Oop8DJxs6ylpjxRfPYq511TSHjor1Wds1tenFYufKRcffwo1xLf
THAd1s57Wvf+5OD44BB6mtVhor2IR1iXeko/HSMZZonJagWzvI7rkeVMxN1QduvOeUnT8GHi1Wha
4yZqEH7l9rln6Zl7oe9MZ/BlXdtqaXkdysFtzotnYCXl94FWuDj9vo21SVlw2oL1fzBjiF/Idoxu
khp8gXzelnZwzXu4qCIv69miA5Xa03U6x6E3hsG+nsmLhd0fElnnVRS3E2KaXTD7tdr4CG2tHAIf
IsdVWupA74atmgGaB9WZF+06700P4tF++XerJWfm4upSDc5OuLWSblNo81rTk6c4WrgBNsETGlDs
ajAx63iyT3Os3y4PaahH1zM6EoNxk4XGbnlWUI0nX6Z8bDWbSaveirhfi3ZixQjGbATOBmcTDNZt
0xigWkffZsdhMOvayT3OJa4Dc0yeOt8CsDQo4zkq86dB4XUx0Z5i/lWgrEsJsmOW3arVzGZtTyPr
E6VsobA4icgES5hulNL4zXkMzfQhiabbqCPkoTzRKxMjlaStj4GirkgB1jZHPiie6B/egHWlq69s
Ec3yl+elz25le9pRfr2iIem3gbnj/8U3JO0pkYrbYmy5a3Ao4noQQfeqC+vVkVuvplc9E9UUoCtC
yOFNNa15sXaJGK4qWKCxrd403ZFdqtjx9WLWWJj1fo7UddjrbyliZkrQbnu7QyAC9qA5/wqkRbQ2
kIUHxQll6mkfqi3ZM58kE+ZaKoK9IsadVcRUtsOdFqe3ck1BQHnCu+BqhiCX1O25mHEn19VSXvd5
F+27vCaeJxltpei6BkUWIm+yrOOySJ0Dj68yVMBPHJwJh1Mnjs6DJXaUsn9nQWJ5coyNrNOhXox4
HGR+DG0DDSFqsP5zmtjeOE63y4UGM+dpNAKcfYlpuDPQoLCrjUI/wUuCas3rtNXtzK9y5SFNUnON
UMl+SQlGlpxlwqr9OjSTVS8NlKHa3ZSlflk1W06L31RBu1r+SMb28qG57SdEbxujfuz16SVxJAjf
gEJaZ+uARaFSSGKuBA82BUsebyL5Oov2dhO/ROP40tSmwdlPz2IObzJu5bit1mpRclfp704sr5bv
zMGfqvRNhiY6WMnDol2e85m5Tj0uZ8+qYWOpmh/C8jQJW+dh3CpQ3Qzmw3aUsno9JcUa+yEvyAQl
53xjtGBwldmXlWaHyD7pf3tMOPV1+lYpBUmng6CcWFdzfS7tZN8H9a01lW8OqjSNhtb27FdTe5zy
cFVV0b4X05uTlj4vI491G3I0w+3yDXNt8DTzUUmkVc8FNhivy4FW2gHampZuHatfzTYOXhxdFiSh
Y5j5nGdoQGI366Vnz+lu/FPzm1YpoX08UG4kOnS1pr3qInulm+GNIaJdldqQpqcHg8gdE4fVEq0C
NfckwuBBosaCznOqNzt74GRZsBQi+KxL9iQVZDtOv5dHZb88VSwAhNfbeAawxgkf+K+Ukrwn5AT2
/S8uxzqfN0GcrUVQXg9mukq1EMpb9BxAPbb08WGZqByL0zKpNB+uB4TIC4h3/E9tEuaQnomgaEvf
yI+18cZcxKjTDgRjuvBsa/uXPlaTbwtqwNxu0ix5bUzCIhx/6Mgos4SJ1GclUBvPEfbNDP+zrcBf
lp7VWesW86zeRFxVG1eAyD34qq4up+uW0lijls+piu9V/ByG+UabolUamvvY2kRT7Qkp2HfdiA7g
uO307kyfPEMA2f5tTPHgBW2wj3vSMT28n9v0kbbJHSLj16WePU1a/uKI8FUPjck1p/o3Ouu7IotN
SMD5b6XLkfNLiC85MkqtrrW8g74ucY9mnXIVVeZdL/qTJYqDUre3nZQdVSaZ6/PWlAKdsql+7PXk
RcA96DRxu7yeywPFPnk2C+fasIc3rZAfc0eK/CTGrozK7pkzcq3Pw+tUWLt0HB/bTNuIefyVTPl2
GrTrhr80hPahRqHMm5LIcNmrV6Gm3lLH2kZztY1HcZSG6aWcc3+5oGqIt0VnPc7J9K5g6OlmKZVG
Na6OGjot5TSeiQlyt7DIMPuZomB1mvNypxv1KdRS1kJLqFQYqkf5aNcquKpAqlyOaG9K1wXZb1rH
t2ZVqW6KvolrWItIPn9V73modJlARKsJcW1ESnhJkl2OEU7S9NtG0tiH6LSn4CU9p8yuJijZEvun
5r9RrIb0oWpuxj5uzznhAyLSxDgKUWTblChhzjW0Vy4ZKll7M7MeO2NalUP3okrVOe6L5zaefM7e
ezJrv9RuWtlDehBOcs5G5Tib8s3/hUjSa1URavcRUV7e7maBesMILcAVUoW+gNgY+bSTGrKHoS78
qC4eMIo6GU5/PSjdnROKX4URbOG63NZ5cMy67B/BjkX1eE3Kt4miDBJMHT52unSFPOKulKPIjwzc
SJNSJczvw2Net9e2Hr1QtvdLU97m8XA05QkOfi5clVJUa8eKW4Xqu3D60ZVS9VVM3RMb+RnIgulG
EX+tT4Z/s54zg9Q0OPWgfTMaK6C6Y90uwWNOKwcQ3d08UECb9egmn7PrWIHhmbb61g6CzXJHJ0rz
e7T7+4ILtyaGrSWinUKW12boPHWxuh4DeiBad1vPGGFkHRCb6WhW+VZraiKFUqNAr/5yjOJaqhyD
8F0+0vrZt7O+D7GKoL4oRS7G7rzFCaRvDe8C3kcY8DJG8p2DRGYTFZsmDVAqqn2rDe+MRH82xvJK
4aVAAsaTWWAYqTEkfjtaDUrCXZH9VtIMRD6PSDSYmt8F5kZOIZyPGnbVZGxCohpS4kcJEai0+htY
ujnvS3CfOfSZRafu0I/e63Wzz+LmDkBz62mhfC+Hwf2U1Q89RSvXwt3Lk1LzYIEJiS17jRbQu5qG
aATWa2HqETdtcF9TdwJzd2wm506tR6Q5pOguSfBFqdXU15V+HWKGYGd9SDFgXickoS46SXdlJA4V
lORMJ3EbtNVYZmsum03bMlEJU29OWlvqK9LmLUQIBz2l9ijS9Hb5MO1SFBibuwwKhjuRSIa2xVst
1M00tWjMERYb7QPyLgc9z6O1M2eUmzqDRg3Kc2pibefR2cw5oVlVF/umlkxXWJPiGnX2BBnZglHW
VK40qjtOGTXHIn1Z4h9J6e5LDVZ8SehsZeQf6mD/a7ahTt46rxFSZ21bPVxJgtafVU/TyimiwnP0
THZRcXyqebXUHK5sZgAbnmWXbHyTkNEGiuVZcBMGQB16PN0aRfYwiPI0Ks7GNsUq7PutJfPkdfYZ
IuKznlq/4OJfl06zrtLyQAX8OE6kM1phPlSK7semeHCq6lzqHZkA/aJGHirSFKvwB6GslzgDwOGd
LFO6nQ3qMQjAC/YDShF8gCS2uRrso9TWdz0iXZ0ojuQdhCwtFHCrjY91kh/FpO3aVkOOjoVW0ax1
VYUAP+bCV5EacCteLUqWKAdozj7INeKKlWUUmitxQfYlaCqr/lV0yuZ/JJ3HkttIEES/CBHw5koC
oB3OkBx/QYyRADS8N1+/r7UnrVbSEGx0V1dlZWXiXGLh1VFvzCE+ZHayEwq1w9otjQ/zHIS7irZR
Nu1HNaVFXXveplyt74jO8GatO5cOI1hqSgYvX1Lj1YFLbAKQP4vY3nYtt2uU7xvHEBj3OZy9bPwY
zXHaxnoJ8137tLPhuLrFIQEEdVUwlLS/6h3IFSoZI5OTxeqdZ71vmFJi+eomhMMVFoP7Psflp6jF
ngN0Lr3qcey6z6FH27fI76XoXwmFMCEQ4AZqdrdC4W0xvXZtZZ0w54/JqB9bddlrRf0rdyS9uX3h
xR8U2MAH9hc8igfMA57hap20PP6IR/VVabugQ76kXoaXeqKBxIk+97aKnoO4ohV3wSOs3wpzPZpu
cbGVvuUiz6kEu/a5I56lhfIwtOWT05EqVUMcrNQBk6jO3TBPvmbrGxRW0m2tV4d+Mf4uurJXGAZG
O4OLqPzj6m1gxFRpogOWAwq2aEjMSehmzV+liTr0zsH+y6zYo33vN3m2S7MC2eXx1GCUtCr6XtWb
W6V6X1Upkr1rWi9dlE/0lMxgLvU7V/wplndqU6/fuq3to39vTAzfJKCgzwOdRxiAiCaT8TRWGRo4
xWKCQpsifskb58+sZwgme4fYnA5TOXE7FOVv1hXYsMz4a+n89X4erlG6PDpW9Ucmjr1DnZZP2ql2
JrHBSKv3R6PptmS4P162+sIdD6OjXcsB0FzhFDSiO3bpUG4W23msux5AKgoTbpLUG560dcKGIj1Z
C05KShHYinIu+vyBefjLSkZNrz6U+1ID6ChKY68N3HBxEQEoKRyBIs59uOY3WRwNDhLVc/3LHnyq
hfbQzPnfelRPomnUgNym3nYroc5uJfxcvoklOcml0OvsWOCBAVLYhNRqiNeQzK/udqkTWlKlr+uD
8BXIDHa6fmctAiSx3d57h9ZfLXCQK8MZNWVA0aeM38eqeyo1pKsZfFWd8UFFQIeJ8Z0ripOey2ZG
+YJHwF4ztK2slVsGSOKmeh26/qcYk2fGaPZz0750Ij6JmnkJx9O3KMp9TXHNbImhnlTF+1un2nmq
53ZDHJj9JY4eLQV+iqJX93okg2rrv0UjSD2n717lbfZ42xZc84vOzaiApusowW1Ky5BQn31PUutv
69k/SV981UUN5FArYWPGCAl1nuW7fXkqVvPZVVQDbmAcug69/EFgL9djqCO638yr33vRPWCUcl0z
GunwCXf4S9zVVN0NQnuJXPt77YoJ2WXoVZWuvztFmv9DnDM1u8lzutJv2I7CYgqlfjZB0dFDmunC
N79zJNtZQ/ojH6TJ3FOsrxLjF9sBXfmtTL6oPH/TWIezoN1tbFSTavLFoo9ba+qBYRdcMe3XpIFy
wd/+LSJ1YxT1vafhVVfdPcqa95iStG+m62ACqI9gJJXSHqumOi7JeISpfOWMfNZRVZ/lpWumM7QI
pw7JWHyt1iq/wwVq6xrV7zS23+tsXuAmntx+3sZiwcijqjftxFUjhh9PpezPIxcgNKrgESSDn2BY
FhOSZdacWOqE6FRS+I2w2CBDRI41RN+ZkiPMsvxBdeini3GAVksSnmXFObJtj4XQD5aV3squuo5c
NQq3SWVpz2mP27UbheBRgH3dH23CX0WI+G2NDCvQW/E6wQOY6uRq19pzp67rV1aOD5rb0vjufuVz
Zw05oeS+toxyWml2NEV17IX1mOR1ICFwEhnQe2skc0R1G5LwrqzHJTBjmeiPxZNtN5+YoSKqou8N
t9iVKjoaqtVu4U+NmzhuD8KdsHEtfuTTqpV9Ukz8u5bsPCr6UYbcdqwf1H76m1oFejx1nr/2JT/X
i95Ix3n6JuR54EEZv26p0kAsaOSjldMb5BOxR19eqLQ60+6ikS5PIjEORcdMeiqCKHY30iQNoJTZ
r1y9IZh0TLXxVKE8JvpyV4x4afWLcrG78VNH/hRdw89Mz2+Ou4IPaADpbr8xuHAVUiGVsLyRYRKJ
SD8uF9fXZ3pgDB2elxURMKCHSk2DUkF1CAS0o/fj/jaW94QpCpBndp9AHtIMYyPq/K6stlwjALAG
EZt29Fh9xfUKEOmIe56rT1lOq2f1SPEjI5SRpDU4bqb3m8d24bsxSVramB8uRr+bidBGLhKsekSz
s921Ja8/UcJchcBDZaEsw7sLRm2AqGxL1za2sZv8lCOL12EDoEz6eVg5guwrBuaflMJ9zJL6xKgE
A9ZCbNy4ED7+8o+N0gS4PoR9D3FBmyidsu6LwmCftgC4qfqRT5XMZMloYP0AomSOu5sImYwkcfH+
6gOiWlqQMyuMn0TB4zFu7Mt6ZMhvcp3lnpTwq0pHC5AIzBIAodilNlA3bKm5eZagmQzhQPAufYfc
ifcZsnIkSeyE4cXxPrQIQTJt2SVdt8thPujuF924cUa3B7EmPqiaxo1HA3SdDL8aerS+xEVNvI9m
BDsgI1vQkVyrxz5tT8i0MlAz7GiHGcSOBAFiiCoPEl2RwJs0Y8d520AlTuMCoPWSRuk+LyCIZFHT
bKw+1GzFx5nykOdEM0gLXu2d2/qGmttRfqvYHF7juQM8TLZxNB2j+lI0ymlejAe51bC1YRcM43bs
6CXaD2x17AAx7N5MOiC10oS6gR+UJuEUf6YrxSe63LVRT5Vs/7NZZzl8c9b9QrsNrXNAYZ8WxHvL
rWFhzs7PlIlDlmDaSl+uMPV9q60XfR3PWgq+kN28MnumNXmLq7HazI4ZrOUZ2ScmWOSHebisD5PN
Imv0Z4ctBJC1d2jM0myvHRoX8EN4lklt/ZwGKnWOoT/0ZetjvlQOJXemcrVFcliNlQyTOkFE+zbu
a9p5Rbrt4QQVOgj/k5Gan6XR+CrJdWkw7D7sJVbFte04UMi+muKIuE5PCTVwQRCt8ZmpUYMqQTdS
wK66PvAn5rw84hJ/K9MXyRhQBm9bOKGTaL7Zh7FNPc7vpmLXsVG66ZkQdpML5aTmgoa2GtSptSvc
cr+wJVg53cKxzAlVNpx8Lp60tP5I4gofJTeWQ3G+FM59yvsLVLytAC0YumnnqvluanVxKI3MdxCY
l0ml3Pr9lF+d2gia1dnk6k+pc0ayB86R48y+CRjR04zpyslvm+9Yd9CT/bcKVfcXGbExcTfydODH
LY/eQm9AYvA9OL9hw+Yc9jwyO5Z0naWy+/4J07xfxg0D/ojW+wu/JOajrmgZBISC0mVl63ENGO6R
ryZbzln9JnelYONyCvj0AZwwIqDr5aM8/vwfRmH+/5fKJ62DjO2kXgaVY6DDRbqX0subO9Zu2pAQ
HyJwtpUFhlwAaKTylZZwm3K5LpYImwneIJhQvB5LRXmWd3tVQgguo1MGc6QUhe8BPfOx8k7s89sI
SYVnqbyfWJibIrIDwgbLKCFkdhYNS84/vNZUjgWtd9mtkfwGp/tTF9amA1HhDMv4Ln9rd8upKA5K
Ux4M4y+bcEEZUXGfjU6EE9Sz0Y13lMWgZm/J+i3T2ryzr+DePI/LF4zndz6dVZUrKUu91INayuZk
Nc30p1S+EGra2gILX/7AI5XopVAMHSjZHlqJMREsUL12ghVfQXY4Ly9TGt8rtItdR0yO38r60CzT
NU5/Gk8NXLv+O3antH+DHRowIPzAJLXP1+eMNNAm5f/9t8TzreVQ0vs6cIS5WJ4maYRGvGCBGgdr
c8httRK/MkAc4Ku5MR0Wh0Uu3/gL/Ecl42kZsiP3EuEWKyA7BN4Gbig7km+7KJ+0fPkNP18GTmMx
t/Ke4JszQRwwvhGwB3lQh81a0luznBfEhXxvSk+cqG6J/+HrLb/+v2k52fL5tNneuVzrRDBbZKes
Sr7zdZcOL6VsuZuP5vCueOumweFG/vovKFNfm+OHzBote34YeMdueefReNOj+4erQbadVW3X6lq4
dM1GSxIa7F/0QPxWQX98NffJjAAm6wKnBBnNBVLza44cJUFjoUvAj5APXDjVm1fHexmGRxBcq2tl
7DFfJa6flfFGsenhsB5wqr1Dmi47flOQkrCahnUtAYH1dICAuWwd51WBF6Lh4ymPcEcMku0zi2i6
DE6YOWFTDkFjyOPMco32suEVy+2RhSgDgnaGKJZubO+DM6Gl12x4kXtQ/iMZqDiV8u5V0eAremC0
SfArulPDuyR5yUA0dTBBCZuN+JX/QIYDucWVz4T0ibWTMV1+T6KA9J3Nb/Q/N0oe70vvxxAPnJV4
fOGaI2D8//54VpssXDOwXuCoLuu00flGUaf+A0BqEvVF863B3FYRL5T1zuu3yh128m+5nCF6z7wK
+Kv8pHgyn8eI0zuwLXXa9xCkeLymigJjBARMLsm6bmVTm7UW/CwEuTPwDgWyJ9f0/6ErMpqdrOAU
4cEPXDdqJpAKendB0ePm2crjoz1DzMhvfKDiQQLnJejQGXnbLLQ19L5cTl1qApKoP/UrjBiV8oqQ
wgIR9TgVnIFJILJYnNCQDAqguYWA2mjmcYnVQ5LusM3ZmMqrriC8wX7iQs7pYmVsAU4t20MQp3oV
xIHN3NnGA8dpjptPWe9PdPlY2355lPvv/5NmXTN4RmL40kjFTWUnkm/C5zArYVY0QVOj6l/SMYYi
nkDAY462ov+vvPJ9BPVbNqtHlOlhZl/SrAtkX1SurlgABfgbwzGbMp/ViLjzC5wQet146GaK9/pD
Rn25Y5l6JYrepqi4dMwyeCSlXe8eivjLi8OYKNdRlsmTxJMvqwdzh50au34zrojiDYGlvEqDDJKD
uZh3VvtlGfS06j//r8b/37Kv+4tH6kcMkB+XTSdkFzj70BzOSoJ9geXtZMyRaZ4sujI7k9kRP4I6
kTKplSkv8rvL3okuwJYJOrxW/8tq/zug0UWI9YXgIH+GzviFSrjP7BvEia75sKzrEJ3r0tz++4iC
cpG0KWU7r2L0MWSTGVBJ+Iljz5dnNrN/hW6f0feR+QHn05Ng3fJazzdyPVlXrEgM4Ox7iuVGrdyj
3oBdK+69X72AV+nC1pBHTW4u9mfG1Shb//IAszlVVZwYbtwp9otSX2pW1l5D0rWHASpH1LuQ9VPG
j6Q1l/Owllf51IOOrg2rV3H25YeW803vpbG8RyJI2MBy+cONWZrkZMT6jkCdEwpMXD7YftqQ0RVW
/6Ur2mrD4o7eNf1dDFVgQRiVP9MwyrvRNag+q08G768ujpjAngroKFrlnXIAjlKJcfC2v2liQcSc
ZwLliDCBUiqvyO7dM+XZmVpMfO3HdrJf2Kj4qm/G9FWlWat7SbiAIrIn5T3JWAuvad3I66EHPzdl
8U/lyA6TmUajXmRSJCMLaYiMbXwJG4XouWsYKmeMfVAYXmBEORk2eaW90Zq6TfrDjNf0SN6GN2lo
lI+89wjAqCu0H7ZGB1dIzQt5Nvu94EY314ieM8V2MVwIL/+eRSXjOMVj/AHaAISevTEVFErUDDHD
YGhg/avhor8ZI+JGIMXM/fw7QZzhZnlLSwMmo7nvnOIoQ1/XzIRvGXk4G5xpbMDZGw35cRKbu2Ja
oJJWG3irTr8625q1kMc3sry/o5M+6vRXqU1gadb6vMWpO2wEcEiNGgppcKJPV5kDO0DVsWHt1V7u
zt4yL00GCbYRO3mZuGwm0kptaM7yZ/XLpzW8yxCgxtZOjMhK3+WFYnGZtogy87B6T0VPGs2/kpmH
vDry4cujC1mXewLntz49qG15gdb2WoKfUNYEXhMdBkln0JLrohpfrBH7jyfizmokYZDssMdClYuJ
d8eDxGa3i+pnCEMy6+ZTuUp5w8K7dWroQJkxyCn/wd/DXobMcZqva3Wc3fd6SB6559PqzWImSf5w
fmIO4J82+omfpTrVLrLiBx6BYetyozH6Q/ozk1dbmAKbRPR6Ts5TMdIiMh1wY/nxoLwPKHtvZGG/
VO45w+SW55FZPhFGm5eDDNH8eH73L4SwOf4FRF6rh0E40ywpmtcydPTDrz2rjHt+D25LIaypBLFu
E8VE8+WMtg2XlgJuocsM10j7H7kiQqblC/lJROdzpl3E59CuAyWN6en1vtxjzArcaaLLBVOQnuYX
LuycqkrYzRebVr47qWP6Fdns0p489P9lkOF27qp9EpfvDe7IrLtkwhBTidRFVYXyi7D9YeKTXMfm
o6y+MqffIcIeATIIGWkFN7+ikyHSpajzMOsxVvzhupR1CntbpRolzFEMkBZV2TcbPWY9yKrR59zW
pfyuvPZy/qSt9zQV9Z7vK+A4b9yleiUZKrNv3lhUA8y1xXvKN+jIG4u9YuovvVlsa+iJLtdVVFv7
igENvqzgL8nnYo9BIPzt6uWlcKsHqywDDbbxPLDBvYv8qliW+2n32dpeAH2wnNtg9ghOBJgViH5Q
s/NCXc5qYM4osYR9TblCJAIs+ZERmcX9l8zlbDiw7H8PauIRooceNzxvU35mZ+NsrpLZU7/KZKkQ
Kteu68v8OgUplGGNfkdCi1ilRoIpmzLyJBOPf+uvXkqpVlvezeE62KA/un2o9fEPZPEYVLcJsnUa
YA82FSTk4cnVxbdawOPPi+MKwGItEFZ75mISqry60aTz2dFD94wJjS2SONCr1MXcIOsMl1NyBSAT
NCkwmwqEK+etLqJ3uMJ1M953dkunQR3uuuJcxpnZaaNUqAWtJ2EyK7HWMNFrSE0J1KoFQf2KU4yw
4sAKkqJAQLQK9bssm5e2pAGvVi59GQtEiESGSbSOuFBDyknNJIBYvIdReF3c2u+X6mz0nLvEEYg0
lcvsr2lRH5amPaxZ8geZCCWAOGaeOpUmt7QSZvDB+06m4mlNZxiDPaM8TuJe05p+XA71G3qnojHI
BXKaROondtJM5oF3Bz3MkzvzKX9Kt5I8Ns8JML8an3QAwi3MH1xi0u4PPrDdpuKL3esceN0CxkHW
f9mImaYgoiTRJnaj5eTScdqiDQtwBGkB3Xud9KYYMV+drf2wRtc1dTE2nB4bZiBgxhQfVrfOR6Se
gJ4wJynTNHBW42/ZRG5YlPFHElcLLX/Gv6yZbFi1FwHZTLnqEZMjQNxHCHcaIDBqOUt59NKImaoh
+rSWArKwOcxbgcrl1m5VKzCX9bOKNErrvN0OTQy/X2VCRllK5jwdhFjLSSznScce2Zlf1WamoBHJ
MbFwAAJaZ7quaj+qCJR+NqwjxqQMF8TN07g0w6mI4ppJGDp7+1TpnacsKY+4mIvdDHkfVtzKFIVm
p0RAwaCUOrtUBMz7A9inm0Vn0FRVorfCZdwpruO/dk7wMiY03mQrrDHp5mWpRU/Vm3ZDm13SVMGQ
Zs0u7qS+9nxvq/aedBPbgLqp3EeUxK8lyMhFMctnIOTDsLSHCe5maA3T0SyMi0lLxHct86A180Vl
Zu0CnKoHPV9lO9lLaPbEEmAFxwcnfGp6W2bzU3xnQnA9rou2nFsLSE+rcAFghh99fY4mU52MDnRp
u1nmyqAQ7eGjL7EdeIkznQd9LE86E5I+TY8YkKVpTmrn0SXrJkyHHE0Li3j0tunQfClp/SMtgfxa
d15ScwRCyQjchlf9ait3/wZF6hhn+zH6szAL4qupk/UbDb2fr8zMq3cetQ5HYyQtndqi241tGZ+W
ggYSo5BmEpaQ9Hd64tLZdWzj4lVCPaS8j0NkO0bIQTUlyi32M56yd6Uniki1+aXW/CaCnTfYZxx7
bQTfV+PQe92+6dGMc7y9CqpbFfllKUmsoAEdVR3uIm2a0BiGHudZ9Rsf1rcG0qCNXL8quGysWXRs
OkBgWifZVbfg1LpmawHLuuFsLIMPGYUhKmfkHFuEDVF658ygDy1oO/SZSuoGPSPAGUQ869Bpw0Yr
nvNshIJclntXZXYsjz+rpsOrJsvuRcb9HA3E+0xfjF3HqWut4mOsO6nNn0HP7MqtGVH414zdFu7y
NIwOSA/k66SBzrtapMjW8LRo4slWTGsjwDSzKgJopvSPkvGcJ/bflOFKk6aASVa+zM59tZUATegH
pBLhnkIQgZJpAQRWwwUIRdCcb0qDccOWEUI4X3D5AI98evO3JrVfRdw/WenoWx3hSp/OQKmkGmCV
nXlwCxFktRWKyuWYZuqDvWjwq5f5oZhn2AUR9yqN04N8kpaGiDNGFxNqPZtli0/aa2WqkFnFfJVD
t7FOz2yy9izWO7IdcICInupcKVvHa74GxgB0dEm1qnjU01VhpEeFjRzHWFx2T1mGq69nZkFcAeoZ
qcskW1Sj5yUZ96V3aNdkP1b6Ccj1kSmIwF3zJ2Gbf63RkxNjWBavZf6kI+jnV5mwIZoJNIlRcFVU
9FH1Soeoj6mSo4UDfayaEhEwJWbE1vqAGn/Rp4rh5iJ5S4V7b5uEYV9wmD3570PmOo1vOM4umvMQ
R5xAY/3Msr0tbnGttPTYCeeOkavCX/Do3+vVt6IWOcAEgrnoHiHUb1Do0tLRtCjksgotHF1j7nAD
OsEI1Uqf7GuRah/Itzi+kzvc6Ynlhb0B24NBrDlovazYuEbxF33vq642u7QdVSb+bEB5xd7GSv2R
ltrHqNrfOUaf2MWsfzoaDPXU4eewfjS18thn2pvRgmq6Zb+HUAI1dqCkqpxLPvVAUDA0PaCxvI+Z
/9UHZiGLEGFFuA/a95j1XEkRPILCPgu7D9D0eNPFHNhG/rYqJU08Jb5H43JymjGWBT1NAXumHmlo
UBu9cVmi+Uxb9ZWL47tx8F1Ql4xBJ2v8gaIdRlPCblJeplxAMyOLGBOjYcS2SUhZodumq/2szdNZ
MxjHtqP+piXal7o2D4aZPUTI/G/GukLyEIxh7NybU7pvozJ3mzlmV1t5N+7n1ct9ZPsDzUp3OJV/
iNlYacoxAmRnarsZZvPTqLq9lfZb2Izaxiyy56ymh963pbrvZskdFF4SDJQJQ1p+2ZFWUC7OvlF0
T6NFGmHm5gCBfd7nS3SflxTwoOrsTaFIcyZ9YnqPHn0HT1TxpJVIfNPd6MnRl1cu6+cmc05lT3Fr
WuujpVbUra14oYOFRzZGQMwbsQAFR540p5wLQBYPX+zV3GnGGnQaGDTjnLkqbtjXHi2ZIGYxUmZM
tANUdPZdL70jBjNf8NqzbT133capKUPGRD26SX5VCTBtkodwYR9msZ4b1/2ZMbOgKp/3saYc4MR0
53ZKDn09Z4GmxC9DP70ulVYEAsUc6F8TG1M1N80ojvRgw2hR9pAMUhqlhu9IfUNnrqGGNKTwWSCt
j3LmizYMj55ny7k2RQlnYZ2m7UoWtkkI4+pCWaIPIXn7oYU4roz1xzDhhdxTqAzMdrfjSoNL68LV
dn6biQxUU5kv0vr0VjT1OVUNgMtSeagMRtLxyHY1uiq9gGPjLGLdWnrjW8J5RQltM/bNocEqDPWB
lEFGMrmRT1JK7ZbRKjIHDcvWpN4WICPMOEaw7IhyrXHT+aCAGVfetRMFC3Jnm2R0XhjN3nnlLE2F
mEpg/oph4OIGO+Vc2+0rcWPPyEgAq/PJBD52sB9JNHEsZh277qyldKuOEdIMSEXQmlBrv2KuKMm6
S2l536Uzf3tNDZmeQwq57LJm7kubCIASsIDc3tW1A+mvZALFfVEqfbv2zQ3zQRMuBeobjHKUGuQq
xdgjpH3LRwbGLUHOWuNBZWonxUIWEQo2c/u3ZAHekfG8ZP6mkwmpPKMOO3vJSf3sRX1zs+UXU5hb
Uk9Y72lPll7vGgrUuLVetTI5ZO54q/LpHK3zc+fy+8w7m97I9p6myo/W9iGdWwy/UNY2S4f+Yjqf
pE8bG/OnwK+qFNOldfSjko/3Bm4Rijh+M+mkX6TAoVgQl4yjko5MESaqeyzL9Bu8Yjs47N1RjWlt
E1nI3IdMqpEokjAEQQaKHz4FO9ioPoyyA83PH/lCdKiLrp7qG8admSyecwjj0ycO44+WMYac+LOn
5xEkDkQjFZVOQh9YWgNFIz7RjSWHpyeTGg6EIvfRYGKSVJqGhXYykgzjH3eXiOgygm6rWv3jDPND
SQI+lxgdpZny0WvO0aP2YVxeBOsYHbspOWmTA0TkHeQfjoODEZKT7GpAC6bNwtWKQwcifRsLaEIM
NlQ1r844yk2nCeepSZZwWZOHwtU/NUYpsKJ6louFGwowMyewSWz4UuV8MCYMicw5yDNgDYAHvY8O
cNETZqy8d8SSrys4irAmn9GzjZtlT7YDUrxqR500w2msI6DAC1A+EUmDrZns1bom3lnPs6XfBGRZ
JnQYrqPzO0pEH0gwz9sXIy/CkRDW23koZ81LoukI0QEsts2GEG8pWoNMzsohd8AGixQE7cZA71+d
2tylOrcvMvCbVWPUkEKyn3s4gPDsoHPvc6Bm6pG9vFkQIPSjCA6ROoHOEDv4jDzLPp1GP+hk6g5X
v44rRpvad4YbRmrt+Td1vCP2qV04j+seWSd/bhMS3OyYq90th2XljZUczAdL0IoLWhNM2IGettOB
9Pm0uHaguuy7pmN8udR2VLi+/FxNkzV0cpqpzpiGHDFIYxjDTrfGYOwau4k3RsUMlpfu9SG5900c
MXFGX9WIDrWQ8/T50OJtNZWbUoyQdLwQQTvgJ5UGAoIKY6T4nSS9JgX1potTnslAy4wphsYbWXgz
DrMl+DY/l0N1YFL9RUaQhgM2GDRzWeVmic9OtzI3nPk4pO0sgLs1T+8LCKVBAWXbxqe1smrqVF5G
Brwjddy1FImaW2/ntA26GsINkKyDA5NJdZ6XkAPYJvK0TCPZlj7svDbi7Ko0Sejhosy5wbSEmzae
zl3tMilVkl47QCQ6H9jBlc1IVTdNZF1rezksff+K7oVlMtor41xvrBebECofwmllLzQ/oIlzXqvk
Ne0RyhH5i0v660IIxKN8OzspEE770TRcOS5uaKK3sBBJ0ZIArAacMpirZGR4RkKBt1YoOSbAwkg3
bt3SsJoWrgHev4UcCMOl4+/cai6clexipkMrL8IX2kGBXBYPI4g8WR+pK46JWdpHdAVhxXBTcJRf
Derwsc5fagnQL3BZqU6SQX2r4RSlgOyqQ/N3UIpHKti3fGV9CMtTxRexrD/Ivm7UoT3lVqQSw8QO
4yESpvHaxkoM+ZBlgAwtmhYwBsa4wth0Yr4w6Dyi4FKFCV5IA4IRK/MHvB01YPZnK0PCSshyGEEX
Y/vQVMqemXYELHhNDFigBoU4BZIOFvM/Nq/I0s4xO7DTjVNj2RTwPLBhejHEJxQEluncs5JqR1a1
vsRech2Zj5zy6mzRf8K1oaMajJBecQW2a+02hsPW/3K6GVfQ3TZgDi7Z0PhgUxs7ZLWOtKhHQ5Y6
kA9Aw/uZZNu2wi7RDq4xfM5uehLM20oJCXe92jBQevNPZC9HZ8q/jZ425rLYx9ns3/p8PcLrQ4iq
tl9kmKzmnsETDW7KfNYzlPFxNbG49d3GOglSIDVtfHmNzPVHNWjvWLts7ClleAmaZjs4gcFmTZK7
OutHi+rIJZpAOnnqqWIGCQT2oRm3xx6rswHCtNmm98kunjJY33YB0QbiAwGW713hg0dN/TTXzG5W
w4PND5vsN4/oWA+0sEhg5auTVmpIdI1YhFvdcmxFtOkUEomxPkoYsaPSkr9S9dwdPd2nuf7Upzb9
hovR/1aV7qe1FyJCHiRQs1eRPZYpD25UB03/kGkE0+wyb2WCu36Z8StE1WlLQk1b4StlsMSwH8bl
sYdHyjvrWBZnGgP5aiox0QAe/GFo32UAZSTfj7tPGT7lH2dooHbIZk1cUPIiz4ZrqsbvxtL+jfs3
WgNkztsMZE2TM6ckeCDatJN0fDftyTwNWk1KNN/7PP1aUVNeO/duJOKeFuiSsdIZiu4tcGvDlDIT
IRB5xoAvIUitpN3oDDk0roDTiRvSMW7mwMM+3c1CwJXB45FuyKqsV2ILLe0M+khvvyV42WnpRd5t
s1ocmIYKG6t5qVvjw3AZrEA4R22WAD0Kv+hgkMWxv0zoj7haYCJTTnt2zk/mYOyjud6bdJhjKGDR
UFzHtntaOcBiGUPUuk4Ll3lLdRWn1d1z+H3h+LTFwlmYR3t9mbQv0L0tv3hmD1u9CPIavTbr2vFa
9Bg2QnUo9ejVc0dmnbx560WMLOqFJ6fxTzaOkVG+7unfHhd1pMQBYXbIDeclOWpudHarotzIklRr
vaPpDSMNybc0Qs0MWVIsiwHmM8Jh/JY1UOOrdrf2BQ0rtFSQqJPHvkyNB4OxQ/n2awflouUxX2Pu
QDJuRoQVyIdZGYVkWoeMlNPgQrC5ieTLNrUFoOO3o0GqS3aQdcqBP3L+xKCKThCSiMG+5lWesB+x
iIuWovYPxdMwrz1W31Nd+QVsvph8QdotWsmVdeEO4aKNdrP0DONwYb800mCAy7OX12HHMy5yqJ6G
AHsvddEOGrtnjfCXsmnZiyYfHuH1Fw18Y+gPI8JVBgdqQuLfm3fyUZNoCpgNlPsEhRmKSIa6LNMN
8p7ZXsbse49iCtW7kvDJazL4J0Z6bdb2sRPKToZZjx+ek/OtSfKA1y7YL3MzAHp8vU3h/cr3Ji/d
0llumubCmbNC+ZW9gq+NEBsvXmZJHuBUQjaGXAUU/XjD0/Mn8vXxS/YfT+e13ba2NOsnwhgAiHgr
kaKoHCzJ9g2GJdnIOePpz1fc6z83W2vLIghMzNmhuro6yK8RJ7ZE1uChTdQORufvNKpPr/gx8Q69
DaHK0UBkjZqCTVOwkx5Sd74sM9qO7Wu9mLnoeJT7npNFPITci4/LPk1ZtBf8KDc+YszbkOFA3t+m
Wy9xLjftOlwErQPO+baG/rlMQwMUxq7Z0ssVWcCADCwbmF9FsA0xkxC9ocJRzF8FtLv43zCRLJYf
A9atIfTXEYfKslh/lI/1U4oS5XooMRndjvmyPJvXOI9wuxKHWkQSw+5t9jbligjRBx2TBCBwGQuG
zCYPDESDswNRT5witgcbUPFbMjtkAJ/OAlmCCxphezWyQvW2u9ROcdy7hFqeQpweel8Fqh25OQol
6eU5+moh9tRAELT9bB/IOtYgm0CVtLk7exwbjx5s6nJW48GvqCZj550b4EXAetb6NFVoEHLeg9y5
dlxG+IbfI3Cj7T6PwVdf1+dYysF5TsEXHo5BQBjt6OAAhp51k+r12cqzfYkEmU00NhO5rt0nGNTV
LmPSpeVczTvqO01+axR09vcxY9MEKAbIdwz3Wu4d0Dpf148kRlN4nNYb9vHOCY67gpq7OxwNDkq5
WkcF+AphrXA69RjTDH3KmkCG83UxUG8LE3I4dih8B1zO1kx/CxQitEGrFmp1e60dPqL72PN20aS6
XDKBjN/FZDxuOpeGB9SHSCKI0ExUaQ4GRP3hyCcTfDyLGebpsYvWjKIt8jHN+moY2R8FnF1At25d
3aQOmINBOSbe3eQEQdTB9x3yTyZMWhP3wbaMadRAlOISU12h9hdXE0IM9q0sE4OleNsViTeJ5qHZ
mHXLplf0vG0upLzhfZjNQ00qrbda+dfUPIdiZeDVW7MgEFWa9PrMl0MKYt/Rxm0c2y5+DujPjNPs
xBgCSYFhp8py+ul4w9EN/ihXKeU9GU9AOLdvOsrGVG2UMzRe2V0OOMCgYqDZ5t3XJH0+zbQJijQz
w99oGDhbjx3V/tmmIctvrmnxfC3ISHTXAzFB4BOKt9t1SyjhMkE0jcNrMssDUn8fxu7R9rq73qAM
3+4OSdXc6mN6Yx4yGGbyCS/+kWm1dBCTILMunrNJjD9GaUhGtiBk6qAK6hOCeKo4vLIqZglhSt27
YO4v7WQ+uETU8hekvQ9UW0eMakW7w0p78NliB8sj3k6nMoLpFxIWZ633t6NkK0fg5uvdGF1pY2EG
Ku+bPstLBhVTOCN9dNfnNEC/gMhhF5aPeuejU182hO4VGoOW85yiIqZ0slY3KI1+T0nIpBSDuqZ2
JGI7F/2cf6FVdMwxo1VTnvp6OSY2MhOYT9q2Uo5KSb+qTKQZU41lj+l7uuWEc8o9/zCWN9j4noXY
GuYc0w1Re287wtm0yQlooNEM3wIlOL8LsbxMNYKGtZWdPEg9siLsvJiXSlXbit9xYRcu72HyPhMA
GG7t/H3EKA1xlywnI7HOGquj9YewKUbchlLCBdvJdmn7QnSoIkW706IUyfnbWQeaHg8KMasIBvXo
PIWIb8ld6Os58PX4pQC7pDWassB5+zDHYq8HXijAeUwFDgG5nPFBIUNcv9OmSmD70JDAy/cZMe0L
Wn0sut4qYb0S0yGvjxgXfBK/YEPZYFJElBAFJ3zK/7k/WWKDJuoCGQAeHKXvy5QuGc+er6QRixW0
578dOzi3XqIifFRIx/WUw07ElTVMJTwVN1VDS17h0MoVyM/qtnVa8Kv4cG2pmnESuJqKlow8N48N
R8q2PibMIrZbjlXbk4Ox22g4wuqgUgMlab40objoYAbIF8pqrvx+KaH/cTqiHlWTBhUViG+gvyFB
Vpl/ysVgb5Tk93AGdLKSmpqV9VJW4dtG5V4+jT0tZ6ugSJEwSMzBSX7pm7Q3eLsb0YRPqMntIWBy
ieXxyYsUIxPDsO0Uo7CjeDzLYxh78MSzCg6wSU/0JTHveCaj8jkurFngrFee6dzT1P4x+bSmTyPD
6o3TgtSE5f8ke/Qv2ELkJSn0/806LPn2UE3Gj2imXRp6DWS+CwOgEt1GGF2fcVtALdkONYX73iYa
z2lQZT/hXGZ5z9C87Fiu3obVGg/fYI7hZdiab7473oasG7OADynO20VJkI4x+uVpZNgq3nuIYGfF
WLvknEeQU1OFnw8+6x8SdqMxsIM6bR6WCarv7nPn8yXkOxalz5WoPfCmK4hK2MvpUbRdK8yP1WQe
dFgKtnxmFx8aJqhgbREnK39GMfVpNGuop6Vxq6hwF79vU3of9zEuf7l2O/8m29H4zYvVCVQ440c4
BCgBCDnDubCUT0Nt8042rtypHomoKdMS3gyvdePd6oBwRKt2PGcPSm4shii6bXvAGO3G/Khh6T4h
EttilybXulOXiHamFhpFzuUEBA5gROsk1VL3G3qiEiCZhLT8rmxY+rZ/XHjrtSih5XqFTUBMUqe6
T7Ojv6v3wea+sol0ZtlStKEcUZm4V6LhDEfTfe46iDRUvcyEXpw03mgVQ3LNNdvbqW6YLEW1Bk5O
x7lGGZSKBbFwVdmPCfzQ2e+u63Z3h3YQbIUe7kG1cgS7azna0k2R7cuOq4EaM+hw2gNt9bvl0vRV
xaGDDP8SuN5LjyOII/8RTEfUtOZynIa7Oi+e2j59VEznaVK5uUMAyXtoULKdw+bXYncv3WoAraaP
ZD2/Es5D0Fu3Xmu8eVDclABrFfzd8CeK6mOfEfm1a/5gQK7aNV/h4H8MDT3y3tz+AWv2kflhsHvu
de4haax4X6Ei03W4dMfrITmOjwwrvoXweGHNM5jk7q6a+zs2702FIqrlmM8Z6DgzBO78PL3BGW4R
SqIjMLX2gEqRIYi3NqyNJI/yNAfwrcjSj3xsSf6MO2SyUIwzrulyvjHr+Jy+K/BdSVQV6XNmUrLc
ODGBkNJUDXB7318fkjR4qhz357iGP+qOTnaqW4jEvTM/c6+8XbPOxzr86gt8mrMicRpl9oU3uaiu
BrSFR5WpsZLRqQqq58jcvnbEjnaV7k3SRLlEGiJO1uTeKB7IwNR6sDiDDeMSktLE9ohODFdayAWB
r7YWxgWdb5g46joHcp0bA00Z3fCQrP+swv7BE/wqVhNKaFe8DlZ4g4qBcw42tQQIKrBln60wPTKn
AMCkdYlv1it/5WhwaCqKmApgRgrWQYmEzNJTEsK70C2GlBLfi3OBOwbfjbegKALuMzJU+xmTD6n5
MbSrI26lhA42glcsuwBGOBKPNBuIcZv8tBUa5JDvJxULfhjrs/+fn+qt8LWmnsCRhq+n7BD5HHUG
IItOBFCTJ/Od8keKobgPwX7yyogfHKG9cYOU9ZQdWQmK6HAVlbw21g3hAFeB1QNoQXIL11AX4SZ8
gyKeSRFyfJ7pogHAJJhrQO7ylx6Igq+osm8DdUTm1wMI93suKsOv4Ior1h6NJJz0nBQEA00IfG44
0c1h0ww/3o+1nBH9upQlK3B1uUyeIWyrOwAtgRTncBrjSMfEvb0hUQ6XMWI9xc+bKFsn9BBSU3EH
mKPGO4+oYgPMxt9QoS7JyGdsdoRARxNHCKf1l0MbfUV1gHIJpJDjDPWTv6vTt3o4dRjDbL7T2xIE
i4sPt5+KYfAvUd99sO5cXw+kV01G0mTfMLy1yhACC+0M3GS9zJciOLDgaXQ7bDnuffkht6FXoT/m
03p5bBEzpr6J+IJ0qEhQGwuew3cRPiCTCVFo3ZPD77Xw/EFK1jxTfB7VLkJIalk/WCHstjCJoX5m
53R8u+Iaro+v1v/Cqp/ABpXyl+MfrsIvGUDq+OONYCl2Am9JyYoy0BmXLG/rcG/4TXrzYXZDXmRZ
oeygqaggO8GfIY1y4YIzWYThCkBsWDz8U5u+nUshJU/KdugEqudX+Q7QFjKxlXc3kBQ9Ig1+O6Gj
C9N4pYQBKOXs4t+2d5+SbpFAn6xovKWx6BdxU0HcNK8uEQALQpLkmLdEDSJryGEKbKh1TsjiHASx
URTZO5BChsp90GKOwUYvSqT17ZHdsFz7MLvlD8NnxBeHhfvwyHSzrj3K4LBmtPFATUS4on5TKTmN
yE8d4LmG7Z4eFjt4hFn5LOuiuDFjt6eYBcbEvGZokLCcCqDlJek4YO+78amK6lO3IMqOyJclyIQn
d6rqwjAoRFbP5yATzcf51vO2U59Hl0ojimK5j00HNKoJP1hW2tRuivGNfsO9qtqjF/4spvBUBha9
VYKz2UrU+SwGZoNNYKJwdE/cXB4U6khkn5AH8b+lN93TOdElvtqC+Cj3yU0LoKFbiL8Un8SunBsH
R4O8CGx4j+7Gnt7BANjzyiPFX+bgNWpBPijAp0Xx0Wfkty4enc2tQpC3BI/Kf1gFBQVNUt2dUTho
OtXWPBOQH3xG+fL20x1lJqbmsTQeQJg7t3epgxIbhSTwmzk9pj6cA9e7LJLgUnfAfrDZclpjg2aa
DNKPNao8/wYl1+7iF4+uUHNEIjh49JyHJn/hQpXjAJYVV3P0NVK0Q23z4GHgYs9+qCn+JpNxt8C0
RbKOojBjpdNIx2LyqB75w696BiLGmJVpc4PMz099r0c9XQxP497M4z2safqg6d+kdMgLFWQW9oBK
VBs4E5xSJQ+eY78uPuI2fdeg8LEyLCHfkF7/YtLdCaTtonGI1LYPGx2JwnP2vHPDwpxwuFoyhs7C
uvovA0qstFe/Yna7FYmILmSKKNq6ECsmMzymzSd3Plonm7nznAx/3M62nKCdd7+zkVwxUqwaksVE
8rxha/sYKGghCKRUEcmaS0EsRDLYipT2oIRgSB02yvt70m3hpewb2revBbHLlveQO3RFXqd6XTjc
RtSiRzsAwBP33/bZS05Wg0aC3ALcieNknfSBXpUVMHs+KGMxzYAczjPZDoiUo5OkXT3byusK+sAG
wz+HIEHkPKSRzOV96r/F/XqjZGkhXPVC498UxbcK3MPddN1iaH37i8anLA1vzHL3iXLQnrgDUN6g
pyzdj/R3cHmRBjtgRGeh4RnNPZWJFbisII9pEp3EE2F0602TeTc7ujEnMEJE45H68q4cH1pQ3l4o
4VHBRoUYGSZBnO1CMxh6SksWgrw/70YQWvsPnTl7gEgd4zDcndO5GLV+be9ZEsr2Q4YG9mb92Jzn
CXVvGQgvc/+VUI2XoaPCiLI0jcMxOGPovjpZimgNMzvylBj+LeZowDxG/AlyImUD6wcEZ6jjjxBj
9zpK2H/kychslI6Cm8hS7QxSYO0nLOcYqfXEH529/PxsvTFYHJs8n9NUVaD4+xGjIDAkSOl1vc/K
fp9GtOCyZPzj/8wNpk5Ps4L2CvlgwwqkxUsp+xccpzP/v3CHO2LHDex0/gsbw99q81bznbK+qWuJ
ROF9EJewKeRflGRqjYk8EkDpvP4kecQxNgwAZZ+3nFZiDZq+zoiPQAYMAbfFzZGdzNYJiZWjIAu+
jzE02NU+/qcKZu3HJ4tEnr/ql1M7ISSevZi0CnRmJLOZ1O86R+kzKfVIcw6VF4qOunMOesYuAeIi
ibjQ2cQv829i3fDNEYSADjpoXDK8g2Zg1KDyTwHaIBU4nWRCitEPZTGVw7vAxrsF8LvpbgPzJ6gj
dkJV+I7ejCVAph/HPpf7hgE4jUXmijJF9FrHqPWx3ArZ4w2/olVVLq78OJsCusazWz6pY1HEjVbD
QSmXf9R5E4zO3//3Axdl0Te3WswhjhgwwKZi7VlUsERWTFiGDstU3NDzuHMBZ+sDmafMAxchZ+mt
3WFbv/+3F0zrYwZ6wx2p2qmTpq4U9/lsTdhGspgmR4mrcuZ1nD32uBMNlxhZ7njYbJ2jA8u/m/WL
dv5swhrtlvddQ9LNP/NL7XMxvzyAv4leU8AZ7oV/IC6aA++6rfsHHTp+w+/D9IlX2ddPITmbTVqO
0PZlnZ9fq5/ne/Bybp72z7D+tEi9FRqrjEzWS0hJgJaASLImrCKCAqQ1YBAGQhCvLWWCfmN/A1EQ
VZ+LjVRp1udy92+jLAIEgES49bFEekXcQ7lk8oUCfhXpI/NpswXz1DrCMLwSt0qMCa5M4ALVCww0
hh3KNuHjBGYLQsQCIFM3OWiLKbxsx3w/2z+4UQFGHUVbnaLN0mqMiw98hq+J3zloigs5qgoWuTo/
CGMJhbv5M0I+CfNuWfcB4e4GsuKmtD2lzzuoOzHvSHeWztGVgkZqvrPyH15k7NoXTPh5yYDUYvAp
GVNwCT0oDaPxOzaqMD4n0rTESo/ckFynjjxkHLZ5E/j3AeMwhLkuAQM7+LgC5Lj51K9KKoNK8zIq
cxbw+pD0N6N3rlFxKXFyWJUMerICdvMugWej1wzpgQejBWPP2LuLmcXQ/YCCr5gS+JsQTgBptP/i
d15qj1Ah9D/MWwm6rq3GyWTTsIMXZidAoLqUFS6tv+VE8ZQgDtO39c8efQRCx+BwX3HDdNNcNmN8
OQL+c2HWlV3FbarqO9oFXevfOYH0xhgO77vI3b21PK6YAc4UOBdfJmOuEylLDuI2dXRPZ528B0dx
ptCotaP3Os9o8qBmUrDLwg/K5TFFqJGKqE8soyooRxQ5YjhD/NfdgEF08+6Uxsgf0Ap1DqPbMybm
uBNktvUyJyAWtK7QrqTcHkOzgZGlR82W/B//JfgQP1EWKCaO7wC3svuDSwW/zBldhTcmOcfs2pYD
U5vsgAFetnC68Zy3secd5DdsZF8I3lxwKEAGbV3tJkEwvIJtBOjpvAMzT64L+rFc0OGS8m5Cays2
XySSfLD320IdlMpv5/2R/2sfePWYkaj8E/o7oZcYG7SKgaO863N9Uqg5kJC2vgKPEecpIF5m3ByQ
FMKLsCw2wRAfPrsrqCLnfcH5aAGzKz99iSfkMchf2DP8UFpKbfSw8E4w/Exg+6UgAfxIj0d+piI6
RIPS21BYI0TakCEFleCcKQ4h2r/wIJ1FtXnUU7Jua/JuNDP6ioiLUAmT23OLhPpHcVqSdx0qNpJ4
lQUnogJr4ggl4OQ6BVTzxHbLB6qEgHw1Aziyhiy+3yvSMQE2WCUVPFuyDbl0HCnTTxgLdsaLzKx8
IDduUo7E5tMe0j2dq1m0nAl7ViJWz+OtoCUOlerwnA4D2icNtOiMXcQ0jyHllm8UdTaaccGP+YEN
0EKxDFS5FFkpU+YUAsxv1Tl36PAZ+iLl6Ka3ChTW/+VdsvdxtXoezLbOJ6GjXMn/j2//V/PW2ZkX
otpSyAsBbUfoqrTaL758kH2dfWeDrJ5Sa8M8VZQwM0Sk/Pov6Dnfo7NJhTuIbrDXKj8rHdOnFhOc
F5aBMDD+DitIdZuAICDlIRYA1lyJ/4jKCsYnjOOr/Iy+gX2kqr7OL6IugIwtBl16wsMesdPrpH1Q
oiTv+V90dA49iexaStRECeyaMx+FPcHx8lQhwHRj9c+F7bx94Y4VK2FaZZgKDEvVx+ciP4uN/VrI
nAXAp4Vz5AoqN/CyirQ9YkQ8UGDtQtGrPNu79sefHdMYKN5p5/NudqstX6nUBO+uqIiQRV9t+O41
DoNpGVCcRXzamgaqWAkgCTclRsdg8sKT4Rgnb8muUiT4oqiCCNMjqNe5V356LwoH34DXpTuAPrvx
D8dU5Dp+MGj6ijlNkUkH0njc5uoJIsijnddPtm+Rvxn3PtTR3A8pu1jFS9whecl+34rmorLgTUGq
bsztLamnrwSZyWyyqXm5/S9nJZEPt5gJFcZT4XSP3ZLBxY+OEdrX5xCphwSXAWI1Y/NSjviGCAMB
mf0eSvarivJa/qTc3aZBRFNqepX38RfQOBqoEPX7rr0CQSr3w5w+eol/U3Xt4zp11ww/uG8b777r
uytRpIo+IrNe4ndKmO9x0r+oQD5Uy+080hnL98/+7l21iKFAlSrqf/hF+EcZCCO5bhmAdRuE610s
RQCUU7oOKxC54iiPO1o2x+FUD+VD1tl3bPZXRIAZSTXFnO0ddiw0/mSIf11ko/k8RYlqfUe/G66X
AT5bijxijitzzYTYOQF+CMaYGpid3ygvHKbwD96f7L08CHRxqPVXYGeqFQTFRrWvsA6QlxiGgxoV
M1iYO3wrDkTUtm85YUPipJCmSYJToz2GVkzWyCEJvYCunLZ+Rv3/emeHt/hFsWh3nkFsArIUdJCo
YrdxL0N2qe1stxWsn3D8YCjSKxLtB2Omn411lhtOUtoMJ+eOfpqnM1m2pYKxOfY/2b5kF8DcQRMB
Dls/uCczr08uwuldETJqsDnNc3a7+OOdB/HjokUiFwjkptj6t9FyL9r+WwzKieTxXFaB/NDDAhil
IyXUzMqcpx1Fu8n7UIxL77qYzUeSV/qcfyMb+7k6zDmJdwxTrJ4pcL+jvvnYxGiWFvivvrcf09mD
x1ncGFQSy2RhEkNg3SRwgBXZDBjMBG6LB+6QbZtKcTTCoF+AHxfcq9qqJbFF3/umMTE7JltNJ2p9
OrN+Z2Iex0VkitE3mB+PVbBo5NyCjgwEwC7bhj+9YZIEmf2PaiiTPQjluwqiTo4OPHFkQ0tm3y5n
G+3Cewzd7dMlblJmmW/L1dltE8X5mX8AyVCOoVomwcnLQAIqgv3k/G2BsIutGRhJtGgE3EcYOQe6
T0/LVkAKmN6nFCVssFhzMS6FNeIMrTA4lMtLDp9htX/4/VOHEWWXyDaKg5J69RE/IhuMkVNQNBbD
nWqgAX0NglREvE8cnGZDrEiJkyRMuKzQem4tpaS1o9CAZ7VJ0pnbc6GfBUCz6l5Y8YGoGVsrNpXw
Q1KyXTa9KDbDiDFhVY5RaZvrvUdpc+xhEslWWnX8VKf5T8KHoMyVWA/9fOlQgMm4mbj6M2gT7uZX
IiocONfi/sWLofpM/KfKMLfHp3Etft7eCV7BsCs4WKkrcBbXMf3HdRR1Jl1/kqmGM5X0yQ9MeBfX
11hWHAmEEYQW5KSFHNdAU6Y9fCr0CxnUQwsk4jt0EfmOSkbk+NgjqnEPHaIpPpjYGj7rWala4FMA
VJRA4GLJMUge+C33yhtfqz+deaf5T+AIrJbUNLyJqqaxXnXU3QIJ7LOm8nciw6AyOJ6Uq/D0KQdu
ISqQP4wUX7OgREfnl9S8FClhZvkOH7SraIG00VqIohtzDB+EJLkhugMMLKVawTe08w/6/A0kbwSx
c/J4fbJSYh2dp+/Uv6x8PjkU6sscmvX4PEmB07rPoKtW1Jt5Czm+X6AYvpKr2gRGeDpCNOQZFZEQ
FhanKVy+6DK8MPnXIa1f2I9AqKt271gx5LC4cwPEXCh+udRPd/RmVYBqqlcbR96oj6Sr8mrdIIj9
jEKTunu4HeWXlNdRLuiwjmJiFYg20Vb0tJTlzWh+Wm1wESONLIi+BWqgffJ9oOTNzhCKpDAwShJY
JbQxRw8KEB0pfRUUXYDv/be8+ikgSYVp1VYsoAZsCeySOPhB0lTwNnlqdmLpfWtDQexj/zXNC+wj
04PfTpxHKqIdo9UBRzxHLz0qR2hqWxGIyh+FtKAyHSQ8oiOnSW675bdqKiQD16KnypvyadWvuCsu
Ka8SsL9XOliJNrogP7H8fKvAJ0GoOoobzBAXDJpXS1CmKhm3CXYw+sRLGHiddZvnYfeRqzTp2/+O
VECkI9cNy7lLUXcDlh6B82dCWzJj6l5weuFFg3OPu6fUH5Fu/cclmKmUVSZjcT4hLRy8vDmogCOV
JP5xoA1uQ6vWhNoG5aV6tAHKQpQqSUSUS4Az9URxDf3DSu/BtWXVSNy4q8I+mxNlsGhSyVuwdUQk
KKLooKieJMKs60Psv4HqB3g90nHeUYQ5o1UM7FNVFN4TZ7EfmnswGdXxhYWjzH5r2/QLpTCzqHXz
q8H6JvFWqgthVvdCiq6tD9y6W1EsBPLnr1HRuMzcjYnLZNwEkz6yYEC1skEDCWzGHlRdwaEowNvi
nen9i5qj25ehZ1NzR7QHcsBvduaPFtSCAwDVQ1GUDjR7XS/yTLxCfag9n1IVDblgBX7pd5Azmxed
UmxW68wvhP3cMKsB+5W8TngHiifC10Sy8Z3ghuHQCeoy4kdrEzFAWsRJb93O1Oj0uUa4rFrukgm5
ThgIPU69g3RIxGwv1vWMsTODnHoF9IYV7bKs/O/pVM2YXYj+3ge3PUMMbty/W29d8QZ5zIyDzA9u
kzfTs6e6YgYt5dgOe9NDXcOY71VWsqBljOV0qUjNTcrfZtHs+511Es4z0NfNBJ3gTF+KoI/QrBH/
cNGU7JhMgWIvpLDlpQyRRil9eDd0Gs1+fhqp2W5d96pLa2XncHwYWmDBMRluW8v81fnBY2zTuzEg
CTWiraRSRwj8OhfUnEbf/O5ceKI9OIpqZD0iW8v6beYts0C7Kr0qN/drdfJ1P9f1fQpPb+jmlzgw
yRQcNCX9lnKvHaP73vXMgkkrrpfHjFPtqSHbSMR2zLSqHsNm/VmVFMcdXx6FcNupAkSdppNAnLqe
UB7qOTu757GP0RlDUY3hqRDH721/fBfk20QhMEfcRscYtrRlA7BG8+7XljvAj3BD0RNdfyGd8jz6
27dj1D/qzUMb1DSuZYEnRigI8YHPc7WL6CSsrCwGnkyQhkOaPvTqO7tBBL6NHiev+LYc+y5HGKRY
t/28679Q/0A9ZcshYGGYOPvOcUqZ7T0incKM6l+NkxN4Zi49GHZ5UXbWAdaYMkjhJaaPqv3wvJvW
I6JCjBpVptvAl0j8F7v9dN1TiTVCTbOuv7DaExVqfgjTPjOIhAGa42NQ3WLg5A3BLa5iijkdcYV4
R7RUyRJis1TsEJFPRlEGJIKdi3k2VWsU8NvPzakyCorHVJfXZ4RBGBjg44Y/IzgFpOMrG0cXwGrp
NpRDC06k0s321rFWjCSktqF5eDPC/+MgC5tisjRamyo/CnhmpiZJDFYIPqbWQ7aYG+EmZzK8OrVv
zhFS/ltRnejAnGzWiwc/217/Sm+N28A+imSzopon+LypvDMEl9eoRO2625omBJ0gTuWStL9kuZpT
KJMWQ3fNYCZPLxltIbi+GTTCsVGG2q7htSmWYGYEkc+vxeAEgqHAluvKd/gkr9xLC/8ds8bNrHxO
NQ6l1gaUsZQRH6HKMIQXWpLNGG+IKujEpJKFWt63/Pn4k2J/hG6aXqPX3Mjv9kt+I5xOFwt72l2W
PQ4GCTUAOZ5UlQpWCPO2wtJ0Ung6zHyDX8gvd70D+fAnTymYQmz3xE5omoS3NKW3kLjvdxHcmZ1Q
lahdmMHcWG+OTfMplolORSCz7om5Dg8k8AQVagvgRhf8djEOR5lhvpYJQ4chIIoE3vUaupVbipI2
OiyTzyxSHIJNK9vqV9cEp+yeGR6WvtUFq1qths6b/grVt5uOSDvq8/cBw70gcMZwzIPdfRcuXNch
Hv7FI1+rrYCnUFis2McDlUCJCG2iKbMl18BIGedSV8LAZknMxG5agZHvoQZ2q/5zboG3A3KVNllz
YPmzEB2bElYd2VIMl9thEB1hQKS+qAzukQv0EJC/GDG64pGfoiLsFcyoCK9LsnR4POgk5MZpgKFN
ExU2mnqNqjpVMFyLwkGmsu8BV0ltUmZTNvbueyD9UFumHkSdolM8XPuBdxKvIGupPxjGq3IEhxxV
Vc+lafYKXwjpVHYRCEiWz/0cRcyQZULk6FJfZqbRL3esvuutgGde0cI8/nYHn16T5LAzaTqvmQoE
rkdg0ZIzREVwEj+h9f7gyfBCuhMVlHxCbyYPXgLWsETGgDIQTStM0oTM28/zh7MiUdIX14kyU8wd
g9KO6cAS8qDhDjAnMHJEgcERIBWXK73HnfOwLe8zKjKK7hzS+AVKHGfeZNAgE5QvwIAPKiEha36h
TKLw1oOq5EpRhMBhR6iL1RCJOGS0SiE8dWd0rc4agSIPprJvep3Dv2WBFFEo50GLzTgK5KOSyRZX
Gcot3C+KOfoeNrXq+Iz8uoxIakJCMw/qxwhjBoTbJSTlB/9PNgZ7WAPhZ9N48hK6EyjXkLIIF5Ts
h4hQXY5vJORJ/Oo1Lxvo5W127eOp5nC7DSeod3D3ysp7Mv3+Jz911dAdYDkBE/nB3s1/25FD68An
+fFF5n/37I8wxFJkSXYTIWDPhGPSsoyOGjC1J1X1EbpcyAUHsoyV6bldSf04veVlyVZAkCRdfbLQ
ecrhQmJkziGYmKuc7jV75iYvc1q4jSSAQU+LD9RY6BiY0zOIvj6yuHX94SzLT1Uac7Bitu1YnEs7
Ew21PurjIMH3WWQcepceQ4A4nmoGwZkZQ+oCkwYbdoJCgjqadLJlF5C5oT0yEw6boQlDAhJXr/by
rTomcI7vUJVdIBYT99kM8+HUF65SLFA9F9m+nJkktJsR89yufn0/U3/3JvTmSM/+O3wQ8aVem1qo
obvzzUyvmoUu0/CtAnsxPPJvNuFb1TMNsk2hUPm93CAvlC3UdE9ugDah1kGctJQi6TRNiD1C6kd3
tbnxgECMpE1ZfhCx/zh76gxxgwApSu+6YjNn5KJY5zJpVDBrOJGCUfkWetpRoXqT3lyFqj72PqUZ
v2WgkHhHAlfj7RNPDwIkl+qP8XFgdiMkBJu0KQ95cqAEGAJai34nwdcrJrn/EaVZNaqck4OWbJr+
zQbUs+IzyUWlqawujkoWqjJ5FHGKWJPKA3UEgOUOyBPb2jJoj+Hkv/3tak6KdwL+SmMLYKvTLfJi
Uc1QM5GMVOHE90ZxSqlXiJLInJBDC71kdMnPlr1QHDYCT9sxRStBzUdppsAzeUM9A+6L4II1rWoa
TTioWDdqQC5j+OLolt+P6pH23rWHzlavrID3EPt+t1hoeeCILp3Mf+sGtIYQTYcBo/rwxHHwKeIy
OZr3a17xGSVrDYkgGNCOqxjN7shrdvP8zutwwwtkKToH0ByVJ5WjI4zPxtNSWe/MObs0ARYTwRH0
Y/ov8gcTtWJ5HsuE96jxivUjhCIK3X/knsBedsVJwjniLbuQ1svxCy7NjAfsLSS7R4J4172h8/wO
YtTT0jN+I6eBg+GnmePdRvZnvv6WxKGI3nISNqJpvV+Zh9naYe2eu9h9672aRAOQnz1md3B+ZcEE
r6wD8MsgUWxaHFw4RmuzCgxF19DHEOojHGbeLLsSUvODAo2l2j1SGxsWpAe9twp0pVoTUgIQAow+
SzIs60GHROw4SUe0bgLUJs0VDjyhXVT1N7z+K/Q5XjLCPL5BBkB0Tt6P1tVASjNgbIVP37Fft7e8
bvEMdaMzHYblNjwGdLQ6eCks2cnujfdumj7TNLjVVTwSjxZasbaRt+6uS8IPbQs95DDbJ2NgQhV6
pfJgVb8gv4bCKTZbS1hV3nM/bA8bSYyUVGLTvoN186DrDEu/1+9lGGT/BXTJ8QGKJfP0GC3uCy4b
PME4izcGhJI9ZSsoT+r0UPRLnWI5D5XXOmzV8NAAQ7YoBqTzHWraYDkEIzYqoXga6TuPdAPK68eM
bZeQI7rLNd6KHZ92RCAW2cQEkczKoj9jat5uDPsiXClK4wYYmd4o68wVXEIKaHAdfbZ+bJVv7UYj
bKOOyZzgWfZd7zVGFcXhRBmIuaV5cqsUM8vmf15f7ydK/hKs3ti13oe2BDkGyZE6WQWEEXbd+Ky6
bcSPKcURF02gZGRKO+0aMcPkFWN0KDCPjfvDZaZIAnw6uWjZ9LF/rgmq24qdeSmXLBKAbUyPNu0R
o7Mo2lXwSGJE4SegEaKHw7dDpH1k+lWPSINz0Vhfpd0CKgFs0qR92sgYqeaNlx6sBfCOgUnHxCCf
xLaDUmHDvRVVlHraCAkhMNaHlqdVU34wUUZ0j21YMIEU1jn1A4fjNtHb0VrBSXwlMBjVaCHJgwhB
wKoLRp6w7RbTvEMn8ddkbI8WtkO0hWnK4lO4i/8SHAj0EyTUGs513iQMMhzi/prS7pfau0R75L0a
ULXpE4b74785NXlTWuTGpVs69ADALaH+uFfdDbRIpTI3/BUbWAkshChWgh/hjn7squRXUlZP46pp
jPTHcAqrcrdHRRq8ARfJQzMB4aKcnGdBBkQ7zhx9rvhfJi3NtyPHcRwpUAdfSYO9opMa765zrVDB
Xdv7YNrObAZtTlUOS3ItLBdakVfyXNrrEApyuqcLO3qlK+YkZNGwbJQXmc+FmpRdl6BZtC6OBkLY
9blQkgNZqONzwk7K8yk2Xhg/s0Ml1iZRSZAsWJzoIe16OqFAj+c7makg7a7qYj0N/gA5rb7vmXkd
1OZ3OVt0/lKjEGdX12xQfsgzqNQwR4gfVFd2KJ/oTwTbe+S757t378yE+V6QYcilHYw4CcK5Rwkc
hKc9mf4sDhCabu+eD/THpYsaNTaIccp6IcehaELERejI5tWKn00RSXZjhh8LLrDBgwf2dBeTRarc
q0zWM7G9eAKELAV4tTTb4KLo20nGUxdYtz5eRNt057pPMn3MUHko3FoNyAZydzb6zvoqCXrivQIU
wr0Uhm1BzU016AaWAa5TRlponQ/EB7jC7F0ah0gm8ohxdTD8s4GaF1cg+WTD+Zl5mIqKhnqb+hFt
Yf14oylDThTuAdTloMc8vBcGradPOOtL1ULyexsjlCPr5Hou1h920QOoFHfWvLs/NzvQDN9F5jMq
XAA3jXUom+TBta2nPuxevTp4HmrrIRtXDI6R7dALiN/twKbFDXNlo7uRb/2p8EsCf0znkjVH0KUM
yT1jPhpd+lYxduqK6R5o20fu8y4q75va/swK+lzIrYGgu5iAyCnC29ytyt8ZQW5p7w5jVEIZXZej
mbQ/Vw+x+os0qKCIJ8E7Z9q44O6+/h9l57HcyJKl6Vcpq/WEjYeOaOuaBQkQAAEQBGWSmzAyRWit
4+n7O5hNJW9ZXutF1bUUzFDux4/4xehMn+FMpofsAqBPhXxrX1Tmbk6rfo3M1io3cNYMeTAtSp+s
znpzU+PJhreLUWPPqrbcrRP5Cfrbi7+aUBPZmIHl0YPWsMNVaKDr+cUgqUhJBzAfRAa+qcmJXa0x
GLXyEYsGsaSagW/Ka0dXr52vTU1TUDtYPFVJCowjKg3jnOQezOyRQW0C2s05WN5AIRKOJFYTmm1I
CJ9qg7O7nwx6wDQP4rR86FDnRXtObRO932uVEX0WFgbjTtczwaFBSoHRPi4FoKCqCXBPbavXxs+Q
C8qSYEcfkJdu9uNR64q3jHRWL+JipS/DXWXmx2bsvvVltkum+TuV/I85SPB9BD+wWej7+fCPvdyh
l5XV5wn1rStbc2pWYwpCA22xZLT1Oy81pg+FlBlWDvZZJ0l0VP7EWE40CMhNWVK3pTvna9PNAXOo
Zj0W06dDwpaag37tRBlqvFXwMS1kv52iFLDGEukuO8BDFzU2YsBbb+KaLBxSjbQLNmWUkX7Yz6Xd
sUlHbYf4sPifM/Oo3f6ZAUhErqb/VAEIrxARCSh7z1gfn7pcJQfbyc84Lmcn24KM1EZ8ntaMDJRw
bepitz8qSVZtFOLsSJmiFvayjN2h9kFvt+Eqb2zUQFHrJ961HGXV91ZNUCFAnseZSUmWN1utA4XN
FvM8B0hMmr+afFWmatnPuq7el2I5GHrwCd4dJmSLhlY/nhGufUPwdz10JaiC5SHJQxqNCAK2eb7R
ZvPVxgm3sJx3bIKezIr1Xo1mcLDr6q6jO1I76aGEOmMPVgNSz87WuWeiSu7G17nev4UZBaIufXvR
mLXK+nOoJyYD/vSoFymoYHy9Rm96Rd7Zwj3BerFL/FORjsGIKIJ9pvbITCPg0y4AC3qw+Vl2jtLS
2QXmYD2ng79byuCQMuDoOdjLEVMHM4uNnS8dpdAdzHXZdjmo7g6cQ7NSrV/u6gbNmd4Ydw3WlYgz
IdXot+8emDEtIRPKy5AKWfq1Tp/vJh0eXWjhNTpKUbd05qpW8K01J8Z9REte5HSKY5n5px+j7R9T
5Tw0vntvs5hAwD7pOOo0ALa1ALCTPqTbpJs+U12QmkwfcYe9TrDYLgIXJ4zm3uGjhxOIHdekxUlK
GYFNR84KmI2lHkPKBjTsghO5wcMEbkALYCzKX5tbulYW9M3EpzSw8T/XC827mhC7Wk8e3n7jBEhD
zzkVsjQEkKWTR5nBAAqCzBKoBbuGNhADXGDPi1ODfcZDA2LAgGUjYrqHAhf7/dKV9MPlR0EOMFuz
LOO6AN/e4nsoXRe3A9eCX1LeR686tnZNzSyXztAGj69rm7vLSw+8iOm8WUPmv7mjhe7dEiH1MtvP
cRluEtNEZ2CJ5tVshuk7BoR7Tn76XYlaMJCbacs7BevZSTGTrALYeAwGSmQdZ+I30mj6fWODe4zq
+2AmaqbGrZcsd3ZOFdGYuNfGjpfcdct8VJWNrncCLsrTJ+O69I0ZMF9+ctrlNMeqvjas1qWkjJ51
UJJm1M/AbDTaxqBn/TgCkz+wG/OIWyp06pSqKEZQWkhEteOiAQGwwrtk7B5G14BzkB1qJ1v3Cy0H
JFn3mLUftT6kBkK+eaUC4Kjo51CIr+oKi9tgdPpbRh7QD3IMyVzdKVdumXAfFQ31esbN3dZQXXRc
5IpD0FnKBw7K5+1oyBhagG1JxDBbz3YqJ9tq3F86pzytYEyLmHJYbQSDoLyjMzLUKcyOCMR0BnfU
xXVd2+nK38o3BTFo9cwO6ECRK5Mu9HQpK6YlHtGDZkiIDc3CnDhz2rPvp/uEQZh04ijDrqTfowaA
5DTOOGdhY/abalyORQKEZVLoauG2NE64u0dkFTWtQ1lPcWXchEH3mubW+0R2KW3WTgZgSWWtKMy2
miIrjqr7KuuRmmngCM503FlaAeiHhevpwUWFxGDpSftFR79VN1GjKk5KD7dlM5z0KRUjhov4pDIi
uIHJpUikV7ZNwxgdme+1GE5rLzLyCBED1JDq4VVJedfn9psAxjrq5YnEmJpa3qwbMFJpjG1faAj4
Zjcmu1XmkxLbDMgrdDQsIwbzyYoJbet5ognYUsDmOua9fL8MWaZMS/GLGMkOPQYuPcL+0SllADPg
61h1/nWYOk+2eJ+XeY95QX0vuICURF8mqxQwL6U+AQYvX2qbJhLtFCnhpxDmKI1alxRNXnTKhWrM
d2o33/VBd4FrG/BDSN8wbse1tz/G5vxIoiltzqlGGdnmR0OzvtWRBM1p2cqbdmhO0lNMSU6MINrJ
WmwFSsVJ4zKO4Cm0vFktTGL6xV/Lcovp1XsL/MwpXofxtHWKapNF031G1LHDHtnVaocQuqiUeMyS
7MxdFXr9ms41kNYONPzShevWAjjucYpDYVP14cIL6Mp1TLE6VZzQRbQx6MpdSfi8tHHIncM82jEf
6TskALTq0GcJwrrUlpF7g0fxDzspObwAkbWInLWUxSNgsBYKIwnTRQuCe8qgaelcpyEliChoybGl
o1sOy17YZKIKLeuhm3b+YO5lSlB86CMauIL9qGg8C1Y1txyG8iydMaYLQhAeS5ZxShvaWBtTeo0c
NW69/qNwtyx0wzJ09WK7u8vLZJfS0mm8aJAJtvQcDNddgWOiRXyMSHj7PDm3GAlnKYNLQnk1qXOQ
A7lIlw/dFHbYuJYpqzy33ZvrWEdyHCnnBCFVI8tQ4w4P8vNxRVprFXd8g5z0vh26Y8QWYMy5sZ1v
CSSSAOCl1vQ3GfONnirYYXpX1uE3pPFvMnfaF3H/Qyb2vCF/9m08eQg4KgLNAtoKMPU27vF9A5Od
ouriLOVPJntML6k2Mod2BaVub6Gg6APeYCgxkuQIpbDkM7r4nkpbW+w7pXEtawwtsHCFLgxAASM5
0IVIzXbXSGINiVl7t+jY2DwKsK3M9e67mp6oXqmZQQzpWuOWP5Ks+5TuN6jbRz/DKZv4RgtlZ5bp
N/KyO9OIbkj2dqWhQVkC1q9pKaKVvMYIoIunpObnXrAVlPzgTGr+jTlHZ0WnkgJ7SC1UV93L7HNx
8TLHOgJ1Dqfcz8r/2U4RbkNpg+ZtdN+O5buoIAXR8u3/IxwgUi7xTc3iiUr9vVFAlOriXv7L+ipo
ylMuXxm1fZDpDLoW55CyIJ4MgYrLY4AEY9ZB9Xgbz8VGYkxR+qw3SyaAZS0qMGwmaY8LKgYV2QfG
5NsBjRKBRwgmpzMVAYy/JMlFUCeysJET3GlRfBKgzMiT6xYBzaKvM5j6yrZpLrjzJsBQyMkxOdZe
y7rZhoSsio5H5E6MBfDDC2lC8yV1FrFyzGcmeKA62uvZTrf5giBnZxr0jsb+wmGJrB+pHj9H3nAL
CP3Wjs96E//wx1m7cj1EOF33DVi8Q4ySXoEErdS1X2I6SAVnr6BgZV7gSvOfbhLQqbpS1yanwwU6
Mny/hBMLrIE1bToUo5k9fdZeAXs3vje0/sVH0wd57quaA4c11Xcdnb6zjK4IQvGY4E7k7J0kfqY+
lhDI62f3S5Qo4d8KV0RoeNngrRYfFG5QE+k+U3qRteC7upNAvJk3+cAv9HzZO2CxlHqWrWJTVRl9
c+traqVMderq7C6I893sBhe8Y9CSjeKmy8xcw3YKH6PSm+UJXY0waLxFmfVrbrWT2WJRln0XlQm5
+yESLc18Qx9fRtCoMBzxp8IgLl2ZvUH4vhmGFqdcSE2YuC4m049CuxK/vqh+QkLwwxuHdCWDNqfJ
jxJS4jB8nNLurqF5LaExILg1i/nZBahwq/hgT9MbY4ULioy7g5iEqDuN8eJRwoOypxszC48xCYI3
Q+zTqwvoB+IqbXGBDHL0CqKP902ld93pLlPwUnt1OmwjKnIEBFNoRUq/ruaVFzFe4km38ZR2Lh36
uXQgKt8BWNrm6DBgyhqgwyzYwNn8OQL6FMJJpIIbTWHgieqeE9UrN89n4OzZtRUjt0QdtZSXeSwf
jNtY8ngNjvsllbxgwv990NZJNO1Eyc737JUA7iTkI5UAsStlr0KwZHCjWhxRUIpNev0ElXjmS0C5
GvXwgJeOvG12WKwNH070JsFAaclGbxH/dX2XxNqrH+243wDDgejkHs3OfBisMLsqB6SB7f5haIcf
ssb70ryao+DGZproO6gBN9mpLiPUk/U3h5YupQtw6uk02dXtkkLGtxOqsSB+7bvyodK8rQxUpaVU
TnTCzAKsSm1Dlmt2KvaJzbzJif6IMe3NRt+YU7haxls5YhqClTTXSB1plQJvRNTBW97YNQbwV1nz
8ordPrsOkoTg/uoiz8ULvggABuo+ct88t8PjG4I55iUOyklmFZ5ZynhHH1vIo3IaSXicGiwui+i2
d22Gr27xM80HJI9Zswxt5dJTcNnYUTFs5fCe0+hE5JBGh6kVmxATsQESRisuhKA2u/EJUNO3xM/v
jfHYhgjWaJ9ASLZpbXEYvhSp9WtRZPC8RdVBSclguMrT2lGGPIOJiiBKzGTdB8lhJ837wNr1sbWc
by17ESAA034+v3gXybqT+afjJIzmpeZOYZsomK48bWib+9HEcaQbJ/J0UZ7LYUEs1XOkGxvXiw5N
3K7jpHwIu2YdYnkMsPmQZt5FKsPMIwqhUt8xFTY9b90r+DvmxsBaoQ1joLnpXvln09H3owLvkxjX
Vp58WrNojAYYAWXf1GSLjR59TzGJxyBJG+l2qpL3gN4tsD0B9+IGqthEjpc+EitiEO0ikqwqHVg1
JYGV7fWpv05DyD8jpZOtflgEoJCuUetgLRAHGKROundGXf2Nj7/kwBWc8Z4Z82RDjXLS+jy3SMUR
/TSd7EJ5d6yAMChv5LPJaZdjizhCdIetl/zAowIJ2JL7WTatwoGatlDcJpjhaPhDN08yFOdLOWN4
iOZEPeSmu8ZiAyiiiWja6O69BH2F1Km6s5sAueomA32rrGdxJcvRDPunbAYAX+X5Z6fBC6nQ67CS
h6FJ3+pi3C8uvcJUBYmLOGX2yxqGV33WH5LOPABnekUZ67noGd1FmoOG+cDqtAPkYiU/DWm5Mr6B
FcdQvnkizNPfZ+22DhpzCWVx4XiP/YBkyYKnIFrfwY2T9u0Gh8yDEdfLvnOCD+DTD21qHClh5acD
aKxNdq9G1n2GCLzfhPdDVX/TOx9nrTD5KVedOxGk8QNM7pdnp/ceps6DnJS9+rNb36SV/9Eu6Ad4
/msV9aci8gG1TAaIAjPFU7IpP03aWgkJ0IQmkvyDeVe+2E1NCZzYr05b/MyjhtNbtajgVvV5mMfv
Tp4w49JLmhgaFPsUTMJYx99yt0IFbZGuFng/yVSmxn4Y0+HFVJCsStwE4HbPb63bbWHE4VhQOD4g
E4d16ocWOKfsMbTcXaP6TaCRDQfpe4ZusMSQBS/hIm42qhmPY0UOMA3QmdOfQ2Egb+A/oNa+i+qJ
2U027avOexzL+CPRsBsa22ATt97ZbYbtEFKkZ224bTpGpZLqw8vhqTPExTTv3dW1e910OJDjx2KK
E/rxBodpUd6XiPkHBM7Rtz9c/G5W8rNx5bz2bfKJq88ZufOzykYOM/5A80AcCdKnjDcYmACoxKpg
mIGALDNyRk2FtQmosLh09ho44YvCw9y5O9VUr+gKIp5WjYeo/RUn72adIFn/xlHlNsKpN+51oMpZ
b29Ti8kQwGjSY3nlingkwiWldGiEidDSZMUEksmb/K2mB8wSkkrwV0J3uhk5YM3a2okNpYuAhWTn
fSLVv1pFxceFHgeKozJoxauZEeJiHiMjWcnkU44zNrveUsc0A36c4AaYrVFtt6q7bu1uNyE1IA+v
ueZ1IfB/SNCSZcX8C8BuJVs2eAzDB0YiRytnU4QoSURMIKGyEkwlIthn/CTVy+UkyhcOZczCORJH
+Jce5FBl/mR4Y+KcJTktw9GSjmULmiFewlsZsiyauzI5ylTI2BWUb8IdWfw69u9tarJLabefqRDa
FsEw+AIDqbbgSG06Mn7DMIVtKPFJSLsGCDKpiKPKX8NgZTSTHkYkvgzSrAwW5khpSdYIcpQZ27LH
wu0hG8JHqa18O1rJgZfU5MjNdEhr6E096WlHOT27MDuIuWXhvQ0+HzIZh3v02R9s+jdOjduL7oJh
rIfHMkUGSF6XvBsfnRBA8LIVyMaC3r2PrRrxdaBvNU2r3ByfZd5FSTp72V3ICAwH9J8XOJ83H+wh
+i7JGMmtVBotSe2oihtRNAHl+sExdrI6/T2H3oSACsLmBUV8qjV0mVHUTPS1HeGIgtQBDB1BsE8B
3BD6NklsPfSkNDFnisBs51hb2Qaq/3QYweQ42U/MOa47qteE2Mh0dWtDjxGDL7S+JHu43CB5YeAO
v1DvOModGQQzz59IlREl5cfSftl4FJDyZ3MTgJODl82vremHnL9ukjwAsVpLVS4fTyMoLN0bX7uG
tiQ7pxuGTWu7a8s5tgPNMp5+QPcxhBwRQgAjt7DS/gCAavCZeSH0En8GYLbkxwTGYmr19WjBskiO
gWEzbcLfw/koW1iEzNszgIcUL4eWzpob9NgSbmxXPTfL9NBwISgKGy6gmXD0WrSY3Q6bMUxlSN4X
CEP8sq31bWmSCQbMg2b3Hh2BtLsfggm+wADPAuCOicKK6wDBtWk2MPP11QNu9NdMvAS3Iu9iSdOT
ptPoXMIHZ2JuEX/ixLLKDKAzPdieWDeYogM3bcarikYOWjU9Ecq8prbQ9fnn5E7QvWLl3i2ZrBMW
Sedn61GlajeWLmJ5Kj1JubBw847Z3jQ8btf6xyBMsJo0D1Mh6hQkW9oTJELIp2Qm2UWiy8KoifF5
N6unNsjgq3R7zjKsGjpjE0nbhFI4ovIjH+lqaz26RKjOLCj5Gsh3TR7cLJ1xIN0mLynN26RFhUbe
inKqu4SfG7P4ZmBz4QEGhOl7z0PiLwASey14HWtIrueu2jtZdV5C/73oToNwKCL7xQb7c+XHeL0n
RBnBTiQNBjrsyzZ2f2GBdMj9GY0K43HQu/fKsF/ychGD4sbsbi1zOoSOBifZPhKRVeydtc46SBS2
NODL/vAc+fUJ/Nc2xnJLsKhWMtxqM07Tlb3v3GbTWLikDYXS4QelT9Rj6yiKtl657CMO2Vz3TzVx
HSMn41JSv4Ooqdg1uPOB+jHg7k0eMumsGEKhJFtC/63IeQfamMRnZvg5raG6fI2dgd5gdTDC+tWj
17NM8WvhcwpXS/foJSY9dEqckZRcqn2vml+gXjNyYYyuvfS6w4gKN4R2+tk6E0JSZyw5kVeA5rbk
L/00bUyzhJ9+pPFDo3+0x22qpeWNg2LaOKLraAerusPLp8XtwXDWSRpinGKsTaPbLoUF+IRHyTOb
+b6FK08Z3VRt/LOxh5/SszHtFuUk/YkKfgIUwacePFQF7W5jNNKBLWjJ0Mzn8MVAUbFnNXcX2Ebx
pHnQ0HPMK+mqgmAx1FMFsgwJK4SHMHCJ1a5S1s7p7bcm80gcaRgUw6edDgMOL0gD1t5Bwr89DI9a
i3pOY+VngPyrRPpHHWY0oX5q7fBsER0aK7mtl/A6Ney9p4+70Oj2OaC5iXnBVPavYTBtJYq5OCLo
aM0sOf4WVv6EEdoRPX6WOrCVKvTeA637KEl1gKPntyUNrissuR4LjSb0NFi7jqg19PpjASswitSd
hCMRoPAE66sPh1pkfKrhvk7M27mOp42RhNGqDrNm0wdBe5PABkAoc58ldQIWLVtnyYWvcEcQo0z2
uxcrhFbQIZIP64AxIaSg5BeAFZCjvU4vWT+ozMERDK6iC8h19h9CR71GMyZQcYspSJ8uyD0wKSXT
6EiNJcLkqb+l7jxapd9dReQORVbyN1Wyjei41DT85LMmjbLhAYc3OT1ud3aArdYAgoZYAe1pj2UR
3o8djVQsLfaNi9ZnS4KjV+UtPPFVVGt7QwcqzQ8C6Y2+Y9ZxyDKGNVO27cz5mLfDvouMe4bEn8YY
bcKUOWE4IXzAm5XgE3C85mjJGr6xxm8UzvMUb7HZXCVmQWegAHo+IMuadMbWSfXNRCvGMIMj3GSh
i3qHxog2Eoh0AO71ou3DEmGsdt52oYcmoH7IMF7sy/o4GAO6yTFGmW27M0hlYMGgmxVo6Gd7KQV7
9pQjAnqVI8tpYtht6vB3hsVFAyTKsutlyFvGE8yYwgJsWZhRK8F78reQxl+gINBgH4Zf+H7gIFVo
D04dH2pUOLqiAbRbV3BiRy9jcDM8ImNJjRtjTausal+bsNzDPv+elPM39IlJ9JZ02JYl6nuwhJHP
zoNm1ZksF1c36cj4NW4b/nvj589xHPC/7IryZWaA7COFncxUFQh5TVC/NCTcrppwesDi1VmH3rBj
Jh0hQmWexiaDqdc/LUsVrosChFMy2XhTts0vIqF33dstdWNt4L4FR5KxuSjGFjmqyFmPNC6V6saI
xx+4vuMGHKHn1M8IVS4DHdAovqu0YSuNq3DZS82ORDUtjJL6g7E9fZqVzziZP5dOHmZx74PVnns3
+oj5WpM23sl/h8D+0Fq4vNG3qMpyOaKiYj+3/bfBXg6iMt7XEQwWSFK8zpwqpGNZk1rfhkMFmri9
r3qA+zS7uZBwXrKxvau7cZ2FRPZu0m4cTKlCvBShi5kcsqB06CQMDj1xN7/BYfKa3EE61qRKUBLF
UZyMW+PEXPBhRuwgXTYS9mmnANYhXabL75AOCM9CANRjHd5Kd4MOmwn2T4ZTQ+5ci4cxjR26J3R5
WEOkJvTq8diR2R+Gg9KIkSMBaPuqAI09IeGpfU7S8WK6jNsduvg7KcwZ7+VFu42RoMPMB0WW7rr2
sFag78yz9D3EvAeB9vKLRct3ZZ5uL6cUHXCbt9Iw462ELEHrwAPkhKcNco3UncmRk5z/50y6bsnr
Zn6zB+kl/zBkR94Ddwi/0IkBX6ungUHkwFEjTV0SUeryhjdas7pnK9xwgpr2zo3eKqwl9aSm9fnB
v5CNmMzgDUaPBs4Tgn3iZ+fa5xLQhfwlJMaoQzX8gKaBuhxBPH5Hwcx4V1Cd+H1mZToVlmxzoEqi
P2Rp3SV14qMxDKkIFNIfkFCnIY98xc/AvN3IogMDSqQlSmzaAbDflIp8VO489CTWYVt81HzmmCRa
Nclayi+ZBtSw6I1WBLJ48gvarAgPYmHCPyhlXKfGb1YDII0d7zKBbzpg3ykv9FSm9S6ymEfeAICS
LwPNGt6GrkhIlmo1xZSNH1DWoMugBY1Wl2DB4Ce22BzC0ZBySxYgj9CTB9OHkhKNF5Rnv7QgWqE9
iVU5MvlBAeb5me5O1rxLyA875NOjW+4YvwVb7Tsw1+TlUrrKJCgncVERJwQ00uG7HVc33fDEW5Zy
TNYcLQCA2kIqZt3WwJGEUSptQtI2toCuvSMheuViCwryQPI3+fe5jMxr47PUJei4yjTJeJPxQkLV
FtH51sp3xTSUfB9WhWTeJOLcFc8dLT2wsoys4BvvVNqBOVoBJVfm0NY8utizSzJkHVVh7GUq4XMA
m73+fW6DNe9jTEH8WPmqFZUg5KlZRnIXaXxMEczRMfuTnc7S8OLtpWZHuAT7hypurzMLRTAIZeOn
oZ5hOuS9ieavtca1Cl4Tb4+qQ1xtakQNQaeu6XHKw4FZIlVXhgUYhZk2ozcp8Gm9i8gqz8C3Tlhy
LZagvBIBWvIyJErIdiFnKwHUAw0NUezLMI8rFhFYgpx+ldcvQ4XukQsj5T5jydEFyykOQVnJj8tz
5E6/DuvlYYzM24oSpe89wgrbWjaTXT7LehlR5JJBb0kpJjmqlGBUs1z5kley90Yd+j70TWaRI9tY
OocZJEgnHHf5ZaUThO4cf7zmaRx1qdboKLDD2DCD9WiH+ZX8dqeHyPB6DzGC6/xNcgzsSjD+iaGV
3pjlM0sH2BGU1TvUGNayLfmkORjnhsFIXnyDan874moBtEq0gh9IHt0WFgZSU3G10zvSofyVhUyN
w8CHf5PlwkJvk+mW9gKLdqi8PT0odIhJn/IQTQOvR/0B/kVQNBMA9RJRhHLXaQH+RgbGWNR21gnY
zhXgO07o19C4MOKltJHVqjc2MpNlS/i4kTSKSwR6vELuOqY3n/4oCWay/CYn/mnIQqP8MWNjBdIK
AB9KDHwwAbAqsZqk/8Z3yTVvJfvO7H2yP8Ro4ZTqhX/s8nAtd6wTvmXNZn2xremtKAZNJgkRZFTN
jSAwRDv2icvgzlDMNQBoSY0g3SLmvUfZi11ygb0W+LsDdKEPSbA2QGPVvr8hosvF2bW8w7lHysuL
b51IrBWedFqeDnC8rrGRmUJaK5t2I61mS2YyPCRsQlm/vHYNrEaISaCl4w7PwpLz0T8nGo0wQV3U
1lMyoHAeK6Dt8Xm221Pk6y96bN8OHvgY1yKd8nBEVY06lY4Li7K4zcYQ8lnUftpjl127mhWv5hSL
j7m7x/lv+UAu/DVy3E3ouQRymxoYo5Imh0dcojHnQ2Wsl9dkrmj00iWiOm0ZWjdhRgd/dJynOQqR
qq4WaziNaYMEth0NzYYMJzgMFt5a0RB4u8TwFwHp4/j2z3/83//339+n/wp/Sh9yBuX7j6LPkQIp
uvZf/7T/+Q+AofK7ux//+qfrWZ4D5FEBXka/wnB8lz///vEQFyF/Wf8/avHdEHt2cOxl8VCGwW4Y
8FzM8mH7v76OoyzHtUF4WQYqS79fp0ryJnXSYjmZyQz5dBppt2QWJXVy+vOFvL8+kEeSqRxfubrt
2F8eiP5Z6PWub52GLNRQI1H6SavAP1g98/mE/PC66z2mTXTz7b95l85fL+2bjmE5nm44rqGbvz+j
yrQwKoLQOKV2worEYJ7sPDWFOEoanR2c1Fte/vy0f/18rjJ113E8jzdr61+eNmRoGPX9gKJYSMNU
M2s0h9LJOS8VG/fPl5Iv9PtKcQ3bULrhKc9wLaX//nQA8DQ6Ztp4Yspk7FuvCM1ra8Dx1pqLbD0g
v4yCe1ydrJb0ZQwN8vo/34Cl/noHdNhNyzQsy1RUv7/fgVc6VTvrkYGJTwrk3A+bDRKICAAMc4G4
0mCPDSkfMgSLFc075qrdPnFzXDmWTkf5WVkody5RDTUCQcvlewMO6bYZMwv0k65BeOtsbz0a8bNV
l/k59Ah7MGJsKNQtcv2d0z/MY1RTkpKqdkuu71MU0zF1sNtGqE0eY+8Axsd1aRsMJoZGP02YNz/Z
Qd7dhn6+3Cy6xrJoSRzoJasEJWkLbPefX5L+dUXYynaU7pm68kxXASb6/SUlRKRGZwJw5jOK8szS
3VmZcbHGTFDdawd64yN28ncSbWOgDTfZu45G759v4z/ehWW7vueAVzL9L1thiCc/9E3TuQtG3NEg
85+i5m8uYX7dbjypa1uuqfu6DxJVyT38W+iqaLmMTD3Kc0FmbmY13tEuQBHGfNnHUmEQ5Z4mFofT
LHeQSddjTJU+fvqNdqiqzcJR3FbnYElgnCPQTkYLIg+WmPcG1Iv56BoaI7dN8mlm6Jj7ADVBiQSS
qRqM3pNdZlr7uHb+5qlkw/77LiMUmzoWe4Zn+Y4iKv/+UOBXM4dWT3augACXgXWRlngqImPA72h+
wJV99+cvdYlK/35Fy3MtENqES5fYrH/d1yAcVdzO7nDKVRZuDH3I902b9zfNaDHy6hozOtu1QrGk
C+nxvE9OXX0z4jDYVEObgxrLLOf2z7f0dfHIHVmO5eGZ61qm8/WssBRSDFmCr17oxu12HmowLsSD
bV7rzeHPl/q6huRSDusIiXSlOzBAf3/dOtydzhnb/gShjrMdO6YrhKvcp7wV11Gr19d/vp79H6Io
H9jxXF93DUtZXy6YGl3beKGLzd88w7msiij7rFyjeozqGrpEQG5bey02JvkuF95+3kD2MU0z/IXU
brR2XWiGdpM1dznTwaMd0WNbusjZRSGtmWCJ+h91WiTrsdSXFc+c9tRzzbQBFGZtFoOxb2Bn5hbq
l6lWtRtHp9BGLTEcYCsGXmmTJk09iNU+fwwcM71DRsBYheHYgw6yyg+31sejn2cBNJYGn6oiqMub
pB7hDTXd6L2B2QNaNE1gneYBaoPhde+IT3+q0GoOMwp43aGbZ0PsXdK30c6O0YxZa0hyuuH0tDFq
Rkz6R6tb82cxet3qb17+l73Fx+Z8tmz+49j898ve8tPFqTg+3BOonNWYtToWtwsYOVVc//lC/+Ej
+0xxWFqmb3Mwf7lQqTeGlygbXasIt3XXzLz0Ks2BihupgVCAvdT7IEv0s+kN6JXyzu7+fH39r0kQ
6qCer3ylEGVgWvP7ssbgz66TnhMoKQGbeUnV7nqDLV71QwNV081wSjMd92GhE7atBgv/GtwG0LmD
1jEZRbMGLYZO/DBXCbieDgW8JSkYkLjePvIj/fPPt/vXu/U50g1SUfqnlqe+3G001E2qQSY/eaWv
g96IK5o9Wm6NYDg98xuFQJpeRcpb0NNghvDni38NuHh2mSab33dtihrd/nJSpbbttxnhBgiewdSh
Shk5hVn9M02XelU2S35r11r5NxFOl1P434Mu/G4SRM/1dM9SPlr8v38gHPP6IQgW887J0mrrT4N/
bzW+etK5wx2ShLDmcr6AZWUBlHc06ZwomDcwefVff358/WtSJQcOab+rG6SuvP8v+UIQdY5VDWFz
1/ewcvpowgCnGR4XM0FTtoVm5PbmM6mXeRN6GoIbSbj58x18jfZyA55lW7ZvmK5BgfD7q7B9V+We
YaEaXDJzCk0An+P8MSy29TdfWjf+8tJ/v5L1+5V0T5X0TaPpTosS6KVdN2EfDXhYhzhJayU3tvOC
pJexbDKmRefasSK69+GMa1Wd/83BY8jFvq4ADi1dh9+hXAqV32+m6lPcMfwBNcF89u8LO23vZ7uw
96Bq8R20ZqxLsRsd7XtMzL/bRQ8SoM2627TqmIfFTmg/1U5YPnbuZN+Gk5sdGLCjjqZCxreaNc1H
jRYiYh8AHOewXaCiqWgN/dP5m6D69QSVlWyylB2dxFNX5pfnSOzEZA654J1YjK9jjSXOYro3pkvS
BWZt/b9dK1zMJMGlZgV+rL4G1jlbEndM1Z2VI4zlWOlzgwdmEMIt//OFvkaFy1OZvmJzUvR47pdF
ydyvmXFJVRdpnbh/y4Lw+xDjpRR7T7Eb3vz5apcD4eticEzLNqVC5oJfNqGC5FeiHqfuzNAW0H0V
ARtT3/tueiYYPMRee9Nn8DBL+8nC9BjMEqDRYQwS6MX/w9l5LcltLOv6iRABX8Bt+x7TM9NDDs0N
QhQleKDgzdPvD1z7nM1GdzSCS8GQRDE0BaCqsrIyf+OctFRifWyuM1VQaxF427lOuhrt/ikzlZU+
uZFZAqU9TQNKFPgvjjZ8F0n0oI35T9Uwqd7bAw19T3TbMR5+yNECOqxlX0ukQVD1aCcZIo76cGHj
X68cjkfVcDgo+cjqPH93GhvX1TDDUy3UDlGG1pYKWDeIN7ZF5eb+F76x9zlepuWpcXlk1NnK6Wid
KRCRgpfahKHb5VjFtWXp7hvHc9BdMaJpptFZVq3IebL5PXSHpEThznVPRpc3C7tGE/McgduLzkyb
Do/EDWZeLLCLPKSLy7kjfT/beq11LgdL/QAsr62UyGz/9uKGZtF0kwVjWW+00sv/shJb+4rm1AB7
xDQPoxd6p15FJx+CRb7rKljrtm0jihyXcjuMhf6S+na7Adnt9+ti6DAChEs68RnML56nKtDJm5B+
8xB9Toag/eY3WUKNt3e5C+HbhOhLH/cTyl9pYWkX/buH3PRaWg5eqOAQX31m8LmNAfy7nbSes9bo
NoFGjx4nEv+xgvm908ocWeEeoNlqdBR7F3ShDbGoGZ2tnntAvOs4RE8+HzuS1m5ECJbEklqlav40
ohBejqlkT3lFcZGMB3yYMeYP0tIyrvZFfeS2YiDyrY4b3QxHyDJUHDu3i16hgOPeEhd4QSV9uSNH
Qukr8uRkMRmhwlN1HzU6xmsEyd33pjfHqdWBUrHv0cwtVLQZwLH9o8ASDWqI+2r/oun4F3uqjv3x
pEcZja+ji9R+nZv0bCodsMA48FkMF6ybi8Vh4TfxY0EB4i1vu+I9STvnC72C8ashncmWKMRVLTSQ
N9CYgsRuxL8UTaJznTTK1qrTkNamqDYlYnYPMdC1AO5En712bYm8W0XpzLZkudcSqu4gM/G2Tupo
N1QJELKyRtDFqmhg5IC1cKMEvc697iBBJALPq/sXH9HzdW4aApfSljrqgEyaWxr5wYRPDHvDHIc3
JCTUc6Bp/VenqMPHIcn9Z0cK51inoO7hQtOUooSy9UB2rjLarQ+WYwaP0om6TQNbdj8UsYKjY16v
obTUqG4WkxY72h55SXzDgRDZ1aHVH2yzjL7YQQx5G4m7l6xL200Ed/cRG2d164oSry44OpsO+tPa
Le10Y0bcTyWF0n1h0qWvcqU7xo2D3HHDU0FbBmGdmwqKu0m5rb0Rtz03HejA14jnKhMQ0R41AKjW
6/0ocyuikcQS1jR1umfMzkJEtYehdWRxagUmKwDxm899hLx4A/T6/ki/CnuXJwa5jEs1jusxdU5j
dkDFWlxp9Gn7Uwcgmz2ydrX3wEc7VSobspiVUULkdk8JJD5Tg9OHVUievkAlMkXx5I3YLJTtQkyb
3m7+SFw4TNzUSQfs+SOZul2MWekUp7FtRrpQlJfaFsI9UuP3X/5XEeRyJGKnq+qcG7qpafNC4FjJ
oUk6+pKdNoxfE79UEHmjnMsld3x2g0QHRikTgJ21v3f6xPnJOd88dqVWP+JCToOj3AxpCXlFM1U8
OvY1xSMVfSRYRXIblx0Y2PSQGgZyLLUhd13RG3/bjgQYUKQFIiQSJ16/lk+yiMVWG0mshhjRBJs+
xrp1x/TZ7ZR3kLzGk4ydeh8HkFRbP/Np7Pr9Q9y7HndqQDFNaXo79CCMdSRTmGoeTKch9/Abaq3h
c1VGYucOyAgOsrOPVYnyfVUivyPrukP5AdF3z+/tzSiA13K9LJA8V7JDhLrCt7Y26T0IX10phN6N
pgyUoutYA7Y44TBAvOO15/bD14Ep3lZOLj/UMOfWpejKUZd0EE2qbpixKfKYNChWh4aUnytz9Nb3
5/LWlnEpPwmK9tSU50mArZQDri9DddLyQpwD3zbXTpEPj1KJo5MKxm+hin1jkf4qGVJ6YcSr2lLn
pTqMj64/FV5qHscETRi4uXvp1drx/ptp1xk+rRVD0+mqcMHilnmZ4adWJJXBNapTLAb8flsMCccg
p2/r5hzGWUF/2I7gBgR4sCDfAGUhAdGZoLGx9twedrIeuocycLKFJPr6k1NEtxzXJfNSHdLNy+ey
ctUfXB2iX+TZr4hjgOZ23U/FRHVTrLeFj3B90Z1yHHdqxKi2bc3v9gld4K4dFCg6hbuLoGJWhd6u
Itv74aTyqW9QhAy66HMmqZsD9VsbTSAXwsX1lPOOBkkmdWjmYp5cB1GkK1WjBbRltYOSDO+NKCG+
au7CUr6V0ZHB61TjeFN9fqcfnUQJ8kYGL6WfghcWRvxM0uxhPNB5Bw9pLhhPahGvFK2sP1UDXh73
v/X1emN0i0uRaVAWp754Oa8EBEEa0ldvcW+WD0YBAB9aefLXn47Cu3EH41OSBrNxL0ehJilrKarq
5EvwZGPglEeS16Ub0bwkRFHANgWFaUtzOVDNWUnIT3u67IoynqjES9o1YhJWCh+jsX+2UyiLTkJh
bdTJ8e6/3fT0lyfLxbjWVC35raegio4v2KfDaUQOzAZklByI1JiOVTvNXupg3KgCXY42ixDSjYCf
2dlwSuxQe7PMUHC4POPCrmNCaOXjU+iG2ocscuvFSt3yMOjCBtHc0qy6/9q3PrfF5R/xB9WhfzkL
CR6QTS2xkvHU6X6yl45jfohay14yf4J9qJb3rBYTJk6o1lKp8nrXcCOhDm5SfXK4Ec2+QWOrtpaG
8UipWX0o5SeUGe0K0Z3yoA1IfchfWg1MwQQyVn0usEB7+K/k/pOrHioDcAfkpoRHcP+TXEcN26Z4
a/JZDJb5/LlsKo+1GMfhlHHrgDk4hGAdu6V2z/WetYVK3cuwVIO+wLwdYIsyqjU9609+5D+BT/w2
Gsrhj1+EsppwSRPVaajZhi2peDtRqjenqHWRZBShNRW8KoBs4u/7I916GZ3CjJgOPJMlc7l5WJbI
ODZVfQJMODnxTYYveDN9uz/K9fFF3OFQJT7Q6LxK/lKJMqgCb+3UjjJFJeXvhFr3ulOKVwBs94e6
9UKYAiE5TY1CkGhfvlBpDUKv0KA8hUpTwFY0t5yW8Z/vPWpaLmI6lL+hOM6+WhTJQlGRGzhFmXN0
TVoFqQ8et6GFA6Q63NYGmgxOny0UIG++m0UeQAZAs22+LGqJ1pFTFtWpTkAkAREa1lAnqoUveGuy
TLqzU3ELf6B5pm4Ema1kWt2dPCqTD3UdYKdtDDgplurPBsbO9v6EXTU+ODemAhpFJV2jgziv2xlj
K8xClAh5N3r3s8F16u+qHPKdpscWxkZc5ZXKM/+yqqBZZzn6IJtYtdSjYhXNTumz7Bu+CelXHJAw
K9dG7+gkDj1OhYwJHyYYtEtHwI3oR6sXuIo2tSEdU79cYX0Yak4lqu6ki/gLAr6TnHiC1A+kh8m3
p4zGbV8szMmNYA88wLJt6k5kZvMTfLREpwS6Xpyk04EZ14tzXiuPxOZjM1EDfXvCRy4thBvLzaHP
4pjcjHnfq3BqK6GmCop9A/dVo0cCHiq7/udbiUEmxIFKQxu4yuXXVDNlpMxndKdSrfYJWmCT58QR
rSGX5rU8xz0sJ5aftjDsjaOCmdOJe6w7mtazYXvkmJzIbepTghwd2qLVo9VDR6GWuzBzNz4i/RGL
c0kzpoA+i0e6y/x0fdmcEiPCBwJvLHiF4eb+HrrxNoKGOPkdXRfVmAc9GZnwLgu/PtV++YYB2Uul
nM20Pf8XozgcelziufvN2x9GrsOvr5P2VAAm5jxPso/YXzgpbr4JkcAwBXmxOX8TvekCNOX86gRg
e0AcZxi2ZtRRbO2FvZDG3IpztqryKrYJuG3ecKVraEo5EE2rWoPl3VnfEx+dPR1kshM6+kJucmsd
ULGzCKwOtSZndmS0uj5aGXTYk+uGNTYISH7/o7V5vjDMjZeiP8WhBEhCt5z5yUQ/ooaIVnQnhTQF
JuMD6rE+ko2TM9P91XDjhRjJdQgOlHWuGuaeHQQQ7o0Wy8oPqHlIV/75UvgVZac+FfvUnH2xJgwr
xQTGcAqM8stUmhKqRGlULORaN78Ym4fqH6BqgAaXAYgJK8MAnOyJzim16g6dPa+t/hknGLmGHO79
r3ZrtN8Pj9lLFX5H46h3ulNt5d5DgICDQuswrMmjcYRcqG1Ojz67GZEpACXQeD+HrOjy1TqAMjKI
yupEdTH67FRl8kmESnryELlbaW2CIWmD2dP9N9RuvSKfkcaNRpP+qqIqDAFvpWurk+NnxskUMt56
bpO/jXXU0Sfvkm3g/lNoBTfRGnGWABLfcyzH8keCxtdOqfrJuk41tkjqK6sgbKKv9x/w1vMJgyPc
csHT0c6//Co9SpaQjClftYUF1EYTe6fAFqjEnzdY6pddz4CwyEUnaJ8BDEDol2NFmfCcGjPI02Qp
pvbt3vNB0gpvz+XqS+u0CwnidfRkODaN5vB6jvUr1frtKmykupIVHuC51m8RwBO+fKBfqm0D3V+6
otwAIVyMNV9c/VBVtVkqPZZ74WfMCOgCWcZbj4Sc1vq7yEZaU5Uo5wvtMRyUhaPo1+32cmkLmzKd
hsYrGao9r1ENod+H9ZBC4Gw1aM9d/q7ZIeqGNIE3XkHTlEo7pm4lsPkx02Cx1QhuOTHEfvtJt7NT
icbJqtQjHHqDPYwXePZB8bOFlLZV+FZ+aFUYu1GkVavqJaklfvYpVsKmQO5WycULMi3fGq2H1tek
56yy9gbs1irDeLtNnW+pJR4FsqHhCBZOV2CQe08DcMQJTGwnKdWs4kNFb3tHa/ctqe2NNUQIfivK
17YwH/Us/ySGWl0DHEgw6UAw0ifrhb3/1bCVx0lGza71zyrZCw3HQ1IbUPdEvw/b9FnpcnTu/M+2
6h+GxKZAURhIaFefbBafGZj7OlMfHQdhKstOHri10Zimm7n+JRbnJ28JQODUQd8LIx4yyn/gpz5P
elZabz7e34Y38n6COvdnfpFKg3m63BtWU4cZosHJm6ja18GvD9IbjmMBZ863jxCht2HX0neC6FcO
/r+xBOLZWJ+8vn+SZfAGuZp+eSMLuPQh1jXBwsX4OuOeno4GNPHKYvvOEsS4yFKVk284+cyBL3/8
p6ox5M7ehylRoj50/3NcR6XL8aY//23rwiUIKvAew6lxJjco0X6nqoLjyf1Rrg9t0jZdBXzOZUvn
CnM5SmXQ2aF23Z/cIVsrTbqyjN39EW6EIECpKr0eeuSC1P5yBLSVyrFu9PZkUjNGu22qwQxAku6P
ciP6uBZGwAbJG/OjzatfmECVElC79moZPx1LQTMGGc1Tg70kvCQq0j+6Wtm2xtK1YVqTl2HnctjZ
LGlxi04GuhqvSh53AvNUHOnQVLF2mdrHz6PX4oMuG+OrQwvnFS3fRQT19ed1OcrBfFHngpIxj3ux
lUAo163mGdFeQNpEo8Uh9OulyDWForRDgUu3rzK71OqNzCicBrWlDyLXivsKfLTphtZCsR6C519M
PwQpya6Jj/mRHDPo6o0r20cXPSrT6R+iOjoiY4vN215Gp3YA1449oe5hKVAZBzUvJhHfP1t6EyCR
yjNEB6o+pD3zhDGLRFAC39DfegfystNZ30SQfdf0dimJm8WG/wwE8NihF2XDS5nFBpMOmBlHvv4W
0EY0TfTq0678DvonXql03tZZqX63mnEhb5nlEv8ZlUmn5kpfhuTqcme1vVOU6RDrb7ih1V/qdOh3
JUYqkzunH22g6OQoB5hi4UJxc1TXZVhaMddYSyCFOAI2IQYDkO+RZ3qY+Ld6B/GfC9RGjcoFMsRs
gf9ClapQHwkdRKgrsHWt2HZrR6nxhmYVruFBEyLU5JSgPCD43Q8iN4aipWgA5QPXLa7gPNS0SuQy
sJSx3PLFz73neETXY0iihXU5C7rTK3HB5NpHSuawMmcHndNUKc7yjBMV9b9a6v0F6e3P30SjkgFO
iErDFTS1rMtIK5AUeIvN/jP0/IMutb+Lxt7++TBcYU2SeqASFDQuV2Bo5XZTuJr9FltQaXLEDo+u
gwRAg7j+8Y+HAm0Fkk1QHnSuthjiFWaVBK54GxTwL1GBshBI07ExjYWT5Mb6vhhoCoa/nbuZ4zZI
ZgvxFkh1ZXblzkCOXuBSnbu458H1vP9e8w7ztBg4uFTHgcEwAdun5/ltPCUu3CKO/fHNhbsM0xeF
kQOeaTEg/BipWgX7vR7extCvywF7bP3AYgnll/tPoc8QxNNTQHoD9aKadHCucB+xplsaMsLDG0ML
CXsX86QS0yqcKaYhcV9ANmylDdU+ViZbp2fdRKfaQYLj1wNFOj5Ovlyx7Lc8//2HuxFdYXWQpBAB
uJT/Op5++0Je2QUy6gb1TRPjwbLxqDlMegs6DoaonA3lUhi4sT0vxpvNSGlpFDi0Vn2Lk9F7rgMM
YAxP8RYW9NIosyCgK1aUWQgivkGh3NNXO7qK9u3+h7s9BPvS1KkyXRFjOiSjwVbx4eym3oyj+QoI
5vv9Iabd8Fv+82vd8IP//xCz3eLoQ4N4PG/hCf+hscRDAD5tVcXqj5Clc3+seav1P4OBMAeeZRJ2
5uFG2HWYBl2hvck6exUVbjjcwVbpaL8m6bDzzezoJ9qLmyK7AojST3N9Id7dfIKJkmcBeuUEdGeT
ZkNyUVhw2pvgZ0Nveosmc013zZJE3VrFrWbSuMCGnkrInx9OUwOLkoHKaU+wuIwTddO4RVdXKjdq
bFdtZYvD94fXj8nCV76xaASQdlAlEA+h5E2H5G+7DVSHxLCnV9+SIIOUr32qxBKq5nrR8BIAhqZ7
OqDheU2XgzHpbCO0zniNQBSoEWX4LoNuB1ZuIa7NIcMsmYleOIVYByIj5f3Lt5F+il586LTnoNWe
isp9QvNyOynYQJhGawnIqY+pZWki9oGoAdZFq8IJF+rK11/08hmm+PbbF836BlXt2m3PWti4K5Oy
3so2ligw8wvQ/74pkCCL4hLLZPambdzGnDNee66cBLpNtstd4+/RaA5GkTUr1y6fYKsfi9D6bA3j
+/2deWNCJ7SKQZ1JhWtjzqJAVUGC6FutPftt+T3CtgD1ZQlBrHzIcpRt/4vBSOonujsWqfMoEClB
pmamYErx2NukYWrv+651txis2zsdbMvCxpv29GWI4+4Dw4OVRBJ61dtNKyRcrC7tznyAhzYZ0MxB
w2oYwgc1z3ZCx5u3of0WNQvH3tK407L6bdmU+FmbhZl156p1JrzhkynUx0rx3mt0lcLMhNOqPZrB
EpXn1mqFu6oCsnfACM3rHKxUEF4S9Ws7wlhdGzFPa/J2qZV4I5JOXC2TaE7VAcDp7O3scVSb3unb
M6rf1btiVx5Mw7E7NrEwXioXlcAxkVhFpS2pR4SKWBvnFmlQ3e3vL6frpJ8H4RcRfSpTzJuauRxz
zGSM5my3arizisE9ph3od09KsXB8TFtwtpIoTtCTgyhhaKTmlzOq95EhUa0uz6Vj/1BzcKJU3NFR
+9b1GBRFybjUS73xbraFjzBAL/qa8PIuB+S2Ow6iKptz4sU9xU+qkWWOYkhQ0mj44894MdTs3bw2
cdQkkg0N2ghvUcM3kc0N0dIu8Wf586HozhBtQA6r1CMu32pEM7Nww7Q5yzZIoTdYiYUkiYd3JNIQ
7ULwvvUJqSYTbWhGT4f+5WCoaliVBij8XPtEGjR6bJS3URT5S8SGsbAUrxNd6nAaqGvOxmlNzkJ4
FseyMRGYOpeZV6Le5SIKJbV8Z+G6h1SCGiB7ocRvg2ytf/+LT+qCeCfNpyA473kpUii03LX6HFXN
SYvsg7Td10oTC3f5G+cEKBzYgIBJQGTp85lj+Xtm3ddnOLtYhJIGoPefvro16gKj/Pv+O90cjK9I
NVnQ/JhXfzQzRDY7YuacpETxRmt1jForbKTAwyHg+WeY5On4tcH/MBD8r6nherlOQk/rEklCf7Ya
RMo7W80gwagfnPjOf7H8f+1pMJXCJkRfjmTHg420hl6dKSc2iCDrYoU3Wr/tTVzS/vgTTukmA03X
ewh7l0NZhRcNeevVZ0y0sm9KpmtnhFBOdjbin54H0fr+cNcnHmgF5AsE3SqKxdYsXPkYIsRe3Qfn
fnzt8dS1wm/ZcCiCL437UuXPfiX+eNIuB5zlLRJqkYWRWXCmSm0gpKH4QImiFJfGcOnych1HIAnr
QN2mSAx5fRYfZeVLZC0aSA4FIo9tSEEh01tEt0ss4O5/xl8Z0OU5A+SR7jWGRZytdMQup60pw3gY
0Ek+B/1jnMYrC+UsrJUPuZo8O+U5UT9Egni3LhFJjg7IrD+MuMrdf4jrs46Em3YcmwJkFC3Py2eI
iKc1amj5OQ+8v/CUOmSy/QEpDVVttBlWvlouLJ4bqT6nHPsQuAvAF31+qyAnJtEOjYg8rZSrutKe
0X0KEDrYF62irF4zUeVb5OyLL3bUw4sWKKVKuXgQXhV02HwEUndCVltwe9TZoqL9a6O+lcm3ZFB0
eoYlPKk41NZZa/bYidQpbavRxMMgRHcHExT1YFl+hsOgoyC+IxtUdHtjzQYXC7v5RpEHKgPFLXOC
80+Fwcs5KSobcmFchSSrlb8tx17BBNdADlKfmCTNh6eZu7qM91OrFt2j/Gj0fbsJEeVcZ6gXvYTo
bn+teiV8Umw8iktKCo+jjysChgXm1vPTent/EV1vGrorFJq5JgJZQNnk8oEnp1OkSbryDPfM29aZ
N260xn1Nvcb9w+Yj62bC1kLipLrD5Xp+fYrUrO8Dvc7ONVyHtQtKYaO53oDhYsQFEYdJNDEhRK56
4Ov/5oOCW1SceFm7RuwyPmWR7D/ZmpHtbVOxXxK/hXuqueVblsJmqossW7qm3/g0IE6piFN9pVE4
P28qq+/StKdEp/hh8Ipmh8Cyq+8f/Fjkx/uzcJ2WwLqgqY66GBfpqwtQLZp8UMssOSf9rsoxXcIs
vn8mMoNqbL1gYc6vAwejTXXISVxFgz1wOeeqbKLOV9PkLLTi55Qga+gU+op/MK3hn6ChzXX/7eZi
S9PMO9RVQJjRLVKpE1wOWFQNtpgu6WTOOsPfBw8011lX7ktiYVCgI4L/wbvWQlvxm9F7qjo8V/33
+09x9dZcPbh/kEPwL5Q4Zyu982JJhzaOgXHm294Sb5oXZysVZ6yy1GknFeMCFOj6AsZAFDLJbAkE
xOpZgM51UxE5aq1Y0aiFtYZMlG2tPnKf89xVnupUhNu8ljWOHu04fkJYMd1gK1NBVcYna2kOrsrP
zDclJxoVtCw0Yz4Hou9705xOrMrt5We/rQ0F/UmjOPsC4WSIkHKUK7XKqn1dTqQ7vR/sD1mW3kIY
uFrq3HdJwEm/f91O5xFybNXM8JUyOhc5jrpNg1AG138VN47K2Qu7E++Gk6V75JIQi72/Aq7PL0oZ
oCi5C5M+UumbLYHCFmNgRLb2HmvhVo20vY/TYe6OR4myZy+6Z8TPtr6JoCcmLg1OiH7eLuTnVwkY
jwBQCGYZol9g+WZbgRaLEruUFd5BMXe+WLspvrGmtZ9G7PQjkEGpqQv7/Tpbmc4k0kzqVvqE+Z0t
RBggSZdbRfc+dKG5ocKJHKsZq2vbSdttksA19o2ONj4G6vtcGfzXEg20LzUB6eAKr9v4YljM1m5N
BmgmbpdcMg16xLOjctRZZViWy/d6LFd5cyQwKPpPnTtmqr1PjPKQE4FuzcrXim2ID/D9xTB96IsM
birh/d/wxuzW6cASb5WqkO+4zj8WiBCZbNEgGhbQH7eGgbczKYbRH7gqSMSm6g1U2OT7gK2gagcv
AsUsb5QLu+rqJjapG+om/HyHSItYwmWEDVpUwnrPkO+eSBDkDT9VOn43styBkF+4rt8cijIklAgI
dFcpTq0PGDtmlXxHEf9LruqPo6PtnLJGpz7RP92fpOk6Mp8kGzFD+BwojFyl2SgR1laqq/Idx4H6
GZWFcWXJNjvfH+XW/vh1ZYD9SGWXI//y65GZuGAHbIZBRsKvzS0g1GNiBlvAGgddlLikwjjlaxYN
StlGhT+uuS3L7Mf957j9trAx/vcx9MvHGAOv0/rCke+RCkC+g7vjFMXCerw+Bf+Dv/9/Y8xCQdtA
Xo0DV75Lvzr7CL5iabGG6fnaYpTq6UtCbjeHY5FMUAbaHfNoT3myg6JsslgmYhxMRdJfK9MPIqEg
EYaDvkrLJNjf/4635/P/RhWzvR1WdpE6uS7f7RgyZJs9Ko360tnY7mYJFrpcIV/UKPsiUfRNS6TJ
PW+fRiMWdlbzcf9Rbk7pb08yW1laDDE5UXj/RrTvtkG13lUXitjXbQk2I1JtlHv42/Xq9dD7LMJG
5O9m5NeboQ9Oqvc6HS9F9ylyhi+VwMZat3aA2+6/3NU9bOpGTF1jsnnwUVClLxdsG5LG2RbBrU3l
GtkK0/tpeyc8FVZa+BakRy3Z4qZZbu0UOBIO7UWwvv8EN6IrwCMeAkgajZG5BGKqObWdIFfyXkTJ
dyuvH6xG3fgDJgP3x7m+1/HjQThNPXz0myg/Xb5piihfinV8gT1BXCFvNAZPrpcYj41Fpcs3nAql
gz6aDC/QN1BsDal2IY9+j6zxkFb1Yy9Cc60giQSrAkN5ENLglhoLB6do8HaVWRobB9+Ohc1+Y/W5
E2IPwip9RtKNy6dOeph5pMQ1IoW+vTaUfJ/5+lKt+Po8oE3LEfaLJIU83WwRhLgnO1i4VEQUfRe7
+Q/0agK8cKK3QsYLL3SdPFJ70PkLohwwsHkioxaN7ld9VDMNeDp7SgFIKUbKtLHjfsv1E/GGwA6e
TT0YN/dXwI2YAjIKGTqIU3Sq1HmbU/PKBh+VrH5XQ6zLHJT70xMgjaxHNsL/MJherUEupDkq+Q9H
+2gDZWGt/xrh8jCcsFmT+hz3KZSbZ2d8mcXgs/u8fs8b/dz0/tsYFkdkCLdDau1t1O99l0QpU7Zx
kf/ljeOjEiBXVcfrKDYPSZUc8gylDq3849SDx2L7UYiZ6rNzfGuZNZHIHR4rHIWzCnXEsOwcPRlH
eUxydSHkXK9oHRUMIMJTvWIivl+u6LxSnKjgVvKeZQ3mba1qfYLtVXy5P9k3lpkGD4rPDEz6+uIm
ysBsRayX73qZD9gI2cP4kuD9tbeHcDLcGfJjC+d256MbszDLt4a2aZVRTHfJr+ZfU3iennd+Wb1H
XVXvEtk3Ozup4mffdbxvYZv5J7T4sDgusDFbCHLXwZTLMehTklSDBvM8mpv4QzRtoSbvGtqnOCH5
0SFx6vggoDgsvOV1zGAooinpFuVh2oKX05h2Wtw0XZe86xpO88GDF2WHbOAMacLz/am8TkCmEZDi
dqHsc/+ZbZpBoiONkjyGsnLc95Jag/19rNRNl+OB4ujH+6Ndz940GrxKVs0vXODle41JiiWWXWHI
KdL1IOwzQpyvFEtxU/ExL2g3XqwsoVau35CKEVJCrJmpsTRvViDFGFTIGXnnIXHfzF6Tq1I9wWBI
V27tPDalszB3N8oalwNOe/S3rnkdK5Gh6AF0R0M0OywYhk00Kg2nf/yMtMeaC/imicIvhHBu1VEY
7fIsNxfi8fUKAk1HMRENeRpPVLIuH8KUfY0Ij+WedTdaY3/9FwlPU4NXnAy970/q9b5gKAieTCv0
gytstjn2SWsFnXeO/PRHwEUUaus/+N0uDHMjj2MceKuT7D8w7vlpTcTuXLtyvLOCBE5lfpqMCh13
fIJ2szOCkaSqmMyoESdQF4gQ0xF9ebJMI8OXtSGuAb6aHeF2osleTkvINrINaBInNddYLR+DBut2
9682iJ4CZUmC/eZnpcoLD50c8goFNVCAEGrNMnJbnPCipjm4evwmJoGq+/N39XYg2Zg6Ugb6NTTZ
ZiFApoVtB8NonwvxBRdBf2UVGYrd6bBFt3YVqc4DNr0YiFRtuTDy1SsyMuRd8hSbSo81l7rpZEXN
O0nss1FU56BxzXfNL4cN6J2l+//14kFQB8g43dFJh+Fq8QjZYabVNcZZy3DQ05JpGk1MDdXhkXAg
NeufAWcrXRYL0eAq4lEXB6tnkxkhjIJC6+U+tLpKLRWRGecikZ8NJ9/oZfyqN8nXIjM/D1n6RXbj
j/vzeVVOpv2DACuB1mGbTBzsyzF9oVDoxArmzYq/27W5aie/LQe7TlN7xODFCHGPlJiZYbOaxj9U
O8Ga9qkrf0jQvfcfZZ6OTE8yKdlNLVyYS/PTpTUCx8slEoW6EW2CdNx7pfV+f4ircPtrDHJ47nja
BF+eRTrbKRDcTJzszW8/e8Nbq7yFE8gkORPxUPDcU7NaOePbVClbGFmfhYX/jMzLIaFHvXQekOIk
tzCn5jsXGDLWFD8OVvN1stN1s+fR0tdq7R8s6nV61KFhtyRfd+PbEtknvw6DarU+h/K4kPZsfSLX
t168b0LzrZLFx/03pJczd8sAtQssidNaI+ki+ZnXfjp7TKKhwnszCfwNYqTrFoe0nNY4ji9PmRsc
Y4CvaY47kagfy9jf6Bq8QNn9LEfzxcqHH2GZPmVafEjcnzn/aAyM4bFfGg1StbT619LlXobeLq2j
DzMMjpWevehIEmjSy1ZRXz4h6/NaFQbmxG7/airyHzcu8K51V1WA4GfZ4ScVUlrLn8DjbI0h2/56
IApDWmjuPKf5MobNesgC+s+ufWbDf/Ire+1iNsLXOyBZCfMdeb11yv+SKck3v5Q/kc59Naz+HfjS
Rzyimy2MfFM6XfystonY25NhLzDg98FP9705vFequ2sD52sUe5/NsdugirKLgmqTVuYxG+qtozc4
/tTbWHqHSqprpcjPZZT8SGS3tYIgWSt69oy+5/dWL78kWnDU2ZQykS+BGPZVqm07Cm6cEqeQjGLM
CrkJkvxFxOk3zBVfMevAZNqczN3lKUyybq3F/ivZ+6Or9u/SSz9lufdY6g0+5mH4YuTiHFLzaEdz
P1kf2V35xbADCGuh1fIlcVOMnRc6LTtrkn5UkmwlzH5r2XW5NdPxW63HTzXsVmEgIIVkwhN/gjuY
J05D2WH5iDFn1h582zhKu/vcafIpFFW9ysxyn4Y1KrDt9wjUNlbvjrOvsJHTI5Vzezj1Y7vFi+oj
jgagEMywb1Gr6dNdF6J510iWg/slxoFzU43tW+Viv+MGb7pnfVUD7UG3UXnFfBUVwmelxRUWIzQr
77+Mdf6IJFyEK5e5sUS1V+sYSc/m0YmHn5XEXBckQtA2xzKCXua6j2ZavfYZvl2A8UpE7KMKczVp
7SyiiwZ9eJo0xUYp2xOPbdA8srDNWt+KHP/xAF241E68ddMJhEfNdY+HbJ5jfjAZVPZO8xGK+luW
aM/CTR6EkFsOrHLlZJaH5bqx6xzUKIfm78GUPykafLdFtik8/WtfpP9qWXwIOvFzbJyXgdrSCijD
MapbB6Oz8Njq5rOkPWoFYlNF3ifX6l9jiDCa0X9uUIrLHRwmRzwirYClUOB25+/LTh7zvN6Jyvla
8DnzGqhG25Wf48bb9iEIMNyO1g1lCmd0EQBXJkex5DgRepXSfnUxX9+Ayj0kRfcNy3qRrHjunR05
0dp0CPqms2219Ckv7E80oU9tGOGV5YNrNPaQsdtNJ6Jui7tpbaEY6WvveYT1rBYGByN3vxPOJye5
ugXpk7hDBCkk+x+WzmLJbTSKwk+kKrGsrdnNkHSS2aiCksVMTz/fcbKYSdJtSz9cOJdH5hI2tKJO
XozFHM/mNWQ678QQ22FmTODwzbSrR22yLRgCWtu7jN+pUoRsAk2HTtYfkzFfZlzZDKDMqRy0GZHb
PDUNHJ6z4CA65Jl3oMngvko2+5SyF7q94p/LtwnAkoGXF01LnsnLRNQn8bKjBOre8V472o9ABzVV
YXb9e1k3u36MXtug4xXRY5N/Z6b5KcqeHIOBTsWGIuknyVIHNrfH9WBMyc6em8NM++066u612DgY
94Rrt57/0bQNo2PGSw+1iiJ6P773wm+d5e79INUIS0a83OgnG17xD51YionU09R5c7H31Ou4xrit
jfonxQMP/ea6z7zsEPTpJ7MkjeDWCcA2XyraHjQ+M9j94C1jLkcR1ce8c49J9NUYrK9tUp6t4rw0
6TmrltcsdbcDlSndcI54UVplj309H+32V+kxMGj5tebXuw0llpPTnPNppHUF5ebZUadqe68Mxilx
SDE6bhtEDHlbop2zpvt8nEmixN9Oq97K+KPpzDpO9ph5jIDvmoNv0foHfomHCoOYUZ/BdkMVjj9t
9hpOzyWLS0fKlkzN48EbEDjx577sHws/uu8S+i8P9LC3fpDTC9b0iFQkx5l3tPEf+gRgP7BXzXnn
FPUHHVhpW4zMs6lujRf+QwL5DC41yACvyvR0RQl510BgSstVDUbSf5my8uj50yVg9jk/iWZcYlFx
LBkv29rZe+riB8KDwXf6L53ZH1wqVysOxEiZdxwwrI+6Sbv/mBicGgdvLkk6HJpuVfPj2bdhFPtw
8Q+cDMhz11MuZcbGq2dET5LhzYj0Cqku8F7RxIc4MY6xBzxaAmZxJNap7q2TzqgzfBGwZng63e+C
ma2O6VBxZe59FFmX00na23lxtY/yn/Q+Z9Pxg+/UO9GMsVneqNbCJ7nVdqg33i4BI9/Lsn1Et++D
pv2ILbrUrj+MKzMIl8z9OXW0Ve6o0+y66SVNmovL0GI9ZKRdbn+0KYjgBlX11S7OfT0H9xpVTyna
yvjXzsh3hDs5l/onTLnHnTBovMSuZ4i7M9kPfkNuFRJQ3Bkw7MDMNnctvJnlxWXT8UUGOa4Bqs57
yI3xNTeMO7oBbD1op5q9XbxWew2PJq3/eONNCQ7jgwXdJDxblloaNCN26fcSK+onQemN5mwO1mc7
o0KNk3RBfWym6sZtNoyfGqYo0657Vw7DdklfY5iVexcnd457HhkWEczJvaiV0tYdeuC+juZtA1DI
S8TuXHwyGmZ9DxajVkkKivqdo300RxpsXtIqfc3G/CYsy3igLywyVF0u1lQro1l9RV3sW5j8nJgr
6petSoXE3VYwMNMs2ZPbLkrsvGJfMAm3aW1agTxI5vXxcHI3xtHiYple/JOVMCXyOZyIig/fNbtX
azG6ZWuxHh2Jkzk/iZ/fSXoW4a/Cqk7ZJr/k/q/AZyY9j/fn5hxSujTy6QKet6wYmJ7e2awmij0m
SeOjyOufFqeBt2EvivSj6WBd2++qaoo/fJhKnyoX/8GZfnd0y/ANpmA2tX9v5ZtXFt837aWmb9cY
f19c0hiGV1cUTMb/1k+znZeRyjEwwYwUsn4MnnufprJQnL9hiHT/aEIg5oR6LKY928coZUgEL13R
f7DK1Le762JJJK39crHT9shYGzX1SC5L4Vyca/YX4mqrbRd8Ha3PTenv7aR5sOC0xjxZbfw8r/EP
m92wntx6E4E6jC2d6gPjjpmktdPb6yB/0WB0yThnZASkyazmvrvX4cDou8Y2aDBNk3iOw7fSx9a1
d+682RrDsKO5+422xbRdhQ6d7V1R+p84HqOJL2tCn3d7pEt9eH2m4eyZPlGf0tA/ulVyiE0DN9nV
2l7T6re5fkGwcOTFngaju4JIlbv5Lva4ogH+1WdaGJU+Uthdva3ETuABbyjH7OkxbTIzE3tMLnYq
M51i+qz9eD3AxSn/6JP1ZvnjWck9zdzIWS6+DkPzQGvjc+Pygiw/zUtB01btuTjEQ/jYhM9Yfc8J
w9LXIrn3nOjFC4aYaobhxU7cLzS1svZ5Fz0u4TDvo8qjZUb4px4rA7kYf62r6Yv0uNFPX4hrQxmV
+y4+utI0e3XwkDlce82hAlaPZpoxETydnhZoYsz6pyK27smeOVkYtYYfHEi3PtNdMd2j4AqU83JI
N/FTaxTPg8E0X0YlMPJ43XXyAkTDd9r6M1+jy2j/3yT03pqe+zD9mPLxhXqpw1g0d3r7pkgPq12e
p/r65HXrocJOcRiatJ0cRrPOY3EA2Ce7DWXJ4OL4V+QbT4G5vDVJcrtOcwVWWC3qeDrryKR7/GH4
kczeN4Z83U01XxzC+FMZLs+9OT96ASbTypCP1BvOA9kwaKPx1WwT5tUb3SfSkV4hwbeypWrNXD93
UzMemPf1QhLqWYKO/krYCM6R5vu4N/P7uJ4f2zH6MtFaKA7XX33kniqL2RFRjmG0Fut2MpdvjCU9
oCbOXRjTM6de7pemfDbj/sIc2FPZFWdxRBUFx77M3zdT/WMKirsBfi3q5CmKmpPVOa9pirZykq8d
8mqiVn5q8KxyiEfDCS6ZHf6cqug5xthcrskb0csLsxdOnRv9l02EgEKLAQtkTvhmzehmSAoYlG+Z
o/ZsT+N74s2/85jpC451om19xdLbnZXk72PaCKcCB/rxw6o39ZbkxSdmCdKYhuabhvutSt13P26o
pciebqezXO99ZmY5mfFheOO9TZfWnRk5Tw4zF0q3+kp90cHHZdEH7onBC9NuKPwH5mcQS21Oq+Mf
q3V9MlvvzgL+hGbzLl1FufifJm7ucW/tQyPduwk1FC5avrWWZ6zteBel8TeRUr6YhwRSmePqzi/S
e2a9M+hsO5jL3mUs9oq07XABNZ29C9GVm2pzEA+42X+NV+wEcRnVR13G8k6tOKK1rt/sxNozaboY
fjbNsIW7GdkuIUF73b2/+Htz8g4SOA541llOZB3z/fxYG8lWXeD6L3nuHVsKIyuMaI1/M5hgTYIJ
ynMikJwja8qFKcosR4ISLGXi5GUIBw+VHJbq7R8lSqRL6EN48pglkS2b76ljHQNu1hz9x6gw7omn
PIVDcEqnmUIWa2cmweHKVKOIwSZdwIhXoJc+s2AB3qZ8o5lBEVKOuNFCCCoyQblku+8SpPMIVQ+r
dTHr5BQaw9mkBBcZs9UV6pS84ENC2ehvE2G2WX89h9mTFqiHZ9wEO4iuLz7mU5T8tGZs/Cnd1sz0
Nh0mSNs/pmbzCeC+rCktlvIbqpSWzt8YbCx6MKr0ne1jHgjQNPH8aOBsYUfcAhU8B0Gi1TYOTW6f
xHL8eMGGDmoDAf3M23WgM8aRVe8lj9vY3gu4ee64G+Jk384XD6OBomLiez8243Wr8ZacdlyTzz93
Ox+2La6fWVTclPfSp8WsCaYQBVMzgQ8rQ8DJDxJU4bAZw06pMg0FLMgPYGs448Fsf9UkYTBclfgU
1vuG6HCzq7lxlKAbfpPmbfiXDkBYhkOO3Omm7pz4eme0/yXuH9FoHf3XdbXK9O6ZaoiOOjvZf2QM
b5kBdoP2vU6nDLIdI8ZL/KBzV59YnCa8c6QDpERIeech+mUTMu5mZyM/BD5MUB7GlhAeU9aOxFO2
MzYhO2BFqxUdOSGGgzw0cwkJv4lNLG6Q6N1O57dm1lFOQDMPT/JUBQHmeH0pmQJqQwl297ut38SZ
aWyeIPt28e9yo91SNv8Kiwxpv2c878XoNcmbmeADLqvl7NLOP2QsTp58vfb0ZwC82MYpzbFrk3xf
6h44NsFmsZo7fJWIzDdkF6Vk3LOz1mwep4hcH9FtdK9PcpHiUxJpjjNhKi1+5FwWSugKMmD1b17H
FqGdds12OA335jLdAQZcAJVk0lg+GPUTe+L/HbagAxUY9uay8dPnCjyWZzYtnj5DRJydD0AVz0dW
v1sipmUYZrQHX0H0dTWf7IbxBsgd2XaZj4gyPppow4iMFFTibg3nGYYSccjm6ob84MSbs56lzgxj
+6MZk5NMMZsdyoLs+DendzMV0+CsM5Kw17/DmbnxbD1d32N3eFwc5zxeeSNWAQBbDxFPSthCMnpd
XRJi7mpBwKaJdqmPScNY+mv/RSgFrHkQqXGbfWKeJ8+7R0bqEd5k7hycCxkDfPvrh20nx3ZNHnNw
sWxh7Dwcyp99bzrp3jkIcZXou2V/mPDH61pdomG+c5hNFJUf2D8MCRkJRuPaktJitA0K/sgyr7VB
3XW4v9GSd7+MLsNKkkcHOzWhllXCxuhf256BQHV6vOF4/80jWpCCF2uEeWH8GDY4W58cZvl1aCSB
UjGyTr/Klt0mH/Za9eQnd/odRcK79jp9l7Bh6VEW7rLQOqXRw4pbWNfvYFYtYf46UpFWYuEwKfQJ
HiYAA7TGVoMleXl+XY7Qj3iCP1LuSHJlaLJ7G/whCalP6Zb1p1i0qafbDPgJd1fNEBP7LD2WmzMD
y5o7k0I4OqhoTb5fHyE+wCjEzu4GQtBtHO2QQ5JqFfYZrdvY0ReIWmZOOIQ7pOVYWU881THnY4X6
4ifkZO4iSGZcs/2UIC0k8/wP6I58vlM0fEZK6+DYAW/D6qYZqU2vvvrgB8UB5RlPb/BAmn5OGLrH
p3x0GLLTBVFhDcMGeMp2c4zcRKtIDhrlx8b8ahrd0+AOF7kRWLV40De7C+EHuUdsUmz0/MTxzvWG
AisZTzVZLTMuTPvMaxA/TNJSYxVIEkbNMD04RV18zQxVpKPIXapLAmSonUNafa+57aYGa+OXRyey
bodAB1/jSA0aFak9DC3cdlIqUKHdxDvJfz3p2iccYPBVcgYzmi/YeAsyK9gNYX5/e1dGO6XgK2tx
GK7kc+AJ8JSQihOMj9LSNsqsmN/4Ki/mFXoTjOeO/SlumA8FcNR6RbfIaXwajGTKj3LUNFcsF6wV
ftQh7xysYsRXbdoHGf258YNsKLlqzNR+r5HvUvZz6b0S2DlkmX8O8+A+2oyUQ/0Z/B6rI3ofjeQp
RZm3kwns7rebYIaBPifXfM/AMlQYAwW4EyMJdk2w4rd3dmXfna/Tu1hGEg6HzGK3Z0SpRA6zu09X
N9w5IJYNUCh/W6vqwFC1B8M0tinBJKOcD1esQzrWCRa1zvDgIGDEyMKNde/hMegf1PUjGIanyhjJ
miuMJ9tf7szNcnKJv6RspnLrlz4ZaMiVFNuaCQziLB0c1zKE6Tfxm35P5tR+If3O89lO/2hZ67P8
coYPbTrHNTMP3ATXw7znA3thSZ3LUa34RriYuPtPjXu87jccpsP3e3yQHeJuea7LnEaXN0HIoa+x
txu75EGQr4jik7NUOI6WfWAkpwy3B/UeFzvpX3Jsi7IsdtfIfgzr/qYJuX5OqqEqYRGutc/T5quN
Qzu8vqxyZNH1raM3l1+wnfxnhQZzGAtRzm+cujAyHucdSlGYT5JCqs1INvciTbNdzxvaD9UD0+jY
VABKkmQzvHXboPVSZPWN+ZkCNSHH7Oir1EfuZhdxHw66uwzUmpjZvsGrx0pFVbr8Ynkng3s7Rj6N
4v19DsagY8XF2SRbD/xlt+Fd7AIBeTHAEPYUkfaTc9hcX8yrzzyLck9q1b7jfIGMdR0cmbiKIvyz
EdNky51O/upmr8gWfHm+fcdI822YYeOjR1v/+19JDojL37QFaVXBdumsDsSXY7lyo0I45RDt1mt5
QsQ0NISmMZ4kmdG/wPiS+UUKICtHfHTLlrP38Cpl7maXRQ8MzNvzKnqQAubz7bXd7LWHCqNCrDlf
2wtPIl/0Eb/C7A6vpjkIr6HeY+hHYr21qu018La6Kc/OGXJ0DOSZgVD8tf7EWIgH2kgeTIaqm/1H
B25lhBlgxye4iFIAC4VpKKRa4z4Ip/IccQSmg2XDZm9Hb/yIjPLz2mQvMzPvJNYNDpYlhE1zDx6j
leIjpOJk3a6bp5OeAxrlJ3R80j1F+JzC/KcsJIR+jQtJsG+pr8eSuXKCFBYxDXTuSXCMRqaHDbaD
RDx7kecepzTtGd6QRqQuHbTJ3qXUfjqXWX+ocHzKaTniNk++0kEJBu8e5XHW0bNK7i9NvpaAJIHT
EssHZM1+gTqMMZklaNHbJXQHd5Lr+SjERxHGTcBhdEE9AH/+j5XP6MrfK718PIvwmf+DL5AJUEx/
zN469xu4GBKHroVHZGLlUfR+g+ExbWW7zRYbMCuKk5tujrKRBHJqkvNA9Gba3yyim4hB1ETedBgw
3lmcCE7txPD9nYUWxGd0W80Aq8uxs78LOnDeckALFGz65C2AJZm1dHRxPbv+Bz24VsJ2ohhhdnBd
0iBxvWpXsesmJmhA63yABW5PMdfqvoK3ipSLsX5wiRyCsCDsKHQlTAuCtTnXavPCr7E+uuoq8Mfp
uPZjA7iTh5tSUHzEr+2ADf1D218TwiqkU6fhchzZlRYlxGXSFUJ+USMDNLsEsofv1I/t2hTAyTHx
QrF/C0TuHNKKOGSpU/lcU+sDpkOkXcFxdBw5ofpkeLGRm7UPPKFJ7b3obM2Dg9sbO2wq7cKsgzux
mHzEy+CdMvAP6hLp0TfuOY1YRoR1hTmv98F9IpeOifDD5t5K3QcZEdJd2DMtgQHoycG6725wKVZc
AywqSxn6lSHp19fXOOm3eDjoFv7hFs5TSX86LTJcVmEBoVCeCXOPDOyQyIDkACDphJeM60dD2Ia7
Myf3cTbq88CJS+kN7iTzwIosuXSRTP+NDomzkJD8v77GzH/yaemBiAu7zYFL5sa6wX/wTWNfXT+L
XG9ggE5wnLuxvKaok2wkO6BKPnWO9zIR+d7QvEvLsrBgGqFrEGKM0PYi41Qaf2QNapdOn5+6LHgS
nBB8VZuv1Z2O4xwcSO/biZRlDnrk1XivxApYlbG2jPxOjkZT3wUEI4TIoaNaQAdCsoJUcZUsyR6r
+lvhVHeexyyzKDzVjUlPLSAzgy2lc/iUEgF0VtXI+NAIK6twkKvtU6LOO7cjlpItY+8wONYFAJnX
X/Lqj7+EuwrBveL+kTiC6TzMLdfJ71fIJBtjgnzL4WYVgCvMgiHlMA5Mpx8Ha3PRba94YvBE1BgJ
hgsBEEoUf+CEXpku2k4ORD5sHsyifKYa6CyYMJNMMPveg86rZuI0UsUocY/k+GPN7hfXsxDjlBcM
SSNbnj82IhfjA/UMRaDC4T6r9c4yPrMJw5MAaDwR5gns3czNDfXmqM5jIxsujfg04LYCzoJcWW7i
/hF1a+VYc4yc2jo+MzS636af7soOfyGqzMrAT9z3P9J1cDdCWkWPYwaztD/q94JB6OCof2Fd/GWD
MpKTm6dCnOXyruaj/A02uVofffrczbgab20B+SkqjgXxl2EMdksXQ7Mz1kdyaKoXCUR+M0FBHr66
GlAhPoom5yhgd/MiWW/kQO5ZisAufhT7ioUaVLc2iOaQHTIPQJw+i0J5FJ9bUua53szqhriB9ITU
OIyhf+qxUkhwNj8JhPWxomSw8xUhdRaOYpJfi0dV3TtvHJNs26YThI1jX9GhYdtb6Wmg3LuvMCbG
N77bk/8SuOhKLBmyK8C1Wg6br7Py3rP7XQBLGjGbwwMKSCmIdE3tGaWR44PpJ/SHb5CY8YlbZwGI
OvQa/5fThAfBTtysVCYifMgyRmeVR12CiIbzsYB8grYZHVkFHDC7dIlIemN8c0v/aHIGAj06cpTZ
zSfDfgb4HoYEuOjx/K4IiIaHF8Ezk9nC1GewBySx+l2iFAS/k7DdrdUzS8fu9gnFDN89JB/oAizM
AcnIUESaNWxo0Xmd7htwBJQdk5PSIOiD5lPGGYVBypjOL3LJDN8HN3x23Gg3ll+Jog83ioH6JTX5
t0IUNxsK8wroBbK/E3BwYTMI0h2/FeQFyI+xxk8sgkOpKU+Oqy89eix7K9RtvvqpWowJKaUDCtg8
dIkzSH+Ma6TrEowW8HTiB4bU7TZMjxRpsCfIQlRpB/MZKXt7r/0pYyBgPSVnHnB1wvMAnJXMnweb
pFz/TJb8acVHW7QDQ3LTPfOPd5x1b0cPuEcU15Q2UzfkJjXO7EOKD0kmUR8u+SNrF6bAz2LmlKPh
NBgqkjVemzDYM2O5gSQRZtJRGOEzlIxwkmrmG6wocpJTfC3vuCnDOIkeRb/ccrl5AVjE638bBLvg
iRyayfAqK5mxbGIYSQa5O5AnTWhug5hpcaYiVhCd9Pgy6UDMdT5xaJMfIPuMm/kAkuAjUijiuWps
duX0h7qvPaPVgTMxazhKV8T4XdSiVIZXxbUZwyvStcVBd43uhaLhRP7gTGABuAvKs3igDoh/6V6g
YX7Lz/8RnKhdgVP+CVUGMJxrdYJ/fN69GfcySoWQ8sB9kHzmHlkrLaT2/fXH3wdpOTxYgTze6zFK
k/0JyAGutTiRgBs5R5/WRQ5FAgnBFrSaH3xMZJEN2VuDsZCSMADlUm5zFtOYRPNrXBRQMbzCe4Yk
Ye7eh+/4D39ZnFWEQD8zfO0SEgbNs8kA7JC4ZUry8UoY9R+Gd1pn62fglf6DapCDqFguNxEty5QS
yZ5IGYSfFmvdTWSS1FAK5yqG5LCEBHR0HIocXQhz4TJpGSAznhDYUkbVilbieUBLJFxDeoKF/rPL
UiF0gSvcjaJy1IRu8SZs8LuN9icokWdKprLLhPy2cblL5+slC4g10/TFqn+jwHiKV2PTQ0ZNYVH+
d5NhhHCeRv+LQ2gOuxgXCaT4OxtBDzHh//LIElmoMBepr6e2QlzCP2sRHSjvOUg6c2EyDSNcB2m8
3Ml+79N7cM4JTxT80BA9Ewey+9HHL4Q2gdeu9iAjPkZ/16SyAMM4wFtX29He7KU7xZc3vSLcr6e2
RBOM0CFk6HffOHUZFzmILrE+GgzWFYEhhwBMJ9+mz9mzIzV91SUnG/OkkIJsc4mgsOdO0W2kY6Fh
/c+SaroVqUGAQDUH+5HEoltP92g48rqYOFW+4nDCglur4mGlaCIBHzMYnnsKok9m/VhhnqDeUI9b
mYfoGoS4i/RgqwBP/o8cMq0fJrP3eLtcx8LzGKs2uRmSbhSr7bB+eB/3FYfcZcJ4+bB/cRlnTL4S
P0VA6FlQn9JkjOJd6pqnQQMyGAUuWFBaTLupp1VMP5wL+7qbyldRwKZQs2IuIAJmsx7Jx2jAyOCQ
ccQp2g3cBi/Dvhw/aQs6dj7It7iR0K6P8g7oUVV3kPLXV0IiWLCevElydYJD8rnEUCv+qXUBu5tf
3BAZzvmLmOQGQsvrWRCIZK6t4CbAjuZ8XM/1pSWRDS9CgEz7S71sEWq8iSMOAX6KnOeVXsxKWJER
yuZ9H97jUKWy+vlCKSVprcmWpYnsAIF1c6GWmfrEm+EjWanfy/XcMjWYDXOdkkDrsK2tdGeZ/c7L
fZnREnzIEXZxL3keWeXOzypaEkQXhZ7BCexMsgBAKWdkgHpRTCeqADHmE/J3ICDAgSP8S3wFWiZa
BqebvFyQSfUPhbNNpizvhAmav8Ei+AhTiWUhGkryBnkLvT/JTriJL/7QsyYki/KHZr9/4BEiTf6Y
ygeIm+uerM+yQobvbBAoKlejiPWfiv+7cVmPwicuUMfPprM8z+wLucOXdMLQ0OqkJ33uLzl4Diol
t483+3/K9tI0UIkWDJzHEacTloYgWwKuqsnfuJo/ZdPJuSAbTebgjE+XPckFhu5RZ18uHCON4HBz
JRtoOHOBeoL3IJ4f/EVOSlJVyut66FAP2g0L4piVG5M+MlNTD2RXggFl4u7ZuFAofCOrACcDV8kq
/52dYinyHdW+eV+mX2WxhNSaW3C8xKzQoyAH32YJfI3/8zr5bNgiF76TrAIE8gchsMEv99IgCW8S
+lXm4wc9fG6Mw5rQQZ7R3DyTsCzCm2dJvi/Bp7S1d/wA6kdO8EXdC8q29naWEb7GKRmW/seGCHKl
YPjCvLRHk6yQcPnL80wNPKVWLl6VZwwvyAIjzOlfhuBgeF9slzts5Q191p24Pg2hJcks2Agt8BHc
xJklKPjPRpDmDmArdqLLFN/dwnIIdqju7+rFk5I5rFj+A6cDrsr0hqpHt9oZ4Bx3rM/kydw8ddKK
QD/0GFMM++oXAk3H6T+yV/4i7qG+8g4JFPnRzm+/E39uvYvIRhcGB8AI+N3PzChTTOKW5IPviq+L
8ROOqZO+HGlDiCMO5byRawoIlipRCaaaaDJauOmReo77wXaQvCena56VcWVe15dbOCPon8ve3Jbk
6MXO+EUqrGeKBZT3V0BqmdIsYigMOeKOSjJasuqM5pe4kTOKQ2Am0lZRMAhSHqQFhQw+vknVfiJl
1aPefDrxnX4wtzU2O2EIHkZbjSM5MUjF37Kes4Dh0fUXAVd4Wtb6MDsfQOwwT+94CweDgOL/JrY0
/ti4nz/BNT6SBDEgthGR4A7dhSl4DlSdPQ3LM8etq4ChYR5hfi0YJIzbGIklYAuj8CHumd8gjhXR
auyLsBwvG23z2UUG8FcFAEL2x19jc74IvjubGRg7PslOYvdyqQnrsh6JeYk9xBoYUWgNauBvjtft
HeAjRxCmycMQkX5on5UrwdtNLz8FG/exsuO7mWwwST05GHjjLbbm3f/VWTTvkgptcHaNId49FJ0c
+21aHYm3rGN/KVFMcoknBSgOpRCSVrqe1qh6yePutK7hlmKXi7CF2F/+Y8EpG4wErDmIn7gKfLS6
ZXlkvVdyTrC6OHCkdDpcRAVV6xyhSLfJkUDeUUvglwTWMIiMimhVMhLsfpZvwAMLry0uI6JD0Fc5
1hQlnBF/mdUjLsi6+mdAOsN0x4Sqm37j3pCJHKbUv+x7sTynJeT4j33HIXhriDNAb+JZPrtBWEVA
EqzxxmH6DM+WwibtWBc7lPl9uEkfg7w4x1W8XXFY9AGTphA1WHc34rtSCjx8npz2Pi4pHx9+rmlE
F0U+/0VUJgsGBwO8JsNXZts/WLsh6WO4EssDDOf0bFrr7GEovd+tu3xtbDJW5vyu852TLAROUCQZ
Bst/NjIqa62j3EUeGQdquadgiou7Pwl+yTiQoII87MhCLnRM3/YJiWLfLcbvKDXvxfOYrpv1SqLN
547YQGUmN9DRLacJ50N0lnv0hqCPMnS0TTbEZUqaCFb769FJm1sIguuxiQsoRNvT3JsxujTjf4ZX
AuK6tfdbEsfDMyidxvjEnesAAezrNtx8wvbU9RAgkWMjM37wL2IZHdLd8HshO640MZOnyqaYpv2R
muPWNcmMJrGNxQsUwIbMVD9i2XOXfEHCWQeKjEPD0ZN/Jxe7XHC3hxFBhq2luWOqZ1iKxlLALvrK
zZlpXYR0+DAPRpVhwUioN87wS0ygL6K6EqC64I6UDh+t0l8leXEwMstFgL6HgFnlXLEcAhF8/2Yg
8edfuS56RC3z4axPyTWT8fndWNcLJ+5g6zj2ISMrJMBjcXs5ggy/VwqakL4hbzuq8TXfDljC5a+l
yz60pGb6pAg4OBualHRi262zG8DM8fUnP5M7026mO2VyyIeJhJBqJgMJgIx8gE5Y2JWXKS9CBoIC
/TLFoWA5TblvCzR/kzOmux+6cBf6dHbPf86++8GsvXPt/HTI0hBBGhmz69rvU/SO+ib2hRi/ZbPp
LFAGsoQka7pmPxF1k3tPJCLvQhPk5w5PlrjEJ4xqkcJeh9h7P4ellVMPSD1bn0lyM2E3nm6EN4sq
tjB03VVuNYl6zsf10gclCrHwmzznqvkpT6B+gKqcm98PwS+dQiOj3UQVBCeoMORsTLueLF2eLk+d
qEK2BK58np6Zt7hASW++KiZ57icbUOiDZ/PBa19esDJ5i4CMXk18WlahYpKcud0HD/DIbH9hLifx
sK9CbHK0y4Oy9C+6TjqeydKkaNKaToYHdhopOKPSrb4TRucpZnAx24W1Os0NkfPumlQlpx+V0pRA
4vK7Sj6GRMV0zzo8UeRf/MjVNMXdvwCW6F8WB9+Ue4ouE7JHb4dIrZQiuYqhMnZlL35fQ18y5i/X
sWjmALJtOdPaqKVmhqalxg8elc0/lGQB5ceb8d0lqCbfm44SWg6uLwAs1DTfFje3/nCMwiehgp5c
H4UtgZjSmqWBqxvug5Mn9xT25Qk+gL7HnsQYfBrm6u8lbRG6fIPHyWwd7Og/5Wh1Du5gcHipLIk2
KOVnbFbrjJ1sLMleupcBCQSW+DV4W1/Jgv6UogB0EtoyXE+wnCPnIxUOsLl6jgg+c4w1jhZoRgpJ
bj99gXORMaodSTU25pOELIep3MKWFuFMxbmlutzKG5DOPD3Mjd3ouA9ctyJv6fxfcT1tkl+zEZ7k
MR/mlej0O6/nOQXVfsJ4UpNASh4W4FjlDypGt3QZ2G/8H1VevnggRSPcu1n5gEJDvNjQrx4BTf5b
kh7z9xGK2aaBdxDnbTBfkV0Vp27L9VbeAJPtXVybjXMeZY4vH/E3xcYTR8YzcdUiXjp8ASFFMAha
xIjeIT6/CRrzqSKZRZBXZIUxSEEHYZp0J6hAIYT1vKmt12Xu3x3KBLa2CefLaLP99WtQ9A9tGz5F
bvSjzGJih+Qrbob8hcj/yxpY7Gox8OlRBDf2/n9ZB+c6dfpuX6Mv1CcTmp6Pszs9SnFWTnhxl/Ur
yU5Hibw0toiQUIdJ78tHL5xOa3q9VHnKc2lFF03vbrY8N83CLGt8XMoOaBiDgr1uAyS99x6TdlNY
Ox2Z63aXaQ2ybe/6+4rnF+FwqrvNjzzIvjRZ/pXW9CdjLO5ia/4WWdEn22jzbZGjDh2ze3bK9WyO
5tOYLeF2prfkdiDNlawACgza6krmx9ocpgrpmG2SA9lGFzCrHFWKmXEFXV+8wkxW+2s2xwd36XOq
rLz7rrmeMArmBbHWL8MxnwsTAO4cajLUxvEjukpypT8gZr4dpfaz1KGM4Xx+632LTNQNggSjDQcS
XEsJ2WmmE8FaV3sZOUZWmhgPyZmPS07q1mlgTJ/SOLhMpvsyFsnhpqwxgeVNlP8njTDYcP2sXxAe
JsJ9Lcjx6r1LZf9pDDpQYR5uJqrmCvzIV2PzRhhs8qbXTb18C12gh0na2mzvg7L9eqVqo7XHd+Km
ureegDYGzkTdmV9cv+PY30zet4x2xWlJyQTem3EgdWGhEhLpw7m1XhWcpJeQMgrtNjnYgM0aKFRY
dm3CY5wmn+KEGkp4e1zaO+1TUcHrZH0Th3STAXb8IwO+wMcUZ987atqKTpnY6HckL9d1B1LwmH4y
2oRNu3v5cEnI/+RcQ2AX1aFYhTFlwJXzuVjHe/hPaWIkSEEL62tDebMQu7CEfFOSXM3snSuVd8Jr
5jTKzZFk61HxzbG9vhXERStgycQMBnVUWK3gwbbTP37ZXQKr/q7E5HX0GG5jZoeUatoG5LUpyIMK
/J+xMgtrLp/82mjIjU9IpoxLHpPks3H1yWszHiXlFAbq0+COFHiZ5hKUfu5sncKojwVZg8rTGGoy
slhcUS+PLLVcxktWUmqBJ45/KqlNPjM56ZV1wcZpqWu6G/y09SEx0oRCxIKe2OPuCjGE+JOkLcE9
urOMuIlK1pQoI3MU1cxKFXMXA6o8RNQ8ERGZ5uU+v+ZPfT2BYjyW5b5nzfxi4luVC0+wTjbsSlxU
usSgJATBhIbMbDr9khPQTOFBfhmErRghIKOFqJw51beEB2hOEVkJO8LxPe7QcB3v2GCAbNfVJN59
n5PVgU72QcRT13wx6VQqD1OwFr9sayY1OS9/bJjXo/Qb8jruYrTyv1BK5YYHhQPRQoBh+h/vdV+E
T4Kg/cgnSsIHIgTHkR7y6fhWk9yDqj22MWkf6xdCESNJaAnDHPx12iteG/X+PvKZgRxHgPel9K/w
A8RAywRwATnJDYlEcltd10huTPfKxPN6r8wqEeGi2lhq9DkiVtSP9U+5sHRw+lOXSg+KZ+nhyb1C
pnjk+uo7OZnnrk3uMfSg2HOb3UIqWHbKU9j0/7N0Xl2RKzsU/kVeyzm8do5Ak+HFi2EG5+xy+vX3
E+e+nD4MdHe5gkra2trS3ZVXJr0cM9VFL67nnxS1jkxG6NPcr6uemUg9yx78Xv1o5h+VsHBTM+yg
fAkGr0JOuQoemfUlSHaQM8ucGCI8LJjTDa+x1x/JH8sc8B0OTA0Bs7riJCi2fIdvhG9GVV78Nvxn
N4j+F3WBpnl2FIdFNiVyGZQbhIeRLRa7ByEb8EnC3+VFfpJv0ZcjL/KTzHSGjPRiTeItsTdlOuQS
xgPhHbL6vOitoW9Kw9n/fk1hbufxOaLtn1SQEGnmQUvRSa1OdmqvlVGj5bXToR3QLU4cc6kHtbrx
2IUFlUcBmcb53KX2rnJOSAUIbi290ZJQHUMLXg1HNvTns7xD06lVH92B0sy/WH+7d/eyVcPlGnnd
b72lvAssaC+1CGkBey6Z5RElHspqHQZV9SrkI5maYYzbkxV1skhx6B4skBBMrBnWm/9cJ3k4B/xa
fq/31KoWADlMha0LdT2+ZjTlFaoIxBpqld0I2ykzzRSpBK8kVt/shP/PuGtoAgDJnFpccPUdfoS4
HsLOkDV1sz9zWwB8Qbvu0WFw4mhDH88nLPtODD1LAKd0I7XyQlRJ6+6xa+p45TnjwwhVR4JHeDoM
XLB4usFvi2q5/ob0nAlGbQzezenqK6VnV8leyg7Kp3prZ91OG5M9F4xJMOWqbe24b5oPyF8Pxyg0
waXb7BwO5VYSLAlz2XXHHpuOZpbc45JEklOIJpWEP5J8kvvMf2c4cvHoZKrEdeS+LQKHu314c9xp
D4lxa018WxdsI0fdS7AS1sD3wM3+pMFqKzfKjXeyCAyfHdQ7ztGlFphPh/wpe5JwkmWWSJJhYUqF
9SJAHz8NKpM9zduwzsyK0BFxfEkLrhX7/JeZjR80NMUvLcsO1aYDp/KN9Em89JEQ9NdI6Hdl94Pr
jl31G+9TXLD/lpFoxtI0wROhcy0YOXA4aG+MXhK0ZpFse76H9Wa4epXeMxh+CLMG7aDH/3IJhm7r
BPLHgPX3lp2dwTkeKKxXI+mDaJt1brjS06skWNhimdttu5qkyn/tNeVfZQ1x9JmNzq1+617HpvEk
JGYo8uiZ+xtrJOmyDUiGJ1W9Y9J0N/zm2mJESTs/SsWk0QXHpC6m9dR1sPpK6gUhFgOJOob46yOz
VI3VXrG1W26KpSVBnfpHYoX/2xTHiT4m/Y3nYjZsuikQObAKUg4BjN7U3wNvDWuLiTVuXRNCAp/2
BNNlnW5bBX6IeeLNrKGcTEljs2aEYf95LoDBIQEcsF/qFl82R0YyqTK/YtpLqRQGrct6hchsIWYK
omwdJZske4eIz8Yb6wr4bulOjUHttyBzNeUpZCm67GnCYZJDsNRESiYcwDT3bnCVMy9+pZFXdwpK
debacEE4eCop2ZRwUoizQgdPUHwn8mXWA8pm6zqCXR7QgmW0HuuofuACpg3nO3rkFCvUhIZD+WzU
JtSikT4MEQSqJPlbI04Bx2skItSSLSWUDNZpJVhCtMWrau7EMaqJdbQcb5Bbr7IdKgtm71Gn2BO8
BGmM2rJ3Er3bGASt0bRD3mvxOkTXQ87pkAH4FbZsZjhYtzj3jqz7q4t1kyOho3DSs8gC1RpjcJGM
gV0AurRDdYzs7qS8gDxcZZ0ik7KNxPiOCp5tCRFXsR663gtWSe8A1EUBqZjUN07l6Fx94PU5nqtn
Gm/Df0vGP3KYW2eCOhalw1WGLFI7DiEmRXVUVLMxy5lmHmZEVFmEM76U2SSbnv4TiORQhoQGN/Xw
1ktTlXgC1gjUAtm919XNSJKtPRvqOkbxvxSN2S/gSOdgh1CBK6vfkEaCGxG6p5ZMkdMZny63hATO
pploe29S/dqYgG6WZrqiT3ovoNaYZwS3CTdo5AbjOmjDrU7UEzf4JtMSPi1D+qOUt0uafIch3hqU
H0yT9lcFlbfyMNXyDo9rcokQZllMcmKFjnBR6bw6Zvc46wW6AxQxrY1gOuu5dz8WPgRnPX+2NP9I
KAbRB4gqjbNTD+i6CfWISqox+EnN+vKLk3Oq/CnbZaUJK32A9d4cRspX6XqN4rzmB0RO8Ulfyr2W
hCg6lOmalPgtqlW9ruPhKaDp9qp0zB3B/D7vB7jeZpQBl8/XOKPxd25kLyh372en2Nkw7tLB5izi
KF+pLT3SoNlaJ4lHIT05V2B7bDIV8gJMdA2oi3S2xfoVnNsmGwLwcYjvZIFRp8BxhbjdoNKDP6BT
xASy/YumiWM/c1kDQosz5w4I5I2Bd2l6EtKZLcUCCR9Tu+Yb9kv4U/KOtqbFyzDvvMG8k+weKUMV
RrsFCopYCZ2ye6GPC+/MwzEXUN9ezHtsoQBjyo12bnBEA3kjGiLKbt5oPX0SWoyGv85Xpp2B8K2L
PR8odsP2ZFT9Uhkk1tTul7OEO6Y1PZBUaMPqsghjg25dXGnCPl7cnaKKAyTMaINVtxi7uBp+Hb/S
cfaS2NQn75IWarMAyQnvvxuDX69V8HHJpzsxirgGxYEsAeRrvOPyoohT8YGIYpiIX6jPRVId34wz
Ji84Jnb90cLXzKYZeAiqPcEkkOfarqMDoNMEO1+SVjxDGOJKIJoI35259bt7njlc4n06mMaqqJ1b
l54rfiVs2aB8tTtjC0WupqCnwxFgCNjc0oHu0nVkEp0Nn24H013Logku1SV/EsIaQUbxDlN4tEkd
fSYRLjq1fv5XzT3GnGHyJa4WUEqioIUCS+s/ZwxBpB046y4C6QW75dt+0WyYOCrdVo11TUXuJIUF
9B/3SJjCJBlDofnEN7yTkFAnZ6kNoiXh8coeInwg5v0RCo/cqbJrKU1NvsGG4rw842IGYBAuzyow
iucOf2MIHYat81xXzxv+4T6dJWiUy74kk+VyAbjhtJdLiQtDQOsSn23JCtEyps0C0YUEqZwW4lst
Kh4yrTrFM52exIpk6ju02SZUrzAWMZX8IaQlfmCGawNJiFgjrqcYAztP1repxqcB/m/3I96lhMAS
4sopE3yPEeTp+IsBELdJPndeluviQniY520d2/f8UxaUhzhXqC25DagunouatXMQRVKN++YQEWaO
uQla61PL23rnK3WeC/O1tdXe4c4sXOQG9Og51aM/mOVXwSH6Tm3mUbXr0WwjwBAr2jlU8W8s7Nug
N2+JOX86nJkO5mLg6Jx+/Yf7DNK8+7t3OgFvR8N86jHUSzK+hH1/UlFyrQpquGXcWpe/JNl4MzwK
dY2yvIsU7SH7zjvDAHvl7KBH1BUfXj6glGrtPJX8FT9vSFCKDQsqjUJzT0PdnRYC6JvRQ+R0P/FU
Id42oF2ZYDA6L9FXo9McHWvYjZbvPwgBrCsok3ZNdlONDIRZoQfog4qY1IvjuV4nP3zPZ6NYJc2E
6r2100xkWmrD3E2WAYfbK/serop+jz33XzI5kERbc9WxB3w32w8AJo+RZb6mGtpmZTLqq9gOvW0v
KQR/eSTcRM8HGq+fGf+8DtGvKnJgtTLeWUvtVTk2F6/0ik2ZsQ16PwM30Lh+aEOj+3CSFvNO7O6c
Dpvad069osypbZ5Qrnj7hQSdcGctLkUZBcT0eX72ULxe0VOx2ajFxOCLzluKCbMuY1PtaVy7Q7jE
XsXOPCEKY0+ncCz0E53RIgBV6K1kwG0zPQ6UrK0tx9tVdcRIK9jeesjp9ilNKiMqL/xq64NNVBaZ
7V5FiCoFe7fTTmZmXvygulZd/m4SHjeeS+Gzk6wGwzkCc62XbHxoMx8QuZhgvHbXWNlHeS2rHniS
SNcPL341na2+DNbmSAthMRvDBNnVDE9TAHc/sY4Zx7gt0bZwiXTxWAdUVmq8XDcn18itsYB6qNyl
6Yd/8OaGHLkaXuZ+Bq7xDw6AE3XbV9+P3txBRzinbYqtlTb70Iv/kmO9a43w2JX9ZabxO70FSHoF
26VvT3GvmKfoaOG8acDOOCj3dLQ5dLE5wBfRYKO1GF0vXmXWfC5cdIoc4ynyzbOH+FtM44ptFyNa
Yw9qPfn0ExKrLAsZB/DK9WjZYHdmUATtT0Xmym6hdSp7OsbdspvA6DWOlUGygmZA1xC9uZ4QoqA8
mnwZZSrA0JUqT5ZBCpUy+85GDH0IX+r8Ao+zK8ANPMJFq30EUb42tiIPMByTvCIXhfzLKuzVyTGd
R8JtI6JxiU2DR6u5ViScDZ29OozNOZLU7hyrzy5u0DemoBe3ykZWFDWtGoHI8Gik94MEJE14aKNp
vUT9O4zDCjlSdHpm+JpD3q4AmU5BrB20Mb9z3PSHi52sKiWxkpgxcn1fUOamV/MlNOgzXvblv3aM
0BFlprwiFWggfFG22WxMm6pWK+7WYUPvrHJQ/7JieJCtWU/ZLajd6FNY0JKomsixrrOkeTLqBKMD
67I3v9HPOqVhukfGj1JOF0eV8Es2UT4lxqFwqd/qIt3mgjf+qUJ/abj8LZU/LyQ4+8p/7jCcSYii
Rk+FKiVbWV2Dy5hFdtb06TnSUsB5NKJw+QwLNg50U3HNUtS9cm60cE6Qqbc2perJmRu4aYballoN
lQ2PJ9esblNHxrsA/6qgDiKM3WFtWvnfUbfynXx3MRjRurRcebIs3po8WphArh+hFVRebq47FQ1v
dUvVrNUXyEsU3WHwnIvhVvATPbvdudV0RZVmFzWgWAHOF5Ay+myLpfZxVndb5TpnMa8Z3e4l1/S7
uORnUPpa52ML84Sgygnz05S187ZNwngXgDmEdntSKNdtLUL91WSi5DP3h8X2nPM0IDvizeG3xBL+
lBvbsDPVrjKHl8jOXzSYEqux1QAMRxakGm3uHSCDeLbW0xgdByJTe0HyZRq/E+U/VBWc2zaj0V2w
lPparpRK96+y7K3uUHQfviXZ8kf6ta6GYT4kfgYHSLnjOhkMqsEas4dgEi5/w9ZCgBI0VJnFi5z6
0SsfiJ1Qfhj8expuBNvAUj90Jm0QDjFHj6S+Fm0TZBP/iS/nmv50LCxI/6Oenp2k2fn9cBxo0dMP
PQuYbaSaZOo4aiPI5i/wYXok+pKXWq/wVsABt2beA0l1bTDp60BD7Prge4OBomRrN5KIROiYFlBN
dO8taKjkXEh66x7JooNxMLu7Vut2NL+AiOobE6hmb26ytHjpW7/YEGDJVtglGh+y+Cr545iW9gEO
qbfbwkYs0x98incwX43hQ60Ah2ubEImYhVoOe6BSgu9k2+1LjJPOI4+QNL059lf2zMWLsBRslCZ5
nuIAwB3Ftzix7vJ2uBmDtl3a+oGanxeNZopTZK38ZnhtlAVt1drGTqmtNIS41jQw/BelQOSSDi8o
xHuvuh+442iA73oYSOSzZ7K0GIGVQbly0mVfroeAEN5rNvpQUKkG0LJEsknszlJqTzovRVoA6pnJ
oU8768eouaVxyaoC+QgVP0GJkYfJk5c8BRRQJc1LJrCQUaIkW+2UQxqqpE1IZx6TorlqUb1JYutE
duveDdHNQpaJ0sS4gn1khPdW8DaO1Z2j9RDSIcY41mHxq1PawpXX3HXI0a5CYAc8+4oNSl725gQa
5x7pQoZh4Q7XrX5SunTeCs+lauL7XrOtl7Kz4GQn067JLQpxkfQM2kqnDn9Hq+0dL8tIXkbmOiPx
2JbVukAmGS16n3a9uRFt0W99bgvyn10An74D7eh8sqRaPaP7MNLgKbXiratdwzYnfsFLau1jh+pn
bj1lVoYVJWnYEPrnSIRN4xN/0SzsSl5zrXyYjHd3Ud+Mo6J3GodobSfq3mUqqeIp7g3anrZ6hsyJ
tfaDcFvXatO40MMbgvbI+vashyo21nNdPxRdsKf1Yct6lmZGvIlpHMz84mhEPsQmZveQ1/O+CIhB
y/eBb3KWt25G9opnbxCoSDvvuqAq6rYDDhC9KmzjUI4mUI0mO2BPrxA6LKBkpSE4mCLTuBTrun1c
ivTgSfwxX5sAT9pDY2w31t/y8LxMzl2Q6vf9gNukLVSpobkCNNUTcxbOa6CPh9Shz5hWUntQ0MnJ
0cHKZ/vf3OBDVkhGYRPnsTpbw7RVlbdujZcJS9U57WUOZoxbvIvcYatRzxppBjo3CO2ay5me1bs6
7tflNNPnq3fRYkYGFnVB65Alx2loTxmtHGSAXZDYW12rtqQzH4LO3WOcf6eGEbbQnUQntDGw1Dkc
Xu2l5lJ3koewGJ/ovN1XV6e1tz2uoJFphySSaql5pQDQ4xH3CNyGWxBGlrsJaoMdkBxH354JB70X
fdBIb6R/FZw9WhneaqPZKST6Vrn1OIeTBgLm/aXvCTQf/DkdSTdcfK+t751Y24Y8r04NFrftqgmj
9dygRmdubSy6STpa9km/zHsWpR5SiudILQSIAygOYK/eEsi3tZkiLXuIdEX87q5BAfH5FwpbMsRe
oSPrWYTWbGt8m4MENp+Fj9MSFEA4sb2vh/YFp/uTqIeqvIU+MXdJED6XqYeuYfkVDRGQq4hFtmv2
pBYMuyXMOfMkVVJklkG8tQq9CLT1Jg9b++QDYpYN1xS1QyQ2mNYmi/d9D47jWvd5PZVspK4+hCkZ
/N64kZH4nOYx39Kl8r0XN80rnXOsUVi3hFRCR7cpiyny9sDGubPM6mjH9q1Is4/K87YZgn6ONZ4K
VW270n5YxnJfq5L2zjNqr8GJBp/PZulu5zZZZ/QS0ZnRlpaiXqU/xb2+j+rumBtCixz2jlLXTI8e
sw6/M4OIsWqHJNplvsUmF1GKhkgUhuLEFdOBsnWoLWm6QU5opp9vmsGZg6/htcdF98+FbyB1RpEb
aT22LQXixPHrKS6PeTNfrNAuiH4XSoXHNz/2dw3byclgJ4mqjhF42qEF//UJY1s9BsZpunNElUpP
R9F9bbhv9YzQTU80EAz6tSdtt43G5pumBtXOKH2YltndGJnE2dm+SyJYpaoiUQocaRbQ79JhCVYe
OLhilSj52lhu+z4BmKG6/TXTP6l19Q0KnW9RU9y6yBjXDl3cK5vx9c0hdZ1vhJ2/bJ6K1Pw2NZpT
oOidyb7QOuMLhexPGkpsxzja6Zyd1exr18KhvyqLEJBttzNtb2fFXZd6KDKCQwV0nNSyiIxQsl6M
ip4d5s33ewRHS2qLWfpkyl4KzfjXOu4pEVn0xjUegI45VOG+DdM7rcO8Ofn8HjVmug5dRFwLK19V
eSdV6T+t9xUbOiU63mweGxixdjleTD+6LCGX4tTHlEx0bdJuEOlsHiCQVGBbgFF0io7CEl/MDCYM
Wj5EL0ozqN13fG1vTigsGDYUV6ItCCPpxpz8Z7uDcdLr3bmFiODZApawgrZZQGgdXCqgaKbzZmTZ
SCyMPvCHrxbnEdg5PfWO3kBdCG59U95Zcevvc8u8M63la4lmdJTjDZskyWzS+wfuoSXoAVYpkO7u
C017R/Uc3uTrMmiUan+Th9vx1/IQcfbHJKHhG48GVkb+ZZlcNI36PxkLN+W4H9kfjqmhiR4f27o1
8HohM8Ogqr9T77H3wOu5KVLrkT+TN0cENBq8OIxOLuVt3nbRgex2pDmgupKSQJ1mzr5kQ3OdBlMm
l7SG1pDVGfsevQzKso8DgoF8HvfOqPJdb2eHgtuEtxVTI1RJJEWvOnmtsKYSsOISZQiuItOGeI/1
ODQmOO6x0F+jFhoxzls67TA/3NcKvczAB8/yXjRFYpOmPjQXFpNbA3FTD8Is4uMlEBBJWyCnQy7Y
uWOg/41m4LZ1iSGZYmra18YvwHRiKvj1iK8ywlQOUxJ9/lGfGB7fUkxsftjn4aUhseeSLaS7z9CE
D8lUckOROlqs7czE8RF5562XJgXsitIXL7T/lsQEgaYfJzff9379oZR+msP2ZnM3GInx1DrlfWta
R4DjV7fQ+fxw/jRIEU4ux4WUyUW+xY3021Iv1yrrboFdvHgKegDXlEFAvUo7874dmMcOB0Rr0m8S
tsnabzQAQF2Vx3hhjqJhoUoi719pZ6WvgiY+xCWEMEODXoFqZq9V2sozpucyTBxqyKZ601gplY4a
zpJfTps5YXHCkRIh5l5ONA9wCcPus1kKnjZM9kuLJIE2kCYuRik1yH40o/DPdW3V5JTCnwJhNarG
OBlZpT87FuLJRp7cU0aAyWqbx2lJ8LSmdRprpyBMPoxJ7vooefbG/KGz3C+y0ztCUdZPhyIkEkJa
Ba3AuaUVsXpQdcjHW2SDOhXfiYmjQd1X0pWXAe6oS4xmLepfniIkEaYkmGEtA/YvPd3j6wWSYb1T
cXi2anMj9768P0lsVNLQ1R6XcEsf4U0+krJIIBfEffiCMsqtnett4NgnU28PoArbavEQoadI0i32
RQubJgggtk7zJmmMQxtoP2J9Q2CH3nbvPLI4yGbum2U6MYcb9CU/l7FArqeD+tKQhZjB0+3oEmru
tkxFS9d7LqJwg2TnMSoAy9zGQ/BSffi1ulV1fB7IyBKsgFoW5mPThg+yZdAqPdGqDqmz/giMsZFj
mIT+vvYcXEI28pRsokhb2/hteQHLyUxf/5vLsjyYSQffbcaFhWkd6Zdoaff5UP0Vc+VBslr0eD0T
ROj4EsB2z74a6YNoZ+kuHSnFsLqbkTv+KtbUe7gkX26sPrwKMlbvkrAfL70KV+wP1BgaAgtzl+Yj
Im0R/NrI2HUMljAqJ6vW3NLavdHDHMGKaT6US0Iy2CqwxjWBCd7TkiAjYfUoBbtwLp3Q2rtp/ZHZ
NdJUVYgOxHTyGuPFr/StpWOQA4hqs3nWapwSXbuNBY05mPbHPu1uHqfZ7VBJDasfOE+bsC6uXpKc
5qAH71aXkANQ4ZjIQrcwFq1FW9cdH2Ap0FUWCq5TR/oIilcSIos0bMOyesLbguVAqDHbZwf7Y2aw
ii3tMmTd4zJq22QIj1lNpepg/o308FGnYoRK1uKOBPwV6hIUp/l9zrq91ronLbIeEhCHOK4F8xNI
gIJpp7gYXNJ1zQE1Q9SWoM2Zc4SEkn/NuQxaW7uFvfZPM5ubsvLn2LA+5VMUNxhG4c5CxmBG9XUF
h18UB0TfqYuR7RsOoMGHdA6IEPwXGPfQCch3r2R3zCXp0sV7j3MENdzmVs8YG7nmtLo/5bM6wlqF
pE4dXzlVWwdvvDLIkiT986Da1yCl4NUCSNO1qyxQPfsOIFi/b+Pqa668erWkw20Kx2tQGp9h3BNx
LachdFajQQuMgI4ffrzWQKLw0A7aRE3qtFCO6b+FOKpd6bODm4OiQ0aaldySyRhvs3x+1Al4c0+d
ilI9Om3rrY20uWU6SDjGdg7RQjXJUPYtWgHw0V3vEBXaPycacWi874RE7dowdXZbtZx+J8smfpBN
7Tk2KK35YtKwwxidl74Al6loF9I0oiJEFpSqB/9zoMlEgItUzdNetbp0vFj2MteFrr1YeT5ugrL5
cOFm1gm88SnBvYXVxYXsaFf8g5TMhILyR9eYCMsyE361NpGCT3EWe0s33keiMkINB0Y+UdxGbiyH
EbTLtOGWy/XXab4PjMdlrk4RnhxOW7Tlg/lA9Hkl+tFzWCvJUZwVvjYjnRNTIrCi6RR2VRRsD/DK
r7RagFESbpeIUPq+IfAmZF3YgHgEATu/Gh5pOL5LwvQULBHSgLQLVeif6T9yilRwz1BJB8Bg8WHR
PHPJd8S7tPzI8RJsLfmjQ0iZJg5ci9wBFxD9X4b+iYtWzlBPL4qxt+540CIPV1zzg4WFwB1yk2lD
ELrSFmMt50Herr/y34T4J/uDC8V7eC43AFNDp7EkBu6JB5vM3XHP8/k9hoeH5M/qqrznhR/Agdbc
zJqwrlCuwmlYuvI6IQeu1Ctjb/BjOsIPcXQ9oiFwCuuR8P5QZT+Dfd85H9PywOf4hXu/TMWGAaje
oKVJcSRP9pfpdsD4ZBblrcjbgao6mPMWvgXOT2Abm562CLNxdAl0beIPGUoyuJu0RqCbCC+zzhmu
+IxPy0cwwLjptxaSEf78J4ag0BsvqULB0YePNhjbwVRH0Lk1zl2BrHfbw2mZdqHxlRv3Kgc9WP4S
xsumqL/LjEYdVvPUJFyE+s9UwFNi/BToJ288O7tKHr3OfhqoyfyGistNUpurjkkRdEJFGfnGJ/6A
yRzIovLi4kKyIgNBlMLa15r1QZixpsPWOu7RJSyohHhGKwAzhryE9llYEHQVB4KMfLsPJ76WBS+A
Kgb1yqKxqQeM2Wj/s4e3rHwlW7VWLKQLEJQ13rbsb/i+/CGLMHGludLA5RmZuY3fIyflHubwCUsv
LiSW9Xf5y3XXfuCRkiGiQUAHo4Wiiui7AzzG7dTDC+TeY5I2n1pgiiPKh+cNPVgrCID2E7yFtezB
30fWrwuFsBoENJxOA2JIo4SW2++9DAEk44UkwinyKiSKr+nsnuNmfNQmiPWMo7adZ4ARUoDjhzZ8
Z7j5MoUjakHt43+bkzVwFAfUNU6d9lP4e3zh3qR61T+zQnYco4UT0AopOfCXk/3NfzOLUmc5s9xV
Ej10UDVrN9y0yF6ncsiSX0gs8KfXNieVTaSdcNsGROR16Ry6KrwEwkdhp3bT2qeORMllG7+zXTIb
rLJb3tiVjE8cJZuiOGeEZUss0JjqLLYoQM8FNXjYj/bGXMyNakRQlOa+vP6uJCepdv+ybnTHqALE
SD3rHKoAygdFJpkOWNatl7E9Nr0u9k68fjGoIDPydp5CcbsEwXGurqxVN3h3+UQI3gWboqhvLHSs
l2debD1HFvLKAv7uWdokaUHz3WTBzQ9JPOnh10CYq03zxdfGrRtmB3lA0zI3mipuI8OUo0uoxSBI
K8J6wpG0lgKYhIjADrpzGekviB/b3dcSIin6wCaeUAkLkCW2Ya4HJvAHcYtYDLaQX+4FOYKuyfmQ
/2tnKL3qld9N+FxsJHZFhWVrqbwUA8m/iHfHp8pgxOaJJf0FNKFATjsKgTe/hiv+gRdFlvk33tSA
9XoiWkYtZ5FPl1iJIkeH6hz5c9nuAaWKXfG2IF7OqXTr6sjHypHiJ6bOy8iXuBQGGRB3omvTZ1dV
ZpQ3tDj23uIp0oS2snTAx5F8K7kez6WetqkBLLPzgni7FgYUS5m4xFH5kY/xfJ9VxTONdinE8+4C
nGuYxD91lD0kyD7tkZG/yAPWRcnuKVrMgzNeNTdtSR+hPJU1Qb+ftKk5xi6T29kmJUyIL+BhPoxW
cBsiRAgBEVZli762CaXAj6edaWj8XZQnl6WluiZ3+XBTT77deZS+rhUlmIMAiAjqBxZN04r0o+37
e1IpG4RgpPKOen1UXtNJv+GIHLKh3KPKvdfseZf28zYyqSfpo+U6U5JdwM9qqmYTlhCPm5BM/Xhu
LTzEKQLWjE80N+MOe2CnkJ061ZP2GuYmUehFYe9mWGhVPMFXgiITXuq82zed9tVbQPu0GN47ebJR
bAtWnb7ch9blXjHCk0ZR4chmtHQ6oS3BTkLfFhjAjn1Av8tEgahFth/JkuZu6X2gkfZSZ9TwAPBl
4BLcfA4Q9qj/06G9Vhze6GlS5Pcw7j1GHobFplY1mXoHkd3v0oDhb5MOtH+MKthoYXQ1umFveK9G
LN8UL18++Vx78I/8lFvptoQu1KfuvufIOgRHRNt7UOWtzX4sg/SiUXzT1tad4ULbb4iUwYHmiC4C
bEzIb9uCb+zptcPu7IA2uAdLkFWY/Zs80InPcCbDC8PPh7t4dvdyTuzlTeF6EhNheuDC/E6Dk2RX
jxIi3AW8GY7Ggoef0zcU/QoKydQJ6J4c/MWbE/zpkR1m3voK1hEQQIxf0HoBBEEq8xsJ4yAFhEcn
TdZV8DbhVPGwvLerHmS4HZLVlmde1JLvFl8QZNqLBFSEVA8WAUKZ/cRcodjmE7vBoeYjyWvCBm8/
a+oPgBvaBCYcmICIM4EmBvchKA5DAKGs8AFoc7l4iPEPGomEUjs5LE1VTPuJMpGCOyTHJeeaRIOB
ggOS8LgNI2YzmP90Ccre8bfOVFc5ecrgLaKJFp2uGqyKR9Jh+r162H6yUnyLzdoGPbLk85XHk8lk
bv3xklRc7nmkxr3qgw4KcWSjMhIi6qqM+YGuY/U6tuxsX4LRHhIzprtwne3T6c4u9U1Wl48QqLbt
fJ3wNPOu3njZJ66GMfvrIYNtCwg6H4CJGsuC/Tn8CZr5J3aDLRuQZxZvicbaJ6XiK57sjSMKfwDQ
TCOFp43jkU5meOExVMtq9iDtsl+8qPvL88ieNexnel6sXLtBb8sYrVVcj2gW51f5PLlqutYiWxgc
cHXlxq/Byt102mqTdbIWZ2OjF6bb9V4OFfuOT/U8Lo8oQsPDfAw67wny5Ul4m22BzJS/9crsYoq0
ptdv8UM6yvE5yyN1Zg1bruwm0qNZRg7Fu1SO/c7dv8DL00XhMPuICApslZ06joAZDicKTHD0/HXO
fQSnxXsW29ETLhWWvpmrF5aJD1AL9AZ/2dPsa5045DJIysZte8nxtmGwnpaZurwJ/j+Pa1qguyyL
rGyibwoMtEXFlnxmO6KaZyEvTAcf2XcJTcQtSLm2J1arha5TUPeS9P6lCOznLlr8bTHW72woVpOp
0zlixAIeF2VqJc/c9gHgnhacF7aq+Jp9FZ09D4YEwSdXENVlEOwqS4OqH35NuAukbQ6qfhlqJNaY
F+Odu3zAjxe/wWGcwIHmTA4Gj8NCuAfG5XGw+jtzphuObonxQc/dQSu75HstxPHGn7gVB8ijj4H+
o8J238/1IU5OpJUvS59cck5QTwGfwZQQ3CIUb79WfYMO6CC+oVwqHiYKkuiupccbhNMPk3rNtHnM
CTkM+/Q/ks5rO1JcC8NPxFoEAeLWlbPLuX3Dstttcg4Cnv58mnMznrZdZQqkrR3+0Fk6I2g9nSTF
FAH1OL4nuTrYxV/hfPCjCeayjqM6muiI7qf9QT9Fnot+FpgH8r8Ir5BUkybwsVlihGmZhUdGX3PC
Vi38wwg9MDeLjQm2um7Vjd/mVstxQBgUP5bKf6l6miYu3jIWXkkdnlnOvIZB+J+WBT/6743d/1oa
OhiYHA4kIcj5TWci51EXUHYuEVn0DqJ611cWTyc2ZY8w239KnMZ1nDnNugCjT9oFUvOuq0taDdck
8QCKjJ+5Rz3UNAoCmht+2IX/PZCl51gXZeYxJvR4rfpmRJnY/Wmo03pVBOjO0B8B+gZsrex1VhUz
Lqi68Cz6fseqU5IClKGqEDBBuWsx2zBgcjlBkwws54ht8WaJl2ugZtq5oKBNc0c3/w7Tc83L48bb
6c/Sgz4Q8iWDTiIYoJsEBr9/x/tMgJZqgaU31WFuwBk5kiZQVsj3eWxeukHe0yZdO/xxGS5bufg7
4iY4qBCj5qa4eIkDjeyvY8NH7tAEMp8N0nGa6jvVQLCrwTIyEBQM+HQWE+GQFKXDGR+uBx1W4Aas
elqzJmTrcMo4UrzHaMxoLT9bYEOT7q9cQG4yJ6MSGkjNmFkcXD/b6htBmpfa8TUbr7UnpxXlKpAq
65EK2WSk6kUi2kD0W/tRu5Ptp97e7KKptVY6LtksPk7YKENAwL32MTYFmf9b1eNnSwGdlSloqGU6
lWzNgMqHgSSLMp/bJ0EPKeqfG+Dz4/QPyAfo+BFjDUZz7acuQ/g9h8SakEZkJTGh6koW3AXrbqej
nintY6oRjnH4TFIhyFB1wQLyhrrDm/5kw9ErPUC1IYjJDC9GXC9BmjyLEMAEpYs+qBYauC0vymgX
5OVbQpWjiFh1C3bCME0ejHcXMGJ0BBfK/+1ab9s27Q87EiahLvfiMNiYcXAZEjD4rXnmSMmnbqeY
PPJTy47WcYnrRfyMu+hKtyJUOO7LKl3IlsuNfrwzxga6+i/i8UJh47MPy/kwdigGq6nYORpgx0PT
6UFQvVEJoZlv79WS7CwGMIn//zywhmEK5Ag8ZTn4fw0GqroaGF37leN0v5AicjDqXUpqbs3pi2f8
U9ZPkIv3xHnyGTETofR8aeY56Exbb+rI7OFxEcUxeYMuRcphQxvL84J+NSYazZNp7FzGpcSD1jGO
Xk8+/uT47s3IA1gaLUidCjR2diir36U2Vr4d7ejiMttn/VHF82kN0Z38DDdWLEIoNXgANZgevgTM
fRACVIT6EOFOq/irjxg3VhvH+SBXJGkzkEweS7Rj+dC6+jXG/g+fQidVcfHBmHRT+dG687518Icv
OaAn7NW6VYheFx+a04On5U3WngQHThVj9vapIzIbAr2wYtiweQqDkpCFiLfVg8nZpjdEJD+sIFsV
Rgq/1X3xyOVCiBAuZT77jE+zA4m34amyS2wTTCEIeyi7t86cbvNyhsXwHNCf0WGI7WR17lUfunRk
AiPaRp1N93/ZDQjYedF7aAhMjJNdRFNnopOaMeTXG5AVQKKml7Du62DTYpjzVp/ReMxeOrhECjNA
/BPIFUlzCfTG5O30Km4KP9qI+l9iGH9GpHDy3P4ZLefVWcpjby/PjVO8NhTx3AreeQH7VvQ1YCI6
xIDemQQOqIEY0fOiNTNCOrNJpglusJNsnDGZDxfjUx95y4OtcKOg11c4y59k+QRWuxl4/8Ear0Py
4uitPi5fYErrB0WwdeheyQLdmojolrQmipNMFp35kEIU0cl26NoPCJu+qFS9m5P7LwR3SQB75ir9
4quvhucoSpAfqNp3nfAubnLTCcmcDS969avc2gH8fAaM0G2MYNqwKHQKO9bIAw24DiCUr5Mrs7Jf
dBgeohunPGKXq7yB48DxSdfANcRVKTpMnIcdp3qJA0DATdVple3aj35V3WlJDpiPMhujy9yqgdFi
3ROk639jgk/i8lgl5SHEz1Ny9PjDxzJUn6CEUOrHfseHZtWNSGFXwMFl4BxlUNJfAv8TMaNbylUl
BYwR6CDKnognhXcy5+RKXlDslt4EnjcdmmI4mpVWyXK/AwGVNh4PPt0E0hHgXpTXFQIP6wU8d8/2
bMrqHEdgj5qIbZ0sdzNQ72QKuJbhdezM/rCRZUEdUBDjMJl90AmVjs59nE5rH83uY8XxxYy+zjFq
ZeC2sSw2WZswfoO8QX4DMJ9G48zEh5vhJtTRVmFdbXP5MMyEPzyDP1c0o1WrPtsMNRblMmhN+2al
y1ORgXvqOxZDEkC5ooRGpDzcMg9BZRofhqAdd2FC7yZUJjrchabZw3GVWUMO580bs8qpNtsIFFxf
/KoZE3JyFnuCkqGmrbUM1jqui5eQ7N9Kp2/l1a+6kKrxFhoD4PtOOEAqpUNPqqh2jDNQlkKYwQUG
16TiZNfLa+XbYMDBbOdIhUQYimPNWK3Bk8UXI1mmB53l6/lDO7p7nT6qXgB1He++C45iEhx+ovu0
yukbc8S/lV09Rm24TipuYpYhpjFGYNudYxaOtEFdpB3zgcpQQDfXNWFHh5+pEtoNTgUWa56To2pS
LdKcI2pBMO3bAJM7l200NcafxlDPbdvSCghK8lC3u2ImjZCtsYQ70Ur2NyAVNNUhO8n/yDxQqJnf
IkqUbSrg0Mopq4c5AREW5+2jH0zb3q+fhiyQD+20DCfHSNZNNyHZUD4vwkxB6sXBY9hoTY4F4m9p
dWI1F0gmGH3z2jGupUlnbxInvphRemKJXZwW3a0lPs/J+Nua82eQzCe9XMHjbAcVAvqKOUBUIqEg
TcHNmsLfOIRCGNm+/5ALZ+1NIxAdLO2ZhaGvgVO4CZa6T3FYGVIUtgHObd2kWh5QYGUI5NmAKOby
Tzt6TPBmuUGPAVzSYn42Hhm+MpYvx8wBUgggRbly5dqTjLCbMr75Mvyqc3zSTePJ5SCxyWmqAHOE
2g8uc8Fx6+M+H8z4FfvgEuEK7hQHwxjydr0UkF6ZRZemc8JEZy3ZiqapzkMCeyiiF2yJJdhYBvP0
SFb1vnIBWsRkPkziP3T48Zf2uaJJEhkjz9VG9BKg5kPuAuuqLG6pd4uQqgbqjiabYqd5qsdREKhV
5D3q7oJs24PdZWcrNc4ep6HeU1nlA1qiho1k+uqa880tUGZxoik5ZZXXnYBp+48IWaOWRmW7pHZ0
DzwXCjsI8kjN0KKbDjxBqrGbuU7EwBTSsGNQCkh2RF3AHWaLXiSgtDYaV/VIN2lkQjYs2HIuMnyi
MjhDblkvy4DpuvUUafRiL7f0ZT5MHw+6OnmJ5uTdEflvRaR9yOuu/lmMMkCb3X+cQmFtap+PrO9K
mRDqSKCcI9jRM0xuIED5OhBMvUgswBy9CH2i5ulHoNgzeFSjhda/GGOXAZjuGPwSg43eQ8ak+2EY
d7TS5Tsz1NuEWsB+jkyksjIkA6oKNAqYsDxqjr42zPAYdvXUf106aORKvjYVSbpW+zd5IJzPi6hP
OcvYwBSwqvv3YPLeco+C20sYs8d5vmGade9KMJwyQ2C+999SB/1xfUOLrGFXG8cyDDFVyK2zOQzv
+Hd5V3Muwcxb0P2N+mMyxk83dd9D2TyFCu+boPoKSGsESVQ7lmw8E/051VrXpht/Y2FLuD5j+V/U
TbPxgwNnJmcj9HpuiG9FO9Vbl27lyg/mv0bW5Tvd/JGAji0MJx1ZQwhot52HE0zhdPs4qM+eXLBf
b3YOJUpVqhsElB1CQrc5MM8DnYXJIknUs5/cPWAC9WeiVRCk0RF2wRmUyrpl+GjmYDJqx+bI6Wkr
F+bJsxF2ksOlCuyj3+Mt19d/XB+rIGmro44WpXQxEwPy3dCk9yVY/6F5NZBHeBh4i2Dpv7t08VcF
JhdoGhQPTFWwm1MkNGpAIxZun+6qA14pADsuUbLppHzxMHzelMg4gOub0GOr4DAJ4mCCx3VjjVTk
qBN1RaBnEqAg0V03gQq7Pb2eBHegJWlRXJwzdEn1aCUYUf01IYLJluMoStL3PMN7YCFNMqkiH5aG
U7PtoLK0zsYejJUFJo8h0bMn4XlBTaXncZ+Q2sqjcB9F5WOZOf41pNP87U3pSQnrPirZQvEuxwMI
1XhlgzLC+PojJRXOmvRlHud0D6/QPuFZ3R1zH8JSN/k3nSvMJjSkfARPPzszuPGxfulSphKyBEBX
O9VpdsyT0UfHAXj+aUinC+fmtmeYFE0Lc4jwBNOZeWO+ybtiI5aSSDRu59zq4RzQoaQWzUV4BvNJ
kp2vbJMNCdSZFjMaupGyz9bUMhqwrT8KtjDa/gAQSDyjs+POzyV8xQcvRtOxCeJk13euLrbbUN2a
UYBLsWEWlApCahPrEdSUyfugG2HLNF3tgvR1isfuvXO6dhcP8tet8j9l4dAqkGgnIH8Yv0qrAzlj
mUBhBjbm2oVjA7gZcvHvXEeYhQ/jtJsdr7p4o+hegT/Txufgnfup5R2CaAvMJMUQ01z+GWBYdrEf
FddkDpNba8mWLFNMVr/x83m5hgmUBnhrhGcJWaq0FxTPamNeW42a92MoEYTvMWYI7PRl8pN0NfcC
rHwcIc0WOtFmUPGwr3Ppnwqe6NGnIQaSKavvQQVfStTAxkWR/CROav8l2lZbL4WfP7Uduu+NYzw6
UWlvjb6U6wgrc/CqeX6MymvSiPYhAS6+jkfm1BZkHtceaPJFMLNLiE6raorA5geIHApADXnMXLXK
HDzWGvdhbOznIVAVsWt+xczxVcHEA/hgfRYZu9CXzUF16YHxhvfgVeXHUPXvpLt7H+EPhu/dFnDU
R+mmaC+AAcJhXHgnI2D1FBBtj4BYnlIRkNmm6zrAxqcllQ7b+hSP3t2n+z3F9QZg30ufAN2woHwi
c7Vv8wZwBT1+j26YmT3Xg7/+ryyMoX/rwKN7l8aYYsfDRs7n7l6UC0qctaHbRf3L5DqfrOKTC5EG
0S1p2y+t3Q7fSk2HasL4o42ddTOkVcksdtpJ8EtmZyDtWANt7/zsJXAY0Fu6N5Cl18obFaLB+KJU
/hV1PnQR/bTs934htt2Un6zCGIOV0cJ5GZElHTh00E/vjp4/xNAaA8pvqMtWU62D0D/7/LGZADH4
5gBcFcFskoAk6oAjworZggI2Ht1gIRB7AkQdcNydHwxZuVEFIDcrpWDyUwv0bJyFW1VHMdNWhQpQ
0UX/WHgQHEa5HAu78i9WAWfaDOkKTrFIYTvXRe//LWKfYUGd5iYaWHWdQbnxE/ei5BSDtsL0yzPT
GOhWO7NXMw3xcJRrnLJuTLj5UxCyGntzPyWosS4jcXqQW5F2YOHhv0kqa0siPNOmm9FPQMbn34Io
JWNSwBSpsMyFKN5OUA1RD+8Yu5AwAObnPfQ/xhrS8qTcdRkwVR4QuUrHmKOlXc+Mxv7SOlBM5Y1C
0fiYdn2lrcyNczblnynYcgdNjLhK7r7p3F3ECELVnpLG6G6O0ST7GFp0tRibycUeOIBd6aRUWXZR
XMvZMh+070OURccxME+q7v/4EJt7us4kNbSdiypEVL/x1sIBq2361V1mPilCT93uF8lbBgsu4NBt
ZHBpwvTfItrn0BTA28glTNd7UHkD/7tJ4/3Sx99jZL0owhC6ay4mYF53KOiuCuT3DB/xfShszugC
Pyy63WD2j6gX3FQfvCV1+BRVGMmoZTciazSP7fvcLz5ZfhPQai6u8I8+0gkGST32qySfgflCNArT
n145Kz7EOkc3xWjKNxNxGYCwQGkDB0fkCIiPSsIvpaJHywCwWcG9SVX7t+nd2+BOVykKBHqKi+uI
dxouBJzCGo+pnb86EtXLYfqq0DarU60FnD17dOpMOpGxsQv7AukX/ih3gxx8l4fWRn8tRmyuytl8
9WwgUhJHstkJLkBK8X10FEmlnYXMA6lse3OEd40e4yIezAZyWR+VDyKunotI7NCH2cRDvQuU9bdz
0nLn4c59gmK7NxZiU5XAv/Xk3shC+NrZQajUQZJzBrmSB7RJCibLDDYxN2WmxHOdEtgxuHBmyFSj
+fZQUTyiPJUyrJjkslooCW13WMestiVZVmNb71u7WwMpB2eGOGZnktmPD2GHBAZHlNWlX3mKQU7Q
hw8STm3kUdQO7r2lXE5UtAHEvrPxoUiEfRB+9mQ18yY2fy20Ccoc1M88QcqiFOFpI8eMX8/c0UiH
Yu+bj+3icWe5GEudGWQ+FWX+UeSUUTO8IPQJ+wguETpYc9psigQjsIAZRZtfDHv6zl3wyrkzwnjJ
FzKTadnkFUBEZZibqVngSrtbuugvNl7RFSA6Rvu0YdqrbDhcAD5rX8gVEW8bpoIBmhg+R8O6qil5
aqP5QDPolI/d3itmUoNwhKEdMsPVb1oEtAf1bkyrU2pmFrSz5GMuGUVNUfhgM3SSUQozIadZ0VjP
rpmiqd1QkRrmhdHvS53UH7WMAX/IY8T6djskl2N3R/Ww1U9AlNZja7pA+MVFmPaTw8mWLdmfOF72
yyRvLSrAhpz2Q+Bt8jw9YP2IQybiADY9usr6u+DjCMJzZviVORzeSQvhHPmEPKEpNU+PssNHyR+7
FVjXbT6yRMZ+2aoxvoow/lFOSCrIYGdtOtOfvE3XfqIQQzFPceStk0jtmZGg7VKpN9r2p8lcis2y
IGrcImi4IvzQDCyazUjT8e5hB3KIXePsWBC8B/caLvnjUg1njM7QVOpIrJIx3wnbRhlF0NZocEuv
XWZ55boHfG7Wai8IwXNSoTNiJfiLdOBzuwESNCzOm9uh52MFxAWvdF6NmKPDFH2+GUxI5/2Qf4l5
uluO+x5Jd22a0Wvj+39n19wFyOkd6X08RbXzZJSZ3EbJYXa1Ks/BoVJEPtAAAl6SDIXvpWRqg0iv
dhUwKWqsNzd11jZgYWCRO5Hg4ZrMG7d11pmz/OvmeFm54oajvLWqmnplp+IwVcMhi4NDMSBjZrtf
UfDkdjFSLmZ+b3vBOAx0cvkHHYWfqjdOXMUyYm3eeGj/sHz5dwF0fLLQl2GMtEzD2rAUIsPYedbm
3p7AKlPMZSn9mzjDTeS/K9SbTEYQjqV6qatHSWreNO3KLcTGQLvacUtsjX+ilHIaxYv/lNvmgpPN
fuyNAm7rWCASMGzImkhUJYotsgNuEtW/i48RuaH3Z7O1DePUTP1BZPZzhhLfLN/mHsP19L1PaY3b
5U+9WKcKbA7CKU2O3469Mw0Qf+NcrvlcSaWYLnggZNuTRA09QveVpqiVwlMdxnbDZxncFPeHtNNO
qLsIp18E2LbFLEDEo6iKNWBgqZXd/xtYxXVdbpqC4t5lHp3NDipwZgxBDbqtvpmJA5gpbZDqad/5
YqbURmG/y7MU3ntxtRQ9PxX2LPmoWUUpHd0kmWHia+4qWw9dula/G1PcpfWA7VUwQdALd2Ps4R1s
TH5K47sNGcSpENV+0zmgOVQRTpPukHjRTqZ1v3biprmIHnZfsvxLlv4UIfCpn3K/OM9V7z/FRSNO
cTpfUsZqfhWmq4JlJJPq1W3p6/Vl85jlko7NlDJIylJa124tMFUcn5PK+RbgEMvOw9C9wBuxVpN/
FxgtMzQGxGA3AmG3ZY0C03pEd9Buuh2T2bUS0U9ngAR1QL6QJ441feIGk7twgdDur0Uqz5GVckxa
M5bOYxGsE1QBXIb5YgxoIvUmEP38KEvryahjJpqMCJu+u9eTu25V/Jon7VuUip/GGMlCLRt7ErDS
5hQ+dq55G8Mg53mL8zjqju7wtUiABnQiIMhBXfA5gikQpsJl8DFO1LvyktK5j0P/0IfgpTrX2PcR
PGWjonkhnnPfhyfvkBaIYJweJgVJ0RUVuwlFr8ShPeEZEP0CAVnPeZVNfW2Kcs1xXXCvq41X8KIC
sCGFITmZZ0CZauDDuT4JUGokUOx7Z9PGwHdHPMQWkJP1QDmRM/BKDHG2s/Ju48LbtCbwdDyyDYH6
icw3c4fEX1FmWxcJ0R4/a7j/tvVOWzl+ibK2eguD5ncw+pfKygFPelxGSsjoPPcSR53colp4abvR
YrqkOJL78qhQDwbB8gFX5ySj5Q9gN/SBE/VDwXGolvmed5FamUP6LtLlX+Vzn4NYPrZDpVXprfQl
KxITrK3VdH8MIcM3ZEFe3Amf3Tp/doz8UdoJwLB2lyFIc06pveza3VQmA+BY7oD03LxhoQZZOoTi
GeYFCIUw6PGX4d763QDIt6P9NHlsh7pbABLK3QCsijE4FCZ36X8TICwN8imoEeUihjTe4TlRBZsu
bX7DdnB2LjlEHiL8abTG2mncVUZWwsPe5aYPuUNJOCmLOBVZejTd6N5TpC/C+yv7Yu2EADpN5HZV
uI58sHNympgptPkWxAc0aEbracN9nlNnA2H11aJyQ9F5xpzFXgurPY1Bcc+cYuuCQNdZnwtnM5XZ
LsjMi8bVOMG0+u/wdMAkjfG7ZSDq48COXRaUqlR6K5fm3baBtM1OT34WIiGPmdWcszyYvjFPBhb7
Xg7d0Y3DR4FCTxdUiEpn/W8jh72cusfKBRct6VmsOF8bVmW+j6X9R5t9UPxx4ClyniY9ANho/Gfa
vUTllVZLips7pueNTT05ZWsN9WAsbf8AeiHyue6Z3y6Mb2m9Leh2Eelsr9rEttbyQp8ki4iyjMFG
d8M5feMV+v2loqLJMJn6KWaofcWhKACgIYURew7VF8L/80HNcm1yOJjeeeI7QAtn4ku8+JvEMhBj
QTzt2phXffd61+cmfdcuhuEYnDr/vWuT3XUwBAWguov+ER8ich/5bzEc9LaRllZe/tUXkZ1Eo5Eq
XcWYYtQ+fFwTb6WsewG5rQTw8WN78hRW31aBdiYC1c47385sNB5d1Ezds6ei9QRzTfEEMT8ZXGi1
9S3h7mayxucTjyLm1LwtF8C4iboXzbHmUHmvTviDqRbV3TNYL77FjTU4qDKBcdt88BjUcOBk8S9S
+jwKPcSkv6AdH6aNO3xw4WGUbXrjwwuviVcd+wnjknJbTSjwZNveBuHY08hFPhwrZHoYqca/6X3H
L/3/r805SFbuds039WPpxQWRt2a5/PdXLqPCXFTVb3qQy/UDlQG2vKvIOnQjgEvieGDCq2+ZfnRc
KW+rzwS+IGT1kPPjshtf3YxmY/V/yB4fbMqRrvebf5jHPeoDOxjn716GWP5OWO2+8mL9Qr5o+0O9
fvSSzJJVEd6qYGHA9WPQEeqBf4yok0/g+nkKNI9OTRlA5TaPejmScTQk1npfe27EtHIbJ5BrQfTM
+kHw7gLeFouDj6o6ki/7yBtrWeeUTp7OkZKG+o4EKI1oLSJpzUti/tn4//eU1O9Tfug7oF9kjKBh
pn8jh7a7kF8iIR7jcZTyPiy6OmiOemPwtxaqM/6+jkL6i5vcQSHXaPUVVB6seEvcFQNN1kgTSdYw
RPZsK/jttCIGkNPoe2PMtAxAm/DtgblKvGjg5s+Yz4C1hpUVPup7yCVHKZsrlPqG8B2tNqs/Iw+a
fwGQ0GtBW7Mb4tGXn8WAuHOPvIwTatGugGww25bDQXMXcs45EjJuGc8aZjKnVPHf+ylOg3ZuV2S8
V4fgw0sKtkaG+UdIbsWT4z6J4SNP30bDAdBP49TCXCRwabElaz+gZ67HT4R4vRQyLj9tU9og7rF2
1QsvLgb3xBcYx/cqNuGbYhbCpQ86nMDB1BuCa+kwOuzDr6qwnzrj4/8POMaGro5JuXl5xEfS+Cm9
PHj5ID5Mez6188io6G2yMmzSied13UN34mGwoNoZhliLgUndAlMC6hHFL34pkfJuFfKLbMNZBwpm
Ug4aatZFDcD5+fgOp7UXfDXJ4xjeM8n0Zrb/moJ0xzKrx57oEKmnCTBSnTvvKdRVswLA7hnzYa4H
PEV4vCOorBL1SzQDC4Q7V451TgJUJO2Rge6o/vShBVKJYGH/6KfcjD8wML4lwoSFHZPkKv9m2YN8
yHqg37lXgX2BuU/n3UaPuaSYbqeKkX78r6mqZzpc9D+L+dbUTFTL5lV1jMOn2K52TZW/15Pz2ZMA
dvFw8730NOKExfAA2Z26PbizvSrqAp/D6DDL9qA/4WzNEHIC66Np6EF79niySTk8AxBnUbaPmYe8
RYKIkB6GZ7K7oKmwlkrtqsJ/1dtucMKLLTJEe2t0YaNpP6XmIVHi7xC6nz39Tj2vX6djc9bK4D0x
I4lNtepq9RYV0ZM5pZ9Nmx8kjDcSywRfszzXMdVdmaVDd2MCdZ456hQH1jUx7SPJ9nNgey/ZYtz0
47ZoRAyyxW/ECI90ow+6ginD8aaT3Doc17R51zqiRal57BuJhlF3YhjxPBjpk6gRheD3EDt6Quns
EoXNvlP1wY/Tl0jznwobpUHbje9a0WUx1atXmy+dYq6Vl+qChMNRJ8UyJNqVxVvtJTdq7Z5RdLcv
gui9BN8PPMbrVskQP9G4tMGPUaBJp/3uRfwjYnplVPQ0cdlAPUYdlbxkwfzaRCjwF+NLSF/KytGj
YyT6pSaLfJaL6avxbHRioxi3lFGD549zc4XxbtnLd5rkQCogBLgcdGicBVqD7gYzB7WflqdmP811
9hgTJHuZXHImYUgcQclvzC/LXX4Dt7kqT4I7VN195vjLOrG32SPznH0gFrdykWEL2ujs+vVG+u1x
8ZeVRBKvKilJZ+dSduJNR9dwAvBU04VpRwgRWUILmOnRcUjVc1yLQ4uQERwnINWJ+HYsdfSi+QwU
5p815G9maAHZx6Z5aPClE+eooRyaYpqY8WLebHo/ZlmeB68+ephwwO8W+zpi55shEo+keUl/AIj1
UcbmPSxNlMJaJC6mI2UGOZ6zy+vsPVzqv0M93MLOgDqtiKJ2Aw4IVeAR7DB3qRcoO7q0/qTSwIUn
hY0ESv+nJsf/Mq03+p6YDdbqS35xlfOubGzfGmNfTeExGMnEOMvHaHlfjGDnBOE9F83NSPtTN+Mj
hqxV0ZMS5i3aJ9ZOhuNp4nxuZwNPPm7i4gSwQYKIaiYOGTPEu4U/JerhI0gamL/Jgn16RMdw2Ojn
gJ8VzYcVcXE9+RNm1h3CrXw1GwcggnZ/W/ae16HfkkV0pthR+hZZrvHFXGfAghBgr9snn/WiDlM9
vPdmgJSpX34xBDvP5nzQKWddWEcPFFXC1sQ0Y4eM3UaQHeOlQa3qLxtVuoc+oO3dgXGIxvodGf4X
S8TbxK2+g9nY6tygjfNt5dFLHLktwnqfiRZRwHRCB1IzqaCbZRdNWFTDfPIQ5kTVz1gzXj7KrHsp
xPQsXfepFfZbPQVH+FzonWFZWTcYwRnVpRMC+ytuTeKN1O5Dtp8M+JKmL45T5K/qysFvanHAzbKs
g6Y/IFOLtJJRvrpooExpfPDM7NFXySsQqT0h+pcZKqwfNOf8hZK+TLbxWJ7oB+yCuDMenHjmp5Tx
njvtzCy+ARNGXkCf+VB31obtoGZVeIfI4TER95BmQecEHOlvlKEQkLU4ytNEd9Sw1QvKt5Kjtucu
OnnNPYHSA5Ma7mDI34PPw85zERgJ4aEGIZEjBVIq6rMa2lswiF+g1Tsx5hchp5MT9dsg4PHX8aam
4aufXtXST5uC6O5VDClcVwvi4IDDje7jgGo0mnaZlk/PDfNbMINEas84eZODI31tX80g2TUiIZzH
ILVtwJFtq45Ubx86bdEpacZRu3KH7k+3LDckKUHv1+1d1sE2b8tbhx674w87OZj7dprwns6TSS+a
a+oLGIxsRrfsN14GjCZEAVARfJC7PTR0klO3OKZN91zJZQvNy3+Qbv6GRMIeBsW3NEO4Zq2FCtpg
QmLnSlI/pk1eFh+l4X9PMf342rEIK80nAlYH25JHS6Wb1AaLT7pNPrbxHB+9qAThOQ0UnKkN5in9
qoCMcR0330Tvy6Lvy8EZtqaeuW37AEcP8sakYr4XZ+h86NPDqiaG3jXAnAktIcs6BKiQQSYHAJui
pM5rgaGDBDX77z5NPg22RTeFu3AstpbsfwDXHZya9jmJM/xv4P/xq5AjTBUs2OLwQ4VoNfpQy3Ng
Gb4//CvJfhoxoluo+m9Y3NSXOAzpg8AXNqPTdKd/s63yt5CjoKxZ+oAeHsMBQ2AH7FjT0uGg/ILe
JMIv2izgmcyXDCV4vWJ0cFk4V7UHXizQ7qDnSANrB9zmsWv7zTL2T7VN9Giz7DhECISk4LiL6Daq
+Awu6DorCqisfgg4NaQE1StQxMpojFkJ3jhR+Fm2E8bj6aHPsr2O0YYYTqUxbCMaAjGZfT2QVhd9
+ibd9F7bxaNvdF+NdLSqKHJFzrqy1Jcf9b/W6KAZ736PMdZ4sDRj2a/Tgsw36Ar0ZRZ/n2b5Dj8r
bN7Hf2UWnkZJCNKSTIQCoFCYgIUbwze/82DZJgOMzQTr0ApSYlp2m4UI2DXG0aB7HRf+nzGIPwAV
4m1bYpM9P7U8xEiIx9m3PHLU5Bk9tUMd1h/MIl95qptJzZupq48LAR+237KeMcqiaXiPZzi300jG
Wgfv/v9oOo+lSJZkDT9RmqUWW0oLKIouVG/SoIHUOlI+/XzOuXczPd0HSkR6eHi4/2LxE0aXVAQJ
peg4IUCaaPdUAFvGFAEs3mHjE0OagQpB6R069DBrLjjunB48stm0EG3JYvyrXYD7VOsQUdvPxUMY
0W13TRQfsKzcjqk6egIea5zqyZZEodEKY1Mgs/lHIpJw2bY1fUHduyitPrjZfK6E05ahkYUccssL
BZz7/WgfwkrhxKLT58DM5a4MRlrMxV4Oid8nlNbvywQiy02WXZQ23MoHemu1QVld8JRTKpo6Tw5+
4n5oPbJ3ufrGPoBG14IslvFS9712F/YFyDc6eN2yoSX/r9SMCmm7AWNqBBitLuRW6HhPZSz3URi/
6YxUhhF3L2gRn3S/ADFoYKVSGn+MZjotqY9T2YI1EoLy/jS+uDZdad/ACrz1IlraHQglZlGx1/zL
NefRxLuCxXn1UySg6jFDUQTNity3t7Opb3vpKRVuxXZlFiErq1lc2LJSewNmc3TD8o8jtj4ajMVw
zE6YwO4DsoimU+G7c4GDoV7SRgDdPzmvsEme9DH/Mc3hS7M0LLfVp52KhEYhIYpBAL/eDMbJtuy/
2ZRtOhTGWgeB41SMhdiRNfcDDJ6aCLV175tuzUtVpyfd03ZJpVZ9R0k9dsWT7JJl9J+WLv9Jgukl
HLsbt1SAffO1bMyjPqOQSH/NpYFlhc5FPqTsKgOWqUX7tyvrLQ1rmlMUzNwIgN+vDRKFH/H59PSf
3gQfAzafFA/YcNvryHY2IxfKmYpEKmaOD4K3hY01Quhlqwc4yM44KxCJtl/Wd3lRPlQhzoqL8TS3
DaYuLm1sGPNZuZ/1jJ5beCnpTskOmM386Go9Krwup0v81Hj2xgMC7JSgljUL/FsLSTo9dV32OugT
k6Tu9pu5cYOUpDDlPUd+cQns7H1sZnDxaA6GNNl1Qbp7qoXFyf0xhwJuRA9c/rkS5juTTWnFyVPK
ILdHGtyjuqm4a/hN+acGSIjS5M4xpoPm1veTMVwy4hMJBm9XNONarmZZXn4VkbsiS9BW707y/bMR
wRtuOyZ388Zy7lVgsY2jvdcpvEmWGJdI3FYL/zwtw3thW++DjYIHBOswGe4Hr/mqU3jVud696S3K
RVbQl3vb1F5sqtiway6MRL6AJT5zy9x1EYMzlNEfGJgs6ziINwTRDS2+L+STbvJkYhSFSy99bnp6
KOQJkjMcx3lne/VLy5Gg981rh5kY7GrIt5Q5dM+uszZ+Ifd8T1G9DTLj1BAeVWLdD52O64j7Wll8
HY1iusphmiOp7o/HsutO4RTfu0RwZqZ7vbd3czw+jGjqRhlsuRYsKMuDxBnjYWDQsal9oTRfUbKr
C9TpXdA2O7sat864nGKrPIAjvha98dZOnHgNxaanHLSDiumUM6YDcA0giFhFlWGjIqh5oXY2vHKX
GdkmCOYzl8hDWbZHeWO0WTYDqyEa0TV+oCldJSVxa9hnGxA+DD5Kukg/SPxViLLJVVlulfKN5MSc
Qv8hMRLnLsprDNmcm+rMbb74W47m+54cP1nGvTWhd+dCqc61WIi5zr8MJ7UUgR2JgRThXnDp3sWK
8hZ7y/Bjmb2fZYwPJQPfJHJ/BmFw1AGeSnikUPbc5Da0ZNZjHaPxNJjISiXhPY3Lnr6RnOezPa/F
4nRQaJDnY/IzjEm1kYxaa9MmMNsvSJU36YHLORyzaVFeuWu0PzNgv0IabJyTg0ugurXcuTgFTEj/
tZp2XSiKbhF87IRBPDMABd9+PojZyEAVbgK97yzOI5xJ1IIPg0mb99OhnxSX47VKtNfUmy6STpYu
Rnnc29sqhPfdndUCQ4+4kDu9bBt/FK5juzU4HZQD/qr4tpD8psu98CHxmds7WfVVU6X5JlDeBjA+
LW1pt84kLHmgrlUdszzDHaN/zxA8rZVxP9vqCvwdr0E4qHSLWcCdVuh/c325QFvkqtRCMYXVPtMn
LePfe1fdwJMxNa7D2YYp5qrtAor1dMukBnK8gRSjh+zt7feW48G345PodQqSC+dmXGKKJbszo5ce
gIukVYFE0SKGP/aYCHFDcs5AG0w7NwM64kJdMA/ydjUNOlO9yKdcPC5RhIucAlmcPBRTunPHERXd
K6ZefqYwt2nWNipbVbasJs6uhmfdj/qzNGtlW08VWEomaBQ9RxS4yCn0aZCCwiYRwWi6o/lE3z9e
6Yl+T6dwGus7K2MfkbMtGixV/134Xy78FVSqQQOnd/VkrKLwW6uv2XQDbbdGeRHw7sL4tYc4B83X
CR9YFTkRZMEc2qeDZWJw80++iY0cAtlgBcjrXtoBJoUxvUPxePhNg3mM9BW9IjB9YwZEk0WbW5Ov
go0VgRHF2rZop5tFTSQ/1zbvvWpOLhfiuUbLP5qPTCTv5AQxoxDXalouYOd5BPxkZ2JIw0FOKbTq
4HoovGTzHE2T7CDNz7EAiG2XaywwV93S/hZmThTgOYZYDpZXuf0uu0b353VFZ70Ny1OPdLdECebg
YdSdyrQ92AHyJZQmdCdlb2k5v8uwaPmDIOlLtnwMg3UpUmvl9eqA9A94XcQHA5jLQ3JSY7RCz44+
9bdESl2813W3lgBq03lT0RmTOT+YrTtZOnafiFVnhsF3Rc2OzybSyKqb97KqBiGJLrQbwVfD7IWJ
BEElaybbmox1hwrJtxy9UuTIDCRA9sWeEXqq0IVgskSBqzosR8Ivebe6rP/xnaRmoydqRsO+YZHl
zaP6U9IG4lgbk/0dlOOhtk2Sc4gOARL8tXfPLxZzuzHwxa2orab0PjS/ytbAKS5eM7MYI2M/9Brq
tCM14qQepFLNg+KguKiaISBv2iCBuikiN8nVbyEbqptshZ7Dss8n4Ay4RJfhoV+oAAlHvgFxTy6I
Ue5odyadbsDdlsHEvW9h5rWY7nF7dVR5i9Sfvq0gXo04WP2Rp1axHMActzJnoQmK8CtgfQB9Ehbk
o54dXqTDNtc6/u5rMvpZyWOSpqHECGfqwmXIw4s5UbQ/kbZlc0s2tJizcR+UCLCGj9hW935rXDpg
0Q7WLmGxIWBiG2VhAAONlOcew8EOWF5RPMUguNV7G07UI9Ym05FCVdoauO+DpBxfeSuejMRTZlgH
2T2SQhhZ1TzJGgoOVrgrSUy9NwCY+JBn2HIBHgG7Qje+J6NAhLh1xbc875GCzCs5qcIPRo78r+8z
lUcDwn8jjiJ6jbJH4c/I14kwgGpYm7n6ELOaxmXEkN4HLXDJBRGIBBISNY4Er04KkYNGp2vA7Cak
PuUpyAZlQDInihk2c2w2KDMFjxuInXQQlr+gnN2lzgQAknsl6SePtDsjuKVaBBjWBSTAhJMZiaxB
lhx9G5FSMXzgFisXJdn0HEgNxk+59YE220nekDvC2iIscKORkK+4J0vSWkZLMqEcIrIr3AjdOV33
juRtulE3nLhgA9Hf4Ws7NBhkm6n6MnL21PqyH+fgQIaApcAJ3LHb+JJxFO0kS1jgJfR8fGgq+8ys
6Dd9V8zHuPhJNObpTNnT3RO5SUUE6Am4AYBxIR1mUlW2+I9yVSD+5HGnnYKUBVGaw1eOfVkCw3gj
dUQlYHy+RIE26RiDaUTH1fpIWPymwDlB8hdbiV1XccORQyruZ3Y/zUYP+cKBca5kflr2W7GE6xof
lu6W/TpBipPcIcM/npy6SbaRPRYPULqJU/5V8sEi1158+tQfyTYmrxXDUOA1GmpZwgeA3THg6Cqm
z0HU13EKd+AqkBsGYlYCJecAzsGwRCXkMa1ibJhhsfgGM+mSUVzbw9Uu+GmeobLsg88kTnAk/xc1
kv/YBy69dHl+hoOQY/ggySQEx9zG8cUZYFOCPPJpNUhLwfXbOyi9Z510DBDh6HbWexYCoFg+2l62
hZF3L+SsYvbOfP7QAgi7wDsrL2HhP/hj9fV7ohg1HLg3zXVXgYNGpgP5DSK7H5v3vynBOYPx3Nv/
JVdLxSK5MK0zfOiQFF7R5aG1xHbzp4csu0gxx9lrRC8BkC10pk6y1eN5fFVhejLUC8mfD4bgycZF
WTuP+x0elb9vLLtbjnH+s6yQ7MehyvZE1WLVOw+kLYIGv3mAuhOpWAMNd6S+NeCG/IwEI39k0Nqk
NAj0GFQ8uCja0V6aPjK8JZHx0nEAlRDLhLnLLy128y5riUXgUbZZSlOtvsoWlUG9GZ9JNvwKGwjW
CMK9eCeSkWDcYX1s0Q36HvAPcIE/S705X/ldSSuSktklhGqelFe7BNxAJJckTtj6G61A/jCq90FA
C4n3d3iG4eAe5LYmH8BZqhXbga4GhHAeHR2nYah2/JMsCt/QNN5CvmtNThQTZklonv0TAFuhRO8W
91HOgInkQV6WCHOCNxumHK/1G9XqRcx6506dJKtHU/vQc3hXHNcOKYWMx/0x2EgSbtkEWvCtDU96
3t1sPFmgYD74hIi8Q6hrK05HyUNynso7yVfU2PM6fbc88XaNNm/D4HV2kORpDUBUtxREkcPVlDAX
X5vEx+KLDOzM469RWoIF1AzkP5qjh3lGBNFB1HNi7CiCYOxGkuYyUF/hvO0F21kf5ApRaMxOZy16
SGULs/FJELPTHsVcSN4dKT5izjfjf+jLManKkKXntVL9H6+T2SyUZBgpQuQ3bGWcOzu+AJ3EZiUo
UZHBCJbeFFdvYZduQJ1uJkLah6DTTiOIRxIVQWfAvqhVt7Zm+7mjCFCctjwwiUOHYX7fFQ+SRrUS
9crqSw57z+EaFC+7iru8xH0SeZciRMeX+AfFRd3ZT2AGy466OGJIrh+sLDt7KUKc7AdJpUnvHDk1
ZNfaeQScgkrGD5TAMu4kRwYOZtNYlvGikupASMnpBmvwt5gZW/siB4xeVFtFOo+phyWjpEZM+SLU
sHsJFcmDNeWEnK2SLshJ8oaSc3g+v8WrnTFSBs4qVSxZkaHlXqZRMV3DvKdXU6bbBoENy23XspFq
TEwmepwSDZKN0wHMebtWNtzozDlIpGkM4/zEPC09pNqo+C2M0EVeRezegAMj028NdBCfugPkDfWm
VK+SWwsARxX/RR4Le14SmLwtOhpwzdEg4JNLyiUipLEygYNngfR2ueVOtQ10e9s0KPoSdNJbJfUP
Nfsm0I9eWmOBFoDzaahSELYq7VXdMzmr2kuRaOCXK9QBKG7S6W8XAiAKEd5km2Th8soNj7NvCUDV
F99yYsv5s9TFtqYaNzy8Tjg1pbYgZfzGYvg90V8QZFNJPxVjVid787wn+bQAUc6V5z+mVGdM+o5S
pvg052KsKzzLWzfeVYLVpsBsFqwYCw1ihLo2Gho8REdsFM+8nsA3pfTWMGKRwiYixUlAgRPbyjKx
sTtuJ5IVpGS0ONwlBolpKUs9BiBqrq4SAg0pzLOKndQ5cuoxoVxjRCWpgcvi9b9nNvxZavgXlGkc
340PchjKsaeeJRezg+VL6tHL74cZJ2a0sEbJLlH8qXrr8PsuZn8vpUsfOQdKnLzK3gvqQXdg7E6k
/n9ukprTie2doby9JKOJG7si4Ho8vORxhxoO8VO4hpuLE4Ylkvio2znPaK9zYxvUSddYQVmqBsnN
2Pldtsqbt5NeA0QOqQA5HOUcCMplLe/QUo3ypq2QVIvv30RI45mzQAq6pbGfw6hCJBKHPVRdcDKY
wmepUYIgOWZLsI9McnbrUIVEL62lHSShmyrFB3s+cRUFzvAE5eQglbMEdjTRTeG8ReuWXaSbmzAd
r1mnRBDzyvBFsImPXvZmWt1G8mqh+yepLvPmNfS0H9/XEfvVhn3HW82ipOpHJym/pBU0tYrdgnoW
0GPoiowFRfPqT9KSR1odp548QbzGr7TbojlMFYv+0gfRC6pWF2ggxWoBKrJCkBDKRgTJs3WiGqiE
Ooed+ofSGDlk5nzvw9G56zEKgguR8eJw8fXy3CT5guzejBB3mGmvgcFzGusZUdZAuQ99uwChL2vq
ag/ccu6isB2VqLktllFwsfY/aT/p3FR9ctgMsauMioxCsn4djfZaxNE5dyya+iHyuGL8U+CqgIxY
XGD8mX7UuOyhHLm0D0lbdOfYgRKV+vUp8ScYDCVCXPPOgYvHeLFMeE9d4+nhVBgE5r6uFueQy4Yp
JxQxOy/g+uB1y3UWHNjSOe1KT0008keytImWPvcrMewVV5n6b1FoOQD6amv7P5zme0bihXUqyD+j
CTV8iI4q/AdZTK0oM3Twdc17pZWniYRTgbTS0DNY1enyVGsoaY8VwPXmp8VcGoAWJXxNJxCBBIWi
rMsFaHarT8uGmONpM2BOO3bdndPlO0DVmC01Gq+VZvNT3vJswaU/BiHA394Bv5c31yYCliMVa+9h
z4lu3wsG3kAjTfelNUC7NyPnROWaP84IBaVu8dJrisDducY0boNF+0hrVJq1sVMIyqKhakMJAZR8
Xny2XDx/joq20pRM2GW4Kdi2pNq5PjAIJlMRGg3ogfgMwpscuNmiL9Ne05HZGTVSeqduRd0+90H5
vOCmsUZ08TyGPGSn1bmIq+ApEmpSRkcdXTjnDTrPzcjcj6Kq3ssxLNZOW3qortIrreZdpeJXJInw
oM0mg25Zau186GfQuZ6TvjhkVvp3tvyPRIRf84DuiJukwzFBJo67JFLf+BHeoh5lrcjQHnsTFdQs
KdR25hCDkUr30ASxbyMcszbq+r1ZsheUb/4ysnjA4Y+Oil5/aH7xok+RCd9numZN/lhlDC+K7iOY
kSM0dJqaTpA8jzkaHbGecIs2zfgaawVj6JInmQ22ulMg3iPAqqhgTvdZoV/zgVMjMWqOxhH5ddRk
7CnIibMJVbAWBa1OfxoWyoS6yv+EdXDGCAtZGb140hVOdnFb10fTNK6tnUbUiGB5hr5qj8rB27Bo
uks+GH+qBJJvZmZciBDZXnprtfh2Rqnn34eG+VhoRXxaLDBrqUIAFnXaRSFl7tKob2OFpyGY+1d0
JoyXcKJDO2b09mgcfZa+ezKjDk+vCRUCrbZ/kN/gtmUOPTwaxSwzdIxjUjIPyxoHJIqP0FbqrzFb
Y265WBbJFH2CmOfnxXp4Vy6goAa05WmKP7UanWxPm26T5Y9Uecu16pfXudBoHcP/u3NK7gCdwhKz
iertEMxfReCdkrmEkhKA8I6BYPj+cg56x4BApdMWHFBwC+LPKFNXc3SvTb+ABhWPs8pqAM8lgO4X
A2PoKU5B7pV5ROOg0I9l7TIr6/uguIw2zmxeBYmnsDmn8e2hjTYiwVw3AfZEMJf/THGlk8l979jP
xUUDuoNa7My1BLjWI8bk7WpCrwGkiOGsIZ3gn10nzi5eIASURZhvc6BgALqJ2yzQ4ak53lfd4q6g
mTiZBPMM+hNk5bpvwmSr194kGhfuyeqRD2JZEV9D3IxK7jtrmNm26PypyHkwNP0NP8QMqSsNPPz4
ZZbRM3z1Y2zF6PMyeG9inTu6jmd7ZwUH5GUCtMvLY1N1mJF41n0XTSWtdC71iC0gn9Obf1sXHZAU
svcd/Bc8aXKgDVpMW3bJF3rpeL3pCOet26ZD1D4wMkD4S3qca8eWNsICgcbomYWjtQRbI7izjLnf
F6n26E1ovgFPzI2KYJ503Dt1zlFOE626Q2UFcnrsnAROWti4P05VyGEPW971qNQLfaQ3aS0eR+lQ
WBbM40C9tR42RmYy4ICuaK8FKZIncW/P14IpO9RUS31q0JDXXZ9xNawqzdhG3jC+tEvQU3HpKNAl
481srGTn2SQ8rhTIdI9IBOzmzi1LEkZPRYlVln6e4Vkw6YVOM/iTcO+q+KBpU8YwybPm1ZxY2aXo
Kuwn7NANEWOBiw1y3uJoxXpuui24/iDpOqCpZiC7Yy9NDykDQAJgfp8F11IADF2Le3JiJUenTKe9
6zgBINUEoAwqfHgDrAI/YjRtz11Bx65J03OAZDeaBHA/1rVt/M1aE1HmLnB2LVq8NPX6haafph/t
PpkYz5nxTemVOiS6bu2MuFpQvUmddV7iv5rQGj0stZTqqRaczd4cw5XTleyFoKCSoqPVnr0xrWuQ
EGN8isMMc/SmqPYMIhmu5WaJtqtbhbfYM1LOtdyE2IAfw7HNrAY4SKN/Fl7tPtVOF70Ntrt8Bpbu
rpccOavSdLgVZkOyN+cBbFFduvpn4mbRR40kzd6F+ojDgFaanwhtIzGUzghFuzn0oAmzGlSYLB2n
IrC9VmcqZBVtPJjCBbTVtoFdTa0UBdlj4czIYoyDkPOcvB7xDJwtIKBlUUUhrqc+E/aoMH8qE9Gx
Ii2aR9sZeWpTiFtOQ0jfw3RqngZlQ/awg3S6DuBBQSgl7svUa93bTLf4UpkJHf9esz7UwNHaWBDT
/QnMiBEhOT66oLSohIZtYHbF1Z/75V+lIiSwwi50qUqd6IB1H5VlP/ccATYjQRYMmB7aH/HeMtAV
cqfyq5kMRhyzhdpRDiLYni3019shfTI6OP0aCjirJAY3PozLA44z3Q+OVxli244W9Ss1anDMlAvf
2on90dxMienhPJrNVHyOQbDjd4Xk7Vjp+7Iw+g2zYrAu7sC93wX/jH55M4PBbnryVtZo2KSFIURz
NfTZZZ7MbxPDyhWmgMnTULvQQ6bS+sY8dGLu1tOSnop8bfqmtzHH5K+Nho3ohCHlkokWCngJqmod
iwQ/Vx79pKGnPqhBNjLADQc8ovG/yeNd72E5yaLVd16WmuvJrjSURIP5Yezex9Z9NdQPDwWu4FM/
Ap3pRtGRdGDIcSyfmu57zhFHHOMnr2+ji8m9Cz9bLpQYhtODnSbMywVTBCcQv0K8uQDz36epc0VM
az21hbozNQbZ1Hi1kb0abo/o6RTQXXvjfaGHv3YGHbTAfiw52DeGrR8UMxM0slNkrwjBr8L508Cv
38+xu+amPg0keT4n4XLnc+Sn5nzQcm1rAx0zkE7hVekSoN76HLUlWn3z0WY23Tr1QVfYqw3euZ6/
LWAUHd2KAKHEgc1Oi/LNa5eXqJ83vo3PAyK2RfkyUDcyvRhELgWLmobVcxwsezs8TBAIiNA+oL17
NyTwzyoMdpZMsOV3uD786nQhtVpxOUxfTCS4/RB4kI0csbfSbNqwFUMjDxLgewKrEpHUKcGYhkt3
jx5vZlmIWNI7dpvNjNYjNXy0LVKRdq+85zS7GNH8wkPy0BoCROlvdXPYmLZ+nDzcjAk1XLt28skM
K/kTY5lgR88iAsNn8DV8xezMu1boAToaligVUgOW+jFLxlO19yEEHy6lL6UxbzBBPy9uwmU7XPES
IBCYPwybIXLfXLd9wqIIPVHrDDRuJVqVRq4ArydoWY1ffLqJdiF/tCY+Sw6ZCxcUFLPuljjedG66
kRWUv//Cr+EioH7a8leLZpEef8prhihJlPCoHCSgW6bY2vDa9cu2D2lwIqfSAyXjsstxa22KyHor
0bBMWblBPU8WJEkLFYhg3moQUOwEXQtK9JGPFKMEZBQQhxYd6kBw1bJmjcfw2o6YdRTQ5fSXPI9O
QYyisWNjdwxScz4i8spEFjFHLirWzeaAzMcZWxrq0brZz2NyMyvnUDj+rdCHmwdWtMyDtzmiHYqE
N17OfoswcNcgQB39SU1EPeygpi9ps33bsTlGMfpbzfTPrJZnioB8m7RpsEJxZucZ4TZAfSJPj+jR
YCOA8Fo/ALSDQNFfNDQ9hsE/wzq5R76E7i+dUlTv7P6lxA6+UuxoxAw5+1/g6u6R1fy04/5BLTMG
DUODMwiaEX0Yrgsej/x0kl1GciJZ+oQx78bGXCcDGz7F0aYbmy/dT1G3msBCL1D+TdAsipV7popZ
xVTCg+v/U+4Nq+FHr8+vqdPfTOx3WGqztzeGk92aqvjiwrvqjOVKqY1WtIHOGfrC8kjMahckMgBp
PqukBs0xA3pEdxDiXZEeS7t+wvhz57gQfnQfXFO5m3zGRe5haq1/8ohSNpNJWzIElT7q3r63wIYu
3IHUlY4C53/3BthxRc1xb+PgYmZvbY38Y1bjzGEyRKJCHCsMRHHDZV1EOVaUIInU0VOPREaN9QvR
udApG6RlmljPfL8K1TgDffCo+Swc1A6ow7it3Dk1UiaaYuyHcCWfuR2svUPkBCyH/F0cXmvMjUbk
CjDOha2CcgzbNOjRz2wyHocCCQDKWX3qVv0ON05Z8wNy+29aNqPTA+MvPERG98YRwU7LsEmYmDSr
LXK5J9ZLMoBbIf4N5eB3P1XlOYufaKBvlWFtIpXt+PAucGb+IDbpEB65jXYP9mDcyxfhn2fVbvjD
az1MARciFVXGGmyxwkNc++MkLW31LkIjYwTF1VrPiCKjLdtekC1CcgWNLIQmN16PYEtg569W+C5f
2rK4Bnh9IoY52ERMI4aRvIlGUXjlz1Fp8p5d6KClSufXS2l28w82kI/XMtTfSquBvG8yfDIK5EtP
ALjriwsF4LuI2n8priBe/mMv047IbNMuh2/2nCHKyq/MXvGS6zchmAL8eArS5Thm2j716g/+K7yl
A/9VyFU5Qq6WAjRkDlf22j2NZETJqUz14syPCNXWxsmvbFFrcx5zy1l3HI2yTZJuOrpQw3RCHwVu
fqd0cL7LglXmzH/jmNek7boYyXwepm7TzYhYYFIEJJs/Bm7aq2pgSpuW0xlRVT+bVh7yTOIWLK+l
0neHayoBtGxUoQ4mZy80bWax4b1bf8ZweW3vnlhp9QIsY/foIUe7DqvxEVbQQzL0+CA12zEKnh27
RhEYf0fVmhMAsVbME/RQUjf30qM5jc/xnB1bxhD0vl/BxwQhP5hpWG8LHVh29QzOoU3fh+JbLNkQ
kV35/Gs7o8TUPY8ZebMYn/X2LWG9WRCxNJsMHekXNI0QoRRtWWLXbW5JA7kRTAL1eurom9bC0oEf
5qm3RIhecB3sv314I4ozgo2YzbDtQn2PqLbdYgA7cBTnPyREeSiDXsuzTk1z5ec/HCzyMXNafxCc
NxgrcQ4Ymywi16dHyS1hD/SeVtnCsWEGNSzYbyv/DFB0CzkcnLRbyefpZtqdKLTymfoo3Q7AR0r1
3ruesFbNzlvHfEm7KTDFOFcGQkI0YrXi6nbfCLJxQCLsYmMKaPsP3jT+DdCTI78wO31kASc+0Ohn
hwxF3NDq1vLEe0NhCQt9gG/MgiGAcxd4b/HAEuKoAyyjGRkKdoCJSZ9EqdMi5+J8u9Hz2LhYbYCW
YrBh/PC/OmglsSeJMg3BzKP8ZGAuaI4hZ0u5MBXGBtlt+KTm8uohus0wRR7X7xPmccmeZakm4yrH
vJl/8gG84NtOcQ1q/o2ZOKBnG36C4pcXka0mjxcfJa74v8YfDk+l09mrV86XgQO8cJ/9SN/7xpNp
MmYutz7fuEUEyLHU/eJij8B6Ue5BYECR+02+cVg/Qr8/5jRdPHTRMoR5TQm1pNOQoAKDMC97YOZ3
pg6pzTYYS2P3BS0ao86tJPs+HVYSh/LRWKchxsEgi7Z8hAQ/KlaJL1CgaJIjTSrfWJZ2IKpdhEWX
mIk30pyJQ5EQGnsj+f6NKZaDM56JM11hQpePaS0LUyZA+z0egJFaU+EZmKKztVgZlmAJQX0GO/4o
3WflaGuinjcOpNKH8iS/4gY0uAdQPEHTbQyiKKaSBRrBR+Sh/Pegcjr9nF4Teq8wwTZ9ytg4FjAs
Aohe+FBYr4DaY/xGK3imlvKPbHoHj+JQjw5LA5DUB3bJqa/fCjJsn98qw2FPok9hivs6PHHbjHex
4Z/tbNiAeHshOclXtjQyp7oWVOddltwcwLewS08A89F2Th51NPhHywJ9ytSW2kHSU2gW2MzRnW3c
+2RBZoOMwgJyrBnMGQO7+k0G9ahDjuOpk/QkDYxqoTHdIcMkbVfsSJbsMWqwjpwr+O2cqD0c/XS5
T0m3ehpq25lSAPphzxATBhO2iDitxOvGak+d1t5bA6prmKmJ4EVHeKuEEVYaPoo8O6tKqOmZA8n2
DzenizwJ7kMOWwGIGrrH3Ct8JRHOho49QKGZdw7p7EtG9pV1HeqRo2pbNwW8yRBEgs4vbUcAx8uc
PsauxMQnM6sTchgrunY7tn5AZh9Y2MAIq1VQIF1j2cgVj39JJ4O77IPQtSRTdmH02s4z6+VghFvP
l7pPgrVeaqvB8I5lDFsPcbmXcMBssh7j6kXVTfLQz1P1saA8hk241zFTQzGCZnr4OtI8gjK9i5b4
FFjJU2gPX5IQBsgh3NmeacUDH5u3cK7eg8ij3diaNO4LhTPVqPD5jY9uFpNGbEYp8XDGzp6TY0Jw
rrPrezPrvu3Aaje+XuFkyfCKvptJe8fxN36lwCR4yMkVAw9d02ZEZhrwkzZlhIqykwFcPHdT5Do7
j4mCh3cFwM070x8OzK1fkM/8oN3DJQkIG93JlNaEGKsWrx6IZm1OEBdGLWNl413+RQ3HcNzjsuTT
8MyRCNLKM63YVyn4QFW8Wpp1KBkey+9PKVT5ClofIu00sfYtDfjDZFHJG1H/aRrB0XCtez02H6tA
4ViPrhcCrQa1UdbGFxzhwlWeBjgi6zDudcu4m7rCR+rDOmC4jgEwCRYIp88AzLmY4VcfQEBzvad5
lq4cAy1wbwj+rktpDUBjs3xUkgzUpgoXj1kEQbD98MubUSXrvIqvvILOWydBz0NK17JOBpa6A8JX
ajyNvv7S49HAcwEslW99qkDoDAh7oD1uTrD5ovXQzjBZEyFicPtOaG09NQXyXLmmPaOr868pDHAH
XXmilwO9tEiY6U97eli7vMcFIq+bW+/Gr26TokIQnBjb/83LBuGg/hDXQ4+0f/Ec5Pwf+gzvpUcD
yRja+9BDNqvrHvHwem6s5TGFjFIPxqXsUWZAat7jCo+IDTRujD/8/kKz59GlnRVUdrwQUFmxbkzr
4k35uu1tbGscCxnOxeWehkX7YQbFfycJHhshHJlsjI8Q6PAyGngKHFEFqjepnHUNvigf8FGaXMa8
RD1SCf3X5KmajF+8D31w1VUMMAaBRUHaIkvcj84TipcxpMY0s5G7i+rwB5JVeEYu/9lCwGRULnOW
AC++8Arx75jp6n5U9caBPudbM8IF/SFAIc33nPCkm85Npjh1SHqvon0dpoDGa/upYrXSfqig3XSX
oCWgQL/T8oyxM6wsWq3eR+mFb75bfMx68Uirbytyp0kNDQ3QGclOD1+nfn5SncBgsv4hrCiFqibA
F9o1FfB1jGtMePmN4V4HnV5MtCigKXbHnb+7aBO82szQIs7HmEoOESpVHoyyvrrcFI2uQeOmZIuW
+amPx+kUaslT3ng/bjbsikDEBsKJTitq/HoSPi9Of0hyb5diMsVILDiauf4cWRM+4N7fOShekZ8/
e6pA7uN/LJ3ZcqS6tkW/iAgQIMSrs3c6M93b5ReiXK6ib0QPX3+H9rlPO3a5S0CoWWvOMZH4W8lx
6nDIjp7NuTcp+WyWIj8HLVFrOdCccXMN5T2Nrp1s1TUkoonlqZjunNW7KNzZK63+oQY1RieBU8t7
hEiNBtLeb9Oj+bozqnNcEy9jBQ4CejRNxVhlwKiXk2MP5y4R35j4/yrXb584I55KgcI0bIcPr/Qu
0uEW1zYOoRlph4ZxbEMc5iEPgXPA1nRLpX+f8gqnDXy4BRpDmbu3tO84MJBjc52peFz9NmjYhagR
fzGyJ9d23jzY/3ezO1kI19hm2p380+XEjgRK/AlV+TjEAVk1o0PNvh3eE9RYcCa7Q+B718AFW+13
qf2EQmU6oxEIqC45TwBlfndL8xiR1WcphqhPsEoR0GOqwwtFrosbLO+qjpeeijmlr8RV/0rPy+cd
RUrra3bjgCjwKFcfCTwjS6ybSMqzhj+VUjfJ2DQRyEK1iFcsHxlb1ONkGjB7osOZk8PEWCYc4BZ4
Jk+GF9mv35c+3Hnjup0GLRB/Eu9jmICVt8Xpfgi5m6UN3LhKiMlx0OA1wylTK3JVNtu9gNqofcGn
68MXyq9vjucSLDKEn640LEYesgEyxLp+XIW4UELf1/iaPI+It0LA8lNsO86wsAhA6IwaeR7Jwu51
h3moi98qGkDQOYbrrKOeCNkwL0B6JT+5W3G0WJAf0G+yVbqfl14AVI8AQsJ6TxFytgQHxkmIFHZh
U0sUieOiIeJEV9nUJz2tUPVzxnK5H7SGxjtcgr5C9txhYGFd++5dmxrLbDIc7MpBQY1cbBNaLhG9
Dd0R4g3gVcBKRJoQT/2pWgKch1GzHFQ9RnKj19jejKrM80PR0tV/jTu9IKdtfrXWABLbR/k3WMvM
piAbV8LFS6uhURQEuDc6qeRTVBT2BYPVOl+IlIeDbK2oXPXIocBHEZJgRrXZKlqpr/UubDLb4awP
86LEWN3sG2+Yy32UZz2C2rY7TkPlHgLoNR8oyJvfjmnZbFNvZdfUL86OAsYuZBVEauAAdwC6/yYd
hQWncz0U1WQc8LbhTkTDMDTLH4p3wUMiomnfIX89wUxb7+I+kReRdH+7wv8ePBpq3YIzZrSgx0CK
M60oNplTjcBTOvO7W7by0oQIgegfjNsJvh7MUFUzaJOciMMdjqd2a4O2PEUqntAMrKn4DofQ6cB7
ynCPekbdAuUiYLUdUpPUGGHkC9JxW7bk7/BGE8s2tuzR0EXDZGN2TFSOSTHHWhaFKgK6JpOHjIPb
zpvqcisBfm5t1KFPy5gBCMhjGidkML8vy8AbVmfisaJVyoKf/AWtT4bptGgYsHGJ+iapdi3IangI
7McowUKvnRBdz3TprTjyt6sOSSpOtk6JJ6z3RULNhtiiQJEJs6Rpv/UtF5XpFHs3HcD5TiMKCI6K
qfhlqfq1zBLNgGtlDyhm0IWHQ8SiNpq0XbTZUUpQLWcTNvUqtRh7OhZbIK76bmySv0RT03XxFFbL
CThOO1XOjxjL5qU24pqZGu3Zii0cJ+iWXOyL5AcXsmeuDAjwkymvRh/KcNP4ifvXW4sQcQ9rIER0
uvJ22J5irZDfAbfYVBXMe9asgWSRwvHe+fgr6wszfr1m5WMTEV9EKod6JQNNbSftCtBVEw4zq0+v
tRdklHGqRKNxEbCZAxF+6VyPL4xobK5r1h0HVQQMpjogzC1YO0qbbvnjhlCgWtKP76h8IvKkyxQk
+xWhg2k2jRpxvdcDaUzG9lOg13osvFYMYNb79cVdnHlXjdfVfqJ/Rxkn8HIQCT35Q8ukvixgZwKM
JAAbl6T2gus7uHaJnbisxWPWSPogNagc6gDyQ0Ux744/dxE9hlbTNhhTViQHYcBdHv8g5+Hsp5GA
EB6HdQlprd4G3NW7xSuyF39d5i8BQf1PWCS8rwmBen409Pj4LMI9RT5jLJqd9NSNdXHK0nQ+at+r
dk46oQm3ou53rilQti6So3ziWJ+2aXqLOzqCLUsc/Bi/f1iXJEcjWmeL9+LIuIeAOsOUnkzRxdZZ
+mJbTn+uGdhQINb10qSFZLMMbUmr7o+A4RPMZUOm2pjUE5Y2aXxD1FHZE4rn1qenPvtBOF7DNEnG
Q5HJptrETQfreW5tmiFc8z+rdtJoGwWK9KMZ5OQenmj4bDmt+lt3WflmL/0xEivl8zWhQi/6XVQW
sOETK6u3th5t0Bc6G4Df2BQeONZfuhnJFnsmAxwkrwQ37dCGbwPeD4GqsROUo6dhINiCRfqPNU7L
19APEehqR4C2ywktpMOyq8uxQUyIhdOPHf/AtDXfSOVyr04X0A4hmYlTxUApx1uhM8j2q02i6bi4
q4NnraElmfrxuXAcmzqSM5P5g8FrU3Tz+JAkFdqDJTTLwrh40a7SyJQB2gdHGuDQuxvFsy1zuvdL
hk1dxoHNWTBDRjEFnN0TiRa+BX3jr+F8Tug43eZpwPfTVv22B3Zw8AOac96gGxwCGGCHYfZvFeSH
/VjNeI98h9xWn/irOh/aP2R60G6uC5TIJck/KRlXFF0M7X4Mq8PUC2o2nMy20yQ9dsfyB61sj1G9
9bB5aA8DS/nfFlA9FVZOryen5ODY3kSnJJYa/2nTnP/7G8TDo9BuoABLK6zOdVamHBMKl8p3B/MC
jd3eSvgbBFWkT663ZD8ZzwVudjU2n9ovx6PdpuN9EJr5kyzeqz2lv3svqOkTSrz0a1LfLGYSamci
5bwZJMuJHkF6bfo1uKROtzxnraD+s3K03a1UL6AKNJ3zjnSOBmNZwdEZ/OkNxHR2hsW63INrTIBL
zxbNUwTs0h3Xmwj9hLpLyf4qdGmeOmSV0rnznEuwgvGxelce8mxRj2FtZRdRd85B0ObfCt6vDdFI
mHlXVJJxymZH2jGaUkXMeDggDI090ZH0i1KPDVJE/7QsrFNeuPi8Nb7T0UJaNK/Q5v4jBxGfXVOv
MrJdG3UP4xuKjMeKnOumJ8eloD/7Hz/IbJUCl/P/6BVy76ReuZdlAzg6TYIS7itN+hDABw0N+mmO
9FGT5JAEEydOyWUjLS+0Y3VsCTOkv7es524goqbuEGBRLBi2/USxAOEeBKIOfnzGEe+Y+D5cYo+V
dfU84izIUUAg5EPMmN0EQrvTHjvbIW0nkr8JRafa10BEUBlUWyUgx7EDAv1cjCWpaqgadJiPe+1S
FW95+OdJB/Oly2OHiqBantn4lvtAjfGeAHX07eYLkZFMrdKuP1E7+kd/bHES8SJtJn8Vn7yycmuL
MD1Zerav9ZR2+4Q05+0kPEWCJZIzt67pVASkyCHFGJHyLFnRfid5l7/mYox/RR0pbX6M3VllicuU
4YTnpE31u/SRN1qZgPBGyQ5wjLCOOc7fTUjrF4PwQnK9ZUpaDM/5xR6D8dwHrcJmxGR1dJwFnhcV
QNr/Q57uhsCzoEurunpBYIVKqKrZsTbFeEgH+cvggJGeHGKapCmJxG6jrjLoPxe2sXcrDJjaa/HS
e+CX5voprIKjNFo+1/o9tpKaWcpCU89eeg2zIdklmffLjvKvWoOZcYbqUzlA9BCsvVor9KW8p9if
FVBU7Afq+c+Fn3/0OviCY37fedWld9IbKejvFefklv9OkvXbz/utI6YXnio/VJMCQ5LQkJbnwEUk
GI35YyXkkUu95/xOUzahbZV2h3W0iSQIm8PsxY9lxsqtPI11fXjrwowT2wJuKEmit3whsqKFEJ/F
87tXJ9+yUK/O2n8bjLSzJod+dBFjBrjKhhMSmpucqueKNjCAJmiO+dtqxw+mUBLF8NBRm6FmeIrW
8LPopgtU7odVRwzm+U4O+mrM4rVXGZH7sEeMRBbuGH/kcXtvkgJa2BeYdYlAgMIm2/alyvQ1juoH
1amHJYowwna4+8lxCWvYVeiO70TA5sInKbhPTotA1M6vQZO17R0aHWRtRmNyTGNcdegwNplNVdha
XrTf/M39+pXNBAalcH6wKvdJtA19/ehi7tIcl48O8wVe5QHyRH+WpE4snb7QhjxGQ/vTKRLPxry5
TyMBsxr3DRzNkvTigYL3nPloP5vhwmt5Q7j0e2YiShqbNSV5ZtKKafcm39lYn4dG8U55LCDhejTw
+yITz0VnnZzeO/liRZFHaoCXvUD5OcwTwamDnBD5DC82GILew4ZuwJakv4KOhKG9gHnoUCNaQ3gr
m+CeIJSnaKEYA7cJnzsvdkJhyxGYr0kjBxU0P9lZ/McXxiapP/smPoVZf3R6EN21wp5XAftreX/T
htOpL5PHnsREv49unS83ls5Qw6h9q5P7uXZsaL8wLFL/LaldsNrjB2wdMq3HS2jkgYO81a54QTUN
A5EaOTNOTuG+eFJkspiUEr9i94k61DSBXUwYAEftTUAoFb3nRzfJ3vtq+spMQFgdP81l8jX1/c2V
wS+sQvdti8Gwdt76fNhbwr8HZclmsXnNCLhtCBxn1SM0ctiZi2FSOQzEHyAA/EYjv4vb7KBi/Ni2
delR5U/x9LTW7s6t24NCjTi7wzHqnWvb+pwdRqqLJSi/zSLkr1kXzwy9j5yNEvw+Xk0yNYQ8rByX
4ta/TGlxUMtySsbwZke0juPpMZLL41QDmeL7PVGSToP6Ar67hVLEm7lKwuogELOId95fJbLXJSTX
eErcxwJZNCspMoGKD5GRXuctkJpMipqtvaOuLBrzKM3NTWB6Kba6Tl4cNKagKd2dSch1bGB7Sflj
428KcBHJ+kuPCfv94VdbO/+QafzzdM9dXm7kDSFWq6kplQCWIVm6L6rhWFmZEMPMpiVlHQdBeBxJ
slXLsNX6g8bdrU8b1h5vJ6rpG2/NnqWku+N2Ti8Z7/hJl9X3yg2tc/uQtsF/n2p0SoLhSTGTDHn8
XIi/8gDfP/XgoLa+BgvLHWmiI+E6dOv3iVyOfcBB2KlI2nHEWxs4WDNAdFfrd4rW8A737W5RNm7g
oGeRcK50VtH/5X8ZgRNyaQPCcEkoCYoX28RRdvog5US8IQ+Dz+VVM1h8eShFS4QHNpB6IF/C9QIF
NwFWcG/jc0HB1ZzGFvqWRChD0IWiG8Pg2K7d8h5lqfPktJPCz0j9wWCvi+am3OCwNPP4FhX1Ryqc
d1HZuKqwI7TIFZ2GVwkYhFzSp9wIGJRGpa4K9dBXNOiijsLsVA6fCt1eF4jKPbp1Wf94cgmeVoUC
gQOhIJDY0U9JZ3evwqLgtPOiSM6ILtLpb0kI154/WaKfQbuRuCHWa8lZp2rj6bWm+wL3OIP82Woh
H8o+qHdT7cKb0Pa6Iz6yIUxocY6BWsQpIImJMggdxbBF55l6Sh916upD7TXiINsYak/nBydqKfGR
rOj4uKBAOMRRINEN+vR77Tw7EY5V7jMpzWo/5WgNa5pA6LDfY9VNhz5luz8PuoQIM5OF3gm5C2gB
vyRt2G3CMM9NV6rci7SPDkvuIbnJdGuSvf8oSZvAy338UMBaDqYi+OKF1rjLhj5jLk5/2Idip0vG
7NXxyTK407gDgIC5aK5bdmhfdksxy/L1sA0Cl923pGOcBkTCcbYdifTwVOluaRjEaNarWHx0soAM
xTpxEIG5cQtPS4+45nJntOBGWMsmMWq3riC9MG6m4B4jOgmIseAgM5dWe+5LuAKbvI0A10dhUvjH
1FLecSnwNPdCdfdzjpthilaxH5QwtGWrv1+8vHiFl9Siwm9ROAVT67y7UKoIHMdoR68uoNza5G8Z
l2djP0qi+c4ePogrFqynnadNuvXg5vgmj03jbarlmNH35H3RyyWNBsqAIZRyytTNH5QYKzlWdEtx
DFSrwvRgHcM++k/0Bsaqy34NE+KNjD6TPkUyv0d2iPCf8DwJcrV9bpOPzFqv2KgYIl+Lmg8+8ats
NDfNckHof2dKhWVAKZk2ffwiq3lrYfppB5K0UYokgNssseED83+Bi5523vX149zjuSfmHo5O6b87
pGzPVMX78sNLibU8k1uYRRzoPDIFiS3OJvBpRDOXf7rlZfX+TFy7JOWN4IYNXIedjU9zwjBpkZ3K
n8nksSTWQfMR+IxEGg3QS3viB7lLg/wOkyftEPZz4biO25x1nxhuUn0t/SNTRDL//YO/frTcHs3t
FWuGluiDu1zY7xStCWW6D/WnqxMKS3/MdS8r8i9q/9yuxYEk919KuubHq/LF1Ie99JHOtvl9XFgr
nMPce3fmIqq0uGoq30qE+zbOQUr4e24ivxYBhLlCOquyf3S68IQP+kTYOvKc99L+x00LmwZI/DOq
u7saw2TdPfCTAOo26ST3XKMibpALNmPBhsyP6kFaFy6itFAfjvHWGcwlcct5Ni0HH12PZlCk6Ynv
k+6Nu8K95Iuh0SbiIoD8viDH4LKxjMYUWm0Cj5YX86QZXtw6HxyY5VCcHQ6zpgjifDLmjLCFkWm0
Ckn+zRljy7eVbPT5j00GkemGeE27YQgxIEDp8Wwg7G94bN38d0kwNKB9N7+CW5vm3xlbkKFgr8yu
hoINcwq5WBlyxJu18hkHXh2+Tx7Nh2Hb5qy/VoJEbUU6C8Aj5w0lhUdYJBnNNgGmBA2KCb2SHR55
xOaRMUEfzBMssYxJxKwhc8QKB5UfyGJeuQj++wq2m3NPwl6DM3PbhJhr+CUkQ/3vjspk+TSP2Vvg
DAcgFex/3OcqWVAG+mxHrpFierbWmZEJPRHHUcorzhDhc3OVTFam+Lz93+AVwZ+IyYsv8TQZYQwh
c3d5NuaPcrGMLr6Td4uhkTuSx4CVVM6gVACC8FO4OMbhfRXIIPbsMhESIjIb3q25fOBt+/9fh5Xh
rhUhVeQnzBf3ZtzzqjjtvyzKn1xwuF196/OSegp7OWpLS7Yz88owePfmdrSgWP2GNUYfGjVezKyk
2PwQjMi/ZHP+Bp36MHoc75ZvPnk8Uurhx7pWHeX4QQOQ49mzH7mH/406c2vN+8FFc/mV+OKb7Ejt
zIXHjoPgENsQEYJkpTqj3pnxv9rn3AoME3nvVeInbo9L1eoni1ro0WNeXEYCVS0r2i5OhBabwyHp
ecP3sK64Zfz+Hx3NU9WFh8KqT2bmsBucTyZBEcGOQ0MQakh7b/pD5hvtrP/NSXmPKXbHF3dBGqLf
WCHIDg9Fijda68ehSHiX6bIONT306qHph48oZmfNhBb2Fhk/SEkUAY5Z3B10Y30Faf+0NOF7GHTn
Nup3Xh++rZ4+V5F1tYjOzdbp38wYWKsS71odPquOAW67/bHldq/DsO3IO0GqTL2qG69dPxPXPPwe
EPfQ7ieXt21+R5X49C06smP9jr3nTxeGRLS6/dYMc2edKHguBOTkRwIUd23HWZ8rdvweC1r5EEvx
OLrN1cIIQZTZxeWwNjXrY+uFj7kWu270IHnbt7lrniLOp3fkP56J7NyhUMYLRjP5vxFAMoDnTvfm
/gkChmtignQ7vNUezUowAgcoHIEpvGKKieptmkp5F49rSaufLh4pN7TAQW1YJNFpcu+oVfxWqXuL
k+A7Vd0X5rVdw/yBX+4Sx+iPPdAqd12J348a3XPiJVRkm3uXzptTZOhhygdRFESCdHsbxwdvJ32H
NXI9NNM8qQlosd/JAwmrBz9LDnbiGpQLUrkueA36mPQmBotTNw/0t25jpu671t+Re0wnDWeUW3fn
QdeUQUL6zDz9cgr3WCUxP4PYbdTBLbG3As7KSRigkP0edu6pVLR/+jAmexl2TCReoxAhlc45jKDS
YvFIHpvcpePYtK9RCwTSKyCOBrKoCXf1uZHLS9hZfzPMSlsitpmvtSlaJiRDs4dMs/nczO1hydAr
V576HRWktk5T+cfCN2S+bSFpgz3YLrU0ReZy33H+60GPxJO4QtY59grB31LYTxl7DUoL1rZdrAcg
9cQ9uR8VBBNtea9Zh256oqFGG9LG54Y26eSMKH385TMgXPm/K5fjNmvsR4Tah968nzp+iEkbxYI7
bs2fjxzA5OCvdJG9BSmS0KV7dZIM0i+jI5U0e7PsFiEOHrT1Q5gV+QtoWwf30x2jfT10J7BnGN6I
KbVbiU0I14dmgQPI20F0dP3ydVHWR1SWu0SZjxHeL9i2gBYlBz/Sh7ljQxDxupkLyoV18/rs6gTx
AeHbNaDL6YcwPoPqcc3qI0api6uC6+rPJx/CoxrUA+enx0bVBkjz1SXWvQ3PNyARNOHo3cT+zqad
sybNcWiqYyHd315hvaEy+NG2v6UxZ86y93TpjjIfLp58X+HdxVgEKkm3DdqGP8r9XKT7Zi5K7GjD
Rrigu+v11ATtP7a7u4bNYtsjTu0AZzcmUIKxHvXs01R1MZ2ZzX8PPJnAPKT6WNMIBw/mf09hdS9G
0pEaSs9+n/6aBHJjmIVUHO2txT67UKzhY4c/mjL+t7SYLlAQOhl8vxD7IpRmzx7pnE3i4Nv2FVQM
xbrIPs+lpIME4TsZm7MIOU4GJtkMeaD57Ip9YTRZm6FSnEOIYANq+ADukzrJiDDKudUoBu7sbt16
3vLkh6jJYj0hDAkyuAq6eS0tKm+lRzYyYY8UDRdreKy85Ni04VXkDZMLpTONrh3SyYidEUNBElJr
9OfwRgnrOFOYDMkJIcSn+awlAFFceIfc65ErQERNKOaOZbwLLPexthDvMHL8FPFd1x2onYLvm6/+
kv1qquI1dShXdvnNL2pCINyC9FXl/uc7bzeDXR+LdKULz30aiDha0Bs3BfrZS1H1aPz115zRD1l9
dIR++AtbGFVIzGRj+RwPT23oUJGCSZ4tQP1L76S87lTgnKxGvWmb5y6Dqsmfd4fP0hLbomtOSr2S
AoyT665j9qyXx6XFBIrmTtr62iQZmtjmYEZJa/u0ObIzCLmFnUQXfpmHEUEX03b3YIaLRTRNz+tj
gWlVOIGyWn6sJU/CxR4vk52t8JEFwwOh2tj6SBTgdRt7eg9TiCj5X5dZt6KeXrqFkC/5FkTN3tzG
mnCLYeXU4PV4oXMsnb5PuGa8K/Ce12tBp50gIvTmo7RvGSt148T3nryU9XBtCHbQlITcnlqJ4fyE
NASKljQEPqKdtR+o83ZDbUMxAJvjoHiPkmJbSao/Y3+hGv4QNNM5aq64R88RzU+3nR5M2hv72QVx
DGVzxXnKt7qdndBf6y+8cFcFWrMI0p01gzxgskpXmF0kQ93ZgiYWi0Uc9lfFFNdoeBoxuuuGyhXy
hbZ4LhMFMKb8airEvYaqGa0vBoKZMseKrn5wnPKeZvgvMa6Pap2eY3Q0c2NoPc53ySYpWvx7ulpn
1rVNng3oZQZ4GSEJOTl6uYvJxl7s4kLE7kPciWsi8M3SQkkbi0WKVcg0MAgB80hMa/RL1s+fYDk/
xt7+pAiEigFtiPW+xCSjL2hrIM75TKgWOK8JXZUb9o9jX14j8zrQA9rVRf5Uzc9+Tiuw03duQwpS
5sN9UHfEjFDFxuRSJju87ChG/mYDZ1osU+ugnpYZK402w3ks1Vs3UnjCaJmgekUBSzkoxGKl6a9m
ZJ35UbSLkbd6S50ih4emgWzR3PiW/QkFaog/gloLoy2PMjruv/sEILWbAHv1ruFY7SRJ2eMERsay
X0jQPXSNCcde2XnjKY2m+zbx3mv4osvoQQd+DoQAOVfvh+LZhQMYQkwRVOpLWLikL75C231McZaF
wtrXYbVH+UElnKTSNICAYU4luOV5PBHeCTieL6MrqLqlHKN/M+pOVd8md+a1SUAczNlyzRsYWSya
UfU+iw8YZBw7TmtPjtiyHkiTeh16a2/P6AdLh/REFIVct9lpWOy7BlbPliCA+b+2bPAbAdJdNLuH
jiauxyxQhjTqygtr6rZvvxXpG5DiAGnhq+cjJut3U+KY4TWq2BoUIjyaK7H96G5a3uPcP2hkP8gC
2afA/5P1UbiUWiL3yDryH7mPrPRnf17vs7FE5+3cj4Co2ZNPFyPGMvd5Yi/j9PluZNiFCIru6F4T
MlWiycHDlAb7gsvH4katk99YC4qU9Cs0wgocpDO7U8ZjxTUzekEnn/67uWNyaECd1EjsfY4bmBTt
bbx+lzr8AjOhUIXRiMehWnuvaeDss7L+bFACDEh9BLMd+hBiy0jWaOC3rshl1e8l1+wTkw7dWP/B
iO5Yh6lJ35v1WJCfIRJnayabgjk3N9bchU29gCajKK86NR4saedsMiEco8xymCyTOX5yUXawhZje
6Bwah++deTouSaliusSZdyeBitdotFKtHmWEkYPU7ELOJtqOQIMcUywyf8TPJV1/XC9QUWwU5MVq
/wkquce2oIA60f6rLElMxWTMj4WJxqgOnGxIvXXpSlsRO1kChN4ETQZKs8fEst6hgf90c/Uv86qU
/A/ZHYCf75a14NWi2J6FvLohZDt1msBnFW7xd+hBW6qihN09Pbqe/EueHkdKW6Gh0DurAr3KOS1V
4zdP6TlOIAWNJYfb2MPZNhdUyBynowrl1idkhRf8yDuF1Q/OioUcDihTIhBgTXNHUREnRxj/xBWS
iZS7BNbhVFjltydhVSg/OgYdXW/O68sBpBCC9egWEm60FWH9rVc86h5hFVAvbMrJ/XMRTrcIUvxO
m5aT9p9JGj8GxXTOM1LGfSuNiAxHRVTEHHC64Iir+cOPs4ccfxAoQgqV/tIcqL7/gv33Ptmtx7Rl
axaT5ScfpydrCpD7dK+ks4PIAUVN4ys44nbc1p39piNEjO1YnCcrJ/wivUjPfjXTKZ2FX9UQ7xzt
7dFacjPGs5vHH5i67huSgoO4vPQTQJieTrOTkh9dt7/ctvtFp/6QZvmxcwa5KWgtNrInqIINMnuN
6Gw4aQHHIK9lS1tXT42ONkILiJV0wOuOQ9TYu1cckVCGVgdyUXheUyZ//FjIlyH6Rccm1ycq3fQ0
HPYV6V46OWHm6jiq+Coq+Ws0Lp8aKeydhgu9tX1nxJIBW6QQBAIYlV7o7kaVw7DjgCmiQSHlalc4
Dz6A1bi6SqwXYzTC81KT3LScjBINnGrgeXg+RET2k1YpfqWpjaRchrTLO/myQrnOnZ5pwyFpPvSH
B50omDohkER3UyzBq8Bd7UzqX0WAax8OZDP6f5phPVmLuPqokDIn/vRF8ZwXYQWGxP1TJJBzWltf
3CjZ+ZzpvEltgbm/J7pjizJXHnS24geWQffg5Ou3ijhm522IFjDT5OoG1Zk98EaE5buvLIJWId0V
ObGPSIc5ZFP4Su1/to0rEn0IFxH/tclBmsJBb8BKPDf0r7oUZjqYgFAyBEmd+SDp9dfqu/Mxqcio
Syf/27XnfRJT16ROPm51A4BeszGmL9BtnTZXd1PnPSsEI9t1DujrxWfGKAg28UQ3B8hy2pztXjOL
UBt/qGygQGPT/0mFVoeEA+4aUIbv6cQFcL8omevZ2oOG2YWzHs+rtLamhEC/fzMZ5ovo/WtYdfdT
uV6GdnnxmNn9UN9Ug+5h5ICERHGTtGhwQ4gWk12/TLEyy2LnY+LKiVD3068hHL7gzx49gCYWiyus
IPi0Y34dPHH2YXNRYSQ/L+2+/ByL40D+AyFQA5Gpqut/RE8IG0esgrU+dIJDH2bHGINnmpaAm8BF
97Grtq4DjmCFp6Sstx6PAkqIpD70Rkw+E/tw11Ut8ATVPVTsngfMyGEtrzZ1VVS293mUnjPmu1oR
eRpG00dEwmox9Oe2Lf/VPibcjDI7W2TnNtU0L9lNN1nzVra8VRNu94ae2lLXx4hK8468x4w8zRkI
Cy/Xki7EOqXtY1X4mMUxB8vkd94UTykPlYI3RzAHB5I/9fS17PnDC0D5xrykLLBsuYg8l14M9YcY
trVNHiZ6EA+1oKXnJj8WG9isyC9ixq3PYdQuWN+QE93TyiRXuBnYqnod4GKnI09B9i6ak/lFzsVT
hFnRyztkDwKOs7eiRSdQ0dzdsSp+ei/+m7jyPWXLxI5Bs0pZJbN+YyUBJxiaclV/c8b+FXsyULkB
Q9zyKvLiltbyEkuckmx8deUT4+S9GgbqnAXv5gp8StkOGDFX40yHuGcwsGi5KJF7BxI7zhLyFwf9
LR4D9nvROfXb32YLE8vivgGeWaIecEuJDi4/ms0lfxqn8wFvx64col3SiI05HJv3IjLVHXSBSS2P
xH3sPIDKTjpsZsyBfJ7iTJ7ZeUzUxUNkbXS/mPcs0ObjWAIiQX7RzYQY22Sn5nSgVJ84m1wwhy68
5rKCG8tEkAyclzgzrDgacEs9W4mA7U6/uEs+zRbZtTxs05KlbkGJXiBdwPQE/dh8DjEBgOt9tHpk
aDbkBoY038wev8uurvVex8Tt4R88liCtjKNCVeVFQ086T7V8tnVRcTjWwCvnG7sXNU3UjlCxC/cn
Y2+BxegVONQD+0Y/rnfR5O6hu28E6Gm/9I4V5RzBIXbN9fQTcgqfoGUtE+uL0ulxSNj8N/3Obn+S
QUP/Gugrh8coDU+ON+2BUxQK+dzkYjSWHDeazub86W2009wvCiR5/2F2uGzeYXOZXVUCPy9/cqb4
l4zcvcu/V/Av3ajfrBzQJpszK20SacGbqrKYmQzfhzkPxoXaedl4qoS9qyb9KxQYzTip9OFyqwfY
Hvz21q/YtqORXkfUOe7GCZsfL4VqZ85RrWJfZuoQKZvVApcBwz3+mVX61IdfZo8p2J5pDAbU3cFR
fGA04ju4Es5WMydUOrHPAf6ZuEXXW+sHsuz/8TWiAgSDbdQN0GQXCIrNzFFIiE0ROBZeYJBT7L1E
n+6a2t+W/CHzG5lk7hdm9JGSQGbT6XM4tZTMOmNTXjs7ZFyNN0Q45Sbt/o+ms1iunGm26BMpQgxT
H2Ywe6IwiktQ4qe/q/r776Tdto8FhVmZG0CXKOWM0AwpZo/Cg+1hvwQ4nT1oSkPVnxELLQnvfA3m
b4W9FnC9yrLXYja2rSaPUzQsswiSPKczzirJdh4rqsaKaOzHu7FNTuQ5n+AQoXco/53K1ZENEvh5
4rgUVezlVcpfz9bZ0fsjtiJLtCDOpPs/3BReAGfFxnid0b3wPKRWjWytxnUx3k2GdlP64G/0nZxG
8jvOzcjCa4fKCHkt3aiWbmxsUnPMHtBDOkvoE17fn50eaYQYFGxMnmgA2a1GFDX5Bx2hS0QsCIx1
FnKCkw67KQMZgiKgDkAdoSCA6cSXk1rHyndenDHZQDTb5aZ3Iy9KUJy497TNTkjvPSMOtHLq4qVF
mLCI5U4iIKbWkT7Mt+jg/RSlvOmZeGQusamH2IAN2jrV62/0vb5ck3nBa6HvsmCjXfK7BWCLlQBg
jsAtQMffIbFWUjr7FKwD516vhUTT8kIYqkiCiw7/Hkyh90wJkvstAKHIJiENN1ytKj0A3XXn/PMp
7e6zz8xqGFmpbl2gjpKMYwKqjMxsVpuWlSFytWMZ2xfyKkQCcmsXw3vb9u9D0h3ZVN9UhkajBaUt
VznBre0Ge8sbDuAP/uKckW9o2UE4aIIgSbueZepi9JktmhnaPO/e+fBTC8/5TcYKnGNTfMcmNXAn
xvE8nDuESW0zWVEfhh1X30Jf40CPjGidJD9dRwYt0FmiMHwB44S3AKtiScSS05Mzi6+e4xmJCh9m
rCspGDqIZn15xEWQi+F/Ymjf2cvGKH+hqDEnEd/tZXL0reIIPCklHKQEx2mHc1k4Ivvhyd/UJpyx
Fb4SyTloTFHXLzvHJfmERK14jfQKbi6lD9LGPb3kSTxsPD9YCKlINb0LeoiYIvb6tcGJ12ejc9Jk
ExbBruGtDFYFVzQHz0Dox/YRZg4RyGL0DBLVRGE1pzxJv2MXYr7Xmz+QSDYRS6PZkX8coi9wA9sh
s04E5Qu6gCILVhIs3VpdvUnZAXaExkHknY89Ce5w7drtmoT8TjVbAMr4QYTGWjfs314EBASOjfUS
3Ei7v1Jcu6g0l9r2Mg6fgpU3keEqzEEHuBSmEhg9Ok+v2kEfINO1Dj43NkDWylUaK/k6qKd7EJeH
vHIgdZMrjdqNkwVXQ3FI/QT1WKs7xpZEaHhyCRvFadA79PS0TWz1oGrsRWGU4RIgKofPdF5UgmrS
0GPOgMovAo2h7rxqdvOpsvRZ4nHWNRZmMZ78OM/ZRdLvpk6g5KFAxEJZhs2XWxRP2MN7D3OL9Lw5
rCbDf8tICFohkDcPnC4lBvS1ePZe6xdtnX6rXVbrnHfG/RKYxcMs4EUyT1X5wOrtTdd5AFJ6hIZa
YHBBrS8stcGM80HvtbcUazAvzo7Ej4h6IvdrxC7JZ1QDhxrhLgwON8qHQ1SAKIkeddJ2Ocea0Qj3
9ggigO3VUOcAsutwbTz4A+i7faGgTXaZpKVsza03uaQIesTqWnOAcE7AnQgHIWxKBbWfrayu/vMA
yLBL3mH1rNTj2eEEXEoD24Uw9KIuxa6bkh+tBLfFNinr7LO3yIYZI61iNvqbJt1z5M+HvKnI/QEj
zfxzzewnC0HB1zLtTQUFQmU4HLIbOQYGD3Iw3nVO/CmJIIA8BzzeKPmK2xgDWoF5sYxH5HSrGEEx
iTi1iXfuuvRhYxlpjWHQuJbp8Ahp7F0lE63K1NQe0Nr6Xtf0ayS8ddnUhBngdqTK1g3ZcsiDTWAN
dwNufdpOn36bfgdl/6nqbShq3Nxp2Pte/4is2i6Fy10G+Qbm14jAR7UFe62g6QhhBBAt/FU5o4oW
s50G3cFKs4Mc8jVMnwTNQ3i3/q7Rm1fAY1sM7iBqmjj/WI12E6K9po1zV4tPwLbCjDj0VrDKWx+l
ch2bo5xzYmaPf5xIn7zCRDWOQiIrppqTLouLF+kXe6ig/QukNXLTTZbaPO3r9nO2ENYb7wOmuDQu
8bVrPg8+q1P6mUYIO8QD9UitDiBdAtdgBTRcFWsMyBXrqKGiVDxVN8NTViZDDNzCGsEswo2BB3ao
NfOmWsBs290gx0c1CmoFvqugthDuO89ZcPe8aJeynKTln+zdJxwuV0jDUQQPwtVMuOCG6U42xdUO
8tdaF96y9YP7NPf7tq0uEw6QHKkGsqnTaUya3dibBqeQYGmFxK74IE0PeECfG1m+Gca3L+dTPOTv
MzkNgaxURkXc9JE8N96qGRqEG+1Fycko9N5hFSMlLQjBXMsG/WHgytqhjakq0MQqIXRhNx+3EEio
DYsT4v/PfdZvpw7cHuWAsJ5uQ+Ufw6q/gRKYMS6Q87Dr+sBZIi/20HSET14B1sgoz+mUneIIEdjm
y2SzqJt7GLnA6Xr9VGKxEfrJKq+Ng9uFj1PjbEY35MAkV33obAZ9uHKS2NGYkES6q2WOr3WTbfqq
XkZmvq0g3zvO8O478wpW6tXUxz9r0m82JOpqJn6xregPKzgBHAInRjs4jwPVtibEZzNYRql34GkG
TLNBO0wMdqARfkLuHNCMbO1ND/0nYiUMxPipG7UAz16+15QVW314lbr2m40sbn0eH1vgOxXkhYeJ
fBZw+rMwWW3Iij3raXFMW3lxkEWAGIJOHJIVvmXsdRpNVADG+uSce/UpnMt1k/v3KbaeANsBo5h+
pjK/RREKiWG9a9KAqM7+hWOPzoLN0ckWxgpbR8JbxzoFbbkHV3qLnOk5teCeES8GHapWVvUy2WjL
cdgHi2TLdMReIIlXCnDVgD3CuonkL51gAcjJNG0vzP7oFAHZABndpy5TXh2yuMjMNfd5h0+CBKHW
EFg6ZfMkwVIXIa7jnvfP+uNUh5gPggLp7OzFTzUUyuZp6WlxsSj98eBN+MDNBfhddQFW1kPpFkpp
oD6S0p34q3pbTQCDfQfg3D7Rh23dJDg35OEq1TpUP4ENyPHihy1KMS3wOGQ4axNdRmjLA1T7MVmW
jaU46sGzY46fWdQ9zVN39prkpevktbD8K2LRwUNlT0cxNOdRsTlidMfjfDPENRqJ5ItFhlrjEH/A
tTXJr4SsLsmrn4z3qvV/q6pbxlKljzNY1WZkkxWlV5dlBvx+xG2gagUlvZQdJk/9DzFO6zgHIYuI
tSySg53PZCHhs1XzJQ2x7lKW7773YaMjZdnVmmhtU85IjJu6pqwSxBabjs1IyXahF/OZwYXdCOAt
wEEjwy3luCRUwti1wRdGW20UB0Ob90ZOBkHr5LqPUmuVT0GJOW234fCx9kZnxeAZHkrdOsrBjI6s
bm+eIaC2j5zVtOESIWqsRc0B8vPSqPV9A7Ys1dSBPMwIR4robMzMKNVwUOIXanbBFlCCYi/St45F
DJ+Tiw826OpePjZu8OQLebWkvY8S75mzWHS1i3RGmLBaO6H7aMAohKV+6Lvoe2ra73lwXIAW/qMw
oNiZ1pc94lvhaj/URg8pArM0T3Ka4/BQDA7ypIiwqCW1BeFwrkPUYhMDbriDKxtE8/q9nee9NWXd
cm4lZme+PKMMszZ1Y4d8Q7WZhbs12Ji6GdR4j3hSjuBOxTLfWUcf3MxcJsm6bqbXfEyfBzvDc3Oa
93aoLUKkw58Ksn6LuSXbj+CngRazvYksGVD4QOwIVeGfkQiZvY64ChBgbM0fk/B+0xwl5djWfxok
L5zKuwSafWlZ2YIM1cUwfQfZfS8LMCkVgDOkCKAi9Pj2UgsD2xK+yFmeAjPZp7mF1eZQXYsaE+Va
a1/SpNs3YJPURO0c55Bkzl9boUEfOTFSlmkHmcDZywmgP4R32MEokBcMMrtXp3bsuIKEgEuBrqJO
gRltdKb8Rtu6wHpE4xwmN9iYEmBKo3cLo7S2AhEfY2DVQcBgm7Yz4TbU7AWct31H+klE+Ysn8DO0
DcpDgM5atz22vae8u7qnKi1fcqtErXd6TK3+lgb5EQWXFpRlFkDCM/TdhNgz1F3Y1BpYvzx/yz13
3Un5FKYAWNzuMWqnYqsAH6OZHyXD8qFz3d8hmr/DtriWvrF1jPZpYCFwQ3Qupb6COPrid8PBDbQn
WXj4ow1H6TiYzViffpqBlYB03CAgEHkb6bbYKLjPOixPpTx2xCwajyIqMy0I+Kh6GXXvRTM8xJKL
nygW2x4ep92PKxaXhWTqTCg8kgl2/0aGTd3GeyPDixDRl2VR9RMYWxcVRhsNcmBdzqKsE/BIYJ6K
mNKuiZQSqJhIIdAF55KB5XqM9b/OjZZCc3CCNtHzKDWkVxIN1YS6+rK6zkGV1bhS30XnJLcX9mDY
RBL2k/A4bgQV1m3Q+Qo7MVDVtZ6FG6yyjMwLFBkwQCZqPOKWlDYFIFaoGN84d0LqPjbkddJ9exGY
1gZe4W6aFDk31DlIIpaDB+hRxN4rtQf8VVIYR1b7Urfuto5IzIZxCRrVv8pmMMGVOutJNmgHDxUl
CvexnwJy6rJHILJDkVsc4Y/OK4tUTNONwHGM9WjoYCfH16nPn2YzCB560ODSxH5EDQaj1naamd4I
Gn/bIN+PVfrhGQgw6wFUNuOSF8mxF2TG/OkiQypXc30rNG/lN8NxNJ135J13TVXfLJfTS+cgbJB9
DqHWkfW3HkEzMBjc/sss3b/ID86AS/Gcz9KDb+RLC7b0htzyrQrEucNwlC1EXBsFo89NkjZwKpgn
aDjkySkZIYkSPRGXT2tvAMNcyQi8ctUjR+b76xjqMAmF7wJOhG9Zdzn03hJ18TWD497U48bLwDxg
UxdlxgeqGgfEfSWSqGLnBcUt84dXA9yf26c7KwMOBzELgZppbwT1unJqlNXr+J5UI6+VgJgzKdRU
JmF8tR9M+EcKyVG2T1oGOHbijNK7VDHTgDO2J+UZSYRjHOQ3pyj3aZfvkkTs1fuopi/B8wDr/IEl
djay6DFs2mcs2Um44YvI04GG28aD/wO2xgAOUJ7gB/x5hFqJJi4YAH+pC5C12RtVsR87+QMHEDsD
kl2IahFNW7m4ZYG5mQpxUXBVSuzP4GCfajwtKArjNctr123NsR7TPGrzReWj6CJU+5skcyTKCZPe
0tzcR7VnXXn414xUzTo3D1AbYisap60NFLPO8mOPxQSiE9csLfYQzw6J4T7NHJPMwt35QXV18uwt
Gkm9GZZvLEESIGUwdjaKt42CTO21meIYKXjmQDiHGww7tgVUGPC/I0m4xINRgCafIIdWyI8ZfSCS
q1/Mh1UH7RkfXMKeMdvE6XysHOug/s+2+Tu5Hbar1SrL5QJy2A+ItUsAKLQPmnOWWn9RjomLpXvJ
cy16uWFZu6NeNy3byHitUBx8N/zKwfTN6ZdR1r/NQaIYHRe8TWDDeqHEgRpQI6JtfqjtC2ALGd2b
DfI0EE5Bi7d/cmx8VPIjSaqtl2HBDOfW0orNWBEth80mi3mAST9lPedliZaWnh3MBIVusz/Zoria
Vg51vtxw4XXQzlDC443f11dNN7a6EluD37hsPZisCPcjgjqCTk+yQy8owzuR+UZQ84fhA+oQKL3W
7gV5B1wKRigGYFPJVkxfliSIZzX6NAV5MnxZLKAA2UUz/HcQj392xaYbUcEptHFhMlKBuR7Hwd8U
cfwxa9rWIK0YptHez/LTmJaHCBomNaO1umsKbN1wnFUnAbn7YpdG09kfvVM6jF8tugZow6YrdYHC
y66VMVDtyL9Nhr9VJyiJFpgMC/NGVVYRQ6ne6gW8IPE8dsy1UDSgGYAmPfS4xzxARX9wmmA9dslt
kv4hZz9I7E4p+5JM87u/bHDkuzC6q9aZu5ZMKlRopOJMAJFodFD0yP1vIxNwNKe9ltcMvRjJN9tN
79kwB2vVeQV0lA4ftD7L2PJj89EisVDEaFfX4x4RlGQzuOK3ShFVQRy2M/JbO8361h3Tr5FpRuJ4
wfxfz5m97pIuOWmudDAoqz4JYTElaxE0aDyKT2aJgGD6MUZI8XhpuwM7stMhL7PblOl9AsVBDxZL
WPzL1HMQomIrAJR3DxLnc4447xue8VM28zYCo0eNheTgXNkFHFhEuASFBR8GIOISSE0AUhwEimIt
OYAHAUhPj4KtmaOI0EXaPqLMDqB+OJZW+cQJ0NjkZYr/snp/dZ0KXvqCouGVRCD3iORTEHvHkYI4
Vs5BsxpqVHdkhad5M59dyMiYnv+i5hVutJiaEDnidG2jprrIC9xlTL38zkcLHeemOTUJXnyZs2hn
0rgZQivk9YCvNYkXAvfpa+wj0CILNcjCs6oWFwH8LmJ5UL+odkCeBKRZFZPclwK7sZzYiQ21idcA
7NCqyshDJ01PPVvv0wZvwwgR/qYgnKnbFP/syfwKPfweUATqHrvQxpG9dDnbEyDK1ySrlfx7So2y
Af299HVzxIyIrRVYnayKG7jefGUE1htUXg6S3my9S0cnZ2LqSNHpU3OVZLE2vpUN8MHTYIWlE9tZ
mI4oYtTJI24lzUHMgl3MCYK1HaE95rUdUPQ+wo2Mk8qm16EzdroeHTjuD0cxayHwqZLcjwP9sxzI
OqOrkm77QViHGAlBgqPSXIexTdlKEJ+Rkc5s+14MXlFgajvUT63ptYvQQHs6M6KPstXMVVOSeQnq
7OxDRri7RUwiWzhuBpMfmNXgjFdv1LqNPjTIxRtevuY0h2jEFAG8GBBknKktYes0SVzSdWflZj1i
EDQu8Ac/XTIgsPim6HlpIpNJR0AH9BeYHE4ViAUIPzu5tRsuhDKVJvVnLZMIXeZ5zrptgjXSMo8D
ZN11qAZBbFFZJV1wk0Lgk2gYHALSIb27eeyhPTiWe2TbElQJimE72y2EViO0H5uWqnVWJPUdpz0L
pRVQEvoMY7YNKehb89Bf20z4C9IK1WLSEXlg26HYbZrVOh3b8OpZXbNOjal4bI0+uDta8Yf0y29o
0gyFCGjfSFa4UQM0iNAmWnelWcBHbBGPMJOQ6iAGVqjiQiFoi4FSQt/2W7NI7INZddF2DjL3IHsz
PQ6FHsByctNF1AljWWAquW7HITkmPqTCchLxSwudd9sID7qA24G0ruCb2RNB7tin3Tc53+mY2o65
I4QlirQGZOUMm+qQPaYrZBPQsPWTYeuBbnzIp6k5FbJ/c0LyHmAAxY6yFOf0SsA0FPiI6OwtS0uv
AQhDkt1hlpNu6iFqEfuV8G8r/Elaq9bR6ohyGHNSPzhdaD4Gzpy9cGqDukGVD4EKvaciIoD1GxL6
SlkCog6gEKML2SAr3MUOwPoZmYGWSvOoadqhjCRxoBjTSwvH9CEq8RzXEat+ScPaes5LvU5BSQYp
Cn0sp6wbYo86FkeSDnLsrR5w41lYABzfpB7LBaegB+nMYO4BU3OuqDE7G4WU236c9jAJL3FZgvHH
8SmzEWRs67UNIDIvUvAKJjtpZqOUTD7m1TTGa17UcLNTUsfGvJkwhdUqSjO97pwj1MtQx/S+3cLb
aBFgL5xZMwKe3m4wRxQE0tgg29gTD0m6ZZu4tXXwNrf5e92j6jCX5BFaD/QNSAtEAxvxHbTVX+LO
QB0xQM78EQoE+C3SV9Q42HY1H0eqWn+38pBXcTD3nUkAyKo/YWm0sckZc1q7p9307kFCdVlNg6i5
+0a5Mp1839fQ/h0asvPCdQsGyo8hg2I16VfdX5vEt7TJjvqQPSPQ9daG3hsCfzBXvHCDXC+0Jftm
SCyJB7vAIXFaIdF1NKvphnbUs+2QzcqzdRPU+1F3n6ax3bpF9BqD+PfMelka3Us9Ivs9kAn0hH6P
KXbRzLG2Kg1V9EGWs3fMm5AeJ/eRLVGQSXyAfIpPXg0HL0nr92Qi1tFBNgadtiqcGoAFCie/aOsB
5s9h9hq+galSBnMs6mKAGug4mxLUkUPhIqy1e1u7j0FVvvh5cKgFfEld7z+mGi7NEH30BqVJm3r7
CKsbs06sRIVzmKOQsmIOxLBBN+hhHBxi8LZemGWDKLfC2wevSd3f/Uh7lqnxPJU9jojpyWqbq9si
qNZVpDrRx4J8iMfoZECTgB6Kv0RAIQc8SDOg9ocFDDad+sqfP61s3rnNzM5mPuaxuUbIBPwO200R
k+XKihPuWlh+AjN0AuuZF/0mYHueVTEu1uDG+dXVpcWoIxlPgsLRClWmHG3dcD9r0BAalcCBl4wb
U45dMA/EkTUxVyS7SRi6zzmZXtfDI0OXHIStL04/5rZsjaewcyTrTvokMhS+R8jIS3scl5MQ6ZJ8
C9IalXWpqNwm5USej+QSVTl4ur15F1BgUO4KG+xPUM0dydJoKB5hNfbXTMXaDzleG4UJeI6b52Wi
P8gaSWB1BDczn1wC+S1JWFGP41GpKChFj03ngkkugKxWMSzK+LnMWHeUGyP71aL2sD83BSyX8jlO
yiuyntmD6Rnvrs1ehLIFzPkmspZK7byqKPdlI6NN1NW19YvnPkZYOXeh4WQl2pWh50CXcD8NXWDA
UEMY0KGFKbkVD7gBkNFVYoB9JsNBcuM8ehqHS0igobkbvGDBAHxTifF4ss/OYBMNjfHBBG7RJuBw
83HuIXuh6aNZcbXJHA2Qe8QKJnSMyRDXH31exbJhxhbm5yw/u3QaDvpgy9eME6XlDBuldqZSr0RV
50EfwaEW8z2PsmQxwdNbxSyFiQvRuEXxNDFdmKcaamatmS856xmkxRJ3VYyyQx3X5PCWDe+uL2GU
ZeD7Brf9mCVKspkNs7hX1mAZubJGdo81KzmIS458NlcL734XESuEDQQ91igTABXw9A9DC2wwZBTm
YNCdzXiiqOQ7xaoAZzKnIxqKYA9AYiPqxwSNdl7vwytTw90ewndyE0T27RXk4b4gcbGLMrSPVQvb
xrSwqFwIvTmgvXSpRYvJcbaW7bQaDevo5d07aDQWjwHGS9i4yCD9xEi5yASzKGv4yuKOamNxoGte
pRYhn05YZAI3b31kE2Wh6gTde5hMfxjHxeym/oXV8upM+haz4786Q+CmhYOL58yPAF4sOg2J5m6c
qVuBE0s5vtRa8Bpp0dcUV8tYNx+zZsIXRbtQt3j0hnafmlNH9j8ZlpWNgAg5x6VdWIuAFGxZ5092
PNzJV4L9K19CRdYo8/Mko4Pju1/I+i1NwGbA/+o3N9cPKfovfjGRQULrafYf0Rg4SWoGXhZsEAm+
dxJDcHISS7U39PDXzLwhreEVzbZuCRTDxnjvHPjexO874jLAObDNVp4CHsWzfo6qpsAZmU836baK
K7lUfURo/gLC+q5Z09Iw5heNYv/YoUM2Ws4lUThqx5DHKBRP0VzfAy9+63rryRm7g/CKY0GazZ8z
lnZoNawXArNT6KFbYuNr7PgHs9UWczZDeWA7rOEiMatXYRvysmrzboOrmn8segAy2CSn+I2Szr2J
HKVeHNxAJb3aFp7LJHbRKNPXbQ9aqu2vkLd+626budpXzbYTOYLCKlNDoInzibQ/v8N3yUdVuQXt
xDP+96UNEGUqX+BI3st5uk8VVdM5bLqFcFMgARz+Dg5IAzXfuEJZYEHNaVmAPLb87xrRvFzHuJYC
1ATEqGEqdQalRHZv1GDiR/XDJK0OvXYbc6zVeTMceMfmCxMMD2Y7ZpyJc26RN8x+lWMJt/BRa+UL
EhnqO2toj2qkjcC0W9BuPDUk0nUGPapvvqKiWyoZG1tEB1sED8UEuvpuBJ+Jlq2C6cabi5Adz//8
38VpB4esDgcT0osgl7/+1xhU58EOEDJmd66BI4EmXmDmKe1sFKLXam7G7aupaocZKYJbQ3TDVTPy
/3wZUT1MxQ+/shEQk1W6yo3hkfebkRmAZtGQq+NjPus6X0goM0DWxPjVBMa72/IpusUCO8FsTukw
fqauLEg0FwJxwy8em1iUVC7PHebBiccsq+mdVD0Kj+c5uFoZnkTmtvVLUItb1bgjQuShfuQ7XQa/
XgiEq9IQhrh6NmovvAj9oFkXdirKi7dh+qnL8v/HBT9wEQHiWYUVLcPmI/JbDthIaviQ3d64kUsc
9r+n5JJ0igwuWJxmxotXYQ/rE6IjMfFfh0IbKNwfPq2+/6/rafjYmzbqC+Oc241QkhgxxVQ/TOJO
e84D8qXpk+oX7t9AIjReOid9U+3CB0dWY4uyBW9KzWPl9M/0kkdekJayeDm15SsCk1CtMpbQUNlK
+umi/pwOjmo15v5rKTUX6IH/vmGcatWZ/3dufVC9bkAIafzH1jE3/FQjQW91n27XK9j0Nmsvzvys
buu46Z47DeFtQEqET3J5XpXHUMNNTUL1s/aZe3MvGpZ/efvOfeUjE1AHel4D5cmnBnJJnTc+8gmq
Xxl1yKYks56t3XF85IXiKNgY6aBePUGHvkT9np+K2d2pl+MCavdPyOny1xSK1Yuh4bVRt2XZUDdp
pMlRd53l5rpvbxWKrwH2CFCB1LxVzcYveytZuhjC0qkMfC+1kWym4wX0RwBg+XfNqswIKurhld7n
Hoy1Fpi7rZ14mqr7kaiB+MiWnKzkaAZKthI34gG/H3qaHk24DJZpC8nK4ThHLzuLkToxDzCXF8SO
l9kcInLvbP49SNRfI6giZfIh02RvsIImw2NUIxxOeAj1M/yehrXlvXhY0NG4DAIal9w290ZSH44U
fj3ei0m+MpNqUCRzs+qV1KH3nLDOqB6kOXkL/pLxzPuTBN2r/QtcHINF7aD8WeBnW4sB4TkECyw7
6vZqfeEPeQH+pbUGpok1sOW3a+Fkuzz46ceT1j1zTdUNXMUo/uubjpIaQhy0fvNRup/tFGx7cLre
S0xpRQ0b1Z8x5+XUuEeAsyEwYeCdoMjIz9UraU2/UwXS/z2BFi4skYHGxhMQGyhnWpQhWiPiEXT4
GKGTaLy4IFLUFfk9IKdlMCUH9XG1IqGmNBI6s90xRtGsVaMX3EsmwMLfeep2sHadzsyfyfZCnusG
6+KBB7LqGfsuBLfWwqbAXhI5+jDnsjPnqiEt/y3Y3QspjAc2a86ySHwwBC1wxa7/hGf2AxbjCc8K
6RxQPSgIJS5DIYMZQJd0OZb1JSOnOSQm5X+jWGKet5TpFu4hqrMp+fKvVj+npY0JNNl4pj8dpL6Y
YpuFxcYdmwfGDI+q5kZX/OutgMqQHOW/Sf/fpFG7Dj3P6sanomnAnc5fq2VPLRwFjuo+4QhzNUso
rCKPQnequYx6U12hJk2eJ+8w90JjMa5VyD1usuGoWpLOUcPety7MEBUIhRzc+S8DlGs4cs/IjfNg
YesHPaUePD1OHMN5COaCGlIsGhgDqFnDNOF7drWcwKzHEbOyQJFZF1424F9Ob3A31atrM0Xo+pzY
qGQyqm15HRVAqz7zPPxgmKzXHBlJnbMQStobX3ktymzhiE/H+c0qCBcIArD28Vm1f48gOdiesThd
Tq6tXtu0b573LIevBoVObqjXQPb1b56OgeLN8AzFmr1JUrriZ4Lu9Di4ssT1OZUTgKNMvR6wobqP
899alKB0CApatufEuPte983vsHJ+CC2A54nEmHmtDzPBE/rNwEgiY8uRdNtCqLH4ka23SPg+qtfk
OWZyWLQwDBj+qmAj0sqvsgb8kgGWIDGGYTXI+NNo7EA9klFv4JsQxBbNKjejfaBtitbYBt3Tf9dI
jBqldf2K7t8xUIqnxFtqjAeMGLVDmO2LmoxGGWcr9Yq2hiVZ96guXXXpZ1C7TzW3ZEGLh1VjU5sb
hHlmrKnH0dALYjngZdk9jBCcI45OMudcj71o3ZOPIbNjoWk41O1LokjbKUKDmolJhLujpVLRqnaj
e0afhST+dcySUpGNoYv/jADCUgz4QrPEDWF2TtFHnHt5rnqPfDAevnEzHf51JzMGb0xWH16AAdYN
hCKwgKi2TMOKLrStLwYmAQ1Yr7Vl5mjYvHY5Kq7BZUpP4AZXKox0JAzFQmy7oMVmaO3jSJRLnAaI
tLLuhm78geuoNYFrj1TuOkkgxODjW+7B5DI8idgt9TG6Na8hUMhffjcxRKBe82g2UQ4PJfVtFexD
7V36r0QWrD5BacK6ecYF5d+63JKAYIlTAZwawFn4gfnWA1sTL6scUYrsS61oxg9PGdTUyHZRzhSF
I0e87s6oKbNNMN2Ae6sx2rpqo4aJ9BBVX4HD2mB+qnOizGNq4o+s2PwamgEkE9CN7pfKQ/yvWfEK
2faN0vZF4YcQJ7ioJc+BqEK26GMu1bbAXzR5u8mJQ9B7Q/OGRN8/wskMdTDd816mmQx7j/RFgnPT
gH6OZ92SkQKgw5oxkELBPahnvtEH3EHdGpWt4OK4+A8yCxgWPROGdlLTp5kSWHbdTW1SwgIdD3DM
oXlo/wqNPgae2tbUkkdTq27teYBKR513E2l4PmADg+xV0KMR1qSI6IwnNVwmAWUUnMlDCWhtlPOV
1h0KAJPdFq6qCvt0FDpt2jbWi1ViNuvMRTO/atqPXl/zkDO/DrxnCOAr6CzgOy2U0il5A1RRywUu
C0+z3e1Ko7zMHbhXdQAZoj32YOow9V80B2ASuwS5iCO0wbwXhxMBN+aNiDDpTgtOVdS+jiPAChAS
NJVFJOG71C3yZKOGNRhkbFKOqg0a0B0EmbSB4fsPU0uqg/doCZ1UM1sTROqWkIxzFAOK6ytxALUj
JhBImn8LIJKsBmr3flefGMUq/khuA3tUjbgbMQUnjJpSz+gbuAtkJJPbRxRt1ZLFaKLZeAh7xHmg
B/JaZfLQYs7OaFEvrQIARH1R2yMBBaqWvxlRplA/JoANR/nAmOSzniYOGFbDWD4w1Bjy6ohjARNm
iDSxufKgGIHgS5BaYE/W0SLjz/k7uoMRxOyS1Dp9JB7+ZdZY61RPGOZ7lNgrJrVKECjaDBoylK6Q
E7d2tDKhSuzd1dxQMZlzi9COMEYJ8RpXtX+rsrqDdmva8VmHGOpxKuJ1+aGahAmxj3o6wqR/fcZA
pZ35vRW9KEFSlklcAHDK8FYGRAw57ioKUnqlBDnYwrIPiVXV3L2Y5rvVqhOZih9Vq/8fZ2e2HDdy
butXcfS14Y1EAgngxG5f1DyQrOJM8QZBUSTmecbTnw9s7+MW1SEd73C7o0VSrCogkcP/r/UtBsq8
j+YEY/1xduHXzlsFdrcfd6lBJTjtMrQ0vBNmZx6oAy9L6vjOGpqNCLHgsOUrh4+bY3BQQUjF1iBR
e0/kWFvLI4zsr83YrEZZH4ce2Ni8iIYG6BcZOK/1VGD/dmY3HlW8MhpJyIQPRWUgKstD08WAnpKG
9n3lwhGJ+l3j5ke9NB/6KLorGvnuTP2j3+BKne9KQUbFXETnxHcRAy76WDkDB5A0D6NLvRd9Mdn0
dvvu1/KCLnPNzWMlc4ROixUTOlxTdmDG0RyzdeMFbK/6O6rRmP5sbOCxLI6cGZOFwQzUVOO2wOaK
jr+cQ09Iow0wLMVzPuxK0+M70Rm7pDBvqSqfso7Ov9d9oY2zr1qtWX6coDCe5kF13xc5x8ZhQzDW
GeAyZXNYuvCyH4G4sm2p9jKpjqnGu0ABtJ8fj3l06La+ayPvqMyBujJl4nnJzPu7kQ19a97OG0PO
24iw7HMr6RZpcYo9QRJl3qT3cykm7ZBxcb6pkBTTjN0pXaOHQXqAiDhwINa86fRptvSuYbKfMqvo
lm5fPsGZvS7I+3PnE3PFkTv1uTzCPs83AHE31c3aWKk8ONSMkt6tLzRabljpceUQ6qpGb2HL6IJl
e6En0XNjQofN+n2dAV5HG8JUaBBlEaXMQQzpru5tOtThct7QwJu7GWwFi0WdxdykwVOWev6Xao6W
BWc821lCDgIdAnSwkuOYfCPViLSa4gkGKa5Pu3joNfVa5Tg3aKlcT7Vz5w5qO4+1+e2LDP/+x5I8
+q8h+89RR9nO+vMORAL3nVp5rMxZBQoHjY6LZN9q/Uf01/fz/jUv0QVi4ovKqobZq44tsQ3ofy9M
DVej5USAcyDPDNl9OIm73B3Pzdy6cF38E7PQrMMW5HftmfAteg61iabeA+BROBhsa9p3wdix7A+Y
BJO1DseG7CAirTp5MVGTXpQJqRJ6F1wSazec6Wm021JZt/ORdJojlWVM0zidyjlTdgOaAYRKzLE6
PVnSP7eziY5502IebRJnW0C14DTl3xFSwhlF8pCqctpaQ1AsC4oZfWA92m74alPXXbOdWTpOtc0o
kom4+eppfkpx0li0uIlCkselFMylk78aRp44iq6owphjavYOWuTdY2l5TmsoSPEoNh/nNriOWTds
bKPbzKtX3/THlI21a4Lu1YvunJOYt/MmHUxjFuwce9pNMn02vYC7b/SI1PoGqxdNmG2Wts6qlPQ4
7ZqCQlJ5sIvllw75McKo3TABKIga8zBWxLz4w4svXNzFrgYiOyzJjZXFNVD+b1bXfMl5hrsuPiK0
3bGXogLEjFS2JwgtaFiIo1Z+cmVEL0B2Dg3rSK2s87wqOnpNDcG/mxvlQqPqWnSHDIbfYtDdC9dj
e4kvs/YhMqB6DufkTvhcC9/2WYTTdU0pqmDu85r6OM8FNvN0Bahkrh6UKB8jQ7t32vhdYKRSwDiI
ljsFUNj6lJ6OU+wD216T1LAJHP09pFyZChfOUXLwfJgVuv0cy/Em0epnLxop6+tfEaVQlSPgpxiI
CPWODYoh5AHv8wiJ4/pO6s0pycxrmWGgLIYL+vgnvQbtb1B5QVgZa+lRYQ50jHAXxD6HEWer28aD
waqSzJBXC6oulmiACmfWokkvtz1dM0mkd4D0dUmz98qssrfBwjEgcFaVYKVIrltrH2fR9jDUzr5g
/zwPVx2vCoGZx961dzbjc8izj/USGeypn6LrtqbnpgDhs/nIKjzcJSPLRvc1sb9osggYcrObf2FU
+K91RyRX4F9Gs5DWLWbxGewVbb6GsOKLfvSWY6/TfROPesuOJsEWIxn+NU+Yk3YXaThtOAru57Ft
RMZFmFg3kWPfZXydltblXIEqmclUETBtBK9ZWD4NTrENrHBDg2o7bxY5UmnL0aTKR/HFFRPI5op1
XrsZMFPYFu3eAkq0m0JiH5AS1Nt5ENsJEYtKnv0+v0BqckwQ3y+ojKM7kvY1IkaU3Bw/QweTqV/q
p/m21JG70ix9Y/ly26EK6GHnTXr+aADhMiXY3Ybye+VtSAHAbITKNCnX0hs+upVBOm2Dqt7P92we
3AMre6L6+673lzbPYm6iBO+yo82MF6HknXfhDneHDMF1y8Nft9ps/FqkVb8fSMwKMuPwcWHMeDtv
METpvMI1WWlR8DzPLQba6TQWa2xeK6GmfRxYFy55kBGjwonlger8l4CpGxmKopBjbZomOYdxAPSx
vTRs65gpPGBWcNljHBu1FCYyMGBGAbtxR/V3xDtRd842BvKuFn+oB7GHR2BvS5rvVrGyWQLn7807
33aSV5IDme7UzMezEaw6kKHGMxp7b/MH1Xv/COXhsrebW+WHF3lNviVnXNZQe1WE491cyXQJHe38
fKsC82KsCeGdP4pVUM6xIood2UEV09fMc69CP9gno38mwXLRuca+CFj9puZBxi6ZuN5ufuKrkTOH
DnoYcQgNU3rA6tAFbFeGGADIXF6GMOAv2EAcCUo6SEwbsW6COOIPkZ9uXDmwcBqr+T3oYUmflCAo
EUOW6rYVMAgUIV8qgPFRVm4FkuChlS+EI9ynNZmDk/+WdNrJH5G81WbwSOLADoLEbQOV01BOypGp
OyWd/xQjdumq+A7+/IH5Yhc5JjYbgsbIGhim7A4f9qWwrX1OY2iePQsv+ZrK8MlKrYuiGA8R5pSe
BXKuVakZ4xVyKi2nig4hnIqCEZLPXcj2SLMdDaq7QpB7bieCvypjm8isIL3KXpsFOJF5jM7Lk+G3
ZzGgymAydyM6vExZIVLNIC0u1YzFLghJqvmmzSDPZfjaE2gBeHMFFh/6dHmEqYXRg049GVt2iVUc
3iJAGaRK1dvcCwnYug/hsJ3SWX4xXPRtPx/oA2TwTgJNs+4PCQty7WmneRqFPUANtLIemso7z3eh
pdpWde7WJxbl40ZKnkQTxxpinhvboguS28ah691DCtyhamDFQfkLmaUzIu/nmb+wPfQ0FKISGVzU
if4acbPywN4agt4xtIfUkfd5EDxFFA590+7YNAUHzH47afWvKrNvdNERvz0cE6c6SqZak/Un5HP5
qTzWgIAME5kOc/tgGTcY0q11kHj7mIABWmXe1VwLDRoD3352CJi+fLM+zauDlZEqbwq+/wJg817Z
wfbv9dindsuKeRsWLrPztMdqDV1jXP49iBIjxjAz3ZZjQV/1W0D//7e//dc///t1+D/+W37OeUjy
7G9Zi+0hzJr699+E/tvf2BbOX95/+/03YPymdIXuKmVLi3VDt/j+68tNmPnzT/8doRcevCkurgMH
7XHnXbdxcRda/coMUp5HkA0hpbAaqFLlnX7+2vOv/u6lLd2xXLSEumGjd3fcTy/daUWdjBlWvLqr
NjohWReGE4aXox9Hm5+/lPzxtQRWScfSdVcoR7ry+9fSK3A3Rk+MrNkVw3IMgYvkSMgDak4ol2M4
QUdd4sKUanwv5PSKVSejhJplJ0OnxZgGsXnRWCK8Cmvy6YPcL/b+aABgIdPqXrPtfqdHVGDjbtI2
XmtKVq/2mdM1Tno80cuaCKU7Db7JyaEtfhdNgm1Ogc83E7B86vk8UpSiRzPJfiYklPEXn9/+dKkt
YShLmLrhCmEKZYrvPz7FOIdW0VBfRwh/koB+TxuszJDsML24pgxp/2JYfb7cf7yebSpusaPr4tPl
dr0CKw+RIIid4qNDNsVgYaIJ86tf3Fb1V59LWRbzkoEwWH0avVZU2KEeh96V2YZFuiS9iTLPFLju
RRUAO8oYXvjAoeaiHzabJyMM1E02QNpmx9KtuAMh/e6gOwfEBG3KMHDXtaZ7O3DS7t41EnVtaDP4
B4sgmAQHcm1fBOlpsizj1q667NLzKcYUafIOKGk6E5Jp7KRAEyb9ED1bpbziwbdN87GxJoX8sOhp
5LSldckKONz+/Fp8vhSmJSxbONxkXVimMD5dijKBPBvofnnOZE8jpr7RovRKpPIBNNwvLvsPL6WQ
swrD5IFylKF/fnCN1igt6mnqxLoCNrtwpmflT9FdnaQAClr2RT//aOZf3GUeWYqaDGDHVp9G75hk
AhFpal9hG5XP0FN0yNNj9PCfvoo0DNNRijmR+Uh+GrNqsNKoiN3iWnXBk2+zSAZy/fOXmGe0P894
luAlLEPoFtePK/fpg8DXbIVLsNS1LyPzK1YM4lRDwqyLSMOlktnTq18SLyeslvhvo+mXP3/5v7iO
qIe5gDqKbdP8/FT2UVejluaprG0nPo2TT4NQdM7u56/y8Wu+/5TIzAy23obJiBTmPBn9aUlRUZhU
SW9X11VlbTNpgnOwxE3TV7czehIxwl4W9Jf1WUM0rS0Lk0ZJfvQ02b8YN8L5i+stFBda6bbF6Pl0
vQVKYdUD8bgaq46zcDM6HtEJyq3BICUpYr9kEj0koiHbwWfvR0zbhs98VYYXEUd64tkoatEzK2BC
ISSorKRENKxnz5OLOdwtPXIhfnHxjL94y4bN/5ixTSbqT6PQsqu2VH1TXPfMTZbcatT+4kMVVeuU
g9TgEg3pEjtBvmcIXsMeNj9//b8aoaYhXd0ULJgMlE/3zk3NKs3I+W7AfCyLyQrJJxu2+mRg9eqe
cSHQA6R4kIX66uevLP7qk5tynlh0lmr780trvnKIFu6L61qv6svajPEClMI/jlSKdpoDyCI1kBMa
0mjxNmD3qzR7XLdVJleljobmF2/nL8YOF0CwtPCO2ILP3//TKB44PBvY5otrPQjioxebtKpGOuA5
A2UfGzqjwzfsyzJOzdtUWd6qNWqxC20fTq6pT4cig7vv80YPtRoN+McVG3cgJAeHFWb8xbD5PCMz
90tIEpZrKiWlIT+9Wc8qLSrDaXslk6S457yebeuJyj0PQIkXjqjbX7zgj+Pkuxc0523ln65OTzJo
56NhuPYdR2x6rQBVkWbIcTIP2xV+fp+2UKS/uCra//zGzCPw+9lFfndf5nf2p1cml62QClD0tdbk
pz42z/ngvNRBrf3Hn/C71/lh0XFM3Y5w0l+n6Dwbg3ohjCYDfnlFTu6bHnytjV/sh3/Yi7M8SCU4
mgsmLNf9vAJ5cUEMoe8Qp9g2e1rJmfWEiCTL3lR3yx9N8MXUL35+OcWPQ8d02RQ7Qgoqt7b6dD2h
eAwQYHX/FHYUYUu/i3aDORg0JEwdwYFd7BvwK+sx67EZ18jUg3bG8DlpjiGsDtexHsXUZREFFQn0
TGekGffzt/jjHbco6/EWOZ84yJg/zeIZx6NJH0j3ogCBjseBAh//4maLHzfIvIbBP+yRcXHqn66C
QzgCWlqVXOdZQMWum/ZDnwADidozJfRdONU7EuFXc6wfXZ/1bDgdTTAak3rQVY+ArVvNJcooGR7+
Fx/+32/sY8z8abij8vRFUMUjZuMpv7bY/IDfcK0Nj3x0+fOX+nF78N01EJ+us2dNjcVpOr3uRL7K
K/PaH4zr/8VLzBOUcE0mEPfT1qDTbCPSPC25nncCPE1FWf/HWyw+hKkLXTrY9H54hjgvJ5HFJv26
Th8nmCFAtXhQaSEGNbmonb6yjF9svD+uy/czEi9pSWfeNTrS/LxwxUPTpgOMyOt8CG4SkSAsD0u4
ctFJx3GJdgCQoIfGxPYJP6RV53rlrxar+dZ89xYYm2J+ecUWVjrWp+tKgLgzpb4pzhEO4VagcEtQ
yAKCTLb2iLpHAwjiExYzt58qmJs/v6s/Pj2fXv7T8lOz4dPxOlmXtoRfRJQ5mlNoz6uKncRrXEQD
qoIUiYg92Wjk0AbM8DdRDstosLRV7XnJeRSafa4kTL9+JGehMMPi6efv8ofhzZs08TNaggedp/zT
NYIen9t6WhqXRkfBSWbTfR05xS/mKvr9P9wKaZnUNTiwmI7xw2FFH8ImIUCcFBppf+kTY+bXYm+v
qvrF9wiSwHLAW8Erkq/r1t5rTrPLxfBY2OWevJ9zVHYXXo5OUfeLjeyIkQo0qS1446ueYAH0p8XO
rIrLasLfTGWoawWzoqUglg07J8umBdmE67wVT4NSFn2hbuOQb1E38Qv14Juqi26CSKFINCHkkYVB
Xzmfk40I89ygqV6GyXTUbP2bSPxtWlK+V9hVLe4qhuTHKZTP/QiBonSwSCRBOotLi0c4xAcYAysn
8h3IAPWNKzwUPREWJ87t+GLzXRs6bCkDOnHBbTsgLzeTbOlw9iCX+WoKgk3W1regIS8hq8DtI4cd
kmD9bPR4fkyYy3xCfp4it0pnPxe0Ok3oT3oVPcq+DlHVqZug5wmHVrPxhXc3msCyFcRrvw5vU6xx
aKMfJ1LMUTXIhzpmA60UKSujF4L706jTDGH0bU5UtRr9rHzcujU1YYozdp7scRy9wnx76mL7UcuS
YD1NzTbEKTwm5nHSo11dQp9tOPIjItn3lNwwIbTAwSNaWAOhg44Zf+HMhIQr7dbhNMAFlHaGzgNO
iq2FR1UReCmUTk3VFCuTaARCsLd5gEDM7QyYQxKyolvQt+eXyQw5f1dODdCv9CK3QsSwWn8zAy9R
46wGh1/vOcSzNJG5HtqqWWQu4p8QcJpwSRTonoxTJ7Ry3aQhRG0249uQpgYd6IacpLBp6XpH5U1Z
tyBcSyvvOfhkwTqMDHsvoUghXxmdLbj2CqFORkNFlchIzV4Zb06YDCdbY0Kk/RwNJOmayaEfsoNX
0llFSDAhcA10QpgThDA5Qsk4eqfifon5Blu6E7U3eQJu4+dP/ucNhBJsix3LovxnzFv6T2cqzXA1
i1DF/nLyg/jkWnHxbNvudElFbPjF7vT7fQRbIkqavI5NIVUBR7E+7Yvd3A/GJhsbIO1ZtK58R23H
qg3uh8lxn/oonjZx2fhvH5/vv76r4tYfVd1XpPwV7Y/m0x//uX3Lr17St/q/57/1/37q+7/zz7s8
5Z/PP/Ld3+D3/ut1Vy/Ny3d/WONHbBD8vVXjzRtJ7M3/1Jnnn/z//ebf3j5+y91YvP3+G3QVUKv8
Nj/Ms9/+9a25Ls1t+tMtnn//v745f8bff7uvMP29jD/8jbeXuvn9N82S/9Bt6RqsxlLXbWc+avZv
f3zL+YdJ+BsTNHsq0zUEG70sr5qAvyb1f+iOwdqg22zBOXwztdfAjD++Z/1DSWFZlDTx5rhsz3/7
n09//mMh/uOG/HXV3TDt75cJZdr8ekuy46eOxrb7816/Kgh7khCI11NFtdgMy4agACAyRX3697+K
Vm+uCPH9+MrkGXiWPr7kl3986ePrve7Vp2r+ycK7/vff/fiynRTtVZH98eW8qUcLvf6fvvTxQx9/
Rw1Te+XZ53//yo//cpGvXsn+85cbOP1XUp1qV+C8O8JZLe9N102PckwfTLu48I24fwK1Gu8yzZbr
1k1WA4zZO91Ey15BbTjmdK3WUroDYel2uhwrIXetDgOsywlJ6YdLL9SDO9/N781mCvdjVF82tEmu
ePB2neZkh8imolqjWx6cRkdw4VcnhVixd8MaqFDCmhAmB18LN0PMgtclJgqcsIf0LoJ0W+cGib3C
+EquyLQPg2hH4N6ss3bIcW26PUqKCzUzzTHqsqR6hIL01SQ2dlQdNMb0mnw6AkGs6N2EEYSjs+ou
Koe2Yu3UOAgjVtHIs/eqRrNQSJD7vobh0CRJeZWbxX09x+40HWEKZjpm0OU7f68iF2pgihx34I1t
JmQ2kqwRcJ/OgyNmm3Pmn2wbtRLr5Zr4gIVdegkWfFIs0RoRJRfijIsHDx6ecXRhuS81Ev0mHyAt
7XHfVU9NoJ+tEM0OFB21buWAc8xKll0GJKYUjboK3yGbqGPkCHUcaRLvJ8TKbSE7gsOJYWRSwCvk
dh1bEGVC6T1GgKFsy7iPjPSiEJnB24n2mpfTs/We26bXCcYgqt2eLFRTs1Te1a1FZWrRubXwvBPj
QwBfiZs8H0wAFEFGmUvjFhUnUWcri0bsTVdZd2Y2wygLvSOL1wuWvhuBFJjGO6FH012pukNLMARq
ey8CB5Oy9YUdzZZ9WHbBFO+8lKwZHdVNIYYtVTtiL0Y/e+hrASQ0wkaVWkW+TpXp3gJ6DI+cuC5t
I0ZbHSfnhNYNeFX6fWRd0jfAcdMQA7ikhGURSxpX8MNH/daGBm7gdYe7VR66CSi/7mfW2vURoTAh
3YEaVviMem8biXYgQAY5TZYBmrdKR13X0z6h/HzdFgVAzgH3FUj45qBRWFmoRpg3Yo5VUL7eAYaZ
BthwRkkONMLztIvP4WQRjoBEK3WT52isggMuTY3MS0mIkl3aKM1bnEOzHz9kDd4NcSGX3NX2ypLN
smkfUsyujUzvuiCDpF5xP6pUuwXzkO4CF/ioFZNl4uKxi8FKXAaaRT7p1gq9uzKV06IJXUmICVwb
adogyJr+3kYNtEZrQ8krMzFP43WAj01P3o0kUtMGzfN8Er9zeSPUf+vHvgmAsdcu4G4dSD1b0/gB
2WRxDBE3LspAuwpSehtB35WHTM+KZY6h9dRW6ibk5a8qN9gbshfbRoIGigB8rwplyT0s2IsJDO9W
ai6oH1u7JyFoZn/r6HRd571KxfxsEV3QNXIxXgYKXlmrJ7hn1HCwc9FjwzlGZXs5pkV9O8T3td7E
V/qkgiUP6LdeBPU94ru+QvyhyzI4QlM6CrsuXiej/zr2UGAKpJmXaSqubcuifzhV9ZqslGBK3qIM
ti6mt+JWa+NwC+m2OpR1AkIo8d4JHDMWWpl2lzUIooXbtIdpoL5iJfo2LhFhQb6C8JG+tygwEaZE
S2iR1Q5+BvdLkTVok6hz7Er/cvRIEXRrcZk7hgVs0L8mfIntXkjIajSChxpQq5jkpRNLEcFyyYm5
4gmyUebdZ6YdfLHCgnNbi3ZVMwYYnGNMaOJIuuKU1HeVLtNDkHb9QfehGSPb23bl2FI/IVLS8CL7
HFaTs+zIqG+nI1E801YULvkEJiGCBYIkX6idb+jXxH5PezupIZX39R18BgxnI0AmG5K2428NU8AJ
j3RvY5T2bYcglmAvpJVmMeAKoc66dINBrCa4MnC7g4sy0uBw5VBxTeegZxCYA8+5l8QqbDVSwu0y
rPdqwCUvEcAiN2uWmHHJ/RIC17spoXlpcHOPfdS0x4//Yh/36sPH3oRQRFko+jXp4088oupQByh+
0uyqH6HNTynI3ny0GHhRsaUqC7jBPjkMkYOtXzh1GR1KrzMPraNKcnO2nl0jd4w0a5EwgyJbtsQS
dESG3kJ/sNvBuNVh7QO1eOdSxyekTBDofJQq2HXyKMwvjcZ8TWJURMHQEzs91Gpn50ONDQMHWN1p
8UU5olAgOs1CX3LCjn3QVLeOlVHdxeHAPMdjGw+GXNmaCL+YWn5PfXtFj7zE80WGQAvxU0lEJw6k
Gtw7jHepsrWrOcmuLxyouGAuV0DHSAvW17lZX9Kuo2hWZLdNE3erqu+/ebH+BlW2vat9z5pny7SN
15HQY7TfCARTfTyOPLV+x3RRdxLh0JOZI7DzK+MYN+C1xpmxxTW7QUIehUouU6RuhKvCRfda8lGs
UhxkSt1UtLxbdLBTkZerkA0GTJjI2bD5XnYTObhg/husIORRC21f9/tAL+1D4CINUn2HSLByHkuN
nYM5Fa8yg3NptLG+0d2AGixBE6DD8+UM4fEznIEuCHX2N6HegtlKO06tEQfm3NK3viIWoxPNwcjF
EW370Y11sSp651GdHNO81wjLMTMWs9jXENIX06qLOMJnZYK614AnqeuIxNoQ0ruskS4Zj45r0wFK
MmwEuT4tCs66i8mI60WYjChnXe3WZkqjVUoodupguQe8mWXm3osforgvHomWbADzVleRReaCiMmp
dQl5bqWo96OHMLPgMa+d6YlnA7YXvkp78Ndq1o7LWZBVqHbZEYg2w+KP5HRfdIZDEJKYbv2iY6aP
EL+kSCp8HoVlBDaUlhyIuW92FTxWMjbZLmndTuTNOjNgOpVOtoZwpIMY6vIl52JMABfA7hzPKBCk
8fqVyuuF55brypE3qNp68IIIB8koXtmhifycLUIcO2ewjRaQBknGzsSupEpfEFhgr24AwnrBwcam
uia+eJ8B2cVsJJD0x1+mrnuorO7e5B3XkAkWo98dqfk+VSfNrAVhk6O9gRlFWRzJHLx7AwnkgvUf
wAwy96ScnvXA+mqoAMhAA8+97+sLhEnJzlbWqxVSBoTXu+rzhC1y6XwNcV0tlNncTy5oeUi89IXQ
chbRddnBcw/f3LK96KvietIUbkWQKNxc80YpUkpay0PNB0GDsycxFiSeR2I4AAjHVWAfG0SaR5X4
PuKwEX9HT7pMmD9rk/tgFlC/uw0oc1pmHlEm0sG1o5kkssRvaZYaF3anXros3/UqAv2ik2g2+OXX
rqnBJMTfWhvHhEaEEhRiBzeaE8AyogAEca4+mw3VeK8fXo32C7rbLwHljmXGRhR0+q3T+Xd6m7+1
UJTQk5uHJsYYV7bxdVCLq6jqumVFsGxrdxdCs86BLB68ISBgDES5E3TIKGSBXpqIZ7fzzhUjjnw/
LrJW6Xjd2suIyqJv0prxIc2tpsK4aWsMLZGT3UYxUW6GMI8i1Gv4nO3CIRe3avts14cHs+0OyM5h
t6xES08uKQryAKoYrXADi5MoCy2ebjzNBF5TDvu6RYGXeg1A1NG/cAL3CaAOqSVdD6UrNJgOilsm
bxJ1qfEAmBrvITaQ6FfdTXSV+0KYSz2AiFPN0UdiSbD5i4okmWgqa9hCkBosaJC7BGvhwvAWSU41
y2t64gGs9rK30tcytpDH1Rp41m6QC2Ih2n7tmaMP2tWgMxwGCWxLr1pl9fRljCjuRpnmrEbDqA52
G95oo+ZC2WnHdWlbEdUm+jPZxNLi5PZaRfVZzRbjkBSOQ+M2zrqIGTJBi3FBUnm6K8bsNHjtTRW6
mLo00joLVwcloEdYTFcQwY37NJVb6nvMSKhdJyvlnhmcbKDQm8gbl2MTvuGpItKvuR4Iv1roVpsu
AetfVUbT3gGR9E2sIb2n0lUTtNdB5QC51/hUeYq9+iPUnCe77xVhU4SswgyrfHzcDjChpnXZqg1Q
gPsvdmw1SymJU+oC14azwLm6V+CR2Egto7yHyBGNBOQyjUywZbe1bysMLi651/ENCDPEfDpRL4k/
gsLBpK/M8S1KJWyDPL6rFCRcJraAyzwbvvUSOiS6b1rHa3C29sIXPAxmAg4oBKsFXojRhatCJsZz
RpzeUhQ+G1NGTpwMwDqGMV+HZbxrvXdNAwukNFx1Fu6PfhjTbU7siWeXRNWlk1iOU/pSpEy1vpNe
Be8h7Xsyc2W8dEZKgML/EsRtQ4QWokPfOqP0WlWALCm9SizrRkL6QiMOQsc6G8+AZyM5Kye4bTpm
qVS9pKbGqCpi3Cy1Pa76jKDUkCFJkZHlpROkdFbmi2HUGBDNQ6rcJ2tMCA9UxW6aykObyK8ZdPU8
mWHX6buVeWc5lpwKkjtDYX+GwFeMNQGvoYs4Mw/ufTpLzDEZ7kJNrgfvix8xwjPAgDHS8jM5fldq
0lZ20u2pnzBiMc0tE70viVFDoU5xAUiRv4nm4ChJYk9fGdD+3LwlCrV4aH1C3BC07bJgtnBYY7ar
HsnxK4Al1w+6OUqIn/TvNNz7NShIB65vM9qLPpKgmyAWirRzlh7xmWitGbwZi3Ay2zl1yKw1pr+2
8jcpaLqcs8uCvim0uAh5OzBJqHAGWvleW+SlujciZ5U3KHjRNM2ub6IKBXNKVt+6SABxwKXHMvU2
buuBme7FucmfYz15kkH11qfgWZmBsDMgzh8r/ywgnS6RGkpMz8WpUeKNNsdDWkX2YohICenC+iIU
2tUUd7OmB1CrmNLzWHjYoase1R8yl4znpEp9nOyoAlYtHYowTJ7VkL8EngCBH6cEq5bFae8pFolY
r9N1p4qvgdfMgagVQCtfe7XcdGRrgKy+nK4SrPE80O8I45DwWNZNU/knbf5ATjTvlCwduYx9UWEF
Ww2+OqbELIHcdIFDgBKh4AKweCRCYKNFRP4YudqKkiHQj+5aJQbvwR8eQJrhRUSQdUmVy3SmaedE
DqbcLtlq0+Qv+GiEZ9nTmoruF9UAQ60Llis7GZ5UVV1q/pfBb47DOO/sSx4mZzyPJlfMbvy9WTJl
c+z+VjtfXUUBwpkIcTTId+s6471MCbIJ+wo09HU3+DF3k/gl/n/juO69zCfwBi5t73LaWA16ednS
OZ7kGC7b4VjZA365atZ5ByiOyC1JmqspASdhNLsiKd/gOj5MlCoG0u/qnOx1Kb291wJIwga1G4r2
TlbquaD6vzRwP6HO77/mIDtXQ49VtYowmVMHCNwYIXdRObhpp3FZPQiPLwR1/JARYLO2JP5hLRlv
OpBoy3C66iqO2b3fXiZxMZ+yAaeOREwuCFedERLJFRRiTBRTYszB3RCU81dpjOx4BFlEcdzbmyZu
bvtqfEX0BzLWkJsgrWGUxM4xKApn2XfjI9dsjyeWbFvLiLC8wvfVx5SizlfkSw+pZGdjyAbXVbJt
Cw/kR4I6vcvTsw102vNwR2pUQisU/Y2x4A0/VOkwbRxjA4XSXCsGJHt/KEkGROWcpS7U54S3fu0Q
lbcK+nw3DOE292c4dFeex2SsL7pofGEKOekZeVdVe44p4y/aLLi0OKpiwDLIWx7XFIyxf6Tds8rT
cunzdDKWD3YcfwOwdAjLEb1s7e6btKqXDRkfbHn/L3Pnsd04s2XpJ4q74M2U3lOiJFLUBEsu4U3A
A09fH5jd/detrh7UrAfJlTQpMUkAEeecvb8Nz8cn+slDxrviPC18LVimFddL3b3Elf0ZVJfEK2w8
5eWe/wr7kqH6NrVxbwacUYEb/UDPhjKWuKcam2pnBz946TR46Wjo3RrzJVZ3RD3YpQeg8NiVvhSC
ksxYHnmARqno1tgaxLLv2UEYZFilLS4u9m3a3Kww29oAwqym2Vqd2a00s3oLiKLohyZadik7Yo0T
Mc8BGun0P0rPTheBk259QzInzstyZsqOHXdc/WHVm5vjQe27L8dttugoj7nID0K1D35CDFDWjzMv
d45Z2QIaaF3irpn/OKP/mhVhuBi55Ji1vHouU+gxG/gvKwa05sJDzT9mP4Uf4CGAEc9cbN7HxBJo
UbZR1J+6d57ckk5aOsTk9g3KayvKEbFF+6MVxVUftZdqcn14nfWqQflKtclrl4hvw3IPhhGwQ43c
Y68MN5l8tBo9Dqe95cRXpIH3CtWwWfp+pc3aAidKWL46fD/zQWf70uLgdrXolDjaTgzJcxbJL1EQ
QEXCqJXI1xSJvOjvpUYeyjS7GqkjiFabGXhHnB6GJEFW8VL1+3XpG4cos1nJ4pc8MS3Mi/hHWUuc
qiIRp3hn2vALXTxR2b0HZJu1A7xxuWETwfxWEoAzrqyAmooKAZePuDedRjzG+In1ZQa5Zl537hyq
KhUaDTaPy707uTN6cQ+G5KoF/b0dKndO5wgTko0kwOX6DSCm6NlQsyBwJW5/hhEXM6q+lzAO/0it
fzGmYwUlGZdarqcD81s/dTcwIh31oEjy6DVJW8qpcmD3uTDnVRmf+xCGBdLmazFs0NgDvIqnT7qt
vhu7vjqWtxpHZmFFeIrJY3fTwlv4SsL4Nv1hrIpobCJsqcWXOXobhKlLoRgXu9XxPjmkl+bPXYAo
0x7QmTGncbj2V3snZOUdg+YpJFe2wSnrdxrFMK2OMCh+8In18zyByv0aM5OByyJIVDd/hqrKZpob
3LOAS3NYFMqiddq3/LNu+09oMWQ0/3FSmq9FCdxP+COu//w4aOUT5fVASjY2LCsHhdKZJ69wL81g
/CqpY5OKtcP8tql9qqkW4h/Gtm2nWks90O82lRm9ScKmjFqAy+8495icHMDiP+UxWN4msm+aPzXf
YgyJLZhjR5CoOlS/hcLWgm0ey5X008UlqVPE7Q2nHzKsLgHx7DYgtLqxm+FcPZkxQeCN7zOfblVY
kNY7YcgQCBps9/DcCMojiHNJiY7zKcfrb7MvbOVnxwdFb8EN+EZtc5arkqtgghE6z74iA7Apu/+Y
j7mozDWjmsWYEgkymhT5tqN8pGaiA/sN61mc5+oyCkL0HJ27F6FzatmGOda4AR/z3XNRZe473E1M
537mbfNDPcUyD0O9H79sMWVPKIgRrCFbOH7y4QfTlFpzD7aIn2IHpjqUO5Qs6bhy7fyLdVYRKLAy
9dyCM5euuFT4FTFrzh3fPRUxwBPTjr+sSHvJLQZgqoQ63nQftZVfSCtcUydAmSzTXTekknLROtj0
ykKN/CEcRGEnFqVV09iBSowVn6l7kIzei8yd9xhz85oUMtbJ2qamh80D276fRYrDl430J6DuVY3u
YDqymo2P4TttsEyjY6ygrSXZHvKJwcB4LTzwPVlwNr7DjgpnqHvSU4N60l4Ucwvc5aKG/zt3FO+m
ZSpOOvbzWsPBrdXZF1KoY8noS4EdMRWtLwxKZiQHP/kqccpEKMxSVzlaZfBt/PhxSTrOzaoBD/TY
JeY6aj7w6BunTA44xfuFpjGf0KVfLxLAjatR91c4szaVgxalnGwNlUaUVuzd8Ufc7EDbhXq2pMH0
Ehq075EolUuCIbdZ5XKaUvl0TbgN9BgSFl0lz+4BdfdPKA8+ZNB1y461vu3CS1SV5wCDxCIssWlE
82rkNNE9DLQdWYy04ihk3kLi7gjp4JOTLn3FXhJ5UXU1NFJhrAxHf8diUyyJy7hQaNz8rDe2Igtf
LUXiI1ToCiSuIADaUA/VhVmY5BJQ/yaNVy9D1Iw0aDgFr8UYiW0N0XGm1FW4AaffLFLEiQu21HtH
n/aAFk35kSxEe0pn7+qNEeJlr/PhO+lMAQ1giXFqj7+738YisdeGke6Retgzw6C2tmEmIv/RFwq6
PmzwxJ8F8jfvWVwY9dVLE3LKueioZ8ypKaw4EYMirqueUNEBFcW4hDCAQ9dgAliJwcTR3e8sqozl
YBvHKB4AxNnx1is1kmRCWvUjuOOeGd9ModvCFA2sb1iVYkdDhelLYpD2JMuebw4f6lCbF2wr/oLi
G56Ik7Uc81VyjtwKDUfNtd4dV1HQkJEwsOtEdoPApAfoCTBFzVSmetGT2yTtoUpjufdCSDtVlqz1
3ghxWmKpr7jSjjCAfeujdq07Mwg578aYBqAeUBY79dxVmmI2JiatQwGYia7Mymagth3V0F8Tsgu3
wo5/VF+n2tEU/otJty7q4iDFGJ8ofEt4V+CbfGi2/gglwKcI0ZDc0X5Fuw5mVhG+t2SZKYl5eQ1a
dWT22dAXltkE/yOoKLXgNUm7/uPZERHnNdlyQq+WKv4AhUAues4t2H1n2c+gvRZb0BNfgEf2KUqa
pV1Y3WwkIxZlFOW5tPJFEaicpwldN7B294St9sagiQq/jC35VTARWQzIzVdVpwK1sgvC3o1rA0D9
pQFeGKEBqlxiN8jS5EgZkXo5DQVvESpvejHkh0zQl42zhtw0le3ryJgmGamoq9TpV9aQg/gA1sFB
OLx3Y6+efUFku9dY3cKUTxq79hiCbAToL2KWR8zyb2jzVaAVNvdsbNSdKbSjXw4QnJHaw8IbmIvm
CirG/LsplbPZMLFuSWKf4eTtuC4TWxQ373boRHNLQd8QtencLEv6kcRhGqifybztW3AP1T6Ib3Vm
6VfH24WpTpK0TYCDlOq6NwcXQzZTLA9Yr9Roryphl/DfHC8x7VWm3BtNN79qZuabuCfaUpACrDmR
CoJL+Yqt4uQksmMQq3prmKOI0XT1npcdrlK5G0Jb0lN9C7L2JXErgoyz6LnrIvL40sxf0Altlo55
FaRL7By/eLddd6tn6UeSIv3XAjTYzLV0Lk/6QpDgrPdkcWDfa8F6acbKZHqwQP5B9mdAQh2lM0lk
qoEH1a6X9J8s+CCywcXagIdc5j7lK2lX8NzRVpt82/wtrrjkKoB8iBlxIuJTA0JIMCMWy7ZMIBPl
6Z2T2kJUScAfQJ+YjL1R349ZPuxLEEo2fLbnvnW+qJCNmerApiYNpNqJoA8WaQqdoXKVbyeiRw2X
GI4cAQ1zt7KghUqKZdeGvFm7YoHScWHpnBZ9CxViHIk7slRm7K0/BBvVhr5C4hZkRfTZu3TKNMXZ
keKh9MajwF3PvjYHHeJDLCNVKlF5U9nQcP2MlKfGqJWLHNubHoDfH2uScirDXxQ9M4oS5gChtDDq
/eBTjYj7DZg6iLRQ5wi8SH/GKrqk1PooFeu39nVji1bCVUs+NSRtaG1bda4P8TKpubblkJlXg0JO
qzSwHOVwejqFrZ5bNQS6xeIgE3uv8VWSpYCGIsmNRQBunWrXY4XMh/Co0WEF4dFz+R5HWq8hM1R7
0w2JtyIlPj0pjYO6oaCbIYL8CF6g+FZMgAJAEeq8Jf8v+DWy+MO33qiX+fDcxJ8NTk0rBP/QgvU6
WdJTXUszOqmR/hbF5PHY45XyZmlbWr1l+/Hq+KxycRN+VmoRogJkKkRkrOe6Yi6RxbCXJ7ezY0Ma
pp8i4rCpUaxkTX/ONTCw6vCKr/Gr9oFURzTiVn3RX4bIeCNS7iuM8i1DfsKTYpSEIUOSJcKHV1OH
UeZpOcIA/0K2jFfKK3bic6iHr9SuvJzk3obiYIacUQFvVxyQcyyG1HhLWzecC6PjWDNUYmjDmtl2
t6o1jkNHD08NiYam4c8hxW/qMXjthu4MzIZ0Zwp4J8eZiXbDmElb5YwChFA0xzppyTm1CJ22sxaq
RwISGxWOlUav5kAuDXa7kjQkfxHFQDEzVS9fi76p536UVXMWQVhwWv0lmmmjnxoFC/ofL4AcVElL
XQySCVzRDO5Kh1ePZmQyOeXKRBwxzz0KoJkyeO0y4ttGquMyzyDXZWiy7glo/twtJskIOVl6aL/1
tfgV07kfMG6YlcLdWL2drSmDSG5SttZod9dCk+e2vTRgVJsYXadaxwunQSMUJCkEAAHxjFnT3tBG
gjHUq+zKsx+6CzJ6Og7ILFgoBsIkoVRPrsbaC1gc1EJEYk7srJ087lehjlnKCrPnzNTd7zwtumVD
k38hg17fuZZBXGtrMhlJip4dBNtgPtRFnCWHpHC3retzAFh+dWqbPpxPR2PfI+yJmRWcaT7FrIXU
mdCdTAaCW/KFnCWWKEnOuQ2Dd6QmTSOyznIlP9t1+T7m8p1u6wQknPpJOdgC0ey9KPPOui+nhGvb
XKR5egtUI/smwvx5nNIsuh7wOFaBbZgOH7TiZ1Uovd2g6eBPvIZBsZe1qBrowC2DFtUzjlr9EBiQ
JUIin2OhstlAJMBenE84DIk+tVq4biiHX1yXfm/l2B8Mnb2Vl5qglOL2KKYFOc6YpTmAtmk2B9rJ
YJ2Bkcq4s5nIbSpy3SzPJ1zvzrBJsptGUvqk2esluH7OvaJn25+PqQ51Q3wmVuR8FkhmZ2rSgQyN
0mNd29EbF2A/UJRzGqU3oUcczH3gLO0qx3vhZ/fImXIh++DWYSU9dlFP7BmBkrfSnKTVSHmrLBw+
yJxUI0sjhrhL96Za4nWIrRdsAxExFcNNEEKwHUz/s9Y57aw6c1/IC46Y2qfpOe2luQ5dK96LPiJy
PicYuWiyvTvdMLLM9o+7KaQJIgJJsjVJrDqC9WLxToHFGui+uhkkpg42EOz8ojWgtkGymZHNGDyB
PUEoViK8pIhxys3jwa7vA1p8WnC0TLZ0lRs7f18Nv21csNd3Fv+8rplerJeQT7RmOD4ef9wkqqjo
3gcrdQQn0Sr28PK4SWvGSmP+YlgZtARRs56acbixprtmkGnMAvliHs+OhtGTzSmICw+qP4XJ7s0u
4yfbb5VfK0VQQhhsyExqozoZHkubQZ9Zh4M/c5N+SyZZ9tO31RV6UvA51hB7e7sI3w0mAXOfY+Mt
jBhJ2aqpXCh+CIAOjPQJ70O1EprtwjYI3HVqsORU5TBsi9Dx6Ccq9V7LqMUsEZ9Ek0V7DYzi/vG3
x01XkDTcSiKzpyf/efy/e60VJ7RE9ZBQU3ApXIcaoJ9W7FzDLjuLHO6gE5T1Ve3m/vSoqrbFU9WY
ZKNxr2s5lgZKLtZP3b46+BXXiUr/4vFspJbRoqzAlj2eFcHUiA/b9PR4Vir1wsgZNqaQKF7Qevz9
R53aGMfeCGiqB4NzlZERb40hQZox/cKY4QtLatWsH3dVQ/fpHBrD37ec2eIpQ5dHNJ9tXJHVTG8K
9RBWe7z5j59HElSzR8cDKm16koKsBE0ZMpWbfputG0QWm2b+9x3nqB1nFmaZY6337V/rx/9Ihf3f
C6z/TZF9DAGtVfmf+r/KsP/tVf8vOff/j1rtyVL4f5gj/5dW+yVPP5Pw89+02tO/+KvVNtV/4XG2
8Mkgg1ZVe9Jj/5VqG8q/HngBRyf+Y3oKETcXjEmNrao8pdFCtzH7KqZp8eP+t1Bb/dfk94bzoTio
qh3axf8ToTbWNH7Wf7JWOfjlEYRbOGux+igOnnae/08GPN3jicYA05lYbMQHE9FRQkLLR+vDaC0d
4ZwV1BJns/ZINJye4F1Tu3h5fqr1PMLLyTbj8QSYv2Eetx7NW7qXNDbLt6a2io+ChUlKti0tSJwd
OwTnTXrmCvWluFv04FZljHSh9nTvXqZz+DHd3fSFtimkDjBmejj2h61uteOLikYkaYJ6yzuO10bX
hQgWxUdEm+0bIcCZWMLgFvY5KMyyMOdJEyMIH2PvjUv+qsV5dc8qikgNf34mJT4XVFoXhYvxIS7z
OxvRpRoP2UcWEs6BJ6RdVYNnLvPapmB0BzE3CkYj6GEtEP16twOJAtaa2vnKUv4Sq3X0g23x1XAp
nhP+67uxw7UyVgxxKjexdy3RK+uqCYK1FY7pvUU+bDfMokDYxEc96/cKKNrvSCUVJNf9+sUHTrMp
0WpvIiP1XtQWLa/hxBrySv8UenlxE2VI+g612a7w0Dq0Ol0N3V9T/tpfTvldDrL7zUyfMgtK/puN
+nkKe1T3aBWDIxJfZqBa4F2dDIju9Fof0bqqed2n6ZSYpcgf4dqEgFH4er1p9T58LofmpCamNlPU
wd/pMu63bSct3ledLNMuo3UaecN1zND6GaHv7YSTXp0a+rJbWg3bME97xrBN+qORGnTU0XyKInSP
WS+MdegkZKKTYciQ1h12VtmOu8fdxxO4kXD90Ak61gbBclkHLQyqBHors9CB0qr0CGgpIXKmo9HD
77vmOsC1rnfKd7MbYCFnS0sxu1sZKgqQP7u6WAX9hgx+4LEthLoZ0zHehcJID5UkgE0zm+qpLkgf
Kfio3vhuNRS+hga/zH6G7+n88cTN0pyRurElqEO17O9msP90yKje24h0nxFs12UAZbjkd+d6kJw6
m3SPsYmAhPZmtCPDG0F55liHwukISsJHhMFooBmNHvnFqDzSF/IouSGZYVrlDPKTgNQL5kvrt6MO
JyCL8RywyATHOn1tw99pZtd+o2z76Whp3hudNlbN1u1Nw624cMt8eFZb6S7zKpWnniTJtZ4KqIYc
zjlOT9SfQ/0sXV3Mo2rUrmhVc2bfsf7lluO2QlAN2hIsX24SQEto/FPi+e6HHASJk4oTvsWJVBZ5
D3wyNK1iLbtK2zMU0XeO3ZCBpzf2qSZ/ZUltFJwUBMdmxIQSnJr8prbdJbHm3YLSjlewpSb56HTE
xTlgZil5hQKSXXT+3SkrdWmqoPXqRljQOAtnFxO3y4bIkliJNX2Jnzu/BAlXAT3OjatV0EuNE1P/
zHWdnHpSVMgne6/ixAtmdccuu7bMiylDWjKm+5VE0gaRZtEn6/QETA52QTX3FDQ2XbGPKy9HaJ/r
T56BHIV9nLyJuv5DrR78po1Or8nGiTpmIAgH3UWDQn3PzFV5VeORs8QsWzQgsb3RHQkk1iAviTai
+2QZuMhKU9rfFaJEYbvdZ2frchExxj0CVzEOnCnEYquq/ICEtEhH20LkQkispffW82Am+dYnm3rd
akXw5hTqhyI75RC3NLtlyYTOGwL/ucIXehQxkfAgxIYPDDoRk9rKf/Zp4RxTyTDgvzyhZqb9919E
Sjz+/Rdakd/rzsx2ecQ7b4vyC4FGdFdtfxo5xs5G7+v4blEu5U7o30w94AqgVAS7NXZ8FyX6a33w
hiOVTPGKcW77eDzOq2LNnNXA8MJP64f+6PqfWUQaNWw+4yUrmOdpJhWxqvjGS01FdzB8/f54Upte
UcDLc1o0848XSMeWS7XmQBFF/Qecnfte69BoKyKszizG+WWwa/7weI/HaKUaiBUfd/W+PNSke76Y
Xo/a23SvLvJKRESc8magdZwoulgVXum/B+imqK+1/Bz6YfxWIHeoIA0KfkuqzR//orCpeSwvs7aP
ux0sLbNX2peo7LUnoy9uj4ebrvDWcc3w8XE3nSTySdKlx8aWxi2/Pn5bHbvVMqJYniGVBffiC+Oj
kc2tqmtxcUXgAnMjDOvxeJoUTzFa5le7cRdkGttLj1Hp0ctHeN4KGcYoKCbQm1Aupa16c81Tirc+
aPx5qUWr2PXjO65KhcvVj5JaVAB+YD4ZaWZug576LOrz4g2SykcDLPIu/eHyHgx9fW1QMl2S2FxH
RtlchWsaJ6b7z4jG96YSlrtY9CrZPCFs0Q7HZoJ/m75N75NEJfppKKaeMX4IOptDw4ud7mBM3S+Z
atkFZAXtYD0P71EUXi0DtUAT9uNrrTzphML9Fi0XLDtv47fMybulwmz72PmOvsuHIoVfqohnRxO0
bFsv/SQkDMas2f4J02LL2Cr4RNORzxuJ/4EUKmXrYU7GSmKZr5GfE1rptea1YcAyiwrTfjcxz6Kl
UfxPqZvvtYUtInDkKaiGaspINfchUxz8L/1H27YoyKdl3tcLZBl0xxcjoJ4PB9pkpSriO+j4RvWu
Ly7OKHb1tARUdunukRX226HsxTZ1jHrPUDrb+MwEjp3rqgRe9MZ50CfxWJelQCY1PKeRb7/qBtqf
DOHujWBEVg6+3o8qYR00Cuc7DMcd/QuGNXmLvkYXAVeAelmSk0a7iwVV07ps7g9GfDEtbSPy0PmV
ZroTsq5+JWkXZevaP1ozHrUmqH76pDtnGj8XCcMzSrn6e0iVl9FN3S/PEm+Na9dfFrbcAVTXZxuF
n4M6tJ+tqX6nfup/Qkn6o8ZV/5G5nJmSDsNHFqmYggtCMIohhHvWi3YR9rIGEGoOZ1p1yMrjsf+S
rrI10UHduBBFa1Vjx2Y1UGoyHbCdGdBPjiW6dqnQRnbr/EYoKOKckbcRIsPTsRNT9qJDU/1p+idK
fa5OK2tRaS922pgfUcGudzCa7Gpk0p378KcvxgAR3rfq+iStKNjUOuxZj11QbFfVbkhi8Gp95h2C
BFF+WrjmWanJlcMkLy7DyNHO2uVf/GiEl+kSRBlVzW9fPqeEN/6gxUU9UVTlhStuMW9iUgOCzmyW
fBPtzRuzjiM/EjvcG+1NcdKdx6F4KQW77dKQ28erYHrG+0rB+PS42ygCqX3Dtuxxl+MDNa7s5elx
t6BBzud0a8m+O2UZbS22C9sKlvFLZ3XqigOImZTVlu99UN5tc9CecH0NFx3hyOPhwOrTTcGsZmmw
L3l38QvRR4iHndIkp1qyr5KlbBfRkCj3WPO3Plf5HwKL35G0xaBFWrHsQrPe//NSNjty2RVYbYIi
XzHRCX5qUUmKh1BwkbLkJhcs9NJskpeSRGWyaHmJI52VMugj2hGPK52vjAdbRv2R5EzmvKntfeiB
ySCOl/p9MM4StQ0uXcmX5Tc6kc1pFb92CRx4EHkmkL1rFCI4ka2Owj1S3as61M3SteOGlZb10YuS
DHn8kfU7uY/pMGwEQztQ7zwMAI0V3h2uPkSKnYeWE0Xm9DgGVLXh9wAPsPdNZoi/P8bqvU+9V+3n
EZHEUVQ5Ckc5Zh+EltQz3bO185in2pmuJI2xXl8NjPAvvqXpsPQHZNFcsK78NPaOGuF6pdMVV/Iy
i2WqMh3QrKi40s/h0p4V1dbV/Z9KsVOyZs1kGdZA5l1Zla9h67DvtZGB9BmeJ5lF/rPlEn/iqcPO
S2PiKsZQPg2Kw6atpCc83cMFme/j1joQr5kdUPIp2zJX1l0cN6eya5pT5RjNKepRzVVCHh6PuwUG
CLutngpc8SujkyOj+NK7PG5ygI2th1okMkYC1ctu5OPTojWxkski68sY1b2IXrAVz1VLek+Pe8AC
yxXxGtgvEKfBiW6jVZ+O/UYpQrKLZeDempahUix1sfdYB299zOib+fY1D7oXoYREG9HinpuNcO6a
dIloL9T+5KHKe0YC9pWWvXOPBqdkXJR7bEnVdtP07HJD/P0KLcd76ot6E2BjZBM5Rndbq9+TUNTP
tHYBf9guc6PpZVGHKi1qOKP8nJm6hP8seruF2OBZHMDXMUGg3/CFzcMgVp7KGuYsAhltnQMQoRxt
DHIy2v3j/dhRYy67JLE3lVG291EDu8zbbBuj2jgyTFZ6Fjn3hOBXyEjZm6xcMkBKf1zZakkoz1Sh
qUrYbEvNQqnqdcNVi22EnoaarODL5GsanChEWLF3QCFIWiI1k8GcyZweoDChTpZ+AgeTM+TWz2kY
ui9uYHt7KCAekm2oEK7vCTCvSFQ2Xt9yzTFkd3SMpGS6X4L9VgrrzNvP9qXZnDryhmmmO/oBDeox
NChDihrSfi9VuNdlwtKPbfrFirg81l5a7j2dTwTQ3RfzKfMd/EEy1zGQvDQEZS8tNyjPiQzGdYdK
STOQEOZZ09xNgjx8abxbvuduB55bVFZtzRKoEick5Buv0krcPc3FdzPnT26Sqs7+ZdsVMCk69Hek
NflLFys7Bzz3HNdptzUTGkpCjfrOoFZnGDq8Cym2uetqL2r4ySU1OKrksyI69c17q7XRPPQ7so8N
ssRSs7PXFk30YxMxQNLrwjm3ev3ixIgM05hz+nGR1Xr1o1eL7kljp19oYxdN4S1/3BAGoRTxZytG
Z+fbVbdpOMRW1ehvAQeo3z0lBzOa5sC1mfS0IUj2EebVQNjNLvNVYCRZe7BLZRmggd0ZXhdwjzmN
lsTtDtyNyqU/T1aAv4f3itR0h8l1HDraJ1ktH4+/1CzmkIFIDabopPdDP7jzhi+hoaaU0u8IuqNQ
tzP7KyeyYU2+udjZftdjQU7KNZiw6CnPBAzCLtoOipIcfTKSzgqN/kVrWVOsLlm7Gf7GgH6xEhaf
Uaa7aEDc5Clj7vO370SkfTYv+UXHHmC0wi5sGRoKy76vFdtJjJIFwlmVHrNsK+6Gm+qgGCqi1jg8
7jJ/YOgRDm+VzdCn8PKPx8ONNNFiUx8vYgs2WYK2XSU+5+L5jb9LLKyvm1yzFrbZ4UXQokSg8lOt
BepWRkNGe+iDtj0kbNMPj7v/3MjHs2n/NfppuBZ2+WORQYCexVKe48GyDxT9R9VqlGdnesh3Tbnz
IjWA9M4EVeopx4lGnVZU9jFwP5C7GIfHHb2rWiY3nj9P3Mx6VpaWqenPj7/7Qyw3bcJmrxi04Flj
2vEcqxHZAqVkkS2t6FSBiD1hl7fXhZn481RUzxrDiJc2zvQDrvaWwELX/yhw3c6KisTKCN/GDFKV
+WSiW+R66aEWkOaTNj2UdzgXqsSL13GakyWWOsM8QmDB19qPh7+PsWYv9I6Q7qaM66PCwb8v0OKX
TW3v6dLYh0yX9rOHfppTt2yWoqKumGP88fdM0G8eCs6T1gfVRoLEWmCjQGhhk3VkezYxu6nTnijH
0UBBJcJ1mVyFE76QwHtM2TVd6ISuVF1Ul7QkBkcf3WL9uOuGomD9VXHZuGO2qKOqew/XdkfLA+rg
rmndD7djaG5kxYdS3rNwR1SbtsZUWzOH9RlV6pgpXIc069FOZoLsnkHGYqGIoNq5iqzoCar6ojbE
O6pn3mylWT8NMxjbRdHsBEhHjTw/t6HHNEOx0m00dozYxNEpCNqBybyiIiGlws+7Q+X1/RKw0cZz
Q6gIfaNu7VGox7aXb0L4h8xxhgMJeNYRsTgnXxBt/YkBSyZttEpb0z+0DRGWhZduHvf+uTFkny39
hLflTROzfpqY9aWe7R2tJJeNvAvyC0ndqseqOyHNnZW65p7DPnil7LGOAwi3dSnsaqFypL11BfoJ
CgVn8vcpK5jreIHUgt3WdNONPvnumo5Jq26QDwBpueAtLdmKN946zZr6Ekv5Eab1sM6LYdyHwq7l
zJI4lIFCkoBFo2uhxGwUekU1XiOvDDY0AJaGhj//8TaL6d2ZWfq/ViUFN+wqUQtrEdnSuiOivaHf
yi/StIOTOSlWHo/7bN2AjbEEJL14VsekPHnwH+ecQtoXAdW4xqn1AvEnMQ1j10eZscs9jM9u7Rez
KlKdzeAFkJvr9JyPsn5NCDqau6T3IBeqWBw7K1hZjhWfFT4ZEALVUSVbcUXeib3IlSja+S3R7koC
rKkIuailfqPtMghpXH64wYlGVDEWp50ZdYTN04BYydIdbzkrHqKFvjrqrU6YI+fdamyq8UjuN8If
Cs354+7jJvJaKgU7jxEk82KlluMOReN4c7ycwG6r3viqK1CYomA1+3rYVkpav7U6di0CLYjZsNFR
iybwlw6yQsz9+CzwAQAEMWv7IIzQWqCZDVejbx9QVAcfGM36Oeb1bIOK4c7MwTs9bsaCIBVZal8M
TsknlFr21veKvhJ2S2XKp4Y/CVG3qtTXqh2177qn6Snb4A9c5SXK1vgl0ErQAIFzR41nn/p+TK9N
GjPa1uTz455s3dlQtP7r2FkWwQrNGbvokaQseoG58Tt0/Pwwrs111abKabBFtQWYe7WkIEvQC/DV
qlBGZkOpYyNQEOlS2gzzQlOrb7LP8gYhTjednKbT5NgBHJ84vqCy18MQsc+ohfLZ5q44ouWob9p3
6CrxTY66d2rAIfjeKPe55v6Rk9FbiQ08leYwqjtSltBf1WT5GPkTBrYiVPW916fXUoeBgePBIPZs
HfwHe+ex5Diybdlfaes5rjkcetCDptYRDB0xgYXIgAYcWnx9L7LKqrLy1av77rxzAKOKJAkCDvdz
9l67dDV+bp0lRq6PB3qhc9vR2pNdNfEapVy3qqB4V3Y/fkBl+PRg8N5XvvfpDRLpSDR1T3IAhCHc
JDxc73amfIrpdizNgrMFjkpmPecJFlnb7I8o95FX8Esem6kw8VkFX4Uv+aKdCU3GluPvT3hwzvZ1
janl8pBEt0g6AXBHQXua5U5Vc2w4GVLLSTurHEf1GKNkFa2wCVe08YALVT+ptKke86Abbu202AdN
UD16tgzWvUWoiq1yFvS4rzemn2Kgumxi2dc3VYIk4/qEH2XlqhhUM1dNmTJFwrCs5aNBsAr5TX3v
6osiaKMDJJXoYKvEXMdZgLTXr2OAcP03MhD/4FLODUibwhpgEcdid79vro+p/FYnwCCPC8oJl5U3
KhUshK+ZnRjroIa7jDMKrfWUfk8Kb6jlxfqu0fV8O+o47TUnjFEtWtOizpDPwOSloaYz73fGThdz
OlPaXGc9xXiftAcAjDCL4Xismix5jGtC7eAL2QfTisViCmg1iV77xnSjk6L3w8yoTGB4E9jGWD9G
rsL0k6YeOkzD21eiidY5pYXrQ2lfrUsqWvOx0DPoOZconrGj6xW4DZ0wETC7iLC5u0ABUe23HWlF
gfF4vTu4D0EXyR2dvOgeuelLL0X0TntN4Swc3aPsVHzb+xoMPbH3p+G+Ggp/XbUtnr3LBlweZth4
SJ7RdqIX6Sms9TImAsML3LsOgflBH8XLpGxioHUHqbjFKbK0o/ohUID0Cv9d1tAvh8nuN2mTWvcy
RoCtt3dwNghrG4hrseONYSjv3aIOkbSu/4T8xlk7HolvXoO2p+I6AsBvmE7XjR3q7mGqkNKg4V5O
CEP35Ujfywlb+5YMC8S0KFYx5Lj9vkv76cGPSkJF/BLfGIPZfpRcYAiiVbFK97oQFqiVGRU27zGz
4vYeuMSiNETxJCu/v6W9cRMbVK0lhlGrNtyjkaFG7KYmf3IHSueGkTh4iuz8ybaoR9uSZbUpm3gJ
FsCDKIJzCjAlBJJ8GOYpjPyjQ9tvVemlTlQn+CpsVRuHa9H5eo/DHh004Yl+YziLCwmaIR65+mAM
bbnQEywoEg37Bh94urQHLz9S3kEm5MYt1MZVaJfBHtNK9VT7tEbrVj3b3bOyuvKY6nEFG9Iqj+Uo
82O9ut6+PlrF+truSXgjNyI4ZjU0xS5qE/7eS1makxLlJnzTpArmwPgGwkpsAukcD1Gp8M0X5RGM
VlsmZdLGTGhc+pSJkyJCkD6EK+WhwHCbCbfnEC5hAjcIqeD2KX8KjqWWH1pPGzdF0KwojET7TIRL
Be+ahDqzOmMTIcV3ND/Ming4fXKDh6LyK3x4+yqropvA1qMb32JTGRdtombvzaBdNFpIfRoMxE0H
WtCuXHMWdE5rrwzs0HM6LPbcQXWKpsgunomn6Ge18LLVCJZil9fI4Wbpb9uJK1BZQ8tx3K7bl9DT
yEke2vvUUDq2qkJ8cuLNMsNLv7VyZGAeHbJTKdUZNQ1O7CTTDqqb+9BBOMHP3bfrnFgiWN03lGXt
Gz9JLxmbzrrKshcrrL3XfKIzkVY0OilMFw8qJKwynT6U63WbC/ay9yfaNXpePDUQaVyv7u7APV6m
3tpgh3u0xzgwapiYYRqkwRa8R47ix833VKs/8KhBgs0tC42jFdU7ODK3jU0mXffHhpQx1qsHU8jp
gMPw54263K398VA2Qq5Nq3d3g7Tc3WSSVocVBtqBE22qobLuKRnIHfkWzDaUZt7Hbe5tRNfm8CTH
99rQqx8Q7+A3WQBRB9dd1aqvPg0QPLOMefJT5OvxpX4mdkoaxwQV/TlN8MnDBe62OMGjkxci/kiJ
IM6bMHkfFKN6qYtxWVMy345p88AIYLxJSgHzYjJLiCGyvyvdBDSYL99ci3MxTvTo6EIIO4+V+GaC
R7Wtrx/xHH0lTje+ORGy/Sysm9eAfgB6pkG9UC8k9Tg20mfGNgRDlzAIlMj4l0O3XeIpTjcqyN5N
iCpfuh2uQUPUb1pqJQs9aPSTNASuFfgqKxLCnIc+4uuDcos+StRHhheA+hir59HyCVn1JOFaY1G8
UTVu0rF4t0LHxQUIgg3e+T3i3ux+apN4U04JUaRST++7eKIrpyJS5euR0Hc0R4ODHTps3Gev0vS9
VYDzFFMk1qAI6/m1PJh4+JRndTJa+AyYYY9ZNN6yHGr3lhONh8optGOiWRTEC5oZdc7EUyeATzlW
9xRTW8M7kfoLr9QBTmpyqeMNJ4d3MJGZ+vq2EE61UrFsX0BgryhCq71ObW1eFwDGhZ1Yh1LGLDQt
Z3y0kZki99deRhycG9SLYkk7SXupp+rDHWrrVjCJu4V8TYgeDzPbh9bD77yBtxK88jWWcYk3oeWw
OqSOSIhd4D+LamItkaTTG2k6/8nEK339c/ou2TbMq2R5fU8qIDQfS+HcwGnzz775LUS2qVOsxS4T
v3UeIanPezT7nuttpotEpkY+Q+RLPaexXB8nFl87L0m/KRUwXEiRvWaDuCyI3wcdtKmZSG3JMqTZ
97jTSIM34YIpa6tcJno+IAavIU9MODjfGtQkukUZaqC0vI1UVK4hjkAK1Ehm5eAO1pVHZzpR0S4a
Q3cH/SGd9xZKcwnR4j6sP/vQNzdUyl2grGb6qhk24OGkj29ZuWHI1zWxoK2dbS8lHhge0xqNonup
lhdfsru4USZNLppc8eM2/jkPDVAKGQ42v7YXg30i24+6J6wqDnBCHeucuAhVbYPOvxkmeUjbyV9a
qZrw3KvmJmhGshPN6K1QGfAVUa79SIJNaZXapH6h0RUw25WPGXsxGVN140cxzbmCnPDaHrcuHZ27
6ybuDTKFI8/fVg4217Ez1KlpOPjTIS/3eol7J9Y53OLJ+GKZTO+TsOLej1L4VMZXYpbasxY2Ajdr
Hd01zkC2+NbKm+CUxsRK13BUDj2i9AlD3sV6G1E4qN0ziz4shH0BRiEbSL6AqbJGL/LsI7W8awPf
vPMnjbBsDtpNzA96h9UF9pqO3YAJ7SEMku/rw+7l9VJ80oi6JwxlMYV4pi0qRksmVxENxvyH0QDQ
RbG1iQP9sdetZYKzc2Z6/pcl23NQEoIYK6/BiW9elvlQeMKovEBYivjoQFbc144DyaVN9KdJWjEL
RD6qPdXHIjNxW+bhe27x2QbXIyodZfcMH5M1y7jGLo0oN4/WZXO9xegE3pL0LZYFmTsfagWXfxLN
KUxGQFtMGuYUTFmNYx8YWu07Q/Iys6L4HWsHSi0oktHAhQ5KXbio1UAvqGDfBX6/NgNVQ80TA/Vc
f6vITlyYHCAL6mCnScp4FxZgXAxgxGkF4kS1Q3Lvd7d948c73QgxUWXyNqR2/Jx4K9uEFhNVGMuJ
8PgKWvO1Zw65y8auB4DgVHPP1e65ZhyCbnLWNAnlhnkJJZ2iNe6t2wZIjOqQmdQBNbL6Qptkoo+1
WRLFZybVO2mlsFXietV2wb4f6aBZ+XTrlyHLzNJx7zvTyZiOeSwLvfCRaSrB5nlUPMHu8Wd+FqlT
HQ4vib8gn82BFOCED75LJCZMs/Dgthn5kAr1LWSy6alSOmSAkQi+Chs6BZkg3ZoW6jiWFFwCAZto
srEPYYY0WCN3NL2wj1Gphjar2Ty5FHQJOw0iPnBUVC+0f97zHGwlq6RThKQOHXtb3JZ6MWd12PvO
CW3aiBVPOeE8TzEZOv0dKwl3GyRpd44umxR5mpMXaj26TEMrhOkeZsPqCNDjOXJrf11uQLHlu8HR
H4SWuOeM0GQoDzrBrS6GCs/0j5ohu1ufHsbatyXdIY/g5Kl3zyY1sLOyMctwfLzRI4GqZRjxuQ/C
+MwKjHVEb6tZ1vN7TH16mHzWuE5rmiteQSh5a9+MFPsXthcr5sHGY2IQ/1R3MGfhEOhLwfvCc+Mu
Gb3GbUnpGWvryqqJxr7IERhcmsmcj2GB+ULej2YpViWxWfMs0VZ9KsJzu6G3hHdRBslGmo57JKcA
o32angOFyWYyoorVSpucu7jEa0+00FwpO5mPjejXfu1Q9OkTelNYvgapydNkDl/w99IdraMJspcL
JNyyqrNt6FB6yoY/Cgh/pUpen4cCgA0UymjXy1GtlNvB/2Ftf3ZaCE2GV9XraVKbbCThMCiA5oSV
pfgg4Guo0GHroZuRD726IXiyPCvLLMG0s7eud6+vxfKNUGsbO0O7UFlfnjXDs9F9TbjW+3gR6uim
iSaKZwWmsLnWVhhyaSFhchenXLkEn43THJ1ierbLlh5iZ8P4todjNPXHmPCIo58VjIfV56Bie5ua
wjg5Vb/UQFuS+MfGLWxz3+PiwcZ5sK+7JGSs2gqzfBeAEZBEsuL1dcT0TWDix+mxmgG4Xih95OoS
xk+4Ucd92Mt+QzEFzlaTaPTm2Hh2mh+aoTr1UeUfEH1u4K386HIgSv4A+MrxCozxYNTnJLJWsX/C
XKuvhhCzh18ExTnMsugmnMD9uSI/A4/bdqH/QyuKZm0X8V4lSXNosbB0ZufPWIF44NoKi4BnUfJf
YV3xf+hd0N3aLmzYzmfnG3FfE/V4GYRGb14juj1HDp2DWmvd7aT5IVq6j66SFtOEo18y1UXtoG9M
ZjboKYYX4V/OUvw8yPH8swM3bV50Rb42OyFRJW49cKiHItUOItYxmY9jv+ubnExky/+0ExNZXrmz
AfYeo0Ha5yQmTdWTgCDA/Dvn62Ol9LUlj6+rDjyGU9UfrYAtfz1XJ2LnlkzdTJzInLrycupmYGDL
yWZa7NkkUS+SzotuEfEPjBCdtxkvI0HWcRLgsY7vrB6aUWDZq6BUdFbvU+SQWuEVb6mPM9zR7Hd3
8B4br+0/ZTaeuiDOflgBOIOo8L8NXS78qZUhAkDKPyAuoUC9uL5y45klz5USNQ9jdaWKj1siT6As
d4hFMr06SM+PvnBT3Huj1X4wGMKcs+w3nWQ9BlureOV61hEsVZnPCSxPyKOuejJ8rZxj9XIfYo3k
9x6X0X00UDSPOYbuIip6C2TC3m2hbLGcxl7ewEyAeDvo/akbLnqXLGyOOMCwRZWipMmCJkAW6BO1
8EIqnRBQenU90uuz6q0PNGPvQ8/bVDheDqYDXrOBsgRnxXdXtpXYJwsx8sq1JcGvzBo4+N38bEN2
Wpi51981bgrxLEic+8rCWO30Rf5I5kQ+z6MaymyO1FpCDnzRYq5g6A/1V48u3Exh1H/vepSBCZpk
P2CkrMrha2jo6gk3/+7sZGU3QUh/C08N5zTd5ojcBM9mv4fTkr3CpSjzwTtIgYfOzQVunbL7dot0
Z9SD+dUV6vZClf9MEu0ZA3X7bksmqVUjnFe7Q/ykyhBpikZ12DET54laekotWzSPfC/maYLVvsk1
cOGoTt5VVFQXTejWZ2PCFN2MQ3prtUW06vxIIwh8AFGCDOVoCepGWnWpQptavcGuJkkIlsU2LAk+
Fn2GXKpNzW0+Ful+4H03k4+4GZeXtu6zujhOBnq0UbOqUxnmLcpf3IwxwJplmJc4QpQRLVsNb2LK
l130fVUCgoE700hdPhhGCs910KKnrGz9WW2H47NhFgM+YHi27UU9BV5NvEGs+4D2m30UTfxQGki0
iCQle6wYf/T0Y1WoKC87PhHYDrF2s3J8/m2/43hmnoBeFKEUxwOzenwmYJtxdoo2o5PoNj+MwDiG
ZoReXToPESi0j57zCvtL9zZewNzl2HsvJmY3QBtO82wGEoen4/mPrZItvDhtwBhJxb0GnnQvu2RY
lF3snaXoE4CErbitiR1b5p7R3LQ5BZHWHIuTwHOwriuVHkWpok0R+xEGV5ZK1thG+5qLz5ZWfbyz
EFfvKHln2zEKrD0gBXRDGSrrqoz7dUk/CKLEhOm4M6IbrN7Biizm4hbFc7nMsLif6enLRTGiCfb6
OgEEmKQPKOwmulJieGx9WgIUDLQnk1XnrHQNQidceCql1QVvI4d14OoAbIL0OWIQ+LS16aaoHe/L
LOW2CC3xLaZ86WP6QHsGnyrATgGx2Z3/tvs9m7KTfxHD6VztncZBpcaVsTf86JtlxR5ze/1VNd7Z
y3P5UZj+q4P2+r3SsHKOod5D7ZmaWe/WAdUeNBNd1fZPmYeyselV/GiJAWpjo5icovVYMPjUdxEA
xEU4kK7OZWdYmnBvbxwXuGyXJuROa+G+i5tw30by91tW01DbbRxI2388dr1l1/jtZn++ur48/dMz
f74cTFFnz/985S9vAxVEW02mfv7tf/zz766vu971M81HJ42deUyScF/mY7DHaPH7xvnjFkbEnDjt
BsGk4qI8GMUJRMrBVGO4N+gt36RCrw9Bb66u99AXky0TNVlOQPJ0kEHY3kxIciHCsaLxnBvioDEr
xBzbbTw6N0EcIWdWQ6hdKjnB+vqgGx1agr9vx1ykuyb0v0JmsRqGdC09lYNahhS1ia8nqdfLCnWG
WGpwWS5YpFdqYxuBQ+Nbc4g2CD4HFMZL2VhoTlighbl6FE5uH3qFUeR6FxGhje3YerjWdL00rg8c
2f4pcy9wQNd9TEwnONVD/1V1Tjzv9KneE3tmb5uyjxayKqtnV2EdgdqybfQk2+pBK15Kss11U1ZQ
fIS9qSEI7Ow8IddnTASi99LYcelYytAav7MOcoZa1wYKOSUxA8RlPy3lBQnbhA5STsZvWp8vA3Ls
S8haA1nGKYdqb3NJOpW3GUrieQznaFZfXl9UHd0a5xEVVYad3hk2OoshFo7NvqvjrwDRgtkizw0b
jCSWjvME7DlGz9JjFjzIZOlbYQmwI4MChBBRM0zvZF6GfQkYfwNnDkI9oMOFDMpm3jmRtoxkVzPZ
0Wk7g9SZF3ay1YKCy2YFHLq45MxkwNq6MV7KoVIoMIXalV3XzMKBIJ04P0VaqK1a60PXulPSB/dQ
wwRjoOfPOmpgUPuDBV1WKlf62aJ+cBc5HznzmKWqeZB6n34XlGiJCEd5nuycMCBZPaO/agjctkJO
tOKFihMVtD4vF/Vg77g0mIuoGzE4qXzaYF9ecvaSzZWqAn6+Wnoh0MRRd15sH55RM7LkkC61JXon
Ve70h87rnWWJKnqWDyl+91gFS5K2YfNSpWnHMNtDJcn2uvuskljtLFSweLYt6gJjqc9Ks4FKZnUT
muhxIuYooV1MCb+1IN+lHt3iVFym9jX/p2EuzN5C+5aUBdG9/ZsakmXeld2L3vuACB5xkvY/0on0
77Du35KpblYB3u95iGsHULGn5iH13hnF6SVm/HtD3Yta927wkEyr3oKpktX0O4UZrIs2I/kI8nnQ
wiXtqaDXxkOqvv3IfHOaaZobzmSvy7zdoT1dJlO+VW1bPJsGYMJMFOZKL8c7JDT6vSvVUrNr5Gpt
8tpUFbQuZh+VANbplmCrMifIOB9BAgX4Lz/axFkZGd5Xa8ruOEGAUZgXh8aDmHzjechBeKALdWiO
fJh2KOA0FsFJhSh6DEETGQVQ9SEDb+nbZf1CuiwSD7BJfSTbTR+hYfQbmiXN5L4Fpd5j0dIgJmUE
qfu5EHe2aeyUTaRzbDXvhbhMeVAS35osZA8gbjxKsKOzpdiiLweh7YQytUejEhpCacAxfY08VgFG
ZtJDZQUClGjrmwyF1DbCY/NIxMPp+lyk4zfIq1IdiwKVZovzmo79QxEL7bVIWWOV+O7PRpVoe82D
7STHsnnPswrwqXgSZs6Ey0o/EbBNb6mhMTNOMjosvvuKY34bmjTTVBKZj6P9GaDiZx1mrWJ+GfxN
zD4kxZpvjv59CMEetkf0VAdpwwQPcKcDKby8XHCbUGHqtcfPy+SkbomF8+mE3jpedDPZzE68KXkc
II98BHn24dWu9RYMTPOtlAKYa8KTyXo926GmyXbXW72F6t11I4cS/eWZPze/vOaXv/vpT67/xZ9P
61USQMOyj41TBiyeg2BBMaXYRZdNb7ZBeimu/H7/estog2J3vQWta5TNMnEheHpZWEBdRgK8g3G4
BybWMK1Jx12nucMuMQD0asqrZmFhVbumLcmUbrrGXlQCtnB3V6WGgNoORWC0FBSulKLUSDzPxJza
nhQfYozYdnVa7lTcfCYWbwzUF1RIxUVqZ7VVNc2vN3NNL3bXW78+01rW37z+p0d/uylH7V5JvVz5
TjfsJgoYu8B1tuQANGvVmoyzdqd211ttFPJ5/uaxP1/CtHfJ8q/cqMu+qatw3IH+qy+s7XEhANbT
WHbHS5RaUVc747L57b7wRLUjOKPaaWnCq+KxYB4U9B90+spdjyw9nenXfXN9INclyytjNYyBv9Xz
oKEeaNQ7F9jvQsRhximNEbwn2DjsW1wr/OfXN5tGr4L3Am/G8RsLBDZHmKqjfHe9VTBn25XwfBiX
yQZB9twlxqpGJ+uZnCcQrn/bS9ddpV92VXPuKeRxQSpIUNOD7VAsw2TI4PvD6ps0SA5t6KRYF8Zx
7nvw+t3aYcpRktaTaB6QUK2HzJCch5rsaLCy0ayp6bbJjr6bjTxqkxsBq6Ay3Re17JeRQw8sioW3
K5y16wxUSgGNzSOtzHHqsLneagYYCnkwbtBntLsw6FswS6aZzq43rw82wehvyuLsFNPMROX9hXUT
U2nbfbSWFi3Jb3OYRLTJ2iuyDGqSgyafbMDB9KZ3I3ZeJ6E/llaFAqvoo8NIlM1SDH792hnOykI5
99nl1PEr1J13JOlNaiCFQ7j2Ug8T51wZFL4qqEa+ZdAQhA5kW27OGOGhLe5hiUdmPL4Yerqdhoz8
8lETB4KRWftrJLpw2BqLFroxEW+UrUdhBJ8tAgMwf++WPthzyhezRLODY5tFwLt7eugExyUblTi4
ldKQ2gl8RjD8C9fKqtfSBcmcaLI8etgFbsjCwQKA3yDoy+E1VcHCrYQPUqfzbrAOrqsIHgjMDwiQ
cb10tP4pgRsbDKa/Scfq2CDEn/dOXH5W1kl4tP28zGuZ70hMKYh5liLrgJ9fjtjrYUuf3/3/qIAf
/5NYN4L5/ntQwP+dflQf7zQn/pIEx5/8TgoQ/zIcz6E1K01beFBh/iAFmP9yHIS0joGUwzWvz/xO
CjD1fwnbkQS9ea7wEBoQ/fc7KcBw/+UagAUEjABC32zL/o9AAZdgv9+C3y55dY60LKEbwrzE/+kA
C+xfgv9GyqcOChuyORLVLfzIXRnGeGtiyeOCgNOpKsDX6p1NAofw/R3zuL1hxTeK2QJa+8BeaCPI
DhKUibHCezqPVYn3+WDQqgSlpO5KkoCWeUktzrLDRTrS54ZlWuH3uBVJGe38NCIdwbZ2MhiGf5Of
qF8YB3/9ctJlRwFhMKkeS3kJs/uJgTDlqYbKSkfhrjmvTjmeQoehyHNOjWu/S7O9J7nxyS9wecrK
+UQGfzAGsJVG++pN3m9hh3/JOvxfzKNvC1Yr9f/53wa/888fBua78DgGMEUic8Mm8AuQIRbYQLyE
JHatjF8Kp36t3YIyrjrUrdXOY3OTIpSTMN6WrOfCXQi0qQB2buf2d4AIdoEP40MYIZf+2gbyPql5
KvGA9zHrqgjCvGqwndnZXETulx66z4brxsvWRgBEtkgxJctCyBYxS8zywmrOeAu4FkYUrez0+afj
//a3HfzzV/1rRqBjoKzggOa7Cr6rtCVsjJ93O3JjQ2huIJZ6RwAIuiSTeJonewSBk0WwGLXEN/YI
7/75Xf/L/r28q2dxJpkXAZH4JQYaK1qM2ZoqYq275ziE5h7baHKmspr/8xv9NSvz+vU4a21bCOm4
Nmitv349lHQysqxGLEcC5bSOpPpeQ/jTAXQHqx/vkS35y//4LS3OdcG72QSKm78cO3aWWY3eQqct
p7jeayhO5lnjnD0uQ7Pas/r1EDvFv9mf+i9Dw+VntDzHxRvE+MROvRBGfjp7dGV4eFfrYYnn1Nql
/g5fxCNE3H2P8G0yYLTZ0zrQEc0WLTSyf/7Gf3MM2Qbpp3xl0pmE/GVcctLAJ1ckx+OYuZQehmEz
ulCx8oQSBLC5wtbOgZOv/vM3RUHGkGiyiJO/Zspr/uDL0Y5H1Af1TSAfLIsvCyUi78zXoaMQMZkE
Zfzze15CPf86Lkhhc7g6trAk+/qS3vnzbvb8sYEyyyISSsCbxpqsCuSpiPwEMxbR7XXWf5ot/V49
hac462xtk4Eb+TfH9N+cPI6wcRcZwHYF589fP4SSmCtqO+W3jshyipkLuinHVxH9+Odvezn1fxqR
L8eUwxu5BrHfHhjGX35WF2WjYNoO9J7Fv6Lsljjh3uw2l6NZdYLQSLkoJVSeP67HfzMeWeZ/2ccm
/xiBJQODYXBg/fXrBZTPLwGHMfM/p125RXgONC3bJzqZFD61FVb6s053tkwib3D5fnFEhvPaxGVS
ROD3sjN7fFgEFO/XNGg2iEgeESrVsz4wllmX42RNH2UWHnPcy1tX1BsMGIcQ3OKsCCinTJp4JK6o
NW5rCynxOHhfupK3fkxMU6KtBzyqYf5Z6cmrEWXPhT699FnwNsTJjUuMpZM8BKUFrDrr4d2D0AP2
vRhoy9SpS5W/GomjSPV3p3COpN6tmNc/xfXwXUSQKCviCaypAz35GXLdHZBmYqV7gXuBxDI6l4N/
Un21AcQOknvjpc1W7yGA6daDL8ZdU8pNMQAvDOIlc/ITKnAyBCkg83/MJ1nfVwbaY19gehxXaXho
XSSDEnuMHpzMCmui61RHBUWYDtAYO3M7kg99RR9V+p6zsrOL58QsP0y3tXZ4zx7GJi5mVhPfDmXo
foU9kSWwjao9+xC2tL6XZaTvQx/32MjQtU1x7c9L9Rj1ZYspJj0PdlbsI8NFmwxZVCb5uDZdKpRX
HXgpBPEKhvXdGyc7U8kGTvpbX8OibpgezGs/oILfpffKfPJNLqxWH/SHxjb2sYc+ix/zOxkwr3tG
xoKsKGhm+ktsvOGMYZEMHiPI5n5GG7EYQZpW2gK4kDnvKJAtoIsCsz2GE7IJWBxAg2z/Mem3FEzq
BWLIatkL7d6EM3kgWJs2YUgOWazwSJgCY6rSXoBvrK3GS3fCBN/seQYsDfqBfUKgTJhKoL1wERNk
KJvAu+mCsNhPiX3n4IE9aE0xbaRNqhczMXQhXXs7DR4GVMcAKir6ZZkOKASn6NnwyxfPDs5JKVly
kUWBtYe6nFlsayTouGLvlEeRTuLf0Jp7DSWfxHXtEjlkeMJfkrH4ak7muLNyA4Wgh8qcdpbYY1pe
4Ojq2oIqpWegY+3sb/A+rK8CiqjDEH9CRpu19DoBkXrdTaSvPCF96NTtSXPip1brAM57FiY8DWhK
5jtrLIDI6SL1mHvjl9l6T0k16pssMWbYjxNOVCZCnKtp1CCPmTjlatNpNi07qnGIxJAuBWzfIMgj
Fvq711jBShQE+TC83yC+U7FxdhtAnwHd/iq0rXWp6nyFO8dbgftsSA8Q06ZIB9oEIoRDQhNnMZF/
xBQHgqkRjEtzpJVPjZjxdjxGEq4rMIvXXMk73ynsRUmi9sKHMLoQXufigiUeTQqyWllYrgunJITQ
NtsdLWp7NY7RObkE2+Z+QjROZ6470WNt64HvEp2ZH3SLUu84NUeApQkHKGKdINBfKRczy9zKLnoR
dWbNq6KSa82sXikpzcHFnlOULlh/cbk1x76poh0wix8hCoGFXdf0uHtriTu13dTgF8Ahg8TC+4hw
L9TvoDxCCWKi6RHDk9dYhce5wSemcEUqSJsGr3CMMc+S4kh4OTXqwEIlmlIc6RPxeek6RVkWLAsv
v6sbTGdCNqc2Ti1A5yCeEPHPS3/4lj7xK11t3aUw4NdSwyTCsCya1KNSAR+10GAVwe9Y22JYZA1I
oBqIFAQQ7c1R6a3bI6OisYt8LMmOjF/N1rOX1mi+DFl6HHN8E/5LHqLEIPLYppvZsmQZXwoFoz6b
6GPXaD8fxuimqU3OZE0f511HKgz2U/KUBiQJynTXkV5+IJ767mqcEFSl9nKq38I3U8pzQGvGdLqZ
l6iHJraWI+w+H4tGViKgc+W4Fna1dor+Ui/kU4VmTFrzSPkhYNS6szORrwLG/ADr/twRatiWGqoZ
NJFvfKB8m0Ro5KzBLimRU38gwB2wd4kSCiaPswxYJsxT1y5uxtCySI+YBsQUNbE/QwrjBvwHMuk1
3bWUpsAEYUZqGsrBah60Sqxx6wV76rzRDppuh79r1QPJoYVVLBwzUgv3OS9R0+UK6zQJuukmHvoR
y/UYIo91nyRyfAw4z77ulnON4W7mpGKaOxUW8UQ6P1qPBoSfP441IjbgBeEyqtJuTn/kTTdyjgDA
RRgH/YuWqE+cdMlAhWrDiwiSQoq90IrcnE1q9v/YO4/lyLEs2/7Lm6MMWgzexOHucEF3ahUTGMlg
QGtcqK/vdSPrvUoyooNd3dO2ssq0zCTD4cDFFefsvXb/JpLuNOnfjcToz+VSbfXaenPADm3jfjiL
qLiKkh79R7Hc9Gn9OA5hoEHuz3Llew2DWitp2pXjbQMdbrO0aLA66nMmnamtGw93NEtiUo+cx05G
/ciEac02XkglNXmm1WNbZt66awpUB4Wj7puc1lSSmlc6oQqLcZv08XQxNWoNUp0zMtX4eesAL1gN
KsGR7ciikA6XGMlKqJ3dN7Pzjlrf3RuaRugXfzD9hFvc7NfQ5U5AvnpaQNH32g1IXwjmRlFvilB/
dqQjrHLSy59iKovcWkx4AIbz3PVLVslVGrvyhR4PTZ/9SJxhZyJ045TxmuXLZrkolILYnSR9tb1m
PBiRty+JXBrdgW5UbjNk1Pk9HgsSD4XLlshaOhQy+p2iR9buz7s045ctP/RDNsB0HuVxg872x00a
hpCEmQNejTqJKhCZd41NcdguA2isKMzJFBJDcWhb9heTEk0HpWYf1LQoo0Qu/bDqS1VyCsoZc9gF
TT/Nh37X12LeO/AC2KaUF64SCl/vnhZBnhmAw9dCBU4a1jd9XoIZzvNzOs/v9lRnBwHrJXKcl0UU
xjbP54iAYSBGYd/sE6dVzs3Tz6//vxjOu7l+/7//560SZd/ON+8Rlpu/QzVtSlv/fzP/C4VzTVxD
mbx9wHDK3/irtqbY2j+oMtDBYdzoHFYlUfMvDKf8T7iR5b/ilGHpEFP/xeG0/mEbnjzpuLxMju3w
W/+srmnWPzihmJTdXMu1aXu6/051zXI+nncsy9MsDSim/OMo8FHJ+zimmSDQ3tlLsybIDaGNeqzz
KRDqfBy84gQBYBXRfM+hILFIHqMIlxRUCzXWfBOgXh6je9rr2hxEavZDiwUUghdlag+grXY2i/dC
Bge6/HWc9tvG4cekQsaCqpF4KOaf4iI7qfMYWIQWzZ65s+Jw1TfqkQY93lVWKqZsWET+4E2BOyEC
0FRQdd2GTsJZ/l1es0nkXvQU6t2mTSEPm9cTOnn2yWxcnLPpOGc3WoKyFEfD69gRaFeWnR3KsV3p
9Fgdy9yV0dvgcUlOv80tKCFIROV9SCo0WMZVgoOxKLoNLFOfZOwyEStFm4KRK4LP48vf6ugayzsi
r0bCzT3YzvK3DQscctxDM5sDQzuPBiX4Qmzlv8INRnIRZnL5M7E7Bh4JFQtr06Ika09/pT+7c1mq
o7nfhjImxcp/iBI1aLM23InUtSnQtX7r4gWUX0+VqDGK7/IJEFQKHjQ7KFxuvkUifRfyFOdyxGPx
1/Xpgi+tuGcC3zgazMdF8F3sDJd2T/nmjuLJylb6dRrxoNPpjUz5HR3cbU6kjvyaRUqXl/rOsrQb
twApn/XbZFD9GbWYHCDy67Z9v0mdHxZhDPJWE05GvjrjK56CQtN3rcm+jqEBlWgr70Au6AnKO+h2
m8iDTRmC3uFpKcau9oi5hsOileQZ58NaPll5ofHMHeLryycob4Hu/DV8QwLY7e6vLyofEI6Tc21y
g5tuS1rN1dTSaGQIy4fmGNzGCBeEcehsDw7tGMgvCwLXlz/2848R7BOSbiN/fRolXM3cyQE9Dt0m
QbjmKg+IgoBbcAv5MflQtLZdR3SBkNVbVbuS37dXxLpUmo0ziG3umGd5y8bZObeQQVASBoJmeEIU
XWOr60g5qxVJ5kNGrLxHjBgO2gzFBvmFturHDlq24kVe2sQLo8GWlHdHDref37yYgyyckEtkaOC1
VUfsIpK59djMQdmR/EeWQlx32y4HiDr2W/Q3qFhQ+Sm7Eqc4fXqgn8PaGrr1N/mzFZwuOUzks22n
VzwfIe0hec/72dzVJVJ/RkpB7ETJT2a1WKsMQTTChy7j7cqtk72U5Dr1VxaR456ZHWzT+vk85E2W
uU1D1ZLX2mw9nqWXtBuzzk4psW8/r9AdNh6Vf88Td4Zj7ihx3HAGDZY2QtiIeJqTc0+ZphfDccNR
ao1g8EXeFhhr5ICOgbyoseYGzkQOIKFruCj5HOTTc6gYovRYItIVnLXNjbNnBOJOgpWY2YgvHE5Y
NuP0IL8mtq/NrNtwGELsRdC16m5TuRPZjIjwk3f5TVI+EHLUUV5hGrcyUeSFjeuV4hk7xZkfrLnd
4nQNOBkeYoX2ZXRTwXdWGgrrXf7DW6zrOrprEMtCYL1bKE4UPHTZU5O/WfD0FPIE5d8F90yzHvup
8OPUPBOfGCjWfFS0ZiPfKnkn5AApVNjo/Ok/HwtvGgBdzqbZqe7UI3lKu2kkt8nkVnPBDpMNOobj
oa5lpsQ2TSmU8EqlLhfNqRQZ1Xpxs5eKyyuic2HZvkk8ZWGkp4g3MVUR4E9cVWzuzOhVjtSl7tcZ
77XL2SCbb+dR85MK3Rk6DILpIlJlSuZKk2GhMMFN+XwsuK8d/caO2c1gACMG2dYYWTNczLxXJvN2
7qSoIrgTTChysYDqtUFiuRGgKuJw9nvmSL0rTjmPLZYTuGlI/+ChnaTdh52VuWxQvDXhFi3kTmce
UJTpSIjYFsPlQV7MIsclX7wxeFv6ltjs64HRIn/MbpYH/KpX8u/yA/TK2kHR3RTWJUSKgEoKh4jp
RuTFSwV4Uv4pbV0cGpiMghddz9nHRtlJfm0Otcd4MJ+afLir8uKk4TDrIQTK3yvkhBnaT4MyvbHd
3sjbYUbxD2Qsm3QwdnGUHOsg48EBmzsScPSEMOeYqcVJ3qHM29Uu7e/WABIJeotfpjG86024UXxN
XaWQhht+GkxkN4ckM3agFw4N1ydHmvxn+TjgkN2Z3XCHvhFQ7A6mx13XzlfaoEmb9wOVhSBqS8z1
Mvv44NrpSd7hHI9HO/V3JjOK/Pa5mvpaSl/HJhmbGD15Aa2cdyHBFI3t67zT0L1vft7cwtp5xQFN
Jkfx9CTHLYb2Q6SzYrAqDyQsA9iAYruVq7GcIdhWAb+jeCXCzeQtV5QMTy6+e50Nxf/ufP8rXWXZ
AfzPd76r9zxZqK7/1aCWzVr58//c97rOP+hTGK5NV9P1VFunnv/Pfa/r/UPXLcf2VHaxtivbzf8P
P+/yS/yap7Oz9SihsY/+17bXxUFoerRLUZPQ3fq3tr1sav9V5Mf+7eFJl81OAvyw8DmfDnJCTyLO
yWrHch/vQ+gDdi0O+A+3f7sfV7+2GT/vrX9+jEZP3XJNAEMaX+fvjRM6e3RZl7kLhKIcBRVi16T6
jZqLbrOJyV9fcCOb+z9/6M/m5S9fzlL5RIsKnul9+tSMr6aF1HgCx4KfA5UQa4t48rrpaKHEUbzk
YGN7QL5Lxri7xuuF49c6RwPpIq5DYanBbZ2Ke31QLvVCf0moqGle8k0I5TKc1ZuhftO07BHW0F1l
NHslTH3HwWrfKQ9//iIMnl8ekod2Ep2BidTgc6+L8CfcZqyzQd7CCrHDvRsrz3/+CHnE+uUzXE5n
moVUwaAL//EJaQjb9Qk+QjC66bvcQgIzwLqmT9s+hs1JWi6FfQqJrszdIREwFMa1lpHSE3sJHr3S
r5nOFmHfkVlw08y3DTFltbOtUvO4VIZvKiMJ4kdRz5t2sq719MbIt/JO6y2WHpCN69amOMjczT7G
Wn/x5eSD/jwQPHYejkXjzHY/H+1iUzbVUXUGdo6goBovw+pIHt/WsNM7dHc41NLvmeucDR5jlUMH
T8fT0DsBWgqEj/Ue18K2dbwNYLKdnoutCxyP0XthluK01PUenRZN6PNgY87IreY5mczAzdi+zNY5
mcZLQpif1bE8//lr8ab/5msRUcE8QQiFan9qoyuWY6Cv55nppU7TJoxWVoelO4NrvqIHfVaseqNb
7FnQL7IgGye9MK5645DCxDLom/t0MyF+6MPmzxf2sTrE26aqmqrLt86meYiw++NYUufUq4DkdgFp
Z4XqHsXc7fT6rmtcn+rMlpTELxqznwQb//xEQzcNlTedPtOn0Wv3WjGnZdwF1shH6nfLooLKzW7b
Ir0Z42WLY+Q50q5FT8StzVY3vTYA8OAu2itVDo4guUWkuqu6GQ5RceMO1WWf4DnKkeOBkQrD9MYr
rL1XXWSzGViNQK8Ybb2IKqAyP4CrouAJ+WGwxBMEmrc/303jY3P/ry9noZYwqIij/yFu5MPkOWq4
uCvRt4Fw+7vW7ZDmq7a/t0RmrKljkNvdhVuLBznAB50WTafptU8ow1PEj9ZFW1LwXyC+mPlpKmWE
REFD0X4KDSjdJQBVGP7w9iLwierwJDChb0jWsSWI6oAUkz5Nh3/xz99JY2n78EbKIQIfl2AT1TUc
HtnH76QaVavVfd0G+pJa67hW8RGRiybw0RKtnQfKMm/7iMYLI3yVO1jc7Cr7pnhPIBsgwrklJpvh
8ouLcj+/UPKqkFaprL2qbfK/j1fFId3J80xpA1KRaUQVLt0affk2G+YjSC9nP4rwIgE3vy5k0sZo
0teUiRGxjU+wbyuiiW/ZHVeJalzFpkQ7pB4GjDgmbwg0tLpANMzMb+GSJBf07Wk0pm2+nueI+FWw
DbFaGn6pYSbr29rhcNV+/2nK05iVSheHtl2KGxfErI0mGNsKxo+2Lc+LA3sgb3mrvbsYgclaM0aI
K8STTE5/rGwokGkFv0Jzvw2z+w6HARysjnDZarax4d7XFjDhIbmpysVBy85BseheUupWG3oVi4/G
ghYuQBeUmw9YOtgRZ2vTLi5Ge8vW6odo/VaqW0WI03ooQHYg2V8PZQdwkeMY2ZwvsPl73+hvRqfo
1jkK41VjECMcTYq1Ldvimwo/i/pXaeuonwDxKWKiI9RRw06cN4smrBpCXdUrgBaKa6brZaPxitK5
pqac8l/irkPG6STfU5E+9cmFOoyC7mKMaxmGVaM9YJj/VpHR3tnVoaSgjYuEmT2f6vsx3uj2+B09
m12Ht5wVKAhQkDPye2GB902d4jK7smNYzknNJ6XYZYEK1RDSMlp5ht/1aUGb4tZsbALG1InBkI2n
ZsKRhjHY8PVEHAvRWysTQk48p2Aluvg6zGFIgQlDz+b6EgElKUE4UdamkpbEpiBzBsEQ0Fg+9gQw
IiWt9lNNVHZm2O52oJeqPHppq291BpjdipOiY1choWE3D9MC5wF1fTR1a4yODLRVI6zdPDvboqpe
psF7yzBtVyottp9JM7Aode0SR3bkky5u0Fy2p5ulCtuVllSxL4fX3A60A/XmRgNt+eeX7qNC6+fk
ZlIxRIRmslT8MhGES2f1OZSoYCkdTJ40ROvcvI3YkdKgvkrC+vufP8+Ti+Lf9wLyHafMjLbPIVWM
DfDHd7wqhJsP1A6YHUMi+IBxZKNNsCKGY7D5/N+8iuqbelL3amOpK2dObsqczpuLBIT9Xb1p4mhX
lXq3Fpnpt3P1pDmKST78gpzYW5VpeSpyllWgeMZUoglx4fBP4ipUINoJFORdB8cWzOZFxMZ7BawT
nnn+PEH1soqISAI6TutoYByoSXgse/1+FIZHVzx+0WO85V3HYq4OYb2akP6MRrVzkvS5VEiTUJo3
fF8JkzrosSh7FykIAQHXplf053bkGc75AhJ52SUZLsaF0/o4URRBPnojbJsqFsfe8FKbdlzrTvG8
c2YDZxzBoRVezIwL2d+JqAhWM3XPqMFOlr8tmL4pRwVLEt0IS5/8uRb30CQQqRC2qQdgzg5Lt7gk
IXM7i1bc//mBar8ZQZrlWAZCMJ6t/nP5/Jv2bY7UiVYXLOPGrB+Lcb7JUhJL3aPWlcMqzRRAp+Oy
w35/6LjXuE5HHH6FK7O1R+uAb7DDuGLtGpG/f3Flv1m4bZSOloMt2tU8efL7+6lH8xql6KmB0xOo
3ioZMdMZzkHtlGuh24fcyO7DGvN3pvmeUf51Uv9PNay/uSt8tgPdSSNQg43Dx89Wqi7FSABOUIBc
6+3hXmGN9ez0gszUeaWbU/nfWNLR7bKiOyrqLbZ9Hz/RGhX0DFnDku7U79BQALzHV206YvHq7Y0n
hbOT7EEwIdUA/pYcq6LkAFnvvcYvFNkX+6bf3gH0jhz8HN3RP2+bgNMOhHewxRi6g1qeFdKfWN8p
1nnnNJ63Xzzrj7K1n/MY+XKmq3LIpyv6WfZJILndh2HZBrVFzIInNulYXRgMuMVVvi9WgVArfxzH
4tGlldlPCfSw0PX/fBGGfKif5jZy7iyOiHglHNv6POAogi9gL5oga4mGhaGGb0sM37N4ZyKVQPbR
A8LL9X0Dpz11AHF26YOTli+lghLHxeCBZzgFfUJgpzODL9BqDwmQdovd6dHUQApYtCTMAb9dVEGJ
nqlptxS+KGobyewEU5Rv+wTLR5Mr04reQrSi1/HFl/zd1hH1jk4phVbhr6d6Wyi1W0Yxb1Vt3jox
891UareNAUt+uBhFlq9wo8wrs47fTFVcsWTd2TNDPsRDEy/nSmvKLy5JLhm/3HbPNuhBYhGAzvBx
5DuhkVrt6DWcPtKb3qOL53VXTajv06x6HultQQlYTXbSf/G5vxwAme88Po7eKAPOoLTy8YP7CKpe
RqxxgBbxFTf2ITNToIDtPetDtqa2cZ6a5Kya87fazVQuwb6pVSwoMj7COOutPftdUShfXNZvDixg
42Wr17Nt23M+y7vzfLL0lpB4KK5EsUedcRYTJLiQptPcMQ4jzXxtRojxmiX1/F17W44EtblM45sC
8d6SGSerqB7QwOSr+Y7U3tdl6m5Tkp6BNUsNc+v4auYGejdiQjJz5FD9s2ajKZsemhngqZkTtvTn
l+s34w5/Anfa5gUjDfCzHpb6RtTg5iRpue2pxCLRTKoKPuUC76lNiGoa00fwuMSkcM+xALPfG8DI
chB/7HPjITFpu4gi/OJmf5J+y4lHQ4hMDY+7TY1D/byfEXbTe+5YAmjzsBkgmkkAsLNi+n2srZVU
3UcVx4fZh4vw5THul1kPda1LE579GwYYRuLHAUgpDcHSkFSBe8gFwUXdPG809TDiGNBiaLu9vYdH
f1FYxn1vQ952xy/ObL+UGj5dwKdvD98NV7qaV0GbiQPRBqta+tfRwdaF7NdZe9kd+PNAkC/Vh7f9
40d+3m+4g57HTgPNvfKGU0qlJyM1Uq+6r1aUX2YV+TkobBxLPlkkeR/vbUTalzBS7m0fNnvXHHxt
SrmtqvTxTYRX2Gs3nB7d0bpL+/kBWNhLP9Bzcp112gQelsIlr+4tOkylcjOYxfOf74L22zuvu6pG
/Qm7zs9Q079tu/TFFbarpVWg5gqgK/uiI9WEg2vQYbzMQQypWPoHz7uSGgAt3TEVrMHXswWNjnEG
PKC7KEq6Td3rFxf22+eDE0F3HA0dx89a0d8urEZKxBkMqWFTKwec79dQDLYLEPR4avamUbN1Pcyl
5WtdctcgEfK69LnqECRn961ovtiGffI18XrKp/i3q/lUUkgVJYljlssgStjge/kGPAT+wHkTY9Ig
eMywjXu7KCHUKQcIOlskuLsmIbXx+Ofb8tvRZKKg4YTIX9RPa1RUOtMyZl5JaeM1nvWV6Ixdr21w
wEPhp3lP0YhjyZ8/U363X96Uv32m8XEE98AfnHGAZdV4gz+4+soexBpun4Rh/Q8/6tPLEqoheZmR
CzYL5EE1Fn4UIsIbbvQv9x+y9fKbb2VpHqsbgiH705xnmKJuYBGTzzOxek1oCtJ2OrRwoOPmxUi0
S1y/p5A1iGyANL5QiuYtaRCDgPARob0FiPOsDtH3ybG2hGW5ruc7aXSnDEAd4Wx9cV/0X3bBcvzJ
VYJpRMci9KlGXLROZtFAKAOOe7tJr4NpcfZKRj+Z3recRMbG8gcb7bcSOIOzr+NwM+cAQIET1335
87XN4/AqLYfHSPgG79RsUV9aeOvzMca4r6RbJURfL5rbWogvVt3fzjJ/u/xPw9YZs0HoBUPItti6
cezsfDvTjsNAdoGabeAU/3feE2Zc07As5q/Pp5h09uDrpmEZVDOQV9pBtWue27A71IaBscdaF5Rr
qiz9arb/pSwhnxO7do1HxTHi86jqqOBQ6eGLJjMQBtvGo7mAEhbgEIGfGBUtZHVdW0/TTECCiPf/
9psqhwjSdI34D5lo/eGkOi1WNtUlsxRUfprX4SbkidLX9itXfLFi/2ZSwL+KBJAjIvY49dOeNdIr
HPwpAalNB6UwtJDP0cnvsk2mOBd//la/btnoB1gmRiJ5KKWh/2kCMuFrqH3I4IdM5ceEDLJ1I6ZK
t9aUvPdGw9ragNlXFr8sYbeD4m5iXOkRZqeyd27zof2iZfObtenDBX2apoSJAEsF5R40ie0nuc1y
jZzMHW+++OLytfg08/LS6CYrDwcSCgAfn2dONdKGY8dsnwHx8JJipVZWuk7U7Jw41j5hQVpBJX12
9eppKc56U2667isnpPabMS3b3lg9XbyJ6D4/XgV1MRtoHMcTcMFEWtD9cWUU7XM7xz5JkoeMjhzs
i01kjrvSSzdf3ASE8L/eBky8GBOx7aBW/myVGyAQlkpKUPDUwcMC50PZvLqcCOZZ9ZZgu0olgzK/
FhggaxaNv8Ax3HUsy3Vj7SKzuVMMmLRtgkZteNRqy123nZ2savI/6Cujda4pYSiajY2q2Y+2ftk3
7qW+hGThhByXiebhLExpv5ijNeN8PzjxPTnG62GyiP5GT5Kp1pagMhLNKWD1822ZORvVgAVbGSAZ
rfaS8tF9jFhQzd11bqTnWuiB0xM4YoTXFWgbAW3XqrUD2vZkEwmEH2Hmovs2Dy0uRAY8K06b3JkF
Neu4js+Fqb4Uuv5AcFyMctIkcjMy9vakvtbpEbwrCFikep0BrZLkj3Ml9AfgQsZezO7trIF1qtXy
YhzniaI0HP5oOuVpOZ+yLj4tY18f4wiTAnwF+LrVd9APdMni28KAMKFAvN3lwlZP+TK920SFpt8M
xYqvh+YabnqLbPLdsXtvy/RW+XPSBrGSv7lWIk8z8QpCJpsnuNz0hGjaD+amJD3WycYNmkJMCxO5
6m1rXNWxSaZV3r42EzTJJjYasmTdg7SUWCR1XBZK9ZiESFtLHRlCp0Vre9KQdbVofkNrOxMIM5qv
tONvDS3Kd41BBDISLSokSCg5Z628uftB2ngP7wjSf6p5YIRzAnVC/iMICeSTbH77FBboJLz3Xlg/
GnHjKO5GZJgUy6kfVraYqjV2rc1QQRBvqsRa9+G0E0QmDqb92msPYcN191kehBOnNuF6ZM2nBDLC
8vPrETVTTjWRMYAc0kdzQgj6NJ06QwU0Yd+n7MTL2TwA33mvCffph/QlD5tXZUfoK+BUBYeYDfU+
eY7Hu9iA+YQPDBp54lHvdmbugXNwQLpjZ2Ss8LFmx1/SqbtLSeFNKv5BzWISXPrbRAnPVlKY67oe
njVMNiQBtzCeBRXwObMOTMC0HdKBjUNN/jPPyAupPxpoykoSJALBm7GCZTauC9iMPFV2h8uIdSUy
45u5MW+zEGOfSmsi0sZ172n7aVRJ/Kh686Ci4KQTCkWmv8ra7I2zEplaGuOlKajBAJphik2eyYy4
gBtKvZ+wG7Dt1Mq7Fa0x3hZSSKHfDrS24jdCKhYeJPabxry0CzpyRGAg2V3zzxjzPfnYMuNWhHHm
D+3G8Kjp5K0X+ZpSPtpKKoFP4wMwtKtZmzfqnN2ViWpvHFSf88TwH70O1nORj/smCQlZdG9HY7op
DQ0isf3sncWAT6tlQFle7KcVffzRsS7HunwrHWoJCkgBAjVWPfbQsqwOdhPjs+SgvV7KDo81qjnr
DcHdxkA3qDVFsZrEePpZAgRyWuNMoiogOtnhw1/aloJ6AK1VrR+f6LPSeW0AS9nt9RA91TRFVlEz
7awIQKhj3yfdDXhamoyO68flTOeObPbVVGS3ijcEdk+ZkaP3md2tKlsCwm+z+LLS3IPjODuswqVE
jR819hNrHXSjX4biSrTn1i4iv9bL1BegkpjFd3UxMyxnapGF4W6XfORWp3AT1GgmP4TyDhJ93aeq
LcMXt51mKquxvdJTE4LcnbGzRWOA6O+OEeppJ7sQRf6ST2MEGp8UxgzTYBup9PAKbQtE/TqyVhPN
dfh6rob8ex+72UU18hJr3nClproNy1w5jxZDqHmfBg3iMS2UqWEBQNA0/DV5wIx+qZhAwwi00VI/
8vdHhekThjel0WgyXlXN2GkJc7HRPkvpsvZqskjgP8RFXnt7IlQewNqgUvY2TqPegR/KtzVHVcez
31rPvSkocbDvNZhhZh4MAgonoY+a4QuKZ3Pj2GJY6wAf1zWVWdpDwxVRZd42m5PdBOhr0wPSqKW7
UtG8lYizZ3zc1EesdtgOHYnYwmZL73oXEIKhW8lZZppMwt2qcmLYcxywXKoqSdA77n0HUXTtajpr
G2DCHjemT5sbSkbsRxU/B9rxuDhi3tXjRFZn4ZMpR1aMkb1FUWStUyS7BHiNwVhouIc9ZPiKMHW6
WIiK9YpsGdFxcqp6DZ1x56kHJUFKiiAIan7B9g2kd3aa4XZvstwhSCyL3EshOUrjwgsehouxCrNY
lxqpZmvPeu7naTJtGmPEie2kJ41V5UD0pJ82849FaxG/FyNc/FnmTOpCxxDqfG8VOE6zw5tF1VWl
cfuQhua3Sskf4augpbFmIujHNdUwVLUMv4j7F0clQdrivrb5iZy5SC94+Yz63QGOPskWuQqDYbSx
304nVNS2BNHf1yGyUKfEcObOibftTPm6rcVkn7K0u+q0mYC09ELPqMhrJXRqLJahx3TV6uQQVfPJ
0QjpsklGchFg4eJw1hG9O7payYq3gJZ891IRrY3Q23RWbXajZOYD4VqkFxjxJhvqd9VjRRo0JmRN
bGpNCL/X9X3O4jSE+nUiGOQRayVb5+SHoyyW9LQzw1QhCx0qdYDhLzRT45W1GNpWQwFNSIcG8CTL
d+hPEJwrKX51klONyT0mfceYfqNdFtON9hR2nDlMMK+bg3jQXwcJshrzdljX4Pr2Y7Ic6ZTOF/bs
sjiq1HnJLUS6RkujbYGG9FsD6LifF1yMmzkXI7+UOdn9PPfUdlr3PS4SMlghQMbjCm2YXGE3kTKT
NvNQucqVjcHSdRt083g9/YwcUfiN3FtDfS7KECAWPYy1QzSg3fBKiLy+Vrs0W88G5shl7B7bvn3o
zWKXROUFOfYPSsIs0lWYJUcCsTo2V9nUbOY5JBnK2sEZ521ahkSGoCa+56R3jqh+jLwsvoqq/QLK
jggKta5Y45NNuTCxVul4ESr5hWMV6mERR1D584GAo30ZE0dmld67nce+tH7QfK6wu0FhbOfhLo6A
IFpDgNqLhdos7K2aAwZiK0wq2mz6ZomP1jAg0Dtx9cMrptt8AcFSkAfjk+93NusCUDKW5ZijGg7f
iTjbWgsSxGKbFgjOosllxJ4J1V7a94Kzqg84mwCSH05NJDsij3AVhxl5cAnvndPgHzkQg8CzFsle
mVnEHG2x8ZoK317y57Z+y7uMJO6kMla6Ph21HNi6LKtXQ34FcIA/ubGf9DGHCA++a4WV6gi4FStK
zNY61gd2Gfa1nRQG7Pj8u9cMwNvC+AdIkGGL7h70HpNjNF9ZKciv3Mn1dYYMFQBF4pv2JA6hlf6Y
OniZoSqj5uIzSWinXnX8ApaSihhwvwjSFigWrtKcNKixhyJA4WYt3Uf9YpvrriY1h8Ij2y6Ct/W1
sIFDE1y2ALLPNQwq9w7vHF3n4VClU31OJCll6Vo+Mq+vRBX2O5cNb79kHpNXeUy6AnZAVp6k5UTv
nB8Y1G9rYAMbO/2ujh1RhhFlVhjh86q0Dx4p52MxHHSScDGUK/epeUqRCZRc5yDw+V21O9W8qocf
0GzD9Fhk62VZW+QLMJEDRCAtor4rw8eZOdX4bvBahh7B59XDDO5svI3s1yXrgFrMq7R+A766AlaF
4Cdb11O01pDlRNihjfGbJEFrD7YxrcsFdeXibLSoOLmClL2SeBsn3ke2E+TqPu26E+KhtWQklZ0L
2Ng9TyMKDE4yleccO12/UKbyctLvs6W+zPUeqL2yj5MsyG2xR0J6GeVMdT2WGL3wp+spG7dRHwOr
xFan6CfNIPM513ZdWl0o5PMZDLYMgRIZpXtNuRJDvKEmEDicuqgxcTB28MDM+1JbLSlZVGRed9V8
qEwia7Didh7HVmVrts5aYUV1e2zNDWTCJNsSfrgmN3DTVuh/wuiID2THho4wS/s2GZDslriC2OeU
Sb8LXUyphrklmpNpb6tr1i6b44sw6u5679YRzQ9lCFHgGZd48G/7YTlplcfJLwSZOhxdwJBmgyHa
Sc+OWshjz4ZgDH8uCmZj6+TN8w2F6IteZ/ZSitEn2efeMIajaPXvXt8/l95wy9bmhIqsHrqTEYf7
Is6DxMx87Lw3pt0csdhvY1M/JxZgvgg0cbexsuh6sLqdi5Exst2bzGhOqW49lX2xd9wayGH4vLTF
U87LqhXRveIajyqSOP2eNNXMoPiPBKCap0MYK7ucNTPU1QfEEKDnxzsBCYWJx9x46T5fyNMOCbC3
jKDJluuwUnZ9J5g1rZU9V8xGEPpcSpBUyIkVeqtVdw3+AU+7e569ZQ1l/DSL+Lgk8TUVTJayEELs
5VRx3B5V7FkKdFgAAosbZLHhh2a9GQCjcoJfNcyFkz1wXHCOTUHbogcc4TiBapBqjaRFd4aN6uV+
azFnNoSwm+8WqWdW4+Np3Q9JQxcw3eWLEmgtP8Xu0+xNTF7KvSp80603+eIFCacY4TJZu8Zm1PRV
qDdHciYllLm8jV3zaqid81JgPDRPIlb241hvILFgaF5ILTZh/s53pkfrYgpCjyhaoa50B4ID4qCQ
6BTXfo2aMoAGgqjeCQpBJoSS7YFrbXoIcVllrsIEJaijkC9SIokHSKBwkSANzIF0B4DwJYtGXkWH
1nG2IcERPQtCS0naxNcnyBhMSix9zlnT8J+i+NaNcp9W+rHN9qhTDx7prJ3SEvSkBKFT3hiGc7dw
sm7Bv4ydsnNnPvE/SDuz5baVNFs/ESoAJMaIjo5oEgRJkZptyfINQh6EMTHPT98fvOuULUolntp9
471tDUlMicz/X+tbrMbakNBjEp47GBoDcjqRZ7s8nq4tYmGJFEbe55o4w4GD6YLooJCjY7OC/WmK
272Vdjh6knWp5TuzEf6E7K4kFz0kLbrrLzp313WEf6K7CGgEOsqzOv/sJCUANhU9pdN6MP2gwz40
FyvXJo14hDgAPXqgJOXU+s5KKl9Nk416xHTKNlbxxGB49JO2Erb22oxmXO1sbECi0h5AGKd4KJ1W
ff89YnGQMi4nehMjYVcNxW8J3ZLlUzPYXu+Em7kNN2ZMnoLl3PBbfF10WzBWnpUknjLIY2I8kde9
Bgzgx6rOEjvc2cDdHQoVaTBvCj6RjD0luowyPGO83PXwaSI7VZKM3VjbGkJ/yfI5EMHKaZW11LJ1
od9lJIuyrlb2Dry6SZcPAWSFLshgGdNXJxlIZhPQz5YLwrwR5UBJzTUk/TUU2xUYc69jgTpXwk8r
wiFCC8kAuJU49lDHRsknwpp9mM7JfNEj3lPIyai6TZA+h7CTSYmHvcOZj1MPoAqbWGyTUt8oAZWj
SX+GmLjJwQzWgNli1yaRpHiSsr5R/YS4oFC9YqKh5tMulkVPoMfscn3PL0a8T2RlBZxwwpdQAHei
7d5FeKxCuS2TvSBtT3GIPwtgOahgbJze61yiswnMcRmr5KWnVMQIjymslZalYcOWW9tB/fUdJfO7
JYYEeHJVrOpZXxsrFXJaF3yfBJFCAwmTCXU9NIHBdKflBJpoeEi8JebCCBREv4deuHxUFwvooki/
QwFIQMWKfBQv/SG7yI8xCtZkDnQFVReRemos/WgsvVQS/2yzAeXQMvbZeYRdtzW8ClFslpYb7oKt
WkKsyFoctMNuNlovFLGvA0h3RgOILcFzarci++YOvClL5d7AM6t6kURWWrkHMI7HNJxv40rf6thZ
OoNksjT+BMV7J3Rt3xIvR97N00xi5aBQKG5JmgfnwW3gK7CcGoOlbeyNqbolhNFX1ZKeJgpxAg6I
t9gEbbytNXs1TA7d8dzTJtZIHJ9F/jxc4x0BSKsKITME+m6WWEnBURopCyvEvG6wXiZQVplHrVfW
hsZsCVPNLHD3GeAoHYLQ0+NcQUifJn+0BcYUvyf+Rg1+jk5HQLnDysLxp0DzDNj+LBU9OfBodrHX
2+YmZF7flE68UXrr1lSeRONeaDLZlbq9b2riLlMSSenqhR3zPXicjMmyW8KV8KETzZVQyZgrnwDl
daITx1AX98PIritN1U3JK2GenJfMpmCcjFcUkQ9VQdAWeahSGXfCiL2p+koKwFXagQCg0h4GwT5R
812WO34Qm3t9MDaZfgtRx6ECjV1l4w7ZZaVGh3LWD+xxbpJG2zsOwR/ti0SEUvbyWknNWxa6+5hy
dN/HG+KKPLfLdwGoqqz0A9YYqV0dsnTal4l6ZX1PqoH4jsiHqOYPJQqBsYZlHF2zyVbdkcXS5EfX
OCNWQb9Jwktq+9+aavg0Q91th26TN8O2M7KNaPC4OvO2zoxtRW0v4E2lJQDAxJ0ydauBHX3XNVty
PTZA8/22LX1swFtiJWF2sG9PoDE3dVn7zQDH//cfdQrR31HT+14rKj8HGX0RuxGtt+X/fv81Ih2V
Qv6/+/KvL5z8yK9fM+XzP3/hRMIJyqJ//f3Xl3//3Jkv//pGGyFsYUzWngJZf3DDdDj8+r/ff5z8
WxnEKGZ/fbluKTqAoZ+9399jzANVut9//7e/5+RbDB2Knc767OTf/xju5Ff9NdKvf/z1M3FWqftp
cph5Xh3JX99HHbyF0YCYIuNtZ0XHyjAftMEEcpYp7VHv6ttGIPoko27EG93+nJT+kz5Qof+4m/Ne
52yxZRBwa+m8F07ahgbwLlw+yE0G09o7Wr8OU7xXyjmr2Dv9ZhqhKh4AXVOFOJWuRUms5k3BNNA3
HVl/JosQniHYf+z9phGOgXbOu/R+kxJbD1Iax9CsX1ySP/QqRmENSWsz5BB2vksuZBCQTtUVNGaq
7UKGKmcLS7K8cXg3D/1wFxfO0U7HTd1/m8V0rmv2Ts9saUH/v49z6swpZA0AG7jfdsKIXlZiV1bl
/ZjmV21Q7jvdpr7TI/qhUNXTLnDKLc7z3cfX+v2L8PsjnPQNG2VUajnQIh6G6loE11Hy5My83Jmt
Kj0hn7u9+HjAE7DnL5UO2BfCdFQLLR1dUxqJf1wDFV27Tsh9sQ1qCSc8Wllqj6Uve0zMwbfz+SHu
6FTPNXq+yC7FqnGY2i37nIZ6af++atuqMFTp1+JiwxOF6Ov1x5gsJcS8YFZb9gsXrD4el9n140N9
c26XIZCiI4q2kDKceklDizCWYB6qrZoqV05B+8toyXOvIrv1Givfw5fCcCXFGYHBL3Xkm0P7Pa59
0pEO3SgfcaKRb5uzNjRgHYdO8ej0Qbs252Pbsz5vVLLKYku7jpPue22ZV4j7iFYxY3yKuvAtMrU3
QxRf97y6mXt7dBhVBrXDwUNfQreUnXJbYzKGEQcRS2a8u41sr4DnbOzkOz1vRMFG23hWcN2Z8kFv
qZOWS0nsNtUc+jhjc1lJjGhBMflGlJ0RzL2ZwDjxBpIH5i6NMuWpEGdq4LbkfYc2W0F0nY2Xg6iu
zCS6/fj6vtF5nQyzPN5/3Mlp10UWHYEK0J51J3NKl0V8P84PHUtfklo3oD3Im1wi9j4e97376s/D
O7l1C1phMTYXNNB9DwJl2gBWZsMF4SDZwwb2I6c+c0LfTpzLoS7eIRt4k6v9Usb+cagDko/IyJpq
WxQp0vTmomijT8NETdDZQmcIO3p4+XVT95ehVXwZBwFCr9z1hDxxU4V3Hx+//kbswKexHKjsMF9M
qO8nJ2AY43hQWXZspc3etg9bjH24YIbLGlc1HdyJXmdwUCxY4NWarB+Kgw2NR9YEkyCjfJGqkx0L
9XLOf5ZJ7ae6PCyPf9k0nz/+qO/NMn9+0hMRStHGox6FhDMTZ7DG/7+ZwuyM8uaN9Z53KEO4nAj8
EKZ2qkqm8KiPc2mXsEDMXU7/siEr1dOI/s1aEg0V666FgGonwUEMApIldqaJth5s5VXpXFZJyKJ6
BHFkEa+zCIdHwxNGdW/W8/3U8CDXkXE1V8ajpEWB9eD78iBVanKojZuPT5b2Rq+0HAkadnTWCIN4
fl8/UAmCq1EfCcGUpfaVCefRVIhp1XM/CrWjnKtdp0Tfc5b05lyvU3P6SrjIknCLxqSy1aOwFgq8
fub8/uXHP5lPbdB/oL6RbHHnncynRcytmJZ5uSX9LtwM0rqOwHDjHWxsKuv2dS2no2MXhDkDBFEE
r/C5GVc03yA1OcNLUsfqpp5d36RnqBt1uSbisPeiSMxrWflpryIF6JdCvoHtUCvw5Y92+RA2FjXU
BDhoTzyYGRRfla65zxMa9kPNv4aGuo91lZAX/JljO9IPJu++TY1naIrPqJ2/J3q+ERBjBx37ZHtR
1dpX0yR0Ky/45tKGe5szQSWGCQk42xDytrdTauEUjFbVpPhF/SveYFhHobm3erakMimvLGLLPHI5
ZTZfZhQWfKk4hwTse89rwGuUIvXNQHq2lh/yWOreELgFG+veV9BAUQ7all3+KUooNKYmS3NA08m6
ov2yk1gW5rG8VC1cwH22H9l06z1CR8Pl8a5xuyxb05GEtDLzAc3TP9WPQnG2tc0pLSqoX4rQ11nZ
vISmuTGLAslC9aOhoJOzkOnSqyS3vqG6AZvWc626XaZEd/kAAcxlkl7F3Rc5Wz0qBQ4wRie8Ijca
tnmfDZysbs88RFAvB5wlWEv7ga6COgTENkG8qit3b5FW5IuuB1dwN2TFCx3Sa14KoBj1b7aphGxL
e/LYS/Oz01EuaR602dVX0q6ewjjnclryASfJlaLah3ZoSjTChJcMIxoNYR8QjhgretlXEpZDEyjf
wt76Ng6ZCnsOUUfITYF88Cnl4NOaOMYmvNKB28ZNeiV60pxoVyX6l6wCBIm3Rt3ItH+qTKKyYqsA
wRmt7OiHZiSEfUXJlaZQADjzaL8zEQJQ5/EBs0Lax6kmenSDitqfKCmB0+IudMqtCv4duXLH+U5r
iL2Q/aXoHjD63zvECD63KQl4Lo/QmQ+iv133OSrOOc1m18Hy72RGDpJcuFKdyi0BGDFFa/vA+vpQ
1LdlbR6CLrrQ+qeiaNZTV1yUI0Ka8cuZT7BMFyfTCU/f4tjBxLR4cV/PcjYxQkoSVeVWH0xSm5Ov
hUM2Wmt80vqKNNTAT2PnTsTlj6E9R/I33kiUUb5iIBDCRK6PWvNkbKOOqHVhzd4Wc6VTW0JohbmU
ynav3qBve6KP/lKw6K715iWOiRankJVZmF+b50lNJUi2tfGkN226tfrU3WSR2a9AUNGfNsK7CYI1
eR6pB8TtrjCphMMe8ING+wzF76hNuuuZWfdCcOi9OmfiEFjiLlD7GgSWVXt5YtHoD4ksbdmxUxDj
RqKQT+S7HmzavpyofxiXQpmkb0KIdxb39Zkr897ZETovH16iQER+bV3+WOVMjkwn1w3xVZTyOJXJ
D0St616QUJ40xVerqr9Is7qnmfkpnOYvc0gsYYjUJ6IzRnzVSEg1+5lvGSftzE7ivQ9mqixlSQlY
TEgnmmFjqITd0sDZSjpwZsYGueyukgFJvHoNbH86cyLeWT87lrq8gF3OBiyh13eoaMqyG4oRiXJI
kLaGFrCyfOwfZxS6v1BEp08Cr1TMnMtunGLD63HayK26hEI0zR8arF18KLT0M63De6KNL2QTfp7n
/rITJqU/GjWy3tu1fjDSs2/4955Ia1k/IWFecjWWhf4f1z1Pk8wVo1psS4SctG7I9xnrm9i4MBt5
M0X5zVRMkPVapu2kP2PKf8dUtojRIeVYeCwtyz65tqlTOwAINBx8jbokhmFwsoqryoTxrWnXhdGQ
TJ+95Iq8J2z+zODv7GDonYOuMRZk1hvcSTdBqBjJnNhmpnWDKiJFIU6HU1iH0i4OSFnuRWXdJ5H6
9cyT9t4Zdyly4WXSbFbxJ3eYOcB5IDGy3NohxQZDfYizYJMQD2zFYmsUBaKpStuYyIoQ06SPH49u
v/MyoryF8wC5NniCU118ylKlMem/bt3BfDAMFwxyOV2z/bnp0aQgwTS/CbX5bDX3bvglJJOyKXsf
4Q3pgchfR6VHydvdTkiekTp9byw1XVdZo1N/zx6GoMo2YzXfuNZgrinpRK7uN8LFH6+Z+6rUdd/p
myfbYEG2JGnkpv0t0hlVWCxtzCRYzxa6u1J7lGPOyuRHWc8PYwBgrw19kfbPGh5OjCbfwHk+laqZ
rFtnernXbYXJ6ZpAWpJ8h8bElJcUHv09VhIFGUB0uPJyraTORd99Dm1jv1gcfikqWOwRKb5e5P1Q
RPhA+ejSAOoe+zb4YapiE0/WSFupuv/4Koh3br7Fvo0VguoL1L2Tp9/MDKt0RxTjZItqeKXbh6ai
kRc1CBVo4a2MMiOtOZH+nAbbYkDqUWbmnsh07HlK89TiwF6hSD+oZVvTUFT2ZkvNSFPNb/Wcb2cS
Hi51iDEh0jl6bh17g8G9js16Z9npNful57FclrKlDtIWtENsfAsnQiaVnvx1uaYkRwRpzi2htTaq
SWywHx//m8MnIolCGDUoQ0BAdk4OP6f9mudgQraqHrvoXBCaVJX7rNbZMeny+87MVsKZv2RqdC5b
5+3+maF5weFMIz2Bd93JfDeV0EPHGktGNmYbImwJEXAXNhvx246lhfQpvLRgVyIyc9eQWpqKgQya
1EG6vQhz+qm8n+eWZi4qImkkNx3Y+TLLOekyJUWd4OyPT9Wb5/XV59XUk9miVHLWcjanym6c/TJD
BY6x/XiIN1vPZQgmQCLIXMgCp1XJcLYqwj4oxZpTe8gtJBhXQiEhDLHvxwMt0/mrd94y0LKL1Lj5
IUGfrD8lmYtRMFCCdtIa+S9oo9S4LZCsV014oLW8/xvDAQO0MK8Dfjkthc00luvUwLQLXGs9ku9Q
5J47faZ5T4LimUN75xy6QOp1KFOA6nmjvX6N1nE2T3pELbkgar4Fp1wBCDC7n7VpnKm8vXNDkBRH
AdwFucFK5WSkMctnteTB2I4xYASJ4lhvnU8fn7lzY5wslWGAAopy8WklbKQyhKjsSDYfD/FmncVS
Q4fFg/2N/5J98fqEsT8YyqFX8m3rqg9OEf/oS2MXqZO6+nicdy8MFaJlUQu0wj05XT2a7FG1GCe3
54deJt9oa1wt8D1AIn/rkH4PdXLWbCPsK7PEdVVmpL/PKZRnx/lUyfA/nxI4Zb/HWR6zP5ZsykAl
z644JNUwb1Vb3CoyOuepffcOMEGTCXBJrqmfnLZusmrLDRannh1sukDfsZX/O1eGTSAJfYic2Bm/
PgyguQ7uIA6D/Hj2UJMX5KavTd8RE+w+vgfeed1ADWB5CXXS5JBO5lC1d/OMCQKz5Zy9RFPvzdT7
jOgApVPa1n3VyCP05zPv+HdvPBs/vcAep73x1Wt1kFncDzmMufK+mvEZLGt5kYEUPreOfm8oVvAC
Xgnnk5DQ12dyynQgPKnFjTe7V66CSCXUsNhC70sK68zG5U0Bnud2adoBXbQB/9inz+3QZqZbqASW
Zw+y0w7g8O/sObxJwzO1x/cmCIP6g02yKaWTNw1CrS6s0OwXh6w85qPyvUCXIe34zHL8vWFYDAO/
pSjCtTq5N5DpSidEE7wVNnTFYlxXdbi2xLmESO29e5A5SGMTS/ePGszra1TlI5NdzjhNs6zYkLYx
lhXcF9lwBZoEklR2CNXYD5DvWU1F5c76iWSkN8RW7+TOIUK81ezDYPYebbMzj+IvgMbJm5l3v01D
Gj8y0N+TKWVu2tkJMm5WYrdvZxCAYblRIGvapekryMawDEMeNLG2EascQttqnlLqpwoRRjxApCev
09ahSCdXs+5u06IkxaO+6BKY1yK8yNGZKHa6qwXQDNR2jlH6Hz/hb3eS3JZ/HsBy2/4xJzYRSdbN
grcKe1gpdFYRzetbQ/8xCkg1Ql+KzxtDr8+89pfz8ua8mZQLVEFJhr3s62EVXXZWUfHkichZOTNy
L7oxClubsXixwQN8fJTv3ausn/412skLRk7AncqE0YxO59Gm+tLZK87/x6O8f0wCXSGLZOplJ3dq
HqVt44ycytGcVgs9alQjoiyOtAHWhWWfufXem7vo3/xrtJP5pMeOlpQFo5nmy4TPwBbT1lQeIv3M
Ub1/7kDI6Eulga7k6ysV9AhqZYmiyVGmjZLfqm5BKb/6W0fze5ST5yjrZ7WxLT3f6toTG+aVMfXw
H82NZvwfD+fkfi+pDveTYKAez74jv2f6k1npZ+63d+8ECEsCZY9KKeBkr8RL2+mZ45cFTbNVhhdh
0QRVEKeTaahU7pkJ/9074fdop6176CVx1wyMRvTVZgxdHIcgQR2du9w5c5nePzDWA2BlqIaf3gxW
pZZCtSamO/HURbRkHqOH5VmSzrmd7ru33bLy+OdIJzcEEEVHJVcANICte/Fw4RQdCQd/67aDM8l6
mpcy/brXN3eTizjIO+6Gtrhd3i+0zjaieogaeebEvXuNeCM7vCthrJ8CHEJjsnPL5u2fhYNXFg5K
MpwBEaspeWYL8vYSwXbWqBEs3DHKyicza5OwoaMZkG8DxfYXYHYD+LuF1RV4tZ3/xwtEBkOsQoNA
/AIgvz5/vV5GWqczsS6DYdZ66LNyG2nRlZJGWymOenPI4eh+PM++vTUYFK2ZRcYZsdH2yYyUzm5G
p41yTZHOG9V+BCJ7JZvhzDP8juaIYUzeThbB2xQ6TxaHrob92CY4cGuvRrPdyAJ3HwDq+Kt6xGwU
uPuRJUaKwNnOmjN6p3ePkDIBfQVV5d7UX5/WCgmKGVY8Zq2y4J8ptYKLksO4+Rsn0mIQ6GAOKJWT
uXAwCiUMcf9sQxLmBzTXMzJkBejvx8O8eyZNOleuoHAEIfvkTKYpGbVBn/Gy11tsZOjMFSqi811R
X5ImovaRN1OEs1/Ux6L6zw9RQyzHVIVokNrZydCJXmRplJAnWkygxQvlyJWGt5ufmYL1ZbX7ej0D
vgJPhgEInC7Z6bZPnQ2liVNHbqtQkskEcDbrS1wDY3GtqJhgoO9cGvNc7lDO9XSxqYgZcUPgbQmZ
QE/0+0FQdmzj+Tvpi3KVOtfCbR+zhvPSGOcYOm8nIz4sK08XfzeUxlMRZZj3BO+4BMF0iX5n3Bpm
6aEYvdGD+MyeZzm7p2cFtgetQ4o7QHNOplesBZnIbCEhJcOPcEwOOFbMM2/0txsEguFwN6HOpDLP
cvL1w9I6CRyRdpZb3Z14Sh+nysQ49FWq7rGfqo2Ojyg38m8f39PLLz05sleDnhwZ5Rb8rLi82IMD
zKdULswBizKuIbYhbhV7ddE8fTzkOxM7UCueVe5n+P2nDTZMpareWz1DlvWauJBtYM7bKF9yevF9
zM25+e+NYIrOu45OijUfL0hEQq/P6+Q2pEarUm6HWa4azfYxOK1UKNTmXG2gpq1twhOmaddNNjzi
c/u+9472z9FPpsDOKtOZuiPwbjGsyxgQRD9uYjxDITyPVFp/zRP/UWTk9mdx9Sx/Nv+1/NT3Appb
TETmf//Xq79dxt+5dMVL++F3fQLtUsjTb3n1e5v//vXl8GexJDW++gtojbidbilyTnc/my776zP8
8zv/f7/4z7SbM5GRCw/v3wfn/E/XEFb8/GdyzvIDfyXnaPY/6L/aoF55UanIAvjKX8E57j8oF0G6
XJqT7C6pJP8rOMdw/wGCla28WJp4YJ949f0zOMew/kEpnRQVij5LhUQV/0lwDuqE5Rb5/YwiF2Fr
yxi8RanusOQSr2/ghLjayJlh5QYhKgRVzUkZ7keCCwnKLQI5HsjL3jjmoz6q6zaYpn04wYAzx0PQ
o19nL0QudVFt7crEzusKbwqbr0JGBpIu8rgzJ79wOrwyNtbV0tYiAmshbIrZ3BthcB0i72y72PEK
U3+gL/NJtQqg/+S4RREerIFItNWQd35IwHY3oCpxRXwLBvJ2nGERhRAd12ncHadweA6ctl3rQ26t
xj79ihJiXjVDlawPS7XpRkqNODynNvGsoukijR3caW5ux/SzEtDkqkLN14vuMZMzCXy9+8ISFSSe
Fbb7trjOQXNIK9euWAaRdc2qxowDF1VYPRNZho1qMlxCFuw22tHrjslLv2DFh9Yj/NxsSs2J7wYD
SZh7HZHE7JfsVlduxDYeug6K5eqyKec7oowvLVzbI6JemVcQUMP0ixbREBXtF8MamE2g5phWEngp
PEy8hcDVNcXy49rq1qZ6P4bm7NlTDdo1XELLg2+a1QNuqIejWcI8UYRTEf4O3E4BJ1CEJMq32P83
GRbaNW1j17MGlGh5TvABfowjRu1irxPLvMqw3mldnO9iTMaJa8/YAQk/650hPLYy2BoTQi5VQJaf
W6IKeme67VWpebGYj3EEXki2P/JsKtdmq7yIGeGjNnbMlmkKTHNyB4RThX6043QBliWON8OhiOME
r2QqEy8AAGu6+Jlq3PjrusYglykN/kMsoiDucIdhHnFj9bOQOSmIMeqxABcc4HQkUPRU1k6LI7y3
CJXsGxycNJF2tc5vwh2sz0rvG1MiV3q0h8ZjIH4BcGMnRGHQQlwYR+54pWEQpE98J1v7zo7oWWYF
9TPiRsw+7eEd7UKdfGbsWetSsTqugd2s+tC+JanexT8OIlOIcNcwmyGlBYmjti7Cu6z2EplHYPEc
2BdW+jPg1bzXwqraNFFsbBStaLZEzq/bFj5Pm+aGr3D0q7rtYS4a+AvFOPiDTl/QSMmyRm3wVWYm
EJmu1T67M7tOu8H9FcTaxj0aJBNsXKepV4kYK28c68gPNJTlE3uC0Q57fGqE6lSxvmAkkNrBMTJo
/uhzSPg14ZKZ+xTFSrOm6uYZaUF+t4GTHucqYdQ1JFQeHNK5Mb72onRItKj5QH3oS3V0WcWCV3Em
DViRM3iViW2pwpU5wpqIEpY7ud18mixkgXp7S+wzwuc08Vota7w6Ft91PTcZqN8RdJTu5krdJLJc
0wW0MGqO8qYYFNgNwTASe1AjUsabWqjBItYdgoOL/AuKTdZsEMiuSqrlXjPQGddTMfpVG0OeIBOA
QOZxrqNH9AafMXehrpeY9Gs1vrUQ0fAEhhCzZnjAUK5o5KZXYWrsxhD0UNmZ9ZZWIBFSuVNsgp7d
zrzUz9JU4HU1QD6GujchIF9VDqHpVUwkSR6kX5pMe45cScFeyB9ZbORe3kb2ekzigUuh6J5wLxJX
IYM0CJYwyvoicqzQH3v1eqqru75ycFlGCJVSO0Bq/FijAEzrJNmXevRDWNGhr1rADWBjkcLCbDJ7
hI9h8klXOuCxTA0r6FztOnasK5Bxqt+BA3DacfByN413Vpw8GIXAxhvyGDmOgsA7TZ6DpM0u9Gmt
a6nfVQMICBAK6J+VQ9EvWeNAJvRGu05G3xUEeo8s91da7dorZKolfLroMUup0PYpznU3QJkmxucu
AB4a6La9corwscKbrPV6vG7U6I5YbrFKUfseg2gdmOVFSpZIzkZ03ceKN3cg7Zo+r7yictH4lkPu
ga/RL8agPqiO0q5UJmniJZ1VWyY3ZjXIrZ070FZigRm0jS6siNRIOydnGE/nZfDLE2PYj1phK1u3
iMDNtFS9rFLuZ3MBZW+6Wgt2WUV6WN1ql4h2hedkfXypyesaVL+nODnEMA0XsyMuHMUwtmrQOOsY
Qo5uZs1DbD2aNQbbLNNXQq3yfY/eL85cag9TeKwmYBILB2ozEHmEOuuu6KsXtYpqL25jbZVm6rE3
8mwlXQgPo/KtMN3JCzOm0qTdAvYzVzXZWVzB7gaDzHJnZRckO1zocHbWeT1dA8YMPd1MwMGQTjsN
u0CZr0I7MO+H9uikSXfRJhO3q06yjmnjcm8Tk3uIMBk3b/kAOndNiW0R4sTkV5DzdJO9d6PaENFW
rdZ+FeE4bebJDgESh2zcSGnicXAwiIuX1sjwFCjaU5TGgyeMAqh6eRvXBOFUdDNdSDjrkLBHFj7b
tMJ60IbCgajGm9tscLr3/Zc4Niov7WtoTLEp16oSRasgEdAZIrkvZxXRSeKxFGnXVQByK4ebEpVP
Qzfu6SvttEJxodMwM4Ci8+yOYMxuBvvVJuUKXfFnVatzP84RaUZxfBcVeXKBD7DCLhd17Mi3rQwb
b47LgQQVbmtnE0utudWHlauM88YowpuwIu/SLDxNdp+NMoDVEKHntKNvwmxUL6jyYp2GpO5GfSV9
MJroi9PxYjLMI9vQz6yyqGk8ToE7rgauQMQ6olQ1ZRPhRqbM8yxMEDhO0D3bi6Atd46jYze70VB2
Q2XvYVPuM9FuCO967iP92ORKcWM30bEttMepJmQHyDk/ljr7sm/tTToq2M7zK1GSARy3mE1i5oAB
ElFt4nxMJ6zxtREwJ6FyWPd6l8CAA2YCYEm2UAkJE02ZB72pyMJdmxV+P1g3adWT1BITjCTIUqii
ifDTxNH9ES18PpKgOiJ67MLMWaMMB6TTUxFraoWlkpXsAtt5UB8dK4t3/TA4O9eS8yqtIPTE6tEM
I9ifQ/hQB1rnJxJZ2xBMT6xh0NCGSroqk/hxZg2EswK1X5AnO0Xjg8dNzuIxf9H7/j4MhwFgwfRZ
pY65GdRQXaX9TZy0QO31kYujDl/mQTqEnAO6cauyvZwGNnSZDM2NAWLqOHODTXo7X4SxrWwGs0JE
mPBcDkanHuWYWDsBP+Qy13FxZIsFbw7o+QEkSUNgJvqc2RQ086WAhGk9s+KrcJT6zjCKyJMJLFmw
UCs2EcplRcjxepihC+mY9qJSYwoJhXsXBIuU0GhXRh4C6lM/t+qDKsPwYrT3bpsnfjJkxEQibsxF
W+5HLM2rEflRllvmhdaEzWoqyk9Fwwq+rAmkzjQl8NE04XZmDvayfpuXtrqFAIlifPihjOHRSMYe
Foq27UdX7iMr4wUy5+KQKDXcR8uZrygfaCulbSjjyG0uG19uAy7OdRM019CqCHSrZLptvDhssn3T
1T/D0jnWRdmtLBXrfGI9y1bFSdME98QDkQOMka4ApTeB1l0ltfmoKrHgXZvfENpirM1SKzwxk7cI
yq4Nst1swjXLycFN3CBeqbVREGPVb91wRFxb9NfGTGqfBLuGAVPELTlI88LtaSoDnlyEwXzUUGq7
GtOblOPOMeLJV8Uh5+W+ChX7EA3MHIHCy18LG/0iU5dkRBx9rMlQPOdeakBPSJM6okrF9Di4gtTJ
CJ2ZY9ffUyNWV8o8D9c5W4XYsvt1wpfkEFZLUnRJuvRhQqfLglgRHtJt5hIivowBBWJSXnT1EO4H
t9spOiWN2jaY94BOrqLRIeJOgh8h7JLYvOhLoe4t6eR+25BDYeT1S0IQGabfMYVxk7sbY9RfTA37
hd0DoW7r9GjRHVulncq8PEEHA40tcwkzKTXyTW9PX9Re4uR1gjWYr2ulibptnMyfQmBHK3cgTCme
kot2OQtuFF9ocWAfUgP4QJ776Kq/t4r5SeoO0gvJ57UV99FI2m8pDqf1oO1ENQ47IYOXZZ2NNP0l
yxWIugYwV7PQM2xTEI5tUCgiGKEa41UyneRubstgpw+4bPDD4OtxHvRqQFoZWBf2FNKMLXt2bNr9
FC8ZikZTrSdX3KTKS5e3X8cq3CfsDyyb2VyUAsrXgbRtkozlMSv6dDdGLVhYpzg4SO5krXOWhPGs
sEPeIAPbgzg3sPsbBKmGd8JmPUsoOIy/4dlx5xeCDLZkSM3rDG0BhkUwTF3BCjwvSqCffGMlWA/G
Ku+ssaHJbikkLlaT4CUxf816uKaGkgF00i46wSJ8SKp9nzrBNgF0VtXBZ6Ux0k07JPVKuezTLvHy
Wu2RyQpC1TV3QancNSx9vLAtr7FAObiToh0tVV7BNZY89UlIolJyUc5oTrnKkW3+HIeJcaXLOdcG
29cHe/L+l7nzVpKcWbfru9AHAwkNg04VUFq0FuMgWsxAaySQwNNzgTeCETeC1yAtGsf4z5w5f3UX
kPmJvdf2pwWIZsMCvpyT4TiWjSQOS3+Swp/ONm1t3MtxB89zG7FgOLJhRc1vLARRkcGp3MTaiFn7
8OzkXmSSo7SzuIpy/t9GBI7x8NiZg4QixcoX+Ujsu/JemF0QCRwBDQfG1nvhNPSDKnG5cBab8jPv
YCXGognBwweYx18jlVVB31fOtnI6mreuczbLTFecjXp+xnVrhYZUv3PSEcc6Gjcx2Pm5bIYdNJrx
oafCv7fji4hR9IpMe5l4oOBgZf3GMtWPdL0bCuqHvrM29m2RgzqZWsTXGtfiYrgpJygh16amv3pD
/WN26bRJWs4UyXEWjQdNB33X2d1zV/DyeKX3U7sdVUHxqi0D500v3yhj4IUYVA524iWB4yoPKTpM
CUu56wXvHaesAsm8qLustYAoxmjPuuxLo80wjelgJ80hs8gJifRy1xV8qeWCXMKdsQSzQBUzsJPe
Lk6mXjcbo5LWtsZWdzbi/bKQPEjPTlKxRe+q4TdVRrXyr9ifKNi+K2GP6tY05J667dkBobbFXsTA
wNTCTuSfaJFw0Dc4M7L0RZsIZI8H89lA3huLMgpcUwH1Kkh+55Q4aKo/JXojrom6uKrUbvE1cxs+
TjVWod74l1QlzXbqXLFLT0s0mLzow2ObLuI6zM6u8WgcAfoSmp7n1zbtBkh04CcXuz3qv3ESpbs4
O6OMNMLU0w5OomUBW44itMgwCqv1S3FSz0Zt662HNTW8lwPPopzJyYhrtsmEKa7pzubg3BE8CMBq
7ns+E1yYsXLloiRhK/Z1sbHcTOAYA0JJxbWDHktRbF4sx7uYmfHmz1RSMyObDnTtZmwduoPMv9CL
HHu+gR2G+ANRnNxS8EKjxW1pJWZ046b1p3HiUMDSPknpb5MWUqfdpZTc3Hcb1KDbUacoKRT4xZZt
iT51H4uq402j0uyA77XQ4+hIXKO2Zqf7ERbh/l+vDVdLL2DGsDyN4nrYW255K+bxCoT6WIyKRPr1
1LfQkxQDRKoxiz7ilK84jaJ5O07zkZk9UKxZw6Dkf8kCREU/99sWKJcs+MigohLGnRtDdO/lsWar
yVnm/c1rtPEp0h6LRm9b6wxdSsvfwxqMIRYz/rP98dwLzEUAQU8e2e8rNjTetr1xoL1/lcuNfvEA
BFYLLNJFN/roPgKAP/UcV0GRaejVu/Y+UQBv5xUG6QplhDb5mV2iAVXwM8VYjR8t4jLXEsC1diWe
BiI1VzjZNws2FcDeK6DdiOfqMTN5nGo3++NPwy7R9EdCDO2Db43MIyLvc4yreSe546K5m0KaxD5A
vg89oSvOU5LDpXH5nnzny7aPkyn/eDI5VJV8dWhDqNTSEyimo1uWQbo0G8uHtSp73tiJKz4X+KeF
WdMdmr8ljRS9SboMH8yL0k2nw13O1ImPt8t0kMuj5dEVq29vnlbXlhPag818lGeJRgtKNyDIauTk
xWUMHs69spqcNgT53nlefTJe97UjnW2igVzvtexj7pN/82qIkFrxW0bpu9RJArY9+x+mlJPG+E1l
4iP3c4rIhfjMXoO9r3w/ClTjoWHwwYtbcjjjUiWjMz17zaA2SFNvY9L6m9aqpp3nAA4t884FU1me
dRmnTPLyJxddNMbw+GTmzAv9phnvOtXxoipQPkW3RV7ZAj2iPskcfesOwnoiqPFeeXRyDZZKGK85
hKsE41rnRdTjFrQq+AiNp39lKooDHhkGE9G2h92NUufFBekLVIsDoLOKbTJU1FueccagXm612XPY
MCZHe0nP2DUfi1qJk+VPP/mDgeD+w6SocpInk3FU0HR6BIS9fJaDH1Lfg4qbozdr4mQwIJlqVT5v
Yw8nvK+3TC7iZoEylCdcZ++xyB4dH7gxYt0ac61znBLmzVx05XkkUIYpX82tVVTwO/0/cuF/s8gf
ve3fjDGKTtq2ksz2WrG+nk7y67rV86gt32D4y8DJ+Z2UyUkmb61z0c1I388tS2MTadBMhX/V/X+q
SB2AscZHM5JawIacR761iBzh2fOmrWlAqZJKCy0eqov7v7K2OOZct6g2XgazN2mq5TBIsY20CWJ5
d+QtxhyieZ98HLiDgwoMHFZ1RKFuxsCfLXE0c+cX/6mW9CTMaoLZn0wlUwlbUCNMZwLf5MYU3gVb
bBnoLU8zkr6fpeZASuFZgMbm4hTzL4yvhjWh+SRiB49uI/+1JdXkZBjxJnXt/VTNJ10t7V6MuoaR
Da9E7GG1wf4RKlt7SRbzGrv5eWgKQYnn/86xGY7g09hHjpSKwOrTnEPATfTpseg648RbXoJltz48
xgs3f3YveKPVhomODEmwzQWjwd4e21MpgXPAGeP3XD2W+fSJ6QMbY6hpb63cklsFlDnTqkNPgOqS
PozakHJSRbcsyl5hePVkSyWByYdgBv4RS2KdXO/bbefPWEEuKfPoNXfexsGmfNfTMSzs9FIO6WMv
zTYcDdKBfL+6VhrxlIxz8SlxGlPk8bZOxnfX/I0Sk+nKwK6g1LV1chJIO3nNQLRujInA16hDmAQr
ccHlHmMHPPQm/Mx4hDIuSkHWlP7bMq8v4QttRJU+1Bkii+Uyj/pT0kU7rEXvvWUXwShzHVdVHCgh
DnHdxcfGrDdtNXE5VDYe7I6Nz1BNZ9j72ouFIiUo7cLk2zkxY34p+JQFm9EdZH5S75L+T6kI3Itd
P9/URGlMpThNpr+c5yk6cZ1yMkxgKPIUZGku8FR173DZxamDY6MLI33UKufRznNYHev3ayMWJZrg
xoACItmCid5AYKjSBKKn9mSUJVcFxwk8xPKo8hqXnP3oPataoPFQ2penCfqU+Y+dzeeSQ8dGrWNb
nFwVlh7ff55aDF6L+VCICf4a3T+VqClJUmN0U+dwxGunvfU43v3473r+LO2/ohZhN5U2iwkaUuYu
R1t0Z4M7C5n8vc6Nb0dbXia9KwPMUTvFf+zejsM+RZAx3qaa4yEv99o81s9D1c8kXcZjEBN/lRwm
pMbbIWbgoZf/yCjJt8wTLikA0Q2dZnFJPX7UCURvU+p3d/E+o9H3wnjSjW3em/0h4/4wmKY8V4YR
LEzW9mCZNIffvGbOCWDm3D9C0nWsFf6WOXJn1WxmZc18Kqa4aRn8bvD4Mxk4951XnUdqdQWnlEHm
DPeNYYZPTlmul69gmd0nr7KeOjuOAcYNDy1D8lORastGln21T9zl5peJy2Dd/TR0Ja9dLfadnVyr
ivC10mMhMhJ4Ng2h09p7DpY4ID7PPJceX5M+v3TuaL5HsL3WsK4o6Pll9FI/OFPyTH4jwMzOvrsN
LMvasC7Skg+ql6S7rix0xNFhVPrZPv5k4o+wpI6YIbJrkLn6hiPxrxaGDolSHcpoevdIY/Aa868H
pBkLAJ+/Bfm3yORGQqwEAp4d2TWJy6KGT7dvrvlUmmERqz8Ioi+Li71b05q7kZUHZhrQvWO2dp3V
IcY25oNHwtx2qNW9h9S0Ke1pDzB0DMvMjtaR6Yuq/OShURwxihv9wFAbfQ94IAa6TysMVuJTxPvM
G5qfY5o2FrAOSEcwuwFOQDtM0ihgN2p5DMCLIibZxrfCbmVxqmZdr5qHSbdjtk6vYMS/ZlYeQpZ/
tYjordk8FOBebFYcULSmaVOa1FRN8aERSATdMJcE5S0r9bocC0bNPK8j267vZ8Ox3LOWU8vV5nSq
ijYcKnJImiZdayOAFBN44UmjpJy43oJMJQ9jlsLQiGvzM5MXV0IfTWT52JQTGHvF38WGyKIZvort
JVd3dp4KqXVhPcRc3EMDWhfq2yYfmEsK7V8l6y9fn2Gkjss2KWqf8V3eXqxyHGmprNdIHxxGM5l3
sMrUhCg1LvhHjR+z1UaYWrOBc5s8cd1V/V3oaAextiGZF16IFI6Kre+nkBEynuZmCAgrLfiUjcOG
FlrVeDTt/Munfhcge4XwVagYyssx/RpXjLfk9qY1yN4NRuubyUzg90aQFLrSBZKq/8y1u28yIYO+
M2tk8PaltdOKJ99ejfv1teS3eLRS8zDYPmgen5+Eu0oLNIRrPHicgbl+SGpBviKLeindXduiZoo8
75h60QumjHcEdRfRIcXujOzO/gwEYlw+DbZ+K8kMunRqwuWad4E3EiLGuParwot7cazqWlvJveQ7
DVPRZayS4492sCjuI4i9vna07PhWzh7DdK2/0F6mxDcxApG6/YkoF0KpRHEW5cMGZ9sX744bGJIr
ZRLmI/qCX6sGqiDsCorafah5/lPD6MhFXHjDnQt4xTHAhcUD/ieeSqZUJiuCKM1+qrQzQq9NOZgm
oK+VSJ/RafRbIiF4zGRDEnkNOpxN6dEurGNl62Vg+WqfFU+sK979wVhIXGTkhgnFYInG2LsVTrxJ
NINmp2JYmyB5hH8+rMsOyiRuadylXW6EbKIhSIPWEWKVeKr+sUySv/5jl9z9eCRXhf4CSO8f3gVy
Bd30WUvTCJy64++V/ajZGv0LzyjuB2+jGzMX16i/j56XBr1iGBqzPbASAhfaoi7YsPfOI2WImCqx
8+z8Y05wetO8K1j/y46i2r3jlPtgl+iHg4DoU6RP0s5kKKXOeMlYMtiU+pER43wZTSKQHa1pWTBG
5oPvtwdPaZ+dzznRsbXaGpXubWgkHnUm2A/pRLGXi3LeprxK2zT5l07LnyFCSTJ55h8HF8PFcQlL
JGTga5SLHULsZGu0oJRgItLDVU4Cxa83XtqfxffIV/LHS6o1NtYKYDRJY35gyUbiV7wlHY1o6k9t
kDZuH8apRewEXmbLYyXvSj2YHLoDTWcfXZFVkCXxp1kfpceooscU4937FJ8UbuY4SACwllr7W+mU
YgQdtRvTypqwHmtGeiDpd5EDPCbXWi66JLoY3F3LmIduymRAZzVd1E0Ci9d58S24SXlH7xzNAvzr
oqi6yBVw1RBYGY2nC+PBKz7z3NWPBVFMe5k3zyQosN6upmirS3+TN/SeCTOzTdtH0TYx5hczIz+E
z1cWDhn19U8Xy5cqoZKl0qkDvgvBjFeH5+frzz3e4k0/wvxOa2a4IE3ZhhgKCRjzPEye5clz6g5b
OjvwYtBel46xYzs5oZoLqNkE2YXoUxhybMxo+F1jxiY5AiufKKxAWKUhQRl10MJSgDunMzfyuoFN
ZXGM8sbZG0CyApvgr5hTZQUWEev0PLdy2TuYfGgGjQNXoT2Wod45eWBZ8XmG+TqU06HDQgsbuU+3
2rBYWwo58m0SEo0MX+q7Io6XnfD7U9FpYq/wpjOfRx06VT9KaRPt7uxvY6uh7pVxFyY2K/G50k65
7ue72kNmYxarMsJi8phkNNdV1fz4JUFViTU6zIYQFI1zzzzZ2gkkCwj45n43rLvHPAGEb1EBuyXP
J3713qGfi1EiRJZ4n3KCORv0CLuUuHA0fnMVaPnfwRHTSSzWut/7jhaeSTKTHmtWPLjQbXFV+fzo
DzkF+TlRxZkSGAFB6jylvvkXQpHHHkucSAmolqzZZpBJg2XVIQwlziem8+Xdq9xfBD1qR8xBSijr
VpPE1kLMBSQLq72Vx6HrvdNgrNkY4zKyoPMbFDSKqBYR32cDzm5bQtzvqIpUQnkjeSWzlWNe5uye
XeYNUqXbZl2Qxw0pFQyZemxxQd/O334ttoko5isAAHUvJnVZKu1nqWAOAYJkA49ubGbBT1ep3fgK
2jPp6xZPGthEXvVxORGmVVHZciZXwgr7NvpKF6xGw3SdWJQF/shyNi/n75hM4NEdxtDwy0MCMyUk
fUvbKEOXoaEUpo0C6rg/iGbDJk9u+/qxsxLF/K4+LbaV7vExoxkZEeo0mWtsx5pjSpU7niNoyw5k
e8JLgVb37wm3ARHEGVtO08weyyupOZrVPNsLA+AcZAhJpxtD8RSQaTcMbDHNtCAZbXI+4pItZ9F0
aADg5mc2TU1ToZyJDUlQuvzy2dwEHdxins6uPPoxdVVfOMHsk6HekIkVtgYz7Sc/6vvnun1VjXaB
kHWxZLaEBI1VcXMHnGPvpSb/MbNqwyVqmAabFNp5ZkAXj37LDkxx50+vedIwKULx0bIWGZuF0gXj
TZDlM19OTguRJB+GY3dnt+DGFzllMkOawQYDQoc/nFutDOfxTRSgLGmHh9BTPOKZgOqMPuLk7vGF
U47FCw8pSlpm+N4TbKEnU6TnLHetreRuDS3UNUwCXc6pXUtSQpd1/tWvGVA6aKuSuHmchoYFlWDS
Q6fAhKXOHvxIm3fA2ciSdNkKmmwhNaBHYas1ORhmWQS6H1chNMYY3UTAtLgLujBFVPGEYpoK1xJX
w9F2Lvvy7bgAkvNTvmaEfvvUNR5HkraYYBA0kCbzmXz1AC7zOZfLNe6A48yycE92YjdsO4qnFq9I
4LXLV2pUJPpUSQib6ZKoyb6hMbQqgupAgz1P0p8u7FGP6CqHjYS3D92TaUyXLdfF0Kz1qhsJpmGw
CehnGw1TCDqQYPvhHOM7BenAxkXvspEgqQgQK/2VW2o8FesrZAkmapqdI8lMUqLw3LcIatlGI8xg
a2v1WY+L56aJ/83Szbd1ORphJhqC6SUqEr5YLzKmP6i0fjSt+7Jafsl6ZXJV5h1bHbP+ImkeU0Zi
hkbcoAy0//ZmPhAbaPRbLSoee8C5+46HKOe+Z5JvXV31r7YYolLyCsZyGpvUup13XZbjv3Sgyy8J
YW9+expthPxRkUJC8/jys/pQzCXsqnGf+8WumLJvZfWCOyp9aXp0odSrSLSjMTCd8dTayVua99E5
z276aFH2EmQUFCLaGZlj3QzWKpvYSMV50mGmEhCGfj0x/tilCtjgwk+sfdIcTQbLEZl3g0McCKcx
1oEUxq3VcfM6zavR0r9Xpf0sO3lwYzy5iDNZx5rEluUCmQswk1Nc7hy/qW5jRAoi+jG8Opq75jj4
W0gd7KcIhYdBP/HuO+Yp0x+7lG+TFTQzoiZ294nTn1u4H2z5RopkbyLVo2Uv1/h5jyKCrS5T+3iX
pdaRZa7cZ86cnyW332ghposGafIcGBm9DymuCp4XExY91CkhAzxGVlAPX+Mkbr7NjB9l+8Fwxjgc
HUZ71kSOS2nFr1U9hY5zAm0Iu3JK0Q9J2Iezg+3WW8QFUhsPrRrDzuNvpalN62caN5mZQeN5a56e
+emQeGSjAUb69TPrOknoJfmdlRWdGoo319lZ8R6Y9TOj2+rdEMyRUVn2Xtwf+1w+I3bcGV5UIm5y
3nkC+m2SL79+qh7cWP62bs7uAVDuUblnIomzK80ZTJBCn9wDKhmd+mC6ZpBkGCLSJRos6oS1QNsr
y/cpBQ7mLWzKPaickgYwJdbP6xoS3zRC5Dzzrhns10gFvfQeyxZPMhwvAMrH2Xe2jFtGo9a+qmeq
80wQEZeTh2A0uGtc/5hODD6Vv/JpEh/lKH3GtmMiFPQWUTnF2izILKNUZZfkdKoPa0IId0QSMyOv
i0cDidmSzMTezc1h5n04CG/m+NDVaTBvY0PrjW5jXWq5X3lXU4Mt6BVY8tJLl/q3Q6GkVUmgawvJ
NX76xYB0OifEIDB3xhfiwP7ACczE7BDjNg81yTVOXg86PycjY8c/e3MCbLj0HtzGuM6t4tkWVntZ
tCyc7WtULA9t0ST7BSwDUlr6auQMhKbFyalPTLnVlvmVIN8uHKnRuHANIrbHVSqRul9NvtLjkvE0
Mffem1Fr01QaE6lR7GkHp74Ys0XcY0sIssTcE6vPMV2ei1ojnAE+k6XBNBbaNO5gEx4yurG9K6wy
RFy7AQoXXdc1qwse0EEusiyU3Wq9ziA4yJdm3Ubi1dlM8OYDyr9HcjEZ+TCCZvWQniM/0W4Vqr2D
OSLos4vvgcAlEDNq2MJHzIh+cxluWe7CEmog4kjwYrE+DjrqHL/S8RuNj6Xv/lv/AAilOuQETgFM
JSSy9oxTYkxv/oI6ZEnjYKhyc78UXBhNjpSJ9zvwci4NjyiI2vyLlHbZVwpWsON+ZYISgXl1dWT7
iIjOIv2LuLP1fPRvzMe3RT7loNJNtPWsHp1ua3TL3nTS8UNkpIRz3gQ1T+pWj8SFLCexGUoLZ0eL
HZ5JGVTQ2bymNT+HxyKjKgJNZ/EJPbrZxailCRCD/6WUu2lb+q9YVUdzxiyF2t4Cxs7bkjbxtViz
GidhvUSE+5BLFpvb3jLOTNfx/g4wq+3M3uWUzdSX/a2JSzYtkRtx459ylZ1xND3HnU7am3ObB5YD
hC9KdtqSoCvPOaD94IcrjWZXW2uICVhRCmcXFWXxm4p9YRC8MyhrZ9ngNttFqb1XHSbPl5vcxzOL
qULb6a44qGrU92Y2vDhRw0HRknmBVhHyr5w2I4G6a13OAdEGfqL35xnD5cFt7VNmgxQ1KUBBlvpG
kLCLUr5R7LpxeLbVDLAX/f+OOES+E5wBddtl+34c39FgwfGhAO8rjoi5Y24rCEpmWfuTA5g6tkb8
VqRV9xjx09ljT3wWUWYGSciH1PO/jEgHqqWNXAKi7E99ZIZzxX5yRGqxG4xbnbvxhcf3sbJzgz7e
cQJ79ndklhqHRrJBZrfwE/nMIunF/W3nOO2VchYpRIZBYjLzLeIRtjM+zcbgeIClFisYkFq3bGR+
MvfJwtw1DIWxt2PgUTDFJd9ggOxz2dK8zAHvuuF4B+BwSBpIWfS9sQ5jv7S4NleubXlMTTRknXss
o7G5yZI4Oja9WPVhMSZ8+p3v1APtWPHEJVaEjTNCYG6OztKcEjfaDCr76AwxIdrxuMramc08o92N
ynRglBDJ4DcjknFZ1bmO2tVsTWqJiKyxjUdh1VgQxjeDpfe7RDPl+vJqzqxQ10Ka0bvzLld5wNId
lS8vMNRdhBuGcWBfUW66Xp/CiFSSfjK54Zz2kz7jVy+a5ti6KGV14xWU97JJS5UjQSG+Qko20Qkq
Ay4RKgKrIXsJYO229+v5MIF65xZGVkwDeZkaNlHs7rSTScg1A1D/ucKsuG3aI32d4CNNvwieEYTJ
UMweQ1NGQmQx7AyAey86+RqTaT+A3QoLl+HubLyY6Gc2olfi5g5Uhqthh6qqqxA9DoiXVonP5OUP
HcrjrVHwLjlMPEqbk2lAdkmGz5+BeOy9a6LgQue70Vi1RQC2HrKmNY7KsJkCRHBhZNU/65V87+yf
PEkYX8QKEHHxlQONZ27R7pu8v6S+351Swm3LIZ6vQsXfQs8vUZ3kIZ3Cd+k1PD6aPDq9yvdsiAhC
8otyW+fMakj987Z1p+PBwAzNroyjoHSMTzmilo2QxDu1aXOW/KmThVUaTgPUewhuh2VOUGlH6EiD
OnPaACuu2jUDkVzLqzQxlGhR0jGKvk2DV+5wetywwyNYr7y/ZLAke8+gjV4WZDCJ4RfBoHVnwiii
gAU8QUf1rzZXFQ1fkwY2A0OmuYsBLbVL6VXBAqUqus+m2RxYDdld/0a1ZBw4Awns8RDXcz2bXU86
jGg0brmCXj0NgVSTHCiWF0OufiNTsSoDBb2t0/GHIZYNvRXXjChWv0D3xf5bR83/RXaQ8zhV5dEb
l4mrhNGulPn3okXISbTk01aPemIZR4bf2GK4bLlSzjxhzZ3h6RsopQ/DMO6p136mZZs/E507bGbe
sT288WAS7zGhIms6GrE8pHKRIL5NU7/bTaTWACZj6xH1E7mt8b+EtjVNnasb6d7Wh/EF7KseA5uL
O7LLY8uUIajj7JAjEgfFzVOdu1VoM6cMhsVPDvRnFblw63QMASpSseGmlRRkQp/RosGS2ZSRme5b
U0n6GyJmmHcygB17gxdeI5jB4bdbTUyQF6TvuEbUvl9HHP4ylLt4Nu2A/oSnCrbtprKmVceNDli5
PbGymqwZJX07IA7hbKQMVhKWZK2P/wrOz3CstOqa5kzOc8uiV2xtmlFFhpLPmae3y2/UmURfWj07
Wl/fi6G4W0UOUCXVO6LfT3EyL9ykeH3mKCwJvrKi9f3wOrFxpqo5LKzES82Iz6bCt1QJWe+muUaa
9G0k0tz3MmUaYPfZ1s5KQvMaxsmmqG5xVLOeIHjbkO6lVmZ9NslN2ozRxJ6p3Y8lzX3iw941/I6c
Odyy7DV5mxR5B3aTAfZFjzhKO79gK43OBOHaU+reh859bw23CVunTXcyXju7ngcHjPZbFOONclT6
zJ3Cf4N6f5DgxwtllqGqEqaZDozNhpC0XrZn8y4YMG1X489UkpzarTMlq372Wm9BkVD+2jyktlcU
QQV9b6Pu8yyKh1jDF0D021CKLDDS9MHVJ5t+xv/Ta8XNJ9l0w1HAtkS+Cad7UIXen2IXx0CsNz9W
iqkki9znSGsPi7PG1U3EtfqAC4hd0LBpxNzqloc8d9btX3hvwTQxKZhbrhdLJwAt0Ug+q0hLu7q/
2LN33eAospL7fk85Xi9WdOUaW2qfbFQLkWFBrAFeC4S8un7xW1axNHEth0a9YyzZnRo/OeVEicMY
ZTVBt8ZYXU7lprXVp+kVeIla5qpJjYqdtF1xKGwtUFXlnyrtV9eQrcYju2g3H6GUA7v1ZEs5nxPP
MZDELUHNHqq5aDGX/SlZur7oy7Er3MfSTLQgyoFpadMxi/iKDb8m5AKVHF4Ytv1IHQ9DNmlcXfDG
I1XPl3hkH1j5SseqqLPMl3PY6lLjAm7bs9CyHYtV7queRDKJxezgR4D+8/LASGS4FGxnD8Yc/cSZ
s0UvxVLVVL9xazqbapmQ5pqoxR21qts7VPW6G1e7vO5vtbvYLMXG8drZRRwUBVsbMWLl8lr9agh1
pQB/jbv0oWlQ3epMqbZD664+EmKaS0k6a1percFDFeBUGSoGd2/Uz2Wmz8HsaGfACHtMXNRQClmD
6vzkQo9GhRq3sOwbC1KoXh+4pNr/sHD/X5ma/89O5P8HS/N/5Y7+/9HUjFv/vzY1b76676/fuv9P
rmb+xn+4mjXb/+9raInODAU4FWJIzMv/YWte/whagmN6NrBPbqSVhF7V3ZD8j/8mzP++8tHN9S8C
JoH/+799zfzR+s8APPl7LmRA+//S1/yfbM22DVzC5z8W1mvYQlAn/rOtmWyOJll0uvSx9ql1vsba
Q0nuHGRnXvSRHbyrJGfEVmPXQcNChY3kgkBAzFHftcDZrErxgxOi3BYuheXQBYpKgHHNjsw/zDHM
NBtDsIY40x/DVHbqe2O/xaXzV+NfiEyFNJ9Z2yRD8je39Q+HgtNMArwEGXWu/mXl8SskmJ02kIOK
qXNhpowXCLPKmlxhXrW44q4tqCHLgFtgL3FJzkAwZsmQifVETPwwpo9dbrOj9MKCfXrbM/8uu+3K
B5sS6iA7wiZ3RA4baL56WBDDWjbXVV6cKctCPdLDBce3xo7eRV02FO6OrOGwUy4ogbg9Cv1pVE81
7tzN7OKxJtOThOswZW0sjPxT689Tpp3tury5BDgOWb63Gz6sx2QIDELDKh/nedA62DtaEZAJHMZm
vl9jZs2qfuafGcu5uyFzQrIWakQ5i08PoBDgduOeIMXvti74OvR7z+S9O0RGcW9M8Xf25AezEpad
1AV5tkOL+diOf+oJFJZHhKif3VMivh3+GGwhAvuy/7RQn/YWHvc0NyhpCosJG+r8WmbIDNrN4P7L
+pSYiQQxgHchvvmpJ0A2NXZyLOkCsCjV+kMczTujsxgGYMBx12CR+nn9ST0mraRClrm+KRIdQWYS
kp+7s8yIVVAUul15a70e/QwiFKaJKO1zjFE5qaaW+MxYsQ/t8Lr+zNSS732EdbIrj1Jbnui/6EiO
iAegv6idrN2drquvqhku1cQIXByNcZAMqdS5jZxVqMUOl8leyTixHZc7Qtp9MWdvtZwfhrU2J7Ck
d8unBVOp4Nnxy+w+L+mbNnHR6Th1561YW0zcm6or947+ZrcPraAO8uznpUUpzsbVdp5tHrRGu1nR
ax+TzJ0QeCPLmzUgyEO2MTT1FeHon1Zph9l7sqR3rAv9ju0r8JCuK5Z+Q1yc+9IPpOjvDjJMl6jH
9fFc/x2WPmCpRLeqDWFNEOjM7K1Fo5iQk5x3EAIBwSTfTXxXnR7kEY97a5zKUQSZBJscWyetYQGM
W7zGiTkR2TRVL80y7jN+6CjGF+YV90UjFT5Lz8n8aCf11VyfJsw0qRjZ15YHi+Em1dPWqfieCFvs
yvpKeuzZ9WJ0h6jwOqPIN10a/alwXM6Lv5+Hf8iPnmtfv+B92UJ43ykaxtX2Ndj/k70zWa4bSbP0
q5TVHmGOGVjU5s4zZ3HYwERRAuCYHaPj6fuDIrszMq0r02pfm2tBUWLwDoC7/+ec77xr22Tf2q1U
Se8a9iW2qGuuLcIuwja3VNDfZVn1ZIK9iYw3sJ5XD1HbWOgBJ+0nD045/fKT4RDyqpn+dLZtZuRA
FIsuWWeht+/rnJLc4TDnwYEGuMsg6o8h/nId+ZD6+aGrmO9l+qw6ZoyhdQow2lD/zeQ4P+uapfb3
KvG/q+m/QYQsQJ1/sZr+xM7x16V0+et/LqX2H4FLG0QYWCHHVhobYH38uZKKPxY66fKtgNucb4Nl
/vtKav3hgPPhDQM841qgjv/fSur9AUkIBI4AJgUJFLzI/2QltWz3H/lEoEv4LWx+pPCxtENTZ9H+
K/xSFhy/K4Mpmhvrsyu5kU/kV9YF2BBuAu27tD3j0IrMvsncQ0Xg2CuL4DA4Mjw6vvXcoLUdS0LV
NpIXtWEVO1cAIs6L18Tx1aXi7KzY4+EQKa6TaJ1LNG3nOQ6vvx9adr7Qd/JLGYnwOnnz3uA/TqCF
MBRF888sQ+eDmY6IhwoZtrN7ia3avQTj8BZPibn//dXvP89KWoe7gJIet1fEhAr3PbRMc5cHpnd2
xoUiJvy3MRhvI6KLbPHEhKUZkVqKWms7F+jGwppeEoBNm0AyHcNLRalFSFmBm6lr6qoYYxSFqEPe
+WcZpcjWQ4ATKyVRJrK8PuMfP7bJHB8Scv5nf4jfIxW2e9qk5ZWcTAU2JMOpzFdjVCxjJ0/u+dWd
pXOJhaPGoulA1NgUZkq9zDQ/wF6jJnsJe/eCO2yXfde1m57swj/Vg6VPA1SLXVqEaAoper20xMnQ
zmNXWgQUi77EM4HiSjDKGbJ7V08FR8IkPInQf61UkhxjVHPemSh6BqK+qz0il5opCS+ZxBLKBidQ
7BqKBTQrf7pR15ygoKe5xLppDz9ogti2AQ4wh3dw7bajIroZfnawzte+EXerwU72aSN/YTc8VIEj
d4WXLAL5JU55N4wJo3g9tHcD4bT3WUuYGPFX1ni/qmp80CVD2wxSiCvkVjYwY/ISinQZpeW2D7DF
BhNuJLOJKaircLNPTkhA1mdCSRbNm6lByDrASZZNBrCv8LUReCOWR+w6aop1ouv+hAn2XWDFURxf
1lNFdjVtiqPDODGq8/sM2sQmrJN2lbvqUE3ZNamTdO8GD6ldWmf8GeQTzCdiic1OIVppjEz0kSbX
1muvrtesC6vbT02EkJgEzt2Q+bvFozrTZeeOXberfGZg7ZCfOYAaBwvqhxgH9/r7wQjDd0tPHh1D
ndjoksFfx1iA8EOBTaSPS6wrJC+PYfjDaTPYNn78RrJWnkFGyHM1T+xwhn7nqo4upmgpw8ZnjN+M
advclN88J412ec0qomg164rik30FOcdleMybKBpN3DIWPtUyTrKtq3orwSmAdfhliTw4pT59abN9
sA1E7Ap/Iv1mAKpIluGRMjQ5Jg3kpQci6b6UkoByWWPAKZuXtCoZ8jaiOdo8KxmLM+o+rm93FCTH
k3XMlP06Mc9oGiFOZRzLiyUaB/B1jTGvZF5md7yw9ly2m8RTI9hX7wvXhL8VbsPuOqb2vNgnM3YU
l4HNWtXOt2zK3/itWe/jkT+ZnGeYV8gZGYH11AcaY+ZkCrBRX0z2QjVx8jXI72JTzpW76bP8gQCL
t23DZU1F1uxMKrcV+AEm2Pl6HNlBolrmq3Qa+pXUZXKZn3vQSKOgmxpVpr9zeqQF3xipiHDZYPk4
kNzyucTfyATB2jWCwa/7LtLy1MOwMUnr7r1QH0SrUnyoscs9p1rTAVbjIgTVMuPARhjgnRQ1Qfi0
nu6NlN22GZX5PrLK99ExH23UIiZq1UcnS+xzmC+FhMVrFZS6KaNrdnJhrDCeOwk8Ceu2g3kYaPQR
KcNdMAX5ujV9CjYSxnFO4fO/Z+A+s4mu2lpQtUXGNe/ieoUM2a8bHRNPtfKtyPPoQPrp1+QwI/eY
rXE889+aGhITyiWaP4CJPOZJ2BCXqr431gYp2R078h1CCZ6ElutT9sjhVMKtKXlBM6a0iLeI7K6J
7OpED8lYXs20X6I59VsRYNsVgGwoUb8fKg+8SbSPsoSkbtbY66KPMty78SfAQ2YljuWdaOzGLkzN
zLjN7OJpqBTfuNoJDgusAk+ziUpTi1set9E6c/BTh128FqlMoRfTb5INIRcJ49+BMQ6MKYMJDC4l
t8/eMhsfVV7Fzdp1QVYU053Kcofi9An3hybwh1SE/28gwY19fT1k2QcOFew4xHEH/F14rxjgMSP9
zApGx9GYbIis1UiG7PKko490yz5QjJgOv/p8Ptd8RtMCf2GaYXXtKB1JMnc+wiJ6CnREdhoyzOTi
ncu7DqfAdKEg7ZujLG6V3vxEKInliIDvTlaJ+dTCNKFuZeY2ijllWmDzvNbGLug/8aPRD+imj5WD
ndbz4ked8UO80F1rDAxC1Hdjgs3INNPHImWRwqd5zny2vwp+jkdZfFkGEQp9fCPvdohxW6/4qB3T
dBzX4EVZ2eoXuzHBQ0OcYlZENgg4tZIRbZoFwV+7x5WcFh63cEZfo5PRsrv4ge0JbpFOG17c+3qc
mzWfkHM/meUR99+jLeNpi701W+P/FxcHu9Kqdlramqv42BbGTo+N2hbZNBHmaO6k33xVvmVu7LHe
ds4PoGHMCP0WXELq4kqHx8Grwrump6s7gTC32MhLO7s0U/0IXJNRZz6Vh3JYCEm1Jmjgjc/wRqkA
t3xiDDKjkzMGCdHCw0yKL9ExPNdDWeD0jMOV6yAlBvjCt/CENnaT8mkMaOmQltcRkl9BGpp2Oobf
1dT2sYMux2w75lqJ6T70OcnK4q62pvgc9+IWG3zqqSTAH5vN2Z3MnW2h5uAh+VFUFOMVoudMBrlt
DwpjXretvMRmt5CXIswQ/o9m6OtNsbQqDA3JmJBTEcmTCOPuFmTTug8S/ViMy2bsRzEV9i4Vzg9i
od4xjepnVVUX3/C/+xbxiIFq27NX3+ok+O6iRMvaQrrzZ71zvQHEwEQnlKDEeBti0LRwjq38NnXW
kyUfqNTSu85vXvqsu0+6YsYmRDQ3E9ZLTdBwO2TTq4DvsLJm2+HDSJpJpH2zzeRPzOf3qmAGYLpj
vS9Y6zYqUz/x7qQ7E0VBhAMdHi3Ik5RzvRPNcsu9TqzIuREwzeMftSZQOQPx2cP+waOfCKAW+o7d
j3txXHFvt6EEc4+Xcab2cqcBWskaW00yFBXh2EVSShOX20nx5iMzjn0LqycqFGtS+Uw6katVjvsg
gCsh9NlBgltTgUnWTM2f4axeGE1htszc9yQnCOWMjFcco3pwIju4ytLwCYeKb1UxPhWRiPdF5HxW
hRnvXQhZTpcQZi1sPIIaVcCqrOPsZyc1BTHY92wFjiIjdhTQTRUXZz7RizWCPHjQPDSJ+aCa9BXY
GDiL6KNuWf9JSLcr3yWG4yDRZ/VHNqnNqCk/YYcdrMiPYBazb8piPzNn4uR06dPUuw1iYLyPoj7c
DM1orBe0X2lBPSAYDjC7CxiZAEdwBDauuZbw3aoS/56aL3gpEAe9mARnM1t7G4ZSq/pPc2aAtza7
re/Gq0jJ+MGUUDew84xX3/bW5sjOQ4BwHesY2t887nhuFxKH6YF5mN21BMn5pWnw8Le+YO2xh+s4
cW7xYv2CU7976Iv0PjLqe+491h1eu1sVj8jeETN2u3F+JtoNCb9l49qQzkOkAvJODhXNVK1gQe2e
m5Brk3ESnaDj7D3YDZMWI2AN6fr4mvjZBq9Es+wukOFwVvbJtUBHm+kOPro7gsPWAyGu09S3eldH
C9ZKfSvt3HxAYOrMqHsI+uhLWv4miia11rr/TGxFxDw5trKyT2FfV+cixiFbNs0LvoWzha0RJkkH
nsFH1ABR6GQZct0QqG3mp1g5oRMkCHUHwtUxWDy+mSBD7eSUBgwJi1upZ5SUhj1FWf6Y+zE42hHg
JcYuDE3WjpPgKGdXidjf/4SZcT/WCo2FhS1UtaACgjU4d9Qng578ZLgk/Ht9CpN8VXE0Wls9ZCun
a4g+pPO88ZD9p6TQNwvyw9af/WPqMby1a5K4XRHCqPwBoTlZjWnNIQ5PHbuC1zSYr4Zl0iSsOByU
RvfWwhiEb8wTFgDfKkSXzEcFQ5nEPglfDMXvOPhL+WNLM1Hb5pdmnu81yv4uKh/TVgAyaEeXtEV2
6IdaPWFXf+lcQ3/F3n3PUptZhvwBgwaD2LJZaCuxCUUWby0Du2CvRbvFTNuu/QD+URCgVoVWfZVx
r16ipMagZ5XtRxOXSKqleU2ThSaAF2yvOLTeNMcrki4Av6b8V90WkAej0bslg+/d5O+HDkhWDj9m
Xdj6vQ/s/Pb7QScA9S3DqrYcdvUtKWdr5xTkLZz1LAzroAwsqAbVDw90FEMVsB55o9NNDTWUA4y/
ZPLK8aRlcyHs8xoXyb6ul+HcmK6GrqjvJvdDVZEkzJLPh4LB+8pPo3sUbM7GMvs1GQRB+ZeffVXH
u9jeD8p8lmlwQXc9O320pvi8w1jmEi5pOnJzpblJiG7ClWP47Nf+myem+kASDQeXc87r2TsHEVyV
xfCasEdo8nzGs2PAm8P6MqRvbDCufZ5g4xyj5zRbfGxjlG214+4tf2siej6QM564q5GjxX9z5Pln
EZlTljlm3yMjPKVnNHUaHJGjdl6GvKkq/2iCzTH94dSX+krkLlt5lnH01OCsW/JXByuHQFIWUXvM
rbUI6oHDGBtaOLyXwNEkcWZMFqrEGmE6m6YID1ZlugjwTXVoe+etyfWdDwWrdsR4dC31MnZsmyYG
onBjvjHxsR4xcAD0gKQeMNHGzMotRffpFs+PRmzrtgb36pL716shWN13mhDGLgh0zcEXq3HX/qhZ
rs8UiNGYYiMix+9ByeUjXLQ8WCBvdgRw4eq19bnB1lgECh/PEjgaxmpd6HFXJ1DXWhc3U0dWpBtb
PuKSlFsXp+feDRfmVPuhsrtMgzvoMRak2NCwhDslRYCSyE04nWE7boMwz3YJ43HOBsE+DquQcw0J
f9N36LgtjYvM2A8bhU2ymLnnqo5ZMiAiGHvhee16MMVn6UJjaaK+3NBaYq3HZlSAT0O19fpRHgdP
fOmSQtuJUPJZA/pD0BX4HsavFrHoIYyA9Tnj3vGGGp+YcwRcdxvIEkCyKACPtuKcMYHAgPXCPj7h
yhkEYLHJO3aDf4OEUxwjhT7TEv7dOoyigqyEpdUjQvt42+fhkXLr8WHyMYyLkbMWdknSxJr2cqBE
4nzrm+oUsA0tKqYSSXIpAvlS4nxdjXFGmnLWW1fxgvRddqcr8Z7XVXcM2XhsRcvRJinbHb9RuDJD
yLhJmJOOmv0zDomPOmn0IaWEGFfPU2i3pzH87qb81QabRR7U+UYP+LAsaaNXWGaxCRxrB4Vgjafo
Q5rjjNg7nYIkZl1T1i9pJmRVWbOrzzZdthYmoQb5WcsFi2n53HLz6MWMvAvGtOfc1O+uGV36UBGv
nk6JMVY4qLNoJQPnMOsfQdef82w4xhk/Hpz2RDf4IPBOp8nWjiS0A/Iq6zYKLpR9nrPCaQ4VLigZ
J+ZlGMJpk/W1Jm6TXXXee0cD4W8VCNhcmEunS+HM7+VEoN8RMYfGGSZO6g7+Q0YC3yuou5XzrlVs
7OaIEVCq2SrQGcgurXV32gu4Q0/Nt9pOwpXRsPuWM/O7BqaUtvvTqDBd4NeSj2Nrn9mYFts0wrHK
7gTdfzw2mXjhE2JY3yvtCDA43ctvPBOA5xtgKQCfZFBn+VDqgMLHKKlA9pZPOqLmvIM4XDhPKKYM
AvEvVNW6lEJyHIWYbqKzolGdsDNceiUfpqq5LJ/OqCq+cTX9dEnrDAnwLvZhHnAmvBZcObYczsuv
MAwdZsCNqkH54Y+cqKMckUmCFOlz/uU79Z2Mg/s00I/a6Xf5EL82LuOYpndvQ5lf46z6JRPCk9pW
n2pqnnJS8v2k70PDRcqwa2qFFy+zC1N4zNvViByaco5rAvPG9qPZQLDxLXJfSfPTxue9sbHfbNxO
/IxGm+S/jz+/ZIQ6NDNGjrY82FraOw4N5soV7bVDD/JIgQv66mX5Qyv3G0vC3ml9HIq2ehwn76mY
JvFajwlbWwVrzmnVHX4Shdk08250jzNURHCi95SM+IPQ/j1DiqvJDJNol9EcAS4tkFnzHhxyvkNR
HfiNnGLDwfstSpzu5uulsbQ27RcPlycmdcJbRVjddGq8OmioAOwIqnkNqNtqhFJK6pKRWf4680NX
sT0gxyXlcI2y/jqMOA89xN4kMuiv9bCI47W+iS7Th5xVJYzfewtjXtHUZx3+WkxMpqyci05/4He1
70iE7pnHfp9LkR58FT3ObF16K0Vnym9tCB0Bkcm2zLOSbGpCRehY2MNj2MAusQFhpdbwODHONTIs
wNMyGwpH7xg6xrPKx19Z1B+Eg6OlNj8sSHubOCQ0CTAiKNvXwe6PkbkcYYgPABUyzy7b2agzH83O
+kiB5q0snV3pR+QIOZ0scfPS/txXFpjmMrSIygVPPXBoRuEwrCvmMRORypH+2kOouvciODbgJNYE
kR4LSfYj0xJzOVSsbMlIF8DiiPpBAS+veuEy6vghbMkMtiDjVkrV19yaITDBIafN52AODN7bvHv0
KyxQgUHtM5dEwycNsY6ztkTO7LXDrcuYP2YSCWMfcDNi5RnOEBwZ2v2MswHPbnEznfeevPwGAGe3
7SrrkbgN09p1XxN8YF5lQpVbSWUGeO5zUA0QIfSU0jmY+l/CfaybxuKQMd8ZKoPY2lV0vGuep29q
Go/DkjJi+ZJ19g8vEId5Sm/zaP6yjfaEmxCZ1d3GvCHSMgXucv1RNtZLITD9lC7oKsh7Yeu4G1sv
1DXryqFdHQaI0F1FLMgam6/AfOFczFbX+y6V3rdiuR16T5EwuBUC84Tp55JvtSzOADsr5FhVo5e7
cQ/MPX41QuetzLdNQKRB+vaTM4+f8JrTIP9MnaiBkCzOnjtd/ZMM3uzsm9MESJwQc+YoRGDJq6u2
uLdm3CFXUYYv20j1p8CiXVPz1LtfMQqMGXNYkY6C8+Ykl5ZYYIt5iHTtcPObBoAJMQ5lgbUT0f1c
N7yZwtjEmfkyDtPnqF56E5xMZDH1rmS1HR0S6REuTSf8CtLgTQfykEpgcbgbRJIdBkjZQcNK10XD
mXb0c9yVrDia6HZiGwRy9YdRKJwCAEqSfjoBrn0EBk25G/PMtckY1mZ2TRybXTlG0BLrUxFn4T4U
+GC1gZfc7y5zO57aGpMSqABvP4vi7Mnq1ZwTNhMqulMNrBXGFSuwwXwE0uw2YFnO5vZLiRDSQXE0
J/vVaOOLNMIH3QND8F2LNcKxnnN5wEcZrFIDklA4YekoHFjw1BVFc49hJWb251Q+y4G92KE/+l4/
DRS7gLypuFcafIiyOwtUOOcywnaTV34GwYBBrmWDNWOMZxyAOx5C37j4ZvrwyYxQiaR3nh2mrTOn
riL1UmBj00vaOVvRFOY67STUpawzT804HocWY/QQH0flldusHbNd0XPBOgX5H+7cBcOjjMDiSNYK
dnf1KMnzOQ3myrLzn3LDKAmyuE8LvlNC/l71NnYJCARnNYmDhJxVuIAzLb8nbhbB0h1V/sRA63FO
zG2PoL22l9WffNlmGMRTE8RfjcS+WVNIVGX9W+mATeUFs9bxBL0zUupAunChywtxnAq19Ut7IE1G
VLDyWupYyg8vYI8nKygD03xXZFwQZGU+4BEl6zyZftufTwTPDqb1nVCjor+sK3BjBj+smY9VanC2
SJzN7ODMFzobtkP7OhIZwcPgXQqz33ftyOleUoQzlQuBdZ13KXP3GsHAneav2SsPdCP2xD57qGh+
lpt38O5fmEN2I5gazPTd/RyiXbRacV5mOhCOZFTyIock4ZGxLabeWIWyOI/pNK6M2DySd+keRLRL
HAid0D6PnjkRnl+ig3HHXAZ3wFAylfajs9VzxWdW+ssaU7EzoeQGajKvdLZ9x69hbQcOmtu8l0dH
sxJaiaMeEzN6K8uoeR2TLRtuBi6SX0DF5simuPhQue0cwGstBZ+ETcLSmrlG8/d8gbC5NR6aBvnh
DHO8HhTkt3szTMF8aTGvnVzb5AEVBxmEgZVlA/Hr2q5jBWaO3NvoJ2PhgAqD3rEajIexJ//tNOVL
Ugfy0scZWIjeZa/qtJdplhfCRoSsZlBTkYEGJ9KIQ60GtoCTZMePO/F2i1ULVu4W1QVEL3bfDNwp
mRyQGB5lzIHdBs70FHfFL9nHjx487TrJnPvOYL7mh7Xa9BFqjl9WLQdVu9vPUbLrIe9+uinhnj5T
SOYuubfMWH7lLtgTOsXRnMZ3aOf8Ig4zzqKw/JWE9tQk8oBOWUNxZirWhvWZZf5sDjMB4Kphvh5A
VgbsrA5Caodsm78a2qB/HQNdnNoJyatNkhclmHAWdR5d2RsAwJEk7ogCyre5za4iyNkJzn39YBrc
EFsHXKV2sJR6DOPyHlHczmWwccg46EjdrCIB2jHyk3urmc5tF4EXbKtLVzIJdi12h9RwnKWZv7VW
IXcYqfQWke0Lm/516FwQZHMr95XV3NPx5qKP8lAVguM11HErxmzbJ8S84pDZv5UH7snPk3xPvei1
dQJiJgGm9ZwN9cry5una+lhtceBjawPEb9j5cAosZLiUvcG6NYqN7y/Gd7AKuwrFeKgHg7eMNHIT
drTmkdfUJLtI1pIJ7MO53UXFC1YdvHkmnE4G/UlAQUWh03MzEmamMxZZp20+ghqejm9WIfFZ1MnI
MOatW4KpGmcAt1VnbBnC58wuUiYA0z1ZVAVMW8+wmvLnyUhInk4QG8PyjrdF3+wyBuE6MGXKjJ6z
s26oDxbB5+gSGwyLaDeXLvHwkRA2ACYWHtGSep6q175uPjWxeDgh8cKA66x1TbktXmDloGaCqDOp
zzq4ccDgnB1PPU/tpSY2zxBKMxMW/WpUTf0tJs+wyerxe4HPTeXJHvKivfFrF1Of515T7w51u38e
8+lJD+B+hPtgTpy704h5qOvD55AQMpLcMnZN5302DYPZcYRbVqXVo0OPOR0IzTHgDIJmxWRRwSMr
FNayAmsB92eVdafaxP1Q+j5bbCoarEp3+07aF9uErxAqm6mIV7lbC9ar084lx6U6WadYLfZV5dzl
OpXnxvMfGk+Mu3nGheVZ+ZOLH+OEE2opu+LU4maAH5oaZF6+kC7S1t2YL1TbyFOPQeWI0z3uIiSl
rJxOKLSvUZRg5hP6U82tulT5M8gJA21j2vYG7AMk1jOVL+9DnrN1qos9Rn0Di2icbcp8Ijwb35KR
GOtMeGDrc7ADJo3+EhJREv6vtLWWozV1UVbl7FToadJGHkaWjOaEcto0aQINjRHQyvbhCkUVfGiG
q+Bhoqok+pZLaLGZsA8D933Pg3Q2mjMGR9lwETBa2BhtBzShctWJI+G45eT0GacIfL8fyIFaUGrE
WtHAsMbtm3PRmMm5GA3mQmAeeX2jVetB9WQ6ceuSBTGxPFjdgHAGC0Wb7VtdMu3sXNQWKiN2wySI
Bk5Knv20Zlbw++uiBxPWg4wuMNNOk+nsO/YjK5LQ7tkcMWnIGv159CcbEnuJQcZm2VBcbqvYmdg7
p1QsTFa+V9HkHuweAkiApEVFLgCbbUG+ARgAEF+uvvtunl5y12x2dV69pyQBjCuNHCnzJsJ/GpBk
t+L3hWIjCPkVA0nBRkyHqoqdvdkScrWXB+hg/Z8PntiwAwDnOuhDZJvzKRKXqRrKk4Cnfcpdh+mh
0N65ZPy+Z3rK8dZjGHDCXmyfHD4x29wMes6JUXjAX7KHRQsIJfW+Gcp8yrV3mcfl/0cXsoLNSXBk
WiwFauOSzV/VUy8fmtq8eH0Ipcys5OI+3EyFuK/Jz8HUYBGcYVgnqFFC6XvlpLs54B7V4TmYY3gE
VaIeaoZFqzRvn0cHz8oceN98byzY76S8+HDsGYwj5uvqZNlwgOH5pvSqwEt4jBWbcVH7nI0n1vmw
uS9c9Tl38US2dXpEjTmYhn4C6rBktfR5tpl6yWkoOe2kj7UK9vPUwEvU3nfRsbyx/gQ2Jin7W155
L01n7LiZ/mSkYqP5x6TGnJ+hwYkeKasm108JiWl9BRUyzkiAWYCMMF0O0InN+AjFQRfVHRwp8t8e
jcKF8aNNk2NOr9KqssL3CD0BrZo8eqzF1Q/sr8BAUHJpepn64DVE9w+Mz7HN2U2F7r6pKAghGge0
8mQa2XcQhcds4vX0U/nLZtdbZOEDu8YXsXB4ZRx1m7z/PaKJjpVff6N8gasAfYqs+lIENd8bZn1X
9uzu/KR/zMtkLwN0RBflhBHUtI2trZVXhx4YybaDnr7Jo+iQjubdFM5v7HZF6/+YMtwzCjF/MRqo
tWOzJdTzvW1n2GfyF5A4SZE92OySVnbrfRPGRL4q4RMCz3I1S3UKCIGtRDGcyasc/H5860zv2wg4
yE0XhHK46ZJfFfEmxZXDCO4IMpqjd3jtyvB7TO3BxjWCc3PByfOtDaBfVkRZ6aIoFz7LKkv8t6Jx
1Sq1K+/gGNnnba7rc5bh1fJwPluAseBkLl2Nj77ULiDMhN4unrOxzgesJFWRDocm3ZY5J7RyCexq
6Kb1lE1bCnrZEufYtKb8KHv7m58me3Rse9V0FOmMPQ3IyTUNRijVT2AjfskpPuqaqyzAt4GPhxaw
BEWicZh5MgL6IM7FTtWInH2k770BlLAZxM8AWIkAVMmjmxbuVoXG2XdsstIdNVEp5SYdb47pQYqx
JJeYTWQlbxi8VGO7aQgK/a+H9ufvsr5/46FdkiL/vYd2+6MnkKL+6qJd/sHfAim++4cJ7yFwXd+k
jVZ4eGX/FkgJrT+Eh2/VtU0wRFawNK/+30DKH/xJ4IchS6drmRbW17bql6iK4fyxGG8pcLaIsdiO
4/+Pivb8f+qJpMMPe6/nBQRcQsh+zlKN+pcG+SgWXR0Ybbjl3vukitI78yzcPx+mKKAV7O9f//3b
cCfVAaAU0mCaVt/y0vLWAqX0UUczU58qNG5R0o/7MJURRoo6PFohrW2uGqyLzHW0wybh37W2yU4/
7lty+pi57GSoX/OAWVXKVO27Zfj3Iw1evzhFEIMmSQjGmJ1k+V4kLmxtPHIMAYKC6QQPZG52mBoo
q5int6TS3kEMlrr5WVJBJhn7fZT4mF3//LNW3Qb6Yhh9AVviQPy3r/yMbxS28CDzVtCJln/KSekQ
wckhb6aqm8INZq5yLbwroLE/v/r9jQSu3S30Kv+Kkq6XvzoEweEvH6v7P7sP/4PI6D0VDF37X//5
uwv1zz8+fv3Xf9JYGghe+8V6zXAd1zBe7b++V0hvST/bZFlFPpI6iLIX3zEoYmmSHvAWyyAKE2xM
h11zXnZbzijTjr/PeCbWhPPq7rmgnRSK7+ScPeBbS/yN+ym9AJBk2ptVFUu7G9JFbFLmFAE12k/Y
Ew9oCSgOBPXRajwXwnh/96+fmc318Zeyx+WZmTYfRY8+F9cCVojX/K/PLPHg9NaVZ26TERuRp7Jt
65Yunxw81MHAbY08VbJriznclW0Ns6fy2aEL23gdsPR6VXWOzSl7ns3mZxuABWnaPN51WTMjW0m9
7zJWslEU4T7wuEWPocRNbXbPXIT7YAziq+5bdiUcRhmapZdAFjjc2N1Oyn2yjQKxvCZt3Mb2L+UF
w593VUJ6dH7+f95W+58uQdd3bQ+nvRtgmrfdxRf/D0/eAcnk+qOBSjPlhJQoGpsUMWOm5xe4wOPB
a4SLvJZ8dI1I9yNc+OU3hp/felmDz8DPT84Y7QXptSf094pw/ciuXbkPQVVMT2YP3hzrgjAN8WSE
tzIe6k3jDybM+KxlvkRvmm/ALBgc/dT3YLn/9Zu73Pz++uaGrkfoLvAsYQkzWB7/8fn5GEv6oIuB
+snyHjlL7YrctK8MSm6y7INzmszbxm5r8laA4f2kfFVYoW/jEBAKnbuPrIrcsx8Fjy5NsnscxsxT
gfqsIS9xe1rOsBMrMHqAxwvhpPVrxrumLHqp8XyupZuCcrBJAgk7+HLHL2xR1smvm0OPh/y+8BHz
QUusqSeyd30ipvtxsv1tSpklSTcMII0zEP1Bm4RcFLt08szs9sv60WCLTkh7wB+Vzc74ODOh95OC
8adM/UtSqJjjetQwMMJmw+fxzk6w5hUdCeOsaRhv9m9JY7r0gMY00aR3FIqFjDDq5h20xM/OqP5N
Lbn/T6W8vA+YRkyPZYjIBhfcP33OiMgr2HVw1/BiVJzYcARvw0rS3SLFyXZ+MqtGtSyG8Yen6UJI
v4MfxdThyvdOeDsuSL0ZDFtsYy9u/w9h57EcOZJt2y+CGYRDTUNrwaCewJLMLDi0Vv71d4E1eF31
zLonbGNXJjMYARfnnL3XvnsDLW+TOTRTO2TUXf4KnZ5yCkLXMR5Hcc+66ewxyMWMXvPxRaXY2VVW
E3lU7gqF0V7acIYiCRIGj7S/B4uL4KU8j2ObHMp0nPYqg8lCk8hZe3RQUGQUe2ek28ggip/q4x0s
GKyDvGEz/Fncapas59ZwbsX05pWDfUwxZmNsvoyGbI+GJ+sNZGcGRZN3gV8SgZGh6dEoGLtEyx20
phuOsF0Ma0bXeDqfdY02rOlg6glVn/w27jGdAwYKJqWfAofAINca36wJxcykdTR7qaIx1mvp/r+v
oX+HsM+fnQtiwyTRnvDv/2/rp/VGtmhhG2vNu6okzzn0bBQ3MtU3PT11sH6+vBb0YxBUQhxGeRIc
3bLuVxjriv+5Yf3TeUNIuoM+zDG52PiWiwvoXyu6YATWqMB21lAUx1usVdG+qRhzCshOtK8rY9kp
9y8704CQz0x0iRn2S44ZSoS+Tp5A2w2sW7jDEpxgKeP63kZBxR/TP1Tk1Ue7KsXF0GYZVJYemZqX
6yFO032lYToAa8qvG/tHl3EuuQ8x8ICkD88jfUwLQ0vnXZqcvgAzQv0riQSQCR/FUM1+s6x7JOu1
f/35Yjlzv35+TCQxAQtB63idm168HQYH8YOPB1+USFnIrWi3Q63X+8HWd2EJTpleVHiSffIdk57A
GuG7cLw7gQBBoWkzWjzSmWsG1qbGdby2k/FR2AnNIrlszODGfJbDzZDz3DpaFxjsnQntyJJQW2tH
JbJ3O8NZKcsPSxQ/Yj9Y5MpOmq89wpg+hlu5NB5b27326jvUxgn2f5Zdo8Z6BKZoX5nuzkJZFg10
jXGXDnb7TkN1oeUoC4RVBS9FFH42FmlqLb4RoPybwlP+Q4FtRrSRF5/FdLBKp2G8MzZXiNEwuysX
gL7V57fU9T8Yt6hu5YeM7mJm8CfDHXg06+ANODWdfs6nYpoOEZ3J+8S3O1Elm6bCNokU0N537B89
7fcNhyxhyrO43lfduCs1y98pphUUbcGmIwf0LX/kbvSELA1nlV0kNMLNbk9Ow3tBiiPt+vbMzSsF
OsxnbZAMsyCP1rz5Lcw9OYAhzdx+l6gQP6eBrGryrhncIe66WJbFhHUW6rAhK0XScU9vXdmrKatJ
RuSxuQ9jCbEqXMUKiFcmnbfMEvnRoq+yLjKwFUOL3DHs+hZGXsueEhTJXqt6iHyql8c8ZGvUYp/r
GD2BoDGsXQvRpy5xlk6H0RjtB4GOBKlhbwlzz1+HOjKTWJs0hNW0SKVM9HWQ9M9FOPU0+uGdI3NH
EZy7y5wa/6g38Z2pgH4yiYRYFfNCnIqMXFijvgfCtA/Jzy7f6Fl3qFX+IebTJyYS9ZSV9U4TIbxi
pmH7kcnOEyfvzqlBCLFm5Z6RprkNG1+uHREzW9GrPyEykx1yiOGQvpRwnjY9sZgPmRtHDajmsdhU
WkEn9edV9O2abhsDPBv/OmAr7jTgc57ysN2GoPcgy0vrJTdRPuckxK2DshBHRilu+YFVfEUPN0Iv
VpirOODJJoZBX8kBlYkR2/qycpA6/X0woNCZYyU0BsmgrcmR8uhYpu02Tw8txCgRPQhhqTbZFI9r
xqX5NUBSNKSvJVoEycPOZs76YMRFAh5mNceP6rtr+ByPRuOfMcqkkLxOSJKNG65+ohO8Gdtfa8U5
wOGy8oqrhJl8JUK92uSVsdY1cJBDz/S8pXGwNnsMuID1yDbgHN13uDAIV2y/k0QOJ82Un4XThufG
zH8lWUvzw60mpPg6VUxiTlsG9Igw572JbmS49HpY3GmBzF3ZHKZDnzxqpf2lNJfMAxPcGKjTjFwR
cS05SNDN9e42yj3HI4MBitVPdYJmf4K7qs8UuyTe/vcDypvj2P+jNuFI8EzTM4VOWLsuiJX/5yWP
+0aqTEWIQJsOyKUTJzkA2DrBY6JqCHm+VWRz5RJo5RnRVDfZawHbsUlcml4H6xzfDIZ3i3S72K73
cR1Hj74ldi7c0fwHjZLbQIgMe6dQnmz+3i0ZTO2jpmnWdEl9zHmIF5EeE9wQVy+2bYu9l7ZAeShT
gdwzLRvRPjdWH52iyVew8QrMmCmhCo35ge4JXhOalaWDKQOHaPrq9Xm8iOYL2s+XCVZS0rvH/ufV
OELykrBVDwDPQ8M/h/iLDi4jkSjvLoRslqw527q4XrILK0naQKPPXoe8JYUHel8dp7wj8/1mDPoh
2JSwpg5mhNA/ki2jXpqrqR3U29wR01Hm1FyeW++TNjJWRgtzUTmVIpeCsDbhEB1hMOT1n3ylRQ9I
r9X/uHyIufr612crELbaFh+w7/ggMP5RoCAca9N8nPFR89XX61wewRS4xM9FxPFBQEbFpiu74dmw
ePyTmg4joUnNFpshlka3qA4RXV/sCMlzGIazmu/Q+6xIRpE0hBvtKzBHeahCeaWQsK+Y3JH3aHIR
E+XD1Eb1R6bVoN/pkByqSshV3RMkoOshQhwnbq4N4rLFGExEyZUfKQ/gUcQEo4VkvaMOejaB1q5M
qwqPPuLxTjej97j2+tV/XwKGPj/j/+99cixBbWziNjJNQ7i6++8q1vOtYXB1VCahgG+lIZ8+m4TH
Ulz8vFMJ5Sv4jmZck9+JIsgYWoQJw5cwUoaUxkdiuPKS1w6CwXb6wNLw2pixczBidg5V9GR8zdcG
Y9q4REzcC0WozbzfFrqcbjlsz1GRKisIkjuKPkYLl5oTRRGRtZFLzJ9duUci+UxsVeRODQHZerC+
iXlNV3XTejN2/rmwounaxc0ao6Q4F8lF6U21DVC6byooEdhNGb54Nmqx7gwzaKB3UMmdMUeTkI1T
bVsBzaq3Rb4cG5Yz4zF93UBwXgg//W7GckD8mD9zc7TvRI5uAyC5f1/fgTlRuZTHdhJfgFg3o+2Q
Vx4BbowF4JEgaDYqJakYMnh+y8eT4SlJDKEVnl1nobjnXpDZkhqVDoT8Neb8chykdXrAaCQvQ6TJ
GbLgMjSerKJ+bxkdAbElcpjNcq3hl0UNRiJa3FYIiyJyZ/GU6Gfft5nrN/lN96Fk/feHxfxnMfbz
rPAooLJ0LMtEIv2vXk4W5cKLRjROtanGA9I5TJa5fx78AVeLRlCJlQ3PTVPHGwPWvWYOVGwJJMq6
yD59spqXaUkCzs+WFerepa8gcqoqOnGuG5faZ9APzpQhVa/0nemgH4ZXWW0ct7HA1hrWwQI48T/q
Au+fhT6/k607Okvcok0laOjM//0/eomw2kzN0iDcMQYLEDzrZvyVMKjtoqrbT4nT7gsFzUKkHz93
c/Jn+qU9DF90uhVkLxpYY46QE3HYp1G3022yYnMfy+5RQLVhftRidZhw7iXZ0cgqMnfDdlOH6OlT
XKabicEE485EXBrTkRsr60dS5FG+1+IPKQPeY0BEMOjpucGtcgUEZq5FQkJjXNYGJoZlM70Tm839
Vs7523hGDgK8YEnQ5eXnvj76EibK3GvE1Xz+KTin3DCeI9tNl05rtYeK38xIwukWmK8y0xLyFOa8
Wr845rUk8fvVs1v3BF68XDXYm3L74UzZzoEVuBr8yGeUDPLbjZCNDi7OXuEch7mJbyc98C3h+7uo
89HskvB3VaiZgfryJ9Dsk90o8m2R+M9ycA9M06yXIPNe/scTS4f53/sbh6bte84PJUl4P128//h8
NeKlybEm6EZgHgIpt4EmXu1LcgFgezGRm8ByzjBcxAsgcMhkUJZ+kB0zshiXZ6kT+jv52IFNfbjA
Z2/3RpxSWLn2BRFyaKKnYY64CzUEolMCunb052s6q2FFHYqYQxL7pysDRWuCdtNBzqzb+KL4rP6o
aUDNaSC4D9KMERXVQRuZJ9rxORJkezibDPKRV0Nga4aLjW5s400KDWdd36rxV5kVh6jFs9FkUbjO
7Hw31ZaNX7b70rA1x2FdANaMXuACD8HNjoW/NEi+2QA4oxec30Hg7cqCFlEZAX8cR3spGjEss3hW
mANUikjA0DkCmaR/JHbQbGtzpY8Y6icLJi2HO2+fXrYLEA7oBbWC6SfPdxsU7oL7W3frzBgqXxQT
H8I9dzn45S8r8GK2fMaLWEwQMekN9lCaixy/Ys6Qgw1Z6+6KUOPfiBXEyomgOyRkKBmp6S1wPeRb
owBOTc4sST2I2bF0bY1c0UWewC54drAh7RgNj4Qd1EaUmlG+NJBtwWjcFjUowc4CTKPFFfrYiGht
n3YcEbwczNH8pVasKZvmg+q4INv+sASgyMnHXb0gqp0EjF4xU1x0hvaZOOXbEDQJoOLxtzWmh6FB
fyWch+uq5ETBuaS06xAym2fIxShfckayDhGj1jwVHjx3b828x4H+iMDVsyTcEJsuY7GprrcmWwW5
aVIHORO3ZCa8cEJYL23V6xsgH7xX0/CphJvTHEbmHO5SzfN3U6HgyZbaowha4P+6XSxcxW3RY6a+
iFQeLFlnDAQVfU3DHAiLtbt4w4ZwJxESrZpwHH4eIIYkX1PWe4sBh+hCM/h8hZm2S1fk2HuqtQMQ
84zeVFvl+sUSfw0ahvC6zb4GUJUoqLd1BDEqC6s3QU10SJX9mtZxt7dgsjrJ6J5j+cWWP61ITomW
qfYFbKCh+DCdRYVs+uhVkHekxSjGtIxl6fIZ0aY9TFV/hiCN53wiHAyn5s2ZlRg0VBlMJkryhnv7
pDTqtTZGh6gcHoUWteefL0j6YKkSf7ccWPa9xJlqzElOXTPscXduJ6URBUWMnDaCDGBohPmrY8KP
SZihi1hY09xeK059TZO+9JS2quiL1BUKnbbp9l5FOJBBgmeOuBR8VQQxV4vPVtv/8lrc7zTBF7CF
KqhhQ4cjAsTloP1KNX5yRG4CdV1IXcdVK+yLfEeA1QMPdKDYkwZ7uLFq4DB58mhRWaDa49Mm9ULW
xKqga7Ys1Cm6S2anI7StC/plAddk2fV83oL+AM6UjCWT1RcP1MRy7NlwEl6zqXsTQZxkVFDqEDVk
hcaZ1ROvLXs7TdjP9JiJNwEdz54bHEI9ec5dyGu5xb/bcLWCdpZdtCD/9NzhM49okbHbG5BRliV0
4lUYm+XCSdlg6ayuo6rxOEWa/hSg8i3pdC+dqbOfohp2VqGhoEJ4bHDpW/lajYHQAlAfmpVcah7h
tOZUL2mxVseMkEliKgLtQe/nmxklvZ86kytfSWIXjXVmjje9A2FssTL3ovzTdge9C+ixRySG2EQq
bSr8UVKaEXZ21Hd6qc6Gxzzb6rydRyOUMg03XG5zDa6aM3d2yphE+0AwVkCWPIRcCE+9SUmkNckJ
4zZkzzF5aYp5XiE8/dKWzSpqsEy4/W+XXL2F67VHiwCQu1NODOS57vIR31JrNkCAA1rodnRNi6i9
BFb5zMOCli3Iq5Vtjxn5kCu9gBsJ9Cbd+wzxOszQfqTMUym0c0E+2oJGmL7zUjS+XBktRZyHTNmU
i9rs74Qa4mSb0KSJ8dT7lJQIkC9B5Ubk87K9d0wWMdBD6crdS+rG4953vehkO9zNZdbewyk8kDfW
nH++IxJ8vHoZZOS7jKKDh5T6nLv9AO+1lnvaj9O+D9naSwcieMQvpBwx3DVHDnef6GzNJBw1KQXl
BUr7gG1r3eAHX6HoHOC1/kr6Srt6JUm8cWa/jhknT0ev4iKMZDPzgbrMpFucR/otxVOc+ShB8Dnw
JGtk3cg+XXVtqe5eKdJ1YcHEbMGjl93KwMREua6vMOPk9wHtYzn3oGWJUB9AGNlA7QAJhHabfpcA
a2kC+vuf71SNP6EH6LoXVlShcHKozEgjXJQBuSeJMrma6p1xd0cGWWqCQPzzLagJHt2pJD0hsfD8
AUxZgWHFHyLOdKlnbLlj3EtZg6Ep4S8MS9qI59zkGeyV+yuPAXKMqeeh1p1dHDLlliiImRcz9yDT
90Vd618hht2SB50GcHPBoFSfjTrUd7rjxzutq8STbfDijXYqLqKKklXFnyePUJdZcHdLjI3EBpOL
0kiIxqK/ZtS8Gz0KX4jRMzd4vCsaZuMvvK7176xsjlCPv4FVuTeDUnBVuDYgCwvmW4Cns4tpF5Ww
Xtem001vVtTfhsnQf4uwvXfES6MAkeR4Zpw5TqN+m3YnN+9m0FEnacVljEouu66qOBAScr8j/sFB
M9Bd0n8i6LFeUPz8jus8WaHAznb8i8jWHNNfe/mMOoRhd55KQjlim4A+iaIpi5FdwiLGGcolJCPP
Z6MH/Zn7TEHcYHDQmKtsNKlatDDI7acm4sqd6/XaYBq7MgdrnTlJ/mlYiVoNMsAPQwQiLXsH/FLF
paVt9igbxcok/OFQZkvgwohwGmZ0aUPjAAL0c2GjsukgRcC+UGuzSXi1saMBpuRMjQRa86jLLcRc
ZxWI+NuATLBM4sZaoHAuOTzLnFfZODz2wfgY6/vY8ELpug9Hi8BBulILu5iL1CD87NzZlDb8FmPb
nC3TqU964M71pPJvXpO9W71+bFv3PtGWexVd+QcRrnkK6KYtGo8g5lj8SalW1kUvvovWOePD2ye9
wmzvIB/KKp9cDP0waJQkY50/V002N32ZOxftYzRdvGX+S2zWp57t0+2DEGV5UEI7chus3qY8MMMA
ZBCStS5jrztEfGi3UjrqVozZ3m4Tgot7UJ0TvMhtJXPyokPOuqDof0UBwjdbYj/ixKMlZsbq1oYD
7kO1noWCezRR4K/nf6lrsvYGOSPwcb/0Retv0sbgL9u62pBU7d0GHt5FMpKPTk1qL3hOgyN94Uub
dt0lihHLjiFmboE7kvgwkkabaB34OGWYHhifI/1o6tgiZptKTqGDvD3bWy42Aqel++oe1bid+NC+
OavPofHl5Rg/R2HAZlLGWtkc0ylRogA2P8cqex1MLi1FOwc2+aSNEDua+GxFZRwubQgipjtcSlyG
OUKrziMLShX3tqxmvsdDn9Kd0lpn6eGoG2vAn9OJZIcHHCVoHtZT0jHMAd4uNlaZoyMD5JP3V4X3
eKncEsUbX9mIIAVpFsTPSXqHWrxKfKwJkRGLCLYasxv50RdlsOOAw8FgYVTxNUSv6T2dfvdkPWKB
ya9eQ2PbDS8YIyGE6TQTa3AAbV1uO70BfFY1Plc9cxVO8V+TDhBfAcBxvbeqzT4bqNJrKl8Wro1v
tj06YfEyDFV2qPzZY9U2txSMSmQmt4lDemG2wbftassMqx37mrHElEX4gCIoiBTAcr4iLDtk2rEK
IUZ4ZLnIiQCmYbxncYTfG6J9EzjndigO2O42hstlKxAkEWgZmtVaO1qA9Mk9eh0ZvqPlzC/Y7L7Q
+XwQgIg5DIC7oqjIRX2KRw5hLfGXdlQji+Z9CSU+U/Tqfj/uNCXOOP3PTU27lMDrP4XPdGckmYmq
5k8OzGkcQGzgMlq1hvZGHki3qAm1IvdS+eyTBgWg9qJLpLReZsD3F+luioeb43QnNvmV27AkHH8k
qMXrbomV7u0g+CvFz6uc8KTnqU1dGXM3IWintOeMovGNeMhNI+Zl2DTMEpjoK4VkGV+uSLaTXa1k
Uo5rC2PrQJsYwqd+o1WObTX2f+GJxYsnPpD0NqQj50QWV5tgML4HUIQrTSdhpeqJGHHvqE92HoSU
tRZ9xCL5HRfRe+49/GgCrjRwCUt97M1OkX7iNwYfa31Uuk6Kk+l+T12/w29irZw87TdsBte0Mx5E
nQ5s8egb9e+wiLJTqDev9RSAFSJRcnLeM6cF5aXNPjnbREivUFV09MtzrK46F3lMVFrDOyT8YJu6
Abah7gkKH7Adg9m/LPrfI/POi2Oab3lTRQc2tXRDGg5dYOzsrRfjHvASa9nSM13a+T6KqTkYlOAc
pHisXPPJccj/0I3wxfFFtWmakIXkqIPb0P4gATjjVKgVQn2DULCu3cI9ONkZNrti23bGBxT+J25j
f9VD9bBARzB0onuoTV9TjLMiLFk/fp91C71yfvnJhopj68rgohtOvkLTDcxBaxZZkb6o2kUt2hDr
F/echVYP6KnvGYjhrYFShz4YZCpN4LPZknrbYm6zk+LFsiH4mkVysMt866Y8mUFEVFmbXDQYgOQj
T8Heyb8lBxQqgRAUjQTHgB1WuN5OSQIQOFWwK1vh5wjZgPvILqnTLwKCpc5MBAOSksUxBakG97f8
1jL4O3n9Dhxwm1kkNAWu/j4W2r7XOENGP7+ZHSadsjcO6PFZqiO51doyEO1HmYYciauePXnvzKCX
wjK3wis4q7187SUhAJLGg+dokV/YGq9+QXhK64KaN0gArlILbh2Q+y5CK83LYIjvIrX2f/upXW18
R//0vHNVefQe+SUIzXFQCLPBhv0uqtthS8OW6Y/F32Ee/Kykc2x0whbCvpNctwg+FKHzYvk2BxoZ
cwSjb62q/smRKZZky4ZbX37IXv8qPJrlzWxjMpP3oRk3QcflKYxJIuHT3NBQ/Y3maBbFcvBiyPsk
wHeDVz/f1Sm7P42cPX01xUy7z1eDOZ19u6Nm7sRxSFBE1dO0yEwrWunQ3ZqI5gPxj0vHHJYFdw4w
H+EpwVtQEDa35IxnMO+RIIWml51fQJHHmNHUtUsd7Iek0c1kZXLcwVYMGknF6TvTp+IlMSzI+U37
Z/BNcxkRYbBIElNeEslsLqZ9PymhIAP7PRUbRlFooeqptqo35kURhgiYES5bxy42mMvAzWXYQYTl
MDQvMqSHE4bs3DJ3QeXwDtKBDm+YBIErtViQwqTd2TXpY4XjPrSWJhbhIhtdkASozeDLxgXZB+F7
oc82o9iYg1Xgequ0u3d0ea6ghviYEoquLthPjR8w8Uq+dBjUxH6Ag4pzzj+BVyrz+xWhkjsd7CHb
ADHUvnxOIuu3mWNSQxfH0Gawtng1J/zJAk5Nx5tOQyA2fCSNHJxFZD18AEHboiV+ttJIGsgYEiK4
Kje4NQ9WbRD6wjtIyuZeZvpbO7iczd3oLyeP0K6f5iwBS0uyd10gW3p7DLjNuO0ujDhbQyaWnIX4
O+UvDNCCTggOCTdTv2OTJkbRmIJkwVOUcK+iIwZZrYSlKnMHsCFipkXq4qGx3MAgKiknilpG4EXU
XstH0OspPalyam8TQT7bfgzlJqrrP+NMj+w6+hc5UCdoerPqDPG8pF5btorrYFmqxTzt8syCsNV2
x9SFioHDGbbrU8vEn1Z+srQEYAgbDpusa04UnlxuflhaC/GUl0O3k1+J2cSXQgQgc6zIIBHOq5/y
qSeKgxRFyBVq3blfZl9Yj0yVa91PomNpOtBSl13dO5sqdXmNsBSSLtmZAzb+xu6iVUYlCwoByPa4
ESBvyMs6kwdJzqzhberOPRfgvsnhuY4Q7jIV3qqcbcXxMC/GRQz+UroX3wORSmFGuK3z3liszqoY
n/Mj8l1FFUp3FdVSsUEVurIgyy9ah0FCBMxNViecCufRt9+lM30D3iK0SWpz0DzD0Ej477S6DiKJ
/lhu+gal4BHM459WErzh0H8bm8BdB8L/awxJfxigocfuVyrCZ4GxDhqSCzEOv6nS+j91jF4ieAQ1
SOFCNtYJjGDHlKLhuVOcjZOzaqLiXreEFCIz2aaMc7GJ2H+lJnGGbFdvHq6mJve2CBzeOglaM9PK
T61wnzptuqc6Pz7kuEMMh7IxiB4uxI5ATKR7Tvo7gaasVswE9rh1VcANrJAnExcAUlT7O4SMTnDM
FaTdcZzGzxFY5TAG50SjHrKTkMu4+Yf02nivj/1ldHqxAo1P1ZEV22YM37NSH6iXgvOT57o3zdpL
rNZ6gf07zmPSOOWtoxmf6t9Vk+f4MAzitchZ0anHOSdhxaR9aW9AJ9+1IYoZlDn9LlXDIxwQRhuT
Lldsh8FKUoUs3dLxUIQHO1NXnx5comgiZLKmBaiFNnMAVWWr2mfvH2miWlHLLVaxenLx7CfVM2hn
LphYa1B7zonJ8EG460zMUwmCteSaz3TS22nTWFwT26qot9NLT7lzRUs+wVLzMBmnnNxOVpobIuy3
zJ2tXQpCeTNm7JOTPdmQVEPIcV11l05WgL+ne93NlKrGIqtP99NTYGTkiIZfonC5ZZoOgg82/ZUH
WpbcEQodHk0zlvYORwdU3Rb0gPbqp38KGHbrQWKzzbuKm+Yk823ra4tCDw4lCeN07VG7VzZUi7Fi
vw3i8LkeKRfIftvGAf8N5JyzDkNg88x/mlV2tkb+X8tULgadnFIJNbiBB22hXFa40Hc2OH6eDYpu
JN9ThF+bQu5W+f1Obz15Tgb2CEYh6Zx7kCAd3vhlylGdea+B6JnR2+N4TvjfWQoWxDekNXKjbN3Y
CoGxvcqSTeDWzoLRHWeBsyEwZmfp2E4bSWyhCt1LUdX6lm+u0gr5AKZv1cewMh3txM6+AVfpLZTe
/bGR2HPKIujIyqNeZ1+10SRInVmtfu9/5xqgG6OqDlNhT7RX87MT0TJu/Sg9MUWAGXTMu1cUJiQr
yRYtcfDcSeMIzIWxR2XMXVUD3JGALzRkzA9ESIR57uUWTuDCRAlXX/FBEkbdIDTNVRWvu2Fma8pg
o8MrsFwAcz2w4xUzl5mkMBzI02xWhsvdsHQgKESDDcEEJic7xtoLD0RZW781w33CVrqWsLaJti9X
hVMSFK4BSvAz/TxyTq+CkhxbJI0AiDOyPfC+ljRtjHdNuO7S7oQN6xAFIJ2VeyABTuhJf6F0czEH
ZTtMpd3Kcu+j76odqDoks2RfkxXbURK7rAARBqsutz8zpKBrzn7KYFM/I+ra4ECpkVkbr53dQQ6n
+ifcCs4z/Ue2RsR9o3LPUqIzyrmvxiXaeUOn1LY1iIhRZJZQCBra9eBIMq45J/bnpCbUUTeT0+Rr
+sJ7dpMRM9PIjclU0dzudt9Selvk6oTXyuMq7+C79wMkYNYAbW7Oj/SriqGZN6eLjOQj1cwJUHrL
NWRs1iu/+2YQD9fomNtMnEBlUAhisPp9OpBJGrXwLDQzewpSPTs5PWoxN8Fgn3ISD3c1lS5Zp9aD
WojMYYNQy6Y6ABdhDpbzdDs1PsEWAtY0Yf0XWOCdrjm1evjXSHQXbHfV7AgY+eTH5CzigFsH2/uL
hlRlHRhDv21rab8Ms/F8Sm0ThhVM91ltG0yC1gat4e00JA8ZkMMV1lW6z8oKIF7brrMMarXL9Qzl
eGRfHJIUti0QGY6Pcvps0/hRhx8VxcYyd6xXIk9XZlA3R2XXG6ho7sUMB3s9kVO9YXmVXVN9WR1m
6yqOMGCG/I3BqrZxa6ntz5Q64xKjW3MYutuRryJdsYrU1JKYRbhLRsAYj7X3ZqRvMeS7jwyy3dax
fw8d3VLZhsZbYmB9r03u/Y3KnjojPisZlVfJyAVVDTyHwlD3WDcKQlNSOJJ5ZJ6JQEYVP+sui2D7
o84MlHPolPLpNPvelQXw9beogcqPEBKOegpvULdV1g4vKS7YHlDhW85jes7puC6AcL7kUWzf8Xx2
q0jOFHThpe+cxZAIxKGKUjAIoZszpEAHAeAfG3hpeFsdZs2Km77aoiDIll0r9FOe4DiVvKJlUWrG
ji2rOCQgJo859cG20FGlqbqrOHRH/wkx6CGpQuqukI3G17PnnAdHtASiAC64xmORPafFsCFEjIUq
1K3UmTfCwjxYqabogs5AFd4GBBGNPj5lPHpJkVfU2cBhe3Z9XEfRFwTPsQ6cYwc978jIDS2ZPNP5
AWX+I56ev2TMVe8TDv6W1PJlyn39EiT1rzGJq3U1Jo9qBPJCUcAkpOzkU2f29d6OLToRUUB2nZPz
a82qg4lRT8CR+rfoQD60/Mss4ba0foI5XUn3DHBk7zLFYESEjbsN3Pz084VreXEKrWHi0Z4eVqN1
x6zOybjDaT44yr72LjjH2mo/kCz/qmehBbzgZg4+BiNwszjclpahh3vp9yQrpJp/DL3Ioeat0hM5
fvTBPS66IS3ZEvpDtBgYFGUdjQQHAXFja78t/LEpcYL0m98jnS5z38IeGXGA7mo/1bdOMODy0hkw
6m53pqPJmLRGQOVXXPjiQXlUPozXuwxL0xSSfl0ZMCWDAUpHMlTuU+9wJmYOXpPQOtcu4xSyLhaZ
q+UXCMwK7bL3q0zr5GCFCSPOsTPPVhHAn46AQbhWBjkjo1GFDSYisZQpj4q7t5gpmp61zUVVCSzC
2bqgAhoSP96jnDzoSIhqkdaQVgE2kMdm2rTq4jF7dmRy5ULVU7QBZAiR9Gwn7ox2n6EHKgv4j54f
AGYRXfTs+MUn7vp54q7RPXISf9dPxufQieY68vtekMT8Aot3MBpPXozBa55swBWntkjfPJ22eK4h
0TFs9PFoEfwNwlIEzqKg9m1zY+1A8b/YyNGX00gv1i+76Bq5PB19tAtg/3xA2KfZQeYj/pJxB63y
XIsBEQxSuznVyT5asOhXvpEVx57gSNWoMzEPpfhbb5k4pn30u2rXuO4Ixpo7G+Zoghn7bDdKqwUi
iObD6uTDJNWJeqXgsjIw8dAJ+9HqZkI04PXboTMf4TgYz/r0EFURU6MM1SWMJAjLxt+i+LEoB/aR
1Jw9ygByLLXh7IYl9zQBbkPXYvlsDNFHapnE9+lW+BxNf5pocPjXDOPqpEhaHGFzeaqwXOvaEw5y
ni6A6W8T03E45Fgcs0q5qyRFXA0641G2Drdjs70VFuNWFU/k31hMkn2D8ZDHQ5pDi69G+QAxGdXl
/7F3HstxM1u2fpc7RwdcwgzupLwjq+iKFCcIiZTgvcfT94ekflFS33NO9PxOEJUACpTIKiBz77W+
dRe1CDikfaUzZkOYrb2Fiei3hq4aaFp5cIK2WdcaPjh+5dzNePgGygQoOeuZSw2Rt0YqPlFmR6U+
9VmOFTJxmdprw6a2DPR+dteR+dSy/jaCgPCleWc2ht5Jyb8qeZL+aLFP+4M2LnqHIghNxkCjDZre
5Xpd7qm52zf9nKEBdsjLSAST/3raAcpP0XkQ6WLva6aGpyzsD1E3Wg9O6K4mnUnp0DGlWCJLF2Ar
aDKouu+fUMYjC/LyuwKLh9JAxvCb8d4szeESZjECvjQ2nv2MZTgikG3HwuLRqkd/HanCXhqKdxu4
Y3+RViM4xdp9Zvobqa9VC381TdERFsb42gUlgEsiTWzuxnFFm9FD3WNq3TP3Uud+9PEktBRkDsXc
wB8Qn+aeXm0Ty4aUEbYE/9nxHf/hgaLirrWz4jyp7vjAL/qgJ2UGSSsubihFw27vU/9Gs08Y7jtk
+tY7GNf6Kx02EFha5+wpw956Zjxe1D40jnVSnZ1105l8gHTI9/mA8RDSRUwcnIb9aWwOOOimryRB
iiXFynGmg9FOiuyaPlxOyxOF389X+jEWUbsJk4L2jpqSm1mo4eNgw+bR2wZ/UGcGm2DGq+D77R+9
Gs29i1DtMto9IAi6nkvukrzNgZ3qgh5dD7hJujZ1trbezkAj60yXbZ9AVfimDxQhtLznwYhdeQEG
BYVi0o2vlYb2fzT9H8BctE3fT/mzOpjLYlZkJxn/WC0eulMw8tGPCbBZgKoeLlXdB4uqGIoXJ8ze
hlbFr0cCRNHb8XvpDPsxrF4dHv/HyCVMBJbXqzPajzxyu8ca8+qqrLx3moHaru9M91YrSXTOZ05M
3qh3g0zDown7LezAsBrXKtCnr30MZsEktPPakyBsN6ly6pz+reMTuKtq7VGB2H32cOoc9KLZ1R0C
tJxO02OZBN65FP5ejhR1fJFPad1zx6XU9VPqJEKIKOAVzAqX4iEBuDbdR9Wv172DlhcLVbUv6V/f
eI6a7pEU52t0Q3694mENbQYYw3OJfnYLNfK29+a+GrX4h872KKvlzDLttJgDmpW+Wk+D7d5YfUNG
vXwulPA4iBfq6/NYPAvuTYe6L4ynsg9XkTNG3CzqYK+GanIKdZ6PXU5vD7J7tivJos5G9yQ9GB/W
xszFcKKXToVtxIdVz4P6aqEOERq1aSvp64MpBCvaJIXjQ0nQ1jP3ysNm09ZvPpnwpPjo7tkZoWVN
fiFWTZMPRMvC6XSmNdmuzFXQIEAWme/DclP70a3Do2on59FaaSCV5kaxLSNksWDTWv7ODRwFj4T6
KQ3HS478+yYXYqUIwiD0RNmVs4/dm0IVUaJbbErV0RHhiW3Bh2eLNJUiEOQvPmvy1+KwWKMAIZ2D
8BefYsqiNw7uLmjUHSoITBhxYmXg/+abrVa5CxIU0Xfn4FscM9rl5qxpE71xy02AuUyaffUL1353
kK/oGUGmC6xAcVp5T5Hb33gNHEktwFxFeNWwEuQE741ohKvmV+lCPpVdLbFXQQOXlIflukr7/MH1
LiZ19A3sNOdk9sar1g+CjOyxXIiwxL1ShcZzWpYsAREGEwui6k+2cDYOz13mWQ1ZKy1/aqxFF7VD
09CodPyLanyyaIitUic1VoM+qtdxDNZoia5AxG4am6hgT8GzUPJ5GWnJKdjl56ydIp0nH3StGwCm
CR2HYFIubklFe0rrp9zyvtkuNY1WNbdUi6BrwkNjBpa902ejSoE408jonMXdpRB0rMLmi6rXyo5f
DSKtUqt3Pi5gQPoA2qgKg38D12apd/CKAd+Rp2cmZ8eo+OuSlQEX1XorBQ9cCGbkDim3mRLcDmNA
HGSEViabiVR0pK5EVTGdSadtZpK33rI0M9K3tm2MvdtPp8LHK1PY34mEZpWlUQLyyuoOgB+/GN+5
mnOzMh2zQ+yHQBKzV12Hbpe5wb1j1C+I8W5dj2yhtoQLQmW/o5ePCaIk3971xA0Zlo/Q4FZeqs6Z
QvrStVFkjqqHS5blv0kkreYQkTlQB1aYAOMPyXZRwIu4LZ9UNT44LprnUSMssfFvkx4EHcQob4mt
FlmX6dJOL80KmxB0rCxYNVlMVLyafgMsR9v9RHD3VGrzas0+YzgJd3bKh8Eo+h+W6rGOFkCIuurU
O2ipMUPN5BMJO20ebKEc0iQigjeb9RrGxEKcBQUeCiRmk2lu/UsfoPOYwuZuciaP9CFayVFQHgz4
Rb7a+Icm986u6iNu5ZO89jv7ucotFGvBGdXwe8aE90TRMZjXuNm6zkpr67rG1VQ2QPMwfEXE2GTZ
9C24DXJrm4TlD310nbWXnGssEqt2Zgaxjk0wfiPS2WC/AFnhMmtuQMpQgj11qYYY3PreK020JksA
DBB9XS+CkgZSiuAv/8kOU3R85viSGe4paES6xlQc7QMCBTyytZP0oIUdqwCFp53nF1s76rKdwO8d
ue0z9yoaHNzhHQp2c8T9qkczSE2Ah2VfcldSk2g75uAEvOlZ9dVT2HvzN9G/j8pqr5dbQGnHWqSs
AgzlsU2MLwDnVAo30StTHxJB49cYj+OavytYNZQj6TkmUzO9qrlOPIPO79sB8GMQzJgjjSxH9427
0jez9ihQpy+QvJZZR3cL8FvSH/Mi2yswR5bDQKWopfJQeWQ06mq3Vdsl7ZRuawUwpVhfD2PZr5xq
hybQpLC8HEx+MuWTtWNnPzS1uYZkTwu36NA4ax5g8YWwqQSKIPmhjBo2Wl9/893+26hdJpukNwOF
J22ecoUSujrSdUHA4+g7YmYQz/awUBVAjoSFkm0Eea1X3qh5fxv74KmrEaTEXPegKsVm5JNkMFel
2QL8T28veOV2hW1vaiYfTRDf8RW9UZPiStt+p1coB7J81aXoL3Oc5XlhnmgU4s1MsrfOAZbVwuV3
EJdHPFObYFWOhCmpkYpWUftBkfJkDwSwVQMks1rk7447/75ZnhFOHTD1AbPem8j9+5DpCet5uzkm
2KZRTJRnJaFxXNYVOoN+ZSks/ci5Pha1eeUmd8n1WW9Ks9QpgDCJCrkfNPxroATIDqG7RoP72KEj
Xk5WtNZTb9/n5aOWIK2vshvDqrydpyGNT9PpILz24pvernQMYNv7lCm/T6s1nWlHffJa6vCY4iIG
0bKwc3FV++xV6e+gLOwbdOgY4RbGQ6taJ0Kg7gGcvJBHSChvWfIpVoP7vMgDUIaRvXDygpAlVTw2
PU2unNl4OarIR0L3bkrhAdhhfvRIwmrMrvraCtRdYbSrPeRxBvJqyzb1Jcj+B1osUN6CJ/AA3OHC
+uiIrlg79WAearUE9fue05JwvsZV+920Xysv6U/mxHfPCICOdfu+p4FOfigignQ+5PMBbb9bQFhh
2icGneD4NCnDsHSWmac8B350sA06ma5HdbMO7KtQBsxnbnehLdS1/GXDHNs/aqAVFMIFSppgEyUB
gomIdovD3w7JzZb1H7QoFDNhPz3zN1gMSvXF8RSq5/MtXVFhUisVGptoyr+7hYY6cUrnFlm5NRuL
P2cORU+ZyF/Rgf5aOkV7XSNzhzm8j4zgEDUsVm09XQ7A7pddstGr6T20zHeSM2aZrk+MmqXxHHdO
QetSZSRGipyfWaLgLtqcpJqhvPPVeTKgASlrKTdixfCZ/1vtvk/mibQDt9HxvrOmfrCj8BuWgR9K
3a9QEmALU+l4lxVwxZwotbndOAUwrhSxyur4tUetUfE3xAfrutGTqfAP95rsCRoCarCEv4tOsoFN
wCCqkvYIbZGu3cR3zjTgv87FRkfft5FP9SMXfIRdgF3zclk1OmpPKzGY4L90ssHyRfvDJgoLfzmi
C6E5KwwjSEzKfd2V6rosIF9PykvlaNWiKJszf4z49oFARPCOMfdoUWh3zeBjt0B/BxczRzLn2GrG
/biqb3sDHBjkbCi51oUuibO2NHjdylzRs0BnLesMOF7jPxPjUm0CaDXcaZstYIiWzDHeFqJ2XFHl
vLUSpGMV1R+vMssbZ97oVXiHveSW7MJxrbYtvonKat/4lU2x2MQBvPxI29YaML2od86R55LkUZpL
MCRQ5nMfvZgNQtNDl79ETRXqbc8nJKbCY1xBi6cbR/saiYCKEsSWyVUIDwto+mJvVaKWeBCeJOiW
FhAH0PCn9P4rojFWWIqZcPfqWzS5RHIFtrtXaQnHan+J1XxaUdp6hDJzN9CmK3Fr7yymum5T9guq
8tNSr/WrkqvmBun9U8yqBvArSluN7kxTvEQjwSQ69gAeoxY378pyaXnH+9SyUA9OZHE2KfBsJSR3
zaIX5VNoWWZVf3H7/BFB6xk1YMqNcJnEE1/xifhj5jLSuPT/k38fx+L7//0/b3mbNdV4/90nhPJ3
CJmLRftfU8u21ffvWfI1e//7LT+5ZZpGkK+OkdtRXUGdayaS/OSW2Tp0MhWWj6XBpNYtgc/vJ7fM
Mf5L2AbeV+GowrJMlUP1B7hMuP9lOxqkJ9cy0Q3a4n+T/uvO2b6fVluha7YF/Hq+kKlqumbNhJLf
rGissUfIaVF/40xfktoviYxGqTDpUbduFbQlKMsQfcqdcqOOoeGQl8BJAVk1x8/3yH2sA8k2+HNT
WNZGr5v+lHUdyBrsWtRl8NkCznHU48dLNMnqMcoIoIz9clx/DJVCPdqK4Ew5/u3lx5soJ5EsJmDV
h2UZbayEfBqHCIiT3AgRdJT/5nFati3yH9KW0jgZCSjJ1Xwu3tonJcTLThwo87P5RJiDGKEyR9P3
ALx3f1+nyXrEieFgfbGmdNzGc/OdNvW47JS2OoXYSnqqc6QUMpIbvYHGCqt6PloUNN/G3qxOSvLz
RHUeFUSJ/TxHlOGmbdrhKIpxvJ106xSp3Y3qA4VrMTu+Isw+j3EYPLKSso62nfsov7X81WqHVxu2
KKKWrtoO0K6XBBykR6jTDuzSpRum6VHuISAy+w84JD7M/+MzRIC0rfHxUTVrZiL9+RmyhYhql+rq
DeLaYYOUrjnE86ZudUi+SaA3NOnpJ8kjcihfhYTgkJ7Fo4xvAab/eaMnanFICI9JPnb+9lIex7Rh
URoO6f35g3or4k2Y+clZbtpeS845dajeKZx9T+n/4DRtLJAVYIrx7a0rFFQv/lQjIFBXZopFijnY
a1QN+Ak19aWizbirZ3RE61nZk6XTZu/br0Aize18P136qePhoEidk6DJdaIk4Jw+h3JflhViaxb6
sxx9Hvw8F18dTEsPiHsfVfvMTglDVNvxoMPmPqgCFDl+63/GGvVPpJ7z+OOQPMurDZKfi+afU435
+Oeb5KvfzsHAnOybkOYlZI1zXXfpTVI7OI9688wKl/loa8HUiSZnrhFSH0SnR7zrgLdlnPrvkoTS
FKbNI5LZSjJYiJV+bVI7sn8b2nbhLMOxHgDec14/UXXqgiKFgNJNggVo85qBaufL2nmHBjPBoZs3
usKq24MUuLAiZ+6QUx8ORnxfg9+Od8JsEYmEsfIfjNZzvvqfdz8S1nWLm7OJC1cI5y/zeDdgURuE
kdxoOt9bq/frrYi9Y9WZc5fG7IgowydQUJkuJmVX9D6AdB9ajW6xOO2Nr2Wi57eiy4iCqeeXU16n
u8lr3z/2uaxww0p70DRsS2H1oBoZYByVoAlKodhvJBN4amJeDigKgCZ1LAsqcV9WSXNj+ENwDWL/
pU4I4zP7bjNoLOIJWTD9mxCeyj5uwxs54gP62zPs8vEA+B2RKP601fNc4DeDTYDngjo/ov5+Lhhj
mY+kACc33VhhlFZINUaxY8SQiBu5jW2twHmoFKePsXzpd8YzVqNq65Pct0ZwTSa0YlKYGcP2toxa
xGelvxxG9X3ILW5jSn3sFZtYHxBNF8xWywRx+gF5l3KorJRwF/kSjJxNzOS8tyYaHhvkfNbHy99O
MDJkxmRms8acBso/TXWbj1FFAEdP/4ZMUbGEnXKkzd9tXMduz5rILMqnrv+EexVss/s9LgcPKFZk
ZqegiBEzy5eh2mYnrQBjpuYsmFAu5v+BDOLOoK/fH8Omqlv4xIXhqJj/8f3/eQv1WLOAmuvdg9r3
rNlRgB8+N4XKXFoOhzxHRPw5ljs7ufOv0z/OlDtBJW7CQct2n6fIV39dZmwhWcsDIFas339KUdGd
VCmjrq1EaU51E1cEyyL1MVvaGou+FfGpR0WBeDdNOzS76VIodR2v5BEMsBwRDoKjj5MGJcv2thXu
PvbJd88bsyyan+/5PNL4cbhTCuscyMvY8jLz2Qr5KWvTpW9puvnE01yvU1om/nSQY3q400EO+Uqi
gNGo6HTN1DzBYj4QY3m0ylHRMXIhFLeTUOwdbaLQqvn6s3wl97XFdMV/ydp2xnlYxrpsIvdU5b25
U/voLEfUgBzmDeyvQxhP//5r6P79aOVz4fBwhZZk6QDO/qYBoc/0PVikNvFk45xI3usXv+sJnkoQ
edl+ZlzkPrrV/cYwWrT/RCwtYE2TGBa4AxMeURakRDK3mdWd8TxqPBHDe5tf5iZqyJo5Tdb5xS1N
nGI75f6PtG2VQ1v6/lG+gqBD1nNRG3w1/zzSmR1f0ki0swpn2mupT1S0RcQDMCWyv1z68uYSWS2W
ntGyD1bLfGRUMJzQK3l29co9zCyXI5GSVO5qQm91PVJXcvi5qQbn5ymf+5g7uMcqxFCwV7t0PImi
Lw4lmCbbdgbKL0bGP2l+2YyxYpKoSuceUCS3cMMPDmI+ksHZ3Raa+YqWItqadfksCtc7xh7Ev9Tz
Z+zJrzEVvJ9HPvdFwaAtbeHCyabxoY6045cOZR238NI7MffXO0rEm0I1e8gZ+r7oMKZsyrIvVv/+
Q2L//RQT9CpMw9IdiCGaykT+z5tHgg8c0SqmqNaqk3xGfQXVegwql6ZBT5FdN1oE4o5yGorYX9b5
dNsYtnudtFYc67EHxjEPI7shrsaxxvXHUcIKV9h+wOG4yF5DcolXUvk8lTTx+ia7lSOl7bg3usVV
joY4r+9HKsFr3Pj6h1JaHmBtsx7zfCT2yQQW6PirqkrdS8qS4F+NarxNd+W84exeHVxavEDlMQNc
U38btHbwDYuZz/K5z46OH2t3yPcIsAfs/81R+/ekb5T7VM8egyw80dQrbtIo3rqTGC5yI7vGTjp9
sT3IG5/7LUQja7sHfmsp2s819Nu/ZNTqf7JdhM4a0IE8CTKMcAOEGn9NlhsDQizggGlP36HA0Ken
J9wQ3GDlSyVAabPgKZ+dBG2xNQEfyDPmodz39+lOBJJmUVL4PFG+zhbA/AKwwn9eU75TXqOjYcMk
sOZBOK88zIlACVyXJ00uU+Q+uUn7sG+YnXCOFYT1KTBrYxcW5JTMuz73gxJgefM5/ng1X3XgqnKU
TVU9C5Kig1cYhGDX9W0Kso4mUOVyu+34rsmhPELTPCb48YcclIVR39bzRg6VxDX3segvhho0H7s+
D8at7aGl7wHZ/XrD5/tZWxKnVFFEkUflAXlNORx1GJfCZk4qD+SdpS5MPyKsodMNJB4V3qKi757H
0PmSd4V7rhrNfvKzH3Ivrfzqhu5RDz2Jk8LUDfAVtrR/5mFlNuimY4zCY2c6c+qbfdGHnvZeVaqz
laFVsAuCOgxFnkDX5rA8h9I2AtAsQCEDCZsoMUq0UH7avdLr54+hPNJg6Lup5s0E8m0B92xpeW2L
mASkmtw48yu710h+ENTrEPE6eHg14pK9uD+mulfeQOGpbgiiDrtVP7erKDcRlDwfkRuKcAjV5cth
1KytyO3Xj304kICX640PyUQN7vTR3kxaoD9OVHcfOwHajwfwvRyRCYekslTbkxwmCmJ1jyoZmaGc
i/EaIUMDl0oO9faLV/bJ2cytW6EZ/ZFvikM5uSLf15ygjUt6Vacq887G/DhHIofkgd/Oa8NbJXWr
CxAh+hyA1RYW0cdX1kvJTg1ruIzz0O2oRXZMzHZyqBlzyV+Y5o0csr5faSRU0t2k3ZTMjwe5KeX9
HEx0eFSCx1abeGKEen9vjFU40dLhhpeIpN1L6p2BeihY0UW0F+CYtVURqt+iAGFsl9nVue37nxty
a4hOi89/7bZTDAiljlvij7OH4lkvWXbI9xNHSx5r0xzIMLVvAEiBNNEOEHbim8TsGz5A8y550M9a
OCc5ip/Abuyfh/OAAChMSgdzypKP837ums8ZI+UuwB/D3GG4mYSF7WHe+KBTUBtU/dbme6uHxq7k
80DRWeN/bjgA8CMeSQH4Lztc4by6VG09AkbR1Hu5UYd64g9LF0QOvd4sz2hMYZw22Pk8Dwd/S7dr
nQsXzeng46ap9AFRamct8viRlDrve9Y234XJWklqOOyhCm+8SMuOoOnGjS7y6SF3rJc2zpaGl9Rn
uekaVh0gxdolPDyPaFoO8MdjJTJvPg/IffKoPGDmlIs+34G22j+4rpLHX3WX2NmynqnoKR2PDZgJ
AkHIFHG2CZiYPgu+hioFJ0mQlKR7AIEwIAbraOZGgb97Xj/O+6Yyt444NAlSlSfP+9r5PDmSSHz5
/iDu3f+wHtbEX+sQ5PiGJkzDRSMoVN3+++mkiMhNAeV4myFhBslqpXjOfZpfQZPft3VnP8Cwg4Vh
5c+xE44nQkqNBbT34jkjEmVLPxNGMeIw4tnh8Zrzb5X59nPo++Y+p+wlFr/2uRUK9GD+bctd0fwK
8Phz6CYKvXOQxvMeufvXe+R1+vlPJ3f92m/P1/o89dd+y+jNvRwZRk0Gq9KD/BCIwETY4NNR0/ze
ibvs3u30AWDtgKV1HsoDwh4uHQ/wk+FY2X2hD81tPKk7OZJnIfqPt1E298p+XWgKKvL0Uj/dy1O8
LH6cy79bPGHlUW46vy2PzbxpYS3TnYU5Kw/U6IuPTo0DbC/HgHJpDfY5ulk1eIBxR6xWLbT9aOQM
sdudmmC8RmPBtHMYU31Br0rby5PVxlM2kHSwQdUNPPcwVO6Y5Ht3guiBVaFN41rui1od8kaEiwGQ
uiB9haE80LfdilTU6izflQZDzEqBxpJdJpu+S4tVB9XgrkXZfSoGakiaxSzu11AehOlb3SWO8XGG
D+sAFNI/w7wfqzt5mtzlTPrZJFPzjgy7ExaOmFVwHmNs4xorctecpeiIvEPrkg43H4dIrvt5SO6s
smLAkTXvxLD62OGQSqLRKm5dyPFH0d75k6Vlh66t6v9QKNFMNE5/Lt5N1dVsqkhQKzWK9ZTT/5x/
o2zELeumEfZgD7F+ERyVSfsGfEDcfWy0HkeDWRVEoRpxtHToN69ikyKm47ZJtDT7WfjlQxL5OK6W
9rXuK/34eQlgO4s+h1cnd5lRTGXecYwdYQ/nqNZMMIR6fRbzRgLEIX6cMYKYhxy238euX/vDzJv3
JwMOmbKqz/O5ch8+7V3bhdo+1FDlSbR3q6JaQ1NtrOXw88CoxBtV6ZQPWZpO63vvF92D2hkasnE2
neHrx7rPIn8lX5rUPVFdjO1FqZ1pK/fBhO+K6IKFykerQdRk7GXqTg7zlFwCo06u/K9LdHQ0/6fM
Cr4QZYcestPrE4lh4bXLo5Ve1cEXfSjGXQGcDOQxV8MFdrKtd3UMmgdweyisUA11OiQmFNDNg2Mp
w5pCjLqWZ+g+rA4U1Gt5UO7KOp1c0aHN9nIf9lTughXqMnn0Y5MGdw2mqBv5A8SoYLN2MW/Jg55l
lg/TCk0IDeAsJrBN6GG5lRcj6824GXtxJ890dQIRmLNcHKG8Tiw+KG2o4kEF7LkBSOat+tq3HqzB
rM6JNhyqHNX8koccMdH/81z5VkMnvMvR7FWWdzQ7zVS/mkF7r05t9O6Y+pPpjuHVF2G/gVINYNeO
o0sC+AYUB2fwf+y03nxTUySXVrJ009S5TMkwQQ8zp50cEgRFuRZy6TcLPFXdO813T4u+DdYUX+Ez
k6WpQX0p5g3/kGktDxhh8C1SI0rzoa/CfoBbiHNmQEVJ3R0gddkhYaVdP6VtfI+4Kr6v3PA583Lv
KEeaMnUXMjVpfmrLPk7XsetMd2or0gdmknulMVE2Owp6m4zgbDlU43GA0ROVe6zPRGgTdWl2yuRd
nE5RD5FRl9GPgX+kNundQ2K1OWbnxNrJYQOc4liQXQruDPUSHe3iFrdrdTsyQXkIbDFuMDShPpuH
egwbT01LYnPmr5T8IjqBom3twSSwcWSZu/57HFCY2rbM6lH6/PO9jSEJrCvhmCsnFcfGK8VF6yxE
l4wsiuQXkanGE7j1j2N6lRnyWMH09eNYMxr/i/fJa6rzVf7d++afLn/Cr58n/2XMh4uzarVfJ3Hv
tFnxjQpuguEnJ0SSngklVNSQYx+arw1ecspb2psfOqSWAvu/NKMSHrxQ6zaeijlLxNVFnoHM8d02
yupxKBVzO5Zi3AUk2D0QKwgQbb5G7nYHhPfJi2lOKH+K6mkK6dnDjBqO6IyVjcqN7E7E7uwaL80X
8giu+pCX/uLFw8ruQzdTnqyhs16A66hLguiGu0gR7kZx0+koL2MBifq4DJBkaH//XIZiDpdBafzP
ZXJ0XsterdxjmqA1y0fn31zLreDEyGs5Sn6dv0Ncq8ajuiJQnrVeYhg3iWs9BDHff/lNZgJ9nhSr
ulVnuxHZZORB2sKbUT1xvwhdNziVYWQ8VQ4MiaRXfw7lUTmsbTLWWXd1+8yFazlOBsGrYpzZ5ZiE
iMZBHlyUeUOSORsQwUaffptlkKYwxIPg9nmwRtYOfqGYD9WspldZBKGNIXDaxWtNZt2XqEMA3tUj
NhyMHBcXQfipquNgJQ/EfbjrFF25Tl2Y7nJriLcsxtyX1uVxOL8Trb5Ylb13skQW3XxMuJGLKHap
3shJ9+fknLkr1V5V5eaJaheeHvPLEhOt6Mdu2ShoPSkIcydXyGiwaAJ8VVTlR9Fl+b1C5AhQ0J6K
Jh+WhxgGHl7U+EmZN1HfU0MxsgfLixgJZCiuPmstOdZmXYAnN/Jv5MF8BP8HE7Y6yCGB1hXgCwyN
dIpq/cLziwW9r1pvysxVDAzta5YNxUrhIFXA0sKgUojqNYLMmFmx9UaIAmCTvDPuAr2q9rBFqEk6
Wf4Ep/SLPMMKhnsjhRjpWN3TNIU0z9tQfx1+vfKF8kPu+vVCnoWnR3/9tevjxTk2a2tGLwVPg4kR
FrvOM5QEcl7wPSzMeShGkC/EyuDXor3/3LQzaab03X1sriWJfRZRrN3SmZZKR/j2NsF+n8VdiPtG
L/cx8DrrFq9INl1ZAaXUQprqJtWin5siypmkaoj3fu1PDH7h8ozPfbU1nSwVhVqXomZbfL4/xFxM
GID6g9uKd5GbAf7YulfbaqWI5uc+xWuVXWa3FQ13zpMHXJ7yyBkRYP/aJV8V8bc+LbRzhmb148zM
8q5lAuUc7sdz10fuwfX0F0cE1sFseXiQOOpdQubNy0xVwi04fOZvFWU1AoAgMsrD8sREt2nSlV2B
GcU0AbY5Sj2rqXaO7bgfl1HKnmlf0sAedm5Vt2svmayJMtLnUfLHSI/Sns+fc+uKuL2oiKTuEIgS
AjLeOhOTzFjR7Q6jpYM7dI4YiQGko9C2hm2kx9lFbmrhoukX7kmdCITFG2vWtvboRxYutiFbWvOo
IDeFG3C6s4NBv8iRH4ArG6qSZ+J8MLNza5W4SbKVQ90mGEylPYYZtvzi4WxclSKNt35cD4+Frvyw
lKJ6z+NqN+hd/QWysoWSf1JObp2KUwwDDx5GFn/R/WwvT63c7HurpOLR6WxlA6Hf2jth2Vxc5KbL
AevQe4ZRuIpW8LP1DTrlHsiRvg20sBIHOSx1YztkwXAT5tVwI18FAwbwWdT8cXJpqLU4aKnTHRSe
NfIUrYTGUY4g3nXduy3mjdfNSSVqYS3TuP65T77KYKEhWgm3f+2XQ2EG1yFWB8j0npiz4njr55XG
fM5Cmfd9HFCN3640tr4JOV3oG4wyX1MyWb+PWobA0xNvoHAM7v5p9DANmg3aBVxaAfHyZjAFmddD
OV1/vakhR6rhw/nmpVgv5ZscRC9gUsJkzR3pHem/fo3yfGH41fgSJlF+wCmO295Ewu0WzIBJkxWn
/8dp+nwa9vXfT+txF15zONFyP2rf7JC2/rPQmopbr1lfJwOEbZV6/VuJtS6nhO8vtBLTcpzl7wTP
onePB/+ZmzZy9MIQl2IiRMhWxXR0dCsh2xTdhEAh77BYBzYGMfkSjlb9Q8UgUvqN9W3ScfWQOBrB
AVSAWVQpCQY45E56ATUQEEn1iNW1XQRxUL8TVbFw9bL+QQzXsxrk+nOPIRCFMx7HKEI3b2XDLsKH
SSqJPr464g2vh/MiGi3fjWSqbHo/H1+j4l3u9gL3r90DZpjFhF/qvgQ5gY+0r3eap2YvVYLfWPGr
ewJz0zt/CJ8KXSAwr1E1+noHy3ce0tEqFh0LlVvYGOWTBahfvrvz5dNHC1d1mWUv8BDAaHYRXtDY
yO6BI/Pg0QbzMESF8Zyb/Xaya/UBkUV61yg9Aaix+RxSj9qHRWusIjt70gDSHwCORmv89MrStAUA
C13TonOYJ8YuM/XvclRXXQtWp0u6G6PWPs6QB+SGrk98VgIyl4DoHuUue94l93cJ9OuOwHB1YY9w
PcI2HF+K4N3nRn016mE8lZAvl3J3C4meTNmpOXRJP77E49u/PGvy7J/XCsc3QwuUa6YHCur72t/p
iWLf+bYTbMHn8hBLWn5A4ZP7XQSi2XyMtTTDoFkS9aqAbbgrPbhx4VhtXL3Xbt15V2e02rlv2qU8
lk3Ubu1pwgkyFVuNuf6xsUguynoj3/IAHS9N0GKg41t69TQRw//I3TerD9c8M/i4s4JcF5Da31I7
YZ1V7+jdpU9VBLY6VPP8Nk99df/flJ1Xc9zIEqV/ESLgzWt733QiKb0gpNFceO/x6/erag5bo6u7
sfswFcisrCLV0wRQmSfP6Z2GZgne1x7suYtXVjak76mmvpLyR/+2vFp0gi1yP0YRJ/eCIzIELSBy
9b+ups/Z/xmn9OY7cInmOaq6t86eqycA/voZHa9wSR+T8jWPwU60WWpeqrlMkCB2/04oqX6d9Anh
iFSdjj5o5C+T5u1lvO2a9tpoXJu/HLP42qabwEGppHTQtwhyjpxpr7rPXQFhjW6vR2tKXqc5UuBC
hi8VnKzztVBhD02j+hGSXYtHImIE6Ay5X4duoDF8cNNz6o/ZM+/CtNgTzxMvW/OrzmDw0/xdr/4y
QwV+wMVYRO4FVSb+d/gBAqSG4QDQET4xwApuHiGXoOCNJSdtq/m4akqaE6LGSnfSd6ugptHcbmk+
b28739fJxfAq0FxbiM5MfWeWU3O8D9xz2v9taiQ0j7MY5IoiTq39POTrzIv+codBPfNf+oVWCV2U
x5PjJMw6p6HB0Wt3J2eDccrXkFF4GzlrUVrf1DWiCdLUzRgiacW1lyGEhl/45GPKbgl0CnJn8TPa
IvjrZlVDR70kOcrQyTJhI6phwRWRUEZlXxLolSBRQ0ongIXEHLv6mbOEBoeZE+ykWTVFeO6sgmYv
JnUxpFYdLlAlUI/S54VNus/NlHeZmcrs0jKaTT3VwcNtRQUdL2o/6RrwFEh0L1GvkWo/wcDlvWeD
Zy8RqVIfnAxOqFjpokMXgB9vJprZ86YovzgJ3OIIYMw/Ieen+52/Gs1wf1nOy9j8QDHqY7ni8ZWn
Z6akGTPqtkheeuhfhNbJsTi8O5o6vsIAMeyDKFGWljCzqTM3lJwD1FYwjdoaIftFfEPO9ib8V3Wq
6Uc5Wzbte5GH9VUf8/F1pBZZms3w7FeG98JL6WJQOQFW7VTtZrvILwE9a7diolaZ2jbz4SCweRd8
iysHcQGnqo6ytjiH5S4A0/pMorZ+0kkJ3CqQkaYdwoSTplwEG0q+nhUob+RsAURjocEjEKRj+pTE
YQ6PLtTG8rQph3l+6/JqfJIG3DvjMkvdYScPoEFJ456Mj6yQNrsiexsjfXyykvB5CHVUBSkohSj+
Beo6gi/MWAC4QssLPOEJni8ojT99Ul8kUiEtl9EmH+gFZhoTqsfEvNS0Ep8ahCOkX6Nh4djMwWEQ
7epja13oNnQvsGPkL/RXRqvcn7ytnKzUOd6nI9lCOTslmbXvbZQOTCR9jxEysJtUKZ7nzoqP0qV0
+ceV9N1N33NbWprFMun805Kh0NXdUEMB29cvejRoX+uEhmdXK2h5FWag9cc+tsuXcMzVEwRRLeTZ
EUSbAToetPxMl6r0/ce0UN7kcqiuU/rU7IYzVI0YXRkMyxIymCPM3sabmtjrodTTl7FujYcpmb/I
h7kzRfoOPQRyyiJKLnKRtD3K2f9eJKNo7F1GArPThpZ56LKBwQ2tw92UVzDzmDefHgY022jaVsZa
MELkNIn9v639bSu5w28+h6fKusyaauH1gXe08p72Q3npji48qvBZofNV6nubpyE8I9J5m/plQYZI
8zKv0JmVTjkAQ5iL823DTvOHbV64T2WJWEc8oee8pp1VdF4Bz1kgsaiiUOjOF8QHttwqR9Je2YdL
+huzmOCLKv66+29Lw46/+cHhPmYgu2Ovyq4cLsNBk4Zc6hhhAU0NICcqH/yw+nNnKgPfOy0xd3LT
236GDiJ3CvQnKBO5k7d8XxJPSS7UIWZ1IRBbk2+cb5ackEPdVnstD4xDJGLvfkfVkkvWmz/DNIt3
ptzjHmLz4S6rqHLJqH7+CHnZdH6/Mk1K+ffo22rONKi6GrBG32z5E/q0guwtt58Gm2bGjiob7UNp
+5R1Y/uUNB6tOg6IUuEynCo4m2ZA4y5z0hVqAGLkojZMtZSmIOdKAjr7bQEd1x8L7MEs163jNuv7
Jp8/xUa/jcbQdpqKfazRdxOXXnuuUv89glZ2d7OKvDsbemSOC2lHDl+fImHXRsxInxwyQPEjdGsZ
OnoqnWVGPv46LaMrsQRoq7uNYuXbbVfpkzvIkCh0q2OYxlDff/5geSlnG3MyFtHgOet20pam4XTH
UPzOvuKr48InO3J2xWBN03/Kia+HB2DyDH2l2UOGxsQ853AMF261kjPSZzvITyykDRzX2kwdGKmb
U85/bB5Ro545+srAIUheaVih4hxM5XNU+DQB6mhBuGn53OZUdzVlgnw7z1LoTcuXGfnrp9vkCE0f
uFzkMyyreG6tfHgAmoguDyvlZv5QdMvAHsAUC5+bhALKnLzKSbnIV0BDK/V7S8l5J6taECeQ7LNd
/evU2P3+t4pW31g3v4y9Z98/43/Zo/0n9h4mrz7990S89Geuc9tbWrffQ4c+tEMjtsriEy9h9aPM
wgx28/gH1+wiXaHEffMoQ1uno7kbl7Rk5obj658Wyr3kzp8LM4SD/rSX3OYz6r69/LGWVd22//de
CBZE0AiSOfr3QrnX5z8Iyn1oQsQ7pYj8dMsfIa3Pf8Ef9vtfn8Yf9vr/+ID6Uc2OyB58t/tia7WO
eVVagPW+l2cw3Zgoaom3TQVK+Mck/1vOSY9VKCZ0nIOzlWaf1IVQ1n2R1kyd6rnOIfQog7C7vaFW
pP3WWRuGS57GSDGTuCtJpqNPobYjMhq5cWoSvo1yZqKufL5NtC04FV5beZjJ8LTV/llJpwvqfKKd
STpzMeOOxTmZtf6kFbZ6TjX7EOmt9+iEdAKTvnR3SlbpwIr+8Y0p7/RlCZuFDJETiM8a9Fg0Ntk6
sUwMYKCPpVdOZ2khH0x3NzTiequ7j3KR3nKSAJny4+4aAdlswOfbS+mTK7smAzGYlO7m7pvNJ4Ql
z50b5FdZjjLn6UVaslT1ack52mJvc7J0JKwq1/PrvyNvJa4+hU1jMWbRSyOYbyJX9NEqs3ukOVyc
MaKXtPd+9aO6A2pyTs5QMsaXJlPzpae0UCNo8PXKQYUF+nYVtAVitq0JJ5qY/WVCmMhn8vZtmd9/
80uz9MAfz2Gy+uO+YrnXiH5s/qTkL3ILC9L+iIoxuTSY7mBb9dTD3GTcZXN3gomUE9PHpfTGcabo
SxkVtcpsr+XlzSsDAqP29SV4gR3/QtROxVaR9DkBhEFOE0M0azvuUQ5NmnrHSVe7bnN35plCvqXo
Nn7fqsM+yrlx090c8ToVzF6xzi0VInLpvc3JXW6XqQ9mP2yHXctp4VKXNufMTD9WRg1Jf1bP3bYL
YTnu2saxt0jo/oQ5edjdpscWxI0Sque+0MHCjEGRAQAOvPVtuq0S/zzXxxL4uY7WgNgfbfK1aYwO
f5BDcir0IYItFV6ETiD/pS+bso8rxdShQyjU5D2JB8jrai3c6WpBWifIMpNc2BBe83CA2Kf9+osL
oG1I8Wh86XJYQmXUmCEssOhV+EDMoYEHJVjDnt+u6R1rl2pcd5eg4TloGUF3G8w0dxeN3hUU6v81
IYNdDTYQO0oPOjAkDeoUNvD0wjwr017uIT333WBdgU3INV8HB97FJFS/KI1qnOUQFAq8waUz/dCR
1aSPmombT17WE0DaZEyW0vI+l0lTKdxsZdMlvuwaXqAdctKlPwfnATJGKGq94CzN+yDDkDa5hd39
0DpZa+6y3dJu3ZqS4RYmFVIeGY13a5XXtTWAuvBZTg7jxySfwLRwguZ7CtvWrX6h00d1Feat1CFN
S5l/Nd30X+Zva31mNboqESkPkwO1vfmZYrG+rLIu3qlGOD/reqaha5/FCzkrfUPawD/UBFfpAhGE
9lBrU+jyWR8iVnnth2p/j88GpM66WEUiXGw5mF6782OOSG3/1SKBry1sEj6XrHLoYve9dBWYaDv1
wYh5nxBXcjaFnn9lz9TLVnK6D+CiiqVTxPy+7t8bJtSjlqE+IhafRIqxQfsTaYJxEhrHY5dAXSzs
wKqm61zuIs3KHm6uzpk+QmTxx8rdYG2MKNhpDjQy3F+bv8LBdTdVHDYnKUEvh8Ao4kXMoQyK4CEk
V2dBsmBX5tuc584m0d1hUzk0e/nwuyzMJpjObjSoe3iE4TFyyQbFemBSvk2tS0HyAXV2qDkDgUuH
BOM1mpFzjgKl2Q66mbx4/l+9m0xHOZhR93H1P333kM4Yh41bBN9VlIw6UEpWw+Hn9zdEfQbfVAqp
1n9gFvJ9juLzL36qCtlqpufskBfeObbd8nsQU5z1YA74ooFYXwFCsfnuVONWn2o6n9MmP5Lsm7Yt
MohXLfP1VQbl7pceteZFVxvZd6rRFyj8XlQNBF5Xozic5a21kZl52zcpi3S9D7vdOLw5D7fTOh0X
58FO4IIQZ3m5puXPboO+mvF2X1OUyvDmXsiIwS7cl/4lTrP5ZEX0Vrcwab90Rd88q2T8hXEbjOpZ
iYJGVBOYrwJ9Oem1vlNJix/qYNZXiVc+Bq7RPoKGbCmRFzv5i8akug+aBWGe/JVMlIdWTW+me2la
wPzkomhK2+fSKHfSTcP2xyKNM/epixOQlynElKExvsHFHTxNURE+IfGIIjJN07B04ZNDlGqC8sBI
dndf6aQHwxvds1wVu05AdV5d3zdCcU7Z6UGoC6Lvj410N0RipuRBc/e1qfqfufcoEQZwLTg9iigV
FE4n8nbQHxmTFpykTeLdhhaQAhpsyREtFiLIMbNmRirznyCjhMLKRhgApq/PIDUM4LCV8TIyzHgU
F7xceKts/NYYZXcczH4I116UHKVJsyvnG7P7QhdvSgsdgqVy8HMtf8iMDEIXkNbSNddWi9zf8FhC
VmadbThANiE4N9dAtThpNBio6AvLwlrfFKJm5bhfCgRnvkJDk+xIUn648/hL53Tc/Wo62xyVzGim
PdF/1vGtU9FYEWbfKe5FmRKheq0+tf21rWkybnWtdJbd2PO7/zbEvrtDYXc95MG26zeO0xh/28Nr
y72fHOecX324Xr7ZeZAtyeqeVKhj1qP2tzoa9VkOCu+wt6vQC6IVqkqQyoZIMUG3tAlorPj1hlt7
5Mvp3N7EdR+f8sZfTk7vnd3hxItqeg6tyey2gmtrWYGzXcvJ0jQqpG4jrTtA+72XPgXpAJ5/kQ7z
LCJlJ6fzVrwHmd86tzaWfu/xm+p18EQ15mcRKOY3tHRLdAxSut2zHMBA5EDXJBbEKmQyjpUC6u1M
0FpBq9J27p3ToQT7+mlOTUAJP23i22wsZ6Vplcr5Zn4GR5QmH4MhDo5aEPwNK5VHP9kQrEe30l46
3wyPaITMEMgY2ovbOMWDpzp7ORl0uIKmW5Rjaz9JFwqgPysjT87ScmHstlgCVbMarRzupBTHbKR4
wy6Fq6lv8nQlL/tmO6upcbzN0hhDH3ik8mBIeGSPdWyfrDTJQdhU3+X7uQ7Yb9kLf93TepEaBXUD
Y+Bz8MHw5nIMW1JDsY+Ug5yCu8waeH2dTylqNWgPQrTTBlH9MPiZ5GL0flDyX2haZ//0Gtpy6YYr
KFlVFDc/Y3OKcUseba6MrYzO/FKqJCnzpoVvlBo6QKY9CZT+G8UDoFr+1D+oZTLsotz1d3bs29fG
FBqrQ94/+nZDkRNU1kLiqwxb7896HqGF5ffGF2nKWVhZ9JsJv1+ILIYBH3UPUgKqKJgNI1vZ+/AS
PM6kA2lth42z8JuDZfjG258istDyLsXcI1Qu0uDp8MYHQG1CGHKQ+XBLzwI6wzoQsv+ekAn0UXuV
i3hJCo3bPnoYfiywIuqdqIAoiMuI8nDN09ey/IcmnL3nPp838Osab5Df+4dUpZ01FqYyIjfmRwMs
8P9aZBiZ99y06i+LRjpmFUhYS4HwtgSm27NBDiVe1q9CCQKvgvq/bSVt+pVcMwjcOElSYy19nTCl
774P/UkBJByEJF0AhbXVmJcSXbxDWOXj1XOqBMlehN2NoRjOSonvNqGUxiUdT7dF/uAO18FwwtOI
qmwU1naE/Fuj7Rsv/No2tROtDU2B1C1B3EAG39bZNDCujQ5xD7kzKDV+GqxF+YqOjXCdxdN4leFy
CDrtFXmMHQiBbCc/DvmPVNUIDjDBTShN+Y80+sxZaKaT3XwyWMZJn/wIZLD2GXf7PKVtiHX3z+q+
Ti6Re+U/Gm7p8JAjba/XNtRXmn0KpolE7d2WV3phFxDKTdVGmmOQVR8xMGNl9EHwWtfvwX48q0ZF
7ci0rf5iiyFVQmWV5ZQWkONmRjrl0AC6odnaM7Z1ngyXuusRZJAxhvO19JpmCb0FHXGwfb/X3UMD
lR8AyVqlr43PX7pnitDrpqzcWxRZ/C9dkiqUAWflSQ3So4zqY3j5YOFDQr12yxUarA28b7bxYIcZ
BNmNp53ciaO3cJnCJf21l22HJu3O0i+HUnHDpTeO7ZaqMKSGUTdvhGwJt+46gWNl5KstmGjvvgQd
0sdMDNLXNBPtpiJEDkma9Es38b2l6waVfRH8JS9V1Kr0RjXquRhG/WiEo7X24mJ4nVLztSoM+2eZ
NgdACdnX/xlaDvarApPBT46g5HDbj9AAlutfds0Cp38VoYXYtf7vXct2gAtWLZYWqIcHPTb1lVP3
+boqC95Nha+YUKAqU2WiGPOPD0K+5jzBrWKICBkmh6gaV4qplJfK9p0HIwuD41gkT+NsOJs4gVEo
NXzkNKxCOzdVNaMTJi6hnvaWhpq3q7rz/3FmqGecZfgUg34kFzBuZbT0/bK6S6l5xp5GTzOVNYDY
Yt9U7+xDr+kbqjra0Sal9IEddaxT4czqfgz6g+rS4pO0cf5kDJVPWUODV1iYckJDcGfRGVD6Sh/v
OPlTqh05HjaPjjCK0oGbm7Y9JIMwZVQaeNoKmmdlLUPkBMx+T5rqcQsSe3tFDvrLRgn286dDIjVt
tTEZbj9dLvLN2ac5pJ1295+uwuA+aHV8UL3wJRz0+SyH2gQvs6gA91aj6BcTEzofAv8rHNG/HkFc
Is1pDNTbkrhR7B1C1c+wMqnnxobexssFi7gBSUJvHeZwHi9ygAp5vEQFdQL4fEiH/ctvVwG83okD
9wm5SJnOy2OzP050sS1k5i/yu/7oZzy7jSBOT6MS2idd3Ie6wrR+Mf2891ZOBNmODPlT3N1XU27Q
Zw/Ev9hODr24cjtnA9mDfaELEW0vklRIitrhM+SSSN9U47dbnkIkK9BiI+nFi8JB+j4jaroVnr3A
a2G4z4ZFQXPVg5lDyeihi/mtaoEB65qeXtIWvt2qV1qEG3wy4wsQmrAQGY57dry/pdGMaXqVV65t
pzCdUwYc/eJ0d8mruYj/Ax+7sfvN7w5Vt1R84xHlcbDbiApQl4RA2hqGTQkS6KoDDdtNEEdvba+u
lrVlA5i0EuvBRt7kwYsVf2NmiKl3ZACUBboz1cmvvJMMkQNAQlSz1WGrpwHNOIaxhwiCM6xkt4mm
sEDNOaLzojf2XapXxkqj4e6iEix9MiwEKUnPWOUuZSqtb2t7H/nNy+8Zt6j6hqLOtI2dyXgCrAFF
bzPrrzBf+csBHrRHT+sLBM7M/BzGXbGv/SbYqqh6Tv3MAT0zrZ8T91PxytGe7kOWBt0JpJ+nb+Lm
6vqGepSTvJ+qm0iffrSNqx16MQQwI2VAr7i0p/nDmWWpfjP5pZme9LDcOGn26gwGb5Wk/49NXaEz
UwtG7NulV3+l6mtD3ESbK4RKqPtUAx2yfF5a3ySvbhfYWzcyPNqCXO+Lq6VXpw76H17JMTVrkvGh
gnbqiJQ733i3rH8EazkfeLW9cubWOhYUHKg2BdMGlMJw6lWrPxXt17yf+qM3kOvmyYirt5uPyXuY
r0AbHIYQicuQ+0SMHOysdodUieKj69fxEVRhfLyb0meLCXklh8yfAUMAISY9GhntCqEO7N+Chrl+
9FExOZJKCZASiv5WJ88/SGsWp306KbS8nx+lZ+hRgY5i711O3YJiDnrx1KSr+xqIMMPlUAcktcSu
coi1Zk/NPLpIS7U99OMRzblvRI+Ms6N9/y1zmm1LJfNai0FeWeKFjnqWeZtwR/SF4JV8B/umk6ir
7Wtkhs4Vroh2T7PSX78tn+jMRx5+gtBKxN6Wu4bxEJqw93zs5sAGE8VgQIwACilEviHlKBqaJ2VL
vjLNH835iptpp7tJQellDK9ZlNN67gbmvMqRLEcQCMr4hhZ/cpzzqnDRMLN4kK0lJMdrLFQj5+mj
aUy0ibi++zaHfnpOOIJvue+JPo+JXHRX8JLYFD+kJQdUEZBckZeT34MO08PTlLvK+R4ir2I9zGBy
moe1rkGjVM3Nu6m01nMKS+tUu8ajLaweut0lTJzAwIRZt4oFl9NwzvuxWZZlVm0yXiGEIikcTjz5
vH1tWdgNgmF5afeXyEQVfAwi5wpl7vIW7HEIO7pJ8hfiEEwmkfPIISSFhqB67v3oNXHoLV+oSQe6
QBvfvDBNDpOwwjyGL7/JtVPOt4B+ihyZ8Mwb1nx1g9VtmYzJQvWPy8yp3jq5z8nX0veVr3scdFtg
836tQ0suLnVTAaWfW7tffXJahjsat2MP3eaVjJaDHwCEv9llrpKP6dCQvE87tMqAnKB+AX3DIXK6
5OzSbrJzJiBwwjKUJDnLq0CYExUMnl/QVK1C+j3ROMJ5D+xJr/5ixj1Ivi6IHUCZ/4qTK/IQZp5F
wd2vQhzhqCAHvtBnaMloUaKxyESg3hxPUCmOJyQ1+MZ9mnmYKzmgV1RigUf2t0BPTMsYK82zDrjw
P2ss37TW6TSSv1fhBYTdnS3p+q78qri2Qtqq1dUXG3myg03771UOUxOXJ0dP9iAS+R8ufb2ZwVTR
8Vz4xdl4+gs6oP2hFzv9aS3Y25WC9lISXeJGLVG3M5UvEOV/MTLoB3yrVr7QU3vuOwsNqjLnvQVJ
F+Ba6LiCx/1pD+hs2F3aPFa9We+rcSi2nRNrL3Wp/5QRdCIeKa5l7yHCrWtFK4yjnYUNmQaom3c1
Ku6ICKoQRQ4wICG5B2Ze2rdL6a2pKaKfDnL8FvXHeNtpSLeHHs+PfwfOyAOuK0QKqE7FMxJm1g8F
HoazHNyy/7i6+/qmo1sB8rq767dYz6/mLVR6P+TyiBw7tXCx5307XR+AfCYfm+T+cGnGDoa3ptQe
WnqCV03hIw8kTFrQtIfMgbSJtvfvd5e8qscJfkTejkMIIOCEKmY+b8Ar2xI17wcZEmTiFsDpbilN
OaFmPBJcxVjJzY0p22YwmQHzy9HKjOMHSapJQ/h4qdwc5J0YuLEhw0cxdqVWbakv5LQMNKbykI+F
ewid4NsUJnAaSGYox612aNWQqYIIZBK8UJUkAskyv6czSUD3RsQfT10ZviNrZpwt0LEvfhkGKwNJ
gF0Vz/1LNE72tsjQXJezeWfkZz31v8tJFP6gVFKi7xqygFddseOrKYaBQxm3f7tc3Sfk1VhPqBxM
/G1L05shEJFX4YhQ8szzVG4Cex/wfblVN4dbxYH7C3SBde7i9zKfgqObOsHRFoO8+pPvTyFj2tFZ
CPn3/33p2A30Euj6Ou1gF2sFuxi5aeVwN+VVJynF5LS0ZYwcMhF9X3LzqXUPLZqmLe4Tcm2sTjDY
uh1df6NhFbByu8U+7AvQbJntLEd1znhns2Jl181VdoRhKzvKq1nMQCAAhTgYbk+zEatU4UOoHMhb
Vnme6hc6zUTeLasT54Q+HOwhZf40adOLQgHxa+JoBpIcom91wCQZv+hSr6LRrg+OZhYhTtWghpfP
1rZN3PlYiyHO8qncS9sa1J5Kuj5sokGP9o40ZRBiJ365kUG3y7rJXw07mfaaVlH+S0ufOvyQOMAN
VI4iiLvmD1WTQSVl+cdRWNJ1j5Om1VnpUrH78lhm7r4pre4VwGK/UyLRYNSY/VfYezk3xOp3GNeD
davWyiFqfOOJz/0vL9Xm71krlAXDMX2g1rRApTpEqcCn0V7V83w5BOq8CoL4dKuatqJCKsudQlak
hib0JC3pR6ewWNCzhFC5gagEgiDpLkj86blQm/lIv268yFTvPY7G5AqkwzpOEPAt+qBuX0kuRJRv
g4waLGYye8YGGW0FDHxqLi13Mjap7MJSEQ8p8qzdZciUXqRPXmWZ9haYHlROIaBi9DS8qyUGKbRo
+eNrmg354e6HT2c4Kb67lQElnEX7Xod1w6wV7zHwARXGZoIQCYAFOMAHmHVEU20bwVofmMpXGsqv
ZqyYaIqUkX3SIGWiyuDPGx4YqHiItu+yMOqFGtLAZM2t/mXyQWxI8z7b9257kqaclaba0m3TFXYS
/4ceioquidzfWUI0VTZ1um4GnbmZx/Do0PKJNPiPMXLrq5Z3yVu/G4XIlK2ZylrlNZlH61+o76KL
IPgsAKfSj2TOmzs1RUsx4KAj0yVI8mG3KL2phBdFpbzmtdaNASMN0I7MgxgGMMmAgdS2xWvnMO/k
PlbK/S8IzYcx9kLacekWD6wy+gJea1jOwhcEwYiqyz+z8kr6Cl+hA8Kh9REFKp+PGXX5aZzHjduX
ub8gL9jt63CO4H1RsN2fvVlkEJrN9YnKp75vO23jo9iLFobwZfQuteg9ePUtRjo1Cz7onsDf/EPt
xGCW+aOH4xZKq60haATKZn4c7bBbZ6jU7NTMCZH5TBI0Byl3KEEane1GoWoOVXh0aJOIBGNe95s8
U9PnOS/shUp94oenRGu/Dcf/ILN8bkcvBmdgmjxC+AmVS9M5tcl2F1NEPMd6kS77NsxXkF7C61Qm
UBBPVHZMXpQPE0ov6P0JQmmXbwQobx/6P3e6DG6W72DzTma0WLp44JRlKte4bZXr6ITvUR4nSClg
SX+YJ/Yh5uS6dsYCtiLPip8AMyRPcwyDpjaCoZkhVk2WkftipI7yUOf9JVAtbRdWGrpPVs3hWV7+
MoTFW+5xbr67YBi2IPPLHdHacITCb742IfcWN1aGrYV0HAI97vTYwAVxiMWsDOFsRYIPsQlu0uCc
W9fZJwF5agMlJopjoUrrxvxidqRmg3bDzVJ5NAPFf/QKKB4SXfsmLenPqsjcTIXjL8Nm9m9hVj/2
S7XK+62M66vGv/b0NnMzd59NC7afOEQbx5x8QeTfbQoq7D9CBbFxpNLni+J59ZnuYWUpj/dJ7y4S
vo1fm8Jx1kYwZwfUu7ojvSfvgaKbtE+OxvciVveNLJ2m6BK0gxb/bCM0S1K/Cl612NRWE7AeZGSs
bjf3pQkvUKQflNH40phmuCC5L4gVwzg+tCA90FwUBDzeRCbsd7sX84op5pOEPJhcD3zZXpdoa8Lp
ST060tKLy6nkmGsJDxa78/VtXVNe6hyoj113DA63chP8qc82ncj7tupsZ2WrPanhCt0XJHCA7mmD
UAxFJanjhYwsY1sA2NSNdzM29oOSxT97gyRXG2TJS60E0zYAkLnP4jlYlRaHC0cJxU10nHkTzyz1
IG15lVNP/XBKWw4QzMVr8DzXiobzqTDd+gacMktkTRUhH5GPgT6tJveqchDeq3bfgooYk/kwiEFe
ycEzoHOzYyQ6bixWlUbSskMIVZJLDfRu3Rip2oYbee4gr6YPzXWULAWfvnuYXCX9Yg+gBS5QwW5z
Z1hV1VBBAES88MjhZod2466VpP3Lmif7UMELkS90tEwO0tZ4HTnofIAfTj56++BXPZ/d1LhL0C5C
1rlEAH0Kh2uPRuBVXsWk+Zegn5S19AWVGqBSpU4Tms7RsL0HymgvLP5CxyTf/+Yn03SuzB4dK29+
KOzyW4PeB4fjwPjilPm3goP7wtU6fwO2rzkG6I1t0ynVr1THUHYKI+MFPAEoiCwetkOvqZugQ+/N
pb7wTV7lNJLfru6+8u4zEIblewXjVVdqj14yXiBwbd48n1p/7wQmmHNMyFjg00rieFdnVvMGiCKB
6jHrL9I0UOJyEvfVa7PySgLvp1xTGzb3sBohRxlkqXa8Cnxud9JstO45A3Af6qVyaeGYfognNQMm
0bxLSw55k/sgAQ1zFyi9h7yA6R2EttHBo6bIg6Xf0qRAAZ8018aLSwE80bQXxF6cvWukKJOI2TxU
rUseqI/Sui24pG7Tv4ReVqzdHCSbqWrWQwckZ5PR7Tz54RWQEcDk2NvWIPuvpRiQFA93kMAhVG7D
jr8gB1peDTUeEYZR37McThfpqpDX3aea8c2uEKOezCjZWgjjAe9Th0uqaaeGAv6zdPX+BIuf64YH
r00j4CQn+kYSfe2qVXOQg2WZ9pazNDQpeXxw6/JtqNV+A0qoWXaZMqLZXE0PcBx/yUvNox8Jlxx4
cHXrwELO8e4ra9jPykTfy0WzWCknS5YPGXrR91C5nHJJvSIXyTE5jqdlG8O0Jgf0HepyUYXwU2f8
D4e+gRlQb025cLqAqVuAdDtkN3sd/KREkXVWwpMFxgsOof+Ayn6b6AN6pV1D2Q9ZEym0TnHCmJuo
6k/y8CHPGbNRudyJ7H4xteTVyixZRFY+PVROTdNfrpPwtmkcXkCMF56tMt+1SE7Dhuj3b/XMG9Gt
lFjMNA1bqWK82by8hGZpofBNJmPSlb+lW51JBAKXQF7OHKe1hpbiShU5/By2rx3Nol+hSgReE4pc
/33CTruv0pJ+SVAor+Qql0lp/cJIKJbLSWhQlsHU7jqjGA60Rg8HZNk/rrRu/NX0+oEMfRw9uTXi
ZjuFL84xsuv3sJ6qfer300PZv1DD6q+OfKOzI+BhczXz+J1cnmZ289KUeaQKVa96H1cBpcjCGDYd
oByeTGZ8oE11D/4gOA4a0nbt4A8PRee/uzRavoOUnLY0pfCH13rRe+joSIYmWXiJ1KR9rYB0UDeN
3t3Cm45jGCIGKFZ58BSsehcg7RSFLwbK2qtJH/vjPBbUvMTV/6HsvJbcNrY1/ESoQg63TDMkJ0iy
LNm+QXnL3sg54+nPh4XRgKZl1z43Xd0rNCgNCTRW+H91GTbZtkyF5Xtb4++a0JbNHPabvH1NlLLk
cV9l35ox3uvmNP5GMCsGANOl2EZNONjxk087QK19n4KDuAn6z0lLZV2XweS8ahtQmDMbpuJFKSKY
mF+S1IIrlyKmnohjXFcPNLnn9UeA8hcuwqA6ugMpUhkc6gr36uhwzan6b0yl6jcK1z43KpzyRUHZ
zQhaNBShRn3xF9itMv4DqtsEDGkv4LE3L3UylfHVmLvhITNy79hqcXT0ALA79LMTfKhhtwe29hUm
6YSUmT1pp0Rp8303ZeEHp8sRqn38tRqVgjAeDjJoqalcbLv/uPwh8yNkhwezrvOLt6eeTgk/5e1U
PAxZ+3tAkdFVq82Hxl2+1pLCkuFdMcu3v/S/Z7liDljXGQ9Jbc2pWj/2LvRpgllZNuU3rpOcB40a
NRo7/rqscqIZZlOCg0NXs6PU1rO1DDJL3NAirw0iOvAz0DMNcwqh9CLcDHs3e6xDqixFfmPiqbbz
QO3kH2qsW8+ivTHptard1Tbo9psmMMmgjDO32HbhzCP4rD5ZY/k4FqBJysroJ7c4rAoDNF1OUsVj
Q0XXmRt+/DSpD21dFc/ZTD11plHQ7NMlPO5ECPIUU5CexqcxelpXoojM6SsgGZRuLSylYZV0fxbJ
1bGr+o/QqQk6xc74CRTi4cH3I+s8mW7x6nPzOrRVGv5mOM1ZfNK4+piUFb+3YTimfvJn1U09iXK/
/5QY7h85sZSriCyiqy+u7Z5lNcXV8Mm3gQFqQB0+VmMTf9Tt/1CHq37U694/auRnD7K0OVXuFAPu
jGhBu4yeOaBbH5NlPg65ctVa80EZ/WNm1NHXIZ6di9UM/OrLvtt7gWZdyBk3pwVtFkw7hZMqQJ4r
rqdWk39N3FcfSImLV/Q5nDf1ybI08+xnUbZXNb88a4AP7ot+nIkKRvGzmtAQ6j02dvRlMp36mC1J
Tepn26fZd51D7YJ1QmWND/z68hIlw7y8IW3LTRYsLMVJuOq0xeofTe/cK4+cZhku8ZTw6inOi+Mp
LndwAmDJcVrIMOI5LJ5klhcGOXxZU19WQB45z1cnv4jSbz2qBjfl6msZvEVYyu8DHfR9kHzToOOg
1n9KXoPKja51qHJ/yOz8K8WWr/IWAMzeLw5ftZ8j8FVP0A76Z4AIWrBBQdLW0gkw7oC7O0hz1bM/
Kf3X3Ap2XT/YP/dA9b12/fSrWBlm4z3GDih0srR4qT64tPOcZdknFA85Wvlxclq6GCdvtSLdWp/s
NvyQBwCWxUQdz3Zrxi95FURHZS6snzmUUfNZjvmfY/WZZ571Xzeefq5qt/6ljsA9gzcrXb3VEaZ5
wjfxC8fMN+9aj1Lu00GxeGcp4ASRvTPn8muSZ/FnmpXDs5XF1qm2eCBlM6ii9C7/p+xo/neq3nrR
wJx8TjQXdstF0fCLVPOg+G22VBOUzrK+OG7tPY5jQndUqusQcZr9a9r1ykMROCMBgKR8sqHAOnkU
iHzM4NvdW5buf3WS+htVWNWfIWXvKzrPqJLb6ozoYgTTAqtScEa2oUm69qMzXBXeoEgEz2dZWdRu
VQsxXQyf9bvNul51UNaMV1E1GnTAcQhAgCxXI9nFL8FHaAYvpfbWCkFMYuDXFL7Y46sCm/mzLDZx
SGnCSziDLtFkrv5wpxDj0ej1w+gBfe8uuzlWBeuyrkXhuU7iviXB0EbGnqfJcxq71pegiJunKKBj
ZyIO+QV69urRNnrnIFoPSK9jCQXgg2ijtqbtgvvEVbSN437QO1f/0HhAj0dhkTwmDl+asrIuSaOH
z314ai1AeSgNCp2j19JNmid5/xSU9bMHwBXMx0apv/oepSBV9LHTtIhgB0MCSkYMuuXLapVb5UeC
g841yhuat2cFWEylMeKzGIsvL0HTHoBs87TtYpDEOg69bh/sCVQ3bkVh/gDVarknA9g+k2ul/mgJ
Mc1D6h5jIM2PPkAGkFyO7Ycp6I+k78HtmywyYOkAE6UYK7zqXQwVFL0S+MInv6SBGryMP1qnCs/S
aiGDnJQXuWnzf7+JZPYuz4auvnqx+2gmpnaVYW5C0jg/WAZmrPPS42a71c5qYZu6n944bnpIpvQj
1XZQSi6bqwXoLZWqenBnfE9O8Fpl7+MxzvaSWpBhlvfyLS/x47WYSrZiTWbIWs2Au04JsBdRQNrX
tYQ4x4DbvvHqh2l02p02UKyikct99hONdi+ZwqFjPCe7Mch1Kovr9Grzoke39xugXvBFp77ob/h5
FXThNOxYLa1XSXPaAPQ2T5HRsD+fipEfrihqFS600Su0c8Fp97WLnJ+leqtOGh4PlrmuRPe+Et1i
KWVfoKaultL9+W5ZR5l9pMLCO0pPbgi03NRE46v03xrpUJ08I/QOorSzLPsEKJbo1oEf197QgUuV
Vl3b7/tn345+EqX4JA5Mc7ln5lcoln7j5vpTlxgKhf3N28DRjiB58yziXPFtlXi0pu5iv20Wehjl
WS8MoIZED9rwcGopJODotFLg3ARkhALnZn0ToBGVrPMldLOy49zoZUq7h7+DhdTmHNECMUYoqgKv
sqk47O1ji9eZSLMBl4G/zykcoiky9SIo/Dp1WkpzSX87rd2CtkLGPeExqE8LZTcNEeaCOyRQQttS
ZBsCkaJRTJUmobMXEzGmms2nZtCfDtLWbWRG+MEwv+WCPSgrtfy2dWlLfico/lixCa03a+kk/4v/
nYQ91v4/2ZG0Qqe5wGCovXuKnNahtMFwKFZg1iWRC/GYfYHbL7ts8qGyoCgY9A6yIzUZd5vxtoG2
7LL4Ej/JqKD4vnHude7OVIlyZk7mvwyzXe7JZtHkvSzzdqQYc5ll3qQ+1nbyJ51uIz07iyzN2z21
wuEl94NoSHalHwYvQWeqn9J8Tne8xOuXskq0T/WiCNXqqV5WYuGak35Icx8grMVBBlIau7Ijl92P
qbuv035cgyB2o/+cBLA9FWUIKUmV6f1RrYzq4EJI6++o1QEr0avPJCkI8RaQLfZ+RSGWYNOsU/5v
4hXZRqBr7lFsRHiHdCPwNjbNTPuio1Gt3Qcl/VjgQrbcWApjwUj8voKZ3h4O8E5lHPI9d72vpI15
5NXSusgt5Edwnh70tvuWgsyD3HTu7kEim0kxPfqF81lWmJaPkIIsbEZOqCe7GxxQ8Z6nDwYVS09i
/aNNQboFiX/qvfVe2cgNUQyTBYyUroALCEfPRa3Sk+ckL1uB/SIqFtEaQ1+WoTIkL2oGoKQfQXmv
t0n7NLXNH2t+T8vnx07TrVdJ75k8Sw6gEvIuDhfkjjSK9zov9UjZRJ1arv0skk1smx0s0fQOgI6E
qQxZO/0+q4r7IAX4yfK3VwN6bGUphfsyk2Etz0+Diui/BkX0UlO7yuoKmDDF1DgPQu4FchgHgSUr
IMuwSE9r0P99ueYIHNphHwJ1BIyx5a82mUr8SQYLFiDQRTT9IaWMaJXZNOqYXp28iEVomNELvcdn
Gil8Tm1jzG+FhnKOwAK8yWNfvRoGLVnypXpfOmnnH3rAoPaNooWvMhhTEL0mASHhwtGt050iT8Ps
FBrkve4UA+gnhDDIYrzvpNC9tPNGE3DQ9/CW3bQXEu7zRcJbmcQBJI7loohJwJyL4Vu6UODIQGSl
XmeyDNTuW6FQDnMnl2VmqtWz6XNWGgYqt3/kX09FvJ8SIjqUDQX75RjyzfFhlBzT6dfMSoejpoP5
RI92+kFz8v/ZwvX9g11AkVQG7rMym9SnZCWpxb5ph4uvq7syb+n1iseUFHsNxqi54CbIYNWWca1b
66DS3bCKRA5YbI8fneW1BtXjutzc7NL6xe8MGlz+6qYtuAvgxicUfFrqcXPY7AozKI8D2Yy9aEXR
aO4Hl8LJ8wbZWgw2WeosvqzIrssSJovost6JBLI1WPBdeW1dFZk0mIlMtL5nAvtb7r0hh9M3qy6K
H+rPtd1qz3UG3e9urkAXAwN3r7oGskWhg7067WSt9Vr4kI1wj1c9weOD6GULU1WNfe3CVyeGMoxF
Gk0L3M0v4VzUPEbYTBTrjuu63GscYI5GNXpnDYr1T7brf3bLIf21MC3vqI9jQRlWlP46FflBI9lC
HDKKIbWbyNFCFHDK1DJ9qIqg2RftqFyhdrS/zgCgL5iaIOMqwBUbXzoz/zg6FKbqUQy3QFrNZzev
op3IZPBDtf1gAk3bAimwyjXb/+YNJAnFQINu3rVciwYUwkjCJGUVIY1anJdA//8ukxmBf2JJUtAq
azH0XevN8K7S9c5521UnWHjWgL2TcF2+Beim7PehH2OapQlbi1JCeLL8rlujfZtFqv0+VpS2i/km
Fkd0st+m+/t+g5qTSzDyB8103wKjEh2VZaI6UPjK1G+dkw9zy3mkFLU6bWHUH/ltWkt1b92sMeHt
RdRtbdDiJlPfjMajS/4DlqSFJ5pO0/pJWKTvWaXNhLgCdZjFSWxEvRnKch1s5cvUh8ZpJGZKUJtB
DyCxkhnQ4n+T/a92IRVdIGXYD7Jd0Lp/zI7lnqhoyZ67hoPDTqYymBQSFhoc2qXtZc+bXGYim2uf
83cWPIro3l9M2sgGvp/0JQk5rrH5ymyQS3Kc2qWxqV4t3jlIhYFz507zoTJSXhUoDQTChBmFK16x
k6kMZBXAWAE8uFi0m/yHxrKNt6R3RL3t+o8yHX7OnRpRC7cZi694FIaWXaz+G4dQVdkDeTNfw5be
0hhuVVjJKQHrlpKxFCKf8ixTsdF5yh+sigqceoBcgRbcVIVkCMse7qsdDbTFcWnKvjiDb1wqXbsd
ir8uRXsn29xkFzG5k6XwSJNayEAnWq6h+nSSQ4L192tuWytuXRzBLhh2zoKCYSnGY5CBuF61bv5C
lccCpbDUi1WzvipuZYtN11iPTTO6gIAuZotIdpLZotTCEaqPemf3CSGgofcITCd2Gy1ItMm1ivXm
bZoGUITujHLJNRohPaRNDJqCCry4qkzA94eFolG2kzu8bo/j9GAb6X9AmUZj1JyUrWV4s2xChaYi
WDhXH9E7Zg6y84KYJ59PiWabtp7WBmbm7x9ctIAv2gCD8i+SwZwWzBGTwgrq+dGs6+1fvO14r0mV
ONvF1AOfQKxur3XjAEc7JN06i0tFh6J5Wa9T0c92DHHzZq9Y3R+tFacn0Yp8NZF1PUBGsV+ny+70
K7TX0Y3P0zRGl85zgkPg+tVhXKIZ/ejRRKhIjKPW9IuRk8gTTVf3gBouERBZgtY4nd2Uo/giLyK6
SUDOPFbaYF23wfItqtX75CvFMMHDnfwfl5S4W1dxFRMP/5ACttV/kyueA36ETpfsMCfAYkdmz3fA
seqHuu4pp9XDOn6l7907RPwPHm6EGqmHxxSC3dUG8qj41VgGndziczBWvH7iK3JbcdVrkOQPUVly
k3cri3wRGaf9dtsGjqt52pbr00DWHq2UhylW4v3dw2EueJnTir6Cc7wcnwwuAB5AZe88ssIXwKIW
ptx5JOeD1uK8mB9kTVWBuyu6JIbBG7XIbtRiPqpB+ZDG42+izRuqV0rQRAWbKV9Am2RGXefYUFy0
IDTN01Tv9Yj2GZ6SRcKpiVafnZjJIIhO9JLle9fUYQxUNCpB6QiBskNTgqvMZl0PruS3FvDSRXMz
Ldw8psxXvMRBCcxm16i0a8cOzQ7m0jixwM2sM5HNWeRfRlrP7+Th4rB5laOR0USWghv/V4WYbL4T
uRHyAn153C42WGX8SBPyb1Lz06hLGs4efpH6IBpdBji4FplazL+IxSw1Q+92/yiTDYQij5juzZ7i
MKWgewC0B8cVcGgc++bPrToNgBaq/5UuaRhS/FOfDPNJDcvoFx8Eh12pEV0m8JBTPABTap7EvyhB
YF7CrrGJBcTKzz2czenCRMDLwzKGHI/8ZaAP4U+1SY2jrFYbh7yitRfBNtjiKGsS/W/em1pk6+ab
jZL47nqZTRaDx/Cg0MwvIgtGVv+4XtYboSzbrXNRpjAUP062fVJKBwKywOu0q7HEkmUmA2w/v8HA
M59EPtjFd7sbl79N351We3G1/rrvdpkbG7li61m/kaqijHb5ODd7/9Bl9R67IKBF8SfdofhKUcbP
ea0HzyE5ur2b6eWv4OaQQLc168kcc/szTdaPIs99hX51d3QPEPZQC/TbAK0JXcMUVju8sC/IKuWv
fux+qFyAcYFzaF7USoPyZ5HbTefs/XIYrlbzU+oYyUHJY/Uigxs06iWCdTfb3a9FtVlu6gSQjzef
zWbdY1uLuWNE0Jdve9ypg+26N+ZVErj7kA6GfaCPDmwt8I0HvpEfAruxQC1HJkO5sJEPbtXlq1DW
ohGecpmFGpxW9z7bFmYL8/W9+odbig/MLFQTqYRLNr/tqtu2N1eVj3Jns6pn2+vPJN52WdDpl9TW
9YvJq5axl2mr6nYGW2DhQP++GMiQL1ai35Yyq1TlzUSWq59Y+9p4MLvGeBQ3ETUAbvAq/O4iQqex
aqrs4DWECXPnLUWaUpkpM6nElFlhVdplW67WpRRubj6+7LHq7m23/WSrbbm5O7PxUPV1QN019aGb
WaDbZPEds99PlNMUkPBSHHpqhya6+rFSAvTda9HVXgYRatFYFTtQb0HZF4FONPmUm/1vN56bD3U6
xpvhuv/NziVdildKUwxKXMZf2oDUVuNUH/g5F880ElNqUfOY3G3rnB8pccNIOW2yGxvZAbaedQcx
8aREQ6YyzD7FstxVfBhQuEDadH9m3VQ9uG2TPpPVo1FoaQKUZa/Nc3sg6Zg+GzVP+zE7y0JbJJPj
crwVO9q9M3oRDQUE5BIuzkWtUlYF2qbu7tpCLZ7HiFD1YI3WfvvgMls/vXyWJXzhpsbT9mFvPryf
U0oZR621vxFOTVV1hzx7mIZJf9Ih+WnycajKE42z/oHs53TN6q6odjKVgYLo6VpsQlmLZlfGxnjd
jO58ZLk6gok9rYYiNIygrHY37jfSu01W/0DrCMmo/S860I0PxtLTk8zUaMhgLkWDFjBAq6IUMs4a
AKMboRi2i+xOscnEZNs/TLVjO9NVUDpuTrEEg13PbwO9yEFLup01of6ZpiW12/lVVqw2U9ZTurGZ
A1Q5HlpbS/a6nNN+eFqjny/gbj7RcLOc8+QY13V/gejcljTDWWeC97b5OORQXNSkcJ4mqnz4Lth4
yzQYWo6GfQnMaV6nqw0xzASa0e/WMltdTOC9m91i3aTxm/X9jlFWldPJpuVSbNwkq+j4W7YEaHqk
Ca/92bM7GsNyjZLYqAZIOOidGXrR0gtf5q6b93pKh2kIaTj4aFkxP/VTYFknIi0tgVqT5orANkD1
g3HuKetCrNS6JVU59F/WTUTT5lZ3yY1xQYlkY7mGKMrsVxO0HQDDll2ihaVvSqtzbI8AHCxD7xkJ
lXFUbjeQLLQ7Ed5MtabTkPp0zmgq0fnFpyiKN++ENzGAAXt4hkVojC8c97SrmInyzX9x2y5qQpL2
2AbJVZxWf7G+275vwYiG3eBEoSDZ9Gwu9QsUuDxR/jqQTNAvtRW8KarM/W797y6ipQLK5KkjPutc
thPdrXRMzKvt9NqDsdzIi7Tlxt4s93hZy2wbNpkjTwDRrD6bylo2mrzSpQYo223yH20jsv/B5OZy
P9rGTUFZHbrkv6K8Mf7x9Edb3Huq8jQTaT2k/s4bupQv0/f/mH/+j7q55FDTKZu7pbPLUxBX6Hzu
oNGGlgvkQuAk7PeBPhSE21osJwjt4TtanMRd1JEOvP+6naxFLbPtEts+N/veXVFs7mR3l9K60jlZ
NQgPy+fcPsI/XlJM1g8oLjdX3y63/vvvLtWQqQdjQG3MINoZilk9QlJsX+0l3jCrY3+2rQHwCFbb
YEQa7VGyFuP23UPtIzR/9Vut1Zkw/GnVrxKxcox+3T3Q86Le8ZJADYivRcf1qxxonH5kKkOxHE6q
ZdDlOyLrWY5Im546u/Cop0O9Ok7bHkUbNeFJLGutsGyIupcf3rKfzNadZH2zf08BjA0L1t6oHGoJ
Y7JTMlS29jb7d5lWhQBvio0x+v+Ty/+69Z3d3fL/9SnvfO+W21YqHH77KFLVgx0HJwLdNDmrPeBY
mcXTAnDqApi2fEcFMAjaXkxvvEzFJgGb6nEevM9zAujVrp9SUtqLswy2BZlw0wD7tMnWXclF9zBV
6e5B9lICR4fASK7Q5P8lJJUf8giyh+X0KEOznO/WSmCOYTV1OPqfIusWRRVz5jlY1n84NlvX2Iho
yCWmuTX62ktst557nywSGBGLUixUCfA2YJg82SjETBQyE2Rl8frrlmsb8bti6PL5wRiyb+CjENBd
Bi1Rm1PT2L8A+w8PjpIT2BVFmQ99dJImg1VqKGG6+ojer65+BclRVxnhT8RblfOo9NMCLQx6VGg5
DwmoFg8AJmVPHQGrp0CpiEmm2Y5iO77LIhMtXXVvJiJb1YPjJUd/sPWd2HiTAu3qtpn4bEtxnOfy
P02SuieRJypBqM6gyHuIHSoUDS/tXizSZV05l1cV0PUXl0qyF5EHzdA/KaB138lFqVouhGwR9FOb
Q+30lrZAteqHhoaTw2q4bOpY1kUNQhCB/5oz2tJFotjySLJ0TVBuqfkCmLeIrpvtndnmamX5K1yE
7UPYlxXoAEEF99L32WgHoEVBhvTZrjL/JFqx20xuZC3HYBe6YGPUTPpZG+Wk672/LtU2sF5FYRdN
BpJ4Pp1kuSmMyjwPqR48bSLViecnF0pH0qK7pNDciwTAZCaDBKq8JVols01xZxeY7gzA52IoNncu
2zbbrhxQQhKAYUmTgbSTG65SnoSPeQA667m0NQCMBojhdR9ACsruXrtKT4k45MNJ6TzzklQU6OgF
7Vc7mcoARwd1qe+DGFKN9Cbb/IoaYpm6HsO9yHKFrNhuU2970Vv9XSP7UH9QXMroXPMIuMrgL2UJ
tpu+LUWmG3p9Kobpv9pkWDUwapiIYrP7kezd7d9t1ysS9uYBu1wX6rru4DWRexJY9yAr26cyD77J
StDf6Up5tcHzA6ES3PeMt0fexNVwBYpPaEL4QLf76i32gUb1qKpY40UcqiqOzlXcgk2S2PNP6Qyv
nZOWD1DYJR99+mlfI18nHk6H0q/g1Rr7Jmj4WPDp/OzWQAMMufZrkrjTqTdBqRIz3gx2RTHWX82m
7aizOmhWD932e7+OJJqLaCJwKcIhNL7nkm/SytQLBwc1U6u9GN1o/jblPefsN3ZwtiBaeZLBeJ/p
WhO1Owqm4XANKLtYFNqgtym4VO9TJ2shHChddd+CZdLugppXzRu9TEP6IS6Quu9D3QrbnciqYOZ0
KuZqxcNPhDMd6ju900qAB9hntVG7dD5bQ11R5w4z4bNXeVSiRDrf1QXvKu/t6ESVj70CXIlsBbxK
rNR/om1ARDLcgV7RJRLDt0v76w1C1v9nU5cEsnpotfD33sso3zKH4ee8TYtr5Xsh5ITLVIba5ld9
s076rriSM2v3cB5Tlf5uKApZlj4QTSn9Cmu/iJ0OHn2CS9cIBUcx7W/V74pVWd65XEDx2mo06O+a
fdhCyzhaDfNFM1m6Qzs2jV1P4i2DS+dpRXX+wyx4e2Io+8RgTZ40Y4p2KxXJvDCQyLAynMxpQ/BP
eE1Kh+4x0MZz2oEwEq6SVS3rlftEzN9cF6uNIUXsgdT4TpvyL/a2A85faoHNo9XjRQbT6j3aSxpq
rSnMTDL+qxad3ahvBpupyCBIwHKzWdcLyaQ2gOy1bkd93pu3Z+mGeVyN/nHPu0tsy/UDAWA4XgDE
VGFKGc65vDIvr8cyk2GQl+ltnbyrm+UVupY34U0ts3TZR2agEvFyPaW/A7FlrPuLmyi3re68ZLmZ
xDPUCkrRwTTqtQTXlkICVS+pJlgKEmTmRBFRLdvUvAdb7Z7vTJLJ7t/KF4xMH5T9ulG7uM/dZO6a
GGS02AgtftRa34GhsahubeUqw6/uuKSq5WOIiWyxfYxpymxgcRZnEU4xEKKRGVHcLZuL8O7DGVam
H+sK5IPaykPjWEYxoPAmXBqvWWO3F9+Lo+EPkdImRG25YdEladrpeIBCvNWDV9FRl9VdNLP3zpPS
hH1GGRWoNxe/rIzniBKI57YEKqekMfqGrEWhRBL2pAzsWV1/FrKWSOhdVpsuNEJoVbltDYEFB3UU
X8BH3lmEkMud4ejNFY6G5qots215rxabSEtHGJ2MiDJalcze/X0mjvuvSeBAcL3cZrY7zM2dKZP7
kW4F5W7Te0b5M7j12QNY6cETSNrBk8zullHKMzduu/mYRj70CpuNzPyBHONh8/EocDWnCdQPNl09
Os48+G3eA0e5azk9tu2gXsj0qYA0tMpD45kPshJ5/67cZDL70ZI4LcBum/pHNncy2X/7BJvvv8vW
j6V1cDoYKgWmlKHANCnRXAnkSpiXciMQQdQXkcggseI4v9IpO6/iLQDMJi6kMC99UVMvoNUXeUtw
0ohWSGi2d4q8YWzvItvLxd27RksmcJfmHCpvXmRu3ly2F5vaDY2rq55EIoOepOCVgefmRLyI3QXD
wzirz3mV0K37D4F3cZAIPXeXBXkV+CD5h6dW8bM/At4m/16zGkiWV2G9yrb/H9G+24p8+z99l28i
2ETrB72DIAowffWqp9D17tdppQbVWaZDmz6FwNk8jk490lO0WI5OZSl7MPYp1aj871K/XKZAZdh7
YyqGdafQBoB2XAqwxBOO4qg6E5lcGO5n/5G3/fgTfMUK2Mhp9zguNdYi64z2mBR1+iqrpLGi51Tx
X2QF9Xb5HPb0znuT80z3tPMsM1Mxpgv0zOzqOc+wHb/J3bSnWUJLCxiU1b3z0TNUUjsLBXHWUd06
KFP7pC1L7rifTN1JP+iwIX3RLHWX1nb3WdNH/6cgVOFUwChtUzhulPFncUkHJ3jSktnghQol9T3g
rQ5jfRCt6c+Pbke/fwGyY7/TGtd5AknBebJj3kijmHYGFiK2bLu9tRBNRxUYyDJ+f9xcRbH5yUy3
lOIxS6xPsrKXTTezO1stcSD10d3Huy3NSLskJiRdlRwZnVx5niOQYKyKzqwQcNR8EckwaJDeGxQH
nMQWKFP6hWQK1DDpqbYBeWU8GUbcvrqRA1yEF1YfYbEN/S7ctwq82ZZa/Z4Eswa1xMcM9jDrwQ3d
9pSlIBzSWTC9yJCCpAQTWkLMu9Mb7UGZuuk6FNoF3HXri13U50D1i09gzfBj6KBij+wvbhpar92s
fREbhTLAqzKFEKb3mvVldL3yoTV1SqeWHeA/pbC3VfxH1VJfx2BOzvmSEJEBvKoEPDHtSeU5+iii
QfIzdybU8L95iCK05qfScTo4397letSD6WwTgLTUvqaPscitZ9fmJ1YDQNGnZnNYAQCku7/V20fb
14cnAQFoFiSAtMrdx4neJXAZF0wAEWYuIOemS2f8hgxg5LPzXGgGPFOF+kA5IITlUUFNN/0PyVWG
cpn5aV3pULhAwWpnSrBvRwqhqm+TY4HwSg7IdWedA6WnL51UXXCQabysZSbqxgldKBzFqOBVMkk1
ZXcjFKPNx6p6iPHu17kZfG6MvHjY9r27VlfH3rnKjP3UJsV0MuNhOk6JxyEkHemC5r5IPmhNhA6K
djbg/8qoJSKXz3si07krjMv9elWJ9MbhZioqcbW0qT6CgRDubva78W8AhH+7oJEeLagCKBr355uh
WR7Po6P3GcXlaN7WP7L5Lvt3ExOWnnX/f7fzfIualPWawA8cPB2OnB99BNmw0ECeNVL/J6Nx0lMa
ZcajTbzr6EaWtVd5EaYwz30pI+sNUjhc2nT6NNdoZgILq+3DxzQ1M6zo2JM2PZlBLk0PkEyTxKCV
LX6wFsD5yG0/VrSHPMtKq/rozBOJurFF+W5hFOafoznMB7q4w+uGxCkzkelU8wDh867uq+6nuDR5
b+zb6eoW8KnNrWntO/8xaIhc0ZzUdjuZam30DGmw9QgkcxBdYKVp6e3Oi0O9sFxNUdMBSusBdc5q
G8yF9+ofl6LgOwhEZtpTYRgtPVHgUAByOMLU2hh00Q/O1c6z8Vnv2+BCxzOEb0PwqpZZ8JpWo/5g
DiovAe8ymSlWlEN6/XQnznU3PGop4EjSU7l2WhbtYO+zkY7ddS3tmDCdUUG4dPWK5Rg0p9DjjA4w
dXf2LWrCyUk/6xQmgme7TNc1l322frsRJwsVc7QMYpBysHcy3TpvIrEQpchAhCohrCw0Ks++byuK
tmrDpzoNvtjx78S76AxzA+/VmDX/oPi8eXvd5IBjO6j7ZEjbo5O2nUFfvee8qCVdXmPpPclK7KI+
ih8B0fIOwNJ5D+3Yz5fKTLnAY6a0JAuauVJ58nF2SjXLPWoLz0O6UGqIYtBaf2+ZPowtYahR/1tp
V5nZtJZwlzWj4yYTRZQW/JUSGUWQOeNDW5oX0xxt+Kca4wPYsoFnfwhmuBF2bpF+8UM3uIoMRgWb
QjM6WAlgHRxb1Y69gKo4NgEK3bc12qYG6NBs8kXgAjoWPyJ6HPklTkAvPNfuA8lmOLrnefoKl9s/
JopuckRic7NORtiu93eeYHYmh7QwAljugLWgBDl/UvSkONGmnFC58V0mihosiJaCfGxksKK6eDK0
gEqbMX0cBt+vdoYPCPQkU22ZmqUB+voIqOFSktU0M6/oMt2GZCnRIoJKndZiI0tjAiyg8ygQcvvB
3A1umHJPCOI9Z0ZjX6QBf+73wQC6ijz5+1pmhlfMF7ABOCQ2+nd1CeNOVBrWY6gZzUVRGRJq2gGm
ULrmMvHPu8hsFYpeLEUYuhFdr+v0zl2MItlps5ft+JWz/Xa5IDypBUF6v06GiyTHZCZ/FpmF73nB
TfGPMjEp3D58ywveuWzLHxpul/+hOmhcb1+ZlUtxr6c9Kg4VKgE8nnv5M5lmVThHmVZSebf9QW+s
5I8pmlpK6H64JvnHt0JUmZTrLV8DojmVsd/WdkhxCeem82otitXmzjFPTo0fO9fBzhrYPuBdCIzg
kRrl0fj6vlSSIGo/KZr5m+7XNOtYakzQ0aUizDE84gsMvUq3xLoO8tBfhVOkA007JoRw/IbH4Gae
g29Rr2uljjESp9Ve72Pz5A7V73nt79upg+6aDvd+Zyxo+uu0aiFPsMEkSsEzPMtKIVn1NLmJ1sO+
zVSEcV8me8cb/MPoK9UJmMa0I4c5+MpemjqlnVNmOX++kzXChbcptlbQTbsBnEHPUj72jlOCPwx9
6jh21TFU3fFDpnk+cXxaAnNfB23Mnr4KcvDQ+BaNdAucsAaoj0YLy1NdlN9l3Jnpbe3oBxGwYSM0
v7ltTR/PAoo2LvBo/TLITGR3y81E0dmbjhj89AVHbdthkwVN+tTX8xeIkLsn0Gagk1wYR5phjP4T
Ze3nqTfHzzbofqeuj509iO0FeDfKrwPP2ivAjBQExAXVj/HCECLrbfg/xr5sSVIcWPaLMAPE+kom
uS+1TW8vWHfPDItAgNj5+usKapqanD73nBeZFAqpsqs6QYrwcCef6ZejBZldUKtk46auy+R5r+P1
8kxdV5+TZ1QcHFH5jgSxmvWVKZXNn3jzF60s9zjEM/+ldTxIvyGO1pTMBNgpk+4ObPY8rBNErfGq
AdXmct/OonibNAXKiel6TTdzHJIgqP5+P1dX9WXOP6MAX57WEwC9/NdjgNXoe2bm9eHBvvA6rH4P
pweidXhYQrYu3YuWgY7OZcLcsLKeTuAdqXCKjOcJNBKiRjRaWWnsKOMyT8a1KVKw0yyeyzy5urTe
nazxwKW9JRttNKEyBRKkajsa00YfPgPN6La0NpMO+WIE79tmBtpAZS8dBY5uZfPeW22RVXRbz9B0
pIZxnwf1F3zA5KlZG1rzwUrjZYq8DCvDgqjAoRPHCy1knvHN8fxsb9YeyJVBgGZqKAxG4hsYnDo+
CsAOaCRdVwNjQw3WU+q2mthpRjyePcjYcAAGLrj1eDc68lCTMUOpu436loaRSHsWZNLyzykHrF6d
lpaDE1JVwKiWk7vhwN4UDiCuyJjUT9Tknp/uRgF68NUmSqBzxQgYsW7eyWxWn/vE7y5jAwIRZ469
MIW+B2CxQ3NFFLS50gT1yAat9xE4cw/fKng8uJntOI4Qduj3g5bfoKDo7GNFFpuqhkU5WLya4gUH
P4ktfm8XxEpHvmC0xxcI/9NpRA1tpPYgO3Tr+k3RdNa20aL4Ag56Y0aBrY/cgz29kA1AMK25Ujcq
HWiec3FqOigeWQXizNTQUApQpeAQ9mPJFAgXWD6Vl6idFpjwdkH0KQOlGD6MIRltnpbx4kvLaJdB
THiPgq9x3vZa9DO3nC9Fx41PYHCvzrVupZukYvqnXh+9/ezWWci97psFHuuL6MD4Nxp/sAFF4zSo
QO6GfH30B40aEGm98Kyad247IMys3MkWj5oGqpisOcR6+eYA9QLp+Qmik9wogggCgUcakpoi2LmK
QKTGu41IIqBN9W5bOSOm0n4puduD2cAA+KWI5blTXKK94odziEp0HdM0zfzO5pddXS1bcG0wUHdv
9hufiErXNcuW//OYZipoPbtmfLTMASoEjcbBVqzHYV9nzXYZ166bQuCaOZAMVvOehqq2gd9N20PU
NYvuCYpAUEqQcHbKqGurYk4aU7MMpWJg+jBW7jT8sNzQTOeAEtTt6gchW1TlyOgl0iw9NDrkkpZc
/b/RAb+zWZTOF5mmh03R1AEhAB4dnXLezhI0IL5tQX0SmXeB0yb0UDbU9RVHH8pnoFBC49Rj4uRp
HpvDD66TN1hbH2wxmzYzoN3C9WFbV8L65CAMFU64vu0kiLGeYoT9niFxEQe5D1A0k032TE0xzFpQ
R461X21anVRbBpmpUEyJuwW+1Iewhx3d7VSrUeKehK3DtTuZqAFHVBuCIgB8a0PsQd9BOU+W8VR6
oOwjZ9sX/cFyfDcY+1oPQF7TXyoV7Wty7WIUTvdsVG75aUb0VYUE23kA326iPzs0ckV+8kX0RxE7
ocXs6dKW6sD0oRvHkQT+uYsC6XnRCYqE88VgNWw45c0XXzXkTkM5aF9HtwPh9i/7hx2XvbIOFDyQ
IAYkmvZ+2Gfxd8E/EWZDipDf+rEWfzLQz501DX+aHKV9q8/6WT78YPMGbjLkxOkft3603OHFnoNn
E/HG4Sond9p2+miiYISD7oaM6wxUfsyNTXGMAQffoTXZDkyT7ROiEe2xcYwkAEe64QMDB6MzDCdR
sPaS+mX7hMt3+9QUeCMBU15uyUYNK9L5ViXusqgycNAMxgFk8DHQ3/vVr510iBjHQxKkIEx9WifW
n/PL7hbiXz9HTWgCmCYJYgwUXA+I6ovoLwFF49dMM6aDk/BxP7Ok/2NqrTdw8BQ/i879rUMG3mbb
A6ulLjb52Dt/xinS9WCtjN8ca0r3yRyD+LgejLsbQfatGZkeJDm4I+xUxbI9RKc6mbS7tGh+0Gi1
05CaJKpQc0FdBNfLbeVEIEpSvF7R5A5bmRTaRtMlgvQrz5cPefuTZ9kojIffaqce2WZzuptmOR2t
UpQbnDGyHQWSKbiM6hxAdGyILs1gnSVTmaT1ycycT2Rag9OoRhYbw2NIhalYNc3GZaTfm2GzhKtH
F4wHKg73b8pOGtaz/KpKuZGe/YfZk2g41yH1HpauNrVe5iAKW01j6kb7RENqVokmF+ZsK53d7UL6
MxaRfRuG7nG4kP5E0PwlZ3r1Wdncno2UvVA2QipR34rjAPWYoUgz9jrkbDimFsqBlgRGm+dI0Go4
1EzgB3HAALNEAIVIeJiPXgkYAL5jHIxQW9HnE3QVgPExVRMxcKngCA/aYzVcwT80JBiQ3WT73qmz
CxCA+j2xQVzY1KBZpeHkzsadeqKHhI2N0KYbV8bdV42oGh8YJDk1/iZNUpARA/1aAYOAumRWnpsG
cEiUSr/pwojfNDHyW2LUL3jsJotpkOWRl1CmQ4BLbtK+dEIIzQ+X0YH2IqkrJjyHhFYOLKbSaiQ7
NRwoBKif4TwLlvQTK4YuYKk1nMe+/PT/TxhTYnlShWx11SYbvSyb7QeelVU4cHIhCOoVxbwlkhZi
V6GGg3l4j9Ppl7isBQoiEKaeiwQp5n8PP9g00BPHmmBbslHDh4HvfG8AKbo6OA9Zrk7Pcght1Pii
qATHZZpAJs6/+/qmdxIQ+fsNB40UlKjWpk1l6CcO2C5/2W0NwlY1U+LQIySsHyZko7SrOsA5aMLN
k3YvNHcIfDnUdwt00KHjAioVmbwGkX3q1vesyo1d2gtt8SFHz23qENXIE159k/4yi7zd1J2cQ6le
YrKK9YuRStTtrGPqdSMwyU0P+c2Zph3dhPuvNWaV/BwmJnZ0XfRKy4CEQpF2KOpFjg1HBnvDVdzZ
Mi1kEuiaOMnOPyT6tLURLT3FyTCe2K8eDWmCbEPaAry0jml6XbLusNqo13LoEOn6Xw/m1f/hJ+pD
Mi0fhVasy9YVYET+56M8+NDwd5+RbKbXOUdd3hn38Q9Vjd53MoASsxPhEjrqG8PQ2w3ULZEwhrbB
ayJKPHpHQwZVos+vZJOWCaIqjaPesdFfhxnUy407VTua1GORB7L3wKmt6fkrN5pvRptN3z0cuIIG
pEd3cPPpgOFcrMLUAeisfsxWpx2YMSRgY/inGSKzQ9UZKtlWG/US1jsH04p+rva4cpO7VXn+DdED
iIsdlNBCMKFe6kmz2+ipHXoNLCG6gYywydCVbhXiHWtsq7i1NJSEFMPBKQswYCh3Wggp0ekiRXoR
5EI2pThX4Ks2ZN4fIivyA4Wa10h0+ismbXt4BPcm+IdURJrs5JZVHFzNNC5KRdtsx56N4x24Ysc2
j1ArCDhxrCfiiZoWpL0nljef/MksFhPZLXUhsRCrP0R4yYFEEbQFUJoRn3KjEU+5k42nQeA3jAof
FBi6ozzhiQq4PKrNz/nk/8imqig3Vg8Q6DpbTpAk61wvdKMax1aIN4PXiaSD18a3ohQpTcTiVlui
fvuDeiSUQsu2DxONwNuosaJPZB9GluysmgMA8evUsZ4uICPDwWnc5M42r4F7J5/KdMfleDI5xryb
o/RrNyXFeaohlwVVDZkFY2JOYUyicjQ1krxDq1TketXg63QBRSVQ75l6YIMa/uYq4IFwrRi8zWly
hRpcF+/VRG1HSHAbWRvv12kvh55tk98rE7QToGGfnC1zqvE8J9XejqUP3bgOJynfsuutg5QoWBUd
c76Vc3UQE+6bU8dGZ6sjXXBwB4AAaSjKRL8ZA6hHISwrdu0w9xAhVuuosY6da/e3D+YMwU3AvYcN
M8r8iL/CdMd3N9mCmhN0Abp9nYwy+iseGnz+0fkWeeW4yXobLw6oiwUf6MCpS1zheQvi5ciG0sBv
p8lI5OF9jyBfFPMdE8XWnb55VjV/4nXkIZVWVEe71PQX26xAQTGDD25K8nLjNqmqZ+2mDrAqkIG3
ln4ZURN2adPUQNjDBPe+n+Pv3ddeG0ABp7+0jhUHIzgxdn5X9Jfa84CJVROLj6uMNNM5bXnyfIZQ
E0yrnVb8zgatONDJ1eAi+D8404/E42A7jUl9evgo64+gntYB6+qZ8i+j6SE8mDjaW6qPAQNj4Tkb
y+KNgcst9Buhhybws2+zH6eXURg45ZiVA/rGKXAQX3t17pYepKlrHjQt5l+yWgOgGAJNDvJHO0js
frBDjXgASMoXQI5befV5LlqI1jYJaAQhtLFHwF0ecEf+tAwNrxXnZoZqejYXP6EyE8RKQsYCLEvF
vv2zm/ZgPKrYDM008EPuxsbtzt3I+zNAG/3SW23S18sI+QgwLZgm1IfXmdmd3EPGmjr7Ox/B/q5r
kNBirR292pnzBE2z6dtgGvWW7LayI9y52KGY+26PWK5BwcY8RLLeS63pro7Kwnetlh4bE6R4pBpP
tiwan8mDTKZK2+PuowU0SU3s988W3iOPe0zQX7Yc6IROKnxYuvEABj03bwInifqdnrVg6Ky7TISz
j2prBKuaq68atgQKVbdPQfHSOdE5YRFWO4Ns9n1e/10wwJSo4aon0rTaoVSqD1C3Bf7ndZp6/iyS
a+k/mnPFh9p0ivkZMmNl4OuesSNjZff19cNWudo/V/vTfuRDvWV13I3JtbUf9x95kgBWAY2dpUDh
gRTPHjlKFbIx2YNxIAY7tipieKxnWJwe6h1oCF2ifV1BRomWiIIDupt4R68GXxcIuS64oBnXWEvM
a0dsj83cySOiXfdcJhYottX0ezeKY0TIwBORKvcPa8gpVfAuaAPHexqiQA3KGAXg27+gsxOhZJ1q
bkKjBePaipddfahHDQFrH1we/JYNV5/fbU3bPKyjYdxX3yA3XO38ghsQPB2t/Lx0s6QrEM2qfNyl
K93d9Gpq6TbqXffB6tQsQoBcOVhDn5+rcu73Qi9vq+k/29NUQzsvXbXnCBVsoFXURsuPg8BqNhsG
ZAr+2btIXXsTx43cTJHWnnOU7lVBklXd2fDcXOzIimRCHG38vjpVKFI8lONoVwHNUPNhvHiSNVOb
ZLQfxCnnDQ7z82YZr/OP6z9s5Xag/7I0EIBUeqaBvRPiBTxqmpsGrMzNxAvfCKKEd4Ftxsl+nUmV
Dw35wO5ytt0jrZAVe19Lk4b+tepQRUlz62p/1pwz4vvhalp+lNYUxgH30W/rBP2kyEaxVYI8f2oC
Ra0Ijc659aWoAJqaPRdhCNWMv3o19PDqYHED9LgOaJ7G1EtHkAkkY3pfl6zbfHBTP2zMe0Rh1+n1
E7BW8i33qmJDs4sjTdOY9lk+ybqms4d8AwgWXnAzqoR9AwhyUmtehJmh4Gki7JZsnUg2F7It4s06
SioObZH9yJhd7SNeG1drsOLd5Ebu0ZGeeGUx+wluI/FDk4PC9DvA3TLbOPVRBsIsBMi+swwMcHCA
6jPOhdwwzmUlwGjvA5Nf6D9ne7LfciASXwY73TaNZr+RqTKbrZ6Ay5VGfNYRSmT5lUbuPI4b5vX8
KDXp4J0stVDTGj/s1HIcnMQxrrVNi6P/iV7inIs81JMOzL11It76LHVQfekAj6Pe6TaYNV9s+wsN
yD8thp+mJZwLvfNHmeThbEBdjTwQUYZAYG+OAW2G96l3t10/QAa8+sw8gYiQBr07JB7tQ4o6zWNf
ldHNKhmCCfrgfGps/c9yGoe//aeSD9bfXe98d8B0vKyFXEt1z7TY+bDW8MZ567r+shb/KaMAiBBE
LBXqOUXyORyiIg5X1LPlAPWAy3WBMnATEqJ1E1p+MT3TgnZE3Xkm7e9Gn81Az5XfQFSW/IAyDshQ
/TF9xoXcxPMlYWDwwISMv2SN1N5Arcg2xqzLV1B++Oe4sv4qBqWiMWbNFzGV1sUDav5VZ9DOThD4
fPdVNrP1gqIb6ue88epXLZ4RPQAPVkgLDJwenjIuQztq+abUoyi0q7m7uKoZVDFVqQ6S1CNb5Ahj
M6nSK5rIPB+qDFY8Om2w9MkLee/jVIzVcd2HeuveemJPxxR5Q3zi6pJWSI72ePqkEUJleYqrF3X7
vOct1NPH6kJjWzkzU8RB1jUAJ6sh2f6zhqZQTYpTlo0Qy4fVak039lBpa80D8e4RDx+qV+Iz9ci2
svQZVldB2s/98mAn398tfbBZ+Vd1Sj23IPIeEEy3EDYC+j0YeI0blOXH0GrwU6iNgCF7Ga8+ZDOS
HFd+4K3+N2Y1ol/rOv8T8qXRDpryKaCDOgjfLR1IzWLipzhzIc6n7rPUaKX2DfjI4pIzLwZc0+En
MIS+e7havtedsubfdejlBCVwoxBOrDKcrqRzWG8jZs4Q+KXxr1m6pkC7GhIQCfPw/x/fdMi17kwk
QZ/omxtrLYKno1GCcR2T2cCsfczzHMA/PCTMaDBuQNHce6CwG6X0uiwlX4H/7xvetuVxeQbge7zX
eJ1vS8OB6KHWnsrULOwrzgxhJnt3X3rz3nc9/4kanUkQd7XRV30a300MiLd7bvUBOUAWDIENrW/3
vqWBi1utJN8R0jDQZPbLYwkZw2W3KeI5aLRND8kvUBMUXtqFVMxEJUtU0eTbdo2ToL5dTdQjN5cK
oWis4zG6VEPpGR5hvRODeyZuoEAXZSFiyBlu3+BPIhtV18y/JpZyEqqtcSwrC6UD5epkEJvaqcXd
57G4g8FC3IcBMgdtDB565ma+FZRqmlXgKBci+0F+iNBiQiukedba+LiupV6h6nO4t1/Ny0bQJt4W
9mxfaMf1p2pa8ZpC/A7ioPgMq32aRRMwwwY+9NdE0kd8rxVQNTSYrp0LXvlhzNsCZSVSA9M+bDRB
w7UhG82SjYadVk0bK+78DdlQgqXJZRsaS+gkvY/XhTVKtmVbN7vfbQ12pS6sCsM52hwgcqty2i+m
p6ebaM6ntzb1O8T64/SZ4QC4c6TvXSGVLaD1PoOLBEUsh8iQ99KI3KBivXhKDLt4Ah+LeHIa58xw
db+Q3cbDNoQaEgS5SM3OV7TkMdNRcAzFz3Ax8tZuQqkDMEbgiA6FMjf+D/IUb3vvhoKpCWSqwBSr
UeWGwHe6i8YK1FvDdJi/k47KqpnyYfigv0IzzYx4DP7V0GNBhXkJ5MzsbdNUTKCL4ohE9tXYbJiN
ZHNvSv1GNmosNYuP07sOX8zkIMCEfAM1AIhIwRASrLZlN7VHnSBQyKGaSb4ALaYbF1kPRILAhkbN
XPu82jWnbKKrtpVVu77EDcBzqhx0wp11Q3UTolJx9N3IQJ2spdy6rfY5AvqRs/QnmWiS/KnXzvEP
phatJnIrK7ZzXQeyCir0VaggmEz6eOmRDX+cfclBAUyT1Ky+NPQr87NZ9n/iRSSOc1eUkOZj21LP
+Cuotk6gD3AuMfJcF0Rq+0NjGE9kWu3U08YJ53jymwsoe2YOOIFoZoiLGiBEtc26xo1Zf3B19r/t
1dQcVaRguN1qmjgveMrZRvGSM2VfpIUUVzxGCJv2mVc8jeB7NiOwtExciKcOFJdP3HXLHflVs46E
MvmVnb34gRbB3kbapGJx/zBhrOwYeOKBE+OBBaMeqjqMoghCjIpGY11H9Big9X3hEWq3PsUc4MnY
bO5mPNZsm+ilDTlRozs6eKQcPQhPoJzJsO7UzIozQzKkXWukArcPExrzvpt6PB3J7hq1dS8L1NJ2
+PZO7PvANW1fWzjBGoPXvAAN2L7oFpdAntvRnmzUxNofE4/5M/gFOYjQ9vSroN9UEvcge3WTI5no
90b2eohSwHDn//iCX3DxHVDQBlw99yGD4Rah7OLm4MiUfXYN/QtU1ssnabrGG1RREZXp2WchhbZH
MT2kT6anboDohU3E3ohuXxc2bxA05FdABuL93EImZTEuxN/kSk2RRMh4j1B/W+a1eehOUjRn02bJ
peBQhExQD/iljHx7m8ScH8syTb/UswKNV+6Lbg7pc9vzP8gLSKBonxmQVKYhq8sZVHXdcO35iHeS
lkdH1xAWgC0V3y/nbHXYBnTomuAge6Wztmcx71a09Y6bUQdV6aotD3UsbsIfbmCPBvW5U4PWYj1L
SlnP+o4OghzCrjtD90WwniBbrqXVS2BPOmQgyRVQu0DEjn38HxleiOuFmGBWlwmaCdpQ6wu5zGr/
nS/ZemjTRRXozsG8XhnW2W0R4mUjKMbtBihABHrcW8+Ye7MhRBNAprTbT2Xq3WiCmrrl/IBQU7Y4
rytatQzcmyjCcJSkLnaihtZHsX/D9WluzI0OyCUaMw1RM4ACxopDQs0iBURXaR+m9WhATpzM3Qit
RLIuY8hB7txuSo9kq4vqfXZZQ95k1KGoGyIshzi9iu75TpodpSzuYKOb9RPZepEdXXNOTh+idEvX
VDScA7I5W3J0yxRRV917NXGJ23JXk0ew/bDPfuffx7I3nvve4K9uVi3m2tWb02CNYNJQXvlUfVxU
jO7dl4X5HLXVsijWyjSAAEGR+3vwKG0MhNW/onCtC5zG8kB2OFQvWZa8NbNefYWwlh06iDcfZuVm
T10A+Vz9OUaSccLpdmTtjbvzbgBq81sEBuJwcG0DUuTt8EkY07vdBXkVinj1bZPY1qlTTV9A3WHp
eYn9cagm+gfbw/CXy8NW/4ftyQXZ2gY/cm9ng3WnRtcc6962OJ1xXKsODxMx+7Pq6v62miGUVJ9G
6b6RqUM09O7UhwcJD57zai+F/WXlg18441c/KZVQiAA2aM+y6AtxxFdkoy41Ztv3bUBdchwMd3Fs
1beq0fpuP2tt8ozfvn2zZmOT4u39PCoT9VJwq8cIetxXk8fSZ7ynIEn5y5XrFnIy3ENkQdmomVLL
3+AqU+5oSD+lngYvLDtWIKnQ5/EG1a3y0Dkot7WaU9M75z7ryr03ePF1bdy6SBAp73BFnFPrz7gw
yj3ZSsfB5ZAcZck/U/qSUpWU18wagEp1yROgE5D5pIlRA5LDbXPU1cLU6Rpew02Fs2pWywSaoirr
6UwAIYMw5YgvA6ajGZ7rXshNyWsbm1uDF97FV1UKltd7lyStOogADy9dWR6E4xR3hFHFnXrTmOf3
P1djnA/FMqPP/n5ugGVeTeQGFMhP146Am1Y7UUMeY4uUM+iEQOSgJtZVaZyMW+haTNvVRh+A59Ow
k20fb9atcrVWd8zoEDX2z6GwkUInZwCLnDPERg4Pmyz/AKvrUMk2TsdGVe7NqprPM13t1tcc5e6l
Xx8Y771DZTVvfQJkKDVx6s84ZBOmtCf8qKWQpavDZB5HJylzHYEhA7UAVsmfB6jPHaDWgFtnpvNn
sjlmrlRn6i++kbcnzq2fpXJFCcp45RE/2I2fPTfJlD33sds9tfIA0dUuBu4Q9sKNgArP+KZoesTM
gFjrrQmU6kl5W4tBqGiEs/e5iD0Xqfzk1J7zXNmp+1TPT1betRmgDPi/DzzLH8twiGpnL5kQG/KV
kXCfpYzZNqp6FtKQJlA5OyJd6uVHBrJlgK/zclt2nXFnDuiB265pIcWAoVbaxj2p0HhDN28bI2db
W0BUx2hA7CFV7UQRxQxpTMcDkkWNcYYqDgkbXoDd9Y6pN9eQaOJ5YQZ1GjdnYJvGgzHKg5ZXzRn8
JkD4mOrCQmNqyK/1xrFalvxuerUV+nNVoBQhhxRIFyGuHyFjdo0Vuly0xnsvTvMRE91GK0Axg4JU
zAKXhy75SAjz4bbtHs0GEENoZH1FaWjyWqX8czz77slXRy575qgOQJ3cPDJ5tV3WjQF1DTUeaiPe
eIw3IYqSMENG5CSR5VINWJ20HTTAOEoj/7E1lvor0DjRkSUTyYYGAFoCGf/LjYaZlSCJnk45boUI
HFQQvg9mI+kvRSn7C/XWZrWBVk/sUl6gIBKQQGHmfwN/gINJ3NjnQTXU05xOKflWwAQKltqoGuRW
aCPAg3OVnoPOUxmXhsbL8jbBFHVpqsXvBvwOXRVSfWCsZXshFN1fPaC4hGyGHaFwhKoCfVUaSD1L
76ZThu+pWaDufkW8eDyddxA9BIBOoS9oQuHmQ0huZ1ujnvNNVqXmASf85BWXu+gKLPKNapkbA/qa
yJyAuyuaDuDdygA7TZ2zL8B/Wo12G84OgxKuslmFBly6uNJ73zdRwt37vfFkuiYuwgkoFMCYPn2j
CRfKpFBbSvdt44HmjivKngTBdZTMqm6Z2r37KoGLDmbWxbjMJxrYZxEwOK3NlHYe6DFVKRUZcW1M
A2EYPRIuVXmuvPhj01opeLpW44NPoZbMvesB3w6cC6rR5lNuu9MpqdsZHDUYrjZod+A3QuOSl/c2
QanI7/xWG5c1O5be90q43bUtRXfVxwnXKRrLDAF2R4L6WIzIPqsGb2ZxBf0sMPXZhBL1GAgdmaBJ
xqsggbwcSJlrxFx7Pzrlc5P2O8+fIPGQas1rj9MCBCez4Ug2oMS1E7LUJQrcqjCH0OmVtxoEklgK
3Wy/Awjf57aehhHH6XuEWqMsRnkDAgvgv67Pg5a5+UE3IoQVp5c13EFhClTOyZMzs+tDBISGtQIA
jaN+mDzEcmrQoSC7XAzlHbU2w7apE307TC7+wP6Y2SHe+8NGlg7q/DRLHPNCs19s4cXbqExzRBik
82Jnsfk89280IIcMwO6QA3oRyr7GC94H65+C62aFXeA7pbqJQuh6OCPsLdY+rabClqDmzaHDe8Rd
bEf8odQkHLy4y7ipvDfhx/yUmUUGAAFqnqAg3ijakPfXEhcegAuefKOXFNkNkUyH1Idmkx4PuMTU
EXSEEPXmEx5N1Gtz87vNGusI0IEfMh98rWav8WdImuK9WBbmxoyHb4jbVoCh8PHZcKzh2bUFA/lj
fmsNnx1QFzhshO4UO6/RC6AR4sHYg+U9OvpadCrkpG8cy3/z3aJXIPYfnuXqX0QNioTe1Iw9xD3z
lyjlZ+gJG1sBPpytEmW5J6qZkqa/Q9gBlXCGNABTgS3TWHXmGuoH+sw4FlpUfJlmQIzcxOFXPS3y
5yZ2eZCYODOD0ARVK8K6lLXOPjQttDwuEX7ptuXK8zpJvkZsRF1QDG4N3Yc4pGeq781/63mE5LF6
wtLDkZ6tEz0x18fs47Tylty5WT3fQqvU2Juxl93msuA36lGDmy5KSXgfh7qaZYMEitWxxR7JqPFa
DsWAcy7QWS19Cbn6wpEspZQohWNGF90rUaj07hydqfFGAIeO1IVGM/jm9cWeKo9onUQVcnSuY5xP
uzH70urVG5WVNjhuQ+yOQ3t1KqM973rjTCWp1JC9jpi/8VATGpJNKF+aQG0qO1qOfCP72LDB3w7Y
pFCbkMe607pJ7fXbWvfbF7s0UOQ5QIAQ+rDaHwkQ1pdUlFNQqCGqkP2T0EAf2tjZjLQGKHYAzRhV
Qz0LyG0QhWVFuNpSXeSXElUYYMr85UjGYnTyS21NzzjjuHuaXO3Us3Q8LjWJUmbE5boNKuf7LUg4
7AvPUPCqgyBRVL4E3w0aqo6mHr77f3ueZuwe7PjfPLQBTgJoaarIuq8eN8V+XbsuSR0WjgYqm6li
JJ563GBEeQCSbbyS6UMDyqQreVRecVjswFRtkbGX2/VVi/9YSBjHUwVhZrx+NS0vrEC3UPjT6eZ5
gEK1hcTA8P5i1twsHBTIejUNxfjNHlN5tEfoPEXG0B3WSkEqMoTc7/sEBchpliZoBXrvK5bKQzL6
UfmfbWjCc4scUIDehwqTYtthK/syPR1HIubxasQYgdEHiYfj4tnLOO4KRtccoYPOzsnsszP1cNdy
5K5CZBVsXPJANgd8EnJn47/s4tOLFL80BDY2VIgJSLkeIvzhBkut5UN1ZiUq6IJz8JNEVRrdxtoP
EQ+0T1ANwn8Tqtakus0iteYgbwAhxanpJTbN6sD6CRk9wPihhpo0wBumLttJVNYeKe0QeYVxWWZJ
DZXGNPNvvw+ZCprd9upgU7vjEfUzOr49RXESn3vU3u46T5RF2AK0UiFDfzWUkDSpSWcey4/QLwPU
kVwiFvcbnQPaST65C5G1YLIQfMZr87fraunz7SDBZkn1Irlrtde8NY5LRQgN8Sg6LuUjNMQB/bho
RgOs+h9ntZZ2AvY2AC9uMKsQt5NP4klHcq2e3fJGJmqKsvZCvbXdDQ0BziueqDdU+Qdfsmclg7AV
mJpcldyhX9ny+1Z/CPolZxLZ8Er7Sb/89ddOw8VV/WmcBgw9ro08lx/9SKCreJ2m0nibasDzY82d
DzR0oVEFjZo5DWloRDIC2GhENBdokDdb0/nTMLRQD8eIPOZaQCsyuhu2RPxcpj/yvNqUeEN9nftq
2MV5nh/xx53fIiN/IwcQoOAOZtb+3RI3uwdH7ppkoWQKNTEwmlaO09aaURlFASQSj7TQs8bkkjVl
glIYC2DCdZxEoCRvuj9pUtNqvNup+zguaV1W5mIz6nYAHCd4mu15eEI1YrVJsjz/OZtfDTzK/nTx
QAvKqAbhpK3FgFT7yetsWEAK4IAS0gUty2Pj4vtayfFszVEWooDUPdV54UiV5Jq9pxE1MRV2rWNL
wbNpmOgDOO9RK7ShxI/R43Te+hYuEf/NG5FtdRvw4F3zRmPqx3sQaKPYpteaSxfNr9MvKXNUHvTg
fCrAcj+0A9+gfNBEwExCekX5kL454hEQIuTPhl7ml0Gl2L05rzd6w4tjp4bMLN29EfsZeNKRj09L
274lRXOnkWl8tVPT22ecT3cWW8m2Ykb1dWy9q6vF2l/Ck4fZE+63UqbjBkFSbedDnRr7ge+yAr3x
YUSpHh6h/4+w71p2XMey/JWKeh7GACAIkB3T/SDKe+lYnRdGWnoP2q+fRShv6tzs6uoXBvcGqDwp
QwJ7LxOG/dpGeXRWDhb4gzopR5CPCJYTQ+phDhycxDykiT23mkadgSJtziXDHiEDtS2l9aI20C2Y
WqefDk286oln7AvWopplvxU0eoPhZPQeqbBF46WKlni6hO/hiD7wCAjN0UpV+hqgqQkcevg+acPv
UsC5XD0tSYZmTm2Qp/Vo5PTr1jd2VmLzOR3DC/bldA8VRLoHABhVCKHh2jrhJ2G5nuZA2wK31Pu4
nu9BGDrBZgmONw5cuMZ478QJLFCTjoVHiCYZ/Ds36anmzD+LHCBnm6jsAN9M86UoUNvXoZWRz6Ee
fUwm0+RHGHhmvMLKcZwXfaWuBek7cBZGsiGmUV+dDqRej3/oMWgD1te48z2IxvmlOIoUdagwyBdQ
KG2fLc9sdn4L0KsOg8ZwLl0qXB2FldU+hyWkCkYw09Doap97M0zcBjed9a+us0UFvmy/O7f6jJaQ
0gshJrEAZ2nYwdEJ9EgQN1FOAObLgPGdPSwyx1OzAI6uB30oRFkeUApo3QByjXOdI/iDD8N0eIRW
RuUmM42NzusZevCPENScGxx0Pfg243X1jMdr6LkKWmrLscYb98eADr20gIgnzNl64EhVEbl+ZmVH
P2zY3KDR+JYGAfqSlvdDChj5Ybf21Ql9VOuyvDkNcfjR8fJ5mB6CWoWNTGd5XGSwJB/yhc49BqBs
vcFdKtvf84Qs4qSjG+hq0N1oKaCO9ek9rgO2M4kABHpMJmkOTJlSfjmZRv55yZ9XdyUo2V6ZbPU1
nPrJYqJ4u3kN6QmAHD5qYHKWMZAZax36aOK33s2vWbk2iJEvE9aEH7Hwl1EX5K+Quhi2EP7FvmrK
59b47A9GeQzHYVVZET2XHsCHpURzkRgNPRuJoGcLugGbIbNi7H7/yukz7JQbGFid9ZVEcOwNcwIy
R1zMVeXD4jhSdDsJrnzBugmFM6i+PZmQvVtSwBX3EG70dwWsYVdmHBeX1JfEzWjWzglogK5+Y7A8
PMdVig6vhONYyRqsVwYbj7wpgt1MMncmm7FRO4ylfpsuoAkHTo42JNOz9LjCxwQ+cJDO7YireZOa
/rFJSLWrPM9fooPiv5YNhyMlE99FOWJFbZu3vnJ+TU3CqoJfW4Ll2jTV8uitiot6bpeqXqhJBC6Z
yHiUBNAYSWsTLivToeGt9zke9bieypiVrgBAPumJj0v04H2e1cNtPY2CF8dwfiRGm137MaS7vsHG
yHbi+ktfq2XvyOINkiD52nf6yXaV89tYfejx1gSPEq8FHaywVc9+5V1kM9ZfRvgHuHE1rqLMUiDe
jN8ENC63SZ/WFy2mGcbs2+AJ1OCqiqy41dkonofwlYiczN7qOCjIO2NRO4ek5yauq+A0yrbx5s6w
HmsgkO/RoADNHLJU4auJ2weeTtUhH8ZXRmLvqvos2+fw43YNZtJjbY/fdDVEH6w4xdeUoZL1KJiE
ianmBRqoeOMB+J+MgD3t/qtP1eQNp89wp893Q/Gkg6Jok01nmS8qp/xlSAxozLcs/Nm9KSusf0YN
+VnCyeIVDdsA97fBPrSNlWyVGsdVBSe9S9Dg3aJxyD66FoC86SIwQNYj7Ci+4P3I3bL1xcX0AvD2
Mob2bWHArJbbNShLNljoo+qrsz7YbWjuMjhu547XODOdA9EoRNW0LDd1Z/+aB+n3CtppkEh45PTk
yEth9zvK/SOfFR2B1jiF8kKZVmc90OXk61gVgIVBP2BjtcAtRxBcfXJqEBcsK52E+ogq5+iSvjSV
xWYFAL3YeQTpKSrjiUw2GmvANIJTWsXo7hDpvbaKfzN5Tn6ObmbnxmvQUKizQxUaFaG6vowqARh8
SHeG5dcXnWci+5QC56xAowXa1LrNUA907rQJTB+jmJ286RAHxrCnKPA5Vs7FTE+DzCEKewLdRD1P
5+6HBE3jILEEfs+49j45sQL8T7t2lXdg0jk8xp447o5l06JgLMBAgwoD3eRZeEUl5VfqMVgReFJL
SIm4o1kaEOP9PYe2KJETlAlXjZVCYNmLf+intNXg3ypTME31E1wfYnh/Ah0mwq0OW8hGngkzZzrS
V5Uw9FiBx/H5qiKFjKuBAgK0lkN7BRq4XBU0zjY9GkozKaz6qg8jOjNuXgJb0ZBE3XNdtY5kwi56
Arrq6YaNuAMKUAwTNx2sxFUs+XVBMkQ/ogKm84wHkxjcJAH36bSY5AHvsagIuK/mDfq94zVVHPtd
SZJvQRe6IAqAm0fUe4B1BB5NyZkFcC6CHlzBUChXsB6fwhBtOBePc+7ef5Ta6TGdfrSlnS6SDAJs
MKcHhkL/cKkeLiLIg/aZ6Ra954HKlX0nDdaa+LDpcRAJPeLrTo+oIDRLT4zYg065+9wsJC/SLs92
TeFxiBsFKJhooBW5PBdBMaD7yiCR/DtnxUWyqhz/wuxRrToUld+4gihkI4OvJvh9Lg8IP0BB2jz6
RQ1RSLMOvha2sSshpesGSjlboyTYTpA6PHnMwG9s3ERtEi5ww+GxCzcUuB+JHipY2HFf0xy1U6+4
VFOgM7DPqqCYHYOpW5LChaMAuZo/R8aHH5EJ8YA4EN0zlLPDpYMfl+vxIe2OVGZQB87NZqmMLt3U
xtBhb8Cfx5AAnF4wiqpE24G/Eb7fqymhBcUQ3wK99q6EiQpoMKPe8N9j/EeungWgjIgk34upQDrW
BehYmer5nkEdLXU8c1tMkcS2t5jrOXp2ZGNZKMcvFn66KM+wotwOrM02KgFPTBrYhpZVviCsh1rU
FJYNWD76TB9I0mN9lavWNeMyP1LPhNb3WIGAK+xhjYpSNqeOb77AdvJzqALIijxGA9C/F1EzfGna
qp110jTPNIz4OY17/9RDeeCRMqd8WVpPKHT1a5XY4kCFGbyU6bIkNnsJuzh8ydNlPQWwTx2vfftS
19lOGLF9tkbFXkYjv0esFewls5JP0e8xIzbj5wEsiBzoqco0XouhkCfRof5CYv+tbYNma9MWhd5p
sMujHGIvIV+CVfyVNbaYA2ZpXMDp/kakP3xY3JiqUJ1/0HlRxt/i1vmcHx2w/rre6XAjQ/NsetMy
PzOuAJvPWUDYy+BLT0cgb2LnMo39nqnHpohh/fpCUALbj4O9antJXWVjAeQDh/ZO1lWl1PvYZMOu
gBowhvrhnauYQvbAqoGrR4iGRxy37yML+12cxaPrJ/HwzgxsWWzq+yuzNrDBg+sG+FVACO10POL7
sStgQg0nimn8U6xY8Jzg6QfnnupmhnF+eBwI8B6fQhAibsoPcBP9ex47qhAPC3gV6gcWCnAt2MSj
ifrcXw+xR+7xFBt7CBvLrHc59EBulTN5TrDqSwf9xkUTNtUWFvXGU2Dlz3rJFZRd7hIhkiMErCsA
vH0x0wMsML7CUZZcBd7XHfHA2PemNRz80heRZ57VCEyhQqny0DXWrwMF5f4QVdjRgg4yLJOqMODP
p496Ur7LB5/cL9CXViaWQEbd3m+p+rbbsjHa7/TpY4H06b776bSMHUxNhvTXMuox34IejCQcziy+
fUvDrj3kERpdacAjEJOIvy6n0OlrH2wX1Cz0qAjtBu3W4EMPRjTKDnwgWBy52RjBS0zC/WpqEehD
qzUuxwpV32zE7rND53amRzwFqyceRsFCh3mrJDCGBhhVnPRux9to7bM2ecrtLDjyjBxBo0ueHHQF
n7xYyVmIx+VG56wxUPvRjz/QDJhbdWBfOwfwxayFYYFROuabSL1qKfG/WOkQVHwQVv0BeA0evUOz
OISLiV3uQ+KsBc2dE3EEkbittOUCOEYYHE/JxwGM1hffYHweRlDnNw1THkKpJAAJoX0/S7KRQPgm
lvOutOCnoIf1xKSL3lNoHLtROib7GkJ7u8ZnfAlmfX21IAPqJpYVfbGEuZE85z+9tF1WrMy/DpOV
bFb2BBRos4Xqsgac6ENsErpprfb8UC99oFGaKLfWndH+FH6eRfGsJ3DLbmu7EkeAQSLQNFFuA2W5
vXjjBOIZi9LajmK8NBRLotx3knU5jtAHmNgsHm5kMU34SRNZDMepV8MAUdYH1YXmsD3DX38KJjKM
npGZqefe5Rx+X39/Nc7q1R+jMhIg8KFJ5j5gvAZFUyxPzWqpIbz3gdFqD35fLB7QXn1WQmLmPleH
RtCoNbAXrQt/MNBnsFqchV1IngTK+OeOthu7iXYdz4vXRo712vOTYNXZHn+3HemWvbC+CF81c6w7
/P0ICdmLL6tqBgkifylQoZvXU3VKV6T0wU6jTVAG7eZRulKTqIAe1LlHOM1NUNLYPFJ6mn7JrqI/
qxTbP7SyJ15HEcJ6Dl4ucuZJUBwsEMGsWeD45aq2YoL1zxQ7cVWdYOXKV/DhVPfQnqbrgdxIs7WC
h9FM56S+JBwow8ZO+J9fwo5JusHt7KueqP9B/QqqFmyDsuvb40V1PjN5trVG/+n+mjrXDhG0LLoT
iiLpR1CgeAHQ0PeGYx3RWp71ZKmmX2EdkGz6dsgv6P84M1qG1XeitrSxym+o1DWg3WXWyYRe6daA
gg64ZKR9kWn14U8vho3dvkvH8t07GUutXaJVS0bbLtcKNfKH6skn6W09BfffDMgblOdmAVDVs86E
SOU91kOA8pXuMDrWukyGJ4X/w1WqwDvkPdbL0hjJDYpKiWtkMj1Y9tA/BYM86vzAAA8J6pSvoQBG
b1gC5DTDErQSp6pG0Vzf35vpSXC/6+sYwjQfYYBf2uMRcX8a5LFDdy2175fdcyIXy8Ii3r6opjWB
YbSu1ozTqm40l9BVmluD4CWqSY5yAyPH+6al5caxsrbAnLxoQTk938uScG8EYG1O+KLH4WEHoHN/
hI9cX0UB8KLJi+2tIILoppaqyVkUeXLEUhJ+cBICLficsPj7fdYNvivA0dv/kS8Tlh/zBOoI06Ce
nxSeT2f61JIQZ3Ks9j5Q8d5YpFxQF1j2+Bh61r41E5a5cakYsHMlW/VW6VwrSbGLScj8PlpAVm6e
W1mNexRGE+jmXgcJ6iKCe6bo+SK3q2BhfNHSLt3UjNCHe9hDLPcuLvfHsJ4jTasG/cHJF60BO248
/3fBJCoLhRF5NAwbKHEKdShDAmOoc+mkT6vPQj9pYIPk4Bs5XaEn6wEdZrnhSojL7OPSBFxGDzRG
lM0jOzRBIcEr8yY5DUrY+6JMCVBFxTeedvTqN5xcYwKVUTuScqVDP6jEJQDHaBrTBxPo7CUcZJI5
gDr0ShxoebcBdHYDPlZ7FUAjFY3SdGp964w+eB7HBj6Qw4uPFhuFDiaBrpUXFe3O8LDO02fwdpwW
gwwmkg4UiV2dtKc5dy21Rywo+0pZAdiZbtsw+P6AH5evO1hWb+CTBigL8MBw1UFT53HQud/Tggj4
Bt7TcgElvtElDZoc2itN26c9DjpXwZCKREAZ6Lx2XtMebDq0lRTrsbWfHnlSKODJAcExSOpDK3Mc
jh1sKl97QBYo6bxnGxI71x71wmFKpwyMT6yRoDE2hQVo3Su7t9uFUQAaFXpGt6kmfjE8Z/ZgiPKn
gdX2kicmmZd9ZT11WWecRCBXOgLry3r6+/xAwuFXz9eDfiU8rFKc+3x90TQ/nl5fR4/5cozDZdrm
sLqZKvKZ0xT9DIDBb5hLVjqXcgIZj2mUc3AMZg0DmAriQXTWEoZYDz0OogOR6tcyMLe2Kss4GkDR
8Kucp9epn+J7VQB8ZoiWTlP1+H3JOgLyE6MxDz1UBV0ZgGryjeAQh/etqA2wo/p7rLqg2OAuXc0U
FRh/zPfaEAts0xBrc6oO1NQPDz6HENAU9Qk+p9lUrEkccOR0OaEUnjwnETj+YwpRTp3Tkx2V9nPS
92qhc71NDzlgemel8HjL7Re8QdmlB8oCiz3jtSElsKo9vog6JANkvhMxeOCWYjRIegFZty7YDikH
gHZQxS+F+QpiiFj27x9686m+/bU+8HEOROT+QBfrNd40aKUl2bceS1ZArqIy30cQY+9qyLJPZ/rg
ARZ9z/UZ6VdhFxweg//j3H81xXbyfhk0cQqAjIO1e1OA7BKSel2EFFUuCEDuO5JVy7gogmvDgdVK
nax6DyrYlvSK/eATG6hM4YgMBPJmrG264kHNtk5nQ0SGDLeyteHCDSVnKCea9XNYlS/Ej8OvkYLH
mJk55Tn32nKfREY11wMeVg45SYebCaOHZW2KHOyWSD2utDklsFhE1ayqSbk1rMm+mfjpR1aok5J+
7cM45AVMWbjnZNn3mhH1VjsimgdeXp8rruiq7w2yxX4ASnKBsfVTBw3FKGPQEQ7ILurAhuQ1DMD9
UHWbwofVVDGx1cKY4GCZJZ5S4LLpnD4k9bPKcB8B3wdtuEZdICrtL6pwqKCGFWIBnkGcZoEi71/x
Y3y0BBBhIu4PpANaRlLcVUrW9XDDFNmKo6X1HrHiOuS9dymgkYwvtH3T6ccsBenHd8arqzEm3kWE
wzGISvKtglbeSZjEOVvuk+dV/iuEksoDc7DX1bt/itrAHM0Za0M6s5snpBt3qiM/AvA/n7g3oORS
O/0qMoh6EYYDvm6cfvsXE1LBJ6NUgho66nz7IbHBvu1QyshaD6oHU6gHzG4g+yR13gwSwRTP64cF
wQoebGViPaVtKg/Ql7/Wo+RPo8ysJ1G2Z5Pg+1hopSgCo641THEDON/YcT2DllwA/BgOnEbBnlWe
DUHcns//GNChnqInt1YDqISOoe+Rb30TgNFSQC0ZpJpexsHS6bLsWaGPvvMZ6nhxLNPnUqT8KaKu
HtOZNGJQ+XaiZK9zBgmGBUurAC0+zH9cfn+1QZhPI+wuzCZ9plHTPoXRAuvGeN8G9RLSYsMmnTb0
+LLFe53XISAJuOWmPRjC4N+0s3Kq6vU1a+e4TzYu7Hn4nhrAnd9H5FQSvMe1bV4AEivXOqevG3SZ
UE4VQx0nTh5uLaC69cvoVNBPQniwbZgXYwYwWGl4kPArgFBnXo6OQJBcBgX0ZoNt4nczg3xd232T
pFFuNgDI4nOAlsbQo0s/oNXLaMZfDGCkvhd1vUP5s30XfZkuIJlV7dFvVJAaiM6ewIZz5BRg1DJW
N2i9JdBguVnEidZDgc6ZDsM6WEao6r22teIApoK/Fk3ToI753oUyAfhwsA62pXxXzwfNlE1+a+PR
AJ3sAqT/d52vCriNRiwjS0ojbPazHjCZemw38Lr4dWZNOcgjthuoAv5vo9Y0T78KsfghKRlEWqZ6
Vp3BEyOKeijn/a6CgSUfQKbtEXdfFTiYe51pIgB9MlH4+1Tl5swpEnXOpeI77GrEPIpF8/UmpVd/
VSS159jpMCxFc6ByE5DJ9TCvHYBTK+MFIpf2KmEKMO1RoVAZ2btsUKcBNfKzPlhBys92XM6pVAXq
9X/l8SszsVztgvUjhxJyCd3XlrttxQ5FMtw0rS9J/LcoF9aFoad4cgwKFd2J1ud0TQESecu2aTta
bwm76TRPa7lOmOgWOpyuTmUiLtiFVacSzP1PV0v8/Vun7Kp9zMabVdD6JZHtEmjt8tYXESwT4pYt
jcQpbl2mdhBH8CFTzYF3r3zoT0z5qKbKlSY61/pyUJtRqsXlZWQ3ny4Hjn4H4QX/eaQ1VsUoHOSG
hGYJiVfxYPo3u3J2PLHIU52y4piFJRjJU75tzHxem16/NWTH3+uvOpvKId06KADMdRh6EhQApzSP
I77XUFKBppiuaMJR0z5ExQBJXrzVLtYs9iEdxtWjlqlnVJKsrHEA44HyWZnbBXQi2VlAKWgHbM+b
LPlEhojaYmfz6q3OeHXJrLq66JSHVDmlRll4MzB+AGNqQE6Q3ZDvHCsAi0GfJqOHmzatb59yeuKn
+H6qs1YaV7ZrDzLfWfU4yzkIFc4o2LegmZNuCL9FZmm7ITruRx/ySHsvBSGA1Kl1qykE9ZuKfcs9
OcwcNP0uIlUKQKE6WIF8ZTwr4cLmqwJY2IouQMv52AECTpQkyvqSQkRxCH3rPSao50Ro5AGgEawa
h6YvjIRXKOIVXx0bivde4AznLC/FLhaQodQD+LYEAN5+kX1SgW028YewRr1ECu+CnpDE7Ca5tJ/w
h1SbED/KZVS3xruizf0VUq8WrtemwwEO0BCQ9coKnNjqKHHnXQGGD+K8BYuz1VCgqSjSIoGvzBRb
PtqF93hAF3VlTvF9FQh/MwDSezDzmtIGf8sbx1NH0uQE7hTFChJthMcAoBLJKfIaOquS9tcAj4vx
lEwDf1yhB3xPYqCoKATo0HnQL2WHis4raE5sEkZfBsMQNwoM/RyqNyhIoWnzxoGyMcNG3pquqFZR
l4erMLXlrR1QE4R122sFgeRtpRwy13le9u+F8vxrXWbJEeQDMauKAbw0w+jWxOTGGoS3we3skj4b
0mEH7sU3HXnK6p8I4FDTkD4UprPH209OhjLpcwbR/VkeOXAFw0Ny0zB7mO6O/YG20tkJGxD3Kbrr
TYIyAEMq8Bru4d/nccvoDrA4fauHUR37LuTrcOKpEJB53im+wrO0ars9m0K0wTzlQGYCXq0g93tA
WE9pQCzqBUpV5VqHfWdfAiGrJVza2lWqmTQa0w/FVRdb927XprTLV2EO+qGA5ijQZ9hqeMUuI8AD
EZTnrh24V5D/l/kBW3O6wVaar5vSq4+4BxcLoDeTZ0vAD1aYo/dRR8ZBOoAmz6phlRRFfU4GlEBB
AQQxsvWqc+rYxb4r4no+mkP41RMS65twvBk2/bX29uvIPE/vwuCDL5UHFOgQvC+Pgx+Vw76wgL/L
e7y/fQ9CvUjw7Z1OhWnjq9clFZrOmZpR1hgXxXq+8RwwSB0AC96YAArdrsyvEVR+U6BpoJrOnxuo
8y8YPBb2leGn+4aNziIKUvnsJHk26yfx2J89ZJR/OFWQz5ghzIMRAIDVF8Zr4nvGK7h/7TZP8CXS
IZxroGXYReZSh7HZQPs9bMol6iaJy0jSLQzHDm+RYX9Jy8g7R60znmWUfTcZj26RUuVCosa2xlMD
IbpEsk2jN4YvMtzsR+7qq52usGdQCesOjcya517+mq8qU636IiZLfTklyanEQ+cp6yoG0RQ0zcR1
QMHxGrQtv7YwljHaWux1VPo5aDIjRKJ1aDSY0dvcxgOrDTb6qr6T0DPnNm4Lf70G1uvO3FCQOB9q
ye8v3sOtoUrLJQsCSMXx8T0au+GDhJnlCpG3eygIkmvyV36Y8vbv/DTfs73howfa3e3V8Gt+g19y
Am+kLRbr1bxvFXzJuA3NbbMzXiM8RdzA4sEumz4TuPNd0fYfz01VDq8FVlxTNodI0mnw7Pvn1g/t
kWb4DVtQj3lrbBKDgMaAASB0eM0iaLAy843RyttHTQhC0hSGhQfsFzRz4PyNsHJAB/gfLmpMb9Jz
xkvri6xG5HiKFP/qIrQ8xJNH5TqzB2PVWgH0r6LUOLWlb7odHoAfhWTLsI+aH1A+fSmaPn1rohCi
C3GcHNI8HHdRwqNlHbPwxenLcGai0f8jNpNZUxjGwsoCtEgMaUG9GgdLtWIPcBdIaaCYuANLxN7x
q7Kc62EyxQaRgPIDcBdyJpYO6lvXserAJwXA8ysf+gUB7ASKtvGxAhLxVhmwpmrSrj8XVpasTdPq
gbGv6bHLOzZzvOhiJ1l1SqXpb6BoT9c5KqknKGMH86AQ7D2msJIiQ/2zo2jwyjT/NkS40GOseUKL
C3cIFJFntIEW0VD7duDKpHdH3JtgQjWFsYQGXtnA3KJrLxar8gt0/4jVXMI4aS8mTFjPmedj6zVF
Uz4isNMxS4VFmlhzYlfPYOpVzzVXa4jHlOd7agS+2wCka6MHAxv+fABZybke5TLDRpL4P/WgAO/l
+bsegFlrhRdId57yNlARVa8Bzbp1bURy0naByVFXgw2hxi8ZfG2hEEK9LTYW/MqxI9Z5Z0zhbtD7
CfCKPN4AZAHlHtU/3+tNhHCyS8n4KyxUew/v1arARqdummzZULfpu25uWp63TchA9xFTziJmvfGk
BFYivKTg6adsLkwIJhYOfmi8qj4cG84RNMh/wH46n9U2ds4BNyFxQemb0RrmdaK67HU+b4rhY2jE
m5NxaynrLp0PiYPNTyQ+Gng3wK7Mi7Hnb51lBxeTHZa/FYTf8SMyiT08OcrnM24Qdu0jArv3zIGC
N1PtjkLrC6SS6VRNcstDCnq5Soxm1ubeTfesHi2sTxhtPRITouYgrDauDh+z/+iQ6TCdJpss+jz5
U4eN1SV0J6Pa1Ww3TWgrWqgqTx10FMWN2pj34D3e+W962M+7Bp7sE/Utm+bY05yOpjAcFn3soipj
jrMgEM5BH0oFb2Ajlv0Ce2vvEJEKw/q0obLeQDD7/Cl3P1W8u6IqH2/+fDEsaDloDpnv6tdOiqE7
tNHCmPT7TQjtwFm1/KFF+/VhVHByr+wARAbTuQv863xph4s8jLLjY2oXwMqnyCKx0S+mL0hNVHNl
YhVLnWM1RxE1hZQ8+P0C3MfpLcCPysM6CDtNaZbOL9KgHuGJMYbzx/ini6DEbLm5XXNwAxsT6+va
2xUkSM/c4dYM1JL2q6DFwYTqxash0HgZIJO15lVjvlhFfNYTFGidMxs37rOXpRCusT1jXrc/fVqz
BTNje9lXDG2+iMDgWYxbApDaVodWwG2XOtHPohziWRFG5ktPsvigQw8/mWfaX1D2AVUW1lpzGmbB
bfS9egZFKHGUZgcFxpAePXDGbl1ViKViJF3pMG47dEmw8iEe7Envby68UPw4r+9vtX5beQayFKpj
3iYcI2vSy7C5OzqTCZGO8bdbFFp9/UDBW878BLYVnnRFTIHpn3L6QGWZnPwoHpZB73izx4C+Akvb
eIsd6FXnPZVZs6bKhmWLHc9RWNYWxBG67adIp/TZmMKpKM3nOgjTXh1DFE6POuzSyNgU6Afp/H3G
70G8M2wJH0VIuf/O6TM9Gfe6eO5kEJZ/5PRZUsPO1cAfMoc1QDYTEGddaSQl8SBtPENZDjBMmc0c
4YQHDb68D4CxyjZoP14mUqU11yN4mXhh8QiQWgeaJ//8x//9r//3rf8P/0d+ztFZz7N/ZE16zuEw
Xv/nP037n/9AP3FKb77/5z8tU3LbkoBeCi4po5wyjH/7cg0zH7Pp/yksMxyanLXLBkqJS8seGb5w
fx2C0Tg0ThhsU990oNLUocQm/VMNVLCbJom4QoE0W/owtYJoo4k6sep/mG0cvuJvnsGsoIO+hEqx
/m9AlpuzSUrSKWKA6WyT7x0odM6N1F52HpS30K2kb1B7+h738gRd2XBti7a/6IPvf0FbqzijatbM
MoIu179/Exzy394Ex5GEWIxRZjL0R/7+Jlj4CyTu8dXSBLrdmFf2mLlDF7TbQPAGENYwQAMLBoxR
zset6GBfH+RkIXvSHNoCRj6V6FcyASGVBbCh76V9qGRq3tlYDu5eM0Am2lWTBhvLGu2F0QooI/de
BzFe1UH/FLJiqJF7rsjjl7h3hs3I/B++8Dqsh3Nnj6/fDe6tycIPZHuN7LqY5QNMgWVtXymdh30b
oOBQmHvARPm6DrDYYeiE+5V5ghj3lWcGO1nMsDfQ+H7Hz9M8sYxitVX3W6x78zOFjyMou8ke5j9q
XvcFOxVBnm6A6P4o2348yE6OB2s6eGWhsCJV8YzlaORltWe8QY0CHy6q/NsSZfB3XvertoE4hDkE
gHLHaFJM6a7iFH6woCTqiyoTQBpSsx7VGSN7g0xHKjoDa0M4UJgoV7aF5T+pcpwZTT5LTIPdkkTC
zI8DEPnvP30m/vj0bQGZHQqLIGaa3ITC2t8/fWkndV57g1oOEUmX3aTePfw+iKy23TFyGjdhfjKL
WB25edhVC6Ht6XqZgYY+K4UhUSv768ACiY+ud74VJS9gfVjEs8z0XlUMRy445gTH0TP8o21S/1jx
KJn9+/+QmL6un3/TtsAv2oZGPpOmI0xr+g9/+k2rxMRqGBXsZTX2EIdKWXTQhyD0oQMALPMMXzSx
1Lk+bvydQ8QCBKbsqRRBNS+DxltWZZ8+ATrVAM8frkntpJO7Q7cfMohs25C8cNElcyC36ciD4Lk8
KGeQ/5+z81qOG0nb9K1M9DlmASSAREbs/AflLUmJlD1BUGoJ3ntc/T4odbfEooLc+Scm0OWoKgBp
PvOaczUfnDT6bhso6xgaipqEi1Z4Tro/p3BEBFR33ZvLoxbvGko6Lv3D+Y3LAY0D7BlGJREKmv80
iDCFRBiUdaK3g5v+a21FOIu2zniHw5R75Jb4b3rV5hsUf+JF2aXlPVhWwIkMms7ooBGKPD3l3ujE
q8vDy6FTFgZoiKH/8hqVBNAIIkPk4uW7IeWzu+HqmEJaLGCOTaHr6m544HrQpk/wdXV0dUsxPZpb
EekMM7wcCF6rdT5Z2bKgufama1yF0vVwSOeT00dA63LS87WjWWiveHUtdpY7ohbmrLIASoLZW+7R
bcIamzaHCe2F/ToovKOOL+tOT5H/hTO27ISN1Ea00mDKrNwhSbeRPciHKPLHbdAAaaG+Z+z8WmmL
Yl7r80LKXWA0XxpfE+LHa5c37Mpddapt6aXwMY0awyqme7N0fcSAfIDr6zw2zXOiFd1a6hjNhXSj
ISbBgJ00ELREigsKCeGyMtCBylIgP2ncvx2wwFmgoCFWLXYTkEG79m1TIDsrA5yU9DjdTWljrqu5
/d0YHgjh0WGLCeseAnlg+gtFKkFduXWnVTSPyWTUPr18I38zrVzDBOtsYmaqO7aab/Qv08rAoKin
GlNtfLfcgkhUR8N3zGpRD65CzITnTVpVW9aZh7KLil0fRwhA9VVC8xbFDGxH/n4YmFF1uLxYuEht
INM5rrQIa5rcAjR+eXQ51JqSG9QQz37gAAX78UYT2FtV7PLRKraBU5g7v2KrHS3cpgBzDbcVKEha
UOO6pcl1uhwGQ6anPsfrEiYz2FZ9H5rOl2FsAKzns6SS5ujdKZAcLk+dat3giXRQhpsefx4mTwAi
9UFxs9LlC090zV7RtZO9Jw6lacy4eA8kKDe8N6Gj4RM37SD126/s1/J6v3Yd5M1MNmyXdc61jas7
YQES1MrJLyksmCEG7RMmTrYHRbFFrsbWXP+NJ9xuERk2YurKqfF9QIvORu3Xggd1o9Ues8UPyjWq
ODq78/wi9M7kJk8r2kF9Zy8J26albWvdTo/dEHOCuiafNNx3iW7YGHFlRUjxlCtquJmz6WZdNrTU
/VuZGsWNXu4RR83PlHDyczpBJM1Mqk8EmSts2foHEzW+ByHDA3EaAXPrZD/oc7/Q5X6Q3y48uMur
ZcJgEk54vDAtrbHaujVJfBHafxE1VZAQ1xvDh1lrVS4uHxua3F91iWBFyCJ1+/PD//y9JGJY4FAw
buE+53dppJ9fnjXPYivula27us39otwtxFWAGSirjUzlzJkWXBrMc72NMVr9Q5tP/h7SR7+c5qeR
758R799ddhCWCnOtjQhEO1W+uKhFDrOWpCno9oMDSA+DoqfgKtgezRrxOu3eQVZp10WWd7gcILlq
h0GkEHAcqifwFdVbYSP3h4vGl0AP9zWSqnsk0QCf4gxc05YCoo+MsqWq9za3hYCmWSWaNu2cTsiD
G2g1YgVtd1Ay+fWQxY2iTfPPi5fPeA3ivlBqtuEcPw5zJDnNh8vTn6/hbSMTdKX+/szPt5Mm/h7U
RbsPhsil8M6eRhebbq3CirFOYTaYFk5GbWN0+UaFK2P2hZRhnK3yhka5S3II7aQJFt3sU1rllrdx
w3xclg6RnqGTC0s9827QzvmY2AAtCUzkXi9c460TYxGdZ59fHgWG85spS4JhKelYrnRMdTUM2mpM
Rtm47SaNMm8pw1bsGgnNaF0K94j/Jvi6pMixAXCsZWRMAWARLEmirvx6iZFzN6zmMvQD5r/9wciD
gWWPEk9aj2/B2SNiOZYHBM+DQ4AizbyKXg6hmbcbWcafAtkMN03BJYwRWgDDNZ3dZEpZu+Y71+vh
AcPK1moAopuDv+icYTpB0P3rcHmaip4i3YTcX93Xp9FJ6xOb6l2gheHWGTJk3/okeTsYCNWjEhQu
Rk0Yh8RQeLJO5he6OsPaqJblzESA4r2iAK72PlHpjsN6ooPLjXB2LitYUibOwZnzCWqm/sGfqGUO
tAbzuOsOItW7M+TkrdkW08GnorzyPSOlOq3a9dCFeMFk0DCCIKcgjr5PJfT49OP1yWi3huX5Sy+N
qlUbzsHZPD6MUDu5epXum7gZ0hW+tzWubLBOM4SZtk5eimWjmxUptsiOTVNrOSI9NIsy3zx1qDqW
OXK7o4eOJ+Nxn/rKO2Q+bOwu0AOYLrMn+HwIoK4cDDWCFCQiCdn1jlbsg+iqZFMd4/l5J0exrxpq
OLasH4JS+6x5eTHjx+qHajKrFSo109anBgGcGLCfxl0+9pUbL/raqotlVFfoGOrNWTec6n6qUdFC
D89dIg2NLYnb3+vAv6vBL+99B3noJqinvUJyZgM+YQUZu8RVnENInnK4PFV9+oYySXceRfJI3QXu
XSybhyZ4n82mpQxUAKr/+G8T1kvaUNgIBg4OW35qEiJwyCPkRF6eUeI3YaWStqNorViwGN15wv0S
jSA1UlA66usNLSQf0e9gPFgWjqd6Xv716PIaVeWZVtdjhRMfHKQ07luAlizTanU7+fM8i6dpl4HU
PbpOsvbYCw4Xgw+gtgCBtIPQS5PST9Ps+sQ6FABejgV2gFsrzx7ooDsHwyaDlH24SCoK75NW7ExX
TbcVvunQE3GIaTDxeiUCEPbzoNq1bcn/OBBVz2WNX87eL0cNaq8NuKce66+FNb2l6k6qPh+qhnO4
PPWHW+jYAma2f6qHcq1jF7qd/A4EKsz5LW5A/SLHeO8czDn7IDt1vjw1JpSfNISHOjRAjtlgrkyn
HDe5rAhjm6xal5EdrS09mh5CCZ69ndQunOzwFJNoLKaCYkehe/rSXb5y043fnbZrm3TXCYG4+U9P
u3FznxIixEdoeN3Gmaye5ssUniJZfbOwCrGzcpk6Mt5G1ugslUYn8nKQ86NJs1jkTTRIcIe25vQ1
SPQv9MbRp0Nr+4BLubFvBtN9N8H2BhfFlCUoODRzHGnECSQA33mEOxZtTbr16BZw8HH9fuUsrecJ
uetKSdAgcSGxKIY9PUuZmY2H4jZ6f4OhbUVihTf2fCjHTm77kl3fi9vTGAfUnjqWqctTw8dRKHfF
TZFX+pLxjVYITL1lm/VvetS1biJfaLtUgvOyrUnfqwl6dF43LtoDHHwRHG16pcfLs6IdkXtHsGUR
JmX6oYcmHtKYvxGtorVT2e0iQD7gXU8idjPpt3W4Iel4bDJzfB/UbrROupZNNQQKaBR8NULe+U1Q
LmyXqvp/PyQUmz0DQiCnr67XgVwkvqW5fYNmtwlVPfNxaZkPWCBQkKPwtMmQSjgUiKstIO45W15G
VkeuC3hDR30AGIUbKpJ1aeStBtG5d1YLvZM3aVvUJ0DH3jYURnk3YYx6F1W4XA0Vd8Wy82Whtx/d
6KMl7PHUxnW+FigvQ0N55RytOTh4WtDAsUkn7aJCozPyr+pzRjkUvesWrCfU8bYmfWmbvk7ZL+sW
AEDTJuCL5gNiJjQ1W87552s4GhlL3U7Mpd+nyVEMylgz/Ag12qo+z8TgrKQc14UeJPabMYlsqGoO
8GIUosMzKhpMAFB8F7snmSHQ2mPAgCQ9uuKmP5Yrz8+AKM/AwsrJs9Ug22YdOxCDVdm0O3PmxQZ+
ssvj8sa3vHWkefb/Yr4oh4ts2VSvdC7Q0/mSx3GbDaOCpwGI4AQb1TxZOYrOdWl0y14at5NW9ke8
ofNlIh3/xgZavGu89AO+GAEw4bQdVrZISzQmp1vLtjBhNNhc6Fp19iF0YxAnrvUmLQBe2sPXPCrk
/dC8gwA/Eomx20z4YcE2M97VMRphYBKbnWtoey+o1+WYeCv8XkBEBZ1xl/XDp6i014Blkq+WkdFa
c61vXZzflCZ9t0LmB635RPvQlYvEeq3Q93zLBBOtdKq8SnclYejT6zQVmV5UNpWYzkfTCYqnpO83
giAx49vZNPQegNGbII4JgSwz31dpHhw0gTdbCVSqNbAhu8A4rdpFxjoftl7eBTdBmAQ3QDBvdL/9
3puRfcrqttsFnAM075z0JkGbwhlS7caFQbp5efpf1sKnUwOyiKDUx0pp2qTDT88pnIywMqei3qA4
YS0by10DF0wPVWKLU53n7iGHdzxQazs16OFQiLf/OqgE6wFhB3td2kDdUm24m0Ac3FV1aJ618MRy
gJ3cqE4/D25rrycHXWkTxUpdYcAWY/oYINoO7jxpF5eHkFsHQO0cMBYETRYOW12RBM0sLogb/qm3
U3pnUXLoirZchn57tqlO7S4kmDqp5ao1c8AWlZW/rWOEIqv4NBO11opK1yLPBC3WWi4Dr+nnU0VS
WtfMg+bJFMFuxJWCVAQ3sWYglYsx1SIwev/ObKfox6Fqg68GvcZXVigxb7zXt8GksmNaruvyn6vb
0KL9j0gHYOOYyzWs4hR9WAyi0B9NUP3svppT9zGQlQYHxtRulEWeqrXuifoVpKd2oNU5ufuJ7W6P
eN6XiVLN6XIY/nnUUlxC1qmUa9sU0QEGL93dNjohQh2domp8oAMXnUH2t7Bqq2DRZJTbwWMghl2+
eWXQ/eZsDcc1dMIvRdPkkuz9En1ZaSBbXD6rTS8mY1n5IExbJXugF2688Y9j5iEfr9Lvox+8GbOt
nYryFJV0HEdGggZnZR/BcQ4qNFwrue+1PL2ZHKej39jm+xpBa6/Ls6WfOu0WfXGKa/3wQUYJXp24
dixp1FTLqevUVok0WoW4OJEo6jG5PQdaXQ2i5ngCjQgOHvr5ABxIbWQOMCokm7gcckAPZ7dApGsa
Z2+vAuO+vkFIbhzh+lTxWx/XH9m73R0S784O0/h4lc85g6P6ZuVk03vDxJs4nPKCVNPs9k6goYPu
5OFcO3XWWUmhOoav9cpIs56HgBTcxHzR6VPplj3vlb9c+yIgB7VQvt9MPabKM1NFn+x+FzjOZsxV
slS1QTPKQXTKGIqvjXS721AgJeK4G0TF0g8ZEnurMjeoWxbysRC5mAM82mqdftYmcDdoO9KTA5Oo
7LJeSA8ndk0f952600PPwn9N7QV+6nt4DFhKtnp7EICgyi4XO1sbxLJEBEPYaj3mDgX1JOXSaNaq
rJxs1w3B1/9+KLLqSWk4wuCiXNcVkEzviqJIqw30Rn4AvpNV2j7GVglzzMRcMNHdk+/50a3hJcYS
JRJ36yo3undw9z5VWHf5era72Bw0RRnsZHpp/zvOqVbk09OUFcseKk1ZOPk7e0LHCadLfzWgFORn
45eGRszushGCzU0OgIrHcBQHKfI3KoF9QZ4cVYtcISMt4gScQmuQScINB+9Yb8sabfs6gbjnmXTK
5viqH8VnD7mEzaXedfFTKYc43cLgPIfFIA4wWrQ1kh/xQpUaim6mMW7znkp5iuLdupWj+xZmm/t2
itY19TZCZvPYwSc4I9BdvBJ42M8bTTQ1LMMAbDqve9eBhyqikcKaNqPlYIrZQ/pW+tWf6YAOSNgW
rNYB4C8L4OIZwKS+F55+rBKr3dXSthbUd8I7u+oegBKewlTB+AlTvK+VudN7p9+hH0urzS0/Yi0e
r9jPJjqdnyLTEvcZk7TLrC9pbofn2NfvbGCJq9GFFMoe9KGi3XzoEhmBeSwwYvZLWCeFhT/G5FM+
dGm0+iV7f/rFGuIBADf1Dhkb9ckdfXWcsu4+gGFxUhRJZGShSe6lMYQaDibKJ5SMBKgGk/LMy2P5
crmuNhFJE0fQkScCZaF6OrVpubYlXXimduOQUNLyWrdoJrRtOYGzIQ8JS+3b4Jaf8t6IiMAjrnAn
mw21YXD73GOzVw/A9liS89KkDPTeTyLazlMHniCLNwZ/D/OoKnaWta6J+FZeVXkfUxKLRT6V5O4I
3QhjCNitZzPZZnBuy7g+NwI6aeUb3FWIsmEVHV8+cXveHZ+cOM13ZQhb0CVD4/w6MGM25cXQMY6c
yd4Y2dgecYAVwO3wGC3DcNOAs1rGveqW9dhjIFcwPyMIqTTpw3hVDigDoUsi7uPxYQL2uUVKKN01
vrhr4l5f9KDD8apJEII2e9xNVBxv0DfeDBJzmBKk082oDZuI9gCesaG9GdsS53nW04ZeRwluEAls
pcavfKH5YZhMTBXNpc3V+VpX8g266hrSZWOyQS6nWwdan92n9sKcjR4y104PFvipPlIb3CWRjyqD
tTfkJF1DJfBCiPCbclVH7Sl/qACBHgBZWIemlNXu5WvsPquYkB068jJdHZul5yqHmgG0ERDyZOMr
8n2rVOfC09XZaQmtPNA+y8tTIhODamqkqTNgZ+tsQovjUzpyLxNmsDy8HDy7TiDLZ/36x2uokq4L
osdlaEfZm8yE4udpdrsRSZe9ubwGnQjQJlnTmuKQd24N0BArzcLnLsphKjhtNt3FCk46caf+1fIP
iC1Sqis7604lolvBTwhQXcAXRG90dej6Sh0uj9phuo1dJ9r+fN0Ev4pU2fy50am/m53V345sIQuE
ntN7AIH2pkk1dQBb35wDGy/nzJ6695nffsmbOt5XfQTqkhSC/SsEFF4YY7vWRCTfj12HBitaB7sq
9eR7JLghsHVmfe6CIT9BknrvVrqg1ZRFy0STwyGDv7FA9S0/u5Z9KJRrUFbo8jPiFHG85S4Vm2hW
E3VowgKPp3v0yqJiPC8USnpkjiFtHeC+Kdyr0BQ5vkITThpuxtEK4PSC5GzK5ANUuQoFXCg5I/v6
J6d8J2A0PConnWh0VN6+AOX8oIXeXS1E9WhB41oK19TPZjohNkZTz4sCjBHyGjWAUmZLAz/nT5Qb
H8bKj/1FUnKnZ1S9G0+4kxn2ZycIoRDqpv/gN3BFpKaKo2E3K0pVxX2AyI+VhiVemDwD0ZRvldGg
a9nn1S3B5gZICTRSLbXCNeas+rKY1bNwo0bDS3P8dYRHiYFj8wOFH/Fufka6FJ+Nuvswllr40Bnx
F3eA8P/jWW+0VD49Lsr8pjZ06oiVQ7y4PO1dakZl2i1VNoo7JXzPIyp6tNugu/VTwTMYAdVCVCqE
b6JBSqMK/4OYaSc9aUkQIZx3oWMqSiSLblq4U2tukPh136D7X5KG291nLdSODeP6e6t5KyfW3C+C
HBnyKPl1VNfaOmY7PzUelSnLgxYtkbW7+nNa59iF8+dB1KovVg0jxU29ZJfWjgYYOQS+GWf+XRWG
DiXu2js5KvP3Zhtnh35Sw5E1XW5REm5vStk5axud3zfM9WQl6rZ4l9iIrqbtmH8CxvI10KPxK1Dc
PcMBa8+WH68Bc+NE6Wri/PHNc8q3KBpWJ0e0X9I6SFKY2OFwCI1qoGHHo/ifR4MPmfzlFc5wnuX3
rgGlhnCQWpGhlHVVEs+cYOqkpXtruB79yg5sSBAhGoIXyaQfYkp1CKzQIUpisFAKWiWgj/D7eHv5
SO+Mwb4s3Yd6Fsj/eSjnp0qJ+gBKaPHz9YuEvh38rZF/eWqigVT++Mzl+c9P90UULKGMNKurN/RC
yQW6RuOqmfUzun8OPzW7r15LNN88FO1DdxHYSPF7WtHqfkw8M9pV+DhtumgkSiiaO9c0vbeaTKob
x6p1fEF43abetxQpZGrR+8NNMbLJ+ZmBJHtejX/2nTgMRmYCC2VMfQ2En28vSfjl0LcOWoWXh+kc
OxW1WeNXQ46Oh0xxCGtiq7my3MRZs0T9HHSIKSv7EKP1DK8bKeepRzwF2XySh5EMr95kaBUuPH98
n5sqO3WzoqPX5BqGms2RylQD1YOXGgP/urFBJCoqDHPbjZaCBS12I96Tn70QBbZYL407MsB6V1Ne
2IuqNG67KPZXms5CU0btIzy1eleG+nu9kw6ZoV5kCzQOQOw57M9Jg0x44IeAVGYmdlo9uG1uPUJq
0Vde3/i7Lojg14iceh7hqaQa1zO9mmhNbw59b9H8bZQ94xxzXw4ouEmzPhrz4fK2zJo52Zyfd0lw
6NGy3l3eMKoJ2m+aAfnkouOSLbQlfCdR3ARuCKF41VF+V5tGsO06jltSRk4TNF50afTVopiBZz8e
Gvhr76NWbqY04h0npqJ9efuXz1weJnHoBSsxUA4fLL9cX160B1CmL8/K59uPawiApVTchHQcAtun
QS17ZWjWvo5PtK1PawNpg1sD+S5r4eAmqmemS9OO+uO1RYG3FqZnbpJStDuUd73j5RBrI+xRTSNg
CAtqhZNHaHx5iNJxkCwKc6Bci9fD4fLi5dGggwWbbLlKrGRLVkZvcz4gbHPiCvv3ejR74ni2+V6v
qnQFNHe4M5AX3F4uxP95ArWtL9Dbr3kxVvj+NVdP/+chT/n//53/5p/PPP2L/9l+y28e02/1ix86
h1+rvM6/N9efevIv8+1//brVY/P45Mk6a5gSb9pv1fj2W90mzd+Q4fmT/79v/uvb5V95GItv//nj
a95mzfyv+WGe/fHXWzPE2KRA8Q8ief7n/3pvPsv//PEQfPvX4jF4TB/r6z/69lg3//lDk+a/wVoJ
Q9KyxYfQdvj3+m+Xt1z935ZLDYQ+GFmTzXt//IviTxPwrfLfFAMs9gGpHFcSDNd5e3lD/7cyiIR1
QY/TNpQt/vj73O9+pCQ/btrv4dMXpNEvmQt7Dfkm6ma6qVAhNfWrqJrFg6FMEYimRPc5IntDCRFj
zzg16ps4rWnQB8JCjKVDBQSyT+m3jDCUg/cWajmLHtjfYkyMhd/AmbRNGWyoXmivTEFjzhuvf6RF
YAj+Bu1Red0iakypV6MNZ7KyZ/QufTfmVYknsqXCG8cIjw1kvnUPVWCNKI+LJLozbEaZ0CLqaHz5
hViyIgP2DvUlFlDm/pc7/tdF/RWDbojnvw8PeUlFHlke2n1XJa08Ske+0ci2WuH1Sy4Rks8YFZmR
Ep80TIDWYLPqZe8E9hrqTbeoIt9eNaY13SA9We7DrH0FFX8VSMx31SFSNm3HBTZhXK9ZWZPjHVxG
2TaozBwpqPFLmuh3nl62CxdkQOBZavHyNfjNLaKAJaAkmiTC5nWHC94oBfjcS7eTbsittPdJAmOt
Dtamm4tXrvdvv8sGNsdgANDoXK3IGRjusgLOvm3rxF7XQX3jKf/Wc0aT2+zJV85snu9Xo09JAeKH
CIQ85NkG0JvlZDRmlm5dd8T3VnjaGcHHd6To+jbqkOUuumClojbewE0tUb7X/KPJBjeNSbgsCg7Y
NzQovqInME1TstIlHnnYnDUgP+jj2JG1YzXObuDJjK+g14yraisjgR+v6K/gJ8s2ps/v/1JtpURA
48LxU1I6965utOFtnsB26NiuJ7MZlo1TnEctSN9AX6RXnq6GxE7XL4+N+X48mb4oUlqAHOcur0V5
5Op+cVFzl1SbsRGMxUr3MbwY07sgbna5BL7Wuf6isWvzlfv2bJTM3wpr3ACwNCOX59v6y5lbVhG3
DZX5rcqKHLAQLPwGq+AhyfUVPrDBKyf5m6+jqA3AlpnnIhl6tZBmjeVHhuujygQBfKHn79qukIua
pmwtX7upz0YksjaGdCiCoFxts0E8PTVhuyqLkzreAiT31pRV4Ql7xykq7zSIKyxxhCNG881uHLzc
68+keZJSfiNWL99XYz6nqxvLluHQsxfCYFO6urEiBEvlWkm8RUxxY5TR2qwwykof+1BsIj94Tya8
AwkIrDn8lIfBn6Ls77TJorUffnz5pzy/+myutmkxxnRcBp9lTq1ZEfFw9V1Rhsum6qE0aCK9G8pI
HrD//fby182MiqcnbhKlgqWmWc3NvnTTfhlbfdZarZRDtC2xfvSokKVr+mChVR2HMNrEkcI9snxl
1Xs+i/hOxapOywpF2uviqtVXlQLXE21hH9+SEIfgdHaopHyFAPEpjJ0vIhVf/vvTlNA955NkWF/T
itpxyJwKVahtL7P3A6gw9b2MU0S0kreYM5SLoGoX/qS9ci+fbV4wmCSTl3K8BBZ2vZVMoOGHPMo4
UeQQSNQNC1Kej5hgbNafVfnuvz5HafI1JNyzDPz1yNEKYUcKqaOt0os1XGoGL51JPxL7rKNLO4bf
wqJOFwkm5K8sUNflcltnnwROynLBubJKXaX7xhQF9B+kT2FkRAlITMkiO1pm5ZxALzV9lp+dfNSO
g/El8t1kbYeGeuNWn0VITlg5mL3U8VHVyJFoZWN+RHkJ+OSd30KmSM/WUNY3chy9VZoX+tbMnD89
JICQw/XNWzqRJ21mJmcmrTIuwVaVo/O5GZ2bNvd2xuxPPrnRayf8bNZIRXQAQpphDNNPzu//Mmvs
DrzeAKdq68/VJ3uMtEXfJ7d6E2nbochOlRp2mPCWd/wbr1zrZ2Pq6VdfR5CFWWtpoHnlNmXbw9+y
jLQlRRG1vJPCeyVcfbYW8V3gWFgZXfDC4hraR0u8LpwRioWD4UqsqWU1jkxa0NPeKwuweLa781WO
DedrXosc4/qrtJBCp9T6kvurf8zd6SO+5t4cBFG6SDdUeA9tXNxr/eQvClnfuxos6LAHZkrDAHJj
9iXNzFVef2R7XuRlDZNDg91YJwE+YWPzJ2iRfsHCujO0AgpgdASMoJax3T0aKdhbILoQeyMAv4Y9
vXl5Wj6P+edTm+MtqciPAJs/HSzRkLYoAOXl1h+jjh/XcwqD2iID93ZoynvUpaJVHHjRoiu822oA
xdtrB091Eyw441F4Y7aw3GFa+wnT6uXf9mzb46e5FmuUKS1BSnK1/Y41tNIk1optnc1iH1G60Whz
/7fxBF8yp4WOqztUvc35R/wyWVrXHgf4KsU284o/pTckGwfceZ1Extoaik8vn9HzDEYqYDgu+Cua
B8Kw5/nzy7d1lT3WeljwbW7dgl1BfXfwjw5S6mvIkRTMXOkfbR99CW0YvqS9f8Jn2SK6NRd1+FrQ
+pt1AkSgjRgEsSIR49Wp26LoR8MbELuWdruE24piYzMmwGOm27ZuPmc0RCDdqb2h2vuXL8Tlsj7Z
2bkQrkGGTXrNKqVfrcmpjYmO5pjFFov3hdEBN6ydolp5iQTxHrgbI3fPDYQRBHu0T+hzABoqAppp
1icfNuR6KstgZXuht2giI114Xfs+p/KGOohaTpkoDrGfWDsaentReO6yGV6ZNub8+578/plRNGcq
JtGQehYaBmmAtaKUGAwr5NJlWiz6eALlsBt8JDCMppWLBg1TBwzoIU2MI/Rpc2Xp3dJAq26RNuFb
q7cQCsrRRTV1pIXz0EQE20wHZLOrV1bKZ6vy/GMZ2uSqygIAcTWRhNfpuFjihmyPyqKia93kE5C6
NNlbJSbOAV7NL9/eyzi+ujxEMgpbLm6xehaxSqTOyLZRcpzGYFPiNf+m78WDjqDoSllkQL4GpjZO
qo3RmduyAPYXgM23CiinAlzZEtmfDyH272UKPqVu46WdhKAty0fy+p1Om9awa0T8hhHMSAKhyi4o
d266JH+QdnOTsdvaRgbgwgC/zIdHZxVXfb62K7vZxwb61iYm2WoAo6rZY7BCXxMJF00Nyw5FNFiK
XVzg/dRqH9yWXxR43+lxHntqMkYX73BZfzdNer+gCz9C0vbO9JjERgNcuUgRlHr5Wj7ffIhbKB2x
XlBpeN70Bq/R141t5ciQ4vVtmidV0ecsIjYbloxTklDVp1Udr+zO5aoaiFPIka0K+fV1HCFM1LTh
GpjVO0TZbqJULxZl59xKJD9WkU3/y/b9Rd67QPtmr9L3nROtqw4yAL39j2GBZUMXxw9pbxtgnCt9
8/LZPU+c57FJT5XoF7akdZlov6yIShdRCsEw247ex6QHaiXyCB9asUo70i231VZUduCzSmsXuXIV
K+81dMrvZocy5wIO9AibCfJ0TbYD0wsqg1+g5b6gO83U9XsNSZLga4b0B2ty6L4SUDzfBzhrGNcc
hFLKuT7rQYciaFEp3QYly0YbjzHKbtHRdLhJxscpD/ZFgxo2uee6MiRNMQKKrsN2rfB2r9wA8/lK
JsgtWf+prQF6vYoWkbq12qAFfednMloiirQNTGuvxePS9b6PIFidvHnMomyDgdDOSm4thFZe+QnP
NiISW/C2kMEIsUi9rnZFEEct+2WfbZGeQrGn+2bSjqPrY6FP0FbHJGzuW3c49iJM0Y/o0Dz/7Nnj
R1i8clFK3BsGnLtXSn1XAeES3GzyCBQBXv6Vvxkmc2HHIn8xHPQfrnasThleM8VDtjW9LlswDt8l
ARWewBY38y3Scufm5S98Ft9yVX79wqtxiTfrMOGZlW1l8aYEKu1UYofqM/7E0/Z/803AiSA2oqx0
nQmiq1UOdsA3AaNMUZtLx+LecfzvySs54EUk5GpboHgzb0GAwWzKJ0+nmiOg/lQaU80e+z+7CglB
KGzrt2WIZhOWXltN02b7N/QRXfdx9nIecue13/AsquSyzpjuGQcIceQ6G2TPggTTNFTqYidcB/a+
7NfdnPrGskfb3nW9VV3W+VbLMESfVeba7lsUh2jn4ZK5JFE0Xtmdf/eDSL9N6bIiMO2vIvCgte0i
N8J0S5YoFv5YP8Zwll8ZvfM/8uTK0+Bgbs0dDQgg4pqTLkdqnnoYeptWVNZqhERvGZU61xUZByYo
1gIyxL2eUlh+eWg9T775YhAUyCLMoRL83qe3XIuV8HLEPDfghcKN1U6PXtG4W5jEBSKjM9E9r7BF
jqoO0UX/vlBlcUti7S8mdfYQKt7VbIxb1Wr3mjf5OxlglK6PxVayaC4s2sOLuDXQKBbevZbV8c2E
8MypG9d2VHw1tFFsprYKF63TrRgUDZIC7UdMbrJFgt99JABhNLhsbiP0kl654s/WC06cocZpA1V7
XqkfWq+F7qLoF6fNHq3lj6EuxnXjNidbi75NcM9eCRSejSMaEJCgrP9H2XnsRo5lQfSLCNCbLW2m
pJQvmdoQKkfvzSP59XNYq1aqIGEGGMw0uruYdI/33RtxgkmWxVbmfMQ0Oh1OTXCBYZrKNekIWe1n
dv/y+f3cb9fZc8Sfzi6YUyN+8nzPkPRKlom9vqLseVDl9FEb7Aku1PTFF/IfJ+NYbLU1h/kD6+3Z
ajuguC6Q9dhhvKCqZYtWswGdvjiZv9+292cDHIBdBJ8/DNsYo94/nLE1MVHEXB2WygjMsoH9jDLk
ei26Aj8MXxun6GrwFMmegJUol05xj6gkP9Ud5t3UZp2iVUpTYK68CuuTC0Wj8oqk+ilpCcT2au2f
gOxWMBJzDOZOXh3kMT3gpYIf5yheYiihLq/NTV844qsXz9I+3Cq+pPh8cLFYLC7nYsl8hJLSyqRg
5fmERqNLH2C1pn6fxRjNilenGowjj9PrOswXZJ2kN3lbvcXlelit+a6aVRPLUlKGldWfeGXLQ5Ii
qpsW9lyNxDkptuIREgeStrEyz67lN7zHmpdZPnIJ/QDSrnRls6q8rrS3AL9wg8dN1u57JzZ83MAP
y7CakJKozw2clgFuxPs8N4qQJbL3BiEmL64VO7C3ZvKt0tGY6ZXlkcFg69pxkRyZN5IBVs+/Z2xe
F1m+1r6exmk0J07zOrOn8AGjNB6h5VtUaMScWGuU1Y7qT33+NDal5qmb8WsCi1fJZRIuirmxFcHO
oydNUBOMFXVo0xbT8tZUXy+yjGWolPSXzkAXqzr38E+ba7UvrhNTSg5t0k2BYQEvJUlFC6yC/NbN
xMHSQO1sZ/iH2TD8NJOLsmnrR9Epl9IehmAkC0/MtnHh+t56qDK7ot3bu7EsSffqNF9ZQCHpEY2R
3jtGqDvdD1KU0khBbRXV27hiwk/nW6vLvi/V8LJthXW5kdwcOP2gBVqt5J6+AcvLlhK3YWeRA6+b
OnJ7vPCrqnR7I/L7vMi/EklIl3bKjEhjQThm+nPe9/0p1+uXyQAQsDmNdNBROhMpkRDK1m9hAgb6
kGUWOhSna1wmM3QrhimyujS5lq30tesJbJMSoyQnYkh8svnyIBcVLa7Udqexf2NrELuFATKDNukj
WGuid+rJdNH7SEfSb+wb0dXX04iqOq3jB2vYAkTB82UCXXG0ayNQG7sKm1xJ3nrrMrVRazECvjPb
6odZseRLqIVPBqbOq2LSMtyWen9UzUEiKmSOo1qSKm9LGuVQkNryjY37bTyB1ddGtP3sx8ArN4Dy
yOOZXAmojGU12u0CZBMIuzM8iq1403j+NWet7rfEIJg5iQRV9IXeSIu/TNm3KQPvzmQpYHoIIIQm
NSmIcRNZsZ4H8cZ30HLixouT9raTq/lC0dxxBpxmtZBalEUvfWHF2wViP5uH/QG1Nrxh2w4pyZvr
ytx7iM9buaTPcwUVeBbN0TF6yatqqz5s1lAFupbftKaonpPeDhpcj8GeBx1IlZTeaehmG8V5VuQ2
P8R6KweSvmEDIjLrcq7RzaN0cQzyi6fLrhDL05wlARRozXew1WDkQrk6ADbeTCNSCkGyJSw6DPT1
aZK0VwULvCtiQ8MN3ueBLOUbG0zLDgl6/c4OX76YZJTVsgY8oLbQXst2w+bbQjyca6pHZgLoHmdN
/KlrkwgOODqgFfw3b4EG7Dk7oa3iLbDqmTOSVXxzMRnqLX9SvuXVY4uWdLb79YDyRxx3l7IY4vKq
bdBua5VKdl9rIyhKMslFkLFRjmDhBQWgefokOoAEUunPuaEEebFdDDKBlo2D180g+aLK1tuhJkMk
Y6sYdIk4ElFM+kQjHLbhGliYlhKaIlaP4lj+bS6OFMzNxnbKYTXqN8jXY7k+xmK6a4CMBKm+U4ns
OHQ0nERJKZFLM0jDgV2n5qud/K1q7fTgsG6tY8Lau44v2hArR0qB1eNt8vJGHfxETcjrLZ35FjJn
rt5t2dy8ovPAhtKXnlzoZLF3BMDWCkuGaWTWzSrq4lqbm2p//HTkKFbqkqzb5GXjLlY1XjVOGrVp
ivAcmJoX07NUCBk3Ohs2eJ6emhGovqx3V51+BI06XsVrUQajhZ0JAbGnN1r9uqihKQ/fNdR2gWGi
r7LJW3yw0j9LCcUfppx5QQ3AVHUsZG9ZmjdbFge1J9e+tS3mXjVPNUjsr7YA/2jeUZAhEpIp//e9
3PvPPnrXrdYVqYqKWK2ILk4jGfcNWsnrlU2nO6mXzgw4I+ZFQej4eQGl/evgjBJouVLgUO+fHRyI
u1rg9iG1Y36OsQMjqwU5YTjOrVM1v0guCRJ7+TUp5kWR7W2BWH5psxtbJd+ckE85Re/HFGEZnWfZ
GZDXbkpMwPmdKCR/S6RvgPW/CZi1cLO2FzPZXtQUFXxir3jR0mdJlNNXpozzMmMvcimfKO4tZIrn
m8edYt61ncPFbCF6g6dmitD3D86evvr5pfvn9pGKhE6mjVJQPi8KNxupeY72PUKkvZF3elpKC2uZ
SPiL2RgPKqpSoTvfpsHpI0NsL3YcA+td6i9+yMfuNaQ2BaX8rjRzFPVcGdPLK6+omVZRR2axO8oD
/QmNsMciJghTxwBCuoIxj5copdyq0xMXIjcG6e2XYeY7Znt7WRXeershyVCoyezKUlV69hgfZmZJ
jjpOFxZUdMVA+ULK8ueX8R/dFvCdqNHY7zP1ON8nsKrpPZbHMmokw2FepRZeWxRHU1uf1vLorIsn
qfOJBFrriw2K8o9HH2mKQinKOAcHz9lOVxLrWo5YS+i0MQNr9MRrUbruXt0fHf4BebRequm52e5J
vbG+2GUrH3bA+z1j608tjMSN837/0seGBdYQuVjEEOl6qaVQUtSbJk4vE6Zwg7P9WgjG0enjT/ZF
ZZHKKoHOXJyt8BYn1Q6m1hGQI7maA157I2T485vy72vzn5931u2JU4gKXcUjNRr3Zr+d/vYApHIa
/E7ctSo2Seu0qKe8+aq//K9eJG1XOjLIvIxdJPn+wuDKneiBW+RiVOOD5sS3sT5artIYhKnVFUol
T6JBEBpzhf+nVEIlkQFGiqNEcuYXN+kc12LIiIBh7zKMROyCEvhsUiEILZILQdb8QJCAQNdrpHwi
42V+m9fBAQ3oT2JZPGOFryAJxbig3R+qUhxITXNbTzf18mZ31k9MQ2Ge3qe9IPBi+UUrh+GCyAO+
n5lOk1yZptptCbvE3pfA5SfuTZ2HN0nvHhZo+J7upHcyAgW3qdJvYv7z+b1WP7QG9rNk5MrthsmD
5vn9FSdOBl05aZXRlPPDSsuhvkx59cr+cSnU27i3AsIcyhAx9yum3e/cBc0dFBumEx1PEHHfLBi5
bqdtUUkj1E3QiCwyqSFNz8uMkK4OkPYX+vU4qC35RwEBUovb2OKL/fNHYRInwlnsjk7+D9Pa9ycC
+dwoJ2qqiK0trdm1wm/t8BOSQn1cbGq5tr2I5/lmUuqggfATE6S3Lctjbut8ylQn/+L5wQTJEd/t
6EHr2TujmPYeKvK/DNf/jBNsIy4dMVdtREGyP/XHJkPdrvf+UEuV3yrWZdwZKjHI5EwRIVmnPVPC
nhwTYRhBPRt+azQ1sRaFOMTNJIImf8Y7VMEA10WUMagI5RTIS0qY8aU1gtXt19EDAlke4oxuSJWc
cMC9jYhfL9ccSBRmLpMsJgFs6lbKUO0707GK7WisY3FdWdZrOToGUI3+EWPTdDXZ8vdqlItQS607
vO9JSGt28PTZihF/OT/neB58/EA6EzI5vqG8lzyxqGvQjkMHIc6yj7Me6JSUTJGlHHMdbI0VwA9N
84LdFpOdSr7m1/iEMW/adYqVIopX5wdRkX+UJvkl4jr1Bc28i2ZbnHAzSPBIK5SE1b0yWkrkJMsc
Nin695w0As8YlM7fumEkT0Tqr8nQiUYY+gEf3dy3sY5QsIzj0zBXt6UgNARkLLjPwohDxHQ/WI9t
dxzxkAm7zNyEMIw7yxmNu63RMLKGfBiiTsTOmynYa5wmeXpU67QGcqZP3iji44Zg+XrRFrp4sgv3
4UQQ6KsO28y3xDhj3B3jCM/HM8F0tznxnGgqliSqkaG6VTq6mzX/jgETQz40iczmO7yZ61VdJo6X
ZqS+pOu1pROFR15OoKvs0VVbEFmMvAfb/FFW+/66muwQsQAR9E5DPKGyu60tn/dVHEaTcDCRLYdh
LhSesi11E2VFvmZZfyp5UkKQcvTp7DL1x7g/5ulG4FgGbMjpu0dTkvHZipb2yvwq1ip2W4bfQWEg
RKzmU5ZWbVBnEDsU0jl1UJJzM0Ts0UuvMrrFk8GUBOaBrm+L/7d+yBJgTGJYkwBC/+sst3SzOxJt
miJqdCs/5vIpbS+q5m2wMLf1uX6UO7u/sozXDX4aioD00LGE5JIyglIybN9JyMyQVFU95CFf+/mg
dEMLLwdpVW9DGQdpk81qF1SydUN0Z4TnD/drrfPczU9byZRezg5SkZ30wsRohSoCsLAUCQNRM0/v
9ZIQ6mGpaSRl46FV9V+jM/r2tj3E9nIgjvi32ZDZIOXaMw7sH0qqqBi1EvAENRNE1TVpDAFotGZF
uRB1WgW86JUPo8g4cC39WVXIbJ+A7+8hgSipFr9KWSq1YnlZNYsAMaSGXq5XTMsd8gUBNmFPGxc/
N/WMGQDeIWmprItxU721L+1geeq2QYSqbUQTynyeRfO7bYnC66flquHZCTOxZKE2z8B4+bo2cf59
xeYU/k0aTJDfcNPmRC8fLVNJj1PGXklYkFqLtqJyrMvv5bj58qxwfR18Rg0WI9+kv3XMuzpjKJZY
UA29Zpq2W6kSPpRTyZ07IAaxSPHYkplMW6N9q/H9AIqlmTa3verJBGnGjXE5ZBKm10wHY6XKgMKN
+HucTojkoJTciCIl3MwKEWrIeWcGGiI2trZLf7Fp+ssC4luR1SbUlznK0okFoFcwjILz9BsZIPqg
1OO1YMbqSiYJFPjZb5amZDYvV/dD+Q33X+mWZbpembOhX89MnkP41y69gtVNIRkGuGVLbLRaElS0
bbwJZfGx0x2ekUI8pM2oB7i+VTcxpxCs7OgXQ6ZHMgrwaygKludMDky7SrXwXU+Xkix9wwueRUVi
m+zGVXfB53CoEPUxi5tdK7MmjwxwjG61dZr735Jd+mvyRtwybSl1t8JvOL+ytX9RkJa4kJhP9SI5
x3ni31uwLbfdz7gNy0mP6Z9usH0mME8wx+yhIPCzReWxwZVwE0dNg/yHHXeFr80WkXxFFxO5Ud3r
7WD7fEFs9nMoqk3pyaHcjLPtT29hBUfbZ0QpOeNea4zaq2hRdFNRTddQQUkwkw3Jr5ysvaSFbgaT
onXPRaLclPZS/Woa+c4hXDprp727IYVwnDQPOm/YyYqICmwXXk2nWiLN7dCPMY41THx2g94i1xvx
vdwzLsyMiby0ce2wk+ZF9TKbTJOaGaoJUdjINog6mKYdQlsP32Fn3g/NDpyqm3upp6rXu+xx0QYC
UCFJhg7zb7/pWayGXp9hMNJ4xz0h+XqsJ2FZQ97Nt/i4lFL+tE02DB/bPskT7FHbAr5bZw3dhsZW
w1VX86BaWKcAij8S0nJJBFAdlfba04+avVQut7BSsZF/Xst9KOWwj2IrYq6FUA3R8FkFVMqbvOUz
UJhcrXxdzF1QNOszrzfcDy6mOj1/fryP+wQOiAiESS1eCYMmxvuSS6lT2SjsagkFd9q1R9tXs/U1
bjaYtGmReSSPsXDOc+Pud1rV9PvPf8CH3SPHx30CbxQ6ow2H4f3xO6cv4qIc8f3oYGf1WY5Z0VDB
xKa/DNm9mtKszZo5cek2fSG6+rCD2w9t7UpPrjaar7MtEkyjvmiaaSFevMr4OnvKhEGK03/m0y8f
kRIGa6t9UeN+HERxjiiXlb/HZZTy/nyThGBe2sZLSGe19mn3Yx40O+WLx+hjJc25genkP8z8beMc
ZYgaOZlknefIYo7nU3B3x6l3Oprqcs2HSAEBm9AIbhlhgk8xTz2486RqQnmp1JuZ+LfRMb/qt/zj
1EFE4X7TwPCYWDven/qgTgOw1HQJF8MipYzYa4+m8q/Pn6ePth/0L6xK6CItEDEfZnASk6YuM8ol
NFtxpffxT1NBbKKrAxvvThke1O662uoHJYmNKC7ym80ck0gpNS0s9BoKUSsSotoEiakmEpk4PRGv
1Y718oj0TvEm5jI8nPHb57/6H689fUkDKadCK4Xv2/tLoy9xJ8ZeEmHPUw4cAV4BIn42At0vtYHk
0MAf+KJD8I8XDwkyLhQIjjj8zmVKKWHXmU2UbSgRSAjh+DsUBFRvk/mQlaFcw1dEJAq44qs5Nowk
Tua/e6qdFYh2kLcO8Aq+m7Mlx6QKkDVB5bdYsZsPxs4ykH2tspuw3+tZQFHBpK6xO8/L6CGNfOsm
eLmd6byUlB+E+y1oeI1UnIDuQFLQBj6lplRftlv5NGwLAVKo6b6RYFAi06NMrqic+KDq0LcJBwxI
aL1kFxnfwsJQvbx2DUmRX3g4PKKOeCczZKKjNnnaTt5BKWOhYlKWQO+WxU+p1P3WVnO3BKfyWm6r
u9DskmplvWmFqt6v31oGmP4Au4FQJ7t3t7hgHenzNaTBjj9A3wxX6lIjjGNLdSGXSaE9yf1tPTo7
F3QxgnTFGE+crPoYVz+0pMgPJUTcsBghYTS6gK9cOxds6NVf9SQ/d6t2ADmEQydprYOJT9LtTe1+
xHtwJcNkv9I1J8jYWIdKr6FowtY4NnlyTWTyRtM/PdRFmhFT24mLVucjGddgM1DYHpduiyn2f7XE
tIBV0xW/mETjyVCyD4ugg6BMt9nKd7i2VCPI9rWzGTk3Rk310MCqMItv+syYtka54ObGfFc4c3uU
5ergEDwQOFPmGa1968DGaSc8oHIxlq5Ix7uuWO+nrlauZUPcLSq97cTZArtv5etSLDPheGjbdfql
rl6yyTE7RhMpiQ5qM76qdlX70C+MsBzMp1GevAHOXdAD+y48RUk2oiS5j11Fmr2VUgqf9LKd7xMl
PiaDAOg2sCxZhqCDk873Srbqxxapa1iY/HeAAgfHm/dDhf2mE38eqrWaIhqblkMt5DDrsu0QKzaG
jdU6QoHCSdhrUdZX4JsMiUiNGAQCm/1ruVgxpUuaZ1qw51iwvDKXc9cmCtkbEBwb9opsVIWjV7Wr
9K0iTpJyoLiwhQULDtKulJzIWc68RTUJFUmvhoJKO12d+KiV4k8OnuDSJoXx1jYrx81rUpKKSke+
8o00B4akYFVcdWPDmPTpUzqW252knuYCFHNL4RpIWSc9qw9g78RlnA8RsYlBMkjbLXFBsy9MBXiP
RazA0DcvedlJkSXQmOtiPU482kKY8dF8UGDjk1aU7ZAoMgqbRr+ipOqimqa1qreG6yjLz8UeVfII
lOyklbUfmwqTSuBxbj7XCrERZheBnesDNdN5uuO2DsDqj3IavzLWPgKeohvkxCRSlrQJ7D3nne3x
4IHbNMJCdGz6N/AtABjQe3bJPe8wzRLqCW8pi5OjCLYpcE5oVdw6xE3eZsDtm672J/rYh7GXfWeq
42geFxrwYN79PieltNhwFhXJut0R2xAHI/Yun3ZQ70mIQvlN+lWajtkJAYeeA7rMdvF/jCIEKpqj
R/1XJcUHTRT2UNmyd4smmCR8o2dfj77c5sURFnmp03RgYFwF1Kku8U5At2F/TEaPWchOf8bwlK2N
iPpUaMsJiUckS0GWDdLDKhv4xhXQu30pmtBC+OVlxQ9TDAjpyac82UtCqmrC6GHb5u0irts21FBV
8RkZnzr6hSpCPIb3Ewke0mgGffaS2NO1nltygI7jrUvGL9D+59XbftJYv1CFo0Cjb3h20plWVCs+
gy6sH1eoyW5aLbw5aPQQgtMCy4TUerCx+68qqw/6aQ6MQdXgf+i57niA99/qokKiVGot0LB1fhEg
ll3ELgDkhvVFsZnTl7EUOYtZRzMNom5Qu6jcB2uNmHF8bfa9E8cPCV8udzHpvspDTS1YZffY12JP
NcfuoCUG6sG6ziLRyTY0sCHUzO9ObOUXzZQNUP7XK33SRrfMUxKrhdCDGnS1txqJ49ZpaV1qSk/4
m1A6shOtMqTArKGqWelVq33rSfHNu6b9PZUxeafIvzNdfhKkEViz+WZDzrpuTGe5MoTO1pv1Y+rI
nZ8QUSbEV4eAmyxvWJz7tiLW15qr+ymWlwN+3mhQkpJPKOhZ3pniImu3SO7J1M6FxJc3jjMsgQjy
7ZY43yVlexs7P3IZJM40NbnvmBtyOn30HIdefa2pSZCp1a3ax8+z2dyvBp6ItlNx4RdN0HMD7vW5
Ud0ZfaibaxQRPJdXsS1nXp5e7HmAGZ2142RIU9iQKubr/UXDbt7C3etsfeerTJfzVKf7p4fLpjXR
qrH0guLuPCwYIkqB+QYAuJ5pJhAT7tBl6XVxowE6PTr9UZY8kvLmcLP/EKvkuEVGOIbUrCdtbu9I
Y5y8vpz6k1ELIyQgGnBbe9q3l8dCG3p/lvRvDFplutjUnGJ42OLaPn5eU55L6wyb6hdjJBpoZS+3
93L8P63rOkUjTQe6DW2zJaJnQnAvd/MPe0q/stqfv4p/j4Sln4Qi1CIfJoCjylegwDMRJmX3h8kl
DBnCtV2zxvTwShTDBrPp83P7sL/ZD7mXj1Chd4v6Xxvaf06usOIZFn7FIjSWpV8m4r4bGf1ZZDGg
iwCiTbsDi93k6YtVwOtFn9qSuyOt3UJojnys1a82Hh+dbzCNGBDAO3NkROfn9jLH7mFxJgv58Iuh
ujr8d77NWnezSiXvuibI9MjMa5UPi69Zo4kvp6TxNs30K5aOJBfJNxxBPdq3vSf3ivnVwrXf7/+W
3UiC2QvqQE12z6p5LhQgy5R42xaBQIYjCIzPhTojUC6s4V6i070ppDmIiSG7I8SLZCwvproFTKB/
T4QYjKOWfjlb+fh7WEaRDiMb2TWtZ7M56Od4ZScjRzdlvhFSJZ0MOZ/8Oib7KOnaY0v7K9ya2gzM
BsCSPjynVnUgVGW87nPDHTMn9pK8gVOZL09DXC0H1c5lr+ySgypD+UrssQjlkUJVNwBGjayBdmEl
J30isYkkuciqabjplQEsWv9hVKPtOSsuL8UR/iiqh04tLoTaMJQQqIWc2q5DFByquN0rFFR3u9J4
vRhT51eudv3TVnRfjS8/POXcMjQBtAtsyAF77tT7V1jN5oFo7YbcgyXFOyws2ytYuXvNqFghJw1j
C4CSfGCMlCpHtg2gThMgajWcksykgwZkcP5i33gOzWSmysKBnZ0fRR3wQQfKTFtAL1fYM9gJGrh4
DCokgBeknzAHU0wlkmKk7k4WX9gJWHAxU25SDzVeFq/NqUzbZg81iYin/rNk0nU/mW00VhON1t6g
qToY33MUXIdUTKFRjqan6KkWcUOcR3McgdoRnWRP60DKKp1QEmyfLCnxTINNGNFK1CiGc9srbOxw
PP7Oc/YfsbMgC1+2p8mc1at+bgc6/0OO/K/9MxrXE4q376sxNGHTdbeU9447WTaVkDrtHWAR5fKu
3kKe5eIHjDCn5ffqyF90aRspKh+rz9e2D+8pUsB9ccNpzTT3A7ek4+8IzUBEPM0Oi6iDn1szLPOL
2/ivo1DIs/3eYc6GdVY+Uc9JxmxAoteV5KWvcoZJZvJ/O8c5FVqCqIVVVp4PVgTmQ4zX8oZTkTW8
Yw5qCDm1Qa0oN0kxZp5wktRd8utSEk+fX8TzHgNPKJ2vfYxs7Mqa8++DveCsjkvJDPWmuyqLDsal
0PWwsRMnGmU5aDccg58fcl+v3q2v+yFZxshI2fPhzonQjA0hU4+WGQoEj0Jf2RINbCWFXpDc0X+l
fdHOj2aD7aF7spvy0TCBk3r3dS+MoqWhizxZEF3qqvbkHEp1uo+FSbIQMoODqLc/bWrfjptehhOB
sm6/LlLUO/J93MI3+fzk/6G0QIEI6UIzTZ6oD+U4RU0r95OWRrmZNffs9BsEcH2FO7TsGesidh9K
Tb40hX7Q15aMZJLOHakf7qa2lA9ithavzdoVqYTIjm0/64+WnhVBlV91XUxUHhEPyGUk2dtspz/U
Tm5DFC6YIjnTJffXdnvhVI9E02Z3VYP4z1j7K3WfOdKe+eGIvrvqUyo9TaBA+fzUP3YcuRUoBHAv
7JhT58OzZsY58gsjjUhb+dEZktiF1JXbOR3bolbyimFUmdQrzHur4dLU0/ZpTthvT5JxGjfriqkJ
UxEbPWiBfrTIZWQCKoWpnSj3JFnVt3Os3JW9nT9+/sP/oX/bUWRkYSMcASZ8PmygEWdUgzIBeukY
VtZGeod53+t3dQX7gHCZZjTz7fKS99bF4CBjquxvjKO/ff4zzutUvie0hHmEUU4Sj3NOxRkLQyU1
tiqiGO2MMtAFG5ziaG/2F8f5675494JyIDrvSIH2GtU+FyYB4Z6hS1JwcMjrxGBbA/jpxW6Ub5Ih
cPGU9GgUCf80g6HWbmx/JYQgYAPqIlcWfjHv+Gb9xcJXxPScaUlHMVkrViBbM8DaFIS1gSxownau
s7NrchkWviPd6k0WTAyV3EnB7GUozX33dzoGjkHjCiP9y/22nA+dkmZ7i+D2/7++dOB25AHcgw90
b3iNpFD0Vo5QbUaHtTjfUCldwEv9CqDxD+8tF5j3nxVgB92co5tYZOhh1lseJe06PjQLnJsmQFV6
YyRHi02eyzYr1Da4AFmHEmFJmv6LNfhDU5tbzLRDlnevFBuSs9ayNBvEwajAdpymf4NoTruj+NGC
0Go3ktsSVFp27qAUxIX9+UX+COTbj8wzteehUGOfo4WqLh7IgC3yaKb9Q7pm4nUWcluo+U5QsGM1
coJ6GKMHdSxH5IWsrsovyqsHR8Tf08F5UyRssUmWRKb15XdY+cc7Ru1vooPDAwqg47xnkUrFoMto
kAe5fyhTvn1xsSfxWY+Knd01KqxpOCM0sycAfTAFiBnIh9oVy0p6r42LFh32F4/lhwLEBtXAdgli
EG4pcDrvP2DoNQhNbecsGkfxNknKVcX68/lN+VAEnB3i7BvZdvUWp53IkERHNnFETTz8IjMELyqd
mK/mKR8+/2cH28/3PztSBDJrZtXgkoukvWNLc8vuCh+AAQdI+v35ef3rUJZFHBVvG5Jv/exQC6qM
1GidLCJW8wRy6YJi4ElZK/qi3cPnh/r7Z50tmnzT+KpTjjImNPZr/J/TWgecpLGyn9aSBImRo1zN
/gwAm0P6ucVtgrQBH1UXlKxrPqaCgaCcK77741AhXpL6w1wt+VU7On9m7Yc1486isaLjBeeh6gos
O/TO3PF67EhNmHXUz1P7ymepdiWdJ1WOr+3K8akr5NAU40R6Y3fKtBxad8ketqWZoxPX4I7b0qOq
2WbWbCxasW0Bw1bg4OZ0yGEkzcEXl2V/Yc4uCwsqKleVVdWkv/L+svRlD4ViRATlVDIMcAUzkual
lnWQ+EjCU2dlGyTI6pXm3Jh02jx5yBpPMxuf60iIvTS9TTMbxsa2LjEJ3GvVwtpc7WKZPosWi/hs
qVIRqwxYwZckNPMxzBWyfOkloXMibVrV5JfcGt/yPn9Yli5Bo4XsVFNh7Oxf87UpHwYL7w7ea2tm
Jcpp8YUx/IHPr8S/Fn16oZifd+IBj8rZe7xDNFPSAXkYJ6QuzThT27X9a62XvZ/2bepPs4RhVm9u
8lXjhPRxRu44f8kk+dcKvEOqMEyaFGH0YN7fkq4x0DBiVYtABgazhoNArXIlJHcGF0n+3djoYFdx
mgZwH3+sJDZebtwOp1+UU8dTPK+KcZ+K20qb4gvLBKdlgfnIW+dxjk1xiYge5KOeiIPT0DenT3uj
yPgD+Ad24tm6BowpCk9KdRLQ9/BJ48oaximquuslhy46zlvQYplHEIrloulo19L32eOkqA33bO+F
jOtRgs1PwgcYKOdqovserbD5+hd2HCu8ak5ALZTVx3RskkgqLrXCJm3NqpJLZaItiQp2we6IoWll
55N0cRpQ97/UEzaGdt+LJIXuVRmN2LGuSd6T2eSidZw5Y29P7fXxVn0vqu1HolUX9DErT+RdTFON
SDHsCT/0GCXkqKiongUKhli8KWSBeLqQO3et8B5sk4zar7K+DwS3eJLAM/l9UpAdUPtlwdJlVzjg
57Afy2OZTQ/JgmmhyUXtqg1Tnab3VmdTKJV3B1Nv6R6m6rt0+SlrM07RepVDUM4Z9dkUxP30C+L+
nV2ld1ayvADo/m0Szay/FpvwmQxAwRXWJVCXUSnLsCbXyipKIl9r4OH0TduwL81XPYMFWuFsQYlI
D06VHMUn2mgIibYjuiNhUVkr9YIhGK3DdojaTqJ6XKvES7Ki8GwEx1uDYrSfWa6Sn6MpIx6/sPWl
9FRmtDqPipsx9PTqqfnhrNrz35Zbpi+/mEzgIYOY08v5kXcGeY3RX8BC/CVlw1EM9j20XMgZ42Fh
yMf6Jv2CM5MxPKqc4HexbIM/cD1dZa9ni7y/WIFcumMxPGRxvucyjyeIbGTUNwJjpZ4/458JIY7F
XkmVEDZob+nPGkQrLCWwrXXmAaVSSY0+9Wr0za62NyaBw8R4cuGIFUFrx9ZxXPVoo57yeK5UdGFI
xwYJkkZZvnRlDH/PsK67AgC5hMHIFbrI/kfYeTTHjaxL9BchAt5sG2jfJJtGFKUNgjIDbwpAoQr4
9e+07uaNOCFt5t6YiBHFbqBMfpknt2ttvkJl34f5OCZpKdbE8/nXwBFO8MocEGF4ARtqQbyFaZwP
j6e2zXPg0uOrg1ECKgvxH2r9T0Bucxt5PMZNFtyJFcv3BFyhp1RpmcRzNUzvFdLsUfvNk+ca+iRF
QHdzb1x0/QjVM/9hWMV9QOBno+jteFJddx4WdzyPY8eji7kQ10HV30nmw7StrjcVtnP22qU3YWxM
2l1cDrS+ed+MjbPVXUR3OeLyvqBmdifWN8svvjUDttPxkVP4N1HhmGQGFqP86iTly0RBP6hy/MEn
XjAg43dPnSHYW538BF2AdA/c3c06D2K/eIOIfVYt4sL9p55nC50ScLLpzf6BZO37IAXNewZBJZyI
ETViDBm81IobdeJ2Hhx7/RTQpRhH1otBJ8h2wBDsFGV1JGwfM8LFjge4fEOC85mLUniAXIDEaQwU
xThk6Kac9WDZi7zjzUjxoPjmo0mI5a7w14tJKvEwR5vZ6ac7f6AzuaITdhqY2UpjkIkfGdTQ4ID6
382mDQhBEEpmrEzIO5vZnle8jVTjoYqHYJf78Atmb+BBJkLF1BubEhPDpgvoGQfuch/OtIXWhb1Z
qbPekMYgKdkxfLGt7jBnXmxXPzzhX41wOk3jWx1SrxIY8xZrhw0qEO3BiHhQ0ypOPcH5oQMrBwc+
Hkps4pazMjn25mshno1sXg8eyUyvqagbLAZ7i9eifMPLIJIg2jSR+dWaW8ZvrB4JVKGkKMsfFeDW
TU+TS42qSEh1O+Gp4jN9zEpKaRgBnbJwXA82tfFOfpjChvBry/knHSfakYGB2gsh3bqUDxrGr+Oo
N0HQHkMBX4XZdgerUBiEw+kgKv4sqzTOsjEZnOMXGaswKaQBxawTONKXYK81w7amQhEPMcwF5JAK
ek7i5eyS4E2Cm73XMavX3uqTaqKtYhkacirV0VGmv5kVmUVbtuPenjxJdPOlHPKniKkWTpc8TnND
UnF6k2lMkrqTPFL16x6Fd7TIo6r0R1Q4d203/axtPWEqRj9wdXQN2zwO5C0u49ck1YYo3JdTvmu8
SmyVO2G0bOixLjzghz25UgmIvIO8OLvnlIh2HLEObGjgOy6TAVhMr5wCwxMOmz4G4MUFkNSHGuJp
Su9neySbUhPPEKUbEh7x8AQwefFa5zkCFMZnuoa8ke3AOZM8Iwdom8HRchJNV97nVjDH9UwLk0y3
XmSQtVjlo5N3Fo0GzBH6xv4sM/lltfDFNws7/dqzQRVy3c2iu1+r0Uz42GIjmK6BFR1GO5XxbUmC
3FBhz/4BY+RrlmWPPuHH01h/wybxtWNKk7iGdz829kWUJn//sKCtkOLwcKV1uN4Goux3o2TjLwK9
cpsMPjn2SGtH68rzEAVAteowkWb/PGAPisPB42exEfAw4+zoeKs8Q7xLEMK+KR99377otmp3plWc
qtE3E6IGK3Sq7BGaaiJzPNZmZmCG5Xa2zQrbjzXDQ0bHEAiojcwS0sTR1TTcz50K4LLjtuhHgRHW
CIjq0/caVO229hcevlJcfEm0vfArYLMQ1eJaDVk8mv1b2pGMCJrouliCdqpFblqvw8xOfCozrobi
PLCIAqxYweGj991PY0jkMoBlmBgrbm73RAOQPATOsA2r6apWuAeNHwwEiuH6BROnhwX9BtUG5MR6
JM/CWZyJSVhm6Ra494hNvwV2lhd3XmF+dSKKdHODBl/sJYhPpC8zJzson2OrLuc+6VaEnBR8QCwc
UtFpdzc3fomWjFQFC2GlyntiyI7+GPs5WSkWEms3tbm9ByE3FM3GrAJcRhlxEVN28VKpn24+5nE0
mP+UHUc52Mc4d2yXvWz9MTb0ejk8d7yGZHTM7BIY9zKonyeNLhCE5KtNjOVUKdWxdCecAipfE6vN
RGKa9sMwsk8YHAJjy1FX0+9G4tm8zylt4nc2h16D1XU7ld45JfXCUogjG1zofNesro5BLt9z6umS
AoNH7GCCMwdMUXODw4UpSuJkSF4yNzCLYwDxvHXehYukzyN8C2gb3hgMqvZdmF6bJih24VAsMfAG
jgPeCs6gdkkRu5L1husdSLyTIczdSIJkh0K4z+EGb2av+xL2t7BMqDj7ZqyrvtqmfrrRg391sbRn
EoiH4M5E5MClUtrt3V3dF/ahGdMD9M3iuXTGJ2sNDCJU1Q8C6pw8Q0b7q50jrqS34XDtZufJiwOt
ZeLkthH3mY8LIMePOE6zuYUESUCODs3J2LIprQKSX8Q5G1u6WyU6NOY9mV3OdjxDm7K2l0NWt+pc
W9ywKtuKq5bWRD22B0lP7l8uXPZH5d+9uWjh8vgIXEyK/n3P4U9scQGa6c6uyh+ptezs8nZtkG4U
ywnGFKptskBk2vKhHLma2zuhbkV+JMOS5rad9JWIYSGUXIzt+bBgV0T96ZnSF+NT3iJ31l9hAk2J
wcP2l3vzf1zSuDET70OAJbH+QU4oBr/Ka0SDHYf490l0X2/Mn86Nqk0P0O2IYvOm1fe28oMEO4bm
kKFc2isGFH2KgxO/mLYh5V5nWKrnKo/+Zr//IEqhj9EIgYsBGAh63m/KSrpoXoXbOTsSzoMa0HS1
Y4x/+QadDyplZDKUYndipouC83ti+pb4kEGP6xJK2rLBOdk/T7x4jGf6Fwh/75lFwsiW9IBCW4hO
xmLEcFUnsA9LeYgaQQs86ccH4ohtrAGebmkk+RrOyjswLKy53KmeWKE0OXvX7WMQDiD0I33M8j5I
OM7krAh1SbQpGjZyUvBvlOWw8IX19BzN0QV8avHqqRvOpr6HNM3TnZrvdlTL+yDv/uLk+N07wonc
ZTYIMtDl8/igZa1BTUNkOCID9hElp1WBmwcN3scMyv+hKGnK3kZr/luy8z9+LNYDTMgMrRiB/k5q
GnUfzGG75Pu17gq8IRID0eSHe2X3+T6fYdCILntwir/OXT++vjQ6uBTE3JqJIJjZv0mxOihXPaUg
d1hPqPQYmBS1U60vzrwwEnLL85LStdznjBKa8Hs6lq9cF2ScObXeYEak3jksQFmkyykH6wHFZJ23
0Rj6iOuPDd2cG9qTveOAbZoX+K/6+gfdi78182IWH8rO8OD89oLYoQDWZJK3dHBd4GPOzpgAjEOI
NWNbm8SL+4gdaV7y7VL5J9fJOEmy9c79Czb86hiYao5NjqgYKUP/4LDgksL86bZpehyFOZ9GKoHx
TdVHZVePpC+5wtiF2jjpJyabJmd1Xhht0W842VipjRzbj+LKnhvxzQ8MxaXcVq34amhsVbk7vI9+
yk9f0yDJG+Ndwpu5CIPLC60n7cbxV1qtiwGntsZDgO+vPsDYmA9+Dx+Ma5s8zuXblA31uaooCC9m
XcbZnF8cm54w0CoPs+QGBtPonAWhsV+9iFrwRqkNTnDeMjbDDcep7wUX8Lhrgh9F71EdCLqnl5a5
6W2/2a6mPPbpzUMsxXdfCQac1fzWQfvZ42fY14v9uVkjovLBMp/WAB3WL/TeKgxxKOv7qngpTZi7
WSm4zg86+bO4539Q0G/zDKDoIaXbtyqV39RfzTTKWsLc33na6eNlWcY48/uvUYmiyirxUrPBnawQ
y1+eElZtR11yBjCWJ0Zw2wW5YZ/W0o7bxar2eEGmwj2ZRvdlIs638eeX1uRIGHjEh72S2ZQD+ugA
lGMzmDoBLBOdHa1R7yyuj1o7zmVmb7YIzZ1XYc2b2aIRexZklGsZLifbypa9oVIushUXpqDNssTl
sxpvklxns5I5sOqrlkpkoY++yOzYEuA+VgOij0JXcAsSTpxyg20YFp8G5X2dSIduHTmNXJdTj4ga
lkAGfnJX+PpdG+NwISCWwR98EYoWMJEGt1z9JM9Kpenuz9/FL3L6vyRnQp63kRbgcr6LD5QZNfVc
HF2+C2EsJWmedbkbvblIgomC6cCapnO+pM/NNAesYmI5WQCrWkt553BovfMqo1cCQSc8CYelxqgJ
qYcxZoqtffV1cC5ye2fPxngcsb0e0CCPupjyS+RMfjKvtoiXsvTv+5FP+8+/18fN8NZ5RNyNDAqW
ot8HDBNTOnPthb/LJ7cF3Lh+Q3pBCg+xtuZ9tTHnCPiwiY1LZcvfuhs/Pt+kvzzohniJb0OO2zbx
/6YbDnaEmmZdukhrOJC12svKPKpCuImle/p+SZD8+bf9zx8ISyDCLRCYWG/+/QNTgRyy1PxAWQft
zmiL/h6ZB1yPx9U29KzT3xip//kDA+BidNsAaPm966VqQ8edFG4ivH/H0EH2bWZ32TjUSYhZuMz6
UFX+/DvyJ/Bb/PtRJeHFro6v79av9TuYpSs8e2pSx9/Vvp2jeJM1uOU6FlGFh7Gc/XuCoermblqD
9YH79by3eMS2YZ99NhmBklQIv/OykU/3l4gIab2ea44Rm9wklAzAAtanX1bi4q39N6vH3KlMu79U
k+OhWbYt4fj+82S7FGyK9FrZZndKqT9LewsHsYAaAJwBZOAc3Ydcypohm5PDfGshU5ivEtMm82S0
E64acqWxstofLL7VLnWNOQmDoohrhIKYe/awqU3N1YpYhVNxVLF5Ozf25D62EhpgF3LR8huxtQ3x
PPOBA9KTZgIqSiK/yGPhNxa+esBYvexAgQXq6tz+0aX4YdreZgKLbzHoSFmwb6DI+cfBVvzFCwM6
hNFih66zh6XKyIJglghKmiMDmnSZzkMytXNIceNo7z3BKcd0f2SpYz2T+mXsNkfGoTy0o/0wWt2l
tz25r/OxRoCPvLtljkgBLghrfHgPWvccNior39wCd+dfZ6S5dGdiw1aw+3VKU6uTbvNODsh5WFeC
de52E7OmKit9XNfNJdTWFJcB54Wx6y+Lw5mqBcoSTz2T2Z70T6o6cxfmj7ZE6DSciZZzxMV4HNTV
dmQiqv7M5GRJfp2YurH4YtjMpftRpVt0L0YSVDTjGL2YOrga4+KCBTPLU5HhDUVIYDFZGmPLfIWu
OZL627k2X0wve1tgu24ZNT5Al/jeOf8EBMsuViX8eG2w7kB9zoTDIPHWWV1kAR0udrsrqYNDFhA5
EDTrxWsZvOEncw7RWO7Xkj9waiukC5y/e6/19/nqVwcCbxd/SM2dMTKFyRl6x1gri/vQvdPr4B+w
5F+ldJc7UfN4jMw7kYG2o2QkCr+FI1IVWTv6UY1dXtRq56QusW1KZskDgRmrp7cU1/0RAeJlKDvr
mDZ8P8Le15V/a4R1svMiP8lgJA1X9XNSB4V5GdLwdQGPfybBlSZ2gRg8CPSMRuj8uV2Us7eL9puZ
V1dr1OlL9YImMKrYT5W3XwUicsjRzRYjiSXc52dhoA6GOZ3bYK3jum2bK3ZabMZGUbvHdl11XOSe
SoIsdynfLPZzxyG1q5vmzlPDpYjAFRBD8E94RxUdDM7Jy52f/Jv0zrAUi0UY92Biabeooz24D2Qu
so1JP3MxaPpOUhW/JrUzfyo02vbchj+ltIMnKCl7Q5pnLbQ65O2LRSLr3KCL/3qRwgkwDg2EFuTK
aNp1zmrsu9LhREfKM06H4EV6q3+YOoPMt78QUSw6TUIf9bnmnpX4HmjJymVI2MxMJur8XPGD7l1X
HHLmj/wxKBWLbXRbfUuTd4352HHaSAKvqu+KZjzh6zNfDT/4GqxUunX4XxNHZ/7GGYBhRE1ufcr9
fX8Tv9ql8+kKY3/oGhffSHGrSqbbaDuJydmKKbv2Jj3KsL+e6gWEYGiQYOUTeysKzUGsyfsd05Uk
tPMyWWvjUnG53otqGzT0BuUrp+bWs47FyIU3LTJrn63VwZYUvQ4WOA6jjguzfgKsuV3KtD23M/XL
eUSQpFbrtF0KwCGOe0xLy02yxux2Vh3xfhSagJ9uADWUQG0zUv+VJYn3u/5pQRbEnFyYW6daYdK7
7l13m0jSM8A5H8cModd9T25ka8/rG/FzESMNcNGZufzKzH/y2lsQtCEo0yys2bZwNgNaZ2+C4tEI
Vmohmgd3ik5JFxXBDrxEkeV7KwhdW+BbmC80IN5X2uX9qEpIDL/Ahwtj7Y7PEBAQRekMbEPXiFGV
GhTY4yCKdn97v2gNwUc0lQAFXc0TVHjG0dGW+0D51B6gCZCnSl8X4hajL+YzsR3N7xP3g3SvQnT5
49JV9171ZpW2fVx1s++0R2P1GAFq7GaSA3RAMaqVO3NnLbi5Gb+i3vTLj7Qn1YVlskxqDdb1ucVa
+8qwRWyjkBFmg1KZp8+dOxjvnr8ZCTwwlppBFfUD4E6veDUtfC8pRWuZcndNMAZbXFRJXZjzNsep
w792+P697BnGJOjNWoyJKcWPlbvYVjDd3paivMyE6oh01VRGGMs7O5P5WqdLXFe9uQMPtMRqcQPm
J7q94V8peVjrfFMPAz+jEBfH4s6a8z3twtX65Nfjl7FiZDxcF3sVidsadHeJae9NuK0r4EKXcc0v
c+894kkPyeGxuC9hu+UsarJWZd8a22x3tlZZEvqiiXP5tXMdcRhA6GxWE9TGOr2FzUw5Cb9RZQnY
nTyVv27OS8NG1IdVuFmoa971gGEsd/phC4+EYMMj7QeadrFsV1XRjmhptmOeIzapQarLYLpZ4tS8
c4M2OqsyTBj6c29Y+AAXuuS2Zc+NfEzRN9faejIUbXpp1dZJmJpeknZtvQUXKeoXn418t9Afvqmh
I3BR2gIU8w69Ea5xWZvPblU/uysFdYVV0lxCEnVTICCwv7Pgdg2awPpP/VORg6ZJ3X9b/OrbwhDz
O9vKa0R6+xOtVhu8GGTJyuhzWXTW3l8530TNgKl2sZrHgecYK5/JA96zbZDXSHxJtLJd0oFB+vfu
RgXp2vENXTh9ZCgj78FuUVYS7jIMK49L7p+gvrvJ3NXDtsbTdbP5DYCAB8x2zbwPo9VLGkimzN0Z
OEd5I6+Af4liGbJgUTPmSy6GC3nKJgHmn9RA/Pb+TGA1nEfk1VVOD3gKonOpmdob3njM0c+SqRf0
Xr3xTHvHcdALnln/WbmgrPLOWa5qeIymb1a9picrCO5lnj2UTe+/P2q15F/b4jr0IHgJnXlncyl/
zF70JlCYO0vNzOT72NLyMMB4uzAMP+IhgFXQ4sfgfahozk3VBrbsSobHN/bEeq6+qbzLlPWfw/A0
4ANNeGYn7CZtHeuZz5to8a3ZXV5GbsUx86huB3LpqUyxRnX+tU3ni+1TvJK1XvkVdJ4c3G2oqEdp
YFdtKiFKQGMW3KWlSyZAuzjATqxj9sETyNLerWtpmKurE6gzxb8a3skEcVdXSfQwamw3BYPR81JU
TNK49hl5To6WmoTEoZ2lxXb8VCI0dqGvmYRx4GxFf2ANtTd4nxKpXqSksFoSKvy1njOgb3c9faoE
3/ZRL3ndOU6FMnhCH3oJeO2GIRjjiua2ja2dOHBIRIKN3jM9mLetGW4wLQUJxKMC/HON0SJdNqjm
S1PcGU75xWk4jPI4U5UIgNfGTH0xQRbD5k4Cwc43rYq9xA+ZC7BeWKq2AVDDZBrD6lLzeAEVIIiu
feu1UoM++17Loh3deFNt4G/rsn1jOszYJotQaqgrSkrt0K+UpgddjP39aM/DoRq7b25Tv7DdP69t
q5KhYhMaKpYvxr2flrE/ZMg1QAVbltHKeeZ/l3ge3U3rS2tTFy5cG5tS41IoApGOcxqXz7cjd9ly
yutU+pKuciQdzTB2yt2fXR+9uqrfK4uOlhw/+bWRTO8qxhW9nZbnjNe1jntRt3urac5k7u5wmn5r
A561yRHExxGTE9chVF+tTQFAfZyTX4tm7vDRuN2XRuU/NX3k5CPnZVdZURw5CtuJ7XEsc16iejzX
kke1VmgpijMqZ44zOvaRUqb5iExfh+PWasZj0Efg0yTaabZ+9kr8akzsYUjI7M3qntWYUbxCSfzB
cSjfckDX7NYMILpRWlhGWmzHNHFw2sIfOEzWBHuJAXid3y89tMylXkBF32gkrtcFpzX3XyrpiX23
+v0lU8sNqPTFb8f83sfad5qlwzWo42jrjeKfzPevSyq97cTde6P7yudY/vNmJ9gvI4n+WmYmN5Jp
PsLYMTa/vudCTZQ+4WKqbke6rOG/lvI0ptgx2gFC8zBP8KvGq5NCppuF+otF9aN9DtnBQwEhPBC6
JsGffwsC/lxyg8u9m6pTPEe18+YP0AbcctyGqcJWEWVvUNajBOZQk4ctnoL+LzMZxgIfruuQR1Aj
OG+GuON/95OOjZ11REnNHddrDjVuTmfoimNAeY7aUo82HyYbIPvs0t1s3UzqavHEW8rjJcytOUXU
p9Y1ymjeOIzN7dfGrp0kdfLsUErgaUP+FVLrHUU7xeNQL495TyqbmVW+k+W9GLrwyUyp+06pQzGs
0nmkhu2nFWQ7V9D2tfGzYlPA9BpCZf+zEM3P6qZ89Rv9arYSQ5ftqKeiL7ojOmK250x/NKdaPnmj
8b12ovFYzuNbn6bVk2PLL212Kedh/mynOHtqwLlbrHjOzjXraifsdk0iMswHIK3RJ4beVfKS5cIn
K1CzRcEiifrW3KxT5XLn9+6GMJ/PlfIwG4T9AcBmlKhSjbihMh3TKIBLTGMbyrwUCkEKBY7Z+yUf
RXBvhzcjMs2kQdexuZm6T2allnPnbpCjjEvdlivJlheI1uLcMBgnp5HuVVTx0fvlP87I818Yy73N
7CSxR04BU++/1mP3mcDc/chd+bFal+MalY+mu45X2ebHyMlZOkL5bOf2spsU9xnbmO4tr2iO9GFk
zA2qclcHabYbNV7HuW/W/TjMbuKxt3M4AIcF9EL5yEiEDbbtGuwMZPHXptH3Ks22QzO3CeXaersA
AedRzndpb7xJrgixZl4Jx8F/gSPCCW8Yv9BU5xwJtnyhAAeS3ry4W9UxhbJbBRTM7LFGFgfHrdO9
58op9gT6aykZTnGBdDUpb7SW5dG3G+PIZH1bfyp4U1+8JbBi+1s3ZMVnjeXiITf0dwk5C7UKDWKl
axKPRxfnnv25nWV9sWzl7LBEiLN/s595K0e5gY3hwKLSnlfLX45Q4vL/ramF7XFlytTjsvoPrcc7
4Kcsp4pJ8OqOI7cDfLaRYXh73JAUoPE8ORNEeWOc23tPP1rqbmhntZ9hcuyiyVgOZda0sR+igved
k13axb5QbGY9iNCiF0Iar9ag+xOeHjsOWvjqfxbqPkqvzDkhKDDYMIPb2//vtacL3JZLeY61dN7b
g8YEuvZtEgwTB7907+PicE1a8dr3P//Y/2COkToC2/BLebU/wKkyF/g4zMZ1V4ZmGhfENUiGvnvO
CpsPMLFJ0n5RdPmt1kPZcT3884//4J6/FW5Bb7DZ2rDr/T76C01OXEWN3tqZIUp9M/2o0NzjSXUt
SILl5c8/7aOB/lYDh/LqMPZjDf3dH92bYzn6tU0djKFZHp053PWcvDBk3A9Gh5NM4UManCefxPjZ
WtLPUwRbgOma3miv77frYObbSuGHodGh3PQWTq5uRHUyTIrLstnE4u1q5v/s39NSPDhepU51aO1X
nc9b36UZAvmFQSFump0usnMFWQYT3/rocnLxe+6yddTDC9US+7M81uvAqcAQHvqF/06JX49ji+ea
z6fg4VZf/vz5/I949m+xGL92dEtmEVDB0HV7Sv+fBl8z2s7I9GHu1al5DnUQt12Bs4kmxvs5sQoq
yqCnRnHhGO/0AuAbo1cqVpKSRzh+Po+qTNQS6hjo4q/yggfR/EyzYoxVgwFZygJ+5tDspMNj3adP
U4VVxl3sHwR2/qEomv4CRD9896t14ab7MliTfgGMNOxC3MWJ9Lw7W3vulxE0fdz2M398CbGmx/3W
Ytzb4G3+Onal/DzeBQUgwzzyumNKx0MyGsF5EOsr4Jzyqm9eHZIwaO+NkV4WKiwS5fLygd/D3RL0
4rOtgDfBC64p77P1QbuhOg3u+wo1FyxoZb25HtOtwZLyLptHn1N6C3Vj7q5KR9U9iEqkFiGKE3UK
yQLaDhsea5qcLXn0puZp6bMh6Ss329fKxR9Ui2E/u0zsvIFWiiAFajNO4K9VKK5rN1mxNY9fvRqe
RdM2z66v5T1GmnQjSAruQxTDNcgRju2zJ9ijVR3Q/VisVJo0nJG56l1sG+uPRfCbTTLGX/tmNa46
Rvj+tg4YHmxJSWF42c7O/eHkFt65QP3fQ0zmu5TVCeuBdy1762Q4ujvOhPDLIG1PDl52uj88pgGh
vga0C5OysKPjIlNwYlQwJNPQOMAzaeLpHNdIOFeCkuWLK8NqPPp5EG6rpGXsckDvN5Jo6t7TMgo3
dWuqEyQk61JkLfycOn+d0eHPuTGlpwVoLndR8cyjvLxyvUJfaJzvLfDWM4RghGrHPHlrdcWT+pBN
fXhgg2w2yrPkNrJhfM31EvtdF8TAz5PF97qX1RnOnN67aSovQSjfoDZgqm+9KemWmTG5M3kHLaaQ
zm8M6dK7b/0C45d3rvDi7kRhQmbW0CSMVuH6b727zqies7pzcEDNFgXH2bNC+fXWLtrYfv6ouoWG
j8b5UYAhioMOPMxyXuisBzKMgGkwl2kYGO7/8oJ/tAzQrgCfiLiXydTr95GXO2Z5MfUZUcl+uYzz
1JMVatszjp7cLR5otQB41hHOq7NXswJVGqRp8xeTyf8Aev9eZDBbhGQ/f+Wlrd+jrqVX+uDcGmC1
bm5QPGpnSRHpvbx19IV2i6+zcTH0Dl0MeBwRY2VowDPVOhr1hMOQ1XJsFXsFaKHz/kGq8A4NTG+a
nvUdzTW2xs0OqbIi8IJdUlfYpkfsY6Ee6cnAqlCH3sY36HfUWPfBQndi25mBvnfQ1YH6XLCGZtB/
kPFSZIBYDNes8B/KzDKPMyruUClCRSHk9VL0lDm5j13kIYLWT8IjNE2ONKB9LnygA8s9uoZzN68B
86hM4Dv0XnSwnEC0PLH6I5wrhKR2+ofsxXpycBw1GQWKOLCfIPvmhxV+/8Ye1E902N0icvQLWgqW
1cN8JceBzALpWHhGJTA18ZzO9mOUtfaldsPPdFcMeKDlciT9fuGI/ZBDqdzpLH80b0mIgAlkbhlL
QvhzwJruvYVaIY20jRf79syAAdw6kS37WVmGuc0zE5e3whg+k3IyRX6i3LHZ5cZfk/v/YcgiLkRw
EzYKKc4PnI0wQFIZMWDvmhJjaJOmNEwx+iU6DkbOyw51hSdTCv6e1VT+NFpKnIo1QWbCgcntev4s
Mizllofe2JE0gme7GYhaxT7rB8RyY+/NGA5L2rGi5tOAc1+XXSJdGqXT+adpV94mS7PnEDd71ds7
OY4UkcnC25ja+KZGHsnb0uzUn7AaZn85Ddnex/cTZ51t0jsN1Y/S1t8ys2Y7I7M1toaU1rNwTw5W
yTblFg72z6aqAksjQZNApmLrCFIfLUtJiKS4c2GKJ4xbYW25XOh99Aehh+kJovKD9AB/DV3Dthft
Q0sQLKCR+mBF83yYy0Bx6kMfnHogTBq/88Ye9b4z8tdo6W5UVJPiSnu9gRwnXsDQO0k1dccVy9bG
cyB6QPE9VBp2qsvYNW2n9t73u93RMXwzbm+1X91EQ81S6ebIAK3bBsP6iT1vPrp1x0pXUT01vC+D
PqSLfNOaZItw60tg2f19mRKJKksjOJayI6lsAzczalrTQn/sCHbSkDT6HW66oSy2HozAyFofZxFN
t8klJzKD1jCgNc5ubOBSBjjNiHkYwQvcoMvQB5hO/KXfVexoNS6+BzjcB9N2TrhvFC6OG9IadfrY
BtNj50Ujdua22UY8mzEaL6ab0mDE7TgPdZcjP5otWlrInaXFpt/QDJ6eoBlCvKRt5FDCURZW1ZwE
8R7SD+adc6PBL723z4jCcC93GZS45ZEiXNTCfHifx/lH7tQ1NCv3zkiH6ZA+he2E3crOe2xWl9zM
mqtDzPR+ruZY3RwiHhOAxMpx+QyCXziUyP1WRrm6g5EnWji+Zy1IxroTI8d6S8NX9r+VFVS9MlMX
dTNqRUVnJz7mq9HFyCpu4TY/Z3gxvg03qCH2FHfPLNRa2yKeSv5hZwDfCGcSHsu/5mkI1nCZd2Vx
Jb6c30fewqq7RtOWk8T0TP38qW1I6XNcOE8tAxwtq/wu6t75Ilz0Ae0dylYfMdTwlPbMOvge3Yty
1rhQC3OlPpDb1VevfpSkqeOe7B7GHGKzSy5sZ8lojnt3KS43BllVQm42giouZr84mq6x0xiNEsPo
K/Tp9Kps4JFGJLgDp6UJ7hr+TCHt10raw3GhpwF+mXO0/4+9M2tuG9ny/Fe5Ue+oxpoAOrpuxHAn
JVIbbcl+QUiWnNj3/dPPL+nbPbZcY899n4gqWQtJJBK5nDznv6TiGKKKvM0D+2MRGFSbQPYu2wjp
eNeLthSqMe7yKMhUbpByksQXa4L1vaRIico1ensENQyAQNiKHmjcFj7d0szwmBw32qfI72yaqXih
QJku/cFHci7HZrL2jyWaQTitC7CFeJxlWfh10PVb3xufpDM/ToO7H7oJh/VsfgU3ScBryofaf57M
6NgaYf7BsboHNzazg53CJsnq2jwM8BYMIimONdejSVFMs1C0GJaN2bErcej4dbjxM94FHALpUQ53
ai1/j+hJdWfUzQbt/LA3B45M7Pa5QM2nskI0k1Ky89QTlr++5s9gUrYPgcsMJ1rU1t5jbCAKJDVc
thHKJacX4FlbAshl5WuYRR7l4ELq1cfrX1/zb6B5qL/g+G0guybMnwQHaksEQe3XAwp0rblLJcJn
Ai09eYUFIEKyTvJBQxLXQ59o3fj6ooWdsgjdKV7UPlA18hxb25gf+YyU5Z45O80xNQGQmIDC7FXj
y096Q3VF24WB2LZNi7Cd2y7KrF1mM4gbEDGk5h8ykT0nmr8UMlsWY/5cpa6OfHJwS8puhjbHK8E8
fHCozwJDrq9A/T+P87RpEhclP1g1YP3gDZQUY7G657SWyxszDm5b4H7bPEs8LBltlKYGAzFkcySO
hbM0JW1L9QAt/5IMxoahjglnU6yq7oH4X9/IaGZpsLQZT58XeAThbwBOfzPGEN9BucAHyAUc7l3e
JBkR0QY6OGzirNnNfnoMRj/aGGhZ93acr+qx/83D/slTSaUrdLDijGxLRxfq3R5d4doWdx4Kn2lc
TDgU18DGbdtbSV3bR3aCFWcZG0tB3OFUJomndjnIcD7EMmZH1Xe/HnqO+S5ffGmNg7ATc4zUyAWp
+N2JPaycGmG+vtqQ+6wWfQSUdTbf/MB4dePooOUQ5kQFld8qjXDLQJWw4r0b2fsdmITmuWeRW+IL
WmtPSVB/SUAttuUAUDh07qGJrWVah1tW+Ns8Kx/ZmymuGhq5ccRc07h688L5qQ1NABBucZW0YGxd
C9yQa6PmVidPelQ8J2FuLfVHUYU2uEUMhPQmenJYNfGkBa9VYdiZdTift/vMbF91z34Nm/jszWGz
xETjkBjgCn7dZ++TTu+77F2SI+uDlhQtaqWjIrdQE2tYnBJ5Cx7gdwkVNRa+P+pcLqXcoBxEqFRg
92M+BZE4ltY8rzahdL/AfFy2gUv3qF2hFx6bJ9sIrElt3fVQRwegsr++VXUr768Px0OpehDeAzz8
8foNhGd/jmS1ofqLgjji20qj+DnTrDuwLowXyjFtIM8C6bZfX1nd2bsrg2OAvcHcJJy9jNvvxiXG
ixUytHWxQfUDIfdG3+NGAnYIE95fX8j4m3u04Szolk9qzzM8FVN/dyUcUGvkG6tik2XVTVVPH8wi
/lQ4EFb0SODnarXLqqy6LWxabUHZo1VS58FcQM7wT6iNr6oJCcMUDutV3ji3LsUhpZw6/WZjMv+m
R4B8gjfVOfICrHmHby1hmjDuQJoKt7k1cQWxQbCs/LjeefmIpLGt19doiSwMkDac0zF4SindOBnC
1pgJfho1b9ojX7nWSS1xKy8UC2YwFckA+QYjcsu8qyUYySaW4x7nd9s2fnM8+amnOY/o/I/CBNu6
53nvRnOdp6VsfaI7bN2NdSvSV5krGddCHEYZZSt0lcirhJl9OyNOduvFIYcsZXUWbk3nOUtgd8is
EjvTDc0b6pwGbvBUWcf+t2Pi/a6gWqos2ADbwG8y3isA4VtW6Sz/PebfZIIap1jok2NvDPDnS0VB
S4bbMalx9u0eSbfsgRSILdIS4ObQmCfjCrY8y4WxwOhlFMHh1yP2PSL3W+NwFMFcAAv095OyhPjQ
Bihxo9qCrzVa2cgsjP3jry/yUzHz8qA4SSu3PVC/7x8WgNc4wcgdxV2lR+yN3esUIEAZZsFtk4Rv
raNtS1LUEk3ewVZZwmr8Tfj3U21BNcFwWPGF8NBmeR+LGREURdbEbiMou975HcL5vgfdtwzwjLWb
lKjDvY1aEui5h974GHCc+E0vvN8eVRMoqtgknHzX+SmhHWdClvUwdxt3su7sqcGarlCGtYO8qhuK
+DMVWo7zc7RKp9hdUGNztk726FrT70odP0nTXZriGxZm9Kir6e+tFvQBpzQT5Nkmjyir4fuNw1AC
iJEoKduOrfZi+ihyNdia6QYoijCy6msrN6j3yrvYFtHaKIs3yGHbPMTSqkgBTSgx/w5DoG1dVWt0
KXrEqd3fWnv+XR9edIuBrDv0plqAv1tgOYRnUeXEjCSspPYhESruZf26CgGC5HNxrAwO3IOP5HcX
XsVUAxzrqMnfip3+zbThSZIVcdC2gX/xbv2ktK2hf2G3G7JiO3zpFzoyGr8eLn9/CYRzDHEJ71Tk
8N2ddi5+9LmOG0ac9i+JHSzaxr759SVUK7/fFxkFDEWKLDpnFNN5D8cfNLdyjMarN46dHb0obkDl
mNd5kO3rsVn3or92wvE3e7Fq9rtrwjqEdQCxj9Xg/V6cuK5k6yEK6BKo2EXxGqMpZkUcoV1wer++
v7/pQvYGJH8gxvokm9Vg+q4Ly1pLKLQj2xKP+VetItXjZv+uuie7PLxVBoGKaAQh4Y/XcAYtjDJi
0I3ABpGEWrzJoHgviMQlIMnJP/76ln5+ZFyO3cTwTOEg9PluVIRG2mApr2H8lXjPzUhppAZ0o1nA
A/HDgsaLMZ+BNvGvr4o10E+PzXA4xWKdg7oV6VC1yX3XlZUe+9mMzcUG50BoxEE8XQ+5Xa1GnK4M
kYJ3mIfrTJJ1GFykOnrfW1vgKEigAELASCjcxZOrb+cEdwqwxYcC/O6i71yQ8NVwj60UkX+UJlc1
5tgg0jFgB268bqg97ZAr2Iy2qZ0NMm75rLt4h+f+Sg9a/ab203nfy/oV9EZ907nBsoY4ROnPL04x
mnkU3Y8R2ZytM3RymVGBuiukgZyQ9kFLAnE3jwWIVy24HyFGr0irDqtCYM4hJeJZXRFCZywfoC1O
m85ooeVSnxi72Ntrer0wMfJe2VIL7gI37A7tBI7c0c+pNNcFT3ClDVaMHlEQXnfgQfzM1o9eERlH
v8NAZw5H8TI72qsFYgu9WwLDwEu3dYjwbRO4qCxUmrXpW64TGeETEAiOt4N3k2Q6MpJ+Dcqs8ZAQ
1UMJGhgYvaSsIOWAiS7tW9SDDkaoRQDBTLVqlc6hIqU7OKorzJTSlm8UFNgEYpP1wyH2NWOLaH6O
POvKVx5fnqK3F1V/QoKAjMJzb9srQcyaZEpNvebZiJDdIWuQzLJAPabYcmxK8IOoYpOjr+dF2GBI
rxSgQWT2BnnzDvqGJ0G0JHRwhIr2ktAN0kxTtYd8iCGp4w1cxxU4dzP8ONpYsMyWj9ZF0oe72twk
uVvQeXhkml57x1lmU8O82QQF+UQNCO8C0hu4bkG/TUM/P1iKWKIktrAmGHat7u/JKCS7CcDHYHj5
ySgr7abTbLD6wnwiu0W3eUCbrbyH3Q9Mf+q2YZikS+OjEeHwM3ZARTWlBAF3fu2aWXFKveCUSNTd
Gie1rjW2Qj3fwoXBVyY2V65NflVvvQIFbj6cnP/t2AXtTvo2UlTwaI9wb+qd5fW7qnHO89xq9xYs
GTIxySMgX2OJHJi5Mpz8rggda1NyHs0hDN3q6aYCKb9EVFi/ddl3xYDwCEpO4zofAoyMOFRSAoyr
JbN5AE1nVntpJt0tONzPiQ/WyQ6zPYYfBglEJX8uW4iD0JbmDqnHYTav3Mh++/US8vO6b8Kb52gE
cxTuqPtuLUaR2a9Qks42hgcU15+Cl7I5dYjz1FNx+29fiiQEcRyxNrmR91vMEGS5FQb4W7DQPLkT
Yly9tbPR8WDQPf36UuYlw/LjfsbpiXXd8dgAIKq/C0hKV5QNi1K0aRQBKCrKD7GcwG86mVSqVmRn
jXqRS7fc6WJYhU6rb4Z8INGAkkQdiBfbynFXQ1sIff0U9FT5uQCgugv1HI2UYeoZ1VV95dvJZ2dI
2wMSScMqVczORLdBt0beJq0oB4Qin7HfVAn1CBKn3lfaihX0c4kDkGc1Ojy7oFCkdhxFs/YroMLX
acLlMREt/jzhLfwWhRRFtE3SJgA6KwNKB/iT6pOZYIE3hOW8GgbS8YkyTM01fZO39kKvnZekLOQG
LPOtxGcLYDBNEvon6MivE4Eui4UxbDK9OWjgM6CcBHelW8RkXhapEO2mHWNzkQDTBWcevnWxuKHu
aKGzVfrXs+XsKuqLQx9uULgSaKkAAPGSTGz0CukjGXabCj/jdVjC1/PDpF4qOljaNcm+9QYq/Gm5
Q3qlPA5R7uwr6V4j3IO0FOf0tdN7KM4xGkGTfTQTNFR0kaI2GmY6oXfm4tSaCoq3w6eqFOamIWl/
hTCq2Gc1BkQsRo/uWJFgSxDw8+RagdY/lNQ/OWKWr5MhzV0eBulSxByks5XrFfp9PMh4B3DLWHQl
mBQ/KeIDWybpSnIwcOnynWbYX1oWg2u7AsH3yWgr7ewWLC1Gb54cUYLA1vtjbgmmUGVpp7Cbzp4E
ix0gCrIK3dVkOnIFhLZbO/fg25t9VFiv1F66q1K4FGAww9xZmCynEnBJ3IzetVlPAJoNj9lins0S
VXJZk5XF4L7aUnw+QChDoiUEMt5PsU0VvgB6+YJWWYvvcXnXsiFfmc2wbzSMqSoviNhmE1wpixsP
d6UVu9qEp0plbxKTAjPJ0PoumjYZpdQhkascbNTeyrV7ow4XXpBck0QNrwcbtlgzE6wlLukDllC0
ITmH0IFinWczU8PoskUUwTaxZn9bwJlc611+jlr0BKGEskNbXbUEM8gs7A12paj6ijEI5azU2IGa
qjYSXblVGOV7wvtu29TmbjZkBbAC4JOmITyCfBkbSwwnXKvZ+Hg0x2qYvwad8egXVXYqap24P5Id
RCf0lZz0LcmqeR15JVvOYO1ytvLczJxr5qe2aEHaLJtqrJAegr1se5q/7SbtSzNVH9LGcm6obOG5
KKEs/nqJ+pZg+GGJQvwSayLO3aDrkLSwfozdAgtJC4DDyabloIc1NTO50i0gu7PAYzi6CmFr7cZa
7yjJy1Od2A3KKj7yE3rBl8y5b0IHRa8k3OtFk6Fwg9sCi5m2MaoQfTUvWky1YR2Fs0CA6zMznF5u
tE00e1/I1i6rtKl3tmbg5OO518helYtYF9W+tJJ4qdFlxCKAIc3MP45TX125RfTktt5XREW/irha
E+cAeLegd2DEdSx0G9qQ2UK2qSE3xFODRnr4EelI90pWrLVDKbNjme17mPfbkZry1TyCmMj6V4eD
6n625rPmQafKvJySc0MBTPpf9bZZalZaXI1BUeyaMbrLYtdYWNPc7HxrH1paeCq6Txx/PzpN2dwN
rgZnVsMgu4ndJa6TpLpHHcytJjfZ2IEuRrhqNBL/NI6oXgkLOA7OjdPa1hp4s2mU30T+y+g/5Vb9
OSZMcP1y3gtp3jsYmZ/02MQNwRJAzbLUuzNhT+E6qi8LRA1vAiLB2cy2NofDld25pzQIk5t88ieQ
R5zbirhuCAaotcMW2k5CPg/UoAsXtas6a+FGenD9OsCDoklbDIRrlOB8p7mG1uVDpAs9YFM9elt6
orK0/WHKu/kooVFtc1PfTm5dHTLdC7baqincam/jaP0b/Knz08HN59jGropvgIstzU8jNgtzZ3Zr
PBznqkFirupR+EHXaui5NSurX+w2HBcVeOGlXcYOoaOANOUbyyDTnizm1xYx7dROAAfmDVpRcFGx
lS4dRKcwaa7Zz1rqf+QAu0MKgAQtmU6uurG4R4C7uQ+b/OAOwB0Me/QPOPf5p1hBl/PojF7FU+iP
cqlGfZHaN3Pvw3cQXrOcuyxaNRZqqf00dsshsVEM0HI4gBhRha5tLBA8xsamGG+CJhSIG83wfcrr
1iZqdRPAQoPMWR0mDiqXFeA/voz/Kd+K229Tvfnnf/Hzl6Kc6kiG7bsf/3kuMv77L/We/3nNj+/4
5zH6UhdN8bX95au2b8XpOXtr3r/oh0/m6v9q3eq5ff7hh3XeRu10173V0/1b06XtpRXch3rl/+sf
//F2+ZTzVL799ccX8iCt+jQZFfkf//rT/vWvPxxisf/4/uP/9TfV/r/+WE7kt5r3r397btq//rDs
P4XukhHVBXkDG2+AP/4xvF3+Yv5J0slAYBJ8NBapKqeQF3Ub8ibnT1flOHX+7BF1KvWDpuguf7L/
REwCcSxkuQyD8rPxx3+364fH938e5z/yDvf6KG+bv/5QilA/HMeVxo4gb8/nkH5SqUR1XP/uON5H
od7nMp6XFUq+9VlvDcA5Q+MvycyfE1OHATV8yIP4Bl4/xPKawm9E4d4PkMtow/hpbMynnCog9Cej
WeiddjKL5CUY4hdSpz0gHEKOuGTZfcEMaS2i6eTN8abOfTBm1QMb+R1eVjsvRmVPq0E82hC+XaTi
F6jh3kCq9yrA2mZOq1yz9tTqDfqtMiBYdtCLCvw+puUY57eDcLU18VGEnwQ2iaPeQjjum5Ud8lY9
HbwVwR5pqZyLiCw5+KI5o7CGKq3MoEZCzV20tX/OiMQWPDBtXdUa9MJ1XA98SMBlQyRmnar/FPfB
WVQOrm7oSXCfZstHBjoyEoaBnmocBFs75Fc8RfLPsr+LPIqpuhnRR3ad01Hz/aVp02DTY4FJ+NFV
O/VRzVA3q5ggIwhzbOx6OtCoCFQre8KElqJ/ju8mZ+Yt9MHLjcUZvdBL7dFVlbaeFXjtQ9ATqUfd
wrUfdDxIR7TmlmnYrQK9RpTSoxcbYOELltuF1P2bCg+kZWVyZceQb85oYFml2u/Vw/XIkWQRacjO
qn7RKSWUpcKcerQ869u7wYx2IwpSyBH07VpH/YVCHLHZkzNEEoUwXFQ790nQkxrBtY3uqNcTEsZ6
Mm6cBljLBpcWChVdvCw5KxP0gYtzcsxzzH2X8pFjWXorIe0tSo+oC4STt6JHIE4b3r3dodBXl/O6
drBKH6eTW5nG5vIk9IoGut6UrBJRP7EREotKxAJMc9gkFpoGKMedYRH7i7FHw7k28VJM632t4V/T
YIC5cKbiHrG9fEt8UCzG/B4o7pYQzlqUrq2tgYF+liCmes/Jt1qFbkA1oIHmGWwmoQ3sV41l3XdP
OqaxCWXDpZao0VvlavShVNhP9Vvd8Q5NnDCLS23WcGCQJrx/VDIwi/42CVrw6hi+7WK7hLttQm51
BVPQqpUPiHaF1qG2xovyzrXnO4pWHtTWBheQGQHOuGtWuEFES5FCZK+czykJHp/No9aNj0Phb7Oq
Xam5WlXOCafFW60E/MDPkWuC5cfqEBT4FsMh9FDgGq/YEM9FG70kkQf2B8/WTOzzGOf6TJxlMj/A
+D6MwHfmhgbqRPAANuFBAxwFjwb5J0JtcKGTkwAQNpJC4oZgUjJz9sC6n2VC16Za8qLP4pxPvHME
AtXlyoix69cdpKspnNAXoHx1GRNSF/hqwV9i+wwTP1rmaoQiaMlxHos2NddJC9qQw/rUP3t4hDD3
70eeAKuBoDTFL2TOtC58yid1O54IYgY0GEmCqHFq+vHXGpGZdVWlX3UzZ7pk440hgNteViP2Zyxz
u3OjxzGWafpb1oZs+o7JO1kpswgt6sZmzOYtogmfWsk0Dqr4xQg9RqaF3qc7VFchGIG4EKdIsKbq
Un/THPcpU7dfGjY+k6jxVV33lmN7ssSf6DGX+fGyOnYJ81UNHk5XjSrwtMBYkpdCBiWnpnSRJkTc
feTf95FgjYu0xwE0rGOl7dZEsOMwgUMG89LgyYO0JzHF0m01YDBG9nEsMPHwW3PrR22+NmTzaOGO
sEIjsIRdID8JCW0U4p6xzhBydZ15PCV1cG01T0XlqVqjhkGw4x/q0bGuwCSr4e61iD6KGtUb18fV
Jitv0xxmLwyzjFKkOJgQxqaZlfqyqjGrMFoFgJKb1mqyzhGqVRwV0R4O9eqqdsMXKSGqFB59MNbn
sRePCrY7cjsN6BYkcrddavZLs5IfzNje8owwOzD5c4w/4tTFr6AksWCzb62u210eZynnEskQuayh
L6AR5210DJ3NcC53aluYc55aVY4eUxyUfeqGe5nGL98WdTWpUZEChQtVkXvwVb9eVkXWlJPZkIG0
T2ox8DhEKOEWTLZV002IGjGhpJWZ1cJIjW5RS568rhkPg9Z/mSeEdw0PdRzEWJoEgTJwqV1oeayQ
HSKVdvIAg3mDy85asxjuukc7Ghrr+cxZcPyN6T7D1l0PMUNpUkvBiKkh2wFQNf9s5d7ZCooEO6ji
NNRs3p0RvoAQQFKjKNgn4hf1EjImL5epZQfDowhR2o3CGxB76sXQjpqFrba5vBf7RjpnaxDR0ohc
5GcYjeTtLeBC/EqoHX22+FHL3xAqYiT17vnyubj20H1Z+qB3W6qY94ZauqnX0WTVqJSzQ59U6AbE
zr7UnQb5CHESg/Glmsr1aPJi1UwXIIiY41tlgJmPGZRG8Un0ZA0yligkOU91M50nVGXVi9Xtz6V3
4rxwNhJ3L4zmugkBr6ht7dKoXHJnFTsSQd0yMLoHdbtkknAQ0bk5RyMx3yOCjDE2bt4fRM/tQV7u
waHwEbVH0gRRoDRDfdulEZd7RA2eTTWAl5WOO+hIimfKnhDOJGa16dHgtLyw1Jc2GTCVEw/oWSNF
byGQQFIgs0HQSe85DGC5V7KwkQEi6cbtZix/W3a+66xeyc58bkfY01DFKaIa+rmMK3+JoAVm6r1J
2Sp8Ti0WSpes2hIg/MFyUeEdSWKpx6Q6BJnzVjmTn/SJfV3XdCIfNduS9hAInXQ/0484BH1zxI9r
dKfnnG6J/BofcSRX7AiRyLF4oviuqGRsZFacHkMx3F4eXofMHcb2ONzXtOLS16mDkjTspMtzxLKC
OEKv1wWMboTE2IpgKmIHIaBLq7bMMzsrJJAXOGyXJxRgWr5Ue9ilHWWUtdB2nDWBNVNJ3Xevl4cZ
P92+NlBft5EmtlQHlfnNKKxvrxtTfqOJQSnN8JAyr0BEConvqOWzNdCzelFR1gyukKVA2sf2UW8x
F0VJ65KQl1xu7XLHmKEQxDo9tu/UkS+PgvrTK5JVx8vkttTAruA8FuPwWmZM9waT52X8VajnOzpG
vnXVk/j23URJzuz0Xabhd+OMbbMq5ZGV9+byWYm6VqPlDbpEdGbVNB/t0N9d7sML47MftDeXzTxy
g7NRd1gxqLOusndXs6DRBh+N8nE1tHax7B2eYq3WJpL/BBVGcNaS4gF03nXQaV8vF7Qb/5rK3u18
maKiCxchdrJhVbxMo1i7kQxWRXODRcJbUndPVsIpwqPKsDQSBLwbGpslyBU49ZfegTt3WR0uo16a
5q5PvQ30oX6JErRGEXxxeQMBs7+04w7nTefFslGovTTk8sJLp7uqi0pqGmu0Ywu7Wlx2fsYnkdtU
PklUn7uknDct7OrFRGgOoXgr3B6dZhVIYf99skNWxqbNni35SFKTqgxrqFr2ylK70u3oPkZPn+0o
fcH8PCY2hsCKPCeJEEL+amqPqKFziotwAbWCA3BywO0+o8j3EQFCTljbdWl6PdcVJVZohW2Z2Xun
Rmq9phJn9XO2arK5PoT2tOt17BA8r9xeZm2AYAL6kvVB+uj7lFm1iKa2XwQm2QhzOrUe0qcSzMK3
kXs5lokZkOpIrk0FQ7HPFzkgf1EUjk5hrVgZqQ6XTT0Fo+zPsss2ajo36hwkZYRttz6gNolyHN51
K7NveX92f/nzZb7iIf1AtutWF1O9B/MGPh1x/dI9R8QwaokMNe9g1Ffq21ntAkXGU0d9JG76l6Bi
tcMNA9R37+zVymXEKQnQFgOnFF6us7yMZS9ByB2IPDzDnRMFr0bIwLRHSeDJOxDCVJGf2l0mde4Y
gUwsfZrNeFllt0rRYHmZw5fVoAXJuYRs/cGGVR/MprbGpa5dJ2OOwYAzgJF3ooTkkzymyjeAM60H
6F9D9yweboKCw0JFaQA3N+iOFNi8XdmLVWSai8rM5NqbWfVHGTyXccuaNFAESw3zUFEaWSW683XG
0LAFm06dG58EpdRRd7ek+nxE7r8FuuqWFHEEERdVuuB9GEsxGDuDK/EwtG9xcTixG12eZp2wx3RT
fpXileWEnNA7H+UZbFU4o9Upz1st4S5xodPicqC+iZ3oRf0rXSLxQV/kladMWxjJweTuHUOcO8M7
iUnARuGXYUhMrDnLscapphFH1w4+XKZK0DE1ei/5qPlyP8XhC+qLRLJ8ss/JVT0YKg0WssE8ccTv
N2pqEVo3C9bdKyOjIhF3yLRL+/Z/JlnafFSIbkRVtkUqjyokiP0RqHciriyaqoWdu+x6Dh+DyVpi
qsKbN86L1kY8DXcyIl3u2AzEXsVoHFnSRY+utZq/pWm8YvPZMmth/JpOu4xM935IptvLBq5eokka
ZwxOcogDzhwqqzFA6QTzc+c22hlN5JeOo4NaCaqSs7slIxRwU28xj49R2FyuebnBb28lXdJGVcr0
tCD0PeTCPKlWmSM2j1kISg+5WPy7THICHvPKV0ZZTnzqhzskx8il8Fr2ZMwePFeVHLCoGHgZQuzT
wqNVYYz9h6PiDBV4jp+cuft8+Xwg+svJnQH1oQNUUUcg+YonAneDJ/wOxziwlcE0bCi83Nj21kOb
olDjNRxY1erKI0oGjTXN9d4comRh2SZSi0RYKe0mY3RdhNp1URzanqNmbcUDavQ4L11O2RSNwd3f
GCpQUD09JxY1fnO4n9W+ezmdFAvPJIJtMPmY2BUvB+DGQhneL+4ucbJACgJDB0TeBBFnpFlf+ui6
LDl55z6PUf2P9ZlLkqlmZFxOv0jz7zSJMZbPhNEM5hWsrBKYAIYUUqeio+bQlExkgOLpCsOVG8fN
dfQvKMrgysUQt5ODGrgZh+68vK+ocXsxPet51ckdoVAChN/XVn2PduZW3YY6uGVCxZ6I4C0vh3uV
FKn8aM3tvc4uG9xl4F8SJ5ej23cJxX8l7r5P1P0ImiFLJ/AaVioKIJCAIZnvsEFDFJJBhvbNYmYc
QVB8JauPXsqY2V+SIlg6rvMNFfv/M72/yfTSsf/3RO//SuVbHaFF8S1prDLDvP5botcw/vShBNkg
0vgHLBx/+Zbo1bw/BbwdF/aXwMAOHRBywP+d6XX/1ImYYF4IEyyDpxLN/8r0Gt6fEKMB2Atyj45O
GePfyfSSNX6f6VXNcjwuZfsGJEzxDlEOWrys5jI8YMv0ajnzLu/ye6DzNjaAHfsY1NdTC+SxMjs0
SnNqQPlQtxskF4tNJzhNQP/KlvMUT6t5MpbIGgfXMnlAH6U4tXIsTrK0NnjOpFeNOwcg1lJ92VnF
yRjTYO/FU34CJOiu8fIIUTxs0SZtzGXiIq2gz9mwRJJwHXtOjA2e8RpOldh6ShVVD2S9C+viM5tH
ewRVDrR1XmcDYBqkbtMTVnHpSbNs6ELkVrdGEiYnxKm2qZO+AOvKNr1RDleZn23Qji9PcrIQc/GN
A3LmybHzHyGRoUswN4fYmeZN0iTTYsqd6hTWEVXJ3uQw0WXypA9iX+YDFRjd21pwSU7gwUHVUApf
RUUNQ7v7IEdchPrROJmtvermvlrUGfCeOSRBcvnidT5ZJoGdi7A8EpWmecy8XtvbVdFBLyqcegli
pllnov8Ks0JiPkW3ZpVbnC7fSRNLrjnqWVpNLBbCmU6KW0C55I/pijCvBX8mQux1ULhhWajcoJac
avdDIPvoaKV2dLp0fdA15Rp+UbNMk6Zbp5ZKS7e9OJolxMDLl8uPmGqiDxsl1wjqU3ANP2TgNY4V
3AxQWcA6EF4mRL38MlF/IUewsKvIuG6LOTuN01Ruk4yUX9E09qE3MAdzW/doaZZ7vHxnqO9K2a3G
sZjXvp6CWAon7Tjlnna8fHf5ogc5YTHirnZJDa51J4fUXlkGYLjS11iD/WPpXb2vOLXIu8sNUgUz
WdPJZaSGHxxj9eXyHaDfbZIjWHtp76wGzlxZVPlqMyXg0GS1DEXSgLZTP0vub4cgYMphJX/uwAg+
aTXEnz4ax7sJLwWinBS/ncCqkIQIjEPbRcG2sKz2xjNahJ7T0Nh7Y1GTAImQhtbaCDfN5qbPPAtv
MkiUCNFR20/Cq1DipqGT+z/osAxIkrb+Q4ea/XrUh+wooPsdwAMEWysEZQd/7kMVkDvLcjt7bBPr
TZSif9Ps11jihA7kItnmcU504+Yv5MUShOPR+/VR4NmKAquZYXT6ex3m01rklX3EIEcsoPai8WbH
w95ws/4o59Rd28KXD2MQ50tTBOOnPLrX+g4BP7tCm6MgFFD3gQjfbZz5yWeivHgJhrXcgL9wVzgY
+hzLjOQ4xUl4wIap33S9XNt9N91EwCPQDZXV3aBBYRRoBladX3zxqcb440OHp5xcgHG7j3ItPldu
cyBFLpYJCvg3VkOqEmfKRSGTYCf8TBzrIRNIx+rRvvEd3I1guy+jmJOpryMr1TX517bIb71cPoaI
wNyZYibf7url3RQUFSl/Cir42qPUAIr5WkeoC5hG8rW04NNYlAgwKSQ9p5Ms2k2oAW/MMn+QVPAe
+k7Mi2T+TB3A+5rL6WE0ExJOuI3gPU223jK1W/wuwGvk+Rqvg/kUYQ22sprhS2QGE0ltNzwhv5ci
4FrkHywto+jUwldrHDBVoY2HEzHPVzMNz301V08y8rNVMsUvKaEY4hE4KnkTcDHnCWIHahOZc4D1
QXol86c1BJCvYawvo4mx4Lntlygrx0MfBLcYe4X7PKxxes3JamgThDeIkVgwuuI630+Qp69JGOgr
uLjT5wn1sBrxuo993JydDFVKYY3iDoB8sZdteBvPsliRUBk/uHr2kaKAXIeVbK9xxX2wigk+9+je
TMDwd6mjlhtDpb2GkFN9eW7n4JOfZ/VVELa3fRfD/Hf6IwjfpZvpw6e5usuHREd3NknwHEydpzj+
MLsEirrzAfVTB1Pnjd4hDliE1vSkx/q48ufbfOrrPeI6xqn+30yd15KjSrRtv4gIvHmVkPdlVOp+
IdptILGZeL7+DOrcE3FfiFLt3t1VEmTmWmvOMTsWxHCYY+uFZFbftghLqhFXcs5D0xb1+zzb27np
c1ortTiVZT899YBXPZ8JI9P0wLqOXmUWCaOIuHsNgoUhGAeXhlCpPikg+DSb/CBrUwuxBjaHfGEG
ff84gd3lzNhIG5ss/0KfGnxcWvhha4q9lwfNps45glYm6KVJ1IzkiLpdQ8o2NgnomZeRq7/Fkqyk
a6bcQsKPHkVRvn//Mp1TJbzn4l5mkb8lpnd82dn0hPVUPVJN+HvV9OxlWvWZIRN76V7tbAfZJ7u+
toxXn+lvQc7U1NH8c1Uo7YajhHAcylqUh1Z9RhpwYfcrwqEHGGD1algDiNO+XHrQ9NgMHuKFEzk1
/Vn4dr3uTD/+hFG1JReUDMRSBWTfetOXHlwrv692EOEBjKO5ZWZEKtzQwKiIvXTYxYqWB6E/zmVm
UH4zm+RNV6yX4E6vfiaJRy0JFsoSfjpt9P85dT29nHgCTbtkUtmloj3patVHq817LFnuSyFHw8ys
kRdpzIBgsvZlU2HRda3ma6l7/Q67Xk89TvokPcQXavRgN+vVsHH7T7ncREE1/PGlUd9li8BuSQcF
xUAMdsostxHWYis0dz1fbczmt234+avuin+WSroTgo2LH5v2W6o7N8HS9TKZzK4tvfwYrUjbWsuP
P1rFZzmp/sETs0/oiF68Mv2cQIS8rKEBbelUUGR0iXUyN+ILmI5fUTMP97Id6jcjmu4yyP6DtOrt
M+AEgYr/6ildjaTO81A3u39T0Q0Pm0jIRvvZekOxJy+lW2WEtT6yvj/luPS/f+pobNqdir3FvjSw
WufmC435L+WW1j2AqZn5aXANUnV3m1i9CDGJAIM6iOhmuKkwxbwvP4egUUsVw5UviJTxHbomf/WW
H5Zj3k/6FuTHOg2BdQHiG/S8NIP96tUaaIYqLQf80SBGXp6eBFV7WFf+BVn6kkvJL0drL3/IoX0C
CV2wkV+mmsFJNQLHR1pUe89BMDdbJDXUheIkOLKfFuA+DgEsJf6FF3Fs5XkGabaGJJC+pIaSdZwY
cOHZW7jkIK987hPRBJ+w1DPks89ei9yNi0QnLEsT/AItorJjIGT5WsSTMxmb77856SOs6Yn4m6C4
2FVACD9NbtoIk+Ir17PgMC4arLm2V7Yr7a9i4AxkpbAhRqIZS83sl1UM/WX+lfbacXY7eSDdwGcH
TPJXJES/BAo89UZ392llF9TgTbb2Jv88unX5pjg0M1Tm9DFG03/z4HTnqFmeUt/TEDFmiMCTYpcG
ufiAswz0xeofAVnfO6tnu0B2f24Bdn3BXdBDjZ135YOlCoeK1hIBN8T2Ndz2jpsEp6KBNd7S77AA
VtuJ8yQRupxbcWmswaA/JU8iM4rTaM9EECqfRoeennIk4ajKW/lpgcyn7bTzOKm+a27a3Adh/YB/
7x9Q0JEm6LIAZEGZbY1aFi9lThwVE/ZINsXg5I0cBezeQzLa86643UzcMQ3UsVUecU+NcXRAe4UR
wr+jHgl3ZwqOS+yNOyeLoveRzgCyTQ82rN7+JPpVvPrUanZ+XhVbMGjbBO7nh67RaHMansHEctsv
D2VYZtqnYOJYNxfQgoMpZpDC0vMl2cUIfcV7MgXvUZBMz4T12R7FfBNKLz+Dkua1Ezw9cknuA4fG
k+X405oEqo6RWJxushm8gFEghsFDWBzNvvFQb6bTuS+qo4CZ8cY+zbrc68c4ZdGRBsdKxy6dIzcI
sHAz6L944nk7KT2Cbsr3//vZaOY/m9nqDbhQZspnYzJYG/UvVsmNmbbBIdB1ht7LFhIkhFtN5KGt
CjGqrR4t3HF9+oCbFdwR22OdtrP0WuFI8eUXieNx5w/nRqL6btk0r3kCga3qjfwa5CwEMzyfnd7U
0SZTTIiCUqJ15gTJ0I3kFc1QmxRccRg4HGoCsoHPyqM5RhJSGA3+V2bVNid9Zt4xOeDm+JAJOgWi
gq4tZNUmqbKbI+Vvo4tY7O2su0wd7UCUwtnK0MFk4myFFjwXat9NEFKFSTuyiDvwjmZvHiZCFFYx
3JqYhUXSOvxMhHEWTp+cBtv+BynQ2juaFYXp3A07pj1iayd6vkbJGJ04+3er4ufYEQCqlkZjbZZE
Buj8yeYiPat+S6by7OhyuLR9EXbS+uM3bflVFvIBjJWR7hKoJov4Z9K0zIgGbsq6NlACj7CjLV9a
e3QOz6r2psMYQCdtMj5oAAUeBfEmANKKx0lQFTU/C43Jb+7C9i7r8bWIsIZ/sSq09+9L4o0/3TLS
zkUHERY+l76f2tLa6KSjb2pj0t71qPLPcC5/mXDQ3yvqr91kx79NT0t3SUMWNy6megO2nVvTqU6B
ls4bvcfoI0BtWXxeYRep5ChqtCyd/Z/QxnFD5REdZcMfIsdgh817WiUtO6E97OhhMzWvz7VtwZKu
ivQX29dPAU7tjRwQ84TI/Ta7CiNDUye/YMEdB1penzoon12m67vUAgg81J38ibiYw6muriTQ/zSx
CVCip5D3MrCBVtu8sl6f9ymwficMZPY+koxxE6Cg0I1hTOpze+d22vCwMvlZGPEatPtwwZ3InYxW
2I7VSVZyW02YdhIo9sQfAn7S+QjaBDpfACCwbh3WuKQ+lV66F9nFBXi2SQb77MU6ma/p+Ib0s2EW
PL0JJ7gTLJAslJEPk1Lk/n3pCyj2DjY8mMo4+dJSBLdh9INtH9lyjeYsJsFFc9fBnGdvuhyzN8ee
Iwby5cDHWGfh7FvFVsNacFc86+KTXxe/nH32leM9as3Yl47+d3QCsdU4xEQeSnbfJcga+CkLj8zG
h+2TOIZerjrICUmcIqXOnxvYENaJIBbzoXqb+silVUBM9dyaSP1cUt6Hbj44nf8Fu7Q+lynyYHP2
iGtXTX62uiz0ZeSvyCGL1jTEmMlB/8VRsRo17So7Ud3rVD5btwz2NL14IJfPs6u8DYmm49Ov8PPX
ChQBhj1traa8fdfkcNILOdEGz5AnIAjbeWU/3km2/wFJuOwfZir9lasRME2IZbXpIcbYIoCSht4j
SRh9t5PUwJP+36W2+5CKfNjpCFBW2hTd+C2CTcFDsTc1/A0GkRgw1dTO9obpw+rJiFXODngf4URQ
y7HqCWhW+t9cuTaD5k1X6vVp3Csjbt8CfWSp1DNWwFTsqO+gR6OklEfZIYH7vjTLVxCPYO4VDT7B
qukObb2vvQt+8HfY/QX+GnVNLW679sOjDD2aXYv4q9CM6jgVZX3UB8vZjdLdNDTpIm/RlOCY1Igv
RurgymObLgVmbp2UM27Q2z1hAwUbHGZHvxHnSJXASnsKIODCJtKcH3T3CRJEY6/VL2tkVZ2LCBCZ
942oStvdOENi1QPWzEmk777e/vNIlGC5MvSz6dm3tIiX7hnZIUOWqUOaahgBPNx3RloDNp37XYfJ
7e+8mAJzazLeZTk5O930J3pdzdqTVjj3hvXBsWDDGqT/KRrGkuwfAzmMxj93zDwoP+On1afUrn40
vTl59+jAp0bSvCTl1DyBCqGCwMfyoU3wXC1tmI61z9pECsOqbZnylZ75E2gqLPnSPXVo8F/g0ZsN
dqDgxGk6vcbGUIRpXfbUv3oAt61dWwtrs0ySs9k68mT74svH5LCis6YueWQAsPCiYhMXpnrleXY2
9ZFHJE3bByi5HwXd1k+tIwUFWsHOtg1xVmaCbs0mZwimFZkm/ZUI7s/M8LXblPzrZXthmNb9oT76
FQTNyORK97eLB2HIquEAKhoPTxIAJI8yjDYZno85LvPr1M7XYSkL7G6Gk5TP2EBoSqIl1N2QBoSk
xUJkltWSaI4eY9gHkk6AnponyWxyWwXJ28CxuBN6sB6BuEKbQG1gMvPMDc1AuDp8MXgJ1kBJznnv
xTsN9/WbIxUq/fhQdxh3/DaJj8Cl/7RoIHY9J0IfadS7GCxvZ+UGUYFNsGW6GtpLQ2eoRLSHU0v+
T29dq6whQEehZZkd98/U5Oa9coS2DvBI8Oyn654QcE4H/j/Nyjh60Gj4zLL9mJenXtDdqUvsJG7U
VG9tRHgRm+hFoP8FzFuEfm2gAGim+tJMwPkB8K+Mkmak4761KIjeatc6eU3xuxd1vp0aH0lxNlmn
JMlJmzH/xonXv+W+/iSR3Nu3raeHSRIgXACfwAGzex+L4cuLiNH0xi3FO3QQ3acXi2XfVg4DuiKt
YBy3BmURQ//MqWjKBpnwDnrt3KdcK+5ZlH3GVS7CPkKT6DDKHCnKCKmfb8OCoyUVJDTHYjuZQ3Tj
2PqPY6jYUi9oQHjb0wi4AzMyss0sBf5GMeacE8sbPxNU1RBr9kjpylvQzqGXzyMQQpcET7O4lqbz
USmQR0Nd/shHMhDRcN9lzIRXwIgkByw+2G1TXNu+z1fm6BnbesJ1FJAyPijWHullb7ay8pPrYnmp
IdtWgpOVnmlPNlPvmqrh3cwqUPVDvemmFv5rQ//XQBbR5F82PlDuxeQtEma8TyP7xer9JAcL058C
TW20i4ku7p7swRE+Uu8o0Inca4GttYvLU0ennJ7cAuBNsrXdjCh38+CdNu3FQ6y1Zsf+4439uJ7s
Fidk1BeXqP5bki29UlUOgSTJkBMVsNKIUet3evtHzAWsdSPWQmHS1tEgPGaOdec7dNr14pQDFpPL
XDHVONgl6FNrRoZ6OyISt6sw/jVKnzY/fSkUWScpTfmeCrdFucWuSmjqMSCLJrBKsXdQvnO63zeK
OLDMdOkI2j87r931o5+SzujbdKihudk+lEjCif65HDPiQVztHsSe5f1LM4kHKPW7beagmKtiEZMx
x49kETp69DqAbEYx2rsxiKar1hDj5vb+0W7MfutFyVfgVu++P03ngzAczp8sJDiSO/PRjBCSrWTP
dzjgOOV0T/KbM/gTQX3+p54Z0yafoI/GeRHcaut36yEkauq5Q79AaJ6U89Wp8+RdLpRIv6o21ojg
uMtauRC0h1se6cPt+yuwyMCDs+wWKJI3RORNFz7DIqybhZwcBwHCLICSY5zjaXH9eSOvEGW9G+lQ
66ocm33vF9XKGKv+ZDda978XKERLoAt0SH5LRrKFqGCTyztkixfa5FyZfxpKvi2sHA0/oYrP5jBX
bD8Y0HEU1ydVOas+wmAXm8N/ILJ8eHAw31I5AC2ch/QEyPUZ817usq5ihB5/8L+eCm43iFTxgYAk
i21xcLwnb6mDDARJgGIkgTigWKueiLoUs5ryCh93ctEdozx9LwqKUasy8XzGR4N+6T5nnLYSBoEH
mtePxy4rx2Pi/99XdBKmXaE5lwjc55XBfnAtq3KjklGev7+VVxxT23o6Vg3wFXptjz6XB6OnAHdr
AI/M7a5YQ5lGMaVmEYVSVC4v/YQD0zznNXm/Ni+Xy/d/SMREeyaHMehpOGO7+lrLmIyuglORWoKo
3Bk4ZJvo4hkNqX8S05M+gcQ7lWRPG4V/NVdGqJLAWqWNwX+Wx4FPuaYC/5ibzNzNnp5uiigt7oZb
3pQ9t3v6AhutW+5CEafPmCYc9r6qDZPlpekOagcTnklDT3rxqAnzI6pEfSjSfyjls3WWeebT4vmE
6+rIDTkd/h0EGnzS8b1diOZR8q/Jo7eus343ox1/WWb5KnMN6TXmujZPxsXx7IYIgTuC9YKN0Ax6
/k58NhZQlpQlFUV7ahrtCfGeRqRRfswwu8IBK969L+cBH2QqLyqq7X1KSgkShvwgnLg4WQZc+d52
oY/ae7hx3mpw23orpv/ILovXzTh9Uo6RaCMMoiRGhCrusPcjNkiObj9iHbSlZiQeZLEJMWbt/Btw
t6GkKf8zqopDztwSLhMTqDbGBWWutIt9kuubvnNC5kMRbgkkiuXi+fC9H6lMryAWyHa0S4pRr/rd
PE07rslBmPNDVSb0uOvY2Mlah5hQtYA8CxenjaMjQwX4SAwVJ17RHnUxxofBSOKV/TT5hW+jl/2p
s3XnaRPhcMYCBZ2rmysAM7een1+r+CsuxW4UenHUO/eTIGvr9n0xvJSCsLqzDR+KeZpCY7TMW4WV
bdtQ4qyGnXKkfk9LyWga8O/eDIriGmi0+HS9v+WBVZ2l3e8anMc7FVgdb8c0XKuKxM9R62nvk1/X
j313iD35bi1oLvpgoLmWS0JvfGsqMAV1LgmZcygCjeWP9IXEAkBgsSvMH6KtsNEOc3ZjqlFuiXGi
vwP+91QG3pttcxP555SHi9gs1klBNguJ4+beS6yjHSH+4eATNkp5K9YHgU/hBiawvH9fZBJFfFA2
WUGW4Z8oes5kRhDYjotxhU9Fv1V59hXLTjt8v/q+1KOp39BQg0TRtXOKzx/WLfaQJLixnMPA0Jtk
OzYzDUn+xTabypWsjfEmBjne/F64BCB6K8o/wpoyqqOo09XdXy6aXmtXNCYrzQb44pBvRwwow36z
aZy1N+okaBbNDhLmPR/HaxrXOJHawAEjQqdCdb5D5TSZp1SDP4BQ825JziEOOsZNX0bOvR6zmYmj
Z24AO6urMcQ6Am8Uf9mE68d7TZXZnhTEzf/v8v29rEwlenM0dWYrODVM+SPDYvOWZ9E90jmNd4P/
YMo7hkzQkSDFDUFbXutTkLrlq1OeXE1e2V5Hrxg+PZTctl5WLzJTCrSnR88XZPp5Bu17P7bXhEcR
5MZJ8+UTsYXHQftMdXxZgDp+xwGyrdEdxSsG979x8J3tOHDw0hu/bLKd7pxrxTudn2X6dvJ05b65
UyoPwrNwK3de8tL8Uq47loPT90sihh1Ox0fZBnjd0UtefZ9/o7Om+BU0ZEkgWpWEXOXxS+nOnyLB
1z3ElEvEkrtH7oxN2iTRFyBs69hrvbOema18SXAuSHBzdH2QQe5gGc6Y7rOj3/VHr1eEO5YoTi6+
GZkXnT50SPC8uV5yncNkAr1u0eEg/bY8Zsx/GEwtX0J9KQk3nk8e45V31RvGjpiHZI+3y/vUzPJW
F1q+RbC/pJ4PizTS7u+YQsyT4Lgc1mSE/FbLRdIzQLFH6F6gWSfuT3knHNxme3fH34VILggL+2da
VxMQfKPYO3EOutvh9GWIoTvGxJccC4+MpKSy461fKhNDhflFUKX+ybSsPc2tfRjT5LMvWiSVNBhu
OB8e36/0pk8OvkLjFUhOHXU5JQfDJvky7yOm6Q6yhcHu1lDzvY1qA42zYJOgIHazi9cbipSpoCUR
zatDnVyPTVyTbsIw08byJEr7GLFBroqK4s3Px9t3Fdx43ctTFT9aGrHKVe66Dxpx7CenvFuNV66r
JN14dSSfaOhRydX6eOPIIB9WWvxKKrXvZzv6YPQJfaM3jnUWo7h38iGkDiPHnkbetjTZFi0mhkTw
fOR+MkJjcd5rldvbtmr+c2tEImwg41q3K50mj3vRHJfOS//Mpl2pKXHmSEHjYqr/VKgRzwza4S3N
zbtSR1qJ4Lj9/IOx5JKQmNCiNO5UpTgfUvK5xrH4W5N2xAfE0gidcTcBl0b8J8SjBLfb8NevaYsP
e4oEfxVlCrKE7n6qPiAqYlD5ZsravwGNcJrbpX9KTOuR1+YVrFN29hS7suv4TKaUdnAXEYXr+uRo
j9a8j3zwv4xurEQnKxKvwmSod9SUZjgyUN/0vcqhQMO0T1Nbbsscri9xNCvEV/6eMhiIccKcHwFD
fAGcHV8mWRDo1RVIguru1FXV77kFPAvJh6rLtp8M2vvNwMRT043fns9SBuixW5kgVNAv/5aVaRyV
qVl3NOdfMRb/2e3tc+vPPLDomjLP1ve1Fv8pmDnJQF4qArvJztOy0AiymZoHdQZCxGtr46YK3Br5
ZZ1STyxina7GClDkw3jOyA9yIjoHalxG/vnws8/R8fdRgbhlxHVVOfjL0CMxZtt0uSN+RVYZlqK2
3vF4Aw7VZqji3jP+8gD6+mx+YQWILGxBiTNKZbowlRBO2viIzoqFvUf7yy5ikRdi97z/MRTbkjyH
e//y4jAbwFu1eJTsaRi2Fc/npjBKYhyjHh02nndFQ66wgN3GTsY4rxjedZfBbpDRZaTCX+HjPA+J
9TFKUh8G4MZkIzaEdOmDFzKfYGPGDr1gj7Ij9cImSFnvHOTySnLON7ISBI4z0myZu01SZK9W2ele
arOzISg2JooSo1EkS30TZIoaNxBUTwmkBnNAby1o2mZdk76ZBAjQvmSNin0yWKd8Sa0o7inDkHXf
DRg4Xe/q6Qnxx3gAyeVqNBOTHr8V7XXaQ3kaFnY1o+gnPLoymNXxYCbjJS79ETXNxC3YUrA2xvRD
TMS1E1xM7gbHv7ynUeUkiEUwynBu89/HtFi7xiNF3/RWxWYO6ydhLKT+tGBuD+iGGCGJgmh3O6H3
6sYnMFJDZ6TbrH+TRddtGQbR+GcLwgx8cUudRtGMI2QJEaf3fPYT49E0TFb9we0OTd3egdbQmRKT
Sx5cs9QLyMaz8hOtkHnSUVSnaRk9XOtj8haMVAnhhojQaiMtBjrM7bRrBB9Za41QozXm1TUSDXJk
WpmUsD8iOuiTvhasz2vJ/BUXCVhIR8ExaIOzlpXtzbXqfc6WaErLfBjWrK6OU7wxHdsQhKDX8V0m
Mj+mVFnhjMIBr2ZFtlUpf+SM9bd+rZyTVJjUHQMRgDXTK1vN4BQ+M3IY90Ya/Uc2NYmzWRTQ3fIL
QnnycUN+3KoDzLyTCsGJJrc2U9e1oQSHqj5Kdykamq2RNL8JHn6hkZ/3KgZ8lmYxE+hOPwSBdcpq
wujrkuIbU1EVeiM3KnDDC33TfNPF7+5gVWFhmEgaF15D3VTTc+ixbVQ+uaIa5PFCEmOLQKZgLEAh
VaTQKUYd89Uktro5lCtFAHNX9ohu4Et0qUi2aPdhfxi1vs8bkGLkI+3NIr3iHiEsYE5/qC7Qt/nQ
7KZh+pFWbXHLHeT7AkGFTp+rFr8MGxoO4388lA1qw8iN+3BKG3U03H/p5Nhn7trQRBe0w0dEnSfQ
NEFTWeskZWwNlr3Q0dxg66emBRvD+4znpjmq0nmilqREofwtREvKGuAPunpoJLU15Kgf0C3Qivbl
n4JnCHX+/Oa0znvCb+wW9QfL+6UYp7ArzFubpNUbGu/VVN/juPTWBXfBFkh7gvsjK1aVzu1bdQN5
jq25SrMEEEefvXfxV4rYn+Eg5GPD/q+WZnAsYF4Sl07rIF/sG4PgdDzTpHGBzqBqwYONxQzXVIe8
kxnVDkWqLMcTWSCsiNUFhjXlrEHiY2o2zybTWRmlJ7bQQ4iMHHbUIvHKKbsO4bVmbPuYIIjGbHE3
OL9yeuWSYJAJteioN2I9s7ubURGd+ni4Oj7EOsVeWCoowqz4NPcUXrKlAeg5f5WuE9/of+WTF9H5
IYwxGo4kk9FnD1rWUTFMZ5H4/PzdzFBU/lS9FmoWkXpu3DzadCo2hW/TU59sjv0GvuYsKPbRSNm0
pK+LVvA35rPa9CaY/nK+BkmXsPDU5OOZtGx4Y/Usk5u6S0IBUGZrmd1EH6idPrH2Of4w7itrJMDt
3kfIat1gvMk2BYTOnGoncJcOTbsHQ4qWL9ZsgrLrY6XpxXLUkivLytDvmewHFjssP6P3bD2mEQ2f
tfQ1yo2EKTdHVkOk+cmzSK9Dy4iOQaztQPpHmDv7qBw3dV/8FYF3VnN5DKZuX6OVDCFQoIZs3rS5
T7fSFT+mFONSJo/uYGtMIzjnxCVHyYL75gJ5449LPzXzg5vlynMS50xhCMOQwxklLbPcCu/hlJ8n
/2nFvbV2HfFv3i7XuO8gMDogGrTYgxZPIKgwNazqXppsrODYdcW4AYIFRKICkiiQDujnGMZTEg2H
weMN9m0KLScXP93IXDpq8JpnC3WM6WwcwyjPNCSxt9HkB5uz0XVGyDP9zXhMkZNWDPfJ34gNvQsd
YUUHGSGyxiyG60ORZWxCRIqyIVohPzjUTC3YwJvuMpbc7I1FonGHGphKEAEx0mHaIVsHlz6HxFw7
eUXO6TW6mMVA6xj4WayRkRzYI33nKaF7VyRP3e8hHcz+1rCY+eJsiR6TWbk0S8Fyd0GpPZrlMnZk
5iBHSo9BavwsEHwhzLZ9woNruS1YaW8BcS5QsjJrTYjwWB7IiDDPWqW03dBo/S6ms7PyLaCkaK3n
kB+r2HmOqj9waY2HudDpOZR2/WHUzXw3GGlZmELjVlJ66oZz//7KDtxt5dTT5fvVUE7eTTgs4769
L835imDWPSdi5E4UOUIdF8flVgzEdtuDxzvMPoVDJr0X6XNUVXIcMOHsjAGSUKIn/4ge1XYGWTWr
pmnV2eyqH5npTPt8Qg6aJ4FN/EXn7C1vGHaVbdqP2KKjOff6rhmJE5gmGp4E3dWMBFO8LIzU4pIK
tkeB8FH75hFX4MQ7btRHM1Lu3mmKs5s725hkeDOIrU99IHaG+dt65qxQkIfyo/fsDFR5IsJqzJhT
jxNVQGKaNzXifIzwj+8n0snCVjCY93qHaOuBckjVo7aKfFttkMBWR9SGyAv9W50Vzp3RmL0eZJTs
7A6HnqLkRpGL2dhgeQTbdRopck5o10K7H/VQIYpdt+T03qYWwoRDUI3v46HRypIcv0fhl+DVOsHY
l9P5bZI1fe1WTqink+ExGzQPMjMOdlgjpx+jOKWuCisACK8hMl6t9M7CBUiiaOMN6QZ5cPVBQkYe
CpFyBGL9INIOSREjzOxIuzfs/RS1jFmoczeCzMyLMDFG4AnD2Y4yah2iEklntbYDLdMVrJfo1iyX
oZk0iLHo06TWMntvWK6+AZ2yXUCfbfcPYFV8qEDV3zQzeaT53G8E6Jt9OugcFPuMFJ/ldFgmjI7Q
BpXDbqw7EqrQLJzQUzQnY7lMVvM1dFm27eKIoYBWvbtiOgrTE5eyVvGWVuQjz9zgnDL9UwzfQyQN
876rI2KfqupzQgq/ziU3jpgM0nUEXf3SPztI3piJN9GJJprwAXK41s6BQ8Gn188nkaL/jX1u2zIb
fkqLBUVrIvOERmUmFWkXBf2PqHW/3KLBH9fbr8GMDLC36ZsqI2TlS7p1YlQEXETRF5qU+JYlXfdh
FuY2d5W1TmY/2VGKxTd/uVCG+SG82SwUNdKneGAPMid7+Iijee9y89y/X/EoYxV3XPaWpNris+uu
1nL5/ur7MtTiijkuP9YK3VmrVyiOvAKlMrNfNGJmd8azADV5MRrPWRfcjGaaD1aFKMkO9OKjtfAN
ROi98UcsgA4j+qqGfGM6bEtjDWXW8C3jYk37YIzkD2OKDxbRgZ/eogM2SrAofctCNTs74pQePTIF
S7PVV0W7bOU3WuhNZv4waEl/FANSq8TN64O1vFR5fkcHUDHmqO5t6Q2HqOqTK5HBqNW05pU73nRM
6JYdJ3pkR5WZ/iaxowUCPvAmBHia66Cc1iYKMaSOQBhj3/8VDGX5wT+Uh0Hu2buIuudatPK9zgny
kiMHj8ZVOjaxNrrpbYmOeDsVMyJMJ66pcMboOsBbOif5HPYqxbg969aKJ6gOEW2nl8QTLhZ1G6jN
JIizCtx3OtyPQws851dNxk8bd/JUdmStcOTfNYtYw7Vn/e7G7eIFhPQukTzbxpDcAlkke0exmCVU
3O/YdLOqv3rTcI4LpZ8UfuW1NmXANSAYJohwdHHyIyVOuZb+v688FAaHcck6zeLx9H1BTzWekpRM
dqDzK22uzDWD++hhFBxIBpInZ0M0j9Jp1CPrxE+heEJKz8ZhusZJL04yVVhjmJ5SELYDo0FWlER2
86lPNGdTRbCg3K5r77E/7+iXagdZEErhOoO71qRJiltM0JreNBe4DZBdVA5smsv3V98X6s9+mT/x
FlJXf7KRghsMWHaCalPGAxICupagM8Z6WvWrTVcg+MX+qFEu6PFw8lPnPOTDHw7A8oxBdXyHQsQy
kwKvo6Qi2mhqn23cPuIASMKI2ufQlLaCNAiTYhSB2BdE7iXr79exxk2eNQm91qzN8Wup7to6KLSW
Vx3AwxyQRrXOv8qmmbEHJfPVbmkj6i27BYxwRNPLpQ/iKSyNGfjPaGVbGKV52IxyPpHz8uj/h6vz
aIpdSYPoL1KEvNm290BjGu5Gca2q5FWSSubXzxFvNxsCmDvxgG6VyS/zZFfBirL0zVeWenEdl6OU
5e0zFrCXsql+m2beP5tWD9iVhmIWIefkVTQo9PacAmZRzp3i3hisBRocL/W09lxqKXHNZryBn7zS
vKYRGoLBkgNhw8E6PpT51VNjToecwEOaJL8RA7Kr4Ga0Mlo8bGGwl9JLniLzSWo9nn0XNzEuWfhS
+J5XYe6El3pK7L3IXTYq2VhHC3MnVJ6Rbg0S+wQmguG+vOeGHENnMD19bykY0Z1rXIwH23KenGyO
PjTX7QMHHWvTCYz0mGFvddBUT0WT3uIi9E//fTW00W1JQ3eDeQpoBqVvsXWizYj3a824Rr2YaVBw
MFo3mU/SIXLvzGicNVBYiARCJ9fMkuJaw7/YcSZizwKK//T9wcpAT31/6FG/1x4+2i0Hw+g6qKze
+wPZnpIkPLOGojuMLWdLz5zU3uD6d8vitr0F+MbSCS1MkcbF8Q55EJFBHr9/VrPwzBNAULn1JhLu
6GIzKp2LJVAMt143y7CG7gacnHzobGGtghRsBBFAG2WRtHPJCLJmxwOkNXG5huk7quKIVu6di95o
j5lytw0xCnbH7onrJmPXsJ7Bb0ZQF8oax05FrLka+1fKGORmThb3PnsaUmVTMIEfkeZC9L5Z1fUf
b1AMJ6p8we1iJ9XDe6KnNaMy82oavkt0qKHJrq6iFQ8ZMPE0nM0Llc+bkVn1p1dTCR90RH2cvrrW
RW7T68eH789qUsd9ML5EdjneG0BlJsrtc7y8S7TLoMKZjGhHJpk8yuz/roze2lA+1Wx5546r2ST9
ZuXBsJJ5lBxamqVOhvcZwLJ+s4iUvc/xY2i3GWjdU2HUmMJLtdY6yN6RyNVhCuqOUSwBy450Bi0a
4bxOubpC6U2DK696cLVtnwu2Mf0Geo9F2UjTHzk+u8obXsmbX6U007tPimpqmpcG09chrgXWOT+e
Nt1sOQfdNeQXSqzffpBWaAyUYRQ00N55ijIM301yg6fGVJFZ7dEAK3E3CahvERxuWISMaxymtzBn
IE9CrnwnRcqECwL+Phjrn7UbTpixzPlFcHNOY9O5mv24BxvV3T0hBQ/1iw786SsIxDWXzZjAxfvp
j5B/eTUeYxGYq1GgpZUBqkjXDK9yLm1MyEa711kodkmpgkc8vbqpeh4ooPlRI7bR2SGoVZzsmy0H
CTHduHnZwTCK4csMgDyIpBy+tE3j59h8tOlUv5qC4FvKCCgdoWB+Hx0gJq6sug7JwKIIjpyMLsvg
6gC75xr5/RNCIsnDUSW3KTaS2xx3wOlqNe+biQuFbu2au5sODpU2zDXu5u7QGTbcCjxMB7yL/j7o
aQPNhz8Ntu59xUlwJzpulViyftJMDiltTBkxhlm1VrBh8aB6r1wVLnWxjaUQzygmET5RV21kMeRP
YcxZzIabvGl5dVN8c4Mp2108hbd0DpkEDeqEpRxblLb2nHrqOydH/hZzd+9MXfzEJhMRSCI6X8fj
ViDlP4WmgFriDOVZfQjXtx5zWL1TFwmvwxMxg4RhfG1SgN7xSH+l71YBmrqPHyqI0pOTx8EyJ0Ry
TudLJJR1QxC3uPCR8setq0bf++korig+9sezZLaztR2J7XpQ3SZhMnfiNgwCSrfhGo9zdfs+iON2
IQIAaaBQMwoIbt8DlwEOGJnzEnWT+aUq5B5t0TwdSHPeMM1MyRSp6trz8+FzysNnMUagc6tq3ydY
dlpNNrMIIMUMlfERFpF7wDK8SWz05GZ2uluu+r995yLQUFDOBvbfK+HArCZV9XeIEJr6zs5PoQzU
i2dq9fJ/3+NxHa6uNl4KbzuYcYigZzZXMnr6PhF9XCk3ezEdnV5kRs3vkHYCmEyGMqlQudvUE4eE
P8LVcD+tSfgn1MUjgnrDsYPjWK/7jvIVcLFWZlc7K55JgAkW0TQvHyPycdU7wxOEc+q5JR10Ux3g
+4rLQxzXtMW14u62dfCYHUJ6oceziyNX4kKsyxMEK72qI5dasXEYf2ZleWuHLH2ubF6rWVj61JPb
CXnYL6XX+SsVhPVOOhUY+OUQ5/bjA4NScIZ7zwU5yQx2KOYbneTE6AEQZ5v7yqikOfNWLu6xYX92
00j9OxMx9kj6Dg+mO++Zeg1nwHGEuXNSRUFGvfv3LSxt0vJkjsFPa7DLQx7OXOPh4DIsqflX/Doz
g/AiV8mz7K304A6jzdSXcpWeabgbYPSIOhASHXxHYWE+TyxrvAwRBF5MTWxZAwZeM9jCKtyOkT+u
S988VDQQov3zHCscXmzknn/ql0rIZFePwfziup5mjo9Hhfvyr1Al0ZFDdkp7ruNzfP5j1KW1YfQY
M3YhrifRIRGx0JTkj7QkIRn7G9M++H1wYD87x3lRnlQN0Y3qdpo+gb852isYcyi19dIpW9PAujei
ST6navBf7bj+SE1xNpDRcMdco6YqnnAbYBgAvWVRhrLYyhMU4x5sRhmlNGH36mqISK8ctFSsk8yY
3W7J2AbResBHV8bjn1EkoKuazLpXwSw415VcU5i1R3Rjzm2wlSGPAIFpCE+iPpraQfvMw2bbB3W6
Y9je8Jv7fzNhj/sp9NQLrmGSgoXf/Yiy+qwJJ/5jM9vZcb83jfLJVndWT4fbWo2tVu7kFPpbhyn9
p+WYe/AD9W8VL/z8KrU3zWz7OwNAS4J/eS2Mf0Tau4M5OskGOwMGYhVcTRzElyYU8TnLGRKnz5wk
dwGnF+cSJhH9jjGPo2x7+dOnYm81dQCXqN1psTLxW5ioG5x7MuPATX7NjnCWkrnbxAigXLA3xSx+
YOqIuf8QiDb+iZi2tbgZ/FXD1eMIyo3sGje0jTPY8ytVYcZLg0WFN+38Sp1bcPKzZEHbhlDNMAUf
G8YXYHoaJsy5P1Ke5QybfrFAYeZvTuTWyF3T7yfrnbXMYlRwRuvGBG07MwKG8Z50zPAyQcsyIHso
01Sa7Ki6cImW+/EfDRDqYNR+dONCXa99bFDbUXXmxUsll/W621TFCF7PbNrnbk6Tc+WNfxnzfYYU
X26TVhTvvpGvLH/aSGjlh7512Bw92GtZAlGhb/tLUDrkiPvsZEz6Mi57I0mX7ORm/ks6V/eGw/KZ
mwCYqgnrjFHOf4vCrO4Zym4d68Wz12wRnn8ybVUgO9U2mNJ3lce7tkgiMNeDuU5yA66jpISaBSxd
j6Jamzr4lSc+gM8iv4Tw4on3T9murqHk+BNbs1D9MffZ85Es12MR7Qdt4vme1XvcxK/CVgPiqQ1c
pq6xPA83o1bGzouJWCvh75q6StGq/B8gVtO1Sir7FE/USfiGQQvDuImT6NID8t8PsWS8rOm+4qWG
YUn5LK1w2ASfS81AhaoSvSudotpIi/l623B2ywbYpJaeP9OMGQ/K1RuEovFgqXbYUt39GmgMcyL8
VWeE+HBwwNJMbo2Fa4WwzxMBW7npxl5/OF4SA/sbhrPmX22acoDCwOu2Ms3U/5F1+o9yG95bPsoV
nu5fJW0BMHFLuoUhB5FABYLqEkMw4h05vPrAwYhkY5tuURgR77LhAuU2WNd0CrLzDru8leFBayzR
mhNHhWtz6PNTG2MnNHue4mn5oP6VvnxNW9rHbBi1l264OrVB1GyyxKZCBP5Rz8l+Nj8V+Kyvoe+N
TRPK7qQzXb/rIMYf6e5wZA0fuGaebdtlawCpchNmbB3zvoj3OQCnl4SjK2y0e2839sm3vwVwTNqY
tZl1zPIoVT4xZAQv5/i+tUOzGvHpTddwhoNJGuzVAnmCy8B8noi7O65Izihx03qWhvvg8ooWThLs
YE+j+1CBeNXazwjiqI7YhRluO8/bG9L3HukoBlb7kIapufQfDLO7zeTXt3kc1NbPivqp56bnEN7Y
TZr7mRzz3wPq1b3oQOzPWCCNybHupjaWYP2cX2eX+buq/kwwIJ4AATCwJdw6zELS4XTFpyD3Sb2Y
AoeISUwHO6BHdVz7IeIb54PNQCpaS6k2btK7R6yHr1omhD5F/5qgkWzBlWB0zVvcGCG0iGB+MkYX
VXAaMI926Wsehgwr5nCRQexgi60wQ4ejCmWsqhTDBssntkBOWWpbanyi4LC/5ml8a9lebppG7osM
hr3MWLZIlh3pbGJ4I+wP2QcNMQ4JsmHU0SkxdyEmzMMQNKSYMLrhbSHdmhbjY5x+eFb1a6gGAjxJ
uOqLNuCHgXxlMv1fl3P9xw0wydA3ZWEVd9MXJjjexezNlS4GnMb8US7+4rlc2hnqLo0u+PxZEbSg
Y33Kmts4z9yFlOxpGTWfSjXnrMw/04B9TnQ8/1UkVwWGiRVT2/oqqDKQ7nhxLDFdQr93tgNOkhXc
j+4sZgkeYqZpqpvsE0HWEP8iYL40SyC9FnrL4ac8ubbyL6Mh/Au7l4VXjjrpmqp05jnTvvO40XK3
OX9/YJfkswZ5Au/VOe8y8J/VMsf8Y+VldMsIj26tnjRfYTbOBepmvertgua0zjMwoxaADPuX1DT7
k6ya8kz8LD7lKe4MsR3zqTt51tLAGKW/2YrD86Sn8IynSNn+AItsB3/bO3W59k5Ua9Ay29Mu8P1j
OQmuHL9Yrnoo46WVe/uODNPRt/RHwfHzpQii4ZmVCO6DerFdOgzaUPxLfVs/BTPrdtaMO12Ryy6s
jT/k6iKn1v3vQ8ldA8lS1Ss1tPIMuf+HwIu3E06aIpYFv4XpMu4a+sBZF6pukPa4NsthwvdQZzT1
GcLbYAHEgI4GzhQQ04dT/ulokrT6KfkzNsUxxzaM+pg+AgaPIoz2fZlnOP5z+EUGmBc6P6BxcD1V
lc38NlkGKRQ31yNiaxX7z4MOjsBoklXiQgmv5pSkGb6lfW1a7/gngk3ud/2p4Qy+sh+itvCe9wYN
5eV8SZwAczW353WQ/SU/QlZhmgAqUhvK2XxYNxSlRJihtxwJinXhYIATNV6FCPKXDuEZtM2LpTXG
lowLzdxjSM1Y+RmAOG8pFXor5UkYYcbLTGIAMhyFZ0R2Ucp6+xQVKf1JE9VqWQ6mzhrSE3B+cba4
Kt7ScD26MIJpv9N7WUr7ulQdzqJ5Yiiwgw3ARcr1UDSWR6Z1U3lrfvc9L10bhzdZ6X4/jRUdcHV6
zQJQ/0ZBP19cvY0G7njTCrItENpjRLfIikfF3QYppiGulQIRecSpS1bDd/Ww6nwn3iPHtytPdtMT
GUWxTUSYLzaIPRPJ+MZ9YTp2Vvvi16zaogVFA6PNIx/d/5ws0E30J/3uwHrTRQ0WympVdvv+zGzS
H1Mz64NUBz+P3XMFX5rAVXwpw8nZZZRbrVPwsjPIdO4QDvRd3AArL4DpnXGIcNGJTp1NNskR7sXH
Guw2T9lswOFIwwe/57ZO0uDEm+ZjMBO8HiNmWcnd8aRtE6LWLqfDbgkzdOcyzo9Z22IWiShdWbgz
qkzkgdDbJQMuhaECWVz6uPeLdvq04Xh7eZYekx4mbqMh6ExAAseBEpcub/5FzFFX49T99jNlr2su
IZqbAmS8HoOoFz6ViX5NjJBOETyb+xDYrNc094xWaXp6kmsa9kfAI952xDnoNTLlEJwvoXaU4IpX
Z8Xu/tLbcQkQb+O6lbULm+kC8gykb0Z2niP+og5t+/CPUUZqOwkjpXTU2EMxdLfSaM2D2KYDKPep
nngvxDEBKLW6Rdgrj51koNDYFP3gZWYAhyWc6jw9MEMH8zIe4gyHuifavVMvWjZFHivXRPswRvu5
mxKuNq1DOVIVvuTS3YCFwOpuwpcv8wgfiJzfvNKSR6duv0Sf3B1P/OnT1tz4sV+TG9Zik8S0pZXr
ViRPGns6sjN3ab9+wTDBGaHfVEwWjbIxfimy/EU7H6xaWS8Jx7XEPgLg2Fld7gF6quqtbWXTKTbb
GpXxnmSp/9Oi3CCGI5UxH1gtV21mteq5GiABN3D/NxP28hXg1H7UT5PJxd0wvA6ut17N8IefMtT1
Qa1JVobklrTDrmDjG9b0HRABZp7s9TxI1ArGQeoBCwfZ1smHsmN3VwZfHae9uTvZg8DyiVr9bAZm
fgbk/zKVLsXQyh42s9FeYGswoSUsjdOPeS3CQCz7+dUeHlYuuqfBAWXPO/cU5sVfQU3JqVLLQcR1
ztrkKdOMYbcxQ7yNdH3O3HRd5rJIXw1Jps5Mv8DJx0fWVL2O1UxEsEGnQ7TdNcGENZrJEoWxDqlH
l6G5H1ekBg86ztJXHCZMRQPjjbgCLJyZFrjGbX63UUOZA0McdkKujf3wJ/PnfN/bkYKVYTKsq8Wz
ZbTPk8Iq2MkWaUZjm8GWnGwig3SsbQXoVN8ycpkuhqVJ4M5Z9rm58zOXLYFv1mOI/aJ8IgvENNbP
k41VW8s0bjF3uijqvUtFomrV2k3oK46ycETGc22qP5zoFi+rLAUrFVQC8SvWI/GECnPIxDECM72B
zahL1jAi6H9TgT4GUfISG1izUocaHowKpPi7r6YvaO22O2LQy4fQYNydQhrCoumtyxBzjOeD0RkT
hS+k4rgXluULPY32vS1MVB/zk/Fevu0gt1oF1XRVFNeb0m44NDDk3/iRz9gLLN5LmZNQHPJKbabW
OFauqN/Ik+14icMLf7u1GnjGh+WyM4UP0oz5CkSq9WwHFuQNVSAETHhjJyvWJ8ttozOk7dcMGr7P
jnUE7kn9uzH1x9QDdoJIcutIK6+ZaTBjt+tTkLvqbSj0i8xygvwDdZZGXfwILbsnSUgA2sMih0WX
sRohx3Xr9sxTLJPjJABF2kXcf30FOpZkd/vKD3kpM+YklsSx6L92jsdSBPgtXXB9MWp6F0cn0xg/
MbruYZMReAfp4bVAxlKr7XdRzHMXp5n9RCrrn4NSwhyciGRMNtHu+J2IYE7fuPPR9Tu0VCvbxCBe
gV1kT0akICrXuDLtDkhWP/L2wGa5as3OfPbQ5jeMOrkBhvqEpdmtempqta629qyyY4tGT+E8ydU0
PcKU+T3WgECwtJFo0ezzQhr9pg/hILZVO24p3RAUEbKs1NajjB9O7Ae7Op6Ta0tL5gpeokuRnT50
blLtK6IFVW0CEp3qfqONXl2EAeyCarVo4xIwP2V+dRhrJucD9WPUK4C4KMv2aJvm28x9fTObg15h
P2jW09B5e1tjVtbDAojPcXykIVoxxXbAwRx6tFlazvFQbjvdr8Wk5bsw5OvogH3hCBKD0cKKXdQq
PnDm6dbad+zd4HKCs5Z9WHprvSQQTJyhJ9cqb+ilOZGr8TnWefG0uJZ2/N5IWC0TPQa24WZsC+tU
zRETq0J0u1qIzxEC+bafM9LfrINjGLJqmVT1hu66G5S1rXICVUXUMVF27TfyVmvFBHIXY8K8ml6C
L9PHxcCdfuVEqXvup3NMi++BP/J1HsTC178zPHxzc471/RiywEXuzjOMhiY2Ibh5N+baNGjZgGgY
8q71MTuUWRvfqIrfjgGu0sr75XENm8z+OEP9o+J+RLfFzhB7RsF23vtbzxm4jRf2+/dZOC/4uWHT
Vguik9MpNc5bu2maTdNBsVoUcdx32cdIfC9HPV/7moa22TxQr1BDAsTk7aFj95WTYyx1Hr/xJde3
vBDViRTIqR8Uv+bgnyrexPuIhOPyc0BT+xs0EyhPTbH3UMFyK2r0p1CwFx9biitWAwNFLkigwnQ4
UE44z+86w3qCe4+oq9/7O1mERC+tZD4lbsiIgdxTQIMtlyfxHA7dqyjZ36fG/KiKaDkCZ/6tdt7m
ieOs28B4okQl57FIHhM7yBIJdk/KHY+E17wDMSQup0SgHFT8VyPj6JZo3FiDYFKEXkKtC3/2N2fw
OBmNIbx1llkoVR1AIQg2lC1nW6wt0xHo4DkIfCD7qQHgWuYHHtMrhILmR+PbkPL7hakTTr9ha/o7
yhpigjLda2j14thFU3Al0rNty17R6mMIdtfR3kuzsugyCoIVWixiBn+QLsnDsygCfegTmorxIRvC
cE8DZKO91fR4B43kV19/KaP/W89u9uZW3t7T9rwifnTmcicOLeSDFfyj+dzkkhwPsvyzicI8oRSc
O1dGq5lJuMgL50egkBWnVaWEwOaKx6mow0OeNxD+KpbmDnoVh0v/zSQjxPg//MBlGmG1JVfo1ScF
oeBHSVxNVvLU2EP1Vwp9ieZqD6hJP3dEOJ9YbH95s3NLC8+7GT1sqTazjRWFdjurZx2mrvDfbLjt
TXf5G4RAd/K8e7/UlIw+QVnYkZvvW+KA6cKYZXj1ir/eUAXvnZGTwytHKD0ua43q/eKa1ZzBkAP6
h4KMiOYkTn4OzXAwn6sxsIiMxvUlscNqB/Ci4g5SgQ8K8D2JhSrQlgonEQAkSAUNZBO81QRIvZ0R
jvmbRwctV/f3cKJdGAk/4ZzXGE8Mvc5Bmv5GU9Qv1IgmOLc4pbDdDBHj1VCIv8zEPoKlvJXBIlUT
KfPrcq7I/aZJe6j7sbvnSOWZZktBt+3vOWat3cCc0mL/KKvG5DKCXKBdeihis+eeiRBwmgvQ//B1
JkSaMiSKThfq6ftD0noobt+fVvjJTqFy612hEbG6crbXCUEK3M4FMiY+XKNdPLCNr+vT99cVY9MD
cZidU88x3loz2eqKG/n3f7MNJrgay399ijHBtxV4ODKpmDYwjH9/Rq4Id+j314PXZSapQf6n/76r
6gHfVYKVP7UTA1MbH7xYxIeRUPno2v5JtEhL7L1HN+z8kxKamGFCF6LCan2ykwD3BVVovO+Wr78/
q5VNj4/HzLgZhxNy13j6/uz7A9DOtFj1rkVqKHCBvEGiQwE9NsqMPyKjK28SC8LKnVrv4ZLE38kE
K4KTiZD0JDZ8qMntaqowv7pFXDzQRb3U8h+iHJKrEdTLti2Dh61dMsyd3Ci8WvugUOHDr4CYxI3z
1A5dcmlGqDC0wyG2N+YjCxkvNMr/SV1kuu6K2XqYHn16wpWoJMuXjRv+C1D+nhqpi7fAxspU/hyJ
7Dw8hMkLAXgWy+XLAnltp0SsWEcC+4Gms/Dgx2M7DsWZgur2I00/vjXJXLs28GZiNt+KpZoTqgFY
HldVDTf/+w8Qp86/sEeBBOybXqiPottc/50STz7YzyxqVMjB5OSGVO/oZzd1OZB0yJeiKdKHB/5m
20ivOnAc88mb0dLF2GdpvHC65cIGpIas3Uc6vH3/x2RGTH0OCMZ8f+kQUNriKzL3ZAakWesHkvQf
O6fJUudm9V4v1KxFMDVGeEkAyaIt+LNuHfrcUDImbORHnH4zlYV9JGGQfroqAXaHQ21oKvnM0fFX
1Ov42hrcJdUEBVeH2Ey9JeTpUvWwCvxCPlUUUbzRQ7UJlu/biACDNzKUQinYuE5cfM7OSGhOFO35
+0uJlGnOzodou2YpFUzWAByCla6N4JNADoSQLvVOzCfdz5wZD9+VrY3Jh5KRNiBdMdC1NeohPyJC
iRuhQrLDWLO+uPuf5kZCUBTyq6NYirEwbYZJB0piJHG+7kV3JstlvvZOOt36BjqVn3bhZzZzcbUM
JwRI4oefZP/L1jVpZyqGsxwCmzNGFX3ST0K1bSmdiwfakJJEaXP0qQ6ZrPG40WMQzb19FMHgHUZK
q7dIHPTBZIp1p6cxBZz4sZlhMyWBXz/bbv7TXsKxQxhw01HyR6jpccXunfyQUYnwYsvPQtoHQpLP
nJqmLb4ZXnWh5ZdEEl/3BWK4OyJxJt0ZGFy+DonJQofxn3CcAlBQ5CuiqTwgNCCudPASKv23NdJ2
U1XzfJrh22CeioHxo+fRNtecYl06n01BgeyYMjFJKV/7tJrwd1dNZJr5Ge+p396TfjDeoWJt+jzl
tGchjdp2jpnAySLgBdLkQo0pmTH1lnfMa8tA9aYig4Etza8jXugmm2A9Z9vvv3Uyu9Tqkf4hNcqf
vqDYvKvzezuUT5yl1SXsKFipI899i81uo5gmQmaK/GPj8+AGWI0DI4u+iEm060mOC/Y1QoJtkntY
jgw8veV5avLhRmSlvBMZeieKMH2JmcehwSGIPU1jTjU645PdbN3OhItyCXKIlYDR//L9pjHggthj
ezGrpPiIR/e/7wtbmHs1g+90WBSyrG0+Z0l3CrOeAObHBxam4uIZVbv+/s0sxZE9dWtxsVwn+EDW
xlyEnbsYxaM27tJsqR1jHT84NDZ9DXgMfdUEpzAqkNvc6LWjEwE7/BCh0Mb+l222oMQnnk1pNvU9
NsOP7+93tuFyqrDKk3BU+ShIhCV4Ab9Mc15rwYgmcet+m8yTBg1WKO45VFnoYmmoqZP3Ht367OUU
Q8jl/8QwgHFiW/tn3WbX1NHl3Y7jawBff500nnm2NdefIUz0gajk+FWRBDecLZH5+L0tPPdgIIeS
PxPzFwUzzzwjJUYjD2hJ7dzlpP/M3LZtjt2TWzHVEDEdnSEX9n6+Ty1wJuYCySqchvoTw3IPYBIH
GuuPQ4VUgxrhq/f2oSD+f+Y4PPDaIxw3JYtnzOPmkbuA2mz2e+X0r1XOGDlAmmd0NVX3EsaoeRPp
/Gr5OPR9iJib0my6U+izXFnprTFone+ctH/JaJyhxtp+yRSLth7bPxCHvS+aM9dOy2tntCjSY0kf
xuj2EzFq7geSlCQr+M5scBC0Or4jtHTA8kDu9MuLp5excT9H7c2Xif9CSuyrBU21p9fZ5/zAe9xx
F3cOJA52vfArNf4lXZV/Fmz4x960yu33t03RP5d507+COglh45Tw/KufiKzyK57ypYaM2WKS6uA9
58ez61l8RcLbQmOJtkk4kojSEYpRcnDzHkY8Ax2WjWA+pj396xZUrk8c3yQ5lr+9bWPOsJYYVMO2
ObpczKvEBVKTGJ8j6t4h7iZjCz8lJl/ff4oUoW/u/fFZOOLPXHRPCNkMqzG1wFoDEkHMD3ZLnUlA
Br29i0xoXVAE1oR/qq8mISI+ZwwAC3esvgxjei0sr7l3wyAoTYMtw03mgNOYw4nNu06AjnJCdTAN
q/waPCI3xgU1GDm+aVyCR9Vr08KJmyr/ICxB3LyN5q+pj59iJ2teu17pa8MMfh01ev5CvoBuqEvM
l8RXXh0oq9//vhq6myEHsWEx2+QCAbYhJ8369zmskLotOAjky/IpM2nRK9EfQtP8JAberGOGWlpa
ZztwwkNV8v6NovDojafCQQKSDk9y37TzxhkHyJie87MkMgYEeBlj8uQYgshwX300w4cOwBlUzEdP
GOdGnnOv+4p63JwcsUDS/KwTD9uAmbtLnOet1QX3o9Sftgq+ARKh/WWUklM25I/vfzlp7zXJGyjU
4VuhzV9pCbhlwpteSaV3o5GduQ1gBpDTn4nGpjnws4vWzLqNjkO2yM+VHWP4H6qH4xXjTqRtt5VU
Rqx85DCOaxArtdN8hXS1r6CUBAcQCb+lxK2Q5NYrc3Se5LZLz8pja3DTdc/IfjNCu2Ss6x/GydDb
hL3Mmy1+85RohuRxzptOHbCTOdsayhmKEsfwIGdEKiKuy1FbEcvC/LOWcFHXHKXKVa0IXhghrWLL
Nt6RJuw1f9ywisIzKFbnzXfm0/cTFWTkscIw/lXrCA9tke2LuEyPRuvOaNBbC+80yYfbTHUcdRGh
Aocdv3kS7pYU4ZptRKJ6O8FZZs17XbbdPcyXca3FLd0cLesrjuqXNCl5j0UBXWm4ZhdE1sDl+GC1
/off40VkCM+JJSd4oNTR5XSLryHxDzk/0bBMD1xb6K2cgvs0uetSDfgYURq49cl2O6hxXHlxdk7c
gAkwHIixIwCNVh12Y3aB+fvBs77H1/Yg1vkAWUFhj48JKyrn9haDWVl1PSefQlHuZjDtL01HrWWd
IcFPLNFMe97jyqD7w/jHEQ8yUdiwTYao7oMHTJT0G+iKpn13RL1pw8R87dyKZ9NkgNBnMTWyI+6u
xFH7yTSzfdqY7RZjDjtw1+y5QQ9MB03zWExAW1tOxly1ieK7QwoIJ4t/cJG7EaWjn8MfJ0IZ9c3N
vOKYWZh3l79x2Mr8S+XylyAuQPY9P2H6ubodoQ6e6lM6E0QOMpwRHhVHPjxQaDyseYmPB3/5v7sX
VZAPjfWi3zEzlPa71RkcvQ3vlMT4yrOwd69DDY2QBHYGqpfLrNN77wGvebxIGVE7Puohrraxk/J7
gC5/CEqRM16qjLPvQbh0tspBP8CI42suIcAl5BV5YJchS2VkGt8mIImW1chbEgrjk5h5DFxqKhDd
SoMtlWXRZo77w/UsMjhLaHti8Zx9I2V6BQWhtd4Z0Du7pIUGinrkf4UGOI0weEm1kT5jJiuvwudE
nppl9KOzrI8ky0paKbi5mCzjW0gJxbIYHzqn0SwB4bgp/fpTWWbLTubkV5vXx0gxHYoZbczrOSoR
AKYbxHAF1VQUXZEV/hm2xT+vM7iY2Ln6H3tnshs5km3bX7mo8WOCRmN7gZp430rukkKh0IRQE8Ge
NPbN179FT6AqMl9mFO4b30kioxO9Ic2OnbP32rs07ir8wjoGBzNJVnlbACjUqQvpAt/xXZ8YHMEb
tSbMUHce50PEDy7pOWHjbiYtx1EMXPeOQJ4fGTDlg9bYTwF+5SuZj8wU/fxcCtYip6/l0S0L8wjz
vYaO3h1KMMevXubG60ofo4OIknrPFpWvmpz7XoWkABJ7dsk6212P1pkmTLcDTVU9zj5/lm67D9Wd
0Wk8EQCodpWZldTyhr2CwX7EAFFv9PgpyxG62uFReQ68JuuVHsgIg4OrBO2d7wOm9emVb/0pIhPo
uUn7jluzwiRbFMa5mE1mDv/iLHp2gD7QPjw/XKW5MW65/8jtRXe7VGEcrXV+ANr8R1h7Oz/MImI1
Md4Rj0I+EptnHYLj8FW+pgqsSN1qu31stj8YufZwPhwbQEHN1LfYeVTxyx7MwyJsif0ofcGapX+w
RSw1izFaWqMkbsPdpFPbeowPFqrLQnrm6RuO0eYevSEc405/mgVp0VxLtIj1minFOMb5cvLN/HVq
dWJTmf8TY4pFswPqNYT1QeneHB5H9wk2klbQ5zQrDmJtxwIFWtQmN+RAc4rPwdM+Y47qG6b24Cxa
xJTDLWItB6ahuckbgKodo23I2ECAQb/lCfVCm+7YRQ6CRCSwZz7Efu0BzHZ3V7l1u9A4HYDVRIUw
Tg92WYtz2QUGyjL+rzd90FmrDlsyjmpoNxOp9xD+IovpOts8Y3MmMXa+68TgrwSSJTp/Gm780M6+
uSFKGCylxU6Lmq91angbx+AFRUySC7Pem5qon8i1aVaR1lwp+utNT9MNTw2M2BYVbh31b8bUz7KI
g5YEEhbY+L3wVyNT5W/CB7BLsyZkykDECdfjtsUGwcm4FD0rGFGUWkqTWDAzPZf4FTETI9NUoK/O
eUh4p7S6fA2CFvkahbrGwGWLvxFJcZ883N6dh1ZwXiBl3vVHjUTHe89mRiMdvYFuXKJfScWD8kgP
5qCAs3leamnfAQOulmRQdUe3y7mpXRoLt0vghLo2Ui5dTWsuyTTal1HpH5UdF98kwRs0lhauJ+P9
kPYEUFCWFvivOeRpFJXzwdwAnL24nbv/fURMUIcd9Xjyl5QpWan2cFOitRdT/LdF3a8cGHTfhjJh
yXGVdVdVMxk4QKk231a6QCDZZ1TYuujT7WCo4JsVaEeYX9Njz/AUZ41PSh4Jr0R2UFhBPN9lGhLz
1rJQfwjoMCHQuMA98Fz7Zyu9jDle9mHwCdTrVrqWHenUOWuvs09U+airm2KFIU7syD8vtqpyTg3L
53Fw+QUva9+1H1HOlINVk+DR0OQelRpuJISTsN9bBCKFc3OWomlJdd5U05IIBWakaPl9zZnTkLuq
ZVRxCPKRG0LQ7ilCZK9+WN41TvwDSh/zcEUfQgvEw9T1Jj6L7z7Nhx25RJtxbJplY8C2bsnEsBKG
WoFXAdnqaBCzL0WVv8R6Hy3bCiWs5xc/kpaDI02KxYhAaRuGWr5lqIaLOeiXFZRCd5Zl5bQEuoaP
qvNcdJqSX9Li4htHHAxtO1ubQzrBKVxPrjQ3SZ58s5MI0xFjuUVD9hhVm30lVjdYAsf6hqNcO/iI
eKrscYpr7j+GWnSy+Mg0hT7IslnzmoEfFFPUOaFT7yotrVBu0Q7JbYyeiSaaTcSHvAOkEIuRhwCX
GzCQCum87tiMuthubbxRK0C5vIYUhQ+7lEQGPbmnCjALw5CCoB8n55g1Ffu8GbdFE7EKxC6QNf9h
UOZqaEHftGnvHdkNvsC7xl4jRorZnKQYiyRKC9TSOqBL9U2CIctLFmsjHVFwgJlegvJZuda91ifD
Oi4DtVHagE3FfkHG8TAU+UpPoG5YRp+syEpPbIQgDMCnJGSkZLTnaZ4E6VkF381VCsFws4xf3cYH
h5Kb+XyURRproIqK54kZkryQOmOZEuOzeO3QN+IANJi3huoL7pZedrTO3UPvWW8dyDmKV2fH0H/q
nUczmFAYzFOwQhazwdRaeKreDVl86ZLpihvvmcJ7pYMNJjL11TSxMReBf+7GZF+1ZzpL65JgFFfA
oTRTzjZD8oEVEsJHFEDMyLZu22ib0ogFjTv88RlPrg4e1EOOuTDSFI9oefGrd9IK8m2rD7QkLXlw
Sb1FO5et5WCNmzpkOOFxnu59hJok4xBYfgytstr0pCLbXfPh5mgP80G+oQX/HNh9lYzRKWGHZIpy
yeMjWP5iH8bNV4kUf8tXCA+T/Ro9M2ldWXnU4olwcvqzi6ShEVfbzUBQLRLzMYQCLLJxPOX5sI8E
n5bl93IfDnStY+xyEDx1uUKgRs6ZQbnOexgWqnHWltseCzi3kxTVOc4jtPwapgSRphsz7R4ywbiJ
/LGliiIgz7QxF6r31p0M55elr9OyQ0o4QayC02KV3ty/cF4GM303J/uEsZmWnPZCBdl2hQHHYnxj
oSQcHY3TCqLCQGR4+2IibUQ6RRbuNEzczEXEdimXTk+zUMeOw7ynIDxr2hq1uTWcvkAEzc0Ea48C
sx5WQT/SG7d9wfAMlzTqWvK+JuVvKiM7d2QZHSQ8T5ZLxMysr2jQefW2UkhE5y95DiGtOEy0NkHw
mJn3A3mABKVdA9Z5bYh/ZBawfJSQB4THzzISPk05RjEBu3r7Dd9AtSzH9z7SAHInNbcomQKJZazr
JvjRRDmd7nB0lsCTKPHc8CnzA8SdqGE2dpE3C5ThI+Ks6aqi5Knv800HGnpr1rSPO4ksjMagttQb
raT43QKOfVTeEG1MGqyrosEKNlHGxeegEzTY8GwOdnroUuLCerc5cRYDM+rqtPUQnq2iBsqTXzqs
oQYyeB/Xoje6OsNgC9Z7wb5l0S4WWndx6BFs67L8XjlatUwCkDTEKTVKRzJaMbeIqWIn20O025wB
iKwI6mKgYOeL3DY/COiqFnH1nZkmOCcBCskdymfPt7bSlksq0CdXJy/YIdzElO8gzVr9ZFMQlBI9
pDlYG0vXqVrhFq70muyyJtwbFfr4SH04aE8Ql+JK9UcsDr6290r9WnjAQwIG7CYVp5PJLxUYGYbg
R+WOTwkOAYu7iDuYPaXLgAjHdeYxONJjOF4Z6EJzfAbk5qbxi7KoDEUvwLRFCPHd5i3r64LTaq6Q
OZjfLS2EfGotlNC1jUEXYQmG/1jKaR9M4Trih9NARcXFxk7C/EK602caWI/pMH7inqwWac7ECq01
NlP49bT2PyT5UoudclxKUwgEzCrJ4Aa86eYkyccV5pIS2hC5wDSZ6YvS+aIYIDGPxSPE+D4xF5ze
R2l9S732LQF5Z/rBd63L+EkC/XEkeSvdF2vAK4GOQ67AG2Nxnl6lzbJvzsNN+BPMfIqtybD95NkO
IUCIZRutVgD2C3KHg3fUIiWAARy1cLfMhdWGr0Dd2Mxiwd3NtLY1WoytU7aiG1JvZO/CF3im/bSM
TE+hCcZxKkKP27Cst7rRxtvJzg7KsKGoOd4DSRHLjKjAZQt9yRKVtRon/z6w5p6r6z3oGe1nl8k7
u2Qvy2WDhCa7GAnW9c6eyUwbsgsPYed+MGG6V25en2nZjfs0E0ceOiTzNOEt9cnfgDsHgz40NlON
DUq5MQRzKkxWuvehMIZdDb6uM+x2EfFUcrDV/FOYrN0AwfvoBtnKTMAxuS4tg6LXTnGK4SlDRMy0
JSe3dcUnhAdNI0EOI02mueNO2iQTxFCMmyD/SBKZrq6hS+ziLcD2f3N+/0POr/XLoN9ZsPH2Xw/R
xx+yfud/83vYr+Yav1k2ojLXMVydPqj5U9ovkb4cp5k82I5wHetfWb8kBBvCJr3ZsSXOWgis/8r6
tX7DrC9dj0mEx6DCdP8nUb+G/Y//UkyBgiKfE4kti1GSJS1LSopB3RKWw59/vBGUGdT//If4PzxN
QKxGoGFajWSRkA67437WTfskK6R4hhzJHeRGjHI3PPGYwxeo7CeybIJTN/ZnH0793nDKi0Ejeyej
9itaaR0rCTnsSXYdLBcQxFhu87HXj7nu3gf0cl6cz5+Slf8i8Vo44v95H7SVUZFKi0+Zj0cnG/nn
92EXiNKAoxhrKpC15bNysUmPq7JNkRL0xiU3IvNAWOI2pG48NyqbOQJDvO7r9CXWO6bstHBSFqKD
lXkHSQzzUgzCA1thg1EyQDoaWgnwn4MwQgMasLW1ckzv6HnRixZTe+o5gV9j0J2zcDqht0x4KEFI
BY8CIdPCK3i2YzvL76O2spYlWgxmo2SsgPZftrZmLAuEMVvOmTzi3TtDlh+l1XyEEoGtlQafZm29
tHarrcM+iOEbJOqB7R5yjrg6MtDumTRL1o7i3eRA/qK5rMUvHgaWN23SdpEwwbIGAZZT0mwWhtmv
y9YtT3MWY2W/g1qbGc4s2OcSlMaGLDCMp3DnT72dfIlK+UygJldmFYtbRPqBbdJIR7KdtYWAEU3B
lsyZM9p2qAkSTcy+X4a9s/WiaFvkuOgJAXga7DxYmXkRLt2u2yVwpe2abFnkTAV97TThBMX5AXQw
resx2jA9TpayDb/CRo0YdWE7A/37Vungu2gpQQpOPtBkOTt3j88aTIdXgWti9S775mtIAJ7rjcmD
JKQlg28OYSwyLKJLAXCCc7+XHiyGAd+CUKgncQZUqyAO8FFP3r4ge2vhajAajJatRIXqnr5dg5mm
b8isAVtetdgXki+1k52SCTK+0dFH0+im9IgiyOkwzILSMUN8mY2S2OMWz0WXsbv2RPQuUhd9vkIJ
sPZEiXRQAsGoBW/BRNur0Qlf+j4bVdfIqz9BCmt8RFzKTc+Qo3fQMC+hwKsltZqiVHHERTBHSd4y
5Mww8IFNIuy5A6FuERfCSRuKnh8d6ticTuAjxKLCUXQfjRWTByyreaqiS02SSK0lBLCFqiENi6mG
3ei0eOx4Zc3GFPqzcmVk1SZMYJub0zw4tYvvGAm+JFpRPjc/rDCEgCAvsiC9CNgnR5sg3kQN1gBj
1CmF0aIz/4z87CAQbx1wiHREhxVdPkPw8EhzDGX8OzK+H9D5N4M3oa2GcSEr6weVcHgsdbFFmnFy
+ZZXoziMnmueayVrOiGBs8/rtTsPTPooAS6MHgbOJQoTGqf2c0TTmObUK+4VjRNATAgbqc5PdpWe
R5tQpBF4zLHCHbdsLfZkfO9nZUw4kAcLdvFIs6utnv3chEyhf6lV/qlTOGKZI98TV0gjXpAjX+q2
xkZL2qtKm3xJinma54IudG3vZMqFoTVjCu2/9GWP5XHiMfA6RBvYrkbbOXGW69KKe8C76tDeqghP
KvPqhZk0hFza14GhC+htsXWMaI9kgcwUzafqKY76PEMXoK0NRp8LTdYP9dSOS5HnHw4+h4a+fZk/
V5l27YfXssIzUlhy4yX1oXAEkdC0myTGh1Qa+nKAKrMkzuChCFOMMfR2Ap7CIcc1WYTVVh9xhujh
BDs4g23Ogxsa7keQvYYKAj+TcAac3yKi0XSal2tmrDHfZL6bPOdiZzap0JW/9oGkD6kgTyze1Yn5
2vXqPqvsVQhmlhzteKslDC18ev51Ejc7x67xAjndAtTP4OA30IulzfqDJr4/5e2AdDmbNkWq3qGf
njjAMtAbnfd+YNrO9rQkyAatomu+61X/6jiQVrL46FT0bWtQzMsEHzUiHVolM+ncDq2L5oPSinK1
KUoHEbesv5U6pSqaeh9D0eTTz7DfihEmOZki5a6q0RHb1JmmCp6MOn/QMtdbT8SVMhhlZxSWQQqW
ieK4cHE5xMCakYnAnDI5UqcRTJYOohEu62bYhSBt+GuluwR7ECC8ZgRJZiNX7LtHp2ATccbaOxGB
WS+CIWRPDZDTjtNazKPQiL7ZWimV7YNwZIgZpeGrgcioIVnxsUhamBmI/nmr02cSj/N5EEB7NPj2
Vs97DYWWWVwNWo5zvxwTX012mtmKQxanyTUx0n1Qq2Hv6mm2cXg3yHnD+3zKLsU48DiqiFmRJ7/w
lUEkFBceJnlKfIDV1igvGQB4GpriqtyWzjorO9q1Th6CytLWmo+o2LERxFVTdJD0ELZOY55CX2ve
UnpKRPiM3lPo5fSIoy5ZddVMW0hUf2+qhqBat0hegwqFkAYF8dwSWIyhhE56F0QMWMmqvLeUlBvu
4e6cpl0KsSeajhTQzjJOPMb+pI/juglYnZQI3xuzBCFb6N2DSvWJLCumvmiaMrjCBYZBohpaN6se
GKHkPKnaEzqH/dT70/PoTykIA538FVNzV3VQqm2dXjTwFZeol0QfmJa9E3ZcnmdZWdMVwSXGdEdY
mHhwBKvs0E/a2o8/EY/q1wh714NuzoepeI3t01/BMKjBRI0TCQDhhH80DA8AJR6MYIaJ6hEd4pmn
5cyVF83ecO1kVzOdTDJYcT4WrgtkivzLpSn1bVeZ1TPAMIzDkD1USX8PceW+6nHPjz7Iz9jJDDhg
1xSuR+hWx6r8kpPZt89KHu8aW98ijmoszANA7wS3cESQOQlxydogwEXDlYwV844b1V1jcDtNM79k
Khx2Rdpoy7ipUea7PdLq7kQsouR3Wh5BwgVzOusrV/iPFeKucPJ2MSZhgBwM2pw7TnUnO9DXkL1I
Qoa43QE1R+ZLopd7Fm7UrGHMO4xevhFSsOkZeXkl4F+rHbe8p5aBgYdtAzOiR5ZqE1gXa4j3pQPX
0puFt0bHFAxbKfuv814b7SlWuHYN8e4qqkmPpCi6mkuHqO9VUhYHMkhoP1iQ9fWU6qrTyUswUgKm
28/G7PHxAP8Cio9XHxsDY/skxKdRMnykztFdC2NkY5wbM31u4T1PfvwoIF0vK4NSpEX9kcSwvz1/
MhctuIwgwpYgiMNQjHEBOeLt0N9VKX+YCaRkpOLEOZmYAwvtqQw7SkfGJdXQPTVRvDORcQ3MvGc5
N8HCwFLieplrFoQPLcyQ8tDl1DV3FzTeAzrwRzJnjUU8wIFQcHaDXh6M0N1r8OmWUtc//a7+TKDB
LqcYG6uZx2dy5N6UrTTgbA3t6iQRKA9emaXCNb0f8u+Z316rlt5d5ThfMrJY3DjZFQG57kEwblqL
UJjBjj+csgazKZynyaDWxeuP1r5at6p4Tk2fo7gef4XgfRV1v6vG8utYz0pnQjQgML45HO4LGvfg
j0kb8d/ybngc9AZR77Oh4o8o5cUk3vDEcecexvY9Ty2wdAiN5tmq20vcswUCo2B2N5Hqa0csEMHO
S4C/ewPzvWGAB9+pr3odAf8r8I6SIXxV8X2nl8+TgxU45eWCsWOOEcFEkTGGP63hVxUoIahSHYFc
rCtpQ/4jPXkroVgmJukKwh2kYJg9q9imPuiAF/XN+GCb1jWGJrLvPFTBdKq0qporcuAN9YEKj2wq
4YKN9XklwsZbpzxvbTnJD9+vzaXhJyfT9Yxltnd6WLfGlL0VWkSLDnx0lDNlYwEUzIqG+XaCtqX2
kRN+jMgCcEcQEyHcJzkO0yVK2PVhOxjLqoP6r5cJeE9GsVh2tM2sGXTK9IrGUN+IyrVXte/LY9Ox
Rfuz3rkBQ74mnwfiayF3U5/hH4Md6OVeeSK9tb2KIj2Hc949kUgvaVDYexpMNGbrVr4k2rQlvv4r
yFR1JtKzuaAd+lqcnKTwv6YEsJ0t3Zb4bfmlD/QVMxTcmCzchx2NyiZvOkUCBF0jxxzuMi8nDgPm
o5/7LYbmJlrYieZdvcmv0eXk41ZXZr7RsQytKs4A14AW+pV1VXH2R4DdG+N32/a7rTUGp8BhIqH1
JggvZ4V+r3ysuu9p69Z7T/TZEtkaw52aKN0pf/Iehir51PEx342Jp31x3PLJcIpmqxKXxB67OFTG
wH+y+Hue5v6OCXn8EBgU57SbzJ2VtfHD7fe6UNI4xLQHhnwRwSvYyKjRV55v7rxYIhXhYL5kgz9J
uK/d6CE2txga+FN2dgsX+3x97Uzvo84qMldAmqmcWMdusrdQYDBAapPOmMoVmALjFtGxB3OkL1Zu
6PmA/AwOqFF+UjaZ384gUpS+Xb8CrJhp1UvRlzbswBAid699LZO2JcJScdiQ3q4tcLhDv8wbQPkd
eSgKIs/yVh0JG8YrG4Z5TIyY3dka7kYzXWIIjLa5D5qb22ihxTziSePIRype2+6jrSkcyT26pD3Y
7etQmOs4D4kdWRdZEm2aILtz0ma4jH6XLNKWCXM54sC7/dM8h3wetz+MMgzYxx6KGpa77mhyrxv5
WYVeu7lVa5GJsIAv3fGND5475GcqtTc1U+BNkORnenmLEazVZTTwgApSc1k7c4ToUATG1MQbjvVu
WMUgZ59k9AwSctvlMUmDuaB4zBg6ItStP0sFUEqryVupzLA+JtAFc+6ePNOvfBjuCumYsSYfIiFb
ZKRjiTVjS56U3Hc9szAZCHlXwZ3QhXFPkIG5b4aCE9RY3WfcfWfRpvTES5kY29pkdq+IMN2Rb0r4
pCadtZ32waoDjsRog7+RMyzrYoAGbhnS+hyzd8xWn0VpHUONR3E+r2aOS2JhR9p6w6c4qMg/1Yy0
PFCPTyLLuEq8aaUJmrYNOgBylzTwLp3RddAj/GEz4f8Lm2p7++p7FPmLzlIj3MjqM8cnuMGc5W2H
hGzriMzQnQD4to1YASZztDdMZuCtEMq5//17RIm2yAgTO8YWgsUmRWVo1NQ8VMJBq5EQ6UIvCirn
cvtt1zZJ8Jg0PIaIm8n+iraul8yBa8QEANVGaJha/RZtJ8conNQDLW0rBvlly/wHuJUUW45NNMmA
RsbPhjtjSr0TyuOPOsKMpmtPlfVkUYGjGQbkbac63KmgDH+/52rTtfYN1bklTYxfOg13isN0rVp3
WNtqanZ9CtSIUoHeUzmEjyDD2VhH+lJZ2D0D66dEKLEjZAbVYGqtotj0V3kSNXCmwJ9KUTpnEMOH
UJvKbSubZg+Iwb8489FgyPIP2pHipCcKjQSls+7XCB8oGCzaAfP3tSevA1xDypG69OQzGUDOoRfp
rqNIXwY+QEsCD19GFE51Y4mn0St6ogeIO+gtbetnFsGprS7vnNuj6RSoYULdX2RVbO5vS0IWGggg
fWTaTZM+2tmP0vfc0+0hF5Z1qqA9n3CuUS0W9aU0va+Y/HZSU+1jqHj+KwtRcTUgJhv7EFfdxJgp
Ip4N0DwdfNYSe69p+ffb67d8UV+1yAJD+UL6PAonh9mdMNtHXGfaqZ2fHbLjjGWIOosGGuDfwQ95
nVaFUEdwdNYG7ah8SACgH8Qi8qYngEUaYAbkG4aEKiv1DfoW5PP2Y4BrupOSoa87LcJqkrSB+BAz
3XtPa9xGQ2wRH1l59yzhGeVACzZCe0yAKq8dLC+H0m/XnWNCP3JTTtvqKv2wJUpl/GwgP5wU4xBO
lkuVJu6dbhZq2whmewaBL02pR1trsh9tnRy/YV544exAaBD72lcft8+e++xrPc4hSVM5n87m0akd
XYwSXczkrQhLJvlywF3eZeMdTu4foYn5TZ9vA+DtEqkxaTidUzv70s12Lki4cwoCAvtNe5XTtM5z
Y+Oy0SIbnaBCgAu484fkySgEyRvRCGhCqXiNRWAr2jpHntFAaxKzerMyUOqTiszw2btwgOYkUuwc
8MDb27qNhProuiHHNasJSLAOzCUKAYhesQ+TInD8B6MGT+BP/lEyFlthC96jbWXDB6fzQTS1K++w
OMUnT68E2SAxRNmUFV6WKJWtmCZZmb67wMruizHdkuHDcHrox2NJnt5sY+qWeYH467ZKUGCpb0mH
2I4Urj07oHdKpx9pJfVTYgUvJcxY0EIwC1XXuVC9C3hiyCaWIYE9y7xHutoj6+S0LN+kn9b3AerQ
pjKCkxz1HXZyEDfo/5U2XG7resqQvNIZPrPJYLeHPkC8PUrf2xd6e2I06uoYRZNe+d527OJ0K/X4
i9TpTwZVfgxA1l0E+9BKzQ+Z1XonQHUJRFkKUvquJulRw72V1NwHXYsJKIEJERs7i6nmVvdtayVQ
vNACSxyAZChyJILKfQaBmmaCJGsyC9u1Bbl9YYdRfepbax02eqhoXqKFnmaiVTmH5N2exqzt2McR
sq60ON/RI+yWMiYzhiX+nZAxzLNpW66jpFdfDQf4BXISs6njx/5dogYlPt0Jn3z5JhprZlSLet/b
5jenV/UBDCVlSoinmn4XCzs3eDRI1q/WgZkXqPeE2PCzO5fHc0YxTcl9Oq9HxuRYi4az/++fqEb8
1G4gun59Kym0uO23wehiO3FDl5vCqg+3N+Kmabjl4bwXdld/C5uBfqpnVGt2pmBmH4hDXEU0Xhga
HEuNxltk6uFjyf3P7Veow9AH+V7jk1zoBLzdYU8tN7HPTqFJbQ/xHwmLkwrwDhUqrrjneOhbxg8r
z4Zzmbs9IHByZqcMew2+inYHkYdhZSK38B8AB7BWPMCcOye0GrtK9qcqmE/4HO9nqYGBFzni+4nq
r35SD0/e3p/XrMAUl5LMg9D170KHxYSGzD1R1s5hDKYHSczArXgBVPCNg3p7pOcvV7pCowtNq7qy
JOz9wGgvYf8UKKk/0zIjP7rlCbLSHrgLcNyPpP8+VYWxikqlX3JbLLTA054TQuAWy5Ho1odwlHTf
YYfuUl29QjlHOtgNFyMuOTnbNJjrDB/XbcMXBX6YGWcdvUuvhatYk400OhAFNbPMDrlOd8ZrEaD4
ppYTLcCa7UkqA+RaS5+17lWRl8RgttqGPv1/W4zIuCNo/RPq7LusWieiFCfLyj9Tj0RrH0HpKgpJ
kWpqXsu8b0iHoFAnTDdIvPmmasmXXtk45YmOMKvwuSIgLdHORSTUtdHUExkbwaICOrjXQRUsVCK4
SG9l2VI1sqDXTnM5KsJjbmInbOr2/lZ44u6qjwxQqAQm6jxbe60xoxb0lFe32zwPAw8mPMWjBrkY
qjL9VTj8z1CpGboEfrOPkninDWP5Eads645hnOjx+18KhSWiCbMHMlNSJgekpsnEf6H5TkefKDzZ
VTaR0P01pydFutx0nKbhI0Siuo90j+OwKLx7VlXqjQBpcFgK68i+i0l8AthfW6hxOxc9S2Q2yLBV
QjOxsO86+bXzqubqF8ln0DOeqUVMS2EuMcScSmKVXIwGwOXWQ220fO9FXgfIIwc5nghni+10hS+M
vrEuuzUq6Ad8/icNvsMma4d7gTYWbmvw9bY0N6WiZyKD7BTQ+FsowoD4Jtel4dRnDdkuPSRgMd0Q
3ZulOVwGMtq3pZbjPIwh/JKfd2ae0NEXj7H4jciXShUfbq+MiF/z2etrXITBJaCpeYxicsZQKppt
j4pvLpUSz92mKIvOzcac7xXzldnbiXhV75gqxZQpHI+JxzBkIvwMNXZySG2ZXfqEuRdRVhzMzRQl
7Thcmoiojtpi8kIGlrXNDGKQeYi2tJXP2dTM1Bq4bnO91ReEMWik9eaZ7JdFxNG1zo+c9OQmBQRo
dmQrZBgTFr1/bMGtbCyT7r41R73BKdYWpvCAxqUwG93+2dYV0EqU38gv6wIlmWftaqeY487XwYgt
RVSnW/HuMOjeDO46dvpga1njhEQGaWgdwlWZ6h+ymIwdUsGHyIT2g590XOFg7rYD5sHcr/yjg5ir
j1pCgWgKAoquv9Qa7QyWD8ag87OmiSJcMaX0aTfYSIjn0p4hnk4HBQnKaYSRtq9i0nUtGDV2J6xn
yXl5NYCS2LXWK90c60sxzyYq8suQkDrlHv4HxEcxC3sp9lo3GPZeliA31TFQWfNDUCfdI6d9uRdl
fzWL8aqlnsJsxTG+w3LXl46xQ9ZTECfVhbs2BiPC6elW4oYNDdluvJOqK5cFISHL26JFjJh/zJfc
NtIum991GB/Dfwffi78Ydxv6n4b2jrCEYyIKMKVh6Bwi/jjsxqhtm0nnAqeb8OMOYrhUjA0sO7qG
9mitbrUoQKH7RHecVdabFADzhtzNRcztNQIMINRYq4LtwPyKbqQ82NNxVE320DOW+l/ZSN7AkXsa
1fd//uOjACdYjQ/fg6jIEX3c/mgWVwghf5IxrN5Qifz+h3dvGf9un39Gf5CM3P7+75oRz/nN1IUQ
FtUHXjrTRs7Qf6+bf/7Ddn9jvUMBQjSbZCgnxb80I9L6zdKFZ+sOgjbyOOc/qqGFhvyr33gw+U3E
EQ5kA88z/ieikfn2+rdmRDOEyc3ncKk/3nadIreiKkS/q2nbbY0wVEc9rZ2lZyXm9qeP4i9uceQt
f3kJ94+XgD4axYXpDDuDKEPEdaBWUZplq1//9L97A38Su7QuzK5WJD3G87y5yhava4xO9+i2/rD7
/7vErFP5WU8j0gipdtzvkFKMd8lkVON2TGxrWpuoal9+fZG/+5T+9PyPNSEr0Pa4SEh9sDFJfQQ7
ZurqP72Lv7vA/Ps/vQtFhqdDf3Xc9UT6pAtKhegpCpmW/oeV7O9+Pg/Kzz/fM6IOgMLgrBsrRIAI
S3X8Ghr2cPfrz2f+Pv/qRjX++ONjfPNjPyDIYUtMg0OdxszSHb2qX7tqIjUyFz1tz0Y0wLB+fcW/
u7N49P7whrIJ+1zi2+us6kR8b6Q6YWXQR7muTC2n2v/6Mn/3uc0bw0/fS23r3FpBjrZwVLiXVTQh
gQwno3j99c//mw/uzyoqB5mrir3RZtikzLPtaY77QGkmRtINsZRtNWfiAJiRx/bw6wv+zRvS//S8
KxeuhzNfsKP4Hg5F2Prt0qTbGq1/fYE/6sP+tWbpf3rk3Wjq9aaV1tpNMXl+IQZDkuJHFoIP8FWW
LlIntFXp8Pjry4k/btH/vt6fnn/lZHVi1RgE2iCgInANdyuzgQbr6KXatxbXeLwi1WxA/c8Z5mRg
BOf4rAWukZ1+/RL+8lZkqf/T4lCCaPIlFOGtMpLpKanG8J7+xv/l7MyW3NS1APpFVAFifLWNaffg
njJ08kKlczrMIObh6+/yecrhNnaV31KpBBnBloS091r1U5OU0eN1TSyGB8o4HG1QTRcv2RjzBV1F
6Z0L7MMBD+pAHD/fytqjW9xIRjp4z94sAgxHN7eiLv9E/XSo1J5ErTF8ON/I2gu4uJWSUQcQUWuC
uG3st7CubW8SanZhNli7hcU4lzlJbDXkMCEQi+MPtWxKql8N5KwCBiNbHuRpn7+N1fduMeSVAAaB
rJump4TAQbGrfNPN1gaB4ebb2dVBPIddCGK4Y1GcD1/Ttt+db3mtAxcjH1laiZR6ZcKYVtgbJAeB
TSBputgUrmtgMebpY6g5U5ZYnqWG2chBepoD1TFzKpSuaICAWSxrALpg6GjkiTw72dYTVNhZebUV
A2bK+QY+HVVpYDHINQ5c8YFUWB90p+EPcdSyd9FH6bTJE0qcqfCMbuB1iAvNffpEaG4x5LllSh08
Zcx+ST0XCJNakxAU4rzs/fP3szbCLMY4YZSBM0jF9tu201vq0Er2i2eI3qNHghPe3/PNrN3HIngi
J+SY1JaOX2fGdODoXn10gWdk16xB6KZlxATxpDJCWn5nVxxGqslo/LBmgLznf/1aJy3iouvt0nZU
y/LZ7yb9NSWZkZkVnkOsdfLKJ70IjS4WxZSh7vSNpk+pZpocILENleDzhT5auQlnERqcWVNsNZ4e
QVULchGiDv8L9adde5sqGNmv6ytnESC2DpFOO3kugymfH3R3BhY+ueIBhkd2zZLQ4kPovyunnGxL
DgBC3lmDbNmdGVqDfK7RuKZ3ojoxQFuUNvYzifPCumaxRpOLMLEnukxVTZtDDh6TH5mT1u6KkQOJ
CwGyMq4stwEmcpbVfODxm3kv7b2KCGO4z3SOXXdlaMfaEVi3rd6DY9LGH+ff6tOD/7+VNfd0itW/
FqDZGAZ2ScKbTzxF2hFMztz8bvQ5kp7Cjq/1nCZ6FrL0gAF9rya61N8m9uDN5/PNrwwJzmJImMAo
2E6qsLNlg7WNjEynop7EgvNX/3wS5e4WQ4LZt2Nc6ZXLyQo3482giVvPCZNs8sOGo+3vUjGGnIwq
pzCP2OZJHNBtx0kw3ehk357/FZ+uGfgRi4GDEya2qMfE9o0T+pZUWuAOTkZqqVPO/kgy1YW1/lpf
LgaPSoRFoigkL7FtT41apzkk33dxPTXXvZ72YvBoYqx2+lg7fguwXD8YNlLYb5UUxnRTxB2pHfps
yfC3zGcEbef7bmW8shcDCd458szZD/Qt3HYd262uJjczIo2PfiLgLzyhtVYWY8mMPLTqLFaKuOBT
z2qBRxQkTmE7Bvpz/kZWHo69GDsshFDgRsfZb7qw9fXY6neZNO39dVc/3dhfUWxpaqSMDHt+osck
7rQaWMKp1C+M5mu//fT3f12dJXWJAZSXVW9O2q8I0HRo1Fd2zGIE0CxZUGEfzn5M1tLz0Be62PUQ
jC+t1dZ+/GIIiJKulaKeZl8JcvegqKLaszg0ruyaRWyzSWzKNuXqLZyCrZGj4J1UUmfPP9a18cte
hLQDAt5hx3v2tbShHKUjl2J8yPPwzXDT19FRyK639rYcsdTZFya5lTnotFH598PGfFFTid7wsGXy
Qz25ecKOk+6MrGKyDsIKYV52oamVsLMWwU1eFEgeTRn8QTE/+NZJ+73RnnJb2oGcyvNduPL4rUVo
i94mWysNBl8Q4C9uWyYeRavphe/m0y/9ZPa0FlHdFgx+w2wNvmZA/ycAfyppej9IKN8kCL2Bb+wg
USQXXra1R3Pqx7/iUGtzEujnhApr0ySvvxbmLuR4JpVdvgtKMgElONnrum0R8kyaAWm/ovUrjFsa
yZZ6s7XJXot256+/9ugXUU89X0NGKLsqpLXK29aiAqTPy+zOLdLiwmy19uQXgc92pNJrHWaOugs5
tgk0igLuJY6fj/O3cAqIz579IvQRMvdV2OujF1rFziZVhHRozAkup0Yjp/FqvE85GSe5BfzJ+RbX
7mgxGpiJkhrw3nqYFBHbkE1H7qcLWuT81VeWKeYi8IVMDPQGTu/JQvkRnhC8feM+yia5bSXJqOcb
WbkFcxHyqQQDoDQg6f+9BUOvIKT0pPJfd/VlsJtOQL2B1nvu4Kob/XT15voOWgQ7wBlJ3g9X52CU
FDc5ITSn6N5JAfNaICWuu4dFkEeGSbmIrvKBb+gfpSiQqhiA7667+Omx/DWCpCNWujjk4k7j5OS8
RJMXDlZ0e/7qK+OTuQjqEYRHAFKSn67XN4Zbv47tydRHamIvje+AG9ILfbTWkP7f28gjqRelUDuP
/Xh/aNRjklan4g9QeuLGivMLW4lr06+5CPFmrlvyG8gpCmNtL8CrOakL0466D0ygYQ3Ouzeec2hB
VWBceWuLGFcDsxaYk1pvJPfIyBOKO2A4wEv8BUPg1XbH61aMxiLakT2OUFtOyd2WCwIzQW7S1TCb
z78JK8M7Je3/ec/AbaBjVVyw0mQr70PFajcwG20ERWF24WVbGUmMRazDL9ILw3Y7EhFJNt1QLZaS
tTZGHJCfv4eVl8xYhLteISTuZEiRQDrJF7c2rT34Pp6FMWsbtXbNh3xycv98Y2t3s4h6jUK0uhzz
zg+DJrt1k0ajJi6ZvPNXX3sci7DvqOUUIZYov3XFzwZU00iuPIAX5UJXrV1/GfjNlMAQUlo/jpQj
o+4PEYTPiAuez//8lZnJWIQ7Zee5rRV263PAR4nQwKzal9FLjx6c/B5x5Tu7CHb0IErtOh0I5th8
qGrSlXO9f2yt8fv5u1jrpEVkc/JPuiNrdk+vY69ogtd40r7rZn53/vJrg5VYRLQTg2JkiTD5RjCr
vhg5EE2DFJ8oZTlQFBMy3gLwVkbdlg+gmSne72ATn2985QmJRbz3MFeilCv75KkFx2nCdIx1U79R
JgcbkZN1h+vaWQR9B4xLzYKy8zkhf0zzFHegzr1KHYpD5f65rpFF4AdOXNl9XHf+0J9yver5MT8V
+9u6fIJWfd1MLE5vyV8zMXX8Rkw5XouHL/kApRvfMuDYT+fvYOVVE4t411u9rds6ZjTpB8yH8BHm
/g4Hyct1l1+E+wyYOAmiFFN3LcuNXgKQHcqfWeVc+fMX8W4MBkRNwfUdZXhKi2A/JJRn6saFmWPt
ZV0EejkEQQgGn+pSS3mm4A+ClzPy5UlZTKOK4kJIrEwfYhHumialPSs65j/6voV+FPbl14ASfTxx
x06vLqxRVh61voh6JeITpKYc3E87FnQB5GfquII88s4/6pV5SV8EtiGHSYxs5Xslwswa4Ccu2PNX
Xvvhi1CWk9laaEI7X2jtQZ7olSwXZqO7MByu/fBFEMdUjUUdZY2eXr5SGA0T5OP871678Ol+/gpc
ENm1nGHHeFrp/IIofsRZfnPdpRdh21V9Ch0ZHdDUJBriq1b3k040u/NXX3kh9UXUOiSmJWrmIqsL
HtPIAAmZQcCUvq2qz3qjX/fa64vYDfUW0KWhKh7jMa50bauo1i948eDyVOAr5Hiev5u1x7AIYt76
qspU1gTmPMgtZ1oVafJQsM9fXVvrrEX0Ok0PtMDsFW/cO/54iN6Av/BFHP6EIz099l7hlXD1n/HG
l7tLO28rEbHMxovCqAJWMLV+VJF4rMY/zRDLUqkE7+dvau36i1geOC2bJmoxPY0c4ZhTiV2gJC+w
4KcLz36tgUVI112ncohIA05mPjmyeOdM/8Gx3OumhX+JUX9FHgmSk1o5buPVuXga9fQ907OHxjYv
XH7ljdJOd/XX5bUhRoc3aq3vQnc4Um/bkPKH8/18569MOtqp1b+uHjVGn7ECVzwIiZQ7dt27DVHQ
LZSvIB2bKx/AIsRHtzOG1GUAISsbJrWakgizMx1c5jtZUR97VTOOvoi9InEcBdNIhDtFaDcibcN9
D8/wtYjMYn++uz5/lZx/E6b/6q4sLihE1JvMj4E97TX4zb7MBVCvmFraq5pYhpuclVwN8gJp05z9
hjZ2h8wjpnZ9vmqCo0Dpv08c/mQxdUhDfdGzKbXltEr+jG2zfqTgFO3DdTexCDlyaYKAXLDMx4Xy
jhwark/0KpPpqlnUWYac0at6ZLLtzOFJGSSbuhLRF7trL60BPh9lnWXIUQtQFFFwegQiAYjSyep2
itq3ZBCll6XUOQfUhV94oz4PQGcZgKWedONccytarT3g5og3XQ5/0dRIpSLFrbowc3w+ijinjPG/
49ylnGMyGyfxtaEFVxd3zIcb+JJVc+ETaCUyNP2/DTj9AP0sgeekURqw01JhPDaSgu+Zw8orn/oi
vicrxhA+VIhEtRCaQaJq6hEklnnpK+6Uv/7J1rnz7yfsX9GNUEgfLavjteLLJ2ePGYUvh//kz/Px
qpn9Hv5wiWO3HU/ejTpw2GtJnKj8rpnsiMkshAVhG8oL2kBnqDeTJbrWO5UFZ28SDNSwH+QAnaUz
k/G3gNt218ukvZ3QVrKL12HAmd0ojkC6xcb8JdLYvniug2ieHiOVSfKIOlpBcJNjuHoQpaihs+lB
2f++KmSXKbmU+lb66egLOB7upt5NXbB8SX4zGABRrmtiMfRECvarue9THzXdtybAc65Xz6kyXfcK
LlNwgexPuQKc1Qc3jQVWNygVat9OVcXnf/7KsKCeQviv14OslzycG2DZcVxgscwwurWeOzWw+ua8
Avxrc67jHBpXSfQLk8HK6KAuJ//KNZEzmKmvSAUecEqRZljle8uyYmwOtbgwJ6w1s1wFINTURC1S
v0JhSpb8qVReR7ZZFHtraOrrJgV1MQZpahhTIAZ90sq6GKmNaTw6UThil9SUC58qK6OQuhiF1MC1
Q11WqdeM0CZ3Uza2zp/GOBEQ4oHNzAsj0Vp/LUaiWqc+tse6zgZ8Sx1rZ47aSY6cnZDJjg55Mu8v
3NDK9pmjLlb8YWSTigNIzlfzPwGWRWfy2ln8kYlAg428QXM8AXCwrS+1ePpC///zQ3uZpaqMEkhY
UaTw2pWT6WtHvs5GxVU1U182armnU1o8An8+H1SfPzF7mbNqiyB1ZqjJO5Jn7PbgZo25L0EBTJ4V
ot+88IKvtbJYj5hc24rJ5MDC2sn7sYwN6GZl8ZRZ0I3P38jnM6ztLkYH8girGGpR4ts2sC4rBqga
K+qluo+1qy8Ggj5Wx1B0WuRbk3D2Nb6fbZKFf6776YvwVy0JH9/OMDH08a16klKX1oWOX/vdi5g/
pbg3fNEHuxnh+4wxttcq//yvXnumi1ifyKGNG+ordmms39VRe+NWT3Vy1WxI+tZ/x/q0VilptEj9
lgkiHPYsk/0YKyjXkv11v34R14FpU2QgFBfjBWU2TgEPRCiq6WFz+DjfwsrQYS+Taqk9qQOTVBm/
KOoPPa7e2LM8csz6XI9ij7D0ceyjfsOX/QeUxe35Rj8fGclJ/G+/hZYdKj01dT7S6Gzfl8F4q1WM
jg0ooW2Ym86FcXFllFqm2SrTSE1jDr6nbcVdLYwHwOj3gxg8CNScIMl73ruZatRLNSIr7/Eyx3ZM
1KprROnuQGAow744fc2SZQ0S5Xy/rV1/Ed9R6cLfgSdJfpx1H/aQaMzqx3WXPjX517IFl8YY5iEL
u6ztOF3rCobyzHw5f/G157CI797J27kMAWDl0v4WDPZW6d+c5meOwUYU+ks/QU2CSHu+sbVOWkT8
TEZb07fUvQ9ksFDQPnV/grpwr0tCt5cJsW4+qYadmoBrDMrL4eBF1R5kzx/kzbNy5S0swr6z0CPZ
lXA5h4KylsKmu5SF8++X1icT9zIN1rBmjWTOMPI1sLH9XZ4mufhlWyPas4Ga+NtoMrMai71eUhsC
4sh9Htq6RITAZn37K5qH2vBh6c31heXyytNa5siOCqhEVW9Pn2t1Gx7SvsjjfWJnUrkw1qw1sJjU
izhuIdsj9ercGbmgA2Bv3FM/yMnV+fft8wU/4/1/I6du0w7KFarfDnSSlwb9E2DpYxrUH6Y6nAxb
F25kZdC0F8HPktEUUuS0IxMgkJr6gIYJ/mmn3OSGfaFcb62RxTAg7d5oAgzWXt8NgHFzDcRYfJhQ
vrta8/t8h621sRgNsEORsdEVZG/o874o5qcm7N9sy/xgM+X9fBNrD30xBkCBZY0sgtbrdaCiiNHI
chkNdX/d1RfTfuhgnjUUQYIIm/abEu/4MbNF++381U/P87MIXQS/wVab0MA0eK3aQIq3gE3J1tW2
kWNcd35rL9Nk43qAT1pmMK45CUVdX5PlZ6mzfWHNdZrGP7mDZWrsbEZD1XY9JUY1L2jXUM6oogqO
nZsCM2EROt9PpJ/zvbXypJcpshwJCYTEZuPFrgZVRC0KPHgXc5hXYnuZIisGXcwZ7iavwgmDrwK0
JWQht6n+dNgYimT65/xdrLWziO1uqEgqBajtAdt/iS1YNHYErKV6NJrplV3M+MLEstbOIrzNFLmD
qHgyg6Y91r2+L7T8JRuUdGMXCBBj9bpR3VqEuDJLUD/QQb3QjCGYDVG0ZZC/lIe5EiHWIrrnrjOC
uK8bz5b6e5wZzxx//ylleGHVuPZKLcI7yqO8LKUBX8yNwGLqBvINCKje+Ue9MvpZi/DOtLTS05LP
szLousib6m6iVqPL43w/Wehb90Yt9Uu1kSsLr2VaLIStwNDwknrZgFChNFEDGQ/sGb4x6++dMvjj
9M5BjsnX8/e21txiXS+jwG5byGBeG9e3U9ViGcWzMn2Y5k/HSkjpiZwbR3UvhP5KTy5lMWnCQOOA
tPAcOQIkTqCsKnXVIzbWn5o8uJBMvvKymafW/1oYu5wHt7lp1l6fdj1sUAdnpWJn9+GEDvR8t61E
pXlq+q8mplxY1lzzhDT2BjauIn/PRnIPqP5xsPp3rYITdl1Di/CfI3haJTtfnutm1SZV5G2OEGwD
CPIRoeefouovfNCvPZpF/Bf2ZLc2elygen2EX8RENzPjPaktvDb1qF6IpZVINRcDQWAYWa0lFs20
wNCzEFJml0MGO99b/56ufDKPLTNoOw0jV1eH7KTkhW+n6ks4iX0agh2lqOh+GLRTH44I3caD1Juj
GxsV9oeu3miVuW9N+KDnf8ja+7EYMgJBUx3ZvB5KoT+WwNZmJRLqp/YgSSO2KudC+K505zKtliMM
Dgom10UDjGqyV36XWfHl/C2sLAmWObWppmtBKip7X1ldvjVg3W3cwQxugibv7vo57L6pLXzgNA+i
/fkW127m1Jl/BZWWIc2cyXTdz8GYmdsGX295Z2lZ4VwYGNYaWAwMsnE6vl2kC3zU8cqm2mTqlQtM
YzEgkO5atZPOpXuIyHPc7lz7UiLN2q8+/f1f3QJdIMZwXNEtp7RAJ2zQt0KrvPCmnn7gJxFjLOKe
FB0IZFOJwSE/2XrS+6KWT6plX4jItR+/iHesZiz28tzY5UawH0390Sji5/Ovy78n25/99MWsj8Q8
iGpRGBRPOh96Npj/1JbT3SLbdl/Kpn8TQ/Kjk/XRqufJH6O+u6mKNn1JSajyOkjDqF4QLUES7beZ
MJ6Fa+EtcNNLOdYrI6qxGAMKqVUJDHGbo5YiecuqjHPCWZu9SNGqWywa9ev5flhpZ5mIGyspzsYh
sPa5VND7Gt1UfOgd6LebMJ+H6KFlJXRpM+LfRLxP+nyZeWtNaBzKosm8dh/eMLTeuHv9m+rp1tbw
dB/s8QZTiaf50KK3wZ1+59wwtnrGb7lVN/luaC68VitvrVgMFWYm+hGIVeYF4ZvqAJSOUINfWnJr
lnp6hT67zcVIISolQuVRZV49WtKdtlaEEg38LHRAa0KxYBiEIiBLYN9Rrbu2geEHbAL3WrhjpG7r
ueL9witkRfleamECLLypgka7abLYqn4KgeDcZ2cjadFo1OFQD0ibYqHdARnqgofcSWrFPoyKYVfp
ZjQHmX01Jtspv5RagYuj12GMkLilUqAhklytJCz5thrlfpqlZoe7qeoHCFWGW/J1FcSlgsHWSW5F
KtotSRDyq2mDkcmyuf5Rl7PxhzruqQE9Xyn2HaWL0N8Tvu9nBGCjVt6SlxndysFSH6bCbXGdTPHI
l27u5krjF2ZgxD9xp0nltijQjnQbu6zj29SKLX8oIFN2alQ/6s3EESou6800O1FKQXwOlnMs7Snf
s6XdhVtERSGqCpQlsREfssid34q+CNG1m7qLjT0exnGHIyLfWonqbJxO3WaW4QndjQ9k/PU+Sk39
5NXdpdL8R9bTfdRi69Ts8UEM1d4sK2xr/eAjrTqmst2jAkIgah/K0GVYfRir9rE25ner+wfUKIR9
8S6Ud9m2D5iIc69rjC8i0e4rfdiEsbU18e3dhYgvti3ZHInTgpjEEqVD4LXKm9FFNToqfXPUIHJv
HRGUx0gPA79wElwiReeSysxWx6zyGqkPsYKVL1bYo6zbyeUnYzWd5so9thNKsIFJcNOVnN6WpfFb
TPqhKcbXJOmsTT2Yt3md3QeTsbUTcQQ3uVcn50EP+h91H36FdPmBRxBkPFRomxT2TecO+FGV6Ls+
hV+6tnkyZx5OVSEM5QzNw+f6Xs7mL61Qvhuu8d7M7kNmx9tyGu6wMe8iRf86CItysXzCehWpnl1F
b07b+O6JYqu3xyxOcT7n/W9lOPGzTdczgIsG3WuOxaemPEeSKtab9OIEKjxuvqWu9ipisTNkbW+m
Ur6ImdoXd3ww9e8ILPeUg3sA0e8L3eacyXC/9kP24KrZSzgnP6dkxN/seKbEgpNWOwXjWJgfhOXu
FU07ZlEOwdhtjs0w30cNcpxIPZRqctOB0YcjejNoo2/J8S7EtVwlmGfC9lFJlXBXguvsUD1AGNvG
afyDFxPSPb7XcPoeIPyFy7SdtR/udAKRj3vFsjcdp6kT0z/W4ShCx8ufE9c9Si4th4Gx4RGz3007
86Kk0gui+KlrlH1nyWM4xRscCx7oDW+g1l1r3GRXd9ljCOG3yz4wj+ki/RbqiV/EDnxbFpGpeavj
H7Fq47seR3zwYufJD9KNX3VHP6gS5kTIVxZ11b5u1MkuLMx7HQZ9CtUD5zzP1KmH7L4ZMP51uvM+
acne6csn0VX5Rvbineo69uCcd13K43wqxx/721Ar7ic33uN1H1DqFMMp1r5AqHkqhhlhiP6aM/5x
+KSlCIpqVvc6wmxDtZ+YnMbNMJhiUwpT7q1ODW4Q0nu1C7laygY9eYWhJAT/3vNpvRutHlsyBGle
VsP4MadB8QqCyJUbdCCI1LpOL750CcdRaHsi+6lF0/aajKOL52woutdCAx4L35DHn4ItxmR0VKfg
H3Oq6y3G8tbCCOd25SsMe+XJQOiFhaoq48JPFE1U3FtTIWNyoJnHIMW/GzlEgq1uuvjBZZTZSIJN
OgeyLxBAPEIOpYdxYuB6I0MuaDeOaLsvBoL4b7kbUhajGQxGu5kMTOI+kjlmG1Rj8IlmT9RZZb/W
nFM8BVTUCA+XRChvzdLKfjmcm785NhtxZV2Lo2G0CsNRaWyDIWNV1VdjWOybsasVL9dcVjjmrKU4
d8z2F6Dm3LfxW/2g+kcPmcPC8q0sos7XNMC1UT8X9/gOne2EKOcQ6Vxxp4+ZWhxEhjxwlwcURhys
ZOrde5kHWvphKWbTvWhJbryOIGRjlPNKJjatVOSvZozGX0GgF98kQ8OB6UH5HiQ5pKqBTih8yST5
MWWy13ZVI11M4P1bmrvKXWtDlvLapjKJs15xu13WOFG2I19L3Bpaae6DtgOym2Stu8fWoX+LdSf5
MQdRqewtrRDBMxaDaMcwxE9pmvLQ2lr8Ws+m+jvEZVeAYYlGcd/nbvUnzBuB3rVvux9KLMePGD3Y
DltgCna+QMegWMYxjUf9H6H3huSxivIm1NTpGPNQf4KG79/UoK2PPby934HKQuBpLjLXb1JdBX1t
VS9GnhavE/DlG6Nza0LSsNC7tKXFjmAw1upNUI7OYY5CbdMbufM95lIErY0LDJ/D/LUhSyO5dXQL
eUJSoRaPlJ+1ZjSFl44itl5Kt45/nFBEOhA4x/zdKnqHXcZt9EPbUCH+2FGrNO6yPok31YQ5aVMa
LoL6ED3OozWWjadoSvgcDebwljva+NVoVPtL2Wr5LecF5j4uisGH9h3vqeHTb1zTno6Mn/0vq1fq
huL2IdmlbevgduQ3TRPZbicE7RZqmfKM66f0Jyspq41NLzKcYPXdMu31X+tRK5JdmUxmz8GR7Yr7
Oepzc2vPRvpnULX8yUyaierKHq75MNhvaGnzrRJFeLFyAx+7qRW0UjGh8X0YOcDoajuOsg8r4iQn
2lLQaIvKN6vBVI2tFiIk3XRj76hiw/LKeatd1/iexYEaAcbXhhBRa2eZ73jMEEyBBdPsraOGWn9I
R1Sv3lg0SCM24wyU4GY0Jek5s1l0ymbuR/lkkhfcbIwZBNi0FXliGRDhA05ho1QNww3O8yH4k3UZ
ZkT8g3NWheSo213feVMu2ao8cEV2Wz1XKa3fOTYdEoH1UjVe2twiYQCtpLu3UkRUdRn0FWu3tB1U
gcqE/741DFPXWRMV4iVOEv1nJsJXcwwU3N2VEvDhWQWvMHGgV5sisI7UQHTuz8Ykc2rECR6G1SEM
yNyd0VXSbfBuCrIgwxADMavQ7E4Uopa7juHvpajDIL4fktREYzaP9T6fRjnhI1dV5ZfFDU0Pah66
uo9a2daTbWkpQQP3PlXH/veQKjVyj0mdKl+OztwfECLOjH5o1/PS2mIkcuO7OOtS+7k04FiWG4nD
GDNEr08PjCzOtNfjRMvgfeeKe1t1SGN2ANeE+pIBV+l36th27h3lVZnjYT1T3ygwTnrsl9D7N26W
J7/C8fQ5N+DVdn0jr4pyE6sR+QNqoRff1ZT1xG6MAkireTbO5q4xTPkzV1nnkrJZxO7RDVQmkSKQ
5vyQ1HB6nsKGQjTPzAcl2ju8ciP9PYajl+bOZO+iQSCgKQJqgXZTWcQfEJ+75EbmWlJ957lMxhHP
XwwIP47UDuFAU/RwygfUE6HasKrSyJoktxYMW8q5Z28FeLowDG5Fm5fiztBbJ7spsCB3uwRylnGE
dGZjjCkYYuSURKVXSEvBjoTAMdkPjLwmOS5p2v6q9EaV6gYbn+YC2TCt7HdcV2aLdb7Jp+LVSrVy
ehhsrIzbSi8VAyhXpLkoAUA2f0lnYNP4wcymeO80NHAH1Z0juqfM/TQ0gvSLiikienGlGg5P6lDM
AKGCbjRbY9coTa/dhlWdiH9SEpKiu8SqxORLK++VG1XgT/maGMLQf5C2bLj/aEMaHLWyV27Ji5p/
uxlSmGQww12oGgGJXiBrh1sIWv18Q+2BeMvYxOPYHUSQ9VzYYzYfw1hW3U0ckO30pKvq7H5LwqlB
0QM5z0aUbWPdQlGpuk26cXMLnY4G7Qy6vpAW31mcgBnusSjjBLezIifVQVnAK8WaFnb1frYtUs2S
cpr112hUaxR/pmMgtWG2RGWNbcfq7+K0cQPc31EQQYg/Ff4lSi61WxXdoryRSSKnb1HkJnIbIlJp
k0061dL2s0Qa8tBkOW6avrMcVoWZg7BoBi4BMfV30OfdF5tMdWsbBS3Ul9CuA7HVRWWNd2Th2ubD
2GZoQKc4N76EFOgK3jXDnf2sSIXN92CoAnqmm7tvUyVM5iQ2Z7KYHKV05tR4aK16+DLBz60Dvkta
eyw22iwHtkkGK4iBaSdBdgqjoeuFyUw/Akg+kUHT9CVRu0YDEynbDuuiUrVqtzddPWh/qUqrJ+Om
HYwqvRvGJgSJP0KZdG8QFrEDN05ZGh5NRs3sxQ27AR+cIcbmuUE/ZB/6dh4QJOYUJu2qQQ+mewFu
78lyu7D5gmw7YDsc8Lwr/EBlsv0dxUZu3c196ahHvpvrYF8Yil7dVmFnZA5fUIh3ks0wCod3PA7j
7FETptIcRlIJ64eSergYPSbQORaxyDSqoXa1Aza6pn00G5QPv/R4dLJ7K0M1m1KklWfRP3Ko6/K+
46w/I6cbDcq3QNGS9jlLczM6Nlh+xIEieyt7AHoATtNLOzWzqEBQRPAxQ3wY+dSo++69h/PJLkJC
PUFyi+RoOr0sucD0Q5p5r3qN1DjD6Nup0F8LxXVuhZ6L6sDRZq8/qDKG0rmtNSVlpiXJfdhVuR3O
G2rlhw++FnPGRSBwuK/yNm0EA2usZ79TPS+xFkgHLF7ooHF/NdlEV/8QOJF+MBWDT7MWpVX5Hjrk
4SIGScs0fu9JLlaY3kSVjsO2qWyjPmho9+Z3qpii9oDPudVx/A6N5sN9HJ/ssi0ODXvh/T2bAlb0
U/SlFXxXa1O039VxIu8W3KzS0emDCGc2BOQs+4DnYGlzrW6qolDyR8du5/EfBbaZIJNCK+aW3CoU
RIgTUEp01h0CaX16T2tbhretcCgrYBvuJAUJeVbpvsji0Png4z3QvvBhg1yuZ8nTP6ma4ihf1EZ3
gtsqz5L6wY3NdN7ZfaQWz5k7OyztSUSDArBpLAoFnIdk7mx12Ai+0+ZdiRhjNLdO41JJMGqBoh7a
oFGRa6eR6gDrdcypRYOO8DRl7SfY1zFuQnOwipuRtFhjZ0WRku4K1ZHBe2Yhyy09Map5xedjFenu
hqLwUZLiZ7VWSg5TIrU7U4uN/lErVKoEZxk57pdR6qrcO1oatV8UUTq8draqkEUXW1Hi45AR6D+y
1G7mO5mVJU66fDBrCOooahP+gWk09QNHgfyWU9piGj5UECjlF5YN/+PsypbjxrHsr3TUO3tIEOvE
dD8wd6WklGRJXl4YdknmToArSH79HLprZmy2UzmhCD9UyRYXELi4uPcsJDIBHEAadRWiOtWir17O
kSCqUczhcL/1uQ8DqpCYFZjrXfYxzdDVL2CyHdajClz4B0/PBgvNf67TevTNOnaxM/grkfva/Qjb
4TH311ErGEHyyPscvAnXNTCnd/q66HewRGvHzwwVFhhPiCz3VthrYZXm6KhNNwz9iGvVhrN1sO+V
RX8l4UaW6FXB4Y90bYGfate+9LxuD9PEiR3RJBTsyfWV6dygy0Ovf6j6MG0LWG4I1V9Tp5pVtYrG
8PFjZpEH2VUR5il6if4Ifdwd9m9sO2WLVsWpIjz0b2I/UvbOgxxwCogJa+IcEA0fAbUJ+tJk0Val
MWI8mEFR+yUs8qZNt6wok7QMQuUlOH9KXZRMB3mcjrAdh25RJgMOM+DKhaQ5dxovKCYUdnFczzpP
fIQ7py+vsMcX7i1UNpp2W2jWwVQXLjvwmBO+K8i3zukGWwR0rN3yRcG0KS1XaYpjbBiwYpgz57K1
PvtaA1JCbRD6jj/Xp5im8K0F1a7LD2Jy4+QFSowzZSBuJayO4NKEbMDAIjItp20MGxFvC5HJJL23
jlS5CuDzpdyV3/Rj+4yT79Tdgnvje2u4KDJ18FJslt8TkLyKE0mVhsFTlTV0+FQaJzT1Fms3n47Y
uHSLpBCuK995WCrZBGGLdbqPS2G9G5060n0etKPEc8YydaAw2oBMFRwsP8c4hPdfs7pMxDodNAPt
ZqinOUMVsyVy2PUZtJrqbkCtATP4I7fUaZ+lxVL9JA3ArvnaQZm0BVdf5b29Bwo1089Tn6PK04Kg
UcBa2c/J7YgSqKuR6yVs3MrZ9PghKlCFPLYDTL8PQ+HGFYqcHG6MW0qKiDxxG42GBiobQ8qCoclz
q5CYmCzc1cQ3EmygtOngctobfII1uI+zrWDJUlhg9mbeHApeswyeBHWCPS8fxzB6yRtH99shLTJ+
4DiYw81SKtgrruEoXBVRkCA50h9QClPVYzOkTnXiE5nMNqmikK8QDdLwz7LI4ngzVWM4yKAUdZk/
Q4QbPoOo+OFMAwZRKGAvPaKRijMNSrH3E2hVIVzMIIgfrx3eu+yqMgN0VVG5IGgdt11rm3vi4wIx
vGGUn0CmDp8rvGokbMnFChIlotmClz/E3xLcEc6/Y0lpeKIsrc2qTSPH2bYNuD97WB+nbOtT8KYQ
kqTbPIspIViUoWfr8tDD6hmFT4IKKkQ7Yy+5TZq6ch9R6dPxTQ1/dAKvU9dLip2rEd6g6DKl4HgE
WRfTyN9gojJyGELi8k/MTSGwGHF37G7djA7OJ+21fZWsBoEK5nfrmXyETkef03gnbM/iT4Ptq+k6
i3XWrr3BAC2Cj5R0CWw/YVFHr+piZtygiGMUlGQEHDuFDr1kXUF/gH4ZiC66ldU1WOwIvxVszmOE
6/ixnyrZPcMmc5Cvuo1thssiL3C/wdcTUuMrpYXFZllbSNreDmZGmat0qJ0bEIgaVHpNDeeuT3LS
fnwKgRpQT6LUQ5iA4w19vRGG8S0iJdy2ZFfsdB5DfmY00WTv4VRJ1D1oNZPeo3kkxGc4+UZFAuf0
KguP8JnnOt5Abs4W/cbxu4lftxZ8D7lFWBkn+C2yvKgPKVxFTDD6TH4YJQNRGxa1vBNPTto3dhuF
mFz3VnZl9pnQjsNsDcf57FRB2VI+oSgZYQoxO0lknSHOUsM9T1un/mAaH86qrGyggzDAlMldgYZQ
NGmABCksXyYA5fh1OYmUfK/zqWvW0oUkxjPNhk5fj8QW3lPf88y9mkw7tHujgffEjDa0MkccLmNy
8nPYGz2TKSybTRm6UAjsUMggd7RPqRYBqia+OILKO5qt9eGQvY015G4qSLLLEk6PbsyRFbAeHRoB
y+4wSw5p0/Lxz75XUPMPtGgG79FpIt3tY2oFIBA4x/NpCw28KNyjwyZS7GKwyvCeCkhLlyhkM5rB
28IfelSVsKqelHRzlAIcmPnAH7BobBGiSD2q9ipMfOEH/sRAUYzhrGfumasN8nj47oV+F6B4IBJo
ktIsLcmmARa1Ybc59OWVvRlVFDfDtonTJqNbJpJ8+OgUI4iOQezBea7bIo/qsfXqiXvZlziejVFg
6xv52U2KOBSdxsJr7IjKtc/RDvHjiBeo3zQZXEG2qp4iON0zJAeg8aE6qw2q6LFJnblCrzt5ypVK
rTigg2VQIJj8VNTNOuoVWmvwkDSySzdW0E4+IgoUBTbUmnbZs3HQGrlDGlBX92mdhvLVa7nqP7As
8dlT7LHSfTRjl3kP0m1hOLHT8Yg2j4RiJixFUVLBVgZhQ6wy2BQy3sqjNf0QYT1nkl97dEqqe9d0
43iTI1DZTZ43eYXDouuG7gpmm11zHBM5pjfwTorFPZwC7fBx7Eycoq7UUBTJukLWCEgt2FAFc0X/
OOUAo65mgAi7jmM6uS/Sm/Fx+xjYZIESYTjCEy/OHXSOJOnMvvITRrcE4kD2m2os3JLhqxPSYxVm
fZKvjN8w2x9Q+45UsocbSTehse3APs2satNEcInORzA1MC/QnLpCAZd2NyNpsjI6lUC1ZdcNgxXt
c1VDgz+gQzHqTdW1rd3oPC/LTZmNLozxYvchRZjIA1WjibROILn+pXBanFIHizMjjsCcvIbOFH3w
Ua57gT1egZq7Sh6ciBY9zg2E2NWQlx485dHBg+covN0OFLvSGPg4nmU7iyleoY8CrPQV8jc/P45E
ZnDt7CsfYZGHpF3z0aLFNxCYgQc2jxhDWxYp3V1NEG5uFQ6r6g6VoLxHBwKyL7k6TQzn5OKauz4f
zTox7ji5K4+M3HkiNhq+mRxTDEfqFk27WzrCkx0eyhlJ1ui1wJHSEYkhKzJP0XzVy4xfM+VWztx5
cRCfjWgSjjKK334agGW6G3ve0WBy2/AeFE91ja5vBxm3JjMnlG74C4p+rLl3AISAxQq06qIVG7Ad
3EeodektQ4fDrlEVLqvVUGM7hAddQ0gboLeC0nKgwVmAOWjGEg9Zez5Y8UXB5nh6QlkEh5lmBBSV
JS53jpDI6tVKQHrrmGd+KK8NwC8QxjNlEmcBQc0uvW9z1AhWsZPAKRZcZ1Tf4tJzYDQr+top4JLh
WNTCUgEZU9xS+M+cSvQnI5z+r9Myy0v4XqaYIH2LO66QL1T2uinYJPYa55V5l+2wDOom0eYlk5rh
/DNARGCvqyQD06OqnPEGNSwD/942YvzOGZBYrFgl7FwoxEHTrDVLU7UCoK8AjTX04XVaZIx/oEa4
n1E1LGD1WRsO31CLpHjdOYAYBn2Wudhe+0mlK1Dkxw/wJ670ahL+lK3ChkQ8QLvAcw6+R8uvKLxD
XCKmDjJ1JNmes2UZRwqG3Kn8WjbFgCQ0cnH8BrRbwosdBtWxymEfbgDxCFJtFfwxk45CE5Ixnh1q
FEibHUykKjRlymqagDlzZrRbHvfVmoG+5e7HIiEj+twoeQWOSTC5gVKrkm0T4pSBBH10p0807BjO
iBlkwW5CWL9AIn+sis98bJtsEzIsndwtSnqNfr+LzqpwHLQ+46abVi7yRLXBpjGINay4OqTPVUtv
IsT1eFVgX36hucfrNVqREXrXnGXQwa/7scQzNiGAXgXy9xUhok6vRsU68d3CYeHOaBT0nlAm76J7
aDlO7WocmXjuVeRCp7uKYfCE6lcKX81BiI95hcwdfeOEHik8i1Eny/TU3VRV42arzne5RsWdZDAe
zMupsHhoHD8Pwsv5EAik4s0jth4CE7ea5/RkavQyVrkCFhdIEvyCi1J84z9aH+TwlRtlg7Nj2nG/
yVw3n7Eb+N6WYsSLlQtttWzjt5E5dkPXdGvdOrBlR90BrqTIgJzAelP62hmhiyCLDRq6E7qjLzRG
srAWvMkUGjhMoxHvFkgmdvB5UOxB942LrpwjKvfBL0CKApADnqTIQ2oXEkG5hcbEdUf46AL7hCi4
QbsAzkPwWPfoGnYY7Zc2DrN06/sIjjvBHfISD+E8W1Ay4emua3GOhOn0gKlWQ9E/AzHd1ZBxL3ur
N4XEhhjEONYdweft9cGLnPFb3YaMrxzmpTAPA+3M2Sejr4HIIdyLr7QXY4uzHsS7146PFlLA5ZC3
mDmiHE6OTUa5KpwMvTdoHfU3qkZwKtZ1nNbTl1hkQEhBqeCVRwMafMHEJrq3ZVXBLaj2+hZRG0U/
uC2XmC9A9TJTrxubYmKGIY3qxz5TLr8Ks0mj7jPhk1G0DUcPJfOo+zTqoRt2yh1HkqDgKGLrndhg
ctOiK57hs4hMYolAfIdK1GxlHbrHwTSVeR4qQNUlBG4kbVH+tW77tYaXLGTE2ZBzSNAkQP0iFUHp
uCnKoK+9Dghx63a6UptyoDz+3LBuBAJUe9pLKrRCEKOndR2hmRbuaCx6x0M+o0vUeN7Ga50DqS61
+PSQExUmQmw9TM0NR9vQX/U6QacuFW0QO7z5iI6ld5BeBRh4jIllSuDLLWRKdCDQY963GRCtifx/
QJ5mUNrvAE8LkCGcVqGkNQLtqWxNmm3eShrfaUTWamcJ8t7AqgpeoXC6beAD2kaiW6EiGqsVakj6
kp7yOSTbAosYDRP8M5xabDWCWA4TZT7ciBAdfN/TdI/+IJeHt7/BOfzYApZYV83YUN/n2ymK0XuH
dEparL0CVc59lujaXuBmnUE//hAk+Rm6if1BFZawLZewd2itV26qxCTvfIkFwNDUrG+gQsK2vShQ
8PSeZRVhqZjxAiXkzCAttf7aCpIUJgrBWVWwaY/r8RCq9BYiQ5c0As4Mz1LtrwXAF60szraSVnB0
L9EhB3T+ArD13MUXEMFw6JOW4cC1jVBnDGTdwy88lv0FAOK5qy8AgiQzPhsdjA2ZCiQTrYKY46Qv
IDrPoMfJ/EF+mja89goLigemTSwUeWnKZN4e+QjZHQ8+fyaAk3Fc7EH7Y+aCvdG595l//tMtJRvQ
XxUFQPDeAAhSN9JjJzr/4e3l9kOO6DfhZSkGKNLR5/0Y0W2XhpXYNG6l9CoSE8teeFFiVworGbVB
pkxDTjB0ntLPXjO54RpC5350jGlqokdKqzpZ01hbJ7rwGX8/xdVS3chYwJJhldPuImq+Orb/aJkG
wiO/AFE+d/kFQrn3gfKFWJCzgVM7du5Z7dPJ0ehGyaRdvz20526xCAJ13AsYjQwQKybxdT2JL2li
b8LyfQQDtVQPSgsB7nTsNzu0C2/q1IGbOJWXmIBnnn1p3tlFNayGux46zgw+3259kFyC9zS9K/qq
pW5QzXAAjfyi2RHCcH6r/S9qQML+rnFfigaNsZdC0x6wRzr2xxhQJW31qeqLu7cv//utUC0Fgggc
lXwCbxT0bMKHWPKrPEU1E4+/qpAjbt53k8Wi12wu51DcpFKJvwoVrNxl9JnrAkf3bPv2Pc4sfbVU
B+rAs8liFGl33NO7ooF7LsPRO6AFe/Et4LTo8K3Bbj/AByZbgXaIA7prPqAcX+0KwC/et9CXAkLW
wQmkoh0+Fwp8TcsegKx+bJT//PZbnpvJi4WODkoTG66bXej4u4igDW/MwS0uOQP8fkNQS7GgPkTR
Ic1pvbNtshFkQL4YNvcROo8BkckNijcXosn85f89TsulSFAy0bCphwxg3tisMjreFvKS+N7vh0gu
BYGsU5O8N0C6xEWPE0IteHpTcQNMaErgPfCe7yCX1pUsK4cy0wwDNbZ3DoJsHtOPjske3778ueFZ
7PqDqxt0gMIaEaVv9tCVaFfwR/UvDP65EZp//tMeHM2s4don9S6n3kebpg8wUt9Qx1yYo+cefv75
T5ePh8qg8hA3O0YSajegtKp2FcGtKrvw/PMo/G7y+L/egMZRJFEiq3fT4NwnBXnMK3M3lHo3QDng
7Q9wbogWeXueALhLWtyiCfsbpAw3uhv2bXLJw+fc5RfLOJdjWFT9WO9qX/zp9hJywpK0915kkwt7
0rk7LLZrItAl6xNM0M6Cb1Hl3jFC9SuAafYFKvSZGyzFgQoAAdsB0nW7GqfuABJipzB2T3GtXt71
BZZCQC1K7mh84wsgoB77kRwBU9zJ8J3CeEv9H2WjvEurqN6VWfIMl+OHqjYfeB+dTHXJ8uTMNF1K
/sBPrHYh51vvXNgMsQyCqV51Pcji2tZy875Bmj/OT0sNjg5tyK1T7XBi/cgjfj3CZSzPqk/vu/xi
JYeov2SRSbGlYqwCVUXgUjAZrTr6Pn6VlIul3Ppp5aRaVbtMDU/DMN1DGu++c9TT2y8wP+hvIoVc
LGMXtcKxZCilSZkDRh6nFVbaoIsPb1/+jGSOXCr+oGCcTj3ge7usMk+TKO5qWYFj03zzK8duXM2f
EgF+TgkIXJBmogOTqfWCvLrEqj/3fotV3qeMAyQDOPIEUgzIHIB9WuCw3n67Mxdf6gF1TolC+qCr
XcSmGNoWgD1r8ypVn12ggp+7wUITgI7aVdFQVrvRNK3ZgS0AJgSqeNDue98bLI7mY9Z1si5Cs2MM
les1qtQGlCSFVuqFITqzxJcCP6DludSClb9LQ/sCU4RroKaaVQX9U7cGPurtt5gX828m8VLdR4hh
kG7vmp2f1U8sGVngcnBzfUiGX3iNc3eYP9BPYaTNUfZt/BKa+dNUvvbTMF55E8m+ZuNQXmJ0nrvH
YqWjUQCE0oCh0nGqA+A/1yYjD0PuvYtzLcViqedEQ9xXdGaHPoTZj43bbG2u4wu73bmputiwe7/3
R5Pb+UOz6aOrw2hPASW7ZPx17vKLdewjykIvFZ9YlWHVbEWHpnHAQs0vnSLPTNSlrA8woZkuTQ8q
qCjTXQO3hLqWT7osv7KIvjOvXIr7gPVHKt7WmEa0/ZBEzT3wWB+Bptq9vQ7ODNJSzycKR+vneVTt
RKm+lNp6aEvQSy5J5y4+D9xPS6AqQHp1usLsWpxTvzjcI4cuu6jCeu7q86L46ergdsap8JkGdBiS
TSjNrOuc8837xmW+6U8Xr0cH/f0cF5e6Rfu2ZIesvOiX+XvdFskXy7ZKBjjBSrBt0CpMnCeU0jyw
9lINOPgDdzu/PjpxCIW4LhRyvGtEKMyhUoSblUc7Jg8dQEqg6FEV2nEnI+PbtbVjWn8dJIcQQAkr
DWyUGfizh8KGUX0VDR40UJ0pjdmdD8i6vlE+4f0XiEBkyQcwAVi756wRcp1UgE5t7QBM44Yzvyk/
DwKgrruWcif95kY8617yUqDNZDKg024Bpyce2M+pGI+t35Z2A9T2MK5N7aHNpoaCjFBPDKt6C7LX
2O3h8DBFe6t6SHwUwnD3ABm8FHwe4avwoRuG2Du6VQhseUA7X5bv/JyLQFYMwChlna8h2Qwio7bl
mslRr96eK2eiMF/EMUBRgIEHNWCX8/RLP5Qn5UVXoUjelzAuFYx6uNOg6YRnZ12IKJNfCa12k1Tr
dz39UrOI9fAQ9IrU7IhSQxA6CpT1IX3BZnBhEzkzPEsbz9qNfBBUPIPSSpoGGiHMt84X6BM9vu8F
FglJ2gPyW8JTdZe60DoC/TfftgDi7zV4N+/bqZaiRDFP3K4kvNkJOMgcgLkD5DWv6cPbL/D7AhEQ
uItYU4BO2ZsesWao0xU8gtMjUt5pUw01OYzgEF13UB98+17nPsYirqFV2Ao9KQwWgEagIlfPdVmB
1R92F17m3A0WsQ1NUeDdpNG7uq3A+1Ej0wcCH+LPqI9k78x7lkJEXpl4k4OG9o5DvXYAyDUxr0BD
Dy/CwStdWBjzkPwmRWSLZd0WlQ2duMVnofl32DRfAf9+yfnhTOrAFrmJ6QDYqEahcVLW/LE0Rfcp
A73upaCj/TxCSuf725/7zNRaSgz1rJrgKALjprwCCQI4LUgeBEAGkOsKcElQZSBbMAYD1svXt294
ZtCWwkPWlLkHVWykK1J/6XRnocufXFJBP3fxxUo3wobpFGFT9se2XqnOA/ccGKfd+x59ka1YABga
lqDiBanG/CqWZXYE0cZ9ft/VF4u8ScsoC7VGFC87cRWXvvsFh9xL3d5zIzP//Kd0BXL01VQ0SEWz
MM8PHXQqYNXVXnI3PTNblzJDwA10Kpk3OFnIK5qbWyRxX/xkfO7a4pJP0Lk3WOzQMFoBigSH450z
lv4rKPnT61R0RXthjz53+cViZsSHD0oK2RbGAQo5ABXkrdwQigYXzAfO6HrLpWDQ6JIw5LksdwAs
tdldUkLKZAXNfmIgnKOdRyim3DpSQAOSt9hPriQf6/Eqdhi75IRxJvIu8QoWLMiyLEDbBTh3uo5c
b1iDX5U+UhmT7duT+NwtFmGrScFepdCw3NVFdCv66Rhysou7S/XVMx9piVmIBnR5eK3LnUoduveh
sbHPDYQW3vXwS8CChaSN7DO/AMwNMBigiOtHndJ+HwMgeUlp/cwbLOWcwGJH/p4is7djFcuVU6So
4xZxafILX+DcDRblHQ5FLhwIsXGEfp0W19nQSBSqoH5zqSV97gaLGDu5XU2bnpQ73/cSpIIWbB+U
2Wivgnd9Bn8OMj+FKt5MmKMENwCz8lPTZvt46j42ufPn25c/9/yLOJu3xdiqboJmRV02K/gzfJ+A
JLnw7OcuPv/8p2ePqskDFBjKHL1LtznJrghpLmTJZ2Ksv8ibCscB+1q25W6y8C1OWrsrY3IP2Y8b
B8Sj943NIsa2cV5HIFpgfTHpb6jXW9B/6/JCiD0THMhi5lA1aJ+XLuCQIE3DZVHuQ498qMbpfU9P
FhOnNmUUhQoaL4rG9lq2yl1jHyJ3b4/Nuaeff/7Tp1U2G3tAvJAY+3FIDopRNh3iNqXj2uaOFt/f
vs2ZGUQWM0iOPEQ9IEKAgMmJmQGX0q4yx4U0/9s3OPce/zaPkqYCVaXYkbx7yDVA1S2ENL1w8/bl
vXnD/E1WvPTs1H3VSrfGC7Ac7BxH7T3wbytabFyIJlV62GpGb0Y//O5CR4Qkf9Vj/uPP4T+jV333
rzs0//wv/P+f2ox1EsXt4n//+agL/Pmv+Xf+99/8+hv/3L3q26/Fa7P8R7/8Dq77133XX9uvv/zP
pmyTdrzvXuvx4bXp8vbH9fGE87/8//7l315/XOVxNK//+ONP8Bfb+WoRtuE//vqrw8s//vBmx+X/
+Pn6f/3l/AL/+OOD7tr4b0ddvyID/9cF//e3Xr827XwB9++KuIJ7nit9JSmuZ19//A2hf+cujlvU
dSWsRmacS6nrNv7HH778O8pt1IdbIgwIKFTu/vhbM98Kf+X/HcIKvqsE8ynEXFDX/J+n++X7/N/3
+lvZFXdQV2qb+cK/TBQhgXQRgO9wigoOJ2wJf2CZx6PJcaI74HVx4qzTdFOFEE6Cmo0JIl/tI93c
kJKAHy9oEoAnjVJ8tCI5wM2AJicrmw4RFFPa2wyn+i0B1xjh8TRaCWFWNZ7wVslV3Trxzub4+3aI
vjum7W5g2rb26+EBrQq+1yrJNrEw8EsF0wsphTTouLj9HTjx8a7NvGHvqKkADfgCJG+hb/nj9QGE
p1RALZMLdwlSq03MhWrr6A5oefDLvHpmy8zQgw6ij+ON7tG3xGGWQn0m8a4aD1jmcmjWI044n/0O
GgEpOQ7EPUVWgK8P3Y0dcZLhwn72w5vx/1bz/JSeAsPJV/iD6bK00GwrHbdU5PldBuWMFaCE/paq
TAAcbtOrskqemDYkyKPRWYceJFhUkW6zfvwOcrGzie30FUiKmQBVkqCveHqpl/VrMJsfDxOHKA9j
OP/HPMN/Ds4xBAuriDT6bvDUeJuzXm/EYL95LvfWYM9G15A/QCuqDq81BufE2/6oQo9emalsAqzK
lehgk8sKDtIv0fDBSbZ9qpvryQCZaIYW2hTlK7Tf+1VcDN95XkAZxoVYAqZesVO9vKpTVR2dcMPc
9httG3kD+hg7ljozDzUbmiBJQJWT0hUrj4nhvu7A2uKjqHYu7Z2Vp6IKCFPGjjaLyg0qoGYf+fLC
lvLDhPTXj0iUCwypcDnF/qQW2zsYgg2Ya2V+V9a9dyvC+Ktoer0lqPju0WqpVhkp4X9V58WeGViV
JVroZ8V1u/VBBtoO0HqzXVsGXEDExSYgSUGoakDJFhZLQ5peqKX92CmWjyuFIJwibgmqFjtV40JU
RqimvNOFrw9YOWvrgIvazRpR45gAQOZgvHOzKdBHOyYUTcbwscjC717uabA6n6xx5EdIphwngeiS
RvmGc5vshnmMea8+Ut9LL2x7dE5ifnlo8O6py5mA8Qj09pZSwVMqlGFwf78Tfgl6JU6RSZ/K+8an
rzWvokfkcRtouMhjtim9BxfWG4+tqR+hElfe9r6CEGHRbn78isSPNizS4AeGHphSqiIrWtbP8VRM
X20LaYpRPOL4Mxvr0GtntGsvYvGxmL+tD658NGl9kxbRJpwacd3C3hLCpeO0ZnBHLX0w32qIjzw2
SblxwAxzKz7eVwBwdQNUEHidrIpm8g9ySKcVCLX1hXFaNO+xYkG+4r4C15hLKbhcrFjmpCwZulae
KuNCMcsbvNu2TzeNmtwNjIJAn4CtGcQ8rT4UKelvI8M/andkR4hZkgsJ6W8exufzyQviYT5CyXJh
9NxMcapASwE7jx29luZ3JAObdaBNfuzCTK11WDpBXqgPcOlxgwymiBCf3FdVwi/VB/5tOwQxQUiK
IqjLuaLLUIaiVZfXTklOIA1t56LHYQDheuVl7AAo8I0YYMcGxwCyimgGkSQC7UcQyulmxLkpcKdG
7esM1l3DVIa7FIRmUdBhB//j/NKDzsvv15mOj0ek7zGFjBSE2F9jbkEgDzuysDlFpqeryNp1ZOoJ
DOnGPSR2k7AwvDLzxx1T4h2A6n5OuFMH0uu7rXDEnz8lPX+lFT+nEQsE6jyh0JGSElkEfHfQBp57
aT/l55AFLLrcYfY0khKRS4Eo78Djs0HfD7tUApVfM5BVMo9cH2JllRHmuFNADl/hv3at012aVj9y
9cUIYTZRKpkHj2xsoL8+UggFycgxcjgROz6YztW3OCBeCQgr9vHOoTEQMtDPgtRtsvLrXlxDEMN8
TudwMbOm26xCcjKpwBtZdBQ2K9eNzsD/2rZ9ss6NAH24nZWXnMnde3HBLu3583aweHzqcaaw27v4
vst6SIFlaLDxu5iJiJpUOhvHgfov7Ez3DEzGTZpDNsGDRMqNgXrh1pcb4sKaBVTnx7e/7Q9KxPJJ
0EyU2NoB94HU568D6bEukpq29JTVPL1mtIfMFbiVEF3tU4j9glSdNO60NiSajgWF4h3EB7fahM7O
cJAUC2pPkIJYt6mFFuvU74F+wuANMjvEUKeEttlwcNLp1nGATyYJ8/cQs6B3OSQn334R7993B0xN
aOV4cJBwCWQHf32Rym0UvHgIPYkWJECVqHwDf7SXyRkQ9NEM3YIPuh9HXX/w/ceq4vVtFBYHwaDZ
N41l8VT6cRnYiDEQ7UPvQGRs128/4o9T8mKs52H2hUfxoDgY/PqILs8zPkJ66ISnWNchOEdFq9p9
X7HbMisgdxF+Ex7XBxwjkt0E6lChTXkTjfkJyuuf65qO98OQbEZtoRgE6YJNz0qI0k3aXMcQoAqK
Sm5+LDaagOJN8zIMSEZgYGybC68yz4q33mRR0u1kVfSZjempKPinKE6uPJVeSKl+FKP+7R6IPUjf
PaQqy5mJYJbWEnKhJ6JsfqchibCh4GAGeUqLdeaFNSSNQ/Ap4+qbLSMYwaavP36qoEAUkDLNwekF
57i3HfISUJT3bgQxgTDrVo3t1dYDNiKNhnVU+G3Qq5AFHjgsByPM13nh7uEwelvRtDjStK63yDT3
kG791Pr+nedq57oSYYlrlBzMT//x7YmyIDj+CLjA8ksX+zhyHXcJPGlSKLX1PPVPlPjtEwT3PniJ
B1I4bDfBDE9wCID/7BYVT3fVRPW3yITituU23Wg1gvcupjCYyppeKI/94FcuvwhOueC84o8kywTM
Ye1AStnTUynkdWWN/9Rq9BV5StjRyPvRcHL0C9CgE8mzuypDRxUHVKh/lf4OcGwf9CvqXEGvAMRf
/Noc+iCfB9GuLr0DfD6BJLKs19Ir843sPciwYBnYBLuK64Xs2NeV/VcmnwLwtqa1X4B2MSJZ46WB
OEgEuUIgpar2EpVkLgosZzsO+BRadR7/TUI1McUshF+8E8mh5QltCDgaufa6rVy8ANhycGLxdiiu
2mCisdwK6D1AN6pXG4jw3iYOTDKh0kICSMcKiK43JxUaUM1nHrvt401HPHKEWoZaEUiw7TtoIDck
n/61n6YVB4feZtdeaf78MWJpTY6FcMpbXqX3nDlmS2Owf96egb/bFlAwkBQ1A64U3v3XUAXxGE+E
GV65MM//Tdh5LceNZVn0ixABb17h0jGTTBpR0guCoiTYC++/fhbAfujumZjqB0W1SiVmAtccs89e
Ge1SbGrl4bhYiXSLVkzx6V2W4RhVGkDI+Sd+4J+rJA8PVAFA4CTaFVHKJ+ygk+VAGIiL6Y2WvR1g
zFPxMok+8etz265SAlxOP1IlDoe6tv8hjNK28/S/1qsJNJv4ybBs3iAlmH+PW4raWbEjU5hb2fI/
3pbuLo0kLnM2QaqOl20eniBYaa3Si6KsPbXycxTN1WmbcsmXJ6yRbKzpI+VopdgK42ggMFWrulDR
lOdxGAzGp7ss6PM0e+BI/DD7yWtwbeKIUvvjEmeju4wkb/iSWdhHmP+Qxf1fx4Rpa4bpENbqumNu
qfu/xWUORZlYAhb+GJvfk3pI8XFKARkYstuvrX3fQ1nOV1Q9w/S+ljkGcoNzHzqM+HFOuifNPwc2
/ymr2k8url/KXviOWjz5LQT/t48ECEhTG/rQj46FFVS2ThfcCSfM5dVPZbRtzzYtfEQW8bV5DAbq
5b74uaxs43kcu3NlIxGKxveltwE/DkZyLQj+7hLW5/+wOpTt6fzn6qDCplAC3D6uo/y3sMQa2sHS
ZnV91LDTc7Nio71HtXNoZehaFLiaUElMXLFKRwR5qpNEyTAi9yqCIhWYojYYNsWYaR3USRvD/38D
7mL6//XpdJUMnYhG1/9b4IhPW91bpS4/igIrMTFhx+iUcv1jHGOMCLH49rkfYDM4g+lFTfXZU03z
+omcVNjCOuNGcZljNQrxEqvDSiudQFg5tkulEYx4ePrGKHVhBjLNs/N3TVLqH/MiK5jtPKRVO1+x
l31sNAm3gRZbEK2bJjwXRzOsEHW6VWfXP/Z/QtzGDaup6QnhexvEuEcSZ30mlF7CRJTVhdzyaAnF
DPW8vSpmKXCs3/KWRH2SpkryJf7nZrGJl0RLiVLP8blglYGUOkOkek2712hQxqO8DnIoEczHijHj
WcuubfC7fUqT7O7QO8D4TtQ/4KYnD2OpvWI3y6RX3YMhKeUV5V5OISgucCmpp+woocqGDbSe4hFj
5KVSPoCRWX6jaodFlsxwf8V2gldDBhEvUJizy1Kr9pgWi//hNav4mPzvZchLZgsrZKWMlfxXUIgr
RZPj3fqvQ2qt5+TWyIhxKT4YDfbTMnbcFkNxVmlyFfSL5mMwQ+Egr7/b0DUYb6uf58YMoiy2brFm
4H7C/YR7IdemzClb2JXs4pVh+9o8d4EiLHzy8bLZrIdMr1lMwHznVJeTF9tRBU8teVxT54+K0SY2
283gYldpebm9zN40KNWpq5sPCQrhRSWRqtRrzbX8NEjGI81LCgqREKcF4MEl7gssWJpbz0TBXUrj
wJqArSiOXVDeHGPOyFFh6k9MoeR05Bt57PhJlA3XfGnqk54VmdtsS6WwJLAIKQ7GAuZJILVmz3LI
s4e5xQ4Wn29fHuuF+KP5BQiiwIZyrv3WKn7DGihcK8YjAqd59TDB28UqPhde30Z/9htBlZfpc5u+
4s8bcpimDZ7Vzi/DKZ8KyfTSQp39OcfuohXmrSSdbQ05vXJ6KoMnYhxGNZWNFBv5QersOIQk/YRC
pguwD02Crw8vRjbYLPFfLn/rSVqPkE0/e5xIrrNh/8E5NVyisnwrevncm/zNXYY0ci/KFUXmlbVh
uo5pGZ46Z4kXz9PVtCS2qlr87qPGeNKb+N1i3srVLEt52tNw1RnwuZSd8Ull4sidEvlVjLfenpfv
ajR8m4YWR6JxYO6B6KrUVyp/y6dYs/iEl+PvwXIKoEAt5ls821O/meqZiCwPcSrVQdZJWQBpbA5t
eQWm2J3w4GofRI5TT0WIZueZclMYovIpBGWeKTAM5dv7wyj4TGuLAbzwy2bu3yY5J8XZjtZx7ZWb
7bhqvIhPqwJUglfLrEOl2ffhvtflIl2RX0pgJGq8rnQbh0ys3oNCIe7dVrq0WaKV6AIDCUt47D+z
W1OoGBOW84dpj+WljOuZiIrzE6eMg1lE96Wd58NYtAaeK0sF2rZjsN7Bwb4ZwwJrwKM1WJtqK7YP
ev4Qr8SldXcfNu1KARqoRxYIOMK6z7T8cNIzR8+eUj1IMtkD/WNctEfqi1KYyKzCRERnhpLxI+mp
RQzyuFI3Ed8aY129RI+qk7aOge44+D8XsBFXaio3S3bwmZkHtzCszlUwbvPIZ3VfzST50DuwlreI
Cl+yyDOKUUCFVOZ37Qn7yoSCLg6NfZ78wmLfeJ77jilhhFWBgFMgBt24GLV8JYWmXiNT86qKPA+T
XO9wJqvjwI0TLK/FVv50ZGqUFgrllnsEj6fewHhePrFKlQ0psIYSRnKBYsjv8Ivay9zbY7Cvwhox
XQgz4BMfa8wiy3z0aifCcioS8vPaZ89aMt80ah0HHPEwIt4iJGgH0bG1++aYZP1yq2Gs0FFQbqPz
yI8aX1VF/43mIsdSe31tHKsOnNO4FoAZHNb49rWSrpfcPsZ/dm5m2gE3I3KG95xc3tO22qaTZvE5
749aUqdhPJvf8WlavGmttZAt9RjF0nWPNHR+nGuu2uIPq3Mpc1k+xqty2pdapujRoepk/JLXHimn
rvtpJhtYreC5HYuf1fCdbrwb23Fx3AN2ldGZMO+TU7UtfKNAJAuXgDq5pWizbxfjX7tpgl4x04em
ys5d1mj+urU49orpmGRlIESL/LhGVVRF6reEowlt/7eEfS/pMtUNpweMoFZ+wblH1jtEYYYnnNxz
6k4IlvfDbs9WhBwfajkVZ0x9bqAer1NrveVNU1/nidmMaLYiL4lTnIK1ey5jOVeorJXl653uW3Fd
65vQUunQWJp1b2Rdv3dD+b7/u8k2Rs7fUTxkSyL7pkj/oJaHADDEuA7Jv4A3YAhYpS+jwzMo87x9
KUWCNdyk6Y9a1sv+/kmhRWhBaZNzrKPwo7Fbr/thKnepN/aFOO9/KsrLh6a0J4xujNXLl8HA5r9+
l7XMuOe58xsFKaWprPpDKT6k3La6ZZnK0BPa9HlNAFVsr6CQ41/CxCindgQWeHNE4rbV3/ayHPkn
wNU4YQdE19aWF5aOgpNP04T4xf6pG6O8ypVaeIZeB7LV/is4TBLlGld5/lQOfVjatOf3z+skK8MY
rU6rQCjf9uU6VViDCcXFXa75jvdbd007izIZRPqTWJY3uYT3OYvhqhp8CBvTs5fBiMzzqFGtpVL+
XiTyN5Et9WUdIVvIzP4folkl3cTP9UQBEgNb+QnbTAenOkW52E3SszMKZfYEXt9nnRNpXeXlmPXz
Z4Vg1NUygStxKn5RxmP3byV7vekX/PKgEO5Lcc0/lMZuH8pEvyxj/4xN+nJudRhAY56erZhBrmW1
aR+vEjIj7CxxiLQW19xINHMp0w7MpQ3ZA5ZA7zpfFdN11Tv7LkkY8et9e+QRcXnOtIiNEdcGvLfe
MU1lvQAF31gn1bW0jL+dMJTzHiRF04gr1yJmVBdV+ThL32Bi4PfK0czmBiZldO3d4q/g2LDwEorv
eZGY4OJ03L0jYioxZcVZZZwLR+gliHWjCc1qpe0tSdWxywspqA3QFQNWm/72V2eVkYQtIOmwHpc8
6Jf5vYy0GDyiOClQIHJKfyfs656LONaOacOyxKpNcHtQ4G1/RW3rXLEqfUixg/ZGDLgDkQ4h9ohc
iHKXndS/rCko5fEceVVan8c292fssmHlYAs3kbkdq9o41cpa+ZpR1l/vxcpwGY2rF80RXdBTNuJG
I0Ze4lvr1JGXdatvalLk1k06PaVZO332i8W4tpw/CG26r5VIPCrAy7nA9NkblMiXcGnD7RLj6fSS
YMbkxjkmypS8ntpq9JoiKnDa3A4ndbiXdZs/zJV52JNLFA9D5q3OIO7Qnz72a15u6tvizPrN7j85
C1RMayvOjy3CI/s54Roc+Xv1ed96Jq0ybAhusb6E4+x4elRQNvk6hrj0tv838Nt11MhXVJwm5dCK
SF1Op0epTDZr3/nPnmjsWw9ftMFNuhouNBTBoyprA0M7P82EbMfefzEyzYUugIej8NdUTo/7aZmk
o3VSW/nuNCRZWmPesJs+5fJYXKGJujIGal48VMt5IuTmrkYaoTdKQFZsHVc7V25Lo/wuHIRA0qQn
YcnLTAdzYSm1nORaGwWm0xshIYs/1h+LxO1qJ1UbEPu/RSWd9QEP2/3iakY9PsxYEw+4DniijzO/
gfTKWRSirnBHbJTPe+dZ7vtzqtiVN8uzgthjyi6Lrh0GZnhde9vORbZJNtZ2A0koJ2mMe1oPFOyg
1e/PStEnrpCxbi6FozfHXhdvPY1/FzjDJvnH77GqY3FB8KxhAb4CnWoV2KeUQZC3zdc0/mFoEl3O
xZnwkJB1VzaYP2jLTx2Mjs9AVHqIUsx6cWc+9tJj1CWvud2NzJMr81NeF09YTVduVNfSNS7OtWiH
o5rHf1Zc7U6dLkQwGya4PJNNUdtJ7+Wii+EYLAtd3KHER5sFtcKr84oVH9M4a3r0HMd+mpRb3NcX
OrSNT8HxuOAp+TzFMm8KwlzdVP0zqjmwLjDJ83fwOaNvN3Vku/pEb1ivn8VoimsJjT0so5ZYZc1/
NdL7quDPiqUxZ7/EpkglmwTUPiYMG2PKFCfneNLv2KemQY2luyvHBNB7gEQpWwo7IH3r1p8lFlGD
KpXI6rdWGkaRPUc2yTzW+7+NUgJJOjS6W6vzinHWGSlqeR/7l2aUJX8SE96xcQrVsiF2N7jdHeH8
rugMJigATvI0dF+pGw0v/JtX7EMj0KIoSnzMu1+IqHIssR3zSGQ+HPaSM17QbdApqxN2cMpGuhpB
DZDgQMghH2tZVETckw3P05gv+HIeQINUAe74FhRsuX9erQHTUH2FBjfsRiVzcshbiHQ1zMnHzHbe
9haHohW9b2diOu+1B9wH8VVu9Sdc0r1ME/zXizqC/xxmlxPjZS3Wn6JPCcCNKvGqznyYrnvGsabP
AIymQ57EMINkFX5fHp+Q+P+RluRPgdc8cCrBSaUMvAGbHqYUVYdRWv3FktWvdoudOTgHk5RuRYzG
ryAhxPml66gG8pR/xJn6AjnoveET3QZ9/mNhg5PSBjszxteGXencMHeoXRzAZSyuzfdmFvaBjjOi
HE2vedCVFkDveartdAmyIcFoHddzpsP/yHo9hJpcyz7wgG+K8X0DOePUepTwkfRSTX22ongM82it
36T0LRlBYYr0HW+p0p+isnjp6RStjtE871FjRxfInXQHA2bCgTgXpbeqkvD3J27Qf7rluY1RZZV/
ZeyJlj0Zfanf5OSeOmN2kejWB7WeGy4l7SWEumT4PXBLx2ayocxR9LSTQ2MyVlSP5ksdNkBOA6xX
ptO+dqAfmp5aDYZntKoebjOttIWb+NDI2mckFWMYG2J1qzi/r5CrT2nFTuhL9Ttx60AYQY92ti14
g0lgQpd6XmnbWPDsnlLWR6uPKzn5pjIx8o90niYPWkZ+2osP1jT0fp1iJr9UrAQhQDXiCl4+aIld
3HhoHpiCm1TP+Z1uSmJL8hMHeoxUTYLQtWgkdJ0eoEAhakjywldsnTpX0jfe1PDM+rQez7jI/VKN
1nmsjOh3rhvUBrfMdxLyC17meMQ0enwjNddg0QzUWOszI4RWiHczvjeRbR2iLH2ppfgDy9vlhpP1
4OZLV/IAKHjuL3CYjJ8Kges9fsavOQolqe9PKTWD2/4K487wwNgsD9b4ROMabhlAjlAZ8h+jbXQB
FbHem3SdqvuQqgG+KRTiaov3sxa4WI8bRrN60IeSxhZDbo9pfmsk+zeAjvxFHcofhuxEno5TLkwl
/dosqXKTU+cDNZ872Er1MzGK42rGH5TP81ebYVJXaQLDTHtyAXxeeYA3qTcvX/fnmrnZoCQ40S7K
S9bOdN4L59zDeaBQonyr9O5Xla/xXaWUgXAsuo1CLIFuTJxFRUfBI1fSj1yHe8Asqzdj6Hvv4hyB
kWz+mvSJGEnl5oj68Q2RCe9rnNa7PceHpZdb3zGS9NpAWzs14HqPedwsTOeIl1jtm0Caov7FERT+
wwn32MemsJjIG42LuXa/UzuwOtX8bVjFBwbAvq7nxU9Z/t6t46FGaP27X82PNnLsO+C2wLai5ijj
8BYKNlUAT2ak8FV8p/TJbC3qOE6U4juKy/zIWT+Ew8giS9Ww0meoTqIQYZ/1gy8koQW5ohehA2/o
oi3613bqOglCRRdfDJSkYbKkq4+WSJzzMnHcar7XuZH8rpRZA7oYdkqSn3p0E48ZakJYnJN2ko2G
rIb85lWGZLJmxnHlRHzoHXGAYlDf9WSwvKWZF3e105ZKR/9nSWO+F4wpqlMg0DaNWG93J5qSzQPo
PvBICOWDDD/fc46V1jTOxW1Vtb8RmLtj0dPYtgun8AG5PFpTpsCLHYoHK3Uyt1gw8u+GZf4t1xIh
k2W66tg6x2lSDxGBPFAyh06AUFklf9eifloy4y1tDNwLSxyoRR95KxKtRstdyUxF0KjSLx4MtwQl
DexeiZaXX5bQ+LeqL8XVcdGQ25tpdJaiaCRvhqVIhdjFCv65p1X/2GdDmBTT96EqtAN9TyBRTf+j
7De4jCXkK9cT9NIFCDIAZkz5W48ZbiqV2RpwCcfBEHWNa2ckz2LOrovSPuvYxgdj45D5VMW5NdRv
mXC8VI9MPxLT4xqrKodx+tao4q1l6JC7OV98LXpqeopRg0a2UlDsk1OQd/iWIxmAFAayMdRaGwCI
DkWvqhEAMHhOPdnLShpOq1Z7Q1JQOswx0dAs/R3/duELqHF+S4vWQE3kSZSC/aUgb9KlxMsKFQPp
+We3srWnvh55sOlVSrS/TkXby/TluYmx/3XCcYxAt7L5DuWyvpazA5FK+tN2OHOrSgcCIBahaJXI
G7nAfGlF3dUiiT4JmQY2K80ZjZeZajFONariUXln7caI4Ki2bibD51F13nH2ZcIt1lxa+NiFb6nr
0jWQYWRwn4kto9SRb85C+qqZf/QJ2u8SKf7MvIAbFei0bHjeZsKdVasKshOCMlBg560xXJB00RJv
SWxyzasTiLQ9WoCWvgmG+3dnAJhC7aT0ZWs6RXBQTkhQ/zbJCh1gjEZf6i0QgYt1WRv9Ja8ninhW
id+3RSdLlgQG41SkEPUxmGLMp2QWj7F9ggOFStFynT7HLLyykXTGG+nO0QEye9BhbN+upldhO3+p
ElKy6r6bOL95BSOpLmneqZtx/G8mLfLAMV6qzSzaURoiXTt65/VU4Tour0z1fqwWxoDC4R0P0vgY
E9iTrYYlS8dzpCgn+55zT96wy0b+0nX639xqP4CovsRjh3G/2YCTSr9nCwWFzHlS+ZNuhedukGrK
64ii1e3MEqRtm2BwbHw3e6MNmLfTkEO39hGCVY7vMijcQucJPscbl1i1yqcmSlM3M4BC5XKBwyYI
uuU7kcQY1opVHLq59Mwof4lXGYBnsnyHMMfNXRKVwdmSAhVToeSWEpgGhh3h6m/ob9Usl5R5oLNO
bfenyLpTP4+ZK3f9XxNQ7nG2xiuIHICnWXWezepNFthRr4IvZUFen8AhhP2i3G2RP1paWp/mufK6
Es/2nHh+VhGH23p+ilIpZQ1j2ZOs2SHS+YAKBeJzJZmfSpKNZ5bChz40V6N1i1ph1pNGEaZkEDud
UfaqsTrLvRrmVMHdGIgK+1/1kY0PBzwjsO7PnPmkksAGsWr2PgifwVtNg4laO7YuGd8KZnSfq/op
4nY80il1qbGFpoQfeC3XlFlmHdduI/kxs7X8SDcvEnQ3EFtDecycFzgApD5dAYyytXykv8QK3UlS
08cRd1aXhwm4HVO2MTEezRgZRVEuF1MMl8Vhtj77BTFtI0fSmIvkQ9eZn7GS/MEzpzAlqvIwS1+b
orJdFToEgIAYF6gsLe5FY58XZfyRa2p+myowV4iclXNVTYgk64oGHLzRwQCgQYXCGXDqS80+elIZ
tXqS6LkwFOh1Vaoe+26Yb6sUXTPs1A8FpDV/qVnFPIspHDcoctQocVDpGpC7uFC4vDXc38cIj46E
CKHOHsizunOnSi/G1OP8qXJ6VvAzrjj2n02tsY9w+ZBELYX9EJXTr1mqxE2RfzSRCRK4ya/dApK2
UM8WoKIwEnXjM73dHwue8qUm88+t6GWt5OK0DHCMOsNIjpPeMuVQTa6t0VywxqpCAzKlfiYM6ymx
E6Qss0yhu/2haOsG0wJhu01MQCcrbfu+/1LPVezDVJJDBzuYr99TSv2PuUKH2n+rjcoevsW6+LEK
/mT/BQKV8dDXEUhyO7JCvMabc6E7P7OuSh4ox8KcpSjimzOdPQBREwWjXiKLa1I3tSa6fcuSUfKO
qQvhMhnqM9Rpq0Imv5UK0jWiwE2eTGdj/JXow/hKt41pree4qKTLLvXMlWUKZsl5jvvlBaHgaZsV
cMfYBIVFO3CSxN/Y7CggxZxpzvJkrL36ZlfzR9sir6rjmq4kCdmiTdNVUl8UBVM8hiUKb6/874Lr
Tu6do0bKArs2yPE3J49K31uCaq301Eazj0AMa6/JUdjYXf8LM/pAgeB0sBlbQ5hozVed25was0L5
FN4RHU/hlOM3e0HWDYC0mpb2PmTV10+g1Pji1KgVbUNCQGcaq2t0LOMuX8Iq6zywasi+IY9m6tQ9
qm33azDa8TyKzi16FR24od2GcjrhAN4Tylavu4ypjpyjWah0mbdvMU/SH+x52kAeHWBxEacHU9ev
u4IWqZN2leUULSs1ioujMiPTmh9CGiWq+ss5kgEqRTOWL9Bi3b1HVg5JdbWRL35Jqmil9IlRv0BG
5XyU0/Sr3hendIOXfP5Z0rHyHUo/57LoE5p6TIvFDpgAeMDjg+nw1+aUdT3gI7mfL+t8NCSMZmyp
e8nAEJz4h+LQKJoUknDRlqdBNqzWxQASQR46DJXb9lXhoUFEN69rzRlEEp38aj3J9Oy0rbNt1nXQ
lO270wjqAUr+hGf26pkNkijT7lk3W4YneqM+xTgNPBi2c5scxG9p2bbkphVxujnkPiIRwHU4Q3oN
awKhqaz5UqXfiaoxItkag7Wdf+9QsrmaoRkvEnzel7y76HZE3Nnr8rksieDN2jYOA+5tdEuZuRGY
8ED7eaRodDb72L4UY+qu6RbJQMPca57xbI8+MOjCjQUMsbYZlm3gLgqnofY0ZRhPzE3QjzGnF2FD
8WWsV0ISthUqt5ZFTAqvdpcoq8eLpV0hjYXwWZqzUqmTTxqc4KIiqmtiNQAkawq3Q/KizPCsoDg9
WNryyBN12MGO8JRkVb1Zy/8AC2zDPq4AkmwPL7ZA36yDMA4zoLb719MDzPRYiu4J4iYtD+Cqb8ac
H6etisu8xS0JJXoPXDRG85CWVv2D3ntykRr9NBlDfZlzqhm9Pk0HoXf6MeoRAOjaGlqlmIM0Msmf
i6+Kbt2g55Gjt6aYvk2ASenlkQ9va6dsq0cNfvwyyvOD2iCxzqKf+2mDU5t9SZcGoX0UY9acVRQW
LIbzBoWBk2ikUtuJ0Jm7B3rz4iq3NdFV3N+NOkbZ2SePIDnAuDXUN2a/hJzpJGL9aVdAknNeWynF
87lemDDYSwU4uUb3ntFMYt/twIvXQqV25uS3RSehZetRBE+rKfOGQp8DNDgIDmUgVdvM1WhSWOkk
fMkfFso54d4Kw1FEuyhZ8Q6WLj1wDBgXfObp/BddDa9F0I/c9KUp6OBkkkd/36vgrY3LakBCixCr
NJ0aAm+yTwk5eGShupuRnL0kPULrcsqvCDtjT0tgXayGiYJARFzMCNICCFk2m3nVDvvqpJQgjlS8
3L0p1TTyOy0L2BRbk3UiNnDXqlT8fZlQ7LH9iMILDlW9Sv9tzg6pPH9mUvXNFNp3U2nToOlN8ier
PquUeWfFnr86oVZV0XwAkFO5Q6oEccGXJ8nGpD0JiCHWD62oobgiu3HMxjyoFv6w+7fOBCYA+4+H
kTUdrTj6KcHQ3RfIoOiNm69ODT5dEQEtg/qHVaD+iFdgxoQsL4uByHAZnjWyzWOeTaU3J60VMLb0
q+cpXmp15bXNcmdSoB7HV4XcbBeRWanS+oPcPlZllAR7D4R1aiLu0sj/M3o0OuNkUl1toa75ZI3t
772gpa9i8eKomt1YryBK13LkQVIcPGPTYjTo+E+yhpmxUJ4s6lheFK9JuFFBzvt3XDJtK6O+ll1r
+GrrpLCEG6SvK8ZceIxNbgKJJzQ2LhuPkqY2y2MbW+sQwc7zpTLzzI1G8LDw2kEfKzR7FWrRVAvn
6iiNE53UKLkYnXKkaTzRSRBUiwzZ50i1CfgUh0Kuz/eJbPRYTjypr5KoHyIoSPtHj1PKw9WYLAem
oKpgFCk6gZZBJ9VIFd9q3ri/IBvHdMwTIz4ZFEoJoRbQVTiC1lu5PV6Z/xtV5ZiBZ3El5Uukixzh
02xnjlEKq3tTJ1XUnxLlBb80GxaiVRWnjYTmNktJmJfat/3HOnb2vjYqATITgOi0yvHMsNmDilLB
Y4pgdBkziEKK2ouL40Z0Kik0MnDiDmX9ksd2QadWU6h3NP1b1OWPHVWji9PZ2dGSqqchkeenQtef
bLhRmV29D/X6V9E66hvCnD7Hcv7sByN/oEXk7lt4bQWanbz5nM1cPzi0IZ4yNKcPRk2LVinIVKOQ
gys/AQ/9SBp0H1JdMnA46fQ58A/0vjpcdcb5FV/ResFKb010wlnkNdawnJvJNh/TLiXw2o7tUdXl
e8f2YKazeW2HJ5R3yq0oISzG3SNqtjRsA2BunMSRVckPBddm5ESNuzZiOLTGYIZD3kOqrOlCQL7t
vEEdef3ciocB3esn74jMzF6jYxHLNylvfpp519L17g5MMB6rWUsvdtfSWlytmxpZvVclw4iviR5a
mKyAu5zsEMXkGqKYxt0U4vRzoyqfllA7oKtrfIIJJ2AqdtZRJJTj7OVvFjviSW6pvxqqSRsrXZ6m
Wv01wb19UDuEJSWucw+YxBFp7FKWShTPCNWg9lSZgchk0tbj6kzyTdl+gQRluslzLFOKt/PkMmVc
GHHsjAHkUC7DqKl/LCvtA7Vd7deVzFaBgPhOE0MLhhlxCHyyKkCO1Lwk7dx6tkPa17F7s+S7OhWD
35mCfHmfZ2zawluitPAtiQfUiw5xT7McmICuYbEZB60eTGZzze6EXj5AEUv3SVuOc8/PEuh2dl1E
1n2KaaiOkEKqoKBlcbKKc4Nm7GjEmeHPNvx3S0MnE1e97hXAR/2Yi8UX8LldO9GNA0BRppMq8tTa
gvc5E4uiBLzY6viiJEzuadA+PLm2KX2uaYwqpL1JY/dtv4pU6FkeBEkTevByLNfZvuZ1YDkz/RL5
W6rXtDmi7jTVPT35LaZVegNGsBK71ThmXlKNtTtU6kdpEt5C1q7OQ7vc5nW86FWhf51xCMNocmrp
bykd7btZDiswZqm74bjwASzhccRmmSZu+r7A4nxChXpZNP2SVdETXzRHERV59dApN4qLumsR8tFp
Z/KBZDfISMMhjFl3SGKtt+YKoZJhnkoJnUMuepUtyEvvWIM3p6mNC4ii3LNjCiIx861DhRV8agB9
Ncv8RLsP2ZRkvbFY8wMNyRisbL1FcoSQjFzRJQa04MMeBoHYaC89KO+TOmg+cLabKCXpYPYUSMZc
aQ4Ibj7XJkK5Xp2hxdf0MZpvew820fTEqy1Yk45gWDQrO+k0p1yFDaLNs0m461E1Ja/c5RVYAVwa
BAvNnLzoCXYp8Xoou8ohh13PtuK8a3jlXvYLbAT067ZVezIX++tH7cG0U2UPiIaaQy0ScHabSnl7
s/TsUdZI/VFZB5ok6qmMTP1SyIhBkAjdrJ97AgcoUCqEfqBtl23JCwdYKWVb2O/F0hqdR7Mlbd66
9KP6bawYTGbggWQM5qyXWIs4FhVmdvBxt+Tk3lRjdDFj6afiRGBM8ad4M1Twmc2gR8dmUsg2aoCR
g2CzpIYpKFWSDYgqmx9IgL60wZh0yIfZUhuvQL11xP9DO0yGbjHOtblcYDFoiqL1mazu2ZFkpIXR
DZ6pVFDp2LeLbrIfNrVXBurtZCJC31RSEjij8b3bsq89SG6Acx8146oxc4FYq1cRcmgjc856xvQd
FTmCLsey0qAwms7L/oe681iOG9nW9RPhBEzCTcuSrKJoRFFmgmC3WvDe4+nPB2ifvUmIKNzN2Z10
RKvVBSQyV+bKtX7jZteplmuICDSPRa4m10Hdgmdp6DemVMza50pxjavS8vq9yfbXolx6bmtuclFe
DZvMc+JDm0cIykhHUVGPFZwhTudc0yFrz0MHVKmx2JzYoEs3Cbib6PYOj6ptJNnBTWarUC/JKgUe
Q5vMASjdyhhcDr4IHnxZ27IBVkem94jkwY2OOfXJC4KfYYDeZimq7g6IihvSEkoN7283s6JdyrX5
xuvQwA41+SZAohcVxOLW7dSz1PTjZ3C+O4pCZaTrYeo0yYuBwt+gNhii2+1N1JuEmEONXi8/OaZc
bDAmGq1uMEExB0xRjXDn2mZ8FeNBHNdGeiUItd/0aReYNfcz6tU50EFkxcFOuRZID4CkCAbH8IQ+
UdgEFSHukzi1Hqd7nF1ClMHxiBv1CLHxsmc38sxT1/XptWG1NNmURwei9lZrWh3km6eQZUCrVEkg
rrBoq3egU84TAsLppHg/HbYKYLIru3WKnZvrPW8VGGTFIDy1VKEhp1HLCX0buYj6M2cOEGWI8hQm
InEVBdeBT6bbOT8SrfZ3vsp1Rc1cHIrKYTsU+9ZNiZuhqw6GGgWHQs3uuLvaVDuU8FCk3hFuwwk+
7w8n95wVct475B2YF6Zl6Zai6Qh/zCDleUVm06eVcjchDsPAdfDwRv9T3DQRYNOq4eJmyRQkctxi
E0zKrybUgVKE5tGKKDy3Tox3Hx2xpNRPTOhGmG72FR+tr3XjSY+V7CvQoPBk0+iYBSTpobbCznhv
DLB7ZUSEhaFo5pzbUncFlZ4sHO5kdTABt5vJwfDT7NbNuf0M1YZ6M7r9HmhZDOvT2zII6n1TeNjv
Vp1Av8xVD32ldd9Lrd1cX+EyTCNAcn7VZnDnoMPxIklGttGlzvvaN6m8RR51BdqvvFXpGakwaK+g
CKOatqlAmp5pLGAk2ja1I1m/2UeJ5qQ7p3C4myomILLEtrkhg/KEszCAEUCCwSkqsQkFlrmXuSST
SdhbLolpW4qBQoUGTUs1Z9TYpiybIItd6W66HUqJKJ4TGkO9lmB0nyQ5EA4cTOWuyjZSSBYQKx0V
Fa6rJ8vs6Fp0AE6V8Qh1gWoXxY/IpzoWGt2IDKq2uOy2GzQHrE1uYjYo6+Xny+8/6W/98f66kEcO
l6Jq6sjPe0Uq4q5OnacapLtMy/Y9++edk+XaxlI7/WpKOKjt7LAAb6hCsHnaniTtp1u+ApdxQyH8
Bqm/n24m77ukFF/lghRG3Xl2kn1N6jo4JOZXu2iKQ98ifWx6jr+3yyHcOfhobpMgTUATYkDYgty9
dtPABUNqNrsiqLi1JNaKaM2f0hyaJVNsgQgBt8vStZmSiBPpidGaubijA8SdD5TxpzYYbobxIjzl
etMkOqjqUDhQrrGBLfe2n3UH0EIT0i6hf7yv2+FaQ5n+lNiQLkKQo23i/WPoP6f7iFxZ6YqX4vRe
byfJ4q1lU9GQJzbtuQgjlUwV80tVuysgvOPW6O/MFAY4ONPPGr2bjVOBptY1GynivD4EcVDuW4mO
WeQDHeuN5wn40fNXrxOVPqUuQm8jIFpdu8fpMlfoIHzKEVuiYx/+mzMyXStLJWbWfJXuj+KcSXgQ
hxnvr7pZSHvunKs07j/J+4wU5QEZqTZA+XM5hFTQevdiGig40Rdb3QdM1WfDTzXIkWBoBo2bEQzH
oHX2ll3cyJJoD67SRbtST+ONauTeUUba7+iz6YGLNfPtlARNYFaqvGJnh4C2IvqUNT2QlVD6c1Pi
3XWY/hBaDEYwW11oEWVGIkENhn58llOfImOBD3rUI4NS42G8sesWaUONq2jlV+neDcytLUou6iTZ
rpvWu0Au/APQGXysy2hrxeS1CFc7IBMj7i6R9jjE4nuW5b+AVun06tDJQL5ZOcBX1zbT6ssFfLEU
5k3Z2jdTEnp5kH+K8RBCuorGhy5rug5l/u1+MYpVtK7kq8C/K6otQ15/V6LQ3cOgqmj6Cuckmp3q
3nilat27I3fcM7cp7btjOmTAK+uwuCkq/NFb2f/iBn24S7A73CS11a0c1e8cEhbzMG5qBI9myrOj
WpIbhU4I7C8/IoTDmk8GGa4BW2E5G3bt7EYSnHZq3tfsdzTDbT2Jdm4rrwmov0OH5E0QwLYh2yNF
Nbd+adVcHaQmgoemAJ7zOv9XZZfarXbISk3e6ZFiwUMbymsNXbmC1tIp5EDO4+tp+zdKS9rw2dIV
ius7R5clQ85ktaqybYu5ADuMLBgeCbtKY1LwjUeYMUBlpfOHK6D3xmYKNSUxd2D2BZlnm6NOIYgu
nZ5v7xU/0xqKI/y+cJdKNSoCuXlEya27VQsQk6ls/YJ9DV2EPGQlg3nvgyowj5lVjSuHIc9OLZK8
VJfb0rgb8f7Adm8aGfi9ncFzm6LJargZ5JCH6Tvb/6R0g5XMF79Lq1FZf05H2jfW1f99XmKxTZsw
sMbERJsfMNCSJRFjGX43BaNqZtBZTOVXNwh7q1XwNsSo0JFJOa3xEa471fiUhMv/5TB976TjPNdl
ElXZ1ojZt2EqFYpsj62Xu2gI+qMmceIG2nVAUkbLHWUHbmj9IaN93Q0hWf4IjE3J5mw651uQcube
ilWH8zpDcM6VmtHKRIVPnt1OlQo9bzlEUvNWlOaa6+k72anFm3M1NxSY+4oxm1sNOUByEcO4M0Su
nsy8/RolqW1tHLmABESOgUATrSgv/jvpZO/kYDixK1uVGgLMVQlMw0PSegosDP516IVAAS9qj4Am
xVVYf4vVVEDKctp9mSufE5vLqxTU8s3Ibfvv52DcLAXrU2WvnKdWmdBiydVM686TbQlJP6l5qkvj
ccqeEi/+2lrendeiqiJ6FTcdxKNCmW5ReotdiXKabtK/JX/S5irZwgaDZmqE3af2ZEJuabvQebz8
xn/K5ZEUIemH8A/SPyPm7e2qqbpUUEKv9bsJLNnoYCNFSL2o7P0DmBIa24PxNwwFB+JSfDctXtkV
t7FOXczSam2LW3rwSfjhNT3OcEU3QftThQZZNYVdVKjCtkD6v327us5SYwiEfz9hNVOHhiToAW0v
RTzexlH9pjOB5hhmmu8Kv/2cJ97VtBs4Zv9MB7G9rVEQ+JwZylcVrM9NYTwAL20BedbSucz0bitT
AUc9eyNVqO3xqN/tvhIFtjLU+wfJlGD368eJABPa1d+ksslmCEN1RNzsW988+kptXZsjqG5lat5J
jLjnCOjMFtedP/S1Ir0VUpdVAUVrzgfZcp8SmJZUDFSx88C8HD25/mIVrneyBtW5npofUSjsezdY
kSpho+VDz9JRyzYMRI1M3ocE4+1EgIJtxVCq3v2UV7lUx6+zGFmKNN3WYYKkEsXmQqOGFQ7mXZko
5Alx5pHJ+ViQWhCToMI0hoI+nzzyIgP4NNV3h1gEO/uQ1bkP9KPb1bn8HGVGuzcAFmJWzj8Q/cf6
q4q9PekF7bLKf0xw/t2ZTTOcFamxtr1vhtspi097C/+uFNhwmGlP2gjOLtNokw9Gj74XlJ3ab6jN
O93Gk80KVh0VB5mmTMeWJ4WIU0KZU/XhOfa0H9NekhjhS+QnFCQK5TYqU+WT58Y7La+lrZ2UGmyV
qNyG9clU0pe64TZX0wHYTFUUWUCxCvJvttHDwfVB0Q5IpG1CLzYeutZ8ppwCfDK4c6su/pmI6E4C
ictlqaTGmpyhSGoPbmIdJiR/UMG0DUS+0yF9ngZauJTIBvccm9aj2zSk8MwcbQwgyTEk5esMPikk
4cy/AWT3S5cLNBodLqK299NPWn3FQvIdTTr0WBFXNXXU1WQxP5lhcoTw8FinUwVWie1PsTBIXj31
pyV3oJvCniKN0vfXUz952kOsuiyuG8ACKzHzzoZhk6OqSBqqBjvwLFd1bbq2tNT9+8714o2S9MZ+
4u5nrXwDj6i5ml5hUiX5R4WfeOTCmm+LULm24+Gpo5y7K8rq4IRwTmHiDCsXhj81VLFds1SQ7sao
qfVHFaPR8VFrCx05H6qvVIC2blyq34sY2mKd5cWzMjh7rwNOH6MIeaUNoMM9zttM+Ejc0KYEgaH9
5VVQOLw0U7Z14F2bTbCa1EyCNG/jHXdfzmKEtRBO0ub2mj1uyE2KCea9Z0hnYCXpWRr/YSqYOMkG
eDdOrVxPeVlRSCf87HdQOfKtKpp0W9i9eQvRD/6r0u/lqKowuEC8cUqQpgU9XTQllG82eoP0hwyi
U+9LZCeiWv1qDq241aDoPeiIKYZoY6dqZuxdo9c2Ru9jNJn4z7EdWyezLH7aWCwonOtHWSvCfXZv
NJ81oCj7zBnc28hQnzqN62+bcdcQUglouwlJhUoWR08xM8LvSYLWWQjrWgNRvVWAW18T8JFfZ9dG
XT1PyPtMwFiVchdwTgN4AH9GJaUZGcKwBv5cZLcFTh6mZrfXpHjKNg2ihhpgBSUry5wTBfh/UH3w
jkXQpQd63nRVPKO49fL2E0x7PkJXpY+pCrBUtfG80jL4xzlUCN3qtNu2pL4lIdR6X9P1OUZSnx0G
tujdSGbsouoqye4L2eiwYYjbXZAn5zYFDhwFEBYHOw82OLwOn0Qcnoqqqq8arwkOgkdsgs5Uvk5F
5KwJxW2m3zd+Ih18syyvFb3/EZWgLLtR9SHOympTxFhOxD4kS6XztBursB96ObnpA8rOfZQ/TM2O
rtW+y2pNIzRyn/rh6yA7aFOG9qlyGsinpMQdvfdrqlrHiWycAs7Z5bQaW/z59hhJ9tDMhQxqycWa
w3NuLN81fqo+eLhhTSlY/fPyTkFRQWTWQoFvLIu+PdPcNhX0rqP03vUkKuFaKE6y2nNPFPg0usFN
5eX6xurFiWaEepe6uQxaDWOpWhjuwU8xDE2LUD0m3YbUTvpsD86WjthwxBwo2aG6tTFbuosrG9yf
MjuoZslcLFWEzNBPmFUcjCrKh0gK8nsquhWF9uycI8556pUeNKOC5rIO9G6LORJ4BNDLIpNhrnBK
gUlFlK34ouqV9qX3vS+X32uyg3izYdBiQQ/UIoe0VTKFWabmgQmNYvrCDyj2AVOzyo3q2MXBKKUb
etlguuz6XgpxdhxVvpqwoOOpQpQc6yCTsJIZZVeGyL5G7CMHeVRa4ZqKHZvslqfpb4Hliq8QBPMA
CIwSQo7p7OuQ9nMUQwZ0xQFgBV4Yg4qAhl88Go1AI8EAhuRE+aFCrQdQSj9B15VPxqCTLzqUJxUk
S1cuAcpk6/n6WwjaZyba01QiSJf+SJZM+vyZXvf13VQ4m5L/rNevuM9vO71t9lbe2wepSr/VFZiR
LWUv6+xm9LkmsnwSg7woTf+hLja58lCx69q+8ex50e9C3EAJ9caz3bspFZPFt1RU1dW0uXoOfVoM
+FqufqXYtYkBatrUu5uKLHgHBye+TV+wgjpN6WyjezTnzAKstSWRtiReBxEXELgO+OqmcuJb1PCO
uO0Gn0nl4EIGiCn2VQRMo0rMOyw1dyKprkCzGvjKGi5ufe7frdp3n3vVfJ5UV3r5R9tUZ7CA9jbW
a3rcUfpd1cTfmg7XDxW+dCeHw15N3fowEb8Cs6IQonUQNhpytbjWEwqf6c426Zl6mvVUuEAWNeCD
297qwSpY2rFM2q2d3SiSuuUCKH+Z1kds58mBq/cXvAgRaLGVa98XOfg3FsnUKDCEdK3SkLmdMr2+
K0Dg1MXZpEoXZj3tRs98oEkYXTEA/5DXPs2a/FY2QY6XRa/t08j/RzKfXE27KQGSoLOkQZEfu8Vp
GdNbFPukQnXUSMxwp+ehdzBhxNHzLxGotIH1a127UXG3b91WuytLF3kvA5Bc2IQHa9R3mX4lV7OK
NnKR302D6h2yRjdpJRgJ6T5OWP1NpeafffR3xyuaAi6NfHTIID10L3Cbsr1bgaZRi9jeIAa9BXbv
X0+wCmG5I3IqsmTeN+esIXkDowuYpeujs6AZcyX73ufO9JRr1K0RulHvVaUWR7OoHuu6uJruqZ5u
PKkoiz81/j8gNuSDFRviGooobJqEeHbrsyRS5N+wEkyQeUbgJDoncN1OibpWIJpfUajDChMrRqEZ
6JD9UTHX7TbpA6WQ75y69a5KEwXPIQTNWOpeSNzBKda88lOhILfHEdVeWVEpfqd3/7JWuP8d4zMP
h9m//r9YOtz63JjL9Fc193R4YwPx/5HxA/itV8fFaCzxxvjhsQZi9fLa82H6H357PkiUfP6Hgp5q
o0QOw4op/LfpA/+BxoDOZWeS5Rs1Tf9l+mAp/2NRZFGQwUbPFOE5/qd/mT4I5X8UUip97Cogkk3t
4L8xfZjdbkBiC5PcwJ6X03CGLoOwFMFZtFbtOtDJCxWmYY2idvTVobUv7QLDM19grOdoBqSmXUBZ
LwewvNUDQEwt+stltzcoM4io+/vV9/vXOnutIT0WxP5zwvz7peae2x0MbyM1s+QcwdiHXFqoX6Iu
vb/8429TjP/8+OwINwrVA+FEv4JyaVHuXBdJCM1TCmXHYeKs1E2XRjBe4F41H1PJctSyV+OzFyux
u0FCRcqp5eUO6+ff1iLvfKHxovfeF5pdAGMcsJIe+d9zadXxHsok+Zg9POQi6uHF5iufaukp4yd8
NYqmMINgaOP47LpqiDeN+iC7en0DqFxAc0ufLo9laULGb/jqKXgYpxpsJvUMK6iWd5Kaaf4VEEHk
3jy9NIvd5ccsDWaWBxe+LQ9560XnCHaP8tlURucjRzVVBeBhZ8gJpCMsc9O1POltfes/62yWwpa6
VCSulzrnpnQNUWzhxQ/xsXKMWroLvJx6+s4uEd2Ij71WIr/F3zYi8JISCOVbSR8ErU/ZaHqxSzmI
dHPFT3RhZeqzlYlWE0LBsdWdXMXvnkU8mOmVYjmYFH/sM89KaEphm8iBp+E5jctPiVxw2WxRKcBf
o99aieytzObCMMzxmHy1aCJEb3xwu9YJsYavreIjNGPwrMtjWPjxuYwmVdXUFaIB0QuMcue3YXhr
j1pGH/v12QYUdaWao8xmgb7mIljp1P8A5Cvix+WfXwinuUG4jI1Ik5qBdi5VU8//1ryqT4O9BoDQ
3wc2NJ6PODRydBizPajKbF+O+zw4e2RzzaZCbC4br/Xyml370jTMth+1g5yhoL15Ns0oAjxiZpW0
Q2N0rae0sCPM+zFJ4gjgatBF7JJ9J059fadV0jcXQDosmvb7x+Zjtu/Eqh/C7GrNE7pcXCX6PN85
fpbt/ChZa8yMsfvOaWDMtprMqYIC6m10tkdlQi1vnuyqyb6NCqE7Ki8HNQVJurKvLU3KLL5lLwuR
g+2icyYl5dFGyvtb4sIKu/yxlqZkFtaZqmWNizfGOcFzaS91UDxlsFJcHuF2N4g9rsTgQpDMPbQb
hSzdSRvzpApPbIAHhkfH1Oo9pbmPeGMSHnMX7cpACEKSlQT+Vxt8psnh3dVN+Pnyd5r1i/99uswr
wNQ3SlnubA8eJyVUc6vCPTMOkgfg/akwzYDuUarmkvLkgbWvfoVNacnfyyE1sTmKqlr9XOQad3sk
uenvf/dBjKrqFfi5QblHMhpR0t93BlL5913Flj70LIZ1x1cjrt3ySbLKX52cuZ+lSnwz0Xf94APG
dfrqILDDsHEkihMQzSTl3Kh0RINQUR6pzLorLYCFJa/PIhiYm+eYo4J6H2vldSGhsGvh87IygKVf
nwXv0GIzprRJddbkCjmOvJdQ9cv9NZve8VR5Z2+Ym2LnSJFYo1PYWZIaBT0Hx4ktxOJ7z9EyGkSJ
07zYfRR2P3FxkQXcUFxE+jVl+IVw1mfhbBeQSSR8Dc9tNSpA15aLwJr9oNFcf8wNb82hauExc9Ns
mDjU7Jy4PmdB4WyNBnlpyxiq6zzMv0sF6h+Xg25hpuZW2VxKXE+W4+aE4XtQX+emDOdxQw1TTfQP
PmLc4V+tZokaSGdEhXPipthvU8sosMMzC+9jm7cYP+CrnxdpW3SWJNmnoPMbAyhdbTSHuHXWvIiW
JmIW7T38tboCP3XWKsutnnOEabyjpzYUVPcwOqzkJW0rtVWuLk/IwuYyt2ZqseRLu7ZpTuACs6cB
Z/QzFAPlwR+NoS4/YmlEs9i3pKozcjkfTsKukTbVkQ7iaK13yPI99HqwBrVbGslsE/B0cmS8N/zb
LI+/SLV4shzcXhoXRaKPjWN2bFNJ7GMZfavbxve/WlACNR1xU9zTgQIUpXW4/JSlCJnFu5NWklfH
rncOOqM8K4Wa3piFjJ7K5Z8fo+CdvWxu1ux6bPXIbsmP4dB9sZIYKTPP+Vlr8EvQwyZ7G9Zgm++6
g3N6TyaZryIFYJvnuEka3Ea+/CxCEwLwJ98Eqi+sBq2c2HxWQhp16CFCU7GClQEurLYJKPLqqXGA
34IKR+EMjgdVnwD4lGOX7bbPMJLx1eFj0zSZ6Lx6TJ4hVRLQNHiEYBzdl0AYvpp2IK9E5cIimAxh
Xv161LpuobWadw4TWo87VQ397Gh2KuoHl5fB0gPGP3/1AFdzc63Sfe2USnbyQ20SvhCqd+pKwr40
CbOQ9zzTG/LB8841/a6jEjYaGBzq6VWtjcrI6cd2ljmijraRPEha4t3GTSF2fZfdATaKd6YVgo7P
zWj3sY81C/zA9ioMsNIQqQcEGKoAFYyezHcleVn6VrOA9/TOLFzLcW85EJGrSqJTqtjSgTbJ97g2
ze3lMSw8ZY7eKhDdS2xfS89RU5v2DfOiDUcK+DyYJm9sB8B1ud+KYuUWsrDA5kZr6GWWIheKe9u0
NuzF1lJOERXaj0Xf3HbbMpXA1TxVfsTKu3sBwIo4pReaVFc/9rXGr/gqPCyhxo6BJPttQFa0lZ3w
qxoGxinJ4m9VYCgrc7JwYk1gx1dP8Sw4peRB7i1JnXesNRkuv1eKbaD06f7yQGZ43n9fcuY4wy7y
Q7AhnTih8WRrFFDrUC2HfdRCPTGvSlB9ab8BSxvWPzp4m+WVcAIqoDdJWZqZS0cpkPSjZYSQNDdA
8gs0WwcvxqQFznFEc6se2tx8AW7b9ndmrhsaGqjIc3yNglaub0wqeLa5cfRKQJzuLTXxfzoImq6R
NxZW9WTU8+oLKhHXrV5mn2wb5BQAP93KLoD/QgNvgjqW/bHlNu//o7OOua0eZo8l6BRscszus9kq
7vPlOVoIlamv8GoQuVLi8B7J6eOIiTlbQWIhmIra3OVfX7i8TED4V7/uYKzcNJKwTp4dJMANehgc
+rUGuCj8FbfmKGilR66ZHhEoTMx+5+lp07YrD6fH8l62Ma3KVw8PhWY1qoF4U96kz2oRPYYQjnup
bm7QHfsWafLRrCtQEagRr0TuUkypbyO31QLTkJBRvE1l6Ytf9u5ORbgDzwSEby5/0KUnzE6D0CgB
V7a2dK4duLptDWnXkcrgGBRDvXIkLH222ZEg6lJ0cdZHt2Wl/DIS9DZH0ca6xYdNuLq2HT8ctnMI
MUi6sbIZLa3C8V1eTVWLkXoz6uqeRVFFj6LTlGbTICe80nxditRxeb76eTXUhW/j+HLbG26K/Yx5
H0pIfDkQTbfROMIPTY4yu/y13lAMjuL55zZLi/ib7Wlh88lG/QzNRGQVnUZeedBSWI3jfDUei3mn
4eLGt2MeXbsKHhZNgoxo/VB29nPXUHywxz+5PKyFrH0qYb16Wp61cRsNunROMy/cGTkc6Vhn/uUA
RxboPtq2yPqXy89aWgizxRcGA8SKYMgeUbX1Hmp2J4ocjtytpLYL4SPP1lkoAYHVsjx7dLg4o8hX
opOclUG86Qrno8tgjgYPWw2lamrdJ6AUsKPiRoTpUcbywtuUIWSH3Yc+lTxfbQ4qcHZk8KkQfaU4
07jYNCW6v5LeLsyEPFtjKloJYRhlKJuOqp6GJaoQtQa171fW8MKqkscperWqXFgaCrKk3akZgGIN
Vm1tIXT227qukbCtxfeEg/94+VMtTfs4xlfPEgFFNLfX80cU4KTDGPu4m3VucN2JZs03eekZ2ttn
xMBMC2zd/PPQUMN4QgrBCscegWqRtCQVy+3yWJbmZXbGOEBefBZu8ehLKrBVSdbyLWYn5RrbZWkc
sxMG7emqjvBvIWfrdRrfcH3DBNVQbu7hyspdesQsyPE1acmc7Pqx7x0VW0vH+RGiw3BTeGzSK8vr
/c9k2bNI9+vO0wtTKR9jC+3E1GykUxbG0uHyJLy/eMFKv51sWaRS1bulcdOhpBWGO5Zwm29xKbMV
tFMrV4fn4KNEWu7ywpDTfy4/dXz3P8snlj2LeF+KvA4OnP6AvbFXdwel7ZHgx1PNNHFWhsbj2Dmq
o+yf9VXZ+cCkttkwdOadznluxCvV9Cl7f+c15pxBHy3M1B8QPZJFmyeoS7bwLlO6O3ni3vRCrpwz
fXFEZWC5t1WAsJdtdCPqWYsklFtcZCusdq8qTjJIm6aHXYElXNkqcrx1ah8JttIIkjraWVWb21+K
2jZql0JRFoCGllobeZCNqkI9R1C2tnGpagwHMTpYqGUcSNswRL31++UPvrSIZntg3IYW+OyIDLIT
HoXc2rwCWequhMH4K+98R3sMj1e7Ump0Q9UbVnjrs5wOgBFB1Hn9TUCW2jTtl8tDWFqp49BePcQ3
CkfC3JQhxM0I4y+8Y0obCwhw/6vjkYkpiZXDdWl5znZAYSZVlo5iqRAscU6Js5sabD46rKQJ46OQ
1/s+dGg3Ns7w6/LoliZothkizgKoaWgluHY0fK9TpbHUrxqKBMn15Qe8v1XBSX37+RJVlivR9/oZ
3bMGnW1QBXgy9HKwyWoNt+LLT1mapNmGiEcIS70R3lmHysbylgsrL+Mbq7L1+oA7gy7/0w695XUH
AQwTJsDlx874yP93P4e+9XZ0ZHE6vhd9eXbtJDWrXYi4FTZHkg/TAjntsNZuENkLlBqTHRfB8k9D
kQY1WP0i96Nv8FtKfad0ZeLaK0to4XPrs9WK9LqbotZZneugzOl1hbn+zQUZHWFM7wUrcbewaObt
wB4PJdV3swLbnbzZZ2xNf0OTbO8vf9T3f13Mo9pSM0lvXWG9VIYEzN2yo63ZoF1w+dffXykC0OCb
cJZRd4DbK5kvcao5R+S9sADEL8V7jLhMP5pl2n+laWysZOPvTwd2pbOnVUgy2nErP4SeImPgEaaH
NvDdQyC1a1yeGS/4/9YgqPy3z4g71wGbiKuCJQVe/+wYMD8U1CRDzys3rd7n4Q3S67WOxlDjhAdf
dJZ/LUv4w3xyIj93xOguKIUddBYUlbb54INM3/heaXVHnK4TJdq1RYQ7slqDsXjO4U/oo6tj7/2l
SsjZ0mo0u9zoDlKvuPmHCpBivm2UOAOkIk76RwfVqGwj+4Hf7bK0x27n8jpYWmWzHQPB+raMYfj+
9Po80R44dDMgVKneV+hyXn7EwlKbbw705Tus6szuMdfrz2Vk2NvcCjDTUol5m45N4sjRymgW1tmc
xiWQ5HcwFTBfClDhx8BWti6qStd2la3kLAswWa4sb1dZaAuqwGSCj6Wm/ELgAdVMS77ue1k9lPZo
OtvgC4fvQtYZTwMWKWdo4MG+QOnu8sd8/6wXk/Hzq2M495B9AUHRndSmQ8Ns78IZLxO47HXgfkGJ
VepeBiTnVoa79LTxO796Wg0JrpTMQryETdRv5axGUcyxR/HT+7ylJHp5TAtr0JrtRfifo3em2dUX
N0JADh+r4aqpm+Hn5V9fWhOzvadti6yyEkW8oGzSQt1qYI5m6r5J/BXW8NLrzzYeObDVQQCFemkb
ajNba8ir7LOJFqP8wVmY5Q5FMoBNHQb2al+qtqXJKeZFiHZ648UtsmrxwXmY7QWphQ9dNFT2gxPY
1lPfu5BCR8uyFY2ihYmYg7nJ4fjZWhcvuYMJUTdIP3sXN2m31qKVQ21hJkzr7XL1o0BrsJ/0H5xS
Dv7qG026LelDrxT/ln59Fvq+5Su4XpT9I10AjF6clgrDThkU+gyXV+rSA8YofBVttGvCOEZg+SXM
iuJcwe6+yst0rUC/EMvmPJZrrw7NKipPLV2ADE8TF2J6T4VPdmGC4tPtrXXn38/f4RO8HUcug4eg
kS7dOzFJSy9T6hEYx8MugoWqIKJjSPgfdiiVkV83H1u85izM7bq37MCpzBfknJvuqcgsGIKy7HEO
XJ6dhWPMnIV54IYhLrdd+GKLKIe93H4yHbSVk4Y7Spka90oaPl5+0tL3m8V7if5eFHUKlj5xWG6o
nu3jqPkE3x23stFJa3D7TRcXt0D8ypXIWYrNWejnbtTIZRHySFeXv8h24j3AN0sx0bTXwn9hdc+x
1DDjB7yf3OAhLYrsCbi79zR0fbgygKVfn4W+bNUtPGDVfZDZsPDKa3wjPFWoMK3VmhbCZ46mjnA1
D6xOiBfMynTahkWzi3LEJMtMujXqVSjy0jhmewAtSpP49K0XKwRay3ZgnHspdlaCZGGa57KI6KtU
SIZ01UnN4TjfWCmel6JwiHxHqc21otbSGMY/f7WPIQekwWNHJ0I1ZcRikbPuc2mf24EYVrgLS5Mx
C/Y6M8zWrLzwMXeTYp/3xg/fgFkbO6qMGnT7cDkOl8Yxi/gybsK8cxy0op2yv1btIvjLLlZhwUtz
MYty/NsMBzEt58EfXDF6/3A1TrAxpyNt4b0pAnstuMcY+LM+9IcKFpwd2ZDB9j0w++XBtW1a9cga
eMVm2pJlWWQ4Y4dPH/pqc0R1aVux1OHY9oCoaRBufLXjgASmEyQrk7/w4eZ4asPrO0cx6vbESDS2
XvvKNbIcI1Z5WAmThYmfU2NADZs4qrrRg2EHBnYVjXpfUB762EHyB2IbhfMsxuroIUxr+MpMB1pd
D61B97hU7efGWyO4LQ1j/ICv4rAFumJZclU/CGUot7htwS2WMR25PM8Lq2peYqF+06WdKyUP4wjo
unImdsoxD8q/rJ5DKu3hWSfFypwvDWUW8A6l4kyxsvpL28gpHjx0QfVTBanIXMm9lkYzi3VLpIVW
RU71gFGfsaFxDc7DzTe9ViNXZQblQSr0x6BUs5UBLeAKxR9wbIHOcuAXsP2LwkCWdIh2NW6AqA2r
297mftznPt6PSR/twfinW6+J1nBBi8+enfZ+4fmGEef+g6FY9z20N0dKg61AZ2FnxEGxrcVw18Ut
0iYxfyTluPt9aM3M8dkx2gCxQ/3xAcmlc1igYWZE1lMKQX2UiG03HYaRW0T8V24cSwOdA7XLpJJN
PBFKpBx7+Rs24FHiHFuUW8OXHNMh8MJD5yOegvpEslFj2SiRUUOI0Nm5ninn9UqoLL7H7OrQY/kS
qJBYWLJ+j3hz+r+kXcl23LqS/CKeA4IgSG5roGarLNuy5A2O7XvNeQBBcPr6Dqo3erBQfF29so8W
RAHITCQSkRGgSKfuH+Ho4xwEJ8ac5DirfIYiG2kOQRltWJklZzVh3hTVTzQ7zuln4L2j23GBZGBw
4mHY/+9RKSDse35jLQcyM0KNDKIe8ndQUu3VkoJEp5NXc4l0H8dn/Q+4ieTx/DiW2G8CvcWsGyLd
bvgpfcWPFZFznIDhaaijrRK6JdIwM9KA/bpfwDPyqPyelId+hGRizyvn1/kJ2D5vxBneAm7LSS7v
CqA5fIjROqCrhSKfAhYwPj+EJZS9cR29C/vAQZIJJFDi1LQt24FoYw9JUVAVzLWEvBUEA4vmhM6I
rdYO25aYwYSDqAxNu90d8VM/eyCeU3s3YTT7/fdOh8MWtbflUmRCvmXSEZehB/kz97obUYA6txl+
I8W4g3Q3GI3W6OESfezWtOb8Olps2kR+ZwrA8nDp6kda+S6UHArACIt519Stg7cnWVRZcNcl/ljM
GwUG2xSNKIHHRz3MuIl9gxjWd6jLBq9h66FkBYo3KH3Xt74cvky+jzowaCEvzHVMCDiJEpZwyHJ8
lsAHsivS4vUzdruFvZxfRUsIMkHgjEEdwZWy+Ka6sN0r6LxKBzAc4SM37MmtD3TGht1bXMtb//7O
7ud5yiBXDj3Jmevyq6A5/1zX0T/np2H7uBEWsq6GjAGn+WMBoiIkahAqDOKFggbucH4AixuZKHBV
FS5IBWn5Gc+sqX8HysEyfwQSJPTQ/R4lBG2Plw1k3DsKFQaKQKMSmoWAmO8zWBzZzUHZ3fmOuwUu
sdXJPSMqUE57kFn0zd04tsOuAVnUIdPLsoeK4KdEwX+Q/EC0CBLTR8H6/Krpv/ZN9+AM1e/z07Rs
mAkVd2aH9nXeBT+8qASDZQYybIiqhJctogkMV34Xzrqvq28JmxxYw+KBzLHzH1yWND/PT8ASDUx0
OHRzFcoNhXPiERCameh/qXw6VEipadLdjMCk7JqlQgEq2coWbEu2BsJ3DlTl0B/xQTX4g4sUpN0c
aAJIc4HcZnw+PyWLjZtQcTqCvqQpRnGqQIXEUIJsl88KEsoCjBvZVti2rds6u3ez0EvjDdBcgzbQ
FEbQwYYIeKqynVZIR0Z/+cNo8oj2tH/Khf172bSM2AACsy6b2qT4Jd1+PC4eh2KNAvERNFKd/fkh
bJMy0oaEpJk/Ueacqj5rdhwiWiot+l1WrGcf5SfdErCGFk/Deos8P6TNhd/45N4tJIhdioa53fxP
BdDbYzb7yb4iaXOVOGW9r9o+O4wiCQ5ZO4orZwQ/IFidup1Q0WsAQqmNsGizSSOO4OGeeFlezT8J
BJy+ibHC5gEgcnV+jhaDfKOCfzfFREVtDl2Y9Bd05XWMgjt48YoMimIUDn3ZEGuW9m4Iv5RBnUdj
+itFnpq5g7jqAz/YqUm0G7Zhm4SRNsyAVpMpn+pTCA2pK6Kr+baa0P7f95vIXUtKaVLiK3A8D2mb
BKdmQLVFrO0DyxiLYL0hNw6Qaj7ovy6NQyZOeARpKHFSmv5SbtaDUFO2n3JayI09t1iU2W0xQuDI
7ZjqTkz0YJAleekqXHRT6Fuf33HbYhnhQEvRRqhuByfl8ftxEQ8hhSTU2zqFi38z+eTxv3BT2+4b
kQGCSZBRk2N7Ii5oQKv1COcKu+8A+7ZhwrYVMzIGPTjFME9Of2qg3n2jURgj0PYR85/z62WbgeHi
cwplNL9I1KlQKESjxj480MYHkWkwbOSglh0x0dqAfafJUpPwRCcISWU6+MqJ+lWtkNQZYI23G9G0
lnvOT8iyXiZuOyjB31wXzfKzd0hY3JFymPBilDRzkG7kBpYlMyHbtEIJsRdt9b+5ATL3Q5WO87GX
/OtlUzBSAQV1zSLxG3Brp1DkbAovvFnckRzPf93289e/v4uJkPIYKyaX6lTxEtyBEO2Cg2hE4vrJ
90rosZwfxrYP69/fDYOjsAYDWz2f5sD7LlIoU3nlpQ9OKyPc+4+HRE55wtV8ktBK02sbC+AYWyFk
XeYPKvbEcOpwccAx7czzSYBq9pYEdQ3EZclPc6KbPQRyt3Il2wqZnq3GVa80mk4KNIFQlJoi70+h
arpRf7N93vBsAJr9AnDH4tfEpp85mDIOLQjND+d39+OLJaSp/nMDFNMpJL284aQinEeSgOc4C7rm
PmkAE61xTnWQfd6oo31ssJ4J0xZRIcepZf1Jewu6vqBy/U14UwFJBbKFr7UNYZziRQ9b8lU3Yoha
QUI9E5D7KUZXT1/aAbTJX8+vmm0Yw7HFAsHrKspAjAsFgAPohiHY3aMxO0Z9sv51foyPt90zkYui
FZnjQMf0REGqfd+Mk/rZy3C86PyG2Np/7jsFbXjjoo51ahaoosuQn9AQP27kUh87nmcCFWWT50LL
cjhJsDAcJe3UVbWepmmK3p58SbYgErZtMBx8vaQwWoT6JIX/7zijmsOG/gXFnS1MlW0ihmenAI+2
A9QXf02gPN0DEqH2Qes9kZxmd40XbCCTbDttOHhF2ikDRFWeqmW4Jm4SgUjC/3GRFZmwQdZ27hg6
A75djhTVcTx/FKDw3jgbPk4J/iJ8L5YUnaKaVr/XX84y/zav6JVTsPu3gZZweJGQS92wKssymaBB
MbqlO1aFRMqp0FixXtpEVL5etk6GR/OKES9YUGeVrjNekWX0v0RdtHVDsv301YDfnaG0d8ASHFUS
iiQu5ONVM7nJoWvKy0BV3l/Yv6lNO63D9keIWHqXdM7ytFLGHM6vzcfXZi80DmmCwJCn9dj+aPpi
7CB/BS16tztG0CVtIXVN66C/CwlQ87EYOARIUC0Xiwh3EKnrxWX7Yz4mg8G769te0p9Z2IpdAp3V
Qw/axw07tuyP+ZicOY038TDzH2eetdV+JZsUh1Z1oEo+v4S2AQwDSEOm0H0o3Z95OxNyIvno3S8L
zqpv579v2yIjEnqjKLinAZ1vExcgp6muYsW/VpP+ko/p9Fi0sjlkJPs6T/KyoGW2Hem8ago3D4vf
wNtBU87Jsxj3za06rmW9TB7dQoMLCJ3PwSNN0bC+R9HTnyCAKuX1+fWypD0mirKZq4akThs8hhVA
KTopn94yW5S3xLFa+i8XwyA8E07JU2+Abi1f7kgbXUPxGLTjNXgJzs/Dsk6mqijU9xzcklr+qFpP
FA/adbWPN2/i8csM9421/l3k4lSWWZbr8tSopD9ChD3/hQOl3XI8ywH7F5wyI3lC+0X/dkNc7uQq
ylOs+UHOQgpBVrRHXbZO6/q9mwZJi9Kr5iF71IoU6UOjeVQeoSoB3cvzA9gmYsTIceGjLrsFEi2t
Gndvh7j2+PowDRAA2Khvzg9j22/DzxvQHk6OKkvc+fgSQCtatDqmVVlmlx2ygZHxoHEV5DYgtUIP
uwvH09qHlMrikrnaWCjbDMxkR2lGREjKUwYSyhsFWphnKAoEWyjy9Xf+fefz/sJH4iXM9XoUp8kY
ZO5rM5SV/jfrplZdp37pQdRl0YG4XvV+nIeszZ0fUwOniavAo9+TcUiTuK6ZHFo8R7gQDhuzxF1u
ZzA84f8FZ9lxBnk+6tOoJTt7yCI3+gFtHmV7Bb7WrN1TOnvRfnB4WT/4GZSJ0ZpWhCp9pCgwhzFa
VQcXOmhBzl9ASb8+S4VRDb3zHQonMnoErrBDkaAI2/aa1V5dxFLlQn2GO4DUhC4uK/5tsITIfRQE
dnwUR4ZE/HLyyg23gC3rmWQu4aqhZtgYBce/K7PJjZMZBAMzLh174kIBoJxA//J/N+N1CMPKBGJi
MEJR9w7yQCy4b8KQa2hWOMkWIelHVrYOYFgZWfq2IpC8ilmePTLHY/EAjvUNlNNHhy0+bta7M392
oVuCq9jMBqh8AZp9gETewxyyHxnekvbJCEGebBUihwbk6aIVe5OIehfAqjKJ+j4kLsrFM0TCwjaD
6E00d/+e/7xlz02uDNqAepgXEfZc8CfCKnIYYAZ7R4X/nB/AsiFm7Zs7VUoWFzvOPGfEc1gwPi4s
mZ7Pf93289e/v1sd2SsWtQB7ox+uUTE6oWQ8JMvPCD3zFxRh1j1f5/VuBFBxLdzB3+M3IL4M5vBu
kJtgxo/uUevXjdMDPZCqG5IRmrjK/TNzXGbL5SdKeZ9E0o7AM3q3Pfo/N45022IZ/l35YARm6TLf
ofNSugfQTqU1egsCLYM9RMLAmL4x0Edn4jorw8txkkBwq3ZXo0p+iLXdn5cNP5YJABi04xuJqG3t
DFdXjFGPkkncNWx4IcXvpAZpEkXZngseu6rq9gDhbT37f5Q3YkpmDVz2ieiqGfi2QubdDsWeZ6n6
L6Pr3UXol4+yYSM/teyRWfyeReVBy5kLsP04ED1hOVRVo8WDVBgdLmHKXeeyzvGdSc81SykVNY0z
h98IML7e4HFtS2DF4u8mX0k1gA18aRPvjsw0fKhQDEI3XxmmG+HQEoL/oispFy0A6MT6SI7G9oKA
e6NLh11VoxJX8OFAKn/vJNFw51wGZVoXzIgBHFFSZYOgcSXVgwrxQpj5uPaMS31Vu3qrEmHbeiMW
AG6WB3pgNPbycq4PfbD8CyQp5GcC2m4xANp2xwgBSGqgd42+kTvhu+pbExTzjZv6/Vbh3fZ5w/Eh
Fw2+C1HPd03iR/lOBZVbgIPNWbZYmG0DGD6fifVwL9l8p33thnsdZuD7CKsg/33+PPn4+39VxSEo
XA3BUHt3M6pm+7nxoS7G6+bz+a9/HBf/qoNLUfg1hKm9u4TXSQy8N8g1konvMsahK5q4f84P87Eh
eSY/CaquuiRuSeNkwstHk9S/gSaXB4/Ul7Q6+pEXrRN8F0ESCQLBMWu9O6H1L5rj7WwgtYrP/3zb
HqzTevdxXVej7PBudleJavk0Qiz4D6RG5AUXqfWnr6O++/qsoRORLDl+etk8I9z6hyUSyUXR+6/6
91wvLJxJCkbVXDxUXAHQzyXd557caim27a3hwLKLGrdSgRuvIyTrL28H/8cUon3nstU3XDgJQEQS
UJDCEjl493OF1F+WyEUu+7rhv0UyLalX54ikVZvvV0mHnQfh2uNFXzdr3hKi0EUURfQO9HzdsciC
7MWlrd7INyx2aXbHU8CGpsydaKyLaPABv6oCsndkMUUbi/Px2YYi6X+aZoIjWYdlG8Hwh0+V532f
6xm8LU56rfvugfWorFal8neu2LpcWKzJbIevZDhDxy+HICQUaPNDpbzhBtAUDlXLPNi6NdkGWf/+
zuN0DmFtcCPiyEYq60ENcAyuswpafv5QyY2YYRvD9GpIgkVeF/IrCW1A8L3DpGSCKoy3QBTmvHF9
nAH+VQzXC6vnqXJpzJHGssz1cL3kONialVYe+OngevCGeasX2zaa4ecjrSEpsCAZ4Pg6H+h3Lr1k
nxTsyU+nZe+JcOspx2Z1hsODwxwg7UFHd4kAfQCJ0mwvFex7DsHUWfpPuu/VL4gt1bt8YBtQ7fWc
+LvS4JlVXglGCbcr6+iOVZrj9atvioMQyxxnE7S94pT0W83/FsMw67255LOGTbhxllNv2SWuW/Md
rxd5Py1J83zeNCzTMSu9ABmUQ0UqGsuhnn4GOAY+tWHgdXdjoqPsYWSVv5FBWGLQX2VfaH9m0+SR
OGcpVEA7MdyzwHk5Pw3bx9fpvXNUCcm6tJlQaihGFd1SMADtBR64Nw4Wi0WbFd9Ch86sCOwsy+au
3AtaZqdQpIpAXzElT2hGadK9dmh0CXQQJ73ZR09HCq+U2BU9Nq8zRYsWHkTBBunNzbfLFszI2Cmj
XZenKJ4Uvge2cXABuV+mPgKD02XfN4KAGCAONzQyugv9tH0OVZD/yTX1rs5/3eYahuPTqYB8MeJm
Aio4nQKXWv3mQS9vpm6aL5yAcdxr9EsNIURv44yk6jAqdMr2uH1sRGSLvZolX9E4Q0GAio9lG+iH
AfQYeEnwxIW+ZmoU6xFPdy40DmO4MoGseDZT5/uyOI26LKEwe+IbynO8Y4fhnVCF850Xa3G3Czff
ht9KbB9EWVNYjIdR64PiL115PN1HCgg8KMajnQjYD1atqr8h/QKioi8z649BBfJnAIOj0I125UqR
4CxDDBXhp/Xf8wZn26/VEN/FlzngZEraBb8HVAN8V3Vo1otQVN8IMLbPr39/93m8gA+6xMl/p3RV
7ujKW5XC9Te+bjkmueHrYTS4AbidgjvO8MbK9XDdQCkdfRjoIaj8/qihvDwsX/8LFmvLqWKqkTGR
RMWAxB5YdZb/5Cz9R4TI/kZeTvfr49/GxN5qjR+ZiREHuAC8GhDP8I4j7QTzozpQFZCd9LsHPmcQ
54jYj7n0v4JUM9nzbMivBhQp06y9rzM0xp23DdtkjUhRhRKyCv7gxWqGA8gc/dCyWprfyyTbI6jv
8kveNXEq/NVf3xI1qUYuVzP1vmt/aPZ1stk8YTFBs7cehVuiKLiFst1b6i5CaE86xSYe40OiwPXH
r2frOxNv1DIoAAngQUKjnyB3wP9CQOnJeh8VHf0FjUJ/5OxBZWWqnknn3+ds2Mg8LBtkIiXAvLm4
eA/G0CFkvokbvs4DEoQ8ArAolVv8XJYzyTdCBOReUy2HpYMYc0myHStB4DLVv5GNy8NFhmb23fMQ
ZGITzlN8HITNh6rzsIS1eBj9QXwO3GIDfmWbiBkugpbVbbcul54LFIhZdj115D4PNikIbbZmJAdV
i/Z93q22sEb2TIy4FQwX4XNXSzOCAgwJjza6X7e7F+Oh8kIXZE2XgNPWrxveTkPw59YQ2Mx2WQaV
+WLqSUw13s3O77Flacw+ed0GU6HRQI2DxpnkNbJwcWDthZ5gdsXTUhFBh5bFvMA16Y21IUD7bNHW
p77dUmywZMvM8HQ5g9avLisWzwX/MVfowEpq/4l4+jME+V6H1D+eXyqLW5st7g1ILKegX8dp1YMs
hiPj4zc5yYd+TC/dDsOpeZk2oC0dWUyFyI8C1AH7rneeL5vAagPvQiJgHYnbljOLG7b8HNP693pH
XtnpPCjUXzaE4ctVFQ5z1i9YoyGMxQi0LF4E7pc2aPdToX6dH8Rms4Y781xSPTSMxbCu5ADWzGLf
KLGxSLaPG948QjlgyUHmHicA0x2bKPwnVCXZWB7bxw1nrqAkBjGPjsXZAlxellavkN+6sOpi9q2P
vK+04zgslmF734HeooCAOd4Qv8qh+xVB3/GykGF2q48L2NarEGakSV3sknL+2aJv7sKPG87MQoRS
kvowIIIfTDR7crfpSCzLb3agUyg/1J1P1ib3FcTPFhSM/PrCSP1X//k4eGjFKRwUodAevtPQdNqj
fN5vrIwlzJlN5zplTpUpDu/1x898xtWQVMXXJEmvKeCYQb95nlnOY8/w4bnWDpDpCNq64WTHwNcP
iFOXHfJZX1Y9MTvQEx45ehlmLyZR+bVoqmHnlM0l9Hw4MD3DgXXnJeXIER0yMjd7wdr8GqDLC58t
zG5zPNiB93WRiD1g4j3MIQCkoNk4dv1Wa7Rl9c1u8rGQEyHD4sWybl1Ykv9jXqrmHvoDztX58Gkx
JLOjfB61l2U19+Bi4WlE+FdyPLBy+lmgS610yRbMDKfKB3elv7rKhXYGiP/i7K+bZzUjmStB8hOf
n4PFk+l6Rr87yprcn5tJUkRpdN7vNK7iSLk2oc62PTBO4dHnva98nMLgaa4UjjAwtQBMv5TzTTc4
aX+8bBLr5N5NIst8xohiXkxbf9zLPOj3S7pFI2Gbg+HF3Kk1uvonFqPVPrqnTrZ8HkFtspvy7hLl
WHiaCYLLCqncVk9ezMfeAZUUFB0UCTcaoWw7bLhxkU5ljpKVFwu/FUctKx0PSFkuW3nzHPY9NGVo
go874L2cO/Td1O4lgkBYFhP6poJ5zpQasPK8uaqyxNtNrN7CC1mWxcS48SqDmMSE+DNH6FUpQOAI
fbCs27BIS2gwIW4zL5XEYnhxoUDIoEHMe9OMuJMTv2w+C6QRwwCamIv24C+0W1cwPXg9iyEjXn0i
4aKeZCu3bNNi/mZnd4RW7sKfXC+uNTy4AIvjoaLIpkc/dQ+XTcBwX4K38bIPEUcrCKvg4QmPTh0J
vf1lXzf8NxvqTpaT8uLQLXvcmLDRpHZeL/u4kUErwkpKO1KsxZfxy5gm9a5XlyaIJqZt5p1XgxTH
j70AXVQu5Jd3aQYNhvO/3bazhu8mOXp4gzGE7waofSRodr4law7K8uUiHKNnAtgoGvP8cBGIa0Pz
GgpQ3/pqs/RqcTETtUZZyUd3bOFiDX/K3LWpor3lhJ+SPv8atVv6cZZVMoFrWRCpQWQwHyDuUViZ
0O4Hkqnf+cq8d34fLJHIRK+pnNAaqZYHWjTyUy15vQ9yEIVc9vF1Wu+OxkQnE62bxIubbHwZs4Xv
/osE1/bLDcdNIpYmArSbMSQIQFtW1L9DWW3hfWwLb/gt9HA8r6tnikMdlwCQKbWgaMGLsIPm1MtC
g9mzTSY1dQmJClB6AuC3D0mdXtXD/O9lS28cvI0Y/dFr6xLoeW8CpK4Bwwpi21bzxJqhfZAWEsN9
NUDZZV0O61Pj8AVKE/eiLZ4Eqih1uBXdPuST8SNqNmyTRpOl6ocl3Y1TQ5OviZMF/LeGiFD7hyXC
y/eBL/LfM+hSltNce+kw7XhThgFItxo3z9J9H8lilvuoJRD92oDEf2x21GztJkGeZ8rpMPO+y6FH
KMcdetK2sAm2r6/x5r3HQPTcC32AryXpHopy9A4TSuoXpdvUBLFlAckJuoGARVLBVwADymPq4XZ7
icHRv5q46UQ4mylg47hNUdcHvk9vSoN+7I7UxLB1GRoAKoY0sm/GcSfH3t+9tVkXJF0Ol/1+w+MZ
D3HhjDo3DlFW8xLf30Pd67KHW2pqzYDdpW5AI4J38xpPL5xBT6IVSbIBLrEZjeHreuDpqP0G6PN8
SHezKrqjm5bZhtWEH7o6jQxXb5IBPYkaDSY6mmN2xAM3mOC6hwAPSb3aBZGTbliQZZNNMBuk9MZB
DUBjrCD6pp/EYfTArdRJKMBctMcmoG299reNDFF6T5DrzSNtDvkCcqrLvm74rvJq6YoVeTNqYCHd
qDtMUSmOl33cuCpXSwXh77qCBanmlHgDOeaOyG7Of/zjbIaG6468izoQI4betciw8gXIkqF89AQm
3AkEJdEDpPNy9B9fwsuMmG62bwteOnjrkhiJcvYN+pjZXdhNl8FHwHj5n/OYtTsMqsEikWoY47ct
aKv+1/lFsnhZaGTbVY+LAoTFsb0pCKBI17DjMvNLhIjXhTF8OJF0yRWEj2PeyPuCa7V3K9FdFttM
9JmaUmceKgSIN2YYKEa2nyAR422ciBbrMRFnDVr1RMemKH6TumYcmq0Ej83035Cwp3IONuKQZf1N
zFmFdKylbA0PaOIAF2W5/y/IYVY3+jufoSbMLEFHFU2jIUI13H1cGa5poT81KrzebnSx/X7Dg0O8
OxV112KZlnFBHt/3LD2UUTs+nbdP2xQMJ+ZZlXQTIGAx+pez/aoAQoPlaq0ql2Ww9Upnm8T693eR
onBnAb7RGYeBQ9QnFc7t2reBZ4qNTbacAaYqS+YFPan16garfp3EDXSXCfrvBJ7rjTuJbQTDjTOe
JGht8dBe6NQdgJ8o/ULO9DjNbOMh3LYPhic30zyh1lVjAKZ90PXze6hDxjRDXTD0po1Z2PbBOJRJ
2wGKUqBySlZNA6iX/CMDvsXhYTnxTZjZWBZ+FfZIhaDCcwuW5utkwq2naQCWgjJ6n/s/6jndqC9b
tsPEnNGk77X0JI+zIGxddDRRWXjRrvBpVsd4omrlRjnANpBxOtOwaqhDEAOLaf6W+ZrfRuiHqDNn
6xC1bIkJPgt12yzgbsQAbRa9hJDi/o7Wo61KgO3r67TeOR4dyjwaKL4O1uIGwrag2N9GJ9jWxvTq
YoQWvdMCM5wAtZihaHuoXL/cl9GFXRbURJNpnS5EgLM4BrgKskQO+Ncp0BuH87HvwyMopGZipwKR
TBINXs/Iqh/VkBS7UoH71sljpnF197i/kSl96NwYyLAikHM2Ldh/2mcok8U0GL5EfvbUw2SBSdni
G7GNsf793VazZEZLZDi4z4Du3JSzqHc1zx77tN5TMX45v2AfmhPmYZjT3HSs62rlPofjnD+qKMmO
NZhbNjIC2wwMe9IshHYyE+Q5EzBWpscDreSDXuq7PrjoYQozMHI911uWStep+1yKAfJkY7iU19BE
cX6eX6AP0Y/4vHlMJEXPeEfJs9L+HZo3HpsJb5vNOMQ9rQ9u6//w8v5Tzjbf/T/0QQxoHBtZCLVi
qn3yrAffe4rmUizXUEbC0YGrXLNF4GdzFOPcCPKJe9Dypq9JPsZDEcQN1I/cNriButqtDqun86v3
4QkSUjMlDMfCnRKN1QM32tMMyvBd5QUoJKuH3JkeRUquAp5enx/LsnBmXpiNeIauhKKvlLS3dORf
84XfMFJ9Pf95iy2bmWE7Fw70MSV9HWcOlaXsSbv8VKLHbRz6jaPJsikm80zU9kEaQgT0WVXVfdWM
n4qmvFtY9IBez4em5ZeUCbAphs9LiMCCLMJZnlVDG3QrV+FV3mdRfH6dbJMwfL5tV67luiTPSVfH
aPLEBVVOn9dtBlMuZJ38/vP5gWz7bTi+6MBNBy6N5TliQCL3YwUR9wFvQs5Y89P5ISzR0ZTua6pi
5L7sl2eWDctJ9Mq5aR1P/3P+67YJGJ4e+U7RBkG9PHd+Eh0WovAwmg8y1jPdOg9tEzDcXEZjKeZ5
xlYPwFZRjmJQ5ftbjIoWlzDzwz5xqBpLsjy7QJ7JDt4NppsrOY7/eEu1kUVbFsnMC9suz9261cuz
iBL3CBK0ca9dpNA4Asur8/tgWSSzGyGcdN3TxmmeJ2iPPACA/ULasdiISraPr2v37hAH/myYkVFN
zyDpHHcN05/Rib6RhFhczVTlK7rIZWTMwte+r58KPl+BpOXHGOmYNMsfiH5shCXbFqxTezcFEs1B
6OgifM24+4gC7GMAyNKi+i3CeJsZGY4s5SzCxHOC12Dgx9B3dnj8ewz7+gp9ahtbbFsp4xRnfQpx
+4wkz4vXf6HZ51bVt+WQHRft7JJNpU/bRAyH1qJmgBsOyTMjEEZdZ6L84XOIVHSllT1vrLaZGB6d
VI3U3YQxvJn9WYdA3LhJcv9mFbHZPkwtB7fZLKCV5CqJfO8VnFKP4/KVNvVhtawG24JmjzZsNlJE
i3+YjQNSgVDCB5Pfqxj5gUX1adtuLdth9gzg+STk0G33Xlk0Hmq0qTpK7ejkHzwMc343bEOsf3/n
Gi4ocgJSRfQV2ki3sKvZ73ZuFe1d7+X8ABbfM9sCJvBpZ54oxTc+RTctUgA3nG/R8HVZBDF7Agqn
DwVWib4tEX7/elvyB/6QI1Uv+Vayadtjw8F1OeYFLpbea1bQxzc+e8ffpKK2JOi+4dqUeG0FitTp
NYecRYRikceqK4aL3pr+pdFJ9hCd6IJLcEwhNbsDxjafBjR9VK+0HVJ2izfzvv6SR7m7pUdrsyjD
v2unGdIoSrtXp0bTVbbPaT4tV5VkXZvvlsYdm3RXaCLyf88bmGX5zI6BRIhElXLuXsdI7EsE4M7B
FRBU6lM2HFLElEHj75umYIkrZgsBz1sgdjvevkYIJOtOFbC0Zp52Yz3ENZJE9DJuRErbUGsEfeeb
iat5hoaX9rXBbNbZwb7rcThEUxFPqOy6CT+cX0NLTDZbCQQA94MIg/Z15OPnGfpOHAUHyAcdKvYr
zba6/GyjrCHi3XwUUK+slaR97VV/08GqlzaLWRs+oFS6Bxft7vxkbMtmnPZRn3q5ZHP7OkMufh1q
rYIXg8AjOqoQmUa99NJ1M+JC003dWJCmeY2W5pAm32jZ3SSZ2Of173zeuhbaDNyID+DgIj2aTZtX
4Gd2eOm7EjPbDWVzQHfPbp3PWmDOMb/Lls/IAUa0i7l+VzWvqgevvAeBhfWKCB9aIer/r6SGGaEC
pSEauEhtnmtCr6HFHgfTcANKqMOUukfltBvWbYneZiNCqZQLfJkXvcjS79fux4LvZMNqubFilohn
NiAot0tV1xT5a4FjGli2W2jDnnpw+kbVVqJsOUU9IxToMXCybHDTV0EBnwqhRbQK5maRuzGFN068
v56NQmq2IhB8NnMd5bxQtoAuYzfQhIGgtMe7pm4OHSi6JrlHpQogMYSKtr6rKNAqeF2iroZ+At76
fFleNzrRJSojSowvLJ2r/mZq+MA3znrbPhrxo460p5ygpi88all7DTJ8H/FjAapyYwBLgDJbGpqo
kzk4tciLzkBXVe+YM81jt2PTlHtX2u8glQr54l5G+ylIKrlxQbRNywgiuBombTdH00tRJp5/j6dk
t/o6EFBNX3bkm+0N0k+WpE6H9oWmbfMTjY30RzJM7Nv5eGH7+Ua84EOHx+TSVy/NCtI6APXuqiuN
t5Xw6vwAtl0xosSIqkUQRap/cUS1W1x373J2FHAtv6J3ECeMzw9jcTGz0WFhwGAH3dC9eKLO9E86
TlAoD0GAUvzop4AnX84PY5mN2e0AplYBmqOifcm85m49NtD7AE4YdreeG+sb5/lhLIeG2e1QpeFQ
LRBYfZGA5a1RPMH5mimQE4Wg4CcunpyLuBMXpipm/0NRu8HMQ109rw2ta4V0zYqUZMfZdb8nyTdG
541nNou5mUp6EXCeQgBO8xKVKvqqxir92vCleTq/bJZQTtdR36UobZIsHHEmfQE5VHoopnaJ28i9
pgVbDmppt2SRbbZmuLwcwiibqyJ9qTWH5AkWqnNuh8pRxb6b+9TfYKmwDWNkDhNokAEz6MLvRQDl
+7yM0yB4HdOL+NhCRPr/XKykISgJpTL8DnXwSb2KqCrTXY8HY+eyy6nJCKzRU1lovDd/Xztck8BB
ip9cTwvb5eh0Pb/hlmTRbI6Ahlg+1m3Nv7s8bWIJheKdkJ2AKAm8UdPw0GtUBSVk6w/nB7TYr9kw
AYbeBYxMwv8+DP34KRWV/l7yCUyb5z9v2XKzY6IJc8aGLqXfg0SN3RVTJHDvIndQyzHlUzFuBEvb
LFb/eecnCXXANwx1+ONYTJ8pGrZ2YHDZYpqzOKHZK5F0avGbPMyPST/G60Y0nX4ZWHDbiWijImgb
wvBz9EKCGJgU/XdR/Q9nV9IjKc5tfxESxtiYLcSQc1ZOlVW1QTUaY8CAGQy//p2ot6mPTjKk7EWr
lWpB4OH6+t4zKO+VBAYo3IMzxcyWZETy60+fdOx754Zr63Wr/W5swHg4+sVed6P4lGVBnWZAqV21
va5AGQvpn/dnf+s9qw1veIzmbTXme23LZ9uiz6cCc3VCMy8n4MP7L9ma+9W2D+AnIIN8yveZQy4K
wrlIx+lDTCgR/PWR/2dh8Rk0kGLmxR7E7RcFRZOkDM5yHTaGZ02kcGRu285h1Zaj3Vkcfn4o708V
VD+mXz80OGs6BVWEU8NU+YoDhH8vJpW/Ah1lP4SqFsGaRoFg6y3w39Wv0SAhTV+XYhnSOqPy3Mm0
NUSnv/8z/oNHmljZQr+aXr62Lv/FC/9Il/CKnr3PboSotQ5wWxhTQEe/eNVST7dQHA7jna5ZOCcj
ROzPyeVufchqh49oRvWz4+VBmfwBKmWfopDu0cy9EhDtPhNst96x2taW01nG3VAdYBNkLipa9n/G
ZlBHW3SwVBSzaJ8+tqpW+7paXE2MYOWh0XRKGCzFkoX6H2IwYVGtNrRT4RAWdVYenOzYD4ZMeNiD
ExQ+wwmhLA4f+4RVFm+lK3iFktJhMb1JiVHuuEzunLDH2zGJrBkWpIhqDgQfZoJ2qrywhc2/hFAg
6M9cod7O2smaK9HIfjbCwxBlAS6E9RSrY16H5SV3Uu2i2s6oX03nuIJbH3P6Ef/swaiVtUa9pzzM
XfHEcDrsDbHh8SPzQNbUCT+EpRFjDeahCO9zmEGlrgbP+mMPP235f345AHBSGaexkqY2uBzmwUBu
C2rS7z/97TsNWXMnsiCMSqoC+VprEJiaIfhbCYtluR+abkkWZAu0/pkP5+5Qb29vsrbEg7Yl59LW
5cGQ+GIqCRRjGERQcEcboVL+wY9abe0ZWTPpu0m+Qgbiog0hgR9etcCi5hb6sTR+LvznmZEPTv5q
p1c6ziXvC++ZSx8FxHoyU7Urm9H/WEGUrCkWArKKbVzG3ufTtfN05Ty13eal3wdTnyKdPhNM3j5C
yJpg0S6zCLQVOdSzBpCqkH0YB+2M82nIxlJbw/BIWQ/+UHPvc1HW1/lE0hK5oFZDOuhhT6rqmNW3
bXUuumxs+P9g8UwpiyYOyhPfAltGQve73o9scvGZ82NrvE4r/J99WbOhdWzGBRBeVi4lY1gdfKvp
Ec7m5wScNzbLGofHLOcNnaPyIPMuusSU0aMte/+CAWeYiOqsDP7We1bnegxJtrDwhEbVexnoFYkW
T1yEQMGmMszyr7bJZfjj/Xiz9arV8U4akMtBISkPdhDTt9Et/V0dMzjbi3IJHhbpwWbp/TdtHC9r
jF6k4I2wBLY4dN1U3HZB9ah4CbmlMD+CXUyTKDoH+/ybSP+30EvW6Dy0lDoTj1X0OUBRqEABmeCI
l35+wRYPlgjmOMBZqR2ni1GE+4993ero7yqIYYWkKw7RUlz4Uh6Qh0OUJrP3uEQelyI6V8XeGMY1
WK+BvDPU5pviBB95KkEGSuF/nKcUFnRwBleHrOfn2MZbrzrVE/7ZUWzweO9RiWWoh9/I+jVgs8V1
BpsqL65JEuX984cGb43a4w5GJa7X+sAy+SSm7HdBvC92DI50JnVCu+LP++95uxBC1tA9+HVHJkZN
/xBGi05qunyexvKyYeOFMOOLtfNDr9jh/XdtxLs1fi/rpjLqukgfehpnwS4iRWH3ZRnU45kVt/WC
09//mR0TMBZgcvjnagzSvtNfB60+OB+roFBGMamlZ4oDeoy3UemBzB5Xd31F9x7MhOECq88Uv7a+
YZUYqLEvfCc8NMUmHXpp2YriFmTgaTiTq22t4FUuEPlt30zWR5/XZMeFWY3cdtwbt1wuQrdpr86Z
/Wx9yGr7j0gFB4iD40UdVV85HZevVrD4nL3PxuPXGL48m7x+9ILiAB/pgSQCatEumdXg8o+t1jWA
z6M17kbYaAdvKmY4FM3tAYntR3/+aXr+Waqe5GM2yx57Qeb+V9obeuX5S+2dSS83Tv41lwMK/n2m
8hF9st67Y2UP7Yh8OoggOwf32Br+04v//f3zwKMcfbNDL7ofTPf0W+Tn/bnR2YhK/PTWf59Ote9B
AqY4MBwdoAndoSb8CfTR3xUUtHrL9uNszvG+NzbEmtgRMG/iM82Lg/CzG5ejlj3my2eqmkNIiZ9A
Avv4ofC3VgcOVE8wZKqARnM07GCssBxwUyUfAkcTvtrXMeNi8QkC+TJUNVwTc+ndQXwA2NP3f/1G
VsRX23mG5m64VIhLs86jgyz5BfNrWM7rZrf0+kx9dmMu1ui9nkySRawoDrxaUCWN+wMC63EMUYuX
jfviR9E5AaONz/kPfE9N0FJnGrMO2xq3RN9YOF5UtYMexDmv8K1XrLb4BLS6DjUWVt52N8jqk2z2
ZOrCGFy96GMZ/n80fkkgW9RO1QGud91eVIQg5THdDYQjzpmobH3Gaqf3LuyM32PZxl29jzk+I9Zf
4NFwxZYPMc8EWaP5+lroClqyxcECpLGvIXO2D7Pl9f2FuxGp2Orkti4gYvSz/LBAwODexMVy0aol
+BhGkKxhfHlXVbWcMTzQWYF/1jRKCCSdw/FvhPE1ai+jKo7ohCWk6zyVjX0pAGxzdXOmqbo1tas9
PXplkatJ5FARpD8U5Z8DfwjKpCHEJG04tedkdDbes8bq8X6hQxTiM8JovM3r5b7ye3wG+dLb+Ux4
+n9fvzduOGuEHnOV7CufqBfcpUNxGal4Ucfe1MHvmBH2ZCqPBi+8U0u3g7Gr8WA3ZAs1PpJYddN1
N/tKHryi0N94jX/SAVws8VRypvyrAdfc7Fs0zHm26ysP/ymZrmQSGqP4DpZO0GiKAGiTQzQ3u26Z
2nE3znwQaaVDFyVBz1AlzDvPl8cuEMgYgajibXusIAr/pea11xxENkYqjbqe6d04aFgxMiLNtGvG
SNJdX9fLL8A5xNdgLkiVjFlnvywh+pMpHKTdBSxO+YOWAdxshFmau9IbYVXm4mEScepDmbvbsRrw
ITaKpU+mWczepfTkkj8FmoWopUgISSZlCzG6xII1+bDoNjQ/gmzU3oEUgYHE4Uz7n7XuccS0DS5c
ex7EjbcLIpSrUt5Ec5BI2lXkrs3hEfIFfH3hPeZjsLDrjhA9pmEhMp6Yshjma0TC+n5hXgsDmSnk
obvjUTeHQ8pKr5lTwReaHZbGjfoI19xWXGR914W4bfmqlJ+iBnT938HcafJgF2idtCnmnKaFXw43
oeThsIs7fziUBEjDSZkl3mEK4uiBNW1e7xrcgcNbcHZpeFHMsgC+hOeiL75Wi6fJHQCRWZksM3An
Ke+MmK6B3sgd8NF6JklnRunvSlShTvoSC8Oo5aIAnr2MlIqOkJqsr3zIaIxhwnpZmj+wTZm8RMUK
obMihWF3XHksuoCp2VgdBQBXPYx6aItZhicJlBnYFOWx3me2aSB8VPgNb5YkkA31q4MH+XB+741c
fI6hQIEMIipsn84QhZ7RwVbzz4m089M0e/aycNJ+WiSD355fF9QkQdf3ReJFnn6skYCiyZ2HHcjR
cRbTwwQ8GxRQgcyn6nte0JG/zv2UtX/qEYa2v5ey9U3qSh+Q1wgeA/YY0h7TGeFWNybzPC32KJvQ
jpcK1lGfPZSe6seasYWkhjdTWO7G2LPDTQvYFk+ECQnf9dBy/MkpH1nqw0gRwwM1aJnUsTI/vLhV
N7Bmm91NG48wXdayRHXMwKA522GhI11u6/lbQ4v5J0REWXndctdOKWo3xXDpA8pYHEvYY/iPvgvy
PkGnBptPY9BkEo8S9s9dk4vhhQ66FgkMY5fHsnIu3xmYN+7DaRFP9aytu8C5xL9XAWV30diP/gVx
HkzEuJjEi7Q++7zMDcuepykul0RHTX/fzxCEu0Ifngz7GoTn8YK2fUauJ50LcgMD9Up/cRHqy/AZ
cK2+raCqPuzDvDPzMxphfXfn5SCS79DQ9790jR/afVPlDUTjwcjxH6CnOQ+JF4yCHpnv6iFpiYcR
hKVx2CU25DEk2vsyyq/DPGtuC7+1n2xm4l9ZVHQuRRzu5kNOqg593KJ5hIVT66UabaYX2fs9Swfr
hWwf1SbrPpGZCc+l0Qj9hcdBLZPWycxc3DUJdmNNjzzuO4HZLyqV5AtkpdK+sfgZLhgRSDxL2K0d
nXlQFp47R4/0HCbaUi+/LAazTwrQEf1dbvoYDk9tEEfHNszmT4QEMA+wAEnYHZ+tV6R0ws0+8SoT
P7tu6L+P8Ty1FjpEGXMIeBJSWVCkl4cg7OkfjENv96OsaXxg0im2M1W7LGlIIM+NAjuX8ZB0cVnq
XwheMDbikAuFvOoYotTPwkYvBVQPctpejLFvxvspZJyeCNmTv+xHwnip9ywwlt/7cmjHJ1Hm0Vcc
BFh3wLUqd+Og9QgRxthM2adJV8D4DEsO94++reZ4H5dgR++hZQXzJB3ZIEQPiensug9cII9gXPn1
FSCO/NUDowvIXxwq9uDxgWVz0oUD3EVMVCm3y8upee6WGCXWSgXUOxaoXApESAMt0ZBW2dHmYMP3
Sdmo0g8S24hx2MPFjeHKn+WItWGBRjuU3ceA2QqHRd7/wYa1dueXGf/qwfxl3gdeXz5DQpe8Il82
5V0c2sV/mNDjYZeTc6YB0T4rgl1Tg218CY2rFic81MWGoyRyYHuU3gbvEAd9Mz9Go9f213G7FMAL
ClrfMLhEZqh4l1RcSN1GzQMs81ryGmZuSgNAisKkFGb2wR+PXYCCP1yog0zqCKEiNzAp6sqonR5j
V/Z96inqgiPoBqa99LpuAbIKQhA2x3lGcfIkIAkLOKODyQbXgnaUbsADVVEnc26jeucL4BgfF59N
DY7UGj4BKMNgdc1xG/2sx6IEmq3KmhYopAa5zH5cFvyfGYK/uWgCYLT3tWWBTsfC5e2VKrLmTx4v
APjopmv1Cyuq5pH0svrdkR5B3lBYyn8dXNy/OkSG9nIGpny8LEvD7JiCjsPNrZtwcRdpXOftUwjb
juwVjdml3p/AEvMEjLvW8hEMsYxfjXaIqn0mB5zOXalmsQdLupuuMP+VvRV57F3RnAq5ZxOxP3M4
I7VNYrtOxamZSAF6UXwqEsD4j+VHCrfQqMG5FnrqJ5G+qfYxWczzFLZxgwZoUcir0NfynBXgRnq4
xt+6oc2aRmTqhQl3R0R/GRF7eUKvzJ08k+luXALWYuJhoYmkjVVoQ3vZsaBheZEX7BwRcOvpq5qd
8GOWQfUgR8pm9Pc8B8AywSywD/ZX11riyPP6lgY0P/hTCI+Hqs15lHSsLD+GTiNrOXHtLCeeN+UH
uIvld7BhLO48laszVLm3bjGciHVXDca2iyLZ0NzkpPAnmBLm/bHquGNJ4ZpzcOE3vbNOb1ldt0cr
Jyi8TPE10hi32ItI8HZ4wtZqwi8mHjjgBzxfwnLZl2gf8ibpyyLEUdr6Ax8RuoEayZ7mZnTsopoX
v+2OM5Ylzmpd66ZPuN8RAcEsI+B88v7N9K1qx+kXn/bDP1UuBTXyeGxxHXL5oE141QMmRmH/W/ZZ
rq9k6OFk2bUjZzJMOxvCTe5MDfitNufpxasrPUpDTOR5JW96qLy7+pAXgoEfg0hHdh4yZP9PGBUC
VYUmILj17EzQ4zhBKVrM7cX73745XasSX90tumfA3F4rCvL4Fwar9hEYlybANB5oFjh1GRZNv9ib
qZTA7SU2V0VxZeFb0bzEvGCKJnM/Kgt9jkkMf5QdJveLclo1aq/nCPmHqhwZPwLBOo3Zqowwzcji
JuyOR23BS4dYd+4MjLbMR8rlp+evYogEPb9tulg/2WCJbzS0ecs9rKeRsbw/4G/FqNPzV3f9Nod2
Uxks/CaksMXbaY6QtT+BUT+9//yNTb5uwqHTTGOEjPJJKgk5E5/W7LMc5TAlEHgezhQ5N3bMWipj
KusFdnFa3Qw+U6DfIfnUDIwyCtGqQyDaO82tO7NJ/mKB1wUFjNi6BceCvLbGxPRmqQDGYQc2qL7/
lAUcgIZLazvw4/ciKKnfH+eINQAHqLkOf/VI84Lb3rkm+oEEIy45roae9uvdWMCrVaQ+sPjksyum
iZ30XnEODVezxLVJ39Ulpb9Nr4acnYm9G9O+7u8ZVcXD0tPiacgmle2Qr7LuOnLeFJ/pNLx1eJ9G
aRVLZji9WW6VumESgoImsq+1w9wsQ/hklu6cl9/WZ5z+/k+oRGHblqSCFaknQn0EpbSh0Hm2JN+9
v3q3vmK1u2UsTD+rOL/pM+elEQcFZAnJpRT6kpLuHGPsTbrVabDWm5x2S4nrD7kG4yOcHFpvbe2j
SOVF8bc6HGGHsUNSPVhy6KpmqV9iO6uoSFuVL6OfkAi3zJcqA1Cs2UvlQBBMIIMI7GTVQxn3zLrf
GIo1c9tjfiHmvuquM9WVoD7VEGIJD3QORKyTtp+J7FLqU1adCRxbU7tqXBSDtFZH9XxTECj++wKc
x0SQefr8/sxuhYxV3EOzAskAWWDAOM/xfd80TzB9RhLeLYdqyUwaUf/MkbYxcOuOpGqqILZI1m/g
8ba4xLhqKI+shGIuGvbISejFAkUQlI3e/7CNgLvuT7rcDER5mKfOQ3UipQ5WeCmwtaJLIwi5nTv3
NsZvLTLiS6eh4JVH1xLOquBg0Ao50C9YS+ASVsdxYeZLQeQyPYxkseU5Kd2NRbHuX/I2C20G28RH
FWd+96o62+WPaES4MxSZreevolY1QL2yyrL4uka2/sQy6l66Uj5/bGZOL/0nWFVt1sLAwkcmGnnz
kSt7KfrQPA0m787s0bf6o4gj657lPHPc6+amuvbgapPdUoP72vfcei2KaAD3NOQKcT/OxyQfpQhf
azDzyTn089a6W8WwXIAXOVuKglYZEkQyzuFQCyFN1T4VEOQ6x8vb2k2rsNDHRNASpLlrXDrHdMqb
F1H0z0uBMQx8/fT+TG29ZBUcGIHiq1yW/noWY4j2x0QrWBDKqVrqr0VexxSVQA1a+Zlp+0urfSOl
WPc3HepdNlZ+cYWaf+9+49ILDRdhYOX05E40XNQlfB6h0hXJDlDTNsuLEWxchwLq9yrsg6hMiqz1
wocRmp/j5yUfC3HQng+ZeAgRzG466UG3hOtLPcoZVkcwUi9FuohczA/zQvPwHlAzFYDQijofTpYc
4Gn4RqF8Uco7MtYk+DExPY77hXfOq78O3jw07KeZsxw19syKKK0bLnBPIJKEw5eg4IP5sgwN5NhS
kCC68Up3IGee2aZ/L6BvDdhqsQ3Z4uJJiu5mqZlmE+yBhVJ3XFQzPCiBOJxVCvE2TW98MUY02HkT
9UuXeJ5ohkfg99BesW4k/vQFnIAhDFOv9rP6Qc3GVwPudHEd7nGwDU06tCzcIX2h9LIYtKssUL+u
crem6j0Mbql891SNkb/khynLTXmLOmcHqFmAgmGYwCcIghdJ7VkM735RfR15Ceo0VCz795fqm24C
2PPrjrWWtUHRTbfXng+XWtjGBdDrvA87SRdUdZomnxMoR0/wz+q5aPIk5yDM3nVzadVFEOD6/TIL
5c3fMtQ9YB/9/q/aiKNrqRo/KnEv1YpjRH15q+ZIkWMNrfXy8LHnnzbuP6GU68C0tiL8IfCYBMw/
jKYjnWhwzlt2I5itG6yhreFf1Az9TV3m6iXC3TcF8wzFdjZ0zQe/YRVkYo5m3syC7hqHgPN+mQD3
pO8cJZ1f74/R20EMZcP/HaMQ7j8gFMf6U1Dl5LntUP7VjX4OYZr8MkXjy/tveRNBytGkOSUI/0xF
J8ISub7yfvZNSfZwTc52ED5/Yq3XJTmtQYUQEP123hyncVyj4RafcyN9e5LoOhmY5lEPBay1P5la
swufyDipDCJNE4Fu8/7XbY3h6dX/fBx40732qij/IRlHmRYxs3Em2/uFiQ+qEeKDr1llBmAx12E9
YQwjrytA0gvSmYDrxiFQtjOy8s6cM1tfQ//3a7gbujEPjLvuxqFI49zcRBrc+dDJPSC5Z17ydmJI
13CmEhpVkyF59nOJs4vY81pIGVKY6/V3cVxpKPzWZ66wW9O/ygSmboS2NezO74O2jcV+Ml6j70UL
BM9D09YKTcj318DbsYyuEU7QhcPB343TtV6ESyHE63aD779+6OH/OfkJ6gXMU/oHsmcK/YyxqO6Y
GcSZGLDx29eHQ9i4EH3EQL3MOcg9VwJRjYAe4xUfEKvA5l8jdBiOFJQ6FvqdWJPdN7wfqpueAmn2
obsTXYN05FwWE5TZq+/axHHqScRhGI40SazbqxbR7cya3VhKa7BO5gMs2nk9u9cuV6nClCQgPLbH
EoL/78/zxtZbHygycqEv47r+HuHyvIcFu0zBF4zToiHfdOOVH1uraztuCUlA3kEx4B7oAFzL/cae
2qlwrD0zHxsDtUbsiAVMXxup+rvM+GPfZ+FhLPihQWXizDhtvWB1aA1AsfeGlOF9OENaxo+AY+nD
Yk+i5hxu7fSk/6aOdO3HjSvPLDth6+91XkyPha9/UVLOYwoGbX2UAJvsLSAnO2kqd6bJtBER13Ja
lRN+OU1L9UN0/NFK/89MlynVWtyCvVYmsHyQH1vH4WlU/z2uAFSZXdEH9xNulnv4fgMfEVGe0sa9
vL+Ot75ldVJ1QFIXEPepfoD6siRwWO4T1yowBIRFax7IsYQ6GF6//7KN6BXS//0c1PprNdGIXVkP
eRKAbtHspQsUiT7iFY3wFQb/+wIwqmQ3uCH/QeL60fFI7CAk/RFi/Onhq/MpIB6ZgHaRP3LXe4lb
CnrvwSfxzOm3NTar7DEs66pDEca/x0XDjvsKtmCAAaI3Pn5sq69lsmSFmzsAyd53dOMDnBkwSycC
B3g/jWdQvRt7fS2UhbuHqXkQAHzpx8TtfEwHAHNGArLk6hzKjR9aRf8Ryyqrsc6Hwd3Lcqyrq8GR
jmC3e4u+/NgLTjH/n13HHYhubhzmew4Jj6DQ6lBE3TmtiK1BWm1p3FL9EW224P+PpmoYL1QPfd+T
Iax/rk+99Y7VprY94J5NM4f3uEHKnSmzr61PXlk2FWei+sZiXbfZJSu8oeu0f8+rcugu2rExVRpW
ObpA70/B1hesNjK6+J4XF114ryd4JvIR4iOt9KcUzIlzFK+NzuR/nLsVwGNNiHLCvamrCG4MrnTT
5yFi9fTJoYnWAO7W5WP1qbJWNLeA/1b169TknImUSwOa8GwFib7EllTjDx/JuEPrBy4k6rUSwbKg
ji/sjBLM+yOyNeSr+KAchyapOh2ksB9NDWx/rkfVnePwbTx9rY4Vd31rs9GvvqPYc1PlYIwDQHcO
Frz18FUOUAW+KzNVzvd+ABPzqRqtSmvmj+cudVvPP51t/+xXXwHY5DQJ74dmuhNzHdwyPckz0gBb
D18FA2+2vZnnroKwoKrSZm7QcI6zHviG9+d1Y6WvBa+mE1xZwczuXs4uDm5CBWT2oQ26GN2EBkjK
6sx73sYC0LX0lZLRUFhXBVc2h1Ar94EWitiNzkcPl+z62jh2AxrqTWfPXVW2Pmx12IslphIt9Ok+
A/AMTE0f5tSdd0mG4SM2kTiQ14bgsIoGoK7xp/uQ+v6BA6MLE0r+/LF5WZ32LQhyAtB4ZN4T0CZ+
IgtK7JDY2p5wC75pmzO97r+5/BsJ7FoGqy58xBaI4P/UTuiyTghFX1glsN4uivg6B9BTP07UZQSQ
c0/HAxSKjbNhiuYPJ59MhvNw2sVDUAQXS7fY7HnIrT/Gt5E0w+z2IXxgmmOsUMx9GAvqhU8dzqDg
3g9Z1saJWppZlDA25uZ+9mi7eLtB404wJQ3L63JOIKxe/Khrj32XfefuK5iNqIPJMeRQ6+OzAtwv
i6pvjgNpt6S4O1o0xeohNvGRwTgnehpbX9pbtDkhaZKyGAC5Bw+FTXIH05W2PFD4ZrV/REyG4rug
QVXvs4wx+2tq0VPfQ6l2UfFXyTzXCxgucrToj7GugH+99DXsLvozJeiN/bFWCjMB8tBG5svPchp1
mkfxcwXMZ9f75BhB1yQB5eoXNPwAEOrbc8CgjavLWizM5oJzuKguqHgEfnipA9F1l2Ez8m+t6xc2
7ljEoVq5F5yAgxV7vP0IEAxbZ60jNtmmkryV/ApQhuV2mkZ6GUzsnPnaxtb/e+L+E5BVAJ9Pv8J3
mZKJSwhWLXdhb+mlY548x8fZqJPTtYwYNOPmKGAquPILFL4NzAv4JA44xR5O4tp2rH4C+n6h6fgy
c5J6HXssJUB170eH/xfUfmPX/m39//ONBtJypTSt9035i8iucpAU7HPkstwr9yL0JnZsrS0hkFJN
vL3ORCkBcmUAoatkdAA/sxqqgDex7hhPvTGzWRJwRIEdlxUAmpOjFfSGbbTMV7KDCtEnPtSRuq58
QAWilwlA7Lk4zp3hemcAHl1eIDhYOBBN0HxMwpPn2s/4ZGp9BfHaGkMDwz3csrIujryDP0RA7CQo
vmC5QWyxECl0+PA7oEMEM+Z9ocFY+AOBjK4AGh1SPvFF4KK4fshg/dM/Tr1eplvNR1wjoLc1zT80
wXl4t/Te0r6AMN8tX+ASSeZbUdqm/m1PqOUwlb0AujspO8BtRFqgI+XdA9gTeE85+NzhI3gactpn
faHpA2TEK2DhYHuBXgx4ueky91qm3K8C8pxPTqnPuactuYF/SB6/NJPXlSjidXABy4ZOZUfG56Ub
EgLipbjk+Hd7pLDK5rtGxADN1l08dEcGfJxM4VExdGk9lABDRj6MG9EQaj2YclkC7oz1Zv2bN8HS
AMKT2eE+gDMivTGBP4pDUBraHmsVMnkzCpsDD6Vx8pILF5gYlA5Nmf1RuxKtowTQSwq0OmKbuCza
Qs+3cozG+qZeTsLLnE59dhys0ebP0kSjUPuwmMbuWBLUwzs04PUNnAyFSaCGPnR+2gNRjjJsyEEC
/VG3s88e/H5amjbJSoVmIS0HHSV9Bfl88AoyF5oFncNo1M9RyCh7YBNccEQKwPM8fhpzFqFOFhZK
YBz5orL6ZztWuJVkJgoVzNDjOPoNRkAgHybYIVDgmOLiB9bRkB37QcIrC+7vMO05YHWO1H41+VCH
r0VeFctRERlN6ZzZk5ZLY+LG4TA1Qfjcm5hkOzqXbQkkeptpSLmrwD8KUFTMpfJRakYFIm4bi7pE
j9YgjCkJaDhlCb2EtCa51151c5Ddwx8FWOosl2N7VfDOA95mICZLAUibnyibR/GFSp/3O8g5Ce+Q
M7i0XKCoiT1XGW8xrzLi6DSBK1PJHWgLNthDNr+nFxPYG/YAxbfOmMTgtrCXNrPs0FLQalINLlhx
OZVw37yKe9pDQrSI6+G6UWHTHTn814I9I1AJuy471UCTJ1YlrnlS/7Q4rKcHFA5zBclb3p4WVD/C
6c8B8z5cRaKafJcw38cSHgATrI9RBXbQrYnbSk6JiNogVzuAJVl7jZ0GOgxWXRM8ZjM100NEOPVj
BIF4QJ1CgaQ1pHke+i+isxP+MnjDmLkkiMDUwZAA1H4gtce/w59sLG8jFmTNi2YNi3dFO8RwF63K
vnzyghAnehWqorqHpJAJ7pDXL/FTC2BpAX+mXHbfrJkbPSbjnFfTn5IGZf5cmWlervwpIiyBc2LJ
jqyV0ttLDHAAbgPE3I+lmSF1D1csg74MDRnbY0txdQUTAXBWLKNSHGU4yexCEzTUL9lSYkWFbUu6
PzEwu96V80EBSkyjvCgHIruZ8qsl86n3CTSYor+oTQGzggNqwfAt4J7t9bMnRlg2l10gXsD+H78s
sGD4P86+azdynOv2iQRQVCB1W8l2ldvl2Hb3DTGdJConiqKe/qzyhwO42VbpR2GAAcYDiMW0Se69
gpArXSkgMQcD9s3GdUkyvuFrSiGk9hIJvt2QxHiFgQo45Usp2JkHhmvdkzUTo0ehqnMsJo1aW5h0
WbWGyUL25/xRNfd9+vfrqAkDpwRuzHnOlGn7Q5HDV2BNx4aJyzJXrnVTjt0w7fTI3WPQhQbVoaJM
6d7pUhFtz/fgfSg+O2utt2/WQFAEN4niAH5buwKfO14DffoqoWtFo+q2U8m17zvFCmFVwfqO/QLW
GLj/6gD882XZM1tb0hcZaXDQj0ffRUICWRyU/VM3XvdqvDCpYmtLNpDC7RxA149KxtEL4joHdcxk
Fzl34M5ni0vi0I/yFhjsYzgiMaoyOGh24JNuCqKamzEbns7P1sxFmlgPZhI4burHsjhwN+9XfjS+
8Ly6b7rk1+k+FkOSk/rqrqSLBiszt01bcLKKFWDiyGwes7rh25AhZtAeTrlpYZb8uk+//ZMFSE57
68NlT9KppCNIxMdp4mTNimAD6p3apR4IqLC9WJ8fuZlcPLEiQdG4EZSaqvHZL/mQrZQApJiPhF/p
rI0f4pz9Ghm7P9/WTFQgVlTweZGAv5SpIx/6qgEtL4CGNzYvJ96S1ujcQrDiQoFeeJ5uyZ4QeYxr
BQKff/AzVPVVUu1JCccOBcO9Fjf1832aWwhWmKj6KQI/igxHKDyn2wog7ZUQaQb2SbSQDJoBR1Bb
iLLzM3DDepYfwgIPDpXWYmviZh/mRQNltOCWBqBRNKaSJ7bwfY4L7MLa+Hwwqa1QmXmFY/IoHO5w
fYuKnedgtvgK1tC1fw30uo9SJx77E96QsR/djIL64Pf7DrgsCz/g8wUDjubfW0AHORhVWZsfIDCq
syvhASp24yUABi00MDu2VuAocP0sQflz9z6EX4zUd4rxe+XCnYQHt+/vOTWGq5MzDqPpUoF1blxP
a+nDzkbWcJiciuSHGIu06Np0XQWCrGmEdRMWwbM/8S+wT8pXAPz+Or9MP9/m1Na5lHWUqt6cRhLK
WFdmANB6VeBECVZgu7jfvWqSMIkEG75eGNm5qfP+7iPErx23ibmLUklG5BpCRH21cUsJANH5Hs01
YAUTyZwhR4ZCPStkkZ0VMlUh0k4uXVI5mvu+FUkADouRmzYTNjZ+s2i5u8ELbgn5PLcErLDRhL7f
ZyI0xxNDm/FVQ5Fdvx4UC6NkRfLBH2+EgBsKmKJat8GbLGtY861SBR2ti24XACL+PUM8zU2ggak9
arBut8avgw1vSzhnR7TanJ+jz4PjP87TmngTSfikkWfO2xzP8RSwESQPgqkdfrGIgcd6vqGZ5W3z
8wruur4Ch+MoRs5fCHjFt7wAUbIHkWqNHEV+cNkwLNw95xqzYgadhmGMC7c4qBouSWrSdxLXvqYp
0rU25f0Att35Xs0NnxUn4ib3SlLjbOFpDXxaGK2FBtMwAdBkYQ3MxT9+Wv0fQ1HmMbfuIUMC2iLU
VfnwdnK2CkNyRH7hOh6S60a3YNxk0RdXlAvZ55mtZdPdfFEgcwXzn6MAQMOsMyhjeOvETNG00MDn
Oc5//KmLTjlJxd3sAEB0uSI+XqSYIYP3FOpMKJgl4W0NXPvu/DTNdceKFCDTDMQfGnlAtSyM11mV
gUEfDC37dv77p3X170WQ2uw63YTpwBrZH6vMnfBGj5RgnK7gh43Eggb8VsIljkPAZalK+fkC5zZA
Z0DOHNK3jjmIHhovXxwFNer70OcJ4HB11AVkWyFF3qzSYnCdYiFWfD6K3JbY6ZEMQ/YnKG6TKjNx
B+EHOnS3CeyxL1E8B8jZBu2EQ+i0esq6W9Du3aeeglm25kB9/jw/TXMdsMJCymvf49gtt0HrvvZ1
2d1NQbpUKZj7uBUKSsgQ+kEy8T3OvelVJHlFVxNgU/7Cafp5qIGcx99xwE2YIbUn4sNYmBh+o0iB
8WJD4ixla02bJP/vskGyrgXEVKMYBTajhuBHuEaSsg3vp4gn7cJtea4j1rVAe0Fbo7YY34Y1VG9W
BeulXBeOCyekIQICbHtZP6w973PktRyhxKNKMwiNggeel9ceh+vHwoR8vum57WNHWMAlUkvpbanS
N+TLyHbKw2qtRQTFKNy5z3djZrRsfE4IPmCEHojHpsBRVohBbshUcEjhTNNCRz6PxdwG6ACx6NC4
7fpDAuWHzN00Tuzyn0WAgj8UUeooGq5VaEoDqnXIy6/KR+C+DL/A7eyDD+o7qn1+esgciFtcweM9
ee5ARS83lw3fKYB+OD0bVAniJMr5Y2ambN1BvfnabwJv7VRZc3VZE1ZUEWHoZ6HDo8dGTMOeIGe+
f5+cxB0uA65y77Q4PvQC0PASE+Qz8OG6YA1sNUr1kApZI7G8JLM/E75sFY6wGP1sCoPsFkwodZ+O
KoemitJFvbDI5taxFVakAxfjdOTsUeR4TcXIw66Jj4dbTxZHaW4dW4GlSAYTexj0A6u66AmZ80j+
JBVvyc7peyf+46MMN/2c2qCKv1RlFAYXds2KNNob2kahdr6PWoftDc77hzoyyU1famfhujRz3tsK
HUUYt2Qc+hLK5x5Eacphkzc03zAo8ay9GCL1wXCJ2gjOYBvzk5FJODHW2gPUlJzfVd7qFzqAEnPR
ZrGN8GBGNQxp0Be3LUr+6VOaFaX3KgtBumsYBiT50nJ+L1n/eyXjthUeTsUCCuBTdujbUJa/oamn
+SHG/UhAEBziq/cQfk2ouysnvEgT1PFDZ/haQhipOgawAoSzRIYKbXrPexmHN0DbZvpPY1KInAHM
nVfqS9pG7SQ2IPiTJrzoOcH/SZK2RVBDIk3vey1HaJiXYZZGHqzeoXTxgnOSBgtn8Mxut537OuCV
6r5n/iOuxVTcZB20DVB+I1BCumyerYiFsprXF6gvPCpfm/HZkKaMrmJRjhx15Cr4er6VuW6c/v4h
LjaJirMc8fwBStPVrXGj9qHM62532detkAVFXdpwoD9uOWinxasyKdBKhEIv8sIGrIBFXMXSptX0
sYDyA4zPQqTydpDtWxIVmdOwsL36uOOkgR+k7NBP6eA/9Iki4QThy5B7G6jmQZ1P+6MekzVIo/zg
O5kZuquKEEgSxpXnnDjeAq4n/Zq3U/ifLI1XxmsI3iEYwevDbyP9XFdMQA4dSX0CfHhCCsJQOIYc
45Ky8UyZB6aff08yjU0IfosGPFyKKjjqgOiwXcNWaCRXmXDaUqy6SElQLQlYMB18J8ra0OuQUw0E
UxA0Y428IWqZb0HSO/4VyFDMHx7Pr5GZY81GaRmU3WGrAJF+uKw4X3w4PN7FvGvfchjhLrxaZmK/
DUGqRw90sThODgMrunWGgvYVYKV678HpbRuB7IWcBh3WF/XHxh75k8E/cOTa+z5B2Osn11uNVTbu
C5+IpdTazKDZMCMoMxFQrZzsqSkbZO4oNCbZCgXdRK9YMC1e0Geig403Gg2UH1O/dPYu7pbuiqSF
UtsuImIpwXm64X1yxthYo4qkOVcidfZ5603YF+5v3kD9rY0E+LdQK1w4M+d0Q2xQUUgG2M+bnhxi
sCoD0LZN5fjXWaaYe0upnKJrJHAjEqNOnWWJuxLgaGNLqqqm4capHODU13ACFlC7A5h0BLuxAkQv
2wQgMXv50/mV8/lgMDvBBwqE4W3ahHeaocBHQU/ZxhrFdA+unVEdsIXBmFs7dlAO2iSKUWZ7QopK
yk0BpPY1XI1Q00uzNlm40r9rk302s1ZkrjvXhdulrPcsqbOIQ8LHD9zH7gS7K6DJGITyB5hj0uxY
lRRNisiT1uHK9WkHiwAaqyl9o1AM0zt4Z8sh3sTU7fQG4CRwK1auI8W0HRujTH9b4Eo/9isUw3R9
P9VcqhxV6wR18n0qVFj+CRop+GbIIR/8H55fyG1uIfZZJuEulrwudnhD6/gl91XhvuR9w3Nx5TDd
lA+jz5wkX0dDHzQwLBm6gF71Q6H1r2r0qeDQ2tMF0FvTQId2G3aZK3/LiRAXco7Q2y3efMdDInM7
1l2S/EghQEcepOc06S+PoRByA7a7D81rOP009F4PPXOgrWvwvoaUS9yUV7yHiEEN/D+oHnc15BSa
V7xeuQewJ6Aq2VrAjT25LmFnHrRwtK8Cup8mBbNPJBtq38B93lOjd+U1Sg7BoepkU3/PaCD4Fbhi
rv/KRng29xvdmda9STEAeDTmfon7ZOLEokd9MU0F2UQOdN4OPXA3/A7SLBAWBlKz7147AFirZtui
6lKpNXIeeth0XuZQTDDEoLtmzUDoOSkd5M70JStomoSbohjq/gGvSFlCagPKZF4EMJQTohIEEAIQ
L+f30kzksmvXBFq5vPNrc+DgBndbRtCrjWDtkgvI53uV24XreGiF8kq3flISoAnQ7Ol1wXkPDnc6
XMMKcgldPrNZ7dJ1D+08Z2rFsI8or8NdmsRR9FZqYNi2/pTm1cLraG64rN0KgE9Y5YWuH5vSA0pG
lxCBW8lYOj/OT8e799sn4cD2ShRd1wWQXS0eo4EDhXdTZHmX0e+AWcZxvik5KTXeEJo0TdWuIMMJ
QJ6MCRhVYLB2TXY1FUmLe7zJ+Jj+AcyK831fZ7y615CgcGFKmkJ+u47d1PuC17dKdoWIfPFWIx36
4ItcTQcG+W1yaCAjRDdcBsP4JJmJ6QtxTTx+gfsyxHfAKM+Azl75J+D7RjalKkbULYeYfjdAQSpk
bgbVbHTLwn4fO0UKPJqaoOH71T916MkvkLd6EzTxCygJ9WD8riFLDlXvG9zuwvTgRZBLgbl3ZTQU
JLqkgB62ARO/nDYaZ1Efb7vQOYWczvR9DaMAgFavIHCoUkCqKOmbTYOzSO86L53IXvK4HYBWp00L
KeWqAq8Extuj91hUClrNdZZO5YZHJYUwR8xJUG3xvJa4Y4KyRszeZwBcljeCF0U2rgjUA09GzjWU
Jm9a3rvOHQWKCzk5vwj7otsmSG/UzoH4LuS+ISzdAZTZhSkDhh7+cflv3JPL6D4bipD/1MBNsh6j
GbmRArrUbyDNEmcekntdLXRZXckmKuoXhouRazYJz1gWbEWui6K79nEDBZ69NmG1VfBjV91q0gGE
q2+hH51V9b3btykExnF2s0vcBPFkt6FWp+meALUj+34ocXVLI23CN6yvpLhR0+CmfJUaAujcWvcG
j2+wOPHCzbde2eflRcAR/l69+vAScyGcUlPI3B3CWjTrjuMSgOmsyGVkHkiq/v0IcJIwI5HQ0yHA
9mFrQZ002xj3IkMbDKGNspIgjfqyypwHX4Va75Dt7AsMYbdIcT/90M9CiFVOpqmTwJ0qqx5lipBL
GIT5Mxp9yaaEbQCu6dbCr5w1OIvHSIp2sxC4Pm2U2fCQEfnouPPy5DYBBOaO0qZozSpzAM3FJpCB
z68dADiF3LQa7NJ+DUl5OoZIxkdFnCzkND4PzigZ/z1zkaMqgMXL9LbwuqS/BUR9FNsUGNIl74fP
30fM9jaNUiDRgYyNDmnLTfg7791AfqsByS2/tl0Qwr2JS1TncM5Bf628qErCotOJ92G9986gY/gz
8MPUjjxZKQUmzEoRIRZ4J3Ojdvr7h+93+djpKXS7JzwjgMpz4eC5dtxQi4V33ns679/1yGybUwTx
AGA7SPeAJ5CT4ItKGAyKNmFATVxtYSCAYtY1gd63461jEDk5ADcwrnkkRaOLAIB2+BHTdSghkCTh
HgiLYrMpmeiAUINDXm2ukD0Z2I98CE6USYGDBI6wadmStxEHUAKflyCJIauJs0AUdEW7E7+BR06k
1WryxwjkA8E698YvaSq3iT+mZA9ATu7e5aab2JL901x53RYuhZ+oA+HFMjtUfTtcC+n/VhG7j4Pq
KpuQXK9OyibA2bUrJx5fMNe/zu/Mz+eX2lKmIXHqJGIKNDg/nqiEL2LWBNVmaoFA/n1ZE9bGK7Kg
wM1Poejd9HBnwJjvMIjioisqtZVFfXaSam9LIARyiOvHAyD9kGhaUribGx5re8kaVKFmjMOjJiZ5
zoZcfWMJnpWXjYy1uSCWBPp2P+DrvCEr4rF2OyVte9HWpcx6ocYldMIAZs8PRVRDqJsixNYHMAFw
qbns51vXXa06uKe3U3qQCuyYFScNFm4WGLk5//3Pb+2Am/0dezKC+wxCz3BUhvPnOJFNczCAOGwR
FJCgPN/I51GbMus8VFOcy3z0k5cMsD64zRyIi0eUYdMRCfXjJC/UZ6C2LqfiiGAgggBpIohzyAKv
/qJNfomHa+hSW32LVLBhieopecHF8T5m/qE5pTpIFB+TrPzWVzpeWLMzk2Lrb+lMBGEbRWBaFk66
pYGe1u/ux1Ap1NvzUzLXxOm1+OHMCVXbuGkTjEfa1bcybH50uB5iKYQLZ87Mpg5P7X74vtRQiMog
L3j0qWbNCl4yJL7xKJhDCx34/FlLbd9A4kg/jhXtj1LWzi6LxFcx9manDdJQ5XI/5sbJ2uByGhrY
W0p1lFQ2KzN1PyjIQPfwDPEeL5sJa4ef6GUgS6Iq7rcSie/U5PGPoBq96Vs9OV66AC2YO/ts08DK
M7oeaIvFCwLQmiYNMulODv3d2PkKG59kVQD49UVT9quMoy9R2v043725hWDt/SZJAertanlodN00
K6kCEIoZGHJLidnPK8HUltuCriZTRIn4pfAh45Y5w5sG5E8H05/Gpb8bnRSrEw/kot7Y4lsidmTP
sqx8hpXWgWOutiwayMKSnllrtsIibpSxTI0GOyOuv0IFt4TDS/pYCkzOZb/e2vSVAEHRLfz4Rami
2We59jao1S/BO+Z+/unvH7a8auM6crtmOHYRTu9GALdq8j69AmUvuHD4rcPcB3ZwLDC1L/BAwRXz
lHe5M8PIXy4bH2uzh0PH3LIc+yOveP1KYoBvVmDAqiVY18xesDXJoCgCCexhiF/g/T0ejKzECj5v
0fX5Xz8TEW09Mr/zhqGE5RokX5qOfqUo9pW3LuXiFXZSCd/hf6VLyb65tqxdHUeQBU49M71wIOc3
NE1hOeb2cgPpCniNecllqQBqYx+Vg7o18X2N2xv5U51sFz3Q/hfOqJkFa2McodkeFGHB9XGskvHa
GQb4SACV+hr5F1YwqA1y1PCLM6Mjp5cmnAwYQz494Jh6cs2F6mrUViKDg19C8jAYn7nS0N7JMuqa
68Kv2bce2T268LCfodpTW4YsBkGVdLUyL8b3gKpVUPaALeDYKbHKDK3prgCzNLuqnVGOcGYqkPSr
xjyDt5lTV/oafHLwkmFwHibb86t9Zi/ZEEnu+omL3LI64hIWr2UOhiw8F5fKcDOHii1TJiLo5qIu
IJ6pV6GgEgd7uDr4Ky2mP7oWIQj3z0kjvYW4PLcQrStAF0BLtywc9MVM7LrpCdwilOj5Sz0qvJTP
D9hcl6ybvlDjADFGdAkJzXyd5fW9lA/vN9guS8u1QYkR715kqM43N9cnK0KIti4F6OrtUThjuZUG
wIJMwarQ05NaeBvNBCEbLikKD8DnuI8PGQv0NnOT76RFCyRiLpy78nJh4GZWmg2ZDD1Hjf4Inhwt
ArLqOlC469Phdn6c5r5+ejN9ODW7TE2gNCfjHkE7WFdplt8HAr6j578+N0Snv3/4umFlMzSoMx47
VBquOkdGK5qIfl25I31IBLh359uZ68VpFXxspxmBvizgoJcNoOdWTUE2g7c4A3O9OLX64esEKQKF
PK6zJ2EZnxRgHnlTJlexcarV/4FFOrNDbEmzxhGwfELZZa8HEHyrSe/8iF9zBNP1KWhDkeYHUDML
ScWZ/eFZez4sqQLk1uC07mBBi+fSqXxxSj3V05LK7cyz2/YSq5yEDp6bqKOOUiSeffErqli+HXPp
rZGDylYRgSLx+QUwN0XWdjemN72fI4+Q+VK3Lvw9XRSpaDH4LVQYIKlWg/lBUVe5P9/ezIKzkYtG
KSeskLk4QufVu1K1yl97CcXwy75+WiEfFpyMU2dAeR20mxMPp0shulnV05/zH58ZKhut2E2tC8Ev
gZRLVLZrUfQBvAAQT06XfQa9r+35ZmYWmA37E1Mfwb8DNYZiGpybpgg3vCpREXQBxD3fwlxHrE0P
4LhDcyNcEOIBjjRAk67fX5IctkCHaGyWeKdzlw9buMzA7LZkfWn2Jgy+SwwWtLQ7tdPTswT3Hwi1
K1T56TUtPfB9HP/WgcQFBBAvvIRS61nQZCWcXQwloLPlqFjKZtfGbr4wTZ/Xiii14gDIfm06wQRn
HzfVVZhzvtEMRcfOYysTxcAnuOIb8pe75Rf5XCrARgoa1gg0yTGcsXuFKv2X0HePsu9usii4DTsQ
5/jgHXw1PEAFYwmkO7dYrAChIJI71FAG2JsUNNdiQPoY4m3OoWeFgs6JDBcSHTPL3kbQGaZ9iMgT
clQVYyt/0ht6GkvI824uWvU2ai4Lx1C7wE0eBYUjL9qb1gDu8h2Ly58obywBUmeC9z+4uQhHThxP
/z8E9eFtJn3/meS4qwHrc+2MnvPtfI9mYqmNncsGWlKvVeSI5LJ3G4bw4qlBK1uIEu/wyH+rT9RG
zsHToweXqWXPUDaCt+hG9dlQb1Iw1lfSzcvme6Nwvl8DwRZXb6rt/eZRAPdpIMdjVE7yG4/ANZhv
ocrpOU+cjcS/46GhhV7FsAsgfwY84kroFac8bNt11NF4oKs2kVVCIEXiFfTCm6ANpTEoqeRJTcTe
qMr8lFBog10IeF8LQO2ZpWsjaADuCGICydMj9WT9CJ+P+wK68bssMfn1RTNtSz5IL/NxXkooGjrD
+KOBVywFeBEJj/Ofn+uA/cSYoFdV5V59NDyLD6TFSx1ALnnLJoh+n29ibq2e/v7hZIZIjpfmwJQe
w6kc41UGwSsJXrEuF8Lx3PetWA/HGDqOZU2PRR3APdvXMBt9hjNxFS9UjGbG6P2M+9ABVXpJ6goB
wT83f4xPWrY6HR7Gfsw350dorgFrEuI6JJOXtmIPwjzZQcGLrotQxSvG+wvziDYABJkGjmQ1mY5d
TyF1x7XzrYTN6FL5Y2YObPxHEzlCKrcE/FskI6RqCP8Dsxu6sAdmDlwb/cFTUOtpmAXHLgsOJ30J
nOhgJrYAwkFjzIFLwLOHoNIrSAxcNCM27y0bo/F/4rRFAP47ndSTIiy5j5x2Efw/c7raZBLBnQa6
bdCvgHGQKq7ClE45cuHQfNpwCovZO1Kncl9DAg1YSzKV/DqFQphzB22Z8Lvfx079XDkGdvWN0I36
Cq+cUr9JlJ+aL16hJ+/CTIcNdjQTUKG698WdR6DV/zq1JoTcfOVA9e1nPdGeX0ZBo8S6boSaTS1s
k5r/XQMaVR1gaOVf/x8i0ef7zLWpCnwcZN1WtIEvg3kRyE3uMmm8qxps/edL1o1rI3okH2qQNd36
GAqsm5OsZSaJ3kJmdYnWOtcHK/mQ0d73kFmtjkgW020B+tStj4f2OgXYdSFz+PnKdG3EDoxBCz+H
YeExHqJ6XRl8uID1+Mp3w6ekItnL+bH6PGa4NkYHXpIx1Bg69yiEiW+4GnEs5JnsF6ZirhenZj9E
bUjShRCYMvTos5ZvOUvN2o8V2TFekk2J8u/mfDc+v/W5NlJHgsEfwpgMTyoPFFYNQ+qNQsEOAkbF
9N/Q1+amHxYj4dzsW0+PxgdAvPYizH455TdgKHk3kuOkGOA4sHD5m5sW6zDKMo+oDCzQo4YgH3hI
o8NQKWBdtzDtn6ds3Mja5gboetie5ZDSL+EbXWSKfYPQ5fewD8Jd1FQn691wnzgQBT0/PzP9sVVa
jIgDT7oGN5zJyFt44+Atw1Bdeb3s81beoTAKeCl4kR+rUB7x7C3gMbFUiJ1ZwjZnQ2Z9J8yAlx5o
dNmOZCQFnGTwH/Gw5lsGYO1SWmBmWdle53pMo7jsYvfY8CGvNhBszdm2a6XLV6M4+RycH6u5/pya
/7Al/cjJcY5LejREQTcJtj4Na7urrif+LhimYMHRYm7GT3//2AyJ8hGASvdYiUL90fHoQYqWyCUn
2bnBsu6bXQBr6cqD9rtJ8YRRURH+1zPMe52F3cKzYiam2HbjvmKk0mDJHXmA2w3IfSt52hCnFzE7
/RdIL0t84rneWNtdMA3LJQjlYe3iVc9PaeAAEzNNIl64vc1Nh7Xhfb9sa4Ii17uZEE+UOHoG/zq/
pGY+buMD/aJI1VjAayeWXmu2JCniX2nUJMVl0cMGAsJDleVNi8nW1B0eCPhZ32DetpRJmhl828Tc
n4TXlU7hHaXQ7pUYXOl9hVNlxDZO7cnh6rIxOm3HD/uhgLqxMUEU7WVC0h9Z3oIYkPOmXajwzyxW
22Oc6B7rB+jpI/Tw45vGdeEqYqqY7YAHT+nGw4PjOh3gvbm7rDvW9i7KcmpD3HYg6lSSNxG3gETD
Fpsu1ajmlpS1v+HY5ReNR3EvSfrijuh2THeQ1PGXcD0zUdC2GacA6JKc1t7/yggQcHnmfNQvpxfM
BNHtyy5xNkqw6oWG6HTiHSFuCAwBfF9HuhdB6v6OYtBvgyzN9fNlE2JtcG34SYe/T1/jUsApzKnS
tWDJUpliZo/YAEHqGM1kVSGaS7/7rwMB7LcBm2yb5Fm7Pd+BmRVsowR9p0E6UHTlsYGicn0o+spT
W8EglvhbQp+xhGSjTMDsGbtp8JaSkjPLzEYMcm+Y4F9J3CNYJ9WuqGnarQKH8z/n+zQ3bNamp22o
40bD7eo955lxPKeGWF5Du7q5bB/aeEGQ+0yVxa58FTxhAGijIu6tVZI6S4bMc12wNroayl6AQIpT
sIfZoM6c+Jr2Tr3qmyZdOJtm9qJt1Q1qESShcxenH8oUWkcQ64Zlus/EtxpmZJfFX9uLs4NaWjIQ
PR1BD1WQoPMcD4W8qjRLPJK59Wud4VRRVsJKR76+30h02nm3pyu1X6DY6gYoVsEtbEm7b25SrM1e
VWGfOwSqju+2QAbOLe/5bZX7F9W/XRscCAH/BNQ4itHyQEA7pV6Mq+muRjUMzmFi4So6s/tsVGCR
ZDArB5v0yJkyNyIJJ7HKqzhagm7Mff80VR/O3EbAobTKTmYaURLdwdFaPfVNyDfnN/fc163NXTku
F63K0lcD0tVVJqEDuYMWP4T5L/v+afI//voqSXKI2SM20bRUL6rmDKCWPOxj9XZZC6eefWgBLstD
xXBzeI2RUNo3sHSvcasl1c/zn5/Z17ZjKVw3ckaTaDp63hhup2b8T5N+hLr+lF8FkFC+cBXRv3vR
ncgxbZu7R1M0JtxVfji0X0anA9zqfD/mJtra2V3ppoXr1P0rPLj4IQxp+5D6FwJ+XNunVLrthDxz
ALJ1UYxffR/ZBDpCtyrv64VbyEy0sMGAsincyMe18yhNLVaq4/d6gqMrY+GSTO5cC9b7mw65H1PV
8H1Vd/W2acpvMNputx5fWqlzDVg7GZ4sHAxS0b6KHHRzUdF1PKblqRh22fFgwwF10gowjmv1ivR1
LtcQJIgUDFxIdH9+Dc114PT3D1vNKMlSKFK2r4q69BpJg1teVvktbJt/n2/gNNT/VgtdG9enedpo
SE2iASSLbvyKBsmdHvIgeYbEC+xAigCE3Rc+Zk55lbTkskQSi6zNR5WqWQnXgocw46ByK1G1MCnh
IUmBk4GXn5L7kABbQG+cDtpDBxfqL+USGePzAMMia2MKlpc8rnX3FDKnX+sh7W8MK+KtG0Ivrabq
suIWs7NlsGbog3rg7VPWjYAbJXV060Q1XciUzPTCzo3xGEzj1JHhHeDrzg53xmfR44jN2hNgjpZf
z6+PuVasLSqUhAp/S8K7xkNSXAQg3WS0I1vSBzf/B9Df58uQ/ZPEqmHVU09d8wSnkDzeoFjHmgOn
DemKVecSr33zM2KKbdPBM35cTQHOtIvOS8atLUY9GPPEY9I+UbeM/oQdmJibMofsxEXHALNFhjt0
IhlSyk92Avwmq5A+mVpIdZyfn88PGWarCWsGjJfsyuYJwgXxje4SWG4DJ7ywxj4PP9DV/Tv86Bau
DqThySNxArxG5UlMSDplsCkjni4c93NtWLuRl/ng9J1MH0NV9d9NBFc4eCO45g8yizFfOOznGrFu
vhSlF1Y61fig4RLEgJtvp2zXplVcb3IZ1Wx30WzYGa2wnkjN1Jg80tIP7kSdGbLyoBzxfP7z7xiO
f6M1szNaqLMUUUJlfIQdZu+tICfrGnLT0KZHmlSPeVrfNmnYPcMVSIxwEnMreAAD8VPmQDiT1EMh
iMP+Kr+CP9JUASHuejkja3hsFNUXYLB7qFGd/6kzG9rOjiH3CS9Fp4sf33FBJ++YcBzKrR/pEKou
CPJtFWx72gQL++DzZxTuINZKDSPf0djIjyag3V0nAIaVJWzPhQvNcNgiFashv5BtB5POvxsLFSyQ
xhTbQkL4lm/iXEHiD0WQ+jI8PGOn3f7h2O+KIKkhuEIejAcD2nFnIKicRFtIUcP+cZUMcNzhO+gY
NpJCyFDQEPTvhGaXKZUxm2arVMr91Cj3QagkH++Mjie2wcvX86/LPJD5AnZs5myxk2nAqMPkuWzq
J2Kk862QgYFKrdSc7St4yZFVWY1mKQrPrQ8rytAshn1bFfgPoYiwKnyH3MDP8EeVavrA9fDS94t0
0hlNMfYP/zad6hAGo+yhqApgrMjYddWaeH4edmulcjoMG17ExDxQVfl9vk6El5X+FUa5Tzc+D8vs
rXCCodt5ERLjzppT3rF9QMdkyWJ3Jhzaebmw4kndVaX7lDEoCDTpZLY6akeobIWXOVIyOy8nfRg5
Q7qteoJ4i3MDrMMpXoVRdN3iRrFQapnrhnW9x7BCkVKk9ZOkcbchNQJtPULhI3WdZCGuzJyvoRVX
eDv03kAj+qQQ3B9UkJZvqVMuoQ7nOmAHkkYg9ar/H2df1uwmzkX7i6gSkxCv2D62z5CcwZn6heok
/YEAAQKEEL/+LnLvw2n1wdT1W+KkEGjc2nsNoXkDmoQf+NTQQ0oRiUJhlR2ub8RrZ4bN3G0AaZgB
bShfRQ/bw1QDzit8CMOmi+AmsjTLXyDUcJdGEqcDzvW9yP1//vxBpTjqoWuwm7GXbpzEK4vezto1
QM24aR6bt1TBz4dp9V2EPSDZeRAlcXjz9LMil4ZXBZOSem9EDO0hg7rfI5EO3Y+yr26ClkU2xTcN
ccrqMBJvrJZkX0IAPzgBZ5PlqOgbvoUvW+svK3Jpqjiadeamb5IZv99Ts4AIezhfDkmJRL06jLXM
w5frk2VlPtr5u8DMsglpnb7RQX8C4L87pA7Oz6He9NxY2Yf/k7uLUTORSqVvkDrnd6KK1CGrB3KA
nMbrLOGuPkfmtsp4ZBN8IaU+0bnM0jfmmL8lCnbHGFJWuzomWzXAld0htHYHAQauyVDof0uNE7iQ
zxrzfBeXMRwQbxsQa4PIgKegUYoBgXxwvRPw0UwMRPF2MxxqNxbk2phbsQaLZyJir46h+iiduz6f
0j2ru+Zh4O608RUrc/g/GT02QvOI9eELpNDr76gnM9hg60rxGHZ+JG7JD6j+BfUWx2vti6y1TzvY
IIwQELs06TjhLoHtBWrA3c7JwPq5Pi4roP7IZv96wqlGU/j8ksmuvaSNnLojV8QpduAFN07iC+wz
qqrII8unCHHNuGj4jq27hS1e+0hrX0hHWIGPUMC8iCCAl1bbPLO+lSfIHF+uf+LK3LbTf4I78KRx
PX5hXQmOmWL5feHX48aUWHv6cm94F+EGTo+DKA6m16Cg7W+pwAPGfgqjz9te3ooMFISrTBpy89r0
ZvqL8aY9dEGf39g11rKHtuesQMIVlzQq4Vo2zPApTppmKDdm18rY2uxfBatWE5O4vOi4KqtdBtA1
TIIFmExJ3rlQJb6tk5axeTcGbIYLbFXJ+JWgCrGXEAQ8xYAu3xac2Zxe6qaIxYTyXxWIqT9V0fdH
jbJvA3PArNm4QXh/yOMf3IgDa60zv+KO5oy+Gtfti8cm0HV95BwypdVhzDAN/iqIK0uANIKpOpcU
aJ+dSlMnViDJRr53SKE+WByJEwTxHkpYoUkYpE7omU85obDsNmH7lEG6xfmMC20cZwcQ4gvNEzYb
MZxdCeFJmkC7sD+A/8XzOxyaEGiEUbqTPi7GhT9Gt5uGE4NbzRfjw+n4EX7OQXqHbBAUx6TsZXuR
KGexh14XxHSQ7ICIftL41SjPJtCk/YUEWF0faOVAERX4VAgfMeiy+XcmK6cHhPLDL5NGIj1nsOn9
wXzuuweyOBXdUdLwCJYGc+M+MpqnL2Cos+nYtC1hDwiSo3+cATa/P9XM2/KbAp4lPpKqDhAMgk8G
DScVdflPEQ8BjCo1FTjc+mJQ8iDc2gdQZFruaj2c3HZ0mEoEJzxqfolOTO29dDxcqFgE6ScqZPjU
o8ent74WupMH+B3jqzNeVcVnqDzPMEUeIUv7g1ZeUx2b0hPeeBDhkA5m16OgyO5KFXTtKc3Nkl6H
QZK388SUmb+aqB7DZ+rL+YU2zRzfZUJ2xTHzuTcdTByG811Z4mIJon5VZCeSR8LdB7HXe/D5hCLY
fYliHGxyEpID/3c3xy3kTWmZY64MxWSeNO5GwZ0Y4XrRAi4mZyngQemRaN57UVXRgyr8UBxZ5mfj
XSkmMamdGKZQQpG0b8bgcYLV+XSQc9P8HU3TSE9yES9OaoBeaAIBhmI45nUJh2fDDPtSugUYChP4
KP+D7/uMOYHx/uZ0s+88pGKc578bFXF1ButDl5ceMp/qgWcjHAAZH8y3MVfzbxCcB9hwOpOCrXIO
7HkC+oDzIwOFAEBHVcLkkLYOLw7Gw0b2qAY3G/dwLKhIwqewafdUhl4MBSSIDhzziE8PAYmBDui8
PjjkJpriR5Teudn7Ke+hmwxbTBA3pr4t73EoSbKbAP/Wv1oIAQ+7rO8wXTOji/Lozw7vfzWEy9+x
r7ydI0IuTl6bReazdgEh3QVzF+HyU+C2eNZGO+m+UzU+UbRLn3UxFV1ihkzEu6Brxl0hKJXj3vjw
EAAGETYUu7AfkRIxQIL86H3YYCSzGqpnqM3V9fesdQdyCutuCvCNYGkmRC1HNfDEc5Vk1NFx4vS4
JRyaFgYXe0O69n9wNe+/sorA3zrO+cz3SIEHv8tM44e0n/PXMuJ1l7TQzfce2tQtyS6AUzzf1aVB
85mEju2uzvH/95wFrS8Sn4X9fac5WAJSMPFGJh6PeCFGy4euGuriMAJYW54hQWvI3YS07hOTzsxP
KPH5AmtMVPNji3pM4CWlamL/exeH7piUAjKsj3Nl5Jszu3BUx5Sv870fO6ZIKsCWvsHKHByeUTRs
Psa5GqJzqxVyCinMLyCdnbWegYHBiJf31ewGd9KJ+68VXzBaqQT6YQ8+A+mhlagD9R2JYXf46iqv
+qZhOP8Vqht9DIcWruUub2DccTHu4rygYxBJp6L3vkWuW80IJOCF8+A4Or2NghgFVmonDZVoc9Bf
X4Ow7PWBek7s78tCt+oO0gTitro9dFD+fVqKEszRICj81567Quy9kvvxjtbq7abD2FZXCJDszYN8
iGHiE+pdiZzPJ/g6jxsH5UpEYYsq9ODq9XFX5290cbmCZWhwYgryLtMQFRtBy0pE51shV+8r1x91
kb+lHfCQZLlxt8a/Mab3rZCLRMrv5qDxXyf47L754KMfh9gfa4CWhtu4YpFtBQUfeA9g19p/HUOv
bY9YU25UimdHzLO8LS71rZALPkNQUK1m9up7g76H3g5/1EN6m/9zZCsqlBRK92U7sVczt+Pe4y99
j10OnIk50SPKgpoUhxo81jFm7sbt8WN6FwKmf68K1rseBPEVg9uNfgFT92gUWOGqD0iCLc7ssLXs
hxB11Vxrs9GJa5PZWvC8lotBgBu9irDkCvL6Gij3hmU4C8a2vlE+KrKNoYhP6AiSa4QFn3t9QiIe
+ScITgpyd9OS/4+oAgPoZ2BN9JqJFrLVfe87zX4k/fz7tufbd6wwLWhpKviCRbDT2zEyj/oujxa5
m+sNrCRzbGmFlDCULiALeNFjWB04hPz/giNR89KjgH8UqOvJ/QixnQ2s8sqw2woLNPTTJk0VWgth
l6JywOKUA8p+lG36zS0988FtwluafncjUqaUcTT66sKy9Hc/hkGbQF6jPwaDGJN8nsx+0i357NJs
uvGjrA0BQo1dUXOuLiZvQG83WCRqgHVjvjR7fZRWsi+2noKuMhNUYDZfIK1SHdTQPQkmo1PqyacK
DlK3LUpbWMHTC81sZMMF2krgIoR+f+9O46cZy2WjhZWtxtZRgIUThMIq5b56OGGACmDtjkiT8AW1
oQk4VCxQL8zUx0VR8XrXrTVpnflNVdeqlfz/NQlD578Xg+BswK76p8VgUS8WbpfAS3zLhWUZ+Q/m
oK2okIVVnXbxhCIu2DYQjSg57w8CpPstvu/KOrIVFYzXA7JeFeMFdP7ZwJY6nLL7eeIeOTqoWt1m
rAjJ/X+vJeGW0HVh9XCBCXb2VUKS5oeZmXNfz3W8UWRe6yorKHBxT6IO1LZfYu3P2SdvRvC+g98D
Mv7Xx39lP/iPlkLdThR0pPlCBsTfjsyPtBPjvtTxV7+mj3Ub6f3QVs7GgfDHVeCjsV8+9N3+Q3Tf
zb0K5aU3utOvDP5UCAYhXE3MWWRzT/cwQSLRGyDBA/ubMSi8fi4hGsK7JItqML6ioA+cDXrOyu7+
xzTs3csoAdgNTxVKKPnsn8XYPwW42sLhweUPFYueEbFuLLO1braCCIlsgFsMwkMavWc7L5OPGQCm
ey/0/gEtYYeM11NHxttqHLajQzMV3VShDHZhpExf1CDBYYxj8+RoL9yI5ddWmLVtsGny3AgK5Jde
8eITUT3gAcQtzRmBUrOlCbmWgrZ5+3xEqBoxQy5zJL/ODCBo+LI5T14tNa7/wSWI02SYMF3jAvS8
odgyGV45T2xGv5I41xuBbH7ZefOUAPJYznsaUBfFa9AI5M4pAaZ9vmkF2mR+CW+5dI4q8tZMAuRc
11vUX1z0pgNgmIdipaPD14nEW3D8lR3fZvYzgcRCgETcG4F7UlIWzo46ePifGiXcR+pdyoZD7mmT
zMsUvf6Raz58Nk+/hzxV39XxdEHdv6zJDpk2mGQkvA7hEpDEg8L9PM0G4sd7VBrc+RFcoyb7gayY
5zxU4D3k475IZWGig6E+4y+sZoj1rr/dHxDeB7uSrcMCXuEsSvgLvSqwUPoL86lTPek+zqOnuQ+R
aUD2Q7h/IRcrI7HXLR/n9O9y7PAi92MBLs6pBOCTwsqmqLM6iVyYMO1oKJq/QZTj+htvY3hK7Got
S/6rp10NacRQxRkQTPCBQNLjHo6ES6m6kmHpnDmM1xXZ067lyLalJUHiJBtypwHLnWRjUO2DrjLj
l2mGhSG6LZ3lBZ7hVb9viGqqBAL1DhakdKUz/S6dKnAASQpxc4ATDZQc4rcsDBmquMCFOdle1azj
DWqtovHPuNV6EnB0lrZYdYNpYRg9e0GXwLc+Im+ewUgdFBDHJjrBcT337kr4Arn9oSwIhcVUmuaQ
ztmLgnr6xYuiCfYEJAyC/otwWYYKYtoAi3WhQTPwC1wFfOcbnHSyotyJOptonShZeYNKCjKG7Qvw
nzqMd8wZoB81RWVFv3PwcTlLhCxzenKiIS/piRoHFck9H+EZijdNHTjpIT0VIx/agY3TmT00t0X2
GUndzAv2mmXC25d9MITizqXEl0ec5V6f7XzYMdfnphimsU9gWT9Fn700bt0AyAWmO3rIx4mk/1yf
dWu7jP/vo5CSNtARBAjfIG5zZwi2sT9yIW6g3lofMj3XW1mJIGyFHiKoKTyXR28kJEjbB141iCNq
hWW8sbTXPsO6q8qxC/lEDFIWwMDNp8o47XMjjHiEBm4xnQpIH2/EKmufYh06pTF1qWvAEYIJGe1D
VkbSuR9bf6QbDXwUDyw+cstp9y4eIHokUKGBb0g6FL952BfHoJ+R0euAJdpBLaqqkS8ptnh9y1Pt
TWdpbfnMd63BDtCBKmDvnfUEKU34pbt7BfeouyLgfOODPuqxpQlrignBYDWmB/fMcifIXimSr/GR
w7akuGF2LQ1YcY2AK9CAqxYaoA5/SGtc6cIZcqD//3N3ebo9tWgY0Lzi+Zk2ptkFDXQzYyfaOHc/
mrfLw63ZREXqVsAd0AceztlTX6ftTmUQTYJdOn0cunxLEmVlDGwkGhkACCqgXXnuqduRp4bCZgiZ
8958uamTbBgaK2DPC4JMe6+7+CmVENuLcxnub3u4dcVxIOQ7kWkOzl2fzvDMklNQJXE3RH9ff/6H
SowYBRt9JljrEjVhiIPWpXBTyd2dSAF1KwN6hmDqFx7VMPOBttCucfglCAHhY8R/GMmmANhHofny
Btai79XsFXMXGxzBDNZ57WMJOBgqmAcKkFgeP/ttcMNlbmnJXvCFN1VxI/0zQ77wJYMxJUTCSw81
uuuduTKjqbXaDc3LsfbD4cHrah4mfRcs2EqTOjIIEwdXLTUeCh3PYksxY21qW6vf9HIuII5s7jki
mgQ1Sm8XeenX61+z9nBr8VPgTXQA68QHBeWPEsFPEjaevm1nodbiN03u1QDKhw+APv4zMlUmZbPl
Zbvy4jbETNGyjjvThWcU6VBxjOmw8+ObZC8xiWx4GUmhtCfnLDurKez0vUlZfIjcpn2CVF4uzyH8
b27qfxtbZvrWLwHFD88Q8GxOZgL6+gQcG4mPtz1/mcXvjj/XKaXrp5XJkrB2x085hOUSDl/P022P
t5a1IF2WTg5gDqCKtt0Xf5hF8zI6vutspX/Wxnn5/d0H0FaWJcnS8EGC8AoRojAmbFc0ywX/tk+w
1jOgJW6hhO+cBBzvEkhE8mQs4t+3Pdxau72CqyN1Y5RL/+y3aVCpO78k/7vt6dbihV0EkkZgPj6o
Vn8qG158z33UZ297uLV4BYF4BK7IePVM83KvoqxP3Ln+cdPTbVSY9qF6Ivw4PGfIve9hjVXtKnKT
NxmWr20RoSfWSyE850QMuO8w2w7rv72hu0VOanm8dV7Psg5dOnTomrns4rsygnvqDFG022akTQYl
rQNwscvx+K4hwWGawe8Oq1tDJRsV1sSqKmHs7JwMVFQ+ZT0g2TCxjW7bEWwiaDlBRR7gnKxI/mT6
5qxNwP0wyfVps+wrH0TzNhiMGIgPdwCunmDK2wR71vmG4OpeyLtcbFFZ19qw1ixnU9hrsA2yRLWF
/j7zCKlTVjtPizLZ9c9Y2dRsqIEXl9qREFXMIFcPxvLU1zqpsHT31x+/9gXW0oXkFbQBch+PR8nR
3aVz88AU9AFj/OF6C8tM/2AcbJSB9HUUISKmD0K4R80R/zRQHm6QyZ0zSK8Xwxbzeq2hJZ58t/2X
/uCEDPmaE5HhwxIzsiVcHesHd6j322HQSnhqgw4UVEzSIIrlfRbTRxCZ7xQN97phJ5hvJ9NEjnm1
RWhZGXsbgWB82hvTTvG5gRJuk+DWkmeJAxzr3fWhWXu+dSQDcQMw4FDqB2YWxRSF5V3k88ZNYm04
lkbfDUdTTKMOAOp/kCW76+mlL+gjLeklaNlTN6Gcdds3WGeyCXNDYcfYHxv4OiRUVWlyc8hlQw0g
/d0MoWaoxgpdxInhvVMehrk0v257eetUNkETZ2HWhydABYEzawDCC5tcfbvt6dbaztwumxoWyfsG
mfik13BlRLl/o99XhtdGEoBRkc0Zr4cMGaz45JnyNUurIiFNeI764H6IgWq8/hkrW5RnrWvVjaBh
w2kcoMD2meIERzEMyJK8NPJ8vYWVdWCDCjwzQkC+r4ejHNpHA4UfkB3kLfgbRAA2hkCUkOIDOi46
yz5+9lD8Oc9OqTY217W+sVYwpJSAyW9zcmYpYiOAJheccN0PvHn0ASVobzupbXuGtIBMeZG36KAw
/Kcsw2yf44fbYhgbLACkfDCmo0xPQUmR3vYgdTyfPIgSp19uG17rlC6FSceoGsIT587IdoETvYQM
TsD72x5vLeKmhaJ75QXhKQN7oUza3BNPlbtp/7U2Oa1VbEQYZhCw6+69GWS6zEPCJVyAztdffmUC
2aX/VFVcGOC7eSIX51+BEkiTUAgrP7QDmbZUV5Yr5AcxgF3/54NEAsQbhyMJIXobwFkxpYuEUsFY
toe1iLntlmMDACSJGz3LorynDhRDNYfEalnfOE9tE4VUiZqEKWz9yhKafDtAdWn8xR+F493isYSt
wq79M4BuS0ghMuDBY4jwoZ72Ytpxyxx7ZSL94Q6/O5B1n0IkdMhQnZnCPD0urpPHKSV0K1m/NpWs
k5hXmJqOz+kpCxHXgWxX7ABd+BrNN5Hgl/6xFjIX9djOrsI08sfvsNXy96OQWwz0lQPNLtJLmsO5
kRf0T/hookX3V9FBmp2sup9xkM/RzjEQ3t9YeH/EPj5aE9a61jGyjSx26UlD2U0kUkXI5C54fT/x
Yp3X4MR280vRtowlJpNhMCS6CPTBaTHBj37NjH6JACz/Xw3wvNzjLfMuCQEY+4EKNik/peAj/cgQ
EPk7L54lAiQDtAEXg2gOZQsBw1NRIA3gccrqV9L69CfYDLS+C7zQ+YEECv+UwoILBG0U2FUSLEXA
Z+DVvR9UD9G4AwEJIG+VUzBEQOMh/dM45012gDXrnLKE0pqGNMlgS5/tJR1gbZLgoOpAo6iAxG6w
OJ1I6hO+Jcg/myFWpQ+rTNA/6gSyQPi3AytQf78Es5LxhRKGXI4WElwaEcys33kFQBuYYB002FTP
ke/BD4A0cncen2mX42fgp/3XuRyH4rkCIxwm9RBuVBfpjj77FEDmFHJ3VKUTpJ7BVv4BtY6I77Oy
zceDB49Qfwft7+lnw0Pxj665/JYDVZTfa0F1uUeaoKt2qGwak4z+IiArnFGp/cxyQOugLkTLL1U0
NOlOMZZ7h4rkLttFgQiGDS7wyp5q1xEhMAE94VlHJ03jUzosM9WLQxR08zS6C/tKOrcd/sQ639IR
mm7ghkWnsnTchDnR/FBTGMTfdADZMv5N1cDdFeI6J2RW6a7vYBbAG55CqGPwDteb+PjGFtk6/mSE
BEjH0UQQTLAz9fSh12Yg8BLEDtK04RmkInqH0ndBfl5vcWUrtHEyKdQCnTSi9JSSnD+nU/47BVvp
HoYjG/CltQasmLiRpeoI6ykunXAY6xFfwvwLXwKNEJ3fFtfYOJggrWHz1mnwh3j8DNe8Yd9SWCFd
76GVw8gGvTRuZKKgqdSxDIGy0BRpMU3926JiG9uSBj7EDqeQnkBqueiIZkEShQCF+uCGbd1/1j5g
+f3daWoGZ4wli+gJAJBvnC/4EQcI9Ou9sza81lFaBk0+IxBQR+7Q6hsXATBWpoh+hLEkG9vHx+8f
2dYTTKZVRBF//d9VHQzm7yDXX66//tqzlyP2Xd8gHwx0pJ+FPIGLlr/3gtEAXbzpFvdx70T/MZwY
A/CZ0iy7J1qXMglo3303KTR+Y4B1N+bnWhvL7+8+QXqt22SQPEAoRgW4kU369Od+K4naELpa6yRr
AoHXNxTAarCT6ZFbpajueJ+dbHTzjS1i7fnWHMqIyhVwM/Gp75pfxECeJNKAsd02wt6/uweK9jSc
eoKLf+w2GsAlwKTCfdlN0/ByWwvWqaMEFNo5sP6gvSIM1nnw6tBNRZC1vrFiL5KC0jaIGTk7h0BD
UVI3j3ZF2dcbhd+V2WML5XlhF3ShQ/DyTep89ZakNpiiX91bs9sRsw4AgML6OIDz5/FP5khlSKkC
KjMkNyf/I9tOQikYIwAUqB+8toYqR5TJpPHQxE3ja8vvMaiMg7vj6QdoIj2pGFkdRBnD/vrD1/rf
Wr2plOBQ1q5+EBX9q5nacWcybJ9+VwJkd72Jj8Ov/2jsMcYg/jM18ZkvvUNKzNG4ST+bDFqfsCM5
XG9lZaLaWntUdTHEnor4LHBdSKiMhp3T3eTyFcb/0dpDAg0K026jjnBvzXY0w9Ojqnm+/uprY2At
4B5XfmdMKTsjd+cnqZI8ETV195VfbZHP1pqwlnEDknyZtwCHJzwPpN4pilJbcSyY8oLirnOCccvE
Y2UcbAiBSPPI6ZqhPfcxod/A5h7+N8K1p9iYryuPt0X8gBGVWS6wusCH5qgsT33zWKOWcVOMDZD8
v3dr7lcgnkvTQOAUSB6vh6Z7FiCeK6J2i7aw9gXWka9nt5XQUWRnw4DKxCWqPcTeLbogmKe20h6L
m8Go3MmfUhhTPJVzGr+0xbzlabj26tZm4QHTFuRxhc1aDZDs9cDE3y/+m9eXwdrTl9/fBRJeg4wO
rsTBOct8dWx8mp0g8H5bEGfDCY03C8gmxD5PIEj/T1DCs7Zq63F/26tbhzzQuzHruz44K0QoT33D
qEyGXt/a79YGwSaPsIb/eXnP/5aSTu6g1XCLD8QyZ6y9ARI/BuaCcYu0e4fuqeBWY6DHd2ilMnc3
9Y8NJIScN9IGftlic0YTsMGE4qNwvl5/+MreZqMIEZ57XQjC2dkL23s1Fu7Xkhl1HOmCf72tCWvN
Zg33Skay9pwhh71HbiNOqIZo0VQh4r3exMopaaMJdUbCUA4B9k23MjtFoJQHyaf0ryHswt2QC+f1
ejsrq8zGDAovMtiZRXuG1sSzXtzNCn8z2F0bCmsJl43TjJlXtOcGBbqkkbjSlA3YmV286Qq39v5W
sK6HSpbRVGSQJS8AuV+KZzBhuO2mYRtKNK5vICWXZ/dl5dRgQTQn5E+34qC1N7dWMY0h2BJ5HtbZ
CH9hVirIpbgzv61CGtm4QFIuamcl1hisHkfscrB36Fq9MTtX3v0/0D1ezDkvXYLFixTHH2OKwdu8
xK893VpepPcr+OApPL2pkTiDHnx4bEco0t405W0hONqIEBB1H+KsJHD/lwEd8jq6YosEtbJwQ+tQ
DCKXMu441XlBbZQQr08xulnHnnyX/b7tA5Z+e3cyZiJD5q+W3VlMYByyGTdUWGxssaqW2Oa/6fXI
FoCTVQMXDaH5E69rfifHnh5ADkW2IIaXALACwx74vfBpZJtA0LXx9v79PX1UQBZqDiD5VDW/oIxb
H+IR1rzXO2ttPKxllvqz0gNEaRBEQ+J9xxQWcFZzcw+pJGhT4IZzvZ21j7COTTA7qTPPCHRVUIMT
DpoYWMaQrt7S5Vsm/wfDYoP5WAh1g8oj/KmH4v856KNlP31Og/xNNZnzOnIUBG/6EhvYl82wJiRa
4ugp5uKpgcHql9l1vNtwJ5EN7Euh9zPw1K8ghQ2rDQURp8cOvMDr775y4tiwPp0OrYibrjo3E3iw
WnT0mcdhf/G8ZouivzLQNrQP6kY6aDm815nDP4NcKe9aGBvdXX//tYcvv79b2o0zK5/WbnWG3WXz
qOByej9mt6GWIhvYZyo6I5uv1UkTJAykCi9A0G/FvCvbhi3uJiDgxAmR45Ea/xsv+nM5Bg+lq14E
kWcH5tFVuaVHuDbI9pIufBQcK6VOBtJ+3yRAitVy8uc/hqp2/rk+EGttWMs5lT122LFTwCbou7TN
hwu8QJ+javOcWBlpG93Hsh5U7TArzxmZ5IlWUGKRKSgv119/7enWxRVlvHEetDOe6ZD34DCy8DjW
m3Hd2tOtA7rp4D0ywtDpzBukP4JRtpCJgybwbe++7OTv10BMJ9mFhp+XFKDwK3h4bWIqP3pz6kLC
+t/PZjjJsijkzRtwS+7fGQe+6zXCzWbcuFd+NG2W51v9DiskOCG0oXwJKoLQRY7tWHyKq0qkyRx5
wZaF90eH2tKMNQACweMEjaj8out+3DHqwayiSBEGMBw6Qzbw/fWh+GhRL+1YQyGzqUROaM4uqYT7
CoisD4skCfxx6723sEHKCGRWgRrg9eY+JnRT26laQZNKSyKmN5ZCJYE0gO1COmhRfm9+ZQEqXRL+
wj9SmOycYZx7Y6PLVHk33QQOozHnrn4zESqCC4OVQjBB+c1jDxHHHYGoQcua+7zcKkGufaV1ZUE2
IyJZ1+s34EbrPw2ilvv8h7EH/ZcuoZG7iyCLEjaY+tc7dm1aWhEW4OJjVxcRv6QcfqEiS8k9ZJ/g
7QhZxRuggMtUsTdlLtCG8PSbYENx0iYEEUYSc7j+AWt9Zm3HOjUVMipMvxHe/GJK/xkj7BPOjgzV
L4mkZbioXEBFaWPmr6wwuxDRcxxnUjNxYXNRnIPcZ+e07bJzFUKxoYg221lZYXY5gnRwNfCBLnqD
5YbzM6tNCf0+3ifCUzMU60bvXufkVPtYcdd78qM4EuNkFyc81LPqdA7qS6M9f29gSAMmPp5OZBDv
uqVSFKtNp4+VeWfXKpoCEk39rKbPKZurPcknckeC9EfFNjPZa5+ztPxu9aaeqBSDhfNngURw/TMj
ox8cYxmmvE406mw1hCh6MZh93zMW3BIiL51o7xnFOPUFZ+1Fu8Be6KxrXmaDKXJ9iJan2KH+8nRr
gyDSRRFV5BDPyof2k5cW/K7qKdKs1x+/1mXWZgB1coQyLJfwe5zHez1jyOUc1se+B8Z5QqIgBkBo
o621T7F2hVKWjl9AjfEtDYf4q5jduNuNMYQVNmbz2jK19gUz5nXhj2VzSekUkZPIWN9nifFEV+UJ
ZEmDtoYM86SaDSrhyoS26w2a16jHQEPvguQ0jEKgQOL85H5Q/q6Jjl6vj89Kn9lFh5SHPK4r+Gtp
fyzITkV9Fv7MYfkxXa43sDIBouX3d2tG0Zwapdrqki18KoHyIeRwoRa0qHYlfoPcnJtvhhBrPbaM
3LvGWK9Gp1NV/GrI4OxwpMkjcPt6n+fklksT1ostdlAGRMx+7VcXPiv6IgQgiMcIhfX8eL2/1gZk
+f3dJ4AZSR23TeWlBGcc+sFDXB0gjqK37mVrXWStdzNnuhIQk730oPG7+6ZjfZpIAlzX3VTTeMt+
bG3YrXWfwRqyj2iYvTA5V4+CgYKcErBjVNjR+7ZqvtZ1EGwEVSvr0tY7IA6HJVGn8xevzzUAxTnv
0/vQNFH2YMowdvb56LnsdNv4WJsAJHEh8tXQ6FkEOnwKFilez7B+Y7WsjI5drNAD7+mcZ8VFRZwe
CUPGv5mAHORVs0WPXektu2TBkIykbUD5xTgR22tUueSijhaEob/zM6hM39RP1F73nMbEV2l+CQLi
mZOhEJV78hkIqBujvrJQ7KJFUMZNIDrNL6oe+2M/wawxHG7iJWKZ26UKRcHFFQhgL8RjyDV7owph
iKPD/NC1ELC9rY+stV7SVOpgmJw3xCmjTNRcpG0CeffscP35a0NtrXVGPKkqJIjfyEgrHLkBBEdg
ydt4zU7q8uf1RlZWul23YBIuQj3ID5c+HIqoPvRzLNUd7ceayl0APXLz2S8dNv6jwBjR9W1nve2x
A6broEyXstdMNqreZR7gFiWdNwnHawvRWuaQv3ZFoU1+kf0Ir74yb/xgBx/NmN7P9VRsnPArc9gG
LNBZB/BTgkK1GKWf7yColQ+JcXCBvz42a8+3MgRa153Jozl6bQTzPwP4BYwl3LfkVllpRZeQ2moH
5QiJefDh/WfVV4V7bOM0QqkDuQfp9ImpZRw/eirQ43fXSKO+BYSPPqDDyMpCO4KXJksvRQyNndsW
lF1tQQGWtmVV+W/eBDkBBu3+exd37v1tvbnMlXdH8//h7Nqa2+S57i9iBgQIcWs7TuzEaZKmrdsb
pqcHhBDiLMSv/5b73qRqMN9wkwtnRkKHvSXtvfZaIoVuc9kF/scglyg4mIT7AKzwyjdtaDkDlPgK
lCmn/kc81GMIbgmooZFKlOfrHz+zoe1MCw9AT2+8mnxkgzO1J+rg+bqVHOD0HWvlz+udzDic0Dr1
VTGFCrKpPqi+A5A9j5X7AA3KUxM15dHzq5VHWGhd9GmKWEkVD+yJFzUkm9pAKO8LyVFgeheJCdhM
BGzTegElOGdDtifwnbaCXJ//UeRpfGYKOfI9NHsmd3t9zmbat3MtHQXV82T69L8k7UnyAVjK8Axe
bLYEUZhr3/IBRqaobcwLDk1KnPcQU/ymGepWrn/8zK6y8ytp18iMVH720YwIxBg/gSQAp7nf3nRe
vBSpmxvBZbe9sTuWgrJMy6F/peB2LvdJ1nTfgsar8hVAdJz1dpKFDklD3N6LP/bTxB94knjfKOC+
N6GaxKfr8zQ3hMvvb4agLswYnMXOQ0vbesdxM7rxvCUp5j8Fnu+84f/JtXgKTJhO7j0Jz2/zIzI5
OLLasODiK/K3UX5KswGQ+gw3pnCX0I5t3ZSV8Y0apsE9TGJq6G1U4E0J2hQk8ZMO7+gPVDWVs0v7
Bs9C1re9gcAJr6sKXJ5DJG55UvuIVaXNCEJ8n3X1buxoSL5BGKZZUrKemzXLnYiqHkWWJ+lLG/bj
Q99nNYozlghLZu4tNmVDzZq+FU6a4g6PVw8p6A4E1Z/NgNteW5RPXgco5PXFnzMSy4O0UA2Jszbu
X9NqnDRoX31omNaBB32YTpkljogZ32vnePo+9D0yJOlJmzLdX+iogYdEbtgr691EnK+rxmLrRQQK
hWZVMYZPCeub+yCGnG7a+frDSKulW+vMdNnUDbTjUwr9v/BJA85zcqcIujQ16Mxqxfn++ijm5sry
KAFLpqpKK/DXXcwxHfpzkOL5UzM/2mT+ImfszP61dSPYABWoPCTOs2FUmgMkduReZwPlC9edmS3s
W16lpiH4V6O2fg381hw4WNfAq0S3ok37+7Ya9uuDq7aChMkrol0/7F5pxiMkQ7syELjn+RpuMqzz
fMFU5mbMsvg2ChxSQzr5pS24e0/ZwF6zcFiisvmj0PCOo/StiwPQHqOPjEj8bEgkIfTtgKu0u0N0
1Yk3bhoU7JEQFKJD6Mmn8l7AM6JefHCyKt1qrwo/c1SYRrCr4FIxWPqqBYeqCdNgq6oC+dQdgOyM
3QCTATGifTlyfkwLZuirAIgG6Szm9A0ISUZ1n2VZO4ECYyhi3JO7MPdPoFh13QocJZ1Wex5d6n6N
jGX4mLIOgkHXN/6MbdmF5Kxo0hoFG+IlIWUJshoIj3Vbqn1wyJfOZNbwxOFEtSvJQWg5ICVZ8Re8
0Ctx1waZp28dx1l5Z7IryI1TIPkJ7b4XyKkGYGNG8SndF40bLkX55hyE7bKRiAnDMWtf6noMAUsp
Xqlh7mcV5K9TmS09YmdW4x92jiLNRuWY5NmVUVEe01ak31IqqvixqdpxwUnMmJRNzNGKamqLLmte
EhWJo4yc8Hvp9Eu8QXNDsMI8YHx13VH44BUBz/guxesLvMVjcdekKV93QbapOSA0i0Rt0A8vKeXx
I9Vt+xhmzRJV54wPtZU9gM7yeV+n6YvOejAsbCDCM/hfVDqBNbqfGpR7GdNl7OsYUNSrLJjh3JpY
jlvjgqFj2gh0WkJiLCkLUW4KXTv1yjnz/75vajK61GRh/EzzIg2PAqJeCLt2vff7uh+ZsY9/RD2g
MqYjncbPHs0+IXHoPEDEK330Ah9kv5HKvCUTubxS3vHYtrYHA81I5ExO8UJZOBzqqoX0IbRudZGl
e+IXX4Nu2OcN8gnrxmXZvdsNSWWAs4ImNveONQe/wx8ymHZErjzzcTe83s/MBrBZKsCUH02FJijp
x+RlJ9MhQP5cCUPNug1gk1SooHUaHwXhzwGDzMtGUYADNyXvV06UTVNhQj1lsh4VdFR5dqcBG2tr
xKlBooMS/6hdCjDNzZO1jyGRS4noAvnSxy65A9MDf3CaJfzeXOPkbyOBmuZIBwenSCovEgLgwtjV
SBXcrVti665xCXamTltmL0GS8HvwGZuDivPXdY1b+9REIWCAWdT8J0Ilf/UuG7NbT6Hc7WZV+3Zp
vEYpo8+RiXoFfxS0DUVMAbCLeYl7z/UOZs4NWyuC89SUcd6kn1qw2e9AMz1tXOCMD1FftvvrXcws
r10ZT03X5WDv8J4pk623wRxVkEyQ/pd1zVtvCNdxeRU6Tvap9jR9UBetqb73VzoIuzhe4F5jijJ1
XhlpslumGq/dTDRZjG/POHBbukFVTQn3OdUvSWuYtzVBXmVb5ZOcfw4vUMQNGNWC5uX6VM0ttmXF
JoPAoNNH7LluoGuJc+mbCH3+cXLN93UdWJYM4ci6xPYnz33k1Ye6RNkKG9xgj5jIUhnOzEFk82tQ
nmVxBLqOF90zyIxO4gb7aXxQrGK3dZS1m4al8b7Si9wLMygkm3JDyLDCGzv3X4UYP9UFYGGbBJLl
J6H941Q5mykYBRiSwdmIEhe8+q7P5PvDDG3MoiGN8FhYQQSHAtSS8Ooeoha/euQlNwgkQmCiB2uc
hxP4enfv3r5APn4Z/Ju4mHAhW4RcW/HIeBgPByMqZx9EGBgtDLSJddI/++vqdCl6uwz6TW/lxCG8
3LXyXEpvODMwdUGNV8XFQhzxXZtC89ZdmPdxUwAULB7NBM3i1IO+xhb7Bqq0FSSaHr0IwrcL/vl9
jR/0ZXkfiTAxZC4jRDBQ8LfVMe9uTOhCLLgONyB1/A60cgFljwutpnjxmuzX9fV616ei24uFv5lB
3WZ539RhcR4QoKlv0qmPi7vaKeto4WB7d/+hg0vHbzoQLDbAsrop4j6hvtHT62VUhNY/UHwVgIG2
Pnhl+2PdYCy3VKSAqOPkl2eSB+1e1oQ+DQkpbte1bvkkEzOIcZmyODcNcKQgIXGDW9d183Z3vf13
nSpmyr5fDKU0SKbJc2zoU1dGxRNiQe7BBSnZQg+zm8y6ZbhOD6WvOCvPEnUZ2wwYXOga/Je7CGPx
MuangjWHttC7GCxW3yO5RBH7flbRjex3sdebgIY9kWckl/9rcnUMwtfEA1NZ2qQI1ACDtU0cufMi
dZS5+FXpRYTfZZv989xAz5aH4FWCHR2mxTlDmeJNMkbZE/eEWtgSMw7CZrBkHtUJ1EvkuWdRhGty
ClEIVtegCXM+Vxlkia/vjLlBWL4B6hxx0HtpeWYyhronADi3eY9A7brWLReQZIBnGx3KM+2hXuCx
OLpV2lvK9czYv81hyXNXgMWVynObJScUu1bQCGe/ZJb+GuMAVG+F3BQhwtrXxzK3w21WSweailMD
NcczlLh/qU79RG6swbEX/B4GAMJjVKw46fhpGp2v2ncXbivvnuzYZJZngKonhPlGbO8uDR9qoe5z
XzlforEqdpOb3TWqgRprF3fbIPbchQNjbk9YpgyxSKhzxz4oKryRPgtB/P/GwVuqF5tp3Q4req6j
lA9JuXPHXQnWN+BOqq+98MJoCVQ+14NlmFViEug+DTBMn8SoFO+hKwQ+G5DAXd8Jc+1bZzdNEI9t
Bxh+VWYh2bSXEOZz6/lDcbjewYy7tl/8CXQbmpZzeXahafhxikbzyUgX62HKaiFTPeNe7Dd/m0RN
lWWkOHcN53xbAMH0wqqi/5TxKnB2YUDY67rBXGbxzSlNUeJIICuZnkxmgH0FlZR71HTy861TIKi5
YJ0zvsDWmZSph2Kfspfnoedk46TqoQgQJ/PC6QuN6x+BlyOJGny7PqS5DWAZJS3AFFNXhTwnFJUZ
ddgPRxByJLt1rVuHtYAUVj8OUXii5SWu1Eq944VcugrMfbtl3K4ukog7fnriThvu2gGsyLVXLaUv
Z5bBjgUg7saQ3g3Tk+DJLzYihATOyH2P/PI2qIbnIdGfLtmKhUWf2cR2YACcf1mnw7o4gyos3OCS
221BQCA/xEVdbMTIV8FtoMFnGXxfVHTK41L8rx8XJOK7whMv15d7xtht3jxDnMar+1ycTakffRbR
HQVo4UOft9WX6z3MLLkdH3CLyM9Y3OZnE0XDUx0R8TkPFtmw577/0usb+6493CDicsrPbYV6wUJ4
SA+pZriT0v+97vutu3feMR1xM4qzFxL2mLe0G+9QzS7X0NziqWfzbtaBnsKuV9kpzwPf31ejovnz
0FVOtS/7doqe1w3DsuvWV2MnOhwbrBGghmemqjeV14KKdV37lmW3ZTqkY5mX5yAAvhkNF+5GTnoN
bwPFy8B6fisPxDSFr5IDCcBazQeAXvLL63vNx/9TnyhKKWQQx/lZZsyhO0B/PfYEKLtZktF731f8
U5mYcJOOjFNxlgp6SIXbkb1H5PRYFvoZN5E1wjmXWbLu027d6KrpYGtahsEnWcVR9bsyXiLO1+dp
bhgXK3xjbRyxj6wuBT9TgP23HJtqNw7lpea70AdBqnBVJScGYpu1W+HakWl+TsY636LsMdzWDUA1
U+GBJbeUwafrA3rfOaFo4O8BmaKfTGny5AAQArtNQQX1PUrKbMHm5qbLOqkDp/D9MfD5GUT6/8nB
iR2wEwQvOQ6jrYcb2xI30dwoLNtuglL7paHYvoji11sVdqXYx4nOhwXjfv8dADz839M0aaFyKeA8
UBpV6C33h/6prHT9IXcL51sFHqQvkVeiBCAyVN+4cDE/V62PXW9oxCQLSClmZzUW/tfWcdPPUZOK
3brWras6lYRmqhQ4PCDc9+B7buJtaKfkwslxsYp/n+j/1BRWCSTqsRbFOSxH9dgaIY/IhLCtSoYl
Ac25LiyDb3taVbKf4gMxVQI+vPAbh+D6JgyXIk8zW/gP2/gbi/cGPhjSJfwc1eZMoApBUL3tfRmM
w8FUodLP61bCsncqnXjwAV85Q2ZpLxBCvh1CpKGuNz43SZaRq6LqJifK87PSItqVcIr7pqcv44Cq
8HU9WIbuQnRF03DIziwLihvaGbJLBip2EyQzbq53MbcQlo0z3abgTW/5n3AD6LPZJwjgkRRhDRSp
dmWzCjruUmaZeirz0pi2iQ/ulPxqq8xsp3ERRjLjqOw6wSCVLnemJDvXiJw8t6MGfyOoqkCZen2S
5tq3DDrtIInJfAR9PTDw7RRqrdKNTkT8cV3z9k188iE1lYbZmVZj96HIBDtrhA7Sha+fiSZSm5dQ
4obTj6YZTrw1/KH3+a8L6y5I8cutS1MoKvlNtnFVWTwEUuYbx9W7ql0XMKd2uaBXTl7aFQU/h3FK
nxIXUPJtnRHnx7q5syycBNDj7VIEmUPRVfFtOfVN91BRAprNdR34f59RFPLXMYfWztm0kF1N40bV
227ywKd/vf3LIr/jzW0lZJOaHu3jbiV1KD6VeG88dKZ8gfq2fNRSFp/iOPh1vau5bWzZei+zIPen
TADDX8bllkNYXd/EPYpqr7c/E0ykNpmhpH7iAGODfEKvPldJ+mHM6NOIso5dxF2zkQqqY7x68Awo
CFfvMLtk0PdDz4eeGs6SPCwOjldXr80Q9sXCAs14SLtcUIKtmxpA4c6u28RHpHLzLaGD2ipW6r3L
2RJX9cxx8k+9oIq1HwQhpC7y+sjTyxOKsulDbMKCLAxlZq/ZFYPjUKvMGTS6QK026N7kfWakTzek
c+AFqNdChpf76yKW/1QQ+gmfoiHpsnNfl4HcF47yxgNrZLgUKXk/LkNtXWQCrRO/VmPzAMFnSA4N
BWA+UXSvg49pOtFNkPP+vuzqYOGonJs9yxNwprM0jXFUds7obB3ZncCdV51YA3lxRcqnHPmohUDm
nMu2awqnzhFxXWp5jnqloclJvsdx/5wR+RqqhECipPxct065gYt5MhFoKypnnZOw6wrTMugES/3s
TKqgfVQAaycIOJp+ofm5SbTuAYHxQX1RYGBBhyMIh7bcUNCF7Zxx+m6oEpveS+Tuuj+a8Xd2cSFi
B03oerU855N6GMG0t0OMYmk3zDVu3QmQ4Q40ywdkgWr1tW0hFFiVYDe//uUzO9uuKqwlysic0MQn
lSenRAw3XKEYQw3+/YWcKUrpQ9EtMfLM7TW7ZhCJzDAFjV591IYegkGPf/gre1lrALOxxy4MOVOU
ffB6yHnlzHy/pB2vj3NuEi++8M0zwJVBmvixKc6CxOCLVcCQjxtI7egFk515YNolhYCPj0VeJYhO
IY/K3epI+DOBrKou+3Mf9emmVsFm7MEGtm48louIkoRF4DH6X3/eOLGdi0jowqaYO17t4kKCKGRu
ZF+ci655KHGYuiVkaAKIL1eOYNsu9D5UgeD7C4FS44PA6fqgZg5Au9iw51Prglj2QsmDWw+HbE8g
EGgF0FFvOr9oFuZu5vwLLc/Qhm0pR543jwwRjKe2aQT5kHOA8jcObYI1KkEIZdnFhuCWG3JRq/ik
JawL9dOb/wfbz8xM2VyOdZl0vuModuB1MbAd1UN6lwasveEDbnOkc+On60syYzd21SFEA0D+VPPk
VKOk4kS10i95zPmC1cy1fhneG6uUThQMWQdYSFOA67KBrOW47/xwNLvrXz+z0na5oY6U52o+soOu
s2/BAMYFYqBkjRv80mtzrofLyN6MIJlQNBUNRXJyof41bOuc4ZbDh3F4KpW3Rin+spUsYwcpF/VL
4hQI8yTetIVOjTzVlzvPOoOwOR5VJap+IDUDnzOke1zm7dp4+AS8wRL37NwsWe+BQPReX5gkOogE
4kaoAjwFZRTf/T8e5nMGYdl0moyDj8hudBJdBP8x0lcz1umBhclXCN5/v76dZjqxIXQqKsskQ30E
8kxjvkGGCTLXujqjIsa/8eJF/zRjFTZ2DmVOjE2t1z9K0/2QCStvo2WesLkxXK5Lbzasm1VeoMMw
OrhDmZ+59IovU6zrj1AeH8rNZES9VLA8d4rYwDkXnB55NSIP7zjmuRF1+9wmOvkgKiCQow7M4QK5
5Y/NYPJTIsUvTpvz9XWam8DLNnwzxgCoj35U1fCoWigjuB0yL5vIqaCluq59y+gRKoPUD2noKQBf
I4KWLXgYwN2+X9e6Ze1qYrydhqT9gcdMJzYu6YqvvFiJu6K2hDMoKUibajM8/uGIa2tg/UZa1Cs/
3rL0vvVr7RZ0eGxB1b/tvQL1ilAjGBZWduZS/6fa8M3KstbIaaKpfvwDDcZVrtmqHjjClocHvJOy
zXrXbkPjuJ8FphzK9pGU+S9mRLrnDWThJ7UONu+CzfPvfWpiiC0CV6gfgcC6Q0UaP4LU2lkFkaU2
Ai7Fm0SWfHRPZhr4zmUQsweRr7lJhh5VXYvx9Rlbs0vGZJYoI8jUPJI6Tr5AJjLju8iDBMftdWuY
OTrsojGNquEg6wPvlNSs/eGCywplQlp+HCB3vXD8zb1LbCQcLWguBpV6p5aBNWX4IArQK9x7vMK5
Be5+0F+ASKVHHuFOB/DJ/h7oIrBzb5jrDIwfg1i0Bd04cegvLd7MrNrQDNWWbZwy3z0Fjv7UD7j/
FuNi1fdc4/YR0OQdQIqsO0EvEQAshnofZxMRJ75bt2SWA0umkXWOabwTYeyJoQBv22dN/LFBPeHC
QTwzAhvWpzzT5BR1OSe39LqdjH31lIX9Uq33XOuWDytSP5Ztg+gl16Q+pDpJgC0vlx5Xc61bN5Ue
2pqNGqR51NXo3BdEq20YIS5xfe5nWrfhgYEYDWgruTgH4FK5aVntH5xLyGBd65bDqhtXObIq6I9R
yHGbT350h9K0YOHb5y4Mdq2xh/xBkgwSyEBEdF0SvvRpG38OO8o2JAUPdVnEJ2nifO8aaMBMevyx
bliXu9KbU6WlJuGScmzYsnFeBFRyPxjtfbne+IwDs6GCKP/hrjBwkDwfy/OlwiRNoBjbU7FE0T7X
w2UvvPl8HbhwXiOlh54OH90Y1VG8Aq8VBMaXnPBMdMOGBxZB7ZcF2KO+Z8AJ7nPUOvDRu2/EhPQd
zuMtIqK/nKi4R1X9yiUhf48J6vFIS0QVOQEWb9hNEiqa3mekRrnU9WWZuQf/OQveTBqfPB57IKM5
/XmScE1fg3ZqzsRPf02DWRL+nFsay9g18mxIfuQ4WYrKfEz7RL+6SMB1mwYSSWrh/JrpxEYNEurg
xeB17gnkuGCKuLzfuACXdpF4w0IYYGYD2Ci7gWvQnfhanNOGkc3oF6CXzPmvRLU/TAZZjNRx5GZy
w3uH5nLlsC7DfbNCdeyILuRYIYVqi92fYQVNGdyAeMdbuFzMeMt/SvOSEPwRXu+eaBBkLzUlzgk0
qUugk7l1sc5B1FXVkDRIuhNMPfjFWRg/1RkFq8WYgaT1+jaeG4FlJ5ABAOFXhxHUUQmVbdqeFFX1
bl3j1kEotRlVD/jjiceSfKOtjob70jBlFqZ/xgbtujuQY8Sxk/n0QKKLyF+M6Kjr1M59GU/9reMt
cmO/P0n/VNqpFiUZtKtcpFGG4kG1rXqOwLO0lOyaa946FZkMZOVrlx6SGro9JAVkt+zGdsEM5lq3
b2tpUQ5hXKJ1EACeTO07J4Tlw49rlji0AHfX23h/n4c2vT+ox0M/AonqAc/9YCMCiO71iZduC43s
6/UuZq4GoY2nQ3VibsZk5D+0U/7kY6Y20K+vXsklRlXWqMvznbjZgMXK7IbEC+/9DH+u9/3+Lg1t
iB0b+nySvhMeZOd/SfX46U8gEU+p/8ZQOvvrncytsmXHKeTp+yjK6KEN0hScaJP6GWcke1nXumXI
denKMpsm8j8/hzSecwpwcC8szvuHQ2iD68hoCqfXJjiwkR6EM/3nevKny7S7r1FQ1jH1kIPi687H
f1YN5x9QXRV7SB674SGhubpDdpk8AssiF9ThZrazTd3PRiXdfHL5D1EMQPajEN/pNnnpi9dpkItQ
/5kFt/n6+UQ4qisy/oNy2n5CIor8LIBDXPUEC22C/gTcoD53ovCgWKJ3iCi6m6AI6DZukyXk3vsD
8G3n3bpQkPdJGdzXEnAVXQDVjwLcr2tWmNhoaWS3eCKCPLiHuuMLb8hwaMA9fVjXuOWv+7ahnWzj
6metHWQcAxbI8jaTkM1dMLdLQ/8ibYgt4xJMLEBKDnHNDXdS/nTRSm+5Cy3kQbwoVIah/H/iCElW
Kx9m0Gj5+67UA4Y0NUZ4v0MvIfuG5OFdASTtgoG/v9TEdvC+N5UoTqXkt2l7xN7iVIDEauqrRixs
17kOLr+/ueqpHCghIwn52UO2GCgRpqJ2A5qBYGEA75s0SAb/br+v2sq4VeX9DOEFN4D8OrvG8fxd
qPW6ojMSk7+70KVbuqpj3s9OuqrZxVVEwm3lNO2ROHxJRv1P7PG9nWU58kiFg49XnptvRjE00O/p
VZXcYPVrhXB6TD0gBAaZF94X45NRhzecEeXmt6QchubIahBNundGYkdug7LRv+UYKLFLkTSZPhFv
cPx7MO923mFSAxSUSGBQBXyoQcKG5qWhJaCCbY7SLY36YAQtp800NU1630PFh0KRAdWpoboNSdKY
Yd+yoKB73Vba2XtOTv2FzfL+eQxO8L9nGlD6BrxRCblHLoweDe/CDYgUsiMYw26cGjWl173EXDfW
nulQME/Lyul+h1UNAk8o6uh4YyYB8YZtlysWPwVEVp+vdzZjAMzaPSJjnFeR699DXtAztwIRRb6t
JEjzTtc78C4tvbNzmLVzwFHVw99MbQ7kklaivnF1XsMJGVn7zN/5/hTTc99w7fA7ERf9SPYIK2Rp
cKBh19D+nlFXU77zxyLLoS6hMs72179tbvDWI5mMfZYkhQoP7URfkNhOt6Gs1iimUZRKXi4tb1xL
xENfI7eFgFhrfvQh/ErhrkRhEFvSowXhNp5brjzWBcB6eFwEG0gvLSzZzLTYch4uwN5OUAHIrCfk
yhIvYLtxhLjDqkm3obqmcJuCUUrvkSNLd7pDTk7r4OV64zP+1obiiqCHvgVY3I4sr56SEYogoHq7
a0BbtfLrLR/gSC9ICu2R3206DOTBlDwkh5hGw7TEGzdj/valVifY6Exoeu/CMoHwc7a86j9CHPdL
6S1Joc9Mk32PpVDUUnVb03ujgovgK5i9dFqDXWqRD3dmD9l3WV5Pho8hfKUs4j743nYBFL9R4h+V
Cys914H1OqXhhcSPdt1PCfZjdcNlWZq7YdTjqlphYl9khRwGTBMl95CbyjZca4Pa0cWyh7mvvyzM
G+eQR32vE2bUeeLDp6HzwO/DFtFMM6tra9EHk4qHsO3ZgdTdj1QCNMOS4CWUwE2tszLr0CC+9Jwg
aOihDqBPrrg+C4lb+HJub24E1pmhZBmPZUGKI83a9Mb1xGsvVbhts2DhaT0z/zaMO/V41nVuWhyN
dryd26CsTMb1Ov9po7Whr0WkAfzgCGZDuq2pO951OupvVk2+DdbmHXT2lMjJb4V6B1yKwifE95zP
jfbyhe+fmX0bpk0hhqom8F0d27HLXtsIAKNN4w6QE28CvbaTi/t7YwGkF7EEhAz1g9A+2zDcqDZp
NcIOarUUBp1ZZFvfhVZJ3FdRII46BgN0axJ3Cxb0dW85G5kNFOfoeXpU0IlHviuQlG5bPX5ft8bW
FdC4enJaadJjT1CcxlIwrgZDM27GclH8Zm5yLBtWrCtrGgiY2IURFYnN/6oqZLt132/ZL/HDsuaO
wtWYAYyBtDnwSjLqtpAf+29dD9bVDckZZ6JljgvQoD4Tj74S2puN5y8G/maMwEZWm7p2csS366PJ
kdtwOXQUqQAFXK6wU6+PYWYJbNF72QZRzgHePUJNk2yR+xfbPgEaeV3r1gHJaQ3ckYn40SXV05/Z
Hy+squsat6xX1iwYBzcsjpeqQxpMeutl9ZL0x9zUX35/4xr6bKp615Ty2Acc6R4kYzZJLsBD5KAm
Zd33X5bkTRdM162nUVNzbBtgdySKUKoB9HfrGresV05SQu11ABQ7BgVU4oOlbaJL8itzk0P+/vI2
EY4oUkyO7vMGZy9O91SGD/7FAV3//LkeLONt41xHad1JuP/hnGpIuF2OxtFdvPzMdWDZ7gVKFYJ3
JTuyDM8uQl/dQCe7Lonym+sjmDEsGwGdKgLmf62qIxiy2h2PqnDXFOOn643PfL2NgGZ4E0UoNsT0
GLhlxlLUebYAqQ/1IkPx3Pdbpkt53UjloOhZMHXbp2W4K9K19wdb0T5N2KAdhuUlef+DAuKzRXbt
U3M5Ha9P0NzXXybujW2lcdlPXVbXR1oqZAYlCm4bSdn5eutz029ZLqRsIZzcOdmxH9meXJyOcMvb
fHn7z32+Zb2M9fEUJZf1LQVsqoaFwf+0i6wlc+1bBqxzMI7jkYr2tfoJrDDZVmYxLjA3O5btciT3
S8fpwDNvhvOlbEL4Y7dDCiFduPrPfb1lu6Tw2tDJC5y7oj72HWCQjZtFu+trO9O4DXPuifaAUAry
Y+CTCbl9VOwMX4BAdsi6gj1iI5yTQZRt38M1QyLZ2UY0Sp/HDs/r698/M/s2OWgqUnAq55E8yhDq
xFSz/R/7woPgZV0H1rHrxiolyFZXRwr50I3CRjoGFTt5RC1x6lxaeida9w/5Z+yNY+0BEGriEbq3
uiNbRvJ2H8NNF33T3q4byGUHvPERoAICtzKYF49aMb3TokOx3LD3nWGJC+/iKt8bh2XFXEmFKl0E
yExbP/SaiKN7OcmMi7RtLiaIbXgKxH/XRzO3by2TVjnUO2jEsCzp8LH2QA88NVCmvt743KayTFrx
vvNzh2Akl6dq3zUnOgGWCQqzdW9hG9rc9n6HWnJaHrUDzoU/h0FMlsrTZqbGxjLXY12ELI7FMUAQ
GCIeiPZNeM5fn5q5xi9psDe7qI/CHK+wujgyl/pH6FDHDwMrV+mouMTGMSdIQYRln5TH2geO+TLx
aeAj3w925HWfb1lzDwIunRmhjj0IvjaqR6q6K5Kl0pe5ybnspzeTI0sqkDpj4pi40WtqIn+bqXFa
OONnNqUNXK6nJGyzMS2PfWKmraoVaA+g/JtmS3Mz14Flv9BMTWKRxXhBigEX9Ao0Rn/kxMH9tK5i
gNhYXtdkUyxwR8H0OxDIudyEIgxk3dpaVmsGDuXLPk+RJjJQYr34BJxjn9c1bh3CaVVNQ5lATcYU
w82fpYWI9dLleWbmbSCv60elzgF4PBKv4RvJAWwxfvexE3yJkXXmjLGVg+SA0iJDRuxMMIK8kLSQ
eyJQhsfG8KGrFyvkZgzABvUmYaiEHi7XlLxsbpIGQn9RuZjL98L44mbeOWNsuk8Uyw+4auGZAVUD
9Q0YhLr6CDmO8XM/BZ5zQwYmfqVtmpd7MgbtXdvxPk/A8D8xCKhI3UDWcgB8cqQ3BLyw2QZogOqG
95ibDapCEa0lOhZkB/EN7t0gWEnkB29SY3VUuobiEkt7wSSSJ8QEKcqnC8PkF2maEuRubWTGfiNK
fOJeN0lHdsofs2xL3IBnYF9P80fF3Q5liWE3VXtVS3KqSSBPBOQfx7Z2Gn2vcc8+aIEyxq3MnPwm
jsLqK56fw9lVWTbdpMnkfXfrPnuOCIDL9Zh4OxMT/8Vkanp2QY7wMR1K9673pURvpI+3eujpU1/m
jruBclQOxrsivCPMkeIGHCf9XksBzU3kd4NXz+jojpWD3g8qlL+pFPTg4rIz3Laxm/8fZ1fWHCeu
tn8RVQKEELfQq9tbvCSxb6h4kggQmxBCEr/+e3rOzZz+xvEp32VSmW5aSK/e5VmiQumM/5ZTCz8r
Bu4NXnDm9K2R0XnFqpJEsPDq6U89UH6TrWgp5Fk2qf44JKt7ZUKYbyiE2BdYQrKdT6jZYpCNd8BY
Nz8pQNnjnPfTHG0FEJq7DlPmLz6rxImex/mFDru1ydkKTEsLhBwc+BoAbEUFU74oilf4+65he6pK
zDxKrgO3UaCdIc2poyUXMd47PHTq7apYfYomTKuhd92ndGPIZHZEKZ3moF8MX8RIqM/Jmo27Llr9
66RpyXJrZI0EkC04otmM6KhHDecILpS7JtkKvpYpIbIzjJ4fWYQSrIOKfLSRqVQGHtqcPlMGNe0N
XKjMidA2hU6GNA003uEd+X3oPWjq8DIL6Q4C3OZbhlUIDyjOQ/gKE69/kLkd4V0bVCE/dTDXe5Ym
C15QV4oNn8pxOPXMTRsb2+ql03P4S4ShE/DZkWu/aaHilmzigYr+GjgRzMyJ5utDkwQZ2QFwmBwc
C+RPkK/Ni1k7cVeCcuNzM7p+2w5tsDNEi2NlVv48GDI0OQlD5BXWJu0hmBdsVWDmOM9XLn14pUXM
b7QnNP5CVoyk7mu5sOkoWhH6gxJl+WsIwvNcKpvLeAMeqh72LEWwqF0GhAxXjb1JM/SJimko+a0i
M54lyJBu540fSbzxU6p8EUmMXAq/ZtW97mi45HqO5jlPyJL+1a8RltOrStNNXFlF8nKGA8KR1ECB
2AwCYTesXeGz161ijfKokvO8VSNG5hsKBW530KFs022TgI15E1A7Nju4buFsc12F/spUjDy3ta31
NpIIB8UsPf5ctw4jw5CbCI+hcHgfiFZV96Xxoitfwga+dlAFJCUt0CSEw13HNOsfqMMOSuxgHrug
aWSeQfZVYPTFQH0isuE9MJA4tgVH1TrJYq49XQ9hOpbVTTfa0CD1nSe90WUSiweSMKILISdIBZsp
TOSmQ50Lw0q4M+C1ldplcFxPbLpNMwdL8QzogGnPohlrwZMJ+lzAkhGx52sVtnsrEZggEkLbfdzA
th26MTDxWVXZj7tAJekERA1U9PZ42FnBRUWIji5FSVkZ3dZdV6cFmSd4JKVxLPtn347d3BXGNMma
s3ZO6NbEa9jDVVGFmdkQUs/9LfTPa5S5UclAtDJmfKxjNMZy21n4CbbEjuG1826E1kuwJI2tQS31
yfTCjYjcxnRREP0llGgc5qvemAmGg6LPvrNs6FGDQE2bs+8SQW+5Fn7VZhvUDeNHAEwhI7ZN0iVh
S75GoQte0WzFXYxjzqy9HsIQEpiiXh091ZkciNvahbZyySMs/7KD3shEfkjMD5af0B0826kiNxgi
wFYb28KIcIEyBG4NI9gjiWd4SnSeTNWhXn2bocUNbsUREE3fbaOu0aao0mwMd0sYwmy7016zTTIl
lr3UC9O30q7Z+kVCjHg6oeCSOpdjupoCio3KbRMEWFvoCA7OG8CrxHIPDHrXF7r2JTuGS0rXG7KU
rBgEjcSOhuO6r1Jsgx9+XM1ytJmHyzwS75IcLamaeEvmTM2nDg6PGupnc5yOOby1JnIfrmXmvzZT
25k9ZG1l7aDrXo76PhVgIiEiTvGCuzUYS3ICFGnKfldJ0MX3ZSky9htibkH4o14qUGmh3o9rMV2z
etk3UJS1x6DqIPGFcwQP3V9eZKl4RrdJWrAyE+G3BH46NudeNOZJ06h6wmjLk+cZuvJNmGemiXSP
Ghp4whpsLjgP5HUimTyhllBpkXjRzrboZNhZ+B/Yrj/UMNhybmPbCPp7uXWqktu5Y1n1QwANv+Sp
LWsCu9QsSp+ls2W79cuKQ196EYx7siRwnq0RFseNH+b2CYglDk1qJSt2aCbTVxuTNS7eCwQWf2OB
lJ1g7AYJvgI7tj3CZluNI/qa8KU5lDjFPe4IRL4CoB0wtCPutSiwS1R0HGtK1dabcLE3zJCu2Q19
GvgHIBqb8ai5C39ETCdszWPIo03Pa9NYfYr0DD/yYFnwJImMYc+RD05l1y00eeyWTRwZUwE2ZAnv
SmxYGGbmTjTnEBaPmvJcaAtTL0QQFbhda5ZsPSXcN2/VTMpkD5k8LEXo4F2SU1ctastqt+oXNodp
drPCszJ7ozAWD+2ma9KFnUxj0ng3xbpsDwvtO7LjLEn8D8XAv9yaeYVfaeF5P/ppK9nQ2avWxpn9
PZA5vl7AfQBBFJtaHBnEx16whK6OYZwcz7HbQaHYtnGOOiZxfC+HCZrEdUpa9Q3K6q38IgkV/mvZ
BKhDNpSLwNxx2/aQJczGaERdNQcqu5PSNsM1R2YnHxTQbNk26nliwA2UfeP2pAvLwRSsn8f1i0Ce
NOF5x3Vqf1Fo9J8Fo6rR1y/UZqG691VLp9wEbLavMC1FdsGSrIP0s6xouux9zWL5KFBOq1vGekFP
2kUsCnOcq1G9kbKf/0oEUKb3nYAp+I6ELIjtdgjnrt+qqoXHaT7EAfGHko0m2+j1HEhVbWh0dMsU
+FzFwmWHlmLKsFNuHrJb6L5zCDBJ1xN/ZJIIdezokKKibJ3138swnewRCc5IupyvEFh/m9sV9HRe
jYMAPRbqZbMuSNMZvhuqMjlR3kNLhTat4xvfwst9C+q2DTeQsAAFhrAaEkxl1aekqKNJ7VrcMHFe
LYsUW05oTx8JMGb6VkH32WYbMQ3DG3CNWXWMO9o+6HKphusO83B25F1sYflqXeuvPFARsG/yFlzt
An3AcvrZArqnii6CTd9dGMRx+Tpqgt2pIRRutyGXfC6iDIwclyzJjQiqYRnyYUTuc5orj0vXBU2U
3QZaJCcbj7Q7GEBQol0ESXNWbUrbNVkHmwQ5I9BI2UppcuclBWk4c7GLdzWBy8qSD5b3voJxZ9PR
F6psHz6vSxUA1dLIoLmnYhj7Ezj/QfJVswVeLHm8Qm+ikGOEPMn2UbruEYnhN56CpISj1+jszIZO
A8EOom7D4IcNlOZXkFarr5xXGN7l7aRw61JTS1xNJnKqhLtzX7L6mNUloeBsTS55RqUZl7u5WSOy
TU0yvHZ8GsUPXhnkdhySKWIDwe0eHFhe9+4Jeo61uu+6qVp+dXU88d92ZF39JWyXpMsD73hzDc1b
1p6VfIXb1iSoqh1yW929sJom1bbDOSe/IgoAzgZ34CpuojbW6DXrMq5uwSPRJOeun6aj1xEwe1BM
XtPHCO7n0xuv4mbaxqVp6ZHS0c873g7eFXTws7qJkorZX1JhsTfppIzatr1blr0abFc/a57GYqdi
EukNUU7rb3zE5XMIwgqJEBRQJxQf5bzSaad4jUx0T+nsXqcJd/AbWI6xYPlSwbBrhzR/Fk/WZHR8
iNNuXk8QI9Bi59oZGQl+UkkfwSXBgprZBUhLiC9NubdhWj+WK9LGuzpiOFK0jevhuxEzVzyv2BDX
297X/JewMBFBMlGXU+EhOAfiY0RRP+0SCqrzU61w2RSimUd+nWHdwcRsehQU6O3Zah/7atTXsVxV
v62WmBRhkOB+zFXmp3VLEbLXPCoXG+9tlomukHOP2pQkkzXF5HRV484F2WHDNJxzcoNkBZIwSaTE
KRmaFU2ySlpyTABb+9mFEKLKMwoduW1gJx/mZ1N0n8NFL1q3a5KN37p1iZo9BGD4iYwWSSJg9yvO
HIIQOcqMJOF1SQx/hvM1oqI2fTsXvO3GDq7UHklWT5euQFGk30QzUXqQoc4mmeMGpF+XkM/LrZtZ
+y0j6Vh9q6okfkgXcKxRgwzmuqlcBC5/OLF1N0NuSO47IRAhbJfCW646g2q6MhXTji7juXW2ZAOm
TfjUQnnixsJjRgR0zERQbXg1ZWRDjE0fOGdCbstWpfQeSQNONKHQn9lQp1NApdoGf4bOIgBaBadQ
V/wCj7VaIoDDTTcDAXjeZK7K+qdlGJKvQzyjUBl6iouAwlk+2Ik0Wm75GjO/wTPWjzJV+ocP6XBv
FjKyO3T9ZHs7AO78Dfen0d8tN4vKU3n+t72iwx75sZi+dAFLUfWvY6qQ5tdK7aq+lEgQAf9ERO7L
GHUSxrPrzSp1Yw8kFGm4WTxbg43SOMBnCT30/Mo6LEpsw2Ej3dr3Wwk2o/k+j2zo74aSoaVhUFrx
2z61ZEsC6ae8Cy1y8rjyQDLTlLNv0QQ0xxsOXaYLS8f4Wo5xcxNkkeNbI5FtbXHKcDrXHjihv29z
vp0CZ3+V3fmWKGGMAT8M3M+qMMFZZmKwGR7T0LPFByCI5udZB1LjboOQP+rwKeQw0iPjhGcZ2qHb
iiVZyy2H4PCbGWKz7jGQgC5/LkLB2ING9caLNV7beOeyDO0VWKLIQ0yhCJ5HgW6PpD8vA/FC+9Oc
EXU0ZIFCedlLpLZlDDGxHbHZrLYAjFcvsg+6X7hmpdqMYAa4HMUJCq+2R/h9Xep0lts0XSwOepLJ
PEZyBfklRJYC3Rc6bUlGZr7TwYztBKlW3FS0LXWyk0C9n+NkWD2tiQ8M2hcyaJFqkDWs8oHDY6mo
QZDjO4/jiNPoNM4kEOzlL5U5Z3XRjxpbroIcQ56k8MRGSdKhqpuwV/HndEQa3Y9TfF0iCYIRKfCp
ubS+PWRGKOyiEA4hyQRFzEL6ubljbZKWV5DVntWGdmBtQ68YPl6FiCf2BrXhxqBV38F5eYJsVb3L
ujVcDhaiJ+Fe4WLZasj2okZZOhUgz22xKakzGg8Sn82BfIaOnegW2xVzSPSUt8BJdftyhKmgrWLs
k2gaXfc0OIFyQXAqqr1gpEQHSXGX3liPNs2TYhO7FqGdmqu6assxN/WC5NfbBtdVPaO91EUe7b4e
Ki9FBAn4K6lLWMzbAf2nhXfDDram/hiUraGoMjUaQ8A2wHj5vJe/eqSSm6gjKCwCRvWVWRq2z4BS
ejmfkpNVS3Sbxejw5EC7xFnRcju1myGI1qCgQGC/EeD53JZ3Vd2fBrKuogAbRt9SMi3gbiH/lXey
FNgTSAsjfaTVGKtCMJw0MxiINnUWq+F0t94gqY/KTS9t9U1Ei/gqG9XeIzs83ySZls+Sa3UwUIu7
X9lZ/zygS4KsoArISaLuHbcMxdIVc3U6nXpcs7i2SvgyReiD9Uiahwk38zVoCvEN1OfME9Qj+zGv
4Az/s0399AtHJW2uKw8Nulz7Sp3fApI64RypUJJ68dWMc/OmIEHzKIWyw47Ngf2hesTMHM7f3Z0O
1LqANkNFwUPQTzCOiaKpSHm33keZTYHCrjD9hL5w98hgunTXVVP2laD3cbVkZyvsHrnnQaBLh76J
DP22JxBK3FAau9dWBw2Sn6FN16IWpWXI3NEE3zDTkDu2pFUAyQSiHxhmNteWlW7E7RjXtzThab1Z
5XlXsjlBB7ZUpL+KUYKhjcLtj8qN08nzEh3hJZyHDTYM+zXD327Z/K3J11AHaHS/xGNRVme1XWDZ
0F5hWdscRoJQwXWMz4aE8fgSAX+si6z0ai0IdBjjYvWZlbgFggrekwRdLAmM8l+25sstwZx7Nyw4
02FvogLRE+akrhPDnodJcsL5tM/tKGQNggxbuzxBK/QrAQb8Ia6YvqqzBQl8DzOPjZ87+cphK/bL
+3r9PTnb/CBo2SFRQ6AqZBnhSJUAZ13//c9X79wrz6R762yNzr6ndj/ChPmIhU8PS6qMzdnUBG9G
lfCtjuCTaC2i0gaaU+gZUI9UbTPUHe+3BlIit5rHlQAxRfdXnM7oouo+s7/GsQpeaY08XKCk7oH+
A/mMOkKfbRXieXC24UABM/npO6ucIgW4Kw2YSZ1KHxK1LFcoTNg3tArklQlS8hU/ItnXcF35Kxqn
7paAxQY1ctK6J48+ZXSQOit/QHILwapup/ZJ0n74QksyfS/tgKiBHOd8DcaRHDa155AvVsKl2bVo
22Z1BbplZwW1aoTM4BCiZMwVIvScl1MEuQRHUjTZ12VFv1J7s/5EfCr3U5xGtMCEwpzqFJSbERqO
1R3p+MxvukUOSGJIyxdM3tDj7rOhfWijkU0nOLlOvww01YthTKBrxsqz0FaESct3tFqw+cO0RBkv
A63vCQuUfDY9zOgQppf7OKXd+XqOkFIaXINDEWQqvq4zyk9ZSsxPtN3nr+MIASx0J5N0366WoAk2
hFjMBV2/olyQWI2wj+r2EIMUfM/hQXEUAAWVm451aPLzsSKnAN5oDMpTYD6im8xwvaUVliM98yhK
uaIKtRAP3fs548Gu7QAUyCN0Y/wuRpfpMQ3qOMgXh0tmM08wxVRrhvsMf00egp5kvAAZBgtuqcxu
G0Cp9Ea0mXvEnpY73Abz0UdVly89h/Kv7T02jNMDqieeBB4ihESMKGTK5jXFlCDG3uHimUnXHnsZ
lF0x9VKNBV5KuT+LSt/gBh5noONCiDhwfNGpW+akqBB6kQEEDhS7yNqHhQzLoZ4QonBP0x00RkCx
Uoz3cx6tiHotq+YnMmC9IKIxBg8E+NkDmoto8CKixr/RW59fyGKQDjoOb9Y9jPLW/RjaegQ+zCIU
TqPyiAGOnQ11IaBs0Rvo7A06sGoXwgk1yTt37henkVEHB8nLOhctrR/7Iakt5BVIc6fR+yxm2NU9
wbV2Ks4ZwpE1bEnQGAuSHzhcv7nSOAXRyHm3bRNc6Hvug2o7ISMO9r3JsKQQ7+TPZdngbYteo1Gc
VZDvwf8zQrtHpIB2gDBADmOjm7e6zdD3ayqC9l6a8SfQ5wTSY2r2VRjKZ0IJhdsBUe0DfvP6W8K6
EzZYIXxSutDgIGFqFt/BDRcJAMVFg73AIv97SKx+AOqjPyaQYHgsq4j/Nky0PxlciR7OGckBbwG4
qxTSVqytgocghdTltaAdElYRZOP0kEZsgAuldn67QnTxAX1m5NE9UBJF4gY4JKsSkYcRONblY8QA
VZ0CgUUjCU8efYTRyKQwdTN+gO647dmPvk2iL9jLaD+0QY3xFh79IVMdmqd1nIGI08DlErXLQqBp
69rEbgi0VTZjCzePPE4UXvEgMvGVVQwzJY4RzB2v4/pUmY7+PHvPvUbdLO54pNE/SQkfwmdHmng5
JHqGW2NUogdcmmi4xyy6+oUjBFJkjNxyWlhYHsWArtAXiD5iOIbhXEnyRHdzdE+DwZw6NGbnTRCe
N4pWazPtu6RHtjXYKvupBoje7+sokg0GRwlCjFea3GVThW73EE56BytwfZW2vdRojeg5PaLWRUeD
BOH4baiDpdoCvZQiD1zU47y49NBGEgVFCC3F62xiIT+MHWR/fYCNSUbSsJyYzmRn6puUr9NC+THj
NQoqqaChc4wbRp+MgeGvayYGDixEAWC/jOK2kN2oHnsONGimWuUg9NyAi7MpGSNXfQBukjdd8CaB
VHkTCZ3XjdNR9bCijTzupZV8SzNM+B5XFOx3mH6Ue9y+CAk8cEqflkCk8xVuZntXadtvS/TzB/AC
eFBuhPVlllPgYVjeQkwKFlMzvBOLwTI+bgkL/c/FZtMXEJKjLdTXhtdBQ/h82yGz2hJUuA/AhvNb
hnTnhg71cETtbpJNjxpnQD0WobSvl6y7g6JfFW8aFayndJW4xcapxKRMJTOuBoFeZwbBBVdMURx9
icZ62kaVMY/ajVrkujsX5jj5A+hgCQq1KKjk6+LO115ba7QL0fRiP+RA69sV0/F4g1tMig0LyfCX
aJCvBq5GMppVifyK6QuqC7E0yH1dKmheoxa0WyB25A7WRMFbOxg4cWckpms+irOy72CX+HrlaJ7m
iYgd24WiYvshbtefE8F+PwT9uShXMEzbjnjHYR6kkLnZcVzut/BGnOQ28jOSJNwpaEXAVLo5cAlz
nChgw19BjGKm4NAT3pVTrMjGl0NqTsat44s0+G/kTPXt31NSJFrV0wDiIy5RYGUDZP7LLWRMxm+R
QL+iyrg+9MLWHtUqaw/Yaij2zn16kJRkH71N2YLxrUuXVO9aV8t6W6XgIOc1yhrQoyn/HvAypodl
iQd56JIEFUBAE6RoKi3nFiruVVQ/BCWNMJfBvAnM3DHG+1A+rBDWOvIAkxQcckBV24cFar+3cYDO
Yz4nDOOHJZTrzwFbzN5Fa0keSBN23whq1cckTfXXMRi5yWHWVAXAnTbQtq7P9w9G3+1WI560G6Kd
2WNoo58t6dV+SkZMF4So8McA2XY7Ov9ClyisbgaBkVeu69kfO4A5XiO85Ie49Zj4UhEPp8Xhtt/U
TgY7ZJQY7qODjteokuV2RAKsAPL7exAg3bDGr6JBxN5wTD9/I3lS4sfgarGbwd0N9hL6+ScX1P4v
u6qZbgcZLmWTa8bpYV5UuiJfy4L+TafVaxmaPtuLBQ8Mp5fgAaX+ipIUTq9bomwLIawR1HjUYuM3
sXY1LtjMYDCt0qV79HWiD6Fuqhe0p9Ujwol4HVmIiSjmbNWvKjzXBTpt2rioMS68G+aebAwKbfqC
kb2/wqh9gGRiGMNzDX3LxG+CFjCdNofwsHzmgqhDV2o065gNrD3oJoTqQIWqJdcLCPeHwUe4+iBD
oDbCaTUe9Ej4snEmIiOa2lnd5JlmAK9kgri7palGedPBgaZ5CqoktHsMQtsHWgnFHysfYGDYQWn1
m2ygEot2KmZ5OzsHMzlFkLBMNhgTRTdtDU+WYwphWfMdHxHOh9inYsVchgCqQZKy5V/TuXc/+1T2
RTCyRmzLwWLKlFWkzG7RiYn6IptN9K1fV9K+DGgdDYdsbNZ6E/gVs2Mc6cHuUTehH4MOeS1uM9oi
nqDqxOg/qzwd53yEdW1wD6CFeUkMawETRJOWfuRn/h7Y6AJtF5Ge+dEY8R/G04BmzGEN1njzKcBX
eP7Wf2D5uJwGFsblcCXRKN+p9RyFqhSh9oPPfw/zdYG2i8p2LM/yCv9B/daxgmlgND+Gnn5k9/De
+lxAZE2X2EWhmXM1xADZnTxADwRtDMCJ+g+IAe99wwXibsBNylGADVc+ACPs/BPStPlIqfW9D79A
3NVUuaCjWCA4rtzhYtP5/4DUfAdHdimjh+yvzlDvAEeWELKLVNXPuMNcuI+qGFZSS+MqZHMpapA+
rin7HELxUumV1A4pv+MdcLPg6NmBjUUKT80/b9h3NtSl824ZaoDDmkFc4WJgBRBoL4g593PM1ecA
qJe6gAwlXhSBMXcFuij70gELsx0Ij38HZcY/JccUXdrvYj6wxBglgsYbj+jVU4yQoin5X4ja7+yq
SxVA6bLzuC3FoaAodJ9ZsDT0Sxiswwcc1XeAluTyWKuuGvmUhicSo9FxIJi6diHAXlAyzXsvUv8X
Wi0rwIife+kXZxx9chSwcCm+Qu505898MbM2D/8Dse69XXVxxIkNTEJZEBypByffUrjrRYF6y2T3
kTjne99wcc5Vigob+r5A8mPQMeQaCjrFIkx27Zrhc8qJ4aXEFEVOLuQg2qsoc+wKMsVIox2DV8sH
R+Pf33r4N1z1H5eFkJj3sZmio5UEOcXrLYiFBV6v0BDHLfIpBkd4KTU1ICFW8HYerlQ4As0Sw3h4
uvcWvbh0s2pUJh/h2P/9lYSXkh6CztBqnJW/pqRGN7mBQIs3EANIG6RGf96476xYej6f/1gxoqFc
oPpIXyn4BBU87dDl7ACoguFC2n2S7hteyjKwJmiDsknxLQNk3TE+3oT0k4YjAK3+908Q8DIig+uG
K4LLBBlo/wJlGASrD2mP/x6rwkspruHsjlKFAikIrEeAcgXj6GOn8Hfe8aXIIqbxVaiCHtEcXAXU
/mVOnPvRTB8yKt+RcQwvhbgUlbGiZb/gjhWvIqnvaPIET83fAFs8Ag37IlR1gGv1jzXqP3lALqIh
W0Q4igDklDobls2ZJ90BvXlYEJM/iLfvvZKLcAiNeMBo524BU7FEohalEs39SpDo8Odj8d7nXwRD
UrYMY9qQniJitibQb2cLuD9/9Dsv/FKABnOoMlRTE5+85tE9h5jXciIYhaGVPifou/35W94515ci
NDyq+so1cXSSVUh2gIaJBPPByE7uy6zGwQIPSobxI/bie7/pTEX7RxRRDs2HSATRyccgTkgxVF9K
JNHTXC4fCHO880IuNWlUWSNQzRM2cVTGhcdpzKt2fvvzYp11qf4/myHk55/1j8dnKP6DMannK5NN
EOVwGx3xnyKIH2wmDrQOcjTCrtoI3/nn73vvx5z//h/fB1SP154O85XN2hbTYlgMBu1H8hDvffhF
5gOsablm2s9XmoOkrdCC3LTyQ4GC96LJpWqaqUxjWVqbK4zmME1APMdA/PG8WKaCunoXdl+BHz2k
cNDpp8+VmOGlkBqdTAw8X4QWIG9naBZAVgZgjI/MX/6dMBleuhej85b1Qenwk1Z7WxoIQYke+ZVK
1Q1q9yAPP2TJ/nu5A9jlf7/4zo2mFQl+x1mjy4ApDokHs+0WdSRsLhyqw9QHL5/aZJc6aQwzfxKM
4XxFa/+swMDZzB6U1s99+MWBxwi9TmM4/lxBuRXZgpne2vhDt5x3osmlTJogrAwAdTdXMg2+YhYJ
NLuGtLErP8VahRPOJdXXgEcs5tnWxygJ7L5uebKPl+Thz2vzb6H3/OGXp3scR7u4uT7CRbIrT4Ca
tG15kK1Da6cwUyAHUoi1He0H0eTftu/5+y4OfJ32emYOXaCuC/cD3CNJwA867e6nRT4BovP455/1
b3Hl/DXRf+/duqZlyLLUHKKzOsxuiFfV7DNLjPigi/Heul3c6bSaw5FLUh8HltJnPWGUwOJObL1L
yBE+0x9dje/9kIu73TDeELTL8H4EBjVy6dUmO0/vPrVMl6xfCcQMhQu6ORhnMDcpZZQOuymo/Aev
4d8OB17DpX+RrXsNFW63HBV8vsAUCRYPjIpzhxCI6g9O93vfcXG6fQ1sR8Qaf6z7vt5JBZ0YoKtA
KNMfmfu+8w4uHYyYSCujY7fsaTMHYMa4FgypJIWf6ydfw8WVrhcWwVutXQ5eMrBIkO98XA+8tzwX
Bxzqr2IhHLQ2+DFEd3wFSkRF6qbBaO+DF/De8sT/fdYM0EViatblOMzov9gZGo69E58xvD9voYuT
DBgaVwlN8PxWVK9w3emR4HyGmH7+8ItTXKPzyOMkcUcPIFrux56DWrzEH7R13luYi7MLueKGVzw0
BxaG0Te4LmDEFWAQ/vVTh/f/EYDLtbd0rboDp+sPjDrmojKfUnTGylxyf+0K7GWbaXcEq+E7RuCA
Amb0A8nGd2LnJeFXrH2ngVJZDsBbTbkPmxL9D+LbbTyiCZJgjvORctc7m/+S+av63iSyBrVYpGUN
kFBW3/JKuzwGyPRzuz+8OLsM4AgMFNEKrN3wAtQq388zoEKfe8UXhxeKvA60qNEd1Xn4z+CStW2C
D+1H3nsPlwc3kwID3mk5mrZ9UOfRu4hVhfmMukkGoAQ+9xsuDnCZjCrr62AFxzXlm79ZtRlAgn/+
8HfSiUuTnhLUIZq03XJA6UByGRlA4cmd4uuewyEKsML9n7/nnaP8d4HxjyLIVHU2Ot26Ix1ruSGC
IsZ9SoMAZ+1yriDaEYjDWqD9CxtddHshrig+Ja54/vBzdv+PJwcBVIRxFZhDF6AE0jCwK5JFv31q
WS7HB0D8D8qQ/+Ps2prjVpntL1KVhEBCr9JcbY/tcewkOy+qJDvRBaH7/defpXwvDttIdebNNa4C
Ad0NNKvXov05ymdRHzsrD617FkEc/gbqjeXrF9N99/VJFsexO7DhzEsUBwUR0MJs16P+euMYp1lX
9e2gg4CmhdqJAd4LgZlIjm9dSd3btnX12YCUo2B4TcXuEgFDF5XAvaCYsd+tz73Ge9VHA2DN4ygG
4uNsxkV1LJqJX8IW2b7BAjI5xlPIbTHIVPyX9C4Q3mY/nJ1GSGCBIVXuOlt3ZU2ANpUNuOhy185b
zD9UTfAa3UOir2tlGtQz8F/r86RbYmUXxjNdZxHDbM4i9RaMXGrulgTiLY0jd/63fYrWCm1kbXAL
76zGmiGoh/Q0FKmYOVgl+b3eyceT5KhZDOyVI8qEGJRFeOE5KIsRKHE0eIqyTECP1vv42Joc9TGi
mjtg6vp2OA8RIPsxZBnn4Y3I/LNhbjEifrwQuH39PVdDNdnCg/7geeotcgpBte5DIsTe2IeXeKam
xaBSpCbWzSEGQ6cY2jNtGDLe/BCV2AxGd4EFvc4kDABA2Jgr3UCULX9ogPScqqE7c6BBH0ThoYhi
mLYebHStL7+/C3mw10I2QzyeO5T8B9yMxCHONjldNLak5tdNO2lqA1xz0H3hHsq6kqcJRaYBS9zX
dUPSdaCEC6Q9Te54bXNGJj17jjKBgvo6A/xubLeUNHS2qgSNwQDYdxrM6FIYeCMQTXzELcc7gYxh
OLZAgx/WR6LrRgkcTWuQzoIbnE0gIM9Fajkou+z4LgGxARBFAhwT6x0tweID01WT7JLaIYsZNjnB
pOkCup3Oj2bZo94QuZIUNZINZCaQSATerXBRqH5F/g8VJuuda9ZLzb1TMAkkBUotzjJHeI8EgEhh
KT/nFQgAbutB8fsI5YvA5xUIXxHNXgFq965DLst9Lxbk7HofmrVSM+7ELoGuhirjeQAn+S4Mu0/F
lIMtv+KXGPfHjZFoXFNNveNYicJqALjPpB67h0Q0gHbPZY0ylvVR6NpXXJ9CIwmFEtiqQkdWd9KG
Pr1hbt11dVOknPahJO3SIh6as6zH6VCgsvj456yJQvToMo9bCUWdPSnOWcRT3LF5bs4oHikeSOw9
T1bLHuNBbLilrgPFLQVqnHLuETzdQGvoW4h0+JH1PAt6R97yzoy9RM180xiZVlTjN+chB/1PyMF4
hPoKkIGM2K4GAqbO9fXWDEXNelepWXhj0jTnbmyNALhb1Dn2qCOsSzwcrHeh2RZVjRBhMLwMlF17
liBiCaoWfJchxc7rjN0cuI1zjisgi73lp/UONTas5sOL2jVy6mWoQrPnpVaOfCFJv0Vnp7FhFWPQ
cVxYQSM7nCNAlFEvLzPUe2JhosQaUCJYRfvbBqE4YkfbIQSxA1JahgHVMhM1XSxKt3indaNQPJFA
Nc7IAfBEHUiKkrwSMGIA4rq9VUAA1MZ18HV9FLq1J3+fJPg4Fonwuul+QPFYlxf3hdUfor5/WyAm
ViFewMz+vN6VbtUVr5+EQeKetdgm2+gLsoFTYDNUOd3WuOLxeJmYlzfb5gxod+5HJiAf/UJscFPr
qgoEWCbsDBL1yFHnkXuoJpcdUSJ7i7YBQomqAmGmpo1yhgTRyszxfFr9YWqi/dbRQTPvqgTEkIRp
mCB5fAZHSPMIaShx148Ju+nqh0rTvw1IlqWFQr/ldgPanC8R6O/9fNE4WJ94TfRTZR+kG6IwO04x
8RFUUWWKF4GwbPP9OMX/rvegm53l93dH6QRlmEYazfM9KOQ+gbFu9sclz7veuO7zFS+eINHu9vGE
ycH8gyxoyuq9zEDtAS6nLZZf3QAUD3YYuFCglDr+eS0LS4gmGNYtT66LZaouC56G1Kzi/ixKHJlQ
cuzsxOD+XJ8c3YcrLssHG6VCAqqMAK16Qe2O834S5lYA1bSuaj6A0BAcYeAKSFAii0pi1N2BetRr
P9307arcAwI/NdOkms4oHKV7qMe5qGSyf603ron9TDkMI02JDFyxPNsTUDoF0PhEfWPeGEGFR/Uv
ACLcGNaY4rtOQqyIQz8h8ScwUQRd1LgnewRx8Po4dEuweMU71yrqAnT3FkwSca3qUcZNvqBSeQMN
oHEttnT6rnEID7guSg3w7UkLX+I96HwlR62mAergmzKLDlPcVxYS4BPUDiZ+AVqkHYFK9n5MkQNf
nx/dEBTPJaVsUCvOpnNVASlXLBKEJmQ98wY6EOs9aG6NTPHfohyBmeBI7DZe9I2AHOh7WOdWs+tQ
qBH5oJeJTmEGSqCga0aQqRieLX+t96wbm+LcJmWg0Yzq6djhJR+gVQ6Mk5H2ux7FzLv1LjTmpSpD
0LwNDRSlJHj16+NvCYmkP46YxNtaXw5M7+yLm2aegpxqAgDBCncUb6Lt3uYtqt7W29c4OVWcvAAX
CBc5ZBpRdfPEy+RU2SRw+gK+GKaH2/pQ/Bsi66y0Dage+KEHca8ESNKF2uNKRX/tQ/yx3s3yyR/k
JuhiA++mqiJsRvGuNx2hpgGmttL8PvUQGC/AgXtXprh2lfDQjb4051WquD0I0SLPm8MJNVvJk6CQ
isZ7DpTojoVL91Nk/2rbLelEXVeK93eNZU0GyHOOTYVqQcN6qkyJbKF57BL2GofuAei9jfIEnSkr
kYCCiCEmE5uOIeBHwZQC21Snt9RvYBOnShAgVSNAFTejdD0CVQ9oeGyQTkJor96NVlQOx3Uj0A1B
cfjI9vpmzFrjgXKUTVYG+YXT+JbEgKZxVUyCp/M8UwuNVwyv19jLv2JPr4P1L9eY7390JHIQ+oBO
117KAp0HYIkTlLlOXXXuo+Ewj/HTejcac1IFJQgTfVN2tnkserYfQ/sXl+y+aCnINtMXPndXwwpv
HJHi96QGdZLRGLBUFMN3wLgkXX0ZimEnSrBybzqIblUUv59og5QQK8DBYzvfnAQXFtcG9GJ9ujQb
iAo6KyjKFLqiBmeAzKGdiXqBhQoTL9EsAMEwaFbWu9GNQXFyh+EAFBUd7tlu/4lI53Uut/xOZ1eq
U6eVk4+V3aJyc9xRIV6XZ2fq/cg8+Y9L+o2AqBuA4t2dW5d5AT7GkwQzF8gwijQAld95fXY05wdb
cerBA4tp4zrpScgBDObisIjrOqDGSFJcB5L+CvKVe2PuN/YrTXcq1CwKpRFFTUmAzpoABVvgf2FB
ArBQ/jON89MSd8EcGbi3Ps2p2DMxgmKBh0V6IlaO0v4k/tcl6dbdVbMyquaE407DaJcWglbp2S8g
CHSfDA7s5/rS6FpXfLzrqhFMb1JegMO8Esvtv3pZT7+uN24t5v/Blk4U1wbkuhFlHctLJVC6yFAI
DeiKs0+itPI5loPG6StvUHeLpBSo+EB0B76tH6BQJqAL2XxW1sQAVZlCELBbuTgmXYQAUS9JQE8U
gtAjoGVub4BDdF0o/k9AVGuGUWg8CNn2QQWe/L3gjh205qYIw7IiH82lEgemxi1BFO1kl24EZ3MM
dNcXUAeF4KiwIJoMfSowHqwvm64nJRaALwUUGG4cXZKi+0GaefoHGcRpl8voG+hXp3/We9HENaIE
haphoeEYqcR48l0l+n3H8MTMRxSdtgypk96JtooeNaujwtfAc5B0MRRnwLs2x69JCMILVKXZu7hM
/l0fjGZXVjFsAuigFJQc8jIwkl64ycB+XyzsfWB/cb5FfVVca5RL3YP6qd/K2OhGtUzsu/PyEHXI
mFEuHmTcg+MH/OxnaUi24/mtZq2C2kBZVbpg44wuyFWaQPSgcJd3EoQAZBMNoBvF8vu7UYDiNgXx
bAJOAYHUFoS0C4g9ANqGtMuWrqzGntVS+YU/fjAlwyNu1vJjJNwzsk/ItdcpWD1y53XdBHQDUUJA
x0AkXpohVr8RHmhdZ1CEQvuGpQCarPeg8RhLiQDdaGaeZ5XZxSTIgyQeCBcBSE6WWGAFgEXZ9j5P
S3Aer3en2RpUwNuU1qNlOgNWxoaiku8UkNYIepCX8uN6B7p1USKA00QcX+2IS5RMBu6reDwFpzmJ
gzorvDsbOg5bWTzNzKmwNzrW3gxKUHFJZzB3BgCdR+Mr2G7Avkjt1L5YIPwgN4EQHRUFx4sURCJt
iGrkhIDEswEHbJBZ4mV9zjRWpsLgKilGUIOAl94XDOfZqoBOIC/G72VNhtuOBCoQbkwzx5KgIzwJ
Nz33TTHiOOhuvTvrvl9xdzlyd4qAlUWttlU8E1GCYbunLyXd3O01ZqtC4VDQl7l43hpwT6XWb+AN
+sCW5hbMV2OzKhROuCA7zUAudhI1aF8GF/zi/UGAdgpyC6f1JdYNQHHzpo4iYUjwB4OBPbS+g/HY
cHZl64Ls6rYOlP29Gmvod3M7Ozm98w08vqUv0vhtvW2dpyk+nYyjRy1hZaelQJQ4QMs2YMw2TdDy
8VNB+MYcfVhuxzz2HzQc9vSCYK99EBRigQkesZOkfAgZNEpw9h996IH6IGO8pO30HWjaLbHIj833
f7pP73YrAo5RO2rZ4txzAfY8MVyLsnRfPEJ/rU/gx6sPIOrf+yEK4ABWAVXqacqG5c4Cie8yKz7f
1vhi1e8+X0xVgbdBD5+PQ3d6xmHLO80Yw22tK74NuKYLjr8/kxPOycNE8b6Zm1sKZ7qpXybs3bdD
3iTuxp7j20FlwIIOdD6Ae4HeCnSbw8bJVzf5yh5eQQeXt6DWwvxUlgM2ZdwSLFjRbfOjOLbIrDht
+NK60y54OwGSJg8kU+ut6+ZH8WqwAscjh7A34h4AXT6gN1CLSPomKIeKbUSOj6Mf8xTvNi2jlrkF
wIpfkexl6KA3k7LXFDDINNtC9WjWQIWomVHYDsKIMQ4of00+ToXYP/stGLlmllQMWiNqEhPEPIyg
bKDRkuEMQJfnkhbCWRsbqK4PxYVlZiUzyrfQBzRhihOq3v7l6RhCZIU5h/XF1k2S4sgVWEiSLKrQ
BXjn2H0oU+dcAg5zXG9es84q+gwFDT341T3jSHMQcxIIvrrh50Kwcwm423oXuklaRvbOnRuQp9Qg
9cYIGgm0QpJH/T5scrZL+RRumKuuD8WdwW1js7akORYCNPc/wXlmV8dRNiC6bCUU825cb8WvSePU
uQuGQbASO4h7jdd95ZXVP0Jma6syXjcSxbkzqyxqI0vMgxWzk91DGQGc/hYYbNcXQ2dOil9n9gB6
SS8Fj5jTnEiD5JjB7S0SBE3jKsSNQ7oFdSEC08OpCbKFBAWsKQQMN2Zf1/xyJX9nSJVJYosSTA0p
CiT1WwNVe6gp2zAhXeuKL9MWKkk5mPwOHZiPx7o9Qm5iIyv6YdPco4rZUGbaEfMM+ZvHqBaA7KEd
uNZWtYOuccVgIAMzRhOtzZ95U7TfcaIvHyGCssWD9ecO+J9kFL5dMZixjwGUikPx2+PthRLv4qRV
v2vA8etnhkz8vgwvbKwvXRVVIBNn36reu2W9uac+4jhQwTEHAA1+RGCB3MsUePWkuw3lhNYVa6J1
lkcIfvSHUaQ0MKscRfZZtPF2o1mU/7zdJPPMp6KkP3iLC/w8j4Zv1slGqaOucWVLIAyMdB2wEr9R
2QsqdTll5IudtfHGlqBrfolM79wMGhPTBDCM98uAsBOosBkUoOLk5w3xB7O+dPqucTDAQ78ItHA/
YrOGfAWI6wNZQRdmvfUP3wPQuv136zPkH73ZncmPZsbpMefuL8fC4QjSg/8QZLNOc+2cQ0gd+PGA
xPN6n7rpUpy7LIBcQK31+LOkKAuF9sdcneu6Kn6sN7+Y4wf+ZyvuXboDBDNNw/nVU+OSgJGsgjxR
PgyX1On2UP25k7F8Xu9qiXQfdaW4esXLjqUQWPtZiPhb3eZQDWn3ZklfPORsp6rfr3fz4Q4HUPWy
eO9MwK3taB4G2f70KuGB2FqMx2gGYxI0LiAJelsfinMbzExq6ULfAloRft0RVOF9I9NGdk6z4v95
p0HhJuqAynFvlXcJVMhIYdwW8VRSAMjmDAwawmhZPFk1pLE+r0+H7osVl4bKlQXgFtqtWTj4SI5+
H8B0t/HRHx4hsZ6KS08D8bq+n8a94ZymYT/2iV/Xn4vhtohBFJ/uZFKPxIKiZBeVZxAq/4gqd+Oa
9ufZ7gOLV3kAJLemPqFQ0XT9/GHYe367a/b1bgrArbTju3L/6Ozi3etP6lsBkg+7cR8FtT/4n4uN
4KGbO8W76wnCsWTA3IniHpRhfud+jh3gCbbSoTpfU1y6jvlMIByChS+Kp6zL70DE/oXk8Zd1u9J8
vvrckuFi0qdzDb3NLk/8LIRMXtY+5na+Qzn+FqWhxnjVF5e4kdj0TSzSiIyGDzXT0q+Tm5Iw3FNp
AyqITybcmbGwETiuXXCvki2Ai2bu1ScVwwDEycm7JQaV3Q6iKdm1GDpygkqtvYE31M2/4tdxHYoW
0pcjJIJ/5vFjUV6gfObTfMM6dTOveDbe0SI3KRu4xzhBJSMaf5EpuunKhplX/DrvOt40yF1Ar9Px
AQbxbfQB+rf9umnqvl3Zlkk3FlBlQPNG9Vr0Xyh5W2/3zxvMBzFDfSyhaWcmkwuXGj7nr+beuiep
n32hMiC77JIH0ca+r/t+xXONPgdchmEHc9My6LscJOdbU6MxTPWNpK9F4cw5RjDKN+jQ+3Hxo+af
16dH89nqmwgFk3Disn7c07Lqf/MGVKQBS/PNG/jHFs9VJsrJqyBd58pxb1J3T0o3AHVq7fdN/gka
kTclB1Gyqtq9BYLOocYGn07e20LjGCRddVPlIoc84N/HH7sjwhyHYtyDIgkA899MQJEUKInb5n+Z
t3eHK/D8szZjMPvcPUddAYDwy3rDuougympQ11CbBKEwJgX3gR/s8jwG7fGTOBS7zt04SeiMR5n3
BmoCmTtianKe+pFXQKzlxmijvubMEYRJuylHOIAyL5gZhhL4+/jG71ZiDVR0IW7jLo2n0L/75tx4
9FGJDOqBIT+HNw5IPJzi6cUzNuL6x28qsEEluEDG1iuLGBHAdlvYtnwR1vjaN+zMCflpie4wd/Yn
q5mDxrgJagKfUk79ObWjBNqxCAzpl96CkpzYp4kDPZ+b4iVXuQZm3ITtaMgQL+N9K+/rdANp+/Gl
iKuvNAWUHvCyAZt0puTXINkLhEb3mTE9UhGeO37TWzKmR/HbqYTuNB2xIqR9SMa7LNk4IWiWGnfi
vwNCTtoQeRS4rdOEfhuW0AWWPtQUfZuWZ4Pyu9bN9vXoBlVsbcQg3ZQp7mDYeQKtEIRPN8qgzGX5
EAdPYo6c6dPgXtfD0cd7GI4Pfw/L6uMSaj4wp3EY/MxqzsyBOngiN24GH0cieMjfzXvcKlMJFY39
BLyCLCAPYtobzqf5cvXVAzoIkCfI8OW8faDD1amRat/YfDWbo/rk4UBcNcwaNG0nZD+3dQA5+KAF
t1BM8o0uNBPDld0rhuAQWwr49jzHzvV72Cok17Wr2L+Zy5z1A0Jo5ApAasJPbiY2JlzX9LIQ77bE
kdeDxUDOtXezMBgNgASg67luhbqml9/fNY26eod3LsykzL5Z9cvINoKOrl3FaVEcgXrwxfxMVu0h
QLszxC28pYxzrjhnJ8O8liEW0OqSo9cLaKYM+/XZ0Jmf4pMjnRqA7TDRkMM8ULB7Fs13asbB1Nz0
3oaPV9yyookktpeiB/tXyb6J7Fvp3pTU4erbRd2nuVVUy5QbYdA01Q5sgxvxUHN04mpJfj4ISUMD
ARFqTrsy/zxb+QFwtCBniCuXzMjAVFzu5up+8Mrd+lpoLEgt0R8ji4ObC8vMDOg/2RCUbbdkEnRN
K64aWjYYbzlcFaQCSX2t3Q3z0bWr+OlCO9jxGe16hg1N6YU566aEOVcp/rOCQYmLIC6WzSkbH8AJ
ftskK27KIHAtewi9I3vzSLpd4rzc1q7io6KbDBR4ucO+Mk9JD2M/rLerubtyV/HQAfZF0ggNT3fy
sTsml1/WlQV3xnO027o7aYKAq7go6bg5o6IH543x25gDHG1DINy9H4EQWR+ExkzU0nobslSE2s6w
t2xoJ09e4MZbhe9/8n7/vdtztbA+g0Z6k80U8xNAHC6Id+mhuMQHkMy+Tk8P9tEOgtj/dIJCKH25
j77cNiBlS2V116MyFTMGfgt3eBj5bRHNUfy0G4msPIGIBnnHM0LBXQhttts+WXHVJZWctTQc9nbm
Qotu2LnO1t1EYz/OsuzvttQartpQYQ57iIFeuHS/5MDuQq8IVc3zVkBePvOjZVb81q4KRrtqWWaI
wkNX9eKVXkDKraSuzkIV9x1qEeeOwLY6MTuC5n0j9kNUFLvb5l7xYScL8YJiY4IK7zGCYOnMPt3W
sOK5cqjqZiAzFtXLfe6eJELwesuLJX8w32ppfTcnvCsLtDy29V0DEVDc899G3KOQpfvJ5s0Slz+p
1Y864n8bj5eVtsgyzI1zLQ/iLvrmPvb+0Xiz74pDesdfivsTe10fk2aR1Zr7Xrh2WefoqpL7ErJg
W+FNY5tqiX0eezk36gjpRUjtpiwM0vhra5KNHUDXuuK4CbPdFBUsSD6xl0T8rJIXU35dnxBd08tE
vXPceeEgsDI03XugJKm+Uwg5d8mN3614rJHXXpl7iGUGzff9UB/TqQtQvH/bdY8pHtsCtCKrGvsi
MPWPri33du9ufLnOThR3lQMkD9IQsYaMElKb1IfwyYZb/XkB+cjcFY+F4GvCIpAJ7euvQxB+E6f2
ZATu3gvmx2f5IB9YcHXP/8of6wv851Xng+7U+vmxJ1BdWm475mX4FT4TqK0/m6U/HCCH/eN3+Jhf
yotxTi/uLvy+BcPVbAdU8eguMiQO5YilHmKHn4LvwM9Y+eRAF2+fd3LcuCMuzX00NGUPLkF/D1lk
Muwz/hZVD5JDGLq6htZbMhxZtZUD08UnuozynY8YXmG6zWRDqhZix4zNZ2haH8nc+bzrdh4nTyUc
vvL6qx2PD5AQvychD+a8CPKc7B0xP42TsV9fTd3EKpGgsMwO2sH4FNK9pdGuiZ8j87lKbsK/cLXq
PhxliqNBNeylKfeeMxxwVd5YKt2HK6GgTTOUW0cDDgjQ995Vhr2TQl6H8g71ZGWwPjmaWKYCtrrG
bY06RHCPDOcB2sKVX4Ty3kyj2y4OVAkKkBN2jWxArOQc4uhHFm1k+3RzowaEBtTJhoS39PGOJKci
+p6C/a063jQrKh7LhmYrqhLbYR/SEFLD5dNQkMOYZxvNa3xQBWRBeLrhYbVsIH1gWcj9P7AJIujN
vTH5zrBxKNYcRVRgVj8Tac3pMvNp+0zK9nWu6LEu7Esni1NRWbvbpkpx9DJrErfEg+k+nu6l+5DM
KIDecC2NbarKLWKKmm4UI4I+Z5kv8Xx0cKcq87kjssP612v2LBWkhUPgZPY9vh6i5a59GccbZ0Vx
3TLNIVu8nG1G+jJ5n4fqUhkbHqWbFWUHtzPaZvmyFTbNg2Gfs/A5uzEzpCKwIDfYiNDCV0/jzjMe
mtte17laK5+MaZLRZZaJTX0n/Ok6t2UPVYBVBhYXaLSjYZYYO1a3uILceJpR699lGOdQ9kHTdNpn
9pOZ3XYAUyFVkKhMrYnhlFRG8gD1q7sZ6lnrxqzxeBVThSgbUvA/IElDrul8NryTwf9xhzer28oC
a2xPrX1vCxdqugMOD7lZfKXJ/NgU4e9OjDcu5+Kl7w4NlIWLN2IAJAyD2AmhqLsFk9PNjeKQUohQ
5tBh2o+QGg7Bsem3FfGTvnsc0mo3UWfr0VuzMalAqy7OU5l7Ah2l5JBk09Fx3lA7EXRbb06akKWK
rhTUjUDiCsN04uYzYIR5Pr6u249udZU9NTQt6Ro19lSrcP9tpYgCMxHycbS67G29B83kqCgqpzco
QPnoYYYe/d6QWXcyoHywc6I82sejvKmUBBnuZeN9Z0hGysM8nDlux02yy7twD1zgRmT/GHjrqq+k
dddlsSj/5A7S7tBa0H0aLSeLfTaE+SGLiLmzkfF+FqWwd3npWef1qdMsu4oNI1Pa5JXAXcAigSfu
vG6/3q7mLKLCwgZrzmMwsOB0LI8Z8k5JBKqC4ViQyrfH6LlPN+5UGgdUMWKtKL0kibH0rpwembEo
dZQBIKDPKD44QYZ2oxvdNC22/W7lqe3JurI6pHYq7xvA9BL8ffymsgzO1aL7oiLcbRjiU2/FQcw6
v503QrfG9VSIWDgmY+SOTr8vbd9OrZ3X/1NnW1hx3ZwoJ4YydnlIRnx2EY9+4Qof1rtuPLqWldN9
37FhIHQJ2Pl9053qceNW8rGT8T9P/O9WsZCQN8rKZGm38bP5IUZ2MQVuGtQuu4x8yqxrNm4RkWpi
kooRs8BhMfAQY2DuEOARDyV6rx67p1t4nD9SRh/cuFWgWFZLz4vbZfo//2gC/vwyPR/dy4O5m/xP
BgDu/vpaaExIRVuNNDdHGyu8d5s70nweQBXk5F/X29ass1o+X2asCO0EbQvzHI138VYyQteu4q3W
aNssm9FuU//0zNTvwf1y2xcvPb6zIK9xDGQAJa7loPbAscVvWXHbnUEFWNnISf/vo6fpac7P8xbE
VbeAiptO1OwT04VvhtPVLVrwIJzdht84H4qntnGYGh6IW4A6iPvnIp8+2e3muU335crBwR0HOysQ
wvayfBbGScQvWf5yyzqCpefvdYRBmDaYavGgSR8K9hJuqVN8ZHmO9Z+id8pQ6pVkTf+Kfxa7iIGU
PvNuIU5eGl/2wHfGR6RhWqKXNtgkjTE9OFPhYHPlTHz+/0/K0v4Syt61X4PxqxGiS9/6Etqsl87I
w+prVBpuv3XQ/+hUsPSgOGZj2V0yoGL21azYfcTikxDg9HYEChF5ZxS+kYM2Z+whx33biBR3naI6
dMpasqsETdvDEFXk0XLqrboN3WIrh38SQuCblCx/ERy0Y5FfeK7Refu8Yl26de7X9aF4b9JYpmHE
RnyZoDZ0cFgBaGFWbBwPPsS2LeuhuG80l3TsPZZcuq68m2j5QOdhV0TFc2TwiyzABTGR+YmBPs9r
wZ6yvigfufXSqeLWcnTYhEIzeu2yXB5oK/Kd01fTAURw00YXH50K0YUKERuagtvSG4wXE09yh4Ki
1pIXIEoUI2/2gxH+A1qYLT1JzXBUzFjhcEF7t61fTLCLPTVlClAX1PU+GaZBtjgTdQulosYiMcuw
MWn3SgbrCeyo7DSZEKeI2PR9QuLtgUdRDg6G0gioR++M8BYFgWUilZDgzLQxwS5lXSO7bIqgsiAJ
/cLwgLBFOKWxb7V8fkjSsYlM6lzJnCT1wSni2dsjs07+WTc2XfvL7+9iGlSJwHCYd+Rqjk0HIMLs
zN5xNqLu93r7utVXYkBFqRvWJPWuBYvnMYD2UZbfcWGh+K9mttiqItYNQwkDBbSURd7E9Mq7njxW
1OKvsTNmu/VBLKupHiWXVVbCQFWUbkbdMX6RFMTtXdo4+zB2v8HE4hdorWwlS3SDUByfTiZK88sq
vJqt282HSJhO8lDXYVnekMPEOFQImjlAizNnZvFS8XA4NpH3L1RV8uM8mBurrRmBikODsLsVx1Nn
XqfInLwTKKttemoHWm1JqWjMSUWdTVmVRoRgS4nq2PhOCaKUaGtS+G4lzRtO3cssKT6d5GIAiDMu
3hLXg/Zt6MUJ83uGnXfdmjTBV5WDgaJAK4rIZj+TputreQA9fAIMnQDjL7/z2OSGX62G41h0rhIP
BV63GbGKUWtoQtu2zN0rz812pH4OPHb207WoaUMBlgC8zToQmmw8FOkWSvF7MxcOMcuxeJs8iPcg
BRHdRwAHBDMf+UZKV9eF4vMOMuapmY/jFVFYgjlgMg9NOIXfxxCKautLpbNnxfETqy4ce0B478aB
FF8kZb13Rd3ILVyfi6kpHk8c0+2ZTM0rro1Te0qo18SfTT7b9b6cQz5t+L0mfqmItmLkDhsaLt6S
EPUENDc+FwZO3glLqgOuPFuEbLpullPtu72EJm3ficwm18oiswstwyi08JzOa94WwC72TW9DBfs2
un3MniojQ3pKB+EC6TOEWY1CrQ735fsMayQ2lv+jfMjSgRIJurG0chLK8o33oFHzBzytf0oqp0sv
4Szju3jo0pe0SUArjuMTrY3T0DZbRxqNdas6M2DXwoBFEl6LVL52AqJqcW09zZ6ZndZtW7dai82/
Wy0yEHAKhol15VyCRhmks7uhgy1EEU0+9WSLPURzpXGUQJA0UlZWOeQvk92np2kc+6bxhUFxbo7T
1MFmJxIaP06x7BI/NcYSb47rA9Q4r6PEBwwomd0oqt+cvqNsBznb7l+3F1F/Xm9ft0JKcAiTlDCa
285VxiNY2ps2Z4Hpud4pBqvOLQmExQSVCGE6XmlZSWtfHQnXARasS6t93RXTRpzWLI+KnIM8MdiZ
RIz7E5jyofYLui/ODL+BADMY+UW/K6UDBP/mjVMzaf+RqanntPEghPMymd0MaQbwN0OQFLACvyQO
39jqNCuvQueg5Af+cU/MV2ICw7t3TGbTOTCgkyK3tNY+RDpjYVQYndM6BAfFJsTVOeyrF96aErC0
KMGZJPOnrrXkXRQy4v2qmzmOA9IyQCbCpObJGdLrtNsxGZbxl8TwvPawbpC6YS9z/s6juTMC3AqJ
k7eOGvWVoj4ZlUuEiy3KNl37y+/v2ofMugmUXO1dq6aujB1wrUDgiTEyt6ovdB0osaKLKi81kqp+
I2Hn3HUTCEjmqhh/rE+PzvSUeNBQWXZ5SnCVimhDcDds68I320pASBZiQ+NG2NF1o4SFoR66wooj
dm2gQeI+hEVpoKzPssJ7NtJm666g60WJC1EVtmJC3cG1IfH4FCWGGUweIPBtZW3AQDSLoYLxSD7X
FPrW9Fq1Npn2URnK0Xdi29pYDs3+8x/gXWijEstK6zfTbPpTE4OCdmBGHJgDi3Z13GcbgBzdOJZj
+DurhbxQnMfg9bpW0J3B23Ay9c45HfN5a5/RnOdVzF1V284sUOf6RoamvvegQQHZdPg7wTY3e/M1
xoFxOJYOFfNu3ZJ1PSqObpLJTUPWRC+dYdGvNMTUiXASu8i08l0CeasHw4y8DXvWzd/y+7v5wx4K
nJpl0uuQWe60C7mwi13obio6aCyZKk6Pi47n2WYUvTiyqANM2XQqxiwKeuzfGzu1bgiK5zudhAgN
4uybtIV158jJuNitvfWAoNlCVaydKFJ7iOmYPyCnZp5kSaqzzEDXJ2lJ9tx1loAP6tUWtETB+vr/
QfB8kJBQOdMcI5EQG+Mljja1sch5pFP81nV/uLWrEjXd/iLFSyBM/9g2vbjMbXImselVKCCfjdZn
xIj2vLSyAAgMSAm1ffFKPOAdgYMzi50c6srxq7j1qotj9M586Oa5TVPfSBN3l1gEvKPG4Lr2aXAd
O34cCy7ai/l/nH1Lc5y+E+0nokoIAWILM2OP4zycl2NvqDjJn4d4CRBCfPp7Jvcu/FPMcItNquIF
GrXUUqv79DlTydqnTgVGgv+qzAn0pjUt0o14dWURbXCgCKXMe6iyftOOAy1mgHbzs9M7M914Tq6c
R/+gA5sprMqG+g+CVuSz0SNNRD7w92YBf8L/B3PU2jjWeVR4VZZGQzN9I9CVLgxYElULVVtvQV7S
q5ZP17fIild5l9Ffea0IiqgeEXk/ULz2pxNUn6WBnB6C1thdnK1egrW5WAeRapwFZRJI+hSOU38E
5ZN3I1jVJAMVuFtdAQb+fdOxDiFSpKFXmYI+tEPvOx9JyIYQ1BOAvt+wmetx5x6zzqJhRD4sXSZQ
NXWVSaBIpY7jsMWqu7aBrVNIFXKeg0p5D61iaI3rzNiDcagdveN1G6193wo8KOXZMrjT9C1dRHA2
qZP1sSMQue5cAyvkoODnyCAL1n3T7eKZEw2iXp8Vajvt98XL5PCwaxo2uFBNsmvLjEcPXUhAs+Dp
4rFi/ZZu18rVaeMLA1ZRUded+MwKPHXQMnTKBjx1MjWNB9KkiQcQ8sZmWnFBG3KoMo+qyIzTt3Ye
ocgJTXHt4PWeZ97jPktZPo76CaMz8uqfWRYGz5QHOkiiGU2uGxtqbQKXv786Q0yaNQwycOKz8EGr
i6a59pTO+RCP+WJ2DmH5Ne0Q3oN+iz6YsK0/mMUfy5ikQGb3I203mnNXDimb381AnTfsW4X4LHA/
FoVbvwflMbgHvdnELpSc9t0fNgKRRBP15wHLzXLdolbLqdM9DqRvIdgo68IkUxERfwtosZKasmEn
9ey5lQ9piM+0h0qzArI1kb7/p63aTwFae4FigAqS8dVtWDW/rm+3FTvaaBTotpioK5r5s5Y5HZAX
H2t9CECIPxyGIjAzVL5yZws8tbb37MOMu7zqunJ5yDikQY8sBLk2MTQjhyyIyL4TzdYNMmjGcghZ
8KBNJ6QJPP0BcsjVuVugr7rLZjbyMiup0cWcll/aoKXvtUijIgYSuXpXAKjwfnHTTc3AFYPZQEWM
NPZRjoTkMPIgaRc0ZyBLdHYWnh2uz2VtBCtwGfyibHEl8oeh7IEdCsIx+l70vuvcLGCj3SLjWxvF
OtTwsK0gjOF7D8T3/XeaBP47MYfzl2zIxen6RFYuyr+IsVfnWlB0s2AIw3BuNkLc4O3sZXMS1RUx
exQckR2yIYsBdEN4m1H3J+RoeveidBQUp1K5rZ9MMuinZIBCVR6Xqs72iM9ehrRiF+FxCXgF8d7V
SPA/ay2X8XvulpnYiCjXrGaFL2IGSXPUce8dBKrcSscEvI/ePSXRvMWWubb0ls9rDR2/vNPLA5TO
WnbIek0/6DYrIPEt2M5KsY1x5C2Z87phw7dhIf6ItiuZBue+SCGmu2t32cBGyABEOelUds/LsHJj
ySWg7/PitxvrsHYMX56hr3avmtxlKsI+fScpq94JAFLMzN2DQM7p5Pj1xmG/sto2GRvtwJ/LB2R/
WnSX/iBozDrxKdx6kK+stC2sU7ZjStjSzQ+TUw1JTUHjoIaCfCwctfH710awvAEcxk7TFIV6yMoF
6E8ImSXQnOrvJ77FhbRmIcsfSJ6jbxMiWd8GuIM6iGoJHluWj93G1bF2w1veIKKiTcnUkgcQQvb3
gRfqMtGtmp0/fKIsQGyPcqHAIwgcO1A+CJuseByjVg57xNJxoNgcbpQp1TsQSHlQC86zmKdj+CiG
iW8UJd9UdAxc5F/+u5FlPzfT7KXOA6Feqc6Ggcjgfyz3gWjOwLrvP9cGSbqjWnyDEMeDJkX4CUUK
h6PlqMxdBG9MoicmRRqeOXE4dfkWgfQKnIjZjQzMgWgpoZP+rIPIS2poGB5J5B/bLHovI+9PK3h+
x0sWJB1RXyp0ViTXz463fZvZCMZAhIybwYwPdeGMScCjKiHeRI6SUxLP3hZQcm2Yy99fHSF1Ixwp
zYCydtsp+UA7VhU3WRb05KgFb6L3i4MQaGOd3/RE4tsIJh7pLi1xo59h1eaubcdxhOxO6B78hk8/
rtvt7QXDIBcnfTUjCWrjocvy4iUAmvfgUmog2wSXL9Lfpul1rDjgjWL84RaRvhdT9f36uGtzs06Z
TDlB2WqkQoOq+z6EyF5D7+x7PwVbCgVrA9iHzMBxuAAQeG5TRHU0aL6npC4TD8ijjWPmzWMMlrOO
mVr7baXJkL8YQcsX7gSmijsQoG5UEdYmYCcNUjah8LX4ZwX6hr8TIBLgzxLCjPsmYIOaWCXbQDUe
TFQPc4TEp2jGeEaPxMb338wYEN/GNI2hJLx2lXgJBoouI4ehOzGeaBb9QNPfAJVREYaJ05pvu7aU
jXASXGikVGn7AehPFV9UwYhHqqM77tIUQunTxjeZsQyiVCztB8bVD6n1gtAXT+ESgsMbJlvZUzbC
iQABlktT5z8I5V2CWzg7j5xu8dOsbCkbyBR5ZSvcZs5/TGmrkYxIu7isXJT1ZFHvyazARJZf47U+
6yXNxEtNkV4Zu+4XAi5/T0EKH6f/Pas4KSsKUcH2AxS20CTBIVztpMtWo9ya7S1/pr7SWTHL/Acy
sOQ2LOZc4lCqyFYmdu37lkPzkIACIARnDMrN8parIkSPUJ22n69v/zevJkBcrKCgHelEoA+fPrbN
/I2IVH+FZvk7x4GMawed4uP1UVYmYdNwOQWg1K0X8MfQsOJeIKpACiWPNlx47evWQ9lUDVmmKYoe
MwoWMUcL+knTOjvv++3W5c2DPAOnNose5zz4ZEjjJgEALqfrH1/xLRt1hNpeVM1tlj6CIW5MQOT4
qerRqOGE41Z5fG2BL0Z7dVMX0hDKpil8LET4VRfeEmcONj+rMcLc5MHN9YmsrYHlwYHuqUfTRr6v
odLm3RUjlA9R8fJNue+Ms9FFqkoDSBGQ6LGWyj/47ei+yFqaLVqatd9vufHURWWhqi56bCFCehsN
bPylc2erZPnm2wJeZjlxPY218YDMuiuabjqwbH7Q3nuBMIMr/a11SnK4CF46S74nFY7EjeXVKiJ1
mNVF+IMNfLhrBzDGImjX33uIEG+sx8rOtYFFJvRHkpM2/OE2nN12S1SdXFCVJKKDcMT1PfU25gfT
sBw7GFDV1COv7qgMDoXy/0Bi85Pin2jY3ulJfyOlfx6qBn1e/Jb6YGZb6qfrQ6/NznL6SSsJJp8m
f/EnBAKHHKDEI1rLSmA48SI6XB9kZc/5l8FfuSZpyaBcSEr8yOqA/mpBOPDRC3m/dXOszeEy7KvP
y1QWfQCgxGMj+l85zfKDbMKXcKnynb/f8nkm6sArl5I/pmWmHlVHwLsiuq/7jEP/++vV2LTgLufi
ueTcO7uz6up4avN0a3OtGd9y+GJRJAiNqp5N3ZfJ33pU1YAXaN+vtxzeVX4vlsZUz81UsSN1UcUR
ujcbhn+TfxYhpY0VAvc2D5UTiWcyoFIEWoGkn/StV8o89pb5mzPVN2kfnqY8uC9xyoxyiy167eFn
o4hGxWvgHmT1nPnZ8zAM6DlgH/O+ucNrZoynTJ+0pw89qX9l+ON1Y66dA+yfcwAfd51KPNdsujUe
4nT/0u/q0DReAp9AqHv+mU8CasVZDi50nA4VOigh/LL1Jlk5v23IEWCzM5MdFc9q7N9DKipRVRDG
flZ9B4Fx7F8kyS52Ns2W6sbKrc2so0G5c6cqT7L3GQN4/FJkykd6TOn4pWfIwVy364oL2JxeJOuy
AuTxzZ2UAQFhjdQXRNiW7uXa163TAc1n3iVxLZ6LqO3jrHf4pxzdVT+v//Y3280vLmCdD0KC0gga
5OLZdDT5ux2abj6BzOb01yea0kvQ24OU/xDopFqm23Cs72cWPgV5c9AtLikf4g7Xf8zKSWsjktww
op1DaugaYgOKpGs0jqnBHd2fum3DfXe6jUEauGko19J7/7fgRItMJcXikXNYb7VfrqyYjfhJeV8z
1kb0Pe/yZylH/0NVB8NGuXbFRv/AfdyUgp9BRy9YD53fGZ6FJ/SRMnrMIaCyVcZcm4J1UpDKn2S4
pOxM3eoz6ckSj5m/q3sXGGYrKCARc7NF4uO45RjoucxPkeIls2sP2SxgcjZ0djKOj3O84YfS+Q4q
+uHY0GYrgl5bgYvNXsUDuoQsVldiBOp1aZwiu0suKIy+FltatJeSyD8wORjIcnmJZu3KrQN2lk5/
Dtgd1cHXNmTHNs0+VgH5OHVsI8l5Wc+3RrK8X7UBUx34pc4E5+NQ410PpYSk7QHGCegfxd3k+qqs
nMP/UIV55eSrsKY/A++Sk3eyuotR42MJCg/sW1qZLYqItYGsgCHvpTeqYhbPc69qwP/Q6jzxVkGs
G6HDYvjv6/NZ2QM22GccID+9dAbD+Jm5DYrqpIO5e482rq3IZ2UiNuCHTDVE19CL9lIBkx3FfQVQ
/NBwkkDwffwIdYWtIGhtKpara8BJZIZuimcx9dOt9FR4SwtAB0P0WW745MppYjONRSGPpC9w7Xft
lH0nonfe+XraeVbZLGNFKzTkFUbygpTweA6wee8uTrJvoS1nL/y2JSkkwJ+juqg+z70pziAaqJL9
I1jOnhVjHg69Uz7XcxhCx7d/b8wsz100uDfX57Di5DbCZ4pkrkvF8NCfxWk2aCnxlZtEMoTkq9PF
0tcbwcTaOltvAeqPAg0kKnopism9kdIhTdJIuWypgK6cizbuZRS8SIXnRS9j5tBT6WYSdGYOv+Me
cMoAYKcHI6YlwWbYQwuN6MjGwaB+LzlQHOwnhImCR4ifmTNPcZ3wqmo2nGPF/2wATDqbyM3hEi/O
HDQ3s+dEx95rmiNmkW0MsbIuNmlXnZtBqsXlj5OTQT81GwcC6eVlkzZ+7fvWhW4qPTrAWKYvWGz3
Zgia8HMAFsEdNH+XNbgY7tV9a4icWtcR7J6jpPSVS9LWEO7QewgyL5+3PNwROvOcYimfyeJ/JKzr
jrmenDP1e/b1uv+tmcfycDpoXYjZuC9qGV+WietkxMV+uv7xFef++9Z7ZR1GyARsU8nuaVT8Tlua
kAHpFSoyKJsM2XNE5Jb3rU3D8m7NTYrB+vSpgkJOc7rAdZbD4nG2MZM1R7Cu7hZMb+nYZ87LEPXR
HTo1QugduXUWT3m+dROtjGGDXCJA/btSauelq/rmYwkdrtj1nOE95f5WQm/FTDZ/V2BYwws9pC98
mqrPfPb5byeft3brSlhg4yd10YSusyzOi5wGdco7SGqPeJhpBxHoOOMRfX1XrQ1z+furXVVOQVUM
5eC85KibJOnQ+IchAqFLMfzf81VspCTWjGX5dgsR7bEa3PkJ5BQ9SVRapsODM3tltO+1ZyN29NSr
EEJfzosvJlQk5/L9nDtAmIKKZCO0XZuC5d3oMvOh4aDZWZtl+Nlxwt+5POoP1xdibcNSayHcBZqe
C09fiqFzTr6rh+9q7mkydJTsXAPLrzlYVCK0D7AyDiCCfUNUrf/kMNq+sqENx1FmSCMz59kv8PsX
P1x0s96MfcN+77HPP2AcPYvFRVXSL2MmIaWbSEcgu2RGeQalW368PsjbS/wPrCaY2NAGGVj+Y4No
DTlBR4MoxwlVu2w9Kt8Obf5B0EBPmLZtL0IM0S30cZKgNmoH/z4ry/RW6yb73TZldOcXzUZm/u1U
HLNJwQx0XkzQheYJuaTgvuvckiayXNS9AnyquK8bZAZBqxM1AIaNJu3RTS3KcUuh4e1tzWzCMLSU
DB1flHmSI7Z1M6SfQLDD3+VTsTXC2ppd/v7qBBsKnuUSpA7QS22K8Ui4JifksDY29dpyWU6vxnQO
dDHCZxQodhagGFEGFN5c3eoK0gF+WkzJnE6NfwKIaNqSJlhbM+swMG3UKDIWy1NW6pPDlxu/f6qg
Vhkhrk/L9s7zv0q6Rbrz9hXAbA4xWRB/0N2U/cp4GZ0uMDKio+l93bT3VbdJUbS2EaxLP5rTAqxX
S/oyuYBWRah3msM8hgKNbE0dbtxmK4PYtGGREkNQB7N5aoD7jh2GdGZzST1ROu4rgzCbLcyQRTQL
cx2kLp1JxtTT4jtYUrZo81d2s80TFkwBd4WI0heZggH5tOSYwujl/hZycM1C1n1fL1lWujTzypg2
mh61D+iOAgt2PJktZO7aEJe/v3LIDCyHfV+2zksZjPzbfHndgJuqe5/lbNdFxv4B04l0CAI2olRe
dJCyHJNUjeOQTJ7vePJw/SpYcUFuOb6YBSlF59P7OuCfWiq+piPK6EWGc4tdKjdt30xJEcrzUs/5
4/Ux1yxnuf2AXOxoWh698NJxnowbfh2qtP0qZb3VlbPi6/+A6cos0Kbr+VnNzUEM4OuYdBZ7uT4t
Yb4rk8JsiUqwtZSuN5L0MUT+/ZBBOzbpCRrMGone3OuGWvESG1LXonlobL2UngVBazmu0+YQhtkW
nfOKkWxAHTBhLvQO/OqXKcLp06RC71Bq9lxnkCqII0BC9p1WNpLOa8dWOdLhL32j21PHIIuERrns
kOfB1312srydlOPsG+PRe4IuuYOhHtpF6ebbYW0VLEfnQjrIJ6oAGDFBRKLB2hVzvlWwWnEGG0Un
x3AIooWmLxc/EA2e61nt348FynrXjbM2gOXhCi8ekuuInrOMAt/j6G9UItkaLeLz9QHW7GO5M63n
oSohn/wCytSZHdLWL7tzqZah3JjB2gBWQK8MYOl/03Ci8T3nJ58hqvwuQ0y8pXezNoB1abdkEp5A
9eOpnz19s4iK3jrlVp/I2wkNZiPpAoCum6CZ6H3RDO/FhKKKBsXnIUjHo+f4534IvWTXQthoOopw
O8pbp/hBixIckm22hEMcpUqzjShxxU420ZcoCzMM7tA9oROsfYYQwzIeeNHorRrByla1eb7qInWh
POaEZwLGrWPqNWnM0cEVbyen1xbjMvKrS1uYtiARil1ncJ5nB2TvadzqVp+ERn0b7aJBXFCy01oX
K74ei1OVNTTKfiFf5kQnNjh+fr84spw21nsFdMH+4fSCDI6L1yI/X+Jn0PzdQVwCnbXdfY0StlHg
v2DjF1Abxn3KN/IPKw8FG24nwVBIx2jIfpkcwMTR517c6OLD0CzDZ6hNN8elLG6nxkF/5b5NbTk/
wzU1DUXNz2xxg5h2xRB3ot4H72M2AE86TBXuIunTpS6cp2xMClZtrc+Ku9hoOylJ4YVTgFxHxesv
iKYbSNl62cN1w6w4yz9Au6aoIZaYR2Us3OUnoC7pgSn+fsk2oXxrv//iRK82cGAGby4Kx32SVJaQ
eJyCOwdkRBun+trvty7tdgGYsmTMA6M+jxLw1YdgdEWWd8mj3/ssZDm7mS8sq3CQJwqIKxtEFfvo
oAJ3m2tO+0awXBxp6iJAYhcp3iIEr7Kpbi7b30nLnTeTb13eTPYK3JeDKuO0J/2fbK7QbJZEFQEy
/nB9DithoG9d35JFxFWBpk/tiH5YhLFpDC5+/s3rl5+l9LpdOA/mW36cuSwQaWGKX6wmQYysModA
Olh8GwPah+szWdtR1jUeEdaORV/Tp8pb8pvaiP4IwgEOWn69hctecQkbYFe36H+nYsh/AUwuv7C+
aqHakKK/e9cMbBSdVkLXBFoT58uOHQj5H/OjPAHx+bBxmq4sto2Y02A+q2Ej+tQr73lUJEuYD0g/
NJ7bQ9VvtrasDXP5+6uTo5ibwpMeK37ItHmqG13eqp4+cmaqW19VW1qxa4th+bfwgpYPMuKgquD+
wJ9r4dfiMc032xNWLjsbCGd4E2rZ9MCtkPCr9Dk5c4iZJKLEIehM8zcE1FHiFEX7cn351yZkeTtg
0qaPsr74FYlOHkCW2B+qstxSq15bFMvRNasMiBdrdmZ4IR2KLuX/SwsoGriRobe5GvwNT1+JsWzU
2+IXOkfxDhRUYgbthXzJignhj5hPUwryZokO2Y3dvGYvy+ElCSZvbmn7pPoZKG93AKRk6be6p1bm
YcPe8ogGZVBMxS/ZdaJAC5gP1TrPz5NQltEHtwid4zBm6fH62q8cXjYOTtQOOB3bCuejAGs+Bd3G
MVvEcOo8UJjtG8K6z8WkhoXiXf8EMB90OYbar27Cci6Dd4bScCvqWZuI5fsaXAep0GV4BvVeixC7
Uu9ScqneFtXWQb+y7v9g4nzH911Ze09G8BB9K6B288VYHK6bae3rl7+/Orw4YlfqFSl78oH6UD89
NCD7d76jQmcrPbVmIsvPicdBhRimKI5kCvJjMemgb3ZJ8g23+VJtcV+soMGZZzm84MpXvRANtLTc
Rzbx8VQuafRlTF2RhBmQXdr13nkVXqSu1ypQozTmlObi9z4zWhc+Hunok9Bj/WSaNj+UXN75Efgr
933c8vxaaAPNqjA411n3XfZUJ1M0DxvvqpXlscFw0pllCeWI4AyQVx3TqU6PF/RghY7QfZldGwyn
chSLOq8InkCjrxLUi727CKyop13GsQmvhr6d0UjeNE8pGft3wlHyy+4WBmaD36p6kk2DWtsTgKkG
EMRp0VDNq7Mt7ewV97PhbxwcEcZfSPkrdRskhMFqNzWgVQBx03XrrK2u5d5aFpBcWUT4xKr0Fhl7
kfhef3ZJW24MsDYBy7vnrmiBls/rJ65cFBsdzwnyWEvObq5PYO37llvXjpmNhtL8E+WeV58oENTl
TeiAyONx3wCW5/peg2dfJEp0usn5NnfD8QtC3nHX3nfttlsqPdIOMx3uahZAfqrsk4akW0xSb9sG
Jbb/nt2CNnVQMW+40znkQAiPvnv9Zsvk2zvHtVUCWo3Sp+eAuV9Uit9kIktvVdAWcQXu5Y0HwMrv
t5OFANdP6kIJcZdVIjy0qR6STG51/619/BLmvrrYisFpMieqxrssV3PMmvTJIflWrWLFOHZuEIjY
AtyuznAH9tMb6VXpMRvLr6EU+57Crp0c1Dn/f9ZXvPjdMkSSuVerjdBozTSXWb0yTeZPoA9vsMd5
NFf3enGeBhGxjZzZmmkug776uChzNO0sEX2XeuVvA1a6RGb9S6V1tbFr1gawThxE1E2XGmzMbKnw
bOzMOe3q764bbjVprJnHOnIQnyC25tVwRxY5JWAN6Q/dZYn3nDduYDkt5IhBc5KK8W5Q2XMQXNDI
8+aLd+2nW5FCH0Rh6QD99afpJTnWOfkI0Wa575fbGT4aNsESjYq+a9F4EB30iDbQmHXeFtJyZWHt
HB/h3bSwwIBLLAcncw3lkhiFliaeTf77uu3XRrDeBIxRGfaN9N6RBem4pC6FlonwXWBSx9yAq/b6
MCurYLP0m8pk7YIk0zslWJboIH0axWaBce3jl7m98i+uUMRulrLPYpqS6jyFeUESQcJuS+1oJZJ2
/cvIr0boAy6ncbrQLUOi4fPcSRGXwn0s0v68DHkVA/VxW9UVT4AVlofGa8gBFeeN42NtepZ3+xCD
CwU1A8icg2HU7xZelsXJkdpUf66vzmWx/+2ace0UIJ/A3zzkIQzou2F1rnznd+913/1iCRJ37H/U
3pYc0ds5CLDj/deQUzWVqi1GYCUihd6PfGwqdGJJfiYoepI82hJVWdvWltdnpBeBcl2VxRAj/yhk
U91V3P3GRjxxrttsZVXsTCCb0smdaYURcFN0CZTg2oNvkDzd93nrrm6AUzNz68JQfRYseBt22ZH0
7r6WNdfOAwbVqLJlZPj1WT9/kzkKwmOptmyzYn27LXYqa+2Ws4+vR7V6n+cCv701UFLHJPaZ5zLy
K4cs0zzQWZQj6+PRAipNkjv5+Bm1KVbv62Nw7eRf7bRBV5QVYnfBgrOP7q7jAvLr40zpFlXt2h6y
PHtEx2boyhFDpJzNt+VC5BcJffUNI60tg3VrN8yFJgjhXh4DfsmKeITs+EAd/w8gpvtScK6d7Ks4
iE11XYaAb7njj1kMzvscj8ENjM2agSw3Vu3Ujw7r8XWZFr9VCcJ0L2v4PvvYCb4298qQKo6vQ1wh
jNHlT45DLVoRZ3hE7MPPu3ZiL9VFBDW+2c9jf67mezD5+Z+8pR32nUOedYEPWa1qJ+w4JoESpsuh
dBzXuQ8k5y5Ps5tbuYJsmG49yGlDNyw45oZLSCik+8Darp3KM42XSzRnszzmeVUAkim+Qlaj2ljh
lf3jXf7+6piIBln4CATw472G/nR4Wh+6Kd9KEK/4l93WKvwy4HXf4beDABH8OSQr7oqsP18utH1x
k53Cm3nDupEN2Dxdv/ixAqlKki7pVlvEmn2s6zidFSnQYIoDKFwQVkKWzj2QQO1LBbt/ZTNemV+B
dBt9VG76Oxd1GyP+NnGlHHFRtNiXq3PtXF2rBloGnp/+RsvteAjdtDyFpi1vWKu2euZWjGQn6zw5
OoVSgJbFdKg+dZA/v5FmLvdFd3ayTgJSUxvaYxN5hN/XlWoObHG2eAtXIjs7WeeFnnIgYoqvX+LV
2h/eZwN7pxxkLfTS3NTBVk/mmpEuPvJqqbNxUdGY/T2pTVOcomnOb4JB6Y1TaMXVqOXIsqgqIojB
VUalDu5B3QYe3DBvT/7Qb5St1oawLmNOR8cVjdJ3BooqsUrZM8nqKV6GcR/FI8gv/2ujkJUT50OK
SQQtNmqcgZrkQCAr+3nXUU0tb850aFyPkfQ3GJ6+aih4nV0u9nUtunavaoNGVL8QINaNJwcxFsmG
WcW0qvqtkPRtJLJrt6ZC4BvqN03H7toOnOm5iaUmN5yVR11Mp2n52uG/IUgDrttq5SFid6mCZUKb
yMsxHY7m94PKok+RyMefoEAGXFw6/gYhwYpf2K2qDDy9hjCDcYgHbCoSKeTIcrx6rk9j7fOX6b1y
O5JKF6q+l9Nj6EF2YBxItXXodTrs+7zl1RCFqFuoG0x31PORC0hpnSNtrnW673qze1WpESnghBV+
flXC15pOV0ehsi1K0hWXtqnY6z4aAtobhrRVH3yqlSu+1aKD0EvIgUS52Wcjy6uLFOGumCt9pw0b
fl4I7YekHxrzeP3za3OwnFrkiwTfxzSBOg99TXpQP1DCdcAwLr5eH2BtC1kxNpqgZOQvNb1rpzBK
siw3iSORQrz+9ZWfbzeokkEEeYWsxR36zb781bZPffXBm1F22TeA9VDmUTdPDR7jd8iQXMr/Gl3g
XXbhUQ1y8+X6GCsmsptUsZhpBB2t6a7WQ3YENqdK2nkfDalry3m0YvSCvjETZCqDz7TyCNI8++jq
XJs9nqscZZByTk9D56kbeBq/KUj52S/HLQaslQDD7kc1tHNz5VKMUACCWjygUexWIvl8od3rc3/j
Zrss5hsJKmLdzW0wLY43ZJADuVwOPRUfg6y7b+rpSMPlRoLSrN/kSFxbbMuffYFXuEMLjOW25bEf
+dcQ6N19G8ly5hB8fiO6tQ3UfedUH6IKhPtSzBvEAmu+ZnkyDwokVgu55HEbFE18qW8GiGHiS33z
+u9/e7WJTRVP1DgsY+vi9/euebiwrkFJ6QR+n8/BJM8lGm2uj/P2TIjN+z6g+k7HVmMmzuxmiV8a
nQgJnvemXoJdVycEgf97dTZ1A9ohQL5/G97rIwMB+93oyObHvhlYF7OE/CCUqBdYqq0XckwbPdzk
0+B81lOwK7RAw+J/J8ACx6uh+Acj9Z1Pjn40oViY13RjN73tcyCx+u/n62pockIhYxVLVx1r6riQ
j3/ISH4bon0+djqowvBdirOERJaDK9lXIhspBgNXL/sGjIE5BUsdbOyntX1r+TRuzMJk1eT8ZvPs
xBEpFUhJe3mjM5CFQs3wk4uX3fWFXxvKcnFfQOMaUkZYeCCfyLfBAHY8Zvl84ENOk2mS7SmTeksb
Ym00y+W9IEyNqVKMtpjylpnsOQ/E8XLGz9Q7ErKF3n37UETd/L+bIc+mUetWiiwGO+mfFr6TTOXO
JCKxm02JQW8h/sHXR/AdJ9GSdonLth52b4f65J9e0ypl4QhF2z/1DDrDYqyZiEHTlX9FWUAesPHQ
a3J97desZDm9AhsHc9F7+ieD/s85FzitYg6Vxy0etbXvWx5fzAOXYmDuncjLj5JeWNfRbbhxHl4+
8u8dS+xuUzURb+jLLP+DnFx60ykQaYqcB6dI6nAjVlv7/ZaXF2Ri7cAQq2kN+uGU58uHTqMeeN36
axOwnDx1mOOFcs7/cAMgeyEltOY7tPz2m2I8K0ei3VbKJFGeZ3BSoeDnP16oJNN2+rB400+QT30d
/ea7W7M/12ezZivLs5eQXtI2QfbnQnZ0xolbfGm9Jv+86+t2Z6nJqy4VVQsPll1BoBNbo1usi+Il
daJgV/Ke2P2lrAwCNwsmcpc23Ts95n0MWb6tuHPFPHZTKcKzCUIjxtzJalkSVo3IDAVIYe4zj+XI
cpIc0vVIcqNGoG50GBVfwDS1S5CSEFuWAS1tzozLwM1ilK6r+6BgxsRt6KFnyg0GuRXgrPhDeDHd
q9yAKmtDcigj/RlqqC4VGpwKfkTuGpCvHveZyfJnUkY6a5ux+aNY0caqQc/qNKNJed/XLX8mQ4c0
mVHlH9lPNDHDhNL+sKmit7aBrHua47EkAo80fwxIFQ9z6JmHoPw/nF1Jc9w4s/xFjAA3ELyyF8nq
8SZbPbYuDI+tATcQ3EHw17+k30UDC80veLQiTDRQqAJQlZXp1Ofbv9229ob39hln0iuk+yAI945i
hF4MMLizGrcyM5ZDzQSKeaWvuoGz8mVYUpZ0yNNcOhpcaOpOn+JKVls5S8tEzJ5SGjV5E7RQ6+Y9
NpEEMPCEEw3JfOV837VUJnAscJHnC7RDHkZP1yeWO8s9hyZ4GPfevoPBRI45chqKIaqqF1mk74c4
pYdOu//GMxf7/MBUa4B2NCgZ4lK+4NEif4hB++1dpElUb3zfZgTDk9sJdF6cR/WLSKGqlEOc4xS1
Mr1jdSs2st8Wd/ijlbRcGsnRyP0SSHm3zF16+h9qHL8rYm/cLcyu0dKtOm+hwfwAyRJcgH2Jcn2R
VH6gkPrjUBuEo9SQenlsu6KqikRNc6Uf/DYauuaUuxCu8U4rzV8Z3qmYNQL/Kc85kPLTWKTtj2ks
m+VDiGo6auekcAH/pIJ844VEd6SsROg3Rzf2hPM9X9CJ4I2V81iQti6/gbh3cOUDwXUwu/NKgJmB
smlDkJydnNyNQREsPOU2X6timcc4Ed0QF2cIfEbuxovaYloTQTbmRQ8VCFm/5NUYHvLY9T61hdLJ
ALKkDdPahlhvM6/Pgahp+9ap3Qedj/Sk0cHiJLUbNO+xvjsriVDT+e8g4QCGAa7J9LKwMD0qP73W
Ot9iqrBszj/QY3U9UbAKuA/jqD6MOQCC9Qx1813xx1RbKKOyJfUk3N91h3btOacEuYwI5Ce3B/hd
wXhj95voMT+SIAEnbQWBnliXn9s8/kSyGfRN1fC+RXPUYcR+O/otdPOmsJmTsF34Ow3o3wHI8Y81
2nQOZHIOIGphJ7eiR38KH/tq0g8AqrHj7R9p2yTGUQ454YVhI04vcz2mSTPP7M7LJnAVkizfAH7b
hjDOc+i0dJN0RvESRA4URyaaFCutSeRnW9c22wjGmT67eu4aiMW/VL7gH3IB94V2Cn2YoMq4YUzL
uRsaBzsTFYfigJQv41TNl5DXl9Dx2CVCn95BpMAX3DaHZcebkFg96rmKl859yEX1SKEdBa5k9bTv
28YU8qqdY6n78qV3sB2TYApWTdwio9ku4gNiQuMYkHcRtIsInnnyU7o+U+Nms7XUsjJmiyzUhJra
yafppY+KGly/UOH7H7heLDvIxMUF3QBNpJiML2iXag7BkH8MCsjkccr2BWMTGhcBZ+4Qlo4vYHTy
gVeYP1Sq7Q+6Hne+402JiFQEvFeth4ttG7Enp468v2Mw5pbgCasAbbq9hyx5JxMcx8peL6CIky/g
qGrBZRKNQAYJ+oAKN4Tm6PAlnsn46/ZYNosboSlwGPqU0e73MgcduzRA4pEDrlgqOu37vhmXJh6G
niPGF5BhR80xCLL551I0/r77rYmQIx2E8lLW1y8zuu2yLK3OdR3/yjwc8rd/v23PGv4ceGBSLPKq
fllVNtHNvyR0KsdkdyrCxMnlE1iEIzSOvxQsrO9CKNS+45Nb3d3++Rbzmvg4t836cky1eJEDiRIv
nurTzNP0ePvra4LyjbP3D3hcGqkuj3FWMqJw8jZA0gNtKSBDUBSPsgnfAVng630dNsQEy+lsEhme
wd1LziCl0OT5c937X2/PxLZOq/lfXeN6cOLEdIKZw7p+jPzyF6PRr9uftuwgEyaXM1/ouZ/FS+T0
02+YKBVga6+mUux7D5tQOWQ1UCXs8u5FlFQeSYsq9tTlx6jTP25PwXIum0A5LttO4zbbvUB39mM2
Bo+hGj54wDw54T46PmJqPjAmo7rLvfbFj6LhAGIfgrdGuLMC8gdWDjw+Qs3L+OIBOPQ3LWP9eeG6
/XJ7eSwWNmFyc+gNQczD9iWfVH6kGb3GUaAONAVh9O0RLI5mouSAnHLrBqfBi5M59zjjvlVVf4+L
1/sROtJQXf81+8P/gNayeIMJm1uWpqE6DcULKGbnj0uD8ljS5qrJdrwKwvgPcdYUcotpP3OJtGIA
OJj0yL8j9IqPoN/rNlbsrSmsQxgO7bhV5gOdupxr3h6XgByiVG28Km2fXv/+KlaA6VI0jT8sZ+FD
IWHu3+l2ON2281uOtv5q4zQW/gA9oG5Z8Iif75zlr74HsyaqzfW087cbx7HMS69TQutzSPtz7kZ3
EO7ZueLG+wBkPWUh/XY5F5ABA09MTOVGLfbNDqF1WYxDePIGpPxaGBPECvEpSGjiH6IHYPyOTnjY
6gR6y4sxiJn0C9PacXE5Xc5pPCDAOY+hH559p/u+y7Rmri9mad07TrecySzvZqLu2nJ8yHqRlJ3Y
WCfbDIw0QTPMHvhZ5HKm1A+OjgC/fzMDal+XQbxh5LeupusirRv31d5vKxGDEDfGELLskyAv8pM3
o1ex96FzkY3hs+tVe/oT1rEMF/aGLssEqCfPU65PKwRCQdJsnzEMF8b7Q6bEaZZzu+Cmu8xpdddE
yNx4HWgocEGSG/5sCRVm4g9ZPpK7etHQFnoq/ekUy/L+9gzeOhHWxTEcOZCuD9r9oAYEYuHFBTwt
4/dcj/IQ15J/5Kn+V4LYHIcR+ZhV/hYDv22HGT4ucxoxkjkYlQhQ/OWd+5H+5qVzyb+352XbYIar
DwB0xlU06XNc8iKJuXusuyapSXRSIngEkc7GEWSxjJkaTJF+ASMdd89lUTRJz/lyNxVleb49C9vX
jazgUAYV70WF02eevutB/U37jbuG5YQwU4Hu2Ikic0JYAGJD31onOrvz9C3O/K8i20Ij28ZY//7a
yccBTYtFoM/o+jzUYDskDXAdgf67jvfgOrF9zbwgiwvlijZbzlApu0MX1ech2wNvWj9t+DYR0BXy
OMUO4k8VGY4FeYjyjQhrs6txPnuNLpahyHBxkbVs76hQ+uSi9nd717xVAV9/ueHTXg1GlElX3h0D
Do8X0eOK9/O64UuBVIk/Bg9Fo463h7KZ2HDkCNdVL3KxSH5epkkr1Du1uNCyiU+VF/57ewzbYhmu
TFFQ7/BFfS4Hmf8sCjDJJBpXp31XGTMRxmVThCrryFkGyw8eFsvdMoBN//Zvt4QhMxEWd1UYMh3p
81CW7lE4QfGoix591YDB5k45gSuzq/Ztqj/SYkKkThtn5AxBGwc1Eemw/GHh1bCl+mOJ2mZajDo8
q9hUumfIHCAT7xVVwjqen9zQFxthyWJrMy8Gbji/oDMhZzZoJyEzaO8mcL/uXKF11FcBKec9GM3T
BSs0NenJW/L5h0/r8Hrb1rbfbjh1WU+6R9oFVV2qmPOepXOFSw1eobc/b1t9w6vzpRZxCDGksyBD
eGibtL7jKHGB2XBzt9qGMLwZbLFzo6OAnMtgftI+/dr2w5e6VZ9vz8C2QKYjB+mYtX5Pzl7LvE8U
VzF9qKeh31JcsHzfTIGNFDrteI/gTKNg820f+rT00nfQIIu2aKJtIxjnMdWQZevxzDynPvAIv9EO
ICvdKnJZgqmZBlPL6AkFiNc5BVCpx9F//n8fazn4/yZQXe0yg5n/UoVsoLkJZZKyJD/aOvsVL5v4
NNsCrTvrlYcpD9Qs3YBNWjpgYUcDFUuiHDw2t3+5ZX+aKbCeKSWUEPh6lfoH7pZfeYYLV9fsApzg
6DRTYEvrZIJ2uXteGrcHOLRyTp3nb0n62H6/4cJtKboR7Ip4uwGmeecxsN8H3vrg0c0eXqt1AoYL
570o8k5ycs69mLwLirn/EXae3Mq42OxruLBEX2UHmWl28WIdXyEeBNkRt/fjT7cNbPm8mQFLXTVA
5KiKL/0Yuz88UB/M/8vnLetvpr+Is+INsyK6BK6i48NAhrE+F6NH5vPgorVwR2kNNjDTXiMt8zIO
VXQZwckznr1IAiUDfnlvIwVgm8YaP145GVJcXuD5BbuUmj6mExpdhMzbcxe0zQas3DbC+vdXI5Bh
ilONkvvZk7iosBpyFu2Q03c+Oql3DrFugVdDoHsDTf1hxi7oyM7uUVyHJLsPPs0F1MPH27vJEk89
40AWQ7fUqvGb+1W1QRTNQ152/4Cr5zIXW1dt24Y1PFqVaIhP51JdRFl4XwIaFW0CoSJv43Vu+7zh
zbT0IlKLnF1yKLwcgyp8DCtO724vj83Ihi97gPEAL0b8c1rJqxYgzvXG8QNYgaMd2FL4gdksqmYq
WlEH6pKG6EtgFZKyHvbS6fbPt1jXbA4tnVzNLsp15zFoHqiDWNq64hg07P1QbjK8WNbI7AwlcgGR
Imc4cSgK2SQV4bWbOu9DXdR7qBTXVTK8uW9VNcT56J8D0nz6fRy3IB+7vUaW7I6pYgqtMAkIhJou
uhjHL8zh5DLO7EzWVw5xwciqANZ8r4rpc9ezX7fHtNll3cuvHFtVupG4YnhnJgEcycXooW8HQBrV
1dldGEH+cuM2YHEOs3GUDsh+OhXzz6qUP6GZizaBYVOz0/Zxw7GZ5MEwhNl8IdlSdo89mpo5eGxK
v/E23M82guHbeRT4GYhc50swjVwmOm3ocqh0t6UWZ3l6/tajeGWHPqzGsivVcgcJ9DIZewTyNc0T
UPGpROf2ocE/blvc4iR/tI/GZTmpMI0u5Sz5WYPrAezVsj3GziZbqm0I4+LtxX03AKLln0k2tvde
XJRJpSPc0oTeAD5ZzGG2j45xFZRpSdQlYA5sjBRoTC4VMJH1v/tWyfBzwO7mImYT4hVKk0mf4tkA
1SJ5gXr8lpiJbZXWv78yOQehvyvm1sexXcgVYCDO2nH/znAsnfZNYl29VyN4WeRT0uOJwsETPxy9
JcANzeFhShM3S6M9qr+IiX+0kjYRaJZK3HACWo/fU3SavXP7Yo+a0/p1w7d12s7ot4WpW9b8pXLP
+6w7SPQtlcuv+5bJ8G0ZIbUjOhZd0oI+94BhnFKJJpfFj3Ym3kyB0z4YadB1CKskUJ8hMjIdZTad
o0p9zmbv79uzeNsl/pA5zVUR57yAQiZkeKAHuvTOJQKR1Mbt4O349Ie+qesMIO/0cLQS2qDrpPH6
g0eodwQYA/U4VscgnuuWjX1rm8r6I17tW2jKeKg3ifmSQxS7OBA1tNMxxP153jhpbQMY3p1OZd0x
UqlLCbXH5sAgTn4p0E6wp4M+jP/QLg3KRU1hyf//zi9xiL93l/A5Xpo9FDfrAIZny6gAl65YX76B
94Ozxf2YkjDdeNe9HZgCs3MUFVBkASLkTZgWf6Wjo09l7M8nhzVbHZ22EQyf5vHggC4kIme/c/Cq
zmd1RArxS8rlnrbwdYEMnwa6MAXPNg/Oow6fRZj5STHtYjlbP27cxSm4/nS1BNFlVatgh4BwWSV8
KUaVdOMyhOddHm12iLbLzMKJLWuKEiHwQHPqordyU6zQ4gRmi6huR4oMX6QumklAPRT66PNjPA2b
jS62AQw3RgVM5IHowrt+gmrrSdSOFD/jBhivLfTB6q8mFA2GYIYfB1ObMZ1rRO5qCI9lTf/SC/3U
5w5LnE19cNs01k38KhqlfkzjqZuxLKiBV4c+RposQwH0eNvKFl8wm0TL2UFWrFwT0aAI0YnuQbQB
+hMEPLnZ2mcbw3hb82BGD4iTqstv5E3a6urYR1COcVq+hRGwmcJwaTloPbVppe/0AMG0rnrs5XiQ
YMFlUbenc2o1t+HUI+cDLaN0uvQlqLz54PQn6eUD6JP6rSFsxjZcWzXSKYOoJxcO1vPvQRu4U+KE
TpBtWNvyfbNLVE5An+OeGl1ab87DRNfDnH9cRtJuFSstB7XZIkr4OASka/B07Ks+kRpBb4TeyX1L
IeFZ+F513xA2fbu9d9cL/Rv+Z7aMyoI5BageyAWEOv4jawY0XviIUiT11ImPM02kA6y3v0pf3x7R
spMjw+NX+vZF6w6vl3LoP5GxYxgHBNp9Vndboi42GxkOD3F77RYB+KrGjFUHLsf0OJRTtJElshlo
HfVVOCldEcmhiOmFtIF8atn0hRb4OF8f+DoGi1w2VVuYcttqGX4fNOHcxrinXcjsdOUThXYivU97
kMuABqRg/Vb7rW3FDOeHuItXkgY0HLxfKbNU3d+FaBo53ba57euG2+upVGpgDjR1SvoMTUb60AmU
Gm9/3LZEhsOT2c9mxSS9KB9Kw8xDT3XpDeQ8+SiY3h7C8vtNjJkC03AVTgu5eNFa6h1DASrRCMj7
jSnYvm88t4N5cRecgvSS4/2V5LFw3nU+33mTMptJPWcR2eK66iLrfA4fZ/SHVB/YMMh2o85rsYCJ
LoM8aTH43RieUygnX9BhON0r6AW9DytvC8FkW6F16Fc+R5HchGBSRS+e46EZvAXvYX4sXMZ2pccD
uo776vt9NqJvXpTkQsupuBfzjHxjkI/F+wl0D3v4q3H6mbAy6GJECLM5vUidx0nZIF5EE8SN921S
w4V14QxO1vf00itPoetWTUD/pGhu3/d5w4fTcPKp4M50yeMe6E2pALvTm9ll2xYynHiZlFZxw/1z
LRsCZRsnO3jaf+bDMJ9v/37LCCZyjIVuRoumppdAgXOQgvL5Dt1348kXPttV6Q1MZYK29gSJxFhm
yUj7930D9r5QbjL62yawHkevtujohQ2v0z685DNjx3Tq+ieNHqaTQspgX5z7o6c0HCe6pGV4SUv3
TvaLjzd7F+57spvYMTAyDgIanerS06FsEzmyYjwU7VTtKgMGfwDIGLiFcrFg9XsZPrSOWiBiBBGs
29vHEoBM0VESzz4DEWd4aX2nTwTyGycfXbL7DgATQgZ0oJs2EwsvHpJ673U85H+xMHjc99MNz81B
R+rPjGNhVnAa0X311xSp6fPtr9u2peG5fGnVjG6rddOPGiouhPNLjIL7wZ3RNnx7DMvim5gxxvus
lciEXqCT8AtSo/3dQnWxo/sQUdnEjLVdnDZIJXlQY3TchGuw6KYdGAfnptuXXw3+gIp5YT3FQwS/
aqPyyWNSFYdlAhPJxvqsIeCNW7yJFOtzUAhVYBa8yKYhx6CP38tsrL5rf/jSrWpGKANtNS3ZTLFu
g1dRSKZdxKecBBfPC4MqydXi+e8i8GHs4YtazWGcxKIT05gKb7kIECEUieepyHmAwpRT7/O1wLhS
Q3PMH+a0Cy6pE0ELvo/ckB6qvlg2HMK2Qt5/V6gMel0V0BhA7jOPv0KoZvyFS8S4xV5t8TezddKt
8jwExIRcFsjOJyBafZTtkCZePW/4g+33Gw7dlk7HdDO4l1HE0zeV4Q0YzlG+9aKxfN5EjUF1JGBe
6C64adVje+QNULPHJpvCPfzt2EBm72Sr/XIoBJj4AsA1dAQ6vqHf7LS2rL6JGct9KDHJPsXmgUsl
fQGpY3BVTJ/dGPQZu4KdiReTGY+7Aa1pSDD0S5MATOTqu4lmvnvaN4Dhwiod/DJyJvfCeuTmJRLQ
Se3vfY6ZoLEA7R9hpisQqk9TmKSzU/3l+i1kxrefkzYjmB7M0XIbVS6GyFI00y9Lekcc8J7X0S6W
5HUTGU4smUfLRpTeWecOdcBEBSp971iWMs+/ZblX53uNYRzONKtp0IbTfGFVMPAPggLSCrYVWccb
GR5LWs/soWS5y7wG4k8XnvLnPGzoKWBqfh6aDrnuuiz/vb2pLIkkE0rG0DLT+gEKZMxPD4FQZ6UL
fSiD6fPvQpmHDuyl3qK+tWwAE1hGK1fEZRgFl95dGQkkConlFPqHpSL86fZ8LGHKBJXRbAjAlOMC
kjXM+iyyPD2hoXyjFmf7/UYOjBNw0vqNoy/c4cMJutYo3hdaH929lePAVAwVMzDFeo6DC/Bd5YHH
4JaG0HVxmBXwa/uWaF26V1eBMeAhhwLwcuG+kp9BzyF/hsNOCAIAdv/9uhc4VQWw5nJRdcTeMRbm
Fzml3zu2yZL9pomZb5LdolrYO3lflH97qvQTGoE6CZw3W+jiN22Mrxs2RsU7xsFQOM++LtqzhjRT
AtWb4J65i7Nx7bNNYB36lQFIkcYuksTqH/Cp+ccgLOrjBCGI29Z111D3x6USEzDMC2LNISxb4BnG
Dl3RHq/PYUDcpCvZYRbtU90tl3SqwyOvyckP0Lg46l+UsvPG8GsAfGt4w/7Q2KnAFTuF/+CadmZF
88mlwSmL9UehyEc2FqdozO8LDV1ESj7OzRY8zGY2M/AXAVG6dSUElIthOGSZA/ywEF77rZVxtkWF
Z7OcGfXjVNW+COnTlGVhcYjcupsPoTPIDeO9CUSD7Yw73LggD+Ehc/zkBEjp5ujtCHMHlanonNLl
YxfQx77M7st+Pt62lmU+ZqFTFtzlgITFyIZHJNGZDI8O36xzvnm2MN+sc/oB9ysPrcRPkGfpo5e+
YHr6rtIxKs5NkKZunohelUt1ruSw6G8snlR8f3tiq7e+sQtNntwA+RaqGyf/ObrticbiuwiHE/jo
7ya/33iP2IYwAkVW9jFpWl78zKboSLGZIXb/FaRnh3J0diWwsYJGpMj7KK25moMnAu7lA3XFdfA3
NdVtxl///ioMpQy4PeirBk9NhUXxWujmTUu65zWCX26EAYCsCRqkF/U0NuGPDI3wIJ/zt7QwbL/c
cHYx9w341D311IKNFfR6Q5Lqatc7BL/c8PFwLKueI7H5lKWoN0+cyEPB235f7GeGh7dztCq/EfU0
u+N0ZCT4GM5Qpry96y0O90eNs+Eea/1RPXVoSMJN8coaBNiZAKfnjB/qEthcjkv+xmgWK5gFT9BE
Qiqd0vIKWUpoYGWOs/SH2Mnlj9uzsX1/zZq82p9+4wqnm2n8xP3MPaDw3yc6n55uf9xyXpjlzKkL
hyFaenEcoLrwdeiRW45wJt8N7b+3B7D9esN1HXTGaIqi81EES3lYYjA8JpA3j37u+/w67KvFGabe
c+tK4Pc70bummeTHovOGjWPIto8M5x17X0KBpxXHhbkoqvDmIFPRJCyN/ROSJEffG/33rZjC477J
GP68uGNWLA7Ga9xgOEvH6y6MhjtdztRRh6xd2ulaiaOayhMKvfdzt3XrsBnZ8OaaNXiUsUkcc6iZ
ctL+9DXb2P2WDWrWLl3Hq4rQW+In1UT+wyxVlqwI0EMf9Fsl/d8Y5zdOSZMkg/GmmLpGRP9I7Ssk
6gLiRG19UL2bsU9hIIuSH4qhJ7VKGpnWLT/kNS/EeMB1ofGL8ywWJFb2RUaTjZAwwNLLmmF35emU
NXj7pOoQ8RqFmY2A9Wa6lUE97L8+o/DQbVSmx2vvu//2kv4VUjh86H7kqv5U8WmjJmnZFGamDJdf
Wjtpm195zv/Wi2jPTU73cFuGDJoI/53DggQKbQh23NTGxwiofoejT8HfsIFt0xl3mpKCCiInbnUM
vCnlp3gKik+iW+ZPRTcSZ5+3m0QjEhTMjRujMbTmERh9ijL8ey7oslHMs01htcqrwAht91bmaV0d
eRtgKwPBmVRL+ug1wb57n1kNbtA4y5WfVceGTtfAib5OtEdfSAb5YV3uXCIjIJaDlpKMokIrPPgP
khKthEAhtsteOxt3HFFRP62mHN+P8vBDUwD0Bpw6lDnJuMXvYw0uhrcVLnh5Z6BNr10AHt3ixMFL
0PgJtBVjeeiQD2/FJXKcBmnkMuuqBR4vQcR4GDUQQM2hBFib7dxyZm4ZYWqe5nAgT1UMTJwXoC9C
B+zr7dPLsuPM3LIsQqq6sI6fO+5fNM9f1k830/jl9ufXjftGkDYL4ASCK+PMi+AJBYrGE0nTLtF4
iElfkeu+EdZrwCuXCVzXzQol2NMCuT0kCUT8pebpFkTD9vuNiCWYP3nIqPCr7NHhTCEqAzLBPcoS
CIdm5VtB56Htp6K7pmkrQFrjqlUW2vXH8+2lWQPfW4u/2vzV0uiql3PvReVP4pRQzqKlkoTf64y0
6gDq4iqo7mtwJm3JTNicxiyGDyofeIDenR91jx7DJoSqQn7f8OqUt/WFR3MSIaOSxZ+aIdrAh1ju
emaB3POITwpPtj8EBQgWr527WYkL5ewdlB0/rekGvw02AEe21TTCWqoJZXNetD+I1hfaLO9Z210i
N/+isy1Mk223GZEtHuZobe/JrlGGVsdBEgUI4T4sB24Qa97m1Xbo0fWu2jlMnyZVzc+VdgrnSz8N
q0JSAUlUve/xbJa2ReRXI/Dm/EpA9KQrp8HVb1Nu3hKuzKK2pKivlSA1ekKTVSM/kWUo2dcOGIno
30Z3pL+/7TkWQ5i1bY9CoA9d6sO1BFtDdshBoNUnlTdu5TktqTKTAoVFLPOzaHCekEONPkTopkuE
DuRR6PBfkEynB29BNksz9JRDOXOLO+M3QcAbAcEsc6+62HFQD/KYajVl6VUEQfoxm8H7PyaOGKK4
S/JGdk5+1Ggf7cQRgt2j+qHmzMlDXG2Vu1Zoh2bpnkVWa/cfNdV0SKKUBd/60sscDq4jvw/B9Q/l
5NJHqlRM7MPsxV4pjih3A5QJSYGuFt9jxkH8f3JQ1ZLzPZtYkH8BtEUDPpl2BeXPUcF8RIt5ieVw
cMoui9vEQRIxru8yTdGPvaXOYrtYG+9F3nWydlSVP8uZviPjT4igHxtH3v1O97Jso/pis7gRPYKh
B4gzjelTD3nGfIYEZ+/SZMzqQzbppPeBHYW05ZmmW68727SMWKKLoggz7hRXhmmlEiKNTH1ZouoT
64rzKOatl4/FI83KMV1G0ffQK38mrbyD7uSar+xQJr3tiJaga6rS0xn8zzIr42fAZc5Bju7yQLFf
oWCflmwz1WvxdrN6rCoIVvBChVciwsh7wcmow/vILUS9cUxZbGEyjoBr0Ze+O4ZXxJVHHkxzMtXi
E6bWJA7VXwV23O3lsg1k7DLqkD6QdYjLEKv/KrIRLxSch9mct0nQ5VWSbfKP2dbM2F7MA/Kt7Dz2
hBM/TjwAi5LQAb/D7XnYNpVx/V7QnsE77bOneNQf3CZ6h5vDe+p7G/aw7CqzbtxQngdDUKqrIvpu
qUrAuFt0hUD9XZ+DKNwYxbJEZsFY0GHgU9yRqydGB5AHBrZ0GT7fXiHbx9cd8Oown7ibVfip6op0
R3wGX4FOlO+rDbez3KtMtXo5tTMpF40FqunjTP3LGhQrV52H3PkwhfqOd1u+YTG1WTNupXYWGY3z
1Vs8WidFOpQiT2ilhvRLrP00vLu9YLYprQv5asFirTLWeL66Vg76aIfoL1bJT4UzfwRK7n71wLFv
dxreOFFyCmHFsQ3mK2mhOFqDUeJ/qE3Y5mG4eCri1pkrZ74yNi2/IkfO/5AwU+iYQj0qPcwpfJKi
Moyl1JAE2HepMxXt81ijqKBU9BwR9DhHTtQkRZ1tlURs/mi4ewtV9imHCOxzzEYAauYjKeP3TIzf
0Db/723zWyKjyVMCVVkK7rZ6vs7t8G4V5F068bse6RIoJlRburyWY94kLEkZrV2Qk/vP6zG/ZupK
aMskpbOMd+g0uitG99mfw+Dc9FuPSNvEjEDAWhXQYVTkGZJUH7yQHtuZgkhfPKwT4+Oy4T6WeGMy
mIC5H9oDE1FXvjj8mAbSOcxrz+Ft61g2gMlhEmiVzoHs4ivUpaFD4xzaUV7mWn3Isy0qjreJoZnv
GgEg9VMd12MVX915TtZNhnaCb27MP065/wAS0GNbyIchLCB6JcTZS9uNeoRtbkY0KDNo3JcNxu2n
7lwScuxJ8MBD+RxMh9urZ7ONERJU1g9VrqrpOuXg6yraMmlJtEfME0mK38v5Km72wO5kEZQ/roQR
mqyK35ksY9A2bjE12H694fxuB94VZ5TTdeAVQcHJ6+/z3t2j2Iafb/KWqNIJK0Lz6epWNQS4ifgK
zMDjeoG8vfYW65I1TL9aHtXgbSRrPlzbuTyjUPNhrer2IgQFKG83vMOyQiZtCXDWMljbS68kaMdL
hq7fRyTR1UbG3xKyTNl7KMx5LHJLdu3n4NiE9QFoaIiWrK8SjV6MvAJ3ffMdF4Dz7RWzzWa9CLxa
sRCCjJB2H6Or71TgDiJoW4S8wj+3P26JhmQd9NXH3aAvahm6/XUO2qsXhC+rY7MQjb7eEP4PF23b
JAyn1kFV1VlK++d8RnMhVfrok3lLKsVyJTK5SxgtmYe26PAqq9ApjmU8dN8aoPb+9mJnF5cF/MK4
v7suoFYTMr/XtkUFH4UTdvBS9eW2FWyrY7g0mcYWnWi8u5JSPxG3mQ5+Om+xcb+9Ol687uNXJvZ6
BYKJVnRXNQFkSBou302q/lmnaXG8/fNtI5g+zRei0ox016iD4tvoZjIpFZrDAqh17QrZngkDZGCk
8asq7K7+PPLzpGT/GRw2uxoXGbpz/7tEnaqBpfDq7pqVQ1gl0FVtl4OWXL3cXqC3Q4ZnCt73JfH1
nHfdFZ6W4Dj9wUInyWV9ZH59B/avv9a7x1jJDXvYhlu32SuL9yF4lYrYH3C+5X83Kf/o9hhm4vcC
fONCFo/OGF6acouE9+0Y4plEJiklESFgoPgd0n3W3OlqOqUhe7cI/6s77CIqhpHMUxsKutWE/vpr
HqKFKVgAVs48dI7fNtHbLuiZTCZgB5UyBJPTFY1L2nuYRN+6aE1rGrExgM1JDB9vCzApOa3bXIF1
eD+6kp6mpm0Aytzq8bLMwIT31RDG7rnEAE47yXfA+uGwKNLl/vb6vHkdpK5rduSkmTN1Ve2XYCBd
6gEQRTBHf2yzvJz6OxLnftcmxayctEoa5CN7//x/nF1Jl6Qs0/1FnqOoiFtzqLmqx8rs3nh6VFRE
VJx+/XftVb08Rfqd3LoAgYggiOHePvJ08IOhzBxuL7AeXPYQItjd641b/r0NXX/IkAfSjJPrFJ4+
yY7RMQGwXvVpHvz0e7OorYzQe3u6zmFYfYaWs74cPfelbBeFhCmnaIesief9uLyrtvENoRinqlVD
NAynYJHdByrjKbybABzSbfgq76km/t+sTpjBDrpCqfHvmhQ8v5fg3kRffwhwsq6D9oiOPHppSEBH
kBbAOWr2Vy3LzMDqIe9JwAN96loWuICIbIND5tN+K1ZrOXozCUtpjZ8WLY5FLD9K4CAcndT9C+HM
rvC51n0zLgTuOSJwwcbyIxO6+gTo+PprumxSztp+f/3+xj7zGK2MfTz1Jxowzo5AYk3LA8pI3Nem
i9y7y2dgO/pV5N5MEoChZNBtKk4If9SHIcMmrdHzuSr5UbYoduQSjCaX57ItyP/fubo0ZjEr4+je
9VFap0ak4EYORJIJdD8bU1g0xez1IXQSKYtSCdCbbggPXS7b4r7p2k2ubdsEpqrHuu8LvHdObhd3
YBxOq+ceNBobArUKjplJWgXKUPQZqF5TT3N+YiJn/m1JAIf8HNSChU8UnAe/J9JvVuVbTsOM1kpe
iMGteH9Kp6m6o1SjWMVFHZlfyngjYmebwvD4tPR61Sy6O6kUuI2sa/MbyFS+m/Qm8Z5Ffs3eHhZF
xHFKtz3pni/iiahp4F/KSI/yCOAd0b3qVoF+O6nCEoXMG3eKRQjMOC4bhnxBMk2cClqkd1WDdj5X
sdfLWmKRATNy2+FakjOtxAkVx/6dcvXncdVKvuhlF+WbcO22aQzF52GvPcFzccp6skwJ2spVtENH
9W1f1N9CJN+vlAFD6dWYZzl6WuRJBdDyudTZXdhOC7oxNqGebWJmXPGqq3qv8r36BEwFf6fBwpDI
CTU9YVVs1YvapjDU3kWL5cR7Xp9K+BMUWR+afUV3XMyTLsjRan7d0RvqPzoATSvBL3TiM+g1ObJK
JbCa71TWgGKY997N5WksizGDtrjAWV+mfX0KOEBnu7WrXA9OnQAMxN1YiUVDzIBtoOaIyzJVp5mE
87dMAnQR9mvLTNoWsBqDN5eWO8wj2OTrGqar5UlQe0sigzw7htlVbf6wxGZg1kVcI+Jd2ZyQrwGe
oFuDrzxB+ajeOAPbBq1Le7ME1Gt6U1G78jRPaPNyZRrfUio2TIhtfwzdnkkUN8In2P1uIDsHbaPJ
QiZgMHflVheKbQpDrdMJOaSK8vaUtoDhg4Eaj4BMdvcTUAX2l8XUtkWGWvNprsNJt80JDMnkIwj0
lgcE7MgVqZf1gA2NTsNG8H7p6pMrKB4CKgWIDB1FOx2u+3tDlwO0l3s1XKsTcUZ6T4Xv/WzLIT9d
NboZfwV/Bye9F8jTiAbaOkn7MWNJH7fllq9muR7MACz6XdpcxHNxAun7iFYRwGzrWEW3ZFRPSzxu
xeQsZ2zGYJkoQU81ZuolkPxFeHG7jz2Uoly3Seva3uiYBhFj1JULmkIBTng7AhMX7djSra/Jr0GE
XEOH3T6nsNilelGxfBidok9As/KjLeSHqdtEjVtt2jsuoRl6JTQYY0SqxanMixSNF7lKuh5AU2kZ
6EPEwk9ttcmZZzt0Q6nLOuRTxKbiFLjVvOuy+Ler8/l+5T779zK4fCwW02HGYbkWMs/7Xr0w1M7s
Z8fp/VuSq6FIOBuCazIU6+EY+k3dqeideYQAhx3bjYBW3Utc4UlDASZ0eSE24TVUnJXwArygLE48
85V3HB3mhQlV21T370/gmjHZDC1I1eQt6gVkhvUOZTSP7YCo7+W/f/+w3dhwzl3hL14paHkC3jww
R3D5P/HaRztHVulkGfzw8+V53gszUs81Y7LKcxZnIIR+FnxqwbfSLctOOKHcZw6cgiZKi50u/O5W
FvlL3tIvl2d9X21cM1bLJoSTShREn9Rc8yMvHfIw9jTe/XvnoAt0/jj4CA1ensx2ToYhIFSzspq4
+KEXgEciidQcJimrjaXYRl+/vzFjopBKTtItTmM2BeGOdw3gaVPisq1aM9sEhtqzGQ01JVPVCXAr
qgZzKUrq7tDn4Xcbd6HtMIyb3A09x0upECeGG/CmhDmBfSyPmgCJIZri31W1+YK2rcVQey3dJS6C
rDhljj99Z3TukF9AqcjGSb9vu1yzGRsPDEiyJu19mspXVC1zNA6M5Ng3Q7URkLEswIzP8klHtQcO
4fu0ax7GLGuTEMGYjd+3HITZfY1USN0VKfFOciZLAnrXNn50OfARUV16QHFbfF+gyWeLLc2yWWbD
9byManDKvIIPkY9DotIhOItJs4cpdPI/V6nef0CnAzQMibjgJ2Q/0XvIBjIXCVu6aaMgzLaG9fsb
5SNKiggx0QG6UYsjVcNzVyh1G815vXEmtgNfv7+ZATfthAWU7X0GxvRvNJdBm+So1roqtgse1/8d
ng/wHlgpx5MuubxBW8IX6QJ2Q09FuxMlkumDLPsN2bVtlqHnWdk105AO4sQrIPn8ACBwJAD30YX8
81SgmuLndWdu6Dj124rNHlX3wGB/4R6yxIVCQvfy4LY1GJc6OtIRmASe20kp8gLK8/ymKqtPLUcI
5vIElvM2G7K7xRknlHxlJ3dm9YLC7QAtwA8uGNa22qwsSzCbsJkniM7SeDjxfo6+kV4M+1kpej8N
qEC4vAjbFKuBeSO0dEaQFc/M5bPs0ycdFPw41cjfXMntBLfBbMYmtT+1GZp01/eZLm4DHIzYA/lQ
f7u8AospjNaVvVmBGJuu4lVW/pBR/Dsfw8d/aMPC8357ZPjseT3fECjbea/f30wEvqBsjtq+PAV5
o7tPEkhU4w3q17T4e3kltrMwNFy7msUL8MU+j874EXkioOJ7NWpKEaTaqLWyLcHQ65Sgi4JkeLx2
SDrdKx3SYdeQKBo2pMk2vqHQKa9Aap5Ow0kVvMIS/PIVALjXXtqRodKjXuYc+P3zZ6Hod0VquE8x
oi83sauHjSinZQVmZ7bKZ3emIHP+DPqPkoCEgs/evS+8gW4kVm0TGN660pMr4xgTcAkk+VS7cr/M
dAskwja6oc4rgJXXA/3+lPoyVzu3XXtW8Nzf6lC2jb++Qd7oAGhppkxMQXYSYOmCfKaaLzc5QFKu
SyW6Zv+wqxwXKO7L/JlyIZ7FkgW/4eeIP1dpmIkojbKkSArdzp/JgscLc6Z+L7rMT3xyFeIzzJ3Z
QSzdWYLPOs9OkjhgNFUU4Ftk6uGaXV6C7QQMFUYgxG17NernVKyUFk7H9wv6ljbE32KCqKHAI5jL
3SrM9XOXp0+0Atg8V9ERvuZWYY/lEUkNFRYRXlaaRv0zV2WXMIewuzr2O5U0bBIHGeuPYafnI0oo
X/o+3WxhsbyRzT5boedaFk7mneiIgDy456u9kk37IOPiS1il1+Bx4/BNsGlwXnsF9AIuwZpU7GSG
kJ5PZvrz8tlbTic0tXusVcrVnJ8zAMHcoF7pI+NDt2Nd+np5AotwmR23aVqnDQKoFM+K1aNhzRBF
dwub9HK8boJ1ZW/sh8pkCJ4MJz2VUUODJz30TfYjVi2TG+bVtkXryt5MMI8E/Xo+5KvLV84E5PNR
2Qi/aQD5/MYabFOY13Q7uE4PUplTpihaXEdft87BdblE/3arsnmrct0ms4ami8oPvLqJlhPYqtWN
yptvvFzkBxTYfAUM3xYknsV9Cg2N11NVeDPg188UaK/1LqPc22Xa6b8FbRcclNuruxJOyYZ9sQmY
of6M0ShGcifF/dSXQL6shjwZhvKaKnzon9nCq5cCbJh5gOsPWLlsNxdx1O+LemEbuQbL0Zu9u2nd
OE6umvyMxvcTkq4I4cZSfS56cKJeVhDbDIaKezO4Ylkf6uclbVW4X/sy0p9j2jnxzsUjv/19eRrL
OZgNvMx1vUB4Iju7IP5QnzmJVPGtGpsw31AS2wTr+t7oIZH9NCIKnJ9JlHX7zCvcPWARv17+e4tm
mH26qo3qAlcqAFho/U01+qeskfoMQF+JwjPEBi/PYluCoed8aXvAtLfOa5d1hX+QyOAOQAWcwed1
eYLV5ftvRsA1K9pAcKbQHpqmn4PO+8sdhCUQEnxcU/cdBQ6Bm4ujF7QbomtbjaHnM4j4euEW/ok5
GrDwWfBncgB/eXkltsENtS495UW5V/unbPCW38z1u/vSSbdgJy2jm1VtbopUJNAf+2chIvaVD7L3
d3WRNls1AZZzMMvXpPI8JHDL/It0ZJCUPLwHNlmSTYgMabxoDrWT3w4VmDsub5ZFxf9TzeZlYYy0
PTl1negTHMl4CASaT9HJu1WvY9uxVXHeaF9XNaRsZZ9/4Q0t7wV6q+/aGbDY1y3A0O1SSFTmlh4/
g5BM3pJU03s/XVxE6/hWWMKi4WbLcQYg4Tr0Z+c1A4jVo/TTcZ/G43Q7t2N6EzFnI3ZgOwpDxQHm
qCuV9cGJOwRY5ywT7jmVPZoDHT9k58vbZblhzVK2lAtvJEuOaiZZ8YNLUagbjiQ8Lv3wMKnsxhvS
Le/atm2Gkpc6mMZhxMlQBavrFUOx49RnN07Ii53XbOq7bd8MfQ86lANXqeRnwKEDh2FOwVlPEVGI
4+D35U2zzGAWtSnopHRJrJ9lh0cAc6LxZZhiL1mCavlw3RSrOXijJEK6Dngy/fBECmSAbwAetujd
rOqp2RXVspXgtxyJWdc2V+gfWiYvR6+mqA4+pGE/e2IXgphjFyFjc3PdYgyNR7kcqlbzjp+B7scP
qM9mD84YfsJbbgtW6l34GjhXZj0bqeJGhZPEfdgNZ0IQQG+y8QnArigGnOoiUdoJ7+rM++tlRDz1
HSBaLq/NYs3I+v3NQbEIHRZogxqe09EnR54K+iOK2bLRy20b3bABqmiXzHWy4qxGFPDkVT7si6JX
+8v//q/O6J1LnpD//XmhKRCmR7e+TyvH248ROp6DtvS/LSCAeRnrit8HQ7EA1SOd1V2qARHAUtX9
cHMQJmdh5T+mXVF98Ub6pVtqkMnHmXNdXY5rNi2PsefpJffoieBh0SS4Jeoy6fGm2bLitq01zATv
e/Spz6x/pv7o3WSxD9pHL0K5+HWCYda/gYA2k0AQ4GeBicAnvvhLoqIG8E2XD8/iGJjFb7RKc9Tw
+uSEzkvQfa9IpbRth72qerJTdf5be8DUwhMp39Biy4Z5pvfPs95nQ1GcG1EAJYb5ui6PTCzFVjWQ
5S4yq+FKl+l2yAKEX0YU3KWh/pwVdfeh1MPHeo6y/RKn7sbm2dZieAlupKo8rL3i7FaQ+SjL0UoB
Or1qyx7Zxl+/v7EKGmHBkU2R88qEvAmCcHhenDT+ePnk37t+QhaZVQceYHzLIK3GQ+qLz5LF3Z5G
NNiTKbgim7dOYOwOIArYxHKJCbrWR+9Z9y3lod57Qb7c9wAm2GdChRvZvPd2ap3L2KmUlcKlqPU6
APat61/YNdK6jmtYTrdTPhJUznioO37jFM2NX/HjdftvWM3S73A3VxjaC/7S6DBrlehqwx+zbYfh
JGkdpzKI2Hiogvqvmqbpt3C95ed1P26YPKdBY60OITiT+yjg4sdftXtdz1r0n4oCF1TAMynHQ5vz
v5GOFxQKllfcgjhLs6Ag1+gL7tDQdZjQ0eXmHyrv9vKGvGdx1oENk6bRZUdYm02HrLplWuwC/isU
YL0815k8XJ7iPRdrncLwfSrUoIDrHP8uHbUPxntv/lZEd5pcUyK7jm/o6tJGxVIQjJ8W7OgX41pj
v0fT1hW32Dq8oZ6yVNwPx2iVx3gnmumGxeHGqVrMmFkzAEA+TzASDYeJ/S7z34T+oV6/8du2gzVU
dAZRwTwCuvjQO08hrnQg2e35/AFw4QnatDbsgEVXTbx2sHjnOq7IcHC76CAbHGk7Ltfqk6GrjR6i
VFVYQdCUwQfSd+MNcMPHLVgCy+ab9QFTjibjOPSGQxMsOwoUfjCO7efQ35B6y/6bxQFVTiNNvHE8
KPkwpF8WD+k49STY/RxvJeNsUxi621AgcIYaK6ibj2V1M8VoLQiWZO6dnV9vpKRtu2Qob0AjAkQC
d4CHgLdeuBP5DS38/WXLYBt8/f7GR/CGpShnFY4HzfInAFndlBW7G1mzoV4WwxMZmluMlEiaQTpj
sMlMZLj3I5lAk0G/kl93d0fGHZvXTRYNPk6Zu/dlnCUe1xv+mW1vDP0NY69sRzmPBzBcsu57OH9n
W6C5Fq01QdmR2I5doVa56dGDDnbL39cdp6mwouxFSyErurjr9Z8iBmHjhsNn+WUz78+qaEppFYyH
YgFG/THdIgC2iIiJwh60UFEwcQyHJfoRF4/1/DOv/wzTzVUbYgKGxwRIDETgZlrGaQ/ajJ3LIvCu
XNP6gJuJGrrpTED6K/B2O8zICX7w/T5Kssqbfl3+ecuWm5jwyitzR409BHAMcHOQE2AGrztNMw+E
63oGbCa0BoCc+yam+3DKPlz+a4vamCmgwGcoSPbH4TADuB/9iL561NPPy2NbdsREb52DiILLY1VJ
Njx1ofiB59iGqbL8tllXEeTtOIGaZDgM7RPA05M8fkzl6fJv28Zel/PGyrZ+kwOHALoToFqJ6Wo/
aLZn/RYAqWVXzIoKYLrwPlQY3otuc/bcZBueqe23DQM4M/RuBUi3HaIq/+pV7CCG+lEGxcbFZvtt
45lBqlymdNV8j2aPkRr2aML+cXnDbUMbdnAGM9E0xguGxhuAhClyFVskWJZNMQslGrBy+m3DcZbZ
tNde95Muy108BRswr7bh10jLG1GROgYuCfXGAwm+9d4PEfzRRZxc3pV/SGVmqA3myiyPCAQIXpc+
dX7PgrroJnRei4aRpIr8Bz3jC7Cu7ngnv4G7Lt/F40Lv0S4YJVS4L7VCr88ki4271XJAZh1FtOZT
48kdD03THjJQjneOf7y8StsOrt/f7KDDl2IY1rMvou5IqNqLUoIQM7ruRjExykFXVNdBNYyHjhRf
oxks5nEZfZMdKFAu/79tawyHJqXg0B4CuGSR+zvq+W7ot4jSbTtj6LMijojD1aEZEDpb0n2W1UlY
bJh9yz1ulknESxbRmkCbYz++d8fqBjGjG5STP1ZjekVtBMTXzMm7oUqZ8HCZz/Q4NJ/L4e9VO26C
aS8xcSZ/wLhefKPLnwD6vO4ozTR8WMzaYT4Gdttjy1+03PB5LXttQs8EEylqNsMGRYHnJG2A58DU
0e8MvBK3QUG22nEs8mKm36eoRuINXbuHnrym5cPaPB+o665EE0jGC+swdnv4Nu3g74UIDwi2P6Wb
Drbt140LgFMw65FOi1/IHbRJGYhfgFAck1CR6/7fTLnHGr1j/hpSidUTbepkiQ+k31Cl1da/Y6bN
dHukutIpKYyj701HT4N/iJF0h8JGnaRiOA6afxsKVhwuS79FmMxsezhEnSTgqjsAJlnIZAoLNSUK
TA93yK5MxzjV13rjJopMOboe8hzdeMhBbxWS+KYLwHMdVxsrsVhOE+t7bv3Q90J442AQOKJackpk
5vy8vEu2sdfvb26VWSF3WK3njVKpujuR8uvlcS2CaiJ7g0Exn6L1+cq0cz9PqIJlQ7Yb8vr3deMb
Nh8cVV1HZujZwDhA9etXytpdJOlGlN62LYYPJ0kf95JiW8ZaHuA+J53rHS//uW1oQ4VbCpzY1sHQ
pY4SIIgmumuvs8tm7hxw6kM4dHCyPDYnqh33AD2/zrExMbvLkVWZ8OEeSFTkHMZhJnt4/2Tj2WbR
VTNXHrF2DPRAsd3Z+DjS8obl8w0dvP3gZluuWfy+9TEhX5x+8BTaiZG0YE8+AWqG/6vN79vo1fNR
hDw+uFtXwLv5ctznZr4c5W9LG5RT9ifP83ofA12hW+lXxwZ1RTVabm6LEoAjjSS7ISXVDRIeW61P
FtkyE+ZAgQpI7WKNqj3S+lN1ZTDKpH9Oad9UEcW4AS12gdfcTjXZX1YHi6Ew0+Sz66JfLoVg+e3t
GD+24y+PbT0MbNthaDHSJhXNYg0jFCGBPvBGJaXXfb784xZK5ogYilwAO1KNYA8/tNr5RaS/A69A
0un+R0+nfZjq3dgCcgEgoj2emkHbo0tab1EKWRTGTIDPJZKGtcLcYZrdssj/UCI70aflrViijVey
ZfPMHHisVZEqioNRYrypiJuEegvV2jZ09L+XTh+5y1TlMN4AmKaISficX2emzDR3PzAylTOeAk73
Me1Q0rXhotv2e5XeN9dkWQSgGF4gSf2wfAUG3QdQ0YG3qWDddX6XCcLdBVWXpgLeCl9uSfjBjW7b
bOPfLRrmGQ+vqMGTo2Zc/IplTO8lwSQKRQB7MdAr7c4/FXmzPaMqdeWs4hg5+Q0rCsDJbFU02v7e
0GEa+qWfc2jQkAnQzD0zF31N4YZHajtWQ4XzVKoolDhWr/jax/fj+CWfgcWyBQdrkXMT46WOSSHc
FI5bKh8653sUbPy2ZU9MaBcVo4Athp0/cJR2dlm7S3ORVFvhMcummIgurpe6CrTReALQn7HzNfT9
pB6qnX8dA3Bk4mpnru6yuYX2j95TgMxG7W7Budj229DSsJucuQwwMoxho8RyyGcAUl4297Y9X+d8
I+J528Gn7bErANZJhua25qc534jR2v7b0FAgs7h6Xm+Spr0LxCP1rvxnw0kOEejkkQN9B8OvU7zM
6mO+ZVRsv2yopRjnXGd52h9SZymSoc/Pge9uZZhtEmioZSyy3IcI4j3lZ0VCpyo7ph5d4Q7CMtFB
u9W4//6ZUhOdpSAdSswZ14e4a8Br1NwNAFFoZveqG5Sa+Cw1CCfciUf9QYb6DnCDO6drr7rnqAnJ
gpR7Mc8Ddog40YOXpwekl6/oF4CEmBVQZR5QTtNMH9IRhdFA/Bv4FnvR+0JDzdqnqSt97AjkPAV8
JBDugYTjtM0W/rnFIaNmuRM4hBoNwiWYRc/pk6Xi4WPOBvmhjuenGRhzO5KPX/vGC/dypOFODoAZ
LGaXoJdnuY4gj5qlUXE5oTs8wutunv3moekn79w4gbeRWrAIrJmXE4Ecx66s9YFNX5n7ILLnerju
2M08UbgQDQR5oQ+T82X2X4n39bLdfP/ZRc3O22npuCJo+j/E07PSnxT7kKMOPuhU4gXPtTilequc
xrY5hhVFvEXNfodHirvczcEpaM8V34JdsY1tWFI0YxVzvO6OWL7HlZdMze9GX9PZu2qcMXibAiVv
pFIfwqVNonjaVZtDW/7bRDsfx9ZpVb9GBMbwW9XNtwVHdAqUoJcP16bQhqFmbRjKIcLwUfoSxHSX
TddxJVOz5K0chgYN1TAVcbMshxoGaR93YrrOMptFb3FWek2X4mLU3p1Mn/zhynGNh407BY3XctYf
8rbccd7s0qsa8CEkZq1bFwaVH2mofsjSk4foF9on4/PlY7RIiVnn1lUKBhHtYYdlzoB9/lx7t7G+
LjtDzSq3DgQBKic5StFWePKoPIeZ2PtBHm5cheve/jeqTM1St9ipWq91IIMo4vjDxLzciJkEuyqK
wgMrly9zF6qNqdj7U5lN8qCZL+IqxRm09Yvyzmn4oY2+df7fULu7SGzY+PedH2o2yudOg5dOA2sw
ZO6NQ6aDj1ib0uKo2um68zZzvVq0jR9k8GUH9ZGlfxiIhYqNPO97FgG9IuZjs+t0IWLe6OfA8fyb
IdLnf+Xll+XUNrhhKIOi6OaMTeQEAKwXgU7fm7qTV6L6mHCiJeoBHTGjp8AdHP4gWPRBN9LZyGzZ
/twwlGUm5CTQxHLqepBcZmPbPhag/94Y/T39xaab70wOOAuayTh8yqaqln+zOCyZd4w77pXzcSpb
tJ5dYfDXmVbNePMK6lnJRROn/g93qcLbMM/RMYeKbQTWrjph8+2ZorGjlV1FTqUbTt9VsbakeJMj
tv7/PeVa/3/9/ub/NQN/jYzRrypZ5vJbkY29f6DesvR3vROVxT4fWTZduZj1uN5MxpHdAkxD7XwV
DSXzwa2aabmNSVNuxU7fjTSvy1nF7c0MuuhCstBpfupQ3vuLjxKF+UmXz2QG9AgIgoed4jG6YljP
1peUalgcO/sSGAzFuBvqItpKD9gk0PC90nhWMhgH7yTauir24DnQ91PVh+MuTinZeCbbDs9Qfz0G
oufY00dWgyI442OOTAQgoJJeBGGe4OF2VSZl3Vjjedu5YqLxHHsnHosgegwKYMcc5mlYrglUrhMY
BiFgfpWLonJeSV930z51ADtZqCZ1j5cV6d0DAe7o6o6/kYwsa3g+1kF5Btm489AR0JL2beQcgInW
bNyGtikMWxBQt0VLPFLbjHrsyfVrCsrAtJ900i6zDveXF/Ku5cRCDJeq0kBgJiHchlQHqHsBqtfB
8cGse93ohj1wHenCzWxL9LMiUge69wXQqSjh2Yow2P7eMAGExz5KwSTkyAvY+ECHyi9uslE76va6
BRgWgBFJgjTw5X3gjf4jl4H89P9o912P0vStKDbfUGsgSTa04wytXEEtj2ED/phI9PUhHYjcS1VN
j8C1DZKYbEGf2GTKUPGsCOOSDlP61dV9yx90I0KezD4Qdz46oOrgG8dum8ZQb5lWPM39TgKpJ5Lf
XSAvPGW98B+zzEt/XD4Y2xSGghdwpXEYU3F2sqD5InVU3WSZu4ikaLd8rXftIeB/DR1nyqGN8nh1
5hMQcmcBVBK3q9VewQ5XIIi/Ts/Nx9LsKt4GgarO3YLu2LYS9Z6z6ptevGtnMHR8LKOSCdUU56qf
nV26lJ98wuhuGcsvVx2G+XhiQch6lNMXZ4+zQN8vtOzlDqTgMj1QFNZNG0bXdiCGtpcgyKi8nsp7
wO2ND1kjpgPVM3tIAbhyULTeuActomW+qHC9Nx2ncXEmrlvfCV24h2Fph9vM67ecYdtKDMV3itkr
UYNVnlm4ks42ZbpD9aHcu4P/N27brQpf20oMdSdkiaZ8WKozKzgZYH5hHneNG1YPjVs5ny4fvsUG
m61EyNJydyIp+rzJ4NzNVH/uCMs3kmu2wQ01JwEBqLvTRo/Z3LR9k2SFBlZq51SLt2WsLFOY7UQC
VGc6c3rcUXHX+0nVtyGS2UvYbQW3LFbebChCIz8Yl8gingN/Aa4s+8AL+SDH/FZW6bdAODLxPbA8
XnUakaHrZQAwtqnpxDOpegYo7Cx78VWwBTNlESgTc3TqHS8A2Zo4x0vV3/JK80eivRPzmp+Xf982
wfr9jV9VO8syOsMkzp6bnxqxOMk/twqRqi1ai/fiGbhzzd4iMrACMYZAnAFAedNqYGiypr8r3C8j
HNE277eKOG3zGCrej6KOm1qKM94G0w90NbJdUVbDrprQkQGaRGS6uvyafMW6KEPRmetlEhjh4tyC
2hE0LIXn/OFl4WwYXtupGPc5KsEiP4ixZ4EzfhXlVO0nt/zUgnptf/nYbZtlqLk7a3+Kg9b/wVqA
KAFt87HlrtxVnup2cfZFjcVWMPj9Nx1g741bXUUFcXUQpK/KB+ELEJglSIQq4c/HUWZxAkCC6Fdb
FOGcoLelKJMCEN2oJuJbLpjF3JiNS7MT6jpdMv08E6YPYz/4L164XFMXCEEwG5ckDQuRZY44L4Go
k6jqeeLgHZHo0Is3LIxFGMwkSZcCXTpqU/1MdTDu5tB9cbMou60Z22J5sm2RYQRQe9h2LS3qswTU
0kfphQ9jMGSvl0XNNvj6/Y2FCarY6SsnK5/J7GZ45wo9en6bSI+Cq+q6KQzVj3jh5nXOxFkDauxP
Xgh6D2DBLS7Kf+WG77waqKHsKWuWsYqU+wOQxr7cO6RFfi2JB7agLBHoB4E89zmXHcC8ZFlLkjQ5
1/RQiDAb9hoYYm1+pK1Kx+hOAcy2HB8R5QvCvyJuA1T4V97Y5idOiB9+VA04zD9GTkvUMS668WUs
unpO+swpsvBmgHNXLTeQ48WtkG90/bLcVwNQ7RVInWvA4yYSpbUElXJ1D2KWXxllKsj31+2yYZTE
3KHKM4/Fee4R/QlpNx+E9j9dHtzioJlRYu4MgHDOUfcqGWt2pABg9A5oTFlSNW56g26ezZCZRZ3M
YHFaibCPQdv0Ovv0C5wRtAKq4ehkagspx2JbTezUmTk5kUVXfcsyMe9oLpzj6JUNR0BniXfco90v
hMOzjVipZeP+0ys0N3HWuIV8VUP4B6jS39Oh6rIdmp+enN4ttjxbixabjUAy7KJ6pqp8FQQV7WMz
U+QMwc1y+fRtoxsGyF2iMEYXQPU6zrD9ZSyn7w5w3r5eHt12IIYFcivXp0Avkq9BPTmJcLufKY+9
nx0ahA6rxu6jJiC/Ls9lW4lhiuhAZqePF3HOplFHiBkOYoWA7uYro1ShYYwILE2cen7xGrCFAsAB
jmwKYqwknjdFyqYhhqLzovd44dfx4z9sHeDsPDOOwl8HxXAb522bwXA/gooRFUyuOIfRrI9REZLb
QNbDbpCAv7zqIMzOWR310RIPPH4ss/SWDHiwVhRkXpcHt0jUf3pncfUi0JI1r2SlRSxV+MlF09aU
pKV0/o+zL1uOFOe6fSIiBAghbsnJQ7lrzir3jaLbdjMKMQt4+rPo/8af2kpOcFfhikCpYUtbW2s4
LHhbPwBbmW7BhyxrymTTNgBgpAXryBMLiCDfPEgNzyfuOOMe3REkMSZha5Z1yfp2qK+Z436GRlmp
YPVYirhq9NdyDPY9IKAdI8wTuGNwR/j8k0q75YvuuMrikIgtyIdlVZk0LpBrvR4Gterq4UZ/0jAb
KEiO4o6kf96edttEmMHtqhmPl21xhc5axWM9MK+B04fYqrHZvm/GdtMuQk9ZcW1gjfJlbsosPOQt
HMg3lq1tgIzAhtuNX9Y0ArmkJzDY1QBDyQ6XlhJb4r4RMgO7TlO3J+Bk6w6PjqTSzrNfjf7GWWcZ
H5PM1SWFI1t/zUBCX9RxCGH1PvYANjnt+vUmoUupjASjaPMrpxGuj80E59PDPIFWu+/763byLhUO
S69Ti+PK3/7cvDDiR9CNLzcYPpY8wORsiTKZHXjkqiscb5q7JHDu4QqgTu7i/8E2hbIsC8hkbnHq
FDogsro2msvvQ7oUXymFr+048td9Q7RO/bshoiObIWCbVHjnafiJ5mX9x6iL5nL765bKkMni4kON
yqxb0qcsSDMn9pKeRw/421IdxQwVh+7sQkwEnuaBbvWzB2lvssvcjkSmeCqNNKdJPanfiUTBufei
s0qn8dgzaDE7fFOszjZDRoizrmslxGLoE4m88pm07J43S/3a6s06iy0IjRAXTEVzG5H0SlFdiQ7F
0E3TJ59KUe57AjJZX4OMeuhIjfQKy7yBnooijfhB8XbrickyRCb1a04YhLz6UP3OHNyn9YzTuvEr
534R2RZS1hKMJv8rKxIHdlNNeoXZJzk1I/RqvYB0TyHY+RXNtwT8LVNhUsDg7bnarvjpNWFd9dD4
AXmIKmS2t4PFNk7r39+F4gzrG6fSzH+C2Yj/mY8amhgkmsu4KquNbNmSR5n8rs5dAsibjOq3DtLp
cxN6zT3RdXOnRKf+dEjxI2iBab3dHUvsm5wv7hXNzPMx+uRx9bgmhU2tIKfQOAfAV9J4cobvoQsJ
gtut2abGOMp1PhWiUm52bQBKmO8a1Cb1X3kkomIHrAo5m6l56iVVIDvG3GsRRa/IF75hl1+eoBx5
DdnmOrb1woh1Sou+7YOEXiXv87t/c0JA0LZMKi1R8h/SFzStZBgR9VuFNfxFGKVvrm6WS+Ry75NH
h42T0bKOTeIXawS0fomofneBD/hZDUjOyZFyuoqm4sW+G40peNo5HnSQmzy4dlJJODymnTsdsYGN
6ckvHSr37Y0mH6wIQ6h6B25wxQHWQb61di/5smypjFnC0TUi3osaicGa1VXpsXoYYHvwhTX1VeOJ
4DnjbvfkLtkWutk2+euSe7e7JCz0G5GP6QOBCMCJt1H9BODV8sWbRP6nFCP/uSsQTQBfMsww0pCd
uuKVseKnhLCyOzCYxCXH2w3YlpcR6YnEFgltP/cKBdH+oCUMzfHkXxyiYFOl3BKGJpQPAmRN1QWL
f1ULRfWcctS0vy6ApvQ7l5UR57PbQHjSG4IrnyfyG6dhPsZ4n5+9jb3XMkYmoC8p+ERR6wyusxYS
tsfLHMHTpo+a6ZTPep73BaGJ5vPgNAOV8ry+ChjbHGa3bM7wb/7mD/ssimG2amTwRUBmqQpEyExn
eKhXoH3wMZy+CyLzwzRxd2NRWaLDxPUpP8qmui3r/4NCDEw9Q+J/uasUKLm6KJ5vL11bK0a889Jp
A6/kAYquRfEic2wpOg/zf4as9Q75sBOtYKL68Em9VKXnXhGL/Yqp7+Omc5NDnsOl4nZPbAvsPzdz
6NzXQYRCvJiCQ07JHHdF+Aqlg39uN2AJQdMiXBVTFGSwN7l23hB9YpWW39OgAS3n9udtv99I2yU0
E/KxV/XvLkuTJy+j031Vt/IzTA+2XvZtTRgx3gWOaNVcsOvsdMWfbEzYRTplLmNI3m/56368oAC+
/N9NPYvoMM/pVP1O4AT4K8oJ/aGgFhZD5kX/7WOj3LjHfdwXbjLRRFu6UI8fyJUAXHPwyqD4yiGD
0AuAU25PyMfzzU2YHpRsQwoxW9SSgiAqj15euvLByVF/2NirbA2sQ/ju/NOh6kgWzdVvhorG/Aji
7mqylwWy+LWvB+vYvWsAKCDIq0Ulu7IZig0icYJLPuzzFCLc5KZJN1Jtx2HX14Gxf8ymZj6Xq43U
7d9uW0dGOBOp+JAQWf9Wmfb+yDiRn0sPwmcEpnRxNVVfbzfzIcOOoRfe/44Rq3wW4im6/k2i6iUT
+oue5L0uJnHkpfpCmvkvXRbkCIeNSwNgB4/SP8Mc/3u7eVsvjaCf/SAZ9ILbz0ym+Qx6zScWNOMD
ihRn6Frve9zlpkG4Hlu8uKZ19rB6TIGddp8IROTtHlgWsYnYg1jIkqmM179zn/4DvaP+5HibjwS2
j68XuXcLmHaVM0M/S12HpAuTGFQYBJ8L6Z3XfT/eOMu7UfoLD9rgqmHSeOaLM19Cd/i97+NGeM+h
F5Yt5eWVpkR8ztpFPk2c/dj3cSO0YTw8M8Wc+ve/KJcIHuqxT/kWxteyuZpwPLaEXjc1afW76X0c
D05a+fFql87izIvUxsqxhZ5Jc5J4VoB2vSyu2m0rFpxYjWeNT3qE0+udLgNWLzGe9YMOggAd+D1h
LPLKESfg3rr8U9J2Ffk2lmnqfNfzWGzl8paINKEWJIdQbOoSPK61LHgU/VA4Zy/zx/p5Kj3RfZ0U
nqc3RmBdZv9FFVBTbgXMsUKAily8+I4GVDsD4gdGGaGCxuKI96qDE7aofXos2ZcjUfO6HXUQCoXl
VfGCB2JQ3Ntpif3SWyAP4e8bP2petROAUuEnyYJngtX5VLZJCGvMqJ3pkY5wSzmU8B9uNpCKHy9T
at64eSbGsHDRHYYlEY+avc4ZLQ7Mk9/2RBk179owRQ3Tifn5SwMSbgN/+lZMRz9TyVYM2HpghHFd
O9C0Sj327KMzEBIdvusoaS58bPdO+bq1vt9CoWULwQS/eFGJeJUKDr7M8f9E6rfLpplQ83btiaJc
KlZkL0k1BOqiyoCmd2FddFsEp48PAfrv9vGuBz5vioWRpHwhYiYPTqaQ6S0q3ygNfRzv1LxYJ02N
KkQyly8KC/PrjKe8OJPAQdUsSS9Nl2+JZ9t6YeTeEMSsgEMr6bNcq0/HLhlcdQ/LNLUv2aPmBdtz
kyRdgjR/8Zo2OVVU1RArn+GAcTsULCvVvFgHqmonDsXyZ+F3/FvTl14VpxPXfw7jjILw7UbWS8IH
G6J5t2Zu44er4Pq9Tssfemb3nSsOpFBfGg3uYg+pnO6pglXw7dYsU2LesJ2qDaFsMKcvyABIFWfw
RUzjjOstno9laREjuKUT9cHo0vLFm73uD/CRv/EJLw2rzt/fuTOS075uGBGeax/PMNL1nwsCSbB2
jqaHoU/28L8ZocTIw7HxTX7J8uIFgmPwGe+mDtqiSVbuEUNav+/97/6UkDADuBUmYv6Ic1CNwxm1
OhCWyk0Xc8spaxLf5IDrSSlT/14ty1/JFHxLvOoi+HIZuHvwI75RQLPNthHgAx7dBogVpi/CxcNo
gGQSls3sihfY/h7w8I2a/8dr1jev13RplQR0InhOus6RB6E9yi5T3+GCumc1ofv/Ox9N6QwoALvl
cxt2yb0/Ke8lEmm6pef48Tbim5dqPs/BXCLykOdgNlQNw64KnlcLF9kGQmD9of/dQ3xT7IULLy3D
0slf2DgK/9gx4FkdF+dfCstFzpV7H6ggmI88oxtpyMcLzDc1YAjexrQGrvXeK8IfSZbm9zPA1ajS
MfE8UvySJfTrHZomKzzACHZXsVI5FIchrNNJB9fFoE7jvhr4xnFoW19GuEe8LVnYFPLFzZPmsyhG
yJyyQTUb5Ubb541oZ6idsrRsyhe3Lt3xWEYZ0uvKKZpd8ArfFAcZgX8ohhynbJHmmIaUFf/UXtNs
DL5t8RohDjk7PkqaFS9BGcARpC+Qpx3gCU3pN2+ctqbg443EN2/ULJyK0BtY+OxrULrdQzQvShcx
JroBlKlIF5cCwrjUJIk2QsYyKyY/I1mGgXQDC+61cLoHVhLYhpblzPjx9p5iGTfT+CVq5gKbSZe8
kI6ou5KX5ReV8PwfcOO2kkRbE8bCGtuKj7O7pC85abrm6wAPxeFOJHwEIFp4uT9fbnfFMlQmc7By
/aXxtMpecphcAmsd9U1zYajVbNEybA2sm8y7bFd1veIMypovDd5B65gEvT6DKyW2NGMtA2XyBtsw
qkI8IcnnKaPOfYD3w+ZAk6q+cjxVbhQ2P07jfFN8ZchkGpJyKp5p30YP60ZPveHQQH74pHw/OnTp
9BdUBODqumV+bBu19e/vRo3W49S5DCizuQX8qeS4MUdA5+972vXNSkXRzsEykwUJSh/8aNdLgYjy
8//HJcoW88byDV036PNJQQQdCveHtgp+hVFb/yqLNjhUkGo63169tsk3yo1IeqZKz1Q++7AKxnno
Pcpes0Oml634sJyF3Ngi4RRRhG2L/CRCAaM69cHc3bFeBPeqUkzHnddPMVQavK24t0z8f5iEqTu6
STMlL55fAc7l8v5+9Juh2ljJts8b2ZCHc7waVMee6eTmn5PVhtxRkT7eng7b141Yp0x3iwqEfw9d
Df6z66Aw2otyCeN9n18X27ug4GUzqa722L1cYcodoPpwLt2SGbAspXD9+7uPU79CYl0HdY7rcuo+
gG4JhPKpAmAO9k0Vcvq9DRlrtutnkkdNVr0ABPtXJproGnnsh5/qXa7WxA+NJdsSJx0GOE2/gDXE
L5CDhlwqYf0BT67dpauKPVKeSN1MFpzGHQQoo54/s9rFw7GAHEw8QmJMbEy3ZQ8xWW6tqkLipYI9
e+HQPs4gUccimZOjHNrqmOt2CylgmXmT7wYicElLSPM8L9JLL91Y/BiJl0NqHy7PuxauWYMVYUmh
BNCCbjyMSiGnFvVcH3s87zZbFW5L6JnagCRIQpGpIbhn7qw+QUC46uNW9MsWneXf+tEH1xBTJDCr
x8rHewW7h4TN8kTrHiocKtXwTtK5U/iHNNNuA97RUoM72nrlakWYhOc07FFwz7kETOn2YNqWhZHR
F17POfrnPukMD6Vc58sFilbVYZHRq1MPYl/mbTLkOj9dWjcv2PMkq2GKXTY4f7ctyTdSb9t8GbuA
E2hEPu2rFz14CvKs0ZSx4c9uQcljq1xjW9fGPjA4Rbh4jFYvVR0+ViDgHquKY9hCBkbn7bmw9MIk
njVsxmRkc3AvSNWeuh5AIejZyo3T3TLTJuvMmzuZDgodYNT9jGyluTS6awCACasHLxgGvpEDWwbK
5JuNaeGg+OBXL9Ps1AfJ3PF+qIg6JnPmblG5bSO19vHd8ZLgJQQQ5iB4rqth1Ee3yFNIbCKB+bZv
Jta+vft+59d5muQtf9aiJkfuAgt+cNTs+huJgyUFNr2nmBwmRccFNYGcdj+lrqb2L7izMH0IwCbQ
Rx5CpfXQEOXM8bLgJeZznVfhsAu6AC+V/+0dAMGOM1NkXYMfFj+heJ9Nl3x0ZbSx0ixZnslAG7B5
ZboiwX1Cm/Ew0KT/0ZTyW4ez85hH0K9zhBNtFYVty9oIfbBhXLIszjqUnY7XN/IsKdoTUFifnHKT
smlbcEb0d9mQj1W03oHD+S+J+9zBTaZ8I2IsXTCZaKXM/Rw+Z/zZzwNygvQ4PaXYJoHj0v2xa9xh
Y6+3zItJSuMgfkrqlOqlm5a/hJTiRDwIUfSjDI+zI+ST3wOvcTuCLLuASUkD5Vl2DqPY8Ls6vZSk
8S9lT9Wx9DZfxyxzYpLSahQm5Kir4HkufdQ8yrTNHlCrqLYAOLYumJuAQwtY9obsGQaE3xPq/lmN
3qFfyM4E3GSjNe3oJFkQsWfYGK80cIULUMD3nYimsxiEjdtATgt9BtxYnRnRUBzox3nfSfUfQzGo
iHGa47lHRwBJQHiRCvlFNKIoNmpOljKt6SqWBn0xqDlgz24uXxkQlHd6zE+ih4DVMELCSHgxzfu9
3TGiu5q6AcRfV72AG4GXdl1T3/kiXTIWr7ejwbJUTV5aQapi9sr6/2rASlWozdfIk/dxr32Tlga0
b5dJMJifg5WniVpg4qhjqx26c4BMa7GhCpI25756IViqcaV0+SqhUfe8b3SM01yWyQKcLG6i/1L7
ZwEWblTILbEfy+5qUtLGnkivEgN2PQkswxj1NKZwtf0q1HqB64T8va8X69y/yxngPQ/0HCjw9wVI
xXEzTd7d1ET78L6+SUxrRpFA0ToM7j1SPxRV2xz5MnyFfMNT1PTeRlpiGyrvf7tAB+lMXdRBhYKC
tUwAvo9Fl74KGJ0c3DrYIMla9lXfOLEJa4VyJze87/L5JwHHPhZT8xSlfbBvd/KNcBZuIwtZj+E9
yjL/zFHqx1Btve6aZZN7pjLRTpXsxK9hwTte1qQQqGrhHfLz9uctY2NSz/CENaSBp8WviafpV80n
cvaCvi9j3NqXr7fbsGxGJvdMptRTytH8PqlVBUp6yqbk5HYQvLj9fVsf1tX1LhDokqWi9gAZznL6
69/5lTJ5zYcsO91uwLJMvbXhdw1kdaGTkONFTSZrHV+OSRk9+hIjBA8wrwr+cDMSFRs3V1tvjLBu
QIKGq6jynliTNbE3sT8ZW8QljTajzjYfRjpOO9/LsoTz+wIq5wcPm1XshuO+FzvTbWwAEDBwVJn8
Tr2gPJbt7EMp3Av41pZhGx4jmEHuzWuiePDYDYScWeMVD7xhyRGPrFt5mG18jHD2Upo1CuaHTwMb
MQN950Jm25k3FpOlAyborePBQgEL957QAcjZgQa2fBlA7l3ZGu4Wx8jWiFEoVknuJnO0hPeqXvdU
GVWXxdVZ3AMfe7wdFJZRMtFuaumDPMq080vnrvgMMVzyqQYl9rzv60ZMdwMvRJQJ5xcSbhBhVfiI
GkWwkavaRmf9+7t4Tgogt+aFhfd8lfbJVJPFmaA/WncnJdk3zcZU6xSj7JB/Za37WXhJE+MZYEvO
xzbyRvwyz/NSWeBo7mBzyGI1VrM+7H/UNxFuVZFLSEwPzq92zORlyPLmDNjr99sT+y9174NKpIlw
ywbU52VGIaUr4MU0RU8K3kwXwcIvOpfqLDz57E0VPzDBzlNILr1OVQxbAPe4JLApmtyxOtWy3cj7
bUvBiHXSFQCgj6l8jQrHi3FmTJdQw9LKyTYRiZYmTCRcx31aT3VUvM557tK46cc/WAi1V2jbBVtX
O8sJZcLhsqAPedYm8hW4HyjWaV9ccTLxo6CL/81Nt2DetmbWi/67wJGQGy/gNcHuwdp5gvDFifDR
iZNaPC8OXtJurxBbI0boCxm2QZtW9UsXCkgvMQZuWzEQHTsOiA5p2y9bmuqWQDIRceCi5FO/jPTR
I8gFJXAN8SKRAd3ux7+Q0w9WuskyEx6Owa4m/j0VYZg/ZREJvOTQhLzPsOFEOmVXjyRNph7bZG7a
xySqxJzGqggBrTiWnMrxb9ZEspxjArkEEp1EEYxsIxBtnTd2kTQsg4H7UrzmeQHpEj2Uw3O45Fsq
YLbPG6n9EHa0VsVAHyUUatrjkE6tGyeOt0+H1DdhdI0CuIZAOOORhw6vqrhoh0X96IYSWsfxUsyR
vzGNH3eEmJIGrIVLsZqH5k3Bw+wE6f/iULjOFube9nXjKGK9Uy+8TdRbxp38RL3CBU9XLSjM3l6E
tu+vf38XsXyqyJKAqPCmqujVo4kfB6rcuunaPm4soYZErXDTfn7IyqKLi8y5Nqvw1+1f/vG2ScxE
siYci7H3qrcFIvsHkjnkUOjyZS6LLSy67ecbqWTfQWqtXGjzBv6nultFsduU7dMMISaZInE53NGb
sXrLJoiMDhEyMAfn6r5pNZPIYdATgeJi8+ZGrPp7yiuUt/1hExZpGRmTNaFzlpO8bau3tMp+Dmk5
PHZuvsupBcYPxiEyT34XQvagfwv9zIvDoVCXqG+dnSNjnh4ElI85DZu32Q3edE8fmkxulI0+LmcT
U4ygcZo5HOaoeZOJeh5o/ZCQ9K4j49dQ1V8KJ7u7vfBtzRghSyqIUGNjbt6aJUig1kh/FWX/G1WM
NKbF+HUM8tPthmyzbIbvMgTTqEtvPYyyVw1YEVRuRw2m/b7vG0cAT5MkdHDRPBd+25150JOzn7lb
Wh22X29EryfbIQrnsH5TU0Ye266UTyqlW+Uv29eNvHDKUIIKhqB8i8hSg8zDhgpSwXm/xUC3fN9M
CocihHc2XvxgDQWF2CdJNOse0ykqdtVc/mMjJJaaj7US4TmDC8OJgaV/ccot6rllhZq8CM2WFd82
e4+sCn/IrDyLbLzLivZvFrqHWpPLrvVjEiJytwSzqXa6N6jOFVms4YqUH9Qsd5nrMTjEGIcvp7j/
qaqZH+aZvhV9+OommzVBi8r0f5yDVDiOixfg1wej+rOH2NLfBWQHTqxXIuZBsDzmPSsvzPlrBNvz
7OfJRrXTtrKMqHbLSYRJEDRvUeh4Z0EdPLu2w8/bU7Luov9NaYlJj1BBuoSRZMUbxIWT0+SCFwZC
lPcIb93PbpRvQQcsZ7+Z3Hktp2MRZjjepKInT9K3JpjzYxfhGeZ2R2wtGPHtoMg59cWIvZx3Kj+E
rTM9RMvqahrm9bBRyvsQdRPAIij63+wrn5eg8hMK7tlIcMRd6goU9Z/TwBX7HeFSWJxBQpTp8qtu
SoYNpoQ7ilciz4HShsK9KsyC8tuEe0/ubRwuH/V7/UVGYcibkgJqTF3xlizw/+Bl9ET40B0cwKZu
D+xHK2RtYN0z3iWcUeNDR1tUxVvhlwP/GUL0ohSHcOZe9jtJfNz0i7nSG43ZemMc9o2jKVy41Pwg
ujaLgSZ8TXKYKeyrvq+9WRt+1xuIzzAfKnnNm09K95BnIwrXdbWRT9iGao3gdx+XVdoPSLC6t076
LiSAnHRyj37QwOKzaJRLjn2UeH/fnpaPdoW1I8auwJPRrSJoIjw0BKoFTY6aSqK2HhFsHzcO+opp
0kX+2L85bd91DwNniTxzv+ic075fb5z1EIHKvdmtMM81MBda6J8scrawdx+dZuvQGFuBN5R8KtlE
H1eG3+zKg3JHHJvsR5OGXyaO2t3tTlgWq0mkyDRz4e/UgdiP54NzRoHpJHRicT2lr/taMIKbiMYX
iQqis1T6j8YFxK/r8h/VlG9hXywTzY3gngu8Y0YwP3oEUfTaLXLce5vEPJhUANg3YhOE7PY5qXt+
kW7X/RHIbOs6afvpRiRDAKuZ1cTnxy6f2k/IqtW3HkX+jVTFEsqmQgHKsLnu4Qd4LuqqljEY+sjc
adqemkkOZ3fY2jIsa9VE/ksV4XIT9POj8HvhHAdP9591RNNfHWzGG/h4zZBGTr18frm9omz9MiKb
CT43YgjdxwQ4x0eQpQIZ17kj/iTQqf+8jKzeWLq26TEjXIEc7CS+++jhKiKYXg5VD1Wm272wfdyI
8I65NJJDj1pRBzF3pPJX0YZfdn3bRPwz6LOsFydxRjXKuxNK55cxWf66/XHLlmH6BhVJRrJUsvqB
jhVIBIm/OI+6akl59MtQvt1uxDI6pl/QnEF5MMLD/rlYYIahM4Bxw+2xt3XBOKLnTg9urSZxbigQ
FhxOHjMSu7OTBt/2/XwjsIULHJPoajjXDQWSrBPJ8zH/NTXBAAfn201YosAkpMkso3U1DrCDb7R3
4kGenWA+MMYMXsWxP9FyYxexzYR5SIdS+GXv8fMqPnho4JR4DkCLOd7uhW0mzFjWjhv6rYCyU+79
k0GG8EgYPZXT5ruprQEjhglNexE2+fwwoGJ6oGPwDWqw3WF3NmZSIzLHr5FISvooWkdf4OPkHpNW
bmx1ll9v8iHq3gH8PIfwRRzCMi1uKih3lZWGi90o5MYUWCbY5EQ4nfD6so7QhueVXyAjncdJ5XWH
2xNsWaYmE0KMkFpegia5SM2/JMDerYkMYHMnGGScbzdh64ARzTLoYIIhe+cMuvLiHKDtgMeYyB+2
Xvdt3zeCmeKuk3RzO3xqxgmAdx58S9lmAmY5PE0OBATHshp10+FTEoX1E1M0gVDbupBo+5SIzu3i
MkSr+0bKiGXiZSJK0zlI4rREnjR1lY6l1/697+tGLIOGWcjeq/H1IgWQw0+n5DANybCxkmyxYEQy
7ynAkJ5soLgKHTAtsxa/vQ/+CBenO+3rgXEmA5yY+31L/Ufmddi6J+g7VsvWhcTy+01iA8vEAN4K
EWfPb/riidFmaE9cV6X7B4EC7hZhztaMkW9TMQckdAguVSnI6WFaxfC2jmtab9QP1jKBWW1BRmwy
G5gQaULTBLOsm5rG3YpPoP3815C3f2tNv60DVg/wQVnSjfLAv68rHzVpBLjWyhcKSOdHTzC+pHBb
bMf+MmNjByFBwNP1wBM/4ahkpPOL7JYR7uTDXKgHiBi49AyGeEm+D25E/DdfhEFwGst+mj+TyF3U
K/KMuomLYU2RVb36GMsFb56HEVZH07EsIbPyNLZsdPedp8E6b+8v2E6D2kuRCty4sIJZhgdxBE2+
MVa22V/3sHdfV2Vb+rDXzC4DaRTqk0NIs346gkThlgfgnirvn12hYtInRJaxKUsc5zyAfNYl7L7x
+u+3P23ZEgNjH5GrcgAnSXLhDYTtOwgmoo4bKpDCyuogW1ySfAWa1u3GLJt7YOwqiY/rAwOs5wy5
HnbRs1A/orLR3/Z93dhQMldw2PVFznlWVRFL6FbFTjn9vP1xy1ybjAkKAwBv0AHOvRF4ZC9UzzrD
rt50W29LlrExqRK6XaAFrTDHEqYxxybH/ZEmdIN/Y5llkxshVdun/RI655Xagfrfp0TTB6nLZ+HI
45RvafPYBsnYOxrwSf3JRXJApnI+0Ix9Yutbc5ZsgXVsg7Q2/C7iMmfivXbT6hFpx3wsJCA6AjWa
fVNshHMBVxvsrdo5d7141QDmxxLKZDUHkeF2A7Zfb2QEnJEKijxhfvE6WLkIjew1z7ONo8I29kYg
63ZOajeBsZuA0tmpGKevibPgtWFSO5R+cBaZBAldk8or4HTzKGZYYVMHoppyKPZALtevG8HLu2DM
yrKRjzBgqmOegImYzPmP2wO/rr8PzjSTDAFNF6f0fbgKaX/6uZbGiMPvoC9yJNO0cVG3zK1JiMjC
xGv8JCwug99nAUBLQZT9rINC033DbxIiNIfcJdVaPpIOpAKYkNO4ZVv7g+3XG4ELfRcCkMsoH+ch
VReS9eSU6j2WIJhakw4x4JGfN6TOkjibh/zvpA0+1Tpxdrx2rV9fu/RuS+Bp6/oagMJH4ILzPwRp
ISIi5p1J/H9IEAGH1GfIsXFCXPhAZdl+cucx2QFDXX+7EbNDLvOF+758ZCM2hMFFTX7uUTN0VzTa
vqVvHLm0E3oOJr+6kKL8QWExIkPQ4bQ3/9PXmb/RiCVNNekPOuiA/k0wSjJTV61FcgeAB7+nKbCB
QtIwdtOwu/NXqWe3bbdAvJZDzSRGyLQN+m6cFG677oXgQINFBNCj/XcHGZIDVMbtEbTEhkmQUCUM
0HK1qIvWeDCTZJlP2Ao3XoBsH1/79m71CphAV6Gr1AVknu9D7elDy6atcoDt40ZUc1TrV9qLuuBf
PSpvEJ8fdyGEsHZNSgRJsMPN3iIfpZrV6kiWnHyXv94ec8thZprweCrJHEcjqDOIIsQwypyRcsEW
NRjgO327CcuaNb13OqgdOF7I1WUNimyATnjThOUB+LtfmYs1lLNPQOWNcIEHh/h2k7YFa4Q7q9Ky
hPK5ujA63hEQSMU4fB+64Y4W+pjqPYShdWaMkB+atoYhmloeZI8kSawsJyiV/nO7D7Y1ZZzTsolC
AsrF8tBR9k1VWR87ItmjSIJfboLaYGIhF1x264sexBNsGVXs93AU3fXLTUgbtEGCtEdycWEpZO2h
vH5Nl83Kp2VYTEhbN7T96PVOdq+jqjoMkDU+l8WmXpklfzFlf5nsS7flUXYP3+dPEBM6DmN1LWp+
54aN3hgey+I0sW1A0E6F6+r6QiLn6pXs2OBVkszRdfHwep9tIYdsA7X+/d2GVwSVS2RCMcVl/pms
b/Xt/vVjJNhzDs4ibOyaR6/uhnNBan4pm3HjpmybBCN65TiF2ZyH7YMGcTq5iKxDnifSDloK922V
wC7j3glqaMLuW65GFLNoXBSc+PCYXkyzd4ctEAyqqih897SvASOSATFEWjyFNWo7YP4TVuUx8IY/
dn3cRLfNXtWKbPGwmhb4GxcLtggn2NK3tKwhk+sA9yQQvhrZPuqp7OOZFN/kWAwbcWD7uHEi0yhE
+uiQ5lFFnJ6TxE2urTeWG+e9ZRGZiDamPV7WztI+Ko28ZSa4CoJ8FxF5iNYb/77BN27JNElqNrV9
+1ggnb/ICbxBKftqY91YNgqT1FCAl5XJss7u142ioNBEZj+ysr2fE/+tJVuVVds0GKGc+IGnZNu2
j92MBTS4ZfK57gXZoRWBg+Y/KDbIdQdjm0KVahizY9FnnyUqYQfUV3/fngJLAmPi1+jYY5XiYe2R
9v+Ps29rktOGuv1FVAkhBLzSt7mPPbbH7bxQscfhIkAIAQJ+/VnkO6dqIg/Nd/ohFaeTIJD2Rdpa
ey2HYlcvIG1D2ix9y7KxvL1uDMuBWechidV1fstm6J3IMHtOSve74sXL5ecvRew/T81/KOeErKx7
aD5hHzHoRwHpJY0qsyHeXVuKw1BFj9eROvtQ8Vpe4V1WmFhAU9xXtfcJU5BJRnvkc1cC9b/h0x+v
xh/KORTUwaGKQEJGGCRUNDbDeoxewRt0HSwmtDl+84CCLziq23sVYhsP5rFTG4HX6vI6fOwKoQ1B
k+D7C8bEQ7gbgBMVCTDCcTsWkCe87vnLuO8mH/fkfjt4hb4XhdNA85Bm+bGbt4Wk1t7fcmXSTL1B
k918B13N6YhN9ks45dOGJ38cUP+Qy6mCxMBr4WgERNqJCY7IyrdB+QtX9Fun2zXrsTKxyhORT53b
3tMZMoS4v33IfZxpPbN5FfZxSP1DDydsXDfFCau97wFjiLEgX5Z7Fain0h02TNEDqifXbfNCG4Mm
dD4C7jbMdwkqwYyN38D+BkSM08bCwVX9tQcF4Kj/a1VclS43gwYZrWyL7lTnKftnVATq1ZetdmXh
bSSa0HXdB6WZ7yboU8XEG859S7/LOXol0t+IsCuWawPSAMknuKXystukBRHP1NHhdqhAhHH5C9ae
vtjbO7+DrmUHVP6c3Rq0rp9SxswedEgbZbEVk7LxaEY0o4gMzW7Rffe9mqEigd3xja66c9/DeGcR
bdSw1gayvDvtZAcHyYpHXHu9QlzlHnKNJzMO3xZGWqAFNoZZmyz638mSolPhHDbqRJdOs4qT521T
XfsEy8GTwJMg1G31neCUm7hxs9DZmbHoDrTlefoknby/D+gMgYzLK78SUWxSWg3Jco30mt/K3Mnn
3WSUVxz62YUow0R6+vnyKCtTZgPTEke0oe91+g7aTPUBMDX9qSGkum5BbGQaejE6HTTGBZFu9Pbv
/rsZNpVY1159Wal3rqHrRkACo3VvIY2KunEC6Z5plxV5t+EdKwsQLEHl3fOhEgRZCt7j5Set9lQH
JOYZGANDualx9pFRQccttAyWDxklBPn0DBh04p24qv32qJOm0/uxp9EDZA1CBwAsSGheXu6VfhOo
sf33o1K0eVZVCe02nS03BFnAvzs8gOBKkLDp4IX9+V8ha8W64lTxmj9gBbfKzB9N6PK11l40w2XW
RNKsOYNXfT6VU8COtQChzxxthPuPLAID2MasSn90x4rKc5gBCB5L3/tKmsrNNh6/8v62Nfuz34Ij
OK3PLePNEwgVyh8ySZ8VtnHHy8vzUb5aPsAyaZDEdJPv9dUrDwZ6oG75UimUkkUH5btRFFtIxY82
7cswlmVX2QTQBpj5z3z2xZ0UIA+mblAcsFk59znrD7pKdlm9RfayYuV/sC6rQUQpCPdeIZsW7Hk5
pnElVLgjQ5DezE10U/ebu6Q1E1h+f+e0VJneCXxZvfaqhgYaRKF/zalbX9eIHdqiABk3vcwBeDh7
fuDteTY5jywU4ZUGZoUD0czQpxzD+pwYr/N2EMuI+OfZGXwSV+Hgbvnh2hxZMSCBQD2rw56+9gYH
W2A884dBbRJZrD3d8nLmU1EKCfS0KXDiRBeG59wHkVdVG5v5lefbCEwxG5GWIqzOJoSAvIu2rNIV
L1f5n428pGOr6Dx67itqCepu8kLdv8B6M+8uQTrQr+CQ2mIjXfsMy9WR2DXktUryCkG98Z6IRaG1
SYZu6zi79vwliL1zBI67bIqejgbBKkmeobVUv0KJdAv69+8NiH3uRwixUZI4rOV1jSbOB4hRdc+V
MynnBs3fkfcM+ZKQ/dPXfPTnE/YTU/+9Nyn3/BsKWs+fHEKFTrTru2oq/0mSYJzzHc7dgn2jkYvs
xwvgIQ+OA72Kz7wcorE+9KCZ613M0ZTLL9XYm+ar54Jsd4jz2WvaOzpmSbDhgmvT5v132kLwjrOp
h6i78gDi1kBLvC616A38xdrTLQfPBbjlyk65r2Ba9069RivLGVLGs3u+bL8R3vKjVbE8GyywYkA3
bPSgXVAWGQaUhImy5xD0DjHQZ8NezOGNB75YsA/+uDzk2idZ7q5zNmbcKdRZRgrwRqX9xwnt4vvL
T19JuTZEE3hb4YESmL5OoVewJ84Tk96gJxqUx+1UbwnwrI1iHUNnx2goGqfBa+MDGQZGQ3KAYQ63
aVGajcy+NoTl7uhQDkGCyZvHgUNyeKiz3xWwYTEkQtXG1m4ly/pWUieRbjUDd/vr5BcehKp6ctZh
kh4pM/1t4jvNXRf4W+I4K6tuYyb9jExMEmxc3dF02Y1f1wH/UmjVbBHArw2w/P4ufBGfpMJ4UKAK
lUuyGDjmRcSiUlvXrCue4lt+7talNjLoER4TdNgJsPvkJBgOjLPuhuYSsb+5byaU3eeOXtO4gZhp
wyj7sEpqdwzcV1XfAwL7farHn9e5ieX3vldNc+VhV6/AN/8jdMJxV4NNMZ6V8d4uD7G2ILafl4Uo
dY29CSUuVJCkF/L+s+p0u5VSVgawwZNJ3RQBISl9Vd5Ekz0FbDjfOVW2pZm59nzLyXMeovd0rJsz
9tcD3Qdu4FdfHC9h1YYDrg1guThPRGJGOcz/k9GnDNe7ppy3iCxWAgiz3Budg3VQNT72htKYbD8G
OBJEYgYQKEN6jS8v8trxkC2jv3M7oTyPU4AcHydUT1BkFBXEk5EIhYeebLC71HsGplFUxiv5eXLd
7/UEOPvlsVc8ki3T+m7oGRfYpBva5myUK74mdVQ95iCVRXb5BB560B8nfrSbnH7QsamhU3h51LVF
s+KAERVuE3rJX2VXGX4QLHfFoR3bLdmBZXk+yMg2JXVfRKDqhpgtOI+876kh/0ig045VLR9whZhu
WN6abVjun6gqIl2OaGxwttpB1C/a0S5q7pqUbX3H4iUffYfl/ikhehSZml4FQTFEVXxfpbm8EXng
xrlXtDsPvE7uxPXGJ62syx9oTAa+v7TTqFOkQe3vcq90nUOmDDoJrlp4G4vJ2naODIsQMsOGRUux
sEBQACnzRulrzZVsLOY0os8KAjaIN1NP9mUFFEMV0ekQOf79CFJYkD3I6Ytxkx/YB95BjM3d+LIV
a/CsSEEh1zIMNKnP6JWtnokcZBE3fYiCrqnQrH7dRtkGbOIA5va4jm7OPRr4d7hqT28LkFVcAWRF
qrQBm5Xsq4ZBLfSRpyi2xH1F0BJSt7m/YV4r5vwHZJODNUPUvX6UAi0zomw+paBY30Ni5oeUmTia
2Tf7pt86V65ZM/1vbAPvF+r4FYwtqlX93IZZ86tQdXi4bMprH2O5Pxu4LlAR1o86N0fG0J1haH+u
Svo9x05jAunFfmy2ijlr1mUFgjzMALliyENTKMlzrxmJw6ZC06unr1MTDG3MZjHWHvZ7RJ6p37hl
PJP+NsuS+Z/Ls7WyFjZUs0MdLZ2LRp6Jk4c73SfOjedOW+++Eu9tFmvUPSR4WSb92HdtsaNt9qYK
eZfS7hylgA9e/oSVNbDJBiehZ+Nng3oEAz66cFqozNCiDW4cIbb2x2uztAz9LhtPCY9qp0D8zReU
VA+Ywn4JVZfff+3hy+/vHq4G1QrW0eoJsO83Bo7dWPVk44i94gw2ZBPHdwWyvmB60AG4RnmLjJSa
CkLyaR2jbTqLoxoU+MOymbj8MWsDWr5NWYiRmgklQRO+zINQsVZpFIdgeN81I/8agQBj789b5+21
4Sxn7/1szNwANW5O87dJ6njBdHA8Hselu6VTB4rnb5e/bOVEaZMTVuBxUkHkVk/LPiyJ6v1Cfoh4
eddn9HuBv18eZmXjZwM63ankVeAhODJwee3KSWADJlnsROEP1QBwY2gUHmlT7Wgakg0PWrFAG+cp
nSivk65rH/8Nl73BmdwPg+PlD1qZNxvnyb2sa2hZ60e0qURxPi6IfR0cAWE0sdtBbAgFmMsjrRiD
jflMvQyiAqhdPEyt0+1kaT4rCCMQWf5Kxu5LDcsoGdu4Dlsby4oIEEIF0bOPiFDM8sFPoLvaVuEr
4/QkWfFs5i6NwyjbGGxtCq0IgZt67CimRD9WTdIfqpL/1oD8xqRX6qaLCC6PrqQnDf/l5X0XjPq+
HRdyC0Q6Ahg5C6rprkGP/Om6FbKiA7SoA+13WCHFeh+2gK6opdiwOKxMPL4jDWSYYduXR1szays4
5BNQIiNQpv+TGBYQsFF9sr/u4Vbml0VXgxpqrp4mQZOTjtDZmGW4ZLn89JXEaYNBA56NPks49hV5
oA4u+vl3HYAgCGedruKqMO7rdQMt9v1uvSVrndRERj8SHUY7Dq//f1k6J1uouJUEbVMfyjQKhVbL
VNUQi+aiHvb/UlE1tMs3VmNtiGUe331G4iYQxxyc9rGSDS93aWuWKv+QvqopnbfOMMsp+INTn019
OLXKNelM2sekHGh/JDKrK7SEAoSQgaugdNU3qucCt8c8d0wyxpDLZsUvolLSvTplA+mlPSlxOjyg
/wOt4UUyoo5/eRnXvt+KENwR/pQxUz2ZqWsOKme/U69uDg3+cHmAFV8iy5y8m+DAUy00KqL6rHEQ
HXZD1+a/69HfIh9Ys3crMEhSo+pcuvXZyTwSlzT51WeEfB1mFFTGpuk3DlIrUdvGmCZEaNMVuj6D
g/08omK7i+ZR5DvR8KQ5LjdnZZ6Eeldmzdwcr5s5K1DMaikICOywweWq78IpSeYYWzK1JbO4crQO
bMJEAULX2hE4IJAIwpdqOmcFR8tjDS0Ogy4gsZy1g8l/8V13vAlylEOu+bDARqAK9KE7kCurnsDN
DmFHFxvMRerouocvqfCdvRleplHZePU5c0n0uYNspBP7Xo5a33XPtwKGr5q0yzxRn4ey9ve5yORN
KMp2Y0P18SYusPGnLVTpSA0e7nNay34HuvIURcLwbclzE6W/szba/btFkIxct4cLIjsCpC6NWq+t
zwJg1B01c/UIjNyWtMjaB1nuD/Uqv5irNHoAzORNgxS3H9PpVzKpfM/quTwVoZDHSc/pY4ZAseGt
H8ecILKCQpa5/kg6Ls4DZC/+kkHbddDf9b2byybwcczE1v2/Jqaj0DAz19kTKDS+LrtF2evywUmp
vxGU197f8vywbOtwSHLYGHhyHj2ndH8CYSI34srK69uwVEp6HEGdPntaFLr01DQH2RTdrQd5wvNV
E2TjUQPDuxACbNXZ8Vwv/67YYNKfE9Hp+JD0OmGfrhvGcvUJMqT1rFscrIYFp1gObY9au/T3LoS7
/7k8xspS2LBUYJ6dMCO9OM9eIu5AI5Dc8pnIfMPf1x6/rNG7aFV1VQr4Uo28IgiLbsemzstvPAS/
y/66918Gfj+Ao6vSDUIstq/CQ+XmySHCafryw1ec2yZI1LWfSNwpqLulYpbmyaPhaXRkqNSix5Z/
6jz0/C3/qlZX1ugDG+qnRG4imQfVucg05OedpoyBKEE5mJdbW+g1/7DcO/WnpMPri7PWmdi7DnjD
UVr2dxyyIFdaleXggWTIUNj5nYfW+Om3kAxE5buqhDL558tLs/IRNoZPh6UYu7Aoz8lyYKJ9+4hd
S/XIIBi2cWheEt6fm9rAhvHJqiCq6VxxRs1a7/NZymTHS138DINMn4mayXX6C4EN5xPeGMluHKtz
OfjezkBHDUxuTch/XDdVywe+c5Gx0WgpGXh5JqMK03hKwcnfBKWza6VzDe0jJ4GN3Qt42rdlPVXn
dExfAAqdTx48fyNdrK2E5eO56vouc7ryLDr+IsTs7dE7SW5rZKYGeOuNaLs87aP1tjK5VGMPpuGi
PoPD5k2wJA7G+kpjtfJ1g91gWpqoOI986o8A18pbIM4X5o35mj69ZQEsp65zyYGhzhA3GpeCS8jX
fNiJqdpS4FnzN8ujiQD5zsyCEohGXx982no/mlnkx7FR9UZWXVkAG7HHRJVVOSlhp9X4rRWDv+tx
TNwosHzIno4JsjF7+Vy0RY0u/PMSsEMOIgNAjONubtVp5BU9gDvsV83YfujBmdD5sK+suvIUHthk
ijOrPdfFzeh58Pxun7lJkB9zkIGA78wFRPGyn6/Nn+XnFJm8qbtEnEVg1BeR8ZygyTdLtiSowo8d
hFu5HJ2mve+2tTy72oGcFjh7AIM7L5Wp5Xwo51zEmddcB3INbOQg5W5YFxkpz4a53n42vYE43YTe
IuCrm43IuDZjlstrFzg3v2QAq3gojIJGsyu/B00jp/3lFVlxGm75vSSsDzwul6NH26HgL9vmBmqT
7g1nidk65q4NYnn+FJga5NkseyL9AD1USpJTQiB5G7BaH6/7Dsv5ZUhm5dUIwHSIUHr3g4euY9PJ
nZv0cHmElZWwAXxFXvDcw23uuUQl4lTjUK5zvYUOXHv4YtDvEmDKHca6HjWUHNTZoQnMcyTa6PW6
N7c26bKdk8jzagRGp7hxfNDd+SrY0rxfWds/wHoiqIrEw0HDH1GhELTcF404FKlTbFjoyg7XBuhV
IaQxB4ZehXDktywf92YpLIFh+TXp1O3k9zdpW98hLG/xlq3kcn9Zo3drUfmAuqCiiixbh7/N3Iq4
aUi6R7tJGaN3dCMUrpV+bNxe4gohnNrA87Bl6EdAKKHNwuIcqKVX0M0/zAJ7B9yBAMTbPoCgOr3O
U2zsnsR6uRqDnHWnhh3ETMlrCQ7pcDcwF/Kvl01uMa0Pdio29WHV8C5XpVedNdB1/7qjVw76zoV4
Stxm7JMqxmtoKZE1fcvzU2fy8g5/PekIzI16DMzeRA3/WYiUXokmC2xIn+TR//XPBaofdMXLuNwS
JbNTPjqRrv72nQAYRWj0xZnKyKuJtNi4U1yJDDZRou9kpTugvnoOmJsQ3BuFvN3jEMleLq/U2vOt
4EA6x4cDO0jJRS5vZz6kP5jv+X9ffvqK89pYP+2kEJlMUUxb7sdVA37VKXzrWjMBt53/KvSvKRdv
pcr57eXx1r5miVLvfNf0HvAQDvYrFfHLIG4Eb5IjN9IZNwx7bYDl93cDSEDrWEQQ7sKuHR+qyeBa
N1Nd0Oyv+wAr33tywNUkQzWiIYqf/DRXNwEtN4pyK15pQ/g42MN8Pje4zElG90QTrd0DwC7eg8e0
DuKq0vk+UpsYzJXdmE2hGDW0EWEy1qiel2+gE10Y8aDsPcCFyPR9KCK1awjfSkRrH2fFAea5vNZ6
Ek8prludHvKMExV/VTUaD+WRGuO6yeOIgyxpdrgzczt23b7A5p+CpkZU9tJEt0k2mpcQOPgHV3U/
///NwY+ILWPT6871VQHhb9pGnwQQ17G/gO2vezj9ry3rTqgSFFEUIh652OeQuDpl6AbbePpHaXR5
dXvT502JD/l47wji9Ps0ne+UC8ljOnzzpy14wkfOuAxhLXnKWV0xkZOjxBTFYvC6QwGRyNPl6flo
Z4On20VawXEYI7MkR5MjsagQGs1dIF4C3Qy7yyOsvL9dpKVThd6iPnFBI+2/yAxCFAOada6wy+X1
rcAehoxllaHkyProbfIgH+QC9rqxuGtvviz6uzDIG9E3MycUgvRhuNctdntNDl6l6+bFiuKVh91B
BvlgaCrhdiovu5+JI7dObWuvvvz+7tXRhYMDvGpdFDlc9SUPQLWD7uUt9oy1p1vxm+DCs/RzD0s6
tNDZA4/my9jPaiO9rZmk5bEmDwmphe8dkePS/dRJ99QtNJpzyfONStbaB9hui25nw5OWHKFa9kWW
uJpwvcBsuNTawy2HTaDFO7IWMQHaHN6zN4pp5/mbO9uVp/9RcM1BAFDgFHUsaDlCIB5ovwEXhFfZ
pF1rNW6hqSx6elSCiTvFtatiRB11DQoZ7mpXWEnaFsKf5x6M9y0v/q5a0HwFY/n98tuvGI7dJ61Y
yWY0uNH/8SjmACXaexBHjiZPXjlBltPqpuuED9HJIzFO4e6moi6zGIkFoOfL37C2vMvv7xw3NOnk
o3eVHIUgf6P/ujj8L46xaw+3/LYHjBOXn8vbd0VyI5LaHOfeeb385muzb7ktg2RO5ruzd6QTqCmq
cCTf5sw4cTBvdmQtUd0+cC3mY7kt5XOrHV4hqhXogedz+ZK07W3O5APv6nvWb9HDrmR1W5JmTgWP
tJ+zI1gXXuax2k9SPSYZOQEotGFIK7NlF1m5H3AuWuYdwz6/wR3G8yL5MDtb+7W1x1ulFlZktHaW
1GXqKXoAt1t+NLgq/eqjEfh4eb1XjMmupaoqVNm8dMfwPqSfJwM6Uj+fmo0T4cpScyv35nNDsoa7
3pGn+jHX4VGmzT6vipdpbiGKvQVmXfsIy59FzR06eA72bz0okyRF4+0MIrnrnNmunYa1B0IjzRn2
npnzdwr8AzRDmWoO162A5c6q0fUYRHj5KuJfwzrPD1kyBDeXH77iA3bNdBZoGfUJ1D8Cd35mYIpT
SX0XNv6t8b3Xy0OsGanlzqrzZ+mhyQbagIy1aFqrdXHHikAG+7aoRLNxIFxbYysfG7+jM6jKGFpr
oULX42RRV3Ij16/Mkl0vDcFn46eZ+R8zJQQ862Q4Ko9/8uYt1sSVWfItV5au20nTUnqE4mzxRCG2
/arClh4KMZRbPUhrn7F44busAxqOAqKM8DZcWXwW9S/N69PyFVl+5SLYFVToRqg57A07hmU1nyo5
Rl+yMgmuUSVHZrDrp3mrRNQkGYJRoR7Qevnmz1vUy2vzv5jVu7nh6C5MCopQugiEyABeFuZg3I7G
TdrqtREsP2ZoOQmiFOkmmZoH3ronI9i9HsINT16xf7sWOoP2b5A+Y8c2iwxYdnC+Toao2F124pVA
bRdB06EGW25OsbB5duqz5oFOOF1XUf2wRGnAMLeKRms2arlxnxU9CBPgxqnrfEtqyf+uIK0Xj3nD
D23adofL37MyW3YRtE9o0HeJ5x1zHyRrTfbmFObzdY+2PBlC5wOD4BaSMiFixxjYeQM33+qQXFkI
Ww+mc6tcmFExyBrkP6JRAOP/VUThY58UqBON7sbpbGUZ7GInH4mbj82InFZWp7EMIKKc/tUl2VtX
6Z+X52ntSxY/eedxKceGmi5fgv3Qgxe5EADI3kLCXhr0sRbX7pHsDuaqDM0ASiP/aFqe7SBWNe3D
kqd7KEBlVxqT5dkjtJ9lzgd2bNA2dUj69K0KRHa8PE0rYcMudNJE4sq0aNkxr4MnYcI3OhXHKNJf
Lz9+zRGs7GzI0GXo9IT8l8F5rYfEx250Nsuma2tseTPxM5fiYgFrXJIffq4Xa+U1Hs+VfI42Qacr
c2T3JQPmlkfAbbJjkZVfEoMuFIktDJB23y9P0trzl897Z6qVyXqXeImHE1UF7Gciw1Pntf8bYOvK
MvzRHjyaOgwDBA1I9cyQEkna/bVSFcTuCu7zwnVLPfMj6adveZpVsdteA8hHSrZ7gmdRo3/ebfyj
55OfiUt/m0C7G0lnbdotv0qFl+QFchq27dMpHOR3qso09mu5xTOwEuVsFReh2qDWDI4LCbW/q9Db
0Xx4Ssr+aciuAQ8v82P5l6I9brzkiH0ddi/7hPlfS/faurSt3tKDBUKir40d0ZQDqtnpOLvQ0q3c
AhIGWxpAKy5s9/0mTofMIlv/yJsg5gzi8GEjdpSq28gJPs1Df77sYyseYHcAG5q3A4Q2sdgT+OhC
NXT7Ibj24ZYDox1mQnMuHLgK5CubUfXu5k2W4SWxf1CvsBt/wfFDRGE0O5bzpGIvKI8iLPaLgGvl
e0EsiuHooMJz3TQtvvIuFOE2dpiqwmuzGGpquBSmnpl+lH2QjPvLA6z4hC3gwmoHxH+N8qGl5v7z
b7Ma+AdZH95sm9TaUlt+3UcBTjYi8kCqOX7ThDfo44Fey+X3X7NXq0DVRnxOi1H7R6S1vyBzdqQz
8k3VD2kc8OlvE+RXroTl2ToDW1GTZv6xkiCiT/T3ACrll7/B9f4lpPjAqGwmDCCTK+brJEWqhNjN
r8qtuADdqQnNcaEr+8RJ5byEpAraHTC5EAzmcppBJtF1419uT8i3LlAU/xxyHyLC3giCFjju3B17
MM93R5qW1ZG1DUJSA+U5zcKs2hm/6f8hkM8b0HHpsNep1vIBmuKg9zAZtBOTRvE70L5Nn8Ws6ugg
XVSdlEAzNyuBGhMDxUPAmYGu67LxP4Hbh8Sts5Ceg+Ouf5CRIGcKHqcbU5XylvKCqZOI0LwFyWz6
FCrWvNX4YmcveJCZuJS88D6nNPRw792CR33P/HRQv3RU9+nvkNZQNE2rPJ1iZoq83IMdPtBHTRzR
HFI+9KdW98HLjAa0rxUFe65iYF8BQd543+eh+xMNgN1XSUpxTCdRebHqaojLQNYPffvpoME/Fciu
iXXTgE0B7AEs26eDm5I9DXBNAW50XNFBNrs492Xff0lpFR17ZkA7yUu/pLizneccgMPIQQsuHZK9
GPnwlBZdOh9UC2XVGDhINj+HLQTiY2caJwPKcDF+TTuv+5WJEAAM0SRS7dKhyHeTxm4cocsFjDLB
zf3fYR3N98Ba0eQv9DO24pFmrLxHlXTwD6nB1O7Sjnl3uMz07nKS0X0FkdczcSeqjk2W66+TF5lh
X9Zz291BG6u8zT0I+fJIpPeSNqzfA/dihlgnOpWntAJ6/QDuj7B8wX+XODE3vEruua+BwyogABCT
FDTSEv0/5DQxHBZR8xwrtnOdqfZfW0+lNFZj2mFeeVnvISlfTXFkIuAYZdqqL0mJWjJAe+EM9JAb
sG/MaaiPKDc2j3Lqw1Pu6iCNu9EMGZr5/ehzVUic0InosEo1FDeLnUAD5vSST9K8TD1ebFJBPt9Q
TKNa2r6h1EbHPKv3tO37KiZBqemB5FP6JjkNb0VAk+cp7LLqCH3Yttw16ASp456R4IZQZ/ZizKra
60L2dE+6sXNv60HT4QCobvHL0Q7qflQ3eEnpRu7fhCXsWwrXbGOA5r27kkfFeDOGlJIvQnued+hh
fPxABirYbTh3uXfA7aN5znk5kTjxwvJ75tRBcRP1Ezur1h9vtN+mb2FQ8OaFoiT4QgMknliXZU9+
ScUcvYcG2QxlldkJ/1Ghhz+qNEh3oN9uQT8I66pm5jxmEC77PWnZ/zUnbflQZGBWMtzD+7cp9U60
wwTF4H6Xn7Gxzvz7iFWw17np6rvOq9hbqLApm1oW3k912KJBpgFaP1Wd+QbN4fITBCH4z06AgPvO
zaEI3KdV36PpuSu93QD5lCJOphIHPzGPgGVH6ID6x5lV2e+ZybPqc0larI6H/+le5oY+IRjkx4iC
wp2AhhWaGVKjK2T09kkIBpKTSbAnB+JzmuLcHaovlTbo6YbWCZoBs77jd41ES+enHLIqYgbSH2Eg
3+Omrs2fGlZxdZ8q2f9TFdSBAXmjn+0rWvQpBKzS4dkV3ZQDLyem+ban0OcEAicy7SkF1lvGieLi
LucdZsuTRTTsJVg2jwA/592LUoRPu9yvu9fU74KXBL1p34ZQBPXPJhSw/SACZv8UgEL8ZpRzmBe7
bHLVvCOIKY+eEfMpo8WUQpyYgpVqN01l/luzVv6kUSQ/9cqJPgEpmL2EmY9ZhCIQls8Ug/gnkQix
hHhZCnaDpMRrwpa+8om6P3s9FacRYfImUcBOkkX58hXbSK84hSYb/H0VUCd5TBDXvs7otX2AqkFb
e3FmpmK+bQmklE6saAlURdBZmO0151Sh9Q6yoNWuhFzNd6evyfgbfTXes5lM5x9pHU3BKR3C4SlM
ffMVdy6Kx9Bg6p69LOH5Loee1BCHflhPe0lgHMRfuEgrKugXjlwEQtGO6jauPR09RJINaJmS3V89
yasjKpqy3Ud+qmmcGFZ+r3PglQ+mgXj4DpVzx/mWR4Xun71uoRuWuIYhOwJ1modK+V205zrqzGOS
gh+zRAj4Nol5+tEj752CPOA7xoNGx6wZy08ml/SRcaZfHH+IUGqpSfZVpAz84CZXP3jR8s9IXWYP
jmuAm9s5Hb8mY+HnMQ8qAo5Px/PYzcggyfyE7m05F3HYF2T+Ck6KhCsEo2QZKgWb2y/GHWTPYBop
qAjKxMeLgGnzGZVgp8KGTzovlJcJudVOYEBNmzi1Ko+hGZ3mKBsPmVDqwc3A0qQM+tjAc3ToCydE
LM2D4VG4HirvFPgpfdNEbSmPuDHKvuvUh2jMDYvaKf+BI5GbxmUFLMdtD9nk4KUJGgahiRQEpiQp
YfrQZFPwmkCLbzVT9ElkVfmpiGb2DeCo1DnUeeaOPyc/ovcGGLlyF6mg6U2cEdVVP1JYj/tNuSHe
So6K/8Y1U/sbHEb6SBgP30I6yTL2gMw4YOtSsTjFYf4+iaIWS0aHbM+oMzxx0OMHsSRF5T6B5dKN
7pnsfQrBQRF2+yQdnJep6H1134qJ/6V9Jwekuu79Q9PP/RsHu+g5yor/w9mVNcmJc8tfRIQQIOAV
aul989p+UdjtsRCb2IQQv/4m892HHtxURdSbo2MGCklHZ8vM08ZJT4GwSkNUBe1hchm9jZzJeZU5
dL7TigEoexs1HX48o6O6GzAK43cjKkvTgDR5kSKUmknKCa7DkgXVo1JOW6TKsTRPcB+ALdrCrbkp
1t3wtKXcezHzBGfEVFAEyAl79tOOSn8Ke5w5K4ADSowROSZhFsO1UX7/MwgAn0oNR16R84oMaTND
NZQ1lY53WRizQxO3JUlyjw81klij7lSn4D3jOIOrFshLrwfpV598MAqmxJeaOWKH0phDE1EJ9o/h
uEQQQi7aHiz2XiyERP9YjPE9ehMAhwc2TKy/ne2sj1bCESXGg6pAMof5XCbRQNkPkmVtc+uPJfbN
6Mg6KbETDwGRxUQ6wlIHAhIZpn0QeLBk0hKrjiukqO9xJUV9mYD/TMjOkU7c5kkMnGh139elGHYe
pDpo4oZZMT2MMRPlfsBPnHcghLHoU+nK9sZM3fhcDN5MdjP60P2Rxaz/Wsyj3yQYPwEHPAFSvS+C
0S3SOMYMQTUS/+DWDv8RFBCEmH1Z3gGgI1NTsWwAGMLxbSIwWUemrGVQUbYRlLUSIJyGPBnRrMnS
AqtaJGU/eXQHBU5e7jvMr6PXdehH19Mw2dewbOw3FeQu24lctzsB5+hnCc9FV+7arG4PWDnnFgpk
8XTLcEM6KZssQvAW/bJH0KdxTxaIOIu9Lr0IaysYnFs23VLt2VdI/5S/G8ejT31v6puyacndFGXu
TavyJktxieb3UVeWT7FjvH4fL6SC3YjI88nwMvMhu9TjAh8DYyFL6ln1Q4CSn6VxVyDyAS0ny6BW
6uHSJJ2PxQjLvIHsZOuIV+iaKecIlJbwk6gaxZchc7MXlvPiOcRtq9PWm9HyIchh5pRDMW7cWaiT
7k3AmibtecR/0mbUr4y35c8Ic1oeWq7hQkVLcLH0JfQ6D4Ol5TcE4/PP1rZ1mErXQaAIYrR7QzkJ
8EuI083IK5aDFDld1T5GE/TrkzFos2daZPIpF0siU7Q9XAGS8ahOfW9pOkrkPsFVbUNeJRZsQy+p
EWT+aKec/fTrznwJeNUeitaZflI/wIQMCc1Q5il5aKMMsXE2qy9GW5Y4oR2SCSjqV5mFxTNqOyLN
dWw+9+BuDzgmkUiHRjOS+g743Ts8DQG6jQdYSFFNX2UJCWtVj9MvJDSeRn5WIKWofId/E8x1f9KR
TfEV8xABp7zNMbNQ9g2AKBpVSHxMTvM3zDBscecP9jovoI9czE0O32rH8UYEyhwY84dvEZCyX3WD
NBCqE86tj9ztym1z6CUEIv8kAJu0uw71lhS1Nv0JY+7ETrMGe1aP4hqIvghwyiG4DyWwg6ltp/Gm
r5Q6eAqyZrLrZEJ8w3cQ0ZlpkjVC3HYeVEd2kwvF9gzl9gSZg7nPDIVybOehLajQ5P/czO54HYEY
i4yjD3YsGvC/9x6J8wRFdPpgoStsk6hu2ZOvK9wyhjTzkRtKzR5juvqHyOgpP6BeDfwPicMm1V7c
PRdtCKMPoNl/TyKNRVeiJFdF3U5feZWz6zbugp2FBOfL7MTjfVsM6q6lqr1B1FKkcizn5y7Kh0RP
bfHD7RZ2j6ZYbR6i4CW5r3YoiehvZImNOAowOwEc/4vf1MUbsxATTLPBba8Dd2Q3qlX1TQc5yW8U
e3pvMAXnFlAZ/qiZn++HHtcQKpn5TjR1vZuwCAmB6v8rRdQ0JVI3/QRfx+dy7xNbvgKlRfNFRmyg
u7yHtIIC4PWmBdn7Hg0OHDdtMdUvqWrcDypAUlswNX2NebD0O7wS6zcVywXt9dpFs6jSh6rI2dEl
GGGU1E0Nc5SMJC7i/SfRLpMtJlQIgNGLrq0nStCJC2Pxtagep5xGEUNaRU15tYxW+g4ZEf1bGcjK
J1JUfI+ZCe2Vb+F2dhEJm3sO+MVTG7EfGA+s0Q4rQeDWYPQjjZ5C7xHWmcfggyFnqZqqfxYMk7rg
kb07ZoPxeoD5fAJtBtczGsCZt5NNABSrHwND2CWVE3j9Dv7B0cER6RJxEhvpSkG+JSPS+1xgHER7
RbKcyKvabVn9YwD7QB6F4/SFQHBnwvAa6S+yDQae1bSLJkG+F+ipXfec4I5gAc1/UQiZwKXNo/sy
gLswJU4x3VnSxT0K6i1OKuKsyTtoY53oE7FD5yBZbuELfVUNpkpQyvBxRcy8/FZN3lT+gWpC0e8w
eQn53ZIM5WBVt1D/8DsIv9x4NYWxxaSb/F2exT1HZybCRrU1E/4NV6CRQ8awd/k/vKFFcNRhlbE0
6ljYXXlznaudo7RX34gCI5Idd0GkZE0lD6IYmyWaDBBr9z3R2acCkSjS0rIWhfzkuEMmxwQon9j5
09fjmO2l7xY4owMSj8RmRnpfAwdXgF8T+Eako4DHqZBjmbiF3stTRQeEXrh6dXDj4+rqcUV7UO0s
Aoc++6oI2U9vcpA2p1h+xFxUIS+6nWXtiCdEF3HI4EBd9WUcCwGBcTaFGILEaOhe98pFQBNBH1Tt
akuNc8/6okO9CrM442NHCaQWIagwhDe+nLvoSxn3y12ZCQpgbLWk+xhyMCSCT1gBSB7lzoHjVJQJ
Lm+DtXPBh33mYWjCvW3iov5WSK6a+zjqzAupl+Cc1KKhx+Wia6/6bDDOIXJsgWkatrCfMPQAYT+j
PlN7NoNNh2d5pTz6iFk6QJqi2NlBPRk+1MMw6ReLucDjKy3DOXqquqD+SeMc5qAQt2epzHSeHSo2
hARhBq7Ph8qvMHxycmuD9tzA6H0RNuX4DeZUZfsKJdT8CnaGMNj2NUCKMmZjcayNYk+2GWcMpsuQ
hnIjc0QspFryDalqvnfYAF5/0jZmwOxjKxoxYdpYYOiVj1Z7v6uqYjQ/XOzKmFLWqTc6Z5X708s8
49/6lZehass9CuCEcz2PSPGue+MDwWU7ZKgscjNyzZDr0gRdFgdB/xAdFY3MDnHmRH7ragjVXlQQ
XABUoYdeVr5Mx0ig6YQWlZqHqIbILIsgNhh3M4KjkfQPvc6br/7Qoz4VBbiYI90Z9WIliT7zGHRY
iQT7SLgkV1IV7BqF+QYdES1QKeKcdeO+HIGShmJJme2haSp+9w5EPiRE4KYovmnn0e50XXZ7ZBmw
wKgIkJCO2oKNNZL4LogbWN5ybjBZbgDeF7ZYDO7ezLgN4RxnFB0ob4fPolPzb0Oo+Br6Ztg5faDv
PAJ48BBJ9zknpm1uNDQbHrQIgwfOdDemdoRM3I7IuDqGiEoxLsCDQIFfw7eB4wLCFC+CoUjLEFNh
s1wspYGIVV1+ixHoTXmMXIJbtJ9QN0SeUt0XcTHFiZ4bLfd9gKC0x60tDxW6+E/IdYMHAPSjaxGq
N1wbyAbcyFHIvrq+S7XKXWRjzOG7DuRunqA3hi/jGpZP/Sm4hygbSgwuNEDIRKYfZAzyn2DHDNDV
7NkdFE10dshDTtJ+DpBJVmXL7jQl6i2bO3LnTjVmZ3moVb9FTYTUKUTsWpajPcR+KN1Dp/0SVkAD
v0yIg2T2FsTB7Cg1FSlzMUeBGXB+oljNT77KUIDiI0etpS+jDmx2sGHaMmMZ5M9QBs8GFC1RMQ2D
L36Pm9VGIwF4hY43yqlR6o1Iq28HiwJA1JbjlaOWCMR0RX+Yui6/ghNvHoY2j4NEjINz22cCCMIp
LJGjCdwHn+sGexyjurnHbTQ+c1zl7JgNLQ5dKfSyknDKThNmaOqOKsXwuFgmZhZee7RVFv+mfI6f
oq4uX3zjI6VlqD52XZV/5zNzf2hQzBH2wgvj/RKjN1GvABxM2A4FjzZokZP7vDcHd+zDVxEDg84h
4ZrvkI98bVg9Q9ay52iXItAwj7Bx8eiopvksIykejT/xLKmJJ8wvV2CKZeohWvkyxEF/T/2Qf4sA
kEmZKQlH4EnQQOA+r498GOfUq2g5J/1SXy+k8lSqBw/Xr/YcP/EJ9FwnIF6ew8AWdQqQXwCeEhGI
tL1B8Q5hfOHwfctinOk2diVEV8qc/ujzIfumo7ATKXUA2oCYHbI2vzDZcRkeVe3qWbtRMlKUvveF
zUmVjGj6Y5pK3gfjYUIVM630XNDdHJVG7YOwyO1dNeUdxDfQG+h2pHHc8oAmyvSJkSLsrqPRmuJz
Adt2rltLkOJxQ+KvJijG6ivUnuLiVTpQUyzcpkPhrCyqh74U7MkBim5nSom8f/Ds8CgFOB1OB7Ug
bFNRvE3Sx1HVEBbPrCzVLouRQ/RaFget5xo8kMCNvtDBMJNCDIahyKxjjyF/b7Jn3JVq2M8TZoXs
IR2j7BVHPDfDjXcj7ltvRiZd7Btqw+Bz0LuivYaTl/q6Bk21XqrTE8elMfpfhrro7MEpLEoNOW3w
W9HgQSWmdkPc7XXse4/CRcEGEkqIqdswqvZdJGATmAvZJAIybmJfdci/FyFBHEBms/ZGzN2c/+nL
2RVpE4GJhiMEN/8z0kP/k8RC31ovb1972sDZVo1Fvhw0uf6mp6BHxjPo39XkT2+S8/Khx1SnHZRY
+B4BOynwBQ5J1YxC0uQalToW81YfM+KA1YeypHxoFV1uIWfKj6KGw3IJ/lUoTEfsrMFJDF32g0cu
fH1uZPw7A577oFDbvAczGCGF51dfnB5xZ9KOOrrFuTUpj6bMQdBK7Z+6RL0hRa0V7Rh4HvUDFz7i
mjbQ5WdHwOXskG05L6qrUbvrTI9eU6BafdczTEVOrYZmNaAhIJm0hYNURxWKvGiRNy8gRuffPb+j
D7SRTKRl77ifMlwezedsNvWQDAjc9FWWD+HrIAaCij5qC3m/t6Vnn8FPQpG5igJyrQPlfuVO4P5A
829+MTru9xX41cVuQPDhXdUVio6Q42clyoT1AAb2hEnTw3VMSszW3WFoXfjq6SWNo20BeVOZ07FF
HO1FWCFkgDtaDhKBvduFGH8tqD62jkUrwgc6JdsVkubmylYeXEODGzHRmPWIn+r4860Td6G/Q2XK
sUkXQNpPjDz/46Er89WyekTmiiFLQOQi+HrtCJxqmvm0vRMhstgrm1X5VeXzIUXFKLhGY8ivr1se
Vo86H73qkDmdzPdOCBWzIxoiyI4azLUeLgOZrPWUMbWzleMUY/wDB/ajWmwWxjm0uwxAkDM96Q0g
y1pMuQpYWTYjQDLoPeg9M7hG5Wz4MV7QaKdbxhtt+7+0k6H5nqmKeAc7LeplcfW6IHvR1Ll1tf50
+h0bffu1hLKVgudDAxSFnMMw6QliKladkwjfevjyYe+ADWMQUIMKkH9AwAzV5BhCCLJDDnzZT1/B
JiqCRqXrTsGBCHnFJ3jiqT47d2lre5dPevfTsciYGTZ47MCR2iUqBhOmd4bvDWfzGTjm1uKsEBME
hMSwH3x2sHFcJoUZi9Sr8y+n12br6KwQE8giuwnTHhjuShdRvY+oBSDP2PpJAyGoM2a29QVrtATo
02Wt0A+SPf8JATeVBJBqOGNfWw9fwQx7J69Zg44qmIr2ix6X3Z3ac2y5jd1dayBXuq18wsB4WvgX
Bce0HSShYxL4ut5ftAFkhRi2MSTDhOr+9/MjoEgWZLjU6q7JFD+zRFtfsUJAmb7yG1sBc1NAdCth
MdbIGj2nTom64WWfsbLg3m3CIHdUsDSUnkY77bqu+O0DrQofdE5+ZwPds9Y+5n3o9rwdvQPvyxda
0zQKIZ4C7so4f25wk59ZrY0DRZa/v7Powo+iXIJee+D+6PwTFFCrorUor04v1NZerKy5zzBh2JmX
hYotyv/13UI6q4Px6fTjt378yp4p4qbOkhbwqrhEck8Af0Jd6NdlD1/ZMfcs0poK1iADiBNhTnW+
cxeA1WVPXxtyJXTJcjyd9NOzaMBhCLv4HP3lw2WP4rVAsYyHDJzU3ju0aPgnSL6GtAUec2rxj9M/
/8PTiTesDNmM+UxEaYNDx8wtJD7/9cMkjtMQVKTSOaeC++EG4zUrW4bGlTCY+ALiYgVEBuq6ELsK
+3NP31qmlRnLrgkAU7Pxv5fpAjivQvfbAOmTS/YYv3557zvbkmU4IredowPC6++gkZSo6obndCA+
9GV4+MpwLeozmZAuHl5Xd1a2d2yJhBpkShV5Pr3JW+uzsl4J+WEbAZt2QNGp3AEIaxKMCY9T1LjP
4ZK3Nnhlwf5INEQkwTcDjxPQrw7T2TO/OyNpvbVEKwtGqS8HLz4HTsWLUKQjILNlV0rWT+fhth8i
YrELKzNGRwkNF78CUKsRzhOPmjvi1E+Z5/9uMLCEiBwlDn7G5jbWai1tgZsNdau+g4cRLoYsoWLf
H2ZWfD692VtPX1m0GGztemUYAeRpF3RXyfc1CjuHy56+MuR8yB239Sf8dhcKjPumjcN9mJELxnUE
yEFXhkx7dKE1RkpnUMOJDqHUn7xJf2k6b4//9kfphWf8zYdij8uL1hZNMZyrC6ABnYwOyhyFPZqh
OjSt+8//XtbcGc/sojl/9GCIEB+/bPWWPXt3kVR5iwJMGURwo318o0c02VxbqDNOemvn12YOJf7Z
5BmI7jH6Yqizh7sGQ7l3l/32lYVHFgmy08PCJRl+GYxp2LnRZbQA7MfKwnmeB00WMO+QY0x24ka6
TKPAfxGZ58HjmQsP78rIg7phavaH8AD5+i+sxTUIIMd8mVWv9S8izKowmMkH1gEZAhTckS+M5iKG
XgS0+X8PDpuhmDv0gh3kFH6WIE6mswEy4aKdXYtfKBOghMm1f0CJHxJ4QClffnevtS9y1OGr2XgL
UwtYXdlVx6GtJbq29CZEI+KMh97wEGt5YdQXQyCIuQ88s/etXaLqpZbQEbPLJvrtsmVaGS/EntFk
1BWQFUDc7BFQmqNXnP2CDeMNV8abe9XYYuQYBqLoeniavHm6o53Kz3jQraevjBdajREAUhpPx8jr
b9R23e3ooNF62cqsrJdYMgmMh8TTI62Ga/Q65E4HnHw9/fiNGHWteuHnxpnRnwOBZI5FlUyYVWcD
6JHXrfoV+z2GYdHmXOq8sVBr+QuD1hEgST7eJUrq7WoRxXvktp9Pf8nGMV1rDJelHLIe/QR4zzL6
JwSuJ4UoGiCi7AdzvDNOdLkT/uJhRPFa/2IgYp5j5iwvGTEDjUJ6Bu0f/gC0kAC6d1ApRSXVL4vL
nNpaEQMgAlXifZAXbIBLSf9VmUOu2+5Or9nWjqxc9dR6tBjqAVNfOEa4Yp4bZkUDcjxlzZfLXrC8
+J1TjsYWWvfQdcySgSI3RNsIMON6PjNH8EOlUYQabGXYXFgkoN2y5zLQe5Tf08pEh971b6HG/RQj
0hztfdSwW3A9Lqm94ZUra6euiGtLALxDt1UdUYoGyN4L7P70em2dr5W187FDwhXVeLqgQOm4zi8Y
zM6Zmls3axfYBz0CvfD99Mu2dn/lsmWoxtDJi+43qfSUBBm8VIuO5WUX11olw2+ByC7HsftdxyMk
WF31C1xW77KDu9bHAFwjq/oian/3o/nuRwAo5THAG6fXZTn9Hxh5sIrDURoDeNBznTc55OqY68q5
DcOCX2UNjc8Fyctx+egdyy32zjDKzrZOSyIBkL5x/zhhGySVLA9tsJRnVGcwLBQFaesPexMNaZx5
3+K5mXAbqzNaOxubvxbPGPMiNhaI+z+Le0kBSELzPsfQqdNLuOFWgpXdqwnobhJQ+QaG2q5ERQVH
4QH0uM+LPsT5j9h6zcr+C23i2APg5Y+W/TXmjn8iTnQvrb5abuHZwTTC05+ztVgro9fwWegJdfbX
RKxAWzRG7NOxi/Qko3itplEqf5Z2KPy3fuYHl/l7VBKA+S4wMzSI1YWfsDL2hlgmIb0S/CoJcL2m
q98gtnBOyXrj2lrrZ6hMz32sqfPLNojPA+2mzli9xIHKEvQDgZbJxrT3/XOFtY3tWCsHi6ntsqoS
5I0XgHs75mcQoiZy0VavFTVUVZesAG/ijQ3mwTTLPAKAGs+YxdYPX1k9ifyIykDZN+I1ZMeWX83m
orvw6StvLtvWdWg8em9ZVqEGuABXoW1x5sba+unL399dWHU+WTta/PQZFeRwB9xzHEPwre7lJYpN
EeAG/32BZswJaT2Tt8i63jVgiBCrA076Em8UAyP436eDFMYrbzSQFely+aT6PL4JNHrMpw/Nh7En
nr5y2xUBHoD3DfQaSHAbRc5rJMfnsZaPtc3OxDofOiW8YmW/ESBv+AIBRSIwsgH5MeTQj+NzOdFz
MocfF25iuvbYEvCDXhtQmCmlANk5r3oOwfMfrxbyOo3dNA+Cl3z2b4YMlNfmojnWYACtnTm3Azi6
anAPgMu6CW3gArNG/j69NR+eWzx85cw5aJBOCbLr4d9h35jqFey8+Kxj2NiVtcLVCBJgGcxxsUSD
IZrVEWKFsQZn5V9gwukv2HrH2qzjpneh3E8PZU4+93EHvmRTX3cUXcfTL9haopVpm9zph7iqIUqR
lYBzGwAdXFpWZyzvQx+NDVjZteorwF99aAcZV6fCoirejwjYGX1ySFmnkz03/HjrM9YmDqor6tZt
cyygYweIN/AI4YQ63elF2tqFlYkTIGVQ1IQQAgVjoj8qh2afSd8xeVeiizRfuBUrK9fRFFeMz8GB
e2BtWQakKzB5FcDPp79iY43+dtTQTel9iPjyGXqdKFv8KCTcxGUPX6KDdy5CdcBeOxlxD7TTTmop
RLHn6Fy7buOKXftlUHMoFKHK5rhUoTjgwI9tDA5+N1QgEcbuZbu8FrqSje9V0O+HmmycvWj0CFOI
GLw6Ablk1gruOn9lzD3TYd1xqIOwPvgHmPrvtAeA8vT6by3Rsunv1l+2ed/1I7SttK/3ogHG1oNI
Kn3KiuBM+WPr+Kxs2ZF6nsrScQ8BDzBhw4N1+aVU+9O/f+vpKwNmjpoBKpzc/0n5Il7tk1IG/5x+
+MY1tJbsl3XXw7+V7qGQwnvD9roA+c8sYZ0kj6ARVfcdBZbs9Ms+jIexyysz5sJrqMtr94Do7sCj
8ZOdMLc8ms1Bu+ypDyA60JXnJkNs3ExruasKKJfcA2YRWG6o4lVTladmih/KujJnah4ba7dWH8FM
SqggBKY5RkH9VugCihUAyxbl25KfejI+4yk29v9f8ZN35xfTuEDApr4L/RH4UlDVv1Zud26G2tbD
V6F3NNde3GaQGfB78P0E9OPfIJA+fT294VtPX5k1zTAr0iGNe5AGFDjjo3RdWf9cgrj19OXv7xYG
JB+qvCCDZmpgpz1Y5gzMwvnTZT99ZdNCBAQ4RAv57xzM3wBzqwD57o+nH751NlcmrcZIaogouAfI
sARXqgR9QoL/9xJnwOqefsXGrbeW1FqajawcLOAPuqXxLVDbYAlCEqSpZvAxJXN9mTZu4HeH0+/b
+qSVbbO6phl4Fu4BXnmRfgUgJRrBFoSKykW5OqQs4v/ut5lVCPGrYum4zPIuKh3MmuZg/Jz+gI3T
tJbWaiBdMDQZ9N6bgYDdBdWwlI9RfObq21geutwh/zmr7tCMAcXyDDO7wVKFie8COpVTeWEoRlem
bKGoOVXEutAc6UB8w+yynQZ3Z1/64CSeXqOtr1j+/u4rwjnHBBEbuYCfQt5IyUdWms/K819PP35r
C1YGLaR2WuMv+SKE+J6YAvO3VNM5AOHW01cW7deDIA16c6ACQ3KUR+jF6qgxZzZ46+lrkw705Dpg
IB0KUHGQLVRiPy2u+rKVWYXZrTt39Qi+EXIR6LjoGYezoWcrbVvburJd6EGUTt+3yDTdyYEOQz3u
fAJCVlOcxQpuvGIN7i4koFgy6+lyOH/0BBVvYuc5cbw4SC9aojW2uyK01nlpmyOY/ZCUAK98F3pn
IZVbv39lv4rPYVsZyO2z2Tepn/UgEoEDFcMbn/75y4P+qnzH1F1ZL4SLAt1BEuvQdo1+LqbAswmo
w5BWCn2/+idiLLoBIEzsTr9u63uWv7+zZFaEoCW5OFDg4QWQTANkR/YFcBDLtXHZKxZLefcKA51L
MOjwRQ3YV3dBGP7jTwKU6+VknX7D8qSP1mxl0QXmTyhSIAAAe2cE97qNUjC5z41o3FqilUUXrLZy
6gv30Fp4NOGZADUM+RgvhYDLfv/Kqm1VTJM/IjyChIq4hpxBidIhQo7TT19Ozkers7JqPYEXxRmi
bZlBHQM9O/WVadEmGdj3x8aANXb6PRu7sIZ+Qy5PgznD3ENpgvjQh+aLW4XnhjdsPXyVPFcd9C86
d6nv5fqXyuoxnTKwni775SujttqoKW+wQtSDKkUBDb80kPVlzoysDFqgMBxUGUqr2IgypRrjT0cU
D0//8o2zuUZ4i7ELdCaXX7602iFwNv2ERpZ3jd6OvSweWqO7K9+GDuRw4BQkaExFiVENUD05N69h
47ojK9MlNguJzZF3Gje+4hkkBxeRjq4b7iAoSNMZUwNPr9TWAVpbMXQCMXI6b44QFez5rmVmLO8b
Vc/OhS9YGbFvaNV0ITxDW5ZeIoSQ+waieRce0ZURU9JGjdtF6ui36s0EeXHwmNNfZLnuGutNps6d
kQ6AJ1CA5Qc++eu/tcdLFt5dw7wlBpiGosFwpqrSv3oodu2m8SyZ6ONdBbd+5VuGjs4AR4FuUuZg
vjP+Wk7yXF758dl045XlYkyMlTLAtVxw/xbRUAGK5nhlFyAQApdbqOxf0myO3TXImwlrp85BUgDx
JPcI6ZLxKmTez8vWf1m6d+5XNe5koRTQAGbqErTLWXzlGGe8BN2Fn76y3yKuOGiqBUJ1KG6Cq6yc
tHbacyXTj12XG6+MFtyV0tHQEv8jA/Pgz9Vb39ZPrlt/7Xj9dNnyrMzWtP0Q+P3A/7Ba/jbN8H3Q
Q3CRX3fXyG6IyngRzbP/9ytaQVa1mzJ52an5C8sdgZfuoqxyQFsKw8NiEScoDL2cXpaNlV9PKIxi
an3u4KczJ3qiappTo6BqvEAvBpRNT7/kY+/lRivrpQxt0opOzRH81RAtD4zsFp0pQHGAcujpV2xc
EGtYN+84wHRRoY5RXoc8IV6IlCPsWu/CT1g+7Z11+TxTzCUq/lNBDDEpOpguREJQ44pEfebq37iG
opUBVxCvg9pk16CYIqDLx657F9AHlb8YCR7/RI6XrdTKktE+mBgOrDpqJ4f8cWmeoTt2brT21jas
DHmh0blhtQx2DCCNbCikpV1xbsrH1sPXJgxhWgzRC1FtioO9agCk8zCN8Yxv3DqjK8cLKYza66Dn
c4QijvfaQ1pZY15M5zmPtQyC5oy5fVwRd9cIbikhJYk2Y3OEqPuBuGYHNY6j8YI7DY7ApMeHCe2i
i/Z5jef2y87LaOD8/z4rjEBDi6gUzkU9EPdvRLdQyAOG+I9CHJ1AfReSh3NwJhbd2Iw1opvxofTH
aOlSxHq6k4O6hbQSYHkjEO+nV2frDcvf39mzIDEkCxpYgQlBB7Qumu2+Z6L7ElOZn0+/YsOew5U9
+yBb+WgUNUfw8qMUYWi9jJjXr9otdAKwnkpyqJx2Zz5owzjW4G6MiuMAli3Zq4e3QcE3SDstzmz2
1mqtzJqwqQPC1IV6sgT8svAxCMp60LoYnUvtbz3fsEB9vCdd1Ryh224OUPeuUx0D/xVgEtuZJdr6
ipWJm8yU1QRt3CM8/8juoVvsQU18cgP3rrHQITnzmhhH6O883F3ju4WoCgDBWojCWIzOzSIIpaux
6UEkD/oXbcYHGrbjjdbQHgRpqj0TJWx83Br33WKe3P9aL+B8R7d8hGoaxrK3O8x4uGw+p7tGfQsv
Bl4IFbCjDRxyTdzJO2bm3ESNrd+/CsJbOI2iyERzlB0w5BC1VS91iOEjs8zUmVtlwyDZ8up3No9s
KqSz5sit6uAGk32+I0owu8W7AgMFwe4FcXPa9DeMka1MnweYQDJDdvQAUcV+Rxm0PtRMz03w3XAi
f8G9NYTbgr6rMZLT/QNF3Z99WXzWUFjsmH+bZe5jN4+H0x+ytSsrw+fQ1/MJgVXy0aVgBnFyMxZT
+8m5FHbj/gUaGyYVh+NQHw3Up7MdWtLQ+5yHkF541a8hY2Ts/j/EFSAtHtvR0IM7jQ+jmPuX06u0
cbDWiLHIL+rJazFIXPjmOfLEt2W4L+PsEPX8KzRf9pe9ZlUb68G5AMM2VsfCDvZGGP+mZ4OTmAal
mowYe8i8sxNONzZ+jRdjbVPMCiKzR6jR3FaU6X0j1NewgcGc/pgNE1lDxvhcAM5PR4JymXuk3Hnz
SHZhoLgGdaPOVBeZMvVRt0o8irL3vzRZXPLLrPsvVDfPxkgHDTlQjsvqDTJX5Xwn+qEMz4ToW4u/
CtEj2wnMoMdGtw7yMJZFT1JCqCtDjfHMJ2ykfeu5iEAAiLIOEUovMAYGxL1FfuG75VuNa/H0Bm+9
YhWtMyiPmqnCLSU7iFJwgsGX4KaU/stykC57xcqh+2BUFPMckoNSeZf0Q1FCcLOtv8/C8l3ckvLM
5JmNs7qGi8lu9kGcg+MTsQighgeFRcc5C+na2O01jJt5A4TvoXJ6BAatwDQV+GsdTNNVxiAAeHqh
tj5gubjeeb6We0OsAAk4WjQFODRSj7k6y9fe+v3LAXj3cJq1kAiTVX0s+kb9slHIME4HOk6eEsWZ
y2LjLK3hYhJ9GJfyoD76Sh05JkZHfXTVjf5NhvnXp5do6yuWpXv3FaxrKGRHcxzXZWYGtGqDRa5r
/u4Nffb59Cu2dmFl1siTMkjY4gugNysORLX8MYdo2Jk12nr6/5H2Lc1x6ly0v4gqQIjHFJp2205O
7DyOnUyoPBwQIEAgnr/+LvLdgY9itW5xZ109kISkvbe0tfZaSqiGukqbgZ4Tp1vefs3yAiTzrUnf
XNe2Yss8FxHHRR5t+3h5KFHbfOrApW+Yel3rqhn32SgjPHrecBD6z7erGJwmqXgAVaFDE69Cw+yp
XeTkg73Xd7oFRHeNwGG/XJjp7qWJ/yowzIP0e1gs0A3mbpC2fVb/L8dl7zkuP8hAWC82gyvSWIIK
DlvXoYgoR55rK97VDJyWoJOLyWp/a1jwdGy2VHsGZQdkPCzYs2R4pXTzpk8s4bemKiLdJ+wW+MrS
IEDiD+UUAPyMKg0X81X+2xbDv+6wJrZle4YIpzkkk32zveql6mvoX05FcxN2RXWah6JGThy6AkHd
J24+gtC2Ch58P/91fdJ0H6XYNjgQNjpbFr+hgvFk6bIEnNxzinQOYIjYboaTga4bxcgrAFuDrLL5
zexlSVbMn8LSuwdS+mbLmaHCQteFYutjNUKQymnaG38NlxvwySfVSO1T3UPfRfjFlB6bMMXoB/jV
IaiwkXOwwcYou73JXPEeV9gPljHnr/kUFUC2QhdwhRaEffbC/BuKfBMfApBekQMRPxziQokcFUa2
It1iQ6ylvQEVylM2AJLgSDAlX58kjWdUUWRDUALY7Q444IBCGFTUdnvqmDEfomt9n7ZXJsKhCtJD
lw5D96bncEFSp4l8Pzk2dMXKOXjJJR+RT/VRxBODrxqKZsxYcKLxuKoeY5u7xbaRPd1P58e1byEy
hYPrfpUHLbxzMoNx9+G+kcxxFbvepm0pJqBkz1vuPrXS+gqpBxSrQlfF4Kd0i6BYtNeJsfAk9o+b
yR/uQHJQAzumOgrd6BVbzgAFDKFAsOeAoV3hyqF5ZnkJ3bDs6NlYZQoFy3CwWJCJOq8QO8qQ0rQg
tiH6sQzPhzbSX0iyjkTBBr5UqO0RIHHsdVdY6UHPdPDxUQWS2VlgIaNJ8GaB2+LZXwA3aYHmP7e4
vNPaJOytWQqVJhS6E6FXdhGALfn4MghU5YTD9EhHYqJ80nWgWPP+SFj5VOIz8gkyirsaGQ46p9o5
iOlznL3nV/6i9dyxqnLJb/xeQvbB9uqvkLvZeZtzEH8fW+3dTF710Vhelu9CmDdLvrj0tke5N4vr
qJyPAYwcRzFoP5AZZDRLsIixFQT3OSNgrvCrY17PUawZUnB2DrmFHNXrBRhKeIOXtcbGvfTY7Cj2
bDWFjzp4DnrpNfeedvlqkII70cHBKyG57aOVDL1jF7sKXx8X0DYAjRFosA8NXsWNrWAyd/Nhn3mn
7AVOMHy6bBM3nig0MUElDPWajhF32qwzpJJuZhxg9lrN1S4hXsYTugbH/JG9d/9qh87z5DS9A6zC
KGFn3pxPyVbhCHNskhQrhoDK6DtQS74BhvLUZPxckc3wQqCJNCqGbGw5sUFiXe/BIHar5mYxpol1
TStWi3rljDchomQunQd/FW4SDNHBy78KHQvXOsiCGjBJsJTf9JV7gfYdZB8sfqKlEcKh8Z62Yrie
mEQ1e3Q7+yvqFyB1gDtcDnwsGSAte31pdV0oxhtmjbTJPGznIpjE541nEAaNin+DqTnEkBg5tmLA
tm8XwCxz+wxK+R/DYrXxnxLl68N/e43Bz/nffU89AKIrjjeNrXAhWeci6QyFCtMxaN/ff5+zbBU9
Ni4ukkg45Z7zIOySHX+VrRAgacviQ4Cy6+ufoOtEMV2PwLlJD8dpNuxvpEh77ic6ULGv8QKB3uud
6OZJseDQsZoecoX22Ra8jocKesxBYxTy1rWuxOCQtYISVNqh/h0CYe6GsvepP0QBF9kqT2hWQaOy
CJHYztlqARqy+HGzGiH1bw499EPFxEbHLYcBNOZpl4HOJRhvWmLaPbqmFdOqLLERaKrMqeu18dJV
sVceuQ1j0IpJbb6Ang8UZlJWfVq2d5BvjIPuXNEjPhm18YpRWXUrwbiO5pdlJokVDQtQIEVhiLhv
7ne0rjwY1WyOuiaHNhyyXifJPjoF6HNyuM3Tga2O9hV76qQPNuIK016Q7FMh6AfLfzrWsmJEQdm6
IzRkpjQMg+jUQVklHi1Hnq+3vo/vL2eDcStGVGEbzlWLcQ+DfzOCmJ5Y+Y2sF7ANbSciHMP0a3al
CgDp55yXW4FuHOvDYEPwpzQVH+0DfesDlENs6eauA0roMY2sDBI8AuGwWc51N/y6PkG6kSumWi21
WPw/I3egnXIP0cRj7Sp2Cs3fpVu2bcRz5XQSq+wgOpKZzt66VVVMdS5H6MMX85xW7f0iQIW1PBQd
ZJsoeIIXg71q+lCxHdBVhbJTycd06t6HYdpTaFc1N9ALj5G/PnJO2Ot8/htovVBAszFsxnTc6McZ
alR+NsRRNR+6RKD9/dteHWBxteVg3bZkGrQOlOPryxaSh+vrq3E4KoVJjvqB3IGYcDr62Zdadh8d
yPPlULqzu+jr9S40W199mC5QRg4ZMHQhZQ8C2o+of1hRr3C9cd349/9fTQ2zOzpQh4E2ANQBrvzV
kuITtOrOVh0+Xu9BN/z9/1c9bMjfSlIhAPr29H5Yx+dQWo8NMWGFNfvzr6fpGtwfYC8ZUyC/L6tX
nOnwi4fWBXiKtF35zbGPUNzP3BOo/XroxXX790HtJHLuzk3pfLzevMb7qI/TK6nyKQRLACRnoGkd
TukMzsfrTesWWHFAnQhGYJfqMa2cR6jlpG1O09DbEskP4ZhCnypeqATXur1AQCvtJ3GetzWdG4he
Set8/QP2g8Ebnl99ih5lgJrAHnMDKNt9X4RJARmxqaiTYljSMatiWUKWGFLK17vTLIX6Nl06LHPy
EIHGpk2UhEvQnsH/PBse/t58owl9lcxkHi3OISQGZTCIisegF5mTaojeI7v6DLr92yWY2anzTYBY
jW2opCYb3oohKWzLlEYfoGMMRV37Ustz45EkiI6Ru/rqS3UIPuZozPMx7W3hxmA6YxDjqHLD9tUt
x/7/K+/B5glKyeGGfQtOQZx5H2Z2CI+DtVBsGmJqM199DFzKORbzeMqJiZBFN2rlNBGA7KNqUeWa
ysJOQRJ6G46Z4TlU407/ojPhed26QyhTVJL9Huv2CVnLtAPG8vr21zWvGDPlWQQlSkzKAOyTWE4B
xJYP8TSFvvooHYqgs6etGNNypDENLGgLh4Ywpplw9T0629m2q8WeU1RBpK29nCEIeWwHqu/PKBJk
Vk/2CMmtf0i2va96aSgx0vhmogTfAHGrs6Gjkhbuu4bdQDM3zuyHJjAFd81iEiX0LitlYB/HuUdm
Dj8FcoMmuzMPCaT7TGI/ui4U+5wiYEdAhoXtSF0Z134d19Dci8F2aJgjjQ8jipXaE6zSHTD9Ufs4
R0kEdnwyfCy8Rwuqldf3vG4ZFGtlq8hnZJJkmgPg7TrRc8iLX6i0L5Nx7AyfoZsnJQyPleS0HLDU
He3jPdfM5KVoTGWOutYVq4VyH+9RKoWNtLUnSGIm2XYvjD5Y07r6qDwHZBQ95BfB/uNd6ix6sEMQ
fLjjv9enX2O76ntymdEVGgLICHAIFHTReEK29nSs6X1TvYoeoK2crLDD0QT3sMj+Ytn2+lm0i1UZ
ciW6oSubs5N9JwGxZi9e1Y33eb5SlDAJ08uQZuu7yr6sV3i0aEbsE5l3Z4FejXXiDHHmpIYajF89
X58jzZHEVXamW9CqzfFIlDYzme5pxj7aUb2c3BXiXSiOTl3LnuN6oabHR92cKXt1HsuI2C3uA9Cx
++5OxXkQ9tP1T9E0rT6c9i7Umt3egSGHPVTc8x8SesUGJ6GbJtVXiwyH1QqL4SxjHbfdzTSS32EL
CLILtM3auynzI5le/xANv7nv7qb4auN6QxmCrWqfpLZIRfezytw0FHlsQXM0AloPIq+gR2nTsKlu
r3epcYIqvkC6Thn0K77An7/xbE22vk4y/0a2X663r1ubfV5ffZFcJO3HPa1INz+poDtfWSaSCc0N
QX1oBss8oG7Qsv9lS3axx58N5L2jVV7adn/xQe0ulHfd2TUcwHS9KRuhroLAHyxMFO2jMyEfkCMl
HYOHyeMBop4QLo/yy/U50+w59fk5t6D3CGoCma78vvB+z/WDn/87is/EeyS+4UaiW5f9/1frArWZ
Wlajz3+1Hpjx5nGt043bv499gOIfKW1kUYbgirO99Q5v6XEXbnG2hcmQ23D1NCkkNxzTNPtXfYdm
XIxQr0QujLfZd7DBWh+WcXBODkU+ZqP+IZHM0P9Doftqukg5RR6bxil1ov5CN+fWBTaXuvxcV9m3
65Om+xLFQdYcaiJRtDa/JDjZ4ryvPnfR9Nsm0bkHPuB6H3+C6xu3avVpul6gZUnaYU5Dd44771dl
0biY7XgKX0AkGS8TeKQjP2mQMNs68rEdHyEaHkICfi9YIqFzmq2XphxPbLXTpv8XsKrUExBwofIU
ugRS3E/B5EFawH5kPDCcoTQToz53R26PimeQcqd9xu8HSt+tEBwa+QlKVIb9qutBOS8AbkPmaYGT
Bx6wPpcMmdqVBNnt3Hh+EgEr9u/16df1s///aheFxKmg4NrBsBf3hJrSON/wJLp1dUw828RFqbFs
9fW7oy0EGjt00tGqOjFR/MjYZKqM05wJVe6UYvab2S7WKbVn+zcJPnvd9rGQkSH+6VpX/IaEQEIB
meopbaHinTB7du5y1AxAGL33T9eXQNeFcrjyUJNqo7xkSjML9chdfcOz8jLl2bF7tK2cqrZhaQj1
5ikFb1DsrPIuByObPTaGrLxu9IqPcBofxT01JmgIQENIwtKCTkz0y9ukiT7r7TBH1cfv1aoHyG47
U+r2eL5vE7JkH0b5lZa3WZCfqX3xqenFUdeVcjSADIWQHOXPqdNZJ2iW3vTgwojI9Hnctts1Ez9r
EbyLQE9+ZOWpyqzS2Y63VKs/ISNapVZms4S7EYqIRxO7ytuGR1V2lajvNqeFpnq6jZH4MoWoYPso
/Vnw5+sf8Lb3oCqpymZFlMoin9PI48h2uO1ZLhGARXj5sUhpiBBv7zCqvoxXQJuKJcIOm4a7ltyH
1rd1fLg+/j9suH8HH6pSq7iOUzWjh7a3d/WJpSy+/by86z7n9+KmOPMk//KR/GN/cO7SLW2S33b8
6VN/U52L+BN+VqdL9s+lfp+f5pjEpiTz21ct8DP/1yFv7uYUI1gx0y24G+slkfS+gUBsNMdUGMK6
blcoHmEZgFfMfXy0qJ3Ut+o7FGAf8mVUZWNB8UhdQdgUzhgpazGtacSKhHsmkULNVlDpWFB0RjKA
5Ke08L919e+6+bgMX69vBV3TiumDWsdtZldO6WoHd8N48RpQvXjHdDWpysLiU6h1ynplP8e14rHL
wEJgJijTrKfKv+KHXWYxd9odZMZk3I1u4Vw46jpsg5no5mbv+NUhYfObrsBteU5Fwm7DxIQc0TWr
xNbc2rahnhgqNawzm6bYaU4TMwz57QsLVQEvqElcmBsOxc958HFmZBc/o6cBp1awJH5t5eet8Qy3
MN1XKNYUjj2riyKbcO9i7hhLi1jVbxR5CpLybja6Kl03Spwd2eoPKxjV0u3kpt5PYRi9Zu+oIJjF
Kaxh6cot3eYgTGrJP7AWqN9DNqViYFpc34IWSYJ08FwOYi8Qns7+XCesKo92oZyTnXBjURsi39jb
fuKTp3wVyTj9vj5+TXhTqVCsdd2agSLjK3HdEM5z0z6V4oHxx2PN70v9yqy6XGSQIkTz7ogXCOtu
9R5afwW8z3AR1a2tYrazO8yFBGF+2jTDzVL5iVhN+Xxd04rpSrbUQItj2qWLPE3UntrJsCE1+zxQ
4h91LStYZrSMZCA0QJIwHyCj9XJ9xnXDVmx1srKhrEo8qdZeFgNTf7YXw1bRtayYZ1kEODlKzHXr
dpDjcL+Bk89w/tEcSlXcy9RCIbEv0LTg97ZY8V7VxL737xSeSX/GZlk8g8/UfIMKfrFpaC1cYOqn
cI07J4eWzKEC2RCouv9udRFmXRSybcKrmL3GLUdypKp+Xl9UjZWqmJreWSN3doYhjfiaQq0hj6ex
O3lNcHY5MQGIdXOzd/7KVv3RXdpm3zmWDE5ZIBLRHvMCKjMKtSbJO3e3Utj+6N2XfMW+xy3TYFC6
6dm/6PXIRdkuM1Q5ABiBYhJONeH6IPPHbjAxPmhCrUqJEjkdY6zFB1jrA8nOhbzn2S/4SSj0Grem
xiuo2ln9WG99zzH9cnsa8JqdB7+q7NgFnKosKD3ktGtQTg/p4gFh6t0hu4OUoMHl6EauOAa/jtwy
6/5nvRj8YmMRHMP1S9O2yn3CZ7svIXWOJ3I63YErGe6sPTWQ+LhuWJo9/xeibG4WwSpwF7t0+pZ1
5JLNxLApdSNXwna90UAwDw9587jFXrvFON4k9BgYP6QqwUmz9sD5F2ieTihIHKNkMBHaaK5nKr1J
G1kkHPJ8S4uKBGmzBsP9vAv05f1wN29+fmatKcbqulIMl88bWaMaO8emeChfz3l1v+8e4DliSp6O
LbESx0c/qMo291ZcBcHE5vNL0OSGaKIbvhLIc4GhTzt+Y/drjD+N0UvIvnTODfzCscEr0RycUmSW
FKu8x6vWF6c1Pwb2oSqSzGklcXpcxFOnp7fd8CCC8phRqSCyOQeozinwnuYsJaCBzlkevIioeLGM
o1QvKuAjBWpBC4Y6ozCLQfdsOMxrvIEKGLOCkpUtYVvKGnovIucTDU0SLZoQpaLD+MzwjtXCAY/t
fZ01sVdAwZDjmHDM26jAsJkXroPnS6ymC5Fh+RKSl4mb6nx186KYaTaBpWGpMe1MBskwDQli0/X9
rZsWxTgbCl7eWsCCMBEBeSn540TBjBIcytxSTzFQ1I21SxXBfCrxsJ8pEbIxS4bdonHwKjgsYjX0
RX04LzS+Xz1womlgodcnRjflSkzNtgUiTXJ/k8a9LAr8UzSZxq2ZcxUZVmQjLyx7D6nhEw4zuJJl
6+EbnwoOmz2MmuUY+Oa8OM1zx+8xL0f9oYoP6/jkelO/e1zc9wK/Oxl3osaXq/Awh81+7nj/mxVc
VHfn8r+xF8eKTqgKEGsrKSx3wGZsSppso386fBhQ2UgGQsaW7HF0Fi/gazstUXBsH/6NCKvWxdsr
qrztkeNGueMsr+9wjfkQxTaXgHEWzWh5wg63rZcBb3HGG4GucSVu1mDbXUGt8Mc27RrvNc7z0YM6
UUzTc4vSZ5ysaQmW6S9Zv3Mh1VazPbZTxEwlOBr7V2Fgo1gXv3KsNQ3y9bkZp9s26G6uT7yuaSUN
vJHJn6YKQAcPHF1OQz+xbjZEIV3Tu3G9uogVFHwif1C+LppGzvBs9lq6pndv9qrpJpdt1wsXsz60
z3IuHjc8UV6fEM1mUfE/rGlyeyphPbi8EPmCIOEhVlxvWzfs/f9Xwy4IylMYi3Br59ttQPIvTdMb
kia6YSuxswpB/VoEpEv5Ckod1FO64/QucFqLJ924WqaroyZcqMC4NQCB7drAbcnpHpGu3wFR7Ysx
AambIMVS8zoDgwS0ZcBlJP54RfOxRTdyxVAXVq7WNmNdEejq5SkkTxOuYsZYpGleBcANLLJXr0Hz
CBf1lEHjrY2RxouQOTm0d1TmkIZXY+N7MNT92FVEW9zR5nSsacVQoYsGSbEMs46A0eR9ypze4F00
qRJVeMoHxU+wCkDmQ3bBY2b7Ypcy3qng3exsTHLuw3zjTVPFahXSjUp/3LFauC02zkMvH4LmgZbA
55+PTZBit+UwZg4oi4DnIONCEkd480U0LjFxuuk2j2K8wFm3jgznAQiq+t6vRUq63004fvJNrx66
dVDCq8tE1cL1/Empzu391jx7OPnCcv8/QqEK0JI9nyAZjDDbUHmbRf2HqWPJmHWG268mLfwHsPnK
efb1PE4QegMmt/69lW0Yw4Sb7KHnXtIJ6x+XgpjWdDrTeFMVowUHF9TLipNl2bTx7uRwsgxMOQjN
aqtgKnCDzVZG0PhImhghxvN+wQ158uXQZlU5QxYho4bz3Rymzj55/tjHGdBgx0KYqjzVRMHKhz29
t78/rSH9f8hB6OZlX4xXC1yAo4UtEvMSjU9hCeIrXFlH8P0fznKo0CmnknYz7RUNgNv+8dDHm1ZM
uFnrKmR/stpVh9wMXrUaEyRZ499UuhBwPNC8DDBq3Imn6fceXeDc8CrHIhNaX9eFEnfHNf+/qRTc
vLmDqzF/tOoX3NXsxpC61UR2lS7ECSsXWizIGtgdWb74Q7X96DcQyRui49sOzlMxU8yq6tz2MEf4
gAI2W6whSlL3IBCx4BIVv6/b1tt+wVOZQ+Zm5NPIB6QPna8AIMR12EGhwFSM/fYceSo8SvJMuAiZ
48+uadrHqrGWp7Yh9SG4sadio8Yix1sUQeFLNxbhkorAGqZz6Ij12OnWU8FRtT1GoQfgbApVb/A8
r/GWB5fr8/62a/D+gkRhkHlTj2uKkuOnkdgfgD+48Vlx6Yv20G3FU5FRZeH2EjKfyMktQUIyASWN
zOAzdbtGib5LzsMNsN41bVqSREt1ol1/AgOQYe/rto1ivF1D560u2jUl0XIaQmhZMGJoWjdy5dDc
2VsdZXuxVIsHl6rrTmBKe3S3gxOjwptEs+BQi0Cb9h33noUs++kTn6Qf3TsBHktO1zePZn5U2anR
rpZsHtY2zcUf9ZgGFKDWIU2r0FOBToKXXs9pvQLSSPN7dxBRIj16B1347ovrm3Bgb/tnT0U8rTgu
RFPfIAEgndgDl/AKqGYNQjYUYXfWx2PzpMTfpZdeDaVEVJELer/a22nsTEWimqoaT9WbsrDU27iw
dX+gmi4SjXsQCg2XGQBK57biedL63vBhpv+6lKTHvkcJyXLMWCRLoE33e8H+5mYjG369aU24UdFW
YWux3Fsa+RNZHihMineAhfyDTOQcOxt94c6Wxw73Xq53pjHCULHvSbhs6WtnwCXKu/QQD+GgDgPn
5TEbV1mHqtAulw5KlmmUAfTDHrgtQCR9MCioeCsJWJ5XQ24nzW3nbuP8ty+33jByjWGrcKtpAn89
mXFtKqziHVvaEtVN3JTp0My6yje09RBwHUc0Dt63U+7acePXX+q++3x9UTUWrUKtfH+rW3vEvLAK
edT2EYcVELZDQecovMVTmYfYtrZL5ExD2lRWii0EO1gN+1838/v/r47qVgF4J6kxOftbJwBjD1ZF
DIksXdOK1RZ9sJJJghKl75dPg2e/jzKDf9McIlSklTsFDq6nmHLkCPKiP+FhLEMVwiCeri+pbuSK
nTpSuEPZY1KChj4FwxB3xWiiatSNXQnEeV1WqANG20hdYbfkc4tixCbeQbDXB6/pQAVd+VbUQkAD
HQDU0k33vv8gortuMLEF6prfHemrDbNl0DCRA5rPMOqI5QlgJ7N1t0Aa+fr4Nfb0Fygq3woOTUPY
Ez1bqLxpcHrD/cXCQxmbM8MkaVbY37/u1Vf0vAoctxgBnJHlP5UAiLGvDdkNXdO7G3rdtLUNLevR
9NqC2BgjtqkpCafxZKpAVOGMPl2XbkgrIK1EcAaqs+CGPa9bV8VaEbOnIpqBReuiO1whT0i8wYW5
gzQsq27s7n+nhZZ0kGsDMBdURT7y1r/15upDUZtIYXSzrpisPyPTA182pDMemkMvihfyfH0/6iZG
MdggmOg0h/sT/wzN5im2EEHoRtO5NCWENTteBUNt2zQ2loOxW4W1Z50h9YvnubgHGML4ZK75ChUR
NYnBhaAqzv/MBn30ze52cKVe6KdDk6Tya82iacEWiObhdGpwV0LQnNgelAtNpw/N9lFxUWTuB8ux
ObanM5xD/qnL55tcHotUKjSqC1hgeVUBbwA4DrWDC+lNhVKa86VKrQXt19nmeT6kQ/2b7rXU1h3Q
ULP7q+rnW2rCE+lmRzFe4CHoYK3bn1742sYcoljGVInGtFRirTmSnsB9qU+9zjvNrp9YzDtd3za6
phWr9Rhfm9IO+rTzSuhOr2cZmTBouilRzNamFsngFIaULvKO2/kHAN0SkYVfD41cBUMJ5nO7yiLc
pzHdq1/d03A9ZksqGqpvqqkdBEYeBC4/QTzq2zpE6VLY7aXb6kOsG56KiZqw22sqs+EP5Gp28/dd
fTD/omKi6OqxhZc+Xp/sGqRQpPrWFqUhSmk2jIqHWlk2bA0lfTpNQxcP3I+SqosO5l+8vddXoXvw
13ybyOB9DduujJmNewjdTJc/3dAVG7XAROEU3eR9raHHF4OcFHVxvakYWte4El2HcPTrqRi9r+VQ
CFTezc8gdf55bKsrRlr1Vt6xWnhfgywK44GA39fd6ik51rpip1XXQ7FMRtY3izZQWGG42XRQtzhf
b13jBVRQVNt2cgV4wfoWNg4E0hiUyhcoaMXAj5kik2bqVWSUv4uwZa6//gT2R1xAzNl9HnguDVcd
Xev7meHVloyKwGFQffa+Wra/xWE/Prt2bbqL6BrfDwuvGud5hSKhXq4/dphU3NBhjpsBQvHX517X
+r4mr1pn1cQCIJaKb/PY+0G8Rk4ExA5E6wxRW3OkUdFRGYC/lZdH/GezY2kmFCZGa/BO5kOV7Nz9
1z9Ct4EUqyVLPUULrbpvFACY23DLogsy4wIEk15/OtaFYruhEF3dc7v71ub1Z0Gm4Cd1l/UECDX7
dL0HzQGTKBY8DCKvwLPEf06137+by8g7LxuUCK2JlUnYg589Dks/vd6ZblkUg17L3mOejc6W1n/q
ZZO0AX035PRdIA4iej0VRrVZYirHfCm/k26dbkcP4jSQx/5y/QM0+1bl0mrmOuI1ZJ6/y9yXyQoc
dbxCYcew2rrWFYOeQ3fwSQ9/ByGUzytz56SYkQm8PnTNadNVDNr2xzryaNE/Yxt9WnqekLBLkQ5G
Frv8WK51wi1TTlazzCq6Ch5uscDtLZ69aKjiaXXelRZywLYoE5zoDC4kgqv4GxDiqYRKq7+BmTEn
4lnM5KnnXwQUZSmz4rwC0Xwpn4nn385lebk+exozUVWbmmJk1oZT6LM7+ScnkJeIsW9UknSYs0s0
dYYLpW4HKPbeSYjT2OAmfwa71qmuLPDOh6UJ6677BsXUIfOX5QDquM/EqhMEo4e5oKlbOU8Clmhl
ptu8bqMpRo7MieNK4XfPURG+MBQOMtnej23/XvjuS1UWl6E1PZprPLCKx/J7G9KUw9B8lxEoKm+W
WYRfhmWcq5PvcqP8uq6X/UNfBauAe+NKEaK+UgLeck5o9ShsXMDnwDbxjWjWXaXY6i2XR3Dxzfde
OjMIxts5BntKYAhUmoVXAVoTyQlea/PmOzQ43lPIfMRjmCO32I0/qqq8eGVzDMPqqSitiAsLAWqU
3yIna095301J3pmCuu59ydln79VCII2wyqgu6++V9D+G9vol3wVEsbP2XZWv5eeAsjPLGEpn6LH3
dEeJ8XjQpXU5u/x7Dv5NFF3x6SHMiHWoWMH7i1RrqTrbzrruG7ivwebE6xB0xRApqcAGYVj7P8Cs
N/ykCtiyG24Dh+FF35awPvveXdeT3xkokAvXvxRwZm7HE8HoE8vkY09Dg7/UbWjFCYiAgTln77UH
B2tcl11zatbGJL+qCTAqciuvHEBZMnf7ymiXuy9hsBRPXlC0YHKQTNx5fmtbBqIhXVeK8YtqwNos
bfYVOUkepGHgLC3qsty66t7JqQ1bO2F4QDJcvTWWqsK6vD4Q1rSS7Acg5vWYDEPxsShbdirttvjS
i3ouksExZuZ0vSlHgnyO8sbqx/5nYc2X/TiWW9OjGMT70v5sZsnWbAWVJ6viVmBxR0Y/8OhPE88q
GKrgcei/Hph1rSs+YV6o4EProa5lrp5DatmxXeIF+nrjuglSrH8Gll04URT+yD3/3WzNjyOIoFk7
XgYxPVry4LuJiv2aZBRUWbiFT6Dxe4LaJOQOo/6RMCs/iTp7uP4tf7zkG45ApcziYZaPnZdZPxan
dUC+24sA6kWJCKtyXMFdvvDGOQ80nOpPXiaslcTQWZ+tuA/7OSJfhmBtxNmBRlkFZiAUK4C1CBqH
VQR3FVLmfL4+TN16Ko6jFJlEKK/mH87S+zcic7KboGPzIWsGzd9/IwiRdjhWfFt/1B44ZcDZXt4E
PSU34cQBOUVh8PnIVxAVQhZttHIz5i8//miVEjciyerVJgjZ2wcSR03QbR0qroQfFucgL0CLm9lR
kmWV/zgPghz6AOevRB2O8O3oZJB7qOHuGtJWX0jdmThCdB+w//8qkK+lsB13hULCsBUDXgRwmZpT
WRc471bBxA8pM4aOmrPLSirr0g8KCFiOTy5A76ewsI/d/h2V3p65/lSVbsXOVmvXl4i4v/ngWimI
Dkz0SrpZUi4D3PE5at5IAd2vsbwgWcqTmfTkluTMpHDzdnRz1ILGIiTMrRarOMvAs28rlJMmhTe7
ux5nkxRLs95ct4e3Hanzh6ns1YL7UNyD6ANj51Fu7ycQGcYVd973bZVmPr9ftuLQsQM8nv/dWIS6
tCYU38Po3JwKy59v7ZqbYs0e8//2oI6azosQBYSUTXFe+/zOy/zoFq+W7xtin/qw6KFsOS5xZZND
dJyQaPzvt1QW2/g2CXxL7Qen1a7/sbNFnGjR3ZYH0TWOWgNZLEHdLVFbnP2xhErnVDVnfxuHY15E
rX8UfQiOl21l5xaE1BdSc96Ncdg0U3eM7dr5K9tTTDMZ6wE5Hj/arDhwRNeBxTnizqHzxV9q3HW0
DhslWwHBbMuLhzr3T0sQDYbWNSauynFnOaCWLe3YebGGNomI7L53gS9jj7rkGM25oyZ+srwigMPD
jSxd8QGaJV28Wu2F5eNdGYQfxFYfs72/sj6kn2gn7AK6PUwkmY3ak2oITbRPGk+lpnsmVqxFh3Bx
HkX0AUq4H6HlAllN8JuXR4tqHTXLs64RDqa1W5znwi8g+eetseW3hpy0xgeqVXVzW4ZBsNn5OQNE
Bmwy2Y01ZO9LUOjFMuuqU+Z1BrPT+CmVcr6wx1EEfMWKe9WtV4t3Hmgsw+pbybpb2Y1J3zU/r/t1
XU/Kaa2zC6sLrRmskkN0G0Xf/g9nV9Ykp84sfxEREmIRr9B0z+YZT489ts+LwtuRACF2sfz6m32f
fPhME9EvjokOh4CSqlQqZWV2InxsS5NAwjtlvDhm+fB6/UkbnrIu9bjB6Ek5Xb4pDP0koKqKGarT
KXqEsh1n3PiYdfOdFQ1UBuSER1TeuYTkLCubZKrp3bJkRz1/CDt/51D+99olXZd7QiUalUFQ4ijM
gtSNJVNWvPSCH/vOey6se2ed6Kx99Xbddn/Pqem6/iNzpkRbYSchPfroEqdG0TKuHCfwd1x/Y2mv
yz5u1qJKkuVO6jjqe26ilNoL6dDcouBbdw+5V91UjqHrCtDUYAcxbemAytYP07Et0IMmnfl83U5b
a2x13HMdtyG1i9UMHFWl76kztWPC/Wh0Uw2mrNuEkei66oMecokmFiJSJb0Qik5uDQFNOR2uf8RG
oFzXeypZjdRMSFLAFtmf0B1GXmQ25p/noFeAnYbF6fpzthbVyvUZLjb7jgLDVlNt3hq3bxOZZ+1N
jRp0XeEZVOhNkLQXaWbDxJv6IWbC7p2fNky07s3LCFmsrkGDCkr16gGpmzPZGNrbOovR7JaXfcyy
sriJl5auSzrFUKswCLD9lmLx6veGN1n5rFjB5U7Y2piIdbPeEkAosnBx9IDcsX71UT84tl3h3zgR
F1/5I3PPq544k8BESOG4T8s8C4gYjObz9UW0UdKl62a9QlijO68l76OntQQH3aCd7tjL3qmbVFHa
0fIIhUNgUmLoOYOW5hTUZQaHDADm8/yEljxQO5/6d/eHYM1/P3VZvHYRMhe4E2HmrvKsunNtPt7l
vb7NmmTdC+O1uCV2g0KkQ8axYSpbPARygSr4dXP+fWGTdROM8scx74tMpLSf2MHr9B1qY/d9Rn73
aG2+afMi62aYIO+4yqcpAjvmkNTBcHQUeyja4q6o7BG5R4pC7CnK7G17y1qsvQ8FB3t5JdKmK8sn
x1fe86IkT6XXisS4wZS4ttxTJ/y7Aem6Ehf0DIXXmjjpXCAgL74WpzZvxg8DGE0PsgpuwxjTdS1O
Ra0sLWpdqVFFdbQuVbHt573t+O8L+X9U26kPMEs/wWdRuXPux77ucNkrvYNH6W2yl7g3+q+vhI3m
lJFOpNNY3gHJ38TLNJyHnhYxKoffry/nv0e2/5Fw72wWuWQuRbos1BwJp8uL8b1iJyv6+1yTdSMm
9W2wzBPmGr4YQEqjEa8LtG4St8T6bWe7x/S+9RWX5/8RQYXjCOuawEmbXovEqdAPLiMjd04VW6Ov
4jMuQNAQiDJtCuZI/xUAVX7vCb7XfPP3lfQ/+u207gpkjwbrFLCEw+QF/YclEMXz1AFGfdskr5Iu
H5xaAJhjkn3j6Y8iCul9VoluJ1htmcf9r/F5Dnkf/7I5EqfK04k5FEBPyY+3vfvqRj2K2tAfI8Qm
jT3yy+Bn/b0ssttYeyD69t93L8txGqRBNG9s7R4m6uUH7tBgxzJ/z9nJmrwWJI+ElyVGlyS6b/jw
iedlnpbBjH4HShO00e310W3MwbotUC6LaWUg0e3gStwxjcyJaZ1XN+0PhK/WDyxfFqNUIvVY8b1u
6iIWsvtmGTuFXvajBh/nzkLdiBfrdsCx6ivcBMMXsAFGX6TmxVPd8e6e4KCbUkXlbUUhhLX/znuV
izYCPDlKRdZC7LVr8zuob7FElYTcaLRVqqMdHgE9MztpZdVHt5s5DmvFt0j1ACmKKm5k4+9YbWOZ
rVsDqeeXvuNTkY7Q8gYuwMxKPpQAgpl7cBz4yTw2Do7BfHT3kqCN5bZuGDSBnPuunJw0xFXpzzKk
9avg0239s2TdMViTxmsZoOipk0MuU2L0g5vn7c75lmOK/7fCTNYNgywwaiGswuhu8VZ0E7pKxtKJ
tR3vemf+aUJtTqGZd/aOjRW97h1ERGQD2lcipFYKrICC6SMlY3c3SgdU0HKXM2DrOZeZ+mMHRLXc
bzVuwg4eUDNC3gvn0tR87NjOrfnGLhWuQoALsL0VJcaX7gdnfMqxffsfr0f4raFX+4cmWuQUUImD
ktg9INaoYt/oHd/YGnzl6D3ASxkAP8EhzD+T6TQ1P9meUsTW0GsHn0rIzksMHXifyPQ8NHdkb1va
GHrdROhCC7wWkR+lYR5A7DpwoyQHkXhcjuNtpWSy5mxvFiwWV4dROpRjeAhMuCTD0oQ3VS7IuosQ
p4VpCoA4TseowdGr78ETY6Klfb++ZDZW+7p/EFrAmptmDg491BiDSZ8qoDbaxRyzdo88f2sKLr//
4VB1GdnIuBNWJTPpQE3igvW/dO1OXNiIoOteQmccvMphY3AA6QFIoL9alF+u22ZjN1izqhvegBW+
wIsLTtCtj6wGqjqZrY5C09iSPSaCLfusvFYqUjsFwQcwBfRAn0RtHgd0LynegFSRNbU6JKsRFoLL
8PbNzI9gzk6F5m+e/Df0jqFfXqSsD0aKgwd5v+uG21pUK38Grw4LLXQ4D1FrE2KWh5bpxHTuY77s
RaONWV+3GrqDV5YECnaHsOS4Qnudwua2l183GDZD5NWkg72q7t23KgmjpHJekNkebjLOusOwiQY9
BhRvDmYagCfDB1w2J/XUx/my17i0saLWPYYA0EHnYcIjmnl+kEwc4HGnXLEdXMqGX6y7DBXxjSxz
WEgy+mD0jN6iMAlp+6GdzbGhNzr2uuOwKtBv3F2meBLLIQDx0OLuTPGWfVZbMFNBazoBhtuGfmj0
z9mTMatuKwOsmwyrpinp7GPslqLdHsdnVeyYfcOr/NUGjOzN9C4h/AC49T087AgFx7vKly/+kP97
fW1uGWbluJwbO4sKL98Vb+Xwj62euXm9aeh1n2EV9DYbOgytfPQvRe9h9Ganb9fH3ggG60bDzqPD
QufLa0+fu4HHE9CI10feWOpr8NKYoSQJNACCQfPLLl8jre+r6hh685FHaucZG/O6Ri8tPLduQbDO
l7Z6UN4dd3+HgTlIer7+DRuTum41rAYnLEiIb6DjFAfO61Q9K/RoXx98y/SX3//Y3G3EGWiAOgwe
qGRGv8a8sxS3Bl75KKfF4guOvCdjhXpQs3ZPTLXy9/XX3rKJ+9/XzgGUHn0Dm9vym87KePLrxOM3
AaXJGqeEjlEZGgOD87nyYxYF92AQedDV3nLfevmVl0oAL8OCw+Z1+LnmD4b0B+LtUVNtDL4GJbmk
NUht4EuCAJOkvy1VWgxuepPZ15ikpVZTIDuCZFYPP1CF+JX5kAUpuuzTbeNf3PiP1RhC1azPIsjC
Ls6xoywNAQds9V4ZeWNJruFHZU25G1nY3W0eHUgbTb+vv/XWuJep+OOtPYn+D0DQL9t199rXFPTO
dMfgW0Nffv9jaAal9anQGLok0QcFJrCONbet8jXzem/B+h1lsDXz3luU6v3uOER7AJrLp/+ltLAm
X48GO6OX6DKR7H2AaHepj7wxOwF3a/DVRgoxmgE4piZA1vsozRK74yNK3juDb1l85ZwZGF/8bobz
R7R8zwzJ4k6NO7nFxouv8WMD83OcE/Di4fQWRdndlH0Q7m0ATrLuFmxDB9zcOQZnQXHS87suHhYR
7qzDrTdfOWaX920o/QpZ0eUMaO/EEh3GYGclbph8jRlTQOrnDMK6h9Lou8lmR9ffc/mNvXkNE+sB
dsdVEYbO2Xtu/HiZ87gLz7yhh+u+v1FDWyPFRqPVwF08IHTIB+2jSIcjUz21bYxKcR/7dfEjJOPn
6w/bmoXVnioz1PsrWkRpgI6wRJgxj3kW2lNUzHtXGNHfHXeNG7OLqUdVg/KsbI8hB0jTDAc/+lao
73NNYtVPSXZbHW2NG5ty7gEcX2C9js396IexzBeTjqBDOl231kbu5648uWOtYJ2fQwcjfCn5dO+P
H8fua2W+j3TYqWxvTMgaJxZ4ZYgeZjyiy+/95X1k58rsHcI3VtYaIBZMfehFDsauZueBO++1AxmI
+ofO7IH0SVHcBPwla3SY5n2uR7BkHKz6HoIC++LcOY7k5d5WsOGCazwY4A1IL1XgH0pbH1oSPUMK
/l4twbmpmh2/2Agga0QY2ODLnjoqSkupp5dJ6P7jMC23ATXWKLAAnMJBoXChNKKjZTg0TusXaTNT
Ph1olPNf1xfrlpVWrg34R+24s+KpkHN3yqYgv/Nn6cakdJYj3qD6eP05W6tqlTiHo8Ytg2E8zZrg
n2KJphO0zW1iwzKlQ5nFHhHjY8foTnFvwwfX+LB8sVXo+RNPp6q8k7n/k4/LVwltncUbn6OC7hV9
thxx5esFFFNCnlVhOveqSjJOWvCGgahttkhWr1tuY5H9D0isHu1UGx2mEQDxD14Yefdljc6m20a/
zNcfiR7Y9JUAOj5ISTiTZ1/oabhrdBTdhtIga2BYy7IROlgsODhtn+ROAGSzewK5wG1b+BoWFpC2
o1GovdQN2uFIygpMf4ujft9mnMus/2kc3RaQgOR+yjVl4wOExheUPFk2qZ1lujW3l9//eEBFJohM
zqMP6dmlP0j89RiCjf7L9dff8Lk1qMjtlJrARO+ns6anWXzNquoxC/0DWdgjy4In6+c3rtGVd8sA
NLJD0PmpHNDOB06SC3Mkue1Ev4YRUb+eus6NvNQT2RQduRnM9AEnYx3sRNqNGLgmdB9QIRu1y7y0
y8N7EpQ/3XA50ZK+MGfZ+Ya/PiKM1kiigdOW58rxUu4KLu6IHdqnmWrnvLguewnQQ+7dXZ/0rSet
HHrIgylvF1irotlLUBfHoopoPCygv7j8cdtDLmH3j3U717aovXL20mbo7gUZ3sQYfkQL74ti3k3y
DDDZ5QP/eIZ03Qm3M66XlpNvP2ZeUz0xqPXtfcJfXQ/Dr3y7IiN0SkIM72rR/SgEab/6aAF9v81A
K8cuqQOO1oJ4aTAULIYA25i6be3k0DnnfaJ4gX9ve9JqA++jxS6lbMs3JLYfut5/EP4o49JUTygw
7Zwf/7qbwlYr9+64EPMQTuUbL9Q/oqwfQMX7hoLGmQIISX29B2rYes7qgM2Bn+k0ZKzfBt/eudkr
evp7FGXpifbdx6LtdwriW1O/2rRJgZRtCCoX1G+seGhaRmJHYue4PiGXBfQ/JYgwWqNfgeqV2rV+
f168Zfq0IG9Oc0eXH3CI0rfUrfGIlY+X1dQ2vsf7c4ELsrvZcWWiA5xkrn/Axiysoa9ja8Ms742b
8jmLsHbJd8i1psNg9QEgtnSayOn6g7YstfLwvic9rTLan6NhWcDFpE0y61Hes6Fzj9cfsTHVa/yX
x/rZqyGAc1YRSnrWcprYCNIdt42+8nJBmrHLxxEf4IMTDoWQOo64++X64Bcr/G0drRy7gmSHJIty
UzLMnwlRd2NuX6OxvQdnwo3vv/Jrt2z91oNGwbmqs7s5MiLWEopW199/y/QrZ+7lMomaCnuuHSKT
cijaZJZqryVya+2sfFiMXMxQ/OjOyh1EWhlrwMPcLkc279ZwNj5gDerKwoBOZBy6s+c8DeJ3uHcf
tzXuynt74+VcmTo8y4j+S4LApPkUmtumdI3cmvKwmFQhYBcapJHpP+Qe33HXrfdeuasbePNQDQRD
KyceJvdOqhtj5hqj1SGXa0QxtedqyR6ZHd/RFSwggrx3Hbf16pff/8glEC658gfensHWQvUHGjXu
cGZmrINP1xf7hrOuwVlNY1g59aY9B3Vwdkz3dUQHIrSpv9bOXhfJxopfc77LfqBEFKQ5o+v7eewh
/eHo4L5X6BG8/g1bRlo5bNeCdKicaHOe+rKBwkQ7xR0tbtuywpW/EhA8l+NcteeujiA21I3/DB7b
O4VvWH8N1qpFHqEPbMTgXTOfHBJVd7PbDQ9tFFSgpMjbHefamII1Yos7gXUhAt6ced2A/3MBnmFK
RuOSn14GxvzD9XnY2H/XyC3FiBtVXjWcKwcYdAoCktD9UjbN/STdR+b659ses3JniRJlRmvmnW3r
H4Km+qbH9qGughQnH3nwgRO4/pwto11+/8P3NI6hXTfm0xl0RgfZ27gpK1zm7yHrt4ZfuXbno2mx
B33cGamjjpGnuolHjY2Vo/d4TraW12on9tEeNnSibs512DxezoeX7DoM7BFr7PNtRlrtxIHWzPVy
NZ0H52NA6jg3Kg764DbPXkO5Ru53RRl007nIozppfNCi0dDelk0HK8/2If1HjUHYoNQRMnY7z37u
WN7tBI6N+V0DtkRQ98GgTHNuZPWO3r+fvDcnRe3eTc1G1FvDtspydoe+E+65oEIfhPYULjh2R7/s
6X9J4tagLaNrmxUtZ2c56E/aBqlF3zjzs7So+d2FW2lg5Y4/RxuPWvmzP8+zM8+ue84Jzn8lPYEi
JAEE/Z8uMKcqGl5FZt4r+Pf1Fbv1uMt8/eHWELiu6sZ67IxzwXnWFpJ+zVPYd88kQ//P5cvocOxu
axMJozWoCwrjUb9YUSNDqPF9Ksyq16Xz671ywIaPr2+lAx8U9aA+02dBqnfGh7tLVePyOS0aIm5z
w/XldOPKOgCSWJ+Dooe8EuPlwRucPWTjlqOsolSPxu56om597ovw11hFv9zSMXHGi71ddusBqxjl
dS1rTEsRaZcCkZYvp14ZoF+aPftsbHxroFpPwfpSk7w597T/Sqj3kC/lCQdEGRv014cy2rl62nrO
KmI5YVszSFFd1tJ8YjJMS9v9CLX/4P8/qnLvMRuRZY1cA+ucCF23qc8a0Ji4H0id5POyF9M3ZmON
XcuExUHWjBUii53iqYPQBCi9s+NCW3Vbwr8GsXnWYd40jvUZij0/rOn7g7KQdLkePzYcbo1emwOf
2aowwzkLUOvBbhSN4xuKil812IauP2JrAlYhSugZPKN+VZ2daCkeJC3bR1Jmez0/W6Nffv8jAAoN
PvuFseHsDv5vaLtkxeuwVHPx8frLbyzSNfOWYFnFIU5rzhddtkvKPzTFERz3zxGvnzy227e2NQ8r
rw60KcFUtvRntL8uU6yzheJ+DmXkuFA5/9TpSH26/kVbBlufLyiOvZ6qlrOdWz+mM3hA21ndmAeu
ybdmXzhi1qY6BwD1J1mwkM/kwjfaZln14/oHbLjcGuKWl23nRyY3Z8ryIWkm0DsKVI9jXu52xW3M
xhro5i+lbZnfmnM7Li8BCtOX+xpsh8fLWe+2r7gsuD/WrZqRXyJVKM8jMtq8ah5I6T8Nob+3k25Z
6fJpf4yfh8vomVyUZ7aUWQIcB2QecMsMycpuTyJ3y0orx5bWqcfehZVq6Xzsm04ekRw+ZV7RHbpS
v1+309ZDVv6dDQHpXF6bMwHJ4eMUyfoTMg+RFtIfD+7gZntV760HrfwCjInj0ntFdka4egFvyr3y
ly+XSmud72EhtuZkteMF9RJ1HWjpz7TO2BdU8LMkimbnJ1C41eG6uTYescaYKe7kXRC66uyH7HGk
U5Egq44djj+uP2AjfKxxZmMh7VhVizpPhD2YyH7Pi+nz9aE3svQ1QZmVRFuQVpF0CLx4nF/V9NQW
T5m9x0kAnXBNuvMYL7hE1b+cB9aQMzDTB0sP9tu0Lia3yQ8GPK7uG1DoNu8OprSe5AdkbGBHT6Dy
ErVuDKYb5UHjGJxAoRujAEHQ5tM0lSdVHIE1om9AaBs4ak6nRlQSrL1dXoB1q/QAaToAk+/Kc+BD
7TFLoPYc0B/zjID/iwAT6MgXI8ca6rRZ3U3B16DuyuafucrGSsUzpHbET7eI+u6h6cdJjrFiqJs9
EDbxbIw5eNBknWTQpZqgB+bPNO0rt3gYm8Av8aIN6bLPrjOYpo2Zw3wIMhWDN7kknoZZSA8sdmEk
kLlwylHLykvl2Y99Jh3DYh8gUf4keDD372yA1nlSULAsjQ7JfuXlUo1TUoRcM+A7y9qhJzQJeIu5
LwK2mHPIx2ZZ0nzJjf65qJk0zcF1w2lqn5HzDa6DbtzMaTV09YKLjKTTlH79cXZY2bcQake8chPQ
H7uyiHE376tfE6gHhjTHbV6xnAJnycKvI2Ak1n+1SuNyIeET9GzbtGxxAGsPrO+z9rmetHFw1iY5
WF0S1ba2/zL3GoT+OF6WOXlTjAXON9ASdkA2dp7wwilRuq1wZyhyp+jLu6FTg/9vl0O7yYkrW+U+
tF9rLsMTzRWCU0zaOZyDk6M7aiGNsjBR/swr34xlXEx0DpxDO5rAU29oeZb0MXRDsPjzKcpjd2gm
SK+72RieO7VUwR3NdJ7/aynPo+8RERjqiKwP98dx2xS2ZMmojQKGClpwFsoNxMAHVVVF3aNX9xnK
+pCMF4GOZ43yTvNQ6Hzx++PsaNmpuCsXjSw+omGGkq4aC39+jpSos+LoLEND27gTzjy8A+Qdzfh/
aDoovwGYRJo2cYjy/J8hFNFHmUof3HXPDi1crR+JX/j+d8eRPc2Pzthb/5+x0nXhxUwBDX322s7r
PzUamgaPdTkF2X0XeFUHYstRsOZXWw+sLhIFbM1C49EpMYUBd6x98f2Rl0VqSvTwlTG0W2TTH3hO
zfIWMU8xGYPGx5t+1G6klXyqfWHVh7IeQdZ+oIJkXZ5A54/NOqamFegSkFT4bEqxmQScPjmNXxBy
NLziy1NWt9od4ykSWZXdkdw0/GuhwcnMjz6hpsb8i8y/42owPTmArlaBw2BkjH9zBqus9yhc4RXh
waL47GBiPRHWL5Z7ht0Dpkm656CrHXvqZFX1j9baQrRHEzp++NQ4LIg+aSV8+oUoskRtHHVYYuhw
cHFXRqpCTQ9agzo1x666WPoOBkoyfg1b3xFjUrqdEW+RP7P2h1H90INvv4tG8VyJyMURDmp4/0/x
2NIRjJKmVs3HAuK2WiZT09dyToxhczvHlCpepiaaG/WLu0h9TGyaunPR7IO+2OE76LYK9eROVojx
0GTdsjzUQVTLfyrjNfMZ8kC6P7QZqCXzI2uXlr+Ekxn6zyMOqfwhDECWLQ+TWtrus3BV8EQhju49
Dzr3yuFFhNzithzaysuUxboNsuItBNWFevMDRiyu64ccHZUtgmHO4smbaW6SZcQ4J4plI8afcyNr
RtKsb0C4Ba0vpxsf/QHXDTLmnqjNL8wLaT5nuUvZOx8Lyw9GQfbtwGg3ysM82bJLhpE2xVMOqMDD
IBGwvHjuh8wvkwoq1tmrimTRHd3FUI3LEUjLoJ037+fyZ+WBeaCB/vqoTH4f+nMUvYAXtgWto8m0
xIHTVJnqxAGazvX40yHgJX+3PiSs/83IIJvXKuAeBJ5BJTpWD6zwm/G3yaqg+wIViyz/t+F65v/Y
DnzYboochVBcKYlWHq2WLp2TqCkN+VLrmaAxN/IU4jKtxFSeBxY5UKp2pB+IJgYHQ1999IjXFM8o
FqrllfCOlSpx6GymfyXo7Ouz8WG67lB7IB44l0EV9iTlrGM8qXqhMy92J2KmLtZjU1MTD4ULNklq
FK0f2i4SkYjVYuvgl+F9C02ZcrTgq8+ipS5OBW4esDGWlmX5c2lx2EnKGc0w6DGte8PfggAihY+a
da3z1YIKpvraNPms7qELXIw0bsVgiXcUQ8OmjyMV87TcN1ACg9CLh7A5vbgkzAQ7ZK7muDAved0S
6IHjrFNCH9YsDQwB1pGgiDNGfVPHI+Dh1XhCM//A+FE1ELbi7zMBk0f9oXM7mudPnddNk/uYAeRd
9UlgCfrUZDJ6zSUigvc1n05NVodeGTvDOMy/aScZfwaUgfL5AKz/EN6bvvGHQ+m5YVPEkIuvmpPM
2xbcMEg6WvIrm6VGNSJ3HevG3TIu3ydeWnrfEeEhSg95Lrk6AR5IxCeIZ7YX+nRWRKyMg3roq1NX
mqw9WJCt21MIbwqT2neqzH/II6N9FyIFFLtOXAZUA5oA3p5h+lKLuTxpGnphKgGbrL10QdzzkgwQ
1FjTqc79uCXIf5c4y80CtgC/6P0jhMXU/E8EAW6WmCIEadlDHY0O/CRYlgrXCWaAjuL9ZAkZzm1d
M6eObQnUW3bE/Spu/OKKFV4bxN3kDVMDCTcHcKKHAac5KNEpBtHwp0lNjb/EteTjyI6Yvnn4qBQK
Ez8gzyZ9jk3Fau+hdziXh7Dwuxb90GE+lCc/FKb+gelqvDptDVnKmGROQclRZmT5xoVrv7ugnAD9
lZopxDYOJQsD1z0iZCx5kJgQW9yZlYRW5QkiBXlwEhltyidRa6lepPWLiuAydJrRRDAMMNtTnoFU
FyuBaVkfFs6wufJ5kBa3do6Twx4EqoxfvZpNKh6joSV3xFfBA72IVYAGgOeeRRI51JB6ii1ywBJZ
ySSwTSVTbm0o78EINzEFtFIz0GeDTSA45fnsRwdkjxPWOvaRQXykeTV5L0WEjLM4RBO23p9QrGiz
V6kFVXOsPMgYL2lDwi/j5GbBG9akWr6xxWVjmER1Hk7eoZciV2CA4cO8qASiJ6b6ANUjz3yHuFIz
hnHlOWDuiUNpZ5yz7VjT/sMkSfdgQQDWedCqIb51Eu06iCNAMHQ9eFmF9HPXADsREvnbtpHffCpV
kXt3o17cprt38xCucjQ9NnIQg+dh7vyQNrrwmkuvmMUYR1GTiw+OrRvzu5trt+7ipshYZQ+uT2Yk
iVHmALfe0QCrjXQDoxa5AnwvQFVgKP0Ppl+c/ldoDVJbkE7bAcQ2yJ9K9W+5KNOZZ7NQ0k0xzUu+
TE86nCRLa87qzjsAgVNN48n3pE/yuBQdt07cB8FI/PtpzFzzDFxR55xdozL9Zc4nWnSxWTIaoO15
LgbD7wNE16l5Ag2kUq9Oo5dHRToO4mjVYj7Pdlh4+ST7XDYA9ou8ZsW9y8eelSeI8tisflAyqusf
refi+HgADwyF5nLETTi0Dy3+KWzSGsxMdadzgCeXu0oEvWtT7LeqDk46M8NQp8hXutoivR/8tjj5
g0O1PfM5aN0ojdjgFcCdzF5vHnAlXKslMZJGajgCcPbdWXKSIAM1+XToIuPbV2763OtjtxdRppMZ
8dwZDpRlOJGgxtB7c5Ysl3QHUiKLIJAt73nkq+K4FHyU8lgMGY47cW/GRWjkOTYAvxdBAqN+LX5b
d1iEiCPRFwSjpnx30WOTkbuyKNhoU2Uzizjaj9pbwC2sQrG097yVOH/dF8jCa3oc/I6F9bFSTg/h
jJwwtnio2GmDVkV8j8UeZhjywDwGV1DHH6FlT63CrICB+WNoxs7/stC6xnSSEBuxyqWrZ5zDoto/
zqidgR/dK+CqP7t+DLPvKhik4nEAOlIGZ6ZjzZuEVOB5+1m7rWavXC1I1A7cKsd/p3LM9cd8gOrp
S62IZF+Hui7Kc9ENwiXHqBg5TljZAnGcItEWl5FBrBnRoILRfASqCfc5uOkOD73ICu0fLDJc5C9G
WDTrBL6t+jKGIJrtnnUwUQ0lCF0F5StIJJBzoDHJerY6uFPeSJOCkHTA2WhGUuS4B62LgZ+E34XQ
g9KChEuUDGaYg68WkWH5ppEuDl8sMWKWaNRGxvE5V0VU2JRN8HUIc5BRVv3bbOeheJShXrx/GRm8
rIoXeD/kcqaSNoFKbUiIAXNf74ra+8jY/3F0Zstx40oQ/SJGEOD+SrJXLS1Zkq3xC8OWbe4LCILb
19/T93k8UosNoqoyszI5RUtcY4S31XHvS40xh7/2UT0kfpn36x/XLxk+znuwSupsH3mo22P+9g7v
KFFUXiUoUtLkX4oYWfEqprtJb1xzJ6du0/O/tJXMM3a/unpVYxqZIFq7uHXdzcsPdY/z/deylwv3
uD8q0sPE5JXZ+CWjsSgFU2LXbXbSreWq1XUr69Lt4gkQQEXPBWSYvg4uJ81DWeWTS2KLrdU2f2rg
39cei7ps/1itykkrzsZ5a7xkrG3WRuLM6cfwvaJ0VEMyFBySO5yw6PCEbwnHqiqo4f/Zy9jLl10w
m1wdWkk8/4Nobqbnzu1G+WzGvV6muMvHoHoqim2z080jg4Le3Wu84SFaA9MPcb6XoK/H0XKc6ksF
BKxbsQ/ov90qxXYmXVzuCuvn4rh9+BBs+Wia07Rk7v6DPjnPx7gdaFxUfDf81D+kqwZjYnfJQ6Qp
jfLvC9i9LSrCTVvLNz+zSFm9fEZRWFvPlku3NzKWrrbqyrhdHSf3cF9ZPkxpRPDWBkO1zPFQ7cP+
yulcuN+rEj3cQLBeSND8wyC7iL6v89vWsuJlXPy/mVV3DAAOmMmWjPZgz14igXQcQ3Azrp2E0keF
1a2nIdwNQ5RFTl+wHduCdaeHJpgaUtQ7o4zFjTAyfXsEh0XurMhBm4mEP9qi3LKvyBZkY8X9tItW
X9Y2WlG3bX6jmBqVqiWFmXdHFz8I0OrNkA5boKxT1Fm5fkNDsHuSBNmuMbHnTMut4NjtW5w7UM92
XIWZiEzMZ16s93rNtuW7DnPrjmIXSo+3GXBqfMYIJDD/3cnKoY0LRXP3o5XupMOU/rH3v9lqv2+o
EmvCQBdXwuRMUbnTq+1HyHiXPflTZ/N2YcaP6MpjHsUTbx2UPxFPag35KbCylk5SVyYrz14Oq3hr
dpJqtrSwQTiaxGHRtqB7nPK2fp5ckmB0km1OvT12YpLyQ7ZCb6dmL/PdSvxdevrNLYo9u6H4HKIi
xeZ4RObQ2JKfE+/Cnwb1o88L+pFEbFM5E4czgm9QQe0V5yXm47n/tjBPZON1mhjLeIkzXKBi4617
f919vWwekzwufBqbnTqjRw0Qgfi0XjsOeUcGIlry2Az2pmyuARnYn73nMLEyEnROxkzGiJS5SZsN
RDoCudPkvemA5dMpsTP62N/CHiLlpRWNs8Uip+XKu/kvV81o4ipnR13zoYDa+sSNRrG7WGxqJb/z
Ko6gHn42gV7EiuV15ScjLSwUwlr2+a2nbSi9xEPPGGBZ0pUWmwCKjrP+2rjO92vfqbq6FbTK23/b
3MxezBdnXFpEXPrUMTTSEy+h12zLdmDJvys+S/x9+/BmRxmW24fBGpjAT6Noo3K7WjbUkTxMozd5
7VGWBRlBJ9c4ZgNNCWzd9rGhcPjdpRUh5kv88+KDjpoalaihL1R4WFZs28QpkKTvVWfeA2xAeIzG
rFO6rkbMKilyMUx1QitppneWciq7+86GDv4aceMBiapLNchV5GeLBY91fJvy3H+Z1i7wb76PhXuf
OFZBP5H62mYHsR+nbPW/uVG/dnNSglQdSj8PTQaFUVTmomd0lYfF2eqGUKkeXS7KlwojSS/ne2lj
5qsBMsuttPVf6DvyGPr6bZH2miWVUzfOH6usF6OJmypoI+NgmD2nu8zFyFTMZT/1zUtI7kb5S3XY
dl99DlF2D5jIXV60Ws8KdJLaU+31sReiFv8tI60Nv5682W2OQ5kL622Zc9Lu4Jon3ZCA0cyVc6QE
dtlwNra1zNl75lVr/75qooO/oPYsVYLTq2n6V0+15IOwk0kGb+PZ+iHwKIDRAbIIaeOh7Wu5PksK
MG9XFE2Ta2Kb0tZsh8yxVyc/9r7TV3sSEamU/8Ks1Qt5HP3ul+OFD8xlmixevsm7UX6jDh6BjPJt
2SKEJMmqPXAtB4CGl0+Fc/Abl1aPe6oTVud+0N0upWKIY7f2GN79NyCt1N6fhtranf3gNIXytqRh
DmKCkhMtTMtwoW4TwAG2MQMTZ34s8wqWK+HLcZtPz7fX6JsNhlh+yXbut2/KmlpSKgIGg+LJxd/X
/z50WZT/UTXLD0hqGrPMOH5YaoteI7y75x8c1m4DvQ+d8AkAau8fV1Otv+qZep4xc897dNiM4SzS
n1WR/USU42SfcyfY5l9N7VGGZOOLLI2qOuIezwpVqTTbCndkspVqBiwDOmmQhOkyXH/kHoOOk/Dd
ruBs6ybXw30V2GZ6C7sGKy42zrfxnxlLn1Qxwlv9X/YONvaB9XJlwGts7qvlmsmAlKIkmKspvNIA
iLe2m/Ig1cLTVLCRVjjeC1HyYAEfLewSjR0kVsdM+Zi140r2oKrN0dlFyWPJQz8nT2nz1zifxrF8
yJk89AVeASMjIUW/JfzB7ZxU3ayrQxRZ+2eWdfXPopr5omqjXOuhVtidUO+lpW22jTEbBXwfddJr
f24uG5GBt4UR8sFxy/rJmwZGCjcz3TVv3QBoyBunn/6yhh/Z3sofjOj+l2dj455G9jyfx4Z9ArAW
i1LVi+7kY+3XJitX/XQyeFDZPNECYIzq8ta2ntqSTI3y5+ht82vrGfM42FmoIXxJGgENWp0xgYoy
R2J4zLFw2uF5J9rEOSyVt/wF93ajN1K+PP+bg9kkszSAVXWQS6/nQ5cPED0gxgNprnK8RM7m0AJn
NZjUku+RF1dz3/0ebcubvhD63/nGEaT3CKw8DGnNywISES2qP3W7FY2nfSvEfg0n7MnZH+wd9yzx
WlRxZLLCvvLaYWuE1KKSaTap7rPxNjs/9ay/gzv4vRtXYxSMqQQf+xpXe7sSKLytMckBjkq7xahb
JPoxuO/HeN97vEZ+d9bEDpa9a7dKcmpIcDC1W356jR2y9hrkSxFPQoXts7INbsqOzusXbAL0TCyD
VztP0Th4bza+m3tsN3XTnbctd54AFeXvSoRceXRC0dXRvMAxu7VSK8al3QvOLQxEdx7X0agDL6Iv
0mjbvWcDa+U/e3ONlxjZoh5O6dAxb0O3VWXsTLLqYgdF69WqpiqKZUMHSNux9h9mbfk616Zuo6Qr
18q7BHmdVUkz2N0Us3iWq0QYk2OxKnPzz917M96A1NUAnaPlD8aRzSUTa9NNGjb79kMMwbSnO+Cc
l07MNHViglEVj76IVuc0OfTfp8jD7xR4JmCRlHgMsxKIOlL+uOj3FR+9eSu8h3JlJToWoS3e6HKp
Z/ix5jSaRbnLs3sHPQ4dk/yz9gC3U4Wuz0n2oXNMjNFgtZ9Xq++8JJML3z1kPEre3As0ebIb0Epe
zpKIVKvw9GU2cvvnzE1UXeeKVdrzCNNRxl1QVetTbt0fFeDFWKcy6Nyzi9l6nQTBHNwc16u+1Wve
mqNsK05tkNsMjKryh/UyW7NwwWndmY2PbrPWlEuAfxP1ddP/JWGxeA9dXyuMTJfRObJjTtJb5JSl
d6wWb90SZRFCdg3VOj66moNyLuhw1CsJCt5zExahf1z2IHptzVjAgvgtXX5Umv9EhSo+8dRSPgzu
XgA0LlT+674a/17EPT0cJip2lLi2NF2S7TYERVNPgcCtbNvnRJIn4FChWVr5juF1YTNE9IsH9NYo
BYQBCfBKCgXHf+wr+Vx4c37ZVliMVEV1AX3iWuKn05EGhsFwqMXBrdVa8vCocjA8rvMu5sx5z4ei
nx+XYnLXSwixqU5i1Os7KunuRs6D57/kzsKrPSByqA4TwyC/XLlhfRoa02A+s/v7LWsa/m56Jv0u
l7Up4nGgs/9h2kj8LYLB/72WfpFR7Uwhq9sUlhjlA3yUBLnS54vEZffNTTolx+VB1N1UXgE0l+w/
M0I8xPuQzfW7Bu/915g5GFLMST1zdezRpTRNvjdUAIcY1DybSpLXGi+77b57buE3SS9me/q+WMFC
0RyQo9XXagg2tABuMYgEMdxUpNNE9Gssg7puUv5Ke/s7wBTsD7QiUr1oyLiNq0lbHmGAJLyctcnb
XzALHg+LnklcbP6NGw/1uG2P/uoEQPrUbHgwPpqdRLnKsreNbm8jtBDwLB6dQlOsZtd7bh3uc+bw
+8VPdfTac9O6q7nkdr0NaXa/vA5ah9XPYQ/r/0q6vPFPPZDScYaxtG/7SvxzInvcBeNdhc5NEBZq
Yon84dHFkwmnaVYjj7Sg1efaF+bWu+v8ybJpxygdWT2t+bw67skP7eJvq+sArB12uIr3xoFUzdE3
JxBR85VZ0IpirZkuktB29BVDg7I7YjSg/kxCugMuvdLfu5MahbfSCGazuE5YUfxpUA29CroiN7YV
HthHHXbKPEikP5ecobz76hUZEIzXnnxgg01/2zRo5tHv98g/120Z2b9dM8vx081L0RxRuoU0Kapx
nup1mgg/owDBLteTag7Yf1IG7ammctO0IYuRyl+//KpjXOm58pmTptFq/9QdtOof3NgdfajbbksE
BruvNYEXTmyVbd99WwSU8wk6y6+eMgwv55OVO0NxXs2Y+Wflk9CayN3egqRhd/Bmw4SpsyzQDxz7
nSf3tFUy6M+tY3b3MmaaHzkGbPCnEyoL+9Gx5irgtORWfdAmaNrU5LLeH7OatqWMGe7L6lB7YP4n
+hG/THLpDR2frdMvYb3UX4L5Lbxua6adpOwRvND1b8X61K4hWCqiBZ+rkvk6umna8OZ9bsOSpYQg
Kqp2OZXbbqIxcaXHerlBqqZ+SxFEwwk4Wew/+7Xi8OgtGrZ4GEP9WFKHcsz9xuxn6UbDzQZwGB8A
FigXcz8KdRBY3FXMk4pIcsALS7BVLHCJ31a6NdXV3Mth1vX/plL2U3QyuKeNn2FY1Hr43Iwrq+a2
EiUpl8epse2hMsde70DEf9a96wpuGsVa6bWxbL0tOOT0bbDGik1swgjR71nleoNw78Rz6QkWK41C
YfSnMdD8TwzaNQ19GIJv+5u190lYM8QMsYexSHFDDmJF7M8AoiVV3TGoh3TVQUpH08h0Wu9Keabe
/Psgs3FNlyYCxvOjzKWk56IAD4ZO7R4IHJpzsJPaclOp8JA/Y3AcvZRS7sEpm3f9LDnzxcFbhw0A
M7ctNzFQJOCMpupMvPcFKcr4NEK16tnX5iyaoO5fOmTyKBqcqP/OuL/egl2oP9QC99OOpmZ/bQef
+byZpgFJbLc5MO5BA2dWYzdP4O7kuLg91f0q3gACK3O2I+DMy4aoxUq8yWlc3udc5mm+BNW1v7fR
D8U+OWzxBt7wRpuVZYdWjkH7aaZwon6Gmf9GZrF80b3VOIemDwI5x/NQRuSdCWfwKbq66h4rNYuV
K6zQ9s10sm7f9F72ly3sm/bW6mAsr5HKgDsWr82WM4JJbJU1uwmzk6BGMPNBhKPUsbTIYYhpaOSe
DtX9VSCnoWtS+tKGfirwnepQ+X7ePE1lGEDKzDb1b8hL4sNgImUfa8Dr+kJuucTYne+pOrgTjo/p
6DaiPuQdaoqz78x0OzvG8m9gl+G/rWqix3q2mz3uV+j0l6oO/B8+gXX19xBy6m/lDtXTPBTwv4pX
136yRMC9G0MrUgGbTOr3HaYhRJy0Oftj194DXoNsHfSJuJPCACuUS/jZDKO7/+yCzMuLhLOdd0Gy
SJ3v7OhP+a3tFsDjAyKhtrvBd1Z5GgWDFVykPZnmL+PjHN02G3/8xF0mLjZRWq556wEFmu9TEETW
sWP/IjhOWwkUt+Zl9L2z22h4yqNo/VmM1rwfteXn68ewiaX+XUdtYwNMq8BC21UvQSh0Yrcy/H63
DBgRGEkhfvlL1d1o+ZbpBExVhC+kArFynLZ7RnRGkkeY997W2bf9x9o1BmJzXYrFOS9r1fQX5pip
O+zkx5dHXTtKYtvgLM5pnTWP24KJKU7E3dDxyUX7TjyQOIjLl+yEfXAXe8zTBhj7w+QiDy5l6zp5
6kdy/vTVHHxxDUm62jG0poMe+XCJbQ3TBVEBIWD4ZR40Q2p2YPQYoou1dpk4FcPiEAY6m7BCyFaA
V6hnPQRmTxsZjOYxVBngMbHcjSofO7QK1WEYrXw8eIudTy8LkHX+q2VatG5WVt6hwh7s6Y106/XB
ksvwXEbd+ovFMBsBwbKgbJ5RA01A0vvsXAmf36dL05g9eKJE8V9hzDlIO23gk7tu7a0egp0AqzYb
X9F9RVcJOR6mTmULJ3G7rNpeSGbqP3aeSpksQ16kg6PBji2au98OnfJZ7AiofpWcyv68MkY3hyEI
xl9tuLjvC3YTjwhYo3+RyKf3CY3R64CVwFvbtJ0V7+5ofxJBRa+1LPX+h5EOZoFRrnhZ8Op5cZm/
/2VN1eXg3+3wfSvLKPxbMWo7J9V5gUigFJm+gZrzP0u3gT2aYS8fSRUMljuA3j3vcM9/0LPSqWVo
YFJckxkr5kJtl5A+4pgrdAtnDOV2yIpV+73tHBfiAdUtqEI9O2C/URCcwxJnCwFBuyaQOqrnYtkh
rWzaLcasralJvRD6+xSS+Z5HvG935WyeTs0MPTBUkz6ReFrVp3xWy5JG7lq/hhsZRdyj1sPsZ9VX
wzrTxZ1WoNVpye0MJS6M3uas82WwacXSxtaVc516Pc7X3ASESK97Pf3yS+y+zNAvH6DU7mESTu8C
Lhtj/zAlFybpXsHXNLujOGbsZ4xJvTt01PSG3n62XaezEwFyGKWuPeTVY45wHQ5kzin9cCzud2as
OwLs6mk8ZJGT+wknLkTmUqzDgSRx1AYZQMizV5bjfMjp+HSCWLD3jlgZmurazlP5WOiuWY7A73YK
6je78ErjvqX7IPPtUKNGyiHu/d07A1T13we6EiDtxbR2nCFNwaTGdOPjsNwbP4BGBGdNyIyE+Qh7
r2Hj2zXd+Oh7hykLihcdzfmc8MEKO7Zt1pzcYcn/kGkGeUA7TYJq73dySTd3bZzU8vfyDR67uskh
7IpnCGSlT2OpnOyIAqpqn9ZgMP3ZECd6zHeRgeYrGpgwmor3MeDgySzantslkgV25WtwloONQDvH
T/y1QUV4zfpKvCN3kcuh0BYEgj2gDq1aPbaJg86ujh1tmseoxRsQbVmeV2cgz9y+uIG/tEmjVfjB
zRjAwe8VzSdIFLkhcIy/+JqBsPE/9H/apAv13GYBh66zujHe7qBl6qhlXRK4gUgkbdl5T5Mtg5jd
+fXMVwrktdC4Vwu4wWzlAeMD078bt3s5WneSNFiYbJkb8WhwaNYhrk8GTQh1S1mdSPPdWep3uTbN
ny4Yi1e2tvGZ6UC7E7VG/L19XVUQO9aYTmO1fDAhdGOSlTt0qFVX9T9aYh1eyIonzX0YZXVaozb4
W5KF15zJsdF4wnUZM0dhaZ1mbeZ6h6gReoglFZOmX2bVk2hh3VKCwfOLzlwuVjvkFrrW2eKEVxBC
D61RW39ZfqQ0bJTNDQPEaU1xVpf7U1sEs443HPTmFOyQbwdxXfQYekQOQUhtB6+o6I0LUu3JEI70
8FznAdxaUJofBgfEFMLe+rZmgf2+LX59LYsu+u4KwCW6anc7BFlG7Oiyjc63sq7pD4dOQF70mx8+
G5Ief5fNLOovOViuPcV63oYwgXkJqRKr0NY1h8+yXk1eZkx+tVp6xnbg1qOnF+SOfluWJtmov/MJ
9IWZSzvDUHLLcyWmXGfCPOZWi6zGK8Pxl9A1sCBjrZOoXsHplSb0m4e5iwKY2i7of6IYdS4eNGFB
rWw5CrLnbdCIS5x0QW/x0FbegLKm9cpH0Pfhy3i9OGVWF/yHDrm0gF6Hoj1uwoPH8sMmC9PZgBSd
0B3Xn2OOwCip7aH+GAEVCqSDENKxHtrOfQOJ9h4GLyiJCLV4Z2K4ef6IDnHkfiyx2Jguds7UyOgX
OPs/Lrqh+kaUkk0STRZWyyMMUzueZnHX8vqdKU4op015ybZRz0/aKnLnHGnBtiZqwuWvQ9d/3dQ6
/Qxrvf0o1MquC+eeKBs3mut/XWkWP7bG0rzpTfbBsZgrVG+btvLXpg4UNo6Rp2WKI4Jx0DA3iwaq
bUyfDqBhBvn40rxEnn938gKWPOCgqEUcGG6NDLT4d8QzqtNm2xe8E1o0U6Kp2udw1u2bQST96cyV
KeO8xP8rycC5xqPBOZT8zHWPiAgRvfMvJG6TXnr0ty/kxOZHaa/Vl0SyqJBPdUwFQ57N1zar5u44
EO+6XoEz7tqh0uv2Z4QWTiICTwXnnLXsV3exfGSHvgRdHoy98CSFeZjDqPsxOhq1aOxs9jR/Fbwk
2zHoLT843yUSD5h6zAkhb+2bdQ9pgpLMW50Gqz8kS7XUV+Nk0RtVVL5mfSAfhl5Y/znasg6uCxu/
dCX8uHv/0JDOOG+6MzNHWa7yaNkNnTTypOKURxUl1CqLE3RHQJu+FpV76CqUCr5SOI9m0d79nqYa
/M6KjDvDu7jTTweNm3sa1nViIGpa/zBbAS53+/5v9xYBzdm5UXC5Q1sNgZCNdWE+RpdvxoVCCX8n
n5Hh+z8jYQ3BcYQReJutVf7kDLg3z1bFdy0RRSMv0ICSdLcoh7iRpx9a2OOnnOytSxtI/3QKGqAY
R0feywalepgjgQoHBzwk/74uGgtEsBY/+6IazfOQMTaC2wQ72ytyX9BT86tBd33nd70P29secM1y
tfJNbp6YP63NbU6A5yvUpdwevT0fHirPu48Krdv/6tep+FtjEfFznAAcY+EXcLVb2Y8maZQlrLiA
gj0WCHE+1nkw41HactjOk7bc//BhrGMf6Vcy0S5iek7dPoJ1l13aqkrg3lwbT/Dc2CBITJtPv+Xq
zjXlZ8vGxMh2f2VYGh80SPCDt92vf7ZSkXGzGtdmYZ/mzQQYPiulv9WbKB9Q9IxhYmnV9Ae2vGkN
fZQDL7OE6Oy8YYpL5GNFghjUitWg8wNPuUQAPE4jJ7Tv3X+2M3h4kGt6mqnGVe8sOumMB4lQoY4X
d/U+vbXw/y6YgLxruZr/xnEvn+9SjiVunU4dFzCzFS5Sil+NmHYmqy166ZtgSDKxc3Wp2jsjg/eS
tRkzegxD+9dUm3P1qkh/52LenVj1QXbKQSUuMPgLRC+qqQ3ldSlwsUWwkmYWytMUN0pMKELu2r8a
6RgVYFJotu5Bz9Gpc+88AeotxAlu0fW/3dn2zVOATviZ1ZSMe97yx7+4jZTdb+QoeozJc1yrJOO3
PW0ZgZ5WU1lHU4ciVaHfPpmi7aPTUvjADGWv3feobEE1M7YF2E1AHHMYRYsnf0ULgQFyzU9fEaxP
8bDVdBCDM5hHNNGqi729wIhZtHm5JTWVD549KKd3EN7qly8QxcNrAc5Pkd1dzaDAErj/nmvMAT+s
bufqn/INRLCCNDoMTTN9oL/vH4qyy14iNBHvFuI3Dp49tEeDhvFmdQ0cjTVV52WQGkGy7/9W0R2v
zvwVNVI3r4+lI7nutqKezmFYG7yiu3vszVK33plXdnEecjOKvwTucKpG7p3uUDgSRHLyUFmhzgAo
FX69XdS2hBcaWd0efF47HdeWN/9xrR0RhK8COw6t0fy3qFzIhFiN5kEwalN/5uZg96F7BGxfz15v
6NrJH6lFgo2DPMz0419eMFl/IwqWk5i8qsOkA+dbEnaQoOpsVdO5zbVC0xIIoz+qxi29g7VIwqyN
b+V/4VLyfy4pm98K1mvaZyYUXqlQzdwKhc9w2jZi+U09FafZUe4n9d2tLoq/7ANJYPWpsq1+7Ztp
sE66Wf3fTchMG2skm+hA2/Brbcd9OK4kpvyelq05GJiuJ9HbZXEsrRWge93xR0pzb3Uu5cK9E0dc
S8m+Lf15NNK+qd4xYxK0qzprJGoNe6l9bqdNSD990V0+X/u1CR9sRCwfhccanVFtObLXuBYFZHdj
f84ajcfgkAqtl9Y8OPbWfyCcaf4ram9+afQA3sji1BnBhvfOVkf1DeGmISUBqbxORzNFj5lwwuzU
Q12r2F1bG/lUaPNMC0SiLaNPnXUJcmEted8neBu3Y3ROl9IVaVEXUbqSiY1imyQrIxeu0Sk01RPc
nvW7HBctk7CY5BMXe5gqz1EXjYewSJZ1qv/1ssj/TG3YYNRKa85sBmS8UCmAGwJ9jlAxHkFqrSsQ
FWIXCHJL4l3Qqf/GPQcYbAmviA57FGlEyVsG9N3LyA8vUiIhjRegznda7kmjColQV+xYSYfXvKZb
gj8zJs39af+z5ig8INYRnA/N5P+Yhc9kzINbnhq7CG521iGGgw0BcnHoHurYM0FfnSyF3vBhCuBI
EctDF0prhSSpvGnCB8Hx/FfVtspJm2LInuzJWdxz4xLkTNdQjt16nNhgqNnm9BbvquZ+f90dR746
YCJHjQqgOGydQom60aatCah1BXzqOPYjw0ZOMgp4ov++z6oUPzQNZcYnDKBfrKzKqiNmjdM7Pev6
GG5M5+zjgWA5jFrNsQwcC9Sk4/m6+7x8eEDSKG+cXk9Jk1nit8u+CFJW1tBUP08OT73kYBqbCQTy
RTT5B3Uq+l6WpFnmsGO9FRSJV1d35RH3rjM9IagCh0TLbsrDTE5oSBxlXobvyJcL/bIv8OYrBkwr
UphSLQPdX0By7JioVvG1BfMyv8gia98KIMjXoLX7tG2j/htKN5mM1p73ZzCA+UnYoffbrodZPHiB
OxUfZPTaH+DjgX9od8V8bazIkxfyusUKZhKE/UoPkGeFuLrlNPmYpBcza4rLsMybzXaNEOse11sf
fGNVoXFu3k7xaQ/jUuOujbSqiVWhzKufI7rFEqa6reM6PAmo/Zc+QxxNcSvC/gAc5oyvCBgCXD5b
JFHRo0BYR2A0+T+iutHm0kFV+8LQHGWAnEkH9BbFPc+/SUi+7EWamUaaU1u7e5mWg1nqEwo8AtkN
1ISEWK2QV6ieBY/EoqOrkj3f2+mIyqxPbTZ5MOWXlbJ544V9KV2/e+XjgzZPOzLuuOhsPkAmyXsP
tBt+ejs7ZayINvD/8xgUIXeynf2Meotxs133Z91Z+mpN0fK7GkskPqOXbdgRIcYoca/gnyA4lkH5
Gg4O1dxeB3NzVLAZQBH8205D1PBOiMBhRxp9gf+XlDooCq8vxgd/Dv8vJpnmKPE6ww9HJDFH6eiw
uR+PNicZj+uNVE6urCyEm5Md+3kM3kPsNFuJSA9txcdWFw2oNP1lD/vL03vwRRd84XjSnGlS1U1Y
swV9dH+LO5pd+/w/js6suW1cDaK/iFVcQfBVu2Rb3u3YL6xk4oDgBu4g+evv0X2ampok40gk8KH7
dCN03JndQgTjvm/IahwKFZBgjdkK00uWufYAsYC95kj/ubf08WpcxYNeCh4Vz2vWKzxZd8cKq851
gW2yK407oP93QLJEiJzyMM3jekQ+8g8L0vlVSBTnYGTJKWMr2sc2C6yDLzbhO7+WI3/wpZ9l+Ub7
C+0s65pH2Snj63mLTCyvfRthq1WwPPdzlJi32Ob9lQr4HHouDfk2Au4Hf3dKTOMNnuewS+G4mP/Y
17AdCJ6eBNcsT9uA6fpeYw1+GqShJwkbC6TJQHjuuU741kqLtmtsm33GXL724KnI/wpyT30kA7gN
8y9fdlZG2dfME3+PvDB/TzwB3s6fpmFmr7+JLj5PukK60P4fCf968bsE/Q++Dnq3HQ0+AdKd99Gn
ktB8ERqKfEd5Z8tUv+qSTylZW0yd0ScLusdQx6ltxn7Jthj40b+sNxVJoClP7hulnOOt3PgTPIPR
bPLl1+Jy4tpkBo2A7FHq/XHov51Zkafhux+a5GKzQDzGo65ORs3pI5Jzcg8kFj1VY1IxsoQWw29x
O+fQVKF+HTpZPXZOkx4LbrH8N1Q3pqRGv9vHOQJ8RTKyBhgg7OYT2kUOiqL5P+l3PEtFnUHC2OHW
P55j5FQ4NgeF/ll8haE/9C+9OyAjkRoqT56gsVILazF3MxmMu3CoIrCDolRyb8jp/ESY7fCcpiOg
QvqA97xYnyr422vJaXjLkZVX2wR+RNFFEpU/mcYkFV1XnmPp1kcpNPBQX6nv1oWLO9Hwr778obzZ
OMFt+LIY+RwKMspjASTVnav6/rejpSHbBeX+GNECf3QKQg47b1qK/Hco8uFcqBR9xLLmb9iMoAG3
UUBc4FAieX1M1Uz2WxbC3wTay6ZDR1I3uaAWrN6LJ+lyZqVpmC8Rljgz+mYN2mMVlvm0UWWVTfve
Hb0EG6wNyq88DyxWthAxvIlYEnNob+z8PTTJ2O3zpop7sidBt+wEwdhPOhZd50qemrHATVoZ7zjI
D9ziNEyzfOO0uvzzprnH6WMDTP611unmE1dDoKYL0mab3OnIFq+F1vEpcTJNejCRWXntq4iZPyQU
XG/W7oZ/qniU09kLTe6eBpzpS0GighRlG0044N3KuuxJ+TfnZtd2o7EGok3R5io9jZyKkchT4QL8
5C7IUC2X5gGCPfzrFCrR1zWu0mTvjVHA/pTA2m7cGOxnJ7m2eH7QkRtVBF+E/cNVCiW5vr5UBAcg
IrrDdJsH4C4tHy/9DuhXE9NdsCG44O3itZLEo6fJ/rApTtM9RoD3ES8Rh6ccCsTh9JjmXLzeJ2+z
rF0Oo5xNSBos4YeokxIDyxZFc6xrCrHaPrTk8JeCQ0U4NeleFvmMj1rMYYW+kbiAqIF00tcqo2zH
ri2JNM2pc6tzrnvYLnHWvzEZZvMR4jU4qoUb0ncL6sQjC48uCRTEaXHQhgA6ONyMoqbg5DM8mjyn
fbjPu+4uz01WbWM1kluSSZnfYRpj7NTQz/HGtVKcprW9aZ7e7cTSQjNsjWuDdhtwncWPI7tCPmZL
spa7do6HxwXw+Cqa1l+ObY+uObXA+iyLc1rt/YYgHencDi5d0WUL4cQf/YAqyLFw9TOOuxQDEs4P
tc8kO3WCR70lqCk77NI9V/SUmjNOi7RqGxTohhn+ewIHPdkkHP5JOTUsLZC7v1tiUeLZN031U6Xj
8pXCvTfHcAnMsqvbshmvnapJMGVlvEv8uH+wgyUYmaWcu50lD2O1VTn3OJ+YR3AeWeRmVCYEzTPj
qQn/EKlO/pI8wetjg074pIuuuY6yyrd0Ihu9mdlqWGqRJMJtT+929AtEJ+LeBiN0a0qkjiFrSE4u
LaWUdVDO7ddgsh63uw288KiIIumPlIoz19EXw3pSew8QZWWn7kEtkAH5EsY5ukuRtqutbFaoBMCT
9GRo6nyJk1a0N4Slq1B7a0P0+xinY/Bv8qfivW19lDqS3+YuXVuXqShVU8y+lw3OmXurY0lsbii+
6dXDvRqTIj+s0ovGmpG6wJZfcpF+znXVy2jnl9I/JFW4PIhuKt0PaF8R/i16ZJLHIB26ewz2qtrB
0alv1RJP3jhUILHdQZba+c3JCxv90BE3sTFxUqTHf1PFThAzkmoO9+SK0aiSsBDtYeSo4F4ADLU+
oDUqfMLZvcE9a2P+cdKN7WM9JF67M1naX9zIZ79NpR+8lAtlB5tJuq3HghDUx7xEbZUE8bnCwUUl
962/fBGJvb3vnmT/7HXZ/r2h0i8VDZ7ZRmNmAxtXIQS5N2NZeqpLqFtN6tHkW9lb4526cJnjneeA
6XIHmwRGI0mrQIYG4nl7Nr+p9retG+bR3sOkLJ/rG+ZdbJ0cHPhuoTv3N4B4aXYFELW8ktSU5c6Q
j8xI2xRj9pJAPJNsodkg2WQyBLnj0qpI7Mnh1CGRfBLSmwSo5Z6tpHlIpsWvDkaTXtzQlsGXl/SF
+rA0vpBW0jwFDRr6vbWMSPi0xItOVe54+kVzl2T+RoTfa68FejDsC/9yjYNuvg+Fg9gSqKwwSCoM
0VvYl+mayrEX/9mxZESYatCQVssqwf/OBZIDwMCF///KAYXqdQ7Qs2cuMbnNhUuDi/4nmo2Uh4ZL
Zttjxv6L4QiA0t+ZnBcR04rzNi0K1uNA2eZDQeUjadC3wWl8eQqGCDBqs1b0ctw2V+vNau8EQ9/8
YQ5FZN1UcG0ci4UJkCGNR/L/NSdw1N+jI6EFL7EU+X0LcDMRPwn66RWsduUWpZgz364E6+i2bF7z
9KTWJuH8gFvYfIygGS+eZ0qxH/tcz8cxaui5CP3UYO5SBfCU9zbyEZuQvO6kzJdkj0enEQI8KNJ9
SyIUd7jpg6d2iJczPHcD+9pqffFNCXBBQ0J7dOXqvbNUd9WX2zoAlaVABzvHIRTUmVKIKmckipf4
buEg3/CCF6r7TsB0TgNbcHqqxzgj4TsMjrmydPQAdr3rt/nz4oTds0Jy/EupeIdO2YqwuwcQytB/
BAEuvTNDaf7UGO9c/df3Y/5ck+LECDJiVccyMi6Xl1buhBRIa5uYv3jvxzjc0hxMkmOQtGP8ZHRA
2j+lHnj5N37d6vpXVqO/P6FwLu4h8+kWB2WOGoc5LuzkEdcrxlQJY9sH0dH1Jlm+eMTdV28XCYLT
5yrB5njOC+31f2Yb4oeE7Pj1xceqin9zVprDAYXWwDKxvxSjio4ZAbNwAZu+nUu2Nq2mbtlqxh//
2vIYhKfK2EB9U6Dgdf9ChKAoxedi4b2dbfI4OLnEV5o/knelv8tNVYW4Rlg2X7Rb+mj3vuxp7amL
Iq6qTRlaSz2LqsfyqRFkcs/ojlF1HZY5kh7XFoDqatCaL5NBSFPfHq3FmeYDTHU8tORfSWBP3FvA
qxiErx1s8N3g4t1OmNMahvSyt21ymFUr0ssUesNy52CjZPfOMPTZzwpJ4C983Qz4X4qIdQWmAFtX
vQ90iOUfcRf48jPv+z5INzplkfzwVS1o7y8KrsvBFO1FE9uzVSyH/SkP9NjlKH+FjJx9a0XppS86
y61nt4lX1s3DYC0xkKxeicUdFY2+WZxvAGZstpdJkqvT0tLEJXdzQ6p5Izl7AXV3pg0PhVet67bp
srBhR6wiSVcUys6SfHSTn30tq4rzu2RgyN9MERN1cyynlkd8QhLqz3ndzw7NvvWcvt8oLlo0dJ2p
lzD3cB92aRfWaBOuGw7xxY9HQt+bDmBgeO+AmYYT3j2aemqNE366dgTWUIsHPt8NflLtZwzM4RUg
O66fm7YbgjvYsoiDa1otxSFzfKmf+UzWJxJuod5TJsOpIsfpe4mWONJbXRUEMVshg5fC6XqmZq/E
xIMSSNSpQfC1hzSKC5aGaE5O1ewM4CudBYIugmaoPmPLD868WLtecsbzUNmxl/TAgMojm11FiWZ1
7QK6nh78vljKkwuptD5aTXtQt/Oi2Ki9LoPZnrTQKX/1aU6m5gk+Lm94zL2bzz0t65puQvRW/gWI
uQ9Zsp0uWopjHYek7Ck5qLCPUF4wK1m1I08fxRD1vWQrFByX930NxMQ/BiOoGwKb8JvhZMcmKR6i
pLECHKrqung79UKv91OdctUTirOL05qKm3KFiQ2bGi8BKlzdzetRFVL9NCvpUnLGUxo/dE2Fi1Rr
iD2eqhY2akk8Jmti/q8ESrp44zsGjh/Pbn6ydQgBY3pnfYhbcHVuh4ytoWRkdh9dzNB1n5BHYaLq
gse6K4Ll7FYxyfN59DXOVzDhO3pO4v72KWSBO9BBLTcLSly+11Wrf1IhEKFNNKh3bt3yaY0U3YtD
hdpvj2mMVSd3YWzjsWj3dTexSS4l2+226xcMuLwdsmNg/NDb0ziAtkclgi6u6Ugr+cEzIYc8b8jU
IYzL/BUDCGw6Srish6TbVH7mSz0CyVhElU02dhye+vbW4cWO6P/HmX2879OYsoRl9pB647JJPlQN
TLpNshmwdF1n7hAaM9W8tFECn5jMNz1OVBbJrBVd5bHFptmeYhv/kwJR2Czy9qQD8wl3PuAS9XVb
Fp3zu3Vo6Nnb0Di/5byO+uLht6y0qmuSHaTSKImfHPcMAEfnw3I7UtukdsnLL1gkYaJvOAJ+SrrJ
6fp8p2SKFDDVKd50Uk7jnkqUqdfbuni39A1boHIBO2nT6sxZlIpDJHMDCbYkikJvk+L7v+OUV1du
VVQFVyPbpkNfb8rzGnc+v5vuyh0UV3SNtYt8lY0NS1+dRZtyGtVZD2a9zgXs48aC/lChP1WpIng5
u735LegLcxveDHeYH/poiEdcPdqY9lhwWX+0ObtgebTE85OGjLuHrlVQetIl5yhapW6YMmudPruL
3+phOy4Q74eVw0o548IOy8CFbW7hHmQX9fYrbYUKLj327HTIktkmjD/jpC9DUhGPK1CrMSyr+ifK
hgDIgMzZfZrN8VeyGucPoxmfycQeUu6WlsQkTvttbtbWZ3RK05mjybLSQMcD1jvdMRSQ4pcycKR+
b+Y2wWWT5Jx5+8fMnskK80xkZpHnzDLaAr9BS2xCN+9/oTYyWocrs+5Jxx4Vcw17jLfjtMKuYum0
MNfVGOVXL+ArxNYmt3VVua1W15PVqcjq2b9EsIHEuAt4o+xXu8xj9pCKm0e7L3qTYEFJDxGaLAkQ
dVZQYxMShuLsbJbYnoKAoG/wjMY0rh9rzI1DcDZRWosd2ZhqOQFydcUhilvpoUWPhohtbLXXvUwF
kY1y8ZnTLCbHtQEqKnaTUbE+sP5DoLWLCzQBM8t5LrIKtw/Ij3GJOIGdP8GhIoLNIZjZJm5oyNuQ
khbjnYbv/IApz/qrGWc7H5JSVvbVcjq+r3O19tuY3iP2WtFjRxT+1NLuNvtk7arUlcMxFoPTf6qw
5SOAtg0DUOQgiPpLFozkJ6ahWhmieYuBhQqnmb/tDEJyl7bU++wznsf6TZbMaHsNtUPeIXTCX4Q8
+ODitS6h64QH61clg2u+hjkX9z0tVNOxdmyvj8OIWv/I0tO783alSY9cLXBDBXscJuLgMboCyzPK
/l2GlK43frUNd85IY8c9D45pMGUz4x9DavmGrx5w458j0W1hAZZ82KYM4V9rN1GlIcO49k66XYr1
3c3Nsm6nwRERaZnMSRP2p9B8z1Y104WUzuJeVpjMj3DodLbtE3SKU0mWWB7l6nRfgRrHX2ihnDy6
yolq0qt5Ux5W30zzka68hiDPlLx2tYfZN6Kw5YfWw7/dEZJpP7Ffw3+rBDfd9mJaySm20y3k6WOM
LKlYvipr6YVBB4SEy27CXFyEtdz5qwproqpa6t+ofP6zmLN4uL/JVLQGzqaDOqf2dz2T3QyORH6d
H1J43rml+Nw+UDFBFrw3YKS9vyJEQhGhduYF8HUejJU5hHj2lz5XcNhRqWx9JZZoauamkuBXEtcx
myoXoa5beGrm07HrEVNQeAWNWJy3b2U+LIIPqLDEKtEl+XIS4ub2zLvtR1+pgabYxGkAyoYAxZZG
i17yq+dcRHAD7VFt1qFmsm3niv/IfptPFCmY5kpQ2Xx4TrS81o7wvnMn8v+LI+S4H0foZDrnnOKJ
BZImL+yf1JaMI2Yo8vV4q2fRO+KGCfRt6XGAWzoYnlNBhRlGJNDucc6Q/pDh6HdbnepRU+yw7GZX
FsHRp4cM2oULj4BSIzdM0ZMH9r2QLqbzWIXKpT7SF5+Es2Nvh+0ovj16AZNDhpHg3+rnWAhzZv43
5MvpFOWr/lnox3qOKSd6oPh0+efkzEUb+hFpU5lu+bhNpkJKCvyhSGkUoxjmQa7R+uK1rfMTZM68
brmrPHlW8I/vYqSibYN7rvadEv5/Gd7zuuGnvnmnURXcr5janEDYBRl7dX5q/KynGaFVe7cI2Bib
VfXPiZ8Gjx1RFWrJqLohKV3iAetm8KudGEXydFNwwVr80HV5ZXDRkxmKMlAIPE4NW0h5lCo/BO/3
cNZUUJ77gYYgqItcXo0QnHGLPpLnglrJ+yKv3ZeR1NWyb9V6G2UI9eptXaVUPHir80BNiv1le65v
gClZOhcgMxMzT1OZvQcBBWnkYjQyXZm55N1rFb2HDWUQNGgq91fQmtGnB9Es44Y+X7jfGv5l17Zj
qzeDh7nYdE36qPkd+3Su4az5c30evihJEKbZZr/Dri8+MvBSrPw1mhlKOulSgjN3tEaejM7jcMdU
aLq7dFT8eILuH3kQ1Wid26iAllhDcL+aBMsesbZ44dMk+9IkTvBO1dC0U2EFpNFnovD/GnOz7Ney
8g4UKeZgPvEt9hjQSfBCnQNnkA0eT+DcWa9MDi6aPR00K5/OB9dN9twDoZpKQtlG5RUoiJw/LVv+
8MjBShfHYSmKHP2dU8iV+MgcsRyb5sUdKI7a9jS/3lv0AAoAY65aoekwcF3WZCgBVPzbul/6XdUc
Qtt29VM+0I96qfNBjWgjbClnTqNMYQNuMf13UcJSFqGEBNusnpAgN0MiBF1aUe+k3nS0U4jNvVGi
av4P+WGpyU2IN+v9dkYmgX1UxHY4LXi6BFYmvxIHiOToFTg7yg5Wp6I/oMWolgNgD0r50ZEKmqdj
JduOE5bwg38jtyI8R0KkZgetJrPLZKUaXpxc5WdhI3wz3Gf7x+dNSzYtCO/zKv38oaMv+S//uV52
nXeD1FpoAr7DiZzfhjhwUT6BCOr0DdOL8C5/pFM+W7o94iPQqY33HE1ycMM8EDXplhIsIC37/pgO
1BHtqLZx/tiYgX7r1dJ+RynH/xWDaqnVo5tVZK0nMgzfdcgZgc9ZEwW3wxyT4ZeAEiwKMHFA+Iys
ogD/RjwcIC5p+DBqN8mAm6MrTmj1JeyzqD4jS4fQbIAQ0W4cUi9+l3WE4wOu8i7o/z0o4ptqTwSb
wLZJySQcKWkE/S9TtkrGpeQpJiCRckytMGdrz/qncurr8ZgUNDPdhgm+pQLZ9uoXLcAD5TXOC+Nh
Gl8qWMfgLKTiGFybXptLNcYkLlWashNsCu0LSn7Gkt7WLV/a8kVnXnKinWWhCY43jSz64NJKZQgO
EOcwZfbQIaqgovZSePcaP7HbuANICIYT0TWIzAhjoI0bpCGHnP+yiZcKvTyFD3ubUQmOclC1C5tL
om+fCjW8xTQGbfsubZsPsHy+wqRKoo/M7/M/1YoLZ40s5bHICcxsIhFWr+2oyzcT9nb8T1VL0P4G
3eLw1BGp6zfsKrcwTtrPw3Elsm0eJbqlua/ycrzvMOH2xKOq+Gjb+AYlDH7jv9CvI55Rr0vMoCon
4A5+wEW+I7/EbItpTD+tXOW5RQ7Dx6CP6IAbFchToWyEfelThPraBKmSB3LZbX4MTQUPxd2UK1dt
j0v/1APAsXjz4bDf84Qdo9kSe68bfHacbB8zZszc7ne7WlIeIFE4/DTvBFtQSmSKscuX/+aVuPq5
hXnG5loncUSsbZ5kr219fxPI563U5K63hIYj+ZjLkSuTYqSL4ZBOjfchvCU/5n5gvHsgIImeX1VM
tbOr++IAkcLlH16E/PsfPAOTLNEU8cQxtrzFKyjKvchGWrTm2iFw/JS5y3gUgYsWYIKq0HuUqdq5
m+HA7zzE4qelr6P6b29rm+yEG6n6y8ksQRM5FtG5oKCzPtbTUNfHiKCjvqeUDeuFtiDz3VKBeQY/
gkkx9DoG28YxXntYeg/mRwIhFrRskivbr/7YPKj+BjRmum+7p9AWWO5E+BICfkZmbypCfyeYABK2
X4D+wjMLc/hPtr4AbCXvscFam90DyrbUQPrcmQhnMRdHpF6KKDaK8uEPaM98OibkdW7p0LjuT1Wk
mpZiv0B04q/PnEStZ9V5b4QEwje4BwYmTl8quEYO9Vpbv0+J4CYNWby7qR/76ZDrFYbNxL2bnxsd
OphyQQ75r3jaJ/IyS+gQvFKcdObe98qrsKlYD2WT54KO6dtI1XkmP+koK/8i1iIUjdTNQxFxFTGw
ZZD4n/WagC9ODOSPtohuHusYuu++OxDUSKdUA1XkqXoIE5SRP6PBqD1iezNhjgUAwcXQMnBHNQxW
VCzqbjyZYJUUF0ZuTm5rmZm8D+3KTQwUYfrUHIRNgpvd5YwqtK92XMMEKNBn9QGWri239DNQczG7
2fC7ISIvH+kmE8MjMBytsyEphoOgtBwZuJ3rvSU/SsiwLeO7RBSajYT6S5JNBQeS2xUm/vNSxKl3
p2yB0E0N4i0LwxlOkDYbxA16rmjWEUumYYOHmJxzb+wP5dXhGz27RCsKFZLGzliif+koZPkum2at
d8WYsuWRk4N/hT9U027JSaQYJPd1Y6e2HM65pt5vW+QNkknqRxpvo3Fld3CwV/iiq7k8q2CFcqsE
9Fo/FDFX1ac1DZ7p0GKKpAE7CjVSFZORb1TxHZOlzDcK8v3JRakE8SS/tSXeT9ij7Zmb6ST2xiOd
0/4TFatutWXXYCEmwXKjX1MwAz6eHhS9prbsuSEyAdowUtiwEfL2d9Wci/CNFxqvNpzCHRps0T1f
kFVcohRtVO7Z6aFifO52+PSKHHu1aFL597ZFupswnMQTnTjinmAv+a64powG9PDGegJ/glXnRwpi
IZYZe8Jg3wuXWV64NZwBG1FpDu48TNnedVNVgVWVWXeoVKseLcf9Z9Wk9k3HKzNlOI3N1fqdfNAe
qwPIn6IGIfBvNReIn9zMAMitr/5EW96B5kr/t1SToEGxddRr1UCOMBP7/EELmJF4iFY82wVLdQ+w
m5Yn1s+iuQp/le+qqIKvsAMPoylwuUlfnM9ObY57s3XLOSb20Sk+EGuJxVDDPg3X1HNy9CVTE/0Y
AZz3qYfbAx1kE7LLIdEDxraAXBmr0ANfWvmlex9IhoCelLzmk//AkkF+rPFzUJnI8C1Q6U6oitTV
LUmV1emeHO/NgGludS+WLssZkXHOPpcpjkik9iwQWz03YMMMvExK+K49Tmut821BLOpsgpJ1MFIj
3EJFBuxHUCiU7Mc8YIkeozV51WbIXqp5Lj+TSqtgo7v4Zvivsf41rreKBn/o+LWyk/Ufd6Ibgd+b
fMgiJkLgduJeYu58p2uYBLubjtNtTUxf7iZqsVBbAJ9XhnPR7HXt8WVwAs2e0zFLoLua3vivS5M6
+kSLDTTaKG44jxJOeNKupi8A+738S6/DShEMjs632ycAHX0l9ashzP5dcZdJe5IQ1mjJaD/9rohy
IAQjkJg2Ih6hKVWFYa89n7+T7mWntiKOAI+dCnqN4BZveb+MJWkgHYBXqPT20MuI7aFYF1a5impy
Nug2iqqjWPrsxXS3qmlqGVgSqV9CUob4HWeBdSAZkXJyW1SqgRbeYn9pZ/p5HyJXB3uhcDt3t8vh
vhguWNvxIMj5GpblZ+uDgEIx8tO0ChKoYs8xW7R1npMW/ufbSRZOAdqxsGWESDQU32L+U11XK6qt
Qv9EizD6XYodzAUP0VA0+6Uxy39tn8D9aYoxIdFdLqim+R+jekja7k53kmOdLJ3hi1ZZHvAicqiB
i7Ibcw6nTVCMMwsRCDjEv/4quDOB5t7mc+yRqvg50RR32CH4GO3Que9pEeZ/fOLUZmM9nXtc/mPF
RZGJXY+Sp43Eq9MEX8FcgBm5VchJqqA5tj7OgQVTBBCmtYRrx6bsYs3cx5sxH8LskPVAbfveq5Ni
g1E7lQ8g7ZCP3Qq0dfIpKLaXuu1pZld9ZckGr8JdzqHvktWBk0HZ4C8XdhCfFDH1gwh5WPXE38Ud
DMvjkEzo3iSi2jPFmnCBZhDrXQtzIA6LLm363gwLVVRyvQl4XuR2iJL9FNnzbFkfOCfyMzJEy7PM
8fh3reEEg17hNFRyqNuldTGX4pzdTDLyDcvKetDCW4IMSq5CuDfxGCyHqWFSWpgZ8zvojG7h9cy1
ORmOBhFMCGBNce/Puqg/NN+Cfgwx0LrnRhQojtSnSn+rFOMaJ5WoEe2diJJ4GlEhqeA8hyHFrhfW
mTp74jWYO1Z3ZsMtbUdd8hjmJVgC/Gbvnrj5t9HdlrI+QXVPavk2uYbWUhmBV/3DFWqCi7uIvmlk
32bkf0BlSZbZkxy8enR3o1sN63AK6Q+NWWuyW79ImsYTR8GOeyKuhstRFiTDxBY7GWDJj/sKRKhr
77m8qUhf7MLD+jh6PcXGOktQb0E72fzPQ44bclVUuIs7i5rs7KlK4njDLFJ0x9GjEc/QTGxtrS5F
yCsYImYAOFPjObakXkkYYplfGJagm7a+IOBLvijHRO1OyoKM/6qA7hT5kc71T5TwtB3kSeKt5q+7
uhz7fZbJ4lfr11jH+7KkxwY0XpWdf42qgRipWGGutlVUjZT465linAPHJ98BRBxbQoAjnxypzgSI
ClCHZiSe1RAKmeFhmvj66TJKOH4Aakz4ayPzA9ES5VXuvd/7Gtm/m+ss5rKBfE7/FPL2z50fFLIm
kjGTMQXkKZoq+nYdmmS45IEbf3aT0Kj3uph4jmmT8oOHtplo9lXF6HgbP0c0Bm0UNFDepXMRyfsY
1JxqeTOE4aW0Ioy9Yz6UefRN41Zyoyyh2EgIBwuAGgnFpj53NV/Ajc4wfsqXRNboPOmoaR766nYy
l83IGXcp3Jo6Py/OxPRBi+xUPVlM6eKfQh5BC1nmYn0MW3qFT0vjQ1Tjt/nygcQ864hbU431rAYa
4J6op6pgV92uDh966sud8wQzQBVxHVbhqwhbb3lSfohK5tJvU0BJt0OzCSHP2lNKyxNKMFnx+aCm
PMjeTKVE/S3dZgmzfdF6DKm0DIJ6ADQl935mKB2YXCqlYg4F3ZaHdWnOc1ziKS5OPGU763HpH0UO
YfN35DXdgq7Y6Rd7JxVISSaHinaGmZPqhs5Ckkiakuf0PNYIaUjfMlj+woi72bhDuWlduqlupPaw
GlEdu9xDNiIMb1/GAEx/qwO3eEd7Z8Dgai1SIanwwY/pVCjRkgchd1g6jvlLEDia3lAyAiQT2CXs
oSKNFq74jfjS3T+DqMT4u58CQ9cxF4cO1dFfvXWgPMsP5CMumMdY6XM5xkeV103xiTziEK7PuQDG
2QtADAIJo1TCXPw5GlYizygqaNgjae9Lg1hcHGxM8iajN83uwpzavV/lLIf0NFEcyTG0kpxlqQbr
2haUVNE6TxpXcQ6HA8ecQ/XNmCkWhkSCUQwsdWHGO8mpfkl5wXsKdpjKEjpxaBprCLxsjYUbmHbt
Mgb+MZ0n1KdF+8p+LiRyKftTulX/EeTK1YUYKPmp22UgsM0mYxahEp4cCo0M6gGX58YWclgedoaK
k4qdlJuhpg2RrWA+09QYOR9+rUHXNef4YNhKleJIYL9hNGSjy14FctkxjEBLUObpyy6hvCz2luee
2DdGn2PYnHwuYzM/bu6M0YVFrX3klhCuv9C3Wo6uuA3wlMGSkKu82g0xkt2iUC+UATT1j65LUMQF
A9J95rQLSBlymVJ+gBWYwsuC8045MT2xSBfrxDGCRVEeqQYbCsW5bJERq7YR54r3l0R0GHh/dOW6
7lVNo7OJdVINvxYqErjGiiBDHvBIUnz+AzTXpxdmqsVcfWMhdA5LBzDCg2v4RF9o/vKjR84p2cFQ
xjidEA34xrcQvrj9o6eMfO75tGW8CRhKBxzXACghnFc10zY4aVSSNuFMu+FWjzi+a4pkHndN6Yql
3iMfD8uuIu4ZnFFc5uZJj9Va9fdcmyDGZ22r/3F0Xstx41AQ/SJWgSAJgq+TpdEo25b9wrJsLXMA
wfz1e+jXLa+DZkhc9O0+PUblnuU06Izd3CZsPQQLDyiwK1GI9G1ACWr/VjbG0gY/QsTdM30NG5kP
MyUcU0ezsSLXw7ELmQ2ZIsmASoL1yVjHS+3ajcC88i6RgDKXy5C3RLKFCvpnHxShuFou/x1xbd2Z
W0Ok/nPoAb/cJVxVuk+7dp7+0UjaLw8a8K29LiPmzBd3cHQNM8Nf38mbe+5x0mZx76sUWsCHdNt4
fkoHmCOnjjSBsPiSJC/TpVn67jJABXLhavSEM+J4sMVNL8wOVzpBSbaYwbbZr8lpneKH0ovj/Ddl
K9Mw+0ZeBRIEUbBTXe7rHkMme9vjGuB13wpKtoBKbosvgEtQEvJVHKWhsfPNyHVcH2FYZxWWh1pH
HtYgAl/lBUAUvxs4JfvLwPZmT1Pm6K025LrJ/UOUvj0ibtMzsktRrW9+spjhNPVB8MZUDc9NSP6G
e82jIeFGo8TsZYL//DDBusleVI2k9sGgWG64LK81J4HA44HfTLk/QUZplzPkJrxtXLB9DPYj9+d5
F+Uepqei6CLuPMIaBwFkbshKw+TzAh7+fHmrRF45T74zNvrBdxHGeP1TVZDvGOfq4RuWrAJxekO/
4jzAoUF+aAlfsjwOpyt5BHkjlgXtA7SKJIKCjsR7KqFeDAuZEsngv+OACfvz4moguP6ykpcRY2ai
Jzp+iBChqITTe86aS22PkKd2YP3jTbePlk8/SkbuvE3Iq7mA/Nodp1GCHfHZG0VcChB3Tx2B4pWA
+XYygG8OnRPwuzhgj5915fKm+N9ITfHmWO8dOZAvsLSCO78TRxZscidWvJcVDyaaCpn84RA3S6Z/
qoQF28mF6RKc5pgl2UGrqNvWP1GbXS1kk/Cz8amAYlGF6rfcE+nz8dxN0MqdI5lg9+C0QW9OrSXL
DH4HBPldZWLUMx8c07Cb8Mn9MJFp/oRdF2VHhWu55uz2svZ3PNHhsmAWxFnP14g05OwjTmZTiX+m
BwV14IpVSeCGoIHPyDBze4bxzxuNWjPHe+D7yks4qXEj3tTYsgyLiauL+yZkxzbMTtyfzOjqmRhs
kjmPUle4iYa+jvozuSQ40r4NjX3RGc6j6zD0bsrAELmf3AoK90u7ReP+mAi5FhJUKgDPasG5c6yq
AiFJUAZlHrJpAm8We0wzN1XlaGYc7rMgnONBxYNs7eK5bJY8PBjlmf4e+3DzhzIv3GOSV+SCt0zy
smnXIiUKJEUQwB2DT76bxzXzHwMwdOsdzn+d3Vi8FOagsSlg2FUr8QLS4iK7uHDDyjMXDuKX3JBn
1/nB2qIvfwmQk+pu0kjuOMrRU7+1jov3O5ltNz8BFQjebFtP6oiwNlfvMexfdgZVyxFix5G5UflJ
hAOibCzxGRIeQMDWVAbkdsKkbu4QksrlXjH0Tne8Z3PzzL2DC3vSY86LiWiFb6I0XMFxU4GZiNFG
D9TxsYrRRbJ4v4egr+qLruecS2y4wXkXwbyjuUwL9oF64mJqI/JWBxbfpbzAaS7SG0H32L4MxCVN
fUR84xRdypZdxbCyXeSzdFjsV3hP1YUlawlE35EV6tWi+Z6zA2yo2Knx8MHGz6ahPnGyk90haNBE
/Gmkf85DxX/5UgBawssyaB7UWEVAgtk8c5PjdCXz5FcU9Fyk9sArGBOu/p9+cHH8J20H2atZop7O
NbPylQkpab9hblrESw+o/BcWRWuPtluYQGRc4evZLd4wuYcS25PG6bLOWFmbNX9q3JEb2uJN5HUH
lnMVT4N2PzEEb367BjolA3Wl3HZvHS9+ElAwWJDC+O3Oepm8+ZElghKXAZvLcKBpwClvfm1EecaL
Lp7YGyXBNc1bRt2MC+Xfad68qrytveGjWG2unyC9IrOj5pCHF1ijaiZ7y6FTDUOefWaxGR4m1RAu
6XK7htfC3Qx0MFUYAZWuIOgVbrPVvTQ9ejgmlCyGlbbl57Q3IZdkYcJFsfl3vfZT9tz7yfH990Ep
fgn8UfstoQLLeTOB5NQjG64QhTGXtQ+z28/tfTZ2RYEoBknJYU1bbudPNqOJQ3IpPdhfKHbWiqPA
pcLbPNeR3jP7xj3eysn+9nC1hFzEcg7Z0ivlR8ThT/ya4qkfDPfweoZ4hH2ok5b8UiimCBJST4ho
yKnO2PEuo37Yw8PePzPxkIJinvLUUY4+rGevVlx2O0ak4eZB2ncfkgZ7E1SfeBp/SYIO2yMy2/6d
sp5SvOWKfMePou3DnnZFVtc09sQOqwKExKh4InSw4aXnpLytwNXPW0OeukYyYnofPfYwb3WrAo/p
ndq6HY8tXxxkOZRXyJRQfLDKyvhqmXjX+0bl6ovYDNxN1QW5vuIVTb9iMnzpiSJDV1DJU/MtMXkn
/DuCr27wslTgxH4U/LXHx3KcZXM/x3I1PwRBNU15EYzYfQYgNzhkuWJPaHua2FiAe9Qcn7ekRXaw
gkAlsCrENYQtnFdvLGc0D11Aj9+jZNAPznaQ+IEkznD8XQh3mPEViIWqKiP9XZjVMeOxsbGqn+jG
6ty/ozfV623s08ADo9QOlDJx6eu/3HUGbTfg5PUeUUtrbtXF5Fe4r7twht4wmIGhvwnMvDzZbNnS
FJD86eKZhakeAeejIC1hA5Oe92aw/PJnH9leQxYtTyYiZb1T9RiKCzdcbwP7Bxm+qt6HDB5mif8f
mz7lv8YCIiRoU9BkXIBc6LMfWFkEiQoxB/MlCdX0XtWkB0E7SmkZDKvs5DGLFGdirZvkhLz6m7VX
0D8V3FypTe0ZPQ7QR6U8m2WzSPPCRdvW9G38A2YTZdC+7D4SBwMCpafkocU1s/U43tVYB4fnanSC
8kqVFVKOcBODxpQpGUS3bVpNbrxMiNEmHeSoS5aD9r801ViAkm1jSJqQEvvhMLXYVA+gj+bmEaPj
WmIeXiP/LZPjVN6RF8Vkit7vWZqhhHAV0cwxzcM/BU32/j1HIYsbfAfqS+h2+spg6JePLc0A/pFK
iPxNYblM31HBm+KUlH6cPml6NBrmYGYm/7tVdKi8FexvPgfX9WzBmrFynWPMjR3SQS2S7MlVHe+L
zIoN/p8LFd0Em34+Lf6w/mXCFzV/KouQxdMRl2n/2sRMbHtN6Yx70hSEtK9chAja4urJeo0L2XMh
PXgIE/+NHhsrlGV3Xd9baFAzG7oo168Lkj5Aco/3bWFxFyUdxcvZDgsgCyAW4xCbZOSmYDlCbk+v
RAfT5kIKhnxrPwdj+3NB7dQYo4h8rQc75b24CmUhrWNPQWSA5bm9yt1tIM7CdBwOfAoLWwTsr+Fr
5bjbqTp43nhPUpRXxeQVfnrxcli1b2JpFWDWBjIjjGZwan/FxCjBxmAFnecTPy+PU1JN7lu0KARA
H0tU8ORVPu+uCY9weMrLGQ1WeAZhqYwHLYhDFgt6ppVxcM+2hNiDjx/BJ6LQDclTpxSvZKhcS3hG
c69cDsnAVulxUgnzu/FDRJneI9t8AEIkxKFSdjvONaRMc3AX2lp27MEh7O3SdiTuwiGdr08Qcv3Z
2Q8u9QSPlcI60575vZfgAQPysr5uciTfqyqE/D+MLfxvBCdNsSGpAs4eVSTzdFlYftqHzgkq90UG
i8rhBiQhqyXVCGD2dOv1zwOQl/JBjrpg50YKX53rTU0iV2bzcL7nzwqjex0VsbnvSaO8evD1nbOX
FfEJZRZyoM9PL/oSi9vWB4G6NuFpGdUDBSTETqzYJrK5clAoqe6dr+XsjeZ+SBteJuzP8xs6woZG
k2ZA0wciXaijwoKy+eUNLnMclOgUTbtBemkJxYFHDyILjybL4JVPvWvzZ4ZIkq5ZNU45Jy35Lv+U
tf5QHeAcpBiHVNv2vwYd+a17NNlQH5cxZrbFegkvHFJ80hSHIq3m5EfTyd55yUHheReibSi5YiLJ
f8gw65K5LMDHsqzzOL7lkJfj3TS3A3bCDGTBr4EgvOHPZ2mP6LmuXuSdCsBaGIh59RFnXCJql47T
OsxkxZyoEG/DFEbDL8pv1fOgSfu/MUf66WOIK3h2L3XFPviJuWawH51BN70UGkshJjhGo/1MeEqa
Q9nlGy1BTEt+W7loLDAuuAtc0lFz25y8Eb60paOKssi8JPPrE7pEAlEgz5MKVv0ndFLbnAfBN/5M
czLnAKcKfhw8aV1wy8qKGBeVzMHVLM20UPeSlKxXs4EgGNbMaNXX2CcNdp74Z2d3bB7Jy056Qh1g
IZ56P3lqg/iFRZRPsp3wnH0zTQRyOHN99udOMXsB99RWL49ijb3sLdle3kcAC7q4xT4syfuN/Yxr
QocgvuE258FZ9mDTKABYtf9MQ6X8FWVx0743PXSN0zDIMHqOZyKqO275ac9nzkLxlFTgBF66gaA0
xbIFQq0uRvc3S2RcowSWcMFNwCbKOz1bL7thYiXKXPj+pN7HOZ78p1LidnW70VnPkZk5woWxw7V2
56w8oNoiO89+zohOILPqQW97IwUWoQR97NF5i+GcckaN9UI2sFMosPrX1DJ3KEjjmFNiB/uCvWph
LFpKyyiksP7PRDg9iV/7wPhL/9YOXxp3OcNPvtsnfFLAdnrCJgB9MSFJkEsBKDki+bH8M7pO4z/z
uoAlKwCSZkcT2sAccUxYeYSv13ZXnSuCoMxlHLx059EntbOAVygDTg2tAHbeyM1FE5Q0b0w5HwPL
yUFTs1SZ8iRNEGd/qg6VbQoBn9wrXtRPEHT4+gxbA9F7ENBUCkabzeF0J2hMYJpwEXM+FHLe9EVr
DJuirsNFdezEwDeBocFJBloqLSswP0iz7BVzhsq+o+01fLGmAfhUjqcq/RAtpA3wigx0ocUNvKVH
FvaJAwSht5pTN0DTkVCHSV0G7QutwryoOAgajtCOyCrd3ygs0MSPCodpk50nhDHMD+scds3NHdwh
ejQ0YsQ3kH/AzjLSsZhiwrETxxAefgUjvMjVM6iYJTizyYaUX4HPYPcfNAJqU25CwGRI6v/uPY4k
f60byUAHRdcTCNzONFTVd5966MD7YQoHSHXrsZWUboWKdowLjO0gn0LNQbhglZN0brhmeKvwzGfv
YCQxiPOC89Yn6AmsV3ZbGh7fLktleRh9NUM8w4bywxt4gBl+ivCJBobcPbPEgEQwuS13mIDADnE+
h8HqHb4OrlbZjZV/E1MwUZ8UtGXr7lAdeLJaQtL2ONANC/TAMJVdkHujB8HsOf3AqcOrG32HcD4k
FO9JkwxaDebAYERwx1IMDYtXFpCrvvLG5ZP3SSjeaolYlog+JivZlALmxSoc5veRuHj4w6bbKjyl
3uS78smJH9YpdVhrhRWTAxo5PoFA+l1/3zbeTAO1dFa+l4nBQHLAgePJp9ANZDDuoDbTOMmVrusu
hQ+f4GGNSgvWDKzkcfY7hDC8dSHdfXAFcLOvi6iDI7AARNmZtXKC0WB7/i/JaIVzNwg3e0CiQWzK
utU1Dzqv+j+cXqX77LGYoW63zLzyX+Q6gGYtCzrhuOe5JJhZI0YD8XwQe6wdc7AdwVEi+iyf8HtU
frVM7QxZepNCbSjd+C+bAcQ1eOLIHh3llVma9gShZ6NegKzC9LwI5fNh8+yUfG3i0S/vQ6wD7p4b
EpE6Lq5JdwnDXKFlk/FIEnPxU+t1/fNGPwtusd7idtBbm/pLYRkRV8eZzKUB/Jb+lyyVHIBsk71o
t7SHO/7qKVCnfRtn8nCHnNRDt9dzkEAMGd1SvSY5gO9sp7XTM5um86YqqwVpnyYfZeOdhYK92Ywr
nx971c38xW5q7ZqkPRE4RVkwbcA7K0u1/kYaxdf1MZoVqmAtGRM/8bhI+c3zQ24P6zgUDqqq3+FM
A6MbVlQDxCndPRRSJep7GbPLHvcURiFwm7jyp6cRu2l1N9PC63x3hxK7TTOs5IRsyJnzQgaIhYhQ
Y/Wl2u2kqxfU3qMaEZ3OfQOjjM1b7RUv2I75prPCJ8s+UjawftLwSRnLMufTB/WScfFQNhOPkz+l
cfgeRUHmvduyBtsBiMJ9x6XhRB+mafv3grAqS12nYpUXVR6bsn7Nm0siWiRTPftFfU8TLL4q7kuY
olGl2K+hLs3uIaOXu+eNUwbcjhuzkk5gzqCb8R2zWlc3OxRM1nBsUQlrnJtx7IZnKEkhf0ZhfPkz
yGki2/X0faJaYNlvHukSKkmjS03qBBQauE/6ngW5VZwhsVbtta+4BrB7llv9Lrss9q8D0wl0WAdr
Ssxavd030ZrglWKv3NwXfTN6uHAW0HbHSrVR9My3hznfhqOR5xDNZjopTgiQn5EZ8ADQeisosZ9k
82mxBWCpUgTf35u8oh2ZvnA8M3TiIvEuziCe8PKuo4vOxrbnqAKO910tBeetcR38qopLJXvfqMCt
U7FAXdOTgBMdsfrIVf2tydP8I7UobOQoHVCWTOM9iO5P8vFu8Wtp2dr9iPQEWfZQlxQGSyCUlP8Q
dqdZbjohd3vzVWc2au94O+KPv58n134DjLdU9H75zkoDgmkCr2z2CeIQhhDc3qug1juZYAGlQ+FC
vINT34IRj/wmIbk5p9ztgCBxCMasfJaXhGjR+rMKCgJugnX3ylSAskP2KQ3+cR4HGKQ/eUeWTB6Q
KlbxWCMw4aZnOim5icFFwz5E5RKPDsJO7n3wNR6Tr4S1Z7svJlI8PxAq3eUOtutKy2Vc2xRX9RZd
4EXZTb+ZW4Cf0G0j85lawJpZ7ivinxAfWyRYAFseCmhuqH6to/ErJkFR76gJyqb/XHg29bEPJpqU
dzhzNgYuU/DGLOnYKwDsXZN9rvzqa0hqjGg5mmh4qXFK/8XtSd6edhv7HDCzy2dHkkN92taT4452
UOyCAkP4o5c1QYXPQWbZdx7PKgeaFkjsrBiLlym5UHnQYEsaa0stFgI0mmtMXp2Os9m5hhiuedBn
X75knLg8ih2T6HHsYHpe+fHOw9+E9Fxz7/s8BuD8JLcHWg1RX5Z4k5I4BVMPmAt7XOFbPtUUGWza
j/Eg+xsrVtNeUhB2dBJLg/RLBiJW9zEvB9beFs420VxKuUn2Lno90+PCej8bMjruOoKp9mHY6ufZ
oQe+fmBzQ0gqq+nD2I3BmHev+CYxw0VZIn8JD2MR/7keFC1tm4i52tUFzUwI+ur0Cda5JM35k9xo
HNgwlT5Li0DXQLU44zb5grxtCGqyCKYn1jyMUFVXleWeK3ShD0lCpgbAcd+3f6VDWuIuc7IINHKl
ocRg9WPZdVcQAQMNODSN/FReh5JyllS1JDfHdNiXbCV5NNHUeXniTsnkfdPPOvg0lepFATa8iAjA
cN9iZ7yzcxPnF/q2iDrRqMc7AKkELZnjmOvY1I+4BZOW5OGlaaksXU9cY7BexBYm87MzhspSBIZd
aozu/cKZBDFyW4YZd2giwYu/86oqjAjAMBWoXbhl+9A4aGVIsRqB1dT3kw62xgpsR7KvAdasGL0w
t0HDelNth5x7iGJurve0rnkLTi/u/zM4Mbb66X9FEVRZ+sQ1FiPE3vrUJ/OMTE2cfZuhTWnu6Pwg
JZv4Nlnjx0Q3xMDfBscv54Uj20AyeOILsb3PXD5FxtUc9W+7bkatjriY1zEwXi5pw0c6ksm9lf3S
ltExG+PtJRFmHf23ZgZ2RoNYO8wXUdtgpGHI9+b+0tJPpJxDQuqoAsGcG7M+M3F5zm8VdHXJ6QN4
qUTpwAKPAacN3Rn8JI099XktGo/v8sStIP3NDgVQ6W5J5SR+xD18HWifzYAvqRi75S2HJtw8ZIEh
vqZ0uF1VK8u+PuAKE2+TaF0I5zPgOaF4h5gsrivQ2m+qo3aeXdLg9UeunfbMB6B/hr1bmd9Kz/yO
rDe/dLeVDwnySmCcailPU4JbHeOpQMtYSjd45EvRcA/tezy6VCmG7Y3DM4RxAdP6NSg3oy4heZZX
2VayJwKjz+hE3oPNTf4BFgvrnIlHfGmo+Kt9olQqbPYpDpJ7ULZruaeaJqYUDxOFZnNTIl9zPR82
9SesQe/uN66jOWANpfuyz1govbuFAtF2GGgRb4c9/rBJQNecQ8kOOfK6iLB+uPaskNwtu+VDMAFu
YFyCDVxPJpd7BsPYW0gKej2wZoJenoehG99N7FXSo0QNpNKuEywhmjSlqYxNduK+x6wBWTCuzRo+
Jh3ecEDcUzhi6XNy+UeD154vsSii5iJog1Yn2gptfWtxIwTYU9fipcLpFtNluVGf06UjytMswt12
f7ObD1C9RsP+KNLvic1sdh0wgOiXynpL/WDKJegezJinal9gai0PlZ9G2b3Sa5CxRlvDP5zLDtqa
E/v1nSi7jQBVbpiC2DPle7I6lqmGXz6TgdqIG9kB7mjUcg9gjxrDHQhQ0ukrQMNduer9BfqEQuTn
eGeTPsDpDRsIJVMUBuLqkKCNPhB8IOYfR7X6nYTGnGGDTO1nN7vBle+60yGL9Z492JXswYmTdgTu
QPJsrW4EHvgyte0MJrEjRgH5M89p8orF7Nz8rp3TO3xRrX7A/sxngVW4/0N80342OufVVa0OSza5
RmF2p1Og8I9+jRi0h8ehz+x1+VdrvlVPTa2kv296jZEHTV/aC8jKwX4phhewdDLEDvwx4nX9DvWV
cbAaew4l6sxBYjCxhk9Bm2X0lYH+4K+4TCP7JMnMCCvZmVX71XhuX30vfCl/wnVrLgQIivZlGdzO
+0wwMvXkHCoRI15hvi4QNemqz7ujKeWSHdSU9b+SgtPnLLw2fJ04Kl+GWJER2RDDE6PrWv5s4sDm
aLRV4L0UgMt5n7dzqH/KDCzGTwiahoWEgxot6YpqPbzXSc41sHJjcnsmHDBtTzaChp34oMa4kGPu
/XcDRSjCZ2v4ilZ/2zhATAEjO726vkhfcfUyMBgNTvy42QbNfRlgpsQ6ui3om2Ij/xPFxkZRmjAl
rP4PvLl2HZLjgTkGM0UXEX/7FFSR4nZoWMGLz40jNlEzEFFrJHxeI1G3EZPyImF4wtFhnmAmJONz
jpRJsSUNrYO9g1lg0isunpnE5Fr5jJMQYmjIKDDD9P0+TXLXe8744Y2YpyUmjcPSQbD4Q1Z9nN8S
u7aZy7uh1Plvu8QzigNLysonHBUUc/hrszNw7AIP0NVd7cwJnYmRCp0r/AweTtL45CE+pYSD9cEq
vnHuJNKyx0pbWD3Q05ekzkuMAH5xsUDfahaYwXNAAL4791UOiTPRqKeB9hJxBxKfjjbiWNgBNRxh
0gKFVsg+ERvorkOautg+5/4CLhNEuqQl47CUVAGgKSfFdArdSpoTRrXhJ8fyBjpcUp66wQ4/tez4
ps8bXPUBcSUhz7uydqzOa5j60Z0b8yQ+5LzMmp9tGxCZ1HizgscEo8Z9mGbilXYuXx6VV7pfC00Y
+qXPFZ+sgCa7jQoZS7gl9hAbQwJym+xCWSBHP4+OJCGUnVLQeT90F2b1jfFD3uYQRuB2orHfx8Tv
fK0MtBhsk4S3sO9XbHSwDw8m685hW0d/55Ds26FxFTnpdV177h+jsr/DFqUbNzg75kOOj+SWtTHo
2Sna0gMhdo4TECTGXzxtrC/U4hpai8uW84oZhxlNBqBmYZBsa6cpLUzIUdQw6TXN9k5IPCzemLKm
J36t/abjPL3AILTtW5gSTwPLT30NP5WmmAwO8Yki3tVwL981Iwj9IJ7ZJAjX+ORLHCd8xq2JpTUY
eWQfEj/gfhGpNOHm14W9YUSCdP0+4FPs7tkrjBHueydA6WevFqMSxng3DV1sKaVrR8zTGFA1iBGf
6/GwclvDBpbTWT/2FPbuU/ZT9X3VJ/KzA4bQnXCzDf6RI4urJKMSFFPed2HNjJJGstf7qBi1/5pX
ETRIGxMtuVEDH4VHP3VJiAwDFi0BAwN0AOSs4i4gUttjy8mc/hS0evMas21rLgDX+ih47q30fZdq
1wDG4oEt8QAV2ScXuOflkHR3TFgUK1oj40+2NQyuOyzFlb16OEyqjcHcDfGjW2+K0ZLO9Fph052g
0QN2CSLSWj4YqqtdU640kAzAR2JDGzeYX7QyYkmsuubEpaj45uJ2Cu+FFdl08U21vBX8TCMWbnMn
Vb7rrO3dO3aP+Msu5CRbul6qif85YI4ivshktxxp5Iu7G7CYsvzm1AknbKvD1D3MazbRBc2mpnwg
WItti1Nlmt1XMYxkgigVa2zCJ9aiCD0RU/Sir4g5Oo32KljK6DHzgxrGJs3RlukTn5uXXGKfRc0x
tkxxNzRAv3tdxQD+lG18yzuHaCBvKwPJQF9V5OT0Jnv9NqxXjPdcVkRSoCgcBvJyMZg7Ou3NV8U4
XPZnDf+eonHCbevB9J7mwkFnNvFPCDpzdeNrz7ipMhcvla4sZz10jsrWD8gx4/hCRbGrXc44/tL0
VHBfSXd4ImiZB1Vs3P+SMsvtH2ZJ9rrsaguPFaLOxGdYNTF1zyOG02vShyTcMztyz0pCCf4SbZhJ
/FcFFsI/LhprQHhIPJGMrzIjdX8zuD6XXxy67aO2o2GXq2v1NjmDvln0uQsSDT6Bgsom8YDXJciu
cwBB5hm6j8ovaTttiWMv6LNjFfIfhMqTEX2G1dt9heMTJl8Odw93QjWHn6Zno9zQBbWZMZSHRwMR
n9TErujgR1B/SNEHResNwxKrLupma8iVe6go6msOBIxmijCyn7U/BnaPG1T21zUMSSsHIVtLDtyW
UbNxCT1x2rE+rQoiLXAWifw1Q595cBmo8sx8ie3QjBPa0SA8zFU0MBdEHUm6U5ugV7O5KunW3rx+
DF0U42wkpXWhCUJ55ED2vva21K9BdqmyHom8Gv3lZ6Q3M1teFltVo0kohBypbhCXhbPMEqWWBD51
GLAU8cR230dWmT7qJqd1p+7xQUFz83ghCj2686vAV1k/Z2DApr/EtHDBFABru5+EEbfWE/YyuFKX
zXOBt1resrwtLP0+K9RhQhcAJ62twNMNA0vSxcbTFcWaXQOzJz0VVbp2Lgu+hl7ehMaEx4CYRXVu
/2mTIogSZzhxPU8oIl9qxGVBPHw4gF+P+t8+DZ0NGfaMqy2E2mnY0ga1qxy0fVCwnTc9U00qLiEL
3/iUBoUKz2PsLOqcrZq0y8KT+nvLBSZXYbaxLHKr/hehSBYfoK38v17lhHWxo2iokw8cv6K+kavk
fjTNa+p+4dydvmVYVYo9Pyiu8VopziHhDFH+wDrFfjHu8fPWilBqU/FC3ydeWVna6Z3mdZEuC8Ou
cLsPleUs8v1FQNQNqvadRNNksSSlbLAUCxeAeS43FRhTUfCWBxNbOLQw/YExqtRPVebIZ5LUZsBz
IwAkZvAO+/G0pGHIWR1E9QdsnOZlQpxmYgfx8p5ME6Za1Jbp5FcNrsjKRp5/IqFTX0zV5cObEXR+
id4FA7DqdGJ18a8UtHCxnlBRJs13VBaaHYk8x1X2MAarfdV8SUmxcQzoUy3QgmCweOt4oEWbq0KT
0TS4YLoY4j23fe49V4Xxg7YMVHfNxiro5RNNpXX+ULhbiD3EsMWeusdTy+cOFnchHYXUfq5nkm9A
+Sas5X7l+IyL9FeOOzfIQq73FRYmoLf5G4U6SKKTm0I6mzo8cueshp3zB5oojnryjoRzMwz47MIh
6uKoFJH9nqEjQNqhmj4mcAoE2OckbliVxrV316iZ4K2HhWqflH3oPG5R3vzMvyOBAAZSAfs/tGie
dPTT8D/2T51zEVYJ5yhCwUm+l4YlwTcah9Lup+gQ+r8pR0AT3PG8NCV491I3SfyCeIVvFXpPHXBu
lrM7wMAqbPLfwtch1IeUrgkveUAb8adHonQIOzj7a7iXBO/UVeQZ1B2sZ8D/X9nO5ml9x3K4bB9j
/AvjG8JK31E/3G5DHWjY2bv6mgUsvjnDwvWOrD3zBEZi13mkesIZtnS7W/r8llDTloNORzE+Twa8
4VcgB7DcfOwufkfrLpyW5NaVswyvvGFFZ3aq72SG/1Hz9nsOKIiwDGVYxf64po3N8m71Qjh/N7bS
KCYlhv5vTpKm2WtCepvZGsEacwdYkCB9IP9Zzfc9RDkoubgPsgm/vF/Gy76eA7kiIY61eGAyZosK
hizsLit75eWVPTu9q8aDBLafqP0AowxlsZjwPspFADPJMJOIOCBuicdsVqftN4Vlp6IpeHVFhl91
AOARPCxUSslfnmyXH1nZu8WF4S+nRoCLYNBcV9V16bVvQUZQqFC19ZXcEgQ3Vw7z9F9BrXl9gEeD
LuKvCDMVXsXN7bbFMYa1RNeAMsSELSKNnS/xJjxXg+nUvYki7kZhUC3mRowl7zhAGFCwDnZA69gs
t1sHYBx1LylebsJHRZWcGrK52OFopN7yT71XRh+SBh2v5hW1Mhd0bhpf9FKLj0z7ZU13MkTE7/5a
Tg8zyCi5CQRB9xXAIuLfR3ybtU4giJSD3pTJidQd3IpdOPNck9bP/3BIh2W45SLCkQgNIjzbFF9S
yo7L0tN5iPuVd1f8UqdL2B9dp/CLgjqabuuWM8INf/C+dU/13LbDYx013FQ8z8HtCueI4Dd976wg
kZ02IpUoSW5AtGaKIWuJZDO1hPUoZKanBlix4/6q0i1ZW9akp4GPzik1bDXN6QCGoip4mLoNzpNw
R2WdHKMsnWFCuNEbP04gJu2iKfK1la+7g5ex5TsOq8Y2XoG8dnYVMQ8Lawip5ORUXDpADYs3CK+Y
/otuFsspIRsbnRfCHsnJKCanE+KP+J2wKyLMiqPu6iZ5Q0BKu+SA9Sj8Hxx+rmQ4oV3ZZTAmAMQf
ZERsWEjNs+meFYHLr7W0kwftnHXXLQlQEx+zEUTjIQ5Ymu1yDL4RNCrfNZeyHfONPkRt405Kz37x
NQ2yVyixq/koRm6tFwgK2JqIVPFEIx4j9pOEMf55CvKWyaLxghZkLC52wC1QIzKPvL+uo2drO7c8
Y22Q1dNEsWbwXVDLYTjdC/bNgD4czSqZJUFivhubdbgYez9EB2NvQri6kFjthiyU5f3a44w+lS6j
y6uMJkxGKWhQ82BHBUdQOtA77j3Mvua6psKVx9TnNPhCZu5FAAGzXYO/CwuE9AWxz+d9hjoMMKX4
n7Ez240bS7f0qyTyqhto1uE8NE6diyAZo2YpJEs3hCzLnIfNTXKTfPr+mFV9GlVXjSokYMsOWRHk
5j+s9a0un/YASbweMyPvONykdiEEF99HdiZVhaplcSSUfSZ+HBajHjQ8Z7O+YLjr8lPty7VmcMCB
J5I7dDc8f9kxLfIG9RLWSnhdc44BoKcgQ6VDmH0CPEsnXgHKM4OCCn0joKQRYmwgRx4ua5aiBhKW
7n2OlODdhn4DSOKxUd8hcBblxYRCRO/Tb1qAFs6cOOc5wWs3ulPAHxnxbpNu3yu+yhHCJkAEtM9R
2VeeFaa9NZh7XVqEXMLZXlGe1iaTDpydmwQB1ovOaOYnEcrcSWDdnVdTM527Za14r0i5YAIF5UUf
Xil56bZF6gPzwWg2DYeNpPCe2Eb2zZVFKekjof80rUI9+X3LxSFGD8USk2GC1xXzDh7E6DG13Qh7
tgxLMdPBIjZDUgL6/K+WcsPk1LmOmKhFvs8PazpcEjq5PxxUGwF8l4HW+4LKyIqlhLv2o2IcoCHl
LEoGDw7zrNDu2v7Dl6I4s2fLtAj2mkvAKyjtlOFCsgh2g1B/mMcu+GkiiGyMzFx9ReLI4D7131Lf
lecRB+tySaH5fiGQxzmdJ1bJ800QNLYp+vBQSJP0swgpPfNVBU7yMTHAXsRo0rouSkuTBqueQdXs
CNn1XnIktn6EugqHXmJK7YMf0L+aAYQC5L48tlAv5aK5YOFDvocCFboFYif+heWgMWA1HPlaKwc1
HpoYkMWQZd2ful5LG+sUI3H7FFQWHw0yrro+94TBAm0wOig+GEWJxiCxZOuLoUTvpAJoyiQI3fuZ
HplKvk1IMd2DoUb6qydL6t2VFtCIEKIomVsgdquLCWtAnuDy0/UTVjNNsHKRQ2LuDM4UnjxbE03D
JKj7NoWsUIgYd2wFJNFsfamzg+DVCZ4vBCM5jrjHTp8pk6TZBTegD803bewwBHpUTPaDbrJWj3Sz
y5xHdwJKAr5tw5YsOSYE7JxbxhH85/kGdkWFHWVAweNaC5Y/6rLyIVE5aBHEDTbCa9yjMeAYfgy5
YOOMaE2W+SYdgAxsG9WFddYm5BNmRaPEsMeOyepTENRJtxpOPkJnYuPHCcITRh2KbKFr3D92UVIh
J7MgNS5BEvYzbUztwn2CAR+lsvvoGjP9YCtyVNs5sbIM6xrV2A88digaXQS+HiDKDjeHbAxn2HH9
y+zUZ46WXpZAkpxTKhYXNxnCIpgXqMvSkBG+8bHglIgk00Imw32BQc6fN1sPJzzGu4Vtg30dc61T
1zIPYKgVASLfmjDDE2bPreognoIyEp0TJygxpS30Q0hIXyUCwTpcp9a+yrQIzHevwSJx8VnHPTMd
KPdNUPDY9X0AgbvSKmr7JAIdIoGJdpdPNw0QKydrq54K22Sir8vMiJdl7mfe/QRuGagOvDGoIuf5
bRAbmTDp2FEhU1qle7AJt6G4w0iPr2NW0gmZKVd8yrLa/EIgrR6bFPncXqgePI1NQITFjVUlpGZA
s8ERvC+YIvhvzIQIIgCWAOFYathRIhaIzhG1RId4ObPFMzYoHuQmb1T5PC4ob/9JJE6UWH8nWA7I
UBvHkmRpVjGHsV0RwhcBSu0zWZDyWFZ/OexskgPQYnfI6PAEuQMnCEmVJ/L28B1qLDWIJHaJl71L
AcsJGshiOCtEBnQApeE/VOweBvAZrvUuDCu9S7wxezGkJ5G7WTApNkfjOLOhb4ufwhbE5DqzVvs7
jBw9R/hsBG3DSrl07/1hNbpdL9gFnBKpBQ8IOkiOqahgnlUK0CYcJ0/ziV7h6UHBlAQH/Kf4x4nM
aeiMcJAh6mgWZLaeGxjqaWXaCAFlGAHTe/1gzGB/bB9R6tFNKsRUXin6mwBd2XhvLjNvDhyIPPZM
dEj7kZGufYdrcNL2pjTymfj3YkJqZAPMJiZrMD+wzqiEsXTlFWHXztv9A8aArF/CvxQKbubwe8ei
ruyKhY0tCBouFeF286dD5AeROFWOSiKocL+TTj1VGsZBm0XHPyLKwWLhukkIsSt2gKCMV9kTaT/V
NVIUjIeWDtHXaiQgo6kj8o4cil+pP2rjqZ3czcfWz6xD5tahmm7B3FAxthMlYIHfhkM5D2qOHA1K
w8JT72I1Db0k0h5tiAJm8evJZ13/3c8j8t5uYBu+n4vccEMLF9Obt0ywUYDRG+2voCsapqykynpv
Hg4SXpEPiQEe9L4kg/oHcPRUF7ZOft+otcHeXBwxouXK0RiGCc51edayoeOxBOZpQB2KsRcvRp04
NtJMS3pkvZh5D8e3pONkFslSzuiuSwJoD7EKur4HrcRF8XM2lqD6zIniY97KgHYLXMhkJk41onbz
XPnaxLZUkoZR3svO2izocwbI4jyn3mCWEdpul4mLtVrVIYf9TJyoxH4v0QBy4TDRZ6VX0s2WZxyV
YADqTuW8lUSIE2yUkqK6HmVf9B10I5KE1AMcBsQZjr754hYOSHWA51i9wK5DBuJLDeGSvUw29zLi
ieycM/efSR/qmSPoFKrzTTtSl8YtCjDzyS4HxFuML9m+2xxOrzVuVYxOheOybXedsXpuGLrXLxpx
AvOHi8n0rRVo0LjgqMQXjXwLRJXFKL5Eo88Wz8y8Tw2mUmQVc5itsAp+10INCqrwUiEMO7mdPZEB
ykfT929jsuquv9uCjTs99LDJ6yGcN586ux8nVshoHcDPAhtIr8kwSYO5jSXW8sy1YN3XaaOG/haL
KdeX63C8UNsI5SM9Z3WdEnBHTQLpvGlRpUY1LNO9jszxFWUdYUq9NMWpsJktVRhI08p6KW3Nbj7a
ICBzFyhmcdNmrsbCVeApMi3hnkffnI36aFsSZj/ZPQyL4rTx1vRkdbMG0LItrPpT2Lrw9rS8Qf4T
7RSzZ0Ldre6pcQY7vVacVuq96j3mImzLBxfc6ID4zrlmFQwfuH9bseqPOt8/EbSzvxmKBbakphg6
BhxiZSn6e5xoIkAoSESJADMse4WzmE+lcJ/HHqsbT+oJBjLj4yBbIHD75kD+gjfUP8YC5smFq2iW
eWS6LZFaoV9Rup5ZhG/TxtQxSNYQVWAQNhOkDPxzgxzk+3EefbA74yjUFYVEpS0I/bl+tBAdSrGZ
bSA2+eOxZMyysN9wWpdorbX3OZ4mfcHSpfBQyleWC6129Wrfq59GYAEWZh1zSEu2Owg7GKWmUFpM
DFEJYugCN/TD6NpuQIoRPUE7n9inqVxH6ibz7h18HLN+tEdtqT9pXW30zq716157X9PecM1wdZcU
IwaxOAj/uWHaxtqTKuY0fWRK028eNZIoWvgDBtlcGG0qLeFmreC5s5tLPCaj8YojQyx7Ym1SX7tZ
TZ+/tfjw4O2oShqnRneF9nl2dgNOCT2Psswp3otaXyH60LM/p0WWLyighvZdsLQwrRvSU33jXHcG
GT4N1+pNmaGq3el0ZQbqVA/DKFAUaLM7KYJSHOjspjaIs3xlYxkawsQCEHcWOrnHoUfCf8eEfSDq
CEeSmr6AUFrLV+OSh3pD5bIGv00f2ms4kJnQXzoaTh2fDefuOcdLBPTVo6zgssHdeFOjWu3uJBkq
/V4JR7Hmk514CuyJ0GwJR8zDrtPAHwwBOy4Yh3LE6lcj6fvf+Lwz+3E2ixXZptSX6j5Bw9GFdupq
BeYcoh2PGdNb0sxXVd9ojVb/Ij1JVgcib3V4uPh9iZ1VDKYeJoT06XEWPEWasDAhst45kmmfYHJc
Z2YXDbarfZIJbZBz0/MWPpNnTrEWomhENe9jCAbXi+Ta3+fcjMVP9mpOdctYSMeux0yciqBOC0LF
mWkD+iRliyVKL5P5m8i7Cn99Rcm0mrvCIsEEceRkEshspwwKQ3ZK/VXPZ8U1OPGIYELFJvKu9HsI
Kx6uCuuEzXPhI1ckNlFIyaD/PdXF/FhabIU91syGP8YsdIOAvAkyk5J73EK994FhTgC0S/zqkxig
RDLCTrVAPRNmzxopREq9qN0w95MLipqPaxdM6N5vbG9NxJ1aWNrdTGNtQZKEMe9956zdrJdupk5B
fZpA4ggKLC9BGGieQKOYOu590E+tB7Bs1si4CIYOcJrh6IdBBi1JWnPG9KbPCYfetomdSVEe4oth
m1OmpYYIxCSRZ+fB4ERiVGT2uVON/zPBS1qERq9PqNSkgUS5yDU7QsUT/GhWE9sGIqfE2flMPNUB
+R5RrLqj2S+givxnrAMDk3Ue1p1uq88O2G8WreRCwPsY3dI+T6jEBBM4zmqe9y3yT8yx5gunwnJr
+QriYAFOl3TiGuoNlp5ivGXfU78zjNZSwA0CywKYzvo3aoHl0gp/2uf0PW9jmrcPhHQ7+4la4NZA
nnunuVXwmjhqfh9pliyI/RATGCuV+c3MTPjT53iDq5/oqX/UTLvFoU02IjMyLdU9ql94GeGq+uGn
13T+RtD0mSnR8nR77jmy2yoWw9/wxfoPsxKWG3p5Vj5tooVnMnfNZ3RfM2awPNXPIJt4oKEeoKlq
h/SuaiQxwZZEwE4/CeInV4gUFCEIv83Osy5wVipcb30KKFwu/W+sovOF8p4QllWSpED108zfmjGm
bmzXDDghR+DseSGmO1gwDaET4ZW5R3DxNEXNZW9lTFY2bS+deEOSAO8lP/Z1Qs8CJMZyxIeROeJa
p3A7qGuc9HZIsIMf52a2mpgisSSQbUyhrGoBG+ipNNU97mjWj75w27DWKke/W/scOMauQbKyXhcK
MzMPJ7H20LwlgKhQZG7wy+mwIEQZJ9ylqgTjxrZHURZWHQDT2ncQUbauQ2PKik4V72rq7PdM+d2l
tkjBCPvA67rjjC2H0AjgLyej6/QmLBGWwbrZ1pxoKDv3GBS6cvek65TeW2aO9REBJ096OGfe75RA
MxrTEtZ6xD4mnVhETat6cE2twmSfTvYJXlA6g8B0Gn3XMGjnwQp8zsPDZsy4AGtTedv0SLokaZhZ
HkOmqPF8JX5709X6YoUMEmo7CqrGESf2AXhUsIIxNm4WASsQH2dlsBBN/DUKmNFV4VSUxi3J83Pk
gZ/k+HMrX55WJHofE2gXJyKxnQOn7b1E4sxS2YvCD1VFIzvY9uq5E+KmUfI9v9YtigtZaun5D8gj
7SkiU96zj25V+FqslXJgdV7gaN4URuR+EGFjQ9EmidrCUlinsk2sg/C9qb5QRRg2GiWt8ulAvKXk
tf5aYNhGXf1gOw+sQTU1TGtd4gywNFtelVO5wc4fXP2XBWLoUysMDYRIajmfcGJHuDQrEkQ2pFX9
7vkGYmRcg7gcJ0So3g4pQo0XFOgOAdhjJx4dZ2B81TYji+LA9M9zjzL8nJRoPuPAsalvChP1VQx4
YWDna6BcYxMmNPu+7JT5Uyp3aG5w28j82opBezc0o2vPrjPXd7RXrOgxCJNLBKzDRsBFf0ZaXLuQ
HNMPFrnWhAZoV5Q1/ddiUpYTQKvp6Y3Z+5yAsybmnPIK7SqqHq3+1EUZlJSydHZALtmjijiv6c9j
VrL11Tcywe1IiNGNN3dzSlORcU4PKnc9IporOMwu1tBHOY7ZuS1p4CJtCIorUob+6tC5nXW6IXUM
CFLCW4QGIgGM2OnZS9Dgiv7C5dHMt03K2oyhrlMm0WyuFcKiLDW5ZtKhQ/CToTc3borAKrrr0Bn1
fIv1tZUvZdFa+JK7rPOrHStd0aJRhKd+oFQnxbYHyGNeRrAhFcOVqmw+EU+V2ovCvzvf22CCOnze
2DJDeABkCfpBM3BWghGvGejNjR4UcNwLfY04nHn/YeO16ibXs7qKjaxqNTY/jo5kQJu15JYMAc0+
5Ig/4W7mC9AsUjIZ4DUsb7zT1n/27wW+lMDGjmon9akEpgxtTMfFGSqwEVw7fE7TLXE9ufmusDzK
OYTmkztEzqLPeNMNZmpRVwMrftFWepbXAH86a9hSJd47b4ywGRYR4XG0gjldriy9ArWXLNDgZqEa
Nw84lAs8uSll9S2OlsY7ropqI1Tt5HAEU53g1fBar0j20h4K+zDOgeZfsW4jFN4xZlcFUbCJ80aa
k0GUDY8mLyoU40qcy4ROQndKgzLbVYixiLb0cPFTQQYmDAjyxqNFn9P8JmD01MQmjon2SL6nrB48
z/V5BdUKz3pkYL0gVTNLQAPvnekJwRxgaeeQ8qRtrpUcq/HMaVfXn1nSava+qAuzdyKkOgV+s0Rv
+/sKX5/5MHvGMt5ObdbW91gQvJUdT7GwMqQZCFBR6CI4DxW7pbfFAA0bs0IgtZq7PV325P+azQsy
RXOB8skT+2oimM2WsLZt4uoptirWt26OiIznVmNjDsW1eq3wHjnfxpA13sMGKlviZe14m6IGfLaN
4GhBexo5Uya8mF1IXaFyS9lzxjNMrg2S0ovHjLuX5RPHEFUigvPfLuE6Q6yprKMO0B3vY569+tlh
sVPsK88fp2jMS0R6rpsxTHQUmFimgQuKjrkNxI+1dj2GUbYnMVSVaiQ1g/krvGl43GUUKK9P7kQW
2HeioM2Ia6EtP0nbsCgminHAsuTOuOIjMkZLbDLs9naKcxpxqRmYrz0OU1zoNeUgJguG90ye8GuF
urXk9x2l4SZ9yeSbThINg1/2MpeOB9HEoN6QvyylDAUsuxhAwOeBnI66yYIbvEBK0rXXEeEHyI51
AjjMlqOG24edqT4HLqqsJWDoqlSnyApK+5IlGqkizJxZiLXHLiAZEnAIY0XcIyCP4qHOgz5eKiJu
T+CAKcEz9ntJ2GsMfOLAcwRqSItN24VoOIH6kck9QeT1toqklPZC9tuTv5NWlad76HY4+R1UVkR3
bZ3ujs/U9vfS8XpikDseETsAq+ablzCXiS1UOR8Q7tXvNBkRJcJKIQxB+oKHsFnYlXXmOmvfprxa
Dky03THusKMW8Sor3T5ydulopeik7o02gdG8LoW5gthL+lfP7uXyKhA8TuSta2r5ylVBwQ9cEhgN
76yajwSOZHfgYYzuiXYKmri/iMU68dhILbY5PjwS1rKyHc0dCm+h7pBtmu3RdQDlwMcjiWWfqIBS
UfS1icWml1p+m2v4KEI27U1wzLR+abGndYRB7vx88rMLcPkCgcM4thnKBTv9ifPfNiHKquxSKDCW
dyspmuttoMbBvQeOuI4wNAH5RI6muZ8ejNp05/Q5VY7Riqo8lgv7rNiDc7D9Tt7fFYilz9xc40ca
4O7jip/KH11a+tk9/v+gPJFV16/7WjjeEwwfNcfkImEL4pRU7XVlWIqECINxib2cE4SO0J2RuJGG
ygfhFNqbC4qvu+AWTpqLW+fFzDuCVgAd9jAw/AuaxAWdJcZ45WXI1YDiq0WjBqXm6ppYwsE4odHf
84n165WmPjAjsimajgtJLJ/Ip4ihdNvMgDYPc79+mMbe6W4K5aripvdLohBXXJhtHKzNCDuTyvYL
jBSi+6Ye+8/V6dQUJ4Q6T/xgec3NtloNjvRpXfbukNle3C8+CJuKJFDrxXKgpfwyOh0ZLIvVQj2s
5JQskTbZVncQPUOsg1/x1NpxXo7krSyW70etWSuPofTUkGnecqLsCejonsvFHH7j+QYNiN/PvU8E
eiT0byOyeuXC5j8VSHrUUfO1PIsmhqvjr5phO4D5jG04pBLVJweLkbcRoakHyl4tXvCSjhrKTRMO
R3Weam1oTpbu9nrELlmb9iiyGBM6TtZ2N7WDSdwhPdCnpocag/4yuWuViacaAvi30dEJCzhidxbL
78Pi1+346dRjheBk8j/8jrzRvjHFwZGNdp0s4SNYgbP+VOVLd+8QgsE9D/4u5paYD03gtd8DWbkb
BM1AkFcliUbl75mPHSODT8k5uF+Rmp8dferaB2oI485ONM8+WF5J72ZBzPyu+yxAfrfKMw5tFyKi
OUc9G9lnjjTzkGeaUcdY890YUm59ALSwPHaTbuEja+DzWdL9yfBueu4yMttPeLOcr4UT+RIYs3YS
Q7J+gFgF8dr6ngixNjGulMRVHoseGNJeH2fb4Qmie1bUNZl8brPZPUuJxzosuwkhas7W+VGDzmIB
NS3cA7qoPG4MokHhb7t7EiKQ19TBdEbTOup07J2b30F/HvNTY9oeVwPhiuGogfLrijw5ZXJdSL1E
8rfDTpv/6IsCnqvqLDpoLUfrvYNmjmbekVaGAoObZyJVlb0vg9dBvYEszgQJshkedM01THVshdM/
JanFhgGIIWgMBgQE9Am8ULczkRei2+F5HX+RGOZBkZZg+kEu6PJWY7AgI4cFBZbholwI+RTNSoEn
Fwc3ETCTcY9HdYE0bhn3zPuDm6zE9ox7cH331GJdSVtF8UC3aUOVxLFy4T3O8hMJeAVOPLaLHKsa
r6ULU3+fMXPqR7iJW33EGHBg7Ta1EAGGEqIRF2IqjyB3VnWzNFbRhtBocG2AcWXbdNLnglkJBWNd
HQa3th6AlQAznSpxMJTsL2DorIMO2vreB8j1WgryOcgD6fdU/fIprZpeHvw8AG7R07xxCvv20F/M
EkkuQxXkFjsr9zU2JS0cgIgwqIVBRNo7ZkQqHviszrBdhcIZT8NrWgHJFkLVz+0izVvGfD3mcDA2
r2oVLTFjwmdP6CNlNlibuFPTHn0MWmRYExMMYBO6CRHskxSUho3qeHgnATB6gnz5CFHDsB4m8iOJ
024tbsdt+MNTgAGT4F0DqlVK/RH873zsO0P9YOsKDHBN9M+c/IhTYi/OEV9Tc8I6VCyxl2JMi1S1
auXJpnCuPzQBnnFvNaVCd0m4px3qXdCDa6XzK0NUd0YRpwWbtCMCecKcCr+Ghc+MsTZ8F6Rl02PA
nXJLIyFVqJZPe6CzI3NynQ95X04SIXa+Jhc8BmtwDXzylV4E5y2lgSPJwFwKP6luQNWPhLWwmGe4
pxEQo3u+Exl+l/8suDYvXjrYjAhcwNa95Tyg4Jopzvi9rp0qZJ7CwMXciYIR5Tj+UgY3atD0Yjla
7rZl7gFCEGuK05Guf05WwqWRPB+mfsU/2xGjldwTtNgMEaig8g6WV3FPHl2woDLL+/M0zM/wZgr7
Tq8KDCGMJ9AjkVySQ3kCVRQVNvFS+wEgLyAEBiIKxJ02yTMyO0PSUtmQMe7yrlm5VS1WOzkcXda+
43XR2ErxQDDgBeaHAoiJQYBfQGBvho+fsii5Rxe+anOkIbAcD6ullXSHmtMF9QvKTyMfolrqji/3
0AhJR8W3h05FDe2DJ7GnqEYTACRJRQQNFtcDffAQ5caqOTbMMGl3MtJo1cf2hjjitboSYqx1b4uS
E/+qbjDt+ewYkuXoqRcem5/IBwfSfyJ4nHDotSQUs2BQKR4ybnJM32nkMMzeLjnXG9hdAXZcQi2w
gyefFA3qAoAR2nJ2eWaX3+PQ2SybfKn3NqtSma1unGM5MR9Mw9H0059//Md//ed/fM3/O/1m9geC
rW3kf/0nv/5q2U/lKYvAf/3lf8Ev5/9//Z3//jP/9kcO3+3dJyukf/9D2/f577/D6/7z+0afw+e/
/CJuhnxYHsfvfnn6psMa/np9/oXbn/z//eIf33+9ysvSff/9z692bIbt1RhxNn/+80unX3//07b/
egf+8QZsL//Pr23//r//GbZN2v7xP6Kn8H/++1/6/pTD3/+0jL9ZaMwRGxk40CzXsv78Q31vXzHM
v5n6trjyHMswgB/xlYZU0Ozvfzp/s3xXp18wHCoC1zH5EvXu9iXNsP5mO47rBQCP4SfyxT//7w//
Lx/P//u4/mjG+gHZ9SD5pobumX/+0f3jg9x+Pp9vTYgzggv+ZzqWp+t8/evzKWfKwV/4XxkAoSEj
kh1pIhaqpGPRNnuEMfWoTncdMNGdiXHlpA3bPSGs85zz5JAgqfZBDpl5XhhE+uYX9ATkBhRI58Lb
tqPk1kWFJpqzsbQaGRbSBhvdcnWCszg7w+KQ2oVyKQi0e5robaKlx4tNsAyOUMb1uJkk+YfkJLsw
Z2jn1bJ3csLT0YafR6KQMPYCOBGl3p3/+s+CFv0cLOl9Rz4uGXKS/klf8D5Y+l5U6Wda9y7txfpt
LkvPCnoUZ5p9cXY9B8XO2JOsxOSSB3sXtcPIeLp1fo8oukHPnzMnrFYnPSNWFWdElv/8T84BzezT
2+aiJQcWDDNKqtgj/eCImr3fdMDZzpi3ic+i1uaMnp30vek8bSkKQIiHHSqcnrOLPf7e1tw7e3tz
ApwKXeaf/vpFkW+jnu23WZDfy7U09i2EhbOo9SwaGP7t8F9PJ218HgAEHddy2Hvsoc/eXL/reGni
clB2aLtWiHD5wQS+YiBHY/XxCeNmCUeTjZIxELUaeDLMihz7fcmm3XIYkARV+saOlyPcB2eY9RgO
PCteayMuS/OUW4Z40FFEz412SubhMnVLetCcEb0JlkPDslmg4yO+sbz5oRl/Uz45O8fTzOjgBuYD
G4SEJzYa1UAHMjL0QXXGCRGvFF+Yh0fzvMjhx1J7jyuy+IeCsHvduwtqxGfZycKxsOs3+5zeg+mG
zYtkoaf+qo13T2ucQ4DWEF+WdzAmG3K7+Z2sVQFeXnLdPB97b7JfO1e1IYSTLvJkBe2aUDnsw7+s
0sQwiOkS5EP6gyiCh2lAlD9SkGNSRNOXiISsq7SBNBhNrr2EWMyGC5v7O8uApDFhFthQTlWokZ06
eiVYbKLD4PGa8cisXYpBxGxBc+B2dkQ1uLxgXUQHmC6/iKKHuqpI8gCpM79V3iMbzGE3Z8Zn53R9
OI5H5u7Bbmwkmtf1ZBTpcgrSLtb17kdPEd5QL+yaSrw7gOeZrKmTapfjxBEQTusIaxYr7B7RFjNY
SiBHvOGOnFEh6aS9yfEOdd6pR/OAPYdpPRNcYpbpfCMH+1ZYkNqTb1bKmbZSvHIXBDvgUuvemYsD
yHa8YtbSxeSvriWbvxVPuk02XObJTaFyV2z/CPbcN2CKyF8k0QnqhfOqXGkd1WCdE0k+9yb/jTWv
2RV9sBzZKSOhtpibN2KawsZ1nitnuFv4OLA4YIuYGrEvqTzsyvno+vyxSK+bLQ7FCbWh6ZTQSla5
6yvIVZ2j/8wS7ReAofWHLQ2MvpN9k3RTevYCrSdkOLMOUEY/Oi8nvqYrtduUpy05M80a5aq397qd
oeBfEvxQxWuQZ1ezpBVvqNPpMu17f3RCag7/DgPDbUPMCAIgPvfAn0vM9gbCQ7fdj3hnHzKMmsaq
joYliAYyLFQEXf+mg/sMwY54h6rlStQzKFRbtjfVE0Lq8cTZ+AzPYNyzmt9gll9eK+EmM1UIk1Yc
qsK+YfXtH8lDu1JGFQfERVUMCSUaaV7Qo8gs9rPglgSZLMKadAqYMwDLbb/Bz+zpj6YI1Xx54kCm
Rh2cZyeg2dd69hAsYKLaokH0keEvE+BMKig8SYAGCN+gozeOhTbcFGwv8R147mUBn+y0ZzB71Q1I
dpOJk/wNc1bf1ZPpRJZB/TszmzeMfESFYl1lNcZTF4CXdLi5lZVuYsVLiQwu3HerTjp9TkUsfd27
4FO9h2OEtYzkwb1ySUt1WFXVNVnS/pdfKiDV6BnYaKcvTKUZY092ArN9CPUMzgVa949ysL7S9cBc
26XANt/wi/SkHTbPgWVu6GF7PGiey8fJw6fd1J54ZG8BbYcVH2/bTdkPcEq3gW4D3dhCO4351dXl
QzPlw0kBl1vTcrmsWvFUp/ULKzMjpqrar0JVUZtKJr5ITY95ZyHsLuw3nimkxOj9voCxErNGjDWr
QigJCyXUR87ifMIQbOa8F01kIrkOIUukYdquP5Hzj+3XyhDBSpGS+pNUu3UYCHdVz7DRW0wVT3qR
Ryg548QWLTya5LnPiXrTO+vLm8dlZ5F5Ero4as/sU5/oPRJjTol8KNG2j2WDO9D4SCrx5gWKwwKC
UFJ2jEA29EDCEH4yofwmNhxq2mB7vz0BWe8gssWOqGjk9HQgctuHr8ZGMUR0r0VMaPjOfmyjb9sX
GnofnGeM7rQ9UMvdDGIkRLVIVGO+HB3lfc0Wgg6DCJTSsPYSp8L2T1Fz+eo3tjgZ8tZNLeb60Pt2
Ob02c0nn4BXMkmjUQ72ytIiUhh1Jke/e5P2aCux8Hbko+Cwe4NO74biRRtxuXM6melqEKS+9pkH7
lXAlEx6g5Ef5t8mZtkM/FLbxVQtriamjNnBxbR+tDLNl0eGOtuQNnz6fMU4k1kJrSEwMJhZG31CM
2k3YPH4FVf2zwNyCiIlAksuUmoCVLF1EdC0xDj2qn4AkYkJU8V424A1H48eUbGLxTWLIkV/MVr9H
rBCtov45aUmKjq0n196OrXFE/CCIfKS2iSUrtB2DKbVjJ3hnrAzBfat9G5XEjZiJo1eV7b4S2T0B
0sNDmvgsxVukgKVimAg9aafbWhEF/SrioeDeL1rjzuzI4oTi9gKBz8eI6NMUkuUTNtoLgwFUCEmr
7w23c0KosayFtTDRu+psCaijmY/MmyEHzsdm+l2UWUzbqu0X03lcUEuhDJcwBBKueZHbB31iFmdW
vh3/dZVtZ7zB2xEnUbWa9n2X9BErMAFeJH2i0kRU2zVfU4/KMSnX52TR0FVj3WkhPqL8Y1k7STY6
mKR/1yBpduDuqh1SKRxEJH2RkWZA1fMRm27JRmy88TbtvcRni+6giVuo3IR5L1hYX9ghtjHy6hne
K8K4PCUFyp2mOuzz4LvymM4POU4G0kcLrXnheu+34uRgJuuPsUoV26ElHFp2HkrtMBTs2JGPsBVL
hvAjPw8JxyUBMi2INzk8YK6myXVmZ78UVnuLbfmtVNYum6d0j5ACjx3k/a56Csy0i4xp4FTFwKRw
RV+K1v4wHOfIUVQf6+AC+AuGownyYMjhBncsJtIptizUiFoOE+Oc8YkdCyhiF7f62fMxy4qLlD1V
yLD9hxIB11e1xpKY2XBd2N1UPZtF20VJPSj5YyjgYCSeQdQ0EpkdSHs9DixyjuhlLqWC9gOlNmJW
oGLWvuORuA+dFbzJFNADyNtW/4epM2tqm+m66C9SlVqzbi3Js7HBBExuVAkQzfPQkn79t5S8Vc93
Q5FAgpGl7tPn7L02FI1PvYxDForR8EUTF0fcY7XzqiC25sCtBajlE1/AATZVMPFyRjm0YlhtXKhW
gjhQ0XFtUEeV82MCJRdUiuT8eBhRQPh6q3hdApg3NaEHIyEJj5ZFVgFifJO5M5R3YFg0tTcgndYg
eIXhJB0ZMjl0Of5epmW74GHdSMpOzylTx8+pBgkVOpCOQhIJ2HBvnIrV+mwxoxjbT+7kiVff2H6c
DUOQTje0QDWnpWnYCiYb02j9QuUUQO7pt9jVQx/P19yjoBvG4WGpPTWYaVwaoxjOM0r/2DLw3KEw
pcisVyIo9z5ZjJs2YvBnE9u0Jeoq2drmT0sOJ2jJWfMDAttwrBZl1Y8NW006zzCTCPIczXwrQ3Li
9Aw9cDqdUZGa+7YRYoOaR0B26F46ujdW2E+XSZWfi6MX16oafg89Y+HOVcWPUL2MPfmM05hZDHMg
leO6qbfwkzNQ0K2+g6pBM8tGtGW3SnLssvrgaClCVzsML7AFm63VjAs3FY1RK6p4OtJzzBwNS7p9
SPr4wbhHXEcLK03cA3nRl45YM44PFNEkYjcFkChj1Isdlid7C8ASfEOZfWJRQzJZ/yDBYPrN5P8R
8yZuR7ezgJHR5i2ZpMRiNAl2Kw6tsw+ZQ+2JY+HEMKGqnuoQz2jR9zuecU5gjjdhYXgyTMxcnDG6
F8bJH4TsBOnQUtWMRtAUxckuldUoFQvQM4w+bCWm16m4r11CsG7Roh9HZ33FIHJBsPONnq150t1d
uFjLtUrGb5rtn6QJEu4AQWUzWQO+mUb0O/5IXYrmYDOOrDql+k0oBLgbM4LMH7elV7Tl3kDq7BfD
OD/P+ZMszPQuy9/DMvIWVcsTazoyaNB4WEBS4GBuAcgg+W5snINhD63DrC3rLDRLNv6EEYmDZ0UK
5/qXfz/o62fke43YSp3EOKu7/7727191s7RQCWf2eVwaMEZSlr4LYgXD0PqXf7/837/pReSeLPWV
rJb2f99RO2bjbuMGD7aRN9r//8f/fnBLauxpUmgH//3Ov//ZJNDls92TL9cwDv33a/z3iv9+9u9V
NIIGQWi7/75F/ftz/375fy/fKZeNa5Ot+N8r/e+F/3uZ2txOB6K7Dv9ez98v//vXVjrSnIXYC9KE
C/Xftfj7R0SfhO50ps4oOI/vCGfSKIbLuHTvemM/wkHOTwZf9+qe7VtoBBap5nyJhdxPJPxhXgyd
JxcjTZCqcbKr0tZLSCd7tRlMBpExkn2qAKlIohL2kBtfJ/Lih6HNf9mVn6vLD/I+tWuMfOqJOQ/+
y7x+Lgb1Z4c2fwUvcWxBcvD89wOAKi8FRHjFXOU+62PoXIQB52T9BmWAa0Ah0bAWOhz9XaMPbKsv
7imjwRdZv5gG3EvZ/nJdTRxGs3LvUaf+HLP8t3Tieq+PqfkjLGNqHAR8//44g4JNR3a9VlX6XR0p
7evIzGYfznA2Fk6S6Vi8RYCWd0QX274SioIsFA5REVKoU9lCHlsafXmRJDewOj0PsqK4bRZtF8WT
/px22QE34xwwLzC8DCEzGbfVlTLiZPSdc9MTC2OnYbj7hMb+G4C5mYwYZzzr6Lj90LKrnVEZv5QR
63nfDcq2GgrxlmUwQ7PFKY4qcs0yDN/J/9uVuXVEb+heHQRcAU09YPOVvpunZfR0gytig9Nh8ZDD
xiCu+DZpw3LBIDbQbQlvzDmSN7h8KAnj5Q/pEc9dGXLgMwzlYiv5czpJ7Y/LRGaJZRSMulAOi2U9
OFiRS1CJX8kksKWSlXgc8BUfaQj9UV244509NZ99214ZiCKhGyd7y6V2PVHP2lqAxL6JgemzX2sk
N/koqi6QBiOU2abSUee0PYCsUHbLJMSzBZ0SiIQhDyVQu8AM1Scyy8ZvK+p3uqqRZDmZ+1oIukp1
QzAR9piC4cNzSet733cMGnpDJ1x4McZ3roo/k4f0UzQAuyu0KIc8ice3qcl2MfO25zBKPuvFTZhB
rllapR6UU3nOqqq6FkpcHLTeYPWrteqOjiikS2dBAzOS37JQXokyyPYx2DeOlVSrZRs/Qzo9AM8k
g1srQ3+xdf1UO3Qdi8EE2w2t5wwU4IFyeQBjnBhHVSZfGQSdoOhiYlpyCgmmYWsFqOT27EsVdqmN
GcmvFW3wyPpynpz1A3O49gyTl+E32c5mrHCVc7c6i86iQy8migoTKz+K6sabupp2y5w/Uh67HWOv
5aRV9oyKms/c1KaVUKwJMaz1mcHvzcj1uzDpZjAvjZ+E2sdP6jAeESLQRuDiqOYdw0V6EfBhkcNh
bYo5HYfYupSRA13XqwwcWTeaPp6ee/xbzxNONA9mwNuEODKIFYVj/UClHou0PZOK8Z7li3Gau7Hd
pLF46uH6st0z+FjmukdYw+Ad8GhSzNVF1mZ0F1bXHvQI7F6RzJ+DltanyWriF701wAXZGYHsVSHP
rWxumC5o5o0jKr6le2T0qzDfpHSmDNjKDJL1G5FClp/PVPtMHxMfP5ODktPSb9KwXc9xEsq5KqZJ
K8unxZw5b6fg95/I2Qh0pnnHAeEVA0cHEUwf1meOvcoWu/K7tjBowX+TExAciV01F/VxUsS47xXx
PirAhRgXx0dw6u49h6bFo14plAVleOcoenDtmEggtdV8ZeJsp3SoLlqtmy8VwukkTE4KmqlT20wW
8z8Oh8jnfw5Rk2xhPzbHZVbuEjDdbs39DLI2I0pbz2tfc4kpcWjAnkok2zvUhi/I15Sjsn74+1ks
c95ncGUBTAjlWKpfoxFzTITyQYwJjG7mTtJnc6i9sRjVDbN7ayc416r0Qbn/Mo6hurgNiwoXk0a8
ixGX7CRmyVgbROymF4j2n6Yx0chEcnGz64CAHJTtCAdesoz1U6gWcllFmj4RRugqohiqnMatUU7T
kzpnjNvSAiXc/MdhENt04pJ3JIwDuAkwnn1xupNPMjTBVgxj6qeT4p4HQ/AB7fCeZPbnuLaWY7p+
YPho0XQKkbLSydVay97qyZifBlRJeF5ldOT927Ro6E8a7K1dGY8fwKuRbPKJ2gpjLZR3UDC6s67/
nk0hL9yNHgk1xZNNYQUxIjY8TP/mJX1gHXKONTKvLW7hj6GDTt5Yn05fH5SIXGPXlSgn9QliXxLf
EPKBotYGdxO3oAHS5NoCLg0Ahplx7NsFDzO2fyhrLMndpbLHPugbKCRY+T14cq/qyhzrbRo38Ex/
Lql6zDnfzLb2uZjcWHIkegDB0ob+FIO9ufGbZrzUyniIsbgOpvuM4ceAuEWgCoFmYYTwpkmTr8LJ
fhQVHfPQXaVsXjiKnzmSrDWMaYb4TYCES9eeY0W81WuTLD6DBGY8vBuHAUk3Fwe7AHAyVCD/A0Ta
f0wc2Fb65sQkV2bjdMuz5TbRRwaNrY8cbQHYQjxfIREp+afkO/lhJh/rT89CxLfV3HhpV/gg770y
azkhJ0/4qG9g3HVfgWIe2JjaCdXgRGBwkxgYlITtHNVUvZF+RoxsxfZshTJoFyP13O6ki+Rh6QyE
m1EtSD5rD2pvaScxhgfNxK++wvuJqGSUgrY9EHV06JcJ1Ux3h9X1k2PCPRrFaRmwykbMHSA3mgcN
6bkPlfmgwfP3R+h9pgLbba0pOZCHjHLo8+dj+WxbkCXpLK/m21O17rqR0dDrMo03eotkfTSv1iDO
dIOHc+hOyHZItk5s41tCdgfwM6wNUY4rEQMLGLoN3UrTfaX5BreguBcEHnqkjP1JOokoW2FxhrS6
NBk3bPpmGkA4Xy1hudexQcggml0IXvRlNsuLviIXQsgQs0P3qbGc85Lae2XWL3n+jPQ3mDJgvp2m
6Bu7kMRXTtW7qyYYHcJlgPNcPGdxJfcSFl5AZ4RVGRJvvJwoq6XXIgXxed7Q403nsWrm89A4GpXT
T6uwPTnIiG7d1L7ka4Y5CX1EJZvpTiFCozf7A95grmSEeThROJSJkNhixzA2CK2wLWPnb7h/dZ0K
juQ8UH2fDVs0M/D5jF/vzKtFpYfuE/wdlPC23DKQpMOEOxbSQLZT2JTJp5pey3E38HKOSI6DFiJF
ukQYAGI6DbmrPTsL7/P0bmDbgEkDgoFQNHhtxh0Iq6/EQQQ254DLlDtQjALREQkXlU1Tk+eqhEgJ
Z6Ybws91FhUUL7Uui13IXlJbuALoJILkZui74Yy+lPVZVHbuaz2qh3RUPxYjuqvOAGu4xh/V2Hl5
CPn/PMKyABpTO9A4O7ZEAb6npvC7aT1rKokRLHpRvscmSQmaEOOxcBxagGi4DwvhkBPfR4AiQjBy
MoXfoAXwWJCig8iaTyVLhhu3DnaM0PhmrIf2tFTyvUZLCxqg/kdJ2KUSlcYVwjVczdqp1tyEgRns
FpWa8tTrsGrALGR7q6lPAqKxF+Ju2xJTJC9Rw6E/TwkwzKdWPrHuLhcbP6KXVHG4rbMl2ZkSsrHZ
XhCZcB8JkfMuk7osazLVqRYmDmmCoHHUmHJ2N1jkcTvE5akrxAs+gZ/RzIX8yEP5ZUALROdiH9uo
/bAkHVV8LVBsjLYnfSE+95FS89gPNUMNWcA8EDZPmaYxvYLBOGIetpF9Ejg59u+oXIRoDpbhhs94
wt6MgiTu0moOsgDwk7oLgqjFBBW+ZvbozJK7meGpg7nL1+aGXoidj8feAMeGsIU7SHdhzuR9co0k
oSW6WZCpB+l0X68tTlZtRpGo/iHG9CmPndPcSLIj7hvozM5Z9GGXpXa6LRTFDChf8LnkeEo6JOoN
D1XKJrbBFkP2+pJ+9THGJsXRrpgu0dC35h9AhL96skrSqhN7a+RKNnX9ajjzRcTFr850H5Dfzyim
aQHiwPUKIu70ZrhE1khKd16+2M2QekY2gFFKkjs3BUMzM6svYPw+q1h7U/Lr0jZPWUxhwrDKCQgK
iL1qmdwNiSkRsGMTbsfkXkJRfoWL/gFWD1u7/qChrfkoek2YpOTW9E3P/8xk6kgaLN22yTkg2szP
CJBcr0GQ6FPFZxtjUNxDPpCKgP+x4aX2zVFVooM0zWGXl/W9GvuXlN7iMjkrlTT/VbQ6CncYPKo2
niZ1uEnptNvB7en0koEYuHke5CYqaOyV1j5eFqBhI+TMvAZnVycU2plwn6sMdNWoISMKe2YqRvm1
VMzYeoQIsM1jYOg1Uu5OuYElAXhLtxHzzxuBKb+lHQ8bSzCaFJ1yiB0rYOwEU1bynjm98RmbM546
MOvkhh1B3/BiKKw72mVVllHyHwB0AYhOysQfUpTibTHcdeC+tBOT4ozKSdk6uV/P7BpEOgTFzGjB
1sk8Jlxuy6EScqOb/Ip0dUemHeae+ACzBVHUGHG9nepDxLL1wY/PG3UO/UbOOXJ7kn/pJFJLxX9C
Eoa9mbqQFipDsQR3yQx0vv1Bd3Hag4lis62KOWB4mz3J1kqf2vUzVjUF45mpgoGAkMdDyF86rsbd
vrqT/37j3w9/v6DlXefZZGL4SNrDk5wVPI4jJpbVZ8LAzr0jhRn2ZQleAc854W61r7rzL1gMWQDr
O0D3nW0naJy+Mo+/daJLKLTFSMrkjXfUOCkVTjIAen1Lx1fo4TsAHuIhbRZ9uQfJqqKsRNBQyN9a
Yc4k3KlEDeBo3BCMVvlqDuFMgVljxUO+g23BsTYmF7ss2GEJPzPKDANWFPFDZfPJCWRhE4uprZIo
Z88Hy1aq5luSDtU1LaNoxxERO+DoqR0KP6pJVLpzC7+kyAJ9sUbYFe38RLtyBBWkn7OaxHunaXel
SH6ksaLv85bjgzIrVz2ZjF2aDMZ+wNT+UguVbCSXbbKmIuoMPb6mtKWLYna+YXY8yP1YXnrHuEDm
d3210z8k2G+W28RDcCGOSHPvRB6wDaRYXrv5tawid+sMlNAdypyh6q6sTVuG4OFpDoHrpO7vstLS
Lfgslri2ugnrK2vW8U7NrJqZ9ckE6B2gZqKg02dKuwHdfF18FozCOJ7eOq17k60zegNh9f5cJ19M
WPwxKX90ffOYVIr2ps3jY6+7MRP9I1JROLyTc4um4qeBDa22xNYgLFsMSCk6mvyCcPL23FbVI2ZI
FdfTLqxR3TUKpPL0gavoCvXmz4qq3WCyDkyLhxEcx125gyIKvTQGX6KPYEtl1d1lwqCkDPNt7+g/
sxRXEdsl5RY5Bksz/2QEQUfG/FaqEu2sfa5r/atg4sJkYCIwekwPkvy/whIZesGEkSiuj7FJfsQV
ShALhnvjVs+WnN9mQ98nckGyNpOBawMnTb9ifdgaqXq2w4bQ8DbZ2Qb+XHL02AcpC+if9EJ9wxNT
BfVK5CWGAUhl+AIY5jvlmfMH0/i0RGT6LVat2QoZvBvoMFsNSr91Tk0OrrVRPBGX/gsi4O+uZ5Ft
6nICfSO3VQWws82nDHqkVm3LNqh6aznL3ZTP3y2mSJSaIgx4ALHO52SVmV+cFMnbaOvukC/ygPDw
kMtJ29brf8nbd6XR80hGjdm/xpzItIx8l3O+8oTe+L3zB9GsZMJCP2ANQ5lLZO7gRRbf0iivSJPj
6esyQhNnl65cYZyTsC1eZqrYmuCKtVoddqSTA38GKuuG1jtcWACTNQ1DBfcRY2aBipRWvUztH1YB
9pO43FY7Jqq0vQKp5Fsyp2DsZ/t7XhN4V6FQXGTzlQAEUilo51+FVMlI0Uu6EgBFENEUCoYTygwz
irWzOuJYphNzU6pq+ap7+zkcl/LdUWwgT2yKQdxWpBzmWXd2BSiibraHVwMWw6ZbGIWJ/hV/Sbid
dcs+CDsfbiJeCg/VQv01+gT+FF/2GjqUF4ghIlaYUqR6oOS9choNgvi0xPxFTsGKj+mmC7PUk2mb
4Rcs2juyquo9FTk0w2Hpzz0O47OLyqaVqLTbaZxOVkgRGjHhBTOnf9mSahVYUXqP8mPqZGunBQlO
bzjPjs2IWsrDiBbuqxvDL2OxzNe4U2iVtJF10A1nuDWSN0uvRf3FqdNQp3cGEs+dQ4lXZZ14m0O8
8JlacI5BmB8QRBbdqjk2tqYxJJ5ZmcIjKWbcxo4OUqva6UPxm0h25kqsoE9Tj2einZmimGOxPBTB
mX+Ih+HK9MUKJqezUVtM8tip8KjEqVGAMki9HvYj/q2twvjgp0NYeTRk6aPoIoKJdNqbirachhZI
joJ1bkkjwofw7hzbCTMqbAY0OaBd6aJj2WvS7tg2yV6o2TMxb3tCDFAzNsovgscPyfJERXeCTJ4e
NSKHK6OXOzRBSmCM7aVsaAHQDtoQaNDtp7Z4atFFyjBx1tNlwovirF9iPZ3NaNsLLKbjQGWaNzeN
ftsFWkFxjmyogtDCuF8T7TXLyo+5t5OTqJ2TG3XGEbIlh3lD7GBrv/Yi3YHT6s55kQTVLHUUidVu
slpM76QYqbp+zK0IsVj4CkFe8SZ7dC9OV5Ah6WqflRDACUoAAcuQUGBK5pGQM/Dvd2t9uiDDo4pc
jZBG0Bnuz6rt8lUZtSO60rg2qLDLzj6MqnkbreVbRNpxmepfy3IYRfNzGI1jMSEnGBDN5OBpZtpN
ZOrR6XHHeIsrht/aNe6jjgLCpK8fdGsvZ6CTGrBbSjqGqCOF3UGumPQHTVQXXVkv7fSEEhW6F+Fe
flZSgBDZ9Rz3pXP7+4E0DwszKdPzoapPRms0zyT++YjBgW2NEk0pszQYGDtkhlC4JbTWpqAPGuEI
SKbmydJfSW9T9+SPP2HojDxlKNiGgBR48/Ir12A3AYELA7uATAsY9r2LLO3sGuh43OQSkvCGjB3d
PbEB4lmE9UdKF1vyzvsEtrAXd8YCYdwPW6veGgwhfaMGJ1D08dfcf7ghLjzBeNJ7sfoBkwm3AQx7
canymz7lysHKzG5TjptYM5XDmMgfJHdQ5GSl4KlIzKBN7PkaO7K9wBPG997ZJ3SHPshw1Sfhawqy
Ug8DV4PPJck4p7/h2Fu0A7BINT+pEC3EpesPi0X/DbkGUmBlv45dhtaBd5oUu3gS3dHZ1Srcbfrs
yYY/AzMeYUzXYvGl8mTr9tccNvN9Jh9lozLl9Ud8oSRQxh46QvfVnYcz9TQjeWEuNHb0DvgcZ/06
BluLsAboDy44U8p7UY1rfgVDawWvlwj19mA61p5UjR9IwN5tDHZBnLaI5RiiDW+RzDn1WRYiYbtg
QAP2ZTBwIaSaqPwFWCTkmPKV5Ic95sbSm7CWYRqb2QKmstvSW7rGufE6yGI7doj32khltBd5taEP
R93qrloZ9ccCGxowdC9xz40zjbtXAmYHr8VRCc6FkKiO9B79kRKldh5aOELVkhMkPwJFAhW4WWcF
VcERg+Y75wzUckyP+51GkAtzVxnAtQ1BD+kLn/luXH3h5zLPOSkhxTxwobPRPBTltE8sB3WWni+c
6GbaJXSOjoaGQEPTMW7keu45chexqGBrUi/lYN0I/N0ObTvtlxgFKL1T2BxSO3Z99k1qWYblrAah
RjEHcoAEZWQfmNgUefnvg0Z4K7BZWiitwtpA3ABOZdiCV0sMHvBf6wSa8DPtlQZtoqwDI9M3kB/u
fRHDkJhq22eYNBX2n2qVAeYlUowGQimjPkyZ1bBSkDr7CCAFPGsN71aWKCwN+RHSE/IkCFz0DECw
igI7SxfXmDjMQ8Ssi+Mr1z5l0KdP/FjoH87enkYfPTPD+Sp5SZPsS3FEG4wA2FEvpM8qQUQ7OCRE
q0Xt1cYUy0iJW4wUt72W/rZEfqi7MnspkxjupxP7bdV7hisuBRs6M3aegxCxatuM8a4Bx+/PfUN6
Bzza/dh0SBTorLb9KZzNypuSFAph6d5TWnLbwp27DZP7Aoo1R/JeP6nhm3RUQaSmxls6Uuw1L2sz
oKNxPy+quYUqiDE+rh4N1Y43qehNFpS8sTV8wDK0fLcpfIesvACpJkgm8iIitRxoJT3SZTGPBXM2
2+Ue7RjyXyYZHgjR6QlgYJoy9GBz4KfSjbWyvWkgsJKAUqOFcBOYn4ivCPxIFpkfjMR2zoqd/UY1
9qXGMdF0NEMR5rc3ypgmMAcbOKvzpgFdhJ6XMW5APaeUJdG8GCrz4TkdMfO7OMbyLHzD9TBs2rl5
s9WyvCbxd8aoM1YLqurOdi/0037XJHDeiy45G3XKiEJE9maK1LMb0aiGh1pv4/67KbC6j5LI0LVG
HSaQzW6LbrativfCzc1N7X6YcHUQhZUVi0z2YhL143FuBQmWQUakG6MpUxssGoWmWXLMLTiQRnEC
UqoEq2o2IXaEZO1DFYcm1X+QevLICPLbNshzFJOAxclUjnVCl8bcQ1K6F3b/g1HSVx4byR4HO0t7
Xwe032l8dhWTlQ7DZHagOMiYq4hbHvWnGLvpRkKSYqjlHKPKGjZpGmmejXyFbmiD5JYYXX0SjyQb
G6YQHLQkkvJaq380bYjax8aHXuswG4piuk5Wjv4kYiYzEWix1nz7aeSEC3/HY1dJN0raUyEhDZ/y
JEMLOgl0AmB60nRrp615cDN4HSNXxGiwv416GPspNF3M+e3OTBGuR8jB8aGyK2DUzMVPwlICu3He
zDJR/THVnqWLqzpJ4JvkGQnlU+srWn2oAdRtPiFMn3C0l/uJgyvydoITVpuWaT2ZLfsBQk+GXpaL
oiTpyXANf7FToWS0mj+Thtu6JYCWZDJu2ih5oZzbIey6c8x9s4m+yB0SnugIMSkvL1Nk0UbQU/i/
seONTlHsOpL/Nj8MJJIoJL4phIPFfMaLgPqJTr/HoIXMMqqmOF+OiUIkSFR0+wK42MZgaoxSsw63
JJFuHYbZb2FrvtkyGV/0cWCnWTnQf7hP1W2qMRNFiAM93TA5WVUQ6K3+zVnMKcCJxwIQAYNpZfcU
ieI3KHMVkQ2rJWGyp6pE3lqQeLjR9OQZx/MfwQDeq+msIuBnU9C0ayWpp5IYo/nUlA+iMFg1jKre
WDg4EKnB+jZnlLf5aEqPShUHnrUt6pFT3OJZbQ8NNgH/tYRwZI1ZvykGLYWyMajzx6+RJQUDsdv7
ICGQgijlUwQ/glXQvptr9CSBGTpzrWXbwtfcqE4FL4U0go1dkpw0I9p3anlTrJqtLSnfUqNcxStZ
AFEb4Ii9wHTBq9Gl7oXCBQl3iWIlelHCHnamxKqPGx2tJDA0dKfOe2douJu00hNKmnhtBegkZFRT
YUMv4jQI16EMAIJWSzGBonbzct4hz4bMuIlnZPBsAZ5NpbdBmB1zO+/DbG29QXjyoth6m5u2D+KG
iI+w1FizTBTQs47AwMbtH07ak4rPFjb1GG5M12Z/wSytRftURqHv1O0F3/uxiMiaRDjMFkrfeKM7
0c8wlGiy2+ZIMGlgja7YiMFxoe/V+Q6uetewxpYa53NOhAfMdh9V5n7m7HP+Cqlvu3YPYxq9nKvS
6m+Kd3tkTUtMNcCz7pf9+GgEaYAkF++HV43k102qpcdmnh9/f7vEhKXTJBkKejt/1GV3WdhnN1lP
i6oX/hpHhBcSmaLab/GUWFuF7l8wVvpWKDNwPBUBanus6D2dXYmzcFcqd70N+dU6VkM36Y+2OeAQ
cPBtO0wIAbUll4Za7dLLUfPK5dJKBZGSnm76UjIONhAl0nF6gX7xwmrJG923tKJ7c7/6DpQGzZlW
MEbo8CV5TQ5/FPT9Z2hgEWcw/JMDBu5se3quOz3bNiGojFskcvpUCqFCkDknHSjDyBODUH7PaYj0
BtUEetVqLwgAfgHVnRemfN1sXGSPJqk2x5Ob30rNJZU8xMeWWgkHHiDMFVbviYbARsWxcTXWml8j
5Mi9Mksn7ZrWjpanUFXGxwQK8zTxo9pOu6JmxgOgCLDMUtuT4oDfnW5iYyy3mVFaYJB1XtZloDvH
BFWZQQrioukP/rpA/UJkYaK2B46Yn7Ff0tnfOkg8A/hf3KmoUDzdghLOyCRILJRgSvI26qkLABXO
ioZNaFOL5zksiCbTPxMMBAh0jQ1T/HNuQc/APA3/B8V3dFdsKMo5ZlfeHCYOiyqCumjvpMDqgIXw
ok53Q+vkNppYjakViGS8d9VE5U8HfIl1ZR8V+pdhLC1GHwTkZXxOK/qhWsrN1JEfFsfGtXD7N7x/
t75FHQZRofNHXLBeEk+n9f0nGij1JuRiwL+v2jQ8yWF+NOX8BDFl2OZhfRzg03tqRpJLo7/mHEuQ
n706Wfht1nWAIlPbtmO9W3QSoI0e4Ue+bQzXvgiXvyDm6WSuiVK4vjXPVVsE7Fl1ajlU79tcvcpZ
7GkYYLJwnU+Oop5ctKephoWXmm9LOr+NcCexZCFzV3DXWfHJqEsWh0rTN12YnnB/iS2wEFTFNqRo
hVU+ZF2mdaKdU3U8kNgaUowr36jWrV1vbVjXPuMY4MqEeL7tPdGrhZ9SPa3+pCd5YyzS79GAITIS
ZkCg7UZI5y1E1QwPCjEQD9TBKJYn6BEvKuAYXGSMBgpsZNt6T5bPV8SNzvEmxhqh3oEZW8hnaSVG
nQSPH36HGruNUHWeacs9RDyt6Imd3COmJA9qaJog8qJHYo27xIQHa3JnBY6r7juabMzAO44niOwm
ZFJQjEHX1Zcx0Z5cCKd75zsHVvTvApiFfiU2fdNxxtm5OtKGaJwO2N29OU71vYAwRmtY2+Rrjq6T
3hDwY8V04wM9XKwtAPNwxmSBKYwCG7x2k0DPAb2GDC073KJtdbYfoOMeKh53kh1qLm1TnxGcPLkM
sYA94m5jG9zpRm3sIakuO0T+XcxlgTlJ4bcsDJyL8mhTHuzquiBCaTqKkpKEqfOKlHVRuVmsDBJo
YKkVgqsI8UzNjOeuTqdA5Nm9SFXEhZqxK1dlBOBlFicpERYgWJ/78jMLh0cHCJqFFueQBNg5SATk
el88oX7ovElkH2Mmf0mjcg9ANwM1d3+RSf7MZmt7/do2EtwhdBPeM4cGcGLpH6pu3FMDoAG03nso
HrIHkdS109UlZsVb7F7fmAVpyXg1MJ9xotB6VPtzytUDnim4W1qAlOQn0awJt1m9PAqw5fssYdsk
MmfD5FPZKL36qeBU20Bt+UNB8smhjj7YdEwrWVyjaUfXOsjslC0VA28AxDrbD2mEcbSfiXCSglFD
PeksKk50NVAaNSlCyoYzHyfGc6T8KUmtQsuJ2lKBoXdKNUq32tYPS1HCDqpB+RsIyhWoLic5aDux
JOIcN87R4DGhX+FVfWVerFb9saAYwbGhqCzB7r4BdTOXJipY2/003Rpcgz7/mVP7E/jAzzyRWJW1
8VKRorpJ6bx5SjIFKQU1uLGNS/N2AwciPIzTr94lfohw03ozmTilzA7FtD7d16yBTQZdNw5PRcUu
3y+0auxU3qcFqyyiUUZMqGLq9MWuox/mXB/niEI7aj4qwfpoEmKBvro8EO1xk6J6nQZjRyBjyYBx
uA+j6mn5QnihGB7svBy+LY8AmWvoOi+gAn4TqKH4CaIEQ9k3IjkjEv1ls/l3Bb+EouQ/Unt+gPAm
8mj6tAdPmxeo5jzqeH2+C2pCOoQQqFm/sMXsSK4/TWZzZGz4jDJxP1aVb4RcCYcwUYu2rWGMDG8v
2kxQGO+mO5aUTrusyBE6DelH3arvmDlfeo7QnIq3hht9DdyEUbLuzjRnRNDW/L5GHb4CqboacWhu
wRDNi/WZ2cMja/6PpPNablzZkugXIaJgC3glQIJehqKk1gtCFt57fP1dOPdheubMxJzbEonCrtyZ
K4OLsuKaeEapxm5PrZkQlhHKUzQ53zYOf8zMGGWskGDmEv8kyfy4wK+JQzaXYrqpGlAETLxYltIK
s4XbBOWr0We/ixTbJlMiFknLo0xYVMlsR3FYwn1uOs+i9pnonqUYXTUjJotUQjcPTKNEJWXQrbi3
hfONCyUFIQXMdjJdJtWw3NeovBYb/E67AJ+rred7stVbmmOQFsfisEhqojrHOvSDcgmkgLjHPCRz
PjIUxvUQttOvlrqfDfW+7Bo9VFPWjcTpI75W5NlBjjk8dUFl/1IJ8jxX9HeaxeLaGGtKE/HB6T7Y
0pyNjoJFS731XGEpuLkUCcg0w+jemwBqSLfIqwJSdDsL+9NOC69ROdVZZEY095Dftpz2u9q1bfi8
5CdLigsOF9fM9giV733QnXJlYW3A09oxE5MuphKhao865MZVkPJKXQHwZPUsDEKxNW0Kj9Uwuk8A
LfQGs2ZgVkfjA+bzx/gakMHjcAACFfVH0wx/gAIfUjaNVmhfzN5x3LYkOGO0H9hlCLcw8qkSTlhj
VhzUDUaiqnJlIM61kT1Sw7sDRv2KA/cGKYCOMiE3tHb5WJ52hW7dFyN/yGrJNYMIiWnw79Hn5EEu
uI00iP20cr/PHUN/JJZt3nzkM4/HgNYOIb/76aaHKpS/AziAHXVyx5xLsttkyxugrdFdB7xGS++T
ZZxSpXiPTL7vUbqtMuwwFmd54fCyG/vyADXiCL/kWzaookp3Usz3iax0Z+aHlpBIAPU2xkFCaSVO
GeVb5GwIW8EqMwszr7aqhy7ipT4D5huCjOCwc6ESzZ874Rz5dqlRd7LD4cTyltB2QJhm0ryxSF5V
kb+QnqEEQr9RiPWwZPlHR784kiAN4Jn9zfuwjkMeE94zHFq/RUalHwlBBA/dnwac1yirQOm20TCe
1UT51Byz2IJB+XJMlBnbHJj966OBmp3Gy1u+JM2mNRzKnycWG6nzqtMsX2v6tuoDkg6B85R38T3U
irc6toCOlxHqWPEXme2JbRluU3bzxLVxynAg7duq/WfmDQMc01BdgdCdwANtnLHloszK9lSL+VHB
3krO4rXWOHTH9aWfL/NrxLFAhR+qV3Ae+7Z2jb6/YVw4RimN943ILl37OsX5wbahVNSTfOBmfNGp
CHWh9NyCXn3FIEz/nihe4XASrse3PJc+ZDqSTs4lHAIYiXbkJtRxZzRKQIzmS5Qub90cb4m/v9cU
k8UgilHixsc2LR/GjlBWdi10k7E7DL6FOjzWRfDRpJAFLD4hpXZebbPcQ4J91yJAc/Sbc0OvkOhe
xhnnhTHn90KzfpPxx9bC62Rz1TTTH2riHJcmCsLiCuHyqV2jX6/cvHmfzLz9M2SU1BVMgakj/now
wrAjgCc4EblDW3/tR8Ixk2oRl+2Ci+SLpHQkapV0eoSA+FSNpY5hZbc0Nu/sCYiqNZps5YTbrF2m
/xWKWHRkKrrzhL3u2WwRZcNuPGEuwBpT6q/Ah9fkcrrjS/Tfx6RUBfdxwQdWRhj016ajeLJeCU3/
moKXAw0Km94ZnoqypKUku2pJ9hc1qGgU9S1/aTbAURynW/eHi049RtF401uI+vOLSiUiyL7mMXA+
rZkXushjxG7aW+1qLyGgMowBth6wzmoIyCCTl621GWJ0gPUhMoroOk+y4yu0zSLOYc2NU1bxEBEO
LC451P1uVUO6PM0OJSKLMB4rQYCw6HdNU6H26/abpivHMp48W+XDHxYinYnOUQsU5EaVlkrkr3iD
Vu/TGbHDz09rc8Xfs5Xco+pD57DW5ndeGCjYfeyrSf9jEPvBUwskjG/BNkZz0xCqjZLE9449XI5e
rVwUY3oEqJ2yAObzh1jKM54+t1FxpDgZCtla8pfjb3Ec/a502Q6Q+iatU6wdXDhzhVcN38JoCb5y
lU7XWOO367DvXOSNr5efiokVBWwlKqNuVB084i9HE5uzF9h82D7Aanb9GZCZH9ojx/WQf1R58jVa
wYsj7dcaAIJr3NuIR6TMpuNSdMEOLyN7N3LeecSooy5OgIVSeQmxH0VTvtd6Hr++znc8rC6aB1AF
6glxPHN6srrLxL1nvPIbGT83XIOheBmrbZEdOl5ArRI7qfFXhGL4kY824IqV5a3KZxoab1ku77Fz
L0r8kEarvVMWVvnJAM0fEo4my4/OFuVOjZdLoFmsRax1Hd3yGlyCLSbeK8L+Ux3HX50RXBX+7uXA
B9QxABVMbW6U43fsKl4LTRHzP9jbYO5O2hCuk+rEBHQrWKFfEpNPWhnyhxktIED77SbzuxJydKcE
rytqLYzZEIYqOUBcSxp9BqlzWyw2lrOFPdbqygdyd+wvOnzTCsZ7TT+0HGQgwt9bYgcbKinPUTv9
gqA894XyDXnrIW3135bYu0XlG2ZgOkUkA2xNilzB1hHChImSlmo5zbmzkym9Ql+vGEHbXfghL7Dd
HAy14cVNyu5JHzmMBd07rtrwfs2tBlPX/Kh3bK8TcvDom3yEueiuhq08O0xLeiJLTAT9Tgii0NpE
Zxr9epR3RL3H3fBeLirky1GVu8LAwJO35sGQZe1lEKeYh/BxOHN+SiTWKER2lBp63oUafbZWWx40
K70FhfE3a6O2G0TEi56Cc5j8wETgJJ/HKvuxog+UllUUmX7xNQCJegf3TdBD3NiG30Y81HPVU0ZT
NxdteGH3wd4dKplHGQVVnCE+uAT3S7B2bU8XoReET/kYF4MWHaWm3ZVBhYtJ8D5k2Xg0EXDUheB0
3h0k3ACv77mm2LP+ay1IwpbVHWhRdBc+1ywWZ5079gZ1NPUmtlViTK8yKwMyba30CVzuDepScAI2
f0acQgKvPjIl/EMrXJeZI6pn1e6ofMLiq1rvi1lOuHV2RmpY11H9w+tBwevqD0rTim+90EdcPxVX
P9t0645ABy0AdHDdpYXHQ4yqh0ATuyqpHi/EoU714mslZYWFnE6pog8oAyw/lucCrzPmLp69OYNC
EGT9u14q/Hzp6IUjg3kA5YD/aHQ/inkyVLUWsvUmHteV+y85i6PewCogTXg2YtxMUbEnWXsn37vB
BWvvLKBRk6xe6pQPHfVe36SkHemp58ASq+45YTvddC1CnfECSRD93WJDDXpu40eV8xBTe+Kr6+HB
kg0bu/atdsWHRT25BtuRQP+r2WWVXxSlzU/QjRuQOCBN2byF5foesq8aXaTIsh4yULFlG0B9ZLPC
EZGKkr5+nOvxEUj2dx6pzpVG9Wej1tDLhhj3AFRsPX0KzS9hdw7pIOrQDCTdBIenARrxEpxlYylP
ox6DZ6y2cDsZGdZkT1opHhxJOnY0ojuS2TPXtMeUDrg4JZY14z4kHoQvVdosWnT2VrAtXXT4DT+V
ju6MyNcmHR3gSXACZkJIgDCEpemwrNnnuJP1gdqE/hnVhR+Tk7zTDXavpLA9U6a/dt7dsE1aKIUu
Xn8uhdw/oooz1VkNE+GSYG5Kvuj2BWix1hEwNUKcfy9DLmFF63yKBW4VyB0PTO9jqejdqZoh71Fc
B+iOo7InapYmNS/Fhm1rlfugeaAi4H0jQq+pbXEouMxEAe7o1Kh8TAyXTmX7S+T4lfKAicQ8ZfD5
KzsZtIROkwU76x75PLG2tSKhfOLZ3BeyPNFHSSJsAM9aOk8heScARIIKjgZvVxnnMELtx9qQ2FPt
gSW4HmC6mHZRL1/HzKz33fRcdQsLD35ZEIrOuDm5hxBAdNXIDviNntHG1H8tAcYYtf8+FPzcAaeS
jFvloUJTCsE4dBUEFwFWsEoUdi5N/TyCqlxnPuktLU1VyQwfINbpjmGpzd+DlMHIQsBQsT5AO7c1
RGvDdF6Rq3kAVBkekzBuvBDRN65elsBWOUSMajunzl2rDRuaMAlS3tEbPQjoC9DHW4mMQ4IXCGyJ
NpQKfkk0Zy4ujVjYZ4bkZizxZ9ZDCIaG3EPS3wZBdzQHCkyKCQtNxwtIAFCO2301Jtzbnke0Q0vX
10v0lB0Uia8S8cjWV3khI44SdMDQkEAhMjfuKPuzYiinamGodGaXb1eCWqGdY7O/0a/1KJCKT3pm
HlOlnbY5wwBVBynhThEeiDNGnkF2kDdC8jwOhIayeeQi0OCftXn3+Ak+17Hub40ZqTtzuNdkPB5T
dXyjdM6P2Wq6WoHvbUFthbmqPKcyRREu286X7TPVVsV25m3tLtyrN/AeMFGTiN8IaGYjPdwb6nrI
soat7qVN/Ed55j6y5mmr1zQQdFNLEKqBfkXlQmpBV1Gb/KGFzrYZo1Q/mgsBAGcYOaQ7czvM7GOT
lAB3MJMJx9pN6IYXUF2fpT3Ze7B4zTZT2BKlZGiW4Z+qOFsREX5KO0HliFjfQL3lhqZ8nCLda9nh
kI7pAA0VIF0K6Zn0ESUTPuK2cuodMeRnWqxyZOVIYevLBn4saTlhjvC5K11yptoSnoubUI2JkhH/
xlZr7NQg/ZfmwwV5dyyQoWWK4KlhoNxMqerS3EtLK8/HiUjJjpay3Jl+1LAy90M/vRcKzleeGg/3
h31KTPSYOLGcbWVXu6bu0u1UWXg8ImowJP+9AnuL+aofYOs2Ra7t5VLNGEF1nFeMORQnwKh+W+zK
9Me8b3ZWCDgn/hmUYTyYfezgTdJxyGnEh6kpehuK8A9Xyos5GSl3UnYUXTnVJHtIiGKn6kvHDXK1
3fZsIY3GdJ5XNvw2rc6zjMs99Yr5KnqWafjTOv6aQzDVEowq5IzLzGCsa8u1bPmpFUvcwMl/wiOl
kmcyXLMLTVKw/v8neKsUW7K33FVUnm9hNl6rf7YNfo90Rhzo4vGmYuhn/AoIcn+SDB8POProY1bn
n64j2I70EbQrQImjfQPdIfFqlpRk9d8zJX/HNTJrgXpoR47SYU2SmdBgRsOzabsgTwGhjerFpUnv
A7uKPVVLqlvOxnOiMV0bKk7SkquuqGOY492w1y3m8IIsoJLrl16WGX/NottbHJE7wmZUR0WZl1Do
ANGoZhwPfEtKA+YVy/9UVZiyjD5ykV12MYn9EAqNRyviGeWZi5EyXBqD6NrUh/iQQrP3qB2NvIkV
3BaypRfRp8nIsc7QvcHlf5z+mj57pWd+2jR5IL2qMsgBqPk/uTxVFRaHcW3IGqoWUk936mf5aWXz
u827ZaP+OSFTKXiCr3nmtze0s29pUBPqkKM5sELpxYH9G07JS4QT0XO6cWdHqPHRiBJI5rcU8jek
4MuHgUrBYcqTpWLMxeoHRiM9yTlSyR209qZE+wOAaBDZUIZh3Kk2Zhza286a3SIBE07lL1NOTDxR
HoCPiOrjFD0JyUxY5XjcqLbotvRlkTqT8q82w29LNq9Wjn8JcjyLpfFJIU3mWna2b8aGzeVQHCie
QAESgZdSJ75Ji6qDp84T81Qtc7GtxsqDdiovjKy7pJ4pTSGTqpBQHstmW8wNv++jPSBxpqQDCE/C
RC+WhX6k4dNm9qmqcKeZ2r6jUNTtGxrtpTO/TsOY7bJ+rbhlteygLLPghFConqIYsTO1cIG2DUwd
VigRWCP+34gVX7W2IdtUUzA09stJVB+pTa+LUes8TTktcFnqsEcdCYIM7ZcZ6LQ65eTfB5MqG9lM
FF/NNTw3BceT0/yTOEgVB0M6DvbFjUNiT2BxDavM7wpuRhwtISH0dJ6qoyCeum17HgMtIerfdDog
ygqHg/1vGuHYWD1XK/Zj7oApjb7foTzCvd8OGMJcNWnfC13joEBiigquD/Tc87emUMerORNWzSa1
xjsQmuY42u1vZcfBTh+t9ypolUvU0YNQxdSdN+9RG26pK6P6Y9D2ay1uhT2FqXrRvQGhzue9MIOK
ULDhlQRvqPOMTPIlocmlvy2W/Sx6X4Og7Yuq/sDkdA10A2JAx4a/Mzg3xRqIHQXbs5VE3otsZ6n2
Bytq3UuKIt2A3rjH1vSuY+LwjVk7j+FeWNNXNCJgWEXxlozJV4MjRQjo3R2MNsBfn4k1wQJ12iN4
e0gAo7Gjzz7ZL4H5G3D1dhs4GpFi+I4h2FoSg1dNEndEH8HsyG66EjFO97MqMC6EareR+gOjfLcP
Cc1nHRiKNssyL0151itzekDtGjEYZV9CZERU7k57pQnsU+HxPZPy84fEzjlE7NX2Io5dK75gYrKK
SNIF/EfM5QrLIISExC8MZPKUyQbVWNAEga6V1OzzQWjCanhMGvUGzGzdNxaHoQWcyW1OT1H3l1zb
hNk9HAB5wWJVd8scfYgWDFNPV6Gn2Txe686Ie1GzWVISC+lsvWIVPrJycnyD/YWrc0MolB+i+N+t
8dYnLdntdHmuypYsi1F2fNaLW6g1oCSjP8WCQnWbKmIVHg0glQHXSmn3vimsBzLKKxCmBPKVG69p
w5Z91cKbk7LUzzrbOV+YTz1DtcXXRFgIRwRBKtfOykM0FVQWBeFFMNfACeOTahX9aR6iH/rfIq/u
1y1VXKgbBxMgZwc3RdDVX0Dwkm3r9Fyq8OuxGueL32tQ0TXUv/gRCzqZ/5LoC0Qi1w55B2ZSYJXS
Z+jdqbGfJXPJQJAG/074pdP8vjGUTN2OOA2laWNOxunL9Yu/ay0qv2W+AEQR/YKWCL1SCU5ZrSBF
dtxPbDYbE40PXB0W84w03B2DvsvPY9y9QxKA5alFfwgiRwdK5HYQDFUWd6rcICze9EJnGIZemwak
f+LynITcR0lXsEyZ8bYTaNpPUnxqSX2r4+QehZjMJgu1ivee4XG9LsXTJO3igS44qPUng95Dt7fH
VxoSCGWbj0JXE1ITHE2IP97g4KWDJbunTrz3qhDXsCONgzkQauYbiJF5ypn0mqvqEFIoJD+OBtR8
wxBDmzqtVeRYesw1NnI+ZK8upVBV8hWYRqnsHAeFsnHGYT9m2eLb+Ny2vdX/RSUR+ozXrmtIm+Zg
refbh0fYS1eaHY0ZHxLQPQ72WPixJnzCRVyyEwLzqTHs4zqM6TrYqUPNjiaJn4e6mk45F6GSfQG3
uGOAOql/2WNtXNuqORihY+0Q70KyCzjz7TTZRpQYcI8Zvg1l+mI6Vz9o/nDrST1alBHxpplHmJjl
My+yeKNbZA2Tqqi3+qy8Z0n9UHOh97Ihfo4TmL3YLT11/bwE5qyALUivTuV+aIeXQW+hnepj4Ye1
egqxXB5laBEcoLQYfVpyG2l6bD6Ajw23QVPYLKRNuCdzpyzCn3hUlr1ZNl49sx4IF95JdBVso8Bx
fEuJNEqQH7ok0yknMBI/H0LsGKDpWAyktLIEfCmwEE68JpM/narMYm6PZjRX2IyLaRcGLJT5nRRR
8zIZefo8LAgymBevI8hUAjkZUr2d3XpHpxEC3g2lLJLlCS7nNPKnUV1Y+BhcdB3aRFTd3htgF/dN
Ey8bM43fEXojn5BFD+kW0p/WG5NX8eBRqhdJLxv5/Bb6i2Pqin2DtGzeghWorYnUTkHpXR1fV5IB
pQjco0xr9NoVn4dt2txm1I9DZ1u+6hDQpepz2463ugH7wG6jn1Ij7SCyz8xQn9pEwO8UDU3N2k/c
Y1msdJuWW2Lpave8oOPu8iYuzoqJdagE9NdP+SUgDw5ka7jhyt5g7KhfOMm2oqRFAFTqsYH86DVR
hRdKFHy3bKZcUV+YhyXOGRkdjAericRqzSPKg5PMdUiCxbybN05VCjbCpKhn4xyq1yxZj8BEu+qw
K/zUpBNv6M50ZO8GzC8+7fL3grTTRhv5AfnfkiOWYJxA3bZp4mVd2117XF5z1hbcApVkC6oTL/E9
csTB0Ap+DRXjrNpNmLhTNUOMxZw/fGLc6/ZEu2OMtAmECTk1O5HOtx5jNuuPznajzlS3wjAHd+qQ
swytxC8wvjpDZpxw0Gky7/xiWd2pefOO0YWkZYOXVoz4plZvTsztFQDkdWLbu0vYGlOHmqrHqqeJ
EQWL44LJDBmbc+E96atPbtD6JjEz6YURAltSLi450ldY7qegGGlqnDJtW107BIwDdrWmaNKLaodP
69zJxyDsB025JO1S73UcBVnD70wQADzCan+XhIrQErFfhlhsCQkzThepkVNPFe4jo4QcQwR+CX4w
OunnRP2gCXc4DBYSR1T9jjOW/ZZKwgcj1X6mBTWpQPye2fj3NE4FaY1PRJ9fhmq8VgPFwQ3lqz5h
nieDBJnfRxgZWjGB8zpS3QY7uDd+grY+VD09yYut0FhB+2W0YM4OBPugkgFSJpilo3lhbK0eIWSx
9cMZ5TZ2f6CGxtr2fWAchENnEaDYkOqFcxmDBdaRirO5fdKkpOSkdj67FX/HbkPt+nKzNErjRStv
C+3rXIylxlc/YUc9Lr7Wy9pfszHckuuWwHn3UIFd9SblaejJytcgFFlHTRlInLAjefUbkuZKGptd
zd3WDHgC4/SqmFri9TTCuKgCvEsXdd7a5j1KO046cvxY7BX2d5TwHZbova2Lfq+WqY3GPj1Bf3f8
2K7/ibp5jaPC9uOsI5Uz6rs4EftcJSW3MOmxR0zOLfD0Ta3zOWbaVG+zXgJn7qOHJlDqfRhXFv/H
BfiqhGjR4Douc20+qXO1m9LmTw68aqtGwo6GTsRmZ2s0YBagbUDDFy2QArZq5C9WQufyg1oRHJo+
Lja0cxXUIhkEi+Lc2OEF6DO0dGktw9nMl3Q3qw5STtXzxh001mkJ3SpO+jIX6YMuRX0AJrT6cHjT
5lUn9j2opU2uceXPTrB3zAtw8c1QJAZ9oS6NvxoCO5ScMg+vc6oACVUr6kuIniBqQtfHRiPGF30Z
rrj1OALL+mRLiBd45Qyvz++QjMW2UjD6oF7QzJureNmjqKWbyrE3khLgyxw8GRJfn9IzwUzd9zBE
yiHps7///gus1lGy6sfa3F9Sg/jRSJ1tYef6jlcz/lErgAlTO4UbZFQ4jqgCMG8slViJHVr13Vzl
uZIC81p2cHDaiItzLchM5szY1LUBCWovOZRx9DuwzOS03pkwoH8xzueR/JaJdjJ09HssrI+4nNFt
subJaU3uhtWs7HATbOtoeaxpdeONMTB/W5hNRfMBi747lLH5x/MmXdElo1sPxQVS/VetFMTQtOcl
zWE+xLy1qYdzSXLrnjWbtD5Ms71lVLDRHxmLCX3gwbYxIVfpcFYsUmEkrpkH1Pys6Rx5uHeo9iu2
nSJ+y4nmWTmU38GqT5fSipEATOeqAd1kVEFIKXGrudRzsZfMQVrq3G77wsBrumA0Tmt9RoHWbZ9V
JFZxIAqodFwwSryaKUf8NsmmRy2nL6mQTkQ4eDZdJ0uJNI5gQysqyQjj39MWlse6DA9l8EG4ZReW
pLImfES1BGEgppw4yWSTFA9A4bHwWn0djWcvtChMxvAU59FDykjDqnifyvgtxuyO4QF7r+Ok8y4/
DB3DY15dtQjpNxj5mTFmgzkPiCk4Fkr3trPQDLQROFiSsWlR+/aSqM5Xh0LG40vcuLLwwPXJ8OgM
vEKKgX+5iPpy30rW173qazakV2QTgPu4r52B9VTqlBM37ORptKGHWwsPxGia+fG/P3IjPEkW6b7e
1ARmhn4XhdauLynLWXo2MNgUKS7guDRN55uSv4FJiDWRpgQPySwK3wHIiCbPYnYUL9AfNnHDHZjT
1I6sYcczWmDzAig9Tu0f1SV/qp5dMGoFx8rWr1oqfALgrSfMsnITlYQ9YLucW+xMKgMZwyOrQ/ZN
sTpPb1SfnuYDtc79Ke8VPEUdImVNTrcBXkmphQ1qqzi1a1c2Sth3QSp8T+cO6jPfDtx/4srsm9P5
sUYNZeLNUZjTNjnTVdJnTzKHMdFnJZp8Nf3U9IhtRcEuw2Iucs1wjHaDmj3mLG7IPAJlKbmg5XqG
AAloXVo4LGhuB7efsE3JlH/4XT1LKrGHF/ShpDVtF0N4epR5RB2ig0YyWSywK9KU4OfOOJr1TTaa
TyZzPdeGckP3B5scVK9d+K+bFu5RTfjW6CUrHrPzU9scH6i13JZ1CPtsZVZbdrmdpIWXJnxRbR2x
rKyynd2O4jFAdXOpdK1ZqYJiyGEuBXbMNxP+baPV5DFS3jlSq/f0wvENRX3CFOzXg/KmHKlJ1V9M
TTnCt3H1qTuHUb3WQIHBsls6davEmoH3JMOZrcFTBFuIFBCNHpp0/nXGvKdJPBQcxpoiKq9Rgl2J
IdLTgtkgnjC5GU2320G2VLXGqsBt1ttuomklm+shwK5Nrn6wQFj35Ig42FdEVjA8EZiNXWeRb6ze
cGjokE7TFT7NIdhyzwEzCmuNA2393hHiUuBUEW5kvSchRuYqFQUBG68NHquCzEj+3aHMKdlwA4ua
Q20vcQ7X1kHrK+EmbAWIx+Bb15bkWmsUJ+HSQiEmuyyo+oI4t1b6HVur3jlKUh1GrtdRoslHcx64
d5aAgSrzKZIYJbE3hYnxqsa18iVa4ywBVPKvWAkmHbGYqp1VgKry0Bv5XxPY5DzTB0IM8b6zqBBZ
AYE6m/mTvgQqbPWaG0rdn2RZ/YCpUQjakkBNQ+0b9cv04kaqHquf/NQJC6dTVWENWucyAbaZ/ziS
b1DXLotafZqVxfrCmZTPplc+qhHIwixZMNW2eA2XbIs1zmV/Nn4LkxyBMo3XmCkKL3q+zWQ8PIf2
d1xYmZcHTbQPtY5sOGYgaBFl+bR8YqzZ8lyREFkXZ6MwNNxkGu4T0sbcl9F+rcU6O9BPlTSxb1a/
1C92J0aW9fjdoto0eeAck+0d7xF1YWIWNk7b0GGsoa6hPE8t5L+hm0/OMu40I2gPqapGlE0/V5Oo
SXmUez3H7FYZUMdQ9dsLclaP7CsUr6Qp9CBVSVDIcukLmnF1hpz5NiRls5d+GK9ARhtimKFUBgru
wnEvoks+MIgp4I00y1qQw9q9nTT9MRdqdRGJ4RzzWduGaZ89EOsqtjFrz8TMVz8P+66gjF8LqffX
ZapRlXhauPM4pA6A8aBDP/XIZH7JK8MvdS4dqJxwvfOB0HpXvUw0ArZUzx6LYWx9QPjMRW3xBwWA
zReLpSAc1YtE54UlwSa1cZiiW13FGgB9n50Jlw50u/7PoLFMqMkvcULo8E8GifFEr54zq5QPYsAQ
t3CqVPicw2rmkWidvb4Qd12X+hrNpbcQLpZjAXKIM1O+4CfJkV4mCETRsGDWENcqI4bTmNbHbERr
qK0Y7qskwZSzru0LrkeFBeNbccgcg/2Ic/RVBsyHkcbTD7y9N6wp4SHpoGLYdKaBY7AMJL2eJUaD
9G/gSEiyrDqBOUS0Bls7PdSN9tlEPBMwM0dXmKu9kuT3JhjEK7XPwaFv85j8sUgOvH2pW3JQPAEa
jFyS0azSgoQSAYd72VuFH6iYQOhjE0dVW1KYeqyR0IqYlsPSC3RoPDIwHklqZL6Bzrk6InO/KX/t
2AJJOS70Ri2kAjNxyLKpv+U02NtBF3lVWXUvqTVZm8AwZw/CMt9jPV28BFD5xdEwF1dozDullGAm
K706gMJ0vEI0E579WEJzDOx7aMQQQex+tdmxS7X1LnyHarSrG/USGaSdLAVgSR1lBzWKUR5HjCbd
GLd36qFZRMEfRafhH3V1zLcsRmM/rIb2ToUEoXJCsrTdFrsEoPmduNW0LW0+2v/+UVArxU01s/z/
/pHkHNmT4B4taXzg1DXhse60hb9NH+DOUnAuVoV0J41hy0J0fYrV5NouXLprq0tPy9Jou1Bq82FR
uSxndtVjPw9h04gx/yTG7y9Nn/5hsCO4Zm4dcuUf0URIT9bdsrPHdXJj6vD0Wa9vPGoZZL4cJ/FE
IIzaKdyiiWw/RWvvY00/mqB3Xu1ZRTCja5kEFnOFgnP/GYDxNT/QjZ3fxp7Ob6Gw+Q2L+C2h2f3a
MxtwOxHxm97uhjwdICIDoliJTsHYNrv1an3sRm5SZo6LCZtmdFbqlnLcDHNkkenDsVr/IKZlb4IF
q/S8kLlSRI8FsWgG3+6bEv00ZyOQWcv1vz/KpMZwkmtwTxy2Enjwf1OEQioCbm1r9I///dGHyeAB
vspYAmcgKBVHcecqrA54f7aYqwLXoNWZeQo+mrN0T4tT/1WBRrMEzQ1aJswTMpewIZ6EYYePii7W
jQlfAwKedZB5sYvQ92meiQ8JBEQ0fj09izK85n1uHBur3td6Nh//+wPF6haM/DAaySIc82VG7C+e
t5yGkA2p+VzNL5deJ5OUKdYrRyo7pyxTcPRwSnZOHu7pHyYHNrQaCMfqEgKO8wvS6j5Yy5eiUqcH
gq3MPiYxHtz4LO64VhPdM2q/b8LV0FB2x4QC0qFaKIwvTWineXoY7PDKXmd8Ish6b1U2ElPKyr+P
H1ATH2qO2ePA1SLuwstiNrcFpvoDTZMXStjHnXTQdzpHcY6TpbGkDttnTUTzHVgnYVJmG3Bp5ZVM
CPamwFgOzsLUyIhY0k+0FSnDl44bgaF9o5kjIX29aU9In9VDq1s3VaF8liYL+nTxwjLJgSqZxHLO
+D4xgjnhgdzKW8w13E1Gs9ryRrKflwa2bPtNgNvCHbz+UY9+NuNT7C3ryoIweTHaac/dN2W/iM3P
MILoOEle/RzB0OuM+NTF4Ss+vPHGQ1ZiNXpWerXaEzZUH5zMuREZ7nmZrmRQBljYrwVzTPEiLJhD
FOr+dRkxzJBgyobXvPCUzvnia4DUVZS0k3QAourxZgjaPBIt0446ypiph/21DRl89fF/XJ1ZT+NM
tLV/UUl2lcvDbeaYAAGaobmxGBrP8+xffx7z6jtH+m6iBNHQJHbVrr3XepbUB+HJ/JK2NboO3TPd
WYZj1FQWZuLY2hJ3KEDpeSccF++kxgWnSXaP/dDqkzTMC6np42Ma1Oo2jOa7kOy8rYk2Z2fl44jt
fJnJkkjo/9ngM1L0oI2Yz1ahzSdVNkcbPF0BM9jPi+CPUXTGDaiGcz3jJOkRlx+ho1wMWGw7iBXf
wvPuZ8kHOWvYVEUdoLaa1R5UVH4jBsCVNQ6RIxKB3AD0R2LnrVOY7Bt4uIU5Q1AWxoM0mbJOLVFy
/JLPJAuyGzNqIpbMYNh7cM/2Ya3AN4tG304ZuoquMvjjwaEkZnTnMu7XqE9u4o5BFF2mf4osYGQk
FZnXY/fWF/JjkLM4SbBjNFggaKb4jQnSiir1ZwFXfHaiau2rp+PJBAW8aQNcSNDdj3Qf8AhgSLNr
ArFd+F4o52NG6hl/ZlnZr9aM3bUH5duyG/qVLZ87NNu0f+gH2AXTj7LiSF4mNmjpEtAgWWCc2abs
JiqmZjvhiHwESXWam1yt5kTkr0LQR0wm0nMlE3C3Q9TQLPddwNkYw4K590g8AQhBqUGXKtjWhGMH
Eeurl0d/MJDklCIi/EsqLrFCW0+pc4PR9OjYKYu1lXXEpIi7ITTUYQy99wJy3r4BWpbghPtDLNKt
k/nlGIrb2B7h2kxNdvJ6Tuvwt5jbdydm3TdBR/M8JyhDsaLsyk6end9PnSiQVSiHY34ArdW2fzRp
w35aYrdrV6F6FMNqjkuaYm5XrLr1XEFlo4sRUDbiIsPpVqyG58j8i3b7KRWRc248lybkNDJSLKm/
i4iuPndLWofiarvnXLpi20sEtZw9sn0c6YmoQHqecXEvFKnC0N8vIdjOPVyORhQpk/TU3oBZ38XW
YhHEJtP1Tbpt8vKJuylnJOsu+G1sP3aQY2QNx3hrEA7Wb05Gfb9UNz2QGhWYx0lkLmlEWIm9sL9v
KuSClCTvRjDgUCpDew+K801qzz2kOcJkMrs8o760EZAuXYdAj8zzHMMaLpCPNcM0nOqxepgtafsK
Pr5Vxw4jQ++tM0w4MqqmJFs7PkWRkelcPA7O4i8DNtC5x2PQmjtwjc0ZMk90k59w0LR7BUgVQa93
XZFG11a6DpMgByiqCrCUKgKPgojLZO7foH2EwsGhaH9hWsKdNX8aQypP1ththlF5RBQAtDEq1Jcy
HNBgs21hLX8hhwGOQxmS86RrzlFAzaqQAavdiFMzSdIZc32czQWFT6VwM7vuRzrDs3NNRFLBg+Kg
i7rR3JMDd7PghkoGjA6ryfEYDd77fz6V2TsJy90T7DHu6pgxrqivRRktJyNuz6ZBBFKSg8S2PBBp
pqBoNv7m1tvg/mM4RuFh4iPPOe1iBi7MCOe9OT4On3PQZbes22ix2/CtbbPpzgm9n0SjiqfWQKgp
gE+rdi4/ZR3Aa2D6j/jrThcMJ+vFfQ1C78q+zfRciGWnem7vxnA+CbnCN5ZO+7GqfMbmLBGalFLm
p26JVCgcIZ3jltmgGFBsnLd9bficrTCdceLddWlwwla+OqJAaxahJj16GOp9AuJEKdM4hJjCAehF
V5rPB6dz6fb2hJpCEXlaa7FgYgFOR6pgKWN/rKh4p6D1SXTA3pgawdXN5RPcXEpikT6UOXQ9t+it
CwNBQQnUfCfxIPZ2o94DLR9EQlQNSywyjfTZm4PDYvqj17FeNeXkizz9mBrGVzKy/tUkVO3GyU9X
/bAkK+3oQso5NOCgjT5+tqG+sKQVHxoMzJbc6GlPJb5FL/ZXpTNutCRwj4vARBG1+RtVjfnTp5eY
mug/4bql2x+poY4krFbHitHnPsygGwFqMncLVqRtyAg288wr3Zx2l5cWoWJW/G47JPZUbv2YRMlq
rCOaqoINvTEaPR07tFhjH1c3SQ3gwkLoECUlhBivZl7QDKCNIfIjnarKQ9qey5qzXmTWp27BBCYm
bqFlTJ/TejXEd+9Uu8d2KVD0N1B1Offh79MHZdVPWpYDAtUQP0TYnxJNu6KX9Wc3o8pnxrRLegOv
JIhwECLjbWaY07Pl4RmrXhs3IagHoY6vfMiRH6yuFHnz8l0T905nDMBo3gzXQHE5o+AbFq4kN9l2
xILBV2z82J7ZObr0T23C7MuIaohIOBmanyqraTeGmMRskUGj0eMb6iJ16yGCF/UXiOmChQIVbEwH
aMS3eCFM62GphjOdWhg7Hc3YxhT/ZLRvjZ/cWk41BfGE23RrKfdjjfWEtMWoImpqZk5i4m5ZsU3m
dLUNRm1YJyOMg9Urd9RavNOzAlKcn4NOQ47XrbP3iuNSxhlhqxYHRrOhpd2V2yBunnUsKyJ18evS
pj5jTqD16JCpmnUSZ+ZASZSIeNlXa1BmFRPZy/mOPg7vlRaSkYJn34U5it6pGTk6zi8tvji6M9MR
6gSH5cU+55BgxrJLoKBKbimTmzYhRWy0Xxot9mk7cUPxagNN4J/qYvwnw3zxhsrPA1QKub6DHdA9
ejaWglQBMSi6/ui17ZMZ/3VqgCRNZz/kdvFt1vo51OlLXN4NnUNHPL83sq7aFU5zjJfy7DgImOmn
DQHBXkB0zpOw6NmDA9EQbD3zQrf1L7Y0yEkgcB/oWTLbRli2sxI00EZmv6R+UMLDoDh4cJvkY7GD
L6ZZV7O3byc6xtyo7HSLmq5tFH0aAZ5T7DGt/RIm2GWb5Fno+BF+20vcZpC4/y5D/mOk3VtYtA/k
4CBOBSkT0WwmVDl9gE8HeEyPT1UXnTHc+hKhkouNg06qeWlM7CPCuEpl00rxdvlYghtVHO6ZxJMw
cEd5QJFAlA4BQ6cmxIIzfllL9KRbRCRiKLqtUhh1rPh7SkHmmAbLcDYSB2HCR8KVS3uG7OJNmN4Y
HZqU2MRZZwtiHU2GoJJAwI1TGu01HFENhTHDSldlF5kgYI0bM9zSR/YZGyKJcNLzKm9l96s2teRX
lh0dxJFjNNOC91mV71Wn7H1QPAALfHLD7FuA3E3c5Q3lCYPV8ihm4kAzfNU7YHqqC8qjOXpb/uob
nLwWvRJivJdi8UhOyR4i1X2aaIDsEFjgSAxCbL+XZo7BLFxBWWH8brAYAlREtK3vvDFEyTdvWrwR
Hvx6qzEQlLBV5LuKpNADGRVsBszH3ba+tVdJGmw3illV7KlTt42Z079NxM2SBRcdkEdbz95+Kf2m
R3qMVQrtU8Fnz6nNXVWTbWa8tM58GSb7thCs9yr4HpH9kOZ9PyksYUiwMTU77FjMNa5k4V7tcTlT
QINXzNE6o4KEjvSmsE3UtXiCoPgh5vSF+EsAuxGLxuLiQR4xKuABjH+G2TgYq4kwhYUQ2LWf6fTZ
VeYdmXbdfo5mwBb0/BHXnHOPm54b/6HI3XxX2Okh8DhQcFjic28omVFYspPjvsna4KMrkPAGjQIr
aC/0T9IQmAfreGMgrMgJD1AGZTmxVAMzKPVJYPtyTAcaW6IC0kVL/05rhAXI911QR+Fj3nt/2Gvl
5jmKGP07Co1/eBFOu5MDU90mMd64Zpm6VUhg4HsPtgOSPcYQTbHiV1AuDlpkxEZighuI49M1Isoy
Zl1iayItCfNxWCMxSxS2W0UvcRjReo2x8ZL2sIBsvStnIsoBLdDtvRYq1judMSzNdfQyTuZnny4M
n5s232I1vdrm+k4jtXcQYzBLnCl6AOWuwcETLOiw5CclCIhvPawY22ivFwWH0G0a/jf0Wgwy2Snc
qdfJVGEbR4rHZG1nI0uAdD+QpmoJvKSAyq4h2Jg5hVwIyDuDhtrKPanWrEFTQMoooluqeDcmRh7J
ObLC9envQzs2YGrWh//72n/PAq02RR9GjBXXbHebM4Bvd3+EQmAtIiBxGhe3b1fg+dz1YRzFuM/L
4h8pR9GNGyTpWobhSF4gSZEmxWDCTOLkME0WR0xpcF7JwLPVqDQ2nYsgws7beVtWar4pmcXqcdZ7
kG3vdUtqrkrxmsY9ORjRuLZ0bQ7/hE20h1wZcp9R829ny1G3LN+0+4V6HlD1/oU1Ze8GKy6ORT/c
FS5c2tF1oJ6sz9ClWsc5TPYlvoG7LgVsSwhe/jVVjPvt7NklGfuv6qiM8Ijf4xwDI12k50iV3jtz
WH3TYDyokuXDbCbODVEeHwLl8ranRXHFCkXkvN0Zh9+XqWt9dHPZwK6DIYbW4k/dBpd6Cac3hDYN
ri7LlBsGdYKwNtfnCqa9Q2eB809hnMCo0ARTmDkoEt4GaQavyxC/Biqj0Zkz8XD4xypyuWLlQl/V
aX3hkBVThP1NBtvidkK+CaTB3AdNa635Xqhsct3crTSyTSYSMLkhb43q2qtJms4hUsivi3i6GXSK
xpytsAgTeVsKgt3U4kvEZzucfJDM555nMUSJWRqnxHGZu9fFaXbjE7EiP9aKK8bPhqEgImkVQe9W
41UmzcKbj8gL96T7PKqi00fRTYfAahlLJAtxLjoJ/hDUl8LxJZhrzvZrrR0vro2UlHoynJthx6xo
S0zhF8K08aTkK6295aHGTvlUN6k/srmAV6mdg9014SEE8Qc3/mC7qbMxKNJ3uek0aDSvDmUwrTHe
oR4zzyambeuzDYdnO7HxJoRkIZUUTcRU4dxfM9LCvsEO3qKNq6C33GpzOonGNXfjAgisCD+qxUZL
tsivAfLlrogoCbR2K0BjPNDS5KGAGzDWDKfSkKPJ79ecTKLCJzmN7kfaW4e6rN19m1n0Vb27Oh+S
TV0spGZL+k9eCOx/gqG2A0H7MkYyPJZ9ZBIXgvCFfveubqvDTNAQypsAsgbuDk4sX25USYworvOO
JP44N7L4O7DcSGXpu7gkfS3I70AJbLQTrbbjwHdrz/NLj44p8hfaOQGwiK+UEdIOFd5L7nTfauZY
nHBWO1QSL1HIQNegfnky3b70J8JJsmj8FPN8lWF36Yaw2Eewhi/FZIFmakYQDKHLzFKE1GajgA2R
yTOkjwthGJCuGpcwuaEvb35fdv0ZUxvFfmk/zkqvOjOueHPFAs7jS89B51h2U3CX4V7478Huwg80
MGKPLXATz071aEOyhB0srZ2mJQKwDY7Jocmn/BrSQaaEXvalqoZDm2ePRUJyxYbzC4Naw5v3Ycf9
bpAEsmGaM8OHrfObnlQTVxVUe0Phm20rUuoRXv8+ZJOR79OVo29yh8SabrxKcNPhxSr9YX34ffZ/
D79fAyuImXkIEHYaJRlo05hAjRIoO2o4iD60OtfHSw4iOyHDPlcRvMk2cmo/kglaJ2fVk1roVgUq
53NC4MPsKbyt1fqB/j7Y2RD48NrPs22JY4Il6txzqYctLb6Nx9DgksraQP7MlILyh95zXzOYSH3Q
pRqXGLaPZJpYNhBb4EHWjd+ZI0aDsGx8HIWYblAXewTU3SzwjMm0HnSBeEPeQfGGozTLYZvjfNxG
mAJQFDNna7vCgJMsUCfUKNVnRko30Bnr/x5gU0vU65yGh8j6wZ7f7VPtrFLbhcb4lC6+Cc/nSBT4
RVtTipxQ/J0nfH+LRp4zim1NOim2s/eRTYAmKapTxmTMExDp20bHl5riZl7Mn8wjnhVlWgbmnSzK
hMpGrUDibOZ/go4XnjMNE2R1t3MUAW22H4xajIe6+6mAiN232nwb0O+KpAcIFB0W+WomDoirhfe1
QSi0VW79FC85yhpyFFPVnbPUPCgUTLQKtl0p/aRHOK8oELTy2xoBWjFhZmgOBEfS4/f+zSMlzxKW
z6OCXNHQB2UoCXY2gN1e3NQ1H01eerQATuPQI5pqAuaeVPceyUIpA+E4Af9NDf40VdYV4cxxRvXl
TAXtc0kOuDWdjVHfe2H+KYPoXbUk7swB6ojy5CS8b51HFpuwFSDU6SgVvUUq4GcQOujnaIhkTC0C
fCvhHNEKvsk9iKVVGPwjYuviup2fYm7unR463opeXMJnpnCYjcdlbxkGQtPB12q+Tr8wjOo+JU52
E/XJc5xMP2YJfq3Bd2pXWuAxC06N4X4ZqUacGnwVJnYbox1h04TeKRyQp1pXVNDHEFmQY2MntKp7
MgqXJjtMsvpxnOYAhzg4RR1vYVLdKQQO0UAh2FcOgwsiOKbZeKiDw2hHwwlewPtoQEyS8TPXCSH0
ZJCkjv4DZ4VdqZbXwiEVlX3s6AXFJ45W5gsw1LUynysUpqADKkRpVHAwFcKNhVIrchI/q6JHN29Y
4abgYHxbBm+dXt/m9b2Kk46Aa+YtNv/n0Klfx/FOePrR40y6YfM/NXmcwS44kizEBW3yMQA25Ngg
31tgb7HdJQfheP+qKX2Mm+AhVM6JxYB9rOaSHEdO5aEs30ESvNWzepfpO3XuDUofWusaW3iCSWw3
RhXSYuCrOlM0STLjigEF9wW5QFE+fJgxF0c9KFwSyQ/zixebY+o8crWDHf+jWxFiVeQsoGL0zYAr
6t5mkBtyJO8eqGvu0P77dSaeEmGGBzsRdEyr+gadxFEVJleb5lPlA8IlCS+P+wh/SNXdJyiHxkxc
NJf+xjT1bVolJnN5iszZtBaOpfiu6TxxgiBvjzND2RGUkt/bZfAkPIMtzOhpXAbGMVAVguecEDpq
FyekpxFHBgAh3qCc9OC+4wLUCmBBgKWTfiafBkbgtfsU3I0GaEvPxLlj0m9VEdLkmvhoLHMAzYKN
6Pn9zC5WWi2WWwOQ19P8Jy3ibvuMzgEmq3cZBLS+CeANC/y7kv2baOsj+dw0bzpvY4K7GWb3EdXA
rrQ1hm4RfTqVOLaCnEVpHkBdnOYWW0wtS4l5lf8sgaMH2VR7JTEl5uQDOFZ09dL65GIIwD8CE9gl
YxFfMRnozqN3rYFJbsnYoVmzPNj58hPW4gxZDtUh8jotXXBpoPHT4bGzrYgEGONiwKVSrSS4Obg0
i/sRg3eY5ZfI8V4Z9SerWo+YP3itE7RN04gTv1pP+ug0fF0ygA4Y3BE6uBEa6TGZuywAAyPoZPly
SkBM6uyif92EgfmXFCxXXgqw42xhIERX0l7KWD533H92Xr0Nwdsc8r2My6MdEadr5gapkq3J3yqf
geQBFRToLxM2YE+hEDcaSfrNfFoGXBNRQwdGJDu3x/ocDteWwpwamptUWLSI7WpVFU7RXqFmHiT/
enJoHAXOExhZjkP3pBh/yRDx4KTq5JSnNn/EZN2U0MjUaIx+YE3vbsnVMlHtE2jnHuy5BwNkIZvu
hvt8BfKwYKH2/Fnon6OgiEiDZAe0WInpN3YHnVeXqbR/cgx6vCFiM2va11ZRvLt4jY4li583u19p
Y3pgZBg7do8uIXmYy0DKpVjj6FjiT3YifikJJSPjEhzPQb5d4paw2Tqy921qf61XHpEOx4heG6ih
4b3Hxoyuy2TrYcG2U/M6pvV97DIxLRBUyxlTMvOMzlqjK7FQb4ojzY9P0YfXIltlEO6M9pkPqS0F
okjSFIB0fto5b6iFdnbWUIibZXgf9BPAyzehKDkTFr4tDD0q7vUnKmu4or2mG9+EJ7fHrZN0Zrd1
TZsjVsApZzokJyVcmGCrvJgjwX0GvMGrx5V/Yu8CQfymmgBl96537Pquo9RmeYy0+sghu7BBG26W
rn77mmnA8iSwtQL0LFhl4IkpmC+JlQJ8sFEsZ/fFrZ48ZiySpljtXWIOhwkB9LOiopNL7au+PrZB
ScCN5TMc2/UdDjw713g/ATfvW/NaMa7ZNovEBm2WN3Q0VrTT2O7otVTDQ+2+Cy71ukOL7/6Z8RoJ
DTOWyMUVKlf6AfPgzTDjjbAH3GDpo1OHjwrTRJz00Lvp7Wbei7PU6LxclDS6u5dexx4PGJBK6WEA
IlJ4A6QV+yX2yDENxqfGNvZdOL8i6Ff7IML7gjy36gnoq6HI0VclTayk9VfkRKKG6jNxo29tWvTF
SL5PQGyLVXNHBXnxSEXFy84QSRzD1HoComsHrHCeA34lcSD8LU89LVqBySKLPqsEbIBKmexpeayZ
XOV2iSOlPBfCujRFDkQKcPGmz6dLY+cnL+SKmsl8XVkQM+yRY2/c/S4rC2RdrRw/if95Lg2bYjRf
mmggN1J+uFl7yGq4PmnovUyL8QAVK0nfkbfTcxPeKZmS7wQ9QDYhNdKjIBkw+JcRrjt+VwGFXm3b
LR0d7O+L/BfO0J8K7PANoQxOdoYYU0AY51AGmEyMPgKDhkHeJDGNztw6ngkkIC0Lv07ltX2akUuN
mkN/PX0D7qe8rYvnpfVA1mgAXtKDznFe6+EqZIbbjerUetVzPOpPKer6XKsQG8gCa3PM3YfCpg2m
4WXLxPxbNOAERmvAGTWsMH5tn6vQ/hdF2Yz5HKWzY2mDRpsxMROvj6OBp8s12Z4hgSUwU+jvILjc
2YkLe52gVX82zX+LZXpHzxwe7GmyD5UVMTWTAVl3M5+TrUCDVZ2/9NBPUAp8ijS9IX7D8fPYJYIR
+Aj50IjNFexxq0XW4Lnm7aDEObQScSb77BoHnKJsI6z2/PuNXA283n2moYi0UdvSBKUU8Ey4xb09
nB1OpOmQHLtiio+VuyQHCvwV2XmPMMHzxygoDsMwfWL6hRKua9B1nn7unSbadjqS0DjHnUkh3An6
j4nDUB70a7SvOJFARc+RlE1RhY8EBN1BhlO+D6Ngx5BieF4C428D/WrXN3jp80Rs45lxNJpI/Eqc
axCMgpHU8ehcuqygR6AN2g1pLG8QPhc7ivl42zb5hbC9mGBTzus1eB5RYV8Z7KHcUjDuXG291kZQ
0dMTCGTZrtz0iYDQFPRASJ0YZbdOBTBhCqljSgBAYTF8jwOqCNMG05uAuqIkY2ozAI+euE3ZyCIX
sUkWIYSFq2ku3TZHqQyi/dEa0qfcQIfaLu4hrgCf1nn3oqpfp3/ywZuP9LVCJFDkzTXziAhfoEqR
/Lot5pII1lPsmml8sV2aDlNx7DJ9SaLGOVYLooX13OzWww++3JTDGbl3qn2CervaB7x/tPminSwK
Gh+DVfmmw8Tm92H532e/L/+/b6mzEEZow7Ycly7+DP7i8twz909advS+YiCdygWAIxq6LntsBJBw
h4IBWT6oXWs/RLyJWjJ/6I1pOkfoqRKXw2YD8Ss9xkVDYUr3pUulecQyLa7AtJPzioGanb+Mzjxa
WN2NTq1DG9EUj6vyGghjHzFsJMqJhUp69q2bTQXD/G7YTT3JIE5/HFVE/HVcIDrsx4fSVRIbrAUE
kURBh32dSwUrC7khYJz6GHdWhY2+pOyI9QtmiedwkrdJbd1acniirodBbpJdhMquKExqhhBiRgeA
QiA832mjvO9F/dRyRTXQya3G40SNK9Bug1tJa3QbCJTDmPuNbVQwPsIdVSt1MvAh4y5Nv2Pn2rO1
HsrOAeqs9BOI3i+Mtn+yChjAIsd/lTGEINe8r6AEHdOdZSwhj0+P4ZCYZy9sGaKvD00f0AMqg7/L
dMD+x8EUGNcWafu9K8Mz1kIfUvKdiAGDVB0xCQhB6pJFeMCogH0vgXcS3ZpmAaLTS3w01XdD1P1k
42gdxTrC9u7DGfnlxEK2LxeEKp4Yb0J39ntYPQiUHhFQMVp0OxZ6YNX4fbBHSmBDjCXjjpTGMP5j
9PqROgMxypS8ZYR/wvy5zisCt2WmRDBGSrJ9f0EVcT8abX8NFgzNQTn99VImA94yHdGo3wSpweyp
BNyg6pN05blsYaYtNNUbXZ/NNTRkxf5aRvHdN/Zlimcmae192iUvU7+cZK2vZXDn4twDRlA+ATp4
sUNz4P75SfuEEZlCQN7mBuPrhhnHOzQNNBHLUO3ChBJmWGd28HBNitkgqT6BUx+wNND2yKE1S91A
kyrrTeTFO9dj4lZM8on5PU60kAYdEbzFrdQOSjfcWnrdT0cW340RJMKn+V3uKu/TjbC5FF4PhCYY
+EoHhi0osdo0sfEYJNZHNQcFAa+TOgO7AJEZY2sLkqOdeisyGYVSYHiNL7RJW+f3qY4z4LFNDxUs
8JxjZupzv7ZSO1EX/m9T9ffZ79e80xi6HqwWfBqldKYbXelb6Vbx0QYfy/26Npsia7rTwv4eGZQS
w0wPqv/fRtQkatCWc0OD+f99PSSt5BiM45FUwmy80e1c+2Zi+X2TFkfHhFsE7bet7TfcXPBm5E66
5jOFNdJdRE1ItUEINhq4DdiWXZIUj7qa31Rm/pEER7DeMpIjZjXFBLH5/dkyFZz/CuJbINqxY8ZR
s5800O2yzDXpxXH11yVsnUSESvMJdYTThS4q8Br0KIdKoNujTRaNx2RlzWemBp0OZTRhwMfNtGaY
t9A++mmPwJ491CKFdWnoEBf8vK3J4tgip59LcSbiOTpNUWrvmCldyEEajWS5Kq97Nhu7Pa9Z9Bt7
TMhUEjWweu6w0wRqb0qtFVaNexNvKKevkNx4VH+rpA1jPkcTJxDHKHaYPA0c1BPUC/RFALFF4WVB
WhcLFy4uCNB6UtVB1xOr01ROJ/omt0EQugz5SQVfcehIWMw9Md2VX3RdRyaIF8fHzmVeS/Hq/z7w
A6v/nlnr93kY3bbQ7oHorS9/H/7v+35fGu1k8+GXxwpllE9lH25qEWDgXQgyqZ2nKLdwW/9vm7Ym
Xdhv14ffr/2+/H2G+hNU6Dydf18pNoD/vk399nl7sFpxLpFIJas3Z32oMZL55frw+7LAtE20HzCj
0h4deG4TsLEOb1PZRvjBGuhew0LDYjbH/36ItW6P3vqTDFeVh7D3nsawYtI1trnpM7c2/ntwQvM5
hge9tinWOmFjFjZkCuLL4Zfgs8d8ZEBvml/F2H5liygPgcvhdpnjwzxxxpdkbDUwC5eQ4KlxeVpM
+EwMXujxYHe3AZtbUGcITARiSOPzTzSpI7FAaA53sS17v6ZmMll0iR9bXqukfMC/bKj6EE2us4+W
nNHTDzBrvhi5bx5BfaHt3NZtfOW9eTFCjsrNtI+z+nZJiR8SM//A0fklTo3lYFv/rBmvnR6Wr7Q0
3Z25hNeMHqjVe/Gxn8iYdCt57MZsRdP5v3+H01XnoexOzK2/umq6qgBKnyW1nwTzQQjMlaH+ThSX
uFILaWE4r3cKNz39x5nN2xy2XfQ2dcQ40OX4QPBIV8+hzKrxDFEmMe7NEIU5mkub7M9DRSDKQ+By
v9V33iw8cAdkL/TqQYGCY3dQXQfmIHU/mrxlLwK8MZbNwyzpk2JcWLh6G4Io6o+iaR9o5Le7hA9z
Ey3DEaqAHzTI6k03elMvuB3PNA/GFEyyETvNPnR+elBAd8CF3b1YpNwskX6a4LgemC2/kJ+S+qLB
WRN72Re7N7rvB1CRH+5kvNY9CMZeTu9llLvYw/q7Zqpa7N4yeojy5Ih/5wu2PgDXpsa23hCD56rv
yIaQQURRf6zdB7G8SaeBRrYsw1aV2U2jnyjpgExrDryWkTtHy3Vo+qbqXBicxQmWjk5I0Q45PLEj
cJlsT+LNlnkEqSapxQFyiZtLFf5gINqZtuTCUON7scYx5s1z6eFqwHxLKGaiTrm7/E0acdOF+OKL
kkJzbBE6xXaPUYAC8XeQHQaQGyPGmmgn12yWlLTMeMXbWyjLpLeOz7sbxCbEfS/R2ZuXC9PpnhEl
UE4vkdijSFT2kNG2uKZg3FAmWfHAWaki/sqhBs0Q7g8eMRBMson+sd66iH5TJ9EnNQ5eOVME6tDd
Vp2Ly3CCMDG3r7UQHNpy/A4VrcWZzEpUUWu1DVdoxIq4gTVAo9dEfp+WVr7zrPJYtP23qpv5zObM
xAGamaeZ8SpobNOQoLIaveKQwg+uxgO+OMZOXvZoOR51ipCfHc1xs4rubH1a1jD2Msz/RoNhHD17
/jPVIiNUjhDzLD8NxF0fgamrTQUehZpsnvceDbvQqA/M7LnJIObtcqcArloG5GLDisfIibspqur9
GALX65wT6zGtmDiJT2rgZsbAW53qxGX2XxC2Zbm0id2UE4p+EBY3oDTr22JI9G6I8B24HM42KEpj
wCVkQFjxQU4aq0vID7LbZ0U/g8kDvVKTMvbQqfiQJXZ4syTEtfYlmyAQJbwwGebRrP9Xe6csXSd4
/L0YIAzfKJfwXuUpBGfnWtWc2qYYUXbYya9YNV8DGXxAApgixenBkIREQpfusHFCfXowrJErFkLy
Funy2SVhAgpXtDeqsy0XGokEyhFRW2cep56OnkMkIrJLx6A/BXGp2ILjc7mCgokWkXh3mBUSqcCI
KFcmqim9Lsq2pMd2D98dP6z+GTkO+EsI0gSS2n1kEeE0u9Ot5eKlmtzJ2w93ZOTRhdHt3mn718Q1
32XVclHMNCMaur7FqH9clDix570ODIS3Y0ofavTUo5N9uxOhVJyIBg6yuOym5kHHHsIkmkPKAa/T
FytXdOS8ES3hQ5DdosFoNrSsyOgL8F1FN10LyHnqUXezChNC1howog0Flm904GW+tug/SPyxD9TO
D7RtD6MpnwqvwKetwpfSDBlom3PKTG4bWSbGSVK1NqaqWJGknvcTslrdviY2ER6OeIs9ke3FOH/r
jOjveVlP3Uc7npODXMuLAkCCCZdWjF6IC2T6a6KJRtEA4ExtheNcgyr7UAnYVhKgn+COHnuz/ByU
81o3NrFBJd0uA9Nk/8eyHCRVrfXi5dXPqOAITV67m6wWqBxd3g1xonBuMh8ZPrWWbB4HI70H9veo
0T0gr/QMBr25w7yq/CiINrEmTXcWnA0TCkGuzbjVOYk2gM8QTbZOckiGepfr9Cea9bM5FP/D3Jkt
x41k2fZX0vL5Qg0H4ICjraseGDOD8yy9wChRwuiY56+/C8rsaolXTFbVw7U2y0xLDQxEIIAD93P2
XhuPS4++xChnMjCEBE0w7GoUtagsFGFM3ZltereAOLOjk1jXfVteuo3j7gfRFhvPKq7yqn9C5kIO
ERMU/OAMhkuxZkDKAxz8zo4V/aWfC2ObK9z59QAzVJOirRAxSIsxPaaZdMtad+cxcVS2fS874k25
3SYjYoYSeadmB/eqSVr2Pp9IaDilfR5spGA4hFYC9akk1rCcKVply303jov3DYZkL0jsk4Zo19mn
IZ5M9JRQLpNhKE+6hcs4WwA6jXy4iqYFI9z1p4A5ifGRTGaK0eMiOeWCKyM2ro1vn08hJX92BbPN
sGKEr9EXJacjycMBTWG8s15/lmX9p9ze6q0u83ZTSrbPLpTExpm7g24FTed8bQHJWV6HvPmyBXAF
Q3KF0DZVQ7kDjxuv5gH2lWasuYsL+ivsbk16R6AXQ8f4wl1u7FNx0RXBg2WKeG3jz+CmRhdpkgCV
jT2KuY3TkiKmM7/YVKiAAK7tUhe076Q/5RNPdUPFt4Nt7WvSXnlMePtBjzBPR+xhoQfM0fHQWhP2
BGu3NK+MONirBlNBm2bjxuq6id0jkzAGBE9JBHnSSROEdYjAjwVxFkjb6FaWzUvPUv5Yk+hlxmxX
VQYeKsjNu9AZ2E8x42DeULTruc+OrbXgIrzkYoybcK1Lpl3SKO59EjwP+dBAcC3kw8yjkb66QegN
/EG425dBAwWXvj7KkrnAiexonMpWvnZS8wZY7HjrpBCRorl9yFEDbSXD7JZXDAyWwUlZrW1075Cm
COXEarcLkuqlttutkmI6EQqeDZxbpoDjdVVgjG9It6ZX45/aDXMMO00Txr6sir3JspkcAFjAMkBe
BTCXLqi+1kP+MZDplyntQ9p6xV0f+OHZkH00FdiPAuUVDTM/WrGn6HddsCgDoTJ2RbozGfZtaSji
/x5Vtm5N4mwNGlonzqTIRpLqUAq96gwGe9hiIiwSdXElI/pNlf8y+vWMAICHJLE+a1K2WZXDfZ4Z
TgLG8tZTEd3NZuwf06Y9G+D5bcGcWnuNznoeHG6oEOlckHlnHl1PPcgnF1HWFgn6it1rfwAwrlHI
we/CRsOQphpPOy+qL0ksH1gjVNNon8FIoinoWcywFBxbT4VsyPAdYRZ4wbw6b+olmzsP6BgLGmyt
kAjFTcLxEmThqvjGWvsyC/NrNfBAy9ERYIbl7M7cN5vatkAxdDyBLYutkffZa4py53U1Rp4muA34
70n3mGke5miFQ1J0xHgK4S4kcOZs9PVHWBrhbmrGMzoIt8qZLltNTDz42ZHbRV1MZilpLps3bev4
24Z10SldH+pYBjChBrSvCrr2iZUfB8e9CZxQEkJAbnYx2ZxpLzxODW/aLyUOQmAZQOogEUGmnUnS
wothUPIcF9z9UkA185bBBHnpWwjf04n9a1iQS38HNyPc2ySZM+fKkUlkJaUTLFA15tiU45BTyhMb
FNa0z1z1Ah8iORo2fU7XQquRoT5hZCRXFrJBJFfmsoRk9d24sOn7GSqbbOxt6Tn3Ja0vu5yMleUx
E7E6+dkn/JAs7PpgNOYqHzMmbjT+ToYV9wWUGd86z9AwbFkA1EWXnJd1GePHgZHhMLzdunJk+o03
PSEy+I5Qs1XuvFi+rZ+cgsAaN+VtlKk6GPgye/3RNRzgEKjBOrMG4G5cNVp9THTr31rCwk6e1Fe9
V/enWtXF5aAY69AwJ4Ir++wR3XkyLzFQmvkALS/Ipoaf6l08USOKRFf7DgEi0dhGdusa42qYwGsC
yeH/crCPXhZ/HKawuwKnTUbAHqEIxJsIc1iESUb3lnfajkuDoDUBaRjQk82pge0SL7DRG4XhakEP
Zpzh9DEzeCr4ZGHvLHn0EDbDgLPNfXk2pD62hmZgAoA49SR2SIYk8jXfTr3rIO0armFomsQjRNhZ
PTXtCziGVWZBORrxvoVymdJACFgvdiW3TDGiO4WGNNWRD42GkAxrVvsG1HA/YTzlYCz13GFiP8IS
XSofTRbpKo7RnzUdu0yzgYdOSnV6ojFxIzm94e+wKnDcR/J2iGbE6VfUI6OggEfnssEOwFCdlNnC
InDgNMOlXBUYWddN+5VtfAnKOlnpuZHkWmuM1UDjJZfJLtMYGT1Q123kG+DVkSa0Q7stgoa0hKJb
+ZxYiEbEUgbReekmp8TnYnaOHbIhBjyVfXpaVz5ATxinvD2EFk1G4oDb9z5VJev3zJjRQqTZfqwZ
ZUr2wPlE6pnAAXASpYax90Bl+kpfhL3Ys+Ayd4YGNVSZ+rTHBaZmcuqdeMXuYz5IOzoaBhQ19gBw
mINgD4LwjFTsa7jHn0u3SshHgnbXVuWRSdJkufLQMJrUZXCNSj3eChOlSefzrQUNwugxq/c5reFt
EBuUQz+7bxqzW4nYpfGYDjwyi4WcY+Nwwg6I03Nv9opuoYQfJ0IyAUARsv6rUQH71yNGmnXc9Z+F
n0PHdR0bg046pzu/Lh+KqvW3tdfLE4vBlI+S0rMutRPTLo1rHz58+MWvh6eGMW4Pd5bVS/DQTZgH
Qte8603QDt04LiDMcdoJmB1GQhPPWko32ZwPU3JDOBSDVJoPNATQ3vntJT19fAatQKM259cjTZRj
J+7COSpIHBloyIt70Cn1Ol5o3oYQtDAJUocDpx5CBz9pO4+XLNzTVdnDrxugEefmdGgMZx+X1UMU
jC8uBoUsMgB+Y26fHNqbwwi4KE2f+0GQKWeSXWybFalsAbTlDFtFjI6BQDLM7EnlHbxGIs3NGK4Y
aP9C53rWzLIL5lI+7BEGOpQBQB2fRvtroEBnxOFdEpdPfsuZyFPz0pqX7E6+RdYw5a1UmskmSv6T
0Qi/EvR1OWzEZE0HAoD8LVrl+zoX6Z72cAR1Q20LhA8byB+bQKOKM4H8bguY/ZgJDjAd5i3W2E+V
SK8ZIa+92JMrNXKHCS0xUxTqqu6JvyJi46ycmImO3gQjk0LAH4/rMjbwCaLW2pD0gnKV/RDEQEqC
tyB50BRZNvP07NtUk+Boe8u+vUfQ2IfbQiP2H3xC0KqclTcfgsdFvqGHYa+IHHswBnp4RqJBYjFA
Gnu3O3UYbZE7BSVcLk+mWMc41ZIrTKukDo7Bja6Sw1hp1r3IiGvul7QdQPgL7S+o5ABBqrNjrVtG
jHXncA1ZsN4h5/2cgz/cFMaZVzjYycJJEOiBoFL7F3ZClrYzyXhdM+6gIthEpErjJLJ0uEHlT6hT
SJGY0mE70SAbpJngFGPmret62M8Raz72H3PHjepCKEdefES9d97JKF37OTNoG6F0bZHYSbjq+Vic
V7HRrcOc54brggJommXYP110RvYCow5QAHJ1x7gurf4TSejGtud5SlxS9V2J08RkAvREpzWhrtZR
ebaIDENq6KAgsLmp+5i64We/RTgVVN4zukQ44Q4juDQS/knD/pVdO9M99mNxOhOqTHGYWU8bQ3uG
Vm1RW2M1T5aL1WP/VPoEHAjmxz1AlGKZq06yCbd575+TZtvujTHFsTt/RHsH/QekH32BEANkF26b
YNTHMErPkUUScmZX3aYv/ScWKu5+DGIyLK2ngIlzwpJwWzmEMY0jz04CniaUy6MJBbqTXIFTToyb
QWsuZq0z5jxyHXZAuL+/YOPG1mogGPMpQOxVA9ThPP+c8cucZ+EWcxnogwB+IDsSyIMattDSzU9z
68rxa7QutNN3IGTW2FsYRDF6OWmGNjyps/BG6jG5TNgVRnKCwz/OT3rpjzk9+Qk5GvWF7sJ9ThL8
vi3di2oazuEMiJWBkCFWHrNze8EXBOjM4Zgx/zY2mFrZAkqGTDY+S2KO4HtlkA1MYtNr3O54rFJs
jnraRZhVJ72ZO0JjmiXIqbCmiLDykrAYWptAjxSktvMRxf2J7jooVQDO1w2U2dJdGCrVnZ6BrVht
9q2W9SPO9kPi0i2pk8hYwZbeZONoIoScHgeb+qUc+wA56HMEtNOPEb9hb83kAO2TQMaEttwFV919
17kvDdaoNY3IzSABpGdC09ZRlliVA08+NvqhiTY7kfAD7XBkR52pGGkDnCf2u/fo/+BXymXE4/lr
x9DZQdufgA9fFSx2tmEZPD/5rgQmk0fV2YgjrVgA4GUSn2ZIkFBQXFuVuo/T8SnqETviupMndTmg
YZD0FRMpb4Q90HoyltE5vYCqYFub0hBZGdpD8DTIcDdIJI5WUskdGTF33HgsbQlaKAMEJkmsL237
6C5xCdLorN0YzpTQdG1nxAaPjOFg4SqUDl2zK+bsmqYp9h+kDd8V6uj5WHxIEBWZMFiNW1Z4HKdR
rsKBKAKrGc5MLbsDHalgrPrtFLHQ9KxVD+F6Q2vxPErZbgwMDL2YRlFNI3cf6RapqGF/ZOU7H7Py
U5Mty8057zdOeh0WdKKS8ZqENsXlJtFqmM8YkV8wIT/qmG4L+3UUS1P82AEX3IdevyduIVwFanZP
aTietHa9N0eRXZDrthVqZPvllFdhyDZ8wAy7hgbrbrSly3XcT95aSO/Iv80+sLpxP1c4Lf2IjKw+
v5kWYL4TGQYoTjQmCI52IUaXk8imxDdh/znLWR+2RHjpEJuj7bhyUQ2cKgflHvxWBsjmOq6NctvL
8cWCvlVFtOBIxZuAebC2nxvUtETIJYeeWCAcF+vawQGeqcHnfqUL6KOYtrEv98yMVsM3bbDr7sAL
29wf7Lj8dTNoLkuD0Vlz2kAR4TomEECZ5UPG1JIHUu9uFgYGJWcRNmYxjMLPEvH1nUpBWEjnvskb
vbdN+S01ccdLPP6jwIhIDt6BOHI7DGn5RMEDqaPMkHCcozE7JF1trRIDvJRQYjrQfyRLaTy4Dvvc
AHLJxpsgvDeAlw3lu/vM9BlW06hMTPREboP2zcjQ6BXMiTAtBVtMAfeRZ370tfdlNNV5XdlXYh6e
3SwFqY8tjk2h+CosFnUwDJjwOlh+qovRA1pathDUjBLHR8kd2idgCit8gUCQTxseVVsXzMSJyZMg
TzP6a2kc7IAUPUWmcxM2MOHMMdz2jIZkB55DBMCPaBirjWiwWAaXxMkyAnEQxDdmfR7G3icbRDcM
FnlJBtQLvrYzQq2vTWbB23JiuqcG69hxlTBOmYuTKaNHOrE3dSos/k7N1AqrNYnCB8hw8Unhs8pB
bOU5DIELixVc3gz0j1hM+kYd7MldAmYcPNeKJCJvGr8iI6o2aNZWZt8cLCstSCPrypNolLxBzLq7
LiyTyzASnyfNTSqL+TkSTCuDrD2IifGuoJWOv33qMbjwf9//o1nXnCIFQkWfU8XQqJvZCBEGIaQ3
7gwzwzjNMGrde/52oldzruNLegpqp0raZKJkOk5s2LTKqmrcBcZ02ZdUTRJKvH1cm58Fj6WdWUCE
aJr6EpF3Qqq2ZW+9oWZUGNIMdDutlsAwZx+WLoLfngoSFfD2eRbgy5qiS7TRV5I4ZbQPsPEqpbb5
jL9LjmOxQ5X6nLqmvStQuFp4JqOOszq13o6B97PwkQklaiCJwAXGJKvpRXQaaE1uvyRjdskW9Gig
Dz3x6mQ8EmNRHQZbPxr1LE5Nh8cL6qN7xJP+ip4w7M6oji9SrC9VCzJEjtN0Y3wsHDtcG+Zk7ceY
s3d04D6uW01scdyW5zHf17aqZr2pfA0xB7NVpPOLJNtFNpBLv2RrKCzH2EhfHsw2vvGNjtiNxRQF
AoLdxlx8ixLebV6Mq9zt002dX+IlvxkTFaxL61EWE4TAsLwIfWQW0oZh2hfWi85qsYoUieU2d53R
+XJdtdSO2srESSqmHeGGysacCuAGXwsd26oKP1me88IEEbaOZildGsmuijhv/kIIEDbKO8sSV5Yk
g1NbLikb7RdovfNmwj81DIgILLO6IWNkZAuPZHMajc8gPGKGOwms0MpKzkqJXAiezYZBJyFomWms
ON8sPgjRY3wlGGG7cXQGrg1ZN6D3OcGM3XcAP3qXPjQ+SZAFZrhP2/ii7rzbpgwW7BBYEsXsJ66L
bd6Kj2qsoOcCtMK0ok4YsumdX0QEFoRcdN1U0SLUyb6pIusSB3DcS/dyCTqATOfubZuVUKoPkwrO
zDyXXHXcfqaZgD9RzqVEzsw6DznFgf4T6EtvhlOPwHSFlu6m6ZjfLV8ZLP6ZxG22SkgFwD8m4wVm
yrmgOc0isqEF5vhEwzFWbJM1VgzG1N+zWoNHXYt9OlVPCUOPGdEMKtdsI2u4IIPDfB/5wwmdfZrK
BruNMVcHD3a0WyCMksOw6VtzvqRdv/gruvIeYfKnOrYPMXj8G8exz6s6f0IrFa0CmsGIZwnirNgT
byRCN2t86uZW7fG6AR1MECgXI8vNkLBny7ghysq8mlis+FKWWwx0n20rhRwIcOMUwqKzQluEzyES
l7BTvvUXpt3EGyaX3DrYF8BQmijeALwAO4KjxknDqoGYnxutkgRQ1+5OagspG5N5Hlm3ynZwvYu1
62M5DUSGYHNOk52sa28LIBAFU14wth8q79xadP9270B964Ocayj+OoAiYAPgEBaXxxPRT6SD4kRH
v24b9O0YGLe1vy8IZmDnZhxaNyKj89JdVOicFqsdv8ulweT4oD1knp02ocMDTI/HuhCLai9diQjm
g9m0e3i74xoOHSkbCYhdywaDqir3pgeg1iBP3hP0hraICBRM9OzISFYg340KW8Q1BcHutqNrR2z4
7BXaqBfbxcrAGKXeuTbhZYP7yYobvZ2BkaytSlzQsfI38XZoMToRYA7Oyy2BKKMghlxz1rWMUkMi
/daYGT4iTOdgU0eU7sLOpF6rShPfMo42zaMdWDxwWTzf9kYesCBup33It7urGTEV47xrozzYEVi7
j7oAJZI7V2ukD3tsHLf0Uyc2YCDKcSDgBBjYPTDcOBlaxrPcs9ekbmoCBmhYDG5yWavUWjVEIdN0
oB9GDqrcho6NY6DiOejQnMep9AkbKkx6XXyKEGiyctoOTNfpR3xz3RiS3+Demmb3dZRskYsRtZVx
Q68TtlsZPcBhYc2ae08TvML1vIw5vbRiqcxaZGuXOPJnxqI7kyQKgqaP7L7ygz+4Z0sEASsbFz6a
2piTb50GmLVP7LK4YA1EoAoOsJXZ6Werwttee0RxDtZwKvLh0ToHj9HvwEcz5EuRbjse8Hh/PM9w
p22ATBi4Gcg0LTMC7RDj2KCAVzPqTJb/8JbmOb8xpRPsppWp3XjdjSyewZx4p8OMW41k6W0iX0bw
G8A18MeYAQIX5swr3QynXkPbW0rXoz9pIi3GbYErwbDD5C7PrLsJOzzx8enBSANuIcv8kk42Quf9
2E7nCVEJqzxZ5IU+jSoNoMx26ZGU2CS6Eg5aZo5fSWsh3YTRQcjShXbDPMCCMIdN1nFbhsI6ydix
Gjm79FlkxtozBsQEFBOR4kG1t72TnM8Zdzvycx405fwgyAnNhxR4tz2c1imlwrOcB+pbuIoac+Pl
AbDM/LZitgrLukYUXTvAMKnjk589DfAv12l47gv3i2+CB3SKaS1lf8mGvyIVh8tz7r219osHS5Kf
pwyTiYBFsz1qYejVxAo6VrMOfRR1FL6buvYRy8OFK2gUpDGRUtgt2Jwpedn1fLqypWlVtTUT2Pxi
CPDfsKUBzgMwqktIWXaLjUljBwWfSWDFBrwHUbRQaFpUG3WYIBhWCCjrmId7v2htXVb6tvEiKyMG
kd69sGBcTy3e8Ilm/Rre/946XT5nllmQcLIHG2boib/g33WEXjmtH1FSsrcu4i8WiiXRFF/wNWxh
C4SkuURnXRPI9QyapRbzWdPX8sDAeR7IMyNQ2JoIfsehcCgwz9qoRbZRxRmh5XkLvFJs4gH+iAqb
y9Gwv9ggiWG7ZF9EBnAhdvOnRarqOw53YyNp+yOrtJwBvUDdEXQW4KbwwU1uQ0mDICbrGN45RSdK
TXfd9qh+DJF9zhOmL0PgGRRUxnKDzw4J/hR7Lc/Hp1+gf/v9t//4+3/9x5fxP8OvBZjsKSzy5u//
xa+/FOVUx2HUvvrl38/jL0hfim/t9x/7x1/7+Yf+fldo/vnLv/LmCy1v5x+vy+H/fHvr5/b5p19s
8paKdt19raebr5Dk2+/vgQ+y/M1/9g9/+/r9Ve6m8uvffv9SdHm7vFoYF/nvf/7R4eVvv9vCFeL7
ufrjVC1H+POPL541P3lb1s9tNv12aLLn/KX5xc9+fW7av/0uhPsByoYyTVf6wvNd//ffhq9//In4
QI6u5/B7jrIcy/r9N2j6bbT80AeHasIPmYK2iSnl7781Rbf8kfvBtjyX1yHfx3csW9m///dZ+Onr
/J+v97ec9POCWKFmeeHffyv/+NaXT2lYYhHae47p8vtfnm9gySx/6/+kTFNAudjgoBmLFPadZldj
Tz6bNH89h/4atUhldExY7XuTX/5wpv58Fz8elY/8y4PyqX48KKKNtmGmUBwGV7Fsx+gk2qtuEvcV
RxUL/zBJP2PKu/rrwwnzjeM5Px+vw+mQ1Uz7D3BFj4N2dwXd0XG2d6TAHi1qY+CgmW0EFTDY/fUx
3/qI9s+HBCUMRQei70FP/TGc5TFBrt+ByAmCJQ7MO5r+sBOZeudwb36PXEM/nlKyr0JpqNo/4I7b
xYS1WOSF2BjaQrWOrOYKtRLNwafK2zERevjrz/jmeV0uqh8unsrWQPfo2B5gsn9WSKm1W59iIsj5
zMqONhYEoKJ4jOPqj3L0UzX6Zy6c5Qv+4YAZCJOOzoJ/KDPrOejDTeNI8vjkLiVbqdDmEV7sUQTy
vbOqeN3/9+7A3f7z8ZhhO47k/juMHXTxIN43OU/VJQEYPJ4heUSL/cKq485IOsKAlHM9hk8D6L3O
Tq7CHlli7axDkmneOeO/vl1tf3mjP56ArBf1gNDigBHuJPWeVOmuq+ChsbxtlM9HMShAPAb80PSq
YszxzlGX++RXp8H7+ahWT6bizAKfZvWlGMinVPrejPxjlhFh2Rm7+lvDHm8UdKEdMpYZD9CBJ4oc
1MY77+Ctz/2qTOUU7xaBsjrgQNlpGCVk2bI2arcuLr1Keuu2JT4FA9SA7S3lbb1z3OX1f/XJX1Uq
GKKUYDb8WBSZdPuID8vmulM9JLL+OLU84flt7uIypB3Q+Pea0VDIujOjoFWTT4ER75yCty7FVzWs
r3KBU9uSB5fveKlhc3cxUU+SIVhM5TvW0+993b8ul7b/qnZlMCMMC/v7IdEeANngaFfUrS69ChKW
EpixlxpG7/kKVdN7pWR57V+d6Ff1K50rEau69w724O0mYTESUMei9J81ENaosr7XFJscu+XM+gn6
as409qd3zq546/ivSpkZm61yTZ9mrFvdw6iDIZ1tS/licZlLdafjEoKzR/u6vjLkdPSi+Si59P76
Mvv1w8L2X5W1OgW+IMZJHhDjkBVgr5W6Wu4tj8xNJLPAJsyTTF789cHe+qjqVVHzSkd6eATcA9Dz
YzChpg/pPbK6hNznrPsEY3cbIt6zj8V4dCGazS3+vXcO/saNrF4VMGYMYzSLoSWnUux68wryPj2I
cB9DGKGZx+11VUTOEY4G0SLv3TtvnF/1qn6hiDEK05vbQ0qLBHn42jbpxPak4KJfccaABgaYCB7Q
73zINy4m9apamaEYIIKEE5Cgm4HljJO364FDwdWhC/s5YIPfY4etbXatcY3aFodA4L5zMb1RstSr
kgVlrs+sxhoPMxdS1fs7qzMroBbxQzyVn//NT/iqGsXTYEIUwDq6rOBm4hhiaqIdwGkL4yu8ztTH
eXem+2OX30kb+K2uN3996DfqIMven56Ak5F3abPocnqsUBWTCzPuj40PN4a1XMmvO+6hvz7Um3fK
q6Lk2LpvbMY7p/mBKfdp1tT3TGloSxNIDFE5Nc77OruSgmvWtXD5n/qHd478RglWr8oR+FNLjyGh
J66DgjkFhlGiQKQkRKUCMlAenfnYy+u8uHnngG9dsq9KkEOkYeyaOjhU+Y6qIwNGBYurgq8UZ95N
1IP3hLtaTXSQw73nef/mOfZeVaPEsf3MgXV8YHWVVE++H36m2bBezvFS/qKZWLXyZlLnCKMQjdIk
Kcx3jv1GWfBe1aIuCk0gfnlwEEH1edmG5AzDYru/Yme9jkPvWLDKa2v7nbLwxpXrvapChkDx1sxF
cMh7+/v+SrAFmOpL5gzfL9qIFON3vs03Lh/vVQGqo8EGU9HxNK2ZY+Yk87E2t4L7XIgdS/aVg1/P
Hy67d3d0YrklfvH89l5VnczVCLIcWr9mMjDPS9dZYCxZP4zIEDSWVzD+V9QgNNoRjX3M/3r/zmd9
44niOT8XhF6aE6YOhez4qbzF8BCeDASLwPB9rM8DzeV68m8e6FXlsX0jxqxhNAdDOTtV7No6Ji0a
EjPEu87kqqm8o8cmqDYqZhLvHvatM7v8/g9LfgFbwSlQtbP4PsyEgwATQDfMiBg5slyq7zedBMCg
wH8QZ4aR7p2P+9ZxX5WgcW7q3LYJ2OiD9gi9GsoT2tIJr1C6aYU4xjyeiZS/ZIizk4l7kk7e9N6x
37p+X1UjGqOZarMYA/lkXkWBearkncMxurC5V27OU2eZVCMrI1zhnY/7xiGX9syPpzl1KlwTqioO
oET9y+6CWJtHkMX5A0ve986p9caz2X1VcWbitdK+D9ODHeW4cY5BhmzlLicbIGL8yqWqxo7oWGLz
wDCN01WDrove3tp0IQLTEANCl0OOYk4DjaZsyXex7DMK44Wu3M11lIbvFZDltv3F7ey+rlX2UFXp
aFqHblmTUQY94a9rHgiB9SkKGDH0AbSITzGRpt83A215pWNrN1Gf23eXbW80NWz3VRkj3coPM2Oy
YKWYaM389eDEiIgCFJZ9cuUVmEEDe40gmr6zQtf55/X3/63r+b+wnym4rmn8vtHMRGTeDM/5849d
zOUn/mhhWv4H2xVAblye77ZjL0X+zxam/8GnteximECw7H7vU/7ZwjSE98HzlEWOh/Q9V7oWP/Vn
D9Ow3A++6Zm279LBpJgo519pYtrLW/vhclVCSs/z8WBZdFpN4cpXNasxvKFLOk1rpOGOIuB3ICDu
BGpd/dG0e3sgm2ACYKQYoyhPXfVtTwptRqtK0CSrCVjtWjAtF7atRnGQnQB5UySBUEcCcQb36AwB
KYRVVwgA4LnpOMcST2u/96oESWeeRjD+sr6OHsVosVyLvPbObLK4hZidWsWqwy+F+q9s+jvikqV3
rhuFYFHh01MrRvpzvM+DXBN+ppAWHq0Gqi2WxAXJ6KjeKbZDP6gQh5jG10HkBVySSMbF9cQ5x1Dc
FV6+IcloJsnED2Bfd7GPvIHoKw14pEjBy4MV7V+wJ+kvXaWMp9pE6ATGcIi7VVyYUfJkq6krGC47
pPbOdesEmMScSSxImPTFGOTknjP8Bw8W2biosCGlkVynEbYwWOsxAVpGNTIV7hOIQYxv0+SWHqAR
7xzLlN4OajNkmrxJSHzmTKuHIWvG4bEw/eZMWinsvbxVDPdc/Gz9Ni1LaGkA/POPfh9jMFKJkczr
oeQ00k6d4vKTmkMve45bzORng0S08TyoJmtOq2BS+VdZlS5rAVt1yJpXvH41PaQ+Zgv0QHMyZXf0
61Js5FEGINEeFnyazgGdTgjCqqTH8xFazhUuoEEQ3hJ51sdBLHpCQExVtMVNKoi0nvNq3E9wCnkS
GnZNCyyFjdM+ZAMzJVMFMV9V51qL24NrDqd8FT3EIsKRP0LxOZlLYvZwqEWgGKVXD2RUkMbLt1kw
EjhPW6DzyO+JgJM9zpXBdxDUKfCwjyEeHSD/s/46h5VI9nwRsd7wgQuMZz0YBvK9rBjJgbS8CwsL
HHZX8g3AGTrQq1fKSpbooaaCklE6XnnnyFA35+4oMN1WXhvqTSFYVl2YmWAAvIS3qa1C835nhv3k
PyEI6Z1bC/sqn88HHfioGWn16YqOmJ5WFXt8Z+XmtkJol4xTvfWsSPW7ICCS+LSzXake4roPMH5U
eaaPaSijpxy5DozRppfRKbbsPLkngm8eDxr0TH4cdTh97QZX4Hdhe5vP6GFC5rH7XINo/4aXPyac
0CE6bm3hjW0ONsj3Yp1jSbufJzK2UF84FTK0ovkokLQ2aGcnNC0r2YLXeJkQ3Wa7CTpucmYw8at3
Fuatbj9l3dgc9dA0epdkeE5WZd0VqiLZsx26XeovOYewlx00qVUIvjDvpny4hdDXZftqdtz42PRN
WeyVl3jgB0Qz2e0a3miJNkNLNR86P4j6T05G4TqY9iL2QqhNCGyWFM0LER5R9kXLVptXnu+YbAM9
UHAJRtewqmnf9D3bU15t/mjU2uDRjG4bW17foQkGc++kw8HKY1t9xAaeRwLNRYSKFkeUoRFaCh0l
pwjb42tHaHLpZ+2Wn8pBDvo0CXMTi1dVDjTjEMgVONBSvQ+mNCYkd2pDhSBxsLTKDsjVvAbv3mhb
6NB6qGx2Aq0VCUA+BKdYe+jVdYGBjGlxt2J0CCKzuK1Mk6jpCMHZrZ8rAOp9ugSD4AbB/NqksQZJ
Hpg54gxXOY8uTF50aBGOqt3QWOj06y7CgjEobtjNSAw3fjazwNXrtJOO9hkp8vrc8QhHAwdRuOm+
Q/QA39BnMs3EbiqD4VR6RY9K3MN+l5ClBRyUmMb9OJeGmm7lwB5KbAQohHZGONsQ0rdy/G6qbwQw
gu4+j1mH4ycc8A/FYR7wCURdPwUslutVNVi2RvdYxPCSjZS7QfoVWRAxCal8SDPrsAsaKbAxbSnj
Jhu88TYzcNsTJgY5fBUCKY9W2WQTND4It9TnEUHzdPtnb/zY66pfWDJm3BJIW8tHsxEOQ/ywvEbo
6BFNZoWVfyoECSsAyXNSs6fYINtVK43KMahSSas+M7A5VSmldc/36Hhbz5RYj07QcdnZDrje7G26
waNwN8EEMhhUB06cYc4Kd+NW1ZCuvq81/qXl1j8xPt59LZbRa/N6xvy/cLVls7t4e7V1W2SkWeW/
HB3zg3/OjV3/g5K2ZOFlCttlnf2PRZeUH6TA3e4uyyusXSyP/3vRJT+Y8LU832PxACuAGv8/iy5h
fbCFJUCN4XI1Hen/K2uun3cyiiCU/0vZeS3ZqWTt9omIIDEJ3NbynlVGVdINIYuHxJunP4PaF2er
9h9SdF9USN3RqmWAzJzzm2NYLr1jgx40+x0hP5y+rZGLtSun0E/6gIGqkbGxugAfafLWIWnYt399
QP4/J49/N/6Wf+7/n0f++XWmYfMHncKQqX84GI4saZqbRZFP4vlWTkBTcPk4fzl2/l/vyWSn67Kj
tS3e1+9HwSwvtBkTSOS7ZgPMtSd5EhlMCMwllMmMfNmf35P4/ZD1z5tyHIN4Edtghw32778vsjrD
RQgYEzZBPZhrtLWYPuI2dUi4SvL9JFcxGha5yI6FngaXaTKuBvnoa1jW8doekyd9RFs9OYn/55f2
YT+9fLsAmB0LzQHpBNv98HGHFYc5Uj+xD+arIGDWPUOKvDrQ+/YyJcPs2NZ3zbG7e/X6v/5iShfE
JCQ0MU4IxoevgNHTXNiFG/mNziEcawjxImsgaw11IhjZAxmCweCp1T/pcaD9rTOyvK3frzLeKicZ
k9vH9Uzx4fTbUSqbLai4foBdYWPJznwCc30yBFYZtgnRw1wzSWxLtXW6AYZiUJp/uSb++8Hb3NOW
Z+iSw5atL//7v4o+Gq2otggSpto68nIq7xmOdWLCA3Jc2QqI6eyWP/BlZIxL81/9zx++yxPDcCX7
MNP1lorQv3459FiDadEm8aNexjh1URzW7xHPtAL3OiSbvovFVmObtmM5//6XX758uL9/+LRU+dqF
zmPNdT7eDcJsdICFKoG0qcN3D4mZ2TDXzKIfCWnyBTxyR5JNFh3IMDwYh4K5wNY7GABpVrXT1qcm
1O6zRZWM+ThgA/MA5yixoYMXDH8Jo3lmvO0OnnUXdJWxm6NUrYcQ2OcAdVWaT1OOudEcAciz8Veb
pDhEcPZJb8vitZeXvBq0vZ46yWnqVrCmDF0cTNW2j6GKnA0T/kgiqnBXWzTNVFpe+jgJTyRV4daE
IZpOLG7rqABOIpzAO9pVxdR5q690i4Q4GUbgwrliKSYiD43oJS46dQqXH6Noh40henVng0DAdHHF
2EymNwxmAvpZdj91tgJkrD827vStKcnvOcTsNghjr4101C1hZsiGwOGLYpnu3T3pfW08tWK6sKVc
t0BPwtiKbk1h9w+91WcHmY7hulXZXracmRNN6Sccl2dpT/UGOTCCdo7Mja3/qHv3258vg/dHy4fL
wNWZ8cFE6jD2Yn0olQ2jmdjRHCRLcgXJCdo5b44rX9o688hGkG7jDMzUXKbZpbZStbNm9ykZGgCB
bHqOiiArMUCyzaNAe23DiDww1uvCa9EQhi9IcAbXHkUV3CM5Z09QCEcggNPFGtI3ZcXJJ3vkQZva
I1lfjcrj6KAxzZufinQ3+gY20nZAA3EqFxW5zgVj15Za50kKglJjXDMZ/dEVGXPUrf080XIM0Hn4
JZcWjSv7LDt0STED/zpCtVUVprdOT7YpawSoyWWitwui8xBG58l1IYdEIM34dh8CPR9f5AGhsM3q
AFYmDTq0uTMDjbbtMzVNGt8tm52oLGArOF7gpdgedpmbsOFuQlVbaZkM6C+jGus47PN5lMiDZncn
PAOUuKfi05+/yA+1zmV1k66jI62yGE4SpGV+f5rISasrwjGJrzPWw9T+DIi+p74qmuwAWmfasW1l
ZskjpR3Z3afZUcMlUsQghQLdSuyk5IyYjEdVmxvmBOt7PISwrqhEBywCR4oXzkovnHYtNYQUVsbc
UQ7lU01Je2acXdv8+f2I/25BeD88GyE1uRw8PvZXJac/L+Bw6sfhXWHbhEEwgf/QB31rUKJHTVyv
PKs+BFkNX7jQd0OQ75x5RETkakCPHPftL6/ov4uFa7MRhH6/7Fgoe/3+CUcFMeu01Ws/n8gKhNbO
UHZyTStJMHyZm3NiBRLfnK8DkXjNg4mRaZs47fQXYZhXV/OepJXvCEKOb23nPaYFh5K2hIX8l9f5
Hib8/Z4mQ2FJ0ozEHE3Wtt9f6BBLjHZZ0foirO9M67gPpim+d12WnRxHCRQ5DIbk81XrpDhmZmBv
y1L5s21dNNtLDkZaldf3H01YptT4IL71i/q14SwLE2qPUrTdIbtO9kVS6Uct1OZHd7hni52kG4qe
iehg9gPbXTkNrqn3xQLw9rROEE6v0RaArTCiW80Dlgg3wS6ZNPEpGy2K7Tmk/S4DxDFX8ltVa7uq
atOdoU/VodRrpgFU1SNGdhLmjg3nnjrlQxe5BPxl9alAO8ZQvPjOvHh6Eclrm8qOGqAKdk3KmDjG
tv6ZadyaAEZzY0vCE2/W7ZNSTbvG3yZWBuNBV4zo1aVUCfO/RXI33Rr2APg+sGDmiucoirPpHGZ5
i74tZ6SrYVa/YQLDzuPk3DuYabMZaRYIHWtdjTCCJZyFTdtyURo6kPSkgEKWdT2p7tcalsI5p7K+
ipNUnkU23FPJQCz+BnMLNkoxRdPDZuLkGicMIGih19wKr/pezpbD5BRePkbqQ19ryG7/+TKylqvk
w1XkcLTht1hszf6zOzP6ZAoG3W79vMvzSwVjC2hCU+ws3Whhp+T9hvErxoe6UpFeylcMIbqnoErI
89RgjTIDiJuqa3VgpswACQEEK9LCbZWEpm8t9TVQtuOnTiacXwRlXPKFj7XB+u72AbASHQ101Lqv
vfUwe46zcVsGTcMgM7YIUL7LuNOOdsgMKfSU8cF2GblJTNztTms9wCSiuGpEI+F2t7vC+zracWFh
sbTdQ8WY1qShIfvzx/WhI7s8f6m8S2t5BEtSxPLD81cwf17bUCp9IXMEdwPMpAFFXLhwP/Kq8Jtr
3fbTLkRvCiD3l2nF7YUp/v4vm2pjWbA/fG0exwnP1Uk0k3H6uKXVNVHzPO58N63ObivuTkk1eUSQ
Caa3+wWKtv+WZPQbQtjJbSsfUzXeoib9PuAHQnEKZYZ/GzilV7AgYLmxwnwL4npTzMkL6akJT7zh
XcuG3QsQI8QV1HBqz6zOuqLwFGG0/fMn+94E+/0debq0pCNpfZDoXs7f/94nl5BUwOtqg0+vEp2v
zCFxNjmErp7ZZO4r/WSpMNvVHU0GA28EGP9ObVUTNIcg0l4Y1WDlCpQ4US6PaUOUvflAenw4F1Bv
c7VNiqb6UelMnZPnia4Uz329ZDKlyfrpiyHKx6TBEqmCObykS6ZItMg/3DjqdkIli5VWM7ahiF/x
gHVkcQdxo1c3bwsHGgCSWRDGnTt8AikSGA7DIJV91ILGhIq4aEeQhgzcTQxd5GI8tZSxVg7HBSQ3
zNEb5hxcp8aE42hbe23JAmpJFTyXlI5wgnmPnpXoW2Tc8x5bM4BDx5A3/b0ieqpMEO2s/oXPKtv/
5ejuLWfl374TWlC67dGXJkvPVfZh2whPqqsbkRh+XNBrUVGcH0cY5TzwPLljNnSB1U88vBUCpXSn
YkdbOfoMeAH6FQ0TNicAgi654omuu31+dJNffY8C90FzPGpyio4w3+KO1ZPJc/eOB7jaTAlQHJ2S
3Loph6cc3/wF/MGUYe8aKqZDapbDF5kN2j9/zXNBYdPztuZImKdzxwmHUzHT6XCaXeYZGTOQXQ34
LUDkwxVlq69eMDvnMkyfOtf7hDb21RxUt4MeqvaMyjNKNKT9MWZOhEEsQFtANxk5V0YJ5QUTDV8q
YsrR6jY8NxGpmh5Ctsw7dCKBqw9cHTqC5cq3cGjeShC3n9sMW0QLDsGW+FeqtnijeebBtSeVB7EI
efOcNYDglHNtiYCWnaUfDZCuK8T1EKyWayGFZVlZVwmN6MHKx5GxN0CDXTqc1BDGvBq3vvz5djQ+
fvXsyVz6EDxzec4wzPDh2ApM2AUvQoCwy7RHjSfMQ9ZJi3HCXl1AiDcrx0EWBE/2yXFk9jKp+Dwx
YMw0t3MDycuRxm5NirpeuzY0eBTR0pBXSYs7IHPto0HyC1Od+5f95Mfiz/urBjdvLA8R0/x4zgn6
SmKH7Ruf0jHldkcx9CuHdGPRAfjzB/R//SaX5xV4MggMlvWhphIGPbyM2Gx8VSVv1XiAN8ZFpznV
X1acjxvk5R1RNKDAyKwLXsgPt2DWgT1Mecj5gNzWBidjoBn4N/78Zj6uJssGnE0vLV/6vYLS4+/P
XuhzdQZ2s/XphcB8GXKxm+KpZ3pk2EMbWS+MNFl4fznMfEgCgj7kKAN3wnFt3TClZ364xtgiUfYC
4uPPVd+vDKaKjmmgIyyVn2zupHvOKj9rxcqKRIcaQsvXujb+yoDQbbp2dv7yIfxnbV9eDmO9jlx6
7jxFPqztmcSZW6X4GNohgi8RwxEetXZnai0uNzu6W+yTVkNrafsMb0zN4nIuDAswY9zc//x9LAXl
3x68vBRTcATRucQMm23+71+I54kpyBir9ssaGIG1XMtD9l3lrXtHgfV15uWcmSeFjQUHgn7Mt9rS
AZzFDF9GKniyo9HbQcp31ga0DtWLU25HryhpB99OR5yGIzC1IIut61hVb1i6sYAkTf1M/+mBPdZf
niXmxyPV8m6Wz5XLmNKn7X1Y2us0HlNUFQMWa2NYN2MybtJykPvCwgDHiyKhLL0cqxbKoCjN5VFg
pqpiGy9vNV3ioLUvsFLhqKY4q8H33mo8ULexjB+VaL4Mc2Ncdc+1D0UyfS8XTo4Yh+xuyy64dHS/
KOls2Sdat8ZDW1JHjNpXMCL33mg6t9nNf0RsSHeZ8mpKG/OXMDHjA2WUS+UZwf7PXyz1vg/fLIRW
2zMM2zLYXxGr+HDNs0uTltbMvU8PYDgOws42yKijxMIHAvjoHJZrCd72zJ4G27g4NXU+nNrAhvI2
LPgFiLjSTBgEItDUsePYDckgj0iy6jMb7RvWC8pW0E2+4oSJG2RicwRdBQtivHPtykAamqK/cqP5
TFcSuZPpM28drKLKHLZGFoz33OiNHZ8pEp3WuYGsNFBtVPE+MlN7lYiq2iYelF16ws5xFGK6WeBV
NnljPsW4k7daBg1whvDqdd54hdZdZOAgi0kHroMFbm92s7di15atMyvFBFXOHJhdzc80pwVAX/90
9bTDKKlgvfQdmHv7NNAM3EooXkxsI6KiauGeZoaXXhIokND2oM6NBj0MqI0liqkV2j/4r2P7QgUh
3oFF7nezPYY3vAwEB6yyuXaTZlID1dWmUiUeCODSmVWkn4E95sCYGd2fck/bEhZZmaOwbmpB6aUe
fAqmnx9iOAx6vXxr8VidNToGfGWULgKTHHGAw7XWy/wYpvamLMWJBmX92JN1ZMIGBZWnxI26+7iO
Kb/sEyVASzkh+GA9YTJkHlbBJNXl/Yf2mqdOfYHl6zHCzUU+MpgGf6gfyRFQkZuSXdLF09uMJXhn
MLTklCRS58wcGbYFzVeIBA9XYIRn10v7taOv8A+7Z6OqTFq8aAdacNgXeiBH06jY2JG2CPKYuril
OXtNircxRIIAMWtej45p+jUhjE2s42eIwHgvy7teZs5zgX+o2QxlQ3mQB9TRDeMVVWBxC8fnccx7
lKBXxwHGbPa5th9q+ayspIaEPfUrrW+BFLXjBp5jDRM0eUE7BXPG6FPOi4a3TS16roznsgLkj8Yg
DE6C2WKzFMNDX5vBThNI3tsJHUPR8iQky8Mu7VeaoNr1ot5duSlkSYcAPRiQIr3JlIyp0UKijuOi
ogyMet7REAUL7ydQRGubV/bFApSBROAzqyFuONUd+sSk4gl3U09/egVpkzx7SoiBPA4RA+dMCt5C
ylvrpsiSrWvGBTSxkvu50aCn0HpH/szDi+bvYxLU7SoKyiMDybZfZW39khnlMyEXY9Okpr3pWO+2
UwbYJ7G8DAi8UwDp7NtLbOjlStNqWNwM6hcpogSNFhIoR0rXTNGxTg2M0AVug1SmRVyQ9/03W1cN
mK6OczUdok2WFSROReE9pcOv3uA5WNqd+waL6m718yfXjco7JuZop5Uo2TEEYD7Kwhug7OAhy+fp
2dDqfisZ/i7gRvq50W0L+ukGXruCltut5QoyXRDsqvXCx4j7YROODrZThgrcEL2mSPN109gIikOH
eFBYRAcgI/CQopGKgYNspqqAW+XeCc2Teg67TK0S5tQP73/t06ZBA9adXBHMz9qwrwcvf046ReE3
Gn6NIm223MpL4TXu97hxCxcOb2TdKwJnT8rModEiaofHBqxWRuq1bo2TttQzwh6B+gCLeTudiFwp
//0OjoqiXvcydS4Offw69fsYCRAU7fZW5HZxiRWiywYk5sZoW8boQzb6hoz0Y90TSBV0lFdeLw3f
6ZPmElj2zSRfsqb7WCM3BIqk5cA2wk6gq9JIorC5/zGFxXA25p1VVIJ2iLGR+syFkbmfephDkSOL
i2zijqIRySlhJu7JRpb+0PbNz0JFe8wJ8R2/e3xyqrlZx4lxj4IaAvWPUWk9a7+ZAva1q7XHA9EP
F5RREnYH4ATyqLcZWsgWWnNLUTPKlcLKpCFRTVR/MvHonXRtw83Q7bsaohwgGqrrukkVKyp9NpjF
o9FZ1yRIT1hXYScTNepKuUNQBlTMxYrmREy1RggDTOdrjEXiFiUeNpMh/0sl4UPA1WUHy7GVZiNd
bdr40vpYwc1EPWPmm3ywlf06ECPMkAKbc9uq8fM4UqFTcfjLML5muTus6U+gwbG98C97uPeCxb8P
z+8vg+gj4BopdCbWf9/DibyDh+jVox8gSsOHY4AGo/ED01g/yPgYL9ErE52SX3uGBoSLnFHNtz5Q
BTm16BIYkQMGWQ6TfseevUYwtg/6+LVin34oiaKsEELnWwMsLADTKmJRC6/Sar0r5r1hY0ce07Q5
vE3yeMnOrLMvYTdEp6YB7ZN43vRWT8Em1Ez32eoPhp7Na8BJu1CfP3XKc45z9UIKZ3okaIefpGh8
q4qnuxzCYSWESXwpILnudqK/jK35A+8vSESDKl+ifZ9GEb9IZjgzjhv/6yadT9Wh4s0pxRGG85/M
Qiy9eSjDYfLbfBj2QYd4Msw99Vllz5h4Hsgq+pHFx5gYgLTajE6lDZ/n5CaA8v+8l/t4MjMNvlNO
CZzJTIQnH4sjhXB6cwQNfx8S4cJhopNtONGw/vNveW+P/3YZUS3QifRSpwZS4Tnm75eRByrPaSwn
vccuKYZhiJwd8kiNOnm3HqO43/TkOzd9ln7xathw2mi1Ky+wsaPDYDp21mRs23LMD3hkqkPDs6eS
nfWXHf770ej3F8knQfxQ0uIHmf/xlNqR949gAIv7mOsudxsdUM8z0xWn2ulcN1mEneg6BU1Gjzvl
qZbBePSaoLpOZllfqRrV9veKoOFTZUpKC5hS7CHeTKqDqWnF+o8/f6b/jJr//nq5iDiMSP7DoeTj
I2Kk2pIIFUsfhPsX0pz7XPbdZ9VKuXUm1iChA5GGX2C+esLYeW72vR/AhGIR2luxoR1xx7eHGibV
yqIeSXU8D56QNGSsVkF6JveY7Y2geonGOLloMri+rydpHL4iB0YfHsrx6ID82hGirdaOqeV7Mc46
/9hXWrB0mxa8kFVM6bbF+7GbXXDadUFOxAL2z2HpzGK5qcboK+c/e13AfMNw7TS+l/cwZazmPul6
zyYx/6mXTElWo9GASy58L0zynQvwhmU0YgAMNdh6psR3UeTvcgWbjbOLXzvWCTxtd7b4PPZtk2UP
HmKxh9TzClrlfjyz3ZYZGdA+mHkwlIQsbROifSnbl3b41Aryy2kSn7rYDDfIkTETh/TjY6D/O7vC
MIPTA3xQNDHTFC7hQoVI02rDq4kWiTAKJdLYNJ/w8yZIxMMNY7Xs+CVymy7hhi5UzjJWFMXBUMYl
9NhvgoFvYeNF9pPNnIlS1zpLzGNI6n7LHdL1LYkD0AqA7eb5EfLr+14uOfJ5OS91vLDx0mBr9kAr
BggW12xIv2mpY6/tLB1XAUT7w2C5CFkLNziO7YDfvHOsdTB43iVolbFWdnBLO0Tj4EeSx/cfsWuu
6Lyeo6jrn4LIyREBwuwl+wNl1a0fB8o+WyXx2rrdrqm69m64gF/fH9nR2M+Pcz38MmV07WU97Zy8
atetp9KLB6ETo6tBtDF2AG2Hxi2NkCzHVZbuex0U0qjEvG7MoT2pOf8i6Viduj57qqmm+3MLDTdv
pX5uzeeigC/kxMF8EdNQLwZqn0Prm05EbpVTkN4WedOTCM6IyXquuExp5SAU5eVYDU5YmeyssvPW
Y1s4q6o2+2shrCd6YfE6VTaobrPFO9zH1Eb5Vzu2JATdEXOXTl6vmGR77dijPpNHvbl2yG9UdfBU
CTBNLTQTtea++bZA6a1mvgpj2uWaXgKGsPJziLBqS3oXgKmlR0+sgJsi0fRL2MXXIMpaXAV5tb3O
TaKfggCOBdKgixb3bChluhttKGFsVWmf532+dWo5kef0qqPBIYvTX7SfaoFQ1jKnlayy5FQ4zbcx
Ll9klw07vLRUfkHJbmyMEVvLIlbQ66Z57F+cSrPuzQAULOnlL+mAbLVLkRzbEJhF2MZHi4sFmHcm
9P6QUCjZsJjhQxvLU1rHaq9oP22iiPsqpICOLETmp6oxUZy2Wuk37orRqWliikKgfdy5me3ARm3h
8Na1s1eRBDOms0m0B5YDfaywW7mfVcfuLdezf3aiPSbAeUisczbdGlFj6vBcLntTP00D7PhkjOBr
aBOExdSCWVyn+bHiYLWqIMufvHKWB6xr8ELQKrWTdeub4muVutGWkq634aDtXMpK2pAs9DX7lvpe
6WnPSwYUNeVWhdktJZVDgoQEdH1k+xYeUzILD1Y3JKdh1n2Wp/TY5Nm9HxhtGAC8rhHmIIgj+PmQ
jt1w7jMkpW6nyhOi0AdjaIZrxgK/zTtdPQyWVZ1QcqH39KnZW3nbnNJO8xHSj4/O6BVHB9UzVspV
bVY927/SB5oM4azWp13bX3STOH2VqerV6/IV5gT5ma2O2kU6zWnaMsW5NLWIx2bsHeHjjfCxCJ3I
wFiNfHdc2MxM1XjHfwm7fKQEBBePYy3dMly1qT7d0uVApIlky0QIvAX8OrEqgDw22A4m8uE7Q4P1
ODflVbTjY4OC4qFRujzza6aTC5m5q8zoKQ/mdhsFtnzQSUstG7F4pTuZfUuEsID0gZD24HcUeqUu
mhl/hgk7H5UzbaMYw1FQpNrW4x09mDZ97QhwPpwru/4W9PWtYvZk01BJYQYxFXtTobgVI33CXErQ
btxWT++aDYuqWoy1q48mwZrkOMc/L9DvdfqP67OpszazeeactEw5/bsZODlDmCZSM/25K7dZDTw3
SJoEiGP2QmapObTSsXaqnsnNhcOe710+6oIWiy6DY0rQ/NxXMIHzSpeHDGFKpOZmB0hePHCo/i5D
+DYjlqFdF9kW/WWYyyBFMTeZUOWNOWbOtY38QvkiqMXTzKmZQkv1ZJl7JeP5lamaDatmdfG89BSy
riWVeQuXHw4Gm63RNPN6zr6FmXC+Umllri621mqa0g2yipFGtR795cizzIr9Vi82l6QrQ18U8E3b
YGLr989Lr/pWNlHh+L2OSAvLLn1QtwVFP3d2crLArQToyvSxzW/5hBOR/i0j6UVUbozc1t54lDWb
Ii84gNMWPlp9hWS1aPNdURG2wiV/7ailwaZT3J12cGcs2TjoHV2799/UYkZ46Huv+xpV45sSerxp
Hd1FlVXFL4Iks4mK0B2JF0yIDbU6wvGnekqR1N60odTYwVjRJctgTZpm8eg2QCwbPSP4VWoDFokA
9tKkn8scmjiPt3U6g4PrjJ7X5+Rcoe4QPi6Bv0GWdBBQx59SnaYPRvRj4wq4v5PyVh5A2YMp66+a
PXQH3XV3Y83tGE6r1mjg3yJKOAN9emVKptnoSfBaxCL75Abhtu4n8ZhO4uufL/IPoCdODcuFzZQe
EZQlmfkRS1BPqWDbbjq+LjsgdmlFCzUT32r0QvBTQ/05nfKrNy/nL45i21kgGP3LS1gODx/uM9vk
EMUvp9v3n3ho2xL/SNwwvOdz+pLxUldeo7/kUfaFEEW+h45bsixilQwSehBsXn2vCZ0HEmRPnKvP
f341lJz+83Lodyznd+JgROQ+TvRGeFiyti/SewtnGRXd8KzFI6KHqrahpPKEpU8W+0WBH6lWqttG
wKwfRt0ydqnN2oyMB8M0Mc3H2LRO0eTtPU1UB3Rmp3/6+ogZ1qbIcVn1ODBF4OJcnI4ykiN6qtl5
ZgBoNaj2qzSb7gjl+WJMwt16ImUuGKDgWXXRrzgvE+4QmJjtADOaulh/KIzki9C6CpsHuw93OWK3
2Eg+V1SP0doI82RnjfHJZe/X9/ZTrWT7WQPuTNeke6m77JPm2j4n7e6zmxKCARMzrEah0OQOjtgr
r+8WuYn2gBb+Fle67ntzFAFX8ATOtowpyBZqcZ+dNU3T7+boPVGTWetZmF/o3j1XQ/2DLe/XrrXC
vVmYamdb0IY7rvNqhBk59VPsN62gB699kik70cFwT2Mb5/s4Cqu9LdMlocTqO41AcctEQGck/Juy
K05vAVjFJyn7VzQszUouWmCr1ZK3YaDt4kxxtnv/a2Ta35KSA1NR685OTiFnrkGiq0QZdkuyEo/b
UpS1cu9C1rbddrZL1yZ+dJhN2BBaaXdoqswLWm9ORmHy/J5IsEi3gNixyBSnzpacSn5y9H5ACFQf
hFl4exm4XzWDs1JvVw/8X8J9EwzFpXbgiFtzfM6jorn0Uzf6mXEvzXB6EeXoMdJT7x0TdDd5qJUR
qQU6k4+XMvjRQY49R+34JkMSnrT8p42yY+cws0VaMTNnX5Cy/WoMJ97j9PsxD+Z0DcfaPAXJ+JIS
AEFsqr7Ngf6j4XxxbU3RMGPWG2fLy0eGvupu+dfLm6UMgYTiCZ5Hd+VpZkEr6F/dZq4vyx9IwpQ7
sKbeqXnBL6Jg6abNAesTqRiEqpVbGCcSPeaxTIwL4xfmqrY77RNneI0UY/iQpiU7Vqjza1EW+Kd6
yRdbMyPJnn16GOoMFWupiRVA3tqXeg+BNHBoMoxFtk76vjgDdVUPbtYZmyngg9A7JEvY4WtfUYQu
DLdc11GZHCZqpcZYc9rw0Gtk5tfG1eJLuHTs0pRiap8BIA5H9xyPBW3mOaVWOU0YSiFu7AanOajo
p2SO7LPWpZfaFJ+azoh/ESeHoRpX35kHI26HtJfaFd52cscwgBJhHVytj++GVX1P0DZU/bDpUQkf
CtuCbU6mbD1rg/aSo/sFiTKfrABtOp0zk5NiFz3qnb4zlZFdHI6nq3SOit0YNUCyYtovIfGMxzGg
M5Tis0d4MP10g9LDqxBgAxud9trGHV7qvF25HL2Yy7MLoKlWu5t6655T3D4lY4fDT5gvhBVyhs2G
iKiQRYyyT/JXJUS3YZ7SIlVjPvXDgrVeuOB5ZXYXt3XyZ5c8JbHD/Dstu9cKViugR1DoqRPmB1kU
2H/zHCi2a+ZgknRwqTPJX6IS4kQcgkJ+DHw65HMDAFcA5zWq11kPV0VhhC9TausQADFOVxYw1WUL
//5DT9t2rZT6xVjLAJ81Ka9WgeojxpJ5qSwajF7DXDUhYUALA1PQszN4z3ZaGTc30y98gd4zrXL2
vL0FDGZuq60W4hgtKX2uiH6vcho354FLvuqZm7Ui91tqNNVG03usFpb5SoUAFlFkHmeHg3RCYGU7
u1riq7iR68ISn3iq9adAyuwmGfRhLBdTEXWENwrFAVMdDBPWZv4USqUOnhv/JFmlnUX0S1LrKV3T
9ZNktAkNmsQ+y4C6lVPjYCmMcc1za9rneXhx7Ahth+y/ceUbp2YUP1OR7aepFM9tloF3Y99+hC4b
0XGktsKT9TuCiUVlMleHThO+qcz8IRV19+DYglhpIsB4c4Os2cPKx/c/hbX1TDlCXBkCr5E1QsTl
LmnXZE3GfSy6eFcVdcxn9xPvu/kYWuBu5/lNzWPytR2eIVXjAO2t7AwT2oUkbQ8HQVQBINdamC00
jlr7WZRoOWF4mn6of08oXlxU9EO1AgLTaAb70ZhDeEidTi3IAvVfFM3J9vByaKh5GKtsjzMzlHYy
1z6m1mGntOZx8iZJKbb2rpNdGSevyWvi8Ym3amcjY5EzK3JiCIGjxhqYge1aJBr8yLoLXxFVFUd3
ztLqv2B3bo9V7J4nBpYfMGil21xDGqVJrJYajeEXr/sstHD8BBudcf224cyqwhjKSGXuGe6dbnhH
b2WAszA0y3jt9GX9lE9tffQwIbVV6sddMvworO4pHOFuaNeBncaBDIqxryuaAWbC4wkMZnvpZxRI
YcZcAQ2Uu5Mw4ZzkvdwOueM8Uj9E47c8kqyYM3HH2Dtea6MIf0198Sac2n1loODbrJg9Z+UwDl7d
FG9xCFHZktppCMfo6jlDjrijKh6Rdj6bsh9xWSX2lskYfOJR2J+HBnicCxe8dihAhW50j5d2L/qn
Zue212AkTKH3+rArXGPcoyamYR0Z90wyYREVFAoHkMaQ/4ZLNvFUFoNEZUNV5ZQlsNJBO0T+QFVs
H0bjoSEy8thXrYGCVENzNus7IpT2vcRFfbNtojA8qWX5WOWR+n+Mncdy3Ei2hp8IEQmTMNvyjiwW
vbhByCY8Et48/f2KqxHZId7FMCZa3SpDIHHOb78hkqUmQ4X7lDgDlM4xqtyxOEsb74fGRLfJJmT7
Y+IwUXPtTuFrlljLORbRD0VEvyfSm+aqFjYSo94edCCTe8fVPwTBsauudwRHJdHtZaRoIuCf3bMo
rDk5DqNUD2jq41PchZSqBcOqjz1x745mvRlUf9Zj5lyM/L75MUc6fm28PjiaqXNRtfd7slnH/z2v
fiYAfMTAsDvXrA4hPxrbsGqmcRv5+SWcw4rKGeJa/x+Stmtg8YcZ3UcqFQRXHabluB8VI1MQNkYT
hjkVkhghkIg2K4QydIJVDeFQMQr1zpgNLuYGb/ZkOGvtF8YyS5J2h0QZ3lCvUT1FK+nW86qjaQLB
ycztBVFLX5ocHxWnCAEEq7SZ0y8WU/tKcv29YDDLw5AgF4ciccSHRV4isZ0QesAr03CPqPdU5Zl5
ktcisXpw6h1OhHE11qW/LqFp9qQeoULWV0bfwxhIvtXCSod++67km9pvpqXHI0zYKm+CirZV0suV
W0oiuKpyi1TurU0Jtgka84X+uh9eQMC/b+XlwQnUc8AEtKxolHKGnx2k/Tm3knujqeoHv6i/0Pmg
NfyPD85vDfACKjJAL86f/4/tzy5tgcOKaIGEAm9HknXqVY65yUrrKnrdYUgYaQZysP8lTnjIo8ig
XDjdF7Tj7fuqqXeuMzJnxMapA+A6VaNJYeHEvDaVO/6ip7SuzU2Dcvub057yANcAWcX9yneRWnqw
1dRvc/RYAywAmkEq3MpVmSNubVEjE0qTPWaNQfuy4txyBFDGkb663WROCBVMuj/nQD1os83JVs/w
ATSZe7Qd548XG8UO1zDND4NzQJqt1nGek8VPmCkTH6LdPq4RFHBcIyZ/QL9C4pUwtgQejDR9hq8O
ppp3BW/ieD1V2Xa46Wv/MRSme30sjlt7Yzet/zw7z26dpsxQ8111PSC6VnPmxM0BYxKiaN1v42SG
geyPSS6cHYl798Ho/MqmGcF72pI1nwJt5qZxjDMCPztI0BXKmGxBVkC8KQeUjUlej8uuUVT0AgTv
7HEBzzrAF0KKYJK9E2pex15B8y9wuZOeWMLpgKFJ6JRMVJxQwGBCv6IYCkwuK9g5a02BKs04YVBv
XMUUKKqW/BXUCCsaj5hqmZpXg5d6IMwB81VudgflIt2QGdQeYTHELlMosm2wHK59pCproO0bYmEm
/CfXIyaTydq2qMEa0rS4jXnWZH21/fep9kmVaVsBMkiUa5S8OELYH/y6EW1cIFh9eunaa7ZLYL0W
13XIRFYUatEhMSFpxTKQkqAYQFQSynmd2Cb2P79f2UE/fPWGPqMCgQ20JSAWYfZREf59Kwm/lXyt
VXHJIn9ADA+bSEvNQMNSNWwyA24MZjJftchRhp7HZeCPf+IonVaN6L/NbpEdQyRhq8RsrI0xQlY1
6MWfjLT7ipv+D0SH8Hjudgs8JTAR8P/9TlG2UJE2FNXF1M28ULagwzEsf9hVESyl4Sk2OrY0SlPs
tDRe/aB/YP7eMObdEA8zHp02rF8aX28wG5kX5SXGMUdmhOWsn1ZUCf6uvBy9hZ0cLei1gy7CSxtU
tOH2vd6OXfOQeyMFlYBzR/RXby4r0iLFF30vMroviiR7QpfzRJPDQzA1lE4BtuyiIQ3vIo/IozQv
5CaIx2APooCyMDt3pd0s7Maero+N4G0SzW+fg3OD86Q9dlPgXPTUkobkZQBqabGYEhdZXxdnm8kC
pO01yMQkhucuio7OxFHjDB3ZrWYrVnJqX/jMC62G9ER7+aI0wQZTN4GBwk1ZN8HIDhL4Z28Mk/XA
r3vb92ubdHDO9G0QBsWNSYu9HDx9iWh5ZcatqDSbIrGiHqvapMoADA3MZpfGCPQnHLlj2h8LA3+a
yxKKzVS6O1xmb9TBvxpYYNb+nBNHwzVidfInniTy8NCPjRnpQvXMXl8jpqwq1zo7o4xv2LN804t2
Xaps+GzaJkoxu188Pt9x7r8en7bFjOFanK2u4Hr6QP6DZdipSrrmosJi3nJKIaKbNMVCTbEYDLQP
0pflTvXdcfS+0U3jkyBuW6u6Ln/FEc9YE+nYLrHKb7X7gkbnnNKbYwdI/+qioAQ2qqM9A+HCRa9G
X9bs7d3E/Moz9en2BWD00P0Cw1me9D9y7YbhEw0aFf2lY5lYdyFcbDDDjQH8LnRQ0rsE3lkXQu7/
fZB9Gs84M/C1OZwcsAjEffx9MypMQrE/N/Vl8ocBj4nO1mOfvf77Rf7jw9m+xBvjcmQC5344m2zk
1FGTT90F/HHezBhJFhRwqa0tDqq9TUi7OXcTG9y/X/WjPJzj0OGTkWYgLVfKj67+CqFe0FRWf2nN
X3NDamCDt7BN4mGVaI9Cxbn+8e8XlO+p2X9fiTZ4Bb+9qwSFvLoPhjNfe4ZLtixGMxDi4yBq69R3
090UjCxyc7bhv3J3NXQYy8jOcWtUtWZHZ/W13RpKbJFrqJFs9PcIJUPQjNFZk0nRIIqlItxt3PZk
4dXRZWWetG93CxHHzj6eO28pmzTZGf6ENlx7b95QEQpfZ+H9rAgaI/arQLnX5Aj91HQCtJ7uVIwn
u4xsSnLp5Kr9YCtKoY9xkz5W4zUK0rWHVRTIQ2VNw8HEx1LyRCMRLN2Q0alQwoKBOWN9Ewdxci/D
Y8waJ0Y6ugd/13v00aaD0id74uSsKbudY4ozo8iH1I5NMGNpwIUee4OkqMXejebfKWYGxhqPjmIS
FjPoto2QVbcr+waCJsh25CsgPxB9ceVcafSZHCaJ+YFIol+jl0erqO/jPbTcOkko3grRLzb0GNlF
uJ5N8a1JAos8Bjs7eZKuIopr4pw8D/y6KxY/Z9FOlM23iEuj0Z0gsAH2JXbfFbHTP6c2OknTeh4E
fd2u2fwavIS2cM/vD676E8y1evaxIW6w2kWmkV2zi+qXOWZSMcIVneP5bT0O412syZoaxoCEv3Kw
9yCUgjcFLQoxRMShvWszHIetTXAuuyra6LFYsdozxw+12MCCbLwq7tlqbbFNcv8Nu6299GbtLdum
ojt7IoeCTrbK1+u2GWmY8gvIHGvexzax6l1OvXgNhGko+WbldKj7ZbqzrVAsRJHTN98a2FU9KofH
stvSJsIl41Idyo6/FNSLX3O2n4qJF5q8EpbOKQ4JhOpyDgEZ8vllkBllPmCaXQm6raYOVplPOVFV
uZz7tkf/KZaWx2DYpwg0XS2RXC0QazSvBlXLmb246s8XCFDiBU7ofGmnUbQZJl0ubJOSew5oAiHm
sIWX09nC86hKHViA8y5elR0iB6qqZl3Qmal6DB4t4VQ8Ms6iPaPJo3ZZKiSo0XAxhypYYRbvFzKh
bDHBDVLkdnqwZqva+Y03LC2j+RbEE5GnRX8u6bRfaGN46DxRPk2RPsyOAXXniPFUSOB63zpQiJY9
ouVzKOCbQIhG/1K3xRv5lajuy8lZlQ5tidcLzEUwgtIi5ymPzIhfniGuI0W9Gb0fM8T6pssDd2O7
B91Uet8rFa4rYcZb2GNrk8w2HbV9ro7z4DH8E/pr1mEABFw82ZN7rmlTPho9+Ft+w8OW2YWHP3aF
DU6w7sXDBpGoyt67QVlh9ub7rbyXkmBvby7ZreLsVEniw0bue9f0f0LKMoqhmyQ8/+RSE3BucueH
wCd/bu0/13z7hRviAWw8asskxxwJFK5cxll66TGUbMO2nJ4mK9vXhtW8Id1NoUiJyhDR/fvjl03g
R4ZCpuReXAHKa3j+DDrPbopNDuuQCYstLfEmcDqlHyY13PUZlZ2MVOFmpjJgsqLgLuE9YLgAunCV
vh9+14NGMCQGtaYyY6NSb34qMTWaqKghrO0X04DpxOt70sjJF6AT14a7BMNAM6SHoXHuxDDE3EN1
dVANbuquSIZTZJCpkKQ37kYnFnbOAT17UeinFiZNWwMBh2Ppb2CSmyOsMNOXHk520s1bCLy1CuR0
45ac1qU2KgokdHpqicVYTRgEIt/EFD43waKarRdTwXCxySOBV+kJxWS1ysYAJqrRzSWpcbXKyFhY
hEFCy3p8xB5gtMnyH4bWv5Ny/kESY4ODpNLLMns0XXHB+NFfVVnFLkf/4QShdxvl9m082fXJ0hNs
d0tynuVhPtcKgU3Qn5N0aBbZDJ6gkPxOUXwMG5T2aeA/T0ZQ31gj02w8kP7izRG3fkY9K/tqOPe0
jlWWuRnV9BJ1/BEQNhxtQz0nQQ/W6krpo8mq78bWmmlGA1vMCrbXVlfDqZTDj5gzTfASS/SQK6Ot
SVNtwRC50sgyiU3UJWmBSactVhFz25KdirQUhBxdQh50kFrJCnOAR78d2HZRZMValNZmIsKKVcEB
qg3EH2plyhvksUh40R8UQ/ube8M/9o5zruHKF9IywmOCzveStW+uj5AizNWr6w4HNG5qq7F1YOtd
9D4ndZrG8Saxc36Bsbj1bP1S5E4Iej+o7bVfca4t7ySURfdqoMJdjCPFlBcvjI7epIj8s/WftPUH
SgoBDWOuj8rI4NITk3i+8oFoAJdECNCYqarzpa/q4RCG9SoQWBlmP2hWCAdrtGV7w7DAfK+usHmq
HsAlYmNoDokx5ye7S3BS4M2ZUOm/huvEAQZKMQnuBlX9yvzZWHVCubT/ohjEN1GfOsI1k5AvqRtu
I0nkc5Brdx3g6Kedl8rOvDFOkZuFb3mEP8xfFvMQnKL8OVF5dXTiMF+j3Oavz9p1YmLjsEOz3OHC
viXpmttxdFeel/lX7m1RG454MQp08TFtkBOXJpmFdEW28oHUAqo8NetFqK8d4NbwDtHirg2ineHg
cIiT/qeMYfGUycmThuo0VTkuYJ4xI5ASfd9hhenWmRYc6WJp1A2JS67hbQwLtwcrT8N+lNnALcDq
uclzU8/eJk1R9TSCDYGkGwf9CiY8JcUtJe4Q0x0NtllZvpaddTX8iLXRFNfc0ebFRk62ry3/bBDs
ZI1u91NJJowEifkMC3xwgOYOFg3K8MGFu/RsmELGfAaQfmG207xDafrkp5iDnIQsAcxE2XISeMSM
GKxJ2PFtrhvNZarMxTjRXd47CB4kgHfox6++gwhFw1lvI3pmEQC+dHYjwOrRDxsza9+/x9xP5jxb
2gKhtYNCE/Duo304Z5RXMjH6S2ZPJ65EfCIm22hJkkmRNRvfHV6HvEB/SFXQv1/Zeu8B+nvAviox
AF0I/mOl+BjGB+pvAjDl46XW9rLoKh5ccGzE+/s7hR93AInnbY3qZLYFBESJ5s0herTPVElHcAIC
fo1f9ciqPJNvmONnJ9PHLt73kfSZods5eGIqFzNjTq0mj9WxMTn6UU3FoRVvuiFPEDKon5kzPIbe
IJ/DAm4EEbW9M9nR1oQNNd9hEVvKOd9KdxQbO6wF0tlkfla9DQHEn4fhiI0htspT2DRPgO7mPsNd
vEoq/Cv22EY3TJOrqZE3aHLi265LcMmNut0ORgjWG1oMMuRFQ1qmycFsCii1luYVkIW9LvADmmTZ
L1Hw3QWxe1Hs9ncle9kyaR5qIym4zdA1GZJCp1E77U2JEMPI8P9dnw4B7fNHA2Mc65Jh7MNumG6p
BlknMTkmOQ73fWvVXLRcnMTvF9NLSCUmfZM3oIYIOXm+DYN3MWe1w62VrA2O+seKr2HFFXtJ52ri
LxHpS5cGyUp2LnWgo9HvG9t7cJxegOydO+7ce5z89T2Ro/HSmux0V5ixfXHsobvtMxbIMbLvzCCg
FT5NoGhb1BeJnV2SJCeLdojILRThePD3xJ7ULwD23u1EUO7C4WA7W6xvC/AWtUrTPP2BvHLBXUP5
Or6XrWdqfdTwQ6s2QaYIde8e5Ohm60HeljV70uxn8S4VnnwpvDdFiU6MMvjFmjNstX6L6BE1WxCK
k190SIHUOuj95DzWg7Gk/bBcmko7JwdCngUwI1E6L5Zhinfb1F5/So2rfzU2nqlbL5YeiRmzmTTw
JrGxGVPKU+2eQtk8mwi9NLUC6KyCc1v/7MLa2OXeVK/cKqhu3n8kZrdUNYocEn6829Lw7nOfOCOh
r0ZVZ0x3tJiWF/c6bwdtvvYyQSO9tL7L6peLJOFooMA1C7Pa5izP4M7lchS6Qv3GcgKjTM5tkyyU
PE8Rqc+56tWpHASuqyLH+1jmyHn8GSwfqa+Xexzpg3qsYiIroi5WqNnGH3aYypNUbEhBlK8FF+mP
eNXQaH0vyCQ5kIFV7uqo28e939yqqid1iwXXi+19YeDZq6u+XqShsyPao1/VrvmNwvvoROLUI5F6
LNrSe6mIOCUqzmKZCebfSHARMRbiIZYMbEZk+LsgcNPbvnwyOzLfMGOyTI2j2rj4RbcEUunlO+mW
xOaxw5x0ivx4+070m0jtF2aMZpGT5tt7bpHbDFyNk6QDWua3Y4l6e6FFhhoMamfTell1019/kOui
b/AbEtGS8mx6D40J9KJx++pmLKIRmQ3041B5NyqruvUEzc1Dbehw6XHM4oY4EUG3rSQX1Oin/vcZ
rVGa9z9zt5x2EMPrNmOJoFa+YA1iX2/Kwt+F9jicE2du1tKhxJYQZQyOmEq3kqfYo2aB5rgklC1K
A/H47xP7U1yAbcPIkY+CStX3TcT5f+NLszH5vU9c8MUKCJ3C0rGrNPHIpTM+akUntugCseyCeqc6
WoBYeJblgLWZXfLfb+QdkP/7yeF6V44N9Q6Np4Azf7+RrnInlHmpvBilEUPADAijgyA4YluKCSGM
IlQTkqGktwr8miYbXjROR6+Pv/uIHs8I3fWmtDMkTaHmu2dSkkaAvjq4Q/sCdYKM1BJ1eYxy8FDg
KHNTG+yveAJXTJZq08+OvIsFs2OWqqMPjgvJVJ2ixJ/2de3chWjTF7NFyXkVh91tmDtP//4GPj+2
kXFcAywEMRk4Ea4g3f9wbXNlItO0Z/fiyPw8Jp6NrwL2U6kKioyEmUXsds+G47O759Xzv1/7UxKT
bYOYuNRWEpRik6P7gS7hZQuEyNq9wP8XRL/YgsZu2exlRg4QQQZEUg/od4rxT+o21RL7ZrEPw2w8
TIaYF1mZ3404prfaJAzdvRKzmWFsAzepkbCnb6SNDatxNAcSGhdVg70sa7p7xsvsFDp/zLyGArva
vv79of7jC71qUiljFPbV5PaBxyCGUfUYsLyLHkUNgdXh2uwy56aWyl1rojFI38Qn1CXI+X0z+WIW
Mq93zocLmggXSTCx59hczx8u6CSZVV7zTV+6oR+3kgdBOQxEcybPdizmQ11UDA75DIumKaOX5Q2d
ReNCl9MmwxT1IIhI/AKIx9v36T15EioXOte2EaZ+BHqnwkKZEPjR/VjjIvAMHNzunzKuPfZMw16Z
ajYX78Pi0Ol24ev4UGHLOqSd/WaXlbHqrYx+8mZuD6Y3PMxl+YuC4XVtZe4N5ii1Ii6gW3pOqe7C
S0g4yQNRej8az3XWooblhuurL3XfLNyrFszw4SDd+Zz5UXxPho/zqDW0LyHxg9nVW4GWGPOVB1wI
WsGBVOxBcKiT6KMjw7257vNcU3LU20/Yg1dDTF4Smz33iSGIXykYOSOV4aqKHhIPhMOwAF+Jijbu
rKcxz4uDRMModXxX1cH8Avsi9oPKjkYL+m2lY08f1cCtYDbfWR/djTv3sLXmMJAsEE7LkW/4LtE1
iX5jvQ46kiuGNCGAwA9e+NcholzjVPpesxubMV4PLhq2vJZUgqBwX+Ko1btwkHI9GeM6auZjVhnf
QYajc492aeVUSI6GoUTpojEwlY7akzBCjXv/vZv7EPjwRzW/lqC+a6S22bL122SHu61ZZ8pJN2S1
eecA400QsKIJt6db2EUHNcCZX0Mhil3jFeQqanjGbCYeIS/pTu37DjtWXzk7bn+eNl31Qj8BORve
t1lR+Cws5xBVzbjx+PKE1NY9G1FKt2kMO27Fr5PvQT7DvxzqK/sXqBQ1rQJ7mbuna/b/xfQZ7zza
g4ZOFftKIifLOwS7GAKqDZz8OsIKcxYCjwGabbWeWqNbttdM29Y7vf/Im4pMgNRfqsZqDkN6NdoZ
vrWhoYFfdJgHe2e0lxYx+8cJ4+DRqGEFaR0z5ZA+6mE0T17b/DKTdTM27UJB9+0LPchNTnUC0Ier
gKJHFrq0pQIj52KradoiCpCUW1ZWI3JPytHPkPLxmRr2cjE6g3mQdebtIleSyJGWp6wh/jWBUSAN
1kj2XY6SqM2IflRt5BxEx3QYd+RsjE6LF8rufDhVnix+mY1Habrt3vPzs1vToygAzdf9moduthoz
v9hU2sPpnUT9Kq4p4JBOYm/gZc6ctc7JNNoVqItPboKWK9GI8yyZQT3wvRF2oTWcdufQlYJpqToO
JaZsFSb+ojA4fOOoe63DqDkUJX4SwoBEYn/vil/Sm5wbb8gYb6r0T6WAC93pVsySdIbMH/bSf3LS
9m7IwuA1lPpgGrl1cmuzvpA0dsf0+jwm+G7qYpzQeRfTxjHGmod5Xa6QfGIOy9L7HmEAXWLFlY+g
PiaqgmxRE4q59pqWezZ1UKIzcrUazqE174UYCN31/XbvVjATiJKd9dDlA2ESULPBNXbecFGHtFF/
o9EyFn6Q7wf0sWuijm5TdFfEqFz7NxPdHt9/+MlNq3L62qyWnjhkZFBCyE6kFwCqNdokZkA4B3zL
96NymwfRIhSrpeHcNoVb7qv0kcVoEWU9vI9pv9UKGS1pH++DqJW73wPRtUc0dPsR8ereTkg6RPd+
xsrebkPssmQvpMDLNbeySoiScC08ICg7ggtxG6ZZiMMw5P2G7OXvsdk6N+r64/3/BVm+6I3pC//C
Z6v2NeLcEi4+K4LOibf6ew4hZpyA6amN720RiTe/gGHKeIPCWfKNcAbnhbsIKKaNUu7yKaJdzs1Z
PecI+rZrXTwGD33noSITtXlbK/nFU/2zPMHmic6kCsiAfV5+dFW1pt/k6Nbj+3j+FhE2tkFSbx6q
4qyiFM5d4UIxxwJMwcHBSyWR/uLB/mmsgATmHVC/cLWJO+/P2P+Z02Tl2hYm7/G+NHiprmsYC/Ok
W9A7s2Zrfkt7ztTmp5d28xfAzqeJgleGjueHy6vDTvz9m5FGxzlfVtN92DX7cdL7SZCt+O+h6bNw
BtwIqSpZiRYhV/bHF5lTHeYRSdgYjOs7H5PqxiB+iXS/tVl5xS6L80uK1N2I9J0ip2Vdd+TfoYN6
iBWP6X+/mc/zinQw9CC5Q718VaBZf39id5AxprfRuvfG/KlFNmrkZGL3rUNIjn+GiRhfmB5/+qzu
ik1LsQIeIzdWkMcSMiqcfnZBkbLzWc+tQllYknSAwEMaJz0ntNM28gvPH1qejyOW5D5G34Mr34M+
+Egx5/6UENCfOlwevKC1DhMvWuIgDQ4RPTuwv465Fcn0/B4KTXca9uxqj7+uBu/IqnU90dUVBLnJ
nJPbK2SsyKmMOTh5HQ7xomuMtWHj8kOGTfqSS3xF1xopnF4c7mScgmZlzRmde5PN/WPTRS3a9ewO
tN+E4CKUOvcIrWLg2Yjann9RI/nKsQcq07jTJvZlcgMX9wT370POBtMZiG4ZFDykkHGPj9K1blyN
aTvsw+5AYNNS1uObgUQBO3B/g3GH+KjmlxrYbDF4+0hKSgbdud7SnlEtWULqfZGTmFsgxzP9+eTU
cbMITYOLbHJeZmsfj/Z0iCORHUc/u4NPiyi/MIsVQ4w7H1GiY9Fzx5Cmhc7fpqLb4RStfuQTWvWc
KuWzVb/SYzPBNSMvxsphLKlb2ggse/DkEAONmMbdbCgK2wPOstgwd2XwNAqFgH2S6U4r4xBlg7mp
ro9Du+mrHcHSDKuZVayNUsNqVOGGBHZvVTIcUVLFtCiLql2Ssuzs+nzOdqZIbqMxPrUEDdHECMeS
nuthim8mAW7Rlc1X19zHbgoOA4r3kLnxv2sjzIdNQ+qpT0Y3kvflcE1DmrIEUHz6jsu3Xr5PxNc4
S1kUI56E+b5mDF3++z79fCTyBuhfsUgq90jo/yATHUvDskgQkGj5+9ep919UjFxTj0m5zCLQE4tu
LEPekmIvvzghPt9trs0L8/IuBkBuvb8PCK3aJMjx2tzbmpnbQ0EW4s2v5/zcqn0dO99zpBT//rCf
xMDS812WJ/KTbbDIj/Y+xNSECtc1iu3GSXdBRgl05zFC+/Yiwiv6xVcrr4f6X2uk9K8RzVd1Nqsb
T4C/P2GeFGETe/gkTI/WXHvWN44x5Su7U95KaY8Ub6Pca996G7vqyZtEy/Urd+j1yV+iuMDxgA9y
ibyTLJBQBz6YFcoBXVpqCwb4J6K0EwXlQmaecXQb+4GMWQIH46cM/+R68EX0vWW0XDqUAy6H2JzX
bi3JM45bfQgTcU/0RY6lthvWY+PkF1+309lv/ihnJoeQ9rZl2lS8ZmUhQuPfX4duC802Fr8FYWUb
/N9IfkJm7FmJ9TiE4+lde2nmCNR6WvtGJ/1OlB7S2MD7YpD4ry+WfFVJKRJ8CaTF319swOECpDPZ
9+7k7h0t9BKei3Dzpj72Inqlz+2rZ6t1vRE//i7ZInzT9CTPVvHhcdaOAvgYacl9FfQHYn3Ut64K
lg5hEIEqaxCS2j3UOQ8AIPN00TAULqaA9HEsW8vZOPmD/SbtWO0Ll0SWNDfWfuy7p2iw0pWkmpHf
gw8FljaUniB52P/7uv98q/mwSrx1nmnvuY9/f1/InEIvyVz7Pk/YnYoQx4lPuqpy/qgaA5IYpotn
prt/v+inIiRuMfR2CHgRiwlu9A83eBTmZW8Ng3vv5nIgka4It3GJxzKEiSlrHV2kqU/u2M1kmubD
Gr+9XIY90TApFXClI7EujfQ20n0ZfjUp/ccXIj2GJfeKFvp0kvz9hSREemLk49it5ol401A8lL4F
nSv0Q5/a3T3ZyacwieW1+EptYmf6Q4gVU0kkyMwompVwzOkhYPeLCQjJYBm6Omxev/j+Pl7ljiR5
yaIwiWos4NKPx0eqXCejSE5cRttxD7xdzKP+/NbA2y6qsvPwOZm/Z/ais5wmvamQIG66kaBBpIJH
ga/+cZ5BVwj88VdApwzaOdGkX73Jj5OtI69NUgFjLSJEZMcfnmB2b/pJ4/n+xXbj4KarIsydrd4j
ucx2Pm1TK9VhO3JQFCwURsxdNdbygSq6MIzkAonMhTY8duVoiLe1KAgz6EeK7a5RLIOI90Vtu+eB
1LmalpGLw5VjuLb7vSNvlOAJfx+nRBBmIQmRtRn1j4TjRkswKWtNngpyJaa5OwuBIglzz4Al38JC
dzvTnKnvs1J9Z3n67dS04+9g0M7NNSvlyvspagGGmFkzcvZZPbTbukasoj37bdAo/vUk5iOENEHZ
U3JLe9lThIl/21hut0ChiSBgghBsRpW/+bHYWwYKvnA+lBM54mQ+HrEXoHx1DETrxdxyDsQo4Zrk
exAM5g+ddJdWWO4mCzBwEohjHN5/MBQ/uYGOb2s4bggwFmm4s0UTmuHeGMFgEQ4u+tqpf6YFhrbZ
OLRG1dHvg5ysMPP00CKOX1aaSQj10nak4vFaMZtiFk2Z7ty7MTHKe7ucix2p/9GOmWQ4+MLSh1ZG
IEule4t8Nzuj/WDqi/zuIFJkEai19Ymb/H6mJlZXXf884dKGnzWOxjTdWJX7S2rLfiXIo+yWEAjJ
ybta65i+SfqPJ5R3wl+PnhmvIrNBEZHGJ1N2wW7wf713ZtSD/OVK2mffM2mTqt8m5KEtDfMQhePZ
nCrClUrVHKTvvVqdj0whbOE1C32qK9dc2kNsb0wvGZCvKcQIADcHFY8/4msKUhIWw57Igd9BPBRr
rydXxzECtYvG8nul/QZd/Nu7axNRU7MqNQQDDuXHzI+7Nan6+RJNKHK6dF+H8kk4pUZpQ0zWAMWp
jWkTuItf6pq9lMVp/sVo8Z5M/b+PI5ouAyYYHn7kvqFt/nC2AgI4tFZq4x7uyurD5NHH3my6NvCT
n34jS/YkpTHckAwdH2Qx3fVRWdFR2363uvqm49jZgSVSZKO4XWsY22+0j/j0Ty76ojM3dunfCQQt
i5x+y33Dv4jY936KY3VwOZSWUaHvdT6be5fuuoWN4QB1T1Z91Q746QDkQxKgeN1l0QNzWn84pSXW
rTKqjfvcRSNLkOZ40vm3iZCFlRR1uMsM0RxycygAUfsnfsPxL12lRNIHG/7htM86/BlhauF0SaLm
VCL93gQWpm8r/CFxfm89xttj5zn7hBTNfauJ7klkTNTDaOabMk/GHSVH0yLFa4gOtMQtMdYbSRYo
ui+b3FxOjHVLCcNhCIpnGpcKGoBfjClEV5UiA4IIbzGn0WyYHkpaNuek9b4FbvenG6Bg/30Qf/6u
MObIALU56PX1RP77uwqdeZKSHZpYDNc+tMHNSCRMayebvCuohSm/Gik+cSTOtZ8WOIWcDI+r0bk+
F/4HS6knsnw9q00fxKwIkqipI6Wu2zmNhbcloM08uPFU70sl/o+6M1tuXNuu7L/4HTeAjb6iXBEF
gGCnXimlpBdESpmJvu828PUeoI6d56SvfVyP9cKgSIqkKBB77bXmHHMvOte96ourZI3N02iOeZAY
0FcjRKh/s65fIuT/+rVwDU0T5HcYVIam/VuVNo+JNQ8kpD32TPa9gtKEyKasP00YZlDSudfqZeyv
IkIm74zwIS2sEyDFiWOucBYQ3WRrrfqc7+onmxSEJXbPA5NG6A2hFoG/chEZaI0eBUgrNsao3h1j
HRx+zwAZcgBC22XM9owKi4Cqwz5NKK9PVhETGFTrjyTG8jXTC+k3TlyfbQVZa6YUC23LRMOs3IUd
CQIoZMgd6u3SuHGiYbeMavpoFtmJmb2C47XoPEGch8+QrLvLFvu04b59xK1YYjBkuTZ/r+U0eGaG
LnDeZCRNX93SCBpXJ6jL1Y+YwOwvZtsYN+Pf/AP+E/p0OyrwHbmYpHBb0Ib861ExtQ19/lHPH9uB
Nnq+GN9VG+MYNtvOlFeczeLQmJuD0iKwnfBbqo34u4Pgnx6ZxKuypxboMGm8//U9zGmKzxvX42Pj
Kl63NGT89epN/ENNZ+WsVVaYWS3cXLcLis2AxAiD4ajJlVXmBD/Jv/lMft9h445AToURxGFQy4j2
t2MSSX6R6pYiHm21e5ejuKtt4qMd4vnK5WZZulsFQ2GdWn8XbrDNSP/8XeB1LQaC1IacGLau418/
htTd4GB0Ax/Zd7ZwuO4YOd2hUnmcBO2dJgFIqxCIrBi0GgZp3pvNiB93WlGruNTkmcB0wJH7hxvn
/ykW+P+jzF/+m/915O//reK6gLr0oxrSYTl+/9d/4eGfQb/C+AdDUnqMqAGwMKIL+I+gX+0f9Bfp
Q7tMmP+459+Dfo1/bB6eLWmDfRPsse3Y7utxSP71XxTN+QcOpr/83v/53x/yf8U/6rvP/3v/289/
id69qDL+dHxQNrApg26DOcmwSYn5bQ+0VIZBAQvr3JQEGy5GHxI8t03/4dqh3UaXBhfWtxpd4Y7i
rcARtKs6xk6NvpzNEvy8OeorQ76kPPdrW56bcSC/qNO8y02XC6muEHH6lVIiMhQRKEW+euBCB7+f
exZFvU/OZdz+kLPCDlExDA45bAjUaGnj2b2rBK31xYrS8fTrohzjJKjQN3qqkzYno4Eig16qgRL6
eX2au3+/uZ0Z87qd1IKhojvZTuNymiGa7pS0AM2im6ihRvOUuIADU/XOVAbboxGHJ9q3W4vz7Bgk
mcmpyo7QsU8DTiE1MbEGrHvsNigTVn0N012U9orfXwOzkkQIMAOspRa6Hvq6EooiReKkZJyDy9sF
VR19VvdukXPJCBFaqlEY73QvaHLn9a6ryLuvSZt0EvUbs7HbdkbpmY3X8SCeu2wFEZe0BKCCCVGa
hOVIq99yk1S4OHLjzWyneraVX+Htnv1irt/cjFQFfTyBYQAi5+uo1fzYKG7IGQnxiQYAKl8w9M27
2IE8GV8NsCX6pq2898UG99e4yVOXxg+ggRzPYOX28BTdRM1m1pRYmYFNsF1frHeEmpOvpjVZXhZz
MaUlqlIdPYnrJlAA0vuRaUNRHHNg8kr8TmeP1Kk6Ia4ce5BjIO8QskfLERXhWidVgEbxPsJYT4xp
nx1bvDJWtu7UlGzUfNVvkqR6Uqz2VDM49LUF2ivOdjYRPxkc0VpTHdsjXinznEjSnnLKZ6NXv6Vz
8mVVgNWY08sYx5t7gP+OLq8tRT26S3YHKOIOgjR7wGJagT+WhTf1xW0Zl7dRmf+AMPHNbp3rSKpX
0jKeVVtNvJm/Eojm1RJVScDCR7SgPE1J7+5c0f1AsXBly57NEM100m19rEzVrs7byGt1M0QRfT2Z
G5uYmXVR5yLsEBqSEKx3oHxKDfgJyWNoXMw+YbWwb0SHpwKsFg3z9G2IQG/OBprbSnXeLNWu7nG/
0h3cue383lrF/VKt7q6oF4ZA1HDM992zOm8AzqLZx/UuWREIxeu6sS32WZag+nPWl7Xln7vwgCp+
GeuVA72ClyVqkzAAGovUbscmTTCoW/JpQsV8zYFnVVjWlQ6/gDOpOTEE/fqlESSLAddVlnm9p32o
B5jNTEQJ52QmqQgoCSLO0tbfs7G6ylRrvmGfk9DnHKtz3HLRWUQ21up4HwlnNy3wCZKCCFYjdWCE
TvE7OQxraCM2OMZo83X3y5hkw8+0UJ4jASwFGlF/BpDaQLAKE8tZfdnlqEMcNTRVpP+RwUACfnZ9
jNVHLc4S8sDGfLc4byYc70c3twJnAUNlEFcDlxNn4wiBcJ7Ur5YRvy96m1IDdjExDtg5DCJlTn2v
7k3SC3AJc/zkHTG2UrdmL3Gbr8hsimAyRR2WVhrtt/dO/Kux+ss8qrvZbYXHePxcGRnJv0JcL0Vb
3KgaSTpjVhxRv5vm9Ig4kl9wUHY6edfdzh3i/lIwD4qq9MBy/ToAMT7GdvG9GbNjBsT85IJu8Ve7
lTgLBwQfUsVNT9iqmxblbhqJWZqnORAobF/TVjnk1Zw/rea8nvWKlGYzGZr9gBMxdPhmpnwIHMg5
/NMsOdjwU2xnNV8Sg/OI1R0mnWGWuXDCjRaZnKda+5nm6+RrqvzpJhgF2KMwek6W9m51+KK0GY3U
8S6xwjFRICA3EbgvxYxuYLcuhXNTLLlyow6LfqP8VJSlubGtc4pbXTB0omXQ2MeBXa3fFZN626fO
C3tFdjvRLMPYbrsvKNkqby2i9ocrKHZd86NcBLQO0Lb3Ni1QPzPzB01TNvZ3xrrVxF+mzpYPEZ73
uuy/uf2q7waVw12TLsDIROACMcXVWvXdW29QPeVKXp06yPXP8HFDXRHjMWtVxxtnCxQgDnsk101/
E3V163eIJL8N2XQNUpFNQidx0MBuR3AlX/HN4DpImj4sSv241np134GbS3Nd3NrKZesgugNYvOzR
GZL0phD5DcSHjiQNIwomFplruV0sI2uis0bLThtnFOztAOnH2mz2k34tyJ0HS9+EAlm1VyVz42kz
6TCjGG9GJg0HGw1805qRv5amCMfeLmhuDqSVs3AivlvFJjICg5o6/oigB67AGoVGid+0VtM3RpZi
ZyzrqwlVSyxy+UbCYGLy5muRDvs/FVl/1DJ/rV3+WtoCBYb2rFvwIair2H/+VlIL1uTMyvXbPkos
JikyPqqDeFUj3prAV0raSoyq9yPp59uRVze6SA9Tt8d2WDeW2GVqFZoNO/acNOaoIBlmFl0UjmL9
cDRsI3OEXanHZACPap9P2fNk2R8u3bLtvPvDGJbxenbGOGyQ8/RLLDmGJQl/KVlDVeqXbewG8UJE
MgNwuZ/0mUGoY2M5zDKdSLh1eYh1BSWAAeNqtskkHcxW7rW05h+n6X8XrWYxcvrrx4X9nN2YZiIL
4TRv/CdOkBKNdWU407sb66wla0XwiXvf1+CfWDn4XqLBAdDibrk0ZKY3krz1uv4Sl8WdopTfCGMd
oFIj/MHwC2Zb+IsofdEOWWCMBDFVDX4p3OCBoSVGmORTOC2kZDElZqZwq6XFyZnrKCBQkZwY0K+K
jZuGFuEHCrezTrgqAywLShxILn9K+51eiMdpyB6Wem6CVv3GyYaxets94WBCDLymj/qxtA3sDfas
U0wRuaXj9rbleIME6E7mLFLDKN9R6RdN41ntVKEIAsw3JwooVfXWFskQgsG5Zihzs1rYNokNZOID
OReDsGcr8vtY4p8f2/YJ00vqTa3k/Rt2H44dIkN8Iq7T3scZGMSJGiLKZiySaeBGNaFBsXqXTMV+
zYtuZ2QzcZxjci3GwvK0Hm0SHe/Xevyp6mMX8Em3wZTfVbb74FR0BSwFv6X8iEzzuzl2uEoa7Qmc
XXTqRfmQjelVkusfApcUDhbMGLvKnc96YaQ3tcXgKBuhtkxRRc8907P0pp+rMozJf/fKRDaolaKB
G7eLeRRYmJXoaBPc8ccdn49p1sHnKYqryzMsNTRAPswRXZeyDPtRFYXcS8mUXuQ6Z84FB23Qbk9p
1UV9WPr6/fIClzf1+Sa2OwshqmuU3n96H59Xrbi4W+x+OV5+6/PlmlKt/EXRoG1sf9rnawwap662
6/TPv+LXU18eQ79FPZUMU+vLH3p5Q59XXQJWW9WKP/+ey6tYBYbJiZmtjxmxudGj9nnQLOVQt3Z9
M8Wyvrnc/vljPzwWMF6Pl58ut18ecfmxFMZd6lI8/nr8r4cNbnmz2IDXLzddLlaAKnzHsOYvou5O
sy1ehVai2Bs0ImpaCZ8OMYIKgDRSlPggx1H38yn90WuTG9YatsTCRONh79XH2OzVnbZWJI9i9B4i
7LZTbh0jC4hlriCTKKadCnPGm0rz5IwdqvwYiQNk8o6KOW60B4WW4N7BA8HEHd567oiXcjY2+Sxx
7O4UKH1OkVM5u7JBBlDo6ZdJ6Spv1M6mERu+WwIqogI9mBpLOSnwJBJostgz3+v8Iu6+5URKZC2o
sB60ZJC5Ei16zRNUxrFu5jrQir4Oo7n3jZz5h9l9LbLpCWJ5gX2iul/7lpiw8WfZ0cTvvg6KNoSF
AT0EDY3Tg1Bw0mK9bgbjGbAMphh5NxJTso/UzPZnfK1FARXJUcSuKpLxrl/JqmEPA+MFUS9A3/cB
9YyX2WSVwZ6JxT2NQorVlva9OkHhswzlp1WCFSwnCGVgfyNwWuhkGFqItHyUVtkEzcykzZmlDHJc
PV5nkiNdVJ7O2PPKabbTQrmhTstXu6tyygtmTvrAKcSO8uVOmWD0G50vzOYF5ad23mziI3QVltEX
5B7XaCYHjgk4WtX8pNjp9VgqXUDT6yUtKdjpHE7EYRRsyHo41tAr3/BC8hHTGfRzzEWBUGqCXSf9
XVvdGzFtbTcDb7dMop2pv6uJdjslfKFcETiGLYMM/B16cbDBAjgLecP3LPSPVhdpj2n7FIm+hPIg
Xw1D2bV2XnF4mJSy9NY9uxtnvOwSnlrsOCHGbnqurvKAZ7x6tWo0wO2C/KlDvY5JZUQrGmOvM0s4
Fw3w46C8HtbtLBkNKBUjHOdTh+wmXTSIGtHYXDsJXxNjec57NNUoRn6uApzi1oPvUDQIfUwOw9DF
Z52ztp7qyEqt+kvDTjSVXhHP9pNmlFihnOEwl/3wKgt7D5vni60vlW8VVhKUA4xk5rk/mh5Pfz5t
GK51485DmQhMEykqERz5kpq3FskSfm3wRaNJ8cToKauJ/GuwOvu5tnaB2qavLHV6yPDvYTE1Ey+3
+7JG4jZW0bUyqm181LhVqC299KcNkVm3ajCkMVQt4rbcUn1K3SQcSdaJaaKeIslSmtbzna5Vbwxa
q1snBTeKP84Wt01rGOhzssETHZrvQjmb9S1gnvyo2z21J7kluRUxuJrAKon4aIg0o/KcSTlE7sFs
sbqXMYOgGEe7wiZzLIZ3tkkT7Md63sNCXHg0+LA8MQBdszlRx/WxLqrvyYgVWWKxCboSnBK2fRTS
5srKKScEZNjY4jqNfYsqHFlPelpWvqRNhBKtzZqfRsdnMx+KcZHXzaxYYEKcb9EiroQ0poMs8U+2
W7RL7k5XVgboLTLIdiKw8VQgpD6Z3VB/Xrv8iAdNPyrmQZvt6ZSkCuxfR38pWuvVSvT6TLsp2pdY
tlM7zwrOXhKc+NY1UmqrPrnriqklabj6ef/l6uWuyyMv1y4P/3zk5edfj/m88XL/r4fnlxf69Ryf
vx7P7x1AhF2mtKA9tovR0ZLVrzHj/HE1X9a/3HV5FAFrMa3YX7/w39yK58HNvd8f8D/73T+9DkS+
4jjiWdI0vAIOtvMTtkHe5SAoXy4/N2vFK13uny+3Xq7+evzn/b8/9NdT/dcPv9xzebnfn+2f/vyn
V788+z/79V+3STzg5GSQH4oW5ZRsFxA17HUXbX/fn67iYFdQXG23rlFTrL6xWs6xa4NBm7uTVJAX
Xq6NrdmdwMNwYaaMjS5XLzde7tYKA0bFb79DIc4jfz3o8jvN5cbL1V9PfLn2+91/es4/vcY/feHL
jfYyUbwZUjO13a+3e7n2+42fTy1B0nRuKBftOFbl40hv29dq+8VekL2Y2jbuzbsHyfYpUI0Ch3CN
NUuKq9EhtaIi4uAaOb3uuwpGn8bepTWCDBvYcz1kyPh19lUfRUMzBs5N5s8lcTGd+j5Iuastunza
ynYILkkRxuMbA+YnW1Bazl0SxgPYpboUcDBKfb/akHHWTAkSSuh9Ed/lddGeaAW8zk4nw0Hogv3z
+sXJjL2VJL6lpz0Z6FrBeml3noyGn1qPDWVUkptkY90PC3sDVwtVm+KiaOfVT0mzNzQFFZfZnPXI
III95rQ5bQ1JRoFvEb4QPYL1orY2W5hUJKEFuJCXyndxJ6nQlZ6mztZs6ROsdTE6VeIOCj6k+aEe
W4gRzoehtpxg7XafTGhMjNYmnl5/qTFDbpvCYzp/0y0G1uR1LfsGom+gko1Il1h0vlEcIgCsbEXK
IKOXe1ic4uuqVWeettKnwMrTYI7vjdT8nk/zGykkMuhnwnyk/lwpmMXquKt3cRNJr3QTZpnDCJC0
QLfg0jOYXeWE3FX6g639ACx3lSPpSCz1o+6BMYEv/KG748eQRHc6TTukSVcQ/3tm9Ja5Q+tq+SV7
s8EgikgxISikKjIpjM1epilk3qaZzbIyvVluoviCAfzJWVnCTGKJtC041hkIuiYeoPWZsAe0ycGW
MKWHonU3UDbtAQWW7A56om0yJz05cgLmJoZzF3fqPmejgQXBPFcwTs+A92YcE3sqyhseq+/tQmef
QpaLMSe6L90iOsX2GJ26BV0KdgkosTaO7TWfLb9r4EH0elzstQkEkiQ6zRzLZl/wMYquFodep12M
tOqguSP+HrjA5VUJ2c7LexTLiwMto4/pmERyoSi1ConhApZKJvLv6tJC+EtBFJIVieBpjryVpTzF
wE+QG51xdQlznVAhu+i+wPl9kjXm7R7kUIMDE4mPBMOXAG0vlnv0hAzzlsVCIZq8ZcYMf3g8Qze+
syEyXlWqEjgNKKG2X60w7Yf7VdSs82zavUY0ZIqr3LkO47SvOeqzKCvvjTGH0k4s8fdcSQFcKqhf
tCLK/Lj8jtPoR9MB1Ur6mOBZ8wEL/eS1rObeXJNUGiHfoq5PbgorMvG6JwfTJGbOUoe9iqcLZ1NH
EzUffCBy8D0xlhnNzhbNbl7ycoc0SWViwgpUVgGsfA+vKTHIy7qX9gzRZBluMZWLg6ZYt0Wkzrct
GQgKSRPp2oBrzdUDshBchLV4nYSx10brXMd0LPh2otPMKg42Sm4cdElPB1RnAo/dDeAOqh5zUsBW
DSN73kSNfDN3g6mlS0MJIgKjcN6tYqVZNK2PE7R2I47gXPczNiO9fkmKhNC4V3CuMmBDX/uRA21m
Ykux2gWlWDyHq5EOR629jVozI9p+8WfTJSBZlfjbR2dAQrYufMicVd0CJVwE8r5eqOL5ik4uIBu9
xDrdwqrU1+i4VIwnBJMY0XRGqKhUUjmVr/7ujt3oX56FoCbV0xKO3F5mx4QTKMM9YqnU3qCH5+66
RLWYNRhfi85kmmfcl1EW3ZiSRnFeuS0Ohhm+WCGmq4J/FAqykyjdZVeZ7bKzbCILQILGXtMMV/Mc
66HQtaDADOmNROyFC7CAHUU7c6PVCmbdKIK+Nhr6tWIJWFT3me0sh8VK6H9ZGDjzZL5fJ4sIwJgE
4oxYw2BkKugZbs+JeDWkr5HYNakHdrIsoDOw/SiD/m5xYq7Sr4pOB8QlP9vTHsZUZntqbLJXlS3j
dFBTmHs036JlsE8pyJ8oSeygjSMTi8KBZexNLvF4B4DiVVbsHJsBjiDio3JrBvllpRSPas7YpTaG
9pAtLSOiiOhvO1YkScTEA6kVOyHdbCYaVdn70NSYLnCMjNhxbikIp5OJ2jDKkQdPTuw+4j1+7dU7
QKV9mJtzuYdMB/vsZV2NR43IqJQqEqggaTiiacsXu/6eqdKHhFN8GUT00FqD4plxq4RVjsxFs5L0
MIEaJJpvZ8YzZvpcu54QU+4Mb0Rg69WyIGoVfo9RrN0xKqF4jua7DojH64YBVveYMscVT9ie9TCS
fbwvm7WBCcW7aDkGIsKAfEu6fFz9HNiizcOYYU0w22RblZbzHYTUgqahNz0gFIHVKv1xtTGYrnXR
hKNR7YlCSxh1zvEhflLj2jgVS3wVCZdki8+kcOdL1RvWwQLbwPyNPBnVZfhl1gbZ5klyEBknrEYR
zynSJx/XwikmmAgHKUO1lVgN4GfGg5KW5zxDjZ1UGamWSwoDz2i8PBtmyleDqibRH1bwKseK+YKG
ASbA4znvUqHeKp32iF0J9WENYsotX5Oiy65WG6+zJjHELbCqy3l5mb4qHetYX/bRI42Va8awzV6b
o3dViONkFPF5SgUcQIPUS3JFfDsvkemTaohXFKJxktzm5o9E2nYw5iD2es38WmsGsLAqso4JHJDI
poGP0+YjH0WoN2Z5GFuGmrWBM79SOMLgO+lXFdQvr0TBpLe3ijGdlmpCVNQVVkADtjwjHCYSgIZq
6iRYZFP9ZWqTPWG1YKus7ITLmj+MkKu6wEXDRx6FueiueDXnXLjOYznzipXF5pxzIcgsja4bs9iE
vRmio/UMBwWWSexJaFp3na6h31UwGbbadpY1naO5OE9xyvpGw5D9P34gbJdo8rV5bcKpzveWspIb
G80hg15gaBnIMcxiZJ10KQR+63VmnH1V9+2XNZ/iQDHzD5qZrxPDHLz3VaC3EUoWJF16De/JKUrt
ZFc1S3oflX7RuScGxf1+IQZwN8p7meWIu5xy9BHpLKznQ6hk7fe8KJS9wtjWSCdq3mGLJOjoEgy1
dSxNxsmRggp3eo67pA/0NJKPcY2bba0D4EgCoTD5STUxAn7UQY4bmgIKkhgRwRWKNyHgUlf72Y74
9pjDbB05mp/GWTB1UZAFzlpBotnm3Z+Kc26AmrObpPQTAxU0QLwvLoBxUtt0LEwGI6eZ+kqzvzva
yrIyTQBINDmezRw0A4AQgriF87IZLvlaA8Ycc4L9qErxMs8KqKrlzqAvRA+c9hUhrQxCN3ePLOl2
JAsRjm7J/j03DllCRqeqIsHAO2ryF1SECu1TOxzjrNmxVhsBBv8UnNEOXT2pqMDN4iyGw4F8F1L8
V1W5sRNXOSSG8lHYMHumiL3O1iRhV744e3WWqT9XG1/OIbxlkfcG6Yq41QZwq5ZmAu+OBy8iu7ca
tEdVscejDdfLRgPhl10y7KpQzlB6pjfMgPMV7nFJaYz77pSWVBNERaHk6hcGOHGce4OrX7cJluSp
ofo56wlx6EjqzzF5sR4wBazuxKFmiGM5HYMr2HQEFSYdZNQwaGS6qH6JIzQe+W+R1enOIO51KWEk
uTPVbCu/zzl1Tr7E7C80y/YQ50c7rOsnN37D6PCow3viKHBO6YpLYBFqaI39DnvqE2nVKCLkPmbT
GVoCT4RrDB7te6LuSgObQVIw+9eUMNVIEzGGeg9/jq//5mhmM+GREHk25nby6nZ6cfgOSm2gKbid
QOehuTWJXc+xJJ6Rbz4qbn9VLdYVo+WG7dK8H1cEb3EL+oMlIhAT9u3Mtp/iOP0ZEXCaxuRD5og3
KVVBlVswOwnWZFg9mADPgcjTOfmWjvW3wtnwQ9gXdhZ/m+9q5QNpJLeL6B562UyQZ+ri1M67UsSR
hzWmCJFBBgw9wQWXzc+mN55rHI2eeLbMycALWTde11n+rNtfo6R8XyyEpGPziOPR3ClN8S127LvR
pn+tVx4NyW3M/BpLNw6Env6o1+lG7w3p2emCzbQY91bck/46k361fG8F427TVl5yS3smneUr5Xgl
qBslxDx0RC1xKkzQAmP2CUfK6WXT4x70+Ll20TZnsf24ukY4Ocq94iLO75EsddpXhhI2Db1JD2jH
X6cDtSFJXrHXDnoeaED654hjB5mLXAD0KsV1jQT2Pp1NH5W1DA1747pFU4hxojzNy3BfFePLuLlb
HbOtOa99l67+sFlLcDcsjINc96vLiKCqZvMnqiZw46BcG7ZB1WC86cb81baGXdtSE3R3Q2G4OyOt
Sk7L5OsqQu6zabpVY5IgQBg3J6dhm2JPpmfd5yPuDMMEHDiaSLBqdZc7WNbgyWy/fZg7hxhjARHB
6NkyVeV00GA/+jgA+pB0gQIW1x4ROtnC9nKAuolOZAciHaqiUxzlPKW+ZszFzqrn+2oQ45XyrgnU
6VmOmDrf1NPkbbf9+MFm9QPFvrIXuQbnP4ZBmm0JYWt8q2fqCTCASro0Y4y2ONbF+AObVQsLqGxh
C40YClaWniRLYJFnoVm6aji6GDmMyqScsPqnAWQjszD7KJ0snCP1pU8kYztFH5kNWg4zLtRXOIOu
s4LuuzDvFzDRiCSdiOWZY32Ox01r0xxIfsSxRU/4kOBWIA5WsylLz3E0tjvbYZXM9MhmL8fYs7Ir
ssVG4syoh8FhdGGjRITlkVszKFseKCuYN1uW2KNArVQGIkWfl4GZkOpk2Oo+nurXKumJEoJYOCnX
BiJ35EHvMA5GEALVQ7P1MKdJAgcMNYJqQk02K+oXqqdRdYXXZ27hU1ab67ocU2v9niQtcn63DICt
NH7EQNLDyT2Q2ozwTxtQ7aykZVqNzey0JM7JyVyK8PEr7WuObKf0xmtInjS57STZjRtsGvEyUbSD
8VKT8b61Dn6Wq35oAHZzQh3w2qTT5vFmZ41YnnWIin2dyAvRiIdrUoNqqSDoaVmvzDU5YsEGVpMN
51y4WNNsg4ZQdSSqsg3mmTFTWhcCtybqoWHT+WFVgEQzQlbuXcb7tYqrOmbYuvUrKmd9jdVMP0hT
8xnJcP4W+ATy6q6q1zdhUde0/cI+4CeN4O5qIQTUN8xtRK25fjJyxIoFMF3fMBmGYnWoVSSxba4D
z7AbLAilvS9MZlr9PEcHvfhi1MV5XOmg63bnPsTqC8i1LlOQctDEoW7Tv9souNja00psow72wPSR
lmxiwO3ec87sd1IZbygEHHZ28o3AxyJwpfo1j5tvEtyGXKDL1h+rGBF1THZOEa0+a9aUh0ppP2J4
EQy+JsRS6VTfxGiTHNQjuykv15BXqyN5NJ5lk7/00eQEcqHnuU77fMNgWkbaB2vLULv7ZmqzCDY9
v6+xf0ExMdyXzMGoeDmO9Ogb856cTR965v44Sfu+nJujLIsoWNWbiK0jws/4AdVH6JioIiZzRf1S
5rcYl1CURG3JA2hJLm3OCkIESzK9rIPFZ7aSjGBUDv+OrXjP+AZWFvkvk25/p5tBWKvKrlCYJxsk
n6zXu3IePjJs5IrdHhcNdY6b2mRmllCzxX7azuLmCDKkLLtQ16Jbx7KcYCjEB3P8xl/qnwu29HCa
AEUufJtnhvch2L/rXu602NJIpWmeuz5F22FfJ2x4nSl6SVsNNC/a8RaPtI0Sbac6XcjeiEA66LPr
VxGzye7o6cyzMp5WMINy2kFr3Hea+WU2UFwYY0pDFPwymiGvgmLqq4iQ4B6vj2rchFTXyIxaUfKb
P/F0pKHCWblclTqMZf9B/NZXvdMg7G8xlzY5Wp6oiOuq6ELVMFAy4B+eE2tP9eqqp8uF7KmOL9do
36mnZHQfNdIWQh14Ms2HRSOHRqPwkIpD+ESCSnPIiUWS4MvypD0lCZN9T1ZscmvGRJz1uJHPhm6r
NdvMJkrhHqLa3PqVIITrDEsVXwoUcSWp22TQc5TFbZSDPZaoLlr7sZ1WvBiZe8OEMPZcJdFOY1ox
lGstsMjMYnSXAU2nQkf3m3lhoqegrs3cbYBzuctiMre9JefcRXayr4FrrH4nGO1E2yiHVMVdt0H9
ZW1qQWTlnNiTnP9rLQ/WNmUHuA7jqF+YlQBvJsXKN7IuvmprQaI973FiHJ+mNqOkJsEUEGIVEiHQ
84xiM829dhb1roFNCkvWVagSLJ+ck/Sg0PxDbQJiJakqNnSd1R/VcXmKrXG9s1bkhcPVsDQkIacL
Ee9kj6sSQj1hhZlWN77SIk8SEBj9bqFLbEiVYbNi9LsEGz0rtsaYbi4kOQfFBNbFJR8WcTBNtaX1
hDpeUdoy9JMDrUPSMz3S/UZAis1rLCRfC83Bi7yYUDW1wm4RiCFbqGFZ6zlzc8/ql/ZUDBZfXjVD
qVwg23Fcn50obrfpJc1YZuIsC5xOzYI0G0hBWVQZ0I/d4Qh9WlsI1JXNRFN7ceY2ACkQgJiu9qYU
p8tzXy4cTth/vNblZyqK7gTTdB/PPVHY22zlchGTfkrbrjlJnNUn63OC4Wi0KGryldzp5nL75aH9
9kvCTdO91TCpFbY84xIjCUDX3F11mLaZGsqA6iT/49rltlIjbFGSdOTgHvettKh8Gpy8m7bvToTc
/nHtcpvZDHDJGwLsUj3dk/9rcISTY5VJ/Vij+w3czPjWp4Ry8q3wNHedvdEm7QpUsuurBjm/w/je
1gTiOrFNs3nQCDwfzGhPKsgMa8O8mRoiYaGPcWoEUeFlvfoIWKXxYhfdRgb4lVbFmTVlo86X+b8R
dSbLbStZEP0iRGAetiQBzhJFzdogrAkzUFWY8fV9qLfoRStst+0nkwRw62bmSbLuMgKW+6kr88cB
zblRAgpThp2W+M2mo38a3+0HL+Bzm86PSapuMkTCHsT7cRJsNYCqXxKveQSvpoGDvquUdRn7hR1L
+mIuzb1BLVCnXOqPwUhRgafXGZbMG3Nj5uxRtzr8DxOJUOy8pFnYsU2PhVkfUzXid+VTFzTTe7C4
QTjobc8EZ9xL2QPXXAouWERnrYUJTHaJvN7dUKScXPGfLb1zBZPylHYQs+hXW1hMhx3bhK2BFo8k
ETo17acsMa+tPlxAOR/SdjiOsYRCwMsWJmOcrtM7NZqEEQthb71a/hq9decTgdQNMOtBlZ6pzGSE
GBaafufke+wdnj/QohdDvWVITZOWH3Sh7YJJovZTIEGlDpO7jJjF3ts+xrKStPrh70s65EChbOPa
lvp9uqvUzV0au1+NDrJ1NsefQvjmOm3Mp1RLv0bLeazxf9CS0hlR6l0Sp/hekNdCYVk7reKcmtDc
ONxOUppnrgwcaPCv/XOay5THCZnXUW1aHHgEex87u7pfilTb3NJghdPCtF162k7chDU1eS8LEJlj
Do/aaJ5v/1us4lnZ5sts/1bozjua17cCzzWLZgv0nuTYbc4pc4vNgca3uC3140Or8ZkdLUJUE96v
0hfgkTta+vK2ZnlFIREdoKsOHwE3cT1MBauglNOZXdAyWXdHOEvBTszeO9utWAkMyarWLm1hGlsm
Y3T3WmF2Wuax2BZkk6mWvB902GmuyaaVjQfB1MKGA8CnhaDhyTLmUzDU1w4mT2kuu0GwZyta2UL9
5HkyiT2YgJxpsFT8BxVU6tAEKnKwBpsvVAoc/n7636/hsNPDv1/MSvaYhnR/Eukna7N91OMyIKnA
HOnJ4dfWzSUMsuJAjNDbTr11ymW1lTFFhkBkspO+q+gK3Ws4G0h65Ou0Sw5LLS6NEgBjU4ZpKvj+
LSrjB758yQVeFKjJfuSXxsFW2aMy5LXCKuy47bolOEDmJP2iy8Vb28QKnY4CWIf9SVHqF1AiZzEY
qxEcO6/e8C3w8eMz1aE9QvJMZH5OvODXIf8IEjp79HiADrn2jS+fb86xX3293YwuZbzY/tyV23vw
0fCQLEuS7XyjODnlnK0Li/3L4tvGkWZExqCG8R83lXfqbYnB1fcyrmtCB1nDlWHWMQBCD1z7sAQb
StLeacsenrUEvySL9LCsULHmmWXL/x9bflfRzSNN5uby5tO1eNl6zmDrmr4ofMSb3knNh8FT2GYD
55nFYY+E0lGMPkyf+JfqKE7r4JCn99g90UvwikaikdmW+9TWKso7t5qH/WxSU6Vq4LA66zsEWIOb
A3fNgDAF06fjNmEeGyQS4u6S2rm2Hy1t72A7PpseRc0YLrkec4JGCLKn3kM2W3z3kM/Z0WHDrzHr
7I3iwKGHhL8wYVhJh7YbmtLX0pJuFBvDA/v7YLsYxs/sg1zycrpjMPbxFHCQRus+Z2VChH7SDar8
FGcynU6MsguIwQgmiW4meVw6/o8QPspnD9GlQCCslJFDbLPeXW+IgKD7q3Ss/Id0sbfKom7A0qTc
56Pz2QXiWfPtHcIQU5tFh824Z1Y7pbTl6S3EYJgRz0bGvACz6Xty8Drw+OoeVWFe8N8cJjrigatS
sq0jRrRz/zbonJXHA46QNaM+V0YNaLLYux7FIZxvxmXZpN7yUzvjo3K5YUsSvqx8v6vhPaniH3fU
XkjYKgzDtNDX1XfsJPugsoIwXqqPKpwX/aFMgpdKIoUGKCN2/c+sCvTfkZ2NT9qpyH6gCR30DGpm
QI1xHN/NqtG2PuFWCZozvmWOWreC5TSdpM2CpEahWqnGOmWUD8P8WyvJ34cpwET6qFq94ESef9Za
fc+dosmXRy33zoglqzm7HX28TxsDnJ5o2zx1KfHrj4trn/KhYqWjErYO7QaMWExuJv2mCv6zqYCx
N3W31obZXgHIimRPzwMkVKDwaSTAZnM6nV9blysmHh/zYHxrlMuWaYjY/3CEDx7QY+j5ycbHxunu
B5wSFtfWxiuDl8CeLm7QRjxRw6CJH3S3uHKAUuxXWC4BxDa95jCRyeZDrQXruUquyvCfbnCZwDwp
/yOW0wM3rtLk2yZXsmI3RXLPZIZVTrvWk4cRFS2k4q/dDB3nWpVoxI7sQxc3od3LrbXIw4IaTqKg
/qRq79mVwck200ekIV7WM/Pp/VI6x2HMmf+HVTe4qwo68SrxMF3Y1fJo1SXTjF/i8muP9dRHmWP9
q4BHA+PrunCgKsueELU1XAN8Q8zKkiN3JXDB3VJY9IOEqkNrRtzI9KigpCEw3KjojG4d9PO49lSy
o7ETjdMeUAi6hdwYDmC4YhKBgdqI1KnfRod4+PAhaRoMmwaAWpUiiOXq04M+T6lQEla69jNYBoJf
ySeKsNGl9ovPZhvf/sbe5iQQeCtrtvAH1u7NyDGiDTT3AFQvXHLsXUb2u8rhne+7D1ATPE+Tfmub
/VtXuF/1VFM/Ignhyo5raVJZRkaRrRbtyQfgIdsy7+TWaQWjVEGoYEyvdaLzXLtRl2b/SxQIxCO5
BiyCH+SVSRjFnCXh1tAf6mJcFacEW2BUgAm86Y1rwfYitIi5e4n3WwQcrPU+CrrhHrANezcLmAbi
2JyR6AuAJGw1e/qwsdEeCPrtmsk+1qxNV0Se8p1FD+AqnqYvYgT38bg3Y+9x9urv3ixvIOLqrZsQ
g7i6AYH2JCBTcpMt0TTGrAupYrVOCgio/rIxNNqgcmPZGUyx6SL40znPcl1LNwWxM0JQz4HJknQe
3F3Cvm2VgSTZ8DxZuOreM1293d6kRgF/8E3kh8Cm8sNpwsU3T9iCYuPdaXmzcqI9mvHi2cbXeKPX
ZoT6OJBNK2IfNSUER6vSMDZMozwYcYxmwG1F5Wj/XRG/sgXsN1Qzfia187OYX7mW/PLs/uc6J4r1
WJbN+T2fajpauLjLYrjCvYPVzl62aDVkUjI4LsSMxPzViVdP+AGUSrx1fAkWaojQePHEaA9UovB5
qidIFXKnmfmlaud726xBSVHcNLLdkahUaBrsvXCx5Deq7M6gDKjTqidfaFuKdP95/o2sRyG117vX
qYb8Z/qrOU659fNZEsX01izFxxyk32jqrAgAMghSR5/kc7u1+zLcDhz2unVpc8CIw0GCQT9neikZ
Pu1ASiZPRFhtFxs07k76bEf6GNPdwqelslG1CByRhmUXHQ1g8tlHy3WtYrEaO2s5+cltqtN3epW/
aJawj0VM5Q120lUuufF4TfxYpGDfMrxkqA/6bVQqV76Bn2Qx7GXjDxTtlSI3NqbhnN2sclZTqdFI
4LCQvO9SntIcb9yJKJp4gmOLe6dlBhy7mRYOeXTTnOogiAtRptKn3NQPqlB3Tjc8EM3Yqt7l7GAc
Jq6RRJHVIVKf7IaxelpGHs/eUP2yR3gZtfyXkedHpCYfE3v6N2teOFa8hiCgLm5poZMUiEBTSo/Y
wp2hmvk24XW3jLHTMZ4/qBD5yFz5NlbqYxipZ6WXnEMZHKRVanm7XMUPki0ftVw/QIXyqEMxZ1/1
YeEsoeaheYZ7XK+GACBjU0ZsfQAX87djYrhOFAp5IJ9VGVHFLfjUM3773aFs+BOW3jPjfcNVisE/
q6NQ+bVT5cGeAPU2SFRDwrO1F+IqWcqx4jM4KtSRNw4KSFP9adfdlhGP7j9pXmTP9ETa7qnhPC5h
bIVZXDyPlDIb5fzBJTrsSFLNs/6g6owePy34gq5DKhm2wLDclRbfsai7eKclXXRzc3spZr88cm1x
X/sqbDRalu0GQ4RNjCYiqET3y4iDwWCDAkfpy+Dm1+pUqC0xkTVSeC1rIbMBepnn02/W589lwevV
muJ+rrJPdIdLVdJyXM9vxBpDtoysjrzseeBGh7JNPfWNictrlaTWCUfITx24mPuPKYHTDXObvaqK
bUCD58oEl6sm+WwWpLZlP297DIHA28pvE3Ean4DYWcSa7TZ4s+L0w0+qT8cw7kf4wVVKynliKbTg
S+/cdHt7KQ01P85J24Y03O8n0W86+yZEwPC0Ax6eDKFNEG+V5F/DovtoYeJi4/aC2t7i4cOOnTTP
y0jrbY8bj3cuatl0Njj2JBKukTCukD63Bu9B3IAwVscKbVwLaUY63gBQQKBOqmFt+/Lx7yqki5B5
Pmfrr5uvME+Som+BTfdh5xhvkJ21e4VpUmo0HhfuwwL2qs3hqZTof2pgc+TEzRG6OnfWpitIcbMo
gxUaOgsiw+zMv4Q/jvBV6bxLEo773YQti6D5VPckx+WHah0L/ZfyDd25WyZsJu2kvdNBjjXLyU9T
UlATB9Sahb+cD7ii50Ob3xi2tfG71AoCYJma60VYAmIzX7K6ZysCKhSrkJayIqhRu02EiG7yceE3
vr0uZ5MUKEysta3MOyyg9bYb2+zoDkZ2FEOcHWXVkGt1JQlCTR6Yufjw/P3wbwNF+gqKCG9PAMII
PlAOdHTiYKt39b40pb6LnSw5OZ2jHRPAtqchZxKhpmbPEKltnXnaW7XOfSqQQXBg4KQiY2BrsnBP
3rNDJ+rk4WX525J1XN7IX3z5+6mZ+Gg+Y5yFbp/7WBdd70Dghmf0mNfAxLDI507BlyGecNstqO63
XzMV/P//fvj3e4CQe5ucMhNCEyRfpvr2waIUQLs5n/++CJizOKFvTvC/n0PEc3V4D2VuTUf/5nRJ
Ow5RrTeF8xAUxyzNeXz8/bCryiuPZ9KAFFpRBX8z7/9t4ehrG8qquuQxQSPf9M/Mk2qyN7Pp0bPk
DOIamNDzp1QLvS75V3lVfPf3RXRTDLnAkdt4Hl8obl6rSeelwlBGINq+Wgo5o+/3dVc2Ry5Shlvl
18e/nzJPntK2NPdtBwRG0TxvJX5+dysQXS8UjodBHjinyXDxH0p18pbxIrruc0aaN/2+OZBdyh9T
UUbSTMkmtHMT4WbO8Fqo76rXX3Qb02DwDxdni1UR+QgwwJbmqODg3d5detue5oybxKgTC7O/+7q/
fcrnaFFm/Z5bdIyhKX0EqTDXfud/Wf6U4o70WEpB5pzrJpLghmJBQEugtm2mFAZonnovsOx0XIKc
4r0kZk2Zdk6Y1RQIea1350trLZMChqeq7agXvL/mdNPMSl0cxiVgFvr7ITipGzCjDHs9rnb//y00
ggjkFouVAwM5V+fypQddEnnTRxJX5Mha38C4Mu66XhjnpsXDkPbKCv/e5nihSTRruGlaTRGsPD78
diaT/Tyh+NKmiYYU42SxsKysHHGpkkWxOWFzzC7MxagYalRprD2iPdHYSpz7mbrNT8VBWVn6aMKD
ICX95gz9uBNp8ZUAqklnNWwcH+8H0Zjb0QNU/wzJGWltvDPme6uEEhCrATeDlweHhPEyG2MOznl2
JeMZpmUwb92MEkCvrsHfkp+bWBKvHIvjlF7nv4uf7axM1rvC88+85fqu5sJJhcCHY1IgZU7OuAmY
c6ktvdxISecGyOrKw45I/unIrmzEusNBD7RheylFzOjoxqcxoS9z8Hp115h0TYCxszeDyU7N4A4u
4iU5L8hhRw+YsZRLe2gpGlYcmvdaYtIJgYqyLK5HkjR59Yomfh3n5k03EbKSbgb/amjLDmmc8kxB
fjLJlbsd/W1SAqQqOixsFQPACiPlzuPVfnAq3AK6lJD0pneRv44VTXCjdIIHImnfQSuKg8Yk01BA
QTXaVgxT82Ak7AKkrpIt3k394LBt0F0Ws9UkgtDRWPQhxaqIWhCCe1Z7z7r47GM34D4+7dRoYHK2
dYxiZDK2lpm9TlkNqdz9uIW0swkR0Mop4sA5emUk19YgFCgwnrphOwp3WhkYyoNkD+Xws+dsvplc
mIIVtHX82444Z9rMjZEt4G5JUAljxVFOLtmHVU3XJXbsc9+NPjVz/KG5qryj7RnVpp+/vdSWrz19
L/tWqpCOSnZjid/BmfPMI21M020H1z0HPKDBNTzNcHzVDXyBebG7VgG/27aXp+r2BV/e3nSbmGXh
1IBw0fMX/GanpiF0Cab9bPmjdkBq1jZlrUYidUF2z8rnAr0lvgbuxcY/fpw0UukQq7LIgeCBJRaT
89y52hZphluNNX8WC35UUcXutqUILRrF9EbtHklzPjX48MVuIj+c8Pli5Vvp4qtdQHI5W1Wlxi/F
j29J1vAnNFdflywBTmwRwslsu5224Md0BZabkQ/uU2XZd0BI/D2H1gMs7pXQLfury62vGRmJnMF0
oTC1PRX9/CjLIjj2nNhx07r7sjBfOIfQ3Fub49YO8vmBfMirLAagInPjcO91WWHNSRE6I0EMQ/fz
a8CI9Eco4Fn5FlRkU+lnSTdeaz3Fi/bQSJTiZC46bo+IPnFnn/QUK0DQ0riFnvhtYvXlc0KWMgui
IUvGdz1LT8Tj2vOUHaqZJjen1NRR4vZWlUP7jWYstD1zl4DD3vnT/La0wXkUVX7kTrGaFr8OAxf+
wqTL9mK4nBkcZduhVmdot7rSXxrdDBeh+yTbF6ZTAysZ5w+2NAtOP8bG7A4zwIoqLetUNjcLERVZ
vRquuLh++jZXtM+QjtPquVjpoPUIyA5+lQP59OHn2JT4NsasPdKacx97XFuzkV45WxvwcygAsXSS
5zxLm1U/+dnevsUkfKnoS225JJqCQ5Zs+JyPg/vlzG5xHkhYWtNcrEsixxe/HTg2daTSVfyhQYy/
LAlmysJEM7F0VgRpgB9EsszU5ltuvsLmidcAfb0ZTnNu3asJ9ENt6nIbiGCHSl+8mK73kSsOylPm
nke0S77nHsltgMJdZ995AgdkaL84bSShgx0xSpPXnGazTd5liDdlVTzJJT+SNmdD4XnDneTt2XE+
1LcoHQtPf9IdhbNf/CZ+qV2XZ2yC8dfuhPva9Ijk0qJmAI8soYe+mK52lqiQAzDlTZjBVnasvc49
Gyr8zKhjlscatsyIKGPTT/nnbERvY0sT/WnCzFVXfRyBdiI0y5HqPmjcU5US39RMzyRjNZnUaJDl
73yiK35KXr5zErqMFc57zUfQgVpIuqfln07IACpO+Z05nn40Hfow1Nh/gwAD89pN2Z3DQiQdFTNq
Mt/hcHQjIOL47PvpUHGZYy+3PLYBExIIgAq84BTDLkClK/1cNFpCQ1QSrITRVLvC0SBeALoYtM4/
uVgWAX2OVSj06tSSj2F9bWW7TuRB6N02dwr/0LrIGY2tMQ+NzOnDdhiNy1hvQfqrzd8XNZs0/jQp
fQSbdGxufH9C11+96I1XN6k5KPlgRZz+q83nQ7kgFXZtl4ZzfSYd0ewXo3e/B7c5x3SuEI+oqJnl
/TV1ylsI6q+YA2z2tfB3ew9i18zGfMOHnEvJecHU86ySd8fz07Ai07Gucu21qmNtG7cZlGkK5fpE
ZCsv1ocIG1uxYQaxQq+MP2X7lACp2WE65h8Fz2cjDftXZ49zsExZbjDhWvOHmKyIoN+5HZz0ZMq5
Daueri8ck7t+AV+mepyfbVkwN4pgIx2EV7zAGg4+apQLE6qWQEBRLANGy/Qeib88pjW9srj9g23t
5Tk3XrIb9CK/1kZjPnssy8mH2CM0Ikp3eIxA8ua5Z2u0ETo1KePJElcMULgLVeEc9B7vJuQ5Mxwl
2GcnFda2ybp0DW/cW1O66UZLNuPErcenIiYsrqzReQvy8qHycifKx9oKGwkTNlMoozmBj9xx/6Fh
9qGiiMiFRCEsU9tYHP5nYrgbr8nUTsekWgf1I8Xn3F1y133quXLZ4eMsrYw5zBY0qKDHQDdZy1Zj
IkDCNe4DyGkHCoi38+3tM/MWDkE/owVysu1haEMs+Yda9EhZ55ws/2yUllAGFOjZ/INYoKfXIu5u
jY64rkhzWwcbhNuaK7A9FHUfXBxuBr1PQXuqDx9jkT0Mnd/Cc1DVaemImmksZ0m0aPhCWzpJHUTW
yIpfu7yfSKZxwqTz6aLP8R71Wq5irAQ7kOAIdaOhdj4GWcLleFkBnRB7IZDkxTyIZXH7q0b8+JPv
HVAEaTf2zWPX+wK7aXVdxikn24PNIx5tHN9KcVAmTp53cXKdFoFZLY/X5FFZdLCd2AWE+TMeNrgu
ZPIexyZyoEmP4jzD12Lx7nWstL02AEyUg9dmr8Z0re8Mlq0bE6AHn5oCgxNgqI0dl2rjZN20R7PW
HgobUo8GiqI1Phuhi1/TFO9FLF8xfGuPo7SfUoxiP9ZYRQCSu03FOv9MAcFXEOfuS6ET3HeqGXRo
noGE4kVbkR83tuAk5TX1F4Z1Wle/3fIhkUX/Mywk98fbM7ltg6vWMq+MUvlHPRdupFhRUVpQ/XLR
qlNg5QAhao94+URWfIHSuwdffSEtFlm9512szn93WTIRr3QsuCNJcXHQhfOSUnTF9HRkhHDOIKXG
DdXJvBVytC/ArHMeSu+jrAuUZjaUTK8IEoGN05bpcTACgSKLqTYvyvXAix8NI+8CU6B9cRB90ZFa
g8+L+eMi/m26AeMFJ2eLNnVcPKYBy1tLX5cBdFijumDXdtV3xYYcvoS2bKRFpVImq2CNl2JiiOrh
Uoyx86YbPG+SgPYvzWvmI0Vrv0XR0j7sgVPzUf/QosxL6neRTrYramdlhn9PXQHfW/ONXyolufv4
B5YU7zh5CoLkGS6WTjswwEMMMOvXilIN7vjEyGpZ6WE9jxc1197BsFIvQpy8VVxP15xI0ubvhuw2
OpUPThYtIzSKARbiBhslk1LNrU00P0uptE0DHSvjhjt003CgUCvfQPq+j2NuPiLhYZEu+QsHouGk
AmJXNaFRKCDWZlq6J1NA/MMtxzaHRneEDc6StoP115wWCA1pTqB1iFibEX6tM5x3NrYsPfaMvaNb
J45U/kscfBQ9hwpm23SPU581GZ+Vtu2o3GUhw1BXZlvwOvU5vfojUh0xHbjDwXPrVPGeLcK40ZfG
uMapkx3nm7UfgHBz7v5VIwCMOA/WjmPZK+ISAIOc8amtHAZPrVHPjUiPvt542GDxDGv+ZLOtMuoL
jVkERrHP81Syg61bjN4lbpZ7bUZCa3CT5KovHzPKVFA/02sWqO4Muui5ngZgl2Z/RbsayUZglUkK
bdmSAnv1qSq+8MqsE++Gipy7YeV5JT81kSeQE/Z967jh5O/xgDfk9ASxrw5rUUw67/aKrrXEde6M
xOg3PLXzk2+gQ3WuuO0qXPvRHdtbpCvb5gZ5BuEE07pPY/dQNEUMrcHV9iZ7ytUwwVcb2+R9BmJN
5Ho6zqk1XWr+hoLQJ0aj1NgnjbZf7LkPA2G279K5xrCIHrIaeaOd1LcHBfvY1hzOWA6kkueyME3c
CT61iUY9RmapM0j2xRedz/ExzlI2ODmDM92Aatdi+1vDfYNe01MJ4Zn6r8x1/Vp0I6IEWTpb8+ld
Bl7vkvuFIVER/m2uSy9/8o5PBBmO6qcWCTtK2iRde7b4sLMcqQpKsCBnYVwn60gr43LQLbPZmmDE
sZXdCc2erzZ8ptAE+p2znIS8+dg06GqJp7JTXWAicAxx9c2bx7yrCPuj1BNPRtVqi7vaMn57ubhh
bA10Jt/eHph6GSwt/FxDOul7J9d/iAv25ykYH0acZ3Er4siq5l3uJTA/Ax7Dwpu8nY4ZeOUqivg6
Hz9yY8iahpVFrKXJAXLUCdfjarLRw1rGzbxaNhp8Lk66Bz2PsysEsEeh235oFzgxlwEcTDFplGjE
27azIY/VzLQxsuNIRgIqkCA9juFtM/duueZkF/OH2NdXXlZzi1jVZH/ukRnInGJOx/OcHRueqXtX
PBRSUIfVeLgrGsmVsrQ/JUu5jW0ZXRgXpyHJ7KjJiiKUpn1ucgdQEcjjtYtmJvES4ktdp/pISp0b
bdM1O6vgtbLIuZDMArHSm1/BNAmcksuLRYl61AZsCXsNRwCpBokEajsb5EG83qkJ+a/+KJuWSy7W
9i6ltnrVOuytvK2gVx3ukjV6IqQLk3jDcuqrxX4YWhXNRcrZ35spJR9Siirjx24y5T7oy7upgGI6
LgT/m85P9+xbSDyQMF/1s4zvoc07OH0ziF89Ni8Gs3Xjp79x3FOG3iPc3LmubWzErWiuLvQTmwMz
7KgfW9nZdBBDLyKnRgGbIZFH9EL561IUJNA09iC0lLEXm6ooVR+cZmQYTLtxnE+jIIdaUWBOOznp
P/QLxoTDdDvH8dge27g8QVnTww4HpNFTGxbTWSEnrTnGE++lBdB3bxv1P9tphjPZ7P5ciMZaI3OR
adPt4ZRhwTlNRXZnTWre/f0saLY1xrdj7HHghxlHyomFFgW8QY8HeOra/bjkPu8WmfSgjSnkLqS6
/dE49NzYWCWgAzezsNmwBim8UtCtp8rPLiYAqogWI+R3cKh3VOMkmzSZ1Q7s231q+q9Z4Jfn3gzu
iCtREwNOjZ2SYYema3P6kuXZTP+NXCwP3Wg/4te5n6b5GeBafteAL4u7/LYxeaGloHiqCy29aPUU
umZZnETaPi5lOT0Mt6dpkR6L+S9SmINEcznfTnMQtnVgX+1hPPoKL/ecL3tZgxaIkZR3gHE5iKRZ
aLU8MgtSWFqnyKWM8qPRAu/oKq+DQevZ3P2C4lTkHnl1aezzgnqBxUhBC+vlZrH8YldYeHwogQvn
mdOJabhfSmf3TYYrjywe0OsY+TEqqVLbBO5sHd3ZOBf65B+t/lSnBhwwrDRpRuDcSHVMaC6H8pJa
FWNoOYUWMzYzoX7QP0EGN60XGkPWkra0UD1jJwrGhvCoAjuHUik6wVaL8/8gQVMIQeA7G33jIaUM
uuTdPAeDiMj2gwRVV2pptkXcWgTawsqqxdadOUzVHm6hzoDi14O0rzSUOjG6Ipocce0kxWymG8Rh
z60YH6i+zwJWbxnkz7mj2zT3y6vXLGE6EP1z8vgzXfT2zlI9lINyOOcD57E8S86Z1bwlbCv472Yq
HKx8hLlqkksFZ5U55hgVi9GuOqIamLm97EIvh37WPGSRRYcri9TjAOHr0jKCBNWu+3icj5zSJQcb
G3/TgKpbImeGZe2d0J31rVYQl/bqiSQUPuWHUifxOcUjahJoMYiJiMmAysAr/0ulsbWqTh4tlwGs
cFxtYwcMQo1vgcQiLRd2aKKrxurEkZX7HVwAfWtoRHHTuE1WsU/kvsxuJmwOKEf6YnbFIJ2DGnHu
uQt00DnLMSC5JOdVv1dAsU4yG+bTwvSHtnUT4E3cy2blrmflVxEPN/stv2aqp/XF5qBVdYENAJW5
spk5zKZsi7BLoRjUvOqHmU1IQUP8zZvPORovKbMVWcDWIKjZQphcGzyWNpyIn0WhlWsIWkGU5c+T
37X3raFWwklABA89wjn0bpajLDxU8VxLXIRuR+4c7/RGTRYW8rpsw8XxRpLCtb5d5vKlj+0v8Hho
sSR0fAN5pXKQrfWqOtWUaKxSZVj7HgMyzqGsfOh19bIY3XtpcehBHfHz6jDl7r71x/g9GGmQ9HKV
3QWiorIhMe5NnGCY7hz7w63IGXsN/wf4FMrYktm6AabvU4SIextXv5956sH0Y4ielczC2p47HjZG
txy925cik/neMX1C3+07JbPxzl8K/Q6G5XLnIVCZQ0LPFS4pyvMWHgbTsnAjz7T05FbV80B+D6Ro
k1GWZpXHwXlAVQTTe/uCHmL/9yM00QT/wo1VMepev3GZGHFBxXAP/H7nU2uFnwZ/cOXiVU6l1++y
Uj4E1CgimIhfPRnSTcOKFaAFINjU0chMtpBQYqeYzgSbN6i2zZMukFCa8rcKlhmyrvJJw1R8zJgf
uYAkwC04rPihtGaVKebUSU37oGiNi+lBxLv9VXEVsfYtjzz3P9xMfqk5iyOpDEbSOPZDCphMTTsP
vZfBDrXkltP6Zog1SlsW0CxF6ydbx1heQaQkp2qp7yrWjbulJYxh3L54WJ83KE/Nuk2d/Pj3xdOD
71HSOJd08XhAoF92ilco8YfpwLexr+eFXjOGurTCNVCIV5HF4B61bAvUyY7ElHlgTdDBRpujJ73n
waKuxXzvTwEaT8yOKW5BWCQ9uTRMzscyI39muO3W7ZvPXM8/cIWw+2CZN2TOtJmaeFz5o79Z6N5R
GRpWWtOo5k4OqrhD7bGlIm0B8AI7Os/IbspEI7aL82F1G+Jc2/6Xgtwcy/JFjHawoT8W89pIMF3i
dNJdMrtT57C/4/YDSd8iANmNo4wcqpOX/itvFfGlZisT8qJOX72wfMc10mADoL0GB1+Ag0pfMOpo
J5okwWCAD1yLZCsmMCmcLXam4SE5Ju6hTRnyRcGr0+hfZczpjNYkHUmI82R/8lJMoIIczIL8Scdn
jAnM+1A2BDtH08iZvv+PvTPbbRzLuvSrNOq6meDhTOCvG82WZcuWp7BvCNvh4Hg4z0/fHxlRaYcz
KhJVfdVAA4YgkbSogSLP2XutbymxKrcNaeuF7pScQxC1hfqUsz1ql3nYXlSeDik4uTf0kt+11j0W
Du7Y3MDfjUyFQWxULTgjvwzEqVZxQh2BPXW+8VigHV+gecsXoytuSjQyUFztfT2IR44ic83L25qx
8xZWJQ1Qq3jyWsS7nAfgSufnSHzydWK8mj65iJHTr+2zzKJoLlu+kMC6NboUrK8BnIlAQwYf3i7L
7CfPNXAp58GtYqu31J2wSFfQM3yUKE1hn0hL5Zemenh7ekDWxxGREdMVsCeT/tNcB9Q0kChdppO5
qLZLWBOFvxjKjhEmp7gwARhkNA6TmJSGrhLswyl0E2DUskCY73gmeiUYGZ5D31H6HRE0VzF41cZ9
IJwcrTE24kVD/GLXK6cIGvrJYF5LXCo2FvLLwAbZ9+6oAIYI75GrjwtjMK4AmV1hIdkCu/niDul5
FSONVZP6rsjtJ5D0y6JWCKexaVTrDvOyBv2twApZ4d6NQozOIEho0+E4Rln9LJSG08DYrbq4GBHB
4J8PxbWvlih5gFf1hE+udTdYR9pXDGOoAUNIQHQiCHHPj0nicUio3TIVcbm0jHprGNpdKRllpuej
FhrY83Su8BPA3S+3xZBfmybCikzmZ0qDkgoewWKEGQzyh6DtkcqzVqGwZ5xzm1o7iBvPvejx6xCA
ozjFY5MJVEWI4PWm84geRK+masltrXgPVpI/aF74WKbRyVOx6WPLoyvpgwKo6ahG5PgkwCiYlwA6
UL50ifZtUqOI5NVOanXTdcSeRf7FAHByVyNJ13sD4Gzlr7PKutCsONtFmbrvO/81ifXnSmIOiv3o
oNTRZdpZJJJ7KFJk94BoZkfD+L71h5sYPi1h0VsnZjxl5wTHGwVcDye4c3pgIl2J0U+beqcWVKHo
sa+daFVV+JN7pp1l6qmLfnLWMdl+qGrbB8Ag9kXs3MkMJJSKX0SM1ZLRjr0MELxv+rF4pHt+KrN+
G8cuZkIHUZ5vm4QFMJA1Jnm6i+miAohEAxuNafGtzLPnwe22VsGMYBDqg02FBW2ZOtY7qFLezue0
mARoRwJBdNYIG0lC5jHcb3YdUcAToPibHh1UT5sgjKqDXgQb0wRV4xvOFTY3fykkTOwabooXlD6a
lvguLitnWQZ0T8akOgxTKpyrayoS32MaaRdBSOM+DrWdE4E/y3zEdUg0jLXr4ycJMRohJsyfaqvf
FZXWr7KkPEqAcG5GRByDi2DtnXyrHnYyD29T2E7M/FESusXAFwFCGTueSUXdjkE22GVHLrKJ3kFS
d17XZvZsByaVtCXpA7lt07eI4FyNJpM/+9qRiEqTBuuzBGTCjJLZmRmt0xzln69xFlWGt64nJsRq
NpDw2pV0K7l1CrlqQ2R3rUPTmiIB41J33WeRfY0ld93XGjEQbZwcDG/C0o3ZbZVwleiDt2pQ+r1R
ceFXA7yB+Gqx0vNh+G7NG02OvldiW2k5NxNDsEEIu86lvNF0p7iu1JBaSEkqYUDTXEmfa/NKzZTu
QXDwJCb1RuyGbw3suaijUtHo05DirS34JRRgYHU/4wyMjqWiKQz0s+CMu61EUSzUwkI1qTfnuq/d
JsI9QQvjC6E0CDrNPHhq5WxEPpCaFa17GMNqn53N/UohxH1UBZjo6GHTMNAEyFGrFqRteOINqDtd
6GyYWsILSq8kXZZNfNupaKe70rnLzSsnNx4p13lrOfJZ+iRgZyNBBWKIj72NJXlQ8MePAuZ0RCGR
aWs1csTHRPcy39QAF1wiYS6avl9wpXiNC74n6mWXcRoXTPTTCJzxurUYcFGPuFNdBviR9O4zsj0Q
VpbXjqedcM4g7rbgsZjdkXbkY1wmA5x40GCF/7X1KTiSJFiqNZ6EonkbyRksIDIplTquTbqgBEvk
SzVAYZ238gUpEj+KXlxHhLhkbX7mjzicKJcZ+2q6me+NKH5wdCqPxLuba3tyNEaT3ZIxb7nPihgh
23wXECB331fN95zZBTnfMArr80nXEcEB9SYY6Hwv7cSPe/OyTw9/tcn7snljNBYpyZb/epZPy0j/
gaEzpmJpjh6ehkm89n4T+trHh/OKeVn884r37eKwnBzD09PI+e77qt8/7afdf/q3//Bp55f34X/e
X3hkm8GP1/e+x+8LP+3y/X/e3+y/3eT7M8wb/tttPr3/92edVzihWa2ToPqKPe2td3tvPZjhukMS
uitlTzdQwn8nBWQZ6eWDk5TZpiHRbFlrlrYaSIz+80AyS+AE41TwH+RXamL9rpbVrtOzjjDlZ35e
GfZMUCta7PZ7r8F7XIhiXfT6fcIMdZ9Wgb7pGuUEkeMtd8ZgU2UMkpqRqlFPP3wZVsgQ3TLl5OfC
8QvzbP9+EyZttxydAMOBGm9zNFu7ivIMo90M4S3kk8ZNtomebBwVegv4Q48hln1ZavGN0uvDxuxK
rjUytbZNWRrb5Etv2MbODNRV0GrJFu3+RRs2xb7r4msXNzoIDlR2xmRjV1OZ7kIJKKAXX7gEyE0a
KUg+Kx+A5Xyus6ZiKgiQUtLQwIi5N7AenVEHYuKKm12ZbszAa2hSWpIKrVfvvfHaVwIdkBv6PPVp
/vGMpvnjBwqniZqLquBbKoFLMVTA+zhOVkiUHYRkzXd1AcXAxAXtNPVLmHtYhG0V1WDgchmKtJYs
I2yOA2lFtPPvaQdT7IyRXYBjcXOmWE6OpkyFUt9JYC79Y6jXSJziaOOlZrkIqV7lYh0Uyv2IMWRJ
sf6qaWBv1TnuiDbawrXh22vkRGViKAuchUtie5Ci2wecdZkfEL6ijNFzgbJmmoUcQuZya6HEENEv
uqZptm1SS4w9Z7Hq7TyijRZ1OBqH7tzKQywhrs/8SJ53AFf38TT0s0GurFAB0zYRzM+4BqcSqSqg
MNqnQX9bE1a9MhWtWxJJcSEevdZ/NvEhI893Xm0/WSZGXkH/5AjOPdNZkVsoUVq2Rw7GdmWAy43L
zjwYorn3+8nkSZ36zNH7bz1uKj6cbw4iZdqI0d4zIyYPSvCStMad6KMnSr5P+FiYdNNpiLuaYjw0
0cWgFpxx4c7QYAiXfo1iqBLiSie7RFjhLlfbkyWGh9HqvwZq9kCy93XUcnGdhiUgQu8LKN1aMu6k
4SDqTNuHWEaHKE4vs7G4pe6uH4AYXPhNu0J1Fa2kRndfjVJUSmiKAcgAGaFwFZ1V50nqB2sLt+oy
JaMnMl0anKn5qnXAuVqHqTEzuHM73aDqGsAD9PSmzM7Zd3HMHMsfsrXuuJceoMxFkTH1irQHS/GS
VYwkZKnoPRru9pqJBVYVLT9TY+2uUwRKlSq9MvFFFoH95lF8jPNkWOT4o9Zh1+3GCDosckvwLdK8
Kclz2OYaZ5VOWSeWvC47xq5tg9eJFvwOtxtuTrI0lVJ/VoDrUXE7WVF5FF0b3ERvBOk8aEqEG7Ct
bhwD1KkXo6XBtBYzBGidO3MgGhecyFumQ7kq7hDz7GNVPGQa419cJ8/gWElAKNrHSOXnbSH4BPeA
KN3FDEgMDGJ8yF82iCSqTJcRw5apP2StLbAVS9Xx74daU9eVGmwrE2UsSCKL0WOw0aqKJlrCC/Y9
Y08h5xDX2Ved0UZAhdc0VhpjETwz+1o1qVI2nJwxvm7NnG8cm+oIbX4ZEhaXtSEAN//KimtAM8O5
n79KTkCkzw35Oc21PWnSBTiy/tIKKck7jKnW1DFWRtkHFMn7kIKJTvICmLBhvIhyRtQ2qKK855X4
erZMcIFARYkfB76SZYLcwhHqpcjdQ16SpEvWyeAyQ+FH4W81pULzGR8ra7CWzHEuXTNVgCi0xtJD
dEeHpqPt0r6ojpGcidZ+iIfgOgieLSs8UoBZVJNFCwpyR8KPCFLgOv1Z1hhnXqhdR15ADPboHJOU
tIGgNJZ9lR8Zbe1d/NtMtdO7Yuifeji46LqNfYwIH7IWkYUifPAVb2nUFIDVqrqsy2idqfVrGdA5
qTlAGPUBkq5EAm3GqQ/60D9UhbSI2gVnQo83AZhI5RV8EZZNqT2TvZ7uJOrAhTa5v41EvKkp1GzG
2+N1Jt3HcRrutkzlV8QQHVxSo9FGmMhQD6X21TPchxyU3VFT84sY8chCDcTWJS2OrzxZYj/ZwUKN
z8YhuK9DgFl9/uiYuK46crm4csjNaMZP6BoVQD/DBWds2TBgxZR03rj6YzgS8wnqtmofc58gQi7j
SJD810YDMcfs6qEJLQQh27Ym1sCAor1w0pGuzuUQIyEG08dF0biyg/q5murp5SBfaaW8OJn+TbVy
7LtT/TKI7T0GyF2QWg9FO9y7lXmwJmV1XmEcyLT8dRwJwCnxDeBR2IksbTbtQFismohFYk2ny4zA
hZTKQeSHhFtYtsT/MK4RQDDJK9LrnkAFdObn0tQfLA+hnjAKOvnFg8hqMibUAqSN552bzn0TGbf6
YARAB5uTSTMWeLb1lYRjYMEYeN0uZvYiomfwonJHR4+ev3pBntGqL1Bki9HQ8T8yOMj9PXKQQ1zx
Y+KyeR2W7vmuavP0OnCYY9U9FeN2pHuTJiSZjNERB66PmcHe661/WTvx1m/CVZ3T1S9dsKjWcJRq
QBhEYYTIeL7FQYDPi0OuTz0IClNQEWWyQnoAkMw0mWRWJ9+sNeBxTEu0MtgX6ISxVifbsvLAsjZQ
HTHXw4zs7IXh229ZQCCEhlVlCEtS6ovXKmRyxMXyMnPsBA9wsAlkf4cBH9xqAqIj8r41vWHuaE/u
ijI8N1rnG1RZZ9eIlqjzYDPQD6JfNFejdfk9Lfc/ioe9zSR//zP9z2uWDyRMBvUcbfr+6CJ8LbMq
+1b/dqv/h3JmBfG9vw2aBQb8c9Ts9B/fs2YVS/uD/guxy47QwEXZ4s+wWcXS/zDIQgV4juIDHaku
/vG/fqTNEihLLLFJWLNQucO6P8NmWSVM2qkuNw7h67rzj0/Zsr/LmtV+jiI2TQfXq+WYhuMgtlB1
51MqNI0G1UBNj51bDWGtMG21VTBdGOu0k3ph+s++om818BKyweJg3Cio1Du3oLEaI9OlvAyh1O6e
IA3uuhAD8BID59IEUwKD8tiG9vLDZ/uLfLmfs9Snl6vjtDeItzV1FaLAp3g5RaUHamvEFvUIVJ1H
X2D19fi5jIsRb8l/sy8bm7qpGkwbPuW2K5lb4w0n0jIMz3IQSyUOQZ0RVGOsTfXs9/viKPiQCP39
feFeFSrCcg0D8PQ1vT6fwtSv/vkP8b/72u30yg4N8hWzdc0sR/o3sXsG1ghc1AOdk0Vo//g9/5Q7
/DGrb0qZfk8ZnvfJocVVix2zR+fT+wPdTn5ShFFy7L/i1yXDgDbcXR9c/f6t/fUrYyeWsDmYkVn/
5QgL6BYWkVRImjIOtFEVikv6cGEzpVD/9hubvv6f39K0L1NTTRRDqm1+Dk4em0QWiHNWeo7V1jjE
Jn6HJ6J4UbKgVEA9Ed9BVFjExq3WHWRzLinhwqBcViAGmCb7CAUN1DgvdXeLdxnl8ZKWUe68VLQi
VJNKUHouxyu94/sABDdMsStiZUXrZFz1zwUSZn+fyG/0l+l6y2Xt4eHTFo1/Xdv2cuJvK9U3apAg
uEiPJT3C6aNN0EHj7V5Sea60dy3CkLva77YyOM8QhReTUK+Ee0udVXkVb12U0Y/Z2BZE6wbbZZTu
zOolRPP7+y9NcIL5yyfJZMU2+DA5R9ifIsoLENi2WQljJSLtBrL9jrA6WnTKQrcJrGJ2qXseBMRn
38UR33a7DH5Y2hh/8zK0vx6jps0rAFUGuIpv9tMxqhDQGqf9gMyVpigcHnpk2xJdO7r3jdoi+gqy
14BLYwxwuiERIiizL15F/RThuFFVzYK+0n3TssZRNqIITrIfnjpXXgF/Wds0DlSn2YfOSwuh7b/5
BD+8dM7uH3/SeaSMdeWOaE2ydOtIIH2QHu1WWVQb36w2pqbDBDqJGFckRBJZ49WrV79/DX89q/z8
6U0/lw9nFb2gxWJkvISyzydfzKoon9XcWBgqndiwOcsZg1ZI9H+/11/94E1dJ0Od2T9f3KdDh7nz
qJYV0uRWMPMxpqaTlA+Fgu1jCCnySnn8/Q7/eg3jbSLGclBfcaJxp4/hw9tE26mSD0cRocS/1A/3
KsEFimz3v9/LL9/Wn3tx1E+HYoCmLfDCkkNxmlm9GeFr5h2lThLW37ydX+3I0nXeESg81XY+vR3m
XtbQJbydiMYQqlFSz0FwuStPvJRkjPz+XZFa/5ffOddRVWUoornC/LQzshC7pGkzY9WVr10E4Ci8
//0OdPXnjNPpOmPaH3Zhffrgio5uoR7zfmKqZD4BDChUqfUEGw/Bft1Fy0oG2yAPNg5enigYNiUB
z6WVYufBc0LOBMJjH8IaonzA9BZ8hX6X69TQRYOt29lF0XCD3Gwz2OHB1mzsDETaJ6smd5cOevxG
bI0mucVA+WJn2dOI1RxLxW0Sf+tTsi3IHZHnbYRMBx1248ut5jMTKMS6qiklEZKhMJrPA3M96m/Q
MAwUrGjgmAb7K//ZqmFW0iwwpXNh2OoZ6W6bxqoupSfOK+mtiw5IpM20CvFE41VoV4aVmBTVdQXV
+okogn3U2BvclzvojocaqHMUIV2CrBun6UaNnE1euWtsy1BPup3SpecJ7JIebEKGhCwEnB8UPW3V
YD/KZu+xiyipjjgQViUSiEKgPJHINggTN3HbJMRZ4LgPJhscrmIsTPqbNB3cClBJmEaokCjxw9DS
460T4GwUPRo4sEt6e1LGfiMHspWiJXyGdZpVxwiToi3Ss7JMzkI1OkifFDuL55fqhigenx5/TrGU
6Kktx/Gyl+XaIWsKTcaR1PNdaUGxqKwt9MG145LVabYnTcF2plQL2PNKo60vGl0eC8fdKTohNfgn
2N2GzEWAiQVFqmbZ0IyJ+vIuBSw0hUnXJxHexu3RDo4DCMxOXhMvk/THCqBDBvmju3Qd3h7DEHsV
26/qZFxOwVeUYpdqPonNF15HSzIj9iW4a+1Hz9q11WVm3NTUqQa8B5b7NTZQYynI/CglNfa6jYwl
tutcMpls4zVpJHtH3BQMdfLIXKE/UQDWWktTOSY0EQvw8Ujf2C8aTPT36KxkckFj78x1qmtd9FSa
w0cdEYPZNRRLy7fB83ea1RxCm7Iuv4JG2wZK/I0shFNfBVdm+xRi1i6wVDarwgBwReI4WR2LskZH
RUC0E26Hg8YEn8j5s8LEtiMF7cthk9KQx8iycXAheoR5WoBrdD3cFB3ORjgLFVTWhA/ADcx9lEaP
hvXCV3UI8+gqyDhYRbkRwVcFOV+to6RFi1cl5Mqgfev09NQ6BTP6/iXq/X2XNZeOCuYic/ZWYO1M
o/ySxCXJINR6MlqnRHLQit1rBXltCJtKWu5tMFR0LSFvEwtvkLfCNeVYBWt7HG4tx7sy3Zti/DLW
lCsKEnK8B9M0wWbWfMTOPksQsgRUZkj1dIp+a5ooL6JNEu6z5msUK393rZ9OYZ/HnRYXH6Z3poYY
4NNZVLV1ahxFwyWvSE/pKA5lrq4m4Y87fbYKs3UuwBBmbwvn9PvT668GSB/2/HmAhPhBFUVM/gNC
3mVW1YwtTj5wMBn4f3NZ/9VV9uOePo1nbEguqAXYE3luJHzR5Y0A4lrBf3NBev8ozU9jlkEJDfJI
aqQzxbPXw8r5m+vRrz4wvg6L5qpuMKj8NOFV/MYychNpjmkfc5V0pjUJY2HxNyMv61cXcRsnjCu4
sDJX/XTRo/yVdYXF5Eodh42l5AvmBMiFsbgY9VNjQjcB74OoedVU/QoC7qpCFYOMdYv8c+GaAI9C
AX4G5z/CvGHiDSmvbSFRNJYbxAaKJ/YSWJwa1wtdH9dVpOLQdpYauQVJit629ZaN+Ti05QHl4CKi
Y5CSsx2hT3ESMmLJsLKMy548G9e99cNr1WVaH/bnrY27pas3VJmQctEtKA9K/lAxm/LjF6QctM42
QBA4hfaXSK4OrnXpez1QSoTZuYqfwqIRrm4KUATzcf7/i0+3Q/72z3+8Zk1al8PpDSN/SvEorcN6
OPv6z3/oHP//vvi0KJ8Ban/e/kfpSTf+sB1m3o5u25R4TINjtHur6n/+Q7H1P1yW6IZl2cRp2/zW
f1SezD9Q6Tu2S8nJnASGUyWiypo64L90/Q8OaQ5mjWNauK6m/SelJ6FOZ4z3syaVHEe3GBkaquAu
pp5pbPph3I7MDiyh1tawLIlj0gX0eMEL23RlFj4S/L30Gzt4EWokmcD4Gohu3B1tiORnXuG11gnp
nHOb+6i4ZZnzY2qRY2hlqt+NEaBMav85yihVv0O3KffzWuICSdOa1pLKinbjz429ps0XeUh8R47c
SkqzvdY1SGQ0pwniEFyJsmnZvCJ3ID3J3ijOmkYDbtw3E5GQBAciCghI74FOzeSfD3cFakGWIpTa
SyCp2s70qdUKA4xTKiqyn3WfXocbvbXhiJQ1omWYYk9fIJduyDmcqDunCLbao66Sma2GUXZjjiHh
LIUyXBhaX59J0Ha7HLnCpTXS03I66d0MKla3mELzEyeGPuqvlNCxXtVwvPLd6vudIGJJyyoicxgR
sSrr8D4YSYsurDZQDPtaVx11j4FlrqfXddW21PpZ1HVdb9KJzL8vm7eYt53X/rntvLxv7W774VC/
+n6g/FS/+sXxwzGoCk3juqQbxqfjZyTIqDdJaGI0purxBZq2vdsPxfl847fw5cxSL/LF/NhR7Y9r
Pi17/7+Gfu+qKl6IIi7utIB+WQ3k8pCZWXOHdU3DSS/K83EQDaWyHERRg+BvXttWcPqI+Eho/bA2
CPRz32+gUzR71RHKldL46t3gNAfR5P0VimMeBcPlQD7893W+bV2FstOP85Z+nt/EjVYcQTCvhyDT
r8ZRu1OALL80Q6ByLo9rhJ5pdhhynF6ZXgUvFUlAHVbDxyDvy81oy+KsVvDl/f6DN38uDjF4pCZk
uBRmBD9gw/x8cUusgQzIGMu3jmbwjPZ5cGHD+vt+IxNRbsvUJPERmSa/sTeEz6DlbD+/lV2bbnyn
18/LxOoPXgwgSOXXpSbOBdm9mK6asrcv5sdInRahVdYHl98+ABxC7tdNgunI7cBUT79iSWg8NSgB
WhLvJpkUZg7bQ/Fv2kIPbmwgM8ngMI6QzWo0LUJtRELbuw/omQ2joa1bPOX0USttmVm1f+FMbyHo
EOAWJHVEZWGdKylQzGjshqc6HW9IPGhu5uVeYH/5/WeqaeY8tPlwPiTKxcZaYLkwNxyHI/rT0Ieq
kMh0pOhre1F7z21WNC+OKe3lWHOtdriWn6e2CsxELbuHujcvO71IvsoyeyRtoLsz8sDYjK3t70Vt
VlepayaQMdhCBwcV5eNrmKJohVM1Hq10UPdaoGWbfJDtfaRaN6VvJV87q70BPtTfR1qWbnKr1fau
V/dHZUQRDNWmR1iwmp+zRrpJtoLTXKUDplMSXl+bCaGE5tg9atMAtBfacNMIwn37rBYPEF6ZH5AB
8zLK9LJz0pAe2eT463BcIEWFne+U+bdeCa8bjErPnR5hOy/L4CEI3QFzReLfBJaRYjKrqmOvkYFo
WYk8qGVinKHVq84CV6qHpnO8TZAqztEppcWFhXqT4mbGRtIiu/V0szoDwp4v54eYkPKj6J0L2w26
23mRraDvdozypJMxfVsqGAqwRJrn88oms4N1prfGBv/WXi8y9UAUWHrFOzDXjQtwux7Q965TzorS
iZpLIYv0at5EDR1O1dMmjhiQvf+5yZAo8gpvQ7ZoRdefC3NtORFEeNVBazF+eODAXJN6dFd0uT6t
mR+A6dYQJWMlDi4MD+f+dIf4V+7U+iHWMoIrSv1Qz0v+021w8dsnV6H3EJchudFhbexyuxG3addr
EHFzubYqW9w2RDDvCZLW+I2zFj6Dd/QRiM+P5psifWtLM7kxps3TrH9OE6++mFfNT40wtF25dkMS
zzjaj1B5F04Wk65jd8pZ6jTeStcCeANiuA3w650K3IkXoaTUEHUJk3TyB3C/dcXloGX2NWeUx2p6
ntJuhpWrqsMe+41+H8t6NS8fo0jZdJoOBq5thocgUpetv80MBzZR7291E7c8ktJtxbBqvvObVea8
8e///a/bIBUhidgmyOvjbv663V9fyqdt/i//nXfriG2PA+Nr7qEv83xfnIzedbZKVmGsVT33qmxz
ahYRDKke57DiWV+HjrRlEavq902NXP2xqSyS9039prE/PKsSYcyaN8293LuaN/XjD8/6qxcwbzq/
AMWD8vvTC+ASR0dipN2olIm4dirE/1gZ7jURi0NGehS1TB46bdnvQgI5Vp7dmfdd3BPkWbTadl6r
5bRqRmkhA5rWWrp1iru2uppXJi3USRneV36UXXSufhmaNbp6tamXguQKGu4KkaFGeWtbCgwjNSvP
euxzt0QOyG2ArGQ1r+0ibAh9IF9dNJe386ISRoFpKDfz5nGLIT5Q1Zp2FU8mLAemS6cZm3ktBlX7
TG89Ejinta7XqlcjzIB5ZaLjBTcS6MTYWcG8tg/wG+0LW/OR9E8PB6lU2wgW/Xp+SBpWsmRqKs7n
h+Ggb2zbFzchtvRrcvQuvEFpH3JM//taoWg1b9UAK2LCj0N/XusHoF69kOFf2nb37JdYtviiMCmD
krVTbaFNVWdAHQEuTDZtj6HyV89ehRAmXsPYKpeVE2EyVtFpmTAUN9gE5V3mZkii+goDmblXekN8
YRwVr4Ombg+ulxYXViLAARHb+oipCS3KUNKzpN7oW0p0G0/79eqxxiGH0M9sw0tgSvraxdF6Gm0C
inNUWA8NqUGTyFC8qkQEK91EnAjiu1Ya3rdajtdo4o0nKVC4la4t7/wUQAWytOIKYFSwHTkvH0yX
iYOWIbG0pr10PX1B32VUwQwnuShFE+4Lsl53atmqRysq2pWPeePe65nVd+mgf60iCztphqk0NgfE
9HHynI/Ek2RiYvOXikWfxiq3mghJEUnTK9lQ9jKUg5UM6dW8ZL5pBkFgRDqk6/cV86bWNP/ZNIXj
39EiDe68EY96XDrX86JMGfApDeklqVXBnWY6GnZA3T+fH1I0uRplCA86Sm/D0DQOWht9DQpd3hrT
IqPk27aV07zEHUhMJ5OTgt60TmZknAxwaiCUdmJXTPlitmdlJ2orsVqf8iKrT8w/1F3WDhREp4fz
ig6rIWVo19rNy5qEcmJld0Z8MfjOLRnp6XndZ4fMj+tj1TeUAKcbv0h2KCshpAW9iyS4iyZsYmg4
+6b6mjdqdlki86GMT5FxfqjFRXY532AcNmH3lEFzpmmCgrXJEEHN6+JYleVwg1pwj7N7/MLIlcws
iPxMzMrhi+t2X4kGyvaBO/KFJPmPG9tIWZQmSyIr4vE+E5oAKetX18R9FZcQjzbzI3uiRnT/WpTU
hbkj5jv78eLWvqMnlzlOfaBjNRGPCnHH846iaW+hg1ZQi7wam/aoL9XcT8d7q1Xcs7zoTh4z4u83
ld+M2H7reBUoZLcsi9JEoVslzo7mwI9thGlxJc+M4/xvbt4MB4inJ6dYSscDNq8q5OKZ1tEbERIi
Lxy+6EScrckBd7bzw45hhOmQdGHXHfYyxlvn9gDPIeKijCtrIHpkcBLlfF7z+fG8EAI+cVhWcNkF
NopyMlEuYB+paEeV/jaD9oDVIjBe+RBApRvGt4EegKBa8VjzRSy59mTXFnzk7fu/Vzi5MJBUw21k
S0z/8aC/KmCVyd0yvrlTbtKf/96raXYNmKfZVn017M2yAoQ3ygPNeW0Le645VxSGvTQPwFu4TnaJ
9IwgIFvWJ5fCyHJs/eiht1CSIiIvscIHBwUHA1wQRsYFOTALq4ZEmlnDq1lwWsll+oVU6GLpBmp1
EyV1ug4iPT62lLS3Fp0uNOrhPRYmiD1NPjxlqlwbtRk8QE+lJ9DiCHcDOf5q+bx9ItLv21sZl5/5
efyJkvbz83x/fidg5yj8zgrhnOMlBV0PmxRfJhwrLRTwUmzxlNroIxIlHtGBERxTtnpx9A1gHUJh
0GvkQj234SttEb+nV5GftKtgaNS7UIG8FSql8zz69nmUBaQwJLoFdMudBMhUWqo+zSGqqRGRiBpq
2ulh1LT6IjEU7PLTQwNoATp/98YLPHlq4LJG0soe/FpH3afLfWFgPkkjx7wnoF7fls6Qr5lQm/dm
IPVVlZfdbn5oxQxQyPkZD/NDT9YHX8FSbXVJfG+AFpn+p2m75kq16hNOKPPeaFX1fH5+5rWHYki1
68Tp6d5FaXne1qV3LGJMukE0yleQKCvdkPbj+xYq1nKUrcqHLbii9LedNtzmpolLPRHjM9VzLgNj
b12HuinOmUAwPp1WpKT7avpQf+n7pN6qPgMwPoL2AWH+Zt6AHKAU0uRYHPQxCq7npxRVAzYrlf16
viQYAoMT7BMuTX9eKxrhDPuu0u6EKFxnMW+n1FSjyWIfd4jJJXx8LizzdrUwpgTO9MeiaeX7c76v
SPGk78t/bfu+nMTKG218itM6fRkGa2UrvvLWDMZNplv+FwerGhnV6nApQkg2XgmFTsJrvfaTGMqb
Tx9QkhuofgvFlIJr+FBASHe9KPrSvKlSzjeNnecwtXgIoqg+U0KfHmGmGDfzMg8WudBuklGC3MiU
dpN6oVwMtjQf53sK5aMf96IiOTUMQhZU5OJDRap9hGN6n02PkkHGh7oxGU05EQ2oeZN5zXxD9R3/
i1PV5wgjBbkfOuEfohAHz8jOYj1tzuZF31dOyysl8rf1fD1DJwvakQOzAIlyaPhp66v52tSzLM/k
MjRq97rF93vSfMgTOS65nWz6+pT9H9rObLltZduyX4QINInulT1FUqREyZL8gpAtG33f4+vvQNLb
8vHZUbceqh7MQDagZIoAMteaa8woTR+7VzkkX+Bj8lceCp9bua3shrhplyYlc0dfkPYpA2N8Teum
XOFuy0UzN8EwsSXt1S/sibZJi788qwzoqCHVnbNZQL+mdg33QqsrsKEhxyDM4ksTiR/A9vN71a7y
+3F+kUcOjN6daVcX+AamBTXXfBLYKO+LIrh2Q5WqW7vN+balinHvdsI5UwsL6gCMD5XMkXtWeqrG
+7HiPwuz3hww1YVVyj460xEFRDoYpbn5uXuuFRP/L3gFsgtKzO72BakICEMn1SFOzvvl29Y4C4s1
8djkYNnqsSiTCsKJzRNOiY7xpBvkCfGmAQmMmV1UGC9uE2cr2Hc2NTKtczVqxFzQSIOlhjX3uhJd
s8pkW20FEKm+BBNLMHupNkW5kd9+WFfFqYGJ/sdFRiUOmwQfIyhbndzz7dftDN1ama5nYIIZqxs9
UPVn2SSb/WdTjmqubxB/JM3WWf1d7E3eAYMHzKdyBAHh3JR9jTbxxP1sy075YvKABpJGsrjM8cUY
dP2UkCVqrCCs17kZfh9j8qHoXDJCHmkAaC7zsDZjn36gzDLDo8YMqLRHTQE8I+X+HeJdX2Bwtu+0
kdgM3I6zSZJhiUfPgMsJLFau9A99LgRI/L55Kn3TBuaoZRgrkoPyqxq6hB348AGI4+SlPn6N63A3
mpqxAxvokRwbWMKsWCwryxLX+mM+PxErXXGeTBL/CyW0sI+YMCOtqQFQt62vrMPhgkpTrLO+sgl9
dizFYa71J8I986o8hNdUtpeI8PNj4+unLunH1zIpza3VoZfG2W589Yr0Z0TzXMBSXMWGoa3DvBpO
QxYMJ38+KroKMLgR8oSbm0SA+5zlJrTwce4MIPSO2ALCo/PSNFtzV4iPomy4f8hDzNrtnUt0upgH
ZJd8GRNYXGlRkVNX8wdzHOGGUV2XJltsVR8Gokpf7MqON1qjC5Quoj+bhP5YgujqdydYxloTfSTg
yZZ26iRYpWEUpjg9PqSFoTxbXv5Fzpjfi4v7iwZtZlmZlfME65dshZ3YH0mYrdPaUyhUm+0d0pzq
f3BWd6VeYK6qQJVV2A1Rx5UgQ1VNPLh4UadwnfhsFmTLwj1ghpbw2LIz89pYRLGI1qSLIXpEKON8
4Eu98iOHkgINsIPDp/0U9hTIU0xnH02lsiCm8nEqvTI+KGpMNV1JugIj5FNWOdaxDiLw+vhbLgWA
sWPJ4uOFIOoiDIh5lpUYztBaPjBqMF6iMXW2cd5NazlrmLTvqWO/tVqlrXtEitSRYzK2/LsdmIMG
GJ9rfm0rLeSzuQ3F8ZFonnketaLds+6ADTn/jNylzt+duhJDUppBau5dauKvlZFg1l6VZ90qxctf
JwVhiNYjF3+clKaufwVNaX6eFDWVjYqx2lFPnQcryvXMg47rcp636n6AzwyDgS4q24BOyUP5EkSV
uRsicbJyXd+Qi6Z0hezio3wpI6CcDoW1B+In9WMcTcV5IhogB9OsZVPmd+PadEcoLHoGgDs4yfXj
ZGj2ZizwQm10s3vrqj+6SVuDrPuv2ebcnc78s4h1/45PUNyDDK5BrjTaGoG1aRN/gzUNTX0pR0eK
a42FdizdIYbuL5wNuJnqzSyVvSHi+mlyiuSEa2qIWeJYvlkhsAjYeNrR7gf/mbzQlpL/8q00+P4k
YI3zIfJ2gQKaVq4bKWjvN4Ptqxu52ByouVloPEYOstnE5tbuguRqQ/t/dFPgA3IN2rF+HW3nUrM2
JAyZFEcx5eIpa/S9CHvtDdZdRbG+gypnbrb4alODYb1kOsqfZESrmgUh0ybrq8XcB9cV3n3og0mU
p1umQJNjW9Exu11AvheykKGeZB/EXF26bmDaHWFkJi8vEBDGVdyOZYecrpoEsvvat/6e7lUEhKGP
zENyuokDahf3z4jlxK6d8yIaOeFTG0dnR29Twlaijlmb62IXgVC/DgPxo8FPzp4c7edR3eua3QgA
bA4FGHFPUsnkriM3/n6W2BeRZhsZIpAzhrK7xIY33cvWSLEn3Nra4EGED41dT9BUe+QxbRwk6Bjm
h1OiFPXB882HNlVIUd76wvzY+GoGEJA+q9fGC8oNnX32tjeF9hh0VUkGp+jXYtAmRF5WtFFDpF8q
K7M5MAljMVVh8pBnS5dWXAyUPiliL4cxoYrPDcHT2+hEXb9bKCEIkNSws6M5P0H+eLGm4WS1Xw0R
tbex3CqG2wQ4T7+OEvePCSLC0Negti2Pgd2RCsH1pBkPrmv0m0gL32Xrs/+vplk0AEZlZ5hYZ3Wa
ObH+QRSNcubuJS4wvcSlJLG6qFix7W0fdhE24y6fSIem5FcbyBVJ7ulrghvSRb7Ik3mnqaDIGDOm
5IG0Joo8nv+s1DpzT9Qy3o0oly4uiBvcXJ32tdfiZ7mTHsaXZtKiH3HNDwaE2p5TYpsLkiThQh1C
LkSW4KtSRAEWJqX96k9L2T1qZbcPM3wilK4v39Qi/46ToncZcB69yLPNCBG8l2jeJVJ7HGlEnj0b
Vi7WEWZBR1cr7YOr8yScEr15ynyrXMS63f5ALpm2inlFOv6gAfQfHuLQImligqazhwBDRmGO3bZV
gschCHKTAHF1GCkn3RUeD6r3EHN1Vu3HKXHUY2l6BKgj58noOpb21Dmj+CPseEzdQv11OFWGs00q
70kO/Nfo/DZT09XwhJD+UbzzfPt+idBDi4p859f3DbaFBRj/UX4XR8UftpkKVbqSX9VSbd5K4n8E
gGoqylKvP6q9/UzcJSHiB1gCE0X/QTU66wBP9gH/aNhinlq5Z0cQh7MYk11Ym8KgMIyT4lKAIE+C
cedTIlgoe9mHHYr/oIf4t7IAdW7vKwf6dk49mazFbm+FN3u9Q6CEaGj+2fKlDKqfSudWe7KW1G9m
qoNRMZHuXT1G5tlTFWheGvTCXLT+/W2OO8LERJP1cGuyqhHnKhLqusypROd2K87mwN8kQGS68po2
6qk4ivq7sTTXyFP9U4z/xEkeWVQo1/NXrceZhnocCDM4Jv+ec2v/27CcA8AlOBm5ePbspt41GGjC
F8A1UF7yrQ7E+nYo27BUyw3M8V/D8oL/vP7llIi3SkF2Y8WglAfieuil8h7cYJ036A/k4d9tAJMe
iK55VlhA21Gsu2jSkSxgp7lOxxlwaliOg9NgCJMd39nbpsiGUu+wrBQQy/sKfew8x5znBEH7a84t
pzhnJud5o2FV+H/m4Eib6ZwK1AybKmuN9RQi8AhnEOatU3AXXvOx9kv5nMjxIgOU5t3LVmqwFBBx
ON0GkUFTlGnoh88LIW8He1mBecbZjAtIDtyuIkpHzI0oUyDy2ejMwDJoQHNSHfXuN8ayC1EihS19
Y/nbeOQZjsbfvK23sI1Rl2SGnTu5sFJsZaMEo3k1tT58AOl7lUs9TNBWem0n5Kw9ZSO3FogERKSI
twqJE8EquiFMTF+LFlOVxnxLS83cupFDGc7Y3cswq+HAW7FcFmAyvGtCYFpY1lyr0WptGqwK+LUL
EcShBguDcHJY5f4BbOfutueN/2nKQb80R4THWrOvq+4jH4f+p39NUl/8bDXl3erN7IWK73bVKmlx
xr3SYt2iBPuuYAmuOQPUzVLYXxDFoi+Osn2e4qbgcUMHEUVYIZijD9T7En3IfW5OQkNCr2e3lKsj
Om3jQnMlbEk+FrqoAauQ4mDZjErPga40HmTuVmZk8/obsqH8KsfHJn5nYdPd0rP4psAKGlTzlvlN
id23GfsaGQcDWLvAFD55rzvbxnUbIGQITOleYbt1i5QFeOD5zvS/zAjnGZWLmEO+B24Oyr0N9OH2
HvNP+d9nBFCkS31InsLMKw+IK8xlp2vOq2KlsHwM3HC5xZFSN8gD9pH7qpHmgTZVdeupGtzXJp9+
JpmbXFJiGg+iwsBmnjUFTbMJrHiEE08z5iIqCQNcncmsMTKZ0dcD/UHbzbzBJsBQgGbZHvEmd16M
Ohn2BeYCjWtai4g4drnUS3cJijZ4sFVluPqDZa38oe83fjcNVxay4X1YNxfZkjMAwH6kypQcHYvs
hKsIe4sHng0OgflAVsorm5/5reRsLzTVZVjZyU42ywLpAiIYUFfyp83nCGGdsHDu72VXqDiYdutp
uJbNNhHjJdOSW0v+DCAN7ACpK76Tv4HSOfpe/n8+3zJgSxRQ+GyxB38tXMKL45QXLxMOFKASmp5f
O/JW1mSGOMtpYhOFtX/qIsfbxQTn70y86A6NojnbqI2ae0fz7LUJa+Oh8dt0lZRa9kyZorOoU5G8
GYn93XSU7ntL7YQShbDDMuUUjloDNQUFv2IF7o+pUx6cUTTvfhKVC/DJEJbZg+/HTuuAMOXuSsbU
1UzHsKsrn1PWjXdWTbhbxtQ707jDGKl8NkUNVt9sXFhrxNR/z/dF81zMbALVCKarHfSgQyjmgROl
gb7gH+Cdwb3IUSdFMi2qDFljbE3Xsu7VE9+7q8jcirqeDuuPGBiDnMvmLeYGqMPGcxv0RnUlHmJq
Em9zdQFXB5Rytw/IdV49EiSLVIveUiHG10588dmmvxRkc45hrGP/M6etKp7VgPzJs/wzq/Gq9CV2
3OY4gZ5eym7i7hioII66w+NVmVMyxsJVqUmE5PIaaxZVJq49PcITAF5eJ9qJPD5Ed0i+e3tmQRfQ
2jAuScPHMMfNHRGleEEr/3NS1eJj7EDuWRPJBh1kXBcI/4eTT998X7RbN+WaMTEE8ZrgLQmaeD9/
59Z1rNlvGAadzLp1r/FUTscG5uVS9mcsgxetEjbnrHC0y2ARN2rnE3QY+CvdVvuDUmrVs5ckFMpH
zhvWOfkmHsAAyvM1l4Csm++m3scatbdgl/HceZ3mIyiX/qsTwYPzqY17kUfR3Pf/cJ78ab0LeD+n
RoJcnz8jE/6//sjeqe901Rv2MuXqoD+9S5yaCtmm1DBsLzWd2M9Qb7vUnhCN+YCGx6i6yIysgdPb
XanN9bRyNuttglRBWW/lsHz5fUZaJNa2NUI8ljRSuhokldt6Qe4tw2I8I9eDLT3vQ50xsXfG7xmy
DxPp2ww5/6/3kDNAA/39HuXUf01D2EtzIlRmOi2lG5eq3TTbz74mbg/QTI2T7Aq9oL93Cnf7mRmt
DfzqR9XMKKnS2oNQ/ZfPrLMSddvCcZOjkZv12ZxfZCJ67verLGWPwqoEP8V5wG5ufXKa3WOZoVTm
M7JF5QRuKVlPCSu11CCeLfs+X8zG6niGU6s5z/18+ZxbdfVLGBTa7rPrcxrU67U/RRpMokBVkl1X
dPm9DODKIygA8R0A+tNf/cM8TQ7C0jrJ+TVyGZfq0cPn1N8T5PTP/v98a3k2+G98zl1jmTc1HwoZ
pu+4z0b7fiYLzoKF74Zq/tNs+u7WlIuufFKjkwohpqkV++i2JUIRjObkCzAfa9OXtbL87Itw01ik
TaLuPvvm0wGAoFau8vgRYDnsqdM0qafPrH2vMjxoNTvhf/o/0+2/+z9T/XJ9KPv7WgdyBZ+mj0hu
cFHd2/OLNZPyYQ6uRo/qH9kvu+RL3GXtUu/wIJMDapGYxsLUCmeXmN032WfERnU0fIor0q57mmmz
bKqfAqLLTyjiv7G1jU9yCOYrTkujI7ayGXdRvkvsiWqP+USEouap7poX2Ypg15/0vrtPwdlofhx+
82ZAfpDH1rFvQ/OctIq1cAot+FY01kOq9MHzaPlUVKoGXma677zOZwojzvDnGoZtMKu+NcjRu84x
P/AyQgTU2Cgh5iMVU8JdnBgf0TyLNQ0qSNn3e648HYJ7h3hscLask+0NXER0QxlZoVq3NXvhTqgi
TKNvd1Pcumc5osGguPfbN9lI7IRpSmV/7bwJN6gxJ0th6ylOIb1bb7lRARKb1Jj0gBY3W1Im2DD7
Q36voC5WuN2cOg+j7LYVcMKtSdwntmfcXkw7pCDUVAiR/Uc/niLKPkReKCJsVTcjhjxUwRUAMdwm
DPZDl951SlsdLUXgBqa0XrP3Ad9CyPmRqzYIjcD9+O8DhL7B+yCUP4askhwGkuPhIVd+RDI34djD
QlVrHwOZLsIau1mPcwqjwoJsL9QBXji/1Mov6uzATht6lJX+8P0ZI8XB757/PviXOV650ql1dfss
e2qMFgd7uPg5lnoX2Qod4mhsxOp9HNvpE64A2rbE+HElm4Fh9uCiXEJT2nAnghaErTIkG7Dl3hGD
Mg/+e9bvSrsU95VQwnVsD+MTz1wd+w+leTdD8q7wU4hW9w9ROzY/Y0N/6QnEviotgIbA9ZtHrxbJ
JlHjla4qCvIM1C+JWv7onIbceoUROIWv9aWwXPuYCQDNcsAP3V1npAagIa+ElsAO0oUH9YaqeiEn
xEPrrOzJig9FkGDaoFYh5ihOCyFZUS/yyO/V/zrKnVK7BBG2bP82L5jPjebR//M8fyjgJ1juvhFl
eGekxALGEmtRpW1VoHKp/VFbPJBw7zIchXqMonOuXZiIDRZqxh1Z1Pi+mmpiJikGoZGeneVcliyH
tlHHt6kN0lWAEd69muvJOint02jX3RNOSqArAEwdyR50T22vwYDufUpF51EPi8K9qttUqc2jQ1+Y
2GJOl0Tw3V4GfQhAeHIeC9Xqjho+dNStFBtKwqqXbqyyndeqCpCrAcWO+i1u9Oq9MsxuzX8mvOty
t3rytPxRgVf/rppDDTXZs0+9p2pnFfzvwp0HwEr8iIkXP2puqh5GdehXtzfiB1l+219QAlJaGoJg
Izr/mCOyXvl4yd2O8l7JH/3YVVfy6K/R/9t50fzO5Mp45z7GDEwhUerZQXfF9Pm9M5r+KFtILlyI
w52JJQiDhGG6K8XrteOF19uEDoafruesRuYJEaTGk1ImX2Qriy3C/Ql+ilDtMUNLvrpuNVGw6iXc
u7rx6z/dajpNwLgNcJid+9ktZ/9Ht26BkKEWqNhwfxwuE8UiRz2vToqIx4sDD8sjyFFdVDUhKI1E
3IMxa/lrZa6JlGdkTvyj6fyYxTHRa76EOmXBNpE7pCanW588rDJnzrPqG20ela1xwNpkUUTZq+lE
7qZwfOy+vSI/6GoPg0u2G8EC5nb4x1AYDFTPdiBWSgDlv8Y/z5dHWtX2G61ovieZ0Z9CmXUlEQGM
H1+ZTT+na+VI1nvRyI2U9ufwH+fIQ/nyOZzZCDBXVtc9t0nYWeZqiHN/AWMFzzsfbqb8W1jILUgy
69r9XwPcje2Fnda/BqjE/HWGG/KErXBButeDiYCDF2gIJlx8ewCUUi88tXxV2kgdo2sKf3Mci+qQ
IqIr7lsw8wDl6l0UpsYijDXtqRpbqi7D9OrPrayqhqcYh45ce5IdQ2w9lAH3V9lF0CJe5pVq8Sxi
tqMElKpno7KWo4EOA3M0oNInJlBNYTnvfivUx2b43uVG/lCVMdTwDryM7QJLlGPyhUQvtWhxnx6K
eUrk1e2p8LuzHJRd+mx6hX/HsJFvYogyIIQYHiNClFlbvCS2pt93Ghv3oZ/ylxY3hV3pBPZKjlbE
J1eFaNq9HFX97I16e+s8GOH0RWgbUfXJ/tfHWOEzsZpcHsF1VMZ4saFdIqyQXtpwSC+u438d0iy6
CwfPRo3ye54v23KiU3tv1KNEODxzrjwNi3Z/15rrRsSk+eqYmsQIKIbh1Xd+11fvbotDvepNuDER
j3hA2kaIax6wFIQYPAH1S1ep7jGsOgoY5wFCtscg1gae3qT2GiMPN+Db63fnNbZaUkEErKjBJxrS
UQVxCziqcCKaKLLeWxSlTvAtLqZs3ceOc0eYLHo0Vf67UV2F32zNxyBcd3t23t54NzYZCrrMTHdG
aokSXshUbcNIwRAu1J7ki9aLFTEp4yGfg4NA5xMgQ6TZ5GADJHvlJ9iQy1ETxedWjeMesizn127r
HBLq0kiW0Rx9tXiwUx+iLNnxwcZKrQM2c1ayuCPF5wBj70tSA7Izp8DKiK3mIFt17IlzgvD7BM9l
1SboDUn1tM1ssECF3fwucorTZDXJQw0nspQKyyaM0++l1VztuNORLxsYe06tsWvUort+zqCS9Mri
9b9mJBVCR7POiNikO+p+SAv1aYEBa5b1a6RdxDXbKss32VTj/qXl2s6ei5pvSqkAnfyuU3t1gUMS
8qDPNjeFCk/0FHxDWYcrrA9PsdIpaxkzssGFBmGrvSTsaHZZofO3mPWcWWguw8HWXrCXZNk8z5f9
nvOr/3N+1tXvYZoLbhyVVTzFTgZ/YtZFBtwitvrYd+tqzlw3sWZASkdlo1h1/qI5XMZqG3At2/Gz
L/SF7DYqfzzx9Ach6wHl0FnSLizCyWsXIdE6IJUL0oT0ni/Eo9xxy8F48NFC/seg3KLHaBLXXkhx
BIax3VQck0QzHzFDeZEBfiOebKwwzPLWT2jzj/6uK6qt3WjvqVkX96OmFyu+edHXemKvPUuJcIp+
x1VHexa4CW58duMHNastLrccWoXh2U/CDTa3dfJE8BzEO+zReXmsTWO3aDszvW9Mba3yp33scAWv
KBh81OaKX7ygbq1bISEtPwucxyhA6EoJpr/nb4NQf1KL733vwPktvB9Ubr8ZJE1fQMi4K1iT1okb
0Hin4Si/FVaQPsYppf6Kd2pEXl+5Ud07KX6uWaBUG1edLChQNAugWl2l+F9YBbuHGOXzsp/VDSjP
ZxdLJT0gYdmEAEUfJpF/SA1U5BGDI/OUnDC3NR+UpL31x73eLllBJCdX7Zp/Nv+pOYJnKOy7cdAx
eJo/SrAeY4MVrIqQFJNCNX1Ao2hDonXC3ZCN1SNaWg0yU/3WWYn7lJb8tSevfsMNaFznkLVwzkqK
iyghcrb5aG5VHEOWtwetDX+Zfa/q8YWehVDyyWrMtZxmal2owys3FCNCQhjcZLbCQXUstOFhdGwM
BQrEYw9JUjSXzPC/6O5QsKJUakwIUvfkV+IgW/JFJXG0nkV6K9mcxiIEST0XAVChUiwHJPyGlnsv
3HRj9D6WccTKdzyOOmozt9H0FxF2F222tp6nlv72ttUafdQJG6UxfxTe5J/4IMJjmz9RyUjCUbj+
SXZ/vlQAohe3jFBrUwptWpW3ypBtbOQ2KfPL/q6IAp1nNtskA9etRxOEmxyUe6vcLL5qbpme5MbJ
xeiCaGx9UIlfsrc0YixaEoriWdhWR/R12EDKQzsOox27eHan4UouR9K8cdeZbgT7qbaGl9ELbv3B
MP3qF149vKj0Kw0K2tm89s4y2uAqzP4N9Rlb1rnVofW/gyLATlP+iX6PinkUH1YFXDajcnKqOLty
FNrelAI3BH2IsmZdmzJUxL2U6TmbFW2f/bLp8cW5U273CQzJwed18QS9AmmM51Q8wDXH2lloTUli
dy241SR7KcboW5oJ42d5nOpi+MnC5QPvBueLPJf9oooT1qOG5gDbHtX4hlJ9bc+Kf6OqD/jrql97
9gFsV2r/MagF2z5Njw+Dq3fHUcCQyzyjOJp5RP6kM/lWT+r7YFr7EI2cj5B6Qr9Zph+OrwKYFwll
YL2lAuQ2+B2HrNlhw2nuK/z2iCu1APXdxr0OYT5bT1JkheqtvCeD/aVDAPtgh01+bsq+XMhbAMtx
oPpVK+5wy9Zfaveb7G4t/KRctUKPlVDkqRu1GZ/QXurlN0FV0fKWe9QyxV+roTZbXvL/3tZuHKw1
dnC/xjHpSaE5IajmptwsXb9N97J8NbQnF+c5shyyWVDsdxyoE1jI8lcW3epjxNNQDsoXTy3P5GCw
zpmLYaMa92TT8NjrBPnKJvOh75VRoJlutCJeOQnuAoHFUOz5+6R2raN8MDZZMp7jgYTC78dk2FrD
OaL26PZkNdVukDNuTQAtwzlhVD5S/+U9kjKjoKvLio0MyzkDttcOBlBbGa8DMw4QC7BqGW2aNmko
tXWafdeXj9osYMbwi8ztLGqWzVTA38PR57FM9D/7bzO6+Jug6GP7efFbtcmKxBWhs4yRiq/kDULe
Kj7nNE6PcmEcM2cJtAFvrvm2AlcjWGI+O2uMyNqpGFFl8T7WvCf5G7GeQg7uJ0q0D+n7/AXl6O1X
VZzXyG/qZadNHrmuOVomI2KVgqFJpdopFGjiaGVoumcu4eBskUz8jKxlCdt7eS7WXofbvS+ZlGxf
1Ck2CW2LmqbWK/S3gcZKqM+V9qC5hLFCodyrGcV1thr6Z3nkzke2Cm5IHsm+f5uX+LW/z0P1/a+5
8p3c+fy/3vPf3mmWt69rdIRlVWP1nuXmcy7cnczyW2OJGzbb5jt2OX/0mxbmtrUSBJvWDFoWopQp
yeIjjJ9sMIxzO+tif9zLXuJKl1yIq++bBFYlPYClNAmmYqcUFRz6WRoHNhzivDr8PUMOypM+Z2jp
V5yoZ0+pUKnbgztfJxB9+Fxvn668cNRGjZaw84ZfH3lld7heJPCdZ/2ZLqLh4E+EFQbI7aub0IQ6
/GGsf3I3wxI6D/Y6djv3wyDux1nLzsIIaDqpMfyBUbqX1DIuC8rD72RTdyGTFYrzOGJ1CDWtHjax
FkJtGIGT4tcVrzJb+Cf5IgfkET7A3KZKAx0COyu5T/KoCd8ElVIiy6SvmV/kkTCmjaHp0anGTmcV
qqqzRq3ZLISRk1AvsHij/gmD7wp+3eD44zYP2ughRPe4dHKnf0sH/4LsSPzUR55WqIu+uwGl2P7U
LYgRGodk6LvrRGh515PwXYZ1TDhl7rOyb/zECEAKDS6SAfmEgd+d7jC/sr3TVIyIwOfB+WW0ACpF
uWEcykpHTxaFp8pyzH0nCLqZRRJczdINqAUwXyIqaLDuHYLr54zOsBBOtj5qYExsb6MR8q0u19eZ
m5U7H8nYW5kg6xzS+XGVlWgAidHL/kGPhkU1ROo9ntPqYyjiR5jJ5VvCdvZ2ejE3mzb4+3TZ/3m6
p4V/nK6qk7dO5p9uRpm5NLAv37TUUJ6q2iReHzRXo9HtU1rUqD/nfnkk+8x0RjAkeb+VA40bsHjT
Eudr1enxVk8D5aCw3D5QiJuA5MAUN7Bpyr7Pl3/rK9ySmKbciZpimfa9iztc7eg7Ko+3Ydx0B0pm
Cw9vrqg7eD1VAM9W4+7GsTxVrbEpqen72lsNKgCt6u5L9rh3dlwCqfb89jkPqu91ppgf81Rpd297
wXHw4JGQanbNQ+Tq/jKb+m71R6cYuvzXeF1hHUy8cUx3ahsSENbylzDD5ZEC3+ZeiLB48ZN7O9Sz
L5mpRRcVFLPsnagc3YvGi1fynBQ+/3oMkJIZgRHsPM9OVqXThGRapuku4ge8mtETK9r8pYvz+qhm
MZzHuZuLE2yJkex9L7mS80OC3rMtXVLbdICHgm+l6Mjkj1X6PSitJYWt8Vcddfh60Mdxn1V9eEjR
G7LQ7bH8kYdaE//QMwPixTxQFEqXrvCrr4/53JadspmMzYXH/ap39C3PyRBZTLNU60DZ4kebLjrB
Dhvx8c4wH/DO/GJ6/G5+kT3zCGtOjqK9mCxVDwIWY4s169alEFBrqbksg/5LYHb6UmgqTDE0/Dvd
napFZerlJgLB0FCBAi95mTk5208YAXka4+7lhA+xlrPxNEPuFRVLjdp8QLtyDnUKIScWxJgZOQs2
gCXi/HQ7gk86NFlPKWns3yeJ623UgQxv7O7a3EAiZ7r42XTtEzXnaHgSAiO+737VIc1gjGRN6CKq
hjo7fKNZ/CVheE09MAY4U6y9CEfLYMb3jZmb7r1Az1YOziOZaJ/csGPTklNJANGvQ5qBXQMF1ojw
XG3n+v0V29Fj0sXU7eUKq68B+i3lS6AlFUQVjmIdSpv/Jawa/U6vyLQnBiwCG82u2gdYTcTLWLEw
NBuqeEuCaOd3Q/fixziiptWr7cUk1aPqtQxwnSUqflfosXqJSz17tjrjFUlFviR3tje96IejZEi+
9CfPRO/vjGqxSmOTiJRHAQ8qmYWqvOOTiC9e1yTbKS4BFqYbTIwoj0VUQt5gMZiImJLSUA5+Ha3Q
HtULJQBrUjf2Q000Q+gmJtNN/ZRzna+GxijOY5Y9dJmJt7O+9YSH8UqMYzPm1GBMC7wj05E1Y4zp
5NDExyxGiZODjysMTOw1g7ygnu5Z8AJyjIFgqg9UCe9Ll89M1Vk/WwlVyqqgsnTS0i86ZsEWJYQw
Q/x64QJWY1/p7V32fdVYWcwEAjkaP1zHG9gOYk1SzsKpqfPc1Whmj14ljkb/xNr9ZzgoZ80XSze1
n8bBPsc9mzKbNHIJ1HHJQgg8Q46JtwKpqLhiyYyOy8+/aqnypGrQP7t14PfhHu8pdukESmow9ssh
46HZ1MHXCHPlfejAv9HcbNcHQ7lpCsxrQpJdrWHuImsEQ62DpQhsWCtWVJ9tCynLZHgmGUtv47bw
mpOEH5Sp7VpEOEYE1BsGSbej0vk+4OLmQ700YkQzEO58BOY4rUTFMtJAmtl6dyJtcCUV/zwSaF4E
jvthCIfKsioDNND8bPgKvCRB2oC3d+60aIy3SCPyjU68DXGYEa4JeAzL3B8+wM01a/SdILI8i4zO
nV5gg64LQtR2rRcLQ6WMOp1eCISlG49gjo+nE5Ce02gN8aqzUoNoIR1Wqz6ovnmya+9Dcf1VqcIB
1lSiB5Ef/1ANvDDHzMSxFQqykY3bxoovNq4Y/BTq8XDH6QwFT6SwiUhJZh/OGH/kQ/nF0sRT2c9a
MQSbC9PjA6xhMy7ZU/lsKvmdRoH/cPmSjPB4cfbDhuiuUA+NMI9OI+Do5OrOjfsTazUykUCsnvr/
oem8liJXti36RYqQSZl8LaksFIWn4UVBUSClvHdff4f2iftwgrM7uqGQycy11pxj4o2hc3bnWd2w
D0tn8BVuAS8y860Ryw1T99h3XALXuUTnlJSVcY73of7dO9azYy4F36UnAWvof918fo6EdxtMm6xe
a9pUFYnydWJezSWDCIgycJzItsYBzWoygL/CZonewA3sur3DoIZjdUb7xHD7yezxJToLbbBqqQLH
JFpYz/FONfPMkAEHtx3VpwLpeENUmZ8XnbER826um7vRTlZHCFQuQKr4Jz8J2exIoKweE5VgfA7L
I4T6b/YNf0ipct0G+jK2vK1R2/jPhkOnmn8kc7ukjWovqFefO3Su5ROBEARhW9N5ceyCbhp8fy38
DMvqxSzJOymL5uqA2t15mfrOu225mKVfrhFfhan/iv6f5Wdz3UPBpb3u0eYVGbAWh4Y+HsLIwCFa
8yzbniS+smtfpNQJwE2QhrZ9xi+I0xKshntsKvvXybphwy5DMlc2Qy7xYkqBeg7oDzznEzy7JjOT
reGMOySw05qWPAbgpxE1OTeFdnsffpISrwdVDtnNTZ2TxBNI2mS0Vd4g0fbbid8JpHwu59K24fHQ
lU5uLbmWxOMQJQDOI7WWLyvCQK2ThTs6XhsUiuhOI01AOpWtH6K1MxEcBVNF+nk5lcsjJqN3wWFQ
Wr27cdocuE03beM5vTqabIIaqsLGTp8aNoq9HXu9H836xV2a9PCjdPebhuFPT9m/pbQdLbsPihxg
WpjG6Y4J7OAXTvvoGmPMLA85H7lXiJCoX5UHJtqk5ztN73Ezy5NL45zMS95eqEz7Jk6BjCIf8PEF
Z7rkCEudoIUhWcOwgHvZP461kW/jLPoY+F5P2E8uGliJYOi5AVYx3Gl6awes9KR05QYhhWCjot5U
2z5qWFjcRfkCC+EpbupnRc7Tvors6SCU9oRlj6YghmsKoNXHMwXU9sYlMXJOduNusVqJy8OyzwRP
3I3J4AUTFidtSZ9TZAvhrzbyCizhss1rMQJbEk9dcqqjTPq4X0c/nPsHehPw+B37dYlZV3oEnTpr
pw44z58bsFNqMTmz4L/tZv2+7RRm+mxXusuuaJCPT1Yf7miD3Tslj58jhjc7af/F9ampOmtrUosN
lt1tsoYykN/R9qflyxFWUEw92w0DMDfCCYc04SHG6+PPFvVwg1XTr83sVioV7SachuRzEUA9chYA
AfeJXfkdi250YN+FUIWub0z+8eQrFK6YiIkqKkI0r5lOkLC28INRRDyk8fcSJpzfFl3ScS9omEUR
az/zbCJcln4k7tdQaTC26s9pKFY8hnx2mwf0ksKNGbpR0E36A7FI4PTshqz2lKdWssnWyhjP5eDW
mz5MnsyS85Q+vqUWWUtumz3raDyXIjXOpZyfxsJy96HU7qOuth/b5pDMAgwkolDRFe80lNeiMOVA
MaALbDC4WibJGK5d+yKdJABMSx5SMz3r2rty1H3NJdxEUVecBN7YjTPor8OgyR1Rbe8I/62DVe17
ghb3tRNfa0S/mzLv0r2A+eClFwxA4T6r2x2Irb0HMSDINeIrnDI7Qr1GyLA+ZRzIOZ8Jsua64YFo
wRU8Wn8xMvtziuxg1OUJDe8mW3QVuL35U5TVwXCKr8RDkuMO6IOExUoFJ9tV4aOTlL9Z9lRxJN6l
iYOtzp4ftNatt70xPNUmtqHBjDJY82SSMTfGcEpdEUxS36FYwF8MEi/wBjQ+wzRuypLM3Lkg7Stc
eb52eLYykeNPZp7vptOLhZg/WObwTnjar7DL2Dc7hgE5nS6nf2lSedIy668oPHXKv1oteUvjSA8o
QZCFmNNjKLrHoSXwWJvWjCoER+54nr3K4cw7P84xhH4R1ovfNRjjDE6gHJFC+ZINFrqr0Wr8CRkz
KypqEDY8j5eYKR7ZfTokx7b6wEMIFMRaUTGjtyv0gzIaQKKOP+qSytzr492Ysa7XU/fS1V4KDF17
G0skq+XikAMKop/gAkILbfNKftK0K2qSgFJwQ8u8TUn4JS6HX2mp+0Ol2T8yAhIUdxMThVh/bNM4
8bPFrR6XWC8Cu0z3yWyIh3Gs90llp1sxzqQu2DDoEcgMvkeOXADh8zOTzXbUhfhXC3msZ8D9C4zE
IA/LW5x631rXfxkqu8ZZ/NZwXLisvFUrzlCyJcM9QRn3Yel6sBhtOhNs0cNsvvUzKxFWtAerqkkS
TDEyurTJ9wQlmptsHAu4B07yCF8QtAPzKKu/SEFwXa0qPxaMv+PMTIPO6Qi7xDQPlIBWKOALMfoU
SHFg90m61TLD2E2jeM/thxwMVjJ92mn4lHi6GRQ48wtaFVsr/Mgg327r3H0ywijckfYebkqD814+
hbxNyPgwztbw1nPrCRAl4gJQklCozKIOema0nDSzb4fo1I2OAHfrJF2+lRgieEFQyLgL+IuCThPW
1SiAy9BBa5eEW2p9dSRHkI6jGVhDapzCtjgDqV6N2F2F+wLdUu2xIss5KTZk4/yLBluiidIQzMgv
I2SKi8UJnhZIfxFXxzmjp+M1QZU66FdR1kyoA+9km9xFhbew2+Hy7KwIdwkpLJVpb9zE2M8hR/7I
JnOxO4FssA9jVN6PUXPlLEIQdjPNOzCHzMozSepEYoCrnKLAzqDe9BZDiM55GNd4P2hGQR1zJgtT
kw2p5lwhB0i0zkudmrtY5ThVoSrtgLwtBO2SpkDu0ovr4kux7JmpgKnhcW5pu7RauTVmS99a7XLw
qob9c6lP9lDq+IYLf3IHeR7M+hWTMxJQ/WqbDq9SyehHwqmF6/UVAsel4CN6Rjcj5II5qhTVtj/D
GF7IuSz+pRZheyv/InFaAjPQLZoaRuZ2bA55lsOQTD5ayEQbCoR4WwhBk0i1ARrKnZQYHVzKhoFG
K4kG3+P9WMhwC55W7kU9+FgqHZ83gsjJWd8YmoUDNMK+5KVvpV0b+xzN0SaiN7rV8u28uDwNjms+
VHnyUsATB5IDCG1x6FBW42ZsLVInJJaz2bxrw0gcJ0+lEP4lQ96Bp9Rao+xTPDZabECcc78XyBJ7
TVTeS8UMhEnPgz5EGjSZQcISdRw8Yhdjqb9Mo98tzvzL3BV7AWzPvSooRltpxsey/63D8EfDMfUa
iui9q/ltvKk8KGv655RhiWGcTonnhXR5zTakqM2h9RQTgqjOJe5Cqw7gPV5D3argK73SXiLXEXLR
y0jocYZp0wyzA/u3FmjelqY8Y5OZ9dTkFrpp+2j2pIkI6f2hF8bc6BbvKCrtvZmoJyVzshYTdSks
a2TCNRW+SrN9QlTprnJZw12qbTkwWWTkVFVUdq5O6HvKHRotUeyJNHxECDDcm13qNyEZlAZiwCDT
9EM1Ji79Xoa3vHJFhZbdExQwSY8aQmnmnZnMrJSEXdZmejShRccxbV0hCGnvuPg66P4No2zS22lU
+JbmVNvSNF4zGRFmL/QHYRiUDEIcKqI+fdaTKcjlzEJi9l+1EV9q0NwbQ4/hBBrWd5Y3yX0YJ9xD
h/Hn2PZUMQmnba8UJ9Mc3yqGcut9oCyAAM67FT4sGQvkwhE+iDv3la3v2TYiYnPDle/0rwDuC0Sg
MU9oIPXNhP816NV71tk/AtWb7+mZdSptPdyXnbpXMU9jVFxsQzzmeToFjVHoDBzEjfV6DqZlFcwW
yR3ueg3/prELK/HPMBv94Azzt8j5pOMinF2eO6wzYibEZFl2Sel84awn6KbN7/KIA1A7XhuFBX82
PQ7oUf8wOdOz8aRPDodAygCTdI20RO5bDZ7c2HAyNl5jvRDzy5IQtfmGXMiOAa3V+m4HPEh5nN0z
8IOJHWsk1NKAQg6aB16drwvjOfOacMupgrG5vpWa8xCW7MB2KAe/XqEk8XBv9/W0czKTNw6ActJf
TeUW+ziFtwvIGqQchh6iXYiDYBahRZfSGGRQJDm+SAkWW7jzJh7Z/7EjPDI5kQdSln8GJTejglJd
ABs5aaHp3GsmdY2xRD67Dnn3OUHFdhQ/pm59Hb0MS3brRKdwag5p/Fbbg+UrUkkXT0eV0bknU5Hu
64QFctdhxTqDqqNL5KZ6u9cLZgR2Zw1sC8inRUrHRJ7CeHqe+hgL0eDBwjTLZDNLVx5R+hyLBQc1
0pH7sLafWXKypcbUtXBRpjk/5dY4H8yeP6+H5DnVxuyuradv0IfqVIwtodpw5KIpKlgqJQrzqdnU
Favcwn7gN5PORKRtnZ1k9cNXq/ZTm/M3Z1qVhpNuqADcQEMUEFaHys6KF4tqSyvdiKdNBYksysDo
EJmaTK49HKx7sv1IjPDCj76lM1BJ+mgthcemAkLirWVnFtnIGGeK3zjJL9OWgKCO9k2QFirZdmVN
PEzcICVY6jKgv/ru6qlLeDYZwHHe31KNuPHcxPE6jdrepczeWorV313iftOGbNaLUoav4VUwptg4
Yq+vtkLEPlaFrS34E6lYd1hIMTplNDGSyHSo1hG7cfqst469pfTV73xjGV2yeTGzhYyPDzpuOyLI
58CiqAZH5J5A/M+HedJRPoFfj3Sl7Vze9LHba1S/gcInj+TUfrHWiWiNlsbneae561SP5I4Xge5K
tXPmRAXpGB+Qfa393kzeNf3NW+b6hI/gXFg26ETr3Szab1ekuzLjyCOihRCfmh5pXeNuJFwG1Rd8
AZ0ociGi2g8HRsCZ8lpfD/ss0BLpy7on3Mqk163i+HNyrfHkecthqWlF5Ugc2mQMkoGVD5l15u1q
JSbyC2KO/Ql6evZDUj/qZbDAZmb3TZsQ6ZvCK58MzvZ6NgXezNqcyJcoCZM7D8alV8o0wLNON4yX
BVm0s1ctdtFKJTiCeV5yOe1y0bxWFWGSjCrecWXVwIN0Gv3NOcVYFzTepphypFSArvxGsJVlqgTe
fnW7iUxPVU+YLDEMOvNNHweuvTX8jQWd1zi8Y+ttyf/oEuisNAVg2m2quSp8mcnPQpfcEV2VQRNW
b5FHhlnhIjgqe45gRGo1k9mf9EabfUxPDxi4PxhlMzQY3QBFn+NnWPgG4EBBN9tsz1n+6SG1lsOL
neu/dSpSWlSkHQxqOlRZI2l6pttI03zXKT9NZ8BH4yQ+S4HajR1p4HAnEZc5WMU74nUVKjMNjGVG
4eswS11N9z9JmfHR5DoWas1LjCFYZu7XJPQvTSykRczLozk0H2pyOMjX9qeTNG8ezzXQRFK2J5io
GGphSKm/IsEQip4aEK+FOtIkVEUxukEh6l1g5xu7BNcSrYlT6TXDjmidMqid+pQJViWV9oT9xgzl
Sq4k9dgmlTmv8rilb3wPB+9sUlzlTBDH8aFs2l0oaVY7bfPmRGXl9wtr1OiRi94j5w86izJikeaZ
PMJVfsnCiahcq/pvRQMsaIrR3CxjfNK1/qVtReQvo03wdBk9Y8K+DSerjKQPEw3Gi+VbJcxUmcP5
Cb2NF1MhTmuGOrsINxTzhFkdG0LLtZwF3RFxskHr/1dY1a60xmRPgsElFAyz8I0cI9c8OiUaJ4SP
vupIUs9c7dccTl68R1P3oRt5ekjGZ90mL25UPZnM0cPcVcWu7MBohkrfV7YeqAQFaB4VFjpqe5/h
nOWYwAVwLONKNWwciK3HZWk9V1nxpRYyITUZXmk8mVunTg+yj6kJRocYeobpR00rAkuvzhGyw8Vg
fa6bbcNtJ04jFLx47PdWicJY62ikG+2/QjQIdfQhWNAmWFNzM+qopqxt7tAwL+RqMadHsuu7ZUf4
eOiBMnJ4sDzrPJXuGVlldaAS3encYL9AlkuPSHvtZpLv2nC+H2S+NWW9i9Pl0yRrCHHSF5ME320f
UASilU+0V8iya7+g9m0szz6qPRrXdvEQed4h6uVvgXfC79c+pz4xOWkNSieJ0lIm1aPen8ViZIep
rn+rMpgbNDAdkqOs/ww9wz3G3egTrVHwonuK8iP6Qyg+bJbp3kzbcl9bzbg1B0B6U9nsJ+8Vvo5H
o9T5l5sIonQoBpTrAHSnW6XTRS6W6mjmDIJH3ojQIeK0tZzXKmTJK5bfNqW8RutB+nnkPYZRfqo6
aTybAyndXAs/6VMrGB2/giK5McmXpIDumXKalCX9stXkFi29fuo4l3hIG7SKUzfMqR/ChIkt0D0u
otiJeVVEpjxIJSnkS5QdCLb3Dbtvt+7olEfM4aWvIVnnZc4RnKwJ4WE23pldTVgL2Qi0CtgXbe0v
y892k5f70aT5pTiELk6fnhYPNwzp2CS9WBU9xhFJbLJAkMKsUzPuC5xElPhJul/Gji+u10sY9NED
ilJeW5ZTuoGlP9QuwcopRwfP1a5GTEUIg5esRELsJ1peaXEoaMBtU2ioHpZK9LpQDZiiBvbg0nBp
h4Nj0Qcp1ItNk4Hyad50o5sGegOkO2PC7Of1XOL5ZcpUVTSetOQ7j2fpm/PUEKbh8orHghhoztAo
j4/ugvUIoB6s2PzWlGL9EC5s2IUepo4KeWOUZNJUUGXXEt0IhwNYIrJXx/yVAQ+OQfXT7woBKY89
oRzv9Gl9bDmYqdwLWJV7KMzFcxO1t2zy7KDKiJsaJ/q0iXNmf4sDFz0rUQep70jr3oyKYpuqir5S
eRHDqokn6k5lo+63tBH0ptEBFtgxQlR5atPu1MHZz6uaJLZoOQkPFPe6J/lUM2+5sZz1GWhCmdjZ
drC8+95zt6GXHXGe+Q4wlru2r2f0BBVskBpRoGurN9tUs28YRb+z0/iF4IE76rWF+8OlbNT8TQmF
Md4Z4DRCB0va4alY2OILW3+qNF7tcOp2w5gHIXztkFla4hYnxibQjEI+XNGv8Q1455yKTi1tOZSX
BjcuH+LHmJMh0ZAYGOWUXbNw/DVyzluNKV5LYFcJFOAgGedHNj3ueZKoneeYum8Mmh862nlwy/du
DUGBCQloAAAB69ffbEQPpu2nLY0cjEN+F04XNZavFUonGW/toRu2WWssd8QPnTP5FAn526hpVXum
X04qz8lk+g4Fd62TzWQrl6QV7Rv46OgXKUO8tuVUKNBEGpMDnJXxhlii57ocfVWblwW8SR56hGW8
6HE4b6gO3tfvYbv920Au2R0SMq/JvhDJ7onLvkJZJfs39QIkrWcoSoCs9PSdkfaJ8YrnJ2Y40mz0
fuTS7zKzfZkGtS9DDvdCLBhZRjZTyjsexd7XwtXMYqgvRE6M9LnrkzgmDePFXM2L7zQeBRTtvE0O
5ioSUeMjdeJtKalE8+p+ZlB+WjeBTpJlY32aqsCoIKBbW3OJQzs75lrxwN3U/Y4eE0o6xirjEN8M
S+x1Aj08qnTP+uxVfd+kycei88r3bn0Z7QkZtTXcQMMyyiIbGbx0+dRVxI16cUVoLw+nHq7OWV3K
HbKyr34xTjj+QL5mH6B+Wfp6TqMVJh7d4NSoC22jGAqVfS6OThE/WP1U34faQImejCECtPAQ2nxy
bGFFIEO73M590vqeE6E+phUkme5RPj2IIZr8yS7oz+Z3kKNkVxh4OdkenMLYGQ3z+GREujRUKg4s
y2JJ5yCzXUbclQbSWfJt/sr3wsrfcpNWkEoRkUXirKhG9JATpWewP8d2fN9J6NrWdQIJ6itTwKlW
vNIz2YPMETZD6KIB6z9ysaS8ToZAM8SHX6BAqdXCAbDnmzNzvFGM/3etjCe6kNOuL4ky0Jj+I6dA
Ms4rvBxhELJm9DPqhO6+GZOHxcb08d/rqYx/oavjTGEY0RTxMbZZ04fQuMdws4YCtIGQy30C4cpH
d7dZhuU5y1/DYRLPUGICDA6eD7yd87cRP/e2B82fCjFr6eYkyJ87uz7WDY7KMh/OxjrW/+8jO8q1
No1bHEmKDZqK6ssg18TvYwhOBL5RuPIg5kvz5QDtmtbQhM7rti44mIpzXQf6ohS2tk07a1/I7ki7
95HZ/y/ZfO9xNL+IKnvz9OpIK/zX1cvLWFtY0NwUzk9ZW2Qoi21rvxium95Jp7000QP1YrM1JxTI
i3PWbIzBSBo7poa0PiR9ifXlpT8nmpTUM2YkQES2s6quHSokGzXggMAckq7dbKs8v8VNtUe+mn65
5bjuKsUl7VxwAQ5xMsrKiTajyxbTaJKshc4w7giQbwMH6pAvdbYevBicbtPIov+4qiExB+eNSKm1
0QG7fcyTOzoPdbRiaLvhEnYjd2eKaz+S1Qe9I7qRzIhbaZ3IV3vXIFTM4JQ5GYlzQ/lE5sXEmdnT
z86kD76r4ipY4mfQwfSv5FxtVEIpw6jYHij7+uJSoY3JVqVEGxmkLpmxXxArJa3ib4Z54s10peKa
fUlZ4jtfSaRoTDl6mLcZGrAsy9QXM9pfzc5IMO7MjbnQv7GqV03rzkVEOAGypSdp03iHCtpuhOO+
94V6aCszQLht7jpi9oJ6EyUDsn5aMZwIIM9YVKdZdOwg8vQe/e0pzV4QxPhQZqF/T+P9UJROYIzd
y2DrkJ6jcpMv6pKkTHYTj86h1raIE0ipGZRDhm9e7J0FS7VpVW+mQYcBeNkgu4c5R8OQeGzAsdfc
Rj1i7TRNFAnzoYy8ynf0TO3y8L5e8vVFJWC4lsvVEvarGu71WZFYZMv+MFbJi+qjnaKxuyn1/jaI
+nHA/r0hFC1YEXEj+R+kjqFWj4vWX3STd2QiQKrSF4oZz7jXRP+oe6QG0lp/dXHv8G1eu+TbUXLx
azElLELGNxPVU1aziQ6JiYSh02u2fqaLkXXnFNWlFyEiGr061RSczB7b7XpdWTEAzo7WTubl39Qh
ayJM86szpW+nzSsV/52Wh9+liLd1/CjNNARvDQC7M1ysQPCwCpw9yVRcJAFOMAX9ycmyIOrk43o2
BfvubaItbDFrcsRhMrXvJYGZM+X/JpSPw8SgamwYY/aAx5q65pN4dMdr3Xk22uZUdmO1+4+3PS8I
q8ap55BEo79ybY7LoY471pz9osyfvSgllNkV7PnTQquZbltmWWdpgsI24PAMIkzp13AUzlvuC4hp
MxBOj2zVSb6HpSsZWtBOzucGTqu+XJF+v7EqwhDqsorhtPhZSPnauKV9HVtSAz26toCpr3ba/9Wj
ZIcwhxdwdvPBRSLpV70hNoa8DlOFcynNvdc2Pg8rq8rL78apZpGPaOv2Sfbkjfzq8H6v7chobwyb
x7UtGfflISmqvTeH74WKv4wyvVFKWzNSPcxKLeN1cx/RUe8giALJyHyodQKbLttpNdHYmCb5YWc5
kXCQte/cJH5z1UWGAkmWiJnlzLjY0odOVEerRLIqw7cE78XGcIBFCjivPSzu/5KgldJ9y4FbDojZ
CVBihDxe6rWRUDwzGh4ojV5UG/6yTPwxgXhVk7UVdPDnujiY1rbIkNkZ7oFmyVQp+DNgJAu3vKvo
pOJqFRvBicXv2gSCLHi9RGagFvPkdVpMJkDFl66xUq4P28wNTFzm1X2b13unGM4huF1bQf2azXss
tBdXdG8SsQJRljVO5k3bkgtCa3upGdARHr1kDc20+mfyoPXHJko6Rg8kML6EZFYgi0TwGK+Tnxn8
BEEAMfZhxZaR3hyUQJCD2t8K40dYUE6rFGVM0XVvMRo1kF/MrEnr2qx7ijd4n4UyG/CHbCqScfWY
AM+2aLRGnTg5dC4k+UYby0Fp54T9I+1s5uLdg6N/RDJjVEz/xF6WzZBnQNyiMkBekfKoVDBfmHSz
yvtmxsJdAGWeeptVAp+7P5vqCmAPb6NbBq2m0THoM4tyjWN9NZvQEco/EArHMFPPacXy0CkP0gH1
5TyMAUJBkgKwxwWOl5/aEuOjdxqbOgEvIpibdhXTVhQLzVyO22jVCNIU3svB3LZNaR93vcYSZGiA
c0M4Zbpmk+5XYoIuliebcRqKqNQ9cE7bu8Z8Lyi6s+VeWkIdU2kdo7mlCJSxFTBbRTlUd8c2G14K
aiYGLTRCPPolSDuBv0UIQzu574X7bi+UTQTCbFCEo3PrtI867rPT0EUDqRvS2qZ9OW37sWdNwaHT
WZ55sWqGwx7dhHxotoTOi3uSkQqzgOaZ8Nh6xE0AzFjQSDf7qsG7kA3hXSVISXcQsIVmQvBbjDq3
1YIxzXVILdp9ojcGCRhsH2FDVFo0JzwMTpIzCx6QW2EkcGFKaAWUZYypOJ8VjmPkFRs9oc28kKpJ
HMfIoQWoOHqfErObN3y6ObN6l9/V5+1/71KPAXkak2SgF6e277dqXNAAdlb22ueKZ4aWXdLrEudN
+I6MmDaGfFMWsWbGCFYxrGdkLd0npilWYq3lxIJhhh6DPxvLpSnREsHz25gjC0s6PtUu2kwC7x/H
koGjx1RKOBx9eYLjiGKBZKtVHE7H1eu6Fw/BgG/wKmDdJU+0q//IZuXVr7QnKXS6f32p8Tvyncbk
jKLQIsYvLVADqj89Y41xUvUNdc1zY7FnikKJXaaYNcGbiw50iW7tE1eSH8MQF/VovBUIQ4siUOnS
BpkVnquB8pEtr1lunqN7/zqL8b5rw9VcO2uji5BicngHIuuUSWPrzBFi0tILFocajVFJY1swZsja
xeOrH3p8jRsiHf7k7OWbaqhOmQLwO3b1TlTw6TlYmr5mAJMLxRHLAw7ugVKls63uCd7YhSC4VyBA
V1K+nB0nUN+tUXLlg0YPpmXV1ovZr8d4lTvUT5om7rp1EsC0gTYBcCCMffGOhvAv6h1IYhUZHcT/
lo58NR3rlaiHC0IoqhoaNpaYbuiCKKOcQ+F6zOT0W8lId/1qO9bjKnXrW2D4E5klmG69kTG6M3+X
mXOdkuWbeQG9D32ndwzOPfe5rJ1rIdRVC4srZmPK1/nRmrJ/WjX8ebb8HNR8p7M327N1nTlsZPV8
m5sPbXQ/nMa5azXWym6+mWH1mXbGTXopeKaOtcf9bIX24zbD11ARktC1O964axUPf1k5fNVt56eT
etRN99iVSEHy7Aoy97p+hXx3U3DlZ+ddmcZ3U863yi2ubd28avEfxZZT909xpW5jk13T9TSooxAb
/yzCimODryK/z9hZUFqzzC23xkquUJr/ZsS+oWAqucYZJFdviW4hDbtyPcl3cbSp05ROaJf5S6k9
2Cr8Wf+xu5CALHHtpCD4R7jS7ABxPHwnvCkc5MabWedXIusQl1mvGGPXsfoN8eFGH/W3dpm+5677
s/r2vMwuMtv8d/3vJdT/KVS7s7iu3yLR0g9RXsLMvE1u/5001a9ImaFpcImt8QYy/BsSwDlbj25F
fl3/TIES7ZPiITbkD/iMaz2PK7zqGqVrce09Fkv6YSDRLqZvTlO3ntaap0ymnCbuT/dn/br0eFFH
udML7bh+C6OIdrrlnIxKXN25/+5grhS1d0ry5b+/mzjyx4xdpJslp530YLbGhztfYNl/rn+FyPbv
lhkhp5Pn0uaTqOmb6Lqr46BctD+NUv6orvtaf19eWp+gyEvRRZBv87v/XT4u+GQtN3JX/xoCb7z0
26iY2VXmTYLJ7vsFLPP4p1yGauTh8kJ8K24oo7a/WXNAJQj21uXWJ/EN8mtE0wozblRdSGS9MhxB
ru8MRKiR3coPwe16F+dyv9689Vnos/ZjsT7//36uN3xZ3PeSsTE2uU2WTE9txhyah2F9KNY7sP5T
vcsRm4zHpewvNil4//17LpHW9N9p0pzqlj1ipVFwAdaLQNV5tZfPJBYvBv9XZsmVDs31fsrEz3oN
+5An0F3f7vzY5NXnkoprkfIyR2P+Vht/IH9/kFl9IrJEIxbtZTsftKT8bEfj2rTd22T/Qxb24oYY
p7uNhffKNC7rvV0iLiwfoCU1R17Xn4APlzH/PP3pGv1O9nnRBJz/ugHLOGGII5OLTHB8tWjWkhtF
EVdnxKet/3T93xjG13CNzeKzGuHP+jW1xudiRH+epISe8inXXy9q4azFZNjp8W2M5xvH0g3WnLdQ
I0U2sv67MuuHoyN5tgFsLSl5Qei3pCl/kHddASP9CVN8Ltp0a8TLXNZvKt5wVUiB6/QPZU5/IPmv
psnP19Irwuv9PCGfXOKTocKAGBOiPbPrNGR3wAICS+NZhtw8GA5UNOMa8X6sP57slWv0Ogrry1ao
U5f6HMb/e6loQN2ZrnxvTEZWURfdyrH7Wn+zVjPWyeVe6/53Rcy2/8s1w5/B8A0xHysnCz2t7HMP
Evm/q002xd96oYiQKaf0a72J/70ovDCyz/+7ZE0r/4+n81hum1mi8BOhCjlsKUblYAVqg2KQkHPG
09+v4d934ZJFkSAw09Px9OmLySYPRU7fDzvSWcdJj/F/YojLXbpGOOMMilyZZvYCCPea1MFVNthB
mAvmx9Ae/lQOHS1iMNMX6n04DL/NnJ3jhoYVvyu2dUEla5pQDsXZnZRLlz6ZUf5HTECpGJiQ6Fht
RXMb5vCrk5NYZWnKzDFw1x5fRWMSjgDmxsl+ens1TXC+oEcb+pWoNa5FhRkN05uz5uTNB1Fwcodx
XD7GAclhFlVUkjx6OybnPj8w2+Oksrn2wLkNUnzt6M1MoQVpTbRTwPlG1Mv5qnbD1Uk3mV19JNNE
zMvzaJp1VlJ7wxifu7odf+lvPZM6xkjmMSpsP/nZp8qi0+xEzD+1JNTCO7MOryZGlJTT2QRDJU0j
koFCI9Zmd5LV15TqOy+uahIxjcU6ioDUk3/pb3UN1DG/RYjOqLYXX+nuHVhjSf9a3XwVDSnqQX7G
anyW/4+b3HixteHPYl1EufWNe1zsjao9V6n/UaJ/xCiQH4209psOpZPIl3wP9ZatFnk7P6AnvoeD
rh9Py0dlZeTWfDqEAIy+oIvPhZqewZS8Ns479M8XEIVHphg+Fh0hvB6c4UlFEde3ImJxrl77bPzN
s8Nsqidv9OlN4HQn8Mp1ubWNdlac/H2pjhVcsvynKXsuRf1I3ien2RddNRn1cwxaLtSixUbYGuUs
91t0WfxhOdWXyGjJ9snSTpX6QRDlPUCQeA11h1o6+8K0v31gQhHHEoh1c1hI0aPyiA5cz/lpIKFR
uaA/4tY4Lk/OBDL6MjAqCInPSNrpLWDgaoakzWwdfeBXwpb3XltUkJwxWStSvU8OkIXKH07y8BA2
/hYBmbAoeyzm8ZpEPFlajfgR3UrXlefZ9i/Li3JooV4C33Hj+sCPkR55SUSOAOJR1WJuAWjUsjSL
Ck/zLy3cVkP3a8DyIOvXV59lrL3pxEpa7r8wMP5KCZ5hwv6lHCpKmqtpnE6R3IMcBfmOhCRKH2vr
qmy3crP/vlf3f1QXueGjqqru5DK+p2mrOFYfwhndzO64VQqZbXxHB82zzXcuClouvjyUXr+0HQE9
q+CFmJfGmX+N9t0Q7gnstKxW0rMFZDxU/aR46SvNKau6Dj5ER6iRWDPnOaTVT5wIkdYqCa6u866q
9eu/0ypXSUd4JI2OlmnIjEBXyF7I29W+2+dTvCs87eqYyHh7FL2qgz1KzWoTavYDVz9bOQLShWfo
9D6SQruK4hLvEKCURuCb9g43Ym7CQbsjnfGhhQfRWj5jdZrmU9ReWscXxf2/oyWqSg6nkSa3FrVv
0ci+/ncn2oi4Ogah1/26Zc7xgyttUJxLBplQ1sUQwUQH0R1ydjp9eozAB4jYVD5em5b82OQ7Azbp
30sUPevKeJR1XJ5a0z/88qVLY7qD7HsR/5Qr5UPy6SsvSmCe8XEXQ07mlt5umH0U/ail81XEOlFx
7zJl3xT6NlEZYOrckbm8ZKKfw3F8zZvxo/9hzA1UOiBNezAF0R9qRytZrdHMj0pf3pk+k4lxkWaa
W+o4uLfm8ocM4JeRHMRplUPH8DciBxvtk1nL/qaU89oJd8qpr6oWvdvVQKYYEObMN4OoOcc6Rn20
iCi9uxv5Ni2cKbxq10ZRryT08zR7q/EiAix1UTvwoRu7Pkb1zyDkUJ12uzO15Smm6+y54HDqB0cq
vVp4m+necZShrSYQ9N7Kz7Zfr2dzekic5luMF53NZ7+jIpoyB6u1z8x1PWUYW+00xd62pWFCpEaP
q6OECmD9mI7m3dbEJst3dlr0kdt/mE11Ern5+5yWcptBeiQvwFZwHfqvUWnfB2pxugrOSwIFWS2F
RYrxJGl+prUofpaFMkrxO/v0UQctLMpfyWUo6HAQJ1aF/1NU/YCOM6zoaVJtgDrmpaVZJT736nyC
SfGqz1+dDoIZOpDFGewijOsUMwJXOQw46joCsJiY/8yLSHNj+Mc234mlNEpoe3FluWKtS4CCERBj
0DHdxjDbV/oFLuIHis/ma59DU34tKkfUw9Q1r5oWLaqCCOt3RJXUenmBbwJlJbZ17pPruMoaLGzN
+EFVoXjFy2IN4ho1IufGpjw4MRtblKOBfQ6SaReC6PQD5+iQ61vRcH9Xg8yIAmMTA76N6w7etmrV
EOZJNpuBmVeH/dYTokog7SAZ7yCvyivlUhBAUuW/gmk/ubH17ZUbA8ePaRiHGBSiKELPtBi67fz4
QfGjZMrFM96jJl9rBRxY/nSqWgOXMsIFQ/WW7YMCx6aXaye3oRfzbwGcnC7hcj1zq1panaMRIJF2
kjsaUpLw6mvQIZEdo1KZR0EJqaebnr/N0C8AsvjpvPJbIW/Eexj4cQtOD/ABqoSZDWeF9RiKrbg7
8qVyv3KPdCasjcyG3weMSryDOO68fF7Wdgr8n55aaGB9BkPyp3A38qnUTs4Gj0D2bFkrOll2vV8e
Us9+al2HUm+0vB4STQ9DRyGNSUucy4ZI3U3//i19MpTgRHPCdd5nQ3FalgRjL9sOczp0OzAUBkie
UtzT+nr2mfQtd+6yOvLT6HqgRKSQmTsoT0v7z1kszyJPAXbV8LsncfKy0CfTibEa9PSJaQgrx6DP
iOW1kxw6/vFX3tTUpIR7501MZl1h0Mb6mBIEIUUim4sXl433kNyD4kZdiBY2CKFaCnR+F78u0u57
DFOQMxjk9ZEhSX/NRzNe1RAJtfo7EIBb+f8EvLUrw70c8Mkct9EE2UrLZRf16BKOZM4WuORBfpfT
PhBpuu5wzSl/Gaq/TTrmJxDgIqBncXYYIPBZZjtxwcQeZIX72lZnJ6E31Bxp6edp5TFyy790QCb9
ydl6j6MCrUFlcAfdrzpB9xHrX2l7V3usGRsblnvH7D/lHMiZkJ+a3nzLHSD0GUdimD9kV0T+li2Y
6+EUuAohobMz4YmYSli8ZW9EkkRuwBd+Gcz+xe4bviiyeYDBkeo5fT9ijcSe2V52nsCjyaNgwcUf
AFR+8OeGRgAiFrSH/DRqY5My/Ez8dImi1JK4nsRDqlC3s+xzE/918xPfP1D927Sga4POuPOwdIM7
nIwmJKodKD9gJozkpyw3DJ2/Ux1lLf6QyMsi/6zNHCUHGtl2InWyTk5JCot/8h4ogx4oU9xA6xrR
sYB3UcVnisxPSgoJbCXcqumDWE9xCsWvL9KRQSJAuNXuJLG3WFhJnPQ3oKhPoh+nxt+B6d6JahWH
u48PzNw8itYtlOqS+NqZvrWN2qsMNsJxtu3bjP53xnbgbvzNg8gFmwaqVhBHcBStGlWlKf+vYxXb
8+NAC5Y4wQqjICykvShT2PYYDsdJWAIh/VRO3XvZtbdq0+/CjngdGyrKQBSbm5jPMrHG7OMPJ/9y
uupcEL9RfkGnNF8BuGgsc6DkaK+JuHhiGHkEI998ajHKzDM4V+TTFObqToy2aZLhPsuZcu+DZEot
otyS6R5kPZiLKpD8/luu4owMNAEoPGJINdc7uqiSyGzeNf0suhBI9EnREkCh7aNoH1t1PuPkSW6L
zqajT3bR1FkJP3gbPO9VlL0oIqsZH6cIwAbKTFHp5LD8W1FuEA38gEF6hS2e/Dvqcgh+xTw2nv/h
9R99iJ5CnjuAJ72qfQXFeweEMIiT57RBefAJceTNLFvNmvcmTvGilmbMngIQVsudVwk2Pd9mMcmT
wmiLW/W2hOkSvCuwaHiUmMVNw+E4t7xGWwDKScJ9iE+vPePE/Im59iDi8ArFU1zCmTwettDQ0euk
nWVrp6Q5ayp1GKCpBTCZwfoxcmNDI/VBcccPcnRdTYrPrb4T1d44s3EQffJPr0CU/6JosOty4kTf
VJrNemp3Ki1sIu36FAD7ZPk5nQwkv/X06ltccfnJpeUbwMJs+9pez+DoJS/VqszRzLDgGVlRF2PK
ZWPPYMI2KWjSIM6AnUA2ddukuQY2x977WZQFUJ/7qAmlX3OJtBfNohgnODKO8xh9V9VKxEsM9eC4
Z5w+yvXFg1gYKGSPvd5faZY55wy9tcyj7H6ZuPc0J1J0nK4watI0ON+Re/5psNCMLfm2jeaSri3X
Lm8tO9x1ittuXexnSeiIRpS3RSR/imk319ppTtVPddyJoZ0ZIbUoPU2tdxl96aIqJAqTaFYMXBE5
kJsUoC/qnYRiYmfkhME0+jakzK7+TwXJgYxL5ep3G7FKsqHLWvTxzFie9EGf7Iu4brI/noU+Lb4l
EwtG5TKlCElz1RrAS2l41cXJDfzqAMJyl/WSqe1+44CsefisCCZB/FdxqIdM3ym6u5O0NxWnSzrm
ZzCxFy2w6UvJHqjC7fR5OrTYWg9BV5zx2sa7zjephBm/8muCUfWd8mUii+cg3sBs3+C8WGoHlIGv
FeC1PFCf5SskKS8J/ES976bqQ/xkepnPs+VeAH8SDrUPcmfiI9MgfIaCL+zzY0H6nuTnM0C0s4cJ
sjFBkPqtk0phPjghqNF8W2yPWoH1Lif6bhMMb7eXb5yL/leqDVnoST5f4gVINH9U5KZDTug9eTaS
y9Deqb1yMaNj+1O73qvcp2T7DK350EAHcqHIGX87fKOQZlf6PzUMJFTsX7OyH9ANkjF0jPhTN5+i
kAfi1z6cllqJ4mdH0zgMe0/RL/JeubCHg2qTD5U0YlvRlOvvU9PZypNJUaIgpJF7sLzo4EdMLOT1
2cH4IsdUml48G7s3/bqUVORJptBmMgUuK4KXMkBCk/Mbfo5WeJeV6VYv+ms4s/Kska22j5Y7gU6n
Sqt/2R25AwYFs+0F2y6ZTccvv0r3PkPmS22CXbm9MyZv0/i417lykQU3h/E+V7x1gvKUj6gj87qA
Aoj1hwWEXijlRiQmwJTIPam4onDP0OHs/1l+b8ujP71OpDzgQnwrQAQ3yP44k7LEq8+QqB4wAExS
L/K6fCSWdIIH4J0WK2gLxxXQOMw/TbPgiU9SfqJpX/Pcq2yMmVRnb3AvcXkaw/FdVlJ1nHtI1day
4PIIief+qcafJPv7zno2ro0KwCQG34vTDyLwXs/KjezTwM7Lk8qV1Tx7HIBldg1RnwpsOTlTECZ2
Z18Vk6yMaj/lxXiTuyRjXNKUmUdqG0H4b3Fb2hJtukdci1XjVlSzOUBPvBfJkh0Eu4kpbO9M1TtK
NasegW3kZ4jDznND3qEjgdOr67ov76G8OOlleiYljxt40AzjKGEkMOQTFuZtiDIyyKgBcUGXYFNL
1NMECp3+YHrArr4WApKIfyTHJflDmpGXdAXgizW8V7RiRcToEkT+80lt6enrKX/X/uWfrwpB24Fm
o518tUin6apnAx6jmJ6UGdU5ccQ7JDrw5w+nee9j4om5h8F20K5FvqXl8FtS5vK6O9BOnONpUl2T
zE80Didwxqui6ZnimUrKgloHxy4vbyPaN/pu0+IMFP1wkreTFz2a+8ZR4TSrjqJGoih+hGiBcjh1
g46Tg2YM73Qz+qVTGCvff8fDeDAUZSOqsMdpA3oVnUjbajzNyFNK9Wa2w+cSJM4/b933Ca2z6r4B
20ZXoCT5KYD/xgxmX3WYJZIhL8s5nu+Bp3+JwKU42DUF9brXbkWXyGtKr6KN3HXtEHHiYQwlfFXa
sJfzJBoY5t2r6uk3jFx6SjiLU4YbW9BtH067EoEWKRXBdvz+fgqVteZpH2OChzxdRd+VrXOMSEeU
+HTOl0lZSl61IpYTvvOieOnfRWuI2sy4G0jQFb5wUUd+80rv00rEXX53eMsYTJ9J/ywSOjfFadjL
Nystgi9CLHpF1fLvNAEW3e+NKWUWdbooesmjSKWVHiwatNw3ZTDOpq+dGr/5rukkGYr+VVbEnIxX
DzZ+OWrYYlV9tfLxQ75FrhSzfqL83TJ79GlioG33v7/IHck7NIMmyOlO9+0vOfhDEm91I7uTZ1je
GsYPxgQTJFIhpnCy9SvkUpaqfstCLfmaXv8aAAajGyzbf8ciVB12vQbYEybxbtEZwb2mNh+Sd6qx
UCKnbQPu0bpObnAVE8xU3utJDpwch8DQr8FNZcx0+SZ7UB4XqXTA7NAF3/Em1/xvqWEvVQ9Al6++
F4PMOtuT9SFiZ2fuSknDl5D/qwXoUAUHl4S+/E1ea0JC/9+lOlLTI6v073JMc8s8R6X7VXW3/2rK
bjn/TmV4nrL8JR4hEqqOWl5+yLslIl10RKtuzEo5Mjz2apGv8lx15wbMiebwyvL1fnip3xuYxvOq
egtt6Jv05OyTgKR4DbhzBsqEwRrCdWGFD505vvYAqMsyXBWqAfukeu9HL6ZHDR3vZbS0axgoL6l1
7nB0xQjkAZJUKTHTL+m2zl852r8CMRDln2BYPPcjxZ9i5MKJWlskV7xqNWRr3XSQ9yW434MPTwOd
IjT831MNW3eSbsZjkb9Pmn4H6h0MPnGbXFQu4HjJV19sK0kdkf+u8LYIP1+9ijz4nL97MCIMcKOS
Gb4zm+IMkmpT+t5dgJPujeHHnLs/KqM0BhvXkkRzUpWfmr2fKKhUHkQlVXWkg+GF4ULouvkUEqUy
mu9Uj/am6+Jb+QiwWdKEzjHOA/Jv7ROaCTfDOY4qCc1u28BJYBAjw0RL1J38cZk4IzfeSIAvL2Zm
SdkDNhu0fGnXFzqRiMGIoszpXTZH7sFPiv3UMIhW3pQQ/rZj82pbTDzleeVNBGdHZ2S2t5G8aVQV
ZXlkzUKaABwUNfzOnyHZR6KQemYMoOfetoX7ZMcVgBSuaZnNH6AedNqRjanZnDmKXxtNztrESPLx
V55+HKMXJ6LxiTuUO7VmFqyj6ToOwdejd6HNuqh9c7AypsH2+Y/dlpcCt9jVg/tABSzPc4stFqZt
GA7bg1rCM5aqJ8kjpxbVL0qPPV1HagAfEQkX0fB/D6H7hUJftLMc2I4EDSAA+r6hI2DoEYqffO69
SVOV/F9skZxtx6WBX2V4Gs0ikb+AS4bEecoyqgolvh3fFLjDHynR+y25hz7aYwxupWYUgL7CC8rO
clL1+gFuHNjvvl3jvhT4F0UBOb5ScBCzMVgsoTIxT8iBVmLxzOcnIcHOgvZbzJrhUWPwGKET1g9L
imlJt1LgqsDVMefjVUIqlXWVMmdJybI+SVQqwUOTTw+KVq8lPpPUrhRDKdU/2DRKu+lNxXgyhQRG
OxTn0muBKcTQqrV7Sa5I/3WTKi9Sq8loxmp8/e1vili6Lxrnu4TNlEKe1A0lcWPb+nMckL0kFywl
BEmMyM8K1GKgEWpSYpC/yc1K+CKxn+Zv+nD4lmKdDrxBiry2+QEA/H2pXsru6l9J1PyIdyJc5q4B
U0N8FBSKAf2EWxg3S9KIpIrUcqQynWsThCfN7VzyXdJTX7tL1WipA0N8HxcW+WCSMKRapD6M0qGm
EZTvSbDLl7svcxwZXCF5hwiXVJWFbBN/CJK49QKRgUSLOUsl7RaStlHT7CzpulandSwb96PVA+h2
n+UKUpCRtUjgqLQ10sJsQZVmP7I9s9oc6qTbSXp8WVsp+Hg9gO6++LPEeOyb6c/v7fAtzymlRA2M
RiEEUyG9KSk+k+H9LAk/u8puhsl4lhhyCRrn0X0ek98lydBV3ZskGmLomJzSe5KLyxUl+B/TYGvX
7aGNqISSwJfyURirb0lWwA/S7s0y3EraSnZMVswTzkJG0bCzh8oGfGgip6xZNSkvOlBb2c44G3bU
UQ86VVOptA5NdlYaslXCvxAxWwxC6055SDLlc+7J7BnN47LlgNhfuphG0n9+qwC7UA87f1IOYixn
jqidxp/O8CqHW16isf+cqs5Rolxxc+T0BgozW3CDpWCVuAh9OH8zEhmO86tYRTcjjTR/dqr6HlK4
h74Pakr1tBy/RVGE6u3s2R/iGtAhTkEQbZVKrvtTV6LXiN5ncTG7cX4eG5oxO2UDT+TdUuUR79CH
0jUpvyN5CqkLVo4UY2gmt4/y9Yb214KbQ3cL1gd2j/YXMOdedet94Le02La/UuAPR1C50UkqLaI1
Crv9gjZa7LZuaWtn8u8lSyiSJydL0oulMkEJ0UK0g09DCjILTr7avwuMw/cYvFO/ye7UEYgvzot8
itIuUVnxIv83q2iX5eNe/rZgx8AShA58ztyLwJbk25h/ACyY9jL/suyYHNyxeg7C8bNOw52Zu4cC
JjdNaBDe5aKSpCxi58WbIBhBycityetycOr+BO71zdiN9nSRarwcLvmDYHEkqzH/dl6yYgr1q5yx
QqNGz70wFuIi31t1+iYsPVpZABgLQE6uK2+QmEVAValMu+rTv2oTwG+vBp9y59HkPbYwas3k3mXx
ZY800F8b+W65iFWk9HD4vAnkjRg5SQ4PZcFw65pWQI9Cd8W25WdJQTlIyFLugDomnRmiQpwmGcgG
2S397rEs07VrxGBL9GtKac5Hr6XJfeinx5zQixayPTUL+H91IIbxlb65qwf6GIR3RpVvpBaQdNY1
VOZ1ZDm0GbrIU3ORzFVo0Ki0MrPxgDcAmBYYjQTjmftiVrSJkD+UNPvyALXebKpOZcoyvjICBXkR
ZRLH2GVhuK875p2eIrCGAQd6FNWJKm2Hvz9hvn6hPfVv8d3p32RL5O8iFvIzgQV0dorH0JYtIOk9
NVQRHVKFvUzHkdFpt4KnEbEStJ+obyHYbCrlSf7facBb8JroD/oyn+q22tNUsWAERd2I7hcV4s3G
fQuoRyxuDXee4pavZu5cpCoqr0nNRKqjtmI8aRywOe9hZq6Wwn6ZGw8wpm/F5ooOWKLhWi2OGshA
PivyEkf2T5f229kdDwK8EjFwrYTm4m4vcjun1gtkZ1Bs8MQodQ0AYs8KlW1wgEtlG/csqhg9b96l
WXYIk+Lomxc2+13sQCF2Rg4R7UrhGqbT9ZybN3Hu7cSwSQguXyiHRc5AQ2Ncx7LR/SYrLBUP+Slv
8XxvU1MJkeMtgD1BAFAlEbDAVrLAUm2JBhJ1uX0jQ94KEhEivVIw0yRRGc1ftWk8RMMLvd0U1LEK
/ElKQJLLNDv7sQ5grhAnGZdVChe9ho9k/PSd/Rop9kVuUlQB4w6QE+tmVvoHO2MK4ai8yErKU/q2
+2Nb6lF1lw2UtxexT93EghXnv4+r5qsB67PYILscAHc+5P0As1P+U4XBq526T1NVwjQpRa5hcRoc
mFXmgaFi1E3kaIrZCawWFB2OSPkLQgz6n9cYqIIsqtyniPsg4ujuLMV+l43rp6fUU/5YSbKmx4mh
K+Uneld0LjELTeXjCzW1FQnLpRS3KDkxlW7DcZ1ueuIe4HLnBbhBshN6iF3tWLdiuiVn6wogp+hG
ILN/wRtwe66rcLoXkBj9HieBJ4VjcmpqelDBhCEbXcdAlNK4UWzKKHgcAjw1GVXf5m+inXRHXA3r
SfIPEmOK4UvpRvXa+K0zs7NYnFF33vV6yf9IJkWcX2DsqyQe/yzJGj4yaLmoafil2OmCeMf0HrUH
JoZDvHBVA+3jPwUpq6CF9e8NtGcX8clkdUVDUuNirrh/61f6tYUhBRj+dDTBzrHfNu1jhg4fCfU5
kdLFzSN/HkYQFlA1kBKVSCzqmgZWfyUruuglKXU0Qbvyp3CpTQmyaUFBJT4hSTC/Si5dfBrPxTd2
5mA7+PmdVBNoHrsMEa52meVvkfErWk3OUeMOn439Kgu7bJ6I5GyEAmKRotlc0MXf5YtzJnf+z7gx
nuPdbBk4AphAVW7lFIqXsig4Cnry1tLwDlQ/KegdLMv5IyDvxfyhgQQbrPY7rVVPYcrJUdpfzQtf
J4/hrGybRBoCfdcbelLrYiPJL9kXfQ4pqPx1d0LPPhSWuZVLyr+sMYDPkhyBsALhlFVtXPPB1Yv1
cvoc+mwzWuyIIWSX5DEX+UJX0SkKL9NPYDTbOBmWj8rHBw6sWjkvE00lIntyQDLpKdUyRmug8DlS
Svzmlc6fxWGMqpVcUXKEUeweIMhaSjZyIpequMW4BQhzYRxma2SfoB44S8m0aopnx0rpC/QOg63g
5VMHwYfysJTyHqVPLvNeSjWtbR57MvYa09tjslVEqXgO0jGj/tZ1RZ0itM6RC3aqG18GFlo36m0X
ACoFHjr2+aMC61wkth8OSZZyuPqYUOYLE1sVDBmUWS8F9Gjmtce82qieAWUm81Rop3uqRucmb16U
ovlMqvhau/5xuZaNxNM6AjfnTHsJbhR22C3Kx9xibE8+vVnQaKp9efa6GUwfsZaqbwrDuqOJ8jQL
/tcPP0vmIFHIbPET5cECJikrrbKNNlK7lBq6PP5SmPS6r2bYiI6WX8Wr+NP36gI/mcMeHTmv2OhT
Tf5dtHU6px+pDunfX2tf0a4Lw8SdwGKWGpkZkGlrrTe5oLgDAsGjVPPmE8XJsRMFJMdRzC6k6+SY
sj9SAJX3FVDIZSZYClKZYkgEQW60xUaJ3FuJGeRzEjGCet0nZcUkYXZeVF80DEeP+QMuiErCUKn8
edDCMfgTboniRw6j+FZuuq3S+mKPMW3wcJ2xD6IxOnoEREAFy9cme1NnjF4Jx9d/ykT8CcHAWjC6
xlnz8A9mJE+ThcZLG9pLyTLK4V5yZkb2jIuater6puvjx3GKf/6Z9DhwjyOva6bGoKz61Rgyhl0T
n4Xzr7gacpdO+hZ05ZtYFxJLe5JwOzke8jbGzv0AvMfmyBtFd7gpIwY8HWA+WQDxJZr0ocLUCQhL
9E05uetmQP93JT3TlG0j5n7jt+hRuob6HoQ0apr3ukG4qC/5JrkRfbD2CdgA0/YgnHj7q1RxuoLi
mFEWHYrqYQSm2w6fhTb9kho/st5E4N8SFYrb50UwvXTxU+uRApV98sPmqTFgCRU9rNN1gZSrPsj7
uoMFmychxhiTnnhjcYrqqD/AcLiVCqNoCtksZpJ9QD8sN0Pz2eIHma52taAc6oLXHDCGADbqon00
a4bZedhCX8bl2eOziKP8W6BOIuQiwI4CJ0ugrNuKWVx4IPKGBfKbd4JKgoWehJygfWmj+izoFet1
kqII17+0Q+3PjOWIN7Ll4rf2Tnfo2nG7VKW/lSD7knq3WCPBPAb3haF/LbdlptOpLeM7m7bz1OoA
3LJCkJ9eVxq8YtQKxdBLnTaXDDi55XRKyk3JYVlRaIGNEo77+7jjrZo5Ew0aCTj3+U4JFOeg+8oz
pMf6ug18yDELBZbGvjJvSr36sUIrf7Y1OPBj9ZCVhf/I2Ch6ABQmVji5u+kceKSga4TLFeiNWZxU
YD0vTp1u87iuN47LJGTTq+N1l6jZLhpMJkvo064ZwLQF+RAfFL9WIKXuVuOcBy/QySNpw3MI2ozs
jAt18NY0gvK2ABqvA5GdVGX4Exraj1VqyqE0U/gMga9tirC8NZlFdhj9RFiHDciNmszdjqBQRv0O
5N5X3T3qPMAKziPGrzDOYhP3/iHLQCPqQxm+aEOzih141xk6TKMY1KWhRZuan/Ym3ODctAI5JvrZ
fjL90bzTyhEUV2c9xaki5OHeNjXa18zvra2RAXJU640VlzpkEbF1Q8AHUevKUXKg7+2rlun1WnM8
OAPpC6EHn4G0il58pH1trOagPcYp3dODM+/DbtCIUukLIfD34QB6akbjqanJ8NiM1NkW4iLB4JCu
GRY5PkyAUwotXfdNdU1hwUrLCSY3lbVmAOMa0i51RdNpD2i6XxsN5DXZkA2rupx6aEJdKuhOfGtM
FGtts8g3thLaNxNDahlIg15p6Q+1h+Dd0Lx1a8Aun6fvMLxAZZYbT1naH5JoMlcec6DhgXZfNc8Y
eF996ez0kVZCDaZ5Gi0HTb+xcN/Ufjob7njPtCoI8kIj3uj1u0JRO0qiu84pxxsgR/eQ+r9rsBCu
Onfgw3D0K5a9H6romtch06267A3S21Qy//naqZxdkrg1bhx9UPA0aWiDiefLzHc1oMtzbhTYq+lt
79RPuEJw40avXQ+R2q0g0942UfHhS/OLAR1IVTGngqNgeLBE+W6X3s8+fZiKin5g8q0MLAnpkCWT
3FAn9yBVjvuEZueZ/ty5V14KGrEHlVxPqgDfj4NDYiA0KdwF4URjo2YemlkfbyGNRUuntHPrdKFB
RnAK+1Z7pG2bpMwUBIeOExB4/bo3TwxTtrctTYHS7X6Ls7YZz0E337vYsVVkdmDDyhogmD7u1dqC
SKwo710H2LZvTerW71CmmR/Do2PNDJ3Im1tHS9OtksD856ORVzF8lhth3nd8LJRiabCLq8VKMeyv
aU6ftGI0b5Og2kB0Q1tIVTIUBYJxrdfXYW8PqzEw/jCKGMpmouTIp2kzZAjHEI8QVFGpyil+kpbc
D5GjbnuVbomgDG7qGHCmBq3+XOXWhulk0Ek0QOvroWdOcL3vs6zYq1qWr6w8GunnfVVtU9tF3Bmd
JSQfuYu+heJOV6dpN+JqzdpAp1QBdXPXd/HO1/ppBfHIef7V6+kLWlqmRzgmE1Jgjx5h0kjbYUvD
NqIGN7MuYDVjGLalgbg4ebwbAplwmIBEilT9Y6AdUhpNVdqWb+uZp3aMxllRbn9KJrO5MVNm6jKg
oqJfdvIpK56UuaC7cHorvBzoylwpW5UR38ZLUU1M/wkZ9pKN0CJUMa2J9fCYOcD1/RGGJK8Gyxhp
tAHIsAG1zDMIPjVtnY+ltR2AVoZtCtTcYB4NaM1trh1NEuW3vtVv+hR+gAmS0fVsBX+0bp6AvevZ
jRlNlPKd2b3xLP0OhEhxcP2G5tto2Ba9xsgiCCe0AbZYo2eUgUsHGuKQBHX3Fq9Vy5PZsmO8sqsR
xk3GQpil168Mt/LWpaORa06cAjQ6PSdW3GXw/f56Pu1RHeOcsvTDSK1gnyYdYIMJ4oU+mG7DzFkP
YR2AE3NfSjrPjRrmyS6G0XFKyZ6XnckmR96NPeRM53zEZGor26G6mNLHttLqt9BTHwdJ5Iew7oDk
nekvjul56VSdmka+hr17WDe29mFX9Icn2H0yAn5YOhxwBlHoufntVSpMkVb9NGT5hzaAHmASjJIm
wwZKlzdb6V3opkOInO3qF+pj2PtL75s5h8a6VR4dSuaY4OCdEqR3k/gtsEemRjMEaPKgXwcc/6Dl
F0txttTVlNZ6UWrkz3EQNQXCJOhuLFrc9d/CZzJyZ0PF1RAh+Ja2m7H4UaxT4e0zBjfAEFQAJ8HH
n+7KxxIs0B/bsVHw7rgHishozRj29tgGAWia0OV5WXXoNWVbd+Y7WcAaqR1bSOFuq3h80x7iptik
OJW4Al68g+j2Ejbc4QCbhZnjynqGs/Es7aFLFYpdJPA2Ufpi2+3eNRjO6kzPenrbNlG05bFp5NO7
Y2dbjKPL1e/GbzfxVAITo7Rnj8EZeqByU+cfWdDpt2WW6redaSQ3laVSUEvG27JzUTc9jGUWM90V
iAdGDh00tQV5A8hTvNTYupZb3uausTfGedjRavxSaHRTjgoUQDaUhhhLA+JX1ZqZ6QQFO8H6agiD
7oDr7630sWIqddRVt8t1IN5OVgxyhq3RaD6ZkfKVm1AymrQ+V5121NRgXs8ZxL2q9j+uzms3ciXY
sl+UAD2TryyyvFSSSq71QvTpVtMlvefXz6IuMHcwOEAfqeSryMzIHTvWBqvOoJSmhs9qopFA32wk
EhWWnKoYpuxS2tad13I8LU3Cjl5npxL7KW8vwCgYFCKJzU71Qx/1rxOMw12i1IsaFNDP7Z/ENJoz
DB5G9fLmu7EoR6Eu3OyOSRSjuI5dZp2qZu3OntZ0567NbyQtQsrkADRkAOGHnN7+yMRUJc5zmdVA
eNuTjVvBBzFOQ9nAqGVAwQ+V33BGKCLzWeXrzpKcJ9amMQ+u0xwNl3F+XQNQURCTjXmnaMMfpaN1
uBSihOXKpT7VminkVUZZ3p7FvEiqvTC1+7SOWUg5zU44T3T1zUGnpV4y1OuYVc/5LapYr3JQOl5F
rajnLA91dQa7XZ3HykZGorhSC8EZ+TSbvpG4O8OA7ziXZAFWZU4ITXFxpwHiGSWiuQ5/bJPrjQSK
q4VrqW7ZC6ccPnDlculE1ruSjBcgS+8Tk9wkTzxikMGyO+/XLgqmVX8tJOFSJRFuFc6A7SoZa5dj
V41U2tpdHmp1QUNhXOGT6n4/GwHrBAVHUvk1k7HLko9hzjTLTrPAKo3/4o0qRn5Jsmfa9dE0gUwC
Ri/U0DDg8HMvvcXsQX8c+A++tkBOTDoFRrijTxtbi29Rxu4SQXhKtWmLkwxM2V+zEexVKS6mqeD2
zh1UvSxnHia6tubyJ1tXhhiG6tOhPHE7uReZudHO2IeS2DADt0vDhcwJFkD7ihFYByibfQkFFWXU
eZJF9607XNmeqfEcWV+pzis0eN5ja89W6LbIdxuK0Vp2kaAwUcRA1YNDUgD5lEVyLjKCGbX3VjHm
7i/cdmdjLGCjzNUI1NBAH939PKptH6p/PsseeL3dbOLq+3lTZbkLDGf7hP/5gp+vTfWGucn6eXKw
5gl0L5VQrhuJvb3eJWYG/G3sGWU+HVevdXfOhnYxDe9Vn+aHmPwB7n+eg5lQzq5sO4pzaoN8sHaA
BqZd0xOR4Q3droNMnLA1LGW2hJrWPwxZjKY1Y42pVT/4boTQmHWHHiXU2FZWzyFkieIet449hdlU
/htT9zkziugSJ8mBwDvolTL6zhfvafX+9j0Tj1GuuYd4XXCYAmuYe+vGLi78srwmnfdaS/xSLY6m
dK2PPZs9UWzJsY/pvKPNq9BYgZdU7pmtoNPL/TjiVCmn3iY3Kv1UWub6S2yEfd18yrDxoPjY2eRR
V1LpKMO8xEr+6kgh85lT7c6y9HaWiNxDK99i1JBdT5/RH4mJPA6CVJ2EARtrogcMgp+46tU9LiPz
JiX5GIzTfNgk63IidjlItnC3Z8SibbA10FfLvq6Cxatc9GuJQR+H53pxmsOwePXF1e0m3NbyJdaT
HbFj2q4YdFb4QIC83FUN3UImoYZdtNBNji1QSuqpk+RUDOB+FJl+pq5e3FZX0Kjab1mL2wS/immh
Yzp1CMhgi0c7funEa94RTDcKMzA3G5ghKoOkj/WK8HS1pRdMTQmcum9hkTcFicuj3BW19a4ZoLmK
sn10dO0FLDrJXgUb/2rVZ0Z/PoplemuK/jOaCuihRXrOyW9micGOHy14IKy5vRkNpf26nbahIJoQ
89dvYWSLTzRJWf3T0zlwk8wKtTaCga92mlNlgT5OVx2kth9VKKmgwJ7m2qFYa4hey3Hi4kjZKW1o
d0u2vtVuwnOhbVC0fDtc1IkXNk57cOa0Pxt5fHM5/+G0EhzT6njZ2VX0X6qtJ488qcDTlF8J79Hs
5z6kHfdHTH1CJjIY9tWwT2JMA0Y+cJDXRHRisQyEGuRuXlPEQpS5fSyOJZXTsW/kP0JJahWtxKoK
ylSMtDXXQ+s0n502eDs56UFm6Rcvq+5TJzGIKDDkRvdQm0QJzvP41E3Ws1eutxr2lx+5xG9gpEHH
CDvdIiKkA0+BxoJp2j7hNji2WlPDYcKIJA+Fmm8kZ5+bpb+3hv3pePm1H0GgwVth628upW3yE6X+
PMIVNfSM7vv4sCimOokwFH1xcTT7AUMglMO2aYM4k0+omz5Zd+OTaQ6/YrS7XY1qWUU2RQDsZhQL
IxwEz32ksIXmqVNegeqP2nNKYJeR8XLTu+mi9k+ZEYkEtM3w9QIVYKy7y6p9ueT9pqq6tpV6bA1p
7Scv7nx2yeOHsWAQTc184EaFnOZ4p6Re0tDpxzEgKcdAf0xAJ+UjP9yRwxOJOoR6/R3myThXgnzV
zq0+C8fZ6RL0Y7fcRanRJOdeT1uihFoCOYY8ZktCePbXbHjCtx9aFdBNJmKfpJAngKZF2E3DRXew
M47tRcsZ+ClV9ESy7sif7e1F6oQ5Mrevu7oIqphcENdo9GA164/S7p47s8WMQOxHWSwl7Yc60BS1
XMP1veeb7BkAIloioVZ1/+l6du+s9rHJnH+G9eH1FPgcMZ4Alh29UjahZAIfVvbVEra3H1pCI/NY
f2V1va2LA+AMtWwrwUY7u6U2njkaLZwn29yH6w8ycdx91MfIQsroa5D00b5NuwsllZNBBAfY0tBu
x0RCJGGAHab1M4pDo2CxakiZ8PsEwNZMMeCwJBoWf5Lev8w2mMrEYigovra9yWkiXfb4RfHrCWiD
ras//7xeUVZRd9FMLuqDsR0KS6/5bAR7kdHdSIs6torNo+/bAB7QLrWBnOkkavlavqJumerWldGX
S676Wqv3zsGeklcnnaGfA6ed7vy//wh0sP/n3Z8P1La2r7LRPg7TVJb7PusHkh4JCdgtk7EJ7/X/
PJaikV/WVqXom9ubxDBFbIObRpR00NnmxWvPP//IcjyYQPyPwvGeGy1bjhavPqI2InhjVfgozp27
VL8yT7s5WvHaWCO+PumcsxTYls6QyRPDownryXLOS8nEWk9El7ASjzDeDNi9GxVhDtPRM03GcauP
OAUaOBGqSAXiAZGikwXLBu3aHQ6kih5XUyjgqRTUlfElEn4PMKd/uGzjc+tooegqEn9ceJhjUp7A
gqpz9MKsWMmZhPIJAFy6IwngKet77W5aj7hayHWYKri3U/0rMzWSRpf4QFZffqqyRBK54gMLng/L
MAPiZxBx6q2Ok60C2OeGC1zHiTCqXTeWCjei8ax5/WtZVDdShJh6aOKjNpf9bmyEdoj6AdCvlT6s
VlaG0JJpOHHH+hk+vNXR1QnY+jd1w0m28E+MehBBjMziN/1AfW9/R0bRhcyswv1KYatp0TNQvDZI
5vpGbcbwdmxkAbgX2ycv0N1Ko1sWFWmQRdXDlv2x5Qm4snqqK1hp0EcNN3qWhnjWWXLxPzwNcXOo
Zkf352J5p7PXEpAVP3g9p8wlaku/kvofDB9frf1Z6NSEmH/5BYfrNGQMfHP8z8qD1juhaEvcBt50
oF9R7GDuihWeeGPaf1abbphc4n+maT8oQa4R82ehjvWeYmC+i/gbAulbKa/dhM5keEhiTlmevLm7
AI1Wx9wOwbISDzPwtE0ZmomYGFW0QK+nZagZb9KuLkUDhdxuUKFqexWH7ZsXdv+YdLCcN3WZSDTv
2sn+vjR0MjrIhmMs7z8xaUnaXwRt6l0PR6Lqk3JXRxgYtiwi1VNbeJ15n+1q78GZOplbrd/EIlyi
eJ9P7ZOd9edML/b0ZgWREIiAUNG49wnYFPP4y7HoRaad/t1itPZ/nt+pFcyvOYQcmU4fjKx6pFO4
n8W9juOz6Wnr0XVkiww5XTXRHuxh+lzo2ezNPn6OBy3azQKddAaM6dt1nV9tA8p3muuPlPXtmcgM
Mm/zmlSZvl+PirHksOY7hy3IRn8comlvrNV8ZeN/JhGkOgyNukLQToK+BF4kG6Lgtch+jVHpd5rG
yUUUrEMCozOVC7ho1ysJbfdWlF+H2BeM6Da8/+IbsVkFRGQaqyUfl4TaP0sKFLmlJX9IJ+EuEnCP
yWAly2owiAu2Bp7yKPtdVosd4mEm1ZQeYQXdu4lZmcgjyvedt87+Yo/yQbKtsm5P2AC2dxsjr4cD
JxuUkOXh5zN+Hs9dxWG+Lsin5JO1YN6itUkKJxATQLfGjRZ0s0hXDhKN/eAuv8eGeE+jNKyHn3+g
Ktr/81bRbemLxHn5P4+RU7kwd9Q+/n+fW6yUiqPsmK0rHbEEPx9u0765LKYCmSiHDvsc334avC+r
kr9JG+VayUCnz8RKPhjbWz/vYhDurg75jj/v/TwO9UISo40IwXANOFduEGT1VWb7/3mfXLlrlcT2
adFt42HxmK1ZY86by2g8DEaMBJy6jY5EKEnJ/t8HwfEANckLI/x58OeLUzomLnXcmTafQ7rEhkDS
c3Getu8cF1G7BNT/zkkrFSbI7VN+vpYbZ9pHCckQxWB5DznS6E7LLBm41cBfmGkcYKrtIyMX7blt
u9PPB8w1jR56G+OGMbdPPw/9fL3nWX9EUsbHn/d+Hm8i0mDIf9GDny+qq8naEx1J5P3//baWMZ0A
LeSPzQq0lWU8uUL4JcthGqrLuAWz9NYChpgPppjGQRT30wsreHNqy4EzeKqigFNycRXRcswFyxzh
Zs1umOxXcp4Paas49Wm0BqqseoG8Qsldgza227pkUg8XLr6PvZXBlgC28ax1bbuPI8anAIsKMM8r
FvS0AqY8Qr3Mk+7YQB/xI9woO6mrXytRqJPVkcuBeEXO064WdP9XRXKQkTxvhWSuqFLG3PvlRO6T
zFhY6Ke06XBBOj81hCEBvu/28bx6xIyMQSeZSmvKiJskvdLvnjam8ywLFA0P6aGkYCfZ42HY9uSc
oPrV0GjgcJLhnnrR6IwAKYlDsidIrq3Pk0SFcSP3sY6HvRelN0PYj/kw7qdmhfOj4gfDIXZHmPc+
IjIrb0x3hw/lMyI8iqkQBpO7CHHCaYB+C0ZWST6nxXMqYqr6IV5vXZ7zVa2Ed9D1H0YB00oHopMy
sWUNOPVz+TGmxJvqbn0qBnUw5/LoJc+LUqdhEuoo7ejoOFq8q+2FmRVawb1tPrplfxz6/tNM5KPb
yIko7u5MkKLGMs06SLP9zcUMq7L2WijzI25c6nxeTg5feA/4feP5iTYgpXHP6HaJvZC+Ax3gWz4D
81kV5yiM/mjfxREIfjmi23Q/zaNZf/BgLFmcgkJeb8sk+aYDQmjO440my5twa4jR7juQhy6E14Oh
peKw3vWsZXa8wFxvbr3TXNP6t6mg4s3kMkxpIN1+OLqZeCChqQ2KJn4qjd9ZREINEfMJgfMuG/cM
ZXTL/fU6IFAzwq4fGWRtpvryLqbmDVamIheGDlEziJGxUS1g+J6DcF3+cbkiE3NrwBajA+I5/ZaF
TYIkpRQhbWQIVuN3shhM4bIBthUvNHOCnBo0+M2WDNmsz1XCCckb0eFMpnSCmiF4fhEMSR7Y1BRp
FGMjHrb+r1vbwo+bbZSztHBnrAezmYOqTJvTALqsoQ/aTmybib2J2V6P/Lzsp3U4lDR2ro5ACRrt
98WiR28JABVjd+1F8iyH9GS4jMMyjTQvG6LX0N4Jr7kZvQqqaYGiUpxofcE1+KhcM8e/19ziuNjT
Hr2MAEh8iS619wZyQIueXmHHkZjAlI+5aOhJkyWav+pl+0Lm2iYUvUtVp3tOv/hYO8GxUxIRka8l
Cl0SaIv+1rf2nUDXfWuO56gsaAUAyc3IRWta40oHxQu45+jrC+zxpHiq9VxAuyU9m4Khbo+yaZh/
kSRvtP2Tm9VMJeGjZjE9dPX0PjdRx+jJ/KmnbSB5EfETLHs3H+mEzztXeiA5LNh/Q/+lYP5CjE0e
XZLGQUmKh6g2H2Kw4q5e/LP75jo5Vs3ZFkosVM10zIedbjKVrjuI452siT6LGLtHoCKIzjZyuu15
fjWsBhxL5dq+jr53qSzQ9c3qPkqtvxWT8RH14wGUbnMC4ENboPpiYgayeK2/gsUtj9PrhGWXaQMQ
olv6g2WucLad8j2n0tYk4v2cVdBs2IKr4cpYrEK5ofa0BwlzVj13KLiZs5yEYh1JloQZuo0wX1XN
fW3JUqItx0AVucN2t7JB2y7z/u8TPSwJpfBMADhtREThpun33pbm1zePmRYHObl/cLdBjDeWfHGk
95rR2aWj29yg55MCdlub7pH9EP0GWuUhl869maHy1CtZBE38V0uyp76l0+DptA0l8Vnb1asVyGMF
iWQp7fqsQwGG2P7mFQ5OALd5Q5bA74mOAhGc/+9pRhA2kCCdqHEJUrF8SuZo0NGfCBJlfoeARB9M
IwUZ0Q1ZJIO8h3tpv3BRYZUgbSXLLH+1NVK/YZ2jpCKoeNZHqvcE0HQJ+hk5xJM+/rLbvgkInCSl
0E3b1nd1ZM8S5Rs80/JukXKdMOnV8aMGnX9sep1k1NAsWkFAE3XWHMZkzAJbT/ee6z1UtCV9N27e
qApPrkkr1nzfjEhLTDix47gyJEmPXmv7ZGjVl+dwYQ/OExbt98Zs/i4rE2ZiVccOnoaD4/Vg6i/d
gFWg+JJZwYXfz3/Q8R6GOKzc7IsC7zJM7mmKs9CxJzZsFbs7UNh3F2PQqrK77eaKgWa6cflymXqw
j43VMRBZsFjm0w1G0pdSD1qdv876f05bYREZi1Ns1wTp6AA4mv3gos9jk72p2Do48B9CvgOwD2vZ
13X6KfWSqfcYejEDux7HGzv+TbP0aLsLf4JBqFOfDR9D316rTGGSJKNSuuVFx2HhxOJX4hnvpFP+
sjMuD7Fhz4l+9yFjf3jz2OFC4NWYE+1P3WmfA+cWTNewTHK/gF5CTsZVkSBeGDP9quWKt+JMmDND
/PcyH0ls6Yd3RF4AUum7hUazKzLjntnZrwavBhGdzKjTYW8z9Wy12ktlMJGQULLUHWwdsMQVscnZ
+hXVtDn5xU4DlOHJNf6IiD5bSq8nsSiK7PZOOtASyuKrbtkxO9DwFVsLMVVUUAdnqffKLUhQ6duj
Zg+fgLBpHJnL1+T0nKxK9RIZbY9yjS7LFrYbcW9wLKaZrnFZISWdjOFxbdwwyy850p+uI9DpQNbL
hvDOZqG5TobUvk8NsXPmMYTsbO8QnPVLObwts/7oCXZpt+WZdfqBqGfe0PLiPJj6+5Q7r6qJmPCz
L5QnYb6ON1pK1WMcX1PUQElLM7LvrfAc9jlxi+fslQr5wYgbJDxA2buptp4W7l2jRKUnPoPE0X8E
mfZBpzEzBWJ8apNbromM3NolEKP6mGEf+qWj7eeou7q4xHGZUVdOnIq7wXkzbG6tYqF9u3pbrHFh
v8clSLJK0ZhmyOcLHfrUAgA387I9mWv1tiJ3zXVVH6carLnVnq1EY7G337MsywPdGB9HB4ASMxQU
Vria6gUWQZr0AaSb93rlnN4ly2dPDlsyVueV7WLuUpbHOBwnle2Rpy9MX3e+mj2xBbAzGIWbF81F
TtmA4WowA06ToL+IxqySG0NdEZFkDBv04vjDpqW2VBA7SVI6of/jLPnMJITglWiEbTTDnDejQeW+
u3wFOobHqAi8kbZbLtiktybEXk3OA2Qktj6kOa5DhI/8YdWZV9dk9lUzphxZdOK4m5b4xTLWs1lX
v3PhcIfRW65LJiAM77nQ5Hcxz5JzJ2YGgFHUrlP2RtvlX0ItsO04PZklktO8oLj2zNcCkEjUVadU
ThgkcGu3Ghe7iA9F2u/RC55JPl79cmXqzRrzXR9nf9e5oaO4fE/9x2CMgcaFx+TA6p6c7pRl9pNm
GWUAG7YKab/BTbMhdERYVnZrT1FT5d4t61AQ+C+IteZoao9EhqmgXrb4qrJwQ9P+nnXzMzGdj6hx
rlnbX4ay/xqtGossU1b2SGU2VF+ZzdNqxjZzgHhHLJMIHKvMERY245KTkNuxLC+OwalfU/ob9P5w
LLNb4la4xxQT3lTB81Le3bXAZLE1mOXM6Ucbr8qcBIjHXdebA6sEp7vSHTmiFxMzwN+EW77btnWM
KxKpJKZAZj6etC7aojA2tde2Tpat6MApMIxm8dL1+jVdwPZNkXtb2+XWNEN9tWbxS2OnJmfyMcm4
zNZRsRdhx+QC/JV15oPWOMSLkPUxD+N3NHjvUiRh1ianaCn/pubCvQ1Ed2BrZ8jfd1ksQm3L8hJN
fxhkToHtPaBLXhbgLhmRCRQuMwx8jYYPIXp1xK0MjOQxch/oLv3BeUvtRFez+YvAuCvd/joX6kkX
85tpjF/srKQFH1PDQK5dmU/FLOEm+Cc1qc4euOiNohkhO4nKLnaymuhRxCCBNePodsVX6+SwynJk
RtoNroB9X+XzfiwJfRP9nUL1WTXruxc3j94SHWU+A0Dp92pJexbB8YLPL8RQeBX1ZOLQo5LSjOKD
qaovM2oOUZ5rfqavYW7z5+N/RCxviU2ll67VFrrHprO1J91jWajS9gyVCZtD/qIynb83fsNemCG8
kVUGwPVJHxKOGowMRao/OTrqoOXMCI/khniZDGudUQ8b2dFx74QC+gQ+wHDtTtqo/ooM5HNrePwY
mhrTSsh9gZxH9OcbsV8YxXhFpOkyPKbCfksxb3EkkSZ0TkXyGuFEAEh5SVzzbk3F0a6jEfL1+hj3
JuVESxSQiCxiJenLpWoRl5H6NHKdPfla7RoFxWJw+DXnOxkRNrKUdVhM42CmE5HNMG3NoBwtQChI
vRNL78+TmAoXyjjWN/bINMkYGbH0Z20bHd8cB+5C2j2dja5lXrNsRbY1lOjP2GhdgkXOdtxhT6mG
YkMOtWfqN6LA9ma2XbFJavvcTRSydOEppR5sTd7RDbidyunTHKo/dtnTU3XMGywdlux1pUVVwz4j
p0f2tIS3Yed2eDcdpMoiH3FEEP5JByACxFh8ueOXR4AXPDUabIR/Yf+IrFs/PKERHGJv2BPf8OKA
YGTZ0pAZgVFyYOSYkk2PmhifGjw0AYGcxwl9zhzkq510Obm9H4W0wtQz1Z453MqXglNWiihoMTrv
d159qu3hns6WGRrLHw5DnPckITIVdgAqmDLB7ohDVQSj3rJWFo+dDis7kQQ1zzqA6A4XZEv7PMpe
moW2+zDfqlKF0zL+IU+Nup66nIMP2a4Wsz3w4pc5fRtRSg+dIR/jPKZlNJFAuOhHXJWMV9fPwkDQ
XHT5XSaA9DtGb3wrPsfpesciYwC3qSkwYYHV8Vu6iP+SGcbbaH7nijzHCAfJTDYkWRy2X7JnIFWi
0Sem5csYlVVkX3Nl9QcXPAOsU+oT8n76ETeQWC6psNxD2c8Jisv6ua7jd7PgYClZYzIgTNXmPY7m
/JM9bx+30WuSoAEXzQBAd3T/ePZ4J2do39HTb+KXoRTFfrtOrJJrJF8i8k2Z8BhWmsaii37Hq/G0
clRUSfOkwabzAYh9A+ALCIpnH4sGPxqrk7Vmn0QJkXiILwJMLAZJ/H/jULGaqDXA/8fW3CRN4E7e
c1da/wonvycsef64vDUbDtJU57VLTisZu05VohO5EMf6OuyJqNk+COyOdNNEP243iJ0wh2GMs2Ls
/R/3PrBcDtFNKh9+VeRgn5i6PNWabftWP/8SoC/y6HtwF8fvR7YUazr0zHByDMawUOvxF212rIlV
wcA1sR0epDYjoaed1wBkrPYopEFWKA+wfHHNb3vVEKWvDkw5qjr7sVcOgK/iqK3QoEsYdnNshWPT
v6kpiHrz29j2hljSqo7S5WlbO0ex3puI3ycS+DPrhqMtsXAnTvxfjqyO+lLhYJ/JbY36M6Qr9jdO
q7474sAZm20qlV559V+xyJvtnDWRkjbf6BGmDa5wfag/wBhpdbIelhGZcBmprYYOkE2cy99WfaSn
/DbmRrdXnNo9xmOMEoxdDTaEGHZUs9kg1DQBA50X3d5V07kjxo/lYD50qnuV8RQwlfSHKFfmRl9b
GdpLpJ80t/jnlPRv8+a38vLswWUmNdkoqCtH+ktaivvAssiyT9k1KPl7yXdxB84+mu4DJvUiS5+E
xDhc9YSEJ2MXJtG11gRGa0TLQx0tNBcrHRNF9gr06ZgZecKKyBS2GsmOUiUOcj0eP8ZCcJqth7MT
M9rYD/9pU/Nf45GFkubVP8udTfD3gT7p9Y5G28nDwxE39aFyinpf05zeZcoej7K0SGLDWuEmRAng
soRfMFzK7bTS1xc9a45SzQ/ScU8elrLeliWTFdkj+T97mn+01xYmcStz8Z1aXXstu1br8riQTckF
03+6QDjz0gQ3ZDHSTTyZVZNDaCbZbcm+KEUj3yZ7YbtQpsz7Z7oRs+vWp6u7u6bJnh047NpYSZr4
pUG3N7SSYssHatg1MqJoJxkVhzlcEMdOZuzdDTm99u5g+GAE1QkwF944g9SgosWy0s74+DOb+ri9
d+Vzrim2PlYsVFzuT6JNdTzDaiSklwKClriFD3okoGTCf6dp9Caq4Vw2drmzWcImqsJ4xvlLFB4w
eo6xQaZVB6eYAhevjZFNJJsN7qfSveeBSV5GuJ/rbazZi8FlK25JIbybQOEKF5FmYfayJg7xi02U
BrHXn9kfmYuw3WinVSQHajEvEjZhi2gv4MJDU0GtlNm37D4dFTHKJOaYXC/3GVlt7wn3XjoMkzbl
RATUkl3hI8xB5nAkgj25eXztbE/7/iAW1z1p1UZyD6HA9Q8Aq8NCtnTBGuNpzivGhxbrswLDHFAU
PxrKwBVDuZfZsC/sqv9rD8xozk0nfQLQIYVPzXxbcc3jNP7bV96CBR0Yh815eN3yNcm5nk6m3R3r
inIqVmu077C4TuhvCFqdsZvRYwwjOk2tRkVmqXfs7HOihzoSP+nt/Fj9PK3TreqQ90wKkr4Yjlyc
/1n9azu0n1am7tgqsJ0x1xbM6dg/blkutnSi3WCzuvx0OUdOUngfiQW6dPhY900xYkEhXlBWJObq
zQGq1VZSSNxab2O6TSSbge3GmMyKU8c8pY8t6hWoH2zbdpdjWmvVxyDbNGhNUw87yYtnzN473UDJ
uZRXbMp7RjTK5IX6jrhioVlcvNw4Q92C/iftYx2Km2MJNh3m7Xp6GOWYv5nMWYYjQ2Mxh7CBMfoE
zd9Uy2mOU+rPXOFvs8ZnpO0Q65FH+BfuPW0s4oAmX+DiPAhoSyS7IUVlM6vikMTMJ20NI/pqIbae
D5ikx0ZLeg6gU7QTA4pFrOc7I5X2LhmGVxgmMiASXIWeXsfXRKoA5NdLoaK3FR/Hjpw/b2+L+TYI
S7vG7I3J5t33Mu2qpO1ePRYC7rL1w846/X3JiXMgOGG/MDJ5NLcifra4fxGCHMY7Onea/MKsqBFn
gVaki8OS6K/elIaTwPWEBpoFhu3QhspS0nEl8oFrI3F4s/hmKpmZTpK2NmFg8MDnjdlrFrGqijju
j0JUHH/y+XnGxaHqEfiRpd+JqOCvnhFiklIjfLtsYoZTdIM9jBFKSZEWdsgBAemLOQfU+G01okCz
WL/H8YsOFNMcMfMzGp5ls0QxE21GD7+z/ax9LLSYanwNh9bVznVq/MO3OZw620Plk5zJ5pSRCpHt
cosBvLjyuMm5IPSe2ZJqKc8cpK5SRa5vE6W8x4sY2jUZ2ktWyB18Ez0gVfqgTNWdete4rmZX7nPy
qW0ZHXCiEi3FiFY8Ob/rya13YzucEmRDv9XQd2rLdoOs0xRqkhYsXlQfNNKGAcz3u6U0PmOeaH4R
EsVxp98Z5dkZI+kwacbMU5tOQIGYFolsKAebrb9wnP9Qi/bR2v4iPGe3miSSYSJCHspfROyOR93b
uL/s2tsNJzwXBZMnLCkNztI6ApsHHDbLgFtQbnocWsbKx/e5Z62/SJfmjj4s2+GkucgpuvdVQwyC
9L4LbbiTxVWGngta3ooflM5snA0Yt02Pw4rKz3xHwMWzorm0n6yIBcUoXlYWwz3zDTz70aofOUZc
pEk28Zjb8jTj09wlrod9U7JR5aT3mRLgHq0XLK9YB1Rac3/35l71S3vsJWN8TSeOpgSKAb3TV9BU
/TrXd1BVeKF7ijAC3t46fLGLOf+eFlac5j8kB5tpJ6KaTZ0OHSgQs24vVk2GHuZ0Zzf1qM3ODA61
aRE0paXcg5vOv0hKjnmNRyh3joYWlAr8H/m4mfZMfhHG7JDoKEB5BbN9nq9sJlwTPWmkeZI5SNcF
CeUWZ+bJYIBRGUsI5j9+LrVPI5L/qs4gjXd1OF9oGGvnxbIeYGVdFx3HgtbPLxEzc/lc2UehoypY
C9YM1zGmIwDxT4D/+p6RG4YEncJf66vZ46xM0lULIvLr8Xokj/AIbH+NBJB67Zu8TcpqmuzabDO/
0oyKmPWXtIBwrJr8wCRpR/CPHhquVfqJS69/BA4vPAynM4NqAV72gOnsC3iqZ3dA7ZT6zBnPfYdu
v+y0QqVUcrykozBgyt0G5bmc7eY4tNdy9vV6veMa8nOTpkZURc+JteIsq7C2Q8pnLGjAoksQlsnJ
v9MCqUEUL7vmoBacSP+HqDNZchvZkugXwQxTAIEtCc7MOZXTBqZUKRGYh8AQwNf3obrNelOmeqUn
MUkQuOHX/ThjaOywIDwkYf6MtSPGvB8HoVVuQH+8hmKOtrqe8S466yN2Twp/M07/tFE9eq376k3O
s8/uEBrgX6KK1KWp+eS3w2VVHrtrnjHnigb6eVTlI3rVZ9dLtnymgkfsczIAoFrcih2HA2lMrFtL
ffHt7E05OYaqYDhntfrp4Agh+LKXDhTw9NH5a7LlP1uO23xA7h3rlX5DRj1v6oAj13R9TwnFu7Ih
rpCQiDtHzXz1RDofgAi/2tWHT16g8Qtv6yrsScUAW1EZbK+46zK8VupXbfWUTAOKY9QtJTgDTXWF
m7yFs4iYuKlUxOW7BF/Ksg3p/fxDz8lwSS3rv3mpr6TtG5bm7pGa9DkOQDXHIgnB/VeMMSiEMTo5
E8KqaHYWZJKZg7dWuJitS79leazsJTgJJHJNyfmOKJW3lZifwsjHRd3Cpl8VWLfVWFvTMODTF00l
bj1hNub7UBn8boGNFiAmqh+N9wyMEmMwDJ0zjTGsXewE1EwNLzjsTkbBZ2AzXNl8vt5kOzvcKmQp
k5nxrY4MDZ8BtujyQG90szgck9R89bti3Ls+iSHt2GRt17NlO9WR9QnCKBkWFM/mtM7IOI1KKBap
0X1lBNknyQlo9pNP2COsDsHtWpWlehtHBrLIt4r9JI11LgbnJahAj8/+0UpLczZolbvg3tZzGw/s
Z7YrUcusjUJmS8CzFv2creSb7JWxx5PB1tN4R4jUP3jcrC3c/XmLOjEQ9p8emRSe9TIyTmSgEhS7
CbQv5N1WMy85thUDauJiLRWBLwL9NEuPdARkE+hC1CQ9+uQJ8o5+3NUiie+bO58yV9ZyeA3MjNir
PdbHzR/olDa25uXP3HP2i0acAtqy39bMw6/m8ZO6ZGs3AVk0JtJt1M58guzmXRtBFxYU66Of0pDJ
o3F14ghLBQ6m9E3XyAbFrh1uxeE03+b1RCEw6oazZsc1G/nj0pWZS5Ns1EpbZzsIf/foeg4cgqtf
u6dE1d1dkHFnl0qTi0Kwi9scB5RLKmRsi2QnBc95O8mPqhlbjtX20Xbtp0QkOBpSSxA+Xhky9C2e
8+8fFREaVuaSoEawzo8sq2ZOoyR4xO0f/37Lv181rmnOFMBgzuTivv23qA3+73fhAGMGRUve1aQn
slkxtW07E5XHPIE2b2erjKXGOekP1asVUtWGqWdi0xSApSucc9e+L9Xkx6oPTdxK+1nWLDS9HkYy
/ai4r82f2vKjS7NcufNxpBCAnPUwxJXAUQOoEYWvE90mNISWMEBiWlqZrslwCH5SOr3aLL1rdUh9
b9lfglsdg67XGNmzO+d5+ihlOV8Mm4KmZqCSoX/ExAPYzj4pIny/nKqMEO7CKBY11dlD4v31SV9K
P8i2gSZ0KWZJQGCaiIKYX8PSsUG1b5F3vEqC6NKJO9927iZDI4+F5hcI4luhvkbFY6MG/gxLn8qe
iACne4+aOeevhdFjBzKZNG+1/FVBP19duXwEbaROvTWyBDUMspmLIyK3u1umqyPoNhJVFTeyYfY4
2eHyUpO18mvPZl0vgVvZaorbcUCnYuU6pOtflPeJK0Qu+6JNHgHF7tdAPI8B5QwQI5/WbOJUNfs9
B1brWyRzerB9NZBAynk20CIbjbmDcwjpzkN/5iwU7qeBO7jJMZmTBb4zoKuIvPq4AiJzF1k+I9qs
HqxR/YbZV5/xMlfnf7+SgytZrIZtdsjFfAmEH5Hfu8WN/veXdkDIk9Mo7u7blfrvvzgE/P/vN7m9
h8VKQKH4d+n+u2r//cb//9dsTp86QA37f9fu/1/hEXGlciPCB0kK7n8v7O52qS8jjQm3CKF9kKN1
+Pe/kU67Oun6Y1W4FytGCI7D/KPyqOJlHv3ldly2onE6+sJzHXfZRPFuUdMu0RyLfGUbAlW1XGES
U8EecyfiefJiFSOqSP1KIVmSsWkUYsfGQZNDV79bC1WcH7hm7Gj6rdtSSTDN1i6jFbqxjDjP9qK2
QW52KrzVEZfrT9taIxoWi4d1xY5ejtu+fkjHZblPI3JpgjtBrOwGziw63lK/LwOGugE0Tm7lCsvQ
vTfLLy5Xj4r2gtFsqOVzkQ+f4fxSOiXnoBXSX+2qDbXHLF+VR6FcRye1SMMXJd3xePPTScnukHoa
ejOXjlpJMnGLfa5uS5uxV2z3BV+Fwj8zoKaLu4cm9Csak46EHaZQ0+8DU9X0Hz87lvzLV8nlugJM
Qi7sEozkibrEe66dsKJJaGxiOUdHl64cQOaM8hZTZCBYAuIgYOJCo5hnovsTZezsmyqmMHYBWxbl
u9RLkqcvl/0sLuYWyq9DlaKNZ3WcV5Yr9YrqLLW3n72B5QJ+221nqWQjoYptTGjtAYDbh37Z11lW
PERLxCmNOqekbvHMlK/lUP9eyrF6mosjGhSUCTzHl2Cy/1ZdNzEdkm0Jg5ykIprCxB9x1RX/L3ep
sF7onRyWGhXdAYDXSmffViwyiNhkx87UHhtN+6THedqFfnBX1BqJJ5FMenUUNxMLOX+yGRmm6ThT
WEFUCRPYsrAUaER/DOn9mHXGgyAp7vjy/xBOwhGd5O9mHdZNl3/KlVstEmwQcRoaI/IPsllKohE8
/Kaa8xK5Tu45fd6SDbCzHbugM1Kjt5ns5mmMPKxj9kKPFbcoYF5/E9gMXo9pPJ3kfZa29tbvD44T
/Arkn9HWD27BmEKNndwMGqb3SKrU95ZTWdPUng0AORCxNVhK6+CExHcMKlIQkpMeKQjdVy9m1J/S
rpoDFybMXxZ97Aaw3GOCwpqTjS9h5r3lziDiQPffScHpoYq4dO1QtvcozfSB/5aeUZvBzoZjGjBG
z919s8zFzkWoObrqN7e+G5uegBNvAKYuthgpxdLFhQqD9BhCLnS2aZgQHJgZezxvuPIofSA4q27N
lTGwAHksgtKPtYOdr0evh842NOeilPX537+uWKN57eMt18YixgrcM3Q49xyUi3ueAh9mWdTTYAN8
v1iqZdf69BJbhTiUTlYSMJpxw2he3cwsdvYZiY4kdKAuDA9mMupglgYjFY4Mgrmcmfl9xvKPBM4w
tQ0rL6bApJYF0XGA3mL/NB5qs+vme6cq2OWTfM4PU5PdmSGMMO5lzDWp+PCBbuz7FqJiFFlE9hx+
djmh3gGXm7ZNy0jAXZCwLPSIf3+D34eQ+dnQWIsZzkVAhI3D5hgd+xD6TNvi9i97K/bJzwKqiG4l
PCEXxZRaDw1RpWWQ80nZudlHOsz2NV+Hg/IQCtpXIVJkZpKrdpGn1NE127onkDFkgtm/n+XJqeyv
sZoeMr3Or6VlfRZL9uVGQ8KDEL5J6bYPguGESZA1uKWa+74P3twifOahxvaDzVFchg6zKWMnZ2KG
a0IPKh6X6hXv4inHRfwrTTFmpCY7oAS++13ZHDvBfTyIFLm0KQw3NfwFVoWEqvxs2OYduUGlQfjM
BOTmhXO++hnJYuD046iZd7ewX8Y8A0OK41B2l5NIgdS+fJGaYsHiRCQo+p60efMA8OWcd/I4BUFw
a77yYkm9biEJ4C7fohrvgVq0F9Hx44pwfImajD7ufn6NVMMBxZ/afVIH3oFMJecveDncymbvqgHJ
IAyBMktDDVXR1E8K73Aatg92rvfVarW0JaQ/Vc3zHqjtgRHixXMF3oEIAo1ihLYi/UPpWgTjMXsp
pvVsvNHs8jVHtlEuLo6op4iaxJW1yn3QanjrpjgvOYOJ1wuQkGS5WKy+sgTJeRXRbxeSCDeh/q1L
c2y6glU0HYKBFh1pJ6AilhydS2FxqiyLKSWjGi8l3jawOqSVwjw7Cm/6dDQ5Gcsz7LzLCvKH/yqL
or4hfV8jbV+cNhkg/T3Xbr9iK5meqkk4m9Ky8RUsA6EdBv2hAB67cGwREP54DDr7Pgkeld+hr0Ol
C9b8L+E+rGsZUQY57XxvfnJb67eXp7FL/nrR6l4BUrYXDcrB4djh++Mvoq/BGrBsarAkFtPPWkcf
2Tzcp7k+dZSkR3V/6dbhPsz5Yo0EJUgJAW/A2s4ejvMHOL4nQtz91g+LZeOJ5sd1j2Okz4lb3OcC
FM/KUiAeUyD1S3NXJYMbL2scBZOKs5tjExgPpXDrQXotQ2qDqUuM7ku9rE8JFJe8+r2ysKy9oN97
CX7dBJp0/lBEyRSjzV2LFF1BtSTpJYndbeOGOx65oBpGPy7k8r26zYPJkkut3HI3TiF1K/a9nSz6
WFnLA95UQGeq3VjzdA0JQzPFs46DjZFjHEolhymqNAOUReOCrcgIJvqReOLEaY0Ob8fSfXjVhCCl
ims3l28IpLd8cvCWW22602NP0RJzauMT3Fo06dd8fCptCeySXHid80YqMb/VJbkkWRa/SHNdq8wy
u2Rc/oCv+nRc9zrn7Dat3HlOWVHHNOR9iA5UiwvKx2h7ryyhwfRa9saZqPAoCndvwMlzW0PHKIhL
snuA1OAcC8qrtkl1Xw9BBcIwvUP8e8uYLjKqM+GhjQ92s5OLf7N/lVu3L34plLctssm1rm+JyqmP
m2Z8qxDNScR7GzLV94VOdxGJUq9vP7BDs7rgxr1DodxPRaBOs+Owby6PbsOyAgv8GLCGSwrWg1PQ
35Nr+MtY2RGYnks2nUjFtXDInMACGz3+bjF6E3uu/AF7fZ8wL7n8xm3KlN9ShlT77h/Rk2ZvuPlO
4wDXPE28zQCN9J8BCqnSz+5Njm8R+xI4KI2FTvWzc7+wAbYc9dBPIzEi7Ii7FUI7MERnn+e3DE5f
p7vUdBU5AkftiNCT2ONWwlznENGlkgA1qqg2BS3XKP06brTtnwKW67nNmXBtmOOwvHD7sJ1HT/Xe
JeuycV9Linpszwm5k682O3xWebVyyD7XGVxqzSNHotmQbtmlMy4KCzd7KU+yGXFcipL53HHveT5i
YUhwEVgIX6gwfJ0yGrVMY+Hsyd6MjVPU6kn4MC1v5pDbZ0Sa0NXdQ9s82LXJdolf4e3LI1xYSM6O
Pi6R4meoncfUxokZTgkLhZBNvs8EHMGcHsZFbgND8gPkJZfG2mzHxfrbIgXtWjr5uk6F1FCwGa+4
OcRQID+c0LyMuX9sbjSMTnMbdlP3Z67Knzntm2/A4tlmaaz7xmoMy5TzovN8G5VfMB0Y2NkYbAaS
rGO1Y62Lwo63ktPRNgts+9Lqtd2N+RSzLMaY6b8MUeqdR061+ZygIiX+VlRlsC1ZhmUO/rgFDB++
9o02gI7s+d+dI9xlofMgXN7Zesli7YZXE3oI9OWMJ3fhfAZLgEE+kw0rX5QeVsuclnsV7jqr/PDK
9TS1iMEkNzhg/XMQKvW+wiY4mMC6upGbn7LhJ/eD4IJV3DmpRj4lbZLv5UDKRs3VXhrnRGgm2a1O
W8R4AMD4Lk2MHQEjgFVCf/ReuqikX7gp9p6dfnvKfekawziHJ/tFVKCgnN7CffuPJtRFBYvrAjuy
V7GI4eswNEV/b0x+l3EaarzQUNrn0+3nQAZg17Os2TVwLC6rSOJ4kgukH0e8NYsN1C3zrW3Rk3pN
MgutaLxP0infV8bDRN9LLKpH0p6cIvkLt9Xkdduox+Cd/OpuQGttWW8UJlYbFOW3OrlZN3CxlKwJ
AW9Mt7Xmvi4jnCRspHEx9Rz7csU2T8cBU2nc8PhnLs14hbe/CiDQceGLRnHi1fFang9unxyHQvyI
6tW4FisCSIo9miXyPqF8TnxR2rwiiHyENQyr9HbSAve3LcSHm9o0EDKAd6rdFbApti7ntY1bOt4W
+uWnN+A2pG1h7/BB6ynATJGN34Dn4EzqOM9hKZmkw3XIIcjuh8e1yk6V9l8yq313pPLxCims6zlK
EBV9PvEHF3rd2vn7nONMQPsLEQeMGxxih3jBRHLOU27mNYvcpWW9LOvPuuDNjuDy2P01h4GwhtWn
bdPcqyeMUJzaGD3Uu42T+Wxlhx5qKQCWCGZP1Z6E9+ON7PzLhoVT4wV8T9eOSGVrYpAIx7nC8uEH
iY/ySTygiexHnwwCLuLqceyliqfBu/R1/qyC5QlC1HNDVnMjLP1RZZwJDEbRwT8vmZvuHdvdjB5k
rgyoUHArqRj8l9u0lBtaQNOahF5q5cNORpio28Q56/qgO6fb9lV3GajXpXr0Q3OjSEJBgj0D/9SH
u1FBss+8hmUYkuKYle/9yPPMcn0m5ImDdAhim+cO9Sq/S/VP4ioiDArVF8UO/3XRdIeBjfz2EIlj
0r1xycfNajcXTmiS02MKCQUbtEVbTKJ+tSXy2S0hyDg/vlCZe3d7PbRwc+KV05mzHdT6ugZoi6U5
Gxg8uGa/0tn6i6kwxiweHCxXfCqMsMfeJCF4KFRAZmT0gPlYdFG0NealwVV5GIuZuEvRfJSY5vyW
6XBhDCccG+T7sZO3UgCqS1SlY38h++JM+ZPXtl8YQWTf/l5Cgo8TFBHVXhsfM3DhEYEq+FoN+Mmd
5LBkqt07lnA33ZylcQsJIIq885w5j6zYYAOuSOwE5QmWyr7B8g87wjBKDRoRXZgAVTlElavyvXEC
Vk1EZjux/vWp0DkOhOim0BxI0v/1XetNKZfpakqYSdwJJIRfvav5pXBnkn29qnDe9DuHypwt/Ly/
oWCF2oH+x97+ZtwR7sjcf9fKv0xd9Scn04bpZu/0hqxkt6U6kJ4ZXm+fh+83GBdpC5fba7W68Mqi
CcPriheXMxyb+S7uxXM5wWOIegrISmpWEGK6m6bE1hY04nbK5/KErMnzPMFR2rNSY2mn9kmBdgYQ
9omCJVx0bfJZJJo4eL1wkCZ2QtwcKSEn5sC1xDWHmcb0X3STOOzX0/cGEXoLxPHOwWS2UwuhDvwQ
rNAMDtPFmvf20D3LnO3iBGKH3V7WbrDg/xflKenlPr1CFvvpZXpfUCpFCB1D0wqwbK8mVgy9EbHw
NCtBq1kJSFVxVos/GOT0fhGSZuOD1a2ksP2h3dvp9d8lbKbpV+uN19ziNt9OIdIbuvLI8maucKrd
4k4t4xYBms48avJO0uK01c31uY7Ur752/oxeguG3IbI3YkgmSclRKeys2LNxk1nko9nEtk/Mieea
FCddbF4Md+Q7S9XN7+lzV/+uQjJfy8Rf7BUcw0WOJ2cIajZAxa5qhuJeLaz90zpstgE9rFmHjy/i
1qPLsiSDSQLNrrJ6WybP1konOsdk3L0kvXFJ/iC/6G3lzETnKrAeLd4SKo8x1CGJWLPgcBbhsh7W
5W4lFHEszedU+Y9r4iXbdE7UXozhhZUvFtwgeFkNp62ZWYLDd3NER9hNA8ddn90pFjYoxebLnzGZ
KAsmn+ierLAId1xK/g6G0hrrspk3Q97cz6X5mOtbngsfmeW1OyTRbudABI6V5HTttt69yyFptMP6
wXhWD8knnqefuQmeOnd5tT3vlCXhLwHuvvJtmHjyXLjWJSXUsxeD722KYiuLKGNUdbf9DHEUOCi2
rNFL995k/kgtyQL+2MZ9NV72ynzOj+ul53EtfvcDN4fOGl6jaTilI2JbFH6vEorsXDffgi7oSkYr
Ezzvqe7dt8rhs9UFK2RNbPKIWZG4MdpXgvI59RDKbEvH1Qj5nYm4c0+Oy5MtWJkeRWvEXluCT4qI
YyDF73Ke7EMLoBLTAXVB4SMBiasDrnmXzRyHMgwic1U4QBOaO95IcV06CxWHc+TBr8gC4jKdE5J5
7QKb1SKieRYq+y/0vP9KZa8HdBg3zkNgNcZ6Hp0AUHfTedvUxYsZJqT6QhrSrSK1T4FNQqIsx+/I
xaKYNLwipGjk7vWPa0g78wCBEieSvWsWRTCU4Jxl7GM+keMmVV3FHIZ4PZH1UCe5zVi3Fs86qIpX
i87LcJkBZ5zm2Q4uqBl86bYTM/Y1adovuYzDKRP18ujgpEpUVO5KFf0J0q+p89iabAQ521M54yvW
MwgzJ/S3azD/RMFe1y3WU6s6Y/dCaVu8aovKQfAsWWmjiZLXZJU0gJhHz6nyF6/hfJR0hNrXquSj
AZGBOGDXOzkBj1EF/bItOn5JgIbT8XuqUjwpoS5OovRZJRpVMdZyYMHM5OxEhIyZ6vUnJfwxpAuF
aVueYXhxhGBK1ixd+oRDv8x/g2dQJ6dElCBeXgAoCgPiVo17gQcKoyfoKPpLuhfX4UteV+6lqVs6
KxCXV9nd95Ask4AxXb8B2eeRpeDGuoLpmlUQZK+QZKj3uWZVgqULZobdICxpV15Yl9vH2taXRFf1
XZTgtFkaW8S1hWQ3F2N7poR0CyEa547HQAuyZNtV5GnDqkQ5nN4DI18j0UGyouaNGFH2bSczqaWp
hgLAVSX7CrOS9tKDafFkRul5NmFDaUpzKLruFubzfjABcgxk2QlpOYWudAuKp/OHrHBc0M2NKb/t
OKyGGrTuzQLilNwlur3hSHlVuecc120v6vxauPabxFi3Cdsq4yniDnFQ58epCKt48GrYg4N4X/6l
jtKGHD4LztXHmUPcEjQzBytUdnsXhBFKou6OpiIu04QMpguJT7vEgh/OO7zIgrh5/kpsm2NzTzap
q0+gEp7bCJZHqgGkAZx7d7yZuT5BXGcfj0mmksPmp0Mnw8VlCP8kEVuckoOcF1E3yLdhkyXqNE5t
EMOwxvPXlRcJq/Socftg01YVxEj3qkdVAXjVGeBc78BWh1nSjJz936oGPglE+3NdoyoVI5xFUtqo
cTdswZqUW6NyubHL5NOzZj7PVn6mETmLoeoVufxkRcCwv1Tj+rGc6rusDy+g7QL0eCQVZufhtcAw
+CKK3Zz5aJk929So4eCM2fDHtXBs8sBmdM8rQXA9yT4XKthye3pqJu/qdusFp8TnVHo0qVUCFDVP
JlzF3Jg0zs6CXDsgted1XOZDok9+rnAaTZ9LiEvFl8m8EyythMVbVHQtfadrOO7SdHkSfie3MyEA
BOBj1w8kTMT0hq/+zwpgnBMDedzQQsFj6cdQkHn7YfTkmVaaknVrdpWpJlfB46bOnAKvW3RmCRoc
avrEkjS3d7ksWBYUEIc00/KlMPUHkJ+dgz3rhAHjHPYifJqmVzNR3F4V0SOme2DaA8y+aNGHOhvr
B9aDd7rpP5IERaTRRbWrhvVVtoS91l4sG8QhtuvGBCd/YYzAhHzMMN9sb/tirNVizCU8UwPxI8Wr
R/nv3aQJD3iq2VLEXFzALnyHUbOcJ99dtq6FL5nxjZaTWol4GaXLsqg76j5T1z5fLmlgmXMegJL0
LLY1QthHdySM0jYW/PMIZ1ga5ZeqWTRFE1yJ2DudbeR3pFNqPAx2eWAL8zzM6weXljk6uXNOe7c+
eAOHiMrPnbvBYyWhcDJvipD1PhyaP0OHM9b2GBzq+tnBtHQm2lceMWoCF3Nvi8oUzCCSmpe6DC/Z
hNS2rBp2B/iMInTfNNzW0YelAJdNs2Fk8ugw1NWTIYwHy4sTt5fFUwn7S/g3hxpWvAwNBuLOrQJA
2sQjO9bQS3bjOo1b2bPybXFBh5SceoulWNJU/sWfv+eclH+BeMdW038qe31UFX+ir++kT28T68uc
iwHjyRRilQhRYI8DvuAdBvY9s097aTtSP1FSfFS+4TL2KAqGBJHtM86VyCjmXKVI9TPmJu7Mn3JY
P1sR6EM1yB8LgBPcZ7/Z5054URWPa/ZnMYw3WNgVmUzx3WYEY2QETrbu1HX2bZp+USXAY0DFHVmc
4ToN0e38tdqbgtcKnCu8r0toaibvn3o0aAIILrL7tN5OEgr3AX7eJzVD7Y+GgDbQxr+UPfIvPmxO
miPEY8JQ9HJk1bkLc+9C+Y8nctAYQ/HHyxf14AYo0EOFzNMxT8V64aataSU/RHVL0K7lvcQhFlza
ObrJYPT9QGGCoFj4SJHLoQ1qPK+Qy7kZYsvLNa00aXbS6aD+5AGT+CjuxyT1gbhElzW1cRGH9Y13
B3U8oTEwche1yQcybaw6SI4xP6P2ucH+v2jAKk0wDy4+Rk674MnEprPJu99DJAvazzGeh/g5vfHA
tgGRY/D+eO0erPqKilF8po77tUy2YnzqWNMqEgG1PFrr9FTkENl16H4u9rjuuoR7OhnWvWAQJJuA
alEY/zMi80Y3QvrWjR1IY2d8ZnQFdpLfoEszRUAJ3695KhhfCveVTzvgbYguPGC3/pp0sNV5qC4k
10a3gbiUgdMm0BoPESUGeYAvIIyYugMNC2DkKeCSZd7pwnttFBe3mFxoTBM4vQXAWueD3ASL9w3b
6nGxgp/Fr6yzDoscyg2vqaTPnSOgElfhyK+gyY59NyU7JXJ3ayEgL1wjsWjUTRnqqv3U6u9ssWPv
dvgtZ44WWqjXTkd0LAp8TMwrewxQA2qp5bAJdWJjKW+fEfzF1mTBV2C/3YLtuC5y/LZAKxGDDOJw
AqWj0/GYGO6OGfZFrVnlRrX1Mw7tnYKRf8Bb+5A2nolHE8FarKtHCXwNdiJ9UxyWI7O4cVp01CHT
IsGWposODqGyrB9yTrLqvxUrzbjY80ORyW2XF90ePeNbJrLZZi5n3H5AkfLK3MNquC9G0tAku8Zz
AbOG4WhgFdVN3yHVUZfe9x4XGcxbwFE7wiQ8ZSy+fpwYvmnrPfcOBA3SJjZQ7BEKpSpJiY/2wU2X
ep+7wQUK2UOTADysohEuHdwEKYeDOwt3WyWgIuCpgnkbNe9iXr62a9DsuA8/DY31cLPbBilPSX9G
KDRB+hcdthpgbTji11z3jKIss+o5UmeBAkodNttE8r8OFohhQSOYCe373WOG8nysueevQv7n4AkE
4xYe6IHCjBcBaa8S3MMsgglzhAA2QxoiUnu+NIIWYTa/4PFWbP5F9L4okV35GWaCzjLnixTnmRee
8gULlJ+BTQiqOxuc8JG0weOYBPalcuUvTLOEOPyZ7yECmJ+fi8a7EqXkdEzfXzc1mPlT1vhReB2q
9jo7fhBP4B8JppG0DdoargEqThNWC2+Ccy8idpik5k3CySSn7rsT07nDyRjltyNlOtr37ZqiPDfz
7wzswJsoOOxULgRpRXGIIaIaS1y09tyQTRXa7OBv3+JaDPl82bc9uX9kj+AmRUF6g8bNTfBmruzx
vCgGdHa89sONwHpBK402XYIhIOdJd4giszO9/JhNYXYc55/SjkEySvpnI/rfHJehPrkh8317Ly0A
PEo3rzIK+UBz0jbqxakbnIeWvY8AJfDhor3XNBj4ExaOkP4A3+EDrsbuYcXJHWuFxo7t86W2Q76R
vvmBmUMF4UrLsCDlgfn95r7AxJa3+45eLC9npaU9aAzDeOesE8geoGFOlr5GTnQXODI8Tio8RvP6
MoFARbWXZGmV/k/jfEcM6p19AYu6GM1XzhHkLg9zpGPmu9Mo2hOIpAcM0vNubiX4crgKXcZtba30
FbFi3qhofehaP4/71f+JTPOa3ILL6ALVDcLzoG3x3U9m6yzl+zwWn6FQwUZdq4RPRFrZz+guRHNu
HfC+ddcr682e119EYYu9MbcBvUGQ9xU2jNR9dhcYQJlo/wN2L9kojbvB6h+ZSqDj3oKbWs/XMeAD
wO74HnYccp3p5LMtQjnhYnw3ajq6cyG2S4lrns0zlfC8mEn2TAiCgmU6Ouy0eOgAo1ut/Yza1Qfs
ZsP5ZEqX2kq1HAivs0mhBhf182LaL9dR+kD9nL+l9nPaJDVBks7z2suEGpbw8e4A3n6rKPS240CE
ycwTN3Ye7aqP8AVBe9+5UsN4ZPnF2vZ3yTupC/Hed3tbIRD4kmjpUAMwb1riAU1BdHHtWw4aE3Du
6rGdrJ/BKu3d0trDsfHVryEIxgumH5Tc5GKFYmdlEZvQRczExrsnwpk0ZPTEcQ7DjeU4394L5vmQ
aiGZiuK0hj4BeXJNjkuZPD4SOkAxiZK6OyU8XzZ5CX3ZKQQ6Utrvm1v7UbmAkMjZRqepy6GjfPCc
ac83IcRSa9OD4dsPalq5ifVFfrjpu1ILTiPfpsTcvRK23iT3IvSGg4/kwNHZWY+DpZ8x+/PwGhMc
AwsNMoCFt0kfQpZjbgxcHnxGj5dSpw5ttfq/uVofRLcoTgEfhWqbu8jF/2+Vj5Eo7ll0UM7KYwk3
66szSbRm+95P2CAU9MHvS7pfvOaqSX2tuXsoOMlMeYuFzWu3NYOrFZLJ9sbgHCr9PAFb7RIAD8HY
/iqa6b3svXXv+Ph8rfatDTCaeeWXZYC5+O37EKJDr2Y8Qoa0I4hzrY9w17QRfrDmuOYDfivKvJE5
jCl20jzocqWcFtT44IQQSxUC+C0gmicD4dFMvUocImSisRUhX3Av/Y1Ux+ncmIGjO8/AWgJ5luyz
rOs4Oj9BNO4ALlZIWO1rHnLBsxXeIYj9kQH5IAzaVZN8WDckWaGX0+JO9LLM9KAQZ8Yfl/CDR37m
x6SXLlhbFqce8N6p3Wy693qBaFGV0zueHahkyQFf6bH4H67Oa7lSJVq2X0QEtoBXLe+05N0LIdPC
FFCYwn79GWjfuCfivCh2d2t3S1oLmJUzcySfwkTbwYOipogVKE5+KXy2aXklNmHHEyDKeM/llpz5
slkG28Lh01S8bVost753hSqw1sHOqsKzToGyGYF1/sB3rlZ2QBtNXEvyMzPv7HJxQJDs4D7RfCjs
6CnJkxVLSJydUXcny/A+GG1zb5XvUTRSEm88ClZVVY6KL2X15TjZyJEZ78AwWtmqaz3mj3747MqR
WUZMDx3LF1mFBFnk+M/2uwcTP1FvmaTp07S6HQZeZYsTz8r3vV88aXAQUBdLWcPGsOKLJfpyU2b+
Hd0MHjKIeZRBDFeQtBBisMMFGpdiWmXk0GBTHqdCMUVG7tEV4S6fQZJLbAOs435hWr23UXRGi+UE
g5Nl5sADAZPQIAeTOUJg09GZWq5XU7rGzjebL9uVWzqJ1iJ8DLpRrfyifB6WkKznlVxtQu3GiNyw
bH9ywUXa014GBuC1dB/GVB0Nho4be7Y+zDR1D40jqZiw0XM9wrlu/UJImE6mmq60MizXPeVgSB32
TWqcPAfvBZrKa52Boq91yQ3rq40RwSGjX0350M/cP1ICqjeGmsjf92ASE8wjafLuZPpFqHqtqOaW
JQ9un8nuJhtp50oDhPj+aqQnvxhtRp0p3yvzAublmlTe+zi1FGR6DRlQ9aRG74scwKdhMdLlxJkB
zgHUb5cXNevip9gKYRptE8VZA+DCZ67yFHhXQ6QxLZ7sntaQlthSNlnWNe7jvV9iPG8ycirOQkqp
SmIZHvEjHcdPiSJENrk+0jmAPTbXT7ZFOZotqYzI8FTMonwm97f8eN5MLrjDIH3EsnmJhNTo4jq6
qED+6l7bm86NYi5tb6tejQyDj5F2bOggjvc2zOqKmSPA7lTOzo+HFETTJkkJq3iPoc4bifHTOcOR
PqMedy76OZniTVSlt6FgsTn7N+Co/b/XEBzaXeLp4aTf+7HxuDujpaMoYj+Sd8GUP7TSRDTAJm/X
cuNodJ68oA3Lmm9z7tGrKdEHq7eekRERn5z5XHn9LonQGf2AZSSOGquY1zZLmps67tU6txAeY94K
qiMQ74uLV/cMCGPDaaW+2pQR5i6eCH52mXts62orsHB3Bcsg9m2YjPXI6sP8mqN/QH8Yj0JdkxL4
AV7w5FActG2a6oBhcZUOLpAwsS/mHA0gqW8phSBmbjX3TiIOi+qQCjj6JSNm3XW3rMp4o3UMG0nx
z9fuZdJL/0XZHQLOp06wcs360uIKV7FNAZj290N3aw3idpqdXWMwrIAsuKEUDvNMS6NIpW6VUNfC
mkiSRkDy++huloKDDZ5YDMqwsj3nmCwaoa/3vY9Hz7aoHkkXa1JZ80r7lv1vSrB22j7BWrkZi/Rd
5PMV8semFVhdrbDiMoF4WXN6YackbnrN+cJjN2JJZhXAEDwaHex6+jU1sfw1DskHApM3Dr5Aop7D
Qw5XvHSBsi0XYWTMV8Ok+woZxYy6IxDiEN/YuO9Y1OWxfWVO6nmmDx6Rq/BcR1xn8+KvSBF53Rq/
AjYiK7aPHLevsOGA73WPTcjYhBr/MzSV3swO+8sWGX8jhd5oc7oGNsa6MeOcRAZpFTnxT2/RrzCP
qxS2SIp/yZ7wN7EEvcJxWbU1fRn92MHhveuxhVJ7YnHiAC/hpiar7vnXmY2CfdYk14XqKHDS5Ufm
evSY219JEz1H0Yk5isrgENQhzUWOiRAHOH0urFMr+QG4ycNo+jyTDRyukek8T1F/sNRvz+vBzoa7
njEXH7nd7rtqMUaL2d0i0rMcjdMew7WkwqXTF6e1abcQoLZkMn7zL7Hrp98xZBExZL1zrF3KKboq
3lPbtaKwetj0Dv+qrNoVLSLxvut4dXzFEbKKTsNihSKEiUOBhnfapHYWIi2FhRdrCe6aKGF2JsG8
BeG92TOi1fFn0jEk0h9Iy4NwfjH570UVY2/jHzBCSDydA7B9qRsAG2VBZ0hb8AkegaGJ1JMnkZYs
ewfKwModoLMN2HnpeqRbEnGi9PFlSWnVyUn99XfV4SFKw3YLioCVsVSsdPHz7bH7nI2GnhwnsJ5J
Mo7bjGDsFFFQlFfJ3TiG1qrsZuZ2GvJW0VB8DWhV67hAL6MWc201i6trARgbcCZuWguftVlVb+Q5
zGPALsUcKRXrGFU3bpeUF7T/2aFspW3VR2UO9oH9S4JFC5QAjvCJfYTIqdxtxLFIzPai7VYf6fba
+ZhiL3YE36BszSVIsvxpDslwtbxp932blsfWqMvjf//1zgCdHHtOH9Bp+N2/D3wlGv3eEevKqMC8
vfDG5iw2C2h/ufGiSiN/7+i5BTesjAcjIhvZ06h98X2qaOaqYbmBrjpUYuIBwPNzifk+DKyfVjJP
jDezbd9iw4l/iesgkM8xCU8p7+0WHJbZOgSGGSPdXMuXkkPZOgub7s6sdbGL+bbQnXiHQ9KJ+HYz
b0dhIhSG1GI9oBFB5jqzsbXZ4ymo9P/7kEk5nv5+L+5PrCGD49+fZSp4VJjZd//n0//+0OvK4Jg0
5//9WwIe6yfi1MTFp7Alo6e58WFvKFmOnpjmYZL9/w9WJ0DMBOXedXLn1PeB/d8HsfyyzWWOV5Tz
HorsazFQkfX3+3+fGw9xgNYehG9JX9m4sLr7qSHZaDh3ocEWJaqmQwA7YdeVwBbBhY68pDNwqzbg
4AbRMOFcxKO/gJMb0YFg2Szv59k7pnUujtq0v0KXd16KQ+WYcGDF6Aen86gaFLKc7Mi6orPYAz9F
oQt2+iVCQM9Zefz7L+u/REG49gE17YFPtcfEctrjRL7g+PfLotH5HnkWyFjRHoflM+qQe7c/0/+V
+e3IMzlhXaEkj4sR30oQkbPLWT1O4n6KyHRgIUvII9ntaWh/Kb6PTrPWyzVECZjDFxKqS61a2HdB
CuYZdgV0oratNz2BVvJInXGczcQA6do6xvG/D8u+X9upeQNNPzoWQ27896GOW0SCosN0StAJfY/N
zN+nyOVTzMWyNdPHGzoeZG5SkAxGf3a9FbCaZFd002FGbjl6FLSr0VGncoDC2HVnw/ytTKs5poXB
kk5g3rJG/4hLjmevxpseWXFzbrnPHkqj3Cpi/0dcbqgJLM/V9EmuuN9OyV/VisbfMlusc8IbVi8J
2xI0A2MMeZJk+cUyAzbHB3DYKZkTeg8iAj0isvlJixN62gCKH+yn6Ou1KyxnXQ2SKKWPYmpa8xPS
Gh5Vr/1kzjUvFFqFLcJ7MiYf3CmCFbpSeEo5IsUVvtWxmsCmOBRGVCCFaKRIV3LwsGLjR167rlgS
IvTgtvbGNUFyVDlwCWtqEC4a82bUlKK3HiIc+/2Tr+r0ZFKHvErw5VjBSjWKp2MNJXShTwbY97CT
EiHv8ke6dY15IXCKcVtZHccByvmQcoNhxZdI0cY/FYXlQQxAryv8W25DxZrSz8hLZ+YRkN2waSJs
qOuEJks40/O4UdFzGnrvWRHtVVm/1c6ppp5jFBJaFfUbJQc7jurGFk7ZTZ/9SyKOcJAYSw67sCHC
j3Ko97ryjmNFrMIpCXiNbnQugLbHbWqfCyNjfxRGh6otAQ6RqeyeuM/1JkJXN9x1jv3DprJbM8nv
WCAnXKtlt4Ik8uxbcOeJ0vAVsnKoGnonYybPhsVTHfhrqyzpwdaPYRx+Au2WG79Or2gkMZmW9yIN
Ivrt0lVlgLnUwy6URbf0ke1SXnVsCN69h909UfFR6fA2ceiTxVDItKDWYT/AA1aE6iot1k2S39eO
vg165zfhFodeD7LOTFGuoHJT6W7usXtWsMQDJcpVHBYPU9l7O62mbeulD61YBOki2KROdMnGyl7b
wZEHxW1Xt4+GCvsbuwVxV9j3BBxebOE9Bkvh3NIFgEbIgEh6sCe1zGMUX6RBZUhC2/kcw/GrIAgT
E9sMwVfOYRKKilsVr2JpPcck7SNxJiWxrEn3kCCjXxWCkHVtFkZMRXnwVhX1a2hkr0C5sCRS7cvQ
oC3nEeIrT7r8O+N1ZC3lvOEER2gbGPBtaMU3ow37fnSD+2zgLys1xianhy8Eu9jYyOWpOVYE4B0P
wQ0vRBsX95XffzN0OzfmqyUdLOTUWcaDKXcSLSIywUxMGY/YnvIbN/9W7JCkTH6HOQkPhWq32oie
ZgWVt3A3HSvYC/ECBQXukNfl3tf+K3VobA1iDhdtxJgyIQYGw0+XzRQ9hMiTkbpaMCFxbZNzSKN7
Nj41BxXy7MpgCS/I0BhAlRjgLIemRO9Qx9jtmyK6jWxN3S3+xp3jsicIWJ5lMMb6BEzAmAl2igZb
aZx0LBmNpn+nF4v3gL0SpQtjLHU3xZBdMe+DMDU/TQ1KRof2d5Ji+2ow2YELmVlweu5bSAUqEg34
VsqFN26pflynMzYm/diV4M4EkKmA1VW+22YHCVccm06Buiw4azbOA/FtHJA5/GiXeU/qaRsERBCD
uf/Cl37GvD4sZaIkooAv5kXsASEE7dLiQq4LDwbx3H53s/nNBiPeJDpE62HZx5aZKXviMMf6dMVK
nP/oWVrYSZusnCJ+a2DYdiO1iZXtYhYspvepFw8uKi2Hk+LYZzgmw6hgABpCjIhjjg951t9Ktflx
8KPbhmN5RFL1EBUaxM8cbiR/Gwuw+aMcka6LuRiQ/YJ7HIcw/YbqSip0WOdh+WXz9ORl4AfaWMw9
nsWTQpovIphJq/nWS1K3G1PHtzqsnnrLEFupzoMTxruugaKD8WqTipajBca2ptvNSqH3VuwvEanT
dGS3aB9cAjNu3D6I6dHs9Enk8gd3H66bArOnHp7ZERzKDGrGaN3l9dSs0gWR6RY+DZKzs3d69elD
gRBevJ2cfWwPl1LP8R1EfIB/tg94COkIHj65KwprGeMS1706MauEKtiMcXasy6UOe4z20grGrQxx
BhQD+1mAaDSEwQuF+HqZW3hcugRZIIYaB43frnIbS+KczUc/wmhYpUA2TGJQQ5K+YDKF3DRF2REX
xt5s7ftWXgFINc8EmMdHoBtgc4KZuzWkETUkCUZ5WkPBBzmmV26BRwB/1ebFwpHK2Q4Cdp3X92Ua
Ftew4qDp6AaaWremAodu9SkMWH6W/aFX3NT9KqZBnNw1qa3w+veh+WDZ4a80yek6VNZ57hOM1TXw
GyeszGvmxLhdgwQ5i2S8irqH6JO88UnnlNF4hcePbo7QlHgxi9hcZc4jFge2MjmzYKT9c8ksES27
flpN8Oxn5bCy6E0gyME8aBmkMSMgBuPwEafueG6qCvRkw4aGH9uuILeNbwN3Cr4Btl/5E1A38wx+
nI1vNuzROQE0uBGN9f15YLCH02sziDnTtqFELuBLcJWJDlAiWrp22d3lSYubM+q4uKxs04upu/v7
fT+mMaayNbJf2N2RyW7XicDElCdESmIK47eRcQWgnd5NZZDcD8sHxOhzUtOJbjciuF2GjXIq03sj
Ji3JA4xZavlltXzgyN6wfaaXeOwpVbanUG3//rSzZLTWdFtzMOTzuLyxBkVji1op4lNf5ffhjM3B
o4hWpByakPEEGtiUconm6NyM2zhIMiFCLlTrUET2sU765y72KT8hL7RmofHgcU3s7Wk0Ft+Nj5cj
WwdzjU6i6Vvg/vIcKRCQJKlgbTbxS7P4xbtBUFK6ZqEQ3DZKYX1Lk2P43EB+Z8Jy36qeuHlYLM0g
XnC2qn8tdKhNREZpzSZieLZtaLWu8fT3i4FOlpE98aqpZL3PTGt8biCZhnhPHv9+let4649etEtc
TIeN9Ecc9G6Cj8W7zcLAuSZzVT5XrvHPq4vm8veruQttOr6qZOfYyYPr9uqZq4I7qoke1CSZerad
ycV51Y+7vz81x2k1m4O/9g2VQuMO1DPvln6nMGbif6uqZzMK0kM6CWexWJOAFIw/HjbPo7QgkED4
rp6LYJx4V7AOmTIfViEuw5dWZvWpj1viIkNwYTslrxwvwYwn8taUjUf0wtraAe576fGgHTk5WQ73
9pEZ6FsIvGinLi/VB8CeI7BVliBFKa9eOUebKQ8RBtzhVGt/OtdN50AHCWhimZt3kC2EJFOxqgda
CkoqPve9Nxn41PSToXLjTnHBOnx2HRnBS67AKElOVwMBgj1HPLCGlNTfaKqwWMhPj4VDzWo0vMIt
xy0YZMxdvPfx5OwmEgmspND3YMqQrXG+23zoNkQgONYtjoWYlf6uin2HLlWMFSBkMejGOQsE7C21
G9YHHQdbrdMNVkYbaTiKN2nC3OoDHpja/q6sWOe3ThBtuJHSqnurkvLVtqWLNBI8sslkECwdniYW
1AwYBWqHVf4i57FZUxN4n/jEPk3qF4ulT9Kuhx9JafPAQq9vMi5LnSyDJ+TMkvNd6BMb5ZkaQTdk
aOGxpX6jebrS6+5uqMB4Af+H8RZ3ZBl5zFvRYhC2SKO3o36Tjn40Kt7cNdQwOt6Sc+/fRm4NeJd9
h9uP5C9OSpEliDiRLezib8n9y3O5msKBBfzkkH9tWsWywfHAmrrGhrsKz5FwenQ5xuhxWDwucJV6
7LmcdOzbYhx8iJQIkImnNsnAHkH4FxLun3FlwKYL2f5ZnniwR3FvGQqMqPC+hgBOWxIZ6wz+BnQF
65CrpMdyoa3d8jSkGLPZGe9gYaP94HnfbIiRoYsODlts7YLBAiQ2kg0G1MZrmbofSQAHslIWPgpi
TVbMKblMy4QKiPpRMhQWLgQFjm37XDGdGxGbIz/sTe42+KAddl9zbt3hA2DlEzasF0mHDqkPmZPs
ha0qxjUp7ttmIVmQT25oL0SyQrzXkb8B4gR4tRpDYkjEZD3TAFeCGS1FFAqq6Tdnls2d4NoAME0c
Doh+BMwydnt2mfV3XWW8fQ1NjYnLISqXBu83rIEpJ2wfeKS2a277KRMl6iX+pPtY5nKNNPyVzCLc
2JjGmQAgvqvijkH+SdZgOJ0Q6alSw50XhjeYrNRmqk0OmCG5kBIUVQcwx9TWdx3Zb1HsDzsjJ+9F
uTLriGFe9UUxnsqU9jHBsyjxac+lxOBBO7jaaeRU6z7VaE3uXeV2v2YYfbXS+AE1kEyLezJhbV1Y
/UUO5lvmMT9NsUEFr33blbB1UdQTGG2I9iNY4HQY9k7jDhsn/57nLF+hU63DYPhN5k0GE3+VJ5eB
l+PAF4QWVnxWbbqvkuYtTILhEPB+Byt5G/BP3eiCNi0s4nOTvjd99JyF3nPXNtYmK6sr7uvbMRp/
WGU0+0bYbCnTr5Tb0GGkJTFVuN2iHKc+PyXUUV1fzTR+hjyxme2O9W/4BoB0O3rdqVXcbQJ7oPbV
WfNwcXfcXuB7b3zSSXvE4yca9lqTQ750lPHWEauIgYVgUgfKkI/+jf8iM7rZ2QqiX+OMTAsrvSWK
A2Z64kir3TugaEAkmFvNOcMQILjNFXa/Iu6ARBas8goQnJ/NPPVmNgWIAWvXqSg/KnhAxgwoCls4
B9h97RdMZoV3Fy3cGjn5VzsmGuLw2gOFt09hMlIFEqWY3FmOp/Dw15OePd64wes8kPzGp3+tXCCK
Ng4DxPSJOQxU1gbEC660zNxyVWCHRi37mK2Buda9Uvb0qukTiQccPGgyhDLw3LNjazYOZIhBVcbK
S5GtvCDBTGtUgI8lpzT4xc2EQCOzqyIrsA/4v0pKAgIsCkS4iRZnyMAwcna5LXnCKdpVC4R/auZO
hcaYkSN2bzmgXqaSlHKViAxtKH814+otEd5VyulRpRpqb5Q9T1PhraXy31yeCVM7P2ftvGgxA0UC
Pru2JjXvfdN/nAfFUSZd/OHYGbuZShhPVqfG1i8kFUne0iGcpA1VAXjZYc+pauOSKEGmdEnmYwpg
kqTQsqQVRMS/bFbQv4VAMpwpRbfML1ZrZRsrcGkxdrx63AeJAZbBe/LTKFyLIYB1DkpiSi3oh0Vw
yPsY6wOTe2GBzwFjig8c84/ns2NkNljRjoQrwjEfoz54YvNwW4QTDWJ5eEC25cudup1l2M9Fn/zL
zTrakCqbWcBrY7jLQ/eeMRStTWrEyPKfrem7cX7weH6lWXz1xxYtei5I+hhU1TOnoZt/OE0itgH5
Qsz+FnlB2Fd6Lh8lph9uJeeoNK62F52yXL97kj5L0XMki4uPUaA0Va697gELMzP2W57WWMtiF2ed
IS6UnqBuVASq56w+T7Ead0uAbVPd+oKfTL6wbsTk/KOkZ6mnGfiyDVq6YbOtoMbg4OxCYCm628IQ
YtW3BEcKmNwArt79lCsNpSEhTMxzsAOaEXbld97Lf43F2yG2XgmZrQsqzGEKML04SJ4yCMaVM6gP
2AFIg2PzmLnJwe3uUqxRbHzwCgnYI7rlu7Ha+GkqwKKyYnmSAYmOPCSDbmFbRQwJaLsspHcKGvnF
jXctTBbIVMcf7QaRiLPREXrzRYZ63Fe6emzN7kn03Yog/VPvPJjVPFJCRfg+tIpnGmOOse19GUlw
GjVPCKMlRFq39LGK7tJEHPSH3F9DkD1rjfTjOoeWx/aeleupp0acZ7i98wVAoQEvSl/faIaGCkMB
V7m+9hyadgPMv6jk4hxT8zoHXrsm2Ed7YPIha312KTnjCYlCatmvurPPQRk3KEiLzO923GgSGlB+
VcnjI6womlCuZ++bArPdkmNoBxRWyG3cPFEwLYcZxnbzBbQGhm/Nzvw2DWPYrXs5DJ8hJUWc87AV
qAm855yAOTZAd47FrshmFsLDh9Vyz1XYIuwQxBqhTbu9TC5fAudWg1tYTUvIbeK1BTpQ+u5383gS
RniPnepR4nvbhGFCdamgmpuyrjwLMOdxL1Tmb225/Y4WLHJo6V3oNK+kVKjYGqm8C8JPjbpIc4tZ
3Yf1kxaULIwZuyIEdd/7rj1O/7ZjnilVHbhcbecjhqbFToanMd/tvvRgYLko6q1EdNYNHLw6yg7c
hYCkRG9hnKWbJuU+MRmQvbzEZIWuKnCvgdyYNf4nW7yP1NujaOS8ZOAu1EJlMX6i1GR4VXI9RQZu
0LY7TsvZyMOREgxMP7xVnjyb0a7trU/Uw7n1UE3dt6nqv524OeAiuKa2tTVl+pGjbwQdhNYsRJOV
A9DAT0tj84l6OE4+A9Wc2t8d9+4yc0G/BvaL8vrPYuKObRQZJwD9Qy0u+Vckcdm8JmZ0we/+Qu80
Y2xmvSJq/mCEt0T+I0ZchXPdfE0KM5mjKOloZlDqDki5emzztWt6mN1oH5mjaJPXzo50Gj5bo9qx
ft/87VnyEmWO+4npzO/gVk6xJm881eITKusmEeFLEPdPgqvYb8wcR9MPOBtwhTNAnYxbmKkyqve8
3yuy5gXgyi4oEX5bsAnUnt+Q58OL7mXnsAcq7UXZBneFieDtI14Ta+BVxyxHs1uVHatYd8fWv/fy
NFzXpfFBSd6wR+pJx/k01e0MdAQgtR3r+0r6X6jrV8cNxvU8N/eTV12iXD56Api8mVBHOL2YU7S2
fFOs6dF88XNOG5DLwxgVFsck/BxSnaIOPixKgdaItgnMF+5PDmYUMtUfZOnIimvn04mxIRgBJrGM
uHuXdCsz5mwjUdGFZ780WVvtKYBKcVhR2CVqYrhoyZtpxjkWANRIPcDFfoWY6vjDR941h6lgOgmi
9t3VCbB6518628/QM8XGK2B9JO5DG05PZEt3ltk/A1fsLqwTqCnH+ta1ybNqaFcwLHwP9b1XU+yq
UBu7MFgn9h1lHS/VMO69dHF8tmG4DqiEG4vPMazeMDIVYDqME1aLH416ftTkivC8c1bQuYlhOmJP
XhG2C1iWZx2mAAh/l5l46k1rc7cRUYHToyn2mUvFDwg+pIYS823/7svkq8PGsOq9vKJuD+/WFJ99
SW2JxU5zcG+7DvFcZD7I25HG0prysSkBpafeADuSrSPJsVr+NeHHHyHjiShTIjGQ2caWdU3hITLk
CR01CUeJG6dunsmBHfrJTnaNJfE/Soqys/rfGBP4d4YKLx6VuQACKaQ41Bp7Fz8gQqkPWiaMv3Cm
K970ZVC/V/nS7ZmRSRDQ/zgb5kcp898Q3AN5e//JZjfVwVYnvudtbQj+DAGkF1VzPyfxsbbjPbSq
FeVWFyODOtk0DZsdT3yY03xIZfkg56HaZX7yY85Yt9jMMYxUL2ObCBxzubd2u/AUu/AyKSl59KPo
iUGdkdS0KpgD1C6U+9kKIrp1ZbrGLsgIGc96Tffz0Wvac2wy0EC8sHaOg7bKczGlGgCEIA1vTW5d
nbQGGdT5H5BAk1NQDHyFAdbFavgX1NV3LdQEUj9ZQ0ZjgQbKct13kvd61m5gSL2b8SB3TWthLkpn
zIYZN4fMKTnIzuU6qezmaMaMJx30CpMsgdfS9AkQk24f+sXaRfC/dgZem7wghuk43cXDwl4MRHw1
kjrxPPGUmp8QuwT/y7QZuohMQ4+nz4eKoBTbjW6kEaKnXirwZ/c2R583SVnjTl93skHa6/QjjqT7
0B1PQ7nvWuIRQ6FDPiUJ7hhCK8liCsRe3OTmcRLGWziYLj4/Kr+i6N1ugKSMakT6cp7R/ZZOcpDB
mdu1hyDAaVQdx7ZigZzl405FdnfunUth4LPRY5BsE/LuzWzyw80Y6QPn2I0tJ274I7547Yk8k1eK
qYS1ioTsM+dk2pzNtdVlxNNIZeR9SAxduq+ZivFnVae8C6ofZ/AeOLvWVxe/JFsDlroiZCE3GdlB
xOHRiMkNWxbObJ1BOIHOby9nmXhtGb9RgeEkbU4s3dRe8coMzXwd/FGs9fjkph32IC6UYDZPg0Pk
0BxuXVL1x2iczoY9C9BC7iPpQlT7zsBVihLixfBQphIvrOfvMEHQP/xiZhCBjcy8jdQEry3OXkUS
7BR4F3zLQJN6DwRJVov1yMSDaiR/hO80O1bvlZ6xUpDETPzp1MiepHAKYcaZne3YobO5vn6cQ94e
MhlejIaHduL07PPoaed292tzbILwb4eI7t/FYqVEOI/2dtpx9qp/WrWYK3tgzNN+OPtOeA2mkP6g
sAB1lNXfAHBWo29yfgvY0hk2gdpmuvTC8o+WltXB1IBGVCc3+7BtIlpiFwUe5BSSeb02S3a5kfeN
HA6J59sYnXCNTV3cuG3+DINJXnOH/Pj03Yqu51QbN5u6MbbRlKkzes6n05nkXVvwFFFD2eDQnzi2
cocdqNEdzEdVowmIrptuOEDSS8TmkwPjdDNSRbYQLWDtkGBFhXsqfZKZxn0TgueJ5pztUBbe9Zxk
zBJbhAYfgSr+AryHub8J4GJzofNDo1nKoDQoUsVr1hQx3TM0DE3EJ6mGDN8xqt7No3WyO3lw5YRN
CIcTdDEPXRb/dIA9+GB0+P0zwbU7b6yUHSV6W8PENRynwKWzWcLcrNSmRDw7W5CH1nNG2qjn5nZp
hvipNOF3TLV7QL8pd5anYUElHgCluMLaH9Jtia2+wv+wojELt+2y+sA4l3YX5RIRn/pf2aZ3Nen1
VT/5WGSkfNIBs18qD9IlWqV8rbY1KUqTQObGhDiFrEfOjH6ysj7NlKWM6A1etMDA2mfLdr6bzDix
mlvHvntfYXjeZgE5APqzkvjDR99u8/SzlywygU7c8oqeokJGh6Jmrx2z/Bzwfawzo8HaOOTrMmZt
2nADNGfeZ7ZZAmPymh+eFrYpfrB+15vM3toGVrE42k4510cMc4Bbj0t6erwkGBNgOE3Ag2hXVfrk
ifkrHQqHsW9thfkjvnPYVLrZZtJ+FqQv0HTkt5cQ9x1qQKqOw8UnoLptxPJqV/qNbzrgrtrQIGkG
925kf8xh+ewO33M7fbZZ3h2rXH2OVOSNGTl+uA2ZPV5wdXUbnkTvjR+czWF6Tx3SgLgWCHQB7uT4
Zv4UrHZXWM+h2hrLrNd1r7JgNxAuu/jxRcZ+CTJOraoOoH82oFcS8Xos++yVljDsFMGOld2zwVcL
jJ5G4pkRiu8Cs7th3baJcUsUZcOJCg9XE5i4329UPCV7CoTnm4z7g6+td/a/I7cY4BIzh/OVRDhN
OjteQRh7yKbR4amDIaCT9Zcv8SD3U/dmOPA63d7jwu/9rdTD0juCm4QbLO0RTb23IDBtZlMc7cLi
3+QqZawZTyY2CuT2CN684LoolXuOhu/KoHSWMrxlpmdj7Gb/6KB8T6iMvhF4W7kYCIoVykWu7Odd
PWDNReNi96v1++iBnLExgK8cz/6chpYiZ+TTOe5uzMCe1tyHNL0+F8vz76yU5r9gKY0VvMudNNm2
C6HALB9GVXBsSDNzVTcBKm78k4fWT00o6MYdCx6wrUccTTe4GoCt4dAin9Ms9ha2HFb1GGT2Q1X7
rwpoA7OeZP848m6yw0USVi2LriJ6i23uaXxfMm4mJvUhuGnuCiR23H8RT8ieUxI515t4IpRnO+Iw
ttPZVUAc3cuYkTKzsJXdWKY095OuuZcVwJozyVBHeJXfmueTZkVqJgnOx0AsB1+a9Iqc5CtuDAIH
mGoYNVemK+/Z6M0bg0lnpZ3bITR6NnEVycbO/N7HYVhu/AxCfSWsC3lEOmpVzwbDEWcKBNXOr8Rt
qnjbQvaxD5XoeVnMpa6yZvkzss6vUqS9ymQwM8I42uPXBohhmb/tKIJrSyL8JnEeppzxKUbXnsm5
bcuS0l5CPNpwn3j7YDO2q5+QrQ0L+pmxeunOTMX/cHQe26kjURT9Iq1VJZXSlAwGDA6APdFyeFbO
WV/fWz3t8J4NUtUN5+wTXVzKDSSTX/EQb0WE26EkdqYbVpzU3bInVZDug01GwRvFrO6UhcbeHqW+
6a36VfrawenEGtTQaoC5YSYvNo50REfRtxGR5RSZxYsf47oZ7FRfZvhWir7h+SjIRyIy3Zh+W9LV
QD+hCkm6YNu5+XYcM1IQy+7PqDglrSQCFsATa5YYKCOyuY2Sw6zuzX1X9Y8oKu4gxz5VXH749jYa
sdXmtXxVSazwODanOIK2AgDgHAQY0OqR/qr2+k0U6ObKfx2TUa3NYkQoJ/2LrMAKe/FH5JVUWy23
FJE9lPku8uJ8AtKHjPh7cNjKl5NxLSqdijVuSIdIkmvuUvzX+LRWGAa4y1nir0xkr5jpGMcxjf81
B6y7Jete1PrJyvOS38gqvgp9m1g6xgPBpWM749ZTpEWlyE7oQkbIEXX/guC34i1KWkhFaOuBlwe0
4BGrElHn4QIR3LIxmZbDpmYn/NzWCoRjYVJMVPLcNtbF4M/EuiAYRTMsS3z8dHoeU2/KLRwG0s76
9petyctQFFfQHOCYo1fJTbXxcNkykQbqaMR6cKDpRgKFRyBBacW9vWxGVEhGP84APedQxhk/Upfh
10X/JmnfGwKTvFlDxI8OwjuJWWn6KYpFq7cgcJaSj7Lqoq2si/epLvZ9jaLKJQeFmjLNeewTyhDC
hLaY0yHEDO1Rh0/Owqye9GntO5ikDWGQOWmlvGuy1Z4SLTpIJ0w2PZKZZQzXYi34u1aaF7/3TEb3
eZTdGC9UO1fuTYuBAXt1Mh+ItDQC7b2pBSNWZTL7kuphleVN+Uqwn+PETZgPFi2OsyGr4wWSug82
G5eAnqaihmTLIyq6veJ/fYmO03ZhZP60mWq9YLuKGG0c9ZYu3gGbVSR/zTzDyQcmXEPAgSDc9F8v
dYVbTX8VxwEg9JpUj2TlKLLsKxCFGW7YdTBwUksm+MqAWYUQeNq1luCqqI1rOtqMW+toYEkA3NkD
wif4l0Qv7LrKCpYyGORCpf5p9E32dwPPWYelJdHcEHNGOh8oiK95I/7fINHQa3NiQ7qsW6TFrl5i
BUJCYnK8pWjZE4NbyE2rxwDyoCDPc2TXSeCnFbrFZYA6s5aO8njHN8N8Otet1cAiavfcESZRIljU
oVEg7HGQTnbVW9GOd1uA+gwEvuqGU54BEXlYevoRdG/V5MC+82++278SUfMLh3A2URtyaftcKKX4
Mdrm7pgIFjyp/w0ptnyzl96S/QdkxJrq0vSZRlo1TMDST5ccD0wJebFeC2EjkaGUDgLCWAOmQnQC
LFM9Nk2591mV9Q/hkwdgM/s6wxRNmmCuvdYcVDA5QHVguu/TOyLuRWh3W0WpyWxJIBxm3txM33BZ
3yPCvxo20TyRezBR6EU0uJTcaLm8Zh5IdH8K14k/3BM/AvwViHKR/JR+9ar68d0s5CkiJGZxq+2G
xGuwLkrqz7ndvvQmKGGj27Oa2GVOupvq4WAFSDZH+9eNw5to7fc85dj0BfJQgxch+mVExLftsjAo
s4b2hPYDZmXc2dwagCeh6PnQkf7/B2SpQ1uT0UNLKEMmczOABB3G5Cg6JKKaUmjsMhuhG/PmEelx
aMAAxV3Nsoq7wpxIWMqTq4G4LlGsbHz18DvcV3XyUmIhYHmw7NgwtDI6MpjHJWUPxzBuzh5JdVUR
7GAV77WofnZ9fa83jPXxMUzRPWLNoIfAOY3wBGWB4mAel7CRj0lUA0dS3gMtvHnTcKntzVT2+7go
Ls7Qb3Iz3wdhtApnxIXhH6sWviNZc/RZWhB+DhNFeYdgEOUJ7t/4EzzHW2/5F0D52Ex2XiAvse1f
o3ZLOY5spW9eDLs9OL7znnfMvQq8HXr+HrQ52bEFTDBeCWvEOGNXxDy68XasQLFNUbE0S2IPgoTT
oCZpprZ6+LjVsE2a6Nx1FWTjiamV+BRUtQHTH1igBxuiYzRw+oKv4k3No5/c/GckgqRehkBpV/0q
B95sacQtWb/4nJkfRllOORthhEtTI9jNel4aUFxnEVQ42ArLFsVI0wGuHJIbT8AxtjHmeW9lEb8L
8JBBYlwCwp4smX6WLZhMYOiYZtS+ZLnbj8mjNj9klv6wryfbzRsvY8yJK3kdZ1m35v0AcQCHETO1
M1IBD7vemu68NCh5qKOXgqeUV3xcZHr+AGy5U2N6THtOlVCNP4yN32KCXLWxOsN9JBtuRO4AqhTX
nlqJKkux9gHeU5m96mz/TCwsFMgMv0cV8DmMwzmZCmPbIjpcxOasD5anXgfmPxb/bLKGR6Fetdh9
6VrjBUcQU/mk/S1xc4/gO/wcAj3clsWUiSuQqJucU9cLhhaEYi1Dm8S0eJukUqxZ2B0qt/pXKe0P
V9yO5hl0eGID3zO1Y2bRXbQyNxaO156ZItLiENGHgB8nDAKFKOlWbtw/6jm62vfVXxZj6HdGRH39
E8pEJN8zscDhj2tNyF2jh86uTun2YdosYPnFxQhDPHhm+zkuc2ebSVrbsCJJgOlGrqXvZd+ueNjJ
xs3DfesOBz+2sUMMwOElYZRWPkNLRja7Bc4Txgkh9YEZ/Oi1/BcpnJFtFN+QdG70xOXmrqAiCpxx
zVTtWfmfVF69Ukh8pWnU7CzBrh9GFYEq8cOY4IZnKeLbYnigUnlOtF2l0y4VcX+hef7SNFnThY9M
9+1jxMgcu5paMBX3F14ybc3YoC5TwO0AUeQKxTJ1+X7O+dMDzh1jDK5G4m6z3v5IevNqteKjYEG1
woTsa+rcOfVf3BF8mCMPzszxx42NfcFDKNq/kPg+zrfhnH2Wb7KmhfZZ75lt/pa4w70Z1bcdhi+R
KV4zUgYpxAnosMsb0dNPtoEn3YVK55Mj0Jna2qJT8VV2iJhO28xfmRbCds6mP9q7F8NR/ZKpuius
LTsMcta3EeDADkLFcv6tyZlNtk4h2JIHTyqezixyznparmnrDmhgZ+zWb1VRL+BV6YlnpxM2kUcv
tcw7pwAiEtZdxkjc5LS1VXocuLJG/Nh8qetBDD+0iQhgKetlxsGRQBZb9pN7mRx4ADkAJgXgJJ+e
3dp4i6T1GXpxzGE0/uLCqRdDhSpNxwFBc3Oo+wmwOwiYqOa5GgpYxIT3ZcxlEWW/WoFAm4dzb2i3
ft9eSW7vILnmW0Yvbw5f5qRnLz0TetzSxAUq9P9Rl62Q8zbIcCyKQduFExPSZvr9sCIUM15bbfqN
qWddJt2WDpdAVHvBtbJmCedyU6Tp85B/oTwNO6vcuIUTrUPFe285/k3qyXOca9iSTEynE0wSPFqk
qU/PPltiNm1vwBd5ieEbWUl1J1LuryXmlUaJBHI5re2GJj5CT7aoG+qkL9SS8HbDVkeyERBCZbyT
3zFrrOiprGYugryDbhCXzVhsSA+FKXFfJxxY4KsXUzotREdATEg0D/UwfQV1EoO04F8mhbU0q+I6
wg9aFRVPtMN3j6B2pXO7rzIwhnBZ9bUV5G9h7Z+iyT113Z54snvatVs97y69Pzz5ZbpDq1YRnLWN
0KklrfdFf1VIFSy9gSAIx//UtJBNAgzDEuPEIiBCa2zEGprEXmkdwXYaG1GowJiYedULNCPExW1D
jYQFfZTrgR3SFHU9oMYGp1IUt8wZym2Luq+y0qN0bLnsU6INXJporMKww5klNuU/K49OqpInI2bA
OPXyaeB8am1jHTfguxD9ae0OyTYielKLk5g1U15CNW+sTy12ECNAqs2L4CmrG4CaEjVC3d77im+z
jDJELidAzrRz1PeLWH9RDs7bLEoPRt1g07t2nGsT+bYL3Qn+5ndwzNtr0DHPppq/DXF/iiqNhG8F
jcb/7F118KzizcvMpwKYwEroE3JbQPwlbcmxZ7G7cpvikjvyq9aQNJas0lrVYQnKTxPLIyXw0QrA
E6nil8+Kf736zRLjVlh2vU00+40yPKtca2nT2S/CAfN7VO0HxZpdYcLU6rZYNG3KA9qBJhtR+VPf
FHzo0sQwkJEZPwak/4ZY8cXY3TNOtQX4Wf69izl/TszChZ8t9FTdFNWd1rBIpn1ftPSVXS5e2U7v
Qra3ZIs81ICo2ycBZLLNR4jdueWuWBM0QJgCaRk6Y3PMY4subaBqusdp6N7MfsKbkHibHKudciPo
5AD8bL4UVfy/5VqF/qXHmBoG30zyjYU7Qh9pqXJZ2/3hAXvzNfJVYXcSfg5ZPnRWqoQcJwAP+iYy
gqLFJgatuVLm1RGUopQCkPtaxH1AslVEqquLxGUZnMTENa7pHoYhABzMc15xhl0FRnzmlN/d5F5N
DECcQGWLquWShP+QK8VLUWun0R7OAYlDMty0clj72vBHDVXsW59pubwRknlvzfBHVNa2Fe52aFhl
asYKYvbwVvnmhT9HW3s54OTE8g8+amkhDfLcTHI8pGgu3lMtig9NMYlKc0x7XfNW5EiSpZl/VU23
awxYD35L+VGTag6HSeANuERmdRZctxvTcH6zRmElt46kBrDiZ+SMySvfhA2FhK7tx8bBo+3qm2Yg
O4fxgj24P1NKQWP9ZiHsxFnBGUsWiUlWHK0A/JoAve+L4gQj7OJE3k2ATGvc6dVszXHd6tGLKksg
6faORpDMwtT/JLHhQTY6wSnO0kFNVzgKNh6LHLZP2psU0y8eNaxrxY5JFRDZrrumYbgXJUVI7FLK
JDg3a5YZNcB13z6ydTjjl4wOaeS966SrLsXIEA2uFILxH9H6f7WLe78Jd2ChWLsQulng5Xkz4Xh5
AUoGtiRrGrxDAmHIsJ/K1riKvG2ZWxIg4mikSVUksuWM5hNZnwojoPhjuRWBdF20rEh4kp0153UK
kRCDt2NNh4IcwklD5mDJftijsMZSlKHUinrjrI3GrTWzkQ05Nh1PIleVF3PqqM6tc+eRqoG42u7H
X5f5wconEdKaM8WEPZwKUHI9/gnhlHe8Ard8Kq5FQoNOpOg/8FqXoUeq2hByhhYkpbbHYIYsm81p
Xy3dWtvWrXtEdroEwUJuVMA+IOHaF+NhoptEqYgj3WjrTWX3J73+jP05y9aQ14RUzUYK5qzTuvJe
8ZdDrm2ZVJkjriebUARfc4x1YBRyUbkkAEfVpQuDS1UZzOupqKhMfmw86/ps6qltoqoBbRDt80Z0
/cUkmT6W7k3316TtveqhRw4MlLspvI2F+4b9Gy8KrZush4vm5VfDTbYdrGhgY6EWvnvhrbKTq8rr
m0rbv4SEDGxnoQSOyE2+T2IfVsdrX0eXuo/WpaKXDkikIFX9AhgxxubFPTy/cFisAaIg0itS71em
/woB4jnvmdoOJQvpNMHvEH2HXbCxtOiRFiRHdAQObJziw2qr76KYlk0PqSKuxM03rQuvxEzYYfIb
lhLFqw1Xzb0IYjNXdeGjacjbB/gC5sVSv5el/2YkyVaIfhPq7m+tUuYX8XDKGfC4yntOUv3RITgD
6rRO3HBjAwpFn82idzY2VlH7O2n9CpLLSEID/iz0vgD/3Y7uWVW3WmZfIvtMHZLofJuOtqLQZvY1
S0DWGCb/ML5s0LehsQrksIzqC7XatPPplEmufh4c78XxY4TpBYF9ov7opblHVcFVU1HsmXV67Hvj
kMAMhIftvhuaiz+ddzUs8TyI7Ce3pps5XgugCJ49HDyl7PUsnIyM8i/EcJSM7k+WiG+Qmt9YuTe4
Wh4jWgMMgzyTiBjfzap8LznXyd3+HBrvqrSAcUnAxlARIGT1wY8mRxIdgK+0b3bRfvP9IG5qlvAC
MZd7MJibPGWyhjAuEOlGOh03fU9z2Y3Wllv9KCewIOGfX1nFwjT8W93tKRu3oaxhqrOU4LOcgx/6
bJ3r4i+gOdLLCLjPPLkz7kUNlmMwKn85mWpneE8EknzbOkk3BOEGkffluN6dWKkDZowlpyMGG1R9
UogHmZjM6ixxYo7BJEUyy22+Q9HdBqtd1y3IYvEMD//ZEhRUBRVkdSJr9DGRzj43VDQC7MFC895l
lFZD9V6S9tCI8JjE2ILlQy/GtYHAN4RwKFHLCsei/40uhj5+o2I7eozb8h6wj2HtIrCkddo8CLj7
U/beGm3GETYkgOZqE+FX4A0I7COn3J4OZi9M43n+4UpxlpWzSXN930XJJVbuIaXKbSgldRaEJHLG
F6w7GkadaG0qCmfZhYwnUu0GrSlavg0cEcBUDnqr/qlwOtZ29WN3LuMs99rOHN24fpMjvbA514N5
tizHGEXP3D8xbmCWSGIiVPwP7BZslepzWK/CIKF1yec9ckLlVlWkb/72DtygWPJcGimJBeztXvNH
ju1SxBxJtkdAmIO+Ogyxw/sjEla4jnVhry2KdvyQDOrjsIPr3W05786tRQesQyH2OhjJjjbDVBu0
VcwVKqjZVTQaC0PXsST0u36MLkQx/NYVtommB0Htm08u1IbwnMCxXbLB9FgI5xfggtiUmxTmkPnn
oIDsBXqoOv4ak2CEOkqJ3LkwMcua/bZB98GRK93w1wi4+zkXILoNT7nXv9e1fIompuoZGk58SAOW
8RYxShkS2xOMf6bjoIgd+HXSsx2Ij6y0LsyRmehXJzZNDI+994rHY6qCB0RnYFS1d/J9CoBG4yge
ga05s0p9pjfSkUH6/o5wZTzZzfju1wzGPQvpmczhc6SvCv9x5QftYnIcZoK4W35cF6Wr5ManYPvX
yfzk9BGn2/z7+Mm7W/PyxhaieRmynR1bzDB8Z7shuKd0NKsC7DeDJ3FoggoPL83MEuk4kZg6A1kG
wuHsng9LZPFDFe6sUrvGQv1Zw92tqs+oQcOLiwoqtE0TP3UD+Triq+iwMhQZ73gCEG3Ej2YpSMdt
98qO5hHWZsHAjJQlSwwnR4+fyavnfbPnMDrsGn726dGyYCfbkHTJNCnMxy05A9jd+lvhIqnoBpb5
GsJzPRy+ckabnZ48+dO5d0Zkx33bbSiJL02es7Ausb4rBloDP1qmXJ5XkspjzjDc/DcxqJRFq31C
jX9mhVQL7dE7fckbhUYgMLuzloOQm/x3LcY1iPb1T5dsl4vx0y05TyJ4fSDUXMhhRHnXQca6E8Ok
bs5DrnxFnPmlzhqAhxUsHipMZs/eHUPhq9cLSdkVfXaSnYwdftfpaC6ixvt2MLLhtbpPDtburj4S
X/VuxwxWyPxrlgKdqGqs2/z+D3BgF3UICV/YOEn8JvtWlOETmA9G2wiUp9K5y+xMS8RH3ebBhvAX
FN8gvoBrkocwQYKBEkgSenx0Q/RHPSLTaCCBq6tZvMfVzpjd7V6g59v6R+8Vy6yY6STu0iUoZJOP
2nhyp2yXGPNqQl/Z04RYEyjkgsCuT0zRGLkHY571y7vWBI+RAzu1nHWdE4LjRnQ6mDJDi/E1DvF6
aTKzb+YXi7gJX50wV+9Ab9x7lw6eVC6QdSUgLHr4fsLdxrdbC8ondhG6x1uXT/coLd5zk+qgrVS9
xEgD25xHMR2ydQcjcsVy84UxykaEoCFSstQY16Fzj/tw2xbaPdQq2kMW+1b5F7nyr+FhZWRxy6T1
GMHE+LqYFxLEJXXyXZn1yxhtgyE8V/64JBn2HYXFpwvdQH8hmOsHl1hNM10t0de920a+tttSw/zb
AM2Ykl/hFjiDauRpSf1cGd5Ll40vYmzP9piwHHcDzmrSdgZsm25u/QON/mkgKVewYqSCcus6+Z6U
hT/FlMcS+PpmIbxr3WIGT73m/DQ5dSAUEiiL3AnUE5BetRc7d84gNK668RLhi+JsMvGjtLRxMntK
SN6zBIlY7BcppbK7mXnfROBukIxZvv8R+DjNdD7ygQBRWMTRWdkufzZ5LcgEAPOH+kGasAmqsAMs
6w7vjIYYsC7GTLxPGP6yzv7TzDFYBcn0Y2iXHt86L3WEoYmZ5pwWOXC7LewYw8uoNcuiYQMKh/cE
s/q9aN2fGlTTyhYfTsqsyYXr08waXvw6hC4z85ZItir1E4XqjrL8GPYkx9nV3GIO/sLKeV3GCqUF
M3KgHsHe7F3Wx85PNda//PzbdCYvCdGOW79I/xzD+cto8qMGhWvaoSGwym5jYpWmAjXvbBsYPa/R
pX86GhMk1P1EDEvjmpnVZzXx1PekuM6W8JWMvLWNUQ4zb0ZaKvi60kLm7EEqLOdjvZAMYFm/1vxP
dVH9jLV4qXqcI/KfyoNjHjfPSdH9mjQAq9SqfxEH7eFDrTDJr7y6/MRDQrpP5/E8vYZYgpnfYWcy
KkSgsBnJ2b1ikUebabQYTONH5LxF2PgJOCdfrkmIT+Inchz7miX6JwA7lBHdV9i1TwLpReHoaFq5
WLmFfWSECCM8g6/SGZ2vsG5fC+WdRxleHV2Qz0oCV0UwGyigJSIINCNdM6yTqH3JdPtPOc3rYLv7
UJlv/OXfMSs/1GPs8kmdMjQShwODnRRaJmdgG1DKH3Cr+yw0nw2W1NAo1NcYxZ9ymQf+ucOyvcAV
8RqM4XOqAeIShndpw2HHyg6d49JggcyWtf916/pcCnvbI6eFzc4JycMZ8iOPvvfHKHucvnQ5j7NL
wloUr0QwPqJEIVnEmECy8z7zMVClpItbdOVlCUokKu9DX/LlWsaHq15bE9oq25eFwWG9TKX1W76m
jvblOROPnaODIfPGfUl0BSKocsLcVBSUnExvQ735S9rpHk7sWtvxaHRzqqOc02+JAdZzvozWsx8W
rASI1aw03txrAqwEMFkPKtrlVcrAa5SIeqR291NWchDoaNdt4NVxnpJT2cz7GM/l8YJy7GQcfNQB
bLOKHHF19WhlenNyvFDz1vhIouOwcj3xiFv+w0RKzHBZRDwj5WDiFYcowk0xSI6HzIE1l5rOv6k4
56b6qytU095slgKVxrHqP9UTZkiH7WqfVETdoLklVSQYmNJbwiZRJSbtDVkIb7pFaQ8FVsOqlGT1
CfCpWJsu03+zRc6VxP0cpTVvK4nTQjvObQpvyGeD1kzBm5/RnoJ3lCzv0TonurPAgTaD7UfUI9iK
EPnyLE3kcfnawy6Ta2Vkw7rwiN5yt22ZH2Stv1DDMQnu+RV9neSF8OqG6cPBfMjWv0d8QbcAvt5e
6VRidTx/9ka2ysMXqQpvnaf6r9EGFy1iAYR2a4PG/inAIMjYuHuQtv5ki0djaQgza8ZjJqbSgcO/
qSa0RSjj+XyqqOczVXG6aJ38wZrnMAqqpF4ZPXNRiVlTvU54QrOmos5wr4NiCVgOhGKllvz14lmI
1VpYruxfR0eVaUXM6jA2Pibbf6tb78OdXVC4cBAOeEh/LZIpcw1YY87jEejdK0ucOZ8JR4i1AyJZ
rREtngRkcrpfCu1osD7tnMFFlOxKdYwi0TMLiVif2exmmaA/NzbmlLyAK2eSEpSIcFMyTV1CdqYy
6Ijps+szHwd2oMnj/ONc4KhZ8CEBde9ZWuY2Ubt2WKwxiZwmmxTGyOvYo0bZu2HhoRyc8k9p5dmZ
MP260FGt3rhqUXgi/hzNHy6ytS20z95Sfx36pVoxW5vS2Y9W6qz1se2GgnVuk/VoLSEGpeRG2VpN
wzyJva7ApRg1KHo2Elh+vSfZWSvlTzzPA9VTiMdzifX1TRPFKvU1Ep2t+yTA4xfGZ6yTS1oFV+GZ
b0KG72bTNkA8wx8/01EyQadJMdSnDmrXhiGvk2qvk4+qT+DOc/rqfTATOKxjuPGE82/gjq9SNPJj
5vHe4ZTAbylZMnAdsoZ7Ic7bJBk1hGK+AMlRcZRIqHfyKlS2R9RwsbgRFgxicOrVVzEYaO0cqIJG
nZwKimJEE6gaC+bRuuWWG7uO2HYJOvkeBea6HngLtJSh0sCsJwsrlibU2hG48WVd5rQ5tf/s+yEf
FpBzolbMW87tKJr4GQH4p1VRSCjG2/PSjaBjt9iMoa2vcmaMJk8wd0P0rQ35T8y6D3ZcdI7OSR/z
AE2l9o5SsF+E8RB8wdJm0ZSvK1u1N6GPcMoa6NsuXH9bZWTU85hrGKdh/6sd0jqW+7U4ZBYBCYUD
HgFFQlWX6dmM781E/wx43H5TJPwwzJtmsG96RaXKwm1Ur5JWd90NhFAqkSdrP2EGEGiAUQTBP/ik
w3hBllv8RG3JBFxUeJQZqXku6CvVi2bbTZUGErvjU/WaTWPB2pQGc5Jqhm17KIzXyYBYt8n9ZDWz
K7Fd9ZxVtQ0MpAuupghZGbpkNoLSx9Q/CouHrL27EwsrVFGbwjGqfYHSqil11HpB8TRkFOeBZ3ub
WnemNy1VKfjHM0Ju9pU6tVNtkfNVOpxDhSW2k1VulcXIJ7YxkKRPiXTEKi6NdjU1uLvByjEzmSJt
30Q3eAIxcF6A9B6/htv8C8ye+dfFmVp5jF3tqxVNuzLF/OZmIX81Tng/D2Dmyhev64q14RiPTlPM
86njUK8QE4pvd1UmhrkIg4BrKoneGbb+SNXD7zO8WzUJOO00KOohyUFYhXX13PbhC8TR1zAAy5eE
/mfqXrychFw9JEXKiAEz4RexoF3YdEWo8NQ+tnzeijwclqCNX4mZXeMIOKSjc8djDkyDaXSIMrBy
Ygyg6B5Glu2Dnvcbe0DbgV6ZzD2KvBU4syMew53OnLIvkSCbTalWOr9hNR2g/1bBT6rrJ30IsREE
051H/oIcYSHL4dXxmE5rcyquTiYj7RhUaswsGoI+mckD+tRHMEoq4hpKrxzKJZDNclWWVAXhwBir
/3NImI7Qcykhsi1LHyClEZ9cJQQDGlf/pxWhzhHWkvDTjcdQqAMeTSbIkUbmCpugxnA/yob0NBty
A3oKXu5R9x5Jp3mveT/j44wGbZvGCR32YDdmbU0dhFx560Z3jr1FSaaq9JAogzmMn29bK38JtPHT
pM5XE3IaeEXMIOLvPEa3KBzg8YGJblp/r1ztpYdqEGbyWUzTN+6yoau+y7IBcepPrFdnz7OXXqTu
Hn1gFDT6ySez0YytR8sgGMrF+F2muFFb+IGzUqTz9o2+GCbxkRgRaz2j/0G5uJvcfOeFzrk0egiA
AXz2PJdrf2SXlHakZuG5+xxNLihsn6QGCtB0oUJyWu07Xaf69Flf0ipnSMw0kH3EnDNpTjnveg1z
WtiVX5NvT7AJIZm7FCo5vfboUXKg0uMwyDD6UmU/hoSxJxzqtQIsDh1fnSef2zpQ05ZB5oy7DnPW
A+0xbtLVVaFmw98ASCkXvr7srOIfylUClQbmyrUTfwNdxI1j33FqFkSpZ5ex9498Z1Rg4NbW4QTC
w8Iiv6gG82Me+nLb7bEBXYaUnx+4PnyCw5Q64MBH9c8t3Je6ts9GNn/fpXoWPT2KJ+vLOJ54kubO
wFVL0XJS6fM0Ws8egdt+qUckmvfRibjpHQ4w6QYf4YDJxvPM37hl72Ipe/VKLhIkVdL/qD3TXx1I
AW5QephBvQR8zmPQXuwQTxRIrydDotXja2aaQSzVMrvWkjkpE+9pPw36i+icNak9u1IW305nIVXQ
0tMkf5nWU11YrbeKyODowWmPU/DuTO4GP9ct6eofM6aiwildQnTfNaG4JT42NCwsz0S9kMBUI6vS
yXtbOFhjOcnFkVS5xN0NoXNlos8SyqvFginne2lP5FvHf1Wmv4YOyQfEI/0mvgMEkY7QI7ObuTKX
UbJl140UjqCmWaUJXC65AbnBbgHJlsCvKxyEheNG+xpkQ4tcPsN+o9X6V9Prx1r7cMqW7IYgxcBc
TGTZlNsyw8CbFDsj6B/E6B5EwoIqWprC/ec6+C3r+pLV3ARd/OL7rkWz/KqliAxLXx2FP2zpsvB1
DXi8DTHcJ9LegDkxxJYuMzHUX3334ZUrVH9vQIhoBIp1GpXf3phcY0c/BC4u40AnFHQ0lrZOzCLO
rze22WtNg08WlF271nP/vef1NZ3uzrBoN06fEte+i5TGUIzJDcsljUT7gXE2DyjxyvfWWxVQ5k8t
aAQtvdE2/7ZaNaEU1d94KfioRqgHxeBd4uSfjLJdHyMzZZrOvVNJbBrBJpuyX///qDcBb3vMRioR
l1AS1ZS3sU9XNthWxk0A5acIiHCH/aOjNGvhF0+JwIgQcEZIgGMalLnIPNWkj3KGfavpWJnd0o/r
P1XiqixzBgKaUc6KSu4jYmRx1DSMuOAQpjovX5cae9jQ0dovpmfJs2L2Zr+hjdyTTI1Wd8L4ahto
TjoNBsHQbfsBWmwkQPngodjmIblYiN5PEwIHNxq/DeC8pAqw4YhiF5ESwPWBEbdZkffUYfEMUvNj
Nq+0Eq8WiXK/Kqg4k/UJy239UwaQObW4ehqq0d67xkusuV/ScF+SWn0lZR+sUW66UiUbkLfADCnQ
azMG/jAyXoOotA9Q3K3ImThYcfzbAB7XkAqEoCRmfNeno1wFBwZfN4pd6fIjN1lwwviD7K69TBk+
5sJon6Oh+xqSsT56XXnJ/BjEdBkgKcrZGBFvyCAxEHaMKUFz0GLMQzOCCAOPib5yIbfomxLzJyBv
dZMzKUPhjOWydz3nxzKyYwtZRyXY8JoCpZkL+I0Zy5L/AyWx69w8yUaHFBwC1paeqYNsGSFMBj2n
ezfemw4nbRM7Tz5riUPe65vErcNtV2FAiZtXNKb2pu8YewOliRh0/Nh4KbjIK33lUmiyimZeqkRB
38L0DhcogFGcVCBdu5NtpWo1uuepBCIQFeKliZggTkpBXKGLNk36JOORz6MDM8HemCj+wX/Mncl2
20ibpm8lj9eNLEwBBOpU/gtxFql5sJUbHEmWMM8zrr6foLOrLGaW1XV60xtn2qJIEIj44hveocQ2
atahObeddhVY5bz0s5mmmg8uYKJlgqDZn+kwoHZbb9ES6VHkDrSdDsTLawQA9HzjhfpjkVZvk9lu
JyQRmN+WDrLCpi0ADgHR8GDVmw5Cz/jU164qiye/XFKGBjrz5Bjp30WSB494LtyWraJSQ6lcjj5y
ofVzneUWox/x3kEn0LOBBzyDDG3q19RLvw+9BM7vhrvKcORZ4l/DfANCNMGlGoJ27wdPoq4vHPyH
65J4KkhyF4DEnnR3Rs3RoBdM65w0gLgZ04m0EASAF3mlHeAohd9K7TYOxkeRMpfsJ2+lV7iToYfq
qPx+uUgmP1/6YC7Ad7ERAV8d0n7k4wNnX80BSnnuISQVXUD0dYGc+pSqdXBVCnHr5iBPaGO84yaz
CGkaB8Rv21MnYKC9mgE7CskqpjhO+RLrDRBVR/ZnW1GVV3UC/C7wjW4lQK6FUfpnG/cXmknMqTJ0
yzIL9DNYBNprw81IFwGuHkpQRkLtkaC+l1r+JUZiBB3OWJRTUDAVxmPjGG9GW16F0NH3uoUSwVgH
1z3kXQ8RfGAPfoNASv0W6+m30nlisV9L9YWYn6+pVqjcERbImjuX1i+AG9zgIh0Ka95OTK5hbVXO
w0jzXpVn0HfAWsUo9WtzgByNV1KZeNzErg7W5chhYuj7RKcdDOMUVVIb7zdoO3rWywV2Rd66R0OD
0ZNCFexNVArOColGnIfwgg023auaxyIcy2X1tRVTvs3C2kYK2d22Ad6ik14+ohuJd9YAXyDmKfRA
RFbJhMOMGOtDQfN7HGi5axkNmRq8AsLDw86ZAybxxiXD9Qm57RkYHx2cga6FrlmrIajypVbZN1Qa
D22EKAYmm8UaDUnDqcjm03vURmZo7v41nbr3rADzkk2HFtPUCfNKugdAllPaLI73zRrgtsb1nqt+
posPH13Qe0DwmGFg3mJg60JmL4mYqa1ZkDCc56YXr6gn3WHqmV5PEdBplD5Ea5y3Jg48rmvBDwiU
rCYNJM2+riZOBPK8FlOZ+EmCd3EwQ10Av8D3lZ6+WVwa6Nktp7R8Dl12U1eDHSsKTDjHKdvgLogQ
QEl5pZnWovXfwyrZGuNUrKCPUxwBAgRz5aBFTPFj0q/VQU6fCYfpWzhgv0fzV9NbSGQTdDz6tys9
Yjav07jO0MylUIBLidOcvSiL5D7KKAKFPb21+FMvEqYYg47kSZNhXlemCZ4IHuapLhbcOCptpm5Y
ZDABqbKGbm/AgCOL5ZRLbGvd4bIFcw+pGEeN1kC9PJkjrruKaCsTEIyMLDHGBicJwmgYnI09cu/h
L4QFMtBVo6WAliWsze4GR+YMyJkLyADIeR529yZ4+4aguzjqVmVZDaQ4ekKC582akJeZ4B+Z5C+T
yFwGovOmjaDdp5m1qefcfACyqTR2C0/XD6ZGAVBFPC2gpbfwEK5MJof3QQc6qlBgURxO5CrsHe9c
hGCeBegNF4OAbLb0R0ezWqal+DIkIUID/qR5d04X3Y4mGgZRzlmHthkzwmZ+CkeckyoG56poSxDC
mYIl4isrqoMeUmnQsIGRPGHji+y1Ft2F10IXSQr8iSMU/yR6v5AV0a0hLaDljmA1wjawYRGwRQmt
wsUWBiysjYA2niULQPztPZ4VgAH0BzNUNkwBTVtmHXcpqDfXA/E86ywdYL3fAlQ16FRQR3TgQ+dq
3BGCPISo5luqvkXQlq94hQVrjkqx0lmdZ+jyVQBMGN+e9xHsVcZy0hqBrcMzxRCBbqK9hxDSLSOZ
3/keM2OtsW81TVndWWi0IAj1GhrdRa/V+s5vyagrBwlYBF2uW+DCpmGh9xH228CytwAHPDKw8lHX
xHXr9odKggGuae8HjXFZdsmNcNG3Hql8uyJBbKgr3tw+uK8L646B3ipwY2/RZ82T0T15cOytls1Q
ps31gDoO1mqhOEs1hstxmdVnJG4R5tzJd1jqHGjVy6DnGLs4TObh5wKac55TTMOhvSRvuWavcotT
AuCeS2oz7OqVKFkycek+TlHxZzKgDBcxpwUNy0Iqh2nfu+5+QNDDiofztLcIcTTiMgd9uhaZLuGA
m89n8zZRfvCThhRSUOc31AiHOnor+2pTxDc1IiYLDNPONZsibKJbqFo0ZObypUCflzE6hPqIlq7j
iFdo/SnKzpiCThMDPQccKjbYL6UY/rT05B67y5iElUOhaQHS9L0GTYJSFia8bzesq6s+7b+NQb9H
3REcggN5aGgf+rR9bPTwaUCeCJZGvnahljqhYa48DN9aNEU0gfwrbYNnU7eQpqDBKGpLwNCV11qd
LxGM5LwNmn6ph+UmL4gjlbRuTQSWtR7XkZaRIZIGplKhotE3csyvNK8nawFUsGCIna8ys97owOVh
jjHTtXCfdOrwq/XddinzIxy7CGxIIWbKdSiGM1vAsLQcxFBsQm0UMNhgxc0CDFGJOdnCDBj+tXCK
J+pr0KVATWgs1XL+hhkz2q50XlvLaHYS4Wk9YV4TCR/xKFlflnrTIqw0lF+95BH5iF3htAcrk8OS
AhsxTU++o753V/W0krWA2V6qILLA+BkHspZWrofMdKybXwML2bM22sw6pzAZ0LgC6BNtu9gft+iO
LfUsYgZbMmSps+hRhu6Dc+NJ/+s4CVxEfKQ2C2PfGe25BuDxKhf6hmVbLR1ImwvI98jHA9/OvPi1
DNCoaOxtyOhnYbSkSrOHL2aX6Gszt+B7WnTjSi09t/RafhUDiBzPVkjUCr4dXDrd0HZAL1qh5qgm
oqRFQ31qSncdkZjDNwVaGcHDNCOGVbUNjUILjXOzLVdmUztrE2M8eMsG1kiI5dn2Lb5Rw7KJB6S+
TX1vm2mzjio8V0w42rABI+A4JUTEvcVx1ZdlckP4X6mOojWKu8Rou/uuGd/QB/lO/d9x3qR3wYSC
UhDUF9hSFnoOmyC05mVfouwgNcmWsBwGtV1IriCQx5ybeiNckJ1BbN1EvY9qBy+3rezBiovoKYlG
tYqdjeTs3ci6qu9j0a3yKThv56vQxfwugnGwSkIzwYArJkOucc+r9YQuhFtbxGpayyTKrwOspwtE
mETHSC4o2nyjaah7F0Hxnpjmpmfeemc106PRQME2QIQsBCxywDYu9gIyjTCPWfs5SmpTnNPpA+Rx
7ugHd6jt8yB1r6wROE8TlzAMJnFAE2rZT4lBKKaGYbodG6ZzXhbOtyAxqchEttZElq0rs36d6VLv
A0js++P/YXXEWWcxVkBIntyej6bVipcz/dgYSSWn3vnMUMyww83cl9jPgqjpMve8E+Ru9PS3MggP
k47I2qjXxlKjpwA0GMEroLPOqms9ho6VexcF9Kw7U3gcftHGCdcUw4xVJIIQoqzunbTJlkOWzDs6
pjea7rARpLGaAFzoeMUxbZ3mjdPNe4C8AvfnzZff/u1f//Fvr+O/B2/FdZFOQZE3//oP/v5alHh7
BGF78td/bd6Ky+fsrTn+1n++6uPv/OseVlmR/fIlF9FrXTTFe3v6KnU1//m+fPpfV7d8bp8//GWV
I/o33XRv9XT7hhRDe7wGvod65f/tD397O77LPVS5P768Fh3DQd4tiIr8y18/2n3/44twj/fpx21S
b//Xz9SN+OPL4rl8++3xrf7+dvo7b89N+8cXMqbfHcdxQTR5usf/eLzd8PbjR+J3S3iSH3H6CNO1
7C+/5UXdhn98MdzfkSyB8mDonilMz/ryW4MchfqJ/bukFQzMSegGfQZdfPk/3/3DM/yvZ/pb3mXX
RZS3zR9fTEP/8lv541n/+HK6kK6l67at29gcM9vg56/Pt1Ee8HLjf+W21pax0aBI5jGSSPszYt28
Hjo8eppVGCK95iCGA8nzmxTBO2kvfZqu2mFY2CwHA+Chpt2YdH8XCCgwwnYQhpoQFWpRyYGBxyQC
7KBr1bBq2hGFOpxUh6S86cbk0fYQ/mt1GpAzYGFCkXOpk+FNGAKAHt1hiIRoYwR6eMC4i9DEQLw9
FIhZVS09c23CrrbJMXNDLMis1zJSHA2MmRc+WBy4WMa+rb17gUgemh9YOZXzcFaXoLxkcR1p7lPk
F3vP0ltU+2DYSH3a0kECXmc754Odg2vp/fup8r9rorEXDpmMKXuUFGZCeC3MduXpzEyLqCPfReAT
JxkJrDqjKcJV0P8s8uilGJqHQqlESpSsz3AsTDVwrR2/V+KxWYf6VWY796UuUY+U9+HkwFdrywtT
eusioy5NJv4oB5zOjGcdt+e8bK0zowWfomvP/cQrvf469iolHgcz2ZuIMMMMJsIIX1xup0WeAugE
0AaLiRQOY3us7MHrde3KFv1D2mG36ricRHzxsuZ9Ij9A38ylEWBzezHt3g01IFbD5glkKG5YLVYO
Xfun+oTjB6uXcM0MyfsHLzVW+aiuhht//FgjcXc5CSDV/KqZ0pcpDl8s04kWRSl2x0/tKi78eHUg
RxAH51Mvi+9VYG0Jz9FiHMIZ0gj/Gkzc5E55urgoOOnqUdlj8OI2zk5djHp3I+Q6XHWre4i5AFbk
RS60B9dw73GnfinLZg+09OC5lCGdfqgomWIRvQy2fclQ9gylXl/NMkNULx5TM6OhAO9X94MHor6K
OS8QbGmkFkiMyhBpKp1nD6YTiTQtemlJUpDroU7MKuYlpf3IlHqj7oQlvZ3XThioWPV6yFHhYeNH
KG7zuGsUSDRXMm6b93OdP02zvIc63Cx/ikl/bfuft7kh/rbNASgRNWimGJba5sbHbS4YsjITtN6D
8tWpQI2NPjdQh4DOBnV34tVTwA3J4rDVmkGj6mXMpqWw+psJftOPLQiif+6QCRtbecQ1I2iE+VsC
Z7bl7uNGc4nA0bzWW95hKsB6qC2UxRmnV/aU2Kzl4z8U3DYjDZ88DQo6q/R4KZHPj9UeMiIgPM6A
LAkLKQXORVsYZjpYrUqyVAKcls7obyyKbNxpdsYm4REeo4iN+q6pJ1tcx+5/fD3PvQzhWuDfgwCP
T0v5uFWaFp1C9VzSxEJgij6x31yntPZ0jU1ShdHLPPqr2UleEr/8s39ByasXYitnY6susBjEpdQB
FtRiP9ncRQ0K/Uqtw+MyVu9cqiuNA8CckbXVveDl+A9qRx5/YUY3BlcK/KuPu+X4vXrfvgxC7d6+
mmT4Y2skETs49Ve5A4dE7bMEKkRFKtPW6KxovIfaMuqSjsu96rWV+oiWPtbsWjv/rI8nMHzsIvUu
6Ry9qDfRiuq5Byk7zOJNS9bqAXRQ8UyKzFwFM1TrVq5Rsd3VTkbb/o7k/kqL/7QreOOxeopqkcKH
eTm+Pgl5BupdvJJfMgqG6ZF9CF2fHCG6drV85QkHmHD52ZoWzunJBWbRlZ7HRM20Hcs+WdJBZZkk
ZuU7bZ56R5a0DQbXPasH7r26uvnVwddpEZvxWs/Fs2Nx2qhQCwb3PsqJKIykl06nUzaiWYT8gnvv
uOFLTnidOcCOIVtnBfUmPZ3jg2KkoT2PLBj4KecZ6j1Jxw07rtEUr0cmw/a+mYrboEMGSa3TyvLu
s17skE5DR8lyr9gfaCEM/kHLQiB4Pq8p8d9iWJvFTJSjytu7nmPyJOiP1R3/oqQHjvfZV8eGWlyf
RYa/30XPcAGiWsQHS6hs5+fzn5a0XpR28M6sgv0ZggHIRujc6m+Ra3LkxjPSPGaxZtrzoilB2uMf
lLPXmoAa2ar7jbiWt/jkwtQHf0hMpGc4pmHqrgFqUrjmyYVBJWuMzn2r8TvLTXE5q72Wxv792Mvj
qgfZBoA4Is5MeJIvsMluflybWuZtwi4Nku9ubiHQH718cnGe+PvVkXthEw5iw7W50o9XpwUCuZSy
fAOIfBnQv9BjgrYO5wtAY/zSakRI05gvIhTJU4exN8KWZ9AK2LPAWOE1zQuXk+UYIY8r06/iF1Md
9V3EbjdgQ7lVfUNEgD4G5CkXrIhUikvQ0LQP8mRradGZ67AmaOftjpkLno0vbNwFw5wDCLtrrxzE
PlMpA1KckpJNezdqRqpd94whx2UamWvBciyxqoL/TDTqbf5w/du247829MyFn8bbuBbrusYLQY/l
pa9pz2pzNWX0J0SQhVu6zRkMiF2ENQOto+JctxBuOWaBIdPjZoj2atPVOm/pTM7uuFIy7VCnEc3v
WT03ld1JsDtJOMEUKzkaQw9BmIqxyHFvNexKFZXFgGkYz/VMErePd/jIL/BV3EndKVriLucsVTJQ
+IR4FRjFNLYra3QvG6f5asmYGBdwosRWli4S0Bpt2vNzXqg56PXK9CKf2G/HtCvUxKsyDT6+V4NR
i5nk36sJw/Z6onnC75TY0Z7l5dchplWs4qL66GBg+jyQQ0C1ajC1VofY8JpWtMyPiY8HmhuSw31K
3w7002Wikgj17VS0j9Vuh1B12w/gzyAtHb/bMbejkcXa4AOOOaCKSyVygau+GdZe0N1qpTiXPkGt
r0tvUc4QBEv34vjxhgLtAqwD8Nrq+zKuyE1Vculr+XlaoNyFOnNYQ2jvNXXyo8rhBdZBmPSuraFd
+1IhE5AYWU75eFkGWBOggYSztGaEtKsNitFOLtWa6OPiK3oZAAICcu7EmeH7ZQ3SJ22z8shKj1nP
ZLwEfXE3RJZABdq8TlU2oPInjlRkIeCn0DDHXaKkmPhkz+re6Z71dFT2uM2elCatL/Xzn0odw3en
MMQ4TsryPgG6G6b5JWCYATId62Uo7HsvyF9pyqMTb3li5cXpynXMP4cSd1Bpaw+ZKpGYAZkrUNcL
z56HLe3WTWG662MhUKvUwm1ybVEwryOS21ABIE8kxrBqkWpfAcMEiS7Mgz85j1HenGe0vtFwCJDa
ZdiVifQdwNt7Cw0BUGCbobSC943e4J5cdmSdWYKTm1aQnYqnibBQCPQALL3AsxRjKn+48nwNaWIj
FFtTYGNAfGaWvO0y6B51UXMlSO/NqsHP6LumfxC9T8DzugxVgNiiOzSWNHgBFKO70l5O9MBGNCBW
6Lkx0Cu7emsw9lzkZvzuhqDp8+bBcstoYxXFa4aTy7INk/chREwTHwytwOyrQMa9jF/nFmnq47tM
TfLuJD5cnuFucJ+kT6dcYMLc5zVNTqv1VpZX+IDpTQSck/fc60MYzwMDkf42M1C8MpNy0zYVwmal
fu0PaMugj4GRDu3ffGr7CwdW8ScLR9XhH48izzA93dUdwSgf2c2To0imYVn0evcSOfPBjeDm2Opb
17LCqMcbS9wkKu8gpvhCVmDn9Sq8HdELWSNRFqGzwGHVW2d1rz9pkXkX4LpCSMp3xTQymeSA2dkG
1ApMhQjSTY5vD9EW354Mm0WK7cDGbbOObCyufbHonF4uU5P5alP1+O3R3c/M68w2ekg3h9l2VnoP
SJrExFuNwL/GKnxoHNqpgk3KU5aMXfKnucFhDo0LhJEV5RHBiTqOb3ppREgElGyFvCtQoEP8ETDW
ZQkBHEYmAnY6lgETrkEGMmlNOIOJ4XxazDQ0d0iJ5qFYje9eViEzgiXBsjGSZtVN143aFcBQlLJW
cCGaLtpAuWJuAiHc7ZUafMbyCgYDzZsJHwlNQ4afSuS4Xo7rIuSrrGCAX4U6x3x6F3bpu1odbWO9
6PptU2OeqhXsEmoW7OHxkQm0wl8fF1C6hWc1LjGpfNMLLNkZm6PQWz+WXqwhVs/0wYM4DZIbv6RJ
XnAqM6MqwnfplBqCE/0SLzYft5LizCG44cIdMmjTzEv8E7uFp7PDbM+7ntRtC5PoyRIhC7GmYLT1
8daIuO3BhBgXEKSL8Q1vMYTR1GNo3XE4+2Sd/i0n8ZAoEWCfTCGE5TjyY3zrxyStQE+8hqpUzuVL
aYFq6QWpiMp5j4fBsVQ3DfBAVGkXVYkuzrxuiCqD2wES164/uST6VKc7R7oEdscWuqXTY/p4SQ44
JXuIx1dDdRjA8lH58fgna9r2gbmJ6hJiBE0aUiYQdj+ScFWPAkV//vWV2P+whz3KYtP0hO3QdTsJ
/txu3Geq9vWYC1GDz45+79shjDM5RiRF7VPrFN8wUXwqJih/U0Eg5Vhkmh1EiypLOZiyEe06PMrS
aVN3+N4ZtKVVyNY8oPJRdqMH7e0YZd5qMvOvrRWtf6z8wUgXKNO8g5yut7gzsBFHIkdk0tqa1bsj
DrVwJAsIjNptbtTOcjI5glS0i9VaEbVO4ymdH5pP0lj59xVjGi5RTReO5di6dZLF1o6DJebovfiR
veh7fE/TkHFEUofBCrpdtDEQw6clYHR0zVL2ILNT5HQ6e9W4qNMCtrB2Fk5mlsZI6njHaqeRe7ra
ayabxHNwWVQ5qJKJGb25doRlW4bmoNpfcFqm5hpwFMdHG8LqmZsnFDiAadsdCT34qKJ13tV9mwKI
K4ltXg6eV23prcPVl0h5R4Fqy0QZ8QpbkI0VmucBTPCVUYAwIYC5VeKtorK8q7U6AVGIfO9M4+Us
rR79yQop9/mtqmDjF9B/mnCZJpVA7aCk96c1GE0wYUBTEogYsGW/bL4C3yQ4yFa/GBOtXmblpK2G
CuoPndEIGFaGrwvwRzvu7wd7ZDzLFs+6PkLOjGdKl3ah2cSDcawEJCLYL1lg70YVUAa1an694A33
7+mOZUoerElYMGgyn3R2IyE4pqChZTOdT6mO8BpZMfapvzhmG23AJ6t0oyPVBHDD36r4HiYdMP1K
59b4/N5QMkFMGqTIJdpqJkqPhTndMtDzVn0Xo3DSEyYN9cfxDQiYdHM1fBRGdY6oxEnHsjkpQ2cD
BXccSmjjHo4NY780ArC/Pc8fSObd5EQuywtciOg406sE3PAUJjtft17bVsCRbd10YaDAZhp41gGz
7rZoP53JDvH2Eu20g1eNZ/Ad5C6083XNLGbdGsN2NjPEstD/hNbAVhpTwC/5iH09ppLYknP0iWqC
vmbmWENH93KY66Vm6uzhJkLoK3Uv4pTjL/IOLRQVCNs805Th+JYe73PomBD5xgldURcVSHU/xt75
PjNXBFIYXR9f6MUVk/lkeDaRfTmr6EoumwlKjqgCTGQjlKxjO/uxjsOALL0Y9oP1HElZLOMQ5GSl
g22yNVYvFFYw8fW0mYbCox5Bsb7srSsN2g+ukpbS4+RVaD9yo5L8Dr/mbYySKWVdsW878j3ZFdBd
+gNTWlWR8i2PZyzwDr4Pup2GgJ9cIuxFKdggQWALgGxqXZS+iXDcBeSG8+NvwCmBw6SVB8xensY0
YgnYX5kiTptZ6w9OzJ2KOy1YR6B1VcaXVEBftIipVTx9H9JOw5GP6HZ8L3WYay5ppRvWyGhQowUV
P4O0X24AvFznw4SIWHJZ9ip7Acu+DONX0dViEVdg+9G3V0LM9QX9eGBfMdsNebaXwQK4ZQpUqaoZ
2Sw642Qfzc1xGxi+gg6OxhN6AgOAhUJb5APPVYJIREAeRMSvt+KxufqhleFZQhcGXQL6VCi7qVPy
p8IjzBh1OIb+PH7LWmYIswdBKLXRB8q1HuEWG/WXMAGynmnRHVxt1Cq9eNl45IesoBczmTln9AiZ
5rEDpxUpGOGx1GBVzrGId5WJEHmQ2V+PW7pKOayQpiPM6jzYwjQP4dw9DRJpaRvqAK60HEgjGgMN
MMosHRdYDb7OVV5vS9u7AhLMJFrFXR/eCMMRoF8hU39fRXSV0B+PuOOjOx5htR2fg1l4nedEGRUP
1lJFebWIouOd9QD0JoIiMgGqsDy+C/iFcJ5gqhiv7bHuCckQAcxaC12jUjFIZPbhuRtar0J5Ax2X
oB04L10VKQFpohVsdsjheNod6wkdrQGwimstsr8Roi+SgJccn+H/aPr5/zLY/Hmu+d+OUf8/nH6a
rFWmxP/N9PPsOQ/S5+9vTfjz9FP9zo/pp8fw0yUT1U1XWqBbDCqnH8NPKX/X0VtXDUeDeZbu8JO/
Zp+m87tjGQwrbETWHc9SWclfw09T/1245NNSkuFSbpj/k9mn8XEmwiDP8zy6ARyDBpA+R13cz9sy
C8zJCTnhtxMYxLO2ih4SoE2ZS+MDcsnK82O4/vqIG4Hvhme40chPAoOhNv5/BQa6rjpZsbCFSyPb
YA50cgW5RYmE1FKwnXws/QKDFkAEU7JVVhMOAR1g/4jvt9RWjZdT1uVtv7ToR4KJFwQOQ3v56eld
//jkn+dEqkI4vR7uucFgWUrPPl7vT4GKjBRxEAQ1t4CPMN1OXXZyhKl2YlQ76bovug0vt0O99rMb
8bHZe7wRNjMGARVG54Gfli45Pcu5BKC9bfESLdZ+BrTGm22NIdtRJCC7t1rshJSBFHad27IfvtU+
7RUaJShA99odeMT91HX9w92v78ixzfzTLZHCJmCbNjTH4/WdXlnZtsg6kWVuE8/6CmItWwsngyqD
rpyFpe6y99t+U1kQtYegxBHY8mgF+AgjIRh9H87wIdPaQbWPsTpe2tN4LpFdQPMbYRh6kcYmatJy
2QN6W2rQ1JaVPVAMzM0FTMJ874QABtG+tFX7LkasB2n+MF1h1oLNNqIdBhXb3FIRA/lPVw5khbPQ
h8E/eeaIQSbaGEIESxuI/65OWs46dA8Yny68ojjvEQC6GRypb8IWyG5XxXKXNJCq/dpyHq0SiGNo
gFuyPPdZr4uD5daSAURaX7o5Ko1GNdiXDjZfZVQyhPZRoMuL9FKLJPm2hlVoNAD0BdcLjwfX4lF6
B1uM+pYhnVs3zeLXj0kVKn97Sq5gUEDo0F15UvqCmcKeTAvTbVBHfEA8IeiCUKkOMPysj5ztrz/t
Y2btqjVhgMwAHwx7h+72SS0pReJ2I9e3raIZ56quz6DrI1jj+n2y9h3TPpstT7vgTWBnNcFnu+Vk
s/z4eCEN5omEVGYkH+MW5qcQZWs+3kKgHGFP/DFwYjOscVHakqE9p+Gvv695EheOn6iSF1s3PCAk
5skXtiin9bTNs22KWSNtJpKIBJOTGT2WXdBDDezHYDjQBoOhGzLWoKEr14XdgRwURnVrat52Xm4g
9tYIFg5rgHHtwWwNYJlJfh0jSL0ytZmyVzXTEK4Qt/hVYJKiI9Dge2BGC3v45BEaH0vfH8+QYTjH
k7A91aH4eBO1wXHRCkzAtxTpggojWDqtVdEDsRFQzRQaO62Vbjtc0ZCtWwQCz8RuYBxrpBdNN2nr
oLaUO19XfVa5qed3spgNljJsH4MlosuTpomZ4e5thlKx3qwbS9OAtGkHu9FB3uDdOjsy259t0wme
lSaN9LNP/9go+XFjHOmo09UAeeScfDrCFVVTZWa5bdE/v+g6rGYL29rzFLw8bPE3VWQIwYP2Fpjg
yvMAYfmzfKhRJii9BC5pG35yOpj/9KxcRoGgp1Rf69jb+elYqiRevwyyyy3SSVjrWA3gHOQyYSBi
C9h/k1MnD1Fw1dWje8HGzRcjRsEXYXwTtOnBzVHxTCtrXfrGOUNFVI7hT6O56U0HxTdNglLft9Y8
HUqE0O2he+hq/+rXG8j4p5sKW0G4gg4d49aT+DQ3Evq3FDAt8IXgtNfPYAoEwFMwN0lLgJlKLIrG
B3qWxbmdI0PlmADRzboZl34NySRO9ZtPrul0U3POS13FENoDrP/TZSYS5hepkDT1h/4BJwrEaAfb
AxsfAX5PcTFBfOMVg96AcnORBbN3CXF49CRjnSBwL5Pl4ITIIeSlvCjtPRrTcv3rK7RO4yxZIffM
sMkPXKb8px2MBI1Lv3OMalsN/ZvjdtWS1UHF3oH9CEpzW/hztAcItoSg6Ww9UVrXrh91O4UZyx5N
rfiaTJ27YaKEbVZ9MwQa8u4e+H/GIMNB6+flICNESxihng0xkhstczrsfwRqeWc5PALAMeg8zghD
II+kbb0saQ4pSuJncECLSxYkh7+5Do2qXuqJq9/FrbA+WfynWapUN4Hkg4TYFBbB97SNUwigkBhk
byuJrJ1fwcWIovVUPQvAbuuWTEPC+8KNp3yq0tk+//Uz+Mc4qbM4aCOBsnCPe/OnvZdh1BJYTQNK
OM+Q/Yj+jEIP0VgHMUYSoSUtvXgT0SkLHVdumpn2Yeg3yL4XyRq5SoSX0/52luknG+p4xJ7ESB29
SQehNAsCxWnmnHVuUSNfDdqnzRFQnh1QGUU8r5AFQj5/MgpzP9h1e26aOGiNHuZ5vT9B8GpDl4FA
kC+NCY933ZlxgdJW8LXxh/KQskT066oyAqWlkaxa8YRl9tLuKVsDfR9Z0zmAk6U/BNN1bWfoIdq1
u0yHjUREZ22X3nwxZuW3NKz36N5bIM0yTjHTmjaZbB7ogSW7qXD8NfLF0PKiAvyxVbyMU5eu+9ms
1g52XeDK0wPGmOsxqezrHleEVZCXzcZyrWqZzESOLGvtvbQGUDs6FqzzAHgzjUkblUqmBZwCfkLu
n3kpgup0oVYYFSVP4UAd7/e4eac4j6J32ZqfHBzWSTGjFqpkQEaQoz7TbWGenKh1K9u+7ZptWJbx
2pD9eNWi4zWXXXxeB80mrOMSisrInI6hTx5IwO6zuw8aVNOTMLS3g95ABh2ceJ1HdKAheJ8j9THt
eit5gC/y4jKQBfL5LbdisZGG1nyLKqyYW4HeagXXUhcby+7QpoAhZ8f0iRAdvTWtxlh+sif+KZp7
eA+zLT3EmE6hKSBCLL1qyB1q/ExgCLjKuAiuSE/vZFu0neRQSaNlqoNlGDCwooRrwBvpI/WNZ6Ow
NOhgUmFE/fq6TgO6SksZPjPYRtvSpaj9+ABKo/FlMsB3cvOIxHOkpV3m6BL3LI2s/pp36Td/cKtP
ovQ/fKqpyljDlaQM6Jh9/NSMubaYM4DCJPsPk5MaB9dBMxWsq4dRUcx2orWmBZgA/PrbGv+QBpt0
1QzTsG2+9+lTSAk2Wom557YbXjQprQNUEuWFUNnnRkDHOOzqZM3q2pSGqVQc0OsOG/yvbCI5JiXm
GUrntM2oSuCoVm81GI9PrvD0/OKBUB6xI4BXeZxjJ7emLoYEWc62hoDWXPsNtJXEKLUzSITAXnrd
Qzavi+7tptkzSGwxIiATNVvMifp+Dx3GOiSOuEwKQ+6KnFLcNeseMa0AI2XN+WQ+ptbGSTw1gX95
qk9puMbpeEwj77XUfGaLfQFi4aN+HiKchGP7BpKz+0k9ceysnH6aChXgMRwmcqcrFTvhsG1xO9zW
Ekm2bppqbJI0WsTdJXY191GiXcniBhcSaw1YctxlGn3wtOs/eUBHcNvJdVg0pTAilZQ2NKQ+rl3g
EzGYu6zYekqLcLb1By4YSYdhukpZS1Ntat+wO6Ouso1vgHIqRP9xQcrt9ls1lePjWKQzwtTfx7TL
N71XBpcJMlBgZpLgJbTCam3PAATo1phbxCDO/UJGh94wzt0ijC8yPcDe0JYujOXK3QhNkuC3Qb+U
yn8ONqh5WyTB/+bsPJYcN9at+0SIgEm4KUmAvrztCaLVVY2E9wkgn/5f1OiXrkKKeydncjpUVSSQ
+Zm9187he4R/ZNXANY/zHNNdwj/IuV1v5QB5rf6RVMgQStfJllibW3iWsVg6SCJZdmXBn0S9bwZQ
BlHHXoQe9mvbGcfGb+MQpwkmLA3qNcgO//7s/8PL6fCh2gSqMdzz/y4r1LPoCrs26sPi1ITB1Ya9
s6za3aL/Av5MWnSu6+I/apU/G9+/f51CoCflxzoMCv/+dcqVCmhtm4MTpOsf/Rqwt0uS9hlO9YDh
i0XWmBLjTY2ILRGnXMkTqPPU3+Lwf59Gaz1mGFih0IHWXmT5ZoD7wIulyA+ZiWqvOru5yODyv/+k
+I3xh+A24MW7Xav/X4E1mZr2zh+xigsmBdWYGBdngppXWYLQhCaF7tcL/R9PvvUPpzYGP4GPxHX8
WxH115+KRdC7TRGqQ1fMhGtQZrNwMIDjhNAd3W+Np/xulUGF7c5bj9rj8R8RusCte19Itts5MIlP
dUvp0+iB3BhIGkWFwfjfP5t/6psctvXUFFbo/88uPTQohxbTrw5+0rpXv/rhiW46s4GX23m69Uuw
vpVAu+yCiwXq0bw0bb08Kz29mIwfrlYaHv8vvxJjHyYXbHSwzvz1k9MCPuxaJtWhHq33shuskxN2
jwCR3Y2zYq4LzE6xFqVvANvzySX8EcDaPAgX0EnWPDPvfvj338j/e+HF0ezQvzm3kTlWob+fpiQA
ED2vPYgujnB3fWONkV66+gkmnkSFE5KZMQn2RomjgOl4/q+RPF5aUrb9a/9Vh/uiMp+LpR8vo0PB
uvqufWrDxDkoHDpbhGJ3I/ldUIxLdDTBAFyN9McblIi9pKKmYLr9arWnoqk1d2qY7JkT9EcWczaw
Zb+FA1lAOR0FyjS9igOANdTxnR4QQ2A6lnIaImMqBLwxBsueDfa1ymSyRbZbwFit3i27YcyZ3IDY
o6FORtfSdhTziRNkPoVJD5UuuXE704BkHlDMgXbvXZwfZPMh9hH0KazLRBDjgLfvMb6dVmv5GdTe
eu9Y9S3Fgtl7gbjRRatyVCVAFqi/BOfKCuTxfw7T/j70vw3ThHlTkt0GLKb191PK8cxhFLXZ8OqR
ihT23km44tQTjhmhLZh3CcGw2JAEccDqQTLw3dgIFLE04tZJQRn+x2X8DyfBbSzBMQCaO6Ru/+vz
7DPqD1a7KA824ca7Rem3DkYP35wEKoImNQ1/hfBW/qNq/IfSyOVRp0plb8As82/nz2p2Y73aK65h
DaBhCvSjt8KjEO19TwrEiLJr4xvWzHade/jf3xf3f/7FWGdpuyxGMZ7DoOuvf3GVpcZsgiA4SFb/
qHBDte3CebeuMgfKuX6qkisr08VPMQDv7LW7CeELnBYUMFsXbetOtkMRm2Y47UogMhIsK94/NjZ+
eWdTx3C5mMO+7SRMuMQzf6YW/CmRLvXTWjTgAksEjhhb1JvGasaOE9Kq1zJxwL+QHozhJo7scGGE
5A9FBIsFlB+5h7YweXdzgJfsrJCCC/uhWKoHj2VuXBYmq++pDh4FktWihQ5MI99dhmxu3xnCOkQH
oGzi31h5fphtQ2zs+lgTKrdrJ+fr3z/eP5/fv97CgpqXyappYyu0vL89UJ1YBxjWTG0M5b3369Qz
m86PrQyNAz0TcUxDPT2YFqBQ6hNXVY+qFg0kKCF2AfyPDVy2OepraFYTaQAnaRIjmiMrKvlzawYk
+GASYytG12bsPBFTvzJ6b2oYqk7SXpjL040Fw4/FKa66nu7J4SGqW+UJiioSeyGmu3tSMmjpMes1
FJUY8MvjZBqAcdlMIEvCBWTJNTz07rhPU+OzE8K4kHRwTYJB7zHU/NdA32W6yzP31w8N5Z5l+ywD
kWHRPv/1mQy1PSZpajXEozMT9G/hs1BPx0aTcDFXz+HiZk+NVRv3GYhM4J3tyZyIXh/ZnL2GyecK
Sxgah//mKHc+o6ciqrpJ4DJNMjmI2Rru0vnerRyTloJxxDovn6S6SM8hIKxgUQMr/K0Is7NrpCQF
ZB/dqJyH5rthIH9fdnUYeamporQn7HlmoYQXf4P0ny426M+tnxxCTHYRmzTU7k2IQHX2ojmUhwBA
GsP0a0kS2HkyQbTPUHQWYLGEhm2cRUEpCvMr4SrcDaWo9omVRv46vPSh1tFkFa+dWb4sjfPAxO4p
XOAVpm0XibaznwIymdO+Cu9zYr2VC9YTqJ0zGe9JG6SXpJ1/pzUk/x6vP1BbsQ8EAfTSYdpvAShG
3IIgvtPfrQFByTFThfynQw2btN529sY/AA+4YFAg6wA/OAw5/r05956GwMMyBySISEPE1kia+t8r
eLekh4ToJgisy9+tL3+rFBLxzN2EsxsfQF+RJ2mQj13kPaeGMTYgtqtL1yIh7H628Keisgq+88R6
TnxYpsjGt/ZM9gxYzw29YRJJemm8AQ40bfADZTk/VC0KVDV4ryBOFIeHluTEFdscLD/aLI2A9tsh
1CxisNpEfLdBbRB1Bgl2m43usy+XY1IFd2RavxUtpggdTqh2SmrmAMkmb0YCkNUi+chr9ooTbDuX
aOHMYP5I/RUqW/AtqTkuWWO/UutHoyXPKtHGjtQGjCOm5+zgsbNVMb2vjNwqeCgFQYOFscO7mXHX
I22aTcbyvUGewUqjFLVWPe96MJWpDJC5W9AuwLzuoE5DgALCGFT9fs21ey1GJCqebe4so/s1DJM+
wRs9F36Aq4aGaAsNffCdeYs1qTtNBdm1NgSGNoWhUKZzrGFXPMzlA8C8/oIvErDz6EGkyhTpTDrb
DWt/DErXflhdBDZpVZ+gFAdXKPZIe5ERRJU3IRqQxqlpnBbsSXNIpfXbQcxwsfOV5Amnu3FUcnVe
mDEcHBWerHxx9kHdvRtG7UGH9zDuWCRhDQ5Sz1pZL91oYpWzsZUytoJ+Ov9ymvZjaiGyuKPdAERK
9NZaA6Q9K9l5LZ7jnZ/JwwqmYxKkZ2D52WSzdSPVdV+it8/Qxr2NmT7O0OIPVZqTbbWqHmD3hlym
7g6wml0lGRPD4I6nG2UgoylWOu3KY4ag2lFE8pTAxgJQgw61Xq65aWYyZ4qZeNqsLja2j0Ox5dtM
yeiibuxA2hJ8IF5AScFpSBObxyjfhw74KcYgLmFaKmpXKe6abnjIe9aWTm8/eun07QfdpRyWu25c
Py0Z3hlWP8ZTmjZxOr9RpyJJzEmJwJ5QlhdjIDtrmad0TzSIipOUMI9qQBtQHWRq/2Rmmh3ncj3Y
9gemIueoVtZVdj5temJK2FDBqF0nvcFuACyfP6PI7AgN+X1IQMfGrwl7WydOh3Y4rgO0xKEMzkgp
7+UtgktjzzI639iaojn2cIDP1uCR5laydKqHs0Vd54rWZvteehiS3Ge3yPwrm60LA91s51m8O+Ho
ow0M3BiKyf109Rab/Gap5501mC8jgQoYDIx0V5PGzgUr9gngto1LKJO2/eZaNPOD3d4ebz1cPE8R
QtR/OEtwgJIG5hG/RAlTe+imXxYOyA1LlHO7GPAn8EnNHvyk/PYtafWQOPrDDFCwF3X+KzAYVBBh
cuyk+SizmBjx7YiEz8fwQDKMiv22PLm2cbHEH+HC1cKZ/UdvcyLnQyVjRezdNmd4tPUb3ZN9O3yu
jn2xTUa2HiQiXGzYrQiF3KXJUu4GaiOgwDWmAMZRh5TpHnVLc/WqIou4CLEVD6IHCaw+UBMjmbf3
ruDbyqzmO3TdX4sVbn2dPXA1PYgArzZ92isRrCSk6JVvvWy2XmiDxWK2TI9W7QzZv+h+PhOviCJS
F1+5QzSN8NEHNi3YH1cdbSWr46ipB/oOLF0YfM6ifC4c74VOGqiB9YAj8UAu9qFbFRYVmifEgwDH
WN5JMzA2DWONrvqlzQyfQECmtWyaF1qnfGcqlze0oAbJ2bjuzNl7xXqgDsqFiBfAU/FvT17r1yfd
okOuSDlTHelrJBDBi0l2DfYybh3gn2ZGnzmA7DeU87164lcnpncq2Bejy/nsb+eckpy1eolmkxvD
dLMLuhKEmYWNGrQ6DyNEq6D+CNPmSTBbw3D4KCdlcntlWOto4XuzQnw9yZeVwCPD8rZBwrNw+6Sb
BBlw5bwjdRw3tVY3LfX80k7VG83LsFmz/Jy1ACtr47VZ6IJRXvzyLJKibhYKf+lfXJfvEGn4jwyo
Uo9DjSkQkaX5vg/Z11X85u1qngMO/Llbsl2eTM7WOffrDGx1GX6AYXpfjeBoDA2sGtC7uuCWyR9y
mtKN0xbPy4w+UrTm0fXzOwA5nn+7Y3G7Dx2EG6a03ARL1HUeOIglnjP7q/O9WDlIUVuQTsDzJFon
54W0O6bKFv8q4Qyf73oMFBdH8NPShEJAQW2sLIodB2vQPnOKQ21Z8iJQf3gWqoE1nw5isK9ds7xN
1vzKe9jxl0k4m8vFKCAxTeaja+nDIHBY5QiNHZg3NgidLRp38k64KUltGjCVbolH2C+a8IjV6a9S
OOTApsXWruQU+zPLvzUx9sIuwFfCvGSxTDbuTFSfANPvjftgrJ4XJd8n9BRRwuu0mV2brFWzewrr
xdwONhjGwJq/yEuAGhnu3CV9zb203JMCxsRLTRIVcs3e0SMIYdK02cR/sXUPuS/wCmyW1AE80aIR
FnP2hRY6i4oE9pFeT3PNnA0i0bxvm0BiJT8apXdCXmvxb4sR48VIMbD4p6Iv94i+AWTanJldLatN
DnXwhmae/DrYNh5z4IoAGxG+tga0QF+gyKeYHvcJ6ahgkyJpybsk6EmFglhN7gNUtfWdJvtJ4+Xf
ijDr9mpkXmotS7otUPGHFqLbkSzpuBjK+8Hr7C1xyOfc18Dyg4divTGVOXoh+oF2aMsjmexyG7Q3
ytOg+l2QN+Ao4G9sOu6IuNHlMW/976nPyu00QnR252U71ybFVuEDd8qSY6NCtLGBnxMUKxlYkW67
sI+Mp4ATdgizeec2mXVNgUtfVveVEfFd4M1Eb2kRmdwvEn8smZ/1vFeKFTA0N+2xig74dI4Qmihr
0VlZ6zJFhoWQWhI/nQ1EOiweUSGenzzMFYndzI9Aw8/OtrgVvp01kMkH6cE2S6bJy5LsSF576Ou2
2TpVaxGjhLFuoc7aUk6QkGDO51txNTaHKkTcjZGLRSUlDsWYE3TtY297IwPpji+zt58Yos07hplp
ZLekYS5duPfGfNe1lNTNOrfcm+bRQ4YMChSiXFP65wZPktsWrEZz885AhmkpTcbWCu0zb1EACLpt
L30YOw2FjsN7XveoBPpzn/Cq89rWqfrhMng+6+YmmMHeCb/zBndI9sJTy2F27K8Mw3Aw5LtgHiGu
eP57IW9Nl6pxg6UOvkfjq7shIFLnj7T50agm7s2M/Nixfh7KEWq2UT8hco+ZqFFVu2+YeNByT69K
zI9jthL37cIeH8vPUP3MJwolo29fpb2YULCqWOpTvvK7selp+G/OezOT93DNjn7YRMNS8VIKSNZF
+w2n2HQqaJwMzaP0wZY/F1zZZzYzJJPgX+I7FZKLJdVfyZxQ180TDkI7cum2wkXjPO4on3NSBsRM
7dpr+6pCybY1CD54e/hCzn0rUW/X+APwgeoG9b1I193kQ2UD+HvtoHx2rfnC/JrqMnd+TGUX48f8
KMnpzB33a7Jc/Be4Yeyei2kR7ldmOlQidVRO1dnERGzqJqr84tDk3X2KZOQWgPaZBiEhcuJuMUDG
z4IUdp39Sqz6lY/zbv5zFDLALmvGu9ztnhSUlQ1xhyQ56ppgq2kQG6fMr1kZkD6XQGaVI2l3pcP6
yLEfoZF/j+NabdpQrpEdMvAjglUNnGWMZzS0gqgbkm9GsyzHPettyAXeLWMPUZ1kGGN6NiujBoEw
zFGRFTgiCpNZXHAKKzr/nlrklirHr8dAQ7WnwDBe12a/JP59BwKG7S8xE7D0MCXcK2xOldBfAegj
c82OBCk7O9WQS0mrH1MUXId0JeCuMd51YW4NH3dD7xZ/yNl91rNNu+azxwjbL9i5R53iOcMnxmAs
/EzcuTx2SZ/vChmaO37zij/uSTuBv5uI/7p1F3OkipxMSWqcutZxu+gpggUYeBywvNCEHuoYgP3T
FBSgDiXdwjh634Gf6d3iF3daCntLvvw5VC7gzc4zwg2zHWMzoWRmwBTca69+ZuF/xHP7nViI/0pL
Xp02+D2JMQP3iYz4PvTClikKIRHtUp/6FgBPXzr4sZDJFk5/Mej1CuUd7LbSF9F0UYisK145lfnZ
ABKGUJwZetdbkedMsoiIPnuLGzuD+65B6GBk5t6bCTevBbgCWOleYO39kR7U2MB6/BaT+OmUrhO1
Ln53C4tPyH+6WdP3OoGTOE+8N5x1/fOYKCBFCckvbu6RCwjKc3RfCluBjGVUtrEUEa917/0ytPvV
k6mxq9eC7HLf/85bQiNhMu0mUgh2fTZRRA3h5y0lFYuS64FqwPQ9xEfDGCvWvPi/+tY4ghpl1FeW
7P440ecUl1rpB801yfFHghF8n7HE8MB9cl3GWjfPLvT1eXFJEhcTNjMKEGvAMbXyKLX6DeGnC2ET
PhX6EjSTdnYJWw4li4iWMKCvhdT8Woipo19cfzLXzfZpscZG3UOIh3cYrd7WzManqrevpIyRLELu
CpnRejp0rvsUVtPOqotkxwk/7gvKDtmS31u4UV2EPzvayF3ajdaOw+mxBcdCfsV83y40aWuWHpAx
Ewhi+BgqlzmyUjSiPczsLLXes9FLY+9SDysxxxnttV/IX57svtmbAHZRLfVdz/U8OvEYmC9r3YGf
FODJ17VZd0DwbQJiPueOdPuWrkndVrkMbwiXrhoYsTI/2msQ7ozS1fCe3HbbDfnzAqQ5GuTSk8DI
3+SqLNv0af7ko1G906Q9wLkmqZ2IkW1mEg3lkZRUgiPGqdccTQA8bQ3poJ/sb+14wMjpndGqO/fc
c4hryl0akC1MPF9wK9SpCPBLTVLJfd9DUR/6od/VFAEDDdWOxfS8Y33kxkCNh3Mw3CWpO9+5AWev
LOF85syF2QGU71kyka/JxwebGga0bURplltxOJtsignIqpAKxIKZW5oTqjVlcNAqXxv8UP0wcVrT
nju7ddRXla1RPpaCsSnvGLSRLwKeETFPNIN5NiCqQfK+L5YLXVB7akX3UOoWEuhAvxYGMJodWT3b
IP6esuaXGnHuih5ie1pjIHfd6iSN+VCbUA6FoQHrS/VQ1WV9TBRwCmw7z9itnJ1JirREk7f1IAxt
OITLc1nxR5BLcMh971kyOmICZQ+7YUAJBYuKEQx9YLGtnqRfCwqLFk950ebHhMAUoPo8s6EKgud1
nPamvXg7wt22M2CY56QGQ5kExnPGE5JbDmU+QlakapSPiOYrZZ9yGzUpazuA7JX1JbP0D3KlH+cS
JqRlNfm92SL1gaiwH4Oh2/wAn3JcXf3eG4eAjLSi8V4Df1yjlH4vLiUQVTcDus1ztgly63Ete+ID
JhEXK4UnQF25bdIl9jm42hmkkm+tp2Gg6pE+iRTZi8y6KKkrd2vM/i0yAB9IlnKHJ33tb4IOegbb
4VqH1VYtAHhURaK7yfeAqv87MNqTVatwE2Yr11RfHhLDFZeywXXsSUIQ/KroH71BHBhEpycMld1l
gVatpgbIALkBZp8KxrrOh2HamJlLMrf9AX3KlAPtcmBv6fWcS5zL6ONfePGWu7l8USFAy+KmVV1k
+Kp9k4FyeKxy4Dh69B6ZXZcx+zYce4xn9quVgOrt3nwWzng7GTgaU6q2BBkiHct/NBaHveuUOCRH
sfXR25MzQ8hi0JMXX3TWoU3a7EroiaqLcQ9x4gUHxBItxEnvg9baLzYduxNa28LP8liuDGPF0Cy7
oUQHLFLMJWJ4LrMQDZ1PhqVMHfqZmk44vAVsAGtxcU1iy8C1XpjyIQhX1oTLsJskhDe0E3Jrm7QI
DjhnZpftEz7bJJpswvF6mczbchlBu+bduzTjokpEPPmk6t6gyZkD1du8iQvcPDn1o2KGwVYiRXM6
LKtzkRPyZYbUN8mg5R2WnIcDpVP4xBEc5WaClIqG9rgcmRm5Fwf6/GI1r4Zd38Pu2CK6+0yolZ+D
GjkvwMu7ZZzO+KdpKhneWs50aRTyXtdexVWWJqiXJY3Lbjwq6KK7ecWYkZcGR0JYBnEm7rMq+6AF
6OIFlWSVwijmpftpLCOHuU1oY6lCHhyymbKAWBiRVjP7kRbx30RckLW+zXZ5ZwUeJSfYC8LjrNhF
mnHixDixV3OipbBeNKkHiLJezPG+kcMpZxZE6jV4Y3+mH8OJnnqPVGWoFMRcn4Oe3D1GullGd8vr
HRLjuEUb6ez0kJ3BUKPcxdUeW326bppcDpdRLieQ4GvLjKkfqLBIXiag0PY+qiZfn4nIyETOrKmr
38IeqPrgUqfr8q21lbiICSkOLOGtqrEmEATgQ8XGBFsSVb3EK9VrQrxx2cJxVSSv6XIqodxqEvUk
ntpZ+PcTHa7fGKTXmcklMPZsqiwYWyTECsPdZ+gncFWWFfRJh1GZSzUj/PVHb0kZ5TXYiQVMhm0z
tXezao4oBJ+7iUp4Wcc31YARXiBX2p7z0FlnXD8/FpJWYr9U98lnUYk87hHExECnc6CXxXT0SvHd
ob9kRwN1IAuc+qQYV8H6YNc6kH5jEzTh8FTbVtnu1849pAzUOyXTA6GpqErN9K1tmH8Mqu1jgArj
oQW9piY7uIb5nGxHKLSc6F16xKjF3ca+mk4spQ0RySmfQ4zG/AhSCj8F2fLExgWxJ3PmkT0r3zXV
Q1zZ3V2a9G/rFA1uNj1mjf/eSr6YZG7ubS9Rp95oOfb817XKBc4ip93JJsuOQ9ftUB60LGEg+3f4
qnoD457TyaNKEjMi8SiqJ9wKTpgz7ivOEwnCW2rWxynR9hZg+8UUZIti5C/O9OP7sISgzG0OQ9vV
P9ifR2FDqZ8n9jW1fWajZAq4wUjYw9xw8YGqVHVwBypmM9nAfdDNU4eTM3SYh+Y9tdzqXFeoyVhX
Gn3fbuvCbrdBPZEzlvaxO4gaGFZy9CiadmlIo0OBbj7cGMNuTljIDaVxLorROpqJwSwC6RyhEQFs
ESQ46EkX8s7J+zbL6pvldhCbvfaOtx2ynxvh1bMSdSnZouge/4RW5c/JX60rCTEi7kxuFpFRs6El
gZTNHqwareGaEUB87SGyb1sQqT3fDtus2HMNPNaLxdSOUBOkrWnUZx1zPRrKLmhhCrDsYq3x6C/d
xS1J62LS6VtLelLhbRfmMZZk9TKfMv6YvRTuw+r1zd4eCAv3b9AZmYXecay9IVKZGAB5MVv3aM3G
SQNskjfz2cRNShHzRpy0VAvp8nkdufO6IaqY7LcEAvLs1g9T0k7EYS19RKTxrlZMEDWvcoEqdmNU
zstQ1T97Yr6jwMa2vCY57TB700Ddz31wD5ZaRK7RHH0bFvOqiYYps/tUtuvRMdIPhEhNnOVMHoMS
sOdyi8jrsZpkbv07kVm9K6ecUTMxjFLa60VX/hWdV4JDDq2AQaZsZMoZZk9LBYZJ47JYIMyMSW70
2I0P4LxHckOq2wrYikehAIZ40onJ++Rf9D5jqNonla6Zlyvru+Va1+6zOfi0je4aQdSr7//8n9Us
i/t0P5aLjJDKk/Ja6h1vn/WUBn533036g81HdXVDJm4d6UpxaebDTjCxH3vHhPYxEtpuuRLrBYo5
ZEisBlPKePoC1oxwZcqJELqmuUXxDuHOzEeD3YK1xmvDzpy+ya2M8JTLjgXoZCTbhssIvd2vjuBJ
VHaQy4uk5jblsbuZmebah2Qdso7qbYaGTlNZR1aWO8Ov9mHTOkcKqW0nFy/uob9vEgInY75zMKCM
54zJfc3YBrCmMp7TMY2rpndO7IiI3/sSQ99EwlvIbLaMNMIrMtjBqSlH1uDFcu1yfS5DEolMIX2u
O20/mKv8UVUzPLjQj8EST2ciY5g3DPOp9W+L7NmF+ee986xzNwX9wZ465lUaERgagi25mk7ztJhk
nFl9X2+thksx6bBHVZBJCGIz9k4Z/jZBJ1Lm71UzXZF5upfEeSSDPt8vGePfIBQZ+WRJvxdOwcSr
E3RO9fqDWu2iB8plp+9/8QckO2Xkh3lt++NcTG85g3bSiGsChlE4qRktsWFSzKRiEcxdOueE8vhE
hsVd5sJ4yStyMFxVx4kdcqOhsKQG7M4TCaqE0RfMMnJ+LKOfzLAvOSuBNtOPRAr8trkLyOuQNkyb
W1ddnpmpPYmOjMxxmC5Bhn0fscMP9gSEg+YQZSsa1mD23rxFknw77fx6TJ9TXxKB0Dd2PPfryRMQ
oEbiDOhCcfL4b1m1MiVSwqDl40TVDrF0ufUyg6WIQBp8IByMCJlZohtxgDEXf8xY5+QqGlSafV0g
RrDjrB0t/vNeGI0DNNmRPZBR+hoohnNfSXwV1jjlDPJvGaoVA+KQUKU0dL5SZUVoH/2NDDp/VwGM
t3jqSDPyof5IWMQ0apuhriaiK7IjmAY2pV376fsv5SooHgwSqMPGOEkZPvrltOxzF0JXTcrvFCZX
P8d7hFB63fYFD1dK1W7k9XODYncIupNlh08ITiD2Qfwbpm+nCb+ChBXuJ9lJDOSCa9VSGlA7XP2s
ujMbyQClZkVRcrLQMMCwE5fe0O98eaB4lvnD1tlTX5B1kDMyJA/WWTczlZ9kJEO81ckcu6e6Za9f
sc/rb4o+MDpvvVOduFPC06ryuHCaD9rdlzwjxGEV0t7A2L0ivX0yvVQ9li1rWbvez5huNoYPR4So
6hrCGNGL7MEgmpV083Vj0Q6Cfbjl2HZl/a60+Z0v5d3Q2TRntsRrWjDpdpqoNSxrN5Bns82gxVz6
0YfY49/z27cELjAIPPh+ap6y2wHNjvDCPkpGg4Bqmcv+3ZuxhgUiA0mLemugciR3DgSidl/71N7Y
LOrOigK90dWdytyzLXP1TII7bLnHvF/WLfNDnEKtflUFKyLVrY8kpe17wkOcoSpBo3T5tskvNbvb
Te1PBj9ovgAwQg46MUC3IQl5/EBnJLCO2/Bzbu33xLul+vnBV78mkbLt6STsuY9GBnKq7ubTSlrj
7My3/7r7gI4ojRqRnNOJeoJc25cKnfeoEn9Tl9YUS7h+pfP7z1+Pd7/d5BxM3Mvhw1QjrdBtGb6w
RcLC59noePo4NFzYIDp77tLMjUf/ce3G2FAQKaucaUEw5z+1o2lKagN6j0MUHRBUkDCtuS8K/5NN
GQsmLzl0idKb/CXFah3JxGZX0uw9bXsRigx6ZVxNafnLXPKfCcriD7M8UfSSR4TJEBM6b5VF14wW
IUAzq30CntD/jfYnV7u/HXz1OynDkZgLiwIueFxNxnhOd55nXh4ic4lq5csFpUT/1b6qCplMZZIV
nrhuve9b+7VgRcliXrXV1RnTzySo8MjZ+Ulq91gbExPjjplI+dNS3bny6m87IwG8nwmMx0t0KssS
4F0b/GSOqce2hNHzUSsjjAl/IrWoz56YHQ2MFHhBWpF91eUIa5WRLCMBRD6ixqgBxT1n2LWdmL+Z
7swEcfIY9ORAa3RxyrOlj2uv/HZ80e8rsruYVJiRc9svausXVDJEza544DMmeqV6nhN1T8YNYxuc
NKWuiNm0/b3XWu+EcL7qNLsmPXnEORO4wCy/WWg9VC6k0rljstU0FMrlmrDVr5+N3Cblw/WiqnG+
YYjCBaibRMUi7OgUGgWx3XwsS3VOA6/nsu8JwhKv2O0wt/UuzWvHqGXxyItvflZlR5KwXb8w2dxM
M6SXxCZA0WbWGtKzo9H6yCpY8C3/R/nBifZDoSnivvE0xD61dwf7bmp5X0mj+G1ZP0yLdn/g3N4w
rYbzVVNLkxyJoNo6CSRPK9FEyIWb7popsoHngUimYl4+jFpdS3eAWVX+zvObzK81o7lo7O2QpO95
oJtdQGfC+GPVm9BGbdXh0kr7fGGvQLZMUKABJXpn07kd76zJhjZ/DKrp2Xez2HN+dmwwzsuEjzRA
gBMS3DbM44cgk4Q3oWg5AAjPVoqREotwKlgPErW4DYxZYdM96OJQ9CCvBsCN9Ty0xLBAOxxuqMEi
J7dcf2a+3CWUeQ+kg0elIcFjhdZDl+fWnWtbR9nYh2WlB1epT4wd5dTJ7c54F8hd6HACFmpC6ZzP
5o6UD2CKdfJchQnLKPFBjlERN8/KtHlUEaNRncEQQSoyr+a+cdKOjLfhybFZT+flKDmoAuy+EsKm
wdZ6HsMk1qR0AgwcD4UhWUv7JJJ30AYWzK64lDNeMpRoU0d2WmoaV1clsXBzSfdli50zYq+YKRGx
HFwqMhRY5+on4Go8HHybNFZvSqAnKgnYvLRtGbBUZ+eiR3jtLhEyDBURBNmbyZcQSdC9RLIOt17B
Ds8gZniDIJdDpC6gamnYShWGnk2QhCgLuk8mCHuuVaLLFRt1t9DDTuvqZ5J4B/cm42nCt7w9+ZWL
7PJl/X8kndeSnEoWRb+ICGwCr1WUN+2N+oWQuiVsYjNxXz+LOw+jmJm4V1JXQeYxe69dWkXUKweu
VJqi6qizI27s5eDn9ktVmxcmtNvBnH43po1sqS++FCG5yBIoxTFTsDsZjJdmQbwean0O6vJ3PXUU
HEK+ea1+rThMdm3u8Hex3b+la754K+DeV9mXYynSKEVwsGRXI/20D6478732ydMwlO9dI/JoSqCb
FQJcvwr0layPw5wYTO4QeKUwv8A3v5ku4XaBWLqT6/WkeSZga5jwNxqVbEgyJSdsGM/2xR5sPtCB
rLYme1Vpv7eLNaOSKkIO+c7BQ1v7gcskj1AfhhhyDzf55HLL4fkYHtpc3bnYLyuhuPBJ0u5BGFLQ
5d2WWJC/swv6rLflTVmIYTzlqH3bNs02nRRHTkFJLMKvNmVtl/lZgYhseuvGMIsgWxue4x2QvvNO
rGzoqg/xHnBM2HHR7Uy65322AsIGk7o+LZOt0el+OxeI9lQuiYLtSOiqPkrv2AhEErNWHkVWte8r
99+IHC+fhxdXcfMsc8HGWL05zrxzpI+OkBkBLkZGx6ugEKwj/2HD1W1sLxzOFUdEHFrfJuSBduhR
Bwo0NjlXAgpK/8UjUit1RH5OsFIEKr60IvSO/cTTI68+5Tj3Xfs44ImOTJzIOfKbl6y04L3XUaVQ
3/rMsFN6Kinzm7MEn+lofZAPBx5xKCkRmj/2RF+pWDq2PZnrsS+u2dhle64/qtUbCph6C1LmQlzd
dLamMy8s+OScr9MgyIVYDk52KxZfdozq2T3ZHjkDdMdZ/GT7CkGYz8CzMQyGGv67C0aaRNn0qfRW
qLudUGu+NuSDNrlxwQwSNXl417Pz7OYx+o023hvpem9pkkbLAtCN5HZgP172UF60y91IHgM6kCze
2m2FTKX7KZETEsNJ9EZTcZZo4DF7o0lptEOfFAURb4WT/MWJiO/NARxdBs1b7pIUCE4Hp3utkkPG
5NvmU+Eya3jNRbqVcXFgLuSAX0y/kZcLavm23ZPLiarXCH48A/m8YxDURwTfhpc6O9n2X78AzNlU
2t78Jp7PObXDIUwECe3xd0WhHHQ15b4pSGyudm0d2NAbPWPXkGfRDD1TPuTGJhAJ8ingJGpmpEPI
aN+siosy4Otpgl5ObMQkgwD+Rm5ZvriJx5SptGhb16jcyoRHbvQXU3XjbuJ5KFrW7+m9bdbrNN5X
8ciG2exJJ0lXxef0NTjzQ1i7x8yv9mWsb/aQ/GCRF2z+1wS1hNVAxtwIm8DX4A9fLtG+hS/fSsqT
9SMZo6KE3bm4rwSEImPyC9jwSiKrS/zHrvcR2hksf4SrORzNm5vTgVcxILnBGvZOHv60c7VPVuIl
Lda1JiBy07uCxZbceL33mTb4mtsmPsy9eS4TlwSvINmYBKQQnf1Kcb2bwubLS4tH36E1LefwOx95
/E3ZTzsbbTuCajhbcn5I7OUNbe28SSv5OiPpbEEGej6BXuzLHLgWPGsVo/WmjFx3OmjPrrc9Y1Uf
EiLl8udAMc4QcuQ7tTaIUMRee2a1rRid772hwNRWHTBsXy1BKNoUWCzykk8TQ39jOD9Wz+bPyllR
miEZ5yyBm3p8cfTEZTHorYvGQQ3DV2ty3TTWRRgulCX4kPW4VV3HhHzwosW232O32YW0RRviIp9K
siM2Sd3xgQ5Ov5GoqeaSoeHCOKfyZqLm52455oKf2UfW2SfFA1l3ZFoq9ToXDD89bAtrta6CFVBZ
e0yx0DN5iffmxrtCWMWuld63nbNr1jplhjk/iopr29MYBspccSsWcg2TToAwIg1Cg/NABWZweTXv
rRZMlPX00aXOt1OqjxboOJ91QyJnGNLG9dXM+e2sqUiMGu3slpAgzpJqIZM0zuldZ27Bpf/XlS2u
jHg84WWhIAHpsvfN8upJcdQ2cuCcZfM1XrdueGAaUZ5Y+HBecH+dZjv9qNiqbtpO7yc0bK2DKN+t
xU8RMv0yFP+XQfpMkHbWPQ8HzBtq+uyXa1r5Gco69TQulg2Yy+dUYnI3tw6eHq+5qan/k+Hf3Hb7
NPMcPAtxQ8Shz9kL/xC/+N6bAwZ4XK87jAKfMEF2siuIDdFVE1EP8kmk1r4KzGmvGgZ9wj2MS/sx
dHYFU7vdpuv8rRiC+QAzYDvE7Cfmd75v4q5jW0QDwXRRB1nezT3n4AgQajNS8X1gVdfG0BdXwIe2
Z8Lrluw+ZWhyY5eGE46VEwfBnmxxFHUHXEI0bRD8zXA+Vg46ZjXMVzbcFQ9c9+JYpFuXhUXNTN4y
2Z8wsJkqoUTpd1ZHMNOUuPx9Fv5wTkar0NNx4nsgBJmP1RVLEBW823YSwPHqW2i+8+BHqbfAkP8I
Umc61DOiEs+KKRvR25lF9WVXoR/VFK/8ZVGpWEO203JVnqArrH28BnE4vBnyXx609t70zQ9ZuzsS
B0L423myT+b2pPLCYNxr3IfeeenM+E0u/5ly2omacvg3a/e9bpl6hl33D6MsWdt8P7TVW9FBQXFo
SCcmCsd5bo8M5PnACqRkFSORzdI2/3SCdMLOL4W9uCwPGPpYazpkSqdtmZmALYsstUnCJrLGdD6X
S/lHDOWblPZnmZrjuXurX40Bh4aR46mu1rFN0kxI67p4S28My8xH6JclA/LwAcH7ME7Pdt0113z6
Vep5iRI2d/BHrV/K7paI1q4Avhn8GSrm5gYmsX3hxex14hwHytLl276z991oPywp33Gr3L+u2bPg
RaW7dybywVt5R1GuoDlMoATq5QXlZompK2Kotm7QST71V6C+ywZIMLhsM+/fYlDRJnNhUwkRcyPt
qCiEjhod7/tB/5PseY4FFmiEJB/KoaIFI3Eeeg5KC4v1lvz3s8MS55kS+BtzRbIxiHU9IumATdIb
SOjKlMkg4aDWmqcpLsBvfxlF8V3wgejJkKfEcvgNiWNuRo29c1bOcU64czoz0XtI5W/sHM7m+JKP
o8WZSDthVJ+1co1Nai4dEUoFyK3xUdmLA1EGkXPP3GhfY4uzPXIrM01qq+jrv3r25yhv3BMVDXvW
SrLaGXzOFnkyl5BJNuGwmUyZkWa8O4IdX0uTmRlf0owyc4Hj4oPWNUpFKi+rJ7tZTp3yCIhPzE+/
GD7pfdHnAFjfGggNjksKcWVkECjN9hSXCz4bhPCwutuvNK9+iaVoN2ABvK2Vlx/abEQkZALbFjge
tQyXwei0J2PSH3ZcoZ6rBL+vdQAXQOUvSGWtyN50i/UDc9/Laf5D24jwtW+CPR/51WDkdTEd9x+d
3F6E6OEUS6nRvQ6d7A4QYhFYkcOp5qtIl38jEcnEMMmPsmIEi/voDZLZRJgXcBVfuszmLAh++Ysa
BDsnZG+wfKiJQbB5ihSrAbzKTvObRsKskm3ZVCNHhv1ZsRt1HRpfbXZvca0/lzS9+t5URNj4Diip
PmOr/uXFPXT+0dg26BAdrKYEBvRg1PqevG4j3aXOb9uW8zFd7K9Re8/jNBWrApQ/36K2nHx0idN8
jFPzOQuUd2qmiTmeuo7sBTdYXEx4PCkJmP2DWc+AiFv2Q97CG5bUfoEOq8jPjTm9WhUyUiu23n0Y
sr3ix5/ECquejFemp4emX/mxQxtvMgKb0kYesllLkPVIb5yk686+U7+Joj/m3Fq7qQwRHVwGx75h
cW0J7TXnaKlIICR899xZ7a4f2WUIK7IzBgY5ik4cCCevWX7Kcn2rcILUZUadGmvS0+zxq0xewRV8
u0GPcWZQOUxx5+yazMtSxENXbUKM5h5I8Ar1dyO4p2he92yq6v3UzT840BWCXM4ofekc72bmRokV
hkmRlYJ2IO2eBclsZrvW4VNnhySikOyIAcv0a7VAr1papgK+O7DSzUgCsMfl0Pq8fXqmKp66r0n3
OFprxoA6NsaVBzATT2Fx4wU8oiDA3qpA38JIm5SwhIcHJxfO5EWy1yriJb44Gr9n3BagmsxN64bl
0Zrqfuu2ark6RRLVU+ju8Av/+MEYHJcivQ0JO/uuJoZFMyaGGTmxSiJTh2HEIHEeLSOdcfA9Op2z
E4V5C9idbFIor1tvYkDQjgmXKtfvwUsSL4q1BFumYoxnEtBq69/MNK13Kjcp3tKBXBwjOZoFsoA5
lKfZ8P5aMSVT6XI+Zw6dtCo3CInSHVNSgrFrdN0F9PZt2JaQbnAMpY1Bg5V028WHWx3bjkGx4W40
GrrH0vF+edk625N31aBb9hv3ExHlv4TNNNsmTu1BYn9inXrogSIyZ0ZR1vnWvkkQZDA3MvQCyHla
9rD2vCsezed2LQ5RcXyNdQPnEhc862R5aZ617pOTXB8XrzDvheLCKyyKQnc05K40yc8FOxiN4HDw
+Mtb7HLdZAtTpDUCAL9uPX8UCakeeijZyc7ZZ11CSl+mCY1Xa97I5ek2YeLzrYVPVBD4aIED6o77
mDwPvB0Sr2HdHzFDDQy3qhOVOB1CP/2u3Hzr50jRmT+eIXC/4nhyd24pnxJ//ISuTjUNDnJjuIp7
VnZRV4X70kAC1JsOVVvfM0x5bbw7xLF3bTS0cEGCe5s1r1PdSbct2V8SzTgYrKknKCAbzo/P1LYh
67GGrJD/R2awXwjp6EdMPtPEM478I34oVPeWNuHTUAgv0o7Eb3Zr/eDWF3+GBheJh6JB9fKhsdM7
Ll7M1YFpRu1QhGeEAxwd+UkqPvCs9L9tVP6MFGaWmCOJzkSrMekVMOP5UhmYgV9vxD6bDsp2j2ig
wICBIagS+u50Cf/0FmNBoAEZQxmXSIL0peKFiKrclgyGkmNPSBG54Z6kul1rCRMnRuY/z2r+JGYn
2ULCKLejXe1G1d6QlWNkzkIq/4XMhcyOiYMJzV1fOSbLcl5/k6j4rEGiXKZ/Ym1wv/A6Ycvmq0Mg
m0ez3z1QKv6tnLQ8ZeqDoICAsCQmLfT06yb2l8ywXadQk3Olvwf0tIUxUiH7v4jK/A6bBn6ItI4z
CfdmxhwaOZNHCVL+nUILWtaqUaqJDcLpf5ns4WAv8U65OYQRZr89ryVTweGxP5qpQSppq9+SVsL8
os9yhgeD1s6b/Ac76U8jPeIqXH/i8nqSscAzne5TRWTaSFVMaywkXXELRsWzk0NVYZdXyy9Injwc
/HA0I6+jl93LZg2IF8aHsE91w142dpG81I78V2QL0hY934Y+7C6WM30PVnHq0V4xaVZ/yYihJnKY
Oy3lN9YQuStoILeVZInvWvJMQLYAmRoOO635bKebgXydPzoU2zDjJqK9rmTAwNOQcVT5LzQeghUn
WCSx4AcLk8fcs7wtwgzmQqs5gCM7m7yj17KBKmX1ELfVYzl55tHvf3DZxvy4+YgTxCS2V5kIYUxu
P85+xHn8Q6bfXsc+fTFMauaOI84vxixKNK4Qh8HVMCfR7GpGB8afcpafhmR8kGXTK0G5p8X0vjLX
f67QyLNQRF8v579S00J75UXEZ+nREw1VhO2bBw8j/qY1018ue8WNrTs8Ri7Ov9S5JHmyo+f9JULx
qMlH3tjhaRbJzzLTHjOJ9SoJhr7ILyL0t91UPDt1qnZ2K2i+S/J9x0ch2nOMv2ezPjpMzMZDGSJd
c3iOmZtGk6H83YQTZNPraW0WyYCw+vnHbW0TdRbq2zS7qKTpIpbGyVZMf5hwb1pdvKMoK1gzEIyR
Vuw7FkTGXnrqCFDdzdkD3lY23oz9khgEqtRcO2hsZ4TobnAwpf+sUObuHRtQYLsqQBCA2slibUYC
OOxB/oxxiTNBVqyfCYRBV7DH9WGNn9wbGxUq5vz4FFJ3bPcminnG6v/wb/+zjEPjmEhhxSqh824x
AsjNPFVf+IyeJsGcPEYSM9avbSwEgJZ1L9XhWWkNv0CTijc4NJAK2XX/t+5GK0LccjQpEyMbmg2c
8b6Kunx+bk848QYweiTIidB6cZLmrfw9CII063rNDug5xobOw3PMSKqc/buVjMZuduKnea4+2yV+
4CkaItpXuWtoQnVIzlRoU+8OSYvLoCLx0mafOy7qVBBLs2WySTJQhjRiWqUfqVWfhOn/LSakjs3A
CSpGNCk62K9cEEy1Lc2zTlHzp78zteBnCmZyVMenMSRigmrk3tbGr6kVf8OsABBQWwUmCh0p23zq
xIKZt9FRK1wSQvg4Fqw4SWsxTRr1buxRhS+ENfe86e4TmoCnuOYjHHhV55Rj1GrrU6Cm+4RJka8q
rG60gAOrD98g/sOZNDtp+k/XH39ir6Wh0F3Aj30zOuN16uNin04L9r/m0fRSdjQGw6A8/MyyurtM
qNHzngWk6ugTzd9KFH/TgIXX5O5NCyjP8nvGYaXtG2e9vx9gEtC5eim+5I6biGcwJOcChfoYgjAO
UK2JGazAd87ocDO36TvmVuaTbODXP9oX9ntT+dfR6/3dzGmwnZLwcYSajfTq5Ke0BGkIL8zqwws3
W4rpitzmAPsBeJHEQfjDiXDpC6JVvJJtrj2qnddVR9Wbdy0crG7Vmw+dB/l6j+eFITgrQqbYPRpR
31R/cnpOXCZvvgmvuvPsd/iex8JWKioVKFO+kAXn5b5T/JS0d0d8xRt+7nHnFcMNjU37fyJK7x07
zfrfDQq4Z+1bM1htVONhoa6cPkBI8lkEi4XEYCtbaoVhVE9B36Q7dyWGyHXGZFe0L4HKzGgky5hZ
GD6/BIc7cTwIilgauuKpdiYvqtOGDHJLJRQ04adk4LYJvDzBU3FgfZ8d0KaC68BnijDK3gYIL2ca
cWmgnCdahloGEoSobzaJe0U9/0W2f5cuJp+kJGsv7u9q0M9lnz8ElaDQwjUX8j5vHNuSGxc/N3Kl
9XVHuDxm+8YvaUsd1e748TCdeAjSnJqd/Xxr5/AcmLI5MNCB8rSJg2UX18nfOWYv7CfTu5ulUd3h
X5SoBsY5P3AcPZYuCNRguKOqj9A+PmRG91F4/iGpJRmceFI2i8Pfv6egpX3JDqYDuGdYM0gbpOd9
7e16H6tIW1SIhL3fbHUUuD6b5dtYdjsfKVI25ypq5zo8DjZFC4x0fGBWDK4+wyEjPFB5UhpRyE4b
7Eq1aSoHFr7t5bu0/RnE8jtgZ91V+V/LsbsNbQ8CIQ+uZdDyboDDpNjr8HLMfrrtRpXuoIaEPl+G
hVw3onuX0CBpAxrP/WupAglwLj7FjJEW5V13MLEw3mu07qL0B67bIN/NoIKlAT3MSSp2xCWyoLlf
4lOpi3uLBTZia3btOboSy5C3urERcYkgPY+dOzynJVZcg1UD3WC4M1qzP8AOOTUks2DJacNo7uEc
edp4X0aSSoxWfig5LG8Owh6ODFKjKYMbe9wZjNH2dq8+sjw/G5mMP8NLAN/hUOjYPc/noIyKl85x
ut9lHjxmWuaX+M8A7QLHMtZQ5DLWafRYN7vGwwTtr5EGYqKKkCyMPXtUWslVkweqQBic3d6zkIek
ZLh7+b3WsoShwEouxWsLjuYj1aAG+eBJpBfGg+Mx6bbq6iFxYJ4GekhXFpg8MFJaio6tV8YNVC5o
JNKJiGU8qnB3E9ThltWccKf/QbMf8nfy3ujVIcqwai5aU/KJafeUe0+W5ZEuhDks0nCaoXQG+cUT
5avyaNEndPuyLh7ArfE/pum5q6rxFaKd2ML/81k9FUj1M9Ff/FTcTDqfK8Krbe0lxq0MqXkYnTqX
rlXR1Og/DjDFKcaCFkgm+t0gzXtnU4AieOJSTDDm42Eg5Mtplptt0lIYy/ymx6cVYVPk7geZ6N0L
IwIsymN4la3kaXeNAw7TLOpAL0aGKqZDygZ6sslDm5VU19pyv5NRukfDKSw0nrF7rVEAbWTgPjod
1JSPVCT9E8uUdNfapKvB4obxos3yJUUyXxUepoQsrJ4n2uK2BG3hWSK82BO7VL+d+Aj6Pr3UluQk
HV8zupiHcvHdOyaGs6HD14XX8LIwaiut+FiyyYYljCZax+iMcVfqxw5/MdYwFlcYk37n+fTgesNE
2MQoo1Ei8Vm59NCHYvJOGZgg/2bZ4jp3QRI2ZQizLTRAdyQVMROo+DvQX17L6WCE6lzTR27qvglP
ZgBCC/Vksivqkr276Mc7aeevWVfFV2ll/dZP0l9dznoIqBs92wIWa/YDfs/eZajWI9nsO+/Qewwm
UsjgbCHnT/Akj2Gmy0uo1NaJGeQY9xF3cF1Y48GKkV66Zf49yOVJy3a55jXnvMqk2JIKt8uQUncT
mKc04JG0DX8+JQIkI4tb4Gv/AGi1Z3KulkhTKR6seiLya54+uzrOHzz8avvJq3q4CHUZ7JygUkfc
s2iebb99pm9l7uqC/e3N6g98EjK4CJi+7xfD/AM5p7pUkJxyt3K2EIX6gwz1ipEOMffZn3Cj3mMb
FchguteR7+IxljHjitSqorle3Q8BJ2ycJe4uaa+89uZIc1fMk/EYVhiyzL67DEV6pwqL72V8zcAJ
XGGEFZeMYpvvVxyxwEaWmX7FY/mSaAxFwK0hXHggFuXg/DNLOpHM1O+O2Q2X1PpUsyVhao36o3DA
KxQmwZoVE3mf6KfStNVNOe2uwm+8ReGmTiLM6c/q5lzVnr4Nyp2eyA+nngHtlU6U411Il4lzll19
M0JocFlRVqY7XIfGP3Id2jdrDPpnLOgntFNnmxmns1j1l5nOW/+XH3zjPXIfTAMqAeQ46zgQzPzA
gDEfg3rnZV3I1nviTa28H0JU2mPolDtMjfI59qrqOiK6gSHRbiWjzffQaEDA9cYS+XUxH7xx8R8C
kwcSBowFcGaZoqHr/w6u9cHCPTh5ZVdHVsCUPfNWYXyO0GtBkd0gcQnmJnlAbvaj4so62KK4NWpJ
Hvz5p7MN88moLbIBU4fulzlDWmvr0hnk/EhK4M0iV09XXT8xHPyZpVM+T0ZClxbOA8aiEXGzvTeK
BL+Uyl+bEEpLG/YIwg2wAdyd3DjnqvgrlyI/Uvjl2AGN6l4sl2R1tAaeQghD/bupnGS8h3lzKYzh
nXXWcMwC92DmMjzbq4cxRCJOx0ZkfbkgOYAOrCjqWh65w79CTZuqc5gA5j9NP44XYWaUxCogGDlm
tJc6xvgg2/SfKTp1Gz3HfIXwgP9kcZiGJ/ZxpWyePEhHG0aX1IuiY8XoyPlkkRJGtb9Y94RuafBK
DILsSyMRI5d1EcBsC4b60ZC7zoNoIlLL0+fZr57xxyAcRc1MSV4ciDmgvP7/UJNh3ypItfoEm24X
byybnTfDqTvmQ7kPAoDRwAVG4OTGW7auUpeg7dDBcZcp5ZpXFTz0PigXSFOQc7Mn5Q/hw3/PigUl
/PSfk9PTawSk8Wb3/BeQGr+5kfYQU4JtJQxnz/r7j+1wVlnK0ic788mOd9BRpunIZL5GWUos9rZy
uIXCpDwh+i6pQpd1dzXNZ9IS9glaJ3Q+znuN/WkxVwEKWOcXjah6GJznZPbtb0qjxm6Gs9vAyjRh
iYGI49leiJr7DeJ4BQcnmt2+/NuHWPK7AcCQ6KzuqZzz93apNvViwiljM78Vjf6VO9NHrmOckLX/
Mgapd14WpAmCZPNF/gEHZR4sdiwbFO7FLi+t/rSM+XGxpHfGr2wd1Oj8mnISnj2/PlMxLFHcmC+j
xuRntV599QNGr9Zoq13gJh/2BMvVqRkg2ZK1lcQq5YMOweo19luqTeLMC8YoixT5IU+NAM5K85oO
DYpU0toZR8kO/dgcXv77BVPqbqwJS7HDxHnrNAO9ohyyq4zrc1PaeAYNdBhyibvdMJETYJp9w5/S
iBMhn1iLcxetqbKRNqpwOhN4bqNOOcYiY3238lDMEC9rDZkFDTETWttBos6k+E2UOZrMKXvUvbJg
6RqMQ6zqcyrH4OAGP0pwtaBeAZtnh4/h2HmYCsi7apmDzpUS4JAwy7T8e8eiyl5UaTQgootfc6eN
x7bh8Iyn+KqH6kXEyyrMnVxwpplia/aYgU5L0qW42Koi7XwyT5WVgFBh7jr0w7EPgQ/kA0w8J2Ei
X3Us9AgKOYRMl+9zb7eo8oLpIhQrLHdILn2K9rpVVnke7PYfZ7Yuh+LN1XW6ryb6E+WG5ymx/roh
SntWTN42Dhu1c9XEuLW+T3EwPBboQ3FmH9owZzM949mFUYioBbk/efDxMW29r1glkmG1ad5S5Nek
duytEt9r4CE4QbCdloRhYdEKZ8h+nV61Q9UFcVTAF/5QmCHBqumXsvwPw2cJA9Ubj2JCUa+SoH2Q
w/ABsI8OwduTwzb8IXESZXEelq8SqyeNr5WcBUnquaaZSHopnlx1ZruMwa7Lr8S4fotx/F2VgEKZ
JI+PqL2nQQ2vI/Xs3HbTiKnSetVNJQgu85yrHodL3qObBzg7ApnRzmtJYjdjarQK5E+G1rg8xAF3
LrZ9a0dSJYhCq7MjPyYCBoMkuvzJFA8V3qrthNskHwqHsa9toEsVwYWG9I8FamSsdXgi25meXBtr
kIKR/u4DlDLo1HjfU//WI8sCsfOVyvi9Uqo7uDoYTqXHKtDyBdr/gJyf0uHkESH428k/TOhA0VK1
Eg9fsVHOkzkvJDF5DLqDTohDP1c7NSsvGhhY3sfCeZRj5r6QDMI6dlyuddJTFi4n2fp+FC7W9Ki8
oN7bgBEROCDh8osvh1rhvgArp6rz9LsHvB8XBVyinkt4g+DpYTSR7tbzeo4Pw3gO8INRSyXn0Er3
wGEexzFFUJLPdxbCTIU6nC1GLLory7VzJwwRUfa256CFJmp7Um4Lk/Y2mylU8Yy0V51n9cGx+GPd
xmLq2rflFaxHsgHsJA/QExDRTE7zCCytfZwK3LV+Yr9YGlmHm+N80FmcXaDfcXvOs4MaoTAvaBo1
cE3rcRhqeXaqp6IiezUxVxtXq9cFvjqYrpw2xlIphMuvfkrGnSrQYfml+PLqHM9X3p/BdpMBLYOT
wAOxyFxeaIV5XMzyw/RhBHhFcSSBq0IOz1JgLR7EUp1p5c0TJGVn72r5W1peeRWeY52M0ToMIxtO
kEssIMVEFkeD/wxn57QpKxQyTnjVGr6cp+J7FvLiIfIgbg9/3I2GKoi6MNGsG6wlahzCCGmkcAq2
NBfK/62d7IXRkN4vqdp2rJ9uWFqfPNesXykrcdNaV6QxiCiaCtFVpZvjpJq3ShPDI+aQE8+K00ta
Nz8ZpnhoPBA0hglDReH4TwwMkrMU5i+2CExSzfSaz2X7KmxsA8jiSeoej6Uhz3IAdz0lzX2OrXvQ
K/E9F9cSJatdLCyUk5srVX8ZFvWIMRs6xGh/MAs8Vgy6CjyezP8B+nbCO03++EDky6Vu89Myh+0h
oeLd4j306SAuDttQHhRtn01rOOa2pZ8kRaryrZe+HLyzNRcnR9PEWKOD4T1NrrLwwPcNVBlykv2T
QHqAj10j04gx7zUhTAQj3GnOCLBS4Xz77xfHLoyIpk8d3eIoJMC2SUB7AmScnsmM5l2VjF3ydHwV
cQfmoj/VOchus7Pmm0jMHPdy1tILsjpoW2RRsTNfsY4f7AK5WiCS+V465nCy+IBddIv4ljxeZbvO
bv/9EnfdIS7FeKIQkde8WlBC5Vji8VgSjZb7Jynx28tZzttAJxOj9/IRe0N80bl+M0XvXONsuM1w
2I8uo9ojkQn/TLf3D+VEmtVCwmukzLx9Z3DLRehfdNKEX1q3BMLyb2S+vJD1zNSeDex+pdNDYIZa
3BBFMbVUluM6bAZQsEMDymTeDaxr75FQNZfN2W5kx2gYPqqLPRxPFkBEg2ITj/S4zdgbpt18jZFa
DGNSR+icHTg5dXgIKxg6cRK+urBWXwrD2uEG/0Q2AIIU59W5C8Cc+Bvy6cy7ZTDdGYPA3swLIUcx
glAOH/p2sZriB/c8lHHxbE1OAkpy6Bl4AT5wgRjOHv84FXnCpJlY5qU18j3ehjSaCvdV1OJ1xpe9
TWc3OWdr82+O9SXsrAwwgWntpYt3mjDrJAqm7hKKsU42ENey9JxL0ko3FWQfv4Rul/m9eaJsbaNV
CepVy27x3NclHOeXYKZPZpcsHv0e833c6VOMUvmgg2n+7M3ilUgO60nYFyw9/TluYY8y/WuPheCA
Sptp2Lod6jHupgkJmoWdWYTpmeFwgtUKWHeI7+HTtNC2TNyb6GGIhWI48agkLqSoCbK7bKf0pR/1
CAIO1G/vzCiPQ2S6TEt/6PitY2hi6ek9XUV2m78x/EdxJ0v93qA2uvFbHG2v/ofDrdgDdPsfZ2e6
HDeSZOtXGavfg54AEAACY9NtdrkmlxSXyqRI/UljURK2TOz709/PwaoeiZJRPW1Go7gkUwEgFvfj
x88RwkExftjnNwDM1QmK3CyktMfDu/OxdsYTmC4Qb98cuQMaA9CRLqcqoSlSS08AzeNnaqI808+7
j8NeHF+rGDeZA52kTsMnFQTjRxJd3rA4jXvdnjvpeNhoSkpDzNQqFDc366j27MsABmeUosXT2Wi1
islFQSdWZNpiTQwAmf28Llo4GQiuQHDv50/9pGlZ6zezje9YDL533U4ikTPBZUkhN++oY59iLYmz
2tRmJ3nsRccdmpOXu32Ea8OINgKttJfzjsZDKOdYmOxqemnDuyl27aeyPGt6v/4UzkNNB4PCuMQt
mk81QluGjvvARp0mRbTtOE6RLYrccaSv1fY+0cSODGJv7tSMCpMzI6M0dgkwlVc4eCD6MWSw0n+k
/6zK6uoJIdzuwgvQTRmxI3VJOThqg5lkoIJabihLdDbLr7VGorJy98XBZyNAlx1EYPQv9nEAK36/
v53yQ3mDT4y6iyJ9BoxyFnq7chMNLVm38M4qeLdpFaT3WL8HubNL0eSiWttuIPw5TyjYX1FyDzb2
wXrQnfoYOlZzC4UJ9RR6fvLGCS7aAmapvQvTq7JBvDPyMJj1xmo9711rKyS441abL/UUqHUY9t1J
mnuYgdg24oRD9/uBHpPFRS6aUutDksRsEk16PQ4pnaaQwT8YxbFomxo230w7maZbfn7xHMc+ttFM
ehpq+q0TzqEkK9BZwq7utEZuAAN07K7h+U4PDgojsKIay45vlk/hFD7sbDjBVGDViaPwGOVwXVkw
WolkzAnSglS2oC5cZhQQbnZIe+OIu7sYBmxy6G5KYTzAhrAoA5+WfTZcYC9yYahA3bMqQEhInigX
UXAvQgiElPDPWxe9Q6tjffRkghf+hPqM03+BodT8Xsbo9FFvuox04pzooayecDGgZmcCZOlahwiR
Pqdq6Mxlk8wWQtRfusDb/5HECZ4RInUUdO6w8vEYOiuLlO7NxqpOE6v8DMzRXA6ZKU/h7vW3ETJF
px5NW+fwQGj5z5xiy/RHj9fbTO7BOh19FuPYdSPrPM4u7H2h72w6iI5SR4fnEI6ctYPYUq+L8EqZ
S1dP7po6a3k9O9MqTDxoWYYzNLLcdey2zx7mQxvqZ3S3VNP1NOfhiTvZ4QVpJW21o//HlAbumYqG
+2Dgtjl+BVh4oLE26Ls/fAF06hwBCJNiC+BNyMYFaIEct9VhvG2CtescqqseljRsViKHGJQNus+W
QPrlQCfNeX0gSkRxwaYSe5NUGiE3pINOnFrd6ApYmqCBKi0uOu1z+yXxBgjlJHt3QTde+BSn1z3C
REequS1iBy0ly4d7YaN31TTJHUoS08opc7hAdAOTqH6wpwhVsKYiG/HwjbMRmiri8Iunc/++ZxOG
MEb1EUrPkap3SDcRdp7Nqu0/YPM+XNl9fJsX6ed9hO76pA0RChkzLYITxIFanabQQU88N7k4FCXI
fdpwCMMKcCtNBXU05/AlB9ike/z55kN0ViTdCps2GHhuup/OFh1++rmq6xZtIupwtHLCWbgsDSaM
044EkH7J+7xLt54aw00IPRRovtaEy01HNd9REChsyGsoX8IPGUHWTmgYE34abdxBHTu3MGFW7K7x
ScN3AOHlV2Rf0qsWOsqR3znxBizJprce+URlZx9M4O3Iu+LDGf3upx11uCXGMQ4CApjpUXZTs3tl
1RXsJ/kK8d6P3dCkq7M5YEcfbMStLYvzSu2RxOhoibxUhO0EDTuqRPQu9gl8FsejLJHtkLoN0a6z
62JNR0lzGboOj1NdoJpwuHfcAlsO3d44SITSYEdf6+wmq05VH8qvfZn+0Y7oJQc6hmBk11dWP9Fa
zlAuc78/A71dRaXVPHo9VDprdlH999hNy6jLL7tDfuoUXX8bD4lFj39K8zhsnMRFA9OaL2cHDZow
LoJju5x3l8UOPLfRyNHg3DtfRl1Ak+sM6tuaFMyyBg1OaadziBGe8xqqSTsWz5QQ8msYKtWZBTB6
nbBsrlKlvDOnr8t7WtAvzKH6o0We5aU6rDO2/I1S/h2Sq8nNaO8+7WCCXmB08dEqypbOpba5SJHu
P+l7dBGSug7AJNBF8GrVfOjssLoLHPczDHZ7o3bNBeYixZmbV/5pUrRm03+ZZs9fBfE+ObKtfFvk
3byFdkDnWNGuZysrzvxmjn5hsGL/6HUSeCRaPh5PLt584RuvE26epZQx+cpzaA+stGjBlYD3We1U
J1U7fTRzhHq0ju7p1CdqnJvHlHj4uJMgNaQR4JqkmSp4uQ8QDaMZsIN109voqrC3L+Yd//Uy/nf0
pbh9dZxo/vE/fP9SlKQVUdy++fYf6+SlLpria/s/8mf/fNn3f/SP8y/Fh2fgwXdftCkOfLx9yXdv
y//+5+hOntvn7745zdukne46jt37L023b5chcB3yyn/1l//xZXmXzVR++ftvL0iZtvJueNjmv/35
q4vPf/9NHOr+69u3//N3col//+3/AdFRQk3w1Ht9t7/+5Mtz0/LHvvmbUpieYGanleOKP/HwRX4T
+n8zKsSb0IOTE7oBVih5Ubfx33+zwr/Bn6eD0McyMfSo8/BHTdEtv9Pu3wId+CwDzxNrQ8f57a+x
ffcI//eR/kfeHW7xoW+bv//mfu8t4mMrwtBs19UOm5ajHfFq+8ZhDDyk8tN2Sj4Otn9d+MnNAD27
SOENDc7vrqlP9RiulB5xJmwHUpV0eQGy9RcF+vRNEa41TfVDHK4Kp7/LSTbacVjBJFllSbiOABE0
lQhthQ8o5cOa7M8Kb/fUGBcAdn6eu3CdO9D6dYdgWROu0mzcpv6w/eaJ/HnV316lrWQZ/a+Fyp+X
6RlAdjpFbcflkX57mZDPDZh+nnzMgnCNgMAjIR99rPaADEGBYOXuuBmTVYD3Aj1ESDruGHsy3hW7
cKX3uKS4XOtht45mVFdotQYlGB6xSD6hxe1+OIAzutiu+t1jU+urrKIRJsxhQngXRaMvmRyITKQo
H3TSvoN9BIuxz1+GGQERtIciW19GWbiCbHN10PFpFqGyp/ozM22izL+W+2gsfRHVZjXo+GYoaNXj
JQ0eKtGgL5XxLhrpOrHMqgj1tTbT12ZMKZvGXBDDQsMIH8sjFeG5QpDEM1nXSbJy5wxh+GwDzAjx
huv16Ugvs9O5K26zLr9Vib5ycw85LkQReuth+Zmbnvb1cDfHI6RuqL99jG+Pd9XHbBsWfYHDCdvZ
17oobuu0uG0OCQrSKlwhRgMoSrNG0N/1MROtQNV4Dj/3B3wuR/siK3e/smJ7YwHKIzeYNrKE8Fry
XOO/NSd2vWIKaD22t5AXTnXCEdsmqywbHtF+PrbFzRc1xCSBr4ovmK6ij1kzbU3jXyBCh1yjf9EA
ZyjTPwr8DjtyXVT+tar9C1CUbRZQQQf3Ap5YUV09bcBxo8y7zPAWLwzBYOTrS7oQWBnDHVjCaqhF
c83jRGMFhO6lTBRlDrcDzgp6HO4am4mjuEv0yg6kfwYf39CGMo4mJWjtvZl4fRaucXo51eDMOJPf
yn8WaQg2LhOSgWWmP8MV47yokxuZuQAbZwNPSye8/xxDlTVrNH9u6cvayBM3Od8znkgjId8PPJY2
P496VBCKwEOODiMHiV5kMoG1UTdJk1Xtov6Eo99NwADxN12xt61luchjtegiHeC8ad+9zNp4lTvZ
Jo/QSpni1eAOJ/gk3YnmuvxtNpt16rUfaypR1Lxva5dph7SkKrwLPUCsGLr4xiS0fPcxApJutulz
5NUy/4L/neFq6+n9TcK13+wRPgcwIZ/raM2OrRdbxG+2QsuZugSYBTmLHYsT1Uq5h5nOThVt0oae
sMzlHja74+VfWaADzzLnFsTxqiD+kue27IT0UcgqbRqeVZ1u5FJl8PV+3M5ZcZtDmqewca7y8lZS
fXcX31j7bPP+9XAQfL/n+S5EGLpLXWVrW4fuG9uo3qWxUR18e5sdktUAVTya9xvYb8xHfdlU4edi
z+7CNcncon35SWeMn+5I2WnUiA1e513MRf9Y2959PrJLW358A1Z97LLlvz/Y8HvfNbpsXY48W2vO
PcfoYLEa//bml36rHCyOtkMyg8uoTj3Kmk0nOodIs8+y+NAekeQ+KgNBe8jBNg3Gh0y1+NPgA2hF
OEXScRyh05B6gDcx5S6TlvQSkjse4XP8sbLGnNQM4WU4gwiolUl4pCoUOdwQNiCujGgp81KyIIFa
aEJugvk5m+A3DzN0nqJ1vqrDAICVci+HjrIzxRL3mLPxQe+sJ1UfaHncB9j3jpP/SdNueKYzCyOH
muWr8JJn9wZfGnkLoER9JJu6EqJnFOJCZkKEDYpw/9IcRinSyEE0PesYRwh3ij4Zhx15goeeuDFS
kiPAIlpQL7KhpuW4tXxGn0SKeZht2jDpj8Ln1/euKexU+UtJCw5CW+npnLGACVjWamRzrndsAaxe
M5QFUThDRt4oP8oS4HY9+2gh0Qx4MiT2/rxodg90guQng5duBodKRLNLP6UH7pHXPuIwh5UxSre/
MOT7YRuXiREoTObx+HRdV705uXvEhHJKAWob0bRGG+PnxmNr3vmwQSSm9a9lp6T14VKO3SLs7tD1
vNEZB1FZnAd9ccsyuKvZ/d6fsI5YeX4bUTAY26fL0bcdTfD2dsLmByeJqAu/josq/WOkinPGeKl7
52vksfM3CfvXuG3ScL2c2aN7pYEOmAFmOYCRGIHIok8Di4OaF7pefPP+IH9y81wb02+DdyMkgiCU
6O+bVRUcsCpN5kRtjcu2dRjOJLLTcXqDGutG4g6dWA8mYjLQWqiRalI184HxAfXcBK53X2skGCr9
KzPeH2+e54YYoTssdD8I3948aumWwWWpW8YlaiqZJP+I2t5nrndFXeRqIDKAhoCwCeFPNgxb7fNo
7QMdEsjgQepaW8Vw54Yx3bK79thK/eue4Oj9++e+DRt5wB6dkgG5GbkhmtLf37903sERb+d6qx1M
wEpihIEguCBi5OgdLI6HGcszIshiH65kIkpMIEeu8jgaIi6B+1dETFyHII02ssjl6Cf4pXJ7k8cc
AUN+m7Mdp024Ji0+dukJUp3El/ktXe24wXv3KbWn96/LcX98AL4O6KtWoQY79fTbsD9ybHyiw2I7
zEj/yM54Unllg2lZ8VJbw+cyzqzrPq7oAZU25KxjvZW7z2raB7TxsBUPkQLXCZOE0CBG1aocYgo2
E8B3S2F2Zz3gS0znT2jW9HN/rP1Kn2bhuEWrGqF/amHH/Ww9LTvPDo1ON85GmqL8ZzT2b6kg3sR1
+2RNiLo3MC9mnGCHVH3lvEXQgGwjoXyfJaqllxRZSCwfIVyz3M+ijhUlDdSq5zAoXBr6YRElx1FD
sSaaTHrSBPviTM1sgfSx5ZeQSHmxBkTNzPRsogOoExJ5p0MJRKEdjhVktTgNOuWeZO0+OmOH47W4
Q2ABMVS/FyXVNrPn7Zpyei5KgiT8xnDTaIvbHk1WhtWMHCbhg8QB+x0wF4y0ChlCuTm6HK8zyyoQ
eUAxTiIxnkl+kimIafTC9h/QPb8vEAdQk/mcxfNzgypcZtGfmPlCi7UeVFncUnIIL7O4f2wOnGoI
HW0Hj1HJrArK2pyrGUAvOxSIKznu/tyMhFQkO3wKDrfNbGiwZBkdNxNXUYjTTjPw/0eucEp39LBj
+/S5GPf5MUiOPotKVBuztnscXCTiaRw0SGJz2aYd2hOdEEPGKceqrZ7pYRWwjr7mwY9uhgNnXBGm
G5eI4kgVBwYWchQXtG0f0Q9+i8I/fULo7XDcSQRQ8c5DITL0dVGdNBHvE5Q86DThryK4+cewgS8N
NZpzjXDdkRvyvoPiyuuGxFKigSV6tHbqaz8ppDQjmhtGVR8rZ+ceN0YhWxfGN/SJdIwCjd8+iT5h
0/iQmX0LxTr6lO8ndTbXcXCSJtwc2jl6DCrn7nxAV/6IQCSDadbnlwpy2bnlmVUQTi19hDzReQhx
EZue69i750Agonb5TzHO+jQnEnsk7LfeLpqO0SKADROhlE+gTOsXE4FR4SUIjncCmeM+gy133sz+
vSpZKMNO5Axqe3cT5c7X3h3UaTSzNRnc/uZxmGx5Zmjj1vlLVkQJeQ+312DGKI23dyiZ83h7IqPX
eD5gHXJqKLq9Ecu1SqYIrfqE6fbXYfK686AFZpcLgx58Nc+EMK4e1dn7m9Ebu3EJ/XxtHNe4jgcO
oYzE5d8cUrnTqupgd8XWdExxVH6gYKyKyrsETb5Gv/ZC4lPqS9dRzezMXJng5Bc2tWyyLklR8z36
5wSyFuoT7w9O/5gU+B6wjS0nKCaHzpsgmtDctceYQoOqONLRStb78U6irTpIqdWyg4+cXCryriSN
pB/gDqVaIk/Hvxj6+BNMxE+voTZnARmxifS9CZjtnAVwM8hH81tTehfRmJ8XExA8Z0ZBenDw/Fuo
u2sJxZtJ3zc74sSs4DCZ8vOUexKA39aaS/bhMybJjRv2d+9f+pIgfx/hcOmCDPmgU9pz3lghU5FI
FAUjngvTcICupx2PAAHP4h1XamcbQX8KyXVqDj+eEX7yF2aIV4L4ZA72RwQSAYEHGOu1RflD2Wad
VzwqE69q/nZumFXkU++P2//ZIwPW8hk5PUK4DX8/n6wIEZ1M5cWWvQfxrCbJTiCkU7KVJ0WPwe4E
uX8ydIs6QjZnp0U/OkD6dXUjF0cg/KKpCKKOMm0VJNxjDEbY2sJsI8nCylRdiVbpTGP1gfAkstgw
etmwO9nSHCSPkKj7rFFWAD8oAQiGOx6uoYF9RPnaxlRlyCElk9MQ6Pi5pukdZMCwx+Kyc6QOZq1y
RIeyml1E0+v5AY9RCpuKDehgHYRfBPdc1+zOeWU9SBqsA9L3JWzvvbr8gAQEG4xvf11O2P3uc5CQ
cQRzjGkN9+vi1+GcBqp8EwsLV8iDERaEjvL9NzE6tkeHyi0Rk1IpMEhCmKSBSRrWwsG7wlD7RMA1
RV1iGOAc+oABLZAXM6gw8Q1exWto9ufKZ/9RJblImJ4qi3VB+QRuxUUE+xXqBfkgR0jT57eCUkGu
XQsMkebI+QEv8MjOA+aeuyOaQGtU5psE1EswRYBZpNaThZNrf6DSkYarnIX26zQW0PQnt8IL+Dlb
Gm4nb29F6vYKkw97v20cEqOALdsaeK5RUnGcNlVDuZBApYjd+cjV3vUSfmXD/BwNTNOg5ORyMHd0
58PLAE2F6izmuiX03dOCjuRTCkB7sCYwqQIR6Wyks3loXdKJins3+MSLuPdYXn/XNJSCewNro8fB
xzT0qIDfbnGBpkIcZetRN85R7jCzmh0pSo2PjsXZVSif5n31labXT6mYE5ZYe9Udghg09FUoQkpI
E5CqaJqX6/gAppDk0OK0pYcvkiAb+mmZfE7xaRhE3nmoEYk2oYUDs+1XT/hh4XBRtN1Vs993X3Vn
Kxp9BQ5L+ITc7teIQIWwsW0vPbr6j1VIbIa6CXFVRNBX4MxypHyuZig4iKI6hJJlE1rja4j2C2tn
JiozziClzzQUbCZwc8PRXZBQR/A+tgAJLnHfDpffA4ftYGfh56hLf0cULDOck3TevBQBme+grAbP
J+RWNC2zMDGDP6jkIjGjg88N4cNxxgMSu5UrXe2bM+qqhAiKh4d0HE8YJNb4vTj1YeCnCVxtaRaq
AS+MIrmWCBH7eVxgclYqIGEWm89WK8EVB1wWD6BQpjmNoO4ve/9rjOPw+zwiLKWC+6QO+e0CKUQ4
0BQ9v4p8pg3tQk1GClG7VX9sFNG7Cl2AkoZdAiy3PNY5XxXB4SUq9i9DgtKkLMFM4qqsZcSSZGms
zWn3vmHfpN0M3oG2CR2WrQjFhN2tsnfp0QzmmENOuq2JS7EZYUsaycMhewOpgAJDJmIGBJ91PX+F
PcFmaHh88z6yj6M9+lI8J2q3DjtbKsrnkeYupCETdAKU0VGDzHXeaOL/+AbAe53tEMOkE+lRC16D
jxkyiygxuB049mQ90O8oprpEtzoGxmlUP5xROEouTezfkzbkaKkiaZYL9zfVGU6EKIN+hQ3XPUWK
0QR0QsDT4c4VB9mgWyJ3vbeesoqALTuwHSs7AU5quQZjMQdifl70PIeeV6Y1sakLDNS7u4co5+DJ
hgPi6bBlEbUmoJ2nvEPfeU93Qgs7jh6EOwGMEQgxxC54bk3NeO0mov6Ee+rJHCkaoaH2HdU+UZrU
RKRCs+we+Ci0XDq5V21kKrmkI/REPjWZf29VVrXCjtK6SnAhXCHOGBEfRHT7ytQDydxGGTMF2vYj
uStergn3ct5z6cuNsTymJKS9Fp9tflGDElopr5fwYphNeFxPaXLqhsDDBAVBxENtTIEw7fyc5iCb
aDMeRRXBbTDT+oFTu3+U51hv/GftF1Wd6Xa/RexCbjGTTIklV7YHhso09GSUKPq7usbkV5ek+E7a
Ex4xl94PD9yf7dBLrUt5TqDRTv0+PKCzLyOSDvdb/LFA9YCkCzu5EUxdh5xK4LKZ2gSoLsjkUnsC
O/J+KV5EGGLLv4UiNC2tB4F6TUF8jzyN4CeKOkDUkNVWGhiD2I5jSfWsfHCVLAUiBrjIMopglQE7
2D3J8nE1290Sx+3MLxCqn+X4Hs0dBgiIYkjgvw1d6bzKpsTfbxeIfuI2D/aeck9AkObfm5YCwsQa
kjIWbQ23hloRXff3Uroii1zQbRJ0muxJAhVCLoO3bAEeXrY4iRCYCtKWzZzHh/5RAKwm3J1g3fCx
N9Abfg0a/SzKCKFd2mFApOmbN2BMPyMINw41Mwg0YvBZDIMEb4ArcXm74NsgcFnoX2hDNCGYPZEG
IDIy+9RfUsCuuV224qWgQbAdheSlaOYIPl/7+iqoAGEI0t+fcLaM600cTSCtPBMEPnihVIC/zW+s
OhhsK20PryASdQUKUpcyibIGMJnYXQqCpiB+NtGKtPQKeacr8q9rt4igwsc3vfGufzEmmeRvxhQI
ac7WDi1UvvtmEdChwyk1udm2C8xtlcEShqIswNYCZhGNyeSWCS3IpULZe0iGGzWwICaqgcTw0767
a0PrYhrc9b8zNirRHqG79mxbsKtv80FFXDFpP1vmrUrKW0FWdbDfSC6oifkQm//akH6pjvtUITJ/
6O9MzYLNs1MrS25kPc2KHIOq6Ptj836SWxDcUXt3ie0C27wZG6qCQdgldbbNLLZT5IuoEk7bIaYC
TMYny0gmokDUgg7qKriGqgzwQmAzUyaY3N+j0txJRRgI41wSpcjNbrKm3rYIFnoIfOl0uoqyApUe
3odl2OB/h0YRuwdFmX28mlpwt71PJWzc6j1LlZJ64zJppFgzU4ej6FhH2WmjqK/FItgyiFTWOg92
DynFw3rQV7I4VXUWOB/fvz3CS/hxWpElh3S0kQgst++bR+d6ZbpPHW4Pte74qKDYiLMHxUjlsWuy
YM38rCrvqnCLF8HqTGwdS/V8WQj1y0y7VqDjixATosHyr2k/u3+tvVETbQvgr+ZcUXEuKuZmzK2f
UbCJQMBMsjE9c6HklgZkU+xJDRzNv+bvgA4MyqwE24TCFQJSUXIT1WQf4+EF2bQV9bBTzmIq45yh
gXchc37oyWH/qvdRWTAx6Jzpt35cf5gQrsl7Lqfk9EX2+abeEwgZwJwUc0/eIAuof4NkkhidShDY
9MCgAQ3Ho39dU+iVCdpjAzgLQ8CLsfCo9psG7dnZm54Dm6x+zwPi6JGv5a68/5h+Amv7gUu50w6o
CkCKeJMhQ+EkVnZS+rRGeG9EIZiCrqXkLZU2ni5Hl38v1c8h29H9pZmQlNDhQRRUkqSctdwh7qak
axrIGv75g9yhIunhTMDv6CgbIP0QgAr0LUiBTfrmpxv8K+7+yvwR3f4VkvSToz2g1OlxOCig+6XC
+930G7ypnCECwm9mAVL5njgJWJRAK3cNHbAK3sJCrThA1aA6O9iMFZVpqSdIiXnmevriV5XYZTd9
u9vqAEjCuL4N5fnNbov2gQV1bGJcFROiTFbGCDGiHe+Gac3xAOWFiTAwK+fokhDvboElyvQmqoCP
ooJWIYU9ITk11f2BlH/orKdoci+xFjjXJRARJXrKOhup7quJry1SKmCjoYxvZiJaIWbIxiBFesmA
ZYOY4Y3IhvD+3PpJyQlR6TBQDrPLaGbZ97s3tmetZbo83QoRIKKrr0jS3+V0kYWuOdFM0V3A0rkl
NDoTHouOYDWT1Qu7IHAJl/Mm29TsfP/GwKgwwwdR8Kds8wak6JsK/7JsnwJSAEYIJLADUky5ycBZ
BrF5zVGbVZSeUtJGqBESLMuumvfDnSCMlA5u/wXI4CfhAcyrAP6fbJx+IL//ZtLOAZzj0jHJVvKf
JRxltwRkuVj4KPNAH0KyEjpJQynqaACyXqIziRXgHwhgJABJFnAEwNRJiSkKTAhyyvRSYBRah7Bs
XOIg69+KMREE0mA/DqQruGrfD94ajaGi777eVJnZwjGAIwGbCC7BAgFo7jb5JZ3utwzsEvfd+yFm
O4FDAFHmNGvA/eW2ay1RmneNXetDE7NJsl4F2Uwt76I/QCKxUqJKBO/YQwD0u3Nr19/9Yo58z8Zc
oOiAZNg4gt54dNJ9fznB5A0IfO/ipdg82GCxzJGF/AUAj03yqoE4lRlYCECXchRFe/IY07aPUe1d
Kzu/FVwKXj1ic/ry19hm8NMBQo9wCY/gsgVvJnFw6K2dhzbYVmvyldGjnI9Kd8thq2y2BzIUdhRL
f0SZ4VYYN5LODF3xUngcp5Cwhk5wKMELXCEpzd7llMYfkjjg0CTDyViisv1T3YRSthbyi/z89b0d
F3UPzgoQXXlbnQulCmYGJVEh0kkeUcQMgMBFOZIbcwuiBgifylUBMCAQfjExfQ/crt30Vbdk3cKF
wu2NwpWwjCAmIUd2s2RINOpLUCecpKGV7LO6ooKNlalZ0Zl2V/ds5Ux+NxtRt/OXWErAhsh0d1oM
Bfa8TwkgCPurt2BlSCBk9bBtSF7fnzbeT54KcbmvOXbQbLHfModmt5kmk+/322EgqElJrMbdZ9nz
hKNgyCrUyM9isNGSLYezdCkFQAlMdXDa7n9XBKsShKiSzJGuHglclsIHfyrBLkzz/BgByotXjkN/
skQ6kiSzb5Ion0JEWakKmx4nwoSwpz2MjAZCVcpUrSeQ9h3/0hWM/ZN0APJCpk/Wg4enuXUkp4BM
EOEmCaNPNkfJh5VvozTYrQU3DcilJHRs0sNa2m5/cQd/3ATheGgBohycd9USWH67CWZ5tHMmO9rK
pJX/H5l0xJ+ZvJwakpNEGZsjNSHVw86cyo2q0SBb2AwjIqDV8NhUHPkcbVKD9Efz0mU5bSj2tnDA
Yw7Ez8DskmzJ/ZWZKatX0tusJBsvAGNIaEe7PWd/+CB1JSE9GXTqM/wg5ZiV43bYhQ+ZJTifXshr
FMeYUEuQRhlDDnc5yBsHKIg1BnDWr4tEX77mJOQn+lfEVk/W+/eRBVV8N7DhTRFuuz9EFm6DmRPt
fv8kUhS7sj8KwmErT3m09jAjzBfYRBdCgYmoYekGhgLLWH5PafU886GuFFSqXE5BsIGlhg41VHfs
HgHrKDMI2XEsZ1AUhOcky9jUVMvZvIsiP8dD+tR3s3NtE3NEZi0ZNzRLOAzskUJXpBXjdAmfwUCy
yLuXVWssgKgQdCuIvOF0drz7GcZEHTFOEvAgpir9/gxzJO54c6dsRwWGkJfWKpbrm609GFzb7NRu
IxcdhYgC9jwhCXpJIZcihJz/QrCVutySTgBjLDOHi2xa6nYU6CEBH9duSOmBEkNKIEXwFqnoU7C3
jt4f8ELBeDNgyKtIRBMv0gHgvYENkDyniwo1lNdNhaN1yAhiIT7JRiLBoNA6F74pBFtZCYaKkjFS
jbS4qPpl4adEAzkPB9c+1d0RkCucHgVpQLgqzQHIgRUgmwk+BDgRpupDZP0hdEYJ2OWahfQLKHwm
114062HYPRUajhoUFhfWapCHnxcOjsRFQioWfqZwVoTH8v79+NkD9ClFsulQKg7MW9wuxdUxm9EP
2haENoIHCywgsZERPHHPwfQnfUhBYG7IsORZap/NkuxZ8Leh5YhOYZdCRheCmJSRJMiw+myTEoD8
Yrw/UmxoulYu3BuOa03I+f2Emz322Gof+pthBOIpB/DE/FZWX1Z4V1JKle0NYaS1bG9IvbFLgQU2
ZniWopeqebHzCtlfCI1NUpNfg2o/ATRC4EHY/3ZIP3XgvxllTdf0IcdkYqNdCc1hVJoZdNkFVM9D
KZo2ZCpR0VU4x8n6h8WgItBiBE+AfhPvxSeBPdJSyVh4NHoEwV6qEnoP/aZA8xbldYDvsDldyq5o
+lKtVCY4jusBfdMR05CmkBhQyinyjKwpf7FS6wFTHigaEzWsMY/PC/JgOMGoHzYJ0DLSyM+SqVmi
JZ1huHliWRTlx2Gr8s6cuzQXHucRY+mxEPHaddrT+5Zyuvwq3/nx7A85sojgHY+N2FlYuN+cXD3e
Q+NI+XyDPBZVnYp+e9I6LQUAmiTg315EpbB79uHaifDBi7wlZl9ozhRZTAzBlfBYNpM+FFrBr8he
P2ZkmtVCnh9AY8Pse8EnvxlhkOZUpMt63Mj2n83wKcj2JfFZOhtmIQHCA2YB/AVJSe0+Mu6lHIOS
Q8gCkWzx/QXyI++DcTEmoibjoeYpbTbfJj5ulCLEXRzGjUSU0iVAOHqK8v+Z5A+HVt3uds6HZSET
UUYHEiDJ2JV7qRJ28Wm4mbm5iK6serN7eH9sS9vLd5uvhnBqB2GoaOQmv3mb1xyGoIWDrDdS0W5y
IreQezSQ34TgkES7MkbdCCmQANfz7qUTw3C+N0L4EVjvQIlkofQSAPT0YUc2MYjEroq2CQY+A2BJ
kiBnnmBzv7iAH3YfYT64irYH39Y+Cfn3NzfNB+QRDq29gZJ6uhQ19jQXRMOj8f17yXjVbnqWm5sl
7JYpSYQAYTngPnCC7PbKGZ/THRx/JogUzOkO/Pz+GH+cmJxtjk97BsecC8lEltY3E7Pv0QINS6cD
2CXPYEcvkOaUw6sBjM8UmTg0AUl2l12c1JDG+5UK2secjtY6fCWR/Dqp1T8EVYzLE35vQL85/QBv
QoXe0fCY/bzbSCtQU8LTqIDHOqEveNwLlDn77lFPpDoBFaFKPWcOwaoQPSJqi0s/DnHQlLl/OKlz
sjAD6ZXJFXJkxYPOya96YsuWiJGXFbvoRiN2LzBUQq8m5kV3Oa1VQrmS8H2m0UDP3rWcVDLZhTQj
sNo+2l95YXj2/jPRP2xnhBv0rEEAx38JMeU3AHeftiNaQPtuswTiQmsu6X6h6jXYXDsAAsWLJVkQ
iofkiFJsaREhDPR8KWSgpdOJhWqh217GwbUwm4S0Kfm+axc38VBRFZZaE90qgh9iEE0pUKTP4T3x
xJf2A0loFhgDmFXAgOxAv7gH54DOItmKMpjsAGobyRAlw3NJPvsDUAczJgUmhvn6f97ouTO+9lhL
4AIhpO/vZ2tNcOzwsJvNXyBes1fPjcuTx/kdzzvcvymsTc+Rz02SHUBjLZ3XdzK8AHhpYWnRZxwQ
ev2aqvxjlQm0jWkLW8vYfBG8WfBu5HX+zsuK1wenR8LaA1EgCf6+ujyo/kPUJtdRM62FmZA1+j6x
2t/DsV+5TEjBZH8dAtG+wT35bhsFhw2AtgiDAFf0Mtu+WeFzDaffSRo4DBwlel7zgTpRgTJttlrE
Qv/8gm9xzXv9IV/woT4Vzpp/+fz6hSSCpMnqsGqeiv6lGDFnW/MdDR+angT8DYZT+T2x+3PzZJ75
gl/xufE3zRNVqtcX/vOzvJYjccDsA+uEv76AlffNh+7Wr99m1jlfKEye+JE0NSpzzs/4rMs1n5sn
PvFhQvmM5czrx+tP+CHf8vnbjxy7y5h26hU/hMZ5ko9rviFH4ws+kzn++flTHa2sFJupk/mT/Nuv
Xz/4Me/Bi17/bP7El8sneeXrG4yb1y9e/5w/k7d6/SymY9xjc5/MJ0r+C9L893eSH493OJ22NlIo
E4Dwbaksx7f9oJyITDKn5GleW9Jkt5A+uiiOid+D32W3kDVfaGeFjCssGsovLoRTOSFHKlV0HP0L
ILUc39/PS7imhnMHTif1T+dN1NsfkA2luZXQktaorE4WnE+Od+nzQ6TiWecQaOk8aHxgVgobgkgJ
/TIbvAtpLOnr/8/ZuTa3iWxr+A8dqrjTfLWdmxMnY8e57HxRzYlPkEACCRBI/PrzvC0rFSGVmT21
sx1PLg6Gpnut97Y4BaLt93/wIp+RGIY5m34ccvDw6vDp6T6DqnFGh4PHRieMW1FqYBMT7NEwDy1s
OGUKtAcGkAc7X7MEAOJUzGp8QPSFOq21R5Jf9tfE87x0XTGHF6Y+DMO816fXVfpOTTdaYGeDftd1
mQpqdj//IUzU1rmYVUMpQ/A1CT+vQoy/gyGWBNIHJkyn1j+g1y89y5i62zaFMdlhp9fVEVYfMSFo
8Vjk3CMwTsaTfMvWhMKY/pZkKObT0tPzJoi0UgkpxnSTtJ/jePs2p3STj0p6D/D5qTPj7J7J5MIp
zNQCHw2tdf//sf8FDCnA2bQePuvUVBlJhup30lexZ3KKQmP2Q/em9/2PQqPUm+IVYVjl/jojjw9J
5yexvCC+E4ClraxO1r+uC40iIcps2mckTb1khG3JLJzPEo8XLfLeHtcm1kB3O3vKNKJqTgKrWYYf
NiF7HiyhNeigPAQHkvc78/DCpU+h5OWdM3xb9psProtfDQuhqXb8DGIbgGhmyZPLfKYr3fRsK+FZ
Nf9Ug9VZOJZaSlRh5ZAtYmjY8CyIppJ4kyStbgJSiaLxa0+fFqRELWBdIsgxHfGedcIcnCTY7+Gj
vF8Scmcbg9Cuh6HqqY3vmIWxfDDLYXhCbhD8NNUMjjM1qIlxUrft52ZAmNYTjcRZhgShkMkkQaev
XaIo8WRgJI9vTIXZxZ15i/dFAGiYVTSu+3ZHXGjVJG+RFTKsqmS6T0tLedPNBuc9by/NI4bNbH8V
Llz/nkwxzBhr5Q8P/or4mWH+Lc9J4Q/8dv0xSOhrB8J+7tB5IUvb4ggsEpx5QYpLljknb3MMGsaY
9TUzBJCKVQzW/B9aMS/ZbhhrZFDSXeFK+IXfvcAXM/x6eas498alAhXcVAorpiCM0VwHG0u1q8Md
ywsRREKXtJn/oOC9M3H5hGXBOPu/ZYxuItR67pJlkwi3hj9gccAuvhq8gJoEuq0p9vg8wCKCKW+X
3eNP3wErVIipmbhSdyxvr/EmGZPud5/tPrtg38fgH2reYpEjixI30nTpkwt0TtDQX6YY/mZMy434
KzXzEgqEhPyJc6goGq+LCAdM1g6/RMOVdUZe1vZ7maCiw5cXE1E1hTAF58tZoSEh7q0gimFdRydF
HjJawGT17jPZ1u/DLPvmdggmEgAbvcpqqsKGbnWDtgsEULAhOiUGANZsz7svDfe3b7V6PVp/iOUm
hyCQNEVMnAXKajb75e5vZoQxPTxov/dD+Wa+iO/Sjnk0ZNVQO8LFpao4AhBnhAHDInp4eTFZSuvP
55RgFnJJqPeiMALrdketOO6f/X5ZKkiygJZgMfFa3vXJQeLVtDCLi/TJsH/3mF7U0erJiJRSx2Lm
rH91GkWPXmfpz2+dBJoGErVa9vfWsZcw0yOTS6wHTgpBvt0C4WwvEx+PmnYYxGth8e+ANgR4H6JK
tPAR7pQRpXS5DyVy2RymBPm6lEe2aa7Tp3LONg7LEoTFY7LBFzanB0DtpTZmmBePAeLPhGZQjo4S
gtQKdIjtrh1eToZ7w9EE2+8iFvqcA4zt8ggH6tCSysKp2A/khpIZ5OW7f4a6Hu6+ARvk3A+xxZ+e
rk7n18sEDc9nt6ffQ6LSVPsvurvu0kHFSzWHWEwCtsZF+os4qwHP6KL5PYciRjnSA9AmxV11u+zW
H8oVsnL01nW+e3DI5poWtl26Xs9nnSSudIIotE6vd+jCgRSm9rBaxOAKNbdUXN9/l84oJHSsieA6
cb9aWUuKZAV+p2HqQ9+y8HFeAufeSvGo3vVgYOkZjAxANwk0nVXJCVKHBKhBOk32gXT0DjPrOsnC
Ng4fXA8+U/ooUirgOmmHOQxVIiB0/5U5EFQgYBJ82RyPgTeyWqx+dh51KHh34rFEqFcnnv4YReLq
qF1g8OHkwIYt/fRn/eKnZZgQUf2g+kWRE6rjyZD6lQUM39glryJTW2pOdZ94E7fc/S0USaxtGzi3
SffgtCCI5EfKoCW7+suX6J0hFjKHx77HYRkizfPtLvnHNQ5cGtLmmftgUaQ/ustDp5l5d3Sah9by
8DldJZ8c2kw+muCRj/SQh4+HP2zYL4u3tKuH/+RzfqTJ/zrRz2z9kwaWlChSkflFfSkCYfjM9R+l
SOUXDl/+8IV/t7F8eVV9tJv8W+pduVv2By3poQ1VBcIPEgwwCvOLfNI/8vmoDVXPRGd56D/5hB90
oeEeJUJW278OnPf7DxxbU/vz77aUT/Rn67vDr/xuUfnPQ5d66E/5yH9KQcTXO/ze779w+DuHP8fn
3V5fy74tuzt+9dDHqinlsS9/0nf+/lH3j3xOx6kfC93N6e4zHLcFWhaJwWBO98nrNdaCJQ5q5C2u
4Yew1CPjgR7ABz7uV79mgHr2mfIRquzwwPich6QwIJ66PrMgBZ/w4/lXOFP5YvwGF/3n0jj80YLE
cz7jqx2ePZ/8xi/45BnCeIYu5rzZWgRRc91VzES3z76/OzxypiVdHaCHw8e+vWMVCID4/WDJOOPz
42M9PJ/fH3kgPFw+Hn7l91PiER0+F+Sr32PqAqGi+jqmetQysl+VT/jl49I5fA2+3u9PGoIAf/8T
fAI1ePgIGAGDGJQ/eeq5a/GHXP/iMyghEIPfcXL9PqjD4SO/yee/fxz+Ex3L9KoY92OQ5WgM+OiB
S6DyGfX9JJhuGL+Q9g86zcSCW86QhibE62L2wPgOcnAMRceeX1LsysfZi6xHAJ4kEv+iT9QVwcGF
Hmg4zrEx6uq4K39GYEn3II+HYQ5DT4j/UZDvNiimkIBXLSEjK7hzRH7iyWxuACh5jqKhY9Qylu8p
D8EZRK8LiziV2P/9EDRidJzmQVP1fjfbPlTL5WNMxvs22PzS8W8itOvUSLNt/HG2+GpCetft8qcb
oZnjnpkahSu/rSK+I5xjYtO/8BwpCGkveL85OM9yLTZxzYCZnsvqaE2htCRYhenggCSsC25ewVl6
lqK0zAJR5JL6EJWHanNckLdSG0xbZs9vF1IMPCU+Jzq3DMTztPpIarPeD0WyfRDVJhmLvCPiebXz
Z2RFNdnui1QVEj9KqaTqSGS6xW4AYlVATguURimDuA50XWTGeRCUVNE2Be6PM7LL/C4dimj70ORK
covQi4nTEBoHvo9GmYOITtiN5dbfI5gx3Y1qXcVVqOq0GWFg9jnO3QH5QL2iIJ54pmcbNuwppT6a
UWBD2vMRG1TucKJ5q6pFcyAlG2w05tHKzd5Vm/mjzKMS8BZbjyzz/Y1EvG5cgj8xU9WHOFbZlrgU
QoBMwXpKwXvW0VpqNyWSD/oUi+sZmW/WRVYtli0LDn0NiABEJVsdyZLXPVNJEq+4nc8jUucpcIQP
c59hOVh4wf7TfpsxPWhFKqYhd0tMgO/8CpzNtZO5U523EIyTZoliEm5CQjQ2E5IDTxfgIAaqrUz9
YAF39IF6MZoSgBNWOsORa73bEBYFbq2CdA4qJ9IykqeixGS+4UVBRSZhhLq7khZJ6stpcctZ8839
NFRrrEcvxkwxBu2YOdyXRA9uAJ4o0bFMHBTRCZ9ATgshCyPeHPoLNWF6k2X4KAhjwLoGWyxRIBCo
7PTWXgVj7bas15g4HbZq9VC1LwcaA/+IjJgqjM/YFl0/TRGVhU9HjIfm9D7nOeXoHrvDg2gyaefM
8rkt2tNn6iRR7I/VjWEyMg2yKCUcgujJ1KNdUbzef/8GpejA2BARaaagXKOLQrgcVoS2Hy7qWRXU
L7mXhGSpU25Q5oSYohXVqDydIoctwaSv2yaTft3i53NyoNNp+PjSI09DchQCCF+QoWQEvnWmm8Uk
JpUPCkuQ61hLUxolnXOy9Yj1VexPxTjxpgjf9D17OEtVe7nN+HFBBAO0Ch16gBrxkt34JVXtEbaS
QeAOK+Qe/+fVu9s+BnhC0ZYRbGvj8GBUFUpZdeCtu+5DxrwJ+fNkc8ocRo1zZlhX3JaMJKxZxgUL
qRB+93sBAoAMynpbcKBgyO07fLNE+Jqcx0xal25juCb9EmGSaFopMKWfULnWuPPkwIkCy9mwBPBN
y4cCtAgxtV+Yf1EIulKELAqBiV1sqMmxTSiVidMrK+ef7PIOgA7QDiQ9kk56ba2jDqVaFW9ut5vb
mscsKEDwqnZq+UIdt7uX9US7t5T/SnbMfb5BCzXQnok9bbftay+oLFMnIbdUVrvNCuF4fa8Dn9fu
juHYvyTW0MnmVKQoMmx411Pw9mgGMOAULspe9Ls20Qo4Y2h4+yR7mgYmLh1pVjKPsxF1Awm6p4vd
wYRVxcmqeuCnB0tGL/vvbkYZsMQzwfsv15/smGrsRZH0e/NWmI0MONrV9E2LUJcIQ7ryiZdR//5o
J+YNJDzKl+mARuT0+vI1I5CwZ5aHHQ63ovBmnJP3hv2JMul1M+z/1g6spSg1EDv2F3HFUtxo551O
OLx8z0Bx4LGJOgzcMVUSxwB+FVPQ9HCxrN6FO3xHylLDiirvZ0GaghZpUQI7qU7RDibRn5a4VqBq
Tilju5ZUHUZnX7981/wL5xfAMcoV40OBnYseC3a3FlXzg5aZ3m9Bmlo9R9JdL7a0N4T44Jri8zks
BBnuV/0KaSJKzWINI7Yix1Uvi2gnRWtNVwTnwE0gjxHKJSw9ZOSMN9vOWe8O93KZVfurfLa4lxpC
qJjqlCzLfmCbZp7JO5Uq1lJCNdDnbLzsFAFOS6civgMgcro8vrDVGiIfPTDhBDKChuJ07ZVlPYv8
9bp6aCLKzbWHKHrGoG9SFKqOWMuIhw4CpgBfLUSdrisvfr9FxKvsDSnR5VOuNtA1QuYlBzJu+KBQ
uKDkmABkTVA6KBnoHyA652+OIbs1gTJDMWBAxk6vnp2J3AyiAlTQvzoYYiCQMwp7AoIlC9LbLd9f
P+cC7UbMGWZJdBZEuUQ5CKb38sK0lfvp66wQPSxzRC6DQo9xuoTBzOmwCg8XJY+EXh11HNVyd1Mx
s+xKRsd+Of+hX2yc6KGKoPyeb7PxIDySpqE3aW6rFlco+t2GrA4dLVmNvA31kBiRCp5DbJL+skVY
MYCpVDsqa8C5v+hxKNx3COlFS/L7AKOtIoqtXydCgiddoYfKpe0W+6uETNvewepcoIfdYq7BjciJ
cav4FBnCpKSSulR9BxoYG9mjTCLpb6qSYwQrNZH9SyZBTmWuXnjfkQfQn6Q8cmDbcUOe0wel6/li
aXfJZovrsELkTPCu6BaC/xmAnf2QkDwMnFfsWDc6LiUYkBdTJZXNpF0oFwymtDN0wQg+Z/nE47/0
tvsmotCj4eSNP6v/twy4qr1NYYHQPpv/EEzrrpB+eTR5gYLIWJPkH/UhUieHib0DnRN2nauj0thG
bP2jrvMM88YUT8uJVFxGf6QW4on+6O7q+SaBN97OqZO5ENADMSTdfolei8mcJBVUOOr04oSkPVre
KmXAmPR+afpVlJu2I60GFQ7r5FvaBG8Cxegxh+3NdHTm2c3U9QY+6JxMCzFRIKfXOzBRI1rHUWY7
vapXdxx/kN20WSTAdVR9PUU1kjmbVRfi2peJ1qwQK7ZUMGyvCWm81tG2nOygBLj/+aJzcfJ1U6ES
R+XBDp5enOMyHnhOPgzFMeUpBELhkfOmmGXjo4KrI/7PXUQwFUJ+6d3MYjZ1uSRytkneG/XzToQv
hHmXxQy1Iho2vafTB7ptk8YXS5g5KaEIPQU9nF4sXPaSoaZrLjYhwYXx76Z8ny2SD9Ytj3lLnqxi
zvW7uK61McmPddRqiDOTLVqaCFV4krUWO75Ow/eUUG3KoY4alERDLPczNPMHcx6n9oN2XRVUKlj0
cKTKlOFI3yfM6p1q/LRZvksZnz4FFIzPBz0hYH5cESgrojOBTOkPWbtsN7N7EYICCSTNLHaEdiOT
RwkNt02PYwHOjM2CgIDCDx8GpW3YrDjnqxNRMLx8QFxa1IjAPRY01Z5L/tjpo+jqFVklRTu7V+dd
PTeyNvdqR4dCCIAk/jIeaYdYx9XHeU4eIMq4NY025Rgc70NdrD/ky2rKiaBVMF4lf1yaDQr5Y3/I
g5VPhG41uxeLY2o4YlaDzSzwovcM93wofFazUDNY4GITPaT5cF16DUgL5amHIrPB/6SGpiShVKoU
Gonc6b8oRGseN2/afqIOPOuv9YzBHT10mjEgQTzaIrqtYiv6ILWXLAOmmJUioNKvCb+iJ9MCVaaH
HMTaxnQWoEV4b4VjNHr/QmiUsuAM5mFoJgT/ZiyAIpoRPGJVzu6tszlaMP2ANcemgJnpNUaOazWY
Df2VHPGZIYmfF0Z5BDpsre2f31O3UTIr7+XVd1bx2WtjVw3jSGL6M3NMBXlf5El6LzxCcm89Yq0+
NbM9RYDcmpvUeRPPUwYYou6mMzu2oeS/Y6uUCI/MA9hsnal6VWzRz+NXLDvzT95IYKtA7pev/fzN
0X013FE/oiEC+jt9c+rdfGk89t17K7cWrGZTFA9Lsyc3XSCAvbcIDER+yYpn9mTQbHeFNTlLL1QS
JUfi6sS7c74QqfJZg7GLwkKYyujikr7dLfLVanav/ApFPMqgICDNY1qWUw8oulAbwNYo5F89cBq2
P50o+SgYivSsT9NQyvmur2tCMw+piucPR/vpDeu6qF8uyuLwPrsJjZK085yhZs+0bNOtrjSbQTZ3
OYQlYJfdSFu8YGhWAlA0p3vDMBICEJ8DWtWC6h0XB65iXzJhOcPsiYZjt1+iW1JJaPsq9jM5Qp0O
2bWkiDCEkrclvAlym9t8AbitiZUyhv1Z5TE1OPViiP+LXM7Tb3zYzeflejFL7wvmLzWEr8gwoO9L
bIS1ts15+0Toy0wrqgTg7dj3W50zncu02eIM9td1eREeTDhowIgxtDWsox73b6aagXttgKxw1xyd
q5ocIP5egI5qGRlOrbx9R/VqS+v0zmrCzRR7Yy2CJxu/rgsChwqBujAe53wwfcxfVj1vlq6raPAk
o1MReKMzqoAJ6DEwaCRGtsOzxOCXdJaDkdyU/btusXtnveXcaRPt3mUeTgb2E7OCO2B06qPch0II
tNEpSMlinJ1cgGBFKHAyTzl62jw4+ojZsEFCLpXCMnnarYp3Q7v7oN+XO0/Ac7vq7xj39NHSC/x9
GW+UQBdU3W25aelUlPOK2SdVsOOkzmWspbKPEI8UOgJGQKCoOl1aZRzNahp6NtAdtwRFsDUi4S6U
B74PCnh4MH9hulyzDHqqp13YQLGFNrKv5meFYUmFy1kqjFdmLssEEWKkV4WRxhMKjYv7E45WhNYq
AM14Lwi6/XqBxo+DEpGmppWoyjNKjQBPlDJK3b2u2SpfCcWRL146LkW2iW2Scuvl1/SMLLH3kjbZ
539gOOPBE+WKscjzaM295OBrk+z/cmowSdIwgj1kGSHhxHnOmQHJnZwpmpAJ9MdiUukOqKJeyVSd
DMS+F4+LBePi6WVfvsqLLy3SV4jNgDLybGevI2xvpHtzlSvwEDZJZW40LTA+bh5BS1nv/rIa8BZy
oUHXQn5b1uMhbdG6ASwxw/dHTrX08nWduY909yJrMtFYMHeMNNRrfxaZwTXY3Rk2VCoYj/o2KxZ3
RZC90mugvFPtuGFCwg3nOmXdbePTj7KbQJYpfhuZAgEcjKB4VXGVVeZ8TfvVGzCrmz44uGD1zona
01qoW0IAqOngXsiDfvYkrQmYwMZiB4HMSKznjiQdKIDyfJwOvZyEbNM+30vlAJQQodDWPGDGukyn
8ky3jRpSsoh0FV6lbtZZ7G9Spriqm5XBfL9pnmJnfisuXLikafLX23L2lzwDAYOAl9Hidu0sJor8
s0hkPRvAvgDZJTwqirjTXQLPvEt0+9LcO+6HNpq/k6239nnJB5pXziNZkq28m5YPU9etbRNpRmSB
F4rRLoa7GhbdUoQQAu42fNChqzZKyP2wIzdDB+rLawrHHxc2OgkopZHlupyfAejq6YUnfdPlvqmS
e0VWZ2X2rQ+JOc73BA4Tk6mwBTExchjo8qWc7B1cBoCt6hOOBaUWmhgV7YeVu7qtohX0cEbvTkmx
wamTZbe298LX5rYKj2PvSYNbTTtQyy5VheKk3J0qj5TKw2YDgGn1QXudtVQfivAK22tBPGGDnvMZ
yBf0h16DEYOU2htuUtGSt8+2ZmWcYIFmz9Il0lAzj4S6qfMN8+yHqgEJ05oNAT+kQTFf9IPwJc1Z
chXgfCwXqrS7EXEjdE0uf1O13xXazxbxRg74nKEUjbOz9i7pGtUTyc8pt4qKY51NOekaOptsEU6s
VpjxjwGvM1OJkmzHJCPkoYQUI8X9IhJGekgF/DVedb3xEHZDXIvpku9PDYxIG/tnilsw6EetErEW
Nh6EY6epkA3iE+cduhO4VzUgywSOS20nuaL0obVP5C3yYPXJNhVrvVgwwEjxXgfMxTJkvNvSNgpF
KFkM18rDyjweAw9QDaA2Cd0AbRJJS6OKKXNiiV6o7ahUSEjE4k/BMn7ty/XcSXBqJHT1LEhQf41W
s3YhhQbBZBlOBI1UE1/StBSo3HyrhmV8ijKttC/lkyLrM4SSVx6XKpOUYjakKBp3J/ku2XX5bs92
xN23kg6agGpDemMH68iLAsTDWSaHb1H+DNdwlCGC9UPmJODJAC3BwdG3q5/5GrqOdrtjrOiroWQV
v3wPzyZYca2g1Nw9XnM8d2P5ybAfwiXzLxKr/VZCpnJoVMAoeEk5NLqHxVbhgBwrDDP6foTUlYoi
HtRWafhQlH2lQA/JKlTRKOEO9dRbNRYShqhLULiYxlpZEbhW9mQGxqUzmsULGkdWZQLGOdpvk03r
u1XWxbyVLAaOumXRwaKTAgQP5a4gN3oqUdrtYrZ9XYXAADHpvNpydNFO3b3tEs0/L6cEIZdOKY0K
SwRBJcCYow21rNk3TFXG93KQmZDpGyREqfbSkpCi3qWI0ZZfLLmz0f6XmXPrd9L5kgsIhKmo5DKj
oZ5cshfvGknsnFPSFftj1W65pWvtt5voXuIKPe4qYm9fuR/7IrZ1ocITpfeRW0f1txA+MQrrvvq4
zGeYDIvHaRVSdOEVh6z1IB8NI9bOyL3AXy+7ZNVEtpfOtrRuLe3SjldozgANdf0yXYjFH9b0sHOK
f8mKn/E0Nd/WhM1BZR34FLj6Ro5hPipWlCVXsEdZb8Pz4UXq473kBfsq/b5Ne/58ckO++X/smCOs
fDJb9x3BPixrN5CumuVj04GWe35ekLfCel9mkGdEcBYq88FIciAzFP8M6thhEJBFSwMhVrP9q0XW
v5lO+jmLLda7TYwE0iO4Md6H0YLrqp5pHGtuXhYSFcLNE86r3veg6OFURyahqYKqLUxOuZrP3krw
LveD0gn0e03IDQdgR1RABjr7pw5qYsQtgY+VuuvhnenfA3zKon4kChkQ4Ng0VfZ82cXsyKoARAhw
YzqQxA7UGFUqpEJA7asI9MnWOK1UgsVsD3WZHRaJfeY7XqSI+DWaB3eHJ0JgKg+UUH2MkHr6oUuF
RRtqrfSr4ZcKdAcHha2mlNBDoLOM4cxdIJIJ7cgM29HLW++lnge1lRjCFIgCYmN02RXtmdnMw3ur
4IxpkhUt5IL9UigxTEIuoo4dX/4apXhp8Idya7WWdK6rvBaFGZTk9q1pkWz/yCN7+TrPnH9aRmp3
XMJ/NQ51JEtAFLVItr4T3JPKf1dVeIbocfstyf1S263JgcIfYeUAeo16wFVqO+vYpRsyHLXSqECP
fNUkUzlljUfGt0IaRBdoMxGQZN8tCUuQNA4w9LIGqWYQSCC6MiDu+Moi3ughNRVIVU4CSTpdWJxN
cOE7TjkNQUWjGNHWWFvbOfV63fRdct847Mqk5EnzK/+QJFsCPiznwXd7iEGR1pZiHVlcRcqEivie
wkI8SVElT3YXR1Agx4uNJNFQWzop+VylfXeqAz2ulAY7S5S7ejg7ebmQLeV0ZOJmJbPTY9cQszJD
ZhdSDL/8qC1kMXqT0KDCVcNXclaNa/58U5iaEyom6Wporo2DE8oW9LCXVkXBg1d9FSJI015SMRZV
cUR9zT7CFB71NhrmJYxI41EbcvsY5kpVi65KC1tR/IJlXZe1zSlnpQLPs2zMvv1ehTAvsIySFxK2
9VgNGt6AaVnls/H5hpu9Rvilb+Wns+ckwK60TmEMEL1AqOpoJFV7rXGk2RwwXbl+/J4wyTL+kc4L
jrHVX3LEyK5jzdlk1WkHy4nYUJ/crpxPwbB+VXnMB6EelkbaiSjSVGM75HLf5B3hqt0Mxubl+3+p
kUcqykhvuE70rGO+oC6iakHqOiUCglYbq0i6rohEOWHk53JjFj/z1pXSYI3nlAW6HSFtgO1PqHob
xDZqerRbK9vcLZJ3fZn9kFhAi1KJmUdMXOWFhNcaLqT7rDRetfgHATtaMIqmgJ5IL5rSd61WDErY
cZnu9fI3n14460VGJwKpIczH6WVDutySc+VQgzCVBMXde9P3SCP45lbErmU7upBmx4LSia/t5dAS
khTJJso8AEUngWaQ//+ElfLtMsU7miMPnHWM90zv7KgPIvc171EBNpZ9US3AsDRFTbbVurhKX6vs
DUssykfeTZJr25SCYxfJ7J3X5Z8lVguZUKE8M72qGkMtf4O7YVWxGPUE7MQJZdkZYlfVJSqRRtyo
1rVVHBHEeKRNFP+pwkVsvA5IFTAC4lW/SrqkOYxqRZnida0BEyWzoG2iJfrHHO5VYLAmWVENAHDT
pbFLG3SJtjtf3sgNOGxIv0JIKIJeqeey/WuIiP4aRajSrG+V5SyB37T61QJ4451FbDM4PMM5g3Fo
WDAEzQwtR3jv1sWrbp98WrsORxqAsiRBplUGHaEFx4wp8Te0dmh1KhA15tdZ9aW6iOf20mxhoOmd
qxZFGZJvmD1WNhSz2o8Dlb77otui7VO+SqGDJb64hI1Db/nLi9dOAz/7/tB3oZ7izICUOj3MnTrL
lu7c5/tT+hOqFDcDGJFmDrJFge9CGmz0CyZCdy2tHJNXlHtgFbb0I3bOt1BiSUP7/FHMqepI5Z7C
LD5prSgWUoVWieDOISdD60KbbZmhHPsHwRIXMCDMJXQEFFVQ5+P5CUNS5UOwikILLEpb14eYnfsi
+aBRpTZYn7JQSQkNiKfIS8CV5tqKQzjHdWxNi0EuQWqpBMuQgLAUoIun9zograFcEEVomUugPTum
u4+BZNFzSq4g24Qh7a2nxRTao+xU6ek00E6B+GJ+RToQtYDCFdEpu6beCbmOJKVkO5Ai4eUlcoFw
9RApsr25RKsxRGGsvGjDxsu9eWBhAcW3H49Lm+qnufIouuymJiDWCDgVu25nggIYQsp8tT6e/BB2
3CEhskMjQcxzdkHhmOq1rcSO+aEvX310vhQYrcCpBJNNKxaPY4S7KGycPut8qsDqL2aE/l2tc45E
ziRroiyrjAOHQln8BbuYBPoqGYT/KRLeuqUI0peeSAWtgDid9PZ9Rs2mtBLVjQpG6+fsv4VnMNIz
7nhDQG8+/NJ4IRESNqH/OcvcTowTSBgehlw26wGyoiFtDRkbfcks3n4lefBG3mm9l9pSJV7Sq6R8
2wGbFNbUrwN7SBBlH0tGsb582y6QLae3bfzQZzgj1oZ8Bm3p2mNdVGBZyvrcU+dDii361evtvv6o
E7lYu+9Dr6HkAen7rbEDDH75omxncbpZAU55qBIQprlEY446j241r5Ki2Pv3ksxKsKSLkn/Mqjo4
GI6e+WrFqCe6t1vZfQrkG1nMIaVwwp7gQWUQqx209goGu0iXYgHHBkIGpEXiAHmF7MhlhDaC5JTj
bQdx6CiuoJw5Lt0eenPD2CTwBFXEQuc1I0H6PGGaqoqtqLNjPeHmH9TSKclRnPE0UHPxRY3ox9CT
2Ld1dHvKbN5StBb+vSRJNramRvyyhe/Er29nIam6DNmHlVAGsMc5TfNLcv1VsUQaw7IWqmDLTmZw
q2mxE5FsQ0nTVi5JqyQXTcrJfzDEfSyIRhgJswyoR0oe3dr4KEJX3IZmbXzLS9qhNzxd+x4SPMi+
+r5pGYChdp3vQrlytsEEDdP2KJxZcyeUWGS5VBRrzkxOwWlA7Lzg40Kx9DDG0xCkPz5d6o0pqnxR
c591ZmIW4Mi762MWjFoGaDy1CuLBrfUNwhgJyncpS6QZKHl3pCquJxveC/gtQmhoNAm/Us7zkS4L
SdWO0LbQswTpepb/taniN67Dgo6Wj4k/vG131ecFuOm17zifmcv+vi9YB8g3Le4DH6HWQoxAsd68
XySLBwWNBgO5Hi+/yBbhHr3IwDog3z6nCm770UrN/SH1Zru1d1CQyVPkCEYg1beB0Og5ITQyUZBX
I0zDMU+Hftz5KpZSSn0rhsJ9zyP4YrFGStjDwE1usQbtatGSSHI3rNDFo/e3HqmXv40L6CMcutyP
HDAYpMbezG6TEx+Y9J5FRinvX9mgHTyQ/GkcIiAKDG2X7tnSMtIeapxUSqAwW5POQGvOoIaauC4V
EuPbi9aUCD+NYjpLWnAASpdlvHTvNS6q8Vef3NLH/ytAjOwj+Qpb/N/b7Xct0GKDk4VAGon19fao
r1dhIaAvp9d9+drOklx4yxXNSo9OQY39cQTuIdjfD4m7o+BEnFEPm3fLd2pYhcWYcPFWSn1VD2oM
1XkIWxaMx9i7xVVrNiH3FK5MjRFUl9QJeF1nUL3YumAi1SmoE5DyRUWnGhSVRocAMxK9qWwzk70O
gs/b9fAVudpEvXFpTQRsDryH3PuYn0dFHkGTab/PKT0zWt3Ke+MuUjuUBUXdm57pzNrBxD9IdQQ4
+UpOImU7qvivl+nT4LlvujT88fJ9t9jPaE0EEek7KCeIAcITfnpd+WqRhCtvFrBpLSyBK9WHKHZ5
vEkNeXUEndV/yYOqQ14bmR2SFgCuJg1E7+I/7o6dV1hR/dN1IPyo+XoitUQIAE/dEU9NPUDmDnvc
UZChHldFlohXdfX6fYWpiDOWsEaHMdwSwqqF6kW4UThSFTw549bKHRCG8IzBIemfY1XslHp/+TZt
nCh/SUiczi1NCNB8M7mKtJEJZ4z3zfdwGb9XdSV6VvoL/Szdn+agacTxyzf7AhDncdsSlEiMhiLt
ZFQ9lWbTDNGsCWylLwutPKmFP3tqUva5Is9x3GkS3wp1PW3yvFq+Ks3qjWwSx21DOJRm+ai4lqhB
Wlp3Dvzm8FLQC8A5PEhTJaWixLV6AxSkuklWN/tVmDDzXIM7cYsepQ/lqmKUlkLLkbbStJcE919N
w9qX3gA2dayZrP4wxdhyutKcedhHpeGb14NS4lpTMxIC84DLVqxvR9Yrnd3W/cHpY1P9UJsofCPB
NKy291+JWmWk57J4ARC8j4Wj9XrnOts+8u9tLP6WJZt6vwQ0iWErdrQtIooypi9A1cMh0hg62/uq
FKsOgkRAlh3oHkSciVz9y0vmUvGGu0qdITsHBdzorgWbki7ctFQ/MFlNULzGW4WVGYG7gEsqU2nw
NSasjw35DR3+JYKZ8s3VrGaa2pLZ6BrPCaoGTmQng+EfCHa01/aiJSUT4KwDR+O6Xr74S488RiUi
/hguljNn9MiX6yDc5MazOvUq5h1bBAzX1K6h/hDoQDSV7GHSkEmuaAG8ov9ijez4J60/k9py4sIu
dH8x254S30OXrALVnH/owbv5ckG11jyf0At0WRsUT5RpWVw8WppYeU50qdJryGjTkzah3OqEenOQ
cljur5cv6gLv48UBcbAJpskUZGl0RGBmatcmyTz4LR6r4W6hR5S6Wi+IiiCBh5KAzMvujVdsPurY
sNsx67PZIagQbb3FmtAzJnq+GW7zyNwOWeXe5CWBXvbkBvR8+bIvPmRkAdxHqnOe8wgq6tp4He8I
WrRFmxKSrOEeJ6BoOanIDJFf0glmHqbgZ3xbSRRiPaxuBHxC011fvq6Lbw7WKrJEqCdddrXTZ8wk
2oWXO71L9hV0abr7silchq/nYG/ZNxsPB4FpNYxC79kAGzd57ToZVA6wp/o59NRKHQnrJXk3aMU4
fQqGTNFAvpKQod4M7U03L39Ov/ZnPlXKIVXrvrTsAHDe6KYm8/1+Hm7a4V6TSy1yXu6Z5j5DxaPx
F3KGpW/Xxvsrrbt3Vd0zf3qLrxZNCMdjQpkplYwV5IC0B+Hq58s399JDR2PvUqpBr0u4Prq5KWFL
fZy7hxJXRDZh2GrKtC31xJ7onFcOOKygHfmqE0fDjeRfUuUl7nRaeHk2Z477ppcnpM+hjsQTdHpd
zqJZ+sUwZzFC7ikKVRI6UV6c+tBUxFUPuGXAu7HsvG5c928B5FZbw/B5qElUohB12Qr5ikfUHMC3
GSI8rdmNS65fOIcD1xtmvxNxDZlzNfRMAxf6vEJRrvZCU80ZSJwyasg85ZXPc4h61E8ii6colgsq
DFBoE7OTsVbANsfnQ5z2627NQpGsTd9o5ZAz7Mc3i3B247LQaeUV8iZTS4jp7ejgV9Uj3EgMiJRS
/64fNiTR0QxjFiVsaHRpxE91C5MsuDSqLaGtgv+FG0sXbgv6gmvjTD3GDYmtkRbQsjQU94KGu/8+
Ooc1YuT/Jh0vBjAaz8EZyMYbFk6wu18U7c2iIe7JRQyG3fSgtSoe46z/y08cskwBEcDhbURNED5Y
GRBLAowCu+mkRPFCe4axVkMDubJzQU3dtAYilcSFpnJ+ZK6Gyh+T+ugRDINmhG7IB2sDzBHRZwF8
otBfwVQKwRuc2WM36z8leERffuOtumLUKCjFHKg0pl9An3D6ZiWN14dxCVlr6X3iEcSuoDN4Xc0B
1Y4aOo0/U2erRyp2SMwwg+fxWs7f/Y43BROTrGK5HuZX65nP8IepA956zU6vVhOOeMooVWVLGLU1
3SpYbFBRDvfigiQAUp8RFIg2NftIuOXcBU9n8Co9SJEzziXeuPfxYtYQOrYjHpOquoEBptqzzWRO
EiHySIVgZ8y583eL27jaIgkGemB28jBo8jeK4Glrxbm3Fc+tGjSXl1vZIaNvBcLHm2+C3f7A3kO/
cOi9Y9QlbmZwaLZ51SvCL/Uq2eBSzjOpd8QXk9v5Xd6DzN9cQ7C+byr3cbNq3wcFF6s6I9/G6/8e
JPa5XKhPQDCEB2PTBb18baJ6RuokN1sIZ59xtaSwSFVh5zZJ8UnZ6SY4cJn+UA0DSQFWLUFLj5Vp
Wnp1Ns+EjBpGciaQ0ahTBIeerl+eUBjOtvR/UvDInagVoLEO8lAKrZMk1OyIyASyFz7cG6orlrNM
ohkTDY6Doqo1NiBpYrUwhPeKzepimqZ8h3gUsblMgR192ctv4IUzl+/AEFoRkSWPFnC0EMqOKPfZ
Urm2z5Ht0lofGfEGC7tyMq2dXldL4ZqFmu0KCA3gLH5AMotpVi06B2h9gA2i25gWgkx0XEyX67Wf
1oHPzhBjxWf2XxYiARm23yUEFvMvsNsKgXdwFlLrd4huQpoAdhBJ2wuDq3GrnAa+RrF6FKCrM6uv
aPEzn7VCao/FpZSvLYy6QRvN7qKMbakJLQFWokB02LCTkpDlrY2rEYbVrBvUYMQjFFuUN5zXXQ8e
VHNWS83ZwccK6VAmq5PX2VXerV5Pn4UXilGfsp6iHkMIduXxKzG4+73fz8m+yNLyp0kIOqVnu9YG
tDU5GT37O/sWM9hWQEnf8nZqHpGVigN3/kZMAloRCLOSvfC6DJIN1+shHafHJw1EyJadbzt5ZlpD
+mg/BckkSgNtMi/R+CwH+JsbSAAwh+P+Kd4Hj5fGEwzEkIl20Xrst9k3hUAeqRgbS4fiQ9CmuEnN
2dA+rPlzCroSTaP7ofUhLZ/0edLfuJqLQimm3tX62OC5g2R+3Xqpck1upXGULKkH2ZNsSRuhDeLt
EWOpfqsiAHYYHRFREka6cvKuAKUk0GLfsTkliB3kDlF3whSv65W/JdCU9QRHFeJnN3PWjmasW4vT
Joyvxe00G8RzipsQUqQgoiAFVUS07vvX2W54nSDEV6K+NjEdloxq/SWgqhsQqANq05l/M8PGjq48
bHoAkXy7iYPmHaHLtB720nGos5Byx49Af8chE10Au9kO5F2FTL3Urderp/ayL/dX8ow6df5q6edv
VT0KTdAmiMLpOgjzT9FihiQUKpZ3eX1Nt/5FDwXv5Hdx+w3zKrJVf5OsweRAaW1KcEit2/HyDuWU
OchqhsYrkRdJ3nfOxbN9PEkHb5mu1tv7Oguv1uV/VOSrOT7CaTnTKh2XKpxFwVwE7Md8txj/3GH2
JJJSYGPo4yvCnTo4VCcw11L9WX0JFiLJjvqa2WlK91cL6A6sRKpkaoLwqvGJVNPRJY2GqZF1hVv3
9TEyzmmlf2chlkiVSOERpKjPaVVwIh3kjvYYEZYpuwLMFBsg1dBhBahDV+lmOUxIJAkOLN6ZkWhu
2Qp3dlvGw7v/cZZbUOYNt0GyKI0qFcT93x84WH1IVZeZ/0ImpxmWrtua1nb2En4oH0zMth2KDsxa
7cCCecfEfuslPQqL3H30TkhJCZgr4ePEdZ0Xyj5maYJC4YhShlkL3fkDvRm6Nshnq932vqs379qi
/mpEaO5yaNznWakQCe87b7m6iqqaEEKujPQXxWcYs/v7MBYWPojDPZhkoy90ZGh2CUZCWkqYKefi
6dXVs0U/d9JVa5F+Jaxqi7Ntp3gMzH2mpdWUj0P4toqICrI51DhGXCpyRziwiMS8bSGFJzmgc5KS
CdvcOOVzogcdg0xOHTrzoutbzK686WZ+lzkuom9QWH8NGezz3we3pF2v8D8asKsCQkJW6zJHsf/v
ihslCiBVxYjIWhs903y/wl3jNI1Fh2Uks2FhAB4K7VcTazWo7Khaa2rKQob/HjWnan1EntMpP02s
NeuoHu03XJTLCDyGXkHtjjDMbt848X4RN5Y9F3Qke5iMkmJ2M4ashF18V/gZAUOwGIRf2XARYGTl
D4RL1DuL7Fu22V+J2bU8k7Zf0Bz5FZWUr6qxxrdGeC0jJEWtSUaWw4XobJFwR7xwxy7NUeRcqbjS
l1ZajDS8+ucU/SGGVFPGdRhaUQmzXqwokMQdaxCgnbFZZhzQ4UaiIugSkDlDip5QWKFeEAu4+Ffw
aDLl4SVZodviPT9IE6lHdCj2i/7ODRfAt2x0K4nQ0UJr19u5JXOXgkebG08GXtz4pKEXn4uUGcLg
ZjWRUJmHx4qgTcWASR8h41YujQw6OBuzCoHjuLwKqABlMBA8AURjBeLCCtVPuhm6Vf6Mdd2YfwFt
+eiZ0BvEXqI6e/T+Jh2TX9xNfViJyhUQjQ+8am0GEmrK3KQjQON/bXOIEwjl2hdpPRS+oYnI03or
27KeLURZLpFapQls6em+kg+7fOHslg1MgPer74Hc4CiKAG6c0t/lKTfdnZvxPBrYQrmZGjFn6fZ7
BcHTQwdpCpCm5arqlAHQatqhNZS4JaRBeiWdfrLrVw2R+1Bw+6i+WiQDUdp4ZGh8dWIJQhJUo6q7
nLFV1bGws43qcsA+nILIQ36h2wqu/TZ932wWf8Wun/8/Z2e23DaSpeEXakSAWIjErajNKlm2qyy3
q28YHnsKxEIABEhsTz/fnxSrLUgheqqjQyVbsgSCicxz/u1ctMPvyXK/khRG4yBlvVanNNGqBkzp
UCdQQoxnncqOf/a2clog+1P8plU2/XxomK7L67VpPin1T1I1JUJY6T9yqgsxKWIw3Y5EMqobOLDP
Ui1ODmOcJ499mRtsmTFJxN7eY2xQ4/N3FhQKTjDw4EioBWatqZMGe2dbLLg0cbA5z/a++i4TkLaH
ktAErUJtGRqiLhKgLSBKuXWtsl3lasnRMgmq5uY/6tI1tFhgplKM3QnIGspcEQXaNCWNsKMVEfHb
HLsEubHP88tsxyurPAC/VCXy9qs8jiF48TLpXVEfMFaUILHnC7gxOy9u+7ax2KzlOEGPkgHjBf4W
W5bF9AXYmwkTuNbVK53FmssU6CW9KVucSKMEL4+EV1J/050/9uxYKBrUfugNRfbPmETVaFDtCeSO
iuuOjUI4pGJXrS7HjryGmIBbEczr1s7Fpi2/ZtESbB3NDoYx9a1ijZtgjJjxNFivd7N/olIkHFQE
nlyQBH+TfeYlmHLZ9JvsgwS/p9Q6STXrosHMH//b6kqVKCVlhVoWuA8lsEq/IuehjAFtM3wjUAcq
PPmPaod8cr8lDtW0uyEylvJW4QaY7I4a5x7mjtY3YiuXeVZhCwovtQ86kAv6LgJLj7mWlmiTTRCh
mpzPuufyhmlctMhXF021ba0nJhInjMi6srw5jIMe7nYxfPOx40qV3NZsfyiQs2G6i9PNZd7ASICF
yaxs+1aUiDa+lTgYoarHYFvORN4JKSFF8SYNTZpkk7xkCQr08wLseFZvJjZ7PKoj1azlsWKPSQqX
SkZZUXLLlBGifZHJyl2RgVtGY/WdQnekk+Z9+9ZtDlYjn+x5KkDqNI3eDhcVSOYzpLN6mh4jlZBM
tJILaNqomQDIwasm0zx0WXtnIzi75bu660n3r1OyB/jN5IFIZJgvOgwgrFAskKKoMc19CAIeUizG
TbW9kFnUWqU7ZjUrjlXxzXl66bjhJ6/wPxQhcnEaaX6fTjsRODox+zWDKikIZHPuKzABvN2PaiBk
whE9LieRbSHhH+TrctbdJ+kfTIu3RON2FCQxdbTEzo7iQqy7VqiS+BBc3OyKw4316LBg2v36h92W
lSSEpUyaH8GbJ6vG27vBK/pbGBooCzggEiWJbH6+GRDUFDaboNh9SrhVtt+hplFvkaRbag6hakeN
iTpRPfBCN2Ww0jZWMVtK0Jz2QCGdWkKah0r+KOlc2FziVefkF83GvWyd+EJm1CTh19CWKpmQB/Tz
CTXPkGP9zYVw+CnTR7l68vtJ43q09rIxgl1ssvFmMwUftMYUCGAN5Bn7V7e9EG+hxmJac7Plaj2f
xPQKBM89IxbCRW0N8fYicDUPRqeceu7Zk8EhWfOiQtwk7sHDgqbOdSsnBfsIxZrums2hwQ5JvfNF
Hakm5uQu2bDSiEwHxA0yFchncT4x1JKUsw0fXJDaGd9ZiJVgxrJzesV11XS1NWPrIe0P1XcN4iKw
9bc+5RFhwwIb/qzuTDozVVA2oQ4gc0IV8Paaeym0B4wGAQl4sYxNAKJ+vub8Q7Hvu9pvrPvWAFRK
YSbsQOFA2vCDaLzp05UkcWy6PC7jndI37Y6Gm0guK0EeaiSl/RAEqT+LDZRySMGr570mLxtKJTEG
IU+JZLBYX59fdrcZjJN2dUNrhDhFyRUUcCrhrbdVp3i8uKnr/UMc7dH+f5cUqA+llgquHMxgEjNp
RUpJf+aO6o49e4e5NGu1R7MJ2D/X9JCkXG/DrNrZ9MUejXwyYcsdaJLIhDU1xzZYGFQXuZpJzy6I
ZNStGbzr9p+3zuKhdan+W8zO0CdOxQxKaVf8rXv59mW+LLAUqEBQIsJ53v8XbHq5zvfbuhp3tiXP
awXKpOkCHwtjT7inxiPEwxtvVTyIExbqKj7QilSg3qrNyOle/0dbkIUTaYss9Zb0eBeMZlegSKY3
lT/KJXFR23O1Xv/ZcHQqfFk5AdrbTykZNjfmbIn70oHLy1QNKZIAvcMcF/FNkYXuZrf7xDfd9wcS
eVU+SD4p0uVovqDmBRsRpyF5iz1rewUGULlL36IrlMqzxHHh4204by16KW3QVZJtDIMhAnaefepv
lqZuqparBIuU51aKQ9mbT2p9q+HOUUQGPF7s7ELPpKG3dDWVr1aJzX/nRTRrc8bX8pJm0fWRHi1P
CxKMufQi8/fRhjGdx11WevOT5V4SRZVKVimP0ktLwcI3BAca8uKEkjQcNRmllHwjby9i77ULQxMN
/4qQNEZVPGtMnW2TeMN2qIEEeWsxV3wTe2ESQs0Chn1n5MG0u215mRdM41LEcrTZMRiLbMiVm63r
VYs6HRE1RZP6+yClc0NuVF9wL4B1kTdUG9RZi4QKs9x3xSWCrZKMmgXTHLY4Z0H66S1rhIoTeojr
bNHxWzJcjGbapugH9Gx0X6WadAveTIcRPowBvVBBGu34XU7GaIV8MX1LdlvIC2AGpR1OHchH3oFv
tsZBZWEDaYzjr5IaRk0qq4htpEvxbEbA7glxSwwGwA4YkOmq3CpL442ot7hp7Ny0uyhOgpFxlIz2
xF0Z8progIFut/TDCcjibb9I8uu8jt1VxqyaVZAil2IRPjJk8ZLFmV4wv7S+6pf76lPijuvLHL9h
tQVedEemv3Ycsd2IhaAyaza8bc7x2+Lg6LFkYsjHL9Zv0Ne1bpgQ4YsVx/Tc31YJzerawWwwwy+R
DrWN464MwjneGZgPmYlbFsCq2nLJfYhHuefnDB3aVafOd+yc3f6ygsNrW95Ns9juOKxwLnuMyqMF
IA0r1zCWDYNdGwSkHudb4fqXCpAKMiWf19y7pOCz3qCinsQAL5lFmqQ7j8CsZXqMQsx9JhuL/OwP
gpxSsR5AEtdJd3DRbR6+ChUSZOlW5keU0h93BlSIff0iGulHzWgWJKvk3W3QQ+v2I0qvJTHQEU4O
KtqD8xsDLVGjhSRsgG/7E056kWGllzHpNOOdynYCSB3g94DaZmq4V5EWarDgd/TFYflxiuP0tyqN
6SL8eneZpubrdtviaR8pcsvK3JQhty5KwdAWcBZ5OHzrjbPlFnBF5sC7iHmNb0VP0SMcZ3J6gWs2
ziD4ZcrGcnKRB+XHbM37mtFbM1o2uW4i/AaksMSGEm+Dh8CdGHFTZeg+N7W5cgBfYBWYgVuumx3j
XECaSQdwUqznlOLu7TT6/dW/OsffJ727rT8lC35zvmbpJ7w/l3lEFwZR4XTuX9mif8S2v6MJollq
U0zgh/ycQ/mlmUs4sHZhTu6loVSbFRbB1t35vOAjK4SIy/L0YIrJVH63I0MRMFn+FY+/zU9HtSej
Ib1BcNEhOTivfHuZ2KiLIpeBghH4HGHu84siRLiv/Cmu7EVZ5+kT1noCPSXTNFjv2pjRIRwFZvws
Gl/5dXJyCgWwAx00h4CK2D2w7RhhHILc8z32O0InLMIJGyh2xiZugfUoqVrtYVT+l3Dt0/VmJZJf
B5Bqvo7grwY6OgrQXO6UIwQIp3xstPK4BOm45OtQ4wBKmGmlREP8Q92D/QvK8rePBfOCfVeKBahK
LFU1p+q8Ohzi2l97bWWZWZAL+mfl8ELUVOwnwH8SheUMdjeh0i+5d0ipc1SB7QgORnlmJbjwdOyP
XxXyl+TMI6wh3muKCAHM/BwT8sTmNWFhAnurYnoI4uk/boguHdOyECgBwAp/taUPxUTrtmz72Y26
0WzD3ucgwV41xB00C7blzGG/krBbbYA6f4GN8kcKm9DMrTaOfmQxm4tOVKmATxL/EyIruDpdQ/1A
mKIdkH9KdbgmN9kyi/bQ2hjAiKolKWjaO0Reix889bkR2Pe//KDYJmAt3ME6+6B+0GWO0tvv0mtn
N/GUDEsKmdn2kkqbdlsU/uuqPOqRgPPakEVWYjxmoxXRqkG8sn8APj5aj3/MfyngVUJKXejHnDgK
2Hn7wl4rjZWbGXFdFBUvYqadPovZ0+vyUxVysCzxrecjjTiEkCn7r4Kyqo6dMgkNh2/t34ga16lT
rcc/8iJPyQp6kkURkpYG0ad9mD2q03Qzdi5iGITYi6eR7EIvRPMZ5BbUzGk12sJTJcEZE+9uTDYr
/Z0errdf50v5Twzqi/pCAipMBC+G5Sy9feoNh+0n0nWuDmPKzQbxZL/IPeAZEhqmljdBceoCzxCz
2ig9anZr3UeI6MZrd2XHXZs1aFn5XhJhBd4rBs/NM4aMu/RZu/K7XuEv1H+v9Frg1tobFQzOf2Yb
Y0Wtmu7T7SfdOQrsvwLknUnHca7tTinRwjkE8ovKSXxyHpQhANEi9Us7wVVDR6sNYeBuurJXOcBm
v32jXyvvY5p+umwvYFnNy/uIh2+bjX5hVZ8ijaUO0b4kkrYSWkJ3LeeprNOmQdAjVaoIc+6lcUr2
GWA6RVDYiRv/hD7WKEdEllRWJMUtA//5jewmtz7ETVt8Uhqgdkdl2YmgTSbniyg0V0ObDCmFeFZW
4cAUZ5p88aBaw00K2Mq26RXdh2Tszm0UL7htLo6YYiJr8JKGvj/bzqdt3cPHh7m9fRUTzKw1qEev
eoQliCCUzIUMWQv8n7ZM1+SuRUxPMRry/wgNPPPuvnJ5CEhopZmiiLbXzE7nqF/WJl+O2SdK4a/y
EkswYncMWnibs5Wgx8EKUw3U9wnrTzKRcP9V+7IFJOk+63JxFwb12QQqEQjP0Qj5b7ku/kdW+Twc
u1x7fuPEzgaCAV7zSVwkF4Iaemu+jdi8GAsmmHqs8ttlsb45HThUu/gz91+t344HydamaM08U9wM
S3PufRafPbtWnmIP1xFOUbr1GRniN1UdOI5xoBA4a+WNMRXWiZbwXawxWoW6SJuhqLFOBPtZNd9y
YOYQWnNOzfOA3SsAAgMcoLkZ3YkZEELq+ZPRjL3v5Vs3/Nj3MSgXT0RFFwLapDrAdnO6uC7z75Aw
/Ps0kUfbTO0QNJh8dceqW9lQrwAvOGJhuaLOLEHrAv7p1pEwZphcawUg8GWo855fpcOb7PjTENy4
zTq5zL29ual8j2o+6qhPdjRPwYK+QZu7pW33jP+rEDsw3+WK3h3l5w6jnaXqKU6CVn3wDiTUxuZB
tTv7/dX0zp0oGa3ARSgpA0O/2hnvlDotdRgAEkdDDXnK3mHDhp/MLpq9Jgpe0xmqgTNbs8OqEAWu
UgDYPxQgejoDlW0jwNlqqBjWpeLSlotgRkLsGp9wF5wpZZt/Lkxzt+gvDmWxOhxqcukepyr5bC1o
VLkdozV8sksiVE1iMkQ2KL4u83Txu+7a/lj5nZm5ZjPqR+B0G1rO7sx4X78lSQ42Rtdt5V1M9dOK
ExenuWgnqN16jJQJBPAi9KjNkSvRFpiRDCmRciKZhIz0eQXVuMVXzE0wBbGPVDmKS7NxzDFvUD7q
bQCHrgjvWuktsoHBOS25FXSFxF9Bp1cD79gYbQG5oztF+6Gpu8vb5rEq119s+hBWhiYHl8AgSIlZ
8iuo4q17EFBeSQzaszvm1kjDouc6qsQQSnNhK8vdtiIVC35E6QV5DHsOSz5W37ebCikE+aFPetuW
iJ9yyD9LQ6ssBQuqkjekSYOWzT47233u3ddap2Jx9UwCwzAS5PlaB/IY0aEvqbtifCpYo/8GWCHr
XQLM85waOUCAaCKmvoHrIE9BQIt+g4mE7QCuz321DbckiA0ESQmCcF4FTND68x2NSxU2DZPDTDgG
Rdjsy58IdoRFuUmpCm4YN57nGg/OoHEGWIt15bPjn/mC633m43F0OB+ZEM7Hvz/5e9C4+cZXjv/n
75gdvvAumjUKL80l/3tW/fFzvo1PzLfjF/nI14+fa+a4r19gH3eedpR/UfU11OB5ZRIzYd7d6g8G
1ve7/a++wt9uIOw0nJyPfn25cFbMJ3eHz/qob/jOVHI+aXv9DYPJjx/zjqkAEDDvGU3PR03gCWr7
h1qjw//+/3HG+N9/5JPjIPrjJwwSP44ub5vPx6HifDz+n0gfPulGDRtn0jgfj38zsU1ryvjxI3/N
PPJmT5PcfE4+JmCVpwnlbvv5+C/EtWhCvf7hcVo5P4/Cka8SCXf8yB/5v4Md+CN/p09PM+x5X49z
zPmLn75CUBnf8vcc8+MnBpdRcnv8eOYssPbX/54FRBnqMODpCOiCIRPn9qcy9Pxd52y51ev4h4Ad
8E4BXMolxTexAGek1rVT0cxIGK470qobF7gtj3YH0lAEBXXAqa6/3TOzGAjSuuySHdRhyvfiviBv
M4EtAKv4RpUNZNMAv8H2JqT00VSiVY1BVElSHDf/sVaSagHAiWaNko1RQ0nq/eUuaJ0VzdM7nPZt
67R3zQFsoPXorfMiuoQkL1dlCcmvMeNVrx8wpvF1vuGL1cRMvZj9WX+d+2CxuO9GKEjV/gX4rLtu
OztRgPEaQIDMBMEZ0lb595xTdJVvd9V1vo+BQZr28Fsdrg8XwXK5YfPL+w95IrR4oW5omfPjO2Fv
gdr9kX9hdQfymTZuDoQ3MXqoZ+RgjlwYCKtbBYY0L4c0r33Nk+ZtuKqAr9u6Hpgw2JkJx9L6S9eU
3/0aTRHRraPvdrd1v/vabeks+0KToiokDwU9lBOAt0Y9O7O7ENIPHKruBeB7fRmk/GSOUX59yrf6
IyBUXuHdRBQfAMOuShfI2Ad3IYeUTnqA5rQ/oXT1e7ysXBFNtbvMW/4168pd2UI/XwPDouKlye34
FmpF5jEs+HE2CjfZT3/Zcy7W2wW1n+xxgx6m4jarW8N82qzCNEq7Ww7fgH0IFO7+LCunvaFnOPyJ
sJdqc0zLS9Ok+3dYOACGNxSjWxDGJAQVlZhNZ6mpyd1N9vgLW4YTOgb7oLsBi6zAyfM2WgDctrvb
oEBtnBtU6XmWg/RHxe4CyRM3nOPjoj2Ey1WWoapx4qV/Ee4WX+1w3qkHnU555W7JLckG3twpKurP
5x7GZweAnkXJcbH6MSIQj41NP/jpAPD9oSmhIvN7GzOq3kBDISXrUiKYEtbksu0xEfQ+vJkwRZpT
6/3RPRGCI8ffLwxUeC565cpCuik3ZhhvxKUhnuPKf7qyshyKqF52xYPICIkN+hxz0h5pTQ02prGA
dM0K0VYFJEWRhQg5PJWNYOd9UoufZ3aNXLzPdi9dF0M+4XoAPGH0Z9e1ZxQJTpTiwazpnig6JOqU
XkYNS3LApwSKJYRNYaNWmicXOPXsUdJHt4rDVt6kfZR/yhbVlfQ1PUon/Z2AGUNSfRAgtYRkzfMO
j1PzkJB5ZYP4sv6Du72XOgXpuMRKvbQymtFToPahrnNrssc6QP+nBKik6T51xLMpL1JJGsoglBFK
dkSNwLNj/55cXDIySP0vKlLUOlXdlUAR6XUMyRcSfUq5YmNl0LlqNGC1YG7x7mnch9kQOKi8LkC7
cuUTcCwFgRaKpAsSCoZJeTscuouSgxslj1R69uFPqo9vr+yZBc+un5BEIpTTYUiG1ty9k206KKIx
miz04pLM30vSjdpDpkwhd1Zwy4yxBEerIs8VCQZbbOd0qRDVnbGaOyLAJr6uV2/tR0i/zo/ymY3H
sterZU6SwBIwPbJCiJ/WO3t13/ppvn5QHyeEQ6C4dMttmrJWtjddbdV+MAso4sH8qgokkngl29WA
8NoIRIoXvQakro9KHbQOEOIDJEpKkINqn1KooxBKASIKjNJoHYn/t83yKi8On2TrJ0z4TmlTcn7r
PbL+vrOy+1l6wvE1AzfR+i9oqoO5TrsM9ouu8D1eM5aWJKYDQ2fNFL0/hqK43AzVdeQmt2laIX+l
PYLeVpcj+lZJp4GHWWhPEBMudZLYLuNdym7KMsPQIseSkJRyPBdcNxP0vLzmGZriZG6z9NOOexYg
cwYDUNRggsLDxo8gobAJsDGmSSkfUSIwS5JzA4V+orDvmkof942cTRiU6pVmVGjHUjN4ftDSLL3m
6WoFmSnCyCfh7PlulYG7uFVdbDAuAY/C9QrZC2p3ze3qv8O4wZTDHKIiFReTBChBmJSiBIhj3hWh
lGZ9303171aqihBRJkWbaIw/q8UwKPmfNajnMLIUzjby90mwKD26VArJ5rgBSZhlNxmqcDVHHWYw
TRbJCMN9+/GfQZpPLxwhON49Mg9eCFejhrFnQ7d2HmQd7RcLbKECGUg7OM2+1fMhdYgknGJB4ACg
1GmTpcMJHP9Os+IVrdsE2CLPJ3u9csABCKNtAcl3EdjOFpK/CSHmi8p50NGb1Nz5AABHsfHECAUV
kBydr9hOlRpBiS20KD/mDWsHPeUUaVoyuDWS2bfv3GsbJ9AWWfZE7GDCniNymZvEzQG6/UM7UDnK
ImiomEl/5+iHN68MSiGUnFKsSakmWagS3JT1VKX95aLbf8nyxcdkw7RSasALEQkSC0UjHt2gvzkU
0+3blzxjao5vtuAlpsbRVaC1e77K/abZlmmxRGSoTDDMFrLwJAPCNQ4kepHfhHLi8PliEM3JYp2P
hKLXfD4QD8PXpVU4Xyu8diuBrBlyq8lYfjhP8ZvyKDxQGqwf5Kh1/embnkIlgOay8nEeSREmDa6d
ackSg9jmVksuDBrTkjIn87qdDqKBPRrfJctYg21G1Np5oY89ZWbVjWaxQAEAXQBpzy09XQhm7qfb
e80q1G6M5eTOW/f3Y9fD9dFzK+gadIOda4NQAQX8mmg586DpAMKZlGeik1PQzbQev/GzytXOdX6s
6yp/t9+HKx+ZkF/TNf1CLK/e6PnlQxbBuABqkBMxe6ZK6ql4GIb8XqxQwLxz6ZTwi7xLcmIDNpyc
HHq5Gb9JIqhDRYS0VeQHActVW4H4L+uJi/07GxFQoFFRwF9ZUN9HezZzyYrPrGArpH9x5aRm+tQs
uAkWM4Jj8ocO+Wif3idFUHAO9/SeHV1Uv3RT5qbX/2NHpCXMS72cltx9damBW32vXKBQvRorLgxp
i7RRtzWcjB0sQUR4UKoHE1eLez5PHOQBKID6Rr0ukqVV1dCTSp6rJ+SomalYqm0+3bR7uph2w2sO
Uvq0gDDXlZvTi4D80dIV9J1dae72a4jYPHNvkeWUtC1UgGandtQsU/zQjfA/rsF2SFEBuhmUi79k
u2mnvLomZeBzUk1/NT5fQfP8V5bmuxsnnNDBZGQ9M1UuuexqekgL+E2VmGnlgeYXmd9kl1iaUZws
6Gz9ITTvsh2oppL8g8X0Vxs1BVSmRBsN/2yL8nG13DPDOIBq23BiuY0atgQFUFS4+8smKaabKopB
DZZ4+TTyqDvwm0FFkZdg2UoCjDy1xwoG/7RT5iSdMSW9oRC8nlhgfD2P6q9FnTAyUF6U3e6iDoC7
izD73i/X3sVigdOfWocDMJ+ImK14qpr2LLPniXqaLytIAdwbC4u7z7sos8nrDU6de1WVx5xqcUA8
HAb2Qke/AllhjdW59Fu+B/+GKkk9CiIJ5OmQej1h5BpuIK5QgeHWn8LMEtnBJC5RUHAnBZXSn/Xs
NfW5qK2ZpNZu8pSItKrKqwK4mccr1W1AgZSn92pHDtP6ehcWveVRbbYezraAMd5Sl6gksWWKJhm3
LDxpOUXBZLSNQ2u+x0587tRUIfXiRqPyU8yKT+M+u7ruUOHhWQ90PCB4utHWLDMtcWiR/0YpSEjL
dWDoCqXkxPwFdW3DT7EYH0NPqVwJvVJvpSkQ5zsMDp7XrpHJGnjJsQZzIvH1n1qMqSn2Q1IHqR1O
lO/oIdoFSiYKqN9VFFlxic8jXW7i7KLuEJxzxk/EqkhrLv1612/u0RaulMQlTxNvyGf+Xi34nfxN
bs4yFhmvCbc2p4OzVZGffbxRnXxlfSGcxQYlict4UQRO7yR8y936owJNxVroe+USkozUmv9HHiNj
foi6ch3/94DUrH4rP6a63+8t1ZmcODbHns9bIvF6lQIHdpUe7RPjKaQWsqM2xDrQ+sgz4mRsVeLj
rBEVCkl6n26PHlocjDYnzfFoqQzfya6gCALJIsTHW70KdvWogJ3KFjwTsj1GIz0lrI0kuetq/bFa
FqsJH3rH9UvS3Sy4tT53VOoJqRecEAaAsXHWvsBjJ4XFvzp/XQUm4yBQgQUUrlNS6dZvHziz2N6n
p0khf5r8zgC7GWft+5tttvE8fs1Ara82BphFpZPiLRPCH+Rbdf3uDzdi/fZPRi5C7TW7TMQSLeKV
lR8hsA8OKLLIH5ZLph0pAPivyivI5kexW+Jvzp/2r+8I7AmgMYznIuT8+XpuDrU3xDxnH9qc9n5A
TJH0Xy19CEtgSPtuUXXoWhPS3dUWn4K07HRHSkW1thKG/b+VH6f7SwNC2BvIz1xl72PHOYzbZfxg
zXCtfx0MG9DKDRW0+NiAs0FksSpoRVapqZXdSSYtqfaUWSHttLOnLdz7f2Beus9Qqr+9Cl4rnFHW
INgLQlolSr7ndzDau3mbDlEqg+F11eOsQPAhSX0AGm2zHrlGPV0yI9p3Fz+XimY5jeRI0gF2PiFt
+Vwg93T3yFPk4PJRm1sB3U87lZOQBrTrDgADg3QzbCBLVinR1wJDpAYIKoaA9jTYrFQ7xpRECbUo
mjaSD7zzyqhE960ZPfL9SrAiSCzx4y+95voCeljHGKtUj7a0sdJn2GknOJr+fv0ACSfhvT1SNF0Q
EZGqRNBiywLLYqJ/b2N7xNCQFyCOsovZGJCmRSNVmexZAU48SeEkTtecyGjnEBkAmoSpUAL+7vwI
1VeaTIMLBZxXOa7YaJ+/wT6r8JBvm/hBnYfcbpJI6cXZkEe0tsoe0v6mR+MUhK9ew8dcSwbeVYYp
GbPtGQXkqwuPNN2AecvMH/Png6uzlsYVmJybzrajnDlFgmgmgR5fvcmWvybJQ9hmz9gJPRzCLW0f
xJYuLPO84fUV2CDAqRWy6rg4msnZMe6HU9RVSb1+CJaI6Tvzb4280egtweHWbM3vrvAM2cEDIRwC
0So2qCLE+nfYfBCWIw2zbw7vGzOc6RNm3LIejABjET4RpRETTzQ7wqugJmDyUDoPi2anIYRXcrNO
Y3y58HyiD9mmNZxKBtWYQqwKf1/U68vG37zXDDM5jPs1WX1sfWHt3BRJ8E1pstR4l29vLK8ge0jJ
uEg8W5DM4VyVMvVl16Gh4QEmTEfdeFuNjxK/oWa9Er2guhPb5J2EUXpITwM51J1XhMHLSmlnsnFf
tV1b6pPvd1z3L206kv6dueaXzwrvPFiZERgjPPL5s9IhX92g3Hce3B3CBAXOSVN4gvcFG1c+7YhZ
EoPMXVbmnB1bQOdrtwae5DxGmdExF/zJOyqMWwegDhltF3IcSnI4raVjOJuyMovStMvDW6JQClHz
aaTqfPlWaw/1QZYhUQWUxO7oMtBIKmdx6OxtV3lLjyUNzDpd3myn/QeFEZDY/1UouDRgibOHYqPh
az3zoydCjzFej3kFsQBsTOvyZ1uaH824/l9n2d4KapXqT0yhDNtlCVtYjHgSqLGAyZ0FuyLtQQtd
qerm7TfslU0EJmIZMlcS0SL29NnDkG2Ktd/ttpt7jX9ROalAKpwOHwyDdGxmHeoanbBycwuc0Fug
VGArqNQureQmTrcz1/Wy6QLKXjK0b6HtzZ0PB2rKjdMvF0WGrh2/q40Ldy4ERZ0g4ZNPVtMvbPIi
06Xs6QrtoE2OsCyWDZCDwc2RVWdbqdcukFDxiEQK1jnBf89XOtWqVzeLMLPFHzIpVjtkgwQ8ukJl
TKiqFuCu7Rf/z6UJiTY4jRVggihRUTyLBA4E+UW5/v3tG/jK8a8xP/+9vllx2iy3aesTOf1bE+YX
YdSAOIFOSxCv4+G/7y41FAj0VPe3U7+/wUn8XmFCZJheW1IkQjmIeqsHWrcED0IaWeXVDdjsYJ3t
UhWpQEgawZUaV0eVFVSblkp//UWT18yIqgoAW31CFJPDAHjt7PjuidHJl2pGtdxtZloKdzoR7Fx6
mCZ9iai0KqUcU19s+wrxYAM1E7dOtY1FxxeGtg+seQ9pwW3VL3j7hr72pEibytgzOF50ArMnpUTm
U4wx5FJs9u+ba5mglSQmWa9Lp1OHhy+oWwlOpckBZRaVKkrIZlyRsKH6WGFp/+SqlhHFsRDHpR0e
+1OV1zjNklgor7bwqKq8k2vPPKUutQCdguiFMQuMiKvNRTam1xYBp7VKovT9eAj/OHNdL/tkRP+c
rcQ5ozdGbfz88Wj6jZe6m8NG4Mcd8wB/s5PHoXYkgdazWxHiL0r2hNC6Ez2PqCcOKFGE7HvlxdsX
NZuka7d2m/7kAbKh+3dnSM66qOqx80x6v5mSD8t8fbFeeqvdcncTLhUfUl4I0dFh5UTAXjhclDaB
RwloTzOtNMFEwT/BGh2CDgElWCg9RcCgwFulx8iGp2pYxUKL1x/BJV1g0pMZQ1mj/wqn02QoxRZm
JT9Gde2hj88sjVn24vHV+kjoACCJhvaXs4NsOuTdIYuHY2Nis2DXhNRCjOjhV2PiHsAXXVcCD55e
g1ZghQwSUQVxUr3Py2CQkNhOTZfQ29KN2BjY7mW/PHohR1gdkA5r/NcEwrffL+vheQ4Ikb1I8A8X
z0YGIv18EWVN5qMI3tT3FvtHWWFSsksHWquItwMNQ0Ba1wXPBi+Fkk1TO5iil/f4MpUyJSu99hZl
nyTqOLZOfLubiOPo0FrmoYVkKZcdAJxgzz/E7LxiHXwgUw2PIKp4s0F0BGIHEMyGjiUivs7G/nYI
ajoecG6vYTYBCR0GQ1zvrP80ufnhD6C8LQ5vvcd6+sXdKzfd2aTxxRTwhluAvwA07QbiPDhEDYE3
1knEkEmDiVrQq4I4VGlG0/qhK7dXQk2EE2YTykc3J3qBp9pSBiTQuU350WyIOu2EiSiBMEIwgE5S
sluVFRGKiMmca359bXov3iEqCPREHin+c3bGaRP30E6teZD0XAdMVUlhgr1E5cRk/mCNfUi45bLw
4Lq8FCuvEkMZLG03PCrz1CXe1Dpy3XcGGY1hJqR2g2SNLMmG14X8YY+xn0PHJvmAEMlDNU16eDa/
IgnnEH/tlfHoQCeg74GCer72ymiZ92PSQC3idlMhq+q7G1H3DxS0FCRZMFwUe/MuIrgQdPe9FZQx
b/o0acwp6FZ3FLsitwXoqT5wC0pFta4ueVMAeNpklBgor/fJaeGXcJJQU351uI0P3o1VK8BpWnEw
hS8e7e5Caj2RMRJvS3etKlpLfIcJ1CBexxZjWyxaU8MFiscJugrgHOcwfm6R6jrfW2TRhrDnfA3B
IA20FBwCU6wrBR6KMA1WHqgjYEqOuP0IRbHCxYyoocxjqAhAYjVGrsM3Nbw6Qudt3gXni1lSBVHT
Sk4vZMFOnBDWiddAzGzFQDLNLpJsh6brSpiYMvj6LcyCNHDWeAmiexyDAhShYhhJjNJHq4EMcGAg
aSsayphmCzIsGEgxQwq0YWSB5AJKQMG1/E2/xM7GmQigdAHYtEkzF4c5az+aZHHr73e46NA+KHmO
f/OvKGBKXuCxDHqQiB5XvGhHAQ5tHf14e7ub+VKPG7YSmqGNgZJeGN3LHpyL6cjVveXb9bt2NfcU
FDVma7YxXZQ1tsBows9u4/8vc13eK4Sh8tPkYowPNmzv7auajUR9uiqdIrJbCgh5/iBM+Tgwdz3Y
3LO83vO8f1Nyig894O6Ij6cVDSKaNilLweS0TcoWoPNShktbfVARWoHZHksMXZBaUXUPCL9WFWr/
v6EThhYlY/ZZzV2HqAirw2+SWimn+O3X9ArqyZECOespW4QqZXY0NotmWvRTt344cZxJibCJ7Qsp
4W8ayCyaVuoNKR95bY+aWyvFhp3fUW6/HxFwnH3x/zOw7Xi/NXqWwkn3PJpdW2ZcLNjpIX5wYzIX
qOiU1pJgmbQjMADYFWih0cdaCJZeUrjZnmwIYZ08KEqA/QWthXjf+VZv3CXOMchh9AHaMH+uNINl
W/lOCqzDkaq+WLDOrjHXXl3/ZnjPBDfB2liRkTIsNM1L3Lvd1+ilx21AcP50m1E1vP1+zqK4j/eM
AbJLzZ5jkID9+k/X1nkETVebgZ69pyJDqKZdRn2YDdkTxKMRDJstJduC3BM2YO3ibZdfKRaqOrTF
xXg4vGtHRlKxR0l+xKZ3l4+k4oWsWE7xJCfmCx5BKK7+zhJQS4qjEpkuxl1FUqmPVwqNVSfZ058V
BJFfcxgP/AyxFNqW5NOYiNm105CRXskjI0LEAl98z/k79IrkioF8HGXILiPawhdYelD0RdtDiWj7
1GkklDrxOBGwOJ0yMZUH3YfTXyYb4KUaPC2gs9Lyo1PSKExtxz6qGvlZp5zDN2opFzP3Hz0DZJBA
VOJo8zx/1ryWlcuQ2rKMHsSsqHvQ4av5SdpX+gZJBQyKNnUxEipT7RGV9Y8NsKcy0hQH/guQ6yvP
AJsFfTWCO0SRcyi43OI9SpCOWP5URUGvQcoSR1ilqrLoNe+NZdOCa+rt3e6md2O35UVQh7HpIYb9
X8S618oPf/shmLnY7EPAKU8VFrOzoT2a3bRu9POxHZMMndrIZuy/k3DjNMZOXlkgkTu7rJl61TN3
tYgv653/oBWsjDnty8oqJYvipgH7/0dQesDcHI9rRR2Flm5WVEUIFRvcCUDS1OquwQTArRN8ZnmS
hEukplUFoADHvFX629O4McHVVHqCWsWknrl1r3SrXNfSJ7aYApSd9/nelq0nA2LQ0EWTQnNX5URX
uNuxoKjJswclU3Jn6QEk28JOTvILiSkIRvr3SSyxhgGqSPbxF9O5/VUAK6hYEbwSWfSjAssjgmgq
KGySBO8BPOKK4e3mKhq6+B6yFOuWoaZ4+xW9hmJibTfI4tCTRMDcs1eUmbqO0WU8mMP0rcEJcBGb
NlhZ8kz1uT2oC7obM+ACk1nU6iw3KByFJMMdtymrRBV3jzhflnzBx2KChWLK6b4ot/eN2d/L5KY/
HzUyhKUar/woWjCCgvqtWZj/6bo/oyPVIP5N084nrANvv+LXqqdnr3i2/J3CKfbTfqit+FcUUb9A
D6gx4sqk9NnJaX/6NcUg+4XaiGpk4Aa7mYQXkgtEmLLfvqbglf3i52uyTcZP51ITLjY4L6vyoVqX
36mEMd30DKdrg70HWEnNVPlrlJMlXhu34+96L/hjX+Vfy9L5mEDhrPJkt7shjId8G39woTXrFp5z
2d4FtdbcmtwXN+OPLVqRHujtwqyx61PIx9cmHPRTlfsBR56G3YOLF+Oi7cm0MZtyoE7rq8c83Ozf
IQnpbgtD0k8exH86XNOHrBt2fyjbPurQI2RUvqukBZprc8yLHZrnyybeFR8n5gDeZwnk3Nt37jW0
jVITZS1lmoqhWdXJKIpdSGpq+aBGUuW+qg2xkxpcI7xNIhBVZ1J2ylOhOAJ5mROQQHXdEcGgv4Ah
WfZqVgY9u7CZgbnJ17vdep82ti/UeDWp/Kos+TcyB1oouFTD6DqhXm3UfW0aBA2KhTrQRNL/Semh
usSQtSKpkAJJLGIKeiQkrJcCFMpOMaUWX4UDPaF3VtM4qk+r4PF8BbSIGjHHHVvpW6oGLUnFYSP0
QQqMiVrlNO7wH7xHS2i0RRCQLgg2+nyP6fKEx560+Qde1ZWijFVMKR5c1aAGXcnGESAPUUMp061O
aeX6O2P/SY2kWrrzk4NeIyAhbzSlLeKQeZEl4C+YXlkjA713MDGO/gcFR1hulJsvl4mV3tI9bnf+
7XrnXiteU0oZSRYVaK2OSvbjiGGIv1BI67Y8W0EAyBI1LD3259jMifkMI0HkH5aeVdoGbIwqTk/E
u51NTmanlQVTeik0XI2Hba+fmDC9pQIIzrydLw5BTbajQITp9mDw5puVX3ntyFDQ4ENp8suN133R
go33w61jShu2reSKHerAbROSJQbaRTlY5tm7pnLf2e6cxf72Nb3EMLkmKRiYrsMHNBbPl5i/JTc6
NE3+USCKJDbynVsaiELP3VG7MxJU4y1s5HvNsgNLlVTFYkoAH3kyfFPUgdhEhEKPmrEW0Zg2FeWr
hsfIG90h2jwPjr3cw7h4OiVwcEUeMJfr+cWX4XRo1jsvsPydno9+Rz4ZliblTLmapinA+CT+Pymj
FKdnwxiW4JOyV/8CRf/KEoxJfKPDVLeEuPr5lUXFEGy9ZdHfKxlIgQc2CgSFkoZ+nCAlVf82ZwOD
iwgcaTMsU4nyS+Mff0HC++K8pLf3Qy6JthyGZa4AdHZluk4O+Yh4DeGWQp08NtW+QR6XMQNyIeEx
CAhWOsWUuAeUtYfBu9nFDAWlQlEYqbNf/E4817vzwm6bR/78wWW0BSkkPB2eIHVd/U+neVkPyxhV
3vYevdJ7KEHogfhWeRt6UCygSe9IxuNlFNfve0XUMShIbJqGlfZ0JJbvoKzSWB1hZv1GwkrMgGoe
LTtPjE6waS8PnnkU/AEGhWKXkZe/0C68ADihQBhsJ9Q2YJ3OU2p9Dotku6/NkV1+OmElH1EcFCAE
HLdkapBuGhkjpp5INJIQGbgqq4d6XqUt+AhyJL5xKJHRAsLplUgnlKcuJvvt7eBlVcs140TDWwGn
5JMn9fwdyAJvzXS7LeuWiPM8pSeEr6w6MKQJLHUACOsrfL+0ZDC/ouNlUjtJcYVHJAHQpZW1oSaw
EW+8HTISCWfWkSmwVAcxCVCfKTseBc5Om+79ZIo7sRAqGDPcbNp/RT4KvVeywC+YSFSwzpcbAHRI
D0w794Lac3Ze5m2XZfso/Ydbr39oOfnLzV2xTL8qfV1L6whUISWkMbIsDqYHoZx2frjbg8lqkBTZ
s6YtP6b+7rqst1eqeEviJZRxrS7PQqog0aohzndXdiXNXghePDGUfoTOcB5ckkXDbiqNNzKrJmWy
LDpCDBGyeklE1S0X15vFcG8dBFZqBlEaNAAOAwkjFDDqqPs9u/rg/CliTV41wV3Si/qolSWS0Igp
+d/yPHy/OQxs6s6XJuofZe/5J1RwtGDyG84OPJFgYXaZ/rQRsPEdNgvq99/k8lQbK55Q8LztsHGX
aJK7JH9iLaYu/T/WzrW5aa3L1n/oqEo36/I1TrglEC6BDXxx0XCQLdmSrbv0688zlvF7Etkd0bu6
ajdvCGmQpaW15hxzXF70WfNf4q20eEIoAnJ0449p6M60seew5tPrWkxqUysKC9wC3PG2H+pl6u1f
inyjVaOS097hyx5m37tD8MVArtLJgoErF0F7j9JpNXgd5QIVQnt6/t09Z8tycUikY/YaWfZNuefe
sN11vV/0t+r9RaNLNoyJqObVimqEoR00sSAqg76ZCTG7uZJahHVKy2NKtD+bpSJJrQxz1B6amNxN
EDIr5E7UtiP9m5nbYbYcOT838cZFiAQqC3/M9SblSDi0yY5Dxn0rK3ShaJ11vG4MDejtFGwAp874
AkKWPNFlADeMPYygNGFC4mYZWxyTCLK4MUTHiOOghGAEWNl1yCY4Lub5WedNMkmFjz/A5AgbPdeq
3eIw4vPMGcoRdqILPAaXo675KnBZkxR0/fxc9NYYGUAFmqf5Xli1XFNAkcSxKrxi0rinbpth9B0N
8gGEZAWEismbdNPy1xKNofOLf3wrJ0yKZklW+IvhN3SCpR2PeJGvvow4NaZR87WNVl9mFq0Koadb
15NrM5jbozedRE/8WDlGb8WxNIwAPfARHIhaVNcowaFwtqjmIMKAyEQ2UZ9ot1Lb4+OVjqsgwHNN
sAcYqs5MSYIl+9eQVkN1azV34RdqzycXPk3NCRebQ0Ej39/q8BCCevL9EwDuV6S+UCwbtI0H7Yf4
0NNkiJwkYmNIcIYk5X/BN7/wBqEmRZzF7MUL3WgyRWiLvk1Wdd7f5rv0enEY7uATEjrCROEPBJWQ
zAOeZrZODR+1ACUJMPZfSBZCCnzquzm+2XnlCdbAFBgzQVEtp/lgeVZnzco9HM8obelHrStEuBMV
Gq7Bg26Y2TsVbkeFICKcSD7GyB01g7ah+Yb2HNkNdXEMhWiBtH9Oyh7kDAR8jzkXt98weokwfMXf
HAZoEbAqEWOoKtaZI4l0HWAngX/O7r1KTN0+kc1b9hqMwIgpBBqZjwu7+FjptGEjU5wF0/FCWG1b
b+043a02RvEtDNFMmLMea8D4F75pNlC7t5SNXoD5cvlBJAlDjFikv3PfMj4Jz7+/l14Dl9eTuVXs
LmJKxqcFY16PrdMffOtOEEWygP9CqJXhIdMHGsSTKlsHjCFSUCYJRhJEoT5RYKfV4s4xL1w+r+14
ojoQuTDCGYxDxuN9BWYvvi8rB7gEvSBRjHYhHx4mj6ZXAEOx2RvwsgFxS6UVxC3a+E83ckoJsOtr
mFIHcDrSOLmWVfP/wkVOlt24b2DJujvnVtW2ABSYLaSvHsC/Oe2iBS2CD1dBLlx2xtm7VSo3b4Uq
ndFngIAXY8uwxiqdj6mVff+LA/n5+0i58vT5ph229avN1nuroWQWUImhCNaa8xliyPpQLiJad8IK
WAPYo1lLYSxmhBczcMYxROe0sB9dt2Eb8CYrVUa8LFH2xBjQGS6xw0gVJebBzDo9x160HhbMHtAS
MaWbVG4lqTBZ1zqDqShFYjK4BnlHsocTUcMmWUhIgUZxulbtPB6fOYRSnaLimo/nOh8ZatdhqKrB
SCRnzqf3dgxTa3TX8QolbPBRO45S/bTbaOBvgh0t8BV2HtE4TvwTU6EzDNDYU1u2JGNiMXkVqWfr
4wBHvunP379YcPDknAZN0ywf6jlEhclSbVd7RnN+0BEwhEQU4ybs57PBY2MEF9/Ch6kg8UUWIlg/
SVeIfZ1oaSS8Wb0C2U497zpiZLK0SxlHoVHFkyVD7wSTKkGhtix6fQVdMajrD4eg9UllGlgICDsZ
duzs2lkm9T5/nXvYgpUu72Tu0ug07b7BZCpGmJrwF3cW7QhvPURueERIHa66WEECHnbr/gjV1U92
D5VSuZQO0B22KPNYuiWmXHYC2cLVRYihl7gOFkqHBC+D9muyPwwYfEOzYYNeFlsyXPG7Yfbuolk1
RlUIFm/COg2vww1D57WMCYPmW6COSbaBCT5aNx46xJDYgXaNGILQbBVZhYVg1dvwF3YQMpZeQYsv
bVqBx+xLoyFWlRBFm/HluMPv3s7RQ/rExqA3TpxlGA/19f9pF2nbLNacDX57zCSzd7PDn0vnj49S
wqYqd1DfT2pIb4iryvV7+1aSu3V3eG3FMeIw9voge6gP/buyyd8c3YHgNPYyBkBnPxK7gh9AyPuV
eoQrzjIYL54/TIyhX8pY4cy8OA2J1sl8x74VMUE1o2pFiQk0yIbb+FZ534w6PlJZ3EgQ5VuIq4Cy
5BGkMfuRIz73vlyquWFVIhpCOeQA4U+gyRIu+rbDAMw0Y1UT4FeEMMzkwqBANhsnLA3hVDbmy1fG
yJPd0ZAUQDxaKtyUIkyJnWEyh0SfK3TYeXBMhDpNejM4+QSeRNmEI6jVEdLKqb1LVjdDMhrAQDn1
JmbH0IswrDxEH8j8eilShuAdEStF/q8yLn5FbhuEDN1F0cfnT5/LT/fRdU52nXKzoyMMrIQ0W56q
BKD4ZchvSMiMBiA+ok1pdhNsawSaaUwqrM/H+0YKgBIUKqTYfX43NDDpdDdcuHRTECgofMxu+ai6
oFJEe7BfHbsWt0teryr3YzQgY4HF6+KlcaiZKiK0luxORHWprjQsMnDzYS5895xCxvN8fD2TkySs
Fn3DyIO3QAAQp5sQ3QQ7CdEUO/ASge961lpPomEVCQHxPdK+jYtiGIUdc2lRxRQKJ3RLdEm53u+S
8Iacpo8aJnWcKvaakweFscjtpymOGMv/RjijzwR0Ti8DKBxMKUeEP0VrL8yP91hAsF1DqkEZaLAW
pt9JBjYEhC4qlK5ZWIsUWSL/qLIcacA0Hnz+2RswbfLsPYoIWBZIsJDRT9ck1LEiHmn87BGD4Mop
m9tsZwdMduEbi1hZHTiJSFLBsLjcYPgZ5RbQBZRG3F0YSwyQp7MFYiPb5TzMq+bwaow4z7weHwch
nZw0kNozHCOrkKMsGmBPdwcOUNuGTlDk7P4KHsgO2GIYg8bKE7HcLyNyd7GH6Dyck2DGf0qSxdcO
q+BPBYmy/D2cHUmFT/pKi8DGebIYOByrijQtS8dhhRd40I3v4Ho3OvwcCjkwdgvIWXSvqOo/Rw5k
do5TiEKtPD0W9YForvxnEmprJa71IdkgB4ps8bUx0rmP6sP2LiIw6D7ZtOnbYr/KX/vOrl9W4RBz
9xQC4xNtknLOwmhFzF5gothtFafioWkp8/27zdqy3qzSYJeQULne3FixkHB6LRx17OscJNqK8Xjq
V+n1sLN2dwc8Ol7tvRrrjSYmErL+CpF5WKb51n4V7ri5eN7sl88vC5ORN1kWtBlkgKHNRKl+hsHG
i2KRRX5znzT7FoY/GRlQOf2WUGRkbSbsmMjEhPxmUSK1lwnaSqr+AyZLh6t1EOAyCyG+45wSsmlG
GGQKRjnED7mIybemR+6gwQymJl+zHXOOhrk8zSehCa+HfHhvpgJYEKgp8ACTRLHVfF9swlYBTRJP
mDWqIoP3xITiQcMsU0gIf7FRXuj6iZhTBq2KRyYLT0tc9AVeYtsbm7KbMSzQE4Sam8rxMFHjeAaH
zLr6hb2tDAZ58pzX5iP4TvptRW6MxIEA48/lxl5obRY8LeYdHvx6dyqjLccis+10SO/shrcma/A7
5W0pOJAP7lu7liZh1R5eJZst7qVdGb3cDNbqanA2zm2VYM8nIkhlr4sXfknPKDUBOtHDNS731U3a
8UZXfrm9y0nOWnaL+Iux/hQohVW686MtedvLxTBursL86jDMgMEXRgLw+uDWM91lC0U+//TGe2uv
bgPm729lBS7XOn+NWzkaDOWiGFIwM27Tp/3Z+TXbkNBDvZBAYZEkTv4f0QauHZ7dqptEABxVxKtE
yZNmKfo+kC3uNvxNo8QuedRf/cU87UILwsSSwQCiXXbeqeLJirwiGFZxjwMchz6woAlL3xGiQMdJ
cMZSGhXD3ZWxJfwnX6HiKzILW/X0yl6Sx0pJ8K4K0hAa1khyj+dTrj+/GVyqW+gyF7AEYZs6GCY+
vfv47yVNNHjdbVdBqgEcNIzYP9JF5d+oo9N5GqFHSXagSKIYA8K1OFKJH9/iL5LSVc9c14UumKmv
ek3In2RnTl7H0V83Q32onFtN2mSlUJErK2o5foGvZZLekb2kekrotIZaVVGxXfKH0v0JMs9Rgz5/
UZfaYBiBPFnOU7JUpnSNEaT80Ic8V7NUea4tdM5F4t6dEEtjPooPltpDKcJ0gXJSiWrSt2zgEISP
eAC/HxfuOyVbi5NcBQxcgjkLrEuFM9eKWyekKbrwKeOgdRNn3CDPQgRBxPTINTGZNnnpp3AFlfiM
KTKc9p1xeG0VxdGmqF1cd5sdjaP4YrufLYVZaMl6DP9iey7L4OJ1suEG0t870EEnD7rMm7bPkna4
1eRRmhh/SxwzugEN0HS9csYx0iBgDxV9NhonA831R/RcE2ctSMPfw1/QShmjpLOFtK5jcmry6BlJ
cGSSomNPrtNac0gOuxgETNsUz142BppZ4e9H1BlUbaR/GGDlDI5hQcoMVuW9AecoW6XkGWX1JSXa
88vynOTEBJL+DfyQV5kqX+/S4xo/O5T5obapP6mbMbd5y7vMTr6hSAIUoEKDyeFn7kO1Cq+lQN7Q
FG/s98Z8mbtNADIXqn5O9oxWKpvqubr/4j7D5XGu+liyIR2YXOMwWLvAoe7XJtxlyT9C55iVvrGl
3DIWC5j2VokYfNoPGTVBKRIEJ1+UsV98bPnzPJxtfy9tNDCvAlybkdvQCT+9MGjrdocLQk2iMvB0
jDMz8JY2mq7D8LUH6JeKWSwNLIFVyXTp6svxvJdmk4puHiq4UIsEj69pAlW3VNT2YRwafGtgltAk
+ThEKRtU70Fi7X5K6a6Bsq4n2nEcNgtSeTbHBpcmR6M5Y4WCFOzfLLZH92uy2NqAvcAay4bmDZe8
3fp74RU/tf/lRfpq6yAXA8JQPmhW4uQkgbg6S3uzWjq5/c7e7CAOWV8sG6WWvOlweJi5wAsvKu+D
GCHQEKMgmOCnIYGca4LC6TARmoiwLbqosZ3YEMgLHTEa6BzpIEVfUVSthCkSjisDRDYBmtz8q3EX
9p+QEeGsGNO1yXWV2yGBegyEXkV4xJDVbrLnWWQRm6vP0FvKT12TcFPVMPKaDtHnaohtRO8ecN/8
UXthpPT0wiYQS+7VzlDnI/NBgCkNnW1XXmZQaERfzcv2Y904sizkmVKvwGc1ssBTBqafwfhR/VvA
BfOQA68Fi8+dvRc2EK4S5gtiCwnvp4/VquzVxllH/a0YV0YLhSmapI/a3YyBOfij1NdqsuVNpB1Y
mgGRQ0qAVNmczEPj/811yQ+Q3Y1B5uTulREBA+sutg0PQFxznbMigBjPWUYPMlbP5FGGo5dehS6D
n0BknyJoUiDzU3U68xqc72vcrxBWF5Rp+H3TMULeBdhl9a6DTQ1lMrw+e09jzBgBey0DSMjsXXWn
rkkG3ZKliJSiPka8rXmuodHqPD1DwT+hlPIIxIWc9jG4lhfJyNlqXs3Osr6o4DQjBMW3AZRFHOSY
BpM0gibdqGl7/qAAmxBPqNqCBKwtp7jOrQr7SF4jgJOKs14KbJnhqRBMou3P1PXuav/BkNM28IF4
ta5Ve2m6XRExsYw2JOnqbDbB98zXQg+KJWKMl958KLXe7MnHRiQHjTZwI8bJ0WTLJAJ1SxuWOseJ
KPQ6uVuI0aCaVpMUIcBFK7dQwBKOlIIkYe2cUSjTAPTPJ68LWAP5lQSHom15IIrzSOa5y26IxN5H
R4o/AjFnZxHx9jasVmuPRhiudMKY4JhfMHJUs3IEvyWMvn3CLjVYk+ta5MAroz8x2jCR5Rj4mKRq
LlJlhSo06d0IIkH1Xs05DV1AsHE0kC6bcVlIuzA9wkunCKIqtm+Nyy6TXR9V+cnPXZIPtVqSI57M
GU5bly5U2IKJ6eLZm3zlmffw/Czn4qIoZGovOe/5ODzs6q4RrqCxZN0SKMa5nlhLM+AB/BPoGTmA
1NS20RqFISJloSVFWC+N/hWOLZ/8M9q4OXD4/KiEhUeOnROLIk83/7T2gb1UWU17GA2H0nBs8YTp
bAwk8SjoGNmaSE4o1KTiPpxS4nTTcniWLZoF5aP/RZDSOd6BhRkCLFKUIBRhv/T0uvK1zdpsSufW
ZnQsREi6d2lfDbMWXZqcMtVfKfGJaNW3fV9/Vtq89i8Bqtq/FE3V39OhzjzQ84sDiQmUEQd2BvN3
suHnTESsxTaFN9WxfbDhyxRKYg/5TFS07MWBUb2Nb03CncNKhHCI5oMh/qjOPkpzj6IUtan/6khi
27d5iT3cHNlxJxMdq4jopcKUCTJvsPwJdJbTApoXGCLNG72wysSQrsv09CMTJxulFlJnTWaVWTAy
xp+5c+fLDXwNUZtLY+o40RkeHY1BtfI2A7OPY2pwsV9/p+IB3aE1hUkrzorKC81wxDgzEdvg98ej
kiOT12SeXXvhCKcjAVdjPMA5yYv6dLmlysUe+iRR3/TSTOZKsHuuy8gRlTmAm+DJtlHCGh2XPlbQ
ZuqO25ew8L/Y1y7cL3QOOEnCzoeONM01zpkr9OVq1z/I9FLXJSaAcU3GkDNbMBvmurQZG9N4r/0s
49Cso5eDEhlm44/wABQy74J4XlrQwy3Y0XVdihCd3C+rP0BTzm1DF5f7sXJbTpxXwQmSMnX8uyov
sj1bGa+myGSaK3kr69tfzGAuXdNCRYVwRPJhJy1Tzni+T6ykv5Xcyt8SCyvCfccWZoHzZdguijJY
1Rg9MHxJkCYKItRFlcwCmMmLxz0LGpxv/mbai24FnygI3NONbDh4VbJLBRjFr/qsegh3cJ0AXgyx
FezS38OrpyWXyFXi28IHUPbSh7aMXzV2elutD9cmY2/xLwpqH8gvRlYXLQjDnjLJ8lWWbJqN1xsB
s/zPq4XAluM8OsGaVhof8VdP3tUnYbBZ9ZJsYa41zwGdpJ+jB8bBKoAtzTBVc+npdbULG55iBg1c
QVldg6g6W8iVB3d22ZX4hF50JOUog8UwLCuyTphViNWj2PIwoP3tkKdy5VnIHT4UP8WQLxaaZjfQ
OQgAt3eAEClhQJsttFI2QWwSU4jb68J9kyWcw0gAohVDOsBPoxWVww9SALWKcjYxgthVjAsAOVRq
MKQRU46ATCq0Q8moVEkNuc14g/LnmI8Yv9JVPb+rTrJA/9wvaMjcNBBJNByTtxGvdMcpy/5evjtF
y+we4wppZBI8vNUYGf/BU8OpkaQc3eRhYCvyHIogCl87W/0SoOWToKAyTxoPu4UwwweXa1tc5p9A
hZZhFN8FAOiWSz19tJaMbNAu6BMydEv/2JuKQJ65sPnLq73r3BszAZ9ZvGxkJSVCiKAuV2oLQReC
7ox5MH+eY5NnpZyg6iFl4qJNWUY6u7Qku+7wUUj487fwnAqNdAzPYwfpIhMIWrmntzBfYFxlt2Xx
Tv+WeksULJ/22+aT8NGIoA05lEHrXWaVdyvD7GiBM/Pavx16/wEJ9f+d32TPLT9pFQIHPBQcQ2G0
00NptQGDjHbFO38jNWXwcb1ODoTDFdcyV+lKzEBQCGUWIIs8DwubwRvYo7pMVWpZ94jYwvOWiWoq
M4J9eL0iDFKa2NGec984P0oxBKM4AibFtR0h6GQbHheHFSlnccVihNCygYDHNqwJWtJwB3k1Gb9+
kyHCiWinkuiE8ukaW+Qdf2HWfla0gVjhz0hvqTYMIejTJ9y2NnGIIboToXya7im0WeiBBkmqwEW+
qXAQHTL3hnBn490hz21Zbamq1PIUMagLvZuVt5srjS5fH9pGAHve5Cnn2KrSKK6sYLi148NV4SYf
hNjrGkVQFRIu23chMMa+KFpfZXaJd/iR5qK5qiEragIp9GUevp0eZJJcQpkl2I6jzPNM0/gIYvbi
sXEyRtyYe8lFKvhoVxS9KOpFXBLduAqxlOcgU61b1Prfo8TF2MET2qCsgL8sk8502Obi0IEhF6Rd
RZLx9OF6ToUbeD/6RiBOzmqWYVny51dyUfkt0ajHX1n5x6RUviDv1IVjq/8UgPpd0++KyeFbpMLR
D7YpfqA/Rp3ys3AAiVQ9xqISfGq+wc/wjWMMqr74Fv0wf/TnC76WL4T+gJBUfkfmKd8gGPX4/8Vv
9SPIGAgg7WrFo/KTBNCRvPWN3/BdfjXfHb9zZea3xJjyBf8CnAT9QkwqSaXVN5NiSuQpvzdfjt/5
Df8do04VhErUKfmm/Mq3qIUUWvrd/PLnN5xcicJOj78SYmoSTvmdrR/jP35PhK2+wJezA0PRjx6/
g9nZ+P3xN/iaH+wGZaPO7NbG9ugxnsLzho1KXcz2yLTeEBweL8YdB1iatsWDX2DTXNR4oEWHfk1S
BiSUroAZmQ3W5hbsArZi7zUvaREPZN66iYKTmS872Ce4mo7gJ4rvOX6iWHy8ka4u6jG1KukyXOAX
cSBFeI0WuYImN0xPICNVFfwP3oDq0H2NXGd/tSuzbDmkDangdKUl2aUlUaIVcvLrwoZhMSrGAcoT
ZNRV590VkS7LI5NVfBY/ysl5yYLtjYk2NTwXuyeuBhdhOKGVNxIbcaheOX3pfeJTQnBr8/xbUpXD
62IYbMQS/GOJJbw73dss86Z91VXJd3vP9eLz0dHZEcLiLxpCZUBsXq8aL3+9Sg5OsuT0geKajzvy
XWEdfMo4kpbJ6rB/h8Vw/MGGzWCi/br4l4l7qoCjKs6rq0hfJdlgwyjAKqWLHK6f2Yzd86qTt5Av
q51yXHZy8+NH/Q6WzEgMDv6UvzMcW5dhPtaQP+CT4noMi3UhQ0DDJF67/ossbvzPtl3Ed10Lk7zC
m56/cRVcZ7i2LLstDNQ8HdtropJcLGJxpKiSQ0fix7q+SXLrW76FRVO2fHiTdAoC90NjQXvPjDii
Jb8eHdJoy5rACfHd/BAF+z7f30R7Gl9o3ZGjfNGRObwfQAMaN2UL23VTvGh23Zd65cdXeBLhvBdi
TMfw6LcaZklE2w6qUd5j5JL33vZlu4ZRkQPmKZNzOTbt5i7c5CUfgEjJcl2vX9ojwajF3loveUNH
UnpYFt1WJABWzhL1AaLghHuXeHyv9PCE1l++yjebK2QqDgUt9zJdQS7yKu6lx4zhOqzx4PC6GkJI
wUV6PddkWZodjJsNxlJyrizgZ1kH3pSZd3N6jplXk6MW+BD19lkmihdaDYyvbncXW+NNumMHCBBw
UX6fxvY+oCUEnNf9x7x+J3BEyhQxw3WISWlxMuyY78bORs26OAaksqLF2sCOdcg93jcW7epgeXus
wTjQ5TJM8OMt2g96nmOqGdt5QqKu7XXIIy3yQgPnXbWzbo5+m+yddf3ParOAR7bBYZ3uhz5jfnR/
Vo7S9JPqC/bKSAFc4kxTuk+ddtw5+EkDGcpaL8vgZxmXR/wOGQEid6ZjbN5W7uL1uonv86Z50Aic
ydwXxYLOqxIMz/bpnhvFEVyCWOcs7mqTe9cu4Hm0ln+0VVOJbFuwkDT3M6UooFGXEfIM/yLZHwPY
1G9HCb0BbW3n1UspyuRQMq5xfiffQZWf4hqN8m13FOd6oMrPr0jjbvTchWvFPnroCkS23LxFqb8G
cNdwXEa+AQ6/J21IN/AeGO9bmx1KxWCBrcqVv0Duvk9vTFv+p6I5Aj7DD8UlyElFQIuCbhQ1lO7j
X3+Hhxq887//DBSxTz/DOK7ISWbRIbmAF5FDkTQEBH/8IQRNIn0NQzTXVNqP+FEajEivb8LD5LIk
BFUNfhQSLiss8Jh0lvFBTe7YfxhJEPqU7iEs34jhY0KZw4hgF8EkmUKvoWOpoVO1ZxD/gDRokoBE
CBLpGrLHx7FU2KnuC+0vmlxBBW3NFIBeW5F7Ig1pbq7PE+IKmpIxonHGvxi76mWCeBDRklEbMhCb
3LvdvhscK9i9y1La4iL5R0CVIBiRieVKI9CRUTFjarB3/C2ILqeAaEBD/5goanCIi5Izs1de2I5i
Ih2waXOxzaGamfRKnhVVnR3hIaG7kOEKpPAJpcWoR0/37isOoQM0juOQRTQEBQiI/iIOlpQ04jUv
Mud+PRS30HfSK13qv7qHXOmC0SuAHynA05c/3UTBosPyyTgGdgmgLYmtRFcWP+XbG+GhkrWyMIHB
e0VAGLxikCw42bhXgimDhriM9dQ9zYO3Z+Mq9nHAUZfLwpCd+znp7LB7bUJ7pYwGbeoBL7Deb4JJ
1Z0kTf5z1XbvOXRfaFJ18lfSHFAcor2zwTw2+K4AXM1k5QKjcbtCpozsetYm+cLmLpUfHBhc+SIP
uOHpeoT8sNq7TZ3enXhE8ltRl5exl4jYphNSlj8mY0ck7T8ZQW2UPZjNHcjw+T3SjPSe7i8wm2AB
AjEDusFte3pNYR/bmzrx3ffBOFxDxQRYAyMjt6fApV2WH9lIv9SF1m9zfCtQlV5JmkmhvRIm0cTA
9UZScBS9azGEUHh2iIcIi08yzE2SmpR7sXqTHahwapHlBtgper42K584ZIlyOgdXsz67l+FIlsP+
5hSRINMEcMO2lUWB+vGwooBL+dc1s9UU1OZtJUIgu3KCYQE9VkM18CzcwTV6LEf0XrJ/GBPgYBEq
jetPObL3sC6FNaXtgZI/Kd6r8si3DSxsvgYSkEZNm/080ceg0k9uPFRCsrZkj8+Inlnc0xvfDuhV
3bRM8ZoCRQfkiQqVSrAuIB7l8FrlHB0X3eswsZcixqF//xklZL8cSEiO1Jpwi6hus4oNmSkEGQo/
29p5Xedrs4Vr8VQ1Ve/xBwCNqNKNBGFLAAVEWxkZdnCwNXZeN8lVnn6QO4RPWpoCnLQQAZBpkI+H
eIIkm6AhCEhs3sSSCRBTXk+RjsVV5+c3uYtYkjG2en0ZfbPT55jEYRLaPygtKgnaD52NSyfwn8/z
lFW6BE6KBNXTiBjVGOtizYiESmu6psAAuXVpJiUlpo5hua2IHSPGzgmgkVXlX0zEtfynTwlIxoCE
IcFoExS/TTLkDAuLMNGN89KuFULIXAGdQZetXkmkG+EOFtnb10U9MA1kLeK+LWtBASGGK8uCRcb0
IHFuvk6+eyz2519hA1GeXyMwIdNS5szTDJIw85Idt8O+SzIQ4A4CTwf585UaVlWO1cB7agN6Q7Iw
E/FN8VPIOLMGOgzcNvyeuhz2pUY5YooUNmCI4gyjBOeCdnWnOU9VrH7ZO2rRMr03plV25X7D7Pyn
hebvCs1bsTSW1PGOVmqkcHCr8heF7udRuQe89lGBBReOIEsVCYaYAzQZyekeo3flNhoyEbQMaUQ1
1YrwGbouNkr2A6WHyiGThzagu5NIUbMubdnGxAZrJMUByq7ErtuvXjtLVXUvrYMI3gruNRFaqslR
k/tNvGmChmOQiGmBiNlKgwkIHLId6yHfj4vujTGo2YEqjtDfKMGM3zVz/aROH7YJ3ZpTs+KRQre4
PnC+yLB8fiBm6prpggCNR0NMcxmFU3/VkQ6+GtZ0nKfqAud1lLARcwmMdAtEP1eieuvkiezi/ap1
2qW7d98A395raiDI20dlLPd3bczGCcmFWU+ct/E5iO2btLavdUzZvQcddgMxBLhcJTOz1KrcvDQg
QLoCOc3wX4Y5IpQy3YNQcsZZu+qutF4//x6cAdAOg2Wyi2QMReGHZeTTHZWguzKuPaQSKgeqNSAl
SRe+J2qnylPeAvYIHjBW45Sx7Gomtxo9o3pPYx+jS5ulY/vT+aSuC80Nw0mmpnjrTdZOe+i3RYzr
9L1cERRjo2Nf46jMsh66RQFY7uJ0Yv+A6HRjlA2ZmLs2taoMe0BZxSPr2Eh/VvvFOxniVjmB98nG
+qbKW11IFq+u5KAjMvJp4plIpEOeuNJ0lXYu8Qd48o1GsV0Ew8TD1Ioxcp6ALUOY1BPqFs23wV/8
/AsfvDMcWbeB5psDj3MP2vfk8WRF5jhbdTL8O8kG85SF1BEStHSUQQDdpJvdCGwShb5wJDzm/1Qo
0N8qC3Qs419mKXEy/8/XDgpY+gRYHfZ56GyJHLtICZy9q3JoMNBuzfCCFteA3NBqVaSogtFmZGI2
KBk1u5JNslocU2DMjqf8C/sOViQQsmIEzTgDTNcOfgB+jQb/vnNJlYY7XQXs75nEEFDlZIylANfj
cJQpBkJSUUk5jcGZzcxU4V1Jhp4LCzQRtZRAbERZ+GcZ5mtFRfZHjyhHIulmda9zYmrUrskBYQS0
MYy8ihaU4YQ2D9nRHb3qGJnx+bWIZp7JhfcGuTTVsqmP8HR/umDGyEf+u+a80Xsjm21x5hQoEWXI
3dFVssDfnORYptoh8lMni8fARMOk+Xf50h4TY+EIk1GlPAfB02vKu7KunTinhMe+SueA+GZy1VbS
okr4DPM0A3+wF4qSeForqldKh+1Q5mqzWl9DgZ1s+cBucMwCGTvRGE2u6+AveoylUgN1qIQXdUoV
pWAVfY1n/4e1778Q9cykz0u1sNk9EN4IJTT/WQwUawLllFKHMFde+UY3Im89jR1NFhikEjne/2ez
B9+Ro5zG3SLWibsmboVCesMN7D+ozWlFtcmgV/uXMKKM3QqsmC6hUtPGlsSMWZawCgiQ917IJF8g
iyqlXJnsIYwuAqGrpVpIjWkVLiLqqKpkiaSsBcPmmcV3YbcC9AKUwrXThns8uaEt7Je8TMkSOHlQ
dgEPW4RNqmYdJnZPIcAlyt7Jrpm4sst2KQfPnh0YZ6cSjKH0hx9/kYo3JQexhxLRB62E1wPh4nQI
UvY1G8X+sDEHndJI5HGdtfCPTZK0+kheDsXUr/zXsp4qGvRHUMr1XPRSy+d6nnx25u1mrgu4FOMk
4Msz7l7aHHrQNu6ZwVtEPoOCLxJa0mIq3VmMR6iYdTx1O+ynOG0lZihwUbJRnZp4YaoNGbypQYfB
8gaK4FvL7q6l3s8jxsdW/VUVv3Gp4wG0+Nc//+BNcfT0TXJtBXtLTSNkYYJ2lv7WQT7hHSu9U5Cv
vGYV+RKR887N5E3RNAiamGGgm0aYUgmYRhWfzly1LTrBlbQLKvFG/XHUiuFsBQRhgu2ydQuCkusQ
r9hSb0G2UbdGHspi073Mu4j87PZDYXfoiKmJJYoR6CiRm8gW6naUUKM+Vb2rjnhVxd1h/K2jPHft
3yXBPs/fnws7IMAF/ANDm4gWZ15oq/W2YISVsQNCwlSExBYDTu2Ap2LFK9/ZVvlGw013577ebccP
epbmBOdTq1ObR/gvVFlcFysP8ylwfnvaBVlrd3+s/gSuoDl5Kw8Q7XxiXNc2oEVeRl9llWVhbWCO
M9RxqR+82bvMmYztINy6ArvBOvQ1svI+iuls02TIjEWcU2Nv08ADERoB51wESvbFz8KzycD9Yvf9
DxXL0frI9e8IhzI8Xr1zeKGqKTwMxZttl1+HNK9K/yjBpubNKc88UnFWI/SNFoCGEAeIqTZh7Nt4
4+UesW8xDSozywx+b+Im/5Trz/twdSXAUd5hPsoYWacaxa1nfYtS6oQASAyqnDrHAoNQoQsqLo2V
ageu40M4aSgqkQ2Ini75h4b8Ib2wtj/jD8KCF2S1K+yX9dhABLd/h4mmobO6JMOjnr6ygAOUlEik
NT55evilqwKI2yOBXXaGhvTKNPBKh020ABvJIDUjJpRFr6zJ+zx5522u8+gu3Q0vPJJaVZBiTvGZ
fCPMeYoPVj58UrfcEcbq51Cki/29VrOIKybkzT8ww+AAlVEpB+e9mVTSFX+1S/emC9wfijBU5+ST
MJWseYnRGNklugO1qyphvbj98C9ezMd3QafGo2lHiPPRkPsVyWlI98WaUvujF1MfRcSuJKEdgh+i
vuA/po4w3XIMC6VG0Uqc70aNudr502G/YCK+gH8zacvCdjHAm8p298YeZdz7VzpK9UTIRGTOzewo
2jBPDwB6MGoR6N2O9Zut7WEzzP6mgtZXAqiCtVdxlV8F7XBX1By9ClvMONp4DTVH1PdK3KHB1t6E
SrpDb6CbLdxITY/gvrAhb23mzmt9TT4hVkeCdHUcX/A09bZ9tc/obKDh1V33kGb5ZzWdW2vz1Rqt
HyeJuvSNulD7AAdjyH+KpDufXXxpi1auJYcwrBh8uybvA/k06/iQrbdGQ5ik+F7hON7hJsfphJKG
rTpBSM0KFMyiIpU0ip9RVH/VUEHcfq2EHBB35j6d1y3QrB9d16QDLAPeTWy4tsxdOA1TwD1eR8PE
Ync2NZU0PdAkDcSIV0cRx180TFCDrusyFmfzgvNL16XuSvGFC5HYnr45bRzX2zpc7+6NTgNavwrn
hKwtaSHEXNMyxM8Kvijl6kBGH+Yy6qaVvHAcWvMc5634L14XNb24TcytTXP46I3OR3eDF2W5NfpU
zS+NbeHm/zPXhDdJX2bI1oA1WcqGjG3hfxpTfONTCoyZ53jemLnkR0HkZ9AtTtjkjS7bfL/2iugI
tKgxU4pUhW+8YdTxnDBhMteFxIQKiReTJl6cWmsPAEptOr/LnE/UGKUxCoIXRNGOPl+N9ON7RSNZ
NaMNUDtyUMWCEEnZriAJJYS6SVRuGOH14kW2BnUZrW/aTsQkLrvy09bL8Vb7owdlwY1J8LHccjjP
Ig3njDUu1GczpH6KYjjOk5fTi3qWW5ru7hVpXbWMZOUQIZVvkhZ0UfAAmbLmSf5TvhXiLKoIlYXz
CXY+MlM5plHFy6j8WJnQQMFwB559UDt/gsklJyNJ7qMpNVvKTFwJ1LGcEuN0XKuNH7f1y3HwXqlt
1rYp5DBt4GQOHO+a4M5LCS6tbpjxwNa0V2xW0/Y+X3lkeTXH1W3iMikkNaHVLiUoSHIVYzKjDktD
iBRvOSy/j59Nlt+s7tnd4FIhKe84k8nBk5om7+Vpmm2CkYmnnaCcdLjvpG6yg7+13f17eQ1p9xSP
JaLDzazoV5Ri3Jc4nFBG+dPxRbJ4161ylD8ogToa8BCbko7j3wyaaWeNmFZWfzJCVdpL0tE7IEKu
W+dlsO6BI5GVWHg1qU3z0uR7ae8OxlS2JZJX5BOTjK36RibaQjrkAKBqZr7AOmeAsGb1oBAVOTEK
qMmaDRe5l7XJIjMNZ8EsT57RKijF2gI15qCGNN6lMJhqkIgrzzoYfVa2BixDY6qUgJOtpg7ikX0+
BJAq++iX+utqnb7gCl5Y5V9QBi8czo+vXcvw0caQcujY2z4irK1mmo59qYabmt5ohmljLqC+U2wa
bezKB5E1s+lVmF6LKh3iDyrywvOb6FkKtayPSX2B5sNAmPHr9Lq28aYP7SK/Y6xpkkzVp4gCIOWR
UEctf1njnwbDikgVXqLtIRrxVJQcIhuYaRrWR5C/l2dSsmZgQlKzzJulFpUDVegMP0K/+2ylqEYx
9DP0i5Y/Q+WhZkggshac0cDOlueXyhGUJsqYwIoE3GS6erbRyknzNYNdVqjRMpEOLMWcOfJxZ5WL
j5kzFEh4GfQI79VLbuTI9BCSIysy7PkncCZ+PwZLIZImyQNe05k5dpGEdYPg/V7+/Ww4b8yK1o4s
sZW0IidAXjutmZ5yZIBffdb4U0tFbW1RWN9McSn33dmbd+nVc3FoxCMFK0SQiclZOx7qDsGyhgdr
rGuVveWPED4FwxaD2EB4c4k+UIEKiAEUbfFsA/bJeszNJKYTNiXDQZocalLSl9Cgi+uicNxsQc23
I5/Kl236/1hmpBvs4z6HXoy7fCaBKvO03EZxAahOXSzQDi0pqmsevLV+haUtod1gQGb1mis+xokI
B1Q0lBxJZDxT7mbRfq24ScEOGxBVFgQcSG1nOs4q39dVsN6QUac8E3RGmofLVrLaSopIZUwWse5W
5IS/5N6jSZZ6txPU//xS9PUUpxfEPuC44Ld2GEw3g3Kdd952sWGTYjeUQbXwCcYiN+JuHVrvakiV
Jzp8G9F7WAf017weMqJns/7YNe7vzkHi5CuEvcP+Xo2RHzQf9q31wnKbkG8CVFAeCPmXUhBS7m9/
C1/MZUyPAtP3ht/C3LT3GXYRE3iZr1iu/cry1re6LOWdpBh8PP/Rz0k8LBIOfw9tRgzSOi2+vUPg
bxENbk1oqxB1Fd+mHGoo4iwCFvDUP6pEOXOgKqjgfcwe9TGhkIGWlJk6ZOyanQ7tr1wsyx1A8/MX
fGa5w6pGbsDKZhqMnDWYdAsjdzqvcsciHpGDEHeFqF3Batw9+L1M1IJl5CVLX44ULjNruSzwBvpb
65/Kr+6NQpnRSWnhOVAiniDibgbBvLSv4TMLNszUkcbBME8enXg5ptCJsy436EXZCyhg/JLAKSpg
vyYxEB4AS0clDJQYnXuG2EeRvomz+6brrkRo9IxuTUQo2BbuXCN45gSqWwhB2JVS2YUqPCnW02Zb
HoYk3htIQMudPKUHXWm17b4WK3BiIVKUWvJ4UzMhkbyNe5KZ9mjzkltpgRlPNjAo5TykMVOJKKBb
Ja0HkNAyGFPnr1fJ9siGYE1rAiPLQeGlM8viQlPEnI4cMgwUcLOaTobC9bqMUV6ndwkZEQLlDYv/
JKpc98ntWO1+S+mvxiNi1MbLRlw86J9ocmDI1mruRl/qinhlxAyJfeUlTcDsNrPrLXkGrhkLFbXO
i5DdTiawdopNOp4t0J5fFhU02AoKTuEBZuGqhjEnSLQyiXmhkq79oI4yRXZcOqzbMEZ5VvbzQMqF
loBEbrRj9JVQi6ZqntTr03o4rNiX5aSr4C+izwXZCsLS7EBrQc/b0MKYEyjmUIMNwwJiv5JXzl+Y
ElwaCtCzwSH30JyAfk96lXKXFK3tpLxSIQgFRaRw/QiLnCRP/vGpbq6Kof8gkB+qx70atK3fvFkj
Pbs22MHiQTpV08xpeiDjWw0yzZJXbAjYV8SAEKfRW/PzMHEz7KmMh1J0gBvT0dZxyhcwnzQhNz8I
jq6JMJNq6m+HsbBxT2ReemL9qLqVm0q3hjQDT2Wp1woVwnCFgZ7WgPiSXcM8y6HkBOfWcOJoi89W
CjdW2eeiDDXx+pO7H97QeL/WELmiUBN5Qrg3/l039ha8m7mfhpyyye/E8ErEWdBxEn/J1tEv4xtB
Ghrly9td9CIurGvyk4j74Z8QBVKcfCCCxT59s/Z6z2yOImUIixKpSlxs+aEY7IUfbD0KV7BCjUAk
HE2K8bcyaY+vPuklg2aMIIICaFr2vHEP+tzCc7Bq64tX9K+twH1xmlZuICG5LZUSvbPGyzZaOgN/
M6JRr6fCW5YyeidU9Xk9d5I7aqTtYKsyufer8cWmGD8advgAJb+hwpH5m93wKMcQOiGXIc8fDS2d
3Hu53y5eCHwWA3h+JHLpIABxgbUELQaq1RRqCJ2ub9fhCt2R8v18PlUqXHxgwUHGN7RAoF+fDiEC
uc/i/8famS63bW3b+oUOqgACJIC/pFrHltzHyR9UYkdoiZ7onv5+Y9E6J6JUoveuW7t24jixTQKr
mXPM0RyzqtWO5hgAaqiru3QI7Ac5QwjgEifx9XPzpdIHTiw1Iuj9GgbGyV2wJHUxuN0+e3tgCrMa
588CK9Xaa9orgZa2mxQ8Mk1sua/AeXZBOHwzzB52lSbwOmbHNbccDBHR2SuYdsobqQhqIv328K3z
9+/HFXQS6A4aOI5hAWdm/D0eaS2W6YvaJbmpic0u7rvJYsftV5W9D7n+v8PrOZP57vILxX3ipC0q
9xtrKgtwhoM93UZlSM0JGhpB8rQOn6rucLnuvNuswGVQjamTXY19nW4fxZ6arTDvv/wFAESckpNi
FGsTnxkzNixUEaeU4BgqrUNPRsW4x/Md4ii385FyQufMfjVjcEAanciGcgKfQfR6/bz8l5VSoDG/
0l409hcMSG+iwALOhALAnr0qYcESYX/G0aaxv4g0Ch7TPtAIT7CGTxZz7KBIwA5fNMHOx3tZV5Jq
FETbGeYNwPqclq8vypdaVmQDzkr4OS1rcHJvusFYemPjJ8dZiihb0D4FHDxSyXRrSnutGCBjKaT7
nCGPCROgT8hImhaOduZzPWclrDxF2FDdsZ/xBT4BM4iSDtfxkr3tewThRfrFhq9pDPu5cjD2vZZx
Q8CpR8VPpUfYlJyZdaiJ+KXZiCX3vSjOdta6PbOVXyrlQYQxeOShrSBSndyS2WY/NONQwUto2aJU
xiJpuHDWDSEP86u4Sv7U5aSpebAhi7uDQ8GMVcS8AIBC5V28RH+IR9Jtpr84Qe+XFefmL/m3vXg+
hrCIsI6Ci/2sPwW2m/d5FzAjBYKR+x39/psx5zipUK674V92HnzSAHTkOBJdxVgiEN2WE56NBPJT
PFi3ZZJYWx0T7Tq9bWfn65lX/lJNxKsmbxQ/Q5niPn3luIa0/eDDPJWZm5eg+YE9yCa6DzCRUx0g
v/ag4kFu+nceSKSYUJBGPhoBDpsKxtf7fZxdnflcLy5F3raQE0aup+aZSz30M1HixyHAOFYILxIz
0AksBLIzZzBtjlvGv03r+kongNxgxPPxYusP8RgGqOciwP7C4OSFWnxN2pPofGqBnnE4XAwyVxEs
LY1C4wP9BIiT9AAekWeSF6iGlN+ikRYAmauQEQyOhhF0LPp6nkn+zKmMnmcNWwIhPTNQxtQnQI5f
+dkU1176Vhxcwd2aghpBUup/7MgfkeGo4G5jZqd+bHK2m6n9YbRIyPuzubvxKRrOi3xMb3Jy4qOe
D13USPQJoJFP11jWFV1OmZSbfCzBCvTTn/KwZjNEgDb82On+Vq9or+WoQ8iMaiHRBcV4yq39e5FS
DYDAGajhtwJVVJ2JEqCIkCqiaK3Xv+l0FzFDJ72Us68vyhcYSCvY+ixINRC0YyfFhEVqQN/TCN6N
yfqNCoaqgH8DtCfkydAIaTbFllLFi5LpW26L2cHZTlUrY1D17d2BRij0mCIhbnAUsE6AqqhTYiHF
m34ny0t1ksJVCZc/w+d/6fJB+aksdfBCBiMnyHDZOHkQZGvXrN4jvQu+kCQ5U+NtvZA2SMivIRqK
W36cIOQrAgoQAf9pFM8QzM+DkS+tYaZ+gY+dEcwfIN2TddIgQo8PHn07YKT6s6qn/yDBQ+xd1ZH6
UEatJlNG+nFhMmYgCVzlVuTkisrnsjyo7V5/9S89tcDlshaz2GfwrTPhX6iHleNNsqpt15yThv6A
GadSWIynJJ5GGlFouCysQADucbliEspZpOLjF0uJF85J/HxtYucAPJhLnuytxXXSJYgYTHY5UB0h
VKqS4hl7ut8enaAwVvmh3fV4X3cdLVaxv2pX2Ve1QLr+ztuqvrTrEfVxs4QAcBvcPZ4+scxZpfuo
zWByYYWFhP1qPJBbs8aqELqnO1efpmkyPx7b790c/dAAVTQhWTAJ1zIPERRZLkAqS8WKMucBNTRm
NbdDNmMEwVhB2AEmSSKt/cLhpari5PDia8gCidqIv5xsl2wfr1vAJpiawPjdQAea2nd5MZPqwSSf
KtMjBliB8HkFdQmvF7NAvf07b9++EYAgyrMJWoLxatwDoT6XjXuNIf/ORWy29cezHvcv3Or//tAm
ZPxfqxVTWjsvYgBf9b1hNFy2/RuBnnr0MYvVsEtDzlIxNLrpL7lSaT7oZvMWxO9+WLV3ckj6jzcR
pm7kpzFDZ9iAaPbpklhSL273s5YEZb9NNeTjIuDY3f16Pb21JghuABQc4WqHJQBWO5Wv9PrTm6yY
oQ/Vf/5/+FgnrZIbtet2KuhIHgvJLqPspV1iDPJGXlc2RWIVx5d2D1Nr771p5uzPubM/GugK7mRG
ANx/1SbwuGiU8CSmQgMhevq4yh44O2h4XDoPRbJT8SgepFjVMjaXrZAqcTHHHh2vhEMaY3OYSZot
/kKb8Lz+4XPRJ1CJq944rc38Ymwze2n3b9U/j2MB+sRzgpBk+9DAanynYUdpoKV3qIGW3uHxcyEH
KayvUlK9vrReGKs//UwnS8svncK18bV7K6fWcSGfr1pj8ubxA9FHdCqOAY54NDFDQIPO8GOBFbzQ
IhhE1RqJZuHittHeAf2MQElVRyVnUVzQC8vX0oCrj3nWxu9DIg2uHpXnZUG7iOR6KzajUUJIEUEA
RzwxEMO6SPdBh8HpwDEnR4rBASZS9KZqmF9IlNDieHpuIbwl3wLWmMeA75RnkK28Pl61eQFDk0tz
xXOIsXOx9yOBaxwC4HYi7EmF+Ug7kuw+x+uRe+MLWOOlaOYCj492rMxJYQEI7X79zb1w6wunZ4QH
PYqp2WmqXot78uiM1b+IhUvxuY58rBASLATq7kMQWTcaJ0ikLmxQQ1ydWPYezoOZLlM5HWv9c636
CwNSPt1Gxh7sv9UzAzdo+kVojfXP0ZlUIgCqJaRMDRxlyG0yNGOfgHG0b/QkcqiUsZ+ZIWHoJvBS
hg8jaelGavjzShOmbLJfM+tX+oHnNwC4HLE3FFNYBFMbPD07/BxD1LAWAkqzrJpbcy/ZpZhproBg
gE9zVYHHa2Ar4wxZaz1KZjO+x/mh7UZ/7smyRN9C14TCRdL6E+hjcSdnwnu3uAM8JCwxCYPbFueU
d3EBl8ol/TjIE2dX+ImNHqOYL4IDEuS+I5zWOjSYWo2wrm2si/K0wY1oDd0TG0z/IsYDZBvP7NLY
yQqgcJI446Xuriq/6sjHrufbeETGUck8h+lrc10NOOwMe+fBDpPVO8I5g9uqjluY2ijKvZS/BPhM
3EBGZ+fUoKzyLOyHDmunsUc4ym827AG+F8VyDBTHVclPtWFQbF0m/VurVzZYQPNXzZutnfGIcxvn
In+frm/yPYh1zEfOk47o5EVmPwg3h16DkhVeU0u99q6GqmkuXt9tL1RlzKOhbsuASSDKSY3dzuzE
2A7mD6Jgib8uKz2NG3I7eqeaXj2tAGMhceofdVrIPVwYrqF3Mfz9X8PKEdAcmAr07ousAY1JB4ll
x3jP48kh/9PMCX68/j2emx04fA8HcIAtGWAfcVKWuRat4j7vAYOA3AUGdZW069yP6H5tZIfSkuuu
1t2oA0Nnr3rwR9aHoT+9/qGeO8KcfKiTxY3uNA5k7nwn0b3ngzLCQDWIjyySuSWERDXT32kZ36o1
1LPbgM8yfyckkweYpiQAR9jYa9Qh7/C2sshxFf9Yl0T/rujeaDIhXeX5QZRhe5xszhCzb5lQC187
tVG2hnqVjlEd3vWxTRFRX8qE2hwcNrbF9NwS0pirlMmOgi9g9V4TpwfaxiGXUgAAfPRRc1+UgDI5
ricoEvLGZeA+32l6Inmvr+KF60XKbUGGqt01ND0vp1u9UKiEqOoB4YI1EQ+nkt1sytd+DI5pGMFC
fM3AH5HNMa0AFgONmaR+ZE+b7zZixhAswY91vb9fj/lWWhtJFTSTyX3v49CS/gRip15DLNOgA5hj
cPFfpMc4tOf//uwnB7iFt3s0bCpSBbRRwRWYG2Ex5jHWYxIpY0TjG00q3lijZsK3RRMVc3oTBDgg
J/kFCdYLpzcfivENZmgUf6euw8u+jZZ6z+0ngoiJVPIWe0vruY3hM5vCqTkOKMUI1dM0vKYD2hV4
4B7ZO4SpOlui0u795nBbTtWtlJ0asp1//S+dEdgVyFoGvAV64clZN2yarILzR7sB4I8B25UGklq+
ooBqgqDIASm2dVcjjPrN9v1r2YZAnHvvF6t3bup9OHNECEI/3WJ4C8LJE4xN1tfTe3lJGnc/+A6Z
yT/pHWor7cT+63+lFOLmAf+bz4XcSzCRgGvy7j9103QtMxlZYTAre1/2/u+Khz7zGdXvPPuMYjmT
OmKYHk8/Y3bAQq/uNuB1JSN9FTqS5HaYPOQeFwN7QDJ+cVN1wKrnVXkcY0fHnckEjXGKJAjq3sYD
zNEErQ6za8uCysYB4aL9H1egNSHd3+sfHUvuFz57iJuYyl5sYk8dzoYhb4M+3BQGdfA6I48z9Fq1
nHGEK5v7h3sIyOdLLoTY+QeCI+L118huLjWIEh0gR6cg6ysJWT1MxTvi3AU5T/GCCbRjHI5lcq8R
p7EzURYbPP4cAYgxAEC7JVYv02BIMaCU0DvViAvgGzBBENVJxMg6H/HdWW6VVVLtqTOMWCEEgAPo
hVlH+qKksqMmUXMbfnPr7hsnZQcfCVu/uKWdQeDogdZ1maKu5JxCeSwWQwerLcb5W6i4PNLVpggh
k3Ylqsbf7LimbZEZFJp3wFIxccRuyUMZMQ5c65zU6muGPWWMYIEW6trxVmI0TX+H3mmXL+V70abz
wP/xf/UsMImLURdDGMNxRyOoYb3UXMKap757n6TDQ1bykUUbXZhxnVkFz4tfxQGITIHrkHDOpwvY
oi8uh3bZ36m1kyWCIXosqFRa7ixMpXQPy+9WpLUYeY9clzEs+azHJPFnOdkP51NqXgAR8ZjBjwcM
hL7eOR0cZPnipU7qF8bmQ0ZC8uGVcuZRQ5XD8lRRrlcpgFMsShEW9XBLJHISN/4CVPccRKS3gSdH
ysmGYKtTGwDX7ddVGQUcSjP3DEYe2glajCLGaSVrPNs5zCkBPEnUM3QUr2QKh8OauTOBsJRiJstF
Y3uhijb3gndCPgO3/2a5MC2Vgq5hN14q54E65h3Ptr6+RQjUiKUYb/+kJCzpgVcZlMOjiUpMWQt8
LCRen9RW2nwMY0J1occJpCvfSNjEMWeXdUaECUSPhE2XVge34UJDHR93bkOtAZCOPPcuLQ7k+HKJ
cEJUDfNQyGNq/KqeIRBKoxjitxfy3kYsXOLQeaiIMRMfWUiS7BTEztfc2nOw+06RbEFpEUHfSKoL
xpYHFmPLIqB40m0kFpoWpUWniHGopIf8IkjMml/G6/kht6e/kEal2413uNaoRD1nWhS3RRDci4Wt
Ukspt0XT39fJQE1Mjd+DJ3Ef+mAW2uxSWcriWQQSndKy+TYISAqWA2qiMUa38lNKkAttm66GM0dt
bayZ0dMfnysnPtXI48kjr7vRDW7EtRW1lSP7xzDvv7uMQSRKFexhuJ/yeCuRh3abiyxoWH5AlLgz
+VwrPkEsMoaTqY3wLGst9MZ5GHqcIzg6BgKDocAvZ26SF7htkO3YqM5mEyiU8bR4CJuyoM+P7lR/
6fSWRiZf+DG1sITaU2S/+Vs4ijgKeneCJx4LRrdoPjdzdyUCiFVz14F6nS/Yn1m5Y++njB10+ujK
OFR0G/4L54X2vqzyuGbEjLPXIyKhTBbD8ge1NPksIHPxAWYX0ikxXOV/ImRO97QIKSIf6+0LnDbE
lGj9UftU/I/zwNQLeA9m35w2DFIET53ShpamXa+CaRYIDEAHk1HuY/GEikp1LZWg5xnXTKaAnCpd
cVTm6PoQ+2FInAdjpsO9/Atj1BduDoDWNQ56MMr9jX3SwblIFOni1u6dGYfTwWm0K6W9vXBjMHGU
3iYAvpQZkUozaeLkP7rw763K+qqoBt3tZ2403VhPSzLqQDCokLgP/P1OR6g+E7A0rYPwTnrrWBmh
gJpSDY0+trLHcgwMmD0lhfXiJu9CigYV3OIvYoaMMlrVB5t7uoeee66sfeHspRsAIPNQ4XKFnJy9
1pB00yHISzPiFXwg+1CRgjW6E+ykI9ZGj55Lpy4aKJ+ESSAZ0zDj0vQ2mpsrFY0+tAPP8t8eEvnM
TPDaGIRyywwBcqbzWPazJHt2EIRLYrSYO65JDzr94JAas7oT9RL+g/iOVbZ6UDOjksFft38VdvXn
uOL883n5yr2ASiuPCYn1PdTtwkeM3wRHv8SvRj+DiYnuEEnnYpyrKo+THoKhnHK87rt8NHQfiSad
0/0ymHtjlNMWhlcxlTQVdZ5CJwzTzQerX0hrQ1GffpdkR+YOHQwgpW8DmuL9zoQpgW5P86e2QFNz
Mw4QTxJlgQbLsjsxGeKMVzSmiGvnwZd/CgaHsriwon4n7uCxughuIq6LsmyNh67M8CRXkm2KJu6C
saVNDfLuZrGqj2rd1AHLCCaYQDiUp4W+ZfTqi7iLt0yhLp3kh7avbhn1ASIvWevo6+tbxFimnGwR
dVWMjnGpc8E8n56Fg9e7UTrIO4durzugdoK8BO3mzXHoRdPC2ae8aVz5c4sII1QiIh4qpVudgBw+
Pd95MDw5gCTFIKkeE1DTLZi0ehlwYBiDo++/81XrnY0oCi7PZ/RlH6qhvDOvSZ4OXItCQuxg/15T
zCrn/dBmalQjZoMufDsqPwZp/clo++FRfzsuft1nvDAc0nTy6kRurQb5pH2hUlZwDA/19w5Oh4m0
UJePtN64/lCmxIhT7WD5qwTJV3cu+YbKFPGdddJq/1Srfne0GBdcUJFSpMsZosx5DuLLrwS5CWgS
dkaMgZ++EjefAIhSBvfmlRgOMfappolkkiXE0V4sTq/PjyQUMx9FrmW+gMiZANca02hGIp6HfZC3
JCdLj9qHmF8TwMpqM3gOFAb9vQNT0lXXkobeHzZX4tYVVpxtyz5+FzcU3NrJo4t/UYFpAfUpVYWu
GhWwATRAoZjxgQJWpima7HZRaRjZyt2UhSVDkqt8L2t46iAx4Mao+K7DSs2dyMQGc8SXwdsvD+qF
RONVLTQHy30TLfd2gvRSwpgsWf5qHYqfjGOxhAImXEUqldLHXYW6QpXY6/vkBRKLJhnhmqGihi6n
sYHWUJWciVNwd5R84daI3/gj20KtrsRfavjFgLUIYVjKgiOH8nlTwHZVEsyA3poHNfr4GQtXzYtu
VwWb3+QRo3/OVsCTHCiq2URX/gWuyAsXtZLlzWXNdOuUj+FW+1U69BbzjTG80RN75DsdD0gdolTa
Ouywo9AmNOCTqh3pNLTkpd+Br3Hm6T5HyLic4a5wBMEZoNl7uuR9Lx/nQxeGzI5/nkIe94XwdMKf
x45oiKDGhxTgkckF+dDbOI7/1MzbYFATCQgehDFRghaatW03qTJnUCDqWBvjTPsLbekL7R9ID9Jb
3NeRqxlJ0r+qyGHp0mRVuc2dFJTC0qsIa/0GP5MVdp3MtcT0V20hZ0NjUCDvV96z0Q0wJczwCD+6
ww/nCosX3jOfjUqAxpl7+pTGbHWjTwJbHxhI3R441Zfoh6pb4fyazKr9lMNRh2jZnj7Lq05iRbIU
aagYadFJg059EW1R9kVtgpJBczc5xogHrrWpLlWl0XkM8gUIGiACOT7PFXYls/yn6yFLD7Ybu1To
nhv/qUxqQ32gt8Hh7U2e+B+NdVPKZT5rdyXANcBmpkHl5IkxeaHZjS+6xf+hJy4mhByaHgHzINl8
HFwpvZOClursYaGPd3KprmGQ2xCCOTSe6UPLsl9B6c2Cu7iYt36TfVzn8526H9WfebUHdVJB8rPu
kduUv3wp69j4WJjlQo3czXiAzDQdMGGO1udQADjRXTC0M9vvhaVMu+YwvNBawV3t6eN2i8wtc6do
7qR7KA7ZXbnprnRTmCIAquaI9H4b9BSkNfbECS48pLwdMxqIZGEfBiFUfoeM7CpmfoeyHBvNaisf
IpWqplffH2PaXZGi8+6BouM/5+gBXhLnC/WDxj08RYmHBRp0lvT+XYeOmkyGL/KL1OU2wmpVeajJ
UZeshfVdSjSCKO+twCsf67hFBg9coueRYWPr9HQ5bFjGBLrSESNSPCVADmlcjIXvY14AgiBOl0FQ
6Df12SS7NVuP1bQVcUKX+xBOGHBSBuvZP74HNc0MMKQlrcaZ9BowA5l4xDxZYxcB8CosooWdoIUn
6lcHa40Bw+Ujrqia5zznhibv2YrnK6JtlLM/pOhTkZibAQjsVZp4vuazK5J7FLEyajQrW1HfPaAC
CvNv3kQsyhhCrDj2h9Tr3RR4V2WazZgV9+GbPJ+Lty4BKTtvQBZX29jS9X17h5r2wYrtB9sn/EXg
MBFdzrZy8LYOcT/oVrl9Ma6tgGwVIHXXVqIBAIcXLfZVlYATZxb6/HIVEWJI4o8dsw07F3MsUy2R
FeFFX9uCu8XfE8aSDWjqFFSxzQLoxw5Cic7j5xd41xRKcF7qfb+tLPJdxj1No4YRZYzetwQFvTpE
LdjREP+TldjLifhguwzofYZk8cz0PZiVKDTw5XPUsATGIShx7AevDpffRi/+3Y701YAT7ZylKry3
yzI0frbyQ3lQecN57MviwjsQxj3m+8/IxokAGvP8SlBLXhPn4ynjqFtKDO4ArRfq7iqIJGXG+M/E
cDL1n3fxjAt4S4qNcZv07OmDsEw3ZBCcRly8/YBoIeWX2CMXadcVPlktnLzSjqiW95pyJr2CA4vT
1hvW7s6uLcynD/OFj/8hr2P81HdVdzcu/DupTNqBp5z0hb0F03+bRcTjlHQEWxKFduDA5W2+LxLs
6RiIHBDMB4FokLQgKkO7MCf7KU4yzI0DKj+tk6CJs9vK410BudHX8+nQU9NZeSWTINYT9tY8PSMJ
wbp6YSrsD+DoxO/gp92RKlQtrJtWiRplTIiSER5lRCctfrq6SKIQAPTgk0/FBOGy453ej600TLxB
wuACuBFiWOQRQzqPX38ZT6sHlJ/vKpd1PrjACR4dEhRi+tjye4WNjGcFwa2UNtm8Km5KHGG2zEGS
7SGydwc0bNuyOky7yW3+MUprSxK1Mttt7OqPlnyjRUUlAgX883rH341FXUL8ULeVsLpU68fAAzvb
17uz2uZCwo6RvDjIgUSv07n7F3bR4go+rEccqBrvAfYDd1M6F++rVTrdt61UC9mAptSmaauy6ruf
EWtEc0IFn696NJT69ROBWRfx3IFRpHVzbb6JgEf0SgSF4vs64tJ1keccBp6PEj4OveI6SLU6N1Z3
GRREPuWRXnC2wQR3XZO5pmwAr6JKHou8xMN731wTClrv/BqOR+5VzIdyvsUK9trVKqlZlctGNeGe
h+IdOHHGnmDzqq7c6300FZeMFRgtzfv1jSIag7aIr2ImXts851d1zEKuSCMkeCziBeTpCt5JTxFJ
em247TY+HJV2ItYsRbmWyCrdZb16KcccqE50EaT8+TDDPxoXQxr00VI2pcMXzDh0hkoFis3vHOA2
vW2Swz97kJ0Ld8NyzTdlw9ys+H2Mc6ZW+QHaXZFEb72KT2cfWKLHvBjQKKy4+Ec7INVvwkyk77/B
+Oc7+zqYxnba5qQ582XGL4JXrJFAVuIJ+TrxiiXOR6ySLN3lNd+4WkG5EQJerZrNn97eLi6tAxpQ
VhhDLHaDPSMlti32Zu7Rcplme6z237XB7TXrleOkv3WmOtm5DLp4NFZwlWFMlFn8wqXihCQrjJ6y
46V1DXSzzOLn4pLDx4SNBa31oSuGlEwfN9x1Q2jvhhFvJaWEbcIpvWhztye3a7Qv/ZrfsrTZlJ0N
ZhP1Nj0BH7Ts8LXxVrwF7GmwpLdFBmJneKvRIlQyDK4QsJLVu2YQR5MJASns68tugg0gXo4gigrC
6o5mk6uIeUE75oRxNZzg9mxVu7XXglmUaz7xMP01ZqwqLyLYrts3zTXdR35Rhdpq+jnadR29+sO1
wjt+KnZQBWgldJDiWSh8ChA1CFjI/nnIDAxIl9zWzub3sda0uMbEf9IRaHGwxwu/zud7B3uvZlrE
X7Dx4QBeasglLXK7zuNNpGJRx+urecFmfMAJ3vfubWc/X0Trqr9My5g0uIQN1OqS8xnkl460r/3c
7bK5Ca4Xh/gxhEzJ9WE+BNBjG5sOlgyjond2zTDUJLZpbcMZzEuoWl3vp7e2zw6ly9lcBMnk3toz
C1IEMFIH8l1lXkq6FOB+uX3P7eiSPkeSnDvzJ/fF4GzrPr+TYazb+eHO8snsXni0Vs+DKzOXvVrt
OyDNOrn2fa3azcLPdVEGPLRMN44/ZGCEQ3rdHqJgZ+xT+tG+4hq20WNziBNvG1xO8bwhhIB9nkUb
D4f7ergpG3ht3Zr4Ai/zh3eBT4SdixPKDg4MLsZhN912FgFjF9WC5rWiffqN77TZlnQYl1Wy7G/c
YfXZh+lj3uuYDFOIl0tRrxkgLf42jfP9bQkMfmVtpujCjSk7/H25vLdWSpPbJ+sbZzV+XfWOdVFh
ZrttAwTIbUB9YBVdfee1S7fz80OIMYvTXDuQWIi6DeqdFcIXyw/sImvmKF06CpPgMHwz/8SSp+TY
VAEzB3b1/zDb2KfWxN3TRfwft7R4Yn11edB9HIsqv+r8jhn2ipcl1XXcOcHtuM4D8o6m9W//U2Yd
zmBF5kNOs/Od8YI0KN5IMvROIt6MAc6u2vewCnvUB63zMNqk/y1KN6zq5aFi/rODMLQ5R8FznlWY
0NYQ5gJRStn2TP05dKFTVP0KYfrRdN2z+WJSRojbHXssoEdekiLZNBKRehGk+rNBdwPiBLsahVnC
3AabxywPf5hnJmLF6/2UiXh+WvBDViF0d0U/QiNyKtZ1J6SqTb/BdgJoQDDGMZhCrq70fTHedwZN
Ey+WCDA35RoHt1QsWNysPuLkaixMZCxIf/5OHYLGpDI+9EjZMDycidoRGftuakqjk4JHch3gcKtR
lJGsbKAjJ/X3Ol9dZwv3fmD9IYKtoS3TXcZB9e0ydpcHGY1aefynECdFI8omWqyfIKaCnSBJqINQ
6KP8imRFY5o6RqXAo1/ktehz9xutsJQaEkDTzr7+PB0TeHTyQInSRkeEfy7P9JnXWUKAWdqUqUGp
RU1QIx3AHzaGgkjJNG7XmF2u+MJ8uxzyq6TSQwlzRC5QhGp77tHUxGwJDSV1VeqNSKkg5EkkgWGB
pxVX34UtJm1wv0qXnVeQWS6zPzpgZa6InKg3ozGNybSA0bwc3A8AiFv1nEr7lnWEvLSkcDJjCrxq
g5Fje0bphMOPCHRBGf4QAnNAnruxD28Nj0QjEBMIkJF5aTjx5LHII6g6cFVVpP5SlWBzXPFOrDH/
MuGBsVWPJ56Jgj3kzx0HKur5dPyXHWFSHGiYsygYiPH4uIayEh2TbqW7n8L07eK61+J0VC4nfoqT
Jrr7+GcMh+Ea4hCpx6OH65MjuY6smMRKSJW0AK+/7uB5MxkQrqA+Hoa7B7/iKRyRLQwTcHmHkkAf
L1xVE3ejzsSFQFaVgmzEqRcqlK+oUWWarBcitqikpFlKwrGPnRw0XdM/U4iaIAA81nMh4j9ZIrrb
lHnYrTFXZtRUHbhCxkT9HAtJghqlqoszJA6MyYLjMs0tXFqIx6gchgszwN+IsUEB2RfxQof+R2bp
gjyE+gYphzekOdk06/eUpEzjbgkcYlT0BAyX/MwEAYnJgg8z0rIJPmHUPySHnXwFNb7QpEVEkBJK
gejmUnOSkVvutCEV7Gc4ur1/2Q75ezOBhlohWac6RjWwLT4ymvuLouNn3CCvv7LnHB2sl4CVoQ6t
UcIjin76yoZNlG+I9XPeC4rX0MRk2SBwEYIk0FGyCcPRgTSoJy01uWdhGsDxI3qVCw/2F5C4Z8gW
E3P4hxv6g7XHqPVEm2/ZYTouo0fyMprTblAtxtycu+CDRxXFiunkSj3aKLh7ZisTNbbkkppDVUX0
RwchiQ56+CJISyehTFN06JkxhOyZGVynrX2dZO5bWZFpFHM+7fP59B+aEXUejxaZ8gb56dPHa22G
2h7tMgdB4o6Af04ALxOP4nOTD5epz9rVCBVfhp8sqOAA+iY+i5y+nXFgPsagksHpeWcr79mQneE6
DgdkgsApp5o7mSBSm5c+VxO7FfBQ3vMqDJSFJp9EIKGdtoj0nsJsbYaphvvOPDiQ87juaT1tMxXk
DjP7hn0iWohgOuH60EVMRo74kmb/KIXvp7GYHGzEDNQ09RFesxvISQyfxTWOPWKTxGoiG0CkHe2s
bGZiziRXDAQNn2QHo3nmf7wnwN7htuMQsAL2C1XR/GtAkFnuWCUoCs1LqzKsOFzUGvLYVtJpJzUJ
X55q9kNOjGfggNN0I33dGikAUy4FaklOcj715/kwCyYtGjm8KhgPoEw8YfplVhMUscyRdMBqDCRJ
zrg50j67lkuuzmpUH/Qw7Xq6TGqXUhThi+F86xwcv/SZ97c79ySyAsStwg8ryO87eVwKUzWxjTZM
I8b1GpJGVXHVNZszMznHKB+flAV8D5m9hT6kW/53srvLdTa30SEs3ub5Qm/bXiRN9t6nwxuPrqIo
L950WfRDbjV5x1wbtoFWYWwDZ4nZbnf8C9i5zKG/i6IgQ/1R3E0dWV4/H+E5Ce5FgNZZVu3Te2+C
GSd2i4xtPBrq4SDKKf64e+6CcL6y14dv+QxVgXcstjTCd0OUNzfyQe+8/X0MnTsd+e6K26ZM+KNS
MCoB/VnpvV8W94c1z9znUOWpEAyRJynvvH6F7j+7XFrGvBhey1etbZDxipdNF6vjVEk7IinoLejn
u4lrzMdcihsz3uy/5+KNBbM09iFmsVjCSBjO9J0v/UW3S2vhKcZhJorrYwyXbPF0PrslH1cJFjJC
1mmkakzuCZq5IVMCcCV/VlWovkrZ2h9cq/3gIuV6fXcZJtmzdx8ix3E2Du4Ip8eOu5nKDSy5440j
DoXiJfRmhoAaNUY5AgLh7UGiPEpu/Lnlc6IrsAvCd2KR2h6Fw+iwnBmLdy7zxswT4H7X+ZgyyVZG
qwdwWBYJUmFrCcR9eZM7mztd549cc5XbwuLNsCwLKRmug/VFtbdvCze5dseICCgAmrFRX3mYrrtN
A30WYEElmObdVvFdRiYqzR9/LreuNYszCwf6gRIaMWj7qmoC3PPGeHentISxg/GwoSIk9z7lh1xk
4/lozm4I06hgXn/wz+U63PQ+Kb7ksXDeU6KdHGtFEaV9VcBEk4EViZAmdYkjVvROeQ8bucjCdMPj
ucrOYQX9gOZAdE9b3Ws10arKBrUqEIxVI24OulvF+jOGZNMcXeiyksmoaK8iYJz5Es/rAliKPrNb
CGvwr05l9m7iQv/J3e6dOmkzZyCi8Sav99eqNcU9NaO6evzGP78RBqsz+1GMFO9hm8MFlNGQWEqm
bofe9UNq8LGgH1bofbuBiaAtxIkjFup/M89HDIjgIIR6x/CFCczJu8icuemq1fyhcuBQMOfV4S3D
OPnQ6EBTGEZH7Ccnj9GGd8nynrX3VdYAZdZ/tLr0LVy4M/N8Yyr0dHMy/6Qe4OlCtASVfPq5hjUN
zGqhD1Fym7pJY4urOznGmEJDfVEvNTTPfXah9MSP8UeazXo2+IgJkNK8SpxX1Rbi5kiNm8/+yCjP
pxmWCxC/30KVDx+ceFtovrQAdsaEWELBsQF3iluhbwDvY28/KAbMuCuugJ10/+pM9gwYi2OKaLkq
T8Q5kodHkHANkKBs2idj2NuC8cuHBOUChqbjrm6TD5W3v1l1+fV4SHYI09Eh0mgbB+mZI10RQYYo
Q+yIZ48/uqHZX4oIKX9U8YUlHNAfZJLeRsGRsJRd6mgN3FvyppBdQCVrkUlwzqpYWRI8KFbzp9c3
xQtFvMbVlHJw/+m6TtNvl7QuZnxj3HcS4gVF9ENWUXI1Mni46Aw68tRSjjEfU/pAY8MLN0RT3WEW
NwDGdfGfu6eSlrNBP+VIU0xJf7KelrIHnS1shkLofiT8eGTamOBw4B4RI4WNeGH0FQThRnwLQ7qj
wVuc8IeIIDI4l89JhlXO60/uhYIKUAJ1lyQmLoTI0/YnmTY2xnH2e+UH6NI52s8iBdiQnEjwgcl9
9ZnncW/HNRwXjjeFkarFZH29j3vaeq2rkcmv3fgsDAYG3N1qDivudid4N6w4F0Vc81UVNuc27XOn
sBWCDcLqNkSUoAE6pUWX1WZdNGs3fxd4RPmJkcXEjCZ1+VRVHlNOSiS4zapXRy9MdmFA5e30XyDe
M18D/E0pZMnJUnmi42WB8zVgi+lU/VWaBm/cswGwzwfrZL5C49ZTR6WAV+HTY2ZZudFkR+nE1Jmp
clkxF6icNSnJXUBnEXIaeI2ICwtYpriNsUeJC49NSFoFt1wpNiasQVfzCMXeLBtavbmKd7PrEFkF
9r9n/8tYnMRdBjIxjpZKmYLBCKLAqA82qLFqp3+luRGMNrjnaJrPKeuQAcUnIU8jXG085+TS9QeX
aVlSTbigMXXIw+mLPNvtmDLdeLfRXgVkV+XgGxDTLjuFY7JuDFJkiHczaygBwEOtJPhHeyKDsa59
a1IjuSdEFXx9X5i4iKf3QBhCLAnhwrCyMJx/+oLaZTl4eeP0mAfCpNc4JLb/Ii0QS2Y5unU1VNP6
H+M+LgLVgmlqYHPukJWoPslgc2vv02gd/hHUjFiWSTO19Iaa2qLmBPlVZSF9iEfKgiooMZtkhjXa
8PRxzBQyFgcwDRNxEw+8S8+FPGE7zndvYNADVfHS7kVWgUFkwDlKalW92eTXO4B6vP4DfA0pIqmr
ROqVqiSD3qrS5DyZ/jl4zLPiEAFNQXorw+iTZ8Z+Crj7grdiGOY5zvcic3Q+PNuIcbIYUGIGpIvz
5yaxx61XNQD8gEN6CoqUUuR71TNL4UHzlWvV5HS9IzxkXXiGI11RvYsJU0lNGAceBFjwqlDutofi
u43tGXOvlIIHTAz2QlzxAEWY0m4xM0IVu3bk/zjaXYAGr+DeGQIKjGeY2arCHxuQtthXVyV0hZ06
8qN9g4JK4ajb/hv+T3xecdF64qtHXxkgfB8qxvciWWcRw73XF+VzMEWLUXGIrE0uFPPv/9WXw+Wo
rKUPnP8zeQBMNgJXBLZq2eKcR2biQWDudUQe6csyg/2gTkvw3FKDEwmIVJD665/ueU40n26NQhOo
B+ovXn5PX/+CSVOSW61t9FiBz0ZfhzcrOrYu6y89H5lRjnKad6LWxSsZM6fRpQkcoDsVDpQnDK+P
lAgwfxPoifkA/EVna1NnGZcgCyM1oKIRwR+3DgWsMkJrGMSs+0fBGeA2NuOIUMEcjSVODP1lldBp
d6P99y8QKp/BvvrmHjK0UN8e49mn3zxLohFnt2AwkekCuYIRsZVqRnwAjFEI4JowVsA+ol25GBtO
50HnMHIhzPh0/p6PcjdkwyeHmD7XOpDzAyI/0MSnn6udg00xRJsBvJIBSxVQm1aWBmAe9WiHSs2L
HVgBDG5tl+FatQHl6dKqh4TFHTovfb+Lqk1LDx/Cfidw64u3aRgqDPFyNU5M5YnngBmiEamdwgsa
c+4sr9/Pu37Y7HflZsgvGPNtSC/n2rUbjQV6guujFDMwh8TwKNh2vSrNGLYMEgfRE6CYKJ4tmKvk
msn+fYUPKMwmrkTjm1HNyMb2hL8rzTnlP9QZYNDOIOQs7OykuqpMMDwLiB/xlTySTChN5MPRCECo
uQ09H4x0D1HGDvindlWUF2J2I+Szfw6qY5pUd79EFxQ1P8ZB1S3FcVWIPkElq2rCLvtvnsd82ws4
mLHgbq5dzt0riI/M0GFNmwq8K8Qj6HnUZnJXcrkJ3PYbQER/gSCVW+lvns0JWfbWH2XHAZLFEFZe
357P1fFaDEQ30m4pjtQ+WaRt7DOui4DllU1oFigXWVUwR1IW4wgnHAKqTkkNHjVQERSickjpBzoy
zke4bZ4hsHwmE1pDTcbe8U9gsHY9W5toKvfEoGRi+k+HTyi13Gu7JTdjYnQFYsFwVPyPglVqZBxo
kUW58FOIOe0alodU34gJMxJsnIdglHdM3HSMWegcbTgQHP0bRuzr4hJXyoGTB1ZR7KyYGtWwNlgc
n4MFBp4w2qpb2VcxzcPO3vA7dxMrauyzEMNkGKIJzT/OD/DNrGSGWETRNrSYwS1MoemfKSbRO3IY
QWQLYR7lGoNVhTC5GoDba5obm7EXQekswsXlP10KLpaB33UBjxtC64840IxMTJaY0D82WnI/UL1W
peiAoKG7weEjCzHOR9ykY9aUv0BQObNUnp9nqM486J4wiNRRnZzkbd5bq6LHXDSnQaIhfqeTXDoZ
E3SEn5xZLjF/F185BpwDDLIZ9gs5O5LtGeKcJdu/cP9JyUB77jIPCYBwnp5nMM7o6eoxJaGYZmoD
QINoq7KBRjn9zUiS6lH1gFyA85wKoKFqEtdC1Y8GqkI1fNRaLRyD1x/a/+PsTJvcxLOs/4WaCMQi
0NtcnJudXrPK1W8It91GgAQSiPXTP79z09mPE2WkHDMxPTPV0+VC8F/uPfcsxvR/fthKO8pYBVtd
ZHE2Cf7tcu4Q2jhTwEuzTkp1IHNaN+EiYAAXgGxKayFBi7oqiAof8rjhaoxu+gFeC4zHn4oiUVyC
3WuQfC1bEdsmrEEuZEYmTw1ND4xtSA6zKa/l1wlIq+lCv8Q6oqAS2oiojcTyTMZwuQtw1a0ZuamG
8XW2NkBGZ3p3Pl6GCrVQIW1piGS6/YEE9Hg9SbthesEw8ukDnn83J4scJ/Mx95XZ0FPyYDOAcqKw
CbCkfAIlZXyhhK++AlDLxxvMLs/7nWfDqTo65e96/MnoGVGOL5HAI4aHtf/8ucoVku1d66/vU48D
o5wWiITW1YQ3SFw9uI1uNKWR9WkMfZQx3QfjiIBo70FMOHCAzXmrG64MM1yLDyOQutCb+LCBawVT
5yJYOVsjIGDsBz+NBLfq0DNLgVdGTtnhK+OM/CbY84c1zha6azl8U1hABdkXhpJ7nrX1/vKQ7bLz
qKYOkuS0r/iEQclxEjsQrJrl4auIob5ktBwi+QWmLQGMNnfxbVXH8SWauOpkbM38k4JoUOa5Ifa4
4NgwRp6/uhrrUU7jBMdJ6SgZm4ob8mQhIJGjGjpB9KnwO43DUtE7mLBwRKgSFUz6B6XY0ZWCB5rM
jDglCDX3uOqeP5jfLsd+S9gFSl54pCmuRefpbrN6U4x0nO4E2UfOhVNHVWKM7ziAxox+zCfiSMkX
5ejDaBZFD/PbxofkVHjN+qoYsIh0IB+5LocuQLtD+yKiZ0mnkiGwO2+d9L6qEJO6LJnGH0D3nOSj
u6MXcx3/U7znHx0zO1GKBJi+gxNaM1KNVyoIgjJhyoEiYewOF1i2PbjjOrvM61VKk6s2CCkFbAl2
dQiUku72Ln6p/MlNQWlrfmlVB1GXiubMyVmURc6Vh7ixCnCIBV1yHf29KXKkomNZuyEMs2bH3K4I
nOwm3lkX6bZXsed+M2uSlDv2TZXm7pWrlsFdQGljVnW4SDtVeyEM2qII+suA3pw3kb1Pey7AhvmL
vRGwCsijHiePNCJpAHl1rz9GXHIFYxVhmnzEgcP9VIycVYk7jDCIy/2bhnuHfpCfkGZeQqTYtr1L
xylHxMwTwEamv4FwchWP7DU0Nutrdz8ALhzA+ha7A8I+/rig5fulbQ2fspxwVmkXDSQF7tm4c3lk
z+XVD7Cq0gN6vaWKwGL3aMBhdR4Uy+V/0hqxwsR1LCuLoOc29jd0pmnQw7kbKd0YnGJmIqqrceyD
7SZ5s0yC5MFvKDA64nsuQBawu8sOw1v/oFMthm3aZ1Bye5dy0hkZSDlJ4XK8UfM52bRqz8ptNvzF
1Ajun1O0P3OsNyHccSOfRXgMoFoKt6s3h/2u+hyuDu3t5I8jj1hn/j/TGse7cyfnDYkyVFXwnqck
ux+bJR620fo2Emu/Tnbd+b+gTcWVV/vOndksR9QT7uEUtKgq4fcLkZ1IlQnvyeWFIoeaFXdRATdy
HPatccnU86mK0IBCktZ9mty0bvpFjDdzyuYWEH8hJsOYI+PWArLlIUVrfykl1Dg4n4c+enSwkR1a
jAJGNmIwebrg1JDuKFdVDw88R0mKNwDTotmg2WG55OUunz5Qb7mb/EZkKV88Y6Hjgv+ltZU9sCLU
zB0rSs4rXs+5BVDh86IYGhmkyq8nYKipw7DCC1iHYyXRQA9fS3YHrN0vctaRk6ScIwV5yLNB0zlz
0lGITAoxsGWxU2zJvVEkJ4zFoVH/6nVNNdtzqP3ByOmlD0katWzipCGd59t1Q+b4qzrALgZcxygJ
7frf+2l66x2Cj0K11OoGSKj7jGGwTJJW3FA9H0XGINSKlzZgxBS2w9dGNUlNnabhbris3xSe81aC
PLM7YU77eln2OBCbLcNwSSwK8WUBpnDzp3e83eqwh5v9gUQqQCL5FOCjIAAuxblFIxp8Vd/h6gJQ
sU3erfsvIU8uZxyNpRSCZHwDX8cX684Gmy53iZKNBFzt0+nz1h/+jvdALUpzYDAiCDr1V38prUic
NP171g/G2ZfiwLHLtgPxJZosgKiYLtH1wwB3JQ0FxQkSWN9py0a2s1fDbrfEgoLeTFp0cfKC1eF8
66wuvJhGpKMRL4FdFtAfQNN4Obi3TJ9lWyGBYZE/vmzhJ8W6+yooTSmlAXI8Qa/oYd4D1CWIK7jo
MGtgkftgFFA7gtWGRpZPfSbGiWBXYzyxmp2w+0j+cnEhlgT8zwfzKKvQ2PJpNcvPWQcCfBQvaI7g
O1BsKt+m4N1Z8ybqvhNy+TkVuyFvtme5izhJWvnoR9lG9+tkfd9HkLA1Z/IHZhGIO1VLxCNkE8B6
5baUsuRpuN3Ud0zQFxy4Fed1QGAKjYDAPK7/L9KtPSow2b17DnyINhq9ywfLHx3+8Q6oh/2jkAvz
NytNQDmT8t7A3vN64o3kVMey1VG17BM1iZsoPTuuwb7DPZLAWC6r7x1gpbrliB37+lI+ChjhTOIk
ouhygaWZ/84OVFyboILH0fhB8+uUrCKjDY0iAwhrkqUKOKbCipTGbi+r3zD6iN5JEC3ShTB/E9yx
Bw0FlDrgxFMeV4bIofHWYBgXk0g0d6iPtgf4sNt4/GLmUjops91dGm0+acu1bfBxDFykSLAWhJND
QGyy1Y3bNw/GO2HiG8MaVRMALYLpenxDCuwnIdd+oiq5wx1LzCeKmj8zPTwCSnjNWJVDMFogQmY6
Mzv6a4Qprbci4ld8i9aN/vKW8Z2dF+gYxQZUh6k5q5L3nmyeNfXcpNv3Cz9E6Nad0rkKnJkdYhHm
3yKWevz33LGLGWODG5z/GJnc14j4fjn0yWhKJ5HE+0UWsXd4ccw7TSbNy9RJpANAHZVlzOO5omfN
obcp/VrhExPQuyKxlK1zYjGos5s9dwwkCoMRZBiPttm7nMK9f4h3ik6BB2q4b8xGhO5cddyKctJP
gf7B1SzShclgumXDgiZQTl73AfL3gwbHHCv0wWLxyGPP6SitmOe+/qxHo/+QJJUIA7kV8x7+a26U
EGXOZt1vtvFdv0O92eR4oBVT21Fol8h0lkiiag9ZkB9VDDmhTl6QolVcYAKC5iuk14iZfgO4I0ZL
NxAYlXTXjB6Itl+sSBChZHe36xyVZJgSqUr326/5+9OO7SolSVxPYKkh5VFGjx93yJ9qLCvO1g0e
cU03/k1m9pqW0/lLCWRFtt39RRNGVZk26E4OTkPMGrTngr7tFnYYSrGJqVWlayur0I5IwwZ7DFFY
tCvA20HYoFb1+833pl8fbtx1jkky2O1N7zX766qOJlh+i+BLk+3XV24+Bg8l+AvK5DZ/73eUwlly
aM/bfKgBFPKti/wEy8riMBwu8InP7vN6+hZvQCNiBxys7PIU4TX6nut6kS5vK2exuQqIj75KXQll
gg0Y2poDGDCUMrd1pjuyXOMbkzuebv29+cJcyv8AzicVGFXBIp5BSehnyFncj9k7Yzus8T7AulfU
OC1S8aq0SJ/giSCBWc+Ck2dDs4FijsOdxASyv0tr/rXG64zIN0Eof5BFMq+/QCcoW2I4KUBxYBWz
ljba1dm63g2lbGtvZTOs+Bk9a4EPg7ygGqARfubbOhv/Glbrdzrm5blK6Y/Z9PD2tBPZEXdWiAm+
sAr5CaEyzhMnyqmLYEuF5VvVvnFCzZdKTwZW2ExAXow4dcKIVKy5sl6KjN/QdjKCwG1C+oUngrXa
AmkPghiKOPZDVp/EkP3Bqp9aAQWFSJcQUCjKcUnHW8/dLmqZXEhESEc5a87mkNYflMCkJJagwHuw
7AjgYU4u5ou4ToJV5Y4VASWLdvb6OXI08ebVxCQycAtSLDMT0gX5GxDo4GS3T6KGz8U1LQ2Nak5N
glRHqCtQ8kmxY/9J2M9dgkrYOYtBJUW2KUrcaPzN92AhXkXDVJFJloa2uWYXoib4rMb8ZHKykXp/
P6qR+Ltg69zcru+B7symt1MMELhcpdG9ApUOrncN6+RBV4IokPFCh9OWCb7pVCZ8hxYQcMlKFGer
7/uPotkG6IHigQYTYv9Dw1RUNnkabcsmtsmdsz7nFjp8GbpgOps8j3wXPiE3l6BRWURukvZNt475
g+E9hwBpokaaQRNrQwtLzuVGgWSObnZjLeWZmKLUtKrrHm3GYAsgDnEjOnvdJ+4QI1g5/NQdWBHo
IAOFKkFJpNjfliasAJVRuauLEq+Ax8wst2PaRfkuOQn8Ps3RVWIqz1r1LY36+wmGrOBTkTMD8TU0
3papiF4hpAtLdLc5M9SucsMNq8qZhlWhJqUK7dOd65GRId+R0G9QVnJ4xHScIXN+dsj3buVF9zot
hAL0PS5khMHEA1ZGEM7jA2iCVYge74NmknHRXTBowMEO/TX0MfdRvmDNkS9HRN91/nl9nxw5L8wf
dIYK50nU7vaMu+4Umy6qqsPZdbZbLT/rL5A4f019+EgkQGKrLxgf7BgrlL5yf4pjry3vBlxvwQTa
o4ZGHtSyrdfBULBBXPlxofztR/5aqg2mrcLWTMmb78r0DSgN4dScUVvAOYc15OyLL0qojpKhODFV
ObpyIqp3EjrjyMdeMjoaEMB72vjlbkF+PZTduFGyEH5+sK/TCRY23glGgfQzDL/Fh2FaTAvhMsiX
6kTmjVqGNWu6iYDrtKxsoq/R8cli6KjX0MOqyyCyEoMVHvr5IVZvV1WWNKg7f78fJUrCe4f9wTRe
HE2sUJUoslx278feu0ohIKH1+mltfj59c3L6Mz5MVJ7tx0+vLx8juj47r7gUmQNBpEeuiLfJrBuK
4tVUTlnJMRv05W0cOilUcAgEGNqjbnaav9JmS5lEd+S2yQ8Xff+FXK2CADe3SFhiSsvbJwg/A3Z5
3/g3U6d52sju8GNQ3aAFMSwmzuY+ZsabdgycGbBexxiFnMcxUlnqi+yuWgMDMwD+iQvUAjTX/RmH
JExY6RPhMXZRVQvv3Hfa/qrOls1tmaAJtqCaLgf2K7olPgY9KJ+TgxsOWEWcjd4hv9ZMcCpY38Jy
U4+SNPfB0mvvZLaCTvbnbxKdERba2IoiT+Upn3/rvFqsl+5hs7sPF+k/TBDeGJ7DDa2mx3yXpgVK
wMWdXVb4TeoY1yCKE/arpdeJx50zIZY+//XP/MKuieQ+w5Bh5eLrHs0eblqGXdKOwUiqK0Mrg+xF
aZcoQr6Kmh4VkgUIZlNBW3GoiZ9K5WA5SUacEoAYryFS4ibiAFLIqGxqwk+SArz+vEczyshDQRvC
pHTJUwU5nC/Lbu1GPaXHFxlPBNP2LZPJJRURd76wTkC9W+j5l0KLpFwQd8smOKJXTuXbrbu/lfxN
Ho2vP9kR5xBbPspHbPkM1MTF5vln7nbjst32BT0W8gDhGqIkN5v+a5y534peY5Ap/VseYEXCC02x
dVERLK9q2d6mBaMnyUHwOD6Lqi1yWVR8ykeirGpgwRMefSmTRUFEUpfpQgc71/8LvjobrgYVzHMK
CXx+KSR2y2sZ/rz+K4+owPxKsgqgx/P2IQLPDbimld+202E7PRrCo5tNyR2T2b4V85z1FnhOPQqk
fyWYQeWjysVaYhSwWYHKf2BXrU732Sbj1Od56NRJk1wGoYr836pCtn7dpIclzSE6VAmmZdxIxfVJ
9PxFU3yeth4rWcU8tRJQL6PuL8IN28K92i7zNzKyi4rp20R3f/rAN47s/Pking5VATAvN9Tz54vW
iwEpZAHC0FBiU9yJCCwf8P+V6RJBsEpVgqtyDUK4ObpxKVwBhi8ZgHzXii42Ki8m2MzoDGSXK2KA
5u8GM4AWSrCWg0UKOYe28UVMxQ40X8CUNQ38oVHKwRcRBH1idRwddepXSHFdIMlnndi199tXcJot
liIAxZ8EnUmEGxOTlG7335rw8MXozRQBllUPn14/AGcAYFj0SdC7r/vIvyhJqc75TKe9qMx37/kn
AHeKAXlcLNh4yhlDh5h6v10dVi6R8XQulMDmyQc5Tg+GG8v3YsQtPITcmA1iOH8xWL3Cj4+l0fnF
lxqpk5ZG4WFQ1EWfX395R952KJux2I/J1tD/WFrj89vLq/tyvcx2vkuxyKFLY6OKXEukx86n2eJC
IsGkrHNsAIwMvfchriDi5niWaKZixyWMrAN8ioP16F84Y//Rok9X/UNE89MU4R3MbOCCCDOG06OM
49OBn7DyOB9A0jzVDrNVnrUrwjIHfoLa1hxbOFppkcU5vIgIGb9pBmXnsxPcqB1QTJZOB/kSlx7+
RQMY8GmcTLfY808PaQQ9WAgc4bI8Z7Wwn0RVBqmST4+OWkZrQUz86S+hf+OPD1bpltHun9Xe/dsY
kEjfpLnCXOa/7qG4U1+iuqtGu1Nn2A0Bl/5z2pnagJH5k0ZEzJO0gqXokU960bX7hT+24ceWjrpz
zdG7OlTfBc4ZyEfSHqXZN/EBivocZsV10KzMI1jmAo2f/BBSLclVMOAxUWv5INZAvGRNSgiFQkpF
mlySdi/dHhMCrnZ0dJ+Eb2Iz8uPJftAGF8voQ+x+XZGjGzYtaFp0WdA7cHzRCDweTzwXS0tGvCm6
D1SUl/4heePXw3v55AsE1RDN9GwBmW0JzRBIQrwPPlVQMuhZuaEF+jCZkCJGloxaEVK66j+sHkJX
nul5KYrN8MZwB4bhj4MtlCU0fcr2tQAk/kMlsCfQ7cWJHXp8yVAhrQgCDDATJLp41sN3Q8AWdYb8
o1RHlegnPZ2T1P92i2t0r2tcsmW141J4SkngMtdymdVo4SuloN9jPdJwjpDoYKTngr9RthISgkl5
q7rJhPuqpTjS/4Drpftmvs4YIeDtiGyASYI/26n7guk1Jdadeulll1+NY3X5P2MRwDaIqvfxonoj
zpC6WBWk6vR0GKoxUhDCaYNPizw6ei5oEOLGyVJ3dk/m7WIxxk0w3HW7/mwIJk4IsIqEtiCmshp5
3XI8kTy3h8J3ptsTRgQxDat3gM7nY7N/m8KgUzx3hWmjBeQKqFplQrzuYv0ySWxomzTwk59G0wM3
8teQhs7Fk46XLGdMjJ8qGuyykH/yWQHGhCvJuEPAmWpMfcoe2o1GZT5x5bjOvdeKlYpcEyC9qYjT
144OZo+CQUS2lrLWzsIt5yLHjLvhWRT2g+dM6o4/pW4vGEyr/M9DjhzMixVA5W6Wn+RWkldg1AOJ
X0owCURY4s7oI+y3yb2TnsmXyEO+z4oJCtbLu3bzzpnSf6tKEEsPlsx7J0QXtWe+GB6+5jWEx1+D
igimzOs7h2HE8XqDFcsn4M0h9zgShw77fe1UWfNOnEeXYX7fAzXJthqVtWpI3W16Xv2qx1IG4Sqc
UYYCN9pqBOTgPcTZgIDUhFRIL3uft8Xfi5vOrUnnNZ5dM0Fis7mBCGGMPlYH55rcSSQLw4OKU9m8
SwkGmQfLeB6G3SrAw7hhxRaMi7YHk0gz6IBIDrGAxFXaCUY9Lknv4g00efouK92zbbC/s+GfujXE
eZJ5UtR/EZzQY9ORQuDU3/9Etu+98acUwRII9dnSP4fD9I+QfJ8zWBI0CQThwHzUPFQngSz0dey7
DT50VbH+d+FzUKtU1ZWu1xOjYEpCBCx4BaEVfuKLFSP8CS46GcgzlYBPAxdwIjFAR6OsTKXF+IP+
4LgCjDXak1jMrFpm+7ceOt5fvXAZ0qBN4QH03aDQY7uKKQ+UFeRUNAnMxOOo/OBO2GhI3mh2pQ2F
68BYO6ST5KMYl/LEOnzh2Au4WRHloaRh+Dg7wf1Vj9dY5kZ4R8OpAOv/dVHeKpDK7jVS4gM4y2KC
NAewYmY+4tTlOzANTfEESNZM/k482AvvDaYkjQuqFjqY+XQsp4Nz8iHgwRwxmpmYiC2hmfpTmFEV
uCS1bGw0KlfdwzQSI7C44n0CAPcPlovCQOA0689GsrNDOQyhdyxwjoZUNcc8sfFInA5jqfshyz/k
pf9V2k8dj/JM0IREBByVFyIKY4p4Pi7zi2zq7gOOwNQDAkaUYWZb9Cr7Lj1fjctrv8Kglc2qrL1i
QsUIAjwJyB0g6HMZdv72++sv2S61Z78DGSNM+CWc+BVffy6hYUxSoSVtXSNe7w9lfZnENYIx6p8V
n3+HpEoKM1GMZHwRk9fZ4x2O2Vx03zeYA0K6SLccrErriWUiVnMxUrxMu8+7RfHfNEGn0ORUNqQC
wIn4Iqqx/e5IOn/w8WCD42v0ULQOegj0GHJVkFpBVjwyGZZEVlvY2QjnYi/kWNO+/haOIR8Wmi5Y
cBR5kMw9s+pVvWr30f6A1Q7tpsdpx5zBxIIRoK4Mv5EXW/buMv6h8cIjYx53gT7k5665QPhM/CFf
7Qyh19f0GLfY8/1/Tjzq0a5A7QbSiCyL2SpA1QydyvNt5MZ9ekDeK+kaIJ38bXQNCHLQN9JOgXWz
RsIk4BQaz57ClD3KX2PpwRtnhKVJhOtghsjRLK8rEV5ktSXUWkQXTexrfC2cnH6pDk9Aqb4GiM+X
HUN6UDZobkjL2EizWstZ+enWK2OcitkOcm5G5964uve+axBgWU6wiXb1/t0Ud5fWNP2a4GnMXfnB
+zgZrsRKshgN5qCSqxudGxKfIBbddP02+UdNlUgTjF+/qBYwfwEzjOEz8ale/0DB0XkK5SvE8QE+
CucWEOfzn1buVvF+Xe+1PTgNUJ7q2xQE1DhZShgf3ULExlLkIT5sOj4fWUP0A8yidWfpKhfmreu7
4PA3h5QpCLiS3Z85cvOD016YAlNMixVEJBFvZE2sEZPOPjldWZFK+yuEXF5+8cT5AVtORroWSpKA
f1Du9XRPmm8pFURT79Mt8JFMj8tF4CRuiHKXIpVu9kYgY3GIbpf3or3Jb0YtWJFH1+l2fQ6t5VbO
B1oEeLwCjnkVpRvNChCvUvQEAYs4pk+dQGSHlomJ0yT+cIkLNZeUG1895WLLXFYDuKes4By91yaL
L1WA+sSE5KiyRcBTvVAlVD788j9sJ446o9mvnsNvxeiTxVcm9z09skn0vNUNFkPM9GlKiRBpQu8t
wzQEO+Ot3DGSMPuIcA2XcjUV2oBPOihd/a+v0mPkR08Xg6qhkwjdcI7AIxort86w8+6t+GRwSOt7
2298tGtgE+ofrCjBKkAecHJpM8Xbo69e031U4IgICLaAeaGaL77+iBaeOj8j2EPEusA+YzfNCpPJ
T5JFHsWB5aPpBVqvo0G/OQOQoFR139W5V8vdtet1b1Vaukvc6WjE1fHIQEvGAU7nvwtDhkdwV+Km
/OBM5ed2Vb6RP0Atuopodiscmddx/VF7wjRo8L/UYqgBPfHDjgp/3j2FFlkN0Ouob+bQSxA2aJXd
5F4sRf0wVaaRuJM0ntJtG0QBTJRiACIog/HcXbrjX+hQlb4lna3SMopCboX0aVo+qMke0qS4IquP
7ARER/Rt2ujyxTILeDkhYEH7+o85xrf4MfT/iOm4NhnpzDe324/dbuuF9+nEtcnVKVxF2IkMH3sO
FeNas397fHmkkVbXbPjWxMzBcf6JehiUm1Pa4CNOnQ4dyhrcrlYRFdpcUea3eI8XfeDYlS5rInfF
YC5taK8auA+QvqX1r5i8mp8IhgzSrOOSRGQR6AlNq87l11/WC3UGSX8LyPDArdK6zV4WJFTngJft
4b4gEU8qQgt/45pW025LFnykKOm41BHQdUl7LquLAPGVkG2REQUMUi1fKm1VI35VhtFJX5rjqT6z
Y44fL1hRIfLh5s/qZ9Fu7XVM9V1hwZhEwVESg1KRlTog3ATyt9LWCjziWLYYlLN81UbC/VxO7fXe
a+8f40RGCAx5pEjc9/JNPfFWBczMDgpRFXlGoeyL+RL091Fb7eo2vkcpguEYT0cxoXGd/CskhhYU
UrXdfV/V0Oq5IZCwhR6DUVlfoFfX/agvPyW4Q+JDqsmipGtG/YNc8frz2iR7/rwArsyLADWjpTlB
/IZqd4chOSyHcGk3gzXyoJfyctDqNE8eVoFCpQTyPHKUoO/4TL7lsPULAZffQxAA6QyUx5xfPb2B
FFAKTI7phHvmG7oJmz2OOXLLwkjTiOJ0cSoeRLvACvRcv9c0+mrAm2X9odgs7mjQ34gHYMW6liA0
NM0mHvksgmG508RHUZmrHjtatl81B9Afos39OKMdHsoU4xPW81NdPYY+pM+NwR0u4R2qPkykEXLR
eOAcLoaR4h+p7sxLoTn40uIc8C8nyMtDFeEnpjci1rnKWgOOwHimApLCElCgghdO/ajn0mHz+pc7
8q7hUIFe/P+/3GxPlJj9RBjhR3cGRESle63rYdc0fw3+5lYEbFG/haQHGKBJ2mSbGpSsInvUJhKc
yFJXrpMK5xfiAdgrEmulG5y90GfAk+SGKlJeK6/XolVPX/4vlKjPfsasNClrr8WWPgotg9J6PchN
bJzbIoQDIvfCpYgIWCH0FecOZsYaZwvQEzYr42LhLBqfnHi/+gcf7Qw8WwjXYebjHqmzswVq+pVD
7RxhE4tfgPWb+MghdEQpjl8aULhcTAQ8muuEIC0xeZ8OSCGHvYtcBcKk1lLa7q7aen04k/rPR8eg
k1epTKdpeC9dhfAZHq8bkPC5EHDqd3W4m+hOrKb65bxMjMBXKDdIP+igfznhyRZKALKmUurztVse
SQJyRD1FM36pkOKUWSEWhiAfHg2Cc1JFXH8ANNZzacep+wh8bBmE0+sgKf3hbL1P703MsdY0lk5M
hs0jasR+jVjCyKi0Ge4BRwI5akwar3O8DDTDLA517Ba/yHE7DaQ+PEZhAdFpwq0DVcfA/62QjZbY
hoYohYjAOmq3nP1YHrZhbHlMhIkw/Vv3uEnuPthJCu6rjLZ+ZM4iviMImyQzUkAJaHgqY6V5t2BV
Tv3X1/SLq0KofaQRPClXs4Z98ve+lydT8kiC+OXQjKHF33LLE/tUqZGuwx5jVViuHzMjrQrBkzX0
s2hDifoH844XGhTggwiLa2h7/F+zMhSec1sllJYWAcV83XDj5ZCdM+e5B6o627PR8Ir/JomYtZh4
oVeVA/V1/8bG62AeEaeFhSafZLW++OIYLYFGUPvDl549X70ad1G6iPf3ahHtlJLJO6aJmkiYcY/4
jLrvdDVp0tbndFpryHXIE3RKiQh8ujI6UurpFuCdwV3A0jEEBnzez07xymvqjRPcS1zOhvhPcFiQ
hwzlZg8GqNByRqqq63WzmS8chns2OoE6pDNALa2KJkkORSpkNb63bGLOKLl8mJAG1ZGJuBiLqJtV
H++2kNvlqCVJkltTS1O4iJanHViTlCGtkEYZQmyU16ZrcF9MD2m5/fAH3rgvFV7MtolDhWG4COdL
O980i0WxRGtAAWk0ccFmBZFKFZQFDRI0WCBn6Mp1STCPOC0aZj3UFfpgEhpKZPxEK6yZIWlo2eXF
lw4w/A+4GC/de2CdFiGMyfU8ezlfZOiGl8SV6iAMNtBn5XbLYF5OWVwZVE+4kgjFLJAw2Qm9oNiR
oaxcxJ9Kw9NHtL2p+cUHDBtGMVRuOLSzQ6L2N8UqSIrJxO0qto1wj2RMNmzKhxd7RDOiR395sDm8
Lmh9iGhj5rMKKeneaMCWk3w7deQXCXvqKEUQEyq4S4i02YqjRHepcnXJqzGrovBt5o4fRm9xr6pQ
c2sxme09cMfroymk1HZXEhh5V1iaECbNyeIVXjZafZqB2oyqYxbAs71+iB6R/9lyVEthpP3Gz5rD
Fd2YDRSyBcFYaBf7DwIrjKS9ACobt2dxgMjQocClPWk6bNOYgvWj5p0kOYB6IgwezkQfUiUsAZAK
3BiS5UXDs2q7xdvoR4xfkralcaEofPQDRSUyn+0dW89HEUhYIcsTtx01CIJ2/Oy7WcxTrpWk6qqu
UIL8pFgyefqJuyFJomitREKejJF/AU2APqReFwERbaWO+d+6iXyfQZOJ3NqyNdX9oAb4IB6PC7E3
RXDqEm8bMIg1K0/AAhl3pOPjialZjnQlZQ/9NFqyxlEonIYAXzrLY2Hr1HXc0gszcvvtIaMcZ6gV
hsx3mn9JCsmw/XpZb4hKVjSsAknq9EPspfRpcLia4FPPCFlxAyUCZhiVd56/ry+drXsKCBOKNNt5
PJk4inipQDOaTf075hVpfJgIQoRzHj/xc9IERInkAYo2ztrbJ1WBSofAgc8PSv7ExNBbU3HZ0XCd
WPW6SI6eDcaLWRliDjhDyZ3V5IzOvqJR7JnNy/WPC8XWvdKjgTHEV1HOIcoxaTtuRf6Y8LaXTrEm
Uzhd8dmhxUi6ozeNjBV1FICLlryhSEyANcwXTEaLbbJNBSyohzN6IkoHcarNpYn0Yo6bc0mMVTvZ
+BTiuPS3p49EX0fe/McjiZJpJWQMiLjP13VZRdEevTJBmw7bkmAHTf80kxGYVQSEEDJJm6ib5HOq
blnhFbIYLwaljmB4AYet4QI09jT5Ju6F63fYaaRcvD7HuggHwn6CdQdRtrxPdvv2rKqg7HIRIfhD
Kvb19Q96zHHnGKODhJVJMgvVw+yDlt5m8AlooqTh4LBZNLoDjYIlqpRUP6aPLmh7K3QkB2ZhAvYx
i6+wYN/KbgfPDnD8ibduVyRv4vUnDF+40kmmFKGVohDXo9lpUrMV/Jqy/54566XCDVVG6EntDS8T
6CGNoT8mjAAeRr39XrQSrRCTuqhrZCtIHSZiae8hSuTLGQ2LUEKxgbQClYYlSciYN1dtv/ys2WDg
YK8HAVVJ1imjb+P2om7OwT6kKAsyZgSSVRCGMeXdV7EP8/y//aE+y8r6ugtQF7JTdE+q2tEiUU8u
SPf11/TieYbahaACUoMxKpi9pmmV1evRS7mvmccoPrUhotQEcutHzYjMpAXeFQ39vVac5m0Y0yp4
5pErREdEY3LiuV44zbCQRmi4EqsTcu3zTRNx9R7SbZtwuXND5rD4tohaKC/FrRZWJ+BTjbPmgEKM
sfYmzjBA7kxOO2wc0lRxG4niH9Kx/x8ebuEqfECCFCyrnj/ctM7IeJiC/cdDVb0vl8WVQmE0tbTE
C/LIqas/T+2eaQjwE8Req3lhy7kLJNiwTQ3OZoJzGpN/qcCgN2MUQoQyZ858IDmNFXXnyhve6hrA
n/hBad+q6YON97PyxVJH0tFh9WKMDVFqmhEfDjKeRb+RbsGdmEFCuNf/LYyignnQM3cSTqXSQoi9
6g+jLIPlFpCCpZl0Kkas4BoRvsua/Is1o760I4lXF4ua5iAczkC57yBKwLPEiDYu9xBJXLBLzJgM
ZGVcpoTpnALm9e92TNSG0w5JGzstVjAKndkVWW8ygOIci1+VzTqJJS+sRqJXI05m2vuGG0Cll+Yy
PftVKVyyeUl7yh6qEFUf0oEpHKjI+QXG9ZJb2k7Gf+wMNOJEeUFeI4yoxoRhyKa75TYgzKd83629
jQ1JbV7DC6lDvO7yxSlzrhcQ7xV1AAcfTTrXjuEovxUpIAmH4eDkqfV1Fc+GrzpFCNp3OZdJQPpE
PJFhCj6DP0R2wOrxA4ffQwAjeZV+ljWoEQKZIozl+qHP68vXv8cLhw/PyeyO+wP+LoKp5/sI7A1K
x5bsZmNFc/g84cSS4iusQupcnceWkADSIXWuGeWB3kUcANYXn7w7joUoYF+KtyHLE1aJN3+uGusd
BCFBzN1BRQHVXd1VNaIHpC+WU4uV5BARVIHqlfUu8Rc19wRhtiJ3amQ1QXU6rTV9gefCP5nNQdSc
J53s7J11Vetiv+MF9yYKhs1iqWgQ5sR40nqO1w523MylZVMwUqTyLnuQZUnkRNQqs+i9E/3s2ZTS
Isg6Qg74or6pIhRnV0W1bBunmAW889+J/WizEVaJPLAVMqQQEvPDMFoPQk46Y6o2QphtmgOx948w
C0NOn1dTK0aOsAypvd0FI9Xna6Zz2rXbdim2AE+EC80XifrYB4eHfZC87VGGaW5SYbfPeB1+KKeM
fGgEowl90VxPm9yo9xx9+pgqsYy4xvhpi3FmmzlA++KTDg8iEYqEoLcl8w3VMjoCo/zdYarPg80/
mi70PjJqnF6CVonSMERzOEUuXrUxeV/SpUAa5ikeE8cYjetwjIBXphZPH4o7QbrSt1jggcgvh/FB
AwlI6ggTQCFIhtfpwijnNiLv9CxnFqQALRPDShTyBxl8xzgDBRSCLAbg6BhRWDx/2U7ctYthUcT3
4vzLx8ne3a+WTEF3asX163R+CLlWey2UwRJkVMMzAJLn5usHh0nkZ4sgdmFioBLz1I3NFkEdwaSH
uBXaAWdyCspPcf6rCrpTDjtxBYWGf7a6Yk3y+qT9aG+QNaA2suGZLPeBKbvObnXHKK9RtSLFw0pb
FY2bQhGDyaqyVl90Ygp/+h0vj9sD3jH9AfM+STHndgDONoUY3CyYYVCBGc2Gy1rmsqIOmQSUA27p
BmekfvTkki0/1bv2YghGsGzCinRV6dfqkhYwLJRAt1K9XnwcGgyIYTWLjex6qHXEnkaLhJ3TVwEk
IkKadW/xGCZfZ91XCXTk6G9EFEoUpdNL7yUQSYb4hiEB5sLdejBGM+cB4bzQdbqPcpZxku5juy9v
KHsfJFeaGHCoi1MdK+xHDGc5AEkd/fqqMEeU+aoAEqMHpgXH6WVWy+aLJEtTAGzrMp8ABHWO6tOD
fv1vie0rBnSaa5kcnnFGiUGlVqhKgrjbnkUUONKwieOKJyHexKTd2LKH+fTko9D0CLWk6CtgXqhv
1XoKmKDZqKlGD44JMPRcogMgBuomtRk9ZbRATwU2Fwt6vzXMSdmspnX3ceI7invndArUaPHGBE8A
LmWAfil3Ug3NBSUIohG9MmdEerp8fHFnIVAC2YCbJ7z6+Y73y/2mdqI6vtOwvN9hqRIsKeRQmIfJ
1bYP30tgLkxPQyw3R/kYFzD0dAkZbQ9dqSiGGvIKbZdPp4jV3khrk8Sb9hqMj/MZop6UIgEeEzrQ
zESeCcdpwO2lWiiGuxZzWi/ZXPPhQDdsl13cR7WNCHVUiJOSJjjHDHhbEROlCYvGRZIwKQZGGbra
GKL/d16en63RudmIhRKXlHY8hDd3Xdie6HiOkjiwKGE0IFYZEjGQnNnFThoYhx2N5xetPPOAh3Kn
/93vKNqRitmgXBVztvqhnQ7Sdav1JpiTycKlQg2s8aw5j6dHNUeEBUCH700EKef13fZS8UbFJpM/
/I5jZGHPV8rkhkMXEur+Vm4Nre88jAlpyj3jKhleqmoWLisqU1D4LrBYhWfF9rupJQ7t7szLQ0jk
2/vTlJkXv/kSEwds9zBbBe5+/mgdHG7qJHBM11n90HduCNC5UDuzi/vbKc64t4CVgRAtiuXg34la
uY5RSfs+X1xuT6L7CxgSEiUlhvQwp7lhx4N46UVJ1sI8KWLgOjcLyEd3U8OfidlLGfoH7FYOiX8u
m7SuLu6n7bciokIp8EiyTUeHphmsDJtdCdxlfBoM0VUM+KARt3woLJyqh1aokkOYt+JLxBkVCpGD
n4sdeWIx6Fh4dvTyM6gUoIDxvhdMumZvfOrTKMvG+H5TNBd5uru25FylepC+53owvTgkVTSttze7
VXql9/0/+E0M3V8y+NNIgjW8R49GE0Q9T/Ah7izPH6120vUqQfNFk4FmNeExoBnrTkeoSXJr+nfl
wtZgfiyaaoW3k1vgKcHZ3vtUczCMBSNKUqN2V2l5qtysMSJ9IEJPlCMtff11HtOrVNtg+YVgAIYd
PqDPn5nzLI9YvytccQuE+9xYWKIKgLIglF8R0WIMagins0BjANU5dd3d7bySHjT5R/I88ecEPEtl
J0Z3uT+FOx/FvaBkXOBVCmuJvh1YfP6sWZuVpJ8xi0o5SDt49nq56jwULnnI8o91MvxXP0DKLjEB
NVUIGqaLAqlFlwZyUlOqA044v0oZIWpCT0TYNI4ssjzqGCYk8oqkP5GmUPMaYUDyLNfpJ9qwEomC
FtkBgy9Cw37kQfD9kSMJACwyHNW8dEd9ySm76r4KIJ4m2Pjy6pVP/7/81q0Sno87riXRaPiiK/jE
B9YJNFuUi9CFixaSLSETjtkH9p1NdNhR9mtRqimRm43lWsPjNc67TnycOQiGgB5KSwlR/E7DLG0i
/V7JjVS7lQvnduOwo4BViyW7XuQFMf80PlWayutPfsy3XdJfgmb7kNQgfs450Fi+bPIGMYRhKOJx
2U4v3W9uyseK3wwVFgdJfWFufzxr5cLJZ1oqLksDN1/0NAltNdb2+civP543f7GSF2JKBpwJUs/7
nY20o6ENmz1W1TZE0qRBukctOF35oqeKz0Qs6Q0V9ydhmz1wrOplTXIJV/7Q4LkAaf08ILlNqj3V
vJruSuiqukuTsD+AFOedVgxgx3wEMJ1DFC7wrKOJgHi9jVvt7uO1ZqXsalwKC0rOiqpDtD/b6dzi
GJebz7tka9LUinIjYb0YVqcnzUdOQ9KR8kbxoIfzjsnVvB5sO05vuhFjn6YDKg3hia6L5avGcy6R
mVL56a2KSmlwobkdYMSO2KdikCjeta4htvWliit5P8YN/x6ePCqPddsa24k3Lb8e8Wo1ztMb19ml
uZSMDuoW4iC6OYH5UQ1l8/Wlc0S0tZ8akNoboB4CltLS+g01m/okytcOmcbmuZogBiUFRdITEYg4
AziTtmSXUI7TTIrcVo2wMshctJxlGNanJbNH6iw9E049+LcA5nIlzC6vfMFIMSaCzGLsNQDzve31
IXQ/6U6V0FtMalfKxtynCK/vxKoWqSIlC14MfLVoFk2edA9DMSFOXV88KSQkyZRtwESLJ1Mlscej
qfzYVacuiaNikUE3+lAuCdzdkMHNdUn+dgeOtGMGpuFxsEbr2GxC2N5M8xARPA3yRRS2JIeQF8zZ
VuxxV5SGYIJiLTzt9Bs+EvDwZEDCwAjwV+RzrI3521d3/NHzMbesDUoQ7RuiXYdF1PKT8uW1C4OI
yO24/TaS/Age1BPn091USBqUvVPj5MAhp4BzDgsxChQvr5GqAKGqXf1lah66Pg1PdJi47fJvErhu
sGFfnkUFLkePeg74nimkF8Shr6/ro1kdZv60c/DlAv4lN/Hnv9D36p7wpo7546pidLgC7Kf/lVGR
hnXiILm0XmYLODLVDzZoU8ycBpWBTmzVECIUa5mL/6Ym7TT5+ehisceUMSKEJOZ1c6wpz7MBi+Zt
bSyuCq91y6xJPVA8bUJa8FshTnJo/V+EH31x7BN2pEAolWXGfWZnaNpwGns99YjzFq2udnDQnASt
5Dbcn/nL9kNPsAitDdACyLD2ZH9Ageyn77Y5bvtOcoNUrzkzs0sqsp7+XfC15h4Sb51ezi8/In6X
LGQsOnBTfP6x68HN6l2w42NjY2BakxX9O6xYmQ0WzPQUpyJJZ5ETsZXAEcov9114vc/X/xW0Y2od
VQ/qxgE1Xl+LR8i6feTfHm92njmpF+bxPtw/Eq2AgoIRVgTn2v8j7UyX28TWtn1EVCFADH8tDx0n
TjrpjP1HlU52kFgIxIw4+u+6l+JsG+u1svurcit4aHsJ1vAM95DCglEpS8MbQLWq62qPZIoHTYDJ
Ln16Bd26dYLq/cbY9LcfxmQaGwaYkN1UQQIa9/jWKbhdZ8avbKWAzi6i5mG+E9nmrTtyCuwpJAn+
dSDgnKDlmzW2sI1b83NL6CuAfr7HdX+9LnXM7d6rXOgs+bkzt3Ae4cyHOXvCxDJVBwWkeh23gFJ3
m+4fTu73ip2TvH9HAvDeqt3jhjK4gAOUBQg/HCFXLo7T+UrAk2xlNqJklgEU6ZocqwXfKBihyCAK
CYPExW2jl5cFGFzbUBPGg4V53z4UBsUl/r0wODaWciAzUOsFGFVvWXm363TvuuCc1AfchFNPmh6p
AlnYNXNp5aLYuMz9uH49HGh8ogP73hgKo3TFLh9eNPhkNBhEG30cL3jlh/hIF3cxLqH6eb5Wfi2/
Hr/F66+LgJoD3+u/8XPujno0MKs7he/FJa+zD/Tg0+Gu4Zxg16VG+IV/+cLxy1wEnb7Jx/ECr3Cu
EQQN9nfcIV7j8j0Xw+YSFiH/d4yQvS55/XURJ/r0+MqFDWvrOz6POAeSmxR/cn1CtsGZVuTsUVio
XHLNxfErdcrXvzk9zBJ9hU+P11z8+uBGcs2t5fX5uf/EhlwzLVDeFKjuREHv8RItuhDsXDfuXk+H
w3S9Dyfo9Es6OT1t3JDe04CnWLdr/kRtylzsopoW9vpCfQl+Ci8ZyGUygjLZ4r17GK0wh0QtVeqx
y2RLgR8wUr9FSwOZiQxRbXzGziT3T1Ds9k1QioCgTUcF6aLZm0i3QdguJiRYuNEuFruXaGC3V2gt
J6thz3En3qwVJXfBvnGm2MbTBBaSHFEwDBQsvpe74kuzN8wwh10oMJ7BcMmnEIvwl2rMKrpi+fvG
3+EDpZpbLzumOkcYkd/oZMW3KIJw2xTjq4O3XT3/nE5u83AfQmKOQLjs+Y5AIX3ch3sWWOh8FBFQ
qb4o3SI9yrhLPTlBN6VIGtPfUIV7yNELw60YwXi0cygIKUU833B5UnKz9/+/g5tvV37hR/l+PU6v
3UHnTXyN8Ti4UgZIP/gKm3cBDPFQVWRN209xmyJp+SDLd4R2IKLiJISkKLbNxYk10Qzp0VwOWjAD
FBWE2xb3cpLIaoGrwPm61tPMTGvhwduYpytRuoQAXO+PmS73t8xw1y2pw/gcXbRwQCASZzOHiMkR
x4HKYNsWTtq8ioLis/QbxCyXapFtEBX8lMdpZvmNdhciF4N0pfSh2Lt/5WMMzKx5VyYUxgfnYzLu
3yz6+GaqpK2JNPoKA4fgoicCyqApXJ6ZU1oW8+MZiTcXIi2Klkyt2bIhfZ7Ql+D9BnSukVMVMc4l
MQgKuTbBgZSHYJOqeq+InLQeF+Celo8t2tvxMdueH9WTUvNxMv13VLOnULTBbqoOdWHb8YXn/ZF3
FMDQ/5NSV8yZO2wwcKLXVkaEArq1CgY1n9RAl872kYmErBCAVYlDtdn4JvHW758f6OkliSFP6BHi
4FE4DxvKPeCk5aZ6vQm8z07h4YFNm5Epoxa5ZaGBt9gtiw+VQ8GepBExbRmRlwUw/i10HiHyCQqF
Aj4ztFNPFuo21hEemC8Cg8dPNpqcYQmMz38tQQER2QOP1gyq38oL1Z0H3wXtn34jNRoL7qbuIRKX
/F8tiQsY3v/XmOAFPB5T7Q6g6rcpgSrVaQvazN2vglbYIuVeep7A/zy2UNvFS5KPKjpK50SBC4xd
vK3Q+TgzqnmVSLMNWWEKRJD3qAvMRjU5e7cNs5I0umKNK1s1njxMVCNU8RQUQ6rqdcxcEydDohhu
gy8esanEPe7rgucNc0/GVA+GNie59E4cbM2a7Qj9wO8KAlMlHk0SWiw73yTxBVJGyVOCSUo76GR+
GHxccsCdcRvBSkg0zSm5hfSRBf5//u6dXKsPhzjfQdqozUJOISsVoE5AXNGgoC9MEHCtTq7qrZJC
bwL6xcx3mxdTH4xzxILkIp4OlKhCeTIghqNqoCDF4n2fGalm/HyvezjS2a7ibLtovds43mvpxJQu
9nQAT6s4+rgzBRnv8p1KPxaUelgjekV1E1KN9SgpqflTgNhuzB+5t7gVSER1//Pnz9NymebiktKI
QIa02RaPV0iWj0NbucsakBTjw+JdeG6isBs1qKwgF39XYluq7cUI3Q5Y/YGcIgUGkaStJIKf8vyN
O7nLhT6Z7wI9MoiLs0HVmAmDziwaeygKSuNu3K+LoUY5qXphmUlMQMVIqtgoFrQ3zg3egRy43BT4
BmIXIJfT8+jDp7U8bhjSqRaYR+A3Vyjqk31aRgfhwIkMTJ0R9LhWsFK0MKG3VIcT2kyOS8qHhbkU
KlEntYD7lrxMMKvjxHJZkgIgEtK3MjytEbpreU/3zSnl8ABgfkMx6tQm9OB9LGebUJbQz9m23eGo
b04HwAZ2bEGpmv9EmEDJaEwTt9L7VZI3YOojTqCaab/8p7SA2CmtPg7bu7rAkvZVDQxEwJWUVES0
jHLnXAJ9cvwADmlW0qvEguPxxPXbfeUUECxfy6SIyhFgzb37VWTsY32JZmXG9m09MkJiox6dOBpN
tnFN48LBbsyHSnEefHGiSsoMeTCy2eyd9l2Z1cZnSdU6BBOr3pR2OJfQiJaMzH0D6F4TR4QeMZjS
BY5+cPKkAHO+qXJ6XLSp6Ef6Sxq9s6pNlmF/4Rujpc7SRnzZlkWlCQbbzKL9t9Lfoy/NzJRaaDlR
edA+1MTBO79hamPMep5XcnJgkSzahZzA3HgW1NQYXSyLbaPiLe1G0CqiC+kkFG/P+gDAOLP+v0MM
FCG4uy8j3QddUnw7byRx8jCM2IeBdUHkh9T0eIo5iwPuPbGhlETJSviIYbH4MSyojKBDqWWimQY7
DswG2EMPW3aY3xZhFUk2FbzQhIKK+P+2LXl+9z6ZBIE2QMaZdYCq3/wsrDMEnSd0QG18s8APGji0
0G4SbDLr5TtQcdL/vlL8RUPh1lI9QRkiy38T664CYFKVOCAetOJV7PLqOosuraB7CkgILNoAWWix
W/zgrML9ye3+4buYnZM+hmMlj5m+uARopFiQp58sVbAaPlNqfqftU7RkdRWElQFpcYc7cXusfbBq
xECxbWH/7Fl0ap95OLjZPtkHeZnU4xbkEZNAsDelBVZOPV9b5xWXDm1DjVW6KNSjvqh1rTqEVe2B
nZcB24vO6qGcXDS0AUTwp/vs2e8/6Hhgrb72Nx7+FN1+8cdW9de2e6OkvO02LFJakKxiPWa1bJWP
xyk1kWb7pj8Ml0ln7pZRdane0f9+dnPKscfEYejRjJnfr3hR+1PvEkHus//EW++di06LDSpoEYn0
JeBmCUOnqfubMh5eGGf3p3pxMmERJUVZt6Sbf0OCXhvJLCB7OLZ5itKnfpvkWTxaaKEk3lVSjw8A
Hha05it59BJOEjeYhBZyCWCE/FPVYDEaZJMyjRDW5GHzG7qcJybao8HNdkE/TwETLKn5m4qKMM5m
f+vM0DZ4X2aRugiIjA9u579ExvuN16qtAzuD5nIWe6+zvr85r4JxaqZR/qFih6tDDGRg9kTrwa0H
QPacGyxPC735qbwjLoXg2JbJ+9PoSGUGtYO1Rf/a/UQBz86Ri04VrOn2kVJSS2Rgc7/5Keec3R5I
7pK+vqr7xT+ux40LKrBA62N9SoPT/hzQVVcDTxmxm25vy2iCTINobEsSIG17eXf6MOVVMxR09HxU
cCptYbSR4EuwEVi5s8Pk0OwXwdQPr8sBRBunr2XiU0izsrjScwQv04Z+cVEsUltNEyKw2y3uvNZ/
K5qdLWrSwNYALZKZ23o+azn5uHGUVPytIPfJabxPK/QhzMFC84UTTRMG6eHOwyIY2DyEyJZDgNmC
ZadAqc1FKAA1dqwID2j78zfw/xgX2C+xduFGzTEhfu3QXYRYrLNOPTFyu1udEip9qMaQbuM/g6pG
vIrsad/hj7S/ssRwpIULdECEnhKu+cyGd2rdkqP8GtcMBJStF2j8b/zhtZDmYHooSA6vh4mwKo//
jA+YEqpjQPlFPHb180sEqCnl2uCFZy6otg9t4N8MC0QiFWrqbdRdHs+3aVnH+3y9POo+ymhJuC0x
SqTxocRTOiTWZPons02VUJ1ZGpe6Xn28/igZ4ufH9cRDgeIH5fL/jmsWsjgbYuNi0w3Hujm5nVDZ
WrDiyKqCFUC5SAfKRahGic2ps9Wlfm/BhnTeJTJBwdpagVCqpEpDjR+WmbxRF++luSWo7Pn42QZT
89MDQRckEQhV2XLm8fPY7L11E5jXph6BcrgH96pYEi+hf5l+qomYruMEd/dgUxxWDZDjF3HQ7K/6
LMQK2Q1y9MjkFLGtCQ1rHNWXMBvLXZd/SQf8eoPE2eF2h80SylvYGXc1ZGHg6elQVZemgS08tIv8
qqF0SmfBxKRWYYjVdoYFjTvg4zSY5jrdFf4r+yM4ugV4CuIwgSLdO7VHcCh9e0AidzUZQjpnG62/
Otis3qDvnP9x5hlrKT65U4CgQXFhIQsy4/Hcw1c83qRV5b4W6n6dLf70ivxtQLyUhu6PYIt+T+og
cIfY/iFNPqyXHay1Y5UaRYFbKXAICxWhm2hxfs74SaTuyNv7F79xvp3oIwrQAtJ4IV3HOQTaMck6
NknpkQkfG5/amd0tDcJkjQoePDrlbEA0bYgv1wBw5eBj4BXGV+q2J9vwLs9dGrPR6nymfio8ps6w
iNHG5PQFX/74btInz0zv5QdbcbDunAD5bYCv1WwFC1CQQGKliXaoDBEaW99gAHAI6FoiLePPeiaT
9EzOPGrF5k8e9a/BgR9+PLhpDwuh7aoDNS7ScDIPcbIotNNv2F1YZBAcGLPnaySXaQ0Ei7JAjMGx
pLut3grxvGkpbMqdebf+KJFslfrFLlEpxZThu/OZ0+nThKYxIFwOOTj5j8ftQMSmMuyPNklXX0sd
yKCn2k+b5WgSSIkJeSbV5aS8UWIHYXUsgV8L6iNy62+ccicnozgbGOURQ88p+U6OgQfMOJA9EOOg
32PY7mzftMnwz3aXf2j7Fp05YlTMD1w6PffUH1HX3Lr4k2333TQk37UvHnUQ/tVxB7hiQaxKTryM
ZtFgtnPSttkFHHE7HrZDHINezb1epIioaQ0Mk1qXiCODm3yUSoDQrHQzfkgf0ppWU1d6fiJa7+/5
RHw4rtkq8fOlb/Z48dooVatEzaWygnZObcui7nnIcYW3Fz010fLUnmgGh5YPBow/C9ta5UqRBR1V
jqLqkdXEcjCBRFLWcqVLtN+c5r2Mg+W0qjzf6peQNisMsjoV1B9rv/hYV9h8QZ2SpD8MvzfqOBos
Pq0GtEQfBD7MkIATrsNyrGLS69+QZTlV5wV7StEHMjEktcVsnUbLrSkyLJ2P2h17IjkAoGpPq/hz
X5RSVCfYiQTTJVmt5pZNffCp/g0glh7Jk0fmoVfAeaAe8yyic3abvOkTQygA4iTOSasfyE8IQq6p
bvlZObVyGpzClSpNtNYYJQ67qL1LblSnxPPT6eT+gEQdLSOQpEiwz8ZWx0VXEAYsrNqXmZhCDusR
tpSmihW6hF8oCR+m1ns7Lop4g5u9FwNMqaJKos7inGfo6ecI2gXZDsnLWeT0g7S/cIrQ7dpkYeFN
Vlodm1CFTvKzNvIB1N5wP1dFzlBHS4OSHHxd8wO/kVifiIGRZoVamnDPqMbOKjgRindR1+1b+ySl
/CKC4z3b6dhFgKGuNjWq2Sp6N8icotv/p3KGe13339jltYvPZhiEEWyaNCwEwebj2oJX9bHrs0e7
Ggky20hxXiqz3XuJI8QYeAqkJjSzyejv0ieVS6ryq35L+z/6NwUlmqSxx7Qn1vDtcf/wCRLjYg4x
Apojj1FBqezp9amqSHioqqLAcxbTvkdPTqB7g+KlKkoCHR7VRLGaIXr/36c8WPuY/jrWG5yMs/i2
H8YqnYIATh+D2ufdnb8oQHHwgLrd3Wa/+MsSoOnMyx9FD9DS6agJWCEySBnquJxHvp6a8g/HNa/0
Z+26GA4IcaKly64u5wc6K0r89BDF95NakLoUOqpZAp8DBx7/fS0dqOu/y64IbIiPCWXwKnkSPuyc
piQAZ3tA4KXI89sxO1wFqffDwuSAM0j3QPUala0tcht5PGV+5YhYOZSfKa+upi5+c+YZnthSyYw5
nIWJoygyO50BVO3DMmzGo4giJ6B8xeMDxWAIxErcTUWcqC2eTpPEMjWvLFrURShNeFsUlhTa/AvR
LTK/ENE0EF+RR6AdzkIujh9qu2yJlhwhgIBpoR2A2DHIvG6Lfw5lw3okWdahS8tb63Hn5ldhtrxz
WpIGn+hCFktn7tmJzQuaMelKFEYBomXzfg2KVmW03REJJHSv5IQADVYqKmqBSlfIcPprUFa/2FBo
gJ43AAK+R9mKWFjX5yKaU0cQ47ENUHDUtAAfh6jRtFg4dQ1OedmHKwclAjhktBLZJUbj3gKXAYeJ
pDEu4tlQ4grNAOkfd3F4BbXvtoYZI2HZ34hRT0wyMVzQbYCiQ11wdsP8AJzXULcgRa1XHzcqAflG
m+GWx/ZGbXiZ0g7MIrc6fI1bHJvdAWytOpxDh2RZjw8cp5Eiwd8Y3omUJPYtS5juMc9zln06fhkH
3ULifAqhMTfSqGKXzZ5wQhipEs3vdL/+IliUEs4aRUKbclAVqTfkSf/zBFPFCh1h6n9oKT7psWMj
XWzyrLWtVrGZ0p9Q6QAxfSEWRKtUe9XdEN/QztbCFKPtXnIVLtsPwRj/1bhCsgwYVjEB/eMJVrRu
5jVO41prEDUqlWpYlP6AwPcGC0PKMOLDi4sa1NsPabX5R65/JtnfdeZLT1PpPDftRF0XLjIbGMpM
nI4oRMyGZYomG6utY6UURBOyRguSqAUnB7fXUCQZkF/Sdmap3vAA78/vZjmYlRTp69F53SK9eIx8
KChspIeo+XauomX3h8dBRgD7T46llMlRUZvtuVGXdV5XRiGWA8w3GDgmJm27F5Ky0E94yvb5Lr3h
alhm7h+2tiMZEpHgLiwoveHAwJ152PEcILse/Zx5AO0iwjRyN13QIYPREbxSQ4dc5/Wm3rztgcoW
jfujzhbThe8S3SHHYyXytCH1sVIuibhQHPOnZHrZZ01x61R4i56ZS0/z1kc3YX5I+4gVhetdntgi
hVIu28tFF1N7lmTy0o6bA1ZUED9ZkNs+3k+4Q7p1vti5vhCoFX7K2TrFiSACsBz0mZAtAQrWE7ho
G7TotyfGaq0qnreUFCnyB8jiBBQb1A5VFKHmYooAijAYxx4efR/8If9Vy4dBEQnCZ0ZTkHji8UzP
PNTFCDIMpGRoomwMEqy1+l1QGwOASRqXymRCCmiDj3t6Uvh3qjWrHVTApWx7jt9xgmsUUORc0lsB
pS2fnNm4sqI3i6Ttbdi88arX6Nl/QtWfok7558YL3xRBeu3u4aUjHGM3CFQy5R8qn0LZgKpA4m/p
p+woknT0VthEnp9wT4QWlGmgjRbDjuFwhBI1G2NfEZ9v8vVrk+HH2NyCNLyy5yPDjPcUxlLqTpyV
EnND3OKzFJoNtyrw69t0KF4ITz5k2G2IORyUf4qj6DesO6FCzieU9lnOdglJw4CNRLKMhHe2q3GU
Lst4LHbcLyReEISwuuAjqE2eNdxNaKzI9VM7kYvhsM7/Mcn4F1Q6HAhxLbGIO0A1UrvRBFVsZDmu
Ix1xhNvus04/YXNUU6jxgdTioKwkRvCIbrV0y+szz0AH/ZP3hPwtooNET1SSHz+DKZjMMlr3R8Fl
NwZ+IMFb4yAPzDUKaxJnkLrW0RSGyEk4IiSp7su8QrEfNyhaNAIUUgjwl+eS5uTE5kSkzilH2EJy
484iArwlu7XTZOFrZDfBruHOLJ7Ir1cuXO89XBAueD1SQ478D65jcUJK7+74ykXZQnLa/FGOd3zA
7IAIIn6HoTGGnPbPa11YIsiR9PGL93FkfFjv2fiGDR1ux/H1F73jIedj+pvPUkvuaGo6IjfT30fq
x3//5Yv9gSrJZc17o8cJCYTXI+GjGO8gdvAp2z/XMDl0bb/CNRe8Pvw4cj6enyQnqJmkIgp7QvhY
oGlmDR9Kcpt1O6ZLC9QHnfRi6PxXSt/wfPomNJEEUyXvIfZxiiC05PoaTgJFRWY3faXIdq3CnE4O
KSSkDSrKKRAlaQds+U9hHJpdEimUVwdUrz+sewjVK4thOYS0g+IX5/neSLKdWAGSI7SwZwS2ZqFw
0XntMsgr3yqoMn0sKBCmkfseRhIf0if4Nb2YW8eP2H//cEKpesrcMR4doBEgvCbScWod+UZcH6dW
/JXLXx9MMf3UL3YRM+4iHVf6gv1gznHRfIFhxI8yy7hg+nEtSQZmUIv8E4pxmtl88HeZ7VxAb9Kn
kvxQ5/LnFOdPHSf6cXzHV37gOLLjha4HDZC/dPy6loHRH354wVCOX7Rje7QijmP6tSi4MBWFI60B
Lnh1HTB995QovsH055XFwfeOC4VXlg26KTAQRZo6fvBzDy/sUrp/Yf2UzZ3WD4vk1xI6cqOOS4il
4gyrH1pYHmKYWmfHBcQPHRcQF6ye46fHi3irn3H/1g/anzquruOr393xfV6ZKdPfGghIMf7hg6XL
aFjGjFdf/TUgLqa/eeG3PXw9fspf4Yv6W3ZV88XjH/11cT8W/j0Ogb/PN7lmFHw8v+pPNK0AzXl0
rIQEQulwFtr4Yd3ki01j3pTT1KysC7dO4zKlzrXpP7tLjigau1I7UbU5iFQ8BzCKagBr6IPfEkBQ
dVbhfHLOGeecOozRyqV+CwOFntW8y1J7eVdUzZIubsChE3UvhiR/KZ2QACXrjJLSROlGOr3S7RGL
XMZYKaInNKuBShL0gCixXodK2VQPE1JISBIhrNIhfdfA4pcgxZBn6BYdARJ1yC9FFV91lvMEzlO3
nFyOPwLARAKps1vueMkWt5dgBwpNnCDSNwqdQ5B+Sqv0b6sQi47ufbFToY9OYSvdQAgkuuC90ZGD
MOOZHNjCW2ahgoJclHaB6+DvMTuC6wOQcd/kuR1cWqSf4g7VsXQi9iZWdEl+pHlg5U/kT7lg+pNo
pgsydXmkUb2yyq7cOVuFFA5Z+giqxKDrIpiHWOOSWBQiStNHutlFyhED327AZSaoym/ImOAGX2kZ
C4DBgqI541TnuDBPJGoJTkMiaAhO6NfxdmeBUTYEhyHh9xLMT1/lj26QLBPcVjK1FkuDO4ZBihF1
8OlzvG+v0wXPI1iDrEb5AT1IIcXT2GUHL66s7jAHXr3zbpfR4of0qKNN+E7PSxG2XK00WdNt+6Xp
6r9kPVBgNXDU5kaTmvrV+aL/CSQH2RQpFfpy/Bc8qRfXvr9rhxIPYaxfs2rxqag/dwdsDkFhpRlO
CDGklmCN6JWKyDI+S/c4J0tMpOnAc8SbDwTjn9yFaNcQnYn3by39eqQvQBGpQMgFg4npP4hAI5h5
Ts7+xPgBHYNWp/SHcjYirI+jV38IK29c14yfQrw0xdMJBzz8nPWg7q2IJLkvNQDNOtKlF1aeDXSi
e+jZsOkPpwDx2N7ey+ilGDjXdLedBc5y9qkQgmAecj5Hm1cHWedE3YyclgvNWEq9j0dfbPB3CjZr
YkNi5qbD4JDV3pBPWJwFK17K5mI/Wo5EH31PUbZFRsdWR1B3LWhMMqXOwvIsKvrBStfAEpJWwm1A
gXTj5re1WxPAdXFzJziF1ZpR9ieF+bhiQpQZOngwy436ViGRH/UBqRqoSC0qp91tadtK4NqCHz0q
G1r7Mcy6NPwpyKjHoQZzumOrSjc0bxCJEr5fQjoBmacBESROl+1VILoqTV9l89LuEIJIj6uGB+DT
bHEDzDQk9huFh6/nC7nzgtbxjshFBd8gCF8WGvig4+OQplZu2ayxcEZ5J6YPbdjj3Bz1bkkSqJYl
LXQ00q/EqFIXVnneL6Uy+mTi/pvIf6kqidoHTtYB5IHHd7actVQiOn9+ImayR9Peh1z/eGI5+7jy
6uV6+1Y6tjGdYkktWjEwxiooqhr+OgvNSIoJVVbuJ8NAD0vkkZ+GLnpgqUEEgka8UCH6f34ZgAAb
RYHtetjxZF0Y2hawx7moppfOJ3oW7wUsDGJg9ALYyBiwx0PFTtv7xjRKD7flSBUeoVht5UonOC84
C+CpyJE0p9DECSdrKFEMZe6pGo5W+3nOkq03PL5taMmz62NcDmHpSVG8qDn5+rXPQ15siLDX+faq
bxFiMSGpsDdx8EWA2hvno1X8MxsUYzAg8S+l551hy0ithNsRTfF31wdFNqTUL6aQPnzW9CsTcdg5
26m7yaZNdJluJWItWjDaBk65bl+O/uEC4wx/lS6MuS7jZLNyt1SygxFA+ii6dlts3g7LDjUHd8qv
hmhzWFVtk10c9m2ANFaZfwliPP/6cHSv+jKIXxi3yl8pf4pCmMG04NaXEY33M4GBVbp+7r7NAoMo
DEG8JNkaUT/qHwvkJgJZwZnahgdSuqCOufD+sxxAxIHRMduqfbGv1/5Fh0jdMBZvCkyDBHYRLV77
mVpykTidEj11UvZunBhVVhQriYbKSoeyYAP1jqiDuEeTVFtS3MIeTzgD/BYbqz1W5tn0VVXmWO8b
lQYD3iCuU54O+JrBObjXTdlsbiS6I/p7k6ImtRD1g8DP6mO149e0xNGAUqKsSqT61XTRd7dEJkMM
YlQlvy+WzZ/7ZYrB3e6b8JiyYEQhHUKlxPkHCZPoKyBHBC+wMSRSWhLXOMotIqmFqoD1IkD1IBq7
fzabNr3A2eCdFH2lhub6/L20deKL2B+/aovM9sl3IRRqDuL/LfJnt9NCQBOPwwn8/xzVMXXwQOtk
a6x3lClAdfDUVA1vNgQGZS/3voI4QGZciHtb3xd1bbUzC6vgtLwjg8ZRkfOjCsSfH+DcW+E4QNtR
Rvk0pizxeIObgixfZDvcreOaOn2wzci2DaO5qIImvYL8/ilelNNNvGN/FhPF7+nD1zWrqYl5/kiX
X/gQK1ZmxCAUAWdK9SPUgXQZXDdb8FC996Npw+Vfxokxfln6q2a9KS5NG+xXpkToc926V/GeJ1JG
+i0oHDZrnnKJ0zXYbw7mONDj4oDyDwdyJ8AcF9MAplpa5DXnhM/qbobxa9nsvi0gXV+swyUuFBLG
jCHFFFHZQ209q1kzV+WzNw7FQIgRHvwxYqfZjSsqp80bZ/tW5/SQR/iVteGN7cZTuhG7zTaz1O4D
eC9PTPlMDFsyoggcL/gpuSnZN6upnG0gB4L/mDpyrAANRP9wl+XtJx+U/vOP/P8Y+RIKg1AzNKLn
I9+4XbWMJ5TPCZUj6kURhfVy87e6XW5/pNDLSBhVoXclSg9ajFrF9iBp4+/lEv1DWr+SO9ZqVmLe
hMdid0ZyIsLK/96aPt5xxOwIUyNrB/J43Nl67WdNW5k71ZUkMKkgLxjB1xC6qC6sxEmshn6drtrt
4Z3qYAKXK5oRlXBbYX+Qb148fz9PBJ8oMz4Y1yz4nJomd70q3t3pMBUkwxTYPoRMACE92Z5syEyt
TmA3JWpqXOi+HVvmEOIkq7Q+G9LrOc4PEyAZVB2oNKIWPSuyT+vxsBiRP3srQc4yYhdeitnNeEgA
XXP4MHQCBQpjw97SBFJjcb6oFSXXKcso5kErNzYNMaESKOGnJbXXb9izpCz6/K2c91rsI6ZMQqBM
ER2Ftxkwzz9MeV7BeXglkrjE+cksPqfeFosldC5TKECWZgPBLV4cvt4Du1wZzbpRjWoA3cBhydYh
6XanRD6SPsJ5SbJ5tvRknLNHHjULZ5tNw4RAOo4ZwlQS8kkOXmGi+M73J6krvhf0wyOU6YhMjnfg
AAawkgy2xNzVZlI/IVcimFppCkJLyUCcT0lsb2U+LYjJSCVo/y0I+h4vo2K56c2maIc7g2bdrbtH
Rjqo8NGBiWMOhniq2h1osxyKWwmtIMCzv4ib4bM7YNBQBuwSKcdRWe6yvwJn4UJR3Znrwku3K6cW
RGu9Ti+xB0s/iPA7SZ6oCt9RA0kvh2VfvzJlsic45lToCfMaV7lwnly7RUTTbDf6r2wqtGB6NSTL
V6ZG/6RQgBATo6W9F7+wgbDQX0FLdBFXTE13yzbb7LUNKeow049mDTVAjRfIHQV5d94ja0Y33O8X
PkEfv8vdI9M1VNOPySWGkSzIIHVD3ISGIv07niAUiNwdHIgDmz19aRPGyM1QjnPWHCluFn8vdjQl
fXQPiwppvxKzmdW0DYPr8aACfTf+VZeQrtMhj6/KghMo8KAlxDsVN8MC795qmaz8kUDX7+A1nFlK
On9mj5kKPVkxXBwl9LOWIH4Su86MAL+aEf9F3KYE/Chjcq6gRtePepC4OOpXKhATEmoAIONkmxeb
/V9BxA7v6bYzRSRaqtBXzNcCNZ4Lh7PDH2LwgGfhR/NipFbWw2HPoblUatp+h1jWq7JDhjAuiend
bL1fBZUenCmRLk5dF6QWCv3NMvlelhW3vkrym7Rahy+DBGJnGVNmMR54ghx2B3wknOTXiGWhD4me
VoIcVbrYmkunJq4ELeqvgsxH2rDjRMmpWQybxY84oTpY8X3ikPcGiOlFOTkb+LiUzOKYQHbBhE8b
98+dG+fXWYt0a1lDa2GSBDgFRAOwfqkTaeKItFs2Fe9mSXzcLb3pD894LSBaYmZT1S1hfLJ9Oewb
GBQ717D9ZubSTET0TT98Nh0Lr5n4C+4GHT5EO1gu4GIw6Kou7bzCFZ6/57IJ8hu5SxMxUhbx1s0Y
ppfpiDtBgrd75u6iS7R9SMMqdDrJYT6mDeEX4vwNTdaCxRTSiXFD1h1icowjYNK6dFRXQRmlF37D
L0eNMQQ0y2iC/e5blrF2aphoV1G33N/VI1aeBua1L/0ijkLEMfa7/N2AuuXllOYt2gc8DMpI5jp1
lc+K7+ASTLo5N8otjXsJ/g2AV4ytlD8RETrdNrme4vi7H3G36sXBrIq1GtPbukJ1G1YWWqe0Cfrq
j2kRDFdFwmMSFseg3X1RbxmtV5Y5omQufE1AxJjMsCijxei/mJJF865Osgk93sPXFIQMVlb+cPX8
SpybJR6nNKSzxKPb+hTjGlXjwB+ntBLV/ZdNWnCHOTD21AfwjxVfb/BRDAOofFhurtf74Qr+uYvr
IxuXmEEqAkiAAGVTxM1atjtBtGrwukrbFOgSin4U4VvrUYaMOoBkwFhDg9G/5+3UT8WQyHEiTyCl
FBCfs7Sh33rOYQckEIKVZZVaZIubZ6w0uSUSVFgdBf27QfSQusawQMi8IMvJo8VFuN287BznWlFQ
tCOHkEROkR/gr3W2NemEzpdiRAI6ORcWnQrXAHIsl0jFgT6D8vL4/HOGKjLpsPFe6YASwnFwEHuR
052JJIbP4oILCDlHRgqSZwq8o8ypzmVVmWWmc15taN491TQhAwNHSMOCcG2uJzwFw8FvTOEebVvg
isUUVdOKqoiTAXABwaTiprieiuMEF1W83tBGkYmdbD9khSXytlBTASg5CZYEhhiduFhgnqAA5gfK
yJDkUUa9GNv6L6sBRN36LaSEd6oeifnoj6i3E+aJIFp464/PL4g5O8W+Uwp/Lo8hBH20nB9NzbhJ
qkNDlAdkUvAjU4Ixzdjq0yWiIMxudQWUQonV6qbOasCku6RLMeDwVS5RcNhRccMMLN0WmHpHdL9p
GkPplCdWuWTvCWiXCXEsbesYH1Er9SD0sSQd2pTCow20xC8JMPhxqIYBck92wU252eCVCXUBNIa0
r0Q0LiMigwJpb0wBVohBuSuV5HuIi9IzOF+NPzlH8blDxCKinYDmxuM56vvVuMm9/f7OqqagoyM8
qS0bQDu2Pobq/dDj1AYqvo0ljOnJkYI4JUv/p73H80/u1LJHqUvtNMqhEk95PK4soIocDrH3SqmO
0H1yHpXXgVZ9uuABwTZdjsGq7n0PA28OvvaoBKKyjZpTa2d/0wXrGyt6u0UQEThOhqKTuAW+w1lL
GeE84MhyG2bREMqUfGB7yPY6368oj5oFcRsVdgauqrobcrymmG9aPQGwsOIMDnn+zWpar/NvNZgh
PWEtvt+A4OlOzQdEq4jwkCeMOc7sTkI1H2uzdMFFkEG4Jcgn+bCyCwlQI1Mra0PGopfKkNoqovpI
g1sUJOHStTtOsLOef8JsOU8GBlFVcsFqnNITmi3OaNm71XLntXfBMPiv4o1cNScqQEHr+Ks+40hW
0yIuF+0lAXNy22y48id1HijE2khKq9Cesjs//Rj5cUlJFSHQaKcwyrExMyxgs2hWzUQ20By6/ZXJ
EG1vkxTlAY5+k0u8oHUGQr6197YeCBGcnEP9oCLVLuhuXJezxqCSeiNDVBnhpqVZrkxGmLRkuO6B
kmkZcd4kbKPaS9xdWQGdIPDL+5acBkOSlW3ITTmao/KjRfanQNOB8KDI4CM3qCX8kUbltyYigm46
UE8+jLlRMX3UHG7LKvYBTEYJYR7hQzd0N2aidhWE+bego+4eu5zllfOlZGJflnsYcnBXnIQglMPd
YBbDPrSJ0+miaPLXJt0Se43j12wCDreVDvOCCHKInArxReK4ciJCC/YkE26tJuGB8NwEuXsZL8lk
+Aa/1iNwkMGkDtvA2ZV2V+/zfXylukO5qyDZAdG5aXb86mAij0GkeLOy6UhqBt5zyuYWGOo9pq4w
5ejfZkW9gj2/uHI9upL7kYyPAAxOtsLNljxNLonHnLshVDNN6l3QrSZy3vPrm5BWYhCSkUd5HK6y
aBtxnEncMvQDKmKqI26oJ8uos2z69WXRLvObrIu3L4ksmBsx7y3eSta1VIM4gvtdLuB5Dxmx6eTx
/5dB9t7qMlXclXi339z0+8C/qVsCYNH2n18gc+I7h5cnH44EVD2n9VOpLX/cln1BXqUUv1w7H+Wg
pKpPjKdWY5iVcRoBoZBTIy48xSK4Wy6nS8sEpqsHSvA9bdNbkSoDkb8bL/6ubMO0kK9AW8q8I9gS
08pqKlgTzod6t0RaoEHU/1HFul7iR5XRcoogEhdwM1OC3q1/0ddKz1DMIkR+tRijL35EB0NbmO+e
AxLOFaHsnYBGiZMDGYxgp48PA4gxxa5dGMmI07VRqX+Rebi7oFxs266ytx+JPGi7Ctlio3tyz/dp
zHQIsEm794qUbnzfDpcTJN7nn9ax8/t4n6XtKlAmfl54Isz5LHU31q236yb86pvqMgg37sv4wI7V
LP3pu1lMCbE1FRCEz/crcvQDKgSkceVhKt9Cchw+WJ2CqKZDX+ZbqL1Z9poJm5MvZTUSA26zij1s
RsvWDPR4Sd6GJHO+wtov/mNjN5Otm9vSKYxFz9iCQL8fkSjY48MXOCE7iM+uM0T8VXexb+m7pAPg
eXa9phtHfOqG5UfT+hU18Yq0cNgeeNgjIyy/OVunucKQsLjAiPaG2Tpe9z6QdvnCuC6dsighH5tC
Vs8w9nw9rMgw6bJSZ98WYEeocTQBZ+HkoVhOyoUxLAuahkyDbwzJoinRwjUN9+fgm7eh1/0nKJeb
T/JbyJYsvSKip9dXjMJEnNtNye8ZlocKYhrvyUpujeTJw8CsHBos7FNnKF82W8oyW3Z5N9zTzcvh
XtUbdtqaX1aEwf4qQXod2B/ZXDqwXacV21Z8GPwXw8gOw25Ml8kBOuWxE+Mk0v0YUmZUaopvUj5x
O5VYU4YSA4v+w633vBRh/Lkxh69tQ4Wrdl0OFp8YT40Ej7wyLdilQ3ZaGbvEPTtH6nL4YMC9RtcT
4V8zUIfaLN8M69G9KLd+fhOnwbt0V5cvU3R3Vs4B+VQEQ22OD9Wfk85sa5eSOQcZ6cZ4gQjFHux1
yzvu2OCzXXqNoEdybUW+jQQJBn/90Z1UsUhI8tJQUhk+7FDlfWwf1EAK6kcuSJkLOv58ikXvVRNQ
SeIeMj36uLkiBfMAB3J61B0ZPI8lpHlCmMuj+gH4eL+Khl11E2CAinUlIVdKbdXJSOwx6UFCA1U6
uqb8vAvIP44q9xLCKG1SgaYaHmXT2DfA7tPQnaBsRIZRqHONGlqMSBRPLPxCPZk2kL+OgcTrqFg6
4aVSCqlGuxPDBxNR3cTlDkfvMK1umi7dXjU523fgVNxQ7Q/+hsYxMPTDbdNRMCsj7nSM2fUlibz/
Jgg4W9r2sLnYNOH3IUWjtQndfLoYYh6NyOjDujy8oBRhVoD6g+uyDoFcHLLN29JwjKbGJLfxtq0/
7wfjfuvrPqIoOXY3JbD0v4JBneFkjYZKR5+qdIHjpevmKkv0vlE7XPlNMlyGQTNdjLn5RAuKqtqB
NZ6No1nFQf95MlW/6h2oHk6FtuJe6yTlHR3lpNnoLjBjoMRGbOLuOdOIOqobE1CyoKgdAthQkdBh
Rbqdk9Ibx504TvmVqm+aTUtdJSw+NFNL3BgW/O/qt6XkVIRV1Pa79XeZd/w/zs5sO24ry7Y/ZIyB
QI9X9p1IURaVsl8wlFIJgT4CPfD1d65D2yUGeRmZ9VCVlbbKRgCn2Xvt1UzbXYcJLCUTxLuHdORv
dyVEk6n+XmTaHzE1kr3jH8uEnvXX73msIFlvO1smwNTTp9HCUlpDQVnVSsfpkEzS7HZ7Ii7BLMqs
YbwOvETPhQnLQmefIpeAeCtYqWUBF25E5UIw6aWADjfjeFFudzEQSOzl7OtuH/8gVORLWvJfxnxl
IYolphDzHFWyK5JMzXM1WYe37T7hAUv7CiQPfGnlURv0PulSsy9qx32wyz0s2ImPxlrMFEDI7yAs
5qJY4+h+W1nrQ1uty/dmP/cUC0O4//fkBNuBMojBdFptTp0KKNbO+Ompr7WbD/vf036zT0/DfZkB
sJXFRatSxLKBvzbNeBXO8Q/XKfOv8nXwMgBCr115JhbxurP7sybiZdgDy54Qx/g0d4HPLazwxoSR
jCDM1QLgoyxcbuyYOq/es594fIz+Vkz9Ckb2gsqLntUwVb0LHaYtP4Xhdn/hVzEplJnvPDLK4dun
IcPQdLLWK1hJHcYMM1EP28S7spodteMKCkciVJw9j79ty/3UBNRSRYrRqktF2ngqBhv+2xJ3ChQu
P071Bmi1SWQpT/zGniOuLev0ItyzF1sZ9dstnRQ/4Q+KaQx7BvJ2bZZkmIOEe1vOxnEGB+TlAMCm
ssM3xWxG+Ta7/g+k293pOAkEL9goDaF7Emoa7DBMWJp1Spu5KbF3PzH/IJfD4pRNuE3ZQk5SkVmS
11TXESW2Q3cCVwbPXkd1qhvRkKJ4J0nK0uyCCZ3Qz7Qb8w/WTN4kyWvAOxE46poyXpprFjHUkMuu
Hpsn6mdW5Jz+WW+a6Hzas645RNzrseGMNNcfxLaGLlxbR3mmG0xEmUJfBrOznk0zFzrnKiEWXs0R
l8ZdBv6YeJ+Z5tN+FLXV52deS48VjqN77bpDc7smcYa8iDfrrrvlmt+bf90Oy+Zs4677myKlbqGK
WdPTtuCCSXewH5OVf9jojhb5RQ2mR3O5nGZJM5y31NoXQHfJAz+QtgaUgs1SuN8tPGAgEDnuZbn0
00nFzycbg8u2XVjWtP0tDABwOTuYn6yRimhMOr7wNi3Xf8dV4H20Ov0DkjqmSOBvrG5X3oXV1C1s
bYLCE3ZavtM/b+Ah153HsdyG3KFtxOH4W7sL2v1Cc3mHij08Gy1ODpG7fqv7cO9vku10l2LnyEId
OK62gEJ5yylp8N7f2syjJ8na4c6Lky9eTSvTZBxETkZthv2KO3KytuRjnYzTtj83nv3etP78rfVd
pxjadcQylbO4WfkJzOobEXv2l7UfJ99ClyLkt3rYc6C5zXgHs7k+KZc4ucoZ0kCkgVE1pf15E/JO
RHbcR1n3c28noPCObp2lWNAocToV0AHOUqAd/hgvSHt8WtUPbCjoGn/z03QHDUlg52nNXzfzCinD
7HYO/hVqcND6lEYW4p2zZkuOtwunwk2C5mRdq+KhHerhFpsHLvkAvypkTtnz/8OouVkUF84HD4sn
Qr24T7bpfFfH83j720gl3njlbrqL9011Ou6j+KTckCqyTf36yPjpDcAFdTvdkRuJ/8U6e9kcrHGT
W7AnIL5AapAJRlHY37RGQORu5GomvaehBuHW02RYHQ3ybYSEKW/Vo7iGQU8P+wBC54AdY4L/Xuna
633FcIMljaURlqlqSqMMEgPtmviWLeoaK0m+5BAlxeeQM4YyPkSE8jAFxifiVp2bFPnSjkDhFUbT
zPZPgzLiamv+Gl4MZqiOfC7as5s65pKigYghL2MGpR4aKXgGUyGgtqtJ6yRv1TiAMfYWStYMpI8D
QE1EPUi8W6QAkbAiRQkynlA+iBlyMlFqxXgUc6DJqEBMyE0CxxZbQkSuf4Qmxw8cNIURxRNKt3kc
TzdOBa/erMfwU+IGlGUHbWC7Kfpk4+T2YzpAf+BLeyUvrIdKIrEh8iUokecTR7GhawC/2dZs/IZE
9zTUx4UXy7NaCZx16BuKWNcP+zumW1IEM1UAexcBTe2zIZ+JT+OCXGOgJaNhrSIhZEKxBXnrZJBh
jlxCux74kTQTnTR2LEwBQ70JGnWS5qeOrvy/NFTyYVGHLRNdmRGKx1Iwed6WHGrBdbhQqEvQ2abx
j5ovqi+0Jsj3Y9ow1zvGiDjUMajJDrCS8ehdSfLbHDKbQ46KblmWzZ04w503XhV5/sP4WFBPSXwh
YRjWQRfr4j79HaQpMRjyyo+GrgHjyLhfYc/zfnP9BkrtcMqwzQMZAwELv9zjtb/b9tM4FHcKVjeT
FOVoVoRKgIAs8C+HyiMeQdNP2KmQeNOl/F7CGkCcXX5s9/OTgamP+wK9Blfp9hHLE3gGMQu4+uWD
uf2Sl+vMg03B9BjM4ZcsdqgjsX/2Ok7INE1v7A4BJBZxElloZ01YWBAxUTIyJOMGEtaozBeOg/ff
2RvM2JePdnAuWl4ZcfKQyCmhn5z8JfSLMpBWf6TpZLiTcK5AHlKOiVa9jEYj8YHZSfJTEZRpRICQ
YeRwbDxnJ3YEaJACPGzsn4yr1sgRw3TfqCtZ9RIUdCOe1S7YnMiS7YTVJnLvtKq+S6as5FUxk5RW
psGH/kwWxb8TCHmpbAip6zVN/D+NO16+lMOFVNhhM9lr81mLXARUZUJPO5QiiAFTZC9S/OqHGRZo
hchI9EgSbEUDaVFHSkT0H9B8xM5/ebS5MKecGONmXRyvMqsxdd0O7sIYJtf1zZDpOfgJ7Tem7Opo
pFXGsxk7D/zFu4CbO+jaD9nQfvA2EJRFcZRIwlZgidN/lRxHwZ8kbdYgonCTeqqEdqSvFNNT/Psa
+3SRtP57iwvOEg/GIsYurm1jMnYI7a+x36Vjn1mPIgWnA0R0hKciVDXcDtJERSmIioe5kObNWjC/
2rPmMlQQ1kj3egSmOzQk0JNxJTOF4SCRMPZg3mVZhbVkcR7gSFJSaQWXhmLvwP9iJzbVyIQkw0UZ
T/EKRvySf1a1oIldjWesLkLFIb+/U9843TwKGOTpiJfAe1+ZOGz3+3hIBp+4Ym5z+RFwr9ktoSDm
9mf3cp9qThwR302czxPTpM+6oHWCaAYXcsVoaPH+c5m455eLkudicgQF0g03mKm8PNzqYIFs2Fn5
P5WMCl95+8krQUJVJcbZa4VbFv+dHE/RuGDCf5Y3+0SORffXVMnuc4aq/anREIgJjlLeG60/jLMP
VAJD+VzHJ7yYn00qkRZHKVVNBC9fBXCzh0+/40cTISMxTc24pcWFR3aza0/RDjjHGAcvFRGyQ9zF
9DpEkTOxGIiyckBvblGPzoF+8P0X9dai8kPoRIHugIgb9OWLcjuvrWPIKXepja8Yg0pMVs7NJBmL
cBFxC/Bdr9Uq52rCLcjEHXECsTsfco7P/94qSwv9xTMdHP+1Ne5KnjVD+ccWlCnjX8d8RHqCPpCy
B0R819BauVDNCjeYErrGqNhEYSDnkQrg/Xd1aCDx6rkOTuB8qvMKKKD+NHWg9owjJ2ChE4iiNx4u
HCZgXJPnOLmB3/8klFSU/qSKrvczkz8mz0I/zEWaA7QRryuTaVkSirNeR/Oxj/v6ivf4ruTqUs/T
zBjhzi8yoryI7abfdfMHPJTq025kFG1RDIlPqAEqswcGqDUmwtOZcR1j7q8ZUzFDnBrWn6Jbi/Rz
/DJ761XyZIFjh1HEYPfQZs+d23qdQNM/yKHNdkp0TT6catgLKRlbkOlujB3aOHzdLtnvbeRB4uI7
860lZexs6k9jPzY/GRsmTE8UoSa7eWuczo6vSUOqPThQAgjVnHU8c8zM9+U+sRb4I1OYeY+6fUXH
EPomA4rNkF+1cgahrFMynQ4+HchRtgFaJiJdr1msmcYafp/69rpZ23u7/0NkdxXeTcjv4nCeFgrs
aYGQwobT6cTsl+GHTcWsmlxYlyTPojJp69ll+MPjXwuY/6R6XhfmzlqusAb86GpmOTb6Xyq4xRQQ
G1zX8qh/FBHnInOsvF1ZaSj+WxFC8jUJ6eFyOCNjxZv8j0Jl3vz0sRjXLp0m1OuDXeQufR/N4QQC
r6Y3RtoJ7zICDpa9qqS7Hrb63YbCjGZ/QhwtZdiEJLLhC+sakRtkEQFfGht5RA8hpqxg92hT4uWb
GqP39/0b5SjGuhCuCdDjXEKq8vLbh04CSTbsVmJvcIQxM5zkB2f5h6iG8qsGDi9WEaI0VZZnZbTd
PaR9BMsP7QVZKZpjdpi2ADN/VRdro9JKQ6qldNCHpy6liZJRhQzyAbBOlQiiYlthdyrddAvJrZfR
2rmyG7QrV5uOFV+ysKF34M/JOELmsMDuVzmvLIe5Ks9HaW1HDOePHS5a8Qc7IrShn1MiEQPkuAeq
zdyPUlyHk+VDSi5jE7AkaWrWaLjqQZ7SiUYMtb4JBkoEcY9PZVf96bbrzVo9YwkYKn98/0u9tbYI
mQ/sjYMZJYTegy/VhsBwoW8tj/aCCwiEKaP/4urXZFmb0SgnsX+XWFpSIhPejoWOJK+ymlHpJC81
lSiSAap8CjFmlEdWjqfs+8/7VvlEoC3KGM/1gw2WOC9XlluWMRy1iubQnx49xiWyHe42cLRgKxYu
0h8aUq0iUnpO1b5LTaIb+G81utnHe4imRx7sdVHvhax4AIsNQGB46Azgljt3dF1r82Gtdyf+3jqT
0W63JKDBxbmp7aiVVCdpua/J19Eub+XKEHXy5KY6AH+Rp62pdI5GFbz5nTeQAEnyAlRhrH7w3nB0
G90hyKDeBJ9kPlpUUKvwcxK/QCWedqWsp8SBU0SATQ6VZuxTDozCd9c1Z2gT8sZS/KAgCpdcMqMn
gOV05H2+cRPzPv/3gQ8W5li61tjNRX6nriIsrOu4c85FApCfWOSyw7G3MA8IKSWqEeAt8CpXOlMy
cXXVBVGPpZBz5Gh7g3bLd8bxkOQ8ii4k2C9fZBsUYxoOjEO1ibuKXgIiYRHynbdMxNDqwhLMZtjS
LE8PBFWCW+jmfwgqahKELytiGPRoUzKeTQ3QUUw0Cn1yqPHwWH3vEFjrQJIzh9TH2IJBY32OqMsl
ewfOev9VH/pGUKWx93HVoyGF1fBqT9VuMPbjGqMm3zXphe0xmE/LArpBx8ntWdCiCjRaZx08tpN8
2lmnvRf96fmCmHuI/wXiB9L56BYqMICoFwdoir+s22RmjtqgAw9rOBLMYRqHGxZF4Fc5dkQZnCB7
tZaULGfmQmnOYARQe3vDYdXd1DaQihGAhFOZXrgBM6Qa2slFjcXgid5OeDRN8g2WGg2QYkao7okf
PLxp6zUdOqpD94Pq1Wbif7ZIDwUZpFmFXlp97MpkUPzpHQXp8IBlNv6qpFNzmdGtXRQLvzdF3KZM
A67k596XPyu3VQFohnMjs5Jiemw37aW/rjdqQQ1GG8df0nZ8NMJTLrGZcxcDAkQr++q231vYOUlS
pzfBtOJEMJeuBG1lkcnkqWCVvGI1/MKeZRbsouB/f728AR6+fEsH0CzSnYET2HE/bJC+tDFjQeRI
4smarcnN3gG252y9Tf9RmJEEfvIlNY0QEFDo0gTBSRrhJL3/aKaofHnF6tHQekVcEOQcHxSd/hDk
myBK6/usp+wz4lNG9yTMggZGW2mEpPnusmRzYstaGaiCUENHJho5E8kWysOJwk7WjdgtKyKOtKfV
bWHqZajJtZHhT6fUs4z5BMUbopta9mKfM52BHnCDRt2DSix41++Xm4ky6czkzHaJz9Ra1hwFVhEw
es48C5C5JSJaMqAtQcfM5xGA0eJWHG45U9FphHAABQchyMy65806pJ943SXRBEiJRIFjjLSeWCNb
I82R/kT7rIYMt/mZW9B06oZ6tiZ2K1+Qh2HfeCpjGIgxn7w93CL5UxjqBxPG72HGyBl/lHGHKMZl
thDOzNtmYjpOfrPwYKnHdq3uvRrul5vCPfQyqH3vf0BX99B7H/CAJ+pumrJpo7U2Zl9eSPUoCbro
RLpDJ4psoryNBZh4wsIohJnZHgQxkwEqPzymJg4bjbyzIoDNKIWh6NbFBjocLabI2iKMSR+r5mAF
bDM9EPjC+7/m/7McucQwLaAUPvRsb8csstOOnRINZNWkaQEDBi4SKdLDeNX2iX0abSBUeesO3mbL
EH4a0b6BzD+pqTP0iXzBGUAVqwbBKZ+I42hx7r2FNlRnUSQVvn5r6sxUQvKDkdJo6hnbFgn6uIas
i0vP79s722VBGFW0t8gcbIWgGpGTe5Ysw3nlVu0pY3b4VoHGSxBaDLkUS5+cBBTuKqAUXIuy07Fg
jtot3A3QamLIaykj+xRSQU55xGqE+MQQKjlDdFBehZBtLtQWTyM6tnRe3cvI36H8Egda6IxmkPbI
ulccDec9bT9hWNAO+X1TDAnEqzjv0h7yqythns3qrm1WfNty0VgMcE/Win+HVCrvf703ak0dJv98
vUPZqGXFM4/oedi/gFxgpm106cq3MBgtMzGd+jK8VIEk71BETlBfemDxlYrTeIggQAmPsUXfGDu+
fLKDKnjMt36blPFzEcJa5lVhbt9NGJ2op/GJPsKXUg45rJMHGYzAV/6qaAVjOcdRLQi8q/leUrw2
NpDCJrh29tAfEjs9V+ulglpzMV12jUORzynOnPc72R6nndV/zcPlfLH70125xxGhvpAUJIJciCwS
ClJCQaahGD27NqTt+tca04huLo5mMwTfs264W/n7MgoJGUOk2+SLESLJgEUV3AqlUG1EuHzWEFLa
8MnnzObdhhZ9K7bzx/XNmzcUM7xcsjJkoM6+fUVArbfboFptnwQTjsvn2PByqvFxoGug3UA/lSLs
83xspgaW3xQSaKeGul05tCESQMpjAAwa8XNquQXEKUix/FeZANeol4cFnDRIXBoGWTa1xPohLEFW
J3DNNEKgaO/YxnYE77Pz/NtpC7MZlY4gH/S9g6E9MRxgOaJi5nz3Etj8RvAaLkzu7Yb/xxwLBliT
GMNFGeQsZaXtIUdOs9hcM4sjru7jov5mDyAwomikFobBqeabupjwDedE4ukNESJCBA3DAN+QhuWE
rCHdqpLr97vzqJYE0ocqlc6iCXk927+H4zQtDGeF5wIY8+QFxG7D+IIBydNJLaes09GhZpzwbLnd
OtZ4MnjWfIp8Fj6Ppma1wylmNlVX9V/tmikp6nf+fRuerC8E3FCr7bkEwSNcLiQYoR4QzmkxRtm1
t4z2RQgUetYF87e6gHUZVh3kV59IwsR3lpMlrRpwhmZ3nvv+JyDj6HysMWFxB3gyiA82/NM4ce2G
WXEOwfJEVicSKgBvwDec+egeDRvlMr8Czz1od/poYQ5fn/q450bHxjsKda+SEDLzKIbxY6JodlP4
yVqoAkUp5+RtntJINxIKRAgbwbGb9XWDyrLW0AFHDgzvwwP0oZ7LNuiTNvgAJfNWp1ljw69GvKTP
ILQLTvw14jz8hMrPfyujZNcSWeSMjPwnqSzoN1nQTAM0YdcdJY55F3GRUVT/9SVSAltQftWCfogc
i2TQYs/umYJ8upSvmk7UGLi7MLhB9QZJWy4lOWtfVdr/5Qz/3199iBeES5tswwIagQAfoZBRuTxp
4Kk+F+DqVjNA+YZrBmgqAz0+QJLcfiVNlhTrP1A66oR+Vef88lzOyzaSazGOrQlxjugN9g5mpcMX
YUCrnYra6NaMW8z1wgC2wKkKJoGAcMjTF91MecNJqARh4RpWU39nhAZTgMns+y/Qed2Ha9l4IR8j
4nlt/f1fEfF+t070fAF56/QeAAYQWh/r2COthMhMEZGUBkqFjNqCa77IM7jE673Gqjata2cHN3XW
P8b5+E2PLxdBWzkdcgk0PfCIERUgv+bAUp7ii3TEmcR78yeEvq2eHfMB0/X98hNIAbPczTYqTWyV
53BA67Izc7eFm5HlLRhd00rJHGWtIaswAUuN8nT560oTN1aajHXUqCEr4r6j05f8ZSSDYebcdHGs
45pTEonCzMyHkq5W4jnJ/iZGGJL7CahIO9BZGDnC5fX3TLAyhe3kQAwUccTYUhE0jWKImUd39/5X
fbu0+eWVHCy/1bHrDP+QyiS7K79BPa7kFYyTIYnr5zLOS2ee0iNOE6w7JXZLlo8mUhPx7YghUzhE
P4482JunFJh5KNG0x9D25XJz67lJpmyl5tIppch5fQdNjGw2pAfeJJtiD/9qbr4H5qTnz9+DEdeM
Pl3wr9CSkDsKhRy741hN/4Y+hQ0RRUhpcRsDlj8AgOpqG6ckA8d4vlByYdIhxBTGFffBBi7kHiEg
yWRy49YUwrhx43Wi11dMODF1rCw3Mg9pzKF4zUdeoV7Rq6MlxoUHpAIkw0CBvyz3ETHEbreNIpNP
E+GE17XPrbk6pK5U/jytcQAKw7GnqaxxyaIwkx7V8FSEc9BBQi4/KnTy39yMvzzdAXhQ533UrEGx
I0IW4y8RxHNEEAzPKFSoU6t9dZ0Nm6sZe6V8+iI4voZEbTr5dEVRveGe6AIVSq4qMQSsHr53Cpg2
MY1oAcSmE8gKy4DeHq6NTK0bXE/EqUutHsOGhfrCY6vqXgiiUxGJpCVSl2Gsk2SVaTMtUP6fRrlp
wWmlvVv4KOlAAwqlGmNYVJ/kzGRM9SfrKCyKrtdteyproJUMbmOt2yVHrvK3l+Av7/DgKg+HKtxZ
8RSZfFevjpiG4GlCH1xsw09Syevr/uP6x8hX9t1aeSL9CVwUl0+rr8urD8EyXh9ZgW99Y4gtIXnR
Qejju/NyEwNr9Sm8jg33BWcn0nJxXAoXSRCsEI36JCcQU1NAPUE3D5re/CNC+4t4c5yp8mbbxIaN
HEYH2P0dGuS6pbNvuM3AlBlJ6rkkBBcnREpcw4SDwamRvthS8JtpVZkGBdbtFNrX01aoLn+ekXpa
8N9jhJJreC+21BDHn5zq38vmZu/ublKiZwzlKMWgtUHbiSmzGctRTjQpVREghDLH8l382MfupdLZ
VRxhZ2HCB1Q1GVNBuq2J5MN6BAqeOZd1oin8S/2o6hNRLASqMTHh0/N5x5koIMBIvMc16RcsrrmM
ZpSC6nXLHKdqmsrx8MDB3tX3fJQEvn3YJ7dlY62jP4Cs+LgE7DSlg3EmGwrdn7IXEJSajhgA6a4b
oZNZdvKlTyn/GfWLOjvhUvq3d+/zsARTYg76aKIGl/VHCCtT5vJtWpwLAteXMTlSNDfpsv0zGjHB
c2iK/nHwwmV63npPVpUMEjZdi7HmtbQKqqaa1P2fLg0vupGqFfPiOqFz8PcB3GH0+KApjQeBA+dL
2c5q19QjJZZhBXGGIplMW0YjlGC20Yq6OmlYy3ZA4W839Lq9wGz+nL6fBOrPKpao/K7xiS4AzfRC
OLqypOhsuZvxFOExW4o3j9soRFcKGIqd2GHtQwZr32xx7HrUuGJwE1qsfONeYGiTnRrsUjFSRcHk
HZ7ohPCephWND9pLmyRhoTGjUBcGkt4O3msNKoPVHkjnlmkWEuuztK3iP7oB9QlErozoWTo2Zs/6
YxOgpYUnkhRyzEMYI8g4pqiw35RErykxwMjWxy4ZNx/qdAuyJAUTTpqnOGEZq+D4Amz0iyHFOsxj
vQRTqBCB4emaYKRJi71sLxYg3xM33CISyfYOipBkOhnHnf01t9ry45jV2eUUAnCNLR1im9B/vH/a
veEtRK6z0mQpjyOciw4KAisfN1Pl2uFjGtff5RLcDf6t0UfJibqzgO4YLgsVMYbTinNhvmdI6hih
RQ36ZzD6ZDdcJcPAouIOwkxXnD7lQLVc2C7GaVr0+2J7knXOqbaTxPpyeBMX4XjqgqGhHexp/AcJ
f8FQg/Ccw4CvfBzixGJcadznmg3MJjpGb4+6tGnSf6ke60h+mjYUCeRA4CRcnRjaMMg/KrOv5q/B
ddJp5K3JlyZvOFTXB4FHYljKa1fsBF2u4qlQdD/pgko30dVImSLL7RGux1hTcQJGuTVwIYd0ztEp
SGh3hi3ikeHBW9fqi998cG3lbRZxogae4VlM8EXthJGeCetiahGh7PGYv8jzA6HfvV1B1eM7VaBS
AYWAojFGPL7MnZ/5F21fXRxZaW80jT4yA8w/Q5J5mIC/vFfdoHFXBD7Nh24PIYlFoMBUnbNDsVwP
PiAtTS28t7PO7UxnLre9ZXAvMR/ITqYMnSQPLy5FZ1TtAxNTxuO6eZ1sugYzNB9GHyAswAZXNQNh
z/+y9s8FgxnDvf+r3nDnIzWUet9jB5HeFh30Ii720UEVpTZQP4W09g8FtTxiV2fzez6daNjbzBAN
mYYKZDRdOixSHb/V6N9lCVw2JteGmUOpF/Kj33/Et9olnAMhRVJPQ5J85W2ZWRxmXM93wkmUcWoo
1Sbyju6cYgpPh3Ote+1qTfhkb4jw69KU0+rvKLaO37yvnou9aUNwDT2i+Hh/r0ib9aYYrSaqHvTq
/pHD4GpDh0Kpz+uEJq9WXIY1/OeT+Ii6krSnRJNRRfAfMJwPmS6MtKj//FAnCHiT8S//pQXJsySK
3aXI7oo4/tEtgJky4sCQiqmAysARfLQRiD9hBwTL6rwAfpMtf9oCBU2cIS09MrQee8ZXqMRWTOKJ
qQeJJgMCDjSnzg5dDezodsPybCHO/JefXD/BwbCePpQ+igP+5V7DAYF5d26xyWNIERx+XUcNCymm
IWxdSzJquMvC3VcRmz38nIJgfx9smrPOhujuPiNbxwEtQOiD9s48GBN7Q4DBhfPgELCmTR9GuzUw
4eB2zLuNfOBbu8bDDEXs57QA4Cha+VvHTOfXEB1jZ2OfiLEhd3FEb8ccHrhWirWOjASZ66Qe937A
lltkGRF8mnLH5lgD3fZklzYRKHUmpNqIBY3rXJdxQJC3zUU/0MRNM4bSkQNEaiiedgKoIqUbeiYX
sSWaNAuHI4aPVIeiBSUgI5D9gkfDUsdUElHwnpGSDfHvLKJmxLcLIHSNEfeZf0G65XE1Uqlr5llq
Ho0IfnL4l0QZpYs5rM1aCxuEonbH2HfKGN8XDWYzRYt4Dlxv+p9Gpd6a8ba8Ysa9QArhLuXBxbWP
gh67lD3Ls8C9GVEE6QgykstjNG85msPLzpq/jQLGjQFC6iCMXDP9+4oc6T2+6HnrllfGwsBkAHqp
Y92mwxDflLh8kQyw6U66mvlz5IKep1vqMNX/JqMw4qi9VO+mdTYuGvzXfMd0gYIRLWgW46RElhlh
bSD/zEY1kbwJUtcvIQZS30QOgFzpL1+rsv6a4wgAZEMRhWyr7qmtpp0sDG18A4pcZoI5/9dUIiBv
KlDvqKawK0pri3KS15vyjwpTf3Pah/VP480MHXLanM9Ne4e7ZYfcZv531Ef/Yo4E2a5hPNk136MN
zhR5IqQ+nKI7Jxs+2n33rWkhA/Ztc5JM4/m4zp/CkYUYtpT3jQdxNmK2kk8Y9bTY51FjMHm3y12D
vcV296VDJHfqWQxGjCy2YwswbNxj0rPFX8PYtbgFq6vp+RpezkrsQnlmFCVy8CEmBgP9tl0wzRkT
honqJ9x63F91FWuksfTnlyynN2OZdmD/517O67CtHIUtPoWI+gYb8yBwbIVrdKohU5sJalOyDux5
ZIITo97sAvlNbDuXtIN6jwUUI3l/yLZQ95fpIeqYDaY5U1DPXX56mxRpXcSK24Ik2HVduaCScjrI
+RtYQJaXxdaLH6FfIaDe5KhZh3LGxnSHu8G0XT8WK2QCDAAfuyX1ybrUV2uz9CItsSQg24Uf5s9h
xrxh/cmrRr475gk117ieZjvQeNdhGzQTPvWWi1jEHLKF34i6VEv3VbfYAlAFYBXPn2n9Mb7DSru5
sAoGSPaM+QGhIulFEdgYNLb8YauhBG85IE5t4JO7cKtTQfLmtaJgn3Y8ApGbZAaQV1v4uX/ixeUP
Gep2XELnXrbuftiI4e/qpN/duwSinLauzIAmJOiiM4QiFh055A+hMp2l3OoRii4qP//Qv6tugimy
knX3AIZ07s0UeYFIXHDTiwX2Htx0FbIq3XWJqoNUDoZd8smMhSlUWlkMyhjyOIv2MOGGlg19CDoG
UFCY6KEpnH65RcewxJ8l7hsN+x9MyG7u/BRI2/UwZ1FEGE4mcwvB0OkecoGh1ULkM36DYNvPXini
HUIunbGdQU8CQILlBbh0afXf63HDbkzu2zjEhBUzVuooUWVbYElZiOmdyFLC9bAFo9s4blD4ipmo
XwmPjroawhXjsYOL1qpqnP+deTHCE+NfU0xsXvnKipNoo5hsItgmneRMmtZIHKOwTjFRDa1IZrIw
KMMO9SowX4psQHWX2zOX5TA9Xne9KlnNMzuObTMhklXlAc2oLvzCwvBjYe3yPAxFig5+M7YZWjZS
9QrkqqfkYS7wFAON8bblTTPub7seJdyWD+FAoOTkHvFUrGEEiXbz/tp+xT05fMYDJL3Oc2+/i4Pl
UT7d0oVIec9quzITMB9jgoSODsMxe4I5BOVecArq8iupHURwEJ5qXH3oxY1DIvPCIlueJKMWClVk
So/B1PYfgRCs5i3/HPo+ETObhcJI3pAMTAxb0AOSwUsM77TpSdMS44oDAUpTbc/r8TsDDkGvZhUg
qeSQm7AyqHKFBYvHgOZEjHQxNH4YAJpDSHg4qkhRAIPKSMG+smo3eIWyH4BiltV+2u8HQ7AdaYHU
RiqvSvIdCn5AGKWxQwOCinAc734lF9JnQLjBASNSMKK/l3XkSB0x9oSP3JvupgGlwrdbCxuHE5Kn
Nk/al1K9BLZzuSQYo9NBaEAAAUIcPiHg76+MwzBlzhX+WW5ALyOy8qsJRs5f9vu9+5wjLNm0nVLw
dD2DUZ/jT/aZkQexylcFZSEoUtGmElgMfk4EoFKEt2ivDIxjBOzKDUpKbH3pMcyeLJkcwa/T7Etf
yowZGIE3Q/xFpxXMUrIZJEJydOBgWs8ZK11PuIcBlzzDlVoDx0evBo/5FdowPx9sGl0WRgKvumir
7esui/froxKBpwI0gwlT7mRP/tBN8gC5FdlT0WhdQd1hOD5SpQSsXHzRlEQCJmCCRpSzOuXVd0Jz
Hp7JSqCxRT58DW04hJwBYnMbc9fAPq+z7QcXGKOZHgXoHJfcvApB0i9D0c1v42jChf1grbXxHCWT
s66PRSife1LZewCoPZKLVH6LUEnsin4MmgqODVCB5OYHcWzLimPirbNJGIw0d6ZvDemu6CFxZEMO
UX1/fxUaDcjhZ0A3GonMjwzSP3hYi05/RfvPEBk0W7wDk3MUwkxXcJMkyUrHBCU1GW4duK9Cm+Se
K8sDGwt47Zqic2GC61bzPqlHlCOBO2ClUjuUzzl/+v3HNoDp68cOcNIEFMOk+GAebvVVj1BlIdYQ
lYhx2Eynr00PQ7iDNSl+zAQI9Oy8xbqi6sA4mSMqEqDSeUAEFAtpS9lvzKk7P4FDOqBdYfwUIpHN
WX7CXWdO3dkdoGIxDFjZMbSVUnPZ8mxCvmTqqw6TQG9Fa9lxrfSQ6KaEuw+n23ymP2jV1awdnY74
g5pItIHFP9RB5TTj60A9FUp4iSvcdL6SwOEyMjlSYr29JuHiYkhKaNnmMBfAauMpzTiT7/9W85vU
IViF371RWkBZ8EJ/xzryciobHH00uQOtUJY4RKUQ0TD8zx1HCCPzcYLYLNgC2kyIPbGLrPH97/vK
iFF7iKILfxHMaKH3H7TXUNXzLqNwfpZSxixL1MxeSF8tSAXhla5QUWQ02xBfQBnMhtkpf1LjNMwJ
Imam4i6MDJorrxswrDJhakyspUKLOmzrAn05Gty1X7+tohNK7DigswH7nUb6ANEDaEA+/RPcjsAM
+vuVEpZ0U8rZJHexicBy4v338ErnoPfg47zhQP3gP18RZzDi7vxqKu7SJLlv1urBjLnlJJtQJsM8
E5F5m9QX0KEvcLDBjw9xi7AbDfa6gdEHhMiInGDxHew9aLVInliY6LiXB4Z4uWO2nLg4oOj4lx5R
6pwcOd9xi4RAMOLhxqXOZNPC6/Nh97+8iPMEu4sGt957Y43LxS8MTyYgcZleWpH1qJpNLtFC6zH3
uChq5nYd3c9ds9A2eyPGARVH1cLFAMIvsk7k08TaLeiDhlVm5k+rPUniAYBllNBMNps9PGlVpytx
7t1A3RKPT9Lt66QVpdKzyu+KQ1hb4hMkWIOOImwZouBHOR1Lx5RWdEpIW1zmNdIHPEtvNj9FqMEX
0ghjl4qogn1oNCOaD4Roo1XqiEetOdP7S+SNyp0lQuYeyCjjD0hCL98oV3WflZueMTQjPqVvehXy
HC5UDT1V7EmXKB8awebmxsGNlj2NQCvXfiZtC54Yrmi34sPJebiGPTHi6yKZtHJP3n/gN+BSAL1Q
EYE4cPHYByKo1fLTeHZDcuIQi8utB9j2huvpk/HwWLkGURaSB49xDgeuOJUrE1imd6L0mkqF+1/1
43//XNhoojhRo+fGmwM6bw7wUKar7hS0vboKCWG4FIRmcyjIdl17zWytknElE8q/RyiizYpJJ9ON
44WicVo52DKcgLwyI4p+9b5y6PXQ75cA41BOaCHzXvBJLBdIn9dTy62mQ1CqMTGGVPNLt2lkMDhU
GPZOOpMISysnhpXJe2kxRKZ01Bx8guoFa4EKC6Uuc1bMHM6bnUQP8ijCg0NMnucKEkR4/3mKqu+6
GjZdctYO+wfdCjhfXshuxLfqx95JbkQDrwHjNTxqOZ01s7WS6nsLIdmclgSGGcfoI59Q1cqrVxWq
iQU2lrPDy72Q74ftro8HEG/4IJT8Z/gSzY/yMNcrMpmEcKn/caxBOPk3FSxKsSGDWKW6UH1IyMjs
/Yd7xWgmkADtsB8FYPFxhDzm5cPVYVsU4VDW98YAWztVuUf2CMQBAxFYngQ0tmvqFvDH5y9CuD2a
54mVpUtM4LxMBMSfQdFog+JCb4PMZDfjx2nszlSfiIuowdFUWH9kfX5RVM7lyk/utt5tsjZXTfin
2hoZtNdb2LL6qce1bK+3OD8V6IXTKHQ9ET1e/lQrb/Cxjy0gV9o70TvkhCCNtHSstnQ6TIgmiARI
FB7NNGShpmIaubIwzc2E+ud40/HmczEm9gmfiqBvHhqztx1bFbeP6l7rQ7NFJRYHNbZ+WcLUEyoO
Yi4bBiARThdiznspHVSzfdjs4uu5cq8VrigHjPeXxlvPBWNjI4stcofwXHr5vtzWnzNnjePbIkSn
yDOJ8Stqu4GAe6QNtHZq1JVYo2GhqNTinkSpq6yNH7q5j0+Q3nwuuZDYpO/SzUTuy+caB0ijHm7r
9zqqle9pyjABCIwAOEDE7ILjRBdgPFJ0l/AhJUBWIaVdL9bA8frwFdlF6bLMKSPdexjLGOn7L6Bc
ayNmyTHaZC4EAyXuP3lL/Kh+HioaIln6Q/wDTzjnr812CQbQiXCPFAwGDCYNCtQwzCJblcMMTJ5W
xWdMUW/FK/LkZCpWMjgKKgApnRZ0hQuVeroyLQf7Y6BChYU5As4dHpwR1hzEtvZ+yjru2/ZGWmxd
D6ozDMMUPanKZRWbIy2AW3MwAmwySoFbqYNWRGcM5FQstAX9v/rVkeyYlrxPfAEJzNHLhCQFA0GV
Rw69UVL5EN2GLh8TVsElZRSHKS38PH92l+C23X0woAGxNCGjPfjJ58kGQDfw+Hd0dGdHlrKW6osj
mFqVaxTLCZUkzqHpQN+XwNdWWt0vO5ec7vlxu9veus56rbOsIHA+j/yPmEB/lPiLSu4pxW5911Q3
jNwfpEcksvLI9npdIvFMDrYdG+pNPM2CAxBuTVt7h9f/zixjMc5k6ak8BpHtEb+eKCARJ+yLSJNG
PrywZtFDjLsIkutomb91HWCJ12w+2FV2rc58bKdH2e7pC7z/El9f+RvHpyePQ9hcHrvvoCtfXcr+
yRkhBpPA04XMdBTYDR1O2dGq52ROKLKVZ/NDWEda8op3YhXRAWPbvAKgr1zUNOfhED/GmXepVkVp
Qir31PioxtU5bLZNzfkMEinaoipvzEQ/pkv8yehroR1FZXTNnfK7HNWaBDuPULzUjPsSB+QCaaIy
U4zxGAiB7GxWPPo0bjcGhiL9c3hY/vHlZkJWD9Ybwj7OAkwvSdo4HL4z3/YL15n5trsSx88Q2XRU
Mf6QxQTDbezDa6ZDzhBdTgUAmpCtwqRQaZhRSy/UakqmhNO02nsnabLa5xNFyxk05/q0LvFTZjKI
Wzh+rPM3MzBzPd4s5qeoqEF0ZGv4/N88w3wDxMQP94MErGjCGk6SkXl0MlLoRtP+ymvQJbdMT9Nw
evCcOTqNYlYW8xcU2xYE3NTj+CGDjJkp+p7T50g+Bxhb9Ys07raHdW5DUFGUKDHBxinZ89oWkzcC
xbYCOHDfi8aen+xgVEtgGtOglUhIIBFx4/jLnDqNk+eQzxJoqfg1d73z/zg7r+a2sWwL/6GLKmSA
r8rRstVO7ReW2x6DBECARAZ+/f3W4WjGBFVi99Ro1LQsySDCOXuvvQKyqhXiR5iYhItNTNcMsrOU
KbSDhMdu0C1uvHZ95zaLdxKs4fPd5MXdJsVHKt7hACJT5a7n6EUuTBcygF8zGS93g/suqhnb7uEg
C4VOWgLPFSAj5bD5EQcdLuytDdjJKM5oWZg5oUEtiDDkLaJpqi89NERnUc+EMtqRSdaRsAFnhhlQ
ndKjFYyua56SG7gO9nmZFD8EfJscMstPPm7bhXS6pAqzmWpoZDsKot0yB6wm7pZOZbQJD+5Lg1ht
eZg2KJKsLTNIDJDTi65nzOi18szlwY9y7RwFys5JUU4RrXgKo1p8il9pBxmiszi+t5cF96i8ZVnA
7d+nR7F9VTCH27FVkwDXutXindwY9ET1qEBkYWpQERAZbUWGZcmmIUK2umNUcM/JlDwHy+FD5XuX
uqr50H7BEAr2gW80V3ZLhDLLQrfKUX8CBFBvasDQBbiwT+lfb7+PI6sDikMHdyf4v5EqxHC+vDUb
HJqDzn+QZp59AP62GEPigpewHoydbogiV1UHJLfL2GWZRi4panqNoYfeGiNZKAdshFnG/7EcEUvc
GH966FlLG7/8WENd+h8cVxnQsiPbK/gD6nS7kaJhudfY6n2rvVGbI6A43XH1Tkt4jqEcCSlCtIzo
4kG2nFkt5Q1DaVU7Eax403FPC4e2QtMeJX7pIr4wbrMKnTtofexxID4CcA0YhbD2MrSmyDczFgvk
KhrO1ATo6gmA0ECGiIgfQu6VEy8qlgJcqp5fJH3Z25fxyFuK90GKBCoRDwDCWZh3/FsRlm6qZowT
uF8sl0gCmFPkq+p9ESBc1lWTg6pWYVUpVURsM2icUYPwNemtkJggTbPZ22j/mcLFWpq3ydd4ufwk
vqbySOuJDsni6rtEYW1pVvFTkuREvjcGwJPKgPKTfQyfFFpy1uLVFP+BgPur0RHg7UIdhiyQDVI5
mApdkCWc1E9ZLofzHh4eVZq6Jm1oBZ7zCmYVCICa68nqg/MiWD9EW9giAsY69Bpvn8hX6hM/pr2H
S6geEWuxw+c6siNv1yWd/V4sJ9E35FiTDC4hb5g1aZBJWyT4RqlgZT/+0jbMKPq8XtOiWN2F4s91
9TVA8CKWMg1xqsrcyDzhaKPfPuJXelmOeIEqm+hCUkiPZhx4bVnp6GOYkSFLRCEl0yK32dy6y+C8
x1ddBYuahXrLUEtXzycXjiWdS0gYHIJaeWdCkdiBi8eMQRQ7nW1joD8UMKn1p57IGGOvTIR2TEtV
JYq0LasARsrERzBjLjP/I8L7K60eemINp536+O03eyS+4z7//c26s8bdspvNqspHH2AIXabWI2Tc
qsaSBQIKcOZYyR9qb2uLWmJRdk9e2MCcZ2rPmEpOaYb1R3tkxendthwMo9bPASgpwSExgLYIdDPg
A9Dl6YrytfdAGDjCAMx8eFLnHIuqo9xd7SKWXDpMJRqpK9eq0/d0Jdxy6tCVC459zPUecmBeTTZ4
rGCvfuKRGwihkkjJQIZD6KEQhleicY/FRFgukBrcyrheQ69JMuG3L8QrtZ74IRg72QDIwSKa7X+T
z508pE7zKLGC+ENx0TyUZVJhc4kqdsm70s4ALVoaU60ddSpGAH8HPZeNhjEG23+q6gcsT85lL2Za
whdFWYgxh8kWLBpEK0p015MbHFfRTw19NJbrp+LaFP4DEyLrr1jxXFpC5MMk/HRK1ldpWz9U7qmm
wNxmh5VuYLNzwDN1nYBld7ZrYuXCvulmO2N5aaiFmcIvWCIEFZlYTq6BjAIEfdv5+N31rcel6zwk
a6gzHKQZVrBdTsH4Xa40y39th/DPty/SMV/G4TAXKsehEVOkzPDoIhoZK3RT86jeJelE6yLruxwI
+5HPILDMfeLz7KTpU1jl55tVhwc3QD4DDaEKCyu5JHHjRmOafmxo2eGgWdm9MM1+6T+wKF1G2eIa
53/kY6B2ItHiL0zwrQM+UsByx7/HXkY/Na5R16ym8m/s50eTDFpcrHaNSyUPxvxmtHJ7lzehPz1I
0ywvLxVjghr9ZPNRY+pwgGkZU7HETDTEvrVL+gN2vjvNgLMtxa9xbeWhsVesfKvluTda34Km/WJ3
VC6xW7zX1L6X9yH7mIQs/opHTiu9HjlFa5023HAFks7uM8JTIbe7GCQDVuqN/7atT2W93FVTsDH6
rH4pXuIabLIsmbxsMTGQNZnKE+UqslHa2YY8IziQWcRaJsGT8ZbF93HvIMBIWFNTa0RvJCR5yeLO
tVUmpNLV3r77jtQDDlcFqCrmHgRkRRt6ePBd4XkEeUTZQ9w3gPeTDIUhxxJvI89COcvbmSFtMhCi
EDYiaLYVQ2jeMdqEbyATwmjjfyis3VVBE/H2EUbaLeanl4YVEwBmewuc6g6PEHUQMTNt0j/GAZRm
XCuwPzZV7URJp6lYsan+yjc9lHvGYh0XH7vNO+2vKuEEXMYTKx9bkDgsdY1+E5t+4+Vowp4ja7pX
BcyzZHhazAN0QXRhBLlgT0KyHfAXELC43kKw0CB/FLoYFn/uNoFEnQisWey0AcvzQ3vTbpfd1l7+
SY5+co9m8YQwAxc58u6lvpS7jJ42P6cFkTjbhqhJgSoDUKENJVlWuBZDKO+pYLO9FldqDXEFVKka
3w4K/qo+6bpgQmePznnA1hFBNWHGM1uTLG/ZpPBjp0ftfgJ/CAu58n3kh9QnZ3UAx1YzYvGvgrS9
zLMdNlk4jBF6CmSPvUbIViJUzqQsIjP+qm+vmT8axJ4fM9IDZsAvwj9NUwylgyVM7Qe5a3ggASNp
TdPgzWw0LruHOFdCTY3dOVW7nmqJFuKx+SoIMd3Brq1UWHi+/ctK8iunbm40nDQoPhjrRAKzlOop
XZDMEoyR+0lXr6NkXz1aCAuhaoKiyUz28MaNXMRx24G5HVgbpRD2FGgxrWUDkxZLZWpryTI0lzch
UGzA7fRtXDZGsxQ71PFMc2VMvl61VygTbgXA9hgQ+fjOyy9yXyetbja+dRn6KVZKtD30DrZaHcaV
yq2X0agcaBLSqVUS1ssltDNKxBGclec56znNu7z6Mdruz67SnRU+pCGW1pvwmYnHHiY9eW5eW3Yi
0jF85H2MPaiKD89N2lsZ62IzPaplNeWV2KtMrk1nrvmTzbLfsGIyIxRzJiEQJHOKZ7/sUZayHVZw
1nmEqoX1a8qmEzyCV4B82s7QD5BE+HDO5oL+wvLzNbXn9F7iUNXrGjmBhyANAA7v0X/IylV7brxm
uEmjqZpB1DCj5beBBHC1nYpTBpPmHz58MkNM4pCsQkJSTTObfBTRxls51RgYtZeeTt1A8kTRyROc
GYX+7mxoN198No4X/m/pjL+sfPq8Knb/8lF9mBi9AHfibpHeaQ4vhatc1TQXUVI6EomnTb68zXrv
UTSct9f0QOvH/F3I0EXVdcQyM1tf0na1copmtN8Lv6ihIkUV1AzyQ+FBYLmSghJiZf5X1qyTMztn
0o16L6NLt2MwHAQftkMxkDTt7iIZ7ZJGnwuDsgw0kgo8a2VnBWXMbrflX/22mSAELsSFSPmOUgwr
wA1yEP316kNWgdLBmttdZMxYRVughumv+5X9xIKi3Lkl61BVe7f9evsridLusuQ7z7IWwC8zrXu6
/Oy59JBydopGfNJULsqn2Yh8VOOLCR0lIKap2re3z+Urt2rE/Ynz48LxwOrm4UJKZl1ZQ9096pFV
kI9v0xAvOK9YzyUtiyNT7gw+pgJR5FBvfDHW8DMwzzO+t7CNK5jTJ47LOb7I8MCpiLAOBqbAqXP2
jDdMrtOyI42QnpcKDQzWC1JNV4AXUqkkJHEph9rmAmQpyoV+db2o8/LSWy3Dmz7BTN0n+Puirrky
xLmdM9mqz1k4sPsM4voZp4QUv0HB7bsAXUiLWEaPQLwgYMvIq8VeszOQR99hS9kCg/oxogTiDP+s
VAhEO0bAC0zgoFYmF/UGYQnylF92ARJQ29xjfUw0mB/vtu9MhKNdg4BIVE1EKhYyZFNepj0Oiwbd
zPrpe19yhMZzaWoELHdoI0DeaO3hRZUheC8cK1LX7PFXvNzmD5lfsj/Q2Ip26S2oQ5Q8EmX0y+QJ
1ANQabIkitPUXQuKduMtOpVef5mmAZQGeSwa06nYK/qz0K6WCJXYAKMKcDUZkFKR0AUvvdUTMkJd
kxO3hg/9wMFYU/ItZcZkBTSuEJumCoA/iri1U+LQCG4AQka39ivagaBbERVJ1Af13dS1X5dZl56h
0qwvKysnS9qGmTqF00Xq8ysmnGXSwEW1l/Dv4n0Kb1ARzX0OVS/dwinCX+ns7RvOcNwOFhVMguH6
UbQ4EbwBYwD6Wx0ejVYeFwvy/0xL/WJxwtRKFbjadDmcJB0Zlu7wUa4FctUQcpS1zAFIjEHOi4eO
opAgJ63oazXJku5ggS7F1GRUvrLzt4hMVe3Wxf4ZfgCwullBYQ2I5Kb/EnH5a0Iw8vYbPOaeHr7B
ORcMsLnmTpycvbqZwERhEoYPof4I5pRKdh8XVcPfq+jakwwPttrlXAvl1pBe5aUg3rqBwWc1xY+J
Ou9C94DhM1PEdSd3+yMrI+TYQchiHwqE8J25v2kROsBU2+34XmxO091aSEMg4Av4EJNJ7Jwx8C69
arhSUkeJO5lEHHafXVZgePo50zKiHC4DuXBEtwHSnC5YfxX/VM6Z4nyUCWCTqAgJmfBde77IU+Ya
xXUYfx9Xn9Toiu4jCrGk21IQJ7Go3cGDSnK1W5AaLoV4azYnY/zTNojHCzZnA+JZDIcY+Svl4eG6
WOT2NpuGePdOwLa4uCKoi7Gu9ICaW0kpVpqmvmS8iDyLHOjRmIEztdCIW+5jb99ex1MGKEAQPdiT
WbahV8xQ1andhYuNG1FaIMsVQITs/VE9k9bUjpUcw0RWBnsN1WLRXvq1Q44p14rKelg6l15eseVE
hB0AkEEN4SlEqcl4U0WIXVOP9xyzwGe1QmqJ1Aopa1I4UCcOm8yll4vPDGpFhLkWvyidWIUlgPgb
epijzhJdgxNFkbfw4hBvpFkt5W2dzkHnmJvGXW4Buh3F5xbe0lcgYzYnAR1qSK1uiC57SXKfy7ov
Hn9hLnsT4mzG/X+zqO0PDdG9p9kux9Ntj6sbSgCxgFqChuzwhvH83t2QJukZllYcDZ/qqPsquxY9
Kn5AZSO39gSH3BKplYww/Kj+XIdf6nzxU6ZgxvNXC0Oms8lM/NxgLr5BmPXUcN/3bHtrXSSMybMd
Ws1++F62VDpaAdU+1DFcdVAUY99A9yIqpz0xd0zK6Vfvs1eOBT77xQddRnVr2skES1cBSjoRQAV5
qtcSV8wjytXDYsGqEMq9fSObG/VgI+B84QrOpEzcBV4cnq90yZxxmwxYSXlgtynsTkpGBJLu2Srb
fTDdRAYwDfs4K9jXoJPcxdRAYgTGOxULevbyFoUrA38VTuwLkvHHa96IwXgV5AfXhGTQm7KG7U71
5C8APsEM0EkRM0y3rGjWLFCBAVkw29HJMmwQ+muWFmpFb9si5kQM5LnWZ3X1HSEYnFX/LHWBXDpY
47KXU0cmAZvoqlWzuMiJBTY0GAsy2BnY7M3Ujd8FHho7Gr5L8kQjxPEp6DEwV89p92xLrJCn43KO
1zNQo5B4CBgYHjQjs678tu961roaqDGKZ60bfp1/VK9kKOUQLdTDxWR74dz6KYFFbliTImShmhIG
LPBIUrLTZKzjVomjgd9AWhmz38Cd998T8uq+DdrkndHCmyFpB54K6UnxcZJI2jGbvUEL6eEEaDM4
BIOpz51lcL/wwhtjX6iYX3V2CbpJYFzjiqCqnkjcZycdUX0yaiEWS+xwK7F/vX03s1Zwux7ezox/
MZvwFx4jL2RZs9u58lajvRtSVCQ1A/Yl9aNcDWu6Z9xvqKBDb2TGWd9WaLLqnJhySGY4gEyotjxN
3eHpwxBPrrItjIGW8qz0yh/TjjmFFhLDK1VWTI1dyUXvevgbOHQNW3xXa/4hSOIM8mON8zSF2ruY
VVv7Jq5wJrfTpr03mfZ+aJTOINMYP9XKuKWtIisYi754KX46UYhotMzcE59P/yoOKVE1KaltGrZy
gwK4jGjOlFieZFSeSUzByayUbWTbfvVrlPUZ0ERfLf9cRZv4Ymut3iPnbTgu4F9juIo4ApR7SWyx
HbAYZ+PCp5SLGQ4y0/R71u0q70E8yiw5V/5WFk7fIyxSqha3flO6ejWNBmSwT1lI1ZcVPInCHnzV
5kmphZ8JsxQscYvMuEd3rlobPDFnKaxi1pMswi/IzjPcnUt5pJYYQXgMuehEcIHubQLDrQDWeMJb
nHL0xlXKP9JvAIhGuocCLoagziTH+CBbMiUWGI+Pw6e9iJmNGPUGIm+v2/xhFX199n8VDkTxwKjn
wffVQqwhqMiilDntCabVsY+Dx80YQrNiNu9Rms1uRg+xx2CtFgTQAUVi3kuST/kjs1fPWW3/oXC1
LGOGDr9RgR1spVbOvs4I0EhnGBGLu65UPxH8aWCeZeUhTN5MqMBZXuKVDP4Dag6l0IBaqsnF37bp
LIxUA1VzTkCD5yw/ZDCHjGUPw2xdHWSgnwRylRhTKXDQsFpM3EEy3vhFzYrMTKWhAGEsbOcC4LsP
uyD6EDrWF+lbtZtNvZ4I7772KJgZF2tRlf23OIWn9cRHEcEwnSm6oNkSssOAeH5e07HvmtzyFIUJ
aQnBhtExGu450IxxtA65tCLYxWv80ZTQtu0+VMz905j+ncHC2+sObNXjdSfwCMLieJCDclCH605X
2e5A5t+eHC4nFGYzXF1sn/nMR+LoBZ/3H3V+E3sf+cyHvdFnn8a4+2NgGf3GN5Y5Rj+YD/z3M3/k
63z+/YW+p8INPIefrd+//8w/wYv//EN8E7//98/x9/0XwKv02zB2ylyowQMTrgtuRw5In80HowSp
E/gPf+ZzjZaXojTRh9/qj3qxvuC14flvKHEhN93wy2IEkml6lV/xW5mp82P7X8/rlXVRPO2/xo/v
fyF/5DWf/SUdWP9Rv7d9VGay4PTWEFKETPj4SlrwMx7t+BrFAC+S6r8fdUW3el3WCOke9y9S+6O/
+IvXfBT5hTOdR7+kU7Kt5Rk/yffxVT5HVOe8HvTHCjCLP9NM8QfoWbz4zwcLy1kaveuKjBCOH/sv
/+e7quGcr+9/wuoeeaEP88Jr/31AKmv2P9avLjSk4A/7X8BnXvMT//l95hfoH+EFnyuiJBK9nr3g
BuArp+7pV25pxUYBDxEa40SzadfUgdTG7AIQD1gBZAtMQ9lnEBGElTFhpUxBNc4kv6dVoW/pU8ba
yGmwYInOu2F7pfFOhXlCwalkKYIz//PtY3ylnHLJ6MEiB64Q7cm8DUuBdLo2tNYPEvrKHcnwnVx2
hwyjW5SlNqN08SRM5fLvdl6Tp5cWVhkYf0MLcLwc0JNJU+diJiUe0+Fy4LUR3uZjXbxrkvixGsNL
SWtIseccsqwzIdM0SFJRlczlgCs+wyvJRco6ICeXOR1EObXUpwlBR9kuRgYgeRwy4pCB5vy6Uu83
zqKm0uDyiLAsZwMf+d7ZnuzLSQOW0dBEFgy9jT6q+/c4fJ8nB1ygkZpmrMzN376iR650nDZPEYhC
Q5ElzfvMtPRQrqbe+gG2hVFRqLEWpV7JM5qZ2S6Nl9+MZ8kaWjH0LlGWzZBhTf3Wx8i6KOWbVXZb
1NNnzXe0MCVymuIelcFH3wFtQG2Tg5f6jD5uzlWryuMD9I3UnRE8uuG3qdgWy0xewxP1b9e1F+00
PJ0W8BwXrmjVmX05kN1gZMFDObxjOrv2egZAGzwyhbXSdYJXqRcz3AX4+hKmG0aTtjVzdbBjl0HG
fgCKrXytGom5xDqNmH2t7iSxK4pT0McxssaRQnZnSMdUInCNHcJvLQweest011WgvFwhzZftTFpA
PM2BZFaufx0FHrQsGJ5Gu8xgLYaDtdfaeXdF5f2ZR8mtCUDSRJKaRpQkNQXCUayUW+s0wC72zkFf
YA4aQpmDSBkVzPymz9uhWyShZaShcQXgr+BPZd+SNy88Ux4A+0EhsCUhxtL9a0ytRkYDn30UxSn6
l5HAz48LQgSAH8IG5mezhaJLdkHmhmRXqkQ0pX8OnwU2hGq6uMC4geNK2h/G8pe7cO+QR7ec0m+r
1s38BcbySOqRe4kCAxRzmaEZjm1IIeTo0WHw7OC9aq/6rxI5G4oF6W91MHxM8uFWxaLCvFaclMnz
bs0kR2NQuZtLeaNlyWAayLyyLSwBxXyDMSqpWFq9HhEwnI1PEgAr3iDK6H60UqhdHbvizu+bR7Ef
J+Fapz0RjuejYrwy4mI5w54Te4TDR6dCJzKso4GSIUCo0LNMIPvFCkhpD1e4Cxq0F76cIIqSp7kP
VEXwrp30OQ6Ke8mJJrQWHRY64pL+0xUtDEj05LjgCGgKOR9tIz4ebPyzsBFmqkVCxJVmNS2UJUM7
Bs21e5CmveKJKAI6/zvz5BAqYqvxVLrKuN1dk0V/m2xANIR1SkRfr8DoN9wDjPzlxG9nPio+8kMC
Wq+k7z5EJgR0oJ3qfDr1NOECTDVDfM1VsoZ2quPqu351Drz/Ps3Dd2iIb99+/0fmqXRA4mKzWvD+
kU/OSuOq8rbYdOFxZBwM2W80d0tqolWU9kn98V23qY8tVQ+Kw7J3aeKM+bNcA3qs65S/g2Dks/BO
sRnM3cczQ7FnhkPUHAixP8qNRD7JgRftzpzVTwFwkRK8NLF5+00d33NhCJlGTGvpEOFqHd5zfGWV
dattj2IVaASUVw4jWQf+C0arwkO2jNJ9yR4na6KfcQePGgKZaHJMnz4oe1wtvgIAlQxz4viO1jsd
H5uWS4IhBchixmYk7Y8Jb0UZLV2v7CwNzoTArCd8QgwrQo4hPLDmYYpu+r8UEgSxPSmdgAadeiBO
66CPtzmOS2UHMWSUe4yeDs9bV8PyctUfhStcMUbSEBhuLJgFCvmooRqpBjGIOOF5NZ6PslbSbMkk
vWLNHnHOxE1RG2pQPzbtyknenTh/RwWcjlM4MoVS6EGgnh1n1ac4mizo4+rmE8KsD5uqvnWb+lbB
mdmy/JgE8bkoDUq/0/OnPIikj282ifslx4vYYHUElUfYJZw4tvm1dd0QXaK0vtQJ4nQfHluK18gY
hnl4byfyKIAcGC5u6p4UAJ27regWjGQNPgfLRTirhjlC5SQE9IC2vXXx4/SM4Eg46ZIuG7jILwDe
oUrOSaSdks7Y6Nx7iPtgTBMwWiQVEcNhFqcCd8NsgpIvV39gLOc8WyhbRHSArCNQL9mCsccrgvOs
Cp6CRJb9gqSfeJcu3vF2MKnckdSHAX42AdrAVAO467P0tneY3JmYpDgmNmByJA5qKLh5RFFrUBbV
qbC9dAnC5LEG+qhs4wGRjrQdqqfsZUFGWwzv2Hgc8eCinNxwYPrO/QjDYU21Hci7AsY4JNbOCvTL
26Kl6pgUnkmDLgcUQ0vtRojoYAKbf5U7Dk751eU2Y5qe4DNYltAUsTsW/5ycoxruHAKwNUiYvwEi
o+1CDBq1BGGi+D8D5Y4vLde4GoJpVgHvjrPH1L4Ip/sKmyeMXoYv//gmg2ar9Y17H3e6I65jo/Pp
bluCOVAG4hXlQzpSopVGWPKdNTeZ5gIvcgkBQCICq7Xa63yQf4enoimPjNm4ySJPR8QTSrkci2H6
e/m5spcuT0DzZOh2WFFkETdb75c/egcqY8tWqqbPxzcmJhi778gzY6BQoymHMevdaQGuFgjE4Chj
AftJNgKFe2qDeP0wwfgdH1UVzensIe3skdZ0G9dYXkUXq+rrC4lcWL9KMFmRGMNwfCgYzFCDYqEW
NqSHlMbqLt2yhwwl64l1Ubr17c5uTq0j8zVOFFw5SdGk4slHmubhmYRLvR6toW+ftDGrQSX1DxSc
p5Q9QEJNGRD2sILPlPElCyOx8yUG0iJcMegrBiqmkkcr6tuv//QG9BD/EM5GYLknvG+2U3jIqit3
azVP2sHQCsHF31fFGZSIGuW3JnGlh9qG+bXUHUiavgLiXolwsC83pUyi53v7wI7yKzltEUcFpgsf
C4b2DNWl81k71TZozJBJEK0P3mD4hgV1DXVmHPGEivYqYiLl912bh9coBDUDpLM2vGZ2NRNqpocm
Hbyzpve/SKGh8APNAg2bnjLeeDtNFqNkyyLqMzolDzpCUHg3wKjUKxRmTEDm8iALcHybdeEIwgPM
h6RaHAmlgqvj2Acww2TmcNUxS6iQMYgWr6PDbUEIhbzapa57+ywfmeqZ44KZEghCYZo7a9i8KrcL
8lB5gGk1EkXu9SGCW+CTPtS4A418jxBUyQ54sz+VSNfhmYnMCQ/B5kRiqm8tT52uI68rl/m3x9bI
cS3433yL8zJsC0arGO9FYNIIXIRfWSYKGJPIWZwEAKd/wWd7X3TR+cpeXDejfxPaCUSu7qpt+9ul
1XyT14w4FNLN66Kf9nZ55dIyBIMvSxwWPgssQofPd7et3HbRLOx7pihPyjeRMfde5I28t0QS3LPt
mbAMewK8JyhDNgKG+csctYuxvy5i69YKTrW9rx5awP5iw6JYxPH86oLvTLvUdkfjQGpnuExCcnnB
xmQgKQxHjZA2Z2FjMd5gZzLOkl+W7AtUn54G8j3BLL/347q+mAuQTMXltUHuDs9Z6vV9sXSTEWdY
uCYj1DKRwfxVe70NcnhggBTF+AlK6I0hSSXJbTCCdnTuBndE5S5uuTl7uA3ne7fumCDV3lt+lhRI
0kA10PGG59rH2kz6EYlhceFT2rW3plLQ4+RNdGzDwl+drVLkR6xtYiHh9Wgq8whXNDGi//EDx5BW
Nn0QPKjLo9m+CgbjWME2HO4lTjRMG7hGkkdK8O3j06iOUwuBugUjfMVZQqximUVEZLcoQODtYzpS
i+hqkMKF4Q6Cn4je7fBqRNCt3Lr1nXvtUFpqZTslZERPm+Bn0znbG5AxxBf9ilanRrgIxgdn+5O4
FVoSVPlmPj6iEAS0igrr21tR4ZnFCna6zTnCWHXgscchUwoHHrDe4YF7feu0fZRPe1waXjrT9fOM
hEXRg9CIPYlpkoRYY0GtNxU6K6tu74R0DCkitHxJIZpCBXj7pL727LGgwl+yfY4vPFLrhXE2krM7
PCToZIWZxxXtdx49SD1lgFR48YLseP4uFQkrPuWL465An46tLQ1PrfhHuCLnjM4cVRd+/D49zqwc
mSZ70TvFukNNFkJDBMsHntNxmdA6lUvQYWSjIp5UUdk/8nr6M1FahAc9bQD6AIDSPMWkZWsyLKGq
HjDZzWVnXWiduj91GWerxcEhz1eLVewmE/J8hHGgAF731cQHG2q+gGkclQVl4HeBZos2O0RPUMMU
Ql9cY/OVgFkIzlDRYrjFVKNw1n+c1gUd76ZsAyrivchGSoEZ9uH92O0id93tqprUH+eXHm4DkY3M
KNfRrfFf5hh7T07d7VUfALPQXhv1JVvU3wyx04JycPJQJFNwMIKAc4K4YXa9MfnYeSH2uNjG0GYj
OcoGHm74ELrGosEkG9Z/ymJznmw4JRgKmKWf8t649f/TB4MDCoIoXrgx5R1w7OFJKuyqK5I6tNFe
wsijFJL8UexJ9dRJBtOAtblexoxC91xX8ZFeBkmGyiregyiYbx/YccWpAyOgk4ASio94rmPwtkPi
e1PEbomqSGAOnc5lOcJX1khOSq7aAYFieYNt/9PPCfYN19ebQRL+NV20nUQ/qyDenDUFBcAACQTv
DhnCo9YizkDnNJVpWjV+L9b0rekGKjVlzp9+wr+hEUIFZ/TtN3XcIPGmFCWGdgS5Dykch2c7TcvM
AZ/cn21ZnydB8k0GDHKgMx2SmeUDVCOx8GEryIqj7+Ln0i+/vrBQJWGUF1yZZbdtuL16+xiPoEus
v50Q3JKlieEiPJvDYxR4UVhe4pIbENwhnb3ZZisMvsdPbrrzLjZ+BvC9hEaRf/WB4pU6JgFajOF1
XeBlM+Ihv4CkI18/ERFE9JPO3LV2j0Ff3uueUcim+H4VnEk1KwUdTQTfWt4wRmQvhPbtt3UEXupt
oSQJPZBBeJImUey3FtrbNHlOHcupl1MCMgdM/rjbFdtisxUgbaVbJpMa91ulI0oDg0WtRpOmFlEs
rU+tiH21R10gudvbB3gUacYBQpxBIwprhgswt7PgfimGEVeFj/Y4wDhdiSaHyU4J6oWFrC0ERTFV
MXcnSm2EobCSbEyB8DI3ysfE5a8VtBoTBYwoEcbA+oeNGT6N0HOcEvNiu9xUldQQxt8zLpG4bIhb
SAKy0Pytl1/Xwaq8KsU7EsYsymftmaQSzCAKsJk9j2qBpMC4N0BrgjzBEwxSpXRqaDaLIvTPctn/
OkU9QoLd3dVZEJ4XNsBS1+BgPE2+feYF/fqBROuCHSpZXHniQlYDNPTIAvz/GwNg7UqzhZdhEzAK
fE80i+5s14q2TTSUU0wPswaX02xI64mqE+m19sKfNRWooGGNwpIVdUoKpUpqfMb5KXYX2lLfvujH
NROChBhYMwiZ/7IpzGom7vO6LepguieU5g8YoZdxyaJAjrmP+WOfTX/UyRorbvb7wn9mpvNJAka+
B88z1AVQojWiK2qmtVCaThzbEeSKaSfqFcKOkHhCg55tDVVVeJgmNeic2KtUmzBmw4eNhRfIVSYx
CXC1+hWNzNXmqa/X3m7IHixkMn85vTO8sq8jm0Tbxp6AQMx25l3y1AC4Zl6/L0DY19fr7bvdLv8Q
b8b7EjdybVlgyQ+qPXQdsxY+lPZRunuJQU9r14/rSxCv349ptmh6OefECu2eOBRQwn/LAQV7xTZE
IzNqxSdB9IIXVIEBozCPsugvVJtPjDxP1+SmdTu87TksOmIWdG40HP4OF3MvbuOm9oceBiZIh2py
YHOzebLpYFh1Xbojtljs+TK5LXG20g75aFiFcgSW4wiZinj4DNd+wrhiKVQb5Q8L6BNI27McO+Ld
BtMvHFIHLPcYW/Vh8cN2lUEDeqV/0F6zRLn4db04REo0YKDsHucnwoZuSaG51Z5nKCsBILVyy4mn
/WGP8XONB8SlzIKl4CVCsbmIreinyMGqluqwu2S1vMPk6XNssVDt0C2ZaWA/btx3Mfy9G7/ha4pY
qKzl97JbV+fW8lQyxWv3QKgeEhNeTjbxJofn2nKC1cb3NtO9OCZYCmGJBWIvaEleqWRMPklop5tA
8nFBS367SC9eXA0VAiXu4Ok298gpyYWNCaIY468ADwAOzOGRTdm62QRBtz+yXkmmEgaY/GRpAXBB
W3mb952DDSNHKBZDsgVWZnEUEcMYSKM4kUJoT3eCWghDW7j3y8i7DKDcbtYw4Ddm0ldbzVeFrlTQ
fVAmfD6xNB0hFrwhZpAevtdAeJzHwzdkLVZd3W7zAcdl6iZL01LoGNXqmyw+BeLVik8rYbL0Izyj
hOefGqXE7POMmSDNkqxYMI7s8R2DYNDhwPv2ER45EHHKgXg09oOPTTr7bEGoinKyJtz1zChBmJlm
kYEVP1sBDeYaeQbdhrHCVJekyGrjDg9xRHizhEdGdcuUPo7bq7W7hC5Hjg1Pl6AKa3eS4aLSc7ZS
sKJSZYRUSQD4s7sXWGnY9KM7GK2LyCJZwuwqcZZX3FP5uZ7YyKFss0sFmyDiYR1J7Ys4xARUlllE
kvA9mOtBoIjY/Zv8XWV57+rN8F3JGeqlpfVQL627XF5WknicOO3H/VVoYw1KgR0owGZOSY2CPGAK
3NpYH6ErYkRdLdtrSKzvfKRCGlHvfbuhG/ukW9EmGy7aGuwN46fEI6MUX1H5iAqnEk1HzIFqBdiD
3AOvR0oYYDhAoRPHrdvh8OzruPHh4dx7PGDzxmDIV5tg17HXEr8OeQN6vo/zTrLGh5qhSE9uaJlQ
EbRUTLpRFGCj9CP0mDeDzQAFtLBgTheiM4e8I7GIgl807wmG7VOwdOuz/0HZ4fqhG2FlC3oIgkEM
wuFz6K1Zpns0zh852EuFxhvBISwUjvHupaUV2UYttlnBiRUVZUERh8a3GknE6dP5ylJMkgU+n4CZ
1C6868PjSneLoV5aSf8gTYz2rZfSRfEngs2010D/UET6pfH+4rjE8fFIEdcUWwq6FBL425fZ2GLM
LrOHpgxLYmfBwc1r/CmzC2ecpvFJahxGKnfrfgOMDx1gVC/bf4AGeSl6gNZfGpU7o3HEbkmPXw0F
1ZiMABski/4hi5dQKbHM7WT7BhwILinecs3jJftcKWs0mlGTUEtoMDm7ZyTC5/KFiFFSgs2D2wPA
xZBDVbR1IcNowxwnP0XeGvoLCdVlXj912eNUfYsyqHpd9FPIuUbDKl7Mw4I3qfgdIhOp0IoQTHmB
9ef/eW0L12U3jE8luuid41xWIfdt/uHtc/sKYCB/bIpCvIMo8t0Zboo0Oxr5i+4hioZLnTfRYuWo
0bFUie5q0mUD4NIdO/IupbR2LjWfUsaByljpQlX6i/slmCCDl9S03e1q2P3XY8VdXSQhNja8Q9F7
NUgN++n87fdijnV2nwAOAacGmgN589I7resc3fdi/d4wbRT5qKrMqA8loolX6OKFHPUW3mCQIJId
q9uKwA7Eq4aelvIW8J+JS9IYqM6xNP2z+x4UUAHx5DGeHvGO4YIyVaRZ6EZkvaxsf2N0rX3j6K1g
kOYuZGAOoDB7FNPKnTZjvjADV12WeG1/l1Xw3usNV8IVI4QaYq3sSaTPlVAO/jvwNo4vIzMAdOfC
PIzroi6kgPECv175ULx94o9HIdQTZtPGKwHT5bky0HOJktyuesII4X/vLfhW7RnK4wRdPLtFSsAV
bE2MLnmm9CbwqJOFgtqhkvmR5pxmItawUZPcZVTVlLJGVU0Wjh6oAoaXItL1uoO5aDX021qt/Q5a
KFJXwWuUzFTieAgQRfrkxgRDIhmselZLlAMn3rR4W/NLBLkgwgMOz3Rw6MNLVLTbYZ3stv2DbCgy
uJhoicixwAUVArwI3K3dfhn76kLSxcQvwHW8zyYWRipe/NmShFBWcCCqccJl4aTlP9KJAQredlom
Spf+1d7dl9b4zSwZUDzlYXl6Tv3aws98WgRdsEzq3dmGFJXrbDsW/uo92+hHo4KFs7/3FxdFCCBk
Qh9GP52MWNaC8asHE7VOA0CNJaMc1rP3P/TScKo8xyMuzUdzOt8oU8hNVd6SufKiK7ALimvG5GxM
l6L/7W8eNqaWGwOCc70r3isz7eXmn3i6T1uTvYI/oHaAqxmRHQK3ao4/WItdbw91tjH6RLeQ5SQe
+VgxKaJjuQkfNixyKjTkB2TCXxRKFWhCHcMoYZOUtojb8jR92UAys9sSinCEbZp4aUfX0uvSwFl1
xe591rPhwaGUBaaZM/DQGZ2D5gx2e15jWCcvUzUvcUL/2Un7hCEAIJ7MPCWPp1/9aPdsWb6P8QTF
B9WMga0jB6Phkzv98WAHIuICtxWAXvxHsTKaPVNLNy+byJ6exI5S/1vjbVX2a27G5Iu6akURsstf
2pxArKWp90BTxdpXDriWvs2mvQgr68b2WD4aJj1odyTyN/mKID/SIry9ELzStMCJgLNKr0gy51H1
7MVW761w4HvqHc7mEtNRSMUCB2wXr2C6fUHt0sZJpG9TGZuehaAu5a3J8c0UEyzXxr8SiFrTPBE9
K3Shf4MEfYxQqdsGT+eOo98ypqq/Y7pF5KRtU0xPcnkT2Ug5j/GGzVEuUXL4kQlTtpBJcbx5L2lx
Pfrwn/1nVTUqQHX5PQr9Ezv4kcScfCkeeDwbuWyIBuYEaMuDtD6sPeemrALvGk0n1kOd5Z0bwW3S
FJtzH2N/vGqW20d/53vXWQCLT7pbFDK0rmsFVa+99pocBqYWCSVAnFPD2e4mIOoySUlPRYhrbGno
GIkQXgLd8qQAbo74imKPkF0xZNPYHhbgCgvy2FUO78oHOKvC6RkrI9JHHcVoR/wUltDb875nGg/5
hFhgkm4StJlnfrqpr/JwnZ7l9Llnxpxb1Y+9RrUah+hqmbhy1h0wGuwQZOZNPdHYv9KAXx2XcPbq
xkouohKle2VzKVB2xphME91dLUhoM8YR3gQy7DGAPYNdhmrFc5IzLybjuVoAMU/NaQe7403v8ALN
dgovy8cN3qPV+9gK36EceU6a1TclJFaiTW420+dys8IHC/0zEi4pNWSklS2BdqA+ZbixxTusUBEY
iCDxkn8g8biYxsoCSjZ0+Eobjdd0cAwWYvnmxNTFpkxDAOVsmk/FRAhIxbCePDSwAYOsiJNsldB/
tBMID0gq0OiIdQE9qi9SZjwBj9HomRGqEuOs6dvbi8HR1sBuoPhC+iiaKPIkZyeoszdY6ASFYrAY
HbyMT+ntNKcSmqUetOQBl7xA0S6qm7U1ZA0THdx09HhpVoLF0YlkqWDe5jO/EdqKnQ/rFR+zorLa
wHIaBntgfIsm3KbnkdEFt6EARm3jxsBYLg2suCVGOIKvxbhXzaZrpO1Dfuxyl+uLER8mZGo+oxWz
TLMvZ1CVRMkWeU2AmAIajSEEAWhljHKBtR2AifCSiskQ4LeCg0QTE9DsAd7L48skK1No+CGkDL5H
BYcGZP2WngtyzIv1o01ompgu4kZpo/8feFHAUJhewFXGxhNm1LzGq4IWWXHtjg8CJ3WWNEU1RAM6
XlFb5YYtA2kt6SJAKI9LoI30jPL909zuNDRpuGO/b/I6LugikG98ny0zmu+TCVD+qrX6j5o2Kr/R
JiCrTEHxsE9GIkLnzrR318oo8lKGhwiK7jV4ECc9icCrZUVqMBL2RFV4Krn1DSZBBgaFilaFuRqB
vrAIOWMLLDEe35aHSRM26gzTjF+kXH06qB7d8jwdpVFtGbVA+KSex6/yq4yccnfzQKzEo6xNTWxd
A7v6b5QQxze5AE6H4C0qM5on/f1vu1vRpR7WRU3/UadEEvn/5+w8l9w2uq19RahqBALNv8MJGsnK
I9vSH5SC1cgNoJGv/nt209ax5a/e99SpmqJIigHssHuHtdcS2LvHrZzI4FJjfYEuAjSlmCvTiOoN
AVwNRCWBaZlQ8SIpOdmP0oUhteMGe38Kqw+ShvsL7yb75P/A5ySzSoMSysB4E5Bk/5SfPfK2CGgP
b157dxeCFZsI9wMukEzhOn41DXsOSglfHcC2cOb9DlwXg8Lek2iW6JfgHazOskMBYb8a0VPheY2x
k54m2YtSIxDVXfHt6hGfeTv1iLETkyD9Kn1BAj6jsvVNGKAkuhQUlymg1IboUixnVas3ORwxl0XX
TxmsN7EIFUlLlLAS/Gd7+i8UJbBZEtXSnZKBOaMq89N05jFFY1U0wKEI7xBqlChL4H9ij7zYnBBH
lri5uLGyiPfseDesmoQs8bBkW2CdEoy55KZk3aV7AiFv+/i/6LYQ2/73Xcm1nukBwXU9RWkEGPWn
a92avG+zjDWv6UYR7xUWNPFYpSwp6V9RfJPEtT+ggPRIqVQgPaJUQ1n3tYhe/pfxk5zdz9eUgYwF
sUvHBcyg/7ymMT41PXbNvpmX9vm+WUS6GTuhQCVXJnkeSZb6/J6guOlEkjG063jTLvmTzLykoeU6
rwktmlyJwyWqFkrL/0MoKmOIJAdQYyAfBAA/zXdFE0u6DYFwYXEOYdEEx1crwj4KPYKC13SA+m42
TgghB5XS6dXaSrcUOStgemNLZPCfB/JfSAi5MC5KyMVQPsl+Rj/HbermcrLNG5MQmtDHKqG+9LFa
Jek/A4IALIYceKI3Li7Hemq+SqA8hvvzRdWvBKcvp2yQIudw+m8arT5I/+dMY/Ao0sPMA9kFHCL/
nOksKeuayu/g2eAsGTvp85STW7LKQr9oDIVV8hLeWODpC1WPPCeCFWYUj8C8pjkOZRaKvw1+qqRr
hJuZXtlHRXQvqT5pp1YrjaRwh+XpfhmS9aOg1ObTcT+mv8f9yVMxrycoW1nVIlR36PL5YuP3GJpH
gYKPAHY5PQ4UiwRJRrROBVTcQbHSsrVFqlEGShB6Cy6T14Sl+z5O/ltJzJOI/zRosGmqTMQBwZf9
fJBWxby55GjWD5KK97h2YWKWBhaR01k1DSwbmdszdM1gyu1O6wgX6LunQi5+xIUHimcpHEg+dO2z
X2g1eiZlTPnXewwZ69ZE36UhxjM25/tnLao9PnkqbSc0xa7N8V1k6yXWFpZyyWUtLThQIlvpRZe4
nNdfxYI5hOVLhR1L3A7hGzaa1hV0tGQjoIlxuSqIkJkEjy1LwebXTSv5I6G7Mx3GhtGlr/WJ4Eff
iA8DRdONfOhacSJCry22XxI+3pXGp5GL8nyasvPhxpLTyHPRkFyU4ftfpEH/lZ7OInRQz/RiA0kU
joSfXdbzEG9NWLg3K1I5kJr4WzgsuM+fJ0CRpz3jCUwl1/s/c5j8RZ8iz8cv5WWCB2aaPNvID6qR
H+QjP+hGuGPq+XIlM+GWx/1W3UB/AGxrfRJykRkJVo5N6nfuo/5sNyE/4YOud35wocgH8XZPinJl
K5FPMISkaACnT7xa70/t2/kE9+SfDCh8zvU65LZvoZeTl13/rp+LIy+fuAr/Ca++/l3vcyvf53lS
ri/gmT85UsRJJctDAF3eQoxy/eOh3SiQaYKmPylSoByxEUmKv1hTXEHN5wI1Cq/g9gdrCndkZUCH
Apzx77eQmcDsUdzx72iDG+E24Z7nJfGdVD/4Uj7xRrws/p51qXCcXB9we6Uwud4Z16frm68UJkre
JRrKVwaU61t46sdbeIZXXp/nSfXJ30jZjDv8T3ymaIT18euIFcQrhchle5LP5faT+vSDZUWe8pfF
W+U7+DnyDwQrf/2iPz9zpkNXcgnyO//zART/6yQnhifleIox8dzNfqqNA0evKweLyRshMJHe9aSh
y2k3vwkzoZzgQr8m+NP1fGWoFv0Q6W9TCm3MEhCbMBUCNkswu5KUNGfzWsBHUlmUjPoYkuD7s7Lo
ed2p8ixwpHHUwy6SoMVNC6Sgjv/zD/sXjSlRDPwi8ETCLkgx9F9lm6bsRzNMHOuU9yrJmMK/LYLM
KqftXLqlxfdLLL4vnRbyH9IWLgk2qfU1WfUiO3X0SKErTPysd8B9WCdJXXlIOtAhgQZ7XS7SnEkq
jSyw3/sei3X9kDW3p3yG4RjTSxlbuodpO33dZsujsHssFJEDO1/E5wmr7XVROZi2wDOCM/WNVlB6
/+cBOf+cZGFAwNxnxACEMZpM3T9P8rHAzy2JlShQkUjEvBFqyyqNnq63P/ia/m7oWMHYjustz3vi
Jh+zkxn/jG34n5sfZuXvd8Rc/GWesBV//4OTgYd6oq3j4WozJBqXB9gQbx0gV7paDuc5la632AVh
SfKMSXLWsGF2wqwX102FoWDvyKbyt//YSn6jX/fudVv9180EM+zPfrGMMd0DAmzEPQ5/HmPQVmgH
Ak380wTwdQyujK+QavF3PVP0Z+4ydJ8Yc565/nFfnmKUr8/KA8ZefYLUDzp0PwvqE/ZETkXe/+Oz
uX+l2+IOb71+gP80Pvgvqq0fsyhXcD2outfQYMk3XK08YFd2uufZYmL+PnPcZ4aY1+utzOLHv26s
+coJcCXEut4yeddZZP6w9j/+eBIDz8Pj0/U574Yg4zi95LH7eH3fddK5vZ4YwfMpfHQfeXB84ij8
65jgzo/DgjvwYPERyy58V9wy/yyH66HxYy2wIq5WW575Gy2WWGT+78c5AE3W/3Z5/KuULFsQGCc5
WOwS5Mo/LY9qdKepWhaqcW8NXePe7WDq+GNWrvMp0+OXCXeuW/M6q8zn36eXSb7+wXbGHZldWSUQ
n8n0E6fLLmxRCrgL/397VGZavJA/vQLuyHxy5lvkbngAbcM/t229oMws08zrvGsC91kgp7zs1lIm
mfvc2uzLj/vcYd64ZYb+fnudPGboOnPX7cxsXWfu8Cewv/lroq57m2OUeWP2/Cv+Zy7/2u9/3+z8
Lw//PJy556b2Zq9f1l/+s00FSPYvRSg/p/QPaJlV0po/FWxHCxEg/fTbUxIVJMCQong+HnR3n2jQ
BxWTvw5yEPiTqd+kkUYEvRrAvaVEkqLeJQhj4HvNQx0BINjgkBTeMDvA4elKSDkTS5kiWVEp0j18
+UEO+cp4nMtXpoQuK1m4qU3wrZ4TGPVbahW+fFCTvbmkzfSt3ac/4AnTj6qVjmAYnXHNkbVehZYg
F6zSXmawnsxnQraswh1sQvCfEeKq6BXCse8ZMlfRfwsFjw1tAzKqkHaK/pYVWpf1zCWY8zb+Qt4c
9CKsn3Dtwvu/CyrCDdMjDJ0GbSwplyCwkQhHlEkZEVuhfVVnsDPUgl1LCsoVmWDhSXF/qHMQMfSR
vDYVzF+qCJJnmRLezaClmyRs4PJsKc0RxHwARDY8WDIohDWCRk2WGo6REx5YAYwBrYlLUo/Nx6Tu
0FvlClTG2EttAfMNInTr39RC4LuuCZD72JyeiboVSlf5W9cCunMKccIcND+krD5ASvoU0L58i9pE
cqIV4gaY2H3uTxPEIt2C/m1VHuH9ZtRH00PSYGkI5kU5jDtgttcGLQyyTIYk9FrAxXf+Vh1M0BGT
N+tpgqAt/sZOUC9kU9yjkdjN3wPVQDHR8ZxHssrVCBBtLVkzCDdi0Aq6boLyyG89KzH0UdVtJWK0
AvlUAawEsVz52vNbkuKEcm4P6wl0tb+5I0hvVVkeD0vIwgsKaRlNyunuQBr2JquRTKBz0eU38Y4m
700QUjLKZvoDbI+gr+13ZH/rrv6qx7kFk16Mt1XR2Hs3quPbOmj9aDa4dg6qWbZjyeh8hcuBFEsd
fFxjKY+RNXBSWjIpZA5njbhEnSHLR2WGpUJHk4M862Zy84fMTfpOJ2yM2omoLgV+wI8dJxCD4zVT
PfaK8zfZa+oHBVoHIqpjZ1ZR1S6/H0TmpD6xfikzBrwAyjOC8Ywfo1tykyO82m1Z3jnd8QNmKHOP
tN9+sbRxQA3bv5GmaS8UkrVQ0I47q1ekv6oYctyuovLnc6txJ5lLhHre6Wlp7442OLOsVbC8Og72
QcVnXuw4unsqNzEq1mFOsZZ9tNIFwvJnc+KKgi10C9qttIwaEgaCochT1MbnLAxuly3S5MaxBgkM
pKavpAS8m1cUHpMSyKLeisdmM+bdkRYKKruldftdpNuweIia3J4FKlqenlBroS9EVVlSfRN9D0M8
Ofcpik3nooPBeEkzMqJNdtxn8/nI75qq1gPFcdqSwJ64IaJSmpcvGLHmDzZ8imbKRotK0uwNZNlF
kGUXYOJO3c1NMKV3UcjHo0MVNyG1y3l4b/bUfKhO7vwL7UzQatr9jBzCkb2Dz/z8y2L0fBsji3GR
WlxWMnXHrr+pTeqv1JwgkJLq7AKQfhMY0HQiEs+n5p2tHAKpet6+LEPn3iD5BNkUJMhkXYaBEtmQ
lff5XLT2pjwvzlzi3HFFY0hRdF0b9W5Ed+xbR03r3u0As7J96FnwlD3ZiceD03y1PmG8i/WTM0V1
Xy9oeFhkUWCg7Kvfq9WBLSlVfekox924kGLyfIqfTOty0mSUEpWWixE2rmRDUVlv020883W1hpuY
Nmj3zK6bIxRjE+pcxY/QTNCZPVP7dNB2mdPGlkOz4jn5chY2atO+4UifkBWqgX6TwuycgYg5S2i+
KMkdDJAE7JGwPEvdO2+Omg7l0X5prH0CO8GW24vwYk/Nk+4wSWk4BK/bU8rBmX9bOTxQEKuqR5NL
/XxYRvjlWwSvB/6j22jeO1NMhYyouzTZYm76pv2shrJ6tTi0WI58/p1aNkTpFDcvwngC7FloFBk0
qupYI4NVM6nr0Vhoy7tR2+rFdG7s28Wq75YRhSoVnp56d8sz4DHkuEQFrm6FTMeBsyNJWtew+axh
MQFYww1atTS9qZnWLVSJ4aYdmAZYQZGPQadbLcjRmJozyyZxfLvSHojKCC8h2Y8QvMaW6I3FhhXq
L0SX7gWaKACtOvV5NVlD9MoJuKgDIx+wKOIBHHA+GHjepu1u2cJXoV5eR0P1wizrS9QAkxuZuWqI
iktfbnD+YLY+WNM7ONMy2BO5JB3SxqESTj+1txOyMnw9DHEckJHI4OTSJaDG4q0GIWEmRDCSgZ8F
aZ5qeSUblYZz6JxBDACa7pF02ymDaUDMMOCjGblyCtoGowQnF+nvvbmzIW1mthT+6QZbq/TYvPE0
Q17WcAUyYFemBpxdDP0RqitIP8l0OJAot2aTUt85hTMaVIAaITEPFi5Iqb67ndXy2XP/UejBlWnF
kBmWlcAk6drnkaV1vudk8SX48RRslzTIvi6pvYi/QZcyCzDp0Kg3ZzwqtisgSyFNWgO601zFj9KN
Wu/kItUwQrI+bP2lWELxDDjSqzMi8EcUu8uJU4YT9nczS3wgbkvLMkksTA+FDMZ01o/VRBpjSJGz
42vqHN9AG4YcE4r7YyNgFSNaSNLCZ3reY3Zkm1NaASWrHCwQLsVSqObQTuZjgA6G0oLrYLke9Upe
FU9onfhgOuHxfxboVi1oXQXj3Mo0221lJ6W9uZd1LJhRdxZh8JmlqWfsh2U8gBewKWBm5FUoLV1U
XuOyHfwH/S07JW8p5gWCV7HRd12Q20hzO96lXY0rj+yEKC0n1hR0ebN28Hu8dwHhUw7xMqAJxQhe
CdzPMiYnW99L/xrnAI7ajqPi2hG+pwonsNby1QoKrEx+zomf0xfZrRLxpLXErwV3enpWBpZBXFgz
QCq4NIZUOjvXc25+bbc6ewbq08A2yAFtYhwIFG9QbptQUqbgxlBN+Bs2EGXVpp8ecVU/YY4/JzNn
Yz2KRJTK4KwusCVJwdt7HTRwCiJknQxA0SIyU34LzbzUKlYR0KqYI56dqio6lTEX8VtXQPclEty1
QUXKzFP/CvPNzx9YoCuVglv4iDkHneyBeRdBqaS5Uy2s+CecRaXItsObCGAIirC6JYfK1UGMjwO+
+yR8z1mwjvrOJZRZCxZ7HUGgqKeiegSzOiH1xWAngTgfvAJ+ufK5hRvnccmP76Y0v8Uzht0K9Ude
zl9nZeDxgyL+hJeonfitATfjhrKUVATU0mA3C44pM8NR07M4BIzuEKq99dUu0coisc5qhJ0UZBFO
uGrEkpqwIkJja4Dl+wDyBkMcIMpGt1E9cRaZRDBIFGW8NbhaFS3Hr6HUW8XsEVxERMMBvwhdrQAP
E7wRmMlEvBWvSmrOXoRA9pnUDFDVcl/g2zhhQHCvRBtB8Do00hDoIJtygUDjpQkYTi+JhyioKrfP
yuKrzqAhRw4Cqd1lDdMgkiQmZ2KyDHHRAWr7gBUnhI0reUWfsqMk6dGnKxFRBQhbWKYMcsl1S/2l
ZFT01rLcWvEW+S/ZETHdKB2BxQTo5uJqkU1I8m+mwcXA3sHFIhV/reybjHZ1O7H99cQOqTtOSkjA
XCHOAOQP0vXoVkIEKZFvDW5tto5ws1QSp8O5CppLPm23+PXAmEBSS1MehLt6O3/LWvls+SJB0K2j
OM+qOSOsaaoXIpWqJ7a8N8R2FmU9cM/ssPW2CZaNXiqr6J4l3rBC4LZW2CGb49t7nRPn4Ee90mr1
MEaAgVrxAoVmuC72j1Ryw4sWLTYBcNQSlxhCXLhhJUqi0erRbnH1shJxvHqQtVCwdQ1BDKtCWPco
Yno4PKhuDnleQL7quVb5Hzauo0t9gDqTs8o2bA/d4+yWbXFc9jYZHzM17JdQF+a+E20JWse/eaa9
pMPRuDbiJE380dZ4IFnPjk4MW+WgWbob4ahTCwi4q7qfYpAFlImp+bQaGrbXMsDnSFk+RqQaJCPd
VYRNax0FL9aeWYSb9nxfwI1zCcAM8XsR2IBCkI3AEtCtKL0PlsCTPLhZ5eqorCX70dx5bgCkcRA1
5BFO17dk4JMlEQ5qSTwK6HfOLRBjOYJOe/ZOzQTXlM/ZhUJJayIattcc4KNaOft0a8KL6hlu8vEs
DoUtRNob+7/gMWZnaK97TC8dVTchYR5CTyW+RyuSH2Sx13OrnsWBqL9JPTBjodoRXsGgwjtCziom
Q4aHUzkWpgHTjjoFzaEzineIUvR3y3kdnsWlyImMzJ13dqUE5zdcNWKbjw7ipmTAp1br1N9tw/n+
KPfoflVYY1MlpAHqkAHvWN3XVTbKEhZNx9Xxe/BWfhdsZbIB1S+QB5TWwLplNjk0v7maOXRHg1fT
6UcXgRDXhDlqPJ3eO5z4O6Rm+Ywat2dF2uLG1ZyJNsZwODhecWR4w2nmVAGYoXM5plrUS5yuGoS2
ZzydLE85+DjiTX5Er/jxZxrmW/vYg/t9feiUjv7NDa9VWp+eOUAwVcHA2jL40ioya1BEJAt68jlT
6cfGauBR8vWi16JR3qOVQCdQwe/dc73BeKwxuC4koPepFySRUQpnBMTSmJkVoFesqIUl5uZ6+MtG
stL9bndGbMrxp0/FPCAAi+dfAYzEi5KBFh9MmuEYBQa2lABoF/oSnFl8c6yLyz+qnMjCOhwQ08j+
yMRNwEXhIEftARPDGc7pPGAHWdYEAQr2haHekGjjN6x60HdLQB5BCLKEFGaZIOfw4NgkBEc0yAL2
qyFhP3gNRNqdtG4nQF94okqArh0K6N2uOW+YKBNhpIko+XFi83m/912h3fmqK66iTvF61oDdbjJW
yAmD5uMRmDMh6gzQIzSiWhzjJUm+id5NhgMhJt8jrRX9HtLJqVeO1D0e3rsFlz2YqfMGmPyzHR5c
Kc6Z5L+MTeaHemNHmUymr+WbIV+ANLNn49sUuC/JPJy0lO23pgxykmz9q6BMx4dzPUndaExZESUm
P2Y721yC8AIbrhsx7m2UPOI7whzVTggVcjDVB8fxvqZPc+W+uOUMFMp+hbDn96IMq/ujn9iCO4dH
tVOT91qMiyVjUxuB7ZZz9JIwHgd4xgiNTZLce/fAREzn6YjhJss5rlqw4WJTATx/EKgWneTkDlOh
hujlIieAfCUbU2o41jIHkieRHnlPiorrTeKpZYO5Q5KJCeOsyuCbzRhV19O2q+L+eLDTbN8eGeFy
skg26bS4N951tvDNouZAhOBR0AvmQXrTfbrTJKCVCjzfxZDtFy/JOzK1evIhnvDvmBHWUxMQSbic
LuFazGUj1yHjK0qEicUfqw+MOD4L+RtMZAJ4mVIIKIqA+Fs7dlzHDkom2XaZjHrBjTrLnPKqxFF5
JAfGHfriIfmBVjD7JQOC4reCPdAfG8U1O0FXrYzk9kYxjTKCzi7xo6lmHOdSxOA1DfAEZTcIxdT3
RZLWN5JSW4S1hINLn4QVdA2/14FE1tJ1Dh/IceoWmiBZcEdM0JY4YUOSqxz5+SKjhMQSIVKFS1nw
W3XMfDrAlaW4GXyhdPyBO1PPsnXGtkBY48gLJwrzkeTcdDkxEspE+W0Qreoe15w8ZYZ7YgO0enWe
f5vGdOYIKD/LyvMYcDqxWRBK5npi6QDkiZCFW7vnNvRWBYEIRwZqJf57th5cum3l0ipZlpXGvx2S
izNt9swMOIoSD6kUp2oVnd/6nLnnFnwthleym5UOKSSsEb3I2CIft+gOV1a2gs+d6VlWr8K5MGi1
XqQ/FHjvd+bbXbyJcDOgEZhXhm/gyRwzDseD43CsC3njSKSQsTRGjmu/hoVS1KrgV7tBh6klrzqw
POpZvnPHLzClgxQXj1u8Qtcdn0FRy2XLGpNhvPpZYitIL2CZ4+CjK3BIIUbmUzha1lM+4JyXljG0
S/Hg0M/VZv8AYD65r5txgo6DHZvk2DIfEYENPj3bt5Bx3MqNblMZRzlrzSLWR0ywYpC94+chQCmh
QFIaTlMaSmUHuwSPJImxS/VqTk8mdCu+zaRdS384jOv39Xm32Ng2beBLIYEYyprKWdbHLotOkahZ
cGMCRaf7wNZpiUj8QUWcONGrGX4fzxWJkhrrKCrO9MjAmCxCcSX73XZsOZEvAzZAepkAAFvMF9Bi
fjEHdn/Ep3F2JBcl3DjIevWknAin6rymLwF+sNvGRL/10/Crl/u1ycI85ByMCO8KdBArZ5c8eusg
UoPlYHafTEoSK1CkK6o4mG+aYXmzugMnI5JYiu5icqBULgD4H3z1shnUa/d858xnRT/YneIB7sJY
fzcN4QJ5YRItZABh3mNVIN+V8IlM5/q7N/nZxPIjXOaQUNjC1Ry4iEJDKxkX6j2/Sh1h7Xc6MwqS
UKYg2vObaJ0x6CSLmAYxtnKoS4NCGTP0pnIvk10i9pKzpF4kWGtIwphDMlQlN2rhhIRNY71T43y8
UfuR/qGC8zc3y3EnQ+PXuNgENePZ6IxEh4kDR0sS/oxGlAwlJgKPQyxoWONZLXwsNlPd21RDAK1I
LKzRlL4Ru6NrMYwnvs5rwAlIUyKyOjrhvsB6s4ZR/tqgC3yrIyqWG2nWgwMjUd+b3HwhW3qpq5oL
G47yN9IJ25earFWNJqgZQdifJGkgdQy3ZvFrG3bbr32h/wiSE5Myc0AKySaZOGpDYLwvIE0k/cLr
Vd3QT7O1ERFgvM+4Ludxf07TLEN4WkYw1vz0BG0Ijq0zTQQZBxG+FXGJT4Ws/IhL2FJMqhqjsCv0
RAQle4Q3KPoUfvHngeTykqj7avqGqZvW/Td7mk7gIdIs4isKM703AGPYsMfnWjP8PIURl5QYvhyJ
mYQFb2Ygm3QWeImXXFwr9ia/JriZ1PKscAmkUawTh1GMUOCradS6ByadfLFh0nxc1y16taa4OnRw
MwfC4YJF1mcprJRU6pjTS5N1LURobU76j05dI4kE4FO39ZlElpOQ26tOSxdIPQeUYiOZYfGfOBJY
ZT2E9j4FJ62Wbp4iQ5A2zt/rWvM7bSgGtIAhoMabwyUXCKbbSDcxHQQee44vicgAcyVVGLxSMtQc
hLCD6rvuPFc0L/XqnQvP6W8mR1/DW5dQciId2aBEANz1ifMA5jQtUEdsx8gQ2kH+Q9Ry3ICYsyTd
1oIIN+mF9TwmdIPFgrakIHvpesKBrGAr2gY9FORT2e7lk16oW3rFQdtiNxg8xUCX9JHvLC3Vc5N0
rH1dtSRcWHP0dTIo60j449OOSYYxV8FpeK8jQi441MP6ppu778pwctQHScMETyEJarrGWgTKkgnr
5s/Hmk3PObDnL9Z63N/L/AqCWDwSHA6ytXUmNTWS60AfWbWkCtiJRf91bYnA60zA2zhztpEsHynC
W0ls2Fx+f+uoCYV4AWYjdgX5SwqdhNA6osLTSVV1kQMsY+NQMjRh62OoBC59nxvAThH3GJxMLOJ6
a8JSvWi39tNcwbynYeMgNJFYJiOQWInhX/upV9j/vvikvSyihPLgfTkbJR16zd3ReW/3CAIyTCXK
tWtKO6LFTcKl9oU5oUOorVgOcau1cIZpnBPjxTXo7Fu1Z6InAQOe/LMLsL24RWwkSYMiZU1ag3ck
0Fh1TJuJ8TLqoaNAwUf1L70LX9j6ayVEvDE+lTmt7o24ixHktDc7bQIXosEPpg5+xTxspodIgMHO
6pYfUOMYJ8kfdTqtl8FN7j48hKzLqv7Bc8q3HOxO6eTJN/l5XiQfrKmKje/lJFFUh+gN468pMr+A
LURiCx2/FmfkFz0uYBsXcgytrKczNX9pVmLp2LduDONHn3ZYc6zF1Q7gzycFLnnScMgpy+lBkES4
lAG4k9KMLhjIsbTfz1uMdY4k7b1jPMzB2pG4xjvNUn1a03xl0UX2BRUyXK4eojlq1Xj3r9eBjWtp
yjcpCWpJD+mJ4Zel542Bl+kRegn8uubhijY4kQVQPbtKqApERE06C2AUDl7A64EjM5brK4reG80g
6cjpOrfV+3WuJa3MYNRpVH+29tySRzyxfuErJidFr4np0Dimp8dnvWCHIms4Ty/DxtmLCiXxIBFD
YSywwSl8zwmfvu1NNn2iMzb9os7T7Ii9pjx+wCWu3guzkD3hzImTWS+S1Kxky5iOwSnk4DQkmuFP
WEPSaPVEX+Ze3qgZS+PPnHUkOk56DIzTc0/LF6Umqq64M/hR5Hc1UAVmjEykJPpshLKCD5ToTYGl
Yo8Bv9/WgyMdMTBNOK7UOiMZRzIY7HicYtdy5LcUrnG1FYiHkQMnO7ZPqo/T38gGmm+aGuHVwUWF
JP0NcAcNbvG0SYokY2QBXQefaRkA/DERs1/PxJyv81OHiXwaCBDfpy4rOUTFktotxL5tJ2Aerq1e
iUC5tDmI1qed2LgNR6vdSYj2gZXO5vXWWpI8aLsSDyuZBOEuF60YG3JHDWQPVK3tr6YmLy5dJj4V
uwlJSTsC/OmmhsaJQ2wBbYarPZdgedLYvVPFKQPbzywLTxVluo+ugawxAWp46WD7/9b0kn9uxHbQ
JblBRUMuyWqJv73xOBMqIQdJaTHd3dsCUEh1UcWcM39xEDYPpgohUTF2Tt+YIyRTDqKemMa3XLmh
ofSteof+L4kC29OamczkBlkEkDFWNNJax0OzaiY4qff39Fo4UqLJweRSn3QDY1F3fXJ3jBDhksJd
5/U1qyBkvYgiozB3sLUpgZ5Q0ugG/Li4Mp9814E0pTIjjxCaUDeI6NM9SLPh9jfuzZGxjbOAgp/t
R4tyTPv1oH8X8CfuD6kpXNaNqSFgeroykmUx/fUsTReR4Hf1/pkCziftvVIy7GpjM1+PCbw6MFa4
NpKDVA1tv8aFZBzror73slm0D3gB1hbukVoYzHPB0/guhIIDUYKeJBOHluC6xhhkHTmbZGF7+cS0
i6TgUkiybaaOiRo3tqThcxgPij+SLYiITlYIRYmRWTeuJ9aR5s66xFR7NwkOhu81mn+X7oiy22zM
aryyaxS1xeGM2F28M1ssEb9S6wk31lcuXE6qmF3MlxtMJp2ezBYeuJ6gMA4XqvN9AwBtoqyRiJ6U
K8UZV0KCHjDP7sRP4SRPxXasOJN4HrTXEcjQR2Udx6mO5vWyjjvuap6cMLfUCn1Ly7hTTyB/lpjm
/HxNABMlaM7d2hOHtJSbk4VLqWkCxgcRdNVINqamp/Jeh4yB9BUZlObJn8iI0J5Mak78FalqqLGl
YoZX9TaZcK2lHzeoxC+AR2Xt2BwsbkIB4C1II1YBFWvO8zqisK9j/CSSIt99DjFBwmnVUr+lWndn
BvSYhTZZlRFkqdHh3iU7e1naEH3yZizj801oWlJwNBqZDV9PYYfM0PcnQiFAa4omWbh2F/IHeMVP
NlBEDS0JgJg4+S6Ypu65zwW6CAyFCrYPusARhbOHZNGIJSZ9lVzisS+eq1O+kM82BxBroxGgSaC1
vNWEhQPbazjeMCzNR5/Y94AHleNgExoTw5csE18MYbst2U0w5xH4bXxd6RHWK47COpFqBLJO5Qbr
8NzsEpvteERgE16MGQgJuozF9InjoOiKqRGhpjL3u5ohHEAZg1O06Tju9+RVNeTvyZZPz9W0b7+Y
SmXYc7Wf6WBB+9AEopA2ytqnex6fRUxtzMS3c9jdDuqMF1iQWE8S8hQurTNKs2v5aGYJocPFviV9
6jKC9n2OUBI7mfC5a87GPGf1rNWD8E4kK74y6Q13aWrzEeCFvUPlhMSTyr5B+8AdjV2oJ9JQamQ1
m+J8wMGcRl/JJdG9AbvN/pzYK+MUS5b0ieFkrRVYm9pKqVaywvVSZSv2vFgLSt/d/h40y3IfxTkR
nvJFJFhtJoiVAOq8PQ19TrGGIyt+P6juUEg69Vl4q1cgE/rE6NUTpU9aAsiUgf7uuvLudHbvlylb
+fnJo1f41ilUAtRAQJGSi3w6k1SA3ugczh9UScoBDsGDQd3CNr6PThy5ZHHZ6HT2q2GjjQYQ5one
0+iUAZRcIisblmyJGbC8XrM7yCiV+ORDHFRP1dbML8ZcappjvGbvujjKsL7k/h77KthoyaScG3v3
H6kjqjCVHAdhXs+3bt7bPxia4yEh4XtRx7iEMLpSxeY7zyveaKSPd0nETPgyQADBDghN+3VRVG59
UrheOKmDExsRuQoMfNd+rXrIgGHjMg55pMVQaM+kL9iNVFv8x9TZGt3M6tz+SmgP0MNgWnU3bZ80
DRSf3Sxa6K6i3nPAs5kM2CC7T/ZFFjo8zibkObLLr1ygy8ekl8y7hQ6Y3DXWBUbOu+yw8wu0z16Y
fU8l3TDdKRFwSYTXQRLvglsAOgXeckgFEsQq0QiF3xwVsSu29lMdUGVcEWqTorOd8PJ8sYrCOL6w
NNtLaEZDH5lQsHbC7q0CkusrXY6kdkm11jVWzhgxxRNnsbfkUWCQaQ6toZ5KikGSsBJnEU1Rkysp
FgrAB2iHiQACgE0Sj4TyN7jXSznHx4MBl3Gxh5pupqEqSec0T0UUp0KFwRIp6CwEIQp8pMSloAh5
4P7bAezeCkYlORNQ94Q0ejm/VAcLhhMFzZyzBqbIO7sI02x3MfTnyoFt0/H3WkjIbTKMtDGKFzF0
6ZuV/ApC6nMzk60DUwFVNawcx5rD44Xrorr6/MpnncX/oc+PDNWYo/igjiV/tzahkMGRvF2x/a/w
VEjf4HR05KAT82GnFecx3RSE4+AwyRhL0tRwGNaH5M4klIdBD1iqKJfpeQ4fLHjBW5XI0dJzmOtS
ly8An7BJUSgCXGJf6JSGug48p1WOaJPA/VnicOrItD9BxYeBAQFA3b3YSMXRHjOSNAIt556TqcKp
mAw5ETWfOK3dYL5hqKevuCoCXqWjvbRf7DnCoeoK9a4+R2SC66R9Y+Z5BBQ0Gthp1vjRnUFK2qaI
P9aTXl4lpSTgiQi0Fd+46PfyAeRY/T3Jxkkh9QCSmcKGeldE4frU9SpCV0miIHzwZ2tmyV3NIOVE
d8mvHPr72MJByVFAAChMKThf5IZ6fIfp1L/rzsn4sl7kd42Z/VUpAcxvQwFZMnsZY88ZPpXtp8Qe
w1sTY9TcQNU5lbx5J2X9E8vJBLLLIAmxhD3kKthRntSUw+8TlecvmGBwIpMUcPEpKcPis9SOYdNT
HH52Ath2GahVBCY+JyLfVu8MSn0Ity4t8QrCD8ApefKsW/ApTbu8NQWxxyHhn/Chmo7kcRXApVCw
/uiRhqq756aDbTA+0zrakSIfi3ampt3W9zEh2UWGAllSgTmxtmkJIDoRhHg9s5qSmh9PIAQ2oOVg
X0+gTmpcYCluS4OXsRQ94A7hkJeSa8TP9zgxA03/TeykGIbZv6M0XvoaLT28H+w0ElTQiwU/nkSb
gv5JYFh/UFE6g2vLn4cqhSRl+9x1BCwqhCXRlwLPcrqSPVEgDzhhMYb9Bu07v75Az3XJX4PDCj/b
kybRWWblC3KLnP7kyhzm2GA+Wb3OVPZLDd6dsjpf2aTb+TELVxTDql5E79imEih4uI8WJLkiLcAq
ovBudn6rB4SxSRSJIslgSy3yxKml2/j03heDEoVTjAO1ykhwCvjMnSCNXMzHeUygsAdDkqJfeh7b
CrScxqraDL/aVQQ1EhCLTvGaCiJJIGVSeVwmpqGien2z8BZJn96QEo5e4rJRXqSlNt5Yb3rkTIXd
4SwwMmaRsoZCudRxltyNNZgCuOkpKs1cS7Wzp6s4ap6JcsJKpz5JCUFmkEuWVI9Ul3DsMTHkK5Nc
R19d2FGhiDZLOrUGjRiQ5LMJR5zH0GTsAFThZiSJZLcIk44jnqitLHUWA9ZNMHkJxsVDHEDsYSnh
sXlYU4JSRg88uaQb8NLnB5uwTczEr+yy8bZPpuELGGHqJkSF7AvBlFE8W0rgk+IvQzcVvCoxCG8p
9g7kozlTHEAIv2J0iXNM/FTcrNlOGovFCUqEjwEMeO+Odv64nvg2likG5HxeL2PAjrKO5ZyQy42Z
XlwrEMRUDqEOxuPev9cpLpfa2cGmEVQQ4kOwIgIjGzr1ew2dBBEjeFlXCDIfKLubkE1cJLeZ6I1p
PXBhfAZABGO9g+gRFhmBzE02su07FEZGOLjAAfU3IPq4jEIyFOdM7w/HroClzs3Xkz7UzYiY1zsf
6e2Zm18oN/MtOWZ7PW3VSzvRQYHt5uKnqH6liyBAVgWop4LmukkANodFqW89RHQlx0xUwbL2YURS
kSAUV0CHRAE2k8YAUEJIcP0/ms5kuW6jWcJPhIjGDGzJw1GUTNEaKG8QmtiYpwbQAJ7+ftW8/8Zh
S7J4DtBdQ1ZmFqVLWZ/btV0Dn2KgOChDevgu5HDej7Ggd84xrZPReCu0JJm97gQcMioGucfonK9w
uqz/Mq74KV7ncwJk7mT5QRLSMa5gMyR9dtfAKNJgVdrDYWuYAGybULBwIY1iNv6HpXYsMNBYhC/w
CwlICBVgnrV3u647+D1A8oKbauzMaPUlvTtL9JoFncLIlz3rzSyQZ6+pgYqCWrrElqTZKWSZAy5A
zEI7aV1+6S38WR7CNTAWDr26g8QyDPJAIqBTV6ozZ+PgrSTmoWGsLdRGHG8MDiHh8tunrv7Wo5f/
UqcyHmYGSBFHMdPlYkYwM/C2AcsfKkmsSXPtjef4Us19hZ1kDyJLBHRI3oDrn+tiBVjVHs1zNjCL
09JYH/GHDX4kHRfvwQyggEK7zKCdUBFgBxduX00BY4uWJLqqjvT7WnS/LOuSVE5gYPMKLGkLViWC
CvxIuTfClbGzGy7iQZSUFjnZdN7ZFJC1wRUX3hA5RMe8EXvyxfXAF59IIUInRbBAsZTx9CEdUMlh
4BudxHaZAmaWN9AoYBO9AGEfBDkM4ORpY0Xmwl0Kzw38BD6772W3GODzEz0u35CA9CD2C9gTIxYz
4otgRkY3QyS4ps9lfB8XSbeI9EqoVgRu5XNAoeWaR0xIYKlBvL3oIYanMfW3p89T8UBXr3qu9e0Z
odxIGfpd94ZydsIg8KJsED4UUVPeDPRs1ykLgGSOXw/yPU4wcZsPv2EKqUu98Ev4cXx0lJ7B5yu4
3hSWx7Nb5xGNRC7qRxiP1CQyGrKCtgg5qemwgNOB3OGi/mJyqB7K523EZ1ldzaWBiAH2GhFTRK8y
rMy6pecUeiaFHtG/jsJ/jAWSjWA2wTXhOxgfumZNonaJSixPAdwEBZHdqN2X6rT5JQBzIEoKEbym
cjgDXr6sKlQ7h19RItzrDLgW2g5LOWh8lIwmS76GzTymB6D5xEnHvxbl4oBsJ6sYnEiX7dbl0XlD
VNZ4SsDKzjn/jiY5UKDI4OCdEEf3CTWfvzNv1uY69VpSAlmDR5mO38GraS4019nCGoQEhxwnfLJp
19PWjfU1m29IDygbI2F9jnJi65PXfJJJ3FdqIs4L35Ievim+1TJVSlPoyabi0Vmrv3o5L8qdvD6W
3Vx8pZM6I2uZyEzA+qz+oETbkhe3C0WU2Doitgn/vKmY54qm18sIUrrsKBHKhe6Lf+l5oRkQKNgG
SqOTSjCY1vjW5AeGsVg/O3JGo2G9uClztoMtLoYF4XPzwat5pVS10yWUqfDQnG9H2T0mo3lq8IUB
PAJNdEkrzLvfau9XeBfjhzSjsJ5JJHDG6PON4fLJKQNTfWOxxMDiVHgwuvsSBT7KseIb3QNgsSdk
xVkqWEQNYEYHpIaS76M8Wl352SxTYCAB37ZJ+D695dKnmgPmUEGT0uHUAf/JCZsu9Zn/SVvmzmmP
hVI9bNebHo93tMylQ+8Yc8q9LX9yoOPJLieMavBZYiM5XNiRuJwGQfJ9A1F/ltUbemRTuYNEO4bj
OJQ3wkphzpr2/L01ZW6TgIcyqaLVw6OEoAZ0OiTHm7RSlKVYpUitOw7T37mKDARyASiXHRxq2amp
DQe/0TUPjMstM276n5O4WJQ6vC62g98NaQ+ygGZZGfHdtXChcUcnHtBgL0za39m78IFNLjFAgT2f
MG+dZqTef0ZJ+xtDuQxbOkFKBbEFjk8uw1wEqJelvfaot/VMBQJV3Ty+zyaEio2ij1QrVEk33ZgF
NqTlZQIhReYwgzrmEvnhXTA1hZ+A700WyfcQv7EB2R0Pim+kd9yMhIGGjgzFzgi2qGc5woQTVOt0
iOL72ITQsVk6PFgChdg3NMlIXFJYS6qYmOQmBM0q2GNPDqPQ5mdAk4bYKBgAHMIslKKAeYJQAjH/
hDdEYynG+NHI55TAHUXAIk1BMwCyBibVU+VEqoQPxiOBHMBNlZAW9ZgFsqKBGUQ+ex+ig9VgZBee
VSgfEKtFT5vXlJ1R9DJ0gWqlln5HVGtOnNhhKVC3qyE/QYJFX4uHH6mNtHhxysBsbNQF/2SM7Qri
xrZTVTAtUJfN9745s8ytg6cFdVBsL2kXatSkrtVrZgbEyVpTYkwTcEnwYyOZis0SpC1R4HDbI3+c
LnNGFw6lxLuaK6IgZQRPyeOL8Mlee8kQJwgmHk0UNjW15bx2093Z0bCH0opl8uUyhjS8bVZsZyH/
OYygKVsWFLd10Y8IXjln1YLpE376jIqpa7ddonzYMDle2+xGnKHg4FJ6oFt4yCoyHlDnBhmf0GJq
7ko6FMtj2PvUTjL3MX32xzH1XLcv44ezo/E4zxX2UC0crFrrpr2mxNmfgEiAtzwSiNcZvnDYLg+M
Y821S4lhzu+GPSCDGaVRQVp05VWg9tsEQAtdEaGC3b9i103dmcZYBksJIQi9GhX8Jzw6oSYENHEQ
tepXKK7MZWFjaV+YZ15/Xps2ZNF9IBQ8xVSSWS5MaRZTv0RkzBtX0jU1pyDCfORu6OcZKgbFHXMZ
2tpO2lC8pviiFBkppzVi7ACXe0QUzKjXnEBPAni5k9PNfXk15YZEtXfmekat7ahzeqRyH5lYoyVm
gi4jGUmeLZ1oTLA+E/L4mY2fF/xX73AQozoXGQd+aFQnQNA2ZNRkkLvdNGhDALT0f6plBNT1VEkr
eD3nBrweHeOdK7GynH7WNuPQgEM1zVvmCVAueBnV+RsuzJBjoPXxbTGr62KLxi2iykqN/jNsJFI3
UyMP/aQrECEhea4nIsqDAGLq7poia1j4yTWRVkDIH6ohvNMujd9VzmV9LyOmNYCQ02I0lQoqwmt0
jaBslXRqGD3y/co56+63MsihWfKObQySYuWkNqYZfqkV2F+lSF0Q9fLt8tJ+qp0/LpxIoAFYXz0L
okQapkfBK0d+OmUNOqu07C9gvVCEMkpIs0uVC07gmgf+HswOzA+cXDZC0QCz6UxI+d5AWJHmFyKC
VCJQBAC7uNijyDKIlNVx9JdKDbCjK4rjfv/pqnRjp4nJm/QhsMHBZO2rKLM0o8cb7dMPqJY2bGi4
mE0OP9ymQqDpwTotAQQOBG0IzJLv0KtIrSGfVykazIZNMYKQmBNYH1YHlwcUcqcYdp69AgEZJXMG
YeZmgOBPQI/B9ZTq42puu+lCfnoDCeA3V888ih5PowBDScvwxemQQldFccN1DKwLRTjn9Ge07Qzv
mSYIeXWTNz/yQUr5L43Roq15EjAxcB9oQvICwoUBN+o7s5CJHE9D+KyRLAVejrq7rY+E8TcW5uRU
cItw5crPhmDmui4mawcalSV8eq9Cp+1HVsx/RU6E2z2Gf0AhTlGvrDQfJ1+EpgAgRZidJurPZ9Fj
ZQxs75nLQaPXJFkhi7g2yyV9vTAaa1Qs8zcCgvzoAa97/Hyp6/UqGhoF6u/GYjqLQBeJ6PiqMhRK
SiwqF++7PAFHVKR2yD/BZJR4HEa4CACXqHp7Ne2C52oB/467S3QV47Zw49Fr2hB0oQabC1yJobkh
e1dmZA7tfUvr+MW9jNIGz/R1UMh43Wde/82z9FPn+/AiSJdPqufjuUKXMTPiVDsdLD8d1x/mgC2J
Y5xU1RC3S8RQzTDxFnywl6G2IcND8myG4kgWC2edjA0wyAOxAN3OIqlu4HoUZ6/+mdI+hikoBWkK
Yytq+B9RgALZMXHSFd/CSRIbDH0fAb8h2tLSCTZUkwDvoWs1D6cJVnISza4bHnpR+dlvNhTEKRGE
OaWodqGKyt8kBw8hgbsvJqG1G2ZJ36hwEdGTiwx751xVE6Fkd/IjZ6BAd8/pFI9QoCT5U3L8O762
bcv/VEjFY/H042ww1p2IrRACIyjEXsk95AI1uUzDKqpYVYI7i8WsPtn4MBIglQ9+K8pwSuqclkrw
24q32O9SPuFz6ro2fWJbO/N7kWLMkQs+IOy1pqLzyjCDFKGmW6gt/gLOIQLZ+7fo4JmzmI2oX+zt
dXj4GSgaCAx0ZoZIUJ0u0c7cmDTJR4ZhXtpXsZCiNQF0R42JuPsbTHNEvDOZB29S5DBwjhuYyGYe
n+vj+HmO4irQ8mCdOsFp0+i1qGSFO/dOZPQFOQHeJIRTKrsaTMUaDJwSOgoKBErUSVCp8TGDInKz
FdQIbDsXyE+iyMjhcFw4NBv2C7sp7SfbMT+TivCdI7OBH7gT3yyoLVHn3TsCmqzYMHE3wJZnDFgQ
cJQPiA0RWtGgTdeM4QTLpf3GQIKiQ8IP7+oBSi4DCV6oiJwc+A1z6qsQvsGOlvxxD7rux9n6wW+9
Q03xtqP+GOnhNzVJQVaRaB6wO8yuZM2T/sax8bYQR8mQFw0jlsZT5hoBXOwtxSYb8MVaW1w2+Vpz
R5p2dV5dA1vVCrRzQLN0PU88VnRa6t4Th2/Z6hWeEhQjmLt65ZfSmLoOk/ToyisIdylDSpiDFLvI
cei7GRCcW79+cBYNiHUBWUXZJ+RobcCLQ+mGezozNN/SWwLMmn5kAjESbqJexuLANjQ5CnAOTdyG
ryWzvgtJpMINpTyullZDPhTVQpPwGwNMbOZnyJ/R6je3qiph9YWcATHYF3WNxDDHcEFK91NFtK3R
of9jr3pH72b2C8NGTnDA3teGsf48si4Ea9Lgrs6lXDRoKNz1mMvk35zuNtq5Q7XIpbZu4/sc/jdq
NeI33tbUbzR3rpPIKZiZLsAtD2hvMJeQ98TSPSEAS90xxAK2uem0FJ5qrjT9FLWpt3AfQkCfkE+J
ThzaCtNh2lqAUvxq+IboveBykoPoH+crT5FUdcC/HWBhDREH62L+RsoKQDahL7qchR8L4BUhaKCO
wJfktdkGyogZjAT3M9qznaJHzexbNSLcUyvaLsdk0Qloh225LieS00pX8V012eDiFPHiZJqIb/8q
8blDCWN9SfQDlZ7aSPTvdZGoI1QwPpseaYba/jfURCLJM0gkaZmNusjjEoaH9FVR/o3mEuy6oA60
LPrA5cFCEKWVEiq3VetnKrsXDBxAtR2CLaQbYOvjgVkGvVCPdhcoA4AP3qrTVHdwsCgZuesHZ98Y
CrfTEGibFN+YHBI/wAI075G3K9VJc/IoIDqHLMTh5IUFnP6S3gYRw5+mxa8VeA9kh0+9cmMMC4g1
6+ugJ/BtZC2yIz2K7kZOvsRY1ttR3YwAggPWfhC58RMAVEMYCEFhp0NivP7VufbA4yKqsXgW5lv0
NJRgFHqho4KgQHue0OnaQPoomWALMO6U3DqG3PJOmWbKxSWTwJeRocEJCJxWXHEo7uurkbHJ1WZM
fOckQKQ/vnBBIDQrJ4wRXfWJKoXciyjyRisAfFVB6/E65tFzJeSntWKcrZgR1+na8vm620jPn+R0
0LkxB5RtICL8dqMxJsvlFU0OpYT9yiglffEa3ClqNm5EhA9vlkKCHHJVS33ppNunVG0Tsxt/rP2r
fa5/4bkMiabh19/DpcbWSFtmyQAh1D9yrnXHkfOCuLj2qwRd+SlFmeEKDCyrkh6bKAxq/1EkcdlE
5SVrcFhVLAbNvDfH13IogjR9+CqoF1FjRhtl3RnEL6cn+SWmnTYBqdgRze1BYASfo5sSGoDC/OPG
otFEWVsND6yl4fMBPUS0N3yy8aZc1Agwa9mTKG2/z182dzz4KCWsru3U8oXXAf9O1J22R20X6+5P
PUL6sJjHm52T1Sg5u0jBjCeAAb3ZRSta6aimmsnQxaLPlRm6JzCDkMUtPZbiIimKAS6STNlQzN+z
6k1f7+Pi3WLXkl6kxFKDOBTJclPnMsUKS/5C3jRQGom2pCmZm+UhaxtYDc5MRLCbyHDCTX3KLmXD
M8gWXmJWUhRVvLEmkHMUaPZgCnaRJ7gb5gfV7FhWN0HTPhbZMpBGeUFuC0rUMZJh7zW9bAGFi3k9
TxBBGeYHjF/5e4Gi7Ew4RcCucNNR/FhTyRhu5EFkKdi8m+9CuYF5oEJYuJPkOZTG6GxBOGjbkXCt
wwc8nA1SJH5TtSkINF8dkSO6mJa3Kastw53ciYB+foLHwZXdAOjClG+YSll8hvwPW8CDn1cSWDPJ
ZRBoSEwtUcYNmMgzm4USj7SG+99M6KMMmw1auLlOriHcUptorHeEMpKGTExOpge0srATJbcc+3Q1
rnP+0kwj2h0VUJghg89gbYHSRokP2Q/97ZNSmBLUfRZfl2XC4EqAFaOD5FeU8/TURAzWHrcyWiQG
yzDUwE6FNA3PpIngFoVCoanW5TfkjOGDRY131aDw+8MgmqMWcWyigPlS03OuJPDxIF9c0NIeJA/H
W4/WqvlN/o/e1HLWMVWaHwNyG8DqrtMcCIaCbhS5CZOf1uE3ldrnXmfg+3Ff3dV+9udo1+KmqaaY
XQXss5TZ4LnyI8N8ne572E6X+RCOTCvl0tCzCHSsjkeBI6c9nf6Zqj3+7kYqzkyrhIM4pNyjPlD9
TZrjOzqQ7x7BBcAbJnKt9Xn4fLh7t3iB8SmVYMw7a2wEPw9Ah7gAvFrxwNy7xH9RCpNMjKSBJHSV
0MF06Qc3M8pYGSYkaxQqBNMVznmokFqxLW1+3VkU9dWktBZOw+e4KqeEbh0xCRlxilEnyUN6tTOH
Ie0m5FIqoEMj7dPdIyl9c54EoppnCDAINUdqbzGlGGqMuKwn1ZDEBmS4wLXy9BzaMizkwAjiLtP9
/rmOSFV1RrFWB+wRWwjYPT+jSTXA/dZCG8fOiqZrLBE20UnAJuDbe/JUovO8zSyckewg8DgFKFMu
8D7U6fjHcuKJgwHaORDuZqGfblrhPFcDA2oraodUiooYZgeWGhgFgH5JkhKswRrp2k6x7T5sjjMX
4ixLvEXDStmeERIgL3LStPj4076qREgi4tED6eu3nmjvIwj4n9XGzWwG2AlDX4ac3dludw5rdqxm
uFcFPT8/mGVvdAgn12NA8Y62kGdEJ2IYgNIryH9FBZNtzM7wD2gpA7IeqX0GoptA9eVANJAucE6Q
9IstGFVkMl38bR3/zYCnH5qQp+GU4O8GEyYf/7i/1bDGztDYof9sPIK5FKZDWpbftE6YXZdtvVMg
1DEaLdvjOd0Na0RoNjtVFAiXY32CR5PIUtEVHmAuzJJBlsRz5d2JkPwBvwObYrloGMQQ5MR+TIWS
O+jfVNJN/zQeblx6IP14SiJszp9t1nli8TP8zog1WzhAUcXpWLB2RIFCyeF9zfyYd5eeDlYu6zWo
BZid0oQKKuX0R8CBAyUilUYGXuwJeRcwwGAg9MDc2KKOBU0bGuH7TGQKQyxg1kLgBEuCADMRTFWu
sRlYEf6NOimfNy/d8caZ+aucelssIjKPahqm4s9hhXVuJrV9MiEeT9gMUvYA70Pcpm8OBAt2mpud
sXHLf5leGgZU54DKAm1TYaeoQwlY9OVuwAd+/bbNEqVCkvu5y4e0sBT7grTD7BRs3nCboO7yVBQ/
833u2opwQAvdWYpLB6jZmaiZieelWUPM3XepQE6ZgdBxgtIEEclLrB3OiUDbl5F+qhGp3qzKm6Dc
KHNHHU67Rn12e8oz8XamLSfrjq/CaWhpUpAhZJOMGQ6mQRDhgDdEhe2uGnz2/HO0S64sBRveqTth
yUX0gNQAul0rKNShhfE0Hg9m8c2L7B0XQgw1cAjZLDsh1kGGh8AQkC+4MxgH4oHyt4lBoHCssx2j
Imwh9AxTAed/qty4yl/njPNmQHX4WFxkR7cj14k7DBKSf4pT95+C4zRfYG2QGvDD5L0JrcSVYVDQ
IGCBOuuTeGgLrJeMyPyqGN1TDUQotmdKLYjFRLMltfEPQiSSgDg/6FKnc/8VxQ0mY1J69+8sLYJq
6h0/RdnqRLzv7nejfTUbGEvDs7wlAYK20D27+1UtaXDFXK6ir2INujSlTollaYOgoKLp2jaV34xb
mEDSATG2x2QMACxHKcol7eHeYCDVUE8wRamKP6J5zajIP0eGs2WFcy8j4bsBcOd+gHp0OyXT+Smp
coq9kHTd0OXe0iSQAQ7GCsyYuI9wwDj7zKJGThjC36zxYlqz0/51vknCMbDFGsD6rPuHLKSFJk1B
N4oAmBG6kjM3mTePMxhb68+vMO+JVDEApZWlZ2s3Dv8W8f4lO/cXm4Prsh57wICeLke6N5La27Ag
C3YQmJhrIchFaqpOymnOxk9njhVp4Apt1+MhKgkYOpX+Agzjtuk4g65+h3cIs8ijY8s2CZglM0xG
GG9C8lbsEAzfSXqsW+gY4kTjQVSYE6RLJArGyW/ewh2XHawMDAFzT8ndLg0yVv2A8W+zE5+zlOSV
+WDMvAhqZonjRQobPaHiIsBzEQvJIYy2r5VZXnXBfJ+G4ScKMmBTgUWiDRnimjBOkKWqjmYxaJqF
BouTS2N6nBNphYERytW7lBHzTHk5IrDVGNHeO7KAS76o6EhsBc+dMQU1pPh1OtKaabHj8N3Fk1Qr
YixS3w8oQNmtzgXgUyBjNBGMZlHeexW6HyxDhWICC7fR2BFhe8uCQybVByUGVueIqkLdw2/Pj4K+
HJgAaPuP0YC4eocZggnlH+7wdIfdFUHr/B8S7jTq2KkG/LGFhVY7YRySKiCpUbAYM/Je1MtzF3BB
jTAiIKB+cUUWyRtY4pDZEn0CDI7423B2WGSLHRvoLMsPhFQLmb8GHYMjodoRI/hiSnDgxSGINgz5
JxAzQEDR1v+6ZmtIaDk2VF7RLo2FI6M55eEI5A1BIOIjCtSagnu+48+eg7tpqBzczZG+2715Zl6f
hTSAMkKiDUdK961pOypTqb4g6+N8k7/i20oZXuBeYn2g7B2pzqWOsSd8l2MdErsFN4uGNPhsxavf
4eq64Ucic4tu3NjH5UD45oSS2QSfBsWLddcw83nKmQFPYjQLFkfgQKvMvaYTxdkvItsbllZ9jypE
6BtxwdbUTLjr0TofhsYlIauYuKw/ZAwxIXeIVDKRJqeDMrqDr5lcTQ8DM3HSOT8aEBxVjzi8odA6
P6gRp0eoV/WDo7nqERwlxduJs8aFaf+HIuHh+0pPRbvX8XilRREDADepdiDCMBOt7EKAg8EJ3rNI
T7kDZFDrgwGzvSriALvX4lxqLcvR5A7ZkGm7M+ijnCMUiaeGc6XEDYGIOR809/MKzcXnTduSQ/bO
s+kp7Zo4Qt4lj/TgKWEugkfrzntSCbA1034GUEBcSGso7gYM5WzJ+4sCuVK9JOVDzm3afsG/gi5b
dYKQ4gSzUUtHBQkK7zsG1jHTe5HpNgdkJnSN/HoXAUXSljJnoBKIQg89lyJgGJYO3glRC581vqwz
5428/lczimtlzZ9Gg0iecAi5CdcR1J9whBVBca8hh9+Mdm9f57PfvkFooWOdNO8aTgGB9d2GNAqZ
ofXMElUEoaom9MDlBGgSqylEK9ndgr3xTQjD1RaCMs6AVBGH/y5LIqYHOTB9zguxC++IW0lraaXg
FXuXqRu/ME8nFCRA/7php3zUi8/c2YS/xaFQLVSajpbg+n4RULlV3DrZw7u4VN/jZEUKUgLAQCMh
L8Azv0FjAVhYCj/KULdnNZ538W7/vtMbainv5ddBAmBLTNWBwpyrTi6vHhxVFZ3YY00qWrr+oxP5
Zz7ZD4ZIRk5VIR2EcBw2ImEyqVfiAex9V02a4XyWVWv6FCa0kA9Vy4xItIEqAAeGWYcVDIJEx8Ej
69Kc0IrrXByc0sp7Suz+x5DSCBkYfwhSpGToGsiIvZJs0xu44Fbmrzge32czpqSMEWFNL69RTHff
WBlYCErJzB1dxJAhnUQrTBIQeghPKBpYg/4O55mcvMEGIFwyeo6E9qX69uQmyQJVqnrEFi1eZXjR
TM/5NNs758OlA5B1Z30HSgVn1WHm7BBxdb8Ypmqm64ADYjy5MThNmN3u4HZO8+js1KSycWWhFFLQ
mUgbhVS2ycm+N6lxnbEBMLaAxYwhGS4zCiRrk+WA+Jz/J/7QlNP42RC2vxWz/yuLmcoYw2HiZUty
Yv4BOOoqKBPTHIDhg7CBpZI5AWdJDfAMCNaHPAAmHXB2Be8pzq8F+0KKOuzEJRGiUP6UFyFLQmSo
K1loZOlSmP4JA0kEhj6W7d3OkcRaUuTm7BFKj6nnusOm9ii6JB4eDQyidseQAk2kXhkNgWZgqWxU
BIYujeSkhm9DDuDBo+d2c8Geud14mgOxNq6kHyNo9lJeO2MSFA6v8OxoVBWhfOjcM+YQgF4Xl75m
erB1EvJ3iDSyvo3aHXCTyfUHEyBlwOzFBOiKmKfhTHQ88jcFN2c7Iv/xqE5yq9unuUTIC2uST7xU
cm7SrHodbAHocQKJQfoUG8eNINYDc4Pg2P9XMvngInaLzxdQ1xmsLExOgKmDITLfd3nKk2B9rFN2
3WMNJ/QJ5MyJT7MHAoK8uuDmYMT+RHZEhhMy/cIWjOi5MXYGe06wXCIRRFwURCqwXEw3XsdNSEJs
xdIWIyTEmxKjQqmMoAXeMN9j7LGuOb7PhCDF1I1qyWN6zlI+lnXE4T8qmOJvNi/BSmeUwA4CYdrA
qq+Gch+jCqzyF4hNXEe6uYTUkiEvuRha2qeus+Vt0aoCrLYwPzmX4edQeeqDvzXZA7Bf/kkFgUiv
SWfOYCsa5PNNzKcceCv+AiCe+5eBVhBnBTdgb/E4d2J4CZZDTe3MtjHwB4s4Z4Jn4zOfvoY37sHc
MMlfc4bmhRYO0mcqYTbLT31dxj1oeXFEFx3RgxDyB7T7uma0vvdEvXILYDoQl/RIXwFLAjHcWaPX
CwPCae+sMuX/E8+faIKigW8NzZSQenn++SMSuOTONj5qn7xExyiqMSsd67t9Ri0j6vl9EyVK/Pih
QuaNpc5Ck1YjiaWYZKLkt1hLz4QuW1ItHBy12yRvCzmsUImpFgAVoEFrVMk65IJkhgOqwAZRowkK
r6GYMmKWgEDrRrHPjW74Ytjz5o/RGXPX9oVaVXsYxIVdPTzMmuZoKKT7EdK0m8M5CjbiTWmqpWtP
4Gp28VOTiYWE+Ay5UVGjQJJMhSUuTS3jKaxvYRZQFIkjWibe+Af1xOThM1dlB1ipiSp8+WRoucNI
my2Pj5LjtYmkdxwocTLQEGc/meffTMihFs2eiBM6P1+uV4Mhj8zmVSfghjinvLPDC/oIvH1oB2Rk
rC14V9bs22fn1D+k43QfVZBFIt/nj5TgsHguqHsHBgyK0+vqMUZQX9gq296VS3teUAjP3DLxYxQi
/eBLWVtyUDFf2Fk2JfFDsPyiL16CJO0Q8kMDc7ykWNiQfvHNHiD1wiFEVc7Qa5QSX6b44GyQiVlV
QEXAHy2gdV/jyRHdDSebKZsZS9EohyqlNXyRuM4CKGqj+lCfs7ou9BdvSrEVcIdwLuhKtDB8Wm4P
fl/8hAQnD7yUcGMQ9qhtsPmBTakEnWhOME0TS2stNoru+ApY4zy8UAeK1jSgwmGSR5EZsepJxgMg
TZBKQHVkuA4C8IsSnwlnwVnJKtIXSsxXpFZ/TpKX55NXwSrhQUvOnzshNOwgTqCkZLVB6JkKHTAa
9g+OVsiuygg7V8EWxM5YeWQnMY2hTKeLgs7qON/i8wHsQYeFpRlyhi+UWP5TmzQzMCelCwyWGvO7
/qO3TsObZw/kxsgdcfi8dpi+azuQf1NEIJZhMarMcSrOgejk2ENAT0pTSnjsuM9cUXhg76PYKOIV
uqlOB9E4I9MxeppT2121bd9oULYT3J9x9OeUNQfXi16KO5VkHyXbZ/GCpBr71BwLZ8ggDC8K3Pbo
JnGA4m70Mkh3Lq0nLT52b/A7DBUfEgCGZghQAZwRTfRS2Xcb41Os6eCfShF9JJiIacijpIrzj+MF
D1Div5uATjNCcC5Q8XFH8zZRQdCs0Jn0M6FLjrfKJLrMEMdQFMX3ykp0mE9wKyxL2mcs6aTUl5Yq
4kLkREE9SnDAUb1bl/ImSLfpPyyZGGYN5J9wW6qrePT/aqbuGMELF0RkewgV44+zimuUVeImIb4k
TSp620KcTPBQk70+3GVnsNVxs9wgJGoD+oVVht9KKCRSl7ObhU4aawYtOy8YCzkulMM6mhbqc8PE
iuAFoWBGtCoqjYyzDVedlldYWeJ76oqpZhA2CxHSGYWI8pCGxb+to2Kl7eFQvG8y5ac4cqOiWQDD
/Ckmx0OK5z9vBbQhEHoWLw89G78M6xr41rWQCL7e+BE0ThS2DtmF1gLmRu9/BQjFMBEWVoJqMWVU
h8CCFx4BtTizqrw4vu77+hN92SvCAl7tySwEC67sdl7FLKQZzj9Qz3gQcgQyQ8i0Of0hM8TzRjPP
ooGnUsfsiw4U/fDdTAUPrxdfPdOIfcIB5uN6SLd/wYTs1PBmbt97/drLmDIgUovVGIkT2e4ot6Gc
6c1kBQSu+6SXlYLXaZ3fA68YIDr/reykO3HkAhvyeAKSEkADqU/6VWOZhsSCd8hQ1SRSk8/QpU/s
KSMrY62OjbsZn0XGWMMsiauTUyhCnKGTiXqJr6TTVOPEZmpqVcxl/3OmrHaRy9wKcC1quKbL/vQT
DZXcQChoiHpwKwko00yMr5cGYZaaO/K4grkC7EizYXxghAAFoJMSCRNY9IGI2RmoQugTzQhbXGGQ
8VFEophrgLoOpNnh+gZxHIKqz30pU/yZvBtlOLihiwEReUsXLvU7CMfGkqtjHl+6ytrrMN3n24B8
MbLO49LAFkHs5cmYiZtqp/a3m11nKy2BV/tv6cQnEb0EA1//qvI28ksg5HuxvICuwj8w9VFe+GIx
V6NFY7Kq0IG59bMFNKmGWM1BhkNXo8gHKDM3TrE0gAB9LK1B4BXjk531REJX2DedPLWi/b218KJn
0TgwSX9z1jOYSZSPmPcgS84p3VkqQpO8wjDLajaFwvxBCZr1TFNPDrjTqiqkPBe1YOtDt/kj79vq
fgzylYWGMiGqc+pozO/hspQ81qEofoTcdcMk8gacnY4hoaMqKcmUJXiaEWGdu2VnOvuXla1Tdxvr
FWZxhcIklfbU8lg2GSunDFXuPC8LfjfjGj7U+0lNEPDV3KlDM5LfprOMiWUKHs207IigYGAeA7V2
OVkMM9FFbrQymRah0ci/pSIHdCKeEPOD62LFuY9WOMyuumQ71qteLAzZui7byboEisDmSxtvOREZ
ARIAMcyxm2pIgmDbjCxjvnk1NcVN3tjHvDBJeS2amwvzyIXyUE5aqoLPka3GikH5zISoi2q5PRhF
NsQNUuyCUSfASxTcpJRAd6f0/jTpH40/DLfYOHN8CqQldYcSxcvwTFVAH0wWuXJRw7BYhwpQH6It
UXODbKYK2mmv0/HDUqiZfcZyFWBHDhWjVMNNltVfOmekKCPSpsfyBbYXhIMDwBk5RHx1RBrxUQUb
NOsoPdBAsnIBkeXtOi1hSPiPw7eBhAPAIQSjDYUSU+fje5Pu/s9yHZf8OeTW/2ggDT0TNyj1Sp/Q
uXnlI7K99Dk9jvB7gtymw40ehp64X7nwhW8GghYC2ZArjpMoyJg1v3kFUvwa55tbr2Wc3kRQw2Vp
EhuKyblokDKPxRiHKCV8MT0L25js4B+8dcySXTICqeLVNwBawwEmpCIWLC1++M88k4TCQNxs1fk2
i5KnbqEszV23fkh3YFAwV35twoUYtuXvtOBxbh1MdOeYp8Cx2Y/MNuiVgtuxXrOen+SEjCrniYYR
gbBZOeDMiTPEI7JVBfKXZp4LVVZiH602VxSwRWPgRijjmTvSDIM4qnVb2qtk2Vb85U3+eGIJ6nk8
l3dLj3mJr7rlBEAOMPLzRy52x2vOt/Uu2nDrUBSnn4euPx5ge7TM6xGWU8l2NKBTfr4MrP+4RYbN
xpdk+xp10J5g+9/YEb2CTehu7CLpLPI1sFaYoTqWCHtwu+mpOISWiJSQit0QRTcKjyLCxwE3gbVZ
8F8AX80wfBZoYVzZ37fnW3aZZVzZbECu+OO9eTVVwilIthkZ8XodKgttcLPyDsgi4US7yB5oS6zn
ctQ7/+vcgGP5PbObdiBc9qLnhdy1XBgRC7mSaAMlmt8wGF3URbYhcaRyJC4z9mhs+qjzbHhsog4e
zdD7ZK4iHoGiD2ihOFRKG8+U44vCZInXZOndUDhWPT1sWPzE7tFk12saQWiswmRJrnsbRT+Xfl1g
01I4IVTph/ELZic+tE5TD782JNztzR6t/t/8GL2/KJTP+uqkOLzxORf/6I0Ml2KPOQuNVba0bSsI
8tl2wy9QjwBwhW0G10NacMXZGnd61wmznk9VT7pFqkTFcFXr3kNtU58K9W4dg9KE/uln0Pq98ft2
8hDTeZo/n91eEVnxx6gD4umsE+DbHgzkb5rx/dlpvldPM2PJBw/t1ddtKhsW5vBAZ2xb7dzRQOx8
WHSlUIIXIFFPAkDSBB97vI959+NNUYbrDb607QfVyU1WtHZYQHVMCxiE32rZQeCAIqPikZdXp4/Z
Qo6B8n6Sgngsz3bbhv806+o/nJMsqurbFc1J3eOOkuFA+RcnayAftWA9cRnqaB4YKHAabQx1wpge
x9HeCzK2l/nn8DTV3G2a7IWom4DhDD0n2gY15Exo5HQejKarJqqva0zs4ivasgwNGJtaeHl0WzWQ
LvasFdx5VM/YiuyDuTm8qf1x7FX/QzOzvDWhH/8L2ERy8tU+sWLTIgeiDgIQdXnReEzUKEXgBiQg
Oz3eN/f0qNFNKJqiLGAfQkNIBMqZJ6rhvM6eFCQwuFn0mE7bjKcaOPgA+bvJmV+YcSRTiKIJ9KL+
iHyM6Ua5D//BF1Kv+iCqmITCSVSLfQ6IW9RMFI8VFZMotqlPmXxsUlQEOr2Iq0e8z9EzZlXzy4j7
Ir4VJiq665VFegQYqBoXeybM1qMu6/arLaG6ZvFcUfHnmONDgQyf2DM2fB06iSon2biJBz5TT7g5
Q0Esi7D5B+VrSiAyKBogreDGBLZdU0NuI20mcr7spnY+3rW4EKFfRdKqXrey/UIfer7YlP8ke/Gv
wNYkffkqdlwGiI8K9ofgQTTvnn12ZkBpoI4rFHZUFjH6BA2xusI74Qx+wxWAv8cwMC/X/mNc+/7j
odT2LySl8kuf++PVaMtMlpZ2+SrseNiEHZ2HK2yD2PevulphR0Qxk1VzpCij8/1fmbz9UpZ1ZzTd
SfvG8T9eEG35Pxufro2KHtxjMc5nKo3u7dbiy5suIEPdgRhmL/ikaCyPf2kR4bacp/lprHjXUBF8
yny6Kka1NPSaf4Pcbb7E8MKwmkiy+pepouVuPvb+quRlsrwAOq9Ju2fdS7mIJ2/TiJRzAW0zOfYE
blOX7HZ0Xk3vPE4URDw9yiIshrBpE221GqMXiy9Mk7JOhy5kQqBViMuG1yXP1geLREsCnh/wf7kl
GGQb7GT+j6Uza3LT2qLwL6IKMfPas7ttt+e086JynJhJgBjEAX79/dbWfUlVErtbgjPsvfYaouXw
ltOHXBXnGST7X9j6waa4MJhSiN1f+VhfHmpXr4/9OSh+ZOsCqBj25eeqq+pnPOQnjosz2ro+nwfo
RyVOEcXkahTi1Wn/vKDdfD7HAcyeHJa7mQ7l0SH9sI/x/GUKKWv2ElaQa7MLt3IOfoT/Ok0zMSqf
5IT0n1R1pmnDBvqCBczq/zPjo/oC0AA2eKZAJ6gBkl7F2dcz6/50ZerBYLq7jnbCnB8cU6caYoHr
wnFAQQRlByk6TnHqacBQ06f+fKxuk9Q/vTAboHi1BMkKcOjq/z4LsMcMZ4V6j/x0895PwJi/MgeD
A2XAsf7diFkGdMM5e8ozyoMEl5/sDELW1ByOZh7b8yx+Fz2a4APS5iM7kq57pdnL6VWpWT/7BRtk
hQjxPkTJBFsTuEgNfJTINYuFEh34y0hOBaoYBbrZuIwj/1TeBr7rB+qLFXfRtmQjYVKPOrCN7izD
DV7Lt8jx+xniFt+BxrAi9svSo1fDaPw1S9HNMNgmIM3PaCKPBT3liOn1XRQxsYAGAaqZYQJ6ddK4
iOg7Ul3BwihJ+Av2/kt4rNFY49nMYcqSayaNcleRgUsxRw5JF0GBYpFtrlp/XHj0cDBk1OSh7ija
ofvghur417Qok6/kbnYjPIImGMYfsK8yJrqaR8qDFAM+SnGvHh7lFyuDtOdspeqcYr5E452G16zo
muFmOV2iD+uxy1mVEMKB9lViQ+SdNuoe5DkOs0O3hPxXKDOP/iBayMlttJnLnjc0BXxDvLG2r03M
bsgazQ6DgmkpxtweRVy/ctc1W1K9QEn51viYLRbhMSqJZDxx/87kr3G7DcXX//sWiTEud9Z+6Rj8
T9hMPMjAgeJMMLDLf9BcQkPtbXcjT42YyXETU3Fu3JmYrfzOCaF47VJI1LBiOR7PxG018/jeOyKO
QCz/FMUiDzpxZ1ZNIlBd4b8BwIzIQ+paCjPf5EK6WrMdAbhjZEFLWjMexBtRaQYGaxalCkb6X7BD
197P8d59LJoYB1Sn0a9jPmkig6ZkA/KeaQE69ysGSGFcp/GCDOIhkGd4hzDxUlhIJ18fM6QW9HZ1
3IqYBean9gPOr1/NBd/fYQzNwEqJDtVe3IEifWe6rdGjR4H6WmFHowEBoCosKAm8B2xmOJ+Bj2KG
hKmcIaEYgAUtqI/NxkeSpCWhBB0FmEpMZEEb9m+OwDJi42YQIPgZUBQB29Mf0Zq8Ty98ObP5szgN
Cz9REAdmR3iFYBvhLaKjLsP0ACam2YDvU7witGBSBDmfMGaNBc1EndheG+Rz4oCHYmsBpXPgXCki
jOcb3pCjIk8NJE1pSFwIxwvXTaZ+mEnSmGNRryDZCI84HM6vvk0OJh/fVCroWTEYGkXKaZjBEpUy
NSeFHP9tnIrsHigdRwOf2e0uRAwZ+E1ab+VTniHg2SuQz6WmgN8NW/exdFgu4rDR7CJJgRoLqCTm
AlBQcVC3gXNXM9CCTauWcT6/833/p09gKrucG+t4YnISiemZyp8rybp/soS2xF84466eyH15eYHl
BGh10rXHgQJqSDM+1WA0SAipHWJ9Dzr5r1y53vnB92ZY30eOVkaRGECLvoa5U4WNy8auW73lAxK4
6L4JW8kR+OrMq5Kb0quZv0x8bXMTZYMRh8qsdv0BJYmNPuFhjENM4T6QIeDdZ+3pgFeLBq6JFISd
7FVExW5Wf2VDnjG583AxqfQnVqah/Cgo+QFgDEATF4Jj60Q7zXDOJn3woLcxzWJfutPC9iaYBZgR
ICzb2aGD1wd3yeJqDlkeRbZvE7A0S+jq1NQceIQFlSMZRNUKDLUy6ED2AFHtAKG/OAHF+luF29mh
CQ/sd8wSb+clww4gTDjX4Vs89b4QXsxduenpv2JV+SOJai/+rnBQhUTamIQOAdUiI+Qv2jJ+VIhg
cPLfsk7gLF8HeULyNyy26V4Q3FWwRh5HAMIBLQt3Vw5oSBcIcqEB3ByTQwGXrGGDBKKD1mn7XyPW
9kw1jWEojqUQaGAez+tnjvWMhFpWLAZhnGey0+liwI992X5NKUGNjFfOH0huXv/xj6AIYfUKp6xG
3+S6513JPakvB5dcVWCKGW4kQI7Syczeigos5Rw/S64vIhSMFsxbFm42wgA2HEyESZRgEqaKNG7P
dFkgpoPDNDvovSshtjcVgG4GyofbCYdpBlatYTZHWc77QTzr3SzWiHuE4y4lssf0DNnNZRUGUnC5
kUqpm/A3990PO1bpKGZy02FBwE8yvhclG2vAcZyZ6nXCh/BRCEY2yvIbNQaQIR8zxXT5EZuAn1Sv
/t2WD+F9xYQOKJ1/dQmjKdxwrvmjZRpUt51/Hn83Sm636TBEi/6dpWH6oOr3UYTmEjELzU8Fz6g9
tut9taTdwyg+a4F/MNRnEsC8nlPqahVR4KbLiVRA0zImOvteFv32RJiNflAw0SgbubRF2XHmXVhY
CUrtzyZZ8wMsa65O5aRlg74sSCcT138n3m2AREMyDGU0VFBGgw9DfCieqiWmMGtIE7nOXU35Knvm
Zjl+yBbQeAronMMVEBXZN8W3IHlNC6OQt8vXi8VEOPzCcJGpFH1w1Bgzi04vCvlVFsEd4Uj6gvkr
lI2ZZTixJeFoNzC4N6bRlgZhrlyICIHlpZyDrMvfAPm6r3uglwOWuvMwAZpkaX/fpLpv44RiF9R0
RHpedDyLPo6Agh2fzyZmslgUesl4ucJdEdTJm8/u9jQmWAJD/5BufcJHELiSx5LLgMmD2jmR/CeG
V3rA0iFGMjZuQu1xJ+bI0txXWlzGiTxeLW0Xh8/mx2uDSjDBz+ZpsjV4JVz87qNK55sKNPiZcLED
WvOVP1+pVM4RlNDZRPdVFuaPCead4EJL/KPeBWavcFyVCx21jErNTs5R/FIhIDmQvl6czshPOJkl
Qi8Ylz8008gyHXCERou0wSPb/8hTnvaegn7jsVi0HyU1m0xBFNQdzyFDGfnUqKjM6VuPJ2CXieNM
dTkT5xBWH8ecvRPjzEEg5mwRTbKvSHpwp3hDXpTMiEaXz3UPkhXuY/BxLJnhWkQ7mCE0b4f9RwLo
FTUQkx0qMKb+PGQ/SVgDvO/uwI/d0TuPl8tb1CL7N+YvtT2AGE60APWcFCEf3abaVi/LCrkYuPQb
H6/ySjeeSdhW5CQmbzBDMQX2wZmHUiZSfIGcwNK/GFfZRfhqc1aMwTkINIYO/h38OXx0wF0E6vBI
zJOujwWltqxs/DVeZKXInmnjJ9js/TvG3fntHgZ7dWN+VyZANJ9dtCHoR3yOAOQdX9xIXGEP7srZ
pdCrA4bghtVRj/zZPXg3Y84FtVNNIpXmFoQg9m+9VTF9FFhon9ffxhCuZ0+F1FQj76gc1jsTVaHg
Zo0mDBoD8N1sYN9OMT/QrAeMbTktnGFj0gUwKslOMwKZzPeagDNPmkV3IqXjakM8M0qHjs8uzOlo
rYzGJh3CmigPF2k0ILdi8c+XCAMWXlRm7tsyAkdfJ1kbBYlJv7m6xpuRX3aDAAi8C6QZWIfeKi2Z
byC7A/Kcmal6PK1bZQFYlvviYDaAfEOiFI/U1k1BYiqoivbfKeLGYmKHazt25TrBlw0ynzdI7hFw
kDVce9+yDbu2I3++yCSQu1Qo3KHnnliDdUnLU0MiA0ihzT8h9DNjN+jBMOdJ6LEUFHz/zMrRqBhm
VWlsST+WOI52FucDuPEjKM5Yc0AoJndPKYIZsn8fg5DaJmZd7xqbXz2TjirbxfQ3c0mm9dSNpGu8
5zAEAae2fA/nM7hrd0CnCkoMvMU++sNG7e68gYfRBcyr9gNvlbH2+WOqLWwsBEuWMJ9bM3AwyH4k
wsBw965QOXWKvpj1rIWR28NP2VQ4ijFzFKVYDE+XHqf7JaLYG8W02GN+MXx7gAOvpCfkjsDtiREp
wrQohwrDNBPyy5GSUFdvnwoMjem+u8H7YR6qYcrqiWp8Bk0zCI5S0Cdsh+cFc2H8k3BdC5XOC4dI
ThAo8S6H8tvuwIHN/M/xVlDtsrncCvZjmUVXw1QN6Oigx/c+YQKRhCJZqvphaabn09Idn7FBoEMm
KMzJurFOKAODDBIYR74Bjjgi/u3FvDF5WI2llok28VRTMWD7Bw+iw0oOaw+IKBTK/AM2AYMhQKJL
/OzOut0KclrcTDthc0tplbuSSmI/UT1rSIPE7Hc0BH+UrDdNLSs357e6E6yXaMZiyk8DSA6Wynli
AUGswzcaMJgTLnphns/dedafZe/TYIiDrgG1Y3QPWnx7PtTRzRqU/2UKsjXpU7FKWZzyJ2tZuEUt
c3Mmgr8zf/s+BcvbAgGPOGf2YMfUtS7dQ+k40cLu2N7tmPhbni1GW4wKaxYyAw3ORP/0zWbvh2yk
F3Wg6tTCcDoZoD9GCbz5YmcLRAl/a9zJ5hxZ796m+gXZk+bZHnPcg7zcqDZgfeIMQSp0mHPtTCkD
yTAuX/2WoRHe2bwcXHeU73wqh/x+pdqE8FPgxk06h1kyQbumJUDjdWNBVyjJ3tT/AnKGCWiEaOqM
wfmIfP7pDGfCeA8dF+eVay+PmSgCH8wKwD1fSDHaB1AdHnTPCQ5HgicS1bKiPbPnTEsbRRTpVze5
ko1RkA4BxRaaKU+Rg/BC4jjPHBtDDkwSFsNwPt6s9QSnmYXOOgdPs4KEyojHpfxJBWNHsco3eTOP
YPtPoXJXrbYjQ5jQ2bP0aDNeFzgUM3AqOXUBhCu4Jqwxy55FGUiLIPGPHAmmWfRfn31i9sDmF6oa
Llr4Vn4VvXQKkq0dlXOa6ZgSoctbuDRTucz6QIvQe9jtnADuNYUT9Q6+8QEqLA9vVPTdDls6Iuk5
CzTiQxjkt/BC3EFDVVCNR8vuuZqqJYJqLyxqLRNEibznTAKVkp6PpDUPP+kzdQBmtOCNCGXfW0nc
4ZbB8Qkha2UkQk5xhNkZDxW+0Z9oi/kNCSXnlR4YSrAiYmfTqeiRNRNID+6Pc9v8F+FHCzjfw++L
Rs0oU1KrmLSfg5gIBqzx5BhtTJuGI/6hOOsQJ6bhJg4Ol/vpQp/QbpnQ2u5t7yiaO2KevBMA4ZE5
TyqxmvhIdJvhs8U/9AEZk1PMEeRfThGD/DSGql5UZ/40rikUSRpSAxRks8xVzhASLnwu5xEbGfMK
Qo+ZgfJ/WRyUaVo2fbRDSOtglPj5haGkblcpd/odTLiHMA6tGmRbTrt2ELOMl5sWQjTD+hRu3Znp
zoHfyPB5+ugP8z/8VvAJB9tVpj/saRRONDbIT6MvBhz0ozFpqOy1mQEBIGPkiouAZwetofHokBuR
4uWybaZBy8H9d+5HsN/WH9F+M1dxNQXwCpphJ5kFT4nxic4LSHTBrowYFCwhJEGWRbs1bAjCf/bR
6XWijYxCmBWuR4h8AW1lgPPHSu1OzDppN5zHHKk5w+GaOjE9FM7il5zXKzmxOHSYjaeZIbC5mVVL
tNopWMwnY+O6g2QXyo7FQEYkxgIqKWOFC6cjNYhLpTgYcTbVgbvowK1VvUlTFRV/TYVuGXnDhQe2
qxGQ/Jk4Om/XUKvh5/m55JPVwsNaNGEDX4VHRQ/Q4DcLwlYSM+ZlT1YCg63z22CWOMJGOd55RvYQ
cdIHO+AZ2aHlV1xFZtjSIJQWW7ZCoApiQ0MA8HyGCVuQX/EFCJDsrJoFxMvBrZOrrKky/oImee5E
/eQvyZcGkaI/iKWmJhPZINlL4KE26o4qHSYXoNOezfyXqRjgXDDYkjTCDKOZtAKE1vLxyHFGgcqM
6fTucHPC/XHMoAfYvKdn7ICcN3kXHbkEN8mkcUSA3EMVKMvUHuSKaTkAhOUrEz41fEkn/LWbnR6z
wScH1pMKzYFOXTmSbscWM0sl70j5OlYJwv3zta1ezZ+aKQE1Ncc6HFtNBqTgK0TLOWuvcG9gNYIl
So3DOGcIPHuaKk6Bg95ZA0fGZgmiMPkr41RI3om5Tpi8QQpBkjyRJG90bv4AQyvkx7iNiqwf2BNR
xrvu+/KVORt+O0dolXP97oDI9iYM4q+lgBucxGgfFs7Z6jyPty089Nsso1dxAaNhShxKAuox0QUw
5fkmyNgcD3WR9qXaHHwV4J94A0UDk44Sl6SQVZpV3aeeZFRkRD7DrdP8TeoGs50oPBntbNqOp2r9
B4Xx5QUl50khJNRNlLaUhgCbUI7lesRoUgotF0Mxcyutrz+776l0rBHHJwUFT7LhsKRWAfA5aYw6
oNASlK7yBwnRz6w+YpaHFdAhfjcRGSQYCiIqQxac/jlRN8AssyXzB4aYTa0pIl23mWF4G3slFZ5L
0C9djI/CzO2qAQOtFtKQ+haAaV/5sbU+xmhjkSO0Fh9A9Z3ZXC+I8MKA4sk7crAyjMOepA5raQTG
mxmi2ONOEivdKg8FhS/9NYJgg8AZdvcPYYoWw+MkegZCx49Ljde40i/As6MP9zWXXoDAEb0x6ztV
/eOWxPFNetLtK/bjlPF/pxPUd+bsWD6Ee/NNyrAUA98pQeMEU/wXnTeDZPBDuY0cWhB5oC9Wauiw
dtEpcOyA5uBCiIQtuHvC643ZG9vTX1ReHgtmW+B6DCMjB82VQd0kpz5jU0QHbpMsFD4srTi2sq/U
H4/W+DMj+T216JiYY+EVM+/t3akNSw4rfIr9mR9hclTHJJe3zIeaFCs0Jax2HCxg2pw4AcH5QGKV
OdqUgF952pS3I4MC1JzD8MRbh+kgG2CzwYoS9HkGb6HF++MI9nwyFwBIs95L1nDJKz8vTJbq8Ry5
Z2uepwsAcV/v8HAOhNjpWIKqQD94xD2lib4HR3yqPUyDSCrm5JYUyb/8qqu2eQJ4+IJq4oPBGdEl
pWrw8UnHjWaSKdYlQa+7ZbycaoHZ4igbuDkhlFGMZROM2Z1pFJaerM3TGQTGQxQt2LYP2QAc6xOr
myVsc2TCIX/6AQl1ZpmUXZhzw5VgAtVznGQJyI7FvQLh0fcxVcY8Hz+skyzmY3QkvR/fp3J3gx8K
SWrm4AaOf8VeNYWCyhVccMc8NitVHs4fNCJHKgIVmFcu64l3kITbej+gnkQ4Cb2uPqJv4Wo7/Opi
Dncif7+BNPODfHqwHWvcDnwU8I5juYcJj9UVuz5gqzG544oIeL9NjT/7FVT1MFND2gYyIGQo3iDx
nXiPKNYSqFO8fF0zEK4uj40HN8c4aYUC9ZA9s1AOaiGIEzUFoYxZ+5jHxQHnFiZyBdiUCmzTjqCT
jJ7qHZjAjIVqWZjhxUptiMfSHfGwAK8y5DcHXUveikIuTMuYncaZ6SJnCZxzan7ZGJL8y3i64zC6
QMnJJjoSdyS1bdRBNi0Q0hWFZYT2fsT42PjffSIS+MBdHDG48wPcdWrhyIn+UUVfzA1SpYx5IKXc
BVOg2ktYbgSKQ34zs7Bp72F1lxUGpzUFguFhfU7nDHmFCU/KIjLgiasu+U9uUGTK9z+qNMgfq6Vf
ubEm4NGNiabD0eLND9n2WNNAdh8VdI6GmLpgR/g96yB0cXx/7g/pZ5cLLpdcwUkJE/k0qhHaYAgm
kI3lGZquLP5owjKAy9SUxS4hf64nW9dQEFMQ+A1wqq0uX6YIUUuNeh2yzRRPVjUzlFvgD+r5+Zhl
DPEVwRKCCOVML1S49qIBWtrHX6K5+QtNB/eP0tY1hITGQ1XccqOvR47AjK0Y7VyjCFSb9ycyae7i
ZS5u4mnfb/1SV4xfFqyZDfedY6DyAUAbj2YmaXBp32ypRgBo94AsKOY65knTCvreT4fjq38g9nU6
bZC2vH3/Wy7bv1i1VCNnKowo4ejHo0mz0AyyXk78OUFH1bPNVQ20YchA8++xqKcEQmo0Yp4Kpz4K
mKEbOpQ1VEuov1AJ0w1BmdAflcFLdOGssBsQek93M4cpkgr5PkUHmLkpvLrlHIWPIXkrT3Yj+dUR
8glUK2Z3rPw5BGakYozQjTFGhbZipgO0ytETncJxfcBm+9UUHpPOHKlh0v/bYvXwI1weBT8tLK6S
ZrnHzHBbDjdI+BCjVj381yMaRsyUQCwQH3ioJ2+q7NI8DG2rlo2ZNVNCCbc0dONi6+v0PRsNMBty
KP3f+hIcTj8PTPVulub/bljKrVumqH0fMzO8W5QWhzKQ80XxX8VphvdbQLx6DCWdd8kl+7CsTNqW
jAUwAqNBYmTG5yYyG/uIiGJDpzFko7aqJACrKLX7jWUO5Q3qSEo7aBNmY6MijH7UJApTdHwPh5XB
4had78bodLnNPb99SIMEyu14puPLkIVxEn82FpyFQplTMBYZp08gnOe/3BLWv7OzBvnEaE2OgrwR
GU74cRGOcH8UFnrU5leIVxNEX1IDYhrxyvLWDzgQbQw9F9/Nb784E0WOguWLI8va7M4mAIFXM3O4
HhEelZ1EYhk4EyprQDGlExBY66E3GX8u/D0RVUnqIhm2kkGrAgQsX83NaFX3EmwQ++d3U8q5d/Wj
kEEAMHb3DvJzdFM308uM7+wXTB85UwM1Ozv/3fj2A49+xBAF2yZwxhrvbLAZbtgcRgheOSA0mSZs
IJsMJ3CExxz9vmkp+w2BUWC4xXp6cGgaVpthhGQJAISqODbHvyzg47hOc/pamAqykwyjC1zwwv2l
kNOstWNNrzlzChfC3yHHuLmVxueCSCTfKnSw3h6QHCqwpw8XquFZbWwOl4842vNHafceMwwCQFp3
tm/RsWCYm9SvWFGCXEUgYTDL77xdLPqEL1ZUhbuNu4DM1E0JxRoUcJZRq9l8UH2xO3FWaMTR1wJh
ErzSiEKnoR8wkr5OZgZNNTmI75uY6q3wz7DTNyS0NjqyMtvbqKrSFk8p/wwWynMAJklxwGLcCoqu
5AGbPBsDRMblRaGbVNghdByELSFohcOvP8r5xpOH8ssIB5fksD5W+8AkX+CpSJKP/YVYHsc6EPu9
yBmk+Q3dGYNkyqgN+JFRzR9zvyTcxOwMomCiFzmm83PRAqVD1oLftVMgQkPxn8ru3FJKccKMIibQ
cmstkjnIJbhWyf6aYo2zgCYgj2bwC34GjxXftmhK/vIzzPmEI2B7hLlFeglf3SrLvAMzbwkl6Q0o
osD//agrPzeeyq+ScqoIDK/jtDKSBnyf/kU/7Dk9LuvHsvMvRC1S0jT+3v/IRgqzhji1IqPAqIn/
9eA8QWH+nA7YDTmPZlD/a8phrzRHymPE9BeOIep87Cto/ttufL/A/+PA4yZzE3csByEa/Zh7t0mi
4atSWLJcAX9z9Uqh+20azwwZj5xIs55uyVkhK7hruBL8YlQi1SsRgr/5LBxqM7dzwfSSvYRQCQEu
l0J/xgKHugMHmq/RSpSnHzMcMbevwmNJWCiwdXI4bKKrmd1nsLF/LR65IQEX83ciUeTK5sc6ceTT
wZAWVFNCO3+moFU/ScH/2YzpJoVtielyxtRrlBY5paf3mWTcKpbNhRzGOJjgVXNiQ2LjgLXPhP5/
5BH5R0YByMgZ7kfHn2vajHS7tLp01GxqnKfF9qfMUggPJtbgxygAoWQhTWl12FwoS7FohSdi6qei
5JKkMghfM2ZW9P2U/ROuoO9qrqmHMoaAx8X1GU9QBkUTyv7GTzG9m/Adlh1SArbmryBq0cBzrUWZ
GlECnGpuR29oDzdxGVOMdOTgEIfy04Fof8iwWEZ1Csmr70LQHb6YbLkKLGkw/LR1T0Wb4fv63uid
ZBnSis0aOPARP0IlnIDDuKGXrvi7K+NPubduPiOeDd3MdkwXCXt4PLgIFjUtS3tuS84W2HCLmRTM
ZzqxdejJtzn+oIV5rTXUMqmvS6RKOiyf0aQzk0P28NQr5x2ybnG3dgT1ja5LP1LxQrtBSgPieeww
H+I3NRLbiKNi2mMLHsNKj30KVZ5RHOVR0TfzvYifZtSTIUcBZ+R6yWoELJCJwndNnQL9UbUWNQUr
phqQk2o5AihRBDsqxgJZ/DWOfUrNFpXvtIu+2eJsb06SoZNdQKR2fYWOkFD+0+ByP/nFX26PgAWg
y9/Y7MJALsoBqKIHvgZ97BvrB2xBEjYzzLdWvl9pxSi9o4CTlQBZas4NiTGqYNGOWDl4YN/zLNkB
J0BaC24oTpyYtfDBaEOxroR3NPMVZyIFLX5E/LFVj0Rhc8VBBy7yCj72hR5RfHOaiOzN7RQ95lQK
ALI9BYPvQZU/JhVlCMTkvuUvL6n3Orbp25Tjjuh31C5k3sYblA4Q76yH25Tg5vTQVrqFwFs3QENm
XMHnyQ3xD5uuuhGOQxbz+WlEQbJY29jqQRYqdnUBsnjxA058/1CWYP5KYo4OTDfkSfyEXv6Ln2Nf
mZWoc6NFSzuWeZxfrz+ynJmBRIRTd86x06W221Lva0K3/OJ8dC4rRVATU5R5i/+HxgOBkY5g2g1F
UUMkQkld3mxlGTAw4pQjDfP5GmmlC6aL18vt2Rv+hld2fMIZm073pOpXDmmcjJDLFCPRX5BJsgn+
TMl2/kB1ygAp4dE1PfIxj5P1tsz6FusiLGEtc1Pgsfo2CwvuK7Zlg8r6Cq4RJOVYj/IJbvGFU7hN
tMhKYOTGx4iMm4bVXIQ8Q7uOC+769sZGtjRloBctcuQi2E4/8YDtX5axCh4P3kJISg55dsowHunH
6fK7jzoun4WC18mC3DQ//pmqiGaNC+K3CZw49phAjdxXulOjHmjJssgdxvMFo/mb3lcfgM0zxztI
G/4+EMK0vBQNYtR9f+dn0twq29Z+ig0bITfQfsPysVwdfBLgfxFnqvM3usT4XvAQqJvrD6bEopSI
78K88m6niNkME2hwtJ8mS6HCZfic6mgJOKzcql+zqIibRVfaeYt4QtMIbYy/dKDiMggLhtMRmSv4
GmNuYT9s4gxX6mkDc84myAwi6V7Tf8zoTb5hPQ6fdzLjw6MY3T1/j+/LroZpCt2DGauZglL57B6/
dSpAYotVFidYPN8Q1kiJe7x8dhvDHAOgGG7hzCfYyS2gmhJzInPE3ghln0nUyE/iM0tUZq5tNfxa
78L3q9KGNuVyvnY1DL7/kN71JjoF9mp8LF95J3mVfemmHNhxAVgxM19jP5FtDEyTqsv2jx8IuOQU
0LfQlAGjekACQJqMp4SzClUkIqknY4BfP2ipa1QBJiA1LGYgeozOIB3byI5UkDfLhxwpNG8O7QnF
KXQKwFA6MBIo+IdDbQ2RjFUcokTTQ6MnS2W1jfFC+XyZSbuI+qG+TzWRAQh+3mNe5qiUqa5VC6Xw
nbNHZHJ8GCBuajuW3uFwh/vH8/8zINmIZBGlMqUaU85QTwwRBqT/eun5cFNOUM5hPgFrUpEjJ6G4
bSaI9rJQb4hJuasbxFlUEjh+dnfHph1uA27ad0vOc+oCdozxplDKICCUiULYwQ3pR+HI6JcwjmcD
ZmxXZBfc5FoouYvfxqqY8OKgeieAyHvpFHe5PSLA+Dcq2czpIJB+eThu83/YJ+1UZLwRklIZFsPQ
yuILJe4EsN+fgTmMKJWRH4D7ES40VrfJEcssNSHrk26sJBRMzaDgW/zCiUkAODDXu8LJJ+SkFIPA
qQapZC1rztAUpD3UeFAgr92Bc5Ciop2b9wQQwbfr7i5EM9yhPeqf6TX4FT7mXEjDUVrJm9QAenqd
t2u7mMua30V4lMH2GyglW/ZH1IlkEPdQ03RmUPoiVfhz/RIH3SrWq5jLloYAEcbgUNLgC+sN8W0g
W0p+fGBig/z9/Lu4CBam1qFLwaE8h8EPvPHJYmkyrNVMpW79J+oA/26vxI2ZuGaXjaM39QCao0BF
X869QsPIGUiIg0nIOnFfa/mtoln7ZEhsiPT8Lr0IPqUxwpIUxy4ZFRjZ3c94adrFVu0gVmFidKB8
4FEB3mtDOdkcTVjiMOUEWIrhuWeYxQ3acP6CtzIPCHkXHSgaUDmtkMwk9i5lZ+pAWBfX/TbKihmW
Mtdi5CeYyjptd0Bk5IgcempyhBhZEQ8vzXDENha2OJjNwwjagDsf3Phxv7ylMfdqMGOeE5XTW90D
eiyjDNzy4nVOs+h2yYu3JqOPMzo/JkawLs+cZhnh8bAuWd4Ix3Ee4H2THYn6slV1LAUsqlhmIoma
ML2+HSr089Jyi9oEnCqy/NZk68zMjAN0g4qnWfuZ0FgGn5/3sxu+ph2N6Yga9w4lbI5UlzM+NK4C
1lv3WPhRE+fRF28GWGLUTg4ScuorV5RIL4j+dB+LlRrZ/iuLQG4z1Jdu4OPDwkLzJwFwMVCt996C
piVh9Y4+NX2NrOZ2Ue7eggsRqD0wQbMkdPorRVy+pT+xmkEn7DgO9uOcPBIkGmMDygRmKZP3u3En
2vZ3Z8Gzc4xkkUok1MV71g6BsoshnftOLoJ73eW11iHbfUoF1lq4YR2Ai+4XdMupjxsAbLLqtpbh
Oq+RkmNEqOAu9Pp4x813+cFL7mu/+mHUCY6d/iFe+uQ+yScF9wSEr2U5NdnU4vxHwkV6B/kCRrKC
nJeNWU+x8v0MMegvPlzUbtAdzo8hyI984Qa6+Y6sDb/FDHXRfK5+rAFhimHAKDak336ASPFTvMei
ZTfBKeD0W/bsY6imN8qBb+oD6O5Y0KSW2+F8Px/H7ykx5nfnvIC0fWC6050Yo3YgZoCF/rutRsMH
+Sa9HzcWlbfMHPcuhNekWQ9IOnMMjFnfUa0RFINZAeMFADmGrrCdV0xQ4bVcHu2xdWc66Y468ivU
BmCzbCjo40p8oeHDq3wrB4JBt+CzxUhG8xp8znDehgWzfF4A925mOKz3cPQuj96Z027caVEWn3Jl
igAqRC9HuQhiEjKTriON9BZuFuDmy2N94RvbxNs/kWxONbT+s69dcAsgHFCeE/wMQQb7Kq8adpDN
k/Cno2hvp4kYZ3+iU7R6JqrAykwo4IS1JvObqEVA+rhRjf72ErVu9P9fQo47ZgVMM35p0UVobhm0
JRvNuOqkdJ2AQkmx+Zxt/PDpyA3mw/aE4cEZ2O8RsWc76ucqB7X0GFL6Iln5Hf9Au8CQMjfkivUb
DthWeTUvrFkZNRZli2iw5ulBcqfYW4/uldAKLvxcz2BmlZi+wUhBRQLbgMiq+2mZwZliRmkkuC5P
qM3oAZnLmlekK/i3aGS3Rn6LzzL8wm8ktODMPMbVV4RFMLRkegvnhAtLu8sNMEacVBukA/hfhCn9
hbICUZYfBz+oaLI7l6mfc7KL0uacAioRoBqGAQVQZ9pVW3t7mga6nXTL3jBMICoUOeZzf6xmsKnm
gIJ8anF6RiKDjIShMhOwSXSIJm3L+Wabl/hpS5Pwvj8MWANLsIG5bPsfsC4cLwAIJ11a+Q2Zcfga
LViOZxfa34jmiApa21QZWmL79eIAZRepo0pdCQXXeeTT/lveFtgotx3rlcKNzeVj0HlrdBpjE2Bs
5AEy9P9BUX9xFxGcz4eHqQrWT8gmY1wWeYXL8Zx8MgR1ijgO4c+w8mKOVrtmOhnHCR3v44ku4rhV
Pw6L2++B96FJCSZW1+ouBE5kHnsC4yioEg5HbJzEmZRVqJalab0qUZ3DNGCMku5uCS8jSCVOjVPP
MeuQ+fFEQKawdSTuS8xkZjkNyIUawplTe7Gw5w5kyj9Oy5OQ5V5ZsqS8EM0Azf8D9Mno3k8BI218
b2G6bgILzgaqT69nQy4zn6zDK/FdVkgdtVsIGmFy6AuiLt5fGnIUzJWyz7m9vDP2QA7Bdqo/nao6
AogngJay4bHeqchT8SL2Axu+OTf7pwSNU3hzxNrhnbEv0pqSIXXYAvY7SFws8VwjnljMkZUxB8EL
NqEPCEThDkAAe0ooGiL+B8aXjIO1+jNkfk/qdIi+YdBRXLyXYgbtxLzuGYEt1a1i+Mwnwk8hUQAv
NARAGBOhkea0GCj1loAaMFTuHq6uoDNG/wk1epFW76ICrWVs7+cfRiVx16pEDBof5WkpoxdTz/W8
lidl9TDShMFedPsnL6BJ97oz4jA66/sx5Mq3gdMIa+F+SZBYdaBavGfs3RosmwKaiabg57sU0NiC
YukiGWGhg8zIVUFkwClFnf/3sjMzYhJOj0VVAHNw/2VginnDFMoaXrrqFbO8txErux4e8l1IXtvD
0vI9xRv3TvxMSypKSyzku4ImpRi57iLF2VgEgoa21CacUULLc2979C/MPzPRFvIneQP6RwoyWThd
TXGp1/D1/FXgYQaviZnzpvp+E99H2xGBNJ0TZt5437IxXUKhZwlHDsdMmmGWHGP2/VObRy9HAYRm
XQrD+lMbHNjXHlWxO10C6uO2uSGT+nMXX5oXE851rQdiW4B/YEHoAlHWS5zJzYkpk0HONLO6phZ3
0kGd9cXFLxk0C/h0kMGV9QX1PX4hAYGmNAHooI/GphoUE+NHrFr5gI5gKNAQecKACpmuwExKACv5
MtimGGphRJuVvaWhZFSLziU7mn3mFEphjTzuQgqW0dWv8vLg8OJ4N05pH3Qk+sLttxXIDf2WMqMl
m47jIgMYhoXEL8JIl8WN5OLdAsaQESPDaE24WDOxl0Nw7VvmQ81dF0K3gf2cP9Q0/szq8WALGL84
p35O86qC0/z5ipopyQb+1DelUtPic3KOtH6pco5218dIebLxNj+e/0Nm87dRzRfnPo8eT9I2sith
SiuntyPdEKCIFjAU+tPBhLmlZMT/heWNSQIKMvXe3tL+HhGPjaSlugHnXJPiAoPpiNTseOG5WSbT
OKALQToDM5eV70ZWhaEXSElFEqAvjGK+aAZDGAKWGO6e4iRWmmDLC2pOTkQH7/zkpzztgubwNspZ
lgEBRzcXAsbvmwPDRGwbeMAMLXjhRxoi2iec/ODXUvI3GbUT1jpXhA4SjblytRTTI/WuYDQdWGwc
sAyfgseFDEzgA//ZyUaE2E5AeAM9edrjFy/sfocEMDOGX7+HEjiGK49oH7L6nrjZj80FTRFur59O
0Rr9hRITnEa2nXRZDJYZ+Jgjjt8zTDMxh/EyExC/CqobbvHYDAUalONkekCJeiHUpY5epiw5Y7oa
r7chEn9YLfG76MwzkI3YtYA6JYeHjPwSZrPjPxMRJzxqrZMtyT4aGVgHflED7No5iC/pe39bxzfT
tdY+833/HL4fKxb5xoJpb4YFB5qbxWFUy7MsIqhx/Yb1Z5PVoKTLuP499S58Lc6sfrgBTPCk0cbc
tX8hyQ9gXr4DkCRlqMgjsQTKCQN90nKjp35TA1cK/e0puCBOURydeLxZDTqxSOM3agrTddzRexC9
bLh73ZNKqQkMphrAy6gtYlrdkE8HgM9IkAWARQUzn/u0Ft39TGCxN6M7DPtj+mGDpYvFLTtjHKbT
J07nY/NQK3QgaofxsTq16SPbM6qeMvYXpUpTc21UjqEksd6U/xVVhYbwfaEXINZckX3YiI7dbi5N
M/6gaH81is5UJNVH1E7VV7TWAxWYWnqlJGaLzVKZ+Z35t2vg1VEuyaMMsgdKIH8GGKZIVOQEIbmG
lqNPLZ+ilf8Lf55cZSVbukFwLEasr2wiqLM+xY5LdVKl2LgY/QYeKU/4AMjuOy7zKxFZspPT3BY3
6THEBXjgpq4JBXlMI4dNA3fzeoFAW1yyh0N6KBFbx+nltjuxqanvcw69EizKAweFvjV5L/6Ing8c
qAKA8Y+/gsE7P1ftcEAQx92OWptjD9uahwn2+k2HtRinJm+2Q1l7I20mGMdD2vdf9guveqQjA2ei
krGgw27hoOibxb831I+n6z9d6r39CiqX4DnA7X5Nag1oGMwOcTuAoEdz9L1J9ZwDFqzNRhj29w82
rp5O3P59yyjtKqtNGRr0cfFKgM2//hm4qDkIkPLmNwt5Mc8y2BTJJ4KKAeLidP/qRoZPWBs9KF3B
4Jdp4XXjbnf+2IVoSaBxoyJjHA0pB2WJODbGtimIEWZehqgyoqjL4EHeDAEHWHs8xgxK6PWkGGbe
9CfLZpC0/7F0Zs1NY10X/kWqOrbm28wQIAkECNyoaHgjS7IlWbP0679nbX8XXdVF04ktnWHvtdcw
vc2LnOkkJ3cpYQAYQcrATtOrjG04yVAgItLudkd24D0aUVDRTDqikDJEDkJNNPLwBnYhKWjTNQT9
tr/hagggJDBzLMNP0xj2H0JP0s6sSj9qooqwBTSz4zHkUrjXVH20A0wXNkbXH/wI4K8pIt5UNS1/
FOU21/UfSFgDagbWn2VC5XP2owuomMV/NVMlbis+XaTtuvIDgQfWD+TttUZejZla0+gjGZkVQ1ge
uMqhzXuPHu7gH5ifAFXskEdPMiOeKiCJwvdGEBx/vOk2uSsiZQsBL/qCQawX0v/YtTs1PNT6rLJt
gQGBAAhTKr6567gWPJ+wU11pMW/o2rgq/qlrXrYhKz7Ee3yxqH85inBsgY9UI/8lOoALeArcc3Am
vg5KFd5JBy+Mb0oyUz4GB5q0ZsyKN87uZ5IB6Z1gQyGr7CGnWHxtMkACcg7HoziEd89NXKFd499g
3LYfJuJsHnxYhDcThVdHUtVjLI51e2rWe5g3AeRVBkrzDIxnh3btONv287qHy1rltyVTro+bRxme
D8n8ZGZ3PTY+1zDS/nVH8N52wQWo3s7wLpcdOXBDvF3yEQxYVATwi/l1mlUjlMbJeAHNDli1XLWy
HA/Ub6k6G3T5TzgDDB8pYybMDkdqXQ9jlaTi5fUNvHl42Dy9MwhKsO1wNopd8L3Hd5wBH2X9RV3m
j4BnnNr9V1OW+iLF6sIxh8x8oUZD0YfYHwPXPTCK30X/m1sE9lb2afBro1Nj3FzUAbmOpxbXgm4k
s/IKLh91wY7ft408Th9ctb1e8wFfhBPuJFfema2I2+KPvNY2xUTlthnghMQl1ZS/ZxAAD9v/OFXA
R7RtYKrTCTzAY6b0kdwegoMyFg8hNcsPgqTnz1MZuT8VhZQBpYFnqmBJwco0uTMrxb5iXtaHwCB9
65+/mWAxW/D9w/6JwQtjQi4JabSljccdmEwLfAAG9g5tWIPN4h06SgQxiYe1QYkDxvcjROpbLHjJ
Iz/14q/O4xHqNpCb+T0h7t+A4rbpJO8dWPWhaM9yjm02DIvgItQfXEj8eUOYOEISyYspWfITx45I
EVD0WNYOZnKwSrOx0G5tjmq8WwR3BtH+ZUrUpQpbpGc+/gItxcEuYzrnfDEa8B6kIuMdxC3zlA4K
S0mJdO9nbGQ38Dfstu5P/A2Xk1WRpNyXXkHLBQqC+Y0AoaBm0fuhi65P/vmZCESeSCb7JyenPqiz
YM41hWSbQi1U0nALg/fquMuGx+RMEI+rOURoKgE8PLi2KXGAd/UW8gPqiOmVMmOCFlYaSunpc78d
mv+STksuyHKOYCyFAsnjAgqihyBgTpYMFHPJsi6/g5Zxr7GETb8DSoQBMHE+4br373BYnX9BIufV
5ulnJ9TUQK4GU4FbFX42AyYRjmIP/BHWvzx61GPSoofPPWPqD247YQwl51elSlhwhBXNl8noibdT
eUnyhQttA+Bg3TKchQqpFmXeyXQh4KeTYiJZp3ZuwfGYUtuh3SIYq3IApT336r1xhKq96M7cPxM9
VX/IuH6ggOWkRigXeC7pAE5A1i48U0HRfl+FSf5H363DK/L+EO4xARTPhxwbrqnDGdqUTHLsZmOK
cm8QHW536OZliWtU9h23M+NGiC4AnE0BymZcUSgtr9AWz0/1QIEXN+rhoCrcxOchHNiHGCjRkcOv
bxn4lFh5l3t2T7Xj/LE0U2NHuTP9lk+Om5kpTh6z+CTQkuuT4LUauKJoxnh4gDo/CQmYP1+SwQf1
tiOXbA+j57Zz6Ew57jnfgzVNH2Ip0GOCOqB5sTZLhgFXfsmRwGy5eEyyHfuVEaP/K1A00SkDZV8P
lEwiqBgPdOZSvoWXnlDHoba2Ot1+HXQ3IPwBV1s/mdLbEPrN/dxOyWcIpf4JTKnlgsqjr9vGVy3S
cEcb6e0eg4p6im6NYw2yzZ+6IWIrPkV1Am5HE4hXkLuKauylPbLZpRL5J3r8JvWBKWqg0bxbYdGX
Onua8yCbQkuFObKXMKHgCgxnEFVlFG/b+VsyjUCVzOtvEzW4cxSRQQpyySuBFkGwHOqlAaqznWg0
KpDaW1HhE7AveTlAC2ONh/QnzSiAZUQC7vwj94/A4aDCLhhg6JbMbEC8kCrJ6ngI6gzCT+wiguY3
mIaH3xruWvJbAdBTsIU2uChMMPmLxC2AZTC5Ikt5VilQdZRCmHu5O0gU4019DgsywmHj57sCW/Do
RNN8EGtJJD3F3aN8YhQsDkB/IGRg5mbCHYibX+Bx34Y4W1J05QssaSJvOJ8RZBhgiSrcvfEu6NAt
imBb8bRMorL9MbfYMnFMfiVPl+Ml5HiZCykhG/GXNYyd8Hq7de2Q3KtWMVFpH8BwNt+Ti5k6Qu3z
fbhv/ccpHTGYT/mEzDjha/TjtQeK9S1mS2K4BZHIAe24kG/lL+50hfgTH0DlC+cDyjAU3BSTXH14
iPG9pbRNahzCklVDCGAhagT/saKG+tTjm6nhd+PUiJDmeDvmwf+ydKBrUkdCfALhaSdhK4cEfL0K
Ppp5xtxikVShF0dPoV01U8j1O4e/QpVzRzkOENzs4E3yw/kpgnHmRic+bsJQWLlKXAPcFPrwjeu6
4bUGxBgYR54qnCoUqA1yBp3/mVqpWZcX+ORQgSbxOMDoYbTyZoDT6JciMHpT1FowCpgK1f+ZgNJG
/Uhy9h9RnSLAq9k+ZhuFUekPlKdMp2uGCkqw4Wtx32wc6OYTkkT0DZqHWzByjw23O/KXxAPJfV5o
txXjbconY+TKkMBkCpKlIQh4dY6hTj9I2QcnlnXJBGxOsNsglZuFWAJVB4w6mWTyDc0vvo/DD65k
KpKRVyXWB5R0mF/ykLnwEAWuc4otjFrxEQtar/imz5T47XNVLd8TUe+kZu9TIBGk8JzTZzlxsIUc
4LomseYAp28KG73Eco+q055OTtQ4rEFcJRiLU3ahdtjsiGdQ7xQKlXtcLvMgTuiBOknBjrNmSAYK
BHumoru03F235xy5IpMWm7jb3ZR49fho9xX8IhpGKdypVpMZ8G2mIZHiGFslxukl73Q3ZfHV0U9+
nLiJZT2Cw+0lwjYd5vNVvG8gpVZvsAjBoOQZ1sccNfOe08SegUQ6F1g+4g7u90qWA3kl/5NfwKDn
Yx9zIpgQ3xAb2xnItnT7cEcxTEMt4mEXYvQfx+kMnYzSB88S4OZOcKD0zPAZEQdHeqcrsPy854Cz
UC3TasFo3X+xmUqCBwBWeu++tKUJMpWrLqCym0JwGgrZJ76L0EzWZ56MqGUnZlpmPJHvqM1Sio0K
PFc0kF7DY+O1WzaRK0E2siOGQOddFjHWknRPear0atu9MOsck437PqLsCrz0h+QwTRp86kdkfDP2
GnIoqOoj+YsFHiZGmZHpnDvAOC0QcSs12BpDw3/zse2f6dFpcbncc4Z9txuTE4AsGpBNzMX4RB0C
btUyBGXjGhknD41ROhBQduA23IysXQNtKYIiGBmTjSpbuD7sYUF91ZKFOw5ywQJBZeXALcghATKV
pll/PRA+1neEdijYiYEd87tZC7QjoMryvwFRiaGfzjJR5Mxxovaa847tYjnYXbS6wCu384H30mN+
xIxfpABRpgT+yYVfm8dig82/51S+JhE8lUbHDVKguyDiHcIRoKA6i560cD4lhQq8HauEKBzw6IPu
FhIcKh8ursgScwbggd7qcJsNfncdyeSJZ5RcemW+Rl8ey6tztK+uz3XyBGGaLaDX72ot0T1JIgCy
zoeyO3FKmceuzOyDkSVkXAWlJ6EWz35M+PFgtZqXH6wts5k9zQItgn4eKB1unREbSMRyw9H7hJ94
ceYbOFcZBF6bRqZZD09JyjolhehXd1aRG6J4Yf/KyZMvA3sU4lsTgSe4lJ+hP65WHZ0svloMmy5l
vNWJtmWVvk2ZcbScvmCOxZDpxH1XQo35MtEyfyC4Ai7RVNLtCl01/lApc/hNr5M+7ZV5GE1jR2FY
i3TbDXzJmM/D+6a+2jEswbmGGW4pHjO6RSiP4DJMmWCRsJergCbarPjqbvyvKE8/5DFShZRvMn6F
qJIAr6ftT6OimSGLnK8l7vUGSoCpoGqtaGCoPA8PcTp/rz0kIEkDl6Gf4uEWzeUNXunpVSzDTHxl
Q0aYzE4IIicudFme/dr7YU2oSzEKDLk3Eb0ZcULTLx2LzSDYVNSpnkgJfb4NT4cO3ISKmAukiqSX
y1lziF5Y+A2Ut4Y19YmjjKKZGqxJxxfz+LGwknzTAbRg/WkK6kaoGp1ETT/u/djk+DNFVLOWYIYx
YnFxkz/W4b+poyqsuLR52GzsixeMvB5wiqPzk4qyykFSCJ7GEJAONplFClLGnuLoNir0ct88Yy/P
YanhGIg92RwwqapQGgkEtxVoM2wJzl+H8tGlULTMhUMn4T2+hr8v0UMTt0w0klOV9cM3W+dBO+lG
ge3QnPlsltUIZ526gZIV5yxdvFp/9m/VDhINDtCX9l/+EEk24mcK9Q3TDpaWETlRo1PzwZiH5Mk0
d2Ygcynqib9if/Nc99RNjG3QuIvMFPChjmz+P3G9eNDLGFJY0KgvnouyXedO5q+MDjA9ARzlDMOo
D1SYL/eGOqfAsZbphgsx98vjU/mt91HEqtpLzrv3PkcVE5+0DXwJCneYB8r6aD7wJQ+rD27hH3NC
enm4eR9/QpPy2xQEWucQkjDqAcCnMMd9DDETojkWat8xaT3ieW6tV0PqBVFylO/W4VY1hyGmGJ9s
5GfHGLojKi6tK2V0uWaHh/Ue9CfZ188TzqHBmZjkAtpWXsefEoUwWTq5DQguhLEp/ZGMWUWwdShP
CxDyjQFM1bGGybADeSq5EDaRNHQp+j2PjfjOlXk7wPJW9V8MfasGbIhwfsZfSLvJbMRcoZZ4BVVd
IeJPuFNdr/gjo5AtPotikrSwFbsj2yaPeNci3xvnJnDYu5u3AGPv1zKg613iPL7zSMWCJQyyKpSO
C/Vv7fj2piHPF4YafQEvU/EcpbwLmWUx59kBOFLr/3QrGTYIf14QVfZ3GxYgslAFPGUaLkcMZNL+
/aUU8seXZqBjhrl6bw1icCIdQ7PxueM7aFfkk7iJssTUndvHNNSbYCLE4bhydxx86HgZgMm3lUSj
92AhtW6hETW+8krt7+b5zdwfMS+G4JvqDZYoZZpC6abAXpzk4qGnmuvO8JYZ91/HBVYxeqV9xU+3
CzaFJXvFgfhM6tZr0IM6gBkcH3aHcn9Vx4CevaOgi2iWiuvTyjraVIRhkdLhPVYh279jPKkeETsq
Mvwo6uB5Vgu/30i9fTTd4IFAQRXgYOQJ3uYYtidG/AX+pgMf/FS0283pMKdslcR/IpYcdzSaDdTR
ye1pKh+KKCBKsada1oT7cjFn8LEDpbYWOg60MsE4eKijjC4PksfHmoYCqtJTxkd8JoCZufspBPVt
AlyMJe7Qjb9/7of5P7fBZkPovn6QH79JmBMFmgQd213c7LxG9H1GxOEWymSnrNq8Zgyv3Ai36A6X
8jZhwg2SQokAD3/gGwnchyxpmKeCJZuBUouXxh93bFQfqaHoHWbkbeYjGt7bBJzAm2bHhRXsEVgl
HBtKDOE7v+f9goiIzn/SD58QI6Z8kWqGlpkxiu394CsTUFZESxYu/g0X5kIPxYXq5/TXayKwFNYc
/dZKjHz7N0l5K5gVAZTJ+aWXF/FFM9Rxz0/q/Axw9WZkAThA/H+iEMdmHHK/lOSI3DDMe/dqKEVR
4/MJz+Vnv9DBvdT3MDYvt5GFLpDWxjrl9gTngfreaXqgJV8RGHNnzpdga7R2sG59zHNvB39+duOo
oEyK4GCf/bKbZ0JFUy86HP30RzAzPy+Cj5ppmyLPNWCciSKYqohfVRV8zMZnMwQTO12pSJDd2NGo
yNBDuf1LeWDQMPlsyWjMz1dLMNe3ZmZXZlxlW60ollZ4F30DIBm3CxbxiMkdScUQP99h/TzVChSt
YvDCE4rni2dcA3AVwyW8EQG/PnP8TSlQyjSIpyvbVH9j/+Q7fl7FZNAtlCocvlss5uU0v/QbqXHQ
eK/igePQbtlAGSM2PXSYVN0a71dnV92c3iceljEwcGmk+ZJSsOGaVrSHmR9Tlb0xJQNaig3IVF/K
SkC2QWjcJi8ZYfyGRupGtLwMh/+IUXT8CU5oKQWoR7THVX3gWi+B/jpGXlVHGWGtNSYBkFMjChbr
P6uTusCcwGgx6NhNaOBEwXXTd9AEsDxN3fuUdWsc4MCjWDdI1THkl08OUW+/8wPCp0bRSGJlWzsm
NxMToKMJx98cwuenCTlaqe+9xQIVKR3TM/FTO/dtqnmCNWFrnMXZ0+QDe3sbf0QvMd+Z06EtVs9X
zUnx8jHvI75q227P7iicY1HrgpTHSLKXm2lRbc5XxXUIeauynZqFwRyCtIScIgPqzezAlINzwIlw
IYVNNMS9lLxUai9SGvQIMqmFqbawmySLQ5ac/QGqVMCVEeq2H+RmpOLE3/MB0SPyu9jI1mDw1NgV
BW6SZ9QSct9WiwjvFM/HFguYPcUFZGj/GpERVWAAdl/nx1fJCMoxKR6tYu93iDlkWONGzX52bEwM
8wjwYXqFNyN9CQKaKqGDzof98Z4M3vsp7+HBdiFFsLy/Bv72Rd+BmSjqK4ZU4nBgRIC4mGuMwFAg
HDzPQYyZ4lrGn3H/E0xB5o7llMQCRsQwDNLq1eFC2hfw7T1H1FtSUHp3Qwbnsw7N9o4SiH25h+Bx
tV86Rvt8X/HqmwV0m5YRq1vzfGsW9aCS0Fj/boVQ7zNJ4ZoD4/CGa5hrlKnU5gGEDChAiCJAgqS7
zSEFSMFGYaFWqFmg1uTF6TVgSd3JA4RE2P+Vfdbe88/yKcAWlIslyT8wO76QpWsFEzZb+SrrLM2q
beKF/ooSnVtmJhiGfJDwK0giM3kIjSYAA7z5Xu3YNma2eIGwMjykdAtJAWUzhYQbsB/wz9txyvbk
p9+7CfzvwE3YrGKFKamjlr+lxfSZJtClHIjLFn/dvPk9iOb4qqRovTqkBdjiSOYhR8OBPkAXJCJx
HVW/pjMyATO0gF6EDY7EhHvdzr08+taJTRT40Y3lKFXshNhRd8Qrz8sfWXD0DkDFIfXuwNx8HuHL
BeflBfcfNFp0XCnWM7rXIGl8N0FX4vMqZEyYMI64AVwH6tifqDpgrN9a3GoAgxoVSAn9QlLcbRVb
hdQS2mkBFSNwpsKzEWLy7CMPjQZ0O8INwFEgxTGZFDHSRL1Rna7M8lOauwwo4eKotYrXJIwkoB/V
HsQ3fXt0EZ+mWVkzGDg+xYBkHnpD2jGGYiB0ngM/rQZStDoKJsK1+JoCRtBUvyFxZwUdoXKUHS/V
r6k6ifDGBVIcpDhm6IgK1fTWaIWpoTrmzLZGYYkPtyUoDv7R/O8sIogvhJkiaWXQrigFoPDbkoKJ
zuhfHqw53tjZcIU64pGERjBDtW/GN6iwibvF0JOhcsrVKPesRmYr5lFj7m7gVSh3Kw3/9ZLdAKAL
QAzht4Ddkx/EK1PnmyumUpNGKMHijPLuYs6YpF3hkx7pRdl8PG7CQHE25eJDy/JsvJGp5L2V6tAb
j1tzjpnnuZCWngvhQA1H/1aJpN5MzHQIkODtF/Q8jK4uw7y6hCftPSczj28A/iZkimM2/Cr6Th5C
YbDbvANACrAa7MQ59EI+NT0vQCMXjyzltjH97IGQXm1EF4Kkl7KYI8yYK8uHlUVqBwNK2TBCuWAX
zMcni5Yma48yu1VruMMoC0P3B/zaabgUZWMkRCoeYvJEgvF8zqIgx/RrzU/DLdS38CEW2ImpC628
EuXyCsHuDJp5I7u8WimX3elAlLQkKvANcdHDm1JD9UDkayFDMExRUI2s5PmksoDDHunabTNyX0JZ
4rG3KCHH7F+O8LcK2X+Q2v+J0ZBAxbpPWkoFUpWOn+Q1DBLCuxcFDaY/704zOqBthFl4/0KaVEB8
vX6HK/BdK1zOe47pFQQIIfVQqpQAFSAsYSh7BkxEJeGww64q5aZSv+YVyNMexlwo6nwCKtCnoJPG
S2R0AW8agmySsnslDtRdhJT4pR9ZfCYszrfsVzOypavFf8xRBkij9G5eB7RBTLJUs8DOZpbMQuxb
WNdo6QmlRM6vPglnEpldymSENGHk/5jqwkbUhIJXP500XTVpR9C/UKF/ZfRZ0clwXs0H5tJJBXgJ
u2h2eriizl3iwrzljzWcdtp4I8iS+MIXZOw0vWw6XjeqJGjwyMpl5jK3UCFmNgPskQUpSajfrN4u
CpkQkGqwf3Spr3QaoAmNGnPHi3EZ3nY1INgMNeS2SDui1+R4EVc8LAnBy5wlXZI1KZNkKwX7Aze4
d8Cfr2u1N88ah/nMKEgyLgHX+7vdub+P2Sd3Wy+sG98N0B0aP58rUBxrEWINcIFMwYckdwFx8vIH
pO0NhAeWOpwAYBLWcc20bAsgNnUxfYfPwAiQmYoq5ECygyo/413t5Os8cwNiwAQJts7AjWyoBf4O
d5Hf1h1pJQD3mgJVjz+y/coBcRqcFroPKiEjk/BoqAhQ1Rru2LHJ5O9gMxBzPTWo3jqhgPZWxJ0V
Ofn6bl31EE3T1dLFXMfKcNUEJ0+gjMKau73Ew0owVpW8GjRwP5jVMzjL+R0xoUwkLupB7fRTd9D0
+oVV5/Tw+omnkPcEF+Z7jZwSFk4fstPoCvmPNQFPS3RbOO8Mjw1gW1WU54h2S5Pd/srOY8w5XvA4
JqoDQh88SZoRL+ekOzZ/6yn6VDqqfVL6XoU49Tv6MaPzYkyKCqViziIjxxmAb065IMu2Iv6CLZnw
m6BPcoNtMT9gIjirb4b4rllOBQCmwAyCGLHUJMK2pwiUvWiMgpvZbHUr5kBX8r3NJ86FvL5p4L6k
Onv39jIJOYuiWyGWpCTHnAN8POXOqDsWupbKYRjDq6ObvviSHnuODPOq+ZunCOc6MnA4+zlrzJR6
biVb8wV+yGATQlu1A3vStoFN8dafsWiyJqQ/wvTVLuzL8+cCayyes8ZGkt4wVWtZW1xp2SmsyCNY
+LMDgzW8BgZ0SnxGDDCmDPTFOb6MG8v0yxSxDMuYc4xZGQ3/gSmiq+kgEn/5I0PGs8spfvMD0xPg
MgFNfsqALEgo7gz2ZjrQ3+I4Q9vaCMERWzPZs2Y4NllLcseaIcdw0HM855gp8J6Y2Rz2zEyPA4eL
aGvNRlWlFzmnzd9LMHzHD2N1oe5hxZwoIHKPmoLCjnsw0uBCSGBAjK/SaYAAejw7uATQt+UxiJeC
aWTwlkBudnuAXWFFvMS3vucJg3ZxFTCdHHgPQRB+8sNsvRnCML7O8c81w1Y49owQxOLFjo7aeKWZ
n1PepDwp8gFAoSNjAlYs28AsyTcCKHQbmLdPvwCWQNB6siwgG9H2lU2kdIvtgC6ppykZ9YW7WsAL
LtugRAxd6PKkdeY4xxsCiJJhlr6aIf1YBb7t9+cT3T/rG2El3wETDSvO7J0IKrHQnvl4+M2AiGK4
YFHaRMuyd1R+G6/WvC9hdINoYOIU7xhcSDfrIpgiHgGlTK45I/oB2utUUMkS8gkh4SjwI2WF17pY
zLqZcQAKZB1F7khz3ZxAX5EP8coDLD8V7mg8GJvIykW3KfHRnrzm33jEMAx2TL0sb8u5oos74saH
H9tl1VDfixkDqD3wVJi/MeDpmdW4vUu/UXcQMrnqnljyn3mgGkOW2A6KAEliVM89C0CzJBi2KBKU
lT6L9Csj0MaX7X2Y/WvwArfnh7stZgIdRBIZHXAefnejYGifD7MAwC0Ntunxp6C3zowt18gXWq6x
oEO8aBloazEGJ0kDzvDtlZPpTZwX0w6mXQkv7/+R5QqelcH0c0d11Mj9kGg1UcDQxFjDZ328jByT
Uhm3Gf+DO3KnN/nPMoOvZUWqj0bxuhTdQTOwWCgeVQy7N2Jh4OX2Yrrli1pEYw5GnBQjqLewjeLI
h6qAb6PEoJC3GPnZMb/k7fEG6+Dkqoy5ZraSlWMRrpwV1IFn6nkZPJsaQvc93vZan2zOquWZqA2I
W9ZyMjAgYtThZFLN80CQQrYqd6bM15SpTM0BFTuG0095yJ/VeEQT00dHAjcYkJzPa+dwn3FEmq9a
4qjVanhZPA8mgPOizsCO95h16Fp4RP3CSQHFLfd63OnEgsCRFh0aeM8afvVWRHlh7vpHBz8WwCD4
CN+MiZ6sZ6WFyCm96RkA948wNnIsb+YYwo0QByLXXmudN05O8v2BPeOtgCsrDZb4RBTxAe0Le2bT
toWLdODV8JEEheWyoiUbCUG3dpDVDaUAOKT/r9sZjffm8RH6jtvETmJ5UppVzYwPAjTJ/TtyI55i
IkzBOo0CNESWBPCI3g1KMWOmZBFlVgXT7HNxhBwiG0OavNhjbyInFWrwv0rHK9SKzafhT9JANlIq
qA2MadixTKVf6+BLXnskLT6wnN8rGh5iQ1UvSE4AfYfLrKWHSwrQIgOu0Ndg68z52nFyJQosmqVW
7mcWqxuACZllMKnuwabRRm7MZIF5fFAc/Xzhe5yr9zh6cQDWuorINwKD46SXtJeJMXVgz0M0iWAM
p8Ojyb/TXN8E7tVAvWKxLhNREHPMUvKYrbRUPtuOD4SyEYJKqKNSizP3+A/yZJYGTwSBhJYTgQ5u
9fq1J25R3+eA8zKqPAR4YC4BrbPCCIy8h30NcLroSOZ00Qz821ZAZ8CX4MVFGfAYQRkML+RKVVPv
Jh5onmn88HOCvTVQ/wub22gRFLF5H5yoUBDsU6JiNI8GCGQTheUleg7NLwcrTsYB4zs4lRqoHUGl
zIsBxzD2f4ZpWpPQ8ihYoA8IP5LiBJallmL5KjMz+fb2CS3gpR848Z+qA4cOyfMxtR6HLEa4VG3i
fdjVIl1I3vPpLcwJMI0GR1b/Ts6x/cJznCF5oeRQDSR/7yAg+qLEKPZqc6q4FZ/QJNRnSUJPCraB
mO+JjwFwVGYPKPCRPqfh9yChY7pMaAKWhwlKkgKho7VpSFcgDhzoF6hwXw34Sxxmbo3HnMbWZL8G
X01wcUHBa/gKXQ8NRkwTZKrM+jRyzTdmbMKq1DoGCFnvLgkqFDjHqPqv3PsMZrB6E7/TMphEselj
2aEl+U8ih37nzEKg+nAonDnhSx+VqRETnNL0TLZlmas9vgYoqn9VdCo3AfZq973sUMwMVoVsrFQG
ezby4/YLyNEGAQDBpQhHWDdJwKsWDxLZBa6wG9VosrB2m5TNl4w6sXTLJnTbVUdjjuQQ+HpK8IXO
NPMTOEolwHygYdlRCzFdz1Qr0EQZCcGcD5MDz+HANzGkVpN3i2LYjry66cRKIGvha9Mzk22IbMOk
ki+pWIgL9iRqhOY/mNhjZzW8TbM29ah32+UIroY24ohfu+4TaV8vyID4+PgpVws9scIEcD7HQV3a
Jjey6gkM/Sqp28H34KMWW895zlLN6/xngPOIY1RQKnMV7xvaQ5A/Diq+KVHZXBXcHhfoaYCGFgz0
V5ju/jOBjFZeL5+bhfoPvyUuMzReN16jhAPKknjl+tInzHvhcPSUwJBUTfnxCxDbN9ZpzM+mN5jl
v0DNGPtArvCUcvnz+zHrnw3jXa1NEV8XZfgjOXNamIPCVKIR6kjFu1xtdfgpymYfkV/cg8by5vcU
LFNKWJyXTs9Mf5khcCKwS2Gec0lk3CCk1KGtZcRUtM9MkHj7cj1ie8fe4d9G7vtNDAR/sZKQZYYJ
c8S15O8y8tYw6JLJUKg0k1vewLcn5fiv8kQ7pu94R1PiQim+wQceGVKWIPqIeI2dmD3djuqDcomd
L0lIguHodexV31dNUgvuyF097D9v2HDfGaIwgcBcWyqeD+MJNyBX/IrX0+3SpPfWvRgpW9pOkUCq
UoUq69zkBK5gX1TivjRnyiXbNOYW7+O28tEvOY/9UVgFdk51yjwMARdDMfRDnApUqJjUnu8R3D51
xfaHxHLuHR1Zrs3+zRuPzlgTM7HE1/GaXduMwkghtdiKFaAI5Qq/F82+bgmSeWYqXuIiCplf/oYi
DZnpWD/nISNLgxWSBfKvzkj50s1KfGDy+1Ah7oPyyLLTliPklptmg76cHFt3dTpE9KXoSW+sg7Vn
rNeVNCxPFPHc1wEHuzwA8CB8mUNu6bjhfRsuHp+UuVVxU1gs2TQzUfJXIefw0YgYJb9k74LTO43u
8skcc2BefgdKZBqjBJZaIwGtZl+4gCybmpFFFis2bGMiO+f60Z4irCKAojrbjfemq+x27BLOzz+9
H+JAsWb4JwCklMa8UcAxZVsVHzmm0uRrR5wY/IK9fwua+14eluLab/NneLa0gQ3zgzxW9EuooFjd
FY0HNOKPlHAbhFBfBOt8xJGdmApaIEbirKz8u39KUP1PmB0bbj87iDIlfASzC+BQBg8b0FL2ZQv5
qoRPlXQckXIh2VLqCW5yGuA9wraZN/VQVEX0xRv16ATJ98ia7i5E4QD7hHnlx2l+iIqPqxli012O
gp4rBHYLbJj1WzOhTzc/jsqDmZ2AlxE8Y90cf8k9XAi8UNFzHIMIBp/enFUgcu1iNaNAE+Kuwkng
ywwFrSriDwnvhRk4Chpfd3BeQ6fE4wFw2eP/c5uO9Y5tWLdxTk4SbmwZK886M8wKEH9mTHKRpDOU
sGw9K6QWViGlDRuBaRjWgmo11uO1N/a/UNRHcLGzX0Yl8SIa6A4UF2oAZgA3Vc/vA3B6rzIcTPTb
RDztfMEh8lWQh0zScq7HDRs33rN4lZRi5mjZGv0kHTsSyJSAGXPL1KSRYu1FeVLvg4/m62OQv0dS
NFUC6EeeqMVvIeZWJ6DZTTZJBji5nDEOZEFc75jsl5TeWbf7WRAnLUjtLUKufD2SLchVkuFWMUDU
E1UzMRGlUN5NvUFD7MxFU2qhUsqb6jP+Gpav7GwjDSu/Kz9xHEBtgu5lctSR2XQAMAL8i+UjOdQ3
rm8hHYS3Poo7TIF+xb3kAB7VWjA1cATbZ2NFup1w/bbcwY0CXVLZMctQOsdUmHJH1f8eLAgV5XyY
kB3brMwAV49HEJwPTyWc/Pt6Zca7cXi9cBij6fJQC8CCo75WR46hITeWZPZ0jEAJMntAHQ9WlDI8
cMzGaC/VHKtVIDiJMoSSQMJ6cRo56LFB1ijUjViFu55eWSA1pk4I01Ze69Z26fNwmsc7xiiEqKIP
VP3sovkBsIIX52gFcBToL4MFBBV/TOLqHTTTndAAiBsTrAw2Go36cRWAX6zUEJs+oU54C5Qsccka
GN0fOdn2CCFxAaSekGGmpZHDfEFhtVLszIfgjSEMxY1M/Ec2xuVOo1Gz7iVvuBrM1sYwEOOJwl1r
XuaZVpBbz8Pp1MBEh1Idxvn+cxJjRVzQY4EeIoOluR0JwKgoBCB3GeQjaEl/2+OqlxeUcRMtVs36
BKzmktttR5U3HbCF9XlPvr6VD2T8Aa9n9ghOZ5YCidcmiIbOuBmoInAjq8MFvpQsyZcqTDdq4uU8
PiI0YaJIudgPtAgLlTQj23+OWQ3gf3YTl+mno+t57T4PtG/jfxiwV9dRgFcTQXgyEGPwSVXYQIzW
dNsizjRzVRoKemUgPx86fcxRfuDwI2kIjF5ubw1TBBywlYkqsoWkEq2QVYmoBNMDfNOGtVlAatqJ
roSSygKd5l2IGzKsLIQGdEA4e6ZD+Wix9fgFPmCNA2g9UQGWXGI5ENxtRa4GDV2Hf6aACTOTt9PD
rJdXtjptJGhz/tQU1JFNhEVP5Wv5el352eRQOt9t/rCB9d57q+QmNcdrmYEemx5oXgF8dRP3KcIw
lGXv+Qg8SRoV2Vp+89yvzBr2rHstur6hrqlA4pn1SWx+YnCZsLbN8kXNprWQsCv+nvYLJ2pApkop
a4AhRDW7HU/D9TTjO2OIl6wSbcvB6mH5nNjLgM5/m41TDqsGwDUp562OrMmnjXM1f3vO1OP63abU
oiD7PVY7OoeCI69th6pryyBjGGnPTGdmRtufGSk/wVl8r/o5/orWmacAHy+Zj/RffsCh6qPerLaN
G3fWFtL0JRcrL6UI09BI6Ebpoci13E9YJe9xiFAGr/LsISZihtMFLT6f6smKBUP6VEOzr57HLP0T
zSeWgYOEdWSIYjyHGKntBy+ikElpqkjBBqUEw+t33HFJoHbAHV85/KPnrYN0UTMqAT46Q57VbHqM
RkqxoAPXYcuSCd9Sl/Ml+o6fgRUqsw+Al/7I1BdaBmtVdP+WG99RpdjO7fGAYmjBbLPkWSOk5HPV
/FrCwX84v7w0ch56eRd83aQ28WGMeDEUBHkFC+nzzpzWQUO51ylAKsZZDdVtgr0YcxFG0MQRHuBi
a1hARPfv5iTtkwDdvhbBypvevDNHJo+pjtmk9Y4bAgEHM9ER5U29x1i060ThK7g5V8A2F8GoB76G
cNHRCJuwTLIccCv6TTksIRNAgHGi4alI9brv/eP/03GqhX/rM/ROc9zcX26XriV8i5BMID9mqxgt
g01F3NLon4FMXfFkTRESex5fTF1gbzUW8c11gjBmMBUeOmxM4HJKdgX+uM1bmRNUGGVjNAIrmp5j
7/0ix/2ZCoen6/Ow7Za3rqHj8BJDXte0nJXE4xDY08lMSgSxbnbdG+UhVcHKo+2It/ovFt1HVTH0
CpglCEqC6nWTzzJ8eNgyIa1YvoUfcTj6HctnzR+5BDdoJjfWI1qUpLGevIWZQk2OMVlgRLE6IrUZ
RsGGoAikJ7aMFM0VaHCBmJGvyF/K6GHSN9plsbIooPrwvMIdU1QtBCEZxlmcC+6xIF/m/yU1uWd5
jIONFYpUJg9byOeZQ/xz8OPVYLLDKeCmQ4NsJfjk47I5+eE3w2AMOICyVD65lt6yAUVGN3EtA1qX
gX/kGPcC9ff3BJg/cuqMWBhJ0lvl2VUDTRM7pjElv5q7WfQ4dSaioMUM6Yh/yn6INydLZS+mwvd7
QAjxI4/lDtVr31YPk2OCgwMPbNkSbVouKsrxNQ9Z0b4ymzdWMtglP42ygf52rbfneuWhGdhpHRS5
CECHLZ2rnYjm5DrNGN9YXZn7mgNw+mke0FENgP1xkB8Z/kLxB1POyD/yEiqEdBhwK8x3MzzOZQ/n
Za4AjeeXUrq7OIkS3PS4sCx61kK5Aoz5NEd/otr4S972+q33I4TujXtHrgzyy+FBiErAYA0wR9Gf
xh/pBKNRCbNmV07fMy9227H/4iBg+rNjYTOSKSH3IYD2C0DnSZLzJsOJfubgGjj8NFpIT23yKe2G
06038Ix9PLGviVJab4/Izr/QJsBjCFF70L/SxLYYytQLnSRIJzasHXzJZKD1MxSd588w4CRBTwAa
IlwvHxJE4D3D4CUsjx9Lyn8Z4AlaVGsbDZAkCxAax/+B4ODcPI5ruNxw9Pl3Te0t31x0Pn+b42XO
kB0xewpQnsAfxNir7yljxAi59AQTvCkGMzFTvIe4mnvIzvLE7s6oBacQ67lNBFVSpvUS0o6SevJe
NnDNdxtuxCduJeNRlCXsXy+DzFkeIfmmXDoJH/lhVpE4V3xrihriqeAq7fhjBoBoj7sOMQd8SYD+
ePpCF0nrpTwqHfJicXAKeI/MKNzXAI+an4hIUfXER8qk7SAHAWtyzkDQAvjMsjWIWUuWGJ6gWaFM
RRiz42UEzieotjwLacDDaJM7LX3sh7yhlbIhVbAT6xQPMHxdqdVgNH+hCkS2fTp4PHMGSBKH+L8o
zsl7yzHk78qFE3na49VAaffgSo7QgCh3+A1v1UphlXeV/5rgJPGWB36HyvVYH7/2BeJPFe0SILiQ
ugZAMsfekg5v21iOzSmab4Rk4lDxkUAhmqwDzzaOdNDthJTOtCWdr4Mxw3/NioY8YjfURxpvDR8s
Oy7u2TnNQESZagQkxEwkyUFDB8GBXU24qsXL4TVvRXUP7PfyprCuB4KuTq85QQsAibwIl3B9Iqhm
sjK0TPYZrnUqahDoMtClNc5ZbDfYv3y8kPynZP8X/isAqhOuQuEnqxsAY9Uzpp7vU74KE9TfzXgG
+1lZ01QvQGoHIA+b7grzldimOdNnxCVbAiMVJiJcS27kO4Ao05cnGBoAOEW3LaGKjxDH149TfJyu
h+MyPbiCW5qsgumL88LwG5HJuyNKHIhLGMWAKu/189SgUNjLOCjZ+0+J+MkuwZCNSLvspTo3Z6gv
5QLXK8ijmIEKlxUykq8ko2likXFujI6eaN1OuIzSaNNa3uACBvatGFueEbYS4gDokQYb95ULSTnL
Mz5qTj0Gns4l66sTE2k1Qzw6h+P/8XQey3FryRb9IkTAHLgpWTRFT4qUKE0QMpcoeG+//q3M6niT
jtaVRFUBx2Tu3AZQI8dAf/ABC0zCDxsMuZMhJCRxUnyLnZPNFIuK4xyZFhNNBDkDZDuC1EKO2Zdh
kM7TpGMu0O5c9iWlhj2z1IqB1T8s7MJlhdKkbM40gKCltzhVf3YvSsBhEwxAWgzVGteWux5KfvOC
EgSaaTsuhA2GnzEqchAFw+sbnF+LVb7TewC1GvuBYSGTYUl1XZL8fVu92yTsDBFBTDkm1l8TS+JP
gPsTT/ZZHfyEcAXFbDyi1KO5rWjnZ0BRNJF46MA+RmUqYBtsuY7qMKEAqZrjXHAbEfTD1kVddCmH
TCRn+hICBzeRhH+Nsk4nijsIVaeL+OT/9ObqB5yL3wZKJpmXbXQzTD5+XLyxaBKfz2AfaJt58BKO
RMTGAvwjeKUsT8RIV4YK+rIPQFeURpwaBoErF+cMRCmLS+cgpDa8EqnEtu/ErYnJDFR7/oo1U19G
Ke0xiHMdQSyVT4iJH407miP0KvHjHIE9ix2J+kiLEUafOT9aJ6suDdobJaauiMEPp7mAWFiy22zx
9hvW7FZotALy6YURzQBEnqhmJjBFRObfQyG1SusbOSMYrqDwUnSR6PplnahB0XK9R7mM3dHtMafl
QjQyfwjJPwXoRwOD6YuScuVha/iEDVJ6jbM0R+cI1UMppCneOVw24h9r2O1NVrwzVKXjnyhqPSf6
Ij9eTOblkGZoIraByhMT1otOJsTSktAzKmDheCoXXPqos1MAWLDOGUE6+FQ4JCwnClDqIKCnjk8r
hKqzWTJmVCkuzzgSCG1H6HkJeqvFoOFBFQUwIkefpnlAAP5QrwPcDP/CpqFYnllE6EYg3qrrlkhP
lFgxwlG8wM+Rml9oAkw2yZrvSS9t1vKSzS1mCOhDsZYB/jC4KClPSnxwAQZjpnUGHi18eqzFOK35
yvS75DswhOPqFHGeZjmSkk3F/WvoABgIaCY/bSAcJQpcc32eFi8kpJIcIUNIXpPaUBDuxhPfGUBG
FeklGnzLNfQetTSA6U5UgzA9QpsCIETDiHMjeNkyvkAs3/B/kqI4jG7P5CEY69LZw6UBlQwkbrYC
F+UM7BsGtQg+tbVRExzKtQZv7rWknq6xG9KWUfZhjTP9pQnsv3VGDRRKKCXuP+DmIS4kls1Gt3zK
Q8mJCDkmzxppn/LXn8j53QmUaSxMSGVVqHh9xJ2GiNDiwyDduuNqehm9bbrCcam4S1vecUr+zDqE
L22SocXbuPSyYfpyewy2NZUejwcOBszEwI/y4QVb6Pe54tFT6Ls/deEpkYqGNnhZVpBPFffWM+K9
PpUuSmhNuSiLOYzoDjGmmuUSVLhZETEdPyyRFeF5STHDacgax8iCfBiWvhEqW88aNyDLDa0OhAa2
BSEE8MtGrkmG/TzEmRc0yL8na14uj0Z0DIC2NInCeywKUIYcG0kZUohWWlRCxoP7G7kY3UrrlEtu
lX4Z7eJhokIGGLx7JG8s7V6s3EqEcqI9HQLgnpwvJg+UsCSYUZYY3yR4Psl9cE4urgSZJQDCggAQ
MbwWu1dpq+H/El83bsiRKvthWDErMB4m0wbr2FdcoDjjTzJtmt32RwSL8rYmArVv6vWQE+h1O/jr
RxCUywWX649zxtwE1tT10345BXnPdsFqIJRkDrFwgNkQgNMw9OEg2+8730q+MTji6BavM5nAonuk
y5MQBcSKoEx+6T4anz8bzSRV2AOfYMC6+27m6X9GiXmzPUFaGCEhvGBCMu9QGdXpjZxkTg6mHHmF
pHWureT33tecdZrX7bF3O+zDcZqaUt4zvAf8j6kYQzyfeneGdaLMECxxPvMFTVdd05Fj7xKMzwl0
YUBdQAaGbqeXZhqj6XIv6/FIlGaMY0y+cH9uhXsGvOyZCDp2JRMEMYfxzBaRucIa6VOajN4X+b8F
OQGADsREYrP+P1Zy6EPvroAjfrQguKGJSZtjCPfglS7E+pkLqyQGGMTaCrnIfPLSD4zHmu9oGMej
gveKlqtyGjYP4OzSobBAoVFnfXzhFPixpTNQOsZVaIbhDGHI5O3HCEvZG3NiAxehcCLo2l+zwAck
PG3+s3pJpra4cQX4cin2pg04klWwb4nrFrZeuorLkAwcNZ1lWDhQ0WGC2pEcUqeD+3PcFoJgI1Qn
v2zHYIMk6VnRDKoStVJu4hAiSQf5F3x2RHVzIJZ2AmXarrQ0+/w5BgmOpbojQ5uirhLpL4FmKXN8
fAInFCxmE/s7LM97k+3XzhaRaH+CWYnV1s8ohORqpLQSJ1DOc0BVYdalk09oAmldHzMIEqWZsIhX
mdZ41oZyZJNLogDxTycOgiXjUQCvk9G6QPefYSIc84FONcSm5pD3KBCsBgJXbbO+mISUh22btrOC
QgNpo5CQT62W1bpWPbJRD5VvYZ/MF+OWUc9JgmHjUuwNCj/BMGYeTfU0U2NHO8lMactxlAYy8Txx
5kc2RgdxVz1i17xfCYkDpxLEriKMwyvT/asqvl65PfTHZnHj666PnvKFSqTK1+i+W5eSaJYQsH+5
G4v4JpxSC3MGHhfJWBSsDI5pObB3tRv/2IgszTIPOm5uduoVjS8nNbB/wOoac0dK9f/OUUBi1b1N
+ecW2RyZkqVnjajU54BuBiOH5ZiSYn5nh5CdUZzU0Q2DmneRTOJPAjYg5M+o4SBIHbrlovQD/GhS
d7YwlJ0767oJJHJvsobxuUungBHPuHC3FU67UKqnibuyqoA0KoztMGWZzMfgD8EfIlhIylr97Mlx
F/eqn7rtb1TGFcLcmqI347I+Ip/xE7h6QDVuu1475CMdkn0M3IttqJweRtrkbt5FO68oFLALovqP
0ul+qblBHJZO+RDypz+nDn/lqyBbO/w6A+8EApQ4MWoNqqjrIQ3lEUvoNb55PALkQhle9eHyTCMc
c7pvFuOcPg1e2mmyfwGojHh/Y/OPLQqcfnxQwiZ5ZqzEUA4DAnJ8qQxh2OFgGI9AUjpNarOPdBn+
S2dxBsQk6mpYpfhAxyEEai8LHnRw3y8QLAfmpzS6nGKaEmpb3lsay7Xr0K1szQ29OegraI76ryNK
XvAfMIz46Y9UYzGUVEGh2HrseIxECRA8qSAVKtOT8vY9NnZh8W7psqimIXkpsWAQd3R52NCxims4
zs5TcyK3QwVl6JmuIjN/NhscT/5tof6c6asn4QGuFCRNx66T/kNGVhrvoo4bzQrNDg2CnADiHaKt
ukQDidwr6mUQZ1XgOD4vbeAJql3p0CIbjPC95zTk/KXD6R8oxOg+sED9JgIe5jc47iNsgBjVsueR
QnbPCUOG6wBJz7FPKAiwFSD5I4Sq24h5pgq5oqCB2d9wN90VvnjV+14GbgKUqKr/Ann+cdiR1JtN
vN1d3oXyq5QVBzPrdGcwdrpN2tG+ySZiyxkJnu6Qs9E8B0H2FG1SeI6IVKHQUXYla3lrHCoERrSc
nsqcGybqUo1RQquNC0nAVw/qqn8KqtiiB8JIV8ZTMvgucp6IDF6QPPr3ajLDuJv5pqhZokp+M4fz
2fTx+o2aI8ClmV9GboULIiIEemUxvUB7sYjyCxEezo7TjtmkHZFLYFO0px5B04MMWzD/U5+exdvd
18jkrE8GNzaxM7DnqKaWwCYpEcNC/qMYX4Uj7h6Qw6m4qdSFI1uciuUA05nbsSjrq4FMq5P9aOMz
At+DTtquobzalbRgDI7UtqcShCWhRNohGtFBCP/9xLGadmyVBrT6FrQfSBsgBz9BoVYypBzEPnLI
BZqbdNdPbBax+ZfSDhEST2qiFhRuOhnW1j0OU9RprSD4jcvr9hhtSdSy3UNqbPFTtFHp3RYjLtlm
JRNt8ag8XQrwoWKJiHUKkUGSSttt7l9G1dwEllRtPQcvEpkQPDifH+xc7kM3O702jPjuUxNgFD8P
OT1KvPCnJ5pZ1CR4QZ1AaQrJa8LD/mPpZNy14/5gMyRjPIaiQijtIG8UN+KoLZVznkquAKAqqkK+
jPSpHikqoGLZUzryObjxqdhcvIRMiuJw9Q2rqAUgWUaqDQyI6aNGhjqjRIB4XVzQosp3ahYRKdgu
zXea+syQKoDGDIMQRqoD0ZJCo6voxiqZytILFK3ouqisWBPprVngA8vcRLlLEOiL6wGyy5Wa6RVR
ER7sCZo5fbbqMxdKmjtKzfCtyIShKFmY8u30SRqfLNWMsaqSXIcGHpzwrpFTnsVGYo+ro2LohiCc
op3xedjA/4BSLC38oBk4Y66CyhNhB92uZPou7va0tM2x2Kz2WfU3uHT8g8PEScukA0IOdXxCA4j/
JhflabUPbojB4cAZgaufyJdrOd1YBEvEJLHBfPxxSVbaw5nFIaMOraTE9GJhr/BYiUiXOTlmbINL
BZi2CNk9tlqExFK99tOY2tmQXXlDPeT8VpdQ0j2pdUTmKlMw22P1NRweV0i1gVcFj2aiA8GnpLJV
STe2GZT5EgKNnyV+Z+KFuUQhZEo6+ghREEl7wJp2R3uuPGK/m92LEd4yw6GJvwbjJyNAU/BdGS+Z
hXU4eB4wucvei0oOEi4fYK5R0K0SVq5JWFnI4cnTLEZ+LAUyaZROJW5DJzpCjiVYGEU/cp6TQXuN
uJvjUyiR6LcohReWjisMnl1EZhuYZHFirmhK6mBYtsD8QviAMg132O3BD136Ny5aurwWnzaCv/rP
RpzCmRo/i3BlWUX5BsI1INI7YNuDlAWGxGzyx0EGLYz6ONikMkhFAGYjzEXygCUvhykqKADInVJt
7sZjuvOHjI/koeaSElzDSlntoloyLfihwpgKS56zw11m7jUbC64nK4TNIcSDOV6qx9FuKxh+PNva
SFFQHbvUCq/rkn9gBuL7W+dUCHsNjL/3Pv9T8kE9Mf62WvgqOjRaGHLRZwO54owUX0cDW0QSPgdH
eLoSOyeGEKby3NdyaucfuTltr/hQ0rbOYguMwZ11r3exKy0mOlYtqBlDoYkXTQR5Fq/GMPinmvcd
0x9rbm0wEJYFhoMdhNn1vzngE+8CTKZ41mI7Q0tj4+ugqLiaoaohsgodlKy3J4IEJSPmjSHM12uS
ML7gXv2qoXkhEGSh4u4opETeWcgXsUGojmIzoQRV5egWGftWa107w51Bubg2sMAVscGUtqKRVrOq
ZpFOR4JG9d6IOE64EDggMriKhy7dvkUSeyLUSXU8EMWPSJjAm+O7JaOZxH0AiE1mGkY8R4pKNlzP
dbxL4Ovs8+qihNls7EBh4gAQEyhSNj4VqoJ2CD+H4atSh1qkWphc4l/PE4IB86mSXo9/ToYd0G3B
BHduR5vvfJahUj3Jf0E5y0Sh5PD5X+EGTELDwRMIOM2KVn7JZhZJHkAYOa4yUo8p/0dobCqUOCEs
eZsX8K9CdBpmDHF26uTDEbeCXQ9RwMhJZZ1LIycZ0IZaXuIORqa0XOAD0RCw+0z8Orj+sTjxj8u3
hAzApdFw34IEn142XNvB0YWPs2AwYQmgFPvQcbYGhD8RnrkAzlGCvEHysVlxz8JBUMmajh/V9KWw
4ZAal1GhQCVq2Rc51KmFCxqfDmTGpQuNNy3V59lpFlaY6EsaI+DmSiFilWxK4r3HA5RSHOmQmMvW
LK5DV+jWaOJNW/1VpE/ywmyLrimfqAUVpMhV4NGTkiREUimrVDSng1nApy9Q+ECmVFy54pldFJCK
mOY+Y8EP5CROTKokXJDWgcXwo7niqeww1YKfh1GMvcki0lUAz88umUsj+0q/Fzt/IjoxXVRpnmoH
J9IHLmDjARPIQ8Tldf+nT8oUPPqoY6xAiQCDQcK41GnJpQWmN8bobfY5e0cv4lxtqIRkmFXgmf0m
FPVoXJnOrCCLmhyj3uRkhlD+dkh0sSzJsEtlmQ8tkTQqT8X/A2RVZEZKO6N8i0ENiO+NOkyBXBa2
9sPKlhpE60l02e2C79RtvwU5oHOOsuKEzQOWUYBpWC9+CQg5dEhWoARydXBvCYlEGZBYNFCbcp2J
KwXmbh3lX48yQtjTHMn4KIDGQnlldBFlskpkRFiwEyJoh6wbgVSHQTKJMsKklpADyTjsYjzVVtwO
OHYHJFncFfDmCMuj9kK/RXoDHE06AgJWbJfVE3p5d5E1+TU1AiSYISDyRZz6W/a+3YmjFvFfN0Ur
BEXSSsAiuQMGCwZwhXcgNHeGzHRo6WlEyuBzGaFTg7HLTjY9wrGBEk3eioDS3EbScKUcZ4tdEUSO
aOqMJjCKo/Kihk96P3yE6FO+wXajfARtwtaJ5Qi0wEwWjScZugetoHSzqfQbq1vanhgPdRlUq6Gj
kjJTuKcvsofP+Z0NjebCxP5LDXo50qIbjUhaDOMgddWi19xXjtUV+obtyJOOKGwWHw2s+PkAsNMI
yeZTkhHFHo7oM8f0kmff08ZzMbfmazUtHcXg0lZqRTXu/jcndaojZogEqyasXU4aTrZEZCueWNFt
NT0Y3XIssy6AKqm1AWIw01r5F9mq5tCPRM7xlLhygKTQhR9hK36JiYDUpEsFs52MbNZ2CCg0T5gR
oN/Jnqx2IvXAP033sR8kn3PoDPekf2A8VlKg2oM8OFEkQm3GLBowUnI+Bp++vHeZ4evJ6omvr3il
MhcULBcc2ubaQFAhiWs42tMuSVI5Y+O/UuOyT6l1NJhJhjfDxHIUglu9PmKiJ7pJDrolriou2Jze
qJKJR8BP1PJZiR2hcYI/vQ1DzXa6Htui6N/ec6zlG+A4qChlodhq1DYVEKAph1pN5SN7QcZ/6qAK
q14JbGkEJKeWjMoAUbbv2oXv4T48RTWrGuIM9FNb0mPRbHkdLlS4RWVXSopPUw4Is2O3tcgsT6+I
ulkfZszmD81EW1pDiVOaZ40FludyqIxFhBQTQ4E0QrHnsnKVcx8ix1gmJD5Bn0dvWWWg64sNZjrL
rdhw6Chj0MYm4iZKRTRRwqcW5Z/ACDChohv9BnuMAbF1GoAC5WYrsCE4kxpUsy+GA2p2ZXlAW2wz
6F+RdC4Tq/+sV1CIktOhCGVgK0wVjsFIHJR/iaiJESlqOQeYQLnCgPZIryuhBaCBVKupyOVwzSBR
GpuSmek4lTZBGxwcnOvQh6EUOpwlyq4MaSFkqE/JDCtRsTkVQ9tDOv1scqDawoJ1Tc484IZMKXsZ
7PsQW9IKd/Km8fNH9UjCcZZmc5Vhrtg0aW1SEI9LnM9Gm2WNKJpK330Vpw0JjhO7d44OCmY8c8UJ
S8VK+LLRegoR+qx3O7G0Zdis9Q4ydxpRm3dvrRQO9kC5bvsIvKnb0UxjAH9raLs4akgMiRIkwqij
qS3g/3GHEDyBCRwj4IIwvYC2tUmphvp4eVdYWxhNRTR/2K3LgbEzqjctP5CvSsnl88dNNjY4kyR0
HQOfCruo5nsEF+FpmMPhTgRRAyoLVsrOhydU96NY6R3ozeg2hpEPwzyDMTR6Bt6swAAZJsYNhdWR
1OrgG5RZevKuYwSSpTbe+X3rXwwrPzEVs81oh7CR+u2GW5dXfzOpqKlHqqzzrHOGstNk2x97yDZ8
w4ElkHtHzD+MGF/2wfXqlviShM7r7gxX2In3DDdX/xsHDEICBjlUyfR4eQ/DCJuum6WahKsA4Yj8
iQdAOboptgScALrzpqGoK+CI3RUJoXpDsXGP1xQZgN3LQU0mJWwO4gLHg6AmZlx/hQ2Z5A5L47Hw
Up6p+gng1MTZUHDSd/HU5xdu6o47w9Z4f9MiWywTANRZJFM+3avBUBHA5hlSqoaiA2Nm2sZbEVnn
EEREXibMC4aKoVFkKLRVWIjj7eOQS9ExIoWgX/ity7wZo+xbC678E+vb9v0MC0jotf5NMeAL4aTe
KBF9cMB9VBivMJdZT8GLTjWIlCFTi4d86pYXv2nWo6bQeR2JxEXEdoN5H+CCxPAo9KAc1CJEUvPf
IZN8vbBBsEnxyms5h+FYjrRGbRY/SZoPRIfefZrF16mGzsU8CsEKlHTsBmqfwWPto13xXPKH6mTm
ndR5CqA1fSeHwf+GnTWU1Taz36yVeCT2cv572UPArRBmumx35fTNIvwU2R+i9v2lkESUYWVGBW1y
INCSPpqJ7v5yTrA6gfuI8egM7uQZ+USEWDCBEV08n0fl1XMhZx9hGgcNa69T0NY5oHMZ8+Q4w2s4
WpDAIZs4zHdi86aJWiZghKs2hbvE289YUCMk5KhVte5yYs65uCGoQujdIyKibfCkhWkBxj0RW4qo
xStFeZJDoSym+gWrKCl0pNaqBq5j0aMT5EL9IIbPxkdhZMoV6CmQEq+WxV1z56aR+C6LCL6ZOBog
tz1iMVr9N7R2872oZPFZXIgLKanXaueqymDVCNerMI1ijwMSggBNH6AuZyY0FomTsVdWgpronH15
RaoClxbxMHyUKPU4TUgrw1BqASpd5c4UiYRcrQpd2gOnaOQDkSu3V0WyhSc3hyu67Y4GdUgAfc/+
Wn21Piw07o/A0yBbffUawfK5huNFklpRGZmgYIjPAIji+IwYOwybloFrHvwXfSXHtBfThPdVkkGj
oV6MRpZG3hCukdPFLhc8dyxAw/Fzn4bT6zJu6XeiVQj5KZEBaBGgCu/MjtY/S9nm+OMip0J5DoKD
X8DN4PJUrN0+/VBYsIiZcdsuEnYnDQ+hw7zSSrL13fOt/Z55g5BRqdlyrA2evIQYLk0chIsJixv8
wmMzxDgBbFXb3kZz4SMzzKB38bGK7xgcFld1yhaxhta1b2rPR3VFDX9HfYsGGNyWSoK+U6knhELf
6Lx4MLJ68P4kMQE7AQzi8QEiwRyXMUM3l7XFRUj5aiLbJlOHDSzW4CiXvWMKtv+4VJVQqebmtV83
76jsvrmEfwlBYfs275FM29L8G6X8QplufMK124EEkBWIxYu79c/ccJL3DvacnF/mqu7x4shHXMdp
dWXO4hOM6JkPKkC6ZTah1NdWwmkRiuBnRm6NpBbCXjGG/1QguWDy8p7ttksJwBaBwseZAg+9d2mn
1VVn4IHehAjuHhg6RVfiEq6Mcp3HIabJH+DXlY+hhCZ59Z4/Ch9ZuQANGlb2WgZsRiqwd+eVXXyn
XnnhHqBzKJLvZ4WNCJLrrd+Ouzio7QYrS2Va4Cy2UlXG/87x7TSVLO76pQ3d8mIcFxKyB9oka0ZA
oubGdTa0T2r8qHY/RK5oXK7VcB72gEuvTL0otsWIQP3B65RDJUdPdGdRnhxCn5h3jYyvOQxeLYff
RyVrsdDGYL+k0wkua9Yok3mxM3Wp45Q3sp/QuvTbTCTUxKEjoymoUESkn3ZgQtdmegQQd8iVQRRw
YNa4siLupereidhRUZuatzYDOHs6C44shB/I9yBlHjcQulTmGoKa2oCVF/XE8R1OPKscCtLB6up/
smzngksmRDF3M8OP1ixNzJrzZ2p4KPihwA/cdelGShScpyOGx3cgoLCBOc9+p7FAKmJ2s7jIirLQ
w93Dm5DbiHtQmOEIGjKrY7LNsrIqrMb7pV8f9k0+BSS3G7woyBmrYEmZhuO4ydG09Okv5d1gv9+8
6rAICzHQ7XzDHJYFC6PngZ3U3ThOA0eEWdwVfKv9nhk1fqq+4EBMX4AufECendtTeqhizKb7NAAN
I/aBiRUMpyGW3HA87e+gVUDpyWHj2C67xN3D+sqFjfmvIQiJOAaCjxYW84s9O0S7kKzLTN8gpxaH
6aIKDbbNtBhDs8TnYCA7COUBFUR/ALt9LYh37UoqG0cKW1HpgX8xeA4yPJuZDNkYyP0iwKQ+lE6a
XOGtnfMofICvOGCUNIYUe6ekxRgdIyQHgmgUyx1BWAVTz9d4TKH7+6xz9f9YMBhfSm4eNYA6dxQw
0a+9kC2s1rGhSA1nPLZn7MvVEFAGvDKeapCD6eBSDJijGHQnKmkfzMZFpIhWkPvVscCiiXqswwIE
W4CvZQPA0WqESGGmYxt3oj1xxZA+BdFGvjgVXYFAnyMYiQenZOkRcp+eUrYKJoA/Ubfy9zpG8BZ+
tq60jHggpAW2QqLPaibw3EJmzbWgoJs4OTlEFkUNkJg9sfFpxDo+8O6uvxpHiLs75sKpAVJfHOoj
IiryYwrZgrEG6ttkstpvVdwxf4CZiOfV9iEGP9rMQ/O7EQbapTiaN/1AwF8sHQFV8kHtPO0ZNubS
qVtE3HwUNJ4HTWVeqoR0tZUDdpnW16S3p4skmYP7iqzCY5YEMXRfvmpX01FN+EbYgCPvXYtiO2lh
iRlnLunJQy7wXtJKTju/NOWTqfuvopfXDeSGIZuA9DEPBuY2Y1F569r+Wb34d0pCkYEKSpMZBdcp
3kdkc3OQ4xzynGSL97LhxYANB0QlWJ3U6/zmDZG9ENJLmKjo+gBMxXFT5gTFJkAtQZg64UK1KXgr
u3zxeN+21TB3je32sQBAe18ouvB+pFTRKSRVBvwQikaOaHfOrzWIGGEd2S9E2V2aTY4DDKYJHfS/
k+qe3NYhJWov6gNPePr8JlzQGTTNxqNAN/WC3fBBz/o5AtHfK4zarW6o7zjnCZF2qHVyG7qnMD7U
+MWDlHmtzDx4Cq+5BNozILTue8CDfkUd028o2vKZgnpgIH5nFX76Ye880bnM73AmC4/xMrx0yVpj
esv3w8gmeuo3wI0+ozYZoADOFocyUqL3fhJhAkII9CQVE8f29FxzWmAaN4dvkHaSWy/bTj/0JlCP
t3r10u+6E88pzRtHsbhr8vo2Yq7AXkO63QdvgJTVW5gueCcYAFyrFF21QR2BVTHKkp7wwitrkUun
lsYYUzGAuxBym3JpBLOw9rk+YLpZf3gCEIrLDDdQ/qznsRzsim4wUBL7Cs6Imci7ix1/DdSTvKtk
pvGZgoTV1u+8bpcFDFDcfF92Gji8F+DWrLSy4q885CRzgZgX3buK8BhYhvj18JLsHNjGnsgOWXzQ
S5WSRxVzfvE+ge9ONYd/IaxM/hlsdyLMmewOsoSYsIpzubVw02s4/EK3pTxBcVNXEbgQwJU7guE7
UwmH3TtMXClVZP5kTvbnnDDU+hiBMpSh2/5nPM5gcVVuIgTXhA3ZEZT3E/+mjn/gnaejfEqfWrVH
qx/E43zRjdB8Tpz6VQ2UkQOvEV75S+EEuyIZU4wqMDz7JKiFkyXlZFFjFA3MUvxf5PpwEovLNqwo
kBmnIovhqVsdiyvyUSal3MgX6tcpollxLGZWsH2oUFr+j1A6iaRlurt6TPTw7MKv5ctEnKmYUWJm
5vEAzir1nB+8T+ynBg2xFuLpQgEC3ETDY9cvXkhDJYwcr4TTaJB58nv8yTCWfOae4t3eRZ9xkrwn
e6JhEBa9BA+oi92wAXCkm1j9VxiaRjqOkIQPHWabWI4DEdKZlbqX/ABwP1H4Gos3MIhABXcVpghy
n6e4bzwrPWCwKZaUtoIr3WczjDY/pPyy0+KRuIJfFD/Bhb2C16zO9rnP87UtX1BIBTyPe+V+EIPJ
WvCP0BnKuzQcuys1p0bH40As44xrcg7KIeYnNYuu2vovyZmPWrNjRrFwmAuqQ6LBZeLN++WpyP4B
2oIR0VQ0Jy5CsXEE/gJvBMi/khE2cmfwFw8scnYMNQRtc1Tj+1eLxiNv/w4lmil7BZVpSrppcRwU
GYvSadV5ClsrACuRmYIH8GzEaVlT4NW+CwyCO3Ota74LMFAuVg5RAIK2rGSG2StWSlJYiGNbuuXv
YUsVLsNO7Z7EzEr50UMcYITNkaQvEgXjJ3xZrl2/ZK9CAwe5BKAF7ik8dLqOM3sf1jyCfohAP5qc
8GD68I826GeNv4TFqkmQVLeKSGt3fFZfxwzc1NlNuR2CTQwnDrGZKci9Zu/lsl1UyBDiCMVxzntj
/57LjKbGGxafwmvlewpVEmmmfCkON0X+mQYZKhpOSS0QxbLCTDM/Wlw5zkkpCcA5UYsIE6LPIhJp
TScqJsXLchwUUO9As14kSa/jNLB30LRozKh5qApQbLe8koFJ4dXQslGLkXfNqqASc3lD1KbM2HM8
gFc4iQfgkLTl2pJtjj78y+QIBrao/iNd+SzkbhWnFw6g8p7y5lSgiqf3eGuNTYObMKC/+vahxmvf
l4wE6ZT+7UZAITSdLCPorJxWXIj1yU7uS8yYI3pFGwt4Y2TII4vWoNlEowpyIHZmkqIio8WBzBxu
ehhNeyJCMUkhVLuCnSnnTe44wY+R0fv9qTZuJlKL7a5P7MqDfIKqRUtxy/GaX3PPRtMJGjMRmKP4
WEPes/4U1UBHLxGAmmtjYo6SHD7OdT9lyf8GvH1I9DtNL/32Dg3toh5wUCTQxSYceZv3fyHTzm/7
CTVW7/vVf/g9MbNS1e/ODq/dLp8vGWi41+PcjE9zAY2KbxoFh2zqlkdvp4U7ZV1xuzaQ/Nmt27e9
JRkXBKv6z0rwJt2LYp8vc+xq7oVxZI1sKRpeuTatxoaEnXbDBXzchkxtVlVNxuVVj8n1vY/wi2yR
eDbTnamMEx3miR14mQfN/oIe9eRchdgZ3HmuU7i3q592786OjviijiTKuLZILAyjzv8+zxwSVgmn
g+qGexgriBizGgEzXBuq9DwPHKQYhhuYWQit7ZG2SnF/CjTEUu2cP6r7JkNEKrq1EJ9MVIikXcEd
9GSykILhgAjSVnmrbR/6dDT+Ze2N/QOz3PDNWznyQ69zu+u8pqfxcgEhXNqwvl2L+NAnbvBjRmT+
GNMQXcZl1h7FOiksoSaRn30WzoY7VBtGPvlvhOLTzdzPp3ek69m3Ws5TTKv5lgmoQ12lvyx8uyj0
8CpnqQHTjJx+WsJZCX/Bs1nOOWLfO3jlgIneuvkgehhopvx/qQI3HNrmReomqRGlmAmRhx5DiUwj
yZCV4XO9hNkMB2Rfu/7Vy5fgRo0pkdBhKC0hXWUVFt8dY9UAEsX8VqYTvD8a6sHl3hA1qqblLJLL
mXrc+rnECoi2PzQcMn1MYbcnvJAom9+2qd5+zv36tqzYH3iI+28pvcChbRgjIRmjsPC3cb+fuTs6
tmq2cwtb5I7lgVsy0z+N418Vw+8J1b9uRb5ak171KNPfwjRgA/Qch/kUrpc7ZfSjVfFv9K3k3SI1
Ee6r0PHEIJ0FhMqt5fLM2xERC85hEiMqgcLDzKDLYnlc9Mw3XtxHaqLiqd5PXB+9xavDS6m4XpMq
Jm3Xrn8QcYWrUgiNBHLR9M0QXfLQxCKx8WjmcrxWMRmcSc+10mx5TEe2fxhKxsnKGb3PUmvVg0yN
J3LJo43GMGttglKSxPqrk3AJuhOK9LWiZGEWnq7iTooHmBznc68DbRfyR9atn+lavfRzdrUKR8yG
gn2polfhwJAu9D/hzdzQqzoETPUYYpwA+xSsYDX/WPYZVkeNlkWsTcK9mL4k70MzvffNEJ8k7kki
IV86IfoIKWZJKFa8lbbTXmVSiSGuOrHnonrtY4Y9IThqFw3YjGfJD6+FMbliykdCGigJp+08UvLk
iBg9VyTuZKK965xegaMUxX3kI2jX9LfBUNhiW44umGVoDJwZcU7Wy7AfyG4RTUxRYRBQCm3DR1nn
c1MD/fKrgEeim5EKtAbgHFn66r2bO5LOwxL4kdJHvOfDkCKopFToV2A0/RjcaZSXgsPLZAVkHs+g
EFxLbUzrhNMBCtOEa4p8g4lZ70SxWNR2eeu5RXbApb897NX6IXBybXMD4udFhycEPsBIbNUn9iWh
MQGWHaBKnsfUoG7s/FGLyj7i39N+jGMhf94la3ueTPoRSqoJNHqqMPVdJWXQSihkZ5rQswMydlpm
8K9whEA8H3JFe5sc3WHFpezZzDpC8gGu9wxRLsQ3PlKVPVsJTXZH2fQQLX18mEUG2MNyfAml5YBO
sx0tEfXnlfkWuykSN6aBqI6ZBCflhqpy/qzR1l20uCWd7c7ExnXueUo9w+4HBRvVaX6eAgdY0R6D
y2Dvqoc5ydfvJFrE16HFwJAkHVrbbt/+d/D3KWPmy5oo4kMNq+gqpzoGbhPn8b2Va5Ni9lh1DWI7
E8y/85ZbaHZp2PKUMY9mC+nERt3OkdNhKHRC9q+Xe5/wwvcTR+qeVeORE54+b4OAlIOfyFtkPFLG
zXdvFSCtAkdQ+U7XTMmNU2z/+ObNs6LzGoMYZmLIc5o+91Gg2BUlce1z3ls16nv577PFCW1l+Mkt
oD2HQaBu3h3zEGI5xYqfXIXlwGHzHoq9I3ZgXPjJWL5ALexYvoW1HlfKCUZYDAigAYCgiYHl2d7T
p5OUwfe8AUFLAkq/T59ek/7qd9zyyWHBSE7y2KA5sIg7rmzaQIpsSuU7tbvcXf9NHVrIbQA39fyj
kvz4m4xjlW4A22ykvLI8fkzBjP52SKjhFEQYThM1EOlDF30zeDBXRHcYCfVUHK8gRUhBygfTmHst
zSA53Dekoagtuj7Y3JVLKmXpaZK7VsSRWC/qQGoGHOyhoeFTg2cJLA8g0eKA1J+yLGEgX8I2vyKp
rbxUC+TIg+2s1qVqbJPLIDqPwRc8Q5M2ixVwWMbmfYDf+wcrCAjf3oByY0PXwdiYmRVUBjuSLFOC
oV9I5h5/B6yJh5QBNFNOGApDKOyKgePRwIe5CX2KdOJOoHPAOIV4RIMIH5RSAyoUsjqeVw+x5Dos
o56gujKHsyCVvOfl5gtrfi62GeTOulhPDcrwkUV5FTc1CYU+5gm1OFLUx9Ta2T4AaVVN3hkAU4cb
1gEG8F/k+IzHoI+geeBOZssT8EYWehSzRGwbeApaRTnBruzsCAYPBPYT01yYFMaGVRnitIlXewyC
zzlmmmWBI9yOznZpiqB6TX1cHuwIcnbDrPwTmA64eWWAveQjlOc2Mrd2yynC3xxO0Lygevku5ht+
BVicjDjahxjLIyrGXazEE0D7yZQnc7RPSO90jq/W3c0kZktEitwsJLhccqASk8saRGsg7LJ6H940
1CbduIiinUVaU5hpFePt9FaS6jDAorjYXa7u3RLEx5PjlnjbJ3Wm1ddhteg9R/9oL6wvIWsqHCst
STrKIDKr/uZ5CQXBKv+GJ/4PM8p/iA8OmknFQ/uMfDoFUVfPGaVcvhM9wbTsiF2sYWLFKBuHh/O+
khSPmanMfY9A6WAW1kXuwdoxGW2Gh7AIahQ6SsGC1D+gHrvhheO0fdIvosYUC1Y4ZJO3TAxox4wk
ECuFS29n/kJ8p1eECApVbB66HIRoSTiRsEDyGB4+RhP3vg4YyaSUKEp3v7KQxFF8c1MA8tSM+kQ2
V1jctBaMA9Ct+TWc0Najs7dxGAT+Er2/mV8jAtCAiOjEFDk3PQVkL69JPasko2mpwZYjyHNLkf6w
Ev8BARVVKZ/BkLh7WecurC/R4GrQrpLO8zY4qpeLnWe32tHIYSgaf9Qa/2YWkKZI7eBPXp0sz3CH
cWEpPG6Exlred58ZhYdXzhW4ESBxIFgOdSYFeP8EVPgN+g00PxeN3QrrXiI4chuRv5GO2bypq53e
mumOIn8u3w2seNYdLWzKlFBkdp9NCRKcMru7pv/+gr0B13AYp5+E7FJlhzlcEqe03059X9oXo2uX
P+hqebBeMdcO9n90dv3KaY6tDcTKOoEZtMMmJM+HX/YN0Hu+CeABjHDmIKC6u7RnLPl57zhApm76
kQf7hKuPISnsYJ28yKImER+X3rMWqA6oI+MD9HNvI7XVynHUE2v7PKSnUMwYiRbYqMQU9S7n3Fz9
H0nnsRw3skTRL0IEvNnSG1GUKEdpg5AZohseKPivn3OLmxdvRhqyGyiTefMauoVg4u7L60ATlya5
teRpc9awGJN6ZxGO3rD2NdNkQwgUtubeITNm5GaQEJFm7Fcn7jU8ARgdjAJlWlPHn3RhP2BZAvFC
Xc3YQJMMcZfYBZDh/fjZmWnWkyOk96ya/Ue5uDHGv1kz/3Si8AFa8VuLdttZdHn4zvcSIwsqQQam
fTv/tFe4hMED5/ZdyoX2xBUFNyHU03VXWsUDJBrUkKoTssD6vKQdsylAknGAPdeW1EPW2MriugG/
wM69HWBdxAxaxhG2IFYAgBoCQAXol+cGr7SAIsQiRJzcFjQu5JfiMKMZsIx7SLJiMCuIoag1qV6t
4I7mSMeIfRUHSFQg+xUXGQ9YCD+tyKCP4n8x7mw246mcJ62Mer05P6Az4VqsUUEEffhQYiDhNMxk
aGNw0i+pVLCRebJfhNyZ9YJOB90ADptmAildDQNPPCo56XB4unBjUZc9mTJh7wdHEuDaw7V5Zcen
Y8Uh0eTwd6G3fDmwrmWKnj1Z/yguXA5CH1vKYNOv7HiXmMUntRja5+6vJcJavwibBhQY2lLUHJDx
mF0QL8TZPRfzhJAmRD6ctdtXuon0mmHTdE3AqLnsO6+/zo6suLXeY9S0vAXD1KxADtP2LcciNKSr
PYv/a0eHnzuorBd5UtbxPE7KO0SKgSf0v8dSAMvpDm9SYkX5iEnOc7WwNlrd13SozwBRaHFqmp9q
y4kkwUBMEAp7v+OyY0cTEehSfYIF49QNWMYpv5zUbBccMIWB/BK25emO4Xvz37Gr1la+RRLpBbr9
fFUVsozZmL+9Q00tTipE3zCTU4jZDBMDEw9c1oJyqz+3R5LfB+cCCoWDRgfGAb9pkVdBuHm8SY7B
yQCiRkCf1jRfpL6AJI63pB/rT/AN/1ldChXY6Va6Cst/KYlNvi5JhO1wU70ol+hFrcLqaIFy8RGn
ANy48Ai6UpizmK2pAiZEZl5nZqjWb0ypwCbT6Fm7Hfvh8i4sCvpXXwYK+3BHzgj32MxadqhbrR0F
gXKoUjhab1wGJMdWzz9JO06+OFlahldJXkQcQxppS/6HMytWudtvq00tPQ6mKhVpNmcbKL9RqVBB
lt6Rb34CBKJdYaYKKI7mVN6ZKcbiWu+toYQuFvacrVuzpg4v52QArcChFFEBOwn5s2VrhxEvowjB
twpVzA2PQOHpJYGU8HMQKtj0Men0US1xbuMtxkaxN++KOEbhTWvJ5wDQYmPh5wHnlGKiCojOVigF
pn8cH4dcOlqwdCCt7WIyzgsdFvJ1cqilPH73JRoQPOYIm1yRSgsEFbfVgYdg0GZ3yQjPMBjEU+iT
4pulQ4yIE9Y1u0Ozf75cAbu4AJTc4kXmRa+sQLbJd2WvJtrpZABiHT3tP+wp6NLbXSF0JvVP7fpx
Zi4stWBH19/KaooBWXih1Nl3SPrEkRYGbXWDgUj8zEwwwW4Rf/iKV52eOVs1wX2f8Jxj/6+ZyZoU
nd6ODVbyTRAVUVwjxL6A7wG3VJ9X36A4+D9hc/qFqOgrRbbg6e62WBgeo7EEzpYz5bpQHrkyIWec
n6wxfQ/d9bU5IRYNCT66CEaVlMls4XIg65lv1268FmpQ8EnY8p2f3tnZYZJDIXZrDjgIReD3u/+2
5sKGpV0eIUhaweh7nChBoJhEMSFOEetf6W2Fx4ob74gHRhyWzzMX2Uc/7v6hP4KZn0+w95BbfzX+
VnyEG9N8WQ8KnG5G1ARDVG0ZqvwSr+4iYqW4LtdfSnDjVSJyBajFirUPyo79W9Cr7A14ujI2Qssu
cJcPfhDscoVf7AdrWdedhMWH2MoMeFphDMekxI/DbxQxxY3dhsob/5bCx8EpVkMnxdmH40pROUwc
IuiKLb+54kDAfYdxtcvTtGJMmYlLMG6xHqWPubiCgqIBKrY+fRwCDuzdy+JH5QfjD7tNCSrD2heR
zlVbJczL1wRrOm02d0QNdETrdVtr4l/y15iPvthcC8VYQYvjcyxi/OaQXaqBr9tVa/AhXE/bM8ym
iFsQRuS3JA9p1kZCtx0fL/NDLVqYsHkX+FqCtg7DanZq/smpOQOslaZsoRKnGp4tcRkl98cCMM96
scPt3D60psselom/bjqYsyeBwwu9Q3Dm5EVVC/8X+1V8Ahjw6SWWNhFkYkvbKNlqZHi0jtFDcoIS
pKuwMlwjG3Tn0OfWWljbmL6mcojXIk/xFl6xxuM+VA4DT4vfhgyoV/wrnmIfwq2b7ysg+Zs4OQDS
edujNeuT4xJXyU/61rdjUTnXcyCPCIlGBY4sOdRPw4gTohElQrVrXChNYZry71JQUwp/ILcCW0rj
KtugDueL3h3+S3u+W6rO1RRgVdX6Kh9a/T0eFCMfuzXXz1jQfOowbpVKkpXwDKj2mkL7vGcUiEx2
5fe5RLlfQQWV7nvUBJTTezQ8oLHhjHcatj7xULiJp3RdqnnGDozCAwRQtHjhYKhh3UlUcQZYr5TB
/ErHQ5exeG9JqI78xLGuLAdNkIPSzy6ilmbYRJzcxZmXImVmBU3jFqYq+pVcqkJPFzynYOrwK4Mz
sIfDKP3BLth06j8pGNMk8CEs49wGRb9HXdu0SWbKxYhUT7SxdBphGY7AJemsE7+ngIJw9rYMY3vh
HfkfN+XHpBv1DkNmBK4l1i/u7hXgA6XbQY+vzecKg9qJj7xjeOrFkc+AMX4Roabz2fbu6VQ+FlAe
bsvJWT/2Tdx+t7phOT/aKWlBiZjXqLUzH6vlcXjuiuhhYSTKwwMOsUkXyHHgU4ECgmBR2Jw05cbU
xiH1Aho3zwIS63IXrhxNYUlwqgrMa4sN2ZM6WF7N2jPXBpHCPZxlDA2Ie+o/dz8hzvPQ7uquwI/P
EM6BIJZABpztUdPAmGaGeKzMuwiZQSLB7woKpERy8h337GlcWaxYETD62KkNihB1Q9PDDUipAAsC
lW8BtOh0WKqEJlHfJSrNHH2800GawoSOhoIe5fayU4Ctjraph5/fgYrpRtOR60CO09r3kljakKGS
LoPql0oxjDntw2Td/kCApDTlJsKauZmLi3FYo1vodjuwYsVhi/rjeMTdB/ILtrK/nT4aXSoidoVV
cet0JvgPYxv51uNKhVVGTxy7HN6wvILy6Hr/si2jtkXoAR7E1zCkL/xJIJUgv+jxFROo4MqSDrs7
WHg7U39Ca9Z7MyQ55FduuhIl3NXB/FuWyanD31eUDGn3Irei51YU5iIlllNXuG+xSzJ2STpw0yrz
qmz4S8AacvZu//Lb6c1mNMzvo/+NM5kwgP5pKQb/o0MyGcQzhEIV+pC1Tz6o6yZfi2/niSvN07M0
g4XWreCyhY5HgAyqD5J8ABmWAqP3pOTAFE39PZwrp5JE72cuh+j8Lz/ST6BfHayMpf9IPiKFvR6U
TXFmcJtf2RqHmpmL3J/rn7b5ciMWBzcQnk8jXWJZUyimWAIQOcxiU/MsBEggmq1l3IabTYeDJKZd
dJwQ9mefUcSgYSGeDjOp/HxvTcdMw7ko6WywUn0zUABTz1kSBWInDqw9vq6C+IWUJqgFUxTcjsog
avE8+wJrgRvKo6EKzQwBBDyDICKY1mtXvySeqBKcVysy1KvDV5ta84obH6vgZgv/OKbCvpC4CUKQ
Wd/uDtIKYyOBaU/Z03I83cBP5k9ab957TOa5V4xiKfc96y7DLeBsieg61rn4saKXcMlHozrJQBqp
p8F2cYifOcfls5XEHnOwEjMX5qUNqGo3I8/t4SHFc7FceL73DaL3T+nUUp+diuiFKbM0ZcdGzafu
DttFNufMKqgOUjoTVaFqcCQeAnJgxIpbtqIl2oLybc6YSBIp11y6XMjvN56N4lBi0RoIRPD5FVZX
YxurIFL/q+qAQQTLbibbHY1Sm9BvpYWWscfXg83gfww3fYHseLOuoBVXK7QTHhlesLTnIxE3beKs
32W2CIkPa51BHMdoPK7inQSd4Fjrn0dCsoAy7lAYwb2B+mkljApytW60jJZ5q0XxI015A7idfrBX
KrknXKRsbwdxzhVtJ7u93WdyzlsOfCShHhPnivLw2t3pCeBnvlppepljPOhyfr47bTIoU9J3eTYY
NHsDaOvBl1vB8ygheKakVC9U48fXfD99o2NB/SLhl4n4FTasV2b2q09qsXz9LdishfRjRSx2aY+g
8JAXAZ4TRkHNMY1Zq0oFsJLZHk86nZfXMaDrwpqEjjniXViWT5CB5/Fnq09hB3uJ5w5nFrQcnm6V
5VzbYNqAOUSbQ6u+cFyOZ04zwtlKsJFqYSsFmIEBHq7fGDyQJWSbtg2S+opvOANRyFoV749W6hcK
QK6ymMMMP7EUuymFNlE52GxataHUzW8d+e6VT78r+geexdxnEwcDgfcQWVrqmtFkH+Jz969twQfJ
+6rOFKYrXFSmvZwq1oHdyZrsYa9m7080cn2fiTm6TDMg6nGeX8sRTqP1VbLeclQmnK4QbxjSvR0b
t5TMPCWnWkZ+nf3K1qtC0I899O157E6sw1Cwc5rRMGqRqBQdRYxZGnkdqrKwP5Nj/JhUZpz4i/BD
/7lu/GJTNzvQfBKiddScmVlbqx2aKLdRy+3knDFqhm1MXNS+zmP8W+VZaIZncw6eZC3S1cCZcJiY
4LMST7xve+Hb666V4+ohDHNk5RNN8hlVPcTRvTGftuUUMRXYHcxOVUWWfBH3xBm6gO5ysTLyj0kO
E1SoK8juahtdZPEwmzQI0ZTJR8a56qQU+HY+ZIkX+tI2YsEu17QJu4tzNDP6mum6w5Lu5fC4Cy2g
GxbcNx6HBOJiSEdUlLb4tI8qcbmOEapEqMrV5CiHmnfM0o2QGI2rH31BJILoQoYlAbTK9syoe2bL
mhHYZcSSUfbx6wlfWUNrbLbPKmxsGb4GUKRsseymrIuWctNaunaxCMy+VN3KPHgvrAf3d+vmw1NC
6cUoOYi+JGkDq2Xyul/v21WC1VFkuYX0yNBjdVObY0vjtJ8cEgKv7VXgets3os1AhTziGY3kAHKw
zk7rL/LrHQbm4cMh1aXFMTVYtadkui4kiOc/bcLykvJBE8X+Spslu5/D1a+V8YS9N8MG+xTb6dqk
hdVdSBZkcniVRgwllLxIUcUX07eTxFfteHjimLcENMXQ2FFymg8zBqssl5Egk2RmHRomitTg7Og0
oY9QUhwR4IAgs27qk1xacKO+mvmIV3Hp4LfezTRVopGWVDhjWMfP1Zw3V4uiOcFLu2+D1xJ21zlt
chds7BlqufXaIqZFwlU3NizNwk8zsBf6QmvyAJIl5ppWzE7NsTpz9mAoT6+KeE+Ya1LBHhwVC7o2
fMPil2rmswoeerf7lpO0tQXsTrxo2z+464aTL0CiRXOqg4Z8khZVOQ++agUFgo40rifO6yqPXtKm
aT6FTdZ9NBE3rwtIeAts9gwtUr6vdGjIjp1BR8OJJWtRBXOmkoUcz3EGgo4vKSEjOuIxS7paK9AI
ydI8kJGJsWjDHKn2vObFwamDtF5EtwipUnirUUTfgGsZXYw6LbDIrygXOfXEebD0Rc3fFBIJ04n6
Ijjf2VvTVnEW52KyReHGoOEdwHcxtFmwESHDjrxLWifFcllnGxtQIGjX2otUAadkGtCDp/WBAVC/
nT4Xs7uB8k3I6OH9kUp2muBAJ+2kKeKJzJLbdYHthSFjFE50miXNQdMkIGkD5qv09s6+XQ7zUkdX
Oeo5ikpU2ilE3DD+FQampzAbgmm6yDbfh3JBq/OTw54zecV+6TrtfewJUiht191GEWCmNf4P+2f+
HLuaw8GWgCXMsIEwPVRwn+uSmtysPiJbL4YxuIPPwE/c8aX0VRo7SCHMEZW/w7jyoX/vx/aRnFiw
mp5KjTyG9KmbFvNpDXWKDYEauJqVxvHS3Z9NkUaXOHDxNhO4z6pSMIji54Jfx7/WuAmIc/Hwjz/4
YVUJxXTUSzQ0g+FgYgzhWQjVBtmF1OE/Jgcecn3m1kJMKriTD91Y9UyxivoZxoswd/4jRmrl47LU
x+NUzDvMGS5K0jJPn2msqurCz5wkkrXoQYsfuME9IhsmWGGXfgmXY3jBpxKvxYhfxafH1KqgvE1r
yag3nm+V8+TMkkdfio3TN50F5u7ccgVtjUGgeYVAmtbytATXjArKXaxsMK7TBqngAMRzwZLvSYSC
w4OL2XwRxHA0F7o9ASi35Rh3348DH73VJLCJ+jmCDh/Xd4WtSC0y7wxxc6ae66PbZac+ZjHg8kGF
xTtm2Fp/WBZSOZK+W7AZPQW/hzQgC7LjMkoKVJHtPMhL8vi9eIa3VTM8yy+ysmr4kGeQ+7iE+XGK
2kJkATEawvAbFjoeHAmS54eLMm2i727HAnN6t/g2lf7xMHt9/FTU9AXVCELCItYqJAzroCQyhrA+
TgzsEBgGujTlbUCPfNYyiHDKNT5VGLpl/jOdGdb2rnOkP/fCH8fh5/eATEQO7nTJxb52n10GFddu
zA1Y4L3/01D1IWgDHUujFbvC9UD72/Ume6BQohaA/HrPtJiWchT+Ic807ZLi8uzE3a/8zJ/g3gYI
kEyoqo4eGgLKYQb0Meg+Llo+RMotKH8XG6wkE7cz1VhDp+8uO+yp6gj38SJqwujlwATvW7pNESra
LPqCxMPad5/BA6gJ0jo2L1VPz4uIW3ziuvrLAQ544veIy/Qb3Szpn0AtUeqYAzoKjPirzU+dS2fl
yCpC3QXV9Db5EVd+hCGMDuJqjNYO40YY0AwKr13XA1yeWJYERCdXacz/hG1kflvnXgBKtnIZkO+0
acO2noPIDFzYlhHyE8PhLGHyNrBobTNmcnVCkYfnLWfqLTVfDtLBu0OhW9/WDg6BlIrbM2Tn/mua
yVw0T9C0ljz1MOZ/YPBteCYyFOK2Ov0IZX9B3iwa5lRvCwdh6u92ghof5Z55gg1ffkkrakLXs5Af
bjZ4bTUTzNeiNe5rNTKGstMempL5kTBAYgaFtZihJFBj4S/drNtGcmHqls9+FjZPDVqIGZKe2X8w
eIGxgTUyBtoHWXiMUlwHuxMfyiKbkpQY3+927BuAqlJSiD8a3w3vlaRRMOOq3VdJUZqLtq9gkNXx
Ej3PSXVtgK4uRnKvvxvITbfu2fhPy05NgrkvhrvY6iP8o8f5glFGcIuxePd4dAz/JP98cEYAoSZt
vOU6bLOD1Xdy/L8WLTakU1wv2d79omCP/yxFHiUIm86Vf3mccSFEBdfch3DFMVZxQP44oli9xCNK
CFN4ycsapMV3Ir2ob9AnM/jM1dhyQfG4zhTYwK3ZRzdszoUM9N/CGkuHxU0vZ0SEN6Q2UpHMMqxD
Cz8vHyHKihIxgypFHrhyW64EnbhnpOuAszupHo/liRypxDt1f8omUNROxCi4H4PYPGY88PCp3c+T
ezdycv2iQIZp6BAVQJBUbG4TB7rCgU797jgr8W3popBq0ZdHG9VRekZ7OsUb9u4KX9pP0bd5rZE2
WdlRgxKzzLndI3xNb+oEESZMW2rMggKvxYxdtfzhA6nbZg+Pj+ZiPhKmc0J6qlTzKZl0a1yKfzzN
Wwx/12GRPhNK+1oOI4AnEBBtEu0nEBAMC0QvIDt3B/M62nOuCFeDZGEtFl5fEswCQNRp8+FPIBNl
YG3Q4yyEerf9pypgjR2O5vLYJFwEA8ugbBnLHllC8qp63ZLXd2WnypUa10CdaAYwgAEJSHxT0J0e
FL1Fq49CVCBBH28AmK1KGXE/q/Ij10/2r5nKNbmceTn/IZwYnpNtTmC4CAG37muahh6cZrdFzlwL
iRAFGe7pcu0ZcQklS8/xSUShadTNa0cl3YCveIIBx8Wwt04EDHI+YL/TcB64O90mMY8J7Cj+1Dk0
OecphKGtvjBAE4R/Hqb9dmJhYY8y1yseA1AgM0rgL68TosZwvxFckuRMIAhyBEEeKOg0lcY1AcYN
m86p6TZAPfuPB4aJ9dXheq6PYR93IV0aA0TDz7OBZ5yT90ZWqFiyfihTbHxoEO2Q3udsSjMuNLde
uAEGekcuTw5WDiHsOT8nhwfvn3SNL0HFqg94Wzf1qakeNs91btyNguRdmZSpZ1Y1+x5srZPTPZA8
9fFLG3j+55UGD6EGsyVN2BhUI6dkXQOMAaJe2szpEE7ApU2CEvkhrehHGHEAhtT1V5jmlLNG719B
t6bM/wXI3hb6izsIEBhkHyJ3RbzVcKDfKw64BOlGWjWsW9OsgPUzEH1F1twlyaFMMVvFI0BmYvqS
Yl/GUwV0gjfZTZj2MI3/7uFRzaLVNCSh/E4N9Rj0nv46UQRsSWSmva7HmJ9GdfMkNostod9RGnif
t13nv1n7GJtApTxqa+JAKiLlDlMU3APWa4anEJEQ3JQ5kNQS8JjtzLocoMaxZOCJJ7QQa8QNHgYa
jmkc7GZsCATw2QfQGq7inq8PS4tXr7z4NKfIYpJ2vvQwIVIcMmTKljUMWda9VPwwBrHfNVU5Rhpv
d6IGRXrvXpY4tF8JUqBWYxS8d7S9PgOO9YQ8yJ00eIEKyfSBoxa/O9tC2YQqWhZoJR23RuJP9Yds
S6brxKfnY/5Zv+BVhRu+iC8wghgYkup4qc4MuxP6SYWhibNhcSwHM2/WL4MYcTsltj4ChHXWcZKq
maPRY6NZcY1lr44xH3tM+GQcobAcK/B0Ym+odvDspwNmXqHGTeSuMgOdXJQMpLlTh62Y5Y7aDvsw
+jEyqWLmjDK1Y3JwuFJLkKNolQrjidceYNh93bocuG1dBvR1x/SMVYSgQPatWdljqH0OZtpYI4ps
4jjlcMmq7EYChQjqTvv1m41a1QSvivb+qYjhd1noG88nwB1phcb8ybowpbDjGFDL4luf/T2mkhzh
tcS7METf0OEWdF3skNuKCBZqkYNflnSklAbQwH3FjtENgMvC0HNHsW9avPVrfpazi1CiQYA9ghX4
YjaNsnbOHkv2bX0iTvPm7wHaDn7/d056vt0EpC/ZnyRwsMK5sJCeY25CWilDa6B/KtUJp+iGlkrc
g7BF3VrRC1ov26DmzSxOPF0Ox9Ay3aGIL+FsPK4DEyha+WeXwA6QUDDHiraM1tavfzJnIrWQAh77
kO0PfgfQvzpq2Y4JBITS+iVAZ3XbnhEGw/t5XpDcfB3rgRIrP3VMW85DeB9kpvsctK75Xa5w2Z0R
bnm5I+7BNsF95GporxyOUUZCEsLhRGXdYFOAbxRgP9H47uCfjADtKa2YDnu7tTMlVxJWhNEfOdRA
vF3wDD/eTIy7dxdL9MjU9RNuSq9yKDGA3FfmYMOPsreQRl+LQhS09ODh26AaIXhrUYR4u7NhXIL1
Pikv0saZKNyH2xY9fsKMFHImvmFsvATvmc/oPR4JTAOEFEcd3IF2X4cBuhq8iQ5ups4wsDQKomcW
e74PtvTruOUzvAbAq4IoCiAU2Bpy/MKJGtODnAFBi5k5oOeaPx/Yl7xYpn2L8cI/K0toY1RvwSKD
ghr+W+iweuQSDnboO1q1IMNSBIvrtsJPeGTYCgE6Ft0dmtC1NRi1CWmk/XC6ALuWowhCTHcShfhY
3UMCJHpx8Gswz+GyKuZye152Pq/VF5gw+We97ih0zA3aieBKpQ9ZFnwhwfdVh7m5NR3DA9q7LEeO
XXsPW6EFFfj2IT0xubLmp2E6o6p18Rg08rPTdNuaTHaDjkDpLMqcT2OjLIOQReV0IcVekzIrmYQo
W+fLkfakYPSM3Ac3OEHcxKNEALKoKk5Y801wDRuTvnXLxAlIrIuNpyt5rLyGN+vJhNgHDpmU56Pi
qpNDZ1yFy4IiQxKSum7GjnEJ3g4MVEcxdyJqIYestUvCV3Ackby0rdP9BiLIGcMn1oL1ojjwvyhR
TsIUUlUCmWqlKQR6EsagIVJX+m/vX0McrjXjD5HdAseMPMwl44BmisOhdXBChzPQaDXRljJE5oyD
NoR6Q6ovTHFBIc11giQdpxnOHpsh6fMEE6JyrpKNmQLxPohQrGAfvhUjEpT/ihh3Tlx8I0mNGKQA
uxFbnnQ4jDgkGzkdGGdArV0GkoI13A4LDix2wkxhSngE/DFMl6a78VjeQ4Rko2PVv0xH9y8iAgUb
BEeLpo8ivKQLJge4A2BoI8curhfmtimEg1LW4IlLbMjBjXgHCBRcnQiWya5P5xzznOEEHRDPQex7
Tu7wpe00kMtkZBUvEEMHHK5GZc6RsAN3vdTar7hZS7/7ZK2MUA0Wd4GDPzPlD4E+M1UP2ZZo0OIP
bqOlk/zjt/ByYxV64r0vENMtmEzZzEdgy6LgYtsEfNzE96nXcsaPTpF4rJyUqd7CiPprmad+eDkO
1Al25gg/mVHdwF11UPtfJhNPd8k5zcoS0ZolGDmLltLEcHdcFlwf4PpcvCsuyMOjYsUSpuNF6xGR
EUotF8wudvHIyciPOZCL3y0Onk9tjJITJsl8+/7vwN1uypG3Bovx9ACfC5f68UyfcxqyWwOdQEFD
/AENC6NwLrQ1l4+QdFKWDRCckS46Ozmm0Ube57lF912gUi/5IqS5LGdKXM+/WTw+4HEqt+pqcXF9
IhALhn2OHjdA/PiuTyHMjhnWCXDDCrjThWkaDij5w+L7CJPGhVoswEzIejIuMXNNp8QEAgzH4eaF
agPI7nQU3CqoYaUFEDqxCEJHj8Ak4gDG9gsKmk+bZU12w3p2maFCNrdmaUzKqJIgfVk9llJlk7pB
7JPJKHIgicxEvBoiQ3SOTa/jztvHYAAbFSLoyGDBGoNVHGC/93XFBPriwIGCUyv51x0cuZCpEUOU
2I5Xo/kH4gAkQ7NjFdiwc5HtdHKmjTkDYN4CeOYLRuzc1EhWXtdGKSzpObhxMccQEG00KKxUP3Yt
ULr1dafHhtdf9STYIOQEquDAa2fH/5buoLcrQW0Xq/oRH19ADKL3nEODMtni0jj0YlLiQ2tw9xZL
lFggXhUzLYPX/gOKDkkg9BNWwELVyFzTKV4IaCBkjskVsim2PLEllZNg78ORtMJddTu+LS4Jx60P
S+MmXxfwkhZ9lWSMeImEsLexpCZc4S9IuCzj1QbioIjfJfaFUhs6AVLGtJJ7OZY6PYXuCIuCcSV0
juIMeNdj713xft0KqFJ0g9YXLT/jADmsDy/tisNleg2TCMeaPsaxRtYLkC9+2Zw2QnIoxPvw1W0F
DaI46FJgOzh1EE5kmKDGi2gRuMcRa17+BdDVqcMKNniwtmyu0UPkZD2InRLGPuKbz5ouS9lpb7hj
mV8dSHPf7XeTW9GY9P7TymmLCwNL0k4mOkxFyoPKnEcBgUb+uQqulcG11VcsKqBdHf5YQsLOoEe1
k850xmloRDsHtLqu//HCJ5KqF6ovVJAk1RhODIZiIGENj3fxpLg5cZ87uR/cniFdc0LmZwIdcKtP
Co+aAjuvz0HGM1twM7Zl+oiG+IEg0q/BQamLN3wwQcdleGdNOmydq+mY7asdL6pvbQtgrxQIRIgO
oMMJXbW0Ff2MsuP64wdxGrBQ1h5QwYppRFNaYyahZMUbDxYbG35/cF01H8n4gNE5vDgOZZoILsCD
OS3BDrAvACR1TYJE4RYMhMjAC8gYffrwJTjhMjP2I7BuFzvnizwaoAvCALDhTiLnuJn0QhPEsBZq
maU3uf3+zSmj67XhmOLY4HY/0RxZoMJ+WpSnoLVq7OjDEFSEnD1lDyV/kaO6fRC8AirDUAW8R9GG
1g893MQewY9xLGDO0BEgXMdhhfxbhoRpA0Jq8WHRL9eRaTUB5ZbruMYxvqNU4VYnY+eFrgPOqmk+
zhE0WoW0zQ0fUeRwkmSfkGKxSWVMYnoKeqnPqgIVFHFBf4uef13I+961m3ojhJsg7hLWMO0JXrbr
E+ADljukxocnNkrAPR7Gli8FlDCW3Uu7N1d2IxVKEYUdydiHn3oThqACXQ9fDLt0wCjlGaEWPuFX
Qx2BMxyjCtJ6LhCA/KtiaijXE5MvRg0OH531xDlgpVaWqKENraYHMQ+NgzVoQw54ZGBTcoxR10bV
zthPA8cQ9dwT7o78mprvJyMeU2P6I8VzMnHh6xxJPZk3YuIfpg7upvHyjWaMbBkFzwy8qrTDHiXL
yXtCZKyEJBB8peiQcQyDEPnqlcFrmcsIwdU4g+C2PEXRxTOTXVFx8rh3J/oiNdX6rumwAqutFBmJ
laGjryRHwGoxzpQ4aHUTpgYbBBsHHyGNYxd2TFdun9cIey7S+T53GasL3QEAuuzucajHzY0iqJiI
kMWraM0D7pwDjMPN8/hHhX/snQFWh14GcGo8YU1t/MG2j1L/th59oW20nRpTCYthhwus4RRBcFVS
nlsrGCRRwLUjpSkzbm4eLM9d0RXEoydn+OvqBvj/nGVh5qTI0XtGuaFff7Vz+9QSrg4IFCYHWA9T
8GYmv7g16DySf6CdjKcOZFT34Ftr9k2mHHRH1lJS8HuEKQmfKhSdXJ3oCe1KqjoOYzu1JbnCfzzH
efVwiF9hjUZttoCsrCxniJqcYdyAkSdDgvzSw3APwIXNViAQe6+l02Ul/Ra3PhvTTJcId9T3uDB8
7lATg/MBfsOJERLnHszY05ADyBQwY0xa8QHHx/cjqcNGJc3FGlZwNBY2LZwtygO0tjzQDl4FUw5w
/pnL3t3BNgoflMuNXa6M3MWMeeJh7S3/zz8vSM7qnpdx0vwkxFeR6/wcLNeQdDj4HOQ9tRZHjObN
pQ29qaKEN7DnzAQ1hbJakKpjjhmjT5FHUdVAHWjhP4ucBgZHNQdHm2Poh1sORPohwAAJIscmp2FL
RY3zg9a/yJ3lA3IbupANZV1hih8JQ+/o0gvSCoqxcSiGknz5GJ4ZqVSki9+4I5PaNAjL32sXlE9I
iCi3WqZIq2GkLzVPOOrMln+2rFEwafrtYkwG3SN+cRc+qlvwP5DxsQTHcfbOrBAETUInRPeNHZx7
jNf6MesGRAz6Tg63I2OmuAfhz/AI/7TWrndP4hUQLe01c/GFSdhpzzCtgbxpFjqrdIow2dtm4sq5
s1OAzGD44v5KBw8AuKDSYEH6RLPnDVTcjhmUxTnsTNKEVMYLA2XkCcPwTCYXgGoSwJDNwCPX2cSf
Un+Db8XvD7cQ72xuxOv3fyxGPmPH0sTVbofwH9PCiZdE8+Rd97hcPlmGS7oOcDl6PLGZcGGWsRc/
xGeGzO3ehcHEaFkKG+N7RCiJnvAebw6wwhLjKrRxyWaF3uHhdzQePUdRUvxAZbxTKBVQFIBqUJeB
jrDuQ7f4YeTW25kI1XDL/ixKSgxm4ewT4Mkv9r8xlbadkcbIkSBmJHCzGykxVwfYWrZe7g6Jgqya
5Ya9/2Od5eCRgxqZIUdD27Beo3j/HFQcR6KK2h0CPIOZsceMfuUkI4UJNNU+7wp2ybvQKIwBr4Qe
a2oPK1lHvQOFQlRHDEK2+3p0GGynSDJE6qEw/UVmKIzric8fTmhdQ5I8VbpiPRnN8beiPP7hvvt7
4SK5iYu9/XM0svic6d0OD81zEmJakQFBQCsSk5hYgqL/a107beHiQsS2Ap7CP5VfKiiKtwX33m8b
nIQXgiKt1ldLqoVA+FY1nNyIPoQO8B2tWRPmo7xhU0TguEjumrM5XwwdFj0rXCOaDObMSKVPt7zi
9cKfo19aAxiYia+nL0NeknuwScklpqwtCffeUDFA6mBbc8hUJS+3mujmbbxQSlmrEp0oMKaphOla
PVSBw889hyvLoOG1Li4OKucYV0+fq/r9VJCXfAX/6BFKOkW9htcd04xH/okX2GPAH7ECDDGo6EU4
UZ2YI+0IaU1JYQnvRlnL4wNA9Ybl4jWSTvcyHia5UfjXebznt0MNCd/Eai5lu+iuDL0OPpEtlc8s
ZAgyJxF2wVwsUlS6Fu/n565OgupemvBip5JOMC5zckrc9zSRU/hoHQkreCz8tOJ8UY8kv6Y8s0C5
eazht4VDkyElM2S8YgFnU+7UcqORsNdPYji8x5WqjXP7jTploIzwoAie0OWMhCVOtExmhD3qgvve
LXpnYUV7U0DTYrrCb0pgYEF+r+ZH1J3ZDa0QI94CSvOxY7earEK0VRzhfsxg1jqTHx7MFlBLGhy0
kFzTLUWdk5NetlDJ2mkYhRVPKkbWHoHCjj0ytNO59y63gLQvAZ6INsaxe6z88MWGYpS4uryLZoD1
qDYLLik3U8CkT6YB4iiKModyR3FLgoulv0o18LLZJRYnARPrP9JkwQsK6OqIbAOdijHl5b9mg438
TnenD7M/Jx3wJZ9pRvWocC0Vz4SyY52FYtYubteQkijfFeI9q3mr51cLd6dM69HEwhzAgIjn0pj5
o4+OC5IPbG6bUZ11h3+HuHl4cOCTWGWhk0lYcJLhlwQt1hhZjcTh0U0hO+TKB+NVZWf9OKp03P9z
muRyWZFyooov7kp6oWfE9ilrDD5KL8E9L4sxqCxLWSDBA5lonHxnNFzW4GbBfcta+kCBF0GEDj+U
VG+jHCRwnVYNX83b0NPq5Ja4M4B7GMsv4ytDFtxBiukV3SnortApFaZINbLLc3x9rpL21hQ+lCK5
9K1QauTzruiIZEheUmQAV9WAYwXAKA20MoHSirRgbjmFT034bduo3PWIl6cwxMQszEiXRoJCRkK/
+5+Z0f48GMW2wQY3HhQZbws6NuvDTmoPDypWiRywJa21RHomH7NaOLRNzwvj+kWdLII7I4ZHUbWt
HYedbk5UbhaprCYGmeDTNGzSYqaQOfGTf242Yg3CbKKuSuFMlTt0oP78bHE0y2eT5tCWbPiocWYI
4kmnOf4jjiXTbGT/3fih95fx8YAHgEpOmZs1u0RTAZOVzFaoN+63LSTBZoxxYOLphimGSyPMlfuF
SooXHg3XLWnwuHOBn2E/wR7FBYqxu49fXWAUCM+3LVeuD3eBz1HGFGurKyGXZjVdr5etQRrHsULh
ebL8IMDpovzKXBIu80ipbEcICE0ZtMqJC0g7BUPRZoHyTeS3nokBwWDGekkW4n2IV7aNiWZa9NYO
DASF0lr9Lw8pu1mY1qAVZFfAfDEPqUdPPPsleUj17tOdgUEN4/lpGqOf5USHkLgcQF3u76Bg3nTp
+Pi2uT0JDRVDP8aW6ZNFs23c+ygPae/UEDQIFf/CwTgLNJLdcRj8vI4Tzap0Xh+MoyRjDBQYUhAC
QU0Mcaw7JetXGGvFN7tL53MbX+dw8R7O5+0P2NuXMHZO8RX5ggFWWnjxm2Ok9joI4SXsQxnavFjJ
aO18hJQcRqBkmCI1pV+ixSETCD0qCiysf+A18AVmZpoIshjG1Zy+JoHcnufw+8/gQwV0utstHoKX
2pT/mWOHnJnv4de493ENGyiqv3Qz4K3roEvqzrQ/yHYQIdfdf9CaoByqLzSSEONhyGAuxdnYpT//
ZDx2hBuyvMII9LQdGAV0KSau6mqsczqsAtjLNJLybDPjBhdP29/nnXMLvSZk6oQEEELpAcFqNSBU
bMMhNjkVMS5S+DrcMzTBlGlbUKEBsNA3ME9w8/D+3cwjgDhvGuAInaxE06ZMlvgnBHAsv0D7Nh6Z
8obliw10V9ySjcqyZ7gJ2UVUqpchtl+wKSgTtvDFnPigjL2KFSOQhEPfjvnFTbDzTrt5ITBhH+bx
h1Ik2GgtYDFDYaXxnOEP4Qdh+kF3z5fYvtvYCk0aAkT4mNTTOh0pCQsterRbu64t/Y4UKsaGmchw
KJWdEwD66sHyb2EBFEAryYw23qWBoVhT+Ya3KOV4VTCPnQQzgPFQqvKfWxny/zSd13bbSLOFX4hY
CxmNW1JZlGTJdLzB8kg2cmzkp/+/ap1zNx7bMgl0qNq1Q4WyKOQmWEZ4k7hP0/gxoL/hulpejAqC
OjSlrWLxuEnoP2Z9A1ALqLnn3BpSkcooYnHpBAv21sATbj3m4yOcq2M9ztTOpJvemNr4k/ewUqLq
fv2GcwIYtkrhcJqi1i5Dj6PV2jjtEujRw1bhVVa4In2iPYZ+PEzDC7Zwr23kP+CyiK13U/QfpISV
71whTB4Ut36gyvh3jKsY+P0szvYdBYdfw8+bRYcFG2H9LjYsRYiVoQWydz30TXsNhmlTVgC8mOEb
feT4bmw+DPEHmo2+r6bm2ci5dctj5ufAZRR1gem8SCyBW965nH4J97LC29+QKGhc6aV4ujcAOHT0
Lu/S8I4jmYu3AQ60nRBNoMhBjZCyu7C6jzLwuR6lAdqov8uw6JFHic7fponQOHMiFqKfgdZtcspM
OVp6EURTFgv4W4U30AjD2ujVjepMyKxYTEFXXqKIonvilocgR+WfsiX9nkSoNm+WJwHm7myclZhb
UN5yIdKniZuHJoGMNphG23bLmlE4TfSCx+5VKbQtRPkoYwrqTTHhVbAg8fPx4SnuMTvRELlhYjyi
zP5IQ/jdIwWwArH/DF6iOqKCySnzRRZvzxT9pQURVUfDY7uDoNk5w2Mg9lHaqBgS/OzSxMEPxvR/
3Vf+HhmfcPtckshrm/C5VJ4dsTRXhK5B+Np2zq5UUJ4YnY/pDGNwgxJyN6AI39OIOIsYNhfxT4h6
S4q9PYJuZnwy8D3r7/aexVEgPzt6lBMyEoIKW7N1dpuBLLi6IZv/09ssg0Op+Qr+bNTTFgweoo8s
Tz/ywIqv/F6AWzye8QELf1sFl8owkayDGH192db9jTj34mfTA+JbZBh8DvYbfx2fEKtEJ4t8ZvAe
oWqZudk+Jy9W2Ng/LYjNL61XZb9rIiEMuaWYAFxmBXYCUPxihjhFj2MG7tleiFLQSqhkDJhqXDxM
xkUZ+W84NXD7F4KWi27Nc+fswvTlA8Y+5VLART84/JhMDqaRxxKNUgrKsFZGQYYIQ6tjzC5n4slf
rMoivCupnBvu3m+tvQcsvlvVU9CaQBwib4QBSvBdG0jwL/Zs0czsNROEFH/fvZDdDwKVx6S0ZHOA
U/Tuvmpgl4fCkn4TlS4YhO7pn6KB9+FNefleRnl7s3ghDa55P2wY8svlOzCLQrJC3yQ+dSaarfHg
opAMUx0TJkQQ4ua31OMmQhRKPZwRwUK6H3jrSkm6L+S+oB8FPaPguYFdYCNLkExSRZ2HoJ3kFIsr
0BoYiiCn7K4cLP5vEVpdtE+Vk0YalCQLROBHqnOK6EBCwBuMwjoCzola+6VRAmZXemQdlbmzcZNb
5D2bS4S61T65iW5IqqnzJz007tNu1eVxbJzfVFhAnLU4evdgvcxh/+q5AAmzISVd+QA6xvh7sPkG
hvcFURK9aws3hAE8kS0zMFw0cHAOFZw0lpqTrfar1igwy0gGRMh/MHyi/uYw4onb7C/kA8yIc2/U
DJJZVqkGfxkyxDDGniZtuC/SVEZGDDjZ1dSIZu6oZtAeD1bzrT9zqTU7KuVosmaWt/VP5wIlitEl
JxGEbciioEU+bofNyjCSbIHXNAfiUewmbGMvWgwdhxh6L6HbbxUxjMdm8zNOn+SJVp37jtSrm0JB
GNtAZ0WsnTIIYdkhBZ04PpC0kQNijDFE2fdJ4m7Esaih+cTtsb+V+YEkL8vJy0D9z1Ly70ZCpo87
fB6jBSLt3vajc2tVk/c683bR+nqZGKlVDe/SSzCVIGh3TYfbZCj77Mrj2Cofmxo3xGcIMQsCKFxc
k+sYSKi/H606yJ6ZBAW3Ua52YHwKL9b81ITNzUzuc3pygqJOr8ewGfQxKmYmNl6lxV8x9LBPKYQl
3aqwePfJg38uE2aEfkBAbooLEIV/wQw7ojdtPSmyA81tuzskfCxduV8x/itPkxNvx2TfY7iVCxMK
e6Ibq79gVPoqVt0QuuHibFiwi260VVR5JjeLQQ6D4ZSIu2YVLlMiJAQvn/6lYNJYo4hKVaxbmmTs
SGNixD+Bghi+TOkD9Rc0GE2kZRNZy4vPgBsWjrjSIih5Uj1bWiAZv2akIBZ5JcDTHmHiL87JY2z9
XjKrJuKSIzhGUXDKvAzV34y5abEI2wJ98+OAmM6Q5oyLnOcCEYVhBtfbseE/c+L4zKLnoXk3tqPR
un5rFJ9xkJA+qh48tcVnE6eVp6Zno4iWUkfoasW/NMrojWaPzw9PmC84rdmPQVYobE372eW5i0Mw
qgwXnwTjTwrG/2KCuTzChA2Jt034jxkKAINE9qh4rnsgDp8cvWLFxQrbgJOpFkWeKHN9MzNEyTxM
GFowBRAHFp+xowwLjDu/Im/0qoiAazzQaLTmLcZkGUTfKOb2ILZCvxUj56edRB9pnBL8zV5rXZha
WNfwtcQWIBDfTwZMA/aVfIJLEYXzs7dzhDSSSGeOkGKwvOuCvX0sesCgaOT4htjjI0HB7xx3Iytz
9V/twM1mqiikIQ96+hGybvgf9T6mssSWDEArIgdrquXV0EvFBHXGOLOJ1B3AlnjTgiBWY5e+jITP
3WDiTc+HnfstAQY4AfY8ssLklAq3wJhtRfvyDdiDokxutmEVQlYcf8QDzkpkcjHn4Wb2NH+RKxHm
D0ERxies2McAJlfh/h5cKsfP65Pz4M5y+eeGUSZLih53oLTFsQX4xGV1lbJOiXFkCzKfKlz+1JBR
OO9o/2Gd0KsuHlA13EOTQtX02H75YuIiUSkyWE1nEYSLWxrsN0YUnaRTilApymRxSubwjNOrSXJv
2/ZdZqVQqmA9ywRqE6TchWpgZJTW3oOeg7cyZpRBb+V1TwgwaWIJAbgnWBBvsFhYV9jA329dgrLb
TucUoeekN6AwdIZY/gFgCPvWmBcQ787VSzIF10VTbvlt6GfaewC6oLKk5OCfd9LKeopHp0cYJlbm
PSnSSOABmWsaPnAIBdNf6LCgszfGGQgS7HjdxLRcQmujG6dALTtCNkCZMNi3Hu0cBQ5GpzOhMWB5
Mw6w6Bo4YThA+TYMDSi+5P1HGvrZsGCZuLNWsVqiS8YuS10vrhz8O+tc98LQzJktcGG8zgWPspho
ci27fhf2aBEznjZq5ToN/yYO0IG2Syy7qYHmkT5NQYNhYI1DVQK3IS1hXX1SXmpJZAEPYFTBYNVW
6kMvNJyfu7D3i5swj+6XiMmZn4b6j9HYlJo1ueS8sDZMf8fTEJ0AnMZfLfGZ5DLGQUkpxcADo3Tk
CYDPGNuRggiQFdnyjnw/oq6pI2F5RlChbkUkWrjT/lFsdvhjIDr0esd1g2MHvxGDjRLK9DKL/AIa
BvMEzj9OBikNw+xlTwBy4AZRrubUkMxE4crHPkwpfmomNBdRdQE78F5Hvmlasm3shlPYkaoAveut
jVPDVVNxkIni2tEYpcH/NH5XjcfiRfMAASzmZfkVpb+YXTgC42fIk8Jo3rHLqJb8FC24mO09Sx5r
+fLKy1nhCljRGAFA6ReEXWY+SXguJ5TNXnM7lH73ZK0s5UJbMa+2LH5a1N93Tc6RZgW6eTAOekUI
Dw9g6WHG3/0hstWcwVQTZoKmdI9A7tmIVLaNJNMa/YiGK1cciebrv6PpAALHpAUTBCmoU6b4UDQ4
XoyAqOkbXL4okMXSxOjshzT+MJ2E5bHovQSqrzjiebFcijvfXAxH/ZTzIMUaqeQTQAfmmkBpQqNB
9VQQ/nSiTgExR/8dubb3InoWbQlG7XX45gniEGGYiM1efIfT2cZsgf5jT/gcRqRuFIrOFNSPo5M/
hJNP2e2VYBi0xUPNbimcDkDLnJ4zWCXWm38+tTcRm79YOdMM65kEpu6Zf1PdWhav0rgK2BbATFHx
GQuf0w2DMYhpkEzKMXybJ9zLZGhiyEKmMyvSqrtouOxf6VuAHejgsMPkwijgXhCTA3AXdaxXGCf7
seti5yrbfuL6jbN1xfORATZX5fYDzeV4rHnbFH9LjzEon7FxRVmByEEvnEPmS/t0pzeNuB8ZI0kf
svy1IW2glWZpj9zAAYNgheLnRae1xxScdWhQVixeYKgTdvBYlgArMubzO3kLprhljM8vOfVLSvJr
FzLkQ9LWzqMxLDPKD8IhMQf2GLymPVN9Sub9uCXBeOzpqMXcbl94XiU6v9NSIZP8POlnpMbkbMzP
knFMutq5tRT0AkjQVxrKz7WAPK3H7SADTV9DuCTJ6q7c6KwVcwBy8YJrYOOQLpfu2qgG242rUFXc
SaUDuwuxFA1JCynBiGDTqH33YzYI5H1oGVoa85TfTIcRrqRbBXfaYUqdBrzGdMDBj12z/kdYMWCt
uPNBOKZXQSyFLS4zkZL5ZTVFL1FYVpib4JXTbtBLjexcvMSk6E41V6MeEWCVPZZvdj5mrzRy/Cwq
8yWkomihGR2XURzlXMoX5EYe8y/0otfGPNIQ+dXEQL4l4+ZvihXutcpl/F4WL9qlczF/QphPZg/6
DsJ73vgUnCjHq5MQhdqOE9xh7ZKxd2v0+HyskcMSRS5e0niqh31WGwsz47uwcGNg75CjLOIMLguZ
U1o48Sqc82tIRAueIycmvRPCBT4JyY6UfsLPSLPykkbE2E1z8cdNxx86nHFOyrSCugJ2aZDHxZ5e
MR9n/CjWMa2vMSlsBJhBnP1NPGQ11lNXy0gNZvBFGLLmjbbRCjueXOAbGywZcr6HVTvsDKbx6GqM
eNYGeC1FmFbWoX6wcylJN3Ab8rG9fywDfAmsgcwua6HznOTGBkOASbLKNMW4g6sCJ5067V+QT3/A
6KABZr8A2M8/ueah09SAhW0OjQ5XJeKqkK3gEoZMicxITXsAtSo8RRHPWkNe0q6cVBC4sQ2KoY6k
jLd2/hej2eIehwEU+jVoFOk87I5chNxwLR8WccQYWuYd+8yxhnsL7s4LtYT0d57PzK909j/2II8e
ud2J/IeQFh1aDGQMQ6Negt0/uWE2MXPhlFE9P1rXK2QcbAqJggTsakUxLviRXim4IHB9UhRmGBfr
ANqXK6YpjR/cqEm2dbYThiL+xjDDmRLuzj+UwhBvDcUCxQQOOLUVk9+4s2A8fkgP00QWNYaGdMUZ
dUTpslVbm8E+mF9wZxwOWKEgYTWVr0bHeWsaboX8iG0gLhAhhllVYp13J5pveMOA7BmpqwM0aaiI
nHTGmQkyDL5dotNv0+rCmJGSUPYn3JUIAIXjA4hvSNvge5GJ4XcNZNxUoF7GsL7xMOS2ExE8WIz7
ZNYyNByAmLsWXzEk/IZS+MusmSVGrYycM+Z/88jSxbroC6ftN6NjLlLxro5NFgrGqby/bgz/Qm9m
DL6m29c59/2rqiq7T/gMA8nL57TPEdVCw4JvcwjpC2X2napIPMO3k0++MhNYUF1f9ToAEsn9F0z7
+Gw7+0xURa3rLy9qwG/ERi+3M/dibkxQvSSkeKC+yHb5f3mpw5u6WPpfSAAIqFSzwHheVUOQVeV4
E+8IfNuJK76FRc/ZCftdhTRZUPlOaE94gXSTqUWNYEcdo5GuzjDBMAMaKvKcZVHGG/Nq5MH7nfJZ
4Xa8/MFdjhuM8Q3y0L57670aubgYEkEXwhuonhxF0wE5vSFBDJEBusc+s99MdqLRCc14cAPRFN5N
NlbOb5yjoKFiWfuA4o5lL6Iyo2ZtZ646TJ3BZZP0t3Rt2ObyWAu/uxq2boOKzUJ3x3A7bqWKMTnl
+DdWc1Ro9OWKelcNVv5odAg1P3bAYNEYSBpPFo41qA61xDAIM0zGE6rjCLLTof3PYC0V9yfoBWhs
wHHLO5Dr6B/ADxr2hluWPoGJOr5NPFa6sKmJH6yKnkCJlNYrAerdxmmuQZ/1LWZ11EyVjD4qoXYN
3RfjAKPC7Y9tQ9fyuMGMJMd47YuNpUlu5S9TaPr054q5knFU9AtRHErcnSAbrce50i6p3FzhMVac
ecysboLlpzc7LqIU4D7DgsPlHb4nYV1HX1y/jM5eZIy3Jc4g3w3ES5jSz0KjqhRrdASkpGcmxPAS
7Ss9gRQMI5CYv8J1kXNNreae4MuaGCYdYPxYTEiehpzF0tN+nJJx6W6goH9vSuD2YRSyhNSnkQcF
vcD7/soUPoazjMItf7QUrYcxMDZgQ0FCJI7D8qHtCoOFvX4K3LC+Yw4lSATLTlHTXAm0VrRypK/C
aZF931oi2y0J6Fbc4neL41PrKmpSI/CCBPhzsXPOiAjNUSnV32JpyGt4CZzQtv8SVeoWY9+Rle13
04UU0OEfMJ+DLrRBeTLsVYPdSGTQAFEAsQ+9nPEHiltam8FuOW0l2C30dqIAwHyWnXk/0CWUb86z
BdUdmjoAAFusU+0JcDmL+orhmr5XDjoBHvwD4ejcOwl94edaYH4sLnPCOGpH/JRKfF9g6H8IuJR2
oIKNfJnFwy9Rk3d53W4SAmI8AhMMWjq/hYQTVu6zwUiQgX7BohAKm6TmiiaO33uXsBSTUWkmAmkA
IieZk2mSX4BUkRV2HED0HRzOMRiLQOtiZqNm/CR8R3bfMP30F5aN2EPvc3ZnUgWYi1e3SdeEt5bj
/gVvQ+8j+KqIMIz9WNZ9MZfHsnIN2RoPzCWEfCQ9mxXIgZTTbRYNDmpNDlVm753hJ0gcDIiVDwQO
wRRemiPzzxsmfQWdanQRCunaOkocG8pmmNOSidI2DEXSngmWwFYR2gcvxo/Q5VI3Imm74I6kbWYS
rbnkollYOAUF0YLzM8MeJL6b+AsqcZ3q4I7sEKpapoCGJd20w0tdLu7ZjEtNc5BXCulH4NT/qRHD
BrQCcMv3+WeT0+MBoXObyrb6NCbs+VFL6Y0cCmJeLk6elLa49Y8LMT+DrgayFTW69mviijzghx74
fkB4SsyDSBbCwn7zxLhtHqrHaFsLyEhCRgVgurVaemYzLPIQFYnOiwSp5I7SihGDuDsbQwKZ0cqJ
je0XFJ9JXI6Fp4mqGM8BViDuQd2TMZlWIM0/fK1SrjoOtwbVN4NzDGB2VD/f0WVUv4YujTlTYgIA
BkdEURj3EQg7Y8/9NBi+G/LUiN+46srAPTGJuxhnOhF3COAEsPlbcDQrAEQXE8NhnKqzHnUCbNUB
rwkMEgP0RxTrKdF3EJ+ptVAv/lIj4EtUAS75DVrvDNxRLBjUzEudMcucpW9Q3voHwzsGIjl3t0na
mi2OIuy+yXjo2a0QltNTMyTBySRcILv6t4/qQ+QDKqcREiRsGNjH0pQeGsLbJhy3lgv2xNfcGVDF
7OSEX3d5OjBmcux6W9dLulPbbPbXpXcvtjHsjYrrYNdfutS7JnY2vz9Yed5bHH549XO+QkjhL+z3
CFAOEUTcqcrX8jKxck8E9SC+y9D3wtkeg/Nhd5pWRYVnE5mJXzrCDIjK9wcOa+y9xz7HnzbhYGqo
yRoW/bBShBz2wCL73cnXS8EQ51j1UGylYufULq7ckInTPBXHINkJKNI9CyE6Y86NwyxqE54ik3NC
ciFTh/wdX1wByGODkWvJ9HZqWf89OLrhEkgJjeSAI7CeSBDbOvFqam4Pgw4Kqug1JN+GiigOzxbp
XoedTgIPTm/Gb5Cayqoupg4EX/vHN8WFYpy2+dLOwcOyBIyhA1go081h34hjjMdgvqSE5iHhXf+z
d4X8dgZz+7T/m7BIV7s0KzLTLqvKvwq7qES3yXoYYoLcsfI34ktjALBn4f2n3iPmOk/xryfmGG5h
xQRSTkg1wlYRY0s83sfrwMfYKGZrhwUSWkTNU3E54IdBBnzazheAyz/oh3+mlBJNBlB0aBxbrXxR
vgtZXsKCMCitgqp7mNW2FF7Q8AxsVrccHlHDzaA6OCwHzHNHr1/z6VIqIuBW3IPx9D8UkQrxriom
HhyfgfiKo28xx07nmwPDlz7RcLUui5/+YGx1ixXsfjx4mHqElVV6r8rnQaa0MhT18qqAQEUSdYiw
NiCbrx1xLRBDBRtegcnTQe6kTwekqlkc0Fhd0hJfiYBjUyys/YjLz7gf7V385Fmo6qE5Ipnmxia8
j0/GOQHrnl0Cx/L1YO3BGCauHi+6ZMLnJwBeeHDB6RctkbUCZEuQQ5oJlhdCsshp0pQF/XtxxK8U
C2goKRz2aQADOmMepxJBImq+kHFUs12saVrFuC/KqPRSSPSfmuem1Ocy7n+bgnvUQf6lIGCRHkTN
GM2LaaAFgyi1IZ3h2/XkQxynD2Xcs2BdfHOI7GKqwULGi9/tAyRloGkOEBdNofhiYOjGglNXA1rm
W5lKGDyinemzcvSZhyGqy77x+euKOEu6crpiCZWCmX5thuKRV6b3Tl60x0Oz9LkXaEdfyozLBENO
4fvw2m0VWuukLyn1OGUP1KmF9EHJrDDCxbSGXDNw3thwxm4OYDJLsC2uvtgscKMkArj71/YcDTYH
FjwPKBDCavF3Zo5YtaA+oC4chQrZyfg2kWFCFd4D8WN5hNrPrGv6C94x5YJIUhb4ieZ58U7+GJ6x
CGvFWUTlAEdm/i5DLslDUETGnqGRe9wLHKtikWh8zAiosTG5cxY6bnoqw8D1C7QfhwKrtajHReIC
7xrOTsdES1qexaaqU5k05RNnnKj2zBiFAhCvdj9npt8v4Y2wdLQEpiuSo8zATop7kwRAH0uMwoqo
zmTKqILLGif71zXocdKZF35CDiJstOgmfMHwJ40wH93i/YE4dKaI+aIJXOFw8iljqOdh63a4Hvbo
0g5WMlUB5YW+0NgjOUPuYzn/xAGI6gzapzAPDpGTdIUf8ofkPYh+jLnz5+itHFiTBy+ERZ9PyXDx
Qc5PnLq/ZOTsu9V2f2gCrLYrOLqXtJc3J1nLIFq0MaxhMQuxM7gmCD+YH2heliH/ISVtHkpfri2c
TlCTuyMfUfTkMoJuvLy/cTGdotWC43fYXTDBWSf6shQbMq2RabKfcxvTsjK/kL6gXLEkcu1/JIOU
R2JGAiAyKop2ZOcZDbuAHsLyLnquEAFFxKmO1qOlpgCt/9TihohaEI72i/UfRMW/O357vFc54Aca
axhWxfFQzEpNbtiNl3aTzlEYeNDMXzQeexxi/OGKNNAjCuYSpInOZpZ1guEukA0uc8SkcnoUE3/L
uN9j9/AhAy7pBu0QACRaKa/tAAaaOI/sDL4QbutvM5r1T9yJggpIqvcfmTdhvAqkVKbrHz0Ip5IT
Gc9ODqq0KC74VtKR9TxkczMe6IIqHc8sl0Wpu3TleCpERdxnL0yq3g5Ae1i3TRXrYFp+woSXAoZR
zWHAuTK3g3x6NcuLhPILZjz0ImL3YgAE3+NKGFx/tOFGTK9wm0hj73h6Rc35wk8e0nDXzYSsl/EU
5kkzJSGnZTRxyhujILF+M2ZUuGyoW86Nbgm7KRxfS/ErVgF7me9zq8HN8XDl74sFOvht8iFuVDaZ
CljmpT/mbKJiY9WZcadFEBpS4GL7cYhCXIazMUhf/XyCGMxWE39aIzvxY043MaMyMWg055AsoLws
IbzgNcBviOJNosR8pOHArT/wDACOiwsRa+UQ++YaZpaHmpCjrC785FjbDEZaKH1XctEhV/+1CASl
O4K2aL5YUT/9XELXZTSALpTKlIMtZZoIin6aO96bIfGnMVf7Tj5SavGN00iKoRlABCswZlTtylR9
R6s7B6hUAZpqMuw7Jn2EjIJZyDA6JOIW5reI6bkivZxzEvORO2sMzyb/18gQjBkKuvh/xYrVRtC8
cVxtVwcv9r12zvfki0r4NznMhKVMFdYwWrjDInE+HZh241iVt8kXbJ+5qibhsDC3t3e2IzRkX+AT
W4YSAKdEgxLycXRL6w4LLJmBgjC2uDyjBfax9cdR2sPCj+MVWJfu1IYcKbpVkT3uO19CNxQk2Pa8
o4eBVcWUppB6RYARo/ih3O6PdYcLqYmn4ueTJMlY7mpHxHdv8pNmJBHXh90bp97bhvgL8m/8lgGb
8MzirsJzXN1xruYJnwDSud5pJBeR6Jv607JEdGcThRNQjVEg9k7ce173TPbEHx97zTtsYziRRN3P
tIONt/KxbTF9sgPBmhvuajtiRFVMMsXGKamw2+xVhoIGfmtsPAn04D5rJCgI2emJlvj7Af7HkqeV
Vz+3AfgXATHcfBRwVyVqULlPbRmwp87ivi8NNZ9BSKULQziwHpO+RmO1tfi3qvx743kbE8rgIV3b
d+XIJkpFA7jJbmXCNQy6poNx81uTZ/9/e5VxKoZA6FkniBcAzJqHOPaDH3kr3z5GYEFU0ktl9TUl
azTelDkcKaKRmGU7vFAinmBCoTwUcj+AEOc+ojdtuVldP6d9/rLkfKgCAr+0whxuPF3k++66p+n6
ZMCH0kOJbPLqeUZmo06sLRmGA1YAZLmMTGP5PxjsEDvIW1hYq2bMPE/11X5PTfEPglR5s/elc3Ls
+JddJLydnTTtNHfB0IRZYkuso/EaVAs8KX+uH7AtT67Lip/m48lsphd2wHjHpAwx5aBN/n8bCfED
Oyos1k82crurZRd4T7JmNkEK7R6G2sqfMLpsQkHBBQuI7dEqfUzKvLjiuksHODlaPH90Szeh8SM4
iUyiXeEDYLWAG9rMs9iIfT9C+kyOa19+L1f2vDHL9nmUpwhLd7CFML4WIiKduYiCOT0kudhYB5iE
yxq81aQ74DT5zOU2ofWHoWuS5xHy4i3Q87NIXbwMLU9FnAtM4sDg80pbwcnKgIVx2Nc6izXmRE+l
w3muOoYMn+PrhYdjZH+pnf52F/Wj38CwYDswNROnRpJdZuQgu2vNKNrFWJUhkHIhLdOFoO3tpYKH
02PwaloRN9ycthufTNiFzDhSr3o/WFwUKzYLzle1AHpiJsjVxHI+zPhT+R0Muq9KoiUw2w0eTf6n
roiJP3juFpVdFu5fxV4ffe6XPQLmOgzcVzEOUvtXhWUYgncKXamyB5sCxfK5df2B+wEVBZejNxQu
/dM2fV0kGM2OWcDwZ9CQI40UPu7WMwvIBtobABBG+HiyQU0DszoMYe6FIGTj12XkfKd34+/jkUpy
GZwxQO4DeG/vRME8fjUxPbiX3RkbJElqMQEOhpYl7C6DtBnHq4MVx+BYui8RS2R3/igTz5iT34Sl
qIBORVBfCZ7zVnaOsc+wN47zyEFTBnDD6q2ijwMhJK5rJW1xtgO6GCOpgPw9HLNMaEf8oxRq1+gL
Ry6LtbD4UElx7qK6O47d/E3Tp3BKCb3bo60y4RqfxCicf5qFWtEMrjAySI+B79HScc0emq5dEB2p
/Kxw+lli6jdNF86W5K3aFm0pa47CjaNTbOvMD9QhByXCzH8Yh0B/t/z7w27tbghUXZwVqAR0XOr1
Lns5IDdeCKQMs/NScwfmCFRc+XETyIanQy9qh6A6V7s9nRzt4XJd0AM2KF4BIIXNloLWtfE9mVOK
Vx8nBNtkXXE2ymrxAbQd9DGHxrJSrcu1PhsZvEjUTCIcWVLMbgcRCMCWiySdYIZWiksOVa0oug5z
X+bh6LkEjU3k9hFzwP2DlIr4SfFnSPzzoWijrfIxHfjKVU5VKpNqYGivaG+9lGkr723u8NkZ66+p
I8wca10xIEKULAbpbAYQCptrVe5oPSufJt0CUBIPLoXvA4a9PGSkSECS4h6WiJsbmj5ACKwrN2ln
V5KiCtYzM24hIAlvlJPEnL7E7EzHMau+M8fBxz5ARixcdgaY6Q3mLH+0cAmXgvZrESqDOeYEdG5W
JlDlFAJBiWdvS9WY12126henh6sEGt1uOJOpkPsY9Qm/hEiKV0T1vmy8IfhOzJpT7mnPJesTdGUP
2as6gauI9rlxeVASMRom2/fd9VcKQCoMQTqExqqXImKeOp2snCShcsMJyaBxQ8ziFUGJtJJrG8Rv
Tlr+geZDUb8y0rU5KW+5w9YL0eYjDGdGfd7AbGMf5JcBhIyCbvterK4WhUuF2KQYMnejucaXkRNU
79GHkAxRJZODRh0/ykE+4qlZzNGPRlQJ0HpAq7l3BbtMbcyERGcWVVJaFCggD/hpDWhAl/yrTPrt
lPUFuZjqowqRQswy8sQSxTDVbKf50k601IvDYMKfYbvSi+9vB88e+8VPouTNrsN7D6cL6jZZkTjK
pHVVV+Nba7IyuaZgFIl1M++8FaKjFBONLi9iOmtE6W1RgwqtsHTzdbljDSyYFbIvTPwDxW8Gzsrq
QIJ0P9VOdC09ryDlazv49XGtPCZMIaTDNowYcUYQvg8NctuSjaspwgWy9+mf5gxslDHO9QGmbcJa
tNo3Z28jSAy3ulz00wHvNLtRdRu9UsiKyHK9Mg6cY9LaR9cqX+FBvedebD2AnuJhBk3FezQ+otI8
GvnNUjMwTAdS/nZeoIgtza0M3jnXrA+FQEW1AKgIjRbA3kza8oV91K1O+zoE5a9qndVphpzLlx4n
uu0sRBNYT/VriQShdHJkJvLCNkB6diOh9fAU7BqWOq1mmy3pqPuzLQyfhdAz4E1ksCJJEYrwrZ1B
cy92qJZiYpWqmZYfBqvtIX4+IzCnb7HD+4hx4IEgBj5AB4+jdblnjGWLXVH2loUFf58e1eC1S8Wb
PxQVjPVJYeZkNPCt23EICO8f8iL2n0E5/bJ7CDNtDWoWrVZ+v9ts7LYhrQRDTgorxqRCWKK+xxta
SWG1rn/6co1PddsxTbNkPYgMrF024CCaeeDBcRjncujOSdtEJ9ct5uNG5uOxy5DRJVTd8nSHZcD6
Ym3KMx/1Lk03ZlQyw6SrLoNEXOhQcc3Ve95WX1075ilSec+h13ZnvXE3YxbKHlfzDcZZ4PkyI8NQ
jVONFYMDGPuNuj4ghL3Y2rPdyOWAPlRia8i3B6vsYLxI5ortg/Qb271p6x53tylehYtFxHN+jRtM
dnKzliXMUkPinWIFNhXYNmETybU/QcbwrJ5LhYdd+tIKwLbwI5AXKWoHShkwBeaB/o7N48FCuopZ
f42TgAN7UKY2hNw/sdkvhxnRcLblaX2Gb++dTb2rne7LZ2WfCI8y4onMHvxqWDnYM6TUA/J1opQS
XZxwEFJ8GDI3Gx6VKZNAvFOWRGFXw5LGJ/kSwR2g4I/yjm6nLM/CTYJs0N4aYi9HhFNDggoRVqIN
VjFsFuGartRS6QDeuvu2n1tWW58RGkwtpWNXvS0bRzYacvd5yVgeWppWAx6STkXJAL8f2Qel+YAi
5bow7UQMNa6oZNCbuN2TtOctwVvIGfmUHTf/QPzG57Ak4cZEiwWROuL8RaOnnulDqL4ZZ35mZMOm
vaNj4ycAO1uEcieZM5fntKYQa1f9jPU24K9g0rSfGbT1nd/UbKi0w6htURLrF0r7LiYY0DBpOyQc
OOax0izvRFxeO+6kroIaMZa3itxN8FP6qm0udMujojy6ty04QmZZ6pbjXKAMMcfhpJNxI6tAQrBN
y6Cy8C3aVPfD1oIy5yQHDhPlmkm3MWFRUc7WtCbqKnPF2IyRbJFktil8LFYb1Ab+QL6iU12QqMKG
lAukMzAhXu4yzavOJIOhO/RJ0+QFvOIz+W5BqcQkhULeKqV6aRGfsxdN1L3hZyE7sFc20IFr1+24
+diZRBFTIQ3X4ey9ByQdHB0nikB1JqfBD7aoz2XeBQjeKU/IKhRyCvDIUpF+sGcireXtYKDGvmB6
kd3J7AtLlxdU5+xt3eC7MsjV1Ph+MscN62qhfAWGhTQBMkAB1FdDR5wDjsrAjqgTUW32RGmEZYvh
C3KX+7biPrBnQlkq0dJulPN+pRqUsiz7tJBAwQrJrzt+9Jo0ZxWwkdoZ15VC8VaQWn1PAy/8LfNl
XFPS74w1IQaI4azhugobYd+FbYrXY8EEHPKdITx8Wg/HwZn8+N8yq0Iuyk+OvQdjYQb7s72X7zHs
HKezdt3XJYc6amZIn6noE7uW7KCXdIEVr8V9YWagpF2IaOm8hT5pszKDokZkKsYcDAw47IcdldJZ
RlxpGzoQfhj6XozzplBguLEiLMo2rz37UOjKQJC5GOCr3f9x0TlxXSNePaeYCwh0JbyAaACsEn4R
wxQwyrX367NCcImtoHx1jB3wSJYeaYWCffDwHyocL+FFdZS6OpCModXSD6mWUFU23T2uJSFYmpN5
mOuz9XwEj8RWC212Zx9rLJ6vxFTY2NaZICuzP/yeyazJPDNmGw1guw9l867IK96ePa93due/LQy3
QKB4LirHbWNBrXa9VMwHgdTQ+Nf8rlLEgGJRQXU6ykFbAfhi6/byGf6MyhGGK6vPX6r3lCn8uVxh
LByivhuwwasaTj5MVUpyfkEXl43BxcGyUMx3eqjPGsocmDjfYqSLLAtxrRJnThgMovhpUL+iMvuQ
A83UeZT4Q2hvucVJu3NlKQ57LjuM6WaA/RhFg5Fkg8XoGwXNCtPNcDtV9khdu9M0Nbz2si+Hk/7V
CwtIyHWm/5ALqhyoDCUGjUqSpC3FgMGo0ww4jTMk/N+EwaMU5YidnmgraNRInjMep56Qu3EZ0XB2
4RdDF7praxm9jvLqxfYwCH5HjH6Oa7i9DwyRUJvgLYONJ6oP7Ldl2/khrRRjEW4UaMZONuachlQN
6cR4ZgnfkJiJuTeAYIzC72CVjCADhCDnMgSTiIJ8vF2D4J02hCfqjQV8ovCLjpgoBsjx7HagsmS0
ZaKXmUJSpdAC2CvGK6ilTW2QisP2AjfwagHqhIbbvRPvyMRJOOYpIBO6HwH+RGtsjAUWNjCIhRoe
CcL7bUvSo5EfKjGQNyG1LbE8N6ZsNl66atuDR6QkvzmfAA+xdFqmxieagkfb9rC2rA2IgJUAXuZv
f+cEa1IT4momFpD5cHd0geV0hX+Ov0L1pNf7JhFebYXi2NKxxhQhG1DCQL5Gyzw/eRsrzArM95nF
mxTLUzQS4CmJh9uujSsL7Qojp+xH6ie/uJG/l+hvWI8QdXZE9Kh6MfeBU4e3RfOOsAsps0v+oWnM
IU22X8p1bK4RQP3zcg5oMk/OhzlZmgyPJve8UADcQsbe39opjCIArcz9s9iQpkmDTu7EHvm5RFl/
WSzu+9STLDM04vYkNQrjfJLYpfULYIPijzJAcqc5goUeoG45O1OocOFONHNFbCR2CyitDPgv4BBq
qx4OALNSgk1Wfpns5OulVYH00e2bDKAnSKYNAonHtmU/FSGbRNAAa4qGwQLCPadpBbRSQaWWKWo5
IqPDtGX7H2Fn1hs3kq7pv9LoaxPDfTmYMxfK1GZLlmzLLlfdEG5Xi1uSkcmd/PXzvKHG4FTXoPqi
Cw1ZCzMY8cW3vMv7d8nijRWaGGTCm8Yt8mgLfcwYW3BElkC1BCc0PBrm3v3ojqd5iXF8piEM/4VQ
h6D1u4C2hMtB4tqTLgijK7qToLDnjsxM0zSCH5vKp9lnqXGV+6MPsse5pdCEfAaeaCXOvwOEFDG+
C+B1q3MnOWtXKsKGUptrFEiJTaLILAX/5zgA6OYc0y3FhoVz6Hzjnb5YPxxF0nk18bOlzgnYj3Ij
nW98K0oXUXxEXFN2tuhyJxQJvTgACcgW7dEKIj+m7JgIxHzXSPrcDWodMHp95/R1TDBMvAfowmC9
VADsvN6AYYcVLSx8fZAAZp2zd54+CLw1l9voCposNOKNjj20wn8JW1iNIJNRrTK+OY1R4O7eA65f
9KfaDpVqtt0hJE9MugYdgujBUvPAhPFPLtqL77rLZUrbLuWHZqYhjePFv7j4epASaXiod1SEGkQT
t0HlQuN1AZzgA7f+AB+rrJP8U8CMd3V7DqIMctwDpqQkWMz7uCECEAkNfQFG1xgGLYwhNeEZfGQK
TIoSMQUXOGo6gvA8IRyrzH0X5FCgF+YuD4weQE4RhR7YS8+dCIZOwpmVOJPM/+x4EJImTbF63dGJ
hWb5gLT0dr1U1e/0yH4uHhtkyqZ7v4MXrD7IUEltJhDyq2DyDaKOULagqCxunxUQs+Nmy3jqB1rn
q/vLBWRB0yQ3mGFVV9OQ1wdSp/ZhOm3wuKBZXZPfUxlj5cr+jRHVQF3SdkLtKr7bix0mwBpxt4+Q
e6jsgVWR0jFkoZeX9uwl5ki3FqCaMIS2MIx3fdeSJLb02paO/q9YYR3FXc1uCRZ/Z50dRpTgmIQc
bWoOV4L14qX0E7qaA7hqRhzfUbdA3iogY7XTcf5i627ZVpGAVjSrwiTClpxMOh2653e1E+xj0rfN
A5PD7wKlygW9ntnmTapDmtIeWKgEHtyTA0gObcMAYIuhxurAi2Vg6HnJM20jc5q5OEHFHQoIBHd0
GSYHY6eI25pCgTEkl8ibkEJ9UjOwx4YU2Ut+Gn3qg6JxuJAaveMw9SFIRzKrVcUGbRSryP4Oam6b
ZWYxD+YEU1fmas7GZWXr+2ScoFQuZYLYJkZ43JfNCKdvq+7ChI4mhkBohl0L2EPsfV+4up1xe33n
1BWab0iL6tCCRvCZyhvsR6lJLu0Jg8s9ZWVZrXAhrWgixLfkWVggAt/M2MVZgwmgEdiemwsxsIQ8
Yjbg8mC3vw8VKnVFjIzZmxnwsJGlWiEcs6FyQ9YI+sCPeG0SVLWTj30idC0g7x7dM6VfUNFlL/vW
/ZmYeGTPeQFanfvZfyx8Fkdo6mU1t/Z9kdt/Z1drbZfTAOPV9x+Hhi4GNQJjzxsNXOlI5+swbL33
iBI9d3klfDN4XSQ1OKgSTMJOiymj1JmtfHPcjv4jNlEqw+jFgG5Qh4+OgtQXmOOepbSL42HK8MOK
XVvNHDdg9jVBOHvwgbjibPv9XbIzmahPXo+La3t5apB2AAkusAhKUTegkMiHVJddMkSG6aT13rof
6255LtAnxKSq++lcmOomzLppfBVlNaVrOTw2M/EChFr93Qqo11NiviUAERB31TyNYzO1tHLNI02p
8yMcXB89SEJceCJF7ie1Z3wnvQku6Fgx7aONkzKYEDj3XZehVxaDIX50gT4yvYAEgTCSHRmR4J8i
fwFT+WgnK3OKAXtIL4zCgkFPMubtxyUTNzKJHkgS8ThCnYq7sO0nCunLR0DoDNQJSZbelQ4Uze8A
al9OXjaP6LPwcgZKKDuUaHyK53nDGQASN3iF8doSeyTWARYsvA4zfrftJVKzwxLxuLo+GljQKfxk
LIgfrZbyQvBQF2eofL+qxo92IGX1jruVRjAPHhiMIJfTJ5TlKKZhLtn+xzs+W3aBgJZ8cjVLJyLb
Wzn02QFuT/WMcOW1k6t3m6VUrbB7vpuK39hXTPqKsUk+wZbhX0vUXBOeF3gZhTFl79iaU518SiHP
y4+qSUCtGRslG0oQY6Lic1pxi+0I4jcO9yYAz/cOpc+jWzEJNkLV1dvFzdKJ7xyh5TQUd0cLxduD
+FL43ubg2gnvk2ggP1jpXphsovuSUKZPuZd/EnfqMJsuPvLx/A6WoEKLKcz5IzfctHR5b9YXFxcY
OVNpnLFwB7zr/H4EhVGvL6nHLirylrLDUj0WYiA5nDQIeeQ6oeBVzfSOC4jbJD2DLj0heAKH187p
5sAAHu2n5YWoRFCAYXmO7y0Gca/mOZsJJaBWQBbNMCIg2GpcCc+OLKYRhDPP0yAtwwXiWCet0afG
RB92xKD//rf/9X/+98/1v4p/UmidNrpMf+um9hkln3H477/H7t//htiYvnz/+3//PU2TMETWmJlW
GLiZ78ce//7zx+eqK/huD5QdM5ULypPPzNAYSjTX4YqN0hx9KHIDrYshRUERsC03TNyPxRRBCGSp
AP1qHG89qYozmtsNW34uf47l5XgOSNDMLUpe3DYz6pIUAyjxTjfLuUOELro2BWQQ7WPFbb5WlOgF
jWBHUEbvR367jCyX+2VL72aAy8wwPvSY94qdrKNiuojQT6GLwrVjomvwas91pXEUWrKss9tJC4Fw
ziy6b9xPXZyiOB7f776GYwza7OD6r5cxiP60jHGYpWGcRmnmJon7b8u4r4w8zgiffT2jEDGBemHB
XHrlDKsYm93BQcQytbpLh+ZaoV1gVWLccyg1OpUBAMCvhxE18gYwtEfDNiMAhDLLgRI4XORVVD6Z
Nb1rlhoNO2Rid6qmNuIGY5YSrz/qsrpLNrDcpHDyifrrz+f52X/4gMEf90kHIpyekbc8h0N0fQab
61xQP6aFx/GnZcvUC79LtocLQHqAUqe5iAAvhRwqV5wBYNC7NTrgC3UAInLkpHQS4eF97+Lh1/N2
udam0lIUGfi+4fy8z/DP6lsvDZhtnZHz/WAW787F0tj13B9VfnrITw5YP6Ka4gBDJUrkiHRgpl28
MnULC5FMNTQxvYGIx57WKxHe2tAXVl0whEtxaD6EYADNiqEMWV2KGlvhzJ+g2N6GJZcUyNofyqo0
gi2S/qFv24c+A9pB6ixwkbr+bs+/RzSPVUmokwy4+GaYZrRyKePF7uiX8IMAW8ZnV3fkiJgspwNF
UxogsI+EDDYWVmi/kyZ7jXJ4Td/+0k4PJlwQgrlbEkp1iUMGDMYkxGIwMqtwh5XflR5jjR4kRtdn
/CIYGnM6YxPOS5nZbtDG0Q2909ZLRrAXZHvd7HwTjhNT4TuXxS3gD7suKf1Ad8JL7wCi384LtRe9
bDRvNX/iN2/xBc/5DLR38fDXWyzVDvpDJIoigM5Rxk3GAYoi7cA/RKKwTcKLj4x2g2VWRErMk+vy
sFbOemsXMGwcLDob1/JYEFtB2GVh21okuC+XnYo5x+O4ebFOSoikAxD83GXx+9WA52ZzQLR8UYqu
TaakJJ04lEYgVtiZlmcpfXf9Jf2WIWRt6Cq5DZAgakbUpskGs/lTFJ2PZQz4IUR5He3AlJ6i9Kae
0gv5HfqrdzvQ3dpF5oQEVbsDt0kAz9StMEeebHNSv89B5ZBQZtVP2ICymENwKPicloQAL8CpZr5R
mBRUK9zRj58iJqzoFmBeAMriw8AGQJLpjkH/t6EO7iilr81ASoHhkjUwIi7+9Wvy/hQIoshDYiV0
GfqkbujrQvkfr8nxu9j36gnmxWm7QuHzW7COX9wLhwtfekunnzh/XIUNnQfh5U0249aAbiKCu+hv
ceG63S1qsL/VXA47yhF//YCR/+d9FPhx5AEgTUC6JPEfHzBwhjAuArM+CwyuPYR53Q20mieUFe4b
4MI2KVaLAAm1W1GR4CyjNsQ02SWMILfeDCBhCMSWVpiqMky53aDa5tMnUASPTUOwFkroTfYXuya3
JEJXHDgQSOr20YI6RAUctJZ/m5Tyc5pqwOW6wM5HM2Jgi5WSx4YBp+wm9Cyc+qcaGfZGIztSBHDO
dGG6ApAwoNm/XiVPq/Bvpy2IoiBBYB7aOyv1x1WixEYAZqNgdWvqdj9jb5foOVJYQAIQXkTd8WEq
7wqEQTXOoW67fdt6xBh8HHTC/sMzJX96ptR34zQLXJSnojj8t0u0d4q+RFZyfxGHWBWe8iPjRu9R
oQLKKmYevHLDsMyEn9MzcUoxi1imRavhnNc4ywFi+fDXzxXo7/5xrdIsidn3wGaTLAt1+f+PLV9n
3hojsQ3BiB6w8BFDwmTAACnxqzvlZdAGGJ0SoooqwcbJvy0X+8wpsbaIadYALqHOuqOV8yyGjur/
oEeEx9vuSI+IRsWTsqB0TVGvBr4xoY20kxOeEcRL/+O7d9M/faAMpacgjaLQjzyaiH/8QIHnuUNo
Ju95mON7vXx1hSyegi44eTAizoihIbdf7NF1k9DVSnpzMxppvX4cqIirkzkGwFi7aPxQJttvuvmt
Vj7lBX1fGqDR+9QlDmD1wIANkilxVnU75tHX6IHcwqG+TzuYDhsZfAo2gFCpaItaxwuz59siDR8G
rs2BnYY27Q/VauX5izMsaGgHPB//w2pHAF+aCs/pjiwVsEqKQVjJL2qQW/6UiBiMV4GqovzWkrRe
cuFIQN786zKFu/+81PrA7CQwHcvI/4cAonGVHbypH7OM6d0QEKYTXtPu37pN94jGM7jgCJoHM3+u
366jax50Aej/5WuCDQjnOQHpJ4kvwFYPySV7tJfosj90Q/wVFZunwCUztnxt6GndoQ5oAyubJS7p
63Q1uTyGmCpVjT+PgHBZjn+9t73/z1aI/SzxGS+wvaPg3/I6iO0ZJeK6QROj0YuM2CANWVlb9kCb
V+ox2mA4g90rlA8D/xvhppCIhiFiA6IIOTP3UUn7iVf01w+H0sSfQ0IWIx0apERzvCX98I87dTfw
l7wx379aMlaKPIcaZRbw5M44cVgQeRP+yyShaPEjCRNmwDlg1KYmr14BlVmJJXfD5dUdab8GofOP
KItJTQHcNS74AZnvGI+RAmgtTiGq7CnmuktMc9ZwTyybnd0yxIQMq9lEt5VPdQWsR1eMUgxdY83K
OdElKFUAO9+oB7S/8GHvkHBFyBjEfLgipK20GX/Q/NMif7AlYfhHN4c+Gqgz2jZUMbIN1jswbfHb
gLeRVNDx2mBiMEhoiUGGQWUolYpDIv3a5cwnYWaHDADAQI8S35NxFa5E6coBv9AztxRgt6VRaqc/
TUp1m7ZqAGEWQVcQuyWPjp31FbHiOQWczWs7iiQRYSoL8IQ2EbrdwL3CSW44OINpetEhbXKoF4Zs
MzONJgOxUcTCOyS0rJv1Mt7XkezS5MNUWCQalXnhAPwOGSzeMOMBG5fTrBpC2iMF/BYkx+nfSKYB
8iw5afo9PNNpeKPJbZpHnXl6a/ory12nnsB8IBagnKsXtgBhNyglJvvhRAhnOTWt496l+xTOeiR5
IEFHyz5KmhanLHoyZxYiQb7UsrVTHp8rhlvb6ekfzb6zH/OswUMS//n3NdcB6gOiL/kEtjmgwwFj
Af0hEoJdGBqr9Tun/4Lsm5DZqx27kvOA0b/wIeE0vBRwXw5N1yPrZigNMmQjLKmuZ5pgic2WNGKH
jWFFt3Soti8o5LJRW7WdLzJdWZDzYEiPvBD1TNuGzk18yXewG1v+ZBvmLtBsYjYd54hWVGG96kqO
AD/+apklipRp3qA1gxr5G91UzGQ7yUCdDWsa5qmW7CE4CVvnVSBCOeSeSSvu68mgZWaaC/2+oL5p
tDaNRpqWCTxc4nuLHhdWBGT5qz1+NIeaY499EIs3hijlTj1HtGXz7ZVKL+SaLBYbcbYJsBm8FFf4
TDJInKK798VGGhkNQYXYXP5DYblLmhe/9Bry66OI8N3K3Eqxl5bVa3+JmqszrcdfTbO/Uj58tbDu
YkUKUzyXpKPziKwEgEUDJWMNs1dnKoAoCETHnIJ8HxTisSYKMrYQ5F7FwsIaWiQVXB/mymqsifXJ
OISKA4wIPX7dIKGndz+JwJdoCjuTSlXsK9sYtHAsa2W51GCQuu0VkXV8/ST3aNEVSzPgS7lQnH4Y
GNsyrEXkJW19uNhTlh/OZfmK4mxzGLflh6BMur8sxIIeM5BKXE0+pKWDOIMm/WGFwxXYNOZJEwq5
rss/DCtS48WFXWmhQLbfYCTa7/rrDwGMamCkzszRa2oEdAHVI9Tj04vehxoY18C4Rn2cEBIAgBEN
OqWFUgygEsV5BKH8KW1B+ac756MGd3eEUxrCCLDqRCxImMAWGuGDrKDOPB0ikM+HHWckK+pTlICn
hSUwO3U4sh6Cvr0w+QZrDS+d5d4SWHgpRz/dIG8ZjMstMAPUHzaQ1B+yPTQZO6fKirvOZa5ApCTS
APS4Dqqw+KYYydiG0ZcEYl2mte+dgAIcFzY07ER5gl1LrwJGF59Aneyzhz7J4BJ1iCruSEov7U/B
a7H8gUbgwq18gz1I4Qs7iRELkX/l+OHIkD1k4OyEGDLMhl/POInutEsreME0nD4RHQ3+tBKaAEQF
PYGTe1erSypD63BiAt4N9MnO1RmDUErQPeXBJV0493Rul0htdcCTvVyYd+lXW62jLF5+6aDFgP0g
ckkf16qe1ZKOvJxekCBjo0Jx4yqRORwB6JPkxazdauhDoxS6ziTwXVUbDyemCUXFVQdMEMNjsTnI
GC6wg0VsUVA2hjI6kVj3W4BiRmU5zMRWLjllWgmi/MZlD0EPA2NiCOmSLbXR6gK0rmejD6Om1A3p
D5rf+IbLL6+YcFpCsT6/g2dYfZnz6Qw9ELHKmm1jJTIBIoI8oHawSmJZXP3SLRX+WAVyCy7qY2/G
zU7yKA3HEKdv2LHiVgExMyXtqXACWDBsaiMBgDTgd6GiMbFOB898LQi29P1JExUcCg+0rIblGiAx
KvhkHMYQA6r5Fr7deBrJnYF2MMx+LU78aIOt4jXWIdMH63Im1rg1M5V7etiSL8MXpemEAhsiUeGA
QoOSgZRZNF6lpD8DT2PAIGEFIMst1MpulLBiwPirdpCS5soDTeozLjgoGS1ChBOFl5vlE0GI5v5k
4m7ZR6jpozt0ij6f1+1YOkih2tzTiuOGAXNcgYAZnjOxcwAd7nJSSrzpO0JDxU0Ta6gKngmtNq6y
HJWNDpmxe3vczSbBYclIqDHflMvXPjDPQqsvJV/UfBg9CJ4nnetDv9bfROEqMkipDF8PcrRzm/z3
PdLEBBQMwa/Cj5MN/0gPDHvRgEqD7EvgnflCc5DkCoY6d1VJOpHKvbrgal0WzvIiu3gbIJaF7YY+
MsFkAVQ3BLS9LNi85kmsgWczAlELG060/TanSiYghj6x24OYl4ORp/cG74J87RjILctaVs4790fR
8nsls25zIcZzy07XDRTTsHBlLIyBvjIe42irRdTLKo+ZPcNV9Ufmvk6PsEEBsIzoGk3rV+MRVPXT
1oxS9zXDgQ9pY5CVFgVtWJSBdBuQ0pjHSIGUpxGDSCvGDkLbKirorIIBYAnO3GFMyTkEEG3dM9+Y
Ep7uw5y0o4G/Sy+ZABbyS9CZpD/hv87jFN6tbrdTILI6VhdAcjmu1AaZbTQ3C/BE3tLCPUlmeOss
iDnQsgZdCHBM5p1s/N+VVXUjfyWVWgiNg/F+cMCwhlFxtfkBRCNMhEDInH4KoSo2d5CxjpJUydb2
n2UYXxhIIqirO1YM59Nz0iefUFj/BE0F/xcIZ2Qmwo5aR1HL7VPokhibanTVz/2AjTvqIcdlgoSF
fkkilQNh+JtQ2sj463S8vkPiAi+0fuT6fXZbo6ROWicQlAQQAKThsqg3UwCBgymAOaNSUabsttNb
eHSLMB1CqYCXjAc9Q72TlK05N0OW/J4MDE0Cth5ZzCuDtB9JxoC2VkgQL7Lp8t9xzSRlm5mlOYbS
wwANo/lcQ6KE86adC4kax75vQtMNqWyngf3fWkBUHbCUrOyDpa40OzPoVNDGnR0AdurVxd2A9Iy4
VlFl77wkTr6F+A90p+1psiAX06s6lkKR6gKXaIAMm+j9Yfs7lh1QMW0Mo9dVhIwrNlVQ1GJLLJnd
BW2rnL1poC6Kp4b21+mFmfg30B8kElCIBHAEzh9hsrLyZC7lNA6d0HrRBgRFLUhaOpOZVcuH7pTD
NaVLtigOJC293hPQQHGg7GGsT6ycVatNEwo9BunV4eTs1zs9yFp/ysJkAuYP4JCfrUapRfYi5g7R
sAcvwCBfHHzEiGOz3qCUt90vUUPlk4As0k4NOuBfCGbgWDiTmfUVKTiiedlhasD2F2uW4kxHye/x
hCSBXM8n1UPQot8E79HXPmZp/I8FA91EAEYH7V5k2SYdt/INVd6ghx3k5BmM4nCY2tvTM+i856aE
SQQf/Rte2q8N4isHTRx3NKSPAdoWOGdQ5QZncp0qmz6uMImRLVQWZT2cUvI2Wq4cERIV4MQYYCoj
QWWZEpehqToTSY7CPbNlxJnETp9bqHZn9M58v5OP9QvxE52jikWWmOFV1JxPV1m5nu7MQJQuXBlL
UrkzwhqfGtr6N5Q9BIYGVIjtx53ImIoTDA65xrg9pWFai+6suNZSd4IhUPGJ6hftdby8e2mgnHW5
IUgHeBCJdaQ0f7iwPY9OBWAKyA1Uq4CJPok9Vss9C26VpGhPRHezyMLSFbKqd2mUPYYF16UgfpLT
kOG0DKMAcb0mK0VFcObi1EcMzghw05dGgLtM4iMwZNy+0NWAw2Fzu/1qHaH69RunGsgts3IUIUEw
EJNmtjA1NDkYJtxcX+o0sacaB8VwSx4CBMQFLs8JAsfHYZEYlV6E66OqVMz1P9FKCgiy3FuFQ+WC
3tyR8IrNk9RhhxasGD/NWoGzAWOMYlyBMJs1mHVPbLo3nY2AlSZ28x0jP+DSx3vzPwzOz5ZQI3jb
IBX7cOOqNJB0cLGzl6tgkTkhqZlJ4wTBlb5Ez3iIchB4IOwJNCvoACJ2fYgCc0IMTwpRBSj50Bm3
+5RlO057foPYMMKqSGqEFRcGh2CduH7kpjgIBkIrCf16E8sjdPbNBwimXIYZCdLUTl8BvvywCmkz
+T6dN9bZJZPU86grZd2TwUGxkoQd5iVPltmlOyOM5JYHIAWEOOmAR8Yf0GsdzlIrqZnaDxdIfm8I
WocAaKmBhbu9MqqUDG5tFWIGn3bi4IZYP2wknqbDQdQCavFARhAg510NDSMiVLeQYQLuQP1O7Dop
m5K6RpoI9spmw3QYpZeeVA1kE7S9SZxCZo28J0mTAcq8dZGJNwX7xsgWFFw7nyomUpJRO8zdyRw8
0nEr2ruEGp8SOBE84Usz5xMpWEvOcGW6Tt0Br25I/4EqBQfSgZVXxELLFfwSINbS6wPSxPkWiEGY
2g6gymFoSNehbd70UvJIyF1B0pMhqv3lxjRq0iY50sDNQcut18gKsAdHNm7QUeUBVqKfdCafzSMc
bIekRoSUzBZJrlcTxittlon7w6GLqr0GbYm7wYtAYtCTAKID3gHS6Y2LfpHl2aopO8Ta5rVKxFC5
1JkdpCa06TI8ewCwOfNaYvKAk8qAjjONk+1r0QpISxfKJn60ggP+KGfTlAi3uID3mxQuKkfc0K7D
54pcJLk9zw7zuOyC4gUHlbVOS73umBTXRrLGQx8AP+A3rBQg1GupvACf/GFS59eiyf1PxOeR9JA/
bpnSZpH3bsARCX3eMAh0tFH0ixkY0wtig6Tc+lbECUQM3NNXtyLVp3ezeLxY6+1lBSeQNiMnXcEl
OwwrW/iMDUC0GwpyprHgS39NkFSgsGdLIaQq8QAcQJG/5dxKIBLheZStczJc6ZcptA1T+36Yxoa7
kpdPa2RHVJ8JIi0cpPnPoLzMBOmd2RQ3j6vK3OUtSDBw2fuAW27/xRtP/fU5XwqKa8bfLiWBE9B7
KfOYQXejODyQKU0wSXCrIfs4E2LHAOfDhQCQnKhrOxcOShMjSQP2ootUNUtecm9JwUKDzoLb0MCH
kMMZ4kDy9mCeBWqXgMa6xciMvbSBFeVW3G/fPDgCCexAa5GSkwSbqY7F+wNezGNoRtPScOwU40jm
fi1GQBbW6nfxuFDeRJ4FJha1hb4yIr0L40tlScMaI2ZFEc6w9b0Vt1bgtmoKsXRgQzAG6nm6Z64h
NMAodjKsYKz2qQxi3l7mmW2+hBx5WrHgPBqhN7nNESJTQlosJKK0nPmoYpSqihpQm4e9mEMuRhkH
QuUV0HYUDOKM9jrj1gNHQhLMYBJYLsTUjosRyIyi8goaJzreQD+Ob0VZyHUs7QbbXwyYVbf+8Kkq
cmavAlcgoDEoG/XLj7QDsPHjOxo/exximslC5uBmQIOgJn1JMV64QjKPkMAA4ItF4eLjBEVDEqEe
fWDX2aJvABNQf8v5nW6o/c8csesg+2Q0ss98YQB7m9JJveauo90t2bGhVUV0hg9ThFDCbQWjA7Jw
5arMAX+G6ye5qY+gM4xciQyM1zqAygHtRMKoy8ZWzuPPIUhgagQa0Jbf1Ciw0pg8IidSf05lTB5W
zKSQQ2tei3P03gpUEPcRNPK0gB79SLfk4yDp/TsCabfAJDhJMz+D9hUX0UDC3zCSM4JmgCBgviX3
CDelZ7nEpIeuARIq4rgpZeeGGg6MjEv8nHJvULqwNCEyito45qQjLy5Y4bQ/G/xLAa8g2DK0pEUW
EZj66q30xDGwFs1xc+blBVlyZg0QIkG9c+zBJwsEgxueRExQfX1cehrKGmcsLS0OZ2Ent4BaVwrn
BWX6A7GBnGr3ypfC9csXg0QehUmW3GFJ2T42J0AU1eklStwKtmW7H4ZFWRpdmP0UXq68eKSWY1uk
ZQFn3vbPO2KgPvEy0b+APYAWNtGfUt+6Xvh6M8Rqm9szVAEApW4Po2yTcykWkFsOduRnxe71u3R6
bPpTbKBHXcSZDvb2sM30ZeUNBPha6LAsAamnPTpvIloyV/bZGfQrmadQjJ6d7lhW7q/oy5Hpxhy0
MKBlbvXr3QlTHHRWjghb4YCU8vBnJV4XdWZidPzDFDlt3bqDxzcU02Y+WVsHS0H3o/xj27QXZigQ
BqFsXtVlcztU8CqXDJ1PqIBosmvgxLy8YBOhF06KsfDgUnYqBMC3VyW9TN0NZDJMOAo09q812k43
XBDYPfRj5Ra9oDSCrzgxwi0Q8UVljQeNgSJskgbKDUi4bWGAtf4CuvJb2mnfzMgY79zr1v3KhCPi
RVyCaU7eGoYIFhU7+w8oKbUKMIVwI56HJYatVt03nYh+KZXLP8CDkr/4GK/Uk/tzxSTnYxGLSKZR
KZKIKUp+dPvJ24chHt6nOXVz4Spmj4QLvEDxGqIJkUaQkAbdVCCReGYHi75GdwwaxRw8X0QBmegF
A09VOGBIz3wIA9rBHZh4IdMUNuCAEmK4prrAm67CnowGMTlWBtkv0ciCVkQK9NBsszIP+ycc3YBu
xhDTitHJ6LjGce0TkckTlzTcUTYEiV0YBXTm5JDCiSUXilAXSwlUEzFwcuXqyL2rw8ynQpIfnrqW
vaggdSD7TnNuQ07RqkWFE0q6TMrfu4J5M1Tjo2WVA3AnnEDxAuITM2YpKS1dF01i7BdEuEd2n+4p
Nx9aRTrztv1um+qtl2/IigQ/m3hQdJajXWvwL4Cmyc2S7b1BsNKhMwJXkl1chqghGNYRQgOrLMrN
EsNEi9S1aHmT7sgNmYb6j+5ZdyeAF2MHG2wezSd1AUzPxzR4Vn7dBvT1Uo9Cz4KZEa6jW6G+/gJU
eSiom+3/qcgeXNxcrgV7Wc8BHk9AJOhItdt9vpr44ZIt27VZwTA3CbsPPUHUJwOigFsLkx5JU3mh
RnJb9K4BRWU32MXxDJ6+pedrTSqbVmZrEovh4tCEb3C42CHatkdYrLSKqVkt879x1f6P1TmgPBCC
ilYq3dmR/zQdtD/CS/m+zS/lt0seXcRbeHKrlUuNO5ZsDbE7C7JviKXmBIHZdLSAiw3JDew13+Ie
Drs/02lDZQL/WHJupHC5mhBMMCKVUEW+B2tIUKSfdaChEBygPMHThoN2tTNHt27tdtjPKA/qL/Rt
wDAEHT5DuOoG22gJmoDXyL3rYgkOr7xx+bxNTdRFEakCBsZTuRE9VMu76Bh0Z1SMJkHSl5kntd9o
WcG1D+hxmLJQyOmSWnRKPi99M2DxDA57hzB8rU9DE/S7bdaeO//yzcGpmMlA230AbEGyrtlB43Pk
VM5ydkAFZXdj17TH0+Y+utj2qE9pVcNMjL41QGH5VDH5khB2uiEElk4TlPUxSPl0DLs/hlbGCmzH
nTVUIR3mxXP8L+3LKWVQbmrieMSZgGAFauur7bCGbRs82PdEwyalNlT8oMHr+qyXXndx3jjEF9Ys
BYXK+6AFaXkvmRpgAeq8Vh0wpGAib9IuKkktGNMJUwtIdHu/IC0FMI/tY6VWioSzaTTto2n4Oq1R
jkIjmfcip70QLX70kJvDjaHXQisD5N8AQBUqAfG5Qb39ilY19y4+hgdT8da4qSdkVcwz4zam0dHo
H5uWSIvq7+ubXhxTmGHCreBErKcpxGqB5ad+VG5UFus3cgnoSBxfk4Xo7xC4mt2d0Rbkw1jJqWVh
Aw3iPaBbQsVbEE+WaPlMxw+1G86tlaJJ1TOdPqkw1KhiCGn1hjMtE8QSXoaZmXk6MS/wuJwRMvk6
OycuXA5r4WH6M0y6NCSwG47bK9cdGhQ+IPiC+9fd+K5lIYi7crtJ25z0bqUgfWsn+koaJ3p7LDhj
oBjNGQIDQUrKgwPyRtdWCha7aSJvg0ynJeQtqbIkb8WyUBTzweMgsacJnXKNWzLFT0WzUOVoKJJm
tgxI33vDq03U9JaXhfExvc3wollJThrd4ComHYOl5GmtWL02HKsMGXbEX3tiXXS0XZp9BxOYHNjg
iVlNHKjwYwIn6X+hk6ASEDRaqcN4KNQDBFX2Q1ubGxXOu/0cC0bywNpdDa0YNoLyWL+FEU+xliZF
Emrrj5gxMBulf2y9OVyZE7VCiUq3hGQd2rYBuXgWmQZQ8pvyYATLjhqOrsFEBLFZE7BiJEhBhNrK
P+OmAzlzuu6M3Egl/D47bKZANgj7omOHg/vY96842RFz7FW0p9+DJNif5s6v+WQ5rwX19OwBsjpC
Jlqu6qIMAlLm7VCMHAXbzFUvGROVH8KxFl1fQnkF1GrJ36laDhxyzdwk0dAsDc2rM0SPQTJetueR
BrQVQvkTCAlpMSxChVg1UUENhoUMCmmg7D2REXjJeQ/uGaazyCH9BaAtxxAFuyeEhhlblBSyb7xQ
w18aFl0KnaAqeV7/bPDDoQ+eKbDv7Flj9mc7cEsDVb2hpnwXLvDCl5AdRJmDlekl67TW3pabSTyE
aQj9cshJrXHTJk63BLpE7bfZ8EQpTMl0haLrnHmY0GH27MFQXma2ulsDxAA+NUj3SLotttMMbwIx
uAo/2HAhE3PwUMXAp6TCbZevVsHNOoUtuHKlGOTak4dBh1yHydFn94edxqJ2+stIUWf3hdzJDudg
TnlFyf25TH3w5WmoJtjTQKp3Yx9aAgLOrBxHQxubAdCr1aiPXRKWMy26M+HfGmXQG8W07+T+np3D
8IlQyUpqLATd+WnImbYJBE02I+SoWi9vJLmqfWHo9DKs4wzYnSaIMqqhDj/j//ph8Znozbg3kTIB
O7fWusMZL6MFQrOYp/ZHoWYN25veLcoR6f2bAUxcPKXb+gN73hyzR609aLVewWGZaMvtSLM0pKcE
EraA7XQUE05BzUxWWeE72vNXrblif1ZLfCBKo67Y/jPZ6UnWSAAf9oHOYYCI+NWO8AG6rYR0guhv
0N1wOWADMBoQwMFt+fCmam/Aqb4Ihi1i+e6wEkocuLlpEVdMoC7Kzpf827xQK+3AuPBZhflPwdv5
FNgD9zyDTeIaInLIShLNkkK9z2WH8LiyG6CPsDft9Jz0xtCY/iBJMKWWtBo25qC0+xCx6KjMacrw
EazBD+qptB7d4ANwkB9hST405OrTGMlu8+Kak7TWpVkwJIwOnJGftrMwye5BGMfUrWXegMlp8P5N
RRpqDVronP6QI0CN/U2gy5hY3SDsczWMUpTuqXvrDUxZC7yeixwHv9+6isUUYhuFKClTgm2tc8bI
qjxnCaSpZdXlvvltd0RdvOAdxbsqIq88wo5YSCmguXg8jOeaX9ZLt4PsonKasQdwa57dshagbn2r
B5a2y5iwlQSPmS3ZbDNYdFLJeuc9DOX4fWRyfdVG8ML0MtQ0cgcWIZixPcKiD20TPEzQQGXorV5I
MdKB0mQhIfNALZHtk5CfBbuCIRikWbcdyjrBwVm5KerIC3V/bl/qKNugoHWf4CfOjP1oUy/abSSa
QjFbUauwhMM3LMQRS4O3ExoU+7Ob//doPttIANAErvcTtwWzxYIVc2Sp5PmNe31KNuyqTnP2wCya
VtClP5WILoNgG0HUOdA9P9KUbV7DkoYfxGpWm+xR9LzzeQ1uxktcogPOhpMAG9oDqSaURAF8NkVX
pYQ4iUXpsrD9SuyuU6qfmQEuzRIEsIPtAldLkzSFiY5HhxyfPUjpo8vZ8L0cv+qMtad56H4uL0V9
X+okOC4RXJIRNK80m6K4qw0atbiA1gfQxXgBR071pcdy64ud/fQS6wNyA2pHUKGxPz3vJ2q3QPat
6JPMd/Y0I0iHfaPEVQpjsi9THjnuVd9mWBPjUIquL7EMhg1mVAyDUFqZufcxWQeMh0LVB8/fu48u
DYejTThoid2lHfetVWCv6nQDqV3Mh8rvcipbBghQ0mwzgroeOWZaGYpHNjA5m+bK4MAD8GCy0k1G
wsmy0G11YEVeBXXxmz3pGlnGawWcqLux09x9U2U9UWfVGc2p8nRmL650zyxopq+Yd3kej3J2N++4
GwIXLrzsLD/yGT+HuISwon0Pcc4lp9EtJfEVOQ1bj7CiRaU2QKZEICcFDgnSN6eRZi5pEEJYmpRJ
Ml6URlnl7YPoGmN5a80/8A9i1TjrTU/KaIgr+I1xGLGXf7KwdTJnUYxmSV9JqBAiAsA5n5uPpi2c
W+ExnQ5IOSr7sJQEnoDv8FvdsM7WyRaPTG5qhu51Ieplpr5KQZhUMFs2YubKuaVrovsEH45fzcDz
l5xxOxli8M3CLWf/cT6TcCl0I93FtkcWQnMte8GnM0MPyqFHJNoZmKzo4Ni/39NZpV8OsYoOcZOM
eNTIXNPJq/WF3W3ukcHInxJ1XDqakmlE6iNE+RKTRuJ3A4qPOoppBNThhs7ZFRlbysSBxrFHe9bJ
SfEtnTlIxu59LaZkj0IiDphKdF1lD5yaLwzemWacuUdQUdBEjZkcgkXeEcnf+MgQI709N/G3fMg/
S/QzUB9UL3wvmU/ZbjuYAr2oPebzWAxqT0/PeIpEAHBEOa03OrO0qUi6SwSRAZ/WEJA1Ok1xQ3/G
xJHMs2sv90241YxpdJ9Zd1i8Re+oOZE0zyg2ayv+DH23Fjpvb0jldkDvrAxS9+mjY/RoZvw92GLv
BgF+GhMlyNIavz2yMz7csHLa8Cbnh4nFtu4UV8iKQkIqZ69I7WtHbhqxKU6+EG8k7KieDbwF9FuC
4xvMZFI/nkTj2kZpnoC22vjdit31MjoN4cjJyRp4FAuu6luacPb57VzZopIgxM6HDh4CKokjVix8
aikYaYqBHzj1HnAm3ehgV2n9XYiUTHu+01H4gWo4B427M8DjQRpECxaRA2KbVxZzkrR+cJiK9DM3
YnNEan5kYrpfDjYPckPVPvSDbN5hxXPRekdhbPySUoTQMEM+EBSrtS23MBmRMa3xBZITT9KpYuJw
Z+eRBa/7YHFJuyqFxcfeoYs0k/E5eE3OkXJmZTcFbwAOMinvTLt0x3AUTYuqJB88ndiLbBdAv7VH
zE/UtLPmyQKzDQFZWcmtB5myouThbUKUBl6uZOptdA1ai5okf2RAQFEcoAsGJms4sFxfhuXMqJzp
iGAskh2146AdkTKLbtJC1w5MV7J5ACQ+KAwaKqjsE7mtImrLaVOXtUFqD8XbIHhSqKL5NKD3pNxn
h2tMW0SQ27Dn/cDhco6kOREgjf9L2bk1R41lWfivVNQz6tH9MjHdEeO7McbG2BTwoqCBUkpKSZm6
pvTr51sni26cJuyeCJfLYDCZ0tE5e6+9LsmHbuAnyZasm1Xh7pSsKSd6ZQPsLfDtGnEuaLYUkchr
a1pGb+PHl7rITPfkxtSInCHsMQZYwAyd+Vmk/oEG+lw6FrsijiDCTZSHkofC2qr58riQZYHopTUD
oBjLCxztjhc0oJ8ggTO3FrK2aPBY5OB301bDK5s5hRYtSjVYcAxUzDOwaLLgRfW3YslSqlNmadaK
2VsDkfPY8wTHBHoJO/xQAkpF3lMdsSodNsQmoMTMFj++VjigSXI3XlQyrzYuZHa/Wc5Vv+nUiHIa
0Ij2V0OsxeIIlmTdH7jpTczYwY84TkFnrqeRlys5bmMhl3AxHSk5u+jXvjB2YzPzQK0ncihmCrst
c6OaTJhzr2YDaBcWIi3beDwFXUKsHH1h7IOsA+yTAmBhU1fMAjjQtIpLLicD2HakQjnc787DsLco
A5rK6FsxsOJ118yeoVy1zvKvIimFPfp0eovp1IrYVgEB5tdQ5wAblRsGj5LefmQAMOIxrjmgZqmM
sgBI7ZK+zaUEt9GvEoQIpaCYUYba/GXP4Q52LibojBuLkxHvHqhDoA7Z7p0Zt5tH1Jt4xT6+l4Uw
FbF5Y19cInlUop86VY1sbdEo4SXCQsQXxt9yyWrpI+oxRT3WM6q0chyJ8NSGKaCIFztm/auRQyIC
xD9w4Pg7DiE5kSk0tt1w5ddcaENWw2WCOUrCy6P0sjtr8y4asVevFhpEJhE5Twn4fhrfdulAeHRw
nDfZP01pUVicPZL8EfQDtNRAxhVttEXqovlzG7NUMVmg49EjMMYgDhYqcf4xiJxw6Yypn4miyfBC
t3tNWmxqmbgRHdnmWZhcDMTy7HNLf+GvRSitKh4aKj+wY0Al8eOMV71xDB1HpkT1GoV/RYuyMFoD
eobSb/sUGKMso4o8ucbRqnWcbcw5Z9yj4HLgDIT6THRaASsma8JAOn614fyG5Ol18ElNL1ADyWAT
lcUA9m2wPGg4u8HvabFQOoGsgbPtIEYouEJ+b6g3ABR2mEhYA1vpumr6Bw2mjEF6s9P+6BDP3HWm
1QAvZA/bTz6KCBxBKwluCg9TU6rYisa3kEUoTyj3r+zt3LH8WOgC7pTYNW2RFphBogkghF+Ltzo+
JclmA3N0vTzY5B4ZPM9EXsD43vNU9M+jO2Wr4zkqnIF6Zdl9y2Ks5euxhnUVbJaHuGfELJdmJdTo
AJO+q0V8d4a1UEZ0xjB3Dxr4KTyldbgDr5aCNVnkpLcY4SgishpBfbfyr7CmyhIP48/+wR45ILC5
/Ny1PESvvDnNl2wTb8l1QEetWatRKO1J3HTNWcOuJZIBGSnLmLRtvONtCrHogtfGxkQ9o9hz/kzL
8opc8CBaL7QTNgQo32Ev0mi/mTihINzwifBbE1DrsOyoNrA1U6udVVZ9acsH3nK7cd1scsb0JZuS
0XejY6T7BaREYf9qjOT9DR/xYUo1XQO/O54a9g1DpcWSjT1mV80o4pKLWlnIrwo2u7gKVlxWcGj+
Lf7wXn4lwznTuU7IuadN64KNJsWFFTBDawmQiHJ2maigh8W1pg4xZi35Idv5IcafDlhRBqHMCWMP
zXt1YlopmFMfmy54g6iMctkmWfnVMmzGYrRg1nYRGw/bL2wPfK3YMq/RiaM0TDmnjdBGoNYrq7fx
bEoBXQzNyPivEXgBo2+rhgLiIva3yEjwq8YSbCnCpCvyh27dpO9c13vvVtV7kVgMEixpwH6GjjF6
RoDv0dwnd9WQgUmgemqW5ANu0d8MrNzUlv+HwFgoAesznNy/xtUaqz3DohJcDDkTKlXNJtMxXzZ1
hoBYM/7PkH1T9mm+OuPfTJ9aXMYl10DDRB3kBBjTzspSh/nelcGuMhQnIHTQHWluV2y5nA9yfejE
MjKohas/EFMta94AYJDgSgmyhCoGQhekn1wljcVLMwK9jFVG98XBLUTK8HjHnqGpVbGHYeA2wSBj
o8PDFNVZBG1BZe/GBc8MQTBwQhO9Ok/K6mi7K72jSEPbOGULUKqmxIxTToXWblQy4yLRT/57r+W5
Lh3OgCyFzGqKbwih4mwiSBSffFTkY8/yqqkOCKGiKCSnwQhKsplfUcZznA0ckRGH0QjnqzwiBqq7
HVMONSwzczQV4R3FDtq1lYvRI2Qq5O3LkRkQTVtolQvdn6wnjF+sKfbawMEatM/qE+EJ4yAUYU1l
YrI1SvQ2ZJ8yyUcxg705809I4stIACjRgQgMUroA05opxDeKUQaDL5soqA5msiG1djl41Aj6zhlO
4eX7YNSGwuKLGIvm7l2JPuPUnr34LZEyqxYpfJbzBLKEjQv3GqGFwtuluSwEr/sVW2AUBO4mw7f4
gaAfGGFMZLBi0YoLQ0aNo2gIRTZdNwEEbIQjOt6KDbMaDtYNchEeSdomxpZWeGcPnAkOf62mDq0h
DIjIPLkqXJMc9UQffcsagB+/gkys59Z3WkLYM7hRaJc/2ltW4auFdIu4t4b1gz3vmPJtmVxMvGux
2hcg9XqkzK+NdDWTe1u8cZe+Sjh5cM+equB0CqhQjQmteNjLdvs1GJJPUJlBDHMuv8+8iKJeZNg5
R79QjILB0QcYOlcJfRO6loyt29yy83Dtlw/xDkNC2f80NVtxXHJMZ7vsD4/EKAh8tMMlQ1J0HQ9y
OXcp4TblA3yE+bVSGCKYnMd11b2pvbAGtsWxEajoJO4DfLRmdy4sMkceYgWH6JGQtPpVu6vQgQC2
3xtjqrKDVZbVnJRtQuo6fijigwrbhXyKV1cdksxY7BKH1E5NUXoISeKCvSp8H6/CtW3fxwNluCGV
o9F1r/Gswz4UNxHFJpIdRi/gYqZ3b2oFsfJ8ifK6nOdM/Yzx99PV9yyqEBOpW9o5Dc0o++KaJSyd
i+6ANrepoQlPeHwg+UEidZitilKI3TmPv4wMoPcjpbvFfLu2gPXmmRhCNthyBznI2AJWoEYzqNGr
mmzR9VytigdyY9hJIlaeMXlk7PRHKfCgbof0Rl62ywrZQcyDhNfZCjfqZGutoRMWD2YMagbsUD6Z
z9RwEn0eApXkasbaFcf5KJtyzN2ilYcuruXQ5XxW4r2OtdgaH0A6bjjYkx2yvrB+0GDCsHx9igqG
WQavIH8NuzU02/2chS4m8sKzd0jDEPgSPNPjXrtFWPjAmEX9Mz+UvaLmwT4RdkHSTbN1giByHmwP
C/pcjnADdWFcQQhj3s8fh24dU0Rh78NBL1eYOnyjR1ItK+ccT1qKopSwJp13BghRUcSAivLHOLZ4
wq1KiCJdyp03KIUoc+bxhgiGyxpmc269LtAAOw96gkYMAiRXJL4zdf1VWNp4ECPxZ4tucuqDOnFX
aYDV74OhPfg4YXUtAokVhFrhLTZuQqVVvWCd4T81PZFOPnGD2HE834/0/Z8sKrjeq82QBe69LAPk
5GeAgwxLj+3mVlo8OozX+j9EpEtxXLk5ZzJUnErUmgEOCUlyIS283gxgDZSp9LWNOxpubTdMR/Ec
ZJgkG5AWc12igLtQDQkPhGwY1Gu1Evuusa0JsWaIekQInEAt5/Rcny9VibkdHIiCXka+Nc/7BATy
nHls0IF9QWLDD/UCP4jcAz8L6DPYAhIj/UbvPvPxrYB/a0w6MD3CeeFkndXXWGGcypqPsTpDSHAT
3BNZ+CiioCF21Ok5o6uYME9kQU30Tz377JDnkCEw8Ta2XRwsuwmCLz0SIVhdwb4ALSKmSzAcEwFX
VoP1z47jX+5lcgg0k65iOvEX7JmW6UTTiMJDbwRFcmz9d1GX3bYtvl3Av5aFxUoavGCs5Dxx7Ilj
z9aTYkc4L4aHa6PY7cQqcWoigHALUpsxWXirBBQdZbT3yYi3MECL5DoBzAenvcBZ7LIcaOc9/1Q3
VrosnBJv5qF7n+Vnz9++5Mni1QtMQD5d13WiOD64fSST9Whu0+RtjOn/MRYw6VFfbScSV6lNTCBa
lqesUEwq2cztKwm+TLa0h64XAyzOfux7eKaprCxb2Kr2bNWesoeKFLUpiqMSB5qAOba/3b1rWmwX
ipkhN3FBDLmgwJYhy1nB7QT9fTFgiLayvXFCyV5sRLK6ZLZqJgQVEE7Q8J6t0oROwSveNxs1HGKH
N3hqM7bLPUDf3oUG0WxvjCUtU8EZ2hfQoU1KKAUpTY6iLSlrZ3SgAEzxTkzUNsqhjDAf0tiFHRhm
hZxDNWAEnYPLoNODjBBIWJgNn/i1+AtivE1bBlV4TTTEHayauyyyAaMKasPOoXQSKR8u9Z+pxUHZ
BZwh5UYgXcjYQn6eBoVrW0+JE9aHdAzyj1PeZWeL+JhgwYz2diiGvF7TrpeNaZ64fbAQHNeFuIsi
yrMPV6oXuSliybLhTMS3RTolbC6RB1xPEzO8Emc5WcQwfTWSgTXTS+bISMwvJLz3IAQswXjWwrR5
foE6v3pdeJAk7DFYJYWHnldelhECzjTpjfAwTq8HdqJLsMQrhhpXMvSSqnLy8e6yR/pieIWQ5SPa
sh/PjU6NFp+o519X+MTEKU4Sm/hFhqZhFPiJvv/Tro8kN8/Xa295I4M7yWTkZWl2epW3wJsYE6H2
5GxOsUKzIQzb0wRDjIuI66RdsFKF1U0+8O8eEyFNnDM6P2vC4GYK4/d+811h4AZpl8+aOS5Q1UCd
lq8ZZwkKQZGw1DjJWcceAGW3YODQj479sHpnvOXwN5oKplBjfTsM7vvKYwQGTUQcCAjmF8ZzDlaF
VDzKh9BIt6lBjlrVpUomwCnPQNiy25HXeLZi/csL2/gDRGvKRauhr8E16+Xr/PT+J07iRYHtB1AM
PG7u4+s82ltA2l2QsR9CvQIClZ+jKkFdARHWlczdcX/BQk9l5mT8KXmpcmXUwWeszjhbnr//T817
eF0xtF29KJuXeGBMVa97MkDyMEYiuvdxksGhOckx8lLGn3zYMovhJCe2wtx3lXtHd3cu9yKvA0BN
3LdeiXXPSy5sv7hkrh9w6jg8NS7hBYcFSVhGWwcXheuJnCdTkKQcr1IgACkZeQ+epOfW6H6WhUTH
s5z2GLUm4Xurx/BMst4Aw6OA2/z8RXvq5pWAk4WhE7u+C3x/6DK2VAnTjzWm5A22i/KH82sCQil/
pJaWJ6A2mhInsU4gkdxEdVSqapDqXyclfiynsmWVps0Q26W5lTeSn0Ernepb1T4jtQM5xYgGsVhR
aeBhMil3Ts3Xnn9L7hODMkwTI8cOYvxHMXOKDtbB2BeZi01Hdg0uhpqC+gegQAA5w9kzGzPXiQgd
20VYwb+vcx5y/qUsr/wBar6LNEO9NxaJnECn8lu1ChXSL1Yih/soTk6h7fsxzbbt4JZ64OZkEWlv
r9IdJsp6jpbwcir3+5X298wBL8RORZY0RjLQcIXRASuv0ON9tQSjyzXr5frRfel1HVy/hZoyW7dj
9dbUj4QiyPeMId+ZUavaGRqTKLkIbfd4GwPLGvp0BcriB3iEhiMzCVTWHcIRu7iHuHHT9siPWUE1
bI/2Om45w6UR1pXVqi7C6eH5FfDkcTu8sgc7VJuOpA214f7Kym+EKgFSHKfUzKnAyRjP3H3GsvIx
1D7t4y6p7XjpF4Zrwamu7Mu+seEvr2zAeR7x4QCTPd45MQHPcKUm+Lb0kfymoKNTp7D0BY2TDYU4
IwQanFJYegCDbyKH+XxmYHC9HavsTdlRdvg2bCHDJt2TTpXjkaUQjuMecleZw46PO5hHSAUpfyJr
i76cGgV4/d7UTIZcnw3pJ1u5HzKTE8uhDEWncoI3xhY4s2Dp++RikSMI9Tjhe94OeM4KqCZtt//Y
MZUw7c7UB2/MjIOhIoecxl06cNVukwvPq0iK+9GDc2+cyYqesXwOSQk+MtWbgrGXyO3uxC2I4elj
rUQZOnrlfRsxYHkVIYNeIa5fv90rIAuWIkYWL2yBTzoCrZYwJtTaj2mYKCEe35W26xJeVDrey/TZ
79ZA6EDIdIJSggk1Eq3P7HB/mb6VGzrBnHpsKdD/rC5qCMnLqjwl8eX8Pzhv7V8tGw4Ox5aTJzvb
wXIuqiws2nxdv53ma/tzWV7wfz6bL3/6P6g3H5nDa/7ri47EI/M7fLH/iOFHXvhc6Yoq+US/RzOH
pyu/+NdnvuCDMhxob/9FR7z1dL3/8IdrPrrp3s8Z8+KkRHrNxbT6ah4lhuc5zmTnBx889tPqZP85
Ts750EZgvuBzvT5pumuAK77mMw3oOF9rcmg+80u+5s/wef+1Neq7+48247t4xp/whf3Z/EpfNut/
f8bEAEbEC06Bv9wkiQ7mSXYxfIOV83jRLLGzZYq87LcYFefwAt/lznwe4XaILz/pNkjFF7g8ElPp
IFW3nAEIUgJwXgJ+8n91zCr5iOe7RQd7LO8rBXXCQz+PdruHPt19XWfZqUJjX9gjD/tgVn3EBMJL
+F8UUwE8fgOoD1uC+NiLjMeexTwk4LShipOOwSgeO38kzRvuiofRKyk3DIgYUeoMwmdSRanae+hf
XzwqAMODe/4lPoFxzEsMfXwO2X8pnA5eYp12Q86YhezzLHg9RfmNQIvGAslSwjyqpwsdOfHIttgV
UFSyFmQBa1kf4EtWmfK6VB8Sj7hlM4qcwPoRorE6sXnD1vBHX68zVTXJAkaN8cS5znrNftUmL5i+
a3bXwiSK6G883LtwPkiuZTo8rvTgAwZ0SIx5Kc+//yeutHr/hI/QBjLGcykfH98iwMuoTJNkuC8j
7kKCC60NYYDmRcVBydxFUyM5wOoNQpa/VrUljNhYLeMnrGCG51+TccD8GVwCUbPBPODeRHHEyjm4
Jy0LookW4pewILqRmXtsA/wAIXQAI2oEfKJWjWk5TtpqBs3FrqePPrafhLPc4LV61cAakkmwTcSf
ii4VW7KJlsdLHQMm4bqt9IMmB7YHdFFrI8CybWj/2WTHOL54/n09aR54XyE5PhwCDsgQ2VSPrzUD
9JZMC8TB/g5Md5Nf9BXUvQXjfUrdKYuvpoXIHtTzotGQSaAILOntzLMAOFZQJi82zwJW9c+/tET/
9MElj2j/aWmj2LE5qB6/NDhpwMqbtX1rDFAR8GSYbSLSpLnhHoyIt1S3d5vgSrbNcuFd2/FplK9O
QfA/6jzGPoUZUkD5HYfAc9RiunNqjzUQ1hFg4EFywWmLTzsPxgVzpnKFo5WMn7lj8j4G6L9X3+qv
GNHIaFiUI5njyXObKBwQY8yQ4avrD6kIlG2/MEYt2QZj9h/nqJaskFRbmUtA3WSdAV7QkGk71Dou
0T8xW6D2YIGXLa7Z9NPljkXOHkk9fSWS2r4yx+oYZ3i0Hm/mEDoblbG7zOdDeyYTbkVpaD+WZWQn
XW2dDURTgy8SdoENudZdT7O4s9NjGYTXERZ7tDWioeqN/Afb7pOz3HEiPwwAaAPuKE/145vZDiOU
jzCwsdbmoki7xFRvWtFOYcDPCOm2I550gmBgRHmUpmVdvy3zACUmfDTEKuROPbwM6rjqQA8XGUA5
XkEBlNggPlj/3sJzH3PZMSLZO2AzYWQZcIDJkHiaIRaA0zIu+aSuHru8y64eXmtXZSJ8Zife1UgX
I6f1ekUcOUYDORYVfh+eWelLTwSX7Bevlj0owdYcEMo1j8xPUE8xrPOVzRziykwtXVBmW9bi0F7w
udI/qKdD4LGgAPSG12HgfBTgSw67sa3qgg3WW7ML3Y2oAaUcSJJGFDMNKmkAhrsD426MaWVxhVYX
KZMNE9oMfN/0gD5TCFwOpJ6V7BCeqEIaHACl4+TMhXmtQ16j8gYlFAcrVh08MjpPye+0azRCRXTZ
B9TWXgSbRfFasPRoQ/UEJF116lgMH+2QY6t9aLrxHSOg84gcLZWesgjrHBEs2SVTqnkaGU5JyG6o
fxhoZCHBqWt2Wxosgm5f6xgsYU352EVrNthVPNOjJAsYiTcdP9DlnMRnX0ML9Zt6FPddEW8AqgfT
rYs4oy1g3zPtw44fstGK2Dd6xYqYAsKyjOFQBLNI61utF0qQU7V5Yn3rLjUTAFYBEJ0U/P54ttgM
yNjDpnqG04t7efDi3v6L1QI2HvDUJXioOZ6+/9NqGZN+E0z5zrkat9P9KqoemtG7z6KOlAtYCF3+
Jl6GKynAdQEkSYKDvT7KneRoM+0uNaPQQd/u/v99quMaN2ffZg7EUjg4TKNt1BeuvXGuuhif2sS6
KhcmNrvdO3kDYV71B7K1S93aiXyMcoOMhn5L3b+pSjhcaywqRLx7/sQxPtKPNwMX/AR4KXRDD1Dt
8HX1GZPz3YZakMLjB+qsZW4OcTxbGFBzkYB4GJGaMPMQpI8Mcp0Ipo8GCYSkeqED25PfN8eOqkTx
RReOk5eLpV8UJq7jeuQRhlSKkWMO+J9u8pJO/m5wYxubfAyZ7AGmiDki2RBkJBc3m9v1PEEByYJr
5bx5YZAfOYuNZgjEnCkcBh9qYRt06TCXm2aw0bSKIcO/diTSjNzRRTjWqTF5MXxv9haqvwjv4lPD
W9UygRf72lBi9cUL90XX/fC+BC7v0A8ZDFGGPl7IrdP3GRlw/btoKG8cR6K7Pr/QKafTw/epCjkM
BWvFGN4eSd4qx3bNBVTjlsXqQvMBPbMRm1SkrCD4oC/fjeBXrxSrM0463NTxmzxoWcfU9yaymB1q
pL2xkGLc/G6Adjed6TH3NrCd5W2ovUIAmDgjBNc1p/N2PkqrBPIid22H9ckCnL2Z/Dft4qUnJcEG
BvmAIwJ9bILSUOYsOo+bJGcjzeazDfkfYGeNt5/wmphMEONvk4QDTJg+T/CAfO6Pni0xBrstMmsr
+jYCKxMk7xTX/go+G8LB7nh2Uyb19nShU9df44pWtDDHnr+1T0EIx9VhRpfPzaUlOwADaySkjUMo
31szlsQ/VtWZaulY2QDYN6upsbrVH6uZ4ouX7UXd8WaqTENmQMsVdQvQlmUhouMkeOH1Pd1DeX1u
GNGQoCX2/YO6xfJXmOajFTKgv/xtG9mc2iFLLQzvsC3/08dnyca8aPKojAtOCSBACnluakrfKHxd
JngiFLzw0twnraymZGC+aCc8F83+4WKLk2rd4eoEwH+CzYL9urTvwUX0qwrDIbJiBInwxf5j//Ue
JwEB+dcXqFe36Nb1lw5AEoOa7H/7x5d79GT/efLICRCEAh7ShfdgJvGXH5/4vz6oN4FUDIayB1P2
n4WkZBTk53yhqjizLvxbwJOpv0ZH+C8sha/BT/jgW90nsJP9l+Ale1ila+/5ms/gKHwBiMLvLxQ6
wlb4zAdgCr9HNt/Rv/AVvncArtTNsRIMoMtcCEoBZ/nx9V/IynTPF3x4A8YQf0EsfP38DTXTkINt
zvUB74lj0yZ3uM0xvwrnEBHOlcRW06b5Ws5QMxK2dZVc2UANLx6HRxfUqo6RpwHzFB2e5Zhej2l7
43S7c3vnnzRbMto2dEHkuKirk+ORajbkAeeQj2B94S9HmpOUugCSN0Hq3umpMz0RPKhmTdeKmQ2+
GjdxTsdKZonGWd0uuNQWqjgiUR7EwVR/ZNRWZvLXMDLJkQiw54oEYu+weQXVKXs2aPU90smXHJtO
h2jXhWC84bEhmrggnC0KScwYYTcC/itdRoEKQtD1/6iU4SVMjYIYCpLxVm081yElRENlyRimKXCk
JhJTSRmos0wqlqrGcnv/wm162pe6bhBQKNDCM8gwZ8BPJ25RhDsH329WrhMi+GMeQeFtZq82QXnM
XHShY1ehHVQL8rcDsUFr8lFka0lz/JkWlpwGQ77gSLZhfcifAIiZ1gHQVVu0GSjzA2IOK06602yg
oaRHIxrbPuvylKE99a5+xyFLM0kwyefVUG/sQ2m5vdxiWXmB6OBjwIW16xPZujf0ghmCpW7W6RgD
qoJqMZ5TAwjk98nfrE7KiQidFUQWosEiWmKNMiLoxkUMYAHfPm7hriBvUuerkoDQ3BMgkjNT2NKO
tPCK2hzirZdIPse7qdXFoYgk8SlShLiumVouHKEutJifv0e/gDW4R3BIOIhDYlbtA+ygXQ2B107T
DOUK5fRfOXxqEswMnFksfOSPmolqKapByCoNnmkSaCwIAziXe550GP9BnomOtIPHnGwdn6AzSnN0
IgdV5ojepm0W1yYFmdFilkDkVLhZ2XpvG79hsEQFl2CbBERh0/hqbmNWhoaOSzK939T2HwYYkNLa
b9df06n5mK7TgS4KN9+VeMCYBZY7XAqENGlsrqwW3QMNGRR6BZMclUYdjm+Vxh3JQeP5O+Cb7uLx
2/T4TebS3IDYj+yDkx0uXODOm7C4q9q7fAiiY3snq9MaloG9IlPCUsJkyBCEUqbzIQPjops9+AiR
PlTz9r6eg09jwajEHlBeeqX41V6znMuvOV6neDVFsv3J/oiDgcXs4r7ZEQdmjPlKSb9jNDVw0Qik
LmfsLc1kSXmgFw0i3Ru7j5ac6+7NNLQcojf23C+3kwu316hN4jz94jn5EZtJ6h0BXMDC3FQnG6t8
HXrtJV1t/aEdr8LOtc+dYfoj34YnQ//nOBRnoQ/edDovPqLsIbskKZmDI8PzRJVxLbe/ZZQnRs+8
C4fN9iOEz/WdVQ9tc2T1fLtViRdNxXIO/brNjqwOfyq1Dz5uWj69xOupd7CHcNY5vDMug8z75XS/
owe5GL1kxup7S8RMg3skOz4U5hHNlHTLYMT4x8U7eROuYMN2K8AmtPf8CYjIMX4SEfBqAKnJNw5Y
CLKPswF9GvOjP0uSEejmkXRPM2hwvIg+i1eMuqFYdO0ybVbvGADYFLTxdOMX683bMsbVBPuMLknh
VdmUq/FAem+Xo6UgCQYL8rpGWWvhRuRbmGGk0EKzCA9X3NXxhVqPMA77cr6J46V7DTT/0CdTerb4
losUo6tfTymqc9vFIrNp5XEn4wPuFKuFCh/3B17VzNX2d/w+FqKAtjs97n3vdPj0QHuCy5Vf+gWM
bJiozbs4mFZQtzzMU2xCHxgA8y596l/Ex4ieFBZg3Gu7pRsv7CjnrM0rD8Ahgo4c+IRQDABucY2H
rAm1MWaQ8mmbKti0dqjp4Hq1Pq6lwIjkxsUY888p2OEeNgfTBzk8ws5jCaElbWw0TDrLuzjs7iYP
b08TeGTSJiIHAprM8hVnCKjigekE/nmcYwYSoy5wmQ9gwpwQrkOwRr1aziGnPHQTN9EOodRMHQ5N
HZ7HpFrjZ4aXJPKXGl+QzMPIE0I3c9It2pPGxwQkbiGi+xVM9S10l4t8BiK2U6/6XqLdQdZZr9/0
Q76cJQi+jrskwGu3FWO+k9hEujXY5SDJMabaZQUzvPF6G2J+8oGtwzverNE7jEVVEA0Lh83P7fgS
N+XVsZ/yx7oiI/033QXv8enkRMf1ERc4FqaH7QR73qnNcOQIpyDvzbpYztpxee0rb7wroDY3LRIV
5uD3RpWP0Ra+J8EKV+aW9wcHBB1bG3d42snNLWRlTqktfzoI2plDn2Z8cbLVACxaNiykpkRyxcrY
nOJcUp1teWKPcX+PTpTRmlkb1EBaVSC1EAMhrB4bby2MrzbHaVd7x/l2wD4ygZ/nO7z7CB2uXp2x
LStDfizyDAJeZME04Gg1xVgfZUgUaXiy4QrKPvlPa/zjuB6EnWcyjNmhfcjwDD9t02Zz31T8nmDq
bGSSXSPHYO+jZS47UQeBmTBNtbvXm8AlKGdyndeRw7PnDTAZGoIJ6fJQ3YK0o2LBEdwYA0TRKlJe
d3TnORR9JqG00Ls0XiBGcsTJNb83WuK6QDVJKnV3GvnYOi9RiLY3xSRQwd64Y8BuHB1siMx1Aa9A
oTSCQBQNwRtsBTQDnUDGLYamhcPmkrHF2+gyjcQADW0m+c10umtbHBtY68Ylptsidl9khF14fBrV
i5XYN+K06qGVk6uQ2N9ZJVkQkdatpy2uZW4fteBwKK5wtE3H65YM9LNix+On0Ayc6bkoTBQuYh+N
35TIGlwnp70IZlFcV7zhG80qii+Nkk+9cufLTTlgzY69lAc7xyPUCa/TbOHHQWG/bbfcdURrMDjl
Ns7zRY46JiRzu0O0KXNQjISRniL7zkKvuDa0ACVXT4Ru81DiLey3Ieui2kI11S5vzFN9hB0nHWgJ
jEn2Qyue8IrweABb7uuJlzENVjBLPfOzl5SZzcLx2iawX2EuMpFoA0OqjRKeEXIc4Ia6yOiN8SX8
7fq4bREEyhFFGZaAJyjxXShO6TLIDQKywwKGv/gcBK3Lw7V4nBQjHlYP1szmi/k8sowi2HTzYuXl
Xddzlcm//si6wEeo4rK+VII8KbQ85nW+xxARbhy74WPYaEEFvamC0b4VjZUgKeLA6YB2qjuY/oBC
w3hVwc1US0a/O9qaKbwzdRdDFAUVdtXmVgnNJotjTSYoSarGKHLHYcy0VPz3uME/j+nwZOEyxkDn
BwXIH5FIwUZswdl4ieCAVP4WGjTojR3xOgtYoa5fDTuvIFhKf+b5C2AmZIclGMNKhi7cM+hWBwBB
5EIiKVq7e6dKW+Czug7pzBQ0bcNvNs0F3Ukzi4FFKynVsaTZ3ULniZmFvJnPsw3rkGxvvXs7rlD/
+ncx5nxGY6xBYAtxWER4hZjE6AXZopmMAdv7GEGPsLo0vBH3XaozscoMY4Sqv3gxmfYXoEjgObbt
JlSeIh0e3HTL23Z+2a+n9wLixS4r1xjHb74aHWiHIhW/rm/Cb3CCPdeQs3Lb67ysPzGLvhAYjg2g
MVgVKC4KgLduvu7K9a2mAho5qB8yiA6wowbOkQNjGpTj+XtnWM6P750hTEHl86KIYc8h5kmMFIzf
1eZGXaN6f61NsU4hz38I++oz5gKwvdMGGSBdofKYaLoU21lCf9X0WT2CRCp+yTR5xLmRWKtYHFka
9huS9U6kTZMuRvdVdtcxkeMa2NAnmTGhnM80/bJn/wYvwT/8CIEVii6ZUwC6nirPx3iu5DjdMaFs
qJ1OjANcJ+IznjPcajZCEo1u6UYw1+KJilWt81j5BDTG1vazH84V5ynle0RKiXjCZkWRndQ6SMrp
7uWfoe2KTuGWEvqjUNMo3z1oEVlB+uH5C+89bc9CcFsYUbGNzpnC/vGu0ZZDVFpRUb5lgqxIxhtN
VE32wsThZCzexctQXHBJ2YggIGXshb1T51zFSJa6mCA22iyccCg7ASvMxJ+hgRaXN1evnRVRVS2b
B5sAWpg/S4fpDw+LgguNH5i4ziP8qxYsd/RXN8+/QQNZPl5ZScTI0w9tZCA0ZgeQJtGVRVpXzKWl
/S0rhoMTcdhoqZXgrgUFFfbUlxuDCM0G5FDgTbGfsIlM0mVQZVjyhsqTszSxBJBgxtigkcjrLxia
bAB9NLpJZSuX86wEBBxWzEZ4V2pmZLwhRF5smnodnJr0UPbVYmQAzTDy+Xf9C6AZzhKPks/AycbC
8KAdxVVou9qRD3KjU1U3LyaAU4pF+H7g3ES5T+SedFNwJ1hAOlDNJCekGrx66kDFs3sd5PKYqlug
1MtL7xfD6CRhvOt7cKKZIjzhSVreOgr6DAwAVk5csQWXvD6H/7Nn+6wK7dkacyjVTmePmDzyo2Tg
eGzwfAfJKPnRYuYVGEuPFXdRA6iXh9FmlHGwjH5+sYcbLVKVfEDZ6ryT8lzDYn/dXXUwwX7Qjqct
rAyWmA7WzOfwgz2rQ1VLrGOGBE555cu2U+iUUZ43LDfWux2yv7CE5M6Kbd9lbReXSbZ+F8sGyxCW
ICctAGvbqb6Jd+kpXmknZuKN494Ly0ZH5JN3yTbAfsABHIUH27C1o3xb1Sl0sR9HKOHOZjYBPUBD
mQbejnzc5AdpBk4CkSBHFrBIWl+15UvAv+FKPHpNYmuilUoCH6KUe1jXFFvAK3cTTvcixsQdaC0o
sDF3D9LwKAma90abZOQIIKmieRMNQI/JekaOoGGqG9anbRydKZcqmlQ2M6B//tLF2kcevUySpQFK
eX1hjBjxCY0rT2tGF1Fzo8WhJ04802ZNJjQizW6gBIOy4zesahSRU7tHLxs0K/FItT5SKyNLupxA
DH1c6oRW26V11PcYvrFgMKmk1eVRyLGxnuAraJIvu0BREEo4DLEPHTub6ZChB2iKDzaq6ZiORsHW
4tWUE1GdVQ4zLqFlLO5l/Ip3KmV9DDk48e62w+acM5VmBfIHJo/iKAitbiqcE/WFGN2m2oHwXVf5
TcGWqUxszfx0eEhkp0xwDSsznMUkMyiL4aN81eD/vo2casFShVMZBy0wsDG/Qa58vf8d+cpqcLTw
vp+/Oe4TEFs3B94XWhYfm3bD8/wJxG6rKMdowN7fHPVYZBEDRu4YOowiwLjkP3uQkEoyGNfA06wj
ua8brQ7kF51fcPzvjJqdYGzMgu4jOCe1RLgFFL1WJuTPv+bo6WvmZI45lwPWDZzg+PHJbLl2MCX2
ekcrzysjbuO48zYEiyI33vsCEyYEIKqcYhtmeWPvmqssI2zTrugO8XH5bI8bcKJx4G5LvIYVC0ZD
xny0BhEzCQYdc+YTBz/ku74vUxg/eQBNFRhEIJbhhcuejE7eP2s86p0om+bjJKvLWwOUmwSbugg+
xDIZKB1BXbitGYfuLGSM07iyg0t37M0YKpqF6IC/NYvaSqfoTwarv7W39GM1XSJOjGYyS6epoDv+
DqmkRb6c44ICdBVzDNigwEZrReNHg4+XqOb+EtkUmJAWRWOfmJ7YwO7jYH3aJNv0EhbsG4yDy+N2
lIMZ8dLP36ynCHwMuA3/yWZiD6HikFhVtL0z2c6qufFnzloKCG39IiAAbZxxZp3pmZyw+ilxCFWp
KnDqBzktqnj/VgNxAsHCMnLivvDqnoxOmbH5vD64aA6f4oNqYFlhJbpBz3+jYjIdo/vcgn6GXX6X
R3dlwIVUFd24AoDs7Cab/5pkQUZrNclnBNb2ZLSj1a0q+7rZdJ+ff4XmrP9590wcCF4OTQcUHtoZ
5+AVog62Gz/FE71J8G4wmTMmYzu2cM/JIg2h8Ws8bwilA6MCFiC4mLQIdkveBhJZ44ywBrcxHhoW
uO6JG3brU3e7BOy6eCdPk5DkFhM3SxInpjNxXw37KVTcKTt75rb0VvnNRLBhOorPtwcot08B2eFb
U+IDTK4V5ullK59MAW6oMPvLppPhslLRugnQIKvBHuBaAt6tdeiDNWFUwJ9t+AstxwR5cligFALq
oyaJT3Zt5ULIbKM78xTUiJoBhPnD0qe2Dqh0GcAkq/qPMleOXdRWWxSzxuS6TAgRqXBa6vAOJvMO
0odJY+jzz9ti92cbIumJdqCWFshUt2ZmIJKz1fBiCRb69Px9fFJ3QsCCqIcqHdET8pfg4D5a/Psr
fHaH+x91Z8cNIYEJggf5u+rdSjk/+gP9mJoEvN3jcHxQb8Vc5TojXw4SAdQnoAIJCF+m1zx5VBMM
/0nm5oHwQ5hZycFLrMPtete3YX2fLRyTGxoCFzdXhVfZwMiyCWBgprFi5/KiEIOYPh8DTvK3wZVA
CIzlAvjG2Py/uT8JbTANvac9RGjOwSQPRdJkYbLS32iwq+phyqD8IFzFbesicZYPxtldjBpx/XyS
QlQIpwRLDLvkbeXvTuHHPayC5aMaD40bR+baLLkXGvYDbmYCj8WmW6Q25WpqtHdwFQvs7hNvGG1A
YOadDYltsJJhAb4WH9EfkLWhHsqs/phZwnm3FWud/8Bp940RnfKaDWU7nZgF+F9fd/+dfZd2c86a
uvvH//DrrxjJt3m26g9++Y//Hbq+/bLOv9S/HQ3t9y/Db82fv73vv/Q5Rsxfu//RD/vXX/7H41/y
s/76t06+9F8e/eK07vN+fjd8b+e7792w7s2r4FXpT/6n3/ztu/kp9/Pm+99//9oMda+fluE68/tf
37r89vffJSn7r59//F/fe/ul4q+dIr/vD//49y9d//ffvfBvsB+RRNrA6WyoshWYvus7rv+3kMeR
vd9LPFZYQGlfN4zW+EvO38LIgXzOXwpYelIedc2gb7nO3xKwNLZlL0pinkDn9x8v69G9+Pe9+a0e
Kny46r77+++PjyG2BFj3bA4OvDatm0OALlinG7tt3PXx9nR9218tR2SjHs9/9Oc/XY2//tmf/xkV
Rv8+S/hn6BJCG2UiOCCH3eFpl49BXGWDSymymf8ZFJ73xilXD7m9e7fJ1g9t4id3XVWULxyyL/2r
B62THVbU7AjrjiGrxW/yDfw2Sq93VIl9aQ9Hm9r/ZlW4PP8fdV+yHDcOZftF7CBAAiQ3b8Ep59SQ
Ssn2BiHLNkdwBgny6/vQ9V63lXZYUd2rt3GUVbbBAby4wxn+fq/rv/q3e73pefJWcPRpsGrXShfS
66kVCaOfQ0WV9cFS6xf921JAr6JHt1LovBt8LVTe+sWEZ1BQLBiTQK1CTLGE5fLjv78jVE+ruAlf
48rNc2SLLUWGqVDAEul8xTk5bhpdyS1kGtTr35f60ysDO2rlD5tIsb2b1hD6dxYzIZME5dRO977I
BVwqaJW+VEpNcADU+ghSdXmC1Pz8QcLzp4fp2Ca4fg6aNJAAeZ/cL3BLYYbVFQEVE/F16jr7Gnyj
D6Ck7+F8P78E7H8HwZoBMIfR4vtVuJPYJX6cQx/2AhUMg38qA/owW9e/P8c/bEIHzEWorTCgudxb
dnkyQJJvHLGMSCFAeFjaZ9pe/ndL0Pd3Ig1iJT2Ej4IFeF7GpQ8ZFBQ/H7FEP7qTmwfWqMbOlIc7
mbvz7HW+dDPf080HoeL25TsWIrAFxCTUFbgJJtL7mwHVR1JeWFB1ruknPnsxlC4/eF7vGzlgbGEJ
fKZoq0FZxAHY9P0SupxJ1cNdKcB8AoiNxIhJqYESqaT0c6/+YJ/dBvafq624e0wF0Kph64f2S3lN
i0IV+WqYylgyHdOqmiLZJOLHJAtIh8qJwrCztHfjYuW1n2L2+vD33fGn9RlILRx2ywy/3DxQ2QCX
ApkeqFlxuGSZ9SsUGoadhEQHkDD1g4SB9pY7eR/+fdnb+LHeNpi6CIUOvi52u+8HsyEDbAqLoIHo
P9BfgyKdX3LDfiVenSS+nWu2WyXtUheNnw8Wv92q6+IIkCAY4SR1cdS/f+ZOCZGmMUfKX45l1K7q
pllrbqgrPuAC/mkneWvzxESiZwEU/H4d4qEgRfMIkcqBympQ5PCN3htgqrz1GKUDJ5TDKiD+1w+W
WXiPtkkgmQAto/drDoXBi7w1ZODWtHMAuBWGiSIpHcC8tg0TXrNt2nq+Zna26kYnaoz+fgG3gRMP
l+HsAUYbjxdZxM3DZY4lndKGOq5Xlf0M84w0S/xySKQOmmGsH3sF4VvUymjJBn9f+Q+xAUA+3LwF
/SpkSje3nhODEiURgZo5MTCHmuvIo02/+/erQDOWApJnrx/tzf3xPLWdpqV5QJWCdddrmv74+wJ/
2J2Ae6DDQ4FC+x2RqFZujaksxOuSezFB9w0fhobTJp3tD57YHzaoZzpI9xw8Noib3OQlxkRUY2oj
D6xkMk4DRFFBnU9V/7pYmS7jvKb9BynKn1dEUIUCDbRoblOUpagBBapSZEJoFYSplThBCbDMgY4W
MlvZqQ8+hz/sCXx96AbigEUH53b2AGgTABwG7jCnDbDetRXITvb/esvb6LsA+o9dBwjBT725X2I4
EYVrL3B1hDyMCroqXgzlU+9RWLCgxoTs79vj9zuyQXFFnYLNZyMBu9nljlERwuB3jWSZXUBEfhQj
/+Ch/f6SsARgp5hkgHHBbuPW0k29Vm2VB4MrfMz/Ik0LfLHVoZMfpf6/383Kf+EUJ5/HCN7R+3DV
Ekx2gbrMA9NeQFunOanfSNEm9ge39Nt5sw4x7Z8JODQP8X29X8fUY+vUWZ4GUJ/NYftE6FfwaftI
6AKqMivTBm19x3j7+7si7ycbyCUwtsWUjoIuDbLYbydAUeBAnw2RwLrkbhwe0grIAFKcyWhv9SiO
tGQbl38p6fLBqf4TGvxrxfFzYTQZHIYsGRnTzbGeJo2adYWFneZz2t+VgKamvDmI5Nom58Tu4Ibw
UBpt4M0fgWlu+lj/3LOLWQ5EQ5DU/rZ7OBRlR+G5SdCE+W5RQUlD/kPss23m32n/O3BIvuJvnb9v
Au+D2Pzb2YPHvYZmfB42SDi33PtRmCzB0Z8Emg+wVbO2si73TZv6FPNAz+s3f3+9v23em+VuMutG
pm7aLU4SqIYeUppvUH59EKGJewOPRkG+oqNxrq1kj/VQuNm6U5namjWp4Wsihc9bupCwzcwZcnG2
OTp32sQT9w0oUnjxoBcIxJQNN0DdoxPGBRACw0HbwVWT9f5CWs8Lx4SLxNecF8sja42vqrX3bana
iDpDAk/ygvtZ4iig7Ylz4sJywhH7DAOpvI1sb+L+YPPiYGEoAPi49U0a6M/C0vO1spur0voC1GCI
ZT/zEYYz9jexPAHgHc3zFM12dSpnI8hsxGHAP42GPhTT0TA2nfeV922kE4UeZnLQBoRmqJP5eWH6
TbdhrAlbKMTRWkVO5wEBAVvVa0vngMliM7I2Sp0afN1+W3XGVdoXzGW2k+j2aK35jKCl5US03DGg
FolZ7SuLPKRdFyobtruD63NungDlCHsqQ87TSAFQXGvLhuE9QJtpOsERkp8xwN0K51lVy3FmNaDN
K78sO/PVgbpk0vQdBVQeYxDaHy2A8rL8aRUpKy38sEGukGeQQXUCZBWrr7I/9+O56rfUy/ZMPA38
LTPSGKqPV8NwMAbt9Zun2RvDyQ+/1wfpamBYGj+z6ZYtCSZwXXd0YCdtZQ58afJLkQ0v4M3vQMaD
kF4f0PGzRYFGAPXSGWCK6+nQmdrY0K0vJmvDzXHjsSwEfiXgptgLXvjansDO/JEbRpR5DRLiqoSc
tXyYrCGauQ0TSVAmu8pvl6tIh31LVdACACzIfCJqCLIp0OUOOOp+9BtX+gNMG+DP46Gn6i/Z49T7
cgpYe/L4XlkAusMOe4YfWeVTZKICvOhiM+dnKQLavqY5vDmmKJ2P6eRn86bGfKD3S2NL8liBp9Lb
bdjJBCZBGziE+yNgD4C1V9k3Xd4b+WbBFdghcSZfkfxpluYehg2BWZkQ8i02KYORTfZiFOOLI0nQ
tJ2vauBGJSYWcCGDW0Phl/nGE36yuqLtdLJf+qeua/ycC9+Ei1N1XOwnSLkfGo5JWv+pNh80IyC5
b4j9YxKjLzBzNPq9jb3ghqV5LJXYWXl6lYMINIMnyj1wDkPzKNIU05YHNtY+6+4d9Vgud6plvs6N
uMy8IE3SOcxG4LP1CYTcPeXGzqJXTCcWrvy8hNs6+bo0u1Is4Uw2NB3CdqkDOT037FKMn8Y5Zhzm
TlWks2s+OrFdQNn2utjXetr1Wj+x9E4vO5HF3AktJ1rmp64p/NQsQk5PMoG6h/S97qVXtS9G16dC
7Uky3hGnxAvm/Q6uCD4g8SCBgxWf+7BzLrPPYnKAfN1V487M9+5wnyloXIurNg+p+9Whl8l6hUNN
jT/vrvwL+PkgVqP+hCllrWKsT91Au3ckt9ClPnI1hinOKYbfmce0YbHCm3ED3A78rXZMxrnayBw+
UU+k9dlTSYMyfR1ZyLyTHM6a7tGcstoCOvnIy2QIsr7dw8hi/G5OqvVb4ZQB8cQb8dRdy+bvVQMb
BdN9houRP5g1j2FbtcSlwoh9HCPm9uP9jBZU1MF+ciNMDfNtKJxC42WBonS/1Z06z/mw6S3ut7QP
y6X4BoeTAELEW5aB8qHHWW9ayTeTk25VwZ7VYgegs+xZ6uKJaPHgGfWdLNs7Wq4MA5M/LLSL29Q7
g+Yx+jTrC3+9YJ7yTTs4eygD7GE8c4QO+HV1xUhNsYV0AwmoJujBJBtzwI6sDQDeu1e7gQcApiMI
KLsM6mc5+aKgGoT6DIIVAJj251qYd6Xale4CnY+Y4s3Xyz5Td7YLt0IfzTA0CGDRgf391JFHx41d
dZygX5BB/ECgluhAPYhL79oALjEdRBrLMmavBYu7B62zSNdRBWg47B8kwnQBwfU30mMzFYemOgFu
inMiYw9uB4POwBi2xWudx7O89kZA0DtFp2LmMCmi+4UqP8VZVcog11tbBy3Q5Ml5mQ7Yam69NfrQ
cA5dHatU+rqyQFGGQluyySWQR9YQu+5niLp9TZLhwqbxnIzfB1xGQygY8LNP+/aBzNOJCrmZvPnO
Guom6JbEZxP1QNxjsVE7M9oT2adG9jH8AS+DPYegZaKZ0Pisxd40/XS8quJIhzmyc3iaShAg2lM9
fbKK56L4LMhDD+UN/Q2YvoJvvHE7ZOChItjdj0sEKX/s0btxuuoZm7wFVL6IBM7EyYXvBRAqvld+
k2gXwd4Xo1flPdjjm0ghHJQ/delee1GWHIrsS0YOJaQj0mzyjexzAtte2LtSX+WJX0wdtuePdAlm
9wcvNosd4UTz23GIWwEtmBdUAZANfjSX2LbORn9poLUMdZiExXXjCzcopx/ItASvQ1Bi7r3kpYEZ
b7qY0M17nsjZ9jroZiQHdO9hS+4eq5pEno1D0ujHp6rSQ9AwbPnRKb6WRMWYAGNoznyaW2iC0QbG
dfhoW+sEQ5aIjM9JloUq6z/z5JHh6hPlnBy33Gkj27jtZ5CIIgIg+1A80HzeOibG3cu+ntpNWd9Z
9a7IIdtJfMpBZhqIP9QXhompiXY1xj5XAUo8Zcl50uQRZFHTezUJtK1P8+CEg4Z3ogc6TnNtXWSv
VRMafL7zpnTft/kVY6t7CEIfck/u5vlhGBDHLwTsJKO4es5w7mpn08zkYptOi/PoyySbMBuWaO4U
QivEdRYHkRa2qu2rpKDUo6ktztV80WDdONZdS2DSlMlorPerrDIY+kEJeWk1u6Esv41Mh4sBJ5wW
rJ4KZOnPsNZyDJ+VcSNAOmlDqZAVyQt4UKtpfey0X/rlTJorSNm8ehUSxpR8CTPK42Zy4eOAOJLX
545kWz4Sf2ZfHXNZVYrw4rMIqdAgPwn1tWPjEdnvpmyPixvnxgXW2R4GN/Nc+Up3kDRe/LnM/dm0
7+RCYfKkky1E4XZzUT/wed7nRMeGg+xKglHUIwgt4LCkUDlqQrD94JfW3wHitUWHak+aBii5CfHc
C+ai2GR2DVEjdlG9iI2FgfdWkdAc5glJkfjS8QnGZhI+oU0BqjrZKRMWCmuugidWI0WA2stAdzMB
tMcEgfXVmsBOy7LDLNgmbWXAGgSImUTEbvfpXFzA8DxgXht1stxJXX3miwPWhxyPwLQ9pvaz214g
9+8TmNeTKQdYOjtmTvLYudNm4vZ3lX4qsQ+bw1KycDa84yDteM7oCd6XG5Wau0TBC4DvmDgZkFsZ
6jTUff8lrx+SyXkp04Na2kuJ6lvN6yEAKFAXqZYESCf8iX2yQBFLVRGAXWn5sL140L0bESdDXLmm
4xLXRn+dEyuGuO1rNX0H9SVwy94fVGTSV2rFqdM+pm4SZUhHYcYIlaJ2X5pnu3kqHUjvqBT4t6Tw
TW9RvkQUpW0VCo9BwrwcvwD9tjoBksd5eh07tVP20RSRhdPOmG0SVgzWAGaxaOQ0KCgWA1dGGy9u
RjFHIPfyJwWsIYYSi1ht6qq4sGsPr3lYAWade0FXCno4WVedWJGYPjfz1p9E6d2NUArdEyBDNnJw
DlUO4as6o/CWBN8HZnjSd5gMWdshNCGt8Dp6MRcTQi0DD2FpG2YA6mVcyg2qhph2yXMzl0HuAvMi
q+cCD8NJzTsImQGl1oeyMO77oTxDinwAoIG7z27mTbByStEC7H1whmE2dtQEG8QxAPOb8SEOdO8A
+z42dJPrxE8Nfd/ayeqPcwSHLEiAoFCrNzZ6wrYPffYhe576faVPuaYocuLMbMJh2Ukcj419AvHm
aEBAW1eYQeX1wdYucCH2iyAphFph6IZsrbPutRKHhfJgSK9LzfAGVJhVxF8aB/Vc/UjK6tL1r4x9
r5utKMcjMM2RWUFNG73a2QlTIn2Fen10rlqVYVOAhyb7gA/Am/Q4O1wIgLihwC6DmRE6hk0wzCg/
wCGFuIQ/e1uLjzhyUC029BPc0jZAxAZypk/4ZF9k2cVpboJS4HkPnlfdlaaN3GX0vaT+2qVjxOsK
8UsHndgogPPgKoenBl1Ht75TENBrcPIa/EvFgDHJTzMZ4QotghnNXqMAo1wd3emLRLu5BjmqNu4t
pwsdWOwAXpcjio6j7Zc1CzmESsBL8QXqg8y71OYeXgJHyfm2MVUoW76H7cFc4Ni700Xv6+7ekuCB
5sUdCnDfSLvA6N66qTt4vdplGaafQxKlNWqXNNnZduIDTLTJE8inCQx0OMSpYXkbNHkbO2O5h/1h
96oX4ysISMBv8NJH5R1Iu93ALxcd+SpGMI9kgR0g6rjUy73geCdcLk9dNf9IzDywrx7gisWBuvfe
nEFqtgkZpKfyBMnPtwZ5LEUqhh0BCOsdSdjqwbn3YHCKUFEUXdw4pzlBDZFt1mN+Ti6gE9e2ucV7
mGAhlSvYm1SpjzgJvf+a+015x5NPNv20TFue3I/JA0VrM8/GzaKSN1D1/Azpn0zSqEy6EO2ktDtp
hlwZxXBbwgU3C6tqBzpnboVzXoJsQlfdmLBy20Ar9BeNNZ866ToLZHIuup3mkKV7QC1myy28TrmE
g87ayXkp2bBp0yMoikUHb4IAaVbVHxnZ0fJpcoLR2xEkqFYbzEjymNqNYowGss3Fsikd/SqXlEAT
ymhQLfZRYdCNIT+haqiNkA370d70rgT6s4HbaHWCCY/GzvK9IhTdw5iKiLp4TD+abglIn/kW+Izg
DkVJw4IuAaZTjyFP96m6z40oN3YjR1WGsrXCz0uTx14XKOcgMAZBrAMzZEkCMV8XQaI0/Za5QUsw
rDgL8WkxvpHxjs5wldg4czyVZ1hQ+7J+BcgXMvtBnn0z6sDJzjCtgQ/fSwfHVdSfDlJbfSiqbOel
e7e7N8V5yBVkjZGPj4+DejGQBGMYfwAdFFxwwD0BF60o/LIRodHhGeCw1D5P3NwbWgXCrkMj+27I
y4RmTOkBsTdsO/U6oxEzK19AGIo+dSbiZ+4LgQGP+DJzY9tCWtQCPgXzHz/t1/ORoQ9Q+GyOTReS
QmnQAMA/8CXIlisaKTAdCpoCtb0B4r7DTxXp9oOxzxbgm9snAPL8ZQrWQWB6US4GVa8MxXsie3SE
QMaF3q3oY8NG7YkKyUNlbhMctmGSxAzMi/l+wncyuQfNu6DW0aCQDyH7CecUuTvbQ9ceDXrk8/nk
S2mdAa05VCOy0Roo/dz0dQ/3dsywVYGq9AooMVbtnhazDQWbIwB9A8M2/NZ6asw9q0F1n12fVQN4
rAPYk1WYuQyNDjsup9Yvs6NOukCTTUI1TFqHIFc4jQHGny0SoXFo13edt09gokHJWyFOVttHvEFi
NMJevYAvOx/VrgGUGmjdt8YYfsCqCmrscgedDoSQjiE4ftZARkJXAzodVYSpEiI3D9FwOhvo4Jsm
9GB04aNPgwYG94FBQb+78j3wa83XYsrANz6rTu7H9mWgD541+22S7Mq6jfPsuw0zn66/R7qGW5wj
vbDQKpJLV0OdjrcHudKwWdnE1vq1sKB3SyfSoPEFrDNQyQlXBYog//e8LouzlLexcnl+HEwLgDcr
WyKZgb7hS3MBthHwa3CYBSay2hLsq/KQe0V05nPv9yjUHko+W59Zg7kIdAGyxYVIzCieCBRut9C0
b0HJdtsvE0UjzcAP42l8nWhKvg6dXGCNumgbAaJNzMemMtjkLzM0OcHOb0sE7MX40lWD7MCEX88l
3HN1DzPyCae3zoxoxn9hjgmw7a630uKQufkCom5ltKiCWruLRe9AUZENsKPSNdodHNAbcIZJWcP4
j6ITybv8C/PyBRQxxzkAZ6YHP4Pl4tYivLwamebVrk/t5iI1r+/RnYXZOeyVurtecAUsIqOPJuBt
ewUVitofAYYEW6GfNgZ4zVGr6PxsUwg1YDZpXXup6NPkEvUmpVN9V54g6pJNCCeBgGWYuzGWqvjq
Jlmz79ImfcS0TwiIK3XlK6lUVm6XVCGvadlqCKCM3ie1JJshw3v1Z4lsNRx1QSKrxVsMASTDRLn0
uvYzd7IeAhToO04zZtB9PVSf+Dia557hnhKYMW6F5bqXbrSR9zC0WmHx56IH0DGoLJRMaMBw2QDB
m4z6lWH0LaJbxj/naKIeU07RfBygg35mXt956Pi1iW/OKY4uTDf55I9VPqXowCI0wQdoDIFknd6q
bkZRPClLFL4cMnTGx3Kqn7PRHq3InKe2Dry8U3vTFRkyttJ6KOe2Pbez1PfSovUXV1Ddh+6qKTuU
nvVdMtij+WKYPHUa+4XlcbNAzwtMfjDnQ01xjALOo1UkjRqZEU2IloHKq/E81y4CmwNJice2INZJ
EaehvmG7TUg1Sv6mm4sHjtxpr7hh+MSwCmjAFg4+/XkBwByME3QbJyvgDk7RBe6jX5KBmBeTTu2r
24v0mHa5gz5/XXvoF5Tm9Ny3S7dJM1Ynwahdc7Ogh4U2Kwyw0I011ZNwdAnv86774kzAVOVTiYgB
YQH92PTVz0Mw7c5GU9jfNMta36vbCUrklbcCRmobIVNtc0v7hNWwcQdAxqlKibatCSq76loUEm1F
22yTtzaSxzYDpmxj0xSFvhqIPcQmbKOr3VCWJA1FliuIOzDIEUQwn1MF/P5Sp9m1DiXhLJ3OhUN5
t67p5F6+RzInm8+SjHV/YSNcM/egKBaonJGw00tXpK2FcC2pE9dAYTSnHj3p4kfV5mP7BCdylh8n
1vX9SaeLq+GfOHmW3yqlRMQxk3QPfCrt+olwaXXwcigqVBUwFC74UU/D4sSqnHP9ObNoP+0KoCOb
yKlTlOoDIEV6k4Ln9NjKis5HRwlkEu1S4RQyM5MO+6RA9n4s4EDMY7sp3QEi4bIpzyRf0jZOdIWY
KSiOiBB1Bwdouks5eipQyLLlYQGy173zxjKdIqBSKTpyU2F6OKWHLr+fEoPYDjIgsGY7H1DplKIl
Ct7utmCp6R3gaPqYT2t2YyfAh0BHsJ6mNnKRp9BDa9i6247w34XkD5oen8BLKgvfA3GK+BkQU06o
lLYGH2IfZoeTLkUZmNVc8jNlRdkCcp4qzPe6cYY6MVOs3WdpuqCPNXRWdu4BH63v5ewICL4XIzgL
r3lTOVU0jICkoqU3ziWUvuacnb0uFeZuloJBqczuG7FjiclrwLr7sjzBAlKj56VHoPqlNicMVygr
C/GF4i8LiNhYbEH+qDOFPqQxQEhxnjXKZJQBNeQGKGoNNDJhw11NyKYr3o/P6QCWUIPGlgUuPHJx
1WBwBLkLXWMgBUja8MarlZ5IatFA/XkhVZK/TUWGMw3CzdM0IbXpsi5aFsDxy4xXp4ULvZtL1+lw
gBN3CIhyICEEhKmeD51RtSnxq5GNTjSO1nzoVUIv8P5tZox3oKgTsTV4XOCWqOorEbBjTNArdowj
aAzLJztLJerDBCCY7iGhJtSDatpk+m1SLW9OTl43IgQHykHShINJvqpmWpB8Uktj/ue5PQBnBr7M
YQkMiYcJ/KvV8/H7VGhQr2spUWiTQjPnYYHEZ7WhbISMA9zNF8c5Ngv4la+lnr3+C1RQZXGvWlxn
UKJBYR4SyIp4O1Ex5R00KmL5KfUg6PzMh2WE4LHhlCgLrQzirfuhTfvxRNu58fZt66nszYHiRAan
AGekOnZKKPZcYVrNu41wS8OUsVk17igxBCPo48uUkzJecBKnx9xz0U0bhejMMVCDHNibUC26D4tQ
hfpMZoVd5+OqvAqfcWrnaFMimBsvFcB9KKbgU8jOsxiTfDOVfCB7y6xsuSmN0cvOgETbajMM3BAw
Ck+M8aUGiKSJO8mS6uBlYkaViDFu2qB0rOpJUTdKFk15iwFiQ83hswvZOybfBkz6UwPGQJiytYbb
Laj3eAbyImJ9CZtHaF/lJKG5YW1g2KktacbEAR/w59j6XwH9n2rwgeR7AP97asD/2XyvV9D8/w+g
f4BUfpncr6SCd6j/+9fyVf2K+v/55/+B/cP+8j9wfgAiYYOzC7zV/0P9r/8D6F+wXYCBITbi33+h
/t3/AF2Nrd5uaNlSir/2X6h/kAiAPSCANSKBW8nZ/N+g/m+AOCutC24mQNNB8BQEg1sBuI4a5YRz
cjrWRQ1ZELjeNMnJqmWUDf0HwFpiAQHzC2Lkt7VuwAzgZDpdzdBpYm0bNCa5VAUor2hESG/a0fbU
LmMEFMDS0BN4jaFFinvLqD4AN9E/3jGgMiuGHWw2F6/jVzisbcx502lnPpqLhLAwesGuteshsg6Z
rMgDrA+xEmQwb+fZ+YFjKMhJGmjNMFUqfKfclPkFJNYgaboIjlqnrghRfIXaaO6Q2RwMt3k00HWz
mP5IR3C9sN8e34pNxk5ZeT3r4/0FA1ZBHl4MvTWjKSyPtiUjaCSgr+NtxI/K/P7IHboTaE+Mk+VX
S35UJT1nBQs8jGR/2dr3/yz5K4VjxX/9diE4pmzATlfbkhvkT0dqtzL5Mh9b0w3z2CmqiFZzOOCS
hv4ZG2jbio9u/gbmhL3DiMXx8azqOcASrkCZX24eFasAwMvtIFSYxHaNkhVCr9OMVrplb4ijQgdT
/iaZgg6F0t9v9wby89vSNxumdWXVJ7nojmR8sZNLiiHQCImQEYvXHf8AjXOju+D8ttq6fX+5UdWb
Dqh1vDuyYsSQPTuYFToJlhfBrx04E3USNg/bnoVwFI1QwiKVtFZXOszXVh55fs4x5ymFAX+4JYI2
8wFWE+eMNJtl+gjkfGNc98+12gzKNozgxTg/vbZ+uVbwnLQiou+Oqa7Qs+k3Yw8MMCoI5b0YDHJT
deJbrUCf0L7igD4T9EZg77XVywisTXFWTIWda6AjG9dmCiXZBnJN+LzQ/WiGDu3OCpjUBcaeqKRL
SZ9591Ko+jKX4xvmDt5H8en3D4xBCvO/b+cGBsXyoqLTPHRHa6Kv2u5jJ7uuatga2mp2K0GUk1uG
rs+ASiQl9qUv5dZaqm07lJCsLz/Ydjd4wp8bAQcGNfGZ2RB3vcEt1sSYML7D1ZhokElqHFB6Bnml
ASSx0E2vTxyYxr/v9N8/bDyAX5a8eQDjgGlDqYGHyOZqm5JhpzrnbHAsOfFLutCgJsivsqSJ/r7u
T0LN+4iyLgwJD5x4kBt2bk6GeoKqBYwAsJH4sBuV9Tr06EQ3ZC8y8di7zEe6ti3SqJXlpvfQsss2
6TbLX/m07Dy3iEdRALFRR6J/hCQJCKzyxwdXeAPE++dt4OJA2LDgGUJurpCMyO8kqxEESBNBVREc
X+/cUH6xZz/T3ls3lzG6JCe2AGyUVWcT59mq+NBxvLwE5TReFlRuMfpA4zrF97Dkxaal5DUzJuXj
IHzsvP9J0LQg8IBI7aBywvN9H0tG1ULYk1rDMbGccwmQRoK8Xflo5JwhuGcpANjMMXRAo/7707rh
n/4MDFjYhVWOY4Hyccs/dS1obpYzFp6ZcRgWcejK8X5qjX1VPmWC9n7SY+xAql1VmycHIpDCekY7
7cC65aUg5suYMRcig/qjffaHU8QChgnnFsSSXVAq3z8QDdVDaNOSAYYiqEFQbBQBgGstZ4EePJ+S
JYJFZyha5yKz7sTAxTKMT71o4xGXS2X2pJo+5i4KsnGHaWb4P3lscBZAvodzFXXg+8tLIXJm6MEc
jkxBia/oNsDAbOC2sEnREoWPO+wBVcjQAW6EFxWlE5OiiYmOoBm40/V88CrgG4FN+vtl3ahQ/d+3
uTp1g0sMfugtMxTeR23ZIg4fweN/TJ0r6zGCQiDKQPzDMQwgh3fO7WWPoThs5rdeAs1L44dbARaB
li3ss0Dee1mbPuCx7io1PuVD9tiN/f3IybVq6GfLEQelms9N/2kdHIhORp8AfYBgoBUskE90l+YD
QZg/HbOgy2AH4IUCs3iL2h8kTyqiaX8ESDWCIXZdFJEcYTcBQE+x5Ej40kOSf3e8buMI4xHONNCK
fTFTeW2NcMnKGNn0VRNydZ0vqS43TJs+sT84kf5wBCDZQy8BwHK0aG8pkNVCNZ8n3qORM4aDDVVh
VKA9PdupQr/jq4Weyd9f9UcL3hAf0RIrJLSe+qND3yiFUyy9SwBQFO4VoIZKfqSicgteX6Pquxu8
2fDTf1J3XtttY9u2/SLshhxeSTAHRSr4BU2yS1jIaSF+/e2Q777bxfKx2jnn6b6wTEsuECCwwpxj
9KFExHspHK/PxKIMbmw2v+Ys5LhRg42loIVdqPb3P5/jf3FQBM/kqkAc+8eqhS18IxS3ATVr+7E8
dZLmZ4631FxOLotI8BAKKp6mLr8Qc3955Kv51Z6aiBqywvfJAlZNv6tI7XIElugDAEypdCifpjZb
VsWXR54v5NUEy4X+zzlfWTrq2GyjTgl4hHtJsyRcmvRrm24VeIi52j3bhhLBtsVf6gHRsPX0xdD2
m5XFr8d3rrYMmjsZozsfP4vEotKBwT+ExIswa8OotW9qTv6Lb/mLM74W6ouAqi0wqOZoRxX5Eu1i
QjYizWyplvVejySSy4BuECLU2cmW02Poqv/l9309nquNWyt6wlmjF1mGZuuDu8LO3PoT/WAF0wB1
euylASSq9Iup7rcXnNDG2TUEssW9Wj1akacg2jebo9RoeuUBi9bEL9m3Uj5fuBqnbr7bxldH/e34
8ctRr27wIm67QdIeALUKQVbYS6uxl4PS4YzQIMOw1qCQ+sUXPY9J/7i1fznm1a2dBq5JyBBnyupy
Uct9wXUNoiduMlu4aEx40hhSRH+v6V+Rq+aL+IdDX4/P0Im12qs5XQtg0jxQDvbrJMSiLW+U5vXP
5zmv1f50rKuhWSsDNsATQ2XU/JisG/JKev2eUfnPR/nqjK4GZEPoo9dXXEzDAcJLHKdyo7Of05CM
F9UX39xVfuvPdQXz77/v0esEOceDUE/GSHMsK2dNvaRG3pIQmSzoUOc3WW0ercE9WqOD/rJb2joW
gok2F+CepttAOl9pdYOJAjlXoyOMZyucWUtdZyFXjMiE8pUAhF8N0h+br/xrv13h/vrZr1aSidRN
pTP4OmTUfT5f8zInViaUiYu5QhCLYenkysp13rI6XTndu5o5a4km3XvtPVqe1Zdj/HzIP90h8/b2
l914k+UUeCurObKKXI2gCLsI3Q+qoyFDtoi4n8wFXbS+6aVLiJmLoYfYp/XAGq0vRvur1NR/frNX
G49gkIjPI66Oy8LFEAdtfI4afaFhV+wtdIzVeznoiwkyvh4NB5qlyzTrUFZRX48OevnVsITb73fX
BvkcqzKkHt41HqPoM6D2Gcu9MqUBGCntKtJd1nFvsRIsBuQf5QBKaPCN0fMT9iOpOZGgCjAdMb0C
mI/ovcVEV7MiDvi7OxqrOO0YU7a59SOec0egbSTdm4LYKM+fWDksHK/ycx/FAL2G+img0VsMZMs5
9c4w4luNIqf6nI/O907PPzydXXUYaPcaTQp3epY92lU7WyuYSkZP3qJhuO+jih7pW1dJnhQLvgfW
LBsxgrWedOU7UDWadLaCV6ndhI23cMYSIDSdqIgk0qIRfovWiiLnUZPtqUzFQ9r4AV6ZScEmZNTD
xbL7gyJnkdfCUOplFrnrvg3vcsUk+RdAilXsehn7TgWecUwWj46Bx6m3D0WeHmqNhb/pHKfKWI9U
G2lpP4d7bHv0okjQcMLKpxtiL9quvJvvxzFAhuCUD5Gev2TWtAw65Xukdbsi8Cu9Jjg0QZbiDc9D
o79O9BXHSr1U6bdoAMoeckujAaHlvA8K7ShQ6GtBtsfIuuythjhkxGee/VAJAX/fOeNswB34WNvR
fc4uvAtZ7iDr1Rt5kkG90yL3TLt3l1nJvTKrxviOrHbcE4qwtYr0LBITncL4GslyWzho0TpIi2NA
azMZnu1I7kQXLWUib82q3eZecYeb1vcsXIF1+EM0KKkaVIK4dCKD6e9BbV/rsFpM6I4NhK/N01jd
BCpGNefGtCPfRdqaK1voxHjTuB3M8MmY/kIri500KW8Q7AVHLTiyGp/5iLC7FoNCEMkhL+VSIKob
xu+6EaNfR/KHYtAcQ6iVrwZt49bclLV+p0XBLYHMtLuNpSDbvsi3GVYzEbv7YapvqG9DX8M2VlTq
gjyvlfqDDqmOyCjdwL5ah75X6ksZR8t2YItH+QB3D6kcpyG1/bF01gNHdCISxyISYPOt9Iy3eW+U
Se0tqPXvonjrmmyJm1FFvtGB95Yeit+CDvv3PHxotUVVhocms/xOUN1GlwSbObaXWdDc9oNxJgZi
m8Enq/MBZZyyxcfOe3s/Dy1/ngZ/u3qage30B9ii/APNQsRLr46JPNY0pK06X85D+kR7ctJpUbJE
b1TkcdZXhfV5hP7HCP7LYa8mlTQBSdLFHBZ0meW9tu4GNNUXC+OvjnE1S6hhkLKtjOWxjR7U5sbJ
9hnF7P/d5bsa/g1FsWPLDuUx4C6waQvM9XJU1aumPzcDqSuzEMt8/58c1NWwYYPIda59/1pnRbFC
Ze6Y4ZIaKaoBUsXXmC37dlXMkTk56RasJf581Gsb9M8tLI6Jfx/26lxLy1OwC5fyqOj5EjEIWtyN
O3pLa9QxltCf4O5BC7JS8R8qNIv+fPjf36j/OfrVMp8sgGkcwlweye7AgHmf6a2PCijEL+sQxGHc
z83qPx9y7lf+5i79zzGvFvm6ZJ5wNY5JEOfKnGw/clid4YUU4xKo/lITTO2suJrpgVXrwtb9ii21
a62Z8nmalWEflWjgrAXCBkIfkiJbJp65dNVzzOj15w/71fWZf/7LmghvhdI6opDHTnkPjBaSZrYa
c2uZZwc4ABtuwtEwt/+DY9JLpVasc3tcs4axyqQtgSbN5+BRN/iB1JsJtQPAVITjCWJvdZFSavrz
UX+79frlqFf3YR1niQBqL4+Jmy2lQbENnZqIn3nkOiZJte+/uA/m/+E/BqtfDnh16/X61CiaNhcz
hmyFEHBRD+8ssRYGj9z/7tSubjhSwzW7EEICLv4xMHGarvBdxEE9fo1iK6lm/Pl4v73Bfzmzq5um
aRuKjtSKj14bLsPsFXH92NlfjJG/XyP/5yjXKeSO6zS4mxgk52wi4gNRevbwGO2F8jKbrzAoOCMe
Yg3J4ba8/+RDkV/WsKT4qk7x+29y7ih7oP/ov/z9ISGvO+C5reQxb2OfWL2FRFdKtXOe1v98ZX/7
OH72rj+PdJ1gOlTTWCZdw3ClW9usoyqRWJt5jK4Md8cGBgsvAyijxZ8P+9tnw9bRTIA+BQRydYJt
PbI6Gdho9inLS+YiYANLo2jWOQ7nJGv9wjI3fz6k/buyBCw+FfKUqpGOrl9dVLduUn2k1TC4OKSy
9GSzGTW6BzFiBfNUP9CTtVveOprYDDLZ9Ga6cfHBeoGxAg94m2FgHtL2Vm3qnY4KYmkWJRZv5RjL
7KN2AlSMxhtZ5JoHbgbdAr64bqLvS4cycB6mlLWttOcV025epk4p61rH2lB93DR55aPoXCheszKG
kt32gyacXaZmt8ot+ttFhk68V7RLqWbbIHTPgxDY0iUdJKc4UVPHFvbcYYKpvG5p5TdFm/gwMb64
fp/1uevhxWK/5pIVTutfvap3eBZdBaew5bEctGdpDHuSBg3S2aui2dVVd+uxl1qI2smXbuzeipKM
dmXY6r297St3XUmipqk3VdGdDEPGQ3w1Rr1ORUNjIX533ZDtnHMMJ3uVt+OjbI2j49Zrpyh3mp2/
Zss8qVciAbiuusuxRHiqLYmq2Hup6ncB1VLcT/RmV2Y7LjPv0k/OrkrmWDaWhgOePlxoY7ipsHlL
ByNKrq9laV3aQbKQVoipbBDTpduGLYjMkrWBj0oNhmyhWuNzIc1LJOrbWtP2pe4eqrY65ZI9CISc
uiZA3VPiL8Yi8xOC84+rzYOh0eSZEdlXT4inSNUeo6g9Zta4UdCwF8JdZvS0tzmFIENDQZCxfEH/
7AzrITH9JBQbxJl+yOBfi+xNloLNZH/WK5oHnoNWUaLxRTwPYjkgs6oIH/UUYXse+mHkbMWYgxV+
jbDi2uU+O9ii8IdB3ZiptkpVseqN+VFoXqJ+WlDF3RVltCgI+LXogeuYr3LjBZNgJ4hyopSKInFn
SkFUWLscR2aIYUiPaPly/KlicM5t3m7Vxjzr6ESS7C+4t0lKbJWpLWUA/60+BE5PY0puZmy8l9/r
5eRL5V7C66jqpyKpFwErljz+FsFjV/XanyprV4Zv0RSuERoTra7fNVV7EyAOaNK/qvy5x/wiXMAP
mHR6rGGJMH0lNfaT6x7RYfpMnseSu6PKcHdN3Y2ZPjmOTWO5WaniAU2tr0YRvnXpxxSUgqZZcKfj
v7AwCMYE0HDVrHWS7nJqASPHMjF8RITSamb6Y96Oj0F0qIJuWWtyZcApGPIaE+1wDMYYP5O2Zszf
i6D2e69Y6Gm0VmwYFJO2LJpp3ww5eAZcUB/wBU4ZVuUKV2BEDTmi6TdRNEYJ8obnPzKVTWHYuwgX
pIbJ2s5lgni+X9VRth6rzu8URLBh2D0USYMjP98NtNPk7GcqfM3Sb/L0jl2pM/fBAdwoC0TgyyRi
LHLFgZw4AKbm3ehYpxw2xgQ2XxKibtsHTRs2LZemGtKnefYfemMl9BAvo+F7QltOpCsQYblKnfrd
w4eJin6V1PmDZ/YkyTGeEG2JR8b1XsueSx8bFzvDcTkccwutSj1thTOtrPRbiBM7TdvVpKlPJNp/
yCZ9V7Wdlmq+Mkabvq19NfnAeZNmLLlMRMjOIFeh6axTrWSfi9sihIWZ1uemsJpFhCeQoFzaPNr4
QxmbFyfwcKVZ6UenuCShBo9562xUtT7jVKIjrjOcPNdB4mcI1QblprDN98CyzwEDmB5VL7JzH+uG
gkYSrOO6xEF1lpHlJ5N3DOyUHgd7aAjyBvLn0UyPSY7XCvOgy9PrTQ9d2yyqvtzaRXzbOA4ubSwf
RurdEiP6Yjr6iWRJX28eui65NRNUoty11A3WEK25341zmodrWbvgw430yWV5ZCIxDSb12OoB/myX
ATHkIanfp9TYieDY684uEMZdXbx3kDzc7i9XQdTd8Tf4Tp3oOYyHdT/7wNk+JBDTc8zORvGm2PTk
xka8U+cHrCASWCAfQU2oSUrJpydocPIYOL3wPVBRtovhObGVHCyC8leauXsbtxKB5S5NAONuyvlo
UWRsYtn5iVW84FpZpSI/jnZQLDvFbBbd2K8hEMTxLlGNb45nnOd/mGhoFqSi4pduXuyBhXwSvgsl
es/Hkx7nH0HRL2Ireu9q9TjAA4xd87aPMRbbFo5mvNx8lBy2jPljlC98uy91RghBWd+2RDeMBkAR
Ea71QT/mpn5IY343mNAEZ691lh3Tuo3x4ov30a0OTjYRqmXixp0k8IbY3o1N8tFV5p3aWpja4mdg
9PiwmhejsDfgoBcgbh8n7FPLOrFfLfM4xeK9SqJ3S/FWQ+eekzlZss3FB5PLndfn25aOkSbdRyvl
cZ43LawoHvswfe8BEbLF+GhtqAYT9IxmeuaX34M2xCGsu+/QTXTVW9RhsW0rPl4Tjj6rPAq83Cfl
xLxFMd7V4/fPDx8pxUvURh9KWBmL3tBvHLU9GEr5MrkGRfPiITbUbGkk7iNcqDsVOEFvMZ7wcJJV
22fPpf4ytE5E4AVOsymaHMAhGy+Tz1OPSr6yt8iuNxPDStE5W63gVprhDkOO9MxCBx/v0ann5l0t
HliUHgueP6981/B99blHNEH1xa7it5UC2t2E3xlgjQm8+vuKsG9TR5h21h5b55ynlJyZGxSYIzBa
CB1jnmCRQh7G0vYiX4jwizn+U6H0jyneopplIDae44P+fnhW1lODQr09pqLYzQwMFRNsjUnQ48EL
jHADx2JJus2ussjoMaNTW5u7Py+Kr9KCfvYFQJkDq0PFabEu/vtnsHWBcwoR63GaI07KvzrGRywQ
q1ITx8lQX1NXu4xUfA0JiKZsT5oZ4ymKN0kdHMK+OmVGvM1LZj9DvdSgFbro48+f8Hc7BcdwWP8j
lwJxerXVLG11qjUR0idP4rsmaPZZEyy0cFjl5K9M7Bo85aui329VARD8QD2DKZzJ63+/KBXFLJBZ
HqytnOonCg+WtkRI8V9AF3mH91EfV4oxL12+rF7NF/z6pvj12FfnqzvNKJpaqY+1JFADXSN2HN+s
rTclMS9JXO8t8wVRyCZUYXWa9YNivP75gn8G5fzjE9garRkLpDilsr+ffVzqk1VMJT3UetcAtyS2
8iHLzo2e+m77bS7ER019QhxzyAWbmdj7nqgUYU34T12ovhZx8D1P2lvbjWdPafkWRMZbXS+r2L0R
7ficGc73wlJfc4/Fo0W1vyo+SFncxZr1HXTGGaDrPtHVy7xTsjT7Q22KuQn0vQyiY0Vab0Xc61KO
xPbWKlslSv8qK0l/FtRFVrIheew1pTxd90CRrIbZqev1ZabjFDPatY3J15wDcWnEWdyvyMrrVWjQ
oJb0NBZ1Rt/H0dP3LJMXO21bapTVpY7VHbfha267X41AvytsuIw+rqGayLatq8evbu3UlJ5oqMvu
OlYkXdz7c4J4ohcrt8nWbY4gA+VlbRZLO1AI2UTgpcb3uGsuQv1ih+f+895zECawlOBZcxgSru77
fPRaDJBqdbRg5JWDu7NRm3basRMDKZ7eGRPxDu9fYrk3j6fQiPc6YhG9tDf4S/1Js306dxW9Gk3d
VwGrvSL6yHqmzr61N7XuJD6oHmYHvT3PcT+1eB9KAYIzPWVdCMJHOzV6cF/XhEkN9nnoukPYbLU6
WEUJitciTg5tmJxo4O0HTT1UzrixGwgOUfQhFGury+TNFelJq90XPbdeamdLX24zSWeHfeNMCu9j
brj3iVOs6K/OviY7ghqcHUtTbkL+kezLvxiBPvCQfbRprS8Ttb7HpXjui8JgA1O9NANjQR6IeyVz
0Qj17RGbO0BGyGitH9bkfYnqHFsPf34gr2GQVCzJJKQShH9yTv28fiDTiD4WH6FE7ZfuZeru5pVp
mkYf9kR2rH1b5B4ldWNdaNlRG427rLWgIYEJo9gNZ2g3X4IwsHaD3rGJ2VeIu00csXH31LGAUkrn
kQkqx85ZraanVlhnhDfGok5x7M3/jI91R1DUwXs0lQQTgzSXLcbDnxWh/5ZB6f8j95E+6xf/68yR
BwyZb7+6jz5//6f7yNT/Zbj0jXjUZkgsQv1/248M61+OxixHwQ9FrP2ZtfPv0BHnX/MqgcqLA6j+
Z1JJ8zN0xOD/p6lkmBiuR3WLGI//jv1I1z9FUL9MADrJsXBK5g+hzVPgZ3TfLyX6zI6bWM0CncLJ
TUkLeVdN7qFNi2RdG5j9pDKKU94z3BNsdTKrNHwwcueu5vm1Q8N+gIlLUWySMAQ7c2WxJYGqZ47r
LBpq7lHTfRqtTl9aLZuDQLqbwIidJ70wv3fgws5C6Z0nL4mXs8/9MUm04N5mvYEj8kaZmpCUZmGc
1IgdhmDt8mROZbuzE8qkn29VRv11RWifHyXtTeo1xlOpTcC/IK6QrGcbT2Om/hVbxXj+/KEiPbrB
hBhZkWL7Qxw3jw7HLjNTeyqiqLuxhuLFDWvtKVPN8jA6EVkH84tbqcUBsaS30WP4dn2jT7DrGFsK
ANsbOcTqkwqxeUk4nLvXU5ouVCkeqWH9sCZvPA9BOz55is0ULkiX0qfpQt25cAzv7DrTWxQRaKkb
xcksJVTHVm9OkRUB9Pz5dkz2jtJOKBSFs6ltPVp16iQ3Mijkil69dmME4smeP9dktsrm87zhIXkL
qefGoZhDyQ2clYdedx8qLUlu5TDqT5b3plmgL2oYRfckcW/sOtWfUk1bBh46hcCpI4TqvQo4qSr2
pemOy8/zrBUZb/RmTu5NZH9TNtoz9VPVTwUEmTB2xycs4Q5QDx3k43zeo6k/9ZE13eSt0WxDXdP9
0FFx6vYBHaz+G4kZ4tJ6D6WhFk8UMsN7t9K2n+8kJnA4bF64Sor2mVVA/lTEjXssLVAu7STzJ7tz
SGMTBmW/+S3OgW9qqEy01p3cH7omfRqyqdykddqstD7Lngot9sB7JPo66q0UYcjGi5MJjBUIG2fi
i6niBPMdxZ0ydNZAHmeMizuuDK8nSlDamxQ+yMUw2nA96lrx8zdIRdQwy9u3cwzIirotCddeBl60
NvNVZlv9xaTNtRFhZvifbzMMqHB+I3CGg8z80rLaS1wJiEMkFyztMesupTTkPq2BxH++tb3igsBU
WRMFpy4kKYaXZkDzMbZ0tFo5yYtu9uVZT+Tr5ztQ29QRG+2ols5Zw0x4SY1BvyMHZx1VYXOpG/IK
ZayLTW19d9HfXpryyVEb7yErqST15fiQ5yK7ePWw9zIx3f58FzdvIIrlCa5MLdvkkiv01wz4rIfP
t9mQOaAWXHs7xk5yKR1RUxYWJv3gadGBLEO+Q1EXozVkO/giF3sItZ0XwM/5/Kk+S4SkMzw41MwI
BxGXEFrDjSPj80QoG6RF4MOe8ePnj7xB3tWjuW5TmEFD1Nwb2Ckf49q7GIkhz5/vyj6EKZqqyj6L
0+iOYLcNvP3KB0aobBwrDh7tXBnXguT2VdT27EELvobMpEapy1bchbaxKRI7OBomPEKCINzHYCrK
u5LjKiyaHit93iBrr0XPk6VP4zp2A/sRSsZD6dr6WczvxpgnQtTDsP/8oQwZh6THXSXtASaCZT2W
aW1vsll8XPKzIXHTxySN43Oodw/d/O7zr+RYrmTdR3faVCWP9pRWSyNwkp2OyvVxjMCyRJxfrMJf
Nqase0z5kFHCuTuMne5kG2iPk33cZupDkIr2sZd4eYLM7Y92Uz9kuAzOnTFLcRldN3XtZGstKi1f
1qhs0ry7q/P4MZLBS53D2os6idAvNi+j+q20YDACSRr8VnhsXLp7wwUKrSS9eWFT5XSTi3XDrO56
Me4csRqViNsZt+FFX9pDPWy7fnBXfUznoCljZS/EkJ1kmmM9U9W9mDTjYpZZtCgrL/uI7oc8l/eD
AlWkLzCO22m8h+BTHj9fRKpGftz3eAgsK9sXTZTvP//k0FkD6JQQuj1WhzFxqsPnnzTG6Z9/astQ
ZwFU0kLnN9zKxhY7AVDW0+SYzuo9JQW/xH4MATn7c8JyqVqb3knvglNbRuq+b3txNM1XFeom8NDs
jtDIBpibc2l7rb8N012MtesuSwPaGUpk+plaaofPF5DAaoXkc1li7Vw0iLbu2gbwBKLMeIPRM7nE
wfgtdNIctRRtNEs2N/HoFM9sx4JVm3CZUzkO+w4ez0JUuYEGrlHkwZpf+kKXB3O0+MvP99V8ako3
Qd3u2XdqKE2zrpDPZTFQIyr6AdFZkdy0uvyrhwgS98lzAHz83KUthBytb5+jCK5cqMtslURB+9yW
dCXgTGqUnTddlCKOJSO8y9JjV0fqUoYdNIegKHtEhua4ylJhwageo9NUuxEe3rYEYFk8fv5VHJsu
e+509IugIz7v/724lPf8nFoFqoeo3up6paxjOBU3g03rUig4wcjVeItsyAgEt0UHheH7Pi/EX3Gn
T2+GpFibBTXox4FAGighsAqKmT+DbAX0cuVJvy+15qgORNub2YkCbkTa1lEJNI9y89BOK2+uKGq5
k56qPljP2SOHtoRLiEM0KXZ2pV8MYBQMuM2MY0wLSAxsYoPCAtDK4D/1ofpSQTMjOZFQ3ZHgFtF3
A2xkxz56icCAVQKxEJV3Sdr7hO9yobl2S38rRjyjDUu4SuEjGdT9YiQV8lujyqeYGo4FrOrHtHbt
yViXlSQ4XTTPfR14jGQQePJR7RYOF+O1KEaI2rSzji40DHjeLb20pkF71pvTtjPjbQRvac18pFKI
ZiKVkHIeB0nimFtb/bMm962YvldN7b6xXec8aJh4XfY2MVCg6rDGG0kPcBclRrXRKCU95COoJbWM
jO88Um0SvnWhQYtAWPT1DAtuYf6e6ok/9snWm4ZVlEN/wRJ/sqeWpOXwsfaacCmmmXIRp0sTlhES
1mZaKSqtx7Ivo1VtY1afd0CkO6uLogp02HWgo7VFq4CAAY0G5nAi/teO3lNjzNd6D0bP7iJqXx6d
nYZdT2zKbJM1PeId1VkpKZhgDeGfIlkOpemLng73qamndw04MgcYjmynYmNXtFlK5cOuQH5bXXpv
6sa3tAk/wmi4jHZ3kK39bNcqEY8pEmDTyW7G2uQqpTcNLmmFdp9l3+VJQg9IHx5G4XwXMb+okG6D
bTw9uZCr9m5OBcPJZ9r45D73naXe2OmyrzRzrVq9Rc80ZKU21RQt3SnfxCIDpZ2WWxPcsuMUmd/X
QoWinbi3OmFItUVNOGAp0CFTFMMwrt2eECZ4kOWuN6KF3uhvfc86gAVIvWszdMFT6EarloyCJZqb
mDWGSM7q/PL5p8GD4W0DdaGcwdIh9pTkbDR1ciYgIDk3gTmHmaLbnOK62TsZE17YqHuKWaxExuDW
qcf+wBCy7gZQr0rYbBw79Qn6UHxQKapfxbF2Z/b9MzMBqQitCiw/5ukSRSMXpTTj48+XvHwuURet
kfwW+7GR//fl8y2JzDpSNCf0YyspYMOReQXc1M33YbAdNZjIRhXXMGEMWlMT8d7xKM6mO22zidaP
E6r40nrNB17jLgb1++RMwbLs8pdJh2BU1G59XwMhH+oOa02LtLmzp31JzGCb9VvVto6QF5WTVYnw
jCy7BWQX6itXZnjKyj5bCkVLj7V9RzIOQtFxphWlC8cuzG1YzlWq0RPrjtr8KpqYcpu+JvA6iB6N
HuC8k1HQLyHcywiTRdz0qJ2MaO9huAHRppx0EdHLYIgsJv0YyFJue/qzQOv3mCCrk07UI3Mo1Hdb
WtTKYAMNhQwgrpjfRQYnWxmUbB+M51hYbyUhFnsvQULoBtW9kzQHyzoEWjKuwmqwFzo9zJuEsk0P
EmwXxhDcg46E6kHUdwlz/W4YtYLLy77CHm+LNOzovJT1WnY617jRtKPpMm2a9PF8PbA7emps7HDg
z4HYdJRSmXGHmkxaait35tQrPkV8FiD1gTCSlCZtHd6mDMXR6JmEK1RIoVQZPFkSiTCJcrduM5CB
0DH9Tvl9RELRSeumnnWZaJj+mRGEOq5DNaCJbkHBVYTjrBuDxoA+xe5qrKwQ/CFa7G4qTk6n5TdV
o4q1pQHFTFN9H04OPcdJh7HftUcoqd9boyPvL5ssnAAA1kSms9HK6ov0VA22lQxoHcOcrtsAXHEz
xFDNhyer6bS1MdHOt9IxX9G8KlbavJgmEWVraY+JSOVGncJX20oeIqWGWx0BgJp6+rOgTLpDCcEb
5+CYHoxofvpHxVnUSsV+cQpOUTdYhxah8xiwLNBjDwitguYnaVp9Xxa1jz5drgI8uigwmoA62vii
1WG0HcvCO4oosBahreL8GKUkCr1D4WIzK+Vqv4Lq4VuTMBdDOg3LCOfBjgWXmt0k2eQdPl+CoesX
TgE7vgzZ+wqKJRAiOUssyuzB+h7yvSL2WpnapyDzpo0ylu/ulLy4bZfslKLgKYZfC+w+tG5UD/2C
EkQ7mXNP6sLoV+QmkYqRdOfI0/GrN4U4fr6QpLsFIRdslNr0J1vC5ypQclWaGtBQENo+N0Hnm4l1
lq2OfCE3Arn3oq1jsvtJyDiDeWhiogrdNUgAsRO5PLMdyHc21/9kTjhDmexzetuSxjpZE4hK8vtM
CR4zJuYVfP5hFyBmgB9bnS3cMMu80MWWYb5a9/rwqAg1XMZl6dwyuZ6NygRA1rY7mpPFMqrd967K
zqUbsHWh57noMR+o1ZDc28qwjuyk3jswPlkiTrdlFR8q+npHzUPG5ElBSWXcIzhpTsyLIf1dJ/WL
biUMJCZTh+/CS+R5YgGzMSsQVdylMq3EWVERg1Zdsq1GuKJ9yDJyLidqGQyohmcGqRfwUx6cTet0
K1efk/xYFMHHMz/6ecx0S3q2pXe0qGUubLJWWL5XJxFNrIb18IFtVPwwIVvoaS/eigYoKekG1b5g
R0kdo9TlJesR8Drs3DZSpOehD/3MjeePEKP0KQm30cJ43QkY5GpHRSIaRkQzwCNWZm/Za+cujmzt
xirNB93V7UOiut+GOS1di/JurQtRHSa1OGlJY9+m6ugdm0TfVcFea9n4hlJhITgk+7Gsj+Wol1uR
ziEDuR0uwJ6l3ZTsigK7WV4yV7gPwZjYSzthZaj0IgeCjH4jKzP1SP7rw5SIcqWMbNW4+DF9j9xv
oJsurLHElwN8m143MjSuym3Mgv+UQcwCjQ4LeUJm2Yu6P+ONYRAvY3+wOtIxrLVKfwKaN347TUJh
cS0CCISHAqUZeuL4uvAURw3GdKfaK/1M1prGrUzychtaMIqlV5/D/0PdmfQ2jq1p+r/0nhecybPo
RYvULNmWZVu2N4QjbHMezuHMX1+PbhUK1RfoAmrZQCKQmeHM0EAeft876hZSEdvvN4JXi+b/UdAb
dCDIztjWdnlRcOVPbT+dCxc/u27AY0exu0MHZp6l5X7MifnVFeB6UUFOrxePv35tELM/NMgKppAu
S/soCUw0HVJaYkCvhsg6FgAPfinftHqhDsM83BwS53Z0SP41SOqlHJ2TrUo/ICWeqrK9u2yyDv1K
bTxAzZ3LbFQPBHqe4LIujPwvXaz9Gcj4Wo3GFF/6sX4GDtvR9tiEU1OSzmJrXxCtPvW/9kk6Wcql
n5BM2VnNLicvDlWA5h5LlaMWJ/UsKLNIC7U2faAy6XtKZ/+BZLL/+OXZ7fJl5yqKKWa/9PGGNPdq
h6dJ58gBiZHr3MvKB1ovuUOQAewtJAi0566TziZqL3bBcdrkVTOLvVnmJ0NNe7d591v/i2PHoFG1
DevMe1IELn7NigiErniTFp62VHvMKrFVlTGHTe++VnX0Y5hH1phiQyK5HzpeS+fM0qD5GH1kbsxH
5ENie3UPVuyTYugvW7XOOlN776q1NhEN7YvspU0njEKpfjX6lBoFH2eJqbe/FAK+DSWvsjF2IKJk
yCgBCzf4bBI9EYORt01jHcGHZ0SoRvN241CQs1ZGBmV7HLUKXEvAt3Ak1VuKW2sx6YFOqs4aLItv
ymVi8kX/2phzB1cXfyK4HHdajvVF03eWQ0Z47ZqfS0TuYJEjepvNsV7dpRYmJRjZUMlVTP9HQhvL
IHscDeXQrguJQgMTKoBGZ3B2WqfGknelu7OJaeTpqF8lcJtHk8Zhvk6tvAt4EA09cYB6MxRBr4of
1ELXNqLSIRvIQeZ1kjfhmZtxsEk/wVMjPI1c1PGjjFsvAFk8k1BlmPbFFeNZy+YjkGi/FyTvm+nr
MpEVRLorRPnSR+Fog0G596z9xrPpUiLHUs62u+Ki8w8ahQ85KT6rmSA6uDNB+F7l3krtWS4R/qMB
SVLRvceC8BJluxne5YVyDyPeTibA6lyHkUUPVJL9XVi/gvYudtfv2j/nBAScRZFx97Fh4lE11jKz
/4l9l2KT4ehoDm01nn6Vvqw2sZg2vtV8to3znFG2cNAMcZWV/UMtBAnKHT3QdiZCs1/wVPosqT7/
dWqYP5kLMm7Ra5sgBYkKP90Yaj64ijQkEvGOrSUXwkpxy+pVT2SvmoIhNd71qKvXKXqElVNQzWPF
bJIeh4SPnC5mYCvvgQR5WpibPF66ddLEn+Msv/vO6RFhTvZKdd3Kk92HjRhmFZuFHSKd3dN7HIcU
odIpkkPezUqeZ71hNp3Mmgd/HzSLFV11t7ok5MgccgMIqbWToDJ2yhjcUFVRF3hGfasSMZCRvZDW
PD3oPeB3Lg26YMZ+05UKU03mZAGoJYtCGlDUwx6fFE9dWZCd6JYH6iMObWXi9DISnW3ab7iPzI3p
Kp4ygsAlaAzD8pe9a+9EAds5YNxa5gLYA0+HR3KrEanl1OpzEFuqvFExgIuWSjZRjFqgeZV1VkOy
11Ppr4hUgaoRsqfN2LtNNhASc128Bb686iVBKa6q3QdQhIFwyEGRVzUWIWHAlxxZaJKcucpT8rw5
gMuyInzWoKbF5n4Eis/WcnCeCU9Wq9wgst9n1FxlWr5L6Mq5uulohoYqzcCorRN1A7DC2hCvI7N4
bGL1NWbC2t03KSpmjmnRZJde83866XiHaPD+4pUYgq6I8JL5csYatJkckxB5ZyZd3mmwwfmNterQ
mIZz6rEh8JNtw/XeVRXWUe25qJBplnnObd3UC5LOYlPFXbMxgShXettvGz/n2WU2XmCK9sv21Ntk
8vud1pM3gtWa6q0hdGqHQo95bpGXEMouSnvnO94XgUi0BInGOSILuiWR+9rVMAce4DnJMMNlKWhS
Gdp6P7ixWElHAyt6bCuf6PplSuh2wfs48z3OTbwlovPbzzvBJFVRB+IMfINejWYOG7WX01Gc0yVA
OEW0ym3OSMmXtp4w7W345Kk6I+Qu5UR+SrTnRIifes45I0zs4PE8nzTZtm/pd9bO3GKVdi+367WA
TYpPdCH23VzcamfPucTtWeykR054PNcfc91bQaU65+zzbFzoONpJ4CrQA0cewWOAmXV9lcq+JLRI
2NtxodioxClEF4MAxLzfa51c0+4XH/0d+snpEBfUpk16m2zy8oXlvZ6t3aRGsckiq8EUWyBMq3km
dDMZtWOFU1tFxPGShH0q8AMbdU/R0+hGm/7ajOoK3ozSXcuTA026+5Y82HUZ6ec+B2jIxunJN58M
iyVbxlJQ9NQmQdeX7iZaNOyRqkc4MQHizBU6NJCFnzhRzYaHzmZa6uXBddvNXI+k1ntGsaXGFtDF
rqYwdnazbq4pnKfdII7Vdkl0ppmOBavLp/roLvlfNJ1z4AMMWbFbbdp4WBVL0T8zL6p9ardEjOtP
OM+110IjKmY0xYfsco3bxjPRplrOQWLn1fTxSoyou501ZJxpT5K+5lvXorCnC3h2sFTzbabTGU23
VSKC1n8Ihr5PNaRHcYlQee2tDRJkZzBjIs2HB5HW6342JLA9RGvd2KvMH6kHYypsbaJF7I4YYVJ0
rnAvN2zX0JIrR/dchBT3pHxbvdd9tgRVK0611ZG905SQYgidhYwaCDNU9HOcIMVZhlM0oSLWE3uH
ZN5bTazFffER3/kymUYXT/bzudLpL4harQhyf/nShiTMUlTCGsAQq+Gw83IUDN4YozATGztFH9oP
5jOYwBxaEV6mhC4x+pUOzJnTmnL7ZGOV8/dQEIFDTdCpY6gj5OpMl5sXmrnKSB5Ln2M7t4K5l89O
i+bWyqlta7LultQoqMuWZoeUFAzMaJDJkvfTes2pszAXgMlQNTc33Ijd1hnM7pznFH7lESbtqoZI
NsFMTU1/qscmmLXvqrE/akXss2WCT7jVseFsWjGDYnLwanpIlPNpeNlvJahMTGrzeaazc0Pzzsnh
jwqmbJHPlRe1u/EO7fUGtRRd/JFnKcPrUACiUymXjnlIchg1aO0I4DS8kh571w8jpGUr3GR5nmIR
YgWJd3rqdDzeW50rgTtqJOz5fh/tKhosq8HFSpS6hyFBgtMN9+G0jvd6Q2+TTfh3KGcynrCi1KHT
GK9E82THdAD3qZdTkSZkQguNTKCqCiseeeuoT9Fuz8t2cPDtE+1RFgCwPnNH4X4oC2A7psSpaWNx
ymZeEGcas+3kYjmNwiYW7hHXMuYEHAmCkZhSFbS57tJZ69bFdN71+m+hMcpGuRlvrVjnkCQVx073
mu8Rcs03v2DrgcWxLHS1VD3aBgTEwrtCLhEKUyioW9XjZaxoHYjxp1mDChOSZTK7BYsn8D/nVNIc
SEYUxW1sn3PfKg+C6sBOySXg4eTtpCkfFgGE2jc8M+M6Oqx10+t48NDP0iv9GbJu3FlF9qEYKAOz
YtRgi0iAP+grIHBx4LZtu20F2x70ts3CYkiKOrw/qK129ljDhy4JVSrTQhZdLkyodB645RS95MbR
FtK9FEP6MMr6mSyQcetSgmH7Be4CzlhmseipIF09r4uFg6S+6JCED7KN1aoR/d7P8RURXO6EZvyQ
oGsOi4ZESrGYw6ngH1fFXLyoxjRf2ijf2kaNX95pPqnCGEWVh4KdENycXkQB8DSk6KLgaB9Nn2gN
k5V65Xg0qNWW2OU9V0bO1bCdLBpR+tjbeZLoBqrGXkrcGGvwbJpr3bC3eWleX1LiU8Sv/WKmQe2h
z1eetQZt29ddFp/SBI8OeD3NWISNNZ32nty7ymh1Cao0B8q3ca7XZm8HU7y8lqXMNpqvvRpxWYeJ
dL56BsEg6sSLk9vc7kt3HPTK3cyaOoyLjdPBo3KSVrbKSCJKghCdKe58a2CC6YQ8CW16jMEHW9TN
z5Q3kjIQ548AF7RQDhREMQWCYr0stH600Vjc5pm5zqBnYg9jdJYd78mdnS0NuDPPlHxhbSP4ucHy
JKT6HAxADb9E7G6N7Tkr7ipEs3zTo6EGxyZWVC3VQV9YdqWObo7GuZdcR84FNtU9TphgZmZ3X2tI
6C2f+hvZ/Oe0s5zd1DefSRGLdRJPz0JU7WEeo3WcudhVnGR6Tubk/ogr3YMNbe2aBxxttLHPMTuB
e7M6+oU0c6Bh10pJSOQ2sksTa8ocr4ladEMHPzeegxQoKfH3CcHWAMtANZrUKGPDh9SDkKZ+9p7Z
1gvVAgbLzzStvHE22KuEvaqc5MnUmuip53kLmmTVS/THcNAIENupbV1AOA4RttVkdOBVG3o2yA/Z
aEVz9DFv+Ho9f2YaiFX8p8xn9zxK/dGj/wHfIIJ2q3THk4iJrrLurWFyogRSmJax6yDv1tSOf7jC
azeCA47gHjs0XUxNPeBboTznBKdPMe9Iyx6T3IrKBUwTrbafU+psOkkbSS/0v57fvsUOK72W1PRW
VAQCVCYgElwvI9HyAeEQI08sfvOst8Ccm+vk0eYb6eg+5qa99ZKmU4A5tHREjKWqfY/7/Np48cGb
R8IZATU9vOo8HiIKUTvuENf5QRT2a7FIjpF5MKbobABsn6j7eV30rN7FWFx8I8cvpzDNKRVrB5cY
85gaHFEb9SvxrwBJ5bUw4pfFxoXTNTYkhMyvuhhvia1D/9jVsldDZmxnClVSWNptdieKhkxQVZu5
nOCpJt41tgFGyh3wtP7b4+NZFolPruBvkp7Ekbl9q1saCBTVr4b1XApC1Mx1VVLPJKwKz5XJB+co
J+SgOI5YU45cWpCCotxImR8ax/+KKr4XEukXIP5755z48hygFMD4i/DPtmF/a5b4JA2uAGRcV0Qs
Y7u0iDf2f9uqg/vK5y/fq65l3p2BVfF5yj/25EI4GqO9nV4F4dZW4ZprM9GaoFFymyh92tZElaat
/zvxmNssfvzQRTJsFrWn5vIe6E5MlwJr9rNcHNOZlXQImubZjtp9RBXCR0x+EA8thvzB3Q48jLZF
ZX40no5MfKCFI9bMz9JcfHxxgnw5fIO10C8qGy12y7QMtQTwuc8yI5Auev9xrDaWmSKfXhZMH/kx
6rjJ6thdNrmWPDV3+yf9Flkgk5zmmLrYd7JKX7JGvBNn9wjwPDxL6j82C5GbCNfpe4KLgRvmkvL6
B44VcgG6yAniLPafHJ+Ub7fCqRF1+qGvRueU2Fe7VEmIA5NQojg+DjMB0mNZm5xAIyN2olOEkE3Q
qvaB3sNN0hMBoy2as/UyjGU28C/xCs7xn7/k1eT++991E52HUVzfK1N3id2rbc1VRiGsdXA0c08y
g31lVNt4dzFCIruzuCKiKh8NJ7PPrBSA6uO1FXHJLr2oh38qNP9HClTy8fnrv43IP6d/AUbq3+6/
/an/j6Ss2E7+30LW/1P8+ar+bykrP//vQlbT+AeyUxtNsuPhwhE6vzP+tN3//l+G+AdnJ9OV5XrQ
mbb1nzH6iF9d1KWGD8WA7Rw963/G6FviH/wrGH4LnasDvm3+j3Ss/yKtRyLrEhbjYjxBP20Z/r8Y
aOein0bXieLAok7TtNMfnYCMYvbPy1zuzNw7WRb+ap12cofU+Y4KkT5PfyJJVF7q/ulsMpuY6DM3
vtgUwVD4RvUt9ueToLbRct8rGL7AtRyJCHL5/C8fMUTmHNfVf41zxwb/L1J86BLd93UbFtTkbdj/
ak1akLUJhSQrQHL3AVp4agRtiB5d7NTcjqA98WiAI8YDgvS7I0ylMx5IJkIt+oFbyA9wNUSyO2ge
SYyTBEd5FaFZ+vgTNWIXzZRO5IzVelxFBO46DbUxmG/zNqfZ9E4+eswgXtwFiogpiCS2nupVZMAX
nn9vEhv0v4nmym0rgS1mw3uYdfdMbPYf26DeFTdctKI+iOLOQaYQSN1n4pYpWwUTltJgrJYrfMJq
lNYdIaInRRSQV1NbrwXmAnJHq20dD37QSbjEZH7CvNisZDL5YZtl39Jgc+3HyVw3Dr4ytPgEEmUZ
pES9z/BQAbGM6ckVzaden8pZJZsurpg6Pb3hVRFiZA/uwxzz2chcLGGU1edhKZM1JBJMp0f2rPbH
zCsUiH1Fn3ShhfnA20yG3l9rcXS1i/qhmFXzXFf1ebHV8zRbYaPfy2MGdggPujo2c33FSGuH2b1d
dnboJcoLdcXFhRPWMU4IP9PDYJLAk/toJPQelqWKzkVLJVaCrzhFxpa1HVIrF9ACORS/oPsn1VC4
PSjuJDcuT5iopnV1BMxu4ULpNiPfK98IZ3nuKPShVK/CQTrTQygnbJY4blf332tMtbPhf5VLI/qg
Lbtctccots4RrQW5016y3gm5OHdd2/7R4XN5/7Ql8jTtUlMPGpcsk77y33S7/4alNlcitujpo+wu
Rzw0C+3Fv9e8D+MtKkh00/ZmxFVUR4XFfFVGQXrvSoncNgU9odvL+1NZ5JzFgwPEWNcAX375ruUT
W4R5Qe/AdreAH9s0TY1fiHy+DUXmV4rLyBq/UiGeR+QulSdu5dkp79eW0v7YsXgs2vYW9/NrNhy6
nInOWNLbbOWbCXG0p9Ej3024UfDZH2s7O0gCYAsEdbyEAfFjUzO1ssXJrDzWkbb1Y+PRLI1nazJy
vpx7MJfx1EOdZ6N8MxseTYsizUZb0HZ3AxmEzWdktbTHu3RIzvKcmnMKp2O9JMvNFRiLAC5B3xMo
AFp+0VR8OSo5zTBDmuMeBxrkArsrMNeMWIfFKTeKUMxvQxv9Jig62qZJwn/+byqFH3ukg8tZj432
Kfvxk/EaIqVWQI2k2aZIddjA2rfJL48DkGtjPFT46ANz1q9OkdBUpJ7G+FHDY7mi3OYELfBXi6d2
jc/7TqmcsScH1qSbwYAImE5DWoQLJMbDPe3FqaOj04BCj9VzHcW34j5IgboFiTlcrBIG3Eq7d5YV
lDkuU1g5Feio3JPu6cTuCEQ3LnVIXCqkqJj9WVvGVx9hEuITP7Tc+ddN6N7sLbFPfOhFhVqwyblC
xuZNR9cqq4y43mSdsFn5s3EcZXvRR8BrtM6U26cb2KGzbxa0/nVQ1PibVvBCGVRYawXNRBhVHZ3t
yoR5LCMS0C1qgkQ+Y+19HLzops3dsffIzKaIGLEJJDZNV78VJZ11/DrbBIFlY3ZJSoSuBPjhIJuf
VK/QW5Z/2rtIZkgY3qQTpJHihk7PldJu9C99LLnFyyPHcMqzJcw8Ck+bxD6UtNzRtQ1gXEbeMXFd
QgNonx3cLNs5xnBrLE/uZ41mFHLm4pmp2EGUWyn3y8/j99wm0S5NzFfZ4OXJCJNLTL5YraSK0cVP
rHwv6Jf5Cxn9Q1Q6G4dC4BE7o5vHG7cTf/l0uOKtoxqAU3FQdGxTkGy0m22jJDksyBl2+mTnRw2c
CtiOEDvSNr/9lOwFRvptIZjZhyKeDwl2hrDI8n3RyuY51Z4JkbL32CUDU6cJc9J4Znm996lVw8tQ
0no1OcbFsojc6arnLjPwPt/VQ25MzGmtHSZl/+20p8hBjs3OBypFIkFxoNbrUi/TquqjHnkbKhw+
6jrUB3zjfg4FbUYLm4RpbkBqnhJX/Vau/KruKZFd5cIqUHKWLfqNZflF9IM6QMKtx1xbjrKbv73R
Z3CoS5tHJnLPrHAO3JdfXu3Z+yalRaBia1RJam58OxkAScGyF+iAIMVusio1K6TiY1jzVX3DhLn4
aTZa5L02WSlxpXXgB1Naw53djSREr5Hgt4St7x1VPxYBQf48SqR5tZ2BMjCAaT/Bzt1F2aGjrs+F
WNvleZjomrZeSJXKvU1Tx0wj1fAZD4+ZDb9k0uprwZYAWEjIpLoOkFEiIkYSW5v4wumhQ10NnAcR
EpJ3sc6y4gNPwh0JNVs0OLSrLtV3JBvS2+QL6RU2wlNv1QzmhdbZR8tcs+W2OwrYfzTBai5zFBsj
/1mlS8qxHaRPmGM6F6rY+sqsUaCqbF61aG9V/S/tmsVq7ruPpkYUZY4Pjl5/em38TdMXthZjT+je
HxQDigYH7tylVh8jlyQRZRtZOwc3mVaoMh9ZXc+jpx6QVW3SmtIbFRPbzJ/N7uwRLU1QSs3qgECp
bkOhW7/WTLJRfUGyZgECZV+JJakwQ5YdkDz/bmd+SnUEiGbcOpTS0+phKIpE7rtN7cND54W7kx1F
2DUtY6sFflIx7NGnjebVHv0Po1NPtt4VgbJEvm4WI/S90lmXc1mF94Wvl9R3Eta2WWhHLMip21Iu
uPX8GUSAojsn13YNDbJubL4mRn21rKnfVDZCyEgMlzlrL73lnHvSJKg6e06i/Huw1Pco40tEhneV
QCMou3zWZus9tb1XA1NU1Y14RUu0RLQQQmDcSDfVubNjD7M7P+/kwaTrch33HiG9JvChPYwhsa/w
4Sz32D76F89Of8kE2iA+ABMSy4jtGcDw3UPeveqSf0pJYWoyx4k5zfNzN+pwrG2gZ5ywZd10Iczk
sRhGyqbdRobuF1e5T9qR/upqxi8huV2ArgbPi4YQt4Ob7etvGjpgWBziYxxyeXuP+gWznb8bKR9Q
FvC8n6+yYXadyeziuRqFWZmOgRiVF3Rj+trKaKFleg56CvUYg1t4r1evJdndiRjsC38kK2d6BXf7
YsBZ53beE/PSQHeMpLKi4g5Ze3eVO/0qMKBV5Q/7kYSWAGcIqX4YLuhEJkUoU+jsJnXXmKJJXiJl
A/bm2w6bLsW5Dbqx1vwrYE2Xuof6F8u8Kih7RcXwPjEOBeoOhNuomHMox97S/WNqTBlkPr2ZiUba
h5RWkDr2UdHqF5C9rG0waSYgfWuH/iVawUHvJiI7nUp0j7qaYagtfY2ZZpN4sLJt5q2kUWpkhIDD
Tp1znUR0Fq4saYD+yHTyWZshv3EKvyMJuDkzaQ5d3iCzzt0V4Y1V4D5Bx7dHPqx9UryXbfab2tb3
1CcBKHgeFstCmoPm73Au9qupIbk9750H5S8PeUV8f0PxfeNM+zgV54bu6xY5eSausPKf2XB3bpt/
cI7oAYTvt42sFrtATWUo9eToo0HifD4NG9A5SmmtGH+jZn6cyb5QPJGx52LAYOwNabzoIbHbrdY6
Fk0BOYWc0WZo8CXW2tWlin03+uKiT8xUTLHwwolcu5H4yen65KRby4qlw3BsomFySO3IBymhcN3A
14F6GZf4YFIrP02gntbNrZxuVVJ5mduEY2SsGwMYU9HrIJf3LTLPByCRU+m50xmHymc8TsbJaIdb
7AjgTANVeZpPNMgXPxRCPs2O9jtO3i1qEXHXRpCWxqEQiLgSHTJHYGTqG+clXiAHTAmKCpYcKmf5
MkEbN42Rf0068jhh/7FNNLA51oq5Q/37kd2cAhK56buD06HBWbrhag7GX2Pqv3SbjOm+u7JOPGRd
e+3sCsXq/LfL3W9CHvgi/bRbg5A+uWZuhJ0v8UHoAiVUs8/y/lU4GFAsxbnKWdma2m8Rfdh5h7yi
NG/Ud65MmWwmOV0I9O/09th0zrG0CHgaFvdUGS84gQIksT8I0Ejwvf9PjN7fxJ733dAI0AxHS+Xr
vMPz4dq3yLJwNTb+n8xurF1L3RRF6+bT4n7WlTcFS4N536l8RrsE00+xXNu22hmQE0lL4GbV2pw/
SOcDh77xuvwSJkEbUhbvqHmPY5Zi2xg3gJr9mj9fsstWHyO5O+Zo3zOc58Ac0keDKAKCsY4wnPuh
0ohE4qvPuUjtrKYQPcMY4NnNeZHLq11Yd47lTzwvZwjm3f3FFJO8+S7lRDD76fSit0yoyqreR3gY
lAz3sEGtXLW+fK3oRQ5Gt7yzI8537AFO9GyHwjIe/Ux9iwRCkQDct5RbT0uLc197X2OiteDTFDMT
hqETPbrD1Osfivq3jn1tp1qz3veIm6T9Zs93mY5bHSxreTeSfK1KPs0yIeaH+GVm4Bvdg+V6qn+q
SNfDLHrIOC33kYRE9PGiITq3tnpLihiu4ePU9d9DxMma5VDDiXzCwAalWtymJvs7jYhnMlZsh+tg
o4RD+vGS3ZUWtFwk6uyOWShiWJref04MCwlLtOakmVcznCGKdahNO5p5Yw6zsyffEusCzkF7QIl5
deShAiHJTCNjK7TI+g4Jlhr4KWeYVpnpPlMe1GwizfnojWVZdb7KiI0kzHw2omRdlq5cIW9mkhtC
pLrZo9FRjuv6hYFmjOSJdLk4dsuNTUAGWu+I3WC+zn205V9Wq9IamDhhKyFHyg8X86X009c0zT+F
dpVtFq0Jg746jU6UE2avs1NJZ9P1GRUq3l3p0VbRGw+Im2L7OqbufZVshvREcgJV9tw8XpkNHwhC
4xD5M7a0e4Za7TIrL9mHL7azKq5+0rzXtkRi1n6p3P/QUjY9b8BprMMfW8VI+25Mo0/0LrvyQ6R3
Fc8oE6je4pDMFnVXKYFibv1VpCg8FginQRenGMdKkJGOSDNH9uOWw4WV/CmeFoqMWRjjMnuvEgD3
go8PEybp4OWro4YjUEy/SsTYB51BOIpW69cBKQ4DUvEwdGDVbQ/epFXZK4sQNGKC3FiPb6niw8QN
4qyRQcYCeQAeQO5c+GluakyL1aukGzzFac1jmQY6ByVbQ4vsqnebczrdw5/jTYN/pk2Q8Ns9knTx
pmverk+dM4FPJGbf/KYPO6LXlFWeBpl9Lwv88VJMPyR9jvtMIxdpdD+tODr0WqUO5iiyzZw8FrVd
nUrD3qW+zE4plezQxBlKdsebN7Y5bgnldPYNCA0vTRvOCViXYdekgpWoBkAkPzt7fEuiGLlmaf5Y
nIIgQftCITcXHlpAob5VfuOn39J8fm+WCY3R8onNkoGCHErsFrslYwSaGhjm1Lb3qh92hSmXTYsg
YFVHxMzRR9ys9YlFK0a87XWiRcHdrfT5aDu9Wlc1o7NK7Acj0n7wtixbS1f70uSlRppCkj71dOs4
DY9WrWUO1F6lM/DdlzM0eu3cDCFtsL/2UdT0+bqrKqvSEEoNncldbyL++phVESuk8QZn/ojC22KO
ia8T4pj7R/CQZQ4WlmXFQ7LH7NNpbEcSs09jh0p5Z7I2VpYa+QI6VmGHN6sKXlsPATz3OAJR+AK4
pqg2ddafeCGpuNnSBcx4rXeP0dg+4tq+tIQ/rjikV0lh/YkjLwBwQs7gXozEbZkR6jRUDRKMSE9u
HXicGLlOXSMjaZ9tJVg89zmfwXelnQf6GNXH1tCiQI+0hrvkvaTDkcZ2sw76QtuXHUXC3MPvS833
xDCCLJe3QBOVLUmykk16qdz00gKnSj4Ve9AeFVH0WdEjXM85ULzS4qKdrLciZrtXAyNOHNWn3oN9
xt2Wu+PbkKDTJnNhyLpHwqTf2yX+6kyOkkLgIb7zQuObTKf3vB93KX9iWJTZj04kfGObryPiK5Rb
P2LIWgRtYQUiyKQY0/845ddJqjPc165vx93U8pmmi7nXRgjl2qHsLgbysm999ji3FLOb2Is6X6ca
Qh//umgXhJdeBI53MwP9A+PCxGCehB2mte3vmpaagzRVIBkUokmSX/f//LM1byI4T6oyKDyAFwtR
xLo2njRcTmvNteAM6VMbau81t+fPHkkMDQ52r78Axd7jTDH5xH2F1ptnkgMhN1CLFCt1SPRdZ+HP
ErwV5jDvjv8tV7jXsFHzi5PqD2go32yjZ3dsupds/NDVbdaWF1QWP4KkIQBUaDmkoRR8pydfGJtc
QAtUlsZlDL6RuxX0MMAMNNyxwWZZJVC2tvBXs9MZyF9M7ocI37LWgEp6BPgVXn+cYQ6CKaVdISPW
A8Xh9H4XEDEVyjCf+Kyc36xy8FpJE4+kBqCrPUnN4bZR+iszClrA0tknOi4niERGgqIIU1gyalNU
ETZ5/1cpDDSmGQWug/G6mkADIn4/I9W7FSDso3u/GycHOK9BN01xpNb/GX332ix837ZtZOzQ6t6W
gC6qQPsJigfG3MU65RokfmDWXYl2LDa6ze1Vj+NaLAD6eTrddHfCWTABtc1Y/gqKAU5EVWwUYo51
FflPilzAFVzxw13ebR7ut5mpv5mRvW9toi7LjssfsARzG/uXFp8lkIlO9A4JGWd0OCccle++m1qn
+DFl9W3di5vZfP+CgFy/b0OTAInNQqYkRtkHP7Ffe5RFQPT1D4D4ISIat7ojLtF2QBd/PyHKun+C
03DuPhzVWvv7iaELSZMFVT1YigkXTYazaaEBMNLsUio0Z7Kx0Bwu3tXsHiKXu8uPxUUDROD+jRNy
6Jbn1vg39s6kN2+k7c7/JXsGZJHFIgNk88yDZM2ypA1h2TLneSry1+eivheBLTsWknXQje5FuyUO
xRru+5zrTEcW57NdE5ainWUyQwyV26GzNizcFtR+XMgNBDe84kqnkoSs3RqZilVSnSt/uAyyh6Fn
egevwVzdXo0wU6EwXOIjuqF1gwqSxgUiC0J1zB6P73RMJOil6MadYT9EM7tUYfN2ugnWBnUuY0BC
LvXTgOIPRLVxWWblbhDD06QQwIzlVUd9Y4xaPOTA7HapzeYZo9Z6zl21QaVSxG9oaS4is931bPz5
qDBQNCNDRRO5N/PVlL6Nsn3C5R+eY8SzhYO1PFy27e7ed2zzVMHyilA/ZE3QbdMxpcZfyBc8KssP
7mOGHvyT/sksNCXs8VAb/Ikp+YJNC/SSzoFEQmmwopsCSaZlxefRHx/dqhg2OMNMlhiOeDEGSxdh
oQtEo3DRA3G+x8Tl8AthdN3BNihm53XUiwyr2FQ06E0hIVDKVyszX4a4gtXaXoWkGI3JkxqeXUNe
66E9OKZ6oacVkhLAUgWpAjOiim6ibNM4Pj67dOV77ICCnvBZ4uz5IfYRZAnZK9lb0DCBFxzhC694
7PkiWFOYkGAF8MqzcBumPm6u8SlQ4ZupxkPLhh8XXXTTVu1+cahkxvhoA7igiXK0LAzACOsDgyqi
wfQXJPNL15r/ubqpPJpRtAWKELIZ21Vw4tYGUna2U9JeEbiaSgdYLP/JwDBDFfUnnXPocSZj1809
l0hKzdlbxsi4D1boRvs44T3HhXsqJS2WgqU3WWZSTplIyha+AiGhVMv3UWW+EOtqsEbn34EkXA4F
L1SxXdGEoqjsoQy2jahvJm9ZaxN2Ae6UcX6X0b5MzO8gVQ9mwk/HnnUaktIgsnt+cmPw0AhX1wVL
AZNc0dGHvUaLheCA4qcfveUIz9aRFAiTgNB5y6AclCnJVAnvPCEuM9AqfMp2vDHQCUB/9tvpzQ/m
l3yBXw6zQwnZmk5FbLPG8XtqeTu72Nc7TRO1NdzVEL1Bvt1Zrk0jxz7aQf3YMRxbrOHpK+sWAAA4
sbyZARWj39ZXRaJvWR6l/aziAShSc2HhJ8zLhrSEflv1fEPGeKAnux0Yv5CyV0MxfU+neVNZ8ZtV
zfcIsh6xgF1i23kNAoZa2Lq3HTG727FwX5vOeYKtuGbQ3iVxdAmMGubRc4cxQtjObYNy1W3Cw8hk
acjxoALeVhfrQw9TZ7Ti793gXEoM9QzU8DJ2bbRECeUODkrXQMvOZtCPWHJCzZdR7HqzPrkVD1Wh
/F+bLK/rodrBk4X1anv3mQ2v2VqeOQ6BVVmgXmIicETSHai43USyfU1drG+lBUvB0o+NKVHbdtuc
Ee2gyk5pR5sDtIxxHmDGtRcuCEevZuDU8/Bo8o6AGeXXyRDeZhG9JXw+980AZ8Mw74sYnnc2mfeq
7Ld9Yb3ATtkNhtj3IcEhExelFc9umYWSNH6mCo8jPYhgdHjEyqEKyyQfajzN99ryIFXFbzFaLL+R
tzQT11Ge3LjMlfS3uVTfpgPTYKX1b2eFuDXKiBXNxkefLlfIEXEQ4a4wqAeYtBSWSWDKxNGX96Uk
VihwKQ8IpOgVKCQzr9cYaDZe3l01xfi0TBSJZNOX2NM9RsH7oD5YbXRTsxBWXf8z5ie3xKdt+8S5
Xe4sm82XWctXKPX7pkt3bt5ecSccV/jmfDkctM0Mtfx4STN9M4XzSyPFhZa02PNZSMR19Q7n/Wwc
2BjcShoHeLQNyv5SxzeyxW1hzfdKGqfJo/4Tjo8UuzZT/dp2uqVH4NzaoXztGvSTtsWBzpwvg2F4
FBPl47iWPgilHi+rfaxrBm3V7Sm/v9haPy5PuG95orQXWKjWKQfwVPPFs9+mKx+F5yAgSSr11ulc
llCI88sh9OaNKctuhx3P3ybOpo3ZdA65/xSh3/+S6dPYgbEvcA1vTJwo3ST6XUu/HgUx3lUrYdWQ
CBnRo7UYdYP6ihTFdxXG/9cD3U/V2//8b9/Lvuia6fYtJLLoV1SdZcIc/T8rghC6fet+VwS9/x//
pQlC+eMAkANf51uOxC/Az/qPJsj+7+RPE8DiKMy84C4R5PwHbue4/13aHoIh5EQQR6WFkOg/cLt3
WJ7yERexOfV8EjH+b0RByw/6la4qMA8QAaH4ZY6lpPsx4mMIlcY/pylGtfm2HMjdS7yy2pWEmrGp
B0buV1V+LGrBPl4mbHy9sTrNAUrVpIuf/IrsnkZE1cEuxoUcZV388iT/JvxZ6K6/ovcsYMA+SD4T
Mi/CKvFBtFSQaDUVizJ07AVNp45DiI4uLTPhaATJsYRYfAQgOK+5kdd5xpnvGUubNI1JvGOq8FS8
YaefAh1BnNPBmA7oCH5ykX88RC4SPqDDBbqouz5G9w3kS4SD2QMXn7bAQ6b9jJhhlZgh3jjcDG1S
BNuUdPZV0BXhtqcamsGH5bSHNcofN0iKD2US3wzuZzTV99iQD4/PgVFnS4SgEmvgoqr6hVwYCGnO
iLwxZDnhjKcx9+DKBBRQZkOnwB/84lg6xkPbhw+RzPy94eqIPmFy1RiKSVhTOah9vPtdm/7QlIG/
hmnwxU3MJ5A6ZGp0ANg92t8bRRdnY/aSOmCcg9aCHXHSsUVbWJPxUzlWc2CZx69hoM+l+hWt41aa
N3rzNutQ7LK4nTd50sdbbRfhsTX6Zm0q1V665rBH+qGWnO3setQFMXP06vNaaeBSxjUfinu0Veod
qAtjiqDK7Uuj2GMuq1ZeMwe7acqjte3FZ04EFrI3eUAilp4xFdks5TPaFQzuexkauKp0Ja5A5NdG
Nu+SSkcbGywu/SLAZ9AfDkEPxM02qN14VXnKqXsggTKaLxV/9NTb5TqZFwPZ6KTHFgcuVYseoTQo
goz8rQt36DYqaEBY+Em+ix1IDkZaNYchb0CGmI/sysuNsXgYIoqv3DUI4MKd2nU4+qdQpj6eZA/C
rFe99vQOsAVNb16mgn2WznoXOjGphTV7/8wqKPuWFykwizN0ALn7ZLT/ocSTNjMaMkJJ/0244gOQ
udE9AB0XHEPEgbYYmgvWZGffO+pE/WfeB1jxeQiZ2Awlmn4j0D/KEaleOozW078v5T2h5uPw9l0l
QFMrk78/JLB4eLzy0IuMVTR3R5NpeJXn/p5pYIHRWOdM2aug0PauH2d6zFHwaABPWhIloo3lIskT
eD4W25UDULnSX3D9eQPK8zxD2mX16qdB/WgbDrhrkapv8zK5r+dx2I4jsm9Vy6051ZjSxwiPZGLf
xSB+9tAEzv++S8v5cw6Upm/6LAeCf30kfjNBNmajl3D60KfF0ef12bgdOfxuOPXjDbXXXXR0O6I7
1WEQdbaPRMYmrafn2rXef20Cvuv/Eb6Vf5uRF+bxh2cuLbjorFfSdBkEv08pCvSZE1Bfp8T3alnW
DyRbNn347Ip5PEPn56KPKUMcp5nHqSOu6HuDIFnNfYbNhj50GZ2qqJg3OIccJo9PLo8J7C/Xp3w4
REzJzHwfZa6wzHovNWDq2+NXt2zsvd3bwHu8+ZKNPaEAiX1OqvnZhStxUIolwqrsAMs4eseRWYOT
ovzeB2w1HXq/E/yxU9dnxAxPRXTF2KZl0DeHET7dWpdj+cj38b1vyM+svORSD+jlyBAPEI5KoB2c
0wyMuaFxrh1dPv+oypyJbQjPcybDR629G2yDq7QssyePM3YMPY9CA5WyMMp+Th7KqwkToCGqCdjX
AQ9Md1FFZHt4aNkaKtZt56QHFSsLkgmRCrVeh7URnOqkF2SwVM9l1/lbLyj9vU5jj/Vdh4dKD6+W
jv09nUF+VXoqpzrjFEFTWsNZxJqX9CusfoCozXnAIkXHWnTuRTWE4tKcGqovlcs5ZfgOqCM8Md7k
tmSqh0g0snGQOM9NOybiSLRnr6/vVdU09+g1LkPlH6omvzTpmRwEymfKrZSH4nA4JVH2NQg7C5Z9
RPMvbGYG87XTJQMfMz6ppJLmIzo2tQEPfl0ZI8TFXIgHdGN0umzYlq63HDgBHTQO3lPHpmQflLra
5TFAvCDDvZhi4Y9A0j1nY7eRA0p7v1cH3y+3cIaPiP3abaeq7jjp8dgZd0Ylh6uumV8znvouM/2r
uC7QO4j4EMzVd68fjQdXJWcxW0xyYfV1ZDAhHuv1Ybaqg2R43TELPnQFrUqzs854RC6h3/B70V7v
luNUEmKOqBQLcd6a7UHMVbFPF1nmtkmIimZu9VcwaVxY6wN5KMk3p6IR22Bx3Yx9ztlMEkrddRTo
xuiHz+noQZf2LdVnTj6BF56x0pF6k9f6ugkHgqH0Tbs8NK+WXx3kc6FsqZIsrd1GvWWB2R7DqqOK
39D6tMr2WlvjohyD4kbYEI+0ZjoRZMNw6+HWG3W4nVOD5xoiyrasBM0OYmo7R5qItmJnAM6gVWhC
BVUBG4LoxHd5RhJIwT6j+xZRg9dq/BliJqbBwi/JObxQ1nrDHShWgZpZHzVU8XAwwlOIPqYM5h7y
xTpLjhONwHUS6vLkDMTZll08bXxQSZs5oBiIBzanhUOQ8bvbrpo7cz1TJb+LuGEerXU7NLW/L8II
XBS1BXyyOH6IENnXTf0zbaNjo7PNmJTDreU3HY5V70hIo74eCuQMfpJ14ETpKAZuPLxJ54sMoqsi
1x386/99ivjbTPuXva/LDOoIIgc8VzjLuvDL5m1ofKvk20cW3prAzHXCLjiizdVY0XNDbZc+DtUr
CCgja1RRroWq4LWyY4IMc50D3tnUyHpQB3VrrPwUoe2XIEGu88ll/mU/ID3WJ8n5AR+4u/z3Xy4z
cANdTKIzUD9omHzBSGPUpwxXxtcCIfSDy+NvlHufJl2wARnjEzbQYd6KqCb/+1LEst5/WJs4x9gK
MwVnmT+2JtJrGjzUOam9OZrwmW9iHQoYlq5NQHaEQde+xGcgrjAaGkczoCY6VQ/CaeanPBT3c1ey
5Wq6tzLrAT8WVv/s5ewSstgZDpz37xKYv8dPLvlvL5mTnCCQallR330Pvzy9ho5SR0C7wc6lAW7c
U8CeZ6E3TU9tJbfR6TlOjT/BdHeDT+fLqM55zV7EgXhjhuW3gLo9JfZ2OOQIAN8PZC5jcVvYrmB7
6kBpQ/cr+Bw2wE5RUA3RA221fD14xWXn1M0FW8f/l/cAv5t7kpYS3nuixi83lbulpGGLYrQ0Paxy
OqAml4nLhGDfrT/iONQm5wwlEgNFS4QZ13M3WIHfqrbAXsCey+Bnr4qxVfs+trEOq/pbOKTlug7Q
3QWOBiHr9q//fhXWXwYy21rbZabwrOWv3weyKyOyqmpAK05FgRPltjj4UwfQ/aIWakJTS/0VLbax
wbwdUdS2j3z5BWKHMLv+96Wov2xiOPKaJmUDyZbP+hA8oTN0dQqS7FoseK9Uo/kwvP2A6wxwFOHB
w8Qht0dUfx49jQiqGKvruInkgfMu1ABS70gT6UhP9r6zbHb3sa+/zhnSrEI0yR0Ei1t6shcV8RP7
MmaOkIS2iS5pj11VHhJiwLaeIvkj9WFJjnV6LnMcclTvD2UPnavxnOxQMGYrf+y+6Sg04GCEzheU
QOI4evPPLMU/OznFzrUAo/Sw3UwXpBaAny26vOs2BrYa9nSUddkjNND0NSqE4uHMn4RfCN5UY7OF
W3VRztkS8geaNK++jzVzepuW8qbVF2lNM6j0q/RBhf4RdPd9Q/HlQvuRsbZsdN2YEFb/fi32HxYq
qjKeJTkAcdxf/FS/j5B8rEq6E1T+YVoEJ/oqq15b7Tkf0gW1404gOoyLsKLs26gF41CMP50ZBL7f
2qtMLH57mmFzL0uQKVjaWeBZd1S6lflWuKyxgfOsen3VQ36i4wrVp7NxsXhjx8jP2Rd0iy6vrqaK
dtZ5rvSaPpraDGlVQP0AaWhD5/rklpdF5sOU6vl42bCPmZgjzeWR/PIpB02WhbEZozwYEJCEiYNC
OjSvzbC9aTiYXUUaNUo30N8bfLiw2qFIWUZueklKHjVU/DYod2hXCys4JYKdIpLsNBnu0kgfsrmj
XVTaX4y8DrdLfi4b7rw80YtmFzgk1pYQT+TPHYbaURbRsa2nRdVtfjWGwnqux8c2FPXlv+/4Y9Ck
QNdoEx7hKWZIi+PWh5KTryojTcrRoG4cjag/QfI3eXM7A6+2hyq+bvK3wquGI14KABOQqNYDW5Gj
Q6vyMRQJM/f8DNTIh0aTm+fYEC7+XSryY2xHZz+K742QWgyIvOA0ti4dyVnq62lgc6OmUOzT3hz3
clE++lXA0ECaWYJ1uZ7YDlyC0d7SQVD7NqYvMUJcW4uqsa46J7RWI8YWL+8fSlJjTpOPEii+C23D
RfgAVqxBFIbTFpJk3sEkFQADSnJHZ9M7Gk124ZsZju8RKNdcQC6I0Lw3ajA/O8v+OcdicTTJtPAd
Vmrr/eH/MpygKaUZag1jxdmCTAq6G7uwWvo+EpyYw9nRMEZnyzYVEZgN8gmCecMdt3f2xND/95u2
lqPq72ObixG8ZCoZivPiMvZ/uRiccKZoat70BCD4pvainVJindFEBj0eUgKgNWsJ8aWTnLWrINpE
bBf3mUErLuw/qXSKP+cWLoZB5zHDmNR8lyLjLxfTG0iVsh5+zLhsTid8fUzWobnLlnmgiNrgNCPU
RkrZbEuhXUzpDuaDpU3oFvOduXTaYX2GjMP+hJkCvXWEcsZMLEh0wNZOVQ3zbHLbb0UbhHti+Ti2
JDFaRU6H/36u4s8SwXttmqKMWl70+0L7y634iIX6sjcNWrGb2C8OXddj8HMB01Ekv5ZjVT9LWmx0
iA5uRHqtYamLZKlblS5rQ4B5g67aYFDM9WGfkxFPi6aOoFKQoHUT2i38PaYho4OHYVjY6E2j+akz
z362w8Mnt/JnaRcRi2TyI/yMMbJ0An59K8LB3gbtzuBY3OebCUDALvUSWOV2+szan5JoetWE9aNf
0fnWdrcJ+364h3hDhZNNpHQK40y67GPRNP6psnCbNFGybyrXOSV5AnQaTuuOXb6/ywpzY/vFeJUq
LGHwX9QnU7kl/nIzVPixtAN9Ubb5cflyia3Ox546dawdcy0yBKOBCh6dVgcb0IzXAOXjXYFiYlfG
Co2LN+0mC1VRh9F0ZVqL5k//gIgzW339IsREOzu0WKNa+GZmvlCCym2X3hbpfaHQQ5lmmbJNWBIr
rf76zQUdjQS7fcqqCHzOiLrcccP8OKS0SoXLiAWTHeIWbJDzadkdpmnYR9Q6mYOF+yCN2F9byRWA
I/cugKK2ngEBb5jBEbwjh74o6vkZJcsFkgukx6148fD83anIusN+vG1Gv75TBJNu2OE00Ce+uLMe
LjSgi42aOeRqZ2rWk+D8SS0arPhFEXEqhTZrAuQ0nw2FY2dAlipUY+5qSbyHZxxthILb0jTzfb0P
7iIwpT6Wi7ULHXYR5ao1Vml0LlR1wmLa+54drVXH+dwterQ7UFB2LTmtm7TuqNBT1JU1eFx/KZo5
ZAx9iVuh10Y4EXin2SKLuc9fDHbyWeF4R/iAybGLf9Dw8DdZV46kbokdfYBVIGqHHnFO+SjNx13R
UuWMo8bcGo5X0/pOcUSEUCeGiKblspxOvTSfW/BdKwIuHnoTeXpMTyVXQXLR5vWDt3RdUTqVn5x+
vL9Meq6jTG8xvruSv3//vBQ6jJF8P3YXFm45r+0RLzS9PCsibzd9qnAbUHHBaHXTtYTeViK7r/BH
n2BfLrzBaePVnnnvzAzgLLDjnQluBttE9VXlw48RSetqzOPqKOymoXLW9Rs/wQ7jTy9xYe8jyxS3
YWpS9yghdGvT2YfZgPfdzIFaUG1fFz4FbXRZrKVa/wyLLrmxaosg1d7rzjlachUFR0czMszc3uMU
ws+A4BdcR31B2fqkOse4zKgmXAHe4hg69cAazeLVtUHOamQlVTBU1x3S2bWI1HARd127NgbDgBvW
nWgQfe1Lv7mUbhVuLVUMW6x29/Ps2Ld1vzyvuTs5UWs8IykH0BqPzb4ZmWLmtHII1yUjNIlV+jRF
z6gBtk02TC+uhTpUBS4o765JNkHgZ2ct55vAy60LNAefrWp/m3KQ1LCdsljuTfVhVWPZSrD8CKqx
FZQQmxwwNN2xzwRDN6gfloHdqmecChTUEX8PmYHaEsUM/XGXDAyJRCCTateg9skG6guiVPKag9OM
ikDiU4AavlZZW21sFrOdTM7p+Ca0DLZGb/afrGt/KS07rsd5Fh4Om0Q0Nb+P1iY39JDTOlshG4/h
xSaISrqvRVI+dU7gM/2Dh+MtyEXgGVPs42ObWySXbRa8TLYRoTnAw4EPCVd/3p4JLiuvGj+78UB9
tMvbGTLF2Vdm30Jr8HdTN6dboatxX/bRxog1h9KmeB46+1WwlhbCmgiEwOkW9OrJwLtyxOeEHoi6
dTBC17YHMp9z6e3TAJCAhLJ+j19ih+M2XRedxnwuzQtqijmEVoKi2Zkcm0npLSnm4/bf6+g7nuG3
rZZaahw0jpbN1tJy/v3RVZlEKdMQMMgO65rYBO8QLq2XsQsvjBDTWEDB5kJ4CD6LuNt1ESq2wgJL
FNt2sXPM5sYY47tywM+PDsbYWRx7qculkHfS/EvA9juM6XnMmL02wRwd3HJ8HgvnfvYDnJA95BYO
Jne1TxSGPRZXxPzsBkB7WwNeAz4MJCQmGvYsgobx7xv/GJ0qSGjFBkpFweQzkPLjhtdtJyehaBYD
agxg+4uiJPAXo2GYAH+MTWr9c0QzmwbqtK1QMq0HCezh3xdh+39UmZS0hYkGwbFcQU3hw2cofLge
bkjgD6kTiPhCJglMLKy4jvkwSwxTgXfRZP0FKi/zazcQ3SY4jnZav7mS4DdcV8+5ir5rQbZlHH2d
GV0169wYF+VRSnyR3QxDIS5R28Q0PDkwlpsaRi4wi/4xFuU32J3rVDkUoUa+WIc6z8xCuM2q+VBk
LPFl0hQ7o/XP5IF1qyCgj5KMUPaK4Se5ziDLo5BAEoHe3bEoG/h2uE369ouRgqhzMY1nY2ztLL2t
p2lEuWZD3jLj9eyoaiNr6h7StyjZ1Nh6RVbsEhp8a3OyHrL4eQpDvQI+1a1J28vWne989TD3jejC
0MhDBBGoBjuUBXj7jW/LSyypdcB7AHU+5xy6y9B8aSZnXc+KLmcIMxeuWEgviWp2fxxn86pXzrhi
p5ssVpkFTXBo2mlc99bO8eA+BqUpWOIcG6r7g+lOpL4E9janALnqc/BkRZDxNbj+dhiMdpNNcmmO
f6tbJ9m2TYIPzh+fekkRhRUOXGjlb83YvbfcwaUTEx0IsEY5DRsubSdImnlu7cKwugjr+EKBhMwt
phFisOEtmfOThDqvFjhG7mJNZ57bYM6eDh6n9x5hMo1Wkmu9+aRScK7kEJpANJGFiPy1Eua1YOpJ
Re9tQLGrVeBgR1tKPR3qwtMsiuukwdpLX+EgZ/eb2bDXCYfqalQIBZri0TFr4goAlOqx3g92VZ/C
fgTVu/TIhGhm9GfVFeDXYVYvJPKQ3YlCHJVkctdqC/mBcF9rbREgkut1C0Fqlw4rAGw8Wnfas9uu
dj4+6c6joq4drL2DrKdt2vvtCh5+f1vitliXedTgru0g9bOLWuEh9K4IYZNNhU0RudjWIOglX0Dn
fc21eX4539qILG49pwP8QiDZCX9dN0XRfSFtdaiqsVvDMg3OteB96mqGvlsQFI6JSp9UIAD8kng/
hwPIV4FcTIjoCqJheaxcP78M0cNdDslNUgmCRcA9nrsSMIBh2Q322ZThiXpz2hYx3f8sSqF3SCGO
0gJs6EcM+9SpnhLLn0kwcYpND5KKadQPW8gek8tbHe7DrAS4iFdiEwfAyDQ4PSPR4yYqEv+qQot2
FQ3qDooZnKqJbINIY6I3U/ebDfvzyneIaInrJYXDdkAYh869bY3RlYjynzAkvKOXOfFF2BVXHW0B
mZBxJSfxJe2jap8YVKg7GRV7yxqIbplIFaYYvjIKio6cq/bkcLPnK6hD1rZ9OWVmw+7JrXeeNbpb
zx5+cJqG11IIfWKrLWhMvQ35sFhTsAhsnNb1dp4Ov1n4Uw8os6BtCD0N52IO11bt4cog/mGL0t25
Zk2/bb1o3unIvRCiDbZWpKy1m4uXsZewhbzwAc2sh3g2w8u/cDnzyCGimdZTpY+orJahQKWiG6bu
AGqXWo6GkREUxYt2Gw7f7TIdCA7w+RzE10VDy5UYaOvCbVae7F0Auk66d/P8Z9vb8THOYLF5AU4Z
u3GWEJBqS7//3mRDey6Ah2zx0A7PSblTmBqyYJiuq8BV5FpK0uizDkDpCP0d+Iy+Mb2QvqZR3jkU
jJsku2R1eAA62l639YzEE6yroKEF5o0909Ai2SRje917AeFeQ/XcoR7CwSGzjTLDO+BHLygW6UnY
L7ZBKHqIJTbRpAkUcKH2cgHvjDHw7w5gy1ZNSqyqvDqJKsX6W7XUbqlk6pp4DdV6dN7r8mtXW+1N
WIXnqWH4wqtONhiL9YYTaLHudZEeY4jlYGe0XvmGzDegTBYlrZPs54n+wOBaFaLrJPoaI9NRhIPj
+bT9Q7tQ64eKPB2wrF8LNwetWytGtDJ3cVLhEAetvi3EaCLZoK1f1F5+Xy+9ooo9+L/X3z/qIcvq
azumgzTM9xCL/b75GTsPMHkwYLks4Na2NPsocWQjGIvGOjh1cOPGbIH+/TvtP3th0l2aYa7LdlXy
u3//pZ1rqmnwKNxKRG9xDbzRk97Rd2P47H5hUl3EFj61Ef662cE9u2RuYeq57XHA2mNVHcs0ve8m
mX3BTadxJY85TAsYfL7DmjPMnNx7IL6Rsxm8znmkHx7s0gjObmpF+8gBQ9r407DNRFBf2pgxqEt8
cnq0/jw9Sg6NSAWUI13lvp8uf6kzxRE9/TZBHChplK3HEXBoK58JN00BNKX37EZPRpiI/WDIy0DG
NwBTiNB1ev2Cwa/c5pY/fVIv+ktJkUtCpkiPYCFMf1SfREME1mGA3qTt6LGZhseoQn3SjCOd9NhY
hxXuz3BMc46WS94n0EwmDojwOqu4MFgLn4yCP89fjAI4+WggHbpaHxVSA5ZfrK0ZnTgLEQEXjA3O
KcbHkH58+gTCHX9OUJtb7maxJEKL91AEtAkXnRZFfTCC6HvWUtfvPOYnY2ILG8+3mi76TWO5xxn9
cSYoqtR5lmzDIKdRsVhaJ8NGjIDmvIjNzVC01s7VVMwF+5rIMxYf9E0nmpv3wTFO492/79r6Y7sr
uWswe+y8pbmU8X8f+whIirjM4NA3gXrBaFKuJ3e80jO08HgRJ0yzvHSCZMQxQ4Glmck5t1ErvZ+o
jBIENsR0MubBUm0Hd8Y1sJV9GX8yK4jls//tTMRpQCiFPQ1tl42i6verbJsaMD5U4HUmhwd6PvvI
lNkxJSF1FWTsJBUGzDimp8swLThgrPpJs14nj9aiW6R4vyekgv5KMgLjTdl2FGMCkoFgn1KpfeYJ
dp++8UQJ4fTJ8/3zyhUf3aK7W87CiNN+v3KYC7NfuYzyacaApmKoZfgz/H1LwurabThh5ZG89Ga8
14vulk/C2bq2i/a1PNlRY38yyv9UMVM6ojnlLnJPxUtfJuBfJoI85nhpSkqCvd8oECs+O4XRIbSA
JGXIgdaFESFiHQ11n+kGa8IoXmKFBOi9MP6urfRnhFEq27133T55WktZ4Pf3rLg8YS76PYdd6NLs
/eXqLMMZ88ID/eCPgYWtjIUsA66OcvE5oBO1p74coPSvG6pvPmyCnV2D0zLl/b+v413s++E6PFY1
NOfcN//6MN7cyUzkSFDcyu7r5wB8Nwa4aPwyjc18MHK/2IsWmwMFA/xHQ5TsgGqTGVpT9x5nGGux
CU6/ld3taC0iG8rl+yrwdv1cZVuZcmSAdurvU2I2cPHkYm9aj4oSk5rBuVHEWKGOx/Bay4YVkHw0
9s9fDcOgnS+1vW8yiI6AxM9mq0jYgkW/m3PfP4J/vxtECtONWqk1hljkPPoAtkfWY9DTFS8q6BnS
ZEFV3RY6A3b6QLocPivQ661tnIZgFrt/P8m/KDKVR18emOei3/c+SmAROgMYyjlHAKcFwvwYKPag
Mtg0LQ1qGtvlxgHJF9sgq0fTgYpWXgfUeLd1GwXnwEmbTz6AdynQh1dLQ82n4UJ9hZH28QPAFe6N
pmLZSQZUXukG4QgEPr+3uRL0HUqkhAWFabUyzGUxT6fyMGRNvklMm7q96OMXmm+3Vez+COuCSN3R
D2/s2do2BoSzpMlcEo9nYPFeFpx1AbMwGkhCTA33umEuTfv0ZOFIoe7CjlwRI4vK+baQo3czRZx0
ncS4IO7YxjOloofY4KBhZ+U3xzdz9ulVe5Ojrl/bYmAPCRgTgnI0bf79zvw/v0LeFQBWqlBiEYd+
GP1JrK0paQgNnOBhHY0ZN1+3WCtNabXTKq+YM1iIl8JvfjcTTbovRoc1TPfHrCYzzYg0SnMJDElV
tyEhEPuyibMtpje9tklh9sU3b8icPeu6y/nP+0lr0zqamfdqF57AUqjNGxP25SpaalRN2j/3hJZd
DmRiXfq1xam3XTogsUZkmSlxyZktapzuUqv2jMw+P0TpkJ+DOAdaaE6UJCABbWKiZW4Hl9+Y0CO9
6pL5caaht1chB/fIm360zrzvRX/dtrYLOsza2CBPUNBNwca1OqiEXfecdtsqQ5nRuSJfVUjxzpbo
HitQJRXQIyq7JHNAKtUnu3arGxVXG+GFj/irnFNN0w1BIoJzCkFb300hDEZS7zN2l3aCZ9hZB/QC
z7T8UCZ79aFSCUyJ9CmcXyn4sHaVpMb5hW9e/Nc/8NP/+7X/peflmfhrXBwzzHvORwdE6VSJ/78I
O48lyZVzST8RzAAE5DaROitL6w2sRDe0iIAK4Onnw5lZDMmZyw3tnsvD6q5MIIT/7p+39pREBOvM
FB9NUP9CQbrLRktGUKI2E31Bl6VJI6V6jihZfZM1c3YOUGqDnExtNoCPwG7YS0COnX7KiGOmgx0/
VA0AiWSmcXMd2AZVNtAe1HUEaIr/clKw1v30X1/v1XWClugjyQqSP/+6g+SWaxdyRfcSsaFUF+v0
SZXUwGq7vhImXQKUhOBxmI0dYFF9iwmvJmfLQc69Jpmjb/hrhtuCGTsc9eaDFEh1U+fBz//8Uf8/
/FM4YjzMitw6QB2b/7bPpR2rYTfwuJC2G7dUL74kM/5rOQTuLq8SCpkzHHcxJVwbyq3jA8Wdj7qN
jaivMV39z3+Z9RP5t0/MW2edBJvc0CWa86+fmCedcg5bgnp4wSMZrh1s/ycO9/93wv+nHYilxFy3
1NXRIJx/lpz/a2OXQQl7c/BTBLGVTYWU3x85aegbmTWa260lSWtmzkU0FKNmg8eLyVjKHCnBzcqZ
7GBc/g1HGd8U8FZuVMGlixajM4a/EthG3drHXliHkEMc8Ele1ZvkMHLMufFm/dtmuID6ZJCstC3R
FxHbzG6n+YfnM7uQV8A6MkmwPq2kh7KcwouJfLYxvHY8mD0OpSzH/YHkN7zS7LTlWCXO9ki/WzHc
zLrP9n5NcnuaxOfkcHy3ANZSPLhEeVh+eYKJZkg7BDGWPo3iYg9mCpoCsN6TB+y3N71XndFf9M/l
n6T+WcqYGm/k0FlO30KaFqrvvcDIuHVcSOYagRNeQLZnQQN7xDFd6IoqBcYhF5GCiO2wbWNT35ah
/dr5PF1pXJHVd3v7NBjmo1syG65UcoVHwnQu7WG3z3Z1X4bLg1TOFS9sclOr+TrXmE6Hvij3DfSf
uITCNA8Y6cciIMVNX24wO1CgCvxczViwfmdN+phQE2hD+hozeLFhdjuuDcXGGD8Z2qwiR9Pijssc
+k9nXP2C24M0YxTrtWUjyzoGOhmfJ9Vjsb93yz684aXwjsZSXzFcWRd/WgC11mBn7VLCCm3Niy0D
alxFMm0ZYbrAqaR7VizASeAYB227Cd/jVP231/c/V5l1ZxTCtPiucR4G/+Z10KOup8GH6oCu8CXm
JLtzlvFd+b44ccVqN9ZP71E4NOaFOMRI/CBMagOCOM04slibL/I1tgXh/lzmxrymKRALbF/jlyxK
iH8gLQhJHCfcziuXrIsQRmBGBfVPB/bMQjoI+pFmrhxuxtQq/4DT+jYt2u6WJgbQyO+hMSKqNbRQ
mp9WX6Unv/SrI71Nt5mfmUdbq9spDpkVAXUGonKubcDStuivNdzDnEZnArbJOa3+YDahgMTTLdZ5
M8dp2LrWXSxPfpBS+zwVwyUtWELZlms6gAz7Ls+luKPG28GUeJsrcyZNnTa3lq+a28Vuv5PavdXM
ZbGda3kqXPlQiuXL7PR8SGCXwhLl1XbRsUrL7Q7syhs5yWzf0mJexiE6e0I0moNzDU8JTwgQ5gK0
N79hPDLTt0EcbR1JAU6J2XoLo3ukWJCByNRcqV5i4Ks48bntQP/uTOF6j+kAO7u5WxTV4k3buqhd
7ng7tf6jBZTgEgtd7ytOPoxlp63bhhzqlBefJsx7qbTcS8vl8VJh+STocqEqqcJ0C5uYKHL9X0Qc
EVj/oVT5Yl2hkU0A3XOe+Le12pdJPxfwOCPmYvEmVycL3LZqrLfOrsb9QJmkt8w/8DrybWC2DGvg
G+6yjLuKU/mvpOyWSHQZRxW6fcRE6awxyb1Y0m+7QXJpM+vHF4ALYax8gWjET9TyjDcpE6TOWHZF
gwlRpQbdSI0Z5b28t4r4iWPobx3rB4hVL21NhnEZ7tnIDgbj2m4aKa6JOwvlYNnlIn0DMsNq8oGa
U5xoB96gD6F4hDz6+LIYZ3XlwZj5FhKtjAhQ8r4trX6vJ+O36zBjeAuLhofPv5wgoJg1hrScISds
xiOlPOl+SEeaizz3gfPthgLOY9BVT5NfD9sk5S/feyjaExS+anpuoDjacwezAIl3zQa0MEbdH39O
oQkjW5Mz5fTvAIsUTD6rRXyLdjvwVAI84+NhzCMlHlVsY+4m60j5ts2TrsadUTIttPw4ZcgGKq00
zK+2Z4A3dDR/0cFzCZ4zjPn72iVgMCzFI3eeee2SHCMNmrsFHgvUJyAtjMZFt/JHR9NQZ0l9cvkc
e0vorW66nHG3+TmXi3tIKMU0pdHspPukeDgYKc2XoFbATcN0h2GeJAbzoxqD4C53Yc6NpXsAq3Yr
/fwM3w2QlCrqjZknn6RIbqiFvhqBZJNq+XBwK0N3xVWMc+w8TFjQxhkhrkzySBBpnSDrbRa2/K3V
0rJUtB9zxZTIWQdEPdCfxuOfitnnUJj729zz7rBc3uYOdAbY+SDnjfI2z0pUyEyoqDHSu9SmZzeR
l7i2t0PKj+Eu123cVm97o6Fh2ycgOXb0OMI9nOvhVHUcvamyC3ZjQnEcE5ilLc5Atb6N1L5nBChY
VLM/RfjX6YoHHpKPMOC3pclUhRz984o+qN4XL3HHkKqitRJZX/5OXTiCp9ynEJO34EYpJvBC4lTl
2zonzKvG43o4AgxuqLodvPugz7+s3IAIya/KnMzmij/+8XKKwzU3GQgWzC3Lq8hDSrjbrtjUAj0w
S4q/k2r4gJ36hQaXzk+uds5/O8ySNm2ANTSBJneJlX+FS/OUxdW89UfsLB1fu+h4HPjkx8j1H3QG
M8HjyBLpgPel0PE51pwXLRcyEfnHX7t1GfGoywAQjBwnM2t/sqGlNPkl7aQTmeozXeqbpWc65Jcx
yDqgHFbF5Seg71o2+IUYEEBJLaBRA7danGNCz8/GstHGJc1arJvGQhnDcvQnFwAzP4cUEmYqH3dU
OHBFultYE1cbEmT/ENGwjj8W4EX0KcFHljTwwJDH7QvfVVtornP2/M/ryjeY7iTTFz/NyYV77k2c
8ibVwfoqZ+PfMKZjzFd84j38c0wGnA/iR1v2z7w8tzyECSOUlvk4NGQjAeFHryKmulLdJbL/agkL
bZX+Q3QZ+/3aS0ro+2eZmFYTV2vvmz74dUVND4OX+pSL8sNFNVCvbFI/wEIETvbDkJqvpXr0yMkg
6oZfdNkkIb+Pu5KdUgLJm+LBnQfIsDW9p6n5t2jh47ZZ+VGl/LE6W/Zp0RMJgphaJxQEjwUlhHXx
IMwMBl6LMZl8Ehy75U83LFQ3HjEw01QrmpMuHH6ZWH/ZHZ+iaTdvvldddKW+NKaoTSbeLKP7GrpA
RJzKOTCOv0nLitXZ823NalU2ZEVwhiCrNcMhGJ0/bnvQrgGYvKxYMBOqnlqLUvj0KSwT6n2pMyo7
VvlAc3/Laa3lHPYLr/mx8rvXGhr4GBhI2wtnWpJkN3Dbb2TNb2v6fOr5wj0xDvnjLeNVtsIlr4L2
3QbGg936x5ly46ia/Wp7bSEDbzzarvhRuBmkxdCVXi4P8XQzkChwiJjwlXrsQ0VNxSXqWolR28JD
CS2yiQh89VS4bRtQXlunYoXf+6HG8NdA6aGZnAQ8/EqnSB684t5oJmgOBu0ktG8+tZ1xv7gAqltJ
k5MBEG1wAedCcIXpUH+nOeh7NMNwOyt/1wT6py3UkTwgGdgxLaJl4GGzcnlvBOqvogAvNgUNYg4W
jSk5106Vbw3GWVHuT09x0T8rFvzNGLeYX1tMcVRrRmhDP1noX4j47ymggkTgGuUhC97aIQxhIJGm
SAcD3mHPqGoWT3Vtv0MgENuYgCvzuenSUiuLa30/h7gLvJRnRkEJZzgb0zMvpu044loPdLgDf07t
KmzriV8v9RNvM+MeLka+rEQmWdQ5b4bq0Ovs4rfSlGCis/8hME8BPXV3/BTKNpNkOv/zH/xZdlcK
ur04oqwZIDskBmjxDPAtPXOS/vECCXeOA3OUWPNOk2bdcEr/AbgM92EqKY8VyRpIpJ6cNi1NVB9q
DVXYvTXsHIMKx74J/yKDnSczfk4DHiaY6hvXYC0oTb7Uug9urWq4mRa11W5H2DC982PzQ5mGwzrZ
YQgY3Q9EOJTTAsXVt2hyUO0b84d3ayawTjyXvl8jWN0shyEfvpo6hWaGt2cTzt20ZeuKcJ5yykF2
KkxKg9F7wOWF5Z1rS55nK6mjgNIbhWDS9wuTKyd/dIAhxdkb9p2tE78GFTYYzcNogaHjh9gfMW93
MHcK0E375aAnGQ3cw5GYLHi7d9oxrA0enDOFruAhlyrqKlbVtieDPEgBm3L+DFM419WcvE8qeZ5n
Nn+nBtE/8GKbMaPUvNJ8XUhIkwVcVnlptTHyBGWOYffi41DhLoEYVh3jeoZJoKJ6WP56hQLYiP/D
brk0UrLDCSnHvuPBelhsedEFPR493c6bLhvujFaCctfkETgOkfvh7c4XqnpmjgizCH9VKz/MUPf7
OL6HWKyjckm5PLvJXQ5qfUNg0tn15WM1qnjHVeK3XGtxiKmOwHLZ5WR18ceOWsTcfCoGQXxZfS0T
+2RZNu+GAz8S4plLr2Tw0vZgB3j9CIdPX8GU0kbnuvAvcfbBdaceEzaidzdkyVPXM4VtZqoLpind
Jg6zTmahe7vnDNd4+VOP5zaqhj8tHqHbMUx/7fmm6nj/Yss5wLPk5OVxqIXKiFeJoK3BI1zgsaSp
G8Cnbx1wJRHLKUvojxWBA57TzArfktDYDO7qOpr5DrnOviK5Xusy/BrCtQi1ojZpMTj3hK069SG5
Z2mXXxOmPAM/RjRWOacqLPTMQ1weHDYJO4eJGPJ344rexjkSZUG5jorTDVN88nHI0DQHbCzt/cMJ
Z5uidXlYFH66PH+0uvLDF+yhwWw8U7q3S2WtthmnSpBvfsLMcoZ63/4mxkTcTRSP1kiVbrj8OFL+
hchu7kWFa22GW0ZvlMurnBQY0mmFNhlnLHWH2UFr1vbN4s3tNnRmdzv1KeeX1k9OeqLaskbA2fsZ
KxoL+gYhBbG4cT4rAg0pw6KzHSjwapnKIowWEeXiA8D3EAXAeihki1+IUcnOc91zh6aO66MUm7YZ
D6NTmSeXiUomjwJF3TZTuoaEvRGe2+47/dcy5doB6+0VQW3KPAmEVtNn29JD6OHK2EPt31cjFm8i
vYD2xx+ZpPiOWoklL5gWoj+EXXRBIZTnuFFPglem6shAeLw0tn2ehmC6zvobDwFU1xqjFGHlvWXZ
+dGgjDOMfWyBRXKlxz7Z2LOLkCQJTHuOeo+XstwQC21oAZ+P1iLS/52Oiu0HhsZvlDkt6DI5Lrkk
ubVy8xVV7exZtCgPyYKQ4/cRNpj3Oa/OpkKMwNq4ycowPdhZ8VNJHnp0e5CdFiReOvliv93Nonb2
duM+1zr77fMUqZfKCAdCtJt1Ny0GndVz5HDyqamsbH+5Cd21hQ1WuVLk+nTBEVH17/yL2OLWMvWh
fI7LxNx0IAQiT/JENKAE5li+a2iF3N/dB48maEi4BmRRv732SYdfn6/ah2Re+OGTMYQTRjgWCOld
0hQ00DB1nEdmfPc2SuJAizUsSMYKCRT5ij6HDXfo1ZuDcdLsfsFZxFwXm4wySRtCpg27fPRwoNG8
0TxXFLlTR+B/6rXYMOs3SYXRiXKca8xIp5ED4NW6Yo8YvVNQYaRbXDq6A6RsQ07zsXXA6OXd1xh6
Li6A6lOZBSei9QqXan3A4Ek/QVhFlWv9zVPUzLLIKDqnrMcZ5xOi1j62mBc2o/zb9SnYTrPYEuM6
mjxvVmntlzDgg6yqt3qathA2+r0feOxy8dxxM6O6EXZPPEJHDdv3UqU2V0A6K8gr3ycAs/b/1GOO
jvPZVyF9bGtnz2JZ34OPROXPkNlxGhdbB3AB43O8qpb+NTVQorKHMj9gAx3lCmhgMSKTYTHxSFbs
IT08Y3CslkXwtecfssiPnlvgAByeZqketQveHzdxNLizZNiD1XMytXGTJz4hC6YgiYLdkabqhcuk
R/NGg5WNwLmujqaNO5n2SVqy+qtfW8U28+OrmoZtO7D/Fl2/Xsi2GB7LTUcD0j4ZKM40Ntbs/lX+
ojYpLTlblyqiwqWwqbQC9zC2+jCPE5Zbsmruoh4Ki7/HGCMwrbjwIiZeLVU7cc409CG/lgslLaMV
1ufKTpzXNgz/DDxakD3VyAYq+L2qOj3y3WVMgSeEqAXLqhLuoSUIh/sAC6bJdiA1IZlMlET3gluj
tcKr49A4pSoT5fgNhgjftsj9W9eCVLz8I1c0ze2gIe4NtOHO7KWpGVaHFGaNAUq0ny1jB+tPboU9
FVyVjZfElvBt7PAZ0JeOYnf+zovuPumWV3vMy0NP2gjLNGHAOFUVo0v/1uf4hcTNkG6cF144N74O
lc3eHmDkU37IilA9hZ255VgOHpj/ctGbslZ4TL1HY+J0m+V3DAybqMk6mpHn/jZ8tgQ3I3ta68Vr
asgd2e2lHF6ShkldInxKT5doLHs/ahQyZ8pLK1uwQinwiqNd9dt0KCB7ZZSlVctTRTpvO1vzV0GN
WWcmuDfSsIhKWX3npZFtU3LThoUaaYziHDi65uCSPcqWnzw6rCG6OORimA5pSGJJ5H8HJx22Hgxk
wgQ9BO+mAizbXifJRdyh0BloKts+OWprDgg8JcnPkoY0uU0urXltMl+E/zVi/j0XRvzZcfs8xYxt
HGPtqm8k6qsaHtgwP+NVkihcMKZO5XJJdNQB2fK5r4Pvtv5aOg7Ldbh8Tm38wMm+32DnPyuMAfsh
e2bOeaBsadqIZcQ8UHpsXxy1AnTi+KsWEiZ7MW1Kh/YyKmU45wwHp85QJIH0KkNcuVS91OY8sb80
8C1SPjOOPnZGOIzLJTbV1A+z/WJzIxX2xc+MbJ+4zGL83Lp2vfWAcPbqJeRieExIX6f+mQUSZk+C
GggnlEj2r0NH+kjwCLMr6esl825b0ziB4bxrY+u7gibT98lv2DD6cPoHh+I9+Fy7NuV61UvQ0p2k
YH4zptNnAwQv4p9ntAK1zrl2AQEOq3DuhbE8oHkO+6pJvsCYzAe7jk91bdzpyr9vLYx/lYXv3LCa
m6nJFDJMBGZiPWZvl5qveqHKLfGDnRXn31PWejQ+JlcFwVgwXmKfvu+1c6kmUKdM5q4LtwuSe8Wp
DYvinFCb08bJtdY+tSnL1lWxOggzvq1DY+3XIugm4gdo8uDYaUHn73nIh3XV6e6UWY9HdknGuH6g
Cbnkp8CZaWlK3nm+Sgz2C8VeQkIvkx1FHZZeSROSrjK3/A1C+Zu5GU+vxZqP6xpjTQ0BpOvyTRD4
j6xh35IWulE/Y5Et2VVNhN9RcWqvh9+8nK5+hXe6kp8oVfat4xTfcTF+o1+bRyrYWbfIJ5CCK9ay
wDqyNHd/V3F8bGNT0thgU0/KR79UH7jauIIY+2AZfrh4TnvbGT/xkivIN0l7abRoLiXHTYxy9rlo
3YVcyEqGM/9SSDLtzX74Iwcv33c0VQWjwlhitjTzcb5lO/kcSulDmCWV0grlE+qvN8wl9E01Gp/T
ivYTPqQmo+8lkWYiB7SjvLoYyvyqWrae4N01OLTVhMMOIFaYk6sA2+WbUSTZzo2dbFf2W62pMxla
+WWbMM/7JbD30hMo3piUKSRAbBS8lC17my3zyM5uKEpbuNsNL71dIIiBUCQr7JtAgG65aaWEP9XE
DTNMttRATTuR1UUUD6XeldlInaC2H8bBNy55U+ZRo9nOROyKY5XMBSTi4VgoFOM8DesoSZmtkq9s
WcE116iwv9pzybaactY1bL134FqjhSzovyYtCID11ri76rJHO2+3jue/OEYCDzVKp4DGZVxUjETt
ZgtSG2/pisJGBTPwTt24fXeTkXZbKhYDHCXgfnLM/5tS5w9zTRjLTAwMN4yaVPUZxlrylzDYUwMJ
h9748MEQkjvLvzllm2d3UrriTm9S4qN50yzXuvUdGKsU4tKygUOh8SDHLUAmaMdbt3OkcuIWV37p
4Dwnhn+2bfmrvbykv4UWNrpPWWbmFillLUH32sHbe6797ZYLXRwbpubVIbTNR7aKm2Vm+EhWUAbe
w+BkD1lKfjnAolRjlkDn2+LwqVE6mK327XJWVnjIs3B+DJ325FusxELP1U5Skr2ZYTbt5iLjchcb
t36BXJ0nd/PglHvDBH2bqhIdsm7yT6d286iFTF2sZqC+6N6NKDYq6p0Mi8Ch4AjohvTUu1dykSdX
00HnxfsmrKrIXvJvkrCPuneG3SpPsYmoGwFNgNPzo0WZntLJxWbnyHqn+dOPE2OcXVGOn7Cwqp2a
mdgxahQ3rJC7wFU6GiCNGJ920vwa/tIxPyHciHrtrDk+dQyK/NIJLkTD5Dm7tN91tiTIk7lw5Ci5
q5A6m9RhVtJjnPMr7+wttJOQFVk4jTABqaZtEKiz6Mf1Q0Yhcxt9W7rWHzEPFL9wUpOls1ZozEek
99eMh+fWVtlbW3qfbBAeFevqrhJsFarjFfMWCmoEum7gOkOE8RHlqwtJ0hLPTqVh4YD0XrNyvGIx
AT420mqv5DXr0kMsCRw1BWuBh3AyUGxQJy+l/0NV/CYkgck8HKebXzlkn11OEDBT0Isz8JNxeGNO
9BvR2Da49Yrmp1gpgQxWK0xdyjce2rFrorHjTwjm9KeZ1e0oJJ2sJgOMuiMpjHUL0LComYUN1V8D
jvHeNPKvxEThroFO8hrcl15dYYh2pl0/mW+Fk857rwq+O5h/nGW46S8Zf4qGuUknY/GHie2zZxv2
BacOO1PR7aiTImE8f8g547BXsMtK9vExLCRMREqDOxPxtvHRa8tLrMInd+2BDc406nEE5s+2jUrv
R4ciYXw729qqdgFGKjX4L0uS8Ew4RDSKF+n1T02xGkdiF4STBRtpmrKAlRMbHRM8RqGh85lgrdo1
k7/nPT0rdzBe8Z5DHIMMQ7ZI0dcliLJvLNgHm6Q3afrEvWoOgzy5Lab/duS+nFHJwcWIpq+eI+eG
Elz0avgDnWPX21QYNE7YxsvMoT0JawqBaSwDU24x827Z14ql3Tl67TMqGD61Y0XtciVRctnVxsmb
dlB1DhaLzBBETEIV7n8wetpMtpbHLMxdSVOiz8+zguqfr6ABPXSXkLRa3CXYeieabFJeBZVO8Qld
/M5Jrasp7PesHtpLSkPtpnX9R0PJ+7Jzxn1j+CVTGYo282lha/Or/WS2Bi0j3mm0rnnCqmwlM7Q2
dkx8u1cjXN4qNaPaT5+uEdLyM7sHcw6TvXSY5uST+a2QBY+WDnLESeLNQzqcWeK+kqTIDl3m3lj+
tNXrrCJuVou71p+BM94Pcv6K60yC1ASNiwMM/r4T3xJYRY3qNqrp8/04hG/aZAMQ4pOCQYM2xNKk
cG45elXiHhtoMb5cjhLG53nug58+K5/t4EpV19Hjupo1yCepz03Kbk/ZaB6wg56wQ8sdZotL3+Ns
o3fEYuYEpQyNGdVozzA23YFmf0RjJ1oWEqw+Ogsnz1oHF8+b06sxQaif5E1f+cZhEpnLLk0Bh8z+
uL1FPWVF4Cz3KO3xafeLkw+t1LbhRgO9jlcWjAhgcxH8lWnFINjhb8fwDt3MZjsJ8MlSzNCYB5V6
D7GX7kttTHuELiYMnikwDuVcwOc7rgcg75Cut91MlXU3TWzU3XCwQGuCIgmXPVk7mAHu8BqSrH70
S+Mm1POpA0B/iyx6HCw0GjKab3ZQzpwIvU0v2J+7mdMzHq1zZmise2350jYFEaLSeukXaV1G1Fmj
6bh3L80v7SiXrGnB6K3khkJ/Lqb4Dqu1xQeuHCzMj7TU49FBdqIVqTt5Q+4y82q/YP0zxkhaOPbO
qQL5xwjtaBPC2TiJxxyjnp6LwKBPVtGeEzzXIUPjoDeQttAeAPvyTIccgzD0E6KQKWz3kSUHyD2N
fLRCkQN9gYdAWtz7xCOBCDEWTzrlqlLysPDBEJjm0GQ1fwK7eoX3SIgza8SpL4Z7Nk+GyinTdBkH
t97QgmoiH2twhjLyIBoGl2UhGE5NRZFrKZBU7YLxqZd6W1eXu6z5G+DxOKSKls9+Hn68vJA3ceOA
nO357Ox8Helw51xedNE7xzzZiYABt1OC3hD0u9VhsO8dFAYwFY8DJhvytuJuaPtP+A/3eGDgiZik
Y+tZMwrjmqzS4NcERW75n6WP4guOYE8W7JfxGNNceFmWEu+hSbQJ+fFv6sqbkLzOkTMQyqMNUsK1
A9Ky5cnX1GW2K61VMximhJMma6f1onpGC2DcykYs97DZXmAjhHs2kGuaVOUeqCj7XuHdc+C6aJs3
tw9sCB0sIEwomAOSehz4Iei2vsXthQg6h81goV+mTI6MzkCRpk7+DCUKckx/h3USFegf8J33UNfr
SJpJJTXVy7wr5fSSc2DIHHigS1a/tw5WbqsZdNTaKF8qPJocojfLWnblaMQoMBW70mqdU0mS12fs
H6Hgb/Gv7INR/FLdafO02XS8xE8ZMz/AHzJamnWrS/U2MLI2qvRMWkAYj1kXHq3gnLH1g4srNkXK
zJGb3zGo3A+XFxr8ZMp8vDsEaEuYvdcEdSSCz14wQokleEtRXpGzPvhfw49Wxt+OLmS6FOojpdB0
16VwVdyDPyYD83NqFNKY+KrDPZRM9k5ojtWzwgoylPy/a++Ft+4wmLqNGICRZtLFXoj3Lu2ezQEh
OscvSnE3Y6Oq9D9iCvcAcP2tG6k/iCWfoEA993J2znFif/VdQvc7Q5qy0V9SwPH2i5OW1wW5ZjUM
5fBQEYWYVOVJ/VnmmmS+1Ygo7ZyTmB8ro3vDoPbb8M9RWR06plNHL4eG5wiLURScAlY2FMGZFDPf
OhUNbftRYgQ4iYwG+Yoj3PoznCwsDkliHDx7vPEtg9Sd8205tMgh+3XK7bGQNMk27vn307z4lQ6s
h4FGC/LeTyq8WPxfvYLJ1JDoMEnYhh01ZSbNfdm9q6n6NkyU8tSfMypS6FQZFzFshFU+KCPZDqic
kSvcOvIXbi1pILAUjd0vm9g3zjEH2++q4TFtcD+xAW2q3NjRAat2rm0cMlf1+2l6094M49biZjYs
5UH132Livbba7pIJppnQbZIdmv0TI3wM8cHWVGNHf96myXIIDSa1T4zET1m4PM8VlTD1msCwgijz
J/MxrIwLSxXnvSx/7RbjPQ+6H3AU9aFrrhBS38YgfCgG5CITSy+BaxEt5EujVPBJOOsLVylCusFQ
MGFH6mIQoQ6gpbqtKX6YP1moLvE6FeGaTK4yj7yyQl1hzgn3Lt8yHzhxi+XKo1ZuTOyF0TSTS0rT
ekf8m/docmAaq1NhlmjhTDa9ztwNuBc33tgWB1NE0kYJcejUBvMl3vN0ueDonzaNUTDA9IIHf+Ic
TY4BzXJiehiKiksTYvMgU7oigeHEgq+4dfRAzoB4cpUOh8WYf7B79G6B3y0u2j3UQdqJhqPTVWQb
Zvy9RYAglWhQHMPMXZf1JSxhyPmzzXKN9JitGiEz7jPJSILgbgM/Rs3yPFfFc2mNLiOJmrlc7D0k
2tq6w4CAFoiOI404LIF3A6wGx+zURmLSfIHp8uNVzR63M5IADqCtsHp3KymEjgZBTNhE5ZwckD9Z
Nx74Isx9R3ku20P5ATA64PkCoN7D8RS1yysjS0azHdupiae270pAjAHUSR+fG1doTtG25skpXiZG
4ehY1if3I6PP2K88XsBpKM8h1qKdVsyNstp8rWiN2bP7b2bNWi0VoxjAoBWojeLOjMUr6++ht2Do
FvX82VLQjR9r8bc4AFseT9bzycULS809lXp18DiKZj7QUuVxM+1mRF/KssqhyRkkItJhhncfh9Tn
nrvwaLXBLUeznnlBGe67UF+1J6E0K05sU/hCjAsgXSa3Sw8rSbzKbsT5RGE5AXruRCvp5NK1U3CW
03tFOijiueJNRh3ZtKZ3NeLF3CW+SfmTYa1/GOJ49yFK19i14DWa0m3xNFRb0Mc1liQMhaOVsRwE
c9RNC+p9x+TaU/zL7RvD1eSgFJONmel4KV+tsGn2HOQI4C01uqHCTqW84ogflYfexk9Ze+wlvYEA
5eCEU4TfDySab0NN+QCXLGurgRliySaablN9nmiBUpyy2cdEPCt0wtjD8uNR39fEfcDbxHebDPUf
YSRvkwj+VDFXIqtnPCXz5rnDLLPF8Us/F64CE0Elo/Tay8W7UzberqDPcALNxQTejCllxz9WQfzc
ZczB2bNEApmo2ZRBYEVpyeeXOA0YypSQfEHcYe/WI65Er+aarKd4xfnjfMF+a8jsmNm8g3HAMjPO
Baea5q5MhypiHuaiJbSPpd2g9/DWpoDr8GcwVlVjfNvX8t1PcGwkhc3QoMXBxjUwx/DBo3li8jZv
JAbZvc1UcmMJ6dALj35duT61zZM4qgkl0WbuGzMQ3v6zVAbZxHsf5puxpaUkTd0/U94dR1EwWe86
sk4L3c6UkQ/1l18iqE1jve6yGd/y2mZdFf5+VBYIDQgctGaKs2Z5bASjG3i70EQy4W7BczAumu5s
rl8b0xfIDdz4Wbo5+bu+PAn8GVzShiijNYpDMY6dlJ33wmPOQQ9xfuNhtMLNW7cbt2/u6bS+6VN3
vigDxEeV4HEQeLLqxtgWFdtqoZiM4XcxyMoPiLtugxvFXg4IbljPsr481VaznmdxYvcHHPNpFCq8
cdw89gz/8xu80VX4vxg7s+a2kSxt/5WOukcP9iViqi9IgrsoSqIW6wZh2TL2NbH/+nkSrm++Ks9E
9UR0ddiWRBEEMvOc97xLeoLMEOzxWHqyO0/H0w2CzID3cdFjddGLuLnnlCefMcdXGIIKHoEZrbSF
b0ZKUb0tjC7Y6iEQlD2kG5RuNONG/arAXeXzB70odfEd/4F3/KF6EjomYhHh1lm4QRQdm8C4wiZE
hQhukJsXlnfRmGirvIao0OoChglkAl/rdDLK74YAn/A46hEMqYkCo6HBbhFOB0wFsUc5ITYFZg0Z
JKxcQS6qdfSwwFVvujEZflZQpWUSSHGZSSVuw9C/bjYhxgZ4eQC0tprO1AOqmo/ZEQdniQc6NOmN
K8bmaCnqQyPS5s70sLuPQppAnZk/1PQ3HVfz0sVgRnOFOKCEZy1b77NDpLOigkzb1XirY5oOR+fK
Eme8mv3YbUaoThjft7Qhxh4+/aOuQ2eIOUh3tkh7zgTKcLxB8XAcO5KF3ek1d2kMJ6198oZw0zbe
h/SX7lJfHSAcjqoxbGGwojmeq00fkDcZg1REBdGUbC5HRfF6auSuJdTEo7rSQFnHntfDKYyegmrh
NozeOWP/1zvlNjN7tLqBiQQ2Zykuj27Z71UP1RhG0hntBz0JPFybKTbx7DDQYLo/pyJ9bTG0WiOy
UDcpCYB16xYXBXfj0PKYaIBDU+hGO8UJMFlwD1rYfbemCpqVBHytTFKPtPK7nc8PYTDiXJrW/lAi
Tp7N2SMZkupJljeBh6Ue3vftOinqG4/jjFMgUE5JKgzHlQ2povlwxPTFDe5bm76ryVEvFfN90YQe
SCBz3TIjjoDowDaObug7tF1WMwbI6CyiSANQiZUWY1M+Vqy0aSz5W4aOI5vaaVeUmAESlQfSHY/R
NnU6apiAQXQe1Ao0t/ykKNWXMIK4b9O2ApZTAXKQMprKuAbgmmJ4VkS8N6lA/XmE7hBkZnus7ChY
NYyxlb6BkeAZxSY+wKc0cfMJnyYBEqTMz46dJRsBrbZGMceJrm+ttrKIIiAvqNTIdc9GzhU7xboY
EtCDcKBz5IqF818eU+nmu6yv802NxHRvNDJnz8g/IVrjVJfG38Dhbi4E/Q6y3p2jVPf16LzR5v0g
4QEmD4O/td7NiAzHSvXjlDhbKIKbUqmf80i7tRHEz84kl4Ckwgc3ThizJuIOtli8Jh6xptkB8tVH
wCcLsJbEzZ0HTVzmN3Skag79LrG7x5ix0J4Mla+ZZ313bH0dFdapToePIkuILGVETYOAPAfHlA3k
6K+8+eY4wkNf0drDiNAtXFe1H03VRecszt/tAPjRgdkGb2ycr6qX+c0J7MO9r7L4GvUgZ26ssHW7
6VswwSTu85x4KOWrEZAu0nqcZUkmx7VpcY0Sy7rZUXFBJEHaHOiMhST0a+9yBFqYSReQn/1BGY6z
Unm70IKJ1DbxpY7z53FW60NHcTvYyvdIaPkavT52I2YCIhBX7wMONSfQaOBX1b3HYM06FbgX4qRj
78mqxiC/h/PIqLLX+/4UimKnzqRfG8C9eGZh+YcJK7Lgx9hKtTULPtnBjmEHwVFuWyU2AXdkOC0a
6J44g3uja+8HCEgblEjPLaIGJv4wrFQZ6wFXwmfXIlq+sW/LC+hWdwGb9zbYEU6nqOFtMBzcOoEx
HJASV/7ckscSoTrzFYrb2Q3sizQhKDMBUc51441uMZ3NYwV6UwvKW3Q9cibeWllz2orRvKSp0B/I
yz30eZfudIaQ21GfiO22X3H9wsFcU/AmchTJ8ofL4YKyBbC0bAIB4jGnj5UYkCN2k1U6JHhDbRMF
aEpFvFhIj1S4qjjkBjtp3hQ2+TLARI7xGk665SNJgkNHz8YUsfHh+ifoJWYiJuNgt/iaV0qerB1e
ijKas33EE5NESRKKm5i6WdfiaA/eDCKWPlm5avoZ/rTrqTegM7TlGdP9c2uMyq38qkAK9mEBBcfF
0DutL2mUufspGp4iUJSdPjvO1m6wXIljVT/AEr1L1EClDJvxHKjbBGk6RBq82h2mu5xCXt1QyYsR
ImMxUnkRlRSqKNlSB3FSAkesitWDLoOgMLaDedWyyQVFBPd/9DyM9OtNnDHzQ7+wktSxlYW25xBo
o+o7XcuZiAciNEjs4iud4j+ak3gXBBlYianl27ps8JNM+nOpKh1TFsC8ShDw2VfK3hpsdohymH0C
Lotb5ClrT7s27cDaFt57nGokbyThi1c0Bopg7Us/9erWrauXjvyjCypl0B/XuabA89AV74Z4Gp8Q
ewOe4jAbUmK8mI77tMQn1Zb7A/uGYq0z5Q1B5M+driNqxC6mH132hJDbqoUIatoGQCkJv6f0v5e5
pCzQOx6XtqlsPxig5k9awGlOOftGBM8h05rLNJJCAcGUEnqm50iJpOeIaJL3OMvvCkVW5HPtntwQ
uohnVPvM0OzXQURrILvg00zHNyWhk7SNB9OAVqIio15Njabfe3rxmctsFFBT6P9j3l0a5AmxlGGD
+Ft7J7ce25i4uhoEX6MyODqS+sgZpt3DZyIsc4g8n9TeMyk3+QvvTL2A9e10Hc/p2XXfGka0VOor
5n3MtaDhnEqyRdcEvL4UnWOux5S8zFHnJlLstBdHoF3Qr4SsiWuOLHWjd8R2R7nb+nbeBisQw/JU
hERscptABgedeb55swezX5N0IKCJdWfFGBBJDMq2cCNQv85NfKN8RKHQv1BB4l/sEMnL53sedAbT
JNgmZgUo1D1jcGLeq31O/BvdYjiab3XH5LTC83xV5Y63of3OX2ZhrR0rKB9jKHAiqtRdrcfZrk56
5SXK9Y1H9NacwCEIVGaO6GGY8gHgKHs09e7TnNLVd62sgRyMu2DHmCcNksJEJ/gNWzaS6KOcqZFQ
Ly3R3/dRCd+kLzkchqEM9zlGt9eswwYtYCwjQ4Mf8UHs7xT0e2Qux9nGK86pAwk84Iw9pziNQhil
Ex4Cq/fLsIDhruj5RjfqR2fWX2eRXrSizrb9WGPfKlcpabbdVUvgwQ0/MkDs0Ou0U6h9unienwRs
vrmD9+gMhrbJLBR4bF3NIcaPAGjyi+GVxtE2VD/rW/cth5VdaUw01SKvt0FuflbFWF+dFlerwTEV
fxzwSTR7aySBl0q6Pw0euGmVqckVEAaleLrSmiA5gkaNe4tcukC1k0eIIGfNa0lVDoEj8GO7TYZ5
SulkdmPDxBQ33rUeKtoLSq9un2FwYNo4ZEGS3quLjwpxhiZjFTgd+ewH0/S1hsB+hz6+3Kt9bPlR
wiC/b9QvsYnkX6KJltWnD2np6CudIPez084ZrQUmn24apgcdx1HqICwvacBwZ0zi/s6jFasUT9kx
AqI5NRlcCbU/9S7M0pbOR9OV/cBa2OuQ5BsCfd3KSnaEcOm+IZnsLL0t4gaIdKFbnRf/9MZKuq1r
4yvW4Ca5SbXAoKaqojP+SAc8+b4U/cvQT/E1zPtLp2F1BRcGnirlM9YJ/SuLIW3wzciZzAyxNF+W
D1cSC4hXZaA9pUq0xfbmmLR1dWL17e2maw7CZDZgBZ5yHZkAEss2hfdexw5SmOMXI+3vCUA40hcR
MtUSi6O0lssiuoMnJfYlkOQJAP49SROegjg3oSZI6Vn63gSKwbib5wndCvivV344qvaM/S/LNc/e
mklYR8KRgODsO1urhztYIyMmaRJ9a2GEs7UYVyUtvqg6J/lEVMx55szeW1Mc7pK2v4D+pefCncpt
7OnHyaydc1FCAHfAFrsobk7KgK089M1yjRcIQZJ2/ER27nSoBwz8wrEo7tUPe8aUEAxvOockKn8B
kmLMpqDgqPQ+emoaJsxGPDyYppIeHXyYjrnFlMsQ4I1mkSkQAxBOJSQfm17fU2F0536GxhCNQ3jX
4eqw8zoUrxTf5NOvOsKjimTwtlEAbO+p73WaM9Go0/GaBO6hQGb/UqTIKFEAyGMPVU1fJc+5gXvi
EhAnMuY9hjSwJNYJpdPUt3dADtE6j6pzxCxgZQN4rAqknKkYKBBKu9jPxlydktz9NlI0bQj+QNTi
JQQDe0QCErZQbaDaE0Nl08aRK0EgNapGnGB8oXbp1yF5wYg0QHYVa2vCJD6EgUFgFwWmPwHCwjuJ
qM6N5IGITWSK9HYsJQxIQtG+oDpfdSM+mDzxV8sT46WTHmhVVMLEo1h36Gu7eUoY/rojDBTQV3cC
oidPtT/mz11WKp+lEh/jJvnheXpHQaJAMs3b4Ysy8ZgF2TF18UrpxKuos5FMSkYeeMd8qsgqmJI4
lB3kIG8UdHusCkrhaYKaXj45imI9xPYIRqLzCTEjRYvUs8Tdd70l6kRLsVk0XdjgXgMyFyc3yxz7
e5MrsOv+nrt3CxuAIq3toD0amK9r1qVhV19hIvMBE24zIch8NzmwRWh/MOXWnpVJfESctWjDXiPk
C6/jmN56jFCPFgQ01AUdc3THfWNYv5lyOEUkC81vg/zTVGm0HkHQHcMsID7LnlWkfvwQlFa2U4Wi
jbRlqCr0N/2MercY3PQSiv4jzmYK40nx/A6482SWpJfgabJRnFh/h4RzyJTyOGbD9IYjmg+AOwMF
JSmeDU+R7sHMt1JxKD3Gt2W1D4MqP6s6qLzmYEsWhwQgVL11VwJcPsyM384q1jI2QE0HkBgWTAwl
0Ghz4nbYXjXY40IQpw6cx2+ZklqQNpmdKpWECy3vWClxdMh7JCvxkUgCTkmB59xMcbeKNOKY9LZ7
oxmPYMUauP9NdXXAzvstKLL0iK6n3NVClFsYb2e6fK5aesjqxGetHKcCf2dIoxQvsVWFhKuyyTAf
QAkWta9JOGtnjXyXmMqmzMqcTtKk3a/q1J9JDlWBJjrFPST14J0MAmQQlRBkGIWPpbDsWwetCbIW
xsB6MWEg4M0n1urXXLGdYwJlGo9ahY+wvMuD/qkNAnz5A1Zs2w0EwZnF+6wVro8+tgkm3DAg3E5N
rhwVMkthmzoOn4KoLtm0MylYHnKN2+GYuGAmRPYUwDL7uABgDRP1bpwZOnArnY2RNnDbNOuj0Dso
KhNoHCFzK1UrkZPHLqJdJ70pNZg5vSf8wOrNIwdzF3FYqzGZAQqW99vcZciFQhe+YHQsUuMbzwXz
XGD/RDenTSsK30ojZy26V9dEXYpxEygD72RFDgjZe130w6WQUJvAutj9dx2TiXWipfkes13sgWIC
cj0BBdlwob2M5a3Dqm+X29Mz7ZqytRBtbQYmKGuydtD5EjG0nQZJeBG1LKa0cxdGGI7Cd8fPBXa4
eTEmPIDnUn8n4QL5i+5dOV6AYdym24Utj9uojQ70+LQ+OeKLg+Lu4uoTwGw+HWPoiLIKTta1pUBp
oE7CJnKrqmoMuwRDQSeavkhbWpd8evKkRmZkAKm5Ca0jD23fsPPs2HLYqc2MuddAAs5ypGcOA9FO
xQ6lDfazurRMlIUwBV7cgYcodIqEh4yBi2qDlEUaj+sAPLKbcvExuNhLgG8eXa28GQG5umpPhgB4
PEi6Gr7aLu0Ufm75zaVCAcmT/i5i0oN9nBvi1FVCf1RL2Btdi8I5gu9AS80eVTJFiSdhnicrASpF
IDDSLWzGBB8czAGW29Z0KpMTHFnrkmXC0k3pjAkJshOFJQ196lQmw9Yg2uhxUvns1JHgjRhiFNq3
tZF0xbrhxq8bV52flHhCTxhtgaF6SIOXUZ3Mc1LBj4CaGl3g3TGqUInBG+ZI8SPNvSdzU9LonOa5
toyVkwbPUdNc2Ic8E/K2iGnyI7qYdWUrEFqtwAYs7nMIFVg1rZC8e7RNnnGqMmLAoK8mI+wpIyn9
qbWUTQCRa2cRSH8WWXroyUVU6t54aEhRXVfTcbIT51sPG8xq3pkOTt9z1NXSqQI7JkpdaqeWjLMA
/5Aoys9aqvTbunmN67y9C8ju2w81tvAcpsB5BiysMm3sx1IGXkx6i60UQrIJEeOjkyIIJU4xPuNh
4WlvfdsWV7WK0n02ao2kY147YrmeBgdHwnmEs1SDUt418ck1Zr8m0usjl3WMbh9JgtM+3IHhk8Iv
hOunPLRy+0hUrb7UySBeHchR+FlO1rWPeFCUlsACXTymcchoGUOydRDl4VUJ86OSZG/FkBUfcaAf
mwwzHHUMH7QC0KSyMGUH/ghko/L3RkiLF91fnJCgs2uOSgifTs+sLRnKfzIpglsaOw4CzjWTPMAf
5v1h4VEsRT4GZuWRVjTdkabFRgDBoUK+EZSIEppp2LeavY8I2vV773WaVapIeJeV7u6aDp/JMJ40
Zm/mxSGMYzXIfC/Or01L5X2uIGH4rRCctHU+/Jsrcv9HOJ4Dkcg2XB0fGs9TnV/N7rDs1pISWHJS
m6dRd+4VDyUJg04Tw491OjqApxzfB4XU3kwptmzV8Y5Lqz0rwSRLrS8euWtB4etjYt5pCZzQIAZk
iDswfCFIOSlm4xkOi3GEbIfLiDIquzDXrfuw72W2d/lK0opARMH/KSbjdyNnF5gSsziTzH10D61l
lA8ixws+N3gOiOzLT8zh3l3IlUc6EyYwNXYqfesB3JL7E072fZOjHzagnG1yxwzvImXEK1XFDqbO
1Y/ezEb4qlBEMywc9zHv8qhP+mn5Vtt4F5krDkL6tjMcfWjSabxAdWZqXXr2dUZvYkHiP+ch7CuN
kA+S5/yWbuSUW6V254jZ9fE7i9fEran3FvOprWsWpAC7+qGecBWcOpjEy3P5H3+xzxL/+k/+/q2s
JlCvqP3lr/+6lTn/+0/5M//9PX/9iX/tPsvL1/xT/O033cXfmlKUP9pfv+svr8xv/+Pdbb62X//y
F79o43Z66D6b6RGzgaxd3gWB2PI7/69f/Mfn8iq3qfr8/bdvZVe08tXCuCx+++NLh++//yajHv87
BVa+/B9fk1f5+2++aMsi/vrrD3x+Fe3vv+nuP3GKJR9MWuVYmmcZv/1j+Fy+ov3TVS1gD4sljvew
jKkqyqaNfv/N8v5p4wDtOi6RTzhVStc2UXbLl5x/Wpqt8QPO8mp86f9d9/XnDvLzhv3vweC/bjSq
6uiGA2wHXZ7UPP3XZTmDL8IOCzV6vmm8Inj2dlVPXalC4lmijhjU7SYxuozZ3U9hj89m475GM7xh
T3QGI0vrHgkoyWYOocwMIdDTyYNVsQfUixD2wbKQFJiM4GxcwbuYvJM5OweoagG7FEy8AtT1f/r0
/7jIfxRdfi3johXcnV8j5rkqg0EveVkaAks+rF+shAenrYexq1VcydUXveon5P9UBJBvYSRLfNpS
RH/2Au9odi4jjZkWXvsyW06y60Osjuvih11qu+Vba0W1GfPETzhvIjRJEfH0g2X5ekU7lIQA6m6u
300MOtaVp/nuGOF1VdXKNiyrkeZCeqz1Wrh19A6WRBRhmJVZR+oO4iFCFOXLy1o1tIUakf62HkkX
AL6p9mWfrRYA2ikBm62icnyMBRi5LGNru4HLFax7Yo92utHDdqoHda/q1S3AZWlbhFje4Pb/Ecdh
trEFaU3wAsXOSmJ7pdfNU2ZEOGjGGK2uReE8elA2D/VofTIxi31AD0IKJPiNOyMjXnQjfNy810n2
6R3kC5OhGUc/0wDZJqPd+cS8+4s0GNk16K+nDHg6w7dtBfUbMXpydgu8m+oqf9UD/PYsGABJhbWd
Bb3UkObCsGnEphFVtZmq7FLOnjiKlDyChCaV2Wjz0n8tBjug3nVPCLfqbai11IyQGNLZ9tA48rFN
4uxNjoKinicwxARypTe5vaka0MmobPu1puDiMybTAIpvgKfRgaiz8h5NGM3XhfO53Iak46cJtfV2
+EgxK676E8Tfh4Z1SjaeI534Ys4l+QsT6ns/SEtfTHNzyEzlsSj6j6B3w00e1/N2+QiTsAkPcy6w
ZzCCox011SlrUuB6+lo1IzHX678txbFT8K9Cfy1DiG+qIIfSqvnwGAcd8Fv5ZgjFX2YYYwmpbhoo
rC1kTmsAlOpoys+wJZ3DL8b8mfKd0GCJbiZqbm1Mzfi23D9XTz5s/pssFoLXUUinkrvF92lwgbZ6
Y1breig3pPkyS6uhZeMF9ZzDz2BCyrRLoPtjn/CO2FYctbn+FtvhjdAtxhqYJPctgbTLCzke4ILa
bTOkk9usUqatKqIXfXRhXZB/6Uc9Q3YHdfypgWZCXXCzk/a4PMtgswQSXLwejU848DuBjshPMbiF
y/IlBkBgK8Uabu19qOk4xQQDF1PVBotNoQGoXR7Zgt/uhYiojODsJO735ZFoS/cwaN0fP5/os7v7
KHNoJaY0NSTvvV9XGl/tJK5Mu4BhoeScdF+F6Tl+Y0PCWJ5VIWJ/drvr//+e5elNZPAzgw8MEUIW
/HLz3TiAEKLj7WYfUvl1jJuYDoIP5RlJSSDjJmy97BoX7Kit8DAj6DjEl+x3G/d3yBcM9eYiOC23
frnw5U9ZhREFUxRISbF3t2xGgfwMFrvO5VcvV7Z8W4Pcep32wXowANzHATBHZYT2EEO1cvCxPpa1
9TjLeW2e6BtbbSSOF8LnrEhnWL59eWlsEuHsZcjnYULc8H2Ce75iQEo6TIKCPgvz78RC3TppUobf
2NOClDvyIowKMhscQpKk5F9VtuYVpr/DhtSYfueYu+VdR4p6CS2gBikkqXD7AktGpp8K9yPQkteJ
sxNqwjPGc4G/rGkbgvUUDuRPRfBvYb6D/ocZU2tmIUpn+4CkkJkbrAL02tty1lms8ng32apkiJcH
+J5sGjEAUW7D+MNJ2NxyMOGrZJPGU5W75W6XaksiXYYJEE9jZhX2XRqehEKXTdG66RHtEf/KluF4
zrlL3Gsttw7D678yMn/M0B54AbYc3FlTruasS5+NebrFBU9t3lbilcEG/tMh7r5hCuASYw8ye452
zoHBK8juU3WfluwoiTgVciXqcqm6DNzPy9vTGnFow/BHbBuABzpAACaLrJXhxY6fk7oK2BESQuU8
iOfSyhXqW8qDMKPLDeuaDIMZlwDicNlOek2M61qZsSFzVdQdwl2PUJM3y2Ee9C35bXP9inubu3PQ
f0A5B2rJWJ5WDndlUmK05vLilQoFugNZQ268VTYkeyk7XZboBJN/1QG3rrWoZB9i10r64DbKf7Zr
sCa7PAqermVSXVAy86lxNALK4zVQj9dKjXBlNc27Ru6/o+O4O6HP11wocBQ6+1I0PGlVR/qqTb79
YzHEiN3nq5BHVWNQvhNrt19WxnJwDT1U244JiASg5e8d54q+SB6qbh1hFrGZGJBvHZvNQGfVbgNb
u5vJlfIJ5sLJj7msRufS1/V4qeqYwE3sECaJwCxD/K8YA+OczlQMJCj/mPUJ4b/EfTUPR/eAA27d
gQ4fmrrDIDh/yh033idNPGwcG2BvUrjtLRozeHGgA5Uq9Gtk3bF+a5YG5CtMTfuDsCNYDk7BkoGC
Lm9xZefJgWwQh9SrkgRnT3JUTPu2VGYlU9+9rrE65Lc6AtJYUudYTJrakfysjVo7r2B983F5urJ6
Ikpp8NX6lYCrYT91Cs4v7rjHR8LHWGBvJLCZm96DR6P9WLYnxfQ0wFpgzwFNAVsSDgBUiyqi2kYM
jW9UcM1HT7XWOTTJrZK2D00Pz7zSuUfyHig3VAi1rxrMYmaX4Q9x0pk8TnsDXZon3iONE0VLrOEw
xg5mLy1VB0Fd47qnd+nkIShMogNqpBsnwZ6Pbh9E0xlPWg53CuYvxjNu/qhih5SO9uvyQZQ2bHV0
QM/L2YfjOQZKJbGx/bWooE/AcS38wOyipwGrAX/5JItAh57IHI+k5xS9pNqu21C1GJWPb4xLUE7V
+1S1pL7Vu/Goi51WMX/Fud/k9kEZQaDix+ChKxNMDlMQnkFH8DQQ6g7W6N3Y4lv/Z+AofwsTKq0u
nNZWFBpLFQbn/wbqPG/TmvjTKHJwCZfBw5Aumk2jWclKbtR99Z6OoesvJcKyCJc/RRFBVI6HXmO5
mGFgrepDtgewZau1MfuBK7h2EyNjDizx08Ho6MpdEssS9epARDhNK2zSb8sp6DhsjjHmhaF4iu27
zGQbWCYoZRkTXBjXeMJi+lM0DhW4OzHDQb4apDgwLL9mOT8Hudd48mgvy6OaEQxrIbChwwagKOsd
gbcTwDtftlIIiUXQI2bRn8QwXWq3+ahRjfOEwvhXBj+sMaZIzUfV6Gcab7vdJpO2x5uC0n5oDiZy
a7La4h/YQyGWJB5Kftx64iLQT+K7cGZvXp6KTn4GQ2f/GFJv2iz/tGwlVtG91kbzKGZOc7ybFR7y
8Vqb36dohBov32QdGV9b0k0FFmrIbdmtljSBZe8BbWo4gdRTJDf16luICzPWEBwPi72yykncmTJQ
Sx4Sy6bfgANVPUZfSceeuOxdisWSCErAOLfNT1iDyjjO+YsbMzZSSsyiq5IGqIbXDF3uOM3uTYTY
1RUxZ9XfN1z6Lzb9Kt2WDtppOoam2S6yp78adzMgg+/UNCgmZA21PMj16D6FbgDrUjFfo4k4o0lX
gx1SHhSjGuYMNmN0LPQOXhmSHWBGXxSTuOxEtX7Mtf5qj2xvuTAJVQ6Lfag2942Di9bfv2/jF8Nx
3jc24B7vWjfxWTAW0OpPMFtUgJ+mg4bqozNPVc6Mhbi3NLJJXePGbxHqHVMEE+vQOC31fBV1WDyx
+kTbFasKd9sdNAFvN2A8srJUCGCKcqc71PqBNeR7OqGVwGwCDhvoltLXm4WAZrSMI3VU5mnMEBoe
/cbzvvecNzu0WF+WsniOxL8J8/zVU19eKyb0YImupeu2bv4SLeXRq+DRXWDCNrHMIjn+U0J6ukIW
wEo1eLsxwjYT9RwdPDOmpbW1yEGDfq5cl3onxYMcb3JIhgVxr37uUtWGTYM0p+AIGMv9cudVrT1Q
Pa5hRGS49dgnGwXDv7maX13cf16NpVkOSd+2aUuA5M/xLHZB1TvPMf6AxaaNrR9wIKe1BtQ/h8xV
wiG8ag1jclUwYi7LHoaVXJMVBFgkYA6Cz+w+VofnXOn/WGXL2kaaOextr962mf5lyiKsi/OJci/E
mpjRTiJg4QHlpXuNWQWJkt6unYySGG7OfT7UDiB/VZu7Pvo3Nt9L2Nif8GB5uZajgwPj1U/gsvmL
y/fgDuCPVh37gwljVXP6jZLfG5M8JvLuVArAhCau/DIJLvkEzls11Be6Bol9OQ6XAk5uccutyN1h
6zgIjS1cpihYoO4QMreCiQp8TmEw14G2MgljMxqiAL0YsoJngDGzwQAkTQg7xJNOVujg6j/+fkH+
z41EMzQCUUDKLNWyPfUX4MaNvHDuGXBtQlnJWnbyNqfvmtK8LrwCw2NTWLqfpbJcoAUkkX/s1Uu9
Es7Rpz5a57IVjJSM9XJfCmmeWdY4m0Dj5qBOXv/+bWtyf/vL7dG4MZplgtV5oPbuL2traFVizfXU
3iwnqzuhXI96zvWJYmJlqETD6z2dcASfVDtOXvo0kA+OQgNfDC1TXv7+3TAp+F/ejk6esuVANmKF
/OLNPcSq44X42Gw8W/uOZVS0i3GUSnHNkq4hA2yIgYhXXxthq6Z1hJ17NU1EDDO4Y3Z05bZkRyPQ
LjMT7g3G5OFeuFPLcT0eApMExcjkB3txt+z2mHO/i4TKvVC9M901RZ+EhGiYXZwlf1Z1fY04r4Yj
Xe+Sie2mqtzJR4S3WlqipUhVAgAoJ+geTA+O6dJvMqnZqVaob3SVuelM3MDyysuuJd0BXfD5Jgg3
oUQjQ6zYyV8fkTtb7lfMslv43P3WHjH5rmXnLtuMJEkVuIY/RDE+suBPP1v01vCpIz+W8qOUp6Om
03I0gbvH2QsUwuaE7bHYDMPX5XFqMDWh9hUUtZo7bXEl4ECYh13QxMFxgUbVmVRv0z0vH9CCjeh9
/BiUlFHk8KyIdjP8BJ/sVdtjTDboJpJz75Ypqj8alEtAVRKj6KXnJO+ExAIGM6xesoCHO7wCtvME
BcmkH2PE/7L0jwscVfTmBakM0ag5cNQYsLLLIf4MU/vcmtYXw4pIrXeAeHEjOmSRp2+rHNUCdpHt
Li1xUwr1cstE+zm0d4PJnVwqd1RrPhQ8hucY80Ow0M5NHmNMgyC1cFEETenjwIutlgHGjGcpGXJQ
HiQiptvJD1PrNirhD0NjHaPMjDZEyrR+IK8pZLyYSP2ji5U7Bnj2DXfDW6hTuMq7RZ+AaTV3egNl
QmycrB2vgjnYblIYE03RucR5MetR4PdixAmLNgaOsKBzuFqkYfga/N4tXkHrAcaCVmFjLo+uTHLZ
yghptZ436ko17JflCLRHOMD1nHxfTorUIXKnVuqfNZ8mvRg/8wb0UBhQPbqY8144CSWsWj+ESnxz
4h6tUI5yeETsAMViegzhAx015II1OZu4usN7w4XlgHUmx4ZCm9lLb1INd/jlcB0gdG5noMLlYlvR
E5UBIdyZyJCw3N49m9+XujJWYJ4T+bmU3UuXQAjnRnAkGECjSRE9/oTbZducqXN9YKMx0UMo40Se
uJLwrzmeFiTjQEtxDsu5Z+PMVdFNrC1Zdlmy22VXwRVDECaGbprfVrr6rsA5bYGD0jE+tHXQH7qy
fvKi1NwGRgjru0k6eOmUgK2pXBIBs2o5eRRXUQ9VTcJgXgTHIWqOieVw17T0M8frDm+2QTvLxC9o
OtOpgqm4YBxKTkUhx2o2DrTl5EzbpenVGoRtSwicvHqVwhQFSwJYy8YSluSbdB527R0NeYwlnRr6
4VB3NFaFSWAUrdxfj4Tl1PgJPkPRggrZvmp1i6kuHj0rc0JxjByOYLOlsUqo86jMq22lec+03IdM
oh9l4j1UpTVvnIJUFVF5X5ZjoMvYIfIY5LjFNcCSNp6ISPIDeRw7JW8EdENGf+TE8HLWVS9beFaU
uD9lBQ088cZBuQaecizk+a7QUq0VKIuzLDVSF5q4FxkZXgueB9+HBzQegfnG0D6rs3PvJe0V+94f
Czqqyue3ozIJ3Ual9MZo0OgPy6UPcpeI66DYu4m109SwJBMF/28Jf6JB1k6wY8VHH1zdpPlYSGNM
1l9xR9gvT+1S0C4rhnEo8w36OkxkR3M7KNqeFB7tvPSvZhW/GWYC3b62PiDzZbu/P/M0OSz79Qim
tvUobV3X9kDo/loQ4hbqZXqBwc9ChinMnZajgcDHj4extP8Y+5jyyNGz4BxBzxmIa1kmDxHwQemQ
tWZmkXoOfLaykulAaaqc5zzMeJHxDWzScxff2bF46XXpMCguNXjBWe7cMnDNn+AcLnUJWpngCHkT
xcZ/UXcmyZEj2ZbdSm0AKYCiUWBK6xuSRtJJd8YE4h3R9z1W/48qf2VmREr9qBrWIF3Sg07SDAao
6nvv3nMtDqTAHg2vetUPGuxyYmqCjaqbafkRWEMPYVCDlkGOdOFLXNQY5Xb6U5H4jXH/kuHSMKfX
l1uqzxmqwcGaZ2weqjotbSrtINpVsGcR6smTmJCcOOKr1v7q7hmAZ7bOdd5aVnU/W9NLUXSvYJVe
dR1p41DbNay1n81tXTrOdKkw6KIX9H28EA5uXiSk91LER1mTIWuPA40p4yAohLatgyKPrrraotTV
cCbjW5T40+fs559fuli0ive6ER9gO9eA8M9W9gC8DRbgSX8cSePQPSML9C49mOoMT1WO4cm1++e/
uWfUqewvpzZfqvXBczkIkTX251uGIFk773LEibbJgE0X5iJPXmQPKY+zrr53cn/8YzSXn8bgYG4d
0svE+6Gg4+lIQnpE7Zj/TbYKtdh/HCc56XOYpPmi6hvvr+e3KI+WARk6ZemSe/chOqQtungkzyET
KGv5EBMbo6QTaQZbAZ3j0CfyyeuceqvwgW1Jzsj86snqFS9VcIG/0T+3An4UXH0Qbfhf9R/RNErG
SNDb5m5fpfEfBUkij1aztep2uTYOaq/6OuelezbPZFaB7PQATjRe8NPISXiJQ+8Z42rfWfOBELll
59wvtCL3GJ4wVC0ctK3CO6KoqVDC289jPnm85rDHXBm4m3E02o1jROup44i1WthpIxvIGmc++jZ+
+6Vy7xnD0DQH4HucQ8RXi2V9MbP7wIKY2xnEX/ZyIstcNUZMApo8Bi0wOcJrNfACAiOltmmMX5Y7
PjleGYH2Si7Il6NjJcn/CEecu4uLzadJTzB6yM1u8CBC2OBVucuGE425bYY97dmtClrOyL9lneXY
cshM4ww39tjilB6ntwI6ZE/RnATPidOekzTH8xXuLWN9xJx531M/WdDwQT4oH3JEkF2klBrDx9r3
sKeGbRHQYYhjoCAimjap+eEbxpc08h/jYScnSxzs0dkzD4hSx4BNSL+6ik9pbx6QnuSMm6HD9E8l
Pi2GV8gwZ4hkLCxxaFzLxX7skvyYEHXnbaFAcPYFo5SmxwWqUGH87EmHLrCPd13+h994JiDBGEis
+42Zyz6W5VfmZUG8XV5tQig9Cg70kMULOaEoFwFSmF9nLFF422O8PgL7vIteTt63F/ExuPaDOTOY
7eob/OFd41vADo+81DvTuoey2rAslt4vbCT3NhGVAKT3VkEPO3Pu7pf0HorwRFG6SQb7ITTMrR0N
Wznv1XXMo7exx6vkIflhvVz94m6yxg9JXCHCVYnLBk8XhGdI6oE4OhmxvBhcTit4+cqxuJrjD35j
WwXcviVwvQPu0SrA0httWfT8FiOKvJJl8LD0XMZh3NPYRShoHLnE8U4yTg9xe5f8SMtbHtaeNqqV
o87FkX7XyOA+wohiJcOFfiXjEw8w3rSFQk4X1fnhEodmDPI7YI9dWP0au2WTO9lpqUbSzILbCqdy
jgSddXd6mR2wUhl8QmmNp1rE2w4MrmyLfR/Pj57oj7g130LaeybiPF7W+5INzy7vNsfpW2U3AiPR
0rtvixt/MzqHw7x/rCbUrqsQh6gaLyXEBI5E6O6KDvgCCvbUKvcZnqTZ4wAk+oeGltbsr6RvTXvL
M8E2DETEQuCY3PJoFuG3PGyoAsLpzChgJ1QYCl5ILsMYH3FYbIY2IaGpecaTwOwXHfK8Ryv8FAnz
VPg3w1geJwAGdfcNccDGcavnDGwN2P5304HSTL58SRES4tKHB1zM8YMwuhvGj8fQKGH6ePBMwMTM
NEqdojzPRPUBJn2ERXLEnn4PjIFJ4lMSQk6NGC/41qFp9lViXqHHPJL080SAJEyY8BaUwy4xza0H
llzNbhz/wkKyJapwt6iAdDIGDIYsgHwToOLOLupvizga2VPQJn8wTfgRJDB6HbN/nurggqXbgGtn
og4V1Utl7XMbP/341Y5/W/HrpSRBE4LBToCVh2q4NV9QID+V0fZRjN956XMYHWubZsHr4LwSgXCX
y49KESwo1xSSqYcoNFTMl0i4oHKtr/R0tmuO7/S+R3AaiBdYLrJ6CJdn0f4065vZzkygHyKDR75f
TjTq9jUB8KUrMJbnT2SZgjhV6ychNtTKAeUNns1wADBGeBcizZeB+qUcMmVNvovMAP3LAXXmJQwu
oj13hPGE8JBmRBELQX3onlEYRhurrx/n7tzyQGPmZBLUwnxaGUP/6CMXM1Z/6ZxoD7Ae90SImY9w
VIlPp5fHuEbd4Tyt9s/ZGI7z2D673nzslFeQFzc5Nfq9/BypniqSDMMar+S8HMroo8HwPifXtQm2
FvhiQPDbIGn3vnx32nrvA/jyxLALXIFwIMMB8NDZyXZ0uzuLY8YqiN9GO07my64lJcAMb3F4zxn+
SCRkdieya7ocFA0dugZS1OJkW7BhXJAC64+xFte5bE82BSNM6rsWxojfZmfA6wh2dxUeVAxgUFYD
zl70BtjFcQaFc7W3cUy2FXY6xhOGtW6hBmEm6a8eXUoYHdQsrnGSpfks3K8pPTeDjvg0EnEYbcPw
o2ou4GN2IfCc1Yag5f+aBcizs4UWuHGgQyEQp6OAT4RmtOv9HGzv1PnVhdn7ndm+WTHeA95+nj1a
Ex0FJDYecLQFosBuNLKdTWwTrljYYx8uxQMcvJ27ckK1/K9JgHbHhdRddV8GXqIVVeAjYMxDi1Ii
nWeHWYvBQG+mREFktFus8jUyl5fWRFQTEATGpcPpsZ4nY94hHVE5HlBWN47ZHo0GQ4BvY683zUfC
Ovd21hws8KLKjOr43aEwIOSN7/2K90LIBpBJPV1CM380bfHTo91hYguFo8XmrBKe2F7IKi2CCwaw
bYkN5jw4N6TFP+eOeL6i6pnilvINH2GMz94y72bKXwB6JhyzqERcjjbYGeTXKaheZTacia7YGCJ7
WRPK+R4VlmWlN/FWQHz3jOe1n7citB9wzTsYmtsXx4purQmcYgqcX5WVIkYKFwRP3Mz4Ea+jKY92
hch1uh8sqF326+j9qsfyIkBe5YW1EWTKj8Qg9Q7nGkDxVn3uyq9DCc0ez3lcApEr9h2FypJV3+3R
2oeL994CFCVRzOZ2NY4iy56i8XFc04tPH1sU2ZEpxS12HBr7xGoyPSzs4Gbxrf67lKRmsJ4FuOvj
C0KK+8TODh6XPgubWwSOxaCF1KzVa+b3sEY4gSCI+wF34keDJcdbySr0uvE8RgsNqti/iJyTDqem
lSLXhe0YWYBxoTSFufmOadZBCcSxbSyH4Sl1jhZ70BRkmPCsZNm0CKCpBKwffT7T7ib9FMFuyzkg
ttGKbIvWM78jCGEuP4TnOcjDc0Sk0jldRgnfrmyvU++PrB1TeakhLp3RqC+nrLQSZr1RcxRGaLy0
Pn4oYx3mc90QWeN5xXCwcwhF+qtebkyPfk9qBZk2cHd7QUGfl+xFfGvoBiFc1RntlPprXFXmpbaX
ArG++sfp8huaOoA+Jr17osmyL57EDEZtCPepiQSDJeLZORmj7g19+DLepV2i8m0pyc/g4aUkm4ri
zZyG/ui3BM/hO6xPodsbBB+42JHq3t3pf9Ja3QB4F0aB/gEztTALxCqP07wWbzJlQevItj7rr9qq
019NdNj1V4MUwZ4BJKjfCS9DJhF+DSpBckrDGMAhQCL3ug013nSEelA24fsSLj86k1dfQqhAYVnj
YLe7l9wrntMEMKFlGdtyQbExyAVH1GaK4CotIwf+MdlZU/4TO6jVPMXYkzepVx+8Mc/ZskYso+65
IjSu9NutM9ovvoQxgVeCVjpdwW8pYgM6gwlm71+U3mdMFi+xD0wQs9fexr2GgOpjSScov5xJ8Det
B3JufgP826j/gW3fZDW9HcDV+8bM0LTWEh+CSlo6toz5Gc23vNj8GE9i2uet2JG4EW39oVA+vMfO
W7b5NO/hltLOjKPXwO72g+h2BBweiYd4bjrMhku6nsfqMRzm6UDO4V2poE7kohz6dTiTb/tHbO7D
YfX2SpQQEz0NXLaG9UJGnclRT9CqqhHnxGuM2Ml6Cvxp06blPQmjGBuJTjGY2nuR8usgNmuRejog
Mcuphzzlrw9kcr6z5pyDqXyyCw+Epx1grmoDpvasUSVNGTDqPePvxGG1rar45iKTNCfcfiM2par2
7ukCo9RgVDBMEKhQcmK0IVmo9dn56ekhoJh/DiZNb4IDr7P/KLzqIo3mVgU9twUB271pbx0ipLqW
uKe5loDs1nnf0KLfcoTvSZ7pq6rct4v/u+R4EDQpNeepi/NnbJn3plOADHTfMkS2hBjuomoiF9u7
tq69XSaXIEGVJNS/OM0tlr9qfigezt9055Ul8C5J5JGC97UsC3CYbrgvMuMwR22NhKvZSewFAu1/
r4Tz2VIAlKvWNzcmutRsfgtgCZtWpiSTcbab2vEuXthvbYcHOnKRiaUxLT82NGfIHiaVnu6GRbGr
7PobkejdDgnWzVi2yJtAEIMZ9obxroCwhHUas8PcUph0z+sSXaGGwQVr4lfpVpul7uAyDNEGXL91
qN/s3HDOEaw2UVYPySBwA8bgsERwD+RLkSlX554h4W1onmxvTU/YWJa7HtHvlSJD90U94a30AfJt
UwvvYhk1LO7C8AHH9cnBKr29UascXsHYVpT5cqQ7Jagkt4BLniv4MgspZ7JnKZoOvoibc1Yt2GqR
La2qzWN461cdaZ/7gCLI1XB2belPOKDD86JCpnNis7YyE+YDSiji6lUQNMm56amwACIAedy4nKhI
JahYFgrbbe4nQnvuWj/nT1S206bABHm2Gblja2qoIZfwZUXDeIisujmSXnBZlia8NKO8WHSgqNkY
H6BKsw99Y9oXMUCgiAaYIgI22lGbyOh+VVBVsR1NlfyKgyK9BaPDw272N98OfmexdRlsZ0bKx/l8
TBL7ahRsi0nmPE0W56BhtKEWKL3amOO5b8vooq/pIPaYMOEl2O1ucBxxaGYs/RkRGRszg8AMLEIQ
VLU+VaDUaqI+PrWKepTpd8PRGEnlomwgjNM2vsMBfyqX8JeFzJXOLoKXNTJ/r1H5wtnE3epLWaPJ
25EBua/8N91et5cKfJo/vWoVsu4z6gEQBAcTqBKMdw6XjqTr7CHK9zPvIc9DUuc9CkTgp58jgKni
YWg8/CuER3HMd/Jim2bB+zTiVl/X7jQqds44uN3uJ6ZlhKwZRIS1KsbPzqSZ0EeI4gWJ5EiYNKgO
HsMMAEBgA+hAToTzDo1tE+yqjt/kI8rUUt6uRePEUKW/Im4JVHvTiYNjmzRvhTROpJN1u8Zop71R
+K96lq17lkUMtHwR5KRodVZAh+mO084hKJFcuLE4slYzvlDvV/bhb4Fh5zJbzqemTc83oCj/luTd
ovQGMQI0/fOX6yGXHvfo2eA6ueNGv/OqkBs/ZmCke4P6J4vVNOjkjjv9ulJRGl/MaL53e5cbT0k9
/YCZE+WV/kgQKABxUaxMnCCHRLRP7E/0FD8HVvqfxBaa3tVH3OQrdZ+hpvLoiclFqGfQOShU4U+x
G1pb3PVIcdOaLFMv/9qHJgr4onsaB7RGelJS2eDSgabsk+nkDlFymOeffdN2WzAlXz5FwSZaYZaw
zHJPekigetIYq5naYWzISELfob98MpyJ87Oa6EYiehdFd9ADLIlBgQazSbMOunlQ8hDOEAFQihFM
DJ4vleYtLHytgDLahQwMlEAsU5hmT5k61EoOKFOH0ZY32g3W29qtlzRois8ZT8ajc0hQ1+Pn675q
dfO6Pnteut6rFrd+i7ptLtqazFrPPOj1SYsBornBrB0RAMgMcSqQ1kDRutNXLLIDwnDIvdK6LT3j
0IJUHM939rjkNHIQZukJjJayLEFLtGZHEUN6gFbX6xEcgD8KYpKF9gqMsTEsyrQ6IId+ct+AvkXE
o6Lb0pdbS0lDuR4hJJ88w4FL5pse0hkIm0pCbAysgTMaI3I94uAQ5mK560aD2m8orvMgoC2q9rye
K/Q+wu1PObZBImKYwDKwjC/kMvpaBAt3jpA8A58DxmWlcElrR2yNBoPt2DgntUVta3y1G5DjCmNJ
ICTLCIWYRzRPLglN47OYKm4hzl80xH2yVAqYqHo8p90+oZoKQX0+jSb7Z+0XnCDUT8U69+omLSug
GmXQiSZ5mNmi1pZQE8OuqxboO7QA1IxATwRmiqXGpYSNa7QrQ004J+1pknh4DRiZJTcgisbRooUD
zFGZhCxP1Js4arbj1y6Ba0FObr/TXXvPJO2nLA6TgUC5OLR+lB2TthDcMNy3LTXGQX8O88BEErKy
Xhy8QB3rBvrUrcFdZ5YwodpfZJ/5d05CT090j1rW3Y5MRpRwqJ6Ly7pW/T5voksMmQdXwoqzyA6O
+uPJ6dGh9UbO9bkJ26IjnHUKPh9/t+bMPmPbtyPapyqoM8oi5XCOALR19VNbsxYJ5R9e24VVhmX6
c1Kpp3TZjJUmPmpZZTB3vyDCAb7lWlYBI9DB/eInch+B0+bBozjLJPBDkO9ovBc0d0qvjEu1YxDO
z+RSMrVA0KNml+WCbNIsoB86LChq7PG5aCoDh8FO7PdVu0vzgbOxlWCOrUrS1lls9SLvkNFwl3d4
YPUN3zbs+wR76J8eJjiHQF8Qc5p6eHxHOsgiJfK3ct6nyCPZLQvutfI0TZfn1pkKLkP1w7LXh7qo
3y2aVnHQfgNarQBNDFpcK72Emf1ij0V8NJ0G5nRUw4yu61PD4P9TN9oUin7a7fXzrR8wkxPUSXDk
1PeQGVHSq+PMmMOWaTn7DZEg381m2iCcP4bII1dsgJrJx0HEurYV9GjENwhX7/QqqZWcepnQt3kq
OHOFuKVM38LWj0whZl61HUCXbfpcrmy3stkkzX2Id/XY2zGHOLUpefOj45F5rLwxY+6hcEfRRiaB
6+9BPdUbveQR4+cw2fdwM3ALI7siS6HFTh5jHmdgkG2XEV58jcRaoNk5iN55r9VBPvMxIynt/Dxa
H5N8bcaWFkPr/gR/KLkThj9aP9mXnif2Dk/0nYNKhq4yopPYJ5/DWrxyQ0RztXVjDxWFHe3xWNF2
rMgOnQCRH3wrZ3Si3oh+/PVDaBp4RTLxqMfTxnJADnIMogoqg5rBFqNDuHLkmkwv1m2vxCFpwi3e
OtyWs3J2hDAihhUqN6yKz7mklWTbqNhnStJsjgFtdx43rucPLYvVo0O9XOglT38uAnHvzm6bs/78
iyz6BWvY/Tz86tk1XAJICO+lNxknfWrse4QCAhMAekj5oN+InvupzZA0oFNtmigG4uS357nX0gH/
aq7h66BUKA2t73mAn9p10DTV2pmGMcrykhYeuna9/OsNycy8Yx0FZ/2QxAKGcIt8nquNQdG3wrsA
hireEnRsg9q/Mw9bhvHEROU5qZKvg2GGewdJjD4iZFB4d11sHIzE/hxZfi5SdjDcTbikleed26uq
ueELDjUR+jKA2rw4fXPqKXBedtBy6cqch/aoj5Ra9TSV0bfEHT70NqNXnbQPnkxUq5+7DwPunglW
tjK7zZGqKBmCb/1M04g2l0P4IHyUdKXOVVPpxE6+kbh6p3c1/QnmYCh2Xh7/KCNajnrvNWfSrGO4
heX4/K/NuA/97dIloClbuq2ynY5as22rUTwgJawp5GPhr1yHgFa8sugpQ5ObwG+gZKLKRx7SlWu6
dyrnXq2RsovwVUKCMpyU71V7glEREVNG6Tmj/RB6OSw86qOC57ixlvKor1Vaj8ue+PqTftBHemis
m4ikMGuQYRU7cmuoVDMxM5vT6pB2pm6fowEkhRKb9hWMzWkZXvXftIYDoCmTqdZ9tGI3PJOzQW8k
GYKDmWIbUZQ9q4Zggi9169vGZUqBSWDo1EubtiZqU4neXXJXZVs8gpMLDlo64Nd80GipfhGiG+9M
WaBUQGEdg6+fYiCoXPW93p3XFkK6NOcN6O5NL1lr4FsHeIO49ZAFwqF0jJN+wtDC1DvxU2ObojB5
s430ZI0p3TXoKDC6HYLjlcNHawykcnrEdsA6pS6wl3NVTDnd0o5ACGVuQ3H6ZR057SRd+txl8SsI
BhAttGiUCMOGaM+RIDwYaHc3yRI+Nkpl98/jAib8kxL2zV2wS8b8lXcaQsXxTq47f+nWtOc4AF3K
C7uvC1W3IN7tpM5/hTDQ/0QHRzSEMLTIxIzqJzyU/klCU2GKxyoZ+egSSz96wC+7CyyEscC4e26C
X1oXpMWx+oLIMbzSrKHPlH1bp2E6ijHDzKdKDdRQ18RJuf2U/ElbNfSNpt29WnEE09XaFDJaQW1B
1opWRMgt6GhoCUwqht9aJwOMHdtUiDLQNsv40NjmzZN0T1M3ZlTQetclk/dNyL1ameLQ1dU1W8wE
AhsJg+p0qN6y3dcItCH16puy73EoRI384uKUPsiQsAF1vZ1geBs776j3NPWQaNmHPiWVEXzFijXM
ag08rX/oO0MfDfRF0AftXlVt+klbKvcZ9iiEK/VD1JZAV4/OdIB+AkGWcOMPryYVW30lXOjCLzlo
5bGxANUR1aUXtVZ1Oldf7QQmZUtL8E7gnRvZv0DQPqRkp+7gyJ3a0iw5QA4fRsUxdHGVhCYcDtOU
E54QpmR95vx4fmmh3CefK5gy5vmDs6+GfL0Yprg2w1LutdplbBmLC3WxCi7W58F+mqGtDz2xUuly
03VAkJGlPDXEHuknUK/hqSySXQPsSd395I3fG10IB6TFiYOd/UqBd/XS4iFU8npdQToifQNIyPzJ
U7bKgeQRbe6cLO/JD8pvVdZf6QMc9J7GuPFbE7qH0HUpIc1qq1eHfmh/6E9OFNMzSJQjSZKS55Qn
S0tqlOo+WCsH8aj9W5+r9LKjzxFp7wVbr+wfqo7Bw8KAXAmptbZpXTpc1PC7tY9Ii3PJgN4WJaWl
voG1ig0EGr4rs7noulbf8HoDg8t886N6F7rmWxIoDO2b/iaNuZ2jWWzm3PlcECbkSmFf7l6b2RB3
rbp/sppylw7sASDyIRztcDulvnVNOvPrFPofetfAiUDYjMUcA0r+TlfuWugXmsUtDKBFlQgpk74P
boxBIvv1UwhnkuMV1us9YOxnbnkyAoyPVlkATYpH/TkumYf+FCvKuFw4qRifRX44Sk7UyPb0tQNg
P1QDmaQsNcMAQc0saWFZJYB3qlO1NNXQGs8iQ1QQL9/WaGEtwVp0HOz4qVR1kcg7E5QxwHf1VifD
/2Ln6ZsXwyo1a6Zn+ndVaW6eBzK9N62yCs0dP0Z/0mNPoKURUDrTs9ZLv/7PDeFerQr+8Kqjq5ZB
wzDAXI4O2FMYfybRGKpNR94RnreEeBVT7EOHhuNQIZfQ9jWHhVMtFfrDUv+H9E5Oi0qZWhebZGLm
1TrRSwGK+3O5MAXqU2Ydn24tvbAMS17Rh8g+aEjeo+YpT6ZnnT93PnWUXCDZ0d0AjJ4LB8q/OuJw
ZSMDvFmJSBRpJGtvSL4nSXVM7ArHgt+ZouAFcRRGbNkumgmf9TKs5mVvjC8j5RNdXAhRvTsae2es
v0Rj3VxC33r+hD3powcVJXXLANcJyDCDGI6aeh3XN71+fSnQM46JFCgkGNKLirtvIYkDwUIzvCQx
MO2d39GavTd5aD0nxM3PwfhZRble9TSv6TmH3MOqDRBiQqVEmYffBe49WeEmSenkXe09hFOM5UNy
VQaiHeRakHNGTFjcv689Kaqht5KG4vRbM3Y3xhwx2PDrZ20/pVSYLm5Oc1V/WJ6BXMbqCAFVS6z2
8Q8pNekY+I+ZI+/1fothhbJf+xxwAU5OTly6/aVxkte4Ex8gaS56Gdc1s1wSRIfQ3fCXsXxA+Sx2
kriXPGWNznzeBU4s+DGZcWtd+jxGVj+5Dh9IXprMA2r2Sc/hnEuPY26YsbPzOptwliTDpewx9q4v
cTjJ+i0uLXdXWMkhHvnJ0UDLp2Cuqc9j0h/PfkBr30XDMXMuPxp2gcB17J7TXr7QpuLSUK/m4QBR
Xkm+mqw+BvaIuY0BFSkh3SmlNbayF3dlWGxtlQgrMlwwpb162yELCKSZWnrN8XCwAJvsiW7ytx7w
DRddAaytId+3BY/lxMjU9scarS1NPiE9Ug5ldyOfMtwzOP5uzI7cd/DzdqU8lj666mJKf4RhOG3x
4L1Ltz26pSjOIxqYoYEIkYHp3A/tBUH/hZKL5Y5cyC2T0seoEq+TEWeHGO5+SlKn2QLyj6MehKfN
42V47rC1nIEQxWWzpjDxUl+SzIckemmG5tIgFfPK7CxaesA5hN9MIiIfYAzR3MVDaPvRxSdqjUp/
bZ79yJOndG1/T9MSIgDAtj51ySWO/Lts6QBXDMYOxtBuTWaGWHZlnEBpRtCqcQL0OLoFdvYNDalk
zerrCCuR6qu+dUUAw03U/o54tGEy4XzBH6zc0EX34T6h0YVJqczic0meZE+BsbUWlsl4fvDjOT5a
p6aFh7+sxtmruKvH2H7heYi6jz4pf8YtT8lozc7FnpxbPzff1tA0d+OEc1f/UdOBAWvKKiwMcnzi
6UaHiYb1YH+sCxrDrF63tjE3J6Kx9gVY+hV1JPJVOTCM5qPtChxUXJkS69iEWTsSA6j3dQ8ylCQQ
3715jv/SuaTZhqTM363Mx8lH/dp0xbV0aQ4J2RvbThjfCGwD0uLW867F1xFLf/jDD5rvQdTV+1aW
yJtAnEZrwJBlgPPepLC6OkXtXBhLMXWj5WCjO5mq+DVYIJv4KENoMYtbVqaENNvxY+2EikEO7kAS
8ObPNfZPVc8xfvoeyeiJkThqwEUBqbriBen/L1w72zzA89pm7aX142QXmMZEKTLld36XvzXzMFIv
pABT+0tM4vGdOwSMm91okxOje9+DrTuk1NkKypsd41Z9X5PYakZCpOnY7/nmAteCgf41wNswT/k7
xYZ7WIf2zaDPuk5489vqm8NIZ49Ob4/sjkZX8GJHvyRiimud2sgH/fkipy54G8T3oLF/uYQC7uMo
+ZGYs7hPMCiINYwfSHpd10uIuaRDeg2FhdaWLatt71N7R3OMyIDCJWOVR210ilV41CpFcChl/DIw
BYCj0GwnCe2usVQ8RmUHeOaXt8Fq5a5H71jC5Dg5dQohAGPb1Foq0ska7y0cwROa7iwFl5aScpcH
cMJk7Xyb6eFcSuLcGDYzIoHTREBRmP4MyHw8OQVRqdKeHoeVVNOEUxSCEEqOqfpe1AKam4p8NjMG
y3H1kUkStstiONEbSy9zA+hzTJYM9SYGFcIVaXR6ML4cv4TYg1ZLVQVVQbwJzy/mkcy8VjYUtDV1
d3QxxK5zhzdClN1D50HUwEu4A+IRXn16RE4sm9Mk61dacQfbQXrruYj8i1DAvhRxdBj8qbtP6dEb
nb2cPUk+cloxuTfpdpxbv9yNI3chixsai+zSJaSqI4oXICtHVDwuF6IOohpZboG3RlVGkpDrv5Fr
/6erzabZgjTJdCxfgjL9s1y75J6Z2GRI84YOBMva4EU5XxyipoggUwp61XfAprdBTzHsmbQQayrE
8DdwKfyW/yEbt03VT3M8BjU+AKQ/v44gZoKer/A8WlVxFtm9SFkRzCn+ViXoKVXtod1YUKlxVnaM
A8qBKRINGnfCKzxGGXhy16KrhBBIWdf0v15n64QY7M3w0Ts78S/DaLL94mZ/FIRO3OXo5q3XMJO7
DmWXmN5DyRHUWNiC2ygEgVQ/ewNbC9rLIbqPPE5WvaxouxqzImI+6J4OQdOXsbDqByL+krRfHsC6
3pKkLS89pKpkMY/jAJOFSFMXWVjinq1weR2IByUBKZDbVBp8B5uMrtn0cSJt6A5NjLr0uSKxOQ8F
049F9t7ecpe3ueBAHr2XLoHhuhwb1cS3KtPn2SgjCj3/Tr8wtt23np32zq7s9xkj/aftWJaHvMOw
89n9N2jCzpAq9SlytnoTo7Zg2Jwsz80EZEH1F1I1NtJHvGEhJwZTEiNenz1d1TuLDfPUbsy9ZZq/
cWJdE2jjKvBjYgR34D/gfbPScK9PWGmIjwwP2ycuzFMBRvKqWz36uFUn0Rc37t7z0nnS/U19Mk/q
8cdSWd+V1x7yyG8jOuq3TYExP2iKFwqkgHVrq5thRig5+slPCoruOkbxMarJdsBroKtnNXbo1NRO
H9S1A9dUXpCputQU07oq1j1D/dtS75o6LQ369kjLoOqn5EEbFTTQSr/sjkTjtHUptOh/MYx0HvTr
G2T0w10goaoDpqJudRSlf/P4/gdpDiWThHMnhCssx0Y7++fHJixlwlY00rWsJI0d9cSKzmX249WX
AFn+LFGdflJ/3OF56ZVxW3WOmeHTRuidZzHU6y6W4Rd969XreAncsN1/oiZoD0mW2ztXPW6qt9oH
E/tn+RoW8DAUNgdu1d+50K3/dJA4yjqCgwPKi+O4f3Gh94FRDp5b0AlUaC/y02sGOt4NcjLVy8Sx
I3Na0KwKV9KV7mGacZP1lnPLQnZK3dQ3FvHa0Urd/s+Lpf0X3KZpszyZTNRYp3xH4CX589WWeUWY
GHFR2yisXh14Q6ua+wS+JofVe7zz80PPpJBCAl2+arWlKYCaTHHk+GR016KsmNNi2CYDGBdC/qEM
mnql1Ud/3V6sZfdErpmNapZOmG4m6d6D5WJP8DNO7cD5rvq9/Tfm8fbp0PkLdfIvf/2/I0x++XtS
5f9PEErLx/P2f6ZQ3r6333/+zv/Xqcu/l7+6f6dR6u/8xFFalvhHYHqB2sDYC9lR/jeO0rKsf1gB
lEopzU+05D9xlJb8B8cjafuBb1uug8f9nzhKy/2HF0AxwmaOZtllR/x/wVFafwZyGKwMCkYJTuDP
t6sRQuTMALqc3TZ9SMEi4YoinNmnB47aKzHGG0/ZSbTYbsuyPSxp/D1eohsEYAVMt4//duH++wb7
d4Ck9+ejxr9exl+e59ntBXH0S3dOa/PsGziC4qpG1xwUJcJZ3EAVW1bYFjuDfL+r76b+HW41QozW
ASeLeMud5AGTGNrW0fruSGaUlkEAhuwYQiUFYe5WmX+ZBmdGSba85f1SbegmZECv0mcho+rZ4ixK
1qd5zofkvWvWNxun7VqkD7mB/yAvHMYNDETKvCMbpTVcMHQMwaF8RaSArb9dPzxFBWjjNbo1C7Nm
j+QcM//SkHQjSVS8o/M0M92nDT655ntjWD/JVwTFhtErzJB/Vv2pzM0XEp1o14z8sUwYfP7nq6vX
nn/57v51df9ygOOI7hk9kJtzkFLEjI2/GSzePN2I5xBfKphwCxmFTYkOtiIhpCysr0udvlclio8I
oaAzR9ux6w6jnL6LmujXxh1OtQWebWgZvtKnnVB5QWSJ9mgXihO602ybOTGHXMiQqRh3LfEHTDlw
L9L4IeS8QfOhyFjSAvwyyvGpoan6P79d8edN4l9v9y8bHgQbc8yIADwv4XTL8/iSuswZGzd76MfS
xJRNKgxjIPk1tD2KQjm9O0me7saVFrHbN8fJS/dJHb2kU466hTmM3zPL7/DY/BdxZ9YVt5Jm7f/y
3auWxpC0Vn91kTOZSUKCE9vcaIFtNM+zfn0/kXbVgTw2dPVNX1RxMAkKxfDGO+29Aft8MXKdjk8z
RjQk+HkYWh+dig/GLjf8b5bqEhqJG9WNkUIqEX6FjRtqW1DvN7YB+Mf0EAIi/neGB9ulbibUBxGT
Pk+DRVwhf2PXCaV9drFWgnXq2buzlEZXWmXnrp3fDZAbpnT9vz9OTaJ7fzdOiQp+Q+BTBFZsAyhv
W6TgXIH0b013LRh4WS1sBv9bZbF5nPwTIJz7qaLO4AW+ujE7Ma9yXK0cfTzQuT+vqDc0ya8NyB+W
3Lm4dZtC64dGpBW94jQ/AwKx2m9B5/xvV+UC45wFroh8taq25ljsy6Tc183Yz0rq4yRc0NbobBK8
gSogWgPoBoOuPwuC0Jslenrvp8jeRGpw4/nNDg4pWkOSeA0lBKQuSfhVTeJ7eik35JV/vL82cgl+
tzRyjl4tzdiTbZ7CnPBQ+zFkycL0f7j0d8YwClikG2LD+GBatLc+z78PmnMRkFlYwzAN2xKp+R7K
CbTQy5Qp8tcd8KCqtXY9IjatCYiPWP39l7sgrPnrmRcXlpchBwg2ttyi4HRvjhAvQBU3c80AkH8v
XuIQoqVqHJRTDEdFOEabSFirShV36HuDJquAFrYhjhZt/MCNfTTdSypVNEM+kxNFQ8FBY5XUXPrR
eP+0M+VBf7UawhoV4aGWvG36jgbxEdyMhPCUEhHPcjx1YbXJm/xTmrinADs1d8z0c6UjO+74KDNz
3yx1P20WjYboJpiHnqoYRFm7fgi/lRhwYNHI37kkWQpIOeGuvf5got9G3X9N9MWlMTl12QemUW5t
iQqz8kOMGBjNMjPdEJ+qwL+hhLya1G0JEywiQLMEdYywo7XBziB2VG4qh3qM6lNcLr8qA9yQlJHK
ol8qOWqg6vDU5uD6q1BqP5Cigpf0/XEbf9r+F9Y/y5QE1RqX5unKoAUGxKnS6s4e+B7ttHHYHdx+
Ekt/BCQaDC0cHT1Af3rFfzQeRcWk7Zu1hYLnLE0cwCnooDt2DVsPrIpuqhPneNSESHsbSwM6H3h2
01WieycFeSJygKcxNx5drc1p10GgvA6f1FoLlr5b3WWB+hQOVBU1e9w5qd0u+qw7FSTY33/xC06k
fy+YfYGq98q4ccDZFlsdEJfIwAKhvZgK90dnaZs8aw9x9YX13FmTsTKrZqfSj54lmfJBBPQnH86+
uBIyhwqxzp6laz1B5Hii6xZr7M+EVge3BU6Ha1JPKRCBWlS5ehcb5rdCQb0+bG1kTVyjWtMATTvX
6AM5tzjT7fdBaj8PFpruDcw59EtodOufi7/BQCYbcc+jPWb+KtQbqSe6MIpqlyYduX+qXgiAADoL
qGG7Diy0WavvnaKnVZnsQOLpT5OukIF3unxepjHcXgr5cj819ZlRG3CwV7Qne6V6B+c1jClB9Wh5
ESkjmUEeA5OMiXLosuYUJ/bnwIi/JmG2R2Zmg864VA7YFLBuD72oVmVgfn1/hc8R+28su31xy9lq
DYq401vwNzjAtV9+qjuTLqHO5NIzaPoZAr1ZGRVVAZqR6BXsM32JJqwP+VAQrxwclXkTm09uUMDl
WiAVB9E2KMam2Vbcn7MKLfYPdqP5BwfBvrgyu7zxETNpu61q9PsmvRu6g1Fkt6aR7PK0vYnRGHJF
tdchUVqYwLuRySU/Pt06DqUlC78GMQUjOpDJgjNoeqlG6xvQ1bsoKHZ5Vm/KErJKGpJq29xQcFsn
ps+b0iGjm3CyxLAqPY5CXJWeGGEFqO5iYYOZrWmNlvWLYyJg60Wyp7mzikdEMVY+4rshmmH/y5W6
uIO9aUxgg5QpWsU110ZZiHuglf6yAUx5BdmMTbMkpLW5CjA3Fw5C6BhwutLXrWZNT6FCWgbSlhKx
sCxZUv+HKqN00qWmk6s2zMDc1OMwfTTYPwRf9sU1rowO7DPcMVsa+S19nrujfxWCUbiuESJ88JMS
FhDZcKEarT03c6Is3833dMP7d3UWpjSnwm91iwZye9+nDrLQk1ldu12mz50sb+Z5b6QrtaBlWdQ/
3p9fIW/P352ECy9gHPw8VCwXymJLbRaT2YYzyGipQdXgsjqXfJVxbm/Ge16MJuDTLs0c0KgWqFO/
3EdTeGeX3o01TU90F/uzwsKVLhIauIaWEmunUlOD7Bi+mDSCwjexk5WwdZVyQCRFq1J1VlJFmNda
+BWat9smT6kx+Lq5yZQ43hg6CtKl0unzJOAHpZbqsxD1plkBHnhWjRFsAfiB0pH0aor5QVxvaIL/
SmPkbdgDRQIDcu2ZAdsXaSglW4phypWZT2vSHJRzfYVCV7ysOunnq9mwrjvxuYlJKpGclrlJVkiH
IGlp946xen/G/2h75Eq88mPADUFEoybF1lNogCsKwou67mEPRhgO/t8GrmTYGmOgifm0hGVrmmtD
XSxB+PfgtGoQZbn2OR6rh9C0HnoXWXVE3mbk5MWVWVPngTJc++Am0v7gupxp+l6NNe+LzLSjAlG+
2PkcdM1jMzDvlqo+mJX1lOvBre2Kz7oOHkkPbgZy3UCiKkyi5FmZMo2qlR5SbiWhHIV370/gnyIm
+8IvMbCtwWBnpDhKLbxBShscZwih0b1nZJuANq0HS3dLyK5HWLEpwizCKOs3SQnnCWp59hqbArBz
IoN07XtTuK5az//gOP1pwsSF66B3VA5q+DQIaaeecw70yzJqHzCusJa4TwPIXRoJFXEDKSwqyS5F
APpyUU5OifaGZDDhTMnVldK3KCNpsAYWbMIPrhLtD/ZJXDgW2pSFTtFq3TaDsaOkT1ovbKq3/gLJ
pC9Vly8Fp7zNzJXRQG2tBccPVuwP2+hcj3q1jVI9VTU9GfutF2rrJvbWSDqQEwslSYWz8Ex1XSON
VFr2Ih7A40Xeqa69tR6OJfTMkCQM7rBD8/LWCZrdB0P6g3MrLm5VFt8CHKwNW7vrTkD+xNyAyRBt
r+HWi0AdxBAXwQSC2jJ6ZBmWwgjye5NcAOhtSPgNYEAQAvjf8tBsCYaiJ+Eoh/fHpsvr4jc2Wfz9
zlOLVhlatDcBt5DT8R89nOUXbdTcLctUb3QfYHOJ+xmG3S4mVdaQaIsJjauQ/ECnAZ3qaAdZjV0b
bvEn+2Pji3BhaMmd1RnLSURg5InvMsQms7K5+WDgfwhjxcX95yE+bLswCW21sjtZcMYta+r0Q4Pw
QFGlX7W4eex97gdzNLem2TxR/Ei5S0yYh9vggCrbdR2CNTVb21j5dMTC+McxyAaSSzCMfHRG5Vn8
3fReXHmiUBCl6612qyO4C0dAdK2VA6AJFWKjspUlPP+mdvtTkUwPjpnvtZzLDs5UBpYyutKwPk0O
11XpfbYrnDFaXJRCb9bnSfyPagR/zO2/Ua76fZFAPujbKwWsXw/+v9Sg0mX16c/p//sw85+KvGId
f0paSd2q8+/8Svyr5j8oCNlndjzqcCpn9qcOlaYa/7BcKjIk8ilnQ+H7V+L/H2Tj+TA1LkczKXaz
J3/pUFEsEEKS9cr/F2Cmtf8k8U/6/s1+Ylg2dWge7jo2JtvULi72NA6hN66UDGra6eAZMIRVQDLr
YESPCt0bG7C6W8HMLCqgDXSVQtLhFPdOPu1qx1ygHwEDirUpFWs+wHWQGy0w7GRf+6RXOuQRm8SU
5SkgxJUA75y8ZLCqAsG25vQiL5TBo0A4gF/gvp53ItkjKgq4LlkWYY+ctUQ9leg8oNy0lsIFRguU
k/bcIUwh+VPI2wBP6+O7EtKUfrKv0gqaP5jEi/TRGegCsD19noYanV6KtXFTirrVs+2IA6ADYHTw
KqU+0sP+twg7OIN7Yw5ZDHnxgvA/9leUIFfUPxEgOhoerd2ZtYkSe6UTu8uhysGUpVhJTC8hy3VH
X37tyOQ47a1MJG2UZ9aW0FnBvzkPBwiqKVtbVvFFJPl95tJu4kGvZYKbaPrsVv4tpUX0HVKwrhCb
Un1y4MTJyOvErnb0ve5ajM9NSRVESRAXaRdZeLBc0hE2JIdXvnHXKMBBccghRGqqhTUKOJ1AA4K9
yQNrM5h3BuiHJIBYZ9rpgQerm5Gty0qj7aUzk6uRLitrgIPSRTylNKGjYnWR22n8aJ175ibl2ovg
ZQDJ4NBEH4I90ZsvYUWjWpntETNH87Ivvtbtc64+ExivFC3ZSwrawLhTXSRGEJlmlHLkKlIQmikT
ctbcVMyNFeW3HcKT43gn/0kujfzFsYM6U6Wppk4gGCKsNciLUXJuSv+7iKwjqL8v8vOd4l+XpvIl
hk3DKpvrACy5QnVmnrKmk+otHQhoMegoBGkwYgA3YJBwtW9o5FhYGipq6l3S3qEUDAXzUi4E+SFJ
xjJXc/aBjZLxJ7im1jSoIO8OIXkc7OQ50U3SOJq9sluxovFq3tPQQA9QaFtXcse0igYvHHs4nTcQ
amEJVjQikRIjLIem0XKvRPVdPr6iSI1sL+WrZClqfRZQwZX73aerAEUlOHzZYWD2q4QOSYjJ6J2f
ujsfdVNCtk0+pLfITx4yON3AyDxy4UNrIsCB25+0MNhJWmzT3rlRe94TEOmv8p49YQ8PpRMv5f4Y
0+Sa7IvGjm+bdNlCRIRu6lq2NfoJKx/wK3aOMkqubFUlWafpNM8gQhFNup9kZ6bRDNcYrlVoQk3o
DUsadSG2tg/o3a4taGTlW7oerUyxs5KrJlc0bLxlqRvAR6FjxXiUCG2NenftcWIK2YrJOrgQvtuJ
uugGsLQsNHCERBGrXEv3shNpKCA+9E2a8jnb1OI4HC01P9m/4TnZfQcFSJu5kEy0tOsSQJvKN6oi
wAwKa56bCkpw30pA/EDy5nLv8G0+pXP43IyxBWQf7CC+oz8Oeo/uijrivqrQXzbLVYhxnztTq85D
+B45DKKfx/HowryGlHhMtJxG9iOw3XY9pNY+qjdY5u+11wWwYhl74aZ76oXjOs3zZNF6ss8tFduM
36ElA9k7m9oZSOSZATHmIhVBxi6tVhpyORI3P0/yNlhpen6IemeYVwEUXe6YZ4sOwpcFelMgo0s6
aIob3YH40WmsjV72z91kULVD+ez8WU/iSjU/RBEphpEoDtaqi6aK3hP46+5dltLTRDbGgo5UJ64L
dfS1K7HAGs6tEcLbBgbw1q0hdhgIijvbvM2wTWAa9U1Xp4gCIOFMWcpepkUiOQQJs8swkMLz9uN5
nI21LYET8J46S0wNDd7KbN53aABmkB4lin6daH2IaF1w7aveV8NJs8VZPU8ipyPL4rpp260jCtlX
IRYO3GhrXQndRVgFX8suW0ckm1dl772c5YYQaVLWYaZsujNBsOifQQkYKzCFA43gHjpP9Cu6IxZY
aadv2tSIZTb5n0fSWAsgvpJ7D/YWB4Ucw+Jpg7sqShB4ZGPyJkNOEGqjOPmWVvRtGPEc6bAvRQKx
Szrs1ZBaNAkQTd2RZL5S9I/qhedb+i+v8NctrjvWufvEwi14G54roeWavtlDxKfYq7HE5GJBbMjh
KYET0pLxGpEc655Bxiw8G9lupIJeeT23P5/1uvRGP8JvPAnoU2kURNZDtaQ78zpFAOtNZ6Oyla/p
dljTq7wtpEBcW8BoGXCPyPuY+yvxnuLiu7xHh9peTZEJn0SlX8dG9GRa2kOU6kelAI6hBMNDnxyL
HvY4y4IgzyANX7r5D52Oa9ogLc24qSd9IQ00x9aOyls6l2wB8DmdbPhbIHrjIRHIBoSpO1Bd0luA
tpmrRRpFnzbojouAVN1SmnI5UeakLLXaXKtFdh93zifLfEZRcq5+bhLnKsDaSqJnieHI7GpOlszu
ssceqyRqNnjH72PoYH5ZTY19lWk+wjH+Luohaxto2w8BfSFbJb+3ETJTnadQ02YRNjAa7qpEn4kM
irEenN5oX3XJM9XyRdU++wbX30T3HrqcIhLzXrvrpdPFdWDLvBJ/g4bJtecle1iDZqDZ710nflHg
rzy7ChoJBGPrD+Lg1v2hZNcmsMnF7d5Xhs1QiWEGHOsgS7hVSgEpTl56dTlBHtKM5iYa8cGGNZ7E
laap4zWcaxR3rFI2PSzc0f7UN2wtJ3qBXxUebPAmvueuzWl6kI5USXwqb7Mh4TYO06UP8ka+SoV3
0CaQxuI3MVMW/p9tbjtHtttlz3Wa7uHT+gqx99I0n/PJOigO4k7owL+/Y9/G9T/PDD1kqhAaB5aN
+3a/dkNAI7E15rAcAPyH5pHOi6DAoCdLhhMo4fP7z7tosvn5QBThXZ6F7qttXaSAVLC1rU/jyFrk
9qEN610QWzP62za9Ej+qpnE0oZWYxRW0Iy0oZ8ozUCiNXGd4yR8kNay3YeS/xgI1j01bkW46F5kE
t/bNzAlh7hy6DB063A080RGUQU8SBRbkVRlyJVIHzcVWCe+TQNlOMfR+zYOpp/tIt7jQHNTOjwgD
zJD6cvPvdLPP0fLqC65XuSsDegCMNYhv0PYxat3bIrEPpXCuIISBW7baOsZnmvI21UCivgForTsG
LbTIo5jPCjl5gVNVczfoIxnZIF0abPOac0K3fgXBbdZlHBl/xx4huXZfuFvpPPteNut4Belt/8fL
Z6oqBtZwNQIm3bywsX2pe8pYWUyZpHtnf0sXD7KcJc39CxLoS+kBavWdg5+1n4r8VsBXofTigwTL
ud/6ra1/O46LTECp+0NaaixdPFVA7EENORaK24QFzl01PPe0OOfRN2nTMoFV4QDCTI7YutjUx7ir
AWDFs9g153K92hAa8ekxj/cgNvj8TThcC1rP7fp56Hv4AraFeM64AJ2YkKCo12WDBGptH2QzFlBY
mvQJhiAHg7bysaUR/v05N363TeEFtQmTbdzHc7HzVQ4OpXU96GAwWktXOvEwp0Gx6f0BHC2wlOIz
pqRPnieYEqTx89at/wXySMir8dw9LGD1jHG13XQ5CO/sQiNivpF3YesrBAV41roJRe68i9J1/aU0
hwUA5uUQTIeehu8ChL18cKzYB92AHc1BMbPpFh+85O8MESA+AnqUpQ3jbyJDrq/GZsvlzcaXUd4w
gt2kVUryY0qKjaLPEHNF05hwuEUrK3DTnW49OzSNxsHzjJ7h2wjUUO/dqVWyT4ha4gHzyoE+Hxta
1DkmMmpN4nrppFcFqKChs1eqda2TIxwc60r+lPT0aiw+OjYXbVg/LY2LBJbr4hqgDC3f/tUSGgVd
ufSJc2yi5LnOcR7NK4fccVi15cwPxFVuStZ+qYj6LO8cznNr/TBi7cZMicXonS9GSLOKFFgU6vBG
ApSYK5wtnQ/SGNi7Avai95fkbIrfnjFDZlgs/BmBoM+lsJCRlFBnQaG+llGnDKsHpVs4gk63lCIP
V8WYdYsYvpIJjnEFGjI73hsgVFXXPhiwj5jJoTfDK8VEuCP60oYYvVZcOzecz/DkeTCTMNkT0S2s
mjNsRhvTHYHFlfmTPg6uvSp4kMdrnGiPg7Z9oAjUYEgFQf9kbAJUR+SplBjGGAaahk3qa/xbbq3G
vP4iLeD7M6JL7+1vM2Ibpmqb2EDn/PNXywj0FBKYNMnXchZkCCZDIWlYLE2fSYuNNENIxyhBMOag
gvM8ShC/lS4Yr6jmX/voJC2OE0AlSxdYS5z8wRCl4fv7EIVjGoaDKyzbdl/vNKsommqESn5dwBMr
Q0Bu4jkzLu20jPsLZlHGnSMI3SjMfvrGxPmGtRuGx5IlPKdgLK4evCQFXBKBKYYezdGPKsMXpRZ5
KjDiqm0LW7NQ8VMvnOWJmYOdl1MBqmlqjLscGlHkIxd2RXCLg9X74wZ2SOTd15qjkLnPULKBEZZr
LW4OZo/IOCyC5wn8lUP95cNfdHRffPvP36dlX2dl//k/y++uf+SHp/RH/V/y8f9O6f7z7bc8/dfo
/i8zvJrBTvpzhncXVuHzUxO+TvCef+Vnglchg0sDt2WhjSJMlCNk4PMrwyvcf4C6AEIuhEOLt8FP
Mjh1gv///8x/YFZU1XV03TEt0Az/TvAq9IMTQ1jIxwhokwFc/Uet3RdhGVVNoWoGfq6t0UcOKEFe
sa8ObmFYae2kjdRTzb+g9rGJ9eYb9CbcBqvarVa5EIca6t9uuBKZuhjLlZ24u8YebxSrODkoeFbx
Vzq0bp3q1Pi5mFmhAruddR10pypbNRCHQy8f+ubdpA+3uCRWD6IlMtqZaXkwyE8IH4ZbKPbuieop
la0aknhmeqQYunZFAU9tv0xxUibU/5oSEjGsRgxbF5I8fK3r4YXfCbXiOx+Y3LBdvlrL38Wtb2tp
cn4EE6NzAesEmJi3t/PjO0ZAVdOOb/Uq/5omV/Z0CiRdTfh1gNkTK8B7wuiLehNd2R1pL1/dE/jN
YqfcqRAIiTSfT+0Hjaya+bYadR6WpVpwPoMhYU+ZF15e4AyV74gpvq2mfcZRByF8lfR7fxjnqmxq
YSSq+2L4D9rQXyW+u+xdFm+qby3zSdVeWBmtCw9q8lAB4GIV20Tbiir/zA861pYvSeUsi+Y4mfZd
VOWEc/BV68nBqOx1Kuh3qoG00jXUrNT8ZEAflGVHr/dR1VDcOTWAdeg03+u43sHr3cxq1FxngIcO
Umogz+cpAGO3o9tNabdhvtV7imHB0Rz2PDGHx6cYp10K8VNRrRS7JYK4HRM0JYxvIZe66z+DdYNJ
Xd23QIHzDjgwMORcnFrtNAjmfGrkfrFDb67XpIr6fQ67QRN2D5kPJaflPYR2tGTo/ETQTW+xRmHj
wAzaLnu/+m4HLj3oK9Mgih2MQwbcDiJ/ssoS0Ap5wp415x+rQL034dCX+xGMPFtpCbvdtiydTWnB
rUJS1IK9WO4GTlBUJscG8ZhJCeSBqtLyqcph5u2a61hz56XafdfH7Evm3OY4yk3Iazj+UvP28kDg
C9Dz3d8wqqytT7X7CL54YVqofQ/uy/tbXr8opf/cXNpZN9axwIWpF5sLlu5KK5MgvqUuAJ2euW/s
AT2LMoNZKA6jZRwa2gZK4ee6D0EkV9/1Qv0R6yBqh+hA7zPIi2pVNxD6eg2rR+1bm9UJWVw9vAtp
9g1Le91pJxZMzVs0PAK4tveDe2IvByRoJpr5EpiQxrxgM4fb0X/CF4cOf8XUu/YJ0qCVI9qHMA+W
cp7K+GhG+p6f8xcV8LdsBFdSLZ7k+gbKjG3OYkTDcFX2JSR0ezAauGwwL7GcqAiPoPpdBEP5uNmE
W/nLLK9gaWnAmZAgAEfN7+GaCLHJzD0HiJGkkoSYcGqby/ZamGjA2y8UeKeVKnmaeDHWTk2Vs1WY
/PQo/+zgvNglEqCcLd06pbTt9MlJVE9Kpi1sJYM950lauNTcC/JJAeFsLYlWVNSlE3KmJWUKShXg
cAGuoZkBPsF9YfuF2YlWOc4jbNreniloo72lizX/xfcVQpftpMxs63aw8wdehcnnt1R1fJGYE12O
tcmOPy22PNRatYv1Yt1O0dEF8sDL6sOpMIs13H7roIQqvy2e5Jnjb6m+toXga1GUMXpk/jL1pz0w
xq08Mi1bNhDFg4CcjmQ30pMnuf5Yl19f5MnTuuKas1gJPl8BQOFvZI3yDAacprJyxYejfGJOav0G
48u3AHyOmnlCq3MOW/aBpeXX5W3iuIC+s5VBUp6lRGcV7RNjG3RAfAsFmjtaP1MQfgq56OwB7oWj
0PO5Y/ty6wywnVG+StSlHpUPqnmaAqnbtFKUXH6hWCI+ulpkEuUvh/TXMTMEHoGNuwf06+3VojQ0
pnHLR7cwuFH8BCFp3rJVGXofwQnF6c9NdxlM2UKeBgoC89GrIO04mWg5iO6jthH9AgH0c0D4Hbos
Khs6PHpvB5T7VV84aBHCwZwv9M49ogu1TqAIgluPkuh6zI5UL8+XN5LFs8iEjcS4mZIHyrJzyzox
98og1gitLoPQkqtiKI96Dn7RlAvCmrFR28ldynfjp3lZnywH0YNCgraOUJpTcZ328vwX4iSPXG1v
xmjlcgb8oV3BKeb1+5DjYn/iIikMdR9iEKmIzgLRxAs36nxIr1eKfiYGRwb5543WGhAUNqs0fSog
9h5ab9Y37Uw01a6gp49Rtyn+Du/J7dPBEK0BrnK5aHoj3GdtJ014NEJM0F1Ntron3SkPkOV3UJSe
L8860lLwHsUOHqNlp5Xrpjhpzgay0LnUTLJPHEKSe3T5cYOAC5fujfsCgnttg7tBnWGWJVcadyAH
zYFCVd40gQW2jjw3m1w6S/IVbNTo+URYcFPpaJ3gWOioqqzYvSMU61nZLk1u5a7ADPmrLr+Wr8QA
2DFlxKRPpwmNhrynWF6g3tAhXCj9BHnB6iOoL5WKqwdGXK5+x8WK4BJU+ay+uA1qhFM1c8UOgBph
5jvFHNsSKyfIjtGoeDGGvbRG8gJV+/yzj4g7MXhJz24BGcHGDqLtQItP3t9OORGtB2cjJB24dfKE
ud6OlPtsMNJvsE32kSsXixmedO/8F+UcNAOkjEa9Cd1bduisbZ6g8V7YHHjpYHlcoA4/4ZaQBq2r
4Pr182XOanvsBa4WpsmKNPiv3XnqmNJ6YouYEctCNtVZUjJdVMMje4efWNVTO90ivbZkEXJ3Y5Gu
rN3kKAgK+TuhPt03dnTUc6Dx0rAk6VPSB4gSRIegqq75iGY5S480QB8VdPejqGU91NU+q4qF9NXC
7onPfHBpv41ugXqSOyFdS9qYWqmmaxfRbaN4ia+XTXtTQBBq5A5iURQ3bRqZn5LwSZr4Infngr3D
S04cAafCr0pxeLDL8uqRu8xjpnFW86G4rvOjKuz5hFj9+yO9yHP/GqmpaYRDtLAAbH1rZUYKCmWc
xO2NQzobSattD9xDQPzZYNmtNVXAvYNdjijYogK7UjmMJrWbxPR+BrQElP6P/H/i25/n7NVILubM
jOFuQYKjvSl1e5nFXLA8ywmOYaUu5H9mSrGz3GEurQSbnB1jQpapwTIX1gy75oYkvIGS6gPc3EU2
5dcUUa1zTUZnYpLfTpFrTAiJNnV7E3ELc0Qs0FkmYjQIJYVLzra0pFZPT7H0a6aiWEyxurDibikv
YlwXWNGXHbGJnEOgsrTEOfMPVvEyADnPHf1Hqm4YII/di7goHi0YIUJ69aXvTtUXL0/fepgSmH8X
eXgSqM6l+CPe5Gw+ePTbXNN5dtA7NzXhqIYqgPi/nR098a3RpgHwpkOUSL4aOxobKB/cuNYRAsGN
Cn1ZaBWrD8/Z24zzr2fblO/Pcujknd8+uyvwKmwAJTfQgi4xgSEVbEzsqE4LjRgAJK00Gu+/8NsE
8N+fefG+6D/qoVmbzc1IVQ+qmYVhhIfelYykj9SkPth88q+99kpYWB2HxEWjXCfrbF2knjTYTHRo
VJsbYvKtiOFyxoKWYX+j67dcZQ6z+v7rXUCS/vV+fz3xYisVZKptX7HQOvaiAzaOVg6uVoxrwO3I
Vod8fZE1OdhEdOdxOKccZcTqg13124V1SFy6jgS7n/Mkr/Ig9EuTeRZGc1OCQAqxPxbuv4FTLX1r
85SXEKRhMd9/9YtE8q9XdzVhWTzZoDD+djs5mZ9Nnjs1Nwa8rGU0faK1bunByFrCX3pCbaMfjSuy
DmnI+U6PPnJanCl+yrmXoQ+RSFuRA6a6zH8SmpD4hFDQAKmMiIT/IF9G0DaR9Q6SZPYacvOZAL6t
veieM29w5oIwR5XTXurC2xgqDlj6pAbB0vHydV67O15d+s88Dsr+JcEK92NOOPL+PPzuTtB1WfuU
BUeZ9Ho7D5492FCfsQVUgorE4X81Konolsmwx61pGPTnjMEq9jKKknGRjI806DjfH8jvdsHrcVxk
wzKqoRn0DM1NMhIEELydb3HzUV6OmJgU4icO/fvPvKAr+bkJXj30TBryauvVmm1Q/semmM2Dbe2L
0FlbAzAxPAsyF7W1so0MAneSAdzirD3WNfKQgFU+2I0XXDD/GghVX0u4qkmB4+0qRK6HLlgyNjdV
FSzlVZMqL7n5ogQ30tnl/TtJAuxFW615iesHiwqGePSVaYHJ49ZhgYitHWufJgTw+PtOtiAjI71e
eZIJy0nwvD935u9sow7f07+GfLFgnSfcvFQ4QI3+MjC6ygoP1RTQNHHLTh3QCrLceC59IaS4lhMR
O9rDC3lCMkCA0tFumms+SRYgZcuFYb2Bd/Dsqct/5Yh53qNK+OmQpZCZHea/RXwB7NLCL6VsTL7I
umTbTLcumgXTeFvroETyp84q13w3qtF+NB/l6ULZa6bl2gfmWpNB2aW9fjUDl8gRwFl2MDYqtwNn
29WQ81SdJenBnd81VzJyZYQROr4hdUxeCaDRR4f3t2ugk8CmVkGN8nIETlDFeqKybYDZzXRyPewU
nDn2gvQNpBfPzmAkPju2D6OZBcUl0zii42MOSLXoHw2I4Pnvk4IvjEkxbIdGzbMs+asjpUK5yXoX
1Y1u5jvNTZ4NgwuEQY0KgQ0OeGMFX8PGOJi4d/lAQqOy+k8xZOIASNtd3w43hpNDttyKaI7yEl2G
qbY3XLghkCjSSgTGiBOsvUxjQARPwTw64oW4xLV86Sck281TEyp0rZmnIgu2/GtLFMsXR+p3y2/J
jTAg6V/yXRSRDDVPKJd+4R/FBBdcjo5yijqfQj91dcIul20lEyVOlO/k72cWAgQyc/OSpc0uJr9I
a4ONqGDz4/wpGorOGU4+25M5hxJ//SvrIh929m29cuPnvjsbilEDOXiSV70lfW2j2PHL0tfgi/w4
f0QuH99hqLk1puyRRfWSaCujMxkt6vlJfpFGU47Or1Z94qxHg9aouLyNPPidnRh5BaQOMpMkeu8s
G25xkddIa9qjNhd9syHfE05PrkgLOMCdtdmWjyPk0L5YS58AlMO6HQKCu+6Ut9YWhumd1UDqVDvR
lttuiKE6zo6ipcUk6b8EjXIkCYij+qhfa5VvzISMBsmyyGRLN+RoUL6EhrpIeJyMG3H9de+2jUgS
j6V+oxTqpxwyTWQP66uGUF8tmXJ+2PgVwnQrNxweoZXMUfrNnhXVoBc5/jJIfgnhuxuHcJPp4nR+
LeFHS2jXlPPieLA1Zw9eUX9jVUWo7Fr6V/lg4I7QyGAf+BR9GN/5aU+UKXNaDakFaYpoAgVvdSjo
WLMCkhlt+TyQxZI7QSeAnmJxbJNzDh+yT0wUM01xhr9XhNp9j5/AY2QiQfDFJStfObCF8uM89NCU
TPLvRRk9F2FHz9W+tsprrYUPwTO9Y0gPxkxBsvFefjc0GthTq/8BxctapIfK0jdtc0Libd2QwCtA
kRcl+la1S6tn/bm3HTrjOGblSdpbmajrYHsjvpK2iCVgVFgMLEJErdgTj2iezWVcXUdkKoiiLTPa
lfBlIFczxxqH5ZULLrktbOBWdX1rop/IXqRbD6lPbwU7w6yISAi67oYGbLJ9tJ+iPah44jhKClUZ
V9IZKMwR6VaSBX635yRbNr235fjJrR5N/jWLD5UjK09Id8OrGivtHJ3nWaaiAeNX9KtxQdJCU8CD
WWHkYic8ZBS3kyl6afq1RXVKtjgP1rCMB+NTRVZ7MD6XBrmpVJk32gYRs6911FwnU4k8F+ElvX+j
Xz3E7QCADblDD56//LGjb0g10a6zwWtb+kJL0EpMwNjF9dbTaah3uyVx0qeqhDeuAznhiasqdDdN
C1cgYvSOOmsEunpkLpLgqMBlMBbJXHpT0hP8b9LOczluLcnWT4QIePOXxaItupKokfgHQR0dwnuP
p58vQZ3pIsSouvd0T09TosjawDa506y1UtInuDNlX992/hf5TkTiPs4gPBMBS8YKBsBZnGDL2ZP8
Ec4mogZU377xaxytlhizzRe3SKyD04wPfu6CyoAp673NHkn97xYaFSS8OHVcASNxEq7Vncuuqe17
Z7hTXGiLsBQcEg2oqiPKQcsFWsw2w6Nb/rCKfpsg31ZmxW1HYoiPkCs2Ni9azd/YfvnLdLAQ4dZM
NJqRf9Ot21pXpFXjLpqhjgf91quuy4oEWsMZHH+VHa1Og9fQDW5wmKOhepwGkEGShut+6O03ncwJ
CjuE/+6D2H7ZRRn8qdEtr8jziB/EXpPciWkRbibDc1wxmfHfiJ3fLJE479Fyos34lW6K0JtBpXHs
7TeteJbi1iSTijMZATKKqg1vo6A7Jf5RlHh7ndodPytpcV0HypSRVnKVc9IoF+CcNjqgupo+iOxX
pdmRC5R8Tg++HeEI8Zp5NILRPKOZl1fSs+GiTtIXnHYO2Qw2s+1w8CfvPRGJF6mV6luTTxt5QVQk
iTjw0cgWOiS8gOWcSXlT7ie5xk1d3fUOSKIlZ5f1wY1k1xwHK+LgRM2PhAmkwISu/8KajKgyBJIp
zFHlprgDBrxB/TwYPAxdeQ+Y+uz3tUKZ0rR2qWng9GIZ+L0qkuoEXtPc4QJTUBEPUnYnnQ3u+uhG
8RteHEND/rAoCGMED8z1bmF1NSvYRsH0Mjh/R8YzBKpN3Lkbfxg3KSGUbB/vrdD2GSBadHOvTcKL
gAR72LxVg3o1GvpSVRGbiFyyi0en6QyQbiGxbiiqSJWFpGvMRWBFoHVLehaTCkY5UadROZQBiOb2
ZVukT+grX6WJj+LDtJGCFQemgvHsG+YF3jIZUIcghvwciyiVBmygFXD+6AuY+ZQUtepCT3CfnZ2s
a1ubl9KL0KOQKxGiabyIS6smEJcNyhx94m/EagJI32bFThxhljGBeiAfiEm1Q6aKBK1mB/cVeUCf
H7bj6lJn49i8ZSDjEnAogylujeOjXWzKU0ZGe8a+4ClVFWdghrAT4AJ5W47WEhUGpKBNGE0alf/Z
3zQztM36UvGnGymH8dl0n6NpJr61MkybMeCm9R7LiVpQjzKxaVwMtX/Lw6odGqKmRlW4uZAbQ7K8
Er1WVrCX2hyHqPVeYgx/Tw8nceIxRJLGj8giUjhMWm9JdRGon9Ujbj5vZaRvvILcRTmVNrXWdo1D
SpkbJ36Gu3vPn3jZrnaZOATHNP1B6ueWKP5y2OQJQOps6ajM3UT+VkZT2EkBDa7kcpNanwwHseDM
IhxFlI0ObNxR1AhiFUKAg347XFe2tG9nZ3IC5anyRJf21WSq6Y5LDt4dv8vSswNm5cq2rIsZ6MPA
L7Fl+GbNI/Olt/oHifijpNqM7Yvbcye1t3PQXPNw8oocXammip8klWicH3yxXQT1d9hBRTlrycNP
yascHK9uzwCwX4n99+m0wwEdeIfAfRPHSBw6Buzc/FIqk+DnzZ2cVblME4+sXoxNhsHvqSALlsuA
tJATu5e6/SiJysRcEoDyMF1PE53pcQzyrWdfRrGzHRTEyRm+K8hTtM9yzdPd7GbGP8jDYqN45O04
7YVub42ivJX1GhySG5lL+kffRelMeZNCjVZsAOLKHtCpOwcQAMuJLYwBiOaNDgKQ6ZC3RsN221Qa
EhU0maYDpNQcZNCIF+rjpUJKikMi1YBHl8hODZj5xqdkzwYMKOtzOqVMIts4oaBSTODttB0mQrPS
89+BMX8zqEewm6hbZIV1GbUz8s4KB27ayDkMQqrNVJq5feNlP3GoZLJn30QRjJu1ps48vPABEqeS
RjxjrcQGc+n07DusDMarIJKQYrAGqmEqANw4j4r/gtvqg5snuOYxOq27luQPJqIiErWja4ou4GRl
DzX4sBYZPZlhKbfyibr5nQJbjmr5GN+ZnYdHRZse/zGkfbpk3CXNKabXrJBsoLrFZkOdb0N91DWr
2/b9LpIrfsYkam7/wP0zRtENscwQXgxmjVTAC+Pw/LIjOeiSIk3Da7mSul1PcMpx4UYWYz5V0Y1s
ZQYR80sVPOJelN0sQeQIF0wWo7Tb5TaIvB0CjheR8wXcPDpCj5IaauU6y17lXJTE23RT3EhyGtWB
cxOgoYznzuWS+ZJzGXI+yezH1Kdko0/PEr7wkIIrEUeVJ29w9l272NQGPCBS7/6OXxD7zEVXo1OT
BMVXBYWgpWjHVcIa6EyUuAjYLLEZYhNUmlrRmFEyOkoU36NlsyBPeAdBmCwpOtugJQ+tEofhukbb
nC4QzxN3jTcl95FZ/+S0UOETmytHl2iOfvHRtu3w4MOYIjhHeeIeVHcIbWwAl/AnHCK2o4cqkkyN
ZJFkKxFj6U1xjksFWJQ6FRU+MRp8MI/OoAbqXcY8glkvz3nbImFhKYfrOwmB+BFxQJafJFn4vkJs
LTl9Ev7JyZFX5z1T5VnqTDaXYzkY93FIVZ46tsxTNz5Z9JYLRvPCjDAz4bwz6O/Fp1qOLV/i9nE0
62sKjDwWNXE5GphlHAXxR2Sd3HlfUugg+59OLxx2rgA8mmZyr3qvuGUHefMzSgBLIZkwo46Nm9mB
gEeP857GEHpW/JPQknvENgQDoFnhrtMwBZO9lxtTXN6pty/FOxMAhaSEPQ5GHlNS6eL7RK8v3PlZ
fpyDKxEkMy6mSqtKitW7wUZPC6spUyDYjdl+ryX1UfaTlV+OKefK7Ow9U+hwJ2CuZYGxqmwu9u1M
GZ2zxo7kezyhVDgFWFE38ybmFPNr+JX8r83gjZIoEDKQCgKCVueXplNd9s2TvAk/IWgVKX/yRywF
qHqYebxenO0NXNsEhXAAbN1Oku0V1e6hpl+W6T82JNP6mi6L13Kf19Z0g07Xw2jiNcsBcvhwv6Uu
IYYhLys6V+f/I7foZCt34o4AUpNj43CZylKyFEnp39aVfhPSV+c8EVYQvyszlujzuRKCFmmUcw2r
Plj09qECiKsLsnDjW94mLNmMWfXS+go0PlBpSvkd+8HjsxUlsKflrawrnyi2ulL0m9ZwZYA56a6j
3rlyBtp1QBiSaEKqtuKR6F3xS7M6qGDDaxpMu7Z8xexGFM7EsRbzFyvPuJOcAckAWyTUx4YmTxwA
LSI9oJ93rb2ErBzSFiyB/EpLVDVbivic/Zx/AyWhtm8ou11imZNWueh73OO2qgzZzrla38rB4NFh
3dDppnoJgwQ+dZr/MOGNwmJvuQSJwlHavy/QTleqVyrx1zKahNDhTBMTY89gRVpe9qD5+KMWGcOW
jySVIA/mPAI32NoYa3Hn3tE7XrhDzizyFUuaMUl9h20gkV/vhT9l2mYbYnHTf8mr527EQZ9NEgeM
GKU78ETNlPxcEI7VRZVw8aLtJDZTDoxDtZSzymd0VXjTt41EIU1yXWB3lgGcRzOoJCiMQLT4+FrE
Evwtn8urzCl/ytxFhv2drnC/srH/KslvO69+tpSK+TGZFeIRWlztCIDlunMHhiFjIp/I7U7IvlwT
GVgrviV3X5sotyiDo26BAC0PJsgDoAy3jSlxJMLm3EHQoQB0VbQf6vkfyWfg/8kXzKZq9deOYz23
g8yumoY38iH+S2LQWIY/ApiIzhwtOpXiXfFcsHmAhAxB1WskWuT/PibmC4NacGMj1hLh0gBY2qRV
9pQV1Qu96pbsNc83cXPZOHRaG96kUfZkWnR0w3A38bwDLGMpfXuZU9HhWwJbcdiJAsPprC+0OZFM
ZD45V/xjb1gXhjbfxY13bRnKxIxw8RF01Hj9Ga+te1SoiPUIEn1csWyM7lscdj+LtxLTSIpNDetL
YLl6Rzw0XvRRfyZh0Oii6zdeDFwKTJ9iJgR4O7V7BKu/kQtX8I7yD5wL8Uxnn5wqLyaQlBkoXfvW
FXeVNd8MQFItjc9scGExv5a7UcIAcQXgGQaiXHANO+fRgCEnN5Jv5ZeC70kc5bzv8++6qjwGIGvw
xrif5YrIUv+2GCklmzuurRC3IpYEUChoPxJpZ7YhqQZBwQEsJXtQFGcaHuacdaCTuxubW/ndQNeF
fRk7+bkjuUQstY3tw2bI1hriJ4mY6Cm6aVUPf2bXxtEWKyP/aGg0Y8ECW9OXwvDvJtO/d0qOYIIq
Ao71cK6X1vITOpsexWlPy0/oeK5rUA61dAvMl0UtH5SzuWZSVU5gD7oBR2gMXu2qfRTPV2YtIqKH
GboT77hNkhusiQAL+AJQFaTw4iQer+msanA8ilSgPcOie5kNcn612U3fR8guCqs9m1FIr+2MG4pP
I/ZWIiADZ90sT1WS3gl6B4WUZVwDXX6Bw6Ouoq7G9WK1pmOpXe7jkiy00l17brir3PpWK7KnIU6e
6OP8PfS6Z0Eoqg0O5Tj9muOm28zRtCk05FeNKP6ep9ovgYoZpf/ksrPxZhwExeM24XLU4yW2InX5
hFcjX9qAhpwcXT2iY5RGDIEDLZlbruKoRlS6QAHR8xFW5YT+hpv9TsuTiXbOOi+k02Dc/s0wvwsM
MpoAeiK4cIK6zaMgvKQn9HNgexu63hEsAGSrLiQnu6wliZGhcS4lKmhhYFEcbmg/KjeLQF2qTvvC
vdDpzv0Yzw8SFQfNkqmXlF+sAjohUx+38JvxZUKyqwKfEd80b7u7XAW/m7zSGdkjTxaR+SK4+I1O
5416bmHOwyZt5we5+wgROJSRa+yQ6937TvkoobGkbnhgiYu5xLRp/CKl+JDaS0U6rQK/1YAFl+8J
KEyu51I1vrRhd82ZlR8T6xLKbEJOEN9Q7gf+ScBYTSfsGpFv8a5m1iEakCPHkgz8Ssr9UFg0WiOO
o+CKp1A4lANqhSZsNQWi8Wvqt9daNl5P2DTkaK4df1+1jnlmx9kTGD3uDHQaL/Ox2IQ0o5LkOd9i
CsH/6bvEAu6dKrd8qynApUqsOLOvcpfaN1gxPcRQ8HeMkkBaceVRu7l0qvKuVc37AfshqEnxtsGR
ogVXfRODrkfxDYoP47kfvEmxgujyReILNkihBvdMOoTJ/wHMK+4+bdqMTeE7UrxCEPa2G1E1AEMU
DmSL20JgzyUZU9lc1A1Ur4g2smHzsr7icZQ43OkVJmlB4AqKmk+XkN1xnXubgllHTzhYB+a9bDfi
9k01FN/UoTVkOXuIipLQzVO6Wam4x/y5zVTBMyMs8ToZJn3Q0yy7cnkrVgtWa7wZrGCXjMsHHrc6
sNQ+1gw5/6bpihGkZuiBLlqd/yBPaQWLnMneIF3dWQAuyl0e14+W3z+TszITih38PxnbDp5zXF2r
yd8OvcSI9IXSUKgkVtg8klCRiK8xOW0ZjXAlVWvbxXdJB0/ufC7Rcg/4XK1FnIckel5duXl9xyR7
ZJekMPd7Kh1AGACt06Z77qrmmzeXUsxZqndc8ILbNLvmMadgKVAJiXEhUZTyyBwa3QAmmfyQPCEv
4qMbqrqXWvhTAwMqKF5ZU6u7FkMvsftIqlmnEMFmFMxFyKUqbyWJWpW6C9JAsBi1czHAhBcxCoSp
yD4BEtDgpglcwwyUDbkUQTeC8cQfFyjrrKYXs/nF8q+s7MLPIQGGT9x6ktRkCwhKfikaNq9odZxJ
9ofalLimZfnO3SBvQFZ+IKOwUFvgGsg1zOtpUyi7ioqscRGHw1tYVlKblxkkavTs6UYgQ01af5PA
nYQjedV2q5APKCibNaZ5Hyjp05xSqHvfXgL0lqMsjmWV06SIvjcODwNNhs+NnCQ+AxP/88SuMz7b
dLZrC5wOHTBrhbaq5yix0so09rJOYDUzHpr5DZGJMEkpNuheTeTCeq0kU0cOcfzuDCfcS1Mwax8v
PjY++qS2HAHHXrcAgoTWtn02GvuQhje4szb0l9B7FNsm1UdhAbBZSsRoWRwlce+1snCAuXW/SJ9Q
t0XswaHxmgAN2T2SW8C9GemgPuei6qTtsrG5raCLVOTEqGwQSgC93BJvZNb8hbmWqRcTLfaXuXbo
MXe25Jf9F8IccSgRf4LmgTd1Eje7AhO+n3rHAvxiWy6sutWpLwZurARk7Z6i7q86S2+gZW4jycLm
w1eK42eaw2xQE2kpXk3nIc2/FQrgcslqAWVZfkvuPEFgcc/5PeGh+3Z8kyzSAX8ukOsZ4KNoGrS2
TLU9q1nYGFxU0ytn2Qy0c6sqvofNcE1v7o3UlMpMpNdG4+/lfknvpVOIgKoxzVIakdk1ehqwDxAp
slfMNEYpNJu7jBSjbCw0U+DZAEifn5d6FPqR3OaF+Zix+5QI9Y73FBmnD8OP1co07AaIS4GDH39d
/U8H0LINXFBICBZlE22F6akKxVLCPiv2Bn25JImrOdUvfSzPhcMm2f86C+BEkBDJqmHjaO0db0lv
C3FOi7kdzuLAQK2RLLupnHeDdV95OPf6i7j73MSJZS6+gjKp3X1o1UhE9DTUPokuXmFQ2Fl4r7jS
gJw9rhRtdbTbJB6gQhntnv7P52UbbBzmOCa6H+L8h1h4ofIIPcm2umfbyF9I1B+fyRWNmLgRtrXL
+ADrTNO0vdUjxIbT1JXd08AWsAPFsF01uxdKWl+JL82ZxtUTW8qikyIQHHyDeFXZjNdkGq8X+kFY
n0B7Gn9OCxBO0EKiaogKz4LoOoDmDB5acnE/j5IySzP7Pu18iAxF/W20SdNDeAEb/uQbyLY1CGqQ
ZHoG2vI9a2icyd1Hf1Qme5t6yZPTlgTferVp6mkH2Og9BhP3Y0yCndQBQs1D0KD6FhT9X0UVDAA8
7L1cMsen2V7ZEDDQggdWWWsHSi5Qvo/huenNfpZZev0AMhmhtl4718IEgwj/cEBxlXAxAMsSVVfs
wGTWbvqIat8oWStq4b/4pjhl3Lu4CsGF3Hxmk1RX1FS7vH9V/cdEhOKroN44QsKENtLO/d8NQD3k
D0v/PDKjJ1upqVc7NUIe0D9gc/7V1oV/LqSSRDUvxGQxYh3nqgibPUkeuHK89IrURbBtAqXZpBk1
JZ5C7HGDhoBGhyNSHoTwcv3hMEecKirp236E4+CdQnVbq5uQzQDw0wOu5eqcfn1NRI7iOPaMTLMf
8JW6jamSXKSTLv4QwNOzPg0BXnB9oTIiCAVQ8Zq1z0ntWLXxpjrqfDbhinE/oeaBijdNMeCFYh5r
NYFN3PwFwpSGvDgvBZ6HJBc7M/3VRuoXdADfFOqaZoMMrtO08UXXk46sccvd9El8gx6/6yzw251D
w80yo7khE5LZOA98UX2a32XKbQw3R+pMkvkbNa4/uqmXpJq4y/kx3apoKJCeuLh1QQcf3Auuip8K
+h6+B8IRnCmZ0oOj1GRDoHtKP0nRhc3U1jZtoO9Ufxca0Vkzv+AjbaJyKTOzsAYcH6EpjvlTOV6M
RQy6JT13UoTH4bKWtB2xkgianfJIsuL4CVlZ9N8P6qmGoZoWS7ey6Dl2IMk7Fc64QwtQxbsSCnVe
XkdVdWmZ5Sa0419Iz56AdGsrj/59WOTONF2aoHG7f5wfg7KNh6DW9IBjNUXhDa/dTD/qubvSkBwr
fPLZkGXIxPudJykmOYll9mPQlXOl9v4/6X6/nwZL7PIf8519d7BaRQTtznAhV3PaI9RJGZdVITVn
oAsdgqJV7ceCRozNWG5s6oDBuPO5XD3SRQXFuuMrsk74/PE0q7kJ635q1MmbHtJ6QGclZBNoG69S
rkalueWhfOe5xekU/4BMmUHDWlJsrfqN3Xz8Sf48+LKLrf+bl4XqfjAvmV9rttJbrJJqnrF5GWvG
GZ4AiBmkzObiDsPIN6knMb6pqmKlnIF/HY3zyidYrZ74NYuuoL0aIuyzozjX6Oom1hEjSr/ZJXqe
4Z2RogWJroF8pnwrL5yrkJgNj4Z1r3M6TpgwZkb/ouZ39VGGLABK2cq8wXGlF7Vwa2uHzHlPDra7
cPrXorzWvPDERjE+PdYHE7K6TmKUF1U1sN+XJlTdK963mUFyea+cXSN/BYR7zl528B3ISHeQsBV7
ujbz1yR7JXputGdONFq8m37AO4R+l93VpDPp47txMQm+Nm8ABaVlxP3TXyXVtThHOqHtqbVd9bvk
hpe1RSgHgLJB48u1dPxcJFnTxRQn6mqgtEzRp3oqs/xvhY6nKppRRUla9JvR9NtWH7diq2aW3WOr
yVeWUlKpCxIewq4ndxnfpRhZ3JELZtlMUTfIv5WTe5lZChIDSnuCfLMQ5/4wsnhSuovQgq06q9Ww
R59+MSq2C9OR+MFGxauOeQvBwNQ9vaxposvEslsERWCq4ZmePU1ajSb8dUaCiQUZ/PL8+KFZnMdj
TyVe1sGhIQKbvarWJjhQaB/KlrZQPKXNREv5Pqf7WE8bOvuVEIVU3Alrbn1qVw+mZMVaGSOojnMy
MXjR3bkqxAR1nrdT61+g6fhVVSj6d5ddFzYbPUT8IAqsh6gy/hpZ0qx5nsyRtguvNF9BSd0Tx6eN
yprSZ3dpQgwFlj/OMLdAw6ZgBrNflgu9lzxwmKrXI8UHHW6XQ0ou1UAvN/OFX3oCpIK1OSUgF5Pp
fMx0Wvn6dymJtGFSSDu+WiLCoJBXmJ7lmHMo5B+dEmw6a8TdsdU51hEyYMcX6o8ToKse7gc9+By4
aiSzV/GlPdZ5YQV28qgjx5iE8waqrFUQEXiNk5xFRnqZlMFT5Yk+o3LlTuQ+4OgLqSKagoc47L6V
CEBHbXfJROlhd+UFaPL6w50Zc1XY9oMXPnEc+IxaC+j31zyFKEvFdnVqx320Si46KAjboW6HyhqC
49biBB/suMyK29Aw03mfm8aNVMKncPoqiA3drm8pvWM8nKoWcNt7ZQUqzQZH/8R8rjqM/PkYq41P
o2GXuDae9wkIrIi+PnIQpYAiuWNJUpL90dvmG20lvwqdVLRLMBStYCQapFbNm0Qr9G3F3xufggKp
3uMrbn1wyt4fUFM1jAX5HNvy5N8P5kkJNRJPejHvB24M6saSTgW38N8NIif0YJCQYuCQjOW8DyGf
EjRIgVLzT91Eny25ZngWnrmKBuRakTLpSfiiqjfv9eFV0DCSL/8X73Ewwsq4Gn5Vx1GkTEswOAgY
Eof5+BBywP5jKX+vx8EQqw3jG71XxVo47wW1/J6o1mUgapgnXuYjc/LPkVbueB3auUaT1FnAHDXY
danHUMMCVic43pMv9ulGO3ixlRV2u2ZqgFVMe2SGtoK7wQIm9svx2Vt1b/zzpVbbuVeRcZkqRjEA
d0kAhRj2lZAzeTOmk4kk7ka69MRcfrpqiF7rUDGpSq7b1YF8S2M98yZqQB2SlNWdlI7mutgEZfQ/
stuPv+anZoWSwD/juSvGdZeWdppp7rRHAdNBNFMb/7JymjB1zrak5sPLCoVectXC8ZH0tcBwwB3R
Z2cbREhB2fqNkMI6Uv+SbTv+fJ8vg4PAHgROh4tktdi55ataq2JVdEhJ8A9AWb3m7iZ8tSQM5TvH
x/t0Kx8Mt1r1fAC76NYM15ZnDlDV9mIApwIGkxrdqbE+3ccHY61sGYF+OMRqji1Tq1upZknCIma5
j7/SqWFWF3GWK0puZLySXBZwFwSzd9LhPTXIisfa1r4yVxWDBGi8B/Xf9dChcXz5L96E+jT1KoI/
1V7t1VTvJ6hVTJivluecPsFhtc4Js/nRx/t97g8G0T/eMFOPmJBtMkiTdj+pQDZx/ISXlYGq+e/e
ZrWzXXvKutJkygYQdlIFEZwikdbxUT7d0PQwsWxibBr2rDZZnowxZowLE+oRG5pTJFJOy4aGwHJ8
rE83wcFYq00whGFC8MpYlEEEgmktyerjY3y+PP+8D/1hPi5PXuRzlkWM0SAphvclEHmZOBvYyfGR
PrXECDwwcTaKhAvV8sDVqOlsPFtJvdxqJJm0XrkSNGkxKhKXHh/r01U6GGt1g2b0UcqqsFnGAs23
FGGJbZTCuLBhtZ68Qk+922rvzT35XEVjFgvD2IlxF5AqzE4pE/Kux1/u0yU7eDnZNgcTObiWnxth
hZ3rlCvhDdi09AAkPQbzv3FBD0aSJzkYCQHoZE4KlkyOVA9vH8+3gThz/H0+2+bkukm4GIZBC6PV
YjlDE4Dn7RmFrIrewraD5uIZ1QlrJ2uw9t8Oh1mtUdk3Y+017bxPdWsnmmNemZwIaD+mJ99t3eEQ
q5UxENjo1JIhEprjCHOPOJGaIypCTQFuRG7A/27qVgvk06Y9SIZu3gOsMXNlL74EHPf98VFOzZzs
/oNtYA9mXLcdC9RDxNWGZ+E7HB/hsy19OHErSxc6KNjGyTDvLfPNSMyHcfhVJjf2kJ9YoM/O6cE4
f3hnrVOrSoNd0Klhutl0LaJo8BqkNJyHp+R3Ph1Nw81ydctCX3MVlMSz5XuhZk17yBPoCEwaTDjq
Z7jXJyt0n56hg6H0j0vkBVWq1LY+7SV6pdQ1U24BUX58lXT5lPURMmgKZjscVIfyysdRUDjSk4wg
aG/r+rlNS4MqDCCza+dwtkVts4BZii8vBhCrJ9QPl3SJcCUKSGeDYX3NvOSMvs0PeBtjq98gAybI
9OOP+dl2NUwy9UARaIT2xxWtB1GZetO8dwJvj8fhKvEJbfxV1uz9oB8OsdqvLVDCSatG9pH/WPNq
XP0KqiiYx9/4dHE7mQIRsDj+cp8t9OHIq3Q70mXjzMXGWbTK6AxOe1dZb//qivnPKNraK6An6GjZ
LqMUKIxXSnXLXQav5+S9eXypyHZ83FBTk7mT5qvYL7gl7Byh9vw386WtvQ5LpUIyOViWOnwdquEO
VZEUAcjjg3zmbhxO1+pqKRQjq0nbzXsFeG07f184lcauDH/Y5htQpuOjfWYsATSAMANe6gBt/Thp
ga1NJdW8xbmROavJb2+cU0rsn0aKh8OsTIrpD1Mzytrg45rNP5dZlO0GWkWBcfxSbI+/16db++C9
VtYljpXONV3eKxyQBf1/ui8/3W8HQ6wWis/X/cRniCq4E6ahNTUneqZ+OoJNT0Ua1aDSve7yidpB
FcWTiTMDMs+lJl6gRfUv5ulgCJnHg+u4mW2/7jp4S8JRw2V3Rzq5WSfKFZ9u6YNBVp6F4jpDlGEC
FjwZ517Sn2O3w9ALIihAdOPfvBSwJHLcrkoHh48vVfpOWNFvW5UEHotPOuhkfuDzV/rPEKsNXbkT
QHGLIdjQfHivgFre4J8RI/4rx8wEx0F3ZyIdb+1oZE5M70UnXl6HrDGvczLG+WynHQ6xep0mLc2m
VSN1jypl0yB7ifd8fE1WkkDv19zhEKvj4rt2i1YGQ3iF+LMAKIl0JVtElaVGvQS4sRzTkyu1Qm79
MzBoOqJfAXCtPE46ebvRbNTqvkjbx1l7E85s0NFCKQYx8iZg0YXkDr2I7RJAHUPsRZJnSRBe+3rw
AyofUy7SIIL2/E3ATNzk2jX+IlejicKef1WjtioM2OOz9lkQQPuK/3v2lW8wBvQbbNpK3c9efw26
V6ABHKAlIVVMO0FFOYBijw/66WYAveGZDjnOP7qf+JPnj1Y9qvs2i+/axrgjqj4+wme3jnkwwuq1
umLK6jhlhLjwtjkgGBpf2FV9ddIn+OwaOBxo5eEkdUY/dW1Q93R3f4BGWprW/qSDc2K+1lDVtPOA
P8W8DYGThJyteuoiWFXff+9hxPhUKd6YMDQ+WjSjHlo4FzNLAhZeAKDTqN1gC0QQWBn8J/7YkX9e
5G6nR7rJX4kKkx5Ou8k3+Wn3hcudzZoX0JKUt1SzL6HKoFsrnGEh84OAtkEJCbmU+RHcNWuRlumL
gO8TsJjHN8AKJfT7hUyN5g4wavjv6kroIIAZjd0yZ3A+vUq9EUw3I6MDqIJS6kG688RSHVn0BihX
AO/kOzK/tk91NrkmFwPtaI4NSvP25WRD2zVOPecKrfPPc7oYXpOGJ+CQP058rtW6XsCr2asmSff2
iRCAqVJ44K68zSzIM7cuSAbRXRHLUNOcgl7CsEQJzZBbOD5rn2w0HXwQqE1D5VHWjDvQB2phVhP9
ZiFWk/UWRuPxET45Lx9GWO2ztgyqSOnnaS9FFTYVtYR/cyZ1w4M5CLPLAly3cs2GPtJ8cxgmvBqo
JeRO2J0phKHjb7Jc8qv48sMwK7M/l77hmiHDSLWr/p4ACxZvY8qf55lCEeYc6KZIN2D15W9drG1S
+0WEIoTAI8R8EZSIsmvDgSmzkJ3ZgAl5GBGCEAAzpRs06MMbvR/fJAetRN318bf4bD0AcDrwzqCf
WcZqPZwuaQer5yXkRJK5FT0VuZuOj/JJbgEEt0S5UExoRLTK29Yt7EauyWkv9woBv5xFOWsCmkfb
4PhgujQCX0f+cAq4Wwg6AFWupSWtxi6NuEynfW0od3ZtCUQ6GlwapliXg1m/CFyRRSG6AhX6W3Bk
SloUzfS3EG7ZmWWPQNAwHFLxFw58rEB3VGjbq+fxTgImPjFtEOXh3k5BHM3VXQvpjHpEEj45nXXP
0ptpVwk1qKUgasLmSL2nECUb0ivYyawWkjidOmOKezyOyN+0sB9LxBazzIvOMPVSrom/mfGMeAOZ
sja8Hzs0HhOlOOvoSCDMez4JSY3RgYbmwJOYHsX3EFS3/NVWNCnKdhqafODG6vYa2PpWmNJC4o1z
7ab17tIUZGdm7a0OyjMfJ7QvvrTm9GXuUFONrfvZtK8mX5XAnY8TrSG5CkTlQA6Y7FexTCIVmaja
tVp9daKWpgI53HVwKqaOKEF1Y7YmmlbqpoKjNXrdFsLP4xwjMoHgW2PTJEuDK0qfHeF/lOH4Jnyh
pbwLR1qUJRqk90UEJB7zqxixaqf528qBHTVeuwV8eFV52s6Kyp+e1y9cKiOjKqACdXzXN8G40/j2
Fs6+EMv8IroRIqADigcYeG/UFy3HLQ+1M1VB0kZ7A0+xqJZM9a20zXDIDHlo2WGuFqWD4fmdHiL6
dmhehZbyTUh9mEwuwFtD46PhIlrjsOtChymvafQQvBQp+jp9dRmNSLKgcyhbRvQ6EG2wlK+wVC6Q
DYn4gaT51ijozievZTw+I/d4BQ98C3yZVtD+Iiu6tHiAXDfm4b3Q7lgbEfCioouvg3pAa9L3MQIu
CAX++PH67CwLVJkcOJac3NrHC6s3bRqvR2RxAf4+cIi91ts0sL6YVqHyHR9MX+7ptZU9HG5lZWPV
jAazZLgeKSAOrVRFlowFbKtCfRROvWwZJeOUwOaOmmeL3Ur2B2gAbNK5h6hnaFuVnxPjM6JIk8GR
ZqV44AkKq+MZN7/lO+uRfEsCKrL+IUpljt0JHN3InQu+K1ELX0YuXs+tfnDWtCx/1dPse+Uv8oWD
Cc++1r+4SR2cj5NzPsc/RaZJJKRElKaqbQTfctc4l5Iv/txZX4A918F0Fbs+qx+NMSQAt116sbtf
iMD6oLnSSd1tkib9Pis5XRyv/EZ9nIEE2lzNi7SQNqLjDzdAji5Tg/4AbkvIm6L69xBU6CO6yHdM
M0JGzlYgBJULRtteRAmlGBzoz9X8xQT9TV1NVKIIReDV0QMSRTftS0bT6bh1lqYsEtMICyfxo3uh
JCg+WiVVeSmKGiIS6dM1BrsnTFTUCvvR2vaCTII8T35XR1PCRBWEsPzd12L60W/fiL6NkG7YSYt4
E6anwjpjd3GDRM0OS47WmQhTPYr+mkqcQsaCPDhs9cVjk7JVbMZnVRVfyILq9GqSxCbdDCSxGcDR
lR9Z9MdQ2gqfRDEFqq/Q9lsRA0mTR0mviAxoOTgbnG1to9A4A/tultPO4KIeo25v5nq3kXcWynAE
dlh0gMQk4cbgR/pR/iiiWkLITfFnxb5ooN/kYwUNNanqDcyi3uuuxYv2uUxEW6TIM0Qi+QZtor/y
Qmyon0rkor+K8HNG+4UWm5eXt/w1orkW5LIXEZfHagn8pNdEpIypZN3RvZKp41ssAoov7ylQsVxC
fLRiALTIgIX+k3gpx4/pwhf7cEpR66caRkdLwl+oWitvO2p86Kz2RBvmQblN/YZaNsBCtRfxNg4T
x4Y7M6y4WnGWBO2XduJey4kU1wgGg7iacllRE0K9ha4PGwk9amMnukqiLtF4KCxw98hdKAJHywD4
XJxQ121FbhDrwBwwh1Tsib1jgRtCjBSBoJBr0UXDHVFxubPapL4SBzRGvFNWc+aIymIIQYjgXGjd
3L9MoxDedLVlP1+IBA+HjNxy7zzy7LK3hMKO00RMwayz0VmkYdbPUngnskCo3vFYApDlS5qW35ZO
WARJAb2KLHuLSJjOlYdgmwzOz4hKlINeVx/HN8INLsv5SzyMD/WAXEng9iecvxVTiuCDZbNdV1qT
4yYbC1z+IDnXz7XVWDHds10mQC/pBgvcJ5ubOzV8Vx5YiiMUJVif/jkEx8lDCuORI9TN6RetPJGQ
XKni//lEq42U+knp5X2n7dsYEReMcNUgRlaMck3zFKhXCrk/5AKVELOznpFAOb6XlyBnvZeBGkmn
QUKyP4AmZlYGKJPk2p6W9OdhymNgqTx3L3cAiruuR1hrXZiZv+3j6RXpcrnGK/fx/QllC5V4lSL6
JHpFzJQT1tGmb2cPdRhuq7xc9i576fiDrxitMncODryIR9BY1uDS/Hgz27niNHnv1ntxE5eudC5t
rLBJt7nVXUXWIwRuti9t5Zbj4D2KjFaRsNelaYscPEphfWhDvJA+YlwhXB1ChXhf/mDE38VKI/XB
jGhgSpG+o6ajVMFOsZstW6NFkxKzK2bI6GDgwLfyQIcR1rJ9pry+ks09qifR6uJzfFwyeXN4ouhS
GpjnlZPQWXOdVH3Y7FE0vBEsNX5aobz9Drx4fGpdEmy03Eci9XYy5Pwz+bjM/X+eYBVHDX7klU7M
E0hEIVRulLlEG0+m1MUXFckJJk+0oUSOykSt5fjqrxD776tPjEX6FvIBaenVHOgAcILAj5u98CTw
HiTOFB6BWF5RfjRRD0tRq5xvJBoQoyRKfGn1upBhEbadwycs24mnkvO6XpnDp1rNy5jQICWwmBeb
4gXTLqUzEYWKr8Uv4UgJ7EA0abHCQu3XCYXtNLjnmuYfjz/Mn3BHFgmxds/Uaflp/FGLasK2s8wg
qPczJAzRDluuBzJSyCKIqMbW8vwz0XqN/5ew81qKW+u69hWpqpWlU2iyjQEDtjlR2Xtvt3JOrav/
nyF4/880LjhwYUIrrDDXDGOOYT+IRGKBKFoUMDtbXGRlDO8UCPrip5bSxzOooTgcqj+f7iATVDX5
VFCCb+84d3B6zjYV/jyYIxc+cpQPfAjQ3x+Pvxjb1+NxYDDafG46c0ha4GHPsHF/du8E/GTHjCbE
kvZvUXxgqcQNom50H46W9x/iTQJac4LWK10zgGk878Dg93VW+13CnAQQ08qp495qE6ZVR8IDvX/z
cRLqry/u+aQ54fRFhuRQXLyjXdSu66ZVRdzxFZz55wOMaVAriSly9OH7RBGEUFAeM0l8bZf33/tN
4oX3ht8KlO8mcJUZeW2szaEqDc8c2rsKErQXs2oi+/j+Xf62/dCIB8dOnt1H4+71XZK48kbDq9u7
DCeIVtgi/5I4BJIflRFWT+Fw8f55o4M8eFd3dlnFbXvX46YpVpfoBPaX428hQiEzLu+e94xIdIwx
dIu/NLQu7Cvvv7H9wSsfJn+sskvnyag4BTF8aRA/saAgwbjwYJSm8HDRbCzRwcwZ3aKQWEEPz6Es
Qr9wanfHM+IAOPOoFMtZl4+nueFMb8kviL/W25fH7kKyxjO2MKY0brQN88fSS34qzpPfysVLD7o4
qFyK4xBqvrP331CG/J2hPiw+lsQj9hQyp3i+FUx8SWiuOxV7qgaa92+mZfjezQ6NUh0keTMyr7nh
n/dwHJewFb9/i7/ZvT+WzmFCoWqb3bDreB/YBaF1JHbflUR/vYjWPpmE+e/f7i0chp33x/0ORYQL
xBYHz+SVOBKXHRmY/qsNJaKWwbyDdzH+onCMaRdn3/v3/vvapL7i+JI4P2z6bMJw59dth8GFehQ+
b0h0QBpuI8LF929k/c28CPOEjUHRijam1xu/iuo90vTcSVlMdp8oBsTizOIUkZeCH95Q3okCGvw0
IifsPNtVcH5y0io3Km0gElhiIQOxCGtvaaGJKub9p/37lFA7dckSm4i/HTxt3VrNko99e1eU7VmA
f4T3JIcU9kkJ0exogsCciB1KdIkf3PyvQ/XHzQ9sZLff+Pu2xRKz74uSG3crHZdIVYW0k/zYFMPj
51QnBa4loyT/jjwGWZT3H+VvZ2EAnoATEQIN8AyvJ62rq2hIUX9mZ38K0g7iq/pMpYC6MS9p5ibA
pBhw+/49LWEVDna4NBTp2PMsQZ0PbjqGc2Ek2djcDXjtyjoFkI6STZPjTjqogiFMMY2cRaVhxKlQ
IpQiSlCxcg5oXUIhCCwBf23ZPA2t9dEEvbVB1PBMKsWAbuGh8Q+qB3m4GW16icY7nHzYPZ1L2/nu
7yWdPJc34sleih9e8KR8DlMiI82C/iBUBrD0ZpxoQoFUk6ZGE27Gw3MlTfqwtUxnWCukSZn+CCRP
AEJSnu3UUZbjpowBgjLSxQtIzlr1rN5/8iCbbGsiVHnUedfKd2DYxPSTQDMvx3dPHvy5LCA1eIaS
DQe1BzkcnTxyicOl/czcLB20iTCdPdO6CDaJA1NyohrNd4t526FmtlCuXB7UosgBBqGRWMKrffRN
O8iDATJlXpdhWun3RIyDt5kYJQS81MqI5z2SqcGI0Cn50zBate7F6yVCPqI+VLHxIvDe+3qR8sQI
bQLORFAGYlGVS1+M/XkFBYSuoxhSBgfPSl61qH2FvxxqHNv5pxTMrXz4V6z2juF8lUzJhhcUz0VA
m6PDmwR0m3PgdF77mUiTpM7QP4xJeCes0sZIL50BgnVQC3Rmaa8qslGxmYTMZNxEifFED7uyYf1P
eJS2ZY17Gd+KRt3YPKtn8CpFa26nevwSBGkPBVxawFH/b+DRXksmjvQnZSKLhJbb5VeDcSvzGNnm
V2ZaU8cX5UOYGwwC8U2MlEg/bIilZ//EbqCThFy9YL+QJsJywDMV0drV49YrL6qlQCoLnrClYhK7
T/va3Hr9GkCP9g2E4RhpElrKcmsj0lgpuQg4AbLyU866UOWQacFZJgGlCAbXam+TjEdJIv0M/kkh
ODPGglMhtN7lyYpyFXOZIi8lpEzfuR537rVMK7PFUyTznT8eJ/O3HkqAjZGc7sZ0d2YT9VCxqeE+
tcwjze8I/VMNpZ4XFZ/Ngi5GhDhIjzNggpKSDxCZ/QjZf72JwP1tkAZIwGMgCXbbtJcdWUn1zjZ1
/T1kDUiNYS5gywCpA2xf3642GHAVPCyWJEr8wTtyDCCs4Nl+Zw4xIo4dw4ogCGoK9Fz3N0GffeMn
sYHo9lhchcX6B92mij44tKglv7UIVJY2IfEDaQeyn6/Ndei21d7jPMe5hhfaQjOFBWCRz2c+6zw6
VstVGc7/tWnxgwUigTY358Wc+hsalrvJv7ay8UIk9rY93S+9B1VmdFMDOHZ962zfpF9f0Lq0Itwz
oy1J67jw5yNYN3fb2my2RXzB7ItdSUUKmkpvTWQiZXY41Xc43C3stlRB1BKsI19E8nac3Or7pWoe
JZUsLn9xnMv/kRCLhAbWcjXuub5v0ICRn+CJE5WUbA9RI0lm6JARrFaKQz2KzDVs+nBQ2Q8TwBEe
toovRHaOQ+EWVnki86InGAvArQiE7XYJlJX9tou/27v6qIrru34axOdi71gX4gLdQGODljp8yJvu
cRmt8HSYpq2B0g52QDecKXO1s5KTYoCkxUniYvKsINYXvaYONLtPnupd+w17o1i63ZTfY7iPVcDU
y4vpzaKDmCokkFtjkx4h99GelJFzNIXhykzasO+U2tolSC/WnH4R7NtZuaqRSbhqyjspXfMnUw6R
+gjgjCQH+faVvZNsQVDCLknjCwWYc+14FcskOSyuTch80ayAzn8aIBvfJxi2GNIxet6bENl28uC7
65oJqGA+3iBWn9blj4bJ8or2nLTjlblLf7o7C60hxzmP/eEzVuWF2U8KOkKsGxGlwRqa1XgDZcAG
VtdNg83JYBEimX8t0c+28D3pd4it056C26mwL/FRzsKcj+2qRpTV/4hJHb2mb31VzlvFbuoBhe9w
rP0THWabKqhPUhO3URShZlub6ORABQT9ebHJ4QalqXLXLNXRPPVwIDznxfltZBjJ1hzqU1ay0mNK
nO4J3Vg5tNTrOxEX8UvF4LINbCM+Lb62ubbusI6Lu1tZiebiYcyT73aS/cOaUFc8pr8JkssSJXbZ
R6s5s2PonKjGhKN1pzRDk3fnUBWcSvwZs6GxjdtVZTullLpNKnTN3ne48Kze2g1CcTsgVxs6dHBZ
r+0GznodjG5Y3w1lTaEGPOxwu1ousULUnIr9xltnMZB0BypqIsfEFZOqAm8uu71mmb2HJkOJh2Wt
oSH9LDFnjkneWsV5lQkZNo5HD2p5+W3KZ/HLtAzOpzC+S5hu4Q8kiAp/r8pIuoVLxZ3YRBKcwmkk
2TYvOYIh8aKMU0OOaY/nbXS/mTKo9zgSgv4kKlOx68lsNKmLXBlUmiP5egjneTqSsTwcn+Zn4i3A
SfO75kZMCnPnn8ZTfqmzxSRjrOKM6IDZzOLZlW0qW2giQ0hQG6B1ob9DpxuFKru3jpfUu8whW9wN
ydFUXGLAYOuOT/rCvtPJJPFJ3EHi9cFG52/3yCuod1QKQwItNIikSB122XQXNBkjXmIc6WCW2cAB
52Gl1seHQkdRkksagMpD1lyR9iaiQl+c7JL+MkoxtNNvvOETjtrYvAFQ+zhU44Wke6idqhroFqjq
4Q6xYTgk5IdtMnYKwkooGYpRVrII9OacQIckl8FJYUl1i3OzP57cYetkxZeckivl4ONN/ezsdEb3
WEwATqhthsgAfCqyEKAw1KF4iNbe2EIItyq+LOkX33sodo8m3GgCmijHFUatylVSerVTY9R2M+mo
pzbbhU/iROSXLztuxZyNNyq+r1g5yZnFqNrs2/GeP5ZNSy3YbOfdbkHaBcLhjVV8G8Zs3c9Q6t/J
sDR98yhboRpIS1FH7gYQQZVlO5Bv+4eG4wusCnOmWKNMvPOoNLejK0WpVfZXxakSZ4xx6HEp4abk
eUQlDDGvKvTpjjzyTFND3FCEzE5V+iQSONkN7bliecEm+7H8NTjONTutzC9cEg2pYcGWfCOsBbtp
1+7oHkC5BT45xI9k2OosOrU2OawuzW3b52cTvxLHf95UDdXd74HlCDLNh9ZSIgT+z2kj/GkcdOlQ
lIEJXAaOP2jEWYp+nKA/gl1DNBTdKlbmqqRStex/6wh5c9W9CCP6kcnW/uy8Ux2yzMgAG0+xBp/g
D4QqFju0nK31UGDYoF9WdXzP2Zzu3WtnRFWLuiSxtBmszLHLAzkWuUzYBIaaapZyuiqu4tsjxSS1
DtUv3zd6f6mP4Mb/YfPkS/1RaSzMxtuUpg8nIypdKkSvBeHBO8U70aMgzrEWVHkwNgFj+f793zaD
URD58/4Hvhom39rtK+5PnJVjJhlLgPVaugl0iVg+jkoFkA7utTgPGCFZYnWELSi2MlIWNWBG93+u
OzP1/iP+JSn96hEPee1Kp9gP5p5jwemL74yAIgNON0zKSxpSrZlzbZ9CBaUal6Q+3n8E620d7fUj
KBL/Y5Zgw4uhXdbJJHgs5U+CCBU7UzhXLWc9TiSYgmnUUqdsA3JFxU5GU3RV1N1ZbGVnn+rIxkay
LWQj33/KA9lsVbp4ShwaqgY2KNU1Uv/jKc16moJeawmsHTcRNJYH0CBp5hLsYdAkZ0tNixv1+P14
Uln+ee18RO/3nJZ6nTrhQdDtBl7shBznB6kTJ/TbXdlF9V00A3c2flN0khlgQ2NejIgwluXDYDEM
PKdKX1E5fRHEQYowEU5l+4OEGoaVqu05ig9nfDQMa8Hs9qRe4IqS31zXFx5N7nK+de6rAKsokAsr
UcnaBfyxW7ILwYkEvpGfLd0QbbEeRhaur7VSu+eA/CA8P5fvhKGnECwXgKBS4aDO+rQDF9jiGe0d
gblJIAy7C4wsV9CFFr/+HJbdsRBxvNNQflns3ZbMIaR+qvl6c/G4roP+QYaTt2A0WMJ275xO0DUo
myEVNi5tcvp5dqX/CjLewlrPf/lzqZz3uwupps3I3jhQ9IutCOmE84QByAmgk58SL5TVkIElsNZi
BJHRhwuwuvrEQCq0llNNBCkb+f7yO5AleVl+AR2FAKQpWAUHzT9uVJWW1Rgsv0Baq/6JUZj3pBUS
KPfxrhhYNgHu2ppPM3+rIVFvw4AJgYihI1pn7oCEah8h7ccIaeD1FixY/q5HSbM1+xM5HJvuZ+qn
1/Id+I0yj4ZBoTJdLgW6HOPgg3zgKjTxelFDeuCS4xLrAWwbshF/7K6kg1Qyt5fqbjM9pObZHFWr
oIqiJmw1D4hNUC1l3seXEssKCLSf3zyocf7xwo6MFGBZNHn30iSzzYu42Rw51T8LsdGe43Fp60cc
wpTMdDPDzryqyFiTKzldIqlnDBptBWeMowCWVbj/CkIIDwXHKqF476ys+aqjZ9b+MtgBpSOgNo3I
vmKMxKcd2mV9pLwTAP4oPR/x8D9YBW+tENytUDX7hP9ohwSHfCSp7zUVfY3VnTYr4GHVlPFs9QDY
ReVW6uHECNin9M/E8bRNQbHiqLGXJrS6dPTwfk7eaLnwQfgCib0/SX8JEVAfuTbqjhnyorqWOjKk
ONQNeETAhDnFpO3VFGCKSZUp92WTIJFrSBbzCPxo0N8o+rM+cXSprKqgAHBfTJSzLtME5vhxF2nF
pu78Vb6GZ53zXeBXV7JI/C62kJtlZRvSrsW9l8Q0+2xv4Yc1rj7KAwtEsuY0Oa60wWV95NuBR5Ax
3Aztce8Px8CqDPxgf67PoWw+dk1D8dbSs8BMgkxE5RkGI9srS2Y34t61VhYkvhU+utn/LIzdky06
JskMgKxhzEakWUfER1aVXcfeX641t8gJP7ulAhKrQWQgD68KAIZR/IWM8b7iEbmT5ddQ8i2X4lJb
rPS22cV4rGrNWqGUdeOeTwp4gWkXbnzdePAxPeNA1VFEjkwCpJL+EJZXeDF5cZ1yEbwzhSX2iQZC
ADGp9GxY9vqeHc+f8EupDQjii5uHx47rhRlXMoLFz+BrQ400yq0cyRgUpk2fZGsBgTzLNtElExuS
KkAF5FZ1yhp/mrNGIpvSX0xzViGOHAIknVV/w70VdlDU1jzdPiKDCJYJ+CC/YL2Gpn294PtDn/FT
wEt+NNAFr2RqiKxDj8v6bJsBpJO7QyTLk/8cDD4JDNBMUfoEItvhk4F7o0NHwhuy466936qf/gWc
WyXmZWw516DcLhZY5WeEzKV2TduxzkTN/6rGx1Bohob0W+kk/7DKQsQ/1qgwt5CWB6vBGOoCiR19
S9Naalq4Hj2KBzZrgMcTP+VT3Bo9qI5OweSzjVmqZStZegmwLubuMhzdE2/cXMpbkWEDW00Wuwb9
xLquM2qBFAE5vvLfNXwB+6l9yJo2OdERZ0bJP2XYmideAL6JhIJRN9ap15T/baAIGJqfQ/qsd794
V0bTy/UvDAI9AawAfTYPnPu82YuryRt3os4um6PM25Ojfl45pJT7DMMWPpr78pGN7IAQJvfP7L1v
zag9YtVfWX1ZM7pA6ASm5xQegtdWf2aSZ6/nUEOE7Lj240+QBGzylqxh803cX4o/bIKJerqp3Om4
7Mft6FlXI0a7Cleopls/q/V6EarbxkM9/g77xwgHzAByBgBeNoI3Fj2cFr9Iw3FsUnJdGHaZkrUb
i83A5CbYsHURjZWH7o6MGh22vqLTpB0u5mB/KX+CydJyY7Iq2jPo2HJ9wphKeMxNSWJcourPIylG
MwaZlcYNGEh2E6eul6NNF992Tnztxu5Z0z669nLJ/YeJCCEWZTFPpfvL71KgrcTp82aVgCQXEoyz
FbCb/8s1FhF7Dtc6waWEQ+Vp8fc8IQTjOpg4+/35plYmClyzIANiZlcBFiOm0HiM+//YgGrDIBLU
diSBA4XOnR0hpzdQEMfEuuVTn+TfydIkdFzEm+/yHWR8X7qrRWCR5OPDnNXHLjvU673PS/QZCCBV
BTUe6eyNKSpgRuS44ckr9SbAjVL2HKYpvBmq2bBulU/U8kV/xiT9kMTOByCVN5U1CLdYeC6t1IHp
hZsDNxpnwYym2Cnu8opceLm49/ku/uRQ4XBrGKznX2PtfVCIfxsPck8P2SvObcjrIbF/vd73sI8M
BQfSXRNa93O4h311/pR1575LYBhD/fjP1H+zcX0ykByNg4IL+cGddTLtiu1ehL3B5nRvXkeBceqn
v13JwPb9zw925ZtEIQNCxRMS7xAmXn9zGDQ7RbMvPSu/g8X5ZC2LcUKkORbI/q3iAscfK0s6Nu/f
+C8T8uq+B8FyPlv+PtyZOXxuVMpYiVRDVe1DFu4YIaHrffLBDd+mB9Y3BYK8YR2EiDa8no5ucvyl
qnnTPYrAG1DdG1/lw4eqUu8V6IUby2jPOfFRUP4El8sHtRxd/sD68cL/d/uDFVj4frTbZJv8LsLd
VAu09gibIg52H6x1mt3ev9dqif/wr31ihyreLfmdub9RypFCr7QBsYCUjWy6JOwa1UG1YVv9CTgI
Xhrt0Fb2YdUfIs/FWT4EFa1O+Ct2fMdx4A3derarFs23dkO7Y1hZv/i/VF4x5lPX3wjVrd9iEVS8
hrHIP+Ygr5AHmXLgybog34+GOmJuFHbwnYs/wYcWp6spl9wAxFV5ByeFP6FKcbzxE5MUaeBs07k5
DjuUpCxqvS9FVwwfrDt8YLMg/PfcPsNFc8fPj4x6dx3NaH565OPC36rn6BQeVt1tLuA34/0zQmU+
7khDIC0Qo74C7mA/3quxkr8Jm1nn6Bp64EvliYsYBGZ0Le7wlVYu/RUmjPU75dVViaim3CuFLx66
aKog8UecawL463Yqw9K5T6RlsbM2u+rGxfPmhSVdniPxroJxaVZqOWgizEH4m+Sh2kzK5qcZBcdk
bJ79JQXBk50cbzKXmt0DuYQza1IAk53Fww6hWOPTnog8rJptzefmuv7tO8t3z+8QtL1hOK9CIz72
huS8Tcdj0rNnLaBeCzWDIc3VSfF8kiHVKZekqwlC9jTVIbjVB2uKNKX9CAuhwLme0m+rExIlSEPc
uvnazaA8JhBLQXoKsmIqN6VkY9tQsTU0GunPNnAwgMWoVaZKtzIJ6GucJLwvI0UGl9e6NZ38c438
svovOEjMZrgnklucipTCdN1T5yBsflQyXJ0OcRY/qTmizyZM5/Q77+1WLiY7Tichi0BtNVoLRXrL
F7Xv8EUeLWNuG2l61FEPvEqSINuWY0ExHajEbDfHYJukhKrcwBD6Z6oeLWjJCbCn5jT5IJP/G6ob
bItcDRixubCQ7cSeGBpR1ipGMs67+Cd5tm6mNILaMsE64d6xvA3HMK5MGlt25PmrTw7ZSvLEQR8c
S2hw9XgJI1R/kVLvTAwxlZWSKRaQi3E8Lh0WiCvVXtAIVyN1VI75JnnImEFwXCfyup+doMqILlQK
VMODmg7jCdyWU57hHRA9V4xQv3kwZnwOqcOvpRtGR5YrKbqjJf9iDeG2lQwYwrmlj/ohWH0wXzSo
zDalFkY6zZKnjV199nerPLLKLTi78gi60TndzIaaUqTpqYBOE1SsGEjUAa0JRIL9m8yTk5lbuR19
2d9r9qK4PW/Hrz4k/O+fSm95Nl4fEu7Bme3v6zAoDDu/q6ny6PwjgYWaGYPnmzeYJgVYsj1WhEQO
LlR8sZ+e1hJWKfi78m8yDXSiqpSlytQqV9qWVxPYmWwO1fjJltIueP/R19zt6wPGBIknol0XQrJg
hc/+YfTTAhoEiqjZnarrAV1tPDobSsE+WzalLXiMl98cAK2R/8jG9Fft7usT7c616O9kvySqyUus
IUy3+mVKwuQ0hcuq+Q41dRmvGiF5dh7zjBpHvJpCIciYO9dZxY+koyeDSdKfs+MXIQYJHPzqvuqj
bfuFwjKSMy6zi72UUvRSaoBVUlrBAiQCDVup88wsd8fYSalzrlXDzXhR7p9EmFrAZLvM/jVSt4T7
xDj0YbWOczwN8SX2ouvGe63yANeb5+oKqg2s6XroHjbR8BAHHERNd9NWepK5HI59mst0bqnorDqO
HN193dz4I5gkdrhFwx+788xwyw+gtvYbiAdThZIUWeYAVSt/XZJ/zFu2uE0Wx3Mu67dGthgB5R4m
QC1qsBDnMdtfzfO0phw7/pPKpjXud+g0V6yQC+1rmRiCCG2+TfGkveyYa+uiXS/3GhH3Gbpr7U2l
czn0FcsSFq2wGKpX769G9w3kDzfbRJHGQpQFWMrhRopAsVVuEud3eBEPjj8h79v+KqHNYmFUiY2G
UPyvgfytafQ3zpzdAGo6l71BsrpGeUQl6wqKg7oKr2Ka0jQQuUMRkAhNaS3frQh2iWgosLLRFnIf
0tvizVhqwmioTl3xS5sS7cY0Lrht6bBxN/tNcWwk+U3qjl8hp/osNJWyNIWd/RK0usq+ZG62CnQK
dyhY1PtD8waBqZGBM8TauABjQUO+9kNJw9Nq5xT5nXRbvfbnEmQ3VRAoLUO82FnUdC3jox6Zv7iE
Jrlk2NEcAnC80IOMMkpsRZItu/xupnZKoswls6vENfXjbn5STRzcmPoeswKXkLIBCfEMShJfRVhQ
cznt7LFNHsMAOeu68tqSov7FmlU/FM5fZ7ZKGnQUQPnippYInloS03wJ3NW/kyQ03ylaxLF7+aEO
E1DmIQJcfM4y8++DMQyXzT5YdTjJy5zNHcKfL4hiFzTLS8GfZEe5IcuCF7VKVPxUEi+OHgqsUI5T
Pzrjtlr2ZKyALAyfbGSqU8RzyXxKrE6cMETK5MpxMQRGRRL9vIl2euzJI4GDYJiz7it5G5sapMsK
DWRsVI0gUCdiwGM9yeboau+HuLv1KelQxdhl8sPcdOdR2lw5SfXdzJtvXE4OB8e5l2cislFVvKlG
XNTd6RwjDMlVIf06wUFRooyfKnsmW0vdWrkBpe5eGkRJLSBW+0vNwW5RPyZjSa83mwFGiSy/FTft
yt8JlllnKCHc+yv4bybLw1HX7kYCjyaT10t4zqeyGS23vONEZFR4Vp0L9IAqLZkyDkNraqOzpFsb
Lfd+dwmGQXl2gSYqJsKyyOPXRgyitj5FdRs8p3+bGpstleOIZKZflltcyCFDeVzRQ/052RdnCIM7
x2ryUDTjF6Sy3n8x03sbpdGv4xIOY4ddCi8HHW5YJhvOWqeCf9EVwQYum6Zd6UmSgYJ2eJBGrGmN
8DeDe6IsB76WkoukcrK4Ok1BO9lk7CzkLhfWRWrgoClJhAp4rkhTotZ8xDDL74yc0JPr9HJEAkeR
9/D8LRNnPsjfUFpy/fFu/oJ1e9GqboyOgjvhCM6yoGYWvqcCCAZOWJ4g7+//F6T87wTnAXWg6wuu
+f99Ry7ulo8q3NEiW6+ow5Pzm5fX7de88jCCEGQHh7/10QgvsQykX+rCdcAXfdxY0qO0auOtlLRV
htvBhdA0C8pSO552CK4w1qA3bLLek1CY4hjii3JYIcLgMctE+oLz0qxOc93ds9bVJa/29qQiLiwI
9Ti/cC9oeVS7MFOUodAsqG4TQIdiBIAPycsPDcLy9db1nzRlMP97x6Zd4wt7rh63DslnCULp58k3
x4xAl87BkRPeSrOaeMWPPHC5lM5EZgDEbqzLLTg1WEWy/l4+BS6G3GTGm5fd4HH558GE3SiAGrup
h8Lx/IWD15pG84RUHQLFMpMlZzd01cfhBHlJGAtQjBy40nk0qdxEIObeX9JvSarw2mzbXdX/6Nh1
DjxaUvXlrijD8m5fU4Zwf2p2JfxezA9p4OOe0/FcPTAtLGbTQxUsfxSeSfFrLE+EGEoFcNKpO8oD
VFgIA8bmP975A9/7L35QQG+pj1WR2uMbCP5oWE6/i0oY2+onsk9F1HxWd/D742G+bVvRgJCK5hy0
sGGHcojjWFA3CBBBDdL8mkT+VVrg5++TaD1/suYnHZq3OWSlY/xY7J+U5xS5wZKjoaAuW2Ib6bDj
kjH9JdA5+dtsVRQWz+opuKpZP7H5vbB+N9PyhUNKe581rmoOtf7VLtSUOOI60PEvZBzLkWEVmJYj
kLUryCan0swz6ezNatHycHCsm5YbC+GGx6wqvZRYcaN3nhTc91fWPXD50KsAmXZPyHweyUYVcf9P
tOTSTZj/FcfYS12mAnFtPCbug0+5bxmhSnu055OMMU8w00Z77WYekB37TKE/TTKuyQOk5iWrv4/z
GwrE28KCwywDMkuaOFRKQgdWiBsR+uFPxkfBOuhJiiKxQ/TbZ+dGhNLSWLGXaPGfSL2xhT0CfYV/
lF0BJbSfx+DMHlWrEFPA9MXceeerZ0yOxJzgZCHYhG/401KtwOv3F8hfyhSsDzLEkjMgabwefn/4
407jzvvMHjkCMO2mV52jDWxN/vkU2Z8m4OUVin01h1eiAhyTVe/7NSxi6pDDRWX0Agsp9N0EPN+i
7NO7FNKtDH6Bwfyq96iIz9MRFp2gdc/NMgKlVZ2r2GCa9/saYD90w1utGqUKldTCCT1hJIXZpEPk
ImUVgU45IgWXXCQ6XlqnzRW+BHhLdLbdNpy69IcJ7jc/2sH0wSY6NCpIzrFFge6ijEk7Vbimvv8Y
I7efFq+2qkmGNvOHk3ihK9/rLG/VrlpS81Nr9aQHxyxFPX33a+7THwDDn2bf/rqpePM0zm7FujHM
NKNk/X+SC5f7R6+BAHPq4IRb8YMGm4OuRp4aA2OD6aEt16UOcJCCNZJ26Q1vbO9UHHpJZ8iX7EsL
76o+fX8hHYKtXm7ng9pRdp3j/rWXFBrY5albaDsO2Ss/23Ll8lI8Tm6FrWIBR8D9VIJASRUSI+8/
wIFBfXP/g9ctpnnJKCjR7E2ml/NdyR3yTe/f5JAV+fAuh7wIXmgUbhbMNLzj64j0hOACkrO1Rq8o
vVcsRVVKCb33b/336fz/4/tmOtN6CcId75dROCQhyjDvigt5HUoivn+vFWrxR3blzWseRm1TTwW3
MOkgFWqzPFWbHs6RIEtZ4p3G9RrLDbysjSzqZOyulXejRNyjOiyXWEUNEj/YjMsM8jQbeWEFFqRF
CF5AUlDCq9znmF5tJlh5OV0vBGxy+AnG+nr+FwzYYt1MoCZ8Kpi7JQaD4h+rI0lQWtOqTq19dJ6k
3gmRN/LPP/sOYiPWmAhoQLvTuKA2LVXz2HDKJSvN+v5o/XVmHLosoYmwfDoNX6/8oMdLa0xmRmEB
8dTeiK9Lm2J4T0rjIyGtw2jkeWrojwFDgJoa9ECv7wa5VuPludvepVEPdd1KEBUua6OR3HK96Ysn
nRPbVhFp7YjTndgXpEsCjEHHeTQ5q5ZzASJR55wTkfWMvCfFWEAy03Bz5lOtl7tPuko4mYBSrGuV
QhCpwWHYfWRlzYMcyvOLuS7VcpvcEB04r18sXYyds0QeLzYDWCF5UbrlZ/AJWyUcpyX9pibAehi+
sPiVFn1/Ev9uvyTuG9obZtI8iPLM2gkZlYglP9OBSF8bR9Ca6rQf4PlTiCMBB0KQVRncrG+Unf7g
GbRS3my7P57hwIaWtjcH2WAwBOQvfYojCb7FDrlT1q7SYCKzIy/ulVCM/BQfXtkbV0P8kalZdZQP
n4NkDVVD+B43gNZeT8VUFWZub7ruTsc0e3itqrWfirm7molFsQSKeDgNcWCppojUYUVPavEZ1cpQ
JqiYF2Q/3h+hldfynSc77BndhVE1lm0DKwwIdTtGstF4wtirawpR9jMBu60IJ5U6CsEboRMTJm8U
ACnROY4nTZiK+l62iHYMH1eMjvtWANqs+1uVDOWyFhl9Myhic5GxeMJ0rdgHcKgu+IzNdLHiTsCL
xtVlFF+l5Xghvji6+7djWt4s/a2z7ctLcrJzdxnS9SLouAoj2NMd6f0G37Er+nMNGvZP1R1w5Bwr
YQICiKLO0FV4uTdaB/HiXQM2U3JUj9MNJy+5gpi2KWPhEFDn68jJLi/y/TE/TLWvG5PW+jVd68E5
qqL6H+6PbZegGmO7u2t9wnq6630iTJhOVnA9wxaRsN7TqOCCvyDhDsucAGUKw00333L0qz1VmW9l
3gXMZx7stHlQFyz/LSvYHpxPvQv8qC8fLUJnsARfuTBO/96KT1azRt1t10QnzGWUAxeTWlUXnrEv
1q0KPpB4hB27mr/yxrfOgV7RXjA4yUmwt2htIaGhzDHXVDzAHHADPq4mt3j4Qnris8UiApx4JryX
6d2QmiLYrmGSdM74dixo6SDYkZFXnun542SreOUy6H5zMJwJmi26IvKgW6KxS2dTHkGntXo/ZEzo
Kuzy4oZjqXI+8r9gozo0HsR5ni1nzwulpHSQ89zUKJjHgTfcUaMx6/HIbJAl2ztflS22vOyb+gR4
4aVpf8hzB98l8z5lxb29sYTlIT+oc4IpabLwmJbAAMik4d/7xnVCyU+7LaBAQPwM6idWWwezse8N
GBHD3wQCi/O0noDFpw0CiyRYuVLa/c7s9nOyrB23SX8KvTB0RDMkp90jHycHe7JbFvvEj8GAdF7/
Hzuz8cja7tuZskUO/o6HFvKXv069+gSAFD/QHoSS5Af/7QvfPg66Ij1RMAVUtKSRXjAwHXjLnqKe
qz7m6SLk3BLmngup03KgAYknZNFgyDzHuACWfoeHSkfI1H9i9mX1GBY7juFKo4tpCU8Eo7IBOmrZ
wrMjS8gf8nk3tHWxEkiP1e19gHrzb9b44wJFl/CeVMDn7mFayAMSBSvXRL1KDaByeyZRQ2CGcBiu
CLzpuAV1beiL+sVnt/k2Tfdq4eEy/FCf3szT1p+Ae5a3tDtRdhcjVWdfb3JqTJg4EF8YAsXq6kTV
tPDWHYIRJGzlcDFuTCJcbSv2LqjTb+LmaXawXG2a+7ro/+Og39T2HTkdBQuWY566SbvWs+M0+WF0
xhrDCiMpUtQS8Flh1v86VZljXNvPyiOpXCHnIy//wevTrMU0uxm8dP8zBopeUEJVV5JKG2w1dQgl
bY8xgd9G+URSuWr61CuHN7FZn7OR/N6/El43mU2EwDUkBpSREImzaXfJBbcT5R+96mtNS43buJ+Q
EBzzI4YA45Q3ZFqISzcpvLQk5DIOCqe2lQJv1ZVUFaAuBmiUjiTuO+TBnd9H5nE81POROU4ok+xo
NYKG5hdbnOZG90a1N+Li/7i531ZADPxtxUtD4LsiO5oyr+h5iq8TDIBGgewBVejNEKXHWvX8SL8R
CWjhOceR1epZ4MutrEKVRfYQGlVryzaDYpt0jpBcwU3jr0QaMRjdPWOkZCcutwgPGKeqqs4D+2Gk
k9WgoqdsNFRbcfsg27y00YlwF5usW5mH5Q4q68FqV7KXLcgV2BhCMHATrspvJK6A2VwKf9uE5JPs
7pzeO1wSNULye4oOKtK/rEAxS+isUNET0LkTn8zhbz2XMpu5EN3KDSi7Q30kSZpjpVIyqIez6sgz
b6hZnA0qypjzdR2yWzgKAF+DEjAzPEBAfH4WnjMG2qfAAognuBY38+CknJrl1OqjK5aZW/mnQXWi
igc3V/mXdS3EwGgKyPepJ40DKPwj+CfEvW+sMeQroXw50u5AzQ6scWSHRVE5aGcIsD75rL+QGvXw
0yIEKfEzopbKl6dNIRPFIDODWsdrbYqPqOtaYLElplVyuWlr8K+EmRxnG6u8MNr6LB570AvJCbOl
/d3sPq/Wd3podipkBWdRnl5qrYWfRJo7pR4feXCGAWw/DoPw6UFaXVpt87SJ/WNvB7d2eMOyUxT2
UoYl67EVfnHl36Nf1XtijbezTjSBqmSW8YukpEbimf+JBIKlYMztbdeDECHbo1S2plpeFenB56Cw
i+Z7VXeaiqdRR7pcK57Obb5AGEf1W/xW0iMth+wkcv+lf+m4LPOtal45CGra9PkDhozxW996fyP7
pcqAzHrndf/GJPDZPFyU2eXG8FYwyqTn6KE+x/iam/Qam2tRZHZhpBPThla31j0XYUertb+si28e
lL9kwo/GodGO45p6crk3yvrNQXJNa8y1RSJLfs5LfoOzlKtR/ni+53MNL70MCVx5an7otf6tsCzw
9ByJ3SLB7ZmW7yqDg/qZAJ+ZZIfWaBIIbjCTr8yXL6pOVLTPa8j0lbnnchxaYNv5P+uffk+wwu0U
XjWMcaYu0simq9LcQbDJYHPrXQIfDexlNfyEMcz0NZ0wsvaRdaZr6v27WjzGOtFlhpybqhgu1H41
thzS0DYzqhp8mBJIRnBJ6V2yRfGGhCbT8U8NQc6E4iY+P/d4qOTY64GMl3OmdaOGO2X7zNG9hkSW
0dK65VpqweLidFfSzLVg4ke1RJDNp5ZK5x7BICTaNEif5m6jVaB8yNqYhCgAfczKz/JgO9c5lVAM
h/oZn+QZXDi9ORrjfDqZqvIfbqjeZlVaWQbcV2EBXzjSdcAqaSYnQvsRCpOrYP4cjR1Y0S+CUcNQ
zp/SnXMcZuZ3dXeuM0zQIKn6dMJEJ0jycOPWac7FoQzNMQ30E2VUksvsb+7JU6ormuwNsGupegzA
bIoB6o4HETNRG2xnuKARkkIJmBohS5Ac6xS1v8B2bmXuB4opUJJsamoqmG6GRnaSVmMdEEZBuEFz
ADuWXRLm+ZNwx37Oae3xrymTJ6ILD0hgwrpIw+5uiMcvPLJwyfJkdSj10ApvcICmJHlijciA8hej
vbvuCcGdus+PRIwvPmp+Dt/C/yPtvJriSNO0/Vc6+jxn05uNnTkoQxl8ARLNSQZIkN77/PXf9ZQ0
s01JAV/E9gFqhKg0r3vMbR4HXoL0YzPacqUt7B3BiVHQl7IY5OZu5tgzXNhEduHa69FqvufVEwn9
ugySWymJCj0iA7oIJYfow24IQiALVGn1MFnPRYbUAVkeHyh3QSwte5NDcFSbNFuJq7mPn/u8HJlc
X/BTiPI/JaW9T4ILqsv5eJa68aqhVC3aEb2SPJX0rqb8UVdpbtlMPGa4T/TkZcZSHbLLHJmGwGYj
j9YDOEfWJU0uYUorZZawXAwgWv56mmjdSamMP5kfQiPmD5P8VDvKXH2cmP1aMXEpUziwx8BWaDok
g/eJGaYGs26FpXooh/zcR4vMMeKrGpnoGSyozPUfm23dfCkSmiMfX/2UtUe2gc2FSk/pqFGNxtj7
q3ehXaqJ3aiHFlwgagu+Ty1C1LOhWwWHwmtWXqBfI5YrR64A+2CVApgT+eF87rYKXRKz6JbVEp6l
261tUmICuCRzzpBaEcScZmyNcdgJr6SzqvPEyVbqTKwWCkAm3ksZSkAGR646K5BS4cdPqP9SkTp5
Qv39E2oVePaw7tWDBDIC5aWKruvplfhXHGUX2DgF0udz6sXk3ywzyg3S+8XoSXiTpEoC72GrkTCV
bfrjGzyC3N5VQ05u8KRk1tX9iNYYN3iEFCtvJZKKSVxeVvV9EF8Z3lHegyOPzcEuqYr8QFlQZvg/
3sdJBVTtLb1N7BEvMnSSpfzJFiZ7PPHO0Y5j/pFmyPVJQeh2Strg+R26M59YMf5Si5U3oulEXLrj
iDvi+yFDmmUaWhPXpSjV37gegJ4tS5mQfE2c98ljy/j/8vr/drGTMlkzpv3g25N6yOJ64yXeER4h
UDUurFEmlzkhuYEUg4Wf/Kmy9q9Fy+PjetScdcAp5i9ep3VcBXWnYjbWAx3JEaKhQVd/8a14odfp
VhaSaW8Yfpmiwg5LP1skx7Lsry/h37cAcfv9G08TpNCaTucl1OiUBcSorA51bC4BPUnIQIOkxyNE
uHUiQPUzYBCeMegOuS3ujtg1IhECncU3xxjXoKZIJd9uqFk79toBLcG+Ltsomwm7DGGJcHs+GdAT
JsGPLQ29Z1vXMAKCzfL+WYphqFo3cPGdQ09+0tGt1TBTAnES1EBAtgJ6bixSFOVBT5prwc9BgDSp
jsu9sLfJH9zc//GuTt5wFGvhZLm+enDq+otwuyWHEJ65RKlaYC4j3xJloG0EqYT6ZVaQEkMoJxob
gevy6qTzPJb0Wz6+s98mOUCH/vO+TvafFm3ooPcsGXsPCSyB5dyI3Ll0/VKRQ8qEd8j6EwnBuvNu
rdh/FFAUqYIkldwoeX/Ue6icILthEx0erXsM9zOA5u9WKkAnh/4ZHnne6QaV6VNCl0o7iDxpHg5E
qrD5++7+kxdywi/6MYH+dh3r/QRiRjW4vHAdMH4SfQ42VGJUwA1iIiJuDgjSB1mO4aVkS14oak5S
2ZFKjHBOxZKAU8amg/XxrZ0Sgn7eGmVBA011Q3NO+qNTGKTYB2baYcSZ5GhqRGsFBY4gY+r+QDKI
XA03R1ZNUePjy/92ZVn/e/WTUCU1ArwFcyhwNYw4xy4eZS8geKvS+vuPFf3x9X4/Nf/3gqcGWfQu
Kx23ai7ojndSuJY68QiaRQwo2ngicAci3r2ZBiqGE1Cfej2TthAsMzYSv2oc44xENPRrYWjEHmhx
sFqd+hkS6JT3fjoy7smu4/mR0+tzpB0GnEw0Ih3RIJTyHbGrzJII0CwhdpU/Ew5T6BBc9Oe6xDIC
p/s4OBCLFiZFC5Cz76duPerZ5GuDdgD4jdwHvpuQd4Hvi7FLpKQgZculoIM+Hqdf25mcYH+7rHXS
XMixrgxcvWZadvE6TG/nNDzXmo1qfXMw/IloKUCsAv/yaJMoz2W3aRTl0qsiYsx0pYJX6X13TZJ1
1ic+lV46nlhCSRaEXOdcGeRoFIdSAd8xzcT6RY4cj9ZZVFcvU6g/AeR7sBPrs+X2u50A6i/UBMfC
/9U9mfBNkxYF5qPasV0v61/mW9GpK6mHCL5M2oglsXDR958gBWSTeT+S6CeC9HJM+qiWfupaMWp6
malN7xxsG5AgtBNpSbH1fDxyEkmdXEUAQ+j+W7oriI+T+aIhjqXXvnNopwqHrGNxD48ffai/fHyh
XzEXcID/fqWTU8ZIDNd3s8A99B1cW8TlOWnl7QmGhAgnUuddH9BqTy8/vvBv3uO7656siKKLLbdm
fA9CKpYSVsVF8+IzjaDfv0jOUJXgydRPxXfavpjR1A8pM6voVdb5m9rX26avb2QX+viJ0Kn/zaix
01qmqds25cmTd6mrI106pXUPmld9qwr1IoEgnBKmVfFD5iZg/ygYSTFOmiZSWbNTiyYD2W27O9bp
qqhHM03Duk/0b+Bvgwg9dlxbm15afy/qvImpvlF4zCiFuEHZrqokWqaR18lhhwuWMMaNbEZRE4ts
6tZcwSD1lqoL30pnOTF0KIsIU4CzkovLlaUTS0hB3cRt1DcYJkCj3XMq0UsBBlIcJvYVshnXEJJb
pBrxcnYxUenr52Myf+z2Uc2hKAFc40IK0VKMERaPCBSwQOS5FS37JpJVnROd5f30LIoUttfeC73P
LGgo2Y3gYVN6w4pVocIy2WdSR6iqTvhHbkplIC5XUWOfD1nmojbTntvtjQRAIpzEPymR3u39BA4f
YjxM4SarpNpwxPBr9hVVenlcDExXRuvfiryiMnc3hJVTndwK8U+099nMECCXOpnwyir2PwmVeQUh
51Qe42hL8dxELvS4SOKcfMC/CUznihvwgheirrDuvvHHjxKlxNwSeRWBubezXdAdlVPkIxXlrdNx
YLTi25wiII8uzhUegLajAielIROekuMFV+jWbqE4Dhk1oY+n7XEvOdlrXFPV6Pno+M5qp3iECoDc
NCaacqCpqLbf5+EuL9OVlUkZZ+B0iNHQxXhgP1FicqNXNZjOB4pDxFqiWclLcjX9SqQMpAbpAVuW
2q4Ui6VI0vcI3A1RaWyKMYALjVrW0TjFJZgXeqNE2bPpftHuFea4mPRaRrNzR7dnsZ6lGa4HxZCi
uDIG6HGG7dvR4ETv7/PAR7LEpHCZv/DeRD6UP/rSvU3UGY9IT9nxvtoYchK30kYMPB0wQ2nxsXM3
oi3SUlCWXxvi+TrEXbJXor28/jmAMN5F5NpUkJkKljtcy0BLf9pF7DkCGDnY6XOoB4dyVt/GVrvG
g2njtMWtaPJJR4/gIncgtHFLNpWUqXzUtMe8SsClguD4eAB/E3zKa/N0FAkshOF/8eYwFSMDoExw
McEqk6RPWrgEFb0JkQJfAttezJEh3Aowe3Pymdj4b0pl72/gJDBv9Mg101EjAdCPSLNpGpd5VYLP
fennGYkXU2BSOj2KmWLqJ0//60Hy/uJyAvwNQJFyinTmpGoHQtLloP9FSow2bkVRM2DdowHuwCA0
fiQBIp/a58MmbAE1Z+pntyL7+/uVxK0QMdmWQy5EzfD9rbhukSpq6v6I8qawP7I+pXpEIZ3AF63T
nwAyqWlLS/DzkO/UVYt49/09nJxBfTK34NZs7ZBBc2PLEpi4AAwlQ6JUJs0qwRSJD6n0ICnx8Y5+
8qeEcspLE6Gwln5Ya0mDgtXSAL5G6IcHofQ0kLkTAkqvX6sQEqowtfzZ0STrNDCYtOhv6Jl37hjV
BsVPaXqKQA9iUqLl82kKfyqO8csjn4QSY4E8GDKMZCM5ojjGhlMeSTbpcQ80N+XBZzoqydE0Isc3
Ffg5z1EpnhhvSq46u0+cMivYwTo4WhmjT+bor4UzBsXzUKzhq4lsxPuJkcy+ZuV+pB8Ct3vNaXcx
FWQLUqBwcWvkA6KnKi2adgr2VN/F+0Ka7rgbXMoYoYz08S39pvz6/pZO8qJSG9U6SrmliBJGkujX
pcvu7ddbYXGIOLjMH0EsRugqsHOYbbT/Kf/Ddz0V1ziwUD420T3InvirEPTGx/f4mwLc+3s8WU+z
6+QxGkL6IVHCw2DWZ4OTXnmAt+T0CBJl5wTs7aUNbAZoBc1e7Y0N7pObkIv8sqj/NnYnC0qpo4Ht
I9APIqxpx/5ucOJjEMfyQUiBwrggwyT0EEcuIHsfX/9Ufvk4u3FEJaAUpxEm0Pu5M2pDS7+50A+i
eijLFxbOuRT8gGothylxORsh1LhvUlKTyJ2zh+EQJEjS1DciXvCzLCheOEIV/PgGjV8L+TZaJP+5
wVOyTdMXgD6UTD8AqYNthZgGfe0Mpx9B2wiDhWXJDQkvi0ah1t3M7ALQE1I2QDIMcR2UKIA6QWG/
VCXPAzdUjpB53kTunjIB2NkEFd2i5ODl8xnsjx/hWLg+HWMq2iq4XywU1WNg/7czJG4D2nKUgQ/S
rBZkkuAKhE0qDtiCRxOpATZxeZGiOhR0gtVE2JvXDQLAHNwtu2jQohGVXw/VNczyAgl1YiPmhYA1
jHm4F1wF8CS16HbSq5RRk8KUNGMkLJfwhNdExMDvEKeaRO0qtQqkH3hg1IPBD7TlZ2f30S/lo0c/
Obt1L9NrSBb6QdYUB4QMoI1epQuSG4USGbjouXC1NweOEflBn99YI9JZnbWWXgwINrEOEb6RYBZG
VPrn4SmPh+rY9NcGemYKx8HongmPhY+Tg0PqL1M3XYhwp3SkfQU/C64vwOTCLp/H6AxIOOKaw1o0
oQoOcxTxW5TSptneNGN8VtIAGqxsRUuIhc/H/sQdCrKDRrYc+MK0tOYnEXobga9L6ZQBEWKk4B7l
Fo5NM1A1fAg5Qp/1r9Ih5cM6XsIc7+Sfg5iQmftDhZi5SHAozQ5RuagqeFBjBky2jZ/6OFp3wPQF
2wGkJBpv5unGgwi4GNTxzYzcEDl67aJLys0nk/d3G5Qrzg5AioWQfVJ7pMAZj1lBI5dUHnTR4t94
EJmzAjdIGv1adAiAEB0JI3jL8ogTVeS8m6+nZt9mmzyK8AStMLl4A+kjOR9zjqk4Rju/0xbCkxWH
K0ClSMJQ3HVo1/lPwiYmxophmCn1IqwX03dCAJFNmVCXNP3PuqLoVP5mM/7bs55q0RfRhPRqUiEv
BvhFCnesFRdTjrS2oqOFpEywxCNLHtLvgsUf6dc3/RGYJCb02FIvpxmi9zDIr5rj9BBOxrIql12p
HAhWxJ2GtgMQFrBPOJQIlICFbynQTq1XmTQsCplDgmHGYXopsuwCV/G95CmmvcqnCkSy1Y/KLvNU
C4CRMIqdTqKsn26fMgBAIYpr4BciyHMkPgsQWsIR4C2CzCD5Eqe91ESurcX5Rqme2QJEHEdE1WTW
qxf91Hyx/fI71xAkqtCdrSjfCLdMGv3CAklUYyMOkPMAt2uuhSf8E1DugvJDyQzQJ/zygF4vYSKJ
3t2s6Aw1MEPJqylWe0CdpMcnrqkiVSNOza4pwA8r8LafzObfnSYuFoNIDLi2rR2tm/+2FTdJqzjq
zGwOZneRBNq1P0HqL59tQKLHjPAI1ULgRkB3Uh/Bd+NM2Gw8l+ha8P7ZZMPJuxLBWUbvGLToF1NQ
PiMMepZpIPhI7Dy8Zo9bL9y7ZLpmjCVOlYYin9BSGqksbMPj8msezndlm6xCd/z28bMeT8aTvdem
KKUSE3pQyE6fVQ2Lwu+zyjuUIVgXJCmIjefhgRtokuwJSE2kFWeylUl2bUVgaB8hkwoOHtTrlD/T
GhTuIIg/gKfMDUc7lrWOFSNYwBFvLujEAYlwV7pnSvtQ1FjtXjTS4Z+f8+rYSCZ2IGYww+mI1QWA
Y2H3CmicX5SAfWx9YEmvvQm6CIQKFVkRdGOhC+wABGAU6BD3KAST7gtikosxNahWVtCVqHCIRikD
GGrWhuwJXNBnnpy/6dTbvEf6YdDxpIZxcobZvZnkxsx7jJIJOlR2aYX3Rh3v7KhYc5+CksC7mjXC
+TbbSEhB1BOSy6f9Wii/v25Q727lJFqLpy4qgMR4BxHSl7OCRSqyYxSI0EmptBqYH9vVUUafcZZW
Ea5xsf+izjZlKQhFc5rDhIfIYASRzEXE8EUMQ5vSvQuRwbBlixHdiw6nAqnQ0tuVQ1Lmv62tHN+U
cL0vVfkbwSV60DVMU/4A+odoCeUyOErhZQvrPHHG+2ywDpWh7ARd4b0dAX9H1Lb0co5sW/Yi5gfh
Lusvo0NaDjd9C0MdGBm+r1UkUHRdhFj4Gzlw6KKIbE+o22ewE+VE7ulay7HkWmj2h1caFFhc06Wg
ksLHZ0clHxpDjpHgzLMRCKGtCdxKivkScYUaqGcg0n7+kNs1FScUv5LxUc43fiHiX8iGPGr+Oiis
cCFG6iEqNLxyS6ufRe6FHV2j7svfCNCEj5eNP+i6e3RmU8HbiQdRobgiKJwSuxUapFwAfIZZ3oaK
tgUScWSx+1Ti3H68R95Zjanlgmbej+DiJZcfDP/oF63CDCDVxQ1NENS8Ek+CG0x/0FUG1iTHJ0kK
Ptxs+hQqBLDePwPw5B47lpjY7IA2WvuzuTNGfRmBuuuzL77mXJjmfD4oLl2y8lKUpEXqkGOgR7FU
ZSB0yoWNKhofwaE36nMBpSTmIJ5cMIRvfv6vS6dEUHHM/cGdBS6iB1mP4ZkrCgO8Gi9VjJVqRJep
7aBA8OyUSDmgKTL1oBAZMaZCE2Rf4b6PC4Gys9YFoCY7yA/82r8x0rF/2ynVfT2yCxA3YU5CeSgK
jL0lz5QgwMB2p4fNS+cZb2k1HOGTP7XTBtMLZXCF1thzmHEkps1bBYNs2VThufQ3ua5WxH9JKF1b
T3JmHi3LCu0oNPBJkGX8msG7uu3ZRFeywfzSR4iGtq2LUovvetWTMq+TaRceMg11a7wJGDacc0mC
nZhNmyBB5mY+mBtZTa1dnrO28qwaBZURxRysRrsuC3RgMQ8REAaAdaky8khtbR0Y06phmky+Fy+n
AiAynyLK6x4kLHf0t4LNU1z1swaG+ZuHBHCg0lRD3kfkE96nmv6kx6quZ9WdMOMinRwnmhiVhAga
APAGRLXiZBajiWUde4hgZqVqa879lRraaGqUksGUGitSDoMhrB6FM6aGWDQj37Oq0y5BroXarizr
QtH3jtYHyzKiKCxAx7iEej4RvZH+aK4fUmCiN8DGok/mhQjPCqeBly92Ibir7IwERgHSC/HCRmKx
w4VvUZYsRdFGOx7V//Vt/O/gtbj5cSg3//ofvv9WAOLhbbYn3/5r81pcPWevzf/Ib/3nX/3r/bf8
0s8PXT23z+++Wedt1E633Ws9HV6bLm2Pl+Py8i//f3/4x+vxU+Duv/7zz28kPq18GqDi/M+fP9p9
/+efooL/X3//+J8/k/v/55+H17J7SaNvfxRvf7Th6x/LIg+K019/fW7af/6puf+wxSsCL0uNE1YT
SvbwevyJ9g/6r4gb4C6JVzNggD//yIu6Df/5p/EPNDdUB66ny3+4RRPFN0UnP1Ksf6iYz2HbqetY
UfCr1p//vs93o/C/o/JH3mU3RZS3Dc8FvuT9gYvirIdlrEbmYxo22rgnZ7/GOMZRiIKeHpFTa6py
6/eYIWpDY38b44fcbOtX2yhReiiN+r6bjfEsmrr4TB38R0Ox1OvSoKftFZOz8wtXWVe9cZYnF3Hl
lVdOBGnCNa7GpFeuhnhwr9R1MiXKledF+pK2qbH1gk3T3ZRxv59cQzoUU3XjmbO1c0OHlIHUL0zm
fjlH5huuG+F56jY1YNokXaGqs/Uoifd6aHMnUF8Rzoxzk0ZRpAyrJgZeX1Hz8hK13NSJpyz7wJ7P
G89NHiojwAdydP+qbBWqkqFvSrfKkAgC9VlGxqNj4HYVZOZ45tZktEaXmqDjk90wFt/LMaAAoeR/
NX0fbTOEgQerTi5cR0NOr02mBcqUM1CN8U7Pb9qxBj3uBKCY1fQqHMzLRGvQ9lSH896j+jvNqrru
cm9eVnoxL/Si8jc1ID047UoKyLr52ub+sEg6KBWzPtEL6NAGrht1Y4zxuA8BgED/w3+u0vuIvl78
MvbqV7o0E5mI24txyNabUmvlJ/bKjkz9jlptOMFbsMI8XBbBfawrxS6z8gTxvVlZ+iLvqrl4QDSh
uiwMLz2ztDM7yJpzZBUaQBDKlzaM2zfdu1fG6g4ddNw77Borjih+MafQWmmVlS7roVL2nQ2qQBtu
4YTHyL921N3ki2MSZUSqPVxFXX6hpI7xkmV6uAhQSViYsWOed83Si1Vj5U/DjCLottBhxtZ5M98j
Apis/JodlIJwsqIn2qmuezkB8MQeJUSDZdflYYjHcpjtCdSwEymogylZ8NjY1cYL0u91Pt0pyBy2
hmDB6qcqD57Gdj4L7K5d1vqI7X1tlQT75TYos50rTA8v6fZ2bQVLLabF7hgpcpNdsQDdKkhxtaEs
B9BbHaOFpfBeQ61pl3PLNqrE52bgQK9taarZWgQGDrLpSlUnyI0N3kjRd93gkn6ft0uz4QUYc3hX
DN+qQPnWDtvaGatbX2e7V/srz86n82IyUIIZiq9T6q0Mw341lenGyIfHgCPV6Sj1aGp67VTTvmjD
HS3zO6+akoWSJrdBk6eLoUQudEjxaMya22TqH6c+e1P6v8ImvQ5SE3hmdMjr+GGw5gursdGkSVdJ
+6yq8ctkjDda787IMBaEfYVLGDXeTLb/zUE61gubW68oOYb2c2p/KSwa8aVUmzOTy+qzfcu2UUcI
27Z/9RmEZrgWtB7gvpmLrd3ZUG3qZYwRmu0YC1RMdplTb+a0LVeunVw7vXVte5dDH32xQuMhtfPv
VWvf2pUxrtToL7dp7tgDu01Md961c8y1irA9pNZVKlmeFdT7jmvGat6shrZ4LceBt9hAfm4sZT0N
9hczpQytWwvfsaZFUajxxgcvanSzvasI2xInGjfqrJKGqF/ScYTT57Ps8EawFZ0+eTCgyKnV0xlL
Rltour7Nw3Je2wmHN93NeTEpoq+lDNMiDcfdHMTNwoz0EncdQIYxuUKmW/VSNax1HhbpOuw3Q0Dm
p/tEhX6U5buoKeodLhXuKs6br03Bm7LUIV4O2njjBVQqPGX8GtQQggg3Y6Tdoo754T4PsRouyzBe
dIm2bdgeu3zdd9Fbqc7lwuuKBNrlsNOm+XZs+/kiLpNd0yUALbSW/Fdrv43TWTdYxmVnDY+2j55R
EFXhUiv5ce0QeVpvRRrr61pztk2b3Mf2ZCI3U+67XoN37QXJcpj3s5msFKN/IYq7sWNe1tRV9UIr
9e+BHrOJFeFLfTG49riHkFgux7T5ajbfxi6aHjR7vGyHZlgmnSqSDzTX88JY9nr1kgCCwea22zoY
mKxpFfdr06zuWAbIcurp3TxPHSFfeeM3w8bshie3aG96M3twAsXfhAFNrTZotgNcw0Wj7mKrL846
tzSpy+rRNrc7qulxoS+N0ASOSD7Oi8PFQoHwU1vjpkCea+FZtYJMfpwghlQdLNSqV7YZPaWF2ZGf
ls0q8bQb6MC7yaiDpTeN4BYStaUqq43rqCxwXcgIeYe5f2t8NTqrqgKeZYtGgAVz3CrwO3HNxTim
HiZXfnenJfVf7tAt28Ia12YYgcvUEM4PPfym9QTwSrNqbAuSoZ8pmyZi9+rHfVm7wUoLzdfW6NuF
Y+LUE4/jvpit8ND7+9BWztIKQ02soH2Kz6vOMW/R4H7KG02hUNx+z1tXWTa+gTSKVxuLUcGt1Kmz
ZdJA4u4UH1HpuoGC2u0LBxmpOAcN4Pb+Sqd+vHTpYitue4fQLLtgiwhSbcOSUaKbQcD2Tscpqmjd
7VhrFZxfixr0VFfoDCD9PI7KlmExV6PDppO52t7J2uGSGRiEoxjLjhDRaj42AoOXl9Z6MpJFX5b7
KaL6PUZQTBXzJc6MCkaXPa+aiC5tFjo3dmZ/1XRvpJMN0tXqu6VW+UKQLl5ypXLgB2LAFlkKEJvA
e6ubdLxKm+BxdJVhMfptetm9ZIo2HDIt3PiTuR7bmgB7MJYDuffgvnbVo5r95ZYuxnMpYCRqjedW
yMxv1GrndNa0LcPyZqIsPDpKv5o1SdPcbamTUhM6PjVj1WxwaseEx5/WzKZzNVDX2E76S/8ancZ0
0YTzuIhc9zmwR3M1Ta26xoZ0Y0x9SLIRK9t2yqDJ+WdTk2rob+JL6Ivl9pwVX7y2SFemHvTbuYxe
AVklyxis8870EJPuE33rhdNLo6MGkXvfIi939/Wqn7pH7HOHlagprebW2yi5Rh/DNp1Fw4jeUM66
iUVavkRedj1ucqMJz2ejrHcBadrIopz6jsqLM+/1KD/EcXxHfAhERcuiZaj2DJjjPRpV5GydQd/b
bmvv7Z6zuh/7Lcii/Rhp1aaatJ1ZBeeq4oSrrPOri2Dr1n2x0LXEO7NH/9HpIGIlDhXQNjWfjMmE
Tuv111UUpatBSQWkrm3asd+03VyeV0ias6el7qrU0A0IGY3LIrT3o8ZRVw1etq2y4o5nvhxKPVmG
5myuqtBBihxNtkrJk/NxQKKNut44pcj50v+2x+s5TNuVXfvjKnazdE1A0jBNwmBVUYiaazjgyh6Q
pEYZmnKaZc/1QslQ7G+aytlF3nyX4rOTqvoyQbMR1fAYsxjNiwAi1CgKJKzBStA9LTv0mtzb4Kcd
kAJjqnED7e7jyH0OBafh+SbBlxpy6LvGzqkH7iA0inXHLtNP6vk45902zJV1mJgQweeUrr7hY6JX
KZesZoz0LvvYdoj20nWcdfU6mJSn2rINCjPBtYvbzSpvimlhDL5C+87aDW7Mjr82kzb8K59QELOa
mMRhwvpbM1eNkRBlxqq3tegM05ZqtHWocm7m/nVDSMAMraB3ehPPTN92Yatme17ZtbGax27bdll0
SCetXg6tnZ4bCaKkpWZtg4bdr0CNmn5CHq08UeexYg6oNLYe1BAmcde1mJJ1GCZp7te5l9fRZvYi
cYuRF6k6Cz4VmnINDMufEnpkuJOb3KCvN8M2t8D/KlFM9jxY97NxQZbhr9zeteEylIh62coWdvyz
6fWPnCkVGChOvWJSXqOIDagN8/ncBcCtdPFVb0wl2x9g2yHFM5l5c6mUBtCwMNfXo+9Dng9R7YxS
Pz2f0vjFS5xk3bG7obBp3M6RbW/0slEX+ahveqNqLwekn5flbkoccoSm8JEsVLLzVDPXtYx6FQRo
J7iOuXYchX1D/44ebiYmv3g5Z+GmnpjzUPh2LjyZc70LHmqtxZ6O4CUem03Qp/pdqeXzjutQf1Ew
cvKSjQJD/6rQ54G2VRithjwG9u3OV0moGZdBOAyHrjbQrFGtbWv1ABAQwgrH8Ln3/K3OKlhTXDeX
adyaWL86/Ubvqao3U7Cjl5xfOBV+FSpuCAstrjvySP1M6TskS+w0W04uWUdbo1HRDWd1oUdkh8G3
qVF5o7FLudOsZwIToKoRYHHU4e8pfOdElUmMBxWJ7Oh352Ot3I3zqF3PCIJtXe5QL4tFXebjHfPy
C3688bldjLfpGNNSLY96cUG9K6okWZrmhDf9HN/rSuJchbV2Oc8jwmqpc3f8ErvfDNi/FgJGB6VW
SpTX1WZZ9fNXYOHhbvR6tpvMnzEh1ctFTItgiiroyCEHMgWBu5KY95pNqTn3I4QA2sFbOLmOoI2j
3gQAq9duLv0UyV5CdRd6GZ1ywyuufEtDuAe6dtZ308MQd4fUcRJ81wt/3/ekwr1dDmdpmV/2hoUs
t9/eTa4eXM7ZstJanLR857oPrOia+d9q9GLj0n0oGqQFBze4srJkZxaWSgIxG9sE2wm3HNu9P8aI
TvRKBSgsB3TTKvoqtURfwjbbDSW/8XqqlfvCnfoNxxVHBlqiZaoD4IlDuNqQp7emaabXYVQpy4Td
dAGx8UtvUIcMZu/SIMZiFpgp22g0rRONY8sA17pShrrfNFN8V/G0IMn5YgBPQ4LJ3DdRdDVgbnqh
9BzKgxbv2ijX1n1d4IYy2TuNxnhTJDH4hDYi3dXn87FdZrCFzpVwWLdOUF7mRvs2N0p7a9NwKDo3
PGtxDFsaqLxEXVHuAjcKVq2ZNsxiyhF9EPertjG7m+OXYczuUtV9GIriNfUAdsxkuKsyrtyVndrz
1fELGNx543V1sTByHibQungx01pFu7cdVhY6WwBllH4fyxcUFTWMnEYdv8A4utC6rFuVneIhs626
+y6axRQZnxCLeMPxu/6anJwafPy1s0vQeoZbXrmlGn2VWMyMY2OZgqK70/fggK7qqWsOqqm0qxqj
DQjTxBit60dfosLaw+/damrZPg9dFOH/olRLzoFiR38wXdV6XN8pfgv7ta4KUhd1Pkv7DCa7YvtP
OXZZGv4lRuInb2VhbdqYirhXJ/UyjMZuYxic+wWbw86oJ/0Mm6bknLoArbc+vUJV2bxtLQ6QPGqc
pZ4W1b6DPpg6waPawF2P7MdUbaIdnMJoGKgEOb7/oFAx3bgOWdLxW1ApCtIV84heCz+t2xJtpWRA
YYPY1Azd5kFH0njDY2frsOybh2bChrusp3p1/DY2IgzI5gznvz4jm+6nay0vi4sqMS5LE2eJirsx
fSJesr12GfgZncio9h58m2N8TsChgWj3VmmnlDuHSJSw3e3PQqWpFjmlhUufsHUFVzvfdrwHCgMa
eamhtfeuO4UrXKKwt/a6u9HdoeMRL8lbpttmDqOtYrxmTZltCsVu106jpuiy2zdZl5gXyZQiEhZS
OFJz6lEWlasuRCzWN0by/yEsNpD+H5qepFMbBIPYFUz6vCLiHi0KQYUb79BsJlVvCmXX2fqXMbQK
qWE3u8LKhqWSzt155JvPozlfR9YY7Kt1n3fl+UB/Na9nm4Ni5nCzfHPZWE5FN9QhOZjqYNf40V3R
d8mT0SrXU84Umme3WnmmcqlNISagiDkj2DVxcNXaJlZVTFMbHF5bI3ee2my+hUZ85bao7U0ZQ4uF
BCeCmbr3YVUOiyJudn7qsyl4JRacefZS1YQaJtwobazAX3igCMj1QmN2rg10Ck342+3s3OJNS1Ex
eTXLG3iW/RuaSo/2m2Jg+qXSReoxArxIlIa+p9c1iyy2tUvFCGI66OE9hJf8LXCoyqtGs3HtKtm3
zvBdQ+3lfkrHm0iZJjpmdDELMGgbvVPVTRrGt4aVKqs8AC3aB/2GYaSymUf9VTclXzCZx76lrlUk
ISdw/EpOYssu6asGtIXQ3+ujQhfLnru937RbPwtUvBexD/J9b5d0tCdT/qZIB3PduD76vVEen/tW
52wm10PWIeDM9vJpFeCuqIFGKT0r3fmtCjrh/7F0ZstxIlkYfiIiIJP1toBaVdoly74hZFmChGTf
efr5qmMuRjHumWhLKsg8519FzsFSpP21tQnlskvpRJVdH4fSb4+ifdbYQe6knfSnxVn2kyXWi07M
c5noBiFXVR+LthlDp1kRrnnDdMcl6YJRJk5UFwgkCh7LO+Ih2tcU4cuL4xgP4GTunfaZ8Hok33Pi
633qJCLO0go1nr0sWHD9uPpn1mb9NDl6ilOLZK5x3LLjWoOT1t2/xRqn50xW8dqWztHr13vThD4s
AeG+GicL7a2MEVC9Y1PIziQsQuYb2afJnPZXC+ZvWfWfUzLOV9Nu1og8in6/WFz9zdY3O2fwr3la
VxfXTkVUVI4T+Zb9RaEuSaNJbRwmo/s3JtOl1xMoHmpVTtheXWaVqMvoFo9dYvHCFg99AlwB/PCz
mB6o0mqF1gAJmTULIJeCf7R6+05wEf7Ncvsd4lB5C1iYbJynm3wAloY8YuE9LhWbnJE3p94A6AJD
PttZbp5xsotu3k5srsTUeZEY9H3TlRmpYGbHWw6nbbbuiSGxPrOTlCHM5Qtszrl26y+/sqrHJHOL
XWUBAW1eZ8ZOa/s7z1yOywIkS+QEWZwmsGfRXpJu5eZzq+xIBN8Mm4ieJ9m8X7KzVGgEyfQ09GK8
E2N/6gpvjlbZ8oN6ItlXPmeJZaz0e6AmDPMBSKwkgTuuhyUcR9uO0s3Oo6lMD2XhNlFqqSxsXUh6
89i6TfI7520Zaug7leqnIecZs7psO/S3RgkvzUh7njZNGvx0lxLJNDTZpZl8+cpv088+VLXNBwCG
pVnzOy6Wo0wZQ6QFBev1XFWClWnwOnS8bY11Au/KuK40Ca0MX6aYNLCS5+xk/2oNCd+3UE0cbME+
9brtKRkw8lkFWfNqOshhsENYlV9O51Tx/JkocqyCdpZs7Pz8azDFzuI94ffFeovHnO+xY1/MPPhA
lAvVqFBvDtmjXSi9HwmrULcBNrH8SFnZn8LPq0OwZKH0ivIS5CvxRcN8anBHYBm4NYYxInpb9ah7
ke09vwewq5ikXIvdzk3Nf8nGOSvHsgUCrJ6yko4f0pzKveV5OcwkK0qqymirHPOellUizM2e/Bb0
zZljfg29VR9yVV3MAps5sPIY0r0bY+mx94S10hwmxkthlSeEkYexSsdo09pmERx15N7CNwN3KvdT
4jShqQYw0LXvo2SwDpZ07heDeXWZqquXjT/L0v84TXtLakqA2jJ3IiUNw2tnXJOayWCbTZwvPHkw
AaD91UEayQOESrcrRDtFwZT+E0YTFgEF5DTct8TbYD63EJo1pjXut6xHAyaXw7Jkl7pX1fm/L22d
8woHFizTpJ9MbvGDg/TtFHDcrmWfRmPGapTZ4lAs3s60rPqYCxLbyOMAXkW7qI1UhwM82YFvvkDa
mX4R+XadakX8DdnXYYbXYXddukYdLcWuaLWAsQKNRzjOgl73tGPr0XfivGzsxp5mz12dgTCXUv8C
UaLn2N0plT9kWUHyN9xPbQ5dRPGLt3MTb9+ZyozxbpGTM0uDpE/qFMqFM59ZVgyN8afQv4hddyI5
UrNdMLm1Qfvh1AxbmCmdMHcLxQdXLVQsbI94/vo4Hb33ogJ0tiAOIrfWHonHiX8ofCpsjQUZqNBB
FuVZuVfEAEEpt25Yz6zkyzqacWlvLiF9RYKu7IZibKjyjKL7Skm7A1KR38AYqzWLcKT9cN919V0V
uGrXSZYl73aP9H40m0x5o/aC3arTd8g3VJ10QgQNhfKVjPD3IO7APWtiB7464rkzMKSl3va3rZqr
71dzuHDZhbPv/axct6cFaVBdJRveyYlfm2Ht1tR6XJlX/NIx9suSYMQqyVztMnLQ19x8nIXgMpSX
UgZfW17+zQprJRUx+z0x88UCj8LOFNd+6gVae+Ti2pUzYXClG7bByoysSzRJI0iOU6JkyIj9hDdu
YQs/E9l89isRhIFZ1LG95hMH7yD3huxxmxT2r467/mp46b+pWdrzVNXo5uufLWlQHvlfHSQjvwBq
NLfkyReJQGIY+Ci0yj6uOr87VMRA88eAYCGv5uPYbu3qDuFOOtihOr4YtbAONyXCADn5OgwMpcML
wuYxzLc2Uo4i4DpV9/7GYSwyRiKmXbZ+++QCmST95FxnvTKvItxA4pBvkouyQYKgM/dJ55nemTMx
e+VIIFFDJB4X4m1aGC9+b0+nOsEfnS3eNQCgyWaCHmsvMONg2t7++74M3Z7y2w6Y0aGY9BLyuMt1
iPpoO9H5U8eLIu6yCfqHvC3CzRp6KFay+hgjXhnfHoete2mN6V0TktyIzKREfnLDYsqivnBwtdMd
Y40baq8JAi8XF2O4dQ4a/KlT4tiJ8Z1UaJPgnKzCXweg3dRx5wE5rbdLgiTP3Mnfi7Xllaxf3Uw/
lItxdSaD+Dh/oY8bHYq62hWYcRc0j+h3cHrnGe2AokKIQ1267kGw8w6s3qPv2w4wYp8n6QaHJVD/
ar19GIF7qIdm3I82KVW64uUJWuZYvCM6T39qm2GZXLTXIvEdLksXGHHWEfdn9ljaLU2GPNyL4XwT
YPsyB067szrxbNbOu2sg03cGpuXEOw2axLXaax91OU4hcFq/W20ufHMcfvlBd58Yjrdf+ul5NAmu
DIZV7+eaKcZukj/SmFzuUU+TatbdG30Da7r6rwhx+gsfeGP5zcEeGGqHTdCoYVdwfeXJm8CCbLgL
rOZj5M/eul9q4rutlJtGGu+OOdzoo8Q9and9x3LzJh7rVfMqtQtZK317INFi79mtd67XGUKUrTfL
dcwNgPa28J3IM8QPzR3Me1wKmCNlWJR76Rao2kzVRdoztlO2NkSnWodxQkUI9NPuvGkrmC/c6jII
v9l5aiYwy7mf1fQxWkEXmwbYcHaLpkV4r37Xciv3dGBcLP7j0bmQOikJe0RsFTT63s0tvWKNFy8m
8P8ydofeIjo2mWbqdXKLvDv0QiVb3qBwDoiy1EfZE1komgkKvj4tKKFs3/+XOfOHQk5eSMMDeHb/
MuNWB1MaVLWa4x25U23oZTmAJjgrGMzFToYlWqbM4c1X+UVP0Pl262tqQbJD2rpv7dquu3EmE3bN
/TxWhzrLDeR4GKYoPA06TY9GViBoLQ2OzXeffMsLe3DgZa+thScRYJSBfV2oFrB4Y2YeLOGa2d7Y
jLPo1Y+NfgI5opmdu63w7n6nwUZE3WRFts0pN1vw7IWoGac9NztO5K5d+CH+QIa/lqt8GIzyz1TW
wd7WHezxxBTJlhfieFFw8MnXVvPCrMta79Yi72nZyMVejjzprgHGatsZ4iZJgKL9T+lK7kAkH8Hs
d4ljvpoZY3FqqiTuM/+0BuZ6cqfg3egq95S2LHaTndw3pe/GzTqfTc0Mr8YHetOhhJpORYMCPE5S
DzEZpSyy+6u88lhM6MShP0639pZhNkAmDJ7CqdcwIZYJLchGkRdsTmaV3xnGL7aXpyLgJdS4Tedy
ny+peqZZ3SUIBIdAu3wEU/+Rr8lXrhSOGqjn3MVulqSXUQTfq+HzqrbLfd93F2bJtJL0nxKM50wm
0JrZsoJzr8DMQrG7tixjH3V6AIETpDmE1C4uJ+/BXMimNHp0A2tyFV0m43RxIRwkHvpF1CeiGrNd
r91up2ASdIZOflv5d7Qgm7YYRw7DZL5WYj1VVYlJXyKAmAyTNkff1XGqULrBfUd+ydOZ12goZtR7
YwmC4I/dM2rsadc2S7+3O6pFp0y3Ybeql2oTXSS+OOXg9wZwk8p22/vUJqxr2+Rfi67ZVatPM2l/
z4h4aEVH5NdJ6w96cOM4QoXZoy8vjlA3ziGnUTKRDrKCdI4KU41xUTI+6m2zTjJfqZhnWNQLaoS6
SH2ycclyWoYbptRiys6TVsbCzt1QCu6XgiS7WGdGyCGlwlY1c5xO2wkZAERLoVe0Alt3Xt18z2M1
ng1sxWHjOR6ZA6w6FV4h0Bg+A4vCCM/KkJowYO1Fd8idrXjmDYxL76zzZXu33fLZsnATBLp8yG8f
hpsAHDUaEWrQAiOM8GBnEtcfgtvsZValRdrgADi2zery3xc9LNvZTPYuCC/KBwQxsEhhUoNVLjm4
V3kDmdAM0LJ7LlGhW/Tf4gBq8ph/mRM7pbJCAITkFkyuwkZyLMxsl55b4l23gzeUX/px7B0yJacA
7iT9x/bCsQbxdWoC9WBpY9rd16Wfk1FYOvciQdHcvFGEvD5kg/NUoz+isLej67dsmKWFX70PI8NZ
auPP+++PYhTLYTDnMv7vj761OcRrUL+hBysePZc1LV3uXX/+eyMBuP4LeVpt23hbRJeHbu3SidTN
HzZDnCSY7ZR5wddijr9WcfsXEQN7MjKOCtN8N615OyTWTervMwEks+tdhVFN7+NYXHiD1ydSgqb3
ftsnqmGksayZzsGZlpOmUI/VWsbegMaCl2/y0kMWICjyoBMOada9z9AgbTO/Nr391ajsFV006Urr
/HeQ5ZlqRLutX/s3eIH9UjU3a+32bVnWo9/5JI8Xl4mGqBDJELBhUDwuoK7JpONFMlXOFexy6/QP
A/LrJbNtQprGsO8oFE9KuJCin4owTds5JBtBrJ9Je5atJrN2sWAz+Xw39h76LQ5Wxc3ngtmmyyL2
Yp1QkQ0flUX1do30PXAsTLYj4RKjfSpKqFboWaY2Ijr84th3HObsRtVRBHOYND7qea4puGvGlLzm
vNg4IcviY8vVUS94qF0ftdPYD7gbMBoVZnkwprzc1UX7G3zyj1GU52ATareZEPFz7bGM5cVxMOrX
3Piu2GcgzoMMRUX3nDb2yZ/To5tjkq79MqyH9LdCjG2NbSykliFoYXNfSDgn4SNPS2l/CsoQVYqH
s639MCapDhyjceUF21l3+UufW+yA/Y2dSbmewU/x5OPEH2plUMGZvjbS/i42nOh2oovYVeS4i/zE
kNyGc+qWEYMOxTBiiERbX0Tq/xWD9dcUQ4a4xYq7RpKNPe5Tv3vltBnjIS6NNogTgfSQ3M88KpcN
xpVOxrxyr/kyk/vdjZfe77+bNah2S+t9p3kgw5G23kj4/JqDcXvKm6aNjIyep4n8nrR6byvnAZjd
DLXUIyi9ByRroJxofXa5wOhP5Pf95hfDntJ3ahdYNcNPtV1Z3AJ6ts61KutYptD2WyX1tbfmB1ot
aY1dxg8AuU+GBbQJDdWIw0X5Vew6nBO6GFfeKirrSApujym6t25iY3BW3yDio7UvAKxqlwN5ME/f
S2eZ903JyObrm2bFnfcm5cq8nJLIXAlpWyq5N8dmOMieQAxP2zG/elSCgqSXrBusSKTrvJvA0tt2
RcXpIODYfLXtUrf5szXVn0VgKIV7HiMnexBudT8sFBVnRD/sB6dNqJGpolnW3bFwpscVjzJ8b/Yr
XerXWqbzWVTF/eh0/UGIyg0XgzNUyIBarcL87oZShNhSPzxq7mNjTE7m5N6LiW9hgUuG0qn/TUwa
uTE8M028BEZy3QwN858E62tXSkoetlPlpTKCUa4iNCTtGdn/c14zhWXAfM1s97u8l/u6EdM9cEO2
WyWP/pDw5ComhTGzMBj0+j3wGkB/AzE5/XjoISBqn9YSzaTdTH861sFdY/af6bGwAUzQaLqR0KEw
8X8UOS0edhrPufyboWhCKkxWbCp7rA7Oq+P/G2kwJxw/cQ+J4704g000RJsfNCqv0M3v2eHfhHSe
ZzOI0w6VJGyb4t8+fBrsOzCv87P2/1mJc9+Y6V2ncLMyHeGVb7xztqIOY7+1d4eto76p8Soz9g3G
EJB9Un5cHbpl+mzMfEt6MkIz7dz72cp4P01IaTm8WMENMAbWzeFzd7nhswEyes4mSTcWn1jm6g/O
ZPpLpvkPi2iHLxxL3+wxxAc6CmrzI0noWxGjg2ChSP+ylfGiOtW5stW1nI9KuVFnyfepng9TKfRb
WrCJNi9KWCg6iJSlPGCencgdHTtO52Or62qXl4BWaZGp8zwxSJFUFTXS6+lSUMe1KDNWoPFrWtEZ
o3kB666sX4U2yWEedB811Ts2pX1ZwJE3JtH+rrc9euuzl9uv3jgX13UhHc9qmuMCuqu8LT2gZeOQ
tzFn+mmLyqH+4adg2s/r5tzWfL7SvJsTcj54Gbj3B+tjXM0lXh1krNsCSNAv8TI7Lgxu8aaHFIuf
Jhu7YmtzyoepM4K4x9JakykQzgkTfJ1VID2YZrei+wC5CODp8weZO9CQMo1KrcAC7BLCFRWj0wOC
t4hy0n58QYaFkBDtsGgP3oAjevLXD9dFEVIpJLHWO5jMF8f/1a5XdcibdYcx7K1hkban0Av6U5bW
z8lPl/LTVFL9mP542Xh2o0EaH0YZUNGnvVct3esWTJfcBkdHYRfdfhZLoOplXJIpwkiWbag+C+wN
BSVD1z4j7GdPCfSn4EjZda2bEk/LiRP89j0SgJeZ6RbvesQ9/p4Y22MxdReQMiJa4EeA0+qnQFJA
OXMcz5sHCHLHM6zDtgA1dOfnYthuwGx2HiYQc3/RD6bo900Drc/L/Ut6+742x8MyK4h5I74TDeyE
TsvmNPQqhLKRj4lf47+u02xXdCi1U5kaz9QV3/rd+pfcaD9kVZ7cUXz5KU3qgYkysuWKM4GCJvKa
j1mSvY6TcUM4nkaR442rJffJaqZRP3kX2Tl2NJrdELbbIo5ZxryylGfbUPJgZWFlIT1ygvIDdVYe
12uwG4fgvg/kQxHw0VhiyhDoN5xgty9oAdMQVrgJZwe0ZfWTczf248nvgp2b2s45QwgRlSJBAjXZ
zfm/L/wCFgRveKoRHDK65E4aybm5ZDJ/mKWF1dowFAUELt1GDV9ca1NEfdcNvGO2MMhj6xt4sPau
oA+6H+qz2WliEv77rzmN4uexMredixIn6k1sNENRMHpiFolIDLAjJvkXmJznWY3tWY/6/1/W2x/L
jW+r8X2mltxYDl6q7wuENWFNmH0o1xY0DF1adULcEAFKx46JbsIypHUOrAXA2mcfy/313xKsIk6y
G5FdsZ/PuPkVaOYg2W+rcZ839cXdntP1G7FBGw9qfkmD7CyHDdMYiOmi+sfNNR9yYJbNrk+EIO6R
yVwcVCNd4YwkXexK68uonKuftVd02ffkb9wNLtgrxsRTk4j31O4oXvDODXdf2KCgoKPJvfPm35nr
XlMKbvyh+zsm6scgdautb/ljro48VR/FltWx8du2hw9kSzzPkoO08DWbJoZCDWUmsFiEegmeJkHn
YMfaWyenMtDDoWSjDXhIyQHF3QTC1vAdu8WxavK7BTaVB88GdVJvbVts6LfSd+RZB1vUiPMbg782
dTiS8vrEOEKo2pBFgUQrlmCPXLarNCdGWPZkOd9YI5vn4rYhdtM+ABy2lKKwDf89HzyA37XSVUUg
vvPls0gvegtt8967NRB0jfnYt8NlMHC+zIyOu9S3j3IK0FRx4NDoFSLchLefX7Q2H+WguzCtrZNO
mKNwU/yR9XyUDdQGU9cJLQvrDKK1Rb5WCwr5kXEVKO0XgQRveGFOQ4V5+RM903ua8B3nFluysP0v
czIPnX0Akb4sLmCc2WQPRsYFR4KuQmROAWsmi8d8ex3K5bFv+MWDmiNPNUggszr3QChKjhokOIkA
P63I9Ake5isoKg5NC72uqYzb/Vrdowv9KHIMOzmAiGBrso+F1nxy3p1wDlmJY6MrvSNV8D1r0e0v
z8C67Vl/B36qwqToXtIm/cuj+bAk1THp6O1NNPylZCEF9AI0ex0a97sLrHcz9c6VmuvdDG+yBc0H
JpkbDfdWlwyyRXe2ZfI6A1Te/s+lsz6U0tsFKj2XjYtv5YaUkmCJ7zeSYr7znJ6L3EdDdSpk/aar
6UWM3rfpLO9b4UfVAhfBRscjObIGWH1BsERAu1QNU1JW6BuDqEiml54jTjcC3rG5W6fOJv+V89nT
jwZ5Ptvof22aG84DEsgmeIm+b1DOlaceSXdTI+Oi6GHfZO1L0CPHyodzUVNZYtr2p+z8r4pOh93N
OY1QhNsPTqAUy51nJq/sQdG4qLcAiRVXXx/a/XIEzL0rq43XwLgh08Opy9MsdBtgh9Y5rTfh/Yh8
rxns76DWf4TvP1X8s1LpvyNYjQy6PiwT/vv6OCKZlcz5M+zn2v1ThuFC/ylzl9rVOc81WvZLU/mc
puxXhjt3u7ZHNCj67ZHQinf316SrfwvmgVYHT6vR3LmAAnVHoY7Y0IiGHIT3fZ2ld40p90XFWeD3
1kYPhMX57g4vvu7u+mT66wl1URwnrdAIFjDGmB5LKfyfrXjdRzm+BDyBZdm8tLkPayUISc3aw7rY
72BHSjHcMeJ2JYr5BdH+2q0v6VhQTr+W6LuMp3zKz1pyGA58jou7Bax40Laryp/LXr61nfPXWDUM
nVggINC0J2YHCaxubiLftKLV9ZJ9byYkvSV/vAayMpss3kZGoaCeedaQqRM3+pUP+uTbvGJ6LZj3
I8Uk2KAYyhSjtOcGgMZ+KOEriJ/o8hgPwhldJurDtXmzenblQn8Umce1zB3hTfwUGWoBZ3EOvoEF
pm22FaH2cG+l9ZP2UR637nW2RQEQ1XHV28BXKTWZGOEvQ+IxFOUrFUzVCacj9j1/2rjGuj272C+8
1feOttA2lfXZ8flQG+u776yfaQPfsGdkk4Z8AlV/Acs4CbxZvVh33jy9K108VMt2t/Xmu7FOd5C8
JE6mEIIMbTtEumrnCn1rLn/NN4wiAqv8ZiBKSBNMI4LwHf8M+ftnXT9dMTy2Hbh7Zef7cdFHHjmg
xTLygJmXIj8KrzqWPwUfWm/PgJSu4cS2M9MSYXMYoSlDrGb3j1OLqHTq7mH9Wc4ZaxGlDLYR+h5t
fxzc/CVcok7rfydd88ub5NlfeFWVSdXI3I6fSVF92EFbRGP7XGTQZ533ubr8NcYqz1BwXLorgTkJ
K4Ow2QfE7S/GUf9kdBP3bHuaR/4BQi5MHsn2PfDGGgj3B3ce8P3fdT1qBDkPL0EiEeZmn47Bdz86
W1zxke26A5mVeNV6HqQmeZqaT1IYoU8TZFY3Q4Ahi4fUq2FoMkq3VEKksY/qtOVY4YbgN1CmfyoL
CxwQ+K1ym3CYYLOvJidSb+RvKjBP9vypxg7bCP+b73HJ1/8dOZ768egd3i05j0jdfq7FAvkN36zs
Ga2Yd61cTqahN8lsXkIwGB57erDp1nVbSKuNXNG2tI6t5ewTx7i0FVLjMVjfc40+266Dc17rQ4sE
V4yI1B3XvYwp2rPRE7/nFP+6wxHhBcm7USwErJb5tQ2QPFb1eF+UZJNucwJ73137ZHy2DX5TpJaq
eGifCiLuUwkoiN3oZfDdr2Is/1irk4e9/3soWVfS2f6dmH9rF9DA9sHVm0Aj5uWSzNP1Fv6Gc2Bl
wGnNCdV2mUbpWJ0JG/qAr8QtbZrzrl//JqlpnBzffoOKeKBhWxHLU9AhqZbvOaNZ0M9Z7Kc2rmf/
x1stMyxpZgpnbR8JunlarTSNGKs/aIyCCzSD3+uogTdS1KViGeJgvPrlbLGM9R96GHAMfOfNHy3Y
c7fA/8RFPYPQFYhLbBlDthMTLLAKFvg5h8kgWdNsBC6XYTt4PluDjegV7gblO0Mt+mernmgvATLK
vAe1rE+eWb5MVr/uJt3t/EQzAvTNYz3xcWsb/K5Q4qMpDEyQ1oUKnd864FbJ5ZSfslYeHCYXLAS/
LdI9znZu74G+jbirkhEkyh1COaAtmM0kDvLqOEuZ/syrTcdl1Lqi/7PW1u1Ie1Nb+23O/Yc/VG94
3cxdKc1fLo8s8Unro9dZl2V1zWd76vc8HGSXLk9uMlkM08WPzNItnBc7OHbLyWg1Vp4abTpVZi8V
DWUt9hrJ0DFnyiENQ6nYaVisXK40TlwG/YUQJXP0UIPkToekSP8jGJaluBMU1QGSFOIhq629MzP0
lensIgJNo7ntH9wRdaKx1EncqOlilwbXp40QylAev7V8rxeq5kZ3wv4axC5kEEA6d/g4cdXbhYG4
d41HszWeEE5FwdK9ILogd82hNHWaLovNrZqWKDg2W3WPUGlvYENPAdLH2QmM85CjHnWRFfvUcjnP
uTN+IqKwHvJpcMIqGPaJZatLsvFpZ4G3nahtc2vvUKWW9WsozjVJdUdhyT8j1uVjoaorBoqMcCdE
SxRJ7NZqca96SP5lW7xxfkQU1E78NDAkTbM8ju725hUsBXizKNkcWZMrBMkGbrSu+ElUbdx1noz7
fnSeyBN/LFayPPJu8HFZfydOUfHg4hJsnbDx63tzbcOBvW/v9vZV34yHXPpXheJnVtQOdeQNZDef
Q4/+FuJQk5quaveUq9AeGTbH4qddhh/jJncex4B2bivf9xm+tM5qo2ruj4Dx9zVHfevie+uH5cVk
Nm5mfoP4awf9S23meOG24cW/GZy7vp72G/2iLcdxQclMZkKYUjgaVWZBMdgAbh24Die787AtBB7h
mvRPy82J2RbT3aSsKRIVtQyINlHuCZRblfEipYEziwGgRLQOjB51zvBXeuqrzhr0lnxXbcG4nUHb
Z0kPrZJtUZ2goOuSkmU1XDLrwYPRmUXF22v5ayhLCmLt8t4yH/j90jhXqmyfo7iRHWaboMlCx3Kv
mUlvVy/Q61v6wnv9YBNeEzqjXR5FnXNPtMyM8GTlRXJWCJOZsJ+C3yjLvhI8PKj8n31h6Zc5vQvw
AKEIs5aob1C9uU4CPlVk5Ma4p4CExMOazN9ZYl9Ko+ijig7Q0NlyxF3iLUBFvuMSYd7xFwaJ5MgC
+pzqqgjdVk9R0T9NBgOiNU2oFRLzONKJu61Kn1pKbMN81U2UJfT2JYBo5t5PWvamSr6jXHSfqCpF
uoW8l9f0LfBn9Ehmo+9M4nCxt6vPUq/fTsHHywBxrs1mhfBkpK7JrCkWAvf53rvIbHj/x7T/Kd0u
eLaW/qYQ/pxEIiPdw2MiMGE7npgfJiRcruErztDUDU0AC0xB3Do5dao2TsBn+ZiP9L2mGdc/lohu
D6ZMHRr7gTX13sGsjRLBgDscyzyj/22xB4YWOYUdNgQm/oqms95XDz7iDyCCm8iawg2x9ye+1yUA
v7On3IpIPq7n8smcEmKorIEIZL5suffqdJZ5tL6Vw6nWIwNAqpOhSyo7NOKTfZDokeLilkPGMVbE
EnooJMXuR0N/b47dn92txNriFzeGveNRvvdhMM/12LyWTlJGWOi59P2nvID9KygE4OrwEQWTucB0
mHTUVrf3LTr/Yw4JczJug3u/Ln+kdett0uZpm7G9A7DdLboNnhLlpMfN412D7HqV7fpLy1Lc6ezF
chbJwTUgjZIVYCgKtxFeEtkHmID1FHQlQeV2qmLCrqIMpu2SorfiSh2nQzPJZVebVnPFNGmywy/R
ZCMpdAlbQfpWiMvk5n/nFsrWZB3CmD0FoYNU5KCT7AaP8eY2ghLatdySPQrHLeivFDGFZlV0l/X2
xW10SkQC+ta5p9pvntqAoywjR5uA9P/+UTD4mwRYUGicsAlEE0Gz1w0TDGDict/JS3KTvNpJ83so
1C1gZTxwYZk7pUlbKm5c+mrhJqNMhonCQdLVBJy3TUkS3Q3iGHpv23sjQWNuizjJo6cK1G4lTyAV
BQT+ul4VOQanxKW7yM5nguGHGqojH0McWZdAT58eYijWm6A/+3X/P+req7lhntvS/CtTc89TzOFm
qppB0ZZkWbYs37AsW2aQSDGnX98P5PeEr2uma87djGXLEgMIgAAI7L3W2ttawWxom2h6VErMQvmW
zKqrdoyho25ACsqYUe7vXddkWMavB3BpnV+3+RcsScNNdiYGCb/H3ktUIeLB1EQItdp6WEKOnRCQ
1Y7DaGyvtTNuiNlSMfJ34PZUrNgSqJk+zAvicgL0irL43XDMK+anGXCUU2+jGw8fxJl1vWtWIKpK
JbnN7Vw+hrmMoapK5+rdRCGneCpQRHGrOwjEqYNTQRtbhSE+Dblv8uCmoY85lKq5KLt4W/RNua5K
7GyDfg1yOfEzrcWpVBTvjULcSL0FiAjs1C8BLHkR1EuniN6MooM2d8dOds118fhIJ2jx1vUEvfhU
mBLKVRZ2m6G6n4A4Gkzi5mYx4jZiftsnuT1PBmkLvlf7NrV8X2FPc4gWu0TVPLiHLPsmM5klZWoh
AK+NQOWq2wCJgU3TuJBG0I92DOY4GyLI1HdYT05xT+H/FUez6pEKq1Nsc9lJr6xzEiGu0o75UlGn
8VlLpkC/X680KA1qVYhoe45z4G4mm6hGX9JpQlbiGLNlxoUPnhgjD9bbNJdrafywBhDkjVcrjRZU
JadVpfyqlsqzWVjfRSk173kJiAH8wxaUDYtt3SvRDAuu8b1ZFLdKf4Y5zfJPKst3cL23dTxAxL4a
UxEY1s0AwlPeMKlacCEiervWtJ7Z2/KSkIqWrxn0FzlT/XvJSpEqeGPJhLMzludjFGqLW5Nt9WnC
Kr6rYd77VWjYW0nDulQqqZ8nug6TPVnbVX929L7dxQM+ehkNKWlCfLpPvmumHzzKodWnsYXtq7+u
LeFUTOMRiCXL4ELqX4llyXx4BM5sOcNzHzboF+I16VKVWCQDMYau8YWHnnysw1elpc8SaKGe5Q5O
FUu91yzv4Ew4mUSgdSC7TiV/A2WqXlgIQcUanXXtqUCPVzr+zWfiHMzK6V6+TU777mRh+WqgAgFt
NZnQcVorLFQJgpzwzLRv0wIstoyc4U6qU4w0bQ82NO+XkYT+q5SAgmrDcFGnd7fW9Nq7F9dhZlXA
Dq5J/5YgkUD8dbC2Spdsav1SRZjt77a6qDXTk+x7DuJifCpvoO57/ITwSONw1vsCAzobq2pVTjHd
ypKZkzYPHLrRnbIKmsAUDhB9ccdFNcE4zGqApwTDSgJ8PMMZGAVd3KrPbWfbC+XaAbS4qWgj1M2n
kWAQc4xkrrSYMOo09hFCAUrTMCjaU7S+VobXyXWLPaNnuQqdaTKUlyLuiHOfKJ+1Pb+pjfNyrQlz
3aniNmB8QFdlUyeDDS8DW489Gj2zu+lwD1NUJXjoQT1ZSrkKbTOGmnjbK2ODqpl4qwm47tpql8+t
9KAQU2DAvOFLVpXNeLZbeAvnuR5nsL4iYMIEaCCkbiKsgJgE9MpPs0FBpgh7tZLCkO6GuTpZLNhb
LEbXUvvpDWtwtQwfvQNerCpt03cMtQputbVXB6xb4JzXyYh0QB4qY6BmQPbK4b4M5f7dMpunOmW+
IFmFmIpWintXr8/SvXFcVQWSgXCH4mUNhJ68rdVl1BQr9dZZntWnEkBIJFVLmvw4hjNZRqVgImIZ
LLkCXQiDxUA5zFPwjVvFlje9xLPjbrbhDh2L60KzGzRu+mpuYi7xHcnUXZ7afYCf2PBsqc68pLwn
iKrnJjZWwVOUIbKgpwGYPj05PazxHByAq2YEiEV0Q2OiBBzubmveYOn3VXa7JW7SKevSQE2mh7sv
dVPK8g4MSVeEMGum9tR3N+UVAYIXrtq/hnDZfdAbGMV4ZvuCtqiF2MmgbAtVASjFsMvUMMTPyQTy
2gWKluKs7nrQy3q5hmt5Svq4hkx2/c0rZC10VJ3cIW+6AGf/zNQqGXgMeooZsOOmbJ9qSV/W/fgL
d8fxdAIhFpZirhqhGpuUxlyXsPYqaY3pCDsQqGdzWV+RU7NyM184zbTWr7g/e/BEcws9Bj9U42UP
l9i3HfldryptMUZD+9LWhGyXVTlcWj0z1IbAhP79LjHNjaUfM6oIV32tBiHkjGL3XZAB4zCYousv
CxieDYZpPPU1UhRNlLyOYWacsuY1NFQQENoVQ0NYXEwcoovKzLXtrZ++Ldg8QA2B6049WkStLf1Y
+Jb8MGTieQ0zfK8I0pctsH2dSc0a+3+3mhrjK9aQZx9acOrS0AlLFKJwI64o877UMoLCNEOo+nWT
HLAXMC7Z0YqZXOjZPbXnqFRam6AJZDj3n/Y6fUZjPCP8EWpGwF7ksYiXXdm80EMB4KMjVp5qyVTm
I/hsP20VrPxlXa0k8aZHEzb+x/eKuB83OEz5az3ZdgDvhCmUkUFM5S2yGnyghgy6WB3LDUakeNvL
1ULppm5lM71YNU32xFyAwQ51UEyzy2F8mu4MuvfcCXEHsZwfG1TvJLUwZ44IOZ1jzcdaA3xCDkaL
aXCWpLh3jfQT2AJAfHg6V1Cc+PszArwGLYimtYlH/KbpL9ogcK33ZGFm+Mfl4aqvmAeuq5yZkTrd
fiYb+sg0lMeuAvGHySTi7kqsVu3LHTR7lyuAYydQspo++FoYx7NIWg2g6L1UMqrnPhJkHGdAYJzU
YILnX3cpTF90uXzGFvwEuUO01KxlScmTJm4xsnX1iOSDzIQiUWpMHI7+fpVUIv2ZNGwA64bi4TnC
zlBUZKC7vRdOLPsTwkCqnWXrMkbBS23jBTaDfg6O18cAiW9itC9IEq2uOCvUu66tIxsDvp1cg7rF
VJkAY/emKsWBfLNOndVCLpOz36oIL5BfGy/M8cMxl3tr8sqiJxZENubpFJRqONflJnquDGQ/akQj
7ikOu2vUrSqQJi5zUdzlMaHGWfQ7z93Y+zjrCDjeNM8WQPGgJ37NqlGJpXSVUVVBMWA2yg0ucHV6
lyQFXa4BRGKZQTXsiG7lTqpzcyumH9AHWsBQL40G5HOEBwjKq8XdpoGZ4YnZjbG8lBUeolMPYqUq
3ky7llZ2DQRab1cJKBR8mMnPOP7crhFcHHQYkVVLUG3MjBkYmmWeNuhX9/k8F1NgSQdW0NTtODPM
CJTDse1bZz3uIaTIu7BS7F2Zyt+3rIoh9uqBhhjJOq30FUjz5ICUmwkjE82a/m7GhyFmHVCP9QYW
Gvr+w9O1I1Z6VEX3w9WqgGEZHXDz2MClz7j2WmpJ/JrogK1HFSpIGpluVFjx1rx3QVIP9hz9wQR6
f8AA8lnK2e5607Z30Kke3qDZcFPXcq+NrwOTtxhO56sK6f4ABNI3+zp5KtU8cHSEkkdD8YsphSYY
Q2VyNBT5iMkB223iya0nC9yjPLuccQSp1cZzfLUrGdT3va+UVa1Wl4ih0r/qceMNAD2nAeUp7OzK
TLMxxDYAOCCJJfPBHmRY/XcH6ldULBqQam6XJVngGEX21nTpuxrFiIvJlj0by9p6R3DOa646yrFO
BeUVbEQnB6wvLVQysAg0RXE0fpM2ueJQYkrelBWE07iUV7Ai+9KZzrpqD99hBSc8jOEl2tgLZ4oG
JQR9A6bLDo0YK/EMWahxpmRAO1ued75sL67xGIIYML0ml6ane5oeQcLhUQdxyvKCSYhWhBvzasjr
dIy/9TH6Ktv09mxjsPOvfQHvGiN7xXhQZwcnjvQ9NBtpHZtA7wc5uh7Gur8D24S1dOXJVd806021
e5jP92SmtuNHbUZ0vKKoUPDuZ1aj9nuz0Ra5bA6ErdVYN1W5dgiLCJ+ZjuiKQP63qOWgSCXChN40
lGCucwZcghJg8sBLEfpTbDDgmDzwO5VJSEQl6cZRi/R3UxmMxTAmuzIuDmbrXI8RURwXg5h+hxrk
ZPmaLxhocfLr9WtsZPsBXZIKtNx81E3H07SWuZuTLW9Efs9QYl7ezLjyJtmWNohDog+AZIN+/9VY
HbCOYQml66gvJUOPN+fGold/UHY1C1LEdXzT83bYhgkyA7GabTWllHyebWA5UBz0M2eYpUBaQe/1
z4UkrRh9c6+a0AQC/T485yxHtBEag8EKJDCi9qcvhmmRDrEFKdhSfWC3A8Dd0pihLhKDYe20D7Qq
V2nnvPT6zXruZBx0WXr9kJ1zWDXSYtBw7zht0QWFxlq50g0UJgpNWSvjCZS8is0KHbTblJADYxn2
6f31mtEK0VZQTKDsug6qziow413vTEyUMWF9eUu3MNKIFxSybgdMAXDnur4t0EvpNl2keCxIeLrI
xbPcQY+yLFRu1KJXzloqvzCZn97qIRQSHXGglm0dJI4zfsRmvb+3OPSVtjGAvyLAIfVytMYTjLq6
Jfdvdmgg/SiVQavmU2DjysbP0/1oPERBbg3bOtJgOju3ap+Oc8Q1IGbjONyPmsbtQnNtFSqdGYRV
pdLlGm2XhTpWCLuZnqMUoSmpeLumSX+xS+B/GlEg3vuqRlZJHYottLtxgVIA5ujagNAcNtY2jSCI
YQa4f6UoSmXgPC8oQn/eMYy+3+6yHznYjgdlyLf3Ru/mYxeZa/0+ZatOjaxFe793T5r9dGNytOoz
1fHTqR8/Ya6slGtSvTVAil27ILhArVnm3LDu0CfaHgXi0tTmbazqrIfr4QBWIPEGXOvrPIQHh6kN
o4sOzkRKLXzJvWouC/O1N7PSB/aWzIuqYaYttQg+9dZzfUUcDdieJkR/u0OdEVDF4nl0sq71qZxu
75asRW+lXpxqZtuvSgyvUPQ3dYKyolZR+3WNXbqt/lUNd7wTPDVWoakPr6EjfUBxiA8PBdz/lsDv
4Z7x+696vv8qCfx/PSffFYoxv83/9qj/HykFK7KJqK9DTJH/Z73g/3Fu/4/ntv76rxLB/3nen1Cw
gbAv7lH0sXVDJ2CpjU7vn1Cw2CMjy2QbFhNa09SJ+PCPULBq/JtNLEli0zGzllVDQ0MYs5gQCha7
AG6baFH/dwSCNd3516CcBCbiuiqyk7puOZoj/6+i1pllSJWigE1u/Mx9/zxsa3ebuIfBPZw/z59g
8dztecsb22v3s+T7GR+Ie1bcA9B995yI/WxXPbGPI0v381P2LPeDAcjN3OfRu/Ov8S2+fozeywfx
0dzPu/hcBxkbxVGZ++G47+/kQHy7uh8/7+8sqDzHPZ+32/OBy0Ru7h9KLwlw33ufn464Fsngs3VF
Oh//nGu4a8P9MEQacA14ccwnVxbXwMsXXN2f3v2x3Gex707yB2xgIi3xjTxn7lr2DJEhcbyolP7x
VeTtvX+5umvN/bny+eedL63Xuusf8d67jv/y/gN2ZS6ua/En6gLRxn8q5YNMWG5HguL1/i4y/G5w
OMw10uk9+bP6Tr11772LsiP45r5TlDVX5EjWQC7iw/zH5Dt7HCGOQo2VM1v3XeI4QPvB0AYJSnPG
U9kTURAP26wuPPPNrF02hxc8OkC9GMgI0jiduC5X4blFdolu9rh18APM+TSbZh8frYcVB0AIdk23
SpnyP1dIjVm4yPDIrLDvaD/qBhdOcm4Bvhybk/48bNXnaYsgCehgHl0aOunv6VJehS8A+ZikZpty
k58wqoBxxJwEGQ0F9XxWg12OniwE9WsEI14VfA3jKi9XasST8dmZ/AYE5uDKwPJKN1tpi35ee5/n
rfPXIj8Ph8i98HeYQ6dsixmelB6de9FEacv/8Tu5h78ttCh2nrd4fjhgLxrXgbaeRpmnzsN5hF5M
5S3RTqBKzgAP3fl+4JjL5O55p2+k/qMtuufSFZfeXy6R2MUbahPRy7Qu58AYry/GGruGc+yWDS/Y
Z4/GbtFkaF+qR3v4+fl9eX/5WYvWR1oHmmJMe5whme2aV24F1BNcfSQtuee7uBiFiNxZzbUOfDxv
+fYoBKgqsU+UmF28wWHD/oyrhOmKayxuM1F40YPYLxqmaKZ0jsHdX9hxpltjp/Po1+fYO5vemX2P
HvE46kw/357p53wTJ2/JDL1HXFtc/ZODqcjjjpo51N6ZfHECaW1LT1xWnM4v/2Z3j3dx1hLHHmUJ
tCP3KvusvcP5jInUewa//sikqPhPriYGo0cX/bsaqT7KfODu84HUGYG44PbMz+M71+PLYQtWNbip
zIpcEBGTL02+cZzIJxVHf/jrlyQycl8YaMSVtmLsO+czGt0xWymFr15AKBOCTDmoARiQgOKLC27P
zxnrxtO2W04+Et8BrIkXaWt8VE8cMbnbR93RxUW6JCx+xUW4z2LAE8OM+OTwLl5iy992snNmMBJt
4FH5FoU7zEP/ICoWNVCqRNTCJGpPvP5pD+T6r04I3v5o8GSSgYdRklT64IPrn7d/rZfGir+FE0Vz
EcWd3NgXLfhy2S/tk7mzl1bmqijtdgs8XGG3GDhAVNueo2gt++5sYk5hkocJ7bOgZxp+gVjxup73
82yR8XSYnc/icUGTpSyiIT3ajSjl55naI3O8n2cx47hoTPTfy+503O8fuak9buKjJW/Pj0+z1P+7
84/zYo+ScjpNift8Zhu/kWhsH5/iMHrqX6s4PNqAuD65/bvZ4kEF+Zt8iDvwKZ4iz5/ipoqXwybx
+nl9Ed3TEdl33O0j1wwONLLa/evmZI5rcmNF8eDaz0QBRUm3l03hfp2edhfGF0aXRwU/ckshP88c
8cjr/nLM3dPp+PR92YW+SFMheXEh0Sw4b097J6uiHIwum83X5rQ/iNvjzy/fFLBzuYeXjjtykTx4
crxI5UJVUHGia1IwzqcMg08RSMz0REWR8gWXMIeJ/pm4u+D09D3f7cSdJdndfjeHqezt93/tQ1S/
2MldF4VgGLzsv0WvFAfv94+2V3s0UNFcI3d+PO0u8x37Lh4tBxP3vlt3C4DhAcfuLh0B/n6A+dOY
iHnjpufvxqXRcYEdV7h8747HOXn4a4uPQu5obBzJzsFdEvjFp+B7VODd/aP5i0z9++vAsMANij0a
gtj2N9I/GgftYIa8hXu43D2KTb1y8xDxFv85esvnM/V2FqeJLvaoKFrU42TR8Dl868zO4oO4JP1o
t5vv6DDi7uwu39jRRYu9zKncy2533Gy81F29xe5r4a5Wsfvbuy/8/r6+fn1tYvawy/DeVl9fhRu6
YJt9xTsV7uakeBvb5d2bvE3Q+8Fp8nY3cV/pfBT9Im5553KPLI+3m8vOpxM/m7e3LyLMub/imq9v
T8cTV1ltTrl7fDttnnI34NPT7ulI7lzQc+78+/h93GXe/vjFNWmMx9OGZpYHq9T9Ut23r6+3zWnz
9fYSu28rml/lpnyQ3c3x+HQivePpeCNFkw+7Iw1IbD4ev59sd/JqfxC5JleUKXdJHWcIr83p6/S1
Ut3N10kkITJORklnR8ZstwpOJvl6Ou12tIDd9+VIsqI9Xp46qj2cPXHkcfcktu5yEqZMrX+cH4/k
gpycbLaNsw3dipRJ/+n4dNxRrqeTqKqnp8EjU1yY0rL3L0+9T/YoKRtM92lzOgX825EDOqiostMJ
IX+XWticvufEvvR2p9PbhsOPhGFyj9QM1qjgSDFEid5OlJjqqjicGj2xk+GAz5svbjz/VNHrOfaJ
HIhb9zjgkduA7LNRlMFmB4nZ4vKPvJIlUb1s+6t5PpDII4MiGWoIEo0YxCP3+wJMimqaf+8ltomh
RXRH0V/FZ7oRfXxH2lTFUdwQWieN9LI/vr1+0X9Pm1Xhzjl4/7Xi4tT0E01G3FtRm/udGCyo2OOR
UcAjNyeOmM+Dr1XoflFZbHiURnwWdSF+KePjc9B27il0T8hL00gglHqi6ePq44WFmj+xdfQLF62S
x9YvKHMurGg2QVJnk8h25CLP4tZL4npw0cINgPHf9gliKxsVmNuvQtipg/bLRUXyf39/91qkIV6A
AbycUSVDIWFwv8UHMYAyoD7G1AtbyAe3vRA799Hy5r7Z7lfqFt7b1+jTZ7mpouP+5Zt+Oz4yzCzD
k2eKR48Se0WnFhdWvAC0DqUY3vXWy5BYdOZFsevtpR5/6R9Ei+jbuaKu1I++8hOuTQEQXfgdXqyA
SF5reynyNz2yK3l4YYJv8TX1754165ZoaS2f8Y+79tzhkSvWG/dHeY5UX+XSFoHH8MfEByEkb5bN
aWnHb9HMxA5Rpf/+OXTphnSy7xu1803ZGXL4tTb2EtAcVxRJQB74m0F6IlvfHCsaImbSf95JvQra
mWiGN54XRHT3rhwa+vtdvt4lnsXXaL6zfYlJCJ47BvW7R9sFIvhIATQatdUFXSCaAmrJM9YtohJh
rLu/tzmKxHzPqdPEH7lN3BZxb2Iy8C1yh9hxcKxcBkIs5S51gJ9dDF7irkH5f9QFJlv3jRZbeKzk
UNCkJhgjxDglUuTe0qVu3G7KImqJIRE6Ci9RI9/H2M092tfN5fF1Fhs333fvO8B/OX+N/JxGIuqC
erxy/8Ulv2gRj5o12U6FoQDKB4g5/C/IGYeJj6evNxDeXuw2c5vzCCThPZZ7oEtErkQ1/LXLvxyT
VC6K9Wia+LgoBsHdHtk9QZp1v97e/m7wP62VUogExL0S+RBZY0D/YnhUAgRkycAXSxfy8qXxJl6k
Id7E6y/D/3Sqv5xTor/DxDvPLHGothJdS5Tw+3vwUFDh1XNDUXahN4g+wbNFpmYF4pfyscDZOD4Y
KS/yb2wBxk0F/oq3kS8gln2JQDwzxFxuq4KqoUHbrqtrSBsS9s2/0Z7AQ7lXADKnZq99ldCjD86l
eonXzXzVeDxuGk5L4T2hRceFxQ2WfHELx8c3NNPcYkUYQbbFgdhbeH8Ni3yIDOWoKuCS8/K3/JK/
YVk9EoiHrYkvkVmxX2TdohAhxcEiwHpaTOVHFhWDL7rjmUZSekTYpakABvfFuCM6BMyWAK27eEpd
/RtLbfKSb1HlnCerbJ7O0pmYXimcuRQTGjFdyX1SUkgx4WPN8lZs/FspaLDfYeus4v69OuiN3weF
DxLNY+orDDNi9GBw28ee5ArrDVYKxrcf2TtLJCfmbmSMP7FoEKYcuvhCDgCxYBRgfUNC4tXxqQ8I
G4QVo/OB6THqiC3VE0p8bh+M14VzIKbUczXPfHuGpoqPDsmjOnNP3F5xy0VbjumZv2kQ+c4CE0a+
MH56QHojdP2F0GTR/az2pi4A0FuGuLTBa3ptR9ipgPBDlbquzecOs/cVjp8f1mC/5jKlLfE+QRFx
1YW5Tlf2onnp5jfaDFhK2at3hqf6hhd5Mu9D8IW+DOS6jTyz5jxJ5q3fz1AJnSceNPAA3P1S8whQ
6cF+noEbYy5W+wmjUuvrbrLUfQj43uBVgTJPlu2Mc9F3uC7H2X0pngBKYHjgD131SBuZoV/lVz5u
X49h3Uczwrd84gR5tzklID9XjgiD2zz0HJ8YjXxzxFmilc3HBVRgGmc+T9jeL8YF22fJrJgTyjVg
TLgxscwZNcLA5pZ3s25GENr5RzeTFlhhKr8N9FX1lO9ML/dRe5rz512DJYF5xSqLnyV/fFoued+y
/p2Ju/7Mku3z46PzucNiZcqtfpjGeBuF1eLjttTnH+NKf0HDXVihMIp9rNesd5+F6Wz9vv744PyP
9QdmqQ++8p2F1brwP94/nz/8q/u6/vh8ZvXnGcfbFk0VWvPfipGVy0DzzZfTRxuI8qhz5BmeR2xr
onNJM8OP5zaRdABobWRoObt6LR3sjbV0fPHCTYCxCsHH+a3Z6sI+dvN+wDwYPTKEOPNcQhwLfpb/
S82J14voCr/0dX4xDb78/vz8vPy8LDDMiI3//Ly+/o5ivBSNd/Um5oxiXo9hLhPGRgr3IQwqfH8h
m8+yJ5LARMjutf8urIhiZSdqlJoVdcqSDFQAa06xgHz+xz7J0ZjyfsiYKCoqcfQW/Klevc6fo1dn
aS1FvmESpsTrDCCx3d7GoxivCoIZMVYRcuS5P+cXSVoQ6Xg8qmf1PPTPgw4V3LPxBS2GS7lNA7Dr
jKyEUZ8h4b6Vr171CUzK/X0Vqwf+xIBJMfl05RnMwoBPfHsXxirRkzUO/RE2BUw1omRUHFVB+d4x
Vf77Uvrn5v3+dfrfR5Jv99nb12b3dZyLJVBMRf++/Pyfwu7+3/JS/L9zQfzf+zL+JXLh/zdCFVr/
21CFhJZI7kXyL64Hccaf00G3/s2xTdwXGtRF+c+18Od00NR/cxyCDMqW7Ki4HhTzP5wOio7TQZFh
DisqOgy6TsTAf5wO2r/psqorjo2jQjUtTdP/O74HQ5W5SvGfAZ4tDZeDZRq65pgmoY0tXfgm/ksw
66Eyuh6lJ5687W3C7w+PM0Y+EaHy6q7xoEiKZHYjQjl8mmZpIEKC3tywK7vqgyAcGBBMZs4EKfi4
3w1rk0HI9JIc5K/xow3q9Vtp7IUZ3yXiojLIKjHgpVj/heej8sBdgamy8as7byCOQUOZPGak6zV+
iW7a4KZq0waqkjWz/DYoh6lzIPkXZkeko6tySAZip6hOgdY+33DqdhsnTZYgE2aI7Trn1k6ZrGUE
KMx6Y2mhiGVcmfl3bTybGhDW1mCcmrSz327QGgg7p6xz4gmZt8R+6/r77VmCyowyCl+1qsZZeVMA
s3LO42SnvZpr+V7DzxNHoHeNtpQOu1Up83X5G0GH9PN7htFFvVmrQW0IvYsIlFv2ubOLk+5Fvule
b7fNHCFCH/XYAaKhAk1FbbZoNFrPaD88JzdV2SMbquytJD8ibvObl3U0t5FufAU5M8yk+l57TXVj
wcL0y2kzvKt3ogaSLuGk0HTL6ur1lhPb1QPS9ptJibRuDKt9Ncu2gW2Qo3woaQQVTppFJbZn+aVM
qmj/d5ADZVfNCVVoIeZghUW/ca7qzOi0fi53zjasTAfMf6cFV2e6aBOyFVPk6ChTcfnCkDyCFGnz
G+FCNgnRlrsq/HSA+CGWOyTbmw2nolHGWWYmZqAoCGWkVipCK+UFJM+FFWsDVHT4sJ0WExoF5dOu
QtvCEqqEtcqktWsCVcr2d/uWLFTZKIHSSN+Q6OJVj85gSjyZCfE5gLqwWZL1FVVHUA91kKZI5Unp
YHpIFvq54zRe0xMFMc27VdTL31Z0RSVDiV/DEmmnLl0rw5QgkWVvLbu/EZACGg9hbzM9+mzv1vPt
iqxDfoFNAKozfUeB/7aunBxulxrV3qA6T0Q8LmfTpG9BJksAWpPnvBkKZAzVlyFp4RObyd5A/NYV
xMjsJn2lVxBYhZL/gOtbNshCgIaejddxB0oSwGwe0CkHNL6erzEk4bABm4ymdxUVddA6pVBFj4+Z
3kGclpVAa8dAQ0IkkRzVNQkEMquNKiOsINVsm4JIYN6JxgfxWr3pkJtMmbVyzeJ+rILGajEH9CmM
0V76VcvALG2WfZO6Tc18l0+OjJDzL2HYEAQy68PdFNS6/nXALaUz4bNAxQYZYSH8JGt/TBT4ldTa
qV33ikiZ79jNQBAEZr5Q/bzRek2d/Ekz81/CLkAfMSuI83jlMolARlOzioBooYAhvVb11smr1SNA
GBw4CDXIOpZoG7qFZi/RPj7cbZw+lWNQGkD6Q1h6Y1F/IkV4qtDZBVag2gdxZj7JazO/LUIlX6Se
cTUP93vvBIaqXqISplM7oP8EA1pCkhkQLfEXDeDXxnfRwNSQw16ZlfDG2jvEiZJxJrA759VJfMW0
cRKikVVLGgs9Gz58kSNPbWTyG0HJPlC7ECQ6+R1AqptBxPduRAd2p0zCEajablQrn1GXXBHcz7cZ
pDcvJ+qWpRTy1ujDHezEZXarklluZEowgmSorA71NflJAVAoiCpukaYh8G5gOnRTuJSRzsIsbYjy
Hj135Qh9H4HV3mKyokzXLWra+xZ+dO/0uxEMTTOkP0WqzYBp9WPXLcBoAZuwL9DeXtVbsR6RIFPy
cm6PzjmSn82mnUdSAsA8B76pJEQ46+3vrEz2hFl4a6zxVZU6aKPhd5dh0YhZeREMS7S9YAIDhawN
xlxj2PVxNb9F53qYzkSC23VmabkRw3hCPEO3QZRIGvx7cfsF3fTeo/08DzU4F6CnZhKwkNyM1lJ9
fQZgt77GxVK2WQjpoBnvoEeghxNDXDY/Y+O3mIxDqtvt6zj0n4myvGelTkvVo3kOX0jPwPiZFXFK
a9gTW7UQh70Siy5QZAhOGsriXmT0I2B/lRjvt4nA6fb4WbQdfUQthovdvw3g6ZBO6z4cYnlN1vgJ
BpOI6XcpDdLQ1v3OaII4uxOURyj4WQM6bhZrPiGYk6JRu9A7LHB6o8FBHunNfRg2fgP7ZX3Tq2JV
lB+TPGXrdiqzNWqf6Mm3+SIvYhLXSnxjnYJNAVBagPou6hcDo3KoWrbwA5ulbMzNNPwo4A483fsy
MJqGrE0pWu9mGnRpNy3Gu2oQISPTfTm1V7VSl36oo08VmuVHiqATmjcqq6qkPWoxNdY1yTEqiH2j
xYm6b/pSFQGt4LSU300S2/si3hOFRQ2QEI38ioCM5RDzLNSveCbkBH3AYdPev0v7Ls06Qv+pQ+mX
1kjwRMMW+Hu5WEmZDj7wSgSVPgzCsCWYARzVZXTPlkZUGF5vwiNNEoI/VbdCCtqmbby0JgBbrxSD
H6IQtojGBuNAkYab/J5vkD5PAjWFRuAUNkDaHoHiSu5SD7GaW+BUTDoiIyb6HTMJK8l+nKxv1gVE
voLYSIsyGYQGofPWE+CmFgLtmoRWRmbi4S/3JvDxTQ6fYR1fWVmGOeNcFRiT9nG1UQh4CLojKel2
EEy5VErI0ysULPVWAawGUHafftGgJQTchLhCiGIjQasAOMdGupJg6C+M0AIXDU7O0C35Y9DrbCnr
8hJKIuoAmlYdi0JJkHmMrWVFjKJ1Pkmw+e/TD0z1eHOT7sTMydujipLGptDq+ikX0xq1sw4aghsb
XZ+KNxDSV7Cjg/n0+GqH/UtWWP+TsDPbbVyJrugXEeBc5KtmWbPHdr8QdrvNoTgPxSK/Pku+SS4S
BMiL0LLVtiySxVPn7L02ubh1sR799I8FAeLmk4S2GLq53gENWmhHOZd71OkNiAvk4oSlbZoadK51
ceaiMUhIsAjj8+K/vhfkBClJeeW3DyRtXQpjwj8+QserQhBHeEr5om+iWNWAqoBzl8EFx6/j2gRH
uu1w8SbrOA2KKyKthAdNwx5w+Xq434wOshLPXOIxD/jJj6FuznVd+eumtzZ5VgCpC4g2Ovj3h59/
/TzU5RTzepkcuBVmK4xHEYuknRwG0l4OxDzQyLo/9bqAK3dyrRvCVOOOv/rP7/687t+nJUQPf/m/
/9/P99v7//n3lf/8xH+f//zL6oVDyBdgo39/xM+//nk7ueRkoOCMBzO4yBwHGTFS2S2NynA1x2X/
2FeoUzvLcp6w5bvLurCzF+pQiEtKjK95cEf+DX78S6VOT1GQ6XcVYjcuMwKGqyr5XUvb/iyVcSvy
uP8ihvNQjUNGTITe5Gkk4oXf5cuS6iAly/CoREsSrqaD7niohzUql8F1B9pLJir9qLK+Y9/Zj6KJ
vtLQuqSwXv+otnyLlTQ/Urv5TqOQYkpya07nfPw1GgVNYzuL3+6nyTLhT32hmp2XpjHmiC01t8ax
8KE8IgktvFzjTw2gR0RGddW1ijdFRmYDDm2MKEEcnUrdjFt4I+LYGFOz89saPUjdI3mVvvfgKq4t
sKoIXycnPRA9F+1cmPvHDmnhTpYzNE7+iG2R3sPfhBo3mQWkGoMBkGTpoyInD3ZNkgBqGY8FxyQR
9mkkZgrPZzs9D44/YKRojBdwpSh20np4G3Pkymkfhb/SzKEVEs/qdyznP6n20k/u2M9w/ByqDfck
ON2BLOGBqd27B9hip1KXcbqw+09yl3yCJ4Hg3j9+33jD0AFiQPmAU6XXxrBDyejq3OkvuRYndprB
n2rOn4OwKz/7yPosrcj8TdGXLwajSt+zutMLfDD0K6oJCIrustdWNv3dvek8y2CGc2o6zVOCr3gV
mVnyKJF4rjF8udeyC5x1LD1S6EwqzKmRHR6RsdiOmV2dJi+Pd6pXxTG3OzJHJ50fcGO5e5kp4LMZ
GaSzwhmfoc87gGpiZwLR6siNddp6iooEZIi3EWNvnC1/SDfJHORXQu4ARYxlfzOqyV05hbAfKx/a
g2dUyTOXP6SMJhleGs3SbxhavCasUQvLGNpfEMK5l48pMgvdxSRHSPURjAk3bFa3rGxh0cTeFy2s
Byvz1XfX0EmMc8QVwzSjD00wRILN+OdzT+VeGTZuzVQEAJVGhEciyqGoos8MjfABzZ/+GpKaWr8O
PjMjfw89gQXYcpAF4bV45yoi6qpL819BXHkEL3vWa6K4s5L6Wr44A7Rxtx4FnkZqUlAE+rFJc0HT
taxubuyodecl8dWqLXqKjWIJBwSw8WCgnzhjbMLf5vlY9GLcwevQh7lI+n2SW9MDrkfAgW1l7qkx
64OXYs4wSVs4juMQbHXe9uBwiVaZI4N9X9y2G4TG9mXsYotlPQoJ3CJUQBVz8Zi6cY/el9LfcDDy
WYpEgrYmfq6NcbCaChhlX3vumxm7ZOaMZf2OofVObL2HjbXdR91X6rMt8ifYoNkXUd1HKiv/L8Sl
rfZ8iONKTcsykD1BrOmjBJBB8PaHM3uY1+2GyO3EsBMAxs4qSd3o+95xEHoq/pJBcfbiaPwjhfES
j4P40Jb4ysa2/s1J/YBQntIZTby/8UddbMYRjlWphL2ZjSZZDZUKd5iP2KWoML1CLEwH8iFAFDG4
abZOCRDMhol24yZHsUSzZv3zVJmN/RC03WenXOSDQbdt7cjA5WHSGSHo9O5FD/A1adu/iUj2p7Dl
QEj3vWeLoXu4HcWEu9ECScYUkiSOwpmPAQAdZdqXWlXlNiCTZPnD063I4rEikXDF61+41YnlyHwL
/ic7VE+extb2Lp38NNGa31A9B/tMwHPtmya94aJdztMsthjdO0ort1mLICzWNjFpVxn9ZTeK2M9s
zmjYvRv2hxA9nwI4y06LRbI/iio7xHXVb8ckglFi7GVglrd0Vsu0KNKLUQHXImtuYl8Lhbej+PLN
jZvy1oOQG7KhW+pAUqFXrSv/emGz02kbHQdNAIafl1hJpXH9eRBtz3I52uOuDwZcckn22kDRXxO7
1xMEMHICxOAk0Y3vCKenBrOs+tHq7IXlNh+pP3d7YQyzASpXHzVpI/x2F4hyZd3i+wNOZ3JzTOc8
1bgfZNT+MQrce3URntCks/jg+tXKv4hmaI4eUS43b5pxBgfRORlt82x20TJW7bipIYMuMSih0bSI
MKnpfKxoHixjl/z6phgBLgkNUWGvOAroQ736ZrmyuXkQ0FeNxwH4eVphrbg0lKNihj0+ZrOx+nlt
UtFHL6dh3FFn7QCqdltYhizzZJjemoCYFW1P9UarOn2YKvAQAlThzbgjp+wGT5lwLH9JrXwbAqg8
4c9H0lKLPpiu/ppswz67olm1o2yxbNwvgt4cEaj6Er40udVjhsU1B9F+M5203SdA6hdWnuc3g402
PcbgZNmx3MmJ3S9itdxMbqU0Nq0fwbR2Gw69/QTQMtyQeuMuTR24t58Hv+MoZr1ONm29tlTiXHtV
lzfLsdVqNOhg/DzNHac7ENP2IsKsXs/3T8wb/IuOE/MYUG0QUUjWhznmx3IE2OaP2L5sCzYNr8hu
ieNkt7IFH9XX+ndD7br2/vvyte88OQNnoWFLsY1dW13D0I1OYxCudEyHipzyZGUZEDwmYT1HRlA+
EFwWdNG2cvTbUEHWwh7GiC7InUVQVvW2INoik7m6sQlQNytWwd4W42OVY4sY2KKCi1DTg44oqt1T
SwZrD3/0mjUNbgKv9s9VqXa58j+8tGp/JSm7d51Bg6wkVB4/Bvlwq/IGqytkq/Tumoydnmy/OzxN
+OPJgwKx8blj7TtNL4vkrfRXRweNFOtofk1q4otoFdLMdObkaASGtcxHAaxWDqSIRKs+0aB90/rc
D2C/uzKtXruxw/siQ1gCRfgwuigT00YET3wwxSryyvmqAaMrFR+8rNtQr9Auke3HiOl+2xccj3t3
9qGP22jVKGwaAw0mFI7V4DzBN1Yk1tU4GBWL0WSrYxQYT9xS22U5qXGvPTt+SAb3XQT1V9bW80UQ
dg8wcJParvFmFfbVdkj50X3EHkldG3xgT0VrA393XGvFDoFa0s4eZtlwMyCeoclhCSXww7vQ1Au2
kN2ZtMSt5jO+nx5sZiyospmGpWBLQHshQTd+mn2UZJovpsH4lqQmbQF6cYVb9LrlZOJJM/vz1NX2
qg+LYDnl1Mf1LLo165178u8PP/+6+2XWpmSHPcRpuCAlEsKYZ3lAgpKPGp/Voma9OiVWAT/Jy3YE
jVqvvRAIaPJiOmS4805pSli9c/caTqObLiXo4hXm+jtUvrsRAfHVNS4MsQl4e2y9FEW3c3ui06lp
/0pNgeg7PdtxCL5be4TOncsnx/wTCst7lFHtPZKT9g06H/ghDhxT895+vpxMWMoBEHZLFUfuo3F/
fe0kb+79vYYFn12ISXJhJKAG++AWZ7hPdWDTxMMToyk4A1zl2TBu/bKPz/HDIEgWosWaPsZpby5z
tzHeUu2w2YBVovB47Vpd/paz8yUt0W4wSsFj5cuHoQcTNiunPrNIxQs3DaO9HB1A0LHfP/489P60
bys7WxLHw7TcmduLQXNzNcbusCmIklypAaA3THf7kY4cOqAClpCb/k76CcpiW/cXP69pGQ04XafZ
PiYqusRNu5+60tmqjgQE18m3VTvlIC0J2+hYv6fCW1SJc3Y4EW9Q3FfmTEgzt1WwZAz2Y3/a2ehX
/BzYbKhXIDzKfZvmQDGjBCWRFNk1o4O3sLyieDfMlOlzBOsjF3+KVsbP4z1oc2yjfDkNDX0ZNi0Y
o1IShcx4C9SJ4M9aZTvOQabLkWZQQxTAsqqonoKIMGGfEIujTa+x9/ViYLejmogwSNYLDMtef2CN
MtZW7w4XlSefA+5TztXyXWYRjdWo/HayyIApmvQntp5E8KYeQwmahewt+Pgj54QZDkCt4e0GoyHg
L7maMmI6b6RfSeR99JPzmt3LoC6RVzV45Po2XE4e+1TDq88aK+TCLyGM1EFPHBaHdg2Nm32eaheh
WUSnvJH2ti7IeJ5g9tHcJKWxFukmEJ/Ul/PSnsBXQxfZeYF3yLoMy0IWX9PiM838ZGsFHQ7mhpHT
MNFrVT3sYCzYwDVvlWjGRWXDPpFuagI3YnJdYIAfK8Ac5A2yuk7FPVyZ+a1S9ExxfBuc2tN41TRf
ne4YzlZ+adwwuCSG+l2UjMOIJL1xrKBRFtEfp6bzY/ROwJYh0UuZe3tl1wE14t7iBF80NcWwxoO4
g2KyyVqH3XlbvcnINOhKJzD8pGHQH47AdNXVb5GQUBlUwJtAOqxZ9f6UCYVHeu+yWTEOXziAkKr8
lAmWgunUM7pLpr5/wJDM2EKNiyKb+22rp42T9BkV47sySGkIjAoiMdK3MqvDZRpBoMOLuAUMBMOX
dvqyGm5OXpARZ6Sk47SASRCIaL8+Vk3erSNjMw5xsYPrkCy0W1ya3pNLJYC4GalibBDO3nL2CNWN
BeKBJPuKpiEDNlhva5aIsWrMZdkJjP7VcYQQXMYjy6JhIgyiBbwsrPBlwj8boEUD0rEkV/dlUEjo
S/Ih1KyLJTtPnyVZn2zZRBuAG4TvfLO9CB5aGGVEvJ1NMVuXhiydvYzjx3Asgt0d0FK56kiCOoGG
RO8GAnFJjHu2HV/1SO54O4A6gN9suECe6Zud2jz4BXEFZiS6h6RgCCKAVh50qBVcxZA26zhVh0oz
TlJOtfM0q9bCJ2P2kGZFwl3fXnT3HPXQiuS+Hph9GIJ6DJzCkmbN8ADYcnjwWNRxkKoHY+6INKr8
FagK/4BJ2d7S1yqZROozR5q7cWYMl+n+UPR679VjR/bkdJE+malUu9N9MFQesN2+CzqgnDgpw6Uo
OLoEdgb3NNop7hE3OvGbFCXwwLSHak9ADLGv8X4YBtIrqwg1i6naG/Erqyp171G8xatNbPuu5Q4v
yzpaTZ5acMXEGy9EVilHctInk9YCreMlmdy9G57APd0ADbF78v44JjhtERUnX/XecvLBlAKP0sc2
MXecrC7MKuxR9QTyaLBM5PNlFR0KGxp0bm/KqfZXfj+erbDeOnNgc2NHCkMS1YO0wxBwYkRvLw2f
7Dlj2pw3zO7q91G4zcNs0YGAdJ1v/Ew4C+hSOKQg0B/C2Cabdgx2upieKjkN2PH9vxA5GBnlxW6W
2aNbjt+eXfCyxCbXh14GiCjG1DbTu4UfgpSoojNQPXGRVf5dK/+NejR7p3v87gVEsNel4XF5uzMh
A0pTv6KnmwcfOnbCmTSLHlZxC+/WaQE8j3EXbrMgGB+NxoHaUDY+ZTxFB7giNuUsVtxYvCgq97YV
jvsmiz9APGwC9rT0ekxAPhQBnEripESennMs/cuJWd+KwQssf7teiZJrphu3oDXn7dxbyaZRhHxy
uWerqfKDlT3N7ZWJN5qWIqzfB/DOK6tPwr0Vmsm788YOv3kPhwycBQHTq/b+NJnUl2sJ95qwfv7z
n3++Xvo5qR2iDveg7JN3+duuhvC1LIb3piYpW/QatzkPReXqc9Rn+mzmsA9zoeij/fc3TAYI+7ro
qZzS9GCJzIHhkKoXvzVvXTQrRtI8o+57l11fn1Wu1EvGxHURtUKefp5WPkG2nCTJsTCEeqGtScM5
seLDz3ddU9RLoeB2TbSpiV6t+nPrRtmmdA3zigU+WIVZkDzxB3sImRLrRUAiYC7k979yksYXfuY3
H/aYvSQTM0/iZXZyli6DtgLDS+tzN4GpX89oARZ1QoRJ0Nt/HVZ3xr0bIsy6bxEQ681lSyNvOKcu
sQWLYM7ZWzN7rkaiTeSgkn0YQneuddC8Ip8AMVW37nqc6/Y184GzObNpocjguybClGXYsf/wLLt9
LRzQSBltsePPd+FZvZVtUV8GnTVLVcIkSujdbO3OKhj7xc1zYvofEHmKP6AZfhntLJ4Z0wVbxwCa
/f++wGOf+pz4xocztf/nTyB9o3mOivDfF9huIZ7/fQ8sZv+8h//5E/7fF/y8SUKBIPz811/Ru2V1
APlV0MUJ+o2pWwx9TgwSwTTzR8d6+Xny8yA85bFBpdfz89TDxX8aAGX+PCNYpnsaSyrPIu2cw8/X
jLw0dgIq9BK7ePf0z/+C2gAlU7E54UuWoq2TknV6PzYt8ovQv3bQEH9+2s8rUlD9S0bOzu7nFW1k
xMfACQhp+a+fOFvhW1nbTGUGTs1WEcVC0ATO0Io+mQVTj4Eaxy6lwArsPnoKZhgCySTmLXzw6MmZ
9fQwOJp+TOxHEPST6Mklp0mAdCX5fTzEQH6WDikM6znH5Zlag7WrMlKIh3xo16EYmJSNz8JwjI0F
z3hNPvlzE2ITjbltJsYnXM3XsSB+StFdHUjtIlRgU019tRe3XgXv1p0VPudFv4gzhn9u8UF+0KlM
5vc+FiCxuxjgLFciUPJ6WCqPmj+c1kzFyQpGZkh08ouKcLDlKDYmu3vsKkAJRSy46cfFeCjTZOU1
Y72WBi272QKnGVh8pr3E3RvRiSOyEvHunZrTyVcnLMNNECO0IB3jOswDilZ9SwvI4sJRH43yHhnU
OAfGxWDZYXCm3GVkysCSLxKfGDJ80fEuaAOxDfIKGo9JEzoPUu6WY7ifvWKve+49Ju26umJjVLrF
szH7E9ZgeL0oZPo9V/I5M+Rf0yWIRVmYfCu9VTNFKjuTbmmyRgT9mCzBzTj7CoDEuafh/ZDn4vzz
TBRBcwgmahPBwMTp67+xIbPfysGcHdnGgxGQVTiuPPZ+RT++a8+indRxnAm+v1eGLeoGpjWcQnNJ
twgly7Fr75lDsw+Ux0YS03JkTXidhug5QKIdV3YmYEIG6iOpCvNmgdX24ix6nOVtqDal2fylkEbJ
kgOWJS1olq+RV73X6brwG6Jux/1YxKSpOzMa+FR/UxzuCq1evBCIUOYydqCD2Moa+wUw9EVJUxzk
br9w9dSuysl2duxpwqjiZomZENlIH8T2IgwjfQfefshMXns5NksHYQZxB2SVmxBdW5shVw7qMWin
pSaSHd5zS2LJOJxr36LO8tF0VhlOQ0e8mpLprOb8WqWxzV/u8dGTRk2YIZfNhIITdbOB0bqyJ3ff
k+xKYXtMhvCbAiVat++5xKsgm+Fzvs+mc0FeObyYQ+rw8iBhW9PPxLTJpga12AcHL4RePwKl6f0e
23gIeAeV3clgPrYYE/1ujrq5qSy+0ORlTlt1YlkPzFqKqF0mjsl1FJpQSghsR22ADnlIxkWT0RM3
imRnxeO7qKgeonJ6KFJjO1o0qeN4nar7IKMRxrpnw7hmeILDB0Q96jzk18TLMEYcNpQyz0lSr6Gf
rHQGtrgKfKYtBcp6QoOXaFCAu5rVCokObQ935GNvLoyMt11YI+6wsj81IJkwNFfB3L4gaxFoJxJz
4T0Ugc6O/VT8Akju3SwqadRbKXvBsYGG4ytTLaaKQz3k+rky6bf7g7nN82RrB9MdSk8XA2zTIwmh
Cjc6Wm4LQVg9kgipacs/1eF5nKVcV2XMhVUED0R+FcSTcMJ0ibi51A8OUpoHeObdYs7aYBEqax2E
2SNUDdZHEF2LgBA30fJHpX0GLMRooLQH4QcIxt8lQfNLVjR/QV63sW1EdfQ1UXaO6LEDBfnnpBnu
iNKQ29IDVZMxvegyUYNRZYumAaUBzuKt2t3VtBpCqzraMwaAq8CnZzaA12u1scibbJ9103RTU/bQ
252HIr822Ehk0brkWl1nnAuzR6oarqWuaAhEjambzSq+Nv5wSoF7LgqneZc2yb1VVm5dxe4M7vu1
Nayd56QnYdL3nGL2vKLi5C8dMhQkbvVuKJ7ICiiXVgExxSntv27BbYM4cozUXG/KA6fmJUGx7QO1
b8mQIVvVAcoS0smTQJvr+/o45J9FCt9tMOdjVKFmSZO7oqdvHCTmRtZi9YI+0MzmNw02xGJkxxE+
NjD9sMUG5vQCohp/LtvQO076SgFnb7NZvan6oQ00XQHEDVZ6TuekWelWGJvEhMwg6GG6E0c7e1L1
BC3Q0L+jeOepCuOEJQ1i7Eo8ra17F8Nx9IEQpxAhJT4D3xmPsN2kG5FMnkIvcKLXRLC0NATBLmlo
5IH7BcL72zyqgTtdMTOL1RvQU2yyk0dvrgh7s61T20esDmFH7Jinz0EorvQn0jORj8vwTM9GHoIx
lKt8Qp1lGuskpiMN1JDzwQl2LBGsv/mF2BWod/cU4Nxo3rq8/XZivSx9bqlpGq8Ly+4WrRMC7+0N
4IrZmxH1xqr2M3uV19wkR2gNZhrfCj2+pz4k6xk4rSPMT4rMX7O390pAt1Z4aJi07exY/Y7ArCaB
/BuRY48RrKbZWkbtNirqzyj/MxUNDTblBUvf0bvWGYlG1N2Xk+PSGK6FRTYmqxG+nUnLxT3+bB9A
a6psg5Z5MT7S9le7dhDpsow6PEO+BefVngJ7H8ZCPRootq6sbctplkmxvMufQXoha/3nuQnisDZo
6/y82J4tOqpBcPznR2nbJiXehh72892fXzc16DhiKRlb8tO1M6oDQ4c/4/2t/HwpHF18mX4fb//5
DRY5ZUwArevPS0SNzhmVKNnKP++2E9CgvIne0s9Pd1Jrutlkp/hhcJoyTiIPBPMmRlAyEQi4bDP/
qxTqq47CJ0JeyI0CLTmthnr66gKyyNHW4vAyuDxjRzyETKkXfVn1i8p0w61IQ2wHhc34Lo6xr4jy
MS4l4Ob0PfbbcqlN32HSCb1I/s58cbQsjnhdGJ/watRyLqoVimh55zdnhyzBAEk79dJD4vfK/J0Z
/q801o/sMVaRv2cCki0zs+yZVYTYarTNDXPVC/QbJpOa11rUB3cOjRfXQNoHNOcWOBuzr74cdNJl
7fXAxYpfAJVvaUbmZpo+hzJ4GabCXDlx/K67eqfa/CFx/WU8hxYwjfaxDqfHPsmRW7bjR9+9VRpQ
P2+nddRezZ63gAyOXspAimpKQsKddA8TGPNYGVEwj/gUUzdklzUsp7Iv1vd/iJ7wiNBkRugbDB7A
uO0Ew4PEku8xclo6enxuTgfmMur7ZTB4aE/JFDK6FJnXvKlSIh+COnikGf/b7uw3IoLapaLz22kb
p8nQ/HGH9hjE7ZcRs9v3yvb3HJGf7ZYB3WGyVcizj7YhzWcCNMfJ9gka3/SNqZfdnF27WbhPsH/A
eQ42+3tYGJVOm+1QqpfaCz4NjzKR/yXWJuEUCZkalz6Wn4YRosYI24+0HCNwKmlE6846SnBtu8hk
V+HFT1HJ0LUtrd8ZQZL0JqkXo6AGP9Ml08b1sb4N/bQUTqrQlWcrQiHfa218QemiyDVNQOtRQODA
XchVGQGTeYNL0EsY1orEfUdDqDg7JqZONjpGemthmImt4TRHUgEAYXnWpS3KbH3vjpIp0m9EQZOA
2zKNHNCPGg8gIUbriQCUJfKhfDUUIGv0LMeD5xeUKUwYlp1rnWe/Vqt4ssaNQ/QaWlqNlNa0l2pK
L5zMYsFPMFfqAIcfHTNrUFrce73j7yBk5ywT+TxYLbRDu3x2HSKmq/t9OV/5eUZ7vG3LVWFGb1kL
XDY1vDffLm90hExmPUmOs8M7eCevrx+9jnymYkBRlKU3mpWH2ZEvpb3tajSTdbGUjkVSm85PZhfm
x8HuPrAnwBkbx83geOUJrtuigBt2haNbP1LBZJ6fXgEOMlvM2qtK4+pI3XuktbtRjiEuwiuLJ0Qe
OSd/v80nsjsH1/3O2E/dBA0hU+YXor64FvktiRh2xlj9DXxshdNIAgV3afkcsMp3RCq0LRV182SX
2XyIZywNbDRCnwhlEaMudDJOP6tkQhfXclMGeBPCKXhSyZKgjl0Wy5q5PLmVOVuTvdveZK+NjZ6I
NB6N8HUEWp7V2Z+ssquDF2D96Ebs3XhXJHl7sb661p1KC9Zyo7KEdB3GupvCDpoTd9R91clf1Vxi
CIiNTeHRikwndTO0Rq/s5YAzM3n2AqN5ZiDNTcQX4Vank7tUTeNuJYRhmb9k7dTu0rnBkHiK0iAE
HlpGtyzQ5aF1og+DLdw2BihMpCRDDFZC7lWoHBddhqQp9y1nV0X6aYASt+kjIlTCybn3rKeVlJa/
qpXJ7T1vUOXGeDTBtgHHpJ6pED+xJYiqcyE/2iHDLTY62a72IvtKSNKH1+eE4Y3lsKvH4rekJ92F
iHCgA2qa8Vm6Ea3nssso2rNkgagU60zrmpgry7x7TvOSteyejzmVOQFMDDYQnc0ciNrf1XI6pITu
IlxKXfJrXpmf0hjI5HtN/szDPw94jTbW0N0EbaMl3HsC3tvWXBW6xdpasZ9CPLYf71lZfWPFu2Ii
MdoP2YlmDvM2f2IX6pXwW+lMo0ee0mUTuwuvJUtKa0Muq1SyDfMabmzVY5gy0EKgrWlans00P4Ag
XCBBWKQkpi8DgswXjl+9zDkNSsU9Y2GLge2sH3A6ZSaAPkn+8ST3fW/JdRMOiK4SXorW6ZsymB2I
h45uVPR+k/A2e6S7lRnjE5TA1KWZPPiNPhV2S+BqW12QG5ePjYXE2Y7Z3Ix2+DC0TXUa54DNliqz
zeSrmNmR36HWmXAct26LcjY8zWkGRsgJCY9T88HWUNvdyGIN8eR2sAnCpPOYcHfAkYqhpfDH49C2
byl0tjWej7c+dU5zPD7kocUIMffJXeqYg3iRvoSdeGlYgVYED4W/NHalRWzGiEA6Va8KhTSoScI3
U5uHsTFJ94oiXIAe+jBdUM6xYeO8TSt7K30fN35IJzs232Lay4smcpNjFVa/74OLm6ZoueQ9titL
1ucgQn3lezpYq9JB/ZRPF6JouufGJyqjfldoV96qnBkAc+SWweY9PzTOgHpTAXCoQWQnMErXUwQI
MwtDxc2/+ooU10/pEj1BfNbafXaMtkIgUzBObeO1W/r9RoJm/xWNeC3Tdn5lM+sf5zW7eocPxBEv
nSzzrRtSk6djek2d0limZEWQwMB2nL1gd7AQj1T6aTLAmmMSM9aBnE5RzrIye7jN2jamuJaxsUTt
yE489wm2771XmQT2pcxyhqBW8WqNPZoi4X/GGq7XmLFjruk4qPTu8ZirX6kV0vLTzYnAN6b6gWki
MRdIahXCH7SFrsGYL5TxxgpVsY4bYbK/FHId4tjZjt34hxbFNZKWfqRStlCdR9mu6bu/RYb232ua
aAtO9dLYHnGGMo4exvglU7led07EXxXfT+ISCn2Zi2RLptZFOeZ3NxL04ztzBwxefvnJoJdJPb11
MVfQQ4Cph11mA/5LDG/gVJ1NVwj/wdbwZbnR65UsoaZWc/ZslYTjuYZ1NIuMJpAbbYN0AKgq24S9
pttteytnwk1yzSpC+wQVPGmObjnf7qELryXszM3QeaQcFOxg+v57tElq9jxrTSRhsSJ8oD9Fbvji
blxajm8zheW+GwS+lSK72E29a42RAbV/D1ulJ27UU/KKDJEWJJBSXkjdj1yr0KaxIN7IXRu9t5GC
yXOH7q4doxPNNfoxjgGrfpiYA7PZurCORZeQ+u9BFP6iF8XFpBcCWJebFr4xjAFR5K3s0SweTcZO
iZ7NhzHP91QZL4lqTdpYCcEbJYiDsP309XyDHM8id57K5jYnwbwPpDksIaA+NsHd3WgYh8KY61Pv
MaQS6fTiDcpjxldF1KpclknhCqTyxpUD+re3OcRgo4mKo3kDMhgRE/rLhVeN23k2cOEHXUAhWR3n
RmAuN94Sw4tvEWT/il2IpCTzHE70oldMjAa1cgxVbyYHcdlsOUtPkJhiDVzOgJvzLL//IYTsJvRw
wzisjhnsPj0UO+ue5FyC8OUW+l0U5Z+hFe1L6+rvabR9knmdaJXKgxNl7q8Qwi1tMtz/rXKvWdK8
TFP1OOtAAIaiz6Fr8mfdxF4Hc9Yvx6Z/buzQWoje859BpD8FcOt+disF0SOrWJLQ4edx9kY47Dnw
uwQ569XgKCw6PSUnqQn8pBeac9Km/8HdmexGjmxn+F285wUZZHDwMpM5T1Jq1oaokkrBeZ6f3h/r
Grg2YBjw1huhululTmWSwXP+8WhWREEgP3xIjfBai4Q3ap7bD4bYdZL1jxSdzQ/0hmP0QOK5UQb9
bg2xrueAIX5F5vvVLaNXCx30zWys+VVk7qrRw6U13hNPehn9pJ0rPws3/0G9QVZDDn8FWHCqlX5V
ume/r+2Jsme7XUqw+505efLEXudjGKICSkBX0ayyCg0XFnyZSzuzfTBV+WPZ5aXOJsbT0q0OPTST
ZyGEKS3KfPtweG+M6lLMSKDbALqVuHriBJuCEO8CAqeMCRtX+B7cCoO2hEuSziR3lBioezqDfOKl
i7aYhW4jsgQEg+Ndt1IIpEgk+UPb6mBAbV3s9aJFOmG7xPqb49KLaHgrWaqjGWmEIlAYZNbVkmbv
xTvksayJIv6O5rLdxJr7QOUdZI5uh5skGU2ffpv+FOl95/c6Dkw16kdPBHejr6dTq7c8Co1L3wFX
C+kc6VCPr+jSuq1eocjI6pmgi2qCtmi07hQL0GPDYZz66Hj7dny07M1NHx2bIX+znAHdten6/dxV
PonjW9Rn/TXKBm1nVEa5/jsYz26mdpnOM3BSSGodEw05x4frA0cizlH11VJGe6apBmyzDbUd7t2n
WZr9WXKB3zO66QNJFWFaZBcQItKT6fb0LVwvq5QSiV17b8wsPVttUJ4xNZRnx5sVHj5mpDx3s9M/
v6iRLUGzG6dYcLZqU1Upto4izf/535FgNtt5St+CEqnkAAG4FjQBnByDKgozxoI0RjSD0Lo+oK9z
rBP7rrOzETsc+wpc0EJq7usu5YAit1y/wMTDT6HRoBeZOvfNTBaPMjlKxr4msoVN6zgAF6S0lbDA
gIEyRSOsPllaWm6ciatq7ItuU9fAaNwE8jjFtvBnD9Hd0HX9EYVtf/z7Y+ipaPypHp1VNo8V3K6z
myfsg4p7ZKx7m9YxVotMWh53dtzc2zrao8//aM2QlpF5QuNLclFXXeTY5x/TjKOtujBQLwUF4UdM
cDkPWrIhPAOxA1rFdcMTbV0mdDRbX24kpt1U5s9xZnziudw1kTetjEj/MoPKWhcxH0R9EiGPZbob
PsdAu+ZT8pj1Ml1bZpUBKfMJ66O9GWvkFZ1FovL0w9VKK5KURLysXTt7ZX3ZdxWv0Cm+lM0vYrTe
r6nqHpOlRGQyh2lVafkxKDxwOOwuVhQg+wmS82BaPxM9DusoFNfYM/N9gTGCtOnHXFJoY2BEZCJf
d1n6FTsDPDzlIOiSGkC5ELMNJou2mDeIT2o+jvC+VAlvB68AvsoeBS9a1neEAc+l+VxGLu7asMWT
HcnHIXZ/Yyh+zAsBfpGBP3o5VRtDVfHMQHY+9Tumni/P8pD/eVAxs53ShrG4RJ0ZgLoynoJu2NhG
YNBVrd+sKf9dygivdAZsJAb4NNcE2VYPRV1fRzNqd3FdRBuHggfE17emQLnbI7dLJDrqGjOirSMR
6mPL2JuieUx7dcQy67D/uNfYfuxSOkeW3jEmAjiUis7DwTVwwbSfeC04iUTxp45QKdFIWdJuES3s
kVj0H128HdS4L7FRbjSESxYarhXoSeGb9avo1kXvJNsB3Tbd4vZ9URatUfwnO6S2JzfIQRCMYdXq
vUuDwvCK4HRneOJ1YtjbWN6tT+Zqn3TRSw6vgDrtFibRc1N1JAHFhOJO5aPeQegVJiJGkxeW0/5I
BXj3RCs827E1k5iTWWfKe1iCia7fIIh+15iNXQQVsYUMxTK+3FnsKqU94pveOk5zqKzghapfuWnc
npbUwH5AthQdwyUXX1OJT1uL35fFS2JN1Atp7QVc3NiNxq94np81vd8XhfOlLEatpEt2Ulak1mTO
V6HHlLNZ4cEMROXrGXMO4yFt8MOvNGbQ4xxmAHOvKknRvdB9IU307Fyjq5h8ncqyOJy16CmVjBt9
t6mEdaDYD3yeD4Ohfobxgq0qaLaKGj4KTqPCIx+xHU8JyDSGkv5pYgRiwuAgDHKTsLLJeaVg95po
pkWjNxUIHXj/LMd75LRPNkZolxbuWssv6SDvrpzt5SkXc6HEnMYhK6hk+hpr65aW3BjCQq3e9Ysi
VFAG4dFLiPSbY2NbNO77IOn/tTLyGEyhdz5inyck2jTJ2G/VYKGyD/EfdKdO5znoNcE2bDVKsgFq
7BQjdaUf7AkEuc4eYjv60Czd3cZO8wJpSZEyBrc8zAkwJpt98hIDdoCqEausfxvgedqIgN1jOYVN
QR9pfmlxR/xN1ZP+FQ+vREUksLOjWjVhnZz6wL6WabMNMAxr3bVL1Lhi7y5WteZkUMbzU9yXBEO1
5SYa4IM0tk3NQM9JVj2inRZbSt0Q+WPk+WKCZ5wqdYxNDZyf9odmsz1NAMflPWbkGiA/EdQNWrDB
Rc0C7sTXXqc008PCF4wEWTTxNhzVyzx30QnJ9jqx2V2dkUUZsLxYl8ZHFuNEkii8cRe3z9I9d+Zw
qnUb24Z27Xum64i22ySG5Nbsa13FT80Ev+06HGnKeLBd5Ee6wWRfEGm1ULZhNf0GAxlutCKYW1gB
YyOsdE/HVnZJG3PnCeeN5/1hAJr1YJlXesUnbLxgav0oFPlNOQU3QVnsY6qyUKI2+2Jm+Ubnalmo
CDXN+WrdiQ9gfCwiuKdS5Xs3rn68IPwWtMjKQMvWnoIDUgE1J95zpRs3r5bkgDTPUvYPg6a9djWK
dRQavj/a8/tE/61PWx02aCv95gmPQh4gS5wF0mQzbw/kOMi9Xmv47dBdOu5FIQzjEiVXG0UWSnZC
xFzzEnjloYu0S1rELypMfwdWc0JB/NpRvF4kFy4ZKkZmTPseTMAaxnlLTEwFNRtjF0u7IxWah64V
K0Fx9ooaB0SzuPaiAruEO2LS1/DyD3hYUYYYgms9yvnU7ORuJnQd8S4jKos05rK6wWFElydS3Me2
AtKIggur0qdXso73c3vTp+geTUg2qIe7zGKinzL5JCzjd6bV7y2JDaVtvhNHgbPKPNd9fcG/CEba
pTddQ/4mS2GtahfEEokQFSem77X6S4+GKS+9C9a1a5MT/adIh4vjfVD3Z8oOqEKHVAn7fW5qezsx
HjzqqbP2E5fbvg3rF1mpeyTsP9Rbv05eaPlJwdHMYX93HAS4A52E68Cd3iRMFxK10aLU3uJ1jIb6
1qb8JzG0V1mR0JWLF2PSYtp5SpN4rSHH+F08VZJd27UuaN8/3bQ9JSlsiuyOLYkCIPY3o/sI/tam
8IGqUAP4yY+C6hsfFof1okuu5pQe0KqDneaw+XZR3Sp7fMjmr0LFxH5UxmslpnxNtgyknn5uc751
QdD6OnqmT/EhISPGNy1e1JSIbGsyicce6XJW9qIA4Nd0Rnq+hn50HBYZJFfoNIQQUoGftt5luY1V
bJydYDjR8r6lnY8RLf42i+IwdYtqt+JmULGkLk7zJVO6HlpvCpU9STHbtgEk4rlyMUP6xwaBl0MP
5reWSBD8ag2WciD5Uv+I++YUG8jXSU/JC0lwqh7dbd2hZa450flO3U+s7o7yS0AUzQ5/g4vHGyxO
P310yTTo4ToRy0Ckfei1cFY1NifqtfqD5Rn7jicwySl4Eah0oieqeAgnE4quvU+zfEUE/E1n4TGy
Ld5EbXwcueTGpjq0giAhld85zwbfkSGCOOV8UEK0w5FjrgEtc38ytEc7HJ/S1vpjeN0nbU5oSELg
a4rn5ZB0l6qmeEaf75DNesNtHYa4YEQbXrsu+/F6nPj1UkDsxWtkmWdNJyhwpGdQTeIzdcxfDb8a
gG25QyC5aiYZPPA4oQ+137sBDdmIxaEViAmcuHma3iZlL2H2SohQ4CGHIWFeuw5Rf3aBx38KHr2+
OCCFyX2loZOZybLZZQysjEfWGqENeA8+lrTj8k4X54+3d4YWDdWEglHRy9bNft836dabc7T+CF6d
Py5PIUMk9rEsOKzZnq3tC47q/KIt46iXfBdJCQmYSvI8HiYg2FjCm0betciI90ByGG2BDH1NIRXk
uBDItGoeuVs7gpl30dk0A5pAALfz3PafJkEGy6xkNBQGTgbKoLojgZD7oZPuj8lPW/SL5KRX0PJx
gVAEfdFGmsF47pOEfldb7ew5pqdq9N6Tm+uk7gp76nerlZ8FYmIu2n0apgQ4WNr7NCN0sUfuf2m8
jVFyRbvxrTyDPDSBizTnRpkwemoeBzgDK4il+SsLyIpzU30/14QNWKJCKQY/tc5KfeOOrumr76G1
ACgl/XljymPgwU2an1kjGsbhJJKN5w94P4bWAOI2Mc0TyVPFEbkRGXY3HfNXNhHW0uJ89keteB57
2HbhMkEM8cTEx3XmdvGpF+5nm5aEYZARGDp/gtB4Ep76AU2EKc1vkZf9FHX4UgfqiskOayFAeoUo
ja6lWa1VOXOlxqsh0+VRx/mtN2o+Fhwn667BACenfHi0hCBH1iqMDdQJwZuTNm3KIIUKQ2FiDfTJ
R6Xv9p59KKohJR4+Y2GvopNMC1zbVX3re96AjqsPXGRVRLjRmv5GJw4jjze/t0hH2YZSwEMXTmh6
D4phi33nFuvee2ckRwo7SQ9tYrkzy584kDdgPRq8WEIAxrZDqL+kHSR28uoK5x6CgvIkmx+6cToN
kUX1tveLptZjp8aTipi4O8u5yQozkIjQPhXqZarFQpGds/A8La3nYEfniYMhbcaHcC5vZTv4GOXe
OtX7ZYG2eBCw4j+1Eb92iSlpjgU7tRbLjPfDY3prRpwMlVnOqzg2NNLD4l9w6r8JHeHC1PRTBtFe
9pMDm1oeYK0vnadBXyAzTNpgH0Dk15a7oa3ZOKUlp0hQgt6irAPy1+x6S6M8jwh3WgUjsQaOpfmj
gxuyENRY1Xi1fDkT1JkEANs0ph5UHuDUBl0yo/jc2faf0AI1dI1NX9xB7qqfQuJ5nqdLPxga5hWd
351MRDdzLoyqKLAcb9VaZFpk+behC7Iz8I8Ae029zlMqBG9R4lmLo+YYTCrdlII+eFTi7MZhR192
SKBO1jwN/QDrJwlqsDqDHo/cd4zDbPd0DDjdex4zBMYD4RL00+JZpqocbD2tzr2RbZOW1tBah5FE
25n4fcT5TmrIqrCWtdEONqGHxb2O+yfZ6Z8mBOAaDMQrT3kx5X6C1lq209Ftf1EJ6KwLb3xAvVju
UgBAAMR0O/C/Yy1s2aPJMXIRnrFC00iSh686vmcaokc0W+JSVfLFrDmVXTakdSxITk2Kd2XDTQwg
abCj8twatDsNTO5DZd2HgYp6tlgigdPgyxNEiniJ80j0aNe4h2KBpKP6PMzzzrBAazHg/KL67NlO
zJsRmcniJnp0RpBdm+gblRWgmkG3FWW1Lfps3yM7Oagmb3fSyn+bEe710v0y0POZHsavTu8oOpvQ
LDYY+/d5HpG4pplPavL09ZJpoqvBWxPSpOOwsYfd4JikMMHt1pxyRM/2O4W+zogtEg9q78KUugWX
+DSxlNjVfGpT+2w4cjnmGZ5Gvf0zIlGenfy7bsuDbYR+mxXhtS/lA9vVRfP6bdm13qZTlZ/381nV
hm8MnGEQ7wcxaHstcB0SOxykoe+BTG6hxfhovuaR/T5HxrzrlWp2lcsKZ/2e7UU8F8YoaEs27fbJ
U+ZLDr67DrL50xHpQeiGywQSNR+JZMw1vbRFImVHG7fJkx1vKDIsvf5QmpnvMjuhQHf5XkepwzTG
4tltEvuMrHgh70z7vSLQO9d4futw3sGsST9T1UcaHaPBURt+jfe0r6xrGRbXZuq6TzFakPZDZx5t
k79L0GF4kkr/jJHGE3kl6uMwViSVFpZ3dlGGHLhI72HTbsOaX6ztRPToFva355K1lFvbKnvJc+0e
KpNg+5rc3DRwFrp8RQTJcTTbt9ktiTqp9L2lLNL0khJvsBfuyAzg3BwFvG9Zy1PlRGRiWYtQos+e
WhF527ApTV/Wyb6OH/KlgDfUkIwGlBjryFEnUVztqB6WgCEOLKSychx22hQYmzRTlBKiS1MywCmq
Cj/Ap9/U0y6oWYfLwnyadRstb04LX9W6zrbT7bvtpfc6Dk9D2u7RVVALGVu/kT81fhhrQCEDxzgy
M3BQzXk0G8Bya7mEiptbBsT5jviDtDEmEsvINziH7r0t4IhREZAE1cDaRQ2TX/KJkTTjeRjxTLKe
RcPBIxRZpm7bvyfzPQ9rBGuSTmX5RFDKox7xDbCWROVq3oZJ+RKVur0fCKiyg5GRavwNWE5B9Kjf
KOzMGuCJntEgZUh3dMreTeBGg37ujdf17Khmb63bWvObgJTgdH6q7YIwkZjBkMMvM3im985hbnPk
eTGlcvmXrOyDF7OLZLo3bJLZ91JW8yS/VVl4d5jkTmFwD3on24tS7UVW38zUfh17lBbRaJDvTkGk
2xR7reVnQFT3fqWAFvWB0kLu4nqw/LHROMDnZlp8abD6pLK1bt34OChfImWItTSROtiGQHT7EYxl
sK3z9NOjKZYoBbV2SlYwXa+OkU6yIWhMt95nirU1g9RXPZKdEXlt04LZzCLjiZuYlCV3yA+Wgvja
Mg+uDpaaZeZjjFkWQzz+k7AauD4S86UlgnGVGEVC7kN8RdUmjkamvyNBtzcRjCnlXO2S3RtleIjs
7D2TubdCngZynFd+KjhfTTMgOoKT8dhrdnXMyB7gzokHnyPKPE6tljMc0fJbxh6JwYQlbPQuNp8G
r8G3g7hVE5/xWF+I1pkV2oSXbjDDH9tRv9iKkncIbGtNpg+e+lMQh19TWX4SZ0Ij6oSLUG/TdG8b
IBA5MrUxQqHRo8+2SRfCKqv9kSHOaxyod6T4KcelXCE15OZCu/Ieh4Vah+REvOikuWJB/KMzBzwC
mZMuQVPxkE4Pdea9z3X3A+CKIVVzmiMCGhY4mKrJb1ExwSN7VK2K9vj3i80a56WndHwnbaw6FZwf
Vob6cRFXQAYm5QarEc2XhA/4DTcukV/MgIbZHCet4wuVzce///ivLwTGftdYNjb/+lf68m1/vxcS
eN80Qsd5kEsEsIM8/f0TithkHwqWlixPiAMZVLiBP/wC9p2Pmd421LnBRR1V1c5HEpTmYz7Ub3w2
8fbvP0UzQTaEpjBqjoQUxOLRm3DImHBMW7diRu5iGVBAPx20uA/2QLEgJZH1EAUpREAUw7lG/Xco
TkM7cq/b3tFMCYJwusdUNvex7RXGUIObMZn2vdW9o8slCeYPE2Kwb0WQbCOLWnRkGzg4a1acwv6l
FS+4TU0WWQZb/HfBGzQMgreK5oYQ7NivY4RxbCTSkd5hZC7iAOmPuheyr0U1ye1mzKGgTAvl6kXP
eueFsNNNjPbhM9Is/oTD/EDnaPem4x3hWYPgANFAWu9zy7A3TUamaN3ngGhOedViT3tqAGzO06IW
DrIk/Ix5JIMyD9ODmwt7O8X4PDSJxcqrp/AzMINk7SDDs20SDLB2b0p+2MEClAU0JSjbGfeajkS4
UukfMv1If0yqV+FoBC01oOsVNZavSQDCVxjmu1WF00Hk/Xch8QHXCjIxreqUMtBx43Q6OeoJQbKB
0u3rYAG7dtEgPoMUFZ6KVfcguQuuydAg2deI9SAfo9qNy9Kc2G76CBrZX7KJp+Tfv6aZ4beTm0is
ptJdSXsqNmjPjH/+x9Yu3/uwwB/j2WR/ReRz2qUor+nckRvwC/wIIWZKdCqhUDuHiuukmUMmZDSf
fZLq2zBcSAkSJDge2q0VdtVWiOYpLc+JB22AI94iLra/xWIM3+zBYiRNEkopAhtvYhDjy3aCm8yI
3867wY+XeM2oJiuuJZyDijzwNsUjZhyjARBA/nEa89ZxSyA3AXtxzj1Kk5MdkSNjDeycetv9CoHI
w6YICUvUNylTA9KpBUbFXBjAejpx2Z/+/ulfX0TRveD3KLeylA41q/1Zl/IY6vUmHsxT5YIfl7yn
Z7PWbnWctr6OHgPDoGPCeIb1Jp+QHlrunyxQ1NTPNucLtMxsLWSOCCKUk5wSkUPUK8uGzx6LIXiI
GLtNHBv4Lmp9wy0zjj6Y2Y6cxvK2NNdOYf+dCA56owMOnkOAh9FCD0m9bgAnodhgOJwZrVsUK4Nx
tuesP8LjE16V94jKdWPP8cpBtUQVVn33zIOTTFRiUyKlAuSs1dEV/cSnautvUturbRUiY3MRch4Z
xWqfLl4PoqQcjqanyGsgUyFfU6p6KTKILOru77pHQ3o0sSwV3zyl/CQau71ZecbT0IzWcZIO7d2q
3uqo3w56l1YHpb1BbOykJx7CxK4ZXQnuUyzkiK03GDyJ1u+8ryoD2ZmhRrigiMvUiXuZFysH3rVV
wSZJq7xuet9aObvbLj/ShH1xNeEcjQnDkz7JP3VQ35qo29kKP1zPhOx2xioOtWw7j5E8YMhEHZZT
QeCFz3HujBd7mKeXuQBtiU1f2MOTisZ0V3cAwilwWp5O+R71l77LovEzCubgBNxS7b0ESdY0yGMW
qs5vF4lHP3GSN3CXwi5PRhStB0nGdUZJZjVt6sDZRqH8KEL9Y0gRzsVo/IomCLZBHtPouHwh8YY6
3KBz1w3tOoR7rqcgPgBkKt+C5jiaZB2sdG1Otr1TPcwVB7PW4eNCdUOrbmL3q3xOIEMzbFtmNG1D
WfAi5vLLKbnogOYIj7j83zPi/+f096/x378K0oUjFbb//5pshfG/ltg+pUX/J//vSfJ//8o/o+QN
+x+25di4G0xX6rrnOP/2n/21hvkP0zXR3HqeYNS3SJ//z/pay/4HW82SJW9YumHaDi+gQflNfa0l
/2EJ4oh1S+rEv8Mh/l+S5A3p0IT7X5PkdQFbJwzL5cWBErser+K/Jsl7WAzjJpeE0jgGGzVgW6wb
wTaeuKMtDmoEij0oOmA3UwRcPepvzrS2voGTQY23kMsZPHKURFRW580TRv5gn3rJKWmvzhDGyDqM
LaO0sY6EJEXJweAT5r9qAf2GeBA3CdEkOdAhGmKt8DsOB1RxgI81Z1yacZA1Oekv1pIuwZMRPy7P
/VBOmEeTMwY8OrFxEJDIx7PK7Kj0CMdwFcW6dRqASlYxU+HKzrq1RbKWP0qnOuR5SEYkako3d5s1
sfOKG2282Q76lgjONDKAJ4pFYm8gxM1xLxwZkgG9MToFlcuuyIhoOeCUfZ/PazvlAdbmvzxpGmtH
N97CZmRxsNKN6qmCD+WfoWyyDZKpGDyLpEXdokymz2K8p/ROLcp+RMr7LBLRhjARCiTNiuRUViug
fLS8eQgr3MaHUDTuZvhr+cN0kIDtE2DOAz6vmL+D61yi1mz1kVG6CeSqRA/iefVdK7A0jvlEPet8
q1k7MZjxKIEbJvndiPeeE7irQA1rZL7BmiCxZpWGM2HY2kyBSGkXa9DgGc19767GYTl4CTyaLULN
bZmxriHQ3nBqQWlgs1oPhIH7OontaH1sEGP5XsXhDgYTv/IIItHXH60ezf5UVs+jGw2MTyyLw0Ks
aupNaykKGsKK97wlLVdWvsiRhJNRFBKq0jzXJJEhzJjX1LOnSEgasLcqBLEoDd8dNTIyCsrcG5nv
FrCn0RZQtkhBmskT9PF7O6ucWAh+xRQzZ43GumU3KNu+2JbmqyE1Fs8Y5fFEIAuT9Js9Mv2hn8S+
Q/WrS5kUoBNShZgktbrlGQrtwXMM4iIvdlYqtY09NB9eibtPCmYX1FxxZOsk9LgXx+D9mxC9r4JO
cKME7205uEcVj85pTh2MYTGwAHULrKzp28IpYzjxacOGh5LaC7k8l3SR7CdivqRt43FVjO2ShXwN
xIy9L3R2eTHLe95NQMMd7EJhOz5exMXzVG6JBTeLaTfG9j0TKuI+IHKg11dRybWY+uzFjo/GGodb
Pn12xlgcw6kkpdB81bLk1ukD/ZOk56/mkQ0OT96qm5N6O43itVXQz2Oec7VrFKmbKlrFI7rjiGQi
aX6So8Kl5WYvEWZHd+azbQtck71NapBqi70wxnDdxg3qrCrdiZyTxACP3jWyW1caF7xw8w+3V+DB
88gg2vQ7Ehq5dMuMgX5Atd/i9yR6WWIkGIUf2wVNVTUh0ML4qieCtAWCsnWDs4fQkXOayp3umg1r
79SurV6Q2eE9uvzYdWIAz434MxIhAI2SbvL7eEb92mvHKJrrTRXhp0FUjB20wJErDZxaiD2oeEBu
Z2CdE1yPVk2sdunE/Z5hfwpwaciKmSYlqtwwvgYO+V3LQJQicVkLyT3YTURfiwrPDbj9SvbURGsQ
Ze1EFIg7ONRN2e5jqbHNGSk+4dzQT3pov1thQmVj3uNSxVszDGjhg6LCWUywGbadhHjLFUC8asAM
05A3JgGd3vQLgRrAfJf1LJhvSQkaHXEQls3pSqiGTLOEGR8EyZlEvsZWKdDKpgblP9+jTqyA5Uz1
rkIL5GYlhvMa55LpAoeqhRuemskB9UXW5KCnw+pvr4hEeHRU9NYWF4nSfkey5hf8+3sRxa+903Ly
ZNoplULHMWe4xKfO+znTv2Jvfi6Ud/h7VALwYyuHyvOsht1lYw6woonbP4FIYYs2KAKDUiYtB9g2
d3+jX0HIjuB9sKdor4I3En3bbRqG+xLB8SbI1LZlU2vkp4w3Tqy7KI/xfIDP/zb75lu5+MXMQF/G
bi9nl1wHxwrGXRjpYzeDAHeOCavuEPYR6GQHWiPrEpv4Q23oJPeeEp13gjv1GcUCyCFOYe8UJM1T
G4Tr0pLDVsXJN2T9uGrngnR1ugIwZPAEshjZ8q98jthiCNTTNCxkkZfsyMd+y7iEaiSrqwQq/DCU
eLZS1e9HFlUn6YnaT3nmDZ1tIZPjBqz1oNyX7c4yB1Qopf69/Awx3VVjHbC0UlKntwJiTSuvmYZV
P6QtoMKeg5ShfJQZhH+oJtipDnCv9IwHx6h3gN/g54aCHa0xMneTes6WFTYeLX4Vo3GB88hkBBF9
TjI2nrwS65mxXCuBk5MMy7XKgApJOVtXYolE0UmpKxPrAvb5W48S0mf82OiSY9ph+7X69OZGLoaQ
MKvOVfDKkLBrHS/eYvNhnmYhyUgq3M1RW7HKaY/cpVSd1teOPL25HqK1Niwh+i0hUaT4tP38aUcD
RMEYf2ilfSoywegOzqlIGKmSnpB2EgRX6dwjmZLmk8VpACOp3QnPp/Gudq+Z3Rd0mCU7xIjTWlgF
mq9RIm8HTphtWwddKDH7RupGeCVejFJdp3QA9kISMibTE/7J9wym2cKd73tjdjVMyFDHNiloIyyG
Kgbn6uhI/MoOukTix8PEV8hNW0/4dII8xTzClqQnJ/LuMuxkLG2GsncRHLA9Bfz/2a47K+m31TRd
8jKtUDszmyx78EDFZy86otZUu9In59TMXUtCeo+oJZjOHVB1SlQIWHOyi1PO+sotFxPiPPg2afmr
KNWJRagxvWKvWWSn5G7ZCKoGon5I85g2lg3EPHIc4+ZwsjWJLdlD5OCx0Kgq4Lm0WXD9vd119Mxw
MzeR+RX2inGsiHyhDHfXi/ZxtnO0n82zkS2V2A5jJqm1pQQJJEWfJDjZGOTlKDrpRm/RwSvASsAP
s0SHXKYx+1zFk8YDdLTndA0PMhEAV2j3lsoYFWkN9FnqfQSFbwjUxSYhENEqSSsbxzKUTe+14KCO
wpDbICswrBSiow63GgIIf5xJF5Bz7myCcx9EBME6zUTFSfw2dK3xkqcwKIsVVRIdusYbQ6mGOQ5b
y8JDOBdyO/cFip5aWduxkYo+E1Ldx7DhOHTMDRH21Ua0xnQAnPlTmi4icKg1YocrP7FNj5C3vCZE
GbMsjjK1t+YANThRKE5gPZo52l9PGJ1fWkKuoTdWot4DU3R7fbAg0tAnhy3JV61znwLvDr/4PIXz
eK0lqXFah6g+SSDHLV23IIwO5kSMmIE1YlvJYq2B3qHs3DtNou1jYOEdXIEHhI6CXiIgXgl33vM3
0TpmOS/BHl8cmOZDHQc8CukC0hpQ7zpkNI8gYNuWeiMtNPw5Yfol8B0lj8q/ihY7Sh9iIa0i3DE9
ZBs8W4JtBPPEao5w1dqt9kM9Fnp0YINZEsCoJgD8zPBrZ3jUamZxohshPmJmytJ1d/GQKwyfCsGF
R399PCAJQq21z/hOs42IpgEPY92ezrUyGt8Z8GICsHl+6IIVE2heb0pES/7cMlU2ZefPk1n5BmKC
tW50Z2H3dMwFwe8Utk4bknzX6gQhGsUTafndOiRCgnGcrC4YpVWaIz0gqmY9BJTrxOodETeH/By+
I2/Chdwnrxzb10yfLm05L9JNhNLVJqCDiAQdm6FDj+ttPd0UDpNUG6J7A4HxogzSUkKDayFFM+C0
4X62PGaSEpVqmRbzCtgCDpgAafc/2DuT5baVbdv+yovTxwkgkagatyPWpUgVluwOQrZk1FWixte/
AXq/a2/7xj5x+6/DEEUKAkEAmbnWnGMGFFmE8vSz4jKwIBpMst7VXd+AdvW+I1sndMtVL5U9rWMd
oa5nPtWaJjcNXvgFUmDcqAUmGzXYSHAq67JJ8BSBI6aBP3YJWpTc5n5cNmRJoYWN2mOAwgMywIjl
VyZXywyubcsAqJEYRW7Vuqj4Yj1vQhghhrnNh+YAg5Rs9U9tG7nLvpcPCKTvVSIBnyOJMCymiXlL
ui/sMuK7wPkWbG9iXbaZgvpL65nLvDdQ8XPQNlFrbTN6XAujOGgD2I7aH8edMegLx3pJh2jVS68/
IIdENo9uq87CDMRowH0vgZnb6cW2LSVTmQDNSlGMHeJ82GPmQP2bm1y2cDD9j2h8fQTHS+E+TLW9
8aMoXhXkXcxtmFPKFPxiO+GqrRyuJ5PVb1Wy7VAxURi857adTihzTqLj9palRE91bkAmap52p95X
SB2b6uzWdsahYkwYc2w6g2mgYQCdjcCTCQwUu3c/jMNTyGVkjv63sI3dreAbPmIt35b8bcdtZIst
DMuYFYi90OK17QXVoaoKbaUpUqaodc39fkBBneuhsy3GI/FqTO/jHtD3EOdbFU6cs7iOaBEXK6xi
yTHR+p2WEIuJ/2Bpxta1VrvWz8WTaXxWFQrRjm7ytvW6S5cQduW1ldgO2ATdpMsfQkxKe0OTnLLa
+5jn3j4DmNGOg7GNiqFFBx2ibKRhc4iq7rNfNbR7XS1ZEuYlkPHm/Sptgn1tJ2ofiWKdVqCD/Arl
jabrxzj1vA3RYRVnbrQ1qjlQQYd7MdB4pjsa44kVJDoHdIbDqt53XrQbyvII+uTRiQNaTrp4C/sk
gQOVZwyX8/iXnwydOjAmxDD0xyWJV1BJpiK5M0UTbXRjOJANAK3TTSlgDOnRjOQjeCV37WZjeGfW
Hvc2h0Wu8Cbc/Zr+lDRMqOlS7wKRQCzsQL1YegiMgsLnHTRlqwUHPTrM2ytDHjA+r4p26ODY0pXA
jXkn5jtw3X34k2FstLQ/jgSuKcm1ngLPPzgAoA2XdazRPlgtsCa8Cs8abJ1d3kP5HC3vYA1bDoGz
10Jd4JwNkk0kk2VQx6TfdoW71VCnYfTTWdihelp19fg+taVaJmTwTCYTO1nWJM0O/pufjbS59Xzl
K+2twrvNnfSBhdCdouR/YHDzSBDZ2bpikpK6a+CnaMO4n7QhXofUxKiD3nVcYrj51uvf2kgSqWOG
V6ND/GWZD7qZiF0ECAW/8MYquf1UJktBvy38FT2Upp+yDQoRrCIe3jijxI00IcqgbuKz9hhb+2D4
PYkfTP4oLcV1qx3zGBVqMwu3gZBshtHzDk1P/daIcaAmrmDQo0yGH3RoT4GvHqyc3kdNi4VUsIgB
JreYcGZYktHbEVKGhP3OYo6h9OEggoCbInszzBZO3e3Kg5n23weMIys1JNZBC1ljkRqRz1Uff52k
r5l07yocLedKVXsMmVta3ss0pKU3uh8pDJN1GOskTo1psRMtX6ql+8VaU/du7s9JF/GyQofF0rfP
lqJR3zJvgGH74TfdNzdjTa1iClyGhwJoIMQJgC5KjFap516hge38HgO3s2TAwcuL5rvIEnTsBVyv
vDK2eNLGRWB8S1pWwTFNiJUZaN5SqujZAg2DI/5dsQJkaI/n+Uixqsxm3/ddvRr19iw06jEzRpHx
RltOllhjDWkQQbTRRvPIzjJbfVfoiUmPUazrRnutsyZZOTtOIA8aAwX1UB1aluDUDd/yUHw2dHIH
BrqRGyNxOBNsRR3Jt65Yy61N6UVvmZZeBl0Qhxmm/SINomCLMyAFyZdtQp8ZWgbUTIoyZw4/0DNH
3AsA22NuLsmQBkyBU2eKVi39oRUd757ho3e2Ra1WVst0xm5Ay0PHHdNLYHvVWsNPuh4siAQGWlWM
3vL+JXH9FzBc8bL1OwIE9WbYFPl8gXPPQhbSbbMyW3t80UfV2CBHw2gPdO0M0+CB5arFNr8Kt3Xx
ifiETQS7QZCwbQwvuHEsMBs9jjcm8m/MozzcaHitUgmnzOtPTHAuciBLzEdS1gr9oEX6JzTkSH6Z
BdpFg+TC9jFzsNKM8i+OAXeLedBdkmNACd3XsprNiXLkfqD8LQD+EawkHrS2dyAk69gkciqwFmUm
AuDAigzxPh+GT/oQn5zCPfcwYBdG+Uk606XSGED8uAHOXw9woJj46IxEd1GFdD9zehRUYnggAg1N
vXsNZH8Pomc7us+hIGF62k2UjHYcjcUUqW1tpCDINUgoKnhFtsMKae+0VDoMd96agtMjiwabGjgq
zC89xCo+O+XU3AhWg2Tmb/YPtjJf3TE+i8z87gqLOwu+OchZtRWdZRU8CsT+xG9dVRoYJAIkr06k
6eRDzDDrNLroXeTeV4fJo3PrDNPFxmq9sOCT4b8pvuTcsI5WJr+z6LfWKXYKyv0mCjnSEKuyfdNl
tHRQ6G0MLjjGeu6RHOevhmMfaDIzPbXe25uOYmIEtFsQxz0+6aBrF64eE1Nu1hvDSuRCisHfOXit
9IA+MNcma1ynOekSjqCVO9fWnFqwb/Ses8J8ImTnOSxptoZJi9wWzW02Yg3qFMiLAmIXrc7iuxqc
V1cr7zvu7icvgG0+Rk9FEn3rI9MlrLP8mFAscaKNGtGXc+dPzzbGlEVPKQov5Vgl4Dv3ipyKBPSB
amtumM0q5/y+kw0XZSjEugyj/E418ZsN22XpT89oKKizO9Fjh1t1Me5DTH1LvwP+Z9ZUB2XqE20Z
tPuhQvQuXQpvEwSP2HumqhoAwKWkkvoVpho1N+5LBE8Bmiqt/Dy22YFXtEXjw8iPnZYKWIRCl7pQ
zzEJmL2Mzbgpq/ihxEBEs2xCCZih5et5BmQkWA7wvssB9FCFbWsDJenJ6Dhgsj1q1SzdSVNAxf49
FjtvSfwYZKISVZj+uUjbr21DRcwsBV7+eTGsG9Oqa+onVkDNIhsk+I65zOVFITxEiVzAoiTpeSVO
4WBaRWSadLV6T1Nwz6ib8jvP5mgMZv+epHsnjPFZTmW4wTMB2yOeVkrLLrbIClhlAecQV06Nb3qB
5f6lNOznmq8V0jDxUyTe2XQUnikMposJ4gvShG4bx9HCmsH4kjDTEZ6i0WpPCWydbvCOZus0TyiX
BzqqfcdtoUHplcw0o7xFRo1S8UqhfR/kDHWIYCnH2AQ6SpSGDo5RT4OuM/V4eLidZ0b7OQyCb1Yd
ItLsHn3HgpJXGC/ZQDnJmfCiZUMJ16KmcAFNjtNLcF2HmvmQlta2ZGGNj1HhPmJqGDkDn5lrIppz
5pgOPPk6dRHNRpRZFtaXcaKv7tY1kCwYZ0aFl61EJSXAOzAys/JoidqtWnXCR0jNl+tT0bniPFa0
OxgBMmgikKsx1IysD5b0rjg3ihrYfQuE3TUtSB8cCCrvS8McZy2KfNVb2a1TBF+rhNEkGyA6Wx3d
n6Le4mVXCyOihlDp8e3mSrVQ4y5uF2e9Ffe9DhqpFljxmMQGdxhFDABixWmQE19O1OgLTtuWAn5g
KXunYR+LR33puRmKMkNw36nfkb4luO89hwJs9eIye7n7/y3ffC6VPI3lx3/961tBMpkaHz6CqMjJ
/r69tHv/r38J27gdKBrbwUexfGve/nrx/Jbxd58/so8/3/+j32vJf1umbeok0rpUqSB5/79+rxT/
NkxP1yl8cbKglyEf/K+Gr+H9W587sa7rCHq7ti3/u+Fr8Ff0KJh0coPDGi2N/1XDdw4GpzJCW3D+
XI6JXNmzKLAK06G37HlzsPgvweH0f0czR3pH0VADJVmolssQL4imGdEpwF3BknIxDiUqY3+kQmvB
wfnlUF1+/K//k7fZpSC5qf6vfxm/Z5fPu2BjwDJ19LkWdIu/74Jf93/tgltH267S7CURCPhhmdoB
dVabyAQRNkEl3jNVZkZPrM3gZFB6/aagRZSTy+W7O0/vmnVkONt/3jv3fzg+v+4cX8Svx4dWXjV0
cYdxhrX43VQH6d5zVII1J8qXZdzhIHas9jp5/f0//2Nj/th//2Y46xg60A5IAxz73Kj/5ZtBQzQE
0os92gF0YUTtR/ckOyQbO0ooGzf9RRLeR1txPIOirk6R+z5qVkSv0Cc6op78xT/vj+Bs/GN/TCEF
afeshQz52/6Q8+KGWddDTU6q6pCjJh6DAIgOhsuF1NA69rMsawqCA8HJ6oSaR+0T0qjGSv9uRWX1
AqUB/gfLF32wxBJKNN2uDquWkOGKChluZccxd5nD6t4s4mHVc/ZeJKnj//xBDC7dPz6Iq1umyeH1
TJQYfz+whlO6XQrS7o7/+dS74O/KJAKCOlXZWoyoHAnh6Ul3tdtd7NJ4HnBmZCgb/8NuoNn4czds
3TRwGHAPsH678qh7IgQOPWrXZHM2emFeBGX7GE/FFgz9uTGthTPE6c5PYJ7V2dpX1OXzAFHG/35H
uMugsLRt05R8u38/Hqmt+swmmwOanv2IwyY5TT6ZO3GJ+5+lmX/qcDm26fgyxVQYZU2kdx8HkIyN
wnv8530Rf96OpGUx1yVOzZKIU347KC3mO8h00FQSwTVfTdWCJHA6qMNQ3eeOCsjY6F7ySJnrHJoJ
TpRYX+fK+EjMXkPchrajH4wRZGBAcKWN6r1K2Jij2ebXqWReGf+Hq8L686qQTMulbpqz84MUy78f
vLa0UU03rosiw5mNPSy1pAl0b6LvK6t+OFZV91qaDRhOS5SH7gLPaHiaKrIAvVK7BkPQrVviiC9l
ZFPTEA1owAx3Xie7BwuJx/0YhlzPhUIHwGw1jkO0iggPljDf3UsV1OeOatwmkQlFAs8tIREREVMq
wBuFVzmHoWmOI2BN4hjx1lCtNFYoHPK1PvUfraacY50ZRxI0EMrJNmWK7lIcF92+ssQFzCF5NpZN
ZEn/MQ1+vudgxvdpApSwCPDFai0VG3Ig0/9wVOUfR9WYBwOHk9GVQMb+OA1Sg26fTX/dQ/7rGYl5
lGVJaAjkCMTgEgjfjNYYO+Apgei045j1x9neegSz7R5zET7nntizFrLWLnSxO7fWtWWYGfgw/W64
juO5wkK2ieLJ2YXlbLHSD3lWaN8b88k3ujnizavX4ah9ajz1ue00ixtFfNBF9pJp4bAug2Dtd8iw
hZXVu8kgkeDdUm7xbA1qWgekwS7dMA32sq+OZVx/+uerxJgHnb8NDYZpCDCRArOP67izHu3XoUEL
Gwo8YUV5u8fbx7LiXAMBx68JocfrXPNpVNM3rwb/bhdktXjQWleGKZuDrJxrQS0bO6pt7v55r8w/
hkqD4QETvGnYghHd/m2AKEXrKJx+RAdKFd47dESqgDVoW+Y+ufazTiKLkvVUfk5oIL4pApxWpIWt
oYYGJ5iAn11nzPedwQltJWfNHVly6tCrKn5cRE5PaJA2wx905R4dSbMSrP0BxemB5qRzL/ruc2Bh
nE0xFJ49PwLdms/ZwmCCVlqElr9T07Xq1XM2T6sje+lZ6vDPR2CeFP76vUhTF5aDg05yCHTpyN/u
pERWEcjumQyKpmiPukg3ZiJZrNro1HodHVOjv3da6x1SLd3g/ojIJu1fInKuQwk6d7QBE/XYjaJ2
Fq7Gc3OvksOlGEV4AmJHpcIxT02FhQoJlNw6UUiPyaR3j/jkHGb+vZ97+nGio3b7u1HmXwxKinv0
NF/sPLo0cWQcRG98ZFjhNn0rQsJE8RtMev3JomZKKzT3jl6AYb72aCsqGtRuTmpj19UJJu+JdAu8
933VUv7Adl4RRQVJkZZUKcfhUhEtifalbA8Z6UYV+OVtGWAygA0ETbTTXv/5cP85kHPC2R7DheNK
w7W93y4Dvc4VSYEEIHhx9h6T7bz3KxLhzchVm5jwKzR0nryPbAiw/YwyanDpbjNikLf/YUf+vB4Z
ArhXMSliauSI3yaJEadj1FspZ3540AeZHDx/fI0srz2OHULdCCTXLspnKV5VChrWydYOze9k31pP
lqn0nYOO7p936ffZ2nwqevCsLMM2ORu930/FqHNbqRmUwmhazyxR8ZYxgODwgP3akQ0FtEfqGykx
1eIizvB64bWpa6Y7yrCIVvW8sypURK1JmESdzc5V/EGLppzN205J0Raj3Z3KamdTDbgMMnrocKDq
ImDd+x8+i5R/LBGYI7ksUri4BEf4Nl78Mhf2rbTTVQVRcPTs/OpSJY/KetyZkcAJY3oO6VPTsFSp
Q5exRFxVOaqk7ddYyxGU2GZoek5Ap3ulhmyeCiex8aAdCBN3VEq0OkLqB5YPtCO04r7RJucqJUj2
WSBiUwkTXtpijSi3GaAYClgz2IA2ofLaqxMhGhox8j9EFnq+kTyXusWGORFg/TzF2nasvPyYm5C+
8hQLgSHhafrlu+ljxXUdHNA0MZGYuHF3jIOuPrv01HHpwJ0Je3yc9D1HSWr7DAgP39Daut/smu4E
Z42GCFU7tVWYP42inkvS/j7RkpPkNkKhkdtwGmMgynSyTSkSeGDsrJ3maeLH50Xtyomzg9NebUOE
XXfR7NxNu8LGcmHWJ+W8CkUOe1Dh4kz89NzHqttVpEIs7dFjsScDAgRcuahh5dxXFQSgssEPaZl1
fOjN+6pMP1rEOks5ZQxDhv6JW+NdCLkcTUb3GpKQlMrojIQ3RJqYkHNajp8oQo6kahbJrkoAZpEO
7gnsEcRhhRK3tyekWqoS70xSIImPkaWOdZw/oT3BU2I8Gb6ML45TYP6xYckFrWEfofJTao4onpne
FC+GbgwoLFrvgB5pTnFfuVOd+xXHlISmsTQ7p1sQahGS46gBU87SYUexHNcYlXS759gZKcn1w7bo
0Cm4A7nQdr6SpATTIq2KNf7p6Jp6I3bUWIfJHkItzHy5dc2y+KR7WbaAYgw3wDN3gZ1nF0bL5I5G
NIzlDnchFUhjjbsyXEd6r586O/hoYlCBXkOrawTx/0Cma/tA48pDnJE2myIUVLi17jwUUp1jZj4y
Ot0enMmi3uV674UXawtv9IqdT8blKmpSpGky+Khy/+RwJRITU+f3miUwcIoauKPzqfUxCKaR/ykh
neEYznlAOpSixnDCz6mGdrPI46dMazxOn51HD2nD2qLd97qfH52ogTEETPuQZO5nF3Exf+uQRkkg
Sd8cNc9C3NYDYUk6+Q17UHFwNAmafaxXU1lGx0oUI8yLZFg2amfGJMzHOrpyvRfuCkYPWoSB63Ou
bPk+yozKrq2FN+lyj8v4aYxDQoQK5WBzx2IxqRyptpiuGivOQ6iGvaUrm+aSZTxhsrIOeqC5x0oB
ju0w/kVYaVDBITOH3NDOxkiTCIH+qQmG4owrlKW3xL7IXaJeZT3gZNubIkSvCD/dKtT4/LBv3D44
liZGTOTf5KnOe2YmEOzRxwLpbSqxV3b/UDvEEUNn8ZA7ufFZDpghlTvSNxutO71MbegPrrUvvXfR
cJWm5pz1ohvJHJXBPwrdtdcF3kG0bb/2gC4hHnS/kCQLmNqIiBZyTGPl4KmmlsMOyGE0sVSlPZoB
x1zovSWXVe72pJaXC7orEbb6VjyEEFYj+4XW3njkDIkenfmsMdRWVS6+PkuVT4SEoqyMIKUPzbMe
ltM3x6o+24EXPCcTemi/uPTcnGnfDQ9M0RtEatmwCfLAPFHa5oElrB7SpNHdIF2PuaudFLNskkHd
cF8l6UXqjbtpW3T4TTpNa5WE6KqQ2ZxvD7qJbkqj3crZ35FiW5eAVllQcaZPk7P1TDkcKR+fS4N1
goq4R0ZSDx8TpzibKmZ55cgFER/uMevifSLb6GyZHyXymz0oIA9Q4JR9jvpklRD0+VVoYG/0OimP
sYOEaoT2LGBUH7jO9V0S1zSlxDVy2hA9Ytpgyxm8hzGhO0wkMvWMvPtq9C2gl0dXVd13tBgy1eaI
+87Hlc+g1OCz2NuKTJK48R7BCNsHC0kyiXxf4fuZV7Ay5cSlMYBwWlGWaLjZlafUS5nhiY+sI/24
MNFCZfRjHrpKfRVhHiOCYtBrA/0tygz5qfY1fylMf0YLVvBOmYgckUtlqzK3JqKIWyx+7ngh9Tw6
O1IBg1cDAXiyBfEurH5l9jjE/TotANmNNSEj9nuawdUfBAw3TJreehw98mFs8tcEFFDGWYSJqdRO
ZKvHp9EngrtLhhPJ2wifuQxIbUKSlGoNTWsJENDB+zoRg5xxOe5iw/yS6mHxqNfUIumyDStLIByC
2OfOYOD2YGn2Oie9b43E/1LWKAkJnyhJVE+QtLX1N/xkXwCYm+gNDrWDeYlAlcJ9LMsZITffR/oO
80lQPNIttOhqa1sXjgqdxTe7iia8mQStx7l7dc14XI35pD8mE3J3aW0Huj9reM/VqtVduUbPmpDQ
ksZPoamASybLVrccIlmgCWsQGtYDea7rTEAYagNmy0EPUT6f7SEMLtwbB2NYlHTo1jUe/Ac3lvQ2
1so28/cUm1sG31twEsBBpXesC/cFhZh3MKTxjVvWR1DJaAMwJtm41fSCTchfE/vprskIxlahcNi2
qf/UoC3J/Edlxc5ja0fesfFm7SZyp8KuydyMOlLlKpjGrtUWy0LqS9DbYsegFiy5EJg59iESw7xG
NjoNOTdlK/vetkRadkZxdNyOXFQ00QvOuOFOM0rxpGwSZC15bIPsCUalzXQYAUEhmXUzxgwrvfSn
uzptqvvEo8cEPQ26SAvIo+ji6sUJvS9KNPRtJ7y6lg4wLvPhs2tdQD+jKBnGx16u6Dlnd/CMfLpX
CBn7Lt8H0Fa28FqjlW7CS6WDtG4KjEtZ+cEpboEwRUkhHURzIiRBIoVVXoXm+KoUi+MhzKsTYtJ1
agv1AFFgF/RNdpVZ72wgmPlLzx6QHcfBU5wU7iKmBbpJEo3GMJq3bYBX6xKgmegQUgbwZJsxheSW
bGUZlPdF1wlQffQAM3sIYCzp5ue48r27vqm2DXO37e3+pBGRiCatn0uNOZOb2tcfbg9Ol6963YVR
x5R1YWgWvd1E4hJwNDWsDOCYdNtBnaCf+tSnnBgCI+hiarltK/Pd7hA3IoEaHgutHx4hoOK5VsEl
hgsEP8NlUgVoxFFwkhOSLVlJOuLUzxhYHxKumusihoUpRRPZKZykuSdwkWmQQGBLWPBJ5/51dRPv
SvtYkYLI2CycdnrwhpYA+hR9UFMiBwCUgGizSKd1RhVr7/pwgrF0HDQ4uvc2vps7HWvL5xQTB9KW
GqiLaa2lBiJUwYxbFKWB3nmAXCca4V7HPa0Ic0dH2DvKwWGh734JgrJ7bElJXIWiCEnfsz5rHt9C
43cP7RSYryCOr5EtxhWSXXCIJHc9VikSrJEe+G4k8wBto78naSSxuA/dlYYizkc61kYW9inWpmGX
Cks/GUMnN3Yr3w1C5k7m/IDopduUuvOaQNUzA6QGVnCQXir2ZKR0KGiZnqxqq/RxZxJj0RE1yPBe
afd6jcILTQZoZlRWEVaE++S/H7IGYRng+5J65d4IVXz/y0MK3SwugMNVekdHuNH9Nbbd+pQjuj9B
NxtNvhZbs59To3UPmKKSw+hXX8Y6FZf5BxeJ0zIvE5iHZh4+ablf7jxtXiNOKF5a17QZbMrx4A4h
d0hHYr/jbF1WaC+PCETqUDev9lhCA0kSdzVUlnelqvQJpXm/gh+Wo6vrMz5umCNqDiml+Y6drfRU
MAeZOobqJLK/VBCZmNTgqGvj164ZxbGKhbVDSr3JXFx6RRVzS4revdgPPxFMPAfTYPKoxvZIZgPV
UeVGUBvsO+Zc9bk1DXQweto8YCqicBY9cPBdJCFkaXISlReJ+ISBOjnfng36LBzo+oCvzJ5lhiwo
GhundTWnOi+5h3RbN9jiC3qLSyyGoRnEG23W6g7Af822znZo9qzHeoKDR3G+AnvijofMYXKiBxwe
ywgebR9acTPk313LGvbRHAKntxk2f0uekQZM15SslEUgSR9DRYVIYsJax3wdWFATIF51u/smDbJ7
rUbgULduvyNXZZNHo3WvBpD8CiPpRes1Crh5tscKkd/7nMGtbbUnzYo7sIqjOHSq3SdpEa3joMm3
k+sCfqwMAJMBorhOGSdgScrsUbWb+hqQjEMS08CUinQPcJ4qPnh54m8s0FLZrO934obWORjuwp8T
QZhvLL2EWnxXBy0FgeitxAJC2K5ckUhVXZjk7S01WfdMlIsrCG66Zui1XfhjLKjwZln+rh/0+OCm
KG50gyLDAHhwaU+SJYWyEJdpRb4daNYsMgNiD9PH4IgvC1EtKGByrpn+oSDyCGTssiM3CXeFCB99
CYPT2hSqesyn2XXQWsVXjck9unhnDZ/RPMDkQiE6mN8Ep8WdDPzgZSw+iq6PlpnjBEefIKULUzXi
pb043FMyBfwt83Rt6Nj+x8SeHlNhaECX4MJl3/XO7S6V2dtXUTTjronwbMSET19Tf3aiS/1+cBux
dSvqBpUswNdmvG1CzXI3DcwCukYBz5lk/wgr+M7p2HI1WCtjkPb5tuBBmZntNcCcg21+ATnY7CCK
1QycrP0kVFfHa6xralvmoTRiRDxolrOCes/UKhb5CjaR3eTTyfXnkEEb+6lXIc920N4sqyjLHiBy
+OQAfOhFaz+N8wMWqiAwvMfbk0AEDzrN1bNBvORTTRH0TpT2uL89dRrhLUd9jDe3py3BOowvfg2v
mO3YugV1vqjnOEielo7t3rukL9EEsp9uf0BMpqIt+OMJMbfndijoe9z2BLgiS6c6OPzYjbYwltyk
283t6e0nCwYn9j029uN9818EVQ9CKEWvK4Wyj9yQQlJnxJHMX7GAJwyOFk89WdpAORVwO2pOzpfR
SggvUiaMLLJbkPIcMyPVnsxy1J6aqFrDG+yvt18BPX8rk2463Z5RRwnRuqX5/vbU0UjJ1gKUq7en
vluHGyVGKjHz1iLwyNw98Oxb83Zb2G8nLqbvtxd1N9Mu0Zhsb6/dfkUKOFWP6en2ZMjsPe2SirA+
NqWX1GRHh4SE21PyvjoGYF3tbk+zzlOrHgEbeAv+UYXPZlOH0Idur5axzxAFGB/ZDK/W/pCe7Wx8
uX1YtD/JA0qbZQeVvcNDAVDPrtTj7S/9XL/EFADub89s1j/MXPzpcNuO38ydITMftrdXEzqWkKMa
bXV7tUeivs2E9LmY2X9Rk6QTFDpqn3kfWATl92bV/vhwVtbVjyGC6dtrP94/osEBbvpw+1WkiRcd
Otz59lqoa3wUxzb2txfrlBycqsvkj+/AUbqx1kyFcPN20Mlu2vH9wWeY9yOV0NWMAvTl7dXAn9SF
GvmPbzOrfP3JYemFCRSuemGuiFITp58PGiEAJx/3GLPW5vjb729PSVcpt1Pqv4bzMvj2/t/eVmvw
B10fG8tQ2Q5xSfM2f77H1/JjhY1xd/v9bSs/XwSSYuyhcm1+/sqdV9o/n9ZjkK9cluaL7rb1nxu4
bU8hU6ZfWI0/tvDLe1KczacOkfr8iX/uU9K3oBSpT8BLk242Z8v9dUB+vsf2mmqHA+fU6nC2ens4
I4LMjlreW6wn2yY7ureHNMY/fHsJQiWvg5pdxLNw7ud7bj/dHm5vub3559PbTwporB1aFDLnjdx+
9fu/Q2zIf4JPLneqtVa39/yyCz83/csuxnZlQvxOUbTf9vt/+tc/9/22STmGbyKKoEL+/Hg/t317
y89/3eVBjYr0cvvNz3f9sge/fAogvayuMhYKv2z6l9fRv7arICHRxqiLdyZr/cnX7ey5LpljQm/L
YaI12TPKQ2OhFTqygvnVgtnSMvQTQkLnp43WY4FMC7m6vTmZWKFU86Sc+MX8Gcyiv8sLrBO3N+O7
jY8VaR+gkngVx1p3Lhr90+1P436Mr1rUbG+vkcrhP3bd8+3vbg/DxCQuKVAAzv+3R9QY9h0E6tuW
pu6z7Jr4fNtS45V4wOtYHn5symTcMr1O/+sD1AiuRUYJEhVV9mya5CErENXr23YZgmG3tLbx4wNU
xtjtNJ972u3VjmSLwzSX67OuOg12Xz/5BWKWetLGaziQLSGm2t2CddEv5qDqBZOv4uvA2lyjbvlh
jdpHWjr1c4+1dK0JBYKCMNWTXnU+acmdTfKIeb29VdZqD1Ro+mxTe1j2+WicuSibvTGl3rrzM+sR
Vi15xfFQfETtviDf8t3WCge1ZpM84CBzNzZ9hV0GOPniyXBagHMY34zRJkKIXTE6/60M0uATfkW5
SqHeHXFvuEfbDKlOtyp7iTTv6bZ5ipHbfCKKzOupyJK+kN6n3RTs7aTJN0rzs8eCCSHWHzbrf4vn
udpUNlezzM1tkoE0rnUgnot6rO+ZpchTXU4BEameuwXWTSz4RMjeYsqBWCaSuk+pBY9dZBCyRy3o
7vZmOgrhI0kRDwRrVacM18GD0k8O5GbIgWn+SjyWTokC6QHqney10trrKJlKYag2r6QcX2+/tmUd
bA2vn+GdvKsPaP1WCjx34ArtuQMYdvu9QLyKkSKwaTLkFnNhQqqeZP1l8kq5c8baB/xsNMD0ZP4N
//PBsdP+ZfDjdo1z1N21Ck8lKRjQdfQy/yYrSrSBJ14G1wbEYWfBPg3IqArmTIHbNkRk74SRey96
aeVrBhkMzJHVXCNd4vqft5HS3agJy94M0BpWSW255bIdcHYkfv3dMVIRPNY65V5RpgbdG6ugc6U5
xbZw8osVl83h5wMDS3MQXUEF7PZLjeXMXz9SOcTOyAxaTFm6L8mSYA3UH30sToC1StgFd6Ab/i93
59XjuLJl6f8y77xNRgQd0N0PspRPb+qFKJNF7z1//XzUud11+mKAmecBDnSklMksSQzu2Hutbw1n
SF7jeS7a0etaYnuWx9wv2Gz/89r9YSJjMryxdfmWzfG8vz/rfsdfL/Xn9v3Jca4K1LsAPv7++/68
ZNvkpSczWHM6XEHNnp71PCify3zeJWxN3ntHjy5+XvQr147DdxOGlJenwNfaqgzeAeeOG1cStNwI
+5QYkz1rNAwIgtDn8tEP6enJdrhUy61xiJODngOEaZVu2SsGBMFJEy6QmM6/oRH5bRpVEu3dwr5G
kiFBUIlkFS0dgvsFoRoQBPvyqW1hwDipG+1qBTRxslug6XWI+S9x0OdnrXJXvU23EQcQ1HKIKWsE
xf0hrjqs0mHjnmr4TZyKh7M2KBReM55Tg/jBz7gGIjBAvdvgWYDKPVUv5WTZuNkGf2NwUK0FmjuV
aZ7o/fc0qYaNC77vDQHOOXNa68dgxV6R5dcw8psftDk8IpP6Y4fzYF32FaLFkT3qpoqnd52I+SnA
Z1PqnNXTAhJH0+1FPb6UsMLzsde2pR7bO8M/qZ6QK2tSLekhQB9ED4Mr70D69FZGB6VhoKE/E2C0
qPTxiiVA4DdJ+Ia1qTjBi2nofNCf7kcOPLvQPoae/aKbyeDACobwjv350sjCGQW8nT2KebDzJWmp
oyPU6cdkxEHg2Hq70GzI7zWKbOX0zO41Vb3g4dG9PNGLvYkuDt7xRfN5uagLA48AmZ/O1H0Eyq8f
JZumLQvfV0shuc3MMHuwZ4w+bW1pexHr3b7q1lFAatmsgy9u+k+Q6ATmTAi6kyq1D6Jsv+qQzXjZ
9QcYKMBfkj0EIrgnFbNhMy/hKUsdAnndIjB39R2zRxdBY/trCNGv93X8EZBgFPbGty7qhmc5ll9T
0T80QgVPgU4kb6ZAk8/Rq2tqX1CI2102udeMf6dXMyAEO4zp+1WPRm1tOGwz6P29SjPbpegoVxYY
lc7P9nIErtjQzw55R52pPbp67h7A1NG8iD6kSXCluriAardhK+mTD/rOHFiOMJrd4oS1KZ6eFR97
Qk9WU8ULHQIdP7osNnSrkB9Jlgp9H6vq2TA7Yqyy4aibyK8g0yXrPHNAFoJ1p1NzHSBM0oCJjyIk
RVVF3cWIWywUgp1FQJNQ9616bzhXetx40+dhHdLv3CB5H1nKQe8mGCdWIS5NQe0OjbjdmmbB4UTa
CnhqXNO5ZiKusfwASnW8Ky37N7FAODgTmK5IlGcOOU9p31KlHidyYznhM7yOpw2Bfc25tNtPzPAT
yvzrJKlbcD2tpcqzvVP47wJAccI3bRtPMHI1o/qcSwAubW999cqge/7fF8wP8dJYKdZtbYfu20ad
GX80XfZ9Jjh2P5UmrT6B5YBIKuAHzJ2YxFtb9HfYRXE5+bCx9klZ0Exr/GegXku+BSU1nV5M51VN
+AaHnKYwd6Uy2aOvixjJWBpbRh2bCUlPNc7NTYAWD9sIvIdgeDNuo6YIA8BOAax0OzkGVg6Uj4w1
1iUJIStUK8Y6tI2MT1YxhzEgUeNDGPd2o9trqeNqicqtkV1lNLleGkDaSSj5ovra5wxbSXv7teSB
jI7zI0+U3I+oP7elY53r3NlV0fBiasajP0CJOcRAjpgKqBcK6Oc2ZHBlzqWzS3TzUMDoaFylXwtU
WTMcfa9BvrjqOorzrppTmjO2pxuOZ/Y2vd+p9TGTPBLHRkwpwqKtrwTGivpqDra/z1MQrZZZuIdm
Kj8qXX252Udv1ns9s66pwhNC0DUysNAn0tpsTmz7jmYGiVtSH3Fs7KLZwuPtB+hC6T+hj9uHRRWc
m3r4HOz8JGpBLrANXTsv+yMA1t9pn15GGhjY7HWSWrN4LzTrZy35UqK3ybZQX6M+b7yuCH5ZEQ+z
NfdiquI6AtjdKl8Tq0rwtRdyghjW7TFcQe8su8Kbawdiij1ouzLXv/JxeuVIxFZtw0Y1gtw+tAN9
+iTi2I1Ik92Y/mySRFUQ7evH+brPh9+9wAmXyqsQXNWDS5POhzgoZq+b7Y9eZ2EjlW1XTs117JPv
iNZ/ZoH4jHCRrHyZf2X5hHevS/CoO+OXcLyoir4HmvYUzfkxZSJNcZrAGGnHl8yN4Cxl7r5jJm4C
mD6woL/AdWjRnITgys0U0nM2S6KLxC/QYsNJOEXzWteUZVZs/ZgD3VlpVXlKcuxCIh8EKyczR/+H
lCeUcuISTxN2vqyBLxZWYNZlGL9oTDr8JIuu/oJLKQQQaG2ZE3bmxEnht93sJHzUjrhHAfRJm2VA
/QlJM+9RcFuZuJIFwWDSbHzOGMK/yIhpDnkHY1XOlxJI8hq3LTxpStt5kDALJMQ6gtPXprAuZQuk
o02XXPNurDBH2/22CyX8lMT5qBVDxsJVvx2/3Fdw8rcRoZInh8ycULXFbXI5vSK+vlTQsg8ywDam
FdI8mdlzRUH6vpUxG1O9KjZWbZDd7Y7f4BwDOVOR9LSFbiPIoDwxFn0uDX+jARhZV4qW4Szs98Ed
mPi27ZUkk/a5J7QDCOV065VoH7SZMAwnpUw3TJOJFZ6vgubIuVjkegNDkisDSkVAKdj4zt0SB/5Z
AxpchQIaT9yTe1plhpYx0mTFjOW5GcDcGrHEs+pDx4c+3nBlA9XC3iNY+tYFbcoWUde3Qm8LyJXx
9GDWY7yqIkcdHXJHGNd3e6h5B91ll9UGxH11baQOiqR6Zr8RmdmAXhK2ccoP4anZWQ0zSEzHxiXd
fjaGB8tBwgYW7gsaV7HRoSGvVK7fugihch1aO81MglcZit9iiF9MQTiEqQjDG1V5s6HL3eYWqjfW
/Pq5wJO9YzKxrYveP+mYMLZVZZB7yVt+0FJ4CA6IEuq6eE/md7XXiGrV3yUl0LXAj4ERojVQQ5D5
GNDvPoSER6xBd02X2lHgAYdyCw5PAOJvSbfI0VsgUU4vtSIIi2A64U63UXY+g/OG6N80+233zo3e
bvmeZGwv5oa0N+KwUSiBK0bIRGymnFlE1TgztmYtcTv0vrOdnUv6x5txFHgdkQWcokj/LJOvscbp
1ic/G32cfyqVnVzR7zR4C59OmxynxDgPTmW8DG41XJIeybQ8qcoNn2u8l1qaBJCwicBsJCZnjmjX
k7N40vooeUK9Q+BsQAhAYI75DY/SxHh+CE8Vuhu4L3bLLF06LwX2wFHL5uOs7F9zD3c5iEvCqqBg
kiMU/0y7HqtwMT8oQ21jR8D0gn4Pc2BkRNL659pm6ND0E87rTgbviaKuBO0187CZ4mQm2iAiY3Tf
mQBoa1WfhmJ0aUz+rOssORn9oHiXwWEZ/uJThYO0sV1Xx1AcYV3WArLo/bTYT8PAqGXS4cNq50Fp
zTWwL6ppyqfCSldJXWacZc1gRxsBP0hhPRD2TE3KBOOQBAbAo9QgJdNICNFwI5ffkxAMdKeoq8DD
t3+VAPBekmX7obLoNiCc3qZtNFKSJ/XW7m2SfIt22NGMj09LDMwq0DqJTb8Xu3qIoWYIutmyQnRk
Ns81lcs3BpQWXKpebRqnf5n7MDwQOfvodsN0xRTFooSGD0R5vM782Lr1Y3tzjK4hLjBZJ1VfXiTR
XBq+4OM8EtUx4g9bRbOo4cy3Nyi14Htd91gAZ4IpmUdn3xgGvOcumGpFrLnivB0lzC3jJVpqhFu+
1Vqm71nJIYOc7mc16pGHZXlpzNcOJPOYgFiLdG1nPvq9ZXqNNH/OlRi91tWbJ2SE+G160o8G5kiN
dZjrRHtu9cDdmq55QeREytWEIoFQTeMMWYfMUKkzGWX4ktkhFPGo6Z6zku9u0K6TXHXP9wvLKgnY
25UG5tU4A/BBbNdas4iRM5ry2hdKeKXc+4i3IDoMEvND+NCi4V4lVkK8EKAt00ZH3ilVPdwvrAa2
XTuQ+iO5B2LAsrGWnbCOGekjWWfUu3Sq++1UGvl6ALW5RcjN+yXlYxwzFFpNWopLHLCCbXrsO1rG
8LsoWZI9tfrULhcTtLR1lMBFxozqP1bWDX5UtGlVoiFiNrpX36wgL1A7bU00izEAjFelK9LG0kJ/
re0CvlW2hXRsvC3BxxXEh21kzeG+yYR4vd8MkARSh5ARY2kq+KQSWmd19cqmw7y0ZAo+kM6+1jV2
Zn7K5CVP+uJF01L4Mabr06t4y4c6+BVtkjgbdlUR+6eiaT7wYqz71m08eDmnEWD+zqiNh7Yww1uM
JdhklB7RHr0OUxOuDHso9los33qt/dnMA5m/DI0iepxHM/rRDj5v34gUZ0iRTky0SVv0ADaqGTaX
ln0ZR6vb0BUDNyN6uSW2BqL+iOE4bBj5YK7Z6xon/saOBHwCeJhB4KIV6Cb7OjY3H4/mcvosdnxB
fsS4fz2gddpey9lHsZYFaHV94+DO2J+WxA7XpEKiofJsxY697vtOHCy3zM5g4NKVG0TCa1IiOCSb
7QcXsMiuIvtkDYg/wVFVo1UatcOYRIhEUiDonezKPYAq9xTMxf9N9Y35818dCJbNjkPYOsYZZVj/
okTPA7h9hKL167vIMcnbt8xEaZcqN7iIjMTRhPP/9v7Pcqb0NMm5OCHXMa5CfVRLNz8bW3/nzl15
Ei5sa+aCl/tFlG0re44uBtPG80S8iZ8J/0YmBm/zoqes/cr10OFa+7lf8j0V0XZGRlcAoDnoz85t
n3ocQ83MgltO448eJS7n7QCZ1yT3+VBCMMpN/RG10m4oze+DFowf7GJGB3hEE8Y3rCA5IoUY6xN9
2+EhqKONq8tv7iz8g9tRGxJ9oe/SAJJmyZd7NY3uTIJq2R/u6icoKmKl4kZyMssAG+O+QDU5u0zY
jVWqfHlpqrq5Zb9nYx0M6qMI4PO6EjyJKZN32g32X1r4oQWCzLJWXLtqfKknFR/6XkU7kdLws9N2
fAhKao4g0b8VRa++F8zcDacEgznGjfgoAdg7al7pbU3ur6PKz6bUVmOtoicaCDVJwqO1aL+g8VQR
kPAsQg+OUB2B16Gj/0BMERVBZ8btN2vT4bhks9H8orfsrOeMhGeL01LbDvl6mpBduzp54q41b4fW
FWgY2x+lmYHqaIp9R0fsnCrjlIApLgYRewI5PQRACq5uTs1dEmBkCbF/oDz41oNWMxYrQCqZGHN4
HElCBq/KSHpl43xa4Y+Q9DXnh1y5P/gHlhs1VSET997cVk4tqL8yONBSvlHkfdFUqo8EX027qimt
bVnpP/uIhVw1BNwV6YCQBpkoxV36wUFMfG0h972evUy2OXw0dX1giYoZ84b+ctSuRcDfpPGHllsB
tP3k0kysoTE18H/tLKmeg94NS5iaZvOQdnTy6wSw0PIXZ+j2z04cr6GhyaUl4T/qZh+fI818drUE
3aiEexf2VbYnzfDXvW6u0jbftBrajP515NV2d6NESNksXVgWpjmPvJLxWehACuTiBii0dB2RiAFs
68wAhWqXfDZC5t7rtJ++9THfF3+cDvVoqWOni+hDgK1AxnXWwrp7aCLfuIRC2zIEeUFOFT7b44ho
TiFWHDQMg0OdwmmLy8d0nwIdX4W5LV9Zj3/qp3ge+AUD53dSCOg61A1gDKZsp3xyo+uIDD/KJTHY
MsdxZYZ0clINhipxKCMbzGRB3otU++674DTvro5/+8si//CXXa35z3//Owv+X27+JwJM/vv35Tl/
ePH/4xn//9HjXWxx/3Z/W/5PJIE9sJ6v7Hv6/e/0geUpf8EENMf5x2K9hgvAAu9aussCP3w17X/8
L80V/xCLjde2TZpyrm5hh/ovnID9D3QFlqCzgplSJyXhD05A/sOWy+NNqiwA81hr/uuP+x+fIX/s
P2//3cvPeWYxvP7xJuI3cm388haeTV1hUHQWa+ffrDrJkCW9nIG8qgqpaV4aaFL11pPh8KS5vzM/
A82IkYpeLk3djHTBBnOUFuevQ1kQZ1mZV7JObpZVX6NvYOCjQ+vON/wnow97aWJGnGQ/AP49Q8Es
VlUXffY3P3DecyMWaBPzVZa0b3GeX5GigUy122Cr+S2IeAS3oY73IGx9B228PBaWWAyUbKJHiLxv
nDi+0sy4TALIFu7ZLEQLVIxQMXvArKinWSMKup5hDrJ2VK9BUNAm4wVdoDKrmt0qVBJzD7vvBXLT
w2w8xx2dvaTDS27iAQc+O//Ky9HTKNgg+xZsl4GoDBt93wqjIcFrkTj6T04JsRcEZrUasvRdp/Zh
TWceWw77UuB4CUTxgyN4QRGQKO1mG0dNSCIyKOwLih0tHv4sun4m5PoukMXWQLC1c6R2qsbuq8PU
7pet3Eym4SHr/6XlDQHuFkKkOjafJmArNq3PqOhJ6kHLXrnTU8feqGvk1c1D86by2D8aZDbNke+w
MOq/dZOxCX6xdTvoL+rKgjQz2sWTQIH2q5M7YSM5GnFmHJy2uOQ655jUGk9d/WYMjpfp7EOx65BV
ypJOIy4gQJSJIXxvWT1UJhompPNho+zfNJZ3KWwyqxuTfaOlhWdQFqOqRdzdVQCsHMg73TJGbIh4
7ATzDVqE6MyaPNy1qDrXzAvbgwbDlzhIghTLszVJbQ3gGkRUuPUjQOAgxEm3g4SRu+5rOFBPFj5G
t0xMlzEV0aZpqo/2pXcsOJGG+5EyjN2EVv8+9gyWGsiiqKlWfdZoO3OLZwTTC/pyin/0R6Gg8UHb
cciwi+lInFetkNgw81/KgWM5MA2R4FDzPRaFEPeou/VLCgIaDN5Q7Rrihdjsx98M8PAbqx/Orh1C
74YuU7vmOVG0ut1RPneAXLcqI3Q9NurrmDs3GT7M2gZZwIbm360e5LFR5rao5zXho0TkoMmcqWSH
MWN6utgH5l31hgcNGqamqGEDggh8VGpIpWCc2nw7ddJOI6JYsrrd0/Z78rv40FYUBZL+V6gi4OhG
/Kn7MTQ7P7nURfJQWdH12bSic2eCCWqZaDsWyK1ejZ5PpttRldqu83XMEmtYEie/bj+DLLpgJYYH
Gg/6sYLUn0OQaNHGRQ4sVbNtD7E1rBGzU6zEPZMHmbgMdMIUG/hT1CIE5KUyvNzAH2EDf/rAJDfS
UhctrIy9mJC1qnJ+z8p2E/Ll3bhE1krRehbbeqaJ5VNmkERm1Q4R93UTM4EOnHWPbW09ROaJXD4I
jGCiThbjsd2gAfOLmyDDwEXlSN9j4EvHceUIEKWCuBlvhtGuzESubDjL50vS9t+NuXhuMJnZer7z
7exnWiLKN/vSE3Z0dEb5C0QizRi29FhLQIDJID8xwt2Kzv0+T21KZJSKDrQ6QO7G+CUY5pFgxxQY
8hdg0Haqbg4dkkhQ/vij72+a2u68OOv3TjeRzhe8+RYeEsHBtrFiilOXvf5Od8GvNLDJp/DJNNmo
yo7QLl+qY52Q+RFVdoGPITgXruzh0hbkzKrpEMXwpXA5Org8kq9pdH6yDkV0EIJwk0M3B/gJl5hY
LckRiovNxOQ1piEIJQ3YNNm724wenzPDvQ8G5P45k0DsaquucOZLIMNLS+bzxQzRmYRLnIClhscy
wjE45dVS5OvKS6YyALPvS+aymKJYzjvlj599nRlrPPvaQwlhkA1IlO8MJ3juAMvDZiUEIxitJwpu
8y1KZhZdrfxqh3EXCY1vhavQGXfV79r0k1ON4pyOoEfoU0zuLgqSArG/m6SIQkRzwblGw5l1HSGt
JU+DM/gvVQ2s351WGduur9w2rqOVWzc9wVMIV08DQ5LmULpQH6PCTTzadmSco6G3DLTYaFcFCnn0
YfAQMM9b9Zn32ePorDd5J4g8ASuKE4pcpkDqPXhBnJ6xWbMNr6ed0FHPI6ifQES17nszpi9NNLpf
I5hHVxTfpsEpn5KwFhu/Qd+N2Ni+RJFiMdDEm2/q0TlDtgVVDw2Bk79E5e/QQYhdIMwHkr3EmC4M
8hihMYe6lqI2GRezUt7AtJge5x4LgbBYWtn5EnME0T4jSiFLAImmajtoEyOoS24lB1A++VqImFlf
VpHlyNC141tT1LxHFVN/JnnmLcpcCnn2ljWRiUEn37qJREdkz/kx1LJHbeqfml4AIo0xFYTLgG92
oI8nfnksE/MZi3GzVLUOnPAsWUtAfTB/GRpLfLjnKueD8H2g81bivCWsm9s2098riy0sPdnpG6TE
ojWKb4WvY2LRxwYKp9NtxJKkKhyCosZK4oHtxDc1S/cJ68tza7TzdU6H79Jp5DYBSnClqTt5pP7C
o5SOvmIsND2nTvBmYAbtOc4BPSNsoPnabRST48CtUW1yWtdmzT+OSKx34RxcI8EAa+rbC7k7FySg
xLZMsY5Xp0g3jesi5fNz0j40pAhFjYIAK9Ww74p5s2yYYI/LQ1VkbwgTq20a8g3RrPETdAPlWjez
Lpa3WcngKpAIeZbZfA8Jizg5kQmg0YjYn+EwCknMfJHskFZBg205bQVT2BrBA+J19OOLrZW5/3yi
k/mTPeL4QCHGPyLMHxA4Xsc5+k0k7btdz90Btz5daae/yDY+kQJnb/plC1STKLjujZzuvgQs6MI2
fhTtEhU4zuP3fDKpI3tteMQGhSacswrrvPlECBEMxHQwH7rojUb/sLNQZ63zsk7OIa3sVVoHES2t
COlt0hyCbCq8IK6+UTWqMxET0nNm45ebxocAe8OxjUETGsx04pPZc4LlvV5LA1jxMJHHYNPOyhVW
uzK81t2gr5IxeUkXhyku4ZXuxg+wCwbaz+EF8zqAWzTrdtSzlmeEMZg4jSPrRGQ0tNKQ74mzCcJx
j83yVTfrWynFkUyAfFckNvYAEwn/BzVJs0aJtROQJr1hNC8lG8XJqn4URATZlr/GOhoSorPMwtET
kdLqUho5t9EStyh0YEqoH5nBUaNhs9nqM6lnvU7yQUkCQ1EhaWkF+X12/dz5zYvBu5Egx497w8uI
fF/r05XNxcYiA2I12jUolpijogGJNxfFZ5rTORUG6oi41V+irvgimIMsCFnV+65vH+/uDTGY3d5t
/be5tsKz5aPabwlkjsIXJ0gGQuG4cAsjwGdEGA+HWJxs/vbD+9WwYJ6z/terfz2rnvkbhRRMcv/7
QX/d86+PL/yI30LPozvOzq/7vX/9qMza4fS3p//tp/dH1Uh8DgaLbjHRUq6Wi9gNm+P95v3anM9/
/9m/PIQ+Bx7L+wP/PO/+mPsrzEKnKvuX5/x52f+nuweDwXDSxPaa4hzIYROB7qELgfZluXq//eee
+89g8mtz4B9qw7GXrKQqP/55xP3a/WcdncRDBt7W5JwHwzpvMTrHP++veL8oRB/NnI/4NRYmaV6q
F8WGEgd4ofJJvkYw8auq4VwmjsyPbR8URwyIwLaJlA2GoDz0EwPn+wuQAfvPa75rvfcVfidtWkjh
g5Ed3WzMjvdrWgT7uPADE/2IBHatSQOiOBcqR6819PX7/VdlBJGtfQXCCq5BcdSw8B/vd2gp0RO9
1nacZ+vyGBJ4zYFAhgTFsRuV5K0SSHy/dr9fzIr77z+838bSM3g4d9Z/HvLXS9xv/+11/txfNHjK
mjj1t0AwOTt10Ay6KKyOcT0cSaPI95PV0vhMljegdfCvrVGaQrmodHM1LB9pjXM9WeXL23y/fb9W
a6QkunNKvPrymPuFqsC9S1b5TXb/OJhUGxvZu2yUJ9F75MPe34P7RbR8In9u3t+mklAHmpqrrk7I
hVreuPvF/b4/N+9PQkDyz3tLrGS4apbb93vuD4yNycXLffUtScZp6G9TjVZnJrudS/jEOnNWwUT0
PDrZZ7dtzlaSXYbKvynjOxkKaFb7c2XxEeXGQdjOPmgmj72kp/tsZRINAww6Lc6vU37hBH5FTcwS
YDwx9fLqvHjQGcfn0ZudkGWqu2SZF8cyDA4luS3xo66JUx1NnotfzHKQSdWt15r1rlXF3jasfa0P
O5wIVULIM1uNst+yDN5qVW1s8TvIfzdMcUjDOkxg7UyTf90wXMuAFJMgXT7I/RR2O4AWO5t6Lu/i
bereUIBsiGmIUevWEyOOBZC81cY9MxdCjMIueJhy7YPO+6dyzcd+/PB1rBRseZM0X4Csu7xo9jQY
iIZn6Mpst3DLk2fF7Yku80PbUQjKep8QwGmjUrHJoJD5+xCAQ+ga8Bymhz/nSAvJKxQy4Wb0LOxJ
fmz8HLPppfPV5xCF57n+LruRKWd4NkRy5YR267KZHcF46hvF8W0fYnKlJBB+jILnbmo9YxJeXYwU
quOO4Gpi25ctwbXvOZVo69FInnQ0LlqzpCHYT/7svPZZ8ehkKajiyuvYP67aqH+mDr4QQ3Fb/gFq
fIMcyyzWm3X33I32ociGryQ1nlFUvNK3veWRDjtP0NVlB0YSdBy2T13eIseWv0YS6nWmWGnS8f/8
VjrdpYw6XHZg1G3joXN2ehEC+K/2+sB3MjL5mLYtzZgCGLDjxfDDncvYy6PZpmeM6wdc/PuSkHa/
CrweojJIhKPdlm9BN56KOd5ieNooI9oLJIzTeK2s+BTFwlMZNl5l0FEZH/HQXhN9PhpOepxJc3VH
fruaT847k3mgHuM+RwGqme8hHfJYE1tF/qoGzKzV7ZNs5HNiNYeiAPtGrgq8Y6Jt5WWSr5C2vcgR
pzbQH6rFuR5D7UWCyYe7bSNjl5OTO+wJbtnWcPzRfvouOBfEhaPewAjZu65GaIh/7Jg4mE5+qWV6
RsFwsLrokjjmqbBfJjXdfHAnFhZhmdBuaKKPLg3f0Xig1wTyS6RYp8QpUeJYFvUZ1MHOsT9zjTx0
UxC1DBSP+SrmvYFewAJntk+92Xg2ishC2Ieke1PjD8yih6hpoYkE6N/ELixZfJpuE0Cgl/66qpoH
JMOsmdHPIpJI1DjdOdah9V/xHB30weEwoNQcJ5AKdPd6QPSSDoU66YP9FHfEslr9AYLVt1H0V5NX
oH1w5JU/zTF9YkeN4xixNF1Aipd1gn2Y6DmAETHTBGfTxsFjX+m7MnW8sj70JO4IzHooia9O3b7p
pXPSK/tpLtUxDmAXFgp/Zv2oOeEzLABvHnJqLa+kq2KVrFZ5sGeFYlPaPYRTck3y4bsd/p4XaUlV
PBpFc+ySNW+tp/Hls+bgMez6T5JJTsJON0alLdwdXkF/i5T4TJmp65F+AWa9rh2aekbxlOr+K8nT
j0VsvrtZ/kmWMRt+MrsLJMEARWlbrnvCUMoW27g9IsoKPEKVTt1IyzHY+k5702qG4gyEbWJFxv7N
yaCJG8IzSn+fRM4xN8429t3QKc7tMF3wwj/5rXkAWhkBsMgD9lhDsstTeUjM+eiWrO6MMhKtfYBB
HsfzefR5i/X8tWRzkNCBcc35QeMtZsZ0wmv/YMfx3jcCLy+JZ+J4wy3uAaK4RFr7SIzPNgE2gLln
E1bJtRmtm9XbjNMIfzact95H8e/kKzvIvWJuvUAzPLAYlz7RXswEikOVXfDk75UINwAkd0GrHZLM
3ZZYYn3fhouPR28CgvBk66FXtOGRuICHKuxpjBoH3FRPUe5cgYxh8oqIIm32mU9D0vRCSn4dfmFF
vBIjnmuE8rXzo4XN7xGsvh9cco3N6DIM8WlS1k3TcnRL5C1l6SJcORVmsskFQ+0nWb1FQ7VpUHq7
0tzqOuJagX3ZTz19Lrxcuud0/NQQvw7ZY+XPjNacvd8Tdyn03f0rLpO3KQpvuPLXDZlUXbDlK3kQ
Rccq02ytnpQJoyWgYLoYfAt8MuL1eN6YzafvhC/RbG8nc8Q6g8Bvzp8KaKmy0PeDCe9Jaw7tc5ya
Xsx4Vidpqyg0EPFEgGzBbwDoe8664QQc46kK1cWyhn3htl5STOsS3GlrNkcjZV+OfzfNA3LCo6Ma
8m3c+h+mq36pIPmwQhuHW37QxxGTNbJ7VE/0yp7mqHiN6Sgm8Dh0p7rk6d4Vpyp+0ZESkN/kDo/O
D5twi+RW+TsH/eyAAfAMEYAIzm8VgVkDaBoOo6vSFzWzwBDwZKJAbgzjhvv0KXGLx6pJXyKSFwpM
7X4rNkZ8lcPalaVHiBJl/NJxRTtVOsV7UfprRt5rPxRnM5qPpqOdxBRfHNaTaUJhT1v4ogpzXRAc
ZiNJGjQkfrMkX4sVwZ+XzGa+yf06isSWv9hW5Tdnzm9BFe2MNNrnCS1EbSesESassVt82cU5MsmE
O+S2ta2CS9pV5FJ0TxDzOC1RYoLns2R0M9VTLQbEZM2mRMSJDGGvRrEdRLoNtXwzNiOSG8uzdCYL
ZNgpOpchqz42Pd1/SBNzPyXHaLSAVJVPUsAmzyD1OM9u7XzF7k21JkN0/aj0hGBf4BDlWpTj1k8/
ptFf6ciJ3KzeO+GwabLxRGMa7gILMLwg6whUlFOAOJBTeilrdURX/9n41Xd2zak6jmTwmREMwn3l
E1xSLWv4tF3cPD658xZKaATkp6niFF9p39lNbiP7MUmbXeU0h67E+5SNu3T0yBUmkEn9b9rOrLlx
ZNvOf8Xhd5wAkEAm8OAXDuAsaqBUKr0gStUlzPOMX+8P7D73nm5fn7Yd4RcESSkUkkhk7tx7rW/R
T6dd6aC/SUJkmvCArNjLrUVhcuhCFjs4KIZZ7t25Wef5J9InIgiRNdE9l8RECJFcdJ/BcYYFw8HM
ns6PpicUnAv7STZE7TCjKfC058zMyQ/YoL714ND6qnm0w+Q0FgwfpvFnF8/PuLsOSHRQgB2n0Ngl
3XRDpXOWDo1Z+piIZNci1k+hlhxry6URYB+IFkP3gzrCBPdvLm3mB3+2sOt8y9vyrETAepRwliAR
CQmRxRFposvta+OhYGusFWtK/aRyxF0VXezaXwcRklAmOajDhtnwDEw7Wjjtl4w2X/d3kZ/sTMlM
XmP5Tl7GzNgFxJCQ0AauieI7rBGjF68dTmfCLxYJx5XE+mIB3xXtFbnl+wh7yfHR3MgQTcdiJ1Cr
svtozB4v/bBtOfBU7Is1/AF/OtohCQmkB2uYdRUrh2EYB8c2Xut4WuvBBMoK+lHl74t3w+wOlh/s
TUvtpPiim4e2OTtj7oGfOT2HbUnsz3jmBzJKCY56wK2CRyVP2D4HhFCMBOtdkDBp6IG8FsFuVLjy
QPy3JDhCUPBCeIy0cLZ8yjazXdJTm7dZjMndKT0cyim9fFQF61xqiBnHEyEDJ2xAXocHw24JNABO
nhCxIQybUj7bIg9hCle9FmxGI+EOTb/TAjKXcdyN+Yz4d9yUKuGTJM/xiHq5ZVyV74gCWydt4/W6
7umzonoNX8ZxQBPIHtXkOzXEu6goV6iAHrXXNOaM4hhHYn5oW3doIplACWr85sDyTbPX3/i5wC54
bAtQbn2/m4W+zR2DuU+FqAvWxzx5A/lcZvE9IYxbjGKrnJNNNF2KIS/JUd/b7o5ZWB9ioG3yI51K
b2S+ZhF/LfkFw7Q8GkNxCJwWXSFhFj6CbMNrhHGOrNlb/ux0xKiJkTHV22P2KxqgWqPHcglqNAVA
1F2JytZS9R6k3UtohO9FQZu11K8VwkGX4rYoWcU5NZYLwofIBR/1V9uM3mi029Qm6WaE0DDdRqW8
ymQW1NRwvJmjxRqplhxwav6IXmHPbzeIabZTRTSse5kI37KoFw3WZ9+ar0qPdz0KEQEh0p+aXWrf
gnz8xOb+lnTuUa/rb2X22C3HI128pBTwXUtf2+2Ovj5dB3dcj5J8yNG6FlZ8hTX7KElGgzZFbh43
UBxfCrjxNuyNrAlZ2huQ0eJDq+IDMUb0z2sDVaKNzW6EO+KijiKMYvR7FGYUUaHcJbBwfUdu6PDv
Y0e/aNKlp5FupEaV1LK2swLmMYp9EW2nKfSoUc61dTLqYttX0cVGFUl4NLYqg7GA3BZVjykDPCqp
ZYjZerPelVa7By9wxD+DT9HczFO5iYJgh8d055gjBxf5TC9gb6FF6glUzVmaRTjdwM56BiqsLk29
TreBdJMGP3z4SuwSc9clctUxNTCleCB7c5fjD58tfG8fDsqigQ1r7kBrmeB+82pdS7oypgCbhhQg
L7yYtKYU7NHy5t25Xu6wtvvBK4kHJdqQ2pT2Tt8dIyzrQltUWAcrdNlQ2y1YEs/W8h153Q/+4CMa
Wpo/JJjG67JhhFi0aPLRKCbFMcqzWN/eH94v4fJiLnNn49QiWeGBKBjDZhnff//SPXsQb5U2b2Um
S/ZuvUIxWoDaypEGoi5Wu3v74y/dkP987b/qokR9+KPp+EW0hXSYMKzf+GOjM5RLYGSZyWKjI53s
nw20ir78OglYKNEEcxNOJQqjdNw1jeX10E13v3fYEDXTlrm3btwuvKDGx5XzHz2f++u9zeFdqhyv
FpmArV2OjJXsB5CY3Nc1qb5lmw3vASzCVaqwTWDsk68BpjpXq6B6Fq5zGIqUEJW0z56E3b5lBQlE
zBHNsyj15ltcnijb/PM8KGfVaVF1IrdRB4/V1+8RPtd1itnleH+68KeSUBpvFfbYSxM2NjeAW7+H
MRF6wOTSw/3b2gAo0+jvrBLTB4Kmzqv1KwdrAxNH+921OLAhusVzi8dnl1FDkQebVe+EXOym2jmE
nAavyh+iV01ABSrtmXRTs9imRqWIxJwPbsnZoob29Jw0KfWKRIwbDHgbHT1ZS8OPAHyTxkcnABdr
nj6mQfkZ5QPzm9nlpsiGcCcya2SLe8CvQzBOGiyJZVTSEeiLir/wiWial2SwxbamRWBKw0vGEfDI
1P4yUcteQrwum8zOdrXh+99h3GIVrWOAX46+J4wbGl/WKybuRPb5HFdbo9y0pn9GsUyd6m9Kyd/N
wmfT4AwNWqPJz2R66+txHbjMqs7GIkk5FvoK6xPC9qjZ9dGhz3d0CoiLLJZOKfzgrQ9wT786DlqE
bWtg3dS8aTjbBO74nHHI/tgA498SJE6oIVuPxYLhmruAdLWhMF9mOXm60rEmtswv+bt7+6Cj/E/K
nFbZdJggTaDISEEOzRW0rEWWQ6yR1bWHKCu8FvUBss1tAMBxWa7KqjqmMXSdgsFxvAHAeujSfJMu
gC5X8wrgkDLtDhjUGdDNaxgsW53wsNLcgm/bTh3lCoF2I8e1PN+mzP/BVHuJEsehCfcanZtI4U9D
jtkzU6FZSytw2oMk2alfktM4s5WHYnjzub/ttnl0rBrgVbFdvCoI6DZF4noyIsawJu9UJ09NixAA
k3ZRQuwJPqx23IsKWBRYgH2CFrnJmQRnHqAYfnb+QVBRWyNY+BDikSaH/T3zvyeM542J3thxYlfV
D6ApkJ+fAqwHKE42i01UK18N81RCI4HEFrhHbdqOzGMjhqOhZ2U02bzCiT39hh8yDm+1fOR34d/Q
JK+j+27WNzbEioJloImmAcfpXtqcld14jyFDw4zbwi5YpVJ5LQF2/vQbE9Z1qoUb0/rBI+OVWjqt
eeVhsF5N+6gQetXBN5v76hgV4b6cm9OkL3B+nGigDYxOaiuwxjGyfgIWLQyf09gextL6HCGh0rf+
4kAlVvSrz6ZwX9OHQThn29KwTl6Hkagko32nRqK/QouxanDAkqPov7bGtWSPaTE/qvpxQhbUgnqz
so8STXC6t4dibRXvBf/MpcwHgMA/FX6SZnIKxFBSJWLd1sa+jYc9yDaImS9ECqerglatllobJ+6e
EmNmwiouMnsPzJw7W3u01IdOrVL0p6RpFgXraiLguOMUKpD955G6ObDmgGWAuxyP+BmfIAXv5lDt
+xiJWTh1Wwxhe8c6FEzf9SmjgAOXKoubVQgO3OnWBhmQzvpTYA57vcGbg9E4wczCx7+rkoObud/i
2qDpOp6isb2ExbQHyOe0G+isnjv2KyT3QFx3EcQvuU6sfUzJJ0G07bHybZih44zMEPc080vffZYI
581dW7/1LKbB03JrGybqUqgdDl4NdAD6DbUHgKhV+aC0Bx8Hwpw9LOBa/PM/ZbIeXsg/14atVe5t
49CKE4QeAu679DWCCxx/75NfMfdHg0e7xIIrbPsKinSTT5h6OHFMKa2ZwU0OPfX3ZPRIf0nsbAl7
615FP0BU48aFfYeQC3qWyZTEgi4NG22+dKZzTsH4UWH0mu/By94trQbsDe8ZYUEJDv88kQ992W3t
7zbRgTWe3BhhkraGN38JzPYCi/Ggq+LqRtWP42Dprwi+P1BjMh9tHko1P4hEx0SHvhbUHbtF39Uv
C2RLDNqO48dlJMOuImvOCAYkMzaf5vihQ8vQo0dg7r8pI2OvotLrnOc0vnQZC3nTP8Lr1Xr1WpK6
mAj31kGC27A4/uZPtfvsiKE5KtWPLGG2/gPjqGycDLdzt8TdgbpKMYycs47WcgZJjEpApT9dBSMg
ij5BTRCBt3zDgMk7GwvrpGV4iFmGabamF+hz5k9Do3QZXM1gVFwH4LBjiWhBhe9AHo/375AVcpza
tcqXAjk3nmudDEorVaesQ4ylzKA8pviZti1TOo7ohK72ja9ulWPqD4JgTUm2ZWoK+ezWKNArIR3G
82X1vWj9wxS79Y1meXoJdJ11pxf4sdMOb0peGOe5MYNXYMa7flLl97CtXhwpu51KnZ95lGKmb23t
icatxHJ3KKZQ5xOtpS91nKcvUXPSx7B6vr9i60QSjqABt/evpb0EuZsGjzo7im+oBe3QuyC0U44F
yyMOau6lkVq/njT7BxOoz46yvPXSOSYDPr9fdSRLp4YMw13sRDdHQwS28utkODrL5f4o0JIHYWOR
6MD7jOzm/VdNTi/qPimO0gibtVXCpSlE8YsgwYsx6RpyU2Gey+VyfzQVuMJT6DyeXReSs7+NKLDF
q6fqGm1I5F74XNBZsPrpSJHLUja3eKocn0S5Ms1GJgMMC5pxelZdYB0SBv/rPhvqW+4HPRuNtqO0
q2/3lygADxiz62scn8q4bG6Ao1MaBuF0uD81NcP1shH07/1pGbW3/y/q8N2vYklga/7fJOR/0p2j
Tf9Du77Eu/3pyfaeA/fU/Vqi4RrIGf9USC/f+X/6xT8C425/EzRnodr+38vDX/Oo/fXbfztFefBb
kf2rRpxgrn+KxI1/KNeyBfAnxyJZgMnnf2jEnX9IjqSubkjFbSZMB//QHxpxqf/DsejA6AYNA51o
OX5eg0Mz/B//3XL/QTyLkq6Ao7ckboj/G424of6sELds/NLQU1GkM6i1TPmXlBS9FxG2nBAJVFd8
2aFAEDO2T5ZItjhAfbtVZ/MFUnBwuV/gQ5aMWezsITeZ2YV9OBxL4h3ftDj6FP7c7f7lH/pfSdjv
wVv/omDn95OOA69WKKKGBcFOf1GwJ9JJc5/dPMRXe5B9nzOl1h/ucWRTSRCYLzDs3p/eLwXxrin6
sfdqMDpYW7X2iIpCW1clzdSyguhr1jkiMQuYsduW5YZo1JLCMJk/Mjd5ItRyl2l9feZ9y271lJdr
AsjzQ9urK/7an8HQkIwsG/sYS10/hJkYNgJtGv0ALYm8ykbaZbPGN4xv1w7WHs9Krc/CDjB9Lnxk
U3sgOcBGwjzS4bLy8BBYNAqauc3eTFd7lHXDutI2DLqBCRJp38mRwO4y4V7HRkvCvHZwOEWv7TCk
kx6h73J64yOh9f4Zl5A58kqJkxr4vd3AfruT4zMn3WiG1Z8imbubtJiTN6Ko6S1RXXKEpMMnKiaG
hWII2AxudhtoPK/tTuiIE+5/Wy0DjEWQP1Zx2n2IJQZHyvcpighV6uqJXq10YTfBMR2hkLtVpH1q
7J92VXe/LGl86VbbvToMqLYcAw+hEpFXOgaoZrdcE2CXE/guslumI2Obtm7vB2uGbxZqaCraHvjU
AZZI5iFIeS6qfOBNCJ5Dt532BiZRhuXyljo9eUI42CiRg/QMcgCp1pA7tFLabe8GFPOhPj62GcOi
UZP5Bnv/NRO2WLvs/jeh1ekRUhe8juVpImG9rohUuJq9NF8llOirrLXfn3U6RP5Qz45qCo7xhNZ/
PRV0P4Kx03bgFpRh886iQjslZn6Yk2QjnXl+jZu5JuElrzYFoqrEmR+SOWiu9wtyigHzUHSB9j2E
65KV5Mj8j4yTTo0X5r1iNaXD9J7OzDw08vGwNaGHUYa6WePQPN2NUEmskbuKU6GYR+di4Ra9Tg3R
pQXuqYMWoKFFatZTQ+fDWgFuIIbLj34zyuzgt7rzHrdJtq19JIsw5F8M03oBX5dcyyOOwJqjaNWc
eXvm4xLfrIEsyaoSXb62GnLFgyihfavD/TU6csB709ZOrS9unRPP+1pRlXlDJZ9IqZ5+TjzQ4mH+
rk0cy3vIS1nT6s+1xVISocPbNiVVZxDR3PFipTfe4tZ8YlYg4VM/RVarnmRGYQLS6xJUy9TSn5OL
NRUh3S/JEDYwn1ElMpFd3rs0iIF/vM565p/15YWcF2I3yXEpEvBSlozwc3lpFv/d3YTn5iPgZQXV
QxiZdvLDad5FeTNtCqXKbdvV6Q+CZ7iT6+qmj/EpdoJqE2q6/jq247RytDj+URTVY5Bm4effLIZ/
Dt6xWQsx8rBl0KqGnWfe8/r+xc0DWGmSkxqWroLf02EfinMQAuRe4NfWeE1UFOOnNe3XoH/W6JK8
VU75DVF2tTOeyGRwrxVmpmtAfi5HMHKYYlIFcUHP6c9JBS8J9uBXh5Bmmr7JwR+dcFsVw3hRQG3+
/R9i2P/LrkN5TmKqrmPrYzNTf1nVAatRHdZlvq5rqGPxGEfkH3CphuaPR//5mt2T+dyjm7b2oUsi
R2uPkHs6+4FAkfqpMQLLq/spW2cxPoSQaN7tPXvZrOrm2NNIhu5vvyA+kdB8nu9PwMPM5Bj4zf7+
VE6kDQtC0lfsGcUBEzefYd4BjDQ1hoiG7pWTDsWmNkvnOktpnMtwfFBOE5xxdmg+YazL7ND53jtz
tI+boL/lGJt25NWnm5A17HlMoOYcE+LEVqXq3lJtoJ1Gjgp9ND7+KZHQIlHvnWIMJ0y02kIrXA+X
qE4Lh3kjZvoawDpMg8AUx34y3ud5yHzsoTSIta4GbX2tOpQneUBgh+ZaP0Y2lefAz7Wn6EATNGZo
DcLHEGj7jcFpnq0h+5ygkJ0kzL6sjgC34F493S+BX5YLWX58ghygnxGqdaiM6Uc0ostuhhk8DKPa
aWZkUUAnTFD7kuQSWwcnoqWIUcO4nR5iHFRy08pmh1CCWnW5m53QAlXBCqjPegIKMiQaOocuDZGo
NV8pd6NDoBOCcb9Pmc1Eh9ou3fXvazAH+p1Et282Gk5wCCBPBZ8GIrSq5r2S0wddjIFIkJR/SxxG
E8BYeKn3yzBgoh4J3Fo1VQGHagpR5RZ+wVQTbuNpTq2fohhm8B5x3K9p1XceFd+aSMdabPo+lHyK
skNfOSPIxykNwaCU4zmzq02fceis3QmZvsBeGxB2sanjLtm7aeOwnwpnkzlVtdKF1jybWbv1h7G7
knYu/+aGEn+OaGRlkIAqWBZsS5FEjGvmz1XSzKeyY4id0R7DAFaW5t61OuZhC0EEOhgX96mG8mQB
L0y2PdvjyUyq4qHS6oTxUNOABYizn1YvhcdCrG3Q0wWbvoJxVbVO/mDYBnBO49UZZ+e5r+Rb0rvT
RwmzZR2OTXFOdX1XlnH6XNAFMFsmHZiZzZUBSiI1DNOLijmCAWJPfxPyZy4LxZ/KQykVYYnLEkJT
Qld/iSiFxpskzYDYAQIGvZ2GjCT8f/Bb6lXwyx3y/OaW03At5u6kF+O4yXWfW8DHaA1D/duEN3Fx
/n/04DgfKySMz11gb4wMGL4bmSUzaZzzYeSqSyfNr3+/Cqq/vmngOcjvNSxlEezlGs5fom+j0TB1
mFTDyqym/LEISyQCYrjU8EiYahLsVI8XzB41Oxk9vzx5j5SG9H9y5IVcYbEiJXY/FI7/JBandOko
uZ86Kcgn5bVOS3eBXT8U6K0gw0za748Ka8TtGdWHYbnfB7hyFUN9mpepNYBy0aKCsZ3KUJaY4puF
jQqoVv/4e+mQ4o8suV2byiw/+yKbsLUTo5fnRQfMrFWXeLlMZqwuyknUMe9QWy7P7q/7UvY7O26o
FGz4Wwqf9yGyjO5bx1i7wGV1shoNXEAb9P7+Xspn7YNjNepqRLH1OOc5usOIXoqbu/o5ofe/kimq
AvgvrEw2NDmJNaUr/Okm8ce3Qya2TVhi6AS49u/fOcP6c7rmshPj0VUWpzfHUBah0H+53yLIiIM+
1eu5djOgtvFxFNq0F5GR03XWxa6yi/lc27HxKGJbeoOqmnXVAwIjWcB9CMKOwxNCn9egdEi4SmJz
Gzb+YyKm4FJngjlr2xpADCEXgTiIDzEd1H3dE3nSLLatYfGJ3x8ZsbXKGYa3nebSMoAqEnKk3GTA
cDzFCEoj4uMjXzZaU49emq6cjU3tfKScIFQN3ep+gdftnsQShRJiXbpYfec+4Qf6meWp+V5zFtD1
+HseRsZ3o2TqJMpSO4AQid/H6EfdReSsVPFw7RMDAkeYu28dOTI4M1qagCkSB3oj9drBXfI2lMwq
siirzrpKP7EpAYHMdTJOLPh7lvFWI7QC4GJ/Swfcmzof9cuiDs3RBHOyIJPBpFeziU14nkNbkP3m
h8cIUcMeYu9yTHJatRJ+iOjCGhbja6cxQyblNI79PTjAAVwzlb3jJLu6NK0DWnXz3Gbp5LlTlz3N
BCxtSPV2171CH2rp3YRsiKG8rtAI0cGi+Aj7rWacKsxeqHPqbh0TmLbhBjC3BKcCP4kicuSWRxBb
OMXAAb5UIM03gUOIRRHHzbUaQHSGBhJ8S2rJI5IEdYS3qbygzssHvTF4hJla0J7qMxfGp85UXqQl
Z4X0qmtJ/Ua+BEEpkfYsFCF6g6XY86LM8rRWGLdYhA5tpmDY33lSZeq7nqnZ2sbtihMZP9ajwzho
P3BzMtRxNn9zZ5AE9ZcVWTqWtAws766NOMb964FdN0ZJGPSCx3SDj0iZ2Rq5Y/zULBfHcqfDoC+O
CzOLn0Tj4uOcouQcIPK6f8f9pbIfnTV2QMmEg5gqrFH5Oh/jbgd/K3902BAO7qB+3p9Nhn+e8izb
uQTl7ea5Fg+V9dLNh6CdxKOo3++rYe1SChGg5hzt62LnmfMLa118Uj4zLvAXfzy6Py0VSK0aP71n
6U59i9gQlg5cYBJRrHX9SaHsedOSEGlghDU1TiCAAd+cNk6rqTfXVL/Fg6q/Yp9ZBuPWNHa7tRqV
7QGmkW8xOYt53zlbvocML5mLnY0kaJN2j/WAzoscqh9azq/O51A8wlmkPqOsPOQ0EDnB4JKd4MEQ
cRQ7TwEfGMuM2eOMjtmGMl1kTDNWag7lDNFU9ahFvfMUR5DTcY3d8l5qJ75IUgFdRoKpLCwmaXSg
GSG+JUl1y834K+oicC6u/zNvksecYub3nTWYIg5qif8sCEffuTbT8BS9BBVf+d2X9VqFeXcKDXCh
zuCwzM0hEnpXouS0waTHbj99lnG3BhRov8cO6bl5r6+7pA5uJk6JldUhKMgS2zqYTZhs9ZKbBGV9
v6YR9t12kuFxmFC+Dl2yBe961gzOzhzvMz6KqMl1eZqn2XgJdfVL762nhbxO1yd6TqRMd+TOmmss
08aeWKLygECMSEsNyadC1+d2EWGHcna/DWop5Xv0L31vgwMH3XSNQyRx+hhkz7R8AHwWY3kk86a4
aDET8FxT3atZNoIcLfCfxNY8UWyMh6HJOu5LPXmVRGafzQztLwGvyavj/2pNwz4YpsGsgkH5cGyl
8cdF6B0w4ILslSTPHxtawhydkRTdn07La74ZF1BqSZKutAQyW11fA6w1O9Wn4+Ye9tWXg3UOoic9
ItbP5Xz0ELigpJ0pAqS2PMp15pFGmOCaWL6qlgupmbmHSwFHoi4viW9Z73HRjzj/RPIQTMLYa4Ro
nvrWLjyA49ZTpElEf2aYfKszZJdmXNpvs+E+Ohqzvtw2ibLtOv/i94eoSJo3FXdn2D3lp1Q9AtzI
7a6E3spzyD20aZl/fHL8hkLlq0OQAip00YqdOF7AEw0d7S0vSbQd69/gxm07mQS3QAuTZ9JXCU8e
6lMWcGqaSgAq9Maeu7LayZqEY0T4xHIWCtpOghC6r9Wtrvz4JksnfDYSu35O+V/j76V/c3/qu0nz
jIfOWs29wv2QLuOe+Rmqj/Fyv8R1+kZnprzcn7l0nDxDk/YmqiocenOKtC0b16RIVVurLYeHGN3U
75epIulqLs0OtTW46TBq5l0WW9WtH6sjqmkckWh0N4Mou/PvDzuT1VpxOFRhWR4KAupj4Zwm1ptX
vbb1Q9XXgBLb4YtjF3xkrdRPVuvopzab9VM55hPJBJrN1Y9dGzyvYsecEUmWjfYQCjRs6KybNZ0V
3BTLxR8fxrhK91TOP1yqp6qLqy8Rdwj7q+C7n2ns5zrspwh5glpcveVgPCwAuIeOyJwHia5Ijz2j
NXtETWF+s3BpnSG2hkDHI9Xg/2YuWEI2XrqqckCQtdisTgUM77MbEstTp+Zy6MCfEzFkexV53bDA
dBzcOE2+zt1sb2OLVGBRqq9qVj+sCoKC2yV4GNphye1BhmpxS5ohd2iiha/T9FgB1ns0Zg1Jb4BW
NYm/23RFY3pcmZ9cu0F1R2jc0NVSd4s9dtNFrr7OzVlfWWgWyD7DL28wW8Ne5hcrcPFAihnYogqf
SO6rjshOn0lpdILmje1MbZpO4DGAD5KPNll60I37VH/B3/ITs84+bp0GwbicVqIoI68h43mlFRkC
Z/FjDpJtVat5k+FuN41i2LrzgdjuH2KO0GPG6JuUgC/IchiXSKvFTG0//rAnw6TBkMsDnUy69bNv
7XK7BllnzjDFa2CjHet0VdJH7otfRFvKjVWSCkZp8M2NERx3TXi1ivGHnnI81qBMQixFDDMYXyn9
ch5ozzjgX0Wg0Oy66innZ51AMz72GAs9oyp+a8dRx5xoQSRPxKLmUIHXCmDx0Cvpz5Fi5ooq2rkX
MevpxklQwdGoROivdcYGfiodj2caz2yRDfYZg/M1sYUDgIBClA8pa/wKgjp4bd16JagXY4xuz96g
kyKBdiQxyAENigoASwubJBhPo9X/yCqKRKnsb3KqTODR1hMeJCJ2+0+733fWdRDyqReTZ43ERjIx
BW6t1UgvMS2xXTDjpCXlEi+1mQIr2Y4gq6E25+1GOP4xbGcSFStEg0RIIyRXb5FGA4OU31XNhrhp
7J4JMtAYmkr9uTjFqU6DZPFMt3mzJSb4VNZ0QMCMpeBuGHJrI5rxKT+10n9R0ewc+pn9cfolG7wf
de/5tgOPL6y/mF77eA7rs5/EyEc5CsKhBuftu9aR8MWrEwqx6lvxNrRZsNGt7ol/PFubQWx8YrOr
+MOJfvnKrRYXtDl2a9dAfal4RzcVeezoFLq11Yp5I4YQpHcff7RNsK1ccj0NF8CsFl79yMcdAR3I
DKcjEY3tqcNGtC5ggW4ZMJE5W0OJZ4SwDnz3w22/OJOSspzqz7kTR2tiX360nVPREEHTy3IvyvjY
R3spATdyYCfTiujzMXpi8BpVcwkaj/MCPGsDtTwmdn9R1uV12x61ZsnD07VfY1zeiiD/kY/M8bvk
q3bFjJ3u0cHywR2WQwUy4XUm6iD14l2QyLGOpenZFAasFzTnC4G9EAlkFz7HcwXbv+z49hbJSN9/
cnrSEcTMh85msE9rZRdXIEGntg48UoqF16Ks48w5FqsaF+M5bUR/KPJ3x5mKTaJYMXN7IkYMGUaY
ddo+8M0Nb6nc+Bxn102J1TBzPNG3195PvgYXp3hfk6NpjNFBTvT5G0qHtYKnQ15XxTzN3FMB8Snr
pmFrmjm/XAUoeBIX4svTDSCz41DneHKBV69rFEtObRxSJH3st1s55vq2Vc57aI7xOjbVkbyYqxnA
v6uHsvfGftjhwJ+8TLrkeSL8X09JdRhtHB6Dj6OgKj/meJdn0kR+UrHcmy/JEtrQWR0RCuU7kkIq
PSNnAIdaPtCX2qWsje1IAkwC2GQLWvfVzOaNy1a1iQQ9snTAs51Wx77sk+3Uwq3g6ANG3wuZAdD0
2YncXyWJorbuiH3mBMhoCxNQQL2r9K9Y8+gflsAKSTqcLbkXXQp616KdgZ3KiUWyrtzBs4oSfXpl
1ls/eW+sBpDszHrtI/XNDVwCCA23yTAHRNk0ct8L82DU9UODGnWtCR8BbDqDs53MI8lWL2mtEElh
XwajNOEZSsZ6XQXk+Vohyt+mrL58VUHj5oi0zifnt7Ea+otRyUMVh94UGy+BnyUrIfIvNKIA6ND2
yxgEUj1iknA23eBjZnHehgYRIJLZAcdbpZGk17a0RtIX5c9yY3D63mZm9aOwBbp07Ehra4QE4pCR
lDW0AUsYiqxFi/rVpWgzm7eIrLhvdq9tRsKA0IAmAfpv4u3isHjqKgSsmJQCSMfUYRABR4gvY23I
VZwFCAC14Qqy76st4mvcgNDCQjsZceKlrvmWd868ahcsU15QU2ih6SWDz5qSicobEcRsaoR07uCS
ahOMpGUGn9GUXugtPIX+9IhfCPH2eANJwaF5sF+JXT50LcwY2QTHgaROFpTgm5+74HlSsuLEuxGg
f0KV1Dv+t7JZZDKRetWK4Gch2HgMZvHckugXDVv+tHNH7mMV/hZV5BdU+E5NVDMtRqKD4/rHXNov
YRAxtxmRVHSByTLLMhhlR97SZ1mIFxMhzhl8z5m+CMQZQFac943aWoGCWk8NjjfV7uLhq8GbLi2M
M6z39rNs6YZner4aYBqsZGV3xEPb61FF33RR7aYgZgBV7rI+xArXxJc68jFnLVmsO0o1U8ZosTDW
rqsUq4VBHmiWGR8hA2K4QdtI16FV9CBVDJFBFR4asBxVhcIeUXunR7+oL+0tM4SrSSHczvzarfWl
FNVp1zXV49QHJu4J41Tjwt/TG/w0G7TgSYfx2IJrNGmVwXrcCy/kKMiXUeZ7s5lOexasXTWH36rZ
sdZao9xNXNhe4ScuWEXIrcDyaMFmGEGwCrcVO485cvgsN5U03+om/a5G4Ov/k7Lz2o0bibb2ExFg
qGK47dzqpCzLN4Qjc47Fp/8/UnNwzsjAGP8MptFt2Rq5m6yqvfda3xpGiKyxzuA8JuLe5cAhu7bc
GMBkcrL+Amsgo3DoWC6wYyXgwgQYzA252YdyRM6PsprcwNJ7d0Sv3THKoZeo6A1kxje0xT6ECnfN
QRcgG+rgssv8rakaIkkKekxFEfzuSXHSQYlMJmiEiuBr1mhrXRgQTvQUi++YElhgajDnRXCm9CSd
vSm3EZQ3RVTiehgoPGyWtC6XjD99ti9LmgdQ5QTARiYFEBOT5X0JO9ZZa+ybE5Ow35hfvnLLhttG
gmmNaqIEmNADipoHOZazZ8Dg7MTBj2zU9iYrfpIrtQYDbkS/oNM3ES5naOt3XseRlVw8XAm2ve3K
DuGfn4d4aqs3xgQdGQ384dAkrbibPHx9ijaKy56jFz/CqR5XDmUYqZZPkQbKnk7nydT7X3XfbVyT
oAnFxLj34y1IBbEWlfwyIwwIGxrfJl8jThsUFnF98RqBm/4k6Sb2rlGsY9/N1hpa2cjK8UhW2NKM
AjsII+61SKjRg6HsCPPUjA3QtOWPWJ5pbrutTtu5iYiMFV1f76YMT1Ws/PuAXidd06ZZKbs85k02
a5yLH8TXroOGa9TAdLrCFdmuaPYepkaSyBxy7gmT9nenGfnKnrQ9cg9jJdzntsyDG0uws7Ltr/NM
3KJRuFX6QG9qxvS3eq0Ttd1j+JhfLuh+4HB88Mci0sOHDH3O82i3hA4N9u2/O2bOvyHBUoBo1E3T
YXwJ8tH7Y4KBT9RLiXiOuKOFFqHmdNeJhRO3gxt7p+Y5HknFySPOJdhf4bZs2vicxLk6uDOjXTCw
rCM7uqtnpL3mkEHmwQ+mSbdjDSye0qYFUKuhvABPiPk7xOJZW/zFF1TS8rLyx1XsBJijB+/sp4lx
ijRCiArNu4ZTbKwKz4hWEhAGWZw28dH54BjcG6uirCYUMuYGeFLwJGdPDESg5C4UOM2gMT0UU+2s
tVSPj1rZ2vcJm4/bZTDp6kqs0jFrHq7IPPTtOGsbVC3e66U9HZclTOYuFMexJSdTJLV5KKX2Xhnd
eO06BIeVlOdKDF+csi8uzGf/eXDQ6kWtZR/++xMSnz8hKVEfWfOw2mDs7n6WSHWVrZVWwzbfckwO
fZmtGqW5ABn6+thFE3SfAWO1wIG+qaFm6jqlrHCbHu8CHMo451SLOCL5Elry3ZbsB/gW3+0oEW8x
NVbcBeOL8NV4sxuxohG9MiLzzjHl+NXMW29je4hrmTQ+ydkFNZQ2oQoNd1xio340mAgQMpQdkQM9
mGYwnQOLbDCvt9/90r7J3g2xaQfR3X+/JdYf8w9EaZaHBEECK3V5a/49/xh1JO9EL1Erpe2B+IXw
PYeKqMpBP0+Tb+3J69JZUulExTgh0iG1TjqrJ+LoyebokMdnvauqnaVLlLcmNhVagqdE4knnBvEe
tCGhupEDAW1wyqoQMwmCk+qcpiSnxIU4jKOsL7DasV71jb1zKQ82CSnMZzNHOiNb/xR4Wnd04FKv
CgPEWVKifG9D9KX//U4guPvU75bkxLOvSdoegtm/++mt6HtPghiEe4xoRbNaLM9T/1xl0I+RYvW7
oUjktauLdzch37bNGpr4rkXajKfuxwgk5SJHy3vHOywvXYaBp8jSSFWjKc6Ck5fHsipa6vDgYgaM
z0agi6+2DzegLrTisrxkZL8TwnwFdirOQxEV63wqvY3vi75dhTQN2JoytkW4l7sqZVP4H0FfoIff
slbnenPwOFeio+mWiccg0QQS2dZ6EaizIEvuFjq2b6hfnWH3NPcdVe1rCwspZpL1CB/uTEgMcLzW
F1dX2y/6I/SwP8nUUIdlylQBKdyNg0dl1Pu/KmBZxHTZZXTUbMtHkM5Dro3TrkegRYJFN+7cfLBJ
+i2KN8LNTT98wuklfs+NKGU3xs+ytB+KptvG8KffgcZXqwIIwHkKKcdGF4Npx55KMzfKT5kOuRFn
fvaY4f+u3MF7nIy7RRlRso5u24FSeBFNxHFHrwrcAXJ6AlD6ih0HyVdI82VenklsC870+LPVMITi
NVVIRVJnTB+ylIOvyJx8XTKz3UWOdb8oQZTT9M+dFq4ilTU3ve8OhEGmhxSe4NZpYQQSalhvImZ4
NzMK9b2ns+QuLw3cqQmBoTe9UMiBIZkZ1lCdPVsdHUcLHkY8GWSjbD+W5iw0WJeWnxHnCx+x25f3
hQscRHVSf1chvdZgMOOTDnJslRXDz2TG0CP+8cnZmEdINto1EVyWB9bgH36IR0mzvJatMeuvBtIj
ZHPYSQ24o9t50HdPvskXC/+SLuP6VQ/CW1bGwbtMtGsv+7PWlre6aovnSPIR0IYl2rZpfmgSbDi4
rweA4vZTlzdfjdDJtzLM/E27XFzL675xb6zF0DGWrceVI5RJV5TMIMUjlNBkZdeF8+CoZrOQsaMZ
j708Y75HmvBES6fxNGcHvrk6eglVtcKOrdlN8SbHhPzZOlAX2RcBpvSqX5c1Rn/0M/phmWlosJba
AGpbVSX1m8R1TQgDKTfOnVmRU6mwX2mak9zqgl24w1o/Lm9ix3V8JM3FXPWBhj1qnAH/LPX0F6Jh
a6ezuEzJnMupwPACUJg2UNsCikkKchKK8lhJ85YlItkVXqHff3wySQRD0ZrLjzgQzgpuBOfeNiA+
w5ghtWZV3kMk1w9TFL0qp3rUClSEgasPr3kDRm7i4rLvDLSjpxoU4UMETG+bK5/KbH5po0166JOu
WmvgctcUPNHGKGLtrk2gATexRYcBoPNOjxTLLZxQqBSkSdrai/EO1gLrYJ7TFIn/Ep/w57Zr67P0
mfk6Mmepe59m7IBKe/4LCdXpjfFRY/XEXuFeJ85QG+RI32M5W6+MwqMtxUSMrB8uEKvMtk6DBixp
fESFxLs/kj64EvRnf0pG6fhLMvLOsgoPY8lwSTaPvgVwgqiX8l3q9jFqdDxFgzwssiPivfJDq7XV
Oo3sr6mMwmOT6AJobDrs+omyKb2z5zk6VnGikWIDa9AsGQEsiRLCN5K/vSl/SAB5Uwz0CAbnEODi
n4U+TVIBaKjpg5DeOq6N1iG0eH6IJtqAnJuXA+Poh/3R8FA4cRggJNZjrmjYMnxIm/GuilvxVOtA
xNI0ehB2fydz3XpZvs57eBgy2mutBXwr6ZOzYjd2APUPCUSLKGuzFXwEDSUHwgwap41Ta9dugzM+
xu5lhfe1rvuXEvsdoNBktYiKIt8mK1XPXi3DhehpWdc2k+XJHo3sZJZgARrdTY7/vS3PDPVPuiDd
4WwiBfEbnFI+T6ENPdRNa36fQqgr33G8lqyDzMQQ1EYweGZLYoAewRvFNVNGyd4Lik4N6Xhfkrzn
abm98oysOFl8nxekikBnSUo6VibqIoSFt743fo9ubAO+mYh2jxtvx0Yc7ERexqdU6+yrqDibdYJb
NXCzGVWzIqqmeZlmRKlGJcERATZEOe0Qg/RPaTKiGOsYHtIy+4tcxfxEgUcdphMMaTKO56rBNfBJ
HdbnMk4Mh0GXnPVd5MsWZ7+F1Mv8hg+YB0vAme4qjbDX8ifBh6h3LZcmmkHL/0NM5XpE88Qr6ZKd
6HUj2D7Pp9dkyxYYcHQJh9I/DnbWnHttbP8iKhB/qkU9A5EX6jbhSv75JPIa4IFrZUN9PozTN2JQ
tWYFr3fb67sW6cpdqIB8jRA1N0ni+w95jg6lDYf8IKIU6WtEOJivO9GBiWq7c9owvKimel6UctSt
ErUfROs0kDp+c56ZuVD70EtH/7hIoEfVq5tnp4+iUbSma4b/BBJu6oaGmhtkHC3r+7Dxytc5VPkj
WUijo6RPFfThflDyEHnZb7OZsls+flG4LbZctM3JsVq8UPMzs02G3V9ugD8XCnSAhsW1b+A0sj+v
nr0YIluZkJA5OAcAY0JARJbQ3xItaA66DZCgqDPyNeZnARyjXUyEDPgDtfWdQb5abEFXh7IUe8Hw
2zWG97wd/WvGQeGqSghmOLHLTdqm8gkgxQ4zu/1sW3W8YZNod1qmCJ216p1BAvXPqpHFqrRCsTND
mxvJ6+p7w87qS1nku4Epo4cewUr+djL/86pHU+fpwnYRPtjS+HzVBKUTyL5P5rBpgz6tSYYecwO8
BsY6LlBgTLmV7MbZ2klDXFwMz4NZ5LIje2PsEasTf1lkN33oiEtbsASEQ9LtZZRcPylGFimJpvzX
//4MTTHXDv9SNzrE3CH2NgWfoTQ/C77RkA0BKyzCg8yFzKgEhOl5VbZfa39I33rmRt1YHbQ2C/cY
wOh/RQJ1SW4Dum/GdY/5+GFw4icOratFMZJqaXrPIYzkv4YU+siLbAazUftY5iLYk1iKonbW2Pip
MW6I9LLXuhE3D5B278rEgo8WY5aGOBqavr3nXaL9Q9YY9rWENKFZHmzRtrgfhbmb13vVZOeekdV+
nPSbWVf2xUS7dRnNPjh4GZlyWjw1Fwf3L2MHB0aHsk++EWXPdddvfM6csQU5hsgrSI0xDDVa/+Ml
r7LzEBnWNYNV/dAF/q5vNPnczg9eAqE6inEj1d9pUDcPjZ0CqavDglRZNh+G7uZu2SJlKJh/u2a6
SVXEWq3D9ZqGdJ9JE6ZRfppivX8a5wc5z08yi60ETMJ0CM0Bsez8kJu+uwlHcXEzIOlLXpHKLG2X
a36xHqywv2Gg2Nc/+8DWzk6BfRtrDqevvjr4hZZcWNBw2w5EVGTE7tFTxzXjsnPGA934qa3Omt97
d+Qu/vOAbVA7aIRuMPAtNm0l6vuyHHDBi4g5ow8LWEEGuU3KSjemX3rHsJ8OohLpLYqD19bLuzOn
WEnvB6Zq/EUlgAwiyeAyTFId0Wi8qYIwf9dHlR5MDAE76XX5Ow3Sx8idbsxAoo0mUMckgKYW6V4B
g7mveypPo64OU6doZBIabiNyk0XsPU3eWL67vmm/dqlPcECpiiswq9mD0+bK3qfuwP/cBF23nL7C
Ssyea0ACSReeBkIFx75KtqBW+4Nhp/JN69tXHTfMaqycaru4NTgAoLvyE0S/nhak23qS1jUQsX2K
aozcnlUcDaisOnQGqjYX7It9XdTY/0iy6eL3tyFwxaP07P7aloLRfjR+YVSentsmpRFtG89F6hYb
LXZrqp6uOuQo3NZLWFAxF7+BO1kAqqNoTYkOu0a235O+KW5FRmQHfqWcjnSTHJYLpMsZ4hIlTC8r
B8dHo0wLogE2x9x8Gx7giJbJthXF9zFHFNFYKn7WOmQgCLe+9pUFsxDB7iVAqSJ5N7ZN4zpzvCm8
B6n3NRVVUAF6ZCY3v0IoR5WjjzDOjNQ4yVkgMnlQeNwQ9ihrOsOs0GN38tSXgl75f69e9h89IkfX
rblBJHCVeN7nXTt26T1kAm6SZEgK/DByv4whw93RkO+uYXy1Bh2RIoOwxybvi8e4hJlejO193cfF
YyFIjykycprIhN7abZ6d3Ua395KrYdaUJI8YteyNrXpAYp6uHVQI72q5JoakTPax4TO9zYwz45ni
jvzhUyy9+Gms/G9yRuUzpXwMR6s5O3m4b1wLasPQGHehaTePytOfm4CsCcbHxIE677bLUMfvmvqW
9S1eQFE+jiaK9yib6NUvYnNymzcBocpPLRNLmGpVSSLfrEhvpzmTWE/Oy4OTMsIZm5qPzjC1w3IG
UfNtEo35Fy3uoHxkWXjClGms1XzRTgmQqf/+YIw/zsZ8MK6lsy3SbdTZV/7dvCMhJ2FlJ0lTZqTv
0DsTLwlh8KMafvQ10F8Mq/ULcoIfzjB+HUgI26WRgRrK6S3mcOgGAfMXpQQI43ByVaQeHqSD08OM
2r/I++UfrVdHFxxZ6bphfJLgff/9o/o2KoAcXTHNfc4MAx/x0i4LJmOmW/FSuF6xHzo8UZAFjLNw
vJ+yEe1O70t1Wh7acJ4U5M6LJT1q2hLKzZTAYqP0I1q4IqGin0M1iqaO7wfY/BTyqIAccEixCBwU
pcnv5ZWLy5ogGtVikDCbGzuAd3Ws1HgYAuPIaqVhFCV6NhxuMh7EzS7AOUahzax5qOtLPSqgQMbQ
r+v5beQe1TZpCvBjeTnY4iXiFH/Rybg9ajBm//sjN+f36d8HCV0aAsMmenX+/XwazJkcZEOVpesP
c9PQaqc6R/4zQcIr8P+R05mSqYQ55JgmE1iGaVBfeWPWafYQRmm0ra3Qx4Y6aXfWqANqKIqTq5N2
Jp0u3C6lcih3gMPZLpebHXeW8Ke3ZhLv//9/FUGQlWVSAuvC/PxXMRt0FyZ57Nwfs8UkncQ8KwUL
N8nw0hVmBkDH7tcw9eYMn7F8jB0fO4xe4lnKG2Jwfcz887DE8apDkwn4onMjLJYnsfzohPxSNjvi
MR5QqPxzng/QTecFga2kW1p/mS+Y8/327w/H0G0h5o66pRMV9qmDHNYTYRQmnV2zjd/FSOc47Xv3
FNio8nSZOWsvCRhuA6HrB3NTJajnAtKGT1rpmNUq4accxpPZRfI1D6x646jCudH9Jw5DQ/mlDenZ
Crycz8uI/3Z/zpXjv3/0ucCm0nDofHtCfKosc8+kUjYIsg56OTBnyodNP0EBLYb2VxBGSN4TaWJS
5FkQzLCTqiPVyUYzr7WT996SlUdBbqFTTmsQCVO2n/xabRbjTifZ7grdOImoO85tonPA5PrCuGzP
yATv0mxMMiuYdwYKVCjPysSsNpFJoZEH4Nmztsiq3y0iGTcmg0+AJZ59nTJFwJCrBUccUk990Mov
YYZkXpfN0fHc4lUYoIEi9VXUBnnq9v3HHVNC8NplbcpJq0eauTxL52dklvxl4zT/XPS4rBk6GfON
ajifexfMVrAv6QWL3kTnYLM0PXVflyffmTsYtvheOcC3w9kzndfaG4kyzqGB2lisSOO27mTKBaRz
Y+u2S1tztC6iQ2CnVF/cLyU9CT1MasvA/Mss0/is/adcEfw4zMps14RP8GlnUUFbo9vVxaqkLQAv
iGaT5zAVlD02Funu8eyy6Vn1VTO1dDMEsplLLxxoUyVp82kpYiX7wIn3L7Wg8bkWZKtjeWeybXoO
/YPPW17CxeClaMLmNKCOkM7ilKMpf5PQOla9roq7gEQ7l1lyR04BIaPLShA3Ph0THbVnwnb5l0/Z
+HzX8yO5tGTQK+LbA23weWsDuOKENBqxQnAgFKoTkLPbepv7DMycaXjWBzIjDecOB9j96BrWxdIj
a02Czd9MG8LUP5/VHIFHl2hwG7287ZAU+O99FipzGKixQm6hYaXT6/Ha8zkMHbCvdnZG11NPykFw
DXpoR6pOBLCr1N55aSge3BTTuc7YP8VuvMki3d8SX99cqpyrcuzYKjMA6aYwvsp2oDRRDmnJhWxu
yxctQuMarnI41zpedVy3jd9b0GVQFS0vU814dZ0hmy2bwY7xIAORae60+aW76y377R8jI/e8tOlX
WLPznXQK3Kg5aVCEMmD7IcJnXbhMW/Q05NI0SMFtHNb5+feiuBuQLZEx1Ax9ua015q0i89ZB54Tf
PRCJm4bO3X5KPZhdUgOHLLv5EAc3t6wE2B7FcfyDk4Cd2L0osJQESvGQdfCrSLR6k7J6kJn2YBLS
HILY5X39uLcD032yEajMSAomJTEOgW1Rl4pZ1OLqMSGLc0IyTspNw4PeRBdnmHA8MFSBVdxSQBvG
M1lUj4Ll6qpUYTwjEmKbVxgFiUTa0JfyN6Huglz0qUYzn1g1f5AKsCt8eB/RHOpNNZKQCPasGmv5
FOGzbtNa3DLgtF1QvxgFkyVkh945TmLjUOrQamurzZ8dqV2AuYW3Gr/D7kO+MLkWeNlUc+5Dz9u4
dmSd6lCQF4ueJ3faXzDlxJHMZ/ceWgr8NE/nmkOWsk48BZ2gaZFrY4JsLlMAbKIN8nPjloQs1NM/
z8JzqxGGYIF4WE1+Rt1H0XP27XK6jAXdnWgmLNcdQDsUdI8iMPLH3fLIOaF49BJgCENMA7HNYYo5
4ZjtCbH/SghZeYPVQ1JhKEEdI4y4q/KwYthjHUXAlTWNF8oxeYC3mrOiEQFkmCT0LrMdbY4GdL3c
PVrKZfLSiHSvqaFdEdMUbGMTjnBN0spL3U4B1hbiaykAkjSp3oe4e8QjBiioKmo8PkzI52Psx003
P9OEeiBopDgsv2RoLRunM7yOXvxlgmW/g1MEMaHQ/wmG9lr6/TTj2AEinEOy0skeznyTkyt+6HUU
TvR/lWzvq/lhyFxS2BtYI74f0WQakuEygpN/SFOy16onmRC/TS4Vs3WiV0z645Yi1MMZN3ZmEl5f
eiemY8YjByPjUWnC2hQ2uRwaSwbzGh46yFNjNqj75RXBNVBfK0SvISyLuZOIYcq/Ls/YOSBaz5GD
DcD4wveeExCjm1F24WGS9ru59OHrJ0X+7gl7nrPV9Uw760llnYbcTk+M20hlsBqxNp3C+I4jXCWb
XoETLazkPsPu9thYuYaWDKas23QdSaIYzv0LvpzmxBjQI+yi7YFXZERKC3yQRwwu+2oe5JiujZsw
U4jVC5ShG3B49DfjOOh3k2E2sOvkeC8Jb4Ljwn6HNz+4+f1XJ5jUXSTpnSG9RRu1vMZ/XBBY1f1c
Gu+ZV8KdtBJJLKOFV1r0Es+rxeg7RStpO7W9bYR+D4hA3S0QmV7bNYtKRlY+8ed62j4qiSKyTh9y
S7x8fI1mxFfIdLSospFIiRrIX4oobcUVK3eDQFI//7l6FNnDqO6XOHIHPeYuop3Pz8BpOFE5MVkG
KTN1ooxtkuntJcUnwNTHeO5rmT5V+S8lMxam2RDUjj9rP1IhKkDC5ppG++HnyEVV791KTtVXUAvV
zh8BaMSzD62ORgWBVPwy3A5zCLe85h+Mxqnui0HVD4WTljfNnVOzH//3V4GvhpeSpbj6jtBWrIjt
29HiM475QkeAB7rxRViSBqJnB6sYvTUVwDsRC90X2tsrh7Lla1c/hTh3nxIJFBqU0fioK3JxI6Pt
dtCC422dTCWb2Vw8Nm2xNfNM2+eCcJJ0Iihx6kaXIVs/+DvbJ5Vxue/8EY2JVY6o9OuqACaMnABL
ggdE0gNJQmBuesd585yR03itKpdOg18ApJtLEDEQZQCZHlMJH9UFA+hY7A3JGzmq7msOgeDD7bxY
np3Z97w884QlWGV6aDNBbl7i1Av2mBLzlUQBSzO1rWljjVFinlX55PuEE4xafJ9xf5OqxkNiYnY3
wWfHdYtTg538ufQ0GDdUHeCBKPHRitiEfVk4aX5De1iPveveK83+TVpYf/aDYjjjley2qWXqq+Xl
8oXGb59dOhuH1MHZAZvaSM4u0piaZMULB34izDOOOHKBtQyDG+41Ooapohc7lWH3AhaWSDXDaiCW
z/sfkxj98H//UlVShas+hzNlU+leRhYdtVqemt0r0sMtJDjrrKcyeI0K76fbB9bxQ9vWMrVYuQyt
g640vs9P9MRKb74vi03uUtsGdvfS1t10g7O77+B1WjNWZahkN60s/ALgE21OZnkwYTSGOEw/s/gO
1oBDt66jUo/jurwVv2vxMxyG6p3gHOMQ19w8PehZgJs1S5ZnXvrcm54dEQrU1nGZ7ESVThcGleZW
b81g23QVc1y9RuA7H7zCDhz5GDdIzB1EAp2fvpk+PhogxO4pExALRaFefICjSzzXR8jX/3mqPLTj
le58+agVl7JxyIS8C3w/Z6Vumu4gl9Ws0b0Q0b/rbQNN1iQlwV3tojG7X1q9jWapmyi/VXFmvOJs
mo6qZUcfT02gwdM3EImgTiNMSQokoSByB5ZuQnQ2OUmDdNFxeKbXWZIPfL4RmFiM+Xy0yFxIFqp2
RBTDk7ZV1650ibigCplEaGUdPiGAjFdWSKiGvRzFOcgbpwzeil16/slsyCMo4Tqms/ojHEaTNbHi
NAkG4kPJ8r+altYhP+NN9Yl7EoGLMwB0+GZ5mdotmt5EMCGYUkOD5dyke8JkJ1JSDKIbU5nfBUby
a8GjUI2qD1AKCTng5qP0NelN4wyUMnkUJCEsh7lGWcmjzavGG29KYfx37B6iStP5x7LBbLW8jGpn
fPCMqT+UNJ6MNM2+VIb+OxoZy3xcHii80bHKdJRY5PATklrCMPoJQ5Hjn6pkzrPnoG5EtbyrS6Tj
vatd/EiLtwDB1dc21dhwPYPj7QBdepZEFGkD2igLk4+XgxjqQ2QKJL5TUD6pov/ujbX7RkwiwvJU
u1sekvmZivq3rg6tC8rD+N7zg19VaKkvARsoV3EHfbcs1RcnAv6iRybWW34XUpXvhXkJ4yK6wETe
fgBUeuYPX6kaUE/4bFwITMXRY+q404FkvASKPJsJkwUtJ9y2dlDd4mo4FnQr0RtmyWvjZGthwiho
ma4fJrOf9mURRs/+HNZte/a5pu98DQwvpFMePgCnLo+1qreZiI1LabfGJWXcdllexgArV0NafTPp
M5Nd1eVA1UpOyxbD3OXl8gWtefgQrCm3P6gBDrEVqOwHIOTGyMzv0zj+AqJ5XhgJdRG9upROj3E2
VlcOaNYKK2EMzGrW2OLRr7ZVY1uQhIr6UNrkibbK1lE5NhY/uZq2VTJYWISRhQLtgHa+4xSHg6+G
w5WTgNNMhXnHjfpRP3EqaLa6UMba15LiWghDkHFhcspviv4YDEW/CoJguJDF3e6LQB8unKvafaiN
zi4xxh8Td9mFY/FEvIFZfyu8EF53Gbz0UWrg/TExEqRUBqC7nsNSyzZEhGN3X5SBGeCOLtd5OR/O
lq8CYJ4OsNqIj6Z7t6XV3s8ne8he0jdetcj+mWM/vRp+bb5iKtuIrB6f6mLsDmQZ26tZ+HJy5wpn
wL2raUDvl1fLrztjYlXIoPgt6Lf+56mL0znYLL+r1b8Ftqff2ap1N3R2gAqnTnBaHpz5WREzM1wv
TyOy+z59/+V7VF7zSxsGRKdzd2npMxFv4G/GQuTsgoCACHvawyT0Tz7hXCeFEaCxXfuWOYl7b6Bw
XCyu7YR/RiPu3o3I+fDnB5mN+ZrSa5VlBfjTMMau0oTf/UKWq7Sztgrg0E6ftTxBVv7zsLzk6Dis
28IcaQv41rU204c207WjsLV6HbeldkKmEcyJV/2e3dl6YbAXUMGCwNa87MKxrLjGArB+jP5xm0/E
dodxJ7doxINtICz1NXHsI/eOepFZSUBf2tHeNyyMMVnJcNC3f7otFnenbd8kGqsgU9VhFK5Ogtwo
n6SevSR65Z1wgTxgwQvPC5eLu2CPn41r3zDUtY6D6Qr7Ul1F1uLvqbz7+b88te/txBrvisDXXjuj
eRWRp91ccFOXOsi++WAGMILaP+GK/66TJHxJApsRYmUbd1a/8xxnfHFA9YLzf8sR+17DPnrmrd3q
fuX8KhvKhZmwNbnmzZYJCVIlfT9HVt0aAFWD1njwnmWXDtssTfAW54n3bBleelDGqEP9GDGcUBGH
VUnBFOBOSMoMkslsARzM8ouAmrhv56l32hAp7CShu106lxOMppMasP9gXWMmno3jKsgV6teMPlw0
yuxHO1BAoId6aTX5owzrtzBNKIoY8VNIDgEdqKx6CpCSP7IhJHtMZPredd3oKxyZhb20/DKTR7hL
HsozX/YvVhJ8GcaBRHYrFy8fzC3Dp4DFCCaObhE9kgCBlEXbM6YAOBSzU6d+c+9AUbhDnQ+5JmCg
g5vAf7RDr3gdh6hnrwVdb0Z5+M5t4RMb7BSs5623sgv8P/UwJtCfyhzfQUI4sRoO7lDpr3pLq8Dk
+LEOyvJ3IDWdECfegeUZ6uJgNzGxvlFs82ulThWeIGpHMMfKil7lW6N5G+oA5ycWJugQXkXMX5W0
h7jQLoZVhDdyWnCSOz2FgGrWvddxwGRee5d0fDM3CzQcmWQCSqmx4rWITWtW5DSwwj0dbSJCpRHv
E8K9V3Ke5rRkhPUiPrdpSghJUX7jWoWwZ4Q9rYZ0F4/t3Tw1e00ysi3acepPLM/hq+ngCYksVOXL
V8tW/z4UMj8HOJ/c+bjuzw/BSAiAo+OCI8Oq2Xnh2O4TvjVdhcjYLmQOjaAcX0VPivY0oddFdsz2
6YzYyiOoJqFVkkQ0JLzJeetvVanivXJld8gNw3wZ6dYZlHzfMRkAj4TZfdOJDhsBl+ygYkxkE5Lt
FBAGQPaQucuV0+2JTS0vpTOK7chW+OR7xBHjsfgSJ2F5defrIZ2vB22+HsJZn4Y2fTVCMPNcQSU4
QxjNxNHuW+QZKiKYeYJlDPiTP2N72eF/T3fLEY/ctFO/kCGbBBRGFaN1Q/oekTLezcj3AFly1Pfi
0fQ1+1wVybPjEjZVRARuwxGl1k7zgkTJWhaHamy/1Q10as/r0oNgTYNCPRxCfGS3zss4Dxl5+Svk
I4tBCGtJvzIzP9iLssl3YxHiF9Li9GcmN8RcruJIZN8aCAXkynvZeQK0d01QTpMem2Rv/2zYunsB
EqLdbJVT3FfA7b0osZ/yyfKfAs94ztiuL12g9ZeiENrKdc9IzMY3La+zs22jMq38Wn9lAo+6uXtd
QJ6NT2oVIXUbZWXGk5oTMhvpPjtxf44yJ331G4MVoDEew6p7kDPEDWR0u/Ytta1Q6zz3Trd2vb44
9dS3cGZq1ExFq/mgis30FAgSoDQZy4thh+06SvT2cbEQ6Jp3IMV9P+B+qmgV0eeqjOdWRgp9TV7u
lpfWAgvqB7H5XtjlePHMhGiBzrLhihQFHKfC5VqdvC3as+oyVm23+X9knVdz20rUZX8RqgA04itz
EkUqWn5B2ZYvUiOjkX79LIB35n4z88IiKJUtUWB3n3P2Xpu1lROxxGrA36Tfa8RvIzqmE2aDwd0t
84suTf+4WGDsBPNAMgo+mThVVjp4Hw/lyINXmknxnXmkIWnjpF9KoyUWMq7fBnVNSogUq9C+0sQl
KHzQqxMX0fLqpK5hWjrvNAQSxHhuyXTMip4AdJYfE8uvJlk3nFLFqOlDjI1jY38aPtIvqyK8I/QG
4mtJPWQmom+UmRobaREZQWR7YOOz6yDmziw0kbUIqnJX2yUOWX1kNrUrowcsk5jxN6AAMCDpU6ho
ei0PfAp05DKkeAVq7F78K6SH4GbMEPd5S+gIm7w3tQ5l19I2scVOPg4Q2cBD8q/3VfOnHkFANrXT
HhgRDR+D0RGA4k2/9JjZWSeQQnAyxB7CWWl5KDoCcVr4b9vlEhnVaWhgPirRI2ha1EyDGd4yae4U
Q9tXw2b+72oEvOn4T4NZol7oCeE+dKxzKHRTDZdkrCJ/s6iuYiezT+1CkLX7Ln2CG0j+Myf0Y0Xk
9EvY5/L0+LFwelt8xAvYiV4dryNrqi8ltyWRPSVj2QXURcWW0tqcP9nZmKWXBjyX3sMxmBjEczTt
MaSp9Onx1NLS9InQmH4X9Cy3VYzRNIwz8zTNTByWWrUpx5KwhrtBXy9ai6mmn2LWJObM+jcGe+oJ
pd9RzcKj5cFPDG1r88Ov/3utdfzxSZYRgTW0UGmuMwTocDNs7HggtyQb6x3RpPmGBb3lYJNU52ww
6w2d8t9lK6LLQlrurKY8MXUAPD1re3KDRNoI2v2+8DCpz9WSSATe4jipCLCL8kvt+5QEc6U/iBqu
qBX9wxwk4FRBigBLGWGZzQzFS0eQ1MvvO5keZJQoLDbLZWtM6QHmMPaNKKh3QpFGVboKhnFd1ic8
1azrY5ffyz4JTkVCmpNbh91vqurtlJrOjzJwmx3pk9DzI5vNcC5ue27E//HQmN0tM/DDTo3+R7ZW
8FdP/vTx8NKwQ51UnW5KFuVzTEbbiDdhNbkWahljyPzdNIzsz0MRH5ChRPcmVg/JqAfo6bVtmLRL
0C7IBzHAp5qODdrB6U4zdXnA7HPXm1kHJMf3tOFHfrQ3HaIFbsshU9k/bOnKW2vXxOZhmmT3C8/e
fNZ3nT5BdTpf//u0xJ6UYpB6Cr3iqZlG/aoKQ63SsfFPsSKaJFYtk+whxP+gKMmg+4S0UKtmbyD+
PKFwpVc3l7jVqENE6LX0wrDrNapHnw/2hTFz84zKAhT41Fn/MH6AIZGr6DKoiljMOvjt5TUVqWrG
be0a1io9AF82/1a+9+pq+vSOrGhf6Orv8udrOB69eIjznLnjOt/Xd79klY02gjDdaFVqztn1m/a3
gT1w1YSJ/ETOb3KjuOQ8A6XeJHDAl6lDClX5ZmbmuWtMigOIEWu/G5G/em0HfcNj5J5RVzVeAQSS
3i8gaAYxGr+thFB1aXK8qTax01+TPyshK2GdA+w7r61PfemEzV0vg+iSdeGnwe/xwXGdoa4l78uV
Pq2Hocg+ZKAreLpYEDz5J/L85DuQuPXGVPuMxZwtNDgtTBi7utYA/5wmflt8dH1l/Y7dYQSOBxEg
RXV0niosA57RBtc88LqtNdrdSy5LG+jd1H0kOh3NNs+ZZkght/AsqrProlOZz4HLflbb71Vr9O+G
rv/RMn8+NcTY3Lqn0rsDCh+/cZ0OLO2V+Qr7iE581ef7xsr3dYsq2JItczDXn0naQBLW3dTD1Jlf
XL4cGrZ3KWh9rKypBXL+f3x2y7MCL7vrKbDDla3JbwQKmVZqp95kw6aimB9zf6TnMr/q9JG3mxr1
kZpB9ZRbevU0DmwqTt1gC58vly+MulkNq8apcLRUtn8qPLldvvrft6Q9w9x60N57mMe3Ee/HUcvB
qeRxpeEw4jVPDOqJP+MedRQMeh2NZaKH5Z5QMXXpZyzV8ixrv5j+tDCvfQYFheepSyN1c6eNJUZ2
vc+AHEAvCRnGv0tMnscmog1fDto38xU4F3HpIkhMQ6goTnTWfDO7/PcgiN/c8x3fS8MxzPTZq4V5
tOrPYyHMc+86Ym2PJD59mpFQpGSClmg9bIvLamIXDRq7AjqUPqhj18QN6WXcJFGUfEtZgBHDyXSM
UxyXlo7/YrQVyXrzPqSUnV56aUKkUU9ABOXWESp6pUd2zPGhXha/RzS2wx65I3HZM7bdx07ffLbR
4JHQd2qtzFzbLOpfg2bdCmIk+SU+WVNOoQsna6ReeY19Fup+pLc+6OpXWNhz7C5Zq67qjr1tuuua
yuHUpBCaI58RhT4SryOatv7yQon0VXc2kzMLG7WpvHsKhffM2ZIDirKkx1DoDslTb/j1L8RsfBYq
I3xK2HtvtsZ7LnsRHAVpBNtF+TRR/ayEwwTj394vNfxWCeZ8cYxJHun4hEW0as6Jj5NKkV9yRsG6
SkrRPxsjkCnfBYW57J1LA9zsPbh0ovijdZp/Lh3vrBIGbHRQSSm3xt+yqUYmJjOZ2AphMoRWBdT1
VwBe+zamPplbenLS5xl4PQblFhwiY0PFUMDATPWbeMA1DcDiL93tfxQC3HfWxmRX2VF/pv2vnjSL
uN18FZtwmx7gz8mhyYsagNPPvI+ObcQ8OPpTjs+DXx8fNtdGL3B9gCoWsr/2cydjcTP0oAuUQPQZ
2rnadHDSLrVG8WGM1rC2i/id1E+1fwy7lezicyFOKqudj3ZEpoTl3SdgwjyjeLKPsFeYgdMdO7Oy
0V3P8N0RZ/e09E2Cgg16zGhgp7OLYnktsf+wTw6IkbLo2qBLWfdjBx2ceDJkXtW25p/dhYltv83d
5iMmeeTH82U8BumTnXDmE81ubBE9rHsm/5RsED7oeFovvYkgff6q58qQ2HrOKMzejdcCdbXf+vEP
H9TkMRngQDCCME9xAMPFRqqbOm767vd9treqrDwynHTuBAlMK5Jqgg8ntA6I8Yy17HpvG9eelm6F
h6a60+xtr8SnNnfJ/PlhedZ5IgEPZKYXhngfSDeme+M66a2yRUjeUhB+aXmUb3NpXwIaR0+5EeAs
w7305QeWv+4hwZ7bzo/fdUzvJPCRsTrLHERCfAIdG3M8sK0Jjm7JeOsigidVqX2Y9fg1ZGnwXpOO
hylNEXoJj9J3+PCAEP630It9uJ//HaiXnqOWx8Mectx7441zvkCj9cfcGe54Brxaj1eMe3ssJCEH
inn4tzzrnOqn8hhcLe26yTXCq6OfB0e7LjJ3JiurZIqmFccC+0IO2hEKWr1ZUkOizsOtbeT31tCJ
6Zpnz/SHcRJO+bty4MMhE/jZV6Rx1AGxZ//BlWNjQtad583OHHQYoVYyGPgeoDlDAr6pOVRrbFkv
Q60qUOmHU3WJc/3sVQFTNhue+aFOfNblsk4v5O+ci7I1D06XBaeGQrya9cvL1zIkS5eyaq5lUAtF
PRRMrAg6CilELSevwW/deiraSw3mBxvnm2cEuI0XbHrsiWmNNHmelbmtCR99zv71uh9JZLAier+1
Ub5A5cPUScAyCRUwVxtc5pkZ/hXxSElW+cPKLsfxqlctcoQkLRN4OMQnLYkkI0bcTsuik5+TlYrv
flzVmmEeUx1B9VKduh6Jw49b5eGUxmROoO5c7oxyaHZiInWyTUhktZgNMSY1+YQqBueQ3XYLMCME
9PoyXwmg+rfH76XoX9ydUL83A2ZtOyKhYKmTaMIP+8UH3zsh2RqmHm0W94igr3cJRO1uLLwWa2Lt
2w0D+fgS+QrF7Tw3Cco3rRjzz9RvGkQOccb2UIptNIXaMVDJm+y5re2m34WtIc7LUN0LacOEWTwd
yzJ9y2X9c8TX8GzIhBZIqRc3jXEhpWPTHEB4ZWendMA/1eKu5Wb0g1AtSnuqhUkyVJyJW4sMK6j9
eF22LXi4qCKHjvapRSX4xvzoVRpRcfQ5U+1FFqCKojm6X0j+uiQNZ/lAtodyHuiXE/4ffo4NjEr1
o4/7l8eXJ0xEUvMAJpYucbyT2xxxBD2ShlpX+wBsFcwJbhsrzI9OYzrfoAhR6hxDP5D7Ckc63UWA
mpg6KyjTRGVrbut/9AMABjI9vNYELWU0t0K/WLOAR5CHzUKKvvmRn4AsgUjauR53epsQct6JzQST
dpOkengw8vRDRrF2pd1jr7ViCraaBbmn7xgz9ck8P5jzl01kWB5ipyt9jA9dNtmt9LSbl/fjiaYO
YpG+rL5M3KCr5SEqFJFsi83dj68jbbGH6AFNFvQPzj6raCapjJVtHBd7cu8zIQqYTQLyCOhf1F5h
PBG8yA5QXBvHPNo0AI+L88EnT9YOi70WKAsmo35apg+LF4Txahr6fJTnsUaXdQOQYG/cpwgztnFb
VZt6GAAeFyiCyEjc9mEAVYOB+qMVUyEhOka1S/SsO/wI3FFuy6j7F4mAmStJrAhSZyk+o4KObKl5
cBtwUr1iw91b9QR6gwRBvIGMInTQW3ERotDtaV5qmf3Za1nyHUmUKB1pNG7JnHCxGwfITXct9zx8
JKyS8I2bc2OX9iasOEXYjdNelodI13+ajEQ4kjvUeMmUklMqkN7FAdCjAqU3Sl0WwIwsoEU+qSfO
aGySmqXPoECplF5c7bHcMX2TfNoy69n39Rt7p3NfPlpBY7Ez5v1zE2xcG6uYq4K5MptvyL+eSvrv
MMdkahtaj73LmwCOoXB+3GOhriWrTADTYvckJnRuSYRmJg+NhI1UsVyvWpA950mU4hDXfrPF5Ar/
hprsSN5Bc9ci1CvLpVGCmlwoJ1EYGReSIu8B5pNVU/fOB9qAI814usDVuFksJQ11yFZjPHinf2Wu
l/emrPmd0kyRJ79pav/ZNTKG6IsqUTrdi6p8/39c8gfQ9su/1WeFpEnEWbeXMOmLziEatq7+We7Q
AukVU42e1lieYNevwx7ogieetOJe1R4z/V6QKZgA6pezVgfiYH2h56UIInhhAyCeh3WYibWg0efB
avVMsAb+EPk3bL9/aMrs+xBdi+tH7jkp1W/TCZrd47QWsn9JiR2XsJ7iknSkDzJc3WmV+G5taG+J
Jf63cC1NrYuKGWjmtcmoWeI25KcmdCauBNRBglVBsmcZEUe1kay6Tr6VOQ1Z6D/2cXBItswC0gq6
IdsyckzfooY0QxDkWCdQP0S0+R7SqSRV4fmxvWQzIUn1EMqFBwEkmuMR/j2gFvQbKqmJo+iJ8DLm
LI7awC8WlkNCr16+9kEb/dbCmZRE+OLaGrzuFAsbhPBkfrg1h7Pc9wmzcsWAg4Xj7n8Pi5xhucxJ
f9XmhAIC7yEEx+UMtPXCN4WTeR9XHTu+pZxdZLLNugmw7oU8PpFy3TSA8hcEud+iCak9VgyoNPDx
ZW5exxr8cI8GsaXDcEhUEe86E7PSvCT5UWav8ziJthHkIYhhdUmYCgB0dJ8lwblxN1EazENl1opz
mQbFvsHa+JVWb3VQFLuiGEh2juJXwy20vwIYeEOlvTJyC2EFQit6+XOTSgtEojGBTBARWDDJtC70
ALYKPjVzjyYi/cQrDbaNEpJ1iFnnEOdtvjelpb3D7LknrWWgnSDK3KPJCRqnCTEGubm1p4x4hhyD
7LuzML1ADZmAk3TF3nci660Kvsqm0/9i6vwe+KNfNaTDnFybap2TCPe+PCMNr6abgeD6aJtVv1os
/sphDaqt8S4zp3t1W5YIW6Y3blUNQSQrYzg4P+rSNw/tbG+IzOyOyGE8PnRkFSoLPvHhGcS9ja3Q
HH9OKRJTfdB82GbKvSont+kCrk1MgewHkX6EU6Nt0iL5ikh0KNeBV/3w3Nq7uOAAa2eEZOuU+E05
j+yWppPlTu6h1/FHOyEfSAtD7g4Be3kDk4DemrrBhTu9jkpD7vJZpRWCdAm7hEz3+UrDZrhbnoXC
lbue4ek6rKafnaOGp8qT8T6IUujj5B2LrKtfgxK92dgYrOWadE+AcMz9KAU+65xBBS5a415kiXFP
TXD7LHYiaM19Aw523bBbHGOffLxlAYoH95eqHeyZzPdfMt96cqfij04mwnMCHQXBb8rHJUf0nVpu
cGiV9dpOiXaWEZGcvcc/qEu/+AFp7E9hMe6GAkMWsRu9xAAF9wzo4VS4+gGQSEWFF99MaXek0cnv
xW7aOdYvPWnsw0AZiwiQOAmNczH0/zT7k3beAUJd+iMIFJKboS5OJamDq8a2Q6Y/NAZae/ql9CBG
c0cWdDoMuNqqyFqZKTi7ZfEdPdgleVLfDFprndWRaqalyaYRmntkeJ4RYZRZ6wEkO/EgqmQUjgBk
MwnfPjiqHl/pQO/SFFWVWRD23tuyvcUlCEagEc4WZYp412KiCzOyZenejEVfXpfangWeIqp/1fK/
/awmyoz5R3Mz+rTKpaUstD0+mtdQNukbZC4+mDNs7rH0Ocp8X1rilUwAtwQoKpaWOIF9a/jWe0Ov
1FHFrffhpOMWhfj40wmRWCJu046aElCCco8JsG7dnNCrNyaItTOHqOjN4o0gt+Omh2b6mcn4o8yS
4Wtq6wSeeTK9Wp5stt0Y74JOndzOtvBxip82yhSa0G10ZcWMriowWgpYp9jneoExG+zlVcNx/hal
CBwIgPgxKERfOpvdRvenK/vESzVUtBJwn92z0EMd7LrdXgk7fpUwtqkcnkyiu9ajTwhUmGtfi6z+
0ScYy1IHztkhDVZZtvPG4UpDMduhACc6T3nYCZKGQLNpqNaD37o3BxfYWo4QFqoMHGmG+v9JaLV1
l/X0vfwtiv/zes+oDnhkzAQgJP9xQa5QY53jpK8+O6O/CCf4ZbW5dZWBJ666CYFPN5qKqgwRY+50
dPi4OzacOtG1kk3V0d5Fr4J7TzArjNHo/khIelwnGTxBy8GhMMAN2FqR+alFBiOcuHaiC+x5bxh/
2FCNuq7oD13bJvvSNGFGoDu7KjpBSZldqyFut70FnGCcNwuR0SpFl03aWWyax6Ezf0USN6ZZ8fFE
GZj/ADEw4cz9NOzWwkVPRk1vt/lH6E/gR2hf4dzJixcD+fIqleZw6ooc5ViZN5ckyO5J0NS3sQEd
56qs2WgIcTdaJT2ilAf7JCi810McYJyjeb6vXcvdln6DvsFxPo3Kqy80S5rLYJZyx3Se2ET/7+Jc
EbN9JRuaeMXtE5xB+gXgMPfAzOS2sMV4qxLxgQa2vOsSdJNp+n9sMk4PQYjucOmD/NcW6UxtV+ra
ZbJL+pOD2EujMuhH0jDSurx7Buw7zzEkSnU3LD99UA4JjS6gOeKdqtU9pJ5FtTa6iOOKbDosLfkw
QXSbdB9FSDkQz6dFWdTWcQyGfu0VzrArpo5ldCbZwORQa9MrcO3E8qZFbkSi89bqU0LhtObfJ2m+
1Y00/Ei0Vj1H8DKhZyqqP0Rv5DiuDBpI92Rsv3xvbm/5SDbDIPEuj1M5ateZyuIWq7iyxLrW7X7n
MMbYDVEhXxtOqb4Ir+UcI4udvLzU02SulksDVM1hYrq9cY8EglQ59rw5CWcITASRZBgqYteH+o05
PsPPzCr+Cu1lZLNfP/w4j7XIilnnEhHol05m2aaE7fAmguLNTRk1IC356XoRh7qULk1VIZro0vJ1
eWuQwG0R5B1ZO5t7R08OUI78YHon3icxQ407xQ2nxbOOpiX/GsHrqgNE89bw19m6Gona+Loh4eIO
vsTkv1o+upvFMkFJEhzSCXBuKmK0xUne0b7K7VettY+y6YZn0G72qwMEivmzjki6IX6gxbxwK3IL
jQ3dYZ15/nHM4vHGsd7dtJ3tY1VqSWdgv9u7rsek34F8XfdqvD9GZwEE201YECzWSppfqB7qPWcP
Z8e5e9wuJguCFf69VO2k3qfbwrIyJMq5ZGL+EM1paElIGhfzMbxCGToIPGx980zc7cVzrOy8ND3C
MqSO5AvrbNH1Im2q1sSfcxidO72IrcQqxmh3TgToaMIsH+SIhnbgtV/U37rZ83sHIAsD00WNIxmA
NaGLWdlKfgovAt42im823SdAPxvLLcRloYoGFdjFevKuosZzmOcjeHEjO4xQ83akIHkvmk75Vtqs
jio8Zo+qOkR55AnH5j8sTlYfJXcd/w0Ce73b5pmF8Inh08fjWYJ8aVneDbNOV2VYIJ6UtfOScuB/
gBiWn0PiDN/Q45ogEKJ6MXr7zGytPrZh9VYU+rZHq0r8ozNtWO3i73Lq4PFWXX9ySfak6emzYHTF
D7PwvW3WMthdutScIDeP90d5FvGK885jJCGyIXaT02AEu9qomo8JIegRO2jDMdw213FPfFBiVlvH
DoO/dWW+lLr7FpZj9Wb58psAxvQXlqjvfqh2aW/0X5qTndjdrM9kBNTJqJGZ/BAla2CSGxjl8t6J
yH4NRh+TTjvo+7xw7FflwdqacQZBOsjnDjUgXFpI7gZ71g4cwz/9HGblR7V18BuflIsku5nDhJCf
CvvRNdPDXHGzx9bK1YPuM6QaRx758kDDeupWCk+uImeSH5TTvHN5Xj+ryqgPZtKSRqDqjcbB+7Xy
g/oUkm26qmYJ3/Ja2P11C9L/Gtv90CtpQexKPkIsZzjyKvHpmwTY6qaWXAw1x0hWaYYMNIbyHyPb
29jzUMjRvfHwWFtIJUueFnaOR/29x8V8DgtvWM2b9Z++/wpUyMFunHBsr6lQJiDhJdqXzOzo1Bqp
+Tq4dO9TSQZz2tKEj4nSAbmCx0CfyTVUNggX5/eSUJ5nD63KuSubaKsXvfmzS9yVUrLYUw2jtJ+x
OK5D0sIQiO4glm0CO5koQvEyZoW+FkGXHsP6FeK0eA9CqLMpM+oNFiR3X4cJVX08phfL43c1clfd
rbpnhmSVT5PMtU1Qgg5YGZ4kyn55GjAs3tKua9dofKw6rr9RoxH0UeX7NpIWdGZmtfOaqZujwjZy
dVWpXytG+fse5sHl8Qb2LqJ+N0F4WaATfjiDbGKGa0dY23J+WBgrPUkPujj4dGKO/48APzX1fPvQ
OU7ReM20FNm8D8Dnv1lSy8SD2EwmObPlKVMDIFUOqYj9Gdyp5iUTCZVT6amVBP10fvxkPuLjYJYg
LW6bJppy4P56t/GW5rXUybgAFnzoI+muQvzVF8uS4SFllvl4thRCuF0aTsRlc4+8yDibHC6xeyvw
ErOzxc+RaEXROLcty9NCGwp0glzCkLyZxMhQW1QdrVyHXJspCsJP8JbZiorJ/h0g5PPZTd+7sv9B
8BSG+jx0t0ubb1l3usBsNtXg/p5srCKdrewXUUi59tKCvc4S1zjR9bXuMEEqBKYFA5lQgwujXftT
+SIygdPemCHuwagRqO2Lb4KO21MWpu0myZp4L0Xd0D9Mm4uEh0qdTSRrbBrBmn9cuzZYgzlbU+XT
XDhrhZP9nZ/kAKf+jml7Zk/Kl1f+7y9pff34nuWbaX8x9iW2rjDIeE+m3LmFkaSjyVR8i4yzYXlI
7L0otOGCtwVpFk2oL24pbL/EFT37XuI+0xMrmWm42he5sRzG/kNFL8/cEnx04m694tnTyDxNaDM+
27MmCqV+cxGGl7+jBowgJXbRE16p4Nzmxc+Aevm8PCSxCSMOPRCkR+vYRSXmrSqwjjhh6EW2nNxr
JAvvqUvYSuuw1mtg5Z6Wy9TVfwQDHLFt7XB8gyeaf1lJgD4L+eSoa8FRzrIRHJpqNSZEIFl9Ly6l
idgjqa1+LxWhEf6s+G+y7kOqzH+p+7jeZHrjHdxOfSZTOZxSw0tol+j6C5lWJLHSNDeH7QKspAMr
T9yQKelGNRgiG/0FjdqtaoEnLd1k1yWVUuEZ534kPsxBsgT+TXADl2sobwzjzc7K6EcHP0fRkS2L
ZlmsK5ob+64u//FxyP0ctR7LNhDWh81UOUbIsJeGGmo1d0PMSfWF7uqfQPKz9LJ/0etSrqMekwc2
TLkusI9VcfY+zBdax8vLN4S9nTye/feteqmGZ9Hkwwa7VfWJmXiTzBATvzWdrawHeVSlrGnf9ZvQ
oI+LU6Anq4AEaeAW9MAdCPlZ3rFC/3/Xyiq3r01mmu8qfdaUrzauaMWtdkeYBdH0pxh11otS029u
WjQnjeySXWIg0gkYDB8GvZcr2EExC7CC6mPQllblk9SjaUaHhttCccglti/51Cu3WgE4GZ/iKks+
oxhMrGAU5JlthTa2OFV+mH6WxDoTDUTUwvJdQZX/VoGX78ueTBPLJyzbmDeQ5aENwreSO+ccpt2/
L5WifYGOGJylP1FlRlZ4x4mRXpbvT13GAw9vWBtxO5KUq17Bnq7R1QAVM8k0zdP+6jh2h1Cn666Z
x1SSc0+6sebXOBD+7GsJ9L8eiObC2st8nLZdStOHESe6w76q+3Xn4DoiM6R7LRo0PKbd8FEZ6t0i
/Vge2jkb1BM4BpMsHXe5+vWYOPZRR2R52XrfZLZYdJL/Vgk6L96q/q1Cg7vqdTM+aAP6En9+0HoB
2tIOacfgnEpzjgzlaDzHmXCPJj1JuI9oOXrVuT/TCdgUIQIftTkMNHQ7Y5vhxj7pVYDpJlazRs5N
XHR/jnOGoUvXqO399XKJdQ+uVjaaBI749a5I5HQeJE1B1McFQwyn+dJKNfFnSDacge+Fl/Q3P8mZ
csd0YghrAZrMSlSbOaZMoETL8bKxzGibRDDwrNbsL8uzaLl02BrMLrvTPbdfDOBgVij3rf/SVLqg
iOGhE+V0dqqTx7BnXYmC2kbMueY4pu8pftd9HYU90q/C+Bq7mzk53s/Enpi8OPeW6I8nl+k+BhqM
P6u+TqPd8qIW1dF+1BD1pmUF8BnReVUn00r3Zb4zhRzAfDTFKbNGLMnSp9q3nuKyMzbo95nqWGKO
4JidYgQPf0bNykQE9pVqnnsowHuv49JJgRAqa9p2WPkriyWzzTIH09qg7aK6EqcmCMYnx6xxCyZi
+iCH55dpadrfxuJv5NL4tZvkj0kXdCxyrMU47j/9AuBEn/nPg3LmkNh5mB36sD8G99hi110ZnYOK
HgzhsZxRCElrM21lkjLWJdUyY/6rBv6PHm8cXE2XRHLRJ81pdImjo1U0rp2ulae4cfWZtbNNaVS8
CqvJ92HpO2uqtd9GnOJHUDTY2mwUp6m0mtujM1SazqqbJlARBE9gf4Nj1c6XEE/9jSsLsW9DQNSm
2VVn3M28ey0aeCyk+oEoP33XFAb88ZhedeBY+Y3QwpiECFhuVtrVv+LcPto9fj/FBGtfEAO8H/tw
OKLNcm762MTrznCqbyKE7TpHWeZL/0JKCglgQ1wc8e55ez0f7bPRvswG+V/1qAebCc3AedARU43m
dGzA15z1lPEc+KxYlZgt3KF9NcPwWeRi+GKXGmsPXfNcNCMsrE94CfHSe6H/XAmTX3x+1rrWn6zb
53JyLrMR8MMsonOkIo9MXtN+p0UVFjiWcJLV9OQCcy172KW56vJdaDjxU2qY49GEy7HCDjvuDdUV
q2UUjT5KXHqENCtz/iNDgtz1Q1g8D0D44uhlIb4zJ+P0HXQbzY4rTAdd+LY86AhmcV6+LhcuTjg8
PIa1C6t5upiRtOQWnbELU3NcWYuhmdY3IwVUpNv/6bY1qdcURfWqTsSXU8fisy6N4qAx12Yn5lLQ
hF+ntq+fkyq4mFPpoqxFOsveSIpGdQy1kbaM9XvZlEnK1C+VPuarURvVQ2CoutlSiF155cye2MUK
O44VOH2WAN338hMBiB9p5VvPQzdVh85tgZKHbrBepvda6tpnN0GRsrxlppPGZ6uJNr41vCyyRVzq
1aUenxdcPk4e8VQM1Xm5ojAiynChzj/Ota6oLYhixAuMYJUx9KXFbjGuOx2iXDhnX5lm/lymktGs
HZUa5gvyDTFKlsLaq1zRjZ13ZYmt0JHZa03GTzPpEPIILN0FmX9Vo+Vfxi5JDqPnNcfc0KpNZXaM
qukiVVUZfnYO1KjYItALjJv3Qjj9dnE8xSLcqa4tnxoZ37RpcA+JpoNiDpp2Yy2U+chw2ASc4p/H
JYyXeeDeB+R0+Vci0ZC3KoEsM1L2/nGkKYzudWl0kyjmrRO/6R6N7mly+EWmmC47XZ1egB1nErQn
/vde4pOhLuaXpE0IOzi/JCi8Lhr5OfRv56ce/d9LMD8wWff2QjYfnR8wuXATnMO+FZJHBK+8MXrq
zjx9bs2GWkPW4Zk2G34sMWkb6Axr6YE3G+YyI5OQTwv4pHST6Gl7hJM+E09eHcZWU/vGLciMTPNb
3Fr5qnRH64Bx6N3x5sG01kZvAUm/iYEQucaMlseMZ0clS2slWogSqAPmCbWagg0ko7Jm6pU13udD
DDbGkdxG1eCswj4k8B1ZvNGiKsS5hYDImApj+0jW7q2nuQTQCr38E3vaS+i0wS8j+KCQeULWk3zb
ZvsLf3DyLt043DNYijePLc2fiNvtGo5ZDYXqHz5UtwiX5gf/7qmd+mLdVW79LsceToNeO38tHJMu
frqJ+eYmZy/Ew9WO9Xl56Hr332dg415pMU77gjrBfvKIbb34hU3j3I/9LeYUHCBl330obpDDUu7a
aWmRV0EQIm/LP3gOjJtVqATvl+eeR0d8JmZoXywT5IA1mcSfTH1wX6KpEzgLucsR9PG2oHKgnT+j
7ZcHhD7BHrNgv8qG4N/Xli+MrsQ0izBjraL+JysP+nW3ys9pPoTXpdgtXBSsho3JlmzzZXY0/C/m
zmu5dSTL2q/SUfeoQcJjYrovAHpSEuXNDULuIOG9ffr/A0+7Oj0xPXP3R1QoipKORJFA5s691/qW
lpi3UYrheEHSVOnw1EhhoKN2aSu6ln68/J/amQ8THJZ6LQtQA0lByju+WvGspfK7JWztm9Orj6Nk
lZvziHsRa1JsomhEuT8QfbhYnYPITPzL79Q7wtWaFAwQv33d9YxP8jyy0RaQ7/mztdNNktSqNHsr
FlcsZwHsNXmjHatshG0hM0Ajc3bEXwRL+vK/rGRMvtQDyY/6VQ8rhl5Mc7rIwyonnzgXGeMawCWR
cXZiETYmpyVd0sbc1YzrkaOMQXrSIG8uHxpNHhu8/EcGjEBAt22bb7AB0R/sdIV3KgXRjeVxyuzN
oKr9tS279kBiK331qr+elk/JJe83ZNVctbMOR7kGJKLUpyrqp1OzfOi7dPlgkikBmm09mlPNbseA
ITfMd0MohVeo7LZhRNKZKkMmJs3MpqNwUyWZVTxHKoJfjnVnLTP6IyM4Zr1LQydKusBXa7RZCe2M
e5g5XrSsIhjCwhMyifdQose5PPrH5xUxQt0TtodEBzdc6SzHrUkncrJMHPS+DB0U+uafYzyeIZzb
nz3/I2M+g6PcZCvLyAQ7t1qW3Sl2eHsRBtWE8UBepZJBm5Ddi7x+UevbiLbx5wioxHfokl+r+QzU
hrtd741C85D4levRDZHhLO9aG0+uF5NEC8IlM2/IY2VouoxENVSSftMXJDBdsLkxsTrAfgjChF2c
D5woK/C40tYnFBviuUAj5JVWickX/xeJvBVRqQJ5Qdhx4LBmujEV87rj4HIMdEW+GjO9uBKD09zF
gsEm1/+etu0SzSoY/9MffSxc1rogKlGZdSx4EF+U69zurxgjBE8jZ1+Y18GIZD/aXDTizlTfhSlN
lovA0BryfU7AcumOL41pBSthFl+ho1SH5GK6qBJaelMOvMoBNuwKJbuyFOVUMqC4r2z5Xgnh/Hwk
VAQZDtZ0mmR8MZHReIW06+ny6PKhRyJnzkBIL4/sTBCtmS+BShFcrTQdb8ux+iFoXccxUTq0QZ4v
TVuV4OcliOhKKgjCKir+N+phv1yC1DNl4EMcS+QIivCqAC26D5YfyGRO39JIAga/RMkbEN8PkW12
Gw3amTZvqcpSrmvTOFb266BjhlnFS8J0aw4WfcmFvxYzf2DBYrKX5Si6VPN2nh11bxjuM9bSFHsc
edmUnsNV62Qv6NadA/6rbKMzb/XGsQ+31hIOQKJCfZ7bsT53vfrv0IYX1PofSZe26y6qJduFmKv+
iusrFVJt9RK5ZpLTxCsXyVgfbHVqletOx+nRkRFYcuzQYnhRCzlGIlmldgDl6OVN2+8a13zFbKXv
Cetj0O82aBoZdm8ulcmYZd7/zEkV4l9SEy58VGHbKl1pC+riH5l+dasT8NfAfC1623h0NbChBjag
28v/aSHhPohFr9uqVmkuDirB8tF8VJKyuW5sTrx1TB3YlHpzXS0fJh3J7tjamn/HYIrJogizOwQv
O2iA17wbxOs4JJ5Oi2agUlOOu1p5CNWUvD6WEhIzTbpKsK6Qfudnc8xyFCR8bm5FT8fFcVbGxFEs
ku3kD23ywFOoTz+XYrlE25RyXY1D8N1aFbZPrDpLMq8TjvMdBumDYsiWa7gOV8xK8kO5dCbCCPCU
ptfEl2TwuZdHl8/3th5vU7vGKp1i9GGs6Rwurn27H3a6WpGYG/Um2ThFxPy8rv2Bom7dlZXcjktK
WWkaFcVQka4YfxU+SFD3HGhlvPqJio3CO51ZDV5VTskGOXErN0uHUzNaN2NIehDRIoQTLk3GlIG7
52bxmXgb876hQ7dqR+CTl3tRu74AohJFmAjj4LddNEHck8n1cHDoZRNqvsBBTYtMbIsmw/VPmZDV
DfVmAouzU/t4mdjRArPz9IWG9ZJOF0PMzRYCWxQyWjbp6SVkU92pUSHv0nj6dzFxv5JMLTjezMyE
yr2K68/9hXGJITcH/zYyDUi7G6UHixTiJvfGmZO0rT2VIhwPNYivXZJYcF5D86yVPVW+ZTH4A8L7
aGMxmOLG2VsaAcEXl6paaxYTxgMigs3lUCfTMLlbHqUm4tk+L1/nqt4Yi+ErSRRa9wyF1rqVLDUb
VrZ/d5stt9E/Lwz8jToMGIjAmmVYtvMLOlO10yngzsE4WJRYwXQmpHBNQ89sM/6sPvvg7sShd4G2
KV2+Hqbsp3O1mFVnyXyRoV9rEr+/STjnT8+5OvRyNzBgIguZyRTECWLRVE5jdrfNhWNDfVLQ6sUb
c/GGZ9Uo782GPhLDl3q79HTNDhb0SqYkr9fEef5klcyGOewMarggpsvaCY41tSjVB8Ydux4jDXcY
kZxGNQAp6c2jZYe7SQ7t/rJBYefEYGGIdnehQom4kxv9IvIuuYu0ee6usk5jErxgDU2jYzZUFg1N
k+I9kmqOBI9vqzB5XVut/cG5PLqOLKu+pl/z1TbdzVRkw13C6XdNVIt5wOgw37QdeztOQkeZ76H1
JBij8TwVvGy0CpCNzRAtEWFE92bX07SQerujZ/9gd1F1IzErol+w0MgaLj5TOgq6p0ewpuAQo9eA
p7WJsKO/lAhO46J23lOBlS1skI+4q1EUwXdfKJyb6vzNmarHwHjUF+kBmQie6CR/8tJQiGCE7tVy
caZQG/40VGdddUdRvx6cxRE/ob76NzRv51ea93LJWcQvkg1ic9mJXzC7aLGcrrDJ8Rvc9KEzi9cK
s86+GWGt6mTB+k6vR7yC4cYls/BHPo4HFfv60a1EAQkZMXuXt81N0Yf5oQ9HZ2M3SfNgZuEV1J39
LET5XNS0rlhsxK3SMNxJKSBJ3CQqprftd2vMwGXFar4VRiTPNfPilWSoyimxQJVRVxwJtTbawSLK
doxmj3g0puPlKlLKgSQATI4HHLZ+konsAdMDg8mcmHCnM/G5EwxRa+JHWpHwdjHuzWh09zNSn9XQ
CuXJGMcrwohZOmcMYCUlyd1Qo2x3UjG/Z2rHNTckj7UZqd6Moo4cmm6qIV9U6JGhA+yFSV+CdNng
ljIzuO1qDqOqENd1E6FQR0X+iFAp8tx6xHC5zF/50BxIiuKDKCwakn3/kHJgO49ndQ7MY+0YxOHK
EpjY8jAOjOnfpFn9CyGcN5wkC5BrQO0s/V8w+G49hHTW1cSPlbq9qrSogVmgxutkbI3brmu+WosJ
6oVf4+LLB5Cl7HVj5lKdkfzhWxzUVcE0Yh/qPENE8m/ZnCbbixB7VvJ3dAv2GdB34mOpyreXJfI/
Psf/DL+L88+1sPnLf/H4syinGjlR+8vDvzwUGf/91/Jv/v49f/wXf7mKPuuiKX60/+N3bb+L6/fs
u/n1m/7wk/ntf312q/f2/Q8P1riX2ukW9Md09910aXt5Fvwdy3f+b7/4p+/LT3mYyu8///ZZcLcs
Pw38Rf7bX7+0//rzb1i0VAtk+D9tKMsv+et3LH/Fn387vZetfE//+3/2/d60f/7NUX/XiP6xCKGF
9kycBpvs8L18xXZ/d3XiEYg5ozC1WA5++xNcmlb++Tdd/d1xbHZd9iQTu61FcdgUiH4vXyIkwxIQ
xjVLaLpq/va31+AP7+U/3ts/5V12LpBHN/xRlxiPf+x/iiYMdnaARr+Ul40LQqOvKmUL4KnCqVom
HgSLA4BtiJzDwPkIYlBDgmTMmjCJV4Hf1KOv02XDqRrLfduUnhrFn0GSkVKvF69CoJvPxtdacfDh
aW8RbfS+i7Zxd6vVDMZ6kf0IsvlB0ZB3z8NDK2L81+68mlWmokZbLtHQ2H4b9J1FEO5HhYNHHcuN
29I0HNiSaQRs8fsRDGPnUAumBgXa0pGurdNM6hq4BtwL6Q+XZxwW0Snop7e0hXhs0BudxQMp6fT+
l5xwAkFwVZp+G+M9r/u7UNQvsuGw3BqvEwHsnSuPk9ZVeFK155gYnq6GLdI6H2mljBBIYhLJRptD
pn0TO/CliZ8sSkk6Cc+icSyOUtzEmc3ExK4ZfogHCG6Cjl793ejDHaKdQ2On+PxDqIHaiE8VH2W4
mdwF676kdoa5jZ+cY9VEc0IVkh5nJmaSbcKvKJL2qiojhPmIY5KZTmFAbLxGRZlncwY8foCwabV4
PAvEadY1Q2axB9K1VVQb/pY7+7S/XuvAHNYBjjsq6es8Qu5W5Th8NIdR0TRNhAJDLgmnZMTu3D7Y
cztsCPzuWx+1lL6t7BlHGYXESZpsFFWTbNU+65A7d/3NHNbmFygadI76p+TgTggLaGER4iwfdWVH
I1RfRcgX01I9u02t+CW7TealIWyuqcKJtrw2eKurnZGAzfbaxPohk2KNJ9S9/r+vbf+7heu/XwH/
P1y2HFaR//jbivAvC9ZWvufv/7xcLd/+c6ESv2uqQ5Hv2rqus7ZYf1+oFJ0lzCTd3LVYdRwbCMLf
VyohfhfMiPhX5EdofI1/9deVyvjdNlihOHa7lmaQ12j8X1YqoMy/1E22paua6fBUhNAMkrx/CdrA
EEg3UnmnGVQ/qCI8VIHrnHonzLeyEuYxz6aruKM3GWJY2EqWRGXaj6Fe+IyXgm2lg7ifK2fVoUmD
z0hKQeowdaihZ4xmPG7sJdynXMaLhQOOBKDGNSlryFTXmMqnMyH33IdLF7knKpg2g7btHPfKWgyt
sUbcgx0M5YqBdenVzUIwDNRyK5J+W3aMsBfWje2mHh7y6tTFu5QqXyi9QzKOkq2JQmkOWsW5rvm8
PDMtZK4/GGPISsrqhQsGn1PGSlsiDyGVdkWmTX4Y5krb9Iwd/KzuNSxXdKAvrN4pQnA+kRuIvq7Z
64oFC4rEKqoP0pcKp/kqRiDVsVjyQKso3RXuHG1mLSFVlHVgYy9/ztJY2iP8YzHVhLlNtMZcdfjw
VCYWoKabV0CWM7AmG2yT1aD3Bo2h8G3TtqmxlKChMW+BPHiVwBp+UUi14CUOuktVja7mkCDwvpb1
CsdUfZ+FLGIpZ75rHfLqiByJfOdwyNLj2Lvk5rbpK5uk4g9mcH0hEYTUjT+Z8+pk4QvkpQLhATek
i7E/zHnykof9rQ79pSc750YJUK4w4Wl8eArQluOBSSCERYSHSoy0osE95ek4fuhKqe7ejOonEoRj
b6zy4GDUrn3DK/Yqo/q6TRxtNfQ6UXIJY0lCqa+RwOB8GOgAomIBBz6F0U2jCHmTIsbyjcTMYWqo
8wqNfHE1aM4xMwlf0IW2vVwoZdyXTzXtt1W6B2jS7N3w0lFFvU6orwSQAttzmB9I1vOtOUABWeQE
Zi6qwbJMCUBqmGQTnSAOypg9KnqMD8ytUaBOg3W6fCACb10FsTyAbMAzmkacSxFvqC0xTBwQcqxc
yo0qSAfiOGwCWWDUl+WMLgdJlF2XP/AcbJ/ZSXVqKwZpSU9qGyffNRWKvuqwk2yiiJhe9ErP6hJw
MRhK88Uu6TBgICJWuzVnm6gtRblK1OQxE3rzYiF4Dw2ATBrsEii15X5MkBQk4dBf6QmzhAlceVV2
V5YtdR9OCZpTNPvFl5Ijirrc+rmGKqXtOzAkOsgTF7CKLSrznDTttA+GhSdEBhhgFF+bWro5MSa4
y+uhl5Z16kwCky5TrCPggeZnnifoXn01RwjYL1rFoIQiIp1xc3k0gFn1ekq6FfGXu44+FkP2vxki
Ua16PyONMgZTfkZvq/D0sTc3kCoeDT0ETG6oh17PyZF2wHGQ21QfS2VzeSNTBXVxyStqgHS8NbP6
yUlLZs4RAt9arfZwzTN8wY6zGwuRQzJ1Jz9C+450H6hViES5RL5Styv0jNoNFLcXR6AibOwkOera
HKNQ6+IrJas/7SGZGLUOyZo5QfgU0L5dTsnC79FfIo5p6pU5mUQEEF/sxUaoPR7DUr6YFQ5SlwBL
xwHAr+aRuaqQ8G3zAFW3MVnlfZbTppuq2wBNBS4K97suEq/Hrk06evgVN9MeIRlZ8pAuXMVhcudm
gzc0arWQBFCeNK2kQwSMvWqEsaowdfp50lbbRnQ1r2HzRDfkIe2TT4ZcyaayeLcng6lR/6DP/Gxa
uetmNHgFczxDA8qRdUtOt6G11i2W0onJJAG4TqOOwGytig4C0u5KT/NjWmrAHprh22VUOcGY/fDc
pbiq2g5JxmQfECRO/mjpBNEtAuVptrC/1LQLjHBEDmQsiIn2WyUDJ59RSyPIK9ddBzpntB1U6YWS
YzVIPkpkJD4hOe/056UXyw6/fW4dmso2zhnQm2omjihN9k58rNRK91ViaqF/WcKDfQrwDCZ9GRJ4
ITl3eziJZmpMK2C2RENbqlDbeoAwNLq8wWoTTJnMADJWvQlQ+7qS3YpKrvWB0bXrCDyw55ikMyIP
znP5wzZSbNkx99VsWb62BJxweS75WznDrvA2JtnRxv5M+Rp4BclawCrImw9V1IzBvcwRrUmbQwOX
vo95XPeDsXjUIheoFTErWsg8TafsdrkkTRz666ZuDvhCzF2jh+eZY6udEE5sZ2tI3oynsgYx0dgd
63p6UEq992DuNhtj0brK5qUF2rQqkzT2NFdZpwGOhOIlx2jUtd2dAvBgamaAi/MdHb87d4T7U6TA
sILssbKq7VDRhBOtc2WW6YczYePI2FRV8mJz9zjJRkPyBd4/YMNXyzeFLng6Dy8IhOm3V2Hhq1Iv
QA9i7DWzucUBrs2eHRtvXWp9KyOjQjtRdnHUb7PBLlbFRChPIRpfb42W6XAI8xNBbAtafNvRpSdM
h0M+BC0/T111C64BNEH9ZqTE2KZh/q7rtbsxpRL5c6LrXis7dd2g8Fijjorx3Y2O72QIGlJ5wxvw
EdcTYVnDeNe0SXDCq3U/FlwYwtTkNmIEh9dWjmAQuEptF1wA6tsaK5FXKcEhy0fe27bMVpqoXL+P
DZwzpfQUWidwPix309VoZ0RlR2AKnP4qWZRyiTQPtVKaB/Cr605MbC0O1iwnxcYeWyjKDHg13pg0
2m4o5/fcaosNRKIfDhIkhp5uvM4Lk1dQHeBjoh7PRvK9QA2G6/JoD858RYDPp57SupqjWudZ+fpU
I7dDNLNuFtiNXZyacuHi4dTneSHBGObkDrR5z3mpfEcd/8Qqoi/hnsdQFreKzVFpcLbat6qiHEjC
eQENJG/IlnjUO4fIwGXRsvPWFreYGrBP0axzritmnJbifI7l8Kh3+ejzTjrXJsc9oXby0A/EPnSq
aa2CZq4JohXQwPC0jqn8UDlghxO0ZmsJ1QF8AelxPlfltNXRkgIwwP5BVvNmyjTrEE8kaTqoTrYO
wszD1GfQ8VFjajgWeAIR1SCjnKBZDGV4EZjHvk+ifZji4hFAisE2kOC3anjbG2oFqhi2obykM61k
gFDGYxrRind0/RPVKCC6qH8IxXJg1ljQCOewtAKllg1mK6x8txqRgQ9WvLYzV9l1SveSctM7SEmv
+qF+pyHs58og1kMAxRfHDWxqQie8sQF0n9BjuJrqc+sE6RUrw6oaGtvTpjHcMg+nR4vl3CyCg100
xLdWxr6oi8fZ6r8qLB5+bYQ75G1im5Egy7tbopFjD0yH+YeZq/3OVHPALrV+xjfd+e4ifEmSLZob
DWRk6LdK/wzywVOs4WEo0ucBRbw/lEawJZhmPwY5FVtDRIaSZ5JF+VYlQbNoiZlyF+Oe7gByicej
LFqqYejXcJPR7ztjdMT4YqxqjEQe3nWVniZn/V4dcBDmlW/VZC1Kbmn7vk/s2utIKtlaLIp486r9
ZNDtQ0PnqfQe+oFLVZ0NWCvtfB6s+gBL6AXOQMX6jYO/pr/BLkiu8mxGYK3lXjODJ+Ca/lj25MA6
xqnRy5fJQOOPQKRdV8akrgByYsDxGCuUp67pr6AoUu1O8ZPSom+1Q7RtTEk9qXAPgafchyVggz5v
yP2bkJK7dncThfH7xNJkYlL2GYXBUzX6jS0buhYpevWkStfunQ5pCV/8fB8NyIu7CsWtg/A+cG+D
m6acERSh3CtCWphW8lTgY1zyN24GlA6E4H25ResCcpfvY9kS9t5O0CE6ONj5aA++qKO3geMKbxeU
qnYmPwzA6qkukz3RiK9zlr3jbEuYupgBLr0FKl3Q9B9rbYdlmzZqDjQIdfSqcrAuA7P1jcpVV6YT
EXmaVS+S7aJy44++xUC70qPuGCD7DuIV33VDMDYboA3em8SP2osK/SGMg3WW5dgpwxWzboakBbVc
NdiIM3D9ER7AIWrJlmzEh6JSw3bMNus5bqkU+qM1OWdXuaUQ5AKd7KdKT54jrnxc4SUr7UCHLZxP
zpCVR26PGaOjc9LdZA8jI9oW/XRnGwQtJGV+b4N75mAstjTO1/OEtBggpYev5E3U2r3QkvvuYIro
MeQEOrvpE6WsP+Pf3iSqM3slwDBR91vDnK9EdlXMzSmxGsy8ePDoGR0QW7yCKwjPgI/fZcDgkyEI
dKWBfavo+POUiX5PPFi00hSJbMgNFsEJFo5+3BA7+46HeT6xLgR9iVmKjSJie6Spv2n1J3W07nI5
cATSKOsuMeeUkMhATUjjSbUeFHG00hV5U/ex1WSIdg4MAkHZVcp1Jwx4J2FfQUIe65OpARQz1E1F
uusOVhUbg2I1ayu0+QMVmpJpfwDsnqyKiqT7hniyNj3nshvuu1R9N+vSGyVyIldM6W7EXeUF9pK8
Xf4AUsix3uEcz2vYUcR4YiTJu45Y6m0VE5Naz6e2H27I6aD+TGJwCKW+pXIL4NsttoDkpURmT8QN
VuK0RBs0Tn6b4dbizLnTRljJE3zExMlgZqP+ZEVPHlXLeOk7OG51cpUDvfWmydl2NWI4/nymy8dQ
VwbAdcQH1PpNkTTlytovaeSei5jPI3p8pcfByaKrySSJit8yn41ql0Z1AwU3XGkqq/2Qk0Gv2zmy
JErKoaXmDnqVugfJrI+NfqeiztloSnvoIxVubdoeZJVvmDRLLy9SwtFm9zESwwNAC2oxhJKJDfg2
DJbdgan0Y04NAvk4ApAxfPXtHCCyc65IIjh3hf6BpKjxzAb4d6PeS8e853U9IEKDadRVZOZUs7qx
uDlrzf5EpfFiqtbHpCkcSdrwPLbEsaeLSTUjQdUA2sawz6Y0te5FYHGFRfFZN7gRe9N4nPrHuFcP
usbRnWSPtyDp31RTPwMyGVaD0r1JkGqjJs5qUJtgj3yAu842C/pbGQQf/eJKTl0skUbF7g3C8RzW
WLfIS1BVIjVUFPWm05JMJg9aNx9SRAzbFkZLDRaymRt5Rga+EVWCvbQh8bAkCpJgyhr1uvqBONuG
+3Qi0iRd93SoUBBVR+gqXqS4n1E/nkXEHiY18x6w52eYZdRTWvBYtPkrCoibOXklVPElFBOAQ6yQ
cStCj8Voduobu2ALLiU0DyNT3wy8qAE5cQ7oiE4B7tHKJyHThhs6Futwegjx0RMJomOXqAQAkPkl
1iTyNLNcBU54sJqi2qdKuuuG6UuUFop6lJRG+KCo42bos/3UzyfVGry6FhGyEWoyyTCLzjq3jPuo
i6zhtzjK2pZcw2jvB36zeQ0Wb7DDc9FO1m4gpWrfleEpR2h4UoePUafWgtaiJGbpT/GML2EplQS3
J1xkoOwUMFa8Sav8qqCA4dKjLVdKeDRWWB7wsgUbtWrWJjYMhJciWBHyjqc4YAQcZOZa7CwxTuT5
FbvESp47S70XY8ax3hCYmC1tY6rYUquJaxpOmqYYxymZ7tLJXBlFvYVoeDdw7N9oVZdis+8kW3R9
MNTmS2kaNGmzvVF1iNnWGNFenKDFdYUkmcvSbhI2VEj1cp4ReRo6ZuSzNpVk5Sndc8qt5RupYyNv
jtAP8+6LkTyquBj8jvxf/J1kkacGQmCkJv2SHdyvppy+ipIwcKUvhHhBO4QRkbs4PW9LupxSHzUP
JO5nSMoFzMluNdvlY84c1SoGWmCNdpfilRvdIt/0UacTPNtvyA9Yg9IHvh/VN/pARaPq6FI68on8
dtRWIH5NT7+FtCi5gOnQ+B0vVwejMA7rNTioWzUzzsutYVTEHwesBorSvlBB7twEhI1jbrVBaT1Y
ajtyft/UmZySGYFlwzjBZ9T/7Ei4/JzZbgwuMi8PMdtzFZxsWz63ep+devABou50L+4NUnSmaOWk
GhBnG6RHt8orIkH0ttrxswGmE9TAdBr9xWNX2xxapf6lZMq70qYOGjWCGxrlB4mpa0bjpDQIMu7k
tRnX20LO9GiEkvC70xvwxK/ZUHqKcO7nuPoo1FDuhCAQi1kVo4yHssO84QwRA4w8+6xLFReM8YLB
lxZthjgM9WGhXxEPy60u3ac4t1/mwTRJAprHbZ1wZ8KUwc6X0lRNrgytj/a9WX4YRfMYsbJsxvHU
OajskM+DxxM0l9OpJeS2L2+aPFgqnpggGoolIxgBm4z05ObYXEtNpwgvqHaXVTkP+QtcwhG1Ola2
mRz3lRk8RG5YeWFGJVfwE/tYX8Kmxw817aJVHmvfysRawmT5RcSKvYKrCDMstfZ5AgUKLBDCb5PM
TxJPH102TAPX/VDe9xbwfaV1V24+3qudyQGkkA0F9aDxzkcjO6SWktk6+Fzmh2wUL42rPU4qh00i
iV/oHD/n6vhd2FzNxPvi2aVjPXOdEhVCJMUj+v1Fgxpqnt7zMmZhyWxN0eEOIBdhnw/cnqZcdYdp
IL8unc9FZp4jnkkDguWAT0o/GfBd0M7zlVEMnKX6dOOUSeYBL4c/oXDIwlH55ARoY2abdAhsp1Zx
bl33idmu4WFJAkYznMB6TDuqHWijtXEIlg81UTvCzmPgDBXGTsFKLnAcIwhG/2jhJVQDx2Q2GAHh
5wTnImFuYWVuzF7ZEvgNEmDMcPHq8qkGcbdwbf0wYmE17AoPUxnfRQM7H5NiYwP/B19q8yNXxTpw
4ls763RfjOVxCulLuYr1Eun42HWj/gITtGljMzuIurl3dMilbg/I0OqMbqeogmb3FJPyED3ASpRb
neOfpzMOoKJi3U2wWrqLJrOd7ujhS/q/ZKtZadp5A+YXryQDLylHgnK2tMZOJlEVReG80yu/Vw3K
F5PjU918mW1LDwHNy8oUHOBDWZ+B1hw6RtI7BCok08/XdkyvM5l0y88QS/c2Nqqs1l90p74fSEpM
tHY9DSzOo61ujBSEa1Y+Gg4XW2OeXds6qVm7TckbaoqZcBxRgsUBJ0t8A8UjroFpiDntUX5yyhVP
su5elTEgpK7Wtq4MCOJOr0WT2qeqkckVtsYV1FkHKpuSrkUHv4oXqk+xzMdgkDnoDmuteLGEo2Ae
B9EvNgb72kbGmeVFvfy0q3rGywcuhR7IAmOe1n1SQAuiTTcbbrYymV5zYiBDQHJh0C157SplYHbg
2XaEyM8tAOCINyFZPAyTjmmCUDuFiptpDldtnW+ruqJV1hUmXdriTRaT2MoofKrsH0aaSrhUSeGb
6KQQsS2Q5c65D+bqU+9IFdY4MHp2GQZ+pphbPILXneLsjFTLfYbARVoe1NEg7c+Yj0REjTRM530n
6lNBLBPH+sJezxID1RJ3X0DwACntDbRuOcOtta5+S1LnoUq0dZVOrDvN+Kblw15VWZJTYCzFcOwc
/TzraIql1t84FUtx+WwxlLbbOFy7Vav7+SiXk0EYelKmVC8hY/50br2eibwnyvqmzw+xqMdDqu0M
fM/MhMzncKCNUzT6VkjL2OYdaB+jw8dej0m+1Tss+k180JLhjsJMO6iqflvU8ptCizBgVjonwAhq
uNi/ZhH70O1uxtpSd8OofwpI6p6utasgGcZ1FVvCN7vM2eV9CV6aVk46xPiPncrEoz6AHbVeIXd1
W6xaB5shx7Fr8u8OiTsibnbxwC7q1dwM0z6vKb7UtvjBrO/gWKq9LzmBeEQnYo60HyY9hEBNTphi
tCfNzPp1ZFMrkRfzWBp5u8GR1x06jreHwmXxGcr4h8tzhjxan9Qim7aLT6FN8UM7Ml1Z823k266l
rPHHfWvqUK9ywIfrvuyrk4L1l+Uof2t0+i1T0hkA/6zYd0QXsMTYn83Qm2s3hDlf2eaz4KIDS2de
1UZZUS0iZyhskham6WkKp3cx+rq6iBh0dfJl3H00hR74Vepqq6zPH5q2+Zo0KUksKNQt37PCeUZs
rznkq3oy23NsGGcDtYDX9aQcprHc2tz7e5mWzxlXiVeZJt+OeaIKSzwcCW0XGdACKhE7rruan2wq
2Qu8nXATdykOWtMpD1HIqFM1BQRd9G4H+ANAIPtjDibCTyQrHcMLo52bQ4yl5aCZg3PQq+HUWuFt
J2N+Q2pdJXE7YGCFjosOu0M+rJE7f7p8diz1616fml3fVqRQoZCOYSiJFEYKE4etlkhqPADNcec+
9wEQEzKF3nsZbiLmtsS0pg+RHKmKJSlJJA5y8BlUKDbB2ciLeaP3IdWW7dYrtWYGa5Xa2lHpNqLo
W0z/xbwSwFbWo7Sf0Dm/Jj3TAsbX4nD5YKZb1Ng9Jno0XlFxrALluWXITm4XOWVtc53HkkDBoKSN
YakjNiBKB0lcWplqjwC4dGbEoQNe16zPYZDpW85PN4Wbk2kHRpBp6iqfjQjoX1Lv3Ig0koL+g+PQ
JhxggfuzUT1HMta3ZR5JFOXHae5Y/pH/y+o9q1yds4L8loVKioz63NoW8dJtfI/NJlhNIzRBajEO
c7l8XJKdIWNXr1mdvRoIXr1SSPWg9dqamCrMkIy/dJHUWyHq1f+j7sy240ayLPtDjVyAYTDg1QGf
6c55fMGiKAnzPBnw9bXBiNUZkdVZ1fVYLwxJDMmdDsDM7r3n7EMR8MT4kFavkT54tDNnWgj+EpmY
51xSagaHGV3F/lgJYq+nRW0qdIq7dHrIh6wnxJ3e0cBoZj+QeuebqfiNZHZnKrO+la2NyrXIT6mT
FUfPyD4tE2bZQJ1SGwObADQwSpDXPqXYVsRAuni5yWdxvypAy5uqyN/TaWYwE9VvbmbpnOgsav04
3E66uiRYOe8r5SjUkwetzQ+5m70skcI42NIWxb+mW0P21loZ9XsW4uWIMXtyonZ2SlCgReET4xP8
zWRP1614L4bWo2ioBROsAoIlQ19GNHUX5C6Q1prD/eT9LjnS7rDM0z0mP9DXutxCq7gwnNfGO5VW
ZByNqM5jrLgHiKw/elRSe0eaTxTZdeAJkrJa8RN3p32wVjvyQAe2mqkH877fDJgYQ8e4hI74IcBW
ro7MbRzSKTeJVDCR/vKIvSbWHF+neIG2O2bzKS8fw0F7LMf+YANj340Re1vtHJaQ3PvJNd1DXtQG
WqHyVzQkHD+GCedm3e10h+inGRFUzqDTj90m36zZ7zrWKOXGTEek+zByVy2a/bMpjctMDLPjlMSo
ZFSb0PKPUaU8yDxgIN0h27cGCPNuek/A5YxT5Vw6mgT9pKZzn5vXbqKNBQaE6CzkqIEizbFiuInA
ISx8I+csOMQJwusxMZ4rwyKI5WXInPzIwJ0icmnta+IOQHtI7Fv0+hKN4ci8abngk7i1Ej4Mw8GZ
5pg/kjB/sd3q0xwlVA89fpXzqV4m76Dn0t2ROQAQT+2LnrZMvrYI2uEHIT3kMjPM3xhtXRySkRbw
ZBq+IqJgk6+22vk61ucEKt850xzwZIhAShcJXgMtgWyvGHSIadNkMpKnqeFEHkq0Mo7kDqrEch5o
VbRRecjbZjyj1zmo1LB9aZY/G92K9qIkZBAh/LOk0XxXjJwUKm/1k1iQaqq+ew1DRHF1xyjc8Aq8
/C2dosEAqsGm76nsTJKY6+OB8zj3cTxJXMpcyyx0IkiSH4bV/WyTQSErpKhYlHV2yT08Lv14qXXn
IIe+8asJrSABRb6KUQtBfPulyYa6WXtpCzu811knV3zXOZ1QGKRNv5dNxjM8wnRH0MR8p+KHcBl7
FPa0D79IIPBd1dJe7NlwLR65jSxJ42yShmVbGs+GN+7SlFazOw7oE5lDBUNnuXAHM4B92pt0Z1rL
3TErk9ZvyVr2E6OhNVPvPFZxv2PuvR6LuDgvjYavDYTcFHSNofYj0QbWMupBRJXutx5zFCdMeK5B
LgM3G08WdvG8FSDmYzqCc60OLKDpxW0CMgAKwbS/MAy5dRpxt3bNjbl1mYh6I10V/r2powOS0Jvo
URQ48N8PXqz9bIW7R8BILHmZmgwA6LSG4CRo2j5YHUaiqUehyf/EfT7GBA7WVLUsF5LQSLqLP3XH
7ckbhG1IyqKvNZQBlOkTswd0OQbWB/0DazNhOfb7KKyvdG2TNKk1gWbLXFgK3VtK6iibCPhWR37I
sU9Ja4YI5EHW2Zh6qm9yc6g2ykmPWhWaJ5VKmoRqYFOLvc0swgNAjLukgDhHw+zBnXguy1w9k1IM
x6ucXApYvdiQSBlK4jFqcgc1/EJzBNXTdTO6wiNNbx3zN0+8QweZzPrqK8ETuAfl8UVa422vSKBo
aDJZoKYDbZZU4h0Bhrup5OEp83MSa+EGcAc0CFffV50d816L7ZzU2HxI1qKURT7VW21EZgbNoCyh
Sbh+KetOXqoufikpaCNONnmrndOkLGgDj27gNOkB3Ex/aZeTQYF6mSGbISgrMT4N6rhwYLsohai0
nypjMzA/xvevNlD5sy3uwO1SRSPhP9qwG6I0AGHwO27ChVjx3Icu5Z3Yv6Vva4xtsmW4d8haD0Tq
PuR9VJ2TZbiDlQUiqevO6EhBcrbIxYzyoZXDjFQHem1rw3rMqtvqxvHQktGgS2CZ92SQ92JrdihS
+XCN1gHY1vsLyj2/HqBwRPX0paf4yGb3l2PhIRbD7ODM+kkTHqa3w3gCCvQmZ826y0hKFgX6PMUG
52Y0iLvmNiziZItglHFSTWMu+1CaehY9SQns6gSmp9ovO+zTuzTndLjUzQ5xkhYsv+cO50zWTVeS
8M7pgJVgWOfBCZSfA4ax4WFeW8zkVtLMX0LoCYM+Hdph3M45fCLR6h9McEpf4j32JwN5ntM1uymJ
dAqzhTpV91i/bIMPx6tuqk5V25IHG5dCuBGmGx5GdCkQ7etfNvjJMmEBB4CXXWSynCjLa9RWTN0L
64ZnA8tnxdk86uPblinaUq8ixoQbb5yHV6/DHd4M7Ymfv8DHSp6eVpN3gnMxEAgf6cVJJIBTQuqN
teR8VAkdBW80n1QWDgez6Q/IxT/J29DOXTVq5+9f2dbIcE63ih+I1kMCeLhanNPE/JhZubeX7e8R
rcVJkN7BWo1Z0h4Y/+tYd7dCz9yjm9SAXSD/tFGf7ElGb24Ww65vMuXVh3RariipGd321Ckwzrb4
UoHGCvNaOZPcyEwOJIkwqYks9Qt0aPapVWzvnmlgOGJPs6eIWIfFsR7HLr9jiUkwaJH4yllvi3fZ
uomzhqk6B3LVkwypi06tAVB0KBUQCMk8oY9PM2kt+Fnr4dUewaOCgIsQWmbxQS/dYoe2b2dXv0Nd
fi1VWp2t1CT8eFWJa06ysZFjv3HonLdsT8OBeEvxFst576pqfLKzzgaZL79ysKxM47MjhU99DGfG
IQ1OuLl6LAZbf8zW6Zi1vq87WHWDnybVi6boIDRWBZpavsgqYhNcjBth0qIChek45j7DKrkTeSjP
7qOyaNxKlRyUJFhF9o22s/SZoBatWHxyC26aDCS9qO4mvbh0lXPvMTXaRq7ghVP3llI6wpWuonNa
jETtIcDdGkvR7N0WNn6dhMVtbFVQ5fuluBVkGZ8QOz1m6+++/8hYyhAJjkNlCQNPG0mi0myr9fGg
nkoqwG60q+08Zj8ZR69Rl6s4C7sPI8rZOcU65yETQN/Waknqpqg7oSdCIYI0nEOLM1M+oWwycaFn
vbifZmN4ToEDbsYp8XB1IxPnIO68TFV0mxMxcqI8wGsXIz2d6A1cHMbIG08NxdaGIKAQ9FKYIUki
Ecq4RCEJo02vMU/pOkoAFpdQZzs0rF4nwcnZdfYwgwGV1d4OxVWyWs6WyvdIJNNL6vafZTZWTyaL
QNLXxLJrTXmKu99FK5pzTKwXoewk0npxwIevziIjwcVIYvq6ij4yoZ2nwtYfNMHbqVzzxWwO4cA6
SopT4xPuum9dmrWVmNttygx9Y48GKS5kH18UpL5L5+E3QNLN6rcESgNGL+U07pDxPvbZ2e7p6Jox
S5NZMcRIO9OXLHWjl+Kiz8z33I4OmiApjQSWbEL+kDEOOpX1pavdV8NLXtOUErbifgJj3G043OtB
6C9yq2BOn6RpJaSugZ2sxz70J51pnHqnF+zXILn9DqzOJmYroBcDDDyn+jYyjaPL1JxKr0F25Nbb
KNc+M1DEinJEa1oiznTVHTBtfZbT8APFY015QCi5iN50cFY41L3ppGHJ7R17uABwGi6aconOLIBn
sCNtow7RYBSTt9tIctWTyLK3NDajUrwp4gj25gz+gwnD7xaBy4wOdqO7pBD0kwkOYEI5g4QX3uZF
0LSh1tURiX5oYedsG2wemaz5OeGBMqyCtuVIimPwLFyS5ahQ5iD2UUvBzT4nz54+aevY80wsdqCr
kpP9wPUaCBSobCvblW23JRIA2bIMnDGcgD6ZZyek/TcpcRdG3A+ys9rNmEyPJBAcaNI7SA43M/ax
NAovWlKpIJzFXaVlt1HkBY5J5Z3ZIUo1F2jRKF/6IT+2Yw84v93CRGQsfQGVvkZRvrroNYOWm8t7
SCCJw7pIaMoN7TlqiXWwxM13XYly7lEx8jNJTUkn82KRiMkhlPaZiWDFKQ/uXF6QV5bgYeYbGbce
ejQoMC2J3E0hApANZK818UNTMVjW0fnS9AySyr1Uwv2c6cjBBaRwLocXFaVvtrrt5LNXOCQPoOY+
dU7+A5r7lqO9XzUc1nCEaRvCjr2tRgKFXfIs6UwteDxoQNe/ei+kWUVnwLFV5pt5/sJQItrDMdum
A/kB/bDceF7zmKfUekPYn2UTNltXphuWWm03CpS6hOn5dfVaRUzTYYkhV2s1cwsWhqyhBnUOlBuL
A4rjbEINiIIXpYclmt7GZhwgodIdKm2IX6k1nL1J6zgOIphe+n0z7CcoUbcoVVmUsHKmPswmul8r
4ziEDofVepcVqr9+f5F2GB8r03yx2VD/+KNiSLXN0i8uKs8KhjP5CWcvEsH3774pz9+/+gY8f//K
8tDYIUampzPTsLfrqt/bqWZJUsVKfxCuvMlkaF5zK0JJPnJ/OmK5FjF88Rk68Ob7t//8kjT91UpE
dMKjiDkzGubdd+6F5XbMCusay+xgm5fvLyPqd0muPEpHWl92a8t7Es/SO5s13UmWB41F8Z7dTRwW
QsP93tjFbD0sSSm5wz0NtyK1+4C60CL9faQDmL5WaxRVN0eU+nEBSpYMaS/+CheQ3MiGt0kWb+0k
ci/f0N14yJ6aZe4JOls9IppjHkdZXhMxdbeOsA7/cxvR/9sg9DfD5P+f0+h/k0VyteD8e7PR9RPp
/1/NRsb6///pNnKcf3g2QaNI6VYP9Oq7/8MWaazfgYHCyB21JOALbEB/2iI1/R+2jiUSI5LAX6M7
no596U+70fpN2zJc/Eb073Xdxmz7PzEcydVO9E9npOviXOKfMQ1pOMKU/Jfvf30+oFZfjZT/x8LD
XU1xGd4xyc4DAroBqQoG/USK5O4JkRcSC2TK7eMa3hdl017FL7CBz0o9GsW4M0iwHpUGwwyhLsQQ
DPIHpzQvdRztV6tukpa7pdKOOm0Gt9tNq62kjFYC+JFVd5e44srA7CF7NgQILNQLlUXBSYBkk26F
tnKjmCZo1m6OnwG8+YVebxcG5Av9lMWqX1vIEy5FXl4hg9HLByMy7gq6P9gYL+YE7KZmuliPG9fq
j+6s7ZKvZl4ewqj5QjMSoZoo7rxAM+TZHqw3Ntg/+CZ/+nb/5kT9+neu4v9Fd7r1X97o/mfxo/qZ
/M1Yt/6NP291Xf7DEZLbCDGXZePr+b+3ui7+YZpQ+tmZpevpDt/581Y3rH84aMw8D0ce3Uz3Lw5g
Q/+HRWyPxIuH6dbBh/E/uc0tDHp/uc0BXhiWBdrFM01dIutw7L/f5kLm6UJuaH8omrEKkpUEVDRP
SioysVurOjKmhrFJRydgkNQdIzAwvlMr4Y96dQAW4B40I+RWpADe0ollaNxF0a5WxR1AjLXmChkm
4wc4DkvXbMiPpk87YN6oyuWtUln/PNiLffYMb8uh2jtPWUR+qCtX9CZOMQZujZ9WztGUdbK3DA43
JUiivdWFxdYDGzO0ADVD29j9ZaX68/b8qzHa/vvT//2xSNPRTSIvWKY8+1+e/mH0hiLhDHTodfva
Wk5zSPhLgQ69amNiN/JzgKIoEa0WXbMLHWf9rL4BYIYxJvssad7GeR14MDDA47epFtSmRQ8GDLpM
1+Ucn0gL2VoGjflZN679aBIjaXsE3zDV4Hxt3Md9WJB2zuj9G9stGvqMVS/YvrmOG7MmaLWopmRv
jjOwU1xK0aS9jZ6W33j6eKNs7ejaeHIsvDqeUNmuj34tGobsbKmOhRk/k0ia3fRK/jd8C7F+NP9c
OP/46Ox1SWeN9kxh/wvfgivS6Gkk2wNUGfss0MpvUcAzzKUQ4DKihQdKTXewOs7lPO6WgVAPgBCl
Jj7NPNF3STleDEZ9fhuNz144RVfXoQReNUzcxBvH4WemZQTBRysrny8u9XqWbyLDAkylQPv81/cC
e8q//Dy2hSDesQwTSoNpr77Uv2wEuT6kghZyd5DrKyPyOjROqwW6qCjOCuMFyfWGIMT8gAvT+MOh
zLng3xj02Qf/9cVtG1IjvJDV+LpueH998V4MA127uj9000pwUYU4FX3+VK4X/vvGmZc3BDxLAJYK
qkmSWndR71FwhFUDg2b+7XABjplQO03TxkvZoBIvidX84wj079/nf15GeJumhHMgTMO1nH95n2Gq
7KhceJ98UKsyS1uOqA+DGPHyN9E07tGd0wHnOsOR2BlF8Tij5vxveD6mYf7nN4KdnFOCFC7OZFua
f//AnDq3AOzm00FF+Ukvr3AR1GoUQJmH52TLXXhHex/P76BODmMEtHntr3YEGcX44kqT8jHK5pzG
uCUuzmI4h2wMg0Ys3Hhp+1bKY2rlO1PO6C5SZjwNGsepnXa0mRH1jW8YgG9pQHLmlIRDucwHBukX
jhCnnAE1mkkrvlHl8zd6BPvmeOyY3BXIsMi2NFs/V4Y8xl736oxpFCRLROhslD43CWYbCFXTibbg
dIrXX9Uo1Dazu8oeUfwjh1zAKuOxW+O/sqCLelDtRXVs6mYKUukYR9OtVgh8Zr4KeyYqioZcOtVg
HAWS1GZBA9WZoryt8rWfFqHwCGMLJ6iNvZTherYLUR3PBU5Jz0vvvXmKXqpw2mZsfbALnMr3Bvcy
Lv1vaEsETcV3C+s8fH3rfnaiO3NYCiQiHCRSaLBkcxYB4cxv5I7ZO/vHFLcZ+ADaE2aU443kXiVQ
TSNfYRWbM4AUkBEYmPSZkRzi1DEDPGpneJ3NbrFQ3654aqVC5jmdCeqzPi5MKEkYHtbwXM3eSIbL
WO7gzFiQ4KF7uY+0Zxgp0hmovOi+7fsPNrZ0T7UF9mEIN1bOdIjj64+02seFarbjRML86ozUQ+0e
bs5iycc59O5phT9Kc0aBhPQPBZC56hxYyq1svvS8Phl05i1ZoY4qxbYaS0aFYfc6p2VI67P9RZDa
Zyc9FYz5cORQ3Piirm3aJppOrgl6h5IA6oqUs6BxrNek2ZsCDEIa1auFi1aCIdormfL1ti+0R6uv
fFTkm2hePNZa41kY3fNS2zcqrw9h/yMU9mfheSs9qqaOj8VZhJDgvWNbxLfEIR9Gm5TDgnQ93xlo
eSwTZFEnxxenkgsRqp+uCfci1J0PjXSLueyDtp9vjMW8g9IDd7B9Xzyv9+klYP2cyme7ngZ6FVuE
ADe1neQAdnNJPtLHMNdPMDpIDa69PlCZ9dCTm+xP0YiwqV46ggdlvCtxEFTjEl74Up1lGePh1T70
iURKXTA4CBl932FgtfahaYcbCeFpQySScULs9TGNXXWbxmzSDu0dXEL6IUrgp2ET/pgTc9whSuND
il1c3KlN33g+S+PnyD5Kn0JbeCDkZYoRVjeVR8JWQ3sQRRE8S8toD1mOgoqx/yZyO/s2Qq+/nQFz
lFrj7t3YuNpO3t/oNKfHBmjegoF+M4r5BbZn7yutupBVh4K/oO8iFoELq5Gv1rjiNLN5wizaQxKz
7zBejVen8M66yqMLCYxBPMrbMNLIofXgZuhMeohL+8GssNl1KfY+LP84sI7zmosE+pEwYQAjOLMP
DEqh1L3Ec5bsrLH+SuPqV5dGVCosVXlMo6rVF9ov1atFS2pPQOHk18iCPrQjcvADEXDDsSTUOBBR
m+1iy3hXBuowM0pfMi//bceMNkdLTw+D2x2Y8aM9qYBIdinjQzcvCckO29dMb9/iFMGLEk2gA4bf
u9V40dzWN4GYoqEy6AR4SX31luVdVe0Wb+X0s29isAmVfs/0jZjXEftzZg2vYz0hZFiw1LodppMF
SJ1rZweZ4hRquW/6N7idcZCQ00l/OBYb1nOU0cbaI9ciMnUwLG7SKvtIOcaWg4jvRX71ZmM8YyDa
KrI4s+Uez0e+LegRAYYEzjIvDDGh6UMJNb5pzpU/l6gMzG78WYU6T46u7/NKfqjiWKTmG2ZzQM6e
XgU2bLsOysmhju4Ts3wgG/UZn8m1S35FuRNkudbuR/Jht+gjfUG6xkaAXp3nstnMdog/rPIL/qyF
DKoSelI02fLdU5WPcisQ5G37BS1Obht8rF8cPd2NW1WQ2sDEDD3m3Em770sszUJz+2BMUV5qGVmF
EeJfrSXUdvaWXVitCqm5PrJXoqHR0zMRVksQCgSDpjdcUwYQWwN7xaoB5UGe7CBOd6PjIhlGahDQ
pn5VXsPqGTVv0VYfkejN21AmBFqPrc4cKiYxrc1OYT4Rp8JZBU9FKnrUIvmLLuUjrdXHwgs/m/Ya
DVN6CBfnA58JYTlefsfesO3Grls5Mk3QM8D315Dm+DZp8ZcO9fzTrTF25n3xns/JZ9crpPNj7W1I
rWCYEX+rLLxfOrmxBJ/hvUFEs++qKDsaNQIUM8d56jaHu6IZzHvP5WYbT/ZksOHpA2Zj6wWSUnLw
ovzWlGifmhq6gKv1T7bTX+KQgYY+hW8Nok+XEl9VvX6WUClEjRISJ2fOCkCqqMA9az/1WmEFOcMs
XwKV1Ub5aJnztPMyZprzV19r6MTtYsYfoh1AhS1BLCg0luSnmaZiI2HsBajXL4lD4oYr44eKiKyr
cAPbm9QOjiCqnRJ584DDfIdkZPRbe8YgZevKN9BD1N5HbHft3irR3gnH3ffEFpzanYcB6ibK0Yeo
eHkeOxindvoq64U903bao4HC9lLhkQ88TndQYKf+WBnMBYH07VtVCfj3jP6LyFkX0f00CnJu09z1
iWm7qCWNbiYUtVxth0tL6tQOEZ19HqeFWOe5/ADMm9zE9MFvwPTt64yJ/EBURZCkIguQOB9Z17+8
2P4gAS7cF6R6om13nbPXc2qaVP3F2BnfaoLUGnoQBDotXgC6awR7t5Y8zrqqLoRZP7vTaPku9D2o
wKixDDOLAn2w0Q9W6aHJbO7HVe4u0076yvqdKja4zHE+zJQIGsHYJkymBh4TkwZSM+5l7laXmlkW
TyAVcj39nhvjjhhFSOpE/LXyw1BoNDTtPGBh3bcDYrbM5JZtjIioyMw+le7cvcDX+ejIj+bARdQg
0qu7yh3z/TBxrCC8lwHMo+Nln16UoEKgTN6YTvzcihF7i6f/rHl6JlsMW/KftGhGBFqXHy3TV69Q
+gZuzwGdNu3YB0t108EOFRpJO3r3lHny2jzodTRj+RLkA16KtuWRhBGUIZFwHcxwRYnD5EhAlw10
puo3BIC8RJQAyEPje7fiOSYuJOWgMoMo7Ovf0AtfW4fB8zTIGzxzLZIgA52NcQfV4DaGDJZO3nvj
VqgRf4Lo/mVY4XvvmRNbFvOLRU+aU1PrP5elonowqRtXAC1RPzvVvoVIEeATkEmbiVLftmP4e4Va
6EP/nmF9WRUa8MXj/mSk4Aj6eN7mtq22IfwHY1jdHWq6aga89Kkh+aN1Oaw28a1XxL/C5VYzplsy
KX8UWhMGGrpoSCuoTGxVgmCYSCgxiwnnY/rSeGdApc992vkEwaLqqvIvav7Zte/7HCLXAMqEOFME
L8yoUPWvlQ/J7BVRooamH8OI4OPM3nt6M/uYF8ujPTJGVmXTnZGs3BJuVwUTOmGB+Sit24feIHiF
OPTHJlkZguLngmgtt6eT5wzP+hy+qQUZIfRC4rLosm86hb6GIwYQEw8kT6Tw5ix0/EI2Ugvz3IDd
cqgYJbFbX5PIu6PRXmxsQuI3SW7fMdo6j0rezM38I9TNbaL0R3LPf+jSOMFeSHzPUydSAyg2HBtv
ATiKaiYOkjzmKUhm/AlKYQw3dF36+TovGtL3HrfVMHg30nSJOzTvHA8Gd1WxjfIM/OZMqnCoNpfM
se40h6CyRbO46tnN4CEHKfPpNtKYohFX9G7PlD1p7XZbkSBVrQT5Qj3mIlJCeKlRPA8WYAsUF9EG
SrLGYXx8rBcH/6vCBu9YHC7Jfn/q8r5Cy250D4M1Xch9MFASkQI+9hiEBPrBphedn2DJOHhTdnA6
Vus82yHYpGIg/JZejhUYVo63u0T5j+pn2HreVx5N5qH8OYfJeWxHb6Pr6a860ymTJmdf8OxsLHcE
qjFqOqgm92iL/tzknYJVmWMrVxliHCSkbHtdCkHTmcmynyJxroSes4i5p57v7dJZFj7abX+xl22s
E4xbkx4Yue7WtUMHQwKQ0HZt9nLf103R7QpL/s4lITREzfMQ5Cncb+1Br+vl0FIemNHwiO7pFd7D
NWV9xQXl3vayfBPzk4WxfQf6HaEtByO9QoyzbDMn/dmEIzZvO9Y3fZ0wl2e65Np2s9WG4eJh+Tx5
Nqk14ZgTaOExIErqgL99sizrxNgq9asc3L6AloXycs0EjemRLT8qXsCArTVP+mNE8M3qfDqzNG4N
d+HfzhzbdyS+5dJ2L0OJ12PSs5cejyb0IVK7cxdvAQaTI9iTeSdFeueq5bV3DXeTz3odTOODntXL
XXFy6IJ5ADf8CLjAqcxq9htiguBKVI0JZ3TpMQz2Nsdl9FY1y9eCsUpgX/TLQV01VF+nceYUbzlF
v0kMAl0B1EyEkOVnsymgH83Wjkt4dEzSLrLpRrObZ9tm9fceTbti8p9epHA6EkbHI2se34hpno7w
ilpdnoyOpdac7ii1H0Ipl11i29tc2MajqdW05wXBfePae0i6Rj1geVcP1uJrFULBZSxzKMKwNxrX
7o5e5dL6y1W2lcwcPdJjg1Zv211SODVBGl1NAYxZ2LS08lDnXX2nqiHo2gjulZucO1M7TfWkoTh3
nCBx9cC07Pgum9amwtK5jBJh4CyIxNsZXXqZqhMq0YV8HPkZTXqFeYs6Cw4Q4kAnxHC7zihMtumb
wWJ/G4hEDy0Ox82oauzc5leLg4VLiR7ZNdpLoZP7HQ/FZWIgsZ/ilawUZg8FYX27Fq4NW3FkooGT
NBaofIW4rXXwrtUbmovwviiw8Q5JOp2WQj1abXilcUtQkjlHQUYndFIunAsxygfT0G90d+2y9fk+
me2LMBFGDgkCOEQBOGEp/llRgBbQ5Ngu7bijUYMof+IoXM/Gq6NY/xQb0EBr0DeT8E6E9Lh7z9jT
K58hF7sYbpKjBs1iYzNE5fKj9w5pJnt4nzTMWqUuw6Do211rajcFquNZqS9JbG+mgeGc3dQNnpwZ
pnSby569sBp2rmhR+i6/LQiYbdIVmxHgGBgzp8NGjpzCqhn7m5zYiQH9EHpzT0capX7dsg90qQq8
ZS6xR0ZPIsJ8MHdUgsgWneUU0inbQOF7FMXIKArybE1+Gt1mky5rUz/HQpb7tsESBJPjUWqpYJcJ
P1qa4cyxMFAQN9J0yTtP5ILjDy+rORGNVsg22evaeIgT+7ktpgn25xhxjp6fEP6fqWRYTXs6ZR0H
bzIKPAyiKOcsqbVbJ50IZ835iFnsOcbSKN6oxtp1JVQjc8zMrUaB642W2MSY4DZ9OVRbxsAhgtPp
cUHlWNjZJRlRVC0jxyvKNbYT85jrWX5SMapy3YSMgKQ+aHJp+dbU3JYlIzx33XtXF0dYhYbvGPk1
a38VhgCJRE9JxLyF2aBZn9ylwKz8aJISKEP9aX5ZOndHnk7HxStPKoHnsegmy6+GK7dM1yzm1nmP
zaU9GSgVR1FPG1kpCht6MzFFz5GjqgbsGerOoMqISGGXyV83QGFIh0NMktWmi0dEZQhWrTq8GYn2
2vcW586ySk4yKTSu9XvjZQiLiDHaVCdyXMNtWdIVICEXqsGVQBZmMoIDr2iJu+1xXRFZz8lXdUfW
BhBQlnwqlBb00fiZ5AU6YnMlXJi5x+NGTNcgyt9k7to8wOZ9QSUU0CwbN3XhfTU9eAA7dnpmQzrM
strdzRZJ3uphNNq3CPEXeJH5JV5MFomHAhfkZtQEHKqGHAo5VbtaF89Gj0XbmMkX08VjmXfWVoTl
b7sipGq+i2YF8zqaffxCqd9oxaEbV3Qbp7ytq3nXxpkf+9zp95pmn0y9LoOKoD+f/Vefh2ar17kX
TDGOd5VdY8BGN32l/yAOmIIgjzD48PM58CawllCDzCkkySnMMGkzAOhd65rNAiHWsvZUZ86qEGrT
keyWySDsoCi+8rHwdo6GYjkue2uHN4bpbLsri/UIm+OIIqtKNfKiLX3gJP3TQqYOuIWQ7e8QxvhP
3JptpKxpCo9zi/4Qx5nAh1WraQ9nrY9tnbYE92CtiSdcvY+iISFsyX71M3m/o8a3jYdQB9lgJMgx
s1YMnGESPI3yybLQIbqFPCxTvHdFh0nL3jF0f5OxHR4AqRcd9THpHTSGV4gjTWB7Q8hgsNKXNs3i
PsNzr3BBe9IXsbguJpe59DTvdpzTH5Ok+Qpt14J6UaFimub3TMU7fbRa2mcF4WD5vaITtIltAI/1
NXP0ickWElcXNtqGONFtyfIbDgAXDOXh111SdJ4yfrJNm3PInF7dYtQOcWvofGILXanyoLlmx+Ep
IgqYlh4G0Imtllf3ejnznIBwc3v9nXuHLLwgjFhh6ModXMxXpFPUV+CXPpbYbIM5kc25hJtjoJAy
QQl2KDaDJmKb0dBB5/SKNpUjOQYSJ3mfy+mCnGu5LjMKcVDAFibW/yDvvJbkRtIs/SrzAihzh8Zt
BEJmpNa8gSWTSWiHcOinnw+snt1mjXW19eXa9l1bkcyMCIT7L875zipL52HdJrF6GEYAnx5sgb3W
MaK4wqI+0QMK1zXZB2mm00UXpgDZRlT2Q+k6zyZdG8bsmbl+gq9dBejD4rNRrfWo63OkzzWViPYo
YfAmjq1Ll5BGh9owmJvS4q0K5GPqZOaZw/FByXnLwPxrlvmNPw0XY0oO5UCX0hn31gKjTy3DY6di
F4qzxfvd5J9zfB7L9Mo5pj1+wDFDOJVkN67TfTFZwFoq556OUtcPvYlUjFZ+ITyWx4Ons/czOh6K
2oBfCRFql18YXxVlmKmRPUhRdue8Xxa8SvYPssyBH2l+puPBTxmItHa84TJLi+CI9DPwhj241AvO
tKPtn5B509otJN5jvcDlUkXkQ5IPRUzrtqeiYahffLlEGARF9UXALbu5BIoahvnWfvA1VjCboCyy
bAAaOOcg6+6HqpVb4hbDVBLbPfQ+gwGLINZSEOhn1PSH4h7d5YCyD2Pl6GcLzo7Mo4apTxox1sFt
iRznGZDR/GC0xL1GY4WaP++nY8MTOWNJatPOCUeWiwjKacXn8RhDU7J6/6qCjQ156wjEjujABfPJ
NF/3wueTE8+wNquwNsgYtCK58eKciVsrC0iPjzFxto2hKFWMgUxrlSEHYXuxsCfccZZO+8jeafJM
4pzSzux5dPNsOBIXfW+ltDWmWZO1qB4Y27JbyJthh3mRRtHjmGp58hEKg/gBugBrrX9q28A6tz4I
WqbsMWWuc2ymIt27c3ZPxJwTtrl7L1Pvq+3M2wrTAMef+561087qxuFoWeO5UwWDfTR+3QxkULDa
ko37ENnpa+QynJp8YFZDdjW1M21d159gSZpHfwJtEANG0MzY08og1EYMu6xqdJhGxCD4bVGhLScb
lZq+bwlv5SAbtnwzOpgBMbF9JjrKDK8FHh20N95QIsXNqa00ijuGIkyz2JFNKb7fpnkuZB8GRNTl
cCmHcQUFB2C6ZoPE6mIu0YMKXsOwoh5Yc7IFmiN8dio5HdkvfENMOz86GSpOvz4OWTHtWoAQW+w4
V25OXdK2M/yA4JaHHBEe1m022AO4noINKcHIG6nxg3d8cSBiZwr7u3nN9eDWXnCsJWWlzSkYJeDH
ipbT343EafG9/SBBQPSTR2ll8wSXpb9TpnsCYHAnEv+LKmTe+3MehFGnZnaDGru8bwLMyyl+sfAC
9uANr42Ug9UfIFcWYNyL7MmilUGgSaVOthzYt2PKSmufj+K2ly8KMN82ZR2+VZnEDoQFOeiH0G5s
Bi48CJ6r3rrpBwGl+wKH26vK+7u6L39OU4u3k5gvIu7jl6Vq1JZeF/eLRRR22TbnIpePZtDeZ+qN
3MQnVVbBrtDuuffB+Qim3549GuhGyPaUGfS/5otSGMCEt4OeWd2lFgswI+VfZO7DlB9qJ7W5dS75
bMLZLt2dNydv3ricc9CeRzEyCeicPNuPHo4HsUAzod4/lTVjEANV2JYAwrClf9mq1H9urZMV9QOu
2Ed/KoY9dn6P11wcoEg8InUIVaDvSYo/pO7I/IopvlExJSAc8d4FcuLhhIPT6jGZLB0T1hR44yR/
SnC1UXwzN/OccZ9Ik8nrKnaWxp1d0xW3Yjjo5caZWr3HiAh4pYEZjeknZHQC96ti3En6UNzSSLQS
J3UXvTBLutK88G1quf62s4+lgH8QGHNOvKr5IeR8PVfFm2vp1wHLyQbQ2dZD9MmSlKzemSJvGxVl
xe/P750T9gVeUFWva0VnRtx4Y99eR3dOzQsisnk3FOp5zBF5q/LJSXoY22nzOMYsiNiD4dNyh13Z
B0+wVdstX5CrJV0ZrSSG+tXYb1XnXnWWva0FN4iUYEHHqacQTaNvqlQO315mNkowvx3m6t1I3oMC
ZJ4d5G9FnvG99ZIMH4q6DnCmH9L116gdc6EkKhAiGcmbXy+fFbZv0qpowHwOrVq+lEE/hn4Ka2d+
G3ufncrY/hBGfDGVFujxVj8I4j1qa7wvpsXihx2IG2AKpbNOR8piE5NtyQB+bxkmwgJ/cbciXopj
Fz3WvvzJsLM+B/OtlMybVW1fR9ZyWOIVJ+bGaLw1Gdf2YF0n5VtKwGVMzipY8i46DAsTwsH6bqqC
6EWTMQfbHtCk4zEtAhwpKoZ+kgUnbmorzMzg3dX+d8fCX6e7V5sBiejwUDTOcKiyKAY6Or0Es7GF
JklnisRsk9POx4wg5yhikdi+2iWnWDFcV53NHtPsTCiFKzdnWobjpBm7GT3PbL/gvVzYMh9cE9Sg
i3l9lpG4nd3hErtjdZ2DA6/FfFs5XPLUt4aHEoZAGIZT3UNjBucO3xYPus0MzKke7GjEnlnl9t71
8zd8VHgI4y4/Bt1DN475Aa/auDUz47EB9y1nPW4cWfs79iXbZELtPJeTs2tmtmH9MN1KgnF2kXgL
cmyT2oCPZKqIQKbWes8xrJ1KsKzsaTX9ZYYSIqkhG0R4HBvKOxJWtklCnjPhkZveJJMXTFrC+pnt
PzYUaMjM7YZdFHyAcuVkr8t0ZxslIiZmzABEVsqmJjOhIgQzkvBp86bcAqZiROGlcF4qIA1ysA52
N+F6TbBKTLH4ShiabAnRwLmPyw0xQfM+RTftnL3Xo38F5/jBI4RhYzYIT0YyKweSzigDVdg7oCcq
OG8O3RfzsmbckYdE4mzA/12k3HtT/7EQ1dRX1A59nGQhAURE59oq30J9SRLmo9iJiXNFoF4b073r
usEZ4Cbb8TJ95ymwto4H8Qh4R2gNqj0svf/q8/7zkk1d3MdMemnZrEvsgItq74HGvLrJJ9maxom4
vK1llE+ZX70lkYuTb1/GUeja69Fq5gHbPhh0RDLSxi7iuWSxTlS2P15EchNMShzyudrTi+urAD5P
G8UfZPyAcLVnM4QJ8NAngAci555k6yREKG5P1zahidnD0NfTQzKBTCKE3p0Dltdcv4jdzTas+KJt
oe+Q+zqqrfSml85kye4PJUUCyLAxq3C8M23f6lKHSU2VJ7ATbCor+VjUD11wVowdT33qUxkHUbXB
+Jtrgz+WEgMXG7bceqV1aVr11GCeRb/Oy21TmIf2aj+lQtCufFdMHnZTlfkHegh5NEpkT6MxvKik
6te9oRNGdnOzpCxoBS1cMGFkLlq6CRzQkA+0fUoNe0fcKNly6+3XiNd4kgzdYfKm0BF2makW/nBn
HGQk70qWylEG5B2t2CVOg2Q/jPKHE3gsQ8q4RDVhZGwQGSwtM4nD1nRn+NV93g18uWsWdDQae52q
MMF6RU4eX3wr/p47Md8UCBMLJa81TD3Gc1VRO8LvrAtrCGUqvleiP8gyc4++qs6IoGjoEWgARcz2
cMb3nggmEseZOHgKMhUZzZvW1N1Bo8ioUioOMfaXkpFeFbOzgdiX9d0P0U8RGQEL7+tib+dupQlT
ye2mpb7EWcUxXDpXtCigrOSddslgI30Y8LIQZ+eXwqlK5LacfTQIPtew03wrk/nsKyqj1MEm3QHY
sLPq0ltQXgEAgoCzR1YOPE15zPYkCRgBKvfacLvhKs+/QUyiIu4bAk8zTxzoGsLWE/eGnV0KUgZY
HQwY2yBNnRCN0vu0hJf2Xxbug70mPk66FillngShha2xnFN9Z9g851QPcw8vrlbFdaHa4Eqn9XFC
VC4mpj4WSpcrCx3aNGWnOScoDfG7w6c9PAYuvpYGwuClWm5sa8HsPKo7F8HZzvNj6FtLvtdW8LNg
BwyF4Iuv4WaZJ3b6cW5c1RBheXAPg426EinAe4wdcNuUxa4o4hdFl+EmYFzEgh9+pjtw+uzTj2uX
lTA3ivKwgztluR15fqM8n7nJwGlVGZjtdKbe1J8Fz/3BXnq0VC78tMV5RKVQgAhTjN8aZhcBbptR
fvOaVB64kUAG+IqJiht/s7oanBayexYNu8Zn56yl8y7mACLWysG2FydD+BBE93AkYEYBIolaazNq
fg9zAljpImAyScuGqML+0QBMFytmnnzpePaeAyyIIUZDY7tEWDdr12OpBT4BnSL8XnqLd6mTbyIv
fyzRqI+6vfeVumnHsoP0WlDfkwXaJNVTW3oAKh3gl0FSOqc8Zy45yZ9qvtVCuYh/mbZ6EpVtlMzo
gtvO3oyybC9q4OcEVP06J3hwJLJha3bVLbMyvfF66IfeN7Ic4FDZJNSLYXyifMcMQ0PwThFro7aT
B6AP4FTBwM0T1l4sRkFCW+Mz8OSBgxprcPCqNKePji2IPDXJvUZ2G/WAkanJQJC0RsAWFB1U30a8
P9SJizfIA1F9RfrMfX/stAmGisBK4F7gUZM1hFTpo9HNFeXqcK5rm+QybdZ477xv8wimuUQTg3vx
c8hy6G8g57a5PrHq/ojmKT/7S/xuFQ0YLDaMqcqP1GJMwxf1UsOc3NAV7BJyjDfCnd5GhhxoosvP
uKNHzVMFp2f86DxZcFFRYAjGUrsSCWesT5kfDZQELZtTtC0bbcYfR+HY75Y3Fafcy24ZQ7POHiAT
oVPbs6oh49HOPtfgLKC4ViiQIu5WrclmnBe1z1OYXHVFBRSUAQVlxtbBQX7HpY0UovRCllWA2Ooc
U6BmA5qo4oNW8+RkSXQEA31lDAoVl4vIyZpRN7AtYNrznLixvod/KtjEoAyzDUDGoooeAwzybLqX
kAVrjHMR0cVYPFLJ+ddBvrN8CAzLLM9U7+9RVmXhCOpyxzHSn2kU4x2SIDH8LOwKnqsQ927ASBip
7jsrzxDqfPZolcFJ5O1D2kIcrbzmVS9usWOid7Lbmrt/2LEG7TfdkNpPlLkhApSDBPmPVnjKdrOf
Xisf1wjvz7WMDYZHa1Fj+0CDoqAD6uC35Ak35Vc6zB9BUJ1YAyDN9pqfQRWRYgd+XuP8zFwRhZmV
v3mRgXQBzTxbL87zL0atRJxHH2hCrjEmahg+3DPmvLykUzQfapm+JwI2SFmicyIZHQ2XuUswye3N
Nag7tcGM1M0HeJ45LJf2+1ilL8JO8egGyRRWlnG7mIdGje8mvA+7Ll/7ublMExa/KWFQYzk/2Bui
V68PrQfTSwu6zQLmA/w2LlrfdV78o9a9zfeiJQIbAZZZvhSzhPRKI8pjJc/SNOHra7lv8w6USMlI
seIosKH9xoOWRx99WgiS/zCSTxBWjvM52/GFEeZ0JKWeSZiT9jubO1fP0ffGn8zD0gZvtQLA0pBB
+xKpEzC5bN+nGKGnOXsNBooBGj3QTpGPKRUYruUHLEwzJH0G/623PgJN4stQNd9k+n2yOW+TnCnc
0pwtAq+BhfAXhxTEeDAZN27GpGnQzx3Gjs1YEfHrFe4B1wbfVT9PQ/Bzz13s8bzmZCuwuuMsZeGR
IP3S8qVrj5bSECZjCg+TttZtXwm8UbseUlWOw2HP1zhzk5M3desRQRukTMjJeDzims0HGFbegzEr
d4BYMlKY9n3TV8fE7A6uS55GYwKcjDSTOYkZPfOuoG/unTo3T86HOcNwDhjQ0bykH7PHSJegNjar
ZoouB1lN5NBG1ikD+oJkz3xYBdNwxeLcwfAyAV9SINdMEwIDyo8pZTZvZOcB1lPP3tAP8B+XAid+
kaRXoOf8bQQdd2RFVosRLmJJ9EhdR1/pks47gfozcNpsv9RMe8VIAHbECmYzABLgaJqJaYqK26Xm
0ncDVnZxRSeCJz0zMcj62mW1pdAiqAQxknHNEGW4koXPUNxn67763JF1kZdgUvYhMWa4oc5mXHya
Y6E2GSnEzMAiMqqZwHmL+Jig27uDnDdxHL8LC1euz28bduCWj4Uz0WMscBxGEVD10GjYR8ORPEaK
KXbgcd5HDAPtJn1oRXIcqBjQ0oJHhZ71AXrmBV3flTXifDezi++MaCNtxO5uVuKJ2fvEEqLcAEOF
XPQMNT8JvT4rOSoYN+FlWxUb5atATU/ahltuRhAunNHoryyjvfBp8irbQu3QVCETYzAYYWXdVQbO
aQ9NtvTs+BH3frWNuOSIhw5u2walciNqGJEgseyRKQ0aL9JzzfjnAiDjl3GESIPbCQvRbQGLZGus
efCs68cwifKYXQKQmTY+VmZCXp5j3nfXcdnLGy/9WSxOdTN6XegM5pNRWSSFTv16BGLVV6mZIiY8
1UkAG6owy+vWqp+aFNSGGs3mADWF5jrvnKe+NXdBjq95eHUWLqbYR/tkWhCOCQ3AW11d//qzv37T
iIXmlZmgYxpAaiUp3wwES5sYLO+JrQjESO6AEMncVvYTWgrCCjbdeG1qFOHNNI2nIYgfEp69iw8U
p9QeLMFuYRU4O1f2BNMBzba4CkD3qL57EANP8mrH8pA2bJslyc517HMgJfrUyvlHTCdxNkY6J9tT
u1YhjDKU7YHGwK81JVwmgRm/uuvsO+3xWwc9w54yZ6qFJpmifPb0hZSvEOI3Qps1ZAapQxU/8bfs
Q4LgkRonWx7bUl2/5ZhUboYkU2xBinLTdWm2SsJ42THjVvIjEIZn96Ig0r5PpwOzThaVzB6R7lHK
6DKyL2jbIFqyIqjmCfYAks8QwhBFUtLfyU4+B6797GVlcTCmK2ua3GsiD+rdRPjKTst22Zq2Vnuc
78DBVq9bPbxJvjh3qCudvR6zz8n3L31jJY9Fvnwz6L+ucEacRJk95hUZrWUGhyUlkDGEwXhXt2BP
ajBIZ7BgCAlSceM5TEYqu7YPsYhPgaWLE1FjActP++Q0tX0TTcu2N3qT8m5NHmB6ogSeiV++N2Wj
0OCPQ1j3w6DD8QlACj4C6iIJ4C7rOINqU14qxct2ATCcSn/cG9Vc7lUvGwz8QXYwEdddKVOgzq2C
g8KrXUKaaivWhj3qfvRDysDgzSqt6MYQmJs68OYFd3PZfkwM/seAoR/Mi2Gi4OlsOKHt4vBN1V3I
fWTdyA50WyrcM5D5Va9YdHsxMU+XgUcBVAhufmfalohLNqlF2LoBaxARMeNgGsr4ymFJuKk662tp
hnLFNVUnkICgkxxWap1pn4gmQYwCXnw3rzG/rYOONwWyum04PomGqRCsIwLm60vr5+xU4Ja7bn1D
+/W/zQ7UCpUO3355uoLVn2hk8RmKO2sDO4of+pawUWdMT2ScYHPAhBx6TV+fMnHHeYkoBoQDz5XG
QiCdz1//8NQyPKncajpUsp52HRa2TURY8iFVXJLdWHzmLqXknHFFljUCsHIZW3ZCfCNSOypDy5qO
BcbLzS9b/WJtgoZ+vDcW91KlUTikbB8Jx2B9YzPfrl2M/U4tz5VTZdf2ao9cshqN3JxzlDilf4I9
v2PW8TBk1M1N+oF1MX9wzCo0JtrNOOoK2PvtdKc8/8JVjubXbh+Cim3/LwtjxGqZQWR8bFvOY78r
99P6XY90x/NNHl4rdvNUNVtpZtXRaOqL4B7eOhY0uDKwyc9pA9yFsXOU6JOzkn2Z0ePsb1NSkiJ3
3C9uygazyB9cA8Q5UDqxioXmHYms8sZmPlrFZn/j9qzv09y+YdS7k4Xr3fMcn+N1ijcPSKymzOF3
arIfS+7JsFyfriXQgNQGwhDh7fQnch0/umK8KzOR3sQyZkhWIAmvbWv/62GEDoEwOjF3Pwweuqu+
rw5ztdA5T8EDIFC6t/SlylweEAO4qFGBAYlJNvC0Y17stmNXjDTGWPnmoGacczGCh8pYPyJK01ub
vBiKSANaVJYI2qLpNrVQWXR+ae/9Zn6CGvq9yknTGqP3nK30n4a4/8hn/f8jmsC0cGn+azTBUz98
FL+xCX79hS+MAXj7SWb20d6tkjbwAyaO6H+gCTz3Dyy4ZJnaruObYvUe/g+awPkDA4nH44UY3sKz
7eI7/B8yQfAHvlbiU/FGOgHeXPM/MWzL1T77f+215OuZAb5EbLYmIaMC3/bvBkcFfQZ1nWUjh/HO
v5Aks85vDDacla2u29m6NhPv1ncPQY3/Q/j2a9shbPynt+vuzx/3z/7ov9gs//wtoADzPyHQ1WFC
/69/9qVi97bmYu6dx65ka1WiO/PdG8h6r/OMSAesI3aZMQON1EJINAc2B8a8QcoUthipkA9d8/Ze
0xd8pnW1OgFZ2ZbBE0ok6Eco0eQ8hHT1AzRhh5kx6WwnJ5+DJ0UJLi0WvFEtsQ2xL/r71/W73fbX
ywpMPj0Pf71v0y/9/rK8wMv8VIjoEa/kGMaWYPGfVuiGO/fJlkEDB4LoJ8cumsPf/2B7dRH/9rFa
ZiDxGDtMzvhg7b/48LM+GSSLJPIeG+fGzsQlHz88s34UAeuFyTlTA8C/zvZpXj8szIXKaQRGJ9ld
sOm4rxzr4hCzXK4tQJUKxOY1NGAgXPlAHt9i8X4aksUgM20UhP6TGJqHqLLxqjQPrHcukaLcV9+9
1nxKRqZKIjLPwDbYsBiUw2ycAjJ3ZvM1AkvNZM3bkF4+b9y0eK97fakHrKi9/+/svPJ/vym2EDYm
cgH4AwrCXz6OTCMkS5IyfzIGpHWaITFFzIVNSAgEeNNZGemNyYlE7bfJs/b4XT/t2b6WfnbW/XJw
V+gOA6c/z9R/6XX+3d/OMwKsYc1fFzyifFDiL9HpXYZsF3eb9eQHgC2VAl+E4RiWd4QNDxdhoO7+
/tkwf/c0//kTTVd46Kd5yKzgLw70NhfxOJuO9QS5f2cF10L7r/glf1Zm04RORhugRA4K0ajPbaxp
2uPuNcfgyvwTm4O6mYTxrTArlgSM8jZemR8xVNItWwEDUeicf//reusb8Puj7PkWy6WAiT7jEucv
AIApCLCZI7t5SiPjaVTUAot5B+aBAyCjXZkU+h0GI0efcuyQMX8XjFBRdCFzbanW4QYZW580h7hP
j3lAjVR6axG/VvI6emTM9GbHfbBb0i5ipu0zQZrSt4zvLtJan1mjH+8Ys8Z74WUz0QgkRfvJKW0R
EFa+2nP/MrNnUr4x8vJKjP7bPPcPxLB+ZxrLj+pemi4CKKYLM4zTV6ZgJRYqWkQZmKdRlzROnUoP
fes/l+NXnDGQ0Kqod8k0oR4gCpiWaWYLVdwVbdqGc0EN2xEZ5NTRNZ/SM5JrpACrFm5EOw4+ts03
hQetf14EY0H2DSnZPiQgHIxOlAfHmp7+/vP5C/JjfZx8k/vOFB43lsQl//shh9FwKaJ4Np/GPvvO
BfdJ6gNMNf+EHu8Y59WLmXKKpJVzEp4+DCUT4ERe4cImOkhetJAXnAMXo0h+ikZezTVTsErCfosP
aQnf4phYJUMndV/yxE1eBaCvknttm5/EetzH/fyoFvOCE+PdzGp8wnRaoke7lkr7Mj0LzZ4tZwBV
f/79y5bu70wPXrdNqrnNxe6DOfE87uHf7qwyrkaIY0nyXNiudaXHZ0uDjS1HvEbg/Ow+fV+K/m20
yvMofExMBWORpu63CwEk87rmBeXc6Uu2TkDKFqqpyw6kZPklkh9mTmvBMo9hLTz2ohx3EWl5vqfP
ebG85gMGl27OnryGFaKDqj1s2ubRLpx9VpDxMkwWm3olwoIWa981Hj4QoozKpJD7AUbJRg2VEw5c
iIuvobF8RlaBmKblv4AvqIiZsjawcbmEuYUNc4T2KZOKZiRb/1QTRiSi2ARDTwQObFiBX3UjP6IC
Jxr+ajLncpH7kXzxzrus/MqdmTsehFnBHIiPXauBohfRkkkCEvIbcomEwl/SQVk8OpM8RiOQI1ev
Aj5BOlAg4ZoiwWfxYd34GmiRZsKPAsIEYQSFwiSMNS7z8eTl3RtZmy6zBBO1MuYvEG8u1mqN4je2
7cMs9bI3buMZeIBT2ywkeW0tctmNiWQKrZ5zKUozQZfPOaKTDu1RH4eehjVIXh7mY8YI267rUMR7
xk5ChNy1GfJFMnR5Z/p+73q9uw804LogrqtjJeRWdkZ0YjpUwn/N2q3UdNnw/PzYeptjjHQyr3EQ
sp/s/DXpFntD4mGHRyVDlES16rvq6QzocHkorCdHMnlKRTedYw3tkBycUwmQD87IfYBabwNs09tR
ZdiFV58YRjpby6zi7ehrggbjFqlptqxmTvgdVR56HZRHbfZH7WBeTK35ln3p67/5nqyX6m/Ht+25
gWOaHBDUsvavr9E/8U7saFEAqob2GQ7GtwhDsucV9V0OFGCyAtCzic1IX5sMt3MHOA+Z5eTKfC/q
PZwpNiWkn1ITfodvTRhj9qnUrE4SF86/uWV+FUT/69ekOncxR3Izun8tmLqKBbvntM/xZLPGN4P7
tKnv/cFgHpVZZMkY/i2N3CNOHIJeWnFNgAAum1TMu8kDLB2veXWQEM3IeeA9ZjSlmTilCA1iy3O2
Y87sFEEIG0nBxWPF7fOoYGQkNlxv9FIIxAIY/MEa6Ol67YBfvEf+6FbJ2bfEqzNFX4Vir1LJ8dWk
seYxeknZY2EZJMiZ+RGWe5whhI28MFS9jFE//slk+Y96v/+HGFtrn/WvO7ZNpVX68V8f6sd/Hb/a
5WsVXKmPf6bLrX//Hw1cAHCLR5gT36OQ9gOq/H90cM4fniUsG+uZ8KSgRv0/HZzt/GF6TiDJciRn
xXRXzM8/Gjjb/AMED3Qb/j1aLiv4j8BypvzLo+uZ0iNqBBOtBGO3MsH+chF55lxMpotH0hoNsmfL
n1Ha1/cY55+JkFHHSOGgt5pl37h9dKqL4oybbXwYkDVdi8jZpzFLaBzIwVU/NaTMVmbJtV2HiESB
tPfis4NNE2azxdxmdjEAe8uxwc39gJoXu0fAtgn2hLiFIfSFbpZ5k3AexskGWMMM6pyY7W2iJ/Yy
fvXiuflnGyC8Y3W3Hapb2c3s8Nv2e1NTWqaIEQhbvUt1Pjxip5d7xqhm6Cp0YHEyvDA+5rqrJiqo
lTdqjtjLmmq5WjL0M5k/RZc6kyZ7aAa4mRgeoUUWeydLs92EpaLyfWLRZ9c7t3MboBTsT8wS94oJ
1xUCGA6/IP2a8vQXatm5tBLwmCHX/qxy9G3XjzSPjElPNtT0YEo+mPl9VXn8utTj8Mqyvt6ggrHT
/Gc71Nf5gkqdEgLZzZITZR6Td5sSUeLDi0EowwIc5LrR64NREEVFdV3elihPWTrl6LqeS3GCl96d
ikplRwNml/Ar+y5Xqxs26A/+kKIfNBPqugXDqlmQhdWWSEvMAkuMTp9tfjRqwuCphOHNK4+m0JX3
bkUJhdn9lAH6OXqYEk82h4YxQHgyq/wHc8FxJ1h4XQTWLH8knMorsGyNrCsT6DB5nE5gh1nHKa/A
TB/P9+zCWfS0OVQ2ACM7wEI53hyqkozNDBVMUIKP1Zqt0nhFEfm1VGjqS/0ZjaSccJgL9BKIYf0m
RUhirFBaJo57PsZ27y60/oU7DcdaZz0xU03+nMkH2QzjReJFA5PDGhEk67YZxZMxuclVHNcBmyrW
1GqNJh+G6pwVGCbiKj/qqTZvbWvqww4b9QR8as+CDKd+DQSdypb6RnXR3rKK7GhNbLyNOp2BvGB6
TAIERBnCrqrGeDIMHloJCKubIRCYb5NmgWXdFFvd/VQTNlpl2KxkK/xOVj8RLO7X6pJ1sbpUncvC
eWCRiz7Vv+Mux4casHR3QbFGSH9bb6ChqtSHFbPgitJoviI8twp1X9/ZVjLe7LsosE9uAuI+0LrZ
FX1vnHsUNlujLfs975G+giZwDQLoUDfWUUTp3ic4+SNZAWd+br67bJfhz26CJaKXC2brwFgzDhvL
ZnZs5bcl0v1FtDn5US31djM+MbA39t1oviYk2zOWT2jO69glcAQmA2kGzywBKTX1BKYhET7rXwKH
fbm8BuQ34Xdlypkvw6Ya3G8QdTht9M0cw1Bo8i8UKV1IWYrCr4RZ1DTfST+Jr6YRML9YiHvdtpNj
7Wq4x7w2LsSstamjjOxex3P2IUd1XgwAs1bZ1CcQoC99ap1qXdcvrA7XvBFNVEHhVMdex3dUW2IH
1KnzR3Upke6FXekZ9wBl3ltrOCkvWn44JcvoQJXfpcL+kamjNaTNA9AFvWtc9eIkSNGMWK3AZn2y
CxjlUOtosVT5zbfST7aPub881qRbxHNfX2PGIT1uiDZ5q/NdHhs4C8jHZlTLwHnpQRFM4D84uxEQ
L94lyHLB+h0V7mwgnyzGotqnU3dW3QiPis26G8XxrrH0vUu43C5t5ZcG6tsjr8DRm1dnt+rOi8Ny
o3izWoM4rUjihJczWZw9UtP+54T3lErB4FFmSxG6CCzZ8NcwQLrlx9jcqHxcxRo7F1snBur8Jfeg
kNR8ytSQkLtyOERVcV2VQXec/eE6qzPKHmNdQbTVc9Kk9y3roF0QZbdsbNHDzT/naH70nBRt6qIg
HQ3Hss2Peev/sKc0DdkbvJnjdPSl+5gF8qHub5YRHxYB6Cwj++V67tEPJC1PR5s+uNFDU48YwWqi
QxpFqjcbJp9pf/skLJqWYfLlpYiJ6+tECi96pHuUU7jGdS2pxrHI5tSsVo9H8CbQQoQse1lKKMDX
UFzmBmSBxZ7Z95L3CEYMsR+ztVuO7sKGJPMSPm0pP3zs8Zux4WgH2mpxZrDukpqJg3uT6QLSRW+h
P04f8qXGBNZYCN7GfA8Ip6z3xUJrLAQEi5YsJnDcM9tuvIE8vmDGJw5j+Wr3TAhVy3LVUPJDz/4H
sowr5h6YCBGS4/8pP3XbpFx2oNUEGok9ACcMX3WSwx0BUbJgX457ppljTnhVO7IxDZLmbqgR6hWt
R6zJ+D0Zp2iVliFBtbFVUFhc2aV9h5p8O5CqTMpEupzibPlKgClOIv9hyRJOS6E5qkg/GspJbUpn
eq3JzAQW/5g5xrIt/PK/yTuPJcmRLMv+ysjskQIFh0hPL4y7UedsA3EKzhVMv34OInqmI6N6KrrW
U1LiEpme4Q4zA1Sfvnfvud+19D/LMX43mJ6tPD+8qoqiXaUyeHNVfbK9ACwopp81XkbmMrNwgcYJ
vuXmiVnw1ajbcp+9eDGGLplVJ+Wc4pK3yGOtXhlp+5KUnFItTA7zOZonjyK912uw4Ak3OHwsBfiz
wd4FU9PGtsfqYnADO+5W2n5xhZsKeSQB7QgwqZD6fdByeyVCbbGorTNyoESe7w0jJC53+jDs5rnz
Vcz5rJuuiDr70q3oOhjNY1LX6V3r0ckExVdqWY6KCxq54Ch+HNZJA1rHH2lOBYEGMS3tmP/4j7Ga
NpiL8P8D3yYdMUHHjCYypR296RVSfqUP7sIIVQTaIDgm6FaoFbgmHC4rrD6PvBOXzs90oketj6LD
myKo98meqXb0npF553ay8idOdpltfo0EfvMjYad0xbQb9eFN4AfrmVwuGym/sxrcQCPsuwb2NXPL
ai1MvEGGMztki+chKK4xuZ6DGmlb7ESPBJ3RL410dVcXJKc13XPeSvzQggDjLgBWhwwRrwHeP0IY
ZLgaIUrAa00fgggOBbymduvhncza5ptzi0GXK+m31FhLZqQBB8DF5LTptm8MCC9YFTw5TVtcpwvU
gv4Kfh5vq8eiJHPbuQJpv8V8vWls80mi690PnQkhAx6EOfMwbAMn9pRs22zoOYhz5tTb8lWHmDdF
erKpRfMVJdGwcfQvDL9MNaZJIbQygWFiTK1GszwMKqwO7IANnEL5Sm4gSCXVffhTq21aRXxS/hJQ
kI3YGeoA3ZLTJC2CX8hsoigYMAMQpfkN8KpIKUYrV99hJ3hnyvvuRpFxrvP61VTezvTHE7D+T87H
6EVSdEV0gNEMjvcNj51dae+1bd+2TQ9drHDuvWjMNp0QWA3sGB2nLj+DvvxMcmbDWDTMRdPWD1ad
N3ugaZR65oaTpC2fU4vkhzJJrjxvfLLN5C6g71b0u5akRU0Z36mne1vNXdLl4cY1gxsSJFeqgkFk
6cHZaQJkX5Q0o+vzakPQfAgFGtri6P+vSPgkTsqwT8XQWyfEGofeTq4TE6myKpaeE52w/DqraMrf
/dD11r0a13qRfHeSkQx2Yg2liAKIS/jXkVCHbFkKNHh+bl83lX8xKbijwZu2RRm+AfruNpam8Ao4
hAZpGydV65FVNGbKs6waOjd1Il7xgFozVon2xrKOwpvQB89Ep1pY8sZu41VlQlbp23VWq/dBppea
XEw9ds5x4SjcrqNa2RBxySr89GBLUCn571DRllFv7zEtmAsbo/LSSaPHtFU3Wq1Oke1GS2xA0PCM
AyEjAC9d0LuQgy60c0rSuVnPkZNa6NhydCw6gC4CqR+q3DilsMdKir9FRbRoWZFLg+UJ7TwPlJtU
By94C7m8aMCaQW1vKeQIQNBQOcQmjLf7AkPyZvCDq8SfZStVcFP66rUPODbVxVtXeO9jHd+7VrO1
c7tZUAvFLO0RHybZ7qySN1OJuYqMS/JVPGqjwKFNK73Xzm3jvY53KjHHQybhk/VATcl+89/tCVUI
Czf1e7CyJ2qascYe2VvVCccqKq0Yyx8tokVPOgShYsm3VOMxI7SUNNDtYCEZbypWAg5mtzr7/DoJ
xJ6mEEdLXb/SMideYZN/HzwrXTY6KrG58h7F9JaJOVozV3dWnx7I/uhXOcmDojOM3cQ8nD4ppq2G
nzwQxLNMCOPU6L0cotLZNHX3MOQplRdyY5QpKf5L11kH981M9Y9bcbAcC61GcglHdtGEWL+xR39o
YsoCIQiqaslOQbRjfmeyb3oTvCK94TZgnTij8OUllUUD3gHzJc2AcxAUSJAiUCQdcmYsDkm2jVr1
mKbtdTTJd3NEyKx6975UUX0IDf+hYey6lGFXo18rtXWl8cLxT8U6HpQ2iBHOgZjdBBCzkvqsWZO/
EGjbkSfZznlyO8zuw5NKHXUHxm+h0sY/TeMZTSgZwOOE6T8Si6Gt3QXkSWfXmva2VFQwZotMV4Bm
oS+PSHBoiNZxaT+tUHuBy/b9rwJF1eMgYE7kKmHnISNMQ9jTVAORb2OEtX4uXueg1ExQoKrmJhYR
zvKymYMstlGFs0BHgU7ZLQ6yCLKVOTKDMSb7u6RH28mzHGfrpIk4hW1mVUF82gjWfa4M0Gxw8gpQ
TUkpT/kYWEhR8PTqM/pQx1k6cdqiaxpHzQNaV4q81EPZHaJo1UftGBguJowE211hw4JMXKrvurm1
O+pRRN1NynTYDF8Ct8dOF5M4qIB/CMf/jIpJUEH6q4Rsy10BZHcBSnshxhxMphg/ydt5GjxOJx3I
RzhmjsmpmojiPlLvZsMG1FEfY2OwXqGr5puItg1n6OK6sbOWyg9xCLO+Z40Gb1dz3ALVmlRGO3fb
q8VI6b9pmK8Wef5kxqwfdmNgaERCQiQqnibE0mBXLFF8B6Fkr7a8jd1PlGo5Arm45mzXY1DQpu8S
W0GN4WKZlcM2TIM5CDpslp6RvLqJOe9z1ZsAEuGO5bTzQTXqWFxYeKEJYJkBLojQqqo7a6UpQbvc
iHAZyjUhsVPCjRkBpkSx1yC+bMv7wWES0BscSsrcyBZjVgIP9lTAFtV+hpFdYO91qYM5CnHV6GXT
qp0ZT/zJAgnoFdOh47zCFgvygiAShZM50eyBUZZ/17NwGamkYaN76Dabk8veA1kk+NYb80ZgxljU
Y/nM+XCHqMokShbEqpaF+qIHbZ2mHBVG5HwkrT3D5igpIWgQSTCGC2UFZ6w/n/Bct6ofLDgvqCed
GHEh5ZhZa0e4h7OSMWafde+doUMiFLjVutc/0HIT88rfYTqZg+RJP4ioibYciqmQm4kAwXxP+/gJ
abRErjmdXMEi2/rZvrLHxz4PTnjm6e4bGZGSmvnUNTd9alAyiSlatcXIHU60bDcRpMPy/cw1o/8i
coRCgEA3CebBI/4ZNLEDUbInNoacw1KDXBVUabhR4/vYecOpmuvTAhFVEzW7vgA5E+s2ORNpsWoJ
SkbJh0EnwhRUSyO89P0HCg0syD33W6j6jTuh25XFXNhFr+QRSroZ6Pkxt20MwHILOX4jbiHtleKJ
FMVom+iM9Rg+7LKFkxrqSmmkAQ9QKiRshjVQ8r2slI4qMuMMVN9Uja6T+ufS1vLyJeANpBhDQQBM
kFr7zNb2yhSvJb9y2fMms63xMYpBbOC4EylcqfAqRHizBJFpzxV7tWLeJMNlH5bFMmFshm3aWCbs
qFtHRURYZAAAkq5hcwCCVY7Ft6c+9N4Y12nWpreh368t+6PW6mHLXD5cObB7ITAwd3UTBNN9cO8h
T+bwH7+YUXSb+6nCB+zEVwleRmN04E4o4iRlTa6T6W6CJqA25n3AdJSQ0dc0i+BII8mn1RIzM6BR
uuCKVkNO8RgatUdzL143RvbWEVnKB9lc6RrHUI+uNLlV0ChL1GeT4F4yskcx2TbdRUUnhqtMhP/E
EYziO7+SWeYBazDZAGlVGZFO1nPaVqtUy46p3S+RuxGf1GuPiO0Uqg8yzlsE3+Z0HPzos55TYovu
qxtgTlVOcmeSHIBAw4DU25breABbmCGc4B4kxDYO7xLnkqVptsoszF1UI7ZdbPwhylfEh76FMD1r
yRkCaNVD1/KKSSflRG9lz/rAKy7y6q1FWyDs/s7rW3tb+3ubKSiSEXTsuU6z0S60z6JvgnWX3Sp0
NoApmZxofnDOYTxhEWYvNdS1Vzdy0zvFSxy6nyTckuKXaZxA+rkco2VJgurC7aHr6Vl7ofPL6Wlo
Ib5QZU2TRvdWIm2BFAOQqEMQwwc0kY9Ot2T4dthDfA5RTpjvzMTZMv3L1xY5XQvXm1uG/LIwktXO
xeagcYesPHNsaS8FK7Ng42UDxhnRhPfZFD573D0r5v6vsjafuG95Q3JXLauZOWyNNN8w5uA6JmfT
b587ijqX7tIy9GdLVvE2kva6KlG5Jrrxoocw4BFnQySnmjODxzQnhUuFTyRoUwzfcgIFtdFxzmzN
lVugizSpq9GXZJcAmyw/gw0XS/qikvjdYwog6KGYVB0bywAJAOyZ3Vvbbzk+oCcwcDJH6GfXorFR
UxZPRTCyQ1BQegkUpyY0XwyN4oNy2lr2/fTS1NrZ9+oLuhJIwpgxpXfmiEPa7Xyf+hLRd4guvwcY
2lTtvi39b1PjOO5J0cGK6K4GKyaMC0tlornTaiJ/b5UM2bGrQmhnhv0xJFG20JjA2RMaLturGSnr
9kec3iO2iZfCp2AYLW9ZGXOyHIkQa+ZvUKnAiMxfUGF6/HYQ0uRmE20Vf2VzBwYwwmfQEBjeWE/Q
8WJcJZRw6JJXsP2ow4bIguXGDWOwPo7+uutB6eQVE1zNDcEZwa63I8UB2E/chSw3jMXZkOvh4MeA
aSRrPVg/49mdzDtJiEXIxjdDkCFq4dPD0PA02Vq2hdaNDccsqB5IzSnNj1Qa45wpid87qA41+/nC
T+V97A53wUTDJ7fyZNWHe93qOcPpJgJ/D8eR13zrSX1NN5LX0FPblrJm36KWKLzxY2xcWtBwSsIE
x3riFe+1zssLOkRAgX3xGcmuzAa2kmz966hP7vDXuStO+3jm0mtotzc+RGbmSqDSyxlL73MzLs08
aJEyIHIGx15XNmz1IimXet/OfgbA4h66M5LBxYylDw16xrIPcNGi5YN6WMOPQc5Ma76OMdXLxvUW
6wxG5crp9ZAixt1Jx78xyoyIvF7x/AjtEbkkzzurmSKRkLOUhkNbj4/MvI+Vws/sKkr4XOFucttH
EmpuQ636jBNski6Io7RlblV54CNI37zD432nkEK3YXqXuLxvg631xBtt3d766kp8kSlPdlqCrMrz
nvV6OpPwiWCq6T9N31jLlpp0Mpq3yHzSRh12hyXfHCc/KKN8AsXIHtb2b0MKXI4MR8LHqFyHHYAM
uk6N8QWkYWFUmrNMOOuQBRzfdGmyzkM/3nqpgMQjx+WAKzwktnHhD8VLUvFq3Uj/nlsHRFWSTXAT
2rQ2LcYIxLNzHg3sbdX4bzgKFEzS9Daox1Vtpy8ttRPmC1omZt5x/3KWY2i2tkyWnEJ6nyOp9tfT
wMcbBgnxaHO0X8A2Vo9fJRH3tHXkW5Ax4LN41wPMB4vcQgXR8qa16LvhBVpnUct7O7jVqWKAgnCn
SjojCy/oyCLsv/NZUedHBkNExz46EZOeymUjtM1o3Tp8L5zICxfRPi3j1zpXm7Sr2PZMUPCAyVin
g5cJrOXSnYn2iN+hsl0yH8JBFLGqUlCidDexXGTeu5epneXQpqzYNxY63UQcO7S3JwsnccIEq7XT
jQqZBOlpWm4mddB0Pmhq5VsnC64pxs1l72dH1byagkz70U0PzmAknMWxOUtp4I4cm4OoyKBQ5qfO
RJkuIIF0yRjsB0/Ija05IEZjC3Swe6Nb7HJG24olVoct+ntFYQGp21PlnaYn4LzCC9KjZAWBjVjs
BGNG44anGEmJVTyUHR9wa+ffuckfoorvGgnHcD072SEfRlfxoU39sJu0/kv680MxsKHqiXbCSfAm
nWs+WuxjUmRrDe4SXd1oRyfziVH49c/nx8yjFWeP2g2ZGdTFZ5aT/Om3Q7xsXfNhJDCUimzEfi02
JAAUixFGo9mmN4n/3YTxVzrhgw0i4xo92DvSiD0EkLsuzF7KHOol9ZYD1gwjFjmMc0PCcxkkt2Rv
86ThGPWpe2TEu+wXtDLC+ZCsvZVJeOm4fWCLZCxQGoz9BA4yO1dHeWWckZJe2sSFUcVbO5GRO9+F
LGDzh8UklECE6gU54PMkELf2BRB+g4RZN4P312FBlgi1lkqDoJiVh6gOMZpU833tAbzQI+00ePVR
V/5LDKt7gX5QLOIm3qMVPQ+Zve0zbCgAHNI1YUQwUTQ2Hz9auwWbv19NhxrHwKqy71StwcSpGK7h
AtuKUX8dyjahJDbHlTXfDaIeidDArm5aL/XAGKuZPW7zAW6A5VgqXhvQBdLfRY6LeAJ8Jyg23fsg
kgcc1tBaJAEwqaa/6SPRGZBAo02Q8T4PrFZ0Zu6iNt0p8mk43rEZFSLYd3qIq4F/wz2cKWJKTFoF
Torl38FwOUpixec/xI79YQQ+092WFR6eirHAZvSVDfc9Rr4fjytTa5iJboHBpc3vfEaoThQgHQNm
DSZmkbpphBiy3TGg1zZKLzQOacPMicBu5QsamIzAIMJ/EvAqN6NVbkjI1IBk8dD7bbZVAsMn9IkR
/SQxXS34hyAq0yv/hbhG+g5m9FQrtQbnxhs54GkJ/OymQts1dddlwSofBuFDHow3VuR86mlwF8v6
GncxZgpyomkzEA3TktdRgMCJQZAt8afFWN/DNwcs6AKL4Af4bFz+ofaGnniDZpW7tpdX7gSCerQq
zk2e9ejoM63SCdO1r+NqlgDe6Ov0Hx0+Z525wwZO+9MIog6Kq14zQ2OX5DSVmNtkiG8C6R9gVm6M
htSfwtJ3jYbWr2d4Kqq1UWgfdCp2qk8u0AluZZw2K2XWxwrg6xRctz41tuH0m5HqdmXHF0jL6ASs
6KB6/xRjo3H7AMuod8Aas87S8dwCskli46UCa0HE/LFJC+PAHrZucusrI8wMZ6ocluIl84hgmiJ7
SY360sXA2CP/0aup6hS9H72NSTaZeIqj2exZ3HqkzG/t1NmJhhwYDnl8xpyZC6PiwJjFaivBR+OE
hTSUb1A+jcupNeGh+u8Nc6mVZSd3CijUsmxpSXQK+D14UlldBHRRzgvMQzXJYiSirt4bwqwJpPWg
b8iXXn8cON+DHKouquFhtJTzZlb9DqYkqmEruyazeY6Jpt1huSNPJ5VaYnTeSmhEmwjjWuTvaDEo
5LhNeQ5m5iK8RjBu0HPAwbo8MgOswV3TcuxBP7h0auppy0vumFs/NyFenQxJyc5p41t0BEdNK48t
AOFN0k4hQ6B8GXXs+vOaqzs9i2/s3FdoF8pIclS2R+wK/vDcNDicyNBjcajf0UE3KJ+hmbt+sM6D
jJyOnFl8FgOUH82AQSVkpNJ4wKNhrv05IZdhCFECYlMTHbKM7R1kFRTCEXxWqxEYQZV+scOO0Ih5
vBmNMPKqfaVomtWTtSxC/RUPKdVYgZe6qEOL4L0SXJH21qqOlXUwZ8kE3wcJv+AMdoUrl4RnOvhY
bjnQh/zrFBHsJB5i6GvoVTKkuZwfLF8AJKhLjBgYzVZDR61uBOZmwqh6xVk81HpBeC0OPJdMbrPs
zpNv8jgWHk+AVgP2AGDYhxkI4f47HuZyN2ByVVuAxAJkTAU5MRvgkLQCIZJPLouh2RYrhwBdOrsE
1sbsIGnZoOAZH+MpFqtIj1mxZf5TVPgvSeb+f7RLCV3oDgL5f6bAu3srwl/1dv/5d36q7nBNWViO
8UM4jql7+KT+j+rO9f5C8ObgVMEqhJ50/s5/+KZM8ZfFaIr/OQIynvhFdce3dHIeyXP1dWE6GKj+
JduU/XdrD/ksFt4s1xe/6USHIAQAKAGkEl1k7PqQeHDZBEBOQh4VP6ntrTZE2TYdZgxiQ8OsC4Em
8CJQGoVZdkx6ZKOx0h6lB3AmdaLXwixeK8Mt75UUBBP3Bu5u3+Z50YKcTriS61EnIrxhAr4brS4E
ZZf5zEVx026BSzebLDRIaeuHHDVFG+yFPZrfpl7mSxyr8QbZlMEsrHGG92mQ+r6j3gdB5elYx1VE
hkhPwJ6Bf7h2h/vJS/ozVRehOF7m32IrxLEIZ5+nx0a1UDEgoG+Yl0eE+M5jHWOQlenU7PCZ+jtU
tf4GBE8OJUuNV/B7Aa+YChtD4su7chb6RkY9PcY+p2wVR9OXSxTQxqeqXYJUGoCNwFdzO9TrNo0K
phGhtsOqU1HCUBr48M2JG5rK79Lttz2kGG8CftzZotykk+auy6nrYR3zGEtHIM+qahUARpp3pSa8
zSDNryOzmMeRlIJjLfJdFw4ZifUNW4BU4Wcmq5xZb+jeegWcEKcc1KnAtMNR3i6ORdwOm5SspQ3M
gXY/+fGucIxnj3iONXCfaWlbXbusJN5nGg8ZeGqr3BPFhOGbdny06Ub3WTDZjepk69ESIoYqLbaJ
49MYmcG9DfWLg+kANEJ24uMccSIxecCLcwoEgPqwPHWoqTdWByBGi22W4CaHma0yZoumcJa2nU13
eTw0x04WKbRIaS+1tqVml5n/CvvURMDWmfuQMeHCUqW16wO9euzdobrr+7wnG7Bz6SygXZ3bkgHN
U1Rt2cDULRnj5rHr2m7rqqFdW5qT73w6/T/F4v/Sgvnfy7X+r5fV+Rd9lNXUUOvJ9t//7T9+8epN
vv3tH6BQAR+86b6a6farJeb93//tp19r/i//u9/8H18/fsr9VH39r//5UXaFnH9aGJfFr+uaYSIK
/n8Lke/fCvWGFPkf/srPVdDS/7Is3XMYNLvO7NdiTf2pPTb8v0xUiWCvhWciQXZ+cY/qf/kk+uJ1
04WhY4MAP/B/1cfk0fzFyjUvhGTR6thWrH9pIZzdPb/o5vH7uFh+KK9YABzhzEbZX52bPnhYq58P
wTpwfjxc9QP9hSXaj/KsDQHs8lY61DiSFlKuvzGaGVcFKqwsC9JLMH398t5d//y1v/pIxW8Ovx9X
4xk0ani/8M3Oscm/Xk1dwgq18KlgmohJZZhTqmjq27cVUPlbw3fvNS9G2guYq2DeEIeYXWAT5gx7
sa9P0JsAK1sVkx/ZHAKv67b//Pp+eIL+9m75hkXaso5nyHVty/9Nql05VaolPV3LyoM5plO6LtyJ
PhCCmOfaKCfK5UWeuBzKBpoHGJ3o8PiIHkpmmo3VmhdnYsQ3RjglkOlOJy/1n/uQmVeisUIOHkdD
Jq/usQcOvgud7lJP0U3KyGGV9MFXKXvgbG0EB7DDWGOkygXMwBlPuPkfXik78e83Bi/VnEPZZ8ul
bljz93/xfQx6mFhIO5njeaJ8pHl5Un5uXXShtUC1p2blhy0zZMAlC73W+mtRt/XOC71xPTIon+LB
uPSOeC+M9o2A2eH6xxfQe3NfM7YWOhJSMCCVQIXn1eewYbSaxrG7qRQgCMZelHkhAuMVZHEGkp1b
ISvn1G62TJJb2K70vQJxDhOaflZ7LwNsSh5E6nvocsdwQFZWdjYwMjz210brkOg0G3y6s1WG5VHZ
GpLoEn18l5sk9GjANjMjPZRmG/38AompXySo2VBKBeOSgdl66hSIw9gPmMhMc26xrh+DqN4Xrhp3
U0byn+HQdYqC8rPPtfeYv/Ms2uEQuN4OTbOzk0ZDC6P3z1jGnWtcNOeoNYMj5bnYa/FXMUxyheLd
23ijNVyDI482TOvEoYTvhBHKay9g+EGDwytdoxYF7ZkycrVpXGcYHFd2TUqLbi5rl/i3DI4vlQzn
TzObkDT20w0qhOicz6k2NsC1vrO2dpxDRCrQLqbuW6YKbw9k/xqTjcu4Tchj2pcbthSdu9DBwmIb
m6xJrCvdymuojL64mfThCvTXeNAc8I6hY0bbWhbW2dixUQanhJ0IoG+aY9S0OO0a6DOAqFFVVFa8
jwvrqSd45Vg5fXuuAtPbyxoZVTBlECKtOAe5X12RemhsmQGj9hUivqniRydM1qJK5L2YdWIlVG12
U6u4i/L+LUktc69HqHVsgIao6qITCTVbTcvSE1J0ZnJZO8sdewyOnbN8THqiZUjybQ8yctHwgPX1
iC+pued3ViuZ4rdI8+vG9M5kIDhLGZjpSjjNc6qUe5bgltfE3FUb06HWc6jyBqICj24cIiixpDy4
5ZFszvzGi/xg6cPGwnswxeNLN4DiM8Np3Te1z8w5XVeuJY4oI64So0nuKe3ihSnIWhpd+1RlEWVH
Etc4wRvrUoBrBREu230kJOMEUcg1gqnwmBncCnr34EjxwEwufKDhvdIrr1+3Lagxml33mFHzTd34
zkpMjbqVjvceCPfUAsM/ANKvVj4H23UXwUMxncJjiXVBInUYix1dRTeNoV/++ZIq/l6Ie+xwLkWR
hz/YRCxverPb+dd1pq6nAZMC1Bqf+CzAeQrXMlMSa8kaKG5Hc1BbM+SCaxjZ5DrYwZouTfUag/vO
NllU4AWwuHiU/geHhAGAMRD213+4yt83JjxAKIgwebuezqo4H0x+vcqKKDkTMwfcUazEl4A9fW8g
O4mJ12tzRJCpGqbXHDWuhgs0rEf6Y2mwCyaiF1MOM1c9/Zl4bIOjGpOHP13b/Bb9uith38XI6oKn
IBsBUsHvvvhY83P8ZvOQVwsvmkEkFKHF/vOPHDZbn+Sj0AZ6x6wo94Zerpl2m/sO6teyzIHhEJPQ
MBezvPSoNc1OG9RtDqXr7MHxe0DypQdRflR9+jwmhbVPBmu68lyAU/GQnaA1jwcYfhCIfOeQEF29
6AE2PqCfew4CBkYkoqKjaAQYy3FA3ZK1yZVOA41Hvb1EfeUvK0x4u6SIh2MhxXAcHYSMA6CebcFE
5w4A1VOXWeJNVzgCog61qQ1YjFafam4HsqqvEqkxoAfjeBubPshMN1xliekffnzpujA4hEE+i5a1
ZhXOwEXHvqucvLou+Bc6zfSbqRIQPFl5HyPIL3R9aVaCd3xQtjOceqcbT8wA85VBBdQj5nBebcC9
VZp5pwkA0SmZoOWXxvcY6O7tCOBqBQF72kR6J5cToX9rglvj81TE700ZGHdq3UezQlWm9c8vXY76
ClVQehXPL8poaYASGxyvdS/qiXqotHsFgGI/ySS/NATl1KIbL2hugTT5XQ9q2lfsYVVL49gjLUaq
68BOQSI7A+PxGm0OIEfn1A9VskzSbdLo7VudO4cux/uA7vTd92v3ywGmmWeSrj0Bl4vBH5n8jCjF
GUL3VxEi85XNRAjitk/IRp2dbeXZIObFrrPt6cYu0HcT8/bSGFq+4cHNb/iv7yHiMR6nZFmAjN6M
UWifNShAYEOBRrnIANZRTtBYaFaPSmTyqqCt7gdhfd0iulDy1bb6aaOEg6riB2GKBW2RKZqAymzt
vYmohp5g05/+8ET9XhQbBvMJw4axQJ/CEN5vZShAuMiAsosiDBfZonFa/96T1TUH2OjKY/fYFCT8
XdkZOGTfZ16cNaSTSTNK7tPh2lX+8x+ux+CY8NsTjlWdgwTX82MlmhfRXxbJRNYIj5yx4u4jcTsf
wStOfr2JOpG/VkKsZKMfDADzb1pMqajjnljYGQlbIdkAOXkAWTvVWCysO1MbvbXfx/hUsjq6V+S2
rhjnoZvsmOs2KWm7qYOHNpFEjETyYSRvbMlg29lUxM8fcfih9U8ydT/xqPAp5Kewr+pDDZUK+TiF
aW4Q01TUr4FFQoPr3Y2tXb7kUBUljsM4Kur7cP5ijxMGgNS/+fFPyOzFIi2GZ9cfStC4AaL3PKve
g6Cz9hAHp9PYaYCtRXT48YUhdHTwc6zyXtfn2zFHdiZFTkBDJ/p7P+tXMh0pT0zTAzlg8XTkalpU
RGO/xjJ+QG9oXJl0CyDX2QaRO5l7FLk3EvqcMyQpU2ISsYZQK1xqW1JIUmKMBrDSUXty29ogyW90
LoWpGPZNuFCMqEkuudXfUpjgukRQgskeXiVNVI27owR9sw8FGkovRjDA0MQggq5ObqNsIiinROoc
ZHa0s1laL02u52Spoy0ssECMiRcdmn5Af9j5xa0Qz1krx7tk/lJhUIFmH8Attsf4gOcp9YJzagP4
7/PwNgxZFuGaq1M4pPFDnW8CNAtGcTcp5N+V0PTNH+7SuXX2923IYd/zLSysGN5/NO9+vUm7yerM
WpgIIgPmdmbybof4Tc0uiI9OxZjPjZ2bEiKsa3dfqcEdCzFPXxvu+BrbgYe9UP8AfvGHi/qHvZE0
Hcgj7F4/Nu/fjzE1EeCNjcdv4TpUraNhVnD4HdxmAVYcUef2S9uZxmXUu2GZG+Btwph0l9Fj9PSH
K/mHEsKk1eSZtmtYgv/PZ/pf3x4HCCxxoG69AHAQ9u1wZSmLPnYwlUx1ynFTRhH4NH/QzyVjY/RG
MZKS3mF7mh6rKXUvIXERa6f374KwXP3h4n5z+QvDxOnse3QTLMu0rbkb8evFUbQHOlN8sr1ioChF
0t7zttCgI7N78Kt3vWM6Mwzu05wmsa3m984zkEgbqA6cPBS72kZViUQJTnpetkfEtemDUattYQ/N
H95IGDe/n01NrhatIewsDuE4sX87hrdNDeauJJBkmMKrPIjHi175N8QmbBrKuHMsvE3FaOcYeGOz
0Bsah5hOamG0a1KFCcvNNgxqw02tt2fVCXfpSvMiSu+2r2R1tCNxagSyzbRgq7OJ9rlyvSZe520e
71lw43UgTgiAnxhPkScz1D7HU8KPOryflYGzR5p5TGKP6tZlUSRbotI0+6lqdnZQ7qcQ5n5jkxyf
J/3FGoJ3YxzQd0zx2e7aW6SLQGc6aLo6su0uo9CvrAiGTUI0ahvAejVbq17bXrfnLg52qqVpPfj3
o0XVE1XdM/LPu5792wJKGNIKuZqlPaNmkVWJMZEnExtFaVlL3Z2HiwgZdH790qN5eShCcvH8psYl
wEEbtMSRrr3aE+39ELV1S4yh4hzbIoZFQZpKLDFxD+BLGOjtUz86Nq1Wr/zupXe3UWZ3hBbyY2r5
bZytglh4CvlsGU3XRPj5MKdTVsjWs5aDNKaV25XJdY4FZxVGqKDSvoASM2BMwjXC0bc2QZvpYXYe
6ojIkLVZgkUkZh3n1zYfsbxUscPp3+m7Q82m7V/R0R/RDpnGosGDeclIXN8HjnZ2pU4kFV/K2L6h
2xDDH1ykPhktSKKJuWNh7i0t4BQS60zsdeCA6A+wvfCuDf+bqfPabV0Jtu0XEWAOr8qismw5vRBe
iZlsxmbz68+Q98U954WQFoxtb4ns7qqac0xXQmw4iryV7wi9R0psr11njI9lRjZv5zICH2QDiDD+
JH2LsShaiu2AjyRlgrvsRfcwo/4VWxk+NRltp14ubJcEpcTOirs1JGpBZjFol/aXrtlyaaFu3HOy
HBftkZfdceK08+IXQ7ZDQzgsYKis4eqbe2Wjx9cTyUjNj/cmvRhMbS7ZcqMjVg32bqF19rKYyRpV
fvyBlhP9Il69VVQQqN3h7QQIZt9LkiZODlErqJK7fdz9Vk3xj9bP76BN/mLhgJRdMFbkw3DIR0H5
jPI4sl75xSGGT3PVRvanbL/ZYm4TTfEVY5G1SLZV3O2sOnu1fb9fM6i82JOBAtdLjvZQsCf77c6T
/YBGWyPEeMb137nFIW+Ta2wBOi4LYlbVnF4sA39RQ53CANsMU2e6YAFeBI4tocBFyw8xBoxz5uTF
jJleo7E65llKW+ifxDxIMFr/NrUZ5vOqudN+2Zi92S8bRxwYhEXPjPAppPDYDZXzMswB0qaoM9dO
TDpTUtn/yFZvNk2WNwsLDA/ngbD0JNqu0Yz3vRmfsIx0dMHQXg669mfS0FVoVkEiec0W7SJAZshN
6GUc5+VxkF+WPjErn4t6W45yGVARas4gHqIGpZ4bCIG6OD3rXos7B2WLfE5QMlJY9LadV8kgvgJk
Dmu8CJ+S7X3jze6rVY8DEJ757Qc5RDbemjr5V+/CVUhJZFlg+4M5WZA0mtNAQTErnQjTeO7JNQ9B
ZWA+zJoxWM4trgi6JtFyYKTRJSlStQgFPSmlbIrNivXsyyiipwAbLLtQ79igeIRoty6V3qBr95Gn
Ih8tnLz/mEccxCIPNt4QvxCsiupRphnGhKeXhkAaz4A+6rrDn7nVoHMWPuJXO51OxPMxp26Iveph
62SWoV4yW8dFj1sQ4g+9End8Mww57+To0+2x3x0rfdeHO/ygYY1YPOfING3IdsrCnsAAhNhzTzUU
tevmGZkzzaStwh1tCXqBCWzUknE7NXNbNtuKfOxQufLMZp3uOp1YEbhIkAcJCx3THWfwYdES4Hl0
W/dUlrQv9dFPtoQSx2fl65sWDellTt8ipx9gv2HIsAbMF8YHoyp3XUXeqhCV3KcCY1/hR9s+GBlF
8lnXaeqsuuD5aRXB2ZwQxDs2ObOyQ/vcyjk5ENgeL7lR6q8mFreWjL5donxsL5WztXoCrEZoGXEZ
91hPqFP9FnG0HtT1BsMKWZ+zt7UIwlozvK83gd2XK9G8jnPj/eJzRaED72jjWLhgkLbIYw+EAj0J
WW32fNW1VtBo/uvXf6x+TPCUwq9iSmrv8rgbQRSRxpHOzocBqojuNO6nBFpa2vvB2inRcHtAD7ZT
NN9pzGwrwM5bUAarzqWHWVTjsDK7+yiVdqIGXpdlLB/jQOxToRxj71UR2cPk++KkIs6DIFgsUGMc
EXpeviVOhLrXxdBO1+YVCcy+sNgQM4TgG3Dom6k2VIjW69rpfs7BhBz0LmU9UjhN73Z3t55eAzBT
7ZIQpyXnxAWJS/Dc9YobnA+T24ltqUKr5P8tNE9bedjlONPDYRJNU700Aj4/uA4yjYLq01YkddDn
GBu8luMzMarJplukoDP6Vj2FxYDb2/GyZ56RfUt0sZ795plbUHxOTYPOf+YLM3L4GrUr/FCUXcAx
ZfjLevPa6e2GwzRBPU6DT2V+75/KTRTAycIYsXNRj9zbBt2lnas3aBPRum8JMeq0aVpDz2dKSW4x
QLt8jZTnLkElLMkb2qA0vAi/2Hixz06q8g6DIWUKXj/yZcZnUHgLj0MC4Jvl9Lcnr5nhTbpO/Weq
WYF9yqEc71x3U6eFCI3pUFodtHeOh3sOYmTBVto1KzSxzRq/wQLipDvXQI3M4upsA3JcV+kwugdP
NmS1UzVtyfy2tqo0pw9wH5DMKW4yl68tywf5CvuLAW2NU1AxdfjOIuxW89zfG735HcP92kJQcicS
pgcCTzuwWoyDv6Nq0PaGXeA6R946LQfIxarR0KRGLI7ERZCulFiHlgHw1pBm+TAi1Ok1z23dDBSJ
mnmYI+iEypMl4WhzQ/adZWxhtt/LQhIYP2VzsteL+HcceetYl+5HNfYT6djgpv0xfq3j2CVgodnr
D0F6XGwR6yKgXR/ILCWRYtwPrddc+6ZJbwA00tvs4bGZrOCoa1FyUx4ZUBUVkuzlyQnmsLeBS1o0
kD7qUss3EPrltkMXdaVHnC2SjuwQm2ke2m0fhn22GDVUW2JQ64DQD5DYnnfAFfE584iGcw/12GgR
4ICTjDkn2iY54TVfs6wd78RJB7UrY6uloahl7UJ0lyyYMV8M6sYtWoLk0K0bYu5nWE0qcSA39aFK
BV6emW56O9vdFg3TdLHbqd4iGMDVUrXJLUUiu671/KpSGgupVTabAVfqup1wHIsxNk9JazEE6rUP
KYL0zHoWhS3APMJaEABEdLMvKaMpzrS0oEwePH6sXZOn2qwmI8faORbWvqxRS3VRYYWeQosfVDHb
N4k567xDLBz3wbdDJwoO5njTRBDdvZFYisrt0VH/vNW16RLUCepfHxXoM3nN6N4Lshdv/bPJIY14
2zh2dMsj+2L6wFYMy/6jrMR5I79Y9ziVuzGKYx416wkgynUbhaD35uZI9wYcQztCmLIFE57itTZR
y8u+6N8ET3OhJUGISkUeMzebjj+v/vfy829Fon9qtd9sTb36Pee6dqxlbFzgXf5ps4wVlTt5I6xM
HUyz2ZklW0pXGR9B6QdUI17yyNBgYjd2jJDQhPShD7hECPzc+Z1mhu7zIgZtW1VB/JW2jgvehO3W
axU4IHfGeUP8wqsB4GDNGcGBmFPqp6SpABfEvr8DQaRtR6cOXpLA1QBYKg5GWRIKFZusG8oMCYvX
w0hO5TXpvRh9uOcsbSXLndbxdg67t0EfnLsHJ4RMbr+79Y1BtN/kpFfOkNCOYlsjEcYWw6a0XqyI
eLeeyT6WPJeE27Iwdq5XDKfZ9/oTJ+rXorRVOD+3onlQJ4DJ1FyuhVHZwGISuZ732cN8nJTV/6nx
R1ETuPaTcTXvXbOszw5DcqS1ZrPBUtCYLzrIHUpOLlELQQB+Rct+aPXXqZPjnj4eGsqo7a9lUsZH
BE/M6sYiemmC6BFbpPRUgaheIw6vG/oiAZONvj1mA71wqenaep5muelM49FKs7gnmJjPGqkEbB75
+IkAz1jgTmp2dT/ifSbcF/Ptj2jPwcc1DTxLTbCLYaYgGTTS7zJJ16K23D+ZjbSTFt+wLpwClyWt
gEunyL7ovrQO+Ema5skl/7nYzRQ6uWXtUyNg2rIZyakmVytv7lUurH3lgDUB/JSiNQVZtKM1+zIU
TnR0rQ52Xf+dlhzdlY09tOtzWAXPizeX74kymsNcxGcj76JT0c3BPdNHsZfooaqWPObOFdGnNVML
+U6PfL6CBRBjIg9RrQMLGRp7SyGT3dI6Sm895piVrZnWunf/kjgyrLVnOIEjcTbiyRf/euI9KCGp
y3Hp/2lmjAypmVWv5R35/yIpJcekInhtCYV7wF97x5QZ/Ka38EKrqH3jlDduACqWYWbYjHGdKBwH
WawNiNPnsTaN/TxXzY7ufYag1k3CNuWYMgvX2f6MGdQ4iacxwVx4Yyeu/mQJHDeDDWGCjqwTmfnJ
tWBJGgPOEhZ8ZOBTswkKtgYnrx6GO+g3X3sZA34xO62HAJXtsgcpRR/nYPQ3ZWqKTDSckEDCjVcm
497OpmO9HH3zW3IQfBlVdkdekH4nOgIOOHh/efhUaCVFf+7JiiMwRr2OGedWdPg1OUEOnvwhGZh9
iu6W5+TYGt0BHAqmmoh5FsfHKcvsazH6zrpTjJ9BjpUXsx7Z6wQprpoCrxEk4tj3dn3Ug6E+CnaF
TVOkGW0XyG+Ollf3IJo5V9TEPAQqWbeW7l7758XGabFDoUWPDKDzWKmEc3btnntfuef2eaFcICtI
BtW2kJY8kBXx0HLp74OKMfjkDMy7E918jCZTRBnEN50UVIT5Gk4R3BWLQY9Qt9mZsyF0zDs+57x4
a1z/mEXITafKOBM04V9S0/X+uyS+VyGljZdRm8qwGqviEgR4e9q807+dhgzOrjP/+LCgqN6dL06D
/V1zPfSxfVlfTDyrA0nkGyepizfV0JvlhG0fUrIQQMSGaWD4j0yz1kwb2huF4IUoy+xcEElzzlLs
CTKTx593GOxm3EpxEo7lcLXixnhthLWVIztM2UnvjtCoxDMQqYvfdIzh3asgeHllJao5GM/Lk9s1
d5O+cyrEC88d6YeL18HGunD+WgMcn0O9NRGfZLF/dKpi3SfA28i0SdcwaOcvV5ATqNryd5nkDLyk
ai8MZ93DLP8lvnZrgn5LcvhwZJJEXBXQ0AXGO+uRRR4tr8JkXK0IcXYKpl1OFxsHFhX90LdZG3qc
w6thvqWZpg6K/Pirg/jt6lCSojX5gnDfhqM1th9JfIhR/XyqwShI7aCDj9kEaVIyYcBCVnbAfnCu
+9j5yv0ReTOywGtqGXi1KxfLW6Lsry4x/6nKpeBM2gYNTVOfx6mgm/587iYtXSq4XruIfI17Zcv+
gGqCPbOox0ti+mRrz/qHrqsDiXDdS9xa/QsuX+UrCg4Md5ou3MvPqz7oP0CXPQhXKndmNaWPaBqT
TTKZgGftLtmbWt+spBcXKzP1ikNrpu0afDTDMzSqu7Z+EqH1wt6bUGlQ2vfV1qYvsBKVH1GgGgJG
Q08REwRXI04OTmqcunzGCaXw2SGtOI2qyQ/IRnuwuEixrQZyCg5Gglq7Ew7B0ZouCN/VZRAqWBmC
CK5pypqLyRACRE2G+4xeJ73LPidOgBFFXyFbzIwKXm/LGqOmLNnkbiuP6fOi+QyhAlM/Gsx0qbLI
qpSu9qVJAX5Q86ewkhJm9sjT26JICYvZX5rBG+dMXEEa7Twyg9TVyWV1TEy7w1JtIqZqzGQXBW9j
08MT0sa19JN4JyqDMJQsY2mv9jOnuo3mqugLJ1w+OONXaSG6GnoNzsHszfsGOSoarbbdJ2r6Vwln
/I4yepyOjAFVku54agIUu7nH+NPIhmM2AYlNbGthWmmzx0obrEt0Ld9N/d23xsDmFPXbuuCvSzhb
fgoOpYYk8FSN3iPq7QNwFxLjJCQaMw/0tcuHs3b9ulu2nnNFEn20gtT9mnwwJ6IQ8wXHrH1OTAzf
rg8aQaNkW+qq+5PIWWOYLCi07OZJlavab/ixQVskv5L8VTmxu6LsC/b2WLsPYXf7ye4sAklJnmd1
UHjBvJVJf+Mt0PuVXVnTp9/rG5p/f0hKOcGtU0dlCeMWOAZ9ueqCV1P8Fpq49Zwp3yoYzshqMHkC
QNO2us5qphH05U1NaNTjdGZE2LCMELcZNd8UVfnJGab84qeYeNFX17+ihDbe7Jhv0EA9HIL2WzGX
JpwtMyBQvXtxYfFjK56P8XNImfS9fo+8UYPEaxgXP7Mh1Qk1APtJh1/FcLaYDH6T4deue5YgDGvF
ry76F4v8lV7TENY5jd/MN8vvScNzPVNMXzX+z9znPZBGmOSw71Tr2KQc2JeeP3w12LQ4arvlFt/g
+IVJA+3h65Ab6TVJOvPluTrEohhuP+8GUVSrwtRpejmZdSRE8YP+KhhGPc3hOO8G5jZrq9KOgR70
6wBm42tHaCo+QfPdZla61JocihYR8UkRzaveTl/sPm4ugXbMU/h9tIbzDYmWc4Pfvgqav9l87Gir
YmvJExok7Zeam3qNACzaWQKfmrL+Qu9+oE7O1rb1u8LbeWKy4dMN7xs3zPFSOM+xq53DJM18UGJ6
jG8O0hkHggQyChjm7LvwjV9FJpxlbOO27SuXvFZLpqRjoVyCxnnrg1lRAcn8Ovc+Y9QB9BZSwIgj
1ook4BnTxwZ7VnzqnVaeGt+A/shuWwa4QER+BAixboB5b2yt+oUnTqlFXgz6CTckfGthXH7eiaQx
wqlPQOdV40pk04dyvPJ19OP/FohUG57yceMaM6nd371IuYec2iPIeoPm5WR+FsKld+GW7SX2Pe1a
zc3fkkT2z2ggULbGpBJ1pI3Rs3tLPCgeEWdK1G3dHzrpyXkus2mbPeEohTWHpVs597Gz0nunnJPM
hPVOxqW7GMuUzFwcQizjnBoD9TH63DymzP5ZkmqBxHu8ayVWXrDd5SHKp+R9EukV43Z6YyhYYJRx
u23e2xBSODF6ubg6hgCITu4hUJlz3Tl3bAbD+2DELPt2Vax0N/8qpGZcZpuJW4Or/UkD9rdoBVJm
GPEryPenYm09gHE9gV6aMPUDW5sLemN8lWUgLxnrTpy4/a5n5yM/ynkESV/uKuFiEqjpVMkZV/OT
3Q2RtDiMrl29d/Z4VJoZ3cxOXDwdy3jMTkKV7f/uch7pQEVTSGjCsPx524xTto0yuDXChG3jlL38
zPvmpUusce+S7ovTncIzL/RrZI7DekRborJzh/h0k0m8o8ho6quniodvwRGde1brPLbkzrOYKjpW
VH6QMMuYRxnG3uJoZ2rx9BYn0SaXc7uXwOUXBXSum3TEhzAfZGaK18EHfjTQN/NlAEHIDNR9cEiq
B/YHOt+Cazj5zRsZEAFu6Lk/wFYJIIM96LGrbNz1JOXMDsPsjFSNvaeP4OmfX+I8z4RtRiN/l4yD
bdqU2XvpAtf1E57yNG/idT3X/tmbiJYiZdHEhdrLpj8QyRNf+ZXfecEctXEDF30Effyft3GJuMlt
vfd0DpJdFjXWmfnhg5nHeoqdlGB16FyWzkP9c5vBqoIM31Vf6FisjdsC0nQq2YX3YJSsWiyjSClF
/E5q7V3kar6WvUgPIOMBP7rhqPHXkzPQIHGYrkSUESSWmrdZB6uPK8+m8uEbx0YKEOP5Fg3g04/c
oZtFTQsNdtBOlr8BzJiuVYwipxVUpxmosVtiecfaatN35ArzAY0/E7a88A6pTebP4EQjNAXMcZ2R
33uY0nWpCMuemTtoOa6a1pnOHvHYoqEj22kx2PznRKGSlzyOXyEoE4EZIAyimrEWNUp5tl6NpNwJ
g6wa6AfUKZ7TshjeZupUbhf3YnEq3adIz95Fbrz4le5dGzqNYRnz8wXbHntGmFttc0pR6LbSsI4m
QbcIMvzhfXQJXKgJRtzUI6drWlQx96X7kNnK9iI9hJ90JIgH07lf61v/Sv5A946H3ToPBFyih227
9/nJkokSh3OJDVZldF4qus8nJs3LKshiJh78AQ7ropDRTQhAa3lkHHzIATXE8kc3T8lFyKeH9Xnb
dAKvrceYcWlleJNt7nFayojeCpzPpJkaIQtF9oEVl9TSqnlkrnDO4LCAmXEryEEhPvbWvlTYnvUC
rIdpNa9y9p4wAonNJvHCoSjr995lYarymcOAOb92KdhVypA9uScOYwO2cY98iYXZ8pPa3L9jmDaW
Qph66OcttXeXGoeBNcQc3Ozu1+2Eeyhi6MDiJmZpHvB604/vkuE9jvFT5rGstgCXfz+90dfnd909
Pa6Wycmt46/MlJYDkSbk2ks+CMalJrJnbcF0ulvBzk4w2ua7CKbxVhEgSiBo73+Mlf4+CuvejgGR
EaUHhyzf6VNg7KrxwRk6gHmgVqUd2VstI24FGTgiSxKAschG1ZfyWm1Tz+u+dwAMMKZdNa75uyQt
hjzEpgonUqFD4lLRrQKjsLVy2rtorEI+wSbsg7TbEXW8KkadKYAGJVv4GbQCffJWY0nSfW1CfoEl
qK3aTIFC8BvrOy4mxLyzd4X4YiASCTiXGe5R9H6/H2354cNe2Tj9g5x7tZ9hj4eaY0IpbNXXaJv2
ltbAdx60tLmmBhFgUmIxiG52XtN2VLRevfmm5zzr9h+jNNIwMsoq1OqxCoPn5edV4mDvIJyb8T8Z
3oMh25B5ZKcvx8ZpQ6UlXRi7kLUK3epWqWF1dA+5zE3c//fq5202ztqewQMMXMieRv7/LgQDzqCg
gz9VbJi7eDY3w5Pi0iAdwSCWjSuZ0+OPVLPRXQdpDv/NLhZ9+PNK9AniDT35R1tehaZMVFgnAadF
D7urFVi/Ca+h6Wbo01p1PTqL50X+/1eVn3lbPyN3kx7Pvqtv6GR7YY0ht8gY6moYQzQZzC5Z3lei
dS55aZvbtgIH7Mc1hEdplGFCkyD0nx/bz9uYynA1O7e2ArQWpeZ3xGEWqsIT1S6hTHpeuvrvnrAF
4k1oljC1nvfIz0XRTLbsQWxmJjlIyq150XUKuEXzPMhBDdkRA6Ec2kUByO2VpvPNukXKR+XcZCdJ
diQyHNhkxKEvNusQbKkgTh2JyXyO4Coe7Ez+ksV8RJFkQHFUN0p4BuM+VKVF+nNlJnxP4NGCGEGH
hrXPAPJfkcn2vIfb5x/985eWTKhWjTdYC43o7kNF1OGyboDJlp3bhz+XKs2G/15ZttC2ZWfzi6wq
bAF5hT+v7K57Mp9qHlRT1ZsM10HYD2IFWfFvFQf2mnYJDJCAxjfu/aZr661mgFEAkMsDJvS1xr+F
wfNCwNn/vfz8W8OWsGxi45R6bBk/t7bKcmIQJB7vctYPGnaNg2Un3bIBQme35rsfO1tM8t2ym/t0
bdoZZZvKdOJQBTjz5yWyuIgmurdeL490Nk7QLSCMIkhaOLb63SbkOCEceeXFqtIYqKejfNVx8C07
27xiWWo2ke+jr3Zm+Hm5CNfgf/bofHDxlFO6SjSBfKeNSNPJkDdGM1CXyTTRUZ3dGA4ZCcDzMjeD
L1CbJiMn8odzxlxtHHzmk/hyRFHvilxnSNPhzkFEi/aE0Y93RLPTXEbTWE+Gpc7TEyDyLIqQDXPH
0O3TKF2BrpEmYKxn0aZM8uxD1Zg6bgECZtV4VsV8N9z6tSKqYEm2394d2h2nMRoJEYP5CVwmNzcn
/TioPiZRoT1OLrUeFNuaZYMG9Y0Wk7cZ8/RlsrhjDfAVdGnATGnV30SWS5vFb617oUKpjMagohNU
w/kxy/a9tLt8A6fjQGN+x/rDKt2mm8Lk+an04b1SiJiSQRwYTTNGcsd9ZA2EG8zOuCWg8xpH/ieU
4XvnSBdhrGdsYR1+Vr55rmodPKEvwzSrBHOntkPD26U7pCn50nIRVpnMq6G0A8c00nPjohSKB9Iu
AmlOuzx33kuSTw8F6dAIRJz9jOr5AkF0RwA0q5AomZhSpOmBM26aGZt+x2J1tAxANnnXz+QiiXI/
Ra29ScGXvdu2txPoNw8YqcDCR0hi3dhqTpPuTVcKmj9j+dYOLqdcrboPvrpWcbkt+35vysgnnZj/
bDLOLybhfhtLPUNT1W9Hi+xTEMtbp3F2ITfhJdHtQ22C98jLBvGyJFkLPFpvjP3alEQI+Kg2oClE
6zZP8Xsg6111drAhVWBLYVpv24ZV3nJ+M3L91Y1A3Pxn+6XRmBFGYQ6FzfFRQZx1HWF/IWIgrNaJ
ovFRdNJcJlmWr8S3TMZjoJVAhZB3AfFEdKtlyHdgxs7D/D7kKN+w8uW6tZdFd7IEuvQ8yODliWoz
17C6LNV/aflbnMGILXLPfGu8tAxL/BdLEtOmre33zWY20R+OaTcca/sbmGd/ke07fVTw+cVar32e
YUhDee6SJJ9TW6fR+F7qNKVrTDtMlC4RAVnKFAbhBg48eem+gzUELWmScZumTBM9SaC5GhaoKL21
ZJ9MsXrh1vujIfZa5c1AMkVPfnJpby2ZP9K2gM+vyg9Ue9euI9ryCQiEqwqeoSS13G/gYXXQstUQ
dws7rst15xRvJUzXxD21eKTpTjN9L5+zZws6VtB/4pt40VOGRvHMc4hyhJ7cDlXGl9mWD0EhWqa6
eNF8i/GEjnSwe0qrnfwDJOF6rK1jS+Q3Uv7mnwh8MipKWp9V9E3NVSCD6hAP2B9++ZS+m/DWRGYR
h/IXUtOLN3LzWh5ZZUxvX63INg5N0YbCc/5OHiKiscunC74LdtcI7wWjCQufw4pzyJczzaGRINdr
TRBwnlC01MnXrjSmO2VMKZMX5gZaZxm6VZQsg2yCMzzQo0RASBDmOXLXfj4WHzx9TOZzSGFRWh2h
Lpm0Bc2X1GEWWLp+tBvd3j96onhH4M0+VtEvrUtvMwWecxu0HvGDn18JjnCQNFWmL/d1FBGl1RCj
1TiaQdxGMLx4k4W/TPKrsewzHFTEfEbZl4SSNWVw6EYAXSVC/SWZNJHuVhyOdCoATp8CLYs9mwT+
enI32RqbdX3lMBg96iJsJ7J81IS3hTt0ydTgESPBmylrY6cKbSdYRoSV8RPOa+CId4pBCMyd6+0j
j2gg/hup3uCdVOif8ONfPFXe9d7fjp7pIChFlt8/z3k1/SkeaBpymPWrfwGnzZ2LcVwrGwXg0R9X
vjZ9ZeMRaBwMLWhHS4Mldqms6F8Tecj32JdTCEFeI55G/w8oqEiCgYTx4HVDcoFZ4i7dctDO1Uxs
hGIOZLLpqLiiWWrcTOtLJqhSSkdrF4ajvbOOMLbPZ4YaXiglbQuH7nNTQ0AkIWjJifzfMwqt56vb
aW39WloZY8QGn1SxHWZLJ/mgXpoH64kHtgb33JmZT7BgTJa3/R3L+VPqgIbazL/J2oLxOxv+tj1C
YIHDItrmBULxP6MYN+DtvFfLrC/tXvN89PwBajNf25uq+kggBJ/cyl3PUgw4KwAs+IP4lH6d3BHV
A2KfHGcpWvYn0m7gXLvYX9onCbo79nb+BczlPXjSqKCQ/fXbguZdvKWjduUvOsTU4fTvVgROB0vH
FXLbKCg5VR7Cka0uPiU+wZgL3fb/zRPz7Ak9oYVdcaCbDrDSwEyEY1LRclhFhjqA/URUaoc6Iyf6
76ThasPatmdUBkTTL5TBHlvnPPN1Ri5Pw8m+jVIJVbh6NA4jBnuAVuQahNKkiKzpm0KqEFOZLuC2
rq2Cr9R1oTikgbqOIzpB9+ShRHxYXX3wqmZdp168tt0n9oFnvkOriff5IzOZzpJHhOykxdFjoYqT
Z0y60YtntgeaubgJbZLvIPlnmdNepGturYJHhyECGPn5pWutFPRw9FZC5pJkxC/Ajqdai1avS09k
y+6z2l0V9IqgCGu4ZfvhYRlhPumfY9EdaEClWySd22AczUubziidCxg3mJgQQRGAFdy8ofxqB3b3
Jjkbne89f8DES5S/ZxSpG8sLiCKdbHfNnKidyRYEScMiaPnvDIXataL5thTSyGCB5/neNdBJFmW/
qFyJ4Xli2gDUcyCQEOWQ3XZfVQnQLfcRpHTp9CoaTrDwxf6lJXc0YaZ3rZtPMCWBK2cEPVF4nv3Z
/S2ZudApnvG1xNnN7/xTAdoSI7iD0AKIQzQuiGPpt1WeXCd+nRnFv/xSVrustZix0b8JkJyvTFu+
Rbmplir77aOMDkymDch0TpZX4AtxP2M/ONsd+xjJ6QAMBU0BxMY9k6EWssVGBdnB7uKXMTOmjfLS
a0YASpI27h7dXIMbiqj08QNDYhjPjNCjFPEIrc5nVdsssb/HC7K0wWrRz1Yq+SQ06+H/rimsA3Tv
0VBtufFYFy6m2T5E5MPHxTkEgCXbTjgQ+tbvt5qNQNtujxbyYhXXxTmRIEbbofjKZxiBERKORSnN
td2VsA3j7EzD4Dtzi4eddUdUsRD7d80chGRw/s3hMv0Qeg2x1Z3hQy9yNvcMZXpWZGtCka5jZP/x
NPFaAO60HKp1F0EJvjcSUWJXLhMkflkc7RlnT0Q2yXNKp9PTcGt3/EPfkAHCsGsfo+gmqA7MvGmF
qT4I2HjajggNtdEqDs3FRHxkE3gbPLjQk00ioqDHwQsx3XuhZfSDUMUZTJWHP4bTZkvhyWRL94tj
fRaDVzKjAxvfwyOiZy2FR5PI/dS0Tmwbz/4X4IV2NGGh2yB41i3JUTOZc9xLCjXMcnwlU3XPrGY9
wJe65MwXN1Zu1twSsDpnH8lVrOmAZ8ul/qSDN4Wk+h5JC8LUbLvEceK6RBmJ8NxoaD57Ws1f39or
Cj4+iyldoCnY6Y7+5vbNHzjx2HDBahm53CFWgzsfNIdBN15EPN0G3z04YmauhmBaq6arVqQBx0Y9
QwQIW0U5rwPcQs9SkD5LSlGj35qOtAA2DsVGl2w3BT54ZCEb4Qw8dFl/ADBlsz4SrVYb8MI2hF/k
Bz3jrDDF6qJL+TqmM4L0bLLJ3kDOOqFr2yCEOWgx64CpMhPFvaCVMVxqdL2Loi8vmm++oa5Wi8xh
5qePyDMZNnGba9ZiLsW2K/P/Ye88liPJziz9Ltx7met776J7EVojoJHYuAEJwLXW/vTzOarYrKxm
kz27WYwZCcsoyIhw8YtzvnOL0hjwNTGfbZuwWErekz7EHEMTD2V1Bcb4vRZzGZOQChHhgKhECnwH
LlbUOQ7y11Us7LvApjYCI/CYecUdcDRzkmrXFdG9ZvsvGapgAoSL28gzz7WbKt5K/31q3tCWkCEq
hueqA+VVFu4TnrYQ/t1E7p87QDfVNDpsKA1umXPoz/lCzsT1pqV6WUUIzGYIznD4/pcIYI0KblaA
v/IKnwuzn1Cw6N+1hgZ1DAQ7xrwsOsJOCo9Z8NwZIRzrPmWE74c0OGlqrgJTcGhO/Z6OS93HcaBt
B474GeWq7kWYBIdJqHRRTISLZcB+ek+B2PHp0AqRpNy87eHgmc6zVULpsRuvOJWuhPWeRebaTB3/
0E5yHcZpdhmd0UMz1PTZxeRIFBJ9SWeTbzK6roWusOPrbBWu4jGD7qMsdzVMnXVlSZDvqmHGxaWG
XOOhfQkRurIBqONr2ZfXKE/7UyHiaGtWtkWvj+OkMRHMJyF5Qr4NfdqtKy6Zjg9wAOtWFSPhqWvS
ZUZGui1I7Zr5yTkMjMtQA0zEK2kfayt49o2oOg3sEQ++hq2HV2nOpR6eelfHq6GM/pYZ13BLUs5D
1ej1yutm/55nEgLtQPxwJmQIurYsbD06T869Pg0ZZ+ccQ8YAS29YYwkruCSOw9gjMz8jJM03LAFM
zDVpTNS3uEm7eDoauRiP3/8KPdtH8pa89OjtCQkgU11YfnaUVQtGtmKSNhhTfjJql1Mj8CcGfhqb
k7E66WMiL6RWSrIfRkQ/KnZR6elUR64xruJ5Plr4SLwXadorboN621JahR+pGeIf5+cDhLZfemYd
J5m2dFo5MXKjsKzjYLK/YqyOZsoL9wilgls9bGfMB4FLkBJ3tFsPmR2+u7nbsGFPvI1emPm90dhE
Y8EhpE7geRNuRRhbZq0DtCb5BHlX+eFPX1flbV/G25gu9ylTdr/Xy0pfY/wwX/uJzeNkd+y+sA0x
rXKJObTh4JejZMdN9ESBaiA3DFC1+uDsTN18dfxm24ZR94l57pIKYaydgh/qcCdDH2EYt4kXadtp
jAi0EiU8FBsQbJLX6yxX4Q/U3gzE4591bhAYVYwmoylNoRkexEbSyK3qqrqpWLj/nEhlpPeUX03U
a4c+ybRDMBjQeYvceCOAgAG1+9JahrYfA44qqRPdCSHxy9WSW8tma1JlHgDzTL9t9GD6mv0oRVGH
dNPeddJSpKcmSW2WdPNrbFJWuNwcKSJQuA2cNURFWFtSVSMu+npNayTUTUrkn6N32ynzvGfKlWiS
yORiJhIZdKunum61jQfbAhW1/aZckVOdZdGqzmV34kUY6Qhq/aklkXVnoh9ZWU0tr0gvjobCwh+F
PuuQ1MZzkI9r9AN79n3WLc5rc9v0SPXzSVq3XXIZSwtWAefzQvMi4kk8w9t6TP9WyF7ESjORoQK/
Tp+SfrKWajwAYm53OTF+D7zUADG6GMB8lu3MLnIeMUf1O5UF5er7IbaOYtfGybtW6a/tLGaVilfE
xONEuQ0h6S50++jOdZv0PsJPwTRFGmsbqczRaxlCdnqpYATzHZ0nz24+JxL7g7pRNvkG8+e+P2hE
3CwxWpdL1uKvYPyL23qCEoNr4TIOGFNjfXpE09q0VfLWZ+5tooKbwM+g0WnuHC2KP97FKr0OSHt6
gJyITyKYQdMWXmTNk5feyKhKjB4l4njWUe8f8ia118iBHPYp/XgxS7BmWfkMkstb19oPGSfBfVEj
VUskcjNhQQ1wXSE3iM82JJBFd98fSLIZs/RNhWN562eWu0UYwwdH5k/dGJ/7kFDYEN0xaONArYsp
px/3w5sEqPl6YrW4nVxdHvW+wnbOujpSVXulmVfLLD76tK9XSxjcKfJxY8xogRJcKSGTrrFI0pa2
32/x68xUOa3w4p86GokhK6vVKHM27vWEmcFb+JM1zBdpLIwl7Zs3QnIJ4nshEYJgqEu3rWnQdQeW
AdB9cI8h1amWo3FMWaMuq2I8EUuV3+IJYRQoWTWg/CpaZ9WEaDozZNQ0WgeSwsxVEgNIGRL3gm4K
fV0UAgYkvIIzbqPXJvq1lLDRNofwpK2UIltGht1TpwVYIMnIttOwwV1a3A1Sho+5QQfEpYMNKiGA
DOsbBRY054gihSBHlDwsNcjXFjIA1M2E5+jORseMgjvvTmjTzZTYRysqdnHEGesjmqNBg2gzzLS7
BH6Dnl7VzFAXCQvtWM0FXL20+0gtSVfM1kn3MJQZLvjEuPd6oLYmTfGCDMxul4p4h/fJJzgIGRdf
7XLFquF5EiWVl+anV0f6pUcryU6OrC94JNxaaZ4n+1pEU7zrreQ2KusPN0JT6Q1askzJyZkmZqtR
kiB/sTNnA6PPhNt2G1nYxjLMS9P00wHOyz2OoST7qSXC/wq8aLYe+fGroTfupqgLCf5gCd2PebWd
fUUNP280fTwFTs4BW6BMDyvaPGbn65piY23CSGBWKMiooubb2RESZC+zEsCtyTVjFLcQqqVWJFZp
McYolZoh2NWdfalxOEBG5UU9jUFx4UKyiINhjbRtXBUuGVJkg25s35szxRkipVUHpgONE12Kpq+n
uNEWjC8AL+njfcXNhkyQN/ozsOo6xY3GjXrZk6mDOo6Zf4FwkOdaqlUSpBVmjCLft6jU70KzvKaQ
Gr22cGd99VzfFx4ZTyG6oyY9zx1bVdPKYbBa+KGYWI2ip56jSzyA+X3ucg/Bkd+aa8/epxn5k4he
5cYr2b2Pw8kzohsncR4Y5llLP6FoUxYewUK+sS4gxaexLqYczL2dKxLoxBY+e7BjmgS/LNXfJ6v6
wetLGiE5jls4nMvcb6ZTYF8tU6LXmy8JrdU9UymiGMFEXahxZ6LL3SY+diutH352VlTvayCZoNRY
P7FR5gxXJ0Vrjjc6gwttENlSUf43Gd5jIbRDSVYUOMVCAcK3buNRDFtdxfmuCzKyD3JIPcqx11Iw
le5KOkGILXRlEaS1qRvGLXEyuxZcfLvyqq69nfLxTRFHstBEyhNeR8UjhqX2VhVGsgpKgr58kcvd
GARfEmCV79ruTZcNCYk2hb818jHfTUaOWbE2HyDmCAA6y9QXFPxauY0jGOnBSJSjU7wOGZE+uVl8
6DXjW52b1Maeww4zTS8vqBcdXVwtdvvLGk3LciDt+ag3hbGqhYlopJiOZgtsUspoz5z+A2wVHbWL
dr0JABjbb0OoZYe27U6T3S6SbHZvzFP4kfi/WRDi6BC7Fd31KiNlwGhB61v8HVcdmVPoj9EOiT/L
g4JewZI7s9XIStGGO60qq42dQr6pmIpvEMguzfdeZwjZ5hLmcl8yalTjAz3bC/qDzdTk6VHmVL44
gp9Mdm7bxGN6lBlgtchsfiYxjRifmGCrLMYNh2jnFbnG+xjlK5hiN1TCKKtMhxpbD+8kEyBODvtK
FX21GclpeujsB3waizpGFKb547Hw2fZEgYGguH5p9PYlcBy1Z0O21nVxx/9PksVtW5WfdQA5gGvo
nC2EIUa3t+DndpqGGlHF4YfZDq9dTQ7EXISSlbdSGXPMhOE9p3i6N1P2dk4gWJqniC0mejnb75Jd
67Z3NqQ1ZhodaTdq2NgiPJLB9GNImHtgBmFyEmyTdvh0RzxVJByGY/PINOXDYI5oxNNnSR6MLsaa
Mp31B7tPnCLNIrxDwbkwM/0jiF977tfLCcKBGmaV6AQXK7hE1HzxoL24wwcksQsR2e26aSkUiSS6
IV+UuWvhoNpwmbpw5kcu2lp3YqrRRsQWlkReckF+NfT6ccAavBQuFiuSN980QtrXJYlHXsQwQk0k
CXX+TIYOaCBUexwirdsETXjyLYowf4zJaJnGteAqwNYHg42le6e8bTd9LteOF+xLE9d82NL+o7bl
gDffuXx8tMn0rFs+/rT6zkLQYJj3CVMBzNfm1dInd+23kjgnHfcc8aoQwPeTTSwrSZIcsr26dw0K
SLf2j26EXilyumbjtuWpa71Dk+QRzVD9Rd31MmZMjDuDcOQ251aRhg9sTG5aPwNtPlA52WCgWk1s
Ao251gC2cj2IbN8S2cfI1iEcza/3fYMqfmJMtSSIfo+qz9tyXi6boJ9ziNhROTbrUBBadDQMxuxK
1fssj7gYmTY4OY8de8YWtUTmAvUvwQ/mfnL5WQHGRhdSYQRAYm+v8sB8KbyUKs4/u0b9yqTlQhWA
EZ/4KV9/R6W0QarD+VQJykfeAypx+7aorPuSZARdpa9AfMFmFsQa9NXw0vNHkmRcLsJs7/K0Wb5P
3Z3hH1LpyffAwxwVO0lz7n0a8CgcixPTzpZYoHstcOW9k9mkKzQIFYOQhx4hqDs0wkyO5oeDI210
XZhr50d6IMQd8SdLGEfLwsnbR5Nj7UGm54LVxLAU47aNTesh5Fc9BiGD1Qx0/PcjLCDb3soDbjgF
TY0ZZ9fvD76Zod+MvSPyjexq49m81vcD3PaTINw7mZz8orQ4v8zFLHT1+RPTRJrH/N+8smHP3ibU
UeEgjhYh5sfvf5GWTOdbNq445vMHUU/MbLKK9sRKqKO+v+j7M99f8/1QYHRyvRGT6ExD04NCJ/Ed
T0maJufv//T9L8eQLMW/H8veYK2Wj9ypPOePr/n90//4Hl0Cmitsw9l8fw2Bkn//bmP+LYQ9Redk
/Y+v//4qN6O5tjyu5fOTjHwsAAF2ovlBO9NcGes4G8Ji9WWjhYJOlR2l1iMK1jkaxJAM1wCN5D2M
kR2BBsGLRWG5942u4nbMV9kuGQvaJENczXxWQCqNbcH75QcXjgiiYSLXOgTFYB2ythoWA7j3Bavi
rY2yZUgopWrgfMtSHXX0DpnPTsswfU6r2KbOb0L5memMmNKi7PctSBBvJIcRpkO0CfyiIs8ylUgM
Au3QRbbHNTroDihNMBPiP1eCFSm2F1JHmMyZ3rjWAns4pcESL1/NA6KlYzXQeLQTExmgP4c66ZxD
pUEhUzHxrh0TgT3KmlyCktb06mBy+8L3+cNPmASbEqsnC77D9wfyLwlLydkG7UKnh2bKJ5xG9cwF
1XYADcKCPXzttBJNAi6QrZ14+7T5dDy0uAmEDy60L030JNlygZhJdoiHkABUwPEsT7zbEzgv2LXJ
JWcGvC3d6YfmOtG8cwpoH05Jp+E4sOAs4CuCWBnbHtiMlrqeF60RQwPSZBbT9V+O6t/jmLlYVa01
VR7qOHnoI67LCSoJLnvi2BLZvHBKjnI0eg/EDh4Gq8Fo3pWHrne+hglc5eBisSRFR8zQzxofn0/G
HDqW9j2e0ocJ69+SJJtDUlKbpe2ZN/Nkpt2HpjkrbyDmC2jCJN1DFrRwgwr9CygLBofAvB3bL1Ii
jYWJ8GE96P57V0I0063hzqzvtcoolxDH0Pba9dob3xx8AyttELetK77YMC5s+AwsZ+fcMyM/M3Ef
132kR8yEzJuewcKqjqJomWD1WE55/0jumwiDk1+d0AQ/GrmH5B5iLb5Mf0+t5mIdJKlCIswEod2K
Mdy7w01Z2u9tF6649vR7I2CwnDoK6AStFKPzJ8PObyxetUU0WWodD94Lq1eQXLm3HzWdePlYb4jz
UteSQoIcoeZIPMSqLkPnEHo1Gnixttg38vYahP2CwIXRlcoWDSByT0R8EhoFg+J2iu99xT2b9TdU
ssLEeP8db1mnw6ZKh2EVBXG3YX585a1pdr1L0RkTEGkgiVyHEQH3tmMeEKtozLkH+9kVjHq1xtqx
wrN3Fr+1jLUNyOlV1pHHYSkj5zy9JjlyoQYqAjYSY05C4vZhkY62GOajrybnT+rRbMdCaIj4eDFI
CPZeOxzhe79UPemwcWtycBp7l7yBPUGIcHe4EeS8bD6LF78Z8F/pQ37DDdypCRU0EpngnTT2+GG2
8BUR9DU3Us3yGaEU4VoLdyBWO86caTPI+itksbssygDlrx88KmZ+qslWimvQilUZc733kqafOQVi
0bY3vioYusckrY5cuWAVOIuIzg4Q5typgRJoUImIAmZiUoG2mgxn75AYOU6dOvr2TcFhb+TwX6wR
LmpvstEeycuKVSKWVja2R+XuNaZTO9UnWMC2Ygp2KPJP+sT2k3Mec+OUryJsJ6uhSlaY9qCjEDzs
44CacMj0wAV21EX5/w+x+F+B2y0Yiv8zt32BJv4z/DO1ff7636HthuH8NsPHLff3DAoT0F3/WTf/
8TfDsH/ThSEgujNbAhEJeOyP6ArnN912YIPzCfBu0p45t3XeNsF//I3v0S1dwnS3hZxDLcz/K2L7
rxw5fq+lW6ZpWUDjKTnlX4l2U6GBvDH6dJ+Jt2hGvhjjO4snd+GM6qFhmkp6MmJGnbLPxFg4eOla
b5W+Bdn+kpYBUb5TQSJL9Pqn1++fsNv/6Z8Fe9Z0LcecX4S//UKQS5OAVD0vTPdanbGOgyBCYp5D
t0x8RPFvcHXzO/An1ODvr4Gls9O02ShZvPK//rKyZlsYpC1Rqbr3HNjZ2mSXkOYe9JxYoDlyb83R
WPUF66R+ligg8+EFSU5EiP90I6bYmuFXS0f76pzo2YHbvTA0YniI0/uoJKoZckML6ZNJY1pPphV5
/45KOAPq/oFK/P77Z04vhwXQXp3Byq9/v1BaPgJeT/axoX7Oi+aF2YzvCWod5lSragd0aC8d3OEV
ezlYRcW2LbN/w9H7J2/YL3/DX6jBmhtDViqRdvZlXi3xVZzsQd4i97aWhpS3//ro+BVg+t+esPgL
UbU1xiCJK0y7QdC/D0V5yWrtLaCZmsRHErqP//q3Ofr8Av76AmPGtU3XVZbgfNH/8uSKmTKLmh2c
o9LzfQ6EyYDPuiwbAlCUHu0GB6t7MRaEboM45Pgp6n3cNtGKQf+47vysuKQorRCtxcs+HK4ocINj
qbLoRMgglGxdPWZm3K9UHuMiqOgtTM5AywqxJkJ9gX4WsHBhWx6WLLz7sCZDKWKRX/t3rDI8op3Q
uMCCRj7p2fat3fUXNzmUg4XnlO3w2mMRnvnmz6wdSvzJevzEOvMmY+C1MHTv1kE7pmSxH6pyuGQx
IwUJXz5H1KHsXeI3p7auwL0BCrJzmOJ55/RLO0PGIHwIDCyckGlOmHKBqS1KwyyumMCqdZtm1ibv
wSSzMFmMLF7W2eTskd/gvSjoXgO/29LbnYoWMKTrF2+BJr2FiOlHPeZsTtnD90k/sLREm9IrXids
S9Qv0JUZrROK299pvBl0qdXoJCfbyT7ivgBg7FaviDzrDfqeYSlTxQQ8tS4kcAW4I7XgpOIfSUDu
zpDVGx1b4MIkwHHFtE8riuCGUiBfZhrySJiU9zbi0VXo5shqpvJgx2x3zOQHbLS9RJzahPZaGxPG
LmP9Io2yold2xqXtUBRYdoSggNEBRGMKDMGyUdW0/J654W6xJDf8UeYDnDUjOKMLNZaJprVbgKjV
nU5uXGbNqcyNt2rctngSLU08sWADizug9qlGSOs0G6kmbHKQHudRlQSLzuymJf54rkuVdyzz+Ec1
kH1IHiXRxE8Mmr4qKqNCuh9BVV6SeqcnbAAwkJVNv4G//xqAtaL2Sruzg8xt8DBFDK6ODLS5m0hF
YD+sxLLrM31RMu2wTObCkPCWPFuxFV7PfHIee0m4X07Pd5VA4kQ0QFMMn4OiG5dN1r9Wbexu87F5
iZgz8IqpD54T+WwOc8SsZEE0mANVVGw99F8CIwX7lBC4XQSoj3HzylDhLe2LjZC7fSDI+lZWmr+y
h4lVQJ6tDXPWdtgVgLpN1RzaGgEjOqqdodNCknkOemXmVjpCnjxOgvmeh8fqhIbwPeXSYaXmaZic
x67I1lkds0x/TBN2LWOavrp28MJF7iJRrWFIZfxg1cbsNlGMuWrCNhUBHlH4VvrJc2T07+i0imVS
wCiemF8RIzjnd5jNUc9OBFjPY9CQCaPtzZF0qXfMeufGCqQk606SqlPxB7VtekrAyZ3bsn846QwT
r4X33IMrui9N4xIWnYGMBu6X3phvhBM92yniGtm5LaJqlgZj1y+glb26mf04VRSuzMqfkfEBfanl
oUwSBiO9wdYGXGKf+S+FW25FwOaLoxC6yI3eEhQeVBTGoYFQRkXWKTEi7GX1sGxq8czscVVr7bDK
ATbujbpim0TvNAZSfxltRtAvQSacH2TGaBv2K2sk7sY6yr3hhzXYpAOkXJbC7ME3yAf00crlyqku
IZw+PTPEpoWTtLcZxO98ZHKLCVfFCj437qDOoSRRrrNwjG2oga12munsVtO+UK3xg532xQ4pvaew
CM7EB/N2874uEpsYi2xATsmc2EapKy6667Vg88xyiRKofAQqCc4xa9rwknsALwJSNDYqjsTF1/xd
naBPS8xO3zdhmrIogoymXAx5iAaWWa8X1yDPG0x9/c8pc8qLxyRzM9/vLaP7QlOkH6VvbkI6vUXc
MWOat1/KCMnKksGhmjt/P+SEKyLkwD4soRVTkhKZI7utOh6/KDVYtZMDukaJBBFHs0DccNtdkXZy
QkHEnZatMWLJEjGVpa21EHg6ra6/cco4XJlc09inlLciHVkXZMifkzL6Su19JT1t5VhZerQkkbPR
6FkrYi3PVpTt3PTsmVF5p0eRjn5wenO9+p5dzSIbx+5kOQw15wvg5DM1MBpCFJKjFaSM0hv30eeS
t5cAQlQl8cN4SrDSXLkmQkeNIURvebfezNOZN5WLKsQsVpNEHCG7BmMa77TCfCIFWm51rZYI6JjF
USFz+4GJ4HcXFdrOoR21I5G3tN4N+6swc27NcLxzO78md3gBMfOFXWyxiKOoxjpu3ZW1d9OhfF00
g/neSNER/OIQz9g19/rMgDCavSryFwR2dJW92pZ2h+TFc48RS5HcFBAHjBscEbBQ6nQx9BC7pMWw
tAiTq45xGNeLR5pxUZwQd/V4gFhwJC7xHBPB4qjjurU1z/ZxZaplZbPIzcvhRXrZi5PPyaBpcQAB
syFHMcgLi2hCnCDhHFmTUOd008m2mXq1pWTAOr3UbgS9lSqoKeagUTvQ0b8tbK0z17WsuDuV4rnw
vyYzwG06qLeU/R/fd+P1nbPXq/joTcYGY9fnvy6XYHP/t3LJlroShoOnkmip73r7T3z5oiyTAXVj
zJmAxLbRU2LgLe8ujAySZzPz1mlyggHwKBsSrEtjyxep03aHnnkRrnnT5AwBgqQLzm3k8SYqJCUB
V0oCh+OLU0oUwwZZ1YF5LW1x73Gkm15Ge0Jc/akb1ZH1J6nyps/dtgYZ7sO32QkDOnFBosMmZ6ng
yWgVCMI+Jo1g90zHZY1xlANlbTg9oxZP3GcjRpx6PBqcTESJw4VGhW9ZJljGsH4WNSVL0JYfIn/x
otFcDzCJUEbq4TF2cbsLPToII6AGKbUHX8FEJptvNVC2LpWCTND4K9mTg6xpyCmagHjTsL9amXGf
+tBiCHlIo2oL//szqRE0cdXkpkvApZm8OF1br0nuvLQobdw+vrPM7EYNXbc3dfUmzeTMJM2GRWRT
ApK1a6Cbw/7cX7VinTPrVG2s7ZvSBpEIH4YFh/xZxo640ZhVMAnaWT7ZA/OdOMzDmyAFdq+HEaMF
rCcYTvdzHeb0xdbxsy3WVQS9Q88NR2prlDSsdCHeaHZYrmRqf7l9dRdIjCIGSnMf18PCSH24iXVB
OGB4ZW1B3G9przhazoQhgmY28W1L54xFv9zIEZ6exw6gL9k06oD52Cdp61LspPdDS7vX+dfEhX3s
HFQBegujjSobHWUhra2y1E9uFzCFnei1LllskcwYN7RA6Q2KDxwFPjVA4lE2GTyDVRcdndZ/8Wag
UYNXq/BfrEnHiuNUZLTwV+nBIXPijykgltts8W0iKq7c54wUndpnAEqcTL32O4Gixt3VgB8Dd6XX
3hWzXrXIdaqOCg1yQ1ShGtt0XaXjez9SHMbon/Gdg3MoeQEsrQfYDd96lpC+Th303jg5Ool81L36
XSjobAZbTBNLn+9zRngdtg5Ob2bsDeG6moQbTJJ6W3Y3TFELWoG8tddZnP+kKxV7N0D7z/3v3Wqj
DwQ6KOYxBjUOBrR0Yj/EoHAER7ZoEJ0ApbA/I8eloieP13FQ5oEc6le28TPmzQOrUl165rza1JLI
2KXNagjU3s2nu2xioB2JtNmgu7FB1rDVQ7Mb1PWtw2Z8kfVDxySaCXkZJY+a/0wBYM7jVPrwOUar
X5uMyHFGscZ2gwbRNJ6UtA+vlKYu7zJ/KKLdi1+71zEtxbIwEUaYtfeUQyJdWco9eypCLsmzCguc
HYmjXnRN3E1BmgARRScd86lKuFAWZM0usL6jcm8hY7HSrER/ZDkYrtpCe010RPuO+Ungyhd8BInu
gJOpiLIfcXthMxxzRkIEQ1m+1/XCIEr9nLs92Y6hLhb+iA98SFWzsIrwXaTscezCumbMUGzVAucl
Ir1zHyb0PSugqv0KOg7BoAfa5xC1W0Ezg48azSCv7V1hkwGhDwxf3Q6Nn+ihGSnn9xb+j9jD6+8N
LTmIf4lF/PPD/3zIU/73HZX4X9GJv37Hf/7vIhm3n/nlLf2s//qj5r/mv37y/xuhjIZiuvQ/D/d4
4d6yjz8P976/4ffpnmn/xuJWCOk6rq470mE08Md0j8+YJmMZ12GUZ+hzOuHfp3v2b2QuqDkhQTL7
Y/7xj+meYrxn6gZ5uWRMWA7f9fc0yl/eQP8z/+PxnxMQ51vur/dijD62KQFe6g5ZuLb11zQnYSD6
pjFUeL6aG21ogKEXDBX0Y2Xcd0WJdVazluw7EMaIjQdWLeHqYxBiiv53S82/bKuPBhWLZXE7NyOQ
0SlsOli37rBzKaK75EfkntHhJ+E+nJe7RK1jjFrqFTJ9wDCxBb71VRhvtobzrttQPy1HVui2qyNj
B7jM5aNs3gqyD6OWS+FovqUvRkPrUjPyrxHK2T8xiaCw9qjNO/KgnoJZ0hhjzOj2Nb+B3bJGId2h
oYnS1wERW2uNaF7vivI5a6O719R/YImwkMPZVPess6zmaI3xQuBVD4lrKCQQM+Yzi3kxZtZbDYm7
AYLTNSO6jTMMKyffCeWjAwLZTLqC9polZ0Ul4DO7CZjyZBhicvFCrMbCbG86F/AO5MBVWLwxG1kw
B/DaXeOFKzB5BwRRZtYuPIUrTAchGJyJRS/lwaokkA00Sj9icYxQIBrVXQF4o4+g7lpkY9iHzvgS
9Y5wjUVRDJ9dpTaWZt21sXOwg3PAXm6mlmT1qR0Arbks3OdQb7pYJhyR3W592nf8Co7Bm+YYGDPc
hiopYokQb1PrmVU/jsoflE0It/eevxl7rqZy04T10RTnzsRUYz+H6U+F6aiGcICPP0SPPeXTLtX6
m1Lbh1O5dCzBHZIbJlDvGSg2eQKKN5HeZJv5LD2y0KMgplYiYdGrkrNp3qY2dF45rES9qnSLv1VH
eqR4dblDo5/NKda63Wjds49auIncQ7xGJpSc7dFFljAR3ET35p2lez8KLvcpFCKnO6tWI6vdwo08
F3R3CmFQy7ihLlPkwidIsEjnSvjxxBJH8oGF0GA9WrACuwC1lnWjrIKcRmisAS9VezNUJxl118mv
kKA2DPHS9VTeFNwsHTs+pdO0KCsYIpIOtCKxMdgIsRnlCd5N5N0GIemTGzBEqIQt+Wpzj0c5i7wL
RcaI+8Ra9djoZKfujGjOd84QG8ptHQG4AGIUc9CAU4mGYa0jgmghQXt9RausMUgg2Gem8kPlCKJq
zQRgWZX+Xgt3VRFcraolKmBat+6w0lP47SMzB/9NWFuXG9B29Lpzo69K+RSVFjcnir4WWaJDsHz+
NEF2KU9wnRbmD+l7l2BgroS32Mw4X/MWx2OKi4EsKPOtmr4s87FM+InjtYdQ5+G4nxnkaeeg/0+3
eDTxCNLIBGQHWPVmAoaG5CZTu9CSxxrma4Olpm8+kIotkOztuvBZypKZTsI0It7monrWbGDBeGY6
HVmAsYamHGZvNls6HcxaDY2jX4S4aSaAMaThvEbxoSl+BtO70OkM5nmPx6Gn3iHPTmNy10F/J+li
6XFIFbzebo5SCjI+6ZblYB9JwtjE4ARi/97BsNlmFTE/yTpwzF2SgVmO7A7+ys1IcksUS96C6pDk
IUbSr44rkSAiGqERYR/rLMWKXDj7uHivhYXBPtlIO0Ob060dQx387rG3u4PJIlc3byOafWXdpG6w
GSZQCu2EDDU52Fwu2OZuu8kCVi02uofwJ672IbKfSTuSzIjwCrYnIgmAXtX0HhGj04qXKXBzYlSY
CABDe+ustYv9aR11SDgbaqp1IxTOacPldGliWtiJRG6BqGZRWwXiACzZC8wn4FDIaQMBgnBKnFEB
pBfyhB96xI5bw7PYE+XjtapiwtaMcGl3sltO0wdY8dkG5Q5bhXX3nB80bWkOTFRf9DL82eHdWVCt
bnyFjdd0widToHaIfO2nCgC4O35yGECl1673mDpxtc0o+uCtJc6OhK252mQlfj8SybFMatWtJT7w
jCGx2ZEmmxRSWwEvZKQMOsMALLjRZftp1JMDIYrJdYGnbR+DOlu7KryPuXWVYcf5YTVLr+5ccg6T
hTJTRphN8EOUBmNORmg8z/DLx3W749KegtaJMTcx5LmSB6YBTliSLJzRUQztHhUU4/lVi6mzK4kA
G1ApcSUmW08rmODaBIPhAWXKptL8EGRkwghMck6VGihBw6/6/3B0HjuOG1EU/SICzGEriRKVQ+fe
ENOJORZZDF/vQ68MAz32tERWvXDvuc0aS27te6qVIwOv1H1jp7/Cnzo+QUICApLN+5Uy6cm6mRJQ
mt1OWG9d+DFqeE2AT7Cdzm9mCCGFoMEw8Mb2Z1HNIUWf4/Q2T4RO5JPHtgsKGeTsdew2zbeedPdh
Mr9iMzKhOHKDt0hZdn2LMXdwxv7Q1+ovYStssRoOxnC6hGqy7RgC+iyVdvBFrZwGrG+cPw43ZExa
6+4Bw3C+xcMjTxrngeng4mkc9osjXM+7/qrBaNwZ4pyr+bRL9JkheEG+aDWFWzMh8agdvZcMKf4h
dyZs5sOXPhUj8n+XL1biNAZe7XbFsxjADSxPRqtD0uCN7opXEeovs5ppGwYGj7h978aUN8ATHGJG
GYzYGtC3IGmdOEkYVfNymDHAvW5DEAw6xHkGP5tK90WRjI2jiPfDa4G2aaiSiGI8pgnRrwOOvshx
4jOAQ+I5ZcoB2H030MAOOh46wYezKrQyPfQDKmPG5FrWvhI1laOl0t4Gi1Gvgm5TB40KWaEFfY0j
H3NluIxNYl0ixrNNc+eOOTl6+SU0o5igxtS6pNql7YANEy+ySCkKXJ62XLskamD3VP2BOecKLAew
UgU3vxf5xDOcDINNElzU0gdbP1zVwnyaoswK7LLmBgEJjrqDlBaeqT3g8ycTLsmS7sj4rTEvsPtJ
a0WXEaa1uumEaq3Ap1qwxgxz8alla7OGUgAYcd+P3Mf82BIxk8hTmEavtrMQBU5u67hceXa3nZlL
127aXVp+mBvVlaTgYSflt6MGbKoDv126TZ0fb9afzEG112ZadGtbdidLMbqt8AYsWZU8y4ooBL3b
wu54zlLvX9vjJTMlzblxy6FLGF1abYkISvXAFAcX2/tAKVhXI4R1qjW9ohaiwcbyfCqNvavjYUtd
Figj65geGekmciElIo2MtgykVmSr7DW8krVPkjKB2oT/IteA4MCJaQ2ADavmauaHPP6MtW+7Ohra
r4FJJ961FA04vOmCn9ziCcnclo7i2grS/7DSRfsIuYmq7JSMKe8l65hkSMaZ1EsYvxkvb3r7JrVD
N4HsrcFwVFjiyq1EKjlUqwHPEYG1q04z/00MLIBGHRhjBzoQ66wMg0nFOECCaZd8ll3xTzHIMy54
eLMt5wzy626rkWhAQta61t7a5IP06S1jYFUSTjMfyeEi0YwQ9yo6Zs2DEtqBg1JRu0LzBJb7WTej
H9qXRhMHgUT/JqCo2h3oKZ5+tTgg8vF7+YF78RGn1xFBuAgDOy+21DloZ8kgi5VNx9cuKamkyZQn
vvW9uoVdvRFDfHIGw6/EQZsfVZmtEJriilKPpnq0terZ1JARkb5JdkTlx6a6yrQLwgVfNB9eXWxU
jSx0K9x41m5WsG+3EyaS6ZKi0Us0COhKMPNiU/sAuoB2oFrvsifRh3KiKLct05fZ045AD/bU2iPa
4Lq7JThhNd6hkvSNNjzHXb0uGKnq9OnWjH92r8dfRAvzvM6rtlgp9BXj2LCEWeMD27sq1LTa7wkj
CxkIt/Z3nG2NHska31U+dnQwhMFNm3n8yQSyqIyGa15ooL+9yr4XI3ra5v7ILYbHfoO+Hzd62h6j
6J9s2dbdEGKvEsrO/CzzYu2a1dlxd5n9Jnat1lLa3Of40TOw6/sXRUcbr1mccq8hsQoRFb83Ay3l
qgvZlaS40xbMuovoisAsUljWlZQX0WaXydwkheNnjhsIC7b+mDMBIqgIc9RK1uYuNB1oHen82gPc
5l7epCZJPsgLq9Bej7ULq33fTPEtYUOYYmUpme9AqPE7fN+ULgn5xgSOucYlsm5adasZ/ynKTY0e
rnmTg02rpe7JtGgG7YTxUccxrSYtWr+dVxhr1U4PA7slWHkbgZu2HX7s5BQ69rpo7/hDaV34v4af
GZQtnc8TW/w2aQRVb7b25hKyBFY0QtsitX7IbHoCXSjxERuwGvTYCUroIqlR7gnT9RUxbmoTdbZ7
7qv+zVWqnTEeDeXoxCys44i6653ba9Wzf03tW1bSoXWXGGAYgz8ltQ+A7w6qfuZlRNi+zhDHEsaz
Loo0SArk5BdNmwnr21fOPWHFBiRtRYCGHVEQDBYBTv96bFZ0mxIwZct0VcfCrjkvTRSvOxLGErqv
hnnXKuGpRQgmGB638gW7IZZtNvPTVdcWpAIaND0mBrzf17QXmXFoS5jd6jlqaAgBPCnzrrfR4rkk
9Ekmdc8jlQ8Sdd/Dz2XYAcNE3A1L0+AJuvV93x0mAikE0Xs5FL0c3fvM4kE4iT+29VOnmM+4KnfJ
/DU21kWngx/JKWCqwDaiHI8Of1VDew05JUyE56uOAWnpdL5mBxkjibFWNiNyO7XfRPIxoQSQyvcs
Bj/vqGsSEW5iOlj8HsHYLgFlRRAmQQ2rIU2dbWvnDVG28TUCcFG6xW00uW1jwbblWhYfg+vu0CHs
F7NxE+nXYki/KlaIKy1y/ClyTg0rspEYn2KLoSnSnxqXGJO43zns3+YQ24ZNN/FSj9NeaSOI8tZJ
37c2k3xzPuApOs4sC71CQZLObhx0LRDmJ44FNpHiqUTIoIaYBwX2lil/VeNoj5ThXnMxk113Kppy
E2WvExMFnK0T8lGCu9bWw3KeLWIUazYpUwLpapqyd1Cgxzxur30G90Bdk4OxCzFteGAi60q/O+pJ
87DwTyHqgwyPv2N+Elh7dAiMjZWzw9kINHhbLuxrsqfPMqk20Ug8oclCzEt9B0yWZb2MZP0VRUc1
yUwoipyVXRg/yxDV6fmKxauec9FEDRJ25WdiQwAlfFWV7h3/2N2lhSyKylfcj1S9R+TtWNXPaJPK
9N6mBrbujPr3xQ7/cqaoGYnsNtkhRAkyfZXAnZKSGOHqLhPzqE1/jbS2uPP2IV1CZI3fdYoxa6r2
dddqXCft1nYoZHHpuWOHhY4Itak9x7jXpNZu8A5vhTW+TS6irhGkubjmCZPwtmUiId/dqbjOxEsB
zxg9POllihLnSsCRr0om6iTJG+YjKQJ1UBlZ87jPF4WGqaPmkAayevOQl+oGde90z/SS8f1H6inr
mFLZSmpq39/Re5ty9RipxlqafwCAcFVcK2PYFmG6FoBAR6I3adlM/ZBnEx9VvG3Byk407uo5nHYZ
3C2ZAygovtQy9AGYnsCdfGixd0Eig9Y1usfLTcZ+IjEeasMaX5iX2QoID1tZwJUsHcktIaZu5Cyj
qT0Z5OpfS4md6Ev+XUkKXB4wM2uqFzfvDykUy1bdalYbVDGfQoaVoSrXhs1brDcHRCBr6YwnkA3c
RCQ8iovi3vF02+Z6qn/z0nivkgBn6yGrvF0V1wsUZJPSjdXhQjbgt4+JObsZMTpzweFqXGsA2FWp
P1UDveLNmKunWjl26aEik4y3glfuAX0AnSLXT/vlxf2zyT7fGFCw1wal4l8fB1FNEFo8fcmKvMk4
hFTGdiAKV4labBUd6lfzwj3apm+h99U7X3F3cbznQh/8eZrWBSTcot97BXIFcYJ0rSnvcxO/JUxt
WmS4Ul0SEcYgMqot9mOgrKxwjU2jHdBUBCkUFOzeNlRcLAxbm88fR78XnsybLa4ky9Bogu+NGI/C
jtPloZ2eAPXAh2PL7A5gaPkdNdyydYIrIB4CfGEazR3g3sBkGSLZZgC+PCeF5WMMPxhb06K/0tZM
Jgiu9g2dzWecvEqGVUl4Y/21wo7Y7vKkY5D43OXuOa2bTYtwf4ieVP3oxv0WIj37dX+c9b3ohy1C
lz32zjNvA4rln8ijZDO1Xc3LObNsnTkHdXx6xJhXKV8KEHKVVL2hXyqv7Szuo24yUKYmtJuVzAi5
GlmZc/Or3ndGPK0l4nXFlht843ZW37QwgSg9fTfxX56x3TUOtJV+15IdQ3Mr5DavEMvI42ijdBwB
Cv+qKqg+4J7h2NKt21g3EJaDFyx0gGj6bYSZUsXlCt0WVwRydfuD8D0IQswAOFYnJoxdXtNOg4Zu
g8liK1iSHcZMYprS+2PO431Sst+bMOPV9EATeB0L+orsD0XOnDMDVVetx8RaaWSNp7xuVVzdp659
2II/QkuK6eESyXT93XVzyLrSOSqoz7xhyxiE3hwEP8dR5hKE8ovLE1c/0gHLV40tsyFqVrGX/Hiv
KWu4YDUpsBG9sscEoM8ZlkLTFfkuQWEItNKuqXEiiriSSBaIiHiSkn1UxOcSy6PbXwfczyK7mKQp
Sm9jRluJamlcxGZQB1rGP6bGUMc8T/j2mkwGKb+wGI4ekFivagPpsn6bLjVA0RgAV+X+uDprw57J
XDkwgcbAXUy7dqmi6r98fBPxHKQxKWgSQi8T3jSnmvOgZBLGoLZwwqZNDxqw7XrKxQ+4pqj5vjOC
Au1awDL6F2mCd2NmMlUEToOtdwOguoRJUcD8UtA4vCnWzoDkk7IkqPkYxvo8zCpDODDtw3YgLDdN
ujNhOMn0z0mAmFXRahn6eohAoDIQjzDzCuFjGTO6dijc89bNAw1Yf0uu23QYutOMAMd13q0RPLM9
bKoo8PJrh0CfXcaAw6wcG38ga6B/TYdpnRBfpHanghKDALvaPuukraLh2oXuVYVHrFkHl0q67sKg
ho4urqR7BvqoYD1+rq1PomfXOX83NbnkCiOmaDGRSVbnZ3u+qtLyIyyztE59/m0mr/OAGRi2/dSR
MwwvUgpCRbx7NKsrA28qrQzFzI5wYQhB7Yo4njTZE2oDwcdnoQOkPRgxRvSMFKseD7yn7IvzNFHf
OYDr7SdsTTXj2WjENE3CuvKpoSsxOf3h+pELXaXfbQGpMo1+jO6X8CtBG9UXj3qYdrn2L26e5vZr
8PrdkFEIaQZwgpo5txGo47vtIQ3pkqDBAxYf1IjoPlHtM5DYWsL+WIFXHCJkETFduouxeQPnCtEI
kxr3qSNBhotO59xLeO4WcZ21Zi4eox3QQPxW9jGff5HqrQ0Tbpn2z2n3hskJjGEYuOtgERety10y
hi9dJbcluQBS6z4ratFl3KuY24Lp5zw/WZxbvZuz4fkuOcYNlEkK6oFInXZzVp5t3LJ8+aAJsye0
OkR7NXvJ2sxmx0DdFdnJLiQ5TQ5bL/5XDNUZa244+zZoV12rWVPMaxesEzsgnLD9wgEgLa4gyLJI
f6yUlEW3PHbKuW6eRyoZgwCTMSL9N/lUrBjEB3KtestgaKJEldNNGMMOptZu7rxlpMKd0bxJa+nc
xQZf6lHI+jzVLc4ftjfFlZihFzDSmPT7lUGYmxMhZF41gCJMrz6gSybiU1nF2kccj9RpT3F2JpBj
PRfJa8ez5IQQyct7rd3K+tkcMVxVe+ESBpVMmwZZi8Z2ZskBNyvcQX91DfRuQFoAjJHdJ7yyezgU
fIkpyt9hpQjP16b3Wb5NzsZyAu097L8dMAFy9G2r3MnoheDcp/x9bq+CM2uEtwpe5yWjp85U9VbX
EhgahDDYoAOeJIRobYZitncf0fxvKHi5KvdYtQiEmGBmSr4BA+Yzxp2kyicO3rHGfgZFVJuTauVO
7ceozq+EpwW2zZ2OpncoRdAwDIo8j8H2x0wkJpl83FgAy3QlcAcLN/fXTLtopq/TcPV0stjszaQX
h0ar/DCHH9i8GSlbKDv/GBjMObG3Vg15WpwBnUSIYGnkfKAtaYgcqm11qxM/p+eoTdNDpDpbwpb3
nXXC+OURZSKp+UmU5nJ5a2kJ+rHdZU3HvZXy6bdc2tH/9uLMU54XZ1+qHKZU+hBjN3SVm7JIX0w2
cVWd0gyaiEKGdacPRDTe0uzZrcmG8RjVDWIbhdOabHMcZyHFjvsclxYxNeYuVoujxthb87Kgs9/N
MaaAjIPBcc+Dlp0s+z53dMAV40uaP7UNcV4qm9J9tj3oB+5H3rz1qf0yteM34dAr74Iyd230uALt
o1HpPgPWjcSV2R3nwmFMXa5z/cVJaj/rXrxjh1C7j+ut3tx0BMwkuEgMkmC7j1n4VOnXhOAo8G8v
4YzU1ZIxbyUFHcNg+Zc54iqychfP8S6V8g3OOgFi9n0gB8hhD6b23R4VzAbi76ZufoRI/RajV0vv
M7cAy+xN7CYYg9NjbLJOXo5/ckyTVWONa2b8gIFOnQz3ltWtBuLSdZNZNt5+Bt0MN/d8D/O0lUZL
MyIPJtP8SPvgIgzkNyeBLR5Rj8cLltB19J4T8ynealy4mvzhJlaWQMVXB0xe627n5i3N7256myb0
8Lei0o8NoulH3QVRvO+8rXjRzH0mz3oYAC5Csys8DLMgKwmfTO1/TT5/Z4W2JV5878TmVhDWqnWC
wGGLnshONlPPLLwsdgoi9tX0W2jmwU6aQKsE6RjpW9os2sVyw+aOka5zH9xbx4CjsJ/moj8qQ7Ej
SmvgfO/m9FwuOoJ6gjOSMhZM/3kTToWm2nbsZExcKo5GOoGiM3+8zLrtL4uPaiZxGYhoyia+IdQx
o9hgb3hQWTg03LA6jvlizPlunkoeDAgruhkdEpOlLhd82ZLGhCHTHkUgoGgYSMbmPxv6Sj6T6Uvj
LPT4HXCZPwtnUzUsRWEoUltloX1KUNjHzOSGipUjPt/IIWlF+Rc5T4pXPkz9TpqUObgbTMAwuZl8
2jrT3DdXMDnIySGZt7ahP5ye+PWJ2DHnS9cCONfc71A2wl91eqeaR+HnvBE/gND3UyVOWfT/9EGe
OQugr8K0o3PLLl16LWkEdM4ohwcPHv/KgdzhiJqenTa2Hj7r7J+dmJs473caZA3pQUDNu53z1ekx
TTDJw9GHNB2mHYseQ+dbITAXLJC7FsgDfIkm3KpQHk28u7CGP0F4XpOKgkVdp+Q6VsVXZX2Ug4c2
Nf5VGi7LIrx5EYLw4ctSkBNacPpeY0fFSE4AOc+2ov8OHuQK7Y3qG3kJeGIl+QG26LuyCVKWtErK
SHNk+43wUZjkFcSUE8SCcaGzT12nsf1aOi9R8VeaMfnW14JxGLLya0pGy8QtaWaEt2GQiQtBb/6o
bAze0DlmsW9HcnURArc5OPh8Xs/mt1tDQ0XJa4fxc2VNB9f09th8ArU/ufIFjg2jA2Yp1HaD92YX
f1bJZ3BwE3ebMgMW+TYs57XF7dowVjNzFprhqjVQd1Bro1bxzVh5RonBCcARyddCO4f907L7c0XU
Ye1omz63gyG/OPj0OdfTIM7jjd6Pe8ccDlEuA3LUn/CcuPlwk53yrXceKsf+MKsz08xu19VkK5Nh
r0H8lSxau4JoP0SwnQMINH+WbfrrxDODC2QFoFGs+TeXu7j5SB201K68qsJYifpXb8XKpTeAA8sw
Ybwq4Htt99Vy2XJnQHnwqCG6KJvmbHjh26TfFQeyvFYd+YNH7LOsZPgt3vr5eWkYWMl/dDafXTYF
jo5CF7Q/Q6+axoeu/o8yKij0+qUgUChtVuGj7xnlhWa9J7FDmztgYQk54wIl0kGMRgAw5gWI8dZB
fJD2b8QQ7LJK+XUAoa9d76nCa9Fjx3Y185qE6rUaAjIj9maYdpQOOmy9BsaG9MkcOjF4P4KKfqT6
tCf4YR+huY10SkdmAlWt7dp+p4rhUjn9foivxk/F0HdQ83+o4jd8LHZ1UVsqcF17MqL+iCLg1PTt
31huc7SE4QyX2wVTQXp4bQ27yI2PoIQ7lsRRXJ9jedQ5zvAKrGqNRGSsuayF7L3Rww/LjtVEXCss
0rByD96oAWPhpLE8uUl6Z6UJtrHFrICPZ+DYdojs+28j7DYoitv9kPH9pI+55YLJSyZ5zd3hWpsM
RvLDV4itnYSX48CAkN3Cw8t6kiexHbo4ThB+oBV+oBfxW73YqZQSBtAVxbJRQzKI1rX3bh4OKZeW
pszPjgVEKkOto6j/WAhsED5jMdb2NdohtpPguu4DZJE+qW+d1p4cB12Wqu17iSw5+3AHbGGFjby5
hV2s6BBuQRcRtYUiKfSjhIY7r3wrs+8ScIujg2tFuRHeGgUYMQUzEiX5lMXeR0sKHPSGVTO8LPG6
M9w5ux/8JPqJe6oTHv5KU/2E1rExjwV7xVIxT5refY6FggDlpaXYTFJjH60ajoA+UCy2zKFvs52b
p1/MQr2i7KmYNhPUR/JD2LeaLbaM8teMl7l3dyh1sReUZEp8pCwZWvFaLm8ewt5J9LBZ/lzkS2U1
7tpp3lQoj0oI/jbJ3RXiIJLR10j+XxH5kXEBTaZE3lt4zk2TcoN1YgWTntYkrLrPDqhUnGobbA87
Nd3VYghSwEdDScQid1PLMBrYVyABu/QV9PnEL6gEWJQMPBxAkTsIUJO4d118zjB24KggUIC9L821
YNqC1ILkCwRIhV8T7xZqTaAsS7hIeeXQ3FTZzdaWvfOwzdqLZc7HJe4J5cWRD+SihTzcQDghG+ZJ
f43CQGjI5wfnCKPbt/Qo0PCDCQEVjBE98xDoYCjeunoLuoEiv1+3lX2okaiHBelUXy4PZI8ycFkV
MWlHFoTXonpVBv2ad8vlzlghGe64KfwB/ZYHcrikNw8hSxV0hiVi4uretBH7ULly8PsolsLnXj+l
/bQWVckA4cM0PxK873wBQEc2zsAjNcOv0Y8sGV7Bim9a6TCbO2eOtcp7+Vx3UM2t8Fs3eYsrUpaJ
F3tgY/rQBaWSUdo7wQymUFW/nbqD0WW7Bl79OFEVYeyHSRfgyyJqhH+BneOLVEckzQev04Uzv2hg
D9czY40G0rM7EWZiAKBkmOOSeEoXmWI3wvZYZcwQwp8kBJBBU5Zn0YuSk7sFa432dHPDLbqrY4OI
gvmQzj8ZAjaIsOuuMjAg7CX7rcl8M5XfmkEKueFrr8SQOO0iTC1D8zMZOwPbjQZxn/sznMSm9hDR
6c/KqAUTzqHESu51ZAZOD5gTX6O9JnFq30T9OmXtraOjAwOnSWNtx+nezGBioo0zoyfD+pzLfaES
UdLzz0KizPuqvSc9VYIazH1Yxmz2L7P6iOqHPgKdZCiEgcmj7zBBtfHJDhqCL0PcofH+OgWDFG4G
SllgsLAZ/lUxKcfSgrw4HGPFWlE+nvEm+QPQx8mFnMlS3bDS0yTFV6IOH6RRoadHa403dEIvrrAo
WdAcjrdTlPNIUoAlEYpwmNVzdx97ahfYHLaDl2jotNMAtsobIgDshKENTvwB5cGvLLAcidGfWw6/
fpL0CePnHHIsiK+qiCilyuzMgprktwsHqgVPd+GgCqjZ89ihUZHhe25qoE/lqrggDuVpiIB+k1Hb
z81TU8VnazTWAmhrLNTjImfEQTl0HZPlb8m8tgUlPef/xAjhoQ7NDufgMu/GWgvYmEqtgpMiM73w
ldkiaLBqb7bVY0WJ1Wg347oc7FF9HTzzJ8rUUxfHH1JEFZlFI+mCDuxasCa1YjWBSjrppujIy0vt
aRe2E7NRwngWIVX0sBQP065O4ctLTI0AtEapn9SFYl/HvkGYSYkcVBqd9dkPprq2TFykGl92MRNY
kNs9wensipkq5B+lS7Bald482SdkjiWs6Tnm5jpiHkfQyHpkLbVDqJHnnAZhhrkgNBxarO7H7bHs
CNP1HmGCNAlGBwLbksevML+qDJtG2oPdc3uNZJHE+eMatgNLw3aCEAv6gXZ0wGyIqRwF85022mV5
/Rbz/maCOaA1qb6OFMHDDGxTTs5x5qsEWXfhq0IWMeM/88fTCTufWFi/R/l9rMYjlY+/yC/0rN4D
b/JzwSSZ3WmxVOhoePgPooQ012p6dbkvvSjQHcniGwCSCQJO19GepXsRvnXjuLXjeq9Sz9b2vlR5
Ypj8sclnG09GewRPSQ7hsYiG/Nl0F17XoL4SJSOvxetkctm0aXppxg47Ucq+qnO+JcGTYE7M4S2H
DOaz2CIKATTLoJTIWuLboNf0hv1ejsuJUOGs7PMg8zpjJ2VastAc+60S4xMaUSKuqoElV5Vh6EgF
dpCM9c5oFHgVJ7rgUTB+RINqUF6yU7fBakbGU4MkudF65I3MxkeUjzqqJO0G/q09aM34lTKQglPS
Mk8b5bhGsKY8ayoKc7iluDcd9hiZSrMHfdmyr4KERh628nlE+TJFl4TVrRHFm05+z8zcCMVg34/a
uWQSxP3nMV8LIca5DXrk8bwUVgwL16Z28AA92WQMtJKtIAm1IYWQw7lgwE6oTNV3cF1FEVMhFAyG
vsG+CbmJPhdFn/liRGBxOm5mE1XfQzDr8qIvXKobl28rtf4p+Ex61jzkaQlL3bjmJsNnVNEDGax6
iTKoI4KByGKTkbtaxOxVliOhHgNBjiLRjmW3rap+H1rfEk22YqHL8V60FIW9vRoth/Wdt6oiLv6a
OXugc8Kn9i4dtow+12OzA8q41Qya76QGzsScjD2fwsDcNd9L619qsnvqLlywbf1c1G8uQyOpiv2i
Y52rQxWarO/uVTyCN2PX4y6eXIpY1C6JpJEkKKUJwG7iaRKnxDlxbtcs7chZIW/pcyAMSGpvFUNb
I1MZQiJfCZ9tYlPz6l2WjHa5HIXN1GCmXRq50MkkKvjUBNvzpDzq9R8thEJxkEyc7gOiA23V2leC
llaGk+3bmI3+vFpGz6U4kPzjTwkU+mFY509MnCZ64A6X9JERhhVebWb1KnEJMbaZ0dwNdPqO9Sm1
Rw3UbkytVQztmNU2QYKxYayIdKb93HtKCB1eXwNE2BXCW5OCsDYZPcc/jEXXRXdC78CB366ZzYJz
jCFK6uw0JFYAsltqVAAEaDaXZYGksOBAftw0/6oC4wHbC6h3tZr7Ri/WmiLZeyFHSJrtyEej96eQ
yakNAd159xjh9sl7zUczWvwM3wpREAxctgtBykVkuygxnYkq4m1mKG1pl1qkx4rQNlsmyLaZINbv
qdg3RQYX8AClbM0QqtaOkfzVw1t9C9nbSi67QSchjDqSFdIEww5LhXUccAp09Oj1/FA6tNtxvlHa
oxM+64hFHM77MkMnlz8XqTxktOhx/TQNGNa/Z3CWI7bM+KdJDuT7LDqjbDhP3u8ScatFsGvNkm2S
73LDGoMFVFndWqhsQYsiniwRGv96gsjqRePGS9zSmSsWvEXvz845XWaGnPAVLftXJXvPHfwOd52k
hYcRn5pipZkv6rgLuc56wiWXEG5CLtKXshsJ04GPhvm6/kMJuipd2qagMhHW4N1DIYhHOIThV3B0
a4eKkVsc7mYLhbJJ+CRHSU+ybOM74A4T7WrQsgh3NyFMa9+1yD4O+XdENdvDSg2r13E4qjb+xZ1K
xvPy6JC6ChwKUkCjbuwahCpnx9YYl3HcAbD8Ooq0Ffq+qdwW+nub/XHRrnRS3yJOSyOpaE94GlIB
ToHSjmhUkrOy59n+FTKI8k/SXKjwqiTbVAQWdN92YW6U8MWoEZJYEOkDR4oZ3285bRkXCPAvN7d6
OJMqAk3QlbSN/J4GMkkrXbP3GiyNPQEI2qZiV9s4Jc0WndDWCnF5KyIlY3RRzylddc9Y9DFk+YWo
82HPChLmKelZSxDU41nXgSbJ0RLzVSFerB6YtetNRDhfM/2QJu2+CkknFUbNe9uzpkyqioVArzKq
YWteuUyQnWI3ju6F1bb10nefepk6fpnrxWYYGU25yr0hr+hh5t+EGeUs0DiqFLPDqWTrDpWj/Cvq
6c3OuT2Rh/EN3iuoskZiP4mwdXdxb2/tSHxoLFa/ABmR+UWnYLLOorGsmbn1HPhKrGp+rA/RtlDX
/YBq5grx5Dr1LyqvvclfBA4cm5C7lvAyIJ/w+P+wrmBwq7ORdrFEqV9jpgZl+SizU+9NyD1ZMLl/
bkpszQ146vOEicgu50Or/4UdM82h2s3DX+cQH/zcKCc3/zGV9J7w8aKJdijmXwk2zVIb41Pv94AT
E6Q0g73Y1LuVbT4EQpIIm1IMTFfLzuX46sGZ9rxPBd+OIv9fLC6Xo5EPzJFNspyGU2vy28QFCUjI
T9BxD7dKlST/0Mh2ifqRtzqx5uzPu5aeeQ5JnrKaGmlsxTEv0L8JQrwWmLriaj+MW3em1WcnKddp
GM+3JhH7WKHkKZyU+9EuYpIELeuYj2m94+Z/I4ycXN4BaC0hh+7Ml4O3M0gzxdtRKUf4lk4Jzu9E
ct6hI+Ly04Cgzpn9lHeUXk5jbSq8ySu9rse91/CCdAX9it5Y6BdIVx5SkMdE4pxC1pz1xOHMuwAq
kFnjtjGmdT6IcZtP0asL2fKs923sy8wdQM3k5J0SFj+zGn+E5oUF1iPJOwdfHFkzxqLYmgs0pRVc
wZXS2de2YFZeNEO1TsD5b5ODVurjZhhifb3IjsU41ed8Rn6OPDqIm+zL0xEoUBBrO2q6PST1mW9q
01fKM8bX2M2ubUSSqUVX5qckzlVj8alNMqLJ/JosdVzc3BtFWPNOZA3r7Cz/ZYSz6HGQZfLaslDh
L8SngclHe60ATPIM3fjlEqo94JRal2zbkPu9bRHP2D0CvkSpDgVrT0gGNdedsYByU20Xxg6rmZKB
RBIHtQfcOGliF7AD8PVZEDQRkT49ltJm5MQ4eXF+KbBs6U6oFCN1FFs6auE7GQbqhV6CESNAL0Ed
gfBzbpAmVAVXf6tVH2WX7nEGkprKzRfF8jaNtnFybDzSQ+0rEVD8vizQ0YMOSJhsECFL6/AfV+fV
3DisJtFfxCqAma9WTpacwwvL45lhziAJ8tfvoedW3d19UdmeYFsSQaC/7tMRk2nufTLB7qAbGDcD
xTI/n9uNsJEjsqdJw+cbl4csN6A3/Hz488Wfhxww/DE1R8VYcvnw54uqMRilWMM1WNpkOXyMFB0s
H07YbUqqEIgwuhVFCRzY2clUzDQ7UYpjvzwA+5n/Pfx87b+f/vzp//vaz58qNf7vf1aXc3z022NF
GJ37ME//cRpCzCwSHuXaMNA1PEvdAkl1yJCw4buDVlidjEZAh/r5UBQe3u5AtIq2zhAYZFTT19JX
p39/IFleBWkFP5/o0BrJxjmin47/HgbIJek44A02iem0k+sdfz6iCf0/H/37NHHqg4Ujz6Ac4wQ8
8j8PlkUToOlHtMwYdnZysFwhzDonJmrzDmt0WE7qZFI59e+B+iFymcvD//ta2Bj5gcA/WnrqcatV
3unnI87xyFDZhCaBnmFzrrmbVGnRSqwdikbT/mMMLQlrJFYQrIBB4n0My21l1ikgB3WLe8c++TpL
WravicPsdbRPRmr9n89jHc2n+O2/f+HnX/381b7kKgmlW25moY0zGu5/HoDGt6c/vcegKYRp+fMw
BhYnof9+bvEcMB/tEQ5s8gs7HYovZbbmyXFKYjW+12BozZ2nefDfaqXwM3AuMcEgl4W8D2P0DyNt
7wfL28wy7R5sSyVHxrafJrkgXGI41DG2+LtRcQBxWp1fQJbkl94MwGBLHMpkdDajxpFlyzQ+u6n5
hUHH2Xa26O4IWCC0omCefh4IeHaoQAbWh75uTjopfD40WED7MlAbA5RVa52iuYMPGync0Zhl8Ep0
YWVs6ih6iUK7YQiXDSePAReCFfv40h8vYdsamxiFESA0GT9RD6cWJPR9Y4jHeXAFDREzXQIjtoJO
VwfXY48WYDSt3YkkMph55t7dtiqtnQMQc5OLpt3oKPcYHffXNLSrQzI+u7FvLM00nxQqQjkHbQ6N
nRMbXvPw4AUJRt/U2A3MlzfWHGylAcoIUM+BymzOZhZnK2WY1ygj3SeEgLoMvftocuq9m2k9O/jg
gVQjlllG8lgGyGb0P+fnKmrYjRXdrbrMnjLYtI/xJnFQ6ROJp9GHp9Q2bXeNIecu39rpwCrOoXBO
ZU0WYUzm53IiNjiBhkL0GJ5dgzgL1pSfvzg1yOiSw+ahNHG7WECkd06O1joEKDoToSSf8wzVEUnD
kK9SW22HmF1a2mprtKaHEeMWu/nioxUpJLse2EZcsAVNLcPdF24pbqXB5hSEd7Ej/zPT8KEiUrag
xiY1f4hgHh9ckpAwDe4zs6NrAW9aPKd/qxxwSyklrai1uAxzbdGXSydEVdTUJMyMJm1JmwFb2n5t
LnXIQ549Z5XusHIuXtMw+luKyTmBUwnC4oA4hP6fVd0ltSYDA7Z+dYo220Jbnj6pyl15ddneIpU9
Tn7hP0oUojoxPGYJvfeoTGugJmita57sWJvugx007oOH85azoVVs//u1Jl1UadPBSdXr/tp3AiOk
ULdhZn5P7r3apUgjt5+HrogbLAjZowk6nsyZF1/d2TyH5pIarTixdiVPUycjcPJ10J51YmVbqVpk
baAvp0IaEZBbuFeV1WmG8Sg2HjdCFZ/z2o3O7LCFdRky12YwTZ8Ap1QkNXOKdk7g1RecM/WlidhF
VHVN6UXeoqqw0d52SlNyZRbVfaN8Sswg0O3cRVLr2qa6hGGDm9frMcQ4xFcixPJ13ff6zIY/OVgp
EPDl3UgXIvPUAfOH7H28isqiSMjto18WVO1TBFnrRGySIKo2mc+WxmVQsjsbBMO13Ytzr2wezF4w
JuyRZqgp4pZyymXi3WLJ1DTE7Len3xWB1dMPWR5TjdhKcrnL/9UUpr92bPummgHJqLTbB9NQ3o0S
FzlQKjj2NtgtWjjePc5OTFI9LpcXp/MxpXYhER42gG7aezfPdbrHzAvfcozoTKYY9/A9hA/D3jFi
45Q0KVGh3jdRUunVS/tEYitmzNsADeljcRq6x67N0YkgJN9HJF/px/C6U6Yn2C9uFW4mIYb7vGqG
e2qzHtyIPDcvtb0upji8tzIARSY7wrUvB7k2cO7sfRN2eJu7D5EVvNZqWhjdHOvMwTVfunEcNrZ/
EANrM170keoN2Gs9QdNAuJcqUOZejyNEdGgp+Ium5wEr/jl3ED/Snk6yuZi/ar9+Hk1C4GEqGvDz
RfoctARskEx42bMX9krFJmQXASQoG4CD4URpDIj5DFBvdJJ0XvTs0xBDNEu3RFILB0Io7rmfRSp0
EM2LOsXKEJuPbtPZe+WPHIGx/VEEkZE19NppPDUFr3avAag4dpIdcuFtQolzyAF1t7OnKpY0EPPm
8unvRQ5mBjZEyj5mGBJkmvx7f3mkeAxz7I8ojzgwRx1flAEkM6r4Jwk+QB02VOnOqbhaDrbNcngS
dEcZYqF/uY13beLJuPy8oYIMOUxUKW0aSZTs2Z4fxqXshNsXKLDac98TvPSLcaredyxc11ZKY1f6
8BH1KPNrFsfR1X2KKmlcIxarLbT8ciXrhk+Xr/nsLfamSfQhCJGLpcvtc7As714tD7GTY5BNZvHv
ip4G++JX5nxQPSZ6Xd3/XHDzyBgzpXGVmjZFEMTozrXBxi4aghgLQYDUY8dmd5VjIfctb04g4NTl
cDZ7DVPI5BxgzCuAAnYDJVD6uHF3bm4n9yqEYVRTLPXvo045KLk9Zkhk/02kQ6alDg9rcP5v1gSR
T3umtfZBDR8yUAERfdcrrQQpwIGQutbDu+6jihYuzGw+KlpmgQQhPZMsE5bsXquB+pra31mpmSG4
OvqmJv9vF3vpzvXz8ATKYhBpuJ3q6U8Qy2gtO2sbhsJbuSBOwWvRJEUdlL0RRrJt8CLvGYHdLMac
uAgF6fawWFpQQgagIxF7XRGWokLu1DiIK5bbv6f1dvDK+K8wGxw+dWK9DAXNYCOK7kQOzlFhuiev
nR5zB7Nyl9FWYnDrDzoMCSH23J1Hwc1UjFdtQiUsuwPmXTY6k3MjEvXYUGLQxeGKrgW5NQWnvloF
j3MSPecwHfRuxCoNg/3TdorgyZHgf802Tymx2gQJPs3eavE0FjHlHGG/iicyaHQOClYV6rXadjtk
VoZYRiMFLQIPRVWDuC85+eHdGu196QCDg6xabQtGWIW15AK08VZodeH82V/EYiZpfII6gJEpygmv
Jc+0B8N2NQAi0765TlKAg6nvX+2aM7nwE3Uc4aQdETIseEZWIw6FzliH2xtiMGATqmgb4AIuPr8V
7VbXfqBBwsq+wc9EJ8rXklXWl4zKilegF4hw+abmZOz6pcAb3EEDbaMv2nCtVdngI6CF/RQMprk3
/OW2M/8aohReEoqkgKl67q3xTUa4z2o5X2Qzfvoepy3VKRYjG/+63+O7FUu1krKbQyMYDdpYbjNN
+C11nMcycQNGTCOlDZ53EVw1G5m45nFaumaZKCE2ZKDc/ScDkmug5z9mgvSO1oDZixqBVWpUydbI
3yYXUglmhXYlRGefosk6CcIHHWvkg1WN953ddefIpj2yDNrXMR+wbhT86lP9EPgzNSHCc66RQs6b
ywoVHufYkQZgemtqhTetWJqNgQO4ibntoAKgM8aH2Ka9kjHH4qZ143XvBB8x3bRUhLVnejohSKKg
Y8ygvUn2CC6hgcmyfWjT3PgQHSXVvnrKY/Nat+Ch8qKjylpj361NGsYChx93TK9s19o96XLj0Ivx
WEoB+aQAKzE68zP8+/LJI8t4Ztf22lvxw8/272fTF0qVHems/eVbNfaTkZYapyoB9nKuoUlg1y9B
A+GF+W6SU4JbAE+6k/Q4Uitue37KAKuoLhrbIGMqtUrFtDHdod8ybu1Wc/5LqObVjQEPhF5IEKRV
Gz08hGk33PzA2iRmXe1pVZl4fQJCNZxCB2qgqcWZvkQcwlcR+hcWAXL/Lg14Qx22lIY2i1hNOq0G
MDTyc+Or7dnBE7Hxbcfad9O3nFo6n9rikSe8R9dnWmUHo7/peGFbO8UXToxwZ3feL6+ynZPQv2ff
wYI1HZVl1juC2x9SROY6q2rnInqHOPp0oufoQ0GqXEM0w2A2mbtJVzzfpk0wdmz/GLAY1tPCxvM7
TI/xw+zg50pwopIXoRokR7QCwzM8aY8mYqNHWk77G0FhkKWyeI8n86+0PSoUU5iQhYm4VQiM9ymW
8LDEmT8zm+txF/usuOtASXzkvP1OUEAsRszKSt86DhEbldIrWKK8/w6mG+WQ35VJr5RHngvYqmbs
4qSrwpHtpk0ZdNFsYKywkG+F2S6dzjV8ZMTEGB6RS6cfNU7Zp+lN+dZOPwKGqrux77AE9M0lKCTG
HFXhQeg5/HcGZSB0O6k0f++d/jWuIsrKUGttx3zqZsl8uduglooqV++iNf/IYszPirB3YHIbFGw8
4Yrk3LPqHOyZ1Z8mwAm9BA1ihzC183ajGmfrDBQlAlrdKq98oM7+I3YYokNkX2JNDK59NHlylCyA
0DdWSZYcJ5U+mmxL2+pv5BnhrkwbCtMkmIEg+mNlxXsyAaKguBMSzVTs496ONnUAlYduz7/2aOrV
kBGDtw35B1AdMvOov6RnvJRjiRm8ZF4zsZNxzfhsUYs1BKN9D2WBbUFV/ba7d9sdwSc6za8mYPMe
TtzBDdl+TiFbHdlRHd9XuMLwFdUWO+JhELgzEMHCvFu5pn9WjIirKS43WLzJIs/hVsvhvoS4Ojd3
1bPhckLvBfOXsnvnwENUZ+L+6VmPIDbC9QOIv682b0j6RjkKPwt86I7vQAEZbvXen6jS1i7KUZpS
0meCUyQ8EPkok+8scp+V5+7sYX6dMoZKTVdYKAsMCWXDMMU+2F6Wga0ejGOWxi9GBuhTq5QdTPXl
9DHO/Arbm/ad6xItkgsP29YCoHf7kJoOUl3a7JKkY3HxUVmDBR3RlRMTFCm2bU2QfuyXnyuxDyAr
Jw7TuA90bL3aM8KY6+h15n63WeEdg2XsO9fMZTnu+8AMctFu7K55TdmNbqBh7KoyokJNr9ssXNMx
qlaJhZMQ4Exi1ZzuGAA7tZVv2VMxZ3aRc72JGJ5JRl9mxBu7kXbXqHpKKX6KMA4O/gwVgXKpZW58
RnUm2DuJbWZML3VDSL6Nc+43I9/Qd2d4D1OKLYVzSx623/bi5jS/lBwKQo3eZ2Zh6vGQBjSIQ6kQ
M2p+tCJM3vWgnidunYBf3L0fi4YCM29XsWy5VGbhYcCLxGjbLotb5nqXCktsyaFfpDcK/9hqVrzW
acmpraij33nLRdJ7NdENcW5IAYDnyI8JnZnMQ719KB/h0ojVEHJH63BR2QgGdfk0tjg2jHLVS0/s
ZQxMUn8XqE53doK1ndPnqiyxnLPM4WGVzVfQYTmTdf4wF9OxFGKXlmXynOAZHTmE8Uw2sHvpM4f8
yd2FuxKonuFVgck7xKhLXMYMZ0WBhwO2WLyZJnAn4FNOaF/WKmvStc7yF7ts9xhVP4V4HFX9VJcl
mASrtVd+b63wlS9PDM7EdpqOQ8X6E4b2XjTxQC9WVTElaB/sNKaxNhB3Djepu47qibwdgfonX1OZ
uRvLAs7iTPpBJCQWTJqnbAPQGvvRduelOV0+DBMW7FpLv99WaZ6kxrN3QquNEHCWjIB0n5c90a1F
bKlQO9HTFk4NSH4oApsooPtY17hH/LT7k4TTXb+kCYmM4VGs0QpT4qaOJV1scg8jl0BYtmQzsuY7
Tyd329o9dIjwiSkL2TB9ydDF133PJKUZmwuS00NK5GHfLs/f4MG4kZqDaBykRxEQZ5Xuc+w750wZ
+Bx0/7cp2nDtygFmSvmdLak/y/Yo2CJAfCcs+800lQUDuowhOpi/e5XfsM4phEXYdlMc3WcWwl41
p3QaCWi+EW1hkfvGDzkzIUzf8ykuQCbhuZns+QLYD73Ml6iGXAC7mTpKryXASur35AXMQWFzjW2C
+zOFRzo67ppT9KpednhAfBocLLCnEjnJVQ82YnIhe1k2e4fKw4dTVQJtBEtCbeQ4Y0a8nhnZUygi
b0NQ6w2jA97IbeMduKkf8tpqT0bG7AruwVzm55q3k2+54z7T/TlgkTIxxNml9y7D/sTSfOqj4O/k
MpADiYjLDXrUZNpPKG2ADmOLO3f2Oc99u4sKdZ+33lvmVaBbyl1a/QIif+Fa/Wx+ED1okxRgL/k8
MLkO3W/Qwi952p+naLyVodlsYvZ7TDYdtouEefjNyR57DFEcHFSkZXqQPw00sC5zV7M3ggaqubsC
UPgkBoc8MsjyaljuNxXtX3Qd3vlMSLdWiYG6sq9eGo3HojhUjk8Ipn2bGK/yArq0wvCSm7PdrXUv
VhMIaxoxuWOwJ8it+xGazDzKXYY0wSGwi1b85ggiribpZA/Pc1e/4PEp1mXH9j+WjbgLZl8dO+7q
bMw+8Z4B7YhsoAfIRidf6fmOJ+AZl3pQpMGtsOJ1NZJiG2kxX2em94hhGCMJTgsq9Ka3gKizw0Kf
q+tIvYob8ftLtsahwWBu7gEOZlzhnFMmXMwGdissGIzTHqfOIjVhGKBZavHbO8PpZQXO+3KdZh4X
EBydNeXH1FuY+VurGcbDg9lUXv1SclasU+q8M2rK7kbAK16eIORahM6y7jQb5q+ZwJiyI2i8SUai
JmbzP9sRC/Wy630sjJa1wKMhzDAbzNilK1cpAOmV66f5BhBLjOsu43QEDHGyYYeBDdvPY/AoYxIF
rkGD1djR0Zl1KLqV6mCYNThFu4VljWqdoZ2uTJd/3A3BHvA2wBaDI12fmqBA/LdCPgDKZY8IguSO
Slu8u+2bv1B8zCF87br+s2+wGLgK9TWvtpml9jK3njpLzw99npF3kvzrSRWY4229053qV5Rf5a55
3yZAxUONy1hNYHa1c63h2K/0KDCTtPm3HC1WUz/a0Bn3xj2DN3IUSIyZmjdj656QKJuNHbhXs+kv
VvfqZJaErDesg3TEF+8XtMlRhtfgPy9l9UitCRDJ1Lv0i9u3SnS7hXb6pIB5r4PcwuoZoopPnTh3
ABRDTDC7IDLxphXyM50ZyVueeSgGFvO+lgcuQpaV1KTD2/1dx1XIXSACmuizWKsu2kUJyMoaxSr3
CS+HbkvCLDR4hp2BhIPT1mzUuFf7c/7I3I4YUEA0ysir574KORFY6JFzDe3Kir4LZEH2lJBOmH88
N9q8VhZytSCobM+Z3M7o6Kh89c430YhFqqAmt0O7Y4WlgzGguhoHougJ8Rs28+lQj9mlK4tLFzD5
dLuivqaavZXTYcL2k9rZpyhUecSdPW6pfKFOjf0TyZ/JirdWVop92CDLQ2znbdp/pVUGrOqhIR23
Yu9CyNoiwRiZ6alINGx6K6Mk9KsUIaZXmN+VifxazWDsqhG0QxDSOuQxkCwz1BlZMP7QBYyKcKZe
LnqlB+4uW6brYdk/FNyko3xdF3jg4I0xYD8VYZBtugEPqozz59Ln1IYhFZsSsW5AjRQfn2JJACX0
4DAKt7ypzPgtitogN+LpVeTXD7NRndUoP3tktFUVUhydBvL28xmkwArQMjzSiJnC2mOUctclY76P
WDJDS6g738O41U2EHaM8Ykl3eaLDcWu6kHnqnJG4JdK/qhuXWtTxscNR3yTxX9CTWN1Mf17Ij3v8
NsNLb9ZHNnc0KAQYflKHeJtZ42mKE7vfChfnrChvfYKdKRL41aY03c7EMWnZggo4SP8QLberRPDK
9REZqdIet9Wg7mUyHPFEHgYj07dk0n8bTqbsC6yVZ3rcMzuyA2GIO7umlW7KiIw5agzWFnRaTJFY
ghJuTMvbA3ZLDdZm4exUbPesXH0mvdJbAzpAa2u5UtnwN5nLtyG0iw2UfcUJgct0nNc9cbjaZF9P
t7jc2DlmD6o5wiC8MCpi/OAni0ebBATL4qD+CBG9FhCfzt1cfuZ1RkOOoR587WYnty3Pod9gtYM4
mGRtcWFK9taIalw5MV3euXEXWkip7F9w6LTWvLNdno20MN7Yak7n0s8YasycQv3YYJrCJVdZ0ykf
3fTGplLnqMOTDiW7sVLv6qHYs40+GQrigzELsZrdpV/GeLMw95EOdfZKxvsKOaiDEcO1D5JpTvQu
TfiPHWumJcgjd1v26yHBZknrabayIPpj1C2iDRoLb5HiOAgPaSZ21m4Pp8OZ+F1cAAltD3QwJI1V
eKONl2/CGv+vklF811yXsTBill1+D1G2T6FquMOVFUekpQ+jnuObyEmmzETEI4xO3OUTVlWiA8XY
+tzm9HY2ovEwJXCGZv13YuJ5p/vO37rMH05CGrc8daILPlsgOenbGCTWNkto8RE2+fEmghZEvqPp
pvXY2uyxG2iBDNdwjg3Jrifu0ZGMWSc2HvQgjvW5lrz5+bPHeMR5BIsjg3XLjz5imyzZVlmYPtp6
WTBw62R0Y3V2StiwiW4cCZO97TbPbiUtZmLxztYszf3k3edFdCtyDC024z4wHhxVGzBbfZTS0ETk
q20+6/RTNMqB46nXwRz42AvMX1Pl/LJDfo+uhOgyxgsx0ck2li0/tZM9dqVDvrPsX1qXRPlcQomt
gVjgH2LlRhHJcuxzAf0JfojL0Lx3s+wb//2rEbrboUo/J84WK2361zGsIIpokqFTWXLJCdwLXTMe
JxN2ohwwZJX9c97Xq7RSDAoxq2+nbu5ftN2Bc66mA5mZC5Z9DP19pTZZObt0ImHvRXm+y2TInQTc
4NYMYZfwvl+lFGI7mOZHD409iYjVd1UKcpDD1UBoYZPPEY71ftjljAZXVpcWHIHbxZy0/A2fjGUW
PcpBcGvFCeotkq3fnhhX6TuCg6zqGbZJk+blrZJ/6zbB55qHn0USn+eGjAEAzm/iChhL4beK/oMZ
xBqbArRj0cvNmLm/plw/YeghG9lsmw5Lqzk95czx157xEBjHzkIizUPE3jIv8VxXdbVyEwn6LoeV
1w0DxRqhc4rYp5chlcMxCwrOLEVqACv2XHBelm25miK4D04HG5LJTJCUH4VANB0mZbAEDcd59Nns
G/TnmrtkrONV2GT+vsGQL9IypUgj/UQvriFBwLFVzvDbq8FquIT6xNgVOyjg4d0AQUMXcNiKErN9
Q6QIOzm/Eko+/vcmqf56eRjA8A7nnTdmrw0m5LFouVGXgJPw42ySIcZaDVRo9AOEXnXLKiKDs8Nk
0K0QWQyka7cm2WjywhuB3I/Sh+GGJY4XzBS8JJmbEWPNOGDgPvxKiItwBr3lsYfm1NpXUZpvQ4uZ
s2lMngovoFqiiyMU5HnTdtIlL1VWWFwJHUw4K9l3yYodZLZK0KUplnbY6tUECQcHfSgkLRzHuMbM
CJOM4S+x+Fj+zvPqpYElVppGeupN0AIkfXgVig6HiD65uBnvbFt/5CUtsZ6dvbt2Q0lTF32JhGSl
wUmYghJq4hyKM+phbzriPpy8fdW2z9JEkmZ0CEAhuvQcdwkZlb/rNtIAsfwPqwi+qswBbVtfhZ8+
9zEu6MxoShBK+Yo95K6zQG+N0DoYKzGVd7itcv1zaQhSRIQrGXiO28FtSQ/5GamYOsXAgBoksMPU
mUFwF2Cv74FEBIV8sBX55WE02PVxxA6YEhNUG1jvWgs+sL7ObuUs/O8HIyOJleEUlrb92qrG50X1
cipqfhnhnzxzcRt5kgABKiWQQNK/rfBAOA4kVmI8WdFQndRk/U3c4VsNGA7pte5XXlVvmSjiig52
HcRN17A/mQB+RWIIedtBOgdmXHjYYiPiMdTdQV1vfhlJfzSsKjjg57m6UVufJsW2rbSGB2MgxqcM
ZNroDyaQU6qhzAVR8osI0+tsJksvmIGd3fvATcZJc2oOBSsH2qqNNZcpS0sqZDXoHDLW8Bp8DKP9
x3VN7kuDz+4KQSTX7lfIFn414O/JZlC8pCss/IvhLhMzzRglo6ER2zSxL721Oy7cuh3QqDz7TsX6
Z916KYqFwH7IuQjCgaD5bEUXPD1bXghnh/mAyJ2YWMBIPPyFmgG3sNfMGAvrKQ0ZJBVI+56PsC4d
nyxp+6lz8vKjI+RaQmZx+RU6WZF9TIG5BTaYM+dvGUzWWoVy5XT9Kef4uJun8Ln3fXlS/V7DOzx2
Zr0FBRUfHKW/o9ZNGaoFHsJLuQq8eHjCVY9LbMzOOSszdaftrhnlNesDIng17swWb+7KzcajAbpM
qae+VR3LCb10thMwJllBAb9LMRDhZLmhJR0ohQCk10D+7gXtVrqEWZfk40vQkh1Uxviao/7AYwuu
tiseqBgByBz6v1iV0YKtGWPMxM3rX/dapI01FdSq420zh1AGamQkto4E6K4AUqcvC67+Ou0bVoIO
rn1p9OGKub3as+1AFzDpRLGC8ldZ8x/E+WvDvJSBJhatJGlXPT3E4MCbPfTEDHR5Rv0aIc8MLcxK
GowTQ/NHIRKPo/wzGnDVSlZRfgXm1h33k27CcWO2vMc1NYi4Syt35lDmJO6maZHkW6KSI1P0RdyT
DTA+jWJV6Wnr52Ayu4EtBWz1DVO6c+2zwvbuxeB3vLPagMhcpHdOUVWbsdA0S7PTSgaM82WiwO+N
4rNwqTAfQWDYmMZKlJ0RPQUAXOOvU+3v2hmcTsUBY1OmxiuFPEtxAhwM4jeQH9DcfKwWlQLxNc7F
2zzv0qz6o0bvaEZ8t9yxdhMoK74R8ist2MBGGGUZM5MyFR5KIzjJhPBXjjk7iIR7ENH0UGp4IxLT
zp0HuLQS5Rt7D7HRPgkkHB0FVns1zDGzeZ+RosP0vXtRSfPUYicCXgHISU0oZL31xPlq11sSCHxT
LPwIenIF64qynI3B6QdZgySUxnQFY+UczvMzK013l010B6Ss6F3iCoY8y8E4I4lguvl2MlgFnNY5
DGzCV3bow6+Fg3Nnm9VDPtKrBVbbTa4iJcwxzO9V/KEN82APuORMwSm5LHuuPtu6JKimbLBA+JfE
WRyqFwyLEYxOmL4zp9/SoopHuM78zfLmqMnKMMkqcFJofYmrD8EdcmUzceK+37ybqDu1S06wSqfX
JO/VSvesLKNdwelfJTEo/VT/5qc454l3XULAo+7OQLhfGhXBdmo3WRIM+7k0SIKiaec2wOY5Gj+8
NqB10t1PpUcuC7G2Dr0KrK24tcF1iAOgQUn3GvtwRYOnkqbZDLr+tn6fU3YrtQLI69XuvZnH72w6
61VltnLT2++soJQyeuNtVsaNZmAPswuyc3PPRXjytLPHwt5jBHQJ2QRM5scy/V1L0s74LKJFRlhq
tWLJUXu2sBzJAB3JpCBp4wHyk8L6YmS2NuKEiWhS7q2FzZr9olos2nVlxT5rJAE3xCimZbBITOM+
6RsLuNaOQxOULNP1d43jgPNVIIpns5zX7jJpVMarzOuA9AxKUNRV8cGoX/JcgyaH2muyZWITBWXE
YijDFGcnWhjP6cxKIjwbDVCqk2S+ONE6vLLGKF9NjT4HUf4YFc7fYj7VZFIC3uQJyuSqjQMfGBBk
dXdEoY2Rd9hhk+1r3G6fF8G5k6o/ES1dDuoAF1HxT75vv4mZSzwrm2GTut+GDcovoGdxlJKERtQ/
xxZ6QT2UrxjgiTaFrDEzautdW4Rr4aKZeMiRDABGZlAeU5oRNjV8tC87Y76E/+CXH7Ftcnz9nCMd
0f44pLALUOQdiarPNitb9x5cW17strkxlMBI4Nu/C1eefR34WzQeMhYtiWfa6ft4ttdz43y5EdlE
IrgmAVYOSwyhpgxRwiIKlZTAkXSTgfz3c9bema8bLNl3494wpj+x1b6lsbPjYPOoaQ6pzZBsrH3j
yqbEEIZdEfvA22IHGZz4oB/2awY6A8ZVrjxp7iOHC8lDLCmBmkdJ4d7lZWjsqCvxYZ/Sa18MNysz
m5vRk3O04/ZQMON0i67f5dFwLxuVbJqKg/A4hjRI19+aEYExMbJKYw9TcE/oMR+uFcEsDu8afEBp
rNm/8JvKTB6Ejd4DmebA7nFtBijOXmd+46ZzeZJYD6gw2HQz03Rgisa6KtPvWBsPZZU/pfbwNofY
BtCEv6vArDaKjVmtnD2+i++0DTK6nqNNTtbOtFq1JkzU7QPX3ZgaiFcdf9EK5MGbKc8OGFUydKGP
FZLkuiTmCDV/uisU6ZWuATQdYOVnkHWJxGwce9t4wZTzK4ZWuYnG4X1KNDOA+EUAvqUfj3SGfJon
hAIHk8ecFSCgFZLAiNw2a9rY5jwH9od9NquztzBji95irqV9SX6Y7YQiVH5yf/e836VuX6yWrboR
UlmSdrfa6I8q4wBS6fIz9eEtFvLD12nGJcmAP2tja9M4yeNgvVUi389Nkp0x5a/6cCOJQK8yAl2q
A51vjF+DJT/KVl3tzH7tJBvJIbGOWK0hhVZrTQSVc/sXkekn2eL26QYTjKiTbqwKz6xkluC5PQdJ
Ke4ZEwxrE81lk/DEit6uMFaU15ZbrqHL10k59dEb+QBt6Cjd8Zo0/8Pemew2jqzb+l32nBtkkAwy
Bnti9Y0lWbZs2RPCLfu+59Ofj4WLi3MmB7jzOymkkVWVSkmM+Ju1voX+u/Xh4k+2d4mILgQJUflY
+SBkGkP83Oouu1RGm0Nz8xSjU0mK9INK4nuZk10RFSWF2Frh+wvwfxfrtoKNg70FZ9k4MyUgA3dJ
eJQhCnY8QByQJBDD33C8tX12s45N+2zKEKUANmnld2Ux+BjHN98GxSny4AAQJuPPs8qVaC/SIeGo
ZYlgY7NeRh6gGNcw6ORHH1tuO9+gDL/6AGd7LVZqlK+kpsDNDRkapXckj+W60/mTmIqgXkc5yvNj
SX5b1sNfNsYnlaryQaTjqUMCtgyriCGu8YWgMT0IhdGlYuzO1xNWB8GzQYzt3cvkWQ+TV+eZmaDa
gjWd80sRLxId5eb9uRiay5TIYu1Skpvcd5SXE9Z/zd4RckvUZnTuq7m4Gf2Xzow3TdeZJxtOkxSY
sN2WO14P0MnZYbUzCIA18nhb169JXHw4QRNA2WovucdLSkn7U857YXLclEg1l0nQzIPjgg/YVFtP
GH9ezwpIlNXS6Imx81IoSD5acYR1a9nazwDoX4sWDhOY6GUmaa6yUlt1Yfsh45SBSj8cmybJ1lnb
iOXUIEh2VkYEAsN1bXepDPNeGNqypVRbIjK8RTpTWkH801IrELu23QgBrke9hfwT242T4a5OfyK2
9MvQdcTaQsEUz1I8Ix1/iEKh8GiGlzaceO8YIjwg4TwkJDTOQFccyzMazAEpNpLl9wBtXhq30EUH
x2hbX5oO02cxsrAEmzBnB5GiCQcdGcIKY92XT5RU6DnvtgVNsXOZJXTuq86oflNIVo859Kw9vucs
l8UCRUMFF6V+LXKVomgFGeG34dKZ6Q4JCmdcsaiTRwWhVStvdgm1BCtna8FAIRB1nwbc23qkcStJ
23lwKUY8E9WqF7L5bep2G5niy+9HJlsm3MES0y0gDgfsOXOD4SkM+20fNQzAZorXGJKLOjnFR1k4
fCBZSShGbP/6vfyYXLJyckmwfE/7HBgpV4QdHx9zFvKLpOESyE37e1TvEdgLgZlmCVZrNpCJF3C9
pHijEFqaaPiXg6ajjnFmw5aAHJeSeNSwERzAoy0JdMD0F2DHcoPgrbUcueS63HHrjUvT13ZTpa6a
yYwXA4aqrA2cCe2B5NJjMeeasdvASk8+JjN9NI7NxFfT0JiC9yUBJdQKdZsAQgRoysKOcrJ0fgeQ
8OT1kNVjYK1jJc6e6jYkZHNPEdz/Gmgnk8DGfmrMHztv/2w+iHWXSndpxN+Fy0Cf1KJFgpIi9NA6
0hi2C9XB7CJwy+pkwqGUYT/L9TV3CNHPHppK1xholixJgmTKQqHOiH7yUUugwzbXDTqwheZn2no0
WV6aQt/oeW1AmXAuU1eKjUHSPBoDc9GQ7W6Z6cX2705fP4JGOUiAelF507w/BosXU6TPNLBkPUfM
lmViryI7urU2O76qCH/xlNwFsUnwElviFgzDBqkCAEF103oM2AeFYSG2umbeiCbLZXpwcnwsRVBw
voqCzAa+znEz807Lj6zl1B7RZ3US9ZxjALdCkT75n6WPhJLc3YyFW3DL2nrbzgeKmx60qv3xCTbF
7c9ON4JHg3bnwf5xC+3TKExn3YXRnx2JYtMJHeGYFYPHmOi5uToe06qVJ4acOxtf4B7hKCZkjzxs
tilwiiWGVkYkjyzOOKQVkvHEA54dvFu2dh/oINayy1+Rez7XSm9wiF2VUVfrSbR/YsALWsakclgZ
UpSCL1sygznQgyD/kTvXcZodC5SJz4k/fLgOKH9SgzwBeI0srnxz2DGD+UHatMr8L44vMOIzBmd2
T35Oc9Zf78wX83V2uwTR+DYZCUKe98bqWYpCytKLXQg5yUrlJvARdRXqgDAC8aJf7KnzeTn5vsVs
ia8FDClQYmtBhsDUxhfFQdKiY0xhSpvzAY/tc/K2VRtvO5W+l1QF4eAfxil+NyaOJG1Y5+57JWjL
ew8Khhl8xRr30HeZyUMRPpXvduFfDOPNNz944vY9t2ACAwg+I5tBtUdSc6IwWkZF9SWBSdQkO/Zv
GGYJ8Gu7m+qGR9b0y8KdBRW8RLjJbZ/dy5J3oaUdsOvqAMohtpJFiuqAS4bqVN8MDephY2Vmaq3O
7EZWtg1SIjGeKDw+qs5aud7FY5SpfOvJhlSSmRQMsypBDqwgWu/gJeCMw/QZB/fgtH++yRq0U+ZI
xHi47JWxm5Oyif19swswDhSqLe8MHel7juqaMv7BbMUmcIYXv473WYyOs7y0ovsRxs0g7ojThGzc
mNh1Hk+oo5a8jrpPjzI+BJp7arPTONIC/RMy+v/TWF/A/P/nX9/wpJtqvP76YZ7993BV638NY10E
n/8jinX+t38/6+Y//xLWv3VdSFRfFhs3y5h/5/8ksZr/Rh1rOUo4ujJtJOD/N4lV8Fu2bkqXWR/V
j+0S0lrnpMj/51/Ovy3LoCmUuqBxMHV+6/8hiVXqFqGuVCEED2W7H/53YOcdy9Ftyf/VZR3r8vqK
/5aKjpSmtUrUWwadshogHU1RuydA+KXv3dfOGjkj7V/dGg+MRRnnl48YJOAUVEvRtNVJg66pZr/H
iGTF86p4eY898koCrBG9lnjHMn9jydjuo37fOmyVBh2kYwWk2tGmlNwNEKqFkW/NKumWkwRWRnoR
VzLjugCfYChAW3hed9cybjLpfI/VeB5HqsbJBQdvkHYmqtRdTjWmMouckyrOj2GNMTWwvIvVdOF2
FsG0aW9Bte23dUzkbJ8ivi08IlJqIq/9hgQSFP3z/sL3gaS2iidY5dRahkNYHyAc+BExNmfnWtc9
dQznn85J22Bz3fDisWgE056S9aT8APsnnJQ04IRyUzalkdYzSiVcbopHFAYEezBo4xcTbBy28HIX
aslftuuBrS16LvHGDghv15hJG/QicX/oi4kAkjZ8iMvixyu+OouxHziIfmnn9ms6Tl8YCfUU5m4S
fdcGR3xs8jZPmnkW+cBdOMXXBPzTZMRUHPaArJKkgITqzksLmufkQ5T6c5CT9jlk4pJNI2rp8DcQ
zo5i9BA77iGsyH1rbQedmx2/zOTbwOXtHmAlpaZJvTq/R04EEjRGAYc4jkWw9snkGPeMONDFlAdX
hgTBVcE1rJM/f+i2atQAA4V/NsqyBdPQclmXxhPIQkTCbues54K3lPHadxpYszQ8mZZ85Y0WrSyB
+I9eZ2gkJS21A+gTyuR2JCA4YuLsynSPwfqQjiWIVySZa7+dBQJutgzH+j4Yw2vTjxDq/Te9Lmw2
CO2b2Q9U6imQxTG8oUSAHdXAdRviNZLTYCF1hks9AXdWbDIGQwaK8ktC1DJ3kU+ThqrJOgnTxAcV
30JJmpvd+6epSTZEjnLkJzNUNbVpUR1WWoNbbWXXnS2YGW4dSCQTajeCzlxjAdwZyXRoctkvmEmw
RwvXdYDmy5XFa8M6Ls51xRSMNqliigbh4SNXOTwUER1bLmnQOLxaU94qM/pL4fRDY6MR68Lyg4/h
K7ECoHmRcx8Hf9vGw73s0OsmofZak8mwZiRPOxmQBouQRC2tQf4MxXSah19rA6CtwaLZTUokWkIc
s/rDxlGO3Mf5RQUwS4sRkRQp2TogBvoM4UfgzXnz/heUN4hxEdP1/MRw89Za6dn3wSxZ3mzSk19J
YDxmhfOcxk3OE1edLaZgUZ3++ondI9I8CCLaorG9aMHw7PcszPCUky7GmCYLTyEkrGA8ND7rZiNt
Pwr2gIiQ00vbqM/Yxb495eeq8085rtO96WQ3m2QMVKaMynkecZ0gUB2CY0Xs3sKO63NL04T2Pd8k
nXzvHaxffbwd0nRLCpv9IAZJG6CtTEUZDTciWiEuAbGYV3vWqSOK3ujqFFQmQiSP//yQuY+mLxCC
Mveb/+gmr/nr9Zhkk1F+I/enP1IAmuFFmDkYErct7xpxEnz+vhLU0wBVR2pthto1AhXpeHB57OKr
sZ21YfFvCEBCKZC5BVUqE5l8P3nBTbqjx8xyLbDrabidk1L8ujpf+jyfNqMMtnQ4kqaXjCCTV8BQ
sdwE9fwH6/u8sX97Q79EJpy2seueU708E3GEeogo3PiftjTgPCO/+aT75X5kehcLg8glFdyqCklP
4uUvo+scMekPM+jwC5naMYnACU4wu5ou+E177SUVAd2kReJCSB1KflngETn0NZnMT+IAkYrp8xzN
6S6V8Z2P5lHzWjy1NX2oGyd/tTn2D1me3RI2rSIRcyST886sMjDacY2nfIda5Zrr5qlddanHEU7w
RO9Av51KmnGnOjeT/62MnmAUdyJGC5+gLeTFAYbFqJsqNuxOLB4epTqUw2zbyh4NJ/yI8vajzBR6
SOBKEJmNftfGjE3JLWRiGqTXUp/uZVjsI3s4Bk34p/R4501IQ2cvaocCGrGxuzFYA9fxmdfm8b/V
SIo2j0PEWL3X4N/bmBO4zsIbPj5IexPO50SDxFRj08luUZQjca7N595hca1b2Xi0A5PO2ImxphQ7
jLziVCt/3/n5XnfaVzauLCTc7WSy3cALaJFZmUUkUw1z+I1rB/dOKZYuQryyPL1MfX9jW34tPHYj
yOSPEcD9EVBLOrusO9A4IjyE3jNBebhoASFvUo5QwuO3lftrBEz5WRzjWiLcx9LI1c4TksYGCWsW
Yb+T2K/+YFOJs3ms+xi3McPSxM+oocEaPehtcYvy/Fi30ftk1WvPlduqdwhEZfpYdiYRX4xpVZt9
VUN4dEFILEQuHzFRvuGOPQ2TTYiLwUvGsdW4v1nP7Fn4ITSYYVqMoih32qRBqDMlZckidCA1PViJ
+Ehzqa2d0dI5cNum5jsDU4qFDTpOj0UwahGjL9Qxz5hT12FS3rtl5M8DZ9FB3/L1bRBedYuUwrQl
esnvGIQRmUaaOvYuBLIBpu/UBqTiR4TO9M3Vaav4UOnJVzkgGwkUqBjPUhZYbfuBh2c8TD73LBtI
UoomwsTcyXozWKJxxKtvMwPfJWeHM9NBBv8k79Bv+AvPEi+2BuOzK5rnNMs6IAIN++DIKdBh09HT
jQHnPxfMzpBCg5YEZIxaXD/S7PEXpZSB5xaW7a8vUPNG2kea1gkzH5hczYzLsEnR4yAONxM7Zzmm
+jZPw3LZsWLukVI+sC4mvEd+Q+WAe5gPz+NN2E64ALpB4hNOFqJ8/L2uh1thjO+yDLRto6UHKB2k
FVNP0J/OsD1WcSPEKTOvf2vmUQzESPaqAF17iX9jznN1WY4/JGWGoFinm81ZJZk+bRhKjr2VBldZ
kK/tEfTDVBlFelFM0zoI0f0i1LSRgNHxR9gNpI3xPCGx9BrYmNr19tYVoD5zN8e3WtRw3+s7m7x6
rhTZ3+vagzbxn+rkf6YSR7oRc3+QAcq3H7lOSBXZh8T5NnKOsyTW0i5jHjgiQ/RrReoZZyYLHy9M
j5o75Cy68NcSZgx43iewAgPghFHFfbaK5sRIMcEmWjDeIdssjY+kNy0gFsC/ZU0GtNZ13xCQX/iQ
Q+7kchf+A8JW1dZ3WCXp2ZM1Ti8el15YNlsrNU8luCvhGedCwK4WfgADdrCe694ltyb8KHzzVy8t
HBgXy+yBWVNWFSlWx5aVfQiP2urZsYX9QkMeh5H2rUvExmdBP072oQ+Mi8dr1fNmmyv/wgr+SbIn
DEcsTmEnr2hAPtqxso8gSUbR/KhZpFgF/Q0wE2rVqv2a2I01zosXR3MRmB9SpT81ycROYZpYG3hc
mp6D0kGudMb7EHYMJOju9p8PABMu6RvjJ5kzG9bcCD/iX02hw0pZ04Kc4V3WbGLiYWAFlaWWqcVt
q9PKoFycWxUbCLebaTe7clE2hoTkqEzHepwf07r/05AgkdXWLQc1/mm9xICYvinPcNDLY5VxjOxq
GGwV/B8AU53MGEAHUPr76FGV/k8XtAewFmcj4SJD9V9QUnoFzMo4IgGBvLsLKoI7K9mj7k8nquls
G/gOGQXRl2kRIJu78FBCaYNr5UHQBoB8CNm9JWVHbAfOsSCYhC/l9NLZxmUU7CcKmxAPp+oJB/5l
phjtzAYtL3rLrQsymTaLMx125lbqyTls4keMGgdWJeu4ieCWx4T71QZyUfU2p4A3hos/3KufS0ue
NHyDPJxcBsgrsQ+o7iWcuH1bQKBT5rKmtt+QpiI4MnhIUitg0q2v3aY8ob6v4hNcahqrsNuC2SPY
OSctC9RHJRhZBx1yoPrFVP1P74u9K60LUqGILBsERJTPG2PuARGGqHi6DT5hkHiRtLHZwVb9NdxX
nH1QfMvqIDjuqSzhBnscwzPmYRBLL4p+/HlkWaUO2+g5OKBQ164yfzAKvgDo2QclNrlhjRTt1eum
rzGcGjaU5MVr1lcXFvwdvSldun50iHh6tM6j9mgoVNRMKQpnMmeMKMBbWrG7j/H3gf8HI1p243sW
cET4uvFXJnGwcXVK3zzaMYhm4VjQwhqVTjapXKMDPFnphC81+zUnN98azHj1CtDy0JPK6di7oXuB
phIuyzi8KtWxEDEOZtf5C7urjmObHk2HtL6m3rdSQ2jXmaCxiLHt6hg7vtu8REQ3C0txJSkqG9/F
qNpY49qqw5XH0BTt23usRTtt4KhAWoqCbb6t2z+dOnscCEGSfXWWjcGstj7Uof7W51GBqzZccxBT
8k4EisrgF//po29h5esxrcB/aPdx0a9bnLG4MPvnnyZgXhg7VbFRyTVmMPEQSm5Ar+gB/olzV+nl
UnHRwzUa96Ear2ajb+vcFgvNventabLARyrrI8nC32hApTPWEtVRauJ98Jt7DJH6oWjNgz3iDQOv
wtDZXVgggSoF6SRMKuJNIH059b5uzDc7psbRCpyFT3oUMYbQY0gn5mdOjAI/kPk7BOzeBlWv4n4+
zdDEDrH7OGQo+py0+mnq7OWJbf/vkLEFcB2onn1+oII51MjIVpBxKv6CHhxPg2MhTpOTDDKLuNXB
BMZhzvrwF6ziYptF4RG9hrni3iGPJNGvfeUkm7KInllBq4eU1LqunZ13BvItI7Hfi6k8xZPzYuTa
fLKV60zGz24eGWis+Vq48IXc7Huq2ZJ0lCL4DoZzFqRwhlz7MSWK/IHp1FGryneCk+ivh1WMw6Rw
EwDRFmOSYCKvrqOrA7qAuMtkzizaw4BsOc970IoVArUOuJmbtcNp6sw73uRjHRE5kIvs2ZZcb2ro
vxJTkOPS2hy53kdTRjACOian1oQyiJEFGVPjHr09xgyjl/usH/aFibTdyFnxkNGkRHaxsFhUZUgE
SA4ff3J53tQfc5Yf4u4irvMXbUp+8mB6hde0ylUB+Z3kXp3B76IGt5ANOqAXujUP+sMyGrNkPld3
/ro3yl+R4c432PRwjGqzrGe6yEnA9zXhwTpYApH6AwgqBaYHztihn7yNZwrxEIti5v+BByFZj3oZ
4T99AH6IH11YqDIMs8RXhhe09toHm/CZJW7Fbi0itvU5S/rWkX+m3Pnkze8DJuTUGTjGbbbPLOhz
YPppmrygra6Z4cN7z38rAfqkHHR9GeJxKWabaNXSsPkY+ZIJOicsYtBe5Z5xQ5QTvRjJ7t0S7luC
BnWZe1jaM1uHUctgD2W7B44JHmNYKQ4ZLaB7qWuojLGvXkIu/tB7F4UJBz8rlxEaigTl7lLP0lWg
F/cUdABwLqJQ6Po+JwwzSLAZqDcg7S3IlRwGvMVE2gu7fs8Dne7H0dc9+qKRPPnR8butXup3K3ul
52HP6cMsnSL6vQpCRdpwGia3YGjWFQstcFILx0cVnBiiWCUz1CGanHsXWaRGTvlNpc085hD3LKk/
EDGfRpXdUi2/9uX0llevZGC8hRwfMS09jXnP0WRqvzbLy5UVs+nTMyglltkiXqpZg9Rj+RdVEVrh
MPRWZoTiebACGD3D0WCfs5oG9zOMofn7Zres7eEaBeDuM1TXMtSg/hrPUe+9KA3eJarYD1aqBSZZ
dlSIw3NQsUwWKcTxHY5sa8zZqRZMHdarzPqK/ew+NkifbVs2W8+Gb9c4JusEI3JQWHpbBQWarxxk
9yjpr243geXu8V5aYfvW196ucaInW3Ecyqn8s+rhpnvsIIeBT84vKIZ1/VE306OgnEI0+aP0q8O8
pIBi4/XqXEZ9v5Ec3TLpT6xDZ0wn2g8Vs0zoXJYWDEeptaBQhu/9qJ3omKZlKaZjYtpvyko9hmHD
uTLVL/Opd332KwJ9MJiKTEjSrfpRA2CE4lQDEg6OH9p7sTcpn8Yi+nWjuxNOpDLiN3owy542Jj7n
WrEHYJkj9fZ2bKjhWQfiLvziShl/q9uK+CiQz6P7Ctz+EYYTAoLyuRAui+LtOBofNBB/yqzYModq
m+nyjN/lnHflWf8jnwZTOaLJBzsmAkP3/1SA1jKTYLUcF76LiL8aJT7qYrigv1vLHreplMmmEdq4
iYbxbnFaP9j1+DRW1O8lJBL23X/EWE2r3rHMHU7fa51UW6VCd0mu47fA2at5nc62LF8NWfbkju0u
bBXpyIVE+G6cwAsSpe3qr22dnKBTXXxFus6gUn05Tlc4qO6SbfqdVsfasCzcDxXLzjF90sduJ5R2
CmfuaIiTxBfvIzymnSczZCuNv2gjTiM/BJkwNRABXZU+sPs9NK6ykGVV5dYuxY+B+PlhQN9/jhL+
4oRhTHHJ51NNX2g/mXoZp9pDVtsiW8odbgjmlN6DE9ZbrZ9AnX9EfrqtcQWumZMDjcfCM360WtrT
a3ps5gDQh5bzmlYdgAHZXQt8LgtnCN9EhBQ8qLujYxGeUPew4+2jBZiCQJn8i68voveGQpd7YSbo
mRAR/fKirAuLttTvbplZfw1mSOBM+Bd2swvEGza+8D/DzHrp51wDfxqWrIRXRVmcHd+HbUC4bkV2
kOySW6LxyPgTF73JcEqX6RGcR46WIP/JTEabfZGdDV5vU85I8hIlD5aHhUeCFSxMUPwVOB2+xExs
nAOEiJVuUgokfcfyG/6I5KGz51Gh7b9bhbfrYoeLgUi/Knc/u4jcObMJDonaSwc9rYxID6n98eb9
tl6LUCK0NsPMS/U7cCkIV3g6TzIJD26iCEmuyezonG+9QFBlWkg3wdw+dGnNaLd1mbR7/qJru2sd
5k8I6qk2jIx0R0RNfuk9JkV36dxonQyE2wL7IJd2okV3+/bcyd9W/+ALoT/nZrTHZAPYvjQ+fNch
jLIbPkAAUVb17glsGqZ2Ep3GaZb3dViYPfsV+RZoMMSwTclSHUTUUuGrI9542pi2me5HAjzd3H0d
NfL9UssDX5GfYqnvHDyqi1aRX9eiRZrfM9NPfxQYHJnX+9glxAToyWM+78Sn4G3+zRaMZlAogMbO
9CmjNzM0L1rZwK9xpkOVjc+U3p/zFN32CRDWDSJrkFq+lPJOIvS3GRtYQibjT4wItdI4ZBaXHnVa
R6RLP2OPEjmygO6HDqEqyQhzbaLzzcyTxMdmlEO36Ot+m0y0RQOAmqURQYmDnMuaWSZMN9TeKCYT
QGdO2ng4p2o4EJOyGK90lCxiBxe4R9SAb9tPHbUFsWfjRijre+RjLp330qtAcqQNLsHcP5MGBJvh
2QWqI0T0WQD126ZReMobhiNmNHx5hru0Oq1jKgHL1ZQGqSH2cgxiyJaDBGKUNz/AeQpwSJRnhfVV
TK67xnD2xmxC204DaR2G9zhZbo9/y/3xrvOnZI+Ed+Wel5CooL51e8b+o7XXU++7kHW1sE3o3lb5
B/wMnnk5/lktqnDEFo9T1Kwj5T0npnzTFLonPyFMJPMWY0pansjzW9TPMdPSRIiS2/ABeT+qAC6k
Lj50ab4XlXkPElpBfGkIgcJJQXufrtwoejIYoOpICuVmXzGcxkbrRLRVzmsLFZmvCe1Jk6RETVjJ
mnQ3tSzJ4Q30rTCDU9yy1azZavZJuvX64mXQ+ZCIhRiljoEyZ6xuumG2adJyZbd9TUnmL3Ep/Wlg
jJBrLTFUAcS10DB7CNrBJ68d39wJQS9T2BVVQQZe3quHhWzkOo0mhi5lfaLtH9YgrK8e2ZCIuZ1v
CG2EcqD0CBAVkfoyRdE80O7X9JU74cAOz2PkFVn56MCb2FUV8DUAANimBpaBHmKcaf6xz/fE0P+1
A8GM2Zhfw4x4yMqUuEeRAM50Isx2rbz35NsCw/XNZW24l5Td6T61IEPaMCJloZ70BLH0pOMfLZg7
ooSM9c3EPN1/67gYFlqefAe06g9dS0/QGrG1Mwqx0iraBJcgjyVGnnehMZAcwupSNR5pd/pjPvn7
EmbwFhcwvUsNAbihFIIWwDC/YKc2xwIRNBRfLI1yOx4/XAq/jSMJ5+x4T1qNurU1bRosEOJ8bXCI
wjdaENB+ga2tL/12LVJsKIgpWqis+M4K9dd3tbcxIamzcpW7xsTy0s4Pv4VsbawA4w19oC3qKpVL
y9MQN6llP6aHUqse/Ug/Ri6x2wJ1XT5410GX/t6niw5Khw+7DE4DtElRJ0uWYjZ2Pg3P8Ugme8HU
G/xpvTZLC/bTuvZxk2Sy4avXoPjlZUdrGw/3fADv+NLWq6izr1CYCXYw/aMcQZh5s0lO1XzhmOw9
1FYWnaYEi1cZW/iYGpVsiGa/e+jVRcrCEVoe8DmAa9QfRQha1/8OKvI/ZGYkS5N65cFr0myni4hS
NohCQGXRiVXPKrRy4zTVT6Lt1VOZ2u5TMOF6NYn2qKuCl53mfxUhRFedKeO+72t4ssOTKjBFDaN8
LIrGB57skzinvTGjvEcBgA8jdj5R35j7Yv5HplprM7Y024n92xpTugYkh/3D4PxM3EsMutbzLUVQ
pvaol0gGk8xQxJyK5pAPOXr7+Vd9AhmyjptPigc/bcU+Bx+9tYKWvmlk2mVTiGtMCwCnBgAirMwn
baa/aMWu8mpn3wXcPCAuzySvUI2a4mOM8+DS9m350MZznEwOb1hnxA1m4AYT/OLE2jG2vFf8iQKY
VcF4TZjGkv3HW9VUHT6gitg1lwWmy8XXeWxSWzKyH7VEmlue3WyV9QZa2XClBFOXbmBT6UZvqa9V
7LrH9N7F78NIbIRvsbqIQ+eRfqo6BCAYitmh4VQ41IwK/FeX7TpSXnvZc73RcK0co5/OlscJmnNy
rUqV2ic8LsbKw4a2+OdHN5IFOauBXKRceGebTeMu0BEMzD85Ztuc//lVkmUjatv0naE9Acp219F+
0krllAU89/VVRfXByqvo3EZE4kgxnTr4vzhymIUCo1p4LhbEjDcxbdEouL5Hne3S3gcz9kf3EBSa
9Vo3/Gf22xoPS9JuZcxQMeXSW0L3ZAv9XUrR7SzA3muT6Fjk7Q7vZ59Cpc6KxwavHdY7m8RG370C
cqHGwXewmfTs0516C1MVbBqDFEcVuB5Rg1a1ECKMlq0YHyPgPg+mqhgC0ow2YMXYzFibnJk0UxkA
Hk3ScvLDYl7bLbrSyOo/SURM94MLeqDqgwW0LG3Tk39ghj6XezPSK2DkGoeCLtl95tuMUFOxJUAI
xnC+bnU2k3ydhKh/Oowch6KqgwUl7bPLeho2gPbP21rR0y9kS9SzaT7pVeGcM9vMN62ntcuG0iVL
+2oXt9STDYJgAJzYb6SnEKM2/Y4q2HmquVCGyT8hLNqH0CSeCl73WSr3YZyn2uwLzxBzWA073IZg
hDY6SQiBgs7dduLNdGV2xRfkiMo42Xp59CQNIB1jsw3DNnhR/nvcTfWttNuctfZwxp4NGVDd63p8
dNlevOR1/planP/o4bFugAh8a/2KHCEoGGtRxB+eF7UHsNTBum6yNy1I3rRCUQK2FjojtJWsSrhj
U+lgnp/AmOg5GaNJhc7PbnckuhTHf37SIgSkpUDrHRoaOUOBDblx/kfi1j4uj4TUxh6hX1J2yWJy
tZSS0MK2mg3RqrXAsY8YGVdJWugb6EhqFdDtp+y7seTg++40IhyA4df5dGqKEISEj6NxKnoEL2lJ
+nPH1stlIHNUPZZCBAVFU/+V8L0WDVWHV/Ub1mrkI+cmhoZ4WumY7o3EizZjUb5ksf3X4zxYCZn/
dL37WDHLeC3z9otltbaPcjaGXaWOWOtXgV/XB5eRPwboYKUmgftVC3oQ6LCBZ+NfF9s3hvz9Yh0b
YEf12U1q9ebWG+2PEIi+34tbVbtbx0KDXvzTVtbpMdZpV0FwLoaxUUtJkB58IKyySqMHdaMtIhSO
QzsNyfClbppC3UdPyLA7aYOjsJqrG4Zio0Jnnu5Yt8yV8Az0pwTrMyqiEUEAJhjTr77LV63Q3/3G
+RC1i8wLRzNvHuMFSbSWQagYbv5FPqIFT/WQcEkUR+hxbCLq2NIJheFVC4FKDEV2wpd/EnFmghso
exI2ePWgOgCJJntrCqq7Ag7hu+MeWRMSCieMzzFh11q66AEY44FdJIQf6KoPty0dRl2HuDOb2YuY
qGFTK8nQNUbIwUPMwJZsm6yAfh4N1G4EDGdiiQHwWONBJ/TnpZfMA1u8r/hEh0XNcbvmGeexLBkN
a/Fsyx/OVtBcSbQ8D3YG5enAOR0yBgtZWlu3sAYS7rvDfqySg+bMHEI2yqjRvUd/Snf/RdR5NbfK
RFn0F1HVhIbmVTnLQZLt+0LZN5Bz5tfPQt/UzIvKcpQFNKfP2XttZDz1UpZwxrgf3QMj34XZuAvS
LLrSqya03HwbMhwCxmS+N7aRrKZiXQfDPUdpp8NV8e3O2Acyfq1l/REGxpcfA+eCgynK2UJLRDVo
Vy40lbTVJoavkXfqdeC/b2pT31vV8Ko39W3ysFIPkfaVVjXw9159kg/5nbX5e9/0nwx9776/p5eg
bVWTv5mDAhVuwvqI9BJgq2i3ThNb8Cw/YdRWb01af7RV6LMEMLcyzQ/GIH3Yg4M2ySELGKQfauK3
hWXixq6kQ2p9xWRqiLpTOw3VzmjyaA0dhV2VLgbk9sTxtsLF58hNSYNKc/KhzHCqoPohYrlbK3kc
gROSn60xBM1pYqfkBC4KDjCAG+dg6/E/9Bq/CVdejwaDkc6q1rX0yls35ijPhuCNP5ShDowlQDAy
4ZiqZi1cgW6ml9taTnNJDz5hd306BpqUhfO7zaefqkuqY14Rhi1GGs56hupdz9RnLUzgb7mhtpoj
v8q0o4eu5wDXs/RdjFV7qrDhLAqmsICjDDLANQxtbYKjR8viP3KKyeTRBZsFoJ+DBV87N2gJZx78
uTakUAVwgVBgsD71hOVp9Ormjb8/E70Cxr7W1rCDbmlS9cICGNc2qbkLfN5be/aG9a0iuFYE57bs
t2MHGKwfxrmmg+RXjkROMJQegK2xT4hfWrbWuJP86t3RkR1qefVGDPzHgGnp3EUsx0Eq0S0ZYoPD
DtU/GlgMFTSKYYfuBr19MJbY9HHmLrOJIlU5wb7z2jdTm6pDn5anqQr8E1Bnsv7kfGKLdg+7ahlF
Sf1CPhciaOt3Z9nHbGBnnbZc963MiSqyKK5UdqJkIy9y0sWqJFSqRiFDP3YAt9DpGxnKR49cij5K
LJe2N53sCdN/p5MJwQizim0ShLDRrKwZ6f580KijztRcFN8sPLvRewniPnxNtR6YDDqDI4igz1ia
9aVosw+D/Z9TBQ/XdBmc9NkF3iNc7IRgY8tNijMu31sokEvpXenv4irTXtB2/HXSODvmYAkQ7chs
UzvaL5ziSJkk5VoFaY4Wap/gMEE0DC7Qrq19DoYDXdOE/2YTCZD7vX120i8yV/BPsLdYjBX2QVGY
Cdr8YNORHwZQeTokfnxpJPHddv2Jxslba7wToMzopfoyWzswsRd4mskSLpjDpgVBTvSWoQ9T27Rm
+Rq5TJqgFcWc6xdgPtyD8uyYpqpcNxX2RVU81OD8m6VG28y1D01kN5u2s8+jF+MdHPJ6G2jtxk/D
HQEd7H0q3nf1wLgFc6CmilT5Xgrz2ON6vdbxh5abK3vqWeK0L+Wx4HTjtcfSX7pTTrpGzmkK10bX
orfWJ2KoTNUX0Lt2lbbOI5ZdsZFF8e4m2tXAJrgsJfsmx7WRN9C+CUfHwm+VIghgrKgptqpGKLEF
sY/c9hOVnnTEn6Y0D20HRs7Uq3hrGrPxpm1v6cCGXeEuwNeGgYeeiL3ivkkUaBCdY3QoW7r2bM9R
r67qMKpWoLbxqNfyI/GHgu0nPnIJKbiz5O+oZ18qPGT/mTrFntwbpvC20YZJABeHTbiuCIa9iRRX
+bVcWpVCpwieDtJ2cOUCIeox81BK58WyV/ovskSx9ji0ZqKKVd0LwmA7hN2wQu+c6xxbZx+y8iWF
g7eCIn8GiX0xWaBMhwiwci00RIjWd0OjzHVmz0XHeCzAItcJoZnC6ZDY2CCAGfpYeP3S/ejDWSPi
6A97l2oxmHMZ0RTE+mRIdyvWzQBU1SYquv4ATvQYp313zFm7HLnMJX1DB+Md1jULWa4x3Rhxrtoi
K9dpgLQW+GG0VVryGdZdCv1f3mMdd2E4DGyQzWzd1T0W0dApr2Fv3q3Sj3cTusVTlH732sB4AAVT
Qgw3lMX4hcwzElY0R2Pt5ZKMyQqJc7faVIGOo5nIshccrng3YO1xNvgrR9newzH0k9mjgkh6NEC+
UO9ZlMmDl0v9Ok6RfnWw0OLJrFcCHeXC7Aj2qsmWP3qUSDvc3Zs6NvHyu+arn9ftOTTGa4NRZjNE
9q3O9WlZOyOcREOqAy4m2qRWsWma7oF8nKNHrMZ6YpB84VbSrukWslIQFNjg0wLuWnmnjqFZQqPg
rIusWfls1MUMmCm1ulmVTnFpUzoAo9D0TeGV92cjKozTmz40LA7U7e3BdQeiUjjPqSVnZbw+5IeE
WNh9FSKDmQgYA7NHHtn8kazmZLL5o4AfUL1USYYaR9KulaLaij6yXsh66W6VB9ZRFHhruIFxKjZa
+4hLWtzMVcMzTYPuUTQe+05nfHG0IXqwb8CZv/B8rb85nuquKGwOdMtXdcRQqQ7n5RFy0Jn+/+9s
Svu726dvcZ1YW7efjpZbfeU46x45JfeO5DUwkrHIHhgP7I2jIbONXNPfuZkpVkTQdJsuGSnNTdEs
myFID4hx4k1rGdPGdKb+gV4+InC+x/FD/rY+fwqfP012dhAkEBxDsHtnpBgfjqWvRWD+VLU1XuKu
Kx8xAWVhCQIkVdG5rvTi4ZK+kiwGbjgzOhjAkCMBC3lMb7TZjs6UoPH99BGmpWJrT7Q2PuGVpY3J
A92s/WJV1bnSkuShVYBifUN9qxC2dB5BFx/+1BNqAea3PaQNKPZkmxc8bXaq0YLXtuq8neDfM6uP
UcdkEAZN+nAtK90DnfVXRsEIG46SOnewTphx9ojp5z88xXhd0bxybcx/OTFJPmS6eXTtknG5Z8UP
G8sgBYVkvUbE8whd4DWhnNkFzZIe5Di76MMXwJLkNIFVS8MqPPuj3b2XmYOPL9w6daJeLfqC9zHu
duATu23eWhaYYBooghfKbQXJ7wxcVqOf7qUWZW+SM6QZGjYe47VEr33BL1HcS/8w5Vb0WiKHmcR0
a0yuC7dC0J7L/nOyFbtz48CsqwXr4tKE6Jhfep0LeaaL/mler9jXkNmV0Gl9ZFpZHNFpcjNqEvMA
GR428khklD1jqIiIWeU6Tb6GtWiv0+L3oYH07LY3tekwvDDT/lH6JY7/dnA2EyEY5WQwTs9HiL3s
2lZapTMUAcKM1JCca5yUX6odzzaa4imB22LnYgvW1Lt7XEeAWtxm3xZWecoMJHcRRSBVAiffyGk2
oZiFaTTQ653kb04oeeGAWo+uZIVTrXs1Gf+ruNH3LklUnMaLuK8yFGCW2OTStNZuoW5dGmNXAI/Q
HaNu9C5E1aBI7Oldlcoa9lUDcKMK5N0hp2wT6fz9ucU7ER0NXctyj8rBDOwyhT325a+hxKIIUDun
l1wL9EwASdy4RhKIB06aybeXOcNDzNK8xCGzKuj5/rzI0qOtw9NGkAlfU6AE6uL+r87cDqROn1zS
MYkPhiUIhgmEcdc7TulIGAUKHFTRTve3sEyHLOXBPUgnK5c+cuKF0Y1/qznVvdX0Yt0K4AgVMbfh
3MQwmlHban2AfWJ+6k19uu8VMvEYvlVe5eM1ZmZOevq0DwKXrIb5ogh82ho2sQ2r51Nddbw1YI7m
mEiuGzW1t8pwP4QfuGgvA+on+GJJiTl7dqlsXQWMZkCocNArAOVhWuf4CZ1kzWas2YchsRpDbnqY
qKqjhzFmPSb2TqL2gzNh+RthNtVGtMmq9jPtLZ+kyy+L2g3Z0tYdY7ezpkPdb4oiTa5V0d3yqJ7W
HWyyFg0ejtf0Pji5v6t1TvsyaRO2oVF0aEFvFr32PfG/vnFFrXUZZQeLhuFS1+ru3pVeciR0ivSu
+Wlb+6hUecsWoSAcQ2MKdWiqUh1JRAbiH5r+g3n9dKiHGlLF/DSAXLshh4+MNNzO00wY1OLZdOGS
PQ5BsjpETKPR1o5yT/mAR3q+NUjGElvyDPS1PV9QxJB4CC1ZwDGQNFdR1A/JnH1pNgXJdn7TYH4M
27mlR3wSuRF3DfzDeogcbePOT50cnKjIEn/zPNyZaadE13HQnl/NE63YaXCa/zsZyiLr97ZuD8vn
bzbTSHLbEy6IS36V35Gax/gIPtF85mjkcJ2t0vzzfCbhalwzL3p/PguDzH4Jvfzw30sSyfjWAmB4
PrNI67rVEald0L+weR2E6/W355fw/ayqVBhvz2epZ+y9ovVenr/S0cu3RHeK6/OZUsbvqrLN8/OZ
7yDzdHU9Pz1/sBkoLyOInP/9+Swp+iUGqImSiNc9UaCtZvA6t0T+q46cl3WPymL7/Ko1cnbVLVE+
z7cgKXJ3U7leyWZ0fnOV1LbBwMXz/GqV5Mk+wey8fP4sfovm4MzEzedv7kvy5rpUMRaZ/27oivQc
InelMcxhS2M6/l7n3Z+/2NKG6qUJ2tPzW1VXhW+RR3Q1VxbSEN1dQfnq3gtcVYD+hju+4vFmDrNL
56p1pn1FQWucHNayRYysoQ9z97UtuK8zO2dfGoyvkyjOBXvvo0BNS8gK6FjMuTQsHdb8PFDixrE/
6q1CQE5hucOmaN2H+T9FrJHugPd4K52NBquSD7FuGgaaeqO+8lDq3pNpTBEPMtyugbxjfunatcCD
g3A+BsmGsVjayWtsKO2WDHC9HXhG3Gv8uzs/SKiCtS/ew3DYgw8l2ZDk76hrw22pIPhhxHPpdAYd
qsHgfczDvwl3+TO4wPROY9NEDQXlXrLLXz0/J/EwzaOAfWPPFiNjvsU106czdP1emOQGdmkz3adi
2np23mxNy6v/+xRlMIOxZuhXaVOoxfMFRiEVgrK0r1h3cX7Lul2hQddfXdxCTYBp5/kQWhc/iLX3
53+o/HGDKxzfc21f7TrSbs68UhbUMCtixH40n/GRHOXNtTCrhAzMT2UWdkRNB0S4BMqhQa7GnZum
8maiG93gpWvW4/wTDS6mfdfIGTlJnTsvZbTnrJPO3h3BvZ3cHTm0aFXSl+cXTZgUOy5xZAxjvML8
ntxR+x8acgMg1jG1nVmAYV78A2VKfeWYw20K9XfiPOuLlqGI9vzuxR7zYZkBF93lXMJOpE+0LCzm
FRYBdLWrr+yEkV3tdzeB/YopcPeK1ZJx/HxXULnm75MSguHQAF0lQtO/lhUoP+Yu/TTeLdN0Xzi1
id1ynXMt+y9h9y28runUO1ghki69sb+99AmHpdUZAPo+tGYzRZMoQjbzZfg6Jd2f1s2M89CSH0T7
mwQiMEGLHObS3mhpBQFo9c8hPhzdbDZGOWseYguokM+AovL05OZHnbuJ6AisrJJ2fjiM30PElcPI
cqCnf420+twoQ1wGWdSvqmw2bGNHrKbhb4+i7H2ABbNSWZFshwytej1shYCTavjGRusepoNECMYV
4OI4X41KF9BKLXsXznM0iZdqY7rAe8gAGG9G9p3mit3f1P7TTFqcHuGYN1FR8PnuA+8GziEz2hs5
2wuiBeq3VvuDNMd5B72AzFAGIzKKmHqKHXvWG8fcHfuzKd33JK8n6Bjo2ZMWx6Q+vyZTkzXdQbbc
dqH81Xw03xFcOETnXrDXv2NHFbfnA8mepNeuTC8kpG1+2aKIWIUiGj3zM1/yZqj5TQTRtiHTxV6J
AjYoZ3DRNku3NU828/rEmUx8GSwnbWrMt9o7HWcb+4azM10aib7vN3usbnslOrBjfU2xrnVIiTI3
p+3lljcPEzl3t97lll9Ut8xPfTZAuKTskYSyUM/PoFbcXRIjVzdpz0jrXirQOkGrGPzCZNNNBv1+
/dkV5FVKhZUpGBPnkLa0jxwyUI9ErMPOCEvtvSEeehdjNF2mCcBWFEj02t1FidllpcbuSxVYYFKQ
Bsfnt8tsFhEJ8aiD9dRW7tbN/f590NKNRgG99TVSNbwRbYimA06MiBx1s8K96pK4y2qybpOrWbe5
bEILe+MyFlcGwwcxRp+tbq+H2OwR+3j2zRCEcAagp7boypwbF2W2dn35qifRVw77pbannCzP+kLb
BiG6jE5DQksY2e+CEQZZDm60s5XTvrfGiSZEfaPMj9+yji3eLCNQloEeAQNPpYyLKyRQPkfwp0vt
pRYfOQMttKcNfVd77C5dm3eX50dZhoZe5dVHYdBopXGDcppVo2UKBUp8xBMlaLvW4eX5EHEZrceu
fUkL4GmOk17icUgvwf99lLPnLdie7ushPVt5i8Dm+R3p/G1th706dsO3uG/WkG9TqmQ+nZnSYlYK
WncRwSZZ+Rb6UFlah6xNjiOGsuVAuM5M1qovZQIIRM/dI1C5YVPAz1i4Fjovxfw+xCodAR+FRkqA
zmhGJ5PcZnRiZ9pUDFVptWyDMCwhjPQ1O2dIhc8vuOhB//uWfv4+gLRLb5jItZs/3zTctbMW/WrV
fSZazKYsUfqBNed/P3p+Dqlxup3Bu8GU94fnQ4opYsNN6lcAUSYw9XKjXL3B0BLTxDCej87kNYfn
Z4HEoHx5Pu+QgtnxN/Wev9EaqhZ7TPYO0ShNq9/tsk1/wXFtAJD6IX2VLL93gdiPRRcTpId1sktH
AgyMcetKhE8NzZPVMNbNum16Y4E6rl2hcPTWYK/hA2DJ+SE79W9bN9POa92cW5in77uSnq4VTfkX
B2ul8rT5oTCUKPOx6ebUZxuwuDMLnvrMYGOE5aGqXwNV7GCaI9oL1TGzo2o/TqhFk2Qje9xcI+28
0h7190I5Rxol2Fwr3X2tB8NZ2D0Adi1K/FPUFCYNOwUP8qpp5FGUdPuyBECQEWk6bPmwexkm8W+c
sjWDqp2eNAD7TPuhB8xnsikf3lya663jqxUae/aLg0nm2NhNy+qCHc3cFz3iTTYk6KDqIN6nvv8D
QDVvFHMbxrS3smOM1agq2gnguBuXOexuKiQhBUn9XZJblmrz4M6xHnpl03X5nJqy/V0lNbEOscqv
KZLrtRNZWAaqIt7FY2GdIoMWByPAdqkLT8J0898C9PZ7MvXCFemFxo/pPcyRkbYKnVVZkdccJvS/
MZ0UG4iVX6KYj95YHVmh7RvyqG+d1h174EF7UaZpn+yGgUMHLxKqlXE1B387+rzzZpDQWuJduRrY
n2oGLZgp9PaL6fgH3Vfvr4ZIZ5QdaziT63VvWN0np6fWk+mZO+64drWy+2w5FdCGdPYlxiZ1k2az
JYWHy8HuESIV6QwvQE9eZpM8mhq+QTMi7E1TIRGFpWE9bO17TGTxWcVdeKyY2S1VAIo7wy/ZZrSA
k7hyOfmbAeGMpb07rOaIKfMvX0WkptNx34IFSEhBJN3UR8WlYvJCFcfSyiTyZ4ObnGKEV3sfgZt1
26gc29PkRcicGm1NgllytiGV0X8YfiYPbRWj4xLaBJqcflSo2pB358p6qyufYjWuTEU20RjOsSOn
MCGf12kILPaRoiRtHm2JEbwMpffD6k66Bt0LBH7qHCUO+csIy6D1z63yiT0iPd/q1fRdwid04JwV
8KgLRXHAAoXgwrayZRIUxkFGBcpSw2UAAXMHNRQTuMoYHISa/8LYlCf2QPbp+dEQ+P/6qiVcjbBf
UJREXXZSzhIt6IO902NV1SUhMkydrWA6xa1YR0pi4Et1c1PDd2fjj5+P/htAlezIvm0JKr44Bt0A
UqqsHeTz1IvOGJ2eDzb7E/DLY73IVFisJRhpFtvSxAimxF2aJYIVoR913b6rfGy3hu/ZpwyJwqml
WYXuBLVbXXol6uefsVGY5ip0gbzRJ82/KfRqyw4hJLjZKDgifQ6Oz49EkZQbwhf+oCC1trbTfo1Z
zZC9MPERY+I6hqDTSSrxgqPsxSysw4VtMF84ivmBkV16BGfokti5ZAee/feZ//9aGY7fYkA+Npp8
k4nc5DCJ7n8/kvm7jWfzkA8ascvzw6gj4IvGeofx2rR2IqQO7EgR/O93o35zdk6k1s78lzxX7qbI
aFdWa/xOez09FPR8Ssd09w5x8SSsocdwwnMV0t0mQ23uBZWshZob50dFruOxbPCn1hGDU0LLV709
VHvHB6Hizg/Csbsj2TDQFGuydyFLEgLnHQrXbJ2l0WdnWZTsj4YgocnF/WfMzO/ns24sE9L4+Pz/
Pzw/l9jJpXdFsBXGErCHOJZ5px2lZDUlVbpfBFXMcLYxTV77iFfIlukNEzhpfu3OReJ6fD7oSF/X
hQUVxcqnwwRe9TBR7GPYaAjXqY1VGhn9Xvb1usbKCrDFXLlTU61SCZuO1Mvj8817HqEInv4hphFg
FVr/0mkBqcr0V0mmKhAp9QM1bw6PG5knhqYxLz4svWGC2Arnq3Pc3yrRxh8O25X2mv6C5hajgDlu
XGAkQIHKR+bClSFF9L2tcxO+e3twjEn+zTJrFyq7/mcKVC9YS4jpM18YddMAR2RLK1wnx62dzIVP
RsQGJtq4ackQmLlh2S0qolPgzFoxMy/f4GJFazp77UvUgT7pKjzLNi6VrWn24bkwwcRwmv8ysopE
Hnpt+1I6Pl6UJj4yH9J3hV4ap8lENioY9B5EkYNu1DMoGROhNjmjMt3zwDOAF14VCerECF4LdSJD
waT5nfTmWiXIeoZAWXfCWfOY8TqtOGC/Fus8udmHzsRxVlavGnfPHtvc64Q5wbBCYETsv/oIrkYy
xdEqo8EPn6HS3v0i0Vd4lHhPBG5EcB/sHXJ5jkSa70BlxCwhxUDWu4YjUKeIb2epeNkYiMY7r9lV
wlQb/FpYCyowvkobKLLIUjULM9tNvOdhQ1evqrp9Z3mbnDBJqvrE2mfRQP8AIsm6M/jv6S/KdWZh
xxpFEu9IafjxJnBLge16r3oAOtdj+pem+tkajXGf2+Y1LsiZQWug3uB11P99RITQuKgL71g0o31K
cI9jDiQGSIzikhvDWTo4KAKvhO3hXdn71gzRmCAHyv2YmyUkXEaU7Qj8TEm+eMXY5sUo8O8N0H9C
OZwN23KXBEUB2Sw3INAJfM3lsTGAd+wiB8eYHQHDo7K4SYv5boI9IzGibZyrPVd/wdYmdpE7lxrd
a4JNu8n77PzkNUx/NSZprEFrtduaUpblgdixKAzmcrh8iQmsBCPQQxyn/XqVlnMbmly8JUoQagco
yc3DZOPEdvTtEnrV9r9sZR/ZL4PH1l19aQzFe0EG3Upxi5Z+SUMqxXBVN59+hHlr1Jpu2zBw4Gxy
nW+qDdYIEfU0S4bt1Bcrou92jDPNNRzFv4mh/6r0fZQJsfaMzjkUlH0jPGK3cJjdl9U2cdC/uF5L
AtBgsc4Hk/igWbtpghr5jqH0m27e+jQ4kgRN0AEWEaJDG/iq/R2NbepYwctQ4omMIm1NxU/Sd3Yu
CITaF3Gs7eLOctZdZTvLwtB+cXdCVvGmWU7whr5jVQPm4nbGdsn0zL3wsrc0NH7jIjeORHYAwLeQ
wgRT8+XVOqdDmFydUs9vAX4oZtfO7yKSv/u+3urzm5f3sIk9kbJm6Re8c9HCd0SxgQWxNDMGm35a
GsvIwNEkm/EPUiVtac3ONXQ7wGdDExFyMp0LlsnOKZttnef/JBPkRkLA79ZdklCrsdEpSwBYHU25
KvP+9O3SS9Gp6n75NqFz3TLd2dHqxBM/GBpzNqfYZalRHOyR3e44wpWd48RLa0Rk4lYmYC89OWje
SOpXuApmKUfoNuOOLtffWv2xI/dN9SbJNTWQraLymo2lpL/rM4J5POPUTXl7BsBFFilG9PkHuTwB
vHA1kymcc5NMf9ICKyYMW/AURHFfA/RToMPgYOJa1v0BQHfNW+XVSFBGxIaLcqzcjZcCZRxDD6La
mItFWLKNx0SOesjGr24142mcGv1kE0DRZj4OSCuGw1igrMRbZKBNC3/QD3Ph5NQ4Ps6Fuks/8sL5
7DvCXIEnQTXPmi13iXDT4ItAwFne8yJtEVfvE8uv8JNQlBdOqdjblurc0lYqfXVxkouLbueCScw5
w/wawzHeqRC9sGho6llUIDYk2aZpPZIF28ymSyGzVddBJHgvnZiUjgagaNDpTCwq9ZLZNpJE09xF
WAAvzweY9Z25DcbJOlZ+by19L+zWcGGwSRC9Sv5LgjDeiY1tZzvuksSnY4p7jAmf7lyeDzGliE5m
4MFOX92SfQ6GSZbdn1b9Sjj1uGeTMAgB5lU0HblAdbzHR+faQBzS6q3wVbam2/NjUPk/CoLAIM7n
gkk459OQQo3Me1Xt8RX+RNgN131Fvn0Ujh+ihYWrh9SdgLheJFkdQTF+8LpZmwUvBEwTkKrKOYFl
Y/ZhE30oB7Uoahv2bkj32/0scs05T1ySvVtcBo9hcx1jq6D/CgR2gj5G+oILXAHXUJ9Fq4DImtwR
w7eG5pY43eIDyeawMQC4JEk4bqQCm1NZa69OFcIJ42MMCHMloCXU2LKqLAzPthtd+ae9CGrJ7CXj
rpej4Mef9O4N4rcM9eYnBxCKME1tcIgli6AMUUAJ1UMjqq114VhXU4uzlWbBN4BYK21tFx2Yf0Me
Zat27XVawgmUidXkI+eGxjRxp7P+aoEHYyzIt+EQEMAVczx7q/iyk4Q8NFv86Jr2Tur0H9EEJgse
rnszjD+cNt8baXrGx6qdWtGg9ED8k0RHqVxSkH0DhXOm4E4gxzNQl5BbZF+mtP1Ha4GstTT66xfS
3bI4sbkJ/vCv6eukYcac0vg8TK7xB94i+iEp3vLEo1HF4QXSTb1QYH5oBHQTYddfA5gKTuSV6EJt
H4qci3pM23uvPBcijX8luGhp8y1CTNHDoqswqp4lm5iu7eQ3PyjGd+Qocnt2tQqyLBCQ1E6QcIbB
Y9CFfwwmi2itOvwZhfjR6GzAu6FSMAHWuISIMZpZNUUarRuSRt00xjvVEJjqIgvlDnXqcmfpS+81
8rluWC4qC6NNBS2ALBdU6jlilyAq1YJAJMiGhC8yIcROHoxbWApLuzJf4AigODOOLCErDTTuXmLd
HCO93TheRxikxc0xD9ithTRLisa695r/4iTmj2lFpD0VnUP7UovRWeXvrebf44kY0zGdGMBJkEXl
RGrXYNw9u/wIxmZRkT4fFGzXMOkvk8n9JvQFyEsb/7JAEsR6XN1aGH2ByN8g8NwAsumEMVnfeDPl
0lC0pgqNewgtcbP8E2jM1oKeYLsuG1ZsEl5bF3zJmG48pzohZzD2+GN52eNZ1HQM+zBUJHzmBDpp
Frph0Fw9Ww4/gS+mAFiaXmAs7ZS6ftoznk4XRg2Xy7Sbb83gdgE2aOJWJK9z9iX/ACNwkRG9Q2y3
wXUTo0HfeGVxZooS7GMvfXcQVcy/q8z2ZBs4m/cYPBVlqkE96f7yWwx/SSUSMoHsm2OPtL8UB5ju
/W80PzgWmpE2VHW0yKsFtBEu7IDdhUa6uG3Gh8AP6dGlTrvM3P5Uy+/YAAreygjFg/+R5NUnIXr4
0d0KlX1fv3DprBEkzdGp4U9tYFOqNUGUjPxT+7jo69HdEVNKH5ajXp3zNqKV42XXKTAJdqGdu/Uj
HCFoYTD/AHmscV7HvX8kzwQGmENpmMTeLkK1sUtDiMC0HbnLGj224+GbNYck9k5hAG82dT1RcCYd
2XgmPqicRlEs9ZMBicEcWA/R2GbZO6IrG06g+2ACmJM0a5a70s5/6TrO59kuZgftORrRudURycI0
4EvWEooOVb2MOid3bTdfMRUxnPj6Skfv5sbepTaZb6EhWBkh0cItDajFkHXWYpr0BxCN2drdX60E
IUuhXVVQ/aMulAwqD3ynuYhKIuEZORK/02zlpP7osuHFW8UvWP2nbNR1ev3ZtSVIfuFo9NgRnyLY
a9Jylzn5pjjXufZbC53sFBjnrKXHUEv2B3jLXgZBjE7AuIxG5lHLa4gxxT+/hAHWxZi/6+neg3hG
YI0ghfuSVEIyG+gwTWgvhB/hHLfJRMrTj5pOUGFp7RxkS98Q+SYHFCxavgpdsiAMB3FdjTRZaN67
Svq76KBN4oKsAfW7FSeIUy+VJB7PK/etsAdksDpCKHcAMtYbW0zGlCjhOrCnPygN7/F8/XtJ+loI
PV06gX3Wai7spqvXWmucOSIOy05KoBw6od5IvkENfJpqH+CgFIx06lqwp1CSBqPP7TLyAlqPCAxq
Gh9WYq1F6OP6ImBjbvzUxN5ZiEEXTIaXNJSsZSj6aUPOJdzq1t6UPqE7KrlKH0q3iwjTjX6xZwkw
AbyFxbRn3/CPq4c3mfiHNmOlUDa3yTazfoFpfyNhCN5kdawCTcCZ/Wfb5ZsQLJU446LMfSEd5bN3
+/3UohlNWnOFEPXmZ82/Idu2ruCuij8MzkDNPuRAQtrPQH1YexgA8Q7TAG9e/ObSSsI3KJFpouq/
zDb51QNbWkyVmFeqdRHicKLpbG1KdgrCzLCE5JVcVTUSzEDoYIEG2usagqbpwTv9Ocb8XWMMWB/S
F8MlIYz4XAORh/wosaaWyKpqcofXZaKV626Ubwg6f7t/pZaxyAeI5CM8730tMTTEG5Slxr5wnQPg
CpL1zF9YX90tpKxy7aYOjEOjXTgVgPChdNEVWG+9275qgCuWA6lTe4vtije8e7YARZuaZJZ4/k+E
L5zYq5eAlbevGlrOfv3jBjFDk4K6IfQ7YuUT7x3tEwg4HMKYp5Z1HXOAPDCFGas3k594OdgbzhQH
B0PzP+ydSXPjSJbnv0pZnwc1jh1om+6DuJOSKFIhhaQLjBQk7PuOTz8/Z1aVZUaNZVrf5xCKCIki
AYe7v+fv/Rd62AnnvxyhRGhO0LBB4ymIbYuvPOAQqlxCmO+0llDGKNvvxM7PQdg16E3kKwyTz0Or
IE4jdrXSniPNvMc848UI+zObkhaGax2eDZlagljPDxJjCDvnshtf3Xjaa1nbkSJOT+yy93lrQ1ll
Ax1isdBC+0nPwFtmhAmtrsCFNax5Hb8B8xTUOQIK4TKwc1opp04okH9TtJEbnJk5a4hppqZEH99z
4sfQ0PgpHKcSP69Jy386LhtAo3Z7NhOyResTEM6jmJtjC45ioN+nBdl3C3p2hb7RD8MF+A+Q42p0
9ac16Kc2YEnG5TKwRHunzsw7q0VjFA1CuKnnnHgP8+FqWvObwLYC+XkFKigC/cNI0qmhGj/N99Qp
CeToy+Da42KxFiyn0figUICANHtcCz82Z2dKwCp7zr706KhbYm+GFSCqFlB1tM7VfhP2R92Mdgiy
bF3Dfk4/ypDSqGcO6go3rKc2ViCSucjBlGq2ndX8vdM8/Ca10MP8lbfXNaymkpLsFRfrbm0qpN91
BzOfczfuieVTahcbQMyQa5x8R6mpQsQFrQwXiagUKBbGVc+Rl7/FNU62alUcetHi2FsyNjwYYZRo
umXYJnS0h6rQfQ262tyQurCYUBlqSqvYde56dLs3LGSTLYE2BW9/6ABe3dU2MiKm+tZ3/dYeUEot
ITyvEi3fW2A/8eloOfG1xrxkhxsXWj28TpFS/VYPiBKxDbyWBmICDL+Zh5WrJ09SYRhZDZghsQL5
MEragx2aqyKyYIYMIE48nLQ0r3+IBkgT7btd95sMjsg2GfCfQwnJujNsrcKNLACMaItPu27DFVvd
Ok3QoEJhtCCc7iac4tCfJMsJvPKQOyiFzmPuO5FMNMADLjDdtBdTkr0OGpiTUOj1wu53pWQpNR6a
HI2LlAg9uWwMpe8LJ+UBWGWNFCC1YIpM1o9h7FAFTwbI4yh3ABeYV6PCcWYiaV8pERazIEofK095
85xkJEEF76TQmyIPAQAQBlu1ERzCwq1lIQ9i0lPawCO6T2wAbgBMTsbjhK7PvY2tweCm7Dq6B4i/
daGIDDWoR6VV17WVo7tv4Ns8VZsKV51tp6f6YszYx0oTOEzcgTTswi2A94NX6mhPtcSZUCRPOvjd
Gl9U4K41nX4p2xqClbAqcwnTMHoQA55zOIgoaPr3H9pYIyJIQgSaaRW5+PXqYaDQG6HJXxRvHoVk
VLhdUnTjJAZEn7IWdK6tjT91A+1GkCIKQjlttrJtl45NFD9g924spEq3ObtU+pUWLzvMLlWFPDVo
3KWdovJZO8qrTh49ir57BoteGuXSILqgaOHdI6YWLZvegB8j8JKLcxRrELdBQtbUaHFqOBynOpqn
XjA9RgFyJgliINn0FCNCvQvAQzI9ECFKip8ZyHKgyCZmRmVtIUwIHlelVHWq6MPVSo+LoY2FozH2
0GXN8H02SbVcxCy6nCIi3C5WAbR7YtU72IkNrhQPqok/lEmvZVloui31LwZyExaaEyfr3lStNUBP
FQ50nq+S0Qm2MOfIm5TPwcPbzRAtoEd1VdNLngpD/HRdb1niLL13wLvRznt35grFO0m8FEiOKyPK
AxF6rfGEhG2EeSjSJ8ZHQ/9Xtm6oUtUIis3GUzar5lJP7A/Ws4vFSabAb9IHoa04Rml6Kv06QsKR
hwKdbfwUA3yqTOMpO8x5ZNcrJ+fc1wCaTpPGRgCO8qvTDS9eQG6KeFTiqMEimHJvTdc7pxXIoclq
bbHpCacwuvpFN6bdEr2j3RTSxBLw5Bi7leJMExJ5GYS4qH5ojWBamQG+6NDvA6CVkGBtpDZAXxws
zf3KjSnc5GXi40Vzb0d1R1QRzt1A8Qy5rGo9F8IfKu64cKCKoN1KbQoYnNmhyIhiSL/TU8gtuTOy
9yAiiEoT8mzDKY1ybVXGtXFnMYpGBTQrdWv04E3v1YQ9ct9N9aOGJ8GjqpgHDhDLmnrUvR3mA2da
DffAxCY91IO1ZibP0RDYdwNKjgskjH7cVAGmtlwFSjRtrFlbmyNS7S3NoJUA8L7IijDHWSvAlUdQ
Lkus7mQxgmb3gvrMYz222Hg6mNnNpRMDNUj2JvZfBufG1sEXuOm+1ADKqY6jHEq/PayQGo4qHSS8
Jo0MPq1B+WqVKQo+omWmUwiBVzYVNPJqt/wJbxnVCaVexSXkQIcC0p0Y55NHd2KHrsCpdvEDoMbQ
AIQl77TjAQ1aD62BKBY4k8ePUELqV29Uuk0y9KwLmsfLbMoPpULiWQQY8nqfaJod9KYYXxNsxkDP
QGSkT+FO5OFphsBJkOAsZWKajlq3VdCPcZJdoMUPUxafaBabzxj79JgBufba8DbCbPt9NM3raMjw
rQlSv0UNq6mL7oftol5sWXgkyHy6T/TnSBPgwPsnYwbJCLKJc8yMZEIJe6oyFZ+k4DC7kAVzsh80
n+Ng0ynV2dFQjNOU+rMF8t3HNq4JueftHcO+K0NtWujztKqiqlvhds1hA65xpmPF6CFt304RNeSg
eifOPGCZBXJ6aB+VLls7Ia40dUasLhAaW1mthrWZO4qFGdLT4ZToLTvF/jB0y1hioYTnassmMNso
nFb6sCXb+3DdDm0oyLLoD5lH4F/tsijciGw1Mxa1YQN5BkNm1rlvHGbKeQuOY/0GEO69SJEoikFz
ZKmYD5GLDBnpyS6iwL0Uc2VsAVAgC0iBCFlNGJSz1kvrrfCcYvvWYwh76polihUszMas0Zz4kRYu
qtOeaHZVkcCJHCjxFPUmqgprg3HVXWeZ4BqGbR4FOxAI1oYSq7fAr95S87couNeqttkZXfYNmuBK
t+bZ4pdcFUVwRB3pzmIl19MvlRiDaVFW7Y8Yr4m7MKiOnin6bSb7JAN0Dd2tTnYeKKtaxC89q53H
iNPNeD87I15iobXNRwmfwxd8FenDQ6RQ1JiApTiGZdBTIUZS4avWdme8EQ4wHvO896EIX9D21ddm
gtqONqGuN0fZ3g6BQ5SK2AQMCIqd8O6QiXaQPE+VTTMo2NJWwCfhB0POU2C+oCLdHWscBxpYFxZM
2dM4NxqFhYYlhlYV3PAWBZYCJe0uWwq3ivYqK2RjwDBAwea5x8NpHbUQuQRWZgbJgCICQCM4oCc1
iPcuLPwSw8xK1X/abtSxiWHEHJGnFz30lERZzTXgG1nqXLnYN98Z1MwjvYQuMRAK8/ENWzsIQbhm
asWyV4qtoZd+RsxBbIZdXGoHl8cRxatdkaY7evYr00uPzRA9elSq7+KM8rsiiIVFqj4Ms/UcA0y8
G2eUHzK8vDjSU/wsO3pcFkGYo45YQQ6WVQFMgjMki/sWzH4+Y1OuuM0x0hR7nZQN6qFPc1l9aEZD
YRsS+l1eHfQ4GVYRm8udguP8gI+zguxAAVxPMiVQq6f6peIHPzratQxQ01FVenQzmh+2lwOf0kuM
NllSiPPk6Fqi/NAjh65olP7tDoEGgRnXSpjcSw+O3/W+MiruQCow8MLGmDzBsO2NmnmPrgJ038kw
FUyq6I3aGIW8eF7bNVizKPguOqRvlbg/DLaZrU1zfkuH6IorKxLvFQYvIhZ0fPHwTjJ2oSrIl4KM
uwRswyboJBu02QsMvcmGBiN9gp1D0xhTeQ3NpLCk/umpdHFKqQUwNPWl0jKYNn23A7QbrhObwm41
H82k8h4tTfAl1M19VHYntWcf0xtrmxRRstVUdYegLjK3ghJ2kRWkx6K4DLFKl3CoeW+UrbhvncJm
loLaj2LQAnXUv0yze5gUAir2Njjm2RonhzY9zJNlU4cwkCVHmHrvEYpPZgkwPAhA0CN+hkMbjLxQ
hcymXJumNlchUtiLotKeUiX/wi26eGxq3IgNWc6Mqg+hFS3ZNfV746XD0+oUm5F26qI2e0Bh+R4g
Rb5LZsW6y4PEfgmmYOuplA7xsQPWM28rZxx3KmbmgQPg1cIGLaJnTTAb6T/HI4QCitwOHBet1DtE
ZAprlYDoOorCtvdd22L/tUy6kJ45y341D+KpzPsLZcxF4hJWOQS/IKqTL3IJlYnKtzZJWrS6iO2G
+2GNIE644S/hrkMxJZteoPppJp661hI4+dpkQ+bqt7WZPI1WHR5gxmsY7Y45+OWypIzRJmv2uD1k
cvQJXVqec+A3XbWujQZ7be1q9hEAgb4/ALyhAwRbYzPkaHqHJn2MAphV7qUfSkezMw+qyxTpb44G
4xUFqBBzMCzbVdN+6hzogegs4ZOhF/uoQYhDggMOYd1SNJlPcQ1foQcKxZmadx1/qBVd4CqTXpfa
hY6SoK+AzYpmzfGG08mxhg/dh+oIoMdGxpnC2pwKdLVMXLPTcH52O0g9nriwo3xEn66doGpgEL49
o11b0oUlFNoatJFxp3Z2tG0IdaZU7rNcBFX+42//+7//z/83EPsLAzFktW8D9Tn+Z/BVLC/t5W9f
NNja6fGSYTz2+pV/zd1Xevm96djtd37zEVNM9++O0Dmu4fwF+Mt2/mUkptj633XURIlFmimo8ZvY
heUF5/D/+g/V/LutOiYmY66mubZu6f9yEhN/p0/KXiSE7brgPYRt/0+sxDQ+5HdGYsjRWrrNLBUG
LFvDtHT5888LInNBw3X8LxEl3UCPHOOLrnLuDfuANio45bZ4zFIvOXbdnALxLM+5uLYCHpOXojQd
0hq402NzeDKR3w6S2ME8mEJDa0RvEd5NVuKlPzRPqs2ovb7lWOm7bloc9d4c8c94GKpw8bthf/rN
+exveZc9FXg3cWX2L7fhuJZpqpi18ZcGGkP74214VeBVoRPMSz3u5k1Pnx9JbMQioHNLFqcdoiJN
GevPP1QzfvlU5LMNtA5c1xWOZbq3n/9u8BygDZawoNwjaRXRx7XK7TSj1utZoFzqMtOOyRRhAoBv
hBfh0z44+ltddt0JwvTejUvszuPwq0JfCExo7KAkQ93XAXS4dMb+VBiTs9JGKW0O6TZuhvwM+3Dz
5/egyrn0hxnATViqCjhGOKolOFP/ceiqoMlrI6wwoLRAPIUPhqPFj7cvVTXUW8tkS5sig7BQKFgl
WjW0lwQZD8vNHhR3zh5mZ47vg/LTQuQetpwbItmt1l+BN7sA6vsMaxL8ioYpSqgGVjnwaA6oty9x
pYSLvHOrfW/346MbBxQSiqm4huPXoGSxr1CRIYHT57U71NYqL+vk/valzfT7AdcWSex0yc8i5VVB
zvkumLTqYWo583IsWc9TjjjKZJfvuaOtkHV2qugFzO1wpoVJPfTczUX/2SdY0cRM92Nud+GBuXMM
apTk1bG8pAJ8lVFjrBf1xncVqvNRjIhZRx1I/6EdvMcqURC+DSEuWlb9DjXXfnNaYOQqnM27oE+8
fZR4yQozducxEI7z6OVo7gde1y0cZyq2QU9HR2gltBbi9sEppL4HZ6ZDgvDRc9c7Z0QcDi2+q/eA
HQGorBo8jug35cnPISy3QqhLjGcPfa9Q4rD1tgFcyJe0oIiXTbBSgqxsDrcvZokBAPkgLwwT+dWs
dBRQwCTaY4ovkp0cdArvC1ta3Ny+RL34x79u/1UU/UxVZ0KrIc7u89GCsdsU9RbLm4c8i4ZdgF4j
ZT+VyZtqJ7Ut6A+3Y7EzrHx+rozykEb9V9vdR6JJfqQdjyTTGiYDnSrEw6QBC9zsNMTAl57/zqCQ
fmwmr6Bl5m6zhE5BklbtA5jJnyYaE0pvD/eBCklTs63gsd8aY2O/e+S2QObqnwktjn3Qc0iqXtKq
UM6prkDQNs38K1/Yg5N8TYc/X0269F38bXeSvoymyWJyLdWyQWuZpm0K6dv4ux1hKtj5FFGjB1di
sBpz0h+8XH9v+vRON1Jv3xapJBkEezOVwnnYSCRIcqztEPGKtvC2c0sbVQsB+swlCliQBdoNIjDu
PWVugEhF3izUwcuWWp0j+Bc2w76aogAdP2SclRBQLCDI7OyRqd0VcX0swkTdZdjO/8Wu8e87H3h7
l8O1ruuOBhfvl02jFrYB06ak95337sogn0Xliy8VFl4uAmsLPWmDpyxxUw4tUXuGW9meyZxq512M
jnFiHy8ebA5rd+EI+A5bpOglldgy6rdgtRowjKGmb/FRmDdTWgLlqQ39L2KG+mvQcFXEttj7hOro
3IL5S9BoFE6moQHOYuzrcIeyBhgLc862I+YraBmmX3oYI95Up2/kgWBF6U+HvWLfD3mj7IPGKxCC
CsY1DRZKzgjK3qvNWK3+fEb9W4jhGjVO8riKGiaJwC8DbdVo9Hkq5tf0KBV0kktEKR12zT//lD/a
iTJt+RRcSR3DsVWDUPDLp8A5GA2WUEI7y3yrEKZBMSMFZhZQR6bw4mWb2S1Igkgpf8uU/h8h2/hl
+MmIWCdCI+g4pmsShP64VqyiQ55bQ7eod6J0nwdhcOTwb1IHffTGY2Qwnbq2ToDUYdw3mDqI3Ynj
ilT6CNC6pvD56jZ9d657Y3MTdVBjuOpuyIKvi947NHWOrE6NuCIn/40YQ/1MUSE6YiGzydGp2g5V
Lza5jSg1EeotDiqAbPoMGCRsxBbC0XxP66ujMpB+s472g5E3j6YIn7PO5QQp/2fZyl3TDdlRUT1w
q8UE1cGtT6AFf/z5YKm/bCwMFjolhuZoDgsP1rj442AxgwP0t6ps2eo4CYDmNKggINJtxcgox/gE
zbpuLhCJxezNVvpdbarsnyhp/M+vgzyL1eLohkHwM/94HblNqYygiQKqI6o9Ddi6dOtjYDjxq8L6
6UdhnoQGbng2jsZsl8dCSjj8xUXI6fi7XdZC9MUi5WJIgPqRYZGj/36X7dsYjyFAjDCnKhpqo1ru
hzQCuOfm82M45819g7zrUi8pUuNSdx6IditTmCQbWpZvlRnf5b4Ajdz39UZV9X77Fxdo/JJU/XaF
NuLZzi3vt355XK5dj9Wow1vArW+fyuA0qQny0Aj3QgRTf8D1DI9JHaEl1qczVCJneLh90fNsBEJE
DQiB23KDiE37MLwOE4DhIUMmCkh5C0QWx4QMN9a9kvbzdsAWY58E6lMXtvM6SxrkgFI0CzIT46ym
8z5Mz8yf2HENqB751oGM/KZl06ZDDnltD/CmKJwbm7yqwlU7VOW6BEi1LWIapL0onRcXwWlo2054
DGxLX9dO3axRk6+AF0N+yiK7w0sS1GbWqMqTTT1mKuZ2M9J/wzcS30oNffqkQny1HwZ7SyHLXQTA
JR9ocKK2fwdCYYIEqvIlhLYT6dWiLHS8gJqi2huqWq0m5Ka3haF9edLkjYIeZXhLfwoMtGYXXgIy
cKoHFVOFZE8lpjgHhfcROU78lXsaKjzQsmGZbKHo3EVodOFowWwNMrtfgzgddiDn6OoJ1HRt+3D7
YljotKaxuweDGz0OeUKfJcK6HLDej6CLug0ciXoDkhF2AMBy4OYWy/OpDppm5aa0nh2cS9ezTath
GnGOuW0Kc6bpGw0FaejMG2HXDJP8kiUOVjIYx+lF1D1QNFK3Yhqe+1zrHvK8NvdAoc9ThJYo54Hu
c1JI1JNsM04mNGU7wTkiUF/g8i9q2/FHpWyA56naPjFqFamU6Kmq4L+HeeweTZF8BB62EbPe/Ryz
tPyLZanJtf/LsnRNsP6chXDANhwZy36X/LRNC8nUbVOcUlT9kiIE0E/uOrCYj3B3R2rnOTIN0+AA
JKDU5Ho2fGjHSo5mXMNgrpXvWH0JDX1n1/n8ErCtrad2WATAHZexFG4CwUsCXOXXYKQebtOqzlj2
f7XF/fttwN9yWbiaPBmJX+NSBfqoi9CvWQ7mOqlH74fb5yU9Hy3EdyIHJwcM7jBnquEHk5LvkCzQ
ltggQmUywMVAtXVz0zzwwP58U3E4mv86wJAVGTq8v03NoArwS3aJDHIoKl3rF0ZTXKktXz3dXFuT
u4vn7GuKzAuAxjvomc/l6P6Ih2f5EhTJr24FpQbB8jLSfNHFVyANKDO4p8AuAJ1mv/3BJK9w2nWW
fTNjAEjPvtlrF73KrtZcftX9/E2tctGp6WNaar4Dil2g9SV/3ZJme1C2e+ucWeZbBrlG/jEUcx25
1m4GTw7vAevq5DqHod86mq/VCNA2OVAC69pV88UecWyYdKBm4Xme5u/WyChL6xdHAxI8+2qn+fIt
7XL+TkPvR+7udIwV0lzZyQukvO/L+7SFdrG62VcgUczhKijdxWz3L/Ilbqr58u8iEpekLZ9gPS8r
Pb7G6X2fJG8qP4oUfDDlz5vsGWnhnx0H0DDn+6gtqVX5jAJYdDc2gY8s4JWD3sGagzUO1cEdiJAr
nZBPchLkUGDlwGalyTxdjEr47hQ+40LJGXH8poKJJLJtv8eoe7oZrC038uWB10vjKxvHroz6NTad
F3k3meZeDc1cTbN+Ly8dEW3CzXuZcJjIItN3UCMGD7tysvLqGoEvH9PsBP66tNvvWTRfsxL9pHue
1PprV39B9ljS4hfKI+4/vqPHPmQ7iD7lkxxw+WAcFBJ6B9x7KnwikK8Zw7edfwya/SJf4tXlFRGC
Z7PDBJofqbPmy+fm2vYRCSFEAufvcmKclGeDGSFnyW2CgWDwquooR1ZOPiGlWvJLG/DbTLDYTq+W
Pt9HE1bfufDDIvQNc/IRd8C7i/HDBchHNmwPNhEuKu6xaveNpOW1w+cHDQuUS9/liN6eXtbHfq1r
GGXooCHmkxwFOTsFUHS3/qlMzn0apkuE2zHoPeau6ruF+yIVlaPY74biKleImmbXXMUBUjXOtYfI
6bccXaMcPop8+K54Wn3OJECTtK+7bclkgM99kUtyrMoFkpHHJo7OfZ9/1SxFxXmw1Omn/Cx7kgq8
1lmOjJyPg2LdGxy35f97JppAkLnU371Z+ZLPW85JiOJnnFYWuTFSmDEXtHyv8uXyOiPV/Ywn55zk
36hcXsN8vISmdZVjVAXQqmfjMbKSK/VwX/4daeM3+dw1HE6VocPcfzMrpil6J1f5BzWy74yWn5fj
aDSMPiJ63wj8X40+WhuqtdPn0VcMhKSZsfpYHcZIWf1z70gbzBTZCLJs2ZnNXvrQyWUoL1J+Wy6k
26BCZkSBbuFh40w9IlzeZjUQiNuq0zrtJStYLtU7eI9diuGMNbIyWAnCEWvVCneVXlzzdLzIwezk
voZNLx2FUyoGv5E8szDbyA8ssI3s63mHICxYHedLjiQ8cb+kvh/X72HL1EqYKu2cXXUZnwPzQf7b
EM1Dnw5Ls2EKueYRAaTFwPYjfzdnC7JpK2Adf86RsZHfC5FGNysTXZzhWz5A+dnyUVDr3+lGvTVO
pA5vcnQ0DFuQSfcbaV/AWVL+O/R4WKwAtRt83Nb2WXufwrCUa8RiOuYDIhgCNQxFrR4bKiS3nVxO
G+5cdifMYHqWnzhifEqv6SS/b8bMGTkyTspWV2+qcb5TP9FDB3YWbd3E3JQtSCG5rcnpHmHZqaDa
c9uXElZfOXTfekUPI3NOxEffy5RPA6zLoE47KryB/qKN6dc09J9Fal0n13xEbGlpsqEMweh7rBNN
Md+Ru4vswaex4mM377dw/TLRbWPL/Wz7+N20DkhGXyD++KMz+4Ktx21Qxo7bx3qy310vv84Nwp9z
uKtRKdZDzIFg1wBY93ONn2HsAn35kAL8RRviSc7e2w3IcKfowbENaCkyMPkQ+A8j1yV3yGAYvnV2
LFNairfKo1zT/9ggkUVhHeSwiWcpgBD4t/nCSMs3cU0eAWfmOyozENzxDyYORdyJIh9FHfuJWVw7
0zvLR0I/eZ6GTzexbx8uF4Ecaic1PmNm9Phc9Rd5VfIRzZ33LgOXR482SN3TP1eLqoSvwH3ghQyw
qPUm2gTt/BOn2tsHyxglLz2s61e73cu9QK4iuZ2A1b6LSvMU1eVX4c6XbJ62ZhVt5EpRvepE++9O
3pH8WW/V7DHjZZzbZ625yoXWueOL1l3k+paXhngBRVexl9NE/pYzg/nm0/IqeECFcym32spCQnp4
S6rfAuWgJ5cWwiPXIjddA8JlgrEw2hhbxHe+S1itQTQgXMpKYoXJ2+h05131NpE6fMuHZOVEU0/U
H64cyPl7GPh/GAOOgR6BnBacb/Wpzat3ogZpdHTuHPtnmh7HOr26TJGqtd+Fa71GAn86Fnld82S9
SlxyMexSZHIyFzJK8JbYxi1kyk1AL4/ScU50AtsdPm5SxWXADY2sxOzSa96nV84SVO3ya9qqvrws
3Tkj9PFTRGzGfMuLQJxhC1ExeWVcNeRdaMCljTI9gTcKKK92j/1kIBYdvmnlo8xTWkhb86gsQdH6
QVBe5R6CDuA7R6qdAkdUPh2PaQdB9UQz8BuTjY+JFa0AZceQfu3AtZd7jZz0pOO+0QK0RZCfjjCA
V40QTAbm2e8ARHhO3a4tw7XcN2WslDEL2s6xN0joSEtkynhbQa347kfvSfOQb5BJTT/pT5J43gBM
obbsftkDIRP3EMPD9IRgIyOffEfT+xhy7QVl/g/55hDBOeKC2iV2tzKQD6r3WSUdVHNwLAT1yi2+
JpN1rTgbJOU3uH5fk2z2ZZKg2N5T2g4wB6btSIVbzjy5yOTCUTlcoaNuOvpRLi4NsIqN57wJfzez
rwE7yu0dmIFyzOS8RVEz38CHeQF3COSKtSBf0ZN9YKdx6Dt3Ka9DvnLI4HQpwVHO+BQ7S0zI8Bkl
D2O9yBGW99nEtAOK6tiEhDQvfUflVUY2ufk3Vvdlw8cXl1sqEmfmS5T9lEmZXLjycdbT9BEiD8O9
ykEaxG+fm+eQsiDvRsFIpSr25VjIv+U1KYC9KsvAXct+13XVd3AjLLwDzKSPuv/H2NaehmoWqHZ7
/obne6Y6AxV09m+zQUs4w8y33AZj8uvUeSxXWCkYG+r9g7x1ePC+fG6eiuNKPiGVKPykEX7XdJd2
nWN0n5TF7WJTu8cE3LiT9yIv7rZvFmbzQNmKQ+X8XSm6Dyf3Iy5MMLjz8bZ8yzT01Uz9YZQhfE9S
ewKt3ALkrpEKSB4hQJCLY4LUARVDtO3C8hoXEJ5ghrwrZbTv2UC6gIlByDWi+YdtkaMGBAOUWMbE
BguvfKa4nurAx0X15GCMLlfvPKTXjCWKuMOiTUMYYWxyfH9UZpR8D10s/NhgMcuNYqoOaEy+ycUt
s1/hxfsE4LX8JLl1oZV5m1xUSS+OqoIK6XfDTPbkBaywmawVFzFXC+4zI/+K4uZzIPvDAmOr9s2u
nkD1CbaELlROwpF67/EVRYXPPIqvPerXLULRlTdclICUy0T1gp7TGKKsWMMrwzHWn2JEr4zmB00g
lmGM4WvhHBE0ly6qsOZGnzeyivhnboN1wurd7lFFl8uXHM7qg+dCMtHIk+UHmDxe28TxdWzO7Ih+
I99zbvqdkhTbf77INaaXeAS4zRvLK729yLJfc6N8RVjCb+V+EHLfLi9youSH/Ca+wH6b0ifu1q07
obdgvncRCUHYHPtBuZP/jzT2aY46MLkpCZg0RIcLWm9XeffBWFNKMU7yGqo0+4rIZ81pKzxM2/kV
uJl+I6pPvUO9og1ei8wENoisaVeCLEzZiKNDIKWPMeEd5vzFg/eoFe655n4NAxR3O34PqGW6yZu8
cDk8mYS7Gjkm3ap2kGPmaaMvxyzKcuazuAdreT/SvMMp7Fv+HNbWjvY4RHnhFyO/rCr9pRyqL895
TWXRkzeVr3P6DuuKM+Sru1pBWiZgpsyW94lPw3dZXeGbntpo9oOIgx5HCSXCvkvcl8hxqzQDbYyZ
OrU/G2HwIOGpMfuiPo27qVCW9FG+XQ4+JCA4+VXPLY4fDeyw8BPn5mthRNcIBVzPERuLYKRmZFZV
8jFaq1tMMuBtybg9AkMtjHcFBj8VtFM6kEAwy0NyNpwQ/QglC917m1v7qsgsaRAvENRvaQduv/B5
PuT6lWdymVQNdnaci3gBWMWPAaHSyQCPwnHetV9n51Nx4bzH1bmTsVVGy0L1PhIMfoKPBjxw6sv9
oWsxXFTxRFkgoXYLsTKOVmDta38iRbSm2I8Th4rEnVyycnX3ieqDV31FRKslMYySeNPMOGXIVWlo
B8vyXuT3ZYTttTeZIMjkwBLiA6fukdOtyoaltBxoJhPkY/wgB1BLJl+XkjpJvEZz+lP3rLf5oNGo
A8RLckk2LP+WL42PSoKqS5lhsQtgjUPWP3+C2OerigqF3cA/Y0WPP7pePTfFRLo4npuGBe81H8gc
Xkpy6Cp2ng00Z+qCiGDm1wbJBPlOxpRuArwvsuROVfOPJoh8VUmuQcf9yc8ft5BaL/KK0v5pCqaf
Dq9AnO12DxWUM9Qcz2lWXeO293HvhaV7tXjJHFrXAbnd6jR8WRTPAoWjtB1dHct9q3A3IltgnOR3
5ZVMyYHu1OscKkvH67E5z69Z9dsFuijvhA2k9WyA4KT7oOKOKl6eVTz5dax86hwfkPPYjmWyGUPl
s6G6qoXOMhjEt7xOOSBNr+6brlvJ20AU9eo4HasTsHp6ndvoJHfyTqaAMm6gGsuhO4QmBiG1Rg78
t3xeViBSBzCZET/JaadymhjZxtnRvTy93DJAufMbCpScYdx5Q/8ht3hvTL/Vezn5pi7yrdH0K/zt
4ih+lJNC5pg0oj7NrdbZ7zKulf1w6TISPDRjYyzd8nJPd9CXWWeYEdCb/lzDxovH4SJfLqeplQc7
l3qgrKXIYKTZ9QfQLVn/MvspvJMRSDdfQm9+7XmLmTkqSvs9AcMLsvRIsYeTA0+Mu7FzsbEpNsrV
K+9YlmsMBdUeBaMzYqb8/q2GRQbkkhAljyaMbpkx9eRCMj2Rh3BZJszq+N4i0yQm3k8gKXXtcjsP
/ytxDQQOw4n7rM3iIj+6zK13K9vDALnqJRlEMV+avoSgI5b2/2XqvJYjV3og/USMoDe37Y2kbnlz
w5Cl955Pvx84e/7di9HItiGrUEAikZkwtk+l5lOxRTYrZhTk+wO60/vcIrTCYKfc2X5iufcchmZz
lDXsWRxBaIB3SXNlHO5nsEKA3Inz3FuZbnBXAEUUiLla+D4HFhKnJvtb1n0MjDEjndhonyMcag1F
RdmxKd8eZadxGOOIstWn5kZWKWIHaxh3F1mdsptlN9TjLwfnk4QGWYRtjMdqYi8rDrE+Jlo/5Tdh
hC77SMdIlQG8iQoTmvZnpjBaQE/8mnjYNPkeg+b6MRGwrwT9k+hf2PH9oBvrvB//3DL/EnlU+X4J
XztAFlhOAWV60NryXf4k8v0nh1MCfs6XfB12lOD8r8I091rzzhaERuNkSYobtzWWd1oo3saCsi37
B7LND1ZlX7Xub9O8PVfa9Ek74gcql+uXb7IFS7ZiMRLa+luny9+oWlGfONrutHbU9k7CSjTnX0bR
/yALu5sshMai8FWPv5SW8RA1BExVviVoaJXy7bnOQzj9Mc6/qkf7Xlan6hhLvFKiamd70VFCRBlq
P7IpZB9nMO3LGesUdH+44M707z7FoFFyX32G+LN9EZzKIXmXpxtCJGN43XLNDfPCsnyVNSK/qyqH
ofDe5JYn8fgeQRRlZTFx8CfXQk8YD25e5IEtnjcPgsfu14retV75HtuzmXwj83ntLe9d3gk8tl8d
YCGI/vLQe5LzoY+m5YG0sDsMDbKn5XTVMOWSqDkazceyZirlZqIBK+/Mn4wfif1am11L6L1Rn7+3
9t4hIkiauYQRreWqJ2vVcr/DtvpanmaqXqYK1BlAkEeRRyWZvYrjIGK/RAYuSmjAhsd9EChvRuBA
det7hkD/JO+QPMavnNcu3suXUEV+aAv8wBg6Rn21x7f9Vg/sjUTgjNseMiwlVydA5W/M9L2EQnll
rDowsOaKy+C76Q1/UuZqc47QXnNcQi7+Bz+hmb86znICC6xRlSTnSf3BBKFUl1K/kGF9+3Z6i2Qi
s8dUjUtxR8oF2y0qlR9GuuENor9BkkSjk2dsHnUWe8W7CNBDdnEkwUB6nUdMAfF2Kl42NqC/gqan
yXRS+bngOwtUKSjmjJ53qr5ONU5n077yLc4j3ilrfiZ0MmffKjQxTDvc06YqT6hJG813wlFccxcF
u2rsGe8Ia91yuiFDi4UI04OsY2rtdyxzGCMDWeaFsU46bhEQ422F9WzvuMszCQiFweo0Rh+NUb77
xuf/UFSHrC8qoo1pzjfLtUBn+DeZlHOnMVxCRtzH+qcUf4g57LD2OsgFjFVt6Scg50Es5gwhEzbc
duUAAdXluKtz9cWqjlKgTfa/Qo0J3ZNQgL3KXyr5mKS6Mbqt0xpnu/SW+7IU4bSaMde+l6rfr+Iv
+Z+e2rExnG3n4gQBMsBDyzPMXX5ksGU7lu6vAPAjeTk6VmPSfMkNFRzY7pW9U2CBLJUMLJhvxmJ+
4mHtTeoW9tE2pgzxCRk5CKKzkWaH0Wgk+7zGFuWAwkfU8v82QGJ1esyhogtSjbTEL/nxr5o7D35O
IxegALmbgBkG4wd+16PBJCbNY7LecSlLlQiHMzSQbPWZWXCmUPzvgdhAbfXt9i/d5L4YZPvQ1Ze/
CKDRBwNj33n1m7B8ess/+aq/RffkB5/jtdmMKB1FzHhyezzvwQseSfakXUVWxBJALfZrtGB9OK8B
Oykd+zuf2TGNyFHo3jv5Wmg2zw5rSXX//Tbra2uPwzkcSZM4DMeKDI6BJ3zYzA1DEiOzdd57mmfb
Ohluxs6/Y9tg2Uz2TjYoy6uP58+8hP6vTLcJ+Zi8BnxJvpCzGszmDU3xz5xE3+4q8LI3o49fMgY6
0E25+kX6Owb+r8oOU7helHU4trQnpCqfC9YeRZqgOoZdwKJM98ut7bxHWZvoV6McpNFOBh6SUsvR
n2qNzMvFNAC1LmlS1ZX+KWCCAI6ZXu8M2z5JgZCbxnmczW0zmSw+JPmACdElfp/ro2AtkoXMGDrb
urIfKXc6lj0z5jygoCqCtkjrQmGephinQwnsLf0VgUPHML/FGw7GgY9u5HwRZGQCjIC7wRw4eh/w
u24lVNhleCyN6JhwwsycFn5n7uGbHlEP+ZOoIb8jIYiW/IaBuXNRohOeUGKqrLHhWWfAN+jnT1nn
sWGfy97YKIa7TbrgJACIq82fQ+t9WZSoteZfBYmR12yEztdILwRNiK3suED/h61lFrsz0PHdUb7l
gspjROHO8sCkKZIFaLc6Z+cZ1rGru+clWEi/Ra9xqzPfZD3/L+iNpX8XBcHaacWYUDnAdPgXcmwO
D48jKBtmiqCjoPWZMEmbD40DUiKi/G+b/WtQ4m1FE81Lvhgkj2IdnIMCwuz+NDbZoCS/7p03Obs2
sw+yn2yOoH+Inzme7WTeldYXDkSQxtnevBVdhU1lvEbUpYIpSRhzW3/j4OUxox0peJ3kpFJKSsU5
ttYxQURZCrmktP7Bo1OUnyrU2OQXxBPEBnGRFNTu3J3SjGf5XPLjBWNCOSzM638tPh2h3HwEk8/G
9GF0EzS0ubi8slaADNsr4Lsyz0adLG9DzpkkO3pj/S69xKW9QVCphRjETshI0yyikIrWFRyOQ8sM
b6+nl+X4Cf1k+SXd7y6sTjT0+CWzSpZu2hL1Q8/aZ4wDdv1WVp1jo7PKbYBq/YOE+FeoFDcDujnu
YF/mDA8RDriCA05+ng7F53SQE0ZXgs/kIndzCUSEkqXhMQbnfui2AWmU/Ayew0/jAmZ69qVDLa5y
hv3yfW6s3GdZL7JucJJR+uRJMV/juP8gqv7+byXJ5vDoxEzdu57ZCKz6G2nvyF+5ufYp76Avdvis
k8snX1NQyOWMti5ODMu79fFpLT98s/qNBlpC8uy+3t65qBS0FEZKS9y01Yc+VZ7kZ9OgfaJQqabV
VzVz5Sy5OlqOjlFE7tkgcsCT+rmGBFB7K5fE4oQuW2P5Q8eHtNJg/m1g603eGQAX817gSC7vMsJI
mQGKZdG7JfLT1odiTp8pSb90iCQl6IPj6DlndPTXyz7gFcmekFclwT53QBea4d6otLMbmbjU5Rtq
ubNt8lL1wXvPo/KkxNP+v2xl9B36XPmdQ1Yf4ZO6krRGru3MUD+UyYdU0KRhNfXJv5vBzfY2lV5+
y223qn/rUWVibOyaB1mbyzHXN+Wbp70KPi7RQ+IjlIUHHwxXoqAg+MtqF7x1GrrXWL2TjtKIIGYe
fkholWgrBZ7873fGboQUgdPvSQX6FWx3wd+9nGEuXT1o85scj/9Bz+POcOzvCZEHR0tgdxVfwolA
BfavCayfJJiOdR/tl0fmqIeqdve/Njv97av0R6UvWncASBwE8LG4eIy8mqOLLdfwTLYuG1zKSL3I
dz2Kx0uxKd9YaB/Zs+8nLwtO3ABYxZ0H7J7vJE9GVPs95fjrTAOJYW/XWqR8G5PTb8msEcZHKOAU
5zZRkJOZFE81p1uU4+lB0wFnGThyLxGgfk81GjTGtM2M+hZ2JW08sBjBFZgA3bdxeoyNlaPDI+kM
shS0roAoGvZBkWaPnvUh+XNOSSMQgJQ7yFsz1UcOicLUDzoLX2NJMl1QTVdYhaCJ8Zw7/6KclOUt
Wjh55ly9lj6BQuCSLsVSxzfHyLfevLr57c3wptdx96S0Jw3Y1bS8JjN/lyLB05IVYMiTOvR3uEVu
cud2+C2a8QWHxQe/4l0Y9FnhsWCC+qayAKxMYZCYTh095kA1f5QOGD3DUqqYb6WDn1bVe63ZX3r9
MDvZq5xGkqbVrYtrUryJwwesYl8kw5eOjJHS4/VRUfOBXzi8fMGQjQ1+88vxKedZOJICjizMYVzY
GuEYod3BgGmDeyaZ4hJKhK6REG4h5zeRfd9T5km6mBKoTR/XXOzDZDVLV0AukOQSeN6GQfYtjcHJ
7F59831ZSOERY6kXlE/OZcbGVcz3sKJ44bm4WoE1v8qqGfTgNRv+NRTlAdrOvR2teivNnCAcPqyx
fzezvZxhwhoQ9oCc4PJv8qtVW7aPjTNsrZBJP05wxAx/ONF/GqN9cIsXScXlV2VXyv0NMu/KCPkC
FBlq9DLimVYHxYOZWZ/I4Ml1lGxdqqW5C0ABnqVZ44asTzn34WhyjNX3E+jAwh2S8GChsThnybWo
4rM+USOTwwSEEsQEbhkNQxiPwD2r6vKD2fVfNP9X/k72t5oANJcIysTaJm5dZg/GH8n+lpAz4hqT
qShLVkuZJQ+jOPxNjqQwz1nE2mNXvUoVppc8DPm8Gu7sNH9bIomREuaF2zTjnaPG450csf89r+Mz
2WMx2BJs5VvLe5E3penKVbe7JZFfvinLZoqyOyZANw6xUa6ClEe2j11epFzkmssKlIs8xx+aYT5L
Y1o4EdIaC5LyufEfO1QpIgcBVPf9X3cPjEuaRqVrg83j0e1825V1dtx0WVNLxx4CjbRai6DeM7l7
WLIGWf6SBFuXalpFmv4iHS4hKEkSmpbtW/8mxRMVwAdl2XLT6xTIGWEqo77qFntQ7k4pl4YhNjjR
/Z1cP6lml+tlxsl3uG9zaxdH3mE5PqTMmkz1M8uO8uYlg+nplhRGc5oybTuV8dcAD79vuzs5BOQw
aIoXXW0fzBxWjFRktnnvq6jjSYbJ1tEl+krCDQ3thDrN3iLprkmfJV2VCylEFDsdPgY4q3RHBS+s
hgDg+B4DUJrlrv8ugP4S4id3enKiB2333/Hy31Ej/0uHf8S9WKmPY4NCLTl/1Zpf8jxdnnzGNxUt
L/lKXho6KM8AcJLXB1oEZAV2z6WNcoT33HBjGHc6XSZZodItHqfw3E3tIdB5M5LFRVX5aoiMNK9f
Wi5y5MqSqyO03VN7K7XO4JkgrwLQJe2LUW//260LzUXWBHm6iaJ7G6aPUmzKVpBETUnjTypfyQQl
r5VuqDSIDQJP70G6YaVJW7l0j8Sfz9mp3uWdOw3qDn7I4BTpatJ/whGTLu//DsBMjX8iv9nqdnaz
dD0EjpZOh8eIWLTECGnUWFH+1KcXObx0qjsJXIaFpDgqK30lfRailnRlZkW7mWckQEus1bvwOjQa
akX+QnTCr/FHKjLsY+6rtFkJj6MZ3XOFyVg10u9GrP99xPjWdIqzXH1ZYnJTxiBfIZ/zIHtM3no+
IsHp7GTTSkT+RwZA7ywuLYxHuewSr0a/uaRYBGrNv2QmTTHVK819rWgbWV8SV4V6lecoB+pZ8KqH
+nkBjbiodt3casGwMUv7o3gRGOT/r6Li1D3mgbMTkH9uMZ/qGZIHMpd+RBgDeM7hCWmqU0HtITCi
IJsCfArap7X4/Zgr6ytGSq+onhvzURBDKLTvkz1w5Z2FEDZISpUp917pYobR3C7rk5TLCwxkovIr
k6LPQyd+7NOP5Ha56mGoUSyFnVyyNuYyZOyd2BiW/E1yNrlgnnrugbnkU/m3RIGk1dEp1O9rsogk
NZ/iHNlsQgQyKqMJQsS8RlhuIOS4VKjL1ZY/zePg2/2QPFBe3EISmo3LVO+6ul0V9huysU8t3dGm
fV6YfkKVs+YDGsD7pcTkVUbcZAGNMSbAuo/zRU78Kivfh+woT5FJsJLzqCXxe5PiW+5cSA3F2N6j
F37M2r86NpJalvGtKNRXidqcFmCKfQQPmlLLXsGTw2RlPKpmfhCCg9AxJGlc2BpY1ZXJfK8XMGbN
9qb3vRfhVcnvyeFupB/Z2L0uOALfSlnNSVri6icHbLOu7P4uaxBXktwq8aqLEaj4JxCidOtf+8N0
zFWUeo9jO/8JPxg9308/jh8jhAs0slcEGY8l0urygoQAFnf5p6HTeoK1ypP8b6tWRXmOR4gxZnFB
px9NJnqNHh0MCne5DRYyBxS/ki7LTpEd43ZYTgGEyIEQqta74V1803g1yoy4Xh0k1EirRQ4JucxR
r5zGudwKbVEIf27pMqcQ7uTmqkZwygwfwm/2pRsmhF7vW/5PJuOIY++2SOYfiUmAdDNd8BLkYTD6
lewdOZzkIYRHiJPKXRUOqKL8Y5sNqEgOig7D8x8buqe/bNouY0LNr9eOn5ln/gzzpa/yV3m/EuFs
dz356pucCsIeM9AxivOOiRRoWRBaGkt/1iFoSNZqacNTMj4vqf5/93M5MXx+MZkgKgzJtszVrdxw
YWzIASIXvE9CrnGGJjVxaTlw6DRtdSs6SyCVtYDuiGIOX3KHhEssj4500Q9Wd6uQLnKUVDdCFJMk
WdprNKAiz3yTVqUEUbMe7pPoD0C/reon6csJtB7r2idDqS9xdZJ+pnRYTbA2c4q+usLaarpzTMcI
9L1FW6r/IHD+SQeDIfTdUEJlBcGT/qAkd1iMrxGpu5UmtuGX7/J4LQpOTm2fg9F5LfwXaXwEPoUo
VYk2I2cbYRgCjBhU/Z85pm9xRUtBNIiob+R1BzohjJ6K1tbAJuouxU4essfSGLaplyHgfZX9Thpc
DClDuXBRKGbyRUgG0ieS/wvHPUwo9wS5sRAd4owaG98ZBkK6i2EbT5oNkVJtUJopsvqQFU16NUxm
zwtaDG9Trt43VTT8hXa9bg0d8mJbzaKL6z4a4RTvLGPIb0aGvs4exsA7KBfho+lWzir3/P4LQYPt
8ufNPN12MAbex06Z10hV+9c2Muy9mbfKMdeN4I6R2WDLwGX2koiYiOPN1d98aLup/4uQCY/1oH/J
e9Xd+G6X3+l9Yh+TfFbwBDD065wh2JdU5vhOWL+r5AW7tGGsqrCAo6gfehTNHp2enLdyE+usxWF4
Y2kKettUGY/qoMONbOzs22apL39OB/yKemX23mgJrk6j0lyzOMsOjEFOx2Achjsbs+kNMh6VheSB
PQC+QFqw0KKNN2mXP1ga86xaWOCYUrlb5gZ3ALndJgVCbktsO5J0yFdYG6JPXRvKSz17uypJDzge
TDc6FMdO6TF6bFt1X0MjhtryV3djsnEae9gYKYNLjI+tZz0ZNs4UgS7kR7vySGnrJw0sA7++5yhA
XK6Yuw5vj3WVe195rXKsz953iAjzhhZvjdhc0ejGJje4AJaGj7KWPvfKcG5gAcdt+J6p04tfKr+m
lc/osbanfpyuI14xqzrrNhB8d53FO1eQVeAFIYDcqdbWK6wSs8OeSYc82tshCk647zab2P0MEqs7
RuVEOhkPDxp1kD+TJ1del+P7IXIq0oRtMoSH8ktSaW9tr2fb0Cw26FWuSwPmSsYQ9ErBoQhORHJp
tPg5D1s61SyNJHcPA648aoo8k1bBBnCa7lqxoZlp6Fa/doErso8K5brKgvtW1dSjPdx3OjI3XlGt
ZlPD0Gbw3KM2gZWOndugl4OGNo0G5jKqsN307vyi15/zbDorza/Rlu4goqgD1snedEK34UJJTd0z
qDK0/NiG7s1Y1YfaNe9mDdgYgqAIMa6QMlTQ3ZrnzYy3eZZdgzA/+EF/pi86HPXolgbcsFaHCnW/
NmM+DngpZhaKvh/WVA3V9VAjSuf244WG7osfTUgheweGlF/wjTIwbUQZwXe0F81OIRiiVZejT6CJ
yYSbPHcwhpEpfzd68lBXvEcwZgm0QNtM/qStU9S0Mx6QYdZ4X3JXs27+Cg3Y9BBij6MSfLW09Pkd
RMtCBF3nMEP5YSwk90FeQ8+vxviWmXvdBIVp5zzZ2nq4d9HB2wwTDjFdSCpUDY/2HJ2Bar+DYGhO
mn4XB4p96B17R9FubTlJWeQVegcMi+tb0xuvVTXjme3Td5i72zpFoL/1dPw0mAcAYzqg0KZtERW4
6L3yq+ceo3S1vp2thypXYb9GNiqIkfJnhu2XW6FFUTJav3yw0vjQJHv0svHF85xmg+qhZcRrLPl4
PLZYVqlsoZKpcxUpxSkZUYuMg4/BaE+6PpzUFm3Sup2VjZlbUD7jaYfRLtdRCdZTKOY55vemS4gO
w4jf0tCExXq0kNHS+5a30DgbHFLAgpkWz8z5qVSdjOMYcbym16tD1w+3+J8KWWI6RUb3EljaVTOV
18TXH0Rjywvmt8adYY+HCQYN/lqJCtytiwIrEL1uoO9VNpKbAeKaRWig1Jj3tJvmctVh0rLpiznn
y2CtFz2y8lqLX1+f0njJ4+04W8EmUh3rUsY6QhpVWiDWRPtR7V8GCxsSa25MpNeZ5KyrZF9W4OBp
fmkz9+AaHerZczTjBGafTWyvtrUZFbuCqRYmQYNNhdrLhWXd413oIRW7q+EZ7cakfJyG8C7WjY80
QQXRSgq0p2sG15iocfTSPyqxs86rjleDKPDUmTO/46urGN1b1c3WWT4/MfVo32By8AZhB9dFzTp7
rj9gW2Ujt1hVFY09RC37Zlg5lg4r1GzWppt+tKXWH0Y3Q+q4qy59+JnrLTugyM3NiOYhYgZ09tWd
qw5b1YKBEzNIcJltvKw0tAQlW6wa7zpCvkHsgunYQr9xS+2cYtqYAlNbUYGTCmCTWFDNoseH+kar
onoRxrt2JkyWPWqmmT2sGi7nygzhK+XxEQv3TcjWWhn93Ri4H0w2juvJMLizdrsysafbW5Oc2D7d
ldigPMkPkacz3xfSJkSzPbYINJFJjIbBuypU/2U23QL3V/vOccYKWN69WCzYpO/tnWOVX+Dwb0P3
1M89gdfXtUOmqe/MPQ6MN6ByoLmPDrpHYBflIcosDY8CLmeSDQ8I41oHKs3MCdV1O8fit4Cwj9ev
FaayIWoVFcMorb1GCxAJW9PF+oMdMwRCbMTkb6fltrJGTzveoRBy6+Qe6rRlsksZBsZRpjQ3dY81
ZjRsRl+eMXQPKCU+4feX4pHilkxC5esyNj0057jX+GqxhlEYm7E62ebWYO4tjbVCrsHRXcSnGUOl
FXplm1KJH2wnCLG1Jaojx7tBILbYqByEHBbZqW2av7BL5rVZDegv2hS/reI5oid70wBGYPpjHkE9
0xXvIGexzv3Kxw0C7Rn865wQflv4bWao/dYqim34d3t1u7fjHidFjiZPGJS2FuP5kKlYTVAKQixN
xgJLo3GGT2aou6aNHtXZTzY19TxvcpCDhqwMmtVaw5raLf1tbA9PipXgLjCw8UFdKISi+Tsd4m3c
GVchSsKG26Lmd9tP3QeKT8g1abArRD0V9+d0lVok6V4a/WWOd8ytsl3FJUrcSQYx2cdLK8NLiVMR
AeMK9ywyeWXdQpxtGs5Jk6GGuQ9+HMW/H9NJFBbRBBbdAz1hrDQixgFCp1n9CuY7HmKEJVbltcb5
+jAjPskU9QOv5VoF6KcaEzmKyylf6O2F/BmxIMdlhLJ9qOhmpqcGgoBR31Rdh/Fy6eU7w/tq+4qO
g4Zqd66jYqr8FqOHRCjOrb3h+DCX4Lp2icXsSLhNPZyawAlOZfeWRIiMOCW1EhIKiP5WW8tqyhuv
OjhKqW+VPGePjNbVzczsWDAiH3fZXdO7f1WDojNFAA2r+HaAsLYqcj54fvRJgUTTuBk2cUduzYgc
kKrS1GCo7RY58Jy5OVi8ZN1hMu5GXX1xS9Tm5rB9mwuid1Mi+utoN5OCVCzOnyc7qi8+wyvrpOsf
9U5F5M/eTlOFIHDEBzDuU4lQ3qq0THYBk4wGRiprNBC7lYYZXhC32pb7g9x53bz6pY+nQnnf9ORS
Vmb1G61xf6YH5OofMzoO6P/06GKXxUbH/WXeWV2Dpik6u1t/YNK86AfGFEbuAIqFZcsWQsnVujj2
mK7FXnXlD87MMA9xz8LQupyMU5p5N17HnkdVnnyTogAJXWTtS7O6ZgOUmaTLcBXVmOitXe0OO6Nj
42LwE3Set3X1Uyuix11zyUxzY2m0ycJghjncY+4wNPjTlNdSi7zbBrMZGK1rJG+Pcd8hSogYkZZT
mATo4Xm5u+9sTNPSHyapEcxpA8prS9mhsGgiJFhcuow2DSbV3RrLiQOvC+RdU26xEU63UVGPt1qF
PbkmSgC9Ge1jtwZg1TBBwVcIg0AvOTJ2SZjtolNs4DlWMPWVloCtMaBhpSEvauk0qXSMhkIOu6C6
y+bodwqxXxlbRBaclr3MVvjovdjYDJ2i3th1N+xDyY3H0Go2qBQP786IlEGrhL+JXzy1aZW+xg1y
j4VVjzcIr443y5eN4yYkCfi0ZRaN3TgzTq6SU7rPKiDP1O9VpUR0KzbUvYk/1r1X2yrmFSbUsVG3
75fvqbn5i/QArVs7MaFUhlj3ejYeqW4z82llThxf8dqvbdE8xGVgO2TOJdds1OFHCJq+WtoXQ/U3
+AAfc2UYH/GxHB+LFN1SCpbzNCU3BQNL9JuD//sBbabkbENt1gwFUWXkEWr9TTNZBHh3hEio8GVY
YcTF2sGnJi4aGmKd8Zxzxbpy8t+YNIh2iMfj4ar4eK4lDHrDsuzPo6P35+UzB2HkcuV3Qbn1+mHe
TPhaHZMuh0LvDUfqG/1Gm1odFiWfJd2s7FzSt40GmWIuAmtnWFN3BNA8Nb4xv4in10HBMmAPgdN4
DUYD9eBK27hwdSlwrPGqd0a8q8t5Z6rigMXJ/NIhA7pS/WH8jaCYKc60mtDKv/g1TUcj21fxaD/g
FQ9zXuu0g9Vnl6hz4y3XKj6WitXexqWZ7IYu8FeYorx7Nc32WlO944wKWVNVLY5Ns3Y3m4bLaVAh
/q8261qPEhIyVlpUtMaNE2ecXJhGMK+LnGw4OsVrk433pGVOUB/cqus5Ti2O6X7Mzq47IlnXq7jB
j3dD4fr3dZRfBwTaHssY3RTFVZ/Mrvysc7O+V7W4YTItX13sorG0FSppf/HITkFZzMd4wUnjPTdh
2lAwd5sy7d2T3iNWZtYj3sQN0dMsHpChMHeJNWsHtN+859atbgIHIWRIlOq+iTJjYwaeeVDspnhl
7sXGI++io0g7eKN3bbxL2qbWY138uE3oHhsVdc3R8ed/H3BEu62t4D0y0eyJEVKb47q4DeSrLEtx
ZgtneoYazS1Nt6wtO0K9pdLLVnZQay+Ry6BohU93GqSIdncPbjJMr3H2MQQgB7FelTemEUC5srpb
gIl7NQ2G24ZWMfWWlj9Fc6AJmbD90qmxgBOkNaQMuyZt3m0j9c4jF/tSxNN4ca30pDYa/mCVNZ2s
Gl3jymi1fRbqzX2M0gWplRod6I70m7lr5luzmd0tm9OiltXn26ofzHMTUZbzoh7CiBmFMEg+EaFn
gCmsjTvouvHBryvlOCFrfNNHA/YQ8azc1SybszWp+taJbPfVjstT4W6Lws5+/di+KWKj/el1+wKP
Tf1OiuyxxmSVmRD3pbaZYeLM/XCGov4k6PyCCc8fdoEurzcb7vs4/KZOCyQAoralyKuitTnqqLFE
8acPMqb7Tvlc1gZtjFJ7R6KYUUTU3/PbYIq7e8wViYZmY3ygTIiSb1uHd2FiDRhgJlQ1ra9/xOg7
rga0LUkYUVdQzDG8aRFI3pbZ0O6m0Te3umH1p1Kd1Xu1DDEfswHkYy9GFGq2rkoeJy8mVII9nEmc
UTMFrPZodRo2EEGM2UPaDO4NFct+6qfoatVnQ6v1cw5tbbCS8TEmu3xwc7KJdJje0Opod7TIa7HS
HniXbnMY8U2VcsC5M8C/TileDXvG2lRM+AzGicsmeBxN7zGOE86gytJOkzcXz5aHqVsy9N5h+bLB
AZjKkskWAzWlbaM7wQZtGLWEU1i2Z0s+6IrSnPUkRNvfU/deZqq3dhFpt2nA4E8NkNzgPYyrp4Ft
R9hXw2Geyieocatktvr3AhBxE46KLtKf+ppGOcCA02FajpnHMfJ69xI0qFAbyf2kR/aLX4/B1a3i
Z0CZlymMqrvKMf37JM3wz/LD5wBh7md/wHDFu7XNOPoW4q2GIGQX1TK9VjsgGF2zMXiMfVDaTNFE
BZ5Tecj0/TzO2Lz4jN0Rgpr7Pg3to+NTAQ6eY71a82Bha9qpJweI7TWvKekT2haEH5LKZMP48Hs6
jvNfgl5aVQR/EYKWoEht8sJ0zBb38492hAgz+MkN1yu505o6uatS9WxVFdbprbot2jy7SRsj31go
I51BJvEzVTTlbOQlY4OR8VRoyrMf5xR3nm2v9Jl6RVXV/jYfMcTF6uKaVG5/xdLgpDTY56SlRfYY
WeWudRrCU6A9FFFoX0xi+oWOtIX8dFhtu6C9DekLFAWEhDo3no35qkF6f7Aw7yU/cuytPpbdltn2
mfkzdBVVTM7PVZY6W+6Kuy2RL36wmEuI3Dm8L5BCimZdR+tKm7d+NM5PaWCR2QXlXeB6863G2XGT
zhia2uqQPiQ0O+opzM7GQOdtqqLo6Bf+RsGTeOVPcENVE6mNcs7P/+9DWbv5WY9rf4OYAwsar71b
r8JbCJmMBDsytSCtatkgGgRghzreXCksOmeuKaGK9DkZFXWjVOGlkbzPYpAURY56O+CGOyd5frUQ
S1wFalDurMDbOTnJXktNfFck6oo83b5MQaPe9xMmlJBJT1M/WzfeuO3liZ2oKGlc8pma+sWtDoHo
2KT+PjDb4MwkknLSoAv++2z5XhFM1gYfXZJp+cEsH7AEmSFFlu+6Y+S7Qq0gB3Y5dvKKanUnvbG1
9TgQ47pypNqSn8yKicGch5u64zTaMUd/ChoXTjf0JeMbX7E12Ow1mGg9x3cewJIb1chYVXdeE9Rv
ah2nh8S1UFc30K7lxkwHrzdAAINy3OjTABxdRtPFB5e0V4qFnpmpt+fEVB67cWTCyU7bvV7C2Va0
AlSjaG+An5ubxB75rCPz7INQ3eCm6p6XD45hwlzUk3StW5V7jyAtKTNePDsk+p17Vb7Xqv2jDRCR
cqweK9NzL7WdRvSVxR+kcKyrphSrCujw4qlrBz7ljVd7FyOJtN04kZZhSZHcZ2EV3dhhfq3NIrlv
MaRJqdIvfZzt89g92fWc38RWOGzHMJtYJAxDMjg77qr2/xB1Xs2NKl3b/kVUQTfxVEI52XL2CTV7
9gwZmibz679L3u9Xz8FQCi5bI6B7rXvdwaAFqAJq5GGgc5dZsanMWl9KETVstixFjG4N+j2Sf0kh
aX4Vs4y/mgpQ3otj95Q60ntn7LkqaH25JFGrLrXrHSPcdo/Cbv+UtQFPiehrxgMyiC7TvJ4qp7k6
hqBfSIkX7lszQRLGOayEOoxm7vzrKHCBLKi7JxuLKsPCNaV1k+GQ5YR0GBWaedxN0xM+7s89KmJE
zbGiy8UBwwZyPmGxHl/GNMGcCHB1M4w6OM6Ov+wKE+8s5xGt2EvmUY45BngY+RKPACvCGszZ9IkD
Gcga5v0ygTCkssP1uy13Vlxp+NVFfrYcd0dseXKNpFL7vMVz3bc8kshwBOjt+e5LZgZuizsZ3LN3
w/FubpRDKrYHfGbz8S5N69wHhUtNA6w5YFW6czv5txfTAWfnYmdxX68gmhS3wvE+R66Aao/GdTp6
1H4rOSdy30T0axRBJ/lj30rwXZTgfEqo/SlPpBUuYtgmNsZehAnPn6R5yXVJmPGBa4IcSs95c01v
H/liDtuF+BZtRr2gh42MMH44homujE5BHle3xm2qG9v4TKoVvKGsvQd+a5w1VHEQjqp7C7K8xdZO
Taf/HajiIDX7RrzRFah+mtk90ZN6OP88skeEFYmLjVbAJ8TIOF301UC3MmqXs4L/rgeyf6ulC0cp
HfZJqVsMIpmEDBI7vjFy9HW0k3UMn/KDOuclSmzYyAY7X91EYmtFS8ESw1Bs7VIPhFadGNefA7f8
ybftCLdkXhoAvI5TKu59OpVPLDfnKE+Ck9nKkoAAq9ul7vQr8NJxj6+LWlVM6XZeXBfnJEp3hhHo
HciBifV07r/ja/oxZJgPmqoYNypwsjth58Uq6DNS54WHLtJFEtKUzAp7k5RYWCbzy9J3Z2dSf4Qc
rRuJxu44q40NGPOkvYJ848I5lx75DgYtQ5LF7ISIMJvRSri+U3P1c5t2lg0GiG3Ati47rCxILt8b
U/anN00FTuI/xbHvYszwWxsqODnEeoPHYe8P4Hoza4NLKZ3/6Lh/bxOvf5sC/qeknMzvFdO61eAW
wEdWfi0CI7+O9MjUs8NwabyDacV/cFTEVBh/ddTAFucHv199oS9TsNOSflfhl3HqImmt/ARxRu5i
L1RSfdCuc2hrKAnJTO5MI0jxTtxPgMYaJTGROg6M7l5V4z7xQFR9+chmFrAwlIj+er482pIpAIXy
x+NBbBr1ti/Kmc6yzmfU5tg7ljPmlORWs32UlJlJfE1JY6QOEfV/j6wHJ6GWVbRiMcBOO4udYeNM
FslSjwuPlRJMItDXn2c/hzZtvR0s4BlIqYif/veGorJZWUPaEfHQpRvSVpA+OJZ4SUgLcCcZPP08
k/Uj5Fh1+e7naTB56qxm81/8W6NnM5UPmTy+VlgM5lGqPgs3FtwJU7RNH09VgmjJGJsnq3XrC8qI
K2lD71lgjb/12H85vYxe29qZdkbWyD1ASvLCtg4dp1Hxbo6BLRgrKHte6JHy/ilZRvE9ePQ3biA2
vnTJX1dDfU0sMi6IxizPwUKUHbaP2UxoVqsc71rCrF3HaRtfCS4zDlPO0m1jAxbWBRRz7EqQkpYU
W9plX5kH6tnBQhTjMrIEC3VWQibTKa6Sbd/Z5tkAcwfpbNkZnbl+z90ORlgyxVhHWftoPxvGvIOd
/6fI6wWAPPHXP/09bt/5awz9qA76o5XOVKvsbeQZjih9xiV6IkHYAXzCIHJcrFMyzsEGjzDSGB+l
1zTZxcl+1F8/j35eWwZ1jMiFOWcyd7dJw3DJzbC3tuKaNZ1wIoY4ggjW+CkYqIGMWcc3IipaLhl/
2jF1ywo9j/tikQEhNLV8cWATLWWinxiDiZcRf+9wjCvis2djeoobgs7XWYdfZ1HWy3l2JzxwPS/d
lA9tbjJ41IyPN2xpB9vBEl+R6Q3HACXT0Xgcfp7+PCoILg8DGr+1Xhx5nVhhzpxp4lbHg1cuOEV3
PmT6h2X8z6N4BnJTvc0YmJfSGISbcaq5deZKncGO5aGky6vHk0VO/RK3N0ge7e3n0ZwM5n7obSZa
zZoYS/dU2Zl1KYMc6q2D/yt4HmFATEyHe63wCc2AulY4VQ/3KSuvbuS7t8Yh/aZlgFYjjmVs4m2K
rF5uTTB3JzLScBGfkgvj02FpSiLy6nI3JOgjBOSxN98CSl367B6nUMwMH6NFaan0KSHnauUbJgLL
dJ7CIG+qcNAjwT4FM8AB91B2AEoWW0xrv2+HS5en4urbCLFMpBOibF6yx4HaEacx+Az0YzmG22YQ
Wg0K+EnOaBd6cctwFTs3UPVwQGBhdDsdOr7ovzV5AzD/NAZl6cT4PxuSC1ImY4e7gwgHu/HfOLfd
ziKuaIM7qQ87QHuQ7wmz+Xk3tzCIrUB1Q3dudrEl9GcGkEOqg5Fevc6a36IB02GDtGms6Ivj6EHd
Q2GY44b95GlLPwfUx5Q+gD4FtaDbp1u7N9FO27V38euhAqV6m01/Cke9qDPc/PyWWw8QudL2Vx0T
yYzFX54X7LYkjd7zTCYnZeu/ush/AzPqO4D5tK6nSd2UJeW6Nnukyez4t6yEZwOKkWEWFAQ7Nc7w
q0kEG90MQdUcB5seLc07GyT243GbwcpqvPdCv/hWcSCFvvwtCNFaqT4HPJrz34jUEX9N2nkJShkf
+rmq1yVncj3IiGCkYDE6cvheE5NJ3JTj/LrkE31ANB3bPP6/AqR4lCJtU884PJGSYdxjLEAQeM/d
NTKH+RsCCRPv+ZwPNij5wxO4YPkPHeF5a3yX5+syyvmqhPNUpEzFYb9dUukku2HhB8yid3c10pyV
q9T8adHlQXhNdejanrMexGi+Z7G11WUR3J0J975cEpGQwc54lbRWomumXSkGBtdxSWh03sYkuRc1
sVRBj8RfN9Hes7J/4srG1Xjx86+F/FEP5/mbGhNidBApvxpV8lF61kzZPzT7ePTnLc2uvP73yB4o
DCNx5fNxxbeO8aGLdAoXFY8HciWMj0Ah6HD96D7HsFFgI1XHboE86dm4dLpNcm8a5T751mc+iuT+
80rlf8Octc5aIdmLSvVEJECNPt+rnwafzPo4NeT2542ks/FIirriQP5O/BwdEyLTsNQ3uUJ+8sMt
fSoiAw+izp6es8XRRPJELTmS2fyMFoAba1gikLKgX3fQnX7P4jSmKoCom6SHzuxp+t2YqAZvQQfi
49FpavuGn71+HnT6DahBRpgB7N1MNCSE9dgHM66at9I4OGk/n5RLhE+FBg3wOerda9cGzUnDENvk
nKT3aXyDdfWc+tXyZ2Taly81jgot1NslacWlzoW4RLYtViRqpdvMxcMjIpfFCJzdIBWTPl0H4eJm
87udRq/1aHq3VojpvSYTU2dW/Yq5A6x4wz40ffq3dpL82yqrx2XFDHwomXYLkLgSFcu+dM2ENe2L
cffFbRvnGQIQhVMs/sRF3u37qJi3iYlDmwkLhwENRRZ8RG/VWo1pr0pgcjl/qnfprjPcw9mqlH8e
i/wziJz4WUDDbHurfSHufNw2ieEdhLe8Tq4lr9jOdCSCIXEnfkCEMPxtzJxdMHDN9uQkUm8jydOf
134OPU5FW2PxyDeNSFUWSxCElTP0u8nTxTYgEDSEulOdfjDiwvLhAWRZs33McRjqLM/MQ/Jjv+yH
zPnsZyZ2PRQHGDtBtp8mMrzISDWVHb01qS+fM6wwtBKv0SLGe27Hf7UvUEn6RFKQl/X419iWd8FN
KHnhJkm3vt0b4c9TPYks7Msx3lJnWbcKVlZWM8DoI1xMfw7+yyQ1cRZZQjhG7tgvjGC6TeOYhOws
DhyaeUFmtDDwN8F/VM7MBIPElVMAXRQ2JVENkr6SKQGrA+ownzV8u0AhuY4xzj8ygx45ITIdjUtA
aAsmZwsuJH4pT3NmvHTLOrLb6hZoCrachmK7cCvga8JUNceESURTtIHRz/dDEu9L2vbepg0oNQdM
Y1/wGfIBrYP8ZXDs+hr03Ucr/jFNdyQGowvOJvOqAz1UvXLLAmZ0kDh74xGVzI1lXzC1OmEA2tKq
/P9iwaOWukBoKypab6P4M9RtDLqXdIchl/D7aNa+59m+291jHigdaLmaZJ3e9sGDAURvdd5ueihg
Ty7e45gUewS0zEzfjcQ8myYZu03V3MXj4GfYAyF0LnZsMg9ta2efqz6L9ghVDYLHaT7HJPEQXkVy
3/r7PpvgEAbp+EylRXI8GU73eRZPQRMERzLPJRYDdRmB8PcTVjmKNLLHOz+vjaNepQ7G6OWcRNef
Q2ozDGfBwIAJrKh3rv87jFnGIkH2+rrRYeFa9cEZZ+R9iwjTqOyIbMutC6s6vfPj9axhXlVmyvrv
x5q8Xbt2k7zboi4uSmT+//1YF3eh5Yj0SN7ctI9NvwnhHYCgSG889LBp7v1AUkPfIOh/PJuiTtxz
fOXCRolg0/78xONQJzjFxRjxLiihNo1pTsfZ//tf+fvfsczQ4kHOjUFmvnJV2Pyf3S8Y0ealIpXt
4mTguCaUBSSoyY71yX8v3YFu3eQ/VlSE++GrcYYG4OwkLhurzr41ket/VlUaHaRql7B+PB28nGqf
3vdqJI14MZby5NkoEy2TJFzfRB9a2tE+hoe7I1fQeUo4X4QHMoUtZ3WD6DL/Xfw0NBu/+D358m1x
qpvRjf0JlyX5Ni1wCltV9XSTg3wrfWAQc3Z4Wgq8Jhvn/961LItyfar/RGYlznFQV2clNz9PpmYS
Z2OsyGiGycdWWohkS9zwY8JlYwGYEiGQ1tGhWBK9obhnHyHR6kCe1f9wmwjUNE8D2jmh6o3uWcmq
vrduyxK8K/alY6wc6+bhNnn7ebS0R7Nqo+vPK03EkBBD7bPAkeqiHL/ZzqyVK8Jj3ctkecWBWv+J
1J38wl2dX5qfg+0Hp8T6+/OyjrAbqsdeXMZqAzecXCNXEQU55P4pagma7i0cyxAEos4c8uVWeFa/
d9G/bVrXPlEgJetxaPqdYnV/MYq04boQd11N+NbJHBaib2zi6KYGQmvjuIJI7NVXjbJ2E9Gwr2TR
I4vqzNCUOaoz5PgQ2SJCSjh8aOcT22qq7VYa62xQzdZEYXSexbSvTQS/0wvhUnJddPgwUDHPtyle
xtPQlmePTI5TndI6WbSl0qzCIqLBsq1HS1UStWyAeyRWnj4v2dQfNeMylbX9baREmnPBukt8ieFY
Rhj0hrMpSvBVo9DBbvRo4QM/sYh8fzRWnUvNqMR5HqzyBsvEOpudg4NzY+D0AQnHf3EfSQQOIbld
+8Q1++LQWByYKaPHKP5m+OQZY3EVJPVc0lhf55bhSZxgbTAH/5gkLmwfiSFbmOrp09IXa2NmxGw6
+sOj7Tp0GkHYADllYJT4HvhdsUlMPlFm6O2oseqziY9ZL1Gt4d41/bEePOfO4POQ2tAdRpJNm7q8
e543vgXlS19Zj2owhWNsPWnlF6iQo4RyuL+bGKninGXjJhWPX9Kithm1ObO3WMW2L/GLN8ug3uKC
HOEk4DnPcNtpnGl48yJGlDmVDHGcVG/82UpDkT0ALoqdQoxPTNU/SrE85Qs9v5oAPaDnrqo57eA+
m3KNh0u2Tm07XY+KXIupooid+ak4owMmVLFZYSLYhU1W4l5o43SsXpul0OdyssImMMZjgMHRqqB3
36oseJDM8OhrIUMEsHG81kaFkxnXpve6tfJM2tB4fHVsY6fL7rnt8pM/2meML8btjPGX2Q0ttNX4
s/K4QOaKZjVX8LyWihKHLOElz27VdB8AlyDeEEA7L+4CMSR+s4vxjcF8esAg+Zu+KnbrYlu2nGAd
g2GTXJOilarGdZ5CISQkDBPrBYeRX1lTjl82lNRgSC3GJ5w1PcPpSyQYlElGVagNcsUzmEZ2T0ax
euT9SuT/kQ27zjLUvS0l65GrN4WT/wLxYcbRvSjcEtYj1WQ4J7EKg9JVGLRZF6TYPjm+XUNo8IhQ
W7/gxyTC2oRmBBuelWBC8WAXcreIGCZ68oD2fOJLdZ1BuMHPu2JlWhfc65B4/LWfdsSq4gInq+aD
OCMHkBPWLnb3Wwbkl45sD6oVqGjkTGybOeigp2evlsNdhPjoYOUyB2lZQHG0c1LjL/A+/padTjeH
ILcMcgQrfrkTsC3WpBQK2Gfi1wgXd+PFPnhjYz++pFfBjIIgEHDhUU4ry2eqvURMsbre+iYuZ1wz
gDtImLVrQ3neluHgpqu6fWr8ipLhDGE5Ozo2QcTAQ8124jetvGBU+6xPCHaRf7wlKiCR1Qkz55Xu
Kdg7T0pCPV1vPegyg6imaNwHyi4YStfB6N7mqXI3LaOG1ay6ep2Rvz7jXrpuI6z2GIC/K1G0BxE4
L16h3uCKPpMTRBOY9GHvY3oUqL39+BMuXW89QxkuCNrgfLcZlL6vVrjjKWOMQ9POD+lB7NJo5ZVQ
FAEL6VzXqWd9tCM3bYUUZ4YyGHqS7tGKxBuxTu3O8D2fyu2LcsfaqauXNvaudam2smQLTwLyi6G6
DVmYXUjE2b4qR722FjbBqoDXT7YfYxPW5jiN1yXB3bhwB3zd2AuPAIQhK8Ww+htbvdgGhS5IrVA7
Z0z/IRT1wNTrOCtj3+sW7WPUXFWL1MEzWeaQJUJybs+wjrdyisVumptbhmByZdpOci6y7kg2LSTB
tGOgBoEYtsSjBoifM2HbOzg/ltuqnW2RzN6WXXbwJJf9kNm7WmoGVmixoVV3KppPDeyulWV6cFvN
cRvZE3LyTl7yVEJ39c03W392ZYN1We4wBhmaK4QzJopkxK+yhbhxL75JJuYkdMpjxYUxyIGEb5mz
k3mDxyAMCqtGmlVBNdlqvTYfH7eqg4AlCGb9GKUEMahLLIPttKTWum/yz3xo0d7Z8ODSZjjEXIU9
bGaiLQrc/5fyrmfjW9nuxcxn9+K3sP9qhk+r0Rlf0Tt0u2T4hw6k3bflUq+SokqfC2adeIIDgrLj
NDYmjW3UbAOLWGeN/IdiESIEH1wK24QXwUpKX8aIhUGf/a+umB4HAxrgGdnIIly+XpE3+0GpqwFb
dQ3PPQ4h//6y7HljLfldePVbTHrisfHds271hTnfxWaydbAm68vVkmgGaumuYjgwl9W5ZbXPohi3
HeaoQwcdt+hc3B/iydkOMJbDIBvjkHwXkvZ+6eAeN5Ef0g8QslS6xnYOjNfIUXAOgz05Xzn3Ytwe
ihTf8XLEs5VSOvIWsA3Zfwwj3E6PUbCSRXWyXTivBFqvG7YoY8mZtnf1zsNlq5jbG3XsrhM1tI2H
nH1u+AjQsVbkqYOQ+RoEYaGtgYppdi3igK7909gPM3Z9rILpBLWKGRa+Doruz1uC12T2XprcJYJ9
zA8Dcj6jXF6S3nfIPtWHPs5Cxcq7uKtUL0/ehN5puRvLItAnBZfFdf9mIoKzJBDFdMYj3B2esLcD
nYCDkc0Mv5PCxofJHCiTmnhf50EdWhUQGRTak/NnXkAuldcAi1nOXprunTy/P6Pn1UfIXE8IpMpN
H5FQyA+nxikLxuSFE58vPaYpXf812RJiGaYrcVCtHJm9WXpiGs1KCKFfbSLJUClzXucJo7/AG0Is
eQADuEcyn+15spM07EjN9McziqUd7OoFTiC1YdAFr3E5/Dsyhln53b9GK+ejQcxJLPJ0X7tYNWUL
wUi45xfFVxq0R5GBoYn+XcDEXE1z9ta2MKR7Zb/n+Gqv47++SDYzvjPUNecE/HCohksuur0MtB/2
At1ImYN5NHQG+Fn+Y2i97UZ164vlkcm1X1ozzCf/E6L2tJqorhmkr1t8UgGcKvtSUBHXSSCwGQFP
NhGc7FXAOlflTXetHYLFo/Smj3FjfA10tGur9vpVupA7ovrv3Eg8RmDKuDpJoQ+jij6aKfbW3aCL
TSE0LaOMGZdMBmWOTuB49ftUSnmq/ov77ZYwyzoV2olRoYoJ5CqajPNi1vV6WNpiS6gveZpZ4O06
MyJx3IvPZvngCM/TWk3mjWwJu2Hbept766+MQBy8/O44wXfq4PjWFuW1ICCTZYrsAtM7Mi2vD2Vn
6lOQYYyQGd3OTsdgN2P7deVqJ9JNAhTDnR9GYGEStZi0zhEZIgv80NpP7PeBjS7Ix+cgKBBxkQFS
1cepskicrdFf6/hz8CfCD7RKQ6jYaHzNzN2kPcaOsTXu1aT/6e2Hg7GIuQwTIrbz6Z9Fw8v3O5KE
M/o3C23fnOsX2lG5jVOPdDVkKEZjzZuEqXQHKLlRffBkPgLUjJxm3AdPzVtn1c8IlfkGLoHLMLAS
XNFLDSydTxf4vs0Kc+RhN9ljsOXUoRQxVqPAWgnxG8HocbXTJlTtMkNNUhl4P/CWDUX2rPk9EFwY
2Wafg+vePRING0nqpoqAHFIX0kq3nAyv4VOo8QkS5MdgH02fy1kuy6cvfejxTnqscMDTfn0f/fzo
VDaOHBLkzrH7rTORXxXlzKrhrLI/+/aBC/UeYAROHgP5o0mxIwLJPZoE8A32Ym19Oh9W1OZkmLTp
ndmsJgeBUHeEgOOGJEtlwDn5lfWhZymzjfVQplC+cQrwTWevCr1LGQsycluZ5VJCSHF/O7BXSayw
DmY1vGOvvw2m6LOhcKwC/NBq1hHfenMjLkU5eWsYx8jeE3Mz1/XnXPgXeNKb0vGxmYhFcoxtmq3Y
X0+euR+97Eby52vnlBOaQudDqmE/N9Y1kd1HSuvCnmru56zbFsWuNIp3y7I7eJGLtRLIGBUk17GS
y9pSMeHukV+vMl/RIcC+ApjUW1Kc/gx+eZwTQFtjmjczLpil/quC+OCmQ76ROrtNQfdllmYBr/gf
huLIGCj4NvBl0NybKPoxjcj8B4e7Km69wJQ6W6nE0PssMjaI+ICzYjKuiiB6M2USHDAzj9e1NW3k
bJMRKjpqyzZYm74cH2z9RxuUfQVm9ItQnNvUBv6umpLX2EWnXSPu65YitMXvQjcMAGdcRfg6qg1E
vRWb0YQ+tyjMYTNG8bjPjtU0m6dKVj2ndIAyRLESoMZtfeNz9pCrQRfcdZGdbqzJG9YTUkjcWKqP
SthvbRzhfQ4olPiod2zrdfFwTfY00SA6x2+lfDGimPK1rA5xFJ8tcwHfmpgd2mrLPVuBVS84d5Hh
y8qcbNBiNF3/QQP04Y9iCmNlH1zPep4s+dTljv9QEe0CA1VGXb1CvPHRUNUnc6gZdcy7uGhASGea
P6/y7/MS7GDa7tOEpCHNdxf73ZNfGGfDS24pDrtuHH3QTaAU7x48fawbXcWClaOcTkXDJKhQ514m
9QaalV7XqDXH+aEz8FsYjvHVaojck0qrDX3wOpgs+Asu8FOntgVI0r6LHjohyTpEFPLKF1nymsY4
iCz9zStQr7ZR1x0sgMxNi196CNMpOAqzxI2pKm9e8sdyDLlJLbPdC2eaDuRzuyEGGMcGbPAlCvx3
+NFHMTfjBfMj+0GQGiHLWadswJknVhFQhZzX/mQeShZ9sAkUP/96o+2v6Ch+V013ELU8E2OtliJZ
ldrsoKLsgUbhN+eArdaIQJfo83XaVvmJax1g+q3jrxynJb6YFnYmPtVsOX9KID6catgoBL5a/LHh
mxvuIU8LbpVRvLC9fAo13+lfNhIDMmxdnmIurq6SzwFCF0qOkgaJ+ZplCcgb0vxdRM4FH8Gr6VwK
f5+SmUXuS4kNfsJW1P612hkDlfyDrZd1qMvPKQyAtje2yWDj/I69gdU1Ib/xS8W/UNi/qlS9khD5
agiBl5GfQXfqiRuiuGZPFxbTUJPGdwoOQYr/PJQtFU2IrPyqW1VvZZIEO+H7LCOSlGzDXOU0s3A5
LJYt69UPJGORDgNN1GEUg3qF9ADqg5NNdELfRfqQzdSY0XrNSL5lRLk8G8hWZEZCSCxm/nDebUUr
FVXDuDPMoUWJ5Ldwd+lqubgo6BP1xwcPXBu1vxNwp1jvScYovIZlrGXcWiGAs4RrX836PS6yr870
fyvYhZBv541YoNjDlXmq8tFH0dDFLKTmUzlvgiacOqcPo8jPkMRge+YEywEX/AU4BLH3PP9Ww4Nb
1C2ffYESKnWOMUODEz4JasgGSCNiXPXTtxjgoalepJtGM00lcDzsZJaEgcDKlIoVwflqDoR7Zr5U
rhtQsFXpxjLszHydyYE1rSM3dTLhg5V6Qi9W3C2tvT3e4Cv4sMmmkfkHPO1XfnO1ekjsYJssYORl
t0Xb/NL0wUfSoGBzenOgJ0BemJt2vM3HP6nH2AfSCP0TBWg32pusRtr3w9tAKl57Ob4DKK4G7DhD
UOj50WvkRfKhFu2ss8yO17l8o/ISqyDxnp2kTNaBA9DfQsAltGjewzOFtSQwV/KokMZZbpHWW+FU
RO9+QeuGnKj04mfIjJ+kZ4L/eeA2HstUImx3lUffaNDOM+r41eClM2p480Li95vnZJsx8faPBFJ4
0fYxDvQQCibw2qvSdW5C9VoeyNUCg1Zr4BJDuvTqw0uVMt7EWalZ7bejVGjaxmYrUzTwyUJK1cyQ
unCdg4EoZ5s1EcqctNObRPsDnZT6NkcxbMqxvNuR3CS1mJ6DRVxtCtBVdI1zRoaIv7iVjK/Ia71t
2op3Afq28aCsRwbVK101McbS0yii3LBle7eHZQ67xDgF5sSklQFzm07dLq4cqkSYrNDRxnVR43Si
6nTjRuJodxbmL3DYUT4h35b18iLa4ZVih7WGVHZwHSCgyV0bdkGfrHVLcjA67cwl6qfL/jYLBJNg
VnsVqW9LdF5Y5ND2hN98mHV2yvlK1mYfH1TnnRht3aoe/ZYPeFXgX/azOvSTC87q1TDDg3vZFu/T
V9399YrChRxdveOqovmSCfZy3VJBTOJTRnwvMUQRxpPWtHZxswhGUM3goettxwGZxBOmBXhiBM13
4agdLIizTS5SZ+XB0UjY28eyoo0i9IQNbWtQBW7bCvFemn70TL7CR4Pg1ohtoMBca+ORXRJ9xLXc
4EiEs6+vMHlY5IdpFPNqaaAz2Pcenfqqh7+zZuB98XUCtuRs/XIcMc3WJpTvdoUfyCGaZnAuS/Kp
0hL4cryk8KwuuU1rqy1US/4j0V44z42ts41Z7y0l/4mD7KaI4r62YjnFCwKnTi8wXgKERB2rS25M
DIOT9JnLjPwZzJpYLeYcM44RFOI5KUsy/GCQXVgbK7iz2IsNdPvlcrXh6b0s/vTbBw38ZUVELrvp
FedEnGP6RGzHIKYLG4M9xMLLkA9VaM5m+dyM6K6DGDsJdvVj1Mox1G1bbZtgWQ6iT9LTOHFhmb39
WsFIDyWX4DlJ6fMWNDEI6dfoMhiDGvUrTC4qiNJ4TxpSDg0x92GCdcJZOsZG0/98YImzyw0n2nT5
Rgy+2Pq+8zurbeeWfDcSQWWbUgd5gx1Kjz05qzJuwATmsR+426WK/vROYFwlQRHU3FZ7Nw0CgnCl
O4sqtd5sJPwhTeK3pTK51U5GQafjd12IdRW5LXHuY3nNAW5Chi/FOVc4pRXolELDRJ+FA/XKfLT0
Yyz0eUn9p6UqxrWsS+/gmhnlIihBBFcnlJYr3hM9HyEgpf8YymrWRQ7PpvP01SmazYJ8X0IJWdVW
5awsyONVPb7GqXpDiFEemKwda3MpD4YscQSbN5Mc3gpfWZTNcAaq+gubBtzgvZSWd6z+1vC7i8S+
R3P+PGHfFckwMrBVyPiWOvokalrMv/DO3Qat+9fRYBRTXm6gUFIdG+8TWt0r3I/TEgf7biymPad3
HWfOSyTiem2bD1MT+1toGN7cDRiUVMMaklW8N0go2jme2kVjc5ub8ntKO4vIJUB5L+0R36W/vFSl
+9jDx2ICUd1M6fKEBLWkS84e63qLD4jBOe/TKlo7AjB47PAcSpOTNWIxkCK4dNtcQO30TXK0ueM4
q5ClqoQIToxrzYj417hIkb/HeLT3L2PAf9zv1KXL/h9jZ7Yct5Gt61dx6PqgD8YEcGJ3X9RcxSJZ
HERKvEFQFIV5nvH050tQVolsh70ddhlIJEASBWSuXOsfwFANt2EuLv1e2/Das1Lq7bsoQDOwkZig
xMMWSo28jaG0mIGQJ5yS3CVy2o9qEW3bCbUsI8u2ajCcurhdaURUfTEKKhaQwCuIvcVw7yLNJQEc
OBtG4gE4GK8kWV1AbtnWViDReuMYrgwx8PoX6oX2IihtLO0KWzbQS6xFcbZZq56xUQe4K77JvaaS
cYJdsLJ7kICaRs/C+6FUQbHHsPVUo4nTuqySo1wBqItGqIrSph4NK2UynkTvvgBZV6jbidvCy37E
pXXoE6tfmlXBaz7CATbz8d6xjG5jpHCeMlRpQPdTFPEOlR16n7N62HbuCOmiwZfCnK4tYpCLqCd9
xnQODm/Ql0kX7vVRq5dof2kLzS6ZsZr+iNGyLD1UB/DVV1mY6Zs6b7+GGlqanWOqa8gt1DnNSl0U
EohYDGiDwKhf4Sm3A5hd2ea14NWeeZUy24Np+mkEX7IQLeIjBTYTG0TPjr2mjUciihSVpYuyJ7RX
mlWkiBuE6b/XTvfEHBoiTO0H5DMYeQyNKCwKSErnuQKgm5CotptuDwf4MkedDyYK5WwmzaXqwzRD
hRupFCUnvZch6RO5FGOIrBZOzh10BwBEgtwaWOFlUEJSBnCJMLtqpSTBk/Y6jh9TAKiXracdJg/L
QRBs/jqLVDDQ5Tp1cuVJt8aLQbxgEK0h9QwXe0Iydp12FLvdioVfX0xrt/eoMdY7V+JPRaY8qx7y
J7am6EvE0N1l4FzrZY/ZUzH0i1TRfwR98EL6ot1Zavpi2CVwgAStIzC5MuFR8mg1p7JGEaTBzHFp
u4AUSYcyjUEkr6A/rrLQIHzvoZQPVG5XNoDtIcOtyM15z+AX7QzPiHfIzQYrv7NeKL40YAbtjelq
O9ttyeLoXrdx1kR3kM9HbjST6LQyo/RRUYZuZeb5uBnBFKGMFCsMTZZwl2GaMiLa0Ohb61Yze38H
N7rbpsXBrP0dsktIT9jpljTio6snMD5sG1YCglHJWFyJXmN4tKyNJYInij+o4QWXQLrIdD+C3+Pv
zlhrRV3zWGT+U24pz9BeDKRowRRZKloqqFkhGFadlBLdmkap+jXKQy3CUmFe+ttST+Nl28TAGbVq
VdrKDePxMYJVDG7sKZ08ZPeDFi3XdttULW+G4hUHQ6oRRMYpTTt3WfRmdGVv2yG6tamb8Mbr07bn
DggkUGuNpEAz9UdF4fHN0WLVR9W8NJvoPs3Ig8dl9WCQTt2XWXLXi2wP0I/i+SOpd+0AeAzBg7bS
VwNUJgaEEPa8OYIG01HS0Uz494thGr+GXuRfZ7BKI81IWR6F1Kggwjei2eKGQ4UTEZwFokokMWSu
fHBvPKijS7+06uW6MXN1XTgFOqjdPk3RsQjz+GmMpRLU5OwVzw1WfYJ5dUqCQiuykTJdvRb4ObW1
rsLfLFifDvyekp8BvRTFd2vXgCZpECa1tb1illCOFEjtVVeBFCAhY9bE4ti7Z+gaoBmURtepiOO1
4jgCAe77qVYOBkywhYFS4BIKQr3GFWZrkqrb2Yw+RELuxqDcWQFVOFUm4LquT+5H8rJ7pwOnVDWx
scgqqo5pgdMTxr5l3w83Pdm2ui71fRNErN9Cm6GnQcg2VQ6uat8XGpAf5qLpAOzpcULyK0xFsvSA
50DFQOpRNIx5Ietz1rUGoxXMS6d2+dvSV61IHmuXMDQGrbYignqcTOs2UnJ9k2oZA2PkhjutrG+6
aHARoBtH5IiIUxvvlSHb2IOzJyCouHTEmg4z2R4koL1SPXQAtMIkLV63R4KU5BrULFByvVwhWABt
m+TpaPEQVma5dTUNjkN4cEcy0nGc3fojelVo7D0CZ/V4K72H1quOBg86wQbe7xDomN4Aephau4Is
rS+izgLo3R6MuFaQiun1JRChaFtN+avbhne2Qa7XS1ySLp1/zPNgFdtKdZlRLxFK9qSNkPfKyFvC
WtOPiHAQPIAmy4sOP/DIZyGDKtamQ0pxofXWwZhUsezgb66SrnFRnIjuSJJaO6K5mFXoxgyTYDUN
YcE42BFb6dbCYGgl40wqRfTNgUTSk9vk5T6sIKrGo+OwwDrAFEVp34GJb5nJUgztSRSkCWsnvCw6
AqU0JKeVD5jWOO4pintjH5esYQpo0GZro2kipNQFwjx6VH5VDefKHMZ2o4NX0JJx16k4lNjBTdg/
RFP7Jbch5XoNz39RAzSoNag70s62u8xb4IO5RujPI3thUYPKg+zWG0J1NdXtnhy267HabBr86LW+
vdZRdMKwfjRMVKTGTiB1I9CcryNjOakjCsgVFF6TJW3NwnPlAo4kblkkCtdAgRCyloOxk68dbb+7
izzH25MZ14mK6wp1sP4mUPCUGjpnCXJvERbejZ8U28qFWDjkGPUYg4r2AeN7VaEnbqO/MI5JvEKe
ibRjUF3h7LxODEOKJBBmxs5Talv4aeJuNvJ0hqLC8jwMQDHZ1DWz8qJLyGgEQFvzxLpEe1CmLQCG
B+UlwyU4LoTSS7EDAXzjRJl3PQiMdIu2uc9ZYqv6cATjZ+1q38ekGuuDKexWoMMY1CfQO7UgCrep
TJim8aPwbTK1ivlSXruuAinC25QqYkqNwbunUIrD2KjdYk6LIleRUm4IkbgOuou8bozFoA3fyPj0
eOMwiNh1cBxifdrHPoMPhIlElhA/t4r3BKxrG2jwnB2heJsBnj5+IJ9dEVz0kfngGoPYiUIcAl2p
VrVUbMoyleU8pTId74FN7XrJRggb1ggwVdZw69JrDlOrCxACzJcITCEN5lpI8cXD7TLJWKqwCKJU
P125jqVcQqHBADyjfOjIKB9eNoZDoboNY+MQUJDeV2V9wjrspHA3V5FAb6UyopXiytCQP2NoiiVD
23019Fh8hy8q2WWW3zUUmjZ+6RTM7l2z5Dsyi11m+MrCdOsnCs898F6WLokONotMV+/UaONBk1Fs
0prDZETXXY/VgplZ67rs1E3frKlyAzicmpbY3V6grEtAZmX30cDE3hahuxI80FFKQj/FzM2lWpMR
I6+bLroTucdKOiW6th8m1G5a6CD70h9ep75p+PKZZj/HNiw0Gz15P3exmGZZspggOBHUgdZhBZrt
JnIg9k5Y2Q8D6znKjykaQKIHfJauFct9ITC46UoFKaCA8Q8syitpLxJWfqbfWPFEXswRxjFnDmAC
9xZxChQ+xWijwuLEFECtdQKBhbCr2yrEHIqa23QhvOQ77nIX0BSAe6OM+ojr/AsUoW7f6MLYGsW4
cDLrIXUSsUTxYG8jF2yHylWUFftRJ10Z414/Ar/r00Z8o9j0w/SNE14+OXIE6YMm8nSl5k57Soq+
3mqgtheWzqyODlbKa0Utp6EEzmN6bQPBJbUnsPwQ/SJSWFf5CLitHH7hyRaXcc+CxFYtcP/gssJK
K7YRbuIjAHekTR9DRTuIoPkajCBeybQnaycXCkGWRwKTYVP3N2pv1LzcMcQ1EKUytu50HSRidhrR
ygGhEN7GFgaYmOAu6x75EEqlmRaRzfRYGRRNf29AkarHfWJEPwDlLe1eudB13mUneBkrjGUZXDVz
+BZsva4lF+aIVwBX4U7Nle8W7iVro4GGCoGn9ttHEQdPWLqzQIGvscDtCMuiFA5EfzFl2a2b1t+B
PZMFg4sBJDNLSXfqlNHVCQq/iS0AxT8e6UVma2gRlmKv8KVEMP0nzwHAmD1ZmfqkDg9dVkTLIGNV
rXeqVACbdn5ZXgSCNXErM2d4csQgj9J+oHipdvsAH51OdWDhUGxFEILxEdVFP4JcPXREzCxzFxNm
5PkPw4iPMYJ/UGPjiAr1WmBKa7sdKh+kK4R0P9ZUOBkEeHh4AQkyMDwta1S9PQoWIUoYaViyXkX1
Mkj5YTF08ClFrDUryjuh5sSFk4eQguKtIa1fEzh0Gy26Qn/n4NZ465SCmEKkI8FAzZcFQQKFNpAf
dRrv/R4erGKo62rUbhNwmdyrMdlUNQmpiGJ8mJFcZymKhVgQwYhAqCi04FB2mcx3YIED4PIizSiU
OLBYiH/NRZvZLJ+HchuOoUA3DkXUIPbv0YSjBlqZzcp1cP5sa4XCdIyIH4JQfWjhSVoC4bA0goAW
GTpLFAmAEWAepO3BiUzm10K3D6nXR7iu6cyuBRQoT4DOgmMiGai34GnhuJDgNzPzATyfg77ICXw9
yOQgxwIhdveWHF6FUJkzAwtp07y5AbnpgqpKGftNCnnopvUBKCGjAnccRqSdyfFfedO0ZaBCJ7JM
rKWKiAaOxdMG6z+wFuCkkZx9Ibo1V44yVejYPIWt/hqh77FSav1rRFwLJRxM7OQjdOTli0Ibu6Pf
b1i8wY6duNG+3klHF0eso6A/taH7NcwPk5EcjHoESCuFHclOknEFPZExXvM2HMM+RcknJ08fkrpI
uhZp21JYW1NZlTymjlaztEyagwbcGBB+srUTBvkWxuUihHG3cCCmWUTs1AVscA9B+5AagqKYvHVt
5MOkNrJrJOn8a2UwvrdJc1GAI93akZHsUvtpUKmfmr1l7K0iv7JRptzzk6TP99exa4s7ANxu3ATb
MjRQ2kMTFVPa5hIdVgLCOA7XtaE+Rq1jg8KtX4KKegLjDJg5q36IBhYPaWq5TLu8WF52PSku+eYi
vfExNwyTcdkTcB6wEIeuZY425VEQpr0N30EvvykgY0A6wDoOUX4Iw29pbiA563r1alQgEvIlZ2hP
oguFGQ3gymbdZ7gzqqn9JWaqBljZg4wbt6qpxLcR7KARZPRWE6j+dHG+rBmjN6T6v4ZN4ZDRsK9i
tAQrq2cmRtHFYAnQ2NawL9VIQ0QYlITXsqUBQ5jsoOALx2/YQ9FVWLcT6kf7NuC10tNgM+k2yfLA
ukqZkbZjzZxnsrxI4gS2XHJtFHl5ESX+TT0i0KgHuBoWKdFPm323x3JbE1gFrU711RvMC6Do115W
2MuhogZMqgASkVW7C8Wm/lpUbX8KKUSoxJdaXwQ3uMZ2eHsiS1rVyrqELsG3ySBTtleqFqLJP8AD
uxjq1Nm4KkKTiMuAehFBvs+C4oBIu73OzaRYmoWm7H1Dex1Upb8PdMTVcG0y0IY4kKIpNkrPmDYu
tbA/JcaAa1Tm41UACsOrlIWSIgpW9SA6FPlLBz08s1hNtyCOopVwRAS1A304QQJislHeZ6TsqK1S
gJJ52T44dFS414MyLDAY6VYI0LlXQaTuLQ3cbGBlJ9I3ryDwzeWYM1pTpW83sQGkT/OUk+dDwvLG
6aLKjPgg199k1Lt7jQjgqBoG2hYK0Kp4jIu10Al4lfhbiUNHi+OP796rFGFWEc6mjiOtB6z2uxUC
V5YufFP3HKDksCBW/oJWlyYAtw3PlKgQ7M+/UPfBZiedRkpOEASdN4MOk9y5gkhFaNtfDVwSpC/B
xLfHbT8JdXxscGZhJL9FvGSRtjjvSlMWaRoSubgflhp/m7ISIBLkvvQpm83JZAf5nyqGk+uT+5K/
llGhAJY3V76Osyiwk7S+TfLh4OOpJKX9S0OC8dJvVnGpx/GDrerP0i9GGl5MXcD32VMw078X5tLV
h2cpci93g7y/1jxv1tJnEf5NGrsABVnoXnM9e2sOOILmbXTthEhB4gpj9/io+MMT4tTSuSnTxh9D
oj2CwDL9+jLFcFTryq88Z/MvMwx3ZuLDr1K2rYvYMo+YPCQtCWI1+iYNEQwzYCFjbQC2rEzXfZks
mxuBmHxavzqpioaOJBi/GYoJxIaTOLuUv3nrq899Ye7qPtxJH5QMJxiz6J8YclDi7AXCWPwkcr/b
WB930jsA/bA7ZbiTHeUvkmAvILshKrdQ7eY20I3rBPCk0nlf5Y2U3iF1WLx2XXRlgmXV8UKQ/ged
DjKHrDwicKhUC6oBxo2CndKfBmmd11xqLo4neNCIkNvMtaQPQzPq29ys50Sjr8/NLRYL8pD8svrO
W/HCUCZqXup6I39L6Z7TIVWF3h9KTe1KPlzSWcNJ8m9OeBP0sBYwqalQB1pkoMKSLtpJC0RpZil9
NCrNPdhtsZ40PICloSOM3kUCFQc2tvRBkjakXkLJz+8X0g1CWjnI50WaQ8EIAuBj3Ml+OvYm8nHM
G+vO8Jm8paVHgylJkOYXBQgT2cFDcZggN56ShxAblKA0kGYbn3WANVDib6URXotu253cQCFpviBJ
QLKZX+Su9B6Uz7/0Mg3WXqNslAhdEQxXaszPpX1pLvY9qckRHxbP0Z7N0LxIRm2dF1h+SR8Gbgrx
+UIJ+zukoFYqsv0eRg+wZl+KkrQTzFJR2y+BNHwwHeurgyNE5RaPlLZLHZXsILhGDu0Z6vw3YfTf
K/wrPJ6rycT3j4Shxv9LR/umY2+WxO13hJy+GQU3dEqpRGrJlZ15L2mHEtMImB4XEEyYbwQYcb3R
v3XS3i2ZVNwczGOJz6/8w1QPmAKuznCOZnPfced1MLsd65uDXQTr3m/SRrYTChltdy+shCVLfpJm
mbKP9G+Zx7AGBcluUCjO8st8+uP//ud//u/L8P/81xzCEbq3Wf2f/2H/JS9GfAKD5sPufy7DFzDe
+Y9mPu1Xt/cn/ec+T/n3Yxf5g36dwYV//uDVc/P8bmedNWEz3rSv1Xj7irNNM1+dX1H2/N8e/ON1
vsr9WLz++9NL3mYQhW5f/TDPPv08tP/+70/U7ud78HYL5PV/Hrx6TjnvcxY2r9//uGuem9f6v857
fa6bf39ShPiXa6uGa7smsAjHtj790b/KI5qt/8t0TRtFUkt3dVe4n/7Ac6IJ/v3J1v5lWKZtCEN3
EHD89AfVGNmuOf9yDR21a1fTbQ2VC/vTn3/8u+/n/H39gWfXKae0Xv/7k6Hx1xRv36P86zBO4eqo
DGgGGmyuAYSM4y/Pt2gg0V37P4kWVZnWx9Yr8wEFJ9X4PKDksioC4GRaJ/TPvVnqUFWgfc1HVUfa
JcmjOvPp29EkiX8e/atzz53/6lzNfQ59MpI+zLaL+cNJEBoAEfTnvgu94cKWHx/aIn8q/uyo1EeR
NTA+zak6nj+Swv19NzRT5SKPd5BWkUHFbPxoCNAaitwt8RJZ4wxqb3VRmo+63XyPs6ZH23laaBRj
c7uKNjGYuCerQOGh0dzHDkF8y42aBo9ze5JYyslDMbb0WPWxJaQyY+b5oBvO+7GnGQemCAIO1V+b
tjeCrgAatZo1VZgaqdchJos0xqyxIjBvzT1sVFBjBdJpojQ2BTnSd3wEYLaWCcvh5YcD8+78gSpz
Tqk8lroacrPYuX4fH+djSA3CSgyGaO37YyeHIOcqqqsOzwHPuQrk1jSQR0LOG3kbDW91o35wWSSd
miSPQQIQ3Q5S2GZWt/GUOL/ybBzoLNSFyI/2fgsKOBXpqih9d2s0zRWZ+glbA8W80/IQh7HO8zfV
UFl3kK/6S7+oPyNl7q3UQLW62ziO6gPESltY9W1LcuaWv6PDGhKy09w2f8h3BXXyiNSM7CfgY93+
3UnzhRKrg1Kd5/seafUS2Ho7XgAi/v3jTdNAt4ffDsxtnVkgcjl/545xNUbdztT65LoywuDO8+Dy
1jD6yeuL4A5zOUm1Aq8W6X2zLePGuNA0vT0Udt/tHK2EEjmA5s6cKb/V4eYuLSUOHuOERRLYvO6i
yEp1BR4pWUZ9HT3MW8mvrbpXwre285Zt6PouQnZyrSUVxDc7s7Zu4LWoNsv9Hp7kFrdHf9dpwDu6
SYK4a5gMCDaTgauk6gUZ5duipubTKURdwUCOD9ebpwbQ7iowlfDSanTv6BuxSZ5p9DZ5a1qLtPB8
bWGoKh4BrpdvCikGFUhZKNWu8qtRfuD5S6bUhbQ0H6gcqQ01H1aCxlo4ZfFit8Ml2nxPaJf0wbJw
IZDK3SyT+nm5PVFgavMnXk/+oF+7VYacbz3tNQNq9GQ1RrkwY5ivUZbE0JjivFkbPaqNc+Pb8Qhv
d1GkwY6MZLhGsUwsWzB78C6UF6VB4yq2PQOWAQJZOPdND13CGlC6LEM5ZFmJiD71l4VvxePJlfLJ
8wcuDJwR/t7iU9/Ny2raQrsZT0MyLKlQj9vE9sMbkLz6QpdKLSGV1SFqh0errogKSkCMjB7zB6Me
lpRyHJl303kwOe/zBV57E1wk1Goi9GO1FBVO014x3UxffA/hQShw34NwujMnK3xMHVc6Q3jRMZ+q
9BK+9c+uiDweIzPNH3+bCn/ONr/PLppmfJhdXNXVTdcSpisEE5YqZ5/fZhdbSwEvicB5jYnVUGON
I9a3CKEdlAJB7ibW2Z83P+5/7Prb/n9tfjwX3VLAwM1grk1qVZ/b0r9Fmni4xlUo+pz3lAZrbHby
kdKI/JrnD1ymzCtPSeNjljRv7ZDTqBfORx15xqBU3nrudz7t1xnndkufsOSbz/jnn1FmlbQpy+5G
hwpu3eX9DZYo1ZEUUwSrsSlwJOoO/mD4DykU3r3peHjCVE7xjFA4hPbnGkOsTRPmzk6wFnlQlHSf
Uubop+YOHnh2UkRj3QLuQZjYbr+MiG7u4EqREbOb9kvWkTFBAjC4Ti0q+hWyf0ut0lC/Rkz1CfOd
cZkifHDsMme8S+PyBNA9eKqdIVjDcvD24MSouLYoZ8r21o3szdhE+tZLSe5qzTVahfYXVJGVHflg
E647zX5n7puoCBHadZqLxpzildf74ZOBgsg/PH2O/vHps22DEQ8FcYMIh0fx/dOHcrxTC5VVeCQZ
tNDYlFOkxtOTqSJE1o86MQOaobft5DCV5+OTmuBfQOKsPk71aNwGvvI48sJuEL+LViMMo2NlqPEx
LaqfW3Ob4qQnrL783Yf2ue8ARQSXJnnu+XAkylNlVNzxv7jc3KbW+LoE7Y2N4sh6aFsyFU1qHeNK
Kqznk/+lEdE1yBjx3fKsUylM9XHuqgfmz67dpP/WNbcT+zvIwVNUpNqj8MZ8rRX4T1VB47OeVsB5
FdkJiMqeV3JDcQw9MbmlJiZrRb8Nfm69P/qxn4Ku/RDnnPG+X+7U2kGvWnPpSDXUWSH1/OEi6hEZ
otqfm+atc19k/9TjvCus/AiP3tuF8YjE3bnL+dy5zcqza12i5eZTz5f7eFrqkl+Odexa8hiXhWS8
Z/KMlpqjVV8EFMpF2Dj9N79oLvFvZLkUxQ2GJUqLlSaU78ZyKxxBUlLDVvYZ2cPoWg9U/fOvvclF
YC0My896B1pCk3vy2LynM1Ode/6vzkOm4bernH+ez0+Y997/hHlPHnv/0+eeJJvtfVyEwDQB9F06
UIGwfAJml9qmfzm3zVvnj3g+4IOxFdrws99fdQ4Gz9v9/Zts2+9fZNZOhmE6rE+EBmKJRc/7F3kI
QkVHCh6NcwxAmqlybhwbGFcdw5uf32hCgpc2MxwU/UV4Wf5qd2hHlepnezeFiJuX+ihDiJcBLazf
+s/tkAvhYjyHsGhdEPpwvZxUO84avvND9LYl21Rcq9aQ1eD+BjXZ8fPhuc/8FM5bc0dmRwoUhskV
58a3izsahVNE+tGRzgmKywR1+KxzswtYYtYdyW11G6hGuJp31cxJbhpcq+c9TCjIrXgo86KwmqMU
/DQ1ydLxsEpIyqa+hogHqDGM05cSnWVKFsMTinLR+txDWPDnD3XnCPjfpNEbTRBknfcL4x+iAYvF
7G9LTZt/TKSGTORuDMfWDefDUjO0Rt22KHx9B7zuXAqph9QTj1/p23nb6ONaeorQAnd9zIkOG39g
eSE/fjZHleuj8lB7lwpIsRVa8TgfSKl1l6T3zdw2APpZVwjSobgs+8z7RVu9lAn1X8BqDyWyITCi
AutB1R+Q/Go/oyKR3saZvp9bnbaJLjUv4VWXnVgiu7vBAAc271ppB9Q5QQliclrrIYK4Sfo/Q2xd
ds7y+LfrD8Vv16cct+9bCuc9ji9rfNCaLYtwlNf7f3hd3PdRl7zRzHa26dqsEx0Djff3r0vrZA7Z
Nj97FUbbb+b7N99hIn9uKkqsR13psoMx3+Pz4R5+lFFn2eGtH04uwwW+Xf4hkIvqofdwLIhD1DTF
iFHt3AgoqPu56Xmm3LQBR8y9Cku8dqWKzKuPfts4pMa6g5P63CBuUScZHoUes0qqtxiIm8695WlI
3nE8rWUppdKLq3ryxFVFXVo+ldOzV8f3yNhm92SpPlwwGXlhVRdZz2opo+w5Hu9sOzi2fXE5752D
9c7uTm3rDBd2V4BW7EiJrnse3dUcpJ9PRXDv7VRdkYbHkxvsUPdAMcdn4QasarhVvRJCt6Z9ta0u
W7cg9/lbfOULOMixtdSvalJpOxdvpbddMYZXWaXrd6BBwktcA9LlfPZfXVWeXhm87X8/klri3Tto
ypFUJpx03VJ11zE+jqRFO+Y2cYDzXfETzVIozJb6es7k5NoWgTrlft6J411vFQo8MoEe2vjcpTZC
SJF/KUTFyuzXLtJavGdR770dnd9CF8SYSsxnTaV+NEjn7+Cf60dQXf7OkG3z1tx2PpoXHriAX/3m
LazJbjXk54+97ZIHMHVskmA2vsmmztqp84EcxDWJGf/ngbnLJNXl5wPktSkjV/I8TTbOl5l7zx3d
GGDi399j8d+zlXzxMPxxTYRKyau9f/1QO0ZiH5LIdysDUFmHIZrkvz5EHTJbzPuN1OoVhQ8uIqwP
56Yy44tJQiDHU2iZVwoIoKsYgSzUQ+tLc2zNK7gZP9vDyASDNGowX94fmM8acMBu8NRZN62rNPt8
gqIAZa6LGMpSuMghcmrSuGC2MDDklmzPTTHu3vrGQOCvwRpddGanf5703D2huXpR9QUWDyD3TvJY
qTq/Havlnmn293mejOtcV8p93RcReBi2on78uYXtyM+t89Hzlg/H+SLWGWT//rsBLPNfLwCSLcIU
lqNSz3RN9f2Xg/KYl8AQrr7HDSUQc20XODsGowLvsjwVYKH3895bk43g+aLK2nHlGw6GmW/7svd8
HEv1EdXYaj9mjnJppIHV4feb/3aZ+cDcNxS6uWryvll4RRUtkedVvlp6hqRvhV8oScqxAbpbgR4a
9Kx86j0EoZMmU+9UBJHXWa54lyX1frxXs3LviAARFokR0vqoujNSlGhGlLif5BWD2MY/qzqanh8j
mB9UAAcKY9GAqHoxVXVbDji+oPWLAiKCJwctEd5p7pFUor9KIkwRm/lxlY/ngODtEcQ+z2xfjsXC
Mny0rn4dOXfM9TaBXYQfUwbO6Aa7VZhlKEWapRvcIUyErB/y9pu57VePBkMchGA9HFDJ4VhTkG10
CKOrWu7ObWFip5CZWH/Zc9bH/7WfkS25mTvObWgR4PQqTZ3mA+drpXPyCPI2PnNKA0gYcqUUb25l
WDFv2TISwd0O3+XSx8rkXfvcYz4oz5y7nk+y5JmVPPPXZecec/vcTQ+Ht8vOTR9Of3/Z2s3/IRBw
/utht+DAOhbwEksw5Bsf4uZGQKEZY+pM8ZitUEGj3NVOSEBPEJguhOakF/NuyeS7sKCmAwAkL7OY
D3/oGDkBKr1v3edO8F1+Xujcfb7kvDtfEsvA6wTu/wb6xngVmgbI1sZL2qviYm6Z9YDjudku4Pr4
PeLKCYG1DkSHM+bjVE7QArCTeDtJDeG3wz+vopHJBfqaWuvcXxcVgRtZy7Y6alFeIpYlN+ePWkm8
i9RfzzsqSNbjb53P3UZ5JFARBlSw0ysAti7mprdNjyl/09g43qNWmF8SKI2bgnXzwiYJfjm3zR8W
2T0sBmUfp7ePhTpWe6B5CBGc+8xbgdv8vMK86xaWe/j74c5+H3KbNhk5wj/oC5pNycgQHyPBHvdH
tZyGb0NFlQEJmkHJJPXKumR+uiECwVDAbswfRoc9wxSp3R0p43oX29Qo5935oyvuRTaVOJDRQQ/L
dmXaNhp3cjeAJXcJHw0NQfZaL+vuutD7EUMrvdA7pbgir2u+5djGUVnnPaDBOX/2lidLHDeAxY7A
+bkfws5k0NzWW5eutVKSwzz5pC4RQlwk6mqeb/L3u+4IHr2xiw0lN6kzmN/NhYX5o4jxr+6q4mre
80Z7ABONI9FbJSKqxLl/ro3o4TAxH8wIybB5KxWDc1+OFQbI5IjmdnOMzYPbeM594xQf25G+ZBqI
QAX1mup7/zCDGe+jC0u1XLI5hmpBwdE0iokfootYBGWjD0p31Y8aNs89JoHbxHR9ACj6yQ3w4tNy
BFyp29PW1eU+aLr7qRElNDtXQV6i0G6iTpZo5IRAHeYg+th8PPcgjvaXhYo4wnksa2uN6Ujr3I9j
Z1LfIqyzBK+eovhFcUzqd0Ajg/PaBo1+mg+opNNPf/9ka++f7LfbYKkEtPIfAbbv/Txuo5muoUDW
Xk1pZelIYAATnp8rVUepOG+LArmuORP76/lLIOCbg1EehWw6P2/zGQBtiuV8ACU9sGl5Hy3//lc2
tXehh6XapI0c5GBIR6oqUf+Hl9Fg3afhqxpdwfvplLvJs3HHHcl9Vniaw+p7stU03paup27/bK4T
dNUriIt/0exj/f3WrBpt+IQD3bk3zrU28MESpIq1nt8X7HLDz/AxERVNEHSp0erpO6AdsRbcKn75
c2uUbX1bBLcZQKnVKLfO/VBdyP4hWNbM94tVvkDLVU2StFQJiKGgs7//In13ipDxa5RvcR2vMcfh
1VcqQMxa3kKblLHvOdp1One4cp7mhjAr6DpHvWNqQL2epp/957b5TOy9h6vuhVhHXvV8rffXf/uh
YWT/sJl04iGtb1L50dm3gWqWp7dVjUwwkKg/t/hOGp+K6Gi28GeZOW7iBjdHV+lQezPxa8UR0rrL
JhFdiJIHdD4Kc8HCyUhfmh6RytxEXZYT+mmR1HX2VlRXXBitzOo59jjU2AFItys90SAyyt3A+/Po
XJ8/H53r8/NRVXb+cK4Wq9nnPO3T/VQMP7xRT08BalNvH4rffZ+KGHdv2TQfbFna7yO9+pFqdXZK
VB1jAFc3+EtSCPmbyMDJT+aXoq4Goqnjr1uOanth11axBpDsP9UQUisvML6w0l/5GNptvaENVoS/
wV1XGsGdFg9r12+U67lpQF2YdFcBbQ2rhz1ARn3tNm22CRSUliwGtevZwMuWW4XlI98opgQI4J8H
htg1L0vgf3O3c/t8kbYBgXU+QEVxWhiqwnIoxJ/voqtKaiAx682oyE+qIl4apokvY5dnG1uz/j9l
57XcOLJF2S9CBHwCrxSdaESJEmXqBdHl4L3H189Csm6xWt3TE/PQCKQBSy0RQOY5+6w94rKIKYHX
5ifA2dDRg+D/sVTTrDn6xQ4IQY0UYvCqtoVpA5ZzHdMwSZn9/T5As1o3Y42+rB4h0WToJu+btMUP
ZsR4Z8iC4ejnGPzKszzO6nu7wkzOUGtrJyfPzbT3IpTNxjnBtujo5mG6LVw32DUKkmIRTfZK4OCD
3Kl1FxXYg79EOuzjlsqGRZVQXtDFOorTEV6Xaj3opJmO5IUzkibOiFSBBXY5qY6zsJMxe5zl4K6Y
NhRbUGbSQaP7QR0/oCbMYO6meSV1O4BKrg/OfLj1ocxfqNpA/Y7uIqdlt9Kc886+z7xqm+qD8QZP
JV+OhWnd4+dmvDW2c/B0tzi3ydifo8bbc7/Er4U4CTHFB36UGOLx/w7OVI3YyHQNFUMJNbDzQOXC
rQWIA1ZHRmLRMrwkRe1BxJzUX0HeObR7a8pYrQzl/p4ru+QMG8t2z+qa+7rwx/3tMHXFuE8TjAbS
RqeGwcc9+jZ6bYsADYSNJ50V9eZpsvtlm6Xl0ZhbsqvhEbVXm+EoW3whf/V3uRquxwhW661PTkEW
8EVrx3rTkzasvkbgnld9M9j3RkYdSFKMPmhyHLdJh437HKzkm1ZF136UYfn9GEQRGE8/+DByCrRT
W3NPZprZT5rZXOy53yLmvo6BmG0yRWToEkacjsAUDdq474befqbAIbw0+VrmMsxakw2ZhDADJ5hH
ZCOZp/ndH9MoHS8jN1j99/uWNdE/bimWvAQcBQaTqmXb8y33R/Z5MPoMmftkfE0D7hdhqs5BHhRn
isDsEuC99ZlBA6tRJ7d6nZNBDDtw51m/r5JzPzXlfEsdqehL+V8SZfMcKNO4izqXXNt8GKlHME1e
W7cuO6zVxYhGfYsc27xOQxgar221Bv8/9xELxzildIF9u86MJqxT4KClC0pBUVe2AQVcNovJrLZx
41BuOo9GY4bEJC8gycxN4JnaqaNuWbZifDdf8IaWDXkAR7/1okg8+m74LVLTbJ/a5DFbnLEWUlUx
zvvpT33SODn++7xbn2IhhrrKNz5d1xrOuLd6HQ9DxUe/mMavddcpK00P2CmMvne0J1hG4JkJnE4+
Lmit/f3vU2PBpsKcp1pl1y3DAXwUgBdBMr8LHjDkCR5KlQyhqkKgoAr1wbaAaC3kqGz3zvBA7MJE
DK9TzSr73M4KHsCSNXdGMGarP64rcf3YJA7SsjIIUOlPzZdJuPjQ2LzTTdxziPvTrIoeTEEcUHIw
N2udGkrDwYHtOjmBHq4nXbWXTV8p34UVtCfp0hwgH3YM60frtehTWPI/j1ZJvautvcvNiexC7oGb
exqeRO6Kgz+zymTgXsYXtHQC2KARGr0t1m9RBjmql8RHP4UfFA/rj0ELnZ1LkL2HAI0PaRma98Gg
spDXsVMoxnpP/Vu9xx61RoPC2ZTHOU87d3ZM/dUlz+Q0OUM25UFtRL0HC1RvEHKFuKS0kLw8YQDw
CsN3G94AderjRF2b77264ykQXfiuepa3n7wsu5NN3U1x1LJVqCvzKOa2+y7TvHNURR9ebf8VayMF
9TYmRW6Qpxfwl/tqXjDL/nDuB9j7r/2CNO0uVIwJDB8Km8F245VsSpmNFNjIgZsS59bXTs22mMDX
16px9NQgX/PyU9FR0bwd3N9NbB5SJNBmuJGjPqE8XELn4arUMV3Fq7YojWPkRoAgqMlcGZPhHAei
Shhk9yV+oBADwsD29h2B9kuBV4UG+vjDBNSwiQAvrOtJLT5K3TyGvNmfHTNwr5dThP2PyymjnIuz
yw92wCaI6OgQlliB3BR1xkzSiFJh7GQfKwHtVE8afwf0dWMGId6a2Pw7rR+fRHsJBw9ENkEmVpLo
V6jPV6pVF6GJkH1sYkmKi4vbAsP/Y1pmvcc9y+RFUCjukzmeJ2LV+Z3mYnEf60a4tuBFPKsoy+fB
cpbTeZ19+u83hGbNAbA/F106ESlUt7aqsZ222IL8/Q0hUiUrwd8WXwqyV3cp6y/oimFGHVmocbye
255l7eF14yEU2OadJYeuE+TQ9VDBt4r6MFmgpyk3HcVz17xKMTcdvpsruT7HR6fY5EqdrOTq3Ybf
fB2NujSHAjuspSQu+K2da+v2Uok2vL/139R1/f8G5Xwps7tNc9X+Ek31OYf6OWVxeIkh9AlgU+86
hdX3QZgqRGyr8d3tpwEQ0RA8xG5/nYbpUHcEs6vfyQUPqwt17VlaeJVcyL7bSuhTkvw2WQ7cllOf
mrdP5j0VXhPjtw/Vh+4AU885uUPzIKUuIIaeNCXu38zKKlcmJXAHvDPdg+KD0lSUKH2vjeohhEL1
VyvzHZnf+GePd+lCK5ryZMJLfabIc8dbG4pjbaXbeqxIf81NOQ1DvP5QaFCsc28sydIM6ePtuwyX
4dJBCd5dv8yGXQxbI2VDJKfIQzN/8QM7v1BAre5u/be58jOvN41i5dfPi/KRHCf2KHfsaOIziRVo
erXlrqgtj87yoKfhlyk18dmau7xecx69+F025DWB8PR7o3GB2M4T/u1zhixW/x9LLGsWon+6gQzd
ZQuPbtWYo8yfdi3xENepF+TFlybQ0x1h5uAoA09DPaYAiPCrsmorq5ey89+G5UBTWJDQzGIv44eN
e2ptvzvLRoxYYKl7TrCRTWVosWfwhvM1dhnH6o8yh+LcVY61HTULOvEwWBAA3dZfGmVBQVs12tsy
at9Ctj4r/NzQhJLMPVlmr1HoDj3OwXARpzb6QI26p2hUkHd45Ua2phFfG+TbyGX7ruAJCIAS2J/n
mk9OMIEEJ+BJEjtbq0TmgIcRBPXyNnhCGwW5zu+vIdHKTMhHZkkOwYYLSmE7u36OCsgmlfrmAjhh
TyAPL+nCHOAgOCN81pEgeNkQNtcCiFt+qzRANdrMXsqhWlG/gJgzt6M7g719nwz1mHVLfxi0cyCo
lJuIBJz9eITDMJ9hoNDhKuToVETNy3YRU/ED6QB1VhI8WtQsnoz5UJdVfZL9bPoeZWsK1RXSKHcP
kEY8Tkr3IR8ddU69bEe97Earen+PcsK+DzIguclQH6UKutGz+D6A+o3+hUe6PCip9xTHoj7K1m2G
VFHLq35/hpxBAdm4MLjjF7fnonzY6VodHBvv+6du2RSdjulldx27PTLl81GOee3328NSnpUmEVMH
yvj8siqcKMY+lO0z+0b0lZHVg4HN0V86yUBwCGL7oFrRaxuY3SJtyvyvMm0eXSjzP+2GwrjRRlin
FascUfr3utG+ZLabffix7d9l5O92cMFwqVAMcRz1SBwj0QicAGoKL7X4yYkhNC+DuU8OZM6zHbAG
7FRwOwt7ADKcdbq/ucVxhixZ52535Fvw5PiB+e33SeJH157ofyfzUKOJkxJ08d5WoU0rqD2mRY8n
EfxSjHNkp6tRFLAsG6+gvEyET2FkWbtCHbB1aRsAsjU4b/B7Mfb28+KAp0/1FI2nRHGIS2Jnf3v+
CX4ba9Z76d310dcxezZFwpLRv+/DOHlh/jvuBO3XNqRWudPIXVrQLHZCxWeqrEiJUuAHdoMZeYt9
ToMR2jFtW4EDKh42cSn0e8UhtqmjP9oX7Fz31XyQzduhKtVNbyTB/a2rteN+g2VmOL1qVd3CzKMu
w8Q2XSe5/jggjnp0lAjkxzBhUixMhYp/BxZsUNo48czD5jwxHIKInYdPvr6MNk6I+YfRGe4mSqpp
hxdhdkBqBMRbq/jyAAy9qy1PvJXC+jZMVvajgH0E+Isc8ORjh1RWw9dYQZ6nt7W3hD2FpLjLq+dc
oSqWcuqnpHbKZ/D34Upt43gtB42wESdPcddyUHb5WqYsGqJXIJa4XFGTfm/5Fht8ILwFcZrkklD3
fZzKIlsWFiUe67JW01UIxXwfJOQKVdMmJShPZac8UECa7q9nWHZQ+A428Dpddsomj1t745iDsos9
yFeLwazCHSS39yEf3BN4Y/fUzWelHip3alyAUpybfZwPW3yqgG6nk8DTIuSx4gzju66TCB7EG6Y9
3t4fihqDIPjZKe4mr1OmYnFg6dFZHnzl0nql96gQoTw3VjbsYRx9uY0blemAXh10SvO5Rlfrv5x8
iFgoCDTLmwSa29j7xV+NBYTatfWcmnxVPIC2Ayk5S/b/ZUbhq9qaAtN3g+3Z2SetZbDJuMhWZPl/
tOYxVhooKOaZuUYp3u/WPDZi8PsjJTe3hxAbPbbIsK/3W5kQIR5IcF2X67KWJau7PeaGa27S9GFs
NOXVAqVcQSV98ZS6O6tadp8kufIK7GU4lEaCs8M8KwIPt4nKoFjJ0SQKQA3WBQUrxYzqmuttqBVP
HjWIMLfNQdfDHq+86NdPEPlGumn8OFrgb2IcwBSf21TAPMe5Kll1NsoFsNr1WR5I/z8MRW6tGq8+
WTICV9UkfIOwIdI7C4Ovnclo5ZtORxkASp1XmA0yPNTjDKxKl1FdofSnKECpR8+t+zY10Kz0OpCk
Gka6AQtnxd10BeV22zBX9RWpT+BLtp38qNErg3r6IVIQABhSNhcrcakC09rpQH5J2wsFts8di0Ts
4WbdqJHA6bKn7qL6otp1UL1v/aSWomM+5V9TPzXOvHwwHzXcFxlpyR3vjqRccZatyBPvWud517iM
ThAUhlOZ7+Rg5zfukrxyspHN0AAHF4VCX8pPs0fIpUKHMArzAnKslkeENF2kD15lHVRgEqdKaEjw
vCb4yr331Gmxf8FcxtkWegrJEnrecZzTIeymN5gPht9FAn2OR3D77E0+ddcYCG4RtnbnBIHjQk6J
YqItiJq+JD0AHsrD0UPrsID+eztm/stiUqiCNJlh8pUCxPr33ZhBqYCvuUXyJYQkZndl+6gZSn2O
Gz3eFXVcLpC+NmfZVwj85+MygZIwT5EDeK59vmpQtO2Yu43ybIGKhhjpDC62yGZ7O0EqlD4Zqq+v
iEahcBEg6vby4KVWuc4tSnwVpd5nvoB4rAu93qvzQU6RTaz7uE6e3i7+4xr5OcNYffz3r0uTWqX8
j5SBLngPUVBKaQ1WPP/4fdWVWgd9avQfOvXp69TXoCzO6wltPsizIkhmeojaAD0S0b3sw8FJHPvS
YoA8QD2TUIGPzp1tHOI7oeN1HneCLVAONAip6enTWacn+rVv+H32/z+v17GVsfxpI5NaCCgdJKUE
1uS2WDZ9M4r3Moslm7E5RH805eht8u3aJu+cxafJt6Zf42saJIp3pw6aODh5np+cMd6ms1hJHojX
42XlGsaGAGzwnExudrKFcWfqavm1ikcFVE7WPFH6p2+LmE1k4Jgx+wLDwImts79DKa35a38H3Kgs
0mSIdoXGI9kugK47Q5K9+yOPfFAR2kY2s0G8gGXPnjIdjQWC7wfDNdJ3nGrqbaC0VK/JZjRNC7v3
xmMfdeOrkf2I0il775Ms2xumM3+z+WiK10LcStR6J0dH0ImgqStqENSB7QQ/gfwwNQ39tfwJrk3T
fcmhxjy1blae6w5OiR9YK2CUIcZLiYazgLBIaRTeYxjNZRdxCXvFKj9CJzeeDTUy8AXRgnVtRdUX
R3xVGhF8/XSh12pv//39x2Ls0+aTEJWNZNzWLV3VTUdq/f6I708GT03FtdNXe2DZ8Qpp3FzXQWSP
az/BqLP19optePugK58C38f5bG7JfjJrAqrl7zYFmrPxbmFse9wv70c7Yo8XmHl6J/RWwwVwqu+N
zhqw8LaLx9zGF6NKxrPsyvKhW8Nia5ayKQdM3X22qxb963yRoN7zUAfTRbbkYfA0/N88oiodVSQr
vKv8NSZcYpO3HsYAEep7Fpl4W6tNcoA4Yr4N2I4QQBkvCEPhjkYCrlUH93FW9013uimcpbyJr7e8
vJVD3LpMs9r7rYqNLq+lTeRO9Qmcy69DEZszGNdK/hgI5inyCjFfISdnhf1VM6B6Fm5ByXXntySn
3LjcN7/PICMwItvoLjDKdBzxbShcaojmicqgPjSq/fgpDiCbtz6wTBOizIPsyXkdHW8hg0bHnacm
TgcVNguAnTnKK1iuLybP/pNstc0pMXPnkupe+qTiekLaSXnV22DYo8eApGu1yit1r+HGJtRa9xQ8
nKnpzM48q6Onmj8IBkvWsxJxKIM+h0UVgQqb+9LC3eRNOm68qOj2CpYxeyUfu72b6A4inN9teXab
48yzZZNt3wNUFmqetQG+2LyJCwhe7AKvuMicu8yyyzMzgIA15C7FS2PBPJ9Q8m2elVNUXCvRxPJA
M09aaFl3dsUKypib8oDhhXXKzOJpLhLZjZUVikXTxd6x6rzFp2lR2eDAIAuu1cnDy7augpM8ZEMV
Pzjjo2wQDSTsTGT5NW8hLWZTD6hCjohwTj6ZmMTKpsuXae9QP8ETJzoPuGQkeZ88ylZhxyn5i3B+
GkVneUgTUlxTg3zj1mcWwWxX5tylcRccs2r8XnudcYntwpGtAreZS6RMf7TIuV1bdYoZShx7f4x1
1NkuCb2muOvY086CG4SbMGdNP0zXM9lHaT/Wx31CzVeblDthOQCDc80j3SZasEzXc82k9B1Lq9nE
uNPvnXIc74cUHr3uUM9RKqP30PbptFJIdZ7zFNcucOjNJbNKgY8ReYuhC39g+RZ9szKNr/MA6CyC
b2Z2YNVYbEHAjn2AI2PSHtJScb7aQf0THJrznrkA3sxCSy85tQxLz6G+9b8fqP+AQTgG8hs2jzxU
eZgy/EmLE9tekPVlLS5Bg8WNfPX2RQsgv4+SnQxfDwrwg0JVk5189cpRyKy/RlUt+TV6u1aOYulz
3+p5AQL/n9fLj5MXBDqCeauq9HGflQNyxQYO/6ciM7uliovNcIfznwxiOXjxQa0NIfGEbX8pKq+6
8127v5hs2lu02wpsMKxzizc8MKfdIPI5I0uTSKG6cnxj5CFJ0/ax8vDKpjxOjZa/WVZ+V45AkFur
wdiqCewt5aTlxup0+9JO1lluBMdmgpGHfv856iX6VMVbp4nERemMc0j17da3AnNrDOVOrfPsw8Kj
fQl8Q8PwMdP3+ORZoMTs7hUw2KuMcv+emtbZr6mi87TrVMcd3vK+AJHd6OKIO585LbWEctwob/cN
6j/CN6PvHHVSsEej6Z2vOjaJNjflV9Uof4hgsD8M2GIYXnnTG4XQVNnbdnfBHQ1StKu3z0mUjcuy
JUihKjANHYzGTlmmdGt07sGDVxXqZmjN5mD3ptjqyuDuXEekO0PJh3vR9+reKct8O0KWPbphHsLX
LsRDEeEhYTvj9KijcicF2LfnLMqTZRQ6zUtd6ezl9ax/5cFlLCAPae+hUBJUE73yRWD5xv9J9Y0F
wFFMpfhh9ekal19M0UjabGHMt4vOxGZszMfyCXji1yEytA/NN9Vl7WvlLqaQ6U3DgUP2p0MjNhVC
qDXGgupH4FvbIHGCF1i+Azf3/eSO0baAvkHxbQ1KC3Oub2YJg7uM2x9j6UBlt9sCR/vEX+uWYuyb
MvOPjm+hP1RL/y3u7dfendofShyt29Yy13Ye6duRPc0duLr2DOIRx5xW7fYCcTYPRB9vMBwEnusU
wwzoUDC5ymmtFVWzj/MwuRNx4eDEqojrQTZtAm6sQaxgKQc0ocHcl6dqGnEqJ11P3flyo5myfRz+
8TFyshM2/Z1QgcLpCl4DQ0+9lqeG+q61MQjA+yt9QR2HxYRiZj+M4KOfgulbxouZCq1MfdLLKdsq
kelsTcXXHxV47eDJRQmoq7qT12SOA0lNzS9FillKy1dvbxnAPhQtE0tNCwbC0ZXKazFKdzwNn0O5
+pgPxrxKkf2QlZ6RCf7quvWTlXyWrd7TqfFJwvr6Gf/XPvkh8l8YuuQ9NZAJ2KFjLama8l/arqwf
mtR51BWsy2SXbTW7mmTySZ27gN6m1OSD75WDkYVFnhmRDJBNVx+Jx9kbU6hRjbFVt6Ji+8FIpuZk
N0rz3ADU9JOYMJbWJdtSs+ZyOKJa1NpFi05361NpGO2z3vp/TGtHZHmp+2bEYtwWhOlSt0eUrpcO
9XgWkmR5kM00Hvn7WVaGaZptPHpa7mN5v4P2QLxSdim99cVQXSwNZd9kc6MjAyhXcpRVRrH/7/cJ
cYa/L9Ad6p8cJIGkVrk5NU39JMApsXab8ijTL+Q/ScasedbCFJycjU3c7amcX+SgLzeQAH615rFb
ax6TM5v5tT78beY/r5Mz6/kzf/8Lv68LY6Xa9FUG9LvzSKd4bU96xT2odYcU3rHHB9kjDyNiqY0S
zUahfx+obbyor4Fix0nVpVtluyC2KMyZU27c4PmDVXlb2ZIHE6Y+jtP4NWlWgC1J1zjtXec6EBAz
7W5Ct0RZeeuexBh6u9CInkLAXSfZJc+UkHQNPokKb4z/DRDdqtZZ6o8PkVuvzHTSHzFdRDiSlsXS
jpUS2UlmIcuP1D3rh3gxpvrXijjvS6g5P6ZGDy6VhinvCP19p3mx9QCOO0BeiidwkffuimgUBcGN
dRZFWjzHRbaJUzt/s7M+OmCJ6UJWpjmgV+SpZeHaPGTF2zjpIWZKOzsvWlyPQYESk8IwfcptbvPe
yh/8CqxcTSVAreDJm6nNqkvhKmzGafqLuvN+McZdA/I4dC5toZ8Nkq3Q0UihDDkVTkiD7G1ikEn/
lxlEN/Nl42n6hro0bT0VGNbbepoe2QMXeAmo6Svvsu/UPXk/dP2jbdr6MQFWYW5RYPtsnQqL6E1i
PfZJru0iIiUraoisd7XAYG+w0m8aPs7XGfz06m6uoVwJm/RVXQBwBd7LEnzWhxJSbwHxslfWC0Qu
lBKEitPvrxI5L2j9QzgOh0H1sTypyaI0Sg1ioAaxHI+9jhG4+UCYOf5agYtYdFQ4vDkF4GAWpfHL
2IXa0uN/5jEJ3Qa/cqU74s02bocGKcsYdsEeTHO+zZ3cORJuTNZRBWWGvxicH4OE8uindr1mDT5B
Ux8p9dFz495XlfE9HngHFINLzNyrjgPlNGB36Te9eloawcC0+cE1QHK/TVMhlC+a+Qmm4MSyBPX3
a1ocQw2J3Z+82uM3k18hXJ7qw4egs8JZNjg0UVk9JFrs3fnUm37VgFn5qv0NJncO5D4mCeu7GNg3
VcgPq5dvcZ4+pHZsf0uT5Eem9NWLKDFU/u9HlWF9kqHzqHI1w9Q1wmmqZVK9+ffYYzPEmkjafLyg
1nHPlfnqGHjsGRCYdhg1IC9P4vIjDaNiYStNCz+9NJ4GXYPWRH88xatuxCuHsqI7oxjie7kRkc0Q
09k/mnLUzpt9GRb4zDnJwYOZug6qoTgnFdYiA9GODyOdnkKpy3Wd+8IS5c/aLv4y8IV9U6AGgKvW
0nuSPz+bplbxrK1J3rTF+AWa97kGQvdczf0Byu2lbxrjl+6Av0N+6lVC73JHn8cT2Pcp92GF8maV
cQESXMMx1Avr3k6E2WysHI+a0jIiAMMzhBgWCblKJ6t+BdNBey4pgukOIsp8Fkjq0B9k2/Pz/uAP
VktWYrYY+fuAnAJ2n0vkxMatMNhxhktj2o9SSSi1h4BTksPcpaAwfwoKkUAtcvolNcL4BYoG/z11
3gypagFVKhy+NyEwBN23fgqnPGOloLzDqLHu4qjSHieRCJ7/GrG435eHHpoxeTm/uevltuWbP6uw
O0/G6J9a0+u3IhyyU40GfZH7dvZeVWGzpign3cDTzd4DYX+0nglzFw4rXjT5XnaPbuZs4fFAjZsv
wixQYLtZeQczULHozbem4aXvbl7Ye7LEQLjn5qCMz5STnWQZTVZ5DyKyyhe/x5Cl14xuKft9qM2I
6soXoxmXmYulr5oUa7NpWIKzkj8gHv/zcOtTRdOvzBwLIznlNiCbKEX7FSV4Ypn19bgc9DR5csvM
XbHcUHlRhh3+xml58EsMr2OWhbsU5cLe4AbdGlHbgp1KtbXqdw7y5SldjWk0nBPcfe8KJ6svENax
NdO09l0NsEhOo9H4S/fmHHCR/6iK2Z/a8wI8OzcOZkbhwhi9RRvjzbRQcXgVnmi+tX74bHRTFv3s
EFPcy4zZUJMX8Nr4SZ3zZ7kT7jyeb09yjIzOdcyYOSu/x2RO7p/XuXEVLIFuAt2f8XSuCb3Wy6n4
lwpMSr2NXV4Es2kr2I3GF8ra7JMCqSvfyPbZxQiIZbz/k8Lb+8DLww9iIbO3yhBjlJkYOxVa2jqN
dPHsVGSxQ2hfPyL7jrsfGIZWqotJz5Szo035pmExALwVAp9fst4s9WT8wPBoH7pJc6zV2NgIInkL
Ap/+TySnaYaZhlI0HznJ5TfRxgXQ0XY6GaIYt5OhF/eG15rrWEkCPCBxmUuCWtsblRYe1aZMVoi+
4jejT0Bz8zOhclm3sRn8hY+Qxs5wDB6pd+NJU2bB1q8640kEccC2WLe+iv4LS2bKDZLM6I+hLFPA
Sa3fz/nJfq5XkAMogn6dmdo4gMzB/UAdLfux65uPqnAHDM7HcS0yk1jjLMRqqDtSW8V9GTECPVAE
E96pjRm+t3mEXG32upJNd6qObe335wq3g6c+j5/1eRaGWMk2xbCG5TdNgndEPpXgW2b17QP5BH4V
BZUrN5HUFEIZB1NGLP+32Gps8RCDYggknYWdyES4rZJgQ67A2CfxQMGFL9yNWdQ8GdREWdZa277E
9mAv1KrrvzR+8RTx7fAXhbKK4zgPFllU7EfMd742kwYrxg/Niwp+XsYvlPgbD+pXrzGNt6LRpm2b
ZjPRlqbrdli2Ktxp11H+twDD2g///fKz//Husw2DALGOgl9z1X8AC7R+ouLfLpWX3s00tE2GcTeW
U3dS+zTe1X3lran+zV+8nGWJqafie4Eu0G+4iW9zR0tv76n6Y1nA9LDIXooSO/oiN+zb9BQ/7+tH
J9Rr765z54+25moSHKL1uyt3IJuwF0iSZN8Q8f1RYVw4tNhbNTW087CJskd8yvVtzr5j6+dahL3y
HAZVcv9LClbAZ1EuL+p6ERMFRacxoZvQ5ydBYaXhiwBKrM/Z+QCG4kvck/ydnyBy7HdrjKfPY/N1
qFzE8r//AEjmPm+UqDgxQHKotsF/KND/vvogfOOZyAnFi0Fqdxm3Y1y8JRbmhcEUbxCK1XtH7Sk1
lqf4mdX7Zj5cRzJzxElKtpOaTOQ0OriuWChJ7ekodS5SDiPPPmliPjX73hoBEjW2uaUGFtxci4XB
QD7tWWg6i06na/eaUopDE9sdrkGaeYF+5RPK5heeFgfYItZ3eVGqhFwkonatGuz55UVYvHNbBo5x
EUnBUj856XoRfG/7fuXoNXdJiaOlPSKGoRTsL9HY07urNTWGyap1VseY4sU4tDGPNJUtxWrqfazG
wdFCLrA2px43sMB8DWbPyQSRzYEQnbtHHxqtlXTqXzJKnXlX9uMPD3lzY/IFQY+H3qOLLn3sWrjW
Vr8uIhAeXi9i21r+vmiUSoEK+iOepOH1omj+l+Zt0/Vf8nTY+KpnkyJBALTpTIpSM4Sd4evU+H9R
E6YdeiOOdlMRuSx2iTLWHmvZehj8rTnHIEsD7wULo4JrDBJi4WIWJl2KxFr2KvpNRdHs96L7Wc86
96ZtsLkjnrJ1rEjM3aUR5ZhDxu+pSD2Im5Se17X+BhnXe5Bd8iCbbpqsCbxHh0/9Zo1hSZv21Sob
z3FrjHtJ+iEDQm38DAK6HWRf7HfFNs4OPKGcjn2b+pzFs+AYS7CDNtcrChs9re5k9kHvbP0iR8dW
tajHevarob7Hys94iyd3TZLOflYHETxVQf+czEVgANDdrZbGNg6aurFSWhBzeVFl2574+1LetZoz
Zlt3dDABlcuAeTS1i3tPGzdW0fy05q3ZgFB/TRjHpoumEmnHEv3n2cu/G6NQDrU7iqNc4OIcHwq1
PF7XvLpjN7hydnq3JDjNciYGGNpjTEqmJEBdTcUzu0x/CX0jOBRRkD5bU/Rn/8Sub8is9Hmeb7Wp
+2HqB6yxSbQ3FGTGbbAy5U+ECfE9S39n2RudurUniz9Ainlx2jTOsYmD/KJgZC73mWPWFnj+1dld
H+vt8zgExaZwjGgtE4VejCFzGpvuIeZX9pZFj4WqjTOI6uUqgkHrZSwnQ1HXrI1n75VWOTpdw/Yy
asp3q4kf/TnW2UXFzk4z66OPhwihuBuesDDz7l2lrjeh75rnZHYscdCqfG/0tRnXPzNqHT6y/Eww
OKeI8H8nivK558+hDPVCtPhzTlY24kOluE+mHNC+zDkiQbh1/jplNSkjPdT8tRztKJPEXO8rTh3Z
yF7d4895RylB85DgFHhoLfy1E2y7P9q0WtVYPGHv1KoLV8NmImGRhBDQdtZJ2LuXlEJ5OaNKQzas
YXJpiqTcgNMK77WkLc/tHHyTMyhL3xRWN2J74lM9M7R4Rs+HXqWYRg1Sbelowci+3o7oFHhnJa2I
LukQPhh6Uj7Kl09OiwuKR/m9ncdurcbw/2j9vs7z+CL+98vHVcU/3/+z3IbMj0ai7p94PcNSasVX
h/FlcneVgqvdfZiiSXJdE2/5PLL3sjBCnvmtxwbIpMZpGdUeReRN563bDJIcxSkUbROb2Jfm4JA9
V19iEbsrHODBIeCcuba9jKjwLC2WIuNoRjY1Oci7koK1EE7eHj8D/RWw2WvmxPpJtlR/WBhZ9BKH
RG00Gz8rntvV0s+EhR1N/l0glHsq3Fp5iKduWKRUmD2MrlISgxieQB/UFP/h2QH8/KMisoZ2oRvf
Igrm78IqeYxHv3/II0qWQ8fJ/w9tZ7bctpJs7SdCBObhluBMURJl2bJ9g/CIeZ7x9OdDUVtQs7f7
7I7z/zcIVGVWFU2LQFVmrrXuK8fy9pHS14eK02nKGRLmrrL7MKjyhI5j+1WZ1O7DWCL0FjWdvzVR
GF4VvOt+OibSmHx3+1iJpD0ycd/RbdSeUj0t+D4gHugVp/qm8GvP1MJ60Ufd2wEHznZQDrSXwCzO
CaW8X5JUW4u8ktxAszX2efBoReWll4LoMAyhefIysCjiwuuTCsW8hMFzxgnNuKrud6/yviVDE5bO
5yD34G7W5OpkW2PzQEqMV2mLRLdmDOW2ij39oeLpBB1daW/tnoqCFWQcEAG2sfVke/KDRhncN4WC
GcTCAP57VoHYFXomuWy/ILrSfbftMF+VfVVv0FSMdmYlKy5PgP7FMZFGq/Sg++GDna78EtnEVnvu
Mt35bXTShUPxviE7vx4tEAtjrLpNozSrPg3sXaw3zikf6mFv2tLRm/Jso6DEOCWoHslUV79MWTts
O+ritrnXcgLPmge1oH6vpujwe4s2lE2y9RcpJ2I2luP6XoC0jdQ0x4SyGIH2w+EvWGA2Th2wheQO
QeLoIi5lKSsnKaaEb+6KJUSywtQ2NoWRIylnjeAP+uLzYBePpZkVz5TVPiuVkzzACSZ/zCXlE3KO
1r0aFfV5NKpHgACU9KdRxBHuV4TKxJ0c+k8OuO6Db6Uh0o1hrt9JBKCdzRSY6ZfeJGpctHK1FU1p
NB8QxJOeTLXr71uzGVa+lGVfdCkK15XcBifVac+UadrUP4NeFgiaAFlcUIvazxjFiV069q/9wohI
KHROwkW0naD+Kll5tu688SOZkeyhTKKP7E7q+3GI+CVNvXLs+7r7JNs8qSkNT3cESX7y3u0vqd1p
52Gw9kaiB6ELPxwBPZ0S9Nkoj15/6QbLOhZT/J0cIx49cPqDE0J1eW2HkKzDCIjyjjdk3aYgsvyJ
bUy7ofSe19rcNDXUiGVHaQ8ZlP/b0CkQbWlqCTYjU8tO11tLbzkmseOy3X7ujX1eULYqoWd4X/SB
c8zq8bEcI+PBTpsdp8+N7mg/8x7xVTlqvve60T1OTVq4am5X2yr8MlUU+kacdMY2qn/3+ofetvqP
dRw4d6U3gR0uE2AVMdqjbcQjHVZYby/3YYoMCs/0VGqLx2y+s3TlMeWhfxJdwtjldbrrZ4100aS4
Kb2XlOo7FJSnvLaM5ypGiq6vTaT75qYV+hORt/hbJGXmM3T1/VPa5m4yt4ocxGbod+i3y4N0N80X
qsle75JY63ZdYH5buha3xdcBUUxqg9XfRlpmfaKK93fpFfZxKOvoYLeeAyR0SPehrvjnPgzrXVBp
8T2pxHGrFVr5MNmVtXFSeCD63n90eDPv8zRPT1DcN0dk+Jw9zCr2HSJc3hZF5elhKJt841H88dRO
MWoGei8/F8mlqgyqDuwpvSCVEO07vaoOke80D2PYIs7uJNUX1cvOcskvPU6oLVCy+mtUtZpLpV76
qJF23VNIJe+7okWlOleB2xFFPSiof8NsKM2vDFTObUtTvpkcLFS5Mn/ZRfpBYQ/h1kQFH3tN2sBE
UfzWAZUFPAu/+B2fsA/i/NHIwnZfjc29zU9pF6t2vxsMamVkyya2YAbqi2zU31UzjX5n5pkqTQgW
+DE/muSev1iBVrhlp9RPcIO02zJpENQcqpMTkRNErKp+BGHUIkpLJqDMBzfIq+SXHHDMcjL2JKat
I8abZvlpmjTjrFJHsg6cXvms9+OZGIhNotJReGRva9ksv4WBMW16Wy6PhCmtp6zuf4Gt4EFJ1p4T
cW1e0rqNTlroQw6bduN96szHF8P4HimFDyyjGfdK0LQ702eLBAPXpaVK94dDmdxKydLxaUz1ngrz
St5WWde+EJ4gQYJHOG+c7TJPL2pf59QB1HvZ8pODNTnmQZmi/I7/y3g3yo354Oilsw77mX1tiJz9
qIbjXVZQjj+Ejvds6Hr9aFXDMQaZ2mv9SitJ9/pDk5xD+CR3ZJCbjSju8vku12YflgdR+tWilUGl
iN3A0UbpV93aqxaa7GdZ7jLIO3NCpo1xMqoucTW9Q128VXx045TsC0CMX2RdhsfSAdqRa8HPcH7m
GmijFZ2EKKtKHHZ0ZPPQhd24G7pZtlntHeKVbf3DdFDbClvll0TKopRD62Mp69NGUeIv9lgV6zzT
nMd0vgCw71dqxB+qZ0qqtCIQpKynyio2iJw6j8LRgRBqZ0e6g+bSX30QFYJvMXiwzLMIt8QYzEf7
Ovd1ssRUdj5VDejGv4ySH2zsvEALyycACD6Q/XOnJXdO5Hy1Ys05hxrn66D+MGla6KqTCge6A8q9
8o6WYyvnAoCKOyHZQOkJOitOUquHrEvGh2K+hPtsTLMth+NwX3BSWOtmq77AoP1Nq4bhN/m5iUpl
NiqctqtZbq1unHyDxFLF4zLxp6OU8KDWJeMy8BzZy6MUIRdmKh/NyLf2XixlcI5m/F6V5DM1M8l6
sms2XHIx3k0e1SOpZljbyNQGyGPifGvLo4UUbNt20O60H4zcSveib7kotf2XS22rxNUsyr/YjUCw
Wdcvdo1+Xmbp4acOnZB1lxraY+wEHFGphaCeexdpExABAAnU98Br2qtlv5rC5txXGkdAIlQfEDw1
VoCyh4PoU9BgXHVTA6hYsh8jLbR+kYtCWMdtPN9+8jV2yaEqf5MlaYRwN0fOXAJpsvKg4w/HOTRR
Sj0bwfizVIfJl14OKFinHGguXLYJgAdHqtI7+PwQb44HGzE9auiNICQh6afhnVwM2SGc0NSzCxkd
SWtSSe053tNo9U++6Z/BRvsBnG8SAZa43XlKlV+IpwFJlmCRkpQG2LjJrglIbfXRzMfoPBDXIBTS
VB/jIrfvnVh/5u/HfJ5G0DzAwf9CiFszW8wCBSs5xa3LjgSwAIgLQwSj831T/BANMwjkTW718dqy
qukxhkdppSnNADJBmx6vfbB97NTEpvZidhEGTgtwpEhwwNBT9FHsykbGBngmARwcq7xr2+T1LtGK
eAMLqjGLf9UNeVh8rrc8ifi7SuRuiwoLNJ8GDKqSDLQ7VRzvLC78GTiHFqSVBrfI2ahMXgBpdGlK
Kebnz2ORHax1UaYBchS+mYNRGdZF9DV2flTjeoJH2EZoVwfZ1SYmWfgBckM5g1OlHO/JOmmP8jga
roZA1yXgU+9Ga0z2EkfLUvUn0GjjHEJ4oIJ13cGRxmuayk2nUMHiRPqXDlDfOeh+jlpOorUdiy0S
nvGqCGPrWHs1e7H5Tomhz7l2ira4NNY9Wd5x27VhsyFsSoqiAAnZS8kXLw7ir+jTzIwoUvOJ573i
NpHnf6AWJdzoUeU9mDJ/FGH8jcMVCfi2oni/NXi1zE1x6R2VqlrDIToArg2TOljmMevXUp+oj1r9
FOo1wEbZhHrF4wuGEgEyftmpkoNnqj34DUUK3WIiHqDHRrIOJ0m7iEsZAAlkt9VuFV9+7auatiVh
o5aHIan0q1+vKPck9My7ODecbRHNdeKWoh+bkEiLgyzCsxKY9VNf9ysZXvVn3epQipaly7xR99pa
edGoWL0jQOBdm0aRpm409tE2VYuogr4dUaUCRZkdFEwJudj8h+1FOWI0fX/ktxZyYtaHiwGThjs6
ybQzHM8+xZX0KYjy+KkHIam3Vf3sj2P1nFONVGiNcl/4UvXsaL3hdsge8ISlibCXt1M6QjNe490b
OUVVQLe8+ywyfyrTFL0gvF0dQjkgI+T4MYLLpHv0vg73wgoiAiraQC+oXsGKchGkzbH0QbZ1+Yn3
B2UsdA9WB24xgPXa5KB5sqSJgsHO0PaGVieoNcsmiKm4hrCJ6jFw4ObHlFACkki2vCauj3WUlV2R
83qXYssgxDLT0VImuhFjVafzd4VStJvr2JaiM972xPlmZ3Z49TafqIwX1rgj9qePU3ltUqbFC2sc
5K1wznrk2fVBh51zXleeZaOrlsDYdewweGuLhPZOOGtdo66rwPau1sSsW/gt0nJ/HYsAL08oUkLi
nxBPgeSSYY136LvtDRSeHzrUVLZpOBV3sw6olIfPUu12itw/S4rVPafV8AkUlXPOddRoyw7wpqQN
/UPbwFcWdg7YISk0r32N8q2coMm8dnWQFdzrJJs9uYC2GZ5GnULz4Gj3dv8g5siqMIHzJAt3dja4
qZX1bPFCa01JdXLyfYDfoN5+ZASnvhVFoK6o8jAeUs+I9uFgH5tmSh9bI/7YyrH/Ah5ZPcY6IqqR
M/gvVdw0W2Lt41ZYKR6oXXKEzlFYc736kNZ59+iHtvap/VaXqb9Xg1xeF71RwRhiVusa3Oqujkhy
IpMEDZJTIDi1iQzrr9tkvtWVtFTddw7vbvVUKbYxyqmoKz15gDA/mfzzSMhSxjs4/ieNv7aLl+RH
0ZKMXn9AMPhJtKIpg9E363+IVsU/Gvh2WJJuLYNPUwV3kD2QoxOzRs2kbT0qU9aRKWkPoye/XnTp
YEm9/7B0s+EvjonnfxROS3+it8omQAwbGWFGL4bcj+RV6YEWWPqEC/EIzjrwmPVvy3kdB0ajUpSP
4OG3Yd+M6Eya3npCpfFuVDL5LKuEu6idXttwvYB/rwI3nMlBxAWpvte7RDNsft4Z73ALsS1hVd7u
kjx1NkMHoOTGIJyFtW8l/50VsA+KXmZfE5Ug9nqdta7tVVJPFO4hB20SYBkn1MHr8PUSsVU4JvNF
3C2GxW8x3Pj9A5dl+omCeDTG54WXcaK5+Cwr/QOXm6mWsX/8lH9cbfkEi8vN9Gj4/vXx/7jSMs3i
cjPN4vLffR9/nOY/rySGie9D6ZAsbYPwSXQtH2Np/nGJP7oshpuv/L+favln3Ez1d5/0xuXvVrvp
+3/4Sf841X/+pNA7VOwOtdyFIIStXTj/DMXlP7TfmUhFMSpL7NdR13arx/l1lmv7OuDdsL9dQXSK
qd6P+vMnWlZdfGTyztNmsbyf6f+6PocZjt69HrE7X1a8znpdZ1n3fe//dd3riu//JWL1BgyEUfbd
dll1+VQ3fUvz9oP+cYgwvPvoyxTCksz/5Td9wvAP+v6By38/FTX17XpENG6lR2N93w6BtamoiHdF
M+hmygA9q6ncwUqNluHKpe2tJbvO1V1SlwWQKYcd5WwWjsPoUxNH8codIPXqqObNoK+F2e82up44
Z2p+QdCJrm5ykhN8yztKwgt1p46atdZJKrng/lzSDJRezgqgV31QIRUqVELB7EHpKW6NYYold9EO
Va3XgUvXoi7qeVoEJW6dfPPCWjro8AO7WQrlMzkp4lFymj9RlbnXy6y5h2wpe5KIvtwZTvMobMKr
5Je7dcxqWAMLz56EmxqjThkQbDkKF9WT2SJlbE2ZVTgkRU4Nlx4pq2Wif7i6anePlqF6BFH/ZmVn
hHlJ9b77mUYELrP780Ql1rgy4f44izb6xQGSPM6reTHoby6mLuGSD7jk/eswMVZchJ/zNotRxsE2
1wHvKgWIFq2KyAKIW3EhSghJ6dJ+5xTb9pnqy3H3bgyVp3+5v+tFeSqx3UGTe2j6kKRAONS875TQ
uhd3CVIsXZe155t+NkThmv0pf0M3A4YmuOtiH7aGv+YQHuJScLyFBcrsdkufuAsSq9sDg/x10y8m
KWr7VBWTeRRG0WUl/TaVx/5QKr1BzSR5QrQBDb4iy83Myrn2C6PoF3fLhfI68ySakyDAE7c2yRSv
il7HimG1HnrrUKsaZDTTYUsJQOeG0aQ6K/j16sdVqRAkQSdP4q+WEmrCduawjZy8eex9uXmslMI6
Wp39LLqWfui3no20sTlr4CouKeXIW1P3O3ecR4q+6xpipqVTrGNb/nhdRxjkYvqc5lW9EzBdcQcp
1OUVr3sD3YWEzylWV9v1XmB2BXoXWliqHZq1Ay9nQA73KDealkCCXab1USolk3tPkqt/uW8UrZJd
4e41VTecGgVZLL/u0nUdaa/Y6VhqHZvoBujo5aIVNWSdRPNF1zuXW+S1sPuRDej6nasmeb0YLoDY
0BesQmQr0OIkZq1rAKXrxDZPwVwUgeiw/DXNYQeadQAWjwDZAUiD+9RVDzdFP3FK8flWdFqzADX4
V4MAyDp/qw2C0+iUmT6ZozkCyC/lKSSLCnEltHjiAnt3ilRp011J8wrBJz37NWTDrn6UWvQbWE9q
qOOK+jIzFGzDporWAbzggUulYEY5SBqte8+pLkU/VhfRp8x9LaBuVOyI0W5FW5hv5hnk6KFuPf/Q
mXV/18lGd+f0ZIhXoh1BWX6y1fu8zYdsfTUQfKIeYLDa7wFaTSTu1Q7+Zb9YLzO0WfQ6101fMM/n
qfc33aYcSjtJHS7tm/D0u/fKqzB15U0uMQTl3Rvm+tohBXi6+oj2u5HXl0zvhbLrU/TkgvCDH1ci
Y5om4QsSBPkum/VLxSV5uxuFTunSFuauj68jbvpFkxN0t6Py/3Pdt/a0IvAJasoBxJzqoXReLplX
vzZ1v1m1lIncCaPov47tQOO4/lRNm2UYUXVv3RWl4l7ZbnUAh8CgesgAdS0MKQJWyo1k1V+0Ec21
Y5NZ/V0WZRxMQzQvoikpD7GW2PJTbxA7kAc7c4VPNTvGApEwOlRGt2TdiEPeiy47UHOXzWgPPUit
yKnrqCZ8xYM17XnNKQ+AWdUHcZciLa1OYXte+lXUQO9S1YC7CFdHpqh2pQyFsbP42ED86FwuhPX4
l1D1vQ4lZ84MzOZQd6CqfFtN9NXzkkMukZJhteUDBFVW33W1fl3tXX+WlFTHILXaT+phSsJyR5xa
/uC0KUSVkmf+VFGnCdq0/243We9WgPofvTffULOmG9/e+lyxTFLCp+wrpADaGnK0xKkJJ2X+XoOv
qb+aSzMkIkmlw2tfDrAqH0oEo+YR18Finj6Yg3plYK/q2VLBY6asxYzmEOyFy+2QeW6gtSGs74wQ
1two14lqWYP5QM16trFriIb5rzN/mgE4ESUuvwVmBK+HUScPZRUjJ68G+tYA5/IsfAVdy7/6yt1k
kKah9EFSK2llKbySBGagRswGMExMcy4jljV41YRVoA2E1bIpdBBWMTZvyUO+ihJ6zOPq5MlX1SyP
RryeCHxJ/dTSFNZyFlYT1jRHJKnSKWiqFVh+nVm6MgGoQzL1QdwthqUvmK1UcCg7MwKtIPzEpYeN
+WoAu/FzIsM39T1J1GWAWOJmJrHECNsJjNBMLJyXtZP5Q1F9VZ9Lypo0Sy825kg5XmgO0RdwUKgb
yV98vgCShSFUw32rfCkNhSKrYvww5j34PClOyIT7CChmskXyU/bOfjLJaOryBzsPF7NmTVYdBuK9
/2xWb1DhxpAk5KrYPB6M3jZ2iteBzKY+awV/WHcXqqH/EhTTwS+J9jd2ND3nZe4OMzEa+Ln8Xm1R
QfNnL0CL7J1NBEmE1YlVxEnnKYVVTAkqr78T1lCX302ZjRmJYuawm/wnKYWEDIOTU0FvtU8yhOOH
1g7MLdpt5idpCu/Fe3jxSCj8PBShZWyD2oB0WYedql9Vk1HuxD55ikLtpFuZe7NXBlTJDnySZe1k
RK/W1z5hCevqnWUceP2srlt1Ej57La8/xLMisJYksOjo9bGRe6m/f2uSFPXP4jJl1gFwdHE2JeQZ
mSjf14odPomLQ4FHEVOLJ1pwW6jnUm9OWqejFpKO6bBL277jIcuAid//k5UmjTvLye1yqOhQFGnk
Y9G01lm4jKrX35v2tFsGqOYU73mCgqoXAzw5N9wG+vSrz3XdKX4o8jy4TqJB7/gQjCQ+xaewKMPf
QzBtrISvuFA1naypbeq3+jz9JNlokaKK8EFK1nIEt2ve1v2H0a9UN+zRUhd9AxW3d1RF/XRmvlfR
VeY6VEGpfLbmrp7q9G1cmewi52bBoe9JMz4Lm3DXI3CkTgpkp5E9/Tim3he4Q/qT4/v9afQGqtDF
rbjweJckdC3eHG69yjeL8BFNL2/8ciXaUJ2FG9WYuuuci0+aR6PnLqPFvEY1vn6O6xSiXaTWs9xX
/u7Gxaxl3qi+8zEwKgSyWkc/2p0UUjs4ydyKy9IWduEpzBZUWa+eom0unleTcCUhMbqKD8+IcBJz
iLtlSbQJJM3929WEJ2fUANZBKhNltR4eLAgG19GgxBvR7JyAvk4bHhCdtVY9HBTbG4PXJz8D8i2H
2/58OAZFqpyqrEpM5FSYZLA/qGPR3/uq31CclFpbh5PlBVL7auVVU38QTXGJW/tJ1rvoTrTKKFIu
rTEg0RQED/nccnTfvwDMXIaUsHCc29bYe2M9ha7TNrAMOOk3Bfh36MLxMvETUSH7E8PnhQc96Ld1
mFKnVFYI5Tb9pbLk4ANAAOoqvQ/iokVmQwWR4R2Tuc+uKVSdJhSQhZVsffuQ+eqx1J3XAWpHCYOB
LqboAoqWbqypgzZ2Hk7tbXbX5dbvxR9oIOVdJmKNs0PZlaPrd8G4F82pKVqK0czQFU3JTrSnrPiU
xsnrarAilYQvTeugJU1M1U2uEbSxZxk+uEQj/mWRv4ZiHQG+uS/MDYqIl7Z+0ADKwdWPgzc7CC/R
FBctNCPqaHJ/fWNYmmi36NvAMKkR/KQpNjo5o+YjlWKTbEKj2DUofFw3fT1tycJDXW+HwUUO7VU0
Fum/WcVYHUke4Ztotv9BjAfcfzteeASQ0149lhXe1hfGZQ6KguHypQjdgep/awRweMUVipArE/DO
2ZaaDcgMHyIBo/9RNZF/jOYa65Xwbs3QcsdAGx7FpYE19Vx4NbT2zfiYmYA80shLd+IzQTGNJINR
3V1bNmm0WjKGVSy+jjer+HTp31gTQmLvxrbz2H7+6jI5Nvbkqn0QTgnQm7iojpQLwi1FAezTELhJ
OCf8555cjpyjOWS/henqVHntJintcLOM8fs8WY2d/zqPMEBm/P9xnmXt4X//PG03ya5mwFBWJoZ2
l9fqrotU49B4GvutpOu0u7FkGrZeiXaXmFp0HIAAo3Kq3YmuXlivPsK9BJSzURoHLMk8RHiKuUVT
GlCPWJc+hE9NXI4b0SnM1xWF+wAIaQP4qlqFdhi/PqWLkTqfVaFr4x5NjA1SaaHuEtTQj2GZGpRu
88xvfF55SEzQdsTzXdiJ5Yz2piibZv+6r/GG8ECUT7rnB+I/2G1ib4e8QQXyrU+eDYilgcyp1Gt/
BvOOfr1N8+lzpxrFQYwXo8QAhT+fNX8p0KLM44Wh71L7zlRHaRulA3iOvrijVqK8mxSjuPu7pjAI
lxFWa7OagNb+775ipiT0v1kmjGiV+aGQNMkVdzpFK9e7bO4rEgmluDfrf/ZD3liiKphgpp1sbrix
RFOljFfKQgpm532c6BKXKuj889KXUFqQeBq0bal/Viwf8Bn5ZV1PqXEedI0C5uiDNnd7aRsfR87S
rmgaJdB7OJIkCpin/EVVCMITBYJwdHZmR3+dY2JP8xhZwQcfsNILl5ifrc4+BoULMy0SeZcX1lPt
mYijLk3AIYfOh9BkJ9XO1epDVnaJTN24E9LsEzQpxqi1JyHo7unx+FiHEizYZaiurW5WdB8iM76b
7NcBYpS42FpyHSpaYvxgxNHGopRmXdhlQqyzHXe5EmqXAqDVpi2Ik+mGgVLq3OdJeuMWuVlfXYRh
ZIIVzGzZsVDHX61vKEdCw9pFrrKjHAXyWWkbO3TzlxGs2KWZTWPbSGfFHPaNZjmhyyN0PMaS+vvq
qQPWojpdz12x5vJhEh+u74iymIIa9pPoTxqncUskPnbXqZYPI8ziA0ZWcv0gy3T5i+LE1iGLVB/C
BA522nyytEOp21PqD25L4ki/WjqVcaLuVpwXhTs133hCWn/1WaZYDEvfMg1qP9Fq4ncqoYHxiRDa
C4BK6bnJR2OXt3qxb9IqeZYmOMsofPzxrw5DiOBF5ROWEVRAowxORoPIS5AByoGprc0yfd/U56Zw
FlbhvDSF9WZsblKe3lBj7fatoZ3TmHqgwbM/U9+qeEdfgS4dEA8sX1UhjYRpIv1MbFc7C+96aNZx
pfWnvPmd5IZ+DKB4OoEk5b+qlBA1BBmaV5CI0WtrJJUICQnrOLuIO3GpakBSV8tt2wwb7Wh2P5A0
M8FFz35iOtEmiNQChS6P0ehD1+7HXQoMmos2KYG0H0oC9hPvEbczysz+nSR6eqIauCD0GabpqaYi
ykWlVXHFoNpOnE3YtiF7q8yS9HNZIHDk9yMIQJn46tyENWp8cAKvDVxkr65WQ+6qy4Q0wBkA3gun
zvxzm0bTSslD76VtKUdSunx88crQWDlNnb14FrKDee47qCggSSoZYHZbDUQTaQPnqCC2fMVp61Hk
XZvKFeMJ75ywiuZiFbi6fzo2SfzQtXqO5M2M/tRaymO0KlTYKzjW2ZzZTkifUcU+kjM89X65EX0D
JZfT+mqeh6RdrmyqeQYdQNfGUdRqY1dSsYc+xd7EwHa/qHH0qQZicJG7Un3o0zJZif4sRW41Rd/2
4MxFvcCf2Zopn72pbI58ATVKJWn8BXRbvap9x7unFnB6KqTmIvp9NS23iacbBMZYJKybbatTTtTA
s/kSftWCaPjZTz5yBTzWLl3RTHvUT8q9rKf+E8dBaujNzPwZflUb+E+EJ/Rm48WMoIV53VnDNwny
CU3HNRQWCRiohKhRNWP4RCdQA9RkRys5U41nPWSlJLmSb/A2e7vzM0Kloi98u1us17toyM9tBjlW
6JuXgN3rgb9F7V5cALHr90aEKK6JcuDqxiCaY+RdiiK1D8J38YDnnUiYQc1pl/hPkPtlH5QqiTae
TNl/XgMciyR0go3OSn40Q+RO+jh89VEX20xV/N6jnlMk/9FD8EQlUeimYTB+1X0JwEcG1eYOdpuU
X5EkBw/efOCoAwdlXhlOsKsmeCAOJ9Z8DBF2zwffIIXGyYEztF07s0FYncTmR5NU51EqKkAh85nm
3bB5bnLAw6muzs2sy6p2BHy10imeRgoTD70tqdthKqRPRLCuHhqgn1U6QjxkRkCiMvLDykymjqj9
N1LPyglm3eYJHsXxHu7zvZbxsV05H/OtMar9WviKiyYn36CwU06iVbbhBKay28PnXj9yuHS7qSIt
6SHmJlRVm5o4XK4RHZnqZvxoqdlaQKChR+U4jJzKWqCcbdVSVjbKz2cAim4SKGgmh944bmDdR+LZ
86HFFZfAlOWjZMwXas1TniLcUlurq0AK2u8pz0YyBbNFuM+Y9j/dZj4ikBVwWHCv5Thcwvl5DdmX
QQ4nMTjWA1zIfk1ek20XSc+JulvU/Uq0AkdrL/pvVT+FSxZpwykZA301wcKxFo7CsEwl7vy43kVv
U924xfaD5ChpHe6gXFGjdZMa66Yxs0ejSDho6nG0q9QmWddqyElTTgDOtzI6o3r1vS9SZ6t28oQU
gYVc8axxLPoap5vcQRrqizD8sU+ex4LwA5q6+IghSVX3bjsOylokHheC6Gva8l0eM0C9aOv1/UeR
tbyar9zR/35/TW/qGpJ0V87pNm/NbZe3H+1wDfnlylCH5NyPXRdsYgmop5X9WzOeUcZZT4Qu6Zqd
aL25NvNzTDzM3vrFjKIl+oXHm7/o12eBpDd/saRwdb6aJQRMxcxaLS554Zmbuqum1dIn7mb+zLMq
RNqFj2HDSwhe/3VcY/eAgoRnH5f+eehja5OX8XufZcYG4rUd2aif6CWYx7I00IWfvw/RhPUKWDRf
wPIvIst2dRNddmbxPH8bem0Ky00fEd9vnl+VK0Xt5U3d8GQT7AJFrf2koL578CktpoZVWQkOgtov
0ztdhydUeIlBlt/BvjBTmf/7oKaOz6+pEiVUkIXWM+BuRTyiIeUjFRkX5nAWbR95nG03kkoUfdLs
894R1PWGp5V1HS3MxIQVMovE36i91iAein7pZN4OUjZqj+IyNZ21tvra3yx9FfA6Uoiyv0ozWedY
jK53P4uEiQvRavhWK2Le2eDB4DgLhwVmrN1Xw1fh8K677ZQtdLapK/qWOYjJUfdUW9Z1DmEwM8U5
qz5bzXmp9m09qoCS7TQh8n5jYM/xg9Rrd1gmLx1+BoXe8sfnqHsYlKCEmYVcITWsLpqag7O29Ic6
Q7IcbcnqMjuILuEgLpH1vku4zgMpVjauA/91rmX6f51rzJvPThgpR1sNVpZp1E/iEik58uiK177q
2jQ5pEjq5OiHdtad6brUeezSYI5RoSXT++irejLe1zaBK3LxmfLqbQHHecw5ytx6L+uJEfI8v+gb
9cF5HJhftNpCeQnT4GWIQ+sy9Gz3ylgLDqIpoDvOZJ1AodVngeFJI8e/RMpJNIRTADM9WEb9OZxx
P6Ifb28Xd1RNVQZgMLdFOm+t1PxyxAjhAwL5dallqnkpiyAustt8GKXJg4tXgfOb55BBXt31LJM6
c2ZL9rKtP4u1J9TpPwZpd19NyXgSXeJSwOq0Q/ZahcwRNyKPcMlH+MkGxQOxZJXHctAjCyVhZLf3
4igRi1ecuBUXOBy9daMoykocU0SfOJaIu6VvGXHTJybQyfqtZDtvNwEAUEqG4At7RxoGWNQ6VHKC
MsNMJwbc9ZUwLB+rjWGoUGR2iAtuJfCT22pOkE5xkW6BGcTbcs6mLtbRV38MChU0pPRCF5yStbkp
kxdNYS1IOV6tS5m8KKcnSxtcx94YrlPN1njiLxltQ6JboIjQNPo0FTB1eQqM/nanGJ+8Vv2KIFP2
IIxto64gyVOfy7RynkY12InuIEWIT+vB4Q5qaH4acrk+ZHIRr4XV8Gtp4zsRebR5AQ/t4+sC1ykH
62YBkonvFgjt2t5CZUrVKzCX5s4IYpcmYRfRROseFjdF/R/Wvqw5blxp9hcxggT319731i5bLwx7
xkNwX0ASBH/9TRRltezxOSduxPfCIKoKaFlukUBVVuYyz4YDCDyDUx+pZCXcJPneoJFjYuA/hRCc
s5Gs8kBqUWXPo9HeUwAAlD7ILmL7epsJeUD+vbFwCA4j50s+Fe4G4i74Wrlgrc/HAvwwGrMyaLDL
7UK2EsIroLcttzd7mLRy0wAoiTwXxMF+m0pDg8CUei76dKEX9bGwekgTfJncPm7rRa/1KejiVT0S
VXTbpoBgdfpyc5NNTTFfTRKJIHL8vsS8Tt2iUIws9MpmrXe6XWQ/iMNQA7r0YY+BRjrZI4j2Vj9v
0XI4TOJTTNUl4zbrwu9DPFYXcCWzc2tsaABqaI4WDGzHZ3tTbMlOFrrr9ByZCXbG3uZmjiEoCU47
FFl/WfTTejf7L4vGEMQaSpEE/pKhc0qfKegA4kaBtx3H7G0+olDhRF9+O3+gUfgLRL+Ap9VO4MvY
JklHZIt/jfX1ag1P3uYTEHnn88zQyBUATcExtYsGKZ2yfRQ5GvhMY0IzStH44BFu/CfloTMdhDX/
QMIueLbw/EQOz4pOU9q2R2YDCAn9IvsRv3O54EZn/m10V9L50nPchr3PiSwjOok4gTR3Vqm1JdVS
FRVOxchov3V4Pi8GkLhcWzGAzsOMcfrixfQmfHA/gC9SLXMBLkdfqmqFikp6BfR43HuBMrbMF9V9
YIUNTj7ow7JD0C1r8jCVyLtxEOzLb5OsrjXAtupU910L3oNAMX/vyFAVUJ3ABhL9Qa2/ydzSfsna
8ZKrIP8rszN0UmL39gB+zRY9pojghmm/tHK4UP7sTxEfa/zHCDSxBcsSXcCroM+ewUtR3BHQoV+b
qG69uEq0aADjTwSoqLjpHUZwbM0wh6K2AfWEGsbGHsFe1YNvd1vb5bCsKgdq2xoJkZbJvCjN71a0
qAJakhYlDAUaO/150d5S/TqFaAmgxdimmL68i82mPEHbACcQiJPNQxKpJ95YCybkTsCworc7ZNem
NjXLEy3xsQ6ZIOi59FPDwq8Z9P0eQI9ovALJR3yaPJZdhRbS6zkv/+o5EFNdGL6pyYxWOQ5ac4Tb
mcOCA6QTAmm38USKBqqPfCroAMS1qnMLDsjIKcqf3owueLAhc2lgq06zUbRpFgycD/qFHHurapyQ
XlNFcS1qcImSrnnfpCMAVf92tJ4hZ0eMjNo8IxtCfIu1I05r58Rs8BCfR6SqikqY4vE9vyNtv9iM
KFCT3t0qGpT5rcteoRRa/IVMn7lMQjVdLOCbTmhgB0XYe0A5JOs2N4DnM9Jgq7p+45qdf/RU5Por
pEuyTQkiRaCMoDFP7sRg/jHBvwf0Q9CrzNF6t88ZmtjpXwaY9doG+v+1H8H0cbODG2ft5Bl//UO8
p+0sCSsgGwW4yCrQe+RZi79SnZOksRnE7QJlYxeCdshdhLU1Lhyv6CAZ29ivApWXtkMSEsmBC2/7
ekEsm+BZAaWVAb5DGjqe898nNZYDcF6pzkhSVaC/1RcDPJWAF0I/o5t+2rQjhUwZFGEkYE+mt1Zg
N66toDmlQql7ri/l6K5FXYHdXY/oAsC/kwhsOrUlLHrz2qNWTCNQOoKPA8g+SCLHx5spHdviKAfz
K5no4vVhtQ9M1s0zRdLyfdm6PyDR0x/B/QkZo37MBoiDVv0SROguakyyRr5dG8lDkXQ3h9PYiYsf
ZW6awMtk4wlHJmvdTINcENbSkui+wb4cHhpTDN3RBSxp4C3ITjcz6HvTflH3/fuEVkBiu5nMa8Z8
SBkZXejjmWww/Ob6NlqrJg5WaWarJzFw5FHd8J6ZwHLxsQZ7qGcZR3JO0jTRUAmhdfIGoH/aQbQ6
WpI3wKvm7Cn/GzqL1ZMLLuhHyAFUbdv2y6o1ro0EtxhFVi66sxtVmntah7X40xGuVGvyMtHLg4V+
V7Bh4icCjiO9S1l9oGUpAkhIEPYZzQONkhJElDhyNidaDTmrHiT2jQKNlge9UQd6eK414Bg2cfYc
oZkVBY8ENFFQIt1JfJH3Nmh0z+jKxqO5jeunBuQYC1NCma3CLy1CwieGXJBYmXE67vq4BOBC51Rx
nLaWScIbsOJhWLCK2wugGbIzXkrga6kdNNsYjr9Ku9Ra5lHxSyD3IQIQNcXGLBuoALuovhm6BBdN
7gi4t1yGw9hdyEROT4DAxgwduaEIcng9iJxoPtlui1huD4xu0V/IbgpDQpIGmlno17dObd+Uu5pH
99FkOKD+IkqruGAgsrLAkTpF6V8F3uUgV9EeLkLcQgsm23jQDl6QEdzNCKfbORTUleW671GWgjz1
KgxfedWp6y0FoAwHbQFRYuwocUCORDgjhLBFu8ID1r4jR84Eat6V9QqCjPzgV1WJB1/Itk7Rh5e6
g65B4SYQVIimaWm2fvrayaBa+FMRfWuC5iIlEvKLcXqrceDDb7Xq0EEyND8yp3hxZVa+9Qb+a9G/
rJ5xHihWvMzFfT9USAg4rnUO+DjtVOz3h8YMJVR52b8+uRqdz5/s6k82eH2pVYU8S5W/oWj/+ZOH
PntJ68JcpqUzXKek3IDEDGzck2NsnUoZ32yJ73nYZwxk2G2wBsV/eELP/3BAHd3a2jI17zIQmi19
0dRfXNG/atA25v8DaiNUOqfsm2EZ5ms8+NmK4Y/+Ls4jY4v+7fSQZKk4j106rd1wqp58HoEwmjvW
dwhpvP8YFn4MI4rj772NJOBvP4aawn/9GIkTVL/8GC02Nmcb++RlP+LvuZGQr0ARongCFWx1b3d4
rOiRE5q4AMtX+qq8kAm7LbEKhd1vaUjT+QSsEg07e5yno6/bF0s9FY0B6DEHKbI/OclqsLkLgXir
uMdRC8CEzn2EnoD7OMQ6CQMRpCPZ2jjWqF/NdQWS40cgjIp7L3qfDkkw1BMTF9kEpzdPfee8X4S+
ywB/94wB6FI98pJhQm4lt5E41R6Q80C1xzL3JlgqV6Tr4FjILqAEMp3ABgtNPfMvMkNdFFIxOop0
aiiqnJQ61Y15j31LtEzqGnyYSjrtadAMKnRh3TBgfwwyaLCMZPubA9IIiDY/otXYrqsu2kGus1/a
yJ/tqXiXZ+C+AsNEADJU4KzJC87rcE+VvoJNkOMNQC/rRdF6Bg5MkvNFFMlgWyVWa69I/N3SRmgq
BFsSdiexeLojLwOL26LT3qYDdqaXHVTXQRJ2nbj9xIilVo+UZz4RhS359Ojm05HmR+Sv8yAwPEfW
dmujkQywsEi6ap114FCiLeC8GyTjmNTQCdGbRSqV02WOdjobXb4ozd8uoTLUWtXY/Uru7VLHsAFS
SNQbgF2rOg+zV5W0NVr9YCdu2iwJwWTR5LM9UJphLIjUm7bf4i3m/MD2TeIZhtzLqBnb6dJlDN0i
sk+QboPt5o11XOF3E8AOdFos84JfYgsvrq6T6LRQ/vglDKN4NdoFO1B1x6/upkmJ19+ipJ/q2uIh
xwn+3sB/Wm97KFwEie+sgpKjwKmFWaUtxvtG4b+UyhoDw5mNymujbfj3uWPaj2DZWRt430Azxe1P
Ro7zGinVsNzCdo5xNBFp4RrIvpSApnNxJG+XuwcF2oqHOOYOrUHmAdKiJ15gDVrSRh4MeKSsWBS8
yqBg1fPHWjUN6HcAVGrshD9WIO4HWUuwnEawzy4be4CmYRT5m8bx3r0ZjtU0lUx/mq8jyOmjwW7t
QpMmbJet39X6nyJmAnO/cpoT/ili5iw3Xd6eyDvpyjh56xGsmvTXdPPSXxMNuc8+z/1TMP2t4amW
neSxTPxxWXqh8WTE6l93amTvNvlx91uckULLfRTtuBVlZh/5GIB0R39pgYN4UPWoHt2hs491r3Ko
GuLL2YLu28bp5ZOdvszRz3iZggt0Girpmeva85EgAonJcRKcHRXrvBUk4e0F2W6OPw2RS2DNgubd
3HY5eauOQyH7N4el18/xxl11gQ2JL8PiV7oUVf6E/lUfiMefJroDr1u4BKd8vq5IL5OMdSpAm+IF
oED7NTrhALvn3veb2VZxcvuEwq/eP8F3gd3SrHHhksU8X9OMW7BnFI+xLPaGAZZNdC+li6YY000H
lU9oyQVs301mczF1pdfgRXg0e0AMdKUXb1rxIJBzgsxCA91WHUGOQjh7Cz1k8yS0F/crAXEzZU3R
BXKk3cLIw/prV6Mc6bKCH4toqF+hRzbbWwWVIggSOesma5uvNfaqllVVD3YZga2oUEAaa/ugp6MD
Kr5NbyC5+hh7/QtELqoVtPeyR2ki3UJ3ZJPaprSN7v5v4owK6YXSBNf0OHJrGdoT6Pb1E83dToPq
vjiMq6MygVkma5YX1nKUeKLU3IZ+xbqfQIIdQoTHAEHephWptSWhi8m3L65VmQ9ZMWZ3iWB/k5mi
giQwt6XjqC86ygz9rV0AD1MZziP2muXRcvEQQD3efSRbxflqRJPjve3a7mMKoeaVD9T1liJogqOQ
7tQCsI9k0xMGD+ytcx4gYHECEF+2Bms3fwVcut1HQ8vWXKe+fNjdzv1sr3AsetPxf7LLKYf6bBMt
+Mj7S1bKYJOxoVpXJS+eQVlo76BLGS551BXPkrdoWvZjf2GEGKZThKREDXpMCrZs8PkMhbyQM6vT
6SEDCVmMrZOEztaqiCv2xHqZ3Eu/k7sh8wITaTivO9R4WeYLacXR3rG3livE8Dc5jAp0V8eCjd1h
DodsH/RmIEIF9FQDEpmpHi9OUvWv3cobHflqGqKD4NSYL2gY171mmDQgA6u9UCWtIa6AVhYaFiMU
zGJXPqIyHd4HvXcmM367YCiKAXKvsxZLBlBBKyAEsyOvb6m3yFHdJstxvru9bpEdydUiQYYEWgCf
XsP0tr29fKNxrZt6PwWQj5MCC5wTZF7mdzVNZMhBJyBDOjlgd8cZ0pKbQVfZin7sHpIp2nQ9j69k
6s0Aese8/Zt8ZLpNutl+ndSNU3O0evk3xf//Tkp6oMXA9oAfrRcB8qT+eA3TGFCPWki7+a7a+Gik
2G0+llFXPZVZ9I+ld12N3yaLAJvJM+gE7Xno/Tok7y0YGStxvg1lho4zK4+bVWjsI0d3Fo92MN1h
FFOf8fDHke2X5ULmXvMASAhbugVn9wGz1Aay0u0JRHDDQQqI5YR+IK7IL9srA4CJ56mBkIaqmvZ7
0PC9sIC3XVSAc4OfAEKhhf0dyjv8i8d8tsxQbpuXHAxN++iX70vKCYClXrrvS6Kl/BTju5t0Qn4x
KjaAmhF3Cj14C+gcyC+lwGfSndS2P8ZV9gSa2BCEpcuxK/iGtMEipFXOng+KiwbEyWsatn0LoXAo
cpJSGGmG1QXzzx92khbzkMDAyzhLsRc8ByVkgxe4cSK8fxaQ6phvPrv+S4wJwM9hmBJ7E/d2v+KT
H+2TMFRffMhZ97KqX4RVpeccDNGLEboeXygsSTJjD45g6Gw6/qJmQ7hLMxZtOZoVV2hMdtaJrPF/
XedTv7KrHLofNFad04NWxHHWI0SFoAvqTWvb9LfAMv0duSreE289QFfdle4+7DcT2SfXmuOJ4p5M
rgaMjLDjrRrvyU4mcv5P+2/r4zv+6ef5dX36OUNCdHysLZm7CdHVtrEMz8EX8udlAJGtYv21LzPw
vjcyQOmiTL+3th9la2Dbkf9pe5CM6AlzjD2lEHpJfajCpHhK/3upm+VjuXl6CkpfbyygEK7VEJzK
1d8iUS9DK8g3ZCPthB7MpxeZmwt7YODFxqvUdmJrj9KoOePGZJA7C1cE/dkHy/xz0tjvL+C0fg+b
YWQ6LOyq/gzWEO85+xk2deO/Vvs1jKZXUYz/Yg/ffnvCwRgKTNeudqFJbzf+fSIS5x5oT4n+YXzR
K/OUd2C2oEjh2N3O8+wAXIkMhxId304JqA55C65bilGG6y1aATQdQ41ljtGfAPZl99MnmKs5PJfR
dAJtxB1F07JjiOeWPReHTDEeRh+oFScyil0OHcwXs0ZJIvKj+ExDUP1t26JLHg0o0j0Wyl4p3eOa
5TZD15OoFjScJsvegYzZnL35yAGEGctyR15akkNw40xDvaTKwclHS5ag18n7uDu7cQRaFCNEsoIv
GeVN9EW0BWDikIM7US6lj+sJmnhJvKGhlXF5ZCY0i4aGl08x6kaPTj6nUiigbUD5fJsuRGMuQ79f
W50NlcI4De/HBq1qTKuF1nIA7YTfAWjcD2B/+HeEDLpjO+JV/1sEkFNIi+uSxx/W8HF+X42JDX14
7FkKtgYSBykVz3ZwnTTt/pAaGyLSn22zH6T6INlvWrDAuqVhbd3GQVWCgdUUdbDm5NMQJZN5SAgb
wtRw6c6mG6bmYxKhdSjqw0QjCv2YyNCOcOIxWqlTVl37PDtCftB/BDTYf/QZe0EbV3sGSawPyfIm
WCO/Pa7J2flGeFZIWXXaSaayzC+VnzOw0mJ2lrjpGi317YamB6awcBJtv8+z9SRIaWwB70/uyGQG
AzZVIH7e0k8wDkF/5NADXpCX1mCowZUmG+7JJGsDHUTSz3b0I0Bduzm4zDMBAPn5E4H0B6pfxgNZ
OrOA6tP0PUqTYU8JOAGC3O3U9PWcwJOJ3V3wor0nJ33JUI2F6HvK7+kLxrMObR+/ThdFXa+4x0Df
XGbBPsF7ANjdYN+FTfHksrR8KrBPssdsvMaNje+4y5yly7jYkRMI6WlngyhhSRM+puN5VYDEVfnr
wKvSi20/EmiC4SW0AqR3AvsO+O6zBkXlVo7Jd9DgfvN66PuAaCTcFxxqjH6eW2+YSH6aqGojWLkp
QDPlyjBTtnc1BN8yGrVDWdzS0Atxj7qwu4jqNt8EYC2QkEH60meJDbbTHBWMXCtJaSkXbQeyln2y
/xqPmuGZhS3v92hdHgFhzYBU0Jm/33KAtZ/USztBQePm+JQsbCkT6EuwapYJnuHDUIFLQ0b3UPGK
7j0LVRZsj8PtABnbe3AEIOfvofVLBuGJIliUWndj/21Srpsu85B7mj78R+RLL126mh241UtSLK1B
S7pNC80+/QnNwJC87aHeHQ1oetMnOzyXPMj4xd2ehi0zVxyssM8JTh7Ytvw7jF4VgwsF7bDo/hjW
6NUIyPwRps8x82pkpw81ekfcPpRW6wcwKg+ZBHACwmTbbsqyI3TB8mNhGc5WAYVw5bICjL2ygsc+
Quq6YW71lSX8a8Jl/aNJoXeX+SNf2CMg0C2vfvRh81UZvPxaNGUKaZzMf1QMf8y1wfMrBCreP6Wx
xs+f4jlJukYdrAX98Vtjm++sMVCalkdgtogj5pMZ2pAzrcyfbDRJU3AEsQWJjTBY58i9PUIkpjq4
KNlAmMd1HskWiy+ddIYHaeF1ELqQHW4ncGHd4iF9BUijMLFLba32fr68Dt0E0dLKuXPV6B1svVn1
gN3YWJlKUcaexBXF9hFo11+Ns3g8GW0dma6dwyiC4O8qM08mWE5uN75nzZbw580vMVUaqpeka95o
j0y7ZdooqwFi8yIy92SXYXDldgDsQz597WPIDtzSu5QG1naHQezc8eINdR4o+VLHUKqAVIS1SlBn
hORcOl3sSJhLCnDDl6xrnCUv0azeijhfismMN1PiOhcDiNv5YoWMn0LhrIciQnqLHBQiIbe0LPFH
tiHbgP6/lekmMYTpenEdJOhCOjcbN1Up8PtrKgMJSKEO2DSqL2DP9SFR6RqHXg8Z2zTh6L/WIK85
ugHU+7jWjraKyV/2AhT+k2+UYMKqf9TKNt70TZDV7zcW+HEzAUEQ10J1sbRy66UJum7Fe+FcpQVt
gaxNigMKBmB0iKZwXTOoIqRWVC7zGuQ7sZanK/VdHwDtDSAPxqaFol86mtb6P8dQIF3SFGwnXEff
FqM7Xnwryy7Eccs+0ZFzqPh0x4zpRDJkWcrUnfbRCZN8LcO3RR9OP3z/bR74UMByPzpvLWQZFiA+
4o/cjoKNCoCxkaAxPLM0TNZ9I6yXyui/FdUINfMEPHjY1f0Fumd7MepJBvs5CeDb8YyGnhTMmob5
Mo3jPAmyqvOktkJCC3ATIxqyY9K4xjKfZLpEzik7xtEIknbydFGq3m/JNWUmEihuMR3sEQW0UrdV
VgYawRMLwuvQAktOYQQGDaMQ7YPhpPWyqgV/U4W8+i56vRaD/DaIoPuBlql/eOAGL35ug4c5GJ1r
5psZdJ8EP+A3W58zZbO1cAL/kaXiNYni7aTrR3SRlQqBreHoG6dxbqNcnLnjwaIK1KeYDzcPuDrQ
qDOhON+pcNoSJKgaoVM+tMjozQghDR8CJcufbcIDAwWJUlMwxY0fcwl1ROtR3H9cz22xRw+y7gT+
DbSnmL6xumVYBsd8Aks6MDc6SVM6AAVWrgeqMo2O1heaFEHbaX2zTWl4sYy3BsfuQxKENU7JpjHi
dxiv5uEoC++qZJGiczcJkS4AcVKiL+QAk120sN2Sbz9FY7e8alU+nG/Brq+JvbP68VMYhNyT9egW
LbjAX0EQE55FVbv2okM+YB/a0WvNWHRRAueWFeD3G88GA9kcgp6raZEmkYGniypWwBNB1OD2fBpZ
XoPMek0Ppo7sjuqdS5l3xUrqYPJEOSpwC1MAIJiKOfi3hx+tXjDbAtki2tI126Gn6RFjVqIvk25N
Ij68ucgordQBqg/YDD2FNPA+xfHBqviKAt3EQnuQXfv2njlyts0r2KretZBpc/iiqAvITViWc5dk
U7Nzky7fl7arrhOEIKERlzZfR8g9+kZs/Ahks/Mq5r91fjEuaVLhpc1O5haYR8JeXW0sOU8qTO9M
TwSn7HbIEXnzpAi4trswVWsGhb5FoTsVPN2pQJd6bJZIWoVn25EWcDX6aA+uDQ76K7QegJDxPQ6n
JjCXiLoB3hwpn8XHZLNK5Bb6aJA3RjnnCszweC0y2ZyZB4V6wQoP4jugQDGTVh2q0LynkadNdAfe
knzXe7o9QU+lRchRGnG2MWvA7/yoLd9XCfO8W7EemdTECqJkXTo4aI4ZAyHh7aNQW8JPAwTNjlYb
VbqL0lRcBEgV1kEgkzX9RVX6z8pMykcoubETjdoo7M5l04P3Dz66hI0p1x4QF+u0Ct9t6Fy9jyoj
mP8W0VVbnuvJvlI8/SmCPF6sYy6b9W0hGYk7G7LFZ1oHyWHQbyg/RZIJlCq15r+ysuQfIVP/zh0g
3i0isNaTXXiuv7Raix3buByfWcq3nQqsr7m0oGRdtmpLYRlK6LmFg307Dezwn5admFEvPAkaLlq2
iGR5sAkW2Bq9vUPXYLQu3KnbEAsZDVPk1j8NuR4SZZnZNtH65o0kkhJm+U+M18LzAE2hg8jwr6Sh
w5Etr7wAjQjam7qaI5LXwCXqoZkCeyg0TT8NUTJIzlndZfMwVtI8x7XxY14JFY9LGpffaBQL170M
nfniT9P03JWiuxrQESMft2x+1+bhhXwjkIt3rbLBGYBPBKNGc48N1i4CwcpzYkwGMEVqQ75iYNaD
B8JAmte7ffuoumRJvnqKkyev+KfGN28rU2Dd+6gcHmVRZqDlyoejp8mdABu2dylzamjpgC9qDkE3
TWO77j2N0jJnwAAm1oaGgwUMd5mFFxrRpBIb9AUSBMORhrSkH/T3fpY+KU17kg9t9mDorG1Zc2eL
DcYAuRte70f07l8oBEUZfoEGxf42oSuEuUUjABAUehG69EUi5kXiohn2NqDLCzBMhChl194ibUKg
mWvHMRbMcDlEtkS4cvopuqvzKrpDt2S+SyBvtDAppmFosyvr/kJeulCwOpRh7N3NQVmLh0uL78C8
bhaCKcl0s3h3m3T7rFJ/jJWCwjbMSneFhitgSMLYZEcXv5yPvUAhE6C1afzp7T8mKl/3PpLgdWdu
0z4fdh66hR5j7v7N06n4qzRDVA786rkAXdqfArLWfw5VVc8BePEOu1rh0KVXyHFYevDBI7NIPGja
l1Zcn/3csF+Z2ExRkbzWzdhcxiQGTlub+1LybQbg+AbFKPv1Nul9iN16ikzWNFXH+c04shB/Iwmv
0N4HeaRPlz4C4I0PCiq/cLT63Up3kHn3LzjwJPYYrsgSMoZ9TlZV2ygvoYbnOiFkXXOxdgVLn0WB
rWDSxd3fFXJVBnOcfwTKWLWv0q9uh6RGDnw2Tto9jofYfh+sukWznZ4eQexmnj4FZvuMksewTnPs
9luNhfA0PkK0Dl6Xfn+hkW+CTWHqMrG0lAV8h/b2gXz3xjHa5Ru3AmJKT/2YHwZjuTFDMJgmoLBG
LgCN8IPuUclt0KrgD+QRdfsAXFE4Cww+M996+UT+CNxuK2aH05Em5npiR80t0/jU5Ik6+LqtoumC
8uLqOxrGXoS/02g4WRO0tsHCAX7GppInCqOIyYirbdeDLHYP8FG/DNyiQcVTGXNvQJSn1SKxTHln
DUF9AfbFAJoVpVNP1hW+n7UWJ/05w46z8B6EgOAwz52/fBGII72c+jYJL5BB23Ycb/ply+JhAya9
dnXb6ukJnsy7I5kkaPo2ZmADJI30qEi98S3K6z2Id4wflmudIFw6fRVgFlj66Pe/gjfL2Lm9OezQ
XgrUpp7ku+hbTM1mP428uk6RUy4yVfJzrrtSswTwaAlJoHn0YXeFW4pVIYtDaYNL8UYyA1godH2M
3ge7qlkeyJHj67Wucgc1fhZBybU31bkBQ9pr/08trf41ZmMMjlywooVNaL8K8H9tUkuOGwoCa+v7
HOY1zqv1lxPnO9mUyX3f2PyRFTaA8bkJ+qo2TR5zUbUnPHG+knPivD6Dovpcjl5+slWWr6CMC4FF
PQx7vAEXdEuXyEjxCNMeNWbw+BDu1EI93pqMg/sdkLj83lF+c8mBH110Q2h+4e1orKqGlXsaZqhY
QB1TPmeWPoIBZ7vgYIb5EqXNCGyFGex9HqRHdJ16S2yHFn0mxMtUxPxsGioEgS5gABCS7VZGFcSH
Sg91mNBhZtzwM/KV0ESLWxTDgMJagcqGH2j4EWbp1QAWAzcagQqm9js6O8CwVVffQg85dZ0xT81W
AmnVB5cxLKsTOuK81UcEShJoAUilXHo6IupAKU8R0CSqvsXN+xoUYUBxDlxE4EjGA8l86FBMW08N
ekDGqrEe0EpvPeQi3LTIUl4pokhSG4iDcFwgOwWeXT/1pgWeNmpPwY6NxmyhWmCuMJVmtHpNpCPb
tVPJqVjWnrEZB/crg6bWPgMd06LTzDDuFNVHGkKkxn52e/E+jEeVbBK0Kq/GRni7uoRgGJ3VPfyr
d6KSyYoO8uSlIZ3Wb8FOJ6MjkjrpgqpandOBKjgth03SBgZAykV/EI4dHE2gtubqWBaBkmtEhZUm
kJ1KZ60ak60CBmhe6Tbh9zWRKYIq4Srj2PawHEA3XgzZXZjhjTZO/n0TlTABQ3AcWfB2Mw2pB0kE
p5DLuMv7dOnzQqxSo8s287iOJ81Zntj7eWxFePk2VXmhJarCy+7U2ON8qCcDbzevn6PFFiR14yFP
jkUssxN2O++XKUgB9vl9zKt6OBbtkew0o4tCGzSqJlHN2Bdfg82nIYJgsI9eSjsy2IJsrnbgv79a
lgBFrW80IHSHNDrKqEDa8aR4nFzlPo0CMBmVXHthuE9ksY1pD/qI/k5o02CbzSKte/9IESUqEqtW
QAmtNVoPOyq0SooGHFI0lUNK9oBmrHBBQ7TEWpf/8Um+3fR3CSAuLarwYZ+76JSemuLY6Usy2hj3
ihfADE3Fke7IXTn9CHJiewRv48ecmMLJT5H1VIPP5/db8hvt0KwhpZVsnTzOVqQbvi90d1iN78mK
taY89wDgn908z1a5yezj6FU/RJT1J0v275c4dfoT2bwA/Hqukx/JOemIHmwNyKN9hJBnRAcdKJ3B
q1YY97cy1TT4/Giq5qv46Cx3UGYgE5Wp6GJ0oKjUUTSiUJo48W6eOFe0fq51W/7Xtcj+8Ym3tdjP
T6SVWVnaR/Ri4/GJh1GTofOWELzBxxDHHfacdnis3LzYTnwekhcFcZ6z9uy4hjyPTER7vNoOHUuB
2CHbfBsAoLJPLetANrqUXo1+Zn1BmwFISl95hxMEeLuEr54NwO+D1Hitu6b6XtrBa4AvwndQQc83
wJPON7+4zGj0XyCVcdDuUs/8H0v8n8dAAgxdXuDvXru9656a0XMWRPRQ8JxvWujUzuwQtg9ll7o2
3UuHf/ILC56Sidmvf5oUBayd2SH+PWlMa/s1tp3kJEs0X/aFMd7RpUv8HFqZy5tlQiLuzkv0hjzj
WvTV1GyWZW1trQRnVE9a6tPUvF8aUVNF85KDBa4Oc9RJCf0JOqd310Tc2mYRiGDJ5qBCuWg7vwQ1
aFmvB/TU7yNf5C/KmLZlwwBq1XbTzsKbXcbVu90HY9u+Ab7uxa1whvyw3+J/tVcN+teoejUXvnT1
CpSX0GRWc7GsAW3tqQ/bp1v9LB9Ysx3cYFze6mcSJUxkYZNgcyuK9U78NY+d8Uim2c6XVYSOMqq5
TUaUnbhdP90+uscDZ9s0XC1vy7TR8Hlpcigrn5emhUxQOd/1HltOFjoEhTchMZgDknLJa89bGq0o
0AcwRpfZgyeU2qOv5bnQNoprWQQFRSBItrTCPJcW+FhFgt0HDU160Y8LtqfzSjfTbc0mybZ43/hH
cgIH9pC6eX8a0Ma/GgsfO269kZl3Hnjx1cpBaVabAvBM76pcgapLD2m74pYxam0yyo5k8wIQHAAU
fiXnHKbX9VAK39xsJfvntqyhgs/L0qTQQDIrlSLDOQrbIFp2AKM1OenS/T/Kvmw5bh3Z9lc6+vky
LjgAIE/ccx5qnqXSYEl+YUiWzRkcwenr72KWtkv2dnfHiXAwiEQCLJeKJJCZa62f0/o1tgpDgVVV
3xh8WzRY2dF6xg1QB0FNWs9QU7htByASUhPXJvUCy4b7JTm4AXY9LRDEa78fX70GW6JAsvYAQnGs
8agtJyOd0SHyFSRik2pNQ32wrOO1MQ2h9nUGPwfBv91Wd7/ZLzN/usiQetFMuqpbIcTRbnsZ3FtO
y75KCLF6Po++ZTpu51UfuycI/jYH0HgATjjk3qtZHsmBQ5V4nktwypd9URwVdEQW1CHWNjSm3qDs
XC5E2UVHLwyyUzii9gCpreibsB7awhxfbYDSF9CxVdOy2V8jRYzYQw3hTrxzh68Zc+pZlNjBrVLC
OVEHtgDAVkwdBiB2l47CAP+ybwFH0Zc7aYagVuRTCVRfd3dk6xqOKruhHe5KRAZXdmB0N34aWjdm
xc71tKiNkUqiVtcY4coAYz4UgSHyGEhp7RBV2RKo5Qp0oSbUnfkO5OeXTvInOx0GpJZ2PBKb3+3T
tGCHNna52Ww++U92ukAyGuEegJxL52/Dgd5F/ph1l493xduQG0oi1X4s0vV1Wgs19cfY7ealUfdH
IZDQ6VGTf9P6eF0DaBbd1YmHst8cig195am56ZjFk6wrwPi6Kv3quqgC6Dr1zUtAnqSE/qEdtUiS
TEI/9A7JoBi7lLSeF57t/0DqDGXcafLWR+/A6JWPjtbDMsSj8VAyle9NZFdXo+tgUQnygVmQuc03
2wrmxphmP8DB/UXzwXnyjB7BfUTeT8JgbJs7gO5L7MnOsXLbedcw8+vgtNtOmOkPJsedHrzyK4o2
IdAF9kOp61nYteM9s1S89p0y2ZWyTm4cNwwWptd2X1FJvx6KJP3OhvBZp/Hwpe36AbtPUx08UzsH
3Nn5UrYyf5Ia4cDJ1W7GbSTdcF9WEZ8XQaxBgc3rfeSa431Tm/fg6eBfodEMNSffaQ7QDyvuQNP2
Rnb8ZxCVacvuqEBbd67qEIXUkbswPIDrQIAZnIxMRcfSDLHZt+32reJLEUfqG4prIJM1OVi1GNbA
UIbL2ErULcAv6jb3AfBCwKFAvJ5ntya019xZkeETj+kNmYDhMpCZ7jw7nPVGvgmMJl51U9EH/tTG
2XLTaIawcbezp/fepcMHWmD081tqhcLPj5kVHq+D0hxv/SGMQOL5cyKFhPECN1O8MqhEBAvqj4nJ
R4ZmPcvc6huRvY0TH2eR6GHfZDPFJ8q3C/Hb5Ug+dPjULvpg3NeoddWmu4OEzYwLsHjkqX261CyM
kMZAcCBeUY1DoKz6CIDGF+okkwjNo2W3H/41KtyRJgv43qhcPic6CievnvPIMe8sBM0Of7C3pfps
j63mmaf1h3+JAqA5sVfgd/Ps+bF11wdAU10iWcpv6w9+VyRBDlKAG5RqEgiqloF/oakacE/4zi2+
mPyxhSTTpgGEe9UMtvk84sEbaBm+4RUG+pQ6MQ6D5uMNVKpdEGUAkDyNRE43f+ynkXWOwFAgistI
cuA+QGA00kZFxY2OITou/xpJ12QSJYo0kocue65RfEQOWOkBexEss6By7lAhHq/wx/AOXRKBbxji
1Ru7tgvkBUIbauGaQY/aBr2qbSXfIF20Ggo5BsAkhktwdJnfYgfIQlTMxl/4yLqFZ3XWTd4Fxrod
22YnymY4IM8O8XGZl3clHvOA57XqBcuIBz9Bce8svBt1BcawQhaTqojzUhtMzf/02UZt/+2zBQX7
9Nkiw4DI7oT9IuhW2NfZvLbDZncBZ01NVM03O4J91ZZxBxxJvS26JOlmiKyCQo7CdW4ly6UdgTHg
YhRI2y7dPjRmSGMr7FobueohZjYPex/fOhnrPMI7OuCHcVLx6qeD0kyu6gBi57Lo13Yv1c5AScix
E7o/0hkddJyDocwXYnHtKEv/LaqZP8sq2a/sOLC3rizCO3eYIG0DqH5ReXIAxLN4Io/BsS3kN+1H
oH+6OfTYg12PR4l9Tet/ivFfTslphBOlAGQc8VXXh9j2g41uQHCXSxcYFD9dllNZcW3XzcxsUBnY
oizoQXCUSDvJ+ExuPgPNKS8KROBa7DWiqGlOzeTWBsDyTcP/5Nbjzl8rlCJCxkrqxyrL1oByI6+H
O29l8XBcZ1OzS4t5DN2Qp0SVbJdYArLjxsheGO+/D7Hn3iLR3N+ATRuI9cnfNj0xr7VE5mqaNtNq
Tf5DLD+mzRE33owZkO2g1gbD7spFzdgc2cVoS1tbahYsjreXje/UC8RG9KmJWGa0jUuGTHQJdKlL
hatBxNuZabZ86SmPHThVu+Il0YoV4Bm3H1eEOs0+aBCnSUerOQBkAnqJDETVBwh0+tYqKAAqz2Xf
raifDoaMXmNRWOteWRoYFhwiFbTHvC5zQPlTDgYZV/QzMkZ5/eFjC63nRV0j+zt5U4eWQQ/+Sygt
JAWSt9Ba10fd+SgmhL7UvMkh0dglqOZH6h6nWHk1KzC+NTMXocl+RsZq6qEzF5Uy27yUN1d7YVqg
/rj0anthFig07LEy4HiN72u60XALhccmcXDP0Wno3hd2GkPhDHFzOiBHlXYI6f7VbsAvpMDrT5ZP
I6k9JpEJzfI5zXUdAyEhhOKng5VJe+n0qUhPoAdrVgxc4KfC9O0j04/mVO5FBzLT2Rh29lzEg1pG
WKlI7EF89zAG2ZxcErINnqqg3xM6y+sMVcQesTsJQdPnajUzoEq286YDnQUJbxSYFASM2M95S7I2
Y+WgfHfy4tKB0nk9bMiHTA7P/xpNU17b5EPNPM+4M7/2CFPmC1NAULLqkDDqVPRxiBGNrICXRzvt
3RKEQ8H3iy2lHnLnlcxXbWb8oAjkpyBlEkVQ+QlBnt6gmv2AvePnaOZvwU0a7PLg0YiML6iCto+W
AX7Azg4HKMUP8bEcUgXuJW2cAUKz5mUTWojxpMEMjJHqvQ+SJYoUFWo/IgjXcD/8ruPyLQ9E81wN
yNsbImR3WPC44J6sGf6OebLFS6sFC04FNL9MlgIvV9wPXOG7iLvhcDk1bG3szAprKpWUQBJNPXQQ
HSqzBtDi9dgNNpEF0B7oMF5QeHmGWGd1746FdwBYsJqT3dAgX8yrsLxJfHu89XiP9cs0IARXADJG
Od87wBc/uDnkdDumHoN8rGY9GPkOdBg6Izuw6XC1UVN3up7z1FrlIwrCO1UfaxHkjx6qYO9q158z
qwpR17KohEofed/kj4i8oryx0HfkGOTpCVVS7g21qrh671U5XCaBXh1oVdMQ9+E0Zz5taPEg6rbU
TEc+LlAL5Kyp2bgF0oMIcK+oOUR+jd1Y5S7s6aLgCo22yG7Yc+pFJt7YlTnoLajXFW10bBqsUKmX
9VZ1g5DBmTqxdI1mBR/YJjMMewTbclIBkFHtGiwOEErKEv+I35Z/pDOjK57Bl91tLDPn48wq/RYB
+AFM8GaGjWEGZebpjA4BVAF2foTDtfknv+swGkEuNOza/N9Pdb3kb1P99gmu1/jNjzpk3elta977
IUSWDaiE5DM6vR5A/MEXuV30MwglpPtrh4xASV/m2V9DqH3tdqcZr006+/0CaYOMpCnBcvjvpwnL
nx+MrkKf5GK8XpWMoiqdfCYc8zzqCHu36UNch1Dz4kKnNKQo4icob5Zbw47y2wbSkBypoIOaGDvp
UAwcVSCGX8wHy/6wdXQWJysDokbHYboDUBut61WlE2Alfo6lEXmMarleWserfWTAbo8pnkR01WvH
AHqdTnTJSbkhVuY6bMUyKSJvfrniz4kRpQJwGxzeHV071Qq75NKMF5epaHCoX1LZhTeXqVJtFssw
MsqLi2d4JxskRGswTOid0EzvLmcybT/O/mAjl951ZIobG+PooH6eXW1imuY6K3VcbSVYQuexgzse
9G7eXdFKcFOFYFKnps8T705bkNDuEusmnDxKyKttwoa3c+osHde7yxFvycqOHS+DOg2lQIB4EPlC
iajStbpxbfsEmpTyvRj5yRCseHe0PIUSJwoW14/rg4xScDN5zN/Kqn+kgnQqQw+mWnREAi72q4k8
yJ6V4w1Q5jM2YEOQ8vgWBHrOOY5iecIDaUktOhgj2JxTu3lvhyBBpq9BRV7hlfXcFT5YDGQW7KvU
mfbzpXhpfp4lsflho7M2dcRLGA7pjOWZfLn0BmtmeveJ1smZc56cwXstDnUz7skEcYjk3KAQ/8bH
swyqeX0wJ7e2PYcgY7olLzo0Vb1J7Lw7UquP4uRcqfwplwpMGtPMZOprcFYIwwq2V1ub29XcjVmy
JhfqSHUG0EUOEA/ZaM6whJxo0DjJ4nrVQGp7nfRgoL7OF9iptZVmj3ot08UHjvPR3TuiOdMw+i+h
LqKEUmnxaXazBA1vfPkI1/9Cgh1lB/av09Wk/Oq292R4uH4yLf1oZoImEZhUfGHkW4vKnxmGkJ/+
V6Xlo4zUAl0VudDBG8EBUpu1eflf0aSy9SC6l2V6fr0sa5S7MUrUrV//p23VGjvmds/XLw4BUvD+
63R7/XS94t5NHrzQXJe/odcXU9R1uLk0x8LZgWGjm8A03VZaEEkw8qx/jevmwUqz5CGGZONOMoYK
3ckOPTvbyJvTiHU4ij/detWAymjrZoXzqEF0R05MWOa8Eaw6RjY3FgbPs5mGAN9925tfumZQx25q
icIbV6gVAXNy6Zn3leirWxekV42bmPdkak1QewVZEO3J1rdBscminM0vA7gV3PfmytfaBBMnSvSw
rm7jLU0OTtxkh6iIOaMmDfDwYzGE2Z/J1I4IJaZ9W61pcqBNskNsq+/USR/XiMw9UrjBzeXqjd2h
2iwSS5rMlUl3Yk5xIn86eHH8mifSPFCrx/Jw7UurBZ0I/kOj0QdnVKosqJNMOSQyZ07l9ztqJmNh
b2SEYB250EfogIxj4z0ZDAmNF68c2YY+AGg92C7QPbaS2FN10ROL7PY8OlLfFmP37nee9wxp92EJ
RcBhE/RohtpYgHQLNZqx5x2KKoMCHxDUz+ApdECJmzX7oo1QumadL+YWCny6LMEXghjN/GPHDQq1
zaVO71qbnyD1sW9VMftUqGfHNcTETfvOwMcuAv+J8tcBU2+61vlDgSTbRteQ+EGU1nuYHCi1jTXg
m1N/NRDkfIs5CiCTzvmR2OlNkw7Wi46bAXqgljoLO2rXbmn1O78UCeIUCQNroNM/JAOUcRUEOr9N
w6FR6vyIMFxmCAbjJ+qvfDvFTyNlgCRMOPLINcBsYSYAn6Vh/wUaFeByhv3q1k3o89STSCMioHZx
E8DekxvQER+zDZPbdbYo/uYT0QEkjwfQfAPeYcyy4T2TIapLPesJssMlihLNbFP3TfKlbJ2DLMzw
DXiedF6gPPqkpcWOuTkgtWYP0dvPkV0KMQoamYsAZdu2zRZGHCNBFKj0C52pQCSXs+4Ptj/5Bcxk
eG4W6ac8myHsYQ9msM2nrN4lx8aHe4OPYkvptUuvRJZsyY0SMJOfOTpyplnSst6QvY/TmRqR2D0V
bVGsBegHnqysuPBZidQ1l4ntVltUIUGcN80vfFZYS8MeNyDQtjzjy+TvIk4GlBrKFPiQg0fZKjpr
OdXOz0PhgQe7DJN/0e7msZ75kfb3XgLZEZTKJPkpGzkSLma3oA7kCfNTBA1BexGP/QI1VP7+6uYP
PFwNQSrnvQM0Z4dCjb3O2vYh7Cy1BEtZv7o0RxCxOaLCR7Jk+6A7c7wBjPpAnXToJAjDAOo6U4tm
6xPzYzbH7D5mC2wjWLVaNYh4uVYyI84syA8dOtesTtSqWVpvYi+r5tSkA4K8IOYM6pNTeijYnDxq
EIjNnUlKhGx/mOPiMQ34dY4/XcUuof1atOCeDAenuDcSc0/cDD7USTcJsFbLfropoNEXTbHo7qaE
aPe90417BvHXJR6Och/WQThv3NE51Eluf2GgS7/Q1mmV78BCWSwCVM09k5ufls7BZMHatfIWoHrx
RndMXUO4okTM4tww1uyboHUXLEiiN50d89L2vrYJaFfHZox2LEvV/TSQ+qskh4aOhXIhO0rENkkx
j6gt8R4g4BOGTfeGbGk3bx0vvE1c04SY6wiWUTsfIaKcfPhyKLJoyDGqhYnkaQuGXnB/OGzR05mN
rWqntItwAc4uvdOZHb7ypoeKuwuY0HQAKaYO1jUKete8cZCU1XgSNVhGgN9fjmsPz5lzKZFan/jS
Ln+MsBkWtUDQlf6WadjGZyjLTRpct9xj/GsKrl2IKXZfrbFnc53EHbT0gm7TiNbYMGQ6bzpAwufI
y40vZd8fiEPbU2DvjPLuKytTyEECf2F0cfagAL0HdBtnQVVANhSP5Acj1h+2ay+dKcbqZacqMAM5
eFACopHt6CP7Ik0PoqxeL594+q+IAmRf5JGFegPFgvjRy4pDnhveQwzCpx2eKNNd2A1fJ3vK8Law
wtDZCQmqlF/tIxIZs9ysyw0ef/0RC/7+OHLRQR/aydeJVUSzkvUQIaAeGUbjrCl5uM67AbpmBnQQ
XG8Kak3Nq00m6bBBbVt1bqdDDWJ9ZC9goyZ1XG15LetV6VvtnKrcqN4Ne+CzdIS/pfq2q92Q8bhm
qB2epUTTelW28uzqjNxavVQaT4/AMK0blXBjGU1ngRg+zsj2p14UloI+B7WS6xi/np2L1MGqHmXx
WFXq3UaU8T0q6xUCcd1XM/OTBeqnhpN2XUT2zLxeqVSKuaVGY+a7mXlwiRGBAsXU5ojIYZ0T7MhE
BzlFkekMaQpouRYjhGhRvLqKpQZaeQLcUREX2UAAAP0bWxwRyMlP3vT4Vdp6scaGbWKH45FcGH2y
dZiBt0SZQAO9rQMHgsVm/O7jrnAtwV8LL4wXJufZyUuYuw/HvF72WmlgvYEXh5rnu1NnP4a8bR7c
MGrWvp9n2yDjUEqbJiOP0YbielTzV4T244UvR7WQzB02oBCkGnU6eEqVS19ya0nNDuC9O/Hh4Nh8
LbIM5eJDcz8qH9D+JMq2yGkAYAiFhzOUQT5spTwafrxVoVj+SbPCt/GqnTrHKRUvVcgWKFnsjHtE
1/AtdFFQLAj7nyB1tUGu18IrDCpPIFKsziGCMRcbNakD1e3Nxp4bEgQIrdNaj4CBtzvHKiZuahfh
wwrSENemAIEivlf7GNsBKqRd4c2TiWEcUq1fRF0F95I36aEdEn9OjN7iL7vO7fSQ25M8EyLwS3D5
phAlLGa4bc038G1o1Pxb6a3UYgDXC/4QKY/ae+ZWIByaHrVD+OHbhmA0ti0d3oUmyKu1j0QW9obj
V4dBmafXwxPkYj7sVIgBjsyLnfxHFfvLwBiBMWiaZON0UbhCkgN5PXfEcxG5crDbABSSpOnGTLLm
mTzCJnLWMcT5ZlhsZfML9XxjsH79xzYRzyNfBpQMd72NJUANF4oa6mf0lerqc5N6EfHvtvT9l1H3
t97fxl6d22mq0jX0egzGXTcg6Qop9HLfIwKwUpVp3yuUhEHmWI3vuX9T9J3/3R7LHzZ33UedmthZ
Br1/QBV4dRmjs8JYqgFIJbrf2OBU69gIc8SepjWQnhY83XRIvdGeM/Z6xUxfcdUFyCS2WQlxHwfI
605kNQSKB/2BxL76QZMBa/M2e3RYzfA77Spw02T2KuUoLo6SsjgCBK+WKHsqv1TS/EbQRkN8w2Mr
eb+OYdEYLgyfv2iBPyah1lBhXK6uTa/uyxXkkcNVKoPgwAdAr3j/RNXved5Cmi70h5PruN3B0tjI
RKVvvtbJxcHu71lvzpAtKFEhglsixwoTYWGnOJAMTTY1+dSkXrsFtpN6sVe0Hqn3T2MTESJzkSkQ
qBrqhGUC1pUQoLXK3t2XmmGpOdm7SoAwYGheSu3m9g+dSPcOerQLMNwG2TkMJgCDjg5g6ubONwUM
8QK0Gs6NUUD1bzBk8hikebWEktR4BOQr3YkiEeuxyO1bOy74vOUifGktdZelufMDwH7UN3r6PSz/
Gi5DjfKNNrFA5I93BfgRPIRivOzAm9ZH9UD/hW5/sluOEmtZVBf1IW+wsltgu/dKQRjpKkiUFWGz
5joEGe4IQaJrh1k4EPwwbsFgAyaqAlX7CK7MSh51e2o2Q/7RJOgh3g6fe4dfm9QbM8DD/uXYfESN
TqmyBahtD7yWautNCyxUI0Z4d5RZeKQ2HSYXPx/VNk5kdDCx+CQ+g1h3332eh7ei6507NiYnIkOw
VWevUTYar8hryMbvQOkFt1jbXrzIbA02vPoUXtPK9edc4K+4eKm6ECvt1vYSEUoUCPcVe4pscMPh
vvbPKqzBx42H/xEYGeSg/DZE0KWzjyNKxSGOWNt3TV4389xU/XPs2a+tJ5PvVtlg+JSH4mmJrRJL
3oUHodU+4AyCbAHu6aAGN0o3IE3SmtHRN43X1PCdy4KyTczskMfhKy3TaIPgAuU6c+022dFizXPw
GwQYvlgSmxfxeuneT49GhVfFxPxF9qbXgHZMdqdz51dXskOmM8WLwStnIOwd1wDNZE8S8uLKdMO3
zAcMWoKL7RSnYXdyAaBGqUETvsWQBuAM3BuWjPz1ryMTMxpvVWY/KaxsjqBgUkesetURO5B4w3vj
i2tH0d6Oo1VgZeV9msbtrUgkClo6KIP2iLnMK5+xDfUaLW8OQeB+vfSyQbzXAH/ssTjCrkU4BiQv
ESEjXzqAuG7FO2XcUCsqPbH45z/+7//8v2/9fwXf81uUkQa5+ofS2W0eqab+738K9s9/FBfz9v2/
/+l4ru1y7oDDgntgHxHCRf+31zskweFt/p+wAd8Y1Iise6fO6/vGWkCAIHuPlR8AmxaUCN16zsb2
JlYFIOnvmmQADFdr+Y7UOdLn6ltrLC772KALkz0QK+uEVlgd5+0GpWY8PYkxzNYu8cpBLtWZhUMZ
rS8qg0nU/NIGjvgUohDmusyIEx4vkI3JIBACZiI6BIn/2UbOZZYuGH7jO8gTo3p2OnCV9Ud7OvRx
U61yPPTAyPRXb1rpZ5DpZxveMqzYeSYq1CO57cWFxpIzTQA1BTb791+9Y/39qxfCEfhlcY4ctHB+
/epBj5cbXS3FfdNFwwZJ4ABVU+a4zByjfKkSJE2m5UQ3Agdduk51Sx4CmCdAtRnKxP7sVSnf2GWh
+2mejk00G3avIVZs7Divw5c0qqxFbCfdUUISc18W4MkYkJv6MjLrEV+veJ9cwT+NGu/JlflQGgnS
4UC3mVkNNzqM7Z3jWHjmAtIg/8Pv0rN//3Ichqgvvh0HpSGCC/7rl9O5SemidF7dXxbpouDA5efO
F2Qo8jMUZdszoPqP9DiMamWs6JFHzckL5VrqPBTQKrZC7xUxYL0UPFNgTcODKVQ1xBo4b54tXR3l
tEbES/FOxSx/4kYByaCig+uQO/ta3oZGXt2i0H6FhD2/zyc2/RLctqA7SPw92UAZlqybAvyP1EsD
qqhf8YmXH1EzqNZWkQPcnp3NEZyKt6NUYO33FSCPvQ/ODLtLqnntA0UYNvfQruf3v/k65m0trK0L
5Y7flvakMGdp7u2mTpKfG9sA6KQOQQ8sf9nBdKLvVedlD810QKSwqHgMAjA0ski0sxbQw13mFerB
0ma1MswxX1Ivje669DI6B3nvzSXe6BQWW1pOk3wil28bOT2VzWZFHaXFwv/wi3C8X34RnDHXxD8O
xWwJGLK0p9vp05MKTxZrAJVMcM/xioJ8HOtPnQl6ZcIZRuUX06utV1qEOUbbHwLu9ycj9LBEMypI
QcbJkVRlLyqxJB57kYel08orimLWTGpvEYoAob1TxhCXSco9DaIOav5L22WygCX+uq5dVNkMtptu
ZDeae+a45p7OnD6xy5mKBlRbIVHENo4bb6/df/O5GJxKr//Ds+fXx/70ZYIASjhMuJ4FIjpP/Ppl
JmHFzDRj/p3s6wGp2MybmcAv3FqR4aHoOzOXbeqpl5zxJa11yaOqQqD0OqcDwy2IZ5FGLFxgj9ti
UyPPMD1nq+np+ukAkNGx1dBygwOZofGBoJMZIpwWjGpeJSboXS2WnU0viWYUbKEOlhkfHcjORIgS
gNbdcLSax0UBLhvfS88CdS7//lvx5N9+YrYjGZemBcpd5ti/fStYUTmBalJxxyCXe7QnwQxQmyQo
YZtUbokTNRBxvOiLcyTGdPGJejmHoAHRJZMN/HkAxrqgkidqZV8OqIPrRbOoq9gAF3dWz6kUMOeg
54AUcrDnU8VgHKylLuTT1asWqE6TDNKN3RQaKvwYpBiREWyoqSdb5wKhFA7232zkV0yhpovz5Ee2
oXax1HaMl2qi957JYHTu8RiGrogVxGDqEuWWeqISGlt+BRku6v3k7Tl1DYFcxzuE2pp+AsNX/JyK
VWzV40ZxFKpMdpb3As8IBBXBmoIdPwj7XRTjc3fW1l5/b00AkgJAZKRusVOaWlNfN0BBKW0QloNE
WBgo0Dt3pr+FuHdx0k0Emvmx8fduJp9TpZs7MuV4dS1S5DBW1KQOMwWEipmv//43YvG/3Toe9DY8
E+ICHnewC5/6Pz2HBo/hdTfY5V0YmlPUWT3FdRW9qQ5Fh34v2C0yPxHK81AADH698K0AIwby+/5L
gbTSCrqpYMmQInr4daRXtQwbmOHgZUYEjCu4WEQXV4hJga6Wmm40LsNCj/dtKMEqEqhVNCniFbmR
H0ETi1LTqYkdRrNx5cRyMzWzCuSjpcv7DTUBNPqYkpqQQl5GKDVbujZ+5YQIinyrXkajaD5Br4EW
x8qoqi7AIQSqxm3qAOp2gV7zDEQSUAIzL9BrqM3lN77NP0Gvi6Cvl7rL9OUSdJ0BwBzUfVuJfLEs
qc/C8oKbpAX+tQeI58XWFpTCGcsOqFCQD2ZQbv2wMF/AKtKs8Ez11+QWx+A/L5Dr6hoX9U4tdhBk
F07zep3WDkZEgKfhNG2h8wCh+OJQa2dE3SikG4eyDR/Aue6gPgfRukrW26FGRgCwAjkH+0X0juWT
mmVj6T8m7WgtfKNPbxRqQzc6b60tzcQbZACvM3UsC+68ogc4GTpZrd/PLYjGITgNbLI7HcjOq2ZY
1tzWc1OMHzbqIL8eo2zG7MscbrSGiFV94waIoChHZ19BAL8jZcgmbva8H70XFDGKeSyHEPgJyKfK
pjI3fYSAvWnZNj6Bm311o3pX++oRYIbkhuFxeB6wMYLmBQSued4+IM8VQM4uyB/ybKwhE1C0a2qK
MtXbukXhODUhwmzf1jVbxdrOz4iwm4ucpfLOKvP0hpVybQ69vCNTH/nNwrf8cWVPNsspayh3XNz9
LlUnq1BbCtZCNAjshqnYUsAopAzZZGt6idrolgEQjsWSC+q2F0OZ56jiCOrl9db2q/JHayWvdjy6
wLzW/hzbdOe2NO167aS1gXqgEXQNQHGuikjnd3+aJ022fVaUawQs2mXZQhJPRcVdMaFRUAYJleQJ
iKKMHKKNdapwS8FGBw7hAPIVI55SblQiJ98Pz26eL8YhHx7jBAANtxQmci3YsWN16wCgkeNFOpEb
8rRYAFjU77qqqZCB69ouOdZxXs5rk3ln8JOGa9stIijO5MMhsRCdR0mivBcWEgUiD903YKqWaRY4
PwLt7dsGGRkajnIA7+wEYbRGQdO4+vdPQtNGsPnXFyZnliuxkLAt7Kwc1/1998igppnLKKzXqU6c
nYZM7xwZelSOdDx4jjIP1FMo+HRlBYSS00dASsCOzLtcgQMNiZ9Ihc8emEkhMsLFyUSs7zFDPoLc
VM7VPgix3aFmzkEHW8cdA5lahLdU3xQ7RKrfUOQQ/8iKEx7W+CWowEYk2HdfJorPOXbk+s7x02aV
sbI8NGkrd0jedOumcsZbYCKDBb5C62map2386Mc4fsxjGWBYEwjiF8XJDEL84cDc1p5Q4Hp0gyTf
WQ52dNO2TIP5JdDH0XisgHc/kReZqTnoctwAdfhKdjJRJx2GtvQXJl6388sVyFhPU9Zm3860UsGa
bJ8u5spmrYe43n+yZa3KDg0rF7wrofNGQ+hSHKCLtZVW2Wcb+Ri8yiftoRYbhb9/akjAYi3mMm+N
J1y5DRjYx1IgNqCeZgIX5aZqAZSNxQ8x+PH3ZWL6oKfSRrundu7mwbwJzAhvlWGZ+rWAmtGYDHMQ
l0YbKZrsXupQHkfHvxFOiNZk0qlvzuqGcXD08wxx08DZG0724+rRcfYD5LMSvGhOguc0RiIALreN
hLwpzeFNE4GwGGBhzY/k4aRlskFMCoGfqZNsduIssWUMby9XyrxhlQ3DuLjMEeFNE4/xjazWUZ2A
oWkaZ9WuWpqeKZeXGXK/PNvQlbtOKs0xWgBgVaxpVmcs/FOUBjuXM57PAcMBE3zhD5uUXa7TBL5z
gGTCE7nTPD3SabMGBHY7avqh60zV8qinmj4CHcoAOPZUWAcaFbiBsakK/E3oU5HNtlAGjBzTifwj
JwIo3jfDBX03Q+9//f+UnceS20i0pp8IEfBmC4LelTfaICS1BO89nn4+JKubmr4dN2Y2CKQFiiwC
mef8Riua6GSjyXStq36jhrr+hMCa/qTNSNCg4+6sW9MI89WI8zdOCdmj6EJuT4M6ggtgpKrFWo31
duv0qHjisZ0OaboZZz3a65JavqWzv1PQ/P4O8qjxzLZQj7j9jU9S3/9QKj/5Dh4hwF61VS524CRX
3gqmKxpyc/zdV5b0GPlFcpqbNvXEBYhIHe0FRlT00wWJLOSjR74KcZHUfylgZ6J6OKbbtBycbaNL
5QeWt6tJrv2NmjZQuhzCp1J7HOKKmF/HJnzF0yXeK8iFwm3kI2PHL7vlGMnVyuch5itB/ihaFTPq
PZMV91YUQ8kBR4Dh4W2qmv/hir3RxXY6+Rkh+mjjq2ygRbHKa/kKlWh369uO8CKR6C42fqP9FLNZ
pSVtMbc0Vqx+lWdVIhacaUfRdqvJQSBnIE1ut2pLbX5grYDFwXLnWsq6BvI+cP0GByHiIF/3vMQi
YoLkW3EfXSHrJ03Pv+55MO0rML78ds/Lv8MGTnGxFldNDZCjs2WRwVousBzEfRPnGW739b/dsxg0
NtL/uOcgqRHKJt59bfNxM0iJse1qZ18SE4f70ZUkVKW+gCaynE5pVwMXIxZZRpaxc0SLLRWwhPIU
O6VbzxYwdWzYAW5JSz52GTiAZNz4kf2eaCEGrqJORtYvPInTW23Zq7ILxMXPpcQLI14AWvIcNxU4
6hp1JVie6TN8p/S5ynCCG5xH0YFknbaWoTCsRbGUE/WJwaKjGILzju0N4ZBvRF1jk6TpohUWhNO+
6NPV1zDmbcKWfHiHb3qk9ukzvuDtdVLM7b1HVk0df2ZX7MRc3dw6Zz4RjLCrsjyKfmJoHYzYIMlj
sxd1+SgPp0mPP+dq7va2VqUeEZV4q7ejcZCTPDsHY92sCNz6ebm3kwJbGTnP3DQsp1/hvElzq/k9
pfNPVq7qm10Q1ItrPweLieDU3Ogs6NQ2eBx99BvyXs2+qYpNjoZBANVYYbTq99jQEMBu5+xJXHmc
CuMQx6O5R5JrW9omsh7qbB3bOPylDWpFekJCVM60jXPEW2Ojl4ECiwWr2impnJXsk2uUmnWlQ4hP
yW5+twP5gnTtknZgt2SPfMgxCbowUou/pC74WeGo+GGOcrLSh8l/btCF85A/l4Fbz1/Xhj1bHv51
3agL7EdwyNBVwnB4A50HsVAhk/d/XQ9rXHg0RVNunKlEORjV4U0N997zU6wr8l6xQIr1yncIMa7f
q82n00BxDVFr2snsId4c3TxU2TJr7Sgre8ZgRBt75ZpHCTFUMZIYgB9W07PvKOXBwsR1LQZk+XZW
Y/sbkO4UY4qh2QOPtV9mx3wQ7bMZE0tRquESloTFYBXhM7xcKXMCBHZ064WfXbsf5TDZVGrtf/Pr
zW2gZvdrtZuLgyKzs8Rc6+N2I6DVXCnng0twJDqrxE1XxTIhgIFDEXX522yH006FgrnJ2q77TMrJ
FR0kDV4MnlnZEdGT6smxMX0Rl2oMSJMNq4aHgNzjyUR5zhMNktFsHJ6a752N37uNROA2TEbpvdD5
5pdrIi1VeXNop6ROyLTjTVrdPq4CQ2OXPHPwZEo4Q/iLeacYUcdk2tnAfbazGWzHuax3qP9Pb3OB
v8HyQScZfGaE57KzOUsO0JdYdWdeSa8EiV+rCeX8iDzerggS7HpuCSeyTgacZfaRJimDRYBBNCiB
9SyNmOItb9Naio2ncjnYKWu7SoultXh9Rk5Pg/0zNMfm9kIts2jeFuhtrMQg0asHNTexnDyLkjl2
Dmr3A6/holC3LHOVA8wF1yIb/ZrqkvSYBOVR8fvgfbQKPhxIVrcYQF0rwAvkbFyLVjMLUk8iZL4X
m34QXL/T0pYvorTMqJK9fM2XGZGFQtCYuIFRcd2/SZppiM8bYOwTmC/71Bk9q9O+GtXdYHVXdWmA
YwJ5449maSx3PPTN/VzGeEeBh7BPvqH+fTqFJu4W8/hXoHwb9ACR3a7P2Hw6WrIKrbBd2bwjt5Um
68kKG7St2tvapQHn/TTXcnjWMvn61TmXCLSPXebdyir7dJhRVYvDxDJZk+P/J8ePaeSkT6SkCLSF
zq/OTGlTOztbq23Dv5m4UKMXP7uyVdYgQOU1OEMNBRwzfk8DyVxnklNgKEGxGpBC9sOkPIniqKk7
sB+sogrfeM7ncl1MefIehDURxMVMh4V08o5Kub2tZf+rNU7HxEMpZdqL1l62vutFWF/FUClYz5oM
UjitygfEJV/FdbJcrw7iprJlfqia/31TojVj1y9uSkJZj8VCUm39aZZPAl11w1ktxZzEk+uzk7mR
dEWXG333D0RWIPkEtpZOliDx3ie6dRJzRksnI8tmr2qD9TSPK+AA8TP51/lVA2WatLDyREkeCpZo
qCCLkq1oe22Wk1spLaeTFhTDg2jzW+eKTo59FSU1kJ8rJN1uJdBM791oKRfRlgfZDyU0optaL1b2
ATFJfTjfLiHXqctvwz8JTV6EDWs3dyYSscvN+V0BV1hJ7aNozXnPu0qmEx8Vrfgu85tKQbh1gfxq
Wk66yuRza9bJnpB08TKbVrxNJFnxRDFI5fZs1/6HJZsR/8X4AwYTKj+iUW65VKE1ziFvpOJlTPpi
k8eExkTr4GvZqZl4ot3GtugT2OmL6JrlSAQTIGPhvlw07IZ+jdJ6StaLiRyYzwdQt2k9NJdUQ9I7
TTLFI6/VXIwKf02S4ZzGIbnNCaX0za2yCh2asAN4iLNe36tBPmHFtMwhk4DNtOyjHsI9OoEIUyV+
/qw4Q3apovAiY71dANKa2bApGjYeS6sRNe3Rn0B64PhePIs6DGa+GTisn0RV5AyYNS8boUlMMCmg
hdWi4enL+FEBsuCHmKqJohihlpsw6eUnUaOErPUmI002oi2ckuGh66dbd9FjGDGa7Uoj2YmiHbY9
gtn902yN35CoaE+iupWAE/EP2h9EMWgqHYQ/MF1RFIehVl+0Nk3P4krODKw54u0FVYAbFQfZ8NC8
9/hHSR8GfZTXmtz1a5401SZvC8sTA/tCkZ6GX7e/tqmc2ZsgeQKHYZY51tRrksZbNZzyZ9HdyEmI
qPKsft2+HejsgYx3J8HnZQVPCx5ssMJRBUVdS9MeEmtBREr24V4lzpLR2oCgGc+idKtC6J5w/Thu
IbJ9DUdfWwOyOfUrGMb7sBytdaqDL55Anz30sZ3dDn5jL0Ln/sHpCuQdsgaZqXHMv/ppTjdsOgtD
LScsI29IAuVMHqk9g8DJvGRMw5/+vh2q7Oe9Xdb7/7VdjOfVnLH5S4sN0WXLqwjNHrsWTqxwJb4X
hXjFvQhkH9mHpTP0IDqz/H69t4qxDXAor3bkcW8TOb42mvJbpGJMO0Qaqa7NrUjFsGo7TwiAP7Ws
QkUvP7ZepwGd0CAbnM3Nu0RVXvsuah8d3akeUy19ExnoMg7sjVWWzqbj1UkqxJ1M6EyQ+4rtXd8m
lersFLJtSZIoLMm+/91FaNskY1h5SFCM62koksm1nPwBvbF4L4AJtzoBTzDHtvFupkp47ZKYLUeU
h03Z5kNDwDScdaByOYB19La0V9GKtQ/Gouipp8kQbMaAOF0pDajYKWohn8PEWStEpR+05TDBOn8I
svLHpNbJQZREvd2pX0NFnTjIpjR6E5u2q6GhMRohCnucrKZ/MZKuWbdV2GyGpahLirU34yBaidZC
j51rVesH0Siqyr73HE1WHkUJnwpkMaesOOJ9/OdssrKJgtp8xKG2fZKSc6fmw6Oy2A4PGakrx29l
V7SJOjOQsI+JBgJCS39R5yTntu7UUx9nl/tAcxplVxT/NVDLDdJRDIKHMRCmmL+uJAbEWe7vCtW2
00vOOgGys0IIK7B2kpSrx9wfzP9xxgp/o1g+qIuW6BGRNKIUC/qXtNxQ9cZJlLpRMo4I0n8XJXEA
ajutYhyGt1o2IJDb28FTTzx1GSym8aNWWn7dkdc3CWq3y4xtaBinYZDCJzMEnJDmeK/Nb6r4k2Lk
ZD09NG2kB/n4xCGu62OqadJZlKYB/to4KG+iVFtDf6oLe96mRKxPURDi5LYckn/OjMjptm1SfYoe
qVJ99RDFKU1Xhl7G2IHpLdKPgO9nrCJdB5Xay1ClzlVeGrKlodABkSHECD22GJwrJL+vEbDMfs+l
CkzeSPf9khrUlFl/1FGdm9XmKVvSgxaP9l1TEkYRHUTdsIhwSGDQboOaQtIfLWeTW2fTGFdmokaA
FHP9Ig6DM2J/hHflpsfIhA09DaG9AAynpUWHNzRqhNREP9EKqOelxw1pJxRtcsfEisC0j0LQxlHQ
tnZFgygvrZIf/ARrBe81xMMjdwb1+X4WSFPolUudFNCqJ86frfd+Y2GcMJn4EQ5D9UlwdnQHvv4L
+Q71qSILIOprvJ8JmzXlTh6j6jNkm5SNpfnWdyx4kL5jy73U34fnuEMcayCRD62KUsSMf8o7GwmE
h5ezeqkTZ6JOtIp+Q1+H/261neFrbFH79coZQnUrzRrklDZEnAQF7AOJ37WouteLs8Jsg3Nn683W
MZL5RU/9s4Q4/l/LCVClQZxgxnyrsWocNG8WwD7fRBd34UGqlYfUZw8RiW9OnDbOjEmGPQ0ESPhO
zeUgGrRZDQ/O3yNs/tLLDYJvYZhAblWbPbUY2+1gV8oLX6W0HdIg90QxbUD4GYRtXFFsxoRtGiuF
oI7UbqVJ6mYY4picPUMdkEVuxS/vKLWa8iImruOKwOpSDE0mdnJi7T4RXvQ5J/sBYZ91GarjxVlA
+cmINZ9sBF4P24AUkt/q2jtKPUiJJVm5UpxUf5fMnGitlFfwSyrtvS6bz8nQ0oeA+OfLfwySlEn2
8kI1zzl2tpIUJ6yVvCAA7cQvxovEyTB7vLHMnamZxiaT1Hw7ga0kPs7LVxS1Rmdntbx8RbHFx3A1
Z2H1OE2pflBTR1ohvzJ9yIiVrPrOyE6EXPp3sCDCwVz0CktdgubhjB+OjVgmQivZSesl0UsM/q9e
mgQGO1fMkGhI0r/r0lnMULbd12VF8V+XpVeTDsWmkgbFm1QVY/p/DrGGDlMpn+81mcJ73AULsapr
ozyJBlT98wuk0+4kI6j5kWf8lnnPvOLOY+6yqTI2iS4bH33deOmCFYgtxMODsrVPMQqM17HHavgG
ImCkX8fJa1q1XyMVP7uNFB3Sf0ZWaqbdRgqUAdZuj1PR7iI04r83+XZEKOZ3jQOcW5W9+WrAjl8X
/RCd60pKjrU0qhvHMItnIi3ktqxe/9nNnStGJcX02YVz9N4SjPdAc4SXUPfLg2IQv4N8ljzFjR+u
giytfkSDDbuazFni80aVyuZjjpwKrYQmvCLT1u/tuvhk0Z951agTi8LwBJ2Vyf7GghMsWxf9XgwG
Etgmn3mmWCu/MKIHpfXVnW0n5q7QFJJE4F6xxxzGT90ssI/g3Yox9ieCYpdOMZyLXynFSw90d1Wi
zb9TnKJ4kUlVQbNy5lWph+XLMA3ytcWljN9d8SJ6GKO9C+YpfRBVZu00q9i2w73oPwe9sa0yJfVE
K0H89oIs0aO4lKiyw9HD4qJ7FKU21Bxw/vgHiLmjqJY2Jl6mSDJyM2agFYDPym+i71hk9SWLDJiW
kaRhYhFlL4SuLn2aF9+0CGyijpTGobZtMG0zYGpsqr9N/oSKXqfzT4GG/kcp/xDdJQVMwGizsBdF
+NBW0Q6fhdZVOxytmo2oxj/Qa/U4A8OcqftCDau1mLSXjEPBj/HFzFuoMJq+B7uRPCWFjl+GDqiy
sXp8YYre51VY8a4mmvxUtmT3w6mHXJEPycoM6m6Heo5EgnQp/z8Ovk21XO0/J1AC3PfitkD1YGFK
tzBq4ZG/xgj8nDulNFxRnyvj7JXBoN261fn4R7fWTv/sZrJY2susk89TJKx4SSL+FSWt4zaWgk55
O+vvMo6XOTqsb7LshFfTrEJ3Xh6irA/6rQMmei2KZmUYbkKg4CSKvvbaB2b7Fmq1fhmzICGNyWS9
aUDi65AWi3vXzKbuJyxST1ZzghMACo6x4jjfdA0XJyzL5CdEEvrNmLTS0Xeq7gip0t5oUSk9xhNC
SyHcym9G311UMX5OkF8ZovqvMkcafrTaAWVEPD9L38kvVjl1e+Rjp13sN+01myTUPLEAeCNB9CvD
p/53IO8MVeM+KkV9tVN7xAWC3560kDviuFK2IHK7QxvOuCT2OQ7naO69yMuDgt37+EMyGzRkiYnh
09bvEk32d5NUB17bqNprHrX2rqwIQojiBJRjl0hJfCtiLqjtVKdJbsUh4FeaYTnkyUWsv6bySLZc
y3PerxRbIx4pmsWts0W6eldhYHZrNeug3VlEhG5jw8JinZeGWHwtY0uT7EkzKdiuLXcFrD7Drknq
b62ZAYGrs2XU35ZWxymjXaBI0601dXxpG/QKruFL65zG/pYUOyDoZebaIhGCFa92azUUHFYNFaFf
0TmMZG0rt+gXiiLvNmU7dw104WVsPg7zVjV8zAqWmZVeHbfYJkGRmJp9Y5ftzp/yVzw/xtGF3dSc
xYGv9+ss1q5WM4+nf/cQ3UKoZi6JvHQrik2JuWceGpiVLLZtma7aZ2duV8A1/SsvX81ClMCMNlWA
6KCoFP3EISjiH1YEokuURKMpofvWZcMmXsbfu8Ypsag0Jhd2rxNnrSq/qDlWgve5GxwRj3ZoHJrI
540nuvkxXLcKjQpPTKxkPHzcCNZmBrvxeL+YXyD7X0nFQ8KG/I/rA51uEBfJ47Xoe7+YpSZ7w27K
072+C6TsgGbsm7jyfe4oV+0VgTHlNof17FsKFK3F5kAcpAiHg9DBnXZa2Bx/V6dpaLSuKKtI1P9z
apBKQzcBqq8mZZ4MwOJ0OxVd2zKV3LDFB0u0/C/TtWm0Vf2A1MJyyWmZxww6dkWirE+SDbXfUddK
bLM2Q3/SGRRnXwX8l4uiaSQW+6awOMuGE7zVeCeJemW0tX1Vyyxjh2n+UBooGGYDzBB0of6aEQ0Q
9UnmjPs5HCHliMmxwyBHAsOJGAgLWoVUgDiUbeyc6uUgim1rVBvZh6Ap6oaqIklNjr90ZVXWiUzF
1jm2WuucpI3XOdp85CWsExtbGkzf6tcEvnivJDnrbNFRtCgRdmlL73AZe68XZ46vfA0TxdvYOjAO
eoHW4Y8qbbbTpEonIA2prWdncZj0CKGY5SDORF1EwsgDf1iv/tWAxC/En2Ws6BxL/XaSy+Lwr3rR
QwwlTe5vapbLtyv+18XEWKV2fhBAXCJzhH7TwZ828mJLdje+FgbZpTAuS4Fz41ovr2tRvPcZtEBe
yY40bNXGil1DMSKMXOtgb5VZuh3CIH2L/ORRQLnnxo/5t2j/7OEAAv3fe/hS1XrT3CLL6KDc53Qt
was2yE+qbK11DY/Le5WVxpCS7+X7iFpNup1WVGdg6dlJ1N86W5NseX2Gk5TRde0DGs8gynWU8kdi
Jw7pvtraYQdTuNVktA+3yjJvtoOqLgKK1BXLoanTaM0eW/bENLcGxcK3IUHFdpYX+5TFU2WUJnmV
pn63utfFdmhZt3IhPFPuTYqCjKErRorKP9pFuWngoP9ruv/sOC53IFrEQcxoKvZX3b3Ir44Xu+hj
5/hXYycA8cNzyLiMbhlM5XnEBY3MTlHJxwpMuKyFFEVL5zdq5wVtDaeJb3kjKs3aXMT4Jy32khrN
QW1onqpI5lmiRtbedhLCJUOdPKr2h2gTNRVCzzuLyOPqXmca6OdHOSwWJTHqpxCswFPxJLqLQ6o5
LNtl27pdQ9TpoRxD1sffXi3sYYezPRiYLEvPBOPSc0PsYxfCvq78Qhn437U5ihbRJxrHFhxkj37q
0ls0wFlSNkWvIdWTpeqhMJK+efEzjDaNCgsqxw6eMyMaP5UMrGhtZC156AozqDQAIJHjPD1VkFlZ
OAYPCNhhjCbBfErYOrtDpk9/QXBdAf4eAjftBrBGmgNmSYfIm0bdi+STxOu1Gsq8heStnCbxXlrW
XXAGirU2TuNL2QDijEwUrRU72d9mwmCQ4IqP0FrHzy/N8os/Z4gXtuVRM1TyuNaUlmSH/i6LM3Fo
oqbY6Y2GyEoQnM1/DoTW4JyOPNayyFa3st18isZ7/b/6zmMVLti2/5zjPjRM7P6AF9ZazH2vF2f3
urm0o1OEXO1yB/+60r1O3EwyI3lq4/71T1c716NtZeYI3ARGc0aQEYNoK9A2o5016zqewc1mj44F
gUoqWvulzNWHEtuTq0wi9aXplNmdrTY99kPmvMx+13jEXSw+A1r1ZjA3Gsv/tboUncXDcpaA4IiZ
4r5W8GsIv4tGA4mOJ5+fC2vuU50YJfZHAT91PI85+ouMJBkosAyiLE6RJx4OIFoXvPXovGY+/rrp
OFxECQrVc5bLw/VWCnUCW/b4cCuZ1i6bC/lRlJyECIkJXzfXrHdZLaDrDe18FQcVIOw69zUZiAJ1
eaV/NdQgKrE6sO11KxudCbN2aUHMwA14Qu3uM1Twc69xEG7zNMIE+p+ZIaU661wDfelgfgfNINPX
aP6YDy2gmwe9sOLdpFswOvoSaMly0IiKnDMsn1Wf3QirUuo6Ldhq9TyyPKUk+saRrrq1GUETxVbj
ocOsJJbGkxxNg5cR2fqB+kWlmD9qFK48OcnUkyaV1mXqSauJhgqWJ3558mc/GHCnZty9M8neTk1b
HDJE0hHfup/GBhBc0rrNvIoDtTi0iolnzij5e6TUiTlDZDKNunwJ+7QgY5bXe4J75UvGAmdbY0Hr
idYMUs+5HrI3gtFpu+qG2bW7qHkql6Qq6g6za1i4p/WBgxg3zATk/LtcPjSKP98OST78WfwhzWaG
wKYUHIkKgQdfzvy5CP8oioZ/1aVLv9LOsX4UQ5S5XfNsMXY1cKAxDMl4TFm4tkK5ho0WxY+KUYNA
r5rqR9ObL84oay9JN+q7xNL9TVr2/ruUIXkIlOZHNSP1l/dTe4nlTDuPZDtXVT3m1zEK5WYbBDBA
clBe8NAHf680CR5tjeo/qMuBXVN1GRYCSUy4fw0GlkV6M+DWQKPoxiv6F+Hr+CDmEIfQjACBBxvo
YODSQn3GUxgJMV2bvmllicIdiXTcWLp4G/Ugwv3eCC8x/OlLUYVoLTa+SSSC4r0hXIqZ3gJ90jA/
uTdIplGdJYCbFqyIlZ031ocW+GichrV1NCH0vQ/dD3Op9vFe2XdLcJAsQeWCYA52ChwzlGcGCVdC
UzpB2tPXQ5CR+FkaRJ1oNRS2uYgk0wc4bLVC+8uVstm6Oi0IcdvSox/ylD41VSW9lEC7ds2sq5u0
yqWP3JBWosOEs63XVYl+EiP9HKiOsDxA3v8pU2Tyu18S7K2R8rZLtGtsGuqViOSwCTIJ5f5/6sRZ
HYfVaglnbCZn6uHusDPqp9HmH5Ox4mDUqXpxihdR0AoeEG4G6G8/FtZfVj11yZp1d7rWYc5491HV
Mj7Qyt5tJt/aigZxKz7YB6wzAsSdFzdaCwqs1DXh24TX8rUvlcAloU/AuZ6nrVU11lp0s31SBKbu
8N5dWv+/Rxl9VL12mJ5Imto/IArSP8BGgGKv4U9KJul0r++inETxPNtsB+kmGpJUlk+EWPGQ/3s4
fy9k63ZYQlyWdiXbTYR9sM132ZA/hJhF7Gzh+1q/pKBBNluxyzerkUyvd8DXaUHY7hucWnYgs7Sr
UTZfo/lEP0AP/9aC7hfTBeebvpZQ3rIWSYjQwD0l8jHSu0tyiYa2x7o8TWRPTRXAwI19nhTUjIQS
TNyr20CO7LMoifqlSvRy5tDf3hK/al4A+NPN8LmcVP9Ryp4ACYfP4jBjheLF1RhtRBG46GJfWk3b
Kp4RlLO7U6O009WYMwTkyLqvbJCAe9EYWeO0wf00X4tWfCbHY5bjfyFa6wwlnQkcl2gUVTAtgNrq
01WUDJ8Yg9+cfLY3ueotPq/pImPfAyj1UgDpK1G8+8TeDCZEeVz6NJXUroSXrGzZI5xEZXq2beTy
VAkDQZa887MkZ8tmYnydlpKoklX1DXnG9Cz6N/zLbrFn5q2z9LCBET32oU4An8kcyBSQ20GKqdhX
qNEFWxqWgCNPnzJ9nGST1aMenclLyR43NDwiJ6WysHV5bj6OdV8CrlST1ZRN+FxJPerc3UfQGs5D
cjB52DxacCrTaSLbmmbWVie6vrEtx9zoRfpRxqUESN+UViHpyR3p2D0CnNGj4/NwV+AGfbMJdOst
yqiKqmtwy/XxIs4kA7hRVSKcppp8rbE0ZNgml4vYqLMi/sRbmlAskTNeyYPs4zLa+LpnFypR3GRB
ku+s8XFylhWRg6RmwPWhnk/FQVPrefWqRrAroa0f+P2PLjC2nwXSVk+lrAX7wM4+nT74HsaBs/Uj
xdklvkRsi+0wb8mI/6L51YimdGsuaAa7GfdxXfK3olthR9iD6oY7IePyUFaaswmhGyc+6PNKeek0
5ZujqLYrgwjz9M4n2ilZbq2RIJIngD9D0K36gV8PUYIcr5cWuxy4+vKD48jIDpMnxPo6hABEImIN
6NmC8FWOjUemYz0MHe9lOY2PI7BFNyzac0c4PiBi/1di5Eg7Vlq7Dgql2pStlLmDDsBUTfsVem4A
naJPxezm723VbfEN2zezcdXKWj46DdhWXk792onq3FWi6bfffa9zVE/Z+/5CgpbPovlE3WsbO/l7
nwEmUcsOClzxpIJWc4caU2dVeg/yZGXUFa+VqsX2J9S/p/kHejsbjU8mdzCrGq3ml8wywTP0N9gA
1QHIMbsTTBZcPe4JGUjSsFLnPAVgZXxTI3UG8M2a0omKcEWHT9i96zLnBTtlmLxUZXKJTJDVc0De
zkjQBh+Lbgta9Ls05PlL5/+ukK7cVnXzKhEdZZ0wX8qRAFIWLUIvY8rLY7Y8ZEUu4DH5S+YKNRTC
C0Akh19pHNQXZdIwIUpfur5XXjXr0IOgXEl++KLAC/EKGMXeyDOAiKe+x9b3os/joQhlHHCS7DK0
eK0oUGTWc8KXQaK330bgSQ9RsHeqdm2pmJb5RY01hT48dkpUs/hsq21kIvbV990D0A9Pr6cBFLJ+
UApbcuUoykDadc/WXJCwnIrZ6/y8PoTxsK87sLlInJCaBb4udfJuGOCYFXoO8BVcF3LRZPsjC+uC
kjRR2+HS1KOGHvnmxbaAOeNWEXaVuW27CM26SF6ZICBDKM+7eYbHoGO94Sp+rhzYlturoZNYuvv1
nhi2q+MKBIpDPsROCC+zqiJ1XU1Vc+gSBIuv4rSC95a6f7TNqkxFXpj9tpG7fVES6AIdySgxiyKa
bxMEeHPEvupm4zxsIXvksAz12sVieYS/PjeH0InUjdHJV1ktqwNA8plfWGRjU8D+2GsmQCadOv3i
XWVCk5mdxyZcVJxZGbi8/YKDqUJqzoOVX1p4v6T2X0/4qHzGNhs4TK4jN1d/qKb1HPqdq5LT2wda
hzJn3P8sG76e0JkfSt1EOLNEM5UMfJEv4rS9c63TJEK3E8NDM3zJo7lapx1A5Lr7lVloBQDUtZAr
LMv1LEX2ta/9fTbb0rOPsKY/RUdF615zoy02KAZ8tnkqrS2/4ctDUA3Vjf4sm2FPCp9EtdIUz03U
fwtqvUVBLDK3iUlCpRy6jd/X+Yr7TY5ZNm6diA8kK9FKUDOjP1cFH5aShi/ZQF5frdi6+OE2ibPN
TEB5Z4bNKcsKJDWS4nUo5VW4eDLgD4c9C15FZDSTTVv4p7qEzZ3wY5SV/qH0lY9ItQjVNPVRZr+x
6ua+X8NcNA6SKoXE7BN9n4aQy+u2+h0qReHiBavJ9W/UMWJ31GMsgZsUo8Lgsc01ZYcyZh10hofy
aGE1z3IavlW6HLmONrL1tbNLZJnBptYGdD0DsKm1k+1VhUVCYicfbe3MbpfY08pqTmWburY5mW7o
5BgtZ6W9KUj3XDogi3XQtJfc6IjmIgOAiBE8rDaU0YJruldi+rEb9saHVgQwsgg5XUPZ2Q0pWgN2
cyik6ZdjoTtjOJ/GkGG7pw37nMyTG4Wki3k5j6vJAM5XqI69Igw97th5pWTXUJFIs+oYDy3PYHvU
N4jWq263OOxpqfKWpuUIdrU+6ZPteHHZo1mfQE4Nh/goDn1oxEeyo8c0q+EdQScExts/2wkECyJL
bmZKbtfWv2PNeDOG6WettuTAIv0EGPtYwkK0JuKIumlXHvzj9waTv7WVpy/I+RqXkde929ZpvSuD
JnvIJnB4UtQ9ht3s6l2WrjMWdZ4KMQsxmhhnHWUAS5uZq07B0bRSQw0hDjvZ1ZkdnLCD+D9snVeT
qzqXhn8RVeRwC8a53W132HufG2qng8ggMr9+Huhvpqem5kZlCUy7bZCW1npDhMqGkVwWr7BOEZHa
WSSZdk5HA4ZmUi6XKs3GY4n46BVouHHQhJifhqSICWahtQKPafbDiCEZtSYtrNPMeSm6OAlj+dT0
0HpMYVNMxXgNzjohcdngL5YguhmsKMigy1Tq5iaQeEsI6802PGy6FtG8t+1xUGx0vsvUfe8o2gfS
sXpUrhO0PXtgQMaMFQrS1Oq3pWHnpDVD9V1pqIl6WTedasu0dlBeW79juvw+WTB9MMK2v0Mr7gAn
g30Ap4rbVi+M7yxgOJpB1fo+2X2Pd6ZQ8bSz0K0nL/I9RojAZ1ofv5NPZ8OWNcN3zYsGvwAl9d2z
kCCxFld+jyumCPTDmu9QyCbEbJFWihXjjNGXfkP3zSMh4US7rZuKRb+VCiyiKfm+dFkdwEsywXTH
3b4xJxZZ0zwnNnviKDaHG9bU463lf71MrtwDOGOvzAK0q70CqmXuWE/E2mSUvBdlkcpbl/GVjWYw
2HxKpD0yJHSnEW1SxBj62FizoKhoAI0C9hvjXGVPphbYQMb3qqq0GBa0P90hp8QMJz9s1OqVms68
H+Dx70AK2QEuNIY/aEb+3Fij488iM8KMFLBvWMNBrzIPL+B03C/1bcia+di3aXRb+F+U1L6CWXzP
k0i8kEjtfbRgWLKkoj4jQYySVrm82ObMgl3JOSCRALoOxVwKU+xk1SHtA8gM3d5YzQf7Mg1M/Imf
7bGvTt6CwyGSangf1Ms/VV+h718thwY3rHCuvQ/AwbtejinEF57/aAHxOzeu4F+xwYZg9NktoLUd
O4yyJPajnERrK9GfELzcpymUIRGhraON+YutZDd9nbrjnMSVXfRy16PZp6B/xMItID6QEEADMbKC
3iscXy0qCpEsD10a2Y+x9kiqW8W+7Y3aHyuSGpUXu7sM4yW/pbIctklt72ZXDmfDsu2nVGhYVWcL
uIWWdJlmMqGWhNDPTpVeS6MBpGtcZyShwsGa0wvcjuZA4G/xyZ7RK2qO2pzdhNJGl45HFVGW+rfp
LD0GSMI6DkhAJElKCnl2tLDroupQxSIPzPS9tbXmJZ4n3Sej9g+zNxXmUczn0vKHeaj9pI2VZ7tu
+9tkT4pfUq5/asUoArRS+cdV75wgeV9WpHmyTr6Q7Qbc0AP8qSTKb6WFca2jaShCozXnIwbpqlp2
g96455aYbl1LtRH7Mu8cRy5OhYX7hIDyYYiV3B9c9dkkoRMa9jz7WqecO696F8J2rmWn/JUTP9Rk
acaTWTdl2M7Zn9YAvyMR88Wx4qXqZXrNh3HylXR2/Al1745134F67nuqXZwx0I3COcK1Qwwwpfso
wuyoLnbCUf6akzlezAj41lQnQdJPVtAK7pO+1ouzIgYooAaJ0XmqTu48oMjvVs0VrZ+bKtlSGUBF
DKzIdKTuAcsSkYnCvsjJw0lhInjS5NAeINmGyaRAWWvEciysvAVaWb91bXVXVABvCNu2B6dtf2gY
vweG1EyesJyHzzOfl36CJbfEJzfGLWTNifZDkoXIsBLBx9q8U9l91F4iznCUVKpXyz9ta4CVIyzY
8VDAocDfOFimCdeP3vuRR6Xpd85ArgN5lClHk7W1nymVTrcJkCFaIe0+d+MPB5GIcPJ0XARFHi5T
bLMZHviChkHs7ThSQ+HkHxhxTLuGlFmI1KEa5glowkqJb0uh19dyQoemjViiCts0fAcppr2S4uHd
FWkXiCg5kIPLzxmSl7aq2xdi/Csmcx3ywemLoWnKoeZB8qP5JQfAMRapuLfsZ2OLQrPhUjcR8Eq6
pmXHqkqdSJ+dXW3E06GobW2XArDxhYuMY/oci8kivGmHoAAhubOc7J544mJbrgw7pCmpWxfqfoCO
d1wc1YPx2yDFltVQaYas2PcILi+9XSGjk6KBjo7xPprVsHVc6UNXzveRZzGTRCIOUVf5oSG7GjZ9
O75qBWmhAvZNo+tY7HgeXoEGgjtNlE47TNde+alccizuT9Kf+V4oKMzPxs7JwcjEJOVA6zsSJwGJ
kJQeFcB8JvGRkJ+B5xooYAMBtXcyGAgp9oiYQhpHCQJ0eNU9mhwKl0Eh0KPmLycQ9Plkzr5KJG32
WPIw//xCZmG8iDS/40y/BIOqRU+iNX7YJnX4ZajPaZ+JUzkzXZsKcK6KakbtXBx2mVBPL3he7jTc
n4Km0VAiqSKocxE4paw9d3oJyGvK0VKLGz9C2PCgKuxZhsaSn421gIIwqwJLEtu6R1627OFoIkKf
QUjtF4Wd+lSkAAG85oTVXH+eRjGct1dfTWyb/blIgU7BqWGldki3g28/zGXuHvhx67ORq/XZJt+1
75bqNiOyeRYNC0NasGnz4CUF29XcjmJAn0+HhgIjkk4XsheuT6r/JjRPnrOm/JBuQQKlNEd5XJKC
LbIHq9nNZ+RA+/k8Gj0awk6LB6WtFYVvWaXPl2CeBmU1oqoP07yUZ1aRkk3QFIVWX33YCaiAbogr
rk+qpcXfsjCrQEmqhL2UG523hvCVODTJbhZp932kqPK89BKdmtE6SKbDs1QzsIsJYanfyOotzbrf
bVf2n9/V9mr7mpLFQnN4jhbXJ/EoDtHqArftM7ZX7tpdLbH4vXeyLic+NI09RePZjt8hNdVMdKGG
xDa7C6qynpN+GGVcakGrNtmp6xYK7stOG7O7pngpLtL8YxTfLOTfUIIggm/bKAqYpNYP0GBY394y
hekC6cogyeao8BM1ig5L3hzHtkFYocSNLE1OYwcvUSFYAwY7GeftEyDmQV3YWd4p29XoxBvuEmwv
Wy2p2f5Ghp90gCiRCoH+/VaVHlur0SRfgxHMGaCDfhZwzIPagcfW/HKX/Bd5F5dvNkK7adAtl90x
fbxnsB9MxGn7rWp9qs5ybbbu1piIeXCbrz/l/3c4wgD6f509Ol67n0dBcrE8aDVm5IP9g81JH7Qm
akyhrZgIjJTZcWgKj6IOJ8Q1vruVmyJSPPvSk+AzhdMAuaMZQPzt5z8CLXcqgJOmdNco75NTrhTI
KD/32HPt+2S4l1F9zZgHzqjT4kxUFz+RcYpJlLfQtHq8HRf9uUWTmXS44oZOJhUfYDTlhDhdHlFT
lMzdS7HXxvjuUBWLilf8jt+l6hqHYU0TqJZVnKcYeTYp9cusYSlxgIjgvPaSZ9gbXPCSRfXmbTRI
ZL/LGCLlMJ6Uys54dNz5JmaEkCxHaYmayDN6iDc0Q36OVIEebqcQVkHGuvDVnNCCUSx/oersKxMg
LdfQ/cyLzVdk98q6zs5etfzhx8YXAtDqyRxLPO30tNsllMj0sfNuo1iMA0nlGtZYkLKF2FmyrZ7V
AlLjwDYqEHmd+n0eV89WSsW5qkrEsssDRPtlRxXG4yyEVo0JRUm8JXR3yb6D+peXqEzNACvSctcq
S3PNEM4wtEr5qJlm984k3VOOH8gdzzpq0tbS/Z4ycXCWDs/nznx1HFEdeATKY0Qe/aMqIxQTUuVn
H5l1gCzkAGJU5DdFZd/TekNY54n4GdfJO5mkAOdb88cQiztChM7fQpBPY13QS8V+ziPClzJOG1+q
2CWZrf2LzLxLLoA5ylG7/kiy5EFpEI5L30C0Iluyq+I2O+koPe+cwlyOqAcuh4XSwQ6UprFblK4N
CR93VT2mB7VZ8x0eGamSTGsnevsG0B+bMDE8SvgkRlolPyKltmGCU0zQX7NarVbyShKqhr082lH9
0bXa93LsGlSBIUxS7acOg0dC6qYeOkBjuUPrNLuLNCsgt2Yzk1TYzUV+aYp6vFhr9m4G6jsasjl6
g1TesZwNhWeQUoWxt4v6PJziNH4HKfhLYPDyZEpdeTNUS0G2Xh1Dty9ANlpVss/l5P6Q5K+l54Kt
b6P5QuIz3uUmckoDFeQjStg7FwXln603GoGTOdozOwDjJOukPbRwz14Ts4P1TiX8r0S20/LSPxIj
UOJpzbh7VV6vmv/m0TMGcTeaiNSGIsrfef0XWYGEGmlS+4u0vVfQxtE+ThwIw82Ct82SLc+kGP7M
endaZtG9jm3n3nuELZISPDMGr/KAAi/T0Vb/zvmw563mnVFLy/2v/ufh7cxtcOtvzXb617u/xv7f
S2yH7SXa5vlIL5RTTOYT9sdqJvr5shqxGd3626ttvRkSlZO2/v96+XX86/RtbGv+z9h2nW1s1rpy
Z6j15LO3y3MfSHDNorq+VB1CGNKp/z1qDCYBwXo8V4Dshvgg/af/+dbPVsyUARVL2ceZaM5bU6/L
7GhWiI9tfbOd/7uPaixR5JBeq1mPH5am8ji4hREAIoof21hd2MzuqTketrGtUeGmq8kYXT+HCjt7
iZnGvt7U4Zh2MlHR/hzbDpTtIqnvrBqj68U/x1KlXa2z1dPXGDvOABFp47kycy1M3Do+WDUSv5XS
WDe1NtVbVHgJS9/U/ZSu9oFb+KpHpEznJRJFaGP8ca/mhe1TPPsIhFc/EhAXhxTjtSOFEVjLsBMx
t9ppujfsBpmTS4nKJ7sa2quZ5geXNfaCgx4h0pLlJ5hjh4wt/6VEKvGAuMt7KXPnBv1QDRW2XUwr
sf00dlNKhK8+ZVN3RgyluOCaKbCyAMgNimoJDU+zMRso0I+rlp/CMeKAL9p7JaH/VHZS/YHeWrkT
o12G6qK9UG7u2WL2dYD26xS0SVMeTFlR6VERZNJ0iHKE3rtsGNT3xhkBjHbZyqYgk5Tjy4L1S2x8
T+s/Rtu37JQBNPax9bGMZr0r4M498gSRgnqqfpHLny/bkIz1/ublxWnrbQ1E4XjfQv3ebedvY12v
v3vWIK9bb0iqhQrT9NR1swdOrRO7qsjGRymiEhpsMoZKPI6PbSypCHYBR922nocb3iVpir/I0Pzn
hGVCIpasJBiU9RpbU+j/JqMl7ttlvBo3dhXLMP/rhKFHZt1UZH7axhqe22unRDevpYY/V7sJ9u6L
thQq5nnZvHfceE1PMG1vY7GV3IuSCuo2ZFUDqNu8+r3N69tQMi5zoNaafti66dxWj5ms+OcVSqxn
dYBKG+Z1A7kCB31J69Q5pi3zK5It/w26/TylXYjPtejb1/j/PY8Ufwkc0tD32/W+Thy05HWiGsfO
phgDFJyqJyQDzZMxrfo5TTL529jWDJVa4dVOE6cKcE59XlbNJ6g5/3Pg62QtW5xjrasvX0PbqzmP
qqevMTct/qqeJPqRiee7sk2fKp2SscAk8/PV15itdIAIpHfezlCoMH2eVsZNflR0wDCdjtpvWpuY
EKhF9x6TCAojYob91tVEVaBC3sO7dqz2XUTRCvJZc4XryckoimMqBKDqtTuKvsapE5wJUk3svYT9
bng5+LbKJMO8dk2K6ke9Bbnfjb39PpVyPAqFiG07mk9tduxkPe9iE6780GHVHkmCEjsjO6cqmkAk
LbffnKFkC+aJj61nFVr2utYJtl7iRvabYVqoJHXFfRuq+phooqiX69YFMWUGeKf9aNB52OlT471Z
yaAgCZYooeV57ptGaHRUS4K6rVsh9YL+GkHOdrLBdPECg+GyHYxAdLx907mth2CcDZ6run5R14tm
HeFu53nldTsRO1BiurnHkQTDMH8bG1l5QtGiQuWxv/eSeoBEw5I3bQvbtja5uhOR7lzLON0AXSQw
bH05Onm7F86Qg/2Mk0OJWshbPN7rWhZ7T8GQNR9X3csRmf+VLmnASQkrUFnvSjaQncrVb32csbrP
ZfFuadNMnM8sh1lDTixuOJclge7srN1BmSi2eNEHMqxI30+Irnq9edh6TT3KN8c4MTsmoY2HnAMq
6Ozougd9K0MCtozEezuRycobSlLQaPSjVsZOIKgJrFk+JxhAuoRJbvZ70lhrbswlnC9e594oA1Mv
4qOn7+yVhWqvPgxbo+dHw1SejVJ+63UFCwy3mZ/50MhwVBP56py9i2JAi0wpHgexXUM11NEQRDWr
+tmVw0sUNeobDmIb4saXphe9FuS1soZYXVUavp9ZA120NtsrscYYdmU+xWWcfw5pU5Scsbp+pG3+
u7Zd49giH38TFvpwMyHupWiK78Te7W/XFLdhKrS/yNvvM6+12Cw9t/PiE5CX1LC7DriElfmejvpU
vOKvRSn9GE36dzNtTwlA3t9agTCc8pJjH/DQ7eoiNbXcVxp52lJJy9Ad05qid/KNoK85DC5EBtF5
Al3orHsxh0qSCLCT31L8VOPFPnittqLzS3c3q+QIy1RUGNa6JG1VkLH2ot+XdCzfxj5d2YW5OG/d
vEFvFNDEFea9/RL1M3WofmzgahjTSyLNlV+WtntQwemxbdAIsZTyiM0K4um5LY8k/WRorrRydubG
g9CfP79Qg6RAsQMEFaYKhX6KWrmf6l1C8sb2Tf2O29cjXpiBDKbafRzpFS67JagvRavfdafDnqUo
7xa7tfdhcbV71+r77RjSp96lx7vWn+w/PZPzuykc77WokcVGmv59sIwZ91rMT9djE0Jw5JpxE1x7
KnqLj2Ygc7/2BorFjxIHzK03y6J+tF62F1FtvXdVg8llWRy2Y71nqXcnksfPXm02925cMHzLVGQt
9GPW5MutWJtOHS9L2umka+jVfTvsB1ex0TLS7dukaw573rnwyeigGbANGuuR1GKNmefiUujSvqmj
xtFo7pbQTJIBwdq1vx3aGgqY2KsMt63zeamiaS2KqhVp1GIUx3EoSEu2AqMi15ICwhDKYVu3Wv8A
RQCbd6+wZ6oWwInoTp3O2YurLqdezG+f3e2IJuvhnFjZrciH72aVVqeCjNdtGJr/NChgOiF+Tk3w
fw6Mqjc96XyUr3M7w9EMH2uHxgdAjrTIepWkIxk06SmCAWYUPxuZO+3FAJlSy9X4mScJkoA9LPN1
9Q7ZxrbzXCw5nreu25gvMO7IMqzv/xpfmhb5Imkr6DLGklAu0nZijgSMU5oy7UoAxlAsx7ymiLyO
JSazJ0JAMXAOu3srrPK9jhpx23qeN0crtBIn4PXg2KXKQRntlI102b+pdqk/2ejtgxjpAL1wRgMs
lc3x69YRkhoTOtHLdetqHVAOyHj5YevWc5meotEDOby+ExnP4nkZk88/vA3Z1hwkMo8fW88qRlKs
I5ooWzfBczm0zTURvb5d2FZ9hoth+1s31x3rRULB3Xrb5+ti/ZjbhXzZPnux4rwmK1XwsVs/9wos
mnWtDrdujakztybu1lvXswtkkFKEoNZzt6sl0fCS16R4KSxTWrO0Ug2UppVnm2IBieS5Ya42q/ao
2lSGYkz33p2pmv00jp2fAIgvkld4QfE8tdbyL3mLj5lM6I+6hy5CUV684q/LUk9o6OONV99AcOTH
urKjc2cs4hJFSnKkDlkeK0Q8n/Ui/ciRZ/vTzc7DnPFJdtz6T1lUNlan2XTWasxE3RT0Dbmf5M+J
QnxLBp+NgRa76S2fyhQkThxfKJEe0ml5s5fS8JHjBL5R5/ZTt/QVNvONxu3NkzrkxfPWKLadP5MN
xck2+umg8BgMGQx0d2yop8XNAOAK6DkcOhWNzR4Wi9dNF8Dyy0m2zS/s6pSTpRXzm9U33HbTi4YP
8wd+R7/LxQ0o0D8Ncx3thS3+Nn2RPSdpgm5t7ih7aPrqR22lGkFrt9dc3X4X9oGSWP7NWJZxbyhJ
GrpKfokV7zfhuno2ZfLXTKpf/SRMyjuNc9RAjFJlczGsQWhskmmOAhPkB08Y2T8jRaJ8tlygSA3F
SocHO2smb6cLyksNQIBHVR3IyKeU/DAb7soU0wXUiakSaN+aJfaOlkflE+B7HjYCeUzTAayEbcyh
bYfoav3jwvq+jaX2MNT2DBG98alCxXu1IiNmIXdJ4mUi36sSm0vHeJ6mf3ScBox71dnucS565A8n
AMoyIM+oHDWFuhqcpmYPd15HHiQyzr+Beqi3nAzYDn0le1fa5erfuJxYHpHYtOMfTeHK10Vn0WZI
f3Yo3APudgQZUxrFnMR18tLfc4nZ2TSinYvF2b8LNJi60z1cuPBCtwbR3SneagcLp9ZzbJVk5ZPa
3cWlanyA/Pw1Wmn9r4kKJrWgv0nfN5C/Bcn6qkYcYux6X0Wk7oRj1ohviJa8NKBUtt7WNFan7SHO
kxxbz9iaqNZBukzeJYKs8kBGRQP2lx7BRoSpjSj/oJnq60xpNfR0at1b10JI8Vak3tPWG1aD+9GA
jD3Zw3UbMmAfHLCPb3atix+8NxgdKE8ARGtvG9JWu/qmw098e8O6+pwMVmZil+RYadGq9ln3r3ME
pNVM6vvWwwsmDnM3wrpiPTixs6Fe3Z23nqdr/Wui5CAEnGH+HNPR5j8NXmnDouENW0NQsufRwNZv
fUPsKnOYNRiqbweJqtOXXqf6sB5U1mYaSfwpkAZO2xmkusdzVKEC9XXJ2M3PiK9mn5+5SMYqSLz5
dU5Jd8yWpr+2EZZEpRTnvBCsdFWX/mt3NrrSxE4PR9iPfPxT40X5Rk4zmA1rwhKgNN7qqf4tMoQm
tmOkaNUAcUrvCGLUfLM1fMSUwRvD7dzS0ONzgz1EsB0dVSo92B5bh8h8Yb2vAcPIuTh7gggCKlry
2BrEUaqwyaIqzP5nTJ8TbKkbD/FuW08eczyB8oo8tL/NQy4S49WteuM1WxQmfTAtp62bKl5/0hbg
Idsp2mgbryxgs1Mkn+eXLWXkCZXWo72+vYnlHrh7hCA63LZG6Z3H1mRpy2zXjtPJiVPn0aGNfptS
BZq5DgCtMmPY0ThBHLaTyQiKO1py7GmirgxA/bYhX9AUAmz+z/Vk/29VKFEIsx9gFHYFD7h0OtZS
bf/Z3cY6U+6kxnq29TAPrA5LA8Dus6tHvGspDhHAjedtaDIWynl9qgaG3sSv29i8RGet5MHYerJT
hmNnyYoz+KNbM9jzcw045OlzCBYkTjKj5xtOmbw4Lo95h3aWPeumT22XSrExxo+t8VRxUCtjuW29
KXLbWyLdQ6XnSRYs7ZoFlo3jb0erhFU+t3RSZ22W7r/GDC/766kqi95Qt3ctgVX218HTb2rVx9Zw
H6HgMVCt/hqLzPFdJup0RdFHfWDpnV6lZn//OiFjn4LyRtsevsZcbIK66fOi7TAiWIGMUGBN9nzV
k/Slm7zixhpY3CihnwdIEOeth0GdrfrbSy8XD60zu9P/GtveZrXVL9lF8U6rmwKQT+nct8aVZAkd
CAEw1BmrVQWQLrUYOe4yOKqvMo3q1yirSa95aXLYxoqkJFeZAjEXZVUHcxOpPvd+dNpONg28EStU
ig0T+E+tYkOTM82GcZ/IV7nUj45E4RN6r/K1yhC5NYUSBSp0ULwexovTmwNfAAcF8KkdhVSQUpot
X9VZps9t6p62g9sQ/j4ayfvWO2nzWN9mc7rYUgz8nqPx3ppjffYm2YMKmuPiScZ1WNahoo71rm0d
udOseAF4FGFxrRjO05BB0UiHKFttf0L8k761RlTBhx+uUT08WUOMYrugJgUv4VfUp3tLIHiQWex0
KiIAr9aa45TYfxa3BMEmT+oQw5xQBJhuddB3HTFI0BJ9lB6+HnrhL6CEgylRIJJGrOZbtQ98DOx6
Ewy6qoxnEBPvmnSSQ8yCQIJbBZIOSHkY9Iu6oDXXaYpBcQF2kqsc8kn/YN/FZAN6YVcb6q3o8xMm
sMq16WvoscPonooBApxhvKftmLL9c9kng/YsBuG+LoWlodqunMl3dCQTjcovyrmDM+WrEw6WqBNT
vp1xA/DqIfO7hTWSzfCTOtw10XovqwjfDInBnhsT3mNsXM02VfcKFpF+lXwsy/JGRWiXdFq9r+zO
vQyFMeNjtL78auYRBXjbaC6Iln0DYTHh/tQN+9oR+CfqenQbyj9cRpyRWzF8dJ/HwDENKreVol0L
YtXCmtS7kXPlsSmWi4XgbCwAiRQKVmeZDidvzo6tNsqz7CMZYts27lrHia+5K5ed2unf4gn/ABBT
fRgvUDTUpb5bwD/ujW6+K2nSHAvUGq/IJIIrYU0J89bprnVVkSXRR/hbSxTEzTxcARIce4kgYyez
oJT1wSsm71Qac7PLiRvYWpnCN3CxCeTQH61mRQTGvRaao53tAQj/Qqrp52ridzSpkgd8W0MAHK4P
UGcjg8d9Y7cKcL2s6y4aLToJwLXQkmDH3hus9oYN20b91WT6DK/OlJcRoMFJWRMeRnvfImptDasJ
UbiNeuoguUCYpcyQjEjGTn3Xi5+DrdzyHJ4v4ihBnt5BL/+7uEZzpv6mshJmEs019TxXjfYwYXiY
3PaUe205ZuBvnCYwSpFc+7KJz/FEhFFoPL+zqALonTVye+N699YFKStnQJPCSd4xyCTAzMih2o2U
B2HPv1xTda+Tm3UBqcBOkAr9BDvgaURtyXZO8SBwhIgh02glZkGVXDMl3yAClMGYJn/aosadNjGP
rOVDBmIFeSu55wv9V+ZYxEyk4ak+YMrRNdYLiRHdT0GX7aK0ffXcFo6Z2+K6pBrVSUjmwVQxg2Uc
2qDuyQnI8gVNU/U6JIl27dbGMTGKcyBh5qUv9DgKzR6kntB0diiK0zP3Wm0YZ5kbAMraJ1X8R6Hy
gBJDgqIQqYzfgzXWHx2y5izax77EPspx4TTpMTUQdYKe6hEeP8UtQJ7lzo6kC6h7NrV5w0648HED
eM9TVfDnHWuFUO9myMXPk0eCXer9TFU4fiCswvLZNSCUIrUHh2+m1wnkpS/wscPWD9+DTIXDY3Yk
r5c83tveqj7bDH9iNyoQKDOAN7p6DojBLAEeRgexYJGmQ5j3ew0qU/d3hDSYAPsNWw84n7Qdss4O
DoOdGiA0XYVq1YNQ7hUMWDRVQT4SvZg4jigs1O7r3MyPSdjtlVRjESz9jCha0T3DXn6QaW59Cz35
kzfroED1yDo5tntWosE7K1nknq0Vp9Ok/c/W9a51wjRrtgrTWN40xwWFJawL/xkBoh6avv8H7wMD
TrAdh0qdzU8jXkVXh+RxtRKI41x/zR33Av5hJsqeIr7B8Z+JXTvZjRj4UpqGutFHfltBoijShkRF
F5tU3Wrr2LhN5VuZ3R2ArleA4jwL0A2LwR4y89kpKUrpFZpbSMe+1lbvkuWptF2Wpod67szDIBvv
e+69wWXq1S76vdhyB+edtdRbITLK78QYgtIq4rOOEXegN2q7Y6fuHQeAZwcLHCi4E0pSSsTmrYdw
71gVSQ/V3BEzPnmTNb7kIxpFDj3EZLKwM+O3slDsy1fTjJXz2bWJ/E+2hCImF+tmRcSO3miBY3QL
gJ6N5+2jOPIC4aG+pjH1BWyZfV2NeRQj07gsMqVsSvTxJy/1sIyz+Yxf9rFHKOqupfFfa3WIgqpz
Rbd4uxnZnbEQr80qnmOWk3ZVTdndx6Gbb126ztz0vDru7jIh1G1kfqhjRxVB7vAzggk7KR37j37I
iTys5CPLdXQOzerFMiZ7P5UJ+++1idynxevhoXVaGrb9PXfa7CzYHpzzyEl2RgUBADZ2crFs867H
BuwNb+KOwmZtBHFFfi8NR0XeF4zhSOyxOetXgTOtOG4YMHutSEMVBpZoWqvXFQjM/2mUnnoR/vbH
ysMuwxBIakU1SI2p8DrSLPg1OMier4UAZdFDPcJOEcMtOBKY8HlwrOMBNNYcjzM7zoj3khq5Iih9
4katLq05v6himaB2RPZuQpUmmNcuMgVzMJj8WGbuAjRzRA6vpEd6ctFAF3lmdQGRcRxnGCnAlW69
2d+VDv+n0kyznY553RJsmDmxEvgt8GehM84lnILFvU25phEK9sWzR2nunLbNxwLc6B2vDdCG1U8x
Jvm7WuIS43V/3Cri5t6yBM6aKpCLzk4n54ZyPFd72pqZJQyAlafsou1sNMBjgsqtVQB7RiAFZlma
5+0yuMW9JTIuT0VaM2VPvbPDKBd4CCUFQHDVElQopiVOZfNc2IHJlPc0alB6JUABpQdYlbX8PSRH
oqeUBOsxW8SHQAoO8dH9HEf1znEmCO4r3giA9i7T+HXR/80V1Lfkv+xruks3Fgc5SZZJUIGZg5Ws
mkES6uBxSnlyxI+qrI1vSMijyDk99Cy2jvmoPBaSACu9VT005mo8kP6j9sYx9SZBtX7npYt3Eol1
SymlBbmOrNJ/MXZeS5IiW7p+IszQ4jZ0ZKSszJI3WHV1F1prnn4+Fr03OXm6j82NmysgAhzHxS9a
NUf4zwAxbt9cU5/utTR+G1VmqXhvI6MYQhleTJoqH12bpOF6QIG+rAoQQVZ3J5sNb7Bcpb0KR6TT
725wtFdguy7S2MrERMCkn9YWXH2e9s2hSG3vGRaA86RObzMIvmcDMIKdB82pipOvJQMD5CsjoJUl
m6mSnFM9Y8yH8XecK8o56dyQ8ZORAn+xDnnQGfuqLPoL7IjirTPr5jLCFtlLUk+cBrxxbeHTpzQP
DJf5P21nH/Qy+HOylelcxOl8Q/jjuZ8Be5uunTwFSLk8BY1WszOMFKbTO+nRqu3qXEIDNwLYGUqC
xFzGz1uYGu6AVLATsslYBDtnHrMjs+gng3UOevFDlmGQDVjsZ26/YVrWXrMFM1MuuLoQhMXVdJ6i
BTdaG5N6BRgRLkhSCSY9+qIohn+M/5sl+VI9W167+q4MuK9eC51ulxUpoQA9Gx3ktFZXwcE/TarB
wDB8ixuQAv7r2ATpKYDOa7cG3KJhfEWoHHVDPO9WXQ3BCAluKDOZMLixg5L3IrghBZ2fQpIc/5jc
JrgDl2XNRwar/BKJyhttVXDJLhJNZlaQYGHx94a6AO3rtjoKQqVynhZIIWPZ7K7ogVsHDV4P/i5R
tGUdgdwALNaRXZXvjpIfEjXAmfJPsx9AMS83rlnOKLENn2hriTofBaoomeOcTdlFakZOy51BFjH4
+/h2OYnU0kJ12tkOjvHyKxO0ptmARfhscfU7B416FoURx9tDch+uYDh/dcvzG83IueSoUcsesASJ
3H+JxkyR2dLC+E6SWVadw1LR8Z9ZflMO7jPAO+Mil5SfgeNpGFUD4iR9dcSA+k85Lh0DOObLY1yf
sGQKXir32XWxFtLoljeWendGagVPJkAfK/ZXWgO0W3aoxykdj6pe/xQ8sAQDMOquhl/HeiqSI1k1
2JgRVU5KH+82R9n0XnFeoRr86GEuHr0m5InaSIie2qR5lWdvJ+7TwLrPaa4NunVriNDbY+jO9lZx
lzpM/9oQzbbtoYEd1oFQN8FBHpc8DYmVmsu2rkSlFVih7rOv3O28os/v8HX0QJ9JdAkgItA2lHOF
xzJ9y5DMABGAOWPxac7Hd1E52sGRAiSya+R3a3ROe9BQdnSR641Nwxp1c4jb5Os86ndy59a7BLV0
V1jpdJB7LXclaQvm/62G+MqCAZBnIkdITPLW5iBpCYwUx5CmC4FoIvo4dJ/kwa9NU27N1hqkpGbl
c1eBYT/IrZAfqfc196cNCn3PCjqjXKv6o11sQ5C7XO+vmTv9DPDKOGWMBmh1r1qVtzBtw1M+Q3Ru
9emTvnQd8tnOYts5z8EMEhg7vp0KnRMl3AY9ISvJi//nwu9+g0SxvYLsrof6WnN9eqjJ5CBNDP0g
XYB83zvkxi82gKzxUwqXd725K5zi3VvzDlTx8Q4abOMVEazJuTkZYa7Nx9gNfyhdph63O0wneKc7
LpTurXNR++cME8uT/Jber55Se1ZPaDT2877Jwvt20BVgHks/tLzWcqTE/jXP68oZ4YAwOUhL6OP0
xBCGqcvSEPQRaScTjvXWfJYKdjVTwdQx+A6mi7TgsbOGy5RbTEuqY+4MGB+5C7jyX69rF+nVD8EK
e7kBXGEBpGxtb44fXH0BMBqFXS/yNnRvS7csLUmSW17B6s/SI1n67Bx9pxrArKTPTqDQR0p9Cba3
9V0TXaNSPlfecPEacy8tYT0EW4Gz8qVt2CCQvpAJe3NGofu6veFbW5Y8SQZLK1T7/tQA0juHTnSS
MlMau9TYjv/YBCUtT01i6zGSXqMfyiX5IW9ttmVl2393PdjKscGfmtcArtwuBR5TpIDcehuE8/Lh
0D2IpoHORHXST/hQsE/PuECe+GDrGIM6T/ncvjiMDZgf3uusWMxqsWuhTuSAUoa6u1kLVnXGPD4f
3O5kmjNDiUZXD2pQsHbTIzCzY4P3JLyDKV/sIs15qA9BVD45WfXuwctVpR2sr9OWlsytmWxtRaoU
Q9peeuwHpTFKUC/dtcT0BPqSGcN5krsvJynAM05gVmh2vQ+tfi9vCax2ciX6LndwjW+5hYiSzFsm
XIOPkOq+28KlCLlhXaykV9bBoYbEC75hTPTPUQ/cHRmTo9xjCeSxx8vwBKFc5shT+kc+6XdebGQn
dR5viVkiUOZ1F+lkNHrtFs5uiXruISyC9QtgtH9Cys+uckJ58hKjp28XNowdDX/Og/eMWZy7Ypb9
xH718Tw75dIits5A1VTnynHb79PbUTv0E8T77S6WmUNPmiyfmczNrINvQRcSUgm8gG/gkg1G4h7y
o1KFvTUoJwa6KKNmHVcdMxlsgdetzpPrXCeAOeznnqFHolEc2fsMx7B1dLXOoiItKNhz07W1E4ZL
/VgbiXGS88vv8u1ovLb602zk7Uk1jRd5qtujlVjedb9iY4p2Y1Gg9A+F/O8J2tZxKPLtl/Q6sGN6
WuJIw/QBjP9Ry+wcdn6bDw8IspsXoGnVnbB2hqir7mgLv8swy9bnK09i62O2B8MH+q8UeqY5efXB
giCNLIZj4HBS8BK49OAHFAKPJbdMnow060Bl7dECHuxj2y7/Rsok2Hr07UmuDXrp77ebsJVKTKr8
/0/FWG2EvfQg75OMFOTHSHIdi29pia2Zc4TtBwNahBlkoKt09kXFY1GqyGXXIZdEcdjkVVuj7Gv/
DatfP5TyO9+NMtZjy9zdAwu4Z0MQeww+9DJ+ZXOEpWt5TeYCOZh9MJk/0FphPTnsk0vRhKF6lOpr
1F++oBFgkC5I13GctFQZ0W3BljfNGVsOGkqRGjCxZRAmf2cLVpSkpN+NZddfX84jTJyHsUDXrSfe
AE8/2exSzXv0egs2of5w5YeY9Z3u6upVbrYM6iS23fstj40gNK8DCCBbZbn6ltyOldj2GLeC7Xwf
jo3yzx1CHfRh9JnScXYAAfKLpOXN444nTOOX8vXHz6VW7CJlUN8NI+URri1v/hlAtL9Kc41Q0gU0
vTyDsOuQ3JCW8s9ROXrtqgDlNBe3TA8fqSABTJFtCveBEyIEDyndCrY5oBRIsNWT5OD/GrQ6v66/
fmnJK9lje2fW8czamCXX0/OO/ZP/vncSW2tJ9GNaDlrP+q7Wxwt8PErR2Nho7TdtRmpW+pVt9CDH
/lPeVkVK13G2RLdAnseWlJgc969nfTedkdpS8cOl/invw1k/XClYOnyM5uouhNG3vOJ4OLNXUc3r
XFVeeAlYSoGcCY2IyfuyzLYFW96c4QkK/Y46VWsQXStJdysn36q+K5GobwYghNiCX1u0vCzbG//h
pdpeoO1Fk7ztMDniX/M+HPZPp19f1zlfyP1FDNpvPLg4tDGsXcbC8uHagnUmu6XfrVX8U/UPeet8
YjntegU5z4c66xWGxLvXlOG32nnhXroGmYNKbPtGSx+yJSW2Dci2yh/yPiSlnt8jGND/0mokEZLC
hsjHy8neO8NbacJrVHIlPbOUzbQ6q7KT7hWvW/cOmAra+JZW5oVGLmnp+RkLBawoWZnlrktHfmC1
8166B1b/kWRtUAb+m662dhq2yhqC9C5FOUPCRPztIE9Sgq27laQ0BUcm/VudrRlseR+a0HaaMWhS
lixcmF6DOpuHztHTeS/z3wSAActFyfgWtEN0Wt94uSlbsHarW1pu178mpWB7dSUZsJDyd/ct6Q9n
kLw5S8BOaAmv0dbZrwPrtVyez3Zkg1cJk7fsarEwYiwrJO9mjls1OVYCGRhsSYl9qCed6Jb37o9L
yYdDBq9SjrPxACrwuYZKgWuA1GCl3NBAciwfrhJHvPZVui4/S7LsInemTPo8u8yqs2syx7rIE96e
6Pruv1vMfDdU2KpKTB5+VPSs6K2V1kWu3EH0xIgjZFJ0tLKH2SvZjkHNRZse5RVd1ymlBYyzHjff
5EX+e1WrVoMj1tlsnTRsDuZ5dk2QCIYlDmlNgrpht3K3pX0rUNA/C61duegOO7OFARkd8rbyYela
cDZ1/yacbYsNgEhFu0buqjyXOoPKpFfFWxnDMxE+ub484LlFdKdd1zM/3H65qe8e0Tp1Xe+6zFkk
ur7mEZuTs2dOR7nLctktkB+wJeXGfshbZ3VS8pHMudWU4u0v6WGo722s9XbYGGIVF+T+l66Ix7OB
EOBRhzFLEuoZAqTFFZ9JSi2dvTPDQaZnKfU8YJ56kuDdVAevkZadteUcalJnD2VQtzupNXfZeFHm
0jyofQZIbxiKXRPxqkvgZa65tz0AnhqYovs0cU9qFFr5EckgDJeZ2R9ZlQQ1PDnXRg+aJzhZ7DUj
GgvxPHNwL4rV+9Qf3xZE+6cAGdhP8G/qA6pxI6ocJCUvQ/AoS9ieqEdUIGK7Sj/FnoOyoNk9TDFa
CA6whZPO3v7Zs/z5Oa2aX/AdL72plV/G3MRVK/V/5CVD8hof+Ds/UEGKZ81b783WT4/VenZ2/YAN
B61FHWcYdkFT11/rGUwvU/Lys66m9h5FHeBVEbJdarHYApgsJc+5VaHfpKpIGcVsMjUlOG6MGKvH
cSlhKQkzgQFHgTDRzk1hl4/zlFSPEpMgKwoH3bM8R1iYRXiriINDWSE/5E/Dd5PNs3OrLlJ+mVoZ
2JGgxHFYFoB3rs/MLS5iVK9VCJ+Gj5GoioLhoc0KMEFeOzAfbgr3DqQG22sei+0tql9TP0XPwxJA
dImefTX5gaymcpWsMsOkG91FVLkKhM8Mi90aJ3huUMN+VtkJfU4VTdtP4xgwg6Agtj2gVanNvcyx
FMVDdjcNQ/eoJZ33NC9BnQHbs2lbsKupsRWEepbutdLBFW1gd8acMJsbRx1dGP+vKYnmxzUFmgPl
X4c2tx1fRZb3hMpMtK/CdofuqXF0NMs8TFOTo/EGmL4wNPPOdoA6A2vVDrqtJ+0OK3hkMHAAL72w
vK+g2t03S7AlaZ/npGANdUDayIabVup3+Wymxl4zDe1OgmIK/pNZ9JWynzxY7l6YstiMqMFb7wMY
de2x/54M+TeDrXRw4dD9ebdM+MwgE0ErFBUqMf38F9udX8M80b9PTQJaAUGct2DMgF2jg/U0a+wl
W1Ni3So37+/0Pm4vaRoXjzwCDcp/q35qRoXGlaXmg2r0bzWqQQ9ulDwNdtVAfVXqT3HPxpGD2ONR
klLAVuhn5NfzYz3ueow7dtNSPdZSTPlisFzLcexgk+Uo0G7pMw7vDrbyH046mzc5Vd2Y2qPjhRfI
YTh1ZsiinfjgVIftF7RB8jsM52Q9b23M7VPTtcdcRdZm72Ox3AfZK0aFM4v2RcNc2TZvEC2aT3DP
+0eWjq+Swmi3/YRpHWSobESsaakheY5Rfjwocd9UFz0uXAMBakP7YcViiSow6O7RT+vv64Fl5TJF
7UQKHJQsrshgJqDZuBW6qbRnxDa1vSTl9mSpunyqHDBhy/2xxxGgS7UM9OKzPf5e/06a5P7ZLmo4
Z8v9Q3UaRF42efjT02bGwUQ5RaISVMEMw31LS2sbWyQk32VKsZR0kDsOwxPAGRB4wbAD14WlQlnR
Ken1t7oOwktvDwEa72H1oyxPUh4PYX1KdVSbqllxWLBWXNzCWQ+8NkEU3HdLMCTonriGf35X0Pcp
djJfAt+Oj1AY4ls5ZngYLoHEJM9klo1lg42iWqxFDX6D/1JRDllrb0d3I+aA/5dDUncAX6Fq54+n
absCkduX8bFUWQ3cf/h1UlsuMhWl3tyn7cKjYNvRtFoYsChSPkRLkCMw8SDJyfdRLIz8AfK6GrO4
vhSXKsrlu62SxHDQu/Hh69hH5uDYZVUlLCsPT4xJUe6cLxZQfJSlpPTDoZKUC7eojl4chMDXQ+Vq
747IdPPYlQA0PhYsv2oqY8iOL3Nhf0uxJwW5NLvprZ2q9OaOEYATDeXNLmOfUWW34pgUofaqluFw
7+r1H3moqa+DXaivelg/dnSwj+xNw3RBdJCvX2+g/+XUrX6zgZZ8cTNOxWZO+ZCiZvAlqpSv8JGD
Jyk0y+DBL2L7WcpACh9TCHWf8qXmWH9JBs180/yo+KwlV6nCNyd7VZsG+uVjWKfTfR9o6cO4BIj7
6cPOTGqidjPv6LNB4y1JqQPRlI0c3/1LTQbcS13WLmEupV8yr0ZHWzPavSSNvhkuBq6ph9K0UMTf
2VbXf8LGCukia9SPEYTKL02PLYIKX++88Cu/AAUrD3bmm5cRy8zn0h7fgNB0363y5+w27ldLcdu7
rIyQTrL17nszA6RQHSt/RkQHLd2w/x04dvsdyJZ+mGNcxO3Gf9MAn6Fh2w7gPYnFYXucsYaFL/yf
LGiRfxd+yNMtB1RsNt+Xg1cf8WsrUZhzirdMsey7Ju0mNLf74k2HMf0J6/edFCrA2N5AYHyFyas+
SJbtN+wvuEN5luSImsRV86ZkL8k6ds3nmV06SckZu0F9UNF602FE34JpBpdQWKFxq9GKgRZd+6iw
2fkDi+5xdwCLh6wn0rLHyh+cOynpW987mtpg0e5wO5l9eh4EY6IvvVr1ezg+0Z0knUi1gSlE/U2S
NkZE+EDq/r0kZ2X66fLNf5TU1GfP9Nf5sxGD7/HH4BJGg/KSZq36EPnQiEMfu6ohr54B+hyRnehf
Sq/9nMStegOsMLzoesurEqMqXyXuvVSQfHQRT6VSZ4+SJYGJylFkQ2CoOx3D1QL32MwOXqR6DB3t
OTdfmqY4uZ1bYVhYH5ExL2/25BS3qIMst4gFlzdFJWi6ykVmVp0OsdcjOm5HzVOoOViBT9YbCmHp
d9WqvCO6meVFknB0gNTrxZfSHJGkNHqwBEs1rZ/8HZp+oGryEXdltQUoXqXfQVFnZ+j4zkln7+O7
bRm33FWsVzPMnIcysQBYLNXaSf1rAi155dOmPTCs03AjIuYuwayl/p4VvAb87n/ytioSs5T2r6rX
tfM/Ha+3AGA6O36qx7l5HJUKuHThIn0HqsvkS/RXrvqfzXGwvzTOiD5Qrhf3WWjYKBtXKYi4Yf7a
V+6LVB2N9L6ODO9b3eTqwa1j6yEtPQxY6hq1FHRhP0NH+qUgfnWMi70LbOheLXmp3DH+2WkAxCzD
bZ48swvuFNtJzlEaqq+oqtQ7Ob0zf1NLr/nVsW8EjMiM0WGcjAtrtiWqu6X14tlojvO6Owhbavku
yeoCZVw0qu5L+tR7uwwPva/HdzXi5H8XrHWkuNxy4ZEAfkbG/6DOgRofpDwE93gvZ4sdl0y7gk5Y
OeZ1TUqx7mnJeOLVjtaagaa/WGZinVV7gLu9ncJyzJsNvPzOCS3lmGqFji3V4Fws8L5XvG6ae80w
nZOdZNPzhI/LoW/V5jNvowr0x3V+MHZ+QZtH+d14b+6QMCQdC+v08mq3hfkLTiJikSb9PK2PlzZL
HEgqwXysq6p+jPW2vphGNdxFbmvh7uuX2BJ0DvpYgFXp+GBm6iWyWH7vf4+D8XMSmcpfCkjL9UJZ
riEVV1h/TunwM1QU55tmNxlqx9r8GtpogzNECZ6gULvnbBEVVxU/vfVpbJ1ZDkifXKhAYJwbi/Uz
OjLbn8PvdMA/IB8qf+oBPsigkxhhMwhPAtf8K0MZWe/6twBrjqb91HdgltEpbt68ljlh11faE7iN
DngODkvwrpwDi2u+f9F1Aw+q0VkkDdQUtzity24Sc5yaLUAkEB66BFkX/Gs+ac7gveWp902bYuXB
7D2Pe4B8bx2m9Z0kOwPludyJu6se9whTaYzLrl0J1K1oXO9zACF9Vw2h+tBXpf85qufvuhXoj5Ka
FwS4o1tPUtXTnFukWf6zpMI+OLdpmX4yC93/7M/sJRZW81oajvPZP49+5nyP+VSe21Ftz047BD8K
/VwPtf2jBJGFZU5VX4ZgKL5hc7fvrcj9xDzyHpOH4rH2FcTzA8gbXR9quzVvKYgKdpxx1l2YLOMZ
saOJlwjhNSMy/hK7QwsxtdAJus9bhcaojUNld9ZpwFLwsVsCGsZ0aPBGPkhSCtiwLR6bGbctLKtv
gJ24ctBVoBswHN2xdlc8GktgI8V7cxXjIXeq+ROrAN+6Mpp+TNEC9Gjhc6ADheReqn+L52H6MdaR
tR+X/GjJ/9/1XSSXtvq+63Me4Gn7JnARfPvP+bf8fzv//64v19WrAea2Zx7N3Ir3AxP2l3KY6hfd
MfWzveQhl1G/SEHO5HfNkyoIRTYv5ZL34Vi+nMhZKd451vkmSmAtbEuvatQTLSP7O0/FPtrLzdNW
TQrH2PN2dQ3fICiflKy1IEzC+Rq1egiODu/6oUfH5pCNWvEkwWjyvIr+i77Tmuqoh4l6H1QQ8eik
JIFCu3rfLoEkbUOBdL+ms+rQM11D6/E/pZK/JeUIyUPb7pZHANq2rPVMWzql05tH96nkdv3ssf9A
kcz7nsBnolGV+dXz4ZLqo/Npsnvvp4EAHauF3vBkuS6Gowl6K0WqRuy+wiaGeHxtSuVk6N78FUWG
4dxxVhE8/QIt6yrXCDPgfH3VWg84YXuPfqex0bWcG/OKJ5279hnciIXrgGGc9KYd7/Q6RLN7MdwR
R53VXMcKC8i5TL6kQIIere6jC8gKJnrvXM3ULBHXaf2XzEmUFwSiu4N+8bARS+YZTRcD7RhEyB1z
xxAEXkw81melyvozkz9k8Y3fldn+QGJk+BrFOMEnXds/RU2vXdS4za7+mJqPYaDjiaGU85c0TH8D
Osx+c3CIHfydYpqoY2H9+4KfzNkYu+CxKprmpVgCQ2V4GBbIJS4VDH2hIjVANqy2fNRSePFIJqvH
wSu6R6kv1TB4OmIaOWGAhjhNsniyA5nHS7ZPXgLEOvBVa9JnRIcwiLAwRjM6dTzhg1Y/WkGXnCuo
NQ9JBqnCGM353nFBFsOOt29ONkTXAinjm2dG1pVlj+LOm+bhLqvG8aqoUXnLjAJjH7+P7pPGR+Jp
cNz7pJzweq1ZJIm6xD/FbaviwKDWJ9crRoiuiC4jANU/sz9RHtPY6V581J7QDQY7SI8DGqjq+9e5
w+oHc+fxLbKQR+7MXd+FLEoFhfq5YQ96H46q8WV0XbS80T39ivdMv6uiaXzw8aFCgjpPD9UURihh
oR/HtwnCh5/OfySNe/TxI/vG7nWDrk20cO3n6BUs6e/IVuc/lMT4g4Vf6OVWwEJ54OqnrOXj7A/m
uV/O4Mb4d4ADK7F4GJlQ2RMinUBM/ijAJeqd+dMDa8AUMBtuaKOOzzVG6osa/4zoWv3gWVOHFDJv
ADOj8pI1GkIyiPeNjzFqLQzKx0tuKtGbr3jOo6PBphUj+NDsodxZ/nDp02H6ZtrMnTQteHML3hRt
ygtkA9TxWwQA8BiUQ3+Ro/Q4udbGoN3ljjYcWEss7mAExUxVF2Sw5WHI4be7NcucEESUKhJ7l2kv
JZL5sWSrPmaiT8gFtvNIXlW58NDYwNtnOAY+WmWLlWOrdF86DCzvRl/NkK/glmTobbNuOcD0WJIo
2nnHqS3wuVySujlBWjKt4ipJP621HezEeIfJAyQ522FSsAR6HuL3VJpTeRu9pMLBgpgEWx2JSR5O
49RudCBKQw4a6/9w3IxgVAlB/X+dW5LvLu3gI3BlJLR7l7cdItcfo3K+y9JvzRSGb/S5/q6IHeuq
+3Ar+tx4VT3HPxtDqOznnMfseEX8bFfFRVJykGl4r22XeQ+WpVyQLpofva6BUtjm7dd+dKqdMTjB
zzZQ3iAUeX+amnbKXboDdMD3gZbrERUQ5e2y+DeLGU+og8R/VFEd89lp2m+L3f0+sbrygXXum4qI
+wNEgeoh16rwhJzpvEtMtXrYCqSUAdbf9UwseYrW2avdFyAyODcvZ5BDpOKW7O3R2TlDzZ7lfy/y
4dTKmMAX0v0vKRhVBDOXi2wnkGQ6qBc2v+K7gzsozn03BhgQYR2K44vSh1BIdOfZRMnxObWX3lcr
QBiYobvmwfTFUil1Lw5LBQ+OinFJrCL1vyaXPJy6h4doCSQPCKZ2xBeNXZCldCuQepJX1Wp2Mgdc
ASTZ2kZ+jJCFOXTxxPJ+Vf8RQVzwCrX+rgUT9Le+nL44JZP2emr813zO+wNQsf5F72LUMJ0xe3IN
RFViRNweJqsfLgWoWhQcIzD72FZdrdRDE2TpxQdHjR7zVK1OGXPdZxWtXVYMWL1OrVphYb3IPvPr
wj1r3u7XxEYBxZpN8weeot/8JrV/lZZ/p7KQGaCEA68pqROG0p+LsrWR72ORgQ2N7vc4efd+nhe/
jCb+qZisUtNbAqAHNWRZPW5YJlILFpKe2ZwNn/16aNA0ZwIhpaMTlrcwgwoopTkWnvd+Pzc7KY3T
MMPzEk05KZ1aO32sFfNHspyJHY/8Ka2rVymLTZc1J4SWGJNHT2WrKo8xTkLEA2uOniQmgZoF32dd
ra5blsRwQw0PMT4+61FbqepkzjlmI2oneU4TIjfpNvBOEQfdb/W266hD9tCYhX3nzzp15xhXKphI
r2PilWwR+WyeaKl289xOu6nwqOCsR9o5nZGKkQIJRhfVoL2y1KkVZapO2zGar/wq5xJlu/+e5l0V
y4nhkMnJt7P12HTse2cqD+t5pdhPYy7xruZsK8oeOyzzYNgeRLDl9MpQQxGEwfruQClYLyk/MMxU
/+SZ5pc1z5BfsF188hKaoO906rUJ28M//qet9t/n1f7MAnQb1t+w3AWJvfuxy49bf5OUrBftyuwp
RtgVqvjZal31VizVpIJv1izzSFRKJJjk9kvUdDukG4Y/PHaEHpRuODHawE5tbB6aJKr2NQYWQQTV
LGjyn1bRTGjogWns1asd+vPZ8bq/gOVOhxRhRTX61esJ1pGmjR+Fhz6YN3TXMG3/rDPfOzFmurlI
mEaVHh00e1qkbL1ftoJFdtztlJqOHKFZEzl812ONscHdyq2TL8wzL5DwPptN7+16Xjt0Paa32q8A
F3eftWDkZND8UMROHnu1uXdi+JcVqCcWdI4pq1uFqf8Mi+FeYddzKrBEnJBgKJcNv0Jh0yGB73uB
R8w01UtukaK91G2iPKsxU94SP6Pnyr+ZjEWwl1uyhrGHJpUmD2uehonLbi6G7LodFbCSd8hqJJfw
TVWepQAO2s92hnFVtT1Uzvm1qV6b1ByeBwZCrVOjhZ4zJR9mICOIl8X8kOCzUmKygkMOtgdV56Ds
0I67Eaqp6YE3tNLHXhtxAFuCKfVf6gEef1bcnGCwQP0TFKwW7+GYjSe9QGtM8nIUGM4zLmssmP4n
r5sZSCBpqp8rXPQK1/KfsiVAjsIrneq5tZFrSlt0cUbGMM/zEkSpUV7cyZl2kqQHMZ5j1CggDDVr
1pbf2ObXyGqNO8lylUpHl2ycsQttiqPkSWDovs42EZqNUuVdAYp5xtSsF5ZsSy/Y352K/CoXljw/
HHa21xqHdqrZsV5+pBRGiZrfLBsBwiXLYln90XGUwxCE8UtRHgsIwc+tpkUv7Jn/HqPKvw6a8YAQ
eXo/Ylb1LIE7o/WPrJV12vLSqc8xcUOZP1GVWIHS6Bt4Xnd3iZVYzyz2W+uxXWQf58LH/ShsG1y0
XCZtforH0GyV7nlN45BUneoiNffgfCkPS0u/LYPnuHGfZo/RQT9X7BVVnfnseYnyZEW3YEkYUfx3
MFr1945Vy7vJTJdpIXwf3P8AZmz1xgSVo3Sm65UTOWph410RPWN41z2WxXRYW9RcRgFY43aHKnLz
VNRZ8GKySPaix8Vr6QfjTapJwJBM32ELVF4kKXU1VNYPVgVyXI6SPBgVKZSE5IE53Lj31MB7TnPD
e0aXe74zjO5H4NeohCz5upP1OEnFOz92Yf5LNRQwr+zchw9Sg5Hfsxppxi2aaX/FFLUXJfDsZ8ii
zjMOYtVRC128DMbZeZYCrUXcUy3ZnJGkFCCYYj5WKQNGnDcUlGPDlq1kw9j3Ef1v0lv3W92QtVPM
zBrnnOpVfHInEBPIWYYvJWyIA/YsydFwUEbbO23lnwzPQDkc/ZYXpJ6jF7Nt4IYaCesHI+uhrpFi
KrR4mUjA2GXGLQs3T30eGW2UAXZ4CmYh/qLU5yM8/HdsSaKv9zVv8fLDW8MDf7dYq/iYQ99JDLvm
jP3ru3ZhCXULhFFiEgwClFwCJrUAJyUT6dru7OnseI8xgi/F9BauwKsF560y7K6/qfrMMkvLLHYh
PmwBY2SoDpLOhPXQm9lXcyEedQuTpl5+At5EMI9s4R9ZFcJuqEGyKIDu7p0EetWOMwZH9aK/8d+o
nnq/okRHA6PJkX2U4r6fYYhKNEZ2Bsn/JGabA+F8Nu1Q2VvvmDthQZKgMxK7NluIchfXYsRebsuq
zBntE+wOYJhBXzCPymQoUOy6v6bO/NNHLSItqvOI/dfB0l4DfB3viq7/5nBbbxF2YKdWM3+Ek+kd
xwVVm3CawrvR42RH+b/b3ZaYPAH2sMKjGXCvFFzSbmqnH+okMC8tRm13tlGUV5tJQlLF9U5Ru/Ng
2p9T/rVljTD0IXWoPGGagFYzJncRpJ8V6xDXkJgXUlq+IK6d5WFJLEO04VghC8J3t9fuGpQtgspm
o8soUeJL0vH+3Y2Bosx9s70GCUVH2ytK5rPez4JbFVq/zCxUjoZ1Xwz1eNeE9rAGhhmNd76+3Lls
+pFpenUH5be68/IK0XGJ5q7Xa0eJivWqxCRIHL8C7eShhrFg54vFjqU0Kgg6DDr+sWGVnpNfowwh
gIUjuvxNCeQPb8kuM1CW0fDN9BcO07xgFOV2FMI5lWg7s+CVZ8502J6MtNMtKTFPG7C3gsBL512g
E0hgLLC/LbA6Mzx3pnVLFuy9tAMJoiU5sMVxmqPmXrJK38LcIXAZjYitQS+OBrbS83z7oviUak2N
+6iRwwFbWGNr1On04Zog8gVJnnu66ENUJjYGEkgyjlAh1iLld82QcrhhDNnu5sbpcUVR4vHmuMXB
wKarLcZpF2RY64b4Ux9Ut2IWo6v+mbWfP710fNPKRViX8Qi+sQWGc1DpJ7bOj3rWwxtNHrKiCndo
lLFROpfhvQ0W5iHwuz377c1umLLHTOMTkXuVdfBQWb2pVbunyyjZQmdlsay6K3IDy9R2Vl9g3+uX
ecBByHbxpHW+tnWbn0w2YUCxdz1eLE1wilqMKM18p/QZ+yPABA98cOk04idT1+z9pE3K0VdabGF6
/YT2P/J082fDTK95WbJ+hyVR1Jjfq6HCs3BKT8gvRUcLol/RdvdhUKv/w9V5LUcKbFn0i4jAJAm8
AuWkKnn/Qqhl8N4lfP0sdGfiRsxLR0sqlaQqyDy5zz5r+2yOTCYndR32DGQk4xnwK36SjJauptN6
jTNEFWapAqBs6X5ut4zowcKFi0RBczpYG3Mm39jtwwZERe+iNU7qt3d4YdzJIyqF718n7xwveRak
BGxFVabDNSWiNDWQqycd8K2VQccnNLOdfrOIiWwdJ1WgVts9RLButGY4DmbCiwCHLhWSV1okzIr3
s8AXM7947iZdEgRJPdZ/O2zd29piGLBjHHmq8oOlLQwCa/j9x1k7UFGsAf3HD4rnZOcuzO83msxh
E2HTcVdqT8FsjgseDfsmf3hcecsxd+8VCKQjHU/9jJmW9AyXBAa94o1umNJlZn6MAQa7sauTtTUK
mFNMPSXa7xCRLdOpy3YFmZkcLkWy/th8Mah6NsqWQ7bmRDe1OX61JXQkk1s0MOaJsKZlpt+YOCTm
6JkIEUTPdd6TgCuZE2OCOyyQEyzBUPia60Ughw0pAmvZV+bwGrFfhFBefXKZyQctaeG4/CzZeilM
iHUKcOUsEL3sy9hq+zLuo/sF4vrauv+aglS9WI8/l0nbDy4HwdmYwq0AnKSVXOOV29te8q3BYfVr
RTaxodY3r0WwQIA0tB+HiES4RlZ6sgyUPC/T7yEuuIG1FGGUTE+L4e4JwsU+kmDF0oROt5UTkpZ/
5a0x7tdWjeGSFM1ec18Srap8OyujXVdU6DNTtbelVp/XhCecB5TB1DBuY5UNoCmX06h/cvJPAm9x
pt3YPfY5Ua0deV3o+TvpNe/GMIFnAZDkWoQeD9MLjlwL2FGWBKR4lj7VoBGs8Fd9j8BUf1hU6WdO
crSFpvsTyC6ZiRdAYq3AJAnmq6A+avWwykhfcSGG6sZ4NKzY5mvLa+xNn1HcdkCd6u9sfVvNHPha
kXxhzi3D3nwmQvF5wi9J1wVa6nztgUzdehuDGt0QrU0to4NkhglYRuYv8g0IE/mezfZNrWjaF95Z
mDysNOaLpVP9s6Znu4nU4aHpz9E6EiBbLQfieSXpslVyXP6RnI1e/ZRX44cxEiivD8udyKj8x3XD
9dYIgUSj0+gTrNAVkMkRzzBgw5hrIujqESBY9jnxIvldQyiwZmmnRlFkJcJog+HAa6+HhYPgT6TA
tdXsu9KO7sk2HHa0drJAtc6zVGVoVSMLgQaGtijeyLgvQsOj4d13Q+r3ffmKX5Qhx4EztMpT8pJw
b8qOIOEtJxZntNr1WvECzP8edJrr96+ThEDXpjlz9/PJTc3vWsu/y9T86luLsMAOMr/OGQqF+1DN
47J3S5oFqYGX3S3wESVL/GaggqoS2N+81I961t60m1BVLVsj9sfqHaIXZn7hBKtsPwkf7l23U5rc
xp2b2ynJ/LSWqCWbUbeN1ak22BRKPEISeB+sF1ZNGQeZcerK9NbBiOE3RX1T5vVvaTmntpWffcrB
S4m7xC3KUOjFEaMKelA0kNcyR8zVu/PVQJpZDKo6bHGg70Yrg8gzT3koNdLoTW1YfM2uVBhZ2pcL
2SiJJozoqbUThEqZgyMPi+qeiHmjDV2KAyrAwV5RMpPquVL6XpDqvXcTiX8Yz0pqc5lp9Zun19nV
FMSJuzHEHiYrgTZevCzrUITwZ56Sbv2qlXw16+V+koFZynYvY3VZQXPmEvJcT/6kIeWlBmPt1j2c
wdqkoyb6Ux5F2LTlYU610E3Jun9f0ubDi4sn2YxnJfE06vNLMhTHHg9OrrgmsqHfg2QDTTOdE8CB
GNoAo3WFHeYNJ3CtC62O+xOqvF0c276eEXEXmHHwoYEGkF0R2x/LoD7Ipi59p9CeexeQzZCa732Z
f83g9KxWvTNf9oNtF1+sdVin9DSK8mlhjDwo9PqhGYGXp3CYphxHNa/HoyBE7FDTBsDzZ6Ed9euB
BiQwtf4Uj+M9mUZkCLro4/Pg/PSiB03BDkvGNlHvlQD5C0DZ18RM5KVegW0qzuZQ3eegeXxjne2d
8LyDkt7pvewB9EEbOtXKHuDt55jlF+wRCTmapLFfE4pR3zA3jIXPAZtuckc2EcoOqvBgf+nlcM71
+W3kl+Lo95piwoD0Wbx4nXbNyveIuazxx9HhpY9vDJLpa9s8DNl8VHW074/9XO17XhYWCU7+9A6V
T28vpf6fQQE7zU2KSnUcyFPTe4LFlHfOa1ifo5XTT6n2c8rdO7vRT1EQoZzjT6tU9yrH4Wx6w93o
FgF5DvfNEH/YJedGRsiIbpiLd4eZevik9RTQmiHlQRD9uXJt0BEAG19RNnTGTEWjdq6lYzAeD4Jz
xsnjtFyXN0SPdtQBqY5Wxe0yvsoBUXktXOXD4bktMtX7rQMRUBcYjqwyfqpl8dMMqvPLoZjD1htJ
jGTosEv006R7D45FEbkkkLOreLq2eqrsZow+xoH7bh3NvQTm7fTTxUK9g5yShyDupFbQDW0jUKJ4
p0DuvsIgxOgUI6FZaIfdZPEiO7yMRJ6sLOhGGY6m4zHw77r+lM1lWD72JYyoKdf0vWnBbOi79IEA
+CGCbc8GRyV5733rahzPBiAyTmP20Y2GJ00sYDe98UMMkMYXLcX3Mn50vbePJ5CifUpGsZd7YYFE
0NHgKDDGh5WucfNQhLUiC9oYRWDU9RLFOj+W6+SeCJl8dVLgPezg49R8GwO18TJze9bwdbL0LLSa
hLkZhmLG5dKmDwbLT8h0Eq4m8nvWtD3Haf1LyGjiC2OkrWQ9R71LUEn1z4Bc564dUxIGiWBR6pLP
WV3GuL2WFIvxUN1MHk1D8kVAXV0YIHqh1n5xaVoEdrxlRZjqa7E5AeTupG5cj61GLmHujlvCILu5
JEAq6+Gotq+52XJ3zIHsVv3WnkpFMV7kvnCpwWSBbyNOfyf07OHarjdClq3gvan52a7nnWHaisKK
0IzUge0gxzttVs0p1fI7K6YgJ5O2Mu3qYKFMte06U9Am04EhbauXZYgg9CyT+B98K9ipOZ69xGi5
A7hotF9Ev8+0zk+RtBTJwAPdypuyAWMG4l74BW7b42rHXdhDxPTmLMhW+9KNHt7U8cfWrohaPqcE
s1aI0AAf8d7lzY5RxrtsEmKvV+07kIWrsVohPtcbovmjFQRXK89gWL9OnhvhUAnhgXIRCfxWj6k7
6xTMJBb0yj1gWrKJhnTmIJMM98iFqRD7MxtBQE7zQma7NPfCWp5MXZ7bjDsw4RXOBaESdCV/bCea
wmKAOFzuEkMeUqk+VnWFc+a5wJHqkwvS7kqD14ko8RsmMbCNrJzXJbNKw7JJ8ParBplv87YF0EPe
zP5aM/aSwCPfs7VHUYv9BOB2W6RqHw4qo1ALBurDRpcj/SNnYdOsa9CB71Ni/TOltuwjcwKWzAgp
REOOp0UB3o6K0Pa4+muN2QEKE2ITE+ZXqPGHNIGRlFu/lhwqXyrkfhtqEusmEqINXtDU71NXN6HK
OWFOyqmveVwljm1+Irj8kKHcXE85XWuTxv1CVFFuGg8A+8oQqwwDlJYR6nltb9+wS9GIQ9Okse/m
B2HDpTWUOjrG5FIHZE0Aaq6HnjK8ZUYLjnq41lKutroTfl80z1lRMY4krwBjhmtN/TwPHqm+iBS+
LJLDTOI41M71RmJhb8T3YnhfTblmIUa2hst0vHeq+d3p5y9Iosd1WQJpGh+1Sm1oyTOIXoYvItXZ
8EnmKqAPojficcqd+7F3GcvIysvkjjRQWp1Gtvee2QOJ9qX1FA0Po9BBdcMQJUGMxB3diUKVVJfC
FmdhSG7deCDPiT5Gpzu3DaeOqa7mMEn1OwJHns2JVExvrPZxsjwkkT3hBXTuaagQ4JJFMJvXN9d7
cKWGScTcWHzloIJhyCiwKTDB18VhZtbhAsWWmHN/6kb6DclBa6pLVTyDzfNodkZHrsmgaxJrpzKD
k9hk8FAzrXaaKa3AvepjgJ2IfngXyAb3RjwnlbObW/1NKwpaLaN5iBTMPRURhleAQWudMYin4Stp
sd7b1on6oq8KCozZ8W2qSk5f862en6ikbajDBSlVqRcY9ST5MeQhFJ4WRHhzq9YyAtfNvhcneUvo
Uy7LWAbaBBsw88zl5CyvtUiLXWQeCkFDumIOlRnUeCfJganF+JZX8aZQc/KPMt41T3YBGwK9ks5A
aSWvTjtkDJEuMn9Wit3bJtV738yUHJMcaBP2tIcTQqI9x4Oh/N1EZGTkSXMzxMneIkhk7y3qusnN
f4XGwG6SQX7feEPt8IUj6ZmGeL3X8Kj4LXf8ztMczoYet9I89zfVsvegAC8Lcjt+rjaM8hg6W81Y
YMskQkFXK+uZ/SsitJA0/a6j4qw7GlDzrCFZKLJpPaX9MQGw4WNacvyuNr9nC+xU8WxIpzrEtfHh
GNrRWRX6iYebx2q+6xrUKbzub3gzn1TU8741k5sV5DBk3zwPSIOFQrDedgkRrneK3ZRbkYHD6hNL
DNbv6Zd8y5vII2I5ZY0yCDovJ+fFM9T10gEjgTNHlrzV3U6d+Kx4s0Ci3Ke5Zx60LXI5aZZzYetQ
39Nq3Kcp5zSd2r9p5hfuUWwgmOq35VDuung58H10wccY8G1yIlboOTdMLSQB6/DCIGnkz22Ee+jb
U6+ta72ibT855Ui1iTHVXnGcEV3N6MR1kXscU1miIouCl3sTky1ab9thr3nXpfnRGnipSjwTCLYP
NS+eX83WvVbkSIbCepvoWxrxPIWk/2w8FS8+J7Z4ild5NAoKdBETysfqRAUAaY8zrGvCbm1HC6Mx
JGEEqzsvie+bHxbeiM7PzGSlSqb7QnBSkx3zNNlMLIrQ35KOoIbFrMmDmp8AkBZ7PFx3mTOdaSsw
6KcVN6KIh5BD4HneyK2L9Wh8xpX76Yz9S69zYeb2C9kXj6asQhGTU0gEMBRwgmSXq77jbmGsC4f4
sbf0t3Gw/2nOhK6M0623yK7LdMSYjP3fWVOLiYnp1I43eQsHnAUAG9wGbzbeo+3w6mrxeYVUCFL7
nJtyRbjrv5pW7VtHeymIJPadxJqDuabw1m3cDBFXC1XMWNUeo+JC921RXNXR8K8SjFAk4wqUEvtT
Nz46hbi2StkHpjZSU1XY73UA1SrTtFBs+byjZ+wYBSeKPqu/kjI5Aq646tJkr+f2d+J26FQdXUCS
VIlSTA/m0tzkkkDRri1OzURk6qg3O1zhn7nRYxc1Sei2012W03jOBvxvUQU42N7xK1yPya2TVpiE
53OlGfCdpJH4DD1Gs/UQDYxQRNHvWmlPJlFCStbJk5Z/wEys7NUMtFjHjTWbNwvssdAajC9nHE6m
lz7WM511JgC/h2h7sZPiYzGm17xirpq0BehXNX9zOt8s+XypM+x5UfxJCfFJsGriO/W0t5vlY2y2
uTydjVwrPRyBaw173MRtR22+KZXqQBcvCa0FaVZPTQLgTdSE5MOzSaTI++pcFsQp1fZD6c6CDrr2
vsbzWW9BSHvVxWQJF457GOraDcoZyF017NI5fUuLTgS/rd182VbxL2oavJZmfV9CaxycksVFdqQt
2QN4vOu1mncR+fG4nJjVNppr5oweTW3CnM7kL1MWx2UGS5iQDZplOqLeWE1cjXjOV2GFOj1VGFwx
syDVHOjBsKqMpMQ036+xc80E5acU7UexrrcTnC/aavLCHfIqc2ht2hh6VY0H040PZpcFzjxiONZI
i8rWG4aXrqDWrofWtnY2eAP2H4M8yiJwTe6uadWnI5kOUPSxgSt3BLLOH9VY3oNyEG8c9BTfoqLj
Kq4uVvEyijwkQPWuS4a3ZKIFvl2C60LEFMYSfR9LLhTmJ27WIjqgiL9FznCDcnsbAcrnlMAcWtEa
O1KIrgtRPg6J+V4qKTjoJZS1zFO5HpQnMbAxVunjn1Ug1hFlEI+bI6exR0K135oh++L0+8QU6HAC
m0+m8hqFzL282c25a6J3ygP8GAklSoRQf9Zo5HQGYSvjYuc7tzSPuIyQ9bLFomRoY/IhtXPtNNoN
Z81XVaLtrqOzJy+7CmtbzpzplbcvV1A0qyjyY9VdqlqjQcAT7Nxc++Lc6y/MQog0co9q1ZibLEFW
EpIVKze+mtKZQyPkBHr7WtBkNrHFi31Y+tK40go6WC2TCHQiHA5qbqIznmEclsVrT4zHpX63kMGk
DKt80JYeaLyT94e/D//zOTD0GfdlX0ShwwgHIP7GZK8aCBt3yposgy39Sb25IgXGTYCFdNQStN5y
qh1G0hly+pDoyIbAf+pYo3bk79mvBoXqKCKUPiD2HG1e1qLrDxMVejezh00dAmQ6PJIv/DkOxTbZ
xe6zavNJGJN3cKJfh8zOYCmMT3xk7DU9drdMFzE5x8W7NgJUrS1KezkbP1HlctNQYZdR9M/KxBgg
Ebkh2ADhWUCc9Yq/SbIsue1VOm8lW6JdJw4evsj5Sjzza+qxby8swtEYnSAxA0hHsRo889XLgX7b
+2bRLu3249KtA2NJ7FMz5HvPfYGfB/awIllirYJpyc6rLh/K5rbJxORnxfxYxXSfC9c9dY1A0nRu
c5Npcsf97pQNxD9u7xa7uM+21oGnlciGqrsWejwHfWdxR3ikwDNVdkU+RhW2cavo4Q8hxfXMbW2d
qkkQqGNzejtacSKATeDs0CVEAsNpYKLmlgOhMe52md3cdtn0psotaFFl0yGyyt85XfvLAGkjRt7W
bU7KVuyxwS4W/QHL2nmJ/pYuzsWLf83eoifbkYfmcuBsUrdiecwey/klslLoQi5ntCS2Yp8Ra18N
sBxUrQLXyzg7O/bs01M9ZKluvOYeqzXsWE63SCyqJB/KSK/FiPoiJ3HDGftJ6uVrX7rFTutEitEi
foMxwgi7ax6YZtIDjB4sg5vp0CF2COUQkWoMNtlzN5kMq5u8x+bWbV01giHtPD8QZMp3mdcWvbC9
7srPlUn+ckaqjCaaKyBUGHGn4z4PijOcRu6SWxVukEtpMNE0PRkFQEDdAvky1Q22KgQru/nOsxb2
SzUfiwWd2Shs72SK01AOo7/ENKb6FfHJcfLPEZGP3abW/ArTQ1/UySnOpq2ANt9tRlx81MoY3Inq
7vSypLFi2v/qrfUUfbQoLIGRa9Suw7lHs8Qm213FjAaOFCP3keSqrGrEzlFn7mS6mZivC/CoNDuv
sqGkL7Q95JZYM7Yofuk6zvTLuGAgI+SHLoFSQXnnqy4f71sy08OeeKMNyH+NLn+J7TYoRnQbBVHD
mJE1qaWaUza1ED/YEZJWREE7pvplmPV9SU3pLw6T0+lKYrnQb71GWAehj+0eQuRpbTPHl3m1S0wC
W9aYzSGORX89o7fnLgb3LFcvssJkqg/PdM14/6sV6w+KbJT22VVRI6tzboVTm0miV6Y9LAYoEm2V
ngeH/mnbIdo3ltIYioUHWXjlbh0sNuO5fwPRs6vsrf6sGY1bp5Ods5IWaf1SydU6OmaNm1nUy5Xo
t55Qh52G+A08fE7eUdcW5Ikzu7ETCZeFNgsGsHuEQG40jlnSfimLrgwco4oCkCsVXk6mXpssILKt
AgC13ZK3heJH5Au3sFV0diCE2PIU2rMtstdB8tpGxiCPWZpjYOK2Z8znpZP8xa3Nj2SeCCUmlixr
tGSkO73ano2xOC/PoD7VdVzf60goXFGVH/Gu7JK8B/fddxz3+NlGs+wJGpnoOlNlOfR6dtJt6iCL
p6Pg4E68cEnE6iiqA81iC0bM3psudUJ4C7Oyn7oUw0NpRrspW16tmanLyZme+4hZT2xA3aEiiIYl
erhV6cqDtF9BShCyTvyvseQYOu54FdNDRTj0TMAo8YJsLptv+M28REt2N+mjRvi0ywTM5BK7UTGY
0Db4aU0UOpOwkZGEzYor2Y7ArXEjMfXfXMQysNyoyjwBKqlXygqba040xreK7U/d/J3U+g16hnAL
QOF2e7f2UoeME6FDR5/At/huYcq9XjBBQcsQek3PkAm6hzZPNzM9ZkmKT5ZMuz7R3r1OuLvR6Ahc
S/P6QufP2RWrSzqeoKdD2yvQDSodzjkM91Kxcq49APYRAUyMPGTbPmVWtFzJSKe3wdFHVFhynLhW
ew0WPD7kx0Er9H3n3sG4oDDUl5dJGce111GFVfc8THRE5DwEZlz1gZo9g0KxWPnt40vSD++FpEVm
/ZpTeudy2ucQzK44TQqrEceBUdGATjyNmv3YMTd+G5NHotWEWRPuFM699t3V07sVk+tVRJd8xFsp
xu/ZRdBvMiR43JVPA6IAeW8e3N9KIn5Yz1PE8TCD3rBjQOdT26bXEme5Vg7RBWWW3WuigZ5vL1xy
a1P7NVaU0Jg48zkbE79vqh/dmv8Nk07FIuejwdpz2KDbc138w7tBeiX0U/q9nIxNp3vgL8q4qpIM
+cUuDgkIXMyGYa5lx1In0LmLrLu297Kruufattow5kX2l8bDHkgT3Gg9e5cM83zTuDsL92zoKkHa
xvi5LPUtO2xGFWz5omF8rqsrfCDNfsm2gd2BcwehbRjk1+Y7Y8iKo0L2aOpeFCQt0mtS2yn/Qzgp
4nq8rSSTudoXWvv8ocVHuq86aCdxM/W02VZVfTnOxmYRHI26HmPdxLti6Osh9tb+Nt3+sVHfSpy0
V3+fkkVLlBHKQ5NL/tp+i6CJ1LHE/ogn12QtJVjd1Two/t20hE3LOhw1xlM2phnXgf7ag5cIDdN0
gtg6ulLaoVi91zhNBFNuaNp1X867LuIgU87MQWR+p+r21Kr+aXKa9WBmVrqbuuJGYRmjd0x3zuqK
9sDNQ7CxO+ZwhBW9WjpxlHCssUzpg6lAHd5ZXT/eTI37UFS8oNVa+GVjdDeDNzRkeO9dNn23gcky
0N6AOnbbRQsiPzLjkKh/82hAEXdoy2ej8WJJnIVN/9G0kFyY6KIUKnde59yWdMTCZhV9QNG6ixgd
nGixwszZgjbmn6xbwkhOA/GFV3k3qj3gb5yL0Y23xpdYclbhWLbPzSYJZi1HjzHmK4P8AYoc9cOS
CzzKce8Mq7tvxxwZRsYvxUL/U7AvxRCkO235VeQHZ5Fl3KS2NYVDVcZ7rSAZoTXcX8fGo1kOL2qY
Il+AQQ6cRQ+cfmF9ttZvodxjZxGTnf06kgt0LYuvVjFbqzsDtZ9GiFG1xNez1Tx3OWaKgYvL7J+Y
47j2Ohw+cZTsorSD4jGavuOJr23ihEIcOknvmVYQmc7ZxHld0H/ZTbE8eVh+rhhUfDa2mPG40ei2
17wAjvjuC4YtmSOqEV/3KnKB2mTFkyfpU5sOGUWwQK5kvdxOFt0DW0TvyR0OFFaVIJrX3Whi3Z+6
yzLmxQFbxmmZolviQhh9QYvIDYVVx+E542V5LSv7p1vVRYjxlioVbHFynUc8gqtTwxDU73MxcnVv
1Rl9lFuZJYJyti9RTqxjaw8nQ5GDXqpHbVmNy4gXyMQHvK/TY9lR4g6e9WPm1uhXsn/V6mFF58rZ
DHjdTCYzW0xPnZtcD/TS0Nw+TTEMZ4Ow2Cxxl702DF7Yr3XgiYSrJb0vIDMEMWt93R3AKp3wTLKV
57rJfH/zUUjixCJlkTit/cT2+JmL/N/QJStXv3mYW94XkRJeSN76Xq79R2whQmbZNk6f0UGzyHgy
azcOBIgyFAY6tjYv89RNe4xPrLBX2ZA98/4/OP+6pvPCGL0AmRbRv/d0X5s5Vtnxj+rVQ286P00x
vLpL/0gXIgrMTIOT7xCc5UGUaiOOA8LY3Dv0UTVSg6XAkk3kgeuP5dpy5NfpOjuRdQ0o7Z8RzW7Q
VvjEtm5WNTCez0mtCIndOU1KAn+4Wqzl4HAHVXF9KFm4I6m9WWP6C9ysQnlu1aHWsbUx/p50P5XT
v5IzhRpd1bet2BsROydrOnRl71iKCfpx9c/MXbzpaje6KZY6XTTkMjB32mzxM9qCwS4yvh3zh4am
u0tW76KwpIWVARoB63Xa6nh6veRK2avhZ2lyaWqN1EqrPEum1fKqLQ/DYus7bHM21cUcjJU8GLOK
oY01LREs7YPJE0NY4/bPxVXHoTRmopN0x4TBa68dWOEPS5P9JHW7QaeGk1Vp/N2kcgqJikN5yyFs
y0Bb5hdjTbxrlI1A9WSPu3Zq7JRTPSVNd2eNBEGAqebXSMO5xOvqopYz721fZM5RqKVdHqSLTnCV
lZ9h6t1j/wb6pxo6VoomhiLcCefUoR20Zjc3t8OqG9dVOe3nSovDNqcoa/pjXRnUrWjCaZXy7qlq
5ybrJS1ZgKKkrXZ6M1zFLsHtsU7sAo4jw9P6nVdojCtPb4Xqdt3UUwIM8Z1mUPTPVf0d09BrM8Io
vVhLQ20xP+XQ3gp9OJZesewGg3q3GHKJHmQxLFRAZInmuyG2/jXiOrZYNckJdGiH/Xp4HGphM+Y+
eT9kpHwifonWfaGDclDEwDHTcm1xKE1iyggVm7cMrNwms36bziNuD+PUxEW5N5AHZCnvlOltVh7K
0aYlSHHB69p05muv0icclpSjcKjsYWJQo5I31Wo9Rlb2IFhT9q4zHvJuPXiNcRWxkzMsGow1DTKi
KXdZhhpJYmeWdr7ZKivERslHbkyx0+CL6UtUc2a50zo5LJOxd4aBqgSx0SOzwG+04ixU9x1l03fe
06vIVt9oH4p2HLlpGPmL6jczkd+psn/GqYbXb4aWXjQH4Pf0yxbACi2ndpn8Q5KlYd9UHeKZdmvV
61NiOy+Zo466aZ3ahFJVG8wz+B3GPQQenZEN0e7d0T//GkLbtXrDhgEaYvLE3m7ZYfX5X1eBDcz/
CUuQw5afEHXvpYMSVwz16xp5Ybes4pAMxrNHDmvbeu/JuDni0+SszRgpMNqRAlGqs12Se1qbCNyl
+6xDcRuj+hbg0YTzanpsJ7SYIWYYtnbkhcExAu2i5qFkkMH31uVcjV6YrjYpSjyEjsnZgpNCm9Xd
2273YNnlZ9eTVabpDqx9DGn69OQJ5GXLY6zAdh/nwaBgs0OWXDrQMBKw4YrnnIBOxk3Ai9lW91np
Y6jhUm1JDVWpeSsNh8xQuIEZmvvYRMdty6Mv8LpWue2LpGI2nVGfqLXvW6u/sTvlBvQaOXYTWudr
rXVXjLLfVXh6ZhfnoxquzZFucEw7pdO+IDkQ9Yi26s8dBEl8qabDWzvTLy8Kg3Opc0KCZ21MjYZ9
bT2MxvhS6khgUJG2ifSDxmB370mKEgrFmWmVrQ0ITyoFO6HHC+IA1W/Uf7SusR87cR4dBx5KQzJk
zpoN0MKpETTH4TI3YrgYdTpeECBW2nqzdsQ+Mvu91qhT2YvmIRNa/sCxevv/3yfqnvlHOEVsmzKC
BRklsRF0tt4f/vfLPFBT045Yw/b271PYAehD2OL9v0+SzXHGOu6qnb32zQM6TPuAXeyx0YF3/H3K
It71pvX0438esD2qIMB0z2+bhP99IoR0pvRnUzv9PQ6ztbpXLfH127P+/cNsyTFhoJK2Nb/Z3+d6
2Q8BDjsbjMv/fa5I3cAA6nP79wjYXQtulwxB287nW6Gm//2Hs929K6r56v99XlAbgNKZaWj93+ON
VkKxEGf6pObNfz9dEK12E+Mw+nvSv88X9UL0VGLfcRbZN2Yb3WVkej61EcapupmHq78PpVfnWwbc
uktVNj55XVxcmy1aYhXPIzvH4N6TgRAUjN8MQeWoy6yz+P5969J5fRBj1jv9fZgVXnZgsEGE/3ni
OJrPZBUimm0/tiugzuXGfx7696Ncr3ml6yIufz9pTolsXCM3RpDg4fPYlkeO01rw92HK5Oll9szn
stX4PXT91mqN/vHveQy+Eymja89/T2RXmPrayov2f18dMjtY8PQyVVPU93//2EXb7fOOWwtUVpIE
o6xhXcxlH/x9GUdzfc8PTI8dGcys4ttjynRNcF3R1Prv8+T9ojgPVAdECnM/DFZ6i8Se7OtZFXe0
4DfnQNPcg6hzwjpOp4ccpGbYQ1V4XLpWBhHTN0/UXl0Qz7J4GVDfuO/s+TVZ4dk5he28Vcqu/EIb
6w/RNT+EyjIu2VWv7pSVX6qpGBvMrO9qxcheuPXvoKgoSnoqdDjqYNIbFo5Vv4sUFY3fnVGr/oex
81pum0nX9a1M/ccbsxoZWLVmDpiDSJGKlk9Qsi03cs5Xvx9AHsv2rD21q1QodgBIikCH73sDkNwE
FRrDCoEfYE3Mcqel95htfXIhbyQijno9Ft/i0r7aIPy/BF344qR++SrYE7B6q9wXjdztIgrjYRPk
EmsUVy2umMmjqxnbDEGT4fJcJ6McSuWosPhpi+I6N6hStRkkvHw9F+eGMiA4FMpYYbnDpd775bJf
W0DMVnOxni6Q2ZqzbnsHRb2f74HXcwZ8mjya2RWZvxxLW2wUXUWFeOozX98lJ7jtC7N9/6hzQ1p5
zTatyGnNXebr94oA59/65PuzAjwbjPTd2EbYRZICvcUtKNk1hRliCZr7Jx4zZV0rfXiPiEGwLFWz
/pzEylkz806SI76Ojud/LxLzFYC3+9xZmoMFcg1ttrNjoipucVTSTD/aWuds2Ly2PP+JRl5cbz91
XvvJzJBy8c017AF+oDEar6mdWy+9pWVLKbvxzlWDbONaCXI7SdUeQPc7W1ybvVtsTauVXkTiCURh
iGCSfylEdJeOmnbW8wShBd3qSE2QC2wivzhz45Aokll0jtg6bXW0Fk5RZMTbpkAlJU5JcCVRN5wi
U6+3egqqIDVI/jeGmpzUZtC2KNvIk+pq1pYHxb6JIogAGQMuT9khBXSyzaH273Qz9K+sRljSqbb1
VcYHdCWsbzX78EVVy+Fu7hqYo0JU5l9d+7b6o6sOzflO4PG9bWuT0beJ7kFPhTd4n207D21T1JYJ
Z8x1BDy3bZF3/rrDLnSVl4Ksn9ddE63CWTn0xrUWjN11PmAvay915CQ2c1Gd+qktTFyp5+Y2Z2jD
uDsklo2qj9xrQdG/n+eHBJUdzSsPJMG/jbj5IVRFpB+s/6XOXWRv4CmxG3R2GS4qYCw7yMDwEq46
qsIrQDv9eq7rMse7sroHo4/iJjkh+s11dqevugF5prnU+V5yRqJsN5fmC8FPc3ch7nnAmbnGfDAN
08O4mWfoow48Z0kq19L2zc9+5D9WGtJ2t3NV7jopkm7lLiuxUO/juF4JrQNdQQCl3iihwW+HHaS/
ho0IH1MZI2JZWnVrMy0ABJgqiU1Gy/dyVZQI8BHHfe85FxHOJ9Q0HT4uMTdkpqxvLVLqaE47yMB0
1a3qDWI3B+5TJeZDcGP+PyqlaYmdohLin0+cO86HuQEeKung6eRxzIGPR661l9MGtPBL/dwS/7mV
SQGsBdXAz0QNK5I8ZnbRcoQqzBE+TtaQcNTt9C3VMvcaSIg3bkE8fa5PbPceuQ9x707L3aKAFqP4
Df3T7JjlqEKZA27T3pAW67m+8dkRdU3+TBbHRpyox141JHWZmFjOqn6nHCubu2kxv6wHnEvTvkXK
3FSOc1UZRrTO5feXc+1He+tCXIsT5fsf9XPxjzpTc9R9UkTrziGGiu/VcPS14cdBiOoaNHzX0QAv
nvi2+UkNIR+IPMo/k7T7Zhq59arY6VOtqvXesHRj66ihv3YTHdUPNOCfjEwlfQbDI9UcxlOpostU
xsEzjpeYGjNggspQ1pU+HB1Utrwh1Fegwhn/0v48FEXyNuSIejaV9kmalQBBmjns2Dvl0D3vNLVF
VlSQul+ITpc7L0nZWtdQuxwtec1d9QV/cuUOwezsmGrIDAb2CCChbzZFksfPrSCJNiixulGgcH22
vCUXSNbNc1vK/KAWZbwREMT2WSOTJ2cY9gQj01e10zNYT553TPw2vPMM+X1+u1Fz+AWLPru1s6Q9
e5IsQz+dMH0OEJTktEKwgakljS1ykl9CJElP80FP++ZUGA3wWtNB4kBhl14AkDzpWmD0i7kPXM7p
JTBtOHDG8Ufx5yXm7kmePydJnO0+Lh3rwIINpa3XTQE1oO/HPbot7nkupREENLtF9n4uhiUoFuCp
+86pzjYJwXpfEQEBHSaCZVYo5fPQklcNU6N4sUfy1kEfV69ZnDwD8+i+YtF8aliPvlWtBSUrlTjY
Z+Mic6AJLBQ28lM42pXwW5IehIwjjYlun8ATr+EpT+JymV2gMKep+SLAWno7Fz8aolhJ8EEGZ9kS
7r4NnpQWG3EdQeobx/ILd1PlQHy73qr2vt4c5tJ8mLuYU7+5WEzsIqOTxMtq+xr0QtmnDryuBJY6
u/QWEQUN8tUqmJrnPqXiiWUcExMtTZM+TKtf2dIrh/dTNDVelpo0b9878zudVZwlzNK0rxCGuMjP
93g/v/OSkjuL96iAFBz7vO42yxoc9p2MkvTOm7YcgSjB6vysc6qmXkWEwIDuIAkHc0W7lMJxbgot
LG/gsjyzJzYfBLQq9MasS17ZSMqG4MltbsSbudFE1X4FDiTfiRycYN3q+Ta1wbvGtS4fAy+z13mL
OIIW9vCooHdintNCdesT62GMQdm4mVTeNuTXvLe0ZUmql7X5kHCtNQDZ6KY3dX+VhzEEIpAC90Qz
1z3Xuuimbt6PpUfg1NbYYUKyY2+OqLtu1OFibrV1Mp1DbXs3pOcRGA2C+JxXVnm2QayRQi+DL4Wd
HMo0NJ9KPbfhVEjkQMYkeM4VAghTB/v3M8mlVgTVHf8LeJH3My1GrGU+VNqF3BIRd7uIH7oYhhIC
nsE19Dx0o9Q6I0US29tusLRjyBwBHCZpyGiH2Q3jW70dEmGfDf4/azuK9GsWY38XCMV+6CfJIvR4
F0VhONuq8cZhkUweDI09qCdSnTGBS1S3pqoUBP8pnw7v/erSyPC2UH6cMbfUw4BDcmd4WBBCbifH
vQaR2NxZeuPf5xaaFQFCb+u5OB/oYNhWc8fKfmIBITz00WGuo4NqEA4kAtLtPbcxcKZt5dFK4/LU
+V2yjpK4ftKC8Ov8U6v698Ds/G8h9yrB9AGji+kcB6miozGdE9vEFMrQqJ5GfUofdN6bkb6fk7qx
utCc5Mc5hQUuJYrTI5Qq96jWg3sk5Ul+q9NISBRhKjcRc0OJGzZN6dz050sWwfpKaYJN3BdJg0mB
AY8PV91FxbdH5Rkf9UEiwrAwhcMxnSo+DnUcYAAM6vVhhEi7bnoc16ug12+yVIvWgRkqz5Dkbzvu
wm9m0F6MqtOf4S2kpMWrf+vqJc3tvHQ1/P6Su8GPrn9c1RgFHutZERFGfNXKVH8UXpk/yPaXQtC+
qq2lvbeo7i8tf56Tu3m3rUoPEMpYtDiLV6JnjoXxT0JUGOv5ZaQiCBBMh9wNUZh0bgW6XccymvZr
88sUDVoFT9Xfa+cyyvDlYdQJWbuDckhNeYQyYmxjUsUHsvLKYa6H+E7wdK5Uk95BF3nqTdLPTRdz
r8ZSG3M3d6jm2vnlfCgck1yZ3YSLHOWMH/3nlkGVnxu39I8D4/xF8mjs4p7AnJoU6cVL1fQyv2IV
+lSTTD181PeeVHeOTuJ+PvX3vqBNf/St0e5doHHQIDvsyNN8MBH65D5KjLVdJGiX1A3c7/nlR59q
IN3xZ5+52RImYi0txjIBMEP5oCD+fkzTWhCfnl5qCoiv+dV8qCRzF/Akf/FR12rOUJw+ypE1Rpsw
QcdsPhmKI0pNf1yHcCVJmqqyGK4ccmS/XIOFk71Mh16Ar8nhaiHX17rBBSGD9CKFn16KeLDhiHv6
yh205NeGXd0i4PdRm+u6vSLTqq/mE+cD0srppdqVU8+5ourAh1ksObbwNBKcZp5H0o0nzBCKxVyE
ypRtKx2lpbmoGVBGFbiaN3MxsIIVE6T2kLuadokS42Gu7gK0W2sDD7lwSIfnSiXVyxbC3s+tiilu
cdIcrxhlG/dVOr5f2o2N5tiFTY6eEieR8RjW6AqxH50+lhqjJpiZin7u8FV61jycSf790xrTp2UZ
5m/IJPXPH592vmTEp00qBJoLWPrbWQk9YbrY1JkEFz2Jpb+ro0966h/FovJhorlAaObWuWHsY0b2
uRyL9CVW43Q3l4akODJUQvGJ1bUbstaFFhgEF7Td+lVFPHvdV/YAlMlPlh5CBeeMpRDWSZ5J+qFE
Pmvu/X6irftgpwtn8vUILqZSBRfwZpKtRXeN8L+4QUD+2Ci98yw03n5we1hHrnsp2uixmqpTF55N
GZFOr5vIee5rPVwSiA9u5tbaCvHEGKInqYKerg0sdvpOcZ5LSGObtAz7zXyWpnWEI5swPLtK7D6N
4c38lo7SihuUXskATm/lhSGJ3DJVtnNxiIaXEd9ZNKyq/KGS3np+S7cmN6aOOF83baw9GbDGosA5
1bFOxkMIyMUYWZ1wyrZPXWGSewlVywMXatwPQ2wgN/SzuVfAMHycMo7jwCCKxL7J1KqbsE789l76
TXuP0RKhwxhwqCcpInmDgUw3vH70UBvvsQv1+DT3x/Wk2uotRMu5WE4XnLK407Xmc7oyMZdoirhb
Vze3dTOUt30K354FAFD7UuFpFYhkNrolv/nXxm+zb3g4JeAE5eQ1YMC2HWsHon8XPppW9cXVlfRb
5GnAX6zik66ZxbpGmfCGaKR1yke1wAPJtT+HSrGauxYOeT6tE87dGOMNN4iAmcQsu7sxd9vF/H4W
JMW4tYpXLweqqBQ9izElMo8VpMp1FljOM8CB09y1DrWX1hFwEDVL5UMR0Zm/Q+Z1xdJmH/Wv7xCx
h3r/DlnCmmr+DiWsoccgLb4A3203XhEZm1hE4w5wQLLSEPZ4nIttGaUrzRfao1FXP1pHV+q/FEWk
FTuSRskGtjN5El0JnwQ+6SsxiPIMGL7bF2pU7ZBNRkdUCeKVjW7ep2Fon4FAG9+d6ljFyvhWFwwT
iJCHEMo5e3S98lwRz8waBBc6PX3tksLfopeVIH8Xd/kNkTkso6ZXfxQbRJ6xGTbqJfsAehdFN8CO
wAbaqxPrHKv62uuV4Ia0kbOMibuu5/rC0cACQXROb3QzW2d1h2WEbDhDdwOMX9zeeb9At9dtA1ct
dbLXs21xYxhgQadSEUpQPFk5vDe2pa+uy7JFkWBqmLvMrW6rZUcSCKjohySoUALbxKU0TwbxzZM1
HeaiH3fWccRcci7N9XMPNSF/RNLHRpk6DaG+T+d2GR5HvplsfFxvlrMAO0zXxxyh//tAApisVHAW
sxC6PVaPlutE96TT/ff6PLaXjapVn1HbgG3efkNtnDkM+MtV5oa3k0gHbR0/Tu+jjiRHrYj2m96J
JQLQzatAtWmFjKN6RjoVB7QmDjZ9oVRPpVAfZRl1SOpglDWk7rMZ4qESqnZ00+RFhweIPqDaP8gL
ewzI2Km8QivvbnSttq7mdDA0cItmdh3CwJoUxZoTEMwj/D+wlqURlXttZFnx0b+pqmAjarZsc918
WuuDwh+CJtnOxblBBOUbsvXm4aObDZLKrrLkFvKmdY0Lr7p1WmX50QFlGZZm4fD14zKVbhfbeoTU
N580NzRN0K+i2PegXHChuU6t0x6z6yDZz8U286xNGuSgIQTeOK40nx22dMfOBQQwF6th8Nco1Yjd
XLSj7LEm3XWBTOXdw1DfVHVjPueDhMDm3ql9aJxIXSDBL8V3YFhiG5Y5W5q5bj4EQVrdwLmCtkxf
MWb6xhvLfF+36QtYYKjnrqetVOGEd92QmhdD+9IQW4A4g13FHhkzKK9TY1Zm0Z0wArESZIfWc917
g5e/6IOmHucSUormxU2/zN3nmsBUxZ5F66/XCeNMgIqolXVpty1E0rp6kXCo3q/B5gK4djG+QH5x
lqVLZjok9a9OA1CA3uv9R8nz3kvzWNWjcvHR1v5W+nnePMj97DmfR86pu9c6ctXTAPiz5/v7TW2T
4M7/cp7bS9CPstvLbohOMBujkxl5d00ytDvkWKLTR/386r2u6EmYdSAb6P5RnZaM9Iu5XI3t11gC
zMef4eQlZnaaX82HqhjQVNHiBgOxfzV4qgj6X8qGHewyIZND2OFD+X6Zjyu0lTKs1XDS7puuPx/m
a7EoaBd//e2//vk/X/v/lm/ZJYsHmaV/g614ydDTqv7xl6X+9bf8vXr/7R9/2aAbXcs1HE0XAhKp
qVq0f329C1JJb/X/pKL2vbDP3a8i1Ezrc+/18BWmrVe7KotaPJrguh8HCGi8njdrxMXc/lazIpji
QC9evGnJ7E/L6GRaUEMze3AJ/R2iea2dam3LBAO8du4yH5ykcJZpCd63WChB57JQwSQg3sgwMs7l
aOrvh2RUzwZD64HcMP9r1JKMM6j8fKuosll89JsbyLlhoJkFSCbnAUFRM90VqdOdzDTpT/Mr/eer
qQfKKSnLOHCnPluTk6ep+zposmseAKX1jOGXkpuKvem7w+Y//+d17bf/vGk4rlBxl7F1nR8AXojz
+38eacMeAxMzwqyrFKRiIQz37ehvc8Caewh19l03dmipDWXytWuiSxsb5dNHD08xxnXfaAh8SC8/
DBoJ2KDv42yJjeAXREbkzaBn/r0pEtyGp9a5OB9ACH8ZMCa78Q3h33+cn3Zoxy0jVf0iuuN//rqa
8W9f1xC6Y2uWg+4SEhlT+y83WuJpydBIS+7qhhELPfhlN7Stv25i1T2Bo0ajmqxIOR2iUVa3c30L
6CY1Y3Io7AGHA4vN4ZABxlzoUtOB+JBTJtjJAPhL+aN9Tm1gIDB/k//67Zmp5mfoa5YPZSD9+o/i
P7dv2fk1eav+ZzrrZ6/fz/nnQ5bw9x+7nIKvZVaRfv6z12/X5d1/fLrVa/36W2Gd1kE9XJu3crh7
q5q4/tezP/X8/23829t8lYchf/vHX1+zhlwaV0PcI/3rR9M0VuB++stPPl3/R+P0n/jHX+dAvpX/
1v/ttao51fy765qW7kLqFJqpu4xC3dvUIv6OrJCGOI4riBMywjjcFylyWf4//tL0v5uaKXQeE4t5
iLP/+lsFs4MmVf27xbhlu6am2cIUtvPXv774j0Hv/Rf73wdBU1fN3+5O0uOGIVTbsRx3ehx1w/39
7hyJrEhM2tdYNa5yZXJGlWi3OsJ5NkakCEaELC+W9pIKw10i+gRdOdUw9eiTNzPJ7jInRWHXJEId
S+U22bkVuh2egircyFoZnikRX1Tu7ODgdxawvCy4BvDJkNfxg4bpOghJ/3jjTnW08Vjods5iPQFJ
J1CbRnqnC9ZNU4BL8LoVUgJBqSNA7VTrOvKI6A8hMr3+dzvL5bWzEKVjUTyxGk1xjiqgyMtMQH/w
TTIvaq+UkzRvviIdTdYFashKzcCZhgqSwlDL4dKZYbmLuv62TMJPBdD2fSY075SiPa4xufvSRpUY
SdulRRR0nTjPshpB6pUcWH8eiyA0d2Yiwh2qqWdvFIQX/Y703VAcK8wO1oXakppG3jojJqxBkVsH
cG8XmhDaisWwuTCtWK7NtkdJBI/kvPTZIUCKMhXlzcBZBvWTOLrUSXlBzGQCl3kvmeruvQIFLMli
UgJ0WyN0xHAKXaEV1n1eOOHWZ+5bGESyVrE9NKfSIyncxP5D60b6Wx8r6870y1sMsxB4IsayDmCU
od+0V5KwuqAwh7wI2NhIIyzRKSuz1IxD0ehrxOOdT3C/CE/JwF5CAyqXE56vd5JmY0u59VujvHO1
7oEsab3rhxoRXfwWc8et1vxWxgZlNf9ljP1bv8eIHKLbWtTA87PIKFYkCL8YIrEWSqV9czyEUfPQ
Ns5Z/iZGfQA7QoQOZtXWGjKW7r7MFmXYNTDR2+aBPNCDYcUWOmqkpbO8JRSlGsYqIw1xDuHSav5A
PL+MnwdhmpgD1CWMi2FYp6qF8mDZ2yc/eYwMfbo5DEJnoXAPdmavOjexdo1Zndwh9zbxpDPq2ahF
CEe769Cpg5vnlDHOs6irTHbbVV7WOAkHWB/HZb7E9r4/wN0nFNv2EhpYXcEclzsj6rB1iloACequ
tbcem5NDFw3+fohh16RKuchJsm2GFJLGqxBde0rDyF8pUbPC7KX9JjDsIWn6ViWmfXYjL181hq3f
+tjsrQu7OvRaBRrL+VKotXbivy/t4VDDKFn43ag9pYDEYFr4K/xXjC+6qSx7E5QK4aQHablkC3O1
3dQmwSTdAw2FT6iP43H/JoWQoN3dZodIxMocQSnoZYjcWUt4wHTWlZuIDVJdSHhUJTiSxPs0TMlI
GYIwSsj7yVJinlg2OyDswcaTpQNxJNgQasHU2A8fcHReRSYeeboHm3vOYVaZn27CvgQ/OCBqKKR5
6OMiPutI/ZA0xD5ta/X+OSmsuzYF1KCJ7EmTXD13eWPs/s5u1iKd4TbOog6LbGWr0bZCXH2rDra1
aLlHtXIkeGzXX73mYobaykybAK1oiSNBZ5dHIKQF2/ijWjbqwrTZ7fo8U2Osrxs/LBceEH/ThfNZ
IfXhCbs4ap+zzh5v8CpEhkLCwdZ8nnA9JBzZpwiJxVPoSfrw+CwW34vclNYm6L6GgOwWjTRG4Asw
PfSvVoyms9p5oLtYDpS2caMEQ75t+gFLnkJ/iZSCfYDddySkMt6q8W7wuV7YeZDdOZ2bLxVXPbuE
Tl9stqkrwjFDYteXPI8Pie9k2EdqHjQOlt0AlTRno+uQpHrHB6YweVNuRe1+rfT62ifcqfCOOsK+
IxKCfIWs6bQJ2OsvDUtVVrA/ivXQgLes6u7isPm7dxWPXGlgg/0uwp0SuqcwjozTCPgmdXCrxMAd
goBvOfckcZx7H+lTcpjuJXURBHd89KF4VJc4XbsrQjAXRDijO9ervUuJ3Wx0VRUju7BNza8ItKUJ
cBcYS7q+77DlKMr0EDVNdPVFAV820BFqRAFzNMr6Oh+wmCGrMIAGZmbAykC/hZErV6ne6pte+DDL
pG8frAZeO5ZgiLWEizaxs1tHpmt4UcVj2sCjCb0e5j3YeVn7/spxSqaJzv7cjO6uD82HlNG1G3Kd
LMwrg1d5liYA4oZUI+vTdQ6AZiGj8l6ZhM2tIEZgB7fKUms+57JZmnAoVpndLEKA3zsrRatK8ezV
YIwPYPvvS579XT726tJzwSu5+KnBY48AsKuMxwYOcaeSn/pBl/UCH5OXyPrcQHrb21jwLHwtEkjz
htg+koDbDDDct6rSuDfoZFY7q6jVVaUj2ATZUN+3DeFGb0iqo2YQPYO+EEO5hTNaehkOB2Nx6KMw
W1kZAgBOY8t1Nhl6obYHmJ/QywWRK3OdRuc48rWLgtXQAozQHSwYc5VlWKTpQZMvAIPcu23mrLnh
P1udKK+i7D+1cm8VSrMvQ3dEWcz9nok22Haw1hY4OX4zwkjb+kHvLlIVIzFHRR8hyptLHOrqAznB
NRj6uyIcjWsQWNDz1DsUMsFTGKBz9OrBdMPnruNTD6hWbEtt07dm+FBbTBYm6KgvGnx7WXbudyY2
ApqBuIk9Pr1reIhAT1JjEeRES+F/VxftrsV2dYMzpbqyfcDo/aA2SFiUhyl2hCcfr8gG8Qj2kCXR
KdErQ9nj+nSAswley0AFRnMchBOcfMmYQJYX01aEE/xlFGikX6rkxnTs+FTmCbqetgb1SY2/wY5a
GWY0aWyGnyK3LVmQaCD5u5ARrizrFcJot2bg38ZjB+6zihgbKnT27K4/1KZ7CE0DNuJSUwe2UaN4
MUKm4T5+6bpcrCPTegNW0xzH5lopnrzRBllt+o58PRSWYsMThXBAUJU7JJ32ntbw32CXv0qCvZEl
6k53QeT1kXOB6DEFM3ekTAKyy6vET+9Tt3zrPDU/RLb2JPX2xI9vwDExzJXlngM/Chmm2SmPOs/L
QEKLrOpjB471zP+rvE1xGABPD8nPM92rgXwys8Sd6qN5QQ54H9kF9gUlAGLWQogpMKrmSEBNom6Z
vqys3lsM3z0NwJNLyggKPJay/UGVxbaB/4GkPvHWAjPMWrmF56R86qCAbTRWxuvMZHeM/dByCFuk
FiOFBwLFQbZxcoHP+yrvgkMv04trug9AUpMbRV1hNYagr809wtLjrlKVR92F2aLUxamLMVlVE38j
jcGA3nijl9g45qZ+adPqsXetbqvBbFk4kDQWfql+yTqyjYg0rIMwf6nybWwn32pRqpsxSqtN0qIV
EGRVc4pq1VpmIYpUBkasyugubFUQA86rHavsMylFpNa9jgWufp8qeynaU28mqL9VAu/m+KADAV8H
CSJIbgYRXiYKOAEhlw4T9C0irpcK16EDVH/wogX4ZRtY9WgcOxX2LitVdGsAvzqBcuqN0t948PhW
48DTgwnForAQNhvkVtoB6tkqY2sOPvIW2SCwkYwnjOBIHOMh3zQIzFZMoNgT1IKfhIyiPvHuZYJP
HzlNnzCYyCuJXQcyqxgim8t8bLxl5G58ctGPYRNvA9Sw8SsjzZyjREou/wSo5CkYFCJUJbB9kcFk
DOxXTJVRUgrqY+gKxD2KGsmSFyWtPyMMl+57tX2qE8G6yiq0ZWFrxcrWhmtouCx+fOsqXF1iVghR
scFedRFgjLZim/eSqvGNa9iTFQA6l3Hm1qsMlZTVKIZ82Srptk9qROzq8TgCza1VL936A8bG9kAs
xHVVdZ2GOOVIc/r91fI4kjhh0G3R1ojsT7kqL5FwghV02E+MaeqqgEK3wPodLkrOuma4k1Madhjz
awhZS+r8PGioPOnwNBZxYG6cWoU8oKrN3tMhnBXGtiyH1zwcm4Wlk6ctFJz9+umGgq/s48S+Q6b0
U6LADm8h0VpJBSysTzeoS3HnlViBO3aIoGSA7hhKJsEBJSUN6Z68XAUdV8jkhAuEso/zzg3qokgP
4MnKuqzzV0OBXJVRa0+i940VaORdh87qsmpYnqbBBKh+dPA+mPzClIMfCkAHCLGv/On3U3A06oew
W2mjsRti+66Oxk/RmLIMRwhi56Xj1pLR3oTNVgnoKZqfb0v4E5V1EFa+r7IBZkPZPvqW0RycTgVk
YmffDSs/kj5mvZYgMOgi+hjkz3naZcsgDMZNXmvIkuNRiDO6fyFIvFZqEyKlWXTg/JyJJKmYS9mw
9eukYC2dpN87rbp0g45TnLM1HVK4NeMkwDx0RL3p3yeHetfo+KqIMsbFGirJKQpM5olcbkt0MXsR
Y1cFodIK3Q1IimvGb4WjCSy/UqLZplvR2m+Q6R2So1VLYykqq4N4VcBBKBAtAIBQoACXn3hm67XC
PLQcM3MPzqh/6Ervm9oEW1VNGTegT+1CI+F3DOMdY1n6YKqJXFmML/cN8g4rx01d5n1VwsFWcR5A
s0+RgEJwHgDp1N+l8abwdYc5EsHJArIwoxU5/Y5FriGUFqH5yFwmQss2VSm8XRQ0d3GuvylGgESv
Xt/bbDhy19iSNROYj45LJa9ufWnYW7O1g00S5o8IKz0juao+FTH5K7XQWDhVMSutUDsqXQkfnESK
hyYE/zHD6Zejp7LIqSW0wo5VuR1tPBMVdRAvYJHdU4J/XQOXHszjEmFKC1Y31isRLMu8MdStgTAT
dNotE0l7MSyr3TsVIYsKqtsytEP4q954izfyg5JiTudEqEbmECXXrkCYW8fNCMMC+95CQV0Vg7li
aomXResFx2rQxTLtDKbnONurgcvGoIREyD5KHYsrSdlq1YnxbBTC2Fvo3/Vm2CxEV5nYKPnJ0VeN
cm0ZYQKAsUKyNUKdq2XlO1YtmYq2umPrsSoSCzqMizS6NrkRMByLPSiLSxRDA9I6y0CqLa7vpB6L
ZVQLsMblRtXAqM5fIUQRMmbGYo097oreuzNxVl2JFp6lYmkX0TrP4NOUo+v53jmZRCBQLl/3AXGI
UUe6x+1Q/++LYh/D6gLNXbLViz3MlSrWVwh6NS6JvyTU+2NRgr+o03FnmPEsrFQsseOd5CkAmY7+
awkJa1MJ76QAftyG5rjN/FFhsWpgZUbA1W4l7ghyzI5BNvbcpaSUau0sClmD520mFPrVMK1HODyX
JJH+VoyYPHQQ4AjxX3RRPsyb8fkQjchBNh1oVG/Mb0b8vLamlV5SoA6LpIOkZ4YBnIA8O2DsNgTF
d66dwK9fz+82H2AJEOwOdYlnSb3MppNE45urRGBbWDSpWEIu0A/60CTckFkDjhIDg0KPdSSd6/xU
TTLHATpry1Lvd6DaiBmgIqBY/m2vPQ9s4ZZKE37yO+ebD+jjJm69g9S6q1/eCXYfaK/AOYsG5+Tr
zPn+4LTHShX2OoqNdoO2bMtwbQNfSMZpWooIIjUIrzcVIqVKwRiLnpfKQMbHDjJlWXv6FaHgM6iP
EXkuBvLQcvxdr3ty73Xuc5Urr4OPEG096eyo+Krx9C+TKk6IZzz5EZJgPfRoVU76S8gswolMVl4M
HEJibKHmHens6cDGFjW7Yuv2qIb1FVALZY+K4fhYMA910+wqNK0HyWofeYPvZtjllyRrgINm7dcy
QC4ElVCxDkt0IRrcWWwXskZoN9/1lglUcg+ibN7Faz2JoLwgPs7j5In7IGKv3XnlDTKwSsnKRe39
chsomXFTCOephYiQQC5ZhKX7aGvKvRuMn9LmAe+Ribz4HEr3/zJ1JsuRMmkWfSLMmHG2Mc+K0BjS
BpOUEqMDzgxP3wdVWXdvwiL1Z2VJCsC/4d5zP1qvAUCRc71WOKDjqt+IcS1p6gDPLSBfP/BsnPlR
Bd9jA7zQdGGkRENIHMixJ+JC1L0CIUWC3hiN3YaI0B2TuUOXTR95y08Dh/8G2IDqCFA7LL+MfAxb
s85uNVxyEX9WYgYk6ekWLsIBJl5MC31pEnw3tLprM7Bec2/8CeANAeqHqDKlKz8Jf9lVZLR02tUx
RkQq/kV24brGDRG53aczrkLpnsbIPJbe7IRvlFz2iuf4AHekmrg2DLim7Q3+w0sRgBAH1c1P62Gm
qBoymIwdmOavLqx+Uz++RPJLTdPRlc5RZ0iFPB3MFAtIm98cKoj3NHCOg0HVHjEpXGSDuZb1uNeL
6aUjOWD0Yv4VTslwQfruXJ5ULmrW+CS86c3FL1LNcFkmg3Bep03mVu8aF2yqO6j8LIG5FwqBdPUP
zu1oqZmKRkJTuzJL54zO6Nvzq7ezBVVg0TL1DPvgko7Ng4hb5klfrk5eaExms0t0BOrDvbCdF9IN
iYBiEiPT+tCHjCZYJ9WCFmZQ3YOckJOQ7rCpsk/gwDYMn54RXekcus4n/w2rnzVgrW5JcVvosBs9
bAuFoZ7HSX31oLg67mU6oRpIguWAzJB45ycX8XziHFWAjzvuoNpZgiaapshw8UXLEnF9IqNjQibg
RvVMyTPOrdHRAHb7xqOJz85qFKRc66uDgLT0mRSns4WvsT/HOD/ZeUHMD720kcVLPWy3cR49jySf
YU7B1dn68/hKCJ5LS7ONV3E9fSUz1j/p/GMlB/xkw5VU14hB2aGAwYRpAVwhSCDUz36/rgNCI2rj
2jru81i90PA+5iEiQkQBCNJH+BaAGHniEtAw4IeweFpMaVut2bMtphK13yT1B7d1P8zO2oel9RHS
nGPLW5hkzSQ49UmLY/PNfMNNie02H5pixpd02qtGaQz5+ViOFpixmj7HcPAL1GfVx2TN9uMAC2b6
ssbhLaoB0Sp5KgpUS/EM5DKSaZ8W7VuRNdtIOoKH5xfDlSUkOZiAemMuhsFgNDby6ZhRfOkEhqM0
H4+GrfbxGJxCM6HZKZSxNRVzFweif5ISGEc2yKKsdKp2It1ZHG3ZjFwLpyCRw5aMWfVjrXAumB6g
MLrNwCUZw38KwEJyxOOxqAM1rr2qf1BR+kYk7slHEC9EcRGcAs6rDl08J3gzGa0Hg7qnrsuXXitZ
foANMlkDkahzJT5O4NcdNhGNcwFAxAYQb6T2B6FAK2YKKOHDatwZUb2rNaCzvTlBMU5vZYUwDdje
N/prq7DBixCbQQcCucopONZPzIo2ndf8pgxMlgODv6SsdnndpljGaREZdVgZ8U7lahzcD3KD1qXG
NHQ0PgZ06UuKgH4NC5SCN12TDHGJWu0cq/LXjopbWNnXJCr2TeifEDRTMcwj3gaSDIU/acrvqhTP
3As75Orjwg6GYU05f87QgqwSpbGKDpmtJOZjO7afVDigMCxDJyLSDpgpTYDnMg/l4pSQ0lMdPMoD
kmpiNV4BUUSQrdnDavQCLnpT6bz7fPZoR86RMrftmtnXLWwBsPuG9YTg92LajBaLchsXEGSz8jHV
ggMSvEOZYjyB67Z2eo+OunowrWE/sl+ESe/PNCWSLCr3wfVZH8DJhBbJ3o7HiNahvAqWZZfKhZ6Z
p1p3OpQxFsA2hoX9IJ8TXztZkT+HuQb4OIoPr3OrNWJUvPWSpz7HJ7jZtobQbBvlLbTZ3EXNIwSu
PRaCLU9D2AxUKVrmXWvdfqusiX49/o6QJmssFUEZmZsx8E59g2Ip9jn37PBeCDrNhuu1jFkXKguU
18zW0TcqB7HcLtPCvkIn/Q3jZcctGrAPJ5vhoulTtu0NLKc8WePi0jYldKIpZJKQn8wUr0Cn8cMz
bzaoT3kkN7lHdZGBbTDGo7LHeZj+49Z+t5uPLgI0CCFh2pOHHE+dXvHAVN6z47lMp42tWwwdFYB3
mp/VhK6c0th/cZOAijb71RLnt7TsF6IywjXN2Nao9UOX9o8JiWREOJjIiynm0d4i8+ABTOrVmSv/
uaR6oP699VzM3WSvY+uW5SajlxFcs2NcYRt2S7ueqOy48SzTfzascRE1+jdm9yk96UYx259PTTxA
Ei+HdCvfHN19tyYJ447Au2HSzxRwm14yF4L0BJG4xVMhw++x6n68bpsN2LvU3k8dfVUl+qNRwXUP
KBbGlt1aMb54WZ0vKnB2fUYRkgkw6UNSHJnsMqcfzVMr640vCGxU4/NgPWK5U8spxf1aUcGJWr35
cVEt2KcQt0S7XLY5EDRKY89Mn8Iwu+RRumjhFFCmuKekLD7aSMWkFeN9/Qvf0yby8rxQggrM/AeZ
TSv/5PbmQ11O6bahAi386a3Sqs+pdSFsa9VHUkffGI/Y7jkffTaxFGqWUZ3ujaajSlDylrSIOKTD
GKUTH/7XiF4QHSnKZE/ezKFuDlkAFtIxPAhZvORFCM2e4IjeJSJN85ghGxpKwrIEHTXkGUl8AbE5
dci4IkZOemwxFKO6jAz/8vcSWNauYMsPrlhc484Y1y066GXlpfbiGWW5CyMRO9AE32fVNm1gLSy3
lhuGGEYD7dVn5Qa/fEx3ZvzLPMM7B63DkzpjTRmKSyefs1GJs/KUuISgvFfSJlejj/YlaM1Dwu6h
taiipTayP8ubbVmDeR46Xa3L0rs3nXwz4Ixzl1kLTRKXRrTh19gJfEwl5YHUinwpjQTuJywIt7AM
kjT0UzGWNpg4bpLR6aDuZ4wBx5z6hqokXo3t6G9GwiYW7WCzTIe+utBDiFkRx+KcOVQx2YI6abaA
VwSDjJF4ltQsvoSeljvUhTvTVNBwWdglsGrbIa6XHgkB6GDoJysylIQT7hRhEZsS88iiVsG8+dQe
xSyNJPfIb8ZdrE+YJtjreiwvUsfPDg7d52KMLZBqEcN+q6GbFijN8WWWB4XxbRcFmnaU4RzhNXiM
hUpOpqR+DBBOLUPmCUH408EZXIz1tM7zeTre52+j1q+JHXC22Z7j8xdkMJlFNQAVkIfnDAjFljyu
hQNGZmE2gDzdZvyXmiAvI8loMAmZCWWkIEWs3DZuDKC2CB80XQqKf3bqUUP7HjrNFqjDt0yCb1/S
HwKYLJ8boLAPrGDP1GrvFUlIm8CwaSHY4B4Dy/7Go/+YtM7emKhvhS9j0oXsldfm8aMmHn0KepL1
Pr1U88BjBx7egVrbZYmkdOZiPMMdSJoSVgFgihbsw1WHtq7GF4hGS70A5WWmTbcriCwu0xcNEPNz
mRDQKtJ8M/ah8WYJzWZcaYIrFyQEkBK3HUaOP+5m5JrpSdKMHXLl6mvL35e5/WF35U+cKfBUltpR
bq5cY9yqpu0fkoEqRtS1+MQUgdhaGt0Wv128ZKZZKBfRdNGoRQ1LBoFuv5Jm9eSXsbkECKUtxkEc
E238QNLQ4QH5HMwi23RJV+6dHhY0iv7HLAyelcfeQwA+w+aU6QtYlurqRniLeq4aoXFZZ7rWbikw
nY2iGwjzmxdF7xowuoszDhp719rfOSGRcWh19o6fbp2m+tdELp5MLc2ea6Zh3GJkn+xavCSOcI+F
rlik5AGf3PRgGr4PJ3M6c4XfWmq3TZ53OvWKkTNJxU0XBlNyG/JkySw4eOvhI6XsEZayvLKZhHnZ
STwD3XSOmEhfPK6O1WC6T0YqKAUD7ZhmE7LaRPqPzOWYD83v6g7kAyKGh1AE415q5lnTqfkHA9Vl
W2o3dh404n34rWST7qaiZmtYh+7as4L8OpbVuJ4GzipLb+x92FlY8TSN6AyYtSTmHXMSXxDn5ruA
Gr3OzIw7qCDFqqcuhU8kCB6X7Q7Gin8gFZq9Z2TBDeuZ8lE941AbG3zNeVvsoNk453Hid6hppD+4
k3UtTGWsgAZqT0lN/hAbbmh9ehTvGgWGY0QVko/VV9FY6ualHeIkBtpR9M+AeFIkBWeZPl/GkQEd
j64qKJwXqDLgMTmGTYrO79jp4E5Z+Fr85qBMj1UNSUuPTGKyNZ8G9jIlyBLTylOaBfQFghrfV7qJ
h6Izdu5gpkdVpmzGIfTvJQCrI0uujwbn1qoa3fisRi3dem5vXTQXeyJxOO3VbotkXfe6eoTA0y66
ID0pYvueg77G39qP44aRXwKu0UJbayThe/zX1zkKkbh0roqe6EA7v1WWan69ydlha3d/3IA4aX2w
jgy8nibDdqFVvBLVNERorKZNY3uMmQJpXlXHUJq8hq9pCP9ZQyzeQ+yxC0KVyrc07ORyRA4B/M0G
dh+15FiFhf446Xm47ls1XFNPQIksmoOAzXrMnTInrCblDSRExxmZ/6KvaaRK9jTdGHeCfl85w/wo
QKcUENmnQQo79P1AcvZQ/ML+wAscl9Px78U1dqqWzdJz5HNTcNarriQ2zi9zepoClDi1CVNj3eZC
Tyz9aJjLwdeRi+qQKaYpOzLV+f8v//c15ULgLfts8/c3yMuEIlqUZx9NA4vyTAQHi80BE6llHTJ8
EmHaH0vZ9PhEeSlCt9rL0l01IN9BcBj9SkRWcfS0pjga6DZIcyGQCLhjZm4YdMdct2sLiPbCLcNg
38Zcuw7hxlz131o1GyOUt/v75eW5Dy9Dil05/yqnwSF70HD0JZF5jr3THKfexUGzja0CpvL8Eocg
9n39abKkT6Nq+9gyeUcx6R9qnockTOmfhmnJ498n9Pfu798mkQ9Xi3/4v/8WzB9hQujTEpNoQmZg
Hh9jA/BlS6QImcBk4QB7c2iwW5a/js2IO/rBe602DPMZI5hGdPx7B5x2WoqkQqjQEORGEFePKybm
1Fv0zTc0ItZwOU556ej+EtmTd5I2VbZonXZrGu5LACowi0gCs4lX0z0fTCYLQLp6C0VenpgYp/Hi
rMNSJKe/FzkPFpPBI72W56YTp2wvQBEwXimOLqt04SRnHS7ewtE8C6INjb9OEGVQV9MJZ0Ft0ISS
paNj9gEf51VhQ31L+euSV73oWaBtDTf+jb3QxQhCzfr3LiYvpetg1sqoBiQRavcgR69l5GIeSnmD
eXDZAbExxEuvx/HK0r34gkUBPk+TQNocmhujODZKAsc8swyS3xjzI1fqg7MhPUKOTC1bZVr4jX/m
MpMBZ9DBWkN3ucSJQNPXNScrMxgc2YHYpogyWcNo7iPJCNilFUuV2u2OUVSpZQ7Qnqpt+hpDI2Po
UWVnwAabvK3JbhBee2rYVGMeD94moQ6SnnAdxuI3LED31SHA1cbAN+LyPUVlxrZLr7a2oaBAcw6/
5646pkYaPne6NZxxnvuLtq/RFRVFzn9oEbQTgUnwQXwcSRm8j+0X6W/Oq+fUxdnzGpsuAWS02wvn
6JIQsJY9Fl0cad6SBWt/b8KO/k5Tz0nnupe2JGJnMO3uXvh4AaeYcD/IcsX8N2uipycISIDbKdh0
twh+kjZ6A+nUvjcZYk9LkGkxFcMDnPRpB+I92zCd3KIBMQmAZinsMVOa5bB4egbtigKTAeVUfFaJ
yxBqrI7MnU30acM7+STlBppPfahQ46z92GOF35lvdvDqyM78ihVVedyTxQPv6JGwbucgXElja+aw
bqmkTxi8050Ak0MGVJWsIdkUD3UGFA5iWvttT3ezcl8j8MKviWQtXMk7IX81Ty2HwsFOd0YNK7gV
FcBsBgqrTksoxhpIShAm8zD8qusoZehBBBQElWRRGAawd4yS+rSMNB7/sWg59hopVghRyeHTh8co
5XFKHIX3SmLB1aAuB76/Hif9N2xxuluJZhyLDIdqlSFLCvv4I3swPNF/pU3JjCTNQta1U3RtBsCC
WWX4N0RP5UIJ71i5o/E0dcMKmBWaC3BBm2laFW5SsV8SRy8EWBKLcqeVVX1jMYDgzSJ/r52DR0oD
H2Nc+eY5iXI8l4VsvjKyAJxkKt4xcOYb7gBjjzgJjFnd0AJX2Q8k3/YLAjnXwgD0Hfpcu+oaPr1x
rIGcmGa5ChzRb8PAHLe9HDfMOXtywdEl9URmcoQUL4kexse+LJqVp1r50bbGiwiqW+yOGQmp2tZ2
ASlPNW6/6E1MQYPm5y8owzc4EOc/W17K3Mr5e2Wm2hw4KwiHcsK7bQcfQc0BlEFDOPy9SBWfs9CX
W6mlJrN8gXz4f9/9fa2tunsXTWBZm+GFTYp/1gZGAnPy32DmwbmbX/6+/veus3OS0mVfk80VswSw
Vbj9+w9+YuRnO8aPAguL5nOZQrpacSzV5DJieQ8gQzN05jqNhk1hFMxrszlHIKwvYyuwOzL+Q9yX
HQNH2YcIx11q6qQxxyWiKyCLOnXYIC9oyeQl68kH8+PHrksaQPx8OZtfnKJlqdqQk6iagb6Vvu3v
67Hn/fdvpPO7vKzepq69pg7se7usY4AavMDzQIGli3TkuU1Jl9A3q3alTH6AgmCs3O8ujgu8sW+L
/74TYeOuSCpslyK6pyq66Z7eUyM53a4W5qXT8Uy3lMwbLNNi1ZjaFiAdvJYGoC65n9pTTjTvkXqb
zAaT8cgv6xMbs2h7He10i2jCWBXSuTAMHUFikllvmd2NWiu4Njr8Mwka3rB66xjbiIkaAvkYFerJ
1jFKsqY6avYkxfss541YYF8bhoJ2h0E68dlIm6PdPzcGOdrC0m96gQO71K4lkXABW2mYxca+ZZeM
qvgJ3a1Y90lhr91s2Ln9NFwIDyBfqfoIgR6vi462jLrAeM76yr45IzxXjTwwLUoIsSKe/CE3Fa1t
ctUq91G6dXnIey0g0BAR60BSD+NON1pnqTVsoJYlz47ry6Ph+uynmPZuPa3PV6EYkmfiVjqYLAim
QGyUsjyGpPjQLlR73OX7kCh2ty/tQwZzdD1zJkqOXwG2VwatxzCcXWI7J85pA52TZr+V6OVXbk38
QRzo7t6udJs+PdkwVUZnqwZGDnk6XmILTVFqjp8OoKmbDv5+AQLpNDncv42hfUK9JcMlaW+tDqKl
lOaN2kOsCUDmh4IBS0wKcYyNJlYC381rG7towEK1cpAqb6wO/8Kw0Al3+lUQ+xYoS8ULSRb5uve8
4ZznTscqg22g3d8yLVVPSRN/xNiIl36YkmNXS2OrkcFRjd1Ppxgopc6QHiWmP8CRcYoLQoGQy6xD
V6v81uGq5n5SzaGqoV3VjHyWbuA7h2J01N1HnZrCTn2Vjmp2Or6GdNK3hlMeywgdCMKJal3gyX4i
srFshx72pNGu2Z6bt6xq2n1sUUgZbIG2UVT/Eo38PoqImhU31DrM0g2h9XD0sTwCKGV4Xw/lySwk
OaQWO8zRb/d949UPhHjWa8l+cSllz8GvwcYONe9WO315cHrCdtTUsoV0kqdBWMmWYL5+YeBxYGBU
1CuhyIjVGeXMSm37whpsvGRveuqtRW9GRxQPZabF60ovafPLp7pvx3NvVvqlx5C3C8zp4+9PSVpa
yE/0T+ma06Wd/0Ln6IDdDQBKf19DPWGe5gFWUg7NDs8oKrll0xr+shnQxowIjrv2lQw/dzOmhB2x
FPNZ4YrSuiSW5y0pB96dLCcIT1TdKmjJ2hIScL/iG7Jj658VFeygRx+bitwVBqZVHqAdXhaivZo+
Q3dMplYmh4Z4StlcyFBruDHp3V1nXwdlsI/NfHyIA8pcmqd0kVmVXBRTCLLfasP9MLh3g7qU0HED
b0oJMgSJTxHr6uJZpbpIIYlwjvyXtOrXbsAqICzc57rutoiQ5WpgeVnMVkTAuflcHBF3ZhXVBYBd
Q9fELBTbydGS/dFUJd25r73H3fAjJnbGbeq++b290hJm0hG0xVPgSIZ5PfqriYliS4AYvhG4HiVy
M24bKF51kpCzApNhO6DfXNiScAYnmI9CRxoX1Dz6wnbH/jTWc3yRenuvBje6ZC3uxyTM/WvQ9M86
UWMbcwC+OmQ8cF0NQJnekq04NMS2tnrq7yHAUwCm+pson2VcqleMHm6VPiS5/tNr2fAG/jPbWdpE
7qinbcay795cgRAUKbBN1hZ9uU2S/L4MxsOYe9OjlkvrkYsG24wznFodb0PUt/JQ5ixq65hlTwlN
hRPAbZc8Y9mOBxh8LG20rlPrvTpc6dqU5y+hbY8PTVv8w8s1vHIP8o/rW5j5Hq4lEBkgVwjPqkV0
ZthUcF7UQK6iZQNWHQR9ZJ31AU2V3+rRc++SoWJFcjMh8NlqYZXctYSJt0B8Q6huuzRQqj7pKt62
eE7W9Sgchs4MN5sY0VXSJzCkddDifRwDh47ldKjaKLszel9qCSPerLfFsWBxcOl69PyOIbJ72uMT
EhO7An/mdnMIC9Sf+ntiW9U1rwLnqR+garHxV26oXiLFeddG0RGbo1jhBqKtj2t5tMLyWMcNWwA7
Sc6YpKJRt18rY/v32UiHkM2O/3NJtCPVXuEcQxdNUhq0/YpiTy5sRmHAsFmmEjBzSjTm+uzljS0x
Jd1NqfJpHJz4mcS7LYCIduflprbSaj6aoJLtCbXArwiwx+Tzp+XHgXy0PPcU+sStkYwuT2BS3F1U
pq/S1FAyAtS5hyOgkW7e2Y8C5bOKYf+ZzxNWoXtk9g5Cxe7YqrqgBfCtN5dsS3bpw56KAfl7PfZ3
UgqWABKClzrMza0VJf/w+s29bx7dWasYa9qdYDtNnnWwm8oDV6w/OWMB4G0Y3bUw3Jy2aBE49ssk
LI1vPSEqu4ItBXf51VVQbwdDj+5zx7Ds8Kqd/v7lyDyYUBb2Dvz0FWTvbP4s0e56bkNoErM4zyMr
ps3raitMbrcQAZWsXjUoHDer1t1dBqqMy809Gw13tcGWY2/yQMELZ27K2VCadG1xb9MJFjSY+EFD
X2BMVsysP3hPy6K/ms53aAzOA8nrd4Pt8llnJbKw69J7iwz+YqnxHNB6SKxkMqg7WMirrmyB1rbZ
dBObbKvWPvrSMu7lVPYry3E2mJNIfos7Qg9ZntZec0TQNd7oiNoFbBq5k574COtdjiPjNpntT1aE
mKxSjEwOkdApNrg4E+4uTuPfQeuvHouGx7aYv9nO/LSrKjwzF/EXfhr3oNWzfDsXvXd6p5es4h5s
UGN7cdjdDAaC1egNd9/hM5la8phkhaJKOjiXTOsBTrP96DnducqJXG/MBB8p33XVfbac28ALuRRq
oZMxq7e3YhzOqcdDZ5wve1Go8jpMzbdbluMdNXKnx/3asSt/CwJBu8fNsLWnlLRaxHZbaYOI7Y2a
5iix6ntUdhN2w16bw1wWnpocfnls34kGeS58Gj87pjQ1OH9Z2/HtJ47zI1LiERgsD3vd4yket6q/
pFy0ptJuhGaZD3ng2+feBtmBabjb9i4BBBWN8Mqmht1zihob2ynIQeKBUbfjWywIkWD41S7ryeYp
0Icv1qjPoQhJd0K4Ird+ANTZZflDhpL2VoXEf/YRIsxJ57rX2DqzlQGL4iWQkOfvDsuP9lBEpjix
abtidnzEjG/cQ9T7QD0S9Mi2p9+Rx77wsEfZQo+8m5KxmJ2er1oSDveqsMQmqaIrA/UIkepo3oMo
ewrAC9/+jhAZcAjMxBxDYlZkFYcvCiXVksOB06pDz8w8m91PbnEtVfFO71H7UyiE27FpUMlxiNIW
ZXho+NSciTW8LrRqP+oYIRPF3TMM9oqJmXpxgLgATAClnzPavgvuzjWGEk50c4r3mWln6zSCMhOT
9m6EYUJqicpWeWNtXGYrT0P+Y1e0IUYUfdQOtOq/HwbauuoWdSv0C91ntQdAmzp4IP6+nVQfOI/H
DYhH56RihtxW/cVTjLGGfSduJNkjvp5WOTJGSrb3MdKXDIDPgAbCm0yqq5NCmx6gGEz+U1bi93Ri
GqKS4QVsk9rZJboDwzeXV9donhqb/IKpIWs0r9JXBjT9i9YxNw877WEgt2fPJ+re/KmDseSXz1oc
Zq/MFFYmIT8fFvmlqAnz4ER6djoiBnBwT5h5Nt2Tif3NQKRsJyCpA3q/YpQfDrqsvuMWY3yGrXWo
tZ8mxfTppJx0AyqFwjWGbfMqKOYZwOoDugev24sgnMVvclUZmboHWvDETKz6RZjIKglFp0hk8DTh
vlkAfpMvmc9nMrp9dHFrUskri5tzKksyS6bpUvcQefVYx5hRadcMg8dyIJK+iW3/ufK6J+Fa3q9I
PyrP5AaaGv+pzbKn2IK+ndo8i2bDP7VlhqbAIKZDZKx3Z2KmgA+BiKiblmnXl0QKRWqbteDg6V+n
ZYNH8iaE/xqp7NrqQv46JCqOysu/PM0Jl7pvoKaL6xiEAIsal1Up4XjC33m0kdhSbFKjJ++hD4kN
VXC2lTcmz6ZXPZq2hQzEyZ6ogRHKtcV3wQ206CVgMlaTt7jM2lVhJiPxYxp2y7zDCOaFByb76bkn
AWNdN5q7Gg2z3AxJkiCk6NIPnItXvBaEbbIabMYC9Vxl1BT3N54Aw7thwWftQS08AXlz10jE2nPZ
80G1GhpfZuguz4HQPovS9nAjNN1jbNt8ltDotiqY2cA9INjSrnOWFoj46KI1UeCtmcp/TNq7H6fS
f0yh5JsSjVxhXniZiBw7jE0cbNHVyQPIOHmWswvWwyrxxO7AQjpXR4cMsAXbLZwDjcmem/812IX5
52gV+Yha9KkMdnJpnlacR7a+1zNiPXqtbpCce/7WGQyibh3KyojEwaWShb2pxmzgdIqR3FgcCt6U
floOINjeHLKd5LGkLwyGSuvKxNX1nz/nqk+3hOsVmIX94KwXbXhkDrzlcc+fRtDcC+7YmDDU1Fyn
VhJfUiO4Eg7VyWqfd1O4G+z4H3e5f/574ToKCGKQ4VrgcKddndiINz5yqYjg2NzLceB0ccFUIp7W
RoxbYiajZXaPZ3U0E4/SLdn3gHgONQ9h/lpFXa8V8mIbtn7C/ga0KhUTz0x8u43RzLZqvu//fDEx
nlPmtifDtBOcB4Lla+aeI5/jahX1eU6Dx5Ml0qJ62U6y/M/Pw5Y/vrQyi89d+wJAAWcgiMR1YjKp
6HSmTEadgiQSEUIsdATZxZAJLY2LErSrKgvLJKcWGkkUQuEAp3V+lxF6iB60+bVZ2q4lenvEWeQ4
/+efn98FNS6nwIciHXLKjQWBdXrEAKXTi/++5DG/cQK82O7q5jvSs3A9TZi3VSlfaj61TRtHxLqi
JMsIUfSgO2assFoXqUWdI6AqHUr4KjkkRYPkpDEeismYNj1d0SGvY3Ks5xc8n+Q5UA8up6FhdILN
ziDhbkEfSBsZoyNnjGWxG9QQKTOWOfy9GL31agsSYOP5SzZAJpgCIX5b0WACtYJlUWpgOpNgSzha
sLVboXZD1q2TzFL6WnTaNYTCvGF13R9ch9zF0pP74WKpELMKSIGFI5J/dh4RmaJ2cra4x5rC5x4g
BPsTywuxqXDgDHZD+pch21WmiJuiYeJHqqzMp4RVb6yKx4PTufUGcewzjMRNzkKdJTP2l1o0PUnO
pkVqsvMim+GfI8Z2CYeWZkvSJoR82L3SlnA2qwNpmP8y8ibXqNErjLFb5EZrs8RhjfXNhGxNe6+5
6uDX4WsQRiH1gAopN3RrYeBzTAnP3ht5glcbZN1KTj1M/kbzViWfipkPm1BTf4D6veSXEZgBbh0z
7XjAScAHNSoZ3ZD54e9dMeLOQfc4f/Isme0o9UkJITgzF9Mm7JMbykt1EGA8Np0Qt7qvcKijeMfL
7u64fxc85OUeZXszox9sA82VH4fLyTDIckX4t2QBjFF0/vjrWCsXQAKmFTix4pDHTLQ0los80cfD
EMVk01ZDumTicMxUmGxMb3r5+5z62tvUkAu3jZdCB0yAILAV3noU/5YFbzs148+hwAjc3UZPSw4k
A5deS8dtG4girfAYNkF/AHtA1liMmTgJZbDj4TEbFT00GI1rML5y6vh5CA1r6Xl9tasbSipHM8wd
2z57F9Y8xbl+E1zQDlmh3WSfyThkiJAA47FJH/Dhp3kZC81kIUY+kBE3AzdSJh5HphjrVEBlTtR4
AMtC4xag0CvzlpwdJu1/75RG1hCpftvEa2bkb/jDlD5f2WqkpwLhH3p0FvzLWPgyDawmOsi//x2A
DkVCnjRWg8u9kUVzQHjXYoomTJkoxn3lDQgeShwZ6G+70MQqbk373AMQPn++Q4h+LYmbl8ww1cF0
hjsgJxL80mZZSlJ+G9E+90H5lKYsru2y11cEGDC/lkO69sj99ZsXTbo0ZXr16g41qvy+2HCV4Aaz
WLCbAKeXPAz1BX1jQxoZjsXW0m4MZ4tTm1ro8002ZuwDq6UXV+UNcdoxHQodVxj0iiwDtJWGBS2K
L1eZixaKm5vihZaPmHQUFFm6MmtIyEHuAvJQ2rOVdE+4ufW1nlqk9+woYrDoQN5FbgqjuMAn3wep
dw618OF/mDuP5cqVLMt+EdIcGj69WvJSB8kJjAwGoZVDOICvr4XItMqutqpBWU96QnvPXmYEyQu4
H7H32lY/cbHEYbS2FfAG1/ILgmcRL9BEZCut7e5gGNyGgpKVI88/C5GDaemjm5vX1xIPx4nHe5tK
XtZqUyr0WWF+rQvGd2aEUREv5ynCmkQf014jp0KQ1A1gJ9v8sCgkbHpS+q8BHac7npWiOYMaNeUf
jh73doRlOyicRy4vcxWDL1j3PTEuRkgYuUvecaEL9zR5plxp4YyspRPnPBbnfjC7g2c6L8iB7/pE
Z1usNFhgvH6LKoVoGD/Xj0aMUngubGbDJH/ZvvxtQqXJsqH5A6XqeZID0cJOk52yHOFEmyCKasBl
rFyFKkvbaJpCEoIOy18BLD7Aru5FR9epIwCMaE34nN6V/hxRHHDdoQHwo/wxQwCFh+Fq0dTtW/dF
zWoTZg1p6f7vNIJe4nUViozeSvfM7iACaz7EDiZdP6f7Xsx0rdVQnv79ZQ64pmYvYaMRY41J7PIh
b8kdGF19CNktO576tKKi2qJqwMpdwZRZ2ww9193AcYQpLttob+Ee58206/ziCXER75cLdJdcU3dw
amQ+3IldLv0l9RN9mRsWa9pTYs3tSiPMWcGvM04UxfGh40itW/6tXL40ZnBMI9XsA0U0iI/NMuCH
81O72wRpPfAg9RShLbT9Vh6LPjH2YVLw4U142TNnCetBjzqhl8On7e/ZZUUMta3f46Q1+RJNvIi2
BcsSyPZV7w9npOaeO9VnSnBvHXiWWv/989AG5zzHkDx0upjuSlgm9D7dOZ/zZMXBGmLE57kppEKd
1XH4J1NiIbp3vmVFSGicWy/mNP3uegZYTI/fZ8reHbvLh76xzX2QotPyR4414mBWf/8kCzEjasQm
2aItf57SGINhnLQXEsMRxMsu2umM0W4jPQLWkW/6afci0xGLM3YMWrXR21lSf7YtM4DU7fQ2rWfv
0Gb66AcYhd0B7fE8UQesaHjDs4dJSqdWgkHG+K3DipmBmp6Bw6JoxfmxqmT8wpiLrczyJSpFuEsz
/1nYbboN3VlRkj0HRdKe4up3iK53h7AHx+XixE4sEkL+fmnYJPBhUISCirVSD+5l1X1oGGi7tnTf
q254YeFFOlaUbThYxbFM8fkVkvBwUyh50uhZSHs4m8jiz36FeDsFBuCLGPU2A4TjRK5gbWfjuaxH
RJ1Te7JarEhOBkYD11oMldW4tCV+U4IsDy2i0CHHThwvAYMnwxhfA5g8nmiCgyGgs+RBbe30aJQr
iwD5tTJ9F1Gg3HD1entqHn0a6TtiE68GP/kvVMlog9iXkldE8kU9iBsEiuZYTQnqrphdTgk1nycX
GWdPf1xUDLelh4tUVDdLE1GYS0pL5mM/hZUxnGkdxg8VzW1ttsHFYgZwnv0p3njSuM6zJvXWes58
5FxZGrjoQWx1q8t9GoIkTRvzbQYBzbfhxK9BFGSUrBxTgxiIZlgyAqPCRcoB9WKDuok0RX2p29nc
z+itYq/Qqz7DyOl1wYfXq4wkGY/fVoYZlSXvOi/xJYMKxeWc/xb8QnfTOD5BaIA7FAYPXq6/LYNr
RBmEnPhxdimr+nPSljxF4/D+G+4H4ZVRPYOCskzMASV/XTIURAOf59w19maRfdOacu2ajDizCH+J
MO+ZybwTxKQOUfQnaEj1JmQj3quCTCEOPB55HoPUHMgqDeJgZZAzjVhubG5ZTPzE6L07HkiaORHu
QfuiJFWPQXMeWs994SfHpIOZoqPmNuc/NvSQA/rQ7xnb+mUyKcVrdLvbSf4YzlTth8khbsdwpzXH
AMc4ejW57aigCCX2uRhqNhVZzkIlC25IAEhzigxI5g4jnjq5cgEzb0DCsiUUfDhntYVAh+vsrIaP
Mso5VacBYTEZxisgMD7CKszUucrkIZSW3tXNvXZeZ2IS7+oSxdjoObuCT167frpxhuIuUxHq4hyr
Qzp9shT7cqAmr9oqD455jIiyCL7Dzpc73B8IZLy80duhxETK6YazAINRgaFgG9GuMsFZ3G0gLVdK
YJswapAbdghIbKxp1YbklCc4racJqIM3FFeC5HArxAGcrMl9sm3o0pHNZ9vFFYYwW4Z3CFAE4ZLW
s+cP3bMu0CbUGaMpM+72iHbQX7Tq2OUeAjhV3GeD+E3KZ38ol2M7Sjit++6PZJAC8DlXBzfdwBZY
u5mP2M0uuFZCou1iSb6DYb7SIFz7dM7IUQ3XIsB5Hkn1AgigXfz41SpvQ+vJ1+D31eBtXJwj24mM
hHCkmMBUGO1aV303rgOuHiEWuW2glsGaIwIV+6jpcqphy1sPRfk7Siyx8jBhrmdYwJssINpjLqsr
LoLsCsSLcQ3fXNzN9jYokem4swT2QYozbIb8T+KE+dmI7N9OOJfQWtoL1l1mMDZgd2M+L9ENzh9G
8unK6pnLsyKqZgb0BIqrbZtwtQf8isG4MVEtcrl2FxeHaJ9HXVuM2EzMM9NAyCK6GAhNJDcXsCyc
Gddu4twGMpnHsb7xu+WvxgnQmanadxxoRm8+8jIxNIKTjalWcaF1m6mw4hWEKIKB6+BBJ8ZvYsZ5
g1PM4gQ3EjWftneGSgi3bs2XqWsHPimvRnMhkPVTvMZG9dQNw48z9CckTsQ9x+XaGyBUNJG5GSh0
VUxEpJzs5sEowqsVL8F8NVQwuBlrxnLhbs7trykNGgoYh3x2z6GPnfbZmAwkoZJAMOfwOWJwUJto
cZN07Mx2QscPtoE12CnvSqs7D2xHV4Pd+1tXqgcI/TyVKbaFIIrZh0dRuZZhdXXSDpU2L/vaDwVI
NpANWEjchxYP+qHz3B/fMQhnTNA4ahmv2xCv5PBel2QhILHZY5QOiLpDIoajne8TMEeJ+SRgObaf
Cv1HBqQf2NJ9iRrbOERl+dYRqVdPHdAGG1vVgFkw5bHc9D7Bc4Vvr1iU2+vCrNj0Q6inNUTAAhAZ
+RXhUWaztquywgKr511C26Y67ycj9zMdElTf3s+AqfCWmHA1Yjs79HN9pzti0IKWWnGe3ilKQOWp
B/RGmLltxAKlYcNNY7W44Vxa+4iU162jUX7RWy+JT5wlKCynmKStitXaNqgZJI7MSFfz6JkbbBGV
VXNHYsHMQFL1rlFcu4jMzgSeQeSPgr3l3PIOY4nIMDdjHf6VJO0nqYcuDx9lUzFDRVBl8QypA7Ji
hLBV62MhyhktHKKyWOLbLyNqlDTd8LS9TSlEQJk+skZWWE98mIcFlrPRH9e2R4pqFcAkrGHVBOdM
ta+uig6Ee+EsX/zXmVDNhh3aLaBtCHx9HBjVroKSzdOgjWVbTUxl8JHF84dvEUbtEyeMVIUUEDmn
PCkbHdW04U4PeIYojp1snojzFTtGxNU6nPqNbrrb3IwVnggkASSBtLD1AHb7A2WWIUH/W7AeTuzg
lwMpQouPY6lyQ+9QGmZ1UobPCgHn1Ca3qgkJj5vviy529/8eHmHqeoshtOD4oEwOaePXcakFkUbu
H8LraKQr7BiO6JkUWPMDdjxjI+LoVs41rx7WOiYwYE78WCJ/nY2BKrB5Kqp5482yPncqgLQZCjBx
Vs/90id//D5AAof313GsTZmP5iko8j+mXR/IXZy3Oc6ojY95O5v6dmurFmVnEPygagrvUFFwgCdD
8lHbBhfeqQXf8Crz6K1380+PCA89uNNDmD1wmPKifYmxMa+ps6qK2j0ge8ELtxwIU5yDTYoTtWbW
RDEkm/ox2nUA5XQt3yWa59eaYwbPbwcfXjuP+B5+07yFK/5bfK5bYTLd5P7vMSXdiiD/NL3q2W4b
ODjDEOB+VyT9zv1ODA02CGmYt6lynlk5ftVKvskCBih+Rbq6MJb5eezIYMp643HWHc6bmGZ5cqMt
wXzgt9KxRXJdH7PIqk6GZM8rGP9uvDTKDvw6EeR4NfU0kBrf0TdzRpGLWfvq1yrap9goOrzGtVm8
m1l6PxYlAxRI5z7y8jQIEWMRbrFvLLd4CyLErJT5mY2LJhEevjB5H1fGD7vug8wcuao9XuehT+9l
v3TPneOvyor/YWRi6Uosaa6N4DgHM/gb3McuyVI7H1sMNAYkPjiqliZIYn1Q/RnHTbeH88DFpAie
nwE68Uh1o0S6pe2XjhqhS0O9CgQQFDPJfiHCGB+hITJq0XAeAMQfctla3BCK+UZL+oQYF84Ono/K
zxmcRi6iGy3NYyvBX7HuKuji8mZDS7Vtc5tbRoT5gZyxtTlQewvajrVbRceECKeDrPtd31P+zBir
m4x8L489ZXjrLF2zHRHjrs4GEx8vujI7H9+pk51VgRZtjWCDuQ67+7ggpzgzYT1qTErLk5y1OH2S
mntebXz07TSyIFEYavF9cn7mmXS2TPsOg20iIWpmHt5zYzwWuc6Okdk/RJTkqz4NDhPicKxx/ocV
/m48GrDBB8JlY+KPO5/d+nI4mpiTRvZLW5CPNzObv0fxNygXf5CYec2L6qeFJWfmCywDTXs0Idhz
E+ZCrKxCnDIl/R1Ewsqed1bs35uqHldzMJxsxOFVJ39sj0Wu+5BMzqPL/GMTDODd5vJLdDjj/YuK
/3QkeWwKJCx71UfxsQuqxz7y+bHL1kOPkJWHv1wJCdzAFAirjPoIamFD7sdACqpfH9ECfNcRNjg+
SzI7LRelX5Q+B7lClzwYMSGGbXwH1RuKprR+CbTauylBW91n0r2vwHfiSeT1NnRbnsMeP8BcPdqT
63zNIkBajvv+ltdTdkazJsGF6Hpr2SZFYo5Jh+TmQ5hQvM05WjACZ1bSLptbye7R7IU4VJHcINxz
diyVodzYjwJGUdVVT8jG2Uaq/AGr92VkrmfzCQ8O5qEqZWKKULla85i7AMogsj25WARD6ggh1ZMV
MvAqpgD57WLfWmTVacs8BTGZ5yxDZP2CTRU9p2F9im3SkVgiR87JAc/kgB+Gtfk2ipHDO/njrioD
ujFGJZGDXiebewrkEe84rm1Gwc3r7BGWLlqX1wK7Am0bs+kwS1bd8g0O2OJ3fnHN5+Q+dQefH4bc
ExdA6q4aFesFZ36P5na8SGFIxNAmcz6S44+Bm10zlrJr8uMmCs7YvNQdyZSF0xyiqT0LM7z4NT2F
70F8GYYKBnMyQ0Ws42lV1SljrolxA2RAJh9J4BwCjM+ryNDIABxGHREcpy66jpn53tYN1CjWn4H/
gl6W3q7GO5l8RabCV+OjgMkT9TUFT9osPsi5/mGKSpnrTqfEpNzJ3ewjNLEYOtYus0zuc3tR3CzN
rg7nfMPzvicAQq6q9iuu+1NhPDWUmEysx+ngtf4H2vxzJPOOTy7ihZs441DNo+sG5BrXTr/F7dod
E8d6t+ri5igc9Ljqtgwq9IrMMcpH0mmCOL5AbjsG/vhY+PXpozdMgeRVjzy6HKitiYZNEvi6jBI0
UotHMgbZE87NLkPavors8KqoDrdhhtksdPLyGCt513auh18I6S8Tv3jrTgWGGO6MyDp7PHRrWZNA
S7Vw5zXOkTe6PoSO3gdQGjCn+g+EmVSSagV1HQOQSkXnsZyKXe+Jb27DlOmaVFsgUGov8tpaLwCv
DQkN5qU3xdfseS3zVUU+c0QoqUZXxHFjR5skw4+gS+MifCfbiJ5fCAtYua+nYB+ZdFy+RD8qshQ2
lRzPvp0yDXDKXRyF2abrIfakk2affivs9gPEJOQzSsOz4rVatbp9atnKKOSC24qEGMqiYacGrDQt
llKIb4hWkg4uRnlO3IsVPoRu+za7ZQVPp5BnJ3pnFso2l7K5KmR09rv2d9ANW7TF9XGcmn63DgV3
eeGL7ldIWnYL9azqxqX3BuhrNmAd/AxZHWfHXIIdFVJYj1bsvGrR0WQzBHUs9ZLrVh+JTyIpUN9U
77wFRVMdzMp0180cHlLTdDbkYpVrnGW+M5FQBhsnjyDeZQpdKJPAogjbIyIArB1uWh1cNThrF1w6
eZJwEsvpGnfjiQ3Yqqn8o8iAIypjpxNG2LZ0pk1nK+bYooMxGmJagqvAK2sdMSgy56aNEF3tPpiA
Mxx3Dx0Y4Fs2sPPQ4bOFNXiX+v2V8utNj7/VwKVb5/m8j7SG8tLtBCiUNRIMDx22c55RGCBjrA8e
3nEvxXkUuRau+ISc3Kbp7sZYGtQPGYkDC1YR81WCmIEQ8mdn2IdssnbI8b54vqyVTLOfhoksKNvw
Pjc8fHI4VPkdhilb0I++K+obRNxkZZbt9n8fUfD8/5A+8F9CDf6nrIP/LyMK4Pr/Z/zJfx9RkHz+
15AC/h//Cilw/uEFQnhSWrYjROCTAfDPkALrHx65BJYMXNO1TRks2Rb/yigw7X8EEkWY9BEycARY
pHy0/8wocP5heb6wpe+7gRPYQeD/7zIK3CWK5f+IagGY7gVE4gUo7xYfpPN/JWhwCtgqg4joFPZF
hVl/GWAtn/3mkBQgAywWbmBeYnUoK6e9P6PP7e4ndgT3wcskchWshT9lx36MUwzrGdKOhuTfTTDG
agOnKbwjay3dGMSNb8Rch+2ulba37QaH8y+tyl9JBIbLz5rkywytezdHf7GyGyaN5sxbopMuvvz9
gt0jvmTdFB466EB9kkBCLKXEsUDNNI+W3qcFacJZTUDlakwcgytH0QFyXJ3/fgnGCl2clZQAnz6y
zG9f7MYZ76OIcpAB2ZVa3dObwVPO2cq8mFFeV13NwchPkAT0Gj77AVSl+TA1UjzUwXAf9ax0h8Ce
bnYWRldLM6UIDYhEys0Pyd9wGUxc4REnVrpSml224dnPIwYSxYKj3VUKzTwDOChyPBUr+PeAJqp4
hBljjPeugUUansUFqXol1Xxf51X4zy+unTwgcQxP3njzFoXKEu957RaFyt9/zQhVbufualr5fMRT
ccfKsL2Se/evL9J2kitb2VAZ7bXyvRfbbilVhrwivyZlB1B4mILpuDz7ZKT6mwczYSFG4jD8m0pu
HCNUnyatsYgJDo2sIttbk/HHyxxNMilrgaTsjWOj0wEDTBJvBmm726gxmOi0/Vl63nr0+2FvJ/m7
a7HgyFy/Aws/R/cRm/X1wJFPmRP71ZWOKtgZ+M6hifBP00RgMENrNFKT86fsJdX3okvuHPHogSMH
6IENM3FWg86Crerdbjf7uKLA9H2qth1JYLafOiPSe8NCZKdYmYqpucB8p3x2HB7LMRWvroUMsON1
wanZqKchtK/oA4pjazsPgyINlX1rcpwtGtZykncmDMU9gr4DRaHHiBNW1EhM8WoWo6aa1fuObOS4
MeGdzCQV6grZuodE05pdYzXLLt1WGjG+o3LyjIU8pwqZ56Qr9JNIuxnCpQ3ROx0WxMD+TNKMqY+J
iuMLhzCB0yLidekgfSZYYwThXYGc+Wu9YAbIiuCFiQFpvzJrV+6YPw2pQAiP2W8avUvnpncuStl4
pJL+u+oA9knK8quSIEdwaVHuRA/jCMNMEt+WMbleOal4snvzorzqwxnSWyhQD9fHssF04wyiWDPr
uHRoCYyIfa0okM21NqaX8nuo5vuBdwTmd72mLQY2UIXX2Q5CpNpNuEqdn9BGPO/NeXZs2KZ7hVyr
1oIfwAmE26CL0cP2b8AH10oV+BvVqWdOTKLFXUTgMYO1YMNYGWAyY1ewAqwQDfuI1uMX8NBHvid3
q0T40wXQHgY8bWsbKt86kedoZFxAfgrDhgA0hsrydlNP04MHRn8/+m3CaoRYoZmg4gM7oWcRy+xe
1m50G40Xi5nxXa8xuVWtxQJteOtn/9UPm5GAM+N3CTFogiLpuvkM1sxmqWo42zrC3H2LG36uNG6r
c2zI1w8sK4vcPE73oviFOb3BZICq0TIbD/Ei6S4+hfeAIQwpieUcBNRQmc8PglHnskjO1tk4vgx+
5IORwmpiUmQR5YQOxuOfZmSHp0b4UAsE1RDih9KI5LGxIn7zSfikUIzCauXHHAIPrY5ZoSnR5Oz1
Tn6swtjbmS7j68p/jzsp2KQwMYKpEpGxB/8rO7DXPvGQ3BrQYtKM+5fMI3GiwHnCEKkxQNJMF5/x
2RQnPFV5+Ido7JfEK25GQBj64G88sidG4VIqRkwokP+hgE4e8682RG7ngLBC9YiYaxbtHoHtui/E
ReP9YAIyTCsZAi8B5fgIMM45GVCN95bFE12phuPDC5s95f1GsJZlOT9/UjL3O6K3SEJxM6YyVvyn
UuFnE+CUIqfxhhbe3HTUZwye8C5raW3xl8t7i+CnjWD7sPaXmDyRaovcERguHdMka1g6lFKuR9tG
wOSa9pkRr4coqD01VKen2k0LniQTFHc8RXzwpgNnrGaXlYXxNSmBtsnWhKPNqibqxuO8gFg6okZo
Ar+UjT5S6cFc94Ef7hh/nYT5gE8cxySMbCy75qohl3MfV+DP+By34KCS5yj0cAky4og1rA/4eqgz
bDhjaY5zoT0QpApzefTpPdrixVfuaxYt44/mQ+UXkzFKjN+emMASp66P6SRnJEAwppLxr6qjRbLn
K2lsxcr263fX+WT/haeePhqxWZJV1QHmTIdlllEtIvs+8fddRGNNfmO2nrAibo2wvTUG4nUXJqmo
rXRr1fO+VGb7AL5yh42QpZk/Y+oY7fp+YHRIjgodlJ2TC2yrtzQWO/2JeuC1LIS7iQAJyFBgkc3l
nyDESRfY313kAq1H9qGc7ugUvwhEarcNGOmcPxcfhSJMAQdb0GbTVaBkgBq+tVCHrTVe0JX02/bi
+AghJB7/s22yLR4auJiO9xMMFS1r8u1Uvl4lOri3eqY4E7pwYSbRNh1ZYUzDWcoeQ/208kZO1TZ2
nqOs309jDfHTgdo5zduun1JIZcaq64oXDBHrWZt3rRlsRtm9GYv7u5uzZ1wSaCsYq69VmOyj6Tfn
kWADzQJomOBEtjNCqY6+lL9GaP1kaoCFuT3RLKePoka/1MfkPtAJjnEQnqMAaiRDpcPEimpT0Vwx
z+xG5glBaIwbI2F/TIogd1wwDBscP9/uqAXsb+9XT9LB3z/VUtXXAo9rLHY07QFd05vptB8kyvmE
fkCxD1sGVjgQSMJ0DdTm9nh5JrDSivEfaK7IhBvDDliUk0ldrZnMLy9O8tIaPUa6Nl43EYQz0db8
dGZRbRxl3o8UJbzJuLWROgLZjL8W4OzAIEO4OyNL9rFTH/oSnrtFYDs6Ws8f7yeXl04YzJvG527k
12iN4TGXFrZq3k0gMPTh7OFGvFCsowOD+AG5JGkpyMuK63semA7HA3zqnIB0M7HfohEMTSGddmdr
vHutg23PYe4pM+gYnRvMj96onpL5A6Pd/A1qmzERbvAkBPPnBm16RLPFVp146ZAUxafZa8U+aRbt
F1i/TV1BTBoz6ynmTojF+GmUDJnZlyagCLPsrBLTWYGmCYgj4DEegH3NixhqOV55eoovo+QPwLAr
uU+r7xqwAUWdCe5mVqfSdD/D1rrHaoye1D+JyrvxY21woB7boBHrKdDr8LeXItnxDPslNV7p1E8I
chkyzPrJjo+ZOUzkjwSveizvHanZmrkMBUmWful8QEx+tUVxkL03OLhXRhVFT+ydmHgvdOPeXHfS
9M7aaRvIiOyefIHwJxfufo7KX15X3CqmeXsvRwKHIIbxzXZICQOZhhJSwFj+VNVvSzToUlp80php
pkPrsCFKtMn2Qs1Xq2CqwxmLSQezaYLtA2Czy1CdEII08iCSmbfBDGwsIlQ8KqJbMVyFOlvvuiz7
MMdzNbjWusz5BaDyvPk2KVNcBXJTO4O8Q/pLxHAM1SH2rX3gOLA9VBIw+eGJH9vmyM7qooKlQ7fC
TZMH+YH1xLUWVbBv++4hifPmYOjpLQzpupqZF0OP/sHPxI9rpcHGQt7qc8lCltu0KsKFg9EfZxnT
m9Lz7guuUQXZ41BLqW/z1H3Sah3Djn2tEw1nw2TZRMIZOR5w09IquELohzPrvNZ59KO1fk0s9u79
WBLgy7ELBmZlJv6ysiRzoB85gwPXPgyobBDLsHpOki+MFZvc7hkGktIDlJiRjAmRcB1l8cvQks4i
apRFxvyEWhEpWt/9uCwcltNhefnYtwUx2yHpfvW5f9Uzto4ZAgLLHHebvyiT1dnyHkPhbBZq7jMX
eL3J+PWvSHZ7inqLmYsakicMDi+Wqf1LXE+3KWdEVYdMKCPVkeZID5JBg2P+9KI7DAiM/4jpmA/G
OHwIx3NwzzG/iwffwpw0bIMsf2zAU/Ej5TtZXOAQt5jlkbtUmfVgtAjyDSb8TwIHNl3HJvNPhSUu
WCLCVUeQNBCz2ns19ZGWmjlo6Pn8TDWmxn5GGlGiFCx6ae2MGInyZAPXsvBnMhi7000AYycZ2U2g
i6G9DNEj4cx2tP9KpXhIR+81JcjS9cv7yBD3cu7frK4xdm5p7Xy4WzsV+tm2bZlj48iwmNkSZsm4
+ZUarlyhFuCh1dFPodIlBQTKfc4ZX1VP3F3uAUnWoQ9yvTOGq7+sM1os0BMT4Iin8jzlmG/HfAop
ndGl/1XSJyb8JHA/7RqnA1TuIdvzK6uYLoX2Bk3DtyxRX3m0HxoFOn5TRebIuMc0P4Asxq3ZTDAs
zeJWZKwBNauTsw4RGfgrAkivfPbzpkHdwA3Ubco+DDl9FtJv79EKNDOrFKegJSJipOUo1AXjw+lj
ChqHe6kqT8Snaq8JYNUxRUVX9uT3XQOEYKBJSJFRzJH8JpPkAycfOuIgaghvoN6OpoikAZQBxWkQ
eNF6h7QUZWcbs0QxzS9BIenrzGLYjEqsU9ozw8ueDI3KMOmcNWy+7tSZ7rHoGEZSF73OqX5kfg9w
As9VMxYXwg0AdHvymMroaY6w6ps8OZ7JfRaJ7hsI2TexGP0e4be3Bnek10t+JtU3xyjVbj0te7GR
DxSFULZ2OsSj5MaAOJyf83BpxF30Cknvwfdx2JCmDfWdmaPzo64ODJIFZveraxiM9xOTnUFhsiQO
Mbeha1iMI3y7GThu6zcmMiWiY/Ckor4jDbjeqNaGn+DGlFKkozt9TpDbchXIuHprjOyZm84651HK
eu4Si/qdDukjS8k0GSoodFPaPzZu9T3OXnomZZ3gxRQ0cRoeI88ItnXotHv5y0nraUvew1Wm5THg
Ce88hkJhYpzqMLwZw0wnNDcgQcA74HFnloOam82h/9ovtqXFntrGOAZjEvq2tYJ8JDO2UOSQnLK+
PqdTwBhZflh1Oq4J4UJVkfcuug0aRvpAEEHBqZKs2kWCmsNuvqwm+5wiYiSSKrL23YWUN3db9fYu
cusZT1BHqZQ9xT39WyCuOdu7o0IvU3dUggO100T+j3LsjynGMqGz6lvnAUKWOl9zKPi0M2Q5hV6H
DjoH144lu9xljfnT1Oqjtd1wVbhAQVobH3ZDHJTzNeARQeSwHLZD+QZ/Pa5JxuI4ipsUf7YHLamb
aekDR+xn6D34zqrmrEITCmmFck3FeHyS/GvG6sn0AzELw6p80d4SdQesPe38+w6UxZkmjpKDJ+jY
L69k0EyvDLR2ZRy0vNxxjxqAiKsMiiHTC/ArbUOQaeQY/n4wcfGNaCPYVM1yV9bgBiObyZPip89Q
AGFOQSOPgIWB3HDSLla9LqU4csKlYc0/JnR1z03tLoC5H20kTy3uiA0dG6crhOI5IFtFd3WIPhyU
fkJJ2UBRYiQRxHRWTLyFjywnRmIapO4fw3TjIz3iERBmcf77pULbAwGdrQeSvo07OZe8hRiT6Bev
A32Z9iR84VtZdWMDyckyhw1i6G08jZBKHIvoEpd5oFKQg6NAHmGguqyV2ecPEyh5Hd3I+Ay3yiZy
hKphxVgHqjdBd9rAQl8BgmPml4KEVPrWT369b73SOvh04wzWxnvPaUE/TL2+iiLlQmtZNhnOvhrB
AKiamC84HxPXyNmq9M/keNewNtRujt21l9E9tqL5aZZOtLblK0kJnyWCsBSBLfWjfuen4uAJqavn
KjBXnuCusGJzhApOnJJbPCLMObBnp+QOkzfBKMQfMZdyBRIClP8aK/eH1QdNRlseeoPtcO9Pw6ZY
eLyun5/dEJX/FHOgVhkg56bgtBEMUmqSsiwi9SYwYUg1fbFvsNUMdoDayedlHaANimbyTnVv/ZHI
aXao5dKr1whC6YW4Nuzn7hQJXMTbMF30q/TQrL2+IbKqYJ+XQAYFoIHM1YyPaY0araD63Tozu+ay
t/UO6Ajyatp2bMTQnwOqPbvZNO1d49m8AXqSGzMHQBlUD2QE6L4nZ5TkZ6ZlTKhE+ieIEOIkk09e
hGm0FJ2otoS6+JX1lDg9mY4+I8LEbE9MzGE6jhYOimlGujlcJ7gx1ITqTYTVnWuxvzXwTawiztAt
VzJHYQPFMwOI2Lvu1uunchMQKMV3unjM1CNbPTSbdviWFAtqUNvrnW31+7RGO5oOLbOj+JJAc+IU
7paybrykkd6ajv4CjyTW7hNi/ce+oZFNcc+hRW3iu46rKzYE1y1ho1ow9BygrSS1IddYEA+qaBkJ
wAdYOdH8haGRLNpc7QuxMEks83fIwuLeKYDQda21VRqkkelQvNMHb6zJ9NbcI4gSfbgPJcszM6w+
OOHb/+DozJYbRbYo+kVEMEO+apYs2ZI8+4Uol8vMkCQk09f3oh+uo29XlyehzDPsvfZaIU0gj7bY
u3QQq67FaSlt3gu8c6IeWOGQcMLb2H9N2YGlbIFRDiWAStHZ0Uo11eMQf8RBYqzaaRH+T/0rjukP
QyVbhYhrDfBUU3g262zCQT4acuKqw4EskuoShN648coSokTeL1PHraigPTjxeIDyC4g9rC+Ztv4M
o3vysYNvB4y1TB6bXVFJ/MaM4mZenYpW057Nr17F0XaW5SO+BRZwdfANBiPeWJ3/LDt6wdQhPHMO
1b0XhT64TH8lihSoVQjFXWnlR6Xt4wx2JJgRo5oDFzmsnvlxaR1rU78DypV0IJinF6qLLh9LFf2z
0YKlIQAafxFcFbwoGLmCgByWzGrXLvC+EqJmrmmf7Za73ZEWUoXstUki3ixe9IeZ2x+GkkdsI4t6
HF69bcl1o8OdJLuYhncChckpZNvzxXchzXdl8QQPHuvoHtzuk8JtT3M9devSF4c0JSvCligxx2cW
WOhfBvmb5r/xOKesG8PPErbnTmEmWBUIJNfK8+cNRmRIx7JnCNW8dmiqWJi/wDL39oIsGvQsNrUN
mCrYrz/QnRqSL8Ln1KqPQ5QJlJqCoC+JDARD1JM7sq0F7zzsdAAGPE0Cvsv0V9Q1nOOkpD+XxPbw
Bt/p9pvYKZd3AG9P5F+MKBHsbkJN7aKZLMYFj2HHrWJGYmuY4mUBMwEU8wli9tkhFb51bAJ8JOyp
aA2H7IRRB+X30B4jTokkBmkkCbTeidHc6hidvWMU37mk42G6y3GlJI1kz/JhoCKY8dakvAGwPvxD
IfZBnh+EA++EkJjlvoVbvlQ/8VSe7Nq/i6qPd56TfbVZ7TH8zzeyKlwO9+jZ68aRR0o+z+6IbyX6
mEGJrWs6RoiU7QHA9DeSC+pntvVIWeytjR4ZRTm4JUJjsTLK0xBurUpfrbEkoc4cvlzPf6uI1DDB
eBhVjEd/IvcjNYEYZDbsQuvLoKyajerO9HU6FsVTk1GTSwGVKHPY60v/aDuNg8BsiSOwp+W1d+XK
maJoVXBFIQngIrJqTNATSl+1XEstDM+y4vfZIX1FTg/K3r8wE7yT4sZMDcLKEtSLQgyVYUCy4TZF
6TpFLrVw6ZB16Lkcma3BHI0kRti2pfeOmrdDjTS+ErsEm6e9BtkLm0l2eLBnLExRHe8NTgCCdHc1
G9o16G8ZX0jDJsQjj8jwJEI9j1lnTnJB+8l2vzhHN5btVdsgG7aKQ9k3NHZBx3trSTWJ4mzf1d2l
RrsguqOoTdwMmH3Nur5MdXcXGqy9kurGaGW0DHgeqs+u1WRTHwCbYnLXxQdRURJa9NW7jtVn07BW
EYAKb0Ig2YmBpowphJjROobkO64Q8Hh7aEN4r5tHawRe4lufpc6KI9Zt9gHhPyxabDYgaSikMQ9j
rTduqe/dPJGbksbMykFKrZIsXI0Oz7upKb/qATD7VNC0sSl6SBUcr9qeOlhs1sZOwfcOufUxtN4f
ttrIVAJ+j74DKQeJph1qDqbiPrewRTnSUNZhyGDBMU0HA+s0Mpf50AIvkXHDzJ+/PmalSbIwa5fU
1ohPxysRT/HZ7eArDUJux4YroAOiQsBHGm9a7GgAx3lcDPyWTTtex6GS2yY30FA5IWyRKCA1JWiS
LftsXBQWka5WEq4bBnXaixjLYAzchXJ6H0wMqJXRf8Mp2AxVhFVHB3tSAj6AhLN1QHjsthFaEHWu
Le3THnXdbszrF8Hs9EJOE3Lla217H04Yf6Mc+9eCliH5ubhHTfsAX4mHU5MIXqj0T+OS9lEFeH4N
aVwbxDyM6vhJbCcTS2UQ8/fgn5Revh4YFB2mLnitWPJVNgNrNvOXpILVXihjy/L0newTxhFjPa8C
KYeVV46414K/fh2zJUkF2ZasyjrBPoD9QrySo27PNXswp8EenV1S79PKCr2K3vjjcd9W4UPT/I8X
JAgL3StYDSyj7ImQwQFADOH2BAbCH55RxH7dMZBgG3IY2yVma9SMmXVGD8N8sbqGhnWfpvmkY6Nd
BYE6kHDSRQXmgpQeHl8IZnnNGKDcM5M/BMvAnBPU5D+dEeuG2WfBdMaultykQT6bHYHnSY4JbfkP
yWR8FR7CToxDb30ff86L6s8GEQTc84EatNyFqJt7rsUMsZKZ8CiT68dSI7jancIphmIoJDkBj8aH
W+ifKSs/DHJ4idxBHs1NyoSdbUBvjNvJ9f6MUXKWMUO0efiW3fBEDmyx9sb+6gY01jFhS6PhfCmL
q6afkIGlKIZHxfJ/kUXi+2epO2zSxD0K162fpI4ZBHE8Il1VEeboYeE4OoKhQ2/8ZZgU3BOUEmmI
MF1bjcaOXK0LEKJa489sBMbxuKqpnTCh9SX8ulQ112l5apCNveFIm0h1gEEcYBCA8o9IqgdvUaqA
9zQ9pAqn36qtWFQyRWVTDp20kc7WZB/vW8A9QensgcV/jZ6eNoSkhTjarK0Gq7yWYzXu4dEIjhAa
nxnypIu9cFMMDHJHoc9iKuiiuOTP2IyDnWuZR8aBkoU1JXJEX37S1UMbYftKc/S6HgYeI2yI1BhS
gVlm2gVi9pmhzfLQtx+uie1PFCB5Yhqk3OS6HzFBHdG5HvBrXO2p6fEvmvPOS3mIzXb4bT225mSq
VzB3Zg5mhNo8P4yhkE52iI1dAg45B0IPRQgjWBCUGQ7A2mSzCMpZ7KwuCsAno05hvL/EZwGLG231
3k3qnufP8DfSQ97AEZFl8O2hQ1vZlfWhYt3sA+vRyZv6DBE5hQN77T0WEV33BGWXMWjijayo2i8r
WyKkkbWsHWzefvKbeuZv7bs1rREhjfQbrZX9eqF4N6pjX47ZyrFIIK394TVTDjiKBsFC1JPA6/q8
b30HeJVZI7E36AD4Bzg3Gbkbs6oeastAZDo02zLDBF0GQMGCrD4rfu9TsGz5YLv6LEKopS810Ack
bRbZi90VbyDM9yoOsDw5R6w49dZu5XfNCHL0wnPrAeMLdHADR7VrEr3WKJe4mW3orC84gL7mgkYk
t8n7iIh4bN2oX1tkprs2rZZ2UrQYILnj4Tcrkk8rfmjDajPI/ovndaD1mV4bprDMGkiOFMlEnvrS
Ip/TsD3lXXdICxwnwfTTVMRcDQYRxhnKdasnGiGU2UVL8QMyFPuG+LV6nFKla4ApX9BDBrPXsGYi
SP7I3w6fVoWEmVH2uhKk2GUzzxk36bqL4W52nn/yY+M1Ge3b5DZPZTyBnenlsblPpm+sdAPBfPBu
HTyPKZTvVDPZR9DcJv/BmZ2P0CJa0mXcDIgeDCYr8V6B1nQZv7FiR9deMkRp+okchu7QByBqDLby
PEvFuafWwKiLOSH4cLjwSjc7uNxEowqfM/ATzF7qVy2Gey6GY4LdaTUbcuPacuOb0w454hfZkg8C
ccLBc2jZEbfsB/1XWuRlkTq4Ykm/AkdNNpivX3nSYac69sYoFnNbMby6FsFYUr/LyXwgIpbTnSVs
x9ddW1WMQL+zP5QT3eyIU300h6fegYgTE+8StHfaynvaVgn3MyWwquZXBGAxeY/J9NCPuN44do74
O2stPgwYxpnuI2791xYgUuAYm1zyrJLIyjlNqdISkjdX4aOR9E+JytloxwCmbcPechePqxa1q2dh
2eWnY1jZhKeq9G5Q5IlwE8MlN7zf2MJUnyfpkQS9SzlCNEqS52VjE9nqAZwCHRRkHSa9/U/Zv3Qh
bepUWGptZ5pyPpqBnLUvCgrVrhHUa/Fk/UzLZGV57hNNwGLeWd+Dk93uhvadiz+It9hlSxuyWU8r
TpkoI8pqPxSAam26yMXUb5bVe1a2x2LOSRZtHVbuPh5HVxhHoaODrqNXzyaSXhDR61TuN2lymGkV
ExNmpxssItPKE9MPwae/ocsD7fC/VGIHRfbSMcJfJ8NMrMOIaDTHbIqutNlEg0FaBYHGpd0hfNMG
IqK/rkdmnA2qya/FN/OZs9OHH2aa/+16loQl/nZc91nF8qvtLkBJ1l1Vn+yk31gpMK44+ADkDPoD
tPoYrtWMSg8rMhMRY9EgxDvH5BofXPCUdLhfHMbFIQjLWzp0r5W9VtDwoXeq18Ro7k7EETAj6Wt/
KSVNLMqAfGaGDmWPCKSXnOMxHvU0hBWVGubBxn5HUqchqXnL26xmccGpJACWG+FFyI0d400e3eY1
F+HfQnaQMweCayOAKATxEJV7aIq7r6wnP4hyelaibM1wctAAg+P2nYcgbK2D0dsfzAbsTesU+zzn
AjWtUO1CI3snhf2I2AZkJQwCiAQdXbZ7nQlOPSK3Lx6l7yH7lv0lDP2Xvp2uMmDvCmOP2ejyIc6Q
AHhkSFUj4ZL0hgeUgsxT3JrE6ZEmNWTVUJJzUckKqdFi+Wfl4c9kx4HSCnVN5nH+Tgow5ugucUiT
T7CBG8/KN7+DolD87PJT5bm9J9Ynou6oITvyXZqm+68xl4FojNWyxPaJoYQlUzNO6qlVoFryk+8b
ZHPjHRFi52JQ3DSBC8usdbeFGQ6ntEnjA8Eyi1CIOYFB3+GnVvdtjOZfIyi7Z7LLmi3KKgL0spT4
8uIeiOyJGKT0khnMvMmMW88c6rVlv6MlwXIUKfDZ4RnkyrRzUlT6XQAHvUvle2yC4QpYaqcwneVQ
ZYThLRyPEV3NTJic2UiUCLld0v5xYY1CPpJPs23g7l1CW3yEbUq8iw/lhb2hrweK2ak+OoUKzhGJ
kACjzJK4n+I7pQXwSYcYjPlqp+RTWNpztvBc3keVc1undryt/fZbDqE6TiUeXMd4kCaWaNFuSDHe
OHUg3oKq+SYwrEI0co98F+e/pcc1mM2vpCteclLTZtLTaKug0XbyjyRXTZOv1i1BawGJa9EZGB8V
afBEnBhNrsmCLlvsa9lir+2X2DZiNb5c4Z57wA+rmsFHXGZYeRiJi+rMILZBjtG9ugsjJFpi4UTb
vC9Jv+YSGFemE6sfdU/zgXxcniqS5TQJczD32bGROVcu4XOxAhwOra9PcNfXeGd8X303UCiZWfHE
xtM9cRczTSaPUB6det/M7b9+FN84qTAGtxDtXIEmYQnFm80LHcBBadQhPrF5LO1rljXQNfKN02Rn
04THg4I4PsRE7pkM0FUfvPiOAdgBoGmXwoCymmv/f0jO/wG86jYPDgNXBijE+nFqgVfqXnLi/kRh
LxFIAJ4q8Po41+w1VxFTNX1nuHDqCQ0kUA4ghrZfA2nj40oJKea/VMarT9ygCVOiGbzz5Hc9gx+y
lEP3ambeS+YiBw4gD/Fm4+AKePBIcdukltUfmuBn6nDo2cnItQ8Qyqu8a0YUomOZDIgZhdB0OEtU
IpGJLUTLvkMGYxOmSD7GSLRiZrbL/VA9CkIXs2FeIbMDAf8P3vE1tFm6x/uQ8nakFPUJbuya7J9u
/HPtFnDjiXbMsCK4KPU2M6GPKjRB2DPr50mAvxQj/GFoZ7rviuwiBz2Ju+RHVlO3j6zuCArgXrti
41ny1rf4hcwlezLKsJIxJgPHBllUbWVffvlTeHaX1EqniM7jWL44S56lDdCpM7GjtKFzLsimW4WA
z2zmWhDYjJY13FIvBiA4ewjZ0fLLEB70OhC4m6jG80uwpj8Ep0w72yLGylen/B8iODOiOLO6fwdd
ySR43A2OcWks6TzXLrDCqLnpjRVz6xPsGS0Bn7b96SMVzVyfio4tViEQzTXT1SheQgJCvZCVGIWm
FziUiDkeoWZJExW8RCsHStGmjNs/rjHf04G4UQOQo5cz1221e3GFGsmKx5tMctNByfCFPfpnT5Sp
XjJNcbHyacSBmL9zNZdHo3GvoMlvCWGosLAuBPs8KkJSXcJSmfwNhHuQn0pu15flersK/l8Tu1+C
h3lgrhsswatyVS45rCmBrKQPH01pBGsQ979gknedwB+4hOcQ5dpT1LkkXLJ23QqiXpsl87V20hut
5A+VpsMoHe+YNR7YAT4QEIx0a5ytL2ApTHC6rTWi2idaFtBYiK3SuFqEzvZL+mzN2gDG/msiltQx
oHnE1Oam91B8soi5m2mFcR5AYRtBvs/fDa2fQpIh8GuKeKVb9GnD+BzxyJL3tDKXDbLiebWM6aFg
I7PBN4+Ey7wyANjjkidDqLfXPlZw1rjyNHvj/5r+nRWl1r524myFMQI7oDxmhPbqJb03Yg5ZA2cg
vx7tXR2xMiiCCJgAB7XP8GVJAa5gGbehesdIc8wsXj65JAZrIvEsTJQYhIBVDt/zMJEt3MPSqr3m
EvjKO0etOiEseYCD8ABsYg2I800vScXGaD+FXnrreIu6JBrlRBpr3GAlU390V+zlnC8d26TEOl89
ohO4kPOuIiPNQbG/tTpGKlJS4JO2eQkxWa+HJVU5YGQ+I/b0iFse1Ss9xwvrqGsXofdeUpkzgsWq
qGVJ0GF47IqTW+WgEYr+2pTjLiXamcEkm3+2OzbK9DQCrQQU3BiIOxax526wbKDGMJ6tmLAngqNn
qa+4t7r1TKQ0Etg/beEhO8E+umROO7XzjYLkZCHklol7Z7zsrRM17uVAKe4kng092gD10yZstBnR
0QdzDlDB9gED45bZd9s7D6bNq4N/bmZvTy6s3FqLQHy4jURnz3PzjbrlxcjzPxbR2kCjoCa1qdp4
CbIH5QGOcxzC4RlIYOKn6Y+IBWf9BiVlNRDenQsDqR1nNULmW0G8d7tQpcm+3AWu92ouMPEyW3N/
Fhua8GOnv00cFMuRbPTRY2e7pzkV1WoLvOndJ1y8WVLGFcT+GPgiBxw3XymnL4uVH5LzmmAuz2I7
Vz2WPrHlbMT7nIatJeGX1dWTIOCc6+HcNIW/zWgpV3jcCqLQfbP4HWgqLSLSK6LSR21BeoGYyW2P
0jXyHlJi1TO3c7gy9BPBgiNg2QNeyQdFEHtafkMlxL/a/TbEtDP0xbLWnTzi21WLMEAuie6Dsl5b
fWOZy2xnRg1iL48Vv86qLGkFmPs1nflgFP4ZB1tMaLwiPH65uqJAMBuenglgufYx08tEpL8muBR0
7kjBsaPVBNI7kfPmJkmwlbY4YKco/CZdG0TYo0rIeXvlMB4ItyTk3jOcS9mE34roztUSGUnX6pnF
rdYjDQh7hMHriGHXh5El3Y4DjhcsJ05yNOM/FFLpGN/1iJtHM3PM64xYbwNh9LZGYV0njG4K/RW2
26nod60iJiOsiI8I+M055I0T6/Ae+QZf64U8L3oS49lIGJgOkb0akCEpM0QlVbtnG/Ebe2qV7Chy
wiGCcU/1AGH2uV8ElxrJL2zLavg/fJCmpcfwmwf6NxTIRlFYnHLFTzM5xGG3Kd8j3O/+bwXFzWc8
eYXb8mu6QLts8F6YMwI6NZedcDy/8lIdp/ZPNLbmumr2sRIhS6tB02XzYVHWGUXprSFaUsey9doa
ywBWAEDIQ67x7K1aKrjWhwxjWsbV7ZbUmsT5JTn0jzGI98khkC33w+RABDa1CXyAvR1Wj0QN3TJO
mm7RUlaRRfyFYhHatxBpBj3S8wDzrKB1sfiKXuee0UC+Lgq333UYzbbpFPYPCyVhhY4gZEQYPsFn
kruUHbSlb2UfnVKR2Wf0zD+skj9m4dvryX5nI8sWnkITuM62dcZDls4QK02UWzMr6YsicWVVxEnO
ZL7WkMB1uRqS3MHEUJlrzSxobUaBu6HWzlDBMkXJ6D1TIwY5QKl9+v9DFbT4HAyQydUvUAIxgsej
edtXy18KDHNJGKiuJk3yvoyqM+9o4ltCsAKRGSxZjXxQWr74lAfGyLg69NrfqPJAP1jm1R3cVz43
+7hu9/9X0/ajmSvWbaIbGYfI+sGw3fEwDsaeKBMEg8kMdaqf9ijGQwqu6NLWTYJ62vgyhvzdJpxy
Z88+E7eCsPtoNqZDk6H55tPhIEvYzwHuWGPj+nUm9DhWL1+SBfy1qIeSzLDoAwcQW+wXOGRluY2c
kS7JwbBctksYo/8+B+aVWCni1GI4S1MX3muKyUNi1ZexJkiaS6Qg6nH+LguSert+V+eQyAPfI3q3
MQEoKH48arCrA+4KNDScqSbmFG9ME7UyPMi8b+9VUrv7AB0beUo9iu26YE8Tl5RAE9KW0S0AClTe
BgYsNwMVlktndxy8ESFZ02K+rm8Df2CP+PxT9PohwPIA3OyKfY259nsrJTURf4zM2cX6M6vl3vaf
rRSRzAikoVt+BNNl6acaHG21Hz0HyfRUpWwQTeCv67YBHYdDqz96fYnpDrAP4N9jx4JsnyToeJKZ
hAOLdE5KpbJRpBia+VMXKoG5SJ40M13tZDshQCp6REcCpDfPHoFQLiQ+NFbBL9XjAoFztflQpEHz
yB+iYRHMIRzSJt6gDr+XMM2Z8KY7MQ3BXnXN0wS+MU1r85EIh30f6H8027ho7OoZlfy/1mCs3LbM
fXIopE3CUz4ov99QgnbcseVxStiKpxFLu6ZiTwf+0Az7+whc66JKdz25jKu8wjxPaog3TNLFxh5R
BPpRoJ6Fm8SA9FFP4Q07VA3injpD5DmCBmFvnOxjM/ghE358qTyHTql2ySyxui3TJvBBusHa2cWr
QeDZpm4ayOuL+YriRFWMDIHfHhus4Rx2UM9kNqOFDL0bzHAkxdAZTPSibS+/TOKRitQDwtv67cVS
BZe+QzOVMNQ2FLrmvmEwpR2ovsJmwG+YJJb05cF1miv2x9+Y3QLftm6xFAYeynuMCii3hnWswUQh
B2RHZDwlQUnWNNf7KuO8IdgeMVcm3xuByBY5kYde01/zquJmqH9D9n4bKxug2dItY78O4COhLGLz
4w9PaDV4Dwco+P36FsT5EUk9+hrXOcCOp/LP5w8UcHdndg8FsuJNZuAKS7uQ9ifvNmnGGcstYpxE
2jY7x5OvdfrYgWRaD/yW18lYHdoUSTn++7e5IQhbZ8OywUT/Hg4pG2g1nqOSgxyFIVEgZJ77WhLt
qjsbo6qfnujSOAxgja+y5dfH0gmh41jtgrJlnolNdAfD6DDq/oMpLEpt7iFgOPqiCFqgBYJdz2u1
YtzzR4EedZD10crqIxtd+7FMAVs0lYtMtn8DXoWB3kC5MkO5BQ1KR3g3egkNg2NMGeBimfRZAJT8
D4ZDKfLc+OrkAXkCPasmYO98ZvXA4gNjagYjJxKWtYUIDBxpUtlOW1G1N82cDM35YSohdjHN519M
rIRDrqWyFtDRMwaLkYtjrLaKs8tKO1tu136MylWXe2oDnTveQU28wdqpt4413GC/IuEpSptftmpP
nerebNiJR+U0X/EXz3TJ6NxsELN3D0BhnFUW/LFqXkBDQWzLJoMOkanRFFUXiVgREB/NKYEKSGQx
XWlyQwqxa2bs9wNzp3UNfX9jyZZLCnFIlF6T0lQ713TUGlcoluW4Y1zixnDQNBM03ucrwrbhZ87N
acqM8NBIMT1lhK6ikQJvEjMmUH4CZh97zsR6wxDgCCaXykWkxqUYIOSz79/DgkHtMLsg7TiukaVj
7pLbLivrE0a5q0BHQvNG7HlpuNiFZ360km/CHTGztnZxWnatk1cOQBrRKRhHBvXPdTS8Ng13vjWl
JAq2h9Ayra1h4PDyJAlwqFexCPvEMfFAVT1PnplD79CmsnYcfT+d3GeZ/CyJod3WMHeEPeEJ4PV3
RIF8TvjDfqja18Zzrq7iy9jVOXEXGx9eNrfmbA24sbIB52beitfZBk8WDyimQt45M0Qs2oUzwKKX
Ii0YQSenchlQDjJmr8Xii57pQKI7TioT80bdzEdC10lKRNUH94OAl64XTy7q2yxDJtXHgPWBDnpO
f5rkJSmxAwNYz7f+3zDo2EtoAo5TjMpFspMjVXuVWtl+iRGl+VpTFB+lEZIlVBq3uMU81Whxa0b0
IBhK2Ou16glqx/BI/Bb2d6TbHSQh+EV4TRJamGZ+LJMZNk/vuqBTOjJyzTc6HrmMP/5FYf5Mp9cE
YIrcgiWVlZ8CJJVXvKXPtY6Q1/uHSfXgEm1dsOJCB5q2EJhiNgyV9hapPkpiZ4rbXWdE8ZksHMuH
D1N4/r9xAHI/Rx9DNAF2yqZPTRbFOqM6tYEuVuGpNwAW0QvsHMy5WI9QUovSeBzz6SnnXmKdEGb7
5Yjdhl6pHrIu+RhqlIwTE9rRSH8aat9N36BpEvFUXAYbTzBju41Fqy1A8IFcJpsrla5c21CUB4uF
bJWzDo5T2GuiN45+eBmcBBeOyzyKRaI6+TZxbNhMTlbOpRsmUJiMKbVwSRvM2pv+EBhtw5wejwmZ
KNiS8AFR+tGoqtQ8h3F8SmAH/jq63/qJ5X9rxKRQab3spbV3Mz/MfhyC/7XI76pxWtba7oO21UVB
Z0Q0dlXZ7N4ClhXantinOtZLQS8tLI9tFvkLG4YpvEcAEO6lYfyM8GhX0uzTPQb+35ah3CZoDH0c
WByoEYmXqW5lRyhpX4dwtdJnN9Wk8NaOs0RYIEUbefAdvvsyT+wrsEJm7942aoz22k1+u5WQXW9C
B/E2qPmupzxDpsx50kY1ZsbBoqQudXFxXIRfBmzxh0G74J0xCh1BmSCiaNDvlEHQHkjjEueZZcse
Le68C4dsgZLlJv9kwKcnVfRY+F9TkHy6yA7oHboXj0HGpbMaucrwD71FTslcA38YLJYRZ2vTGwd7
TpChzS8xjP+AEg2FC/tfGeBOAsbLyBzBk62/YvYxkx26x7mQiwoCDFRN9dW3g721mJds6gnfmlZY
5//UbuycZrdfdeFCkg2RJQdfIlSYvbsk2cggiInBjsZzrVGzirl5FYC4hjKon0ZmzYAPG+8YaByx
SUBid4Ka1unJpx66eCOcJ+SC6CjppdBnk/Vouqq7/f+BtxSUCAfTnQkxGt9LfiNBGfx/Sa6G4xzH
+tR0VXm748GUN5v2+ZrltzZ9i6IuugK/ye/Yt67+tPAlJ5NEXbSgtZiDq5StuKaCQYnbhc9x6ofP
cCExI4dmdzTJSMzR6l7iXFxwG2WH1gO0R6DOXrCHffbbbrjOetyGwoX+WpKFlDJfgIfYgGAGomgo
Vm+jJFarqCJcAA4/j+P/1buyI1ZEAmk+ZQvcyO/DXZ0t/8qNIxBnKBEQO2WnNBu6a12uewh4Gzzs
oAhT8xF6NFnT5N/eI46GwQnPfpYi0+F3Q1wUuhDbNz+jsIH3ZjQo4HPnjEGdFApcr6lkkAO1OrPj
tx7A2qq30BRnw99mCYIMmhHwQeK3wOkYX01VFdP6VbzZRugc8WgP3HEz0VEo0M/lR7TgOvKKeGfp
LCkAEwZ0g6Ut0NJtqi8+uekbW+nFg1y6D5Sx1OPqwQ1i1uQV6KFFWmrwBnaC7q+j5sPQ6S2HkQ87
j8K40uCmiejYgDNhvJUWySP4i/iRMfcBGRb4jaZ8U+Fok9zm3mGIkEaKVOXvrCcAe6SbmNo5hZHP
2iYCoWl6frkzmPyQ/NyAJWfUwPIJEGwQv1QRQwG/SsAEE4eXu3zyEcc15hm1aSV2XRJT1/4kKsAX
wceyyHnsJNMBEmbMnYA5ZFrZYzaKaouLh/BXPrWeLI3HZdFP+PpfPJK1k2GQxHeIvs+1dL+LJS0N
9PCXguL4N8NM1Yyz892jaVRBGa+6prTfEg8YxCDHE/4Nf8pswCDfAoTQka9DdctlEYWD8ySxvmxa
SwePjR3+a2tGSWbb/6iqw7xl0JSYZX/x5z+NuJCSAfmNegkNrcWr2yT0YPTi2RJ7ah5SKpPBr+09
3KtD6UGyqHu6RYz942lG1XpKCrWIzFnkhmnWMdoNufNNlKhU/5wVE9tc9sf3sh3rXTLh8ZF2Gu3K
RF2G2PAOfh0s9blgieyaG3Y8OGU94uWqgF7K7teyZKrgy1oB3cIlXsfZOw82OkBr5nAqFaac2UWw
jRs1RDe/XT7pjh/iZQ5T/VIFhCIbAVVbaqdqC1Y43M+tsw3Hcdq63k83D6Svgm5H1Dv/gPLkvJnV
d2xwC+cqRQBmRMG2KMnQlMajyzn1OdlkGnURuWjYeLcWhCwETXF3YHD0Ar9Y3bEE7VCq6p21jNz0
qMAECn8NuDnftbYbfEzK3ooB1sEYK/QV9WcI53HlM+Uigkxd22aEw+79nVC+b+0cAaGbOs2TSKJt
UFn2P5v8LmZcCIaY1VxqTZxIl2Fv6RpKoax3n7l+sl2ZyfVAY0neMWodz0hPuJqOilSzyBOgQCt5
NWs/u/LHLNES1ltYXmFPj6sEehEkPdyAfhFvE8YHK8s0beTA+MGW4NpttYTVVLp+kxYGOmyeW5ME
dXYPw86m8MBnIh7d0swOMs2ISyOKBQSOdTKWD0X47qXesC18lk9dNIIzdMzXOaUVI3ya1aQ9Hpsy
+4Abh5kzbNiL08o6VLCsvQYAkwgKuBvw+6RtKDfmaKgrBRZQGdNs9qAis/a1VJ75aIs0P/Q+Q3K/
lvFtqpNfxZYEi1CILgaqQV6Lv0Q/2ORHCI+1uB7Ay50aPKjoz1Ps5k7AnRPa8wNO3/kwp9kxTjUt
kBiYwCOCTm8x4JFtmQfpycoQrLFWnCP1OEWEJIftfB/3OUF+gwfTrAorD39yee+87J+3YPJFM8pH
tbiA/PqzYoV5jZ3QWLe1/147xXRkPUFPRkxwUsJ51xpvNVknPdsH1TkkV1mBtQmFxeC9Ne9kB3Ku
iPTmAMlZ0dPaBzYoI/YhoamlylpNj1D16206DrxRpWDPFlV4jWqb9ACqRmi5WocbYUZU9s6yhUUF
X1mYZcVIKrFyZ5LHEL1AbWJ/zBXEddN+cW2WqzTW6jW0JQYOf1wCBElCzowWmpzZbi2DCzo02fGq
2uSdmPbPqWAMnNlG9reDxG9419Yzpp8QYVLH+vEZDgFBOYO3SVrTuojqjkGr3gFtvHKXnZE5uMgu
l7D05Fhmptx6doWAJIEeMdQ5kBF5t2LDZWwUZetgVB9BDCUiEAOlUDZd2JO/m+WCl4bmE0DGYjX2
H3vnsdtIt2bZd6l5XIQ7YQY1oQlaURTlNQlISmV4b895+l6hut0XtwsooOeNHyDkUn8mGYzzmb3X
/kZX6p/MOjswkVJrR7nk6mKlnuJC4hdnHZQohZYHp6oxEBezADvXjeC+1uXyiJy5ANd5nIHNSyHY
QGagvpsRA4OetMd2sq9GPvwUs+g2lh1TgqpuDbbfDEWP4XnyDn5ZftP7gjNmSoz99JLMibeNPI35
wYggiWUREgDHCvcWB25KUuLWxWoKhpVvRl5yM1uXNkkpRkJZcaarOvWSd8EECQDUfnVq08o6YruK
LES0ZCN/hapv15bpoKNx/8yFogyJN7jb9AeCW3uC3Kg2cslNgLylVDcfaDfZ5BwK5287xHd2xigT
qnaMjGlLn7uJrfDMpApnBI6kVeaXzgP8h2rTArNkstE/QUuzVzNdvdb++n9shuARuQYoYPDbI4AJ
e2qdiDsgen26s8a8Z/J6HYvk2thF/9DY43NUFepg05Qh2ETdS24eZ5y2NSHap/mpVAOpBSy9UQoE
VLjNeph0EtGtGS0r4jBMLXc1NEwoxTa5j3SnuAQiMzNvAFrMG4OBL2Vjt446c1c5Swr6EoEVt+qM
UZmmhFnawdKdjCkIqpao9y4lKuingkg7ROzJGgE8g94QVzLk3Z1vY4ZnXPkoM4DWadkHeWVdRgrN
YYw8yBxI7T3VbHK9+EimydhbajuZjNNypjQ01R+03cCuNe1FC6eHxmse3IXxRNW0T/rs1E+c8x16
o8D2WSMog1RONzsmZmXiWLZXOIgzRMbcqW026xUpaDtWsl8gR6PdFA+PxiBfrB6RtC3I8qRZe+Ck
AFluc25EmXifCiPEtF8/S2v6ciIyDKsZZE7Z0cUjC7ULb9wJek5jyp80wtaoX7D4abZYewaCS8H+
shBYo5KR2JysRpiEQHg3amoMSoOpeRvLFBmfhIYQibNe3mdamx+AlwGMYbCzy50auwfyFVKX5tWk
81yIUKUM3tp8X5FexBvPu9QMPL06SoIma39yx+ZOKKZ61xRg4k0T2Gv6o0h3BXLP8KroeIvQUfFg
D6+G40zbrtWfh8pwA9/UZGDm7bVW1TN8FxmQ+fdgmWCShhq5/dwwqlhCRBh5ww8IFzYSk7HAApez
hWl3ZpL4SY6gm3OaaUNExYH5wpIFua6YZFXkHJrQ+DbtJUv4cxAmHvTYnG8xb0Jwosl24C+chH8j
yLGnEANj0pK2WXbfo4EsEhFwts+s+GyFsUIFbZQ7kFvYHaqeGI/vvFXeQ5Lb2yRT2b3kVFlpTEw2
DN0vvlVFrC3vBzcxgyQqXvSe1QC3VRfZDXStBKVn1OFQ0halsIEe1lblzm5QXcHCY02cWYCrWkhC
pYcBZSxZF/WAd1Wb/onZaeR2v3PIjnidLCbU0QA0QKjhyW27jjsUNlJrrpmsCobxzlDeCIM+T9IV
d31l7Ja0YMNHrmJ1vI5ta8HfzaFlmtjW6/pbjTjG+9nYMNP/AzHsHgk01OapIUy+0IJ5gm/d4Ea3
YanjqGTY7jFmpXylZsqN/mb2PU1yUp/yYiQaoLx2PSJE15rxw5PLEEWk7kxaGqQEch7tYeYB7sji
XCG2FlshbO5VOQJ8byEBsQErn+cBjDkT/bWLXk0zEYwh8d73LRg03wi3ghenoYxLXQ4H2KInoRFj
61rZbYzR3Sq9vl9aKAqitaPBfBBOdCsxLcFPS25diSp5nj8RqGl4XwCHDQnCBMejIdNbsStjQ38c
kiIY7eJ4JjXnEQYZ3AjPfSE8C7BiT+3fE0lfsY1YKu7SApXnTOowCTzeLN03smlDbrjFZoa7Z3rz
30dRTQ9DastDCH69LD2q+JCpN7J08oTSr77HraMcXJ4+gO8oxFLY6vHHaKDhgnkYUMgwNpNMghkm
MhbLcjuIi/neFtYqq6JmndmEqPhx8tYXiNxThtyDib4bCBpVFeE+kYsjTY94utB0swPXfXJsS9xx
g7xYGB6XWsGMa3gbd0PVVpjXisepQXcKIidfrRFtogbX2SVkRfSVD1zzaYatzUTQxEZsp5DjMRVT
V2VjD8PatzW8+i0ShbFKphLzZPjQlzVRwGG6n3v9XMkMSY4kH4wF21avdIJVBWo+dgJsp0njjmSN
rZnChiMAiykEAW8JvmDXZO+Gyn0TduitJy7ITWo4f/XC9/eKSEC870ivXAZkokCLkLch65ua2C0Y
bgeoM+XeKrjnxwPnpeFWO3dmXFamqR9woa3wcyL8reMRwxc9UlpgBtX6JjAWi4lK+T+GdAJdWi4+
puIjNXCWjrZx883yHQMmTvwFDpo041VHvr3qkaKutIwfchQOP3ajTA40EMOo0TZdU0Jqm1mitsyM
B4vyVeZHs32v9XANA8UEsd8ca5U/GeDrOshgo4srljIJDG6ZDfeRK7RF8bgeb2POgBNcAg6ugler
alqkUDZ4yIbcGkCj85oOaNU1Sq20JnYoolNym1KxqdtFkYRKkMU6/l1sxefBYPpGpax2hmBrwXp3
28z2k2AKvTb0PGSVkr81tf1imzHuYgU2KGdSMC22kgZYWVi79HrOH9Td0y6BC8WNC7ttXXrASawl
KIaAPNwLJsrUudWP7IS4h4r4rpmRXHJMbGwdxMicRvoJg0Hb6M0hrsppo5fNc1GTQJQisHRj6xkk
Glen3PgaSdrIMtd5aiHtcmPBmwRdLCyZhsgrKvOBzL/M+gsg9VhVNXAMiRLdsbkQFov9mE3tenZa
hTYHilP0ZbfgDmLlf9OZhIHelC85ZyOrgo6WTINZ3y9hmAiiB9QD803FU0pq1fLgRm8T99lADN+5
6dFWRGRV5lFxb2GiXHfgsHU0Kcs6xMBIyzrIf1ckT9z9PhijCGoxa/t2zE+VwqGfh1DK5OQwXupw
gvBtdln3y3m6ohIjBpr3fdLeEQl9BwfI2jUJb1IZNcEQGY+xplGRlWjfvAcOu2RXztmd6Ju90FBX
EGLQ0Y3Rkir3T+NlBxja+CRZ7RMwMT0ppuPMZoajj+CaWQPvTwKlUCYxGJ+NoTh1eb4TCkSdULDf
PRI03Nn2Dwpdut5E2N1mfOehYgbVZkRSsp6DbhXSnst4pLYov+eSiVXJXTFtnL846r5LqJKtoE0y
JNFYGeIqMngh1fjn3ImdTenZaVDJaB836d+BlTCvFNe0T0uFWuzLtwjYtSyAqa0XAosrY0QC43eD
PW1XJRtK2eYIJulHuMJ/7PJgAKY5h2FE35V3geEMLJgqDaGmDJ/44WULGccH5buvINV8Am5n8Gtj
dm2sug/6kQSzClxBKdGpjeZtzNQxw6oEZxczJjFG6R6DpDwqXMyOPSXH2Pwg8zVnzFHl29FHp1ZO
84MZhxjMydxhpOIUa7uqeCo7RfhCIgsU3jUYiyQEib08UMwJch0kFaCFXX0a4S39fqOWV6eLppMb
f5AAWxENxKzxiLmjtva/H5rO2O4jJQKkBPw9hf4xCCJx5zg2Tr8PYlL//Aj/yT8/alMG3KvILfWd
7i2LQJwRLGqM3u1Oanmwa7j8v5/qeSf99e/nv98JU6GtEMYlG4hXxrEqcvPYz0zJcbTy4e8XuU+Z
R9Oy5N5vGVKbwjv+PoAyYX3spIXJqpZt8iLpDkCif8sCmz7WK9Rg093vwzwju0QUwOfWcGiiyTtb
ZTGjTJTsvQz9PLQZp9nvQ23zkfR3cMPbI2lQzCGXBw2r7abroL3969e2hXoD01zsxfLL/vV1c3ip
2jx/YGPQEsDBLUCyaImA3Zq02LYm47OwiumFDuGlruGNZRhmZswy9+OcqeIosiy+MxsQ8T4RbY4h
vA99ns+9G9FsmKg6wGBEP9g0MHeOMfdXLSXeOkvde/6FRElLA8xU3sTncbjHuEaIi5XUB9KHFQHC
uLwALov3vq1O8FytHydj5dQV8h15RIxzWw33mYFcPwICizHBjk+lp3eHJI2TU2R2//zo92vR8rXf
jxBkXbtKYBNG2fkC7ySoBP8SuyuaDQQv7Tg6qLWZO1nPv59acGrZkJjmsyhxqvx+9/fToe+dw5Q/
KNeKt5U92tc5te2tCFH+oeGdg3oU8hgZECrMzubZLBI9MHhiryk3+WGO8HpZ5dtgyezesDxaahHj
hSVqKfR0/7X1h79pmWd/eqFvT4wgeM7BnDxwN4IooyFgqdCX1YbRHrwJh0s/aE9VQji2IGCCMAbP
OtF7rIkugEjSOA0NrnGD/mNctbYzrv/1EajD1mnaTWuG3cZf8kvCZJZk8Mg/v58phaOWssXBNeK9
GKS5Xdow1J6MpuJtk9re0YsbfScaAekGx9Fdy9kVhW1//X2wMHoD8naIAcix5KSIzFnXFU+513+W
Vpfw43xGYRBtSQXQA5Br0O5V/eTLGTiapbUXAmeaRyXEXZuZ2bvmGdQQvvFCSIy2TrA2vPcLt4j6
9FXQRR+ZHHgbCWn73U+r5wx1zS3plXkHHSpHCzu5KvyYxmhPwW7SKWlh4KkMWkM0frEngf5rzR6t
8qTvLGm6vDtBtoEt6DcdDvG3ROPl7lF0VxKerlTsNjwysAJT6zPEbDJhhUXfmctdNDOKKAqn2XWm
cu9ifJ5eTUzDWseznHCuZ6Ccg6kqSQSEYY3kIrN3nL4q4Xff+PdgPpCbznab/f9n+Jd90ssnWf/8
5398L5i0Vt5+WCqX/0bk143/ieG/G+Rn+e8I/+UP/BfCXxPOP4ThCZ1pqGFYJhfZ/2b4a47xD8v1
bc/nP8czHJs/9U+Iv/cPqjrmoDD/hSds2/8XxN/4Bywm3fV923BtX7im9/8C8bc40P8N4i8cw+Dm
73K2cPY7uqf/XxD/VkylC3spBh7j0AyS+8Fps086+6ua3BSXGoSagl27abQEdoeGtWcCvik6DBf0
gXhdR0YB7QXuQ7nziqVOcfk1Q7avlfbqVbvBPtZ68hflS4gTmfLJCbszJoRDRGGL/734lsq8L5GA
seYBkWJUf4UdQz0rKFabnuAdk/s6btr1Qk+ZasXJPsOUKjGIE83bVlgKJg/9hVEG0ObgGDE3bv6U
VYRenQSTtrMxpmvDo5ziI3t9wq4csrxab/okdgGvMI7LMgYba9p3aNhouIkH3zDxwx1u8QQ4NX0K
Krhn7tqoUNsucBloa7F5wfgJpfGO7KizlASHCgyejYRo0gPGi6gDHWs8FTYtFXfKIymU1QYAAHMo
tMN9TvJQ5hpBKLz71ESILc2pD0yLAY4SLZ2fZYA/yP+69Ht6XDNZQWGNox1zZ4ejS7jvTasRqO32
r0qqa5sgnsAT8+Hl7kfk51evM+9zv2QByKhoxaUPvw0NPrZeWIVmtm7YqgHDZT6u5RsrrT7mnp/L
9S7BA+IQM+2MT1bdkt0abVIyww3cBYShNPNehUyJa+TevWb+uAmy8Xyf6dV7nYTEoYBP2cRTsUew
BS+VzMI0RgJvdO5r5dYM8+lOmtkcjryiIJPx4Pmlm5CP4JOXVT9zpVSbAkEXalD/vZI1L0dINFli
F7AOZbohLhqHnamdbLg88Sz/ekLVa2s2/sDMPjcJIyhoeWo1fGUJ2z3GNHSgJVFYxVzgTfdWUIOY
DQ3tHcrenW6WmErz/gU1IHbVsH8qvFQGRinW1PesfLv8rE2es1M5Ol72Syu38pndl/lOS/DyIszV
XTTuTdjMmxzmolq6OQibCMNFcVZ1N1nHkCgj3lQ5BpYoBgSU2PMTmNV2fErgc/FCVNOmSA4I9WB+
18bel9EMsjZ9F6XfBLE9c4+HvOXhmN0wCIKuNC253wlUGMxL8O0jelI252s5ARA2bSbUhd1sqpiJ
bemTuCyGzyZ7RaypB0Oo7lyMqcdm+MPiwD9NAGxZucd7IVPyIaGuBLECmNP0Tn3VSDKop5QqxMVT
UKXiMSYjdNWSFgDobmArTjdZa0EmexgLtvlE1K3cw4Q8ph2X45xmZBz3IfvnONlT5rP6W9gvARsC
/YTCS4vSdqsjlwwsBxRyZaHCqmt49/MIWC9PG+NQEkNpj/gqMYtuY682Dq7dI0yCCaN3eLXGKB9W
aV2y38i5SiMm7ER84sfv6F59b/pjMN/aj0XjbiwxvnjmyPhk0UQzZ2AcGZYs5RIXCZN5NNiQghAm
VxxoZMhIQoGgAf95n1kdFo0qk5uhYyiT1PGbMDQuUdQbO5M3jN6Tf4eLpNpUIsHLhgzHhFdWibx8
TENSoYo7SJBcjQbhQq6OQYYJ4dYaYALVusnfVzlB6QoyRDxwUAl+NXQ+NI3sArBfFiWukerMywZh
nbnW0fPUJy8b1NU5v0EIJNJ5stEZpKgLwF2tMwUUAKKW34gbWVnjuVD2U1vrh9l3/QMJvNBM+D/R
asWAe+L5hkPuiAU4O6T2BQfKuFFs38AFgsyH8kqIkrbtAVQwCC9PRjLj0uqRzGBKxiiSnYCJW2uP
+6PfIcxL4mPU9N4OfeqXj/gxKYBY6EyDGNRzQw+ZR4ah6cC0QZc4Jr1g3Eh0XVt/yxBfCR7aazS1
5V7aDKMJ4UKanRaXEnLDBqZXmWsTU8scTxONgYkt2x97+0DgWoU+8ivLWM0Omnkijx2slzWdSZ4+
+z1Pil8ZRCi63oUsYA2zzzrz2nBbZejsWgzSplUAH6MBLm34K+UAuZyuazfW0COTDDhdPy/muqgr
VuwSmqPbWo+2xqqjGj2fOBqiWg00nBMUHyrXOBCPhq9uKm2Hi4bhItAGsQ9jSCBtN0icydLeVlpD
bBQuynjuuHssmkQQ+HG/kK6keNO53ZNmgPyfuRoABAVC3c0hg5QQuTP9SioLvol4nFl5E+gdMw+a
X1mbMyev4ItYUwg9UrsWWrzF03PUkVsonu8dvNR3KP6PNOjhUQ1/rLn0A/iF2GdG8eqBilMTkguj
su8guLKDx6TkjqTcz9p9OCVf5aAj/yfwLi/qGmHXRECkkaZ7zDdym9ddAIVJPzSm/ORwHKhar4Lb
85uZa7tczH9t07mgg6Ea8z8Tj0Myq4EVGGZYr6pFZDsNm0KRf5K19kMXPWoJYAZDpVQC49FgK77l
3nHQu2eVwoJ3pWCG11vd2gvbFLGzs2+K/uZGM4BO9Ny4ZlKDReeItj/urpokNLwTEXNMA6M5Wuwg
Q8C26m2MRvOAA0lG4aFuRvbiCVelBlWF1Fe5g3+f7cKi2zrQlDRYy8hdy0176jllNx6oo007XroG
VAEznVOkk+YeY4cpU0iLBMzq9nDIfGaLwixq0DS45upzOd9HjrpZDL+UZQB/odtLC3VLXVJ9La/8
MKf2jaZvh1zuyaGa18f+DEbqGjK+4urVxbbvANvToYztCYnjhd1JUNr+gzmLc8RiDTYP3sRy8Qe2
6x6hI0vWR7NIn2ZMi4ziccwS/gBo9eBzRJPXcTZk+1SJoYDB1x3SZngwipZ9QH7VmbhFmiYPaY+o
lNEylASu3LAaDoPonhpWGFb95k8mcOsaTcpwRnvGCNyRa2F7z2ZqXQQZ4G7rvE9J9aP9DiJD/y0c
GYiSqfkYAbJOC5IDKq/61pbs8u6nmZCNViVpE6SzoNuc9gyWNikB0Tsy4vRVMWB4GELseC76NtQY
dFcEs4dV9dNIlGAK+B1B9MiGutre+KTwbfo5pyIdxc0xFiZGUx8zG3WfCiGx5fsW0ucqHzoCT+YO
//YZxvK9Pso7L9WImAfLC0F4Yf7vzNk7agMJtczBtKg5tFNztliUbGJ0B2kDiMEdxRb7a4UFnbUL
b0L4xD6uR6shaIeJpd7Q6zfpH0QR5cobXLYyXOvgzLfdYHmXJGPbY0GgB3eEQM28G2z/nmBOp9eO
mdU/GyWh8174cnBiq4bGIdcIvajhpbpDsflTddlzNHWnJhxOs8OaJSu/DWZOu5RFKrQX9tQNQ//a
yVlPmsOGpPaD/TyP2p1pyj26Op4TF8UsM7Yx5Kgzs+6AqJGUAjs2zwMu/57lFv1q9t2E+Y+ecAFl
JUtyKbtbDAFm6j6kUUNO6b7NeLorNP1X6JqLOzcEto8E+Iqo6IU5+60xQ4QJRH0RYu1xJBPDiayC
gseqa8IzXkRmP2VxlG2SSd2NmvvlQRabO0NsVKERjDG4f+34ofBitl1+kPjqzQfIjH/WOSmuZ+7N
PTV1iL8dT2iX/siMu0fyVJQeCgaxNNReseeHkA524HEKic4VsxTYzJYAqoqVaFWKA4gW5PS+zfmC
izcb0w7+QXjoxprtSJmxuWHDNiv2s4llQDEv9bdxwmlMQflgR/bncollUn1liuJgxnk+FWD2VZWz
D5TI2yd5hG16JSz2GyvTjsDWoDRJQgOMhgLU8tQ2DG1H8Ha9amN+7CLzmWsxx1LFbB6YqyPgB9pn
XBi7Koa2EY/9xZ0xRXIG/aB8uGBG7oxy3o+VmEEkkkmQ3MpRv+m9/uFpHMu4fTemo5DwWMMlI1B5
LeLqTUPbmENdySYI06GSRwg6rnD/GMvKSqfTYLsg71ygc7lZHnPsrX1WI6lulsVLx41R9CAjtWFT
5e5XnOoY5mb/hYCJ+0qOeNfzX2U4/UjNygQv986xoWpZxScizF1RY4bz5+SjbpCKx1O40kyCicIS
L3qDEpuB2bGoh40ItZ0tcNXXBbgB5MrjVr5Nyg4o/Ch2Sp7pbA7fNTt6Jvxyz6t00kC3odqTRHdh
mTGuo1N/E8OIxjIDDaNTDM9J8mFzaaS6a7DIR/c0DsyBcOTagnwwIMExYV2t5X8b46eVK5x1g4vo
Tt31C0qgzsy3mqdC9rrzJS5J8+FhiJCLir1p0wvUnYuYRx3BI0Ck0djVlT5u6g6rFAkv2pbi6wx0
4WfKeufexaU9oryOauOGDvKnSrSKEJ1oNzSAD/xM/I09VF3JSlcz+vluoo7WskMZFebGJwNuEzFG
3ir2B72kcjZ8MDVW42xVNGRwXdWNaSnHIPvQ17QLHxwM21vROyUqJ7aaDatG3kHxc9aam6HFhOoU
GoalNmmOonkE0FZsyxK/TF8DCj+5IpNPva2OwFX8wEjLdTsWyFjInukLikzSG/od46s/U1y9lHR8
D4k90qdqEIqskBUv8tEEEyMLZw8ASGqpdZlIsItNG8S5P3FEcKROhb1L0rCA4TsoMHPiMUKXRInq
UpFWJjgRJPz6L0PGKgMSGIzXQzLV/lG6NlUWIbdQAfDNjuyfAfXKuISZAVDifg6jlxghxsqwErkV
UVNuEZS8xmwbhwyXJuFWQHrqwluDbSWacMKIPjTlXvNj+5hO8jJQbl7cvgo6XTf3ZrOCSzhd886p
gEARvY2C7J2h/K6GB7JtNI/IuBEIECmFmCigOUV+jEQ8Tu8bfU7eOq2w9gMSiMnkvdNXlfuRgeeS
mTO9sjSCk6Vb3qYeys88nneeCxGrQBDNMjFZz2+IM3WmLo61Yx16jDpr2MWl7a3sHj9bWeX09QPh
zAxmrc1E8c7fgpyX3xO5dTCBjE35amFDOE2IG3btbLxGMOE28PqyWx1dUB+ySjHNbuOMAveSOzmn
dNY5/ZxsInF5eXswb6iByH4aNSChfPgiQKc5o/s1EJXwYsvOZxIyDC7bX8TleDsCy+Re66jpEuIh
JEI5f28njvvJDGC1sfXyFspVpE1bIIPYa+qYSJjwh+OHe13lbjOfSYVZeFCruYXYLDY32ErPy+Sm
b5300A2KA61NGWdwS1PsLFnKDzN4Ca8MDDzmjmcZcIISqiwx9LRx9Y3IABTjmXJ2GaQKlGKdRLwV
DCkc5SFDSRsmGXG9UffXyZJxM7j+q1PE8zrzpXaMfPDnib+z0Qyjx+Uf7c7M18s6HbfILjEkzmjC
LO/ZapvijeIRpoGxi4QF2cqguzN1Jw0cP3stxvjG9UaCknwgkhscPJew05PNDQ7FOyHKOXqZbR3Q
zZD8VJEKWRKItPSS4QUkpLHGvZjs9GLbwSynIwH5m8aHmhIvxbj7QehvtpKGAIEXVZ9N6lc7WD/+
0bMH6mFIYlqPw9IqxzXbvBYcUo2bNh3Vph3mI+vnGIgxhEoLDMq2TCAmlsnQnXPtXrOHq0xiegD9
lTfvVavadB/WPdtQ22O/U6h4Y6BKR1OabmL8hlu9dqpdOHHGz2Be07Y+yLD3DjOtybaM+um1D58h
5vKWNStuaqUljxIpcJKAQbJAUx9duidnCGXAzjhZFaXzKYHV3IlOPSqybkF8iYNK/4i6s4NBIBuo
pbuR1pxsk7TdsTk1NoCx6NZpFogqMNcWctq1YASFeJ9IE+JO4X9TeYMu1Re8DbDN2BTVggunOdWK
KfDzh4boPVKi1UYL8+YhtMIj4FAV9DHI2Cq3mBIZJrdWlH8Q8VE444pi5WXQUI4O1PICQ+VUwzpB
tEOBARG7Ys6ozROnFEUm/2TsJvAUzr21yQf3mifzMo+SAb2RwLPo/kk5YzdaVhEeP9LG5d1EKCL3
v3DMMeAqAgIB6wQDxKcrl/NYoUzXpHDZn2MLzoy9ThDofSme3bHKL3IeUAQUubNJ3zWVRkh7M1Iw
hu4+sdOvtNTHZ59Fqpqd+GEk6nNNabpVbkNC9KBpQc2xhnGhfx8GIZ88tOzbsu9koMPuWpmDkRxi
E4rqhMc/0P1mXGMmAF46djwt3akWNIAN8kL2o1GrqsBvELJKfB3byE8/C05c7G/1KrRIvKmxsIcm
SFutR5trRJYbFPP0N+K296Rv2b7v0FoMd5MHedcVPfo/ZQ4Po3oUXSR2eo91K1NmSjnTXGJP6y4h
r4oBeFOzdrlGcxLV+UfRe9nZlLN7m9IaWGbEurpkxHKzU6qiSreRgFMQ4u6ovXeYFleuXqwUU0Gx
JsM/nsZUM4Xalo1/IFuzmTXzNxsezjazZ/uQd95WD0kJdWg111rdNV9ZObDIrbprHWK+y3v3fmzD
Q5a5xZMdzSNIJuclbkHEZSBp1yUH9Zrm/X2mA7rzGAqt6+YkiSE5W4AwzuisBNlM4OJG5Cd0MSNb
42V3+ftpOJCV2jiQMqcIYgYKmHw1YMC9i0XhvcxglRHmDEHLpjbwtZQ0K482wwvVfO/3AqCFm/Uf
SV7ux7B5jYtcMuxEiNAUWnVrI6LKrUIUh7wukrM/F7dkpLeKVT2+ug55A2XVQP5oErBX5fQYgmvU
ITLmU7xGfKld3QEBL8KteGXoCoN2mVs4MxnJAOEaNpKL2Yar/Wb1A1LnGg2wmZecnUTuLTMGG7Dg
G1rA+l36o7fXdEBMv58OYbyZevnJWHze44cqrwXTwytL/55jnplnSx3do0sbBBEDcXKsao5fNjyv
hKzrh2h0eeq98rmNc3bpxMadm2F+Yj0539rJNQOrjfBTLrEw+uwGRHIbO5uByX1X+geSWHkvS+Og
sfm70abagOKd4sLgHqAHgCc2R1kgRmV8yPFOGHr44hIPu8JUggZRs8HztxY7ftd/43bv7ZwaJQzD
y/bOKEeW6Xxxa7ItPZW1FpG3wcOIAxj4qn4c+wrtiLKGY1aO6uj1txpBceNPMAZ+o3jB1jEoSfDg
Ce0zdKb4ORy7eCczTx3avIoeoBOHKzW1xfcMW4v48W5kAsMH0Rxi7eeD+b995f/8DIKr/t1wvb9T
9OPNXfaFPh6JSu5lF4mtBCWXy0I0y9ttlBdVEJVUXW6bwqZIZoq32bExIJnxRYUAVVHYy3K+m4ta
3UM1YBhvNeNnXY1fWCLFDSzfCsSzvyUi03jwWm7PRtvEnzHp0ApxPHQB/SBr6Xxoy1vXLKP5ISFn
cEcAFwRiDPh+bVpnE3Z84CQZNnh9yabqvfmlyXFsVkQxb5XheIGBoPaAHZKhrm4mbzab4DV7CHkS
PetZ5BnktjG5HIfZfmBL2bxU9XNJPOKz3XZn0zc9JnYZolCvV5/Kcd6QogyP0dQPqB40iIojQ+A0
f/C6ofkw6dgCCP4f/cj+yCKB4D1pMHZ37ruESsNtKIyD30/hC2IV0TZ5OPeXUjjmkx8TuOZgSzwz
6rGe7LzAO+nP16LR0BzMbfQ4IZRgh0IXAw7jFXn3krodzTQuk/OI1WYzZL7zohV2eVEj+jcKebWJ
CPXedjHjXWvAisYiJ6b59tnO5bihvSRQBcnQLUPlxvP6U0jWB+wSIK669qbDxFIdx1g4uPD/szzn
lMK1omvZCSEhnGpgBwcO0bMcsUKneYiT0iCHwqPBY0ISrydWdTvOsHQJAvyZouZS+Hwn0hblDUuh
Afkgay+8ydRZRJCMiV7vyzA6yoTMT9A3BxuZJFpKS1+T6wqscJwTtArSPcVEoGHCJ/W7hz8Sxt7d
THMKSVLsDZNGfsiQOlqiuDerGDqKDMnTAyPdN4RjFX+GXvVrAx3+ru4ksykuI1fuknHgXKiSg0bB
myGEJ4bXIxZ8SZxpTgMjI2PBDfYQWvGf2JvCSTsIuFBGj1FOQEhHG35XderQeMYljwaTKjVZEpWh
URuiulJDeNz5GnLTi8Fa6gG2XoV/7gmD9YvhNUKzR4SdobZ2guh9NOBF+5AL7/MZne04Gvs+o2Jp
NUxWGlPVHPrr1mjIfBmZcYGUMrMKMzfrS0kW3hTOj+pmdt4fRuAjoIomW9xyJBv4S+rKK/E09fIF
Y4vuY1VjCmCjlFgIl52zj4xr3RdMEwyCb4eUWTfbKuSHpqBT0X9E1j4OYG4hQ3T36AuPDk0UFOFF
3ONDtWFrUurNW5cYANI7+WJ0/hSEU1cCyKiSAJUw4CgMDu3DFNMZMWFaJiVURZyt7CWSz8hHrUdZ
w+8x4v9F2Zn1xq1kW/qvXNznZjWDwWCQjVv1kHNKqXmwrRdCI+d55q/vjzrdF2X5wO4uFAplnGMl
xSQjduy91rcuuo5it27qD05oH15M0AqacpwQGfI+dR0UiztMx9a2jA+ijMtTBdzMKjiISOSSICYk
X9z3OJ3PlvnCup+4ayJAjzmGTwyR/fMhyX4MrcMganLf9bCJMfJsVESmje5eAgel8xQyCTPC6oSr
MYMwEBzBR9wyx3g1BnpkudVeaRNXg8kRvbKIciO36zqVN9DiiCrRXndoLxFStSuISOMhyepvaTZ8
D7HAIyN6GQo0N6JmrpxOCVxBWmjKex1icCC+hWi4zimzALROrk526VKw8f+W+Tln4SXZDabvam6Z
lNMVOKrGeC+zHtA3/thVCqI+EjiUHcxDkLe6p9BHl4lXfXKDN5LA6WhENPOHV8c07ZWT8uToRfPc
o+LnyyQFY4kLCcCvuTVGBIKpK4/ARHdSGFrH5K6XEKvG2UKBW4Rr20+2lu+/JpnJ7kgWZqnBSVQs
jKvI69ejiVKgAbiFgBddg7/KhuS11uErnPlh4/Goo3rrwU4sOUstpyqXtblm+SfnyD41BoSRBlwC
XYXB2dM0IQqg4axHx6srKENp1DBWLMD1Cg5TSnPVqRfeCofBjckrRI5pfJY4sLdCTaBBW9pL/QOc
gx7Tuh6TrappL7XO6G1rAtDqBEF86SQkGBQ0MLPQBbGbE5LKtaKmzmpab3NENVSXcNOBlTP8tGhS
0yQxcz7FsagvSFLhaBVSi822SxJhU62rqHXWTc/b77fxiKh9WEdxdVVCyFsh8jQhLKH4Fdgms+E2
xHu+qhyyqWOnYXVsxncBY6kL5i2Wh2FrJfIHdlOB8M4sNn13b+bRd0eVL3HfI/oiUApVDERllE6d
tC97l2jOnLKF8nKFWWrmcI2zzWA99AJk/6Fn3Y1GcdCxfMshkttTSb6GnggzI11vlHDs8HCMlKPu
k9VfBjHfbF0ReEtaEmTDNxc2EAvq0h7qxbGZ0YQmYbzjYFaeT6QLElZKZ49aRJcvXsrwxg3fkpQ+
vJjPmXedsr421zgqXqdGX9u5UZzjj8idMdnHl2kDP1+VV641bh2keD4tR4FNnmb4kniVYX2dn4ax
uBIejIvC4eyk3PQJ1yFM6wTpJpQCO6dZaASA0Ditzoz5yBCZAvs8imJazRPBHcyjTl0w3rvgqCS+
yxal82rusGFg2SIptuogcmE3tEpmVEO9q+2ClnWQ70JYMwjrxZNjgYMJ8jvAJNGOY423m6ds21mb
yOrGK7+DCFUU6mQUNDqKKm22eUyIHolNWzOrpvWonMPoXrYZbKy+Jr2PFKK1QF52KDyGgLJqHwOb
8T/8aBIjJw99y8AeYZnBJlNhvO1V9NYuE/Wuhx5WIwYmCod42CgEKRoOXKwV9wgjoKpGCutez6Ce
CWZK67gocBoAp8CjgvW8X/ICJdjQYP4ulj3Pt25xMH0Llbjme3+EJHFGo5duVT9ctD1g0yK20JVg
+17lUCbGAPwjb9qJkbTe9FbPM4Zn2sYdSDenI4Csdu0VALXXqCO6nVKHEBIeWAvtB7ZAwgPs1tgI
SGFrXI9no2zPgiR4mhNwrBhvAuy/MNSDgZc0MQj/K8xtaDGjdFfkfzeYGROTd5jiPj4YxYTTf/kf
XUEOCtuXRHgfOsFYD1Yd6YC6jUug9cSiMX9lAR2xGwkm/X2cHlSWwZTB4KKSmPKnu5jg2/LUw3NX
lGh2AgJqromRahwATLGa1LbqbHTN0jlY6JOYAJ15pvfCGAkrVncHa+CtqLE3eD4cf22F+27O4e7Z
abjN7b09frfcq74Db0U6B0F0bKNIozBNTEQDqUrmB7z2zyC1j2KMIAs6w4uYwC4JJyJ0mRCTpDqM
/gRYsNDmBsbezowqOBkT8QaB82MWHW1UN3mgb4Vc5N1KA8kTWrx7Wjy6ha/pFhZyP83RoxSHLuIH
Evb1qHuMPRMdEHit74REs6+46ChiX2/Ye3huBmYNTkoKkG+fUt/tj15AmnGQEx6YXU/ujtxKLLS9
YRwGmgSxvTS5ermp3CVTtz40oUvg23iHEACvkSA6ORuu4K6fQVcRKzAjbzSj0PHPSAFE/dy582MU
k3JZmzY9wUqSSRkrsg/opQGsEe4RBhuDfYxcrVXKtRpucL2ZxzILbnAfD2vioLP1G6nm3arU+Qvn
+2vOOXTA0sURXONgMj1mrN4mAxPObCJ+6JPsyp/Z5sk3YZFrUS71frlOCTVRYqCd5zLtcPOrqsmu
SSB5SSTBWKVH7DJ5WskaWT0Y0u7WaZnS2e7QHfv2uQGDunEKIkcAj+4jCVNjDJc5SUHe6ZKV6Mfd
jKFp0T9IG78hlkuREN0wTtdRX58VOWEygH/e/XJ4lL7/vVkiQmpuvEgfHNE8FJLg4sID89OnKEpm
4iKoUWzPeS0W7KQzOS9Jui6yGjZjAnCchebBJHm0N+4I72oAPuVHZ2JG1fKKfSaYYGZfU7EPG6OF
F+46oB4XTxlb/j4LoBtlSflk8A6fJuh2yOp3c1wZj/NIj9YMMLkxfVLbUvm3meO0G2tudk6mt1a4
+K7FmFDupLceR09EVngSEWGuSoWCOx/vFZEYUHSH4VJo2hwpMsZDC5XjuhasyCW51j+corouq2j4
UNCuw8bJXueBG5D6rXlnY5PZUQeQGeQm6tzpMU1gLKruOMZjzqgK9aKZ1Hz+dduyL+PKHn9M2dLV
8KR1HeezsRd94hw9twM829NrpF/bP4bw+5GT9B/TwQFw8xGjjF8FVZg9ClcEWwzCwSWnQePYsCIg
zoRvOnSEhnMI0T/qeUL1zwVj0N9mnt+/SLfSjMrd8M7NQe4PIprPbQmoHEFxvBuwJN65LUrFhkXx
NSA78/OvY+K5wfLnfbdsdmzKuPR64FslrwHbktbhEejggyUdsiUw9Y2wWMrafecVDncTnrQpijr8
vsjFZtPB4tTccCLA3GeC1nMatoaeQE2nathtGM4OtnB2ft6/RJZ7X4r0qlGyvUn7ARJtygNNMX2c
cxPNqI17VcG2HqZ6p8qpP6ZBfQYNAWddEH+0NM3YPUymNkD1wY81G2rkySmGdWMT+aWm4DrxkO3B
GCpHB8NgZpA3r0THhAQSJVbJRkTe9zmy3nh0R7gNifQvQjqVm5igD0kFEDeI+7sGdaXvb2l+7bGs
urB25avCvz/33B94Nfa+NC4mK3nGdtXwLKQfpOuw1mUMYq0ivVAGQ9KqNaAaocKx6vCW+qI4gIn9
QHbG7MAi5jLlYG1O/Z1RI2MkKzchNY1ap2e1GW3qYM/lNM201c+CmPCJRfF3IwYKnEximkfViU9K
XMUYYqM4wqWM6C6U6KDauf/h8gLxLHDsC6V87Qv94DLgWeyfACm8reZxbzOUCwjH0nuyRsIVwIgt
JP8zb+F1NAkdfkqAR8dskdWQYrbV/Q8Kq28D4JCL3jUBXeRk6gCFRdOzcTEI4Cmk0s3GpNn4uX3v
IDHyjArHeF/uaVsiuRhjhKP0e/duijQyMmux8muDdhP4gwgCGxzIXUe86/nUu+u0TRsyONxzKPHj
pgsqYjDoZDOVw3JRSd6TXON+vwnRk5y8ssTm63Dm1u730gXzHREglVm4nps2GrfhLOVWGy7k0h7y
ggi8b/k4gGK2cJCDHtxYrSKOPSOFSX/MPQPKguimkSU7qzla1ml/l41Re0wK/8zqiP4NygJiR2sd
XWlHx2Q+Bdi+e2M4NZ2/t4XrHDyD4qXNRvhTAXKSunvJNM+DDcu75U5s14lh2MeyFTBaQBpLToG4
x5AeRUDqqoFiLrBJ46o5RzdHNyVhsGrSM0k4zCZDzMWkqIL0QdoXDSPwSZamy866W2RHANAfohfb
vCnZC+gVszxoxH4uIt+Zo9JoRS9QmQEfdnDmmAzciJQyX0zA4wpIXIRCXAU5SclTDzuJKJNDWpgc
xcUOeUG9qqLvnu4uF3WP4w3XGLM435G/wTmMlmXDOJUTCtRYpJbJeDcwnV/HEtNcQjFR+tUV+qqU
5Mp+QE+pLmfRP9DhRPaZY4toTTIK7O7dYUq7rpLkLUGamXkzjt+J87sMOQ9BIR3hI2dXrmPfNRNh
BJEtT9BdN616zWHC4FRFbZrOFVSF67pJbsnYZMyMkYnPzMPhQeB7x+5xsqPxDs7MSeX9RYsfiC/f
Rm5IUhKC1wswMjEG5PxJNPaF1aT3sigRE/qJsS6BKARugzFbYYuBvUbFXwElNUnhiPI1p+1E0Ckc
/W9Ej46MmQfY+lVnbdNC34em8R42/rvnTneMYkmNSQ0O5tF96OGuh6LvIOjAEUh+DNcxnHzJEhMV
i83cMU8AEAMEnP6DVVgH9Lrg4C7dqf8WIfFZ4RqEjxRdOXH4wI0gjyhFzDKM3rdiRF7tZKCWIFnY
ILHTNS/ceDDG+sIhA13R0qZQMRmv9juzSN7qKX6iD/YY5SVH5+KQWBaiovq6Hjjgpln30rgUKPhY
8UNZPPpjRe4c9lhUwytTnoZB6ft6jtut6l48MdqrPgUfoSdnPERTe+eMrHlpXX+g/X4xNG3WHomT
w56Ky4Yl1iOQGBLooScFel22wQOHgxfLQoE9mSj+uplJvaHiZ8m4cA00xNoQ9k1yLkiMbcd3tDbx
ybqWhVtRyotkQsma2SM4EAFygsnknjbb7czxgwwWjmpayY0CQ0fUERJa/MlAFxOXoX6J8k+XZ84A
H0wjE80HTj/E7hKDHlf7btTl9UB24pB9n+I+wANoPFv0tnn7V8aGiE3ut+2+Fq2+Fiqgd+mQTUa4
STTmVzUUY+iCAU0MfUGDFvSsRUO+DAlDARlLCkLZkdie1LANPcwIANhbCDVjm344pKDXbKorA8c7
7Vb2WkIQVFqDUCvmC1BNV8hpc3hiK4zqkE1ilgfy7vLV4M1n0yCeSwCi22rAVB+KJ7tt7peUA4K/
7qlBGC86FEkZDnfKZzZcsEK5NyExssCP6RL/wRQP5gafGri9zcAYhiYQDUuvfgtH5AgVsJIhpSAJ
re4wT3wvU3qaR3lfleOLN1LhlnOWUGWd4Msz7g5onDh4FDosKkic0LSk5ZthV9D5A9z6nYcoivNd
poorKcsHPbN7kLi4j9GSryr5Ueclnn6XFm6SsHTDCLkqfQhecT89QvC8I3XAofLsTqLuqZVxxLRB
fOejhd43tf7upcGxaZm06XK4lgqt8nJbn8tWyo3jhdzqxfHdBpfBoB5736uhEOIELnznBmMERUHe
XNTeXWaDOJ7SykLCmEBFyXikEvJSKwm32J3fgoLv2+LUWSXWs7f4l120ifzjYFlyPuKxRMlPwzwJ
5+sycJd+crQRXX7l9M0apN5bpLOH1OI3aOah3xpMQiKWbQh/dMri+SLE57fps4bWEQa4SFLpayqs
OZKPZEDLs7B6n3rOUsOYf/NyjxF3O3D4a/urMjDJXRqcS6cLiy203JFXkwPXMAEccijH+iTgnjX4
0XEijYBwpmZdZeCJKlYLy6cRhR7tvCn7deVO7J2xyLaJBailz6+ITK9XtZU8bQJeO6+P33I911uo
sOk2NcKLcJRkYGR0NfFUG5zwc3tpbfJRyoelFPCw9DRhdNOd+yq7n5wLP2NLmVOv2qKwXHYUUyMf
qtVdldjbsqjkptWJhQpG5mvwF1dDMb57ZnlUZfqQ6v5uYOJqKuudpj9DSSSzrdzntjK2ZVs+IHRB
U53eYS7eem7YvOH32VlR+eSDFkOsxYJv9Sb5jYsUySkMDt3jpm+zY1WjDGgXxIVJcB0QA/BB5P+u
S2QQpe1PG1sUWN5tps/Kuc5msPd5wiBBJMuTDXC9H+3bhF+wn2/NFfg4WdHHzKdT5xa43P3uGhvz
CYLRgM83BMWyaMe0uc3E9L0bMqL/kGshR7oEOXJqHHTJPXnQJRHKR025to7ZymB2IWQc22GHwYN9
M7AAz31ecpc9h3Ve7GaIB7Bii5UlWpsXckjwsTbfOl8fejgrI4FFYUSLMrQQ6AwjuORAvqiS/qHo
iazvJ5rQDUNh3t0usC/yCAd910UPdY+09X6ugMYZDa+xF50zCg+3ONzqbVdGKFS6KlyPCQ0nJyQA
SbOOjFUotkxMhik5H1S+k30wrttSXy5SaMItY7jWuEJjMhVcH4fvbNIipLEFm8x0D7qvfLgKqKjp
o1Vs8uElKgV5DFW30aZtIIYmuLvAJNvF1LhC8clp/K1dOM9g5+h/PIUm+WloQGn3guTQYWkAc2wL
ugPFTSPYTIeQ/nMi+zfGxROjiALVDO8zGQTfrKY4ueUPc5l8Ybs1pb3v+/ANUVy2a3QsVu1IvYUu
4TKV6ZEZzKGYufIsiTCjkBPojadANN/HUcRnfVae/CI+RC45K8wtK2w2bCIh/T1Vu/0GwRwOlJrm
6kA4rZseU1UVW19ET+BLOVx6HbM4xavvNSN6EnNeF/18TItwT17wnTt3u9RxX9kCOEi5hl7XrWKQ
GT1y0onIKQwv5sTdWBCJd3NTvjSi2euaTmlw5CwRgOPsHuxIk7mnH90ZcYaa7nxeXhpGR6cxryKM
XHIObrNFadmI0dlMdgohp2FKkEBtGzs62sJ4Xn5G1VKsVUA4e1ZplXi425OnKkJ7CInxPfFuYLJf
JLT9z+2+7bct3FXiDMKhuB/1fOVj+UjIg92wy48iuMzs+iOe6modz+Ue7BvCxLR+tMzw0mQ+oh3L
XCtJCqRJdBxyMnokDuMAuICryrLvR2z328QfmG+nL03KkTPAG7TKsFRMDELXbQ8rKzJjaCpjuss6
huek8bHZOSpbR5qjVM/jqIK35fX0xnYHNwvxomPdIJ1iS4VNC30JxZPn9NsAaZPR989KU+3lE0nQ
wi3OvcC4HaOwQ5YEACWfggdVUdTDpaHH1GFbVDC3zxksrZdvPVMOkwh9gplN7qZBwHvn4v63zIcJ
z9Ta9ri4DgqnDwUTzWWKWapGPeABq+aVnmssezUztIhxC2sbr/DgEY8YoKavszcrAyAa5dYp8TEi
YiffmBWciDx2LoyeLL8iZWsdXbVhPPeWS8LzrITTZ+ZuKrGYk0bjPisGjOo/dM06uB+79NVp/Kto
yO4rp0dASwVQIT5MK0KpGhmvGYcyDJoRyuHvxmlYsPWETvYGtolkCfCjYQZXqVTTZnTtdR/Qf4ZI
Um/TEJIDkgvhcytdxoIbH1YOhiiY1Q3albXqLax4/DShQOHEeXSn5LSF8nSwUYMwKkyijUqtDfUA
ZCaYxllSszcZMYU8aACHswX0AzME2mgO0evA+BFBZxjstF+srTTzAYRYvPZ9cOm4nbdvZnVn9O27
IoQOLyqieDln8ixCATvMzB8la3oOi4Ms7XzpZ3TJWeiYh94ijwmOS7FPsguljI9omuiJ4YUQLVNh
30+Hc7oy9JbRYPo23cM2KwrKV6c4mopC2HNACs5BityC6ahNW2miuRUkNJsH0yWG0H11bPXql5LT
/DTtFO6sbh7MM0QrQTdv0xYIXzfBJW0Y+RcVWLveWUdgaOAAEXrb89lF68EOCrKzNHCvkT3P9NC9
mjPt/F74YltL595DVHm+aBxEBjbAIGzrWJjTyhrfcl6Grcc8cMM8glgQ53tnMPYa3HvmMjXds3RT
ypozcdIU+2k8ScdlJjMHH2XI9uCbHGaRFfLsC9Kk045w1YuxtopLXuKhqt7lLNLD3F0khLNdU8tv
rIZ5AZ+nwRotZ8hxQB3pvYN7PWiVXwYzpCXkyzawGOZuAg5SGRv3VsN9dxo0ZcR/1k9CeuIYJPMP
gdGzgwvDvTg1NP5IMAsf4nCB3IOLWaNV2sVjUB6GQl8ErrwgMvLKWqADZFjP684TmP0clI8tbY3R
JWKBdAJoYMVb7sZ0GTCzkUn0sGwCrUGj1CoyONNcoR7oP1aYRrY4RustYwejFQ+WWV74Rr4xRCuY
NHGYdrtwZgAAHFPPBBF7/ks4Nx0Sxvzp0zr/P1/H/xW8F9cF4g4MO//6L/78WpRTHQVh++WP/7ov
Mv77X8vf+e9/5+e/8a+L6LUumuKj/e2/tX8vLp+z9+brv/TTT+bT/8/VbZ7b55/+gPwQOsBN975Q
AcB5tJ9Xwe+x/Jv/r//wP94/f8ofGAP6t4iBbQ1A7f0nxsDyF/5CDNjyH0LajkWAqYIkYEv3/xIG
pPMP/qQxlAILAPut5H8DBoT7D1NYjuM6pofVSSzsgabo2vCf/ymsf0jlKabuAlyBlq78/wEMWD/j
BbS0PMAGjraELS2NGs0DP/D6fBvlQcNn/Y847KRJYDMN9TDOt5T/mOWpH0LtkVyvpb5JbJVt1YQr
Pe/fUmYEOCbIhp8cSDcDFQlyV9roLkP8KaqjMwXB1J69fedQYjil12ARbh5SCdvdyjj4yAwpa95s
P5/Lnx7L/8i77LqI0Jz+8z8tblX519N6fPvnf37+Gg6vo+1Iifvcssyff43aDLKBHAyHzY7Ugygh
EsQhw8kierfxs21VmkQzNflwbilzzxojaOKX+zpFKYDbArNEpCipPIz7Q3HEteGu0knrI6CCIeHS
bUcvgU50YPmR0f73Fy/+7uK5ldKycOZIS0GT+PfvwEOe5lkORu9xMsUlYac2saDxUyQaa20n50zE
iEeX9C8nfN47e2ieubnRvidTAjp2fv77y5HLx325l65JXezSZeIxk87PlxNK7H9hGNpMlCsiNXLW
td6fzkipeaV9c6QDPB7l2O2rhkZTpfUNDrqDyBz+p2poShtr5uDN3TSZHCC1cTmQ77RpDeI5fNf2
Dtxdi0Ifv2Mf8QuWIwnFowkyjem7CUdzP5PhQu28TAnyUw//67x11B8eGLH8El9/Sd48x8NTLTxQ
HT//ki3PP9LeGLZbNlf4E/onwFkAXLTxgWJbYcrsSng0RPuFBf4f3d4q9MEE9/TWrTmFmxpm+dEg
aHk9JNXL778BsTytXy8OgghPA9MogeH854vTBBYE9NnUyi4hZZqGgiPLrfp8IJJItrRAyr3ThEeL
rOZucQ3/4QL+5hHwIJxoKQXxxFDpf76AqjBD37IHkrqUcwqLwKXWg+EBZXnrlCOjm2qCNtwkZMj2
bN2fX26fMa2TpJv84VoWwMmXm+EpwXellCeW5ernaymwMbfElZClZjvq3CJCZpuD7utKJz8h6Hfc
tsD9RyYU7dUtkArA33FMNtfyyo9E3O6GKfzT/fn1jdUs6q70uBwHt9iXp6eseZplRQAN8+4UgTaG
ilBcho7xnIE9QH4u1bkb+eddstBPjLbdjC2Tl2gODiQiqt0fbtHn5/18j7RAVsfR1SW9yXa+PDBu
UQZgKnAoBLodttpst7WNHqWzx+GSqPCGE4nNBcLVw2ns1wG6CQ/+KfXojtcZttyyyNUyY1HBMg0o
jJFOlC6GVQssou/r3VTB8ATq9VQFF5yA23WYkEEkSajGMlufNTOasySZi2MGMfxoYatylKk4Qp3F
fezejFNNehx2ynVMWpzhxwlg+UlxoKEZaTMjr22/3GBwMfawwREJ96A8iD8bpX0uaDMANmkfPh+9
ao7FoUkp3Gf0d4XtOue+aG7ttHhGcLxth+iQA/8+L5fvfzAT4Pc2MwkSjDWTDQMRZEWcj5eQ07Us
olNYX5rqY0bRfl4SCLVX7qWW02suarQ3ebVNmrLc6yI2NiDEj0A5EAkmgqC3KfomdRntK+azHNDz
W4pz+rSqq9bBGNLZjim6fW7p52sr7dk/MOyizcj4MllEe9LFKtTO+TFE/3kDEADsrL1zes1+1VZs
Q43FS5bb50mIpd2zyiddeJI2jm+sgZlsOMU//uFB+rvn2qMrRTGA+ovh9c/vWjQ3hZWZMC4/d6IB
qbPhW/3GJ1pt3yFICoWbbUNCoNVk7gM/I5EgwSoFHfKml+XVH67m1zVaC89lbaat53lKfVmFdOX2
nUInt3JGaPByAC2eOB9xBn9nXPLkPVq4e837VjTcZqSYnPqAxHb33crGqXEskfOuBhoef3zfflmS
tGWq5d23JP1Ddymq/q1owuEu+ymdsBkk2j3GPmdiie/LNLE3Ob7HeXS6Jdch25pRu1NTXhx/f2eW
5eXL626xPgOfwL4g3c+C4t8+vzXM/q+CgajNfOsH1rmS8wyIOr4TZZbsUVgKwJhEqn8+ob//8L8p
V9gX2JmY0S/hDtaXxS/M4D02FosNU9OAZgLzHeX4H/a0DHDgPiKj8/HDu8Rk6Ezvyko/ckYx4/4F
GVj8h2oFqtavN4Nz2MLwMunjSP3lmSWBaCSSA6z/Z7mCkiLaF3Ub7YHbvrRhOu6skA78IHsOxGMe
XRXZC47Y1edb2dttuV5iX5plOzfT5NIQo7EF4E8tvBTESLROhcUZr2BacYn7CD+PMR/K5QPkaErU
1Abg9aVS6/rcPxdSYje1S+/EAJkQbu1j/yjYFCMjxNVgSCxxOSdJhmcTMzJSM6mQyh9uiPFPD8lj
xKKXY5u99lozO+syIgXCCsUpZe/WDWnb9GHoAhORjJeEJqGcauoUKRR+7nSfefWSdp7stWnO558L
MR3PD883EPJAZtoQYkJMQ8NhnkHfhH6byobU7rNEqz3io+gCpTrkPigcrY4YDhnnLhbvm88rThpw
HHUVHAyfvRiTaPkjCBdtgEkDNJY3WE7oFXvYgitJy2fsNvhSw91n+Tz7DhAmhnQ0NebHsfHYPgIS
C9gukhSYSM1zdoqAUXxu5rgAai8m4TnbZXUvLtEM6BHKkURmsu7FPbUnuFR7dteBis6mHoK1o9HJ
ub5M95/LflR7Jg4sm4gyEpHbB9RwayUILMQXif92+aEoLgbGMgAU4LHeCTMvCEcF0U0E6UPBxxSZ
T8t6XFJhCUuh5b+Pj9ZtQPQ1qMGY0KpGXPpt+lhEHGqckRyMJYAhyeYLTMrhzsiZCwZsOhvhdSRf
LOz+Lo27nTHm3QZ0BwpoK35CIIymBnCtYvvG9exZa+xkNVLIChmQH1TbOoaGkMeEuQxvnw944aC1
n1Ei0uTcY4XKtymTzbPEjU9lJLyzsjM0o18qNavtHk1dF5iUKDsqS1z+YSH4tUrUtilsLRSeTcfR
y/r9b8tQinnIqBo6R+hq6K92WbkNDN4jReMMk8IKpA9eRCfsNkPQ0rNajgBJnDFe9JX405rMifjr
mmhL5UphaQ6ytv6yWXidhT9sDiHC2DNEjjC/6lzypIO2ZbZWEC7513u37KlF6ZDt0nXP2OPUn9aj
v7sprqfxwXFw178c5sxucLsY4NRfy1FttezvHkFtAr+KIkUyoys+l8G0HN9uPm/JXFhw37F5/+Hr
+Zvtk62T+pQNfTnafykKq7lFUzLOEJyWG196RYuObB5xBy8nWuEcJSQ0iDjEzPSZOx8CXx0HI4QD
zBjYb1V96WpOefmkdnW++cPF/XqbXJoeilvkmWyl6suzY2cKRPdss5IspWeOD2j/+QUFqMLX4HyQ
WhollRQpmqNF2u/yvZlhcoRZMP/h0VmejJ93U7oypgLzTXvGJZXr58cY2XrrT4wFwYePkEs8rODB
UHhYckm+7gp20c+v6Q834Ndti24QsTcmypGlj7OUYv/28mgC3qQXAgBpqylB56bSC0r8koz5TO5s
5d6aUDygmiDd9cxXBBFykzstO3rlX8bpkmgz2Nd/uKZfnxjA04rOksnJRknvy5dSqTEuR9tD2TY8
jTggziK7204pu1QS95s68uSxiKxoH8RI7pom2JfDm99Nxc7253ITVEPLPtuSIcSy+vtL+5umhGdT
yzNsXHo8vzR4xsr0apgSTGzHpjkRvHALZwqmZ0ZzQCvYYFW6jSaEN+boXdCECpCZ8MjYjO9bjNQb
CcwPlWD8orso3xZEGm3QqgDrZojXkcaz0jnnIFwbtHLhF+7zFDGlFxERhBEDKGFIJY56PUmzwwSH
mdmagj2OEvD3v+ffFFf8nh7/ESxmjuN9eSxCHjWOi65kkSq/iVS/6Qy3Dk0KdW6WdPdLdO0wdaCE
NGrAspaox7rqwz0ha8wYbf2Hd+Nv7ztVFZ3IpU1Io/LnxzTp+s4m/5n73runPpzSw+dqUvRggOB5
G/s6E48zh7AZL8sWj+bR9BTcwYi9V4TYf9KQbNbEhWe31FLBOOeHWoT7YQZnkyoGBDCRzxOLaN9a
X0mfzhwBPaM2jUMRJN9TiBStMaAKXd6Ezle04RQe7N/f9V/raTqHDn2Oz2YLENaff0lHoAnzDI18
Dh7xOZ71exulno6g75PKRzANZ8FsjvvjZKr733/0sgj/vPjQ3HA5vTv0e+kEf/m+C0/X+IYwwurl
NOotD+fnMeLzM3USLVowwJMtlev+958svn60pGHKA0ZkIrIAEp2+1PF+B8XJCx3mPWgiqY2RCfrY
RUm8e/d9tvHP47aZcLDRy1EizgiATytxU8aLNGLpDULHT2g54HdozOrZ7UmYBgCr/3Ch1te9giaU
JRzb5vY4C4z3yzMoypz4NwnOva3MRQuvm32tJ2r6YVT7eRobNH0CnMVEyfZ5WdPAO0II5LnfXJUW
pOZBT+s6xWND9+GqVsldqad2X7lmtCVDcc+YToo/lUdANr/28aSAO+TC/2CdZ6v72iZqJnLu3RpV
fmhZMHiai8RI3fPazxn82r2B4zyEmd4Hu+kx6Yz8JGNFrG2I7cTZVDVbtTW7Yl1iTt4JPEgLqoAR
qBnfFxbRkbPH9LZv1J1NarfdgcfWJtropUZPyOdhfimZWDX6zJ/3sHoQM/rzlXJx6XrqzR/5vgli
fa9q9hJPlpssnh663haAr/V9T5GWUhNP7nisQ44HRAE9CMhWm7AOP4JhDCDD3Cqr3Ifx8IPmzsVE
JPpa54pcwzRuLjIAWU3TA+AixhXfyCm1mm8AMezT2GEkddxl0lbTQ5lj1rKpgdDZDe2PgBXDFmc1
FSVeqNLd9Qpp6TSUz+YUTeAi7eGu70tswX5srIEL36KMxIkDYSOo2ys3DsrTlIbeyq2pjAun2U8V
mWjVgm0IyuAKlPz4WuaMNXm31paj7WtMpNiLan0baNRGn/1FsuKiWRaXS7hIMAQcs0Ly0CqP7OTE
eC0s8JSk2ACaXXo1ZZLX61xW3hFlHzCMtmy3RtzJa4iPvVeq88+6Bi49P0YHd391g5LQvdkbRUeY
WNsxlpweP996C3H61qCzuw4jLMzLSfF/s3cmy5ErV7b9l5pDz+FwdIOaRB+MhsGezAmMTGai73t8
fS0gZVVXKtmTvfnTgLokI4NkBOB+/Jy917YluYt5KZCB6mjibdfY56Be95O07vFQfaOCcu7wYOK4
qdLf8F5eQgu5QD+fXukfxIem9M5IsxH7IPTYJwH8G+IwWFC1szZq8SGYD69p3N9lRtaigRGsgC2J
WfS0ANw4Z9NGKmYaRfI+/5oL0yeF6L8SaMhWy6cqrDgsItdeyri6Rgs1pWa3b3wqW7ePzDu/R/JZ
guR0y+bFNyvomvWEthq+CwuPzzWHx/qu6ZsL93GdqO4tKVyHPTDeAQnyrr6Sw103/Sy8oDprPint
PrlBnETFnEBcHTvs48tJckAfvTZdeTDqIXtYVrDlBUcAMhNOPQsoTwcjMhtOS2sE6d/VHDsXqx17
bgx1dr2cm2PBjAqU57gubKeGbjOcJMGwWtCcK2fqNoFuvEz2A6u0OCDhd7a55CLq8Yl7iMt3HLYm
BMT6cNKHaVdGAV2E+UOpt0hXYwFrcy5Rqposo1xHUKuCJiCGK9DPY1iSwYobaVf3MIRSTV4jlult
Q0/+PPj0DA263xRqM0lp8rYIKYZNnelUKCP8qOMgv6CzhCQ86+arz6TOL4b11Lfhr6BzT8DsAA8Y
9YOThek5KeOfKm3IWAdkAl/gw7LxyySj9+ACZcUZdhsM30DLesKzppP3SkB2VsFkA4l5v1Sj4VhW
a8JjOGQ0cFeWR0QGPJUEUxKnekyUgqvI9Q3G1nTjGGPAXpGYdHwTG6pPutsVJxYOivxYS0yOCNW/
fcwXax8dMF7NnP6ZzE6Tm+7hjhXzsRvCUbGu0Z8Tqw3sIHTUvYu/fAdsLzqHUb4l3xqye7BVU08m
upW9E9wC3GwqPxMvS9fwWw7LbY4I80gr19/xND9NUpzvWkRehobU1VZ+e0Zk9jND2YfcrM7//DWW
FjinwKU9PTVGjhgynvYIKsL9ctWQerGusl7fS9ykG10jzTuX5iUnIeNQD/U6Ebbas/18pJ7R7FGl
0iUuEJ5ZbbL3lAVOYJb7ieixU/lr7SsWl7z8LYN4lp6yFgyoqSYThpYuy7MWGRDdZ6rW/C1ir8U+
ckWw7rkZNgAQX22vKo9GFYqNrfUo93E58bJhxk7TKd6RK5vv6KJgf7Xu+qYKEZfvfULZLn4QXHqM
8Bi2ZXUHl2Id6fAZcUVMhwDHcKXucy1M1kY+7YidUVc7iXZsqOnJGo4cFkiHqwP7jLriJN2wu2nm
fQstBI3xgBxN1NM2H5P0OnjMkebPIBPVt0CF7WYwsBCZqHSiAtLwOGzU1BL0Lj3uJWuGplRcT8x5
GQk89dIP16ojr7PoYT74EM3WmTkR5TKglyDnk0toQBxq/QpLNz5X7rxomGF+dBDUNZWZovUsJ+AD
FVrxUiX7Cgb4Pmxxm4UoYQgti+HUMG/VQkB+XW569GIIf0RLUp+V0/6gb4Nqswif+hCekIqAnRK2
sXUEaCTktPnZmOi7pSMU79CBqIgFKTITckCouKYIHFkRId8J/buGVHA5KLWj6aVfp5L051F3bgU0
FcJk01QDm41sV3n9eDGy926qwj2oXElBzZhmIvUkR/R1Wta5efJwzP1ZBhS0xzGaCV3T2G5rDLMh
iUDrsdA1vHzOLirQ3GNtOyyH21KPz76KehI2JodJUI+JZywgrHripuvc9onp3ZSb4OlNaly2Edm5
OtJyWBMsuEuxWoY5qNuwv3NS3iZtILSm6uqZYhfzFk8PYgrjjZIG7bgmfvK9Fm2NRJvac2+NKqif
DA2IRsgpA33A12S8dNOwNaKifZ5c3GKt72bH1i4KdKgEe4QQaTcWyWG6NnI+wmeJAL7AuAL1fodQ
/tey9vtVGK/1atKffKCEWfTBhA6umSK1hF87D9HkkZf+e7mDavBCHrIplAE8GaDE5RkU21Avpq/E
JC/ZBHL2xGH+5NYCfoRWPKMUk+dAN9Nb2++WcgCOm84NR1y7pnVsf5p5Mr2I39WBGDaPdRDdQa/y
4WOwAQ8ad/XcAVkGLsvv0dscpoaUJqh/QRA8m/zrGB2V/ubVDUOqufXcdc6dmShtjW9H465Nnd28
WhbmltOCSbN60LGUGqz1gMg4LhIwHAh+BVZZHe8SiX8pIcbWuKON5R7CAiWoPTdEkxyuGZ2Z9ZR/
W5WwH9C0FCR0koBKKME28Nx2i9egwltcZztvCs+MFOMDQAcoH/MpyedwxvhTB4S69OB5jQ5m0Xj7
KmpvTUrcio6UaVUOo3aVRnU1p8eK4/SfqTJsfPaXRCcbvp5NCzZQ8aYHKzzXMksxMQInBRxCsOpc
i7BXMNgDcrQ8AHfa0fKoxSAJoSYczOnPs/pF9Dq0yv7zfgZtF5woQ69V0A0HbI84ArpyT4sfsMrU
6NelDqMlw/hITTsjQUqKGLjAkarNL/+ypy2MtgZhLfSeXYrdZMfbkx2baabaqfFUAZw6OHRDlre2
juojiEBro7jwN5MDItiEKF46OtpNq+n3Lmce3MTqc0jafWyO9TWu42foUOXegy7NoMGAVCLG9C7S
tCsyoV2eEzTJXj5tAnPUcQT+vY8+v5RePACKZ9DiMlGtkRetFYy0V7saNnZefiem0jfNANSiMHQy
ANvplfxrPE1469Fh7mGPcPXPl2RH8Q/ZzHxXcIbAZ2VAXV1OfS1kg2PsqB9RTZTI1IldaA2fyz/B
CnAAw9gQqjsPo12W6MQIZ7duUB9IY0vvlqqLEyM4jcK2d1TAX470mEoXkFIhw2Y3INIcJTlwLs+o
O016ymy4KhUrijfGsxwzj/fSijkZBREeydSoINEyiV3eFicSyTE6Tj1lDybVAa4wY47Rr7OHJvJg
Cr26MgyuKgCaGXQt9onoNsxB1pV+z8ElvkRIUjnxemdnbros84ShV3B06cbAGQsSPCUsvihv/bXU
BorsqEIJRValk8WXuo8Pgxtn18CwSSipyn1XwCgQUT5XDN4GNdoPNbjpnR35jOgYjIFbHVd2KQmv
HPKOMtNtgTCUAJZH/60vI0gqvXnEwQbjZCnziJHtD3HgcSnZ50WAE7Q6gI6pvhcvHgc4L8cfNJll
t6e6AYEWJ5SKkTyUIIopOKp5ryuJz6vJYiy6/Nqp+t0qPTEfkR5Tkg2fGmg5MJnMvSeAT7MlXJej
9+ShoyR701lXugbkR9VgMjv76DuEpJqed172IA4VYpMl6R5lprUqQIcdNawEm2VKW+hTdYI8fyBn
6b1oHAdurARI6hFmEGKeQzJZUHnPIpMO/Mp+jsKjAEW8m3vlrh7nuXdnmZty6AKm+M2OAUkDP/aZ
GGIS2yKCVQmBxu7RUOyaw09ukg66E30DrTeDI3Oo5VKJB3XHGbrB4m/Jw/LjGKHS2Ryr2dpu9utg
zE5Fp+drvEe3jhSopfYs5kgUw1P5brDodiB7+BpMs3v2C/fig4eBaZXdSFEjZJfPcE0gdC9j9ncN
Opsjrd1SJ8JXIX5jCK2TacV3pSn1E/Y3mB+jQCiC22BgMSaPsG+3y6/uBK12DHpI6WmTeZsmwiZt
Gr32mvb8CRIQdgttcRe34kZ5ntz1tmbejaOLTJSMsDgmX9rF20YN0Okw1Suzus+TkseFCPvTrnuW
PaCGTvwcxQ+MA+VuWVCXrR17FT7RCX7CrE1zYNWFk0trr35Yhqxd3j4UXF/+6Nj7ZWHwzVxb4baN
18tZu6ZXfCEy47gcyLGbvfdARPNYB001ryPLnuRX1F9pD0KOiGfi4DUuXSayj0vbk87K3xekesLi
o40/OVxlFINcIg6nKW6dfcGJ2aqZcmgJTMFSJufldaNs3XetZu6WH8XdBfyjq+Od3kXaLncQndcK
AW5inUVkuXBmvOAAqPxnzMq36QFPMBsmMUHWhvUHZpt3/KKBgf5YmI805/Tr8ioYIR4jQUED+hb4
uMDCBrpgPAruBMaY8iNvyndaixDEbEBuRW1fwkknYsxlCgMxo9i4qXUX5gGp0qPvXLKAoXPmP/qz
b8GFlcshLnwCM2fcqpilGgTVkX4YzlHFEXFeDy91mVA1TIfMqk2EDwrA7HzRQ/HkHCdpHsYvkOte
RhtlkpkHGuyi1P9hOrl78CiIYSklME5Lf88Rna5nrms7xKAdo09Zn+wYWn6kw38LovGGeBkqBZ56
YKptuNJVP57ChvVedBGT0d5coxeJnrFj3E9qDufr9M+pIgsvaQSoB2f8NLpG5xTlW9cMywZ4Duhy
GmtT3xH+k5ZV/ewVnwmoXv54Rz8jS2GooCOknwbIQ6EtTzql1A7vC8TAtjxgkuh2ZV8Tap5pewKs
ZlJaa3/EIz6HCt8RnCBtD4SwOKQ64FJLRHc4LPU1jKN3GXJqhow7oyZ5J4RBaSv9qL/j/PZRFnb7
4A8J+HL5Fs5KpmCyQxZXCN0cNw8hZnGMX5RklJLgs3ccXcs/NUSukW8S1Q6tSJ2i6E+pZ4GoEaX6
pADLj7wZ013bt1dtmHO3aDQ8U5IJF5upXzf+Q+ja6W7KbOsiBIgnV6XEMdKnuBMuffgK9EHamptm
1Pdl5wMoVfEVqaV+sWykSegXn1MVFM8k82BzK4dHkE3GTehED4G7OssNYVqn3O4EHbBwfCFpY1eB
t8ZGHTzWtf3V2QxEAlKj8JM+B3HdXPscku4wJOeau7iIjC2VvtwGgXfsgZleQAVxDIueAUFw8wch
nBkpUTXYDGAd/KRwc35HenhP+HW/miQSqFa+xfZ5QrdwyQ3jLrXgEqV+5h3NZrQ2xZySW6lmY+jd
uHd9f91q6U/uqxxhvIiZ/m97Vwu4b0Jan6ELO6uNna2qYCR0E+X4SGqv3n9ZBr+l1gxkB4gx2bdj
/8vkr+Rtca9iSn/KMCMKSxnDOh8U23Rmk7yd5WROzhjOqKzNfSGm12l2N/Wl90LYZwro4Zgk9kvB
IXKVhx3nfjfwVwm3PY5KFlJwlK3jHyJijmpTV7fJInogrQzx3GTBAwCWYdUeA2p/Vmo2plUE9lkp
GiBJEcxh2V67lXOgZMUkmUQUMBQI4NeB5Q7bKDzKqjO20ZybTcWeoakzmBkGHdgWRe+TRkhLMoM5
yzyqI2TD4CSODmSCtSyFzUw1zc8ok95z3rG1HZfOztE4ZUZ5+e54paAVET67UTPt5ACqe5LJpVfr
UvnV0Q5mz7shGd94T5VWx1vlrmosD9uhUN+R0J5HXyNeys2cu2D+sHzaS6df5xpQhGHkepwqSXhH
Kh7RxWyF0xn3y2dRS7Mybg5hWHuXyuhOo3MxHV5UUXXw4jmAcqTp3uERcrK3CXOy0pr8XA2GDxRw
ayIG3GxgkaEwTzeM4BWsYTmCzma/gyjXxvVzGnkgUIqTY/TxOhvYcptyRgDFX9L/MKr6AeDonT8f
FYMmb8nQYAisiHXsezdYwYPuwP43OOzIz02B+UDhKo66JV+pzb418WPArrpTDT0Ds8J/VWmsXw3F
ZGj16U5M0U7VEmS1F7/0ENXXTpI4W68ZTo6JV5MAoXqtx3TMzejR7smNYHDM/NkV82nwsSOgdl/Y
SiMBqcBIiNs/zrL4XvQEA3rZXpFWxaaDQdhr5KOuw3+qRa0OkDk5LvRKrDQ1BITMOmBSOoC5vnFz
axIB0hhtydiUx8RiCNcOVyMOtZOosueQfIpVZJFqEo3ffReFWwPpcRl7IaB28d1F/luhjDeDhSbG
J8WGGa1JA8jXhm6zTOOSW8f9MTNAQwkVofO0cAzHWGoTgsFKu413qIiro0pjn9VROKfJiV5ckRaX
kLoPtM7GLhlSUN+t/AliNGc1dFQcGJII5dP02esGihuFTNouWOhtYWKs94IBrkR4IRSuF721ctF8
re2kpPCdnsgOuE2A0Hf0AvdpedcSgHNB//2KDcZD3+/YG5MlsPQzfUuwa4pL+T3kb1w3uUPpUdgM
xmKc9iEBCuUMnEnlUw/AwLUTa9cDMIfkkv+SWplvEPXvwtGRx9RwT6A9XqO6qEEX5K8SYpUXYTfw
dYYc6AzHe+T/GuB/7QoVw9lXYFpXeknbn9/oNAxNQymV81DTuO+B30OH9chjCEj8abULaSI/neAL
SWl8HqeTFcTBjXGqfSh0yJ2eS4/AF+0dBJmoOkHtP03GVN07fvnRqtY+mrniShrwP/XOvcrpmkHS
g45DmJ2jd2qDypecsNa7lFX3pj0rXGjrPtaxYrXMS2MHnlpKgu+G8V1+74r64k+12DtjuZN2xhjJ
/RxGZOFk/phmrx2ghjk7QSNs1VXXiibtpifgALmVuRbsb6uuBD87ki+gkVWTmM0PQf4GXsXyGfBt
fSgj2DbwDOnTFVwLRTYd+wyxdzqQbhziKLAC7Ti65jUvPPtEfV8+WGqg5xpE+OPdrN125K+DANKN
Wxua1kk0/X0wfxb6pXFTVCgnbNJ3krNuX330BCHa1L1rlRHsC5p6N0nThu8KFIuoY28Dl0/fOe4+
cPXipROav+mbmLkecXLrGmoYiNyyZ8/tGOmV3u9am8F7FsjLoH2hRX1sNJTEsVlnm6ST6rUSsbv1
rEHbQRfQHoqy2nNbG3dstg92T45jnwYGwuwyeO7qut6gQ8Jr9qtQHPpIK7Bu+pTYN0f21QUO4375
UiwQedvSqnCF4hIcWPM3jlZt5WiGJzWd0O/ftHTQbwMv5KqaAE7oabjRAvgYgNUoyVvWYAMxHewd
33oq/J2WJNohIrdzpVApQs9MalbNtH1KOwDxlue4B2hJgO0RGG0xUrRrj//cz9jNUG40TowXlQdY
b4fxRzQm8b7w3mpPL7cgPtDDaCMXq3i1JvlpIBS7RPgMt1kV1ifYqBnGejs/GkUdXltYBIe8UC/s
092dDXksaazpPLU1NKRq4u2i9/nll4RKJIm3SdNaHobceIsdOZ3KnaMaSXgCHxIgfkc0hxvkfeCo
artd6WFZX2wbnKibd+/C6plUgWeFgvrnvyPkv9t0JMghQNp5dtsSOtQ0NVuLMvlklcDmiRkHdIR/
103kcOoRb/pJ71I3xsAFS66juLe4TKyjW7Ws/1Zk493064sx/2jIyWAMaT75HlDQsSiPEsbVUZ1V
h8zZYR7HmCuxjh09ODDpzlN6H040E0NDqLWr4osAG7Q1hpCs2OQx08RmTsfAmNVp6YuGryWLwgcj
BT7pWuWx6atH/T6Q1ikIM7oFTMY5w2UPY+W8ddUQQ1MM3suWoLsySsG5xBa4Ff7gmavlUmdiMl9F
Qfxsz2HhnfdjjIjqm9mmspfwJk8xIZibACYO+Jz4Hsga2oEZVCqBQavU6XcdDeWNmIxrqVCPKCvl
yAeg4ARAUINjwWo0pkEwjxXDbUENnVlzlZ7KRystPkiXaehBMbpx62gLyxcsjoZr1CjPJFbY+xE4
chZLBEKYUZlMdWsrUB8qSPRdoyH2zDTMpm7Db2d6DoU4nqiV2w9ocAbt2yunDwycGwsF0TZrZxEp
QtWsDsad6xRs0F0AUzul89cp40drBP4dU48nV3S3yDDag9caZzslKgL/mrcXXfsZDQF27ol9bOZE
c36l+SuJSYCMvSpN54tG24sSBZ2jOKdAQnTFcFJuBMP1JzEkt8BWw7qsCfKLgHyVXAfdI81ID+mA
h5021LZdDmOqUc0Pe7AGID3NNyzKsxU1P0UCtLRlbGhrbbVm8vs2OO4P0XiP2Mq6tQ9UvGqiLaL8
jd2aJOJVWD2iOYc27oFzJlik2baYE1brAhe1qZELwOCMWT7Z7zszavGLNfgF+Q83pDZ0BIUuFf3N
6XtAyTI8TrgolAY1tdIdgBCcigG7dMfG6jY9Tb+6flNV/1nTSFnn7viYRxVnPKnvEtcEQc25LcgP
0vc/SEpCqxI7L3kYPiPhewRy8AD18D0tzGbDMfdXbCTfNnWxZT0YGoQnoM/aC3zZ0zSRbFTbFu0U
6OiDJEHSDaGUYclOHYe4zujO4NcJfDoQkwsbPvmoLajGpYrvAbFA0m+ik+4WxIun+aZpgg5OovYl
dPhooWWfoz7+MaLGQrTCGIbXzc3CDxD/b4E5EwxtXMcKfIYVzvQQbFj7OssbmgH4ujVpE9VCV7Bm
7L4iBBkZcDF+O+MmJIUjSOJb7rlPqd19l5H1XabEf6qGddwnPXcgfR5PuetQ0rD8+dNDKcf+EXmw
OghzdvngsKdhZ0PW7vqxOSJk6B859+i3oIDLhr0r5Rwk/P3QUDYMNpTh5SFBJH+i5exw6/AlQgXj
awnWY3n25UuI5rutPjiAOZYfEQrvnBqauizfdaHun4Su//jzE8ysTzZ566rdn89JOV3baV3c/jy7
GxvHEoDx6n+ePgMEzyCFyKLlazonrUeiy6IwsMhkGJAgGdzYiU7zoG1vkjbSMNTfpdEDzTCGg9Ox
EA0U7CzEP1vuu9Sr9rlTfPuQpSt6K078i2j6le5jAiTh9SB096Sy7DiiXGn6d2mLL0SQ+zJCdINc
/WMK/YcMvtIG6D8jat514BvaptKit7LRzqVBBzfRJXr4kGZWPI3oZ/u1U+W/Y618SwNTA5EJRbib
knubBLVeGs6hsGv4pP7wwzEtbcsCafdEGUuSmk7OFaAbUpwpvNqufbMHc7hm0q1XJVWrLvWLPjQB
gMRHL5IDLDdYgox4eS1e62sp2L2Hyf5W6c3ScpejE3yJzvBeIy9H66i8E7oaHVTwmWguKrEO7YAZ
cCXRT2A2bDBKbHW67qrL6UX5B0sbfsy5qfvwyRhRpGgYA5uEGL6+sjXCiYNyk+oMk+tT6QzVqi2g
H3RvJZwefLeEjTLI3YwdPtFMzMRhexfkqDatwGKNIfcUYJT4nVgk0UYgTyMwc6gjggDypZsbyazl
PCchWb1N8pUHiQvjgJNSA1CNdDpFxmzErQNilpFHum/NzF+ZsxBRoLw2KBJXMpO/BFDxfYX8bV21
KSgh2CoTEK7VhL0K+YYvQFkCwzHCCzX+oVfujUxMIggr8Ay8EQwcmg8IouBhrfYy5f6tVr1aVSCa
V44u7wg/3mQZbCavYDuuC9Zao6Elmo4mXQrAfo47PphGfDRLRrE+ZU3ctJ8eB4KixgtBX5AJg06i
3BSy00Y5VX0vCZ0J8YCJCdeIhsciT5N5W+OY1eVfiOGijTnY0bawEVqNjrYvSp+91mh4HX3tR9f5
X5EGq4v02tkTxHFcwF4r8gYupMuJJ/bTRzYhyBetg44IvF8FOxyqMs2fyH0QGKVZxHi3MWvd+Xk6
bPuqjLduds/G7jwljUEOgU3xhzuGqFSq55G9WetIpuCaBCvKYM9sxT4TE1rGZHi2LIizpWd0VPwB
DLcsKjk/VusBW0RnPkAaf/cKfBbNmbIXBNuMlIud5gVMD4Gs3bor059C66YtRN99RQh00bg9jB2w
PRWJ7ISDw3uj4YANsl/7nvPQR3Gwo8FK8kWBWnF61mgZRgXp6QHUsZVGOLhM6egHLRkBZAv4uzCU
aHgSBIIEcSWhtnez8Q6iPjm/Q/MB6YeWH7tK3AYYSQauXPYMfNuYHqNBzvAtWl7JoADYDjaSCzDa
beTfT/1QPnTB8OF1oOjbsrn0bkq0tdWgW+knmyod2kPYODSeGN9Ns3ojsOmyGSPE+z4/FWJOKSti
c52VdgM5Dt7b+0R21dZv3d+ue67LsVxlkocrjW+SCkFyj0tjb/C/QTlVhXmkS434z7RrDjDz9Dz0
Xgmed3kvtKMbELctq/4aaW3CMRTUL0lbpF4j+BWGyRYpRLNCt874hBjvGGVJFMW3cEw+HZelBXeR
XHlcL6OtcRzPVxHJsdT1B2UYFdnxKb6QMHkvS2bEmAeREWQP6L05OqfsudIcXrqqJY9t+C2NiZZP
yqmh6ulOIKvQnU1apR8kD73qhvYLpxbQHfClovwFJXCMH5QfeY8C4j/XqHgAT/CpR6BVfEA0kF0b
Sp/e9NadrA4FfnzOnvDaNfIkDdGk50zRzJ6jJbTKNlc6McerwNe+iJodTUa1ZkpuCxQPkQzQ/beF
o2l3zHm3fTwBUEzqX1jTsENH5BIXCSnDytKvpu9eB6Gyu+Wzjp95xKBLHUvN6IWyXrfEWEEw3rPE
IuikZ7INtfhX1HZXooyaY98i6PEmkpsJtXjO89xa+SLP9j2l4khAk8x79ygTJyTjTVCyEQhtV0xi
6Hb6h3ZeH5NQnqIwfAoceW0IzyEIRQfsKQ2GW8TsGt0njlQgI3J4aKZ2U9fhzSbQeSUBx+2q+DVF
esuRjHStwaMdVeOn5aDFbqR7ySHi4LjiDqOLBNcrh8FwSnwmIFWOoHiQ9WOWYPWK2AbGpHkJDbT2
qdff8ItN4Iv2WcrRkIaGv3JjntfkrL9Kg+kDuNMlLovPnkIlGwqGdDpA00IjIRTZjz4Pn7WRdLPf
EZPDnlWOFGv/zQg02ngl/cP+qWKEMEQuDQHMb7vYGJ8pkrdtKLBWFcDzrE7qB01nh0HDXmxzsCvr
ME0GCFcTsRntxqkD78nxCVRojHnbALKLR6vxnvzRnvazkXljz58iu4tvkXD2gu7lqi4ZTA1LOolI
upPROsAoC2mdR9190w2/flo+APX4Lj3NP8tJVE9ROxiHIOQ1Xb4p7bp+qhIfnotr3ZZHBLXWbSHs
MUKcn8PXqu6mHBLN58+m+YPlMaDEC6Ydlq8lYW2ceLy/Wp5t+Vpj9pwquvjy518NrrW3TFS3y6fL
B6m/+EIkj39/AN6toHXmAauVbmqV5QRnW58NjZJnF3kEqozK2XvVZD+TsPwuR9Kl5gfkJFk867We
HnwEBP/+AbpK//IMbup+dvOPkBrRrv/qR6DgUSQQ/asHNBNY7//+Jf/FM/zjA/7nl2wzcvugtBG7
U6XFfQD9OB+cksMVIUYJuiSko7J6dUh1OuJ10BkU8F3eGyQL5OFuyQuvXrtilrU6kbdbvuuAStpw
IwfHrDcpVp0+YdSXHANVwZFv26vqwjGEpEp3xBrr37me7SSnZ81u5C+yibb5hBIcHOzRIhWTtZew
oGiC7UTbxDv4Y9p+6330YkZW+Uk0xZxFYjXvpI0AM8Xr/9Ka5gxAhRZezHkrqdLErVQekRtj3lwH
AjBITcJ0ZghCttqk616aQPdPXUsbItHs7kVHdUoKnUZ6zPxdF8X0hS0Re+v8KV3Z4loa6sOtwu6l
8qbu3qzEw/KZsCPjNoThKU8b5geVaCDQqeEKnGAgk5TBD9oJnIHKSmAlzF9cPhS4ZtO0/dA5HLyy
pAZZ8AGS1T2mFjrsMq7KD2uYhxp9Xt3oMasbs/3v5ev8sdoG3910zOeHyTeBEvJDUBcem7ICOJC4
xZ9/rAOpvA05RWibEtFNeAMSSveRv7rftkLvr0UDBtnxPNoL7iycy+RL3I0nidKkLoY5EAXhcZ3N
wUnhe5pMydNUetUmslFrzccQT1JZ+SHIy47FEWhxeop+1VKEoJOD7jnL4500AUIUSZ7cIZDZdilP
7aPpdQVxafk4Eh+EUpb0P2mVBa8ckicUcBl3Y/7mS0hYLXGHWwuvqG4zufIc39j7VfEx+d4fh+f/
xz39G9zTzDv5P3+lSf2dEjXjqv7zP1YAMj/DDMDTgo6aAUTzP/iDezLF3xxpKmUL/k/HRIdZpf9V
N//5H3xndtooRPcOFgo121xIBZyZTtL622wwwSWCmMHSMYn/N+5Jmn+bnYkW+AM+KmHJ/xfc04IS
+qvdyEYWoIMMUI7C3CAW+9lfXIei7oQRt1jz9b4hTynNbon7CVf/6nsVZnDTon1LTRbLIVzR8NoN
730U/Ywqc89Q5C3JTk4AKBRExDFK0k8hqpATiKS31aF8cmiWPw0drcqa4Yga7GsJETvx0x/JmO8r
uNacvI6KFN84uUW++ZBlZP6mNaH23i2tQbSR39naKYi2dotB5t1QhKdM2njKiIdI7Oi3SkZESiZn
Kyz0tIosPS2oG8x/4zia+Q3/61UyBZAHw1agDv6JJuWGSU8Ci1VuVB0/ZAPGHPAmK5z+q79cN7c/
z/hXbJXxzwah+e2QNm8JozyJ7Y/L6K8m0G4wE8eDm7XRoo/Kl7CUb5ygt3QV0GBKPdyUFuBY8s0s
D3V/tQ7LHsWJm65KpnqWkXz43hdjfILpyJ9nPF0RwkMY0mjEDMG+crfeYfrNgY3Gukfd1j3AFP6/
/wn6P/uu5z9h/iNsR+eFxqL1j38C5sMwrXMDVYHMLxBuKXUe28m/qlj9Si2KL9d5jtE3tlZ0LvN/
h39Y/If//FZh9tY5tPK/Pxasv1zQPal0jp2NJdBIHzl79NsmT0fmP62RuFQdDEuR28a6qhQBSWGA
YwB6P/9kHinqpzr2kbJF8g5FNFCcSY9o9FEOOjTvwR2sCC18pE+AijZ8K7hHJBRtAv3IcyMOHrVR
1t1b1cXxqkOg5r0E05VecqAq8Z8FbSQOZdXe0wc7wiZJaXjW6b8xLmJ/+9+XKlZd9M0L+4db+h9f
/pY5dQnXkqYL/OzYMJhSdBkagZb0I3yhj07k7nWLkkWm5BRnOnHHYKUSEcD99TcZI0VfsdfBl/pE
TnMpRfw6jfoTNOa95QIazYsLjClvrJK1J6KHqrNAo8Ue8FUdLoFJX93fJ0Vxb5vpgSoK2x2F6ODe
N9J5jWRykIW7g35NnANBASu9OXaiuxcTtlwAn9pqUNGN7gJJUNBk6ekXGzJWG716NX18E1pyLha4
aUBlFuJyaEJ1UZ37ED66I14rDjfBNrbzvdBw4vY9KpuQBBDX2wIre9Pcx77wDoHWwNaV990qqLbe
pNA0q0e249acntpZo5uNt77zjxoBqiUXjNm490B6VwzcCGTQCwZWwQEaysnDZCYNbZuW5y5+iFzv
wsK5q6f22PBTq5SQJrP7Ho29SBOIqrp733q8OPb0X+ydx3LkWJZtvwhtEBdq6lorOuUExqCAvND6
699CVFVXRVR1hnWP3yCZQdKNcIe44py91144zty5CzDdoyjPdcnegTBO1WLD5neYD+ROUAkqS+U1
MOvD4BcPrihWzCDX0nFOWBJQqzY7BJOvWJb5rMER283G1tJ7QMT20PbfuAAni8Sr7uT3FBFXYUx3
aLGKGgUcZL4sCInwbX8ZpPauryjTKcRi4MEwKcqLNtkHqbpnvlixVKNzzfsiyaMCpDeEYJ2SKHkT
JopdQR5lGdsvBCn0OYWKXQCNc0TE4WQUp8eq2Dqhc4p84zoE0avLHgRXxLLCcMYdsoZDjR3xovuC
Aoo8yNDEzmRuQtEeiYZNZyMSxF7p2TEN3XPcIXChDHcWbPujAIprYvCr2Ms3duJdRtQ5bmKunQhb
OhI4IyjY83JP68ou78x1yr9DQY/ffABmvbCJG+ng6+o/ivI2lCGMUvWpMMwtlXZ68lTo4I7zt3dl
86J5PND+jG34XCe7sylSKlMt3mZDp/dAMTX13EtC+4V8433b6dcGQHJvf9mBcx5l9K0YOM2ijkqi
npGglD0oerFlZFl0NBjWsefOTC4ueNRMaXdN8WRXNJM13vxc5hKZzCAuRmlthsoi29G9ULrdmoax
NhpWibrLFsGly8tAQ9EL5aK/Un3nkAu6hmV10Yvhiut9m8TVo83t5ltUq8J8POWjcatgK1KfcCiJ
Uv8okOolinwFc0jPCOcL+w5KDS72LMmEHalhQ0e+3Gep+lK7iViYbKxokhFqqRS8lWkWRtGzLLJu
6ypsJrKOjo2RTkaVzoADT6janCzDdMYbW0n0OstSpUjmE/e4yGxvp8b6jAwDoDyOeXSG5qjZgFFS
rp+sYQ3na+r5C09Ryx1H3ypoTnOD//JyGsgpADpZNMtVZ5t05obC8lZFFm/rUKxlCjxCje1taCVL
QM06U5NpHgLc8qklbhrxZVlnPFaVvyx6qt6qQxE7lK+2j2o3rhP8J+GSyuAZeVltXmN3WFZFRjpQ
iHoFYShMgeqjFjQLbeNJdaNlmDHx5skpCuvdEBVbVxv2QNLnHuy8GB0vWnjuzBK7TSB+Lm+cstwi
R1uDiNpKtzl6Nn1Ew6AN22YbI2ZJA4V9lUhnq9svfsSw2U9pYxSzXUwNChnDbqAsicG9W2NNeAAy
GH+pEmGZcZ4p7ohrkI57hQSAVDyASwGW7KD1beiki3U95IvIbd7JkLm3DogHKAk81Ks4CK426zxC
AZ7TQmxSNSbURlvq4maLlawQXii0k5epnQMRz6oPiiD52vDF2lGjhWFbW9CyXBaLttLERSevROFp
sXLsplAXohfMzacG5XbkVIx3+rqlzTEwPnUJbo6Qca3T8H2YG5dn0nKw/mSwdnwMz6QXHNi+Xtyw
KmdWaR8kvipzAMYWZA/5MzW/J+j5pBkXW8IpNpq/Bdc6s4ynVPL0P2tquskDbxmJlsCI4ZxHELNd
pHKWzZ6Zqg06Xryc8iXRUyTy2YaS0dLpx1cqqBhh147HitcKgHaP9c5CJODU9Spus71XqtxZ9TK3
XlznITPqJUq/Wav+QOE3yxSBDoo+UFGvsC/jD/R2Sg5hgpGmUU3Mjs9phRum+OGa2athOKfSyx+M
Pn8NSdlUO+VBhOl6bfC4Bx5keb3kOpkkS9mJvWq4BNMZVkHr1KhhOlK3WHccjCbbkKm2jDpvmbX3
wE6eSXCISYhLXtFWnuImQqke0R01uO9PIemmJOTMIPzMhmmXTANyukK+IbF0mwtzTA/9YK1iJ6NP
qodfSaVfLT+96KZLf6Q96669srCNouaYpTyhaCHNRmw1A8G7SbgN/nYa3UdEsOTGNAlpklOjqG6a
alZ7wWeA/y3KDAJs/P00jOmoOEbDuSihdUP5gU/UPNQBUnoteO8U5QfRd3PWGfNiGhqCRGymwM+A
k0zN2gEw1t2UMVinz6y458SbPQCfXyb9Nku0z6Q3V1mJDWxk4+7054humRFZK8LDtrJIDoCbuQ7v
Ds94kYrHjF6NEpiLkJOpw52uQBym9QdGMkoDPkM/pFBBUuB3HKrn2Me7GnGZJ7tMUS1xBPvgcKv+
KYOLj8TiOqgVqpJik1h7vxOY8eSzEtxIekB+FaCypOqbO2iuwh+DiwCoQ+DgBwonM/NWuKmpWjOa
1fOiA0pv+2jdBBJhKsbUghSVeOOcXnFgR8HKSX0aXa66qTVWWHpcvldO+B1bn6qqIeMT9hMLJR0m
XrHQye+YtDTtLLo1GTOd1ThHr3V5hpvxg8igZYyTmcZIvfZooMw6QSsCaAFWcXGMsmAZ5K1DCKdE
md3zEJTixR+U97QwfvzMGxt6Tdnahrz2DSId9RHNzTyz7DfU2yOCVd9cDIaLN88PdnpOkhihJrMi
GIlLJRaZNjS3ECZJQiEYcRvqPL6L0kop1zGJQJsOQfhf72N+R9/QuBKgiCyUM7ptWOq0JfyXfQTO
Rlh6ZYWTIoy/ZAom0jfXoibzoLf+wFSZNnW/bFk4lANqxGbL76im+RvOgg4jSxaMarSqfjAFzJ3A
WrhZvg1VzNpB9ocNmvFvn8yE0QUzBzoqACH9dzZoJW0jcKdVjFqTI5QSQOrIT3YEJDzgpWmyNy0k
Ea0Kj50pDzQ5t2VInlYvcAgPG/bdim1vkEI8qPQ1iR5ZOUG/CVp32+nwKn2iDRN1SVPjwWyHzVBq
j3S+n8wsnLcKjb0Q7oAXpleZeM8It6lmxQgFij/s1//jR4TGOoFqNGovv128PCxrm7RBJnripxjA
sgoyKT2M9E93ye/QJkoB2oR9/ceBpjfyL3cJrQpSJskyXdg9UVAISEIexL++Ef9tQ8chTCCu3CHG
9N9vGzqvHbI4TJx8QUd86fXlySN0e/D9HXsGVAXjizQeh8T/A1/pdxYMH0zVBeQbbO6WYem/FSIC
u3fGvG4L0iu4P4jvFLSaalXFcoaoV18L3/vfX7NfjvgbncwCyaWHflcsksI8Db2+iyp5GGJ1pUfy
D4+A/m81ip+fjnIXJTbEG79DzoMsyJy+51iZpp1p4PQLLCBLnSoy2Xgytp5IKVhqmbGKcX91qXNs
Qptm6Fpz6EY+onpcK6G6HICg6/jNfSRtZWf8YVT4D7eWqrNkhIimajZi119vLdslsLKLeUzd5lkR
9czD8/bXd9a/jTvTWbBUm0Ii/8Eu/fUIjVqWcR5knPFwvOgGLkPNuUXGvRs/wof/w6Goa02liYkj
+1tRSPG1tNGLBudespralZ45j7WnhJSV3us3f32sfyvWTR/rn8cSvz0w1Fk1TMK4BEl7WwcYNUd1
2LR4Pv/3hwGip7mcOFdl+P717A3Cs1HGqQXOc4SxWbKqcB2YROT99WH+w21AfdadgnsZB5iOfj1M
rAZB4pjUc9DlLqdMcRZoy78+xM8i7y8T0DSKmYZqODBswYD89uhp7ZAS8cONYAr7vfRIGCN7MWcX
ptC7VhK8peS9G/Qp8mRZ2t0l8vK3oNN2/6e3YUF04yaxzZ/RBP8ymKpugxHJ4m0MWnBEykYkFdxI
76qgj0Gz+I7adtsMKpk1nxCq9u5QYU/400PxHwa+X2bH3wY+XbHot9WSxy7Q7uNgnDqyEuPUmbnf
zaaN/95R+R+DCv7T5bXU6Z4UfGoQb79e3swy/TbrS5ZfaDL7Z40skb8+q386wG9PngmQxujNvx0g
rw4Nub5/fQD9D0ewfnveHD4UtVOOoAl139IIb1M0GI6SkzSkZwfLH+++4ZO1S3yl12tLBJHCo6at
/Cg88yRSiOilOtyJWnmBB1LGC8goL7WpnrVA28T22smG61+/ZYy0nNbf73hEoion3bQm1tqvp13P
zcpSBNI0DaGSVuIWzYBbEGJDSMrkDk+qGgMOkZqhxjZNNR6VDMqK0qVwAVkDEy7TCosEN+dg2Sgo
dfPk5eU6bcDLBDcIXreSDDARRh+jhfAbktteBvax1IlOnPBVbDkHF1QWq6acIFUERefKME6+gWEV
PyOyQjTkqNACiOX6sMkT9VaXvF5AvHDhEjfpWy/Mk1sph3GgDFVSKCQZjAV7arhrD+B66o0I9Wmy
8BiZDnaoLF1Mf47QgqXuo2dX+idPs0+kKawHV72YELlaXb1Pz9rIW6tj8xSk7lEK+6iJ6FgW5pOp
iCfJeq3OuL5FPGx8vJ44znv1jEfwiKZ2qyX5unCjlc+faYS+KjS5Eop2rjNuhErF5ZMfuB9vHpQY
7MAkGOgL02Ynk5VvpNjdndTFK+KsNTM61uiOVX6PtciAXGG28Tqb9rr1tSeREvvWHGHKojViwBDl
eynHZWMlK5cPPwp3K+J+U8vhUity5Zr7NEzf2qS/Rp5xUjrvZRDhs+dn327vgXQ05EwCumezS5B6
kHbvjnTWPUIX6Qu09iTcGgjclIsup1S0yp3nCqrIMSBhDaXxvJvEPiVtLLSD6PVKZW5W2KwjWFm+
+jk6OdFy6SaNs2OCk0JXvDM8rcfOws1STYV4/mid8d5IS87lvqLshMBmloZs7BCIkks/BB9u468r
823oalRK8IhUq6cYQsooMJAdneB2IxvfWA7dk2UUX048XLPEUf72rP///u+f+r/TCvJ/bgBvy/fi
l+7v9PK/p/04/wX2F2A97h36YYDJ/9H+NZz/cqfOrsMCmwecrtl/t38Nm84weZqqQRtLJ3rlX9q/
7n/xcgsRlGsSNjEtC//Rl/57f/Fv8Uz/TG/6pd/ITva3kdByGQIdB046vTLN0H7bwSRSpB1Qn3SR
YWSshedd2qpfKaNtHkenMWlDJJS7QlkPW08o/bGs7GsHWWdpYS++51lg0xNx9jb5oefWQ1ylGpEB
zEs3LzqtpiRBx6rokbfs1A6oDPtcFG8CD4ZQixsSUoSyFCg/SxSicAO+RFwNM81DQVI71oGWcb2O
TE9sYRb154qS8xyNmHioh+xMwPGJ2K7mpdbxDbTsZSvNCojyOsMm03a+pxLFDRAAzJAHN8uJ9not
8HVogTzBrFiDMHO3NL+huLqJdjUrI5wUqIDsGqGstF6PHmVhvlN9iD5bibIX1fBzUnp7WBnWWnVq
OsBq7d80ypo3gy77EoUeBjkXZkiVDY9a7GFCSq1yWYILf2+rbRy65psybbOTJH20qOQu0M8lV7NJ
HjTYVPtGF3LttD7GXKeV12L6pVV+MhECyi7BFOlWpm4GQ+0XjLCLxC6s1wxF5FoQVGmknrYLuK1I
LozJ5cVcvM2r1DpAkgED4NBxUAxt6SaAB1MUjSxaLaAeXpuj28EpSQxJX/oFDWeTvliM5LpNtWhl
+c3Nh4KO3rmud//8QhOm3rVaXO8AxRGgHTg7b+CtIwi3q10KpHgWVDHeMrXg22KsdklevLZR0mwZ
GdurIlriRPzWRfbHWhJWyqcejt11FJhvCCzG1BwW/fXnzzxP/1aCot5pLGJPiLqX7qD11z4rHkAX
EI/YKAie+TM3bPQW1pAo2ShW7K77BNhUZ0Mb9J2mPPlq+KBBflmmdUkSRFgHh8QVB50bbqOQHrl0
JUobpg15MDp48l0W4dG0pXf6+UWP43KCLk+8K8S6vR/W98KxUJj2H06vITEsaFtZiB4ARa5oMOhX
SNflo+MpJ1ar8BkFhVo3y7AFwjI6doZRzAbw/sCabOc4RLa9G+J8lcq82zu+//cvXuXzvAxEDaJD
WGutDI+tHYwTH08/mUBA0vwZW7x+0Cs7WTS5Z+BbI0B6COUDw4iyNsJQIzq+7xbstoZtUnLK8PUx
gSRkqzo0CpzejykFIXEPbK+ZFbZVLIsuqHjaQiLqNTgkmiyXRtvLM+kSUGQRgepNsvGLEeQvHcQc
O36uiyVM0AFpAm6lwqmTtSWyflbixVpYyjOaS1oWCN6WxmitDHJS0YK6+0xk1aqJ8kOf2WKv2kq0
b0tFIULHpTMxBgdP1sa+7MqWrKsOVFgx7BSAW62FuJfsrmqF0gsVdjlgMQxc0nkdHyxq4l59DyG8
RpsexxRdD3Lro0FgU0s81FecHjxq2gMtXumIcF7pUb6vQxntQyJRreSjVaP+wCxdHmjEzTq3b9dd
QQy9jU0ZX0Qpj0l4DrySBlwSbINBdzYAoAuU3hQtNONTLQUW/yhd9EYpKT63nMlsrmaWC42CHV0K
S5nowLErd/nPf5Y4ZkjurGMaNYBFFv/yqzAzy93P70kzhPZTEv/83z/6+fN4+vbnz/72x4YGZbOD
ymJrhXm2+/lFc7KWKj7OF2J46W7qfbbzC+Iufv6rifUomcHvf4Kp7y61RM135vS61s4BhLojOnVB
+EGVFDvTb4pdBnZwFwwhlsZ/fv/z17o18kN7etHP3/z8osjKXKqK+zLK9tXzfLH85+9+vrQZX42W
5pk7jAPtIKE8gOhodmjtJ6tk4t8Dr3EfIA8nubptGwibfdv7d6dizjCNWttxav27QULUeiBEYfHz
25EwH8oSR42gInlzCG5/CDsdw+xENtREQAwp3xEsHi0GHZSq5CrlAI0VTHALMw8oyQPgIahT+1H5
+S6pI2M/mKzxYuo/KNCVmz9VQcuUFNQgkhsZ5HTzOu+sqNZIm3Z0TmqJHiIK76KJlHVrFgSBQ6wM
M5b7/lA9qflgb6yw+aq6kMuaAj1ygprQlqR4iLx6Z/YuWBvY81UpvLlqOyOo8ix77O2rZRlEjrZb
wCtwUqe2oRKRRZYFj2MrwBsojxRCUEa5SAwq5VKW45mFAPmQ6KlyeUSGD3+gQ7zfbmIlfvFK8FAV
vdl5yNo/1ScQVbagRHga8p4X+cmXURfQBLR1p5ibKiympgIu/KR9ig2YAlpG/yoQj7GlrqVm3c1B
nOrRuSPnAG3h0CWy7D2axqtjip2lR/MqoUeU9+0tRAMwa25KVp70hllKZWNmFfKFnJeXPtKOejAv
7PDcqNVpbObMyS8W4rV5KlUwMuVVa+2rj/c4p/HvVfmu6uuNYqerwrH3iWO9hIobw2lqv6xpwZIN
KL7hjdOS+DRwK8zcXF5UVeyJrK7ru6mPS1vgtY7MN6zaqKbL8IuQw69+BnOJtlYlHyxE4XkilikR
prFsVhgXr0mrbEAtXlorvSVBtPCyH1Wo3Kc/QyXpu9aTxzziQtUesI6QanGpoSwoovzsivzQVt7C
a6NuplnNzch2QrYbLSs3NS1ks9TudOfXiVPsRrdjJOiXPUGAhJwKrgsR9TNbSZ5F4VxbWjIqoaGY
IojRw7HXZ1c/3qVR/+6hUJ4FWXuR4j6SUUsQxEDL2Pjwi/yujs3Sbsql2ykHw2+fklQ8eUI/ddLC
f9WxpMFjV9Be7HahbYGQAbY94ymDjJVZnzWOFLVftl32AJ1EnxVlMh4qU10mXXkOgVqSwVYRGev8
aDQMc8Zws3lVDTRwzIc7IV3ntocyWsVn3156Jh43c7yMhoaPRN3kuC66sLpQu8hDHFF5/+aROWWr
pYQWFn75lX+jW4+QQfAia9zUiXyJmPiiRtuojbpHCa1MqFl3ZgzNDB3vd593K6tlGkh6XD260r9g
5GVcgTysJdqsMvQaP6aKX0B/TTmDagruR+2fFVwvFbwHmA94aQw9ORKbcMb6rbXFppHkQXb9vDG6
xwrN3cwrk20m0i/MPDhJ5HerKS96ITBk48Sa9TMvBtgZtTBiyM56DTP7OfbxxZw8pUDW7DEzGYWs
SIaVCiIqjMkgpLuu2pAl9Oa5YKrpw0iI+tYlHRPgX9YThA4HYAerkBGcnGMT+i3Oes5WO3OB8qYW
dCIlv5ZFDR3ECDaeF+4wa6G0sT3JED/6s3xgVwlwl7wiPmvq4/SooTAzyfczuordg17lAFyHnaMG
H5nNp4vC18EnW9p81JX0cQgaYgnU8BarLncSDXWh6NuwnCLkYmg0PPKvQmZsfOlQy4i169himiHP
vSSw2cyKxzHWX/SI6CIbrZrvfmct6BAoz+9tVPzoJgoKvrclMjV/7hK0NgOrRQhP/JZRjkB/5R5c
Q96I9wFFIFiqsSnvTag4aYWhN0pq0jvTU8cXgITyg5joVVhmexQunHN3mEvLvclAQ9dhJuz+m/jY
m8VNL/wXU+AtZAWLNoikphm3HWCY+K6Vwbxyq2aW1oj3ZRjXsxRhHU6kxyEzHqyaoRMnGn7GkIjw
pC1nWToeQAg/szlgWAubAsDUsMpk9VGoKIWUPIbRKHeeTpWhYWM2LQcOuomR29S7Bbuih/LZJ34Z
T00yT7FCLSgDmUvH6plH4Hd4ujEt3D8nTVrf492PBeWCHLzgzBPBPmTZScTAVxhAAB714nlEMhVF
OTzSmeenr2rpvqghZ4BwlWbh59xsekSXAA9iyw3SAuCZ0Z740h1vLQCSTn+rkN5jHmOWsZMAngAT
RMx5D9tslqTae93CCAx0HfEjcXwpMeJ1l380xvBFQsS6T53TGAaP/kAWEsbxG4mya8keoSy1L0T3
WBFFCfCPmcjAFdcEAFObu6itV2PsH8cRnV/nimXtaBvsl98yHxEdNcUpDPqvXIlZhLXePStyOAjq
O3CKYqaG4TPYJABeL40TPHaj/tVG+q1WcPqEqDU6Sz4PmvloBSRpBeatbwZvDirvA0Rkib8wgk3j
r0ERntzY/CjL6MtSrUvxEviIEHp1YwSsNZ0yOXuWOHSyn2uQPKGCvVQB07goX22LiGkGepIAyBzN
zCDiFkBm6vFkjxumfvBSDfHNLNTtr8krDYiJfnj4ojY1ZFseFld094Aatajtkz1oBztQH0MtenCi
caEgKbRG5zmOos+uCG5CqT/HVd2Jm6sV27yFXmSO6D5cZEoEW0cLHZPlzLMXXp3DwKtpl5aEaYJh
Y1zZQFS7JSPeu2boPwOIFbnRZwujahe0rt7j8IPnQy4SmXw5CRIEL6o+gO8wswH2v6LtuEGx/wEA
t5nnKXDSMA0R0s9wcWK5J/l8sKC+ymNmdm+Jh8i2GMN5XZjfRV5f1MHYjqW7INjvQcvrr7LH5Rya
+Q8fHTZ7ZHYTPG3sfB8Rg63GIHp3eEvJoH/0Y3H163cOeOpCgFWddZQ65dbc/0BedU/jgyq1a2Oy
30clh9m3Zmah78FFwfobBcpzNdUZJPOFJWHmtlH8wn6qNcQ3orgnow0wcur7sVOy2XSq9UA9xFF9
rZNgM2DP15vgrmbZMQ+RXntiWSBN0wvzaE+3MxjMCVfiGye3q3DVVRvmxl5u+wzbqSIOpladjUA/
lG17sYZHeE/ZbPqDRgaKyijNR6G9CeSMph0BlRi2eLAhmHunARkWFAbZMAMEPeaToVfXbQeSvc52
rUAm5bU4p/uUimbht0fbvddKR/+/ukj1xdX6b6k7PzK1PA59CLmvY+5pcJsrbFYsuTYYP/wx/KLy
88oc5zMMKuq8kDm2oPyoWvmmqjHHGXGCttZ1o3nhKKimQLbHCt42cbZb7Sv1fKZWSydRXdrrWgXy
M/rFPpLRxh6D57qXF6gS8CyHqYSZzCerDjJd9VqX5R2m8Dl1UVNjLmbxZ6g3c+xfyoq+WCPrGw1Z
YKTXJL4XCbpGigRfpe+ls8hRnQk39TDWDmSjmrT7ckDzHXnmj75OCHhDp2Wr15aMo3NSRq/MLzkv
WWKKQACr4UJwCGXKM39pdjm6PMURy5DS82y8pXWDQ1XcveznPhDv4a73xxrbtQ+ah5b2czWUxjoN
/GMXR0heR6gWQLo/cbwPYDXyIQDvVwCh1LRgETHvrRMfJHLbZiyj4Ekvg0Ee9czLV4PZPGuB/jKF
A8zCde+p7UGn5utQ5Idn8jbqSAR8I+JyCwzqwpFHQFsv1CbLlxKoACqFNzTYBjgyGCR+zXAzVD+C
gagvt1pEw3BCEh/sBxXUlKKMZ6oAcxMEsjABiuHOOrc2a+8CI9asHQSkGM8d7loqL3XnREdYPCoP
avNE5Er+5LbpwUqsxyaWE+ihmVeKVRymAkpM/p1thQO5FopcDGkF/yhqUWiRl3rWDOZJCqAnaXgg
TvIRlIaNCCBoEmPupxJBfeJjyGd6vLVJTWRtEbxn8Qf1RjkHXWEiP2HXOrFQc+znTgFKD9dgie5L
c/H2vkVmlFLAjFaYXkx2VRimWqGtZa84G3J3xvm2KsiT8ZCx7Sle3JmKY4JYKe3HOF6PWpgklxpi
d0mqAcGWIcbuMJGIL0HfQJBe+WU8rJLUuE7EFbCZ0OjLR9S8ywGkF1Zva/Dw26KBRuDJRzVZ73de
WQGLkYjvSId04yTeqGVxTkDBkbuIHief4inBs4yw01dhj5fdTECKOQV8qaKN30FlzhPxqVUUtULT
KLcVHuk8Ir2jsrKlrlRgB0SGTR7FNSSlVRBKwQZnJHO2R2GfsW/qzMmHVhn3stH0A2JFdSN9gMVZ
b+5M80lXNHXduOaSaMkbSSrlRgPMnjlFdBkiNLslBU0Q6UO+E4WNipMSlA90RDWbalsR2kRxdmyU
rxbpN6Uz1oqedqpTwg4Tpz8Apb0ByYv3WmLtcn16HBINtm9NhaBhKz6PMr9nHR9fqir/7otuiihw
zFUsq5OexiA6NfeDIhKFpqj6jCPyMSN2BAmW7wUP81sRaIQuO2w0fYHwMO6So2Ja6qKLynFuGmC4
+nqYSjA3XHXEzlio9C0t/Mo1+Y10K8MZuHPLTl0M73rmJCslqsxZ0oTPLqkteEG8ZdXTfQq1Ut8V
JVWqVveCmRt2AWumdtdFYXZwtBLTCYjigtL4POp6tI8Yqs0mACxWZ6BcxEXQDThQ1WDgyt107QUN
BGtQBq7WHgYPs3rndi+dM8ZzWTUIGouZm8pPX+QQisf82yqqrZjoHnStiU3I+lvdjNx68mQw7x6J
Q/yCFKbR7oz7mQYUNquqq2u0n6nmvqoOCi3QDww5VXYd4gBGWF5cpJeKmdtcQs7qzhJRs2xs7dXJ
2Rc/jzodM1VHGzQCV4QCPjeRBM7jor6YIRlG9WBEc+juUKx0713orFnqcNSo1MQAIOoRFaVd7nE8
PMZon+WQxs/QZfaW0xbQanqcyAX85MKGQ+5zAf3io/BJ2K6C0d8ZispM7VQrKwoACyXjom+6cmE0
Dz5LhmMxkjWT3mByfcXVKkdfsxh7o5lrenVzMq+9+SHBG22GJB7nA2grV75rqT3tE9RxZVqMDrEG
hQIwxpYgjXQpNddCbZte08Gl3n0wqvoYmyylXbXc2V3walFoBV8FZcrS4B3XtlosEXN9N3n+NELC
YblGPHAwTHzc1iKbxCqeVE3Zpd4qGXp54v8OFPBFMWWoo9V8L6vmIW1ITVU7FtWuZI/QuUm+GrUW
ysKon6NGf64tAmbicZz2qecm3iUgzjW7m4vJKTz6OkUqpbmVdnnN22U4pqhHdCYtJe6/jJwAUrfb
ZEZ39OVLMfQvlcnwGkPcW7CFyNrg4ubOzWmHp8rYFdHMjjxCvLXsuZZetIh7ULNKUb/ITtLXES3L
ipryFcrDmY24fW3neDgch+5rr9LW9iGxOg1RD2W61iYvVRbWV6shGyFXO2tbheoBYD+jCdCChngq
hOaB6jD29hhh0Qcj7f+u0hv7ymPajuvJzpW64sgssYFgv5KYCaFSBTpIdhenvQl7OWof+sg+a1G/
9ut8q4v60bAw8tTOGuxlShnG/R4ShWKoCdBJPZbJCr3Ym5J6mDa0D4QfuBh68pra+iji7hJ3xzIz
bqOnrV3p48PBh8u/JVlicWtsiP46epWD+6k8u16XY46QN9ZHfQJ0VFrHvgDYYmv7QjFJTQr2Deuv
xps2xi4Izh9KYuI4S+xTjdMjDr1NGBvHgF46Zmc0cDAKAnUqNc6Kwtk0hnFmYX+Y3pptGouQz2fG
E7AwP2lEBhe5eaW2CexUBafcMYRkyawJGRw8ECQ4tuWbUlGgMq7UMWhkVBsrEM8qkbvwcbI32yv2
Q1PhD0e2nA6ryqgeWVizolgGSndshflA9e1jhHQIJ6KgrkdQ8LZzaJ5MZ2FUirszZBei0NYj+Gl/
JGk9f01NSZmmGIlWpB+Fe0ESSoWEoMJiErGKd1hqp7g4ssHYxCCWqaMzw1qXzgKfZTJrOyDUBGNs
az9TGlp5ROkUjXeyWF6Nw+fotzdhMJ82EXFM+nk6XIVjDIn5JY96LDbhycpuqVfcYIBTjOADebCy
sa+JJcXekwVfBx73G+zRj7ztcWcRooxOvf3R5O8iC19lNk40JY12Vm5sm27aybvgy4x2LOa6eLUr
5OIoQJfhkANJx+xo21tAtG+4JbZerC9ssrhFX6/AR6bHsqdA4ZFKEA2Kswi1FlbaCJkq4bnJTHcr
Pc6FVnlzV2MiMwXyEHZPuj8eK1y6bQRBFtyVFmH+WrTsyCWnLfGRZsr8uxVbVWhPflVvmEru3ROt
wq2KxI/W2Cor2i1pK+TwlI+F2mxJTVtKa9H7PVnF2tSyXFp6Oxemf7LL8G10m5vVEbsjog0i0Iio
LLxtZ6ccP/pU+X/sndmSo0rWpZ+IMubhVvOsmBTTDRYZ5yQzjjM6PH1/KP6qLDvWbW193xepFBIi
JITAfe+1vvWg+x7UZAHd6UEvrIuTDB/M4Na9yVkzrs59xpEeF591Ml5iT60MJy5XtodLN46LhS2x
G9AluAbEydDwPiJc7y11NGX5KVL7JTOZckh7eO6AqUftLL9J+0uV9BdKnAdvmmY9KmdU+0zA8UOU
DRdo/kyl4/yBs/U2KkmryiLtBIb6uUg2+WSeUq98NN0Z7eL219iaBR/ddrLqpxrJEmkIAbUJEjHM
FBiDnfob13aOBXkzcQRkI0u/+9G7hk70OJEaOMyg48h+LAb/RXddaunCfVFWfNWFtiSuh2m0PId6
9QRS9OyI4Tu25MVgis3p/zsY610WACV35HtuGCcMRYuYA66KunPZpQ/wYfd4S385o8+ZGuYRjMUg
VYeRtht09ycGxJY9XUvebM3VmMSV0B857Xbn3Ex3hop3/CBffD+8ZPVG86JjpOjTy27mlnyGyXRI
4uIY15is9E0Qxx91TlOWojQ/rdWoe6/poB/n9+FyanUZQ+ryqFUA4YxhQzzjwcjL357LT8wKTq0G
ErG85gAWh+mdE+/FCKJb7RmPwhifU0WZupR/h2nMBSQwXvpyeu2zuQY0LQ1odeYwvOBGfHZdDn2Z
GC8q7N/DAj+6+dGplrpkSJpZ2aZbP9CA23J5LXK6BtqxCeKDMVb7uCpO1Tgj0bZ2Xz3b3mBvwUt+
d77a5VjYBtX8mtfr3OGoDPFIHfIS2IdCaph2iaZjJgsKHnaP1x0mj2NFpK/+4L3hQnlofPEy9snJ
o9JHVdSPWjwmBKy4zW7eizgTj+jJGNI22K2ZEeKZGgtn3ecvYNI28zvUO5CtmXZlYv3GUGnlBcnJ
r9wd0+Jm2TZzqGDLjIfgtVQNu6ZQ2yE29+COkG5d8s57AQhw9NpkE9vTFyaehItn9dxrGeAKhpWj
vg+c+GzW3qNpuM9BDGCrNYrr1IerZlWPcQShOv3VG8ODLc2TC5duUQ8UqIjkToSiI1hrwRruEdT9
KljnWRCQGNRvvNj8HYWMXYRu/9a7ND5jzWt3uXxTfSAWFRFhGEfGpVE+NDoiLrtODnnqpgfD9xdz
OgYTdGMbFgazpUh8tx4y0g5q/7I0qKZppbbR7G3TJ9i0QMqupnz4LIfGW8i77CBJH9oe6kAofISE
bVHvwqx51PCGIMYjAaEtCn9R99wjLyHblzmjQTqF5zB9yM1uXIu8kMeqqz78YHhtJMN4mFzp1iiZ
l+H2isbEPEyh7y1jWZ7D1lgrz85WkqvE0jRFvi0Bi8NabDg/iGDl0YRfNiJ4HybO3F7jr9sifmtU
9NRSoJ5ca05T4oJbgZdeWOKtYUC4yjzqCrqfrwtpQS0duHFgtPBLTg6YEWGbxeK7Ml6yxMVO2lR4
Faru2SehOwxDfTkOeUebRXyHYbe1UhkBQWaHFLjmlz34XnoRTM9hvk1tVhLAAF4k86KKPYZ7OM3I
6ehdhj1p6C251ECOpVmw6qNTM1JoVHqtb0IPGCXQFiqBY00zoMN0UubjaU6b70OHDvRgvA304E8J
YW42o352yCmaPANM0E5MmrazqEzXjjp12P/WuV68pMGQb/PvVAacVrXkXUTVhI3FpsxbgXSwobps
vWHaeQ3QXTP7CzXwdzq2MNwZiW8zRHUbmqog7wRNB+SxS3JIsdsZJLBVXPZEiW9LQpcMGU/TRllY
cTEX/D7ziW6QXZATNY7iC6HDQ2yiArGCj6LW8AxPzVvgMCkPkP0wya7ou5TuCsT3wdP8k+32R2Tj
TzV410U1WPTPqumZyRoV8cJPdvd0OThVr00BiLfttHg12gx3ulDDzNxeAKUeIfrjzEhGA3J+vTLH
uj91Eyis0eWEKrjsVVazLsN+YPoeOQstTGYcYuVyxcPKPqQN8LoOfm7KWL4k0y+o8DxpLgMUDQcr
R6exBpj6Po9CNESiT4Me/l3WU7zxJpMOkqevmyY4W8Bx8U2K4DDFZJ84EeLWoZwD7Gikut0rJmKx
Ysp3Qf2yZXDw26q6A7Em1iHHCb0Kg2bJ+5GbKHevQtTmtqChUjGu0JX1raiF0kzox2U4rlvUNauc
4FVcuOFLofInwZyQmkJ70hL1V1IYHmNtymxTGYplozOxyOSJGm8A+EG9phJ0+EgJm6jYwSKwqn3r
nQBtEjOS2qXgT0LBNRSgQ3snPZVpKXdFOOPD8GmqBJBcyAauTbmsPAN+p509x1FWnJz6lMW1tk+m
6aGO6JeGXrxm6vo2OYRrdJq16nIh1sp4YlpWANkBVTpYBPyEtodehfMCeQkEFiVpIXatCQ2Modmz
H07PGmGd64B81jUyv/GQVPVvP55WkV/T5IbB1NCyqQZSc6QgcywHZwLjgEt4EXAcZxsr0d4qsy3X
HFV/14X9Go0MPqMwADvoxddeN4+RBUW4CuSXRm+c9jfhBvje5EhSgOZAvzQwz9q51vNpL1AdYecq
/WUQDL5C4yPymyenMihTDamxImdNb5gBBWn9FSZ/d372JELvd9URhtHZ+rAaRuoQUlcXf2ouAxnq
VlEnGwzw9VJraIWlGFMQI6BQaSXnmIQRkm8RK1KkPRgLz9g6qXe2Cu8pZE64BRBwCKsRkrJFz1GC
K9Oygup32F0T3zmZsilplXn5Bo2usQjsFJUeDSblxO6h66O/PJRNYzN8G6aTPPhe+qkCKFR8Q+sA
S/EqV9qWpnnGGHWtNRUl9yTZK2Zqy66pnpFXTvS709kDOaVQPDX7oYZ2VSHDOKrO+G036pxb+IxH
BoWZXncXhQU7gvgCOs4gWURnvF4l4qNs0opUkOAGeZLxoim14uyM+d43iws5ZET4zXTo5pAkdvOq
Velp0MnQ7OT4joh376U5ydew1+tSBYfGTr6IbRXrsnC/HGbnQO32NYqDkGocY2FUEwDwtrmMNP5Q
SEAYx3QyhAbpz7gEnyKF1KAgIo5iZF4urbh7LKyW8YoFuEHGoO5KUe4jXPQ0eoff5ApUy5CeSZa/
cQHItpJXbYUOaCTqPJKaRnHSQqjUqEr4HzFZGh3dJASSDtJLUm5eGPTulgFd+31kW+swqb5JK0xO
hul+FaZlMUfMb/oUZatyik0CB0wwU4TN+qUrHmquTPc7HEH0XfXK3zae0S8SF+VkaZSc27QRfww6
dZXAJxS1e/FUy3FSk6A1+/W4GjKCc1V8lAU/GdGPzSqY2sfYqkHwUlEkKivaiS76VQts4r6VHBjG
/TXxjRj9Ltcb+9FBkESjhHE2o6/eoAbexxjGo5EOXEyQJ3uEzWi3MRQxUal2vaEjSIRqPBw6k9jp
ouewKLWK1jnziJUl2pvtX4e6eEUKy6BJUP6uQDvSfsSKyvzrWDTBra0In4F5d8LnGuFUrZ6JT/kb
BS0AUjUmR1IbbtqEtzVLjBtRdaryB0LY3kGeYkIO6Ah6vekdgyAk5QnQaBmFj1RRhIwR4YXJzVHd
37YNjQFNKBIRjRglP1yCGC5fQvM766qY6bI85vi3AHNOCey3zqneuXbvWy/1NuYIVpEgS3pRndop
HTlTH3ZLPgyc3aAQa/pn77pl6XuzQtlv+Dk0XavYvoW6Ik65ROLFJA0n/MkZh2fD8NBdOWwp7DlA
RWiuqcYiK0j4xfWcNAlyah8pDRhHT6PRXFZhuyXspdn1xAQJx213dG1timURR1U5MczRYCdUXPiY
fxM3k+0at2Q+QJNytE99gOKiMrs1s0B9zZjzs+yTMwWk+pjk6skxm2lVwopaEbJHwyl41U3+lFnR
BOGLwirddO/20JWrLhMtBH0XcQUpof0YUnkLxitsyV9xxWRV6vVFNcDXPcrblLBROAaVpPCl9Sen
q6gkOzBQenk0DJWfbag5lhZrx9ZI/tIC9+RAdPe0SNsPDtNI0YwnO42+9ZByl+52gixXkrxjNCNh
2V0KL8jWY5ZRKEXiags75OrA8FUx/XVkHF1ixKJ05W5opty1k1hPxvAtGoeTlwAvOajfdYMbImmI
umz6X4VOHzWX/Ko8YaqV620TfzjahfkcOSgrg8bbaQyus5KUm7Qag1WHZ38KGI6PwL/5wNWm7tIP
TRujFYk49SoG29pqlNmh4C3iPhYICRc68ZdmABIcN7+vc4ZPlWy4auLpJ/1oF1ept051igE9zEvY
ucwUHyJLA/ZhUpcUZvo5NP6OqDUEG6rTjpMMiOYy5bod018O2rLVMDEyyQK1D98TzleLSKN4PDRQ
dB34tHaYqB0j9gcNsmlbTDHs10DfOMEYLvJ4DBa1z9lX59O3TrJLenc6hIa5ZnrUrbIyJhCsgO6T
2E+xLS45MrxVlFzGcqOhiFtW3Vgv/YEje2hBnRNfUFvsKNM86Q59zVawAxRxxvinhq0cjW8Crp5J
USfkq0fPN4a/BwHAJMmIY3FV8uZYzTmBxrH0Z6UWGZAZyJq4/KWw3C7GmDIP3V+DUVTwOcZHPZvM
7zSTtE0Hs2TYOUjOEsLdT003XvsauG9DEeWrIboscJ1lYvneV1hznssPxI4Nb3kFl0dZuSRvyZ04
bab6Q6J3zOHaeezKcLs1YoRYBQPgRkPE2U/peIpaNGBlqqkPL1X9IoyNeI2tPtj3BpaVOLOPWdJa
mx4RV4VQjqEA3IPX0Rv7z9xyYTsxo3kWc5ZTDgABaVtHKR+gTZM8TWng34yC/m01aoc8Gl3CxQui
jcgbWPnYlr+k4VK/GKd3ZVOk6XTrOLU6kFoViVUsaVLSg+9BUug3c/LLfdjP15yKnNyjBCHl1PwI
q94ECtEL4LF95ydbF3zVSUZMZbvi7KNUtuvm5OWtT2QYeLozkyMKEAVcdUgSLiSYbNzWAX2j0i+n
r2kI/4IjBG4x7IDZF1lIM9mcvgI43i0ShoUVDfqV64C2GUJXEuWFBqBJqc0NaWnT5vn3TVAjP+4L
Ws6dKZIzIdEvWl9UO20Yk/P9IQSZc7jdOK7JFhb8xDQZU0MPACGoFN+Yk9B7Tbf6SO7hkBHi1EJm
T0KMwPAV1iSyljsid7o3slRoFqV6cPHJGHijcdKa7d9lJLLrIAZ1Ifc3XTBnat80nUmM7UDmZUdu
K+nCmWq09miNJIcsaDW3x/uyOz8YyZIHuwTKgzIqdSCtQjvoEoiIVsCczJW8FkYotwNj233ZDp9J
2DMrt51k22VEPPmtUT3m1NbgPSMCAce8MNFKHe83YiAdKBwcY9kbRfkYkTdYSyoTwrnhvK4R1uB8
aCZYe5JIDpIPzYGBO7qEswcH9BwqMe31AbimmWcnsw+iQ8WoWMPfQS88JiKKj6bHozxORsV+i8yf
Jb3M6uP9cZV58ueeJpzsoIM+wzlQHAbHKQ73e4jnU7TxerLqAx1h5nwTuDk8nUiCrXLQi7Ze85Q8
GENb/BYNQ+rAhFviUQ4i1LFZkvdK6712IaYLSoi1qP21dFIumYz3K+cmhVneSp8+ywDSp5HMFAr/
hQC/iaLnzavH6aVJn1AH2jdVSoqmxqynLz67xrRuCW23njEBZEbvvY/jFwBJj4iOE2b5QEItXy82
ZdrHyJQIWQ01TB5SVM/mNA4YahC3hKbeUoNzp+fQ2/tGDC+5tAgtY558QBmAHsXtXoj20jjPeFvp
he7anGT2UtN63IPARRRQhumLivLksVLM+iGGvUDTyV+Eap+xLCWX+0NG66/CRjLHIu1rWwyN88LI
Z6U8c1xXbRnwpY3uSzsJhW598AD6s5i3g3kh2ev5/iQt8A0BkumDXX6gbPNeajPzXwLepFkE4pHq
uf9CtEy0EPUQnoaB2Wqaxo+hpBxFxGy7d500fAmChBweZY8bC1rfS1wQComwHfs/n6+znfixK/ns
GKOJlbUq7SV1SDfUYu92X/Its34qJFmH/F2BzuRx1FBYK/GXSbbyc880lPEdEcKta17vT1mDvVJm
/1wYzKtIVkluVPZrrra2vu8ML0GoZfrsiICJ0/yspOwLC8WiqsEARLZddlNc1HedTRpEacXZrQ6C
4lhL9Kn3xZbdWOrt2VEV5y09v6nYHB+UCy9nXnIJC3vuqCeXdRQ8N/4ND1pxK+U3qWDxtk+Y/o1q
qm8j0QHEypuPsYyaW9Y5Fy9NDUSbZCUAZr+ZBuzcrqhIVmJJttQ3aOl7J+U5zc3jF7KgfahtXKO4
Scehu1cy/Wqtrj3cFyWhTssy5WsItKa71aQUrKQWkNFtI68tona4tYqTvygp194XlRrLtQg18uVd
Z7ipbnJwnNsPurIN4r2i8UakndikWFA3Km3Hm59CIi3D2Vqy0bVeO0ekE/H9c9P4zrMTi/HYann2
yA7ncQMxUC+LFgUPj91X0/Q0h3oUDds/j1U91mDAae76z+b0LrbWlRM2qz/bQ1hbb4kqKpd/HiNr
GaxJR4fjz/Zk1bRHU8W3Pw9R9XXOMEqYQv37DYcxCkst+nlvP+93/hzVVCynNEyufx7SNYbACKdP
I5TLc+/0cq3SnTtUw8Wvoux6vyFTPrm6Akp0ghbu5ybyg+tM4Qr78H8eshj3PtTgV+eVKqdzT6oh
yLobjBzaX4Y/r5uYxw/KRwPhsGh5Mr9ONDMWOFna7X1FQknyFVI6uc61iFxt4aylD6bwvnS/KSn6
5FFpnpjuvIGeFqvGMeUDxHd+cm4lfjGzfoQMXd2sEQVbI/V8S3XUXirZBnu/aq7S7O3vIvG+RR0N
BAzG07ZA0rwrR85yPiWPeew0nStqiSu7s5Gbzov3G1qZE4q2SP9ZFBWCa4i0zvrPY/9YT6+yj6ho
it1/bWR+/X1L98dySswc0MnxH9vQGDKcU692T21y+cer/yzaVW7uK40v8D/v6s+T98cy8ilgswnK
z38+x7xyOgYdA5LB8jgFgKL687Qpp5HZeGHlSzvxKnRj85r3539ehOnnCymRgRkcvoLTvOnjuLDr
tr41vj08BG55uz/cMAraQ1oTq/uiwyUF0zEw+ftiFU6f9Oeta9KK6lXaV2ss2req7cOz1hH/dF9p
NGChu+3sQp+f1XK7W6KtiI7OvNg29qHCLfikJQJkm8NveH47QujTMTN4//cX2dIGZ+giPLy/CJsh
02b0PmcJee3NpHtRO0V3yzXZPaSt8fPe67Yc9kSFVKv7i2C7zME3VrS/v6h2tQ/qge7Vy9ritS2f
7n83E8I/B4TeIzrk3ekS406eVsb6vpiUTrsULRP5+yLlzUNPNe4pVmX+XNbZ7r5laUh1RLoVggPc
If63BWqXb5c1H8Hw589tZrMv4ISv29oqnltRJzDNnkSFNey+gmtaLdEevbu5P1ZplXn1tAAt2fzq
+TVpgtc81pp6d1+D/vBwTsrwsZi3cX9I8ytyj8B1HO6PJXLqjzlaObRGbOR+05jVX1iSw+N9KQwm
fV9NiHzuiz9bKvyL58Obk8o/tYrOFy2vDr5aHHzl+JbISyg+3JiE2RJp9C4Lp+7WBvF1dPvga0oA
lyNF9S6FYqd6rqLyMr8yCEgsh8L6Kgszpv3vNls9Cr23ti829xVICIAllkzanOfD7DdPnLnZ7n8N
CMozVcsX2+8HzGw2weZm132SsHh/fhqoipgxeQQFbGFOdBS57k8goKNm06QpGDgCuno/QoU3b9Fp
r9EwoamGwL6xO13f1/RAuOqXr/fnCQshY8j1NIJoI+9UVSi5KMEHX4kxrXuVpe+1C+uw8OnEmngb
X0PPPNxXYFDRIwap44uFGuzi+kNBSYv9QhnvEmWxcfOhzu2CLHBBKEbaewe13TWT8d1BPAlFAaSW
NabnJuvVpfdm0pxXWwRuogxV0/jB6JfGQCqaA2HlFJhtemv3NYY6fGycdrpFQve2EL6iXViVzfzF
PINHsH7FAZ4dV7ra40j89KGKyXwbiMb68LphFaPa+cX8gx5eVluXTKvDk6YsTtL3v97v0rHwvopB
BisjMFHEeOwbtN4E3s8ruBQ2xyQ23zDBWwRbVuU+T8b22SSH5b7puIRkN3T+s/L7YDciwt5qk5m/
EW95uK9Qo35ZtKnRPjSy746aXUIG6vzqK8le7itE2pis+Ny00+OaHnoHKuT+t0cMSHhwvQ9OGda6
IXHmECW1evSYyCCq43NBLn1AE+HfCAWBm1rY2Y4U9OzGsPln2wDRSoTkQ/nkGUN8sH2S6xBVxR9a
xGRr3gQ58PUyTUV4KUjtOxkJ0a1EA5q/XEHkm5f9qlwDfl3kaUyoYueq+7hv7q+cmmyHBQ81uRym
TQn4bz4R5c8OJfKftxcE1ScJmQyvTXzaWOOzLTDC4JV/x/sm+gxiZyOIa4hSDnLqSAKHVK99GhAT
53dXjbgRpR4MZyud0ktTUdm/7xs9hCaSjfmnXpAYY4vIPuh2Lh8tDZXMzwcbyyvM2tm1kTpgTZmF
F04JafB+F3s+ki/CgqyjuD+Khjg+pDUl8j8r/dfd+4t8r7CP93vU2EBKZxGqFUu6AeFq/9lcOm/z
vtJ96z/P3Jd/NkdlLZunkZuxcc1odX/mf7v6z/OJgdxKxi3Qz/kj3G9+/vr9D/3XW/z5S4HfVTui
mX7WvK/zz/fx8/L7lgx+NdQx0/R3k4fl5s/7uN8Tjl39kJD+P2bj/4LZMC04Pf9nzMYLYPr/xmzc
V//BbBj/Ygbj+gDzPdrQpFH+m7Kh6f/C9GWZOkywOQLEBHH1H86GYfzLsMjEDYIZvGjD6fhPzIL7
LwNcEWi4mUQFlNF1/184G0DB/kEcgnwKB8kEJe46gW/r+j84Xk2dGZVV/B6XbpnET33Qxk8TtdSB
7B7KBciFao3qZxfB0GTOVu6DSWhrfNiUxgxZP8UIdRCyZ/2OInO2AU85LA3Nta9lK/MLxCGEAnNw
eusSn+ln5bYxMusqJustHj1ny6wd1kSRC3ohvb43dHSoveGBn8bLTUp5jj7FOdhWJZa44OUmMKZN
bcOlqdEHFdJMDgTXrwoU9wsV4xXo5k42b4feAkFDpXD2/UjoLSXqdS+53trV3OZJX5IQNHMRPnR1
4TBVwNge5OknEl+koSJABlzryAFJaldVGOz6MGao7/0uXknHIYDpjO0Ktn5rOetOZNailMnWslGj
mwoSPXSByTeXTJFokQIwSW160+kcwZaIdVUk+GB6P19ih4WS60YxzPUUoyYzvSc5XS2BGo6RUrtq
XCr4vjx+Olr2K7WEuyulQ7Bj7L1T31q4uYIXIVJFL1semoGI1YvB+Ili6bjqyuBLT/2z6DBxIYHs
i+lhGHGCxr/jNFjRpdyoQH/uDPe198f3sSx3/tgefZ0+i4VaHvgDzp84XGVxBwvY8oEsDYj4C+xN
nKHq8jYRz4sH9sEzg5Vsy3qJxnBYjpl1z3n/RoczBtO7O07XWAW7LkPnYiaqWVt86Nhcp6PiKELr
k/jUOVXHDsyGpzRD6B2Z1ZXx34NpzLGYAU0jk7Y3I+dXJcN90WEXzQgbXlFowwFNwQoI4qMnrTU2
xt+oSJNNYYm9UuXXdIoVcK8apQ5dHGcrHNHhMf+OZ6WbF74ZfnELNMJ4fN/6Kx71M6qdZtMI2OCV
iT7DaylcJiAUCu0bxxVGNH9GbMhrMtK4SkO1MOfsoiJHgGc8BMKCAtM6f42pRlAo3ZZ4yPHSlr8F
1pdFONXkO8jkd91qZIK5t3RwXimk2KvhrnhqR/dLR4u7ksRVOSM2VcX8HTbBgEYE6r0liU7Sxueg
17Y4U59AvLDxpvsVm8hrE7zBcz5CZHRIPl2a6mjglm+mB67LGQVz5KhamWAi0CAmR98dipXuu692
QtNwrLuXXPHNww151GluEP2NvUzDR9376caox4eEpEVv8osTYI52YVTTqiaNoEnCVWzlaOBNeix1
ZZyk6lJ6hHjf2qCGUqDcdeOC3h3goGAS7qmJ+qcQvrGVuK/pPDsnVmVL5itJ3IbfbZypqddRKawD
4yTzkMz3/iwKMKNbY3SPuujLwzjfGNRqf+6BTkcdPR1aHb6rGxl7T1+ZihY1Toi4P5jzDUYpm4CY
adfJCaK4bzKzyYBhQAivT/cbGQU5vjMvoWVNefKS6/Kjkr7cxP50wzL0kPKNIPnriFGlwUgVI1Cw
dzuNEXGoHEZw+Zbmmb9CIEFLQxK4aeFNJiAR1ppQprXMaIkszAHgPDxvB7QOdtRRGfa2K2hV1yah
vqGxw1CYHrFvZMf7PSTH6f/cg+eFO5AkvBLY9WQ07wNZ3Cur7UmyxayARTS/6B51e5GC8S4hknVA
GRYA4+JjSrV4hW4wIrNF5xebmwS6AeG43yjl/hr6doAT79SHqG1N5P3QeaqU700ZOCRcD/9miiSO
CptF6252dIqSQ4pBP+Z7tCULTUDtQEbbwjBAG4ogAxI7MocV0QiLDOhPE7ikUwp7k5sFHuOcHpeO
OVPzyb2TVYUDBIWJrpnROhAZyYv0wjjU1tKkvZ8rEudrbSgQapVvSed/VH177DWq+Skm/7ZDsVDl
Lw0H0cnXx19aCE7d6eo3eKXqEBPswDVl9pQG+3GQ6cG8JUnj4OydyAkcUc+7TrMrdKLLDJxusB7q
7tBq6DhSEmhrVx82iR88OqpOjzYqpLT35Za9HINVm8qlWRZHonmdNQlFHHSGQfM+tU6WGGFm6G2C
Ycx7kwZeBrwQoOVnY/YK4FGzzpLKpvNlRIsZkADWeB9J02SILJ8YbUs4TfyW69b9xRdGUM2sP/PG
hrhr4rVMFQByMj1qv9FB5erZLs3uJXWv0nXOGGK8DbQNCyllDnGcjIxq+IqVpVZMXKtXv9A7yu7s
XnJnlnJSgBgJVnUjf9yY4Pp3IgP60TgExkkxImNz0HkAU+KSkHOZ6its70q8TTroOQf520IOCYDz
Evp/WIQb5eDK1nX/VztKTh1al60GyluknnoYN6t8vDgks+aqRWkVE2ER5S9gBSc6TjWmMvVg2Yla
lTk5s5GirjohQnVLRe4lJsB1pKEt9Q2SgoFk8CU28nOqOD8jeaQ2qEVHww3V2m36rW4MYO5xT5vT
jSxm4hcikkenMrOewW8s6oAqgss0a1NXnvZkkyegOmkgTcZal/nlahxtkuyhfK+mrusP6FkQcRo6
HjhsuZY7qXNRjv58JetXre3PcBqPSwlazSLGOTZkePz7uI9WVpTj06fwvKgK/SBjHXlkZDR0RPN0
O7ROu03MgG7g8FcbeCPXszYlwSB9J8KzOpqOWR27MlkXPQzHtg33vUlpp57Zj1ZBD9Icw/rSxX+l
tiBGr5tyrgOIQ6LJlsemAe6A0+l5mrrqESXF+KSDA+tdlb7Do/eIY+wj0Ct5eG50+EMEiFACZ8vK
H+lANX73lpC3Z4Ap2si+rXcmOIp1A3FsYfaTucjAp7RBdXR7N1v2gnZeHaeoyMtzWaABzOxu3Di0
XhHIRVerxGAwAYQksw/VnqPZq36e3oMCQuPXOOqXHsabSQ7tVnO6ZkNALiiloIJ5ruESIofXfvBG
YENd9BTT6LL1pH/Oogq34DxZrkoOTVGhLEQWPq1buI+XMivJEreGQ0b6RjXm/iLL7HataeHAFV6S
m+gJsQwEOT7Qt070l25FUXdbYkawSY/VTVShizntESULOtkUIXHooa6RFuaeyqZ/z3vMaIaPSGln
5R4MPWytmTMt41bYq+YpKHR1qDHv1jQy3YoRZxEMsPj15MOKw2mncp2Jd9WVWyvW7J2mic+SluEq
woWxiB1UP6Jcp1Ndv7Vp/BG6afMkSq76jpftpSSnVG9zc92VhCxihTvThVlS9NQ3TZ//LrKIw6PL
NNzMZrlJCPxul3mLJM8zlFh0JY2HxLa+jXDjmFr7KDVrrxLFXNwqEcHzBmCn2euKlIGl05YR3mB8
GK2+HLAR2lzUFtKazbMyCDjlNSvkDQ3mc3vE+tSjkXIe7V5bV36B7CBGx6e0rjlYZiKWrt1zRYSa
s2AfeOsJpvCC4k+JrcRW/HLIDCgyZOih/ULHYBP5kbz2vanmnQxwVylvLbjk8OsH2VOZp3KcdAKc
nfdA2N4FVfgxdWmZpaoiYMokgmRaVIE1nJ3MK9Z6kbXrBFEfzuvI3BVF9DpK5yHKO6TLyUfc++ty
HNNlFzMgLF/SyjcebIvcqfzW296S4We5n4RVXmbB5MWS43QI0K4ZLvlLpPlAwKhRWo2hv9J7gq18
q6RgZVW/gBPql/uNRtZYYGLcngIiGUBPq/QcYJ6lQC1OtDW+Pb3PoMbI+FKbADcHS5LTnKnlzBSD
PaVT7qHTsvPq4gldb7xuTfWRat01azjdNVnKCbB0L2bPd0klvd+0WRPgVM61tT4YxmV0ZXlEf78x
/QL1WiqW3f9i78yW27bWbvsqqf8eKfRN1flvCIAgKYrqZdk3KMmS0ffNAvD0Zywnu3bsZCdn35+q
lGNbJgkCq/3WnGO2C5ZVb7fq9RDGWj+Ck0KWXyBSitqFuPEtYVnoAD7bqb1YzxosBncB72YJUZ3W
okIP0L6nBmEIrmK/LAl8D3VhYKgmw4d6eFepWtgVAwl5o6/ZBsMJdLddMSDS7VEgC/qX36KYmrtJ
nNykeIbHCGTFG8EK2slhIGIC7vsSQiFHC+NmUiuPgdHm+9bqWgaqSnCGBoJeqXmd6tQ5hwV43kRv
Yojklzbb6BmsEXEEneva8XsX59myOs+VW90K1r2a+4BxKIXYoj7jrgE2k3PAiFQHt/PalvueruEv
KSkauYDR1nksALKMIc92rwwH+db4dYZceYnj+n6o9PmAHlv1mpu6VIx9mbT3QC1Y2QiYCbOB6zY1
H+uKkOIyQ0PO8lOpDLJEvCVwnOmj6MQnszVe0OV7PtWEp3rRXrRcnOBf+mlMiQzkvfBdC/cxfC0s
tzqHYW69PPQTW/ZRwaLV1+SJ7F02ne3YPKnW1hMM24OEKRwIdKV91DeE5WquOMGq1C/x2uCBy/WP
DTNxoCnLG+uYKYAis1OYjMPUS2BjWfFjmS5HrYcdFlMs5NwUwUZdufvEaBBZMSo4G8U7UGhrYLBX
ytDIuUve3fd1DJF8bm8KSfRZqZEF/YYWY3SF7YvlnLqxujea4Qm14Juhz9kxv7bKCbPeJLfUhTKG
AiNutKKMgNrhvKip96z0yQIrFE2nFdqV7JjCPdS6+VJ7pEOs+VdHZIrfTLAMFPFojC2OVFhHNTve
A2FIb5sTPyAn2lWx+xn//42FVBVTALrNchiics0R4Rk3vTJEFL3DXvmGJJPopJEBK66U1z413see
BL9G6E9utfnfp4c0fc2t/oC6CQ/dFMyCiqlDjDfWzAwRj3lmhckCHX/H0lQVzOb005Jv5yrB/mEo
Kr6JCtpByq4t8dJPfQumr9tYZm1bezDhFxiiPWiCgnLukjFWKKwwusO29i945PdidtBADP2XrSKq
a+vvsqQPiefhojG4Tersw9k5V58kd46APMwFAWCAhWqEy9rSYom0Zj1oSOwbJOzylVFtVZVx0Cba
aStQfDZgLhq0adXKJtJpn2IaTCAgG+hN8tVLOEItGzCaZXmXGOWKoraVTGhkrakWri1Lr7XC5cVa
lHCXTOE4ebFL8t7JVVJZlKDTY3KSiWvKlp2N0nXCxQNBKnBMxLCljhDZTKbaZCONPsV4lU83LkqH
scG7Pq7UyK0lc4ONikqgrM4+HoZmb6jD+2z37HgY5Dm1KEPTWdw9oVX3AhFNupnBmop7GKVXadq9
9Styd5wypNzapIggodaxs+xnW30gVveTa1QwcUCLqAcPaxVCaQXNrAbkJuX+mPiodkANQzwAzKw2
lD7O8gLFM6uwxoG/YyFyrWiZPJnYxYaNsyBHQW7g0FlnQYtUW58sIq1g1nLTN2fVs/NEhQdhWY28
abUPs5PcqvWdIqnV8MsCoyodzvl0JezNZIAJ8pTHKHaJEkMh0CND7bXM31DIISQ8m2l5ZMjdJ1v8
oNTqg9raADPW9wKyPi7Y7hgPypGqHOg/Pf2kTNsLsgttx/LqwMaKsWB5ZGmlhWpaDvS89DmZ6Jm1
uz40sYFu9N2o1C8kWpCt1QgeuNvfjDTrBahN1QwfiBSTnVHaL2vx2awMCob1Z2wNT0qJ363Kuq+J
bj2oGSN5JubbrHW+Ohbmrqq9ygX5xoKY5zDRz3HJYhtRyptJZmEIdgcuFO1b7woEywXpBwQV3NYI
jRcCkitGlgj04Wkr0pPsGn3mrLtijB9tdHBJEj+7pC4bncbmHHFOMOlMdkkcv5XxfId+241gXAzO
Zh2Ejog0a4JZmb40iSGCzTJuvWL+wlHrFwd23272VuCWTxvjwdZJBWWR3hLvyMKrNx8ECwiqLGz4
geRWm9T0FjZwhDG53WBa+CAm3lJLfZkT66uF6aHvNnWfT2gIB6XJQiGKE563h65eHwBdQYOnjDM2
xltVTgTlutfTCBZpzbZ3w6Simo94OVItf+KMj+KiA1N1ShLPjzkVZif5WHjK02b1/R5JDTprVMGG
Pp1EpupoiceTym3b5717KCmb+t6sIlMeGa+3lBQ3hxsn+pwwTSq70ObSIJ2AtIn1gHTs02g18kQK
ea/DUDNy+I0PhfbAzsI61sXQBp1xY0pxsKJTQnGBnDaYc3pKYgu49UrvodH0xTU224fNNpmasifc
HIh+Y8RtWRq/Y2ink9UT9kQOZl1nQcxftuec3RUmgzFIY/hInYbifcKxnLYG7Io8ahyML8s6gW7O
trOhmQFyDU6EOQ4FfmdQ0p2SJ5sJEwGazs6z/TZ5WwBjk4pw3pdsl5AqabTHeF1eHScVDAcgR8Cq
4Wa7EHxOymp1kst2CKRQ7RE0DVAMCVBqzcQ59KaKV5WC8Fb354yVnT/NyxRVs3fpB7owd1/Ri+o4
qZhPEzwJ6pW64PhZSuN5q6lNlZl5mXWj9nutg/M4mfdt99zObLI00j44o2KjuAGcvO51cz1z6goh
BAhMTehnZXmgOYFDB5kAu8bXPtcTh+OI+sag83gySYzvm9yn19Fbk1tgzJ8Ljh/n1XiXi2nyBwYY
VddJurL97vH8TFRfXBzoXZnvRWb4q1c+44cERZI8xQecBg/0zwf2z1+yGlH2vCahoUyhNSxapEzU
bYvywSDGGHW6uLfJ+4tykR8VxT4nHQfbKtECV0kqHxOrs81FQpHr6jkbsk9DbT1rnU54rnqXbfYt
G8qrDuoHonqV7QhBrrm5vnF/AaJuy7KrRsr2wiG6tOoostuen7vcTPb5QnHDDGqZkZrEGDoAprTY
tv3WU28AsHKAcMrn4YpCoUtWVJe+QTh5yavuxXTpnUbnQRjCLwLKzoXWSFPRgckd06IK3aXXD6hJ
iDpQxkOnW1BZNvxvZJa9cmj+ucMj6phKT+/YtOe53XazPdXUxLIv1QIyQ2Eg37WKtu5ES7ncLtNX
txk9396K95kmHQv7piafBAvLc52QAVzX1tnNDLyad3YMathtP4/dckyFlWEG2R50V04n933BSq4v
m4udDt2pMM15PwhcXApr7wVMTJrkr4rrTDcTJoupxsigNArOBy0+JhzD48djD1wCawrjsWe6zZ8t
kSfROMzXLd1MiqpoF+yNQTSrFsFri6kkfm+0LyvnUOfRE1cJuGfNip8p9B9XK3tsuxV0ZTYOgWD9
jWsB4UtTLC9yvt6mBQMRvp1JUH/dRssfKzAHi2nepVnZHW1cpXG2VhGW135n3CHf2HU08lABAu4L
lQqQ5OtZHMgF8wyuJfUMmOiUiTY2Lrt6kXQbuyr27Txf9Ylp+SkElyQhomLolAM7f6fK+IiBnq1R
OdoVWn00bQFo0EUL2XjZp16dHgVSoEGZ8fQlzHSpfpcXkTsyh412LdE42q1m5N6uxDxwaHXxrcrK
iAAdsJ0uO0qB9D5CXHRoIZFIfcZ73TdPptexSq+6+1EnHVOj6UPtCDTUWFGmMVpWqIuXRCuv6az5
4HnXYtBcoAxy8ZFBdpyBafmVwhTcAr4BR/Pq6LF+XYCrgiv4olSaAq1VzUO3W6adaFp/AIlDNogV
mkb3ptR65SsqgvZsfnRj6fg0jK9FNoNmXOer2iCWdNOa3VYwOKou44NqIdtZCxfn8cbOKocIrI2P
G1J2w+GZQR6+diguOwo7OMOmUGHFE2OhUpyKxWswrpNoN8eIOO1utE/Md7ih2A0RQ4jIp10je+Xo
QZKKRGV6Qd8TkDpU/rjGrw5V20mlCK43Q4/kViWQAjX8bikq5vvaxjgiQDpi2PDLdHqyFPdrm2x+
7XTybx3sBzWdw84ZkG29DV3XPs0tIxmTyJc82aCoqhNp2x9JATigHaGANHeiT67ysTPIBtWfKaS/
tqlBTvVW3HcWTdVOVLIKWn31R6cBnDchAiTkmN16HKDmJj2ed9UpYeADguFQqdfNlcNKHzAYgkGv
G87UnUe/athobz0pruyAc18vpm8V9NY9A8arKAb9YDichiltxr7bLlbgkK11moyZyd+kAl+k1qlp
TZOO3u1na6WTYgNkqsvG45ao3r5PhiF0qXw7oDSPlcNmU/QF9MR6AUynxKeu2TjLbZTlbHvkl1PB
WwxHhF1aIXB0UO96M4+d4tlDPxbxWRPL/VzQlct6ekO6fCnYkZRgaHwnr2lqOV1ziWs1rMfNgKMA
/3VzCm/fTsVrUsDoTrbmizHA1XAgfEFs2iDBwncjjnM32N4YQXHGlj4nB8ITyOGFgEC4OnupQWdR
RiXVddz4sDnirA/GB4CSL9TI2EFaTI9cPDvkRTR7PI6Nb5QJm35reXFq9gVq+0XmznCsFCwpPrIF
4vRV46rn0sdfEh9QSL61qqTmOEzYVRe1evG0Nexb0lZEzWbes2e7XwZE7B6O/W6Ay8MI2LwUcRVp
nhI2BQdmrWWKQE2HF6Mv7gFyDPsNpzfgPfUxXSYsUpijrRGOpCnrVJys7GB690Zyi4PEOtDkTyaT
SJgZyxAALdVAsPhWnqxhpdufvKV5ymuOmioGRUo4YpfUfe1nffxQ0enhqJBbLGKcRPziAOf2M0sy
BO+EABIgGARYbjX7dmMCVLI8sk1IEFWdfquUwE0JLti+pU8qJslwTFeOw4GT2ggcQgSJia9WfTDb
mENNk8KvYMdpONxtkwNFWMW0JRMP0zhTufTitorMDvZ2oXJbcKPvNsGKslXpTE5+xbyMBLC5YuV2
7DvE1mZtwwaZqijBlkKJv3xtsgJL5Fy8OdT3fcEj98dpIfm57fG3b7LM3GG3LcYPJzMXLokawYLL
btkoSxWcDAXChmjtVVhAx9U5teNU37qcLuyCJa/qNypb18UgPpY8Vg+2OdVXFXDdMLXsbucMFHSB
QPAwB3u9MvTRvqPqFsz9iKCytky/X0wc3kZXY1NYj9M4Py5gFe0BjDpHpETzFl+BYT/26vDMurzf
U46kOXWs6tqBFalHwQTeMYi+2mEPPmNUp2YM8X/ZOHc19Oqaqux6yIb12HnZuyNypjY8IEiaP3SM
4KG5Dmg8jaOx2u1DFUO1+65y+f9yoH+SA5mkof1nOdDD+MtzVn/9qMdfXuv3X8b045eo/6hf37P6
Y/hBJyTf5zedkGIj+SGHx/VMzbaI41HJuxEfw/i//yN/ZNqqYamqYducy8rExbrpx/R//0czfoVV
hXzHttH3ObaHemdopu8/0n+10PMQAeq6msbL9f9GKKR7RPv8IZnMsjzdNDQAlx52D+KBbJm29ocQ
vMwTnVJonOCR63LOtDHQWzsqgFuqq41cATXOiszEk+LNGXtSHLJEcxVYnLBUqEQC91XCTCT7Qqn8
CjNxkdZn+VKntyJjMO4okUc65dR1dAA/ucfUuJcv0wlbz7Lab3oSznnJtumgKjhyLou3wrZIfuAI
SejZgZBMSzRn5J2BzFSvFlSolnWpJuuuYgFjbQ3QC1zBdBiuIjcgjjCJOHAZFivKh/hRT+dAXiQc
YVyiB2dszh1Jn/L63C1/Uz3nQibts9WdQL4dORvOWbRx4DeUb3FrH8WGexkJ9OrYUeMakdcCYzd4
X6djbWQad97KfMCd5fzYikhDvkNMekbv+cYsc2eiTinEjSja+3wCESQItPbSKOE95Bsu5CqnDmIF
LqqucXUAipEB3YtBghBXI2/onHmP8rW4x19AxlzkxePTA3xnRbZVnFuLrS/ProQwt+DbX1wsSkp+
1irM62OwwlwDAHHMHOtoD4zoiXHHunTtnRtbL852Lh/RkO+UAS9HuV+X8sze7UKjPLbE0qgcnWk8
q3gQx3ro/cl1jo5tXGqTO6zZR/nzujSjxD00RkeSCVwDV4n02birXOsCHPGub6HB9tqdLddIhRVZ
VWiYpLQPXNBkRZrJu7tmJPhu8v8ewXRZ/qRxNG57Nx1PDr7TQY8/WLVdNvId4olHpKUvGtNM08KV
5Ms7s81pGdnZLuw9bW9lcaiXJQF7881iXoRN+voaYwH5kC+oFSPS04hdXABFMVo186LRQtX+t69S
a9V5VtQ7dLnfv7p8tTngJOrI3aQFlI0ZyVuipc5xYtXQbek3xIABuwDYK9DnDDNyuFbAqd9KeWsw
EHm05u9frmjOM7dw5cHLeyLfQ7a2bDFRKNsXeXlbPQcwQam/gWo1r4XuAHyjyEzfk/1zRj8tW/7E
n2tTCeUT6VXvkaSBQN5L/K8hbg2JSmCxyylnaQSdq4U9hWgwwpGzYWPk8u3GuQBOpWDrXmTnHJPq
XM3WUX41eQkNO2ebTrLQgGwZdp+57N3NaPs8myvYy/tMvZefJ99Tjg0pDUzwtRJPeV01Or28RYoV
bMKvgbk0C7QRM8owRAnkOX8YiG9/C1L8Y66Y/mOq2PdRjHUHY6XFkKg6nlRD/mEUm3rYtlpSFQEZ
HOdKWw8A1simI7Vcyd7klacapLG+d4/uYB9lz+yaEYZQYBuMEj1YqM2RNb+wHfoXNJVHk2yWmG+7
w4N49hbj4lLSlk/p7y9cqjD/nQv55+uWo/MfrhsnKfadguvWy+5Fdk92+n62KK9//zHuj9G7v3+O
aVDw8hxdt6Xu9Y+fww4+nbulLgLP0O+W/BWhRihH46JL9mt2HDX28RlUe5qdfP7yjlX0cB0fJfqQ
sx0rj+1ogdD1LtNo3hW5cbnpYKD1A+e/KyDzrY6yLdkrQKjcdC+M8mwWydPcAFFW54eh6l8EYKFt
Ks+cJbyUVfwo/7kcYLcaZiHtdLRiKiDW9+41g6LRFdqpnbx1wroU3jEbi6sx7190YR2QPuy92XnM
B8a8f3Ujed3Yst5skJayTY7edsybvex1cXFGFroK/UGORYXevMjxopQzlUg+1N4CXs9AyhfVOuco
hxx9YEhUl+Ktd9K3JTXvWk257cxIbc2LygVn5C1kWvoPreHHLNg/P6WfWgPu0N9bsby18v5AnIHg
xdBGn8ZCfklN6/j3LeOvOo5FI3dMNMcWC5UfGwZ84g0GpkMpjMYup5sk5VEzynWt8g+xv+Zffpan
qTYx8I5usnL5oRH2edsbyOvzoGGElRP5v9YICUxLOd3JpianNjl9y6Gm4LAlkVHA9/Lq5CQpJ0w2
HhecG8EkTAwp1Xnp2Ht5R3l/5IUPuRLK+5XTWVOVL8U01NFM5X38PidsmJDpBV57cVBJcURxJyc0
wV9/H04b75GKRDDThDOm05jZ/O9vufYXSy7T8gindlyWfa7+U4CtpuJZrF0tD4YBYKfzqhZ85ZiO
xEyezeg7kg9btSJ5seBIjwmLBo5vd39/FX/1MFzTMnTYUZoGK+7Hh6EZU2eMwAWCkfsl25qc+eV0
ZLCu+PuP0sic/NMo57JgpZ1prqOrP31WYah56nL0F5A9CWGBm9rjaz+YMNYaDEvfZ39WPLIHr0v8
D83Okbfz5zHWQ6PPatl0uOU/JRIXEEDsFBxIsK106qpmlGJMKCvvKP/fI+4VQ/1QUuEyhIIivjo3
Wv8iW5tcNkL3Pst2KScWOU3K+UMuiSfTOCyj7cv2mkywhRi6ZPww++izqM07OYEYi3ORw9PGqLKp
cSiboxzk5WdsvxVlz6lNjaydWdulRoTfJlquvw9ZFguCXHmUqyI503ua89jqdEsWOUnMcs5tXnoS
FJMMlJISpnuQDo8DIYHys+RykWT5cFFpw0xuCkcY00WZzVNJM5NtauFh/8NDlg/xp9tsuwSIarbj
oqt2fxpJCviKo1cxksiNhK7lEUwQPyY8vCBBg/YlL1OO8xRhI3naQM+Vy4eMa/37K9H/on9xJa5G
3BCNFYLXj03bhGGkOpqNQKT2ODHUonK8Abtx8lL4F0A0dRvejX4nu5y8IHlxFHHODotROXBgNzxb
uXmRCya5KOKoLZCLmbzpzn2d/MN9+4uZGQSpapgmXUN1fx4UFRYbmOe52JVRwOs3NkuPcvHtKHVY
1v+wDrD+fGvog7ZpqR7VGeq1P/eFtMThHzP0NKyBeVp3RM+dhrS9IGMZE+Y9Nn+1o4SDZd7JJzNw
D0pge3JvNclQxyZgL3kcC+8CrPgy6OWNohgh6os3Od62QOjKeQy2rQa1Sw5GPbxQcgxIzpObPC13
L3JxVaqLb4wOKgLz++JL7k9iFM+yvcZafS6ZhyyWp4SyXeSwLRDjeYMdSQ8oFC0OdrWjYinHwgAT
DjL18l83IDkjujqjI3G1qi7Hsz+syhphk7A9cpe+7yMRTJR5BfY8LIRzkat3L2N0lit35oyMzliJ
7E12Ycg+u7pQzg5jRMcm97eNkhLK7zNUSvj9uY7ty99f7p9XDbbBfOCYzKyqipb5x6ude0ZuAihz
1q9sSJL+Jeu9kMPtxy63CAZkJ6Ak++8f+V9ViK6zr30zNN/G/yNf9hXhZZ8l6fg9Hfjff3psKv77
23/yH9/oh/clZvj3ywtex9cf/kAtORvJ9/7o1/uPYSp/uwYSieW//H/94S/UdXiXfyoRacwuf1Mi
+qg/ktfyh2KQfMXvxSD8X4ZluS6LbNXAn2XwqH4vBmnOr5ahAvhn0PIMMpLpuf8qBtm/MkLYOi0R
6xjVon+7xjT9V3Y7usP0ZpP37LHv+S/SmbWfWhKjJUUDw9Fo+Y6KTeSn0WHgzJk4VQWsXQPWXYMi
Ao8wJAhV7gx0LUxngSRUSNdoG2PsYPnUIZzFqmhpZ91FzGSV8BopX5jmFWExHFIMjvZb26MN/YcM
aTb8P041DmMXDABDd7gdDlsa+fM/9E/y1LtCKKl0AV1n+nA7cvCzh8f4eVNW5Xrq8jevJCbMI3aH
KD+X33htgDtCPEzO0IZEicRhlRiPFGftA8lZ7+VkM0GV+lNv4n4aGVV0/OBE/AB/bFyq/e43G2bF
XLqW73mrezJTIGCLlb/kK6EbeTE8onsE/Jod1oIyAOGBYqcjehBJEYGRUXbKalwZaqn5Hub3MMZi
sa+fvJmMOlvvb5rBWzljwBasLQ65WfUQDfYAcCcrrvK2OjDpJieM6CtSdw2LWanOBxG7CHJuE2GM
V6RpHMlu5mpMYOcqgP76GlX0PUll5MwmJkq7lAOucQJpZ0/tu7qS3lv1PcqkpKrDsbH1oHQ30If1
nVHk4PJr8V7agFWNbC0JYUGpphSYTWpgQ+pkV9caRL1JiQkWFgAPs7QnH5As5dXiqNiWrjk8Izju
+n0O7/JKU7/15WtCrsq5jQtyTwsnnNu182Hjod/GAwJcf7lJYU9F3+vv33+x0w2KMUGp2Ko4rt28
lgS0iYSAmJrdmHovhWOdCleBjFdnJR7hJNTZZGbV1AWZMl8J8BR+RaYyVjn7JUOmIRvJ145tvirS
hXSWYt/gQ7EllN9qB2UHx2RXmcrJrWgCpoJahUn/vSOoLLH0fT7AKjLQl9n1jNTabL+hxPkijW/4
L7KBw0FtHHaCqELaffpmo6gKOc6pA7DtCGBvtVhyktv+0GXZ52ycvmnW/JGYqNG3+EXZkFLimrko
wLH9fKxvjuoyHGws9OGUr2/Z6LGuVEywZybgOOtLg+Fk7DIOHVYXnqHmnhe9IYFHeLf6NkZVvEaj
nvWnfumevPJ67hoXqiWaX73p3F2eI7mw9EixVVxqHET4uCKNnRgwdW192l/GZooclA9aoXt+mTTE
E5rmc0qtldxCkEZIImOd3TYlxrhen8yqHvfLMh3mVJ93jtd/0rH69M2sXLUe40Bff1qIgkGyeqxb
yzf13vNH18xDK01INSjHaHDRRXKwRxFP68niPo2kHOyMreTHrfdaV9KapcCDNL19tuacnlC29kmo
6oQHHLTYXEpbpFkmuDIKyoMFB2UmcRu7bVWukiq/mEp96R3x0azLvZ4sECS1QTvZ4/21bASaKq7W
AiM78pGgXLs3B7Z6tXYKZPEY+PXQyCOv7ltaLnvbxbnkZg7mK4Sf6trutQxwSjktezfRT16dX6+k
rnC8XH5UOGuKqbSvDedNHbtDQrYeFs23akR/ka8lhXfUOLt5VFJfWRs9BMVw0ss3AqvkPgUSyETU
Qlpf3Li/t54yo1ZIohy/kcTi52DzdG35ZHHahCX3KzSd3ZQ64RijOTM9SnT9enLw74Qyo4RTPLJM
VSKmgSmNNgrIacg/dwnSKE7OP5U67ncV3XE908dw5IG+4G0KvQKMjBRyYoe+n8fcRmXdhdUIglLM
a9CjZtllKAcZHuZpE9h4vYeuMz9mirD7uSAFa4DniLNRR2CSkj7LefbaIcQheenERIRbpbTf0/LO
E0UZCjV/rlsnifoZIViRjD0RNZhwijTmVLv+bLbUD+eJgmvdRkg/OEXn5NiBBuaT3xd5k+egrZyq
wCEIhkjUm3gYz03nyV008pIZkmTWHISHonxhaiJ7OAUaZ5JjHCMKMvIISzUmP4hKZaEBTXWBAyrd
/SIGxx8w/VUkH/kijk26g/OpNosTGqs7D+ngrmk8ujkVmomZABUWGN4wbeqbuCJEYYm3q3jBREyD
ih1nC6tKfTGTo+dKZcmgiJ2tfOE8aEJ9iP6m9ahDxQjJ9UlHZ2m0Q1i62oeUCHQgm83CsXe26VV7
1SEbqgZX5Qur/KpbKqltiwWU8DYbcp0huH61TAuSnJq8C3PoDjXc0CYTN23F2LSBphDNypBJoW5L
C39bX6ndAFzzONF3ed8djvXJ5zer31fJR1XnUVwj7Ujwh2IPLY8t5hTa9PVGRUbYkDKLfsLYJrAN
OSAqYvD222CA3dWPRe/dI2lnumS3TbKYnYFrVZYhAs9KiPS60H04us1cJIzpXC/+LFa8YuZ5IceL
gSKe0D7313FiGNHsWSSH6Nh8p5T0DnUIN3YFyO0G3FGEWZHQVI8mWiE7yf0tAcRf1HqQcZZQok1w
Jhbx2xrjuGQeBPrHrmYYZUldCcw2RdxXDyQCJtK/InMF1S1OD0gDaSu2jy7FPYrFKG7b0eRQIeVI
OE+Wh7mlGpCveZTHZHIVSYMQeRiGm9abG/zkSBoN5kvDccO+8OInoyZjDLEh2WdRl8/mvnc8EKQL
Z9tQ3CNyBosgHzYrSL1Sv7ErDoi36ovXzbfoEj/FuYBcbtWfJuEtYeuRyTFSk2SD2YYGqM89REB1
NxkUeBpCXnZI0V5Wp/FICHSqnZMx2Fl0HLW0GmBf+N1yl1qYwNlpK/nz1nTPRc7JvJDROLqYwqFb
7ktXlCTOW6mvI5MN7AydfeFkA+6wrOQQDatJRzAXbTPeqWb+XIzbvK/L+kNZte28DvrVPG753ojT
KFNQs1VDfBG9tUf7rIPGM4adoxpksabe/dZ1yYH4Dty3HHRnem4eCtdFX6nlIdAWVnEDxBV+yRtr
DicPd3W2QBYBP4n8uA0Su4M6NAKfnm479wzm/Q3SSbSSvFFP8oKmA0ljXhSDAP7eJydvwLkFu5WR
2MS2I/XePYS2BpnX8tYTtkEvy2765dtaewfLwQ+1nA11JuqjeJZJuTjkIyKPm6veu8Io/o2AmeWk
AJXVpg0sQfWqtPaNvcDXxC6NCSAJhSkFt6v+0qsQFtOlOVUg6w8uvpWd3tGlVtd4MPXIsSaVNWv8
kKtpwTBQ74ZOYzG5g4c7hVCtSJhurdsJn8mtt5Og0rABxrkz8fIsi3pKjPSSsMvFL+OeEi293jZe
bDuWFRROepuD14QBLyRfDauWrlc3ZYrkvHHNnVUtr8oCHNucylurJ73JRitiV+JQoRojyGZ4QaiR
uu43x0mqUz59NBVELkrNOEk9TJFTlRIkZTiP9gkewA36ik9G5jyPy3AS9LtjvNlfvSw+LyTu7kYD
E9PWU/Yfiz24SDYcYvjWKwj75huByWp2mVS1zU5wj9nvhivgVyrXSDehRJjkYAuV5e9aJbciYZJZ
DIYea+3vjGl4QDCnH1xMnX5XeAeV7J0bd7G1fSWw4mnEAI8iJ3YGytkeFaaGOeSqS5f1rPe4XLua
daxStUFFbg3xiWb70LaFyXyCKngc78nafHMhmLbYac4tcUdnu81PGW/rrxlKpLnIaIbXnWqTN71a
SmAReYT9xPOzBMiTuhC0Y36BFa9fuyqmciFmos29Da1QRwjvrIAo6EomtM5ujmqGCr8BDYSDwmae
rj0f1WsSbhlXlJpqfKriFBYDNEoGNE6TZlTouSiJfOKpNDYZZln+oIBkJqDa/YwuIerjrYlIOOQ4
dW3Jd96ynZpC5S71UQ9qJx6R7SFMab82y2IemgwXsZsVZKMrULTrmhuEjJQYTJI98awOnNzGeswi
LNmOBkZ9Px1qGMeleIXgoZD4hm8qX74y6KMnBLwXLHhUjXh+Wbpq9b//tWOp7ymxK2h8bqqZMZX9
hnNwhftGSYna0Fw91vHyLcFr3RvasWfc32XlqfEsZae2WbvbcscL5rxRAjzMY2iZ93XC8dfUNgz/
Q36nQNYhrI4MkbF8XBsEPSKru73mgkFgXUO4WzpsYS6SLKomDxRnVnzVRg+Vvd+bLnxquzy1neV+
wtMTZBg6jGYbw1nHh5EXcexjXULujVF/3ihcucXRRM4a6rBY4JlNV9kAHSBpiLb1hgNhpgjVPPyE
MF+jWcX23s+jvWcf6puI1QOFYRFxH/8I96WFEbE7sfvz83744tgK2Ic2DUtPxRW0JYGVa1/Kln/F
JuE0b8CTCPfIj6SyPGkVEb24buPIWXC/buKpZ71H5NdxACcfeGLCIEQ6E4D5myUf1mt0jkradkHb
ZiST/1+ezms5biRKol+ECBRMFfDaaG9JikbUC0KiRHhX8Pj6PZjd2BfGTMyIIrsbZfJmnuyIbMSY
3nnLmcer9zL2WM0I+U7mLUrDOyq/vOHSLN7ikjYzM0ama1fDqwMUAohIudBB3SuLFpmm+vSRsu96
4s5rrSK2n1d7EeUcCLIu/THH3+10iymJO/tO+zANyJ+uQf+4IJOshl8ezt+DPXtI9MkH2zT+e6b6
5I7OQ1y+1jxwwVTRy7myN3ch4fIbG2B2JoYEGHYulyd6hrrN2JGNFbUV1Jx/rWR5LY3f2VrOXFTN
d52MFWlA41m61S6i1GAXKy+96YIqtybmkFYkmLlyB82deE+103p1bzffXd2UZ1flb87CIReoGFP8
Ibt1dV1uRQtwzT7WeQl/Vdh6G4b4zmnanoLeXnMM02AfnOhcehDaIjcDbFMC5SNjELcU1Lkstryg
3hnH4CVSFI9xCuK3Tq23qguB6KQzsku4RekgKVVhkzChAAdy4NrPIjfvyD5QDvmsiQUFkRrWcfcP
Jx1+kfXbtpO0oPik39bID2JAwIiGDVLJZ6Km7Vy744Mry9Was35DVnjPI0NXFh+fPGvJ+zJBDrRp
nWQ9R0HTumdSG+rqseRXrrmrFnygDC+P5Ia3oav3VUa2l2rHqRDjIa7LR2Wt7cVuON8si4RhCTC2
g0BhR8YvJgtUWqxhGYu+MbguXDRCLv3pDJ0ms/XRw1C5m5v24PjZzLtk4K+drWa/tNQ+OEqge3Rf
5HYvfCT+GdLb2sDWgtEms0C+eBea/NUh+8deu2a3MQUHpHlwLr2G5VGmsFPS9XPpOzlXvRHuSfue
ctYxevc9awpeSG8x+dEZNcRWTViTXLNMsuconOHCYPwel/Q5LUaxTyg+53y27DydkBUMqdRlTeR8
4QWyRxoYV/NsN40ONw0ATQASoAFx5OGGr/4ihjxhDKO4RHU7J176U+1aDxIi52mA/ssR7g7UAT5L
XNwW+pM5epfv6F64RWHq9yGHjkrFBOgVwdeBygkSPtmvrvO/CwrJkD9kUEr7vdLDm1caj4yDLEch
Sr2MbOcv9RcpbMyiebg1iJAFvhyPVGhS7ekkv4hKv5dzPgc5yMyNAEZNX0Vy0srDTZk2fOMBt2vi
ZRf44HxgKmzAuO5B3Uf9n9Wd7ZQGlhf2y40l53+dSdcB7Hu5T1V2nCz5t0rb6eDjVaAStTpTzYDL
YK4vrZ6WXZ6GFx+9bKAt0EhCgj3Zmdq8TSnZDin43S0dz0HcDV+dy2Vu6TlC2Gt9IRd6Z+8MEfBC
bx+yDm+SAQC5NlxCj7ZxhH+gn1rQhFsYdg+5WNPR8uc79ygGQ8wF2Ym9MTuJBnJHhRTk1DXNYJA8
B2GjPY72d02FBRwI55LaCrwGm+xmINoKfssnClUGy7JKTknjbEpibRu3GR5l86frur+OR7GGxYky
MivN9W8kLsnr1rmPsE6uKVyWINY/2J2G1648xRFZsApOdTxYf0jyugy1yWe6NuklKmORSzN8drAd
tSdemL1vTabCmNz8P6vPFrHGLoI4jqKtN0eXsFX7xLDuFAtHG/ps1JbdnX0aFnJQlo63bX3CT85c
EcmWqG5aTE9Ps1v7RMYpr7JHPgdpjx1KpP2BshoSwCH6RQJVZPLvoyKVH4PQAtEwvNKp0ByxClzT
KXl1qHRAngHulZLqCtXnWHbVcc7NctN3a16do34QabGZ51wHBUj/46T0wR6vSSTfa6eudpmwZho1
4aX0TrONaVtiUf8mWF3hwHY+ZEWrT9KUH6ITx0X0p3RwLw7MrI0Jqz0sgF50YwfhZtBxAOrrYqX9
iXLP0Jj2Klz83Yi/IABt+G3A90nS524yl8CrCgn7u4h3q9dXNz3j9BzlsE8H4piYjWYg2mNYTOTc
IV/pHjXYt9jaa4setKkFOZg/3Nbq9rTbRiQE8Uoq8Whypo0d43nhfsDV8iVnY5fXnxjv9JtRHWGZ
woq4JnJ/w/DzWNsySOTS0OL8omMF1E3sfhiN2sgx+hOB4d6GVvw7chyOoZone/LxWo7sz3Tv0o/H
p1GefHvtOpT+m5TZCywM6G3uVrsttxO8L7znuNnjm9GNe3by/GficbrqQorUkvCvxLjgse307Ns1
VeUs4/OmsHini9nZZYv9ZCZwT3u6WyeiC4dysLa2UeT3pFgrslhqPZn89uwRlA7KT+eWE0MshwOJ
MZ+NEgub/sIF8QxCaGZ4aH87vf3Ahv+bjRw+1Qy8v/VfsF3Q0oHs2xaDtRs9AmK+NHiTCKtz0Vvi
zT9LTXCasultKcgptUm9FtuywYDyslu0sEi6VDW0MWmh2n3A4Zx845cSdfUUKUXugyUg12865vBv
GVy5baTShemtuNCIRGyzemFU4G+pu7O3BAxhbY3WKiY7J472l5LWwQ0o0uiYqIpGHkpnbBdVMYuI
3bTO74a4P3aJt3DgPmGU3leVq1/FLP6FxapHueUf4rH28kpjBqrEh2+MxIvKNbC48OHp7QW1NCRx
MJuwqnT0iSqyWnrns6eJaRFhBgfQe9t5KQC5unTIh1q/u5wxw5IcQ5STpdC2bz2DX/FS/w7Ljwk6
IXaGHX22IudoRBEHp4UeO3OpYIPuuX66YAZEO7FIWw8tc2qmCVqZy/AGOst4QYidUq/aVKaNdjnF
j56RBnI7opjT7ivaS7rCl0FqNtYeH9+BJ/JMrTwClcITA2owwj/fJ4PYRMWEEd/xL87E7KlkGHoq
dPQzlNZ9AlWyVaS4UTgQlTK1FYl90zMM79niWtnJLSrdcJa9HW8Mu7qVef8yjGNFFiepcUqafyaP
wxK1Gie8P4e5mu/CmgLOljypMHS8Mtl3y/xqOc3zYmXRcTKpFO5q7xWvWLKFMMfmCnsnKmxKH2f2
Ats/Ej0JrE61l8UfDkpNPN+WPDhT8aevGrq47O6RqYNdx8+I3XQgUpYVdBwOE0c7ZCPz5Fb4zbvI
jbvfI9AMPgu4zCnVKop7HjIiR7XdTa6E0JcA64Bv9JuYYn3QxA/KpeRCS4JKW7R3mwC6lZwBnC8e
OEe6Hxlxr9kwmmEW+6KTOD6kNHfQGd5+DzVCyrygqVrVvjUUuzOEc84O1kqYcE1sOyv7Mbcx40aQ
rWDFDn2c4O1Yvma1BpOc/Lc1Fs2DkxBjwfCYmsM3q61XuEPg1ailsnCSI3xdwsnNiDQYHpKoI9F1
GTLja3CXGDUf8YToLfaapD6NuvzjQG88OgY2jSXfEvm9iIHYHji0j765RqkLmaJyqIsEHAK56VZb
5IRz16CTdGpwrPvLj2XpvtJK7KIp7k65sN66nvLRUAM/kP1+7uwHzEYARl7+IzbwPvqGOi7NtOmz
9itexhs1yFymG06zXRedknzY2x5vWdq1d/hvHysRSjBO4qCY7zxkvI3bT88ZnMtgMqkn8du/jLGI
yi7GeCBPRTq3RdkvINXlKTVIrpUHSWX1nBjCrTJZktoG6lVhp3ujivDlelyVfMFJFB5duFd1TVRy
7v+yQMBOr0ZkDG5+RHyvkB9fHBHaXISJjrVk0x5TXpGcdmHKTTzGhpq+cEszFJTufLQn50t2hjib
o7UzQbp4XZL88H0aXgR+ar/6a+ackApOIqAM0fik805jeJlb0CIYSlnd+EWkeJzExSgJDitj7fgs
wG72YV7vpJdiwh5fm3YIBqqfCCgSGKwjEwIM0edWZeehHY0zNIlLSlLWjl9iQ7RbFOoXG6xIEIq/
VUmV+gKutHZTFPJsZPxnP1stp9yEXkh8VGo/vDdyeKj3DDA8G6STJtekkT1oHTI2PY/fShvmmW5H
MxBpDLlX2dYlocjhrAVp0UgqsITAu4LGtvxHgRL9iKIS73Whb3IKq+Ng3WSC2ND6y/Ra0YTzlJGy
Y+2dX30niZ7CGNc5ek1r9CN8AEM9aFj5lcZ6+YhYNYOF12OD4kNVd9FWn1Nukf9159//1f8UsRlf
yjISL8Lrvmagakow5yO5WanSvAFWH/ZuR8gxHJNxgy6i/5DC8+fmEQ/O8FxN7fxkhvlXGEtYouXg
7GJp1sca6Rsik9lcJyrVw0J9uoOcD4h0FZU6TfyWquKcWweBy+CPQdXWVtX0ybiiaCgJNk0q6Kim
NA0tDyb4ylK138SdP0eCjx8hDYhbyw6dkxzqH35uhkfRlM3JGRP/5vM+7Jysjl8b3OFMK136WOVM
I+zoQN+ZFuudJlmwbc4H0qlDh1BtctJV1OIyVxuUP8JG6IkEV05xhHIOFSapc8Slsd16g1F+2Lpj
xkCD6bay8r8WpI83y0ghkuQjq2rVNW/m1Jm7NB0PXk1dY+aO/otIs/qFujmQbj6/jU7WFjFjp5wQ
PgWjp73nuhW5Kq0JuDhl0Ov8q4xiDZnFePgtWjnTNDiE6jF6eLZm6Pf97A3nKOLOnIVkYJfkFIlG
8mkVB3Ox7RPFVBsOwnTLZN4vYDd7rkzJaeSY/9ySNqU3FfRkDsf/h+t9Y5oHcdvFcj+46XNlE1VO
WvHb4/SDJGQmBCiY0MQ+OzNBoYZ+EUZIhfywl5gH08i+0fRpAKUXZLPeu3edrklPk/wF7UZAwvsh
Ru4Pq9O5N0HnMPikjjESWcAHPYmT5KlFJy4swzwtHYtP1iVyZ+BeO9cKH/1c9z96n4NsjT/K5Nhz
ykpaFwy3+B1J7l2dU+UvFCTfTRq+O+m8+iXs+d72XrOIaxPxc/Vo6STTZugG5Mejux/DLgpZnDJS
bjsMamz4NOldMpJ1IBDM26SdcQdm42Zxc7rS2AsHN1zOaWfX8PNRQrqOXlftUCfIPd2jtu5pstu/
TRtdYJNX2zGLm33T0C/HZ5dQ/pJee+ry+tHdpt04HFwW1ZyYI+aCW2bxy0Tae9Ne+zKmSXMznOGa
pDG01np6s/Bf7JVQkmXe+emCf5Hc6A6Fs7z5oT0fxDK/KW6zwegn/qHLcjKCuU/EFHj9Rvo6/eSe
XeniDnrK+Jq9Xw7VKpu5r9NTNjdvNsi245rFDgY1l8dOXEbKwbgjciTIxtKHL7JHT9H7mQTSxsvb
YavV/GNB0ta1JNJCVclBOPK11pN50FYISUi0d5YDxla5LCk687NrPjLNMOhL3uXRYF9kk7b7FG5h
3ny28difKO0uCVknT3Blr0ki/B0zjySwC3lVKmf6AkzEj0eugn0nQPYvZyYVgleCft2C33E3Iopy
RajRUSS6jdvZ9rmgBMDNS8jDSRUfLWj5gQ1MDQHHYC7DSYfr06ZYIUjM5yGrSdPfLbJqd+uQXsTR
uLN43Xb91KIAVCEHtnRHH0x0KwmJmTXTf6OdHiWMHgpBzZe0SMrTzMEnKePsSCyWEV++DhkHHBSc
sBjxvrgEL85y6j/zqba3eWE+sSQDf828h82Y5dwjOLpt7x0brJvZhpPjrSjZ+u0acBBBdrS4hP9r
/RKrDpRYA55rI5z2hRkib2HEggWYq962Q1SduTpR5Oa312b9txRq3P9+obIJpwGn85IZ6fhmRstN
ehGDpU6M+kyHLsUDBtceHwCjgBEC+dfi6e2ak14dOZH5zxZFgorBaDELT44Ps3WZdL3WElDqaYB2
RYSEikv751mlqBSdzae5b4DBEhinZK+c43crk/E+N1pQFHr9e//7y8eo0mfTGwhdL7ibo4Gksx1e
HLyZZ+bkNNXBT63dP520OfrTg+Is/rG1dAEcJMX+YKR8FoyiCUBIx6QElbjkhboUuII3mj3mTN0q
tcEm1H5Vh1xfhvzeCKs6hcxcI3pGb5la9KE2G8A3dX/IjTF5tuyRvtd5ZwCp2LdzP+50b76bdKad
RUedPD2LRss1qEFW3ES4vYo5pFCwjAOtrPHYw0Z9K9xbw+EFda+smGL5Iavc/MqPunca4ZwSN62v
CZ1bG3+erL0U4rsLWQpRq51nalM/aqouq0jT14Gg+e4zoh+oTRVGcWyl/1vTEZ9QVnbNzArMOuHz
Kl1upjuAWBtbSh9gkHeRQCsv1uNs9LaULOOlkoCFC/WuCFUDthrfEpdrREi2AYmmx1mCp0wvubeX
kvmNzpwbSvN8MPXyWQ0uFzvRNCfGIx0zvHxgzA7pwHIbd2c5p4gK4M0oBgrzoFdtO8v1TknqvRAo
qy8ofIzw/rhVth/sJrl3YXmgbGLaYoNVbC96uKna/AYFxxnOu9qGd2xBIjHyGDEBVfe5SLtd5qSc
8kGW5bRvn33FLQwXMviSZnztbTsl+pc5pxFok6MttnR09VzpwO0cGO1ZyK5LMS7R7vhgNWhkC6LO
gf4bvMUUkW8tZzmXgx0RC0mYb9msGwvCutCtvgxMPcCphmLbgb/Zp1FL2Wvt0YvSR8fBVctJFpBD
RYhhR9gG7dteCULOISouoSefAYsEFvWroIIY+YbCP8xE/J+sFyes+OhX7r/aoAOzpapsnQrFT03k
uNvSIleXRhSXL707b/2Be1DTiWKf9Imzc+RFxvW/2S5AXuiOHY0jSMnI45mauWuU580djtS0sVPj
6MOLPU4yeU4n4wkoGKZ+KxWP3Ls2aXqchYjOZo9gnbZVCloie0vwkJ1p9qJpS5fwaXmwMPlhO7QM
kASYrOHhhQ7qUzucScwdikzLlwSdETgNwHte8b3Vyeo2ArIICnSJmR21Hnr7acbk5DYdzIFYTU9F
bVwXbmYnMXh4DGo1Bd3Eh0qt40a4RRt80MzIMnuvJixlDfSbaajfBtejtSYKj2PkhidCR0g7HtWE
grs4Kta9wVSDKhtyi4e/y+8X6Myr361+fPXyKr+1yVtYPw8EQHe0KNzDpzKEUuzerUlS0LwKXp7W
95n41ha6CfplxCHQo8n40BVVwRFJvbd552zaWLQMCSx33wHLIYCcloFDG8AUsd52hYCzGTGsruNH
F0fcXYVL/6JiW4uNRW3MIWaTxKyuhO4Ye3jg3CZ/a1CFGkyK2fdqfrRLMAflbBxiYV0cU1It1N5x
K+hzGS/HJIT/yrjWucjqWeWgzAoHBi18F9/08NrFk7lnCL3DFkwI0Z5fcoObHXSTfJ+KFsRube8M
Sbs2L/3WDP86rZiOvo0gwgS+ulVADZghdoBTQwBNWA4P4CrnnZj7ve9Z1r3uOSS0vrUvfes7l7UO
aG8yjlnjHegr5lhPERGUcicoR2hpkNL6Y8FY0lftAmS8Yg5vHMN4qU+2Rk80GeMFPu88B0Z8NG2c
bFtTwJBbegRwCV2GlooNPO8Ca2d3Fw7fM8UYcojou31D4UYAUuVbOwzGcbTM9b4v/V0/5tuqj1rA
EKZxbYX7Uq38H1FwKyFjAr+jeh6aEa+aTBmAM6DzwtVXzMtwagS8c7+8ZdMUv7/4rllgmHH5SJlo
R8lAw49a4IeE8Vc2tMVuoRu+i5F5WmxgzkwZhJiiR6imP4P15vlGuFmLOdj1jXbHPYPbpxV/xZaf
/okcbKVsdu1VN87ryAiBZcKsLyrWr4lmgfVGcNNTG27zCqYPg01Gi+SNeQiToDRiABhRIW8c2xkl
0euQuP27XXbXJeoP0gUm2zvpL2XUIK9H/FMRGi19AvU0qx2H2MCQCZN9jiY03pdvhR9+VwtZ5DRi
I0yY5aHycEfwTHpKGZNTt+h8JHQpIQ25x7RKGJBl3s+2c8SPqUfgpGj4kIKO3bShMwWz5lqX0m3p
9+4DnJV7MP3Se8xzV7NUpD/dDlg10Wg0J7Z/xy/tV7+GW+O2L5QcsFCrHDbaLILMydE9Yt5YF9Kt
VWCzk3D+8cM+J3YrTkNr/HYWsHFKUh1Ka/mhnKqeMxRXOyhgRxdzpKZP6HkJq/dmWOpb6sX3smBc
JSflBpCTyUknJi4L9Gg2DbN1LxGtG1m0qHvULj+VsqpzAv07bws4bB22qlQ8a8+sAIUmfyfjasbL
dDdoeNt16w/BErxcBIXEG09YJ5UXWMrWLwtOmOn43z9KO96FDXXXBddD5M7cCHpOM8c84u+S/Kjn
EpwHD03TxOslVAfC+DmUK3TM2cx59BV6DVXS2mg47ckQh6V6MuK85jbxMWicpMDfJ/0ZtvZ8ds3+
/77gOhk2VkjrZp96umAAku414dZjCEJnpyzQR7HwOVisX6qmaM/h6KPGUm+NtF1s6h38+XDv2fED
1f6VeuaY5FgdeLnBDNYw9fm/L//9cVSAdfQ1Tsw5+A9G0+qz9///y3//WlULgm0S7aknq5ig+C+4
zphjoTUZ/gcFBPhKohwzSouxqJ7ojTUwWiksCvW8XN12+K3SkPljSC3HyhQdOhoDQ8BHdtowWrY4
UiRfNvon3XGcjIzAmpJz2zjvXs+VwqM1uMyHc4Hn0YqLjWHFP2dwYhuZ9N3JG55sx172eT7S81nV
DfYOoIltSZrfXnHBCF1H0/Zuds9gL6pLtq15+cPsRBxnD08FcgXk+JH90mtzmq5szQCrbV4NH3Kd
S0U6DxpQPmMcLj3Q3r3dV/O2qhQ+m5XSI1nPt9o29/5Y9oey/wyBt9LxkgF1oOdjUfDC5UhNexy6
N6akT20z7GXxXdsTs2LIpRNO10M0CvaCIT3FRa//DUwgfEIXC3eGQymG5xhMV88n6lw54GYrWR5w
9vgHYYUgSXM7u9dKfPsK4kPo6WsNd2M7u75x1vXT4HNRCS03PbC6cYJbWCqEZQluBjDfmbPJwIvc
u6u5vBLyaqfe36ZFtGxhXb4vrY8dnKnBDrQgeA/vs6klECLYfDgS2AEEAAqF2e4trGzsUw3F4dKb
DO4udfjSTXgFpN6UfndpKYfcGVn9s0w48JnlOJ0olzjMNCTc3Bp2RlocMOq8laAErxlZknzw4ZRH
po3yqd7C3Po5D09eCdvcpfj72fHTcB8WeJy4+f8WhWhfqOh04FyfodRHB03rDEXD4U7SvSlsa9zk
hvEZ5ylINovF0cKcfyqK4nsVTBjerZsgAIWSp4EbZ9YHdJ+tEePlqReKs5di4cnKobmWoGBFQruk
ufpoUjjUm8TvqC4e6idKh7p7s5KZ/WMtXZzPC20craODTrTFPtK46OdsvBsW+6lb20guhnmMeP6w
Df+MasHr74z0cYzzewcT/5z0/jVOHdruhl1dXuoO5dMXyaNJ2WWUA3WorJrdkCIgd20abVOv5leg
1xA857KPJi53WTzTGjBYQZKgPM5ZRFoiYYcdK+pNTEXAJVxHIGqr6wFpe8DMjieR96quuT32Bohk
jwJvPT8VKwGYKzffav2FS4kgXDqNuXF5VDZe9uJobu/pgB/VVJ18mqLic8FL0WbzB1mFKtMrvgxo
KZoUVtT0PMgSty92ELoGjBuSdwz8Y/rLXDPfuOFf02wBzdNwuPWS7ljBGM7F5O7R8/k+1qMfp+VM
1uoZK/Ef2SzZw84USQITu3JsPFm194mpcCEhUPym+ik7Fw1tIEgLWVVax2rIsazJ/qPAl8AlNfpD
hW7FeiXIhDhMmmuZPZuc6KjKGcqbihfoU+OvYSA/RDOvyxkQx7ZfAX2cjjEqxxbvcM7/st5gPSxU
dnGtvcQ5icX4QYxwZwwpPpgJwJXhqyfbRMDNIBdeKgDLm6Q3t5w1PxdGMvSETIychKuQqIuf9oq3
9sWDesuMIVNzjd2V6mIYOUe7Lj0zf7vKiQ9Wv8zHWVGN0TPd2SNPkyyaumfY/jcfCYr7JfXYY+4D
koNRRvYsP8Vc1xIfh1iXGOa+tIb9yCSQ9khC7zwQPSaUhBJ26rpwjC32b5+yANiy+I8G/5/T80QP
5nQRnFzQokbn7nE2I6yRf0/JkhyYMthbkF4ycAsunomLJlLBcl6vQnGZFmQqKI/SKeUrKf3aYc4+
F8ppH4JgvPvW9r8/ZcX8Rjn9CsQ1kyAXXKVUotAT+VS3grajNKVbqyx/GQtppsriPM6JxWHCh1Dc
9QWMPtXPW1SFLdZ9f993PAC4rQVS7ITAFOLDlT8JQcHKdFsRqKGi/m+J+4A41kk2Rb8jZQEWsig+
GkDCQW4Uv4TTDQEGGSMwzHMFqeB6mGw2LPz6ouQaa3YwxjPuphuN8ATOH6d1Fk7RtYpf3EHz0vDK
BzCD633Z2z+MIXopx+SfZFi2x7s4TEhAeEWPPbaBXdUjaiigcJSlLbBTsCaDXuQRWKxTyOQNdCfV
WKrrcf3azxWG920m5vDgOeUFK1S1DXsuBSPRVDH/pOaQYAFT3p1b4XUOE5w0wIh2qUUBpmNV7Hy1
vxmbsybWC84l2ngQt1/q6Mfc9SuOjj8DxOMFjatOx+yirgNtcdeqD09a0Mdpl9zCceEiJf2rciOG
xUu2iq466H4U359yhrjDmPkkwMF5NppMZxiGBwZqX542efQ6rjI9MVMmROlzvYwms+Y4g8SKedND
K49jyl1m+2ab1hN/ly2z6Vr3GrfhOP9MqOvZ4FSrLr7wnnEuafKwFIUxq3uxGuIIHipRoKosJhqO
EzOJqJOKkxnrY9pf3GWoEUXSv05UldxLw/1/SmQcdx3XOjBJxXqnzhnvhrXgjJeUO28uv2wtn6hl
Sy5+lu76ua+2Ze/+GK2YeakuDoj506212ptVOB8QCoEymRYgO2sm/yAea9hLSmFsJzKEZsjY2puz
tyjuBdcztpqGWD3Mfe9KKz3eqpTERJGZQPCSbeMwms5nM9vybZ8iLDjgV+KBzxXe1MZwX21HJdA1
fTNYsE6Z0l2eYpHEB/zf18Zmj+NnjKiryWHSuTRi8ZnsbFPvxhiZ8dwaDa9jnRxDXdpPjmly3rF+
R/kkMfXiUZsgklbhgHweJnuYM7TPmbJCgtYPofwfnjW7x2VY9jxCiqZZPluUAb1pohxnRFw0gYLN
MTpREpf3fIgBym5YMO0LnvNpY0iWzCxFsaEpAxlOMVpRkoKtwZzFyXfUNwZFcLf4zXC/8T0qezjE
w7egOOja9SsxOk5+4Cr5DOuqP4pqNw/FvGVlRuKTCvbhhpwZCQAMDHoHXX/gKARaGzYh4uq68czN
cFdhxAKZ1IiRaRZdiW+RCeW0xeQbXbFmX05rg7XIJpE3x+nGBrC/YP5Sbs0ZwBx9rvaSR8jHzbXU
yHcThlbuto23M1tBSKICIdN2PFluiOnSWRWKhQ12E5reL6FHaJ7yeWYH2DsJC58ziY7Tux0F9J18
dgao8VDkT1Y6WtsxqZwdaXlXFRSMXLlXpKcSi1PZRe2h9qe3mbjl1o9smhV19i5nJrctSLid7+n6
tTNvdQadNq5uJtYKxG04hk2b3SkYWVB40ds43VYwvBWLZuo0jJcoi6K6aHo2gErXAM/rxqDfjpK5
qkuWW1XSHpSUZQrDZjgYo/xleqAruqL51FhSLiV5lRB/G6eIkzsKGUTNL9WCnlyU+y/3O6DRMM+3
RD2dIwMkwglldcVjhCJPjBq3J/CupqmarUxrCXqLzy6G1kcFw0B4ln6VWCKGnmmcpiR7ghI8wbX1
yZj6OktPjWk1OyHPuU16pK47f6VgE12y55/E+vTzYLiPJVNh0FvL6mFML9162sCUxEwv4qnswUUJ
dlXgpHF9tiNXbRfkGIb3HKpjx8b/betDZWP/SWya20d9SHyy1MKFrLWY3jq2d52969gdr7FD10ER
Udg1tIeYITOO0h8FQ6FDaxengvH0ybSj5TyW1RHhJkIrAUxThiHdkt1PoyfjKDuaHmTB69TFJVGT
sA8S+DlcY69Omzk7VYpLFMU/SaWvzVE+fslOEazggMMWX+QXMQ755b9/sh1M2uw8cI75XDUth5pk
vkvW/m0ZoVTWSTHcsCwHgPDuiZvEL07s04d+bkQygia/Enpid5TdBbuVfCMZ6QVxjRBsa/84Ln56
zEt6H6PyX5YTSlgktkg/Uh+Uc7cnrrxHx1wyeOfl6/jdMro+TPPwNrOHbrXFaFf2/leVNDmT+Na5
1smTHNw/boE0WDFYRgSJ6aUWT6jW4WWhz+DZ7bR5kob9WdPGvDSU4sgY5F9RjxezzIEUY40M4mIQ
51wh5nYeveF2FF7NLH9v7Bp4KhHGxTG2I7rIFjPcn9KV+7ZmtCAjJjAKUuBtxkG90gB5h3uKpPDC
wK7t4m0Zmv7NFtc+Y65KevedEyxE4dz7maCpYDfE3ZtGxlM62Xrvm/ZDhs7ywIOPUBaCrkZcKwIu
+S/xApF17sKfOlsfhNZpUc39t8yaCTjES2CqljOjk9yNTr+zjfHxOy3KfHVhx9qRhIE3rhooXsgD
xeH8wiKRmEtYc5uk2seT4weAdD/MPBc3FF080sSIlIg51mRdvRsYugYjb/ocZubBWgrzhRntZUQ8
ocwnvK0SNJ1bzmfZCUXTJZs7dPa1JMsyfkyWlaCIs4Tj49/zR6jBUK8DvqidVcAbGUVxJj9QnLsM
hNOC9CGm+IgL5cN0SXIQPrgqHqTO5Q/khfvZ2hNZY899L0rFpaCbrfNQoItwZcyAqNr/w9yZLMeN
hNv5VfwCuIHEjG2h5iKLZJEUSW0QpERhnhJAIoGn9wfaEffaEV44vPGmuqMlsUtVAPIfzvmOPpUs
6ArPss6VVz17rX3tvadklv/IjnnGazJw16s6tY6LJqyEbKcApzBHR7TI9l2NhMqa/efPCjBzi+as
srhZomnC7qCXhcVmyYD051d+XmIL21Q+6DfSuJqz7oeGvjtgJvTzr3lRVlsnxXhhTQMTpJJYPH6F
h2zuf7pd9TohLT2POQU30s8k+vlDPz/p5yVbf2ZtYIGfA7b72fAh6xSPURWftTU/aUZdKNlzhpmG
lMd2sY5h7ty6SYfMNPgOSWv1sRx4dojlu3sGJDJhta9HltzrJx6E8oKuoCKiYG6Pc/85uzaz+dLF
6eu81miRzR3mUK5R5RFTy6Dp52XyR370z7+SI8jarrlUXJIs31WyXH5elnh9IqMTaEqHSZgn31MP
YVMvhvEySxw0PIl4xqBguph2i+MtH05Nmh247UAlKuSCHaIqx5eUFcz/JxPpnBidyB7lam3r+sjx
l56JtoTS0p671n8dCX9yap3uu0Ud4wVmQdP51j4x00MREpWCDu2uLXC5G6CqI7MBZG/gGuQqekch
8KjpeAmk6m/x7GF56Z19b2b7vqT+UGQOFZypGxAsYCkDAjQQJ8C8xljI0OlbOJw4pqPOSCpBa+KL
DHD/sAODpFcf5wyxnltttcXgdB4tDhGBMZBilJ4rpQTcYBXBWirbbGd1LKKKdo1T6FqMCpN/CbuN
7m4ZWGX+3sl9r4xTrksyn7gLgdCN6qAJZJAlu5sc/xv93OviB2joihcw9B9Fy2gP5lYYZvl2UmT/
NlN+4b298PDBgVa+NwOu1jmlpCzXrpHE5O0kaGZDtK4++t5UxCbr6yXYtYqOwF7a3egCnyAG8oF8
3ndH4EQZMnXnctTuO9M1j4ZDxJahbFKNh3rXMWJuU/xl7Ime3NJHbeu860B+Sl9628mnZFpK83FZ
4lfY4YeistsjHZmkzlGY33OEX0gd3lmBK7ZtCTESbE4yf0EmgGjP6aptTAzrziFGImwIc1YJ462g
fQ3TlWFT/3XcAWctJ77ERyBc4gcG8AU9koSd7JliJGgniEprTq6uX1xAhbsmSLyzCLKXBID6ng0/
Epm2HJCjEoXM/qwBq32qkGYIPBKIX5hvj5rNPkslgxgNwSp4v8p6DjJJzrG3MJZWHh9GynmzYciN
y9PrX4ewT46G1eGtDnEt2MavauGknEt+r0rsv6TSh0dHgeb34uHOHKU86bg/dJakPJk2gEdBfJbe
U50E8cmsukfPx1OI1b48uhKxBqrrqE3QnGfeNklIugLEeygmttI/kJv/KxzQ/wvoB/bLfxKDDt/N
9bP67v93ZtD/jzQgB4DP/5kGtBllkdWf/23/2f+vOfLrH/sfSCDrPxzTpXcCB+SzCTVXON3/JAK5
/wGzY2X6OI7v2QJv6n8Sgdz/ABvo8qsOrQ5rdEA+ffODhw75gYDuQo/kd6LJfdP+vyECOeYPtu2/
YN38FZzn2mHA+gzjVeCv/LL/wtrJkRIYBU3R6IZ/NEh4qACgUDz8WBHaZ/SvEilf6isoeI15VyME
GIV4DUDBbXo7ZcMdkxBfp0wlsL8ezUHdh17G1aodqgcGfX028vB3+r9OkX0h+uZcDBgUzr5VMx1N
OJ4VD1oQaQwb5M9PP4/S/rKAl526no5w7PGiJ3BAHIylUYPuLopjCmEVUldplWK0H9jOmU5yQHPz
d84FujPbP1ayU5c+qSkk3efWWi6+D0AgzoljbGRaEj2QvRTQuzERpcAWpJYQ9us+0ohxi5YImhlh
yWWZL25qzNf2RbSEghOaid1xoryPp+qoBm6+HuFsVIdfeiIHmLfC6aZdfUDFKUo/4KyaQjLaz8pM
3xzlW2hlm888Ln9lHn9LT10b9smb1O4f0l4gLq+nMzFE7b1Vx1g0RjKMpHvN1ggXVXjlySt+UQZG
KD3Eq0LMh8kDq0kP3y5qyWKmzzYucW4UWy+WeN1gekUjMu5x0hPibCSLsLvvM2aooz9/9KI7JITz
HYp23qeNDg+l55/MAj9N16jg4PXQORL73kuV93f1dhrxLczqnkaKoG1T32cBnppqokZYDzjh1T5q
7X7vjaju0jFr7gq//q6qFg07QD/wNAMgnrL1kA7884LZ3PveeLTM9KWlIaqH+ZykfBiZwWLQ6su3
KRcElvfHQRneVjEoxK+MyNqzvkJP3A+OcWqJgEg61qeCyyFKSLJgi+cds9z9i5DsbhCYun3ffhnJ
a8Uw1X5lkzkfc2YFuCoxD3eGesQlLLfJsO7JZY0+O1b0uA6zu3wK/8Utg0VcQUnIwngxuYJmryLR
o8ZVWo8ypBa2PhbpsZVK+3Mav8wWMlCxtN5eskHZdkW8JrwXVPnOWLyTPxBILLNmQn2FXO6XD7Lc
7fFcx6wOKEWemmG51+R8UkORv8sDgN5PMiUGsddW5UdbAVhu0uBPaBM5NCf6dWRHQQBt8LYu2Kk7
CEtxkDZwWEZuXX/WYV8B0qvOdm20uNoyxMQtiYChg8hXUdy52j9MZRpGbd8NO8O/8VfNwMTaGgsr
bhtUfPsmZL0H/ID3jdLHA7vNLZZuHbu8TRZTO1eIF1PIre8iqm2niUCqmMia2d6VYwehoLKIq3ab
DzfvPuhG6+1Qp69LTiW4aJuz0F1X67p81kM8ExVisnMUd05bfI8qp7ldcAH13AmjOhvLZUDSfPZk
Zx8oDd6QCaf4KQsTwx+WmiDr9xjB5bFayEmp/J5pLyiSGqN8uNgPbDLsQ+vKR21k2UHBvl6xPg63
UiL3OFojdImrL4mCtcrT4QAl6Yoy/9BbrrtvY+OtzppLIasX1q9qR5vNFMM6/7z0rges2+k/hj78
1ZY+9G5jWLatkw8MueaUfS+WpaDztgP4pK2lEtbNdbPsnSl5WirXPCsH3R459ixghvnod/VLx0N7
K8t0P0/j5xg3446N0ZsRJIQLwgGConVAtz9Bj1ipbPPjiKX8jtl5fwxptXqPKHMHngotBrETTFv6
Fl/k+l+H2L8f0rwjuRFdUjrfjRxHZ9udgjMhyT2jQIhimnS8yaYVYhx+GUiFQk177ns/2HY50gSo
Rx2909idXWtI9o5RvQ8SfsIw17wj2Y+gGMhwopEeziNfUuu6sNR8NiAIEN8It8hPukOwFtQFnwG7
Hdv2Hg1RjI/4GKlzsY1vyX7ZWn1jHrTFT5ZD/3cU7Utbsj4AZ4WP2Zq+psadI8fkDWLnyRbzcwnM
X4jYMd3N3blzWlbzjXtvej5wyzp4w9uNSGIi8B32zZ/eoP2wDS5Xtplkf9ieOPRj/ZtjTe3Glo1g
VdQh4DEub6/Kv+sG2CO31vJkkqmyZYqTRjTrS1PNhzkZ7tokZr7W5v9gk2K+cOR4brKcF4c1NPrY
19RPgPez/NjFqIUGhj+a+dKp8F/a1M12jW0RseSZcJBn6Ge1/JcnI6bIfppPjElZqIUz7LlpmHZD
X7NT8NvLpJZVr4kf0/sQbHkRtI5IU3uW5TkBmKyhu60zVsGxzckzDouJJymMdjMnulpp+88kPfPo
2uXDvIg8Kh34GHMQs95MMCFCBWA6+l1Y7lNTudbZquebERTnBckDjv/6kGhUTXmPakcBPjzUvX0w
FJVpQo6gbbgeiCmCDqXmIjibrSSYjKeBYDuCqICbNaXsdjt0XmgfsyjoBhu3eZ7sPBvD4VK/AVFJ
LPUw20ggh8B+nNyLW1u7wiXGe7Q0aZf699wLlmzg2ChzXqq4+a3r1ZeAWNGjjp7sdYNGdBueoKlv
/F2SIWQfkX1BbD3ZK5escJYLAbwc4GAuaITskvJkQAhpYAlGVHHw+F4jFG4GxKa5ulTt8Afj63O5
QELyEpY6i11AwSK+kBOBjYTMfoXaJRWMsMrMQMDmFVO1YxZG9lCKLbEc0H7ly6PSqzTGc+6pEX93
TYjVnqH+wpXTwYyC0vGBmhefKZPQErcjg/OMgCNuY38eqz2yxnnX8sx0c4ME0g68bKrSPzjEPBKI
UtYzlbVP5RkkpLGxm3cdY3CHgMAYbA52BfGQ6QT9vynx4tUjcg5ukXnNbWwL5d+VRX1tXQMEFysR
HYNIkOMHlshfJNkvGz3l9qphJo3Kca4VnIqNwfZFNotxwArwyZVDLGtwt/T+4+Rzv47ydTL1SaTW
PpsE6R8ZSOYmjGQ6Pleu+75UAt8vvSLWRi9SbY+dehZXo4JAZZUMc7iEHKN/JGWSiytlReYNOMoy
iRXAZU3JVdiH/jPKjU/hEVRsrzhxJgMzHbZ7mJANYC3Gu5S4LtA3YXNszDeG1vIxLHjUzXyCVpeV
W8tlCWMSvXVwshcLEl0UmyLcu6MzHgMwexs4m1DhZP/sazx5xDIDtSFS21vDtTmRIYWtgdv5Gr2d
ryHcIQpDtjYEc68LiYGk7m6N7BYBLkHGlXoN814mYr2ZzoHmLXAC+w5OALHGf4OSuTLS1rhHQZlR
oD+4pfkh1tBwj/RwZ40RpyUlV3VNFhdkjKPxdXYd4zlKUwLIPZMo8oBMcncNJw/QbuVrXDmCj5DM
YKslL5Y082bNNv95yaiSfMxFLHd4WBRrDHq1StjWYHTTIyI9ICudnnY5G5r4dKIz66tYI9VHkvAM
56UZs192psVjfkONl298ARAkIZN9zj6MAroisvXHOAhfh9kRxw5GIHuSGB9AnNQ7Eab6XnOYFx1R
tIu82Vgor3QVF3bwwZUH9vvCw/EgERW5ZMdjifO26IP8HSsF8ywTT2+mWeJLHIBQlD5dLbiGhieD
mNIZY8EEOCEl+zlZY+uLNVF1Hk07YoLJ3bvG28NQwAO5Rt7bAK395ckyrOXY8RzYhsLqN6yMWK4z
nvPqRUdN69lowxXna9TMFr6QfJmJvQugChDXadvwqfAs43xAgOFQZxhKPBhVuEXDstMpz5n2GDYW
eYEwE6oBoypKjrSWWFxTUFtjzzQPZ6lIvTtCI7Fy4kFkc7WrLUHnlDpoWS0kCNwGrRf8oeCodr4b
y0PaUPghJg3Lc5FqBkxZnEYgkH7HiKDQTrKYpPzdYAzeZXn9u/b6g5mypvNqW22nSu6gC5qnJOgE
6c/ymGqAK6UL5aBxnIEuaHqH2sduH/nWPOd/Pdd51nG2dTRNB4SWkn2ZQA2BxlrVz+SpNxhH5jQi
2YfBLX5w5qNHNSYXZQ9QAGXGh+jzzXjucwp8kRWT/+x2UiChsLaJ39xQ1mJcKBzmct3fcNKHySAb
UXrITaj99kp69S4P01NOMGRmwOGLhTjPXZUhgiRENptc+Enm64ibdT9DdbZBGES5419SPgU2o88N
HoUhVU/sMTOyukklUB0ejTBQSO7LryKLvcguSkVJXj0wvsZ5V93wOKS7xbGeLRKTp5Q8PIcE9Rm7
kUGtun5g9ZGt8jbVy2Om8nZP/HkAB+KouU88l1YH5wbDOyN8ivvkDgXZm9Q12yv2LQulDmhGnRWk
Y8w2CANKrpWaFsj4wV2IFHHz5m02q0sxWx43RN9FFAlnxWFXrdGHIeNaxGbhYUFT5wf1zSoD8sNJ
TEOcS+YmDISCLhw9/3gbqVKszNrFFenyaph+ZzYfCaQ2eHXIU1QuL+2seY4K7hLOzr4vj+MqTZDz
a1eXx0LH7ylRG6Efs82OgbXVLOMKUt3ENF2UfFVKfxk5cwMz2RkDJUVvJk88o24GvREHVxctpbrK
tu0pK+0dBcCdAmQSuZIzIYlBuzjfS9YfBPqwJJ+/jKLqWB7y91wsWB9eyWKTRfhOBfnN7QDDOcUv
o/1Qd/O83Gf4UlInRoqomi8Teka9fOEtffZCXIIkiYMheCfO+81BrtuszmgRwoqZ92YeWjujBsAY
ezPZjWN65Wn4PJjrJYucrvU+R3rBULzaU/d3bHzikm2974usP4qELCOwNWzRXYbEJZadLoKLzvhj
cV79YP6dTAlzjSbZhcoDsO48+9N45tH9b9bZFS3fEf/bn7TNXzW9Sz1A9LBnt4zsvODDShoCvZfl
ITQWMCvlM2I0CA1+dbBx3JC8XO31qIONOTLYNLiYq1E9I5hxkG260rkJBDC7amorRDi/Tae5Grk6
q+9S52U0XkwHR4Y3jcFm1o/KWH7zpOaxHbjPmSBIpm1qdDAc976hUb7Tj8pyuKWa03zAGYREelNY
C0tU2d4XFXszCQY5SpfsKWsIKXaae3+qFuid1rE3kKZMvFHENhhaEKAjXL5lMYtXq8B0pT545PpH
tJV3TsNWesXhDgtDhDCInyWgSLhpmBF48F7cljhdfWZu9kfMxX2WItI2B+t3OIibw+Y/TDAnres4
pCOUq9V0MpfxTaIKT/KS4Q4YX2a2vy2Ij3k8Hmtj/qeT7FXDghQSrMLazW8CYCXrO/TcuTnEXYyN
Td9Sj22sHcQISUmfj4eNDBHu82VctRFnZ4WNQKGvAS94JB/3UzT6gF3Zfpj1n3VHfkefudHhP67o
9jJYxG6PH5WvzstQzEARp6tUHoeEKACzrnBi6TqvY8iKNtHqvsHbj625WlU3U4n+BOdUlq2mi2Tv
STSnTZsBuwvy96kKm2uO0MorTcjTBFG/GkzWcXZn45WS6H1qQ+bsA1QTR4zl3k4RhTgcdijw5SmN
Q3aDfXa/zP4jCkUUq7ClJ8k213pyGuVdR63lPlG2xOWLDh8dCU5fOvmFb4rl563pscIYPLk7C/92
/Ueo6ein/mHselZ8431cdmLjzCjFmr4+Tuj9oqnloZ/GMXgjyfassr+XQdtb3wmgz7jfir3izgwY
PVEcz6SKeXF6ncrlIv1VcZkTb8lcYyPcpLtowZSBBrkqUPTp7hll0hdR6+OG8gICIZGMLcklJkv6
1sveFmeEaz3fVOI9DgJ892D9s+hbq5quyUpCjeABTZyd4CWc8A5Pr06uLmJc7wkXc71CA025wbIi
jzLL/Lbm5peXWJchlncxm/YdrsFn4VHtKte+BeZ7UyMWaBOCFEbTPDaduY2xnjzUtaQ4KuXeyGgX
HDnFR6/sz7Yt5FHOU7tzFa1p1c7FxWma5MHEdsKm03W+zOZGyhu1LkqcS81GGFV9jderCN1HrFc9
Vrqy3A9JaHHNyIts+vTaKrLFw5L/ZRAk+UtXAYSiI712SY+LeFR//dxvTypVKko561ujRYFi1l9N
SL0q9RVpJV9c3TOqS3xSboLm1iP1OtW1v4D3gMvVp98MGO/EAHui/ipg/w64K7ekiZGe5z853hWp
xr9l1Bdj0Oc06FE9oj1oWKR5Exzzerowg3keCkiNxGLfhcl8LgHUahpwE+kp4Qj/xAScppNNFMaj
3ro+YAEhHkIQgIgznALpeV1gbOKRIyTesyXcdDrAnBr/GQv/twaotEH8fmxQ0sG/nZ7QnRNnatwC
71LH4ssfXGp/8OxFETo7JmEo0H14FNJTt3pBimUU/ZYQWgwAy3By7bFnbbUbCpGxZ82ZEHgmkWPm
U222SIcrG85wqT8akS/4phDPBSPjw9Ga2iOX50MPeQglzNmM7yooaEThqX3egERDnnPiXXSRpQRz
OuVGNhbrI8QOtbXmmQuj7BiycQ6QBU+M6xSKU5lgbW/9MiBUuosE7pPIRASG5wJGexWSmTsnaXyc
PVq6dXK1tGQBW1nxhgkT3N7CzN3tmR5O9uuo0Y2HafKwtAu3DB5OMUPezKzhEMvx4qMIP9B3ANqq
cM4EXgrkanJi0LDY2d0evzqSjdQVUZO2nIg2RTyQQR/HjuKjnLDgedw6cUG7lCFcYvz9j1yTR890
OfTz6QEza8T04qHLehS0mE8PduVoeNpDf+9BpRRxedAVP0ZUH8nY+9sUEIUskkNlJvfWgqgNjewD
0j2C5m2vZaeRnfycdGi8DuUWpYq7+TGALHN7SgqN6itnw0g4+K7n+0CLOGRMNg1YtnF+MNKwvIRq
XCE9ZM5EnQy5oe2vpXFe8tAQD4JoNj6kce9OMt1y/yBH6DvMm17zUgflJ2iz4AEwJcIKHFfEA9np
Bb0tfiXb/cMs3bnZDEu6OK3JGLSTX7oNP0akcxh6w669+R63t5tmEsJziTIp5IOG/5Ic26p1jysl
TXdMy79QWBlbo3jSyp2f/ME/YSr9jMvkfbDC5VfonTvwPVOmst9BAMlukmF8rUG/OrIHPzlzJWPh
RK40L1sH+Tm0dI6lqkQHqnFwOw6KXszTWDoOMh+z7wA1wBibxceIs4U477C9MO3cWrJ7jhc0Y0Ea
Dns20y1wSgyzzdIGMK2SB7b8BgkCy9OPXSZv5v5Ax0hvX7vfWT2ZZ2P2jagwe377qpGqHPmeGzAZ
G9a45xht9yF2y0NlNXO5aXCHs2WnVPVnvDyOVfl4bBiyWPi0fFt4W2TJGII0oCejQH3WaWUwCc/6
DWMqIgY7zRSiG3iAjDDp6NpjFPH7oHsG9yv3rUOzCI8Y4MyWsNEGrlk+wfBsLMTZzAAK8qut0fid
BOZTjviDCGdwnRbbB9+fToE7Y9etHnJTIt3L5MTXtopJJGhk2f9yw/CCVrdFsZ5P8LtLQemuTVSO
KOF21WhJ+OnVzfOcv6mn33sj3/qwRTA8ErreMXwErcaKwJ6mk5vBTCt9FJHVC0KOcmdjqduUtGO3
zhw/pzl4yxAlwDoGneUxTcAeakYAvSgHmcIqlxMS87m/nU3zITCH9uwSOiUEeMyEAhjrELBYtMxL
2pvboTLBTjmMYJgVHYNSBttg5HbGQgRXRqNPMGx4GMjPdqXB8xOCrnzq1YeDwv2DbT2pWzSHS3uN
U7s4ojrbyW7MoXgxrBQsn0rXuesH71/OYrHu0S86TY3+Uwqehn4QCV+2Jwt9sGCox5avOcoWwV7t
rz0m8IfCKmi/sRcx6h0P3TxwyDTFNa3r95Q74Eik62scqPh+qabvsIRfiToAyxCpSxsWpVsVoOpe
VjSqVR+62kYZGPcfaPB4AtBjVxmGG9Rko+f+G5DqH1XRMDldZ99BjNhmxi3i5kMTpXZ3z1kEpVaS
oNXmfPQL3nX0GfJpskd/N8WSfV2GCiu8dwzfODHCeBoBTe3TVbWUuXOxNUsHuUvn0FFT76xnyaHM
PDJJW+jFedCdzdL+qtYnQoysFKJoGNkp+8MlSa5ukssne0AstmjGUnYptr7y3yXPGegB1A7pdB4V
mls0VgKkb6h1BczMa5FC9hCjevGa9JkbZXl/dWOmHVOOgaSaGxHRNP4hd/QJ4Qi5qRU5LTn5vrFv
IPmA2r4vhCI2VdzGnDmsyHFlo9pJQfeRD6cBtiXfubM2uZwIVePx3gZMvh3D0WlWcF+A8FL9WNvC
fSnLpOWddiFGdNjzQApQqvQm2uJR7pKCStFN4Jkr/pkyc0RY962OA1skCMshCxz1Jxb9nRvD0mLl
9Sd36DXp87/dNMAyu8BdD2tVbLNhsXfKxPjf2MmjJ0g14HF6XwYmqQ4LxxLhk5RFFHsbCpU/KRQw
Tu4BySXDqlZTvRHgxAXI0gyqHiiUafxL9cUmQdpISCu0pwA7GGGYHnSDfOsunf08LBwpebDAUCvH
V+LQxF2zxHTjS3GNTXlfGeJXk4L5KGL772Lz5rzCD88TsxryxpiXy2NsZw2Byd98tii1Up3sK1Za
x1KZf1JZPY4lFl28RPIEvWBvsfDqCrv/0lXNA9NXwwvbrZcWPcIGgVl8HdNmvW75jB3bxZc0u89O
ihEfUxuEBwWYdIajUWVt/zBl57lN+0jGWu18nh3XGuATJpaG8agJ4jWZmXOP3OE7qPPwE0eS49ar
APPlxPTSme/69WXsSJkIwvivdjsWCdRATsdk07bllyfMzwKgFOgVK3IV7ZZLOl1NB9JoD+ubGRxh
WptXp3wbxKM1Qxty257SzpTJFqOCv+/7ntH5LKYdz6Y56tXvrGDUSEnJCy3xJRypLge/ZbWR0lMW
JYZkgLEQjYsJB5EHKD4IIXbEn22G/NIbXRhezB8jgoSelnYcN9OAIdH0ZRUx6gtxjqRgkEP7S3Wu
PPf5REk39NBdve+pWN4HG2LWVBt4g2Msgo5nRd1InmBlYLkL9i0WisNsK/sUNibG9K5Gk5Wbb8qf
g1tuglo2avUmXTvbG4CY4jlS2G8PfA1WX7zgayR02CW5cPxnF7a5TREXbmyfXSckAY4dfEJ+kt1P
lZ5v0pUNwEo2qsjT721CgzBz8pgPdNBtFwULt2j+NFz5d0NTVfdMvT8sNiTt2LLyJDKIApqdmz9R
NMapKt/dwLqfFpwuscukc0qs7ZKVzIWpC64FZ01i2jT0NZVnJswTon7rkjfV22Ba7G0463Yp4Qp4
y671YqMEnRB+tbU+r6hxY1b1uSM8whO6PvrsGw+pxrxturTtRe8N5/mvFRj5GcdkeuzsdA85sDx1
SbBpm5RNbPCT1Qzdb0BCP1CLb6hdCa22reKhDot/NQnjOP3GJxgwb0mRWwwdgfVZszUcUUiYuHgO
GHiowUfGeyFy3Q3sMQbRgTntbJ/9uIVMYVwb9F4xh82zIj0hvsZCanYw7Pulf2ODwNVpf8Dp64+L
hVg97SlyZTUch3o1rhlzcp4ofed2QAbv4SQYTM6Nuu9GfmtLq2MFS2T79QJ94EX4YoHqgl8Usgg+
MZgprII2S7Gqoy1mF6b3p+t1eq+iDOXeHZ6J8K4L3Ld6bCG42wxaXQQvW23jBMn6GRGqMDnpWFXu
HBu9jGE2myFhCp/dpZ1yz3l2WivY81iiw1CeQoxXWfUxGbxnMzXWISkHRQ//WLd4C52gwmYXs7mo
/N/EFOm9g1M1qjsinABxKr/In39eZDfDMWUv7EL92C5pfmdWg3NXTGCNzBzt51L+VXPBzJTPeZNO
GOKsEvk25gzJvFYcamcqWEeC7ytgauRpc1DAeyIWbWIvJoe9BmveoV76S9bFhzFHwGdVbri3/K58
glipyJYNt67qinvwyidoCSlCamc6VCTbnAaHTVz4uxWYsdsgwIDNsPXp58Uw2dOJM9Au8xIsHjOq
LCajFk2qL4yLVU8qAg3V7eOR6Ncya2TkTeD8zEo9NjK0T6hEWkzmUhxSssPKEV2Q7YYPoTLy58yu
MGKKBCdkMpZYUqr2liAWzbkxnxJveikctoREExhRpWXx7CjzNml6R7vQyMrtX2IRaHDWaZptFuEV
zu9dQCXmDZw6fqnGV4QzuyaXH9k8BZdSu8SrqfHsF6G3QXRx9aq+PjQN9t+Ba0EauQWRZTE3Vj24
h6VF+R4ycDTtbCIChdWuMwQVTfSImMdQV9HZyZMx5UWElTg7WEKtTrU7jBcZE6LwT2Fk/dk1hcvw
pWNH5fBdYQEDQ1FhrZpnzUhAgHIuwX5nsF54ABvtkyP8g5uP3jVfJPiYoFcHLpzlxjYDfIqNJ4hL
qRIO8T4aSczC0iEaTX50QCyNACxelbkNSyf5anlDd+O4OPdpad2UZp3kG81Fz1gkrExg67CHW7yk
ftTomW4BW8lNSzzgJW6q0J8etdDeQwcxfWlN7CCJyHjrATIga6VAL/VuyjUDAjLFKBM5H/OwYjwA
Eptck53LZzOO6SM2L5hLa4SRyLZYEiD72zjl1MzUqU265zRo5KvsHjslz5mngz0z4Q8tesjPqx40
Y6F88rOZxQFrdVWzUZ/r5GCSZXL00TrzOCe5wg6x9fY0+3NeeLu+Ow9NUNzzZNu0sZNEzegp8PLm
r9Zji9IY+JzKmUs+ofZFm0sEXi9ZV1XUoEGBiGps+n2cTMO9wVJz29OtbCp6eFWGF6Y50YxEIVgF
CbMkcqtp1Z3I/JQBFs1K7djdgbICZdEk3rul+WzSed46uQgAEfTBJQizahPTV5t5J4FflNOVleRm
ApG76ef8rWKmu10VsRA1y23gDDGWWONlRK685QGGG3HO3wdA7PuJ3Sbrr8i0cY7EJX2th0uzIM8U
085X70+/oAQGu1SwzLF8PUQk02/cgrlR01MKpLjTqqz7yDhbMZSBYqejipzC8E9x3hAlV+v9Yi2k
ULn1xU7zfN/4c7UR4HVQQaQHVRs34bfMjK2AuzTumES7ioJ0OWFh5kkI1KEC9QkMDLIpXU/jBpDJ
fECKhWnvqoUdSFACGxM5Qj0LPCpjTDOg8MRnESzfdmD1pwx/M4EPXk57sRP2xOgjsEKGRwwSqP4A
XZCO5ebU68uQEeWB0tMa5GOfS+LMdPMu4AsQLIq43gEI5oGEN1qTlCfT7y6CKncuChjfbcg2XGKi
07Eed7VpXLTXuPuetCLkP7pq00vallfRFL9IQiBvJk7bTWfvOqeSx4VvjPK2PKGYx2EyPpclm9hW
ouaZJHZ85yeXrc38yHeaJ2wx1IXpI1mUfGFL/iY0LqKq+co8i9Gduy8FJZNvx19lOJO5gbgC5z2n
lJKddTTz/JMS/tXTs36YE4x3mEsDkdHfekjFTVP8Yg+xAxi3t2gkXpzwF4yEYeujdHps6pKCql5A
6uL/QlJjHR2EL6zDPKSO2KwzO2GctRocE/TZlimY/PHxrdFZRpd8oBnrdkE1E5Zksf+c1h83h8FJ
mn11wyN+DvmBOUwRXDiQNuS4RBq5wn9n77x2ZMfS7Pwqjbpngdzc5CYBlS7CuzSRkf6GiHT03vPp
9fFUSVM9gx5hriQBAtqg6piIjCC5f7PWt5YA/Jnbln63C2PmdB69EMr6Pr8rOUVwgqLba81V3/c1
uBNGgA2Bvo0BodknsYF1Z7Zi6ISEBwt2FEa4GmOGFS66VV9VvDh8yRDjkSef60rS1OU8YQOeR9Qt
ZEm6In1I/XHXSavcmIYiCqckMKMTgvs4sjc6+TJh4wUnn7V0UnYP1IHQaM1oWFIC0KpHQEBUZ11h
3sTlHn7TLb+BVswyZjSEywineU09PFS5k7RscD/8jLcWx+GhatQz8AjQUwxDl5jJSBOOrSt1OC1M
nexjUW/cXn6FtZvvCE7ilk0JUfCHpWWTO9HPZ2e1H0EALARelU2SRsZWBCtA30/MFa4qJNMb+sf3
IEfKL95+gGhMUj5h0ITVYfPlI8XYDoa78wacoH0HQqFuox031YsDIoDpOxTV3ByjR1eNW0qoI9b4
R3C5yBSH5grUE3hsb1MocgdyoLLPR8nJo7FHvopWt8Kt3TEzQKEJ9bmx1iR8yWPg+meibqpjIiij
YTW1UAemgQwxaSx08zmWzBZcuOvuCPXPirl/Spp5bui7EaoqRiwW6dqbEw7sdfLRPWhR8j4Vpbko
Cob5YY/uNwVfuvOKCZCxC/Wrxli45NpdO4PsPvtOLIZMhiu98lB5vQWl/1pHU7ZpcwuRVJQxLopS
LlbOlZSEB6jhzZtMk/SIgG5VwARiH9sVK0tyB8pJLaXb++vST7isjZo5lmerBa5BayWpBaE12BF8
sTxbtaz2SRERFzfs9mYmcphGBNl1WRzNDfMmC51u57cz+azCkpO35UZP8Q4Nk7z3K1wxiLn7EtoX
vreYSYKwn8KhWzDUWnUt/uEA+uvaw9xl1RWyUI4nJv5M6pI0O2rYcgYVQ2EdhcKf+xg01ishFQcs
QBh8TA/aTJ59JDbLRe7MDpauWzzW8XDUg4ohPlRaVE+KyjrhYd1ymzDvLyZsRMnzMBMx2UWiHXOo
/pJ0SyIiyF//WNp6hl4FPjC7l6WtMS1MGxfS8hR0gGuwxTnzOmiCkOFevDn4rI1wDUl85OSNshjA
yQhgJ8EFlZjVMZyG7ZTUiEjkzOhhmnOn45ZL2/6z9ik/2RSRnWFpHBBheS+V+4S9iJ8/yk7UNYyr
8lyujKe6QLtZBUgNzAypROu0LN9gURyxe/EsopFLYIcM1B+7xHyYCu+2CENSVCwDgbOPwmpw7G/p
BmqF/5G/aQiNdRnBpUnwfi1Eo29xOIV6jvQ1dTaGSfyV1Ql/ldYD+EuR+tuJ+3lU6a8B7gqRLnis
wRJEBZbxGpH5g+vE5dotCBQxrNlLQ6KEaQeU710ebJqhaM9ZRvpiAymAkwRkklWwq+JuZdLyA5v4
h5E8lQHqdpSH0aYjNtIoIIRF9kHC8wzyIFmzOspRiGnbEfKj6RvYxurmK26B8ZHvk/qthcCmNpd5
1t9JVvfkXyR7meJ3ixs01BBJ9KVS+U01JNU2uwpsXsvKIn+sxLlPmDjSPyJiFiV7QVxi+DP7KHiD
FvBZ2FG/dvtyXAm0V0zIGrxV/R42dJ1SQeBIxwr9klZPA4FdlWk+i4q0SMvub91RjTtqu1VrVGrr
kBUQJvmdR9DDupYwbHTTO4wD7oaMCAih2NN7bKLaRKJDc+mVodKwzqf1G6FpjKF1GsvkC8AP3MpI
AAk/Dz7rxDjopi165aVshx5PJ1ntkUGLz5KWASsQkjBtD1OUNnPmJjYu61KVqYNLljOjwimfGsU7
U+V8YeTGvgz1laMovClgnFnpsc+bptvomXzQx5QddQgINQjwafXhg6enTxbVvzGGdxpFexhfCy1+
aQPWrIYdXhi9TKuujBwwZvPpODpHrC9g56YOQeEESKFzXtrEeJjc7KKn2s7HrkzhNwI1b1e2yZ2r
WQKlBwKirvAQR8dPYw/JOabqvPboNQLZ32ctT/Iw59DqKxYRmW2vsltfzKgK0Ndeg+K0U/DieWgT
X9Bo3Jsu4bSMUhxzVqBb2RYf6lqk6RcO693QsSynt9YCuPC1naDoNa5oxnACwPiCDEja0gEQwrLO
kZ4M+pmSeJtVJnAhrSJadLp1gkBBSptuvJAqqM7rpYMUH+grLwiAhimu1QUHixPAlOV6dKjB2hmf
ooC0b5q2/Ikn8T1a5aJgrMRax8dAMbrf3GjwRjWeAlN4mXLoPA325LhLkFBaH8EoP8dhOlNHPQd+
caKTIp/Xf50mbnSnwxWchz+JZe0dm/kRj44WUVGZ25wz3tlX7XM1cLmQmFU/6UFyBpQAleHE3P5B
2NaHC8YUPSvwB62EvsfAhcUCTuwvpQaKOab8MkghU1T9otDt59CG9D2xLCTG2CANU03aAYH3HUig
4wAvY0ceNiMtj8SOcJ8L+xQmMckbOAFXwzdNMSGc2rijACcjpKtY3tklCPvSX8ZfQWedGTtylfDM
tSNmIn7grwKR7lHt+oym4ZDpJCCiqHaNWyuwXxGSsvgho6QtUe9Ba9zlQjv1BQgkBoT3SB+MtRrH
b5Zlj2Gf+TgKx40CUzQP1y5WT4hTqcGDK7vvLqZfqIzh2dbGvWeU9yYH7sZBqRCPuP1c2W2kJ45l
N6xcp37uMkaZWEKrzZwE1QNjOmX2uM4T7uJEhBvYWfshNV+g1d9Ypv/A6GZWk4pDFK+KpL83Xbzi
kcV03MW/yhQk4zRfY/TXQTav+zHgnAaChP02OTqoxcBAk8EUcL62OO2p+yhYwoGfvGaDC9M45Umj
1DI1MDzBw9hZ/Zgfx8Hw9g7nqROJF7tq9W2oGA7kvYZpJFzHoRYue4HB3PIgB0j0YfdGWjNoK/dk
WJE63ggstb68FR5ruWEEBu0Cb1h6bSpW2oSaVLbMmdlvRXZcHGxLbUGuTrrpPrLmS5AlV1+eIBC7
yIJ7vYzcgxeDMyn0tKfRo61qAtDXTY2iivmH1Vt44IAtlkUOaLS32qWEOnmse/SAkfMOSq2hBtSN
jR4YFU8O+dAG8j2s1DGz1IUio9l1MLKd+NEYbTAQUbjLjNeeAeaqsjC1abLH8Nal8dJyDP0pypF2
CEJO/GLaUPxFG6VlN6hH77iQNuRSB9ui1WE8ToxFm7fYs5sVf9e2z5wbnQmpXY7kGEbexOi3vJFu
jWBF9PrqrS7Vx8z2qnQ72WDdR0ffmqcgx6/idez5RVixNCnItJbpyq/qFzxiPZMCMz3++h98TjCe
MLov84ZuJsKNHug+VvZkpIJ5scx6JwzqF3c4FJH13gw5v6Ylj86UrMHAd7QB9U2Vjy9xDBKtjpGu
smBjS0SRxLoZJbJ5MsaoupMZbR/ecJ8xxLSuQqj6/ajfRGX/XmVEt2kWW7Eg2MVhby4MURwGGxgi
FpQvD0C1XW27iDModZkwhIyZl4jTiG9qjzS7COoz6ytng489YDFq4VcfzupqCO+OaGqCUMRB68Jq
a/v+peusDN1T/2XKhFk0fQ0P469cqLeiB1IaTrfU7RsGFmyK2YYbRvLgskSoIuvKZhw3frCDAQnG
1rgAsWbKXacz+7g5JL1LmhWui7H1LkVJaoPRz1u7aRdNbc39W3JZIrqGEL/INEAktFIF2mHArOjY
tkWN07BPaPdnI52oWLfjd2dHOOWbrDGvxKE/dJEiszjnO9JAQ/iOfXK85CYP2kVR+ZsRoK+rD/Gi
Vkm8tL1Zy2kxcBXIHT1YDYzNcCN4b/ivbtEnnhq0g46tltzxftQ+OE1xcnJ2zH7hv3h2+ao54TNt
b6HpWwdWjDnVj81UYvTvHglr3VVMVhaulaD8NXKe1zYVaV/FO73KTpnUeoRE7FWIjVjDuYzJnKUi
tZ5URA9qfHTo1juUK4BIPnVdvRO7gAwv0XZ0j1szYUaqx0JbmWMBq1DcVkl0DQmO32hxD+vRi2mN
hclElQ2CVY7yzgvST00jr3acXqYS6UepTw9pgLDSbiDyiHbtCz73wUhOccwUHMU7D0AfkRDKNaQU
eBLCCIVi7d6EooaTayaEFAiGyTnPoDatXgFC9qvCpONLZqFeQEhSVdGGxA1+ic6eNy6DWrOR/+D6
2QnRPrWd+9J2ZESaNqChqfMOunyt2IMKW6OUKbKNluJGsJwRbYEab3QFkB/+j1/R2HdxhhY6c9m/
oUWQRnEOkTYnKeCv0UnnhMj22Q6OshhPgW8fZRUCn+M6z6cZrJvhH0Np2nkV6yG29Bz84x6MIxuu
i5vnr+Rc3lgNGtK58MMP/xWZzbpt7Lv5UvfaCNp0yzOVfv6F49FzIfd2iNdRxS/I3LkPAaIEjrhS
0tx4RQITEq5hyJttIqB7WdW8Ri7hiNTfSy6GksMFaagGz4pHBBR1ZH6s8TMP7A0wkQ9WLEfdcHr2
T/FHeTTvfCJc/WlHx/k52P0bmuOgRZk+lK6/8gr9Jq4Mh86Fx2mM0gEfGqvfihVV+Zax5o1dtNc1
7OI+zzfoJe6dWlyCaICyUJNyrN+mROoZwdjfKbQr/nDssclwUTC59GE1+6vC4olvamSpynR6tnr6
bX+4TKEJuljg00jQZK98Oa1JbUczX9MYjQC1K6d5UG7HLV0l7oLV6QYoM5HVDLuXoc3zOuAsrf1b
uNdrW6vEzsZXQSXz5YsxozSgREy1aG+m/tlS/u3ASEyzu6euQLWWNdVTU0Cmrofr7PfMY+xbxWAq
No8fZlI3S7eC6VRMc9blOL1qFUdCOGG80N1kbdMArhrbWZJmv6jT2SNMZqmIvu1p9vAhkEBMsk1x
O9VxAfwO5/R6BndEGEqwdqbLkWja3rF3XCH7irLAKbxmDcEPiyeFApU1+qqzxK6nCZeoDIVkyUJy
Gc7Gr951eO0Xw8opBaPhjYCjtUedbFOUUdMvVF1NuziPZ2jEJcuKvSoxYvkZCNUyCK5Jz/xMM5ig
xgdraF5amz1yBT6sKx6k6A5FhViTZnro+W3EsKETBqk2JRw12tUz1ZvHVGwldPMNd+husNpip+nd
KYGIaATdu03OAZOE4Dq5/o2bYeUVgtWlA/JFhnWH3Tt8TM0qPTmSJbvn9FtVZc/eRBXn/NiuxuzY
ybZyLtsDCEBNO57MVsf6gJJwrJ4jiK82qq7GnnZFPy5h8IEFHpDueC58ZD7FdOa/W91lGOITA/m9
CQhN78JpwdGJ7BYPfh/s1BDdWglWsCj3jpkBl6vFHR4F/m2pYLyNpNrU6Y1IjAv12Ler5Y8pulgr
YiADfGKHyQHlCe81aEk3qrTv0o8vWiMRWYlnS+/e+k4R81CUW6U3/k4PbqpYX+JjYkFcdXelSQZi
QGMXCebhmmVdFINillzGUhrG8ZdzNPTJwdNSEnWG8IExxQ/Pajvt9DULmk+8IjHzsTZaa6KINxNV
dShIxGvnS5v66svnzih4zUWW4TmfgKhTVqD5NuBQmSObohRDzDyszz3zwxicbNkHjLcDZPDLoCL8
1as+sMeeNFWztTLFi6LcJ+lHo2LXlk4crHW3F6fGQt5B+NMu87FZpgxeFz17rdjicatHNq+OTgfe
5rvOcq3W30n6YkQgYxhh4yqsW6IYkx8pzL1okTnj2AYfs4J4B8rr2xeh/YZfJYDMpj1wE99YPKoO
cWLQCFvePFLtOVBYvjSCkm6s32SFaqnOOszyiKPZsSybis4+DKclviuab4wTdlUEFCvjC1c8YPV2
fNVUtRNV/E3+5LXzBaotANCOz/Oo29QpsMtSQPXjhQ4WsZ0sm3bSmh6lLzdO9kX01DGOXiKw8wnf
p9MXHzyinlC6vjjM8lqvu/hp/5PDX0bsPIcMIqH1fTXH+kUaobrJ/eSUb67bbsn8SPeGLN+CELFF
X7Dwzhp7xIYcza2GvVSjugbDC3Eh32ybwmPTQSNmIggq+miqdODnI4dQoldcNxpmffOq6GqtpH80
gug+1zpvWULvPnFUwUYU5X5E06rypFvnFb03BwICIt/gE06Y7uWEmIeI3IbJQsxgl8/VfM3YAqFv
FKK69tydORJV15MeR7KzATE0D25UGu51IDL4DoD9t+8TofFl4By8oCdyrIAt28dfGqGqufTXYrYx
t26KQIaNw2LOK16EkcJoZQw13vp05WDgXEadbTJoZF6UF1QcLsXY0tSmn26q8xUZ7GKJCTxbRgMm
P2k0xbJGiGxMglxOgvOOQk/RUHsU19hc2wgBkVMUClYhn+uNIr59b8E7gukEzhDvMmGb4Nt126Gu
7a3tarDhGcL9Zt8bRF+4q/xT37t3rYI7PCIxdfPvLsJNpGrUCynAWCatKMLqcdjKWD6zjmTO71NR
u4P9SYIsjFe8wk0tGPSkQK/5juDmlQjewH10a18ypo5Nl20rYqglk3UcUt7IWrSp4CighXUoa6VR
eau0RJU6MkGMgB0BwwzS3SjwtUYJXK2qVkzdOoR6bbDrbSK1Sh1IrtajTq2c6jO1/bPg9sTgEsQH
5k4bYfabgvUotRmnTCQPGrahRYlVHNu+eV8lO1nyjPS6nzC2XjTPZNPzY0WWWKfPBWbgOYSWSY/b
cgHUMW+xAB3So4C2FXT+NNFo44BgAddlaO682iZLfI9hJpq8dz+Nr6Ut0Kc53Xa03mxvYnI4J/6F
aKDzdqQpSS6FVT6XVUyyRwkQLp8RRspBz61cvFn0YGYFgKFj9G7isKls1GgkqCyq/NpSpyUmB1XA
tewFgiwTzd14mXaAN/FAsm631nhu9blXLGYSZQLcbGdn3Kk8m0m818W6Z3MAruSmnR+BKQlKoArM
T1sk8YrB11eeRjuKzHjbMyoAZs1ENMGmsDGLEfQVK1p+wrdqTvUeRniveTQ+NQw097Wp3RJBeVc0
9WfpOo9TjgMsVm1B8C8+gm5CMdi21gs7X0ErPT2RR9k/IHFos1fHS/3XxBM4MSbCrkJE1uaDwShx
USqjfMpj3gkCMuzvSivxcRjxtmuzckO/hNeNSqsi5Pdeb2J93zd9sa0C/+B4KPqcVFkbzmkCP6oE
th+rPKeNjHU/sVkMYw42k92xwTYNmmW21u3yRaqMyeoYfCL6WztN+fKLFPT/kUqPY/H9x2+fOc6y
anz49sM8A4aUNSAr9l9//Ibw9tcHBRLK/85X1+b61y/OTKg/frtcEdP+49R+htf/8Kf+JCpptv67
o4QrHBudnAM7CW7SX0gl2/hdVy5RUIbhSAhKuvlvSCX5OzJFEv8caQkmvwoQU/0nUskwf1e6g4Vb
WNjkYNeq/wpSyTAAJv0NqGS5gtwSwZIXyTuwiPk9/B2o1IvGVn1UJwgBrZUe26zNXvPuQXvF6Q6p
pSH8qMIC1CCX+dsndf/nS/wja9P7nM+o/uM3fu7/9IXlP78w1CE6D2CVq8m9k/MJDnRVe7JxG/xv
XkeI//hKruuq+Sd0LcV//vmVosEKDXv+EdvRmlNVHjRRHSJq2MIRBxA9W83EMFJrl6LI7u02wDzT
7geDAWWSEWufnQo25JpGVd7r4zYekh8P7F6Fnpy/djG3WZ1yH8PCfSjHrd52t27NqpTBlpHo2yzs
sLaNrEexwjf+NtOSkxiiQ+1ZAApYAvTac9kFr0wMF+YQbu3uvSPZnoC7jEReR/gvBZ0Mmc1vlQoP
TNi3qLtIMSHlpO5uEeefkDPd9E2K4zpFQmGhWqgh42rPsdseB+a5sTAPIid7BXatHqenntOsIh+8
apkhE0Bp9/VpZBKLwYGgV4nrPDmbljqNCfVjCBbFpDNLy/bWqifIVt4pUtOqgWs19f6ldv11AFeo
8tMlAn1GeNZiGuOP77UCEZuQRm84OxAt5FhHZ0r606+USxKqQNOvPEPu7Arkba7Or3R/ib2OUeS3
cYz1MFoGNfYhG9PnEKFX8XcBZEIK7qTeFNqwhiwLBC844Pl4bNGWTTpDX7tbo3eXKaE/hKTglcAh
cfaDmwYZFFPeXcgQMbcFwXm4gIX/1kOQpUwgFrSDbNDHS09dCAlcRnmwLskLdoH5dTmE0xCjQ+8+
9hAiGPjx7cZbNV6QTK808IoZkW2TZx+J4l008bUW8U9sBsAnjqxW9yQuXAXBcAiSTr6KzyXQ6yjQ
TplrHthxMmKbySkAc+XWhZkzj+BwR+AvQw3DJ0UyMyewPPTMH2GYmmXCjtla5jrkShaFnBV0vu2e
dLd7T7ongUU7oLhLwn5teyS0ynq/DSL73BfDmkDGde8TbCCOA0E5GSTlDgQ4V9swtMeEpbEOTgrm
9a2e9xsZqV2i+esJ2Sc0hkXPnqdDMcj/4yto9owTb1kgbYj60QoKZTfeMW9YAKXIYYFr6Xg7/0mi
VZbzdQsI4JgzTB7SaWXl5iHNvNOkuLNIk0gME9u5u2r1+GT6hOBxZxhNDRNnWqGfuvauvWOnuIqh
5Au/3rOvwCGi7Ybh0npE3RvdmjHm2XInhP58PZS0zD4xM7AijTJEJ93G9eTOaZj3Da9q1szCd+jM
7GTq1V3apu/zb21akEh8pSMiA6Iu0AuTIRM8dkydE52bjw2TXxNyr4iqNEIsi9auj62D0LV1F1ow
nNSlktpprkS9fgRszignvbUL415f1053nO88i3R33+JCINzFdc7zSyF2u9QGUaI+kVj5sETasGDS
Sq56sst5HyrAKjf/8KLYEt2c07qZWb8RKBKBpqzROd+Utfn567t13PWG4exGFAP1hI7jAtE+uUbF
4B+SWu7KqNrnfnyutGSnGd0qIWqy8/tbaMXbwbZ28880AupG03jH2H5v2ggiWgCOcHajmNgSr96b
fb2PKVEV2/i+Gljxhahinnr2Nk55j12ZST9N/x2NLglUPF5zDwqzv83j6BD6/ZtKL4Xvb0qy1xeG
afJ4QGzbnzXPXg1e9Ib/gmW4p57qWntpyL6YYFfZZKHPj0+sqNdaZXehUDesFtkbqC+lg40viAVI
1VOcNqy283tf8144WBnlcDGF8crvnVuHJYB+9Nn4WHCnzDbB3AvZn0EnczYr4tFRVQstTo54m1FG
GN564P8r/xHR6YPFI9/sgT2kbsEIyQt+nCA6+yL4CfSTBmhtqrqPyh7g0Ho2U015KGnSa57qela8
yfo24BESJqAEQqTTksu/qK6NV96FVOcJfZ4FwRnM56703JPu1XeFTzRg17CKFIeMW4V67xg0SATq
yH2MEhNXypfMtRe7HW5TXyOIg9vJtk9Vy6fjJIfC4KfpSvfSRPXeiNJTknAFBu3RYCGghzFE6f6j
UeSKBd2GEO0NH8ZlUjG7L/1UbtKBpTNuSAhuMOCIR/TlwcgzPjpvbRC7lihx4zZyRwTrfRH2txrZ
j/NVSVcWhGff4YfS4p3wWmB+2T1cPUX+vAyCtyzn+FGzmIXuShSXzk2wvPE5FNF5FNpZc51LbQWn
yUkeRBWhas7v28hiuDt+oDNJWZsU9YcG5DDunae8It68+jbc9mJnXLp8J23yXlZklvm3jhTgJOp9
4MJ3dos7VII3E2kmfESMwZjgult2xGQ20doYDgqN5sN3o3c9ZphNJhDHC3ScqZSHuB5uEzAQHOLH
AZiEN0zbUflcMKwRiSRx7906v4YJXKQwvh+G+kQsyabimx4ZOsImfLIQjoowoDTH8O0xprS/qAC+
XCvcAzzZGhlzzNh4y0hybEFlV9ZCS656i+Y+HxGENyjGUa3X5m6uTUqP6KVKPfRqkXqwCpBrNubj
wEys8zEpO8weEhKafH8rNblr8+AAOH7rJsD20ZqO8bQdvGmbTASsIIGadz/9FL4HPa1xDV8nL65t
ZGPyAvO4IAvxjZImGUGmkZUC4pgCqqNRDpF7xmwoxttA8+8EUPnuikqAA8KlWAZT+n+m+biZGbt1
/tP8PwB0NZS0qcf/NdL12GZXcq2qf+zr5Jp9/b0H+evP/tmFGNL+3SLF0bUJvZDSMukC/mxCDGn9
brqg3AWdAGhJSRlO2E4T/PGblCBfyQNTil9XQsydy189iDR/t/lLYJCbpkVVTcn93//bnz3SX5V/
/e/++e+dgDUDYv/WCyhXuKZr665JF6QUy9e5Sfkb1bXMHeZaGOuerC56ABWvu0jaROZsA5jdTFaS
T57/H5pLwBlRkkiaw4DLmCCsSc/QKvQyhwd0ThwhlzJyL3WAthZ0zJawg+zATJqwz46wAmtYEnI+
rZOMQTHGp0tTZuRSRd3VYkTKy+ikDQHDMXAqaOxg4gm0gdtxZgTlSaDCp4XidCunZ2kO4GeqoVpq
RrlvMdK3VdPutAT6WW+Mnyla1O1YN09GFSPerBmUGY3aJDVOe/IgMPmiofBJCMjs9qxRO08a5wtJ
BC7v+T320EviIDmPToT+34iv838LOzv2KAzxgDPGL+BPpDWT1dR2XXLMb0kmLPgHpqtDayHX13Fw
Ji+ZYdbbVJFlMxffneePi75CEt9PGrYfZnFGVD6EEc5u9yuY85ynPDhOdVmu9OLFICqds++aTZ+u
n72Xdd4tWqc6aoENhp6/pVCUKMpJPozRxEfy5tfRduiCjRsQRzeFH4RXmAsnIwPE058lzpuFRvCY
k09v5TR9hMhZ67i8YDs9aTo9goWOet2iWbMH2s1Oy9/VJFxwGslNlze8aU9+VTmFmmgd7GsF47Ha
kWczZZJYl3Ja2Gmz9pz4RzjeoQVVh4ENHntEPVVn+RfRz/kKRv6HJImPjJOGTNb8gjv5ZiigD6mw
AXcqwrtUakeWNTVDxOiDGQ9qzf7Ki32EKYVjWxi7pPB3igewwjq0BMSwy+ozqvHZj1HIrY6UuOqt
aF0qciuQg3X7eZsifWMTwLKiTpwMxI2gKlUS/aDmfS6ideBU9/bIRhK+zX0nu+d8yj9I3kWcM40v
ggOCppCrr0Q4uKAYIdfDAQlKfhYxgFxr9nBflO96w7+ok+x9EM57LIKblO7E0tkkY+kzcJ4zBvn1
6+he1k7t73H/XbLRP3qAeNYCCNcCM+iX3z2Mz60GdMrstE8jNHKasOqhSwwuqOZGb34Zx5wd9qKv
Fn8Qc+PI6tGgQ0BxAvuxzcIvJiPUKlXyzoakwfiFwtGCcrIZRX3baxoVMQL9sbGqZdT0X5adTJs5
kSKU3rSCIEXmGIv5lgiWrgIC5WfOreL4ixPsA0ZYzwjk+EvnsoMKQ3pOBwbLR+/qF/ftpKV0NTRt
2vgshoei6phlxNGPJ5k3jlyRlmZdNDbDLslLPDGRnI+vKWUGuqicDvaNaTY2NDjLfEEMb4X8GEYP
JmLe17uOOrbimzEO5USSBkmA6KzJ0UBzPVlmt9AHdddr4hzORqnBrG8gKpHFofx6VRYdu+vCZSQq
+CZ9EwGBK/16a9W8CYE3G7WVvtcsSXNKXJivCL6y1MDcsXiPYBNtbVIBd3ppAojBRytrFLZ5VK/C
qX0tmJWLsCXBxDV3oDP2eTxuCgPnTOC7m5w6b3D8YOXHBTF9Q/Zee3zxOTkWSn8yo+xS8wFFZf2a
6el9KOnc0J5kGTWxjU+FoeSJMiKCd5R+mFP6EDOEpTJ8cUX3JbGArEJpagtOkX1SOzobm4HNF28u
K6cNLf1MhuTBmYQfWP6PaaAdgqq4kA/zpgXmyh0mwsCaJ9JTz00WfzGsmB2BZy/3v2CP5Dk+VqwT
8SamvYiriIgchSEoZh9ZpxD3kZzKVFxyPSV1BcvCDB7a1TkDBlwQ4yaZCKukVcmSUUNJSP4kGzyY
SrgjDjrxblpOendKN4RBqLJ2zQBz0PSzSzXyQCUkB/XXXtUh01XjPMr4zTentdm1cDL4+2Slr52Q
OXxh8y1zJPFTdlvADSTP1QPuIC36MEP9JM1sb6IehbmBaqyOBuwuaY/xKL1zSGKabCKaNJ9EHWU3
dwRGPJApgwo0xwkwyGHptt4rtlp4DjlhNdoUbUFt8UDExBTyb92G2s0piZFQlYtLZZQXe7KaDeEJ
4zq20/uBhmdyeagO1nz9OxVRxhFJEn7qMyYJ8LPIxjhF6apVGTGQScXjhw+y7Pp0+8YTIZ/Dk84E
o5PzYNFgp4pHbhglJ3RSRCmCPusNujgP++qKbY8ff5AX8xVBsVoIYm1gr9d3GjdVFpSv3pDdxzz0
er9/nix7b8qzz/O4oOkhr4dAbDIWcf04NPmMNtBVICjR89vWRFWL+JOCFxoUSfRa+INJZ+t61l4F
BYJM8jKL6cUcov26MP3obsJqpagbzLjq9mgJpERgGlYZJpaJ4AHB0RI8tE5SA0nizc8nkNAnDaPj
9JwEwwIFi7uCLHgDaCmC1qu2fG06UQ58BZk3PKNQ2QYWiG8ib766sL9hYXUfQNqODSh6jc0B2fEN
QAojkEIib/Jqnr6y9JwFklpjSSoNXtPaDbCrRk22NRChogZ5y+zmmZMhWJiieo0d/0OP8/f40dG7
ZKU8/cwnRaJx3ESYVkNwEXzgMdLewOSkMvljMqY+iGUuKAdIJEsanXmfest1XP5OOCJ4jN1n9m4a
dqZcXxUIag+y8F4aLRsA26Tp1tErYzFIkm5DzB5l+2QlI352ksNWVsbbj3mY28KYyeqzOKHiaZVU
XQou2UJeRlSfHj4WOWKqLkTLy/SiVCfTrtAyCbKGeRYTOym43/xpY/vsF32+zgndr4F6ZVSfusHV
FZPUvsYtd9IgrzMbiw2OUvvHku3Nf729+JddwT9lQfzL3/V/YxiERRH9rzuH5/C7ya7p3zsGpE/8
47Vu/vgNDc3vkv0ccwgG5tTj/2tpYejid+botrRsNhe/tg//s18QJp2EUFIX0rVpG5x/21k4v0uD
f+tKWgz3f3D2Zd114kC3v4i1AAFCr2c02HFiJ3GGF1a602EGCRDTr7+bvt+37rH6CNbl0X7QEaWq
0lC79nYdDPL/c19YKgP/r2QBx3DAmWY6plIxwG9O9VyANa9BwZEDFWhM5OHGCP9zNXl3FdEMrVRB
eAbuuxruj55rCqCKsF4FQNnp0im5/gO6uS81ipsbzgi8oynstg9B80NBtuuByGtBa6yPDuGOu5ZR
7k91z81JuGUfprWDV6QW5GWypubFGAd2Wv8J3QeY7z9gAiQHRWFPhpNphKDmPDsGu64PvdRh/ruu
uI2+HxoEIGC2z6c+LGzkqAdIWbbtVaKBn3yiaD8B6VWJRy7oPUMVdNfX4PL5/idZh/fFrOMyRNfD
h9YET2tGv69/zf21IGz5/81KW9KSFcVmFApKoW7QDaZ4AVWJi+LEFO/yJsKWRbr5jYmjW2xqhQwb
btKXDPqqIC6CkPX6F9xfaoitvB99RLvqWE2jxBUOj9CT80kw+8/60O8v/P8bwgS1y3cTt20Io4FG
ToZgTo6BQ5GAHWcNu0Iluk1CewDsB/w8zSdDArb8tP6bixvdcS9fWZDRnEG24LZdaE84SjSxDEfT
+ntKQFfl81+DYQUT4JQOL+p99vOV1QFP+OzFA+nCnPocHKcuwwEM+lDVhvMuTnrng5iSrOLCAVO1
UYPgoPU+R1w8CUQ+YJcdQNv057rRdAul5CsOojxvjuFhNHZynC35aB3QIRC99X4E1VE0ox2B/uNH
RvAysf6TOrdTklhCUeTB0QaPNf3sAj5aDQ2Axa6VPe4bX8lgvuybrGSJDIkApIZ1NZ5dQRG0seia
sF82v9uQtKeuQUc6Zi9c+0NlkI+9jdtggfa09dlby+reWfV/lZFuYt4rIK46QYMhlCAZOdGkctAr
moeG5Z6bCTImTfeJNPxXW+DxihpfoVWMLmZAQ7P8sj4DjUv4SuzyXPpuiptxWFL2YUBefvBAf2q4
Ptifhz+Ny4ED5fXG5+p+TEnQaefVFbQdu9AxIXHO7QF1CpM8NXhLiga8jgsZeLZXbexAGtfzlYgC
oVw0tCZ+LUUR4VwPHgggsyTZ6RpKLBVQWM8liGBCs2TAsHag8YOCkfFDDiBJWl8bnfcpsdOxHj3O
Obxv5vSl5t1vUaOnSVju5/XxdQZSYgeqTRMfYtqGcRqB06wCT01yiXor/70+vialeUr0ODHUYGc6
NaiK/a7s6oLe4MM8fwWf4YY/6X5g8bOb6EENzAblxdiE0gSyETLrlYGTRl8+xVUVrH+DxkaeEh81
5/VAUnwDZfNHF7hUcKfs86DlJf529m7CIWzgWl1YAyrAB/EJj77wJhLum7myQ6IIn0O2N21CC6xQ
KUTCYvCCrA+tcUxvMdaN3VNmRiDvqZrQrfOPJdQQpx4oONfZ2KZ0NlcClzfTCL0jtBGMoDk5o49Q
XCV0Ds/rk9eNrgQuR00kESPsQiDGWpvAFoBLY31ojT8u+K5buwweF3i6xgGU8uobj4dvePo/jmAR
AHZS7Js+VXy+GfO8Nzh2DF4OX/yKh9kEBYL1+WvWVdXhG+QAcm7udyHrk6cEff/CNsB8Fm8kZN3w
isNDULDC+DiqORNMgpP/j0Fmz42HAsS++S8/fOOXCWXLpQlnNAb6+w8DHi2gFFqRx9gGu9D6T2i8
hy7/v/kJ4AegrZvFLZpPrxPY4Gxo+qyPrLOO4vWuvbxDdQCxiRaqN685kOJRuhWxOs9UnL5CSRAA
DAMRK9prgSYr1DROc5N8iY1yI1Pq5q/sViPeHQwQcDVhXdIMZEDOD7SiX3lEvq3bR/cJym5lJugP
LJsOWUEaH1Hcesr88pp59hsqSV93/YSnfELv235TQrgtnBPyMcmsSwPmJ3QiQU+R0fnP+o9oPMhT
vsP1KHSXPKwzyrA/k6l+yermsj60ZglcJf/UwMF7eFrEZgWe3+X9VnqvqbFx0tYNriQeTny39Ze8
aczPKch1YujW4O3jvD51jVVUOKff0riKOVYXU/8tKjBL+5P7976xF4+6idlpGEEGDWB8CDgqFANG
768WBdX1sXVWWf5/M7bvxGDyKbI2pJN97dBaP40QUpr7jaSwHDPu3A9cJd14LQcKwClgFoqX8th9
GqjxAH2QzwkgWp7F/++r6bsi/vZLGXGV3MN9wxo5xVFklCD+P0C+t7DQcNezDHBBv3let5VujZUk
hJJh2hYg9Qwjaf3pzenbUPxYH1mTG5Y3z9tVYHE+8bHFKrQcHHUMwskH6WWvadV/TJt8IwB001cC
F4RWZjd2FgKgSh5Nt/g89e2+E4+jBO4wMyAcSqRnL7H+AICA2kqJboV14ywBeseHHCVw62ycyzGC
Ul5qfEJpQXTDKeu/jsWbGH/mpNvYezXWcZSDMhrerXhOcSYcY9QRWI9uCIPbb+ufoBtciWDs67L1
oKwQTgBY2mByAPZ638hK/KLLzsjRkwrLD6CMQldf4b6sj2zpJr38/yY1cFFNC92tCP1qOAKuDgYL
/1M85ykYxED7inp2RC9gfyvJZy7JRQzz2aHoaynrh/UZaHKTo0S12RMz9tBGFhbUAcK26WP5k0sY
8y2SLv26/iOa0HOUoGYNCnpeBgPO0HWRaMGUnoV+bUjv+NHGGum+Q4nusjX9kTOGunkqTu6iDoWz
UY9moPUv0A2vxHXeIuWh2RE85eKfrg7d4Wsf/7M+tMY4RIlrcP60Zj1j5g5wOsLJH4hvAJk+AcSz
7wmfECW6HZmBKKKmTdgJB31/EwO5YtOc1+evcWGiBDUeBAYoGuAmZrKxDGKZggRLpP11fXSN4YkS
1XgNBnybLYY3gY2O/smsn/m8sxhAlh+9iT7DhnBhUsP0psvOTlFfOmPciCudVZTAzjPamZQisEHn
cQVD57ObTxuXdp1JlJDNW+INI/dEiIoD5Ch+gCruWJWf1u2tm7cSqhBllTQRsHc7QEKAgBbMtjf2
GJ2jKyFqU4KWcXQVhmn/VYhH7oBaFYT+JpUbP6AzjBKkJtr1KCeoaUdRfGTgJxnEhwmAj12WsZU4
FU5V5N0EZ2HCPzZx/jS2Mtg3tBKfaQZKwAzcXmEEnYZXWgIUVHE5boyuMYutBCgogwdqo+c/bBzr
ecogcEnMLy0bNtxxGebO0cFWIpSO4BGPJR45ydhD1kKahv0XCJTAqOWMlP0GLxOAJbngjbNzIZSo
bWZwsciqRGh54EZ12r+AX99a5GUx732MGraRmEQ9DTh+xuSt6v5l4+VfQRv6hQzRT8DPfpI5NyCg
sPOpxlaCWQBE5zV+KgDr5mHcp2GxaSdNvAGq+y67TdlSSHUwtBWb1wRtH+ZsglzFBDGQt1Fh07mW
EtJlkzJL5uhAT+0PHUVPF9ocgHO6rIeFbnQlnvEmBkqbGHeBbiiAT/RoV360UYoCdNU2nH1Jw1LC
eqihVjZ2ILftU6jvpKx/oQBRQbhE7HPXpa/0dpNJG8d0DZZjGWZw0bAUJDS0JO5pl40sJbgbiwpo
w0M63LPQ0j+ZPnA8gwX6R7mxCBovWgAht9OH2M040gTRJlgf2qIOaG09gycDPIToR1v/CM2mYykR
jefW3AbhLZ61RjCnn4YIjADXauaDvbEG9z3JVqv+4CuYCKrm2Ohz5wgCZX6gXn2lPfm85wMgYf7e
SFHLI2jIdyKc2uSTgbY1CGlspaT7cyf/Xh1uDimynMCPUcJBF7bkDoQPonAOabtr5uTfouPN6EbU
Um/OkCRmBi3N1PrYiX5j39F5jpJ/IsmzeGIZdrWRXKM4pPWzj4cDG+1V61bXWUbJPkBvMMDnEFkQ
5jrh4em80DGBMH3n8Er6GQ0LtAFm2YSD24IogjqgwLB5k54FBCb/Wf8EjeebSvbJ0iQDh+DEw2kq
4i+8mvrHdvbdnaMrqce3I1Ym4F4Jee79bbjti+HZO3dhU0k809x5trQKpH6P/QXSyKe+KaaNcNVZ
Rck5aVIYNXQTRTiM3j95B7kWW/KdYy/OdOPwEEzxasfDqnLAx8vzOKRReraJ1c4ve5YUJJrKD2RF
klS8xpUeLFN2Hn+hCdm33ao4ONH5Q2UzJHsbAjLohPg2Ff4VbBXf9sycqIwAqUGKyaoRsKgrAAbu
hrU3b7yLaXIBYIDvrF6jdzlOrBhGKctHd7IB14bIRuxDuGvrMqc5h6qtRFBo8oyIN00I2oVcPM+2
Y4qHwao4OrRtEDZeizj2odI9ZpAD3mMw9DK9/yoP4D7RoVIY+lScu9oJ7Ja87htaMRiUvyAoCUqz
EKqw8QF/PrNh3wXSZkrerPq0IEYz48wAmeDE+5lVf8A6uiu+bKZkzZbHRZZTXMLaqvyOl4Gzk0Vv
6za570S2irSBWnExG9aAszIZA+J35EBLN+wg1DhPciPp3089tgq2KZxyBD4Q/Re1HX+CjCO0bfON
B3SFeeN/MXCQa3rvLoWDbjCQgIpQttHJAAeNBCVQVxeQIU++Gun4ebA4uquszwNk6g4m2YJ03f8m
YipLImNOCh9y12E6iD8DA/MnBKCHXednW8VwGlnWdH27lCSB2UdOzdG74ASEZP5p16qroEQfSHBm
NzhblWJ6A87tkTeLVOvwV913u4oOtgpOzIg9lj3H63c0LXTBaGDrgsRDz8n6F9jLfvvfWyUYYd4v
PA4RkHJfng6gfxOABBEMzokPgGU0nEFSkJ08PL4/VHYpj9DHeQY6+8KyqF1k/Y6kHR/BA3YuU/YT
pI8n0s3Pi+wQXQQm5+q3VYMFmMw//Ik+QGoGglHgMOXtFXryjyCmuax/ge4DlE3Tgd4MBX2vgHwW
sPsWxYc8WcMPG1pWhQMx1mxj79T9jrJ3psKGhvlyGmVgGnMjqEVWxrUAb3DeGB0IakDNnhrehmPp
fkzJ3g50WJyeYDfFS7cP6Ld/SbkBzTjsfV0H7g7zm2TZxln4fgjavpLOhRGDyrgxRWiI5LFJxMee
GT/W12ZZg3vOpWRzOXdWBR1r3D1MdKeUFGpe5qeujfdtRL6SPAq/6T080/PQz+UbZEZf7H5rj9Pk
cxUKYwwTGboIWwUDD3STNl/QsPnVQCebwbZevnU/saz9zWkPLft5T+SyZUSgCxgSFmRgmpbM/tQV
W48gmrVVETHgfAFTdIMtowOLD5DfQSHFdX1tdUMriaNOWx9UkXjq9eb8jGagZzAvb1z8NG5DlZAe
57bLMgvs41MPflXC0o8DmoASkJ/um/rySTeW73xUs9iMqTt4NyCWBMXFVsFbN3UlcI0O9Oe+j8Bt
RPOpAVkb4+AxGfONB02d0ZVY9SExYM8E2zTYT78mjglyjXxjo9G5oxKrNVrKCbTveFhE/s++qB+S
xH32x+wLVE3e1u2uM44Sr91oQ7BuOST1bXQlaSMO0BF8GMFQsz6+5hNUwKbr1qLM8gbPWdiOLm49
dj+jdoCQRlWaL2iQS/edIz0lcq3IRTNQgy0naatg6OWz5/CNY7vGRCpeE0TVc9fHgoe1IE8+VHFi
2/1KIufjuoU0/qNiNkGD2BMG9Rrw+vP41NigHstj8Pqtj37/mgOhifdx5fDR6/rERkbj8ksPwa6+
A/lwKqAgICH87EwbO5bOSEr84pxqkTRzoU4gq8+TH3/MObkWpbmBZtANr8RwIgcI7bR4PqBT/rss
26d4JMfWNcmG++jcVAliKu3Mjwe4KU3lYyzH16Ef3vA6d16YAtZXQrfOSjBTo+jranm6N0bw/UBx
u/StjUVenn/u7Okq/itb2ncNULKEjdEs0ijjE9g+34zEeEHT5xWiNKDbSk9dvA83B0aQ9041RN3Q
gXEMN3+8fVeNfKmhPNP69lkIdJSum0tz3HKVgK5a6aI1GGk1c92HwjMesj79SSMJhqb5OzNmDzee
9LT+WxrvUpFiXgpdMlNi9Y2qvXIvfWVm8UV4yca2rIlBd3G6m72tz/OqZykOLq0Vgzox/t7hwDiL
7kNMjBcr7vfFiLt83c3PxBaYWVyJe3o2sOFgxdDqyafy74FChnLdThoXVqFjaWEkUQ+xyDBqIogd
uz+haVnuHFuJ8MGMsmIGhQ1AHzWYtwzTy7sTA/381oOPJsRdJcTZaDuQaXR42IJkPQd2punIq+9k
0KhoNnYKnc8qIT6USechOeEBdUiv7TwFVkkfuwQq4tB78A/QSQXHsrXxuqdbDGXnTgqXzhE2p9As
QG8mxxDKqMf1ddaYSsWOAX9DDDD8wlRJkR5IMoegzz2zhn8gA0k28qEm6FQMWTQ6IAGgIw9pU5yp
CxbMuL1M4KBY/wbd8Esw3kRD5WTC6RyAx9ApdqGy/I27Dljfs3njYKMxv6ME9QwZecOvYSNZuY9G
WT6nWfmwb+pKIOMJ3nArwfBum1rfScz+2En/NHlkq7ylm/ry/xvTxN4kgclH+vaYC2qkygfRCAeJ
yfrsdaMrgdxA9bWYzKwJe2sMUdD5ZJvGr31DKyFMJmkQ4WFPgAIqFCFZ60OmkG4BTnQeo0Rvwaq5
z1GqD0UynsdFBGKMXnvqft03eSVeW4QOgfwJblDD9NWK4itQT2+7hlYxYRA/gexJBcAcCgkH0LgC
qO2f9w2tbMOZj4rx7KBolqP88Uw7qLbgO7bgWvd9BVTF7z3RTjzTHtuaBZUtwClnhAuJ3vrE76+m
pb5aD6RyBcQ/WGABcUxAD8pAPDNtNnHd39Mt9d064akD/FDPgma0vzt8YXyBnEZM6bWNzTewuQz7
9kUVL8cgRgzo9IA8YxtXdHP80xn02x4T2SpYbmxKDwc3ZOCss0B8lR7twjjnZCNYNZuIipYrOiiC
F12MLGZNb21VfPJT8xEV0o8onm34/f01tomSyCyzzsfORj5A8fV3TkDB1CWgMfYu6/a5750QVXrv
nRDD9aMJOoUhI6AaS6Eu57sb3mktHn7nyE5UzxeZsIE5Xe6ref6XX4OkhfWL/NcMNk5hQo24z3uI
TPHmOcp661RMGVrRxXhxpSOv69+nqzAsbH+3G4GFmzhDp64Iq766Qun9F2TEX1FLBT9xdm3wRFzU
5k/h1B8WdNlcO9/Xf1fnGUomBMOF7ZQ9LnOx/ZJEX+qYHv3ypTe3Hnzuxyboed5/FnUks7Ie+2dc
9b/minTg9M1fPae9QMf5byro1kaq8b9/H/BvNlKwFoEPm8P/mCevfcpOLUhDR2vrOU83/PJ9N8PT
GP1JzIP/QUTFQ/E54v7rYImN6NesggrES6q2AaAVYCzTiCEpZ37KSH6NpHj07J0vtvbyYTcf4PtJ
JCxkMLz/mxKqv4RcUTDjx2KIIQY6OeVGoOoMpeSB2LV5zUAZBWKI7KkFq7LM04Ab/0MApG1l0eQB
FXSXsqSQBCzfYZp2x5GWl8lzNo56uqGVNBCZ0LWLW0SghDrK1IKXC4QJ61GmM4oS3DgnVfY8wnsK
Oj9Q0AJW0G3L3Y3Lpm7iSgyDvj2uOKjuwxRCvwcozw4L29Y+3hJbRdkxCwmRV8gQ6Ak+Np79CMza
RubVuL2Kr8Mzc4GmRdT9Z8E852dJ+/mnDSai/s0BK9XXyXRIs7EC9/OQpRagXeB+IKIrWJAmIypx
xT8Qv/wVefVHw5XfpaCv6wt9fykstQadRXKuPIqfcYwGPGYgc6sO6yNrXEhFC0J9MgKLBxaZ8exT
N9CAzc0lJ9GG8/8L2LuzCapgwYR5ABpHDI+GNjmnfha4lD6VTvQ01fa5T6YX2ySnPBo+CGjLd8n8
OXHTR2eOn6MWO2Lmv6x/5n0D2iqeMHIKiDtYqFlRsz/nrnwCpcTG0DpvW37yJgNih5VR3eILS689
MzI/JpYdjpb1RvPmtG/2yimFdqksXEjBAVUCBbqBLGy16b72bfvf48vN/OMkYcOQOHXIzQS0sx64
PUnmfYum4bo++/sxYv97NLn5ATS/lTYbKQ8NUhFI4i7EvfFTZFZXF7gAlOPO67+z3FfuuZqSr/A0
lk6ThfpSSSEEPJhW92IlILM/FJbkUO4F6xzUFCDB/L1pnGgjAWhWX4XrpVEDeGG/wPUGcaZJ9oCj
PLoN6Acqu33VA3P53hv7dbLiMQOPbzj0+JiOYOU9kbobCUATGSpqr06bNGpb1CqrwSMgsDclAOeD
3Fm0MRe73UzeIuhLpKgOhVnvl19bBw2QNdDP+wLDXLLazeijwUdQl6PS3dtQF8MN0zjlZdpumEbj
uCq4ziLJABZQ3MtGvH0bPAny4jR40MLsJvTb5fvKKirGDu/Q2eBZeDqWtBNfW07yk3A8KO26LN9q
s7T+hfjfCQ7Tfm8pUAxD8z5lddjMPfjeJS/eZgArTlUuoPIbpc6ZFiPcC4T12RPgufxsJI4Lbn0a
4cmfgb6o9ZwjjVh75kkN6RGXlsfchgpIV424zpQMulxjDRkqkwgI3/X/lE6SX4u+ioMGuI1D6s3y
DW+BIAwtxsgE1Xw3QvllGg8jpHRP1K/AX8mM4nEGQf3JAyfTaYLe8HEs0/LIprQOIFXngmNbjgfb
buQlayBXPxZg6Z6LZoI6UR4fRccM8KND9n1y6vIAni0GMVsooLUQiz34afx37M/VGQxcHaQujeRI
IVV68vsSVJ4ySU/zLKtjPPHvDdSMHlynbJ7tpAAjM8iHj2hbT6D8DM5llMLA3so45NZIVLxUzTA9
2i54dVtD1OfRY/KSs+QtaxMwXNoOwYLaEZhe+eeqRM+mCRWYi+ngpxxbFicnakG1zIb6N0TuydFN
mvhU11BNbSHGfZ2y/i+z9+fXyI76EyrFoA2iLjkT4fyOfR8wiYalzyO32teyddLvvGL8Osa1DXFi
s32oCvwyNUcjhGBc/ojeZnbNfOeLPfV/IpHR40BscHsysIGMwuCX2kB7FDd66ABQlBhMsO599QjO
2w0DeW5mOBG4Xs3uIDtoHhg9NInjRZF2PYPfP4xYKhwOKlgpIKF40DHktSAM4uLge802Ku26wZVM
5M6ouxZWxYLa46CNPoHd4sCGH+szv59FwW/7PryybBz8vq29gCLDHecOx3wLpFUbdtGNvvz/Js05
XWQUtMxo4AizPfkSdFRzMha7EpClMl6lElTwBms8CL24UJJOohhKv8R6SKCdu1HIuL9LWirYaXQp
BIAp9wJoACeBa3TlQ2WAqSwTYK33Imcfmwg0Cd4bignDdnBBd4MsglSJCwmfyABz8c7HABVQXImW
O6U1V+GAVsjKoChhmU9VWm/BQZfz3L0krZxgoClYUVTAcyggG+1nM0/N0CeGHTh9VSCmG/ZY1oA7
WpLaP5rCJo9ZTKcflpD9rymh/NQgKWy43PKQ8t+pWCqIEwrzvTMguQZQSzi2SRnOtXWywfyXQIFr
SiFGifgE6mDjGKV5LLNUTGfBIMvKcvyehDDmN/kMjvDqs/0ZOq7ihxFCMNbclwZUZCcYRbs+BQ08
Hg+wk7sfW5IcUX/eMJsmUv/TVhRZqYfXCRaYWeK/lG5lv+IV0N3IMpowUpuKKohvstjD6IP81fTf
zfJXx/iBp793JTG1TwFU3U3Rx5wFXfqrhchqHW/RiGpyrwqLj7KBMy9aigDtebAfoTly6Kt9jLeW
ikdklch4Mvdu0FTe2a5/etHV51tsCJoFVRGJKfP9obWgDD63HMJ1f3nDn3Vja0yiMnI5kTQJaKG8
oMMannIv/+RwF6Tebrvh6BpnUUGI1MDDEFQUXKT16FpCcDjL+GM7tJ9lthG0Otssv3yzLU1kzoQV
u24gbcgC4rRUQLYVPA77DKRsqXHlpRB3HtwgGiCGG/FHFz0oTeu+rg+vM8/yUTeTt3w0VUH2CpPn
wyXrH50FIi3R6LILKACmrPfjD5Bg8YEGcoNkAj1nPuHY6jv0N+QKcUWMLqwX0SEqkq0mC5072e9/
rrFpZlWSYbXHAeT31Kkv5tCCQaQztprrdBZTNtd2WsRmoOkbmPZL53wt4jywxOtcNfvOIVTZ/YYB
6F+3km5Qkd9i0aM32DF1vq4vt8ZXVZBi7IjMmkF4H0wWCKv9TJpnZjlb9yvd6MoVnVMD5QdIigb5
TAcIpNr+0UQu3YgE3ejL/fTGVQ28IENGG646Ju5TLbNv9exs2Fw3tBLCnZM4SVsiSdTQ5/hlTHHf
H4c2M9rLPrMrQZx3g4D0heUGKXCuF7dIq8tQ0a1z8b89qXdOKSql5Jz4XmomBs57+c86mRFV1iEl
YG1HKiL5twwaZGVe/e0zGxoxdiC9/ChyY+NQq7OdEuF+0QNEY+PHbSt1DmPv1UfPz9nORVcCmgmv
zqC65QZDnPnJoXR6B7TLgHz92bcySjSjiZuii7txgspH5ROAgniT3UyTKFSsIpRK0NVbF2ZQD/EZ
V4nDCLV6MdNTU6T7/EqFJ07oboBOHTfhV7A6jqSjzc67DKOiErkFVd8KFX5I62VfZ2F+FuWWx2iS
tApCLKukyHnSz0EqOXLngO7hmUHLqdrKQ7ofWFbkJlN4pOcdnf0pSKCdPDA0802l/Nmm/saZQjf+
8v+b8fOy6WdRJnPQLYXstEohGTMJ378AtZ5tHHI1YaUiEKFqNtoko2PgSe+DV5VQRTE3htY4pkpY
NyXcRT10HgM8uRw7xzlCn/KILqaDL/jGY7du9krYzpGRO000YvagXT4ME/vijftAY5bKV1fhwc6P
8f4VjC5PzomoINTs4E07Hwz/tO78mgVW4RaTg96V1O1kUCX0E4hNTumYvfbRPnJty1W2eHQrswSK
RWMgTbBOdcW5SqKNjKBZWxXQ6LHBarG3DwGeHM/24PyC4tB1NulzNFXf142jWVsVzlgDHxKbKcNP
WM2TX4zXWu4jNoGqyfvAimyO2ldryAD1hBNtk8B3IbAt5w2v1CyrimTEa69s0z7pA2v8VhUfHcc+
GO6ndavoxlZyQg2Gz5FakQxmMEabAKdbcrjMm7c7ndGX/9+knMyZ8N4MQAxcZhheBfpWr20DSdn1
yetGV/bwoiblSBJTBkND6cn28/xMhi3mYt3gSi4oJI4HadbLoHXziyHKx3iwNs5tOqMru7eXOWPq
13EfAH1xRedKkFAPSb/bCCbd8Eqc9kTEjivqPhBlWxyc8m9UnsLSEm+7rK6CGcUwimKSUK/FPeXa
dc6JDlvNiZo0oBLb+az3eZTCG0enBn408Sa8Ab7lzRdgGPwN42vWVcXrQYPe6hoTytil63IwjUOT
LmOQWt9nnOXLbhy+FBmo481RBmllvM4ZZJRz7699QyuhSsGKMrpmJoN+hiYNp6E/FxtLqvEYFUjn
8qqXuKjIoMPdYXTjSyvR+lhs8aHphldCqc2SaRwM7EtOI1DXMcQDaFJ+jagPrVtGN74ST1aRRejZ
5DKACjNIBX2IXZ6aKj6vj65zSiWcqq7oXB9VocDwHgBAqZh1TXOgYbOt3ibN9FU4nF0VDvSYBuTg
1O4byLFA4/2YpQRFJJSeeu/z+ndoHF8Fw40QMDJrJmWQzaArbsilqLaY+nRDKxtgJh2WzGXUBSzn
0A4cL2az9WqvG1oJqGgmfLJrpwsa6lVvEADyHp0Rx9d9NlmW5CZcPU9Q7CFGF0yQkjiZvgMiihFC
3ftGX77pZnSa9BkEz1Psfpl1LHwovcfpy76hla2PmI4/kAFmGTrvSlj7BLLcy/rQOndUorV2ykVf
w2gDM5+PAro3DunOXLobwapbUCVY57yPLDIkXeD99PszqXcOq0QpxTWS8QJED1ZvHF2aBaOMvq4b
5D40xfoP2I1mNPXwqhLk9PtcAkTadh8zMePpfj5BKPMACZWNj9CYXsW+EWfszaSAbeLO5adoTHlg
9ob1wPu9uViFjJWjB7mngrZBk7lfHdF86JLhJ8gyti6xDL5951FHhYwVvBDgyZ66AN2gD6LvIWDp
uydmoQ5u5J9NtBMcpyG/CpPsA8FZKjrMbgfCQI7YBmNpB7nMnylpLhQqs+urrwFhWyphW5LQLO3j
sgsEtEUr0QCB/8WDJqeJZxeLfeameSjG5uQW+cE0q61fXfz2nh2VADdGApWeJOsCR0anNvYuoxB4
imke2rk7Jy4JZDofIl88VZHY+E2d9ymB73VQk82Krg1iH4rgJD2a4ByZ9pGAWSqQzAWLgh11WKYI
AJQm985gozqvL5Fu4krsD9MEHjcva4HjtJ0H0yiik2jK7kTzaksDZNnJ7iyHihRjRoW6LQh/QJeY
kXAAfv1X1fpFgntwL+wzyaLeOxCBasHGznT/m0y1hMvAFx5BRk0ELvkTl/mhFhwVh31NK6ZasPVa
r43SDKP3tKlPXQRwcwet2I0jtiZhqpg3c6oH9E5wLPXsfwMPfX4oWXcUXvYiEnH1jeZpdMxd+DpQ
oL7fY0tQYBt+X7RBZcz8IoX0jmaW7eMCsVQAXG50I6R3ERIQMTCh1u4PEImW+wQNLRUAByTP1GXU
b4ICCi1GTQPQhV+SReo3IwNEl5EqZwsgHw6p9PVI0Wy+KihuKKw6ncHUHPhe82jw7Gnqty61uqGV
hEV84oPWocbQk38qIPtlQ6Rxfdb3Y2ERnX13jsJTKDYowLkCMny3ZucYAe80J1u8QbqJKwcSc/Sh
MmD6iAWLnSJvPLWJOK1PXDe0kpgmaJ2jN2wWQVnH8XfbLBLw1BTmX3tGN1UwRC1rA0TTCGJhZcDq
FQ/xuIX8vj9xqDS9t3jWJHHM4gL876XdnZw6Hs8W2NM2zKLZUk0VCsGXpjkyA1xYA483ErQWU+CW
nQOPrhELC+jSir9GK704U7uRknQftPz/5iieDqWbRiYUxaljocwUVcXwVrZzaWyc3DTFLFMFSSCu
oqgFvCag4nvWGYEd248F5w+tDcRNWX4ehP8ADvbvoF/64Ep5kKiqEH/ciBDd5ykRkqTl3PROSh/6
WkIGqI7kA4mM8nWfoykRMoHiRkJ/zHtwiXcYU3bI0j/7RlYCxOxSRwDa2D+0U8Eu4OeyTuiyqzbO
BffPoqba3wGwUENjN+4foICOl0GQFlgQj/eeIq84WF4bpsXHbqsH6X6OMtUmj9pvLQhCwu5FBfYc
V2QXwLJfbDf7sm4p3fjKPlcMQ2sD/tQ/pM30pbTJhQ/0lRss3vAg3fhKxDMDkhu8ha3cSDJQvefP
kqPVCTwoD/s+YPnhmwgkkIFzhpHBMWfZn2qjfbULCFc0oti4Ei8z/e8RDXf19z9QRklvFCOVD13n
Pqf2R7Q8PTqWOEbDRslYZyJlh2tKXrVTRfoHo+BHK0tOS/EJPXobKUQ3fyWGrURMBjDr8oEBVm0W
AZqsDrJ44nRj+pococIrZWOVveNN/YOJal/RZkFtDhtwGd3QShi7BYgWk3pAoPni0aqsM8gpTutu
Yy1j3FlWFcPFUXayk0T0D6SsPgm3/Sry9tyWSzTHtTjWjv1rtMrkxBc0nSj2lQJNFeHFHODrW1n3
D8k8XnyLfxTWvJFONX6kYrv6MsdjAmCfcFTrgx3HxTFx0G/mNhuVLk3ao0ooAzfR42mv7x88b7qM
PT/K6Wfv4oZqGOHgdWdgtOFY/4ezL2uSE9e2/is3+p1zJZAERNxzHyDHysoaXJ5fiLJdzSA0MA+/
/luJu0/ZeTudX7jDTSAESgpNW1trr5Vdide7UPfnxHO+JrmpMtnvhmaOU9h/bZX81oY1ORdebGoC
GhiJqtdpt86MB+qkal5XtbgWI3KpJs56tNMXUN0mZb9j+eCsp0LdTHIWa6hdfPt16730A2d9Goo0
PeLBVb+bM2c1Oh97/dXL3Ctd49KXP5uWSdAauI5ReOcUYJKXwCLQ9a/f+5+Xu+QczZXUdKp8iaKJ
/QYi/GhGkMMpcKAKv4bNtWXihQHvHNVVdxUULEAmtCvg54iUo48JNpVrwp9rSq7MOhe+0TntXIXg
K16PGk2oIHFnq5WbTVfG639e5ZJz2rmCk7Sn+H8Xehni0+onw/q4d27BFrpLmV7P/W/6As4Z6HIW
wmXfoot5M9sYAu3UkqcfbHttq/NSRZxa7w9Ts1ZTA57cDK00de8aMURN9dj5Huyja8jqS79wqp4f
fqHSJnQbc6qGyV8VMPglbyI/JFFaXdsMvtDVxFlfJp1XmGJAdSi4/6bR29G2OXTjNfzkpeLPerJh
8GdSbKruRkciiHeO+uaroNe815dKP+vKNQ17R6oCU8J8p/sZEul1NCIk6de9+VLpZ9Nz6fbG7R2n
2zlCxLPnRYKPUT+oKx3hwmBxDuciVT1BchejqK34GFeO/4Swp81E58dM2b2mwddf/xmXfufUEX9o
RGFaCElT/BlhWH/xA+dNOMxHN6xuoSsT885esZMutNVznJdfQvHIlPgZ8PzT4NF3+6jyj2Pw8uu/
4lLxp+s//BUlzWZBQC20Y56Jen5f8o95f6OLK6bYhbo+J5lr00zwdkRLClQSNXl94kOI0+ZaL7sw
np7ju4gVWd3ooNslJ5GOoJyaWEnmrn/9bS69/FkfzgIpwO2INUIqhAGs3rz15/C+YWF+paleev2z
Xnxa/PtDjddHFOt2nJ3tABPy9979rAtT33VHXwgsP9zqU82yVdtlI5Cf10gKL32bs07sdV6LUH+v
21nHJ5s0sO4RKn0VYiXpNVWHC/H+5ByGFbZzAOQqAg+rpjvVQjJX9j6zYZfEnPZl8lQWtAh2VtZD
thWBWyE20zgV2WQ+SbNNAq6AcaWEle2NdKSfAT4XjknUyoz9psnGzj4zLzEP9kPZYC4sv3YjfZM1
WANDy/HLb1UjO/vMvXR4oiDLuput+jQz75ZrxFXOv7dVQc7BM73xWOa7stkVVQlHl/0ChqTjEOS/
14HOATTzrCoZABS+K0TQgh87/SpZsWYDuTZRXehA5+gZQ9J8nKGbtht7SL4yNlv4edNrM8ml0s/G
xq6vTNNW+PiDcEdgwDWPOsp/D4lPzgmvOuzRQPUN757w7CNph71XO9tft5pLL366/sOg3rv5nPUs
qXedm64YjA8Q3v+e5/IcmxPCQKa0RYvpnce86Mo45NgY+PVrXzBhz0muyGBLnoM0Ysep+1x2T5o3
e3h9NqnsN0HuYQPwGtj/wuh1zmTVo0IR71x2uyJk+hBCAOsFEgfBEGna/J4uBhAQP1dC0nPRaz02
O6GrdSrlhEHrqmzFhRo+x3gGPQnqImyaHQ0hYzZwZy/x4Va/rodLhZ+1+1ylHHJ1Q7OTpFsPATYR
57QOrlTyBXcAO1XJD21TpF6XqaTGoK6z7awTWB1C39aIeYmLNLkNZm7AXMXuSkJ+j4eWsLPuAAYN
ooCzWxYsUJjIjWmfq0L+XhQoCH9+/ouKQmWSEt3sUtT3Pi+q7DadMOeYpB+u9LoL7ZWdGQpdOICe
F3z9gDC8y7M0ClO7ld01I+1CfXtnkwyFi4S0hDe7QIPzdNDN16S314LJLpjJ53AyL4dqdmldsAcU
KubifTGAn7RcgRchM8+/bq8Xvs45lAxWgqPnCj+RhP77zBXfoN7z3meQ0v698k9/2g9NNm0ttXpG
+XQcb7jptqCFvXG730M4kXNmNTFKYzjYn3YpRdXazoHITSq/aHD5X+lzFwbWc2I1JZhbk8Frdvkg
VcR48dVF3AVzq60smtjXoUGAu/jN2jjrba03zHVuWQPBGGxUn8a+3llRwC1/XRkXGus5u1pSgZnH
ByfkLkjzHIZzBv22rrpmz10q/ayjZbVnEJyOL6U7B/Je80rZevd7L35mKgrjFGAswIuHeblNhAaJ
obji9LzUAc46MDFjLqZ2bnZs+CwRmtb2UZb/5lbMOd6MjwCWgKig2ZWI2Ff6Fhwi/njlxS987nOE
WUEyaYWPsisi+J1GeAusc/earXJh6DkHlxVhFxDP7ZpdLRxpo7I0Peg0bHPrF1Oxp3mWHBG5lv0e
moGcY81ccN8GtmmbXeMV2yB1j553LcD4QgWfg8pCbqspr2BLzKUyMWvNXRJMDwq0DVeGuEsVcbr+
wxBX1T5EHFvYE5K127bvV6l2f88YXbaofyjaoSXCyEoUDcr2mzL3VmpUV0guLr31WW9NQGIw916P
L+6E2TEhIt94pSOuvPgFS+UcInZCcYPQlWiYQc5dmlYfIY36Ie3gR+0DeuMa8aHR8qMK2uA3e8NZ
N54VC2taVXoHZiPiRl3QSR4pLuS1FnqhGZ3Dxrgz6YKXVu9ct7jRjfvRr4dNVkxvfz3CXehv50Ar
1bp1lciq2U1qzSonAgTqQCcV41ejoL/m+lwGnn/YgjvHWGVFEzYVVdUudcChVX4bs/pNaqEAa9vY
TOExpYeSkRVh79LgraR6DRLUVVJ2K99+mZS8DRy2KgAknq5qdVz6w88MZiNpl2MFOu7gCbAycry2
cFaFnDnYr1mt5tg0GW3f8iApr+FAgwX09U+f4VTJP/SrQlWIDZSh3WnEabK30GrOboKx5O0tVtuJ
fRp86hZvm1TmuRcRt57KItLYti9pxLnAa0UYn5q6jRKwLOs9y0qCavIC479RWTKEJwmeLr9ppvGE
92vKvviMmOcu2JYB9YI1yKA4QiioaoNb01S63UgC+vY1HSpS/Ym9MlDLEdYWBpqYSQhmqpQ7cLQP
iLeIJ5Ji74N6bZrukqxJg81kNPmaZ44Z4TrtPLHzoNsBjqJadZCCxt6MisxYe+lqtvDmQtzOMPME
oe7+z3kE3UuUD8WMWA7SdNPNwJrKfPMITVsUk50WFJ2X2/yA0IYyOCgw/U9PXT+k5glE2VO3Q6B1
oG+7qSr7WPQlloVZBcb4Byttkj4kc9HItTQI0ollGmoRKy9MyEbrBkEdpaxYf4CVa+ctdtdyLCFP
w9JnUO34Xhx6CYInepN6Y8S7ui/eQWO1/5SDKp7sNVczxBI7i50sxNp2EOFILGK+G/Cc+/E48DmI
RCu03gjQZJWHxA04W5VJxXhEKwZWG1NK0IPNU850nLujk6+K0hR2Bcd6pqIggC88TqtE+PsynInd
Bp6h2TajYSNWIT5cEmWwpKZ1USZFsuKdmE0cZEFudx2AQomNeshtpjcNQNrBppvaBBAA6wV6BfRs
3cdVNbW3nA/cjao2t36U1jT/QkAjC8hG4c+3hcFO7CpxlUuf3K6ESHwy5KaLWKhLC6yqA/Rc3nGf
fvBH45MXz7F9HjuFDudV2fgF20y6zoIIAztIBPk4z0lstEGgF5d+4645z4UbaxV4aKFiGJO47+t5
isc5S7Oo9TniPmodovE0npRiFRAZ9m+n2c/8KB+B9UF0Cw9r8LDzjK2t6Np5Z8lUubFSblY86A4o
/ggs11W/9fUwgHRb1p1+64iqbMsIoCpS7mZKSnNPpzAbwRwHQK558fOwDlctAHHTOi8EhDboiLBD
8KJmGY2kSbsnGmgp4qAyo79SkxDFBqwbM4naOp34Pc8G6HfFEiIO8xr0okNnorLWQ7nXqRf4Gwe0
H8GNVg7ijpOQCLAU6BznU4lolH0zCUk2RGr7AVKsT6Ki6znxQiwtCKsOftmr7F0bQBGaDiz7MpPW
yo+tDVRp10U7lkauh6Zn5WMuklL/iR0CKtagpHCDLkJAnCduxtYDgVSk+5RnOpbgg7cg42zJECLy
v+jorRWE9Vs5CM5vA9XKErKOEgBrgYqc3zWlo/r7FGyX6TZXUiV/uinUVyt8Dk+l3xooK1SrGU6g
MZZZ0wO5pii2A0uAF/ubpOUQnkS8fs83avbG7NMsa1ndYrQNiphxNNUnU0sMxtgkS6ePTijS/I2Q
6JbrKUOszlH5RSi3qqtdueFtLwcZt61XAj098YbB5OcSHH5gYBu8Va78qdqWU6kUGM8pwr2Vzfwh
8vxal7fwmqbgBAv81Fu7kFcRq2rmoTgWjjM8Cx3oam/kvOoC4T4jYMgKtLo3LggQJ3RtjaULi7Jk
imavvp9TkCHmzaN06nBeF9CM/JQjYJ3HQgvRPoye4d8GQRqEOk9zJsH7ottil7oTuG9XnBWxBzz4
e8l6UseCCjfSFSQJ/TAH8W2COc/4gYTuZa68LQKvwnLPOx/aFZgUvnRjfpTcr4p91tHsWVlL8yhn
kqJLFE75Efqoco6mnuT3vGi+4SflFzp52VfXEqsfjQwEmLVmAWUNkOAQf+3MIAG9afOgm2NYrXRa
tbYY5WPpSWLvpjSfu7ilgtZRkpQV+L1NINKjGrm3gaSfjrqQHEFujXnTH8Xc3zLo8dXb3E6NziLZ
Ou2wgfpPWh21qSk+1oCpK54LCCdFlaGVF4Ug6uiiTDZJGOvZ5gSiqwjJibQwTRJX6QTsRt11qbqx
bKqngyfb3kZk9jtIoiJGKtwMnpF6G6rSmWKX5zyMMydwQS0JK3+8Icajx8mTI7ZGQcEg4gFmIYdi
FnXbdQXOE8wCORHdoRlT8KC6bDAoJYPawFyHXRal3jypqPATz92rVGIsDBO4jVZVg7kwFgC4Bsdc
ORWaxjzhgzBRzCwSqRH1Jzt3Vf7RnzLDIwxtvNhYWiu2CrvBNatmLqmMtReW9ZsynUl1O6cCW28O
JAddxDoimuy2IHNy0ntMgmJdOcYWkVf6ab7qZtl5+xzBEBCHBZL33iFZQmPOXHfaOm4eJHFmtVNs
KzCl0sgABE0+sED0nzjGbQuKSVuNsRk0ZauJY7h46DNlzDqftaE3hquEb2e3tMAWDWyIsfCjdJVB
yJhGQetOZTxm1lE7oLemoopAhN2pI5mGro9V1wOf2tfQhQU36NB+bHig02Po+YLfUhuEHciSUcHY
WQSh4XPvN9zJVsCi9N5jKrD+iKAfEHrbcZz5rulgsnxqS69JIvBtKwIWeyVyxA1rvR3rhI13kEcB
fVOgbeetdEDrKu7BVzQ8TAnUDqK0DfFFeQIOrEdHj7q492ZM2WhqquymOKPDUMa9rcd2a0DemN3U
PshwVqLVGpNsYadxhdErnz6WwEs6MaGAdsVoTQpk2WmPKC5diTLZgekYAy62rEpvBTREyveqVvUQ
VQFDf/PzdkiOvBfARyDiC6j9Gn2pjAOou7TP0o7B/KDAliNW6KVZjVBR1U7gXO2sPcBYdtx17dbA
DqCXl+8RUwTqEy6HRu5Z2Cbdbcm8ST3MmIOdP0nbACLBFS9Oqg8lQMpVBcnhiLYMO0Wz4/T0hjW0
CYFzaBBBh7eZ/+y0B5cxzRM3Rx37wbwRtinzNZ2h4nTvKxDEbaRBi4HXi9o0zh1wUoPfyhmKVQ48
NI/6hPefgXEsyKqgJPc3Zd6L6Q3C1T22mict+5j2I0KlNYgM8zgPoZW16fw6L6NsHhpnXfqy44cx
yxFOwhMW8pU0YRVGU+YaGg9d546roQpRo7ColDjBKEy96RzOHjs1eeOxMmmTbktW6G5rbTujzesp
adcUk7aC7HtOeGRT7BJtpRpLtkpkO6UfHdm6fjSZFroR/qzIBw78W7vJfT6YNWj2M3itfFlpCO0N
rTn4KbhwmSr4AT7XxtuGgC+k+6nQir1zp3Rc9d58P7b4IMaFtmyXsPZuyIE+wGQ6q28exHwgPaRz
C8WwfnRNc2hBec42CYaIO09AmDuaaemSncMgabbB/obsbvIezDQwFknLV5i35NPc0D48uMIdVBS6
bUhX7VTMxXp0+4rGMAAykPjCelJrLx9teQdi5NLfBi3Hbmdhmcm3+ZSU0+cSyoJgEZxbh99D43Hq
QXcbjimUBtvB3VeDr2sowSnTbgKIeLN7xxUDFHmbYXqpdO+BYimfxQ7LhgYj7kh9THFF6Jg6crWX
33o8JXgBQtlG9TM4hiAxGyTAaFsl1hJR4kmMmaZN1q315jyCikHgboYmCzDAzsx/cTOfZtCDbBOy
zixGiagBikPFxM9asuZTAX4h1YTsU6lq50tSwVKMpsI3TjyGYP48JBLS6asBlvwtDE+yBSE12vjc
yXYtWx+s/X4iARII2hzqG6QiNApp5o8RqzNQ5dpuHN0bnXT+26yBUMwxGDMImtOgrMK7FAZWSbcZ
phPnTWKx6oJyYdU/COZnJ1gp9T7knSwBUZJK3/PSYe3XbvbHNAokE2KlMEqTHfz4DPRIwErDJihp
vrZJD8lxINswNEAgusWsjC6TRUBlulXsYDsTqzSlSwyFPXaa93NXeGUsQ9hFUQBj6E0BaXcXtMpS
PnOYzR+DTA7hDkuXuozL0g5sm0zucGy6vn4wgzTOFqN7A9FT/9TO+rIf/G3qC5KtxqDI0m1gjB0w
JqUVv5Mp6Zu7kLPQ39Chm6bHsK4le9Zp1nwb0Uf+nHoH3M0DWiF4yqcxHeJq8gK7ahLQhGxtDYjV
bdX5Qm49vH54z8nE79hoPQyKeee9ISYZnts5H/W2b3yGRVgG98EqAHMSXWk4vPRG2k6nm1KMWHnw
eQb7Fskdn8ZTEM7DvprrQMd+nlv6Ttf5TI9eN0IdymBqyUC0bLmN02JAC8e8qU8xlwIR2ytTgo4v
IkOX6g2TijWrulZhufE93eR3JjWJXIE+SNi1oAVNdgRKTerYtPQ0bYFIyzuo2vWmtx4g9dMeYIuJ
vnXTqmq+ZVMzVe/yUjb+GnIHYthi1eCKe5gxOvyzzjneEnh56k1RMY2zuBduh/X/UGazfSqItF8o
lLncz2MlWu/gZJUffjJTawaYhVibxrwsSLgOU5OxG38gmFlLAwG42DhkAIGynimYphydUvbghA55
xsoRK3RdVTJcF40m1QHkqx3ZFkBCyc1YMDGfeCi7akc6mtcQSYMgANbvmtaxg7jFAhQvs2BHWiFe
ZTe7o2nu7IiFOlaQXNnNNMuhg7NB+C0EEUUnV9Cjk85etekM+Yo2yz7Mc1WNK+uFQHp3LVCVsSsa
au8CjJLuKvGYz9+Mmjg2xtzRDtCBVbp78LuiWuMEJDO9J5TcJEFOwz+xLuPDWvslr3YOCYCZqYae
lm9GrEcHLBDGJNv3JfW5hPtkctqNB66+8KOHATWXUWNPhlrg18qNsnLyXix0T+t9ZRx33isMRIgz
d3SYT5HPVNND+1lb2UdGVtPwUgwUBEzeWNg3LQjBnzWdPfg0sjGbo4az7FufFYHaMZGSd7JgoRs7
PUnAykAnrIJNh3EE/nl/Bl4BP1WuzEh6f92AvTx4b2tQOu5Ly8F5SVovC7a+dFzYbEmq2fsAQrBu
ZLHWL1bFRDI/hxMCOM8Gw4oe2WenzST/EswVvARTX3VYB7cztqk66Y75Gv4UaqKxVHy6EkV5Yb/q
PC4Q7yeLPDEIV4Li2M73VbWqctrHje9yUGm49kGbWWyD0LsmYXnBk3xOnF9TSw1Rtd2NWGStwEOK
aOax/WtX6b9/kgRq/vd/kP5q7FTnadaeJf/3rVH49z+nZ/5zz89P/O/2xdw9q5fm/KafnkG5f/3u
6rl9/imx1m3eTo/dSz29eWm6sl3KT1/M6c7/38z/ellKeTvZl3//8dV0uj2VluZG//FX1v7bv/84
IYb++8fi/8o7vf+//4if9fM3bBt+L+rv+1+em/bffzjc/ZdwQ+4TQnzPZYtqz/CyZNETjgqLtzb7
9x+B9y/KEMDEvDBkOBNw8jemO2Ux+i/hC88jXIhTBv/j7zd5+O4g/f7t8Yf/lf4vMO0/mFy3DR7+
2XnLAhe4ciySBeOYjvDf2RaIqcSMbXsVPAaFX87v+zZwIDSjzF2fjuYOPQSeIBua7eu1VIVw5wzM
/JWz3IhSzBFuUvfYGBc6eWU/fXYqOoDTNoEhR1R5/08Z1ivrXVHXNvYkoweIdPx1WJIDIvwx+p5y
zrLdNOcb8LJ8fL1eeWO6Br14th9sbxA4hYMd4MRFCC/ZLklEjNebH2r2H77fQnj36odevp/HUYuh
74eMk3NxRjheRD6wmT2KNHyUk86OdZipg6i7GKOOblYlC9PjcoCbAdyaMoFNIj2sCQJG3w9+9+yY
1HlJYK0FNGVfQ+ztRBn05Z+cJgk2bk/EDTys49FXLZaMzGEwDgOLhXsoq4MNLU57SEAfmOehStrT
6ZJe8peDD0Nvl2tvd37fzICU8hqPx5lnxmKdiupNApWLQ5DZ4oilbrXmblm8113+krcseXHsu6xg
zbdWYZVeaDk91Z6dN0GRy/WvP6x/2hj+6cOibXuMUeFz1wWVylnDFDxLYbzK9hE4h3ftKPtD57b9
oTkdlrMyT6ElCdNnveSOwAgfXu/7p2uvz4ZM1odErTrffEPYsftuDOrk+J9Uf0oBC/6tGqz3Pe+U
UnUzAW7X4mfhBYBvl2DJH/Teph5r/hRq0t32I/86S6vqeIYyoIHe+z0rJrjaqCJrMSVjAJRMhfnp
9PKehw0BzJ7pdHg9fL+Y05TEoFNy1kUiungEKeIxG3z+ODPzTZOBPpoTCWwHsxDh44FYA4CQvetd
t4zaxiYv2edOOuTFqs7C6p2mt4TV+aYp3OSQKnUN1bREifxcWb4Ph3VIOOUhFedhfxz6Zgin6u1j
gzDmsI6JJuSp6ennDBsUX4uAfJq7gb6FHQG0r+4LLPOz4e2vbihYV9xNUEK5hf8X38/Lu03mDs19
cTqwpGzuPdaeyGiDdvN6DV5JsrdV96CEFBHWyOZQ5YX3ThMjImVGc2iV635PvubaU65Hp0jQrn1w
HFAjOMWbPCfFmyBwk73KuI2W5JKRgCpqdRrf16/XnMF88dqqOiyXEji0HwIZ+1mGpV+oOT8MQCsc
lrOEgPE5gv/xr/Rrdt20bzKdDVuRte0VLDpdMCI/VhKkzRmlglMP7+aS8zAcaGZSPszV8OSLd35e
+gX2KCRknwsL/I0M8tvlAO2Vuvme/uFUjGVx2+vAHKbwgS2JUXXj5h+fQ7N+mowk29bpiu+l/uN9
38uHBjXcbSg7Xm5aCsfIL4rV93zXqfBCEmQ8WynG9007JcCoJN5tl4T1o9OR+raFDQZGnfpxOF0K
/74ERlXozSzJJhjuOdgwHpfblks9HlqKWC79XM5yaxBW34vmtWG3MNtVk2+9wLlrJZseK+0GNzzr
vywpMTfTY5HrbI8A0iECTLHO45HLZhvmLZhSlyfQ/PZ1A19DI4Gng4OC+3vPUU+CpcrZGigQdkUw
HOBOGkKIwpTpSrW+g42SLLlD95r2RBTlSgSQh828mtxXXtGA/zOFl+107TXDuKOKMbf2m+VaniOY
dYZhHqt0kLflaTv49fB6zbTlM9B84eb10j/ediqkSaFzFHWuTsELjb75eiMWcupa212gqT+33dDF
/iwaLeOM/R8zRVYuU6Kq7JMF01D1pSLOAWtCdtLAY7fLWek4PyaXjKntnrsOKinfU6d782LOgRP6
z7PGCdShrPgPl86KK1wn66OGQluUDCKAjwvFIOSs2RapYQcnLZMjmGQ/to3D33aOG7457YcSPvG3
/enSrOAFzBvzuFwK2VBEOa3G2yUJO8mPawdVvyQDkGdtWFcP68apxVuCZcg+rUIVLyX13Ms38OKM
jlr7bi62slL8Jj8dlrPl4HQhuwFzOr+BNK/U0XL6mrOcLdeWG1+fW4qB5FOpo9ciXp87K8bJ/Wqd
Ydj/Xv5rWe5SwvIchXD9Scq0OYZgYXsqtYoc6Ng8fk9NAVmJrHM3SxKRk+rOQ6DDkkqzrn9qTxOt
U2YjNsIEkmSiO4cSOFlOuaGtnvpWzHsRBvRIe++5Ab/HbpwcNkVB2pfTSn5wtRmOyw3LwQLec9Sn
A7zVZsca5+NyfWprPESWIxu0WeU6yCGghYJfD8tzS7LCFuavjR0YNWfWDsZkD8YkExzNnLnn1k4h
u7bOoBL1NHF430B0Fh5ba5MjJr/5ABfhyiYkPL5eX86WAxldFdmA6+3rtdf7sPfabYkjiu9lvma8
3uxnZD2rsj4sP/h6fflF7NzYlWAWw87pnc6eT9xuhiCG+z3z9fnXl7WUq0iK6RdvNzrhX2+3FPD6
7PJjp7cTtqsPr7//+hLYNsC2P4cC2HJtefT1LcCbPh/mEU7d05ccoWyXd2aflln4vC/gzHjG3uS4
Bss61F+FL59603+Z+yl4JqXqIi0c8DcnLL8NmAaKZm76lfDrce37aTtuVIndJ8zrYSSZMTnM9jzc
OdgpHZZ5MXSn/Pb7nbBQ8lv4JtdVmvp7bBHT8sNyzcmbIYJccbP2h7DKv045ade+SsD7lQ218wii
jHpNJuyfThX8Mk1afxkdo+4aM6u77nRYklNGxn1F88fXS8v1dgzVXZtI/6ZpOCIm8aSAz5REy2lY
hvqWJn28pM6KbJrKO2Jrdsl7Lfb1rnT4kBWVPNrRZxtdA0+VNmw6hmAqPCboTIiKcuaI9lW5AYl3
bbdLzpi2L6BPnbcJOHMmBMYpO66kO90HLdP75Zayzedj4Fs9Am0xrR3QDhz8MLB/383s1iQsPRb5
SbFOYsvqyroDHGgn3NIPc42PdZeHTTgsiSHaRrFK/xlipODhsJoF6Qfs8QwRFpp9k+fv3Fp7OPyQ
+DuH9sJ9h4T0aPaOnG6rp79uG6W7buDKjoKuNA+t4it4mIBlrN22XCVMFltVjdlTC7zLkrukeBVm
T4aaH++QTf/9jiVzuW3wphJxXm7+vYzlF4yCK7/bWLTdw4imfIDqS9lt4Pn9+zSrgD7wPLVXyofq
YBCMPuKlwdU/9Qnb9SG26PsCqJUYOP4CZtlU79ol3Tt3RRU2j2U41AePQ6fQrwgEfXRnP4AcK9xO
HLR8np/aD3lq/RiyNiW0xZFbwvs2OTld66IGeV+fBU++wZwWZKYEtxH1n2yVqn3YNep77uDnyRsI
Uy95y/2hcaYIuoEDYE5t8BTk+D2X0zCGgVTeT4XdIIwI+o+gPrhx6gqMy9/TFGJg/+d0yarpUN8s
Z1PO6zJa0t9PAZGqb8KllOV0KRU7LlUsmylc9QO2a0kF1ErjGvZQnQ6TJMOdNV5c9KH3sByUyiJb
MR80HMbc2rwM9zwNsr0poXYWmqnZtF5SPFJJzYpPenxnwL8e4be6z0PdvbVjFr4EJ4XIFtavb1m6
pV1/n4u0efRrWj9i07y5JfV4v6Rq0zSP2nfr5VL6n7u8EMBfDw+eXfrPg8xtvdvq/7H2ZU1y6kyU
v4gIdsRrUfvWm9tt9wvh5ZpVIARi+/VzSNpNua+/ufMwLwqUG9hdRUnKkyfHobkaXtFu9Lri59Jk
6QUljWDZHLv2i6Gyi1ujwCBztUdAZfjLYlpNpuBx8tdxFbZfIiu54BTZ+ymxDEoLll0B5bkXLa8v
yHjJi4mM407mzTeaLXKUpTftWmirzh2T2VQfRQfswuRKdnbe/+oLX+76zocCq3eQObQq27alhgYW
he1fAdhKLpbw03U3mliYg60PxbfNa+nia+gMrgJ2iCePUyH/KnaK9jvqaL9oRVF+yi0v3LNSeVsb
zaReSoGc1GSwxG4zFw8m7P+IXWktkBxTk5axrMstmOWKoEVbpzvFsvE8oDnPGmt947vboQ+nnX/n
vnTXoKj2T4y7/l2WdeFK6WFyLYAH2EgnMo98FOYxmwa6IhkNLX4WOBqw/dumzzMQGcvuDvXH5kb3
Cucpj5EYrTrnoQOP5ROJkHh5kC1PrlqqO0860qUbUEGZG5pWbhFf0XP4Ic6gRPZqBG1JeGV1ogNF
gs1aNeTmsdQiv1yrJDHOvSWNs5eAF5vUnFvmcZ6S2sgtlI5MjqQh2ayeY3RFWO+1RIu+G2WzHvFs
rw4o59ZtYzQXX/fHs8Tmbp0po/uKU2sw2GvJTy3EZsope/WU5k64S/R43CMxpx4V41iyTyZ/RtNr
rbmgM8l4RmlaiPYATvsVjaexkG47QFtiAQo3wM0R6DtWJUOgmBNedFxdsXBDJ1Js4r+jl8ypRVnx
Z1T+aruRO/3OH82zi/Txpbaa5jxY+rXijQYIpETqLAuTfYjk1wOOQYqHZuTRHVogBp4h30Qp0mP3
bnYhfZ80eJ+pbp9yZBtXcWU4OOQr3BNd0aBxLIL7KE7Xwxg6NwqaOr73w4yTbocOrR6OZHmxTguL
rw3N8i7WNKC4UOHHebq8jGbqXciSVIsROYbZgDOyLGFvPmToFMWprpqXAS3/CrsV31OnHAKRu+wu
zhm67QxJsdPQIv4p0QDZiADl+pmDmJNsoxIVgYtt4hr1VmXVXRGXx76I+wsNeAH3l7QfsmEFREJ0
nLQkI20yaQE7hLYt3Og4dHz2TQaeDyvehembJuzReXiK6iTyaOuduXOQRzxWMZo1hwon02hfgkts
HYWxIRUNeqahimo2tcWb/aK+MZ8tI82vNrUSNn57++ax1fPmUedpAWxF3hxpmqHp1H3i6gHNaJB5
XexYFbmBkkMCKEysBVacuHcmSMBWOTPZ19xMx2A6BD2zrEg+tXlzAc1S9tWqdmD0LNFw2EuOFnrt
PKeeOFmG5r7aBevWYdyVJ1QIW09mUz2R3Ejxm5yXqjs3UZs+NpX+w5nsdaEh08s09xKybrgv+2Iq
Ju7d165DAjUekXbvU5becbxhV1juPYqiPDC0Xjs7WgRm5ME8pRYqGMNJ5JV6eF6mdEWyzN65Pq9n
K/ImexoWqwpAF2TH5Z7kfimtk8vHjQ8MR5DWMvkeau2+kqoEKMAddo7dhztX94fPXhweEy53XWTt
XIsrHDm+hJUfnlThpj1+deJNhgLejaa5zjbymXo1y23vO/k3U++zbZrYKIxpXf45q+QBHCn8m8tw
/t5UFy/rfgDxjAdpDPuxR6eCs9+3X1sZO4/YsTmP0QAE5yBUvJVCW6NixQVqQ4u1E1C+4TxEsQ8h
zWOtTje8wiIcyIw39UfDhMzdCscWuV39SGPgXNGcO9szMBuHqyIzTHy3mbuK0So5XFXFUNyjhXPr
xkm9IWtVer+tx5abO/S88gBci0W4su5AywYU3RUP4QcZlixrmhqgoL3WbECGAl1C/qUZJzXZyHBI
sEKUd+TrcZHrWH/+EasAftxYkYsAned8l1mI1z5wimCgO4R1s3VbL/+h4ygBIOdhvG9xPnnkhYbO
zMyKvuKtuEXzMz5bhIBynbKwPFe9bB4BvHNWLNWig2GBxE53Gu0hNgKrcPQ8wK+C2vOqSwJS/s1h
mBzAB4+fCP3S9/6eu31zLmqvOY+jVW8r30LZwDQlBQ0o8lDzdFEgPd6cjdxNsADxUOPzHoUUy7Rj
rgV2pUltOOXJMLBZXOItduTWmKg/bgdxkY5+zwROBJFNxF/eQ8k8uNoja62w5btn3uAAvYl3ihzH
duNmabr3uWQvTpihyjRu7w2NJ58iBtyo4Xsv3M70I8AfbuBNVqwCGxlAhMaBtEncnMI4sx8l+Ice
NH+8t2tL/2w4OB5zQpxfI5n3Noi2+WkYODlWZerOch0NwCXAgbAr0NUX/4GTNR4Y59529RNooGar
D+ETN1W1i9WYKuxYYTGOIqy3fly+mVAYy3JBR1WNp2gYRLvyrFeRFPYJMF33HI82zidR2Omex9zs
1n0XIzsS8Qpnekx9TxP8mJO2t3pVrTvxWsruzXcON2vJQ5XsThMoW7NV3x2NxIxAP5sENKOh85P+
SFcpd7v56m+yeNKSyYi9y4S752oNVGy3IiF4FlO+ipIKqvk6K71jpaS7T1sUDNiApJ2ZEX92zcje
0WyRm5Pyg0xGIN+1AGfbLorWVjqqFH+HoyuSuYMEAshLzc3/gzHaJqeBZ1rOmow/3HxAGeEpk+Y2
DlOA1lSevuohgFqOOeYXrnT9sTP858qJs9ehctt15rTekUemfS/yEXgz8DFYuf3dqLF+wrL0bSqc
vHfAQSnrO/O3zK7QrXFlx2Z959jj7PY3WQYE+V0zuWZ5gjU1tu5b1+tqVK7kzfw9GWQ1YJeG/0U9
To6sCgFjbbjW39ei++TpeXSirxMN5CrRlXB2JVkIwO+5xyqEnMqqcXYZ8GpBiU3pJmVusxNea72M
6CeEl6zNrgxw08+q/iInMdO4dU4s15mOya2XxYmmQK99cIIfMETGMYtGJHbLOqpOzCji5NCiW30P
5p9tZCjkeWdNPwB5NNnQoADkX7l+06/Zn4rFeHbWABc6xS2G2dn2xaYB81WA7qF2IOzM2Zdd7Xwq
DKPc+k0B3GDqOJ+sJBwOwKGKgKYiia2LF7GvZGvUpvEoAamj2WyA3GzIk+5hDtYBmu/a+O+g6f+P
Wyn0XGTgbyy8QpuHCljat2kbX8vMtw83onczS6vqdWs0Kfq8/nalKzJ2Mqw3OYtOi9JRcTiuaJ6I
dA68aBfXHzzmfSAKrjYuwFfmyhqUfY3G0j8Do4s3tWNdFQ8ja0WX48j6oENlDLBhsJtdUIDpI90U
BSQjOxqiNINJgsVQxmu1+aBo5XBzD7INEzh8uA8poqZ5jcwmvVqANSAB7fTn+cNq/gpRwvZZq+L0
zmuBcqVPKTLkOMgPLW9DVvgx+ZtThLZLhzLq/pE9VrIJaGw/GYNtXzy7f0mk034Cl1r7ybOQtJbp
PJFd/V1xK7+QCov3EkCsxNnR1MSh2J5izdpWzbFoRgERK0/t9BPdi2fYrjO5MmLT34WjqJyjgcee
wIJH5mVut3ZQXWVqn9BCAC+KuAPLSqOy507F0cbQxnzHAcB6bm3pbh1nEJs8NtJnD3u8fdvVdkBT
nan2BNbZYUVTLfbEVRXqhVyBR2kfcKq4pRmL0ui535Id3chVybYHePMi3eSIJrfRva3q1dDoxkPM
SuMh9TT37JfZFawUxgPJQ1XER9OLciQnfpvhZaDvmM3KgGSZgxRHMYbHcijZeqrx2ohphaRP66LB
NE9CcP9CItWU4mxE6WfS0UBOLCm9DU3xGa8fkb87JRljl0F1/iVRKulANs3QMKItDOzpUVgUiCmn
TlM8SXw7ZVkS1FOKPUyN/2AgBYb7XyezHop4bJ8BF+LYlvfhZFYiCezmaSc/J5EcNjZIifDzr75I
O0HdU9HLbVmZw6vA3t+zPPUl1NwOrDqV3AICOr66sFfv9ov8T/tqitNG5fDa4Pf7gz3Ff78vxfdt
UB2S/RTfE162thhO5Esui3OcChRFoITliyhQEtXlfn/I+Fh86ZHNTnuWf0INRn8nfT1akTw0smGb
8izZkZc5im9eZ1b3rXDLp7jpj/0UzOpwXGUP+ODSVHM0b9WjQTy2iaV68eWenON4wPIr6iXeF7gl
KjDkGgt8fTs4Bjti4aVdaKhE6Z6yOkeO6bdI0yVedzTvhuw17tJ6T7MbhYk/xGY0GlDbZtZbKJP3
yOUX2BNEuo7FqjOKPfBM/MXRcVIjQwUYMIrSXrDZxQ5o7J9zdMG4bw3xSGITbZqPKAKwAg1QqheU
5o2bhEXjjmLg+BdlKKCdATQHWpll68z+mcnWONlDiZ1L1bDiSoONoh/kO4wREOOdvXKmiTeh2hKL
V9baRovjML+iQF9a6785CIXTqErav4q6bbQVfhC7tdshPZP4udJWFfp67pGHMFdAm3v3MXc8LNTD
6GLKBq0tIUpRxq6tonpA6p8b13k6qBL93aWODfcQa6vBb7x7sqb4ogUt8CJb7kHhyS4K+/iStOhV
ON2RROQw3ScZO+M6P958n657exYy9jwU6QDteE1xCJULX54je5TnYroChrZtVjTPgXpugKGWyT6G
4WKzuJBsNn4Po+IM9R26mB1u4i12AM/nR9Y2aysuRxaYtezWeuhgwWJMxTm6Da6KdozEiYYCTSvn
qxZUzQKHR+/zyWY2J08yt6cYQDtvfa219x/kZIGigWb9H1lbIrP6I1PkePiqOFgOgyjGQQ/sPzNF
CYrbTL/vw+c32BMr0+/OKD0s65EGoMxAMmj6RtghftneUwO+MPzjoPWfFxFdCfMfVB2ir9W7pdt2
2FZRRMfHUZZ9JqhZOtZqZ6NWb01ANK4qdp/4/todu1wGCeDDq7Bj7QkZLufpb8aNz9Y2Gec+SuIX
Y1A5AX6gH3CAiPTFBKmhIanM7IjfzDcZwWwk4FdHwHDRfmdC3XyQ0ZQU5Et2FOpvssWX7tGVMYCH
RRmvVWG6JyNGie90TlnSwWU6nWvSnOmoUnCRINnQdEQd8LjuUeZNLjfWud0144rM/aKQG5ymWeM6
ngL9eQeKPTt+uMMcgoTmdHJKfggTkEsb6q9mqL5bqWZ766aoz00b49QetY5XGlCsbF+B3ta2yEoj
cTkpcrOMrflS9dXsAYig461tVUa71O1QCdkZCdtNAbmozKND8X1wCu6WOHMw2alrUqNoSYKzpvKx
KQPl2BMNJQoinUrIK83IwtTsN4vKduOnFgcrHyy4qp/+798Xi0jP//y+4P/YNYA2BrTTxwnmn9+X
kXUgzxO19+z64T8orWtaQJp671SJzorXxYiiNGG45Qa0ld5JdqV3IrXymYXzg8VS94KwGdBZwI+V
RPEJQgzTMM/JkULMcxyhIKmBE6zVfB9Socy4bQ/LPfLM/jUwJbboV46K1+UJgKL5fY/FWo+R3ZBG
vCpwGAIsH861DkPp7oYcVcfS0jP8ueTb1QdZqA3NqpHluCEF2RVtUm3HFosAHHzpp/B9MIH7EVua
t8A8g0geNouarmxUWWhBrAn9hNVqWwEz06FoZb6Oy+oSO2G4m4V+B0gEeZF93I350Q7Z2gOO+pL3
gq0cbAO/Sg4Aq1FK/cylbn1qzOTQF4X6OiJRtM2tXO1omhb1pjOZ/yxjzTqhBOeMQ537Xh/5ibtA
p1uq3KkRXXubAZBorUPWGLQCOUaSlkNne4FXA9I6C250ZFBPvo4w0cojAg7O9GWWbikW3QMZb4Ra
5sut6IpsSEvTm4jgzkVp5FgE/3e7xe3DPUhBsvmfQHciYSQyJHy9+hfNZi1dzv+0G8Fs4IU84K0K
twAArRVqRL+lrRDrNuTybI44/rNNtBvrW+Z9Q7bimynM4mngRQVyCt5vsGXk5yqK5U7rs++u4uwQ
63Fxr43ToJXlIQHT6Ypki0Llxfc0Dr3Zlht1gaPEqDzkqAdcIXvG78mWFFNcv3RA+jCg4jC3G+9h
yBLvAf+cAzgPtAvNUBLc3FdhhHodp0kDnC62J5QhfSF7FB8B8oWDNAB/XVT8Tu6kECFWAC5S8Jsl
rtWC5x7lY90BP/vNnZEWgSXM/MKaOr+ATc3aJcb4akyiRY4jHH4zRVfDODAKUWwWOzLuPGYCmjmF
SjMk8z0PQIYp1GJHylIN2aZF4/kuXstfIJJBD1h0ENgMwOrdxaxmj5WqI/SAwYETJy22I/eFn3YX
5trsEahD52Aqf8CRJIxpcHQL9WIMOCaahmOPw8+2+UEOpR+xxwkDj/pmuz6QhY+czCW12ssSox5R
/NRkibHTPMRN0Gr+HnnrYLGwi4itsS1MtxbCPUTGmcdmc8ytsDnWCb64q2VOV8vwHzakJus5zjL/
EGKZ0tX/tDOs/IuRt/7mb2ZCNm9PPWrJd00CZFRO8E4aNEM4AGhHOSrIJiE6x76oeLB2H0wiCZbi
VWzCuh7RODRtU+Srf0dZQn2Q6dlQBfagdLTH+W1Mt1ymi69dfelM7JfpLot4vjXN8f1lGxDsvT3s
Yphpqg6YXpa7QqvzzQCuth1qI4Eksoe3aWUrA6cFgErxNMzvpBrReN7SvLNCv0Cakbyqcuc/uLgM
Ypn+46caiTPD07FC1FFs5LEPrFzA1tg46RTDc1Gm7KDZ2Z3kjvnVw9MELS/Kh7Di7U7n9XBEl4L0
Yse6Pn1p+k8MyfQVNpvWj9hqApHa9i87twM9+sHRKANlKmunzt1jmHB+irMWWZ0hQp6YLklIZh+m
WqvwrichqRdvkmkp4iCy8JMxqFUElp4JAkVDm6FgCW0oJwiU5sQKtN3GuK1U/x0oMCyvSbOYzzaL
cLDHhzJv9R2ZAMwboZhDIpdYyqfYafhxPn2ezqHpCHuSm9LkgGxARAMdY7/bLyK6epdTHArxLl/i
FHRGPjTNUzrdkyzIlrwmOXLf/JikbY86UA1w5rIqTjRoxe+rD7I0aUCBmYGPoVwNPIa5bSGPOIJQ
YxZmmsugEmhVTa5/n8+2ZEBRyB5d5P0DOiv+Ef79kchkvuUk80G+sgl7H+QKUZmculiL50EVQ1ni
jAdzFCn8vlz0hV98a9ou2y6iJgFi8EMY0n6QKQqamMV/QXl9qqP446vjGViQosoPQEIUI5sfKpe4
NGwVj1b07HJXDSGYl0wA29y8VusajUMujazKC5ryPqtwEIA0o4B6R7Ks6bpdKf0fY11Vb8ZhlqIa
N7T6Z02gUJMCxF7MkPlB7VBbhw4OQQE8DHLsgbegwQivHAwwVzFdgdIm38dI1qzqUsCQhKT27BR/
aX+40OxjGLKbXXynz/dNDHPD7rNjVfp3aRdal7DWrQv4f6MRxG8/0Pl9ON+IyIQhLblLkOoBTU5p
X0i2+JIsqjMPTAp4RS6KOSjNefGzZPFwnkWgPQQKsHfdt6hYg6K4OeTihCat/o7pyE74dh3fdZot
1k2Vj1/6MLyv+i78B/xsW6Dxhm+FjnwVeuDKB1kn4W6U5nBw8+TNKUvG8YsZsvvGMn5kYO45WFOq
EfCF0NDLc6SQgiRJR+lFumTxWKx5pCH9PNmSTafF7lnrp/RlyxjWeEUs1y3re7GyQehzCtNseLs0
pzkJ0dHs7WqRATi0QeVzcSDl2Hj1ia7mWDT/1+UHU4rtqepaW4O+u3EhBd2qGqJo1YPTY5fruQCQ
0RU4skIGAkB4/EKHrbhiCTpa6yauzJXN9XYLPhaw4ZA56fFvq1d90+PgMvIemkiTBxxAZTpyJm50
NSMH3GtaawXhUPbAJjFNP4A08W6eRkkeo+cN+JH54J1oNjtrTQBWHA5E8HSA3ymboRTOl6iGFn0J
8g2wRoLytaqiDW+jQ4EtHep9mulAQGbeep5HPXb8qQuaKjPl6BK+zDsjk/jY1Ch9bvvXtAd7UKIp
86wjlRWg4GF47Zr6FWBb+QiWEvOcGfgj6140vILO4sYeu5Mbe7BO/NNHWiwbnG+BB92qsDRxPIB5
7OQyeOptAAd4hdL6ad5pnbdJShN0U9P0g+EyNb0GJBASKboPdpkwRLciQ3CmYPWLQ//NLLy5Den1
HkwJqm3C7fIoyx0WGc45Af+zn8NR59uCSXkP9hyJVX5WHnyB4kUPcJNZRtokz6+hn9gn0Omhd2Gd
581WgiAGJXCw03S/8QEJOQhm63ezSeNn+IMP5rChyGGI8I1eRRdUw+wiI/X2TqGhi50SDriOxfDq
19YXFCXrjyG3WuRUMyeIbGuWazobHyP0BTwv9h7sYwNyslf4ngaASlbCrq+F5oafS/CJAejxAq4F
fMISsIxUU8YWxSZii09VujPdyn4B+BS/S3rSvDuRlQuCqdmpcBoL/UDMZo8kO5p02Sm28bZzJ6yE
fR11uw5Kzw8fMnCFbXUdvFs+mOZP2HGbW5WiPWjl6yJowpB9Dav+4GgN4Jal6zxFZfTa4e0BoBVE
OccRCFLv0cabpqgQK+6qNDnlsauBZEmwHUoc5YWbYXVpG6vdeoMN0plES9o1CR1Qba2srjL2Zhh/
H5liBz6AYgy8Ddj8pdPmb9kozrtFbP7IbtkUkm0FNogbW9JOm0r7fQM6u1sA9ZMt7UeX4O+bVbwD
cX/t3a7VNczf49EmlbahH+KRhawY+NQELzaZx/GKnobIcHNcHeTQvUlAGoV38JilAIPUodADDf9X
68WjEAz6Zf6/IlBEN8RBCv7nsdTCVpf/CK3uedCi/rSUES4iw8W7aJp6jtWd5lLEadpNDsuU/DV7
KlT8X76GgZIxCz1XkIcrS7ZPwGV46XRAbt+rVA0keMCi4xtBMhWtkgJQ5CwAEUm2JxkNac62vEdW
eBb9DrQ4/c9APbhjgia1/kGGUT+C4dK74lAbB2V+yl4TtCbWDeX+9OvmV6G66NkCyAvkTykY0CbT
OM5uTDXUNJNp7SBHupjmg/KuNVBda1UNH6KSaQg06JYeIEkSucdvQBcsG4WRxwmIjHRjQ1sENC5x
PNBqYmdws3u42Wz8/ZLilQIf8SXUvC2hbQrF48tlXSf1yhJ40Tkm/l/DcgREs3eeaMC6/LMCMv+S
gcnqiTPwXY4WUsuk5IVrXZ3YuLEfU/nZBx/iJT2wgz2VUmQyfdYtvbk3TYNha/iCbLB4cYEJBRc2
jvnJiNU534MNN9vEU72F7MAY66iWHfpuLF+YWzznOk5oYqdkz2P+hXzGDt1lKYTSDHWoUWu0ayJz
51md/avxG/SW0ftvAH9HAZjb7ce6bIetycGeI4RkOGDv1VYvSu1Rq8EoNyoPDQPh7v92D0Gw/NHd
YqOxLZQPjmScX2RRFx4NowKDV1Gzci/DSuGbWhT3s/DdBkWx/N7NAXMkuxochmh+vBLNyvQjlHbj
03vtPQO4Gcy4bo3XTthfrFhHnfekm2azJUdnt/eZZSIdHpnxXQ4emY8gyD5i/DwpCPRIWMbFxAS1
GfiUjaDCEf4MpyQzsiClrltB4lk2sOM4CJcBGHuwL0XiwIoAIreNjWF+ZX0LmBDWma4Thf/k8oce
++nPHPVowNm28qm1bHOL/4T4pGzQZuX+gHaGI7vxEc13NK3PfqaTj2pL5GgrBaoNvPbj8V6CM2vj
23GxBWur89S5Lb/g9f/CMsd+IhHOQIGJavxrN31ikyLMAVop3+ybMJ/tE2Dg1104mhtLB0JYq7JP
3fS5Am1CdFSVCAOq8vHRGRlFFl6yJ62Dj93Kz2ztQlrV/XRQMf38HoKkYEiKjlhphAH5GNIrNnFf
I5VYlE9gudMOnXIsbJha61IgFbTuMgCi0ZwM+wASktoA39KlRo0DCli8PclJREoauAHe2ApwuQ/y
xTYxO3fdmMUIhrzfd5zvQ/MpOupB0NrbHvR9JIbqk16zIMOhDQivcBXJDF3U/7zSdP1NhqT725Vu
odpEdWBK9sz6ZEwDchv1ySsabAhoPl+StGs1SOlSE13ggI35QDMalhB/dyEjXdPqU57kYgv6QtAO
TuwJ+MfWd5Wr/F0JZt8VUuH1XYutxR1dLQqyI49F0XLQ0tF0CQWAtL8jxWL84R6L8RKKbr7c1zJA
mG6mdn0ajI05fXtz5aXP3e2kbTcmllvPTZKQxqCvPKginuEzTpNymsBn0Uw+PO1X6EAKhkQAbjrr
6GtZec3BkX0NXW4chma4J4aYRU5Xfev/LGrRos1QnkUoyX+np2lFih5Toa1vSlEX6JL1B3sNGVpk
M1/+qR6UfLRLw7DjH2XvgoC2asZj+j4MfTYena4+Cr/ud0C5NmBNnbRkN8/NxHxzIetF/SEM2f09
RG+Piq8WdzKladZW4NDLldr5DtqKSSShdqCV1B5q7oQPzMyupdDTC81AV1jf16pYkQE4SbQHgOB/
RihYyr+lZnLFi6PGKSw+cUTaQVQdZWpGeEn11p4UC33Hoii1HPBmcvFQ8Dlb910HpOgiFKFt7Wm6
xLay5F43TLz0ZAW2BheJ38YfPNDyYLAimx9CdwRMq/QuJAf2AdUwNBe6Cyo7kVU7Mr5R1347+5FM
NL/AxNq9GrqxdVLhf+HAMm9adD+dUIPmvQ4y2RVB10GBvOXCYzcWTlL/hwXFsEBAB95krDLBi7cC
ECY+pn7BjrbTsWNrOm9Xowr7AuUBv+ekJsMPsrDoBlDqTt40mO9XUTlpaD5fkh6VRXbAmpgHN7eN
QWoLPqV/P8aNjGwoxM0tbx7z5nbL09AVPXFYtdUWFIsvs+jDHRe7m4i63GgNkK+ZUuXUUjWrUDuf
iH7la257rECzSLJwcAVAyqq64CzAW7VeMQSdNxgXZyr0F05pQJsGFThzTyRXk7LDgcCwSroQVUiO
cwRFG9L3ZDxfRpw5IEkyvNWHWDSlASQ0WLgjQ7FZZBSBbmwVYJbVNX5wRgXSY5Yr90iDGsEjii4E
MSCNYB9vTXSOD+hyscmAHDL2JLQmo5t5yZhAOJSS4+84BZ3jtwn2hoMMZf7gSVce68KW4DLBEPLh
7BiZdyYRutDJhwZld+AW9M40I/lkVf9bRI4jKH0fyHSyWhzfw88iVCId2hIwBZRl6tcsNNsAy6N2
I8bIuOoeajdXKMw0rgJNE3Unv452jr4gxaRlWQ8A9JClQU9CcqEwTPLHKHbsA7nOUUaDdwfQ/n8i
3zkMGevYeKMALiu3N7dDPZh7AcZ0FpELhVeqFRvlFDooB0cwPJWWs7dw9HhstGmt1bQDaBtNrxVH
fRrmudXavy9JRXPyoikNwEpw4DW6AWVf+Nt59PeXwF4VqwxNptfegBYJ9LcdZAThrLo1u72mGDR0
ZD376PgOzB+nRU+ym1vSvPdBWG6Bgi64QcODvejsWeJMoojKjWxXPZicYdlCQPoCLAAbbjr62qca
FTCk87MPl7lkBVUY+bkFnfhKR3kzILWedg8+5+gB7FTh1s26BrhayGiwWwBjjSr9RbNyMtPw8rzk
OG4kp8XUtF8Lr7LvFsumiB4th5ugEIUfySstMlch+Kz3NCWFju/Dmp6F4pNijLn2P59FJq0GqJ4c
5+dAI5Eomp8Zz2AbUX8O0Yhhr6fguQYNR+QeFeqRwW0c2c7RnYbRDaGiS991hB00EznLjQOp5nmB
ElTAM/kLyQYKOms+hpp1JF2Gm1vR/edHoacio5ub0kNIEM8GoJx9qcO4WBt9Un0FATII6vGyuYv0
Er/4jf9M8rxqx40afWtfo6fG16L41VdifIkq6R79qCjW4+TdTt6OK9+8DVN7JvOuBmO9GT8aA5g7
G1dLKhRgN91J0qUemtMJCeYiw+EIbxvoh0m4aPzcNnd80K83Lk0CioxgsfnoPQfK/fgf/EDn4Kqi
kxfcZlYsc3dIJN4F0x2X277f8eZJqyGuN6EyBLJiFvIOUx0F6NemmskKm3kk6UCrDlkx1WQsJjRd
hsVEVGCcXy3zDzYVuAvR4iPFUfYUkAZfVyj/mEe6w6Ja4jjgN9mkIBTeSQncPFA9SCLFhYm6Ub+O
NSB9x3Ddg4saDL2T3gIb+53rJ92ewWsVxzjAR/EUdowmFoBmLKEVUXZXp25joyh/AGctVryzcw6M
s4/CvkORN6JEesBDps5GJdUJzERq7Woog5iFqNiDQcuqPN4KMp5d5lF3FI+3s2XT1ckJfRV+WuCD
32Q9TjppmCPMNv/2miPMcorQuutsalt1e/tb5/kh5geiJ86wvViD5HVECRAaRPKtPzr9/ah5xSUZ
kSxI+ukDUGdf2zREZ5NJSUOY9vamR2+PNXM01OpJXhZTVcMuHgaUZU4eXtck+D/NUf250bMaeZ0m
5WiRirLhsbPlmQaG0/LzVMl5riQDEpcuZ81krckcRcZd0jU3PqQ2mhYY3tl9soxrWP490BSdfObg
aIsxPwUoR6yNn6Jx4VNSNm/IRKAC7as3DQQzBAfh1kUGAsA8ABpJRINpWnyrujQOFltSkF0t3C12
/vYJFSz/+GwMUbuL9Tf4o7wLXbluZeDt2ZfbRWHS2t2sRHc00/iAs0qs0+tpFT9fks9Q44tLwmrS
9GAKrrSk057qPk0v0gDT4ISpGHXXeADBNlIKuvXc9qnxYFbJnjhdQtTRPdiYEXVLlGI26Ra/d8t3
P8adEypfN1wTCZIxAFgfaXCYervqOVi4FpmIJyouEpKN8v4PZ1+2JSfOdPtErAUIgbgl56myJrtt
37DsdpsZMU9P/28F5SKd7e7+zrnRkkIRIbIqE5AiYu/E2NQIUq1MB9Dang70hAsIb/gJ+wfsyTAi
UTU1b71FhnveH8IQ8V7rwvpCGndqbV6aayQFD6g3gv3NElMhP1US9XGGVzXWswVscg+wLe5rZGgj
Dpuy6WhVQNIYAHOH5xTTvjC9mI92F90U3F6IZLjjrJsbPYDlnFMWdfVjCQ6wY1e0+sb38+Kz6BlK
xwABCZBPFyj3/6IhxQiuHtQD/KOPRSNqbLyEExJcjwoLbEk0E385MJ6UCsyThgH2qF5ndeaHNi3Y
/Wyj48hsUa7UcFGm2WVInisFBWrrqKhZbJPvk5uZ2+VnQN92VOHVePRn88/j7gfEI4DJRaXMd3e/
oDoKmyPLkodYDPEDMi5tVa8QZPE3lmTNXqdSBjXMnKbZh7aLIgs+Ai5Dzb5h8KpyBqVSqvKFOxmZ
caqT6LNu8OwcMN4EqjDidHLLfBA9hMAq58d2RJWhXgCNZsZhSIHEKGr3BeeRAvDaib2nCBiyh15d
0xGPdRwHrzFH0a8Kn1VxGJ7YhDQhGv6T0aAFfIODsAi3gi5/cXCATkc2pRnnL3UwqmgIarxlhxwu
A7wmq9628UizIu2SjZZ/AQibM3nSGJq9ofefSUbNopIq5WHstknHk9NssOhxUEeseJmB+Uj5u7PV
s9E/6INzns0mpqWHOnOvDMVf56iwg3MbgdiGhrMsRSCzsfTaw6P0doJmF+Xf2SKX5ElqubX7R1Oy
WhYjd0gUF7uBtY+/dakugtR+ZwreIxyh486zWWaXS9Qau17bugTAYVlba2bH9k5Xd1GLDxa4OASf
E9VoloaGAr1ahpTGtij/P9mmeWQfMy39K2dOUv+V26Z5zIZKADswrZA5BiqbG1mNEkukN+JRMCEG
Idmx61Cf2iDbBmZhBIaVEbUNoGyQzfR5xDnBFMUXP3DAgdIwvEaBI9je5nqnX2IbyWteP6b6hcYC
PA65hVMXEjm9M81yGoLUAGcMfFZvXSCVzF2anFIHrPbSvvzOkhxV0dhsFV6SFwHwcRWyxgaHBmrl
b8roqTx+aZYS/KIeATJqtKiJigAj+zuV2U0I3o1DXuLUwRymix7kiL8j1Xid1FV4jZ3hGUm54TGf
+gxHJ0o2JcAiAW9Ysak0I7ySjBoJUvedSDWJTfi7tsbwJwk7nCCmvh3swcH1HLRVeFzMyIuoHb6S
ZlZs6rwz1h0OUpDs7GSvxei8IBYWPdAINeMdIKSQykxDaUvrgB9dsKpZm71aA2uewGu0NkTrIGuy
RgD8V9Ni7Kod6XZtcGuKeseWTGnyfeWx0sIHMD/krzgHa9d35joedvPKTJlXA6r531d229LZJlr2
pRPJeKLGitq3Hg2l6QynOxkNjcH8k09Wsf1H08AvVFrXu+fFfeVH5X/kqrH7VDWhA13eFbbr6qaL
M6p7qDvwyYHmC5ufD1MZuqAXctghDHxUUv1E4jFwh50xeUgW5NOsMUPtLHr0pKBZvEmcZggekpFK
pBB7OqdkB5WqM3USdAObNsQnpekbddJ0ca6yUakGq8XF4odkpQjSDQPv4+puYva1eLj/AOpKyIRU
sE968/C7lUhlWYTMGoqABnh0Agf2qQMYMc7L2MWNdfPJUQ3D6//BAHwSiAfr16i0VZlhgiwPDkRp
POUkSlOvNJKG256BrfMC0DWE6tuQ99uapxmwJn8apFjO4zHz92RBE//ghBTKShN73Nj7HbLKut1Q
a63H1cbNVBs8asoAbKB4+O6cX+WkxlRBU4ccnEU/8svkmqNm2Ztiq9ovE2SAuvh8DbR6BzSzP5eh
iWV9VgBSIgZdwJYmSM8xUOCjLqKbEjAL17QJzfAunarFSW9ZaFkcAAeRhlcQYFrRmosO9WwLCYcI
VrQofsHFIP0wPk7YLu9AIVor8OPWPPZSOhnAPdVjRY0R4wU7kWoGg4/uCUex6IopP6Dyz2t000bd
KrWktKgb9jitwhFAbuNYAlU91/iu0o1HGmXYNuOYVU1Eecsrj7rUoOyO7QGbd7iZiLEdPy0qcR76
J5KB0A/GPfjEDiPAX3rlcNFL/QDAQjS+NwGCmHWMQR9KJrObWVEtlfYOkoOWMfWq3nROzs0aQLwd
o/Vkgo0rqkFoPGfRdGPQegMDe9CSNYNTEQkeND72oPCaDqHWdPELkERasMaFwbZLUoC2kDrl0SCD
A+eyqJFmg82KhwHwi0JowWkCI+HWSQETYViNBhByBwS1GkO6zZq6s9TQuoe6tYu9XU35ecy6HPCv
S1eWFWjHAJ9466RSnkiJHFFvkaF27IGh5H9/I1rcWiwIsN1+vzYyzuzyUUx2cHBDICIhnwHZsCA/
DC45P92IIkqVLUp2icIw26ZBYXj5EJjjmiyo6U07BcJrmu58pWiA2GoTgEFv41QtAyxMws4x3ljm
HqDrnn2tzfaLKPGRn7ku8rw5l+KzEGyja4nA6T6glvsRR6qZkYJQRw2nqRdPuoWSsnFy8zXJqHF7
0Aj6VVfsFpnI6y9lElYnq9MABTp2kaeLsX4kDRuE45fC4YdFv224PIArtJ/XogneNyaOIgprvVwT
TsYTMGCEwZ5UAhto4n5gnUtgKZ2ySWv3sS32NJJKxIeBFR7rk/ak5WNzohlqGM1QdwTJUeFRl5SE
ZEg/QMhkQ4bLxDK8d0Fjam6Wxbei2aug4c1aQKcN/+NJjBLIX6ENhGFy29UdwVzhKiaWu6TxgSPQ
VJil+dICx2iDrexj143+d2yw9lEZAGW9A2uwhWLjCKn9h8CMQVs9tA+Ow2TkgVdv3fid/8OO9UMG
MsTvRW4+AX+z/8aq7pthmeCFMvK/ZN/kDzrAl7Ad9xMkpHQB4HRRjS2SLn9GsDR/rvxi8tyyLA+6
nslnmmiHXYgC7Kd5gGSUoylwpL0Y2QJvSFGRym2CFGhwPhdsD+Zc/6myyq8pF8XJBAJWDCLpfYB3
jqd5DnxV51gbnw3cA4BiGQGsECZGpyMJXmbtqrAnJ16FDtdWnd+Y24aX/hMOGrWnMpNfbSctT31V
5Vu9L6p1pGz/7h+hh+d5bWE6b35t86U0J+eRTBb3tDqtoa467wEBngAfuIy3uR9zvLv4XEUkbAbM
Nd3qUMDthB9kC5azOmp88EtLgAQHY76tGEKCNEzSod33wg/XIwCaPwwlA3SkD5pamg1avIPqk/ZJ
02EaDGn3BIzzLc1RIx4anYlX6vslANFldmyH4hSN/bAD+Jx1bFTDSwmswSnF2zKv8M9sM9z7aUZW
YEBeISiB+aTvKn1Pc0iF5UezyGqxIbW5m0zdV+Rgu5vZ36z5c7XF7mZJoZtRjvMjtTyJkWWe/tcv
Y8Y+/7WeArwVruWAssIC/fH9TyO0fb1G4lPz0egQG+67RJyAp/QHKoKCXZjiRQJU7vimj8Zg74Io
fBS1yVcIXlSbyNLDF2DhJg9ON1xoBEphlDs3eO3zcXi7J5lQGsgpnjUMK4hegDkNlIY6HMHUrsvT
W30/OLbTWDz4pfOjBlDiH4CoZ/usxiaZhjj+rNea1ZYHwH4h8S7pkUCeGFfQNfKPpViR1DYb8TCa
xuwh0Q22dxzsq2mSPIgpK0FaBjSdGumo8yEMaEGbdRlnDohW1RkNjTOjA2O6eldvTUXJ1IKQuUL6
tVcr2DxAZJ8ypvV/sKgEBHTYgmwijp0nVJm8aWQGKrCYGT2xWj+2ChLLGvF+bxblD7OIwS2Br8i6
CIATpPkKapCDQ3TFXVWrrDC1BtUUecUORdzcW5gZXmZnMpipccudlhvatXO14qwn2aGqNP9KDckb
wNgBtFLTEY7AxFiU2jzrqy9qLIPzIhdIKjniYfdJV1pt15krEWcZqrrKdNfx2F7lplM+g/m8fNYT
Dv68TucHJHCUzyUY6ExfGg8jqLgfUYLgINMubnd+biDpMCvzR2ToAbnRDs+kscibZADPOyvbHaml
7cAAHcpBu4OcsXVcm4DYkUV6zpswB+Cza3+q+ubQuSL+PgKYEczXTfQKTOJp11gKUCiK3SfcDXDm
qFQSN14Fvl1/JW8muDgvNpiBz8BWyEECCG8FvCWAq/rOahcYDDKMXlMOytE0K78brP7SaXl6BVG8
8THCVyQDi/KLrFnwOhnWSraZ8TFwz2Y9YOvlIOc+GvENVE2vmrxXqIogKSQRmH3FgzaJN43ETGIU
5Lbpfp5F/jrzggDHdkWEqC45oJlIC1+RYSGOBF5hIvykD8CNXaAsiqgDd0ZSMUCX2oHmAakRVXg8
HUGXm6ixxiXe5vzzPHx349aWc5llfloJr7U52y1uq9zHQa6t7UzgqT4FPnLpkQShf42SfOtoINaa
wvgp78rxU93HINTrmuDagBjgAGR8V2Es3BuBJMj/yw7Tp8YaUa9QgVZ8F4/5j7pg1YHwXYMOOE8g
Q1igXAcHWdZDjZtK1OJ0eOXgO+cleOXDFzLdunkKylfV1HmensAe9ADsHOta1jab5QOQgbeNGTSr
ZYJmAa4ExM/U126c0ETT8P0IYJ3z4hx5L/yMcOKWFBZHfQmIOq0bTPAQ/bwQUjHArwrcysHZ3E34
RvMsAImFn97Py8T9bHjg4uudbz3E7QukhYoRqwHIKE2HVTusge6jCm5+2tPHn0rxV8Wq9HAn1+M9
oonYn76rF1qUHo06+7iIyEOZ2v0mcIR784eiic4GdkRnlfZusZg/pOjWUdqXl+UzArfZPMkYlVTq
77HIWRXoSE8O0hvn5APF6+mqlPV0/1+YMv0kiswAr9PPv2zmqtiNrNbLXwpgo/G2TEEHhZpD8yJ8
96ve4lUlq0LQjpAs7A10q09I5OwvJOnD2rzMGhz8eHvU730iGfZa5sXEgei4nsBbtTZ5B65psidD
mv/HhRYX/gdajATzNaiLox4tWDHn0+JwKNoer0MhbntukVzKCMelXm58DF1gXZCIISMy2o0dwBoL
u7kkCG416zgKkkvWhdgUmBxsFmAPA2HGMkXz1Dj4nXtVwkFIjIjOm+Uy3TnBCenjw2FeGTtBYEHR
NDMyhqdYPY9S310huvKX7Vrpjm769CCYBrExEHS5tuo5kHegBbMey2oqj0VZfI4TrXmMXfnW6Hx6
zEXRIFr5Uz50LEHBlIPTEVJTE6mrsWsGpFIl6QPk6I+q8QvQGLgR0luWCVpJ8urzsggZqJXaYMJK
74sHrotyVrUSeaOJsHIAuQl2SLCrtgBSltNzGrnjMzKThg3zA4m/K/aFJAvC4eBiN/FAoxyHFEdA
n2QeDakZAg7uZ9mWe7ICv1n/VACTQXmkBlkewQ4YGcF6kSGO9ofRRvJMIq1ClVwmk1ca0QUVEcD7
sCtA4uW7o1jk3pir9B4l6jg398hWRPqMGpJVXyKb2M3D7EiyxHeC62D2u8XH8hmXz+104yECx/LN
Z8ywJ775jD7XsxVzjXJPVlpWDk+4aS8LF4YZ7LQkDG8+4xDrN5/RDC3zXHYH4L6XTnuq5J/cebFN
JCL4CroZiU44malk589jW6Q+lDCskmGK1pl8NZgdnlCUgzOaWZsMW/jbm6zmyYUb02uNMNiIjfdj
qFiNGvzOkIOPbFIauvakX1Mt2meKAclXLEp4Gg6ewXhxpKGL/cshbWzLQyjaLVZ65myMIiketQDu
dCDJo4DOBAynsiV3okj2NEkrkLu2e7ugusdBP9WWg26Yo8QvDXZUYD6Xn0fvwn5EpeXGCLo3pRnC
NWl56cm5BMHoRlTJP/TCCne5A8YWJ+/dQ6M3+zrscEyiRNQkRhTeDElNoJThTp6+G5AV+MDgzS1v
1AA7H/cemdESSXtBaFEbe2BwRuDzESI+EnqWjPUJfMJFt6IhmOeMZ3whA8XpSBKgoTHPL/X4CNxE
AGi5oOe604/yZ1KlJrIK1FYr/7/T98veeIa+pcC4Zv8haFroeoQdxmcRx89tbPnYyKUGX9lWgdIJ
lGg6yBq76SPrwT9S0yvlhLejV0bttL5V+ns/D0NtNrudW5zNC4W6g0VjagFT9Q2PQRTjOOCNAuOW
eeIqgd2sQ3Nu9PceyWiW9O6GzJWlFzMDGfjK4nd6NPHvawB/6Xksk2ZHy9Z8tEqPzP6HyyC9okbZ
bFqYh+Vj/G7F38loiUZHMlITH/+HD7GoVAXItL35I8ds2qcuTsf++28ZBHJr6k15mBSglaGaWgFh
BWqjixyEY+OzcU8imrxTo4maIKsW28gX5Q7lta/z7Lu7xQv1aIlFZXHvx27j5ZVZb+ZZcv/vxuTL
0pEDpmfX5UrurnZZgnoW6ivW41SLbWSEO94IIBgoLFOUFZcn0yi+3wCXmh0KOoEBtl1krAl2Cc7h
f2cky0xbaTx2vBSkX5dcNRbX+otsgJZpWKCHUCOUSw4Xs5+sfs2set+b0wegGMSPsS7jRwBgFVlf
4gA1KZ8S0L0+Rkj8VAMSF2OfPpWn6l2FpGBedyVzH0kPXLnllnd4NlmstREBsyYvUzc2ahLVC8wS
pMG/my5NG/e3St09nZjFWwBEA5/XjsRW1NnwxxTWB8ORxrcmHgFwjS3cdRpj7VSHkq+bOi++NalH
Cr0ONMvcFQ1YiVh1Ra4P0pA0rn8bbbBrGWX2qcDzElhjvDkMmZ+9oNzpB1lGSfYtNX3+gsO04EBr
55rV09o2Y39bOx8ivkaR3LI20NXe1gYadnWtEcZbGU0dXR0HqcdBBUBnHIJ/BXU04jVV013TskyO
lpGjXr3O5avdm4kXJKgfNXpz1kUlNgOgZvSmqzm8WnW6/0xZCH4HYLkpSpw9DVMcfa1lUKO2fGqA
Uatml+FYh4h3vCsvtsgQ6x6aQfOBsi/lunbz4MugA0xCMBOQl3b6UBupQHIa5AyAkV6d69WDEKJ7
6rTsz1LJcTsHoReQm0/Y92cfAKuBQwnIS7cRmy4O+T7FyepnhI1IbIFsaYdQAChWbRTWAZWlXMWT
xR9c1OKvLYktloha/lDnfc48pINVF4mEhnlIM6nSthgqOMAErCH8rhRppkXZ3Sl3jSM5JL151rcA
xeYbzNgB9r8QAEF3xB5nS19nX1UOiOHRrl7LxgTxYoBt31AYwalYCQNHLm0TNc9GE/F9VxeuR0Nq
gJ3hg6M6MfeuXlrrLHbMdeOG5qHuwnFF/xgJZN1Dq4aULbIM6f9EwybIbpUHH9DZiy3NLsrkimZB
x20e/gfbOkjXfRdaTyYiSPuei3iHI6X6Uzf46wx8G19Re5yseTjo5ymUOD4Crisy2jCh8eIPZ7Dd
l4Gn1qEA8MrGTKXzJRqRE4d52YPt20/7AEx2efYcD2wjo+ABaDvjF507eBkfawYkNTN5cvIaePAK
7EDmSQ76tehtwkwRfqGJJgjy2UIEOIViqEkA8QgrWAj0Y52B3gXUuNSjxmyqYV00Ehy07xNgPPyb
3qycDD+i0nBnT6T2O5+zrnuK3CE8k5ZfS0RdSb40wPfQdgBYeLUit0EaICjfLOSkOKjH6oFn6Rv7
vEGWj6cnrXuN5JhteF8V6yri7pWaBD/066Sxp34qnOMir/3SOHV6dyYRmVMvzUHIjUNREwSr8bWp
esXAXJa6p4WImZh27iYr3l5KIFThFDTOn1GzCVorE+X181DJ7KBloJOc3M0i6/EW6PRle+YqTsKL
LLoicX27KARahNLpuGtXPbhkDwjaBiuLl8MJV+8jCzM2Pzd2CEKgACRftTTbR7tuEE8bDONzVBjZ
Ggd88Sk2jOJj7mtrkuuTFe/GsMh3hbKvsAHXgrz/mEW5dkw7BggwJXfsMESxGQg7gM1sAYNKl56M
FZ91BSzxdAKSo8xGeTXa3D0FhoP8i1KwL5xzgPpV2Z//fxqG8sF+8dEMT02J+BxxVCW8QnJSipRa
xD4US5UVTJ+Fw/lWVyNdpD/+HVz07xSqOvb0zNGBuMSYDeSyuwhakVkMaDU8eWlrts2QPLQyh3z4
aGuBtQ1TGW45Qs4fZQ3OSR9AsXua7SxAZ1epgZdTNev75ScJrJ4rTcrJXPtj0L/Iqfdf7SzwZnFf
Y9seF49kMuFxes61AbRnheifBfY9SCsEg2NSWjhpHowjHqbhCzWlVXYrv+AJ6Gkgc63IfHBxzkYj
MnKQ5bTScKfZj4E7rDujAOfZrzuk1kDsDSkQ43aZoA0PDsplvV6mK3phoO1SPwXZZgqwrdHdpDw1
QVueOtXQsHALcE10I3+0mFHsFhXqLXpkRrK+taO9NprHRfdODbyx8EnTYmSPeJC8OV703pZVl2E5
5VY4rbMHKh7SMpeF6JoT3Y62hRlNVxQMTdfQwLPQskO5tfWojTehJv8C7nGMWy9UFr1pAGKBVY1n
M/WdVdPr/gZMZRW2gpqRnUcEG6a259sSgB5naqxQPGPjo9BwA76KVJ0j9s7iqLlc37EkP42y1SyQ
ZKCIEidOmQ84cOj0VINJ0txAIMi7VxgD8HLuSUoGA07X6y6zXypWRxdEcr/myPF9tUorfXXBLTDo
QfFMItniJ8YskSHgU6WvQSlAoQFAC9aL8NFQTeGEDY6Oq2bVD0P4SE3Q59GjFoknOUU+6uuNXICK
rAuPyPr4fKeGvDkNAM7t9T9+jkxh+d5E7YSBy0IKsGPpiGcD7+YOG3saJUriUQX8AgTA9owQGPLr
WX1wEadGuF/2ZxtZtK1HYyfO0ZUW+EJCCygQixL1Qn3oz7OOUJazObP3wGiqDzRa5IvtvAB5bXzk
otyvSm4Xdeq9X2fRo6or4CgzD4X44UjffU11Y9xmvJyOuuaKB4awxRqo/v6XOgVcdQ2CzBiqlj4g
nb4U4xYh7TdVXZPgcmeJ/8XIqk3vZ/Z35ERFPNPVdsdZLwA5SefHj+5mBrxRMK7Uy3lszZo0JEyc
tMO+5E2zI+CcRcvX3Ie3s48ObH8bLY8LEMwh8kkNN8OLRJTxgUY2nzqU89hy1ghVzLTUtPOdhtR8
uYrHAuy1v5mlFXBulUjgoPzNO9lKSwFQ2CIB3tMHC/wXySoA28HRZQGehFoYPDt6EzwnWeBs4opN
XugC8KIDiW06AeLPj3KkoKkhsdnKIZiqeXzTxbtAFK0rgNCCvkgeSX0AbI/xRN25iYZ65SYoxqFh
6/37N5+ZjnH/1ecujk5N1zGR1WGArOJXmOs+FbIG6GTxYhlSHH0uLZSDj8Y6CZscmYKJeaWmNeR0
zl17G4Jc8jqrGYXm72Q2NR6LO5lsBifu1x1Hfh2Z+H77Zoyk+xwlx3W7XxzSrFoImVp/WyhIsFF8
NycjWgwY/I1Hw8r+FrdVd6aIMuVDtkUoTwn4vUlEzU3ip5FbOc0uuZMzZyON32dvLNgUA6CdmSAW
VpWRDHx6yB9QXeRz2kepGuoJWxVK0kymA7VOD8XN7ER1kagytY8NFVuS4Swl85FKLhefySQ/BDHS
2BEilxdqxsFVyPpWs/X1UIvnGWmC5kmO7p5UWlIeHK1XoXV5KfTgr96S4BzUul0f8RSP0EE+NKqZ
iy1UxYaabOIIoNdKbkofRwkNQFX6HAWUju9OO8oVYCkeRP1Q1xcaZiJe4bzIfR2AyfnEcNoAEhEk
GOBufcx6QC+RFvnQ+lqffcR1cutjmhKwBTP3tXBQ9zAj0LEB5F+VAiSnhiDHizSsNqC3RcBJTSww
5HbZjGCkURjmC3y5wX1r5fs1wNaQb74ZS/BuD60NtD+yLt593zmjIZnEaqk7rwCXxVKkc9NUFigt
ERUHf3V1oE9cjP7nqEvZNeCa+RG3SvqzoEaNPwRVDcRplYYx6dhL6LXF14jsZVetCWscgIgvwdTl
n7mfIou8KJpXHUQOOAnpk8cw1rSt7sT1GXl7/BAaIjn0QG24pHiR2gJ9OHhinSzX6ZQ3H6yiNb0h
T6ovieG8NuC8+ytoKtTUIxzmDa4PfJY2+uEidQuJMOcIZbMnChNncYBT7AopTHNQGIDWlocfWHyg
wDF3SvHUZoCNAFsoGURdV++xI4pxfAEZNUBP/BPbdwZ22MGRu06O45rodUJLREgKrsc1cfEUZnM7
zM3K2ZpulO06v69f/QI4qTi8+dPPxSfsC6xXLkt/Zwwi2f+q0BefgT3EThVRQeoOaB/BcR9dWPzt
RgQuYfkwoLDRs1okE/L4WxcEYFoZ9RzE0eM3mo8BLYm/DdgU6X4Atla3BvDpfBdRadgzhSuNf07O
94qbfHBMALXtzWq5z5ARAh4WQCYnQCMk2rSNsC1HUAq8Rx4AgfIzOF/l2UYlcYnIwzGhiUTp0Gyu
68EG3H82XjYQvcXGPhvAQID8JbKbmk7oijZWnkUDriVft7aOhZSiULP1Dzn+tF4mRf5j49p19qMb
ihjZMfn0Ie5YvQHdbnZJeSHANhdrWyOzkOSGPzjAARnqKqq63BJUqFkhBY9352BSpIYLuGiFG9K6
Mkq+MgYcBa+7ot8YGVD6kEkNalhToQYtzaQQfmiIw7XJiwCuvC7ZML0p/tbmZv6mS07stvpRM6cH
GGL6A8nsE2gTAP980oFfG22ZFqYnze9QT6WE1JCsDpvKWVG3pC7w8a8AyAUpa+ui2rdsfxDXzKi5
kbnNEw0lrAJcY+cmX2mybjK8SinZrBTW6NZDESAhtPEQ0lYzND/bCxFph6wCBL4NVtnbGVcW2NLn
qEhWFHgxseil1P69X08Cm41A8eC5FTtqhhmBZNVBWiGKYIC7lKYlCO7VdBrnuzqOuqMAcye+1VJk
2JYZyRqZmewiVPYv0iyc0aOx3oLPSI9CHPDVQ7XLJetOadCu074VI3LTkeU7d8PCYdhDcNebxzEp
uErBBS+v59tG7mGnGK7YGPbXtqr7K/V0DmTViSMmQkMXjybb09r8RyBGf096KGoDDHTOx8durIzj
rELaSKrdAp1nAIz4T38k10D/247jwyJuMjzCyuLPyDa7m9XNys3PyHkBJPYQeEaTlB7FteI0LB6s
SD5SqIviaW2YvRhxZV/mQFlv2Bsg8I4bGkoH8GlVWD6SKhm965MoBcXIxh+dAVxfCJ6RvvJvE3UN
S+UL4BPffCfvvudAG2h88aZt2eU3U4vN1WiM3Sp0tQEnUqjEoKYPuuOEo5PLPAK+8oNdITlfKVCp
hSZzewfkrRJZDz+N/slRKcGzRlZIR50d4XXWXjPsDjetH+yNYeBIDwesCjVK5Dc5vxA6CmGrKFFR
utZFG63vuNnh6hSiSqxrO6E0F2CWX/2xsdy0rAWYsyJzSIsE77cpTo5ps0BNWetAK/XLWUT4mSRX
VX6rGoi2W62bHOEZ0s8uCUgfydNiTz5LpTdjhpI/nHtuG5tpcgMY+7clFztSUa7Iy7xDWS7tTk+5
mvzgQy+tBzcuupOTtJuyzQG6JEeQSaSmKDzeSRdgCUh/P7HYB+4cdWcpGdFYWQ4D4JrmiRujNy+G
OOiIqZ+4IhfFVxPReT8Vu97q+hAbj59j3ewRAq9LRS1q4F0RaWHObhaGvD0PmQUmlSL5kJq8PVLG
YtboSGocQUfWC9DVq0xGsAe+5TmmAi/y+D1rc4rjMhEb1T6oje68iAQHmAJrna/kwxpRLOO1ptms
XE2UW1rGzHVsicDAAbpmPEEahL7P1GvtusfFgTtZdHri0QQ3e2yvaXruWhI3Nitm0ZaEddsDodLW
95Vys/ii3p1stJp66yvXEaA3cOAZ9yi/tVC/u2GpE59E7maPjmPgwoAe82fUJ5v0Vw1b+s1+Gsvw
rAP8xmNm5nwvghc/9us/WcJywAnGDHeiAkn3QWYB9EM4z1XMe4CfMvtdFZn6Oc7/t42LiJvrhU3p
rGu+jce6+TaUTr32GyO4ALsyenALKVYsGLM/f1EAvDAKnWzj+payAMpcE3eLZPqEuBz40arwu7QK
Z1swbWB/FGHyHfQCzlZwHACvmcPq9Sj1ckXKvm8BfuHdjhRplCmONBD9/Zztlq7ymKXOuO3jzRQ7
Iwp5s+mRelnwHUhMxZUG1OCsH8WsTlXvAqU1q7pdsu/DGI8CZT61w/Q42m79yJ8XV6RuRG2P5KGp
3i+aInKSXY40SGw8UmB46gCARGENilLVAmXbVQjapDilRj51d+iiYUARBqKWjuJaowZHK2+9yRVp
4S0zd9PdZDyqN/XdnZyG97aL18UfyXw3HddmIo2VljsX3F/ic4d3Mt+zTENfhX0JmCBAwvieMUwO
oOty25vHFo40HpABg920Uh8cxh7rELd95YJG1CxuZrcA6Xhz0zLNRp43Kn51hTHYoTy9UnXqhCra
/DISKPGzVUU74Y8m9psmjZSd09UvQ911+7C2cMNuIhTRqh7AT8dLXAGn0e+Q4UMTJKNZarQKegkC
TeumKdvV4uBOLw8yjkiL068X28VBJwoQBOV/2EmNfFw/N/c1l9kz7/XsGcmxK5SppI8kAhURO8Ut
sNFC7hWxvQFOuLhWOHl9UdHsXTbhVMtmYBmrWASqsUJsbKsRVxItGmRAsncfi0beN28+3jXIx+9W
IY1/XaVoccJtyr5A7aUuH5w2/GwhjWtPow4xQcBeqAlULc4TleEAUbM1xVZOrb4CxaOxvtmWzNuR
ukl1AHRzYz1vTHgMMhcRxVn0MFWx2AVhswtN4E+DhNSK14hv+Bst48FnBAW3CRi9PgBfCI/f3NLU
jyz8DMpsthpyfzh1o53/IWPgXip5H8QFgP6DeDY3pinyqqoH6sBk2U+OaD+Q26xPky0HauqOrN5X
cUwLXEa5ALyuWr1joEeeflmF5LQKNs8b03UPiGR+nrI2efa7KAGAmqttWmxh1zScJ6YQZXz6ALx+
pYK89EerD91zI/4EkDh/JOnQJiY4QrLPIfKtcK737mceD0HaeuH/MfYly3Hj0Jb/0utGBGeQi94w
50kpWbIle8NwucokOJPg/PXv4FIW0/lcFb1BAHcAU1KKBO9wTlVqB6dvnA3zkFZOZPSYMa6/5E0r
jo4LxmTcXfPvsT7gRhKEX8dB6xB1D6ZdG5jWG8LtPhloQFbcAHQnP6ZF277YXvZkx0H2Hahb0ypr
y/LCQn3AdxzsuqQYGUjRJlezHoUHUBirSzZmgShDNcn8++8fQ0dAbUNy9TFUjPuc9X2/tdzwGKf9
dOX4sz3bXt+sc7S07uZlr0VgzLWlT0sQJQQ4lz5HPLY/kaQGSfEqyarmQEuJYqo9Qjz9ipZlIqwn
vDHOKxKNNpDkNQ1g2Lrt232fPJhqoBlr/x69MDjTAufbd7FRADqEDcBpGnvrsMjJjAbZaUDVcnrg
2ivbO3+G3vSVkJ23XhSLHctwZh8Z8OqWnVHVOyC1qgNGljvGz+VCiwnD/+NxlCj4pk8XOaM2/zgs
raIHsVssBdAQLjKY4QjzMZcHQL+BxA4USNFqWVvWDxAaNOhJL0qG0xpLub7tWFvjuKXgkuxuAPuB
XltrEtJgxdLVtx7euZMi3qB9CAWyOLZ+YWGw6RXPb8AtvEgqOf9NHrqQk700Ea4fRkR2lBPQdcZv
3BkHJCvkcHDzZt6M5IvTx0VyvLudUnusdkKV+VpmeZC2o587VS5MoiGQ1QZvjM1aqMpikvVRVT0M
Ie7z8QTsHJKJctSR1wXB9bxUxjzrcUoeReKDs1kHf4/aVV0jSgb9vNhJkVcbFKHgGupT0ODVWvUA
0CzkuiCyw2nC1wflQpHWOwDQ7v5BGy5SEHbnPbWO81w4Aq0oEZ+2ZsnLHZtglRXtBRCTOlKjE6DM
RXPxEiCL0/1bZtmwb4e8WOmjjrwBCisuouHJA93J77XRWN5rO7sGzfXgqSb9XztX0jtbeZGevb5t
NvqEXvBOAYSPCjmcZiL/2gRhdG3F8C6uOlD3LqZkFaZjuEknzlet12hgzxgFSOXQ0ND7uNc/WThW
7R3FFec12SR2g45ghGshJqjsboy5mL42be5sU5wXZkTnIuQgeukQODjYob62CduZ0Jhvph2L/wbE
tb5FQKk7A1S/O2tVoW81pw1x0kUcnhTD2ATNvHaDrMnXiWN9ibNq3JHLIADmFR5K3oI2NLN+AC+g
ByYUWOaJPF7nozz1aYq7hQGqJ+m5e5zF+sdGDQO+YbtIc0BopZakQCorx+HSXyQ08xDx9fUkMnaL
Atv2e0/H08HBzXXXJBb6EIZ0reccXBK5iH38N8kYpF3rRrhR4qM2XJ9kCgkKI5FzR593jfilW/Sp
Yr/mu9ppjH/qpDwPnlf8nZbWU9Ux969iyN+sHGj0Rc3/sfo6/+boyLI2nenh2wj0rDoc5SpgSbDt
vSZ+cdH7TUFRWk0oj5Ao5fr8oaP46bL60CnL/z+/Wgjfkbk8Id1kVn9NEZLJEiEpgD8Ar1cRx0R4
0VpVmRNeptwMSJ503rsc4ATRv8pdgLMu+9gWu9+H9tdDD9RCQ7xjlrhSnZM9tjH+VcWVCqi4Wv2u
C73wSkA9ZKlWi1+iJ1cqnjJGO35UunTozbOOvt7VBFSD1cj0BIzbfe6jJ7L+C7frU5IKYNO20QYs
XWhxm9B92RWZ/iPz0CxlTdUbnnrlijG7f2bAD/DDFHSFvfhk6o37ltSDt2JZWj6aVp0DT3UcD03q
tg89UmvruImnL0WQ/+PgufMTXVVB1P20m+wn3tTbL13g8TXavbKH8Alfdxy+Btt81NAYvMoKw3mV
zvhd3ax/gpsOJX3IEqRJ+zTZrQkMPrtaccBPfpq6utvGlpedgZMf4Pxh3u5jWzF/9fL+Yx+9G7BP
hWiMzltjO4lm2kctKirBp8S/hn2fgvwIs1jJQhCpfl20y+y/7e60/7of2aGaDt2HnQMyY8sFmFPh
pShiAERZGOi3y0VbK2i0urbftbRctKwa0SCWuAGIxMESckDcvj5WNZAX6O0XNYnAK0zwtUfaf0eE
nTQg4P8ZhYXstHB4Ou0lHBKGG7IiCnWM9sKb6TSvFAhBBoC+gxTod7rxCXV9E9YMWe4PftBC4+mK
LucoN1J0Xfq5BeDBzXaCn+lytFnthB3qeof54zTAWz3oY5H45qBbV+1riO/Z1dUBHEsC10kVBbD9
Vx13qAwmWZvj+4dk/rjOIskS0M8XP0cAQh6Gpg6SzfsefIoF9z/8Z9PFtWcoIXOm5oCfKDnRYKnA
uUPh9BDELCdaL+opdBBoDwCAqE+FuSfFYpc30j1K0yfxbHpnsexEs2V32uRO1gFuEuGRpnt0ompN
ARh8qYUf1+HwInpub70uro6h5eZX5Fb4Kp2G5nvEqjVFYLLGBuQAn/qXIhHoCgNJaxECxAHpsSJB
OS2m6ZihLSwPkTm0amdWk4y04EdNzjRrQ0UbtqwjoR9zpDjQuKm/5VXWzrPQLN9nQs36YtDfaEZ2
pAWtmP52Z7fskovyCC6lvzlQrFZZZhg4jjM8eyk6A+QtBHSsMGKrtmfGHNCZozxInqCaLkTCletg
vhsb9NwWGWBwbLUkmVVaDuh0PpOkAtrSLNaq2kMVGsi4SNEjK1/ZuryQj5cinBm57H0f8hocwdU+
tBBd/oJKgOGFPRE7SJ/y1K96EOuIijmbDogY5yxu2EnL9AiwItb4UuZIWXServ/DnkpFebf41EPK
N2hmlse8B8eYqgMBUfQEtlmHH2g54SF8nlzcs0dV4AFc11stwDTAO8vTK/G0m1n3gue5fgIZHliL
2gbfGbVc2OJzbboRkZOEla5Z2smWpXwiU2VVNd2t6Pe9uEzSbRXp+jptgYhYA2NuSsPqsUI0h1Y4
cM8rwup083pe2Qrj83fLjxXpPiyR8XHXsVGED7IuH7WpFS+8scHRG6Dx3Yuy6ZuSN4UQL14uvkRu
lO4GIIs8FEy+D2OLpDSisQA560OmgZL2l8axHXRvgxZltcgWZyYFWqTtOJu1pED5u4c3KhCHbVOZ
eP5ijXvC+/VQrtVvR++3KxVJLA/og37OeBY85IYuV2KI7c28bAZQQiqFJXp7H4Tyx52cliWexxHi
XufQDkuUdXvDXgEkPIK+GWd4wRqflrifjY80S8XV69CeRpLIhng08XWQIyJDi+nI0mEvlTuZ3Chw
Qg2TdPNOkFM26edYkUTMFA+I/D0Udu4dIyWbiPbBhqx2QeRyQw3xIQPktAsYAv2bbaAzG3xUJ+7Y
8hMNjeehxbnvgFH1ITOt4oub5gWC5ki1/+5EIkM3350kvgcnmTsoWVgXSEav8hJVAvjjGNZ5nvKY
AZwhy7vVjRCwaoDe89CkhdOpdRYfA5uSJyPN5Z6MdVA+z8q7pa53DBzb3pbk5D5f7W675eLCYPhc
ZHnzOegCSP88eXhb3KalPQB7LdRcF1Wntr1mpuNtLQQzXwqQ1BzLVIJgQy0N3U4+JSBnGoocmHuV
rN9a5rUXPe7zF9Oe7PXIp1vXMUA3ILmCiGF6TFr5d2dp9Xnksntx+WiskyHNdrRstQ71gJYcEdKG
1gTIxkMTGU+0okHLvwcsEM8ocYIe51p0d//aLK+s981iGXYvf9pMdyaEgRnD692EgpxJt1GlgG+G
1kaoLKsCzbvQOrWQwbTdQN95VoWI8IeCZgXz2HascNO/cZ5sHVtwiXAJD73TvCPpWx3FNj1vsm3A
6xAhHrBYjKMEk4EtAELJ8gxFfC4aEgFUllxMF3TwvqWmlrA+CQPo27JHDQ4a+iBrVJ81HtTWyQ4q
lMxjFfa62R2dBgBXPDIqv0R57YWMyyirxc7SDIR04xBU5XSZ+QpT1Svam9ba1kNRH6csMbpjDQSi
Qxvah+Va87VxFMo2otUDP84BIqvX9tUoVQ0tWqBaX/c0RRIBSlYaSKMpNc/+bpHiPnVg5mzBoaI8
1EBmyxKlHJEf1njNBRsiDJetWg7+xoIXRxS2Z7u4L5lvhRyxRjXEYZ8+Bq17LjVHlZL/EjE0Xe56
9Dj7ZLE4BOAXs5rYOy6iIum0fRyB0LiLsuxmX+6G38o4FccgdUwXTRbA2uiN8aehLhNmSlaPILG1
bDc/dHlvuX6KI++xBQYJbU/70Qdww7D23QH1lLQkRYaC5NPojk9TkmArkrkNRxwHeerdskEWSnby
YvvUNI5YTWPa7ShPXPY17rSAxptjYQHgT65AOgWlbIfbLWnVkmwpXewArpgcZgtajp41W5AZ7bFs
+bGH3Y8viRFoX3oTsdNOWtEX3iXonbRa7VHmA9si3B2ei1x2R6F1+d4GYMODkTT5ppcuf0YuHrEE
jVlfFa8fOD/7b0mWFL7jymGri9h67FXqJSqFvdPDEUlNyse0BVLwdt5u6ioym43WlxfOx+w8a3UX
pFy0A0DrkL1hBbxLBtRnPcBblzkO5haJV3m9GQyc5sc2DbahNyF9Ow5vjlv14NqIOlQIIbSCz9Ke
aUkzktWOdykA4IROzdBtUN4Du3lKhoNy7goR7bUq/7S43ZhksuxPBepDJPK0CBShvkyTWvGoJQ2w
lVse/aXV9ksMlMKXNvGyQ1w37bZrqu6rHkYggSnWVSW8p66K8pe+jc7cRfLZAgrli8gsByEwvdiT
MhuBOzQ26JaKhwKF42MUPZoZNqSVcvhwJ3uzmYDsWiXlPkLoHUF4FOFWMT+5KBL/hAyB+xjH5hdj
0pO3qIn1Xd3GbENLsGlLPwGD+ENnDICM6EzfUmYFqjhOJkfUmo7r6DxAb6IR4QomWj/O3HJOHe60
j11ddah7StxLyACaTLICQHmPwH9DJFIi6k9LUowM9ycgGX3LlMXAquhQp/E3pgo9qZgzLAU4bWwq
GzWm0Tni9l9bK6oEJaswBaF7xRALy6dSWuikgCupZ6cRtSDeZt6GdlwMaEZDRZv++Sr5aCJuAaLZ
5DJQcROz8d+thjgcxKn/WKYdB6SRkXe4NUERMxGfqriowKdO1sL5NU0Qdd7VQ/nK3djdF0CGXycK
PsoInRZEmIieC7VEJud7M8n2WhZe+Jp/YY4sXsMuQuukHv9DHizU+M0GeclAIq42IO2o8XmD0AJB
coA2/9WkmkFiarlgg5HuJo8/ofG7Okk1kJaGO9nsQRp8gfDasVjOQrVXjYLuRT678MQ6AsPT3UVm
1zgrFzfDwvfGITrZJqKeUznom1lYFcibbdOxS98Nbj3mOfnNFu4ApAUNCGI74LSd3mXL5qS+lc67
o1IzOtEu85qrD7J8GgkOcByUYHPjT2pak2Z2JCF5B3TR+UdoHU06qwyBsChG9LNT+FptpA2P7mg4
4BkZHmaOHJIFNoAvAOJymmVyBByvAEDVulFu5Ptvbn0urRNZkO3AuIs4rMPRvYmL0eC5zDkN9vSw
iMhWXZXc0RyincBlON8T6dZHIWi68zXoHjc1EHbfyUlJQWqakYNd2tPW5iKaQ9aLgnyX5eIbN+13
BAqT3ZTnaDO/u8ayfYI72QHlzaiJ+nUXnz3ounduidOCWDhDcHLZYPmB7mQWOnBBW72/+3SBdPB5
Fi+6RM0rQKIhQzg/TIJy2EqUU50blYKYQjFcXWc/5xdQL4S2Gy9o1ygCTsBuhTM34FDMHg/ng9cW
0FLOYjEhv9KK2cqWYF+jh1eEHjY/A+/VjpY00JMuAHy7n3gJQvLq6Vdwm5+6vOK+7vRXxwsnoNo6
2XUZXBajRCPSgt0io9noyAEFY+AnWxQ9KE6v+hTnm0EkAcA/sSQtKcoWL3meA8D0O48UVSsop84/
38lBg22fp3xcL3uwHs9334mfrCksH2jbSZzMsk+vVljWl54H6zRogysI1oIrzYK2GTdIFLLVqPVT
BvoN7Rk/8XRc7EpZTae68s6R+WqlzTTwYyURBXSiBgw4ASC6LsugtzbwLfSUIUuP09mONABldvch
iiSCzH43jgo7RFK67N7XAAB79yMPd2p/lD3ACHUdSJBgujI3ZRTyA7rWynOH27h9sJyuONPayRq2
QvmivkJ9b3FeFK3O4LysSe1JozlaprYqw6lN16iJyte2U2arrvMQQwzkiKwOirFO7QQ06T1NafCE
qR1iiXSgMmxYAEOaLiY0Q33ary3MLqn4atEv5lbPoIlBr4FiK+tAJrP1jTtJJzw30BerPhG5z1ag
0UxOJBwn7XGMHDxpyHC5BEM5qben9fxThTjS6KiX22UcBxWmVT1eXgfHOdHAtNg9psYrKWvR1mgF
wj8lOk6ViTTCX9NZl2pBsQ1N4yep7W6cgPujLCfX2vQ5/kBmnFRnWw3qxWQeWhwZXVH2xzt5hZrs
G7PZQckGlNH6oeO29HZzvtsTCEGXtg2Svcsz6yTRqw3YMB3vdhFYtU5g+8CbdtgfSUHDYkfLDPVq
FQoS4XenttICzUxjXa1IQfvNW98ZLs5ksyxrfJ9TBE3Q9vzbp7rZhTxIT24ZCgbWk56erRDF1l3a
j28C/aZrkTfDUbRifDOqV8mK9DUGHtzZS+sUfRAQIzz1bsXxb3uegB+xki7Oy3Yto6+gQ+oBtAi4
hSDj9TMvkJNVcqsFAgR64kEXopZZVpxtXo7PIJGuHlIEpXywSYdf0zEt1kkCGhsetdpbYsziqmbi
2NnBsCYrANHXoF6wytUQdBV4R2x5Hsf+8xTk6KzpYgApq4HkNKRRc7skmRbgRK7exxezf7V1KiM6
1Q24QdSlaKAr0LX+JOvyId63U/z0r1vefaRiAO05goadvyjAYpCvsxTH3+m5BFT4Mezy+ERD3QW4
17Z9fKJZNkhz74CUi5RB+8uMlm1QNQXK4CG8cyPZn1wWu5hZ8t15AJL13i7FfJG7/ZZlPKKwlYFh
TGs079j1tXek2aiWNKtxVwSwmFrP0zs9+fDKu/XWEEbyY70y13cKMjZMnNT95YJkc7ecL/Xv5jd6
PgCJQyvDfIP6foB5Iw3sF4rAraO+AsBf4szMFE8cSSMUCsyzWf/Hda52aioTQNDknlBPQ6grMjhy
oP08UHUce2efMo4INteGQyuBe+RIG6AyIH0LL43b403tQzMbksYowP8GAuZp9iEZDaBLhCLNg2Qn
xBj7cYPG6hBPVR+dl8Ld6aw4VA16ARuvM9HMagX/S82r9FMTBahjSkb0Ztay2wr1ar6caVBNIFYj
uI/md/ZFkWt9uEKbrTYr0kaiLFtYboA7bWVui7CQJwecQ2twWb1VCiIa8S7Uq6QZHuiVImlXS1Jw
FLGg/d5xt3bCIFMKPAG+BdVUn2hFcjmcg6YST7SIk9E6G1VwHWqGzqwpj8GFXE7Ag1TeZAKy92Zt
BF48byu6skBF95iD9EC7BoDeALg8uhfwR+g2feK4m0qhillhBmwP03tmBXDHSPRhXygDW7JbewSx
Ac84gjRFbfZhz0VQP9CK7A0Tf+y0ny9R8MGgS4xJCRgI7vXX2B4lIq1gXDfHxl1bQ2Kiyqqf9BMN
gAkwTgjE9quGZc5qUdwYytoE9zWpbqSLk4a+8JPZeeheEiMwBOsSQLFEvN4oHvcOGL2+lXolGoNs
wN2jG2smeKclsrzOOSifaUH2ixXNgggMsPieAIXWDH5M9cS2lD6k7CINknKKSxoyUwlJHgyg02bW
fslCznaLXxG1O42PHIA3DRoQKoYcnYPiIxTDDEl3upkO5lCto8RjPo5n3UkTY2qfyUsrp2GFwH+C
iCuAYHCcUnQLoJoKTggAABaQpnr0yBOgM5PSSkFKtF7saIbeJRRYfPjCoZT4tTV5km0RYR2KXQVw
90uilQ9ZXkuAhWXAdEJMCf2ZY7PpTRNYxIbT7FnR3s5EI9pZFn7M7uzG3317vcUrRd59ryatXLPM
DHAC1xB59FqwDmi999u6dlTgKM1RtEf2ojNX6LjzFPpgyRFirZFFpBWrBmS54ijbzEtuIzo4AfcT
MB+oGhEhqj2LtD2EChYxBzTpsXXCxqcleQBEFMxPeFsIFNKhYDh30nZk0WvtvF2qgBOLaQB3Bsdv
p5IxO6Co6K1GVzcHI2bsARK09lZZWmmbUQHRaGogxVBpW/StOIDJst9FH/5ksMiXPUjRTDh5vNPc
eEPVHZd22jQPJzBbFNmXqLfrHTW/3vXG0pIUixvJlNeohXJ3J79pxyU7zrVLhyKrPW3i8eqLUY/1
jnSzLU2XXYwQR6NMDgj63zTMpamhanvCA7XA0XDTVEdr975bbu6cW3Q0UxvleRUe5o662Yar/jwQ
1iHmrRgn/7sJn5v3LfiuASQYHflSrhm2Z9y14FdppfeoEow+lcQSiHrBcRN6+s+yHqxvaoLQp/Ut
Nq2fiOjaL4k2jGt7tPMD3h3MT9FgZTOBe1PX13CIhi9T41Rb1te7qirL1QJfOYOsICH4DmfpiNpZ
N1EKGOrfYVvuwC4XuwBMQhsdd+1V53Egszeeu60aN3+wiKyPptwSnW/p3bsGZRPoy1M2XLWcixrg
S8IaUGEAFi3iuEpwmz07g/0jUlxbM6dW9Vp7hveJFkaGdg4jrPiRluigabcor0s3hQ48kKIrwn2q
msmqksttM6J3DpUBiF+EGjApyrrfGIbVIF3m1pf//ss59v/6y4F8Aj3FYKZyPSRXFK7Ij+8AyAzl
//s/+v+tBC9iJLmBsF0Y7rlnSMyACbAEA7TJX8uMoSkIjTxmIgGD6hqgS9AKB1Cq3EU5sOSfIlTn
o2I4KN0TKlk/tVSjYEyhe+ps+RQlRvjoRSg9p5lRT+jIoFYqgHU/umoghY26JwtgMl6HmKwfpLhO
z+t8RUqnGRP8JirxagPlBPk4tQTWKztWIMcO1Ca8lQgdgdvIJ3ZY4IU0O951zHeJHRagLfwad4eZ
Olal1EOVQNcKu0PXq2j2sxm5yR5/EGBGAH8/EtK5cja7Lb6GcrPzqtnzrlTcsw345v/7r+Jp3v/6
s3iO5Wqg9XS5B6Teu38oF+ErBuLQ8Dlv4m4v1Bs+b2sMEny6q3mq1ovGjtV7XlIcSLnIaWl5xVD4
ixs45LAGWC/Geb7o5ksUOuANYlNDgdrHxW+9yN5WH+HPu5iul4otGZSoO98JVs8/AdoSrIMLToVs
MoKrRP7zKRHd9yRNqq9t32cbo0Y1NS0jZJIDQMn3ZpgftZ6NaxKDtyVBB2zErmFtpYt3XBnZBqg3
5aHmqNUJPLzeI6Ov+1MUejvCd55hoJswP7DRxdFa1WEvCgDeI1KY6+dFXpgWSsUbT65JRgOrJ6AN
tkjS6xkqwEk2X8dDcf5ilyKVf8gmHCQWZGvS5po8uLannRd5pa5TZmA3WaCtOyOo6DrAucF16HMO
SIf7Y5e/X6epnsF9VT2EOiKRCl/luzD4s+oCeXGTRB4yxCq2mu5m32T8g/SNjQ40PRifWhvfKwU+
E6pB1pmxMlzN3pEsCY30qiyInYNElbLAV/bdgmkhkEabdj9MyeQnttsBRkIRyJjtP7jE+DjTxyBO
dwm98cHqFSGNm45shzsGEVizmZfGykJAi+as2M6cMopYpmHGz3hk5pFIYkj+a9tZYuL+H4vhgehp
SIQ6wvet5wujPPVp2XrZ5/etSY5381hPAQwsOpB5ODQyCyW94HsA6WgjDo0Q+nkWzeq2sbQzDTgn
Rue+OtCitAHugndBY8NdkZ57dEZFAlh6OErjTEwiNbM/ZneyAOGDkyeBf/LLajEgmdV2oDylKQ1j
XTbHrJEr1hseqOJ77VsNCBMRjPW3su2mFRIV5mNaiWwvGfBFXbTJX0Ngl67R/pC+Idvyoo8lGm1z
0WzBspHuejRCAHVBcz5PsnC26FXSNpkb8c8jM9otWueCWSttYKI2bCy3LIAxEn32pi4tbUu+AUPa
frT7YW0DbcZIw+xilkZ6aWLLQg+qmpJwaix3JfHyuDajCuznH4ZVncCQ1q0b7EBUkxw1pV1M5ply
63nZ7M3Mfl6UtF0z9eb7JijFB0J5vWp/jGDm2TQIjly1WAbge8n112LKGdK0nXmlIRmN9opE+mxA
ti0K4g8Tt76b0vAcn8ym1Eo3QIvJ1zfCpkVKlEUy2ZMNdvcuqYmmiSQDm28eDseU5/lns2NH6obJ
xtBdo3RzABCOln/OEEYx8Up3QvtSsfaknNajmXmnIgqcR4lSEl/2g/grHKY3bSpRA9Bq2gFNd/F2
6trsm9eh+l4ZkOeEn3r2ZCOeWagjFai9Hd7AgurOnhHeB7fCwP1BeZIBeZZt3G4tQEGCiBhP20wy
NByV5aEds+iRBrNEFTIHNlotU5lvTLRyACYVAPmLCc3wbqICjPoDbqzYScoo342grwPp1QQM19mm
0P6qp9Q4dApTjURplfanxgkuJJo/RRrb9groIRwFmb/sgpAnODZYdWjsnQJIqvXkMLZyGlc71Xqq
A+oOYSgfOHHoxiqVgKSkd8p4kxh9e1hEs/X9evYmKW2R5umnViFkk2gCYd0GtSw4IHEghZhqqJzS
XY1g7FktMpS8yxMNf5JpClYEJTSnOuTBDn1DYznvRx7LphNHCHWR/fd+pF2M6bp3yySe3hI8lc5l
GePuNzmpDogiVzvjJBsfs8zb0IrkZj9qs5JkmjKjWavHyREQXJvAHnwRbd0U/BEl3mVOQ5JE84xk
jlLQzPACUfh36j+53Mk4OuoKv7TdaiVGXV+RmnakvSauxXjrB2MckpzNiQZP0dgBNlhXTfgQ0pop
4bJcrBFfT1AAEydrskPnmHksAaX5DW8/P8wo6p+lGeA/Ae2iwM2usjdw66EC00JIy7NAJZemKEoT
o/PJQRn4Lp6SFNRugflouSjcjou++zGwR11vnb/JtEGxwI0p56U1myZpdG9qJEAAikExlhlm6iM2
IHBXB3WwOaIEiWYlAO43bCjY6k4xoh/z4FT8hWwBsAkWYjIxvFe0OAeXWTSK/sGJ2uk4AGX55gpk
ulwha5FVW2Q0oyuko/eyyJfPhasYQCK9kI7baW75dz9DJqNwFeTgd9tWJdg/ACh1Uf22RwI3ImSk
UcEj0SxI+axcRIsZOFlnJZkucrL9fVtSlilgUWj2oZyxlxbXjy0X0eKqvKYxCI+dhgpa5BGzMx56
6NRnKLkpFLhwb/EretuSF8lFha42oCWQHLhG13JohgtydN6KwDvDWBV40PR+TSidNziftHYDrm0s
INOiEfEXvugC50myGffTddrkYNnxJkw6Q/tMfjW66n3wZcTiYJnRX6huGRKxagSiE3ScGVCIdg51
tkpRPX2czz90FFq0XAqt9V3Pm23mI5T8OB3RDonbsJ3ZlS64wSK5HeLSfM0BMeCjcq66iMkwXyeE
XpH+fhWuxN8CZYvAlIKVC0rx3Z+cSIsUzJ+cAuVkqCtNFs7trdv3KM3+hfouUVl5dIJiMxB/BSkC
XYHAk8ZG402sIgmJV7XhjiPiDxgogIVLBwctEbdHmtEgE4Z/w2VNs1gZ1iCqQ19SPO0KL+Y78ptl
N1Myv9syM4bmeL/vvJ7HeZfFVUrXSP17j0WfRC7i/FHurbNEBg+1aTyy0gC+qQxs0ycZYE3RglOa
2WxCslkBoIrTUAzHRTTII8vAhoH6giZYTdzoTkVpBIjZAuUO3eBxuXbCsD9VJCT9oIzSMpDBilR6
lNtrY4y6BzPrd3lURKFv6CVesliA1rFyWuE/BVBvFrrIjcDgAtXxj25UoEXbBn1TYoIkowyd4BCI
IDtOtn07/Ekm0YqLTgz93Y6Wixsp7mQeTj+owUCI6E5BbnfXWEzmaxTGOWA22wLMvD7GRlwfTYQg
Qbmr1vNURrw6FjhApD4ZLKa0XGScNYm2IrUWafH7dN6ErO43ubEyOm/XF8xGrQIPH4HbWBwQJwv9
ls5OSkaKxIzxJKhAAlrT2U4pXFaiT1novkNntkYpMtMG0loD6DbaAM3oiNT003QMI0ucw5ShYgNp
5SviVle82etf7doYURDIsqemGbpdnaXDURuT9AJ00mmjA1nvJeYO7h15bv8ACwEeamjos7T+2ejC
nxLFu3u05KGctOXIQKEJ6seUdvFhXpIGsebvcT5Wt7IYkLu1nQ+H2OsnJK5UP4Pnyle3BsM9eZFI
4M3u2qTy82TX7N2fZF7XPksxZkeypQHMMBKsQOZTnfFmlhdVfvzviI9hq4jOLYCv6nDQPVRqWh5A
FV3ijr8JxKWRyIcav9Anp/rSxXHyoFl5dRQROr9FKetPSQ2eCQ7Q67+QrUVTJbj20jD4IquyfXWH
BJTDWoLTb651fgKw/rMltKnzgxyty4mdfiMZDTc287TSvrb29BzgJR5do5H3Hfkq0GUz/Qte+aN9
4Thyh7Os+9p2GV4zEGTQkJ1b4RUmOOdWw68uoDD8PDMVx2axSxJQta9im49HN5zGo1lU4xE0tEa3
d9SahDSgzNsFGmtz7biZv7ug3LjK8GSAYZsFtb2hjbhEXnXl9WChF70FXoW2lae8bh4q02FXHTFt
vEo0plijyaQDl70dZJs601dTEDgX0AMyVG2m+MZ7fbHHA1b6swnYugG8FyIoQfuQjV4FAMoHSnib
NSbqHBRNmxZ03aaMR7HSXVO/0ECK2aZA6bVvVYHcLurFhmZ1FeKTu8XpTk5Lb2iyY907B9qTRDSk
xFiHjnFtU1YDQwAWF7+zIVlhoCYfYRy0MyqTuuv1Q9Mnf7tcIfT3jY0X7xqMblMzbFPccl+iMCj8
GGSc/6DAiIus/RuNRyZIIcE/XaDbm6WrScOj0MPL/eCj1QD5v6J3N5wHZgecGyaBoFM2F1XIv0Ee
qVh55dRcwsTUsp2H38QenR6fgx4Mm0cG4sRzpB/n1ZQUfwsRfa08kSAqZIBRxovHqyzRJhN0g3gS
GpClPJNpSAv8D2Vf1h2nznT9i1iLQQi47bnbbrvtOPFww8p0mARiRvDr360iMR2f4fm+Gy2pqiSI
Q4OGXXs32Sbs3PIJnH39WoCl5AvjHcin6mA6G27Pd6MRtvuusB3wrVrjQVlJeQNCWX6EbFdwhEJy
fpPy1Dp0UvyM7B5K9VMoT0thFgUyFcFFaW4XIx7/VB6WNtWwGaKmNVWp0wf3YmNINxXzdQoWpmK1
uD4OdBV6Vb3qNVc/dlsGvLrzubq4ru53udWrq1xVU/r3UterC14FXFVprOUqWT0lv/5Ui/Hq0lc9
r/5Z/3hDy8hInPKP//16Zfbf+NFxuGHZnhsw6NAF3Db/POdIeT640MWoH72eaSCnkd0pbDLcNZ4B
/R8QCW563XRV2dobtyrEzlNQ2MTrejJXFEn+yk3Lg9Fb32gEVsnO3gS5xU4TB1wWeZkQItVjDwUD
/CgPQIGzHQb3J0NC0J1ps4vX1PHJ1i0jyRgOnVBrZa72wh8roJZD/NTIQzGlzS82zklOs4NsYd+q
PZ8wPZJeB+j9+9Cd/AJ+hCDNz1Y9bQZuZa9jUPKtrOvpVINB6UFmYISZTCf6HiXpyUsSGyQDUA6O
WGgd8WmqHqPIk3OEHKMLpm7yS82dAtQxIsVel90CjcGOo4ftOKLBWgqiyzLKbDwbdoJECcVvyEl2
EH+CnRaCIf052DJWg/yV7BTRpwHwEN6OT3itWImjgg2O0kD0OzbdDsf6oEmDHKez8tLA2PdBlOuz
fiRZ6gntUgTJW9MLfiZL/R5AIxX51O2WUKpVEzRBabT5kmTk5usyCNR5PptW+ORXJbsTePPdefF9
NSj/zLVlMYMbHhhwCWqtK5uOp7ixmTvRCFQgW47djSC63aS6E9mYk720YyGO5CQTOkJv3T9TA7rQ
/ilL5A216IpRDUIwCu+c0LBX5Kmdj1eje6Kr6enIfDUKJcfvW4zjcEC2ap5lQExGOGKaRDbTdmaF
/y3veon9DZByBlFXPkCClRpUgOwQbE0KFIeLrWzBGWFZEzbC/2WcBMln93WCPU7NbOMhYQUSk3eu
xbs7bFz3d1Vttke79T510GS3VuSlwqrLYpsxZClRHNY3v92WGWA6GbsxZMl/jxW3DQ6AfF9sXRyo
3kATVnMNtkFab6wIxJ3UnPkCc00dSG2rBNNG4wpQeuromUNQavdcJSsVHF/Tq8irgSyzB1cRa/ZL
MF2Axu47ZGgBICtANOq80SIZO1YgGqvnQwWyfFhp05qbbDWmw++hZF4W3BK883KTBytH/Iyn1MJ6
XsnWvPUEWLhE+QsCRmCwafTcW/p+h7ZyV0FZQ7bcyTMkw8EB4phtX5Xg6BybCon8k3lDePkK7/mT
5N4LtWZcvRPYrxLwU+zysKpGFj0g2k9iTXVbGxIZP1ti9M8WD4ensAFhntuI8VBU2aHEht49qwBB
N9P8YoN0FtRcEDiCeFfGdm4ONccmhWQkjn4de/AfyDKayt6DcWlaU7PSAYJZr3Yvklsy2VbR3Np5
/OzFk5OvS9axdW9P3Z68yO2ytg5U7te5b8R7B6xqM1o90KjzBXo+49hbE69Oo3APH5HphEdfRlj6
kYOKeQRmigcridxDESRfHR/wmkyLsnoDZIWtEmys1Ey0rXbH9ZBn5UXlCpqzvSuPoHhyVuQkW15B
x65NpTqCWNDAlF3FK9GJ6kTFkHS/am6jpMBe5O/2EpO+Ry9dOsydsJuhPR/cS8wygu/65WlSqb0d
PVYcfRkiBWk023VEgIC4QurxVbupm3zfiaEFQYUGDCxtOYz1A9MsBcsYYJypHxqnyjA3hFqbISCY
0fHpM4iasRfb+xNI/1jxlkz5IzRc2k+5sOpblmv+PW3Hbf1lQHfwISqC9K7GHHZF9pbjSElgJXMP
kQmsCKoO+G4kpb+N+H9AdlQwnE3BjYfKjr6yeChu/3sOYuFc9eMaD+f5nONM3ze547GPShUW15wS
XHSPqm5wXOZ5xqnUhbJZWKzmdoeUSCRF7PJgNE5kYkiJLlYf23Of2TfXRzcDgfd7N6qJ3kff2U+X
6iymlvE/dJlHo4tS749t8lCfv1+dRh+q7ivECtqdAe2JXRTW0crwOwvMveB6/VXNizI6k5WKLpCQ
W2fsS1LbOKlhWvrUAqNndKZqyyV6xnka7Kc8vaMuouyi+mHuXeK4eeT9bgZa9dXRzx110+Y5UCu/
W4TLwkbpm9slORabubUFSYE8OFE9vqiuPpW1ND+BPkve9zF+BGSnsPo9bDSak428lU+YDl2HOXa2
ZqaJLWB6i2YMeSlBVd4y/bJNNeg21oUxgJhe2yG12BxsIN9BYIEnX2YQY3Z8L1q1BJ2hNrjEo9X8
Q1naFE6/DMsuf/WhJjnIBmhVtKLf0jI2jUVNclQ5pOHG4adtj/3Oxabdp6Tu5EOGrYLe4eAiiYfW
3LhgJtyRSlamvVY+AHqZwJtqL/WNPJyqZVV749pV9MlxsuQwKqhvUjO07QgohOZGthwfdR2hxrg7
eINdrslJNq9P7nLXMc5kQq6Le8DXC2olNOTA1gq5KFZuFevSK9QzIFf2NuqQMBuVlnqGpi6OKETa
3TGO/RE8PFs5RUcH+KIXJDqKnZ2q4hTUSf0ASrkJ/6t4JP7fIkTE48PYGOZtAXBF1oz5SwpOxq1d
9kh1Sv3mFglU9RZpx/1zIs0HpkmVfSHn0MRq4m2hxHUo3tlzaKlJlXVoBzLh0emegXO2dpzXQ7xO
ipGtP7ZjJZESHJcnA5OzNdjL7Qd7jPg+sr0JhBV+hvT0PN+AMj97xQHEueQe+9mDQriyu+rNHhlb
l65MLqnhBIeucbuDlWj+rsjv1w2S/78K39/VdZsfOLZINlGNXI/YdmOo1BRWeeQiP5DN1TlVVHN0
jZomZWCRkQreR98cSAbsKIRMCqACUOeDgRd6W0i4Ag/fsdPvd+KpUaH520aP/9ImNwWSDTydGWQl
ff+ceB02Fbe9a4IEbwj1I9CKe2gMOp9AX3+09W86Sr3qII1yAiQhUC8ADyDbZ0iuwpgOC5M/wqBo
ARjimGwjfDgPowmSmcTxvM8ek+6B29j6nEzpf04GU/9JlNqAwcP/3BrC2mNuGG6q0fI/my3UbbpS
Nlvqa2aZuXObnm+pbxHVSLeAwNCOvLnENKSpcqii6b4ux9Q2ACB3T15k6vHNOIAVmZp1AMJKbgJ3
JoK+3Dqla6zbtMXxKks0WEGftNqW+btaTrlO5tUHrtKwIMgcGgcKp8C5z8fu1E51Bl2K7BkccYKd
PdWwaPFeJI5T7HCuEq9GDZomh9MgeeiqTUbk3zQrErsiyiOnGHa97Vr31ILkW7evIFWxzpQC3aT2
tu9epb0QZwyuJLJk0u8qBS2npb+jI7DfjPfS++jC8aNPTTZc9//z+iS4lbDE3ZXIEfSluQc+sXuO
+wJgHfCK4Ixyap8rcXajsPmSV9N4nyvjK1lbBkofO+VsQ01k6aYgbEv5ce6TTI+q78LLVDT8iYF9
mkbOAm8dt1Ejs2PuQsRBK/gUZf2rkE2K0zYPGk2LA+tA0HRR2+hbkHxRuLLlr8jci0H39T4ONSlk
sUWVCwk0gSnRWLNXygTLbWgUpHlY7Knp+92j7DT5oTu4Fx1FWWUBuIevomLezFFj7LsXyOPMY1GU
n2JjIAmC8eU96n0spTPU6IoURc2/R1Hnwo/v1TjsuYbtLw8aPV7/ZOtzoG6dOoOC0/tTSQ/p/LyS
saFHd/H7gddhKxHfFhp2jkyEI5DbkPHVgESET0CKPwK/7pxlbE6fwBKA5V+c8w0528lzL30xbeIO
Oa/ID+1McMTiO0zeIQaiD8utaD3EGvThZBWwYwKKgHooF9Tymwk5A3sKrjLXvc358DoPpS/blBk7
u7z498vOTh3R4bDm6tJe4UOTbzSM+R9BV9CX7yWo5N0y607U9Z/uoS+nV4qHFv20/PP9oUzuZGQf
O52HoRqvu6Fao5v/bRtiEJlggok0Zt3t/6vvP12jbPA7KLO82H64OKd0EepS+QoAS6NFHqqXYtrk
tckF+2TxIzYBPuXM5y+TWZg4jpvKvZI+aHmqIsPSNnB2mYdXqInF6SMVwB1DmZsl6aFNUoBAmio+
OSD4P5dsih/rGCKEDDK0tW6RCbtAWBNmIQPPOAYRSW8gra9MNkF0KFIOlk63r/ZsSL3vZd/+lDjq
eBnzRuJYzB8/GQHuoxBFde+0rtrHSK65GSykc6oJmSQt8DF3PseHoxNt/ti4WDN3ee19SZUJVQ4r
Sr9NKritoaURrf7X9WQop09JnmTbNqnqTeJ2YGDWZBRhM+G1R1UoZnwHD6fYBdwrb6ggO9WcIv4d
t7ip5r1Hz2M1TqK2JbhHcALG1paMxYXbUNuOoD5xAKavvHSFY6+7SjZvUHg84msX/JTVdFvVTL1y
DwdLsYqgz4ftmaM5DdCzNeNoXw/FDgf2EC7WhaWTRnrXsLdZ13qYN/3hmLLkDQSAHs6wftvrIQxv
/xwj1JuQcdCWm6GI1VmAKeA86povIBpXduwHTsghTE82CokDa9qbwvshhjCFxNp7t6bEnojb6IQL
dNUR5Ov6CmHL6AGwlDQwXWuxJ2pEQu0yur4TCik8C2lG7/dDPQq69jLCe7csrMGbhWXvCAwzLqRv
IxiH0j29DzCPl5l+sa4xpVhHPpS6TM6eyxYEombqhhevH8r7CHkR1CI7ntrwYrvDLrAg/gO+N89Y
YcWSAMtn20eKo4LjvbZ2TEihtE2BGFHk1Q4LBm+9xCTDOB3VZKTgzcLVyGFDpPochMFubtH4tles
rFS193Rxuo1KxM9uOkU3c5jfjAdmQigmGyAruOq9UNwV7BHC6ALPSHRdGKo4dn433Xyw+xlSzsrU
wfxKdyjczgRDgleKjewD8IG8j0KDAs3Fd3WU8NXiAFHfsG/zkJ0nC+joqWDpnTDZcI5lZqzTNnO+
mexHwOrwreaW3Hp1mN+AMMSGnHlqr8bBsr8BqnubNr37RSgn34fgRsNpVSGfTKd/jfUI0qjB3KwE
NFtUOhyRWw+C/LYXL2DI35dj9RcWJY8OGJIuSdWxS9pztZ4ae9pFukk2paxxLyZshPTKZRcKNqyq
P1dptqeW4wKwaw0OaGdFH56Q+vSrGAPHLXQCVXgiD3t3U9Oux2ifjOzyoRuAvv8yypQgsx4ZibjK
VXUerMCZN3a2/uhKHkWdqJqr6CHF2fOO4kxH/vQnobZROPYnpCf1J08XULrE0oCqkNFAlfwpVSmK
2uSn2tJ9jlncS/SVZx7z6krLlannxwstw1GNO9NP6N/y0HsQCePbJfl3zhceWsFWLk51Z0+hM4mv
koYzFkTnJWbOJCZjbJXIHf53/3IhqtEYzvt1Fq81ga2VQUhhXbVItihHPH3Qdo6PQlrp3knN/IsX
gMYqSvPv/xkxGpOYI8ay/szwCTpUWQDSgLHp3ywveLT9vv+URm14E4AHewNISP/mTM2Xhpn+Y1Rh
qe25tbsme5mJt7FJq0eoRfq3DTfUmsaZePNDup7zkIWgvC8g+jvbLemCMTsvxMNoTa9IbcpXYPKs
T1R477V/snkF6/D86JgsK7//j51Ai/9tI5Bx32ZIzQULNO7sg1pziqyjIBy74AGzgfY2qJv0DK2h
9Ew1EFj9quXAhgoo0x7I/q9htvwuxhp0dnoIYTrNsPJzOwUvNAaSom5ObYXzBt1a7B9Gs5BkvZeN
9dccBlHOYUUhSzeLp+amKMC7+cGxNKlm6ac3jydze3UvELcq1gDDlRtf2eXeQWr9ZpYagPj3NlX6
g2636lFAv7Oy3BsqrMgYjrlRbi2tYk8mQUr3VM1yNwcRybtLJlF7k1gbxwGcaNWU0Xgj2mLAk6Kr
VMSyi/eFZTxNffnLRPYqZPvYtZJTjXkJCIActzq3hmkAISznFpmUgWysTYlZHXKB65/4ynd7Ab29
M3mbzgQhJbUdCA1BTBlCYvOASmb1Pk1BwBGO5fexzcv7XuTy+eB4Ufmc4XN3n4b292GY5DNri+jI
QeEO0Ss4K8dGsmhfxEdq1s7/yN20vI8pgDZ2BWxumhYKQI8+Ho0Hysy7BADQBwFG3lXXdC0HorBI
T67JPpdZat7PNqCW4r2qJMj+EjB4b9s4Mzdeyq1NYSXD0c+QA4tsAibGtQu+3QtUVvl9gldvEVrY
1+iBHzEMhaMf7aRCGk5yccIBhI098rbf7U4IEI5I8eYh2xRD4HuFM59mlY9JdVgC6zJ3bkPH2Ye5
vgZHJuVKZjaYQjCVB4qj+BJFCWrSl1+Qp56ucxBFf4njAMdinmq+YOb1I3DqDTEkzztSfV5uXECC
oGYY1DN1stI2qPEZW4NOL3AoWG6YXUO8h3athjr+1YfGIc7lxfZhHOSsGVuKAzrFXfc8r7a8yNW5
kgABd15YbXDoO5yvCjmouUkh2JyrNkz3oBDqOw042l+1rfVrhMDL+HA1DnUExdMfHXsT09NaDx42
RrQ2Aitvkn2FRQZ4I0AAgV2ecDU4ElRUgFreG1groFDBgeFEkOxUkD0uJX5ttXkUtuGzlR8Wya1l
BT9jiyGvxCjTA8tsE6yGtXknsSq+82Xi3ITptPtgp2bI8E8EX3e/oQ5UtLor1SLbQma5Gd6YA3L4
oJKSILMxDsEzG48GJB+lv4uBmVwVXoGmLnIoHE1aSsE4z1aqXrmwmwde9AQgBDIOqT2u5IBMOQNQ
5semgv4FiPTUCZBV67H3e3HXj2BfbbIpX9ctKOybAAnxc5uLat2yqL9Q30Fh87ACpf2qqjIcUgq7
/h/QQe9vHxPbBg+r6QA86HPbdz98TLAfAB6PIncv7jgq8OT2EMW5JcXPIGybjQ3ELXbMwXoha9uF
2GqRYjoJxguy9SzaFYCZAvHvjOicqv5o4XjqSJKRJF3ZOo4DKjj1naQlyU41JESDRNAMY6jETdzB
jiDEQsBqDXoVC5yNuyodvl0xpsxEKkTB4utkdKpRMZOrLO0lpsDaF0SxANYlRnqZtBpcYhh3dlJl
F0u3IrTIZ7ut89ng8b2dmOns062GMXfve+m0NjIe4B1lDJCurgHNyOt0W3OmnorCs1d4A7ZfpVvd
Th12TME/DHmepP8LPBbPTgHhk9DE2SWmQt2jYYXZblKlcWsldXr475kB+5j3a9s2933OA6T+QnHK
+/B/CR4T5H21Yf9Q8A7HOatYQdVS9dY29NMOUgvCO+ZRUEM6sqjvRelMG8vNxZfANcQqCJryh+V3
6x6qLdHKAWmuVMn4NZaSr+xa8U+Rhf1mazS/eR5UiEw/Bew+CBwQhqYdXjvjwG/x82mqTVbEeCoi
eWJclgCUejm/nYNApd+DphH7j8YQfJUJ24pMyNeoc/C5T9vwFNhGc8FZKmB6BvbIy0z1mxlrX+us
fezDqNsq3l3B7x3vy3//FR3775805jHHxO6865nIl/uQPh1EKprqmiUPTQqGqqYCsWvnqcdQ5gBe
u1F7HwydumnE9H3k7XeXM+cvMDtL0BPk6ffWj9LnMsTSO2RNdj9UZnDguRkelN+k96Zfqg2HIuzz
gK74cwcrD8w4h9D0vxuu3b1acQBKgjYOjlXt2S99sOu47F7FIONj0FfdlqIyoT63gy0w4bEhwmpD
BylXXN1FLMZevjQn5D0k5aYIyuIph4TnXVl2D80Q5E9OqvKnyje3rTKiB2pxYQps9DrdsdMRAV7J
ew87OxvqYEwSQi+yeaDBqIPnagg2OJqgn4L3tsYqma6s73IkTyF735mxRIQtsuKy2AzSN6+QQ+Qw
wFSlO/jJfhzxuuOumz1gZpA9ZMLcKHz9oafmq2hdZdklFUCJk1N0XfaQR9C/MG3s0WCZhhAjSMOV
jaS5fardFMO9HimFYZDtnGYaI+xWTDhUCX2tT4AYupztg5DGD5wOFAR6HB9zrkMYS/By6Ri64GjW
4Qk8Jy/z3cRTW56bvEayYacuv0jLs8w/sLLCcUctMRPpbPCJW254V+oWmZbin2xz3/duSAcLb7gv
whsnMc2d5Ia3SoUdfE5kv2ZlCbY25TtHEzxLmxZ6yy/JCFCPRLb8mcLKGIxA2h7npnOEVAUeiVyd
FggQAYRmrA/zgLm2jeEreUGj2/KdFyYZMtzLZ5nYPzzM+h6KDhrpFpPdmrJOtd0BAu+f7Hkb/aM9
9KDeYEGtfk1kpsRtajoJdDKi7H7mUQXbEnLc+lJnP2BGthqzOjhMsS+R/aDbRJtq5MDaMCggzTYv
jiW2zetkg/TWHxCfMl6KwbmFrqL8aRjTHQieh5c8FaDpdVuA4Ro/xiTfbXdFUplPkbKzFaiLsWC0
7bcuGbzPgejkqg774PvgJxvVxFpJqImhDZYEX6MAMOcpH7Mngc3IbR1K+9yaDchW+1AdgsBP7lNg
/Tf+wOUx9+qXvACQEQLc/CbVDIZUI5sfSSTuDqYDHPVvB8/tEjtSustcpUhqX40zQvWej7zEW/Y9
sK4AyASWZZ3SoibWS6C6CYsaOo6oUtEWEADMJEe2qVkX8aYx2TN4YttdMk3uSXW+e0oqwU/UzCQE
2lZLOzUstHsdNEe+94nJQ8bFTc3WbbEN17w2VhEcLL0YCSf3e1bnxT2tRX4kIsyfE2yZ3QcBSEJ0
hD04EGJPGrWhxYyT+eMG0HJjXun46A8moPxX/5GzApt6qrwPZYY98jPj0FTqT9xOoIoSIbedCma6
FnDUVfSrneksqaKUMJK//BC59PzgXhw0BDWXYScZjuv//hIF7G9fIscHmkjPzkCPYtrBhw96ALJw
nH6n/UOcRBWSACoOZhko3X8Dycmm0sIxyime2twLnqcqGzfp5BoQRrT3+IBFSNVHwfzqTYLj6OgJ
+5eJ7G6DTKrGHorNB4foyuiETaPHD3Yfojv3kFXaqAASGTRGm5hbJ7YPAMBgmSeRHxSCzOUF+t/d
bgAGak/NzFPPgdUEF+ak3WPhmXdxUFcvfQzUwCTyaUvNKq7blQ9A+J3dRf1nvDqhAI+wBspCp7HL
wI44utVLpZCHn5UlvyGvm65LTG2f2y7uQCMb7/sUD3CxSXz1kCZpulf2CHEWUBiYN2ne36Vg3rvk
ECCfiw6CZitudcOh4lIEq9wagiPoc79RyGyLPfbm12UCwhgdkkGi8oAEpnYl9FjLgMLtzl4ls4Pl
m09JzwHTio3HhLP63GalAPpFeK9Ggp3b0gOnBfa6x4csdb86duy/RkjW2njIEDsNE15HPphMqmny
XkGa5e78sN0BfjKsuQ0CoT4Cn1CrC6pFAhkv3Jr6/QcHBZO3x0nQnnp8GABZQ/kqTxNsQ/vMOib2
dNfq7Ev8ja3bTtNWUHOu9SUHOt2U28VGjkbHUY0KJZQ62FBsabYZyIUfh3SqHjHbk8cwgKSv340g
F1Xd0K9rM7f3c9vN+7VfQAWPogF67Q8yv4ABEJpmwOWCetdzgClp4+LGimr3MDf7lsnbGjsH4PHV
QdSmWhAK5Pr4FVS4vErT/Gr3HBlb3XSoynhaBY5lbMNYDC/K9fYE8Mkmy8ZCsI8fqirtT1Nq1qs+
ACkKJhf4H0wN7w6U9xZ2bLBNAEmc5JuvxD4WgMLj3LPeNwDTHAJViC+ynm4pYOqjHMnm0IddeiZm
lH5CThvWnxEWQb0T/2U1zUvRi/AlFH0NbkXXeaw90A8CtNCfndavj6YfiSP2FdmZ5ZOzbcHB8an3
wFzoDlX1mmA/ouqx6HCCp2Gyx70E0ugIkOLG7abipY4AeJnKetwjW7J5yXB06fpm97VHes/GlFZ+
Y8a1BRgU9lvrvPuq5OSsTABGsecR9Wt8fzFP06itNi1je+Mzld4FNeh2gac+Jb0IihukmrU1tgPI
lzRVZG9api6eDyizG4NqApJlRoBTjCTHOZZxP0FY+WsPAcL14NjdXWODZL3JgbZFUpj91TPGSxHa
xpNAguixn2Sxc43AfPPSW8Nt7K+pDwhI2K4LwATBQoTf1Uzb7/VptK1t0axiEIV0F/KIHiLDbzys
05ssbhDfFwU/OJOFtCx8ftcDVh4DBL/2WLtOeuPWa04j1MmbH2YM5kwDbLTrzspasG90gn8iPxZi
CO14fmmmPFrlOBnlKsHBceq6T2Yx/SiFL6AgJvgTgH9qXUZ+dpydOOndAmUSbCEqw58sx8+PRVMP
60AHu4khz5Oy8KVDy2N19shBJ0A9yQR8yH9fyQ/wtqexzH+7Eo2WgNn03640BwhAht7/TRB2+uEi
L0U43NzZJbRKmS4MQBXnWgj6TVCl6jYVc3sJmpAKeRUux3U3NsmVhXpdRYEkdD0zhqW1+8SBqdxK
LeeLpQ2yDLLoS1t50elPu0gc47PCjO2f7A24R09OGRdbq46+4xE1VjGvoDzhhxg1NF5ki3Ve0CTq
NtV2MENCcbhJXsHFNP6TPR579dgA8TXHd1i+WDg0BbzOjFm0zjEnXyUmAKYdRGdB7mNHYmcxC/tB
1LaGrrvthgIfN6pGpHTSKoHcWVnuyOYUmfjlFhPHIG6dgJE6ue43OyicitoJ620FMSNkkUM7hWxz
DEmhzFfMp/grFLuz/XwvFFljDxYXQ7bIvmjCxxkqhC9TEyHvqCZgEdmoEBqGtDSvbCLZR4PRHHOI
r4Dr8a2RaY21WtC8+JBDmrBIRFpMxe7w5pMrsrM2d7a+XaWH3Kzbl6D2sKLGblnbNv0FJ/FfsWPe
vkgbuIvQYuGOOlX99CLUyKGBa5eP1sjvy65JgP9vi51MxXRDhZ8O42HAT4JacYWj3KzLgd5WEF8G
rLiEgaxgNkLbH5xfHclYVAH4pnoj28ydyOg7DXjtaTx8xcu9C2DiOKwKX7xZk1Xeu81g4fgQ2kig
BnCibQ+W2bUwixyCkXAvBZZwAdZqTQk5nYZF20j21iZtyx4UCo0bbQfk7q4l+GA3oT6XzIDi3Fd+
cesDp8K2ATReTw6UV9iW3EhGQ3qT8dHaizJ6ogDq4CsP2z351G7DNnD3ptf0D6bH/oIagHoTIqrX
5mi0Z+KY6IpabgYgYzY89uv7UXlvldsZX4DgS05+A8kMarbIvt8CboBcCAglfukc0AaEkiGTXwe7
k7jvgyJ/GKck+AwJXFcH0YBF5L5RiwZ0zYKvqWnjfH8ekJpGCfI2aFOvaFAy6UElMmYelOqDzwW7
oyv/eZdDgFkbDfrhLqkJ+dH06i5NB4kkgD3OAzIkB1dl9PznXSbxFK6zJO+hkoTleVq034dMTDta
sdMan+xU+x82VX3suvTHOxc6Oa6LE4NAjuCMALK9syogHTuFxJwxYjeiUjEwQL+9hhi06F+eGps1
K/rydfA4O1ZN6G2qrK5e0678C3AYfI2TcbykZfjTAKnva9mJYIOJoXOk5gGvxl9d+zDF+lR3xXLg
L7cT6gL6qeEIqtfygD+AdVqKCRjkU1n1Lt+SET9J8ONTNW5NWUMQ6Xe8ZQEiFLbYFjX7xAFBQrMO
DPDmQWEWSJNiJbH1e+NraZeswc/gFm9/cLEr04p2kUA6SjUGxV4VXn2PjMLiALJPPBMxhIJXOKVv
7ssqrw6DAKdFrFP31STgkcptD0DLZ7+M1JuiUySt4WWcruZAGkIN3gTqgBiiqQM2t8rMfhBFWT0P
3QAULMSiE27xbWoycYTGy5U9nYC2AnxDHLm2T1jDYtE7vgltp/iOJ9UJUBh/RWyjLfDRiW04R+Ij
XQhIR7zucAqvaUTeQ4iP1MlAbO+IFjOHFbJ2wPS+AXG1tQeinG/81PI3mAu1lzZ22gvSIJuzpsUL
gwSC9OTwWwgt1LllHoTTgBIwsUS98RqIWCaqvG1zmeMLpat92YKPhuOMjmxsLOCu8GfdXEXG4XiL
tO3pQG45cWQn6M4fo3tfdGtsBBebqPBwBfJfVakTdbckiABG+xszWhd4s3Fcs2nsDtScvLFE5rVr
rqhZSI4TCP+Ne277+CEes2n3k9l7v+LjXCVrgP0rnE5NkGs/imCc7qOMGWAkju+lE0z3ZKLCZwDZ
+sj/WC02CplsDlAPSLg25Fi64e0YrvDYBrvFlutBVWF97kBJelpGapU0723QVkChO7pbBqoT7t8m
2BpfTFSLPEdAadv5sQxNdpdjX3Oy6nZNzSkB0g+CXngdj8od51HIQxd0eg1daFl3IBuNRXdYjsnR
A8nq7TK8b+bGXYzV1/ufhSIFBzlRwsarvxQNbUBTZ4+TyAlEHMjZNOsoOKW5ADgJCQZf+WQd+yGB
aCMYo9ZdE00/ktJIVo4BdgjLg0SxBwDQJfaRkDA0BsjtcPZw29httYttHJZIf6jWskqmV7NzHqtm
HCKc466QAZSA64WDYSIt+QsyFEcQCFjuQ59Ke8cHD0q7ZQ91KFW2ewOwlIuqs2RTYKlllUzt8x4a
NsweUmtF1Ublex4IeXNly3TMCBJqsyzYDYXVmumJ7Nj2Lncm9BiwqpzWgQ/GYRwgjau8bIxXS7hv
oWqt71PanKQ3TtEKGxHYf6oYRJv/j7Ir65LUZpa/iHPYl1dqX3upXqb9wpnFRiAQ+yJ+/Q0l7Wam
7c/2feEoUylR01MFkjIyIv6jBc0BOGt6dozAA/496sVvATZuv7Vg0wMKnpnXGrWHuiry9TRRAlWR
dGFLJbrk5HTcbuhXjU/V0atQS+yoS1fozr/kBm3rL7QiDvhEXBeEvLYXQPL3UyaEtXaaGlPV33Md
h0qmKjcvOzBVREUFDr5O5/6uE8metVZ/aqsOOlZLd5RNzEJatDHO2GmtIT8IQuSmHNZjqvc3NrjZ
ozTesMXub10k+luLc5iVU/N+T6ZhjM7JbAJwzqheFxzxN9CPgo6SBRcaxYvS36aN/oJz8TQkVyHy
/NF0vpBB95HN+POsDE+CdWageJplVnUu2rZqwwbrwLOPg4UztVLVE+T8MXV4tCNrjqMhZFOcN5S/
Fayv8aXQ5LbMQNhWYqP5Zlo2gBtZ84rkR3dscl3imN433mJNfneMOnuwKlbdyQl7KXvojLd0HKxV
DUWAE8oJs2duiT3NQ9PqgJHuov7ZE8fB5Nq0TSdwtMvUFmdNw9F9DVX0BixIxoV8dBFYj+KLq+oV
VfA8jnposCgsrQnVaMGDDvKZatoyFd5+8iDzKbMREoc42pBF24U4DdDutbpzTkWM/0Xq8PNv8QQE
rpk0bGsJxzoEdmrd/mZgY1jOyZEtDitLa/gtGL4HSRA61ZRcCV5bKbJ20HAE+8EDJnSB3FIH+EzB
Vpj5OKP+wOJSx6+TUKcbdNHnSWrL4afC579ZWFeOqLR57SaArPHux/5bvcuVv1f+Qfn9X/xLPBhz
foo3B1t/LSecSWtepm2yPpjnWeJpfje3GT52jjSg40CxPLbFLmeOBI2S4xlbqgefZctVD7MHeaBa
b972IADtLJz8xWeb+eVrMzK5HTPLPAhWssc8tpowGZ38+0dE4KHagCIi7DsfhQHSeooAu9QZhyD/
MEdhpet4zM5pFHgHWgABcgsdS7U+ykfxApCpdxgMrWcbZWYqbCSF54+Qn3wkCv0xbJZ+9rFx2ER4
7ENlwXEYX8/aahAKLdcpsLGbmLTXMq3K7yr7kQrDSWqtS8b8PlJhTIVl7ehcQMYUo0g/DSRIeFp5
lUXQardKuPEepXoBFoNTqR39Xy+2711QnNbsFr8twE8D+qwYJbQohzu6VQbiw+bIalVFSsSccaAq
T1X5qUskoOQkm1p+cRlk714g/RNZBr/Wk2NdU7yaQMARxPbaM2u+JiddwEaEHuivOH3Nr3EK8g7y
I9UGLg81ILP6fd8luPtH1pC2EIa0HORxkBauw7lN7tzRcuRZB2/zz1sOWYLOse5Rg8mMTAHFZd2t
J0t3kWlLKgcEibArrYfAoxlpIRCRoLIFUTxqGPsxnHzN35i8gDQT2dTVS1lfqIVnYXfyg3GVUC91
gKv5vZdMwNgfazc6+YwD3ZWoH766CKtXhSjRoK8AY47W5LTcIrn2ZYBLGg54q+H572Rhktq8XoHy
B+yD2OyTfoox2QLFU0W7I1MHyOZk4icYMmiOPEbWJYqytgbHCWpAlwvOEqu1iBy+irWP7jZrUSda
TVgcUyTZc2uy1Rwif9L6uN4FoJc7SuTajQJHgh4kP2LrrMvWPIshAaaLmjh7KNZFZUwrE9rAQMIv
/XVhmecKUMmwjHp981M/6Jn+HF9kyaPHpNj/1E0Df7KRNAkHcDefMofA9uoWqAw15w9Dd4T2V3eM
AxtJoo+p50/Zg6h15w3u26cRZJb0D0H+Jd6Yoo5XsgEwybJcMwSxtnFHF0vvokta22E7lubsIj/3
zPhQ5ViaLR21CnHbpthMBardfH2yXcCH4PREYISJ7EHApGYGyL0K/zl75nmfYbKuD0F6KDObrmvr
xmeY7Ji53GwAfLhHHTYKLiDpeGcBn7IfHH/AuteFFI+YgjW3m/QlD5CLzsB/9nsMATtgb/+Qffdq
G278xTTibD10eALGFuOrjOMk25ZtdkkV9+RogTi7CV700W+v3ejhR6nczmCnQLbLYksmDUp+f+fI
bA4VgL3P0qtObZJ59zXSlotFfawHn6/qK3yDbbGoAjBV1YTTJWjMNywL+kNiFe4xavPxhNMxsG+j
ohhHzB048V3w63GjTX8Uxe+AaJffjNEOoJ5QymsyBRLFDJbcAC6oveL7fO4DP/2hxTUwWpr71Fny
SbpMjA+oNRgOjiFBb5kAGRT5uQEI6qSfAxHo508maIOmfwE0mZ8BTbbr+QZO0i0X8ADbJF6mn2jt
ImPEVxzriqcRNXmgiTbObBiqN6wlxm0XTKhTGZPqTW+tTSx049ntZHaGmtGw0nqEeQo5kQEic5GB
jgJfDHfK6eCNuVl90+Maa9kR5RveaK17uzefc/sMjtXmDSnZI059y+dgTIZjJlxoL02G/y/fT8M0
Pn1Bbc8DAxTEckDqYASW/olVCvrDblxEXfzklfXG6pKnzrcS1MuL9hbr1h5nOt5rB16No9nZADhA
dvE1BunquoWsw5F6Ez85JLWsbmMDnLqOOi2Kqqd22ssIJCxPHYhZ7htrys8xVLvXeqKzb5Y3hUVu
229eEVdbILybwxiD101LqhcKKHTs6CwIid2Dnz5ftxm43MuRr3U9Lx4t3xWPTcbivVfoxWrxYR+U
rly9h6y0CqEO2aerwDayezNj9Y55jQH5QdDEgSj+OwUUmZAogC6MMIBixjnwq8TcIj87bsFSzEI8
kIY2BPPFK2hwgQERvvsGEqUNlr04sddBL++ZEB5yaum/uDoqtpVf9Pa08YO2O4y5kx0rNqKCcjxy
9cOUU5Hi64C9H5meUYttIMtsR6SwVdyAH8oF7QCEqNwXsL05eEG/SvAEnkz8Y6ORf/MCSJ5umAVo
aqR4MRM3+j4EXDwy0dwnBih5HBCGhGXJ9adm0vx1X8j6rkbBxk5jXnDspmQ6xdVQ7rw8ye8Nrp1i
E7CFuK7S8yDXne70585thjO1AH1/b5EPRVc46bNNkFcHeYtiQfB9//NzE0rLf/le+vjJqRoDHQ/O
v8AImzFrZVHk7AlZ6fwkMse8eFa3L0lKikyZgu6JRVCOikRqXfKm3edj3jxwcB/exXGxAnC6vy9y
f9wUhd3fxxz/Z9Qi30+9jQsxuLr3V62ZB7esaDe2AoKAsF6eJyinh6YyG1AK7BogJrfU2zWyXFUe
WKWoV+rdKc/t/BFVCMh3SoA2o9w4NolpXGvbZbeMD3xfFl2/cq2O3Vgt5Nmt/G9RJcKs1/PnqKvd
h8yIzzjv1V64DnFlDmHykMzMabqdCdqcDZk1TrdBYphM0KlFMEuG3yuh2WC+hqVmhPaEf/RTL5te
hhLHTw8lwG7toYgUnVPZbeiNALgeX/nO5J9c+oYNzQrY2vx5kIl319buV4pyxwa7azXIMdpwgs5Z
e2i8weYX5NpvwgZhXByBJBVCfdUR+yjIahlm8cXAz9+SNQgrdBOYDBy+QLrHK78UEzAkejQ0W93v
Uf3gYG9ygviSczL6BGihZipK8BKAujYygpytl/5CGN/NtAT21wj6+tTGzg6KQKigUf/rQeLVDx73
vxq5B2WWD1c0Ol9Rs4PlNRFUCM2cTRpEYR8uOdrAXZM6kBQ++GPLXh5K6AWCjhR3oOApFqhOlEqF
XN2wADh324GDAiJrBXQL/P5HoDlVKBseP+sAZ0AeKasvXcy6Iw78xx2UIsRDHTEJrb/Ef+NddvXz
0vgDFWXAizDxnefAeXu5FkHeoNQ2NvY5gEKM2UngMb2dkOd9dLwK2Xx8f79mlXPgqe29Mlcc8b9s
X1ibOZeu9NBS5qgLL8Q+OtiQz42BjI0hG44Fs79xJ8v44o5phWO81FJ8s8Pj+EcZIfUHNRPnB0iF
VpM1uF/ryjFBwWGPdxbLkyM+HASQkRJ8oljB0iqsPBP0KYNdn3V1KWu/a8Ne63CcgYdRnerpjqw5
ZEISdhAxHx8iHwKQYGQzt2NudWv6pdDvw2zzlV5X/j3Kc6uHlr5v0G6Z3rdqqBrcRFPWX5a9GthB
6i3qs4YV7doqeU0Hx9p0SIK+sgryHerLaHPsrcxAKyB/UIJ+qil9wMvNQuz8uKq3830cJ9EPXs+h
ZBOjDrUF69Y6rrLpMUcqwtaqJ3pTZ/Zb6eeLAaKF6okWTgijHkhwNmc3z9UPJgm83wLtEWQYYIZu
GGQ3xqn6w7axwZ5QXR144sXJu+6rUwNXGvE0e8uil848W+3kroKKl3s3As/CmNfR1qgQM3Tp9FIY
SbcuHMO8GyaZ7g1h8SPkIZMLji79TdJH7a0rUAMBXaHka4OTPPXtKvuMP5RJaj2zLAcb1Z+W1Pmx
yAMd2iAT3g4qe2GChGjjRzFbJ8q01JZ86Zj8jK3xPkGCo1c79iWaAmlIhvqnJK3GzYCkxRECa+Be
VK246uv1pGjq6BiCmOUWorn5VKLTTy6HviT5/cwUK/wD7VAb8EjvuyE+DLGnv/0R+MP0NupDcjCr
fNhorDTeeFY9TFaR3Bo/0S8gAAS7gArO6pitHFmMFxyMZTc8GKDuhXhI244bPyt56PHYAT4XJ7bM
ZOVqmlCb1owvmiPcH6yBfIlRxfENiFFz1/eyOLjYa4lCb09aamcQBom9S5wCkEMt8g3KlygftciX
+JCOAzz94T/E/vOc2lD9fEeaT0u1lzxnwK4rwkM3kcNdAqnE2VJ0hjarzD0XUGokH13AvsLWhmIV
WHyjrd1bStAU0G8A9UVSgtEQh8Ujqg4ibBP3wEXGe5Nb01PeBm/NUOXf/zUgA74OJbuhK8z0B05s
D6zCEToobgCJMDx+Nos8uuhxJdYyTduvGgRgey1Pf3g1Ui8TVlkPohjAUzAAIz7mRfIU5KiSbCxm
37WR7oRG3TrYeCC5kuSieBYstvC4tPmBTB063mvoX/e7xIjL5zyLUjy8s3hLvXbuTjuIzZlr6nUj
SMb0OMRdiQSF/EXuRkj+4FVYYk2N39wokT8ci29gMQ37KHd/QCkVSOeIu7cC0MLdCBq1A8UGHGTi
HqCFn2JLIGhvlYrtVWwQVN72n9dS7uc9KI7PLQf6Wo7h+27g6IrT7acNTNcaiR6wzrzN7zYk33Yl
RPy2utOxpwrZ0RAk9fx3mX5HvUv9HZoD+IMLu3gYORDFyG2j4KQaq4e0atOV13ntd7/+bR4ChD4U
6rh2c/LW34KEsTlaeHVcbX/i66St09/8vtlTrCbFncSP9tuYQKjHr/36ZoyGsy9Kbc8NA/oNYHrU
QQv6FYojT71hiKeoRAlCgG3ihvwm1DwzQ3wdOsnwJhT9oQu8M4gy2WmIRnsDpqv0XrPr95ZUviHW
knvBbXsjVSuO3grTQva4NdMNkcjgu9uFtVeXyHQ49pOZN1Dxgup4MuB0lcImpnf/srwNft1TOkaA
4g7orujYWlo6tmCfMLUmsl7QryiA3gfWGBlG9wjYv3uklvHRWnwtPgLIqMT+72KXsGX8/8sHLCjS
BmC3j1Xl06zoGagCJ7JJd7NLsycp2mj7yU8R5JuHkT2rdlJz6adpZiVPNVnP9QgExX/eJCMZ0Vni
s4u/OUHatiA9FHq8FsjlHctfLxwrhuPQ+Mj5q462mRzsmT5iqAcFui4I858X96dR1EE+agGECRHP
xf6f45YQf7BBQq7Urekglfu82aRgalvNOtduhfInT7CLqPN/oWJURVW/7JAc7IugB+x6Fs4mTMPV
P9Pt2+Nk+oVde/fCsHCcO65F7+Q/UhGhiMSJK5BAZs4eeqd8P0ZO8Wi6gJWC8B7PKDzc8ir/Iace
3Hf2hfBscZti11B3+n2OvmsSMYa0J4BuWhEDE5Gl7x2ZBpkM6mDQKwecIRrukSqYmjJMc64fQH3S
gJUlb3SkWwrv3hkn795uhL9nNVjrF19Vt9olkdMGYN1OCykOemtb28ysC1l08SAiFJqyMoCOjrx7
Gp+hjn8zsc5fU4ilbmF1mjffgnwU13v9Q6w4QafM2HLN8G9xzLT7oGZAdI7Wa88Nbz9oYGsnM9XY
BKHWMTqS+ddBKMZpQ5H53xc2QogTSo879ygcy86F13+BjATQmGCqwfEsjn8qrM3WlQ3IHzDV3hde
rQYUHb1JUFeA3GVMNnR4hGrh74BIBPdFlOf3yIqhtEgdKtFoxbEBanzLXtdBJS+FowFXJ8r02cKC
M8xdIEQH6F6B6sD+w6+DB7fl6dtkaCDiyw37HkKS9q6v8vzY+fH7cJx7vg+fvPox5fmFCWRoQEby
YOhB/DAmXvaccgN6x3AnbS8vyD/V4bzxtRJnV01QKaDe2ottEP+iKJR626h9sNQc/Z9zALQQRskQ
oLzScXmYWp2+7o0ecC6FJMdaDIjsvPKK61CV+NLYVbx2gKnYzTK/KO0AExXomZUsLRS98qcR+LBw
lFZ7bqwOxWSoFQPKOxNbCslwVH7K8aiCZCWCQZ3Q3kxsbpRB8VVc4HQYpbiHiHSEG9sftl068vkc
z+tBLxg0gHpWmXc2NSFW9F/hOXG2gkaadh6mYXrCv+RA/8E1Hmk7Vei9o1NBNdzWe/vKivFIcHdC
xNepyjTFslovAHkWJQIyT6/0Z6AAq/Kr+a8y4+ZzAqsL+33oUENBwZ2a/qA5fIR8AC6mzcSxmvJD
53bvLvIPyuQswd/bbSFuY+NsH9UZ047+EIbIeyQBAYKnP0lda+zBBqMSWRRhR+OD7o/tlSwanieB
nIfnfdcfamwnwsDvN5MfHPOu6G8BNGzveAWZm4pZ8kupedYG4NVs76h6MQiPnUTpd7cCKPo7VkUQ
brL59CWHPNn/DIsrhgp6NbxWs2G7kckowjeJWXG+LVDBdHK6qvJXaVRCmUIf4hJqsGh+ths7YWVI
A+YmlhbPvJPWPMnso5G87KF8R82fBpHtClC+uGBrko57mVyw3YMO3t96LXJwjrpQyyzB4e62hX8c
Db5b/OCthRZiK+N2lTdRuqE45KyRi6FxALWPF0slJDD76CXwUwjZttM46w45nZUHaNW0TjgroOQy
jrsoyn8sFOVVgiMiUDuCy1Et/alj6HQRVo3Jjwu9eTPurDzrH8jTRFF6+l/zdPGPdorqV8+c8DvX
dOPE/bJ+aVA0DfBB9aYQMXsejPnWUSbOme/sVktuUK0QEBEwjXCQXvm2DPexSrxBwmcXd+L3nHsS
wGSIhZbxACSvzDlkSk2kVhebWhSjRkAgbtpSHPm54boh6CjlejCRXeBaFN2o1Za1Nrfqj1bJODtM
kQser5iLfVo31Q4rFOsVX5wdqU66gWmuANLXL2M5+ddumjLwq+G82qnss9U1HLBTP59Hgi/XemX8
aRzBL6M+/ad/x2JSryndZD8G0yWbSvMIZK15DBJQia2KWmDhkXFkDqc+SnA2h/7Z6UQ2uijWUAjH
2X4f8DGNb6UgdRvbH0R/Q1w7NbL2Iehjm+1CiUOkOp/MjqX3tgeVVA2A+rGLiwtdGpB+zC0yO7OB
KrPsL5/8n2JtVQbBUIe1RWHIz+P9urH3TtW390MjixV3Bgsc5zx6sppoR4/RtovynV930ZaetoEw
AWF0uydw6KeXHOpw81N4GZ54Q/SE2owdi74K3xgfcZhtPXtYF2hl9tz8bNQq0YUebprZ859hlt1+
GUt/A+gIKo9t/yXzZP5gAJXyiGMACXVEyMaQSZdSk/XKb7NI5XrbR/Jh0OjieAMoUOTlBjta9WWC
k/+UvRT6wG4oouDnhPyeiaPyzGrXMVbxIMMFWuZcQ9q4wTNwxDlvFJfr2IzLlaZMXSbabhD+HeSU
EUI+irOb7Bc7N18jbIBPFEGTztOp6T/55ruBQAhFm2DFCyeU9O6RJ5EnutR8AuPMYpvEQLPYmiHf
IyWQZ9vEnX6nzsU/zxBExQrH0l+Rm4XIo+jax75N2kcJIHoYpE5xJLPTveLeRoUkWXSBrke1+zTK
cpvfOANkWA8HvMgB1eAJ37lIlm2AMfTCSiTcuRrWsE20cThqbd3KIzLwG9D8lA+pK/ybwtgjvWI9
f1hm75qzBZJs/It/tpa+/9+4oqt0ZJ00cJfoZvLFg4Ils/rXNjXyS8ZAzkDuBlDgDeDOUDJWUc4U
PELTsHvAzql/dHl7oSgsWv297rQakjCIApVOAqQAg67C+9S2Xvavtha9T43qq+xmanI8STdvr4O6
QAc5Qgk+9I2zuNINrMzVm7z3m2sBNZDKiIuDki80d0GL9FbtpReKmIOjOOtOMgi2YgIYdj2PrSYP
h+1GAtFLppuAW47gkjY0c5V1k4EbqLnp/gIcLfOt5zt83JBC8qF2sdiztB2Wfbs4jl0c0OXJQ8WG
m4OqZdRo+sE+MCJnLY3Gfh2sXl+VECc5QlfQei3Bo0iDoJmaPIjeBKvmFxf7gr3RenvPR1Ux/kel
f+qx8Z4v+MUEyDRPE4rolDOmpluZZwBeivcxS/jnOWZbRCxY2ck4guwGc9Cc1LKyHKjOZfjS8/Gp
5hsuIdSap6Xm3F/3XnvSUV8WZNcgsrXdQgqVqPJpoo/65KOOT76P8ZUq+KYIugCt+hj7Kag5Pcu6
98eyXIH3Id6RaQLdcl/EboHkaMvBK4QQuhipFJcgSPbI8oF6j3yxbx5MM/fPo4cvYRgU2ftUNEsF
kYyTRPm9ExTWtmPQt+hjlj70VZWgGJYqq/0alQQGmC3UJchd+wSkwBxBfqU+cLUz/LHVILqQP0m+
V1Ps3C3uPtHO9hCM58VV6lAEBZAQkHY1PXXITkDeK2XlbrmvXlbOGlKBxQYV81W8stTndSZgZpa5
6PPiV9eEi48PqXNKE/dh+Wf1hYfKohbVXmn7GpVD9mZ2qCQymYUEpTLdrlzpbJhejLKwTy3wXStf
+cu29UNkhcaLg33GU4kpyM+nlu8qiJBtaTgrB9Cclt4NdQ8eNmKuHZIfZYXuyo7t4VD2UahZ43Cn
4TjxDqWj9Qr8Qfk2Gnz4PjpaEOCFRl9pO+rwVS+1ysF6dgSkapdY8icu8iLQPzl/8kPsCWJiwXVx
x1PSXTpb6SXiY8z3VZ8Fj5T4FFTt1RzN7mJaoBpBJTyoUpufL+TzlKY8dfjWuhODffq70OJvRvoS
iIrOr7bLtEsYCkuN5vNdB+RDdjWb3j7d4pMpaSzNmiMltobUpAs0Kj77ODX+kaFWYLRBxAFEbxoS
nQRdiF1iQrl1kxXyuvj1GhXHqAuc8MPQx3vikuBI+34en9vI9EBDTICr2XDPDDgzIPslj7eDkXVh
LCUYbUyzds+g8Hq/jHFe9WFaGYcRpeQH6qDRc/Rs9xXqVdrhG/GJa1NgPeKcggwG7b1bUzv1xkSB
w4Z8zVjaoHuaA8gjugmaAaambyjexjP5sULlq6IsL3WQrmUxb8OiHSFr5Ud8n4ygt7L1OsPzDJh7
CEdg9QsIBbSocMlVXDXVSOAPWrklX+MCw4h9GgbHajBEU2DjNDUBvayJXX7YAH1pRzk/LRfzV5M6
gqjnp6pxv3Rd3GwX1zLKiAKg51XY4qPW/5yORizBNJa1kODxOuBGG11gxdNDGwakO/2u88Akgl0D
8Am9hsp4cLyKlXCa+qERdv0AfcZ3H5nUQb623oLxZ18n3mWC4PTRUJcissDlT026WCMHv2xiVdFx
bi5dc6jwYhebPum/T/BTlJy6eqempzF4ipv7Tm+2uWOjtgbvVHxrHesMoBcO3qhZJgmoPqpEe8A6
vASNRgKMkg9+sHBuqvBYgo/BRaL0mILj3+kz9KbYg2zNAccPVDpEl5b50A3r/H1tuqgwIh+VGVEB
0q8h5CeXB7GTnZG4j4HGsAmSk4FsemWABhMmtQplUuvvzP8wzBpzIwd1xPDaRcWtF5axb7FZu/r+
oK1rQy+fgfLDcwRiL99Nq8ZbAxxfYZ/mqGiX4zfNB65VOr3xNDhesTE68OgGXV5CV6jx91IT4ItT
M6F2rHyG4Bd4ALMCosU9Xi4QZrDPZTu+X1BZb26SxpMh+ajXA9itXJMtVGALUo6wlpmz1SGfjlLA
1LOB16n8cj12ioQebFFkUQdNMTZlgsBfJ5+dGnTG90ADgXwf2ApTX7dlrJ9ZHvcnrflDCFQIQB4Z
LrrobZGCR5htDQ0P7CQq3/1zHFc2KI8whCGDHoDG6kg+BxJfyZFm4DhGidB7gEy9XXfHpGXY+6IO
dzhiMw7KA0e07b6BDPMR6JTIgqKEVAGq7y9ecnRT5xknClimWeIHKCYaK4oETTNfSR8Z7c4WDagm
gnq+9IN5bScUnX3yk5nhGEpAxfCyxJPfcdL27Nvd6pOfTIg1IkWVWI+z1UBfruhtUPqvsMQXF6ZN
7QjFVCC5Dloh+xMKie6AfRx2UVr2J19dqGXVKNvdAnTR/WxTP0QP7poO9U+OnpQR+CIxhgJpwhjp
z2i1TEQ9kD4JQJj+58AgA1NKSDFzk0ZSpG944CjysnZ+A0Qt9qyoOr7Sq2DqWL2f3AE8EVYBOJN6
fzi2dmosma+GCFLLUdz1YOjL+U6TVQWQGOtvGSunR4nvZ+7ivJA8GZaIid2AskKZkKZOz0DD/yAL
sBmElRXS7VgkzRYwvPOEZOLsfzyhbutLH0FLBzAmhnJncE86AuySlrqQSZchBlmCr0JGVD0N67lH
sUdSz8ixHpZEQ7lMsQxc5l56lxssM4yjehTMc6tPQjFS3XqZgevGl7G1jB2RnPhjAmY2rLIWApNP
fCbEdkKxbASvqIpdXDSKzJn7RPGmkPkRS36akuNnd3w/QnU7cHEXSfOEUx/gGCefAYgTBafRjsqb
55VPgngOPvyFIcubivdMB0QWI0M5m4uEvDsVq7a0d3WDLQymakH7hJY98A5fac0sw8Wm1uyk/mUM
mZO0KugV6yhF/5iMOtxxtN7nKVUPdc/OxSYnhXNrNPa+Zs6fafF//jj0aedpnBG/Cj2w7KBepUZl
oA11gT7ugI9WFzLpAhzdKtIr/bC4qBWn0GWeh5HdpFZ1si2reHeSvYyhWWl+NWHTDe5K079oeLC/
BDLY5Lpw3rw+sraVlhs7MhPID+WFbb02Wh4fnRaF0+SXZvYyYR362OhpDD1Y7CrIL0QB/gdo51x8
zzAfWRE/mU7qvnk+ABKNelcMhnH1QbpyLafYuCat/qN0RL+P8Rz0gLcWxtGCHKGrImZf59otCh2F
xO7f1U1oEv05Q7oyIja9h9nC1DeTq+HMTI3F0SFyWNRsUSdQp8Z4zAecx4V0X6DtJLSbuu+TYkjt
9BYEhciTeedec5JTAv7mk+RmCcqUD5ucIi2w+qQmXah7jiQbO4pqlSZSwT/+6xzLRFaMkzVLB3he
QPK9mzQZcpyKbQB8K1ZAh0TgQx5Q5eG65tsgsGSLGt26cB5YEpXQTD8l0NGgiGoq7Au1KIRavczf
pyKTLqJ8SMyXBPSfj23fXEsmswsQOOlj2ZjsDrVHG+qjS4W3115IMAYuvkZ27qpljO0W368TgQB7
uBjC3QHxBkIkjtQVAMynoQ/4ye2Ru1lRs9MiWYTUpH6/q/lpCgCdc2QerGXu6DjIG36+/L98SEi8
j6Vh7VHKCO/+jxn/w2QlVGdywM7wIWg2MDsf3Vr0l9Zru23BEpSM8ch9aKOuC5N0Ast7w0HP4wyv
eSG6rRvpJiiFDJx/mZCgBC0uOyZN3D/xKBLbGEqPm6R2YBZxcsLeagypVwdbykMASeQRlBVPdEla
+4CsQ3pP8bpRA2pmYi9NnQ6WCfNsDQ/aQ5xHIMoSLThqPNRxnyYNEnPUWkwACDpIvSXJhnymZzYn
XV0EJEl5lVwa6UD1WV1cKE8hh/5Y+i1yc+Sq0yzErtU9z76e1weUuljHwCqxuvMFCrE8IzlxMH9f
MsXCT5duhC4xKDqO5C8UW//SyYQPDfYmMFYJ2AzjzmPfGi7ZisWNuPOzsboIFNGt8LxMvoGYZyMg
QPylEwLvaZf3ezAqAmnI5ZUCvAQbIhoZAcmbBHp1KVVRc9FDYK0Zsq9YixZXJllxlarlWYU8vKeC
gf5xtLDtwPENul7Q0Kj/jTOW/uCLYYpkJshksJtsfiNLS+BqieTmp8BB+uUqtqZ+/VNX1I7VPi3S
x0IloumSxgBqjo3j7ig5vXRQqzfq332/5vvZUkxo8yg9K69W431tNd7NnalyOaBOhjIdUveNKyVe
mmlwFI7XPPWO5SlRencjq755AuQeBLQJkyH1ZrrvPuBRs5Ism9oVMJhXvzTTu0gU7RPUrseVNXr+
nmJ1J+t3FTDHayQlceZSsUMMWG4VTg0zTyRF+dlmtZcdcPAPCmtoVi5xE6iI34UsqccOShS1u5yd
o0LneK+2ffFk8kpVjED2V5W0XZZLDr6N2exw2HoCFeIcsfg/x/Yg4eq5vcttfB3+Luw/3MtukZEE
OQpkKSdnDO2pSjaW+mdREeVyIR+4MfGHIeenGDIrNYOpZqAQraQ/IxhwgC8cId2X6PUrRzoDRIiu
F5ybpo/OQjjI+Df5ZqwHG1qUUxad5yaYPaIz2dyAWpOWBMfAx8p5TYPfw/3pdwhu8t1s0oxztxpM
LcNn1qqKq2JNE3qRUZ51UI0E5lCEqNzhp/8j7du63NSVrX8RY4AAAa/Gd7fbnb6kk7wwkuwEgbjf
4defqaLTOF69ztnj+x6WhlRVEl5pG5Cq5pwNtl05aJtws2atHZ/IaCjPSEFkJHdiT7+MXDoK8YPb
/4dLXK02dyk2AjX3GnjmZAt1xs8EdSkF8wCRLtM70WQaHlb1Z6kQyV06fGj/IJ7Wyd/XScypOpQg
FAQl8LBWGYcXQI1s5JL6NVFov4+IQjsdp9lHFNo0+nseKiduVlnmKV+y06pwWq6xXFF5l1h1/WX0
7qNP46BQpGMZCMVFUa5NqbWruC6dANC8Mj21qjHsLI63zSjS06BP6Yl6bpvYgA68B0EndNwhx33m
5HDqCTVmS7gOBhbAZId87TZ9fc7Nrt1K1BSgqjutz2Sj3lDz+ky9egyrk1ZhI6gmcNVQzymhJDxP
08vpZEI64zDbllWoV0ERGSdbAFDeOJZr0MdwUg9pe/UxFgfNoGu+f4zKA8NVV7SALk26dTRqu9T3
1DWp67WeBcb0pnizkot3WoRqM7uyjk4yoFSNuvakV6AnBHWCP+Tu4NNUt9JsKImoVeYFddeQKyBq
7VWoi+yhc2W6T6sRDMtj4bqzEahfMI1pIOwAb9ADxeF2/BZHQ2rIKyrQMrhMnBY7rem5LdY06mye
T14VmyLLdgomXJpM2B/+ub6KDbrJcVfvcct8XnjJ3rCNbkVXXRzvsYt9WVPihr1hSslKWzHJqk1P
SHnQDeMLkDnFppuB9IE6GbgajyptMiTBGmUjG/zvjCcrascT9ebhMEERavFoBkiEjBIy58S0K0vF
26saGn5ko5DeGl9myt/32JupNKT5tJwMebsD5ZPXxgdZhMlKAzMS9l787GaVQMmNuG6ubL0XHoTp
zhFWPEE/BfJeuDfj12mb9lOe5voDiFo3hN6mxmW5XFVRxk6zre+g84JXFCCYoTagkUYicJmlq6UK
v16dkVhkUM5CaThT6BL5hGLf4MfiLwooxdX4sNhVjoFmrXuR5ZcMcms7PlTtncvi6hDJKji4nWae
jLixdqMBjtgOhKyb3Mv7T6xjqA3IUudZRC64CN2++5JbMlpladz+GDt534w9+91AP5E5w4C6w/4z
15Smnh6mR6PXh5+lNvzQXaf/Cv12c5WBvgIMaI7nC3yGR1GMzWb5WKj6a++6wSnnjwXCbRD9Wcnb
xwKfs4viQwYME6hlDqms+KNlKCx9z+6gEMMfm8jkj6XSxjEKIBqTFLdtOw7ZpzR+Jh9FxTgf2Uhw
bG0ogBxWOaxBchk/UEQIpNRes/Lap4uQTdj9C6sBiqF4vMu6x8lBLQOtQRGtEpbnA1TdaNi0EIKM
cLq6XMXO3HAd5BGkgtTHHY2KffLYE5LhI+AGI7gxwHEqXtkYYB8e65+EYrnQBWhSuwCJdjzzQfGh
QQv+PcJqu8QH8szb9m7SoUYd4io4PveqO+rlEIdDWUep+TREfr6eHUtcC1je/0HbbKCe/LY+2EHR
P6qETQtO6DHc1JjjWwd2VWwQHio7hhYwAObMTfpVJ5LkOw+9hwnCyr95Cf7XKXYF6gSnNfPS6Ffg
6F+6MtG/ItvorkqvNZ+dqpvW7WRVD2npOiiQByhNihG5JgjdHpjryzIWeyqARJ3qKi6S6NWJ4vSU
CB6uyV5VOvIFklv3I1QUoDSZPFGlj54HzsaoWbOPcJiUcsiVWmA3/+oBwNnguPBHW03RWkNBNX7v
Y34ZYjvyK+VI2XRCudj0OQOBGfZK+tFIQPaDQhKOVGqTXRzNvMRaxp/doWyeu9RP1IAsnSXucJwb
XPLasZ+9qH5s+2nVlyJ75nqY3Cd58USjVpnYyNbI7VafcC9In3sZoSKDC3aozCZ7npKk2enAua9p
giOrcRuPVXRKJju/TyyzR02xnW44Xv7NtafJ/B68672fKKOZTt9zN/tdS0uk7Sp1K1DMj5220ptK
3zOqTbIPJaCwj4WqO7ICk+/jsnBXuqpUoobi7WzS940uUMtUngojzR/TCYcqI1KAdur4QB3GKDWW
OJZTfKnU0DCUii8V1RPYi1YM3awbf7d5C+ShCpyUg7w38/51OC9F02g9YKF/e/qv1lDkV1BSZHbu
HA1P41fNYkPOnIOe7n8Lobn/Rdx/EeKCuWWHDezdfxG7XLae8NhezeO/P+nNMmV/BzFU8+gYTXMC
s2tzoh41kjMofamGemQrRsvbJnX6sphupi6Om6kUh8c9DluXle0QdC+O8Z8uioXi7gS0AyQmQNOh
od7/j60qvLUJHvxD6TT/WA6CLhzswnG/MRy996tWeN+6Dm89+RD8armAJEKVf3WBPV93QztcrMFI
D7i9FvtEj/hDNrb3aV/fSbvbQoAE9FtRgcrnUlP0TGLvTRqPV6HA971VFvjmKOhwbYsSRNZmwk8Z
uN8hxmA/JqHofpT2+H3EDe+blwlw7reBfISQwLANkKKHeNSfxim6/OzKMDoPX2+sy5B6rZZofo/b
2NoVjRhWNFNAmWVYvc3nZLdA0OnLpjY4EhO94Bvw7AFmJzX9SDijLnvk2DC8gnauvNPxfuqTmaJc
y/2NN1w+Y9EMJ3T9wASSQirgGsDKwbrDX3xn103xog0gEZBW6m2QtcxfDMcxdi3YJua5dc7fcGw0
F2y/MU60Y0g0qrmGh1OlwHJw3qHmgggjwo2Rf8umzPtpGfYFEojRq7RFsp0AojzitMvF3dUqwM1i
uT+NcTuGmfzZdoPlF01n3xe1Dm06cE2ucdbl48E54LEK8ktPx3MHB6feA/KD6b1wxWYxQazMAw+f
2FSZTO8pipyB3kr18B0Oi01rUQ7oJXiJgI6s90BxaYmnMmc88ymOllPU3icv58/LVDfmxYOId7Z0
oZODE0+G4xZsW4bp3HmWhRe+qa83eD8Cq78yUtNqWT+sm9IGXyg0FtZjmeIe5XY9XvidpN3eRoIO
8llwz9jPgYBHrCtgck4UZ4He88wK3dp3ts3V0XrT52tbrAWQ2l+gz4YvL2tacLtXSoHctP0kauWJ
hjxdezwXX3RTOKcxL1pUWxaQK6g4WEaiTh7rHgBhPM9z4DMDCcokwFYtfOywGc3vGWh6fW577WWJ
LYv2LVaIzHithXGYSRYg8RCv6wSyxZ6CujNUwx8HFCDLsz4Wd4Pbf48g+wdxSTRO1rw1XahdD8lL
cRTy0ZAcFMI1aR8iYHCHFqQDIIEL5F3HsVF2s8+pInpOcOiLzLnqVko8niKSbABRNMqEB8cD09NK
c734kwiceO31bnimhktwxa0NUy+2ltuh/qwem3BXlDI4iK52UVEFJTuUTUpQCLKmOwEQWAagg0DX
XYS6r8ZF7rKN7uCz0qQ5iPxXY4CzW6RWJyTJDFZ1gEVI564VwIeZKZAeV0bPahxoSsGtdQwaITgi
4TvXCdjBYN4TVRtjC9I8lg6QT1XQGpuWnvWoxD+3QN+eKST0+vFOTTDpxWEJJu+o4Q01q4zjUgfe
yxIHvRIkW7GRB1cirlQlTnEsBwULCuryYVV2qCetXO4jn5+fCgW+WBqyMQJgfOQGvu8tOnBaCM7k
E8DJaoUlGNmOU4/X692N/XbRVF39alqkp9uk7+VD1oDyu4MEVoGO1kMRywLtAP7yc0dAH+73e4xy
9Q43XlPwajnl1u0sdzVXVHbV71haYE1ahDrJcVNSeVN5+T43hL7xlkZUtHm1CpL7KL/DlsO4tyat
POJgYDhRU5hyOCWx+TYccxSFyUJsbuw0pAkUezNcVqogYVCuyG2jLH3oNMgDqYshB/F2CRp+ZFtC
eDH6IeP5sVa/tbgF5VjsoGSehpn6EY5dBIY5Gs/doTR+s7LptmTTB7Z366jfiw640iv1PBqjfqY8
geTiTUfvIxvrkZdyXj6KXCZWptduBm43uG0Av7BAFCQ48TeNkjC9cdBwsYGIZ1PHoYmTi7/mazLG
gz1Sq5SAH82rLHORMqogqJY2XN+4fWL4KGWD1q806ruxCNjWDIJfZFoa0IzVd8uQeraaUBea2AAu
gJp2tcjiWIY3cydUa4CwMwRYTi1Al12CyUbDxRFiJ7UCPV27ybJSW8ft5Bwr4EoPRi+7LRNlh5eQ
6mR3TvKzSrEbAbui+6nNPH4IXK/dYiPYvTKnONUK5U8RKKzv928/ICODDMh7wTCVCs9Vw/9aMNxR
AfFN3TFVEVMZci1FtQHdqXsKutA7eTgPO9HQASwObITvngDnf4cebE1LCM2gBgXN2S73LBNsdQP3
mQHK/yb28N49QkkQmBz7Ff8rZ9Ni0X9qb/jRgNX/WQCcsrPMrD9AsjX5lFgJ6nRVhKX9alGE+ANH
D4HPGxzURH0dHFnYdes8E+nLWDjannmG5dMwBi3jqY5tBvZhPXlhMhrOYxH+h5xQK0weahcZLDXT
C5voqTU5qBub9IVMeXDWEhMsAhoonyUPnm2cV54jBWW0igFvIX2S7hoFgnRTTzsIQ4JQW3n7FFRC
fOp8PAYhNKMqEwvsa7cd0tTruUax79q3MZUeggGmRvLZ/fbGkum5KP4i9BiSicN+RDYQRwF/EGVa
DaiD5gTOlmzU8MG6oHQkuKNRJNLykrvaFQztZiEKg8ZXcLVQj7c/e9YxAAtNhuLybFpFTGYP4DT3
sOnlwaXv4uo0D3GKFKDOsnyLqViH41wVY3spWMcL4vusuu51TPrxSw/cP+pMk+e80u37SQ6oglL2
OtfrjTbWE1jbMRz/hAmnsO9FO3zDaXZ3Klodr1myzO8jK8C+Po3NYzLYB7JbQkbQuZDeaw25xlPL
M6hLGjkEJBV+NrYdtk27rpmJo3TF+S8dm83EUVUsDwVI2h69QZZPmZHuCEfbASII8qnam0G3tIaI
WLMdlMKy6cnYjz1LHA2Az/CWm6frhUKFG3W/y6r2cxBYOJAi+pSZ8pW6RgE+mxH19SKBUgUE0YYH
aoYsB2N4AwoFOT4IGw2ZoWQLTvYGpwlXoUBT7gDgiXCy9SeOIQd9sax5EpltG9y3ldffO8XU3tXQ
UdKisTmC/669IxP+JPj2u/gJxK6HGziNcSIx7fQm+0yjm7jFRg5aSmpd5GeNjdNVtZ4VDkgNk3vu
LnO8Vs4f4R8xy2Xo8lqcfKa1589FH3FZRjjP4AIuRYBa5yLTIe2aPUR6Kc9QjGwem3gU59G2Hjo9
AfxJNUHYl5s8quoNDTm368dUFA+2Fb5NYqh3OwvO5klVDIZo7nXeqlcn8dTY6jieegXOeaFP69yb
PVKxZA81M4aaEoUMZl7O8wTYS/7qvk9aVgzcWsneBnj7U8teTaGYJbCndekSUnJUGaXm7so2dykc
AF18mGVmi0Q6Mv4BkvayOWA7DzSWKU3fwOZzHkJ8xITQDbymyvXRcPFS8P/jXFASOcC65XuGUp3N
QLmQWFEZAdoAelRlnCmCiUo4qWvgPwBd2ywMxIuDooWaTLZ/dRQKSVFPIEWLkKqrgEDrUYi5IRhp
emYAu4C4i9ebSpP60W6z7tHE0SFArFH0I3S1eIVqZxxP1Hg+25V4nzgkhvM9ysNmnpgDLP5g1u6z
ru3ivIa0bg4IRh87Yb+mcTeK3dik43HSQ6SzAcVtUVGuuqwW/4l4qANjqGyJp3VroZaALiuwkFGX
bebA2fi+uDGBJberncqnay1XXeIyVLMCuY//nXzScSl1xrPjvferhQDViRrTC1DtH8uu2MgYGcOK
Sx2JJSginGxyUZcJcO9sGxCERw2ouechzQfgaNL8ZT3e69j16XlRbDjKcVfkmY1LUIca2tPVIl4U
YRLOpHY5DoP2FHh1XQono17G3bYfpm+DQHaQqZow6rUREoCLjaEEZXKYPJBpsS/DTs1fhh+FkO2/
iKNPoa4IvdV/XDEtwhwJY3U126oiv7VFvAGOVD/z9GsFNMVM+mwqHn0aGmBLgTCCB8ky5V0cNMmz
viwWnukag9hJ7UNQClhO0YDJIbYORN9HDbH1Oe+UfovtJoSGgLisWeGY8/wWZeUzEeASKwu7XSdW
5+2B+IagoTE9VkgYnHUdD8bE1NhXCF8JH2yRo9Jl1h7rNnok+5Ta5Ub2VXUY01ADGf+OzG7Zd3un
Ad1TihqXryBhO0XYMTzL0Onu8E3EuTytWrX9Cidq4cXFGdGnKTZR2YSr4XAVyBzu9EBiV9ErQE9z
vDsEza6GNNQ2V8vq4KlD9iv+LKcgAV6+TtZTjp+zZhegf5RVuh2LSFu7o5M9BVaFCnFrHgxGlj9Z
jYDyvVZaWwoQeEW8AKK2r60pfyKTZIn0s1Zz9zQ0YtnfOSb/SiNqMquJoXM4VSdacppM95DbYBwl
bz705UOR4w0y8b5mLiilJyJhETXI6CEeUWznsRMBiJayCgyrLENWoinw1oKjp0/EsdKAf1kOjrgQ
2UqoSIhBsrrQtKjFuT5OR/KTXUrog6hC4i3ZZoYXdRGGqh9/sdGFcHtcJzgstQsgGmQwBSfQBQUn
GjbGpKSOqSXX7Oee3GiVPoEz4s+cm4k0ZGYz7nQ7fO6aEdlE1UAuy8ZhDcpYQKdRbzgIi99soRWD
Q3v2m6pou9WaV5qoC88CHIv8JrQbV57Weus67a2jiyfL3ExA9x9T7EUycJehSx6K8XLQZs7GK/9V
N4KchukvS7nQFgIOgL8K3XLXXKAstUovVjUkqOl0kvOkGuotQ+jsWiC8Q+0SxRUdN/sVdQWYzlw9
SI+zQwv2XcmCw7Lcsgj1UOgHvYFWXvQ4gRKzulbkPrHQy+5uIm+uSfHLstSLwbA7ZJC1Zi5vplXt
jQ6qRnprj7zvC41sK3fOva1byDymw++A413HSbr2LZjcLvg3acYcXMnxjLdA0DQ0jyglKVaUvE10
+9yWifs5E7a11UXbHiiiCNsClJ3Yy75HWNlobZ2cXUfQfhivA+c4tpzbNXQN+VN72NGZfeIwvnYq
vT7QELJNa8Oa6pcyjO0zV5TdZIdcDQcG3wXhsdpv6NCFvgnrlN2zcPD/b2GWWo2m02p/X7Qfwma+
KLgB3y66fDZaXF2UwioNSQXThS6CrJNhFRj5+CkeDQEi1wI/Urt0Xh3bOzSRTHFajkPAIfGgavse
wRNwN5Vp6K6pULliGZgoOA73lgrkgeGUHOq/4IFUlc3UBGA61zMTqjiqvHkcILPS6/GXJSDFP9X/
sdDAEmDDG1D/2RBRP6S6rrj5INvEVdNKX3RO/USWbkgzX9PAEEmiTUs86TRRiJHP8V1jnESYTHs5
tY2SNzHXNf4Pvnf5d/qucFSS+BH0R+//JUBLtdEXVvUWwLHhzsED45U9CgeQEng0bRDnNKBn/Zm7
05HXlfbqhpO2kXZuHPUsrx6mFLqNFAHpAX9sZfAIodWHxIzju8IE+xF9Yvpf0eJ81+EF+YFMqMCF
/jIqfLYigABZiPz/xpFA0gZOap1EC3r11TImIzWm3QdgQG6N1WKjntaoKdT9aB5kQWy8TUIHD4QC
kBpEBQr77Q11tSeFoFkmSKkIeakWH1LefyET6n1Vot4JzHvHsH9jp1DtSVdolhgKi0xSMEsgBYNX
nHBLd23IV+Cev9zZr8Z5BVXeOLqnB8R8i6+hff6PB0TPgnNr996xMEwfzOPifinr4qMUAKE6Jkgc
tD91YSoOHFkhUAnKVuUQXkPKrcTT32/xpNTv6wC6FjHvo61RiQIU2k4rz5k3bMO+q4+zLW6AvK8h
INdLcC3MNtRjJ1sNW2GUjJkP/zvlI3Kg/2CH80zX0HXT8Rym694tr7slGhBYDU146ToUJmaO1kF4
HTVhKePpplHn/qkZatqWg80UDw6P+Y42FmsT6mQ47h+Ydjd3yW9bFsoghd35s9FjeG0fNDfLCZa8
ozIBKglYagX+tXSg7e1ojVyu9JcZNwvMpQg3a3kV1DwtV5xDYPfxpJ7Srzc9y+yyr6LG0XcG6YBb
b11mT0OUJVumCe2kTVaA8pGi6ralEjshY6EVKD+Q4Yq8i52G1FjGcKnLlD2wEYJ6cvrWl57YWQ03
d7bmuV8da4PTH3s1ihrbMKsAllmVjlH9mMgeQepiPJLF5HgVBCkwjudUQOpCpE2K1FxRbVqvhEes
tv1lj2EE2sykAO3toDu+hgTwhoxlWkUXcH5GF6QPjZ1AySxuxLDN0UmVRGe9bn2yDZ6Hw6hEgg4I
VTT31ABTbfkTaPw3KI8p2ArH/W8eAC9xZOq0p4kcFK179XiQefU02/CnG+9pBs7QAh9AMGd9u4wL
WoRESlTCiBLCh1pR70GnHN53XvHWVNjYBW2NxCssUYgtKTLQ6Kp96Uod7K2LQhyERK08Xoxf4qbs
j2DDcNfIhY/frME56rWev4DXrD9GPfgASQlJ2TsPb8g10v+7Sv3zupaSMwTm44hcKIT9dEik4yAN
FHnKW4RV8Cln/Uq3A+2RAbChZz07BI0zrp1Qj3xeAIWwjSMQhnC8AFF2TBgFEmNmVpkgzGgAzlWg
icbtcaEiCiDYHGr1Ppna1NeS1D4IJck8tFEPXoi62dJwNMJpzxz8WfO+tp+ZPvZ3wAKjIksNQaeY
fRo0fY7VIsxPxnZVI6/7SAE9i790hR6caTG6VFo00P3SnXOp6J2pGb1witctEr7cXkvgb/0aDAYX
VCo0F5ch4wSOlSOZdNaP+NxgCTwVKUTDVJgtGGifVZPH5XhCquFIpqzFHW5oonQfeLovFL4mlSix
0sfEuBShMQIJOGUbMMhyaFdCuoE7lr4y+gTYKZTVvQadOd1xRYTvZCAxnzKwyBuofMx91xyuvLby
0lx9gDweuPOHV/xzT3fEFL7MdXvW46lrsZVmZIncAWUL4rHOczZ2wJDFaRShFTU47s3PeT7mqDzG
6Rl5w8KKdhG3QZsRi2nnZBFoqbRY/xyk9tFRuBYdYD5fsLK/14MBGLuoGnxCwoy1sefDmL22TZqi
Cr6btvPeJFIbFnoUUWMlGurYasi+bMxG3T5p62Ka470D1d29jUTaAWWG5wWYM3KGnDXBcCDVjn2+
nc7eBZ5T9FJCYE3BeEqVoZ0EvjxtCyKGGrDwi6luHtQrygip9LDbOnaSWbOXHC0QyIGLSq8lluyB
UYEIhgN3TMOlEXlmgbANl1CnzgeRg8cvmLqG5b7GQF5Wk1SEavpc34K3iB86gFruOlKUUPbCqPoM
BB/opk7abexUm1ZLjEfiEssYdW/Q92QaZNZxALYeIMn3ZNoRjpqZDq4LjKix7OZHXbvTHSqF8QoY
2NM2i6r/iDZ9caIOT1leRzo2eNQSFhY2zUQ+Tq8lON7aLLhzNXwDYjMbXgzAuHCqoA8vyCu99SZl
a1C0emwkc7cLMG7BySXhMIEOQ0HqFndntuCkHjT8LZXjCltnB2BDewtfZgLsjq+CxTaTEUEpJ4bE
2BSJbhNnkL9JprpkwLMpo3KXk/wGLky+J5O0oDe/Apo6uROBtV7CqBcAJWDEuOA77KtOq6eiz6t9
rEwt3bzIu3wL30Pm79ry3aO4HniXqu3A4pw57AjJDnZMVa9tNZ5CtQrdeumSvxHSRN6x+cA/RaRd
pFa56s5rXS27LJOn2SWMuLa9vdLVdIoGt/exw0L74G/5INIQggyUftc64wtK//luMVGPGtIboqmz
d+xvY8UIGhBbpBAx1EBFrIG27r4eMiR/5LcaBEEvrO/bB/ybPZMVCVXvgN18CHotnr+Wk5VsIrdM
9uTVHWgX9wCo4zQXpeWe98igRrcSeF3A/hbbYtogz5thMJeDqymGwoDaQpN3iWP2hJ0HQCkQ/czk
RsQVbkEpnc0Gl4y4Ssq/h5CjUye3wYXFQET6KrhxeLLyDG7LcxGjSpoHUe4eQtwHkFniyeZNQRAy
F2JSDG1+P0IZlng7iNSDaDxIclhYot6wOMdtjdxvHCBgVMRKcJGRmoX6Y7Hpdu+ueiOrN7M68bL4
PAbk+Hqd2UgL4T0XEDcbme/RliEqLkbtWDmOhgIM9MhWxdGrVlgN6g1hRz7uLWJgVpCB2OOf06yx
1DIUHiLyqrusvazRNZXAr5zUf/FcAnJKvXCiiG4TG2N/yLJGR4Wzeh9dmtnIJH/UQ1lB0rytV6YY
i81CyXfDv7c4Fk6+j0L6GqVVEmeLUQvCwlqznzWjy+4GOaarRg3TWHgPReTsCqhAdX7S/UIFffGk
2yMqpa3wc1SBv58i69GKkOfWINSsJkJ4p9yArHjCM6Piz2Ys671tQbc9iafxIrk4RMMIbgSU7PXn
SJcomoyiYgskKhgYVIPqrXhEogLdSuJxRm6KpobXXQzYuPES4tDg5Og4RgW5nvESOOZ3p2bgjLD7
nTbY8TcW18UahfbFvZfjIKB0m9cSAr8KBMuB3kBvaa5s5uj5vbRD3w4hBX7l+Le54JO9Xuqja4w8
wM9vudxHMcuVoIn38w0uUuXA6+LfA9K9ap+BDH/hx33bn1O3ST9Fx1lbpwhBATCJb0HLis0AhpdT
lzf2xTJG6ZtmBUSkJgu/aUGwmihuVUBV2H6sUyipKrpV1VCPmsmNx3q1jGkaM2yUMf6Z8dG0G1sR
hw8SfFOXMO2zUwkBQp/x0noFz1G4CZxM32sQmXitxvSz2UsDxxpa/gyFNXz8WlxayAfspCKwdBMH
zJiqR00NZqX1YLJu5sicqTCJ7nJhulzmze5W27HBQQ3f+1JXjJp6wiOciQAnI/rxwY1OLUpGPxVQ
af/0x0IDuy7qTw3ysCqGLL0KHN9m0YDMXuosMX+t48Xui9dZVcjUrgNPdtl6F5KM7bupOI3OeG8o
02KHAC9bB1lhrVvssoEeCL1zzsIGsjkTB9O9ZR48vC2jhByEipQ0paEHhAN2kI350ox6Nnsp4Upe
nsg3bwycV+GBtiZlIMMcCgjGG8L15w0DKlwOZT2CpI70ozSlOg5CCPvCBsOaG4uJT0AaQ7bg3e5B
ffBsFcKnqMU+NJm3k6MEY5mavjjiVtj+GNXmpnYzvme59qUJTCa2TlDFJzfN7fRl4KzyQaWIz0Lj
Ikkyf3SCTMo9xAFKgF319ji4lpOsjAikhn0S5Jsh5Cgbs4NwBfotkBYPmjgElY2CYxuUYoEcxGvf
QGzXDM1u7aohw61mk2cMkCMnFq9xAfoiNxfpmYbagFs1yr2eTGhHP/WQwq0gYREZz8IA5h80cB1b
5zHKOqsU8OOuc4TvqfP/ajC8ad+ofIA6EscbSBW7G+rig3FzjiL/HEqumE79qWuFTrpyLSvajGp+
i7Mwd0NLk1uArQYVXUW8CXiPF7syG8OTgKoM92+7LgV4iROe5m6Jwq6Dg9z/x5HM0l69MXJy81EL
hwy8DwKlS1mIw89J7zQfr+K5XDcOM31ANc1ToT+OtQAj1mTyC4eS17cer9Q4uywnHHro5RZ6LM0d
g1LJEdjhaRdgP/qgp5AUTMOpf9Vk91NHgdcvrMPTEiWuzrqJIF0VQU7QUBUDatSjeHIZjUwC/gaK
El1BYSJkbfb4jCAKVkNCy0BpxFoBixYdyGaheuqTC7HNujAuE86fErwRIjsu8BzPa1M7UjOPyXU1
bi1UoK9mn8U48zuJbxtFNThBOy3xi42mL44cIssHVwrQFWyzAKyXiW5sa6UVyNy43ZgC6sqTZnef
P7D3QRdcnFCWO0lFqUJxgo5TYJ/ADmefaHjlofGUbZsUFDQUFgXZ02iFQCq9x5P9w5l/prc4GLm6
gG30jzVEjLkDFWihr8D8ze9CM6cfMGSlPN0uwEsBo21PO6jmeAc2xBaUySQPj4aWbQkFXRRduxtL
854b7hswGkR36YmafCp4vqI4cpORhtQjmxggoYq/BeYQLpp61LidLXxnKDOxroYMzMErrxrjdTzE
0Ymasq/feje2YODiBOk4pM7LvEB7E07+hOmoPrcDkKurda4C55leFX/JgYhV4gOj60HDIcUbPeBx
N9LhhhySrXCHfnYst/6+iH9H8QA9R6U1Dpymd0nTyTirNVKtPTZxhTcgxbaA0/bqXNdBNeBEF2MQ
4a2tGg+0KxvFkNfs3dyfIijqNjnE6FdNX2Ii+TvNTfaOmbxS4MigMYxEwPelvHbgIWiNpjYbQA7y
EBot+IyoVncJofpcF2fvJ+otDdnmKfi9bJsmjQ7gJr6pTyLDXHhUFYF7HLzbiieqJWKB8wPkOj8B
eXVP1CS8eevd2iLNBnUDEONLXPZ38L/PpeX17og7OAB0anQTa49esgmDvJ3vGvQLn+8M812Cfvep
uqEYdG+hgGrba513XG4HFECh1/eWuX9zS3FC6FFVCfKkYIDF2TeBsOcutxiwiJl1IJsn0xgIBwJu
07+q26EcJ+PsJ7RBx52bQn1yEfeKdb30DRx67PgETTByiITvTejh3ZNJTNw7Z0F1xKlDJ31aBGKp
fmFCi81UopgAQEM9XbrBrld1iWCcV1lXg5/JC+4zSMc03YurtdZDamqPoSqINCxoEYzSBS7RLeNN
Hpth2F40G8IgdOjYif5nWeLIiw4ePUiy2GDfaa5sy9mksjc1Ds8WE/Xe7XRcSSZq1NpL/DIpYzgg
i6qjyTt7S/nsm6Q2pa3z0ZnuPGd3k2kn35LmLnkjttjbgUD+77T8EkcODxjnFV0wNKLoYNXOZ/xn
PMcytzZ4lYi2XA1DQLdBEdsXPnlrYdX3xgi+YKc1njvIFj6PkGZRkWQZOH+AmKt3T5PTdoz8EbKc
B+E2+kNtQEOqFHgCtXq/IQBrjPLgOzcOISmIPWvtNzX4FgP9ieCsdRsji1aW0GtUSFgcjsVbO62O
MS/0zVxTOuv3cfDCr1JhjyA0BLgdn88+LxWpwupnBxWgeqVdHBLdVPn8ACJtotQ2TdIDluM2wZqM
QnfAX0rdNrYCkD4gsoQw3NybkDLUNovnaiEygh1+OPSVO+syLOIMi27EjS0HQn9duKCkJ0emNkbU
o0anjdEyJmUHFGFcTyGv0yZ87YLQYe3EVeYerKBFqVvIwLevZDEzVdxfRCy1z8jSFlu8DMhVSVqZ
5Oc2x9FKh1vs7NJBcAamATW1z0fP+B/Svqy5cVvr9hexiuDMV2qyBttyO0mn88JKOgnnCSTB4dff
hQ23oFY65zun7gsK2BMpWSYx7L3WnrwaYykiNfYkX7GT4LhhKZDUi3VOcvZpqgeINkz19NgKsW0T
KR2JyWAG6d/Z/A1pd94poYmj9vOks3IjB1C6/YUkjGyfxKCj3NMDR9BTJsvfWOU6p5ASP+8Ujhm3
G9761T4PbXFOhwRwwPPI36kJi+zn0hXVM436JQgOPY/tDQ0taSawG8Xs1X8jEQiQ013foQrRGDIc
RIHh+RUEDHtSrszDXiZyC6MxtdojyeiiJraJLbHsE+w4Ysc3debLEoees3eFh3pTB7tyQxE42KqG
pk5ro94mQw6aBxOwXlJ2p+jGEcXCLF0udRuPIO5I+ZZkvExwWga+cx9p67+Co/Yaom7q0zBz8VY5
4h21L82veJ94h8EA3lNRrTVmCjb+tWLRvRjzYP7cpBOmLvBuunABdS/ANmiIFR4WCumantUw5VGW
Be0vRbm4z/GM2i2KljgLzvqTpH6iobwFZMqDK9df1n3ieKgylE3dTig+Eii1B+ebpxQGNg9wblKi
ELr3cJYnTXLPsa1IWdt5u22aeMZSNIdQx1l7FrnmnD77VWmp0KSsklrsQUPlR+Pg5/4WRevsZTSq
92WdGJ4PckSh3L6vj2uTfaYLkYJCWeDdXKzxtXHGXRdn+bPd4m/NZBOj5PQ0l8YbiSZQi4PDMkCK
44B3yVbbUc8Zmz8EZ8sxA9Lq64g95FfAeIsXCzkUZKDlxhCuhyntkS8jbXWgHMSdmyBO2V4bk/Z2
c2k8v8yoBH6yY4ufAb/40WAPX2YY3cbU0zZsxuZfAGIBLdK2JMPh1H28BzvSPsgoQNIF+NOhBBDc
yd8C/MjOcV1xbDjYFWXxh9G77q4QMiWTtn71WG0UAwDRBeN4AZJeiV9NPuDJ+oeM7AbMtrZGLvo3
MqZY2ne5XU/L/nO8HDmRG5xgoswL3NCedUejRYRanmu352SO90ScRYBtiliMFLlj7JWZZBzTDFwC
nL/aS7tS73slhWRB8jTzsD3p08SmnkAcVpvYJv/+hBEzpm4EHhn42FpmPWmtOnGkMQrC752tVqDs
iDTSD/lH1hOO9fi4JZmX+H+D0bbvAFaYh89T5ncgKBMxcHwkwEAuwQSol7VmAASp5QLQ73s5Kamp
ghxIAQ9uWk2hyJlkMQqYojgekFp0u4Y29uTF9dAmEAIa/+vlUaZkTDgK01Z3XjrUw2386OJDMIeo
nLaQaP79bWhjf50ZuAm/v/OHob5TFhbXtWjGg45HtvrbIAXJGvoW/1VdyD+Dgz8DeaxAwMDSrY8c
AfjFQa4f7WwGfCmNDWtwAN0ppdTcjRlZKVuDj+amWux+Yzk49EOBevzhoMaejB3nBqBSlRsJ/Nlr
0z119cUxretmSTkqXVR05bI4Hdaly+zv4go/Xr9eX7p8FT/ZLFg2ABr08ZvEcClQmGZZHdgN5bAo
rf4CjpYMYFWG+MnJwvwdG/Gko0YG42IAmZVCQ5oWCdswNvYbNasXfzaRdHzWolyybrtJ/moshv02
eV13za2/td7HPAjz1vKqRXww+HEdQiBDJuZHZAvYs3ssu1CwJuOQMbDAxLaaghCHl7gDUjhB4EWA
HhBPJAP5QQdqR9ppDMFIuqBEpsOeXwauuQCvajUe68w527GDDTAgrHWRHpMws4R9DtPZgKbctk3b
n+9EZEINkxGop4zJaF0S5/CxX8TC0I6S5heXryEmeA3mHcinAAfL7M5IrmwmFnngZtth+R5cnMJr
2lMAXIw9IDUSVFVZrHovmfI2V+BfGiC62AKuDqDyC0h+LineqpdgsIJdNUpMA8P4kGltPVW5iMgw
SVZgOfg2UmKQNiUiMsqR29BunVA0F2SuUwSl5SiLj2xn9nYjzWFFgM9iJgLE4nL2SrNbACB0MkfW
syMUKlY7NqBcTs2ZSR8PWXrETOOlLZv4ygacOvK2UiNnXOPr0uMR3JkWCvKkBTU2Q2YNCzHP1rIi
tFAn2jlsQ26BH4RX35iLkzXlf5GIbB2Bn71rGRs1klegXjIUO09U1rdfMXiXgki/56oZeLzjgIks
vfboPefPLNkwA88C/d50b7JsAeGCKEIXx6quC+LK3gMhV1bziMZ2xtCdXeMS1nKCQUPSCFktYXDL
jkLkEO69cqmvAsytKKMa/D2OcJGt6LQCMP77OrfYF9eeuo2Xsf6TN7F+vy5Nfwnd0T61bWseTN6b
R2TgLhtvNg+Ul6OSc7rK3ayVbaIaFrk6YJzsX1mz3llk2AHfzNKCHG4WSe8Vm2EFkrVO5fCsKUFe
l8z8oHSQ0IwzZP0U055sPjI/ZKLInWVuxwCGdZYXHQermBnU2lR5DeAIa8NATXUOpvWjcecC8KV6
vPjWeEaiNpnZN9s7Lxun7UZGHKUzsnV34+CA1SDL2GVwQa5pVvOJRNSAyAD5ArIxHB8ZWWTXglDw
2DJxupOpLrA8q8PUIuH3DYu232kFXDUgO6uS5ejjd+w+k+x7RVIm2fBplmhh0hioHuC4HPE3600U
p7lTugOJAAhafT4cyVMtxhmyN0UIxpC7ek8k52AVmQ3IAPXBB6KqRccQfJ91Fc6oN14NFIn6priE
qHE8Tyz9TpY004W08RALPCTQUG8FRSWqi5xpS0PQPeKPqw279Oel4c2lnf123IaYHUV5Bh5eQ4Lt
lFhMguJoAhEZS8znuHblZKk190BV80BFzbIXy7d9vOuC8mvLD/jf4H+gDHoAB+biHhpryBAIcNst
ppsL6JA6IG+z9pAjlwqZgEDlJm3SAMg6WlAS/ASeqU8ZDfENfqjJBnXZDAhdibMlRQgCjKePRAYs
WZBuLGGwfKRYHKk7BTO2uLAxNUepBSxsNSZVgaTNCgv3AQRw/bhPRJ2DQRtNjJ88oKedvoloPI5d
7OFspDKPo+lFpI7jEkdfXL7QVVd7Lq+xC3gQSjCsO3+6lPHuI9FQ5hx6vVsjoUIqlgIPXr/q75MR
vynIXUF6zHHZA7+wsw8pMlS8oIzPDAAqeyup8ihNQ2RZk5DLPIXHcbwiUYE0RYLNIPKhoVZo5weZ
ijXZzrJNXYu36ztKriSLDG/ew9Tau35RnbJsCS8uGzqOIgJ0mYLYlVQDrWXt7jQgabFENDJv3Znm
YIFL0c465Z/YmG6NPaoHZQhqKmxER74/NjvazFe792rjnjb7VfcfOoPF8QHfzukfRnK2xsp5wWmb
7K7cPsl84iedxRHK70oPsRR1ALCOLVtSYJKPb5oSj922Q5csaawyRKR3k3kOWOdWa/Og0MaVD2QE
9yPBjbgeAAb5h1NgcWFYDElv9wlwpC/M7OtcAG34Xk+aGrS+2EvCsSM9oX0fR0b2wn5VD2T11H5I
0KPneef2n7GCng76Ka2f8w+ysGCbyRc4DCtxgtxbE7AZOtZuJ57wOiIhNf/r2JSoctr9/4rBJNYc
GdEtFFP7hP0/LE1iYzxrFpQHThXS/heyseqXTVvkTJGyEMGKdqPe/yTD+/sjnuJmkUwvVVlh33dw
j7T9qTdLlxhwlW3gDjutALLVtw3VH26e0t7qo8aZO9BO8XHZB7Uoj2HRBmdfNp1n+HfNj2RZhtxA
VOEBN+jfjP9zPBFke8H9HkDQ3y42g5hkrqzuj6kuPnWSCKmRDfV8Czif1GtDC+TijuVvtAwl5WA/
ejA0S2R/ijg5kpwaiseIU4nGoDnpjmAxPOlQ1CuBRb/nYzmiwBxQ7b21zeSRbO1yzNfukIECvH8m
XuS7kjRkpLoEDlRU2Ey/t5dBspuTDnQXWPkgRR7VlylyubxsLfFaBA57DziT71jBMkkQ1pbh+sEd
RmMiBRPN53quAB8h2cWU3133h36kJ2d3rRd3o8nFgBE1nsCwhAL2ZZuFyOIn0HGCG1fQ4TyUyOQk
oGYixHGkLArQTFCfxOQGyDZjN83eVxIR6DjJlbW2U5FRPphmey39R0yvzF+CBkfO+p4opnaZ5Uv3
asgTYCzRcPZL3aSz648ujalBfgEISUgTA732TONkNo1dPWdfH+zqxgLijBZWwBo9fKCSMNu5+kAI
eR2HLHjpwX4qB50TAliPekEV7yeBpQMpWOiZfpSXOPzzSxAvkbCKwQXEhtXt8X/iOS1Q3xvg+iSt
2NLN5a2fpHv1kUKOLPyIblffkP5I1Lv7xOojknlRzRbSRxGUjCqkLX5Mvf0KG8iGKM4CHAuggs96
VC07Bd6JqMJWGnPu5+FCUrJ0jLQ8LxlQVzckBGENEsnBLrdyFDyDHnk6V068gDUZU7gw5fjvoUma
l8TjoSlB/K6EeopHU7+umj3A3+Xh7tGRxl3w+9A368Voym6zosRxm6HO6zzLs90icAV21G9j6lFj
jxzcOyGAkKVSN+S2St8HmR7W3lzvQBCKcsmbHbi4ccLlD0jt9UwhdmVuehXSfDsknfpl8BmAEbW4
0gQQhUQD8hBaSdKDdTmV5eed44AQDtzamLMB15OEQRYX5yK3ACAzuthnzwrA6+LgQhnmZEhCbBsC
iWWxPwxH0Grv4gUEhQEAYp/AoHy9K1+ZZHWYBon73kTLycMkeDjUAPeHvNiu3VB9WWtxahrb+xO5
mb9YNZt+Eaxwd8LxrDNAzM3nVCwmiPAAcI1a0lqttRqcITcomFqwR8aro15/zc5oXhi2Vsyy5pc0
saytg6q5X8q0/NtCAsnfbQdseiC74Xv8rTcm8bkaa74txkG8DnPNMPEHtihfqxRER802mQVY935A
DgZA6um5w/n1RqRMEvNhMYzqnm8EYuTSWd6k1I+KG9FXWxnThi5CAX94JXkRfR/qwrcANKQodB80
VKRk6hakYS0votUqguQx07H0fdCtal8yIZk20dqHz0UXyuRXphWPV7t9JzqyjqeMbx+YhlpLQQHv
z46rh4Xi7VPpi6k/Q0ef7Xahu7+NjqVv9e7b0oH0hwUyNGiMuAQ7vSFyJMgtQSUaMmilqNAIGgpM
g/A2VFfpVF8Aj/oDaYP8HsBBgNSCEz0PGXKATXleBShNkf2NokMJYtAJqxN7GrtUGfS9zT/UZJmE
wTOTcZQLyVD/iRJGivm9DbLp4rMPQiNQmISqPETVg0yoOSqXT7OFhbeuEFmluI9b61B5YxU91pmU
vAIAXuFj54j8bfBEm+YCDAu7C2eABrQlpjjA0Fb3c/fBqEsNGXUV0ljo3pI8R0UUdUk9VsUnE/w1
+5ihgM+V0MqWnNFT70Fm5O6ApERpA2DZ8TC4A5LOMNJ2NESi2EcoGv7/yBxQcm45dp6wzJw/cpIB
TWuc0uUPkqiUY0MqtQUHiEp/55GUyJwpelAKJAmvkIh/y2/GGXt6uYth52ComFp8r7Ykf+IZ7w7h
nL4FIpa0KpI9SnVJfSedBAp58Z6MjV0IqOIoEzsHad+vaQuojiSpKifym/ZLi3rzI8lIS00cW83W
Q7Hp9kGRr8P8VGFPKtLG1DNsWaP0cQUGeOM88Lo2fZurbN0RHqqRgM4tKpvwq4ndrD3J5t4fz6NE
W6XegwxAz/BQfkELKuR5cXAkES7Yf+cTMo0WpILvaOy7dnxYezGmu7UEo8+j/nEs+rHer72V/Byv
fbzz2dg9OVPbfQGCMChEFoBENGZ7rlEYtqmF3X0BQ8iEOibbfOEgmf4EmNRPOFgMXvygm6dlb0xN
uf6CXUD/UJdOdc7dcGtio/xIoxrYQci0kYqlQoH65Fp+EymVFE5SSBqS4bAjxrzIM+enMRkPakga
o+7qs2EV37zJ8S66AahYH/VxiLk6LXjNOx+ATw/RSwNbPHQ1FZn0GV1TmdLdrQ0ej2ufVDt1ERnz
Lrxy1fdMRurO1EeUF9WfUH4fOabXRxUitTOcr/eYoBhiQP6wAhElsN9S4omGRZghpTtt9qShhhQg
tsNKp/JT4OpJMFKt7isvi1rwYe2VDWl4Hv/acdvf6z1g6tGOL5LM8ZiKezy7bjvGeiv4bu+4yRb8
pLSKzLX3g0Jf4EdhY/CVRa2ZzFszBK+kJn8Etv9fnW0bO5I/ckhqO1I/+Ooh9YhMknoy6CofAA9y
zWSpbUmGQ20keWq19iNZaObvfGqSS1C4zjsYDjqkFvD2MFH5ZeWys13VgELmRcllrsoO/6bhScTs
jSFb/NlMux0q5I1m149AWAqTFCsWwlPw1k6pU8nMQ00lSXG0nSGQTRUhV1mAUoxv2JKujP9eAH8y
BEjXST0L8mB9vxuCSOodHBU4zDKyKyEFCweAhZEGDVaYwiAkhvQRX1iNwS90DOqwftIQx9RzquY3
gQo31OWhHnVEhcG3JRtg0uJtFuTT9mEt5zrmtbRW46TlQAOxz3GKeYB077KO7y2BbJqkwhEho91m
W248W9U0n3j+TnKTCBVQuu7lgDtFdnWVgNNiimXNlFUY2xJsPBuqlEobPj9TT5VUpVwCvko1FVvd
1Vmp4qvvvakAi7xJm/pltflYthpctHvDBr9ot84vACgYrp5sLKNpt6Jdxh1zUPQQJRao9wB0hUyJ
fLhSQ8ZxBizAnon+qBWFLxykpZeOPCSELxkmWQCIBxPIMx42RGhXRDaz4wANPQdKH8mMeemxArb/
CDPWnQIgSD+lHXKlkZS0IEFtAD9pW60R9j8AcekNzTUDPYsEtgxco44BwpKbkQAsFigFYFHGApCX
42wdUDyPBa2UzQlLdraJJHIbiVvPmT/4zwF4CHa+xFZYgIu6gvfDBSoRx5+vz/P20qYlhubgNZsJ
OCHPRl5EC1DAswiF+B89KZvAFXbF3zrHIhEwxwNxbiZTVWJhirFuwtnjPkCcIST1iiKXyEqCaqtl
P7QOMjxOASnLT0tpgXt8MaaDBczen2mI2dt0YMID3qLUomx1vhuS1l5W/nP7VQcvZAUz3UTlx9Vm
7etA3ViKrxJzYXmPZPNwZxWVN5PjDz/nNIBYFdQXs1py6Wk9rRimAG9UADxff7R+IFkdgx0K7OfX
H7Mvf/NXKwcfOEDrFB7HavBfhG37Lw5h5IFaYTPIIclIGwY5f0a+RURy7UDDEEhjctfd2JMicXth
A66mYk+um/35YEwxpwSHEsUEhFh56aXB1k8IrO+DWLIOzyEQvzkVUiSxXZW+4Gy3NKNYds0Q1dlt
80ualemLa4fOhARkZEe2a3EkWYi6hw8HzIudjdMt7paEfrgObKtDV5iebTC7qTf0HdMCSX0rU9IC
3UKEnx++fLWcIm0ALX3del2ljVmfNoDDNpQFmbUSNDhtrQtYgvwzOHJA1WYCMjlFCl4iG+oJNpj7
2srwzyq1bGinF21nAjFnUw5tiJwAKMhDa8O0OdmYcp5IrgOPRb/uWV4JlEfZKC4GGeIgD2yJQ1sd
kcihwgSg8c3uTnbXVd7fYlGYfG1QjUHOffdxkaaYcEK1LHNvbYbaL554awCfNw+q6yAb6gGe60uc
5OWJRqjsrq8OMq6frC4Dyf3NjBTT3H0xFrzoxmyuriRqwwwQ09J2Ze1P8eIlR/UU1yW0M0fuZd/4
9k6/CeiBTg0938mEDakjGTQm9bIgRa1eKFOC6qu1/lB/COUVyFxfgIZ0FbzVX9c2eC0MAxMsKwAI
fzyFTaTGKegwnovWttaoMcAJ1TbeOTc5LFGWCggTqQ6sLgVMnT1saUgK5WKPU3F262F/H4yuk9k4
rl5Svh7uoi2+QN1C+HfW/kYzmbtpVUszHZr+OMTNfTf/IVsaJ36MH5b4emfi5tiE6pAHivqkcjCx
kzu3XlQE2Ptt6Imfy3dDKptpBgdGPjQHkOoBN+4mpx7JTDt5NXFcbiI5NLiE+WBtMgksm8hmFMCZ
KRxeAfoaQxuntXcK7mN5TjJqBKiWXrk/NU9aQVHIVytqA/nCyu8hPlkDkvHXKS5AIAtY+GQ7TNxB
JhoacNM7wGW163Nv/kM5Ap7v3MuGbLF6RHYyjUlj4iwgAtpNsSe1NtRDv/HhosfUo8bw+bhbnaRX
AbVCGyvnJFz+BBeOu5v8eD1Rg+9+wtaqHAPwW1SAxAHh9ORb6NqZtco/zjeDDxVMHbPrI8FRzHmn
Vk6jCi39Kap2onB6eHd50ij3x8s/2I90Y+RKjR/vgXbenmLJYekr5ksk4pxCyZd5N3atcj6Avu+s
ZMGDObmTD/VITT2tcAqQpOE0GnExqQHGBHWVVDshzx2Vio71k05qy5sw2dQNsoEXSoz79zQ2pafE
uGl1+anuJvyukRdHLjph7ocJdBMFb1x/BLhoeQbwxOelxQsTOSriYkr2Z2J6pobonqlHihiwMife
LZsH+Y9sKZxIrWALChwj+teYD7632wEpRH1BFelgjEDoK4Lsgp3tad5T15nL/NJX9gWsScOTl9VT
Jmtds43Zr8t2ReEJWFOlz8KmHsd50tzHWUK+nVhSArArzAFMZa/Gmw7nhvg9g0ckyirWsaMz2SxC
mmsMbJcJ+2tI4rO3fovCATV+eASl7KfSsv3L3XOLnkrkhjI1e6MfXNQDwZ7/rHrpz3eu2oxce7Oy
kaYAW3VZehiqa39cUd+IssDJIzYq8OIw8DDddOliPNd+fd9MU+6cvJU/abk7pvEa0Zi70xtWCe3x
R658MNiWZ6uH9J7vYpIxEE1sHbi8WSwZ8hgi2zffDJToHLWruuwgg2bdeB/0wlH/gI1IC5g2pWdZ
J1TcWaeZoVAQtYPoKlWVjMDIce3e3y1Yajz5XbWzAre3AZ8GI1JT784nmEczPGuVskcFbZR0fRp2
YKBmNuosEhCQJ1gwnTtX7AAf0yB7EU03BPULDW9KMtVy6pESiF67BznFICVeJEr54G6AzSyag5Ej
y9SPCjvMrukQJJ9qMNJfPHd5NbMm/aREazMcFqMH74C0oMbI5hULCCAq4lDwwy7z2HVJmQ02aZj1
RdFeQzZF2qlgS3yc8gILepsXxQY4be3O6pcKwDDfglgj3tYo83GP5EcKlvqRbzX5VQhh4llS1JMA
bbdMekQK5UVI8gADe1lPtVm/0Wjpy9bek9YmVoHO6fvNlOY99q2/ubiGEMGzHcx7G4WKR2WofIYg
q7cLd7t9Hydgqahc/8pQw39tBpTTgEKr35FMKbqpejJczIO1rHGsHKAK+VGL5nDwga/hopBzXl9I
TiILEK2gnrP5MZGX8YF4xSbg7MlfhjnNJR4Kw3xIKpCnRLrUwZIaHJbNBzK8U7uL+Z2PaawJyn1u
0kEGfqiqIK2ORpdRIUnDKiwx78ovZASy0VG/WTe4S7prl5kzWN2+r9uQjvcR2yEKjKRHptIN8Axb
NCD1xjOZoMu0AsjX9nNtYRfie4Q0GqKo+h2FR/GRRs06Ya8cEHbIQwSC/46EhVGvT73KYbfK0QUM
bIJ5r9O8hIMXnBwJlYcM+glk02unZLULopAI+WzKzuny8ERe1PxATqJbXLInkY5LMjWkKwIuEShK
Z+yONWfwLpqv1ITIJn8d99Rn8fAhtcGBdQ7C+UUbktIS6XgA3ja2MW4RVunlTeOKtwmztg+KHpVq
eA7ly0FHJw8Dm34tgEfPOOHunvkQbBe7Sd9Xo0W+WzNOJxr2JmB/KzH9mTpm+k4ioFEiDc6w7i3K
av2TlCD8Sd57CwkzFIO8Ut6455sFmfEmvQ6oFm0BAiKAAXd0SzyLqOli66OnZZngKTA7kKJDsv5m
8mDcdHG9b7MGCLS3eDroOjiSqDsDorWP3E7y1aG0nfbFUfnd7a3z/Pkj17/MkvEIoHm8K+iFIZtc
NmCEALQYCcGDjXdN3CLJEbzyakQKF2lseOvfHHWcRr6jSEGyu2C9jotzxM7ePJiS052RulDlv2Yc
lHKg5rVPJsooTmn7radlDBAjW85G8PJIE63g3hhWSkiaB/X/JNNRya0QSfxfhWZgEpiMFEnELUA4
MuRDp1n8i1N5w7ERprmr3P5laLv2At6UC2Hj+ME0X28jgDmqEcHopAme02WFPDkrm5rmqOpggRt0
9oSVHUOQzJHorny27e3fC1BEdsU5w8oYSWZ4ziUmwKdaoznSSL+R6WXMHOEiFb1Dytq3N7t+0d+U
JHpw/9ewZrwe8X9qDMc4CfuDsy6oCpINE6gPWmVDwzyZ/5rTku1oZGKLQclpSGbkQMP/QpY4ZQdE
FRn+40I2xuSo4+irWy6mJyuQgUDwNCN3B5QhYVnGwPVxWLpdpGwwbfAj4ZzCP1OzeGNzCPvqZy1C
PqOVblUE6mpVUaMgaU3GZatld+YTX9iwp+sgbX3b2QH2pk1AvBcZEnMUbAlhkGjskjuckgeoE22j
Xagnwviptv3miSxI9OBKMoI96R6gUrTLD21uoUn7cAd89FCxazu/E3yLbwtMLKlLTQ3sKX/JLjRo
2qAVqJ71vIvqjjbn27lGdZj2oN5jmAw0lQ3WOdrs0YLN4Cn4USi6XOeu740k3evDtnheRoFD1zX5
0qJYJzvYzloA/hCNlS7p1hJmsm2wofMclmwGsm/QLBNoBuBY+fMXbiEVj6y1Hym17NesxtyLhHdx
aByv4wIGL8wkNo3vdKeJZ4b3uQSdblOE6yVL8exY3GH8ebVxOImD4vgvoP5hJVL+VWZBH7lpWP7U
rkGz7wHgjAx7czgkc7YCO9EoUcIDcKgdeHpKIF1XFmCPBnCNAwP3d69xAAWGdHkwOiTc36mxtI7d
HHm6TpNvq6KPX5AnH79QLzNyFFshgW1Psr5pXbBvtpiH1Q0gBbWh0owAuqr4+MJlACWiCAbOY/Zq
TGGXCTNGiqCEOk627MCsB/5meR90oWwBWPq25eHBM/vsAqq0HhTmKFZjQBy5zNnnx2UorSALlBbi
1Gl2gIA7YUmrl6CjtdRYM6ZL5PMEZRRyZkFzgbHpDwUmMa8kwmbWeihM393o6UUKdJuy7kF/K6cS
ZKFjkJeMkUsLGvGgBhqwvAqzJb/gihO0hwS4fMzYyQKKCckpdY4S46jRtt+baQusmAuAIaGAYwwF
sLXA6rxH6saIaufMXVHZOwd707A7gFW58/RUAjfkULfuk7es7ERNP6/hrMam3SK7cOgDBgDWLAOS
ws1K25P6zlJ1SU8qbUm90J7a4KyFdof3CjCSEv+QWN4Tudir40VeB1RfffYTLPUyXPRYH2wB0Ajp
n6RRp0b90ha7kiG9Qx0TiQo814LHW4AIYkfDr+IX3bQ4SnjOl19JstQ16n+XGXnw1tAZBxL2HmiM
ojEHZSXQ4+IoTqqXMa5PngR1pAYHud7d8EE2lHjF/mcT8ljyAciOOupDGBo6t2uKuORHo/WVw7+G
LxMUFvG5AcuQ3PEDn4xz4vKGaGhhZlZHWkM9UpMhDanJpLMekhZJLXDWhg9+psBOtnDN37TFQyi+
mNgh1Hfj9r+7NrbgKENXV1V5zIrKBdkcqvpKFV31c+cdLL/7k/J1lUzpe44kZ76OYEyiWq4BsAmg
CMJ5ckvAKMIYObb6mhQwQw22GCYUfm5J6OT4pe9xPgUWcUmdmhulz/a+LCpVVuQFnDo/urNX8cZu
2RcWptNTC9wHIFJXKBPD6VPZdOIllWdTNGSWCepszBF3JCOttrPN4VPWWytYQr+5Um+pAGoyskSF
1EqKoS84ci9BJmJTHcAE6l1EUdbhnud+AEbW5bAW+dhtUYnjXVTXa4s16pbM3rHZs9uXSQKsmSC/
jtNlRn4GnlURG0BLTT4UkmcDStAX8enuTzfmKwt2+o9895u6U7lh9sVbV2QvdXivbeiProI8/Cju
fNQPrHEBQc2SJdxyiZbilDVgV7yF/+UGnr9XQ9J4XjFfqBdLmBUalkmFl1lTgojkJiMTXmH5pSIm
GaBkuuw3smDA0x1RR44raY9uQJ3VEJuzUeF1ZtZHUyLopHjqDLkxnNTvhH4HgMNGaWQOTY8ktNPd
z2SRLjQucDu7FETbMXgbUchoDskGuTDZYVnifoMzYIwNHCccgXkE9nEaWxln8gT/08TCPtkINo0v
dexuE9vO32ze529TkuZvPMdHatl1yviYAA3SPAAM3XwmHZmawfRrPJvxSVmMwlzwzjaXJ4pBDZLa
ceAb9vNeXYtjDbHjSJZQFzPwl3iJ0zCyWgsMUah1wM6pz5Eul4CLUMr8oYdCDqlHsrbDxsdiL+cH
M1Ka0msonfkwFeYf/xqDFMW0xlFmmi9uXo34Hgxk7tlz1myNYgaX4MN4KYs/g2xcL7PXjdd+bZ8t
iWW6ytHMOaZ2YIfsY6Z0Hk/NS4FvFNSVbDwUJf6dxxA/2IMfrDx8LXuGVLYEZAHGsspyXueChPHg
CfNcYL/HEvWbGqT5mJc1zst9PIEnGJQQPLK71n4KKUsE0NDlwQaczcagMWC7h9fK/uxnMzCrPQ97
nyJ1fqqagO80He7czahBmsUriVwr8y4lNjZpRLy6tTU7e3scsJaQvLrUeK7r44ngIYPAYph0LGW7
H5FXdx1kylQ2mQPm2BiSDIlRybUS/nuVTnjhSzmJRgecj4nHfiJTJZLKBvkKG9sQeC32YRFEa+DG
r8WGDMQ8p1fDyMrnPOO7wbaakz+2z2aL360dlvdNnCd8LwAKGz0omLRjIQB6M2B57bSWFDQE/c1n
27biJwoczP5wF31wnrlrms+PYnkzoH55tj1QOJYoPl+KzAcn8+C/ASVpL1D7+0Ijs1rX1xi8tkCl
GfJNFic4hR2NP8ne467/NjKRHLDQk+cicCfFMIAUti2mcV9j6z/HvzaYk5bSzE/kAr4ErBs8393F
ucD707E790TNHKTAfl1XF/iz6JGMt8HfyPKad5Y2Q50SsNulnXaj3oPvw5BMdBjt+6+hArMMsIav
CoDjhh2gFqnERjfTJDYgTRiPWdGgfpoUYe064ROV5XjY2WwikjrUbXokY1tj/UsyIV+57jMUM8ni
bVWtTV1qOLYY8xjnW1TFTSIsEZtnLPC77YgqlKhD8VG4HOwEhct4e2XdF3+cgQRlAoe4X832S1i1
fwERhl1XPCmvUxX/TWJmut42GSfv6DZ2+UXswsCsjshmQe4ESGW2Da8lTYtjfwYw/bMr1uJT2C3s
kz005yHu7M9FwTNQrAJm1vWb7ucQpIirV7LLUgbmBRWVpuqRzC+s6WyGX7XOinm3C0PGQNHU11er
/Yy0aPDtyFzFeEVj2W6/m1c8zkhGDdY3f9nr5B5agHEd00WA5cJJsOpEgwIS0MPo8VxPygS8RFAU
N8MfmGgR9XKWpc88FR+RKdKEMvO1BYgJABYG2YwSS8El1AUaq6438b85l/SSVMk7SnoOstQ+JKtx
Vik5n6/KNwHwNFJKmp1tceC+rg5mK32I8gYL/zHAeF+89qUIgVcABGYyYdLOw/nLDitFa2fInEWA
ZVTsve4GU+yq5kQTdsDCzNhUXatDNcz3c/0URIOHdTLnSE3076b31CVz0daRGc5vBhAqwE0J7F/D
D8FPbE0HAgEmUYaq8X2br/2WhqToy+LriI2v3dIv6U7YTb8fi5p9BsbdyVo4aAEngeO11bffqjSP
j/+3BUBmmo1jsvXgFA47U7P2qaV6/1k2rtk7Dv27O1cWG18dI/h/nH3Zktu6suWvnDjPzWiCE4iO
vv0gai5JNdpV9gujPBzO84yv74VkuVhb29u3o19oIJGA5JJEApkr19JBhxu9VU39tcAKx/jPRt+P
n6fetzbQkjZvApf9nEtkhW9Hx6FSVcgGiApxlnJOywVlX/gMpwmhnBFVBSfZQOocpisPMGd/tJlD
BLxO0OS7LtRH8I1o490EOpRdE9jOqlVdGoDcRn4HdgrqBFpV+EBgIKuahyLeg238CVnBR+OdTby3
CwdQDw017u82aoWDhcSfodmgcf9FPU6tLm+9AlJOZ8g3gRiaVwI8kml011NX+uHKrAFcj2RYnEZQ
EJ9yuy2QEQjXiTKRHTCkPF1/aOKYxVc6RCnXohUYIte4TDSQNjmshlpDDyBgCKLDTlF6zy116//Q
VQNV6odr3lju7FzUEqSG5G1XRQyUwF+XqFWXbK5ugLK2U0v2jiUgRKeaH6wVLbVM0DOwaryRFDk+
uDsptjfHHf+RPnmJE16FFpeYoFZgA51ofuX9znmoDc/t0uqliZGZEA17FqnlDOsiisJtFvgDmIXK
6eZKhqJOJKpXc0gWo2bIFqu5T56yQiX4FrkfCW1dfToaTvpDZJP/CAB+u9cni+0aN8w+9X7xOQ7i
7Dvq6n9Eo//PDigxANtwau9yv9/1docaHIvF4anpDRTZqFYQuAmgRe99Muo19FwTbnabq4ExakPQ
w+JCfiOtSP0+wfkCyOFd3zTdvg/dozvoiM1VUEqeU/pznxL7c/aesvlapbemR00kC8C3QM0ZHTA3
VQao1RWmYJ7Wt8B3DEz3sUV5nzA3O9ayfZf52P4EXf8IPkTwckCUHqLy4J5sZA+R88Ta0KAzVuat
MO0dDQYh/PPEgnYtvvNHsuWC8UPRuCZCJxh1sOUyynDz4UztxziJSweIkxNuuAzCN274Key3pDxA
na7Yku7ArxFdcbj/6tCII8G1kEfQXOR5i4IloPtwLTkzQROOLEwgQKZCZU5U4JQidBwf+r5JNoU0
/RVDDRCE4CDiC3Jq/thL5MFslM2sbMXPTd1JMYR3U4g8mxqlS/veWgbIT3QpSMX/PIXWj6zwUOdF
D4RnML3EboKAbF1cIqReL40L4AJoSnLrRg2AJBQp8wpyl/PwgEPlTYqBBMoOu1IEyYqDafbGTH9S
metS9TozBy1sQ7/cPpAL0SBNI/4h6iI40KvVTO6V2Dqdr8EanZzO2nT4XXpIU2MV/5B0WiYHyI+d
eXyknBPEAb/LNgZhquLJWCgt8rjd2LqZHRbTwnIhUkOVdBVTD92bv0wjWy1s3dOFaYkaXCpjqBgV
6nupaCLNrnwdOiB8OeLcoecEzcduLLtXNkkHqlP4PnjvzlUOikoIjtTL/NJIons/RZVXZBx6AXLl
qe2Kr4b5M+x4+G2SUJs2oorfdAC83HU6sMOF2YTfBj/4EoJz4dFCrP4g7qu674DMgu5Y1sbxnYGA
cYo7zSOZNMn+YxcNxFaUqUVZ1nZAsgCAQnQ1kCkv/uQRddYH/0bT/a3tAxXmQkfpZqimZsPH4Hno
eX1qEqY/SN7kpyhLXgpbTJnXmaXt+QCl7FgQsocQ/AsPyEnQ2GBFoI1SlfY0ky6gRH82HTF6hVvt
uap+gpA0u6HW0tWnAFWDFrM3VwNLd3EeorQ4hlBwIiQ44iATMqVPscEhjPGrV+flWAB6on4WQekR
lyZBOhZcRxxYK8cEufaCKFncgtpc9U2qK7GBCSIPYPCWUtz26mKASAHUx9rRUbQJZB8R/73xDe2G
TIu9CnQfGmzdsCabmBx9JyEUOt4nujCOqBfjm4il+tEFH9vdaPjWqpVO9t13wl2tF83Z7XDLnmUW
oHPcrn0HKrAklkBaCr+TVqDRxWXKmfTaBOixhRUoIBog6rcWPmkE1xXtkqHxddcY0Nd9lytdWIEW
28wctPTd2HmbtxAEUQscuQpH2OsHu7bju0C0Wxnr/SNC4/2jBB2TYmb2D6OyOS4Q53biyNU8qmzR
2O4sCMnekikzAHTHfmjcUDdtaxu34brctyEC1I2vP9ClF3W7hWbcsG7DQs+8nFWXEhWO576o2ENn
mWCYturow4xKGJnHwGi1pwVwkArv1ZqTLZnXuPqXwB2MNQ9N7Sbyh+TOHjNnNaBM4pvmh0jXWc1n
LYuxYZBltAclPfsUF+0dOUAGUK5CvbLuckt0N00qg02uu+G3BoW2agVaehojsR6bTuLv9E1Lo+hu
vrcE4vUfe5F4rdI2upu6EPcozGNm+80FW8O2KaGmCQrXApEotSmiPl2cyR/dE0hVLjKzzR3Zqq4l
CGe9aXwrf06HJ9L4DsxQHkPHjECuIqYXznnqdTlvTiMU5Z8t94NXZLvw6qLpxQhRHbZ4teUnMgN1
Ox1LK4xnL5knb16ZgHoR17PtyGQPCeQI5erVGD76hmlcym466jxIw3WlmO1x9KRD6Hxs7fVs2uld
+rocUa8PuuQig+KDC51dIaaN/Z0WnEIleIH8DGIY6S11SqV+wUoItSLFCn465bAM6GWDKjPEOnYJ
Txlf+XG1ilH2OBWAzrB+s2CDr+C/EnW8KHEfv1xBiGlCgipNvFSM4jXq8ywTIKQcA7BLg9F4dbXW
B3dNhh6CbM6R5i1rIxGTr1EMh+1oWg4rO+iiO5CJuUhfd5U3OVb8Crmj50Zm5aOfQWUrZw4DnAH2
ZCp2ce/an11ALfYGOHm2KZSxX2XnubLXv4J5z962Oi/3kCEynxElWdM4FAGjjYYg8bHP6+RpcNsH
Ws8KMpDH9ll2zmvLudMGDfsd9UKG3qDGObCjOxTPHvOsB8mTROLaLsvpJWsbZwPG0WgvrES+8Eq/
MaRfPlatNd6iLhr57dB8c5vqIdpT969uemrfW3W2xh5gi6Ck/dSNYXlBwKCbNewjH/nTYMiDA31F
LbhBVpQBhNsXaysytUcnrz+HubRfSw5xZWGl5u3QDNl5EriV0oAdpvu2buNnt5Jil4HTfDcJRzwH
o7Uhh7iMEtRAlvIEYpXmziqQQJ6mxH4Fyvc1QoH1o2HGzbFxkE4nu4NSRIBzXoNMczalXfJDa1Xa
oz22n30k2sMcT/MRSnQPrSVHr3QBS4/eBe6nJLnRB2ggkKnNw+5S4oYUxwZ0NPIayfAen6+XQP44
QeIeC2QQMP6wAKJk/y8L0PJ+2zaXyEq3jeKgjlrsqzN3ugEqvTh3ykR26tIlrlAO2vKx8BYbtRa/
Sab1adSh3VuvXd8fjssmE1LrvFjTfpMu7y6ctFUdUltddqfvPojjjcfCCv8TJA7Ctu8bcdqSR6Tp
Q3ty2oPT8NKl1uyz7OCD1I+8no/henGkeZbjQ3Zrzv8YGigNeI564cBtqk2oKmosVVETq5atBrgG
xSkaIBuNLgODKrAh2zIAEMfbjCDiCuoZJziVNVYB4B8VCBlmwr0YcofHRKvdu7pJUN2qYkrGiAjP
oLGXpAjF5nceoVPvShTCvpiagwrmSKvXvm8ZO2jAHIYmkRAZ7n1tnbgh34Tg0cywJy7XGXfDu7pK
2ENf5NFhairgRsgbUMgKWJ6uOAadpT8EWjxe1FrBlCOPVebN1lXB2iWcO8d0Y8PcshGRa/99lIct
GI0Wx8nOL04HvBuZXGuIvXxEQNSxkKKPlFgptSx8eVpkjBYzhBuA6GiybFp32G17IyqIJLIlv6Zh
BirokGNSkqaQVEY5LQ32Y/02o1YjNEwDTiZf3o4P2LezNT4P60IMScDcmOvQ1pI1jse/aJOIEgnZ
lzoChzC5zZxKiXJ27SRdk/HDDDhPtp/OzmyI4stbQXRWHdrG6HY4gWPjFss7N7PEf9rhlbuBrUDG
/QbV1uMPsD292i7TXmoUPntZOwRPAbZ5kBd35K2dRjhEdKWNeu+kOeqQcthLo0QZRFa7mz4p+q1d
ZUieJgzyIUpDBERW7qHU/M1iIjtdRouP7epDv+0lHqLZeTER8zLNDXWUhQHxNqKkHCj7INWjC955
+qnTEqhF2cPLqMXNgVu1s+7GenjRwfYMGuhYnnXoDn1yR6RalVvGbagQxS5kIrRsfClcgRJEzaoR
v0Ol28F3Ct8rwLpwjguAZPUIN7uuYWClAvbXTfPk4Os1yjrIhS5aHCD4XyWm1ziN1e9oHvg11c3d
0dfhYFwKS3yuQtzv3Q5PTUPVMqcS91bqMlXpvHRptFDOvnLWlfPVXBoNk2QNzhZkcksO+of5GgL1
8qs9OMV7O4N6h6MbwMKIjt3QxVSh36W72D7OI+v75Pk1/jZOTnGNI88UJjdhHphnNvaIH+pBuBMM
BCjYFcFIF1dR4KYAR7ZsNixWglwkJURNUiTvIeX7m5ntwBH7RKU5Hpa/liRIR4bD9wR0PWTbbVCe
0cssLqgmjjaBhbKfwfYLj4M9D1kFKHekZdjfxuoydMjmiwAcxjRAF1T89Ld5AhbxsHS7/dWMaIpf
Yjz2D1cTAqTG3RwH42UNamlDvfWjaThRr4mR2FxFPFk5CAlcFt/cYEAIAYHTRoo1X10QIwNFL/az
c5dsfpopnl5lpOEP3tjAtRxy9O9qWYEucghIIndI4lk00BnisevD+kQmVF/HaxEF4KepHb4xLSST
QMpTnJEXwc2UmsuFdfqOpVpxXEzU4uoePNti/eMqNCDUaJLvI8RwHoTf47ev1cgIq4Mdzi/9Icuw
l4GcJsR4hOjXDOWcd3T20xG83zghhzoARFwfLRbkt5kUh7DvoDZ7tZReVv2hLwyxakf8PLLEcHZZ
4++BAQofIbIYPlqtgzAO9Hp2leUA7t9k0W2qubPHFHxBJZyTgnvK90HkV0IzDOI3PnibdAfQ+UL3
T9TPU3x+nQj6DXUNKKRqWxqesAleI7RbedR18xATuZq4zObF+N2ytHq/QBIJzCgMA59eUhQ7PEwB
TslaPd4NHFU5UxFqM1yxCaCaVQzpS9SmeFb0qWldcOazLrbI/gNAWbOn3mLP+jE64NfwRWeNdTHU
xYcu7DmoePa54N3nBEkvwIBWI2ljFq75qcbO4MVvNekZRjTdgzhD4D/ny5sutgdoBeTatsbMe5QZ
47w7FeZLPjafxzCs1Dp9PTpfpGY8UkgBeITnyhr8LfWWy6LsSLZS5M4sEXnlUrXier4DdGoHSlU6
yjlIPA2r+bhXx9oqrwEtoZHlCIggHfd8CMEoGY7m1rAAh7QRF1uU1VCcyk6QJt5lBigrtDpzd7Ms
xIT6+AAqrWtQrPdPzpSwc5xNL3oR+a2HJ0jq5E+kJgF0BxhfivJM84Q0f79M7yotqVqkB540wz5i
odwh91R/Mroa+qEJ8gZa/JMllvM4Ozg9HiMOQny6Ge+YqL+TzjsneAiJwpPaO11o5N2PTA3AYWuZ
1TaeBlVRhZDciK07U11yNv20QMBzGLhp3pHd7wp3XUZSWy+2qcAjU5j4ZBE80PyVnvn6nYs6Zkwa
uAWL1bIPC7k2eDZH7CCgDG1IvmllJI6DYbtHatW/6S4u5AcKyrcZy7QiblZ1aOqHxZcP9TPyttUW
x3EdYNu/vsTiR6+4dKl19S5o7pXfCAG4ldnXhecogsW2QRYry11na6kudNOG+UKjZFtc8JmB76ZW
jICLYzSBL5NWoClNK5sDPliIkYyu3E9aOR302ga+RLT9phE6hOws7GJMMw2/8djYdzyAdK0lgLdz
mf0d0snQbRq5+anCO12LVGgXWgnUodMh7WNIVYi83xgAv11EmGZ7uvM7vogB/paf6M5Pl8Kayq1d
+PV6VlDkCsoMmXJA0uxwSLwxNFemFhV35G02ebIswGLQrWngGbY1EFw5LeTv8J8O82k4r4legy4f
CE+Ckn81upRfEi1gD5Bu7yozfKRLiWPgxo4tYxMDzvSIPWhzW+avRZ462I1i37NufbDKz/3JBin7
CLqmI3RDMQ7uxNWUOP6tG0Xa/cTxLtxWou6/8u/jzvDv3QLau7mJrAx1aUDITK7TxhYbmmXVPL5F
jaQOSB7yruHJFzy9wXH4ZBZ2c9uM3dulcO10I7JkG3QFO/HKnda9iN3Xcbhvhir7LkD0jnecdxdh
+ZBhMPDesxDYQMbTajtyF7d5R+CA6vPa8Rb4GujFkEsmTBpdcgAzhJzqQyUH820A2rbZjIQzholt
8XF81isD+wiD36DeQwG90pbfOHhT/SF3wEpNfQvaI+upY41XNEAi9z3KOrn/tTQTxDykwhGSTB+1
asisHsBjdg7S+AeEletPVe/XW01OLsLlJbj0hipdOzwYvuZpv9Vi3/mhXG3LqWbXqC8kMGKxfURm
q78MMTgJHBC/PpejnuxEMuXbVBrmsxSIoEhZxGcaxaeZ5cL5vExKdLu4k7IMUYisCPfAOyfKVWe0
/Q3iQKcMjJpA7L/bWkXXN/c/+s/tEQwGN2EGTTzTre3TgN+YF8Uy+14ln/jkGq+GxJa9iPLxNMRs
vKTgxPIq0NRv9SQEXbHKCQlFaW73Bd4E9X2VLaIW5EUhAD6y0VsGXMooLX1qXS9RVsG0ZbL6jr9K
iKJ00OgsF7IJRYIbNKm7xjP4bZQGYj26D/s23DM3npD272wkdcBIcuqmEpJTFVAHZMO+6W2AWpK8
qVlMeKpkdgLF8T4CUViVI3+plOORI6nvFRJ1tllKX36xYWscH1rmIJ21+NBw4Wbaxc4DoJr88RGc
TdO2HHwkNpMkPmuVW0GxSYs+x078s1Y1J5rx1Fta86NEDdoKWKzpEYI809YY8/wmSZBXBrb/k6EN
zXlC4m95a2mYz6blnZGpdNyDwLbt8u9//c//87+/j/8r+FncFekUFPm/8i67w8fbNv/1b6a7//5X
OdsPP/7r34AyQpfHEtzFvyYkwC01/v31IcoD5f4/wrSu87wtzEsG5OuOqHaIVoeZ6VZnqHFcTMS8
s3Rn9p0IOi24l2950kYzIQ95XJH99EKA4JVZBtB9fnKyHfAcRMgsenicJifEmPExUxMiDglwYfCh
Ll0gdZF4XaLfR5NleQXyla/QKPfw53d+TNAPWmWlVj5pyEFt9cZOj0Y2tbemleCeYID+jaR/NBvR
fZz1gv2sqEd9nCyDfUrZy6U/K/BhJ+OvAicK9ySON/kbKdbz8y8OknhbaroOzYgSgETq16o/OZk9
rAGW1k4Jbm4ourzPXde4j0JIodcTv6WemUXjbd92Hg+QMPB6ULrdoGz8afE3h8TeQ2cRJd/kkjVh
ts0cv1jTAnSBxlC8Nsax2Tbvr6ND0HxlhDw4zEtHufUAkrP0REvrzIoug4jAUCXCR8ov9FVxSbGT
PVMvLnUGtR+kLrg/FN6fv2lc/9sXDehSF3gBR1icGabz1y9andrBlARCXnRuBDeko+TUYxnO4kuz
ulKB6r4oQnhlHobyzA2YdPNu7oc9K8L1X310WfrNFjWZuLsRhaGOx+uhndpg5U9GdkeMhjSQtON3
UIeZB6QLINc0RWwz4Uu11YJVFk/8W64eZEZrlecQ0vVnwUy8FwAvAW+0tzPHtx120cWpDsWIkqxd
YIKZLmhca92CPXxrgtcI1V5VrHmUbQIrKCDplFqqrRSKolN266RIs8w98AnLXR2k1QnCodWlNQAW
pMOcOr0VZl55EBlt5+Pbu4c+sazw0rDBqBW9jQb21z9/VPjpX39WEPjBzcAE4EOAeZSr8Q83hb7X
xiKz3PECWKbvjdI9cWFoj0bVuCfpWqVX9gH7gkOouULpbnnpzKR8cAztE9n9UIs3sjDlAVFC4yXU
jtbQsS8o6Rv2U2T4G/JycPx0qpRvgq5p91ZaNrc5cCcblWj1qBsL2dyG6tIl5seBEpV5504ig1yz
2IvVE9eH8t0mD8pgP8Wl+TxE4CUUANvkjVN+0jtwNSqvqR41aMVgkt/JFxY0LUqDE8CndNx31ppZ
C4+2vIVwEYENRbZumHvymT586TrN9xo+mLeRW4cHKM7hz4/T7B1jFWrHKim/FmF0KNXNv8jtkzXl
m1gLMT64zYNwwmRVuC07UpeJybodsx6BUeDRvdrNgh2KWXxIOpXaQYs5IuaR8TKVfvxNNcDHm3yL
0BiURTXI8j6U63LxwdCO5Wl1Q6fF5ULnRkQi+BrKPYVHAyZuNds/f3ssbl1/e0zHAUIBMgqmgacK
PXI+fHsmI+FJENrxRQPizqsc1zrbxoSflID2cmuyH6MqSCITDZKdunmsZzdmqG+u7NSlSzj07Zp3
hTav+zu/liWHUUdFSaFeeZlKrzCNEAniCXu+stN74LnbH+My2Nld7B5NddEz5MZQ+ePw46iNaNLQ
3CQr9akFjgn3uNiufWi5ZZhaKDbcB6ju3adD+Iifk7F9e71/XOrDm1jWulr6+pXJkd7dvDq5L+87
A8Fspl57sX/wW15lWWaxjVr0yenbZuvjozuKJIEgHDXpEkM76YjjnX5cbNS6siG7PoJRQS1Blw99
WmLu8yoCQ1OLMNTv1vidjV4GYEDs0q+GQ5DUrSqtzrdMAN/ACv8nMHdIRwr5uU1r8FFY5XB2RsmP
gGNC049r0SPSAOBJBGLgu5JOSVvL/8lK9greVPnZcYdfk9QmpSrHftuW/Iw9fAouUpbmHs8bifoX
BOy0XAsvyWCfGd3PJzVadMnbaNaXEY0iUxw+0gTZhR/nk0eE+ToSctvBTaLtCFjFiRtm6hU9qLPr
CE/x0Uggv8U646nrTECOyuoL9ofRLjFRsz1MvPxi5M7eGRl7oumTC2yDrdyW6QL/Z5qOLFYIkWWc
62agHdN0sYaoOP6v7xi7GXNHIy4zthXPu3VvFemL3vQX3hjODyRa75mWDM8WiHk2Q2614JTO3VNm
muEma4z0RYzt4lrFkKxoQ/eTW5XWRTQchDwteD9VL+W+CaIliWChMzHdAyi+2pAfjdAF5WOoSceM
K7uE1rinT7XcGAOw+NoUtHOWa8mcLQmuwbGxI82wKVFJsjl/Rn69CSRe58dvc2nGVXJMzcUTBgIc
WrgjqcAk01A4Sc0e6bV2xexg07RRfCRbUQqUvtFAyaV2wHPDgTaLFCWAN6qiuLIrdqSWrbrUWgY6
VX/cU/0xNcnborJhckIpNSqIl5ldlZarSTQAWAvZb3nWfrfVrqtiw9tF9hFUlaivI8ZXrzolfrmM
j0UKZEMGfEyuKijo0qjSiJrqLag/ArK2Mnzd2SQKvrI4ooJQOwQIvM//Y/rPRy42Nw5uHLNWYqb+
IPMfjcVvI/SXAh6FeXGrUGF9V9zkbfp2qXwBZumlT8OTocCqZKQ+xF2MDTaC0Woe+f9ZY17Naept
rOlmcnazMkXYGES0mhDiDrHS4ciwP91MDGAOIDV2BKAmjwq/lTvDBR0Peegg0FyVdZ6tgQywT6Bc
PQyi7w7Uo4tQ9qWLYsLuWAU1cK6oFCytoEB9iD5uJrOrqhVxnThRN93MfWqGlZ2XW2rSJUOeW68K
cwvy2K44kI1Wo1bklwoyrla3Qe6LMKvTnvIGh/K4AVbmnkaW16E5CFPXAPgNWuzVAysOBLOcQCFw
qDg0xAmlSbZh29i+/khtW8fpjtxdRXCOGqiP7kHTN57jp6UH2mjhGKuu739IZuKVsF/fUYliJEE/
Rl2mkM5mY2WbVo1K1aVRI06LHVUwTpmfgZvc+MPcxZnmurZxLILUXdUo871J1PfMQkQe6tHI4qPi
R1n1UuZIjaEO0aN+iupK1HOpIbrERtZvhsBGklB5km3IoyDZUp8WXbznKf7Qr/+8NWM6u96aWS6q
AA3DgW4jE6ajtm4ftmZcDzUHYQnjDPhW3B7cL3r8YvLKW9ClV6DUBWz6jy7IDWsHtUho4Ffb+tAO
9vtbxJaKc6+nLeqfXXFKxHCfdWP7QKbOKIuN3TXdhro08JtJuT/dkwNdGjWJq0nLQu+TBquvVtiw
p/Oxr7TAPlek7jc6/2VQkgBtugzDFe7D1YGMzMBNPx77HsVxmasFm7/JeOBpI3C/PA4k6kFw+JyQ
8NQ0oKu25VZc4oGWI1+XuD+skmNHUEzPRQAaBQOcIPcmSL63SdAFpwachNDHbK1dLE37tsfZHSBW
5nwKxqlGCm5wv3UOyKURRA6AsHdXYtgJnDBuUCYIgdYlF5nGiVhbDU6IYWEH42pJUM791kDOV02M
IL795y+Q+NvB0HIdy3F1R2cctS/GVbQo9ou2wk+3PwcCpD+BiQrfVSUr1LwWqWeaAbpalUGFmrs5
aL9QcQKm7xJCamlmrclIFw2/TB3hJemvIdzaeH7BzA23TYlNEnj8VpTAijtwKHe5lB51IfsKzJC6
kPcygD9Ce0suywD50YxlqVBJd+mlnX/1mwJJT1SiPA6RBnllN4LQmOOggApFWZ6v26g/y17AiFDu
baTtvEaFX7t3yRRqkQ11JsnO0YpHklJZ7L/z/eCS+sa2H3q5iqcp8qYm00+lY7mfG/Ono3B/KbRJ
jzlHxq6d+PhCXnU46CcU4ojPdv7TUl7VBMhcYCMhR144iilaU6xFXliLzIsXTaK1GLi2Tn/+ZjDL
vr61IFXsMJNxi7vQo2dXMQMDhJFdKKzubMnG9aRi1qZLGDNICjrgyFls1Mqm0QMFS3wJRx8yE+TH
8JT74IcTWHbH6wkBqSa+dG4UHIbOalZFmWaP+K1Tmp3S5y5O0l5kxM6ObMDm6yfex1/nzLt06met
NrUT+bYMFDwpPv41+dZ5VT3mp9lzCAPhdXVtzut02OKdmrj94iYAUHpTlL24HKzRtI7eGXJXGa0G
lhter4vJag4N6NIBbGbiMHEt+Yw4y66ojOnr0IUf7SXKo8guyvyjXfnHeiK/+un0RbObx9a2Lig9
bx9wDvXvXFY8RwgXvTgNL3aKfXCbsrZ6MQPr/AaKik0LsLHgRwHShjPhblRPBoF/JlDO+5gtW+PT
e48gOe+993mgEPywCq35Pg9sC/6ZenkQz6+QJQB2BgFArGqpf5qcwv1Pb4/e7PtbIM/3tyfdxhvz
DgVhKbeV7LxRcgjGutqt1g8ZlJjt8jHAqQqhu7Z8zHXnzbaMLi3y0/rG/G9+C+I61KmC6q7NOcOt
EuEP++qn0A0A5wfZkJ5Ljoox1vbY5lMGak5LgbpsZ1ithBDCr/yUKSpkye3xpMkaGQhUn3ggzXKe
NC1Izvhl/Qxi236yJte/b51xzVnqPAl1QVk3NDmm7IEcBK++x7pTnefeiKLzvmuLA7ki9QlMY8iC
LXWZkUwbwxq+gKckXYHN0Lzv8s68r5sm242hBlitstGlDSuxTmrebRab1vmJN4Wc72zbfvMDxPeH
0Qn72JkcgWZAWnepH5QXmpU1eXZfYBukXoUsiMRVZ4A2b5YVzD4Njss7Smw7BEQhyI9SRylo0TT2
HUrtBhUrjRENz+Xr1AG/1/jps4ijaF/3UbGrSt14SX3dIweoZBvr0UbVwYhQy4Pp4mtDA7Qkdz1N
CxGIXuV+yg//zV3RvL4rGsxwdN2wTMuyUBugq6/Khw1X1UfBCBEm7RTaYFNfikhsZPls5HpmwerF
vhSTXNkgz92uXTdACQuq2FZhFsgPdK5LMU9YQJxAF9Y0jy4DxBlrZJBEoLnLgAkQDlvRiB2lLcpA
m7uWkMuFDuRTEgMr1aimBXTrVljBtKJhDUHGZEdNyE0ffCMIjnhv/VEX2A9khVa+lOCA8orIzrdF
118K3Lp/BHZ91VBDY1w2P6Rsr4ZGWKQa+osPciLpyrTHal9vHFGVt0TX6tLOoVqTZe6Qvd4wbNNv
/2IBYi1eNboCLhSi9XJV+p4priu65NJhpxhMRy2xWSEuC2aShBvfqkLj+w9+ahoHyHnTs7DzpAs0
MqtrthkiFEGZ02HhsYnKsmtXRI9EvDbLRVV3yqHc9gov4Jd1+GgP0NPD9g4wV9WDYsXeR5wHv+TO
QTkqlJnTFFKGAzD89YqadMmVkVquK0F6EXfO5nqgnx7//AV3zKunvsE4bnC2g8o1Zpr2dabAaSTY
/DjAAHlQIEKEgvZPQ2G9lLHhNN4DVKjSpwicSE9dzlBLa8f2TWt22VMSl0A7xpUNvhN0dQ2KFMBg
ZgA8OSis6IRixGwRVIhTXQAOklQ7SuLQBbLsySms4hvax1Oah+x6WRxQyJCM93oa+zs76rS2VFQ6
m1D7Mba4LeHu9xrYMdK7QB+jcPG9S6M4sL+270ni5JfHnA8mD7AQ30c48815GPACMaAzkVKizI1r
5uw0iPR5pJhfb3YMqmP922jcjuzUYbQSKLn586eAyPrfPgaB37QwGBMM/Md/S645pu1iy49ISZ9Y
EmWIYCaXXpD0TQheRL1ChU5gj9+rSY8vNY7Uj0aabcDVClkfQJAetTI0cRTremRfKmxdIiY3hQjc
hzhHzfyYcxMSBY37kJRaf0qwmQL9ZZ97UlQx1BCFsSfnXAftIJh+9n1SjblX91O2LvPA30pf5w9l
atpbQLW5/iqjXL+3ZN9uQYDX7WXkYzcL8owG+cuvYVi2CEWPiIzXw/SCWrJVijPabF/8U8R4Fvtf
/WmdvEt+DC4ENKieVYfW8M5CZMizqZZ16dNwnoGxz+4NHzq+Y3kKYlzsKYeglHRwibXhUBTpjkw0
uLgZKW6aQHzDz4hQvO12bnJTDLYONCMuJoppLl2hP5V10R+GNC53dm7imBoEsl2JVG9OLjXHNo13
3VS/zl1oPN0Xsgq2Uwpq/5WGiMIxl0I/4riAliX+L2XXsSQpz2WfSBEg/Da9d+VrQ7TFSXghwdPP
QdRXWd2/mZkNgaQrMruaBOneY9Cp219Ov4ROp18CpmnjBe6XmqbqkbgRMHipgJosK3OfJOKt62Nr
1aYtdJxoT3DUIwBDmvsv7Sl8nKPPagsyDRIPruXU1NOni8CgFLJc5ex/ufX94K97H4VKEwbcBpId
ADKAWf1XTgNCcwwb1Y6ulMgECnuu2JptE12kg62ja3r0W9bUCyA72C/XSX9ldiueUjvOVhXEpPaY
bcL8hloL4vfydWD5qfdsvIuQz/dDEE17kLNeoPuZLMve4BvdtD2YRcSdB6jGOGrF9liZJw9A8Zs3
qJZMUXFjVwdbuvascxVblIoP26Z/j0zhPpm+6i4isR6xHClfVM3DrSV9Mk+5W7zEpORLixnZRo+W
XfKC6qsGk2kImUlgryzjm+5pYfkJtgj4lLHNc8D6jGnQUBXfxBH0VwPKMtQG/jmoUr1UnZmvfTws
DlHpw/JiHLRaXzaze1sP6xG488Kg0IqgrOAUDtQcUMXPg8ZGKSAunmTP+ZwPjv+sRsSW07Ph1UaF
EeS9qHknrYTjRpN/L7jxIIYm+1mWYNgaYfJbNuWKGiqNocqDFH1k5+ks5fNMGfy5NVg9C+kgX3xP
7KuKiVvkFeQmLIaVBrq7oYi3jSLPhtMcYCogi7XjDrBICrkJgF9zyIcOhV0KYNPMyYpsJcSalGb4
A4yqBPmIIb2yOAs2ac+ijeGb4ubD3XJm4j/np2muo5T/S6iveAphfxvb1jEetYe/4j3QfKdL08T3
NxTlkenSf4SmVuQ8RsL/kQy1cYi56JcGUh1PJLd+F0Hl/nLkMzO6HIseKBjgBcgeCLjDeMQkT8As
BrPAo8G2Rkn4ERhWUDkGq0aZhbHHjpXGiVByhoxj3yCXEm8aEpWX0hHFnNoVX2usnyTyUCQRXIVG
5J9nxmChlGV3cHlrrT0nfGOMGM+mUt8cEpFfLkBhKHnbP/K6sGZNLZIHO638FWj63i4uUnV03CRd
5uMkSKl/88ZJqoaehJIfk2TUgSDZdhATGhVjs86/haWVw91tbCVBvoVxJZwmx+afETSjzTEh1aW3
gGRmtDtOjODPpqcf53ELpzNXqCMkphWEhkoKFckiMcurnbaduRaoAYLHU3n4bRjuGWqCw77z+EF3
McBhIanBmn7pAjQJYBJxz9F40MG5hzuUcRZjPccaULtIHe2o6GDdAPxlMh6kX+yghuEedRchoXmG
UhguhDHdZUdxsmt8aJbeJ5l9YC/rSFgwTEec0UL1RllAhjXiaNihAzw3DvoMSQYXvz24lQhA0zfK
lEhdjmDSpI3MBdCyYkXGxaJP4+pqAfCmnwz6ANS/uQgCQ6z0hAiVsCtE/L5E6GvwooBNPH+neNo+
+lGc7yrlwulQN9uWnzsFkChuUQGP0aWonOxRj9luBrZSUJx0y6uxToUk5rYNzeoiUtQ+jKgyF7ls
Abj1GLwialLS7dRu8zdngCFHPxI5U2EP+7Rz3qax+1w9yro6u93n6z4yJP0ZZDPsdgy4Qfrud1ng
K6cyqm9tBgGGNiPlbhis7JTDmG+RW1S8DJXzrG/QHpOMz0ncMqpbyIK1oCo8V5Tzk1uSPcTs7Zs+
cD8tFgPJgyVzRH0yBcueYz+dg0nsPkBgNX6GCq/os2ceE+NBmi30MBCSR317HexmpycYRs3OLt4T
RUDThwFUuIfQL/sZECzRTjdLx/f3dZn91C01RkhnXBY3VQSD42QRdUW8av003Cgw165pN6Rzw6u8
H0661c8ulcO50Kqd7pYPlKx1qCvceAotIBv+Ixg2os2ymR16Dw3sNp/yMo9RSPLh5c0pfQKCHsXY
FLKOWndfj96bnDR/BI9zLb88wjrB3ddd5M64RegbEMkZgFBucfSTsn5Ic2Cxxn4CRfAl6iLIclRB
8waTsgx/26VRFPlGCPDzKhjKfVMF2ZTEpr8rp183QMt+a7IKJAhVeTcV1P3KUSmF9VZLkJct0mUS
sU0SOmzj5Ib1BEcyMG1kzDfacRM6R3IB+uLHKOOZXOTQnlgYIc0WEA5ViwrODU8q59mGqO5rMxib
teHTp8JpP0bvTT23tJl4KEq8HGXs7y2LgyrmxnIBPZrwLemqdVTJ/mdXeL96ZBgesQZ1VwlWk7sO
acazJ5Bp4WlAv6fyl46krOpnQ0HwP1iEFkT04dpT22W1UzQByVUk7bwcm7ovyuKPs//eVw6wLIwU
MMKAlc/NEQVtUJTL1sN46jtwppQ5BL/xYcBHxyw56jN94ElbL72+pQtDGs1NUAreXV68ygoJcnOA
6VFbmsWrV8CuO60K/8h5nTwDagdYM8Iiv7B3rOn8eddnbz023ORBVqW5cgTKih511HubIAFMiCFP
tDSKix6Q2FC+GxALn/kN+RiAYhxqkmM+VQ/cZ+iBwPFn2WDza+xjr+JU6RaLM/+kW+G4SwmjLp3r
pj6Qpn3G0vG5x2Me5UT+W+MK/oIKSD9+qwKRbO/9TZJdAAgpVgaxyZIAz/iY+6BRMMN1fwGNPqJJ
oIQEC8EO+hCAn6illaxgXuxegi4AZTOPyat0gpsppPc7UD+rKiE/XRdZjRp/qyeivGgpfJGfCmQ5
tpRGc2DuxM4BLPwIOpuPNSlItyj1HyTomD8NWT4Qv8hewgSPXzNxd1ZcQt6oKPMfQ1ds2h5qqXiD
HUsb2rkg1stLX7LwvTNNmJxm0GYsbL9b9FiPXLiSDHre9KXx7OKiD3VXGSsA/GvA3/7p02eDzMDB
kcHx3g9xLnOZw1IGxZ4/Yu1k3ye5PBcd7vWZOZjBHBWtGVb7dG6SEgC9IGDfuQFrZtsDlQ4ZGnYk
dnKFjP9w012GMsTCoVG30k09UMGxSXQ9eD5jGKCfLkB5ZjhrrLgDWRvPGy4Y1rSpcTFk0O+DED7R
aeLl3+PH2Mm774lKHAD/fG8fq6q8SKTxZnKg3XdDukcFrisUwJtqZadhGc61fNJ0mhl2uoGcxd4x
Eozc1Zb+UmCahrXQ0qTDZLEIzCuS74XtimUexN4RJUlv3jOnXQ5ZCY3ee9uWZrN0vAS6Ph48mnlA
moMo3PSF1cnGyllwy4PeeGgqusS7L30hIo6OXoeEnW4C5+asZcOaZd7n2YsFTiCyuBW47GMwtaz3
Nk1ABh0HPWfWWYpgdZPG11xmKJUBK/SUwyhogdu8uGRYnK17YIqgNWoy1HktY8M6EKVF6jpL0+hR
oxhiMAtsrl5AFILgTd+UP4idb1IkXnEDMkiclRLFTZOfKTAR31zO1EzFif2UNKRYyKLzLoMTmCsi
UewaBsPaysiPAYXoBajLWMQXsJy/prELS2YrAMIappFFGjcHyGuAmD2e3Q8A4FarOsATo4E/ubWw
4Ya58JI0X4DLzoE5wXp3apfCKE7wAECQ7qxYMepdoxM7hvbQ1OwxMuBQIsc8hgHJoFunvG8Jl9jI
gPgDZShIf2VO9lu39KFtIMpjOWG11fEpJItOocWmeEIK7yYBI1+Urkrg5eC1c98v1a5Jq35hVEax
yw27e3UgxAPa8FvjUOTwVZsvu7Sv3tIi+RYUKr96KdDArXL6VWjCAh57h+LNVFjvCSDmdqpSwSsg
c97YPQjH2PZ+Cda7bhrt76gLO6gWEwtPpfqnj6XBmyt4slRN2m2jtineOmepgth4za262GU27gTd
Degrn0EtyTwbwuiv8N19zYQBdwaYqh18C0bkA6DaGzBS3FfIVywVNKie8PNqjzwLRrOCwXmVY3WT
gjC667LYfe3lgvlR8Vp1RrH3e5g+6O4mzKC2Y/vw9YC6KRJRhC1DiD48wxnVeS4rEV3doTrrLjv2
0gPF3mqmmz5EpTd5XETThKRJomWHV/9Gj+o4dyirdeNB4CashtckjtU+VRT313jIYIiTgwd1kaPi
sSva/BSbwfoeUNatt/VKqwCI4J9J4P/Wqx4wqQXLAESfQ8QBS/ZR+FhfRQd6Gf9diAHqjeM03R9D
IzQHUXLR2jZbWLELN4cwKuTBxRYaCutWAKw6Y3JmuyCQLII27A5mjqzDymfJxnQGtdV9gwkY9HSq
54QpxGX0iL6aPpNJgCQDdjAJ7A0vQIFAiIbE8t1yeDLHPzo+RdIMwaK04Zc+DngJbjLPJP1RANd1
haf1b6uQ8h1oJzGnIcmOtV+Sa53Q79OFxLiy5g8iWrLYH05dbkPEJiVjjgCmedB96CiwGDhNy/Y5
l5Bw/NIXEZgnUD/a67lQuVDuwkgtFIE8ai/0tMjq4NNRQ4NIjsla0/PmZsPjczlSez67DMeLzs5I
79H9RvQRpbsGB8KJtPK6NcBuBZbjDQogzQCKjc/Kh9pw2N6iMOfzPTMt57VTPJvEAUVaBwPHuaGi
b+deLLJy3vZ0gc/vLnqUg2KysooqW8YQQoY8eMputn2bQiE98R1c+RfqZuX0ydyC4YudACQ4frC+
Ql2UH19muqCZABI9fhnd1Icirb98oZpFzQa8i3auP1Jf6c8vJTxxiNroOMRBdgnjgl1Sw8biAems
DiIdl3u/aEw5b0FWX90H/LivTrBbnekw3c8g0Q3qjk8B9cEjsaK0hc2Dz7CJQTOAVdoRblG3okmQ
JTZrLDuRD0o2etSzjfAM+b6lbbf7Ipf1Dr4aFvy0jWzpZLCU2vKqVigOxN5aAKG3CIGrX2k9QX1Q
LGSLqjLSL30sMKEvxGO2KmKXnv2eLWtb1asWKv3PbksfQPRJftqJ+QiTwhzZlUisOJY7O3jMJ5ck
trCuHiMk/kFlYfwwG0fOHdqKMxTRvB0UmJJVAn7Dc5FalzqVyU/T8V8cZCWfOmbApZLX9QoEeWTT
2/jsQ7wJytnjgzNxLlTG4a/aAs8QZaZv0o2rOcWS4mqyKlwDV9pv9aQ0FOWC0WF4ZZiUFyr81bXl
ymuq/ssk4CzDtRwn5UBSnmVilIt0nPT5SShxrqD41tvsrQl6c0lJFuw8it96JbGW1lRsGQXL/x7R
I6L+T9dAxZb9iDPoiY8RmSIw0o3YMazewFniF32gvMovVQgLziKj7ZKbGRBYdifiM8KgHIn1vo7j
QLTMobvnZ2l7AvvdX9hFy54J48ksJ6b5C1bt0C60oOzuv7Rg8744g8EWyu7ds9mTZmMSKCPo2ZA1
/5gdjLMNg9HP2eBzvDg90h54/EGeSLhQLfPD/j0vkxoPI4tdzMgZTnogHWT/DkIn7lkT/7MlM9YE
AgHL2IPITstoZS3orUnAOsvoKnaaDBSxNnvz/Se9ZakVFjAg82ZYd3vZm/u1+49ovY/R0ak0oaPX
VG8iAt5ji+dpfmjHg13A/aQJPKxJm6LemDzAhinC4wPru4zdoNFprR2VO+tq3KEOZvHDM/AE7+yO
PtlV/aVF0cog7HCqx53uGKlbcS3Uj5w8BNiKnC3LLJ/AtJ0P2EO8RFFG90MAoSzdFJJlALKmUMcZ
R4mdPWVMepdA5M4DFfm6o4H7Akd4KNzRyp0LliJvqVxzLsfvq43O787pRgv2Umta2QxASSx5S8tt
prYO1P7ptMybQ5Vj9QrlthTpQ8h4+jRIr1DBgfAHsKK6y4XuHDjpvNxroU9oEA3rvyZEDl9o8CnE
dYB0pk22qAp3wIrQGA5RGHcn8KBMJK5wX7f8QVrM+Qa2NIjZbTUc8groddwAeGPE/E06vdxoVyuk
LfpFYwVqpVOWNODptQHTL+1LvDHvo8DRJUs3sSAUCrIjdlJCrSFmWb5WQj6iqldfFTfIFXqlkDQr
y1cAOKBQRoiz1FFQTinBaw7hGQoRuBkru3ovewsiYLiEmztka3h+tWjGZgb9krkrCLIiY9O7BrjY
rjLHcGQJdyX8+aZDhcVTPru3zQIMF92sfRs7wMriS2z+vd19Xt7EUI9I1InmqGVXyJ1tIUtXA9GZ
lNeA30Il65vuYbDj2ECoLJ3rph4Y4iiclXlCRy27j7i8WIU9Ns5OBt4i90U/lxDVjlBJ9/MtzIDK
WQQt1qs+oJSXHWRenVMfLC9kiRp5phSLL900A4ges4wWc8OGHIaVON3cpImtZmkZtEd9qEBcPw69
ASPeIPipu8JyaI9f4rwwTfZFFaEMilgdwpDL2aZGhP2HCZq4NdbWwyz0d/rgf579PaLDY7cHowLv
w7mO1n36bIruE2GtIw9Uo6iA4k0E2Tl99u+a/6++IO0gG+A56eJ+PdgdlEDjGDfCoWKgD0hJyGMx
Sj6UQPThOQtvos9BiIB/hOm+Hno1e0bcuY7XM6MughyEPjVklR44/Fl1rJ4qnYjCzyWPB7guRMB3
3unDwI2GC1HH8VxziF2tXedp7ToCbBX8tccA5AejKcCurA6paMsHEyIP2yM2NvyWGCS72g2AT76f
zf0W5hRgGECcw868Q4r3fhkVwTrpG2vpQ2T4NSLQzxd1II8SidSXMNw3+GG+1pGZHgo6JivjMnnt
ihTC1jKPt7oZCnVgBNJtAprrWKybDw5v+XNjv4eWkmeeoy4DFitd66ZTmqk7CwV5TXzD3Oo+T/ry
HIwHbpVbgjLHXrd0v4K48cmCxhOpAusFzNd4P6i4n+umqH2olgB9scFC1UIJ0ngMqAf/6mxjAuu/
MGGWcRJdIa0ZhxANhLGbW00LTOqFghBpnu8o4OB7G5sQvDbG8it3LWN/zeruRXTEATlARrfBCOV1
aBekgeN3nrDoVqQi3iN/BedfjEOhIbpVImOrzvfx9x8j9ECcngLzWqbeEzKW5QXiD9FzoR6ysYJJ
myA/NUYBf+ux2QNqs+lLVIl0MxgTEXFmOVvdHC/huUa3yj0ZLJPKhPCksM1X2BRNq6ehkSuL9N03
1VjV3EmG4hqqiKyxBVPbhFrJOfucFLJumlT0MAUfJ1lI6+RYeY2y0fqNwTt4VAYxv+qWxWSyaHli
oh6Kd4rjwzrZAP90pifovhweivcJfVRfWk/a2VHY/KmN0h98RGzWWdjNXdqmx8gWzhWprJ/lmKn0
gGWZd6TNj11jG1cRW790PG3Neh5ZKG8NedRdKz8FEXm8EBwsQbBVjTqagA1BjAiwGkAkbMiP+MHK
RLr8oA+5ik6BJ1Bn9LuPLt2vm41TyG7W9Xm7MKG4Ov8rJqEwGFiE0qt2LveXeh7P6gbQDyvDD1b5
JlS522dD2QBCS3fMG2GlXJlmsfE7aWyhjchPkRdjk2em4RMX4Lf6AGf+akG4T23795+zvdqOp9mx
a3+d3bURKEWN2S90EoZmYKQndlicYPlK5yTA4rKDopc50+mYqo3dJRikP9pABPO+CuGDjI3+xuae
3GDBhJK6FeM9TZvyMVDOqffVVluAOkN9YHFgvtXjxKEdUAj0vI+Jsei7S5Bi26r8oNiDM9aAkjuq
ycejsHztDVeJFPR2WvsZHhTnxz4x9k3rQ/yFp6YeZCgTbSM7lUs3X1aJ711ct5YxNCm/toS/IFCR
uWSKN1c+HtADus5LI5PyXBArPWNvwWdWVPevSM31y8aV2OiNTREa2xKZ9wcdFhaoGha23b+GdubM
o6qYg3VAnxyOvy1oR/KgyyDWn0096qelPEBpMoJpksAbgNvPvVFmT6j3YmVpN0hA5Wn8WOYWZL8h
x83V8GxV9COAEqhkDjDFIwA3XivUsi59++DWZn2993Qx0PER/vl6HC091JgiXMMEiMz8xEO4i8RQ
0sX5ho1/CcfoPvrKpMw3uhl+xuk+mhjIXlUnKVP/lgi2kyWK37ql/IxsapXgFdhaMp870n8bQs4P
epR6DZBGOcjWxO3gmzuunDsAura6qRfSugmKaD+/N/Vo7q6o1TjZEVIHF80xyPAxe68WG80z0F36
LA5qsueA7iFTC05ELis8qtN4U+Ils0ncUAG+W7yLOM5/gKbylrfB8KgDDBknmw5qEY/Y5k0BzAzf
Kl9+BOgrxJJms7AN88O/RilSxRvsOj8u4+FzrKgHpeGfy9wD9BdpeP1OLWggY2flruqGOB+wQsvN
sDOjDvAaLpZfE7gwU3RVgpGy/atfQw113zRNt0OfroccdKS14KZ5NXnrHKEbR2YW2BBvZQAhF05V
dgo6I75hafkqkZL/7wChv6FxjgnwrWN5luuZnolazF/woMqtetNJ8dcQXv+CEs1Okw+qAQIaMwPV
3hkEUgEZ1m2FwvdhjEGl7Q0bQhelg8q8RlEfLgo+GNOZ7itsHi70Wdw04QK2GP+MZthSJjJNl3qD
22cGv2BHBPwGcfio6vGxQ+5jFe0z3tx0ROO7/wsyyv0begyvT9vxQdz2AEa3DfoX9BiiL53psMA7
fizCUqiTx6ihzyNl2k/p51nRxx9997P/GIfHDFBrSdhd8/ARjAr2NnColQcJ8Fd4cfTvPqpJQDu9
mWN3AiGQFYmt6thlOdYCBfYAUFQAD6O022e7MyBaBbn0sAM6wgR9YpGOGuu09r/7iUOzIzOq/uwM
AJbOoxDVRVTu62PE+SikKaxLaJfpqYPbCjQg8NFBUfIZK2x6EZCw/jKgZ4QCuRs9o7dh9qxnQG+S
z1AUhCQj/NCmGTovwNIUlwLx+7/fjEEwqpx8ldtxqWUGhu9hJeqYru/+RaBq8SiTllv0R+Rzfei3
dBkYhIlf7PWhz1i5N8YDa4MUONPxFGmLpcrdCGlSxBEuyr1b1Bj9uz1Fj1P0yL3ZhGG7skMCoNXo
TJxA8WJZeFVxTpVZnPVZ62VkUcRIrf01MMAVdBWX4BbpAbwq8HIa58LaFYUspPFBPP3nUmy8XtyH
yS611MP96joiQPb0kFvD6ss1xpkuaEUnwZFax2QdqS+jz2o8vnkN1ZdIZeY+zZU6VSVPwMcvgOF1
OdSsxj5GG0Zn4HNUs9KHWBc3AT8reG/9VE4y0+sRvEceDNm5r6UD7SCzMtVFSQjSNjW8U8wo3EMJ
o7EWdV28p1L2m9gFNnP9b5rgnvcbR2PmIckzJ/gdH2NemmsVUANYFGAVARKDH4bbShOQVnCEhAVA
yRJ3GuS4zlMEkHNAJZVAkHEVIlZP+Jw1+GJYtzBqPA2TMYtl/Zj2R2EEXJHXmzlyE7ZxoE4AfqHe
Ren2fVj3mcwS7mraU1lCDLB2RmkB5lsBMih61zXN8r1qX0I24g157ABIMRIePQphK3DzAS1LBvVd
0IVOHYoxwBgDsFYIt2Ya+XuthdeI0FtBwxZwYbx/+5nunA5aOm+wvBUkPqGlMe439eFLYPw5bI0y
hHrYQI4L2BibwTjEBC4wH5ngURS/YBMl1ky3bKzrovEgNGV+CoFM/YZG7Bwoy7uxOk+uZQa51z5H
Mlr1rFqqSg7Lflw46BA6vFgANs8Sx97gVeIAlGOTRVNAWraCx9lDDBmIgyybd2uQrJ7nHUQh8kQs
0sp1wTmDlHnCYEsKs5php9zuorviQA6A1XGv3dnYJuHRNwBU48FPMxXB7T5Ln/XCT+GqmD3+1S+a
PtxCGP3pyyVhwwIZ3NZ/1h9aEjZqSOOBsxUsf9V900XG7yVl2G2NzH5z4giYnqaBeJFtVt+61sOX
1t98PEBjkW19O/weYMu9ZoxD5G7UOkAC2TtW4wEKmZBiwu7/r34dofuypM/nXQB3W0+LhuvOeBQi
B8xgmquDv4xOk932Y54O1tNQzPDmsB7N4aKQ7Fz4P35HXU/MAi6MpzYGIgeEd3KWCpk01aV8D1CJ
2MN0sVqnwHBcVAQMoN2G0TOWTTUWe6X5nbl0A3u0JAbyLZ0hdUl+Bbn1miEh/Nrnqp67Ga9OkIiH
oS0NT0VI663orReIgoMWMh50vz7rA74yUDo76FbXhPA8Rz0K+5UcSJm7pu00bIt664XOyxSn+z6v
kmPNN13FyVaoRrqjPIiBzDS09b1wanqOH5wGqB7qQVsLiFTu1wi3zsNTlIntXTGEfEbovj+vUY+C
wSUtfzrcnoHVle2hjAiCMtCgRmbhfuIem/q0QKTXKQtY/9ZDAr/3YR88OvpKiy6hJcx2xOfmIWgZ
bH2n4XC09B2HuYKrIPPsb4bHj2aD5D+2/xQ5rhTMOIeB58trsugB2jhoof8iJBbwB0kKoD5MAvRB
D6Q0tWdxBOmSQUpMi8eb9t5Z6N8AzftFDWG/3eQrfWfYSCN8sZoeyv53T/N/7MvBvwty/yVRTr3+
Mm9yqe4x0RwnTtEQPUQJOglhhNUlMSCG8Kut4vxRjAevMl/ilKqjBWD+Y2uD7gw4E/SErTZ/rE3G
dygSIMk/xrZMYLXbJqigYVBP+HM6SYBETiIIl1KJgjfs2DbCVz0SIvYK2WPjMUS5/YS3QAvDQvSb
Y5g/hsmxCejBKgky4xFeE3OO/MbBhiLeLDZI/wp2FBv9NoNNzLLpiul4xdINP66o+/UH6zDC6WvP
4I4N4mD3mCbxaL5RvqAeGh0zoHRmtheVLzQK67UnOnepmx4SdsDEQD1HN/0sOKJWQa/6GgWPFrq7
x7L8yMdr0M9rJAWIQTVxF8BgECghg5Ol2VmigJcRXvpT170fFEVrboYwkdB9E2MLW8h26zjsZWoO
SBpU2DtDRkSyc2lteeh0p7z2DLJII3XyM1TjI0OAOUtcl537Fvey28BjmzbQYFmwQqawsegilLFA
HepiAbfSDuVlfUBKDtu6hrBZxeMiXPi8x1+SbjpffkQg3QWUap653+CLGW2npp5rygbgXBjlLnR0
l6CMrQdSIuS2w0Net+79uokKfGanNtSDAlQ+oGq7zmwH2QqkY6Dk35DHDqLkJ1Tmi9M0gHRwOe+o
DzmPGoKZWmJRuApy05DvQd0RXrD3PuABM4jyQJax1zF6SE/8jNYt2lT72kciPFha8Mr+Yuyhf54f
vXh5NWelf7UBzOVleZ5cO/Tv2gUwOIHrdeI8RU1BFnXrQgYUop5ACyWNLSAtpKyNbybi2OejVgTB
nk1TvaxUINkGU4xVprUdcrOZYjheFhdNCYMlKwpBII5DwBfqotkoQCqzKjrqpj4AsLhH2aXe3rv0
GYgQcAR2gxFCc4W+dv+IzV8AiDL23GOrEw625056DFkmz7oLReZobijgKvRgSGW4xFLNXerRIa2h
4NDmP0tQEWYG6h1vTddjre0Y0b4oRPDcOUDyOH0HcA8J1i00NVY6DOWNA57J0WPmCnaEZEg2hZGg
Seaq7Urs7kL3Icvdg5vjBi4Nz9tlLAVdojKfut6AeR1Uq2+AQ9CjZ3gHhofOLR8PBEX0ZdE5yfLe
h8zZjUaOc9ARzDebed5wBVW8vaSG86Q8o330zTfd6GC2+hBDSlW3HPyfPEBtb17j9/aUxGZ4A1Ji
MUX6TXfDEwm/7NB9xC6wyuB6lECdtURWXs78Iu+wiIcHht5DZoCmziI8wpCkI8O5RyVihiSX/4Rd
xZP2tNGHIsrwNtI2jNLL1CHcaKMcR8kWi16zQgaLwPgW/rwXqJHkzyi/pGtqQ72v6h1yc9o2m2lF
nix0Lxak554j+FxOESVoIQ9VW/2fI8ZPCR0j2NPMKJc98mcz5gBllqSN8GddC4O0WMmVk6kIOu54
iS9Are+XwOqlFzvmEG0HnPwitqppyVn36kORB9bSoFh0f1xojO/TDoW4yj18iUtDZ01cYL8Ffj3F
sk/dNyZYvNOXneLctNih0vwyRZQJQ+FAkmENbhPkRvRXlHUHI+bxAqUDaU79Fac22RUiIef75bJA
WstaGZBL0BOI266L8UtRpiLg1L1qTYruHTmZ5oTMP/gtaBlV9aWVxaQ5NSPk3AYIWI81YWcBjtr8
u3mfY/CzK2ZJSrbC8XDPAVWTAsJ20C0K6v3GD+GKoZsK2B3uRwAp9cs8BCy4H/30uqbgizSsy3U3
GjX0To/fUUAeA63yUMfD9wxZsQPya91DGoEgpC84jUp7mQQ2LlQacp7DLnftlniOZG4/+S+3n07M
fpNi4Vwmh27s0v2VBZcbozBAoYhh4qz7ho6pPXHlRYfd+z+ns5BAnp2XcuUrCdi+GMgbMKofZ/e+
v85KlFzfB3hrTjP8Glwf3uzbobSPUvUU2Gd4cnhE3aD2j6yNevFqRp/HV/+ljEHWGmNgvWaNZT9/
5rppfmQxAKkgF9W3gqqDGTD7ZZDc2/ZxhB3p6PpOBp8tzBACVrqJ1sFNlbjxugOhhbozWwNmkd3o
9gr/8vApAs4FtXc/nE+60rWVZ5veg90wUlTQzTXaozt+MWkEEKly45trl+QpFWvdm8a1A48nctat
hsn6EFtwPdFN0KiMTYmn9UI324ibS/zxi2lq7pTgfielsfOc2t8QF5tMuyLUQv2xx4KiAXhPdSWk
DxpjULAuU4v/oey8luNGljT8RIiAN7ft2IZNT8rcIGRm4L3H0++HbB21xJnV2b1BoKqy0GQboCrz
N5dmbYzeXah7f4FKHPfc81ClNicUyzwMB4eayrSBE8V9jLD9TQnyjLIjfdeBiY9wO6LHu772yVla
Dc1Gwx55827AVYd6PbltupOB66hh9ot3PckEeUkZkFdD0+Crl3TVQfoj25nPrjfPW2v65CNhxXfb
yW/lrHGTEAjk0hl0HEIPyjnkkCxZa+A/QDLRKcNyiGVYTvvMIjGX98rGUIvkrA/dQ+NW1l5awTAl
uN0t925pG6PjnYI5IDfKgIym1qxt/pxh0x3vfYbN8NjtuqpleZaHovS7DJvjeqE5lFN0VutiXIly
FEBdoKtql++kKYe2cPd2BeNAxKSmGeB5qxqfrwH/26SwsOxdq8BzjdgDbnxobdtARVJYDuRK0AQI
v117Lt0/Q/1+BvskYV74jVrEOgadok96eB+0TvBSuph0zyNeKZ6Rhy+w+NVjAMZlJaOz6fnP09pZ
hqQDW2xSG0pjHiVcdZuUe1q8IHW5GLUH765q7bO0ZBZQpnPvzSn6Noa2GoI4eJ1JWq6sIfePNVDV
1yZOyg0b5AhADs08j/GiMLEclWAtdm2g55O1luaoor8SLWtJCS4bvbqf8/jhEtugrJMNZFIVOxiA
BPEUQ13iSV5m1rJXS/GHOwntNX6zPPaTk1zHDu1V04EZVRvKe1K+4pEabKbfmzIqtS4ZVWpKetdg
zDp+bf7b3KrA1yWBI1H7Kkv7pFefg6GyTlQm6kcSYs3j0mVloXWSOp30l6p+6fLaZpOXCQBzneLD
CkMj734I9HXkLqtzAFb383IIoyI7aKP7twRc+9mr9Wu98LOdDFwu8nP+NThs8B0aZ9gPUrC2XASI
kiH+LHgn6UJz+6g0dXEv5eqkmZCUhE+wu8YjJPNZWlUda49Gi9z6koezxdFDNI/FvcPvUdJMKX3i
nbBk3yQobzVv17P3WXdFmN3Dzlm+OLBzGlxgefu66R6v2ey+TSPtws5pSYpeBmRGBAfxlxnUsidE
vDKbHFyo3ogjOekNFlveC+K/+mub/9L4z4iEVcpewv4zZ2yiJ9RXvB1bgc08WQM4iXgqjlVCAiiG
IbNjQ1DsL0W7eFY/yuNfVgb4JOwUGyyqtHKEmLdykKYMLBGyBJBFApqtVKGxmzhKU86wHkFrTRYN
Py8nr4DB6o/LSXDEF/3e9blvWPyS7bDnVxlq7qFr7XTNk8N9ceJqPmfG+EVaRp8lD9R0ZuCojn+I
lCl66ZVeZYG1SBstTTPJynuKibd5CQtinczROTWc6N6gHvOiBHq5mbJsuOkrJXqBZxwfY2wHVjLV
SLL8dprGDSadxSkIEVOqygEWnxKX0px8nSyLkufZzZ/vzpDr39+dHepwnmUvZls6SoTvilJGGcPB
7tiVhAHkTENn6wJ6/LvnK5A+eqypcJMeQfxHi8MDVhsmPiyzgZY1G+Jv3B6+mIoXfDZNvl/Utqy3
Ro3JNOSK9Tz1APZg8IWPZdUHu9Jturt49OebrLVjHt5VdwiqOThqntmfmhh2QD+qJrvPvNtNMDIe
kAYMtkYdtmvEGtFcYbkJMnXsP7gIO6IYpJdfrTQ4Q/+YglXRPaltGeHAOoAW87LoL8NG1dZYllya
v8iiO80rYiDFJvGn4nFq+3wXVeV8VgpF24ej1iDkMOA8NY/ajRnEyh17znarJ6y6U6j2B9uy9BPu
F5Cl/Fp/M0cn2jtGq7C2ojmqSF4m3WjdSDMvqGj1JM1O0vQ84w2GoH4vrdjtVvgwmy923SfPdRjv
pDsw6vJuRpX/8gJDoR3NzDarr5ZlYgy1anXcXhHjoM7UJRjYLHJhnRdbK5CT1UlfAAbNz+YQknYl
yfjs+9ljN2bjh3QcEPjtZgR+nci91QuMcdGqSz5SHLgTpioJrkcEYYYPPiv/bY8p9i3uPs6tHcFg
MRZhvKEebgRILCVSA6FghGen296wyQNIJVXxcKA2ymS4kaYE/4yLjaq7URU/WqVTPG6VnHqebrUY
Ey5NE3TjDgbkj6aMIktovLpqjbOZEiUX2ERoKmsjKMNnebB0LFOvLXsONqVFStOFD4ZuXXIxLU9M
nnZsgN27xh3yW1BL9mYcs/yLqv2fI+LS7dcT6rf/do1Ync3/oiFjaO9Vy2wPDiQlY8PWkKd1naV0
+YtUlepjH6FUXLg2Bvx2RzQP7asFTZRoyTZ2Y5jjOi41zXJwxLtG2pdImaQBc81xA8KVRtoykx1+
h3fdz2tirxGtW5QzN74RqCd3ObChnE/SRB0LOU85lU4ZTlBa2di5jRviEmgbHjFyep347jrXyZ6p
VLg9pQEmHqRzpNovQAA0OFDfjJJ+L02wMPnDmEzGcYm7oALsdMoXrY56NZBB3v+ACiwxuJC9XNQL
I4Qz1+6wbBH86W+R8BuNpl7rWtCe8dVGkygZLv2wMX/0z5o1PC7xIgWoLYAwiZf+JR5twc8hC/G9
XebaWalH7Sxni0HaOey23jhlv3RrvTOTTI28/hBmNQx2JgWK394mhvOA8NbjaEejg4pa695nVEs3
kG/NjTTlUHZNBjdxOpl6nL9Qypo3JKdSMuMDTeQIDrHne6sQcPCLwWYPIx0LyBuxMgH1s1dSoPb5
Oj2p3PRG4qc0VA64Of+YroUkP1y3zw5d3RvnsbOMMzaYmyztmpOKVupEcZxVVFRbLfZW5gcJ60dP
ASyZwHNaGexCWQg3yVYmy+GXIJapl4tJn1zrGidXdSv9g/SDGmkOSmDeqn2hlStdUZrT9WBAU/ql
aUkTcRWShvrmGiZnEnuJWC7ybqqEvH8NiQmbwN1aeRKu+lxXy9V1YivtRonplQvL0BSFLGqi/IHd
a/eUJK6B2K3arypX7Z6a5TAjhoUwwJzspSkDRbdOlDYE5MmkLOj0fQlDcYX4AFTzpW/2ga+n5pwc
JF6xYqBYzWXMrdDMjB3jzmA1ukLjs/mS6MbRt8w6WLkqe8Xc674HKtp0HYT7twBeN0YT0Eujyiv2
M4vgG/7sfWCzJUHBahHNLJTPKjYZ86K5UpT+357uuy9Znc27nDUs2x5CIa0oa7uy/c/4aW3lweFG
+LBSMBUqA94/051aux+F9GAn6nzHOuLjdWz0rI8C41L0cr5G/su8JZLHM8rdTQgs26SYA/X2HGMe
jcw7BqTSdx1YiLlnabrtNG0Tx8dGEJ1u9mrL5C5Q3G1V1/VW0TJ3h1qYc6zyakCQHoMBFc+rt6bV
vrRN6f/VReUqTEzzm4f3KmjgInr2Dfs+74fX0IWiBRWvY8WwHELNaI7RSCF79f5UxpEib46JjF8m
VUF7mXmd/kuMnEaYI/15pWe9f5o4qgkbEbFgD4kl2zbfwa76ybawnXOb21ZFC0N3w2OudXB6xG1J
2sU8/qddZSyry2UchknzKJZLRhqNe0wDVjVkzYtvgqtMzl1fOwdtSHFVgAOEdAI2gWslGjzWjgoG
AevWtHbXnREWYOEqSWBEyNYoA+CPAyYCELIZAjpQPOCizEbJPhtxTfUEe1g5/OIR64w4mU3At1fO
4vbqXt1jpX2ZE5m3ihI1hyY21dOf38t/pDQcsvMADwzNdlQPFNu7JzPw6kqDgJLdzhfHSy1BZ+ny
DHMDfnq5l/k7fGg8JHRm/LjcfvrxlJJHF/WVoz04x9q8Fzs63w3924QH2kpMcQI9SXZT2ZAVW6zs
Gg9WTsYW8G7y+vntn5MybMvWQzgWeyFb+joc40EJisOVgGk1Cg/LpU/oljIQGL/FdQt389qHfk+N
SWJY1NCzTbfdOQ75SC/InlC9C+7Q6HAhg9jOpyxPFnq/61JpbaunoZrfpL/LUmtDdjI/Wk1WfPC6
cj10vv1Ja5Z/jJzmjTRVdWYXC/7fC9XqGIEJ28j05eXUTEuf4B2Hl5eT+Dotfrxc5qNM+OcPlgfJ
u+2Qo9oY/nquZhlI+/7DfS3pK9t0rKG89ephNaMN8cONLNaj+5GmeJfJz8H7X7r8yFxfLMskYrmG
/IZkJr+c+H6JkNZQoZjJ53xiOV0cFb9LdjqIr49xTyqMfdA3Q7Vxe3eDCgo0jG+laBa3w/yjHaqP
c1g1j0MZ9c+RHu7li4MnhcqvduYV49L40E25tqFEnRykib/kL5O0IN4XhqKsmgmhudhftCp/PzQa
Ks0r6WwwWdlb7XD+t7hrX6XmZ2TrTPszRahhFS1g7dg2jX2VQ+deWldrEs0BtQ323Niz5vo4Ly3p
uobJzJnBS79vPI6ARFZudyfIZ3fuFoVApb6jumbcqqWBTAxeQV/n5BLQKFSiQ7uq70IHSeE/Bdh+
VR5mz9tEpulAwv3zt+ofGEPH0DBaszQLnUgT8Ou720VO/qadXC1EcUPA/EPUH7Mu0d5a01m5sdq9
OEkxP/uxvglLQ30bpsm706v8qx9X6lsLJRGwAkpyMsfL0Md3naTeSuxUAXvlFeL95YoWng+qNY8n
mbtsPFXfV+9/vpzqOxtjbOeLOZvUbqNinDceDvNbacoh9XT7HgC+NK6Knqmq/xoqAxLaDGup9PbD
Qh8ze4UsM04bVNnNqtr0pdrgSAAuwa7MT23PPSyGu/NGYU568d8x74KeXPQwzMUHRC41WI043sto
+vslSke7XKLTRrmEtlw4MtUfl5A5auOol0sECzri+lckbv03DJvgcMVDIST+oLs2oCABSl0hVCFC
fTyczGwlmKvrgB4m/yUR4y7fgV9xqA7PZRedUHiNtq4CFf59s2dXoYn8wdwcyTehkLvs5rtlw4/z
GZv7Ojdem9+b4FF/jIrE0jW4qc2vnopNWlya+baFdrsLfM969hS/OENZ/JAsxM1xYd9Y5J4dq8Uk
d+lSY/9HvAwmwHfPcRt9kNbP+Jxlxt3lglU9rAt3Whd+YXfaujb9aC8Sv3qqANYakTPB5eq+Xg7S
b0CJkn5pDVZagjSP1ggd5jtn0JPnamY7k0Cg/jKB2ACU7P+dTTgqqUX/1e8tHXJb4jxDoXa3id2T
mugc9UiBtrvJtDFabofYXdlT/MnIpqe8Kvy/m/QzknjZXyM34ZVlNPFbirPAJvWQTHSTJjigXaI8
5LX5sS0V56Na+fFOjVTnpkBS5GOKVreSj8lLENvKf/nIjfdSva6mOdxPTEu3de+fePAENT4NqtF0
gi5EGmhCuUVDvzUNW3U75a5ylr7rwe8W90sz+n7tkjOFlP9Gr+IKwZbpbRhn66/e81eGR+F/5ZXN
po1t//tUa5/9oA0/6SMrFPDL5vMcucm26ZrkvlZc66bvRvRQ2jI+TSEEFpT7vKH4L/dC0orvvugY
ERiqwxfQwJiAxdO7L3piGT0p0aI+meip3yJi6+w7UK2HNiiCu9G1ltW51r4oHplc3Mvir2qr7auq
7MiLlfGGmpnyLc8gfeoNeELdUNSN2jXVfW6X9R7VOffAOrdCdlJFzE/p5me4id4qynRSlXD9LlcK
OzYPaC/9NRdZiIcZWplTYJUbg7f4QdUH50bv4/5IMk5HFTzKdnbTWU8wRdO1DyD2MzoU91ZmYWqp
Kw+964d/e2n2NQxV68M0A0KWS0Q5KgT3/BL7Y6KM002BD8S6yuEXN8tB0as/9EmIBEtcGaHpKcq4
GKC466pGs0xZ+L1gFOFS6Y8wjeonm1v5IVHbcSVj4Ti5d+lIFoyPsnwLqXSsMhsGHu/mfdWD+1pp
3quvRQ7fk4kyeuP23/Fh/+LD6/rEdjpau9SJ7ubaQ6Yriz5fF49F0wNA0JPPspSUtePvXXkC9qzw
7eImCOt1Ual8F38/i40E4fexqJBF1jj7ZXTLvg0sjF4PzZNsI5dWnuLb+LMlY7KpzIt5ay6Rsqn8
OU94RMuYzJOxktb/bd7Pq/ycJ1eByuAdvM4Yt3U0TSdHU8ZTmasouXWlfulDXG06XQ8Sd23KmfT1
qbfzyOvuh0EpKqgDXK9IURUxp17fXuKm6rurOtNBdcb8CX0z+wZNnIYsAs1+9vKnBP/VNZou7V76
2qWPnwACs1n5IF3kh8pTZDbfpNUFMUwAlHtv8P4kHRLM5O/IXMlBl2SVnDaUGG868sRssJY8Vzqr
Z1WGpd1pIXD1qYGEeZ1zvVCQIJCIdV10YyLIfSC1TjoRLPBZSEtjE1pHq17kp1hzFn0SoE7Zlequ
nHB2STwDJQinLQ8X2dHATc9dXj6HSJg9oz0XPF8jpC9bIgAUX2RKZRL3nX+9RuwUd2S9Xjsrir4a
RrNx4tH86AeOtRtc09qXtZa8ln7+KAFhjCbFqJG0z2MHl1WljTZzpIZfK63dIOBtfswi3WZPg68W
iw+04oPO35FyK1hF0tTMIHrOwF64dQYEfenirvgjQgal7/cIucZkWsUG8Hl9V6v2M5hRfIe0iBRi
3NYPMXiatTka7tfSDElRIDeHHF+zgqdTPpOF+BFbTqF1O7bZPkrrcY2Asv3ZTNu9UiAFW5omSFFk
P1qvDTeoVUz3DdyUA1XAaq97pfmQLJOGZVKL7LelZ+2TDeCZDyZB41bJDmpuWx97O/VvEmsMdzVJ
Rmxl58/TrDgPRmSXj65ifpBuRMMVMI0G5elMvffSYZ0alfOox4r92BYWIgeF9b3GkzVeA4wDr4/L
su/G7iFEm/tT8uBmevlJz8wZOU3Qyemiv6XW+vciLY0Hpewb8gU9Ga8lzJ9mtAYwxT2guR4xOZ+T
/sOfV/Oa+T6Tgvg0m0TT8hwLtVXIQ78v1XzLL8dC1+JT6/UGpjfaMMUf4zBFNXixiqJstXXD0f1m
J36yqs1Gf1NbrFBQTRgfDC9Eb9wwm5M/9xxIYtzUAOUfWjPd8zujzKZnzavZUSBsND1fQ8JvXp1+
7k/Un9VVsjQrByhubQ3xysuD9rVVu/GOdfcHmeqirfpQuMFZZiqmpTz6rYe2PBM7NXSf8+F7SzVn
04ShsylHo4BpwqGbg/LUR3BdV9e2nkXwmq5txWpvVTsZaqx+kBRb94sfUBeN2UNr69kNTABlJX3X
g57UR6ONS2pJxMrhl1irM9kUKp+CTPFQ0I2g+GStHu7CJPZXVC3ViWXlpGxG/ntgiaNqnCrut5Rz
g7MY5oqJrpxdDzOVlZOC7ca1Sya8i5UwK0hWG2tMVWXl1xrat5pxbgqtuHVZOyjIZ1bOCjqCi6vU
0raBGGy5b0w/5jiIC+wrJYHX2/F3rgLEos7k5HdyscscNofrwDGmO08NvAcZqCqMDtUoNwBlPZkt
fAJV0AkDGdzWHp4SJwW/IH05bJqNlaF+/ktnNwyYJdgKmYMFz7DgHIDuX+Zeu6S/8hEzM2NH/y/+
4bIj+XXH4rKOYwHrLj8HBznHdwnFAUZcYLRTfHKyDHeIimQyKeRF8TyscInOo6dusdAolCjcocvA
7tKbNxc7CNRBmfHn36X5fgcFs1JzHF31qGirBlmo33+WcWRZJQky6xg5ano7AXHgq8pBzq7NrKjA
h0wlKbZllDtNt/PcEqWMHNnKAVUHyOQNzBFa14Nrd49ZFE6na1eMmP+6jinfRplBpnlQ7HKfwzmC
N+0ZD0nlUcBNexw6UUVAZQWd+1UJUXMnZCrrJ63qSrAyTfU/IQtFS+J+OSx9Q2g8/fl9W96cd0ty
z8E7ziajqbkWy9H37xx02RGeUVsdc5v1r8W91NqitDmcRYyY3UmwkqaIERs1Bu2GTdoc1TukipHZ
XiG6MmxqvEdW2EqG5yJGi602spOb1+FZuijALb/fpW1nypOKNOFjWPrezaT3+ba2OuVNVye8bkYl
PEhTcdRklZgT/hjLaFpo69Jz65eqKVEjzfDJDV2FbKgKt6XgzihNN/qmBqO5N8M6XccNBAk7LtX7
AljG5DTQJdBhfuFHto7CTnmUgKAvm9VUVP1JBuNWwyc8bcedjM5aosHQynDcyZUVBMXiA7w8f1dT
3Ef2lMSD49v5uou5mcsoe4djVKb1U5Dk5rOZO1vhUnA760hBkRBp49g4hRAkkaCJFfMbtOfv8VAi
TulZzXYSq5L6Q5zW9pPwiwzslba9j/15hTK53abhgiN+C2xDBwuVhw9hMbCYmozgU5HDJZlAth0A
JoafUJpf6ci7fmj6SDuVta6tZTqZg3BdIAnMgqxLX8Gg7jSwqWwMlWDfDz4/1wFAijmY5HCUzN93
ERq0CtJvDxfjRq1BXWsqs+MF6z93YbSKbTdGS9wrkVDDJcRNzEfVrAEDTYH+oLTjZ+k2J2yYzSiF
F7bwjHvEQ40oiFi0EhV24+dhmexkZr+Ta3XhdOOTdGaPtbCvmtRcK0HXP4chB73dmCZfJmn0U5Ru
zKGvb6SpNFN+Bub6miDeVK7HTvkyDEZ76zth/9xp6haJfG07TzG748Xwpiqj4s6OtSfd7fj1+y4y
F5RrH5PFK0f1UE5i/zMfvCGHLtSU/c2ETuIqcqc7xVJyf6VEo4m/+fDmz9b4IAcUuSa0Yex9ltnu
7SUsiwwA8m04bdNxJseALlIUsPiv3hz2u7vc9/LNuGTJhzr6q/Di5DFVcwWjZYSTzBGKvqnG7JdM
GNutkbbPbtQ8hEsWPvI1bOtqvztkY9RjVP8ql4liJHcUwx7x4uCqgcG772nuawuY7JQ4Zo5oDcy1
kBslCmYTQmmxX3m7wcu/XZpBW4ZrtFh0u1i1QasdtC6EkZeGE49oTXsxut5D6NufEXwvEKpvQvWs
F94naZmj1z6H5asSEyk9/Oxuc1vR72WyZabWKs2r+XgJz6x6U8/92qTIulUNpXkqF6qEBgmlrhW2
IEuXagfjba4WL6TD1HRdJ1qwlQmeXaHB5ZhvwYQIEFkDXiXIo/tSn6lZpTjZyIBTBMb9BN33Xm2M
XwfQf9HvFSX7x4zrQL1cKlnMb5q43OpeHXaHgkpGmDjuDlHj4q4o1H+cxT9HRzvtebMLOzlPwK6R
DQ/J8fvNG8yDbGtXOkZxSY0KgbkQy7i78AEnGjulMvzu4OGwCFmH1AX6Pvkxxygg4FOZC1jE1eau
8BvmWC4y0o15nZO0ybd+avzj4JMebpEN2sGqdw6KW9twwOxu1QxV9q11w5NODe/DNcIsA/tRjfz3
EbU199gTKH/XYxUs/L85+2aZTrvrGpIijjY9g9jT7hNIL+fOrlH+QO/2UxM03Hm6cjhP7IqeDX9+
UPpc+5T7OVYPo6Hsw4Gmt1HzcvykI7lycDXgvDKZzdejVxnB8wB4fwCJsUsbo4Nv5NnPgcZHXjmW
8d1Oz/I2pQ1ANdYK1mvmhf3WH0b2cKHanihGbaZx2td8e9jfkQXtl0PT41FsVtaDdHldhbuArTc3
kukEhDadJgeXIGvQvjmeg1gm6MHVhX9cGPvRhiYq3GRVI93hkJvcX6jKPg5ESAzsLQ+fVID66CPD
p7pNpwzdZml3wbigdTsrAZiUwmgyhnTXtnPD3zPE8xtcS+APC0xK8Z809Htf9AWTmRuo/E0/GlH9
7A81gqi9qldfy2Ywqq8OcP35LeqK8i3P4O9YSPGcYdYZH+oCc83AfOtza7yze0yQpRtrmQxBsiTb
DcYw8lejB9YihgVuZZruslzTN9Dc4o00zaVPzuTQmhPCvJ53UNOIWqj0hW7mH+sgOl76aihtBwuO
8F7zLY3VL3vpKNRfWmoFL50yZFQIvG6ntjGkKxvr1CWgybVq48COvkUhu3jo4fSOY8zTWKm65yEb
ui08NTbKnT/uNd2JFt/b4Rbyibqzi7Z4rBpFWU+lb79hrJ7xnEczB7WhmyRu8nBVAv9yzSz+O0iV
N6WKmk8mKonrLC1YfU2jD2iKRUOUlAPrQUXZR8vyQW3gvQ5KYm1kFCfd/Ja6abKS0USpvKegJ7G1
TMWRqH8JHeOhD6hw4J43rGHNhvuO29Y5Sa2T+GhMJn4bpgKxtWpQE5DmZcDVs8sE6ZODPk83OLFP
d9Ia06ZYudoQrahb4jMOgIFkflC9pJqJQxsEUyT19L2TF9VWiKSm1v5VWB+00PKf3dz2thlSO7ck
ovwjG4fkJqk16xG8Zb02i6L5HOfdrWcM5t8oF2y6Ogu/DYD0V4oZmEdkJ79ZSms9O18LlrjPcu4F
Q7oG8p8dnGWoj8bhELVoCMpoOajdWu2UEc8tZAUGR+/XZck+9LoIlgWvWXfDPnLx+A5y+M1BCU08
r/IfZxF9A5BTAAYxsFo5u8b9PhqZtbkyw765carG3Lepcp8uzMPrIZlylqwLJRGxL+NQO9YeNX9n
G9U1GM5xUSZPjOy3du83zrYxeG3P2Zmzd3ahmp69gV03dO3gbCdz0WwQ+WctazvnJPC+aX5cfxit
+cVoVQSOeb9PCQu3zcUyjW+JOnC7n1uNOmymhZtG6ePDAAxhDagl8PgaFOFns4Mw+zpW+pfZ8dv2
2ZnmjC1pl12Ul1EVavdz6RqrUDz1OgOsVjRhligJ2kuq9tqn2SDsZY7EDAsAAG+QCamsztxVsQ0U
f0GVI2M+rwwLIoHhWuHeTsmE1X5mnpBrz5b7WLnc0brlBvauKQPXvnIExppr/aGZlODoTIPy6gEG
F3c4q8EGvo+M4DiAKbv2+xPm8dd+d1GkWh7A13jPQgoF64KrxXTgI5zhVsPhKv8k1tNL/wih8SCK
UDo2cTt1ySnhqYjRVd0GD3WuJ4+apX8RXXfAHegWp0F9ENV3tdkNqTp/ZE2cHV1FnTfjov7OJjle
jbB+6vq5YgmjlaS7teQBwdUvZMLQ7a/ZXKgCbB1bY6VlYX8SvLyMSpMPxXi9NmU0XYKnZa6x3O+l
Ofh1u/b5PNayMI0bxBSdJKQatqxTZ+otJ1mYSrNQQZ7bh4v1oxtV6arIM++UBiTj0GfNFmU/64Tn
t3Wal4M05VDmFf5ikzdjrlPnqCctgXKQQJmSBjxy0bs3WRkapVqz51LRArFA/pwVT1k5oEE3KPpr
B8EmwPA8m1EcQ4MNjCfbphi+YBT6qImPCwhoI1Gop1SbMq4exjLMxsfLUilR3WmnzXN+LkmTb+Eu
6i8AuNqVqvTety5M1zZPs78N8FlqaY6f2k6Z12NjxY+U3ccbaCvdcRqLL7NeWiTKTXMNgCz75k23
tjpFXysUwDdUK6xbZ4zKu2tAU95G8RB/nc3mtwA9eRpnTORMz8sRuSjylzDp7+VbqRp5t/mXfq1H
noTvTQFOlw9qiZdvvaY03SZ0edIUvjs3OpQyN8JEZDiRfQ7PUvCRStDSZaQF9HzBa/1szgs8K7Ea
D6nkxaOzy7r8PPoZWxhqqV+nnEXQguaDmNyCCuyKZ8RohxuY5N3BK4McY7zMhj1v1bbCAkgzrWPp
5r8+2fV02GE6oZ+uD3t59ieLUHymFW/SbwSo0F0e+1Bp9TWP8nQrV8qdtOIGbE6I207cYOae5V0z
QWhdmnJjetcnNyL7Z5w0Jfh9H0tMdGXgOxeAnw5zpXxhIdrcXzQpsqVvMtx/7RsWvZWrqEVcFSqK
oc99zjend734a8tCFayb/d2aRiRyxtl7Duw2uTGThUhp6+Y92qbz2nLLg9VbxkMGjmeTT1X7AAea
p6idILGCC/gRCI/ClnRK7pUUZkIBN+QFESAHofap/dwWOkL9yxIaY5DLmiRvAqxI+vhrN/GfheHg
vI5z+jb6JuJcY9rdCEQ+bI1w22D8cCMrQ2nKqKwNr00B0DcxFmES/P+ae73yu7nh73+GvC5voXt3
WXg2JA0B/zWo9SxSNUAr2nll6mN+hjr2DklxgVyMZHbWoLDHjaAyPLAvp8ls9w3ady+zRsqs6srH
2Zqsl8ZGLQbdzfEWuUfrJZ6R/OnbWd1L03FzbtIYKm4l2OsD82D6Jc6oy1xtyLxz2nIHX1ptnLtP
qT+idsmF5KUSFIYG+LnphJIKdWHnBangEaQ2O3k5c1P7S4m139HpS3b9llorW3yw8M6RLIBtJNM5
U1DH71XrCG7JWmdWA/dvkfbIkMSDtJsXZwWB3beBv6p3UQchJWcf0sTeXN49HvaPzTTYcIACboaG
49jH0OcVEn2On/OiDdaD60RbjMNwUpTI1DubNrIKZTDeVNqQPBh+jecedtZvVOmKRemi+pYiXj8A
QoFI0kUbBxDq98LDhqgI9eRDXCnBxvJy72HEreZmKVqcBs2ITnJNt0fFulE85zb3EzjWNlmn0e30
g1aRyaHSPj9DRqiQ6OAHoxkD+8FieMy82V9brXZykOq4MysPxoZelmjQkftKq5F63nLQzBW1OCQc
lbCsXr3EPtR9kD8KC31QsW+FYfUoTPNBQ4p9GesyjGRwycMZYWT3n9pWdpoDU3+0bSNHmpV9Q+25
3+Ev+U9GE5RHxxmoJrtt+UXRds1S/lMbCDqo6jwaRatdflIoSrAOXZryxZfmNKk0l8fvtSk/Kbxh
kSUO22pXYJ9ULLeyflk/VZH96BsYCktL+nk2wcCZwltp/ezSkjKE9MscCV2iZCIpw/K+1qLXToHg
dxEq1ZsivmFP9ls74i6xUnqqZ0p8kzcT+bd8+nHys+fXE6VQvZglMzIA5sxiF0X9QAcJpqjBnfwN
8tdIF3ngu0DWkL5GxNK8/o9o+ZHwcgOPuh8qZHNV34I6M52N30eowQZTuZ4HLXJv9HTekJKxhstk
s8H8o4nr7Rz0w+UV5aJLVw0n/RL1s0smXt+gMKq20hUuH1OlqKBdq/GizMwjwtss2cE9uy8WFTnv
ntPYD37SRhB40510ax7EIGxt4u6+tbXlr02eZoBxTxP31j1gIHclfXJIeZyuO9g5u2sfkHu8KXIH
2C+z8jD+H8bOazluZGm3T4QIeHPb3rFpRJGUbhDSaA+893j6s5CtUXNP7BPx3yBQWVWgKHajqjI/
UzxqI2kQvgaAn0NdQa+2rPfZ8rH2JgsAnRIsaTIoFpLz6Yr0GYY1H/i5bA4iMSsk1s4Zf8fuNFfA
zySnbmrdDVsdQzF3ykyClhJH/a2NnyQNVY+ZdQtnY1p/g+8tYRlNMs+VFIAKnTnStF/NwnPuyoYt
Qd2cMQXNfkCf8UiVTSMSaw1/O07hD6XnhSeviLKDGdnzY+Wo/cbEN/utWSBUyFTbV11N/oaPZV4n
RPlIiPnOXpp95geQ9bGBO+qD+8WcqO5Jh1xmHzMdfHhe3cKbn706WYeBl3DQdBIkS4LKO91OkNqA
3L5lubcjI7KTweaWCeE8sxPgrJY4HmRxhEqkKRc7nX/H7pD1MK9/xwSyS87b2BdJFx5q1bTAJ1L0
rzwrfpGLr+JpgIXs462lIJrVhOaztJw5TV7agRTtOKDaeY8ZOfoxFV+DlKroLorb6SoX6Ou/73pI
90FkPUQmyB1EMhihQ5rbu16waGbQlLGpF9HdlxQC8uVRlhmP63RIl53sImeW5+l4iaEIlYsaGiLq
g7fJmvJHbFbBUeTLmqJkXBbm6taJQOZJMEkme9dblXbwcNo6mCWbFm1W6y9uX9RfxggtgBJNnZTj
0hesTDLqPixp0lkhvv80qcpWOmUSAGSsehsD871lOqKNxpl8ALuXP4/MXP9NH8Gz28sIZfmh/Hku
RZXDCUYjeOUgFrCpwrZ21hUp8rPTBF17MZQwPbs5htJUU4nKRYIyyShKyHeOnyfJASSJekyHnl+w
2qbRro6ydhuZU/s4m9QeE8v/T5lZ75apgiS1sCtSyji4toGKEhkWs/vUxcnRzUKAhi35DHso191C
+TAn511v8+K9qqAHyqTcPNgkRycDVlYzaOlTPFKLkAv+rcpcqCh2EpE+k1PlNktRwHFJGnwaqo0l
ajm1dr0/Ikzxc8G/BIraMtYPLEDSWoZ3HmDmL9iu3QSjx3T81PrTJ3DQSTd/sQ1iV9/x9WmSXn+F
yzxvbW+KH0YDJPisFEilmcrwbBVRh8dknX/PNP1SqIH2twpKAWKm9VOFDbaCdwxQLkrT3VzFxcXp
++4cdIOxizuAlGPthjhH6MOPxirx67Lnr3rQvju9262Lmr0XuWfri1nE8Qk/c6T3lqZc2uTZ9RT9
RRr38QFWol/0ZXykkZ2Q3tnwvjS6mj2Apt5iS+0/mouynlUAmNDSMNxINUzE8yrqN0PV+48S8lNA
Zg1mQ9QyNIw+/kdvtfRCneQ1vTy9mVE8tovmR0radlcngEIzRLy9bNZ/aTi/lmSzvxUAWwActAh+
I4hzqJ0e7cG8/ppkvvEUKFXyWgf+tlzCaAXHZ8Xvh7VdR8a7G9r+hlyfxXIA15laU8VWBQjyO8SC
6lum1QNv2tw9DJNTfrPSj6IcnPdaybUTXyZQnEu4wh1ilbVu88jb0nwGA/1uW+VHEc7v+HXMH4UN
IcGpp5fOB1YBLftXhbL4hzc62U4JYFnjS9vgMWm0u7m/Znpov8jblWIvGitmrR+kmTlBeJphr64G
I0S+vLCtL4zPhx017eoh0dnDnhp82jZJ08QrPQWDK7+kWsJWUACC7eW/oCQhusLBRL1a1qC+RfNV
wlQxffSHmASPZ+ewgA7TzpsvnKifKh3/ghXCdPmTaeKw6nAMOqQwbyDNIIN+XsYsnAh8KWPrLOjy
SMHOQUEkZH+HpPOf4Z678DegPdDH8ngrzNR2zScCnAWKWtHPOVYgMwVK8VJ6lOoykzKWZJiDleLn
wc9U4dtbJKp+IpVZv8jEQKfe6OR5dGxqt355IaNPNWopQgGkMQ7Q80HZShXKrAZv1bKvOtjWbD1b
4c5aNjulWZJM8/uHWz5uaRYmLh5ymp3tztyU8zzB+syKKyirApk6LhyWk3VkION+j1VApD/1Wk5B
4mcZfO+QwTLXWXqlQy4UGH6Pu/fen6xip2L0JFGiYvhw9Y5vkB8P8yowgVGJRXXjV8MlKc21WWPY
pGRmfQOkZzPenIgtUp1Y8OkORjW3XkGvS/PeK4P/D3OR3wRfdq+ihrzcuxTEmisnrnBxPBmASe+k
vCrjOtdVjkM7/iWtEtrmuTSb5zgv2YyUeYZa8+yO62IM2JO6Kqoiietd6tkyrjn2p9u0U9K10WTO
P2wXIb6MHSU+t6Dyr4yWPx7Hwqmh7RQ9WZoxTt4EydRkc7vPLDCL0sT0hk9v2bpnDX3ZG+Kp0bN4
DaBgOuhaje52W34r9dxt1vGiPOFq5YsUleeebB9YHaiCSyovICG18wa2utLL1+YYNZRSROrTwTgb
34+8XYvWp8T8ReRTLu5yF9nYoTaO8TxhykDqxkNPubQfOz/zOLABvLzHqx4x9J0EfXUsdomvJfPb
qBePXV75SDHHGAMsJgelr110jgJfXJzIHm3IYCvUx6cPpF8tfLz86EHYIrA6sz2WscpKvrN3BknZ
VKfl+3mxnCo/4HAbrf6VIJYcssRwTfmguhXv77nl+9ixtYAUkpPcgO3uH4fQ+Z3w9tmOP9b8NW7f
N4ctkrWz484hJxD4O6ssp4+6VL9OSdk9t7VaPjdD+ybhkoT2Bi7EIe4m5PLU1si+YMDSP3lFurNF
ZzgO0a4uJsdeaq2sd7wV97UdYejRcUpEJNaxnONHhkDQ17qI2ePwPo4ybzwqcWag5U2zzXgVjjDM
HzTKHijboueH32/0UKrFutRG6L5qmQW43DnKtfSnry5wnuM9hBBigLum02/4og4bGSa90mEMMxtv
bfhqAtkBabIMliEDqkbyY2QsyI2ATCkXDg3WqrNTC7ohzdu0ZmkXS8+n4J9/pDw056PXAVDDNtE9
l7binOe0dc7PcnsPSvN/xf41xLRsnS8l6l73DvfPo++xfz2PHfqI10p7iXrHX6EsbP6WOr5lnFLV
zFBE8LaSU7rFbukmGR9GhnnrugWF3SNzqNdvw0Uo+TbnnrG6/xxS3dMOAW911fSjxi5mCPYQDuwX
XpGwcsq6+wu0Gpkl9pU2EiRqNbtvjY92aVvkxkPUaBnYSfaFdVUG71DDDgruIcD+yvQ10+ONQJ7m
LPUfTF5BK2nWk+Ed4oxctDSxb022Ve9xmFnwUXmfTSR6YvuS1KFzCnp73gZopZ3l4mJJfw6cDN+3
pWOwA2REJHi7vQ1KsQ1iAJOccarOiBn8nn7rdjttp49FsGHxNaFE/XNwctoOs8c2mndyTJKOTm9e
GrjXFwmFSWAC/bXX90ntwAZIHjSb4XMEFOUiq2IQk8RANS1bK2ZMfere7qReJe0yLSiI6b555fCy
kQRxWHfTXuL3fLGMRX0yW8uj//X8W+q5jsmBU67fk5nVOD1U9S6E7k2CI7G046x4f491NT3dYo2D
lF6opKjjg0GQy4RLYZhmy1JZIoWQytWyxmSdZF67HRYdhVuQlxuSCstFz7AGJQV9ltZt4m2g3oaH
XnN/SCuIAIUYWR9gUE565KGZPT4wgWttM9uJwm3U26NtbUwVReL/BhYImCBnBT8Nao181B+sgWAP
cl0pDoWl/Q3MedpXeunva17ab6iQnAKcuX7i71qtQ70arqqPp5Ex9ePaS6roJ3XxA/T//L3Iipic
jfdka37IHgihKFMzvCdDiaiwDN6rhKb+0BZe8ioRbHavAASmR+kCDN6t+iFTz9JpqZyqswT7eult
LLveYXQwb6VXa8riWKGDuJbeihfURTMhrdwebGDsNZS+8zyPo7Id7ay5wHLBEi8wn8q+HM+ItqBv
BI72Mrpp32IUSbuveFy9FC5ZDveJkgBbEW9Jabsqp1qrMEoDOWBydwZKP6ua1D6ezZ31lqNNvlL4
kANkoRn33SEP1PFF4Q/zlT8WO1jCdRRPj85YfJAstN4Sr/FOXQwaTTrDMEv3ZdVaW2lGHXajQaQm
RzdESi6JY46LuBMmaVhuBZPSog1yRU8bfAt4lWCh9Pnh9Fa33WLBUXVnM2q+C/f9Ewt+oc9zSlwD
pKzP9/gnMn2Vhcl2Bnm9+L8XDzIm663yaKjjuQcZTvUm6qbft72bTFQCx/YAjOwoLSzL8+J4G8Mu
9XxLYxtzN+4CO2iefcxA923Zc4AX26F7G3SEcfU9Y60slXMpn8slM9L4ZETj/l5Wl3iXWv667APc
XUg4PLZgms2Bs9c6CrrgFJh4HSSd7j/LxdV9Y1s0pbmJ/sTClBR839TqQYZIR1uFp7ifqdIvw+K4
sA9d1v4Hzapt0Jnqi1yUgJN1i/ILIAp3ztaT4u9HynZX6fUryzs6WtKv7jPaFHAZ+gdoGVeJ9jJM
kHCHotvGgR6fo1j7KnuyO+X6E9tagryXLk4WN4d/jbM6C3uwIapWauGRvtHdsdrUSqqvRSk5WbAN
APDo6XTn4wa0LoIAfLbpuY94D3mPdYQv7zybOOouTYlJr+uGf0MRRCTgT5zEHfyf2MNFnukstpQ3
1PGKkpnGOTUvr7nSYPVUqy1H8DZ5sRNkl8eym3+qU7gR11zMB796Wm49Dv1krOXgJhtDHWjZJjZ7
VAIWtcZ7xzGkPPs0Vd5FA3BCgsqzDmY7mNd5br3N5Ob915SC82pEt+0vDZ00gLtonqCfuKfK3vzs
FH1esT8aX5UuqkFFQiw0Y6s5tkOI16zGtitGuVDSAVbJ/yZ6WLdUAnoWSP4j27YGwTNSIQBlPhx1
v1Tzk6sa3drV2Hp1aDHnJ1OvWWsHCuPq+CGNkBXqMjR4KFUZqRzUK/UWkPnonPOybzlc5H63xmgZ
QNISHCsYlhv1fltjBnqWiwThWRz8KsI5a4nfnia3t4m324CEmB7NDzZCk/Xq08OsrLDW3RjWG33J
wiLg1q8DVrKtpGIlJndRFpsXfRzXmExzXLqlbOv0Lz3W0Yq2umHrjM30zcU9XMyxWB+CdZm66RPo
v+T8P0aMThqs9WRMnxbS5dnXZ3utV9i1jwguPNV1qrCoGQHoKZpyUUc0hrTEeNGj2LyFJD73/krX
PPLNf+Ik3ccVDInuICOqIrnqiWedskWYfkweLHVIbgL1EpGLm+IbVSk15sF8Fr0NArLGntJNuZrz
fPTwGhy/3w49MSLhsGJKdlgmd1IAUYL/0bb7yd/eNiQdR7hN0vpfJ5aD29KCJ3iZbW6rTOahbDx2
v0I1Lc49ggcrTWV/CdToyFfXOLE/qo2NnNN5px3VJaYpc6Ct7lkBncG8uYzT/bA/y5BlhjwlMjJc
kGXGnyffj/3//aTbjzAUWKQ6P7oos6Os+jrIHJT2wvRqDFZ9Rb6oua36cJxOatVbbyH+Knu17/S9
16fRe+8kx25yUYfSq2fDt/VrlGQft+RkP+jX2Ig/tXLWwYmq3sHwgh6Ob4UWeWyGzVbFDm5V6zb8
gKQ0qsuUP95wD6ODTWs0s62sTAynUt4Xtzb2U7S7P/03TIRl6b/HC2ICwlPx5OtX1zBn3APkKudj
OS6bYe7tkfJ+lVDX1fOW8kjOfwnSqxGgUzQr4OjKP+Qek6ZALiSGbwRaWFbzm9Brtbaxkpj8A+5z
naZDa03wGTMOVydMjMt9kkbDTs6IIOO/Z7MLAJ5f7CUovedsSsEo35AZhc4xuwZ6IHyEirTnASLg
wukDNKbNmn4FVfw8LC0JTcqvwPWVF2nwkgebNBfljf6Qhom5Cess2SuLLkut9Rd3xuZSQzfz0wKB
yKL1EE/jbX24LxyBh46cPfAWkwXi3tE2LzGSqgPrzkthpvbz6JpP+PVFH7Q6bF4mUimtF33YhcUC
nDfuZVHCfc+OBU7uH5XSaJeo1amTLXP6qIXGEAXqQXop6bNy8mS/fL3V0W5mn07zYQS+su9iV3u1
jP6bmOrxNfk+ABR5xeYuPmBkNuO40f3Ilx2Y5qfFamw5fcuGrKMKkzia+QIIzHntJhL9y67N8mFt
JxEegMsc9NmM0+DMzW3XpldhuDdaz73t2sisIf9Z6uWR12/A9q+Da4X6Lx9qEAbdwL5gDEhhtgvE
IIvy5Ip+91u/tPBFTb7oSYo2lZIve6NqH5lF+CydKWpIq6Ko2aYuYxPS4euhKthPL03DUYbFPgwm
Wl5MqHSDCpHXoc52exWMDt5Xf16ukNfUneJSTbq/RY0qrC8Rf30QWebTPe4ULjXWxnqQkLylm95w
NqzxxUM4Vz+yODf24A6KB7ZBScKZF6+NUTffZYS/dPh4EXabkYPihl2Vsw779IfP4WB/65CBcukT
jr1B7LwjFYt66O0JMjkIix+hkzakhDPgzEEG2V83p/xY4QgO3MxdDm2+mT8P0CQvt9f0aKbPNcgd
tvOU1F2PorRXuWdUzgPQwnVVPNxuAQyUW2UcQzghQYHOHZdu6f40ZtKzTe5ErF1un55rV50f8Ynx
9l6WZYeiSetXz5l+IHeX/RUa80c9tfYr0EgK3haM2z8DRKamKscPP03zl8HLkm3umEBPl4vcTcJq
TLQofIBRGE9Zf4FcFeA+8Iv6AZnofPzQcqXauj54UVPj81M4ZbJRtFT/4cEMKEst/jUhK7PqvFJ7
JjmQHO1CRYo9V0oyCcrfutf5T5EPDNFzgrcAJdMvfZ2kF6stkSmIdVSIObUudkoNkpm8vwZrPFEI
vEoM2SnMlv5cnG64RF1ln+4hGdZ6SrPxCkS9pcNApgcyxd42u2qN8XDyVxr96HGa+KVVy7ds9OMv
ikaNIsBW46hR/njCdQLVMBecdWX3D7hslV9g3B+95aWRY/By1FEQ2EiTtHuNsqOvn6VZ9T/iuJ/e
cjQOHnxu4aAxCZIBjieY5exlFFJw77bRa09hYrOBcOZ3fxG8V3ylQymHOyoO/e0O4Yf3QXWNncQt
Uce/D/FwHSpXSoH5dhYOybmL8D4MsvJQiWA16m3WCob4f7Vz0gqbqAd63A0mNP/e01aC6QyNcD5b
1oKGX+Ch96YAQGWw9FZZYLDPib4Kvz3GGCFmu8aRFlJ5Mkz90S/IvUunXMJ/RkjLRI3tCJX294gw
bbtDMsbAj4L5p5tUw9mxreZFCXvzqkbWvlPT9kVCQAHqXVXa7eYeWyaVnb3pm3d9sRvoze4bKZz0
CWK//Zo1+aZDifIdz10ERDHEWSutabybMOe2ejjCkAw1Zx8XY7Pjm1mgJNOGO01F7+5m4RdA18Br
ZIkumQkQyAxql4vcxfAM8HAP9nWMm9uIYOkb8j/zvpjYqUqzWF7JVWa1R2naFXgHVNym620w3t4h
2fBXWA/Ry9QpJ83vg/eaE8iF15e18vz5oFX9X76RKHh6YJPRTZ66UQrP3wvhsVciVLWkSV3wqzTH
WTNWs67iBHcuq/TlvuGSOwTNcT0ZrHknGzhTvArvPRGpA2rjFHPSOsx3XZFr5yrbzHMw/LB9f9zy
VmlPmIBbL14a/S2bNdNAAlmNAve5TIFpYQYWb/OejXqN44hL1kGN1bfOyrSr0qEAKfgXm5L8fnBz
6nYLSmYoEwTnpsG/SJNJdl+6u8hvoAosJzIlVIxrjPqRtO6HNL81Ipxy2DLdYkthLdZGWCNUEH3k
lI92YLGWC7hjSDYm5g03coDtKflat4Pw2FU/SvTi9iX2SA+KWvszrkDcki/HnLvu022XGArWQMT0
wsA1pqTud0Bj4P13c+m5j1GcZGtn3XDGMjPYuU7QQ1frMETySjKdcquSwgKGzaVfev5XbOioOKTm
9PKvsaU8RYJ+dimr2gWaX/trjCYoi2DQTLIvTi62jnNhrJ/KJdXvWhWOa71jXWI9yZ/KfFhV+TBd
pZVKSCn0rW2VwUZirTctWaSepbAjBVs0QXUeJVF7b0swCWZ+J7m9DYpqY83bpQUGz5xAg/KzAln4
+xkSrJJdlU3jY9k5yqosmuxTBVXH5PtCSeYkx3I5h5NIGxBjd7yVLPaYfuZ4RV7ui7eE780u6PJN
gFbV+t5xW+9DhJf+ATd7Zh5tu0od/w0oj/7gy+XuBjq/ocwFf57UJR+IZSJYXzOnbtaH8TblgO0U
K2ewJqT6kmj7ecMqm9MeB/VNnbr4fC/pi/vFQYNEcXr/rKI4gOdxklsntYxf5jCpHzAk4qyLGwwn
3PHJ09pf2uS4x7uPTKvg+5E6aO3KMDD601PSmA62KL9nzoPdH01gXt5eK9zkW2AXJAznqNgmAdsY
xw/f88zV9kAI7D2u7+ab4qcnQS5mbMDWgB4w4rFxYp5GjLVEkERNkiMu9/NWCeNk78Z9e+6MWV23
kzN+hA0bXUh5w3lQ9P4DswZLKV7x5NiXejQ8Ydv+Q6i1iUJmNR/ADQsfd/a0p6HIi5fFl4ulOp15
HyL6+qZ47U8Eydo9qgf1XswFLqbdDd/tJahXTb3PK336/k2C2Yj1TuXDr9UGq32AEa3AlAPrgDRS
w+YXgE84tvVXu1V3N9ADYvD7QY2MW7PKi7PT1fEX+De3GkLGqQfNLfMkFYPYrvxn53ovL4yN2Z/Y
YsTgplmF1zAP8HMt3Hor4xvDHK+/rawiKkCYWWAzTcL3XiCVu/t5UAqp0qyWFE+IpqlgxO4/Uucj
twFcpIJqpvIhHQs+zF+AYhIiza89WkG4uU8SiJk8qMdZYaML0DVxORNV4dAkb34QBC8wQG5rdzhP
uxi84KMs23VldHsnCLz1bU1fFvv4/zNCdgLVWKQXNg2XG9w4r3+4pTc9dZOevkxJ9ixhmwrSvsWk
bjcUaF4s7PWNCHhMi9A2VBejwxqnjwGVSGRehE2UBq8LiWUs3rmrqQ9JML4FC1nT9aNom1eZflSB
bn50/cPcQfWslbA7lGgR76RZWP2lSvLoVZ8wM/MyCxbzMrsDDQwjRq2vHbuol+WpZfgtr9ss+TXw
it6VSl0e2sBhfwnbby9+jZ3Tq4ibIk8lTXMsyme9xaOndOBuAzN6cTHxuIqbY2u150HIJOiFGli6
4GFie+54LGIOiZbO0pvqU7qtlib6HNNZ7+J6Jb1apcYvJYcz6ZRLHSOrw8n9UVp8EMDTIpylz4Z2
6dp0OqeOb1zdqiTlFlawr4r4bwlZ+kx6zZYOK/uG+2l4nPD1wd9BeQ2CqKi+wuOu1v6+7MrpO+Dr
aj90Zrc3EqP77u8DVtHv1LKq/awidydRElpB/58ZYWu7dLxmV7SR8wybFzFYvw6e4rQoD1ZUACtU
+e/vUFC5oOzEFn5Mgl3TqPAFl47eboaL3AE4gHMg7dttZden1NHjo60PAUrzy+z7HFQtjGxxKBjC
2HlWO+OXIGqcxM9XrhsgSubW+Zn3bLAVDI7l7gx3KH4Anta2sWUUpwYA6am30NlGNxw53wVAjgTs
qo2q+ufY6iNEpdR/nMzRPPpYf+ybtDe+yNiyu/odHpK+auFmkGTuRctsLDqzYY11x3ix0K24GMvF
ntF23jWu366A9gHNaa2wuaYe7m9ayPamt/qxR8MCYprq4VmnzKl+Yc9uI7mggARwmjMbfIy6pMMo
p+ZsLRe/Nk4R+cl95JP9Wrt+HZ8LZdZc3Mm4tfywRQuzTupD06PQio/qmRw14jZya3lpx+I11+2R
Uuin7L2hOR0e4/rqlsZPlox+qJVk9OX2T/fdI5GaPMkzaadwFrNgRoLMM8MDcIiPzLAqjEz+uXDU
bcaVtCePsm3aU7Gx+s9DMHeubzOqdsrWbsze8tO0+7PgYGW7jDpC56Tot8UAghGBAwhuVBiSmklx
FJBNJ5nl1MvygwyUoL/Ah28QnWW0qrr50Vgy1dIrl2Ho8kONfMxKOvTQOtYAvU+TqvbXYbm4gRGT
US+9bYqAx/XeIXd+WJyShtOqdIahgqXhMqxVFftsKWgwLC2Jy3hpdhpr1BwgQiVN6XCrkK9lCM2v
BvH2CMf/DX8JlPaaOnyUi8RzC3J0iX8QWLn/7lDV4mAlJTbHS4cMljsjLrOrlV9zPNvMW6fEnSk/
wPfEnDA1Dv/K48oRIu3Uj5SKxEFacrmfObpg+sAGz92PJRmEV9OLsvUtk4I/7LPbOMkmmK3oqiRl
cElcv9ySEps/+Jqf3MaPfmkdRybAosUrRVSMDeMmxhRg0p87b9RXMgQRULIw2vxDnkYitl63s1/s
i8DRNqgvKV+1OcZ5vOniX1VoraFGU6FpgVHhd2v8MDNA8JVtKF/QnMB2oKgnEiKqcVRGj6WxNLLH
VC3mBb54DEL2e3GuuWehhLSTQAWjz83OrYGhLGc1GQyN73NzrrVxVaVWf0IaS1sHFjwxbOPWwlYB
eMj5xurCV9sPon0ADObE6yE66QHVxWnMKAd13dmyMag1lovcuVqfndOZQ36eDNeq63/HpbPujHRX
q9QupHnvlfmBhm5AQy16d++9P+XPD6w5bnbsy7/YNhYzjdN2R/wtgm91jYpFMrxnLONnv2vstYQt
3hXsIbz6AUaw9QrcZG8tEjDeiCMNQHBQXctsN41elVYNX5oKrQvTwT/VWYZZBWIJ7hQ+Sj5Ekhv3
zMj/ISZDcn1Wjk5po2hMKuWWJxm653CONSpp0Eishg90MZ6o6LDntmP2jOwB0t2/ksl64a6TtNMe
7vE8RWRvqU7KDj6wlB3Fu+o0J3FXbdykdg5F6D70SQrIHD4qvKh6YVDlCJqurLQcd7eRumWjYTci
gYFa5vRU2e0zyZz2LNQuueR5nmx1vHs3d84XNeTsYmLaIZNuRK+CqeYyVWL3qRrmDps44R3A+ez3
NOm9j1t+aquWhxLJmbPw8Uo/RJo2TsoHadZ/mkI8Srzkd680P/UunGFx07nPlcFqZhcPwlK6D060
stvO6sRvt3gDu2yJlT7ceosBsLX51Aj3+DZhDO7GlOhIPHB8T0ztfL/MTah/bvKvACHwZ0xWkDLC
/v2vWTrUuY82eVM50OlUahTPoT76JxMG8wYdkOl7HAwPaofQdBPX9V6Oqv86ucrhN1xASdIrF7vJ
0m3beqiu/eno5ah8b8tAmdzWBhIxoG1X9iI6UC8+a9jW+QcOEc/SkriYrknzPqI32udpBPOwunfI
OGXW/UNvjc+fDNtkSDVh2BqmzpFs0Kug1e0Fxs5yxxejSVoScTTJ2GI/61Sv0pIL0oyURmaMsmVW
W7Thw/KM+wh5Brogv58hI5Zn3H/K/Rn3n7I8A3KKc55K8z9qrgWvXup+tQFBPOAKF75GFQT7qZ+r
nXRGYGXP2ITgi7T0SkwBqVlQ23iRkMcpdz2nqCH1y4ga9TsyZsBypbcKi+apWkwP/0yHG7JvLOiB
C0s7rba+lYd/IxNB3QkL8zc11kyK1K16LZSp5NjlTYCMyvmRLyOVWC/T3uN5/uaRMjyZSIFUP5sA
kmFKtdtw3t3CJL3l+tP3yqCKP08JLutonrZzjJrYPCDVQ9xRfOJpU55VZEH4SKMZoBl+vhNMWBrD
+zQ0DedcwZiRB/uvtvS79uCtBVtm5sFLaDrxJsB0wVr5VTaepjJ4Nv2CL04f9bziSv+J30H9Ojgp
J+XaNtZpU0c/bc/ivd/b7wpWqvt06IpDFlvhGyfZBxnQAu5fcxLGfgzLHYx7gqPTwlBx+TM9dCEG
ZYhjOdvU9eo3N57fh6l1fnWGfYzNovnmKN208Zehmp3N56nzPw0VrdD/HsqSGZ06ch8FH8qLW7Tl
VvVL7WOABJFobfzLdYwA1nGXvyI+N+xdf46OsIzMZxA6KCEtQ8rEXaWhM/7IZytl+zOEVzaCIbmi
j8bM8zV1HMB6Vl98V5rQOyPWPb5kqls+hJXyaLHyv0hIwY5hUzp2tPtnQr4Fgqc+Si/IRaRlCuDn
Ra/mnOBGS1lRfTUO0m0ads7548dtquJpIcgqbGqkM2jRVGmoUe9Q2Y8O3axnoAq0+LGpe94JSdqr
l7ZBQXuJYf7Qm7du1cMHsvJybIybSOFdyEc4NHpz3yMq+ntMlKkqu72Kj9R9ovwYpUeaQ8FoJ0SY
7uKqKnRhMkxHe0qQLR80zuVLdilpzXJT5fawVfwFdZir7Fdd4OV+FeSPfomBYOwV7ROKTyFfF6/D
8YnmBJvpCZEcfY+qK+Braf7pSPC6VuDS4OS5DFvigRqhS5vBPIldF0KiygfokjvWSZ50G9c3oBub
3AVc33deuqsm1z9p6uyfOlShYMEvbXTTH4a0btid/IlFRvV7oIyWcZ+6KyqHyla67pfCN1Rr7TVJ
vnyBUjg5ETv7MnFUnK91yz3Zgd4nlxAmmc+HfM/LHut5UhgkIljo15MeA9BVDOdB7iLN9lFhmr/c
46k5wDsPeWM8tLgUr7I0G/d2khvzJl6CmjbdpkjrU8eguOHK8vxhLz3yxKHjJGQX1LFJnsUIo6yz
Yuzwfw/Hh1skzY3h1gbikTvdA7Iy40Mqo6VPLj0QRvpk3j3qzl3JedHbtm6K4KliUWTFKv6lVaoA
YaCdUcBIQpQO+WA/UCJYyktbUfsvZT3ai72M+qKiMHQuRudHEyL8seagMYEbbdp9PGwkkyP5G/xC
3b2BK9NKkj6l+K6hCPI4tV17liHtkvuxutbdZ3mofpJzlacsY9sy/T0WEvuZ38V7GNukwQHMTk7y
j9GtQbtSyTnGja++SGiwYJyx6piwC/nnDmikvJhYUiV26T9KKHAAlLhAWlf3WZRh/2rMX3k7U8DR
U/+5bsIPr53UbyQ3/I012KiYTV3xkcVfiz7QvvWNxju1gZyE6aT2jSQHYotp9ZqP5XzRIqNdy2zf
KKiTwJW75mn3OLqoMQyrG1qOXC0fzMBxTxyhlZW2cFugUf5uis/ivSm998FiyuhEeCCm9QwZs5yN
fZa2KqXpDsQ33LEfitlsWQn9/yjxhJz5nH+UQYBoyJBSfUt66ziikrIuZoASM2eVUz9a9UOUwDMO
est5tdOiWSW6F/9CMmDlmIX5dxxrT86gVN9yzdPW/4+y82puW1v2/Fe5dZ4HNchhau48MIoUlWXL
2y8oh72Rc8annx8a2qaO77lnal5grF4NmJJIYq3uf6iwuYJQ5ahHx0Mb37Ea+PhO0J158imnIDXb
388S8Hrnvg6U07/PY7lUHAZkpnDr1uonVJBh930fBdTZ+ukyCMtyvGO9b7DiDxrLQLwKpWIwX+e1
6bUem9a9dFgef8AzWb/YT1riX8rliuuGdsVDLRMpT5yDl3rLX8svw0/wFg+hHlh/pSGGqnS4v1lo
E297q6ue2yKyD2poNbeQZfNLXinZQaO29TL7rrVRTSpMy+UO2Oc9Haf8oNqQPn7iqv5s40dRzJ51
snN/gtDHMEXgcpPSCLhndVcjq73gi3+5TMuZNnQvQesAvl/iZWr6h8wz3a0TgPKwgPKti/LrUJb7
MqySMLoT2YHr8MMsTeg7Wf3LbF+of71zYRtHod/tZJ6/z13TOzspNJYbOU2X8TCNaFDIqZ/F7ntW
gG7OOSnZLMXG/DRgRpJD2iY2WKF/BrRhH4pheHGGWbuVgzkmLPLlVDXd9+B1WmKDYvyhl62Okcff
l7V2BEvfDDBbrFmVnNEBwbfUm9vbMWnth0pJoYCPVvYjctgkqJV57zn6d2C42oNrKkhAupDObMiJ
NmBWgsPA1i1IbPdQj6X+IDE5WHNw79rsya2q5HNTj4p+b9tPktX+SkWJGOKwOX+9Xi2TreXQXqzs
56KrKZD+DftKWjxU8qS9rHAzGS4ZGbbObYH4DTwtEKDLQXab68bTT3MaaX18kNg1JS/pjG2uY6Sh
4XvB5NlLYoUINi3iyUMSzAcX6aaFedZVmIZuXmT7IfFrZOWTeH91qwY74j3083zOy1y5RVcIQk6M
Y9+NqQUmNEu+fv/McHAaBMMd+mVZbYYFvi2HD+MPpzLlFHpxHhfZpxHYjjcMu8L04++Lj0SvAE2x
XPCUWB9UsFKT5oQhcn4cNV17Nfv+p2Q4DowgxOK/5CBS9nlZ6FQ+8+7e0TRlq+ks9RVLAZjmpPkW
jlt5gdxev9nJ4vAEQ8sYtHOc8ZuQ4X/NiqARfEEq9T0rWqRkJYu+XHUpRl/uJWF/sLQzbiMhgvrc
+ppVdY8pNLZTEg3xswLACqsDLfzu5gBwbLrrrFGj+YyCSLvvk9b6Vn9SgyT6bhgJ8sC64Z7NeVdH
7Pah30KLc+IOvt7CvJNDpLQQs1PF219j1Nhg6C3ZEkOiF1yiJMZ96u/9InGOY+F/+m+1zfNeBert
wz+86prLGUKuwd2qkB5VaMZITrygirohqG8NZNMRd0qNAZgQ9enw4Cz1aWDm1KdNqVJLIJQydlSC
Y8do0tlhQIvGvVSsk6V4vV7g6BqU2ljXgVFXuX5BRPCo9J16o9X6BKR2KZcjEEWNvAN1hlZSjUZj
bdk3sMtY34zTFx5E8WlGXXIfqAgUelWCV1ibp/fowY73Y+NRozD6Yzggfy+aISIJco1dtUpay3/P
kxRJvuZJTJIlNrFJoPq3kIquOdf7X+8VD9gYllmr00xEv0iIYcIhmxMt3rU5FG0ZysRKHqt0Vb2L
vl9TzcrPNqMVZIduYrsL7Su2b12MODa+YrV7G4jwrcTkTA4qflnNQU6NSOPjd00P9LyoNzKleWHa
LZJqf7JMqQ7h0jmXQyKdcjlFhI7Lp0XTDcTnKw+NCs9XEj/k1I1PzvVyOZNL5OzXdeslbALe/xsn
G38UI48OdoG8f+WtjCiWc17wB/IWl9A666yo2+WND4PCOWcQn9b3/TrPB6uhCo9fjWO0zW3fUwD4
eDraxlMZeflRRzPoVnKMMCv0i5xqoZ2dgzGaWWxMTu3xWwmzZlP3engZohZ1nV9nLutgBSrd6bd4
LFdc867Xxh7v22pYSom/7nLNUwJqjsix/JNYRT4jBbKIV6hp00WHWHG8g94oz8UvQYsPWhfoRZHO
RnDc9vKEDPlE7H5n6HQYRN1S+165OULQSQR42Wn4ZQwBBDEJuthR7N/V26Gul9tGgWbQBn1+I41K
1AqtY2jgTSLDoZjSOwqR360561+D0o9f2RPKlByUSnvzhtm8k5HcK/KVV9XVjH3Xx8qbXRVbJN3n
r7Cm48M4Wfh3gsfEiEI/Qja1NtGy6QzjGUxvzG6ULy31XmL9siVVQELscEQe9pHsRudlN5qxG00Q
7MWlfNnslp3WAZ4lW66bft3a4wmOJYF10kfNfJADP4C9KfueN8oSc7TKfJjbwHrwfHNvehUaBL9y
U2Q2bltzvL2G5MxIKYE5fYfl85ILRKbEOMvqd7DwgEiC+NK36MBNOzR5xjs5tHFgXfJS69kR69FG
5ODpUvc3BsBkKgKow/eZlu1ie5xOMoxN723ssuAxcuLms1Kcw8WdrnazDuSdU0VfbTei1pihzTwl
NHN7owfT7nWs1MzW4XnLYarjv4YoNc4ykng5edskd9nFLRehBujcU3HYN5bV4iemw14JtQJZs+Vy
uYCe8XiIdGQX5Qq37WlaJqHF1j/tw+pU5+iDbfB7xix9OaxjAz65pcAgB1KZpzuZWU+TOSxYYVfm
warCnwnGkmxSllhE0sEsc52nFtoSgACW6quovQa6Ve2aGPG0a+zqdiD6sJJSLSmznfEec8fnkOrZ
OXZhoYqkN7jET+BU0pegmMNLhokhUo7Ig/6Kpw4yW/8ijspWeAnb5L4cA1TVHMi6navvRQz2qg3b
SGdVxqbna7ip8dxTQMAHx2umXO2zCN9BHnCpBanspYWT6YGb1NutmfO54UowtqLRA9uAjkVqfpeY
6PT0IvJT+2B7zUm/2HWl7+JyMs/YCPwoAq/8FlrlehL/ffJrajnBC6z6JhHdyr9aztfSH+7aBaGY
1nX7uIwEzZj/0+jXXAY9c+vzezqtQAUjH/9SUMfHh3RR9ipi1Gin2PwiWIbItfHYzG9EbTHWkVwE
WtPVC4PcTwHr/xJX/DssOZItCZT7JXscBuqn//UGktmM4BOcIv+rTmZWriYURNcs0xu1L3Hh0Kbp
Vs5MI2B2zcFdIlW2Em7yxLwpBgW6Cuk6F1MpSXFbxW7v/YYfLpSk6+F6d4lBsEOMNPsy+W19jlAD
3UkzrY10QIYVEtodHo0vulreSTwcMwWMUBLyFqHnZhrOpfERwmf339/X9kgff4knQV/vjLlqzwgl
K19+StAIecU0uY8ow8cQF1nYspbGysJiH7KAWt4K/ZOE8wlKSAL9ef155YWuP5icrr+W6w+y/mo0
hPtRwOEHkqQeZaa9VjX5Jhuiod3Mg1lfjLhxtYPhVZ+UqVaPbhg1l7Rkd2KjnM86/4AKivWCO7L1
ohqeswE9Y51w6TZfphqCeu7Y5VZm2wiCQ1fuKejbXr1FkAoB8MuEwPhFs3xz6/uNta0NFdXgXxPX
YZoHc7PBWWW+cQLtHOBdbG/LfApu/92pi2g+aOYhLjbg/Ofz3O0lZC9xOZNbyFmlI3yKRifSQDOa
3O/8lyY6gKBTLtJplA5kZPT2CS3xr6Y5sMWSid5wkZ0MSmO/BoskfjTLFkNb0LjVDoXeTR7v8gyf
phkpDHMTItz8EM/jd3704NSMafpQLQeLj9KDptboKViL5fwydFoLrHaBj8k+AcxHo8KhBzzFBq7A
pv/jt4tpK9hgctB7TADwb2RWblON3lZegYQo2ZzQs1AvhqeHt0Zhv7ZNqT32Y6H5G9c3d53ih/et
DNN8TrdlUqbHIvPVRxMRxEckpCywjOz8+uU6uTjNXf8eOZ33kFxblu231BnKs6TJwaX+sYdHou2u
Mfqp66sAJbNwprzPY1Oj1esZ+TFeujY1uglp+VWiGK78ihq2XnxNVHR9JdqV0ZI7673yhJV5vWkK
BF6acdC/ln191zoBWIYC4X7cZLM/+wgUAihU/3Pe6eUujl3lIbJ7D6+7rj6HtepcHL0Gd4HzwIvc
yWxYUaZ9WjURiFmQ1OHSMkmwqTmYipu+sr1JF2sY62dbzNu8m61vg8JKwcvi8aFZRHejuP/ejmwU
a1tHEdW0QfEZUfmUFh3iRxEKV0tDENcVpN2WDBn+ypCRXDQkhrpr8uixwRRl/WooFf+z2c7ZEx+/
4SlKwvWrQW/xRqgj1TrIRnks7c9mVuVPEfDQ37JQrrJwP8J9IYtTVmPLd3mYBc9akjdotTCSkLF8
rdM8ee56v/4Qz3oUsJoBs4FhMRWcpsAedoPdjXfoC493XoaGax7ZFDxRnNzjMjSGGOw5T11gFOv+
5LoB+bAhiTML1yTZjKynWbKYtdDW3ng4x28muO+PtUvdToVAtxcZUTPp4WrzrF10Rs26SxBJCOcj
rqrjPjc062ZYtLrj8Zs2jsZb5M7G2e61AgAUfnKhzTPETdqSBqLmPEUmAJ/FT65NLFACg/Jq2OAr
DOpET4m+KPm4lAC1LPCfVH7kVfc0RaHIn38iuvCeGXvpeybKQsBXTaqOgjnBocJt1Z/NvNMpN9yt
vIeV4qB9Huwmv8NLDWaEMCFW/oP2OfSjHBcUHPIQ3bsTTIFqfo0Lp3pw2Uv4m9KteE6w3jquEAWl
CyzwVkvdbtWqjWPliNwnKAzPTi/CXgKPjzsVxYvnyEy1U2YP8wFGWfZGseZilxZ7TnHqQtWAumBR
vGUQii8QOtRn3gjFpS+ct0AI8ZixWFvkEZqjzNqWOj//lFM5ULCtQFAlzrZvEloXiVq9UaaBCVkr
l9gEcLFJhjnf4toz7z0lge3hdc52UPtFWINeb04h5xG2Y3ivGWa0lbVf0s7vEzrdjvuBtfPWrM0I
U9hFT7aoUN/Pfe2FTk25QYba+dkOFP2LtP2uwKDb9lFGBzIIzVOhzcUxYq23g5U577R8GG5NdSx3
8vViJtWTHhjOi8Rb9jcUfWg4/4qDsbxDWaz+4Zpp/lYWvZKfWocmlaO2+R1gaYTTFkNnKnH53ViD
A5O2QT9tLIRj7gGK+LcKy1vBcf0O91omAxfW+cKBuSK9osErzyhKZChc7YeFW6U2tGSN3CsxQs3j
m7FM7ZvGaOAFIz2Hhgy9npfaL5H3Gkbt3nFt+640aI0qLZIfGDEera7o3rCz6I81GkjLe6f57BhA
Wos5fwR3MGz6KS12cNtNoOq29qZVP5pZRavOa6ybLBgnungMDTSVKBi7T8UiIlX7fbXRxggw+HJ1
EyFMZEGFeSftRpBQoKh0N2uVVbXy9/FK+uXr+338IV831O5GzwZjO7blhCBkDBYDSPqu19Gec7oi
OCRObR8mDDc/G7FGG4In8UlmqTEkKLfn1p3MOrF5Y/RJ+ZwNjo3Q9o0kQbpyHrWqepCRYUcTmOqQ
rt9yf7wxqLGmaO/m8CI6y+mwbfCyF/UHANX+pV8OZo68pY5O1VGGfe3OILOLrzKSS9wmenNMNcBF
jXwgTP0xRmZxFxWecYP7F13QpQ9XGQX0iSSsttKvk5j04QbPBrKARvw1riihdlhKoKsto+TKbJ4A
vF1yJZSnPpjbamLzz+98C3L+U5WP0+3ayAHEuA7tCE8oOgcjiPzcv7fK5rO0IOhQ+veuUn6WdoUb
ep7MSbfCWjIdMgV99C+uW+4imX4BcdWiP3aI1Owoy0dZNPoKivWOHcYXWWaGfhgcvXwcdzLLqjR9
nKEu6VgKL5rLciiRtb7zteF4LfjZ6PFJaK334QXhYWXeH/3aQ8EmKdKbVC/e/IWZlobmcNO3YwwK
Et6aFQIhb0KtpvLJEILs3myi/jU3o/7RwlKiiv5g8eP/6Q5/JkA3fmYKbkvhbJUv2OEZhwgc+y0b
IJTeAmtxrkibz75d/vDiad65gd1skQUvgK/i3hrrmn10RHQG/Pg/jWU+Xea7VOcjXEEX+Zv+Otd9
sRFCXhV2zTMeKnz7lNOdhGqlQF4x1l+EwCeHYOm8UoZEF3bh+a2H/8+LypBm4yhsXDV88IqZl5PF
zj5uOvfkit6B3rnt7p2h2wPiPjixx+6uaCuAK5PyyYJDLfVf27XNE6o6066ZWLNgxhDNn+sQdGBK
YWgn8iciT7cK7/XTjh4tbsu2YR1h0r/YZuHcRYtAl5zBm3Lu2oov/7Bsp/1vE5Iy0GfBv8nZySjP
cKlLR0RC0sm09yHybHshUIi/sGceEBxpQPjAt9BK7aahXXjWMEybNleI2Jj7Jy8oo7OAvmaZlVOB
klEGANw//tPseodlRq6TWw1OrO5NbF9Z7Ts8pFQFLL9T9Zl+MfofIw93ROSpfLKyYDFvyOlSKG21
AilANhkNoE1t0wTQw7N+0nfrm0nGo2fouwIAt3q8zq9vpiHp71fBi2z04J5oCHkEfavcxrOmHrrE
DJ5VvEfh4hrNH4PhPseiGs3vLyks9S/f6f9QkSb+koY5/O46Cp5S7POO4+AMN6Ol/5jH7qUVJFVj
N5iLMFw/h1asW7edPrxEpbKdW33VEVjxoCO/rw1/S75bZZ/lKnF0j3PtuuFaY2mCZQurnRqBcQPw
ZdC8DuOovnU7vj+NN5p1Op4ZeQekxDPeMMFVD5HRGAeZrV1stszQAjZidWC0zRJNhc6LUI4zsRsw
CtaN2hTe2i3OsfLXl1hfx/HGsIHJy9BQnfcUGcpB7nIESjzcaLOaqMc6tL/O3li8o175STTqX8m2
SrJxV6UIWaFR3QZHIYHL4TpzjcnZIBRxOdU6DBIQO4bGFGlnfXBOcQgXy3GNP3VFvSSVHfzMEyAw
MDhBmiXf+1TRv9pVjsZAnyd/1AFU+LkFNaY1QI1gjMWfAx8pv5HC9utQ6t7W7lKomjrLjTRlRzWH
fC1m5XiveVZ2TwOM9msdmN/S3j2m2YLmg4gfdbX6rfdYl+tZYz8DXBoPFS/4tpj4jrdrWsIiO9Yq
XXJS9PFG9MgkJIdscQ+Ss+uECJjJcDCN7NSnyc01VCnT53Bwe6gzXf8yQZXtEmynvcXaEcJTsvdD
H5TAMoRRHj+kYX/2aSMgvAVqmlayQu00s/sX9Pzqk68tTeXlTiVVEPaJxuLyAeRV+wV0vUJeg8rR
q00MBu9guvkfV9irnH3IS3hftYhvzJ+pmBjLDs9DpbLOlfBJtnRJj1wefDXeDsuOUGI6wpW6O4dP
EuKNisRgxqNPJicE1S8QbD8jqZq/Rk4+U3aCN99HPK9cHTfbiTWL8KFynFm2YCSqk+Gp2WsE/vU4
zka2U9RBOeiVXWwLJfAKeF+RdkFi94D5VXBeY35av+T9YDw4m9IwC4R/MgsLDZt24LKGsw3tr7wq
BtCNxvw4WNafEqZb5vEt7egnIy/C176qjr/ZEFuRBtMmmOHwLn1rOSCH09+PYYItrvUeknhWBvqh
q410yx+/B6K2WNQ41IwuIgO2umu5ao3DDGW2raiEBVbEt7id55sOcQf65zDry6K+62YneORbMHys
l4NZRN7WtAAXyITEZDYCW68u6I4lX25hBypfEAY4/t/ukRTq97HwtJNcKJOGPnxCks+40XqYOIWL
g5/0ZdZDZiGLsUhoyCGxGwdgiXO6huTs2vuR4WDpf9X+M5Th/Gbd4WlhMh/zYHQ3K8JcG6foMTd3
NkZjzR6NGAQgl+zeaY7vlp0GGxhw17n1MjSB/RKFX9rGH54lkubDCLqiGW5kLiin/KyULoXwAITl
uocC+zwfrpCPPJp4+1/HAvX4AA5pm/wzTafgeE3RR+yWsb5JT2KIhw6kBRT9BTFb9GqCIsCSL1Qv
Mpf7zribyrk5ymzkolofhRNyuwDHXxVLre6nSFsvrSet3mTNgoUeA3OLjkRO82bxZLGpaZwyN/kz
RBej2VPKAZAfK3fr7xDjzH06o21aF5pN/xmgTgrm8bEMyvo+hrUuoWtc5SeBg0auhyrIh1wqIR9y
/cUc95o7leNfQLyBHyMxZRT3cLHHozIpBctDSrqan/1ogrF6rM24ewZH+SDhqI7fswT3oM/lxyxD
f5BwSJfCR/RuF1aNgazP6J11Hw9SlrcG+Imy2VLxLr8GjXnJEoz72n7YGboS/wgLd+bDEYWvWdK5
e7wIi209oS6Jmm37bKPaeAo7r1msJppnOYw8XFl19OoRzgheq7ELMRLl68d4QbN3tm2u/TY7ZiMe
m/N8I0036Z9JD64DuDqi33UNz6Yf4I/cv0nSNV5ETrrXMK/aXSd6LLj/bmpWjQ8hrizcnQ+qYosC
EgaIAx4L65kWTfc4xD6nFnK517hM6uxDbn3e5qG5ODBITA6xC2e0c/S/2Nt2D7kDUrG0YXVRZ3ob
1X6+pTyTbPHgKN+qEV1QW4kw27Cb4g2GnLtxUjO7yGwwmwdPm+KnLkWT09qlhZ/spUQzD+FPK6z8
k/A/hFMyw748WI5nbdd3pBso9h28jfUCSUlHnJcVZIsxO8ZMKrd9507OIqVw74ZAQ78pnt27aTmj
8OB+nI3Nz9Sbgi0m9eYXlEh24nfjs1bdBfXoXkat0h9cn8q90M1HpX4qay35NLi4YfhNax0CINpb
u2+dEzg6cxsojX/0Ax6QPBbay4CVsjxb5ZkZRfMnlOjyOxkZi/+yNsIrlOersbgz8wpkTg4uhlfA
s/KQT8aQUH6vrfDY553x1C4H2/VyDLJV+xTMPEG3TWZeGuC+d+vQU060Af1HybUKHh6+NRzk8gJo
59NchsGtpY3f39Ojxc+asuVW61q2B9Skpr1WIxvtT8vdU8VXt/IK5Gq76t8mQ8eAYmlRZhTItk5b
Bvtrd1J6ktfhNcV1EgqfMgPUhk6A9DtdrdF201zpS5GtN6q3MB2eWCNQka6nMyba5V+z1n5ryxEN
pMr0keVPTETAygWrgB9nZFcZ7VcIJXlulM9QfKtt2TmgpLzios1DjdMgZV6bRZV1nCfn9472NBTR
Lgn4EpTP1PUAd+WVbWJ1lpB8Up2A36bh/5QIDR5EDIMaUz999oqNBGtH2Q2ejxiWMcK6ymffu+nT
+s5YdBCRc636zXq6ThuYUva8H1AFWdJhkNOli1HMDkonfDDmsN4oSqkfDQQcHwZ0+szNPKFoFRsK
7nFLcE1czgy6v2dFz58+JMtpYyH0OCft3TXXcRXrpnGdTwJpEghTnAXudqDnvM0F8oTAV3wr03JY
YU2CcLpe8wEWdU1fg3JPSc8a5Lv5wb7hIPzTln18RNUXBd/xp7rs8mM0LhFpotZwP2IfIhNrXvJ3
nlvN0Y2hjj+HX/LALW+WO43G+Z0SGT9NII1HmYxFW1hOp0hPL22rbq65v13vhFheWWWOW9ivG09x
eNLQ2bs0Tq884GAi31FXfloXVuOmtPzy5jrRsLo4luAWNhLrHG9+qJI7ea8XsEmw85qefTq01tmo
FYZa91zj3lwc7TDXLv/4j//5f/73j/F/BX8Wj0XKAz//j7zLHgvE65v//Idt/eM/yjV8+vmf/7B0
z2U741i6jpqWa5q6yvyPb88o5JCt/Q9A0WMRBXl6Btud7a0ogULn8iFfaqNSQZfKuQFDl3K1/jLi
9NLo6fiq8/Q+4Rrm7rFZn7/JgXalu6dEoZ3ivJ5ePatGXmehtGpaisJ/Od1rPvjwehiRxjVj9Rvq
p8/j2Ok3ejLb8NkGaA1n9PPMM4J2t6VDXQ/78sVVAJ/wDdb0/sHOVUXH6i8PLqhDHmhp00bCHXet
0AWjj11ABQNcy6MerMQyjFLkllScIpzCireUImIcKzgkE/rowMrSI3CHZI1FU3RnK7z/JaOoZvt+
xPn4ehEI0uxGbpSmOM//+7+Gq//zX8NQVQ9pdqo1lmsZGn+Pf/5rpIlB2QXcxTlNwPlMVlA/pm5d
0zDUmh1uu+VeYnLAP0K7K5t4DaEjB2urA36tm028o+OKvktaDQ/wafr1gCFHDla04LkLsBpxlzQc
QCl32nGKhibat031E93e3bvMR+k27r3SjsE2VKkuI4oFvfE6ptFAB2sOmod6OZMJvaI+IDE3dwAi
dC3eehJcry6tVkcx4Jhahg8VmQ3jusXMUcyYi/cNp9LyrE81433DiVxgDOqoPkuqXDSZDZvOsDPO
8giEU9GcrrdcY9wyrT37UUZyy64Y44MM0fOLH1AsWvescl+5JVhpY/1v5JaervhovLHp1fkA3fz7
P7WhGr/9rTXPcfjIUSY2LJDj6m+fPEVxDczG8vAmKlXtPKYudfsGdwg9RQMYBwN314YTeB6/oFwn
46lLbbgxL/oUW/edWWKY1+Cfu0XSqt6vYy9SmouHsJsTdX/n1A1/hTFGL9fIS+c+BP19U2vZQCU9
8V4nL/mKTd78w5izV0yUvE8TImUHQ+n601wF9hPf9XyHuZ36I2hbuAFh84cf0imcqUjeYqXjI/zQ
YNw5D/MP5ObaYYp+2L7tbbO6y+91f8RpnPc7FBurhlIIyc/kf0uCxt541qA8zkmeIkqPtIfppS9I
owZnAzLcgxzUmnJDmCcN4qSzC4cW+pbEZHbUo+7QdUawrfu+XWwPuS4sqEbga3e3xvJxYV72un4K
hrHfJUMS8fRP0bj29ZY6FG99+Omo4chBp6bQ2GxrZTQ7w3hnW+PtVfDaQjoPf2W+vdebjC5t5oZF
xP56E6tAAwMIQrzeOK2q6kQNLMNNMNYoDuJ0wNe7Rhsp1sr7LMWXaEj0EtuTqrwvl1gLG53HnGv/
GbZRfLNmy4zZxm++0wELkWuXK+QyGcLIfVAGgHwSWm8ip1rhnLS+NSCqGNxYYnIXTzc+F3Z0tPo4
vu1nAAvjr4NuF0gaoCgPlpg2+m8TMgyDFhZNBaxYhnLFNc+0FeOUoVv7W/w67FA6czzczP7V5YM9
wRrLAEDKBU6nz7swRLL2SvNSa2fnKmF2GyBHS6NcCGILbWyZ8JeJa2gllVl3mcsWUv2qFNn4rYsq
a9M05figmal5V1duv5WJOZvvEafPPznWXJ3iNk3QkyuzbwhnyjwG8d1GK40bFdGRe4qQ7b0zOhwA
v+9NUPlbaxm6ACJMROhpaasAJw5WALJ8J9eoVf5g4JV9Ml1X1zaSbkXsyEE5LbeTwDrnV7V9Mu32
cU2Se+BFkB9gc7obye7hb9+wMab6T0U3fin7G0fHeK/s9EtDjRklf9d8SgwEhLRoHcRU7e+MLj3J
VLck2T0fPhp9Ge5nDCVmsv+itQgbWYYyYS6KznhppJS2yZOYTvUDF/shX+8nNy21gGXaAtlZ/nfJ
HWKQakH7VBuzBRLZmO/KAOEpGwjIRNUyVHTUHDqodvjNzljYxpXx0Puq8SBnVWbOG1t3p2OELJ0N
FIRpTy0OzeSYlzXmKHF7SVnAy+QaGxoaFJBugQ3JfyBTjTXqkIhxf5Dhh/8lpTgyJvV5XP5jiWfz
AG+0X3zZPAA7S7wsJuqBffhzjQHvvPv3jwjd9X57ROiq63r4tTmWx6lpLcuFD4szvu91hyKWccT4
Y0F8pbaWHsbG7Mov/ikeq+GMDJf/aCqIkbZDlf0wVfVYYW30pTZ5lFTF/DGDUs/4pcwwMctrzeP7
gAZ61Y9osLsNXOCFlTeHbbeVWRGdltm5gyls5arxIdlzUPTlo/Xozkp7aKIh4knkQgFPpnL5jnXR
j6lG/SleDqMBICrGq/tGYmFUf46GWr8dXft7Ap3zjKSx/rQeVOWIA3t8LyNJlzO5j5a0TJCB4I79
yCq3vNUWrXfDC7t6M8doRVeKtjwTUXdvJpXgerqMgxQGzb+cQaXRm/WPCUu+3Hlebi8XyVDOJCbD
jrXn3vcDLGt+/Q8oZfCc/fCf/Xf3svThiRaCerzeb311ywUfX/z15yjCvLlpDe32+rLWS64p8rrS
LD7pGRC/2LP9O7ZJxmbUnOwPFy+6LWyb4RZEovN58kCSs7BHXWYaD9pCTRGVpQ/aS6vqEt9wKAQv
W7zrAVk/YztZbsWeHyKLTFxvMXqoUxx+m7H6Bv/NLnC2Hfz+R7s3fqBq4Z8mvcT1DRJMjVGWrm4d
ZXGBm82UelTWbpD964vW/UJNpLyZYnU8oFiFcFf/Z9Ipzhp2hyTf2ZXtHzNtMPrNnCU4+Yaj4l2i
oSoO/UL+kGG8xORszbTL0r+0Gv3Czq7NW3myNE6FuHyoHdfnjPCNrU4HRh7p+p/+pI7vM8uDRnIi
y2i2dWch2ce662i0Dn6rRpy+2a5z7KbC/GZ7jrvF9jC4w0o3eKxiqsIlLqTffFimA+o3L601YomA
Vd5e4nxKg26ov1mYYO3DKrdOqWEmr4mS4Zc4B/u5pj3ENnghpidY5alB14DRQCptDbp8sm57NG8k
hrO6ed8aPlunKVK9DV+FDexMgjJdxR4YEw9Y/sZc/xmjLjmWteLfukYTn5OqoDbRqzWdvrw+ADFN
nvjCL3fgPppPRZcZ2EPoyVc7qz6DWcLsY0x32PyNt2OIP2qnKNq9nev0y8eCpZyn6vdrLGNLuomG
/hTz7X/bdtX7RL2cmTkm8pAbefdJngTlOjpJP4II15GqC4P7OL6IQ22AkrjqW+G9HsN1AzOrHGQI
jBGKUl1Ex5nv63txrg15Up/8OOiVl7Uwr3lmC6SneRSw5Jgo9S6J8+bW4JLXJS7IJYnHTfH4//iq
Vz33t5246Xie5rABNyz2gCoPsX/+sufPktu2VlqnWUUxN4R7PW89Lcsxi9SUaT1NC7YJG2eJAv3r
TyWbZk3vgoMJd3uvjZX32oR+ugGV5m0pZJlbiYWYsF6ascw3amp4rxniZ49DYp2RLlXh3dPAS9xX
yYzm6NbR0C3Ul8QG9xka6VRlZRLsrLUN2dPcyBCqtLL3Gk3ZS3I0otzgBu4fDpSdLbsW+9Wyp/kS
tLR7ZYjpa/ZESeNQ9cjDSwgB+U1bhCkqt+Qj5/4ZCZjiXkaoH4fbSDfjc9dNlBwd3zmbgYdxIOjz
XQhb5qYbOvuTFxfVjl8RrfIWyFFWZ4jpzrG3zuqBZ1PU68qTJM+lsdVcNJUK4Iinrp3bTz2cSlo+
ZXYjQ09F+ZbXlVKjz9pPRaRhOT108M6WZD3t/EORDYt1NkPFWHxrgmTcxZoaUXADEu/VTXznLAeo
VPHdbKvoMHjdTkagIN/jknaN1UXGpzjpEZp1ij+7QkVFfTnYUVGuZ9eYpumPY+Q4N9fQmPpIFC0H
iYEEZ8teRuXmtwmZVSY/onEd1eeiTa3TGvPhFngBT6/ZSl5or+d3/5eu81qOVNmi7RcRgTevVZS3
si3phWgLCSTef/0doD5H++x77wtRJFAtqasgc605x8zSMGBOR6Nga8TMfJfBfxz52u/pg3mOHVKs
4rqvzec7GHL2dpntXRv0v0en3EWtBMh/q09SfRyjdVaa+eOyk6iuvhsjc1wvu+p8QmqXPzW8/adl
KBC4rXIrebBm8MEylNGI9qmBjttlrGmi6J53hV/wASuc8GazGjqHUd8/9kJlzitZLi67yyYxdWtV
VI44YA7oH207EQ9SzuB4Llg2qOZQVZUBQTbzGGv7/lGI4rc1TACC5yEd6uu1BIq27C3vM9DX3ThO
nG+WMbQjkW8VlreV+XRx0C9dpCjax6iyqjO94Zdlr3DV9hHdp0n5G93dMrZs0IIdOrp812WvofZ+
Iuz7x3L+MgStgGl55bwaSd/4jurWH535S+lb421QwgmkF89TSfOET7tOG6N01ZfUGQwfr3Hkt678
sKpcOYKKzHZOngxrkj4L9KURUceTdhe9DUHGmDJEMJX63mniornSexIgbYB3TN+Z4tW7igIX/0g/
bRAqdPsBiDl92Qy629AcB6kCthjivZqF9iW0gphcBfJ8Y7dzrpVnvOQVrVa3KaOTxw/haXV6qEHT
bLyegmBfyV1pm/VZyS5ACWRHiIHX4WnW+Il6e6+l8TYxCgKtSytmlpjSbA/HVTFOrDKzyH5QA6C2
hqoMxywS6hO2jNfSGZrvOLC4vxSmeoWJbV3tIoxozRXhznQqbdMMqXnjobsuRj18XDb0QNXD1IqG
N//PWER6y6ZC4rv5Gus9wNHE2wUHQM3R57VhPWeopul9OU2lC38mC/L2dZFaKj33HkJBvi5KqK2u
Nc2Jd8vYiKjwHAD/6cw8T1dGPZZHJY5gWyz7uVn83V8Gbbzh23AEqotgNF19bnVYUGihuuKYKB3x
z8u+3pnFcXlFR4lTp/l4vVy1jP69VC2GVSD7zF+eRMtDikxTrKPzZhn72v0a+9d58fIsWw5/vvw6
/vUWfFmdvw+8z5dSduhOWS8DRzwOdfN3I0Ic9sm8iR0rSlfL/nJ4GVxefY19HUgEOW2rr8P/fouv
q/+eiZ1xV1K4Iy1VQAmy3AcFd8CTSDsy49tfadNNN7UD/2B2oe7Xphsw+5TB05RKQg40Xfy2zN9F
OGQ/WVHKNXdx9CuEnO0Lry4o9ETmQ9dLYHeiSX4R6BgbWvyb+XKHlC2QT0pT1LtcS82DQUIZ9Vek
uK7p1N/j0fEnFTqS5TEDDelX+hbS7xPE7PQFeMjBwjz+HqWd2LphNa35Mvfg6zyFXyIOX7SWb2Zb
xz8arQtfdDJ8HZOIVVKpmvdkSjZDayovfT2Ve0E0bTM4/ckGs3DCY0ueh7khgHE8eGkm+b2V5MEg
nsw37MrbW3p2EFNsHNqQPi721ZJ4U+PNVfT35cYeq7rYuLWV+8ELT89xJ+0GYaSiife4Uh4q/qCP
sSj2EcLCqwoGYkUuCcCVadxlBWx5V07+qDT1ppREL2EPQbuUperOCEm7YU5q+HxuyBhU0Ns4VL3p
WbopqGMQBWQv703Cz1ZBTJfA1hz7B17aPbk7YKmGqD+3SenceK6spQLxB1LJ7ymMH0xPMd+HNCYp
L3lJ6Ud/rxUgUKFbr7y2Sq85sbpXwNe0EmdIeO4qp0C02Ss6xnyfIdPdTY5lPhH1vvMqsctc0f4s
JrhAg1t1D1Ri3UM6xsM2DohiqJX8yvS+JPJ7yHwZZOYaIEF1Yn6bvqnjhrugtp4kHxhkoZ5vRdTv
S5309nLITqlLuJxT5jciRSCtNmG6rnXDJHDTyG+dZnr+gMXAswu/r21j1wrTu9q6+ubpkN6YCdBJ
gUVwiAMVUWKo/3LApx/RD1JhMp9cbmNOkmfHLi7J5StUalwyJI7bMFyk/sTpBW2h7m1FHs2eINDa
LlaeSBsidrPSz3FEXR1bpEebCR2rupXSlCtPJfyXjPfgW1ui6W+k5zzFB8G8EhWgfpoqj8mJJY9t
LbJjSaLIbozHF6Mts6fsYPXioWts+LmoVrAOt9Nj1OX91k4qZWVMirupJLOwUb/BH1WOgVG7q0EO
IRlZ1PUk2qjYi91jrFbnNh4eiM+iUfKgAL1ZjXIU3O6T9sz6NAziQ/C7jaHw18ACj8um9KrUH6Fj
jbkbr9C+NMeywMJZSg91XpbsLcXckimv2xs7KVsyF+13lRMcHdJHHz0xE2qI5xjy47LRPVF8vlp2
lcLOj968WXaJgYi5jf/37H8dTgU+Dafosdf07rGaMWAI68fsc7/O8h+R9cMpLT4HkbMGP6Ufc5nq
RzJHLLnKmd+mVBFJs1lFTfEBLAaSM3cRkiAhhFIr8Kb18lJP9Bdbj4ptVBCx1lN/OTojVVjWhMMq
Kw9BIrxVHnU6aZTwfWKp7IQVK6S7uLxDXhXrOG556lc33SxdfGZzjp+DKsbD9bXmHj8lBbd3I042
OEAf7F7l862uVH1MDlVlZ9p6SOWrIx2IRfNPQNHJ9tTiMDYvZZENR4+C/1GZN8SNpGWErDrvsmMw
b5ZnzfIKkUvEGr2gkmoDKfb7HnGjCr/wGNkmjKf5VWd1P4sqf8ZgT+6dmvAXKOdHrJH21m7kiQAX
quJj3gfbSSRXnInKsZrZbssmEKgGlNTM12qCeLceD5bgF1v+/zSzfLUAeG4Ak2XHfpyyIxMg4tO7
Y61n5sG0slVma5I1mlNDCTHabGOqLWIHXAPH3JMfRl5bm0yNx2qfgSvfxmX2GmpedeRbShmNP6w5
KCc7htNHnm/ieM5u+cUihIfrrCBKXQO2fhRlMx2tBkFYygLNsdziKOb/b+by7s6JBROSTD0mMyZK
VkX7+Wf6+0b8mZZXaVZ2n68S7FyHxmDdF9ClJy1KJ104JzIeLv20rW3rwcglktjQwyOrRPVx2bhq
WR/bhMoLjnzQOtbI3D3PV/Sd6qMUwQcwl4eq1FS+YGWzRuzvK1F5cqt2pQYwNslZCoV8jMuUVlDL
vLMLMXdlFIQ0x3qvbCW4xEM3rZs4e8hjOQAt0H5gCsXLWPcnOZgjZs8Q1buduSvp4B2x23OYqM1j
mdShb9vMiMjNqLcC19iaMjy4+NJEKye2JorB11EP5BYFR+zT+6s2sMZ0n6SgkJUfTQCl4Atnptss
cL8niuv6lt08jXkx+EMRulziBetK16MVeRDpNmJlT32mf4ocvAbD2L0z/Q95znrlKrFseMgO2jFv
VMEcOnNbLnZW49z+bSx9o+GM3qKGSaCJlKbPl4pSn1tZe6eDxV17DZMDi2iHyIt4SMgHSQvIN9Se
5kc4WHvbouMa+uQEhKtA5zuhBdmwQ05k8E8POqJQfp84mrRVNZAsxB0fLqjOb9kyl6navQzuaRLi
vkg9ZRcKgoxiq9m7dnO2A0DhSVQcYp5ZhGKJXSvjhj9l59DFhJCYQgpaQduRm2rKCebQFVBGSnhN
hCQSpqrUDfdWewN1dvBDJ30F+6Zu7LiIgIOUQEsGGpaCfIXe0+FRo6jeJG74Kk2KYz3Al9BphisP
uxvfoeqURZBlne48P1ZX9NTeVYSuvmhKbL4uHPSKWbfvqk6+tjXto3PphDVNFR3doFtblT1CPa2R
oHQi2Tht0/peWF6rSByyyHC5C5o3+I8xD2bP3OsRebJuXb97bVrv+H5iP6rzBz0vnnW9qjf8Z017
25XWLrW7DWbbelcPZrXCcsyHWkJXjwT/r0pMoorBR043DlM1iC2Lies8+z/XAgFYOg75QTM6lgad
upIus/FkGoF9tzzox4J0hwLlsoUY7pSq4k88ttIPu1kY1WFAQ1EHM4yYzkBFHeTmM9Iw4eHn9bcw
GZ2VpUw0gkGpntP2XhPa6KsFv38zJr+sosw2mqsYF8UC6kkF5o9nxkjj0uqFxdRpqnWseRY9id5V
b3FML7Twpp2ueBczjfI13FPvaGlJ7xcaMpEkdrcJpsVr412GUAuxiUXiycmGgOVPau1dpXN8akgW
yPTmHpv02KCzrnUblr0mMDNGlP9iLwgudEzw2VMiu5YYI2+TBQ4n9ggCKMejkrbTjt7JR56TDUC8
QnXv+5c8TbFq98BkmfBpG+ZR/bqqrLOdRtYevyomDq36OYxMV+i1ByeeRtc4tco9WUCoYq2VRSdm
V1lOfLJT1dq00cXxutrPcOlXXeHeogFTuVE1RDj3erMyQpPPSJA4l3JSuetPJIGhMtWg+DCj6jvp
+qEn9XXTGsVKMyy5HQpvhQTSeRRQZdaaJBbQk8784CY+JyHxouzAq4QlnDpKWzhY5gjFFN6A3lrz
DxVfoy67k+2AjDgMahQHGDoSj8+JtG2VcrIIibdybATdR6SQ/Pr0DabSjdbKRPsNHTjpgS5lOc3s
fAJ5XsdE5xGNvnNHjtIW+t0HAbqGHxDcwPNDzw95IdJbPlTxejLsNbHeDf9e1q6NzCqI1ogwMDKZ
XveUbtZj7wzHXmp3PWyrreTxfJMe6TeZJdoVD4HoHob5C8y6M2rWa0uGxRVjyAg76OppRb8N3M57
MK1ul448f0pZGhtbhY5elULeRmUktm9o59+HqWhW2uO2UvOntO7qjWsQs5gr7fckk83WdqGcE56l
rY0QdFcSoQAlBEeH7GD3/Eew2A8mtSdYI0fSWhAmUffmuk7clyk3lWcvVu4J1HYd0+iF0ke31dWY
BRDJIFctarZuUminaN5rG9FfbWmQDa+E1tEGskA7gzNEZPHBz4t12r9Nk1T8jLvaVUSTfpVKCMMe
NdF62eWmfRxgi8AUIIpCm6byLTRJgGyKsn4rip7oaqNt3wYadSuP0L43arrdauRm/xbyzCZYOZ3e
oIlBT0PnQUAimYIWjo03b0ra1ZB1xlvd2vRi+EC/mTCnUARUzpuWsOZBH+y+Mf1g9UPjwh8aDX+j
SW2mUNz8jfUOn6iq0b7FNfFygWFG32aX8MoIZEcwTYSll3bhSyUUmoewDanxv9g0DtaN2ljPUZsZ
dNLD4llI7sqjHWlrxwuy/VATi5cidXgMAbD5o2mGD6F2ofAvEKR2zt3SRgzulaPfPLsvt6Hu0dAP
cQgNohovXizMXZw24zl3qn5vQn89UWUvMRnX2rGNOtSRBeRQtwuRRZD+ulfGFPyVHaf7sS8NkpJ4
RElpE2RjOQccyI6PjZofieYCMoQamLpQWcaK9iEdVVIcanmvKzzuDYrPVTKZFtKq7LlKYLbFU/Et
p5vh2+OornPo22lmnmxhngEHaayCtJ9dbbzSWPyT2ZD2AQswCS4PCfOHQbcJQy6FfRxYiLckd56m
qP+76RLlmPGzkPbher5MqrPlRcOucsZXBMm9b5EwzH1vMLewSrpNkcryxOqEbAj84ZqjDfsM/eB6
QOa7cg2iY0aonmtnXkrEltEfzF4+mt6766j6S6aMv6OOlbnJ5zVS9q0SxreKgO5t6jlvQUbUR2FZ
7YsbEqdH04sGWVVu45CSrlLpzTVQDBbjdXPtRO9uQy/TMa2OUBGp33b6mc4ZEqO51xq7yZum0V4q
PXmwPGrrRscNVcgo2kqcASjuxeOoGxiP0ui1cOqnulwZ/WT5RnsshKIReSceeHD5vUmEqzYiAtLV
6g/OKs2u8pUimz8UZHue5o0JO12IFZR18rAnrdtMWZuBWK5Oke4kuzzQ3hi90xSqUcY1RPIp59Qh
f6HAXqwwCfzs2vTzqjHNXygAsKRE8U1B0KUEmm2J5RM73XzXc2lsuT8+lx2Ab13G/aXlA79yBZkB
+BB3TlslJ2l00B0L0Oqx3b8MaWnvwiBoIFN0H2qdU1IAPD/ZEfe+IehI/tOYVNUIajMSwkVRvJPh
mG9JXX8hP1icPCYMk6s8tRVNWEXwZFKKYpM3Gohzhwd/2dJijcA+kCS6aXM7eq7dbZnChsvVzoNe
gW7LI0O+gCFuIuCII2+658yk7bj7qegoDDU3QXgeoJSxnSep/xgAcnGLga8hh/b9wYlS95dX4HnF
o7y2cLXVWXgMai1ZVfjkMCRP3gOSbfvY6OPvaiQpN+nnP4hwqxsWVW4ZtaDoiW3nFnpC3/bZVB9r
UGS+id+YBQS1AlnWPaUiShSSSBWySqubqqt8wIXHuqMYWXJkBdDfp0ptD0yEu924HF6OVGXJtAuR
JecvA59v8I9jy7voUj2aQo472/mTlEF16FqFvknlrtUApqYBuBr4RqP7WqHae/gX60JjDVng3NCi
2N4Z4yahifWIpOWaYhFYi6Z1WbRjPRk84bxAPQeB0W0ykzCNvgnEWkkybpbhfNP0dkpmOz/DuD/g
fEe0MuaTb085NfwAI73AxaVShCIMx2CdX/SnIiJ9tGvvtNcKMmOactdoAjCF0T60kzTWtl6YB6hb
myg8RCEyGCMFCjkmZkmXeca/yYR8g0ReUUlGjzkJd8yWrgroz9GzGxRGloHctgr8IIieYbJ7a905
Nl2nvbTpszoaPY3VsLq2ef8bqNII/b2M96Ua0T7TeL5NLvPKCgmoCI11PiD9U5TxSkxRQUO6fhFB
RWcu+BP0WfasBt131nct/sJ6O4bBbFjju1gUydWG1HCAgRmuPdveoNh5Zx2OtU2206Z1Aha7tfsB
DDDdTwroCiPuaB0ZpGbK0glXkDX4XFWviWmHrJ/q38gP2pUTT89WkWyT7K3MI/N7UDYXwGK41bG1
yPFbKGVODq0FuW7MHwHitFtHOI/GkH7LMyDPon5PBu0laJvfWco8tQ2/q2L844oqY0bhtXQOwpC+
nFBProawyRKHumx3qt1O33HJ48KE36mnHYDDcpU3lFKUTCu3Wmk0pH9l2ioWvxogSjSu8ubSd4jP
pZqSoVWWSPW9fqOJuvYV/UgfQSaAWPF+/KlzKKaWQ7ALri713rVU3vjkCgfWaZqAN3SbtToy++hA
FHqT47C2Dj7UpiddwBrdVSunj5Q/DDRp1iPtPS8NbzvIIroHg2mtHHHNPdsXLJzfnHo4WMSdr0wa
eDvsTS+kBIrblCuwGgKFR1TjEWAdesDaw+8KmpVcNcJDFgT5Y1glP5FzDytXA2WtG8rph8MNgumD
kx9DWn1E3CKknLwuXbsDN/g9s+7kkBCK1bvMvMg7L9Y5RDpKChnWJfxYqwQPeGkUmS+QOXL7Z0El
Ik/bTpRcfFU3UWjm5B4ur4yGcqtjx9/UPu8/ELwQfONU4gE88SGsC2dv27ayzuNCuRo5v6oDTsKC
OsFHODWupRgJgC+p5jBBUl690WUxkSbTPF9SXo1JhScQ2ulet+rorsQ5KXhKZONCQkB/0xFYU1fx
KGuH8VRt7LHhX4JE3DyhJMCql7bnhuD2bZhMzeqTfvOXckPaTJ500YXwpHZlTml6dmO78huBHCV3
puCiN7bf2BGWlrKPf6vYPpitR9T+NJwFgIyEuf7MUYhGGlLULwii9mJrtejDqlBWpzEJWfTM+jDS
SkvM6Jm1WrRlakyh+uvk5eiyy4RybcXQnVIKuXNjuIMsElbkvqtRv5VD4N1sLf+76YMN0Sr17WtY
NzSYblPPvHWaFmDz31MrBa51PCYs3YoW2x0GgbNCpZAb5Bz9VRAtW+O2pbXm3sYq9R6rcbgsw8tZ
tssUAvzR51kuy6zbVFvuo251l2UYndjV8ej8JQZNjxlrvUhJ2h77Rpokp0/ZiVOpoHIGcVoOLsKU
ZWg+g3IRgJBld34PI9EPbpxHPKot575sdPm7hDl0w1DIM0Tl/wTFgDh+nSAdJNQTy64NU65OWZmp
O+wiQtjXYrmExioYIVhRyyVZMRW+HSc0kuz4jVnV+FQ0Y3VUKbt8Oje04FJhWvxworHeltiIDpoV
jiAgu8ti3ohGUqWUUDUvmVY3oNR6Z7UcIE7nzS3qSzsg6Bg9TONpndCfxLqwU7z4W9d50W4ik+oU
DSSHB1mUvRqielvYXrGoD+Nkdu85wQZ+bljtOQ2+ceOLH/OJ55ttk1QXxwRW0A5otmlqOtflaAgw
/GKl9SXRgxbYuREkO81TAdeYSvxo4ui9tlJ77lTbV1pTg9zj6i85DrVlr+oLPqbsjVWiP3Zmp7/8
98x6PnPeM0F6+3Fj3L4s6J8u9cmak5kkCrxR18iTW6zri0X9X872eLDFYcaFLYDhLodU/AkgBldU
7yihPy0HInBZ1BhncvEnjzifRHxAEjLzd8vedc6fNjjNydZRXRmnv66g/+xiRwOhYTvbutrjNfDu
AQbkraFP2hq5mYd/n40OLO445vL311AocOHAncTlHpkKFgdOA9y5cSrC875OG2o1WrlZax3opAd3
CHHefXKp1IGPLaABcNVyAOGuy1qYMsz32DBX/ZINmkihX/qpa3xJBdXXoyq+aXMezPJqEAZOV3cs
V/86MNpTdk6sdLuM95+5MPO1NWvwMkNOtLxJU81BM8GcCJOpoaC8xilfG8VWG7+YNKAu7fB7MZhm
w2RtCrerUVfPbtRRnyPspLgsR4kjXNuO0j3nU60+uG18JXEi/5ZQ7z+GXYUwJkg7VnFE6+VB2G3L
Hvfqwi5qMkqnwlKY880oI3zgAKlNS1yWXf4+Z71V24dlb+TxaPevWtppDyWykWWwbqr8Etfg0hZ8
Egui/mDUUei3Q6y+RmPWUeSjw2a69k/dgz4g667kPxT9CqYS+ZxEo0Q/g9lPL2Dh9JHxlud6fVnO
VQHL+0kr3O1yrmXIv5d2M/NguZSl5d9Lu876vDQm8P0ZZqJNC9lxtp/nUjVZARWmCTk3jUunhU4f
hMmN5NdbPu95hdCeJ7nBUCo+d2SmvnCLSq/LITbEMMMQJK2Z0/UWSdXYN+pmOSqIBz1WKiFEUYsk
OaREeAOXde1LsChSahGc/sblCxE254Q1/Gachu5bIYcHF3X9r/891Xb1v6d2qlv+69R+bK9YLMoE
K3yBfK4Nyzs6Ohu5UP5rYS9Y0xiSSpOOh74Nyvf2D1rR8L3oZMBUhNL3ctJycQAj9p7NF0Na/8fF
ldDHw3JaxTrUAoXwdfXynnoeR6vlaquiYteVibIOBkRqNaaFvSYC7+5GCrmzAf3lctJ39hxwMujG
1Zty8V7VIvHbxqhvKiytFWho+igzlEDteoojU6+vl91RKuLRgvK37HEfsZ66pB/g20zDsQ4VWrix
k06vSXoT3lSjhDbKvRmq6aoPdAxcy2CZZ7D5cMSvDMzwnyeOlQmZiTigdUqk7ypsM3Guek8+KxiS
Nk3cKJtlN6u14RSHqGD0eJDPkRu7T9Cdlp3lBLOgSke/7zxmdX20SHViTZlMb03IxLuuTP24PKDt
/N7XTfONJ0mJEK/R7yqr+0yblOsSUwlN9xWroXKt5tDK+RhMSuUqwNYdSnjAfphYBF1Ywe+S5DPs
twFTeyOgut+RAjak6nGsp2gHesp8tEa8+KnS1j8NbjJaVt+LeiEyxsMdcm/IXTdZZbof9bQmaTRT
riWrfn6hIPqFvUEr5P86R4VMtC0aD2CL06v7rqb0Xs9PI9hv6l4tC+mPXlacPv8p055lz+AqDIpE
C4JkMsMfahaFl2Uow/SyoVyCxm/+Iuv24iCzp9VytMiE/jiR942RafYENh9CU+mXyDo7e0kT3jGL
AEbJo/rH0LoYzaP0Nbdad0eD3drZjVe8ZjK7UNOsf9QOMoAMMuetTqvy3LBABrDitaesi8kfBVxI
osfU7WstfexaSYXcKf70VrbP9ar8o1Iv+98X8znLyMCL3knRF4Z1eHcAUPoSf+ABRfP4RuvPL4um
fSFZ1rgkSMRWy8dg7GLbj/uoPSy7/3taxyLv87ShftOF961vrD7aqMRsUOafcNeRT0yhkRVwq+ZX
skDz6/LKIQ3bNzXVXms9TWa6B9UBX6gHuzDTH/71ih/v75iR9cUJ62l6B6C7nVh3PdZS11/mvRoy
/GOt5vomjXTQiaDXoeJC8YbFajrPTHos3IcobPKSzPeoGs8yQnezYBYbN1D2C0ND08HYCvTdWx51
aFTarikulIS2C05DqBhmEkU1kkumRpAwFqx6Q1bmroYARqF6ztXKikYgskDTh1yjUfdKP7DUiVxa
7Jiu5LlDz0C2/ckuxhGJuDsif+PVsmFdM2ztwuRR89+xr6NDPeY0Xp1ht4wVQE8/38AYOvtiiDOE
Wv1Ypf3BG0QoHuVUjKfG3puEIBMq0NOsRu/crRZc9wLubkKS85DXwNmog+uy+cR4K0V8rcxpPH6d
u7xSpwnAyfy0X3aRMnn71slxEudu8JAZ9VbrWQC2856g432FqEYjkL1lM4mgOBg2hbCvMbRV2caY
N8tVywGXks1KzWR5+Nwdw/TmdNmG6G1qXJ1BZDGoi6ltKSBj16F6tQSGtS1rrqpXMDCU2mNqCvfq
KPm+WY5G2Kc2UlfAlS3ZY/P7JXrU3Yg20lMFrHzXAs+1w5syTM5DSQn1ISW3ad8kAhHCvLscGCBQ
cmEQb6y0BU6vRIEHlCus9yEUYJqYZnCfLHM4L2d783vZDykL3M+3FJkwSBq2k603bJW8ca692fGt
sZL//x5zH8QL1FKWZ4dQRnHOc+Bcu0RxIr/OXW5tzAl9ZygJ6nDU3qavCDlI6gGp2PNmILaCp2x3
+hrv6QB0flHM1DnPyPnTcF6Tj3O29n+vC8zK2RVS//gaWl59vk28sc1tVFXhvdF/f63PlhFYxZ/L
s7YOw7uUf9LFFDBluNUtO4ThinpDaTa6ZgJRi3rFX4zv+sRqrzeCPcyuibq9DsAwacptbY749Obd
RJDN3gitvBaaHn4b3S1Od+ObgZ//jF+v2o2NAHkx3+p5YD9/3gg+qbGhNTTYP90XAjhs+Ng22CrL
GoFzDViZZpIxigO++1SrfM0MxdNE6don4FXuAOpGTwI06x2j/kaMhaRJHSaxT2Tm36NGGcf3gE/o
cm6aRuq684x2MxiVBumAGzdyq26rhXqyWrhVtQBetbxaNssplXyX5IxsFGrdx0Ez9EuTuoqfVJb7
KmX0gdks+N2g1WGe1v1M+o7KgAjsx5i62a4qsHTUceCH3N2fzDbUDkOIVC1BdP40aIP11BjrDJng
0zJCHT9b26x+DxhcjiIPjVcKekRyDD9iY6h8oHvxpc4K5VLRrKctN8qfKfNCJxz/cULXTMrFDOkW
qdXYPNZpWK8zy6RuGoZdcpDX1s6s2+SSCkqahvyZUFAm/CL6AKxXbKg5dSfMFJFPcLZ3DeQUMTvR
qqeISf3em2xau6Nmv4yt9VhMQ3J2G9bg8cx11p22W8UllpUFyb9s/l8HljFpwdWiQ25v3TniKDLU
ZhWp47xMZncZW14tG2WOe0lDU0VonnG3p5n1Gs96dMf+D30yUbW1UghxX5CVQ9c2R+Gg5lrOWMYc
vNxra5aVK07wHprG+BF06ZX0v/5ZCaU4Ncg6fC+imofd6HMcFml0Smrl77jL+c18vj2Py3k8tsMa
DESTbiovjFeIwJxrgXfm1Uy/SR0udNQL64womUJgqhjfNL0DJSuVemfNu+rgPahFmE2v1DxsH/pu
v6EODdsNasATJDQvzdcNwDu/aT2lOaCm8RDGKEMT0tV17XNLzi5VvWL8CC39ew4i+LGqpfOP8Uaq
n+NC5fq+Q5duZza8Ao9wWidR310FMvM8u9b7Bq1j2H9Io1TXqg6TzWzVbj/albKHVw1TyLH41w0F
3LId1zcUXvZRutYVE1MPAGto65sR6p9jNN6YQBt1Af5eTXBYm4Xyy+CT1TyTtWM96j2TtLZtDst6
FGGGehpVJV4vu6kMqm01tSZ/K9ahtP5cSr2pPC+7jnS3mlV5F0jQTxrfxXNdeLG/YIezuWSLmO0t
S2gpNQmVHzXvwxc1dx7cpBQ/VH2YzciDddPSXGw/pxxRlI37UG+MDYsgmBsOiKC1mppkB0WtctBU
N35cNpV3tlQD+VSVJ4+tRyywrXU/lkPLkOU0c6sDG8pCxo10Ut0AGUbcYQZ5X8YW2C6mmh+aVrp4
T0iQ9RL4q2IYqWYsfjqXVkShAq78HJtyvAKREMdcBXkQJpr18PVqkoXrR0NhPYRMYX1cw9MxHuVV
aJa8U83FT6eTLFzSO7vHevJ342EJKJTQvi7jXVqoa92rgvWApA9XcaI9jJ1FfGNqlNvA9Ixv3iyM
n+84X2ek4fD3DCOvzG9Jnn+eodNkIaxcPXUyQ20tuqld2f/YspLut5onE6TMrXqG6VE7KlWrADDz
ZIzhATLUezWBPSGf2rzGWfF/ODuvLrdxLl3/Iq7FHG6VQ0mVy1W+4bLbNnPO/PXzAKy23D3fmTPn
3NDEBiBLKpEE9n4DHQi5/swwqjpUER69JDJ+pmrQXxrU11rbUIptqij92mUXtfOFrlomNNhaDb0B
LbP6bVzDGHMM4wH5XfNBF4fJRxstLnkstxFCF0bPk7fu9BpGBuPkIWorf4f3YbWWM2TMV0bzTrwc
bozAIFHZZ3vpk+rdu1VpXsk+8W5RA19lk+rfyZi0OLFFb9mMuL+ha72WMR0ZBTOzzep70rff3AjR
LCXi+xDGcgGeWMegzfyNbOLoQeqfjcjFtMKcJzFWP42OlnGdT/kaggNCdQ1qGPeRj9yx1O+jYEFR
oMKIZ+muRxicEQCOxqg2GLl4W7lGUOK+ebzFblnbQoxregErlWlbSOyf7dvaQs7ryxqxDlVzH+S9
S/OUqzXNzsUUd7LCG8xDZJdcT/JuNlnhveyVY8OwNA+t3yZrB5gC+BQKsCXWTaE5fx4y0UxA4K2R
eR42t47RzpplnNaP87bvfBA0+tBdg2Hadr5XP4aJQglhuWWGVUTtuLEMoNABJU+vzF/mwrB3KbaC
G0NszikrVJepbj46sZFvxCGr5pXVNOWTHB9qUIlBJe1jvVNg74D7DwMtfpjn9PNMxmIRG0UsHqxi
NwJB/KtqwAQ33hieLGEngEpgdQcA/SPDwODZsdrrYKkI2A4D90wER6eLSqGhH5SAn5oPArSxh510
29GQWd8iMQ8NWOz0b83FmaeimjyN1DW9Fr5FjzI51Yn+sasMpIf1ut61nmtsZDOu4+i56hIqHem+
cQYzuXwKJ5ugLjxpJlgaXFQWmLcNhSrtTj6I5SMZuQmuaur+P1l6OivybN8ibXbvKyVMXgE4ofTL
TcOySzTEJtSPPNHsKPxtLUWj2inEdaG3L5Narft/mjQFuXbua/EBKwt/WrG2DIASHWWzFnls5As+
m7I3nP7RTNC5WAYnugIyKojfstqsNqWrpSeottO7jSduGtXzm6pYDvwkcCfKGGU7U5uDY6awu/RK
o34qRhI0mtfWWxPB0+8FW0weMcjrlXBCFfPUJ1bx5E2sDDzR4UFeVZC8kG9x9jz1Cs36Xb7Dop/V
qzNP7z0UhVclKP/dNzEyRDAHQKlDMdNqqL6UkBKRhlOPi5T9EAaA3OdePd48R3sEdf9jzBWFHPky
YW+3+0+n0DnSytOcVffkOFyENalCybMkIomdY0kpkh9/diCgfOmQtzvf4mj1ZGdzig+ZC/RS5FJl
BhWO+MkmZ3QvU7FxArJsVO3hIBO1sY5gPzgeYy0nTKgy3WeTcZrzpDxNQzqstTQpQDgG4dFSWus5
93XtyL7FWw0UnJ+h9lvPQ7Ip1ax6lhGe299jgHtBH2rfIxtdHvQhwqH012qUexcK3OkljYdq4+TU
UVr5+291vmOxlsW9I7pQ2dzIxapcysp4m+CbK+IyNMrL9Z8xOUzO+v0acuwAsmoxs0r6aQsO5wF0
LcjdKP9rYBuOs2NbU/gcgjO/zXmbmfDixYjeNe6XnFittVtpEicPUVGPl0AcZJPc9z62gJ+PYEBX
JiDyfTyeyiYDkSJk7aVppQ9KLhymB7Mpm0XonoibOdNDK26XciARo3L3ut6QJobmxAoJvZL1kn9R
SxRfHGiZK5mekVkYeRgtH6pO3J38yfuiDVN4Lk0SennkLWxzWQXUnRQfI8O7yseHPOBKuUlxl1tC
8tHze+KyXRXNRm9OrV4DTMswuB/ranrQmwJ6IJiKnYzZgzY9QDuAfpO0bOfEuKVs64CsQWFbver1
93GahvcoZMFeqRoyAlFxYl8VbWUOSsS1Lv+MJ04abWFYz1//OV7GM1b5D2Dk4lUSqnctev/PY9Br
F2UCNy+z3jZCMOvWc1IMwkP9VWVhuSTNa2rYU2OMO5kFnyvyXgoKVm0OnLKtOkhafXMCrIVxkmxZ
rcgL2hYECrEWwpHlablVN2r7Orih+thEQCH/OCMTPmhttR0RnSMjOQ3redTU9yjNP7RYj3/Z/Yfa
YV61KoHJ5WlsfBt0EBzpaNkvTVcomwLVhKuigNUbZy8WSAODempQgU3vAZK4MF1/8WEwLlILO7k0
8wxUrdest9CL/Z3HfW/rySYiCRuvc5uj7DUHJwOl5uqXqiysN4F9L7Pae+rdUH/p0UWTk0CqZvdZ
YH2Vc+A/zSe17Lu1BW/j6oXFc+Zk/pWtbLXpB8QwG90HMC+Dams2pzip72VLHvJ2JI0mZrjGeK7i
Xjnd4ibmAxSkwUnUYOUtYOM7aYBcCeloeRYgLhFNbPpucas1nAPSf/FKxoCHevfSQFm+SOXW1DKC
6IH09FSxDBTYEyVND4qvdGc/Lvtzpp5xflcRf9GqfVYU7zVG7u1qEkZpsZJCqegVLKG7wFu6k4Gi
5EbGzFj4qAWgOTbT1Jdrrd8MumqeOsUnERn3anJeTlNxOvRecpZn8oDSWAXZSfSwbsco9I9oAMPB
qc2TP9u83dk7V6K2L58hwODQSoke/3tkeeSUv/poih8XqxUGy5Z8qvxfpisU6w9R0uJgjdXOPc5G
HUBQKreyWStaSFKRDkg05Sk2weWYsxUcKIuscIooL/k8IPC5zC2SBtCQPu9v02RHquYb3w6xIUTj
GiC6Oj7IgxGSfR7a7K0V94lb3OqCI8UP5y5QKuTsg6DEl+f3VDlYTnXi5E3OmsStSJ79nupQwcE6
Kek+p7qtNh0LrjiWdZ5BSlxxqBrE8XFpKlpx7yPMIVtWq5lPvHN3U3pqQJG1NJ8KcUAoqCtZpctR
LtC5faeH2F+KPjkKBN8zFAH3TrZUdOHOqt4BYRQj5KzEmn5lMCRJPZjHQeSeMJyFm9eq5dpN4GOS
kkyfk3Qn+2REYVm/+v8an/aDD8M2GnHai0k4DIO1k35Ftu9OkFrKP5u3XjlY9qpCm8kVg2+9t7nS
60hxdfBIlWHtrLnVX/8199a8/b9hAFK60p19LLLVVaqyB2zxupDpaGdy8l3bQrUsBnPKgOb7d43X
uHhwIbFgxhZWsvmQrAyZrC69Kl67qHQdBiUcHk3nu2Hk+UFzqUjloqKhTV+NUFPeuyT4MxyF3zq0
xN5vo4egIHcTfvvXaBke+28wL/xltBm6xhZzCH7RNVTv2C2+wNF5qkrPfaAgXL0G8ANk2O4S/WK4
6Kq3XVl+ARvu7DE4a7Ak6YovShba6+U1sq9OjYCr6cZBjJQGv/bWhGlhtWZ8VT0gWcagWa/mzKp1
dILip5U+Z7lp/Mo1gCJBWL9XUUK+uxySB4UM7KEmIXx0fs/Wfs+2yzH/6Y7POR70cnasp9V7HJBm
nEsnecigrR2GHrF/OTvQoDn6bfmsWUP60vshGEbHHz8crfzCglv92cDa41Y7hivc/DazVns/uL99
VYbIe2/HLMPmC6DPYFHEaEh0XTUzV/Z9qXin1gST5cTGvA9No71X2WZtmjZJX5LpiwfMbBVrbfwD
FYEVoFflm4Pg80ZkPa95r5tnNMq6bVKGxbvptme38YEbWvFPhzf3gqRNua+QuoW9PLVUL0gFG2ES
H21g1tTsyvAcJ8lbKJBOqRY5D2CC9YfxFCEvhQGd1xLWy5fQmYvzEot6cGJzw8Uie5eZJromxYB4
SCLnVSPsIjswVzF69Epkfg087Zc8QS5pOQGT8ktTVeOrOPlfjxHTZzHrH6/z36f/HqPiHN0bYfBk
+U5/gX7xrsVD/hJWBntpdlmoSsVPsmUnsIRix85Pph7nL2SQWTZAF9u4/thfAJwnGyOJ1wukzu27
Z9+BpCnuCDFlu+fffRSblz6JxZN9GvNkq/h7HvIb4FPGqDhbWYXyuU8KCTSF+WrPzVVuyjBJD9dl
HWb3CeWVC9qVaJx0OJipqI+Qm2neyhxJLcE+TIsRvEVB8jUWZ6BnP89kTPbKccge/A+9t1chqQN5
KZza4wRpHE0O7aP3HBKmelQfzGjQPhrjsYrV9j0MFfPoT/zPclQ1dV+QYo7IS+j9NUihIco4hZtm
7Se1fqcjiPvSws8aPIxD0rTWnrwBTV276JoHS6+Vk27m6pZse/kRlBqqIF5+bDCa27oJt2yvK+uD
rDFT7zgONYnWftST+6rH+E3GQ6B1yzBZsRbDWGYbzzP+lfc1gifLsNkL803iZmtVCQ0Bwyz2hd3q
/+ez/3mcm2rqGSnztdMYxZ5cxv/+lRoVdeYQkSJToDgapWnXjZEFu6JtJgspMVQzmgldHQmxwMOs
38vPqYe4i/dK9YTjRPfguu13V3PbO6OizmmojXYHV/e7LPDIIk6AenqoGVAGRc2nFMxWA4TJTpZ7
sEvtViFgqz1UBaCapprvZJlNolXlGejr4grNx14FZfdnrxSjluO0xtxOfbIapCOmZpE1VqxkvMi2
o5ADUOGJ7VKnICGqTTzkTS+4yEOBL8uFVMlaDTwUaX7HBxLcB82oqWxgzitdeyu5Li3iQ69o9lmG
5EFr+75F2VgNNk6BWpvjADVNw6TG64jvjDTGcLQrvXzQurCFXlI7eCPGpKIwFOynZz3Xn+T3CnuY
3JgXT8vXHFnaPdu57qnogRRBFvir0tG8/nSgBy/t7W41eHwJc+jc2i9ZeJdFexXWv77y1RpPJLsA
M1v+XcS/jUEzFAnawruTpfrBVZqNryb23vL7V71zjLe5rvUtGEfkEktuRUPUGBTWdeUdGNoZ4brs
m+baK7+EuRPm/Katwmru3QHB8pf2xapwPwGiDsDVtNVg39iopODy3Dwm4iBjKb54634Kd9D8uzt1
mgvrkvQVJFJZ3kEVAcobO4IDYsQ1S3rPeJCHwa+7+9n8Kxvh6C/xRtXfcn104dEX5jJKFatOowBS
dos1beweCordRfWr4QF3r+oDP3cjscJDGDYlTEqdqo04yG7ZEQk4uQrHal2iEbxP+zp5ajpdO2Ao
BM1aIE1lrPR6Ho+RRplGQlXBHz9kGFHcySFRavT3OHjBTmNC4bHHWzIZyai398v2fprr6dPWqIqO
dZt4DfYLyXScm3xbqkU/wslgz9Jqi6dzjfTep+Nz57105JP2sBnHZiVdoDN4E3e2hFdktR8dxs55
nmSSRlcc/eQaE7IfCjLenpUYJ8se7vGkwGtcV0P0yxJkYnCGQUtdfhPiG/MLvj3Zkgf5XYm4VyE+
dgv9Hv/veAR60SYdvM6VlG/d75sZnzRBteNN/G6J9zCOSrya0etADQooDj7KIiUTR9RnR9SYNRsF
v79bVAGabVSI7Lz4i9o2egRKl5lLM8vS9gyw5Lx8ctWfIFyE/jEQia1ZyR8W2EKm9xeZg+k0OAEh
qbDDohPo+UgSZq3THz4BA6K/1cA4yfzMEM/Gzu7rcC1NheywhWgpT8d4Tjau0YPkE9ZE/3IfusUA
HqseaTQxSIXzvPu8yJvQ+5DB5TVRVMm2jasiVP0fXk6+ulf2vASOIiEJUxxZ/v5fp66qjxH0h2iv
CcnHWFNPg62P+tFydHObF8h3Kw852lfkY3//O/AgEO3p89/f/S76b4jj8H70A6lqd0Gq9xkoySjL
samSQHSSAs4BFwHhMc4aTw7E1dm7eC2222x3MQUTHQEQnImyxwXDBmLebHarwND0g28jRmiRa94A
qdGHb7aefo10Z9h1etuf2zHpz7A1K1w9qqyEHlQ2K2mXdLNGkk15UHwKq7YzHW6h/zRMxgAA9eDC
pnhBIkkkkV743NoByK5l83bIsYm/q0ia3UISuoRyA0LoTQEVpo6RggK/1AWmfUTSApSDz18hNnGo
MSsIdfbkY2yg4+t0ab1fi15nONfh1s0UdZN1Y/uEhs1GNUb7vlfT9mk2sF9Q8zlZyU4Z8xIT8orr
4vYihlST+t7giEx9eva6YcGo6oG/tXxoNpah5ndFjG6BTMN1IWCyzHDnS25U9nPglnfhMFQkxhQw
yoY14U4z+SvLdqy9fCAH4eweqjn5cntQ357H/+y8xauh3vkUvk495MyFIWIg2nbRfQBaC3+ElNpF
9kr1YdLcf/Z2onmbK3vRMHqeAxzR9SAS9Ek453L5xeqbtFkwPY0K4pVBFP+IJ1dZ1/0wnoORrcNd
P8TJ1TIR8GOlePSKQPmpNj7E0mj86AT8FqMM497GLQ46j98e1LidH6wceIGBVdNXMckf+rOmhSPc
TPImg+/MlzFUYBmLLMjv1Gzopt9HH6UkGZKHIBZL6Wz21rFRDtfEGzZRGVgvVCg/aSkDZRXLagFx
CZbKqCvdCsW74mo4zTJMfspgiINjNc7/bZhSYkBcCcCljy6lMz7KR0484uYxRf4P2ZKHhJTrtsPV
ZysfYDKG3STYQFXPTvnQQsPnci1NpIZ9KOpLKll+iDjMvyBLr59CmR3KEFjazi4J7NvnjCNDQewf
1T/xlZj15CHC7rgb+QyHAXcPRMI9G1zyywM796AXueRfd3KEfGoXZhQeQOEYy2NexgaNRWGNwONt
RaC3bok2ooY0/AqzpXnfI1dyBZ9BPUvoA/sxsKxkwok+rdyf8jnR9dOhpsx+lq1lHdDG4x8xuQyA
/VmvB5NNxWMNsRACxMowa/fRmwf7ONk80XjW9l/cAm1YAQj4TyNKc+i/QFz5Y0TTCB1Rq0WpSyxr
olhx7wpNPRpRwpJGfsx8jrEWaPPL7WOWGTglrwPSeYvBjQn3luMXazkr4Vl3nN0Y3rDSfh+GvH7V
JzLsMM0ph3RNfU+tF4yf7mVk0aYV/Kzxx9S4/MLsFnaTbvqk31z7wFc6Prb8wZYhOfkPNff+ki89
6LooOrhwEww7WBVJ9J7hxnyKG7s91VyQJ7tC397RSPRZc9a/9GE/nrPcQMIknvuXOuvCpzlQ11MR
+e3aT9u7Rmun+8ZKPMj56oSRLL+2IDbTxxqO26nDkHWXx2oF07I9yDpRmGBdIEfguFmfmv/diKTL
KnQMuj9ew5vLdqtiT7oGc5HsXS1O17kNxwWwrF/fK/FHNzkw4pIJWqwfYmi99HawqTdmlewyvSCN
J7yOFZRC13FgR3e6l5pfTIpP2VR0rxPQ9HuyaX/JUUVQenvL6JjER+CjTecoCFnSFYGK5oI4tXuF
n71VPMNxIRagnbHrI8FNFzBltVC8TReUCL/8Ri3Lswi83zXVLA+Bq8TEzOpvYHMtziySZhvf8bKN
N8AQxrHm6FiDB6AbFAlkZ5yhkXvK4A1pQhCkyh+mMkVyMDdfDQ3/DzQyio3pBOWXIQd5U0zphNlk
V35RY3BxWmSoV9kbWtA35+EN3qJ735v2e+dG8xUFBBhsVQVFSQm9b5avn0wr8wKAyR+Tl6a/Gm1+
VwrHep/bqGPlabZPIRuYHUDa8OLmmn10c1U9RP0wQCEx0o0KyyCuvG5XipqeJcp4eppzVxUxtA9Y
I+Jr9NkexAJSDpQx24v7ZZ6M+faAnoSOr4WESrQpmBS9tVhIO65/N0ezfzdVerCBTqusEYqwMeNS
MwV7QLoz3SCL6/XrSXW/ogTn3N8OtVUnG3sIcWQRHW7Hzgr8QninWVig3sZlWBmcc6wKZChN7XBV
+O6Mq60fo0oSqH186exyW5GVuUf0yMIkirNhqJM9u1hXiMx9xrxS7091bP2YImutIyH9Sjaju8wz
zvB16Y3v3YREqtlb6tEM6gkaIL+ULH7+BO+ISrGsH8vCshHrey6F4EG2LC1SN/FUejtZVK5HEOOZ
Ev+SJek+HL9RHXMumjjIM7VV3/3Maw8h+b92zw49PKiN9z1y2s8RrVpNO6S62Ht6WAjiHyEWjAMk
C7uYqGYP2j4Ck3lZmqmakbctinojx+Bf0zzYdbtxk6y/Fvhb8gRGoA6V8ewjnzILwYN5PNfJYL+V
IyqaSZN9QKKdDvOAmI+p+74oP40r6DrNYTaYOjUBYkHIkNZLm0wlPyNfN55NX/uYTEt/G/P51Wl0
+wdepGcuu+AjQal+kwAOuVhj6pyxo9Kp3qCypXqGiVFDY1cKWLIRn7YxLDZzgfVKl9cGICxovXfc
JpJt0GGCtIwxheMbzJlhz61whiagIoek44++7osX1o2f2YtbvoKUc4K+H2DpO199mSyUw5x4i8JW
f7RTrqP97KgRSImk4JMW2HrLIHSIe1+M2SVQhFZl1Q0XiVMZuERNo/4C7CC6Jh2ZcxkuVYhjWu/0
O9mUk0KtqddWP+LhKYpkuVMpLnry/E12ZNu645xqzym3+Oe05ospTORQBED3q10Zz5M3/hlvxHP6
n+NnDH43ae8t8Qm1ojjf64kPuV/uclOxwc1/H1D/FltfeYS5AeGl5H3AT0Nu1+5fOygrJx/NsY38
r7TWPw7OPLyiUFn9ERfjQ2oiAjvdXPKaTbvhm4+W44bPpTkd5Z29NT2oc50DaJQa/hf0o3v2nOwy
7DJNHj9BViXrmeSiWSncLPDVbSTcgE0HNZ20oaA1AJZdMH+yWx7sNLcAymd69d0vHf9YoX2wcTLc
mTwhcDCH4XScanzLksSBP1W66WOioC6DG+CLDKVaRZGMtY8cr6LVrNflKSVRcPfvZ4xsI8ymkQCq
Udv0lXin6o2yHqJav6IfiuSiFpOWtgwAJko3HKDTjut6rK3n1GrHJ9/lqqIxQ5w/Jar+l3TRjjo0
/acas3TZvB0Siv8X2cy6FE0PsI17lJ0GiAIu34TF1nxXUUk6UpP54oxRyoVSxXtbwObwdc4fVE+Y
JAsMcKHo3zu7w+tYQD4WY4bf9gt12oLYqJ1v/4pL7x+0N8aLbaSoGJr4bItJKIE8h6Zdr9wyO7Za
M32MsOI2QIvdS9P1bDM11PSjXM3efFN9DxNSd1SsKGyEd7rSfNGEn2s11i2lxeBXEcTpWYYKL83u
2zHfzWKADNmWr+5iXBs2edgZSNYNzTYY8Uk3BitYPOvKWXUxIJ7sY6+SfFw864z8h4JYON6aziNb
D+dYRU63m8dm+II/2Fki14GTASwVxQEk3LjDBuE1yRtIooHxWqs6onm0DCr2Swt5p7+MEKme0Z8Q
3JKAn4bd7GrE+SMMdf1pioD5urkucMWg1VDDPNYIaAEsphmNXbTRUjc6yQtATLLwocOow0VveAgB
7s2eXZzZUN0h3El+h6wX7zQM75Dlye47meEbtB1SkULXjm9PfkO6409rw1PG/e1rtcoRiLI7P8gQ
Yj/BKUiQO5yauCJ1C0YnV4wY5LRVbYfJKT+UZv7wFKN9DGtNv3d4EqxkHO1E9MH9sD21sZ2/N/3F
Gcrqw3Ffet0jbZIm03tq8NYVSCIX6L7+K/JYS9xKKvNIjQGNhtjZjIVaX/MRfOybvK0EiFNI9IMS
FQ7bNOQvgELIiERGxJrm7Wb8Idf/6shLFJb6GidQ2aF7fnDwceI+6eirjUH1KnfGVroOJxpyX0wP
epfVK5KU81XTgLuIzLdtPmqBq94FXHrFfjAmakxapT00VZUKNd3sZ43VQ4anvKoMrza/vPcRvRVk
J/X0wUOr6dAapnHEIyC+DmkcbYc0U+7HHE0qC2UMHBDd5q4cqle2h4iyKmbob+amtrZ9G7VP8qCR
VbCT2L5keUcKwvXDgxtZenIByaHtzcx9hK6h3stfZJzaj/z8VHKt/AZFn2wBefOeZm3eBkO2qy3u
/BMGThv0XNWrluT2CevHFk/DMH+FtPRj8DP7hxg6mE22LsLErr4HTpgce1Jh10KL36yqDJaWryTF
VcZH0WnV4ZtPvfAo4wkwYm1lJz9qw/xSe5NDKoaDwTMUFqU4HQAtToHK98wDVHa6ad/NAJzUaqNn
Ybwp0KrZLXCkhYbnJPVbb4ISjjyWQPIP6bR4+N2at15Z0DM8Krn9GNzpecLH/ccvCJVuYwN4F9Wg
f3bkenntvaA+3+JN7tZn8RreVBe7ai541c4yLqM4ZHWpoGwaU7BI4ZD8EVvGNE52CCblQ3bIQyJn
yFNkIfJ1Hjvltqv7zxeM9jHm0ijRGdb83eks8+ALhaOwb1CYFJdjFDrlGgwHrJXGDV/VcNrLOOl7
ilYKMlKyiVLXCdvK+gUPgvQip9dO8LYICHhlcFEH/Pg+ptCDD8ILukFxTvyyOLNFD5AuclWAvn0H
FIGVegR6lf6W9EG5kqd/tJcJf/R5rqqvDKMsDkhquveO0j7I32USdu49kLcHzQprrIKHDPE+xOyy
rCwvjTCuHup67VaW9ZKVSfNYOjMK4VA0JqwvTzYptbXhquUXH0XgbYvFw15O6n7pHeCC+SwxzLHu
WQ9VAhnS75Gj6Cbr4Xdf4Bf20uIV2JFo4XXAs2vT1kpyQj7dIPGgnUCBW+jcjsFTnGXXVPLQKmc+
Gj5QZa+bmwe3QtnBnLGBesea89qgKHj1Z2t8iO2s5xYefihmMj3I0BJPun3DlvASUlBb4nzUeMPd
nnwQAiCXpUYTDvlJ6/1DPgbKuzUn6TbO4+IOs1ew5n6GJRDF5m+WiUBumAElaOHNeQbvlN2Ie+Bx
qO0x5sE1InNRVjP16IfrKlg/Yum9LINax/C2LOb8U5uHz+2E+t9W71FfMsy2PPyxVY3IzY7meW7Z
GJ3KUYcJauXWnREjRq2p8VXeoqjRxXdqMX2RtygZKlQNEhS51uVOhn9vdRm65q6O9QMJNuOjnaOO
xFUTXLG3rM/MxmAHwuNbEADCEBuB30Mr0LOoqEefQxvswHajkYRvaM3fhnp95dzNRvJTroiasA+W
ZZFjKldY+M7htlKSy6XJ1qCnTAns+t+MlVJ5qQI/uZccFslaqR2j3jqTV4DShddS5tpVUVr3UPs6
kDknqJBqdvHhCBsH3Fw5KP0J6aOv08BfNQy7/nny9fjZBT4onFh9YXQqnq3rdI7cvWx6iTre4TH8
TbbknKZo3qZ4ii9ykpf5LWJzWbyhnKliHzOrW/LSwaWd4biQtchxuaLkKg+yQ56Rtgvv7CyD0TV5
08q3Yv0HPpJinWXGFaJ/veE+liYcVtcDRDWrpvqYpuSssRdMt0kNSh1XoRcYQgGmpH+cYOaBMRQR
dhrLiVtWzhcLl+yy8zKUDRPrMXFb4IERjreD34bfa3i8XYuDgkXd32JJcdItxFU7c/wp++VEG32s
dYnz8T1CvUeHteGTEwzdsyakU+X1P/MsLLGFWSk2fvbdLCBfHWIFsrdIyavabcYNYIyi10I1t20O
HgkSHsyzcF/3jcGSsPU+9HAJq8iw7tUk/Qwzelb8fFv52oAM2msj7hzsFboXGlIBQTYiEyVNaBF9
rMseyUf/uxH4NdKUeBU9LqQvqysA0tkQcqrJ/eqmCC4k7HCujs6tDAAgIF20Nl/cpv2FQPL0zdJ8
MjDjlwYzpcNM9fBSDKDV9xOxjsdRQvL8ZQKbBGMyLC4SpSab6DYXF4lSm2vExWQve1N918VJtjEt
7JsGXe3Ojmp7z1msPFT8n8pLVHdLU0uc8ascVnjf1RkMzFyiMSuSr/ypPqjwai9R1Cv7Uu/iQ1ir
iDf67XiwTW18HOADyR2FPKReYm30yip3teDXIhw9keX9HFGbMHBzMSK3pxKlRvYhoVO9oPecPxqm
xQLLiJoL6634xXaRGgZ29oHDirlrurTdNzNYkhC3TJdVD8yUvruLsxr5ut5u0BoSCeVC165g2MLn
xGQP4PvIc5Fcgbs7NcomqDGFkb2R6A0UekPB800NN3ieG0zfKjt5mOwmPyY+Oe83KvXJIUwRizFU
3AoWSGqB2B81C9qOpC3JNvKpf7fn3sRtGZVmuOAuAEi4uEGpoHWaoewkmxICaWF3hM/As4xkXomg
pRgfi/GWhi3Ebbwc4rb/cbyR4UsdhUVyqGFJXHrH0DdKjl8w6Mup3y0Y6iIZItKiosarRbiFpvl0
Z2Qrub/NcUs9lFS21pHYARutk8PLcO7kDljueZ18xpWkSh/keCvGViGHf3ywkbY9U1D+QGBJYIjV
6iWuOmPvFSBokWhstDXizfU2V7V5bTes5Za3oGdY1sUjqxSZYUTHCcYcAgDc8TYBW/hHTIHqRxcR
kmufOgLaxvtW/Ghpyk45TI5QMmtTw5Te10YNd18sLMcaQwovM41tFHnkZn6vL+UZV1F+9j0TLjvr
zmXJuUybmqO++KQ3EfJjfJvtFEAbnptxZ6KITjmb2B+HYkAFLPeaZcitYxpRuML5ODTucL397mfU
umVNpLCCdoFBdJGGeL/okDV/Z7HzFkHHj4ZltKyWyG5PFE9lh6dhsvWzcFNcF1Msb+5RADH3gwX1
Qf7BWsjn17iIkKXqHNQtnXKHkqC1/OkUkJ3rLJzK45CMwcMUYiIyTBNmjAoy62INH6Hob2z0PEOs
+UsUg5X6DiZxgmnBJj/kB7KJVYrI/8oDLCxS2d1QU1y6b8kBObrKZnXtIjO2bA+mUKnPPY9N+d/+
sWPAlYUVQYT4jXwrroldtBFf/ApRYDevlJ1pIyyHrqrYYjvjX+Ce2OxCktcscK5BZb+hOBPgvd7E
xyFUjW0sdHckJCtN3eAC5nYzVCUKDLKpYEMoR6SA/V03E9qxkXmVh6Hqf+WkLw63kAo26hpMIQag
pvcu43mmwSGwa+ReeXm3ysKLPEPca96aGcJRt5jsMHV8XEvKkLs0D7KzHvXvt990kyFbhxDceyQu
hAidckiqkpMNYYarV+ndM8qWCfX0giKQj/buyG7+p424eDH6PyMLSp46uMnrYOTWVi+M5k7VgIo2
pjeveoHL1owJQQvXjhfMmIds1GWO6zcJKJMwMh/3tCxHzQOi7LhKu9Le5c8I4IdgfYvuPhui76YZ
iaV6mB5Ryug3stmC1NnkQekeZNPxlR+OO0X3spU/z56FF6FMi8w9wlCtjTBPZuiYnwndpLkoDPTl
HgxjSOp1JbSTMq2PTlJZiTJivu5CfacKHoNkK0hGgzxbDpVlcEuPXmT8NkzR8W438qqG4FU0Vy2y
t0sh41/NNKgPg+ll6/9i7byW2+a5NXxFnGEvp+qyJNtyd044qey98+r3Q8gxHX/528w+4RDAAqk4
Egms9ZY2qbx7HighbsD+8AXpvNNQ+RWk185fWMCmfo5a/yvmp/Gcd7i7AtsPKPDU1hZx0/pKixwd
/zSc0tRcSjZmV/6Mm9SJ92ZC6jQyyq+tOvTd1xFgPApRsCN1WzmwjHw7zM0sGEgUi3bqDriKsMP4
W5zoU5s1CgreSTynzOlhBeVc5QGY2wvxYJofYGJUND3HU9eYQbyFzAOVgXqIot94xZCtXaiyK5Ro
0wvnWZyFwY0UWPnN3M1j6GOoNBL/O7Qx4uJDaB0Ht2BAr2MwIeeoleQN1sbpURq74cqXa5f3NpYI
TZ2pK0q87WPb4gU+siL7VvOIv5CLXENZaGaao3Dbf7fxl3suu0JfNqWNWwBJQTwdCnPpgy/4JiHM
EXckIUvAhxs3aN29mqn6HZti9tRTBHym76jkd/eRkzd7xx0RgFYb7aXRqY1MAUMI4xSPjvwaHTz1
ZJk8y4CTS0ebh+ZJmnBB86GpX5tqSI5zjzj7EAqra4XvWL+c+8hSrSxqgrdBWeWbxgGsYpjpeN/i
7XjroNEJnHm872RruM8ro2XnqfRXomnmkr9XWduACvTrYqm1T4ralXdiUJ/2In1Mtls0WbXxgBuN
b5dQt0anU4J/JAZLizVZnXgHAL2YV5LwukbCC2HnIKzRB5YAW1JgPorWqATDtQjBzbXZjVH0Q/Rf
DmIWhjnZchwjnVWVnF5lYKYWZsYW0Fad5qbhF7mCYdM+I2YNCskzfsXR0pDk9Bcq5IjHuOOT4+gq
iaBSvwaml2AmK7frS/prJB2ZuqtocrJyusJGmB20beg4QDuaCtF4nDkPYRMML3a4TqaowRp/R03d
OpmSP6OkoJA+Xus9amyR8hbX+n3HMvBXbgLPURpWdoJ07tiH+l2ThSHuuC2Ug6k5Aha6a2Gq4wg7
noK2pWUNGKspZo4hL+gaSPXBuNB6Vd1707Dvde210tZXYv5lRlZh4gPHbhOjZMmMYdW1eOBceNR9
BuolbzHNifqeHH5IvmeSfs8Ob0tgoPvo06DELYbjadh3/bdhMj6wKKfZ9oDRTagW5xYrVwWhuxpa
ZUdJ8lMtALzvwTRrY//p1S7e76IPm5FDnqrGXqwXRFcRSt1Vj6LO38oWkaLdjq0p70rcwLqFCAH2
gouC2LC/D4sBNcwybD4snnJiFKHKy+SBhPDvGfiuosTOzhyt2ugweuh0X05FO586xVnziuukdCXO
dcmPL72mlBI/R4nhTzGi6UltdEBf+DVJnPLyT+va9KcWogpOKfAt/fC3f/KUpZDjNr1MEv+QOV8h
JnRJig60NaAEmXuTO5Nsg0rwsn0TqD5+z9LbAXsORpF98PzN3FvahYJv7RR6CRBDk2JMYmH4qeXG
tpqAUMtmTJ9kPTNBadfWeYgCDi5q4ywWL42A721oG1eXcLf30j0y1WjaT/HhdJArjdRVHagrMUMM
eJ6ULq3pNm0htTs3lybjHHALk+OBWh2stMYixm5dpKFtrQbjM/UmZuTh1CI5688jhoiHZEENqFu5
UZXf1JFWgAkJk+8lpf80zNUvHZCr9RgmNnQESqf4Xxf7TFMXheyEZyxNNUBG2Ett3tb3UvcV+YLo
2Y3afN9OFiZC4kbuJdI6fbIoKHNs0s5ywdSUibVTh/hqzFtqoYptrIcgwn2ux9YsL7G3y0yTL6wl
Fn51wzexs5F94IWuLSYTkSmRwMI1wiQSWja5g9BVWZ0Va5E7ECM05pHfYb/nwAEkBRKlGuWrduKG
1v1CYHcFnboY4It2AULkrj7BM/r3GDEsmNimmv5jHhIkEW4h1b1LSu/B9KwXdSiT786QofdeVA9J
S/0CDJWzzarMWxgZiD3qXsEVGD3s4OrBfh7wTBc5ghR9jIVtGt35P0c0RvJYlWGNxWVT3Vw0fHr4
S20L7MNWfEDMQvpn6kNUVzp+ipOnvlQelK0vV2zum8DfpEruHX2pz44sqq11G5XSg6bBI1E73/1p
4OStaD+13kalUynkh3iaM/ijd0SLJzu6nW4BlXbdB9gSb3Oa46c54j5Oh+dkaAdPCg/4ExhVZY1+
BwafUxGg6R2KAOjmauQ6aY9d+tPvI/ZmU8tFYGRYiHls5tPjkGEe8x4r+i8huttdowK6d+x2pyiN
+SNSjdcMISA0NxV/UxVycWi0zscbAJQGtVr9dQot0nFcuHHyi8qcU+G8bLX1FmXXYc27G7sJBSUd
norlfVgaX1PF9r/lbYGBQ6/kZ6x2u4OHOuNKpOMC5ZbSgPElrLTXIGx1cEvKsJNdhGWC6aWI61lO
GgMnBSSawofUIX8ohdXeky0dNivlN95YSMFXilWsTL9gKWoO+lPdgIUG+Y0yYeahqxgPCeKK4A6j
VaSSNR8DCf1fBurGiI6TY9tytHPj4Cv6faW5wV0H3e+GND7uLaj4v3Y+hj2FOzR70TTzV1clT+YV
KZroMVKTPFH8V78jqWkbWnUKQlt7wCdnK/rRqOM5GDlsoqeLTTexQUEtEE03d2XWugdxMO3YRRRa
f2sWQwjDp1Ex13oPKUFtBCu77xcdn3w95G5zX/HouKp7nOREUx3VloUcXjFeJF2DWWnvlSxPsKDD
TEcMYhdEUs4wl2JQTIpa1cNSTMr2rt6wg9GLnq/SiEGe1Vp3UtFFe+gV/tYvourJLNmCFGn12Npq
d1VN7nWTfmE+HWzTDa54YMS8KmzzLAZSWQIj7qBnobhqFS79SaQQ0Rd/e2kntvIjyhrryhVyhtM8
xJuXeh3KN+IqKJ6p112YbTqpyTYtNNkr3KR+1EGUfMdx4Ml3s/RRbwtlW5s8OcJwdO9LLftbQNEn
zS5tyUwqVrSJdWxhofn9DFwX/KQDFlJvXZj8sfYt6MC+N16gPnYVNqxewhci5L21zetURfqjD4/I
q8MV0brqPEI2B6ymqs/opPxArKC7zqeKj3ge+22z1kKnueiJGkOHekLXnMP+EU39AKsfNQNZHdvP
rWnuxT8KJgo74Rg55DbFWYTVWXqUJxSCDTspk33tVrTSwnD2dmAijj8NAuao7xBo6Jd97svbuQ+z
wM+zDE2tFmKCCDN6Ez8g1i//clabUtKBEFxNcFIKyPOMS3u6Rzk0B54W7hFwpH/fZc64MRwYM3IX
s2DE84ofk8VXj/0AiJBQ3vjkUljATpCQnlEyed65UtYdCclno2Xf4csdTkmNc/RtRK3aSUlqjGWK
Yloc4WjJA0IjTIv9/kOY6BdhTYLkA+Xa4aUAICvCPCV6u1r/fjVruppoTmE5ePPFCLz45Ors4WNR
geSF8WxSMNr0FiJa4PHYCkj+ZMNrezcK9gWPrhovRb8RtdVhQFBoGfms8ut6UFbqkGd7MdrzjylQ
q7wzh14/m24PLIaLqSF1V0hf3lo085F6uGSX7kE0vfYXnrUF+BU+kOsZK0TQzEUZosY8ekn4gpoa
0g56+TQgrHaNKHeNVGARvJQ94rVpmw1b5CSCF9WOXhVJb2+t1KZelEd70V0rxbBPepxcxKTC6+ES
5m5/EKN/XlsOM5bs0z2rxPh4bWT2Xxurbm+jOuv+dm11+gTtOPEU36/dpC9yR45N046jpfkotHCQ
5frtTMt5jliaJETM/OukT/FsFIGIYLirWIsQ9puiEVhlRMzu7bjaB01zhnkbXOtK3SgrMQVO0ELq
fP3Y6YWxQ8j1KUD1E5lPKaZ8iFxSK5cG3kJ1nu6kLGf379bKSsQYjmGf1GODEXty0BT7Fc8s5B6m
6eIQvZ/poxmvyLykid5v0kl6ybdZu7SWf7b0TjnrsXTP7hldJL9CJiHHJUlAOqmtfYoSk0WUjLo9
OqiWvox5Zl3ZRfkj7Yzw63SS/z7RSRWIHnEy+s0PcaL8PpmC/6eY/3QLcUHQpSf+piwRJbSwpC4f
diwA+pcs7XdxWgcPTTJVoJQgX4h+EeZqCA2YLJ5eeLnsfDcOH8Cp/SPMma4mwuS2+RBWtBKbJh9Z
6flq7zcdBtTq+z+vZjtyvRY3NShzrXIJ+2I/wIgsGuA3iEKWaBp6LR1FmSvm8XIZFXIL86gQchgk
8/91rvgY4kbiytTFpeN83/lDzvcVo937xxiCut3CK7SWkWGDmXCckxF2+o0smfqNOAsrvFDcSO8x
apkG2iawFoWjyot0rPutCFRFZ1UWq9gsq9M8+b+96HQ3L4v1m/nCdRphZCvu+X7hS9//clExPwZY
d/m0Hy6qgCSWLf/jp/U1FAc8Tbr8CS6xn//5738XcVHblPut+ODzv/nfXfjD/VPXTNZasxIC+K0f
PTd5KGNbiPyeZOOhS7bT34omZDgAH0mJc+WkxFfltXvOA+ojk3KfiMhU/8N07D7/Md0u0o/TKzNb
iou9T8eBZFzkYSWfvIYkpjlhGyLtazIOwXeqpGxjUaRGM9KGToiB4zZ32+jeo+z8l9DIrN5CexM+
jggdlOJn1HVL3QriRy3T9XU8Qv3Ai9U+APwDfopb3cM45d7KcujYkSxqHvY/M/Sg6EmSbc3yaKFM
ZY1xOmh56y7VTsdcbKqDGGWLRhFqgDpOr/ciTPRbnoHNjqRSMm2xa2lQZT2Is/mg4YFAzdF+C5kH
PgWLpmtr+TKxwAJSBe5OkVvCePCcbygMVwij/G6GwLkz8KsWfn+tNK4zKgpoiMQghoJ0mOwguysW
j8a9i5IYUDkcuPVJzA0ByfiOpDxk5F9oJIYPUIDrh1J6Ettu0cilJ7Ehz1Cp/XMkGj6EfZ4j0AB8
//45Ryw0dV2rHuTqWVzaTD1740gWuvfD0/8y8a+fCX8wden3OHnKcpMtxdsJwwJpiay/fiXeYYh5
siBrn4GhJUfHHvh2TmwFP9c/RinKCU5t+8z25S1KHstvcT2moODkAAHLXtk7smvch537QkHJ/9bI
QLZGrbNROoXMPoyI9wnx2zD72ct29qWfJsLHVPYV4gf3tm+/iHGQLB8nhl6BHs50xTb9JSZ2oGA3
gfZUjUZ7VUUuZuYIJIGbUSBWGbwye/dJfIOlwPlR5170RImgWKt2F53YLWHR+Zc5Rf8krCne57TT
nNpPo1NfZMnBqrVxo2a7SpfUDYuOAjch2zi0SatP8gnIuZf8xnyqaq+xjJQLFBRv4ZSLPM/c6fv0
kqMn8ILNvL5s5SY5a2MYbccIH2QtmcRXwfKiPC6PznrUJ1/Ivo9uKqtXKIJ34fdc3wsklxTE4TII
++GWZb+zb9CV3STYOz2aufMiIhRDvck0kJp581VKB+02mphuY44hG1YAFG9pif7MzzAmGHmt5nLN
Ml3CZ3Kjx4q7FMPiYMoa1ftEOpciJAyfexNjb0AR4UmrMnNftJ68o9QxXBuOHq9tK6weqgFbHB/U
3leEh05ZOe3PIvbxui7/yrPhyWqj8HUYlHIZg+y/8zT+N+vExqykacuN+G2LQ2rmPUKz/NSt7JsR
pPUxR4FtL7OAWHgkJer7YUD137mRWlJ535AnzVCph6O5ELq2YdhsA8UeD5Zg+qKGl2+sJpTwwRz1
a8rKCkqtgXcIS8CRQ1M/lh4QychS+12Iotm9Zis/EcjIbr0oGpaZ2i6htlLe+/Ms0wcUgLyowTN2
OvtzlOUifWwi30b/jMvkiseTjV/qNOtzrM+sUMz/85qf7/iv4rz8mFieXHwDYB1DdNHlO97miOxV
XY+6MU3TSJqbPsPnPsYOdOkWY7sOWFOvuyqijVfatmITeCOCu8JDs0smsVgWkXKHUFey1RBaXefU
WBBG/Epyz1lnkdbu/cTPH9XROMGwqb4adoTAPLJVJxM+4i1+T81CDMQJD9uhN5tzii/qMTexPhdX
kqx8Dwq8Qo88N3Z1obebKra0L7q+qgtAfGjGFNve5J0Die+RDCwSCnHxQ0DiU1+xtllijGvBGDEr
z5/2d/FR4OenSRWIqcynqods1Mhq7HLm5SX86JC+XvR5YFk/jEZWRd3GVsDZqf1aLu0KyA+4dRwJ
9uPomngGUMSGjYziTOUW93iTPeEK+TM1I/O74kmnoqh4whc6P7FWA6UwAHENY4elhCfjKRUeei0H
BeKazhI/yPLaGD0w+ySw1o2pFa+57m/TJLS+j6oEZcLKxztrRLWYfZSyDZWyeMDL+6cxhu6t5SfI
HIewOlTV+FZ5JXlnp7QfXE+N111R5deq7MV71Za8fWf2DTtTM1gbqRo8GrmGjSx/ku/S6GLX2VHR
nq5Uxen4Jv4eYMCBqloVLVWtNUlU9f515g/oYOq9+dVg62vzyHyiSt7sjLHHDtGrrBefcpS+c5KT
gN52fa49OOZJqAWLBjA2MTIiqDaNfAhLTgKg27+N/DFHhYwJQ4wnYtSjjZIbzZpSi/pKWn0l2Bld
WfjLAgvP2/8cMQZZegBZX/o1wlEL/GExC0kxjPawyuz4myCIsbG59MsAF2ITdfCalFSvgTIm/SUi
LrqDXPj5c4GZ/YYUW8OKrVfuJE2K3yIy81ynuf2I/XizjWqypkqpu/e2l36/3KQZX2t/7B4Uirm7
CpDiFmF0a2lM7EFAfreJZvl3nhVX51rrHqjd5i+ygpQYyQneplNTga+36NLIuU5s33goSfCK/kwt
rH0nKTUMEiN/QbWAEhJrtKMYdV4y9PxeGgUwSCHjEu/bTvbSGEKuru73Yg50so3aScUD28T8RrLR
FMbWOnnMlF6HNJkhm33mLbrO8LDE/5SzUe0481PzQ18YVdix50jFzYU6fK/zVZINPCreS2Oi8CWa
Zp/5x6Z5UKAmHQt1JImXJg9Nn0NYmboAM9fUXabTOWRuijNbwsm6gde2+jQQy1mHtjom2xjdwgtJ
i7w/xNOhirz+YNiwDS+dQZksC0W192JgDhEzLnFixBJT5vE5HOSojaSD160+XFucOnHkLFBcHFZB
oRgHHirGQZzNh7kv8sNHErfUEY0yLRd/C5n7qsr9HVMb3mXe0Pc/avibLyWWXAW+hl+yOJFvcv0c
Sj34mlzT9ylSmBeY1tgkGNBHCf5gQLzmUq44E31ThAnq6ijquaJfHN68A36PzgOfy8bO7Rtr03C1
eE9OSLuo3+NyiSVPbcurua+BPwTpXfqqThL6c3+lbJxeii7K+qIbvlDEA7mq92M7CQiTud1UNirW
0KTaeEtJq1hc2sHgZ9eKVWbX/fuI6ION7im4FKrZtZgT6thPXjp9WL7rsEFjHXeZG7dq/Bfb6sK1
XCN10TdNhxtbBHkYDNOz4Rq3ArUO3/cGAaW30DrqcObwSWhbcET/Eloqkrlkrwtv1o0rgOfo5xi+
YSytELf4Wej5ou9MyotcAQNz8KcBcYE4C8dl1Q4R4vugFQXOpwMathw7cLdwA0Emis4ZrmioVb80
vQIg5V8AjqJvvsJ8VQEX6qyhP7BHXOl53GzTHuCpYpvpHTyf9C6Cdottm2TyLkuyOztq07ty/FaZ
nnMrGkXnGFdFgqWFZajI66sU14HO+/a6yxspWlLJvzcTrTuKywWAO6+hw21ES1xgvmsM3H1dtJDO
ZwV/Ie0/N51swvg5ericpf3FaIUKZZK4zZXvlA5sW8FYL1vjO94b8b72NHPhpLGyEdq+DfYuF81f
w6v0LbJK+WIW/RVnl7jmZMhddAmdu3WwrQvKU+Jl1wNSXUaDgpH2ZGwmmk5ZV3vxktS78W10bgZT
cJXKxt5Sp6WfWy7YPvU/wT19i7U6egkSS1kOY6KfHaWecKukA9zSrq9UFy9gH6tBNKlMHV+0Jn/E
5bBbjEOffRtKDDYVmMSLvKRsEAf4+QgoewsswKrah3jMm7XaJEiJVF4LaJ3iAzR9alTTqAIP7raR
Sn66DF4mkBRv3Gq4TFcKr6NACZMz8f3kVpXg0hRpgZKz2UPjy3C2LFN3By5nXIom8DjlpBrKq2g1
WH3f1zaZDCK9SFEeMq1Fz1hWby7RERzD1G2Hq2AaVBu/WJdVr68DKgJCQsHAJWGZW3V5JZpYQpw1
2fHOGAUlj6E18h5Dd6Fow/GEL1m56Lsxe07Dwtg6o9+uW94fR60rf6U+ECpx0DK73vcJ28YWlYG5
P36PEH1iFOFSbDVl112XY8Fz6X2GGPjUnKcBoiM5D6N/9SlOhMw3skyQN4ukV15dqADb+bPMN58v
Ki51aVagS9IKme7pI//7WxjTv7aByYakaYOfHWiQSirNh2RIzWWjDcqurSSDxIpcblTsb9Yy7NUH
L5DUfcqzYCmacPXtk6SaL6KFrYJ5F7XyQsysp+myB4res4uzCJBcF8SSbg7HYDTQD8z5axTSUJ6A
rK8x7MNocUj822Y6RACuVqPuKyvRFAMiRB3bjW6D1Zsn+ArUa0qtkNumi1wOPTJoZZ3WmKCE6U70
iStlv2+oWv667aiaso+I6iMiU8HyUi51bMzYqCr160s7d3gLsa52dnP9tJKVI4jw7CTqp2QWkjMy
Apf4VHKjYxGq96I4KwK8Cv080vTIlBqqdA3FaMneuDwKYCu6yZOkN9mPq7qwL+LdYlStW7QTxekl
Rpy+BwpobCkmXwYmMK0X4a9hjZ6+ans9zDegDlBuqL0rTfMwza1ybzg0+hjkG3EKdHc4+JICiR7x
MRJqCJJuoHpuM9uG3jVIPBNQXDFMLOYzhEyKcJFBqw0QKgHC3tboY859PcKN8+h89t/EtX+ZO12v
80BgCItkL1JRW2Xb5uWZ8vrpLKsi9bWX9WQxFuo/Rvupb5xG/32cGCVh8Rb36R7zfT/HBWiwZQjx
T7lKoQPSG/UKW4OAOjv5SrzXoxWsbrQrp2aVVrB/Ggtze79JyuUUbKWqfxaqInOwuBwU5bdgMarW
X1hwNbe5ou9VfL2fwrLrr2FufM/toXoK8L47yOaAJtE0GOCCt5cVO4bsyWhsRhYlecVai9HUMbDt
S0zEAKbgph8nTICfX7GkLJ/SUALhKfcej+1pNKzvdDR5b0Wrq1Io3kZ/7ztW/QheR/RmaW2eXVRz
msF24NEiZSNpZbCR0qA5UqBNDhib4ZBEofJODjL2NFqtfUFn52Bpnf5La9p1ijbtN0j0WDuRd7rX
jSZYV97dJJaHhbmXHlMFDZKppUqIqIAvgH8s2uGg1lR0h3B9aU4KKuKs6yXrqgq07SW75EndsKqH
DsG4ToG5h3Y0nnrNtR6MyHSO6DoGS9vX7h0rMkGoKYW/IX3AMlSstVxp/JXIinPFWqdesM+MDsKB
xJCzbFN2Y7kWTa+WWqxCu18jThtQmoyDkrj5vfAuGYcbE4L2V9Nh6RAUufkYJlq/qhzNuPHzWofv
qRhXUtZ4R8MHq1+regYtq7CXdWb1z0Xs/uyQz/1RednSdiZrBsXqtm5emw9dx5Latgd4N0O2F3kU
J1ZvEbDtzyiX5vdjqu78BnmC0bY7aA7AZkUuRkxKcSaOSmC35dIvYpzb8wqGd61ap2bw7NPczOxi
4UZmfRwLSR/BNRJXhJ63jgytW5Z+2q2jTLYXGJaVR9eTf2iBh3NfP2J677IfPpridDDVHOPkuFjH
Fp+j7K0TAB/uNp1lpdeO0x+Yd43jVdCp6TTlmBeOX0Erd/jiIp5gLV3b/GLWRX/lV6N7zqicXHeV
DtqqkM6iy28dazdCnVjonuSexYAVN85K9Sr221OfOOSFWSwiFxhcT10nnAwTV0kRljce0tvLROZb
Xg4kMr38Z4VH7aIxW/NRibDaLoo6utbQityHlcEGzic/u/LtsXixc+vRsO30V1sCft9LIZRNVAZH
9CvknnwqWmK5gV2eYoT+uXJDLKnIJiA9BbAYtNgcasWexM80lHZJ1Pp4kf4O5aqaZMcPgT4Oiyhz
u02Q4cfU9mUiQ7ELliiR3JtYtGFgIpdrtVCGU02NBamzxtgCmtV460bG0nVJ9UJ6PcOj0n9JCA+7
gVT/iCdKSpTmxbYqlGaFP1nBPh5XWqu0S0iwWN6L9E2imHeyxb92jvCQWfkQYej2Xc1/1mPaqSzd
8AXZfuAJURWA78EuEd1HfBtICz+niqUhQVRIq9qP8YTqE+OhaQN+V5OAIzKp2omvxzGZ9B9FV6VJ
ygoJ9aWvON4aSmR/p2XlcOdLEmkHyziJLtCVzcHW6h98EbMETSvUnUzbqbYiVoSgwq7UgKREwwuH
YqepaPyLpjhI4FZRaMRYXkxy2jK8sbBlmCPSEs6qXoT+5XOojf0cTgAJYKUtaGAzvjYUqbiuYCcu
WyMIvnmutJfRhniCBmFus9ZQt7z6vOfYBtI6BYiZnQs4uJb7hcMv/l2/VJzNB6F1im6RsRxNt1jN
Ax/EV0mrakc137q1KW3AbeJMnAYfnEZzvGwQCsyaKyFTXSHQtYMAKS8Fo6jCT+cuhG+ReBSAWmB8
KDkho4K0CwB9nMm36tTMcSdduzxPeKQhqzKPCu0AMYqKDena92DRjJIq25IMxZLXzk62PKo/ppMU
tK048bzEu08jk9zbImDDYRqrrBntJ003qa2XKWhNOyiPoHTCdRtU4WsFHqKTYNf3Ie7plkLts1Zd
bQsKxdzlZRrdmS1mdyKEXSke7aP1kKqsbTRNtVcBtYdnzbG01eAZw040hxoyTwMR8ySajl6vee7K
95mqFveOXvG/pEhPI96PpxDf94Vounpb7cQlS40/75uObaDZ3dGEsAAWUG7OZpzUh6SzcW5sUJWX
VLCwqvTFQGZkHXZSQCazSO91zfmWI8jwEuPXgLZ18xLiak+pSa5vu+nQGCUSjHZ+mPv1tExZO4cq
1ApixaHtA/smyjZzjzjr4xC5xAKO5zwQUxK5Usf8JW3UYcUfu16qnmKN6SIuFexPSg84Px7tWHn4
erDNkPLuhg24VGMhlIARShkOnpU9itaghNX5z65yUsiSuvESJVp/TlRD0uzL90nS5EQ45L18nYRv
jtbI6t2lg+ruhcjsrDlrO6O7KhIkgsRAleU4+8UmcLrY8j8H54mpXifj19An4a7Jh4sggHiZAZAr
kxVL0gipmk1kd7/wVDMPqu0Yh3I6q0oQq4sPp2Io6Drz4FId3GV6dRJdngRk1OhYzfiRjL1v0CR7
1AEQjglpeiavGvmJrL55LzrGuvHQpMSWrusTFh54t/X+Si/zbKFjs3qI2LyjCvHHGdbWb30AbP4x
Os/w3BjJRnkAnfuXuC6/bUs9oPRIwL8PFTec4z59HHFDTzNeEDborzK3kk7iUDjIFylSPWC/Cqxk
Hrg0/Z4VY5QBsHyf8SmO1ykel+pp7sZo3FqWOJ3xhCjKUAJekBcUaofiIM5Cb8zxPJzal9N5HDOE
eqmFhnaZIwbsmATxQpyKw6AG9i7IlF09js5N3urlNUyGhQ9HM1nHuB5uhqDDm3mywxMh4szvEftE
glXbzQNV1FzmttOV5n5xkdwq0+WngaQtwUZNFxED4upFG5O1QNHaGuXXwsIqMUyqfBeVfr4WRopj
JGXLKgzkgxCmc4xk5Uux+aDpMOj/MklEuRbwF369/3KSZ5T6OTftn9RRsCmwHdRLqOb0WJB/wboK
E2TTKk6q3GvHEl0bfnm+8qr1zkYem/CHX/LgaAN8ABTEwXeRbCEoDp/jLtcikKSKVaETkoz7psOy
pZsekWWV6Dep0iCfp46TjFF7ajwzfpLV3AUG7qhbo26HJ8MxDyKg9hJ/GSdBc1P4g3mU1SxhkR0V
35ArWqTc9Atldmk9QHHZK13v3fO4/ClmGhOV0ChG+a5uM5xb+9pAvzpqv+jI9ogIkl0lWpcMwvRG
JyjzH8LeuDhgpErQ7xQV65diAtGNKm5bqg0Hy+xk/6GJ9J3oF2GDho+VMUH1ZFsBddfgPuOalieu
9ilMSBor09X+DFPj5IXFKabQ7F5uogFhObno2xVOYtAvRFJ57hRJZZGLngc0AO0Xh8I5Se2EmEgn
BWR4XUb1lp/KsM2MUtsWsW8+B422Jt0/fpVc1JsaCFtHWZLys+En2cKvBvkrVSAECTIUchtVR8MY
RNxKzBga3N35Tb5QnCxQt7kKLMNFwcRUHyFVOJemkPGamxdlKI1dl2M47kULu6/C6qrt7ivcvRZN
aCe3Zjykt2OEnjWY7scoLoeruV/DJXEnYvlvRT+u/yPu0teo2ltMlxQDFDItWLu9Ae5ehoqT8e45
zs0Q0z3RdAKLN+10iCbfBr7cSz0ukxuI1NaZBbuxzwcoUkbcwNKKyRxvDCctVl4dN+FyzIAM4vyQ
by9tqVC/Sh1+mIhHWGcWXNY5wYK3L3z/VlwQtnlxjWzSVowpPInWmVe420ypt3KWj7+mkz42Lift
75N/DokeudXWY98FF6dJ8d1I/D7bs6/7Kr4fo3BDeO8TERiK4t7NPT7EXUoXtVXd+E72X/QDTQHy
4VjlpXghag+B6k6vYuVW1CQu229R2oghVuxddbw1W0rci3LSaRilvtt4baYs2y4ZFrKFoVFs+PGj
H+YoswFjF4bIJXIxF0NkU5XXve9emVdiv1JgVblqTUs+uY1SnzAkYWsaNP73co/8Xb14e3lksBB2
IQCebOEESXIA+jNVJoMaHZKp04va5CAOWDq/nYnmh+EP0+dwU/HHjV4BifMH6YRCNS8x7CCl0+iQ
dvHSXNqIEdvE0mBlTSKwXgJnQcRcwsV45mrKicq5aFx6NHvhIYhy66JQhaSOdS0ICD5A1INpNN9n
TkKJevOKv1WzERGj1+dXdpNcqzkaSejlo1sxlTFQQfvdnMhvSTC+NQXabm4KhNyH4Pe56WQ4Jad6
itppEJPphDoUFzAa82wc4pUSuBkWAfwGN3jhqYuooPRTg0kz9/qQ5kcKwRGQ+NFzNkhYfLs01WkE
fafY3KP7huaAm24tu7A2gRcYj9boUgECg5GozWNb2tZj6PjmBjSRtof7HZ8D/vcW4YTnSOE3OqAI
vnp1hQ5OrSQnBfoiikx9v/LQNf5S/x9l77UcNxKs6z4RIuDNbXtHL5KSbhAajQbeezz9/pDNpebS
UcTZ+waBqspCNyU0UJX5m7FZ02P/LKcW13pfy5+qIdOPrjE6u7m0xuPQQgmpuvy7TeLgX7stDoPt
299qBXEKB7ITWqNqeW46UmEIZ3qvv0MBOl1DO9P8e6jhl9erhtZHaLOEdoP6cdXSHj9dNSVVxR4E
pEMxjxcHMZ8DK4BnRFW9fBMtfTIgh1EtxwuqreMls42t1owwZZYuPUigV/55OiWL62WUjRuZ/Ldr
XSe67FoP2OGsUbfDdr5fTW6QLkaDxmuKvwlbxi659Itr8W1UDI5ltOyM5MIm4iN49Mt40zuo3S0/
NAXkI8Cx1MzO/vJrlM7cHMaVU7IJvPUl8uOUYTnIyB/zPsWAl+9X+NmH3dEtdWNfLrCpBALN3s1q
Fo+dqT5fDyZgPbudL9LCC0I5N0by/QrKmnoggJ2uTXsZRTm/eEZkUi4mPWmeIWRaZcoa8Q41A4GY
vtb/+2oVV7tCum5XkwuU3QQxPV7Hgv8q2FjvWvfJTYZ6XxdV+5jWaFdEkTu+TQbcXC+sjJ9x1W5b
KQLaob2xrSr4V/MxYq1L3XpTwyJFnF1VH/PcyfZWovbn0vDKM2WCet86NsyPscDAkK3GgxyqdHJw
nu3z7a0vKJ3wofAUd2/HiCf/McDdpPN8ZRv9+yIyQZqal76Etu0fpSX97RQeCiA1pyyxn0JoKc26
q4KDHgHuGSvEQOY2NdkFedUBNnL0xdOV+Dg7drmW0c53qid9btmw1/GXSJmiL/6kfM0iuwAYSnw8
8eUxOqt3MthZ7njWS7530pkNRmghAM2uf7kOgl6G4+Or8E2Z2pl6sNdtKs7SdHoUhFHoe5JWHUbf
kkW4PaJitfPTdH6ayDtsEMdFW5yU8cpGJOE7a+UvaPDMvxzNWwNTglOUhdFKSwf/v7SrH8oy03/M
lVmtCgRx3nBM08Gf+9Mza89x66m1cY8Fh42cOSp7tTvPp4F19mHwfOcuWD45NuA49UnI/lChyGn0
pXOPZLq5rwyzw9COlK/ZA5o0W8u8ywoz3mH73j/1YZxu3KbTXtskQW/f7arvTjG/Bs3c/fLLHBne
gO/ajv8mnhIFK0U17yettH+gj8rCRk/C9xjcw7qMNf1ZPrnIQLwqWqZvOnJjxqZkZY6EBy9ItenO
deuFj1ZP8VgZEp+CuRF8M6PCJjMDRz0v2x74/nywcEr+limFig5MgdbKEpYjDaaqVvXc13n3AD2Y
RebSD0bL2WR6rB6dZdZocVdr9nu7kNoMLQSvlHbGWnhrU4Hg1aQN+rkI7fyrjcvwQnNzvL44a31p
rIUEJ1E9REToSHnx1cLA93cUNTNjLWy2W5Rcy82uDDqwhQX4eaLQo1T3YTem3JPAQfJKtdZFbPF/
s0BE5NAvqyZ7Ilt3G5DgYJlxG5hkKSad5V8uE8MOPsPnf5TdhG0lzmpw8MYASpi8FciJSL/f2c6x
sf0B1XAsQxB1bDHsDfovpsd+1TOyZxjF/ZchCyG7qqp2lkFHBzwauJa2EygASm39Ea1LJCqWqbWZ
tQ+mnd/JYFAoygGFHG3N8s655r1y0+/2fu3MW0mDjSkP9dTXpqM0a0X/VfWJdS8tIy1WShNmLORU
52mGsCsJtqHqwksZmkiuFTbV/cqxWH7lbVi9avGrT/UtWA3h9NCiWPddwzt63Ta19qxBHNg1Zjlc
NKQATyjzqnv+wPbRaOd4U7M8eDf64F8ny/KvDuktHHLIJKHhviaZMzf9ytXVdtPHMKLsYIpWSuF1
qOBF2Y7yUnFxEAA6k7B1djVeFM8z7jtU0EoFUd7y5Omm+Z+jx0gauu0/XNRaeV2pbJ3ZVuFGl+4u
K0lry46FogQ2E2ORHaomNi+yO5EBiXNQ3LnGFbJ5meb8EOoWnL5lFyP7nnrE+DsP3WPbY0giKmOO
iJDVvBR2f+3s6thdXYMk/hY51NwgnpK3pxxC4EOHZuH/tr3QC8QbEE8lu7tYYRhIyp3iePgWYZ96
cHu2dl1lIBdYx9HLPE+XPvLKe+mqNeMjIjQXYYyoUi+NOX2MGqEXHHrdNs9OGFm4NyXaW9YV/aG2
DFL7paG+5VOlbiPcavYy2oXk0x3D7E8ymkXlf6hDtPcyWOJ5E8RG8GIkyOpGyq/rFYomY49RvFxb
Gi9xtCT4NJV6nFNj0Y4cSH9SvCxdSxr71pQ0tqPxaTIqaexPTUly/2VuFvP7kyT3p+BQZWm9XCpZ
RuWDcmy89yFfxclC+5wrlCekOpfhIrAFv5scpKSnxdmPpHG8B1WtolenZtWxaOy7XsnWL4yDHaAi
872PnTOA2IGiy1g+q+NiwzEa735U4rIVuPnGovbz7rhOgjC/6R/bOjphawrVUDWOjm01z7DC2+c0
D+OdPyca3FX65GCbwTc1Ur2ztFTLRmCZSWnOjzAvukfF9afvX1o9Hb+HyoDQoWHU+ylLz7Nd4J+O
JQjqVq31xcYLaFVZo/eLtxFqZ1M65CurDJwvERy7bZLP6QV16+SyqBm60/wwpU63zUogKoNY4km7
DJEIum5Ky9hP90kalmvbzp9wIu/uReRwKDBCnlqexdK0Yq895p6SrkVkL8fW88m39W0Z84ZHabF8
SryFemxiuun+dri8eV3OC9BCE3BGMBva1rUcFK1unXJKHotUsZzmrAyvQbdrOCo+AiYG2oh3Ftsx
Lo13nQfj2i/U+SzNKC02SApZX4YSBXK1L79ZUWK+u6pRHrzAO0yT+0JV8iROR2JtJGfRPO3DuKvv
bv2ZCvDEM+r6kytSaar+zq8VOGsLz0QOMCrMSx8XJzfDii2MlxTOol9JRcfcOKFt7ERUzuyQ6mwm
72fmunC10J7DCgRaopSGbrEyVZ0p2C2xMihdIYpygWsbD55RTY9XbEcytd5Fkghm5tn7eW6a1fW/
OLS1j7YMdwYQPlSZ/hXVeGhm6ZbqTHXV/E4dCLyr2o5fal7/p0Z3aIZZGl00bNVkRhVZ3kNd1BDu
GrM+9F9rL1dg+Az+EwUW7cyb5+tQuP4TqDH/qUdecwf31VpLn8QCDkKNs7DzvfTJAb2918BrQwQL
uNAUqsaT/z0MEN+9Sq6jKZOsw67iP6XWBhYEnBWTO+zj5Qx1mo8z6buNguWJEaNMnLPfsvFq5rrd
kvF3HmtsDB4dXCKoa/c6C3r6qKkzUKnRXVAVR+lCBKRVeHHh0d3p6v01Yok1Sph2rjU3x1tfadYj
ZuE8jTH2w1kVMnRc32WGVWHyoNbIJSxtimf6qWcj+6lPYiqJqYL4i6ujeCl9dVU04+oaGRSuubld
1zJw3a6QQlI7tsamkioP3siOsR2q7KePIV/Sqda3Ms9wnvpLhDJgJzJE9jWiUbkDQhadT10Xf/Mi
XXmrbDzbvDhHhhtW02nSA+Dwele8VAY0V6/AMMJDXiSbnF9VpbNPG44rrTTdqyWBKMUbNUtPpXbh
4ch9JZ2eGmsry7JmCGHIz8s9JQPX2ddb7jZTxiXyNrvR3R7hIb9+04NsUyGr9J5qbnRsfAyHOy9e
5KFmmww025gSul6IqE0LYHUzxWZ+AV9NxhiNyFWTV8iZSuencYnHboqUShXsTVsfjhJyjW4sIPGJ
FYKmdNqzHMwRPstqtmOzXElHpiKqbBuLibV02hJwDbue40Hfns0h6c6fx2RyxDakLPTg+Dk+KjpU
zkCJtOehZuO7qBxtBLKdAMtBIR1pLwc8t4C6pV9A3E2v7jMgLec/+iVCM9EMWmbK4G16O2KNoVje
v4HXaWcjwURKzv7WlD6ldCjlymmZeN4mDrlBZJ6SDjgMTf4jb97+PPI2ObdA8q5n0tcsA7fRv/Vp
uoPVRjHu/ohV0TnRyWGNlU2GWG0PyQyqmrVl/tCZg3HQWTVeLLd3L6gTFv6ubEEsZbh8ra3WClG+
tIfpiOOmRSYgn6JfmavGiO/pX4VOybtujZVd9tOaFywYP6ZnAN2wGM15ONX17N7BRXM32Frk/I7M
fFN6Vvw8t9gP+XOl7uaGFfm6LIJnpTFmvkKaPE8YnDxUJVzTJVYOWjDYB/DK1kqaODC7m7AH3I/C
Jc/gsX4AiWG8Vtbwwua8ftCXRc8yJi0Zg2H5qfV7TCKXeWbl3PX9mALANIa7G2fhxm9AFOZXMKsj
vBoi5HDTq5PmEtHW8PBJKvq7RHeDY+o09zx+9NdaVTHOCer7ekk6RXOZP/4eKxMnvmAPAO2CJK2l
40jcqU5Bda9FfVU6cydX7vQ6KfcjeUtYMjRvA5bkdVVc2KwmR8OewWuXnDZRwI76KPpNg74pI6v9
0c3jtA1tpz55WHc8K4P6S8a9bBF4DnL7KYC5ecaTMNqWA2QfXCzMtYMK4Xl0XTTF4+ZBDlhHNg/S
z/bkfFXmkoHffRJxm1ApcLKQOMEgBcHWHOPTr5WGLo9X2S03KE3HsY9JpAJjCzLtsUR3YwgxNmzV
QN878eihDE0Uat/LtqnjFtNjiNHqdzJpCJPkrX6WS9vIcx+6sZs31lIgLXrjDAjEPFemh7PE0uWh
33VydR8hG7rk0C310TpQezyPFEr5v2PJIKtrk232ChRrsY0DBQhmFC2WZK31bc6ML1lqTf/V1Rsb
Osp31WwdWKda/wxhRk23ndq3cQiWVJjrPhomr4mh6LNL0YT1qXSA/lCE1e7l2mUfRevJDvPxaXTC
9gGZTf8QYDCzHXgifidjvqaqqr1zj/iHUnHY6unW+F2hPy7q5A5ptq9di9FVsxzkTA5Or6y61FVO
YoAlXaPZqSiOUhmbajXdyV8fIkTusYq7kz9e/u1KvxqOUTT8lC78hFRUJ6xUW5dJpGylUw6mNY0r
O8pejcXLvm6Cjeuk6V20aClLF1YJANEm/4BCpelsemt4hPjJhoCtpwM0OBr2igbqj5RtjbviLhoH
C5NilSxN1g7fPGpV+Et+RRckOjWmj+Z0pvTfGiP8VxsH5VFVa1Qr6o7V/RKOUma6caYgOqPIbr7Z
9rRGO3v4Rv7G3M/oN+1kehE2J71Wuy9mpRgXSFTVWqYjY8szDfuvu6JTohfdx3h2uax8KSV3Z7TT
bZ1bDGuwRWt5jSsa3lyLgpMcYJbO2Ec+i6nSGOfKIYkSXBR+B/xt0uxcJ0mUHys4erj5xyS5kOPM
lJt7VvS6F78rODqem7ivnlnE/UqLrPnRdQ6O5p2mPuDY4d553PTrhp3Rjzjpn1O1qb7AEU9OZRX1
W5lgzT8VH+AyELBgH/VadgA837znXbqTeVYYjRsVnYlz2MI1n9FwPIgrJRrWNiWC2KL09b/sKquV
gy7L4xQ31eVaMsaPE1/H5eWrLofY8c8eQNiTtALVdS4NilhhHrPW8XJnOw0BPlBLs5bVdZbaPzpP
1Y7SxyPMe3B1Pb0z03YrXdOyTGI7yyZ7NnD0UhCAki8pB0kf2N307CSKcpJve/0LgqA4JIgGGggF
pKH5KpSZIvCDh9+tei7Ch6iyX4VsIy28Ba6tIZtDiZxBf+AXV+VovOqNQuW30Cf0RArzq6SruroC
wU6B6SK5LD/2tI1nIvspoxY13EOLhfk101Vi63Bvl8CRF5KMHMg9tpmTvGTdHJztIuxXLaggUm8K
u6i+QKGvJK0kA9IECFG9JE53ZxoTL/FZrV/ssQ6phcIKkUEJS/YlQtmI2HEFOyjazezhjyXhThFP
914zXm7Xk48sYsp3CnqzQxRmj0ZClnvIzRmx7MT7oiVWfoxj3OmkuchxX9CxJjO/jJpj5T42enmQ
lhw8c+9YeOZJg1rpPbLU84O0LNtpMcyqWV0tky19ijZ+2wGSXJrywdO4t8yvvZsj0z2ribrvC3wz
Ftw7IMo6VvcO1PKtOcb1Gutfk+VWYSOI0ygnftpULyAmFQigZTjedA3yDS0sMaVqYKb2VYYxiFec
hwVfxwv80Vcd99HR2vythvOdFspbMVnwI0frq7T6bC5OhtXra2l2Xbg4ppJ9u8YuF4zG+oKsXn/f
h3N5nyvYYiLu1WxbOwbiGOdYCobGiMA+B68Mu52FlRVya9H0aLXRdKdT5KN+xEoHAgC5DcArPARo
Qv/7aEqqqKuV/0/TjLSP4D/mSrCM9nlsYehm1lu2ttkderrpXeNb6Z1b1+ZlUjfSLT23sW4JkD7u
+2SnYdq+ktE/rnGLA+CWoTfc67s/4ga1AY2vDPssVJyetbIdz1D4pmbfahRJhiWBfc2/3Do/gU/0
0G72VPjn5QHahWyJkS0QRkfZOT7eIdvB8sO7Yc5ajOo+Wvmo1tKqVC9BWGPclki33kHocjeOY81f
h3y+WEu5Nc21l65qovfc9YatW2vxpVCyadO45q9+sV5zdXPYYm8Ox2hpirFRHNfPTe5YF+kyoLrd
BaFxL2OeG2IHJG47TdG9NwpY1w4ftNnx1LcCKv8dBed01emD+lZWGZkzRTPXMto1hrXcV+HODmrt
rVINDE0bRznIaBnOvIVnd76My6VmLXkIvMx7lMEsOXhp777+/rgeViGP9FPmegG6iEP53v3y9EF5
Sye/fyCj9MNcRPtnC1PGWG27jTSVydRgTZcg3luteHe64ZdjKc6RcrayLcfU3jjFQOlxNnMEoTvN
Zrk3lf0qRN6WTSd+hDgrko0NAnujd0eDvB5Q/wwi0YAJxtmKOuhCQTyyN1lOHa/FdKUlk+Z5GgWy
Un8Xc9areSuY1noL290mibF8ngyNSLmzQFRK/FftRR27sy57yS24E26PdpEG60/ZAzmVw0T24MzK
eyUtQ0XvYi+niVL9M4EuvF5Fuj5lJyhuAeO56hbbPHw2LR66T+romk9dhhlypqv6rkwbcON2k5Pn
9xLneG1nTnrq2lm7k+i+KxsYBeugBuW8dsoJMbPCubuG5i1wmLKljiyxckDyqth5Vl5gysmn2Zn7
D+olP0avJVET4ouOcs9d7KUdy7+Q16IaZPpB6xL3UUIC1wi2EV8RL1/LeQyWw0JoOQy1iS/qchUZ
6NzZXywot7cu6ddCFqZbn8rUezvF1Q7OQMifU81POHQOKy3ADyjM05NEZHFV7fg9BicADvNTomLg
Qm49/3+JCDPYCVHGhttyNe5d1dmkjgaw5XqczCg6Wor28gntcj3ll7AvciM4X9EuAmNJ7R4JKRM+
mVLseOynX2wDNJqF9NOvNiLFXfi/2sJCIb3Ju1fWpsB7fHL3iJVp57q2il1QxNkXntkfk2zEYVvT
/+XVsNfKTMV0nN3VNqjM+TKU2sckXbGyswWT5MrUR06r3GUkqG8c/T95/NpC/xe+P/6aWb1KkOfn
F6hceKrVGz8srbeuhxJtGkrwS0cqmX9k8uQAKC5VWbvfXU9RVpMXlC95z9sCEA7qdKmPxL47BAds
UJ0HuRJ8ILxHglY9xQCUT2Wo/SiHqX4SdnO6dCGocu0SK2+JWrqkJaHSpXdYUzXcytI1Zfk/+Yj7
JAyRnSSqckl29Zaib3Pub+pOLOCunXMSfY/T1jnecl9DyV/a5uku8OpTYfv6AADQjoB8XrU58FZL
DpgZ77W0n3/w3o1wXu/nS5SZ+qMzQHOVgSiJQoj+fvLsNhG5pVo1kL5gRurjdA6x9Gs2oG6WQ2Q+
1JMdvbfsFDQ0qFZtU8SYnxv9Yz33R2Gd9gv1tMCZhzT2i/TYVfWSUsq7Fx7qlKATAp26PslgNSAE
UGWms5OJUedEB/zWAYsuhFievu7ZzFBck7nIceRbx4uxVYvdn02kRMdr2vo35T9trU/91/dgY+jX
viueTmCWPDF+ttP8JVcgMjltGN7JIYqUr1VVWPtbF8uo8G5KNARP8gLkDHoAYCrUwkOn/GYXVxjK
zura7JQshnLS3zvFL9vncTbMrrqdC83boLASP8sha3nYJUkcn5wluyN9qXGwmqB9ksYUaOk5HKyf
tzmTObw60DvC/xJUElaDmHQppfauQTR8ifSUCgH0GgTRFpMu0yoBPHY8phZXLnioBma2SUfmbxlN
pwoyiWGjJkHZsxW7W9ZyGZDLwkVlZUSd1umtf1PjUi2GQGPVB6vW6sxX1YmGLSgB56K6cHn0Iuh2
WdgCtoz8ezTj9E0a19NOHzv4R12dPNgzULKlJYciTYxV11HhkKZjxN4JhmO5kqbM0mz9UWkS5066
eivs9m7lgrdfLqK0UY3t2nHyu/l51uz6xVUr0jelvu0CfdqL62TuWo9+pgxP6ZxUVBrng7hO+m0y
nrSWgpU0qxSuXr1I1/7/TnJTuHrTUia6TcqpOvOq0rV1hc4+LrngH8R9GgW06DjoaQ4Ivsab2mua
F0jb9owSzp+xQ9NHxxmVxHWAU8JLF1oSG8cmaSDP5kmIeKuyUUHtVfkjEEV3G6O/uINN0fPwxSsl
cTEM2QvrKDXwEk9r+ygDdthST7zxj6g/ZjsFmufq08inU771qWjIh/qZ9T+XvX2WWmPWabijqmTb
WgEm4LBPP1zx7kb22s+h/VgOyJP6RrKTbsst4nPmh+NaYPDpFPsbu4Hs8HuSWuuYieYY1Glz/Ock
iXJTVLNkUmRW2jpV+/EcOgDotRHBV2xPSOWXyUu98POyPDMOBqXWpx7GMWsqQpBdWGkUNv/x1MFY
N5gJPxR6xPNbL/KdAcPqre+910EJmn95N5O766Z3b8TgN6kb/VxGBia14J82MX5FP5YPpirXHZyS
F7qTJXCYvDLbWpo6vk19gvFABVBbH3Mk8mwsXrJG7U8yOvcoAJlR4N/JaKUGp8bT3ScZtPflNLbI
fNfJM2vxo4SYVZPchzFaW85y+TlrtFPus2WTKfLhYafq68rMD6abGt9LHzn1xZTStbpfCYXl18LN
UXHxHePUKfhPxRBuN79Dh6l1/vUJdcia/DXUydVPV/0dGg/dx1WVflh08uxPV83R/tX1pHzGyKLY
6W2u7MlK4mENalUPo/INLJVxxlbdwGhwqL5lSUdWNwzTezRxshcMgB4k/jY9HAhDjf6v02t7/Jhu
mFYq0+WyvufAtUqghDfFJm/HD40REQ7xjM7FyDN9kVaj+6YBkoWQqDJgbXTDWQZae4akNBYtHtQT
v8Be2h+BOPKhmvDyabLM+X2FPz5Sx5V0E4CGu34XM4P6N1PxX8XjTDU9MlvU9f48TcZiWGFFa25k
PNOU4Cxns65/nN36Ps2WYc9FU+DjfQVudlO5+XSf+IGHDbO2ldbtYAGRv4eNW25T25h4QhELVpjf
kJw6FexJawqP3E/T/adpsY+whzuQaR4whVtewf6IRo2H0sROmjIgqHUM6T8PXN/LecPexEthGH3a
r0qnG5n+7nZZuYS7XPv/YkCCI55yo5cp50z3qzslZYVUhvpJWnLI1YLy6jIoh2YKemzSVHPzx0Bu
qtWd9CVc+ICk8gsyUdRj2wKmzUom9wVWK5Mbo7a4VL1uh1v9a7ALyly39i0G5inS0mFcXycrddXs
YGojHbNY0cpqAvmkxcRnWVhkOf9LtRGS8JAFiHTmipPB16kbbK+11L/O7P0iOZlDv4Ns21CmwxdG
zGGuFjA+1KxQzcKTU/WZfpHhq5nMdbwuo/sOijXuYakeAvXPYzaeEaYZBpnNM0Atz177Hb0yVCFR
Usa4PXRd5QMHWcIlUCdXeSzGemWNQ2vvJLtuKg1qn0gd7CTjDjp66lZOE6nAnpfE+y0o7W2Cwtwp
cOytf6SVkiBTY2BWFnvshudWf701RdpampkHiVFfOC23UZG2vjWv/q5RCGo9J4+CpGaRu89QW9M3
99m2h+ZNy5zuOW6rfWnGzRt5+BjrbO/rdUy1ly9iqvwZDM7oJxxTaiIkrpjZBAbohHFklbSMliMZ
F0Uf+r2MlonLs8+ZWDoso7mBCVAY+t1FRmGTvCGf2CMwxuAiQS9fLDYK7zjXyvAhyiU12KhrkNuM
/GR7bS7CXB8aXcuIU5ofI2WkgQLlL/3o/FPI6zYihV+52l8vJCMzWc711TNLiWHe42pt6j881X2a
bNt4rGq33BgTupLShJNkPmaN5R5ilGhWxtKUATVVO7j9P6VxC8UK9Q34qnOSrnG2ME+08ZixyPAd
gPb6Z3tw/bNulQgoGvEAPIIkGMT0ESPkpQ/Vz6Nqlf+i/rIWII+q5MqZzR3iLwuAJ50R73R6NndI
9BjvuT3+U1qa8dCqbfm6TBqqtlnbY1u+WKW68d2x+FGBVV5rCLstiwdgeVSIdzp70i9q7IYrbHvc
RYGDkMnuyJni5oL/b/MMU4ddJaKUEczybVEN/aGfMJxvEEjqwjJ9r3slPsexHW6kX6YnMGhyJ9YR
b24WxeVwDJChtpBbw/YWMTMnnd98z7bv+0o/xWqhcQLYzx+05KBFCfR2Sd/+HvVBlb2g1Zsc5mVU
ggNrbFh6jLR4IYdxDMXpTakH+P+cXHsYCpul53PMAFB626cKTiSZMj6SrEkpgfga8GjII+zrYX0l
c/y1C9Xx0a38zF/VoNNjQ4/vpM+qKF0Afzn35OW2jm+oLGD+p8p4LZaZqHyyuD3e+mOeGHcQJTEC
pgx563f8bjOBJZqxZA865LqyxEx2bcDuPc3HCvUXdV41C6TlLxGLjeKTj4/FLUIzUQLX01BD2Der
7voa7YPfxFAhfCZ+4W/RNtKv7NIbO9SKg59q1E5HIZFKP5X7CVhMHt7HZvFv1OvzDzauEKjKqng0
gl65BLHirKljzT/8YTiOSTmiv4zBi2Gk3q62nPqbq48rCVBC7KzLqA7PpFrUZy2IHzrZs4G0AaFd
Vd2L5lc/RKoAMnvDEl/JnsqYMphvokXXLhoGg/KcOKH+XTcDb1v2o3dEynx/9bFPDernlJ2GNZIT
6besA8IvysxkC83S9P6z6uxrn5nN16ZFQCIju/OExEYCps2C5a539jlWsYvpPM++KjyXY4LGazGj
vUjJ+SUf9XqjWIm9C5f9qIm02GOlimpzdZfGQ7vtLOsAh7kL197oz3cOMiJQFOH+Qbf5a9Nt9d3A
a+Y1ASyKILE/7wHAJN9zpKQSTLhJj6YsrdH8lG5uxpC6z/c/opd7lArriwIBdT1k9YNqhfifj37n
Ae3goX5tmyZ7Mcyw+sMNgBEHxVbHCe5BuprRCu6WC2RqrKwSRVf33qRnj8Hi9glk7Yvb8ZNNtSa/
diV63x/cAYU4f8ypSPLrTIBOoKqzvOhjUoA40Shbad4GpBmhAIdGlqfthrIJH2IWNytsi6Ae6xQK
jAwokzTdCpdsJdGnC14Uxntm/juTbXjzcm1r24HVIAYUaci9Q58cpwTICfY6e2laav/Rly99/hIS
NepWJ9e3GRbn23ZQfLhX6Au4iWW+SB+yorXSuM/SUw8uD9KCXaJVhI9a34cXuGD1yQZuhmREOX23
7PjUxkO4b0yqfG/NgIKEruL7Cohh2iNkG6EBq6vr2Yj7b2GdPKZZYP43xtFaDz3/pz926HM1ofml
Uspx69swTQzHjNZ50+LRaZb3sWrjMkZpIlkFvtGcPSfsX4LWtA5DpRZrvwQZvR6Ajw6g7Z/SzO5f
oH4aG89yYPyFsFGGEJ2Q5VI+XuKrwYcLeSMPRHbgbnGjGdZCDJCBK9Ngsp1t4Iz8mniH32XeuEZJ
nddWk0G6hPjunz+1a9WnrGAne+mTg1V6eGUl3CB66T94s8XjtLPKU2jN3wMrmR6dvuSB6w7aLiTt
dCcR17CaHUuc5i5Ws8QNdqTvY1PFs1gP+rPTo1K93I9yG8rtGZusYxI9cUjg/8+tCeasO2dN/iAR
t3431tRVDLL3emfLwGBayXnSD16kncirB3eVvthPZos67QgCj3Ks3g1H8vwn6ZNDsoz+LWSgVngB
kc5SMaZcrxb3Vw6LhnzUBZzequ/CfyDoaLsy0stFESd4RXbew9+IBG2MWPOXflrYQbn9Fi4tqpHp
swstScYkXh9/mmhhvzThoHxxpvQhR9f/QYacBqmDXEedWcJVk3q7PeQegH+upWrQWO1FlE9GJzsL
D27mlBtlJBP5ISgyT3WIclKOYYOCF8smVvtgU0E1vkPx37geEEzB305xs3t8KKajDPiNatzd4twQ
0KxRqadr7G1u0Bb7NrfOUkBVS5U0kOPz4Fkqss4Y7+usBZWhOg6PXBPYNd1j1Op3c98XK2nOaDMf
og6bAWmmI2BNZcxzQBqZdm/ZYGv8qi1Wsr5nmYs8TUoecLIhPl+btwX+p/an/cH1FG4QrsG6dcYy
KrnIwUyjqVm5Y0UhqG0RPJO2DM28kah09q65rWLH3HtaClkO17+z2G2FEYwl0D7xSpqDAw8Q0XLn
2J/ceZwx9k7M+zgvA2NV4KgCUIn3jXQGMSM1u/l7oBXF3dU0eyS1wx6o9B1M3JyncJESnpZagpzF
UkuQ9vVUemvRBwa3P+6XOTqlus0HUzkOQxAWPO9yTD7fapRD9o5fett0aeLCnG78KauOEz/iNwzi
86VONd9Js2/wogMt9Vy6iEJ4DZ6gy6TJrivquuF3CYJmjxb68gEhonDHAqTzzgMOhO1Ild/pDcqx
66ipLZgA3bsg65TBKjd95HeHHtYZqi/+R/M2WtR6dwAcGqzzpOJlMHm1fZCFXaRf0FTRH67LumHQ
gjU/wHova7iPhZzTH6y661YyoV+WgzLA1NhKDH5Oy+oPHECwLuekhkVWFcjUsPo++CRyV46sGF2e
Sg/TdM7tmgdZ31CNxb0cp8BuY2VTshczc1MfXPIj4BEMsTOn/oH/QhFsHfX/kHamy43jyrZ+IkZw
Hv5qsiRL8lCu8Q+jurqb8zzz6c8H0FV0+3Tt2PeecAQDSCRAWRJFInPlWmnA1D46ivplBELFKeSr
yP+uKaF9XE5iFETLHQtJc/ky5QteZy0vFGFQfix/cF2Wy/8hvYLetkjAhubyn8vppMaio2c1T6nZ
nWIKkbhhCxo8yYgnKe/QY9gklLxdCursf/LjCUc298ouUtxha4BlOUZOZxBNLRVIwaI0oATNUMpT
I3CRa1d+XHnnmMuoxEmuXTm6OtvcQj+7vvut8yoHjo7m4Fsm8hqGlRzKYfb/AMfI8xwwIgrJqR+q
bbO5wUwbnfTKjU9FN1Q3PXTRKohN7yVoHaDSqNeddD8FC21TOW4mbnyV0FHfVhN+4dLkKtGiclR2
Z4G9CBxGV2crUJ8onET2u7EeIGyvn9gmfpO7npZIBaCNIDvZQ1l9HewzeTzubTCADjtpKtHe3Bh2
bJ90JXX3Wuf0xR31XYjgZqS92bRPzPGpHZxqdGvkF0t+C9JhB2Vt/Po1QNnGJfGUz2++xgooYDZl
TNPqYB+qBbXnoO+zcGdVTnJMJrDw3MZ1aLV4foE6bB740ax00DSwJUGI111qU7+CdmgPEQj9ZTej
RilQQGLplJj6lX9c+nHeRTew4gR0QVkuNjmR2qT7aPqeCQILSWUxGd3nqQNUKntAqpunLKg+52Nc
3S90GE4NEk10fUVLT5DDqQB2IJoB3N26u0wp1Y1EDLwHD4A8go/H7Yx57w6wkEZ1dWzDAlS4XyNL
kumKuu9hsHtOGl99dijY1dwe7RDRG0p+wRRDh8mvAC6ybcO62/BLrZwCkiDPUW46N7FejhT9zhkG
FD12aCcAcEsc9ZHNATVjWv8iD5TAHvpY9R5lzzEtfaPErnqW3WBSrb3ZVv5edvO66s6zMXMNe+Hw
ojdNc4iHxjzriMI98PwbbMeQSDfQsASMMzZ5ALCo74tIHbaapsUPTWyjtsJj5nDqo+6ztK3OgaJ0
t6zmbm7Z3NOH5AFY9XheJhEf0C4JsncSVdSPo3kuLCVYqsYkPEh2F5BRY78dbf7Z7US3hDN5mxtO
eUl8LZk/kc/U9jDcca9XfGIr8O4INiPfOZSCc2k9dIKgKQFjcwBQ1nPvYlRRa1L8smkOqn21bm8s
0ixnyTXViXodbSC5QTEzeKAs8a9RaHtXJKp0FEwq8uJyRBpTRcGpTqDCoCjs3ijnVuVywr2NwmEH
hEgBdtN713UdOWqqPLpyR4aHDN83S8lm5bfVJnSIEMuunDuVzdFWjObOnDwq6pwGWkjyCLbZZqfG
sv1dLYSW/AH8zgDDwlk3W/Zs0xgtv/XLD3jadls+qO4mr3x5UBNv4LIox8NyH4u8oOPnlextFOaf
X2n02QZZ19LUsi2Y3PzYCZCSPFBUSfBnfkrzrn1OKqeAbF+nPls4JGTsLlXXu6RE5/BUTZbybLVt
ImJB2Y9A0R9n8H2frCKP7wqIs9Pcc++UqG2uMfvg/ZTaJjgMyxbMKf13u+nOy++0HqOJnIXNnw1K
LFTvskbYqkKn3mgeupSLa0hUcg+2guy9AytWlcRIFatIB6deBz7Ucikhq1P3nJGQuOsGX32iFq9F
u9XLvg1GdJU7qBYOi8IkLmLp4MLADH5Vh7bZK0nA/+Zk09XVveEYmHN9mYHnzF19mNrM4JkYtLhI
mCwt2ZUD72ylbytwX/EBrQOVUvt88mIFOY+kMv112XXtoeS0vpke10G5jKYO6tlp/i4DhI0zoXjc
CXXjuffau2wa4MH9h70PRp4npUvhZ4JuMHtx4iC6mn3an2Yi1DwSkmKRNnko2A9eZSuNPQPJweGr
7L3xW12UgWxqolZwo7xbZl3LCjxnZ+t9QdyOE68D77ra1BrbzlHK3TqgBkO0NZPM3JGV8EECRPCo
oyME54UOa4HumWc5IA8qVQoQ4cujNFjCUbb4hSnuK+iy3cneUqfdby2VDXSB/DhAAcGis3J0yNbv
iTrkMLR/r9Qf67x1CqHvaFuGYFLtqtyaBd/1oIEzVJTzBQR/n0znFCsJnK8zpXqRZeb3Wux/lz1p
D3VVPejQ++2kTR7mLG23wEQmgKysI20ZdYNyaST5go3jAlKYDpblu2eqCOp7vyQVrM9sBtjWmTep
c+UB5kFSJBkOlhwhbB9dZl0FsHrfWcidVPHNLAkBLPjiXP17HDueZkWVfarrAxXQfrsgkzXfmY+Z
jgiLHCWVW9x0T1lmxqKGP+qvWmQZu74s3B16Xf3Ntq3+BtvlcDNj8y/HtfKjNJnCvgwKt7Tcl7YW
LJ7rxJ4HnKM6ll/kCprP30ZO8kn97exsTnbrGkr3CekUnujFHmo7KSUEIQaSxbkFX0je+Edt0sCA
FGpD+NVwt4bxJB8k+8LcsgFOPsgtg8+XUvb8XnE3phaYvMWj3lbbAM5hil2G0Vua5PHh2JLWpdnE
ur5XvRpG49WLNGNzz6PndDR6o9iuMPQu1/tDjqzC1sgAOawDeo64UlhW1zbsPvQa9XYyrTi0QF5l
zaoa6gt12mrXKsO7KJG22GUyUCYSf9mlqa1HGF5LIG1rqrbnudehVAc1sMy/rfapJ5sCVGfcrzbp
osNRA7hH+braPZcAEcolGteVwMfCM69Dm5YnX20PneSsdsdrqTnmvTkrxt5PxxmW0vSTSRTxT+Eq
wD5vXAc/se6BaL66wkH2qSwMW7oGIKsPXBll/wnBvbjSiovEmklEGvU0d6NT2dd/mkyFRwSJPJN2
S/UWr9X0a+IKUhMmOXFOkVMJ677cTyNw1M2kjNVpVNXbKoEC0Hi8SgYxafMSuzp11sS3mTzxMks2
5aGqovo0+sOtFpxiqz1BHuOeOsCdUuupuvGLPrzN7Lp2rVF2b42uGHEVMzxGffrn4g3RjlBRFsRc
fks9Nx4eEKJbGKUQisoJ4tB66ReNx+Djao/9rD+UIiowdkFxndsSdJNSbKeG8PpO2rwkFqKfQBW2
jVVFsALguBizmhvOppggNVWZFOh5mtzJcXkYApDuFN7Ap05d7nUdeJ1tVt4xH3xKb4JtEgXJlXhz
ci37cCTz+6sfu4iMUSBRbFqvTK5yYLRCKhRks+9yQadFhdYysRZOU57k7U4XVxHUBSc/pSZoWdKV
TaUR/+c/TgvvQ50V9bknEX0/qXN2301hdi+7siVtPKLAB/VvPmhnED83WnDPLBCNBn6yua6gu5oL
vbuZk+yyISyfB+1e7ZvuVqTUOA5ZmvzRAC91Gz/608o9Gw4ftXwiT9KcCOTmd7Ze6C+Rk/4pPezc
vy/1LPkCFTlMNDwDyZjHKPiqoMVBp4s9tf7Priq6oDBeRz3DfXU27Lo/wRSqcw1Hrh7vNVDnZxcy
rLsyLwfgeSlZtsgIvqmDc7UsQtJRq2xt+MZ+tIk2oh+ely8VguX7qUu9iz5VAAWW9RqjLre9ClDV
TcVuKoZDV1LtShsbqgoeB7HTHIWPUtFfeHmFY1ODEpC2XPrIOYSPkEpfyFYt0pPb1GtCZUdOUt+A
CFQOutj9RH7F3ki0JvgP94kfua+OBnSjR1WffvCQ/+oi/dSi0a9RnwEDtHpzI23yELNbzdo+v5e9
aNYpP21Se9+2lNWNYKouXRTxvFG0J+RgEHX5ZZIechBhkoy0+HPGM88h8yxzN4/EGbZmB/OnqY1P
pai6GZtOCCaAqaR0/BvlR/o2coLqsWrR0hxUiA/8rkG2JIqcbZBG7ldCqJDsBf5foPV2QTJd8lmp
UeqmMDUs6vHa9RUMhrKKNYarKyrzRlx0P23SUR6UQf8k564Vr8vcZZkMIhSxsjqXfNuoLttKHIZE
bAxJ9Yr/lDZ2DA5P79TPgeZYIR1rV7bUt15vkB2rG9x36zryHFEiitQHfd57Mmk2guc/sWOx2W3w
D3dquE0IAt7L3vp/gLKdz9Q0/4jMS6Trxaem6qNHM28+Z7FbfE6Il58CADM7ELbFZ7sZFZC4OQXS
ottZTbzR2ZfcZNcJrzwcxaTXHGUDJytUeFZk3UmuJm2ykIyo7Wd+w5UHv8z+luaeasbD+MsLWqI3
XtoQv/GyW6LAkedNX7gBXsEkv67VGcHfkv9pWUsf1UNp+IgVVUb2UiDMujOzML5rvSqDgcwPz1FW
uADKGe27ynnyEGGUg4EwpW77yXWI4ZTVXy0wi7siyYe7jkrwl8acg00vmMunMYRzJta+UKxe7ue5
Ci+FFkRAxlreKHucvlO2sLhCFQBjaJKbT1NvAgPtGp8HNfEw5sZ9uqlE3otqTcDUIeS5U4pOq5vD
FFz8HcCziLJq/1QkYbgfB++1Nf9qraNrC4qi4WkE1b7/L/yKCRQEt+E7PzNL/bM7xluyQhNYRrDf
KhQQ2xg+o6+9lj0vOHmvupudsf87H5pvtYIYmx76LriKwH0s4XtHN5syUqQBIngLWadQ1GpjZkKm
t0WcY1P3wHgfOvvDkmTu2SFbZtfCGpo0l87rmo/QCx14ske4czC7u96s9YMLPO6rAC21lRe8RHBT
X+3aJ9kl7Go6c1efqgo4bTGcDGRTnuYpv+hFZX0y3Ei9wMguCIYN4u5TMRzhNQUdLLrIfFL1ohTG
nXSeqoEsrY1iixwNyvE578PuUQ6a+qHjg//U9AVyVW74Aq20ejH7yS14EuhPY+9wI8o99WIb5tyR
IgftO9e1UrW7guKl6c8gGet9oKrHos71Q2tQzZd6SGpRAKZtosTJXmzNGp+rPNvIQUmNQxnMdysg
wipNmgfusJ4DduBmcOjLpvqSsXVz6376Bg6XRwlft+6JjTQPzTix3XL94GBQaLJfCnDGlCAzwdQP
K5eILM8prZ6U+y9+EQJjhxwixPNbwhDpaPXZsE361EA+xwIpJw5ynp/6PMOQWLXYpSNjuiuGxnox
bE25H6y0RJTCsl7yupkfoQs8yp4SYUJ8uoi6+YO0qFn8oqIECmicIV2DLMWxw+Is19J6wpE1uoEH
2ZVnasOIciek7Mgoxrmt7ifSxatIU4KmZ8aGC+xckaXzgXK3+gKMyoU4TbADoZ0r8sVifHRrWMKF
UTrFCjUyB1X0pVHv4lefZc7qmac2gZ45uUNbL7lPe71vyXjTnAO+j4ACtZPel/HRVHK6ckQevNwy
vaNm6s5RJTkfVt18T40HAuOySUkylX1aj452nNWn98NvPJfmEDkKt8dp2ix9fzDme7gaJmUrm36F
/AUiXqfc+iV7aQx5Ee6KtAbs1ugw6omUF1nWMlyENGVfHhZP2ax7CtfMZo43stBG2uA8dZsD1AU/
CyICqrgXDFqnxPPRnZJvEin2jjhEb9RJDi7YsnX018AKP1sHw8ydjmmcf1ukJOXC0s9TdERdspbv
AWxW4IN47Fc7+D+JnynJ3m1Srp2muxqjZj6obWA9UKmWE3wqb4uH7iTBAcn3abu6uFplPqxLwXaw
BWaxs+aMLf2oR2eTGMPGm5T+xRmc9DEu5pMclKZuLPauZzdPVTz3L15gQxPjUVglB6chG/cF/AWH
blSHW69TeGbagj7MS8K9THWjn1rcgL4STBAtK70EY0TZzzYYc+dBqqz0HrCYoZw8iMLgB5PyK4FX
wrOoe/pxcZEDGy/rhvOrDMTkhNqpR8xYso7FCQH1IkjcrewadjLu4iKol1G1Tx99e9CeikjRn8xS
1N44P/md/RCSB0HFaPYhNEeC31l2+7mdEOKjMHSg2B+ebaigw3wvqaAX14nyF4D40xc3hKrT0Cyf
WCRu71YUbmggTV9WYulSgwTIiG2uN1jWs0GprqZlWB+Q9UoosiZ7JMss+g5iTFhilsFAVFPY7vCp
7Mr6Kh2kPxhAALSiLAMKA/PmzcMVSmbrgzRpE4ETTws3TcHSocBZcG1Pj5QSmnDqwaLjCySGPJiq
5py6JPprNckWfEe7xuz8q+zJNUrOtLUcUX0hVpMDqO85J6tR/pQm6fZrujERmF9ODClyoZX1AmOG
+MmGv5CaUAlIXnDIK5pZLZPqMumf3yCTV4BzIqDOENrAoO/X2d0yd8U6JxkJ2JIvBhApor5Jfom0
WbsvSg9GklSEhTXvPhEmOS61QL1iBgcv+wyqbnWw6j+4ZWj3S7LMd+uXd93OoIh0Ga2G/KUznOSU
job+1HRU4ZQCDC9zi2XFt6txon90a+p2ZKpROstRmWqshbOcCxuh/6xqSCADbgNgQUIN1oYo+iZC
KFRexOZVbUZt2k12m/N0HFTs4BlRILufNsucrPG3sOBqMuyyzMl4stqGWQ0J8KmMig8ygpT0HQU6
aRIflrrqtS9jUdJHtnJ7qrfsuqJXR9mXE+XwGrmijBrAmwwd2SnR2dIlGbTQD0k6Il+13IuvufkZ
sqhDIgmLBk99FiW9R0PSEpkW6mrLPLjYTgD3zjK0I4M5adMa1EeW3XEN91Tx+GoLrZhtp2aLb1cX
dkfFFP3m13in2fTXNd73lzrHDBIxO/SMQ2nxgFS27ie/Q2dWHkKi4TdFcZ3bpIcPjanVZ6Tp4EHN
gL/dJoRW9q5GfFo6S5tsNQXB1Wi8W6fL1rJuA3kLW8X6kFQEFUGscDJ5atjJPvVe95ANqonGZFOW
BkJ1VlAS8EuLez6t4l621kPle+Hr8Duf2q4ZCXotOfeCZFGssLoYESJpepNe5L1pvUF1rfNBVYPi
9EYZWY6KAYMgzukVZC2A278GUIb7OWNdSgEUIWfI+yK8A8Wx1gEODoXmo0qeROgud+nHuYIjijja
zeng4p9TVX9Gim6r9aGGMFx+EhHaF+lZNcQHkzl7kj2QOJ+zsayXeQiKwBMOjcy9HEQAaoBZB85G
uWpnhc7O7SEVkKNKBYG9J3BRsqubsEMnJoy7hXxBUQXhlV6zOxRd+XLrGdbl0J3hfIryC/VOII2g
Y4vvO9+g1CDz558Gtxn/8CkrPLxx0nw1vl/6i6fnc8fdIoUWE+NSq62j5+alakfzYqYI80UkcQrR
0xSNfwv89M+m9NHB38Mb3UZ72V0nT00Z9ZvV6MXVFrBBcC9Ny+jqrahA/RRP4+t/50wEKT3k1y6h
o/aQx/n90lptZlNTz+SkCEXHOVpvv3WUk83+ngQfCkZipQGikdOkNBNs/R3EUpZ1CgnyT9BCJOgy
WPawHH6N+hq3MXJUDMTSESToPRXpF34gjOYAWWhDVUsRfnDtP/Qi1p4kPLfUuvygUrm5k2Py4JU/
VOEgO3DDvjpI/0DrP9oh0d52J2rEN+t/3aLFsjO7DF048XaAsoX0eH0rpKMr/jPZmnV3o8NvcF7t
y4y1rw3Brg6y5HmwXW06elNfndp8fuoVUftmNLd0qrMvaYYyYKQF3sVxgvbitkW9L2a0LEuIyHq4
cbYGuuPX0rWs536yP0Dg7Hwl1RqAiZnd00C9/2cEqjbNPDtfs6Ib7zIyJeAOcLPB1Xk5Yjddpmln
aqQRqRduUaF9KyzYJ+G7JZCpw3Qk/SnljGFaTIYr8jm7yQID3vvR/VJa86bZjV64LRXIcqRxgdaB
b47fui5WHoDGfTKoytEwERIcqEM4GCJprqjt366q+w9aWDvPxIiurtfVT40D2+k1cCOfSprMvswZ
6AbgXlTIT2P8oYlyd2N4arFHGHHOzyrawocFndD7E9mv0fis6puJwsrPsZPEMBWhZkvA1fhstJV7
6ECqErqmGwzGsLE11IGG2CKlxs19P8WGqLsnpBt2LtJTMURgyMu5CLkHm6Tk/Zo8wgsQem2aqq45
nRns+86IHzwnDY4xqZuzFrrWPfi95M4HKy6qTOod5JvORwg6WhiXbYXasNzaURht8SzSEz2tNKJf
ULigCCab8hA3esUeyY92q03OiRzP2FSV2219hKIfh0TTbz2/RCtaVrYG1Q93AxqS7O1/wmh7rdJv
AyTV0rRCZpUpjt74wg1snirwB0fJPxcUKCZ74XRZCeumSDDbmR0qOxNU86jW97a6k+NR5QOJDJ2/
33HcyW46x9k+m2oUWFc4iAR/eDDqbcF4d3vZlYfFZ+rCQkADv7d2Y/YEcgCThLa+9QV8I60AS8fs
oSVBqTzkn9PcVx9XgwV0Zap6hYgGdKiS8RSCh3kb+uq0zDMFJypAR/ugh31HTQ1dacvMtLpPHOWD
NMmp1Bt+y8wYWqIsADUeusqnARr6wzx1zUF2Ox2cddXDwCC7bqN9NDI/epQ97xnCZfNT4lfdY6Z1
H2qrUz7Fzeid5XqQpcBWFkKqnwxPc9OrP0SjKIKlMf4vy3/wCYam/RIRQ5vdAA7+uPpkAwDcG5TL
X1JryC9uEoEPA4z1sXHDH4MHjb9B7TJM4NUfXU5afDb8AFmjnnLCYNaPftPBAFwozdaEm/l7yTc7
rJLur6j2v9Vu3t2MDtT15LIJj109++5T8Y24k2E9KDa7KDVyAI0gBPhdDeyPPvh5GK56+ChcIb5T
p/n3KTJ3I1CyzzbZxaMFRvaugu3hq2k9ygVrRXX25pwPJ9i6x49xSHGbOFGpGgHsJ3WHBmI1Ptke
kGwPiqiXJBhPrW3YxzC0m82Ujmxlmw60T6eYe/lxyu+E/HTZdB/yuDOvy2ctvitWNHQQ5Y36cbXV
YRLszYksvCqXq38tb80ziR4/Oi36Q2uuMR6o8nJn7U5mDlf7kmYUo8NEoFWOBp35AOyq2DWBWl6n
NBz3cVqYL06BnJ+qx8GfGRFGfpDMv+cmfQxKr/tq6Ka6zXl4eiJXAfKZS+Tc2WayTQxNfzAtP9uE
vem+BKB79rE3Z5esyqILZDfK3lUd/aVwK7LAVeX8FeygMco+wnZy80TQ0BfRxLmFtyoiuLh325QY
ou9m2jICozp9R3p2ggxFOK0TiRP11FJW5p2g9VlTc5NnJ6d2VKlaIu225trKuSSVtfrJkdVHdhGA
/ZnMWzN8ciQnIbcB8PB1GNtgK8EXEoaRcQntJjcPuUYtquvyokQvHOa5s/SRaI4qUcFo2smjNI1R
01wngnIo5jmIqXC/OXL7CdCDKJM7xdSqW16oef+nEiv6NyPT+z2SiiHVWJPxKA8ldZtXPcvvaijk
FpO0p850rnjCu0SCTVuabBMhZbQnoC4T0+VA5SXtnVySnzLEQ6hDC0bfcTelO+yJiLdXCK6yx0nw
+g+T3xx6Yq3bLhqzx3Xgn75yUDUAB/qIs2ylm9bnlCsqyXyBZFHUjNh/FoI9Z1DMElI5pb/Lw74/
Gc1YPSYuQfcU5sFn1dE+9EPtnWuv0fONU3kUNTSj4+/VVv3ZlA6LVTosvi3BUBKkcb+TRulU+X5t
bZECL04ptC9tmADf0yrLv5TuB+qqvCvqaN51DNDK3RmCXHXSuOnnTolaRD1Ww3E2qi/S0SM5DQRD
LDDW7n1QtxHCe8IvnYZobxm8SdJnppCS+1c+nhUrVw81Ja3iIWX4mvcR3KBx9mOEDgtO8Dx7dOCD
QI80kI8xi4cEz9mO9tajBBO8MYDBh04ffYkcsxOM2t4V6d7hk+vByYCZGz3c4Rr8dm7rRV/83pp2
lTd2Jzlq6caJ71b1oUs79bEz4y9FEUVfUOnS7krHpXTbQojxlZBRi+4Hpwke6kpPLm49ujuTnfD3
HqydJGRSKHVjVxxS58nvx15q49VdBFw3dm780+gqxcHnbgALq4kKZNVK3o21Suvc/tM8tDmGg8az
OAqATnELzeChDSKX+N1Y3Gw9K27SLlv/HAwyLwQWJFzEALQ57qkVs9apQ5Npx3FMvzo5TDSDVkLn
DjrCE5iI0IiRtRItSFOpzGtCb/duQDpHQ9HdIYWUbNYZ6yri/7sk2V+rhS9ErxFkTp/nui1PMKgV
u7L2ixPKjZBkJsn8EDa5fjc3ZXxfTn17n6hldzeiCw7nISS4Kv/JRzVGYtud+uF7GedXZEgEneyn
CnGNYFNbyUOZq8F3hOn0jQ0C/qU3qW8Bm8yeuN70uq89LIdG1R/QlZt2it6Zu3cDCQhwSiqIp0SK
Z9gUlwlvN94bA/i9xRb0vnFxYWGF4VR/cNQZmYJEqaOjPJM0Tkb2AzxOuQU8DQRNiZLu5vO62ty8
LabUdyHkaNJyF0fBjBwLXQjhJ8ii4YHj8TidgIcJMI2m+z+Aguv81oveULCbW294SEn8MBKwTNIk
J6w3wthMP7tBUt3JsH1o6H9HGmLDskcAkOdi2VwP78m14rx5zdw57XMtaIAspCeLNLK/Z7ZK1EOx
hifTda27CXbVkz13zg0AbMMe0K2/DK3yhDqUj1S2b54CwFB5M/Q/FLizxQaoetE9BBB7RKguqtfr
Z+SlqDBJ/faJIDtsDJAmfg2yHFpA0/g7RgUA8u3ntB716yDlJ/pI27zrNlWY33mqnhFRgFA9Jjx/
bMVPuvxdjoUoZaOZH+UP/PqzvvrKgdUXtqePsrfapW8SoSPpRmgvXTUf+iTYAdClycJ561SUUcmu
o83RpXGCv2RvogrsA9Xrz22sTtfez/sPhpXFdw7l4TDLM9jb+fgcB8uYSy3Udgbyeaekhv2AMNhu
5cf1G4uKycn2tuT41ZS6EKHoVyfquRrr9nnuP01W2N6SOYBs2PSjI2FbdIpDHdCcsK0DNg88m7qq
X22taFW5ER1DFL83qzM3C9dPxouELnWFZaPiE3xbEE/v4EwS2NTMAZ9c6C/4p0nipwhA7HmezDcy
667YiUI15pxspiJ3YOJ9KQEmfLDI670EAzKm3hyr99J1NBOPYgVFE+U++h6pWGsvPxRb7T859tyf
ZU8eAMBoR9/mv1o/4kk5eM0UwCBgcfc4vQEkgkOlilYDzLWgFsME5qyNIWCKEsuoOaMTn4hQOghx
DPO5MjN160IGeQcvBNpBDozCmVaPj1R0t89qaUbn1gm4qhKVrjeZD6UPG0bUArhagXHySp3ldWy1
TXUguzEgX/Lrul4eX+WQnGlpUFYnFqWCImmszt3fo9UOF5khhra23seuWSwJ5jopknvKaynKEvnm
uoD8SvPvi9ROnkgB7TrU0EAFOam/y/IQyNIvbOyKkk2n57HQrauEzBJYCu96yTPGo6yhUcyVCkkS
WeybXXS/nT9Ig5KqybZzG2huxbgfRTzfCHcddidK3kUiWtyWHHGoWjeH43KfJqN1NaeCe5Y0yUOK
hrOwy06AjvMCHag9rqYymO7Xw9yXFI7Fxnhf1F1RUTpI3x5qSLvL4iz9pGmdIVveqJJJKm9DY0T3
nRNW4EAhH+9ATCEJk4dfwjz7Bjhs4H1+LZ8ynfp5NLPha+iKCjw/SJ7HepoOvRZCLt920X3r9ce2
Ms0NIueQDYlDStHMTekd/1BHpbYMSJscLSx3unUoD0VoMu+kqfUsImNk4u8K08uPlAYhsWU19VPh
mygdD+Stl9SJ7Cd1+bMf10N+ln2nAkG1zYS/7DeiSqkye5RGmqA6TCopFNPq/a+NW0LmCR9jnPZn
jwzCt7ERvCTQZT+OxayhY4egsmLO0eM/J42C+VFMyojpfZvFJO9fJo2wcyOVELcwkxIBr3VFvxGp
21Yl+ieqnhO2j9lEQsIQXClcYk8oDp2XAti2g+S42gLgiRAW1cNO2uQCFiVap96iqrsS+0lp03Ih
MeqQRGiQUKCQloNsyUOQGUg22hV3DE19HdDGQAXO8LNLTFEwDw9C6YW5ckC6rKuUVpZuWhNg52p7
t0rZDBCLlC11/j8XXhdxgsGljPayWuQ662utaiU5Rcb8+M6eDGz+5zKOT5X4RE1bgFKodVk+b9cf
33YNNjPDUHc36dvpf03GkD4BSuzPJQWwm0Uv07fhrIvM3qF2Er1NWx/rR0MZt4v+5UBN4WEwG2e3
CmhSynWGKLG8sZlWn9nLnIwitU4LREKCJxYERrUroCJakBX1UBMq8LTjrEVwTGWetom1VkdKtp1u
62EejOlWOPvKK6KbdJVj0jyDFbqLK4pFVv8I6UMdwDnLRV4GPkbMX4flCmN4kMutZtkqtPrtcu9O
ti4JKv+RayI+L5ml2PWckxIZz++yUzIXBRj0OZUOIru1pqe6xFT2Qehl2zWdtY4u2aq1L1NjkfA2
Ol/ZyxPJUafeQvrtPyq2/4edDtp5ybUJ+lFS4D+kSab05EGY2gYBpiVDB4HG0l0B3ZQNK472mAV5
8DArTvjRHNidkul37iOtiD4mNcLOBhUyJznqxHO1D+LaPMguyuzkfkbN2klnbSaRrTh1sZWjAwVk
QLD4ugZiqb4eFHAXFulkelWYah9K65scWhZDUcWbuefIXmU2z/JVpRpodgKUn0e+XRTxVOGfpjGo
oDVEFw3b6LI0kWeiCXPhRbbgoowukIG0xLEBTBbWH1po2GfKiV8Phuhac1flAHAxqp5iQ/Xqlq/9
oQ7q/92UrsssucC/9tczSR8NaMoW2ueeIMTPl+DIE8u+40wqUpD1plX84JI05Kw9cwwvazcStnKe
EooB9fGx1wb37p0LSce02Sw+cgk5xxmNGDUWpEHE0nKKHHy3tLStA9KPSNEfieEah9VeEqxtlldZ
Zv18cLUMDlGQNOcYIcSzbP1b9/9ie7fyf14q/N3LSJvQTzbrC/zPyyTZwP3k33x++2o8vaTqdJoe
5azldMsylAH849Rvx/5tufcv9a3/mzE5dTnDG6s8+3JGVMSo7JWG//Wa/vvzvj27XEZObZIOPYN1
7XVktb1/VW9X+j+cP0sBPbz/gN7035z2TVO+rH/v1/rM75XjV2xJo/xcioNsDZaVve/+m4v0E3iy
s2z9du7qsvq9O9tvl/ov5r5ban2l69l+u/y7uf/F2f7fl/rt+9IpyhME3ZCei7f+t692Hfg/v1oF
NZWESoV/fNL/xT/92/cUdT8iYP/te7Ius74n/zb3//P9+O1Svz3bv74f66tc3/nfLv1bl3Xg3du9
LmXDSRYlAaQuHbJ37mbiAeI2sXveWkOD9ii4cg3YIcZQoGP6jnL7pMi8vXSUtnV06GNqHcToOrCs
AJKVEcMCcSuWgaz5dUHZDWDq2UK1h5rEXKJY0dS7yhjVqxLk4yUpAgX6CWf66pLgbvNI/+ghMAx8
TjUeenHwItu9xKkD8z09eYgoY2fTn013eRALVqVGsZcZwQSYLTE7bfGWjnIKMQiykkV5XhewlSF4
gMr53bqeMcOglqID6o9e8KlpNHuTD3N3Xw1G+IkUcEU+Obcv8ViFn2x3+gFbM5pCovc/jH3ZcqSw
tuwXEQFITK9FzXbZVR7b/UK4JxCTAIEYvv4kq3obb58+N+4LoQmKAklIa+XKLFOQOSDs8J5ywMGD
ORABRZSr2AQLFDiD6Kpx/mj2gVhJ8BNsq6aehaZAhnX8lORR3NjhAPjQ31K9JKktzB8KZHIpCGME
cIUAhzvgaQbLxNp3I2MXfYv9jr0UEHOGX6h61GYWvw6t7x+TJIUOfMNAZBRhe82Got1SraoGHYrM
sI5Uaw/ieYBD7exGLvAXcGpasztUguJ1VQDd/o7Atp8gX7IeEjMFi3oiZi2Esn/3yiGEa0LsigYa
WBEb+nsPDLb3EGE4Cl3ym8CsbLFhBqgFQDVzt7SoQAxzp6x3KnHRwAWdsw5u2haCqPN1Kj3zCMPU
vYekR3CCYfIlAgwCqlJm/xSBGMiQ4smD5QEid7cwNnhbDtHzezfgwO614NGbYJDxEuk+Q+jMBllj
X0AgEFnXhTkaNFEAFc3ZOvGjHWDn9hrU8s6z60AmEwIt0d9a8ErupjgrERSExmwAj24BFO6GGpcj
YmVAoeT8rR2nepvqQWypcTkhfMACQ8uWGnPO2QYsBva1FjDUbmMFOgYlrIkrm1a+yUEBsqPGUtbB
mo+mtaO/wGDUgp6SEe/pyrkdqDW2zWpP53IGbLbUDtu7BlS7nDqBxR+3C90mXd5WsCe8Bi5UW3xs
M6cyMx4Dw4FE4lyc8OqU8gE+22lKX1mvxN7J6nxDtYkJqXkD7PMHqgWF3i9E20R3XFb9KWijO1MP
6drzrQgC4Ebz1CFYc++zHsQ7c1ay1rorC/9sDGPzxLpGPemxCONUZg9pY7xwQM1uEKY27bjMZKhb
PkCJrocsuS77Yxa4JSTHip/gAsweWsDEd8UMns/tClF7YuzTLTD+4FkJHOtVZ+BGmuyiuaVsxzhk
G/BJ5LOGTjTKJ4lY0soDwLtShnxyzAyMoSBBOOYZIrMwXqJtLQcX0D92N+YNBxeRzS8MGN+DdkGu
RGUJQowvnhnrbR2Do5vK6CAL8FG1WQCD0HwutbNrWOXhHM9BZItLUYXdBPdKa/NWBGkyK5w9TKwH
tYWFqIvMO9qdQHeO3AHG5UDi6IHt/4YOVCUwdK/Z1izeRwVZsgTAJDFBPNFJ6+QREG3s/jzVveSD
hOsDopffZSffQLMEop7RgQKPku2mjfm4hWehRtTMcTnYmVLQr54L20j9rYlgp15lHfjjBiabu1j/
6hKdnaDq/jY0QbFzGzCnTSLiQIDa6wQ0PJZv30LwcTqnzrAWnZvv81E1O0+28QVbfye0jYqfZW7e
lYg7XSfAZe907h4brhBmC5xEyDI17TtfHnPeehe3cbyLkQHObE+w+1KZJTmoMDHlrFQyphfL8nYp
eAZPBR7w0OfRARySBujwcGh4XO8MLy5WYFEwTp7j6u2QdmoF1FXbgm8bMSrXpJTwMldaZ5sWzCC3
3RztQilq48NGvGnNMgt1AnuSBdBD2fP7ohTmmUpgYpgFTRIPaDg0oIomMAeQEIJdmsq4Z2Vwz5UQ
r5g94gP/WUIW8m6RvXdb6IoJYF7WVEaHsgzKM/Oeoaue3ftwY51LFpYQCX/yM/6Ugg7hrs7b5rmf
YaAOAtJOhoqbZ3DpIdIbMUCgDMLmPJKxvARWIy/YduzG1HBPPigNgAUAnSIG3cNMAPlQeZO99irT
WCezN3CqhvKQxcBg8ER0M93vClDCZhM1vhv6cdzf+G16zOvBv3R+MCBaIrE3kRL5mzayb21t9Jdk
bPAoQVwKL2hTrCzDgMeoZCMYKcd33kfdzgFY5gE+4ISbax1P7m/fcM+Q7wH9RjF7DBsGGnubD4fc
hwmCt2n5SGXAdp20XYMNscI3MM9kuWeinm7N0eA7uEXSIAGWo3DYuWukXIMbUbx4qlcrKNUpIHfU
SXs9WzW+3cMRMnq3dDAVNAKXLKW49Io9rNKPZd2BBp3KtDM7/lw2rHPmeNsRqmQhAqrH29GH1ncc
2FCE9Kz8GzSZwiAzyhCEtt4+q13rGdpj6bpnINSIueFcotwIIRI1HbU7P6EGanCb2siLldGlz2My
W6nh3rWbYfjjjO07czv7VcYB8HZtLvagbSm3LgDD7nAPKdThPsH668DbdoCgemKtZZWx0AV7/YkV
TXQcFQjrJ/sWRL4gQ/GrR2HyjTYUcAuj+51rlt86EyyVUQzZIU9W5WlAkOKm1/30arSQc7B2+JLY
xqosWXD21pkzuGdKIyo2ONeOdZbG4AJHi1wcNWiT8mAFRDHfLWVj41Wb2FLWms6iCiudzP1ggd1y
KQNDXrVG2ONbZWKnXAGY9Rzl+e9cdNZvJ2hWk+wU3J99sEIoSvnQCZCcDoEJrXcbljipDYTwZQGU
VMvyrYR4ZxWk/KzhDTn7ufd79K3yre2seGNz3R94o+E9qFpMZ5FEQK8uH1rP4U9N5wNbBfSbp/32
rsWyAqTbQNM5vUC8edbKNdWWEdTMk6m2d0bf5ie7HpyVBnRTcVBsuvpoWa065yAQepokojZd4QzA
Jnn+PunreOMDEbIezNa9H8AjuTOnVEKlOHCh0oYgo3ZQe6tXcufVsrgkCC0EmVsZ/yxi91iXunvN
8ga2vIL3B7Msxge/x/RILUwxXpy4D57NpIXoC4KK9sKq4idQA//IA9DqeYUe7yA5n25y1aU3lqPc
S+t7WG2CxO5HofrfAe+9Bw1NGKwmQULemG79XlZbDwppKwtKhk+sH09x0FvfLKe01uPEnBN6vbwB
dVK59UsB4HwCyrxYQuqqkkNYKC/7USKkZ2ZWUGc/BRuHNzQ3Vd5KGPPTbltpSz24CatANtV6b2Pi
nieVIFCgcE+WW6R/Jkf9QOSX/Tp5frzu4fo5pzb05z1lmDswtoFAQ4CnMYHzxegyBLMzC/Az1tyB
tbz6o9lMT2+CQm10wFJVFY+W2bi/nczZeB6z3mXQ1yEUo4qL6abp3nS8+lBJO990VZeFbYSOancO
388RSGfRdCxsrVJBSmoAOALgNCz5wFCbN294l2It4qCFBnbTHDqNqwFriCCBxqkx6C8ZKMaeEP3o
gf5AgBCubuXGAhfEvS3HCGz+0r+NS8Q5FnhzxxKB8Zhwa6BM+/gM7mrA1S3sllKoW9/XmTNuAwH6
+Dhym10dNfHJs6tiD4H34CaQWXpwk8Q/1pX447qgjTEH43bGuoJNwQbxe1UfKEfldOjnFkuzLnHf
s4zp3VK0NEti3W2CbMBHVnnOU2GXYT0V/UM556A9+c4Sezz1Tgchq8RuQgYY2IGy/mjewJ33Y7J5
cQdtt+oMDZQ47KQqdpTNja465zbwrS6HiX1uQUVUCY8+MINGFwGUkNfAGIOQqBSxXtdj364yxfzb
Xuj+WfPHoUvVHwTghfggAUwi3izpEwsX6CPgwTtPafuj7C1gowL2qwN7tle04LpOnftCjWfZJ8Ex
7u8cBOaHZuo+SD+GuCD8gn6oIS4/w96AVy7m0msSn4oxLOKp2kLrtDs4DPACOfj1i+0F4L1gQOZS
NhhKvRkU9syJ7Q0rD6uKi40gi4uPwLqVtpzxsJTJKfvRDZ53nMaov1B5xpOL4zYS0Rn4SIf94O1z
MAyeqBLau79A11sAWluCeL5X+iUHMchxANNhCIVjhR18+tzrHCrt0fgcebJc+4n6TtBIMJxZIGsy
ICNBeToAoIbCKol3VcIgSo8mVE5YS8g2+gcr6E612SU3zABa24gw92JVM6wcW/d3XlUaD9Ho3mNM
F2+yA/Mv5G4Ad5mzQRdsIqxKJb813EJgNZUO42ES8QOkLMrbJPgtizS90SkvbwenOVtppU5lbHnQ
OLUQq26Zz2YT5PedbJ4qF5QhvV+dp776pr3ROklHWicEvzqb1DCasIuT9BJl7KGqTeumn3N0SMcc
/8/XR4Jb+ZAzgxT3jOOq8u7oWDYEaR2JuIXcw/uEJLHnYMS3WX9uIFv/w6p8sYoh/HFfRt23TjB3
O5bdgD6Q89cxV9BTHIObyBHlpq6jI+fZsM+wc7iRjuPtVAsBuSGDLcCD/6gqfG8d62IftMEllTL4
A4iPNh2EHMY9Yi4QXPlz8Bl21oABvbqIBAw1fEw7F78DZAg4ca2Idz946b4aDSi6QLW/KisJqtwY
eiG21U3vXmTeK0yQD34QgVrKwRd2BXZfQDzHOg61nBC7K2FUnJkmNobvKkA0RijRMbO5iWUEt6io
g28TgyKuvS2l0H8M3W9K7D/jlSHfeX6POG3nhg79INwb6FRjIkrry9CDwnxq+yS0EV3yMyvYOotG
+y12q5MLnnnsvUB0j5j/aDflvvsKGAwCsHXz7lYeduoWJHPrbmQPY938QOBotMdaztonUq3ySItf
ULjoV1pU8VbYAs+zq/XjMDTfc9EARAqk5WM02Qb4pyD9i7nmgJiYaA+tKXkHIdZqA1wMKMRUemZm
DX4AOxlfWQGIYsBU8NbVza8WuJ8fRaovYvIQx1QX9p0pIF8T1MK4025bgIot/yWz1nljQjTYbEfB
MYOOwNlLkicfnMRQ6LNemsS17gHve6Fc3dcKi4+8XVW2nD2Kzf2CJRImyFCFKtPtWGDVbI5QpyoS
86nig78yRdDedBDvWLdl5EClRkbbUiGEQ0LIbg3Gr2E7u2kPcnZxBr8GSCdfwHoZOcy7k7EbrDLY
srZB6WHRgqla3S+FzpyNks5dwy1arVxQ+kF+DCx6CJyC+nQH6l4N+JpZ99+BHHXfgbm4JuaSjyrp
Tc5/tzGzwX330Bh8NEMIzYbybrCHZIXxJoEdcb1zUfOffRfVb6aZJpvYVsOBpKwQpO82YDJbcZ3w
Nf4CLDwM6CgIXevokECa4L4ZECAE8r7kR4JdoRzr4NkN3Bph77zY1cIPXosAEfeqET9gQOMhdLX0
qUHkRtOsiXGYaIgpRSzEBuvd21K+fClemmLxFIIjDRT3WqyCZNbzsGOYaPSoNsMsWu4XnkDXzPPD
mJnF2S7q8pwJB2q7Wf1OLbDDnUPfEx9oRYQnltuYxYjPgHDQOaptC8bLqd4lZTA+RnUD6fqZtmyA
qqBdjPIHFpoIEoX1vJ/k6xjAwBV4AnY3L65eM7tI11Fc8QPVcrN7MVSL7afI05e8v1BpZNf1XeaD
YzjqJHAfoNxoD0EL1BqiaMu1LhiCU2YOTYRh8J9AdWIhiFc6GvhwGZGR73Cj8oEODeO7UafWHeVK
W6gtJKT3eQI5sMBx0RUhvvfdjveGkbTvk2MDfsYs6+AkUfBUZfoeZOftO9BrQ4jglv7kj7F3O42F
WMd+m715Mt4SsNm2EGNlASgEFT/mYXSBnva/W0wOumgvpHNE8OGzbQj7BrGTbC2ZSn7kxisCAvrv
jAtjgwBU9wB6x3LTiM5ZNQifxGatdEINGetHCRrEywhaWG60zmPntVjSM/XOpANAoN3Um8IoEeSM
f7kaGQJ9qtyssBbwwddFQb4qU9taJUcLDAl3UxCol8pNbgBJGS7YqrcvBb8v47J+9mDkfMQIQ1AF
Sl07i+6naHysSjyF2M312o6HGqLzZlGtWsuQO+3Xzg20mUvEf0ICCtEoD3SwAlBVqBQ0WVgb6iz0
Eaq5jush37oTxDGpTd37wDWa4PmaT+tHqzvPF0k05NuhYQkJho94LMcEIHLyuxiPCDFadACqLj1G
WfB2leTo3HtDphLhyAkeueGIV5FFkMoAYesrlZU2NK2/pKi2lO7ndoZEnI/0y5U9Gt8EqTayht8Y
QZ/eA47pwHaZpZsEkRRbNpMWTH2anOa2QGikYWX32dahaI9lzULBIV6OBZhQ3A+pwjBtmAqwlDOG
NdB5+oFSHiy711TwkfpXLRiTTx4NER2bWDp6KxfchL+KEkY7M8rcR/B2F7uxwgaucjkUbyeQYniT
kD/mtog459gXzgodBkJgWMeBMWcMiOvOne5BP9xjXgWrUe+AxorPFc1/V9AZtjDvU52+JF4LUJFI
2bMAd9iOsqqw7Wfsd+xdLeFNR7zgeoJ69dEAhvZstEkVyspKf+W/nYrxnw6iJ6Amj21HOwn7KIDM
2/oeM1+ibHowYtA1sah/LidMF6rlGrwundpEhf8satOrECGZQNLcMFl2Kss0uWN5pe7xbrqD0cTf
tRkhR0XzIcZW4SB88Z2KiqSu9gmHugD6JQZmXP2EXIE4ZZbgN3YpO9gqz73bDSdBobYISRtO0LxB
HuiRI4h83QKDbZdAOAtEbrClN4ioDa0WG8QtJo/pOAItqeeAEWGDBJpXQf3oWULv7BgKQQWC98/p
DKrzR4QX9cZYgrQAkzfCBO3nytbeui+5tSMltBGUxWvTgy43aZ1R7TA3NufGzdxYKUDk7WwQ94GM
1FnF9n7wFIhOZsbTYoigBZvnF9GAzhQ9dtasqr0jVQL1DDiugueAats+KI+TqsCyNZ8aaHhxwFAb
qkiz50Ib+bbNVQ7FDrx1EC8W2yluqo108hVUMjFfBZ1zg1hLKGTOWZrDTCPegou7P1NREWu1zhIf
ndSbuWckQoNMK1UXU/M1Pnb23cKkNxfFcc7uKi/oz1mchaaLyFKYasqnAWu1S8ogfUuoY5ZHL0br
myc+4445OuC6UizZUXZwRXakU40BzHMlomtXCSKIYC2esluTcbALL/mCtdMaeBzQH8zVS4VgRYWA
EdBomx60OlSajjcODGjPjoVJGJzIsF2wAgKocHhWXpX8muI/lieN3zmCB1lpQCKubYGJZXFzYqOI
b3IPSCxHJdVjITM4SSc3/qX6P62qwHv3n3N4MRUbaHo3J7OR7CCyi46C5oJtXRVCF0btrjM95a0A
iLh2rg64N2BZMg1rpsZibXJXbAmBSgc47UCvpMy/ZYQtpXY9UFfbaX4d1C6S2FraTDkYYPCdhoYB
LGgZtfIp5sCfUkp8pJZao4dXgqcmTKuIpWv7zr+vHBlg9RTrHzn3YExQ9kvaIn5q6oTEEtptnrsm
gskdDQYPQnrgCIwvQ9ZLWIagizc6guGzt6UGPLJHMMOVxpF7T+Msq40ocDg42AFahsU1Q8XwTaR7
JjmcTHOrpWnLub9KRZXvqAI8+VDty6GLWTEP4iHGA61X6UHjdfo3TCMsdX6uVE5FQnkP10dPWQct
qJLPkuBB1Ho3EaIaMubd0lpIBDw5RoEVhJS1PSU3CkQGe1oEsQEa0nxEDCjV+t2fgsfWs1UH03ns
nMciN/ShDAQiv/MerGOIKpCwtkMzOPpIFa0Jx0vDbqicDkszyhZpBgIkVdbhUgFKyHzHxJSviAg3
7iJ9goNzdRVEpTLixMW3UsD/DapjKlsq/ATGNheI+XApg9HWPPRp+i7B62kFK7P173kL6wpB0Qmh
ToB1gUC9I/Qi76iIKqmcUj1CK0DfgzCQT/TPH2dQk8KWCVstreu5NV2L6XLbzOFrxLs4RHl9ZKCL
XigdqTwjfS5wrwH/jWg24D4BlIVx9xf4BabdAI3WXcfj4ZV30+5qlgTkPIxF5pzKruF3HuuAaq8s
6Bh58e0EFNmLmUzpPpgQGMh1sMUCybwRnfT35dibN4aO/1cKW2h//692sRPftvStHkE1NVyw+AZn
j7w1JPiQaEHizX6JyBmjAy1IXFHxfRxZKqTa3vDAPhcM9xDf8sFlhm8FlpMIip+z9OlACGGHPSay
9GEZylSHSkFmgeWJmENQAP83ILsMLrf0ln7CEaaxzQPMLVTLgjo/C7PY8Srm9w6cYVcG1JGfklZZ
t38JUJE1gHG4pUo7BwX4CI61HSwF6qELWgRX5UECNjVkweDUPsjsAsdec6GSrG3n7znY7anOKAoQ
1QYuqOZyqALn/E3Bhy832p43IX4RHyjov3QnY2uJskNEKhwkXhaBSbzl7FWKBCxoQj/VJkOAuaNf
26hmr14/EwzmLN3EHVo1TdvBotiz+sf1kw7TugmKA9FFl2txydh9Udvj9xrb1HVUBPXN1EH+OqnT
symdm/ovj2s+8xc4U1DeWVFn7GpvdLcpnMDffehA9tCYdoeKbYvx9qpumGqow3QgNkubwrkNEKG6
lmkaPEsO1qMONwCF8CciVoJSFHwhPL3m5jrK2U7Lnj9aEsnSkvtPnW05HBIxIBEiBSY2ukM4FBDS
rLkLAcpOenddA1KrmWmcDj1Wq39bIIITEpXg/+kUv7agk5Zr0AmeAfqej2uMGWfnwYb30EK4AAKG
sqORWtZTI9S0iYyh3MIAYoEtYqwPgIaokGrdasjutI6ekwxtTegjPlnehqqoedtU96b28vtrawvc
NAxczUczCuNk5iWC3uKq9YZ875F9oXYQGmt1pto6cwAemw/1zGbdJ/5wgwVVSLl6prC+puZKagY7
3nCDIPq/LebyrBbdSpSQwh1F5Yd1UoON3oTUnvYAGBj95h20ctPJiUtzP/bBUzfm5omKPEQrDGsn
SQNQ7aUO5psRoSu1ng0G1QXqMCNCFSvTLE40AKZRGrdYYV2o/1MRGN/AXWrD77MMmn+cBLfIdQxR
qwCSl5vIHNqNXcI0G/6/TkiiST0sv7L88sdJXib1XtWYgHRRVkeOSNCjcnV1pCwzbUhOl0KFcCdw
iDUPWCCqsdy46HlrB+ppmyoBkwgMtaFEeGWx6TECV55iem8Pg+3BGCmmOyP4fc0xPha3fq8PJoxw
29gucPvzF52+3vTxd4RVrOqiwcP+qBj6vrvTmDCoBc9BoCTcIN128G2dh2GIt+hsVjiZ8Go0Y5Gc
qWJkzhkqreLGGgNxJwv43fUozr5KjUNgghBRMCyPh7lMwZtvBUUQajDwhLWtpH8EtwJ8b4Vst7EJ
Ptl1yiLzVMwhJEKmNx4WEaByYOXKibFXX+dmzW6VCdpfRKtFGmJ8/ZvE1HTLEXy8duMc/uMKBD7w
IXiw4Gb1HR0MCFBeU21r77wYMYb26A8hIrGbu7F0YFFJIoTIiApEkR62c2sEbzV3bQzNHAQjgcRa
G9M6GZr60VY1ZJ4js3o2bJaGMefNq3SwE8RCtz1luUjCpIUwQwrYG6AfHToyHyH57oPeE4YjOJOi
7yMEg9Y9t6oXo4KaQq1+Rk40nVnLzZ0PoowtIG3+yp94d8oC7zFzEUCshqralTARrUuVhUksR8RM
4pAV1rA1BUTPqQzCU8NDEQ1PuUxN+KQgs1ojEFcYKbCGZtuoe6ztqzj1yg3kH7qN8I1sXRsMu81I
pNdD0gTbwdPR7RhB+9wJoM9lgkX9SIccAGLwdRbyFCPub212xQAmHid4qWEKWVlZU5zsuIxeUqvY
gWg1RmQjpuAoSNbUKuawrGhEO66YhPhjbA3yoOUor7UcATtQYUoHLB9wjSaz/JXXD/WqsHM79Kyi
PMYgqz+Cb+pvaimjilTOwdlU7dmA0gHDhOZ0oJbLiUvZ0oRSoNYvAUn0xk1n6+8jG1yY2gSuImv3
v5PwQuFWfAF07TSjpylPTSlFZcbYItD3GSHH7c4ORHUM6kEf3LZ6YlFgb5fbF1kyhM0IXqpWAoQ4
GDfcniW+AF849jPQn81QcHdyfknLrQDeSJxV4MRGiMminWeM9lgrH0a+JZ8qF5QUZVkcekAdYOaF
gmBjwodN4QF00X6yU/XNmi8NTxy8xi0wKMfKGu8UPPqAl9abhicdSNe6dO+lWNelEtiP0JlKxAy4
cYXIX0gLlNc3Qo+OHjEdro2i1sYruaapmNovTbEvdPeDAdWwTJfFXs045dFyimJPD1Biam0RVokX
0Hdw+kLUdH7s4IgooWpVsvo8slMvOvgI5vLl8dPLpLLrK1qql5qljFLLgd7Lkv3SrhMm3nmbuNGe
g5YBGhZw5+MFL80M6hWU74AqGq83nQP5OYbw7NRgpck1MKy44+Ww3DuVxV3n/z2R8vRkltaU+nLK
l+ynP76cZ+kGNw85Quxcs+Ep5cyfNtQDWs/Op1Ajrn8NWg1YoVpnyDf0umDsLo/Li16yVLa80SVr
GBUAacsLp5qv5wV+sC4rhEyJ2JbA1ZiVCRdrK0H/gUMDHx36c2GoKaQCzETt3yQvAG2GMsvTqGEW
HOTRwdx9bOC+R+eck3SA8mz9OV8IUEJ3LehI6f0sj+vTML8mr0+3bNyNDqKNZ/8cfSz2dYyv9nxI
5+fB5t/5V/ZfZXQGVdBpS5bKYBH7eymzh3PYNPo/OgturyOVxiQdunkioJRHQTuUp4H8rzb/KgOV
BF7LUvP1F6iGLnv9hbEANrCp0xBIO1iB5r+9vFMaxPRiv5QtWUp9Oe1fZf/npZbLfzktCbwaJptY
r8Q8RwoTmpN/k3Nezz2I5sxPNRU21Tm4LVA1FgWSdCrlrxehK32cPgJuATW3j0JK2bqedqrL93Tx
Goyh64ltDNBdXsczDVOaupaPwpeyZSQv7f5VJq05coO6IjVcLkNlS3a5DHXpJUup64hfCr/81HKZ
f/2StmwwBsbPOWvBxjx/Ta+z39cknfup8Pol/lpKDT61ouTSKBG1nq4TeU9z7KffolZfr4qVV3nQ
0c9l0nBmUNiSzeaJhWYXKqMspf5/29G5dFrG8/WU2mp/nVaXW79O63R//ytJ70PQTE7JGFAnAHje
lwdBnxrq250F5R+mEfxuxjE6M01hORxq7Q1NEpQvAFucAZQfU1wNpZGufV6mVrrWP6fb+UO9DDRq
8qXdMsaoIo0DA/7t0bx+5L+M4y/nRoUBK5Z5vN68W/4cK1Me5sX7FII8BIx2PRwX9pRvOQwtSEPF
/j+LtU/Lg4QWGHQjy4Hu2otTqIqzjQvnxpYexjLzU/ZLmU1PEeg1WpypJDE3NGZLSvqAR+85rF87
Y+DfRwDbp5BWW1ARMhDuN496ah4F3VOfgFVVKP/TGvR69/QelbaMv0vNnBag13dKC1BKXjvz8qYV
ZHmNqHP31GlA1pevjakcQR768UToH19fJRV+yn+8RuD5WDMNh6UzXfvYx5qXLk8/u/RWSlEZ1f4r
S2X/ulRuKw7alDWf9/Z0c9S0zeS3GGhY7Bnq9XW6ZTV2eCAWCIDixRYu0+MK9Cm/u3l1RzMRpaAa
8Tkrk6LYuIX1J2Z2fcw6WCGBzKuPERg195GApeGkax/sOwl8MJYxgTNB1/tPnzSsivF1W76S9Gkc
ZJpNYS8lglzhR1gBffBzeTCUooNygP5nZbtV9n2XInp/+UYbADJvgVS8o4bG4Fhr6PZiH4Rwalx6
/irnQBXuFUKdwMgFrDGEEoRwH2oVIJR8qHc050xNjqWMRAT5RuORUe+lkR04HT5Gk+tin9/FbwZY
6yDBWRWrTilnTU0sBW5/0CDiA3w98Aa/3w7Wmp4kHbAWAneGd6C7pDdznapGCOSCNc9/pLI6FcEK
Jpaz64y/EkTVHHDelxeT90YBn/gvGuK5TDZWqlvcSBCag32kYdIE3T7rYCKapuEGC6UCVjkb6pvy
B74Y2QbmRrDJz697uT8DuOcNSC7eoYf0DHCHsVGQjJjCFjIUh9SEuQ6aYPkKVLZvQxCwjaPG+oiF
Ht+gA3yjm/+0q7surD+VXocaLbeX/t0rv56hErAsfKzZlqdoeRk8I227p+F1fWTz3pL6Nl3kyxx0
Hd9U+OWUyoDbNqlAj4i9+AixJ0je0MI0KreSgx0a6ljwHUJcCpM8or9WRe9323GoLlxz2IGAEkXY
/t7piwscZysLXDZFHN26aRYWU3txi7MUgbehX81A6Tl7HFegS9/GFfbd6EHoLPPgAq3UynEqCPfZ
e0MqbE9yfuBJw66b1Osu9rqyoIFI43xZHHwpY7RboDbX5Jd6yv7fC4zrOdQN4L7dmpmMdkr0W0SR
edft0v+5+nBZA97tUu2uEy3DY8y/NW3i7Ja+Wro8BGao31MRPOr4ntCcck1SKeUpRQc3NtAohoIF
1o/9ltsTyDeg58OVs1kmjusymHrvx5Lblm5zyJpBQp8W1o8POwR1kyF141UHaW9EzeSfBuAyi9Kg
vK5ngslM95hTYF50wqBIhj31SABgRoQa2CGIJqKdZeVbGn70xuFpW9la+Hvqeu2krw3ot3MY3dal
bKbrUpHu7Mvv/qss6YLZNStuW40vc1gNrrkFiuv+Op01vd6Cu/JMt01Xc1Usd0X715xCV/QGZcKE
lHy3k9KaNp4xwZuf7ybwJFP9py883ff1Q3kdPfRVuw4n+oeOpcRxenQbvm4bQ+4Xy0ehmb3uJqtc
fVoQmzYUMCvOy2u3/tQFPyXp5nlWynXcss5dKbDA7WXh4SMBzME2T9EL6RtP+19lw6ZmwJsdV2KL
uMv2kOrHehLuLld8y0oPa1PqTZ7KEwTetKBOb39EzaxBUtc22ObnnTWNCPphyFROcPwAjLd0P+pY
X7uo6ruHQkZryNPupyaZI+/+Y7X69ASvT3T++FOKnqIJoPdKDS30cz+mLd7JcS1rgWnvY6UANNJR
8+IVMz1sQWBYm5dETumK/QBAAfQjMQvTHvSapIXewBMX7ob5Gp+SU1TBSFBHAkJ+Ys/BaLmm1tSD
k7jGo6V8CxL5OertusSh3/s06SyjvsFyb10MsX19SPRoVCLadVXaoLemXb0DQ8JYZweNaLkp5Kk9
bG04sGm4sqJ9dHgKIMz129/DhABtiu+fllwj4GubrAP7F2zOoxsGcATD1GsrPAwXimDzP/z7qLr3
dmrAkEtrUOqW9JhxV8cE3PuzokDQ7ZbnH1hwJKXz924pu65l2/l/gRzRvtpASqv+5YDPe5PDznYo
/4e5M1uSE0uz9auk6fqQDRvYQFtnXQA+hofHHErpBpNCEvM88/Tng8gqZVbZKeu2vjlmMszBcZeH
O8Pe/7/Wt/K77ZDYjgbFmRdO69EbF0xCR/JbUANxRdr+ZzlZ8S6yID3+6azZHr4vStPNRG0d8/WI
oSLn7GrSb04V+OJ1AKs06kHXMANNM2V3YueN97m/aeW4KSOVUdl6kdt+ju2RaKAyAqz/x5X0/UNt
z70fNFqqLrvt4bZxW2y/2vZIp5ftBd/tLrceqr706YB/IiVJvE/q7NgokKsp1Ygo1AhI3xr/XrOz
+k45tFbVC28ERbl9M+8ju+16ZNQI14/bw/dC5fbjvz+c7DY8m8bXLsjG08+5HokHDMQMWbv/NAmc
uwAo65JB0dSWJ/yf+S7MZjeTObI7SkqR+sOInicansf5YK6/I2gfRATbcbJdtt5/Ygsdrpve9MZa
ftjGgGsdNVsXxbpYgODt4jB73TZtC6O+GUgDOG27F9G94/CRs3UUPK1npOwawibyF3X5MkSXqbkT
WED9pNgPlXE3dDrKFoW2qmWhjWi1ydMkNhcGC2FWHw304GA3I9doOHgkjb4dk63eVRqN7EzUhHe6
LdO7ftH1E5zV+3BN4oqTYjkESvwNMZv0C2VQfKeGBhwiTKKYb7W02sPyGXaq6XVG88dqVdHMgkWk
e3Fo+vjys3PS29FR13XlIIM4x15Lo6JcbP2hr5qK+2VMA3VdJWnnYyzMZi+W2CUkNLhf5udFJyuv
QPd3n2fInVQnt0jjof02KDNviDDP2cdYFp/S+UeLbvq+Gip5b3YcK0rW9Fi3Y0jNduy8tlhYfVS3
Klc4xX3PA63DgENqxoeqhFgxu/lCTvVNweShVYGrCCgAsaIa6BTMq50sDh/Uj50p2i29flTCJvlc
GR8XPVIPxP5KPx2VRy0NYcQp+Gb01i+KSv8oo08DzqF2HQ+ToERUwNrUJNaWxv+PdswP4C/xeg/N
D51YOcVLNIa2KC19BJ+LD9Is9Oosqf1l3mupWM6qnbzG/YSpKScSCZ676jZJOe6lYSSXQSO5es30
KRTJuVrKaxGGbjVzceylDczfTLqDRjSinyWVTnBxWJyKRXvm8+jnCVnB2QloPXL+lcGAAzPflkjh
FHxBpkPAWsP/t5kRt8WYIUyuFzF4cn2H7W2sbW+7+7YUOBWIbM9enPLLVGHMmZ3Reonb+tUUHf7R
LsnvunFCIRkt9lWOc+EZsdnuft7g36dRQPBTf8H94PXAVa2+Kq6w3Lwx5Esg+fdGrD+pvgIrQivK
/O2+3RuB4+VSnz3ZO9M1i7TAC8BF+va6qurqPe6EComPOCk5WfCkHtLuisW8I+RHeG2KLQvrQo+a
uNL2ooAhuRDbUB8KJ3Mzu9fIy0z7Y14NIOjjKfXDPpW+tTTYTNXYJcE3vP5c9Hivzk6RI1Lj160N
embMT1fP2e0cmBoxPLDcBqV5IAgCH18z6cSUedC7Y084ZuR2tnxw+iK5obsSuMhyUVIrA34Eq02p
bT8EnZbg7pgScIjXbkRt+76YDUlabHmfZMIkaSt+7YaM4OyuMt3azk+plRICEFrkopJQgqxeia52
FXYPi9F0D23S7IYBKN22pheTdslH/ZRXTXpJ10VmgcVv5vulxM5jOBNa3PA72pDiYVnSY1Na03lK
td13E6YogjL7lIhBvwGIXx+B7bvTVJceluCIAGaTexCdm/1sc0DZwDF8I6gmV6kX82o2w0FaeXtq
xhJRGTe+m+3Rz0UVxDiF9HQne7JTx2lybWCV9wFrXaAafmOZJTxe+7kkLAglQ3Z1zLLxGhu6rrmk
zlGr1dYHQYi10czDc6QPXljZyltaOmeb5NEZZEendsEbgPsUCUKDZ6acO+OQJMlBL0tcumZv/56k
8ZNWkqGpLOFAal1LU8+CNTASYQFguVLdro5Aia8QfKWozCMZfLSqIPl5XVmENOtmAIRxRVqlVMJz
1odeUSyfm04L3CzDXBCNoEtr48kwm+oZPyymdAcTasXPmPcy3FlBoLtV338egpI0oyz9rDTJTpVT
DYIjpiyQ9jF/tnOpkv6LEZcxxIyAZJmAY0lKeu5xIU9TDViYQ7Q8pbloiSlyHqO8u5v7uTv2mPy8
kYiDCy63x3qgCa0ojpvQ579KTVXcvEcVi6t3xQJwnaZqonomQbBdqlheKtkc6zQ+Gxy53fdOyz2N
CR/uNORiSWAfunUc0IISprWwWiQQQRztGgucg94FKh5hnkZHJGSq6n4VRq6TgPzUegvT0HowogPt
XQG010N677hLHT7Wop8PTt41rizRsgiycNPCMmmK8/VpRf6Cpj4HLU/ynel3edqRCjU9UGqdDEve
tkYAqbDF0ANTO3aFMCfPNBCftfmtpSfVa6R0bxp2tpuAdeOF4S+flQy+mj+3DriYNZ0Ce7ZVRlTi
eKVCEQa7tHBpC7iFYpi7LQt60f+eET3gVOzFBEGhab0hNZgFppXfjwMF07zkkp2Wltcr2L4VDAFD
VgvXUDXzXgvlR8cxzLPS1uY9aeM/BjVp95Y0yDVMPb2OjWOTU01I4m8jRGbiMfKPsh6boznf54at
7Q0SSDzaX5ymKJ5dHEf6uRKL8Dr1PquqzuNyaF+yXvsaDzM0iD5BvBa02a5syuRFLgHzDdr/1DE0
GmKaXl00SX51ptknZKzULPQ5PFu4sS6qptREyEM61gbsSgu2lpyykNAe5xVn0/fNdSpr7bGYwuaM
NPdHCiCiNL0J+9Whl8pVy7/UjVRfAOvOpygva19qynhINYqPZjfIW2tdFEb/0PT1TRlE4tQ2Ea6O
VMxo+tSvVRVa2Hg0fdcXNNuBdrpqk9IoRyR3Y7ZgIEwlQbrZxF5N5r2X6YBa9bJwPM5lHLmm/BKZ
8msZhNk+dQpt52j2uNeT7rjIqvTMwYjw4o0TYo+u9u18ck55Ux3ahlFZg4mPmdhRAet+YbAaeImY
7zM5dSRipz154ZqzUxMIKdisu4vFmXisFfnSDXX9ICOFstAk/AybzU4ZSfdaOvExJbyVO9uMdtJA
6aY3abvjOGjOYyfTY1joO0FlVAlNsXMy8VROw3IjCIVyM3NSH7KQPmtQikvREPBgLsrIEUboXVaN
0dkS38ARK9fOzALmjSrsjVSduAsMH7HN4umN7TPScjIQ/rFI7GppGHqycXZgJvE+mMqX5yJ+DcZ5
cPU2Ufd5EOoXcyaVtZ3H3LPTWzVqnftleKgMNLktNgfEtVRtCJ3wh5pfaJn0fs+QIivmDqC9TkYa
2cJ7rFf07ExSp4bIfrIZu5YKBdG4BS8j9JdsILC9H0b7tMZe+ugJFA7i7FTq6lVprMbPaqVyTZJy
+HXCY6x6U8NptxCA5muVfmOqkblD1uPh7yf2s7HiQ0nXq2/LCWuC9mN0RmOf9b1yJhxq9rXYBiXa
rpfZRORu7nxGIOG1RkGnhLx7Px/ID1ZrrohT2ZzICsHdREYXo6NjSpKYl5nlk9Yms59TmbWc+mui
GWCEMKm4TjXcKuSFNXqAV1jWHzNDpQldZJemau1bIu9skq3Sbh+1sHHI7UJOqY4VuqddHSJzm8P8
1p4aDNaNMVbnedRfzCYa+CTGhNVfVtcFjfEpmi0k9GbePmmabJ5Sxr1qLpK7bdPAeA08N/HH25ND
lY6PgQnkJxogNTiJ4oWtPVGi4pVmPi+3itY8GlPfPKF90nfOHDKicjBphFqR7stKIdOEGIp66oMT
VzT+Y5Tyqx5fuenHSb22SYCo367BU/Hz+dvO2zZd8+WkO4hBcaEBSn7QO6U52WZF17fL+MrNtgPA
USeR34XN10kW8LUnJ7/KerBUd1JDojDK5PFP27aHVpYtZz0qz9va9jJOcjKa5HwhVovWxTAOB4wO
6qNUu+nR8rfH28IMWzi6I6W7n9tqTf7eh0FycdBwPdaxOoEfHV9+7jAOXehnDQCun9tkv/9GVDri
8QENvK2qwVk46XdADOEjQqjwsScVe5/ix/Z/btObGvNai3CvEFmMEqyxD2Ngt9ftFUupL1fGWodt
bVt07UhVeRYGx6sdPkrb9oVVxPdDA45DSD09CTwuj2WQ6be9nO+2tW3RmrBta1wHx21VLZL5Oi18
yHV/IerwqesxLZDAbB22bbgJ+jssDAdG8ese7DbXJCnhwS3f96i1vLlvDRLM3t+DPRBg974xkvW9
bcsKpfaLXAl2df+jUnrrEUOo9ej0w7Sz87gl7J28GRT5E/k6SvSw7RLnkHkLbtie2gk05uhvL23B
MFeidHsU7Ugzh/wzd9v5fTGOK0S8CI5ViOe67PWnUZC3zCBg8Kx1dbLy+KlKDuoo9aeU8cyTujSh
RxRGf9p2GJlEnZJFIbx73X/bBXpKGjhMeMPJOOVSxI9K5RRnbQZ/kKVN/Jisi2qVljZGXlKpYnVb
2BEz1BpZ5ZmKWJUSKwNKA8P9oBqlh6DQeK4Ib/FyXTBibAr9mcHcuDM1EkC3Z/mCnONqrfdKZ9Gf
w1SWt+VUvW37EnE0PQZ19P5cOn5T+VrmJaqJ9JbppeiSHynEBgzSTXRuAqu9o8UlnqYkyncRRtaM
4BMvmav+qTXH9E6xmPCva9vCKdfUzKAa37cFoaFjYGXuEQjyyOx10Ylyj/c7uX9/FeFIOy7Q8257
UiWW974m5/3nW/ZOIV30pNpp20aq13yOVrr/9oJtWzBg8I9wcL3vYdMeKIip3G2rkxFXD1OA2239
lAXRmXe5Eh9F7ySeBJ936jVDfao6JPGqzsSssVPtiZKX9jQ5HFuD3j1sm2QsCVpfZH7YXhBMcrgM
+vSVQZH2tG3KEufWqDgxtjVbWBIBkzLsttVY8mWp9bCry+RYi0a7dYx2fDTGCdJHJT5xcxwft8Vi
JyTDmJ223jD/2FY5treUWnz/vsdc2vQV0Nnr9AIOiQWALuqJqNa0IPquD7cbMaWc1a8Ys/VXvgDb
V4wivRq1CeIv0rQDNuzuQelImSs74Xye6+hkLEv1g+Tq81Qo8e3oJG/BymJ2GGZfrHUhaytwa1zF
d7pO36Suy/apr5JPc6XwtYX6wlFegOKopa84ceQXWJOvqbuVCKIGisek5fVeVYzGNcxcOdqNV0zi
Wg8aMLkmdo7WU9/nO0f5jE7RuCNusaFBi9F8klr52hrOiXMz3FuBUrsWYIeh0B4tG0BF99ZmRDqN
ULqAQ1uUPyL7oRiAvxiOXoGGDp2j+rFoEQ6Hqj8TmvzEn75vNBnfl1wfl1Q8IvCcfcy3DlNHZ7o1
l1rbpbMJKWRJPDvS089DOsr92CSUG8qC9qtp7UhV1ghxpObaTZFxo+MV1Zv4+9gL9RxW1pvdpjdL
6cQ7sSw4aESdfQzlQbUFYzvCskqqwJ6T1OqrmlnKPkpii55vnt51sfINxyM0mTqG9GehsYzeODfE
axlM90ZfvxhaPj+XbaaQpVh/raZcPaVrCATzSVI2SZE8aVYHsgw0GoPRXrhJmib3BZYxNNtq8MUZ
z4GUoB6GLH9faAQH18oEVyyuFncbTmd6UxCPQbswnpbn0YBraBH+mk5FciVzJ2GEKIud1mnt/ghk
NP5mAffw1CqWdwWQjLUBLBm2Vd/0OZpe29l6TE0z/KblyWth2sRL5fC/sJbQeTDq6Earp+BsDU12
bIypuoJqL+mggOFkHBo+ablZeDEC4E+OpbxYQ7X80ADPWGvyURFktJ1hE5DuPrtjUmUvdj0b/hJH
7RGSgOaaTA0IZK3b5gx6kKFZqBJKklZkCkbBcN8PfffcBbJ7nleLmMyHx20tEwVT0khdbrbVSWjV
rhJVv99WR8LDThkOAbfviv45lesNDf/oz3erC2WfCsu83/bXYksSUWtWsPr4r0wjzffRmEy7bdXB
P3pDvgZzx/XZqOHWb5oz7CLWtgU5Y1fbGCmhrZvYv8MjAKB+W5XdiCUPTbu/rRKFs1xCKvh/vJuV
G+sdbHtu+3xmZX1cZCFut88ejDLxB5rv73vMecMs3JmpUqz/Vcn94pqZxcu21g1z6EdGmrnhHER3
A8lqd4gWUjdPuoKqA9u2RTIEmq/NIZKPRir+jJueXEM1vCMcGOY+BNU7RVWKs1Ub9/+0fVuNcKKa
wzJfho4igbttC4eOkQrC9v32+pHeDxp7J9n1Q+1c56lWD81E3bHVLQ7obeO2IFvOHVRO7J+bKBA6
1xJBvddNifX+Btuz2xM6xvhTlg2/k0p/VZtqYGIlSp0OeiSvXTQ/z7a6nP60bcajtGdGC3Bg3aUQ
jbxqbcRLLMQNFuPuy/sqsxOSivIxOq63H5pArekh66iZfa2v0dtyuFLP31a2BfAfngRJQsDc3NFw
2da3p8Q85zcxjiSRC3k11sX7WyEuzt1RaNZh29jD58Of3g77pM6WK6RbccatRsQpa9sm0YhjOJjL
/RTNJyyWNZyd0XjBss84qFff14jzOzDqCx66yDFeUjPZ14ssH7c9Gy3fLdm0vK/Fc+238eK8r1Uo
cUmrKp+2PUkCd5ulmZ/ioDJfesHE0eid9+ey5psImJwujmnfgAOqXqpc21vRpD1ko12+KHix+zRp
77bnQJDCKCM7+7bJqnxvpLQbDLt5LMn6HUw3FugUdWmj7VTSljYADeostPx4qJ6ShVS7Nlr0RzTt
zBgSdS19zs0RVEXhwfvn+OfQy5jcHcVAXWUetNDVbYKO9KqsT04/cwvUVXmPA0m7mFN7q6/+6XS2
w/M4we7cVrWyFGBlJIM1E5lHQrjgBKjGg6xo+xHS0UMKxuygzJ+bpInfQsZ/Hpyy9t6BLOji50+B
EFrVgRPo1W5hCpZKUuwqbem9Il/NLUVxU+EXh7YEGyR5qrXefOP4ODGpMl8Gg5pCiD82ylLlIwJ/
fH5klS5TX8TUlGc3udrCNkJ3ICGysYX6PVWUWyfQm7fcSX6vNwzZTG5WmxPXR2FVPxKM9UZ4yaMZ
ihjqcJ2iEdDSu1AP9Fun4sBeNyXrYntkq4l+wAiSuAFOL6hKwRMOLleZWudAmvXyPJXd/eDU5ZeE
XiKOmFxzdeBKnpUpHTQ9rbsI0Vj+oltAi616RjWoxFTnm4+WdO7y4CDztEERwyImVApvkl8WikLo
ll540ZA/ZTNml7Iifjwz+n2v2dUu59rnhcM4HtUitLxKJgJwSNnsm4nQ2rEIopdiSLWjFNj35Tyk
hGXUhyzv453UT1U1Ns+ApbjH9EArQaw+bGudE7z2ytRdpSWzlzkGC4UbCcP2upoqUe8Z2jSfppkK
ZBdy9Rwz9WOQDvqhWPL+RQDz2LW6NNFGjvIpBalLsWOdMTdo1IeHPBbZs5jC+BBaQ7aTWbv/8Mt/
/O2//uNt+s/wewmcdQ7Lov3bf7H+VlYzl36MpH9d/dvhe3n9kn9vt1f9Y69/2um5zPn3b3e5jd+a
si1/dP+81/pp/vG+/O9/fDr/S/flLytQnOJufui/N/Pjd06DbvsM/B3rnv/dJ3/5vr3L81x9/+3D
GxXobn23MC6LD388dfr22wdNl9sX9f49re//x5PrN/HbB6oOX+LuX17w/Uvb/fbBsH81dM0ybdtW
8d8J3fjwy/h9e0b+Cv3LdFTDNqTmaIb24Rd0N1302wdd/VV1TMdwNEs4lg4l5MMvLZZRnhL2r6Yw
pGpLTUBVgEz34e9/+F9+wJ8/6C9Fv6q9iq797YMpzQ+/VO8/9PqX8d7oWR1DtU0BpoBPx4eo3r48
xkXI7tr/ySscX3UnKt+se/VYV7i6NXxFSxijWZ+C8TyWtLO9VmrjOWpVy9eB6rjBEufihgrBQQ2S
8FgU9XAOg3mglmsN55+rdI0RquhJ7ib5aAHDW0vP2br3+3qQI5eJai5vJk8USw3romGkdNYd46T0
v6cDjYA53TGNYsTJFI/6LzE6BToKWybxzhHGs1NHo5fS7ttxrd8Z5AP6qAUjn1k0NR2zMsDyBgXK
r6Q8xk1FH7yHkFJo6ZmmNKP3ZzUPQOnXen0IyTvmwvw860rhM1b/JoMRvgaVS586zuzbeFsfzLy7
VYf22IRO9rB9sMKxXyc6ZjDEGI42KvMOE3ZM1Qx+0DK0TOlWH8zMXAu9oji0KqDYUO3up4p7jq2a
t8nKtYQs9RDldFgAo3NNnwV3RDUoKNU9hlS5nxXNOIxpeavlbfiaL8VwTWvDj3C7Yv0aLphdov2A
2hSpoLDuOwSnU9RD1y7JDysoOwJ3hvHemLkbpjT2sj4wLh3codwMh7Msxvu2HRoPUu7giYRLYgRt
iAjQU0JZ91F02o3Q54RpoeRK3Y/gRbPE8q00m3wr1DGVXyRlPjeH346hsn4qiRCmenqxlttszvQj
TaCRHvsMEbctuN/Gwy0yFRgMlJuwzTo5hkWlf5zztz6s+VrWEY1Sm8tepNztp9GObm0qyNnQfSpU
Oz1mDOe8cYSHZ6WU4Jt08OnxtD5d933ijLf0WPypU1/x0oLc7BzPlv0BgWzmM20kbirIXiLYa7Vt
05TJdEDlcU0LLFqYtg6ICWkv28x/LiBkfie52d4HSGj7gaQqO+tWyspsg7dpP4VleWhHIr/LpVv2
emxIDrD8Na2gI4/mqjTY/hIJexJAgcKUse13FO9SgnfdMkep19W8WsuArzA5ORqJshPGsBxTEp95
KSR6Y2R6YoKUC6NDlzP7qU3zIyCNwjcWHUJV3TCxNIW/yAavb1mb+xhFLKA/0HXFxJAAUHvkqoWM
9pjeqegbuR+XKr2k0pzwRdXpOTONWyhC+QFADOAtLUJNWAjk2BqF23BQDouEIj5VY+qFtlheQ6e6
AMl7htW2aivWEnFa2tTD67uic8qHoDG0XZJ1w6FmTO0ugOHPNmneh4aoz0H2IItz7WykVCulxmwy
NW7NrHMu26KqnZ1htdQmNYqFcdWPrplLONSO9jQG1d62jeRgWoUA8lK8WjQjIUmQvUVb/o42SFSd
zES+1UnQ+TIJdRLRlYHDyKpcxcFqH5XoXuxSLEc3ahOcBmrKMWlnu7HPVIpkUXxIs7cYYqufSAM7
70hvARb3c2D1NjV4uAeDjXN5Ow66JAz3IXQQiuzzjnp272s9cypTfBkGqiqaxqRrsXqaj2C4Juh3
l8Fm5G1ARvAsyccRdQTEI1PvaaTYt5VtPVaiLG9AEiVeFOxFVPO1cqEik5KKBOAg1wgbSTncLnYG
YMgFctLOIEE6AqHXdfWDEhqDR+Bjv8ZaYzpGtem1DI/2QQX9u++JESWP/QCUIXb1rNHWADB1H5vO
97msnwJ+8oeQ+ZLQVf0axnV3VgLxA4rJ+ACJe3poyMw6cVOjZ7Nuc4r0W5lDH+UwcXCgDpGXJfbw
MCZZDyar+ER7rz2rStRSicQ+DLFL5RRbCIkns6A+SuLF4DrXB0ux2jPGSCp1Gm23Py2mrDuCrHi0
ZJ/s81SEuAmWZtdVTO/5U/ao0t1cJasSSCQNi0WYnkkRkmNo0naN1BNfqOJIH8O8DFasUweJaD6T
a7xLeo2jkOx0xuPKvjJs85MRcP/oBq6qYaQeWyAYZ7MdAczab7XRMbcY0/yhzezaw+6fHxgoatQl
kqd2fbKmO+NXTvrSTEXht4zTPzcoEYUtvug18wfOlOFsK8OLHSXpbUCL20+WwdhNtVAehBKFj6ld
Izgm7uBQCfsGhKv5Eaz97bL0ybdeF19Mq0peUghV+zjUYA+iOPUs+p4P0JjR46i9c1qjMfGuZVcs
NoPblQtwVdMh9aWFHBV28jg7rXYuSxihY3Tlr5BuhNYQLmj3e9WM10jkdzmg1icoBBJicjLdIYlB
ktWq3UHRCGasRPdSQlZwZ0NNvxMcrduz/m0aJsOVSlk/6uFkHZRQFKfRaizP6vjfTWDNrgCHWoI+
4V5jiZMVGgrgJFHcqaF103UOtSClSZ95YbXTa/Oh4ZRy8rq5JHLuOyaBS3ORqR1Aw5ECNz2rs8rV
g2Zljx4jby8cUiCCt4fbQnPUHr4kUwnV6EC5y4qSTzyKPeOv9hKMVBoLI1+Zm113SRbRXUJ9+F7q
gbHfNuVZ2CNs0eWRFJGbcEFp4BrV0lPYhXjhloxOgji7GGoQc0urh31l2/0F158NFmlbwskBOkgG
BokYM6UwaMDgvmh4F6fQmoPPTRagPOEQLcoUL4clvWyKu5uo7iu6VmVy0jnCPJR3yW0y6MITFs25
RJGvQcFlLIrnwIdZ1x/SocMMoQhqu217X/HL010OT7WypFdowmTQCONgqxeVL/DSmS1StDijdjT0
wY3ajmhZkqXHyjupOysbJwqD5b0aGNxQC027yafBn2V3DcbRegDGftSjQOH0vo+1QdtFmWmR0BBi
hCom5Z7RiuJbgSbPfxpW/zF6/fNo1VD/ZbAqGa2ajs5w1ZJY2v86WFWpEulLxsesWgkgVzI5AOfd
LfrIfau8NJxA+zg3z1wJa98S6UC/Bq6sminzPs+CL1wU3kqlny4i7I55FuFuJxPRHRAl8b+OR2Oo
fo8AJUOMU710ztMLrQnXyZCxJxbjHkMqtxWQ2EPX1liMIujYozL4Dl7XUMXtUjb3jHlAly855Avr
9yXvEird+eT++y9CM/912C5tVWfMrjuW5SCV/Os30SAABacZ976QZXcZGOkhOZIqTnFlb1QBd1Mz
HhHZUGVQ6HYcR1nmviGq2Q9qzmeQV9eUUZo/TXp8B7mCe8yoHWkGKJ8i2eyENZceMqGAYO16vI8J
U4cvQZp9rH+GEAsJSeFESLXyyzaCMXVGRAUKg70y2WtWlCxOkKucnbCTHwzErOsQ2K+q2meXflF/
mKC1D6UNlLCEN5Lq+mEYNPMc6tmdqNPyUzy2xyJCUgW7HqFmD96njj4yp8VLFhdYuKN5uJvVHt2q
Ft9Udlfsax2Rz0Kh+L51vnThtAuiTn41wuLBVqzqGKQth3pKvlA52F5e9uaeiHh7V/EdFdCPQOcU
h6IjTsWEYGPbySVGecnsPOqP+lytCfeaK+bF8RRhXtuWHoOjdjuJhkudUcrFVnOwdcYS6P8yYjyC
o0wkQlpF/2oaeuvKgbT3Jm9Tqp29i76+4dKROCQYZ3fMXNBlOj24WjU5xz09c2Yk50S84JOqTrKc
kh2Q2KcanM2hzPtgJ8uhc8cG1i0qjJHLSX2fUM7zmzT9GKzfrY0nxEVvMPtdNbdeo2YhIVuieQLV
8xFpw1dEL3ycwjkoovq9MbkmhQZlH4LOnzMleTECPvOYKV8V45o4k+NpVvRIx6/0QgsZXBImujtO
9rUw0+g2Fwx3gviTNVsG+jPM33ooUH58GtXsIVdIHlm05qSBkldTS0WV+51+LbFQQZO+zkl+++9P
DZOp+T9NaG1Lsw1NCs0wxPuE908T2kwSjTGM+KznjrJUQ+ePgLToXtMtf0aoLfJ0BbjbC/xIDgdG
CUO3HGJ7YbZQNvYN5eRXRe3cpbWMR5Nq1L7MzccqM0NXOADezBNR04S+T6cAwYiAKs0NnPKZHj5n
IPeV9Y5ikcZEqbZFzhoWr6KEgT6ZX7KOUaAzUGvURtduxORKIS/dLCgZd/mNmkEuGeFP+prp+G3t
WIyS1G8alwA3ESiPMjKp9W7a53bRcJuhI92TQKqnurELhLhLVqLK9l3+j+o9/5tSzp8rOf/PwtH/
l/Ue+08H3b/Uey5fyvav1R52f6/2aKr1q9QNaeimaUjb4rL9XuwBQfSrahu2ZakUeqSqcdj+UewR
4ldTVXXbUcnWEBrq5H8UezT9V0ejuezoFmWAtYr0Pyn2aKb868mhcEpYhq3r2npj/dNJkUZhgToa
r1m9FDhiiaF6loiTK6ZBWv057ER2JSoteUsjMV7jUekpVSs42Bl21MNp6SZ6rJpl0WtCTzZ9ZvI4
xeDMi/J7kpTQpFW7JJCmLkR0wipl+koSGaeYIFTgrF1uPldzpr3IGMsaxRC9ZOqQYq4hmXrKCoy/
ZQYlvLE+qgw/z2qaSF93suFaJ7U8tvjKXqWpp5HnVE5PRpg0uye7scP/y9x57MiubEf0V/QDKdAz
OWV509XeToi29J7MJPn1WnWlwZtIgAYCNLl4eMd0n64qZu7YESsAqObeuUs9is89K+Jz3kX5d9RW
8dag2qrYx6a2/sRVX1tVxNJvxi4WF7Dd8mGZ3GtxgxrcF4+KCE2Iq+1fnDmBwu+OjfNoJ75t7urc
Z2JqUqkemwInTWYNuEqNvOrPmWzte6g8sMJk5hh7Dz/f2bAn+YqRfwqINXksVHQWiTsvw9RQ2H36
wvqy/XB0zlolAAqv5tY/jbZP7DL1Xf1Y2RWbnpFrJIvIUuOhXWSckmuoPSx6tCIxPy4JqKuRLXLO
P3mjPUAytI0ExSore2/rstNEBlPzLSGB8sGPlmDHkdZsraCC4jwG5gZ1pcKNa3m0bkVVY76lU2dR
fNE5L3bFk40QPybYeVLN8yLF9Ft0fX1KHCPZqIaJNE/M5ljqUocizw306AgdwXR1cOtGRUwuYYyb
h6KpnDMb/HLflUmH3VORPqibbOtkw8BFuK3XsiidHVfbBekirs5pOZrVWpQOxwsHfvDQ9XRQDg4h
qtKbFLjYEoNcKDRvsXCQprkdDTUhvIyy2mLxLI9NEUTrPC7Kc0K4dtsWTrEBVWXdxVPfN2HWKXcK
c68JDkxwDsGTyXlJ2zm+WmvhFo/OcGlb3nTKxcCK+ylLDnmLsSjAir3gHR/MFwsr8A8vjlWF3pw5
m5lCQRI0LWSfyKwpkqlkM4fcO/tsa4OCunPqVJ/cMvDRT8vku0gymgx0nUZn3x/jfQK/c3f9CHyk
CDnn1CvKtY8xAp+aFV8ay6SNLpDTOi5G/P4WPk+8/N0YbdFJk8OQTuIPzdn8bZcZG7gfZGNIf9KA
PbhwLl5asAg0vWEbYOpOWOuk2anw0vYYYKg/OE05o9fEbh2v636m0D5weUOwg8KWmeqPOV3it7Ix
1QblIPgxyF8/2iVVFaOCV9l2yngmma5etBDpMdfF8pukozTI12u9sW09nogTM4kB2j9l0nQeBICH
T1JRmIZjA2d90bG6KHjVjjr3mZDcwrxdMoOONPzDl2FI0pMulPZ3XqZjzXksk+d+Sco9REC1H1wL
+UzRgooNaSqSmVDzjAxQm5VmfNc+8PBe30DUs1e21WdslN3sQANFs8I/MHthqoPms3ZR07gly+Eu
myxrO4weBmovlv1+Tmh10Emef/LL7euYzdHOR4B6Lueh23RYJ1Zl0aJMRQD3N0YnzR21jukaXL93
a9mVs2nwP7xRt5q8s43O9n2mS8TtsijOqhmpK5nNfq3LzDzN5oD1NZf5mu9M7T0XR5WM5HwxLS6D
Lt6zk4WroQiDqPXOi5Xp33kiwfcYVZZ/sGH4P/V1Xt4tKUxmkCjxzYIltVkniBorxUMUeGUzfky9
Z1/8xmvdUBr+dBew8T2xaiAHZlT+erCj+Y5VKw88tntzjGslSRZIiuaVglyiNfi88be2rJFI7THF
AbqwSPUDq1r7xtxu+ZLFuXFM+xUovDr2jc+sr9L0N9Gtuusp3XnOG5AsYUaiLkxJMokHVZrmx8Lq
AnS521XRTJOmZ+yLvvYySByev07mAIRco1vzg5QVqtvQVsnB40F3O5QL73gWGM1v2bPyyydnvDhy
HoZdqlvvRMh6OMMi5oI10XZ5vwRTd+jQhB7x++h9bg7ZRbizvm2s2HmNJnllXE5O9VSzGkMoi4DV
zZ1ZbV0EfEAMS0K2Ip6aLw3U7FxVRXCvhKPCzudT0tfxm+VF9SO+I+TqyckwvnXl3ooK+TFBdI/x
KJvxTbdU7vdQS2vTWtSUWI5ob8y4c0mdFTyWGtVl302TkPoUQ7mqI9KNUzSTfRQFIpea9T6Zi+AZ
H9eAgSfBwcOeSD5BaJQPCKH5fqSeZivaOaA6qDC2HbGIS+Pl8c6scc+GbKZrK8z9OjiRPkFd9XWy
jnuV/bTx1G2DTqavpmMFG0XW4hGqoP+LUipJDfaReC4jwquOYXefOBgw/bLAwIBhVueFahVSQ6m7
RStzjipBsA9zKl5uYjXjsMoclB/NUf6OUQpM2DInVliklvGFeEdciqcsCIQxd+fbqrSsi446aqf6
vM4vc+0423gazb0dYwjzFJ0yuIzAirgIeJS47vXUcMEfRPE71OT0wziFV0Z8ww7IXI099b+uImgy
RNIJU7YrT7CE1RFlqLmhcBHAXt8m92ZiGoTVOusAHTq566zWevScmn8LX4gGgj5pw8F16h1Hd3a2
AhtDq52YuwYoMaV7i1heLddUryxR5gcbOmkdzhmdRfjhhHkfO4lLDSXp95esaq2jSe3mZ8pnZNdl
wzKvgPNHxF5mOHro2jH+ya5DtyzayIITIdpLUtGCkrEjPud51J5MKarbVnlBvg6Myb7IILZXWAJV
ixDNhryVdXl2LOxSbkY+tEaqPRQjyR2cnvaHzYS2jb1cs8BPSYYkZXcAHzEfEfgZ5uqpgBKRM12b
K6sT43G0QBkgNi4/Bc2w8YmiugYgf8vEt6HdN1pnwrdWS0I2yUwc8RKXmf+N6SGvwwIn4MUlwnbG
wkncYPKXg13lo7vGjjg1oW51/5o4UpxbJ/L2SSFIgNJTWHXoe4RGYqIR61p6BoThEa59YQnEh8w+
x7Xnfvej5N7ncqzetVNHj5osjRMnW/aeDtb8NNCZAi8UHe5Yx3N8U0Cz3vuFM7Ml6u0bbar4SNwx
sjm2FnxcjLr+iXrOZEMrGdkV+trkhfIlOPaUyDzJMY+frLlUhwFh4E1RvkzdWRu9cpZVYJ6xOIWt
ZpEf2pGIplXrD20ombdziHTToFc+ZKO9zVv9mRtT9kKbXL5tTIjDKJievmPz2a070RBqtqTASkAu
GGdd2VCN1BBxQjwgSJB0XcH9uf9IkLvJbMbG2c1tuKhXbWDNCjO69bw6eQWTOr+2uCKejEXZT4BR
0oNlYDjGlJJ6yS4o7M9IgjWanP61lRrFL4ITwgtGX+vSU39ngQ2mO4bHbWMXW9bMn7jlyip0JPeL
IXaTLenQ5rwI1F+MrzbM2oK/AtLhfNSWzT5oUFX1XcymuvcnWTzbdV7sasuRN0bPJiTM2cye69iQ
t7YxokioaPoqJpG+pFnKUG3UvRpZDc3i3hAuGKjBpUCLO/J0djKXO027+C7dDiLNMujsI1YmP+eu
V6mOxoXYNDaxZcyb1MsTWMWun9zUeDXuatuMzo1SPE/dkf7lpKbe1JYDA3elPbo6EzUdYwSGi/L5
nMxEFRoC6LN7kMxWlPF4mHX02PsrLWz+51y49zAouaIlRM4PUUUZVhOzi9ZN3N5FVD3iU0rUXZYZ
5qXmh1evGpOv6QV+ZWL7secXekf9Ew0dVPMJPmXVOAesrop4U5HjPdlZTIn0XFr3pezyT4sSy0eJ
oYBWO5g+W/R+irkG2Xdik0BzJqg2ceDOAyUCdYnZEEruy6RoQQqXsRDPHr1mwFJM82YCJvA2V375
ufSCY75eXMpWlgjCDf1ZbZhi0KN6e3Q/F8C7e7fLxT0NNdOP68vsWlMy/kgt1aaj/Pksix4gLbbZ
o9ctgQN8i7W6jlyFYhg1B+aV4UmZ5GVMq+juGL38iwDTgYkF3Nem5K69c7uYEs3In6o9vdcuU54/
fWv4V3+BZSb3Y2fWT8OQ6Z8R0+DKDkR8bki4rrqkNj+9hs+xW87BKykX+4Y6Wvy8EGPJUjmC5ZdT
LrfGGNOtJIYi1hvPjWlsWqZ+i8UneYapGN9L0w9o1Rvri5lBHnJcAV/Z6a9x+qZaF5PFUpjSq/vW
lC17asd5Mcw5+Rh1LH7cpiMi543cDGFXMNYGKIBxazVUKM6oUDkPc25ZVNtO4IRXGoA6ixNwEFtv
nuybeaZxJZwIP500RIW71sV6Ssu141wWQr+fNkUe7F5l/E1NHxh5RTXNai6luOH+qC6JcN2cVTF+
2tGz+HVjLJGrjByPK/LQdzvSJzMlJr2lvo/52KNhbzP4+KCC2VNPPJ3glQcJiljcss8os65duXUl
/2gFv5ZtLIu3NniXw1v3ark2jK548cm1XeYhqCiGt+hJMbNhZivKjWnyaPzNo4kKlsWgdJ2WJWb6
VCM0DiRRbqNxmtON4ffRKfLNmXRGXBtnMtv8kAMOpAaz+KpIU+kzeZXDC6x476RavskbRq6+4Ks0
xl43CXBz285uU4ZYjNog9/FNjpT1dWAjqI2i1bjwh/S+nii+Wlk503JtCP9vdkZuJjlmF4sR4Thb
CT3UsS1xQtcmnzJhfQ2dzTosBcpACaf3EMmRTnTYa/baXforntlRuLCvlVyGNR4p63ZuKGTwBzrM
2RKFzmw6hC3yCR70KGruYJNhbmW92F86V+z6x8oLqnDuhL/2hhK+iqvGv4T9HGJ5G7FTs6gn5otg
grDkvrbMsMgOpTHyT/S9Pv+Yc3spGYsWlsJEqJ9E4hY4S6Hu3vp5A//EmAiANSLX8FDoOyToX9gW
RfGKhsuZKcSWOPtWPPbEYRrmcibvArLr1pmMkcrRwH6xxOy8ahptHg23SRjgfO/ZyFssQYaEEpE5
DhfmfGzjjxZE0Z/B0PCVOiOF2gsTGwM6WaC+aJJD2grjjTqO8iHt57mD79fYL8rO+geZT23ObJ8g
PpMxNB9FRXp95Q0zunZWNMRB28FGsvcmN//L3JkfXF33zauyzf43E5Xzk+QZEHJpufnPCOL6tmmW
YSuCtntc6pJQWVbl6BlOqZoTBgj/e55Z4mAe0A4l1B6Po9lfiu+Ip+kpGaxk23SDfk0WvH5D6xWE
uccRjpzt/5ZBSqODrY2kJnQAen6VEn0HND02E+mgLhtLBBXPiFeJLZZ3Gk9Kboh5/I4zYjhO7aDW
7uhXD4VinvY9kwnHShpCE1YCAbxrkvQLP2kPcCbB0lhZ8lWYZvOTzaSuQpozx0ddjewrNDLaSpGQ
G3GrR1G6daNOYS3w2+UrR1fzts1cqeexxRKCSNOM8ybyXfNlGNnrbTC/tJS949Zcj5QllSFuVPQJ
X7n2kc9HNe1qnysInneDglomnbfMEEDCPeOasqxRxUKrb4x7wQZxw86RW1PWs4neYpKVbyjW0SmI
6mk+DoGtV11jQJJRwi7BKRUWeV2dOsbZriav5DMDvK9J8+LVWQYMAGkMFD3s0qj/9cD4S/5E097o
qZB3NrgYk8cXI98PohZ5aCfS7VaYOf6wNirdLKRQuvmg4L4wVymRutOC4WLn0UXahk6qWgsOxBI9
yyquPzIAQvu+grRNCI/2cpwHJ9fM0ZBaO8EsZECrxpSGC1ro/OzZvfMhSUZVq4Vc2St7VPBNtiOJ
QFdTclt1grmVsSqiIvMKbjC1nT0VUxUta52w4j5asVmItSMniAimDPa5Isw9err/iSxNbcVEt8gq
WGJr56WduzEnTZuIuQiiZVzRo6XJP1WUyL0TeOYZ4iHu8Jm97ZO2e49Sqy65dH3T3nFFL3oYBfaE
C7xc7hvTUfeFYMeWJnXLo5iw29YovTlZl/0gHlzoAccpY1U5+HW7gaGQWyEhpAibNLVXpUs/zLHK
/YDc7NI89cKleqoS1nWU9RtwDENLfFMOS7MqBqt8QhGVdE618o9YnvhzfarMxBRgwDboqcf5bgw/
ZY5WysBPgbI3RR+C7gqqx+fh1MTC20FomM9dBFCCA5PjTsrF/5RT0tyVgxfRiTiKH92kTNs00abh
YDfTIZmE+2iOtv22pKL9hRmXvNuoLvs4znYUuKffXlDOB8fxl7eWSCXPuQC8SGc4sQfSA0rCQEjw
AS6K96E7QUmJP5b2UXWu+qpKI1gTIsLHl1BPxfBRIJ4EQyFCOvuaDYnG6i8PgDb0GrQWd2/rI7fl
xL6eDr8nCHzBj5s05I2qOTIeUNJoi8JSSBK5GRFLdV7k57K44mRcCDxNlcORIbMTVmXzRRPNHkIJ
FANZHhNUkVjovUgWOhwQD8PO8rDb2EX1yGoXmo6mPD6EGT84oUWAKwozX5ecQwMnAg2njI7UKtTy
zZwG8UuSS3ySxBsOEYE1XshB1bzbPOyCdukwJYOBOPct3Tgrk9TMe6f4GqFUJJr6JNcjzLFG3hDS
67+EyTo2rGRvrzPkNewK3XTGRJ0c5kxY+S5I4kyvkooa7nJcsDpVJLE2izNoYyUMBN8ww1a0Z6Xn
H21NijFEYZMnERe6DyMjHrDlWMUb+/eOisKRFHeZRMXNXON0NCJpnufWEweWpJBN6STZjZlVTSGm
s+HHza10VXT40JEEXFIEnli4/0wFFkXbCWBcxERK+R5YEDNHHnEIVs+E0g0Eg2HYROhCO3No1Maz
xHCXR43gVhZX+6qr0ArB6aPxJfqeB6smodgVB02acVt2V4SAAZO0Z4V/UwC4fLXA8I7cQwewIrjt
V3Y/UIqZWtWzvzBdxjOaDEe1+mx0TYErF4l9VlI5hFuLq59EWdvjBIi2aqqMt9ldMmhNGXXA+RXl
43pFeg5i+hnsPr9yBNjrF53KDrmZi5XrO/1jCdvj4nGLg+nS875zCmLfdGntg6IPNrXvpzfUruUh
P2rO1jRKNlNmkzUeVF7uaN6Nj622vNuiHvj0ikGAUEnZBYFvwBrs1zjyval7ap0K01lMcIvrdkmQ
EIeo2urUrE9BG9mPtTnSZrzgStJrGfTVJ+d8qUJWVqVLlWnQ/5SxAzGHsvj01GNcXk/Eo9Dac98h
28kCK5SFm4I3gHbzVGCRv61r39zH2hUnz0tSTY5Ii+Ze8858cMY08leddmoiFEya2S6a2cdnae/d
tkuTvZW9a2NNnCLvjtGl3gz0OHh7N+/sJRTpMr6ksxhfWjl7TzO3nDpU1Ns/RLbTUnbq23m0luk0
vPm27M2Vz1rY2DjEx59tnUkQX90QYI/108Pc02PHSYwHbj0hQX9zu1sg05lDJNZFXc3XB6yIPl2Y
itf7DjfmzaTgO1I74qqHJVD+PWkaohO+yOJLbXf01Ys5jeR6cgprgKvXTOkGCHRcrrwEsZKA16wM
Jo5ImOcY7XhaR1OfDjRz0ChC02gzf0+JQdWI1TY2Kn1btyrkb1Tcuvu2mvZsC6NdXeRBfJpVF7lv
wQDoDK+VDB61NUlvzSuXPff9nKZhloiFGorOKjRzJ4J0+l27elj2Jm9VqhYyWf6merG7ixnTfBoO
qOD6u6Ic1d+Z7sw9QRfZ9GuwgC/WdFb1zTXqrLuQyNgEtp3SqQRzRzdzLYHW8z0ZQpdbsuki20AJ
4BHSSvDIsWvWHeYIAUoFgYa4WlbSU8sl2gf8WDVZam1rSzbHehCMF/Fi+WCXtLiz4Tpsiz7xUh77
cjC/onooH3ArJHuLw/jRxO16ozCzBptG9Ryx/N75aCsbdx9N6z9LNyILZkt3J5eIW2C87KOgbsmg
xrJlalIcgVgqhgPH3UjHpYEbm2cN5ZY9B9IQylIkb73Igt+eG+2vdpQkrjYInqvkGoEoe5lqf2Md
q2wnyoAwe2C1EBVR6EJVIlXPhlt84kOYWQOyKLiMUSBPsKWHFbC44s+XznBbL1Zzw/i77BKj8w5V
x2doS9mfH/ZYxN74hzkbe6GtkxCQcwvIzT35Rja+LsPcbTNrwROBSieOJfFTFrUTf3iqISCyOO1D
X1rZrmKk+UR15brNxqP4G42SMngZzbejNNNNZdr994xnads0uATDPNPJTcfOdp142rsf3VFtO9Fz
lcNdNbEBJZd2Urq2H0rLHh+HybN3vSPHY9J4Hf4RDERvEH1qdg4+qhKphdsy0fIUWR4fdZ2z7WKz
uXZaX25cKagD6szpeR7YGc/+3B1HPXiHPonFDkNrt03n0Vl1/tymoR7r+WJlw7jWjG9QDyXsjaQJ
/HnNz8V+ABmWPiofvJZLh8rK7jK6fU0Y12073cU+bJY0r/QL0yEuQGvo7X2eC8Lm1mh9cPkP7poy
sXYm7W/7IOq1t2LxaA6rPrUBX+fCuJ5s/UL9bz7YtMEsLo03uTGUF45l/9bLsXqGUZ8Nd4Ngs3Bm
jSxHrMysVlIzAidSczfi7uFhYdXOjdWYAsOcSPPQdifnvcYJpxhliYEFhuSHFvGKM4D38ojNKmaw
K/FB06QxVQ2v3ASPiE5mk6dPXCix+T+xmPx3qaP/h+YR3/qfvCOb4t8ePwv1+VN3/2ohuf6h/3SQ
CImDJDB8M/AMOM+WKTGX/KeHRATGv5uWa9t4E/gPphDsJf9lIjGdf3cc1+AXTNtw+C/Oj/9KDGEi
ueaOzIBXk82NEfyvPCSWhR3lXwxWLsYWKzBdXCxEhq6xpuuv/4uXxHdoPbYXUmiIg0+DU3zV9MGF
/SvrRAq9ZLqaXfLg0rcuHKjULTiXUl1Z/Ck2VgOSNdDukmhisbn2zYcsL9DHcPD32l8ViTZQS9o+
VBkbCAyaiJtetfM7HoWJzoEudeU1GprhpErHo/Z8seGxLjaAZLlmJDwpWfIX7o9rXo0aFOlNNFWt
Gjt4wgb5Xnk/i4MLuu96suzKf7r+E+za/K5MNsJphTEsJRSRH//JbESMg9DR/EOcYIdbKvuvGS+d
IiGYfP3za0BNniftH0ip2mENgC/MoTnCIwyYqJBpRs0GJ/M2Zb8oMib46KAuwTRrzLWqa0BdwZOc
rqxAu1y2Q8f3qMej5eWf128LTG+Gw9I9LIt8+ifs4lkU8pK9tSv5ZNU5FKCFUJTRaBogmh/u1h8G
fg+G1J7YQQwfBNNjSNv8JksglDlp/pVAO4kXpKA+MPE4INis2vLD87qMJWbyVeIaZ/mb4cJUTyU/
/M5gvU5rxndUTWcYx6sxWEtyNg53vSZ+9XTJqV8o0IZl9iFS5++f/6cN0m9Rv9NQXoYQld5a3is0
Ez9w4B7nNqp3Y+kceNJrzCLFZVaUYA7JBW2EvWXWOQDe24PTcQGXpkdWP8q3XmK8lbgamIAfare6
TLgQw2Q0twjGBltCoNyBx3qti37mSJzZHuUbGAZ3fv3NG3gJu9J5ksv4Bl3iYBXlEGaZfu5yLQEy
vbckdsG5AYy2A/3lY+bVY3Ktu+Qpa5XRGucP83YwPTCRGKstXqnuIvnZYUYZQLPuzVaKnWnrgy2s
6ZBHAL1VvqBr1vHKbVIjrNGACbF15YUamTSMhHPXgdpKu4gLndkBiYkftOOSFuI5HNUAAmfc20bf
fBXX930O6B8glCO3dQ2V2s8fvCzzT+rKgwqciMQZ6n87UuaFwT/B0kHOJY+Dg+lihs6aPyMj7V7U
MekD33lXLjm2ODDfC9OsNmVVW+uM9VXIPsS5q3u4NXN16BpWUiyBwE4u5h098XcIcuh2pmeuxi44
d53Estpjy2hB1rmBvHchi2GiJx7k6VcZeK/TkBbrycjvMyQskU63icBKs7eM5AeXWrWuneUw9Nn7
lEiA2FfSExKgL/LyYDrRwzQH36VfQLLFeWynAf4t1nHM4IerM9Ui/NEmxdXYTQT/aigxE33jR+9G
BQrUkskjacX5pm+cmG8nBjpHhmCFBxNmcAxcsSeRlEYBt72lLU+Vsg8crA7Ew5QLiZuuedUprqgK
WPpqeqp4EoFpfDOXot5LmVerSJU/OgV5LvpankbdAw4M4mc9uGE3Js66hDCyV64Kzcih79WFmgst
A85Ey/LMRqYPNMImZqB3QAklOlz/NHmFPsIc7eAhrrrrC+Kmlv9YGc3IDttFHrGnbasePVU3a+an
Vya9D9/eNSPit12QiBE8dAFGWrhP6/cqvwmy6WN2i3fwWvG6hUrMrLJm1bylrEFzsVmKVQKMBfbK
kzWROWfNCmtzScjYzc9224OKdtRXGtfIloKHmMxicxuMycpQzQHxC5uInCA2tuzpndQBTd/Q7Ycj
BANiubJVBPEysV3+XLAnuOKttVgk+wxKLZ2pvYePjufE9K99aD+GgssF9PppwBYG+TXlrazsoxNV
z5nCo23K4V6mjP/usOYC5a9rmyXseE2SpVUY0REzFxsUzEtvMeSUlvNHCxjLnxIzvKZ0Oy+WQ9MD
hwMRwi2WtYw5oJX71YsHdPzsITmuqRx97yv3ox9YQjTuBPShGZmkuFiSAEjvGzcp13QFB6smUOO+
KQzQszO9lkyJES7wgodEQmWlxQm1Fb91SS3hZ863gwiCXBTANm0k4lNy9Xc1Aaws3MvrseA9SpVF
Ob34KFKU9xUYNa6/zxqhC3rmXeKCNydJ5NBLHd91VOzYmX3ULdf+xZN/vuqHtXMFSBORI88uVcMa
bZUbxi1Vko9tW317eq8BcLH2avZCVt5RJhW8yTRaFwxpF2fBktwFdX9ZJAt7M8hvXXBsK64n47Yv
9TluKjb8TXxKEJa3HqpuDnLZCupjoX8a62HQYji4SW6cSTUdYp3Pj3UfvGUkadd+qZLdOE5bIKMs
H2bNNg5wH5l5qBB5bGwNSDxrrDachsNlNvSzZ7YxNAKxpbr3iozOCtYB6MKF2x+UWxYvwRRtpLvy
OdCwUbePuNvguxmIbLZv9ad5zD+CgCptRou/Lm7qg8eh7pYAYPsF2tg4EktQVCK3csp2udwoDHjb
SLbvXdafgm6lIuOR3OZWgOI9amfa91cu5zjKnXI5KD0vPT91XnrBc3U3l9mNkSJVs8J4H3zZUhxb
71xNqgyB8tA3pLrSfjcL76cxYBb8c0noHewH4BmuZotNHXGzDthChumTgjNcu0wsEk4wS/7BQJ8H
TBHqaYae6WzApRxNs701+no9oygnd3Mlb3OzuxBK5ubiIo1Gk/2Iw6HjKeeeWTf262mMD7M7nl3g
aVjMko88Abuu2i3cz2AfNN12we9DlCA5R1R8F5a1anzUTMqSHbqytLnDs2U0lL02D5bXNhzHMOLT
bDjUFhal2ozX3XbEgrVNU1YxUY/ureJT7KlXgkfLujODNwZLvEe4OlsO4Sld00Z8U0WVAwu61+uo
CoJnN+cSR9dqKad+7et4Myh1wiUsVuZRGvRVZD5BvcSuh0MT6W5FGjbZ+sJq18qq8Vb0jljXMXqS
LN8taEtENoXB2AYggyGz2qPhwCaBvsrqcVsMtf9HebDHsmUV6L69015khBHXxnVK4BgvwtyHpfAw
V2T+fmRzIDTwJIPnKzARneHQMoFNoEFvrVH+ZBkvUzzyVHEvUzM/xZVDasJ1T6lCNkGqWfFkgjGU
RUf8Ae4tMNbLmC0HPmgPYxP9ZbV6FWX9vkw5QW33gXZdBjFFI2taWD+LSzaHy9k6gvieut2vTKMT
AMV+O1JysCEIsdZuSeMa11g1EnsY8uy6pJofLEXWV5iCKBkXjLT8ChBxMeWketc6apMPoFD99FUX
ccuNI+Ch3siHri4AXvLv77e542COFvYHZrLvznjqArVnafED2tRnj1djA9ZgSAzzEYPlXZKUTxm+
XoVXdYU4hiOioHcmNoHxO89xxT7YLnFBwvXLcDjhc8kA4Y5pxxuiszczpe7Eq24g8P8G+QuLynry
1w0xCZI0vPNzR25gopE28fUqY3e2jssaj4SVsSXFNFp67UtZ0PHB7w6DWL6Ot81IMEXAN7EL+bhM
2ZcjCXVFPsLnpYnnWz8w00Py4XrdRUh1O5ZsXxvYaZkkwymLQ4GNixUKVjSqy/dVxDcfR39+NDx0
xrCvG65WdY+lBgdZeUTJv/FHT10mVKMw5qg+mkPrrjNTnSG3I40u7dkqxvzIlu7TZEGIGNStRw+O
QKnJF9tBswOp6SPpNm/BXeV30TGW7JTdapr5K8ROdf1Lg1J1M9kO3lOvNnZ58t5jzlvbDjjkLrCo
/1bdyUvGe+VbrMjILE+8xit0zx4Hmn8ocvmEuGJzA5mDVc/cEfTcqviMQSlVNzrSW1XM+zEoWRQz
z/FBy4iH2a91uUOFx2qjU3Yz9vzNCoX7OY8YN2HKkjE5fhkbX2ac8LKVfBgKL+GqoSWOPelxNMab
KHLhEvpCrUphP7HoljuJmhjFE4baoQw2fGiea6rGd049XMD6X5/xNVwcjOH/xJL+g70zWY6bSbPs
E6EMgzuGbQCIkUEySIqkuIGRlIR5dMxPXweqtu7M7Oxq631v0ix/UVQMgMP9fveeywWvAsHUeofJ
bt9tyfuxIZWf2me9SJLAHPKvOkLsN+zxIVEDbACRwpMZE+pXO4/N1eDxMbG68sYzA0vc37ojvXdf
cpx9O6OVIzBW78Iu9bdLs+1uIVCNitd+zsnr358tZ37u7ycxtj3ehWqfaunXGnU/yVRftkFujFQH
AIJHOEJ0oTge/v07sPz5HvjZ0pYKNhZN23Zr7zALgZ8nCp56eBDbSX43jIkrfCadgYGPgNw5ZUjn
Eq1etWK5YHVc2L2YOo3f+Zdk5u5XC/mqhJTavp/EcmEI7yfbkSBq4/5p4NeP+gLkXRd5ULjaY4Hf
MGQ03x204doRqfYVdHu+vPWHqFz3xuTorsTZe9DNjq9F+xRaOT6QNA9M2Vs/GsTlzUqt58VyHSqq
bcaaX9VX9Iuxs9Vj7ZvzAn7Jpfj6e94cXOe0bocqz/zzPz93e3FfCWph6TWS49Lr+skRXDPjQPV6
Z+BDdrzkuemWoKG54wwk/66pqpxz6IEazfl+kdR4JusJk+XTDMWTVvgroagE/gAYge5q4Ss/ZVXJ
cSeC5CYWuh07UsfdwH2yGKifRdvZgRxTHqaTtdzXGDOgXtg5sIM4PsYEaxmWcZfE7/YCscGx7+iB
xFJdA362M2anKwtmo7snL+XDiZdbRHqDAtiK0xchoVOBJwBVfCYfm32laubuTZ7g+IW1573EMchN
U/2asl9GP9lhs0knI0EuOTkff1OVHN5UsDh3JBl3C+washfT6Dc6l47Cx+ZHk176DL8CrPr7TOth
OqTebuSjLmNu9e1zdvWBQhN4Fr7iuwiSaGbYhCUIHTGEgvCwwU6siLsiTrSXgtMHsguGR5QHMWE9
7GJek+Ha/E/mooji7+xfq+EzMuBJeMnwKCMYKxwPGOIhWRCX48m9rRCZwf8zTbgGLrSiiEV+Ey2y
1L7XUAyi+fr3dtBN1pFBFV+Osk9myxM0bbNTWrE0DXPDi1p4G2yBrBJ87va+ts/a5Wfxi3xroyAD
2XqHnFDM3i1hHhRu8p1QET5EDjEMw3xDv8Zjj4NqWbGSJo48ldWJGvc3Ckf87eLcrkvd5J32MRGA
/MhIYr8tiFq23sfgdNs6XfdxxCHD5BQIA4ZS7BFlaftVUdxfNarGd7qef+lscP7r5eB04hiyrUrI
Ow2CabltklhhESwqxjbkOZgkCH+Q2NKxnjAVRB1qtgUBBpqGZw2yXuaPA0v2UBZfi6PxzFEryHvO
3BWuvDpxV6pGWLKb5b00YL9vn41msdSZAkdv6fg6KDTcJnwdYnvNVfoiBuuTUDpN6nwRrbJfjEnz
bUyKbW2QhDIoOBnpo+od5/2vZIYIDF5l+3yXTTFbpw3GL/J92Q/3M3zYjJFWgW1J5IIBz5vX5p9M
D25FOgNYsWFrFO5MssSjME0Cbd5NQitYwtit6EB9djpeo3DVljtn5iJmeLjulae9lAvX2rZA/l24
57hlSzZ+2w5iECUjJLX329f/9xEw25hr6XiGbM0rtRy+FddVj2xHj8JUzmmxYmy+zAHOQnEwqvUs
2tUib4NcoLuznCuey+iS220yw9mQdSd9kSCZCRxZFkk5PneM4+R2Z+9Fj5jNNooEA8+hfxCA/02q
3ULr/RdB1TII5jnEAvVNwt3+/B8EVbtzVBNHYivj4KpZsuM0lBcHXHcehXAbfLvqv8mHncTs3IOs
IRK9iYZFE71sr4zOCHTH+H1bBLbvVnjFL7enKgRKa/vYZvKEAT1MB67KRgs3OdMDDoB1ldBATLwX
T5gZ7f77t+T9u3ckXd20PNOWjoeE/Y/vSGi25/VSl/tNEyYsxv4dZUymX71DqG4e3u0cMRFM0em/
/3fNf/cPm1J3PBYX3XD+NRZvVvg7OATxUXYtdTUxS4K832RguJWh1gNAZFneVpFmBRO+PfIH0hrl
mn5JMEB94/202D4sOgR79ZqAnBjM8rfYNjcDd3MSp0e3q4OBF46F5WvbMxDhO2V06vz3b2QDjP1v
14RjCFsajDHR2v8l329lQteThTgFaQqUWl75do9P+XxTWmi72RdBkQeu+VObcvs6hCp3LfsOe0kR
9th6CFaHlJelkHUdch1Zfb8t8Tkr8IB1DgXce1mMb2hVV7pOIVAu/AVr633c3pQQrKbbPkZZ7vNC
aen28W3fZcKt+fed/v+M8f+FKbddurD3/g9Iud3v4rMb/illvP2F/xoRWeZ/ECNG5gIO988TIpNR
j+Na/GfbcagWsbjx/seASNr8EXeErjO40S1P/18DImn8hwlywXNMgX2PMZL1/zIhcgxrw3D8A1NO
F47cCB0eeWb+kPzyP9/+ML2opeffCbDwm+Uc1sVz0pTONRqWBxdCDjt3ER+hoxZ+rFU3cmXfRA69
3Raa8TOZX3pmlod59Lj/jA7KE3gKtNkPcmlspOWMJYhHgTs/a52Lc28CFO1qz33UPxaLLbGWPJkW
FLPIojmn3PJsa3pZFJsaWwkDvVz7Giz2mHH1ZQ4GuziI+bUGrmyJWPlVXVNb6zyrtTd5OFplgOMM
0otpRbQtTJyELGrSMj2C6ISrUVZmqE0u01FDvZleluwLZAx0hNeaERi7l62ZhtZtOitg5ea6eLDi
j6r1aG+OR8zJ46/2tnKqYANen1ozNY8wnw8WsuyhDwiJhCgSqHBDu+FXftHV9WPpCCZWX5M9UJJl
hZYBh8aSpgqTCSlAlxEwAqzdtBRZUzrAeprZZE3WkbnQuFtp8vPM+WzRsJ2N5WuPnMUz1bqrWyfs
dWiViQ6QPrcKVJEVAiw4Y5Et57g2WkDX38SHdpnn/k4hQQdjq4SPm2AHs6BPmaBF8Wlq6rftGymK
6I8gdY2iszLRFylBmyGiSnX6EO7FYvkOtfGVHtA/77pGQzdGL+if1MUsZTjU0x9jlqWPxPFQN+qR
cQPqkUkes6fUrC1J5WrdXQ2pBorWoU0aIo4Ix6pt5strOfYKs8Go/MUp2D9rLysFF367G8AWBc4g
DX+ZGBU6TCoiu3lC+b4kThYFgpyM7yoU/3I9sldF9ucHcTxaL9SgceBVd0m5hDpxCIqjh6PoWmw+
GD6Hbrx47rY3R9LbORmOkpnvgglvGv71BuO48qINcIJQUZTuFfLEY7wm95aWeocZa0ZFw3eXpsGc
dibR1Nil95YcYOTyheqc4tL1SwOHXS76Qu+PdO76uvxqMH7tZELpKlmsvqW/MG6p9mDPEtPJluD6
Fc4dmcnYN43+wC13bh2k0KGsPT/yCMsSkfYVWO7dpOUu6tUrpBg9TFLuuyKRP60ItyBX2yFtsV1v
2yHXaD4Ji4LVyL4H47Qs2a+5i0c/FzFqST5gtk5fDGjLOze1OCit7l3q/TW7UGGASwsG1ShmniYJ
vmN0eQMLKpfTOtyQ4Y5a4ZS+6VIe0CyvBKRoXSISQxyjMBj+HhLBXV+Y0UrWEhluTCQ6o55+w2FK
9nJIGRrnOoLHYn/juHEvnreaF/tjcVJxNw7TfMafEkbGCE9eAf0xV83bQ8AP9Km1HnQc/VlD/aVp
kDhPoCLqTnsTuIHttH7suqUOxcg4tyaxY9GjfUdy5TaSMAllk1GcRBOX30+k1Rkf3MSEO2fduk21
mjPEYr3o9gKiCOEvjG33mRYMsrgPw7ju0hylwdZwfUqmcc2fXMXRQ7UYd3OW2fckydmciDfpObS6
KDLV2hJfapfzK1L6i125+FlawD61/CLzKM8uKDhLcEzPzemdLgn7oq9UsbDkczCDmkc8b9IuvTVQ
DexOJ0yC/R3tRbTWZEYge87K4ES6gMEHp3hPQdeO07NG6qfxmvq8jgYoeHZWiYm31iyXA0OhbqP4
08PFRt7v1z+SlsxTQ6k50wgA/1E2UHV2JcTHRKtuGSgiTfpUrMIHb5hnN0P+1m6XbpW2r3LRPuMY
nle1VheFaGm703AX4QXAo02YqVsHbJFTqNtFtycC3/g51YWp0b0kYq90ezyg1N3Vw01Gc7PnC7GY
0dB1+nvy8B7QcofUgrGTgSUnLZc9v8FPBL3T3JMuco517F7UQgDenpuKBtWZRoXGenc9pPguo2R5
70obXTsrX3TLaPdGd0ahAG8gZRtI5nYuDH7cpjqmhvVtyjoWwBLSQcr9NsVYVEmICTcVYdKRgRSw
w6TRyd1IlMy3inrZm91HmrWjX8fWcsDp9LbW8xuBIBUOMBy4aAqmr6h5Jv5z0/AsYJ10TeHPeqPS
h8/AA3uQxViBKlwQNStsY1ivcWunZCfVdjqWVx5+9/VoNk8cfiuXjiUYBBOIZ+NpSvF28dXqLMKr
WxqMNIgnfTWOFR/UKuEFZi2vgR5Ln1ATrSbUVTEiemgH/JOeYf8iBg8N1Tm5fNWONpRX8l+fOB9M
X9SRR+0QfqYkY2nAY/pQpmwD0jZ/xT2mw5wQyQXj2FHVeIsxrw+B/BpR8vyIe6PC2HYBbsA49uA1
mXUD1vReODjQssHDJ9rh7/IKHhAsQGJLUAzZpIdRmV9NE4ehlPXj4DSotZEVqMxd9p7GnpnwZjgT
JfyigAZQ5VfuIQZxeqWTpSqfS4MSmswRhzZaYx69GBE6GCfkbZhuWCa5s7FrTvWHxgVwIUfq48Qu
H9qolbQG68e5XkykoPEGwr58HDx1cDxYD7Es10Asyfc0jkRlNfe37ZL8pr39bDWNeRgrMLBRRijY
TH5GXTMGZjPfeL7NZDZ7lG5I/DtyyxqZ1rwPJ5eWApVQ6UQZN09kdV4ZAKSG5dwh5+2oVetwoLan
2Zh+QzYlX704/cvaWk/T9oakHpWHOMb9AKn5QU+lcWXU3O50O3nfhJM6oSiSR8qOkqsUQGnyZ43I
Y03Fx2gadyMG/p1TeXHYyPpMD1V9Le0omF3Mr8JgsEu72ByqnO7GzqIBuzWjb1crF3qxnPESwQj2
1UQsoEp034hNJijYzBEoQ3Kr1DDSWLtjaGw6PeJw1B7xMb5SKidObds2FydezkYzDfcMYvqDVQMj
03vqn5TIxDZPfzcm1ug6zRknjSVtI9VT4+Jcma21PSU6tu60EI/uXNAfsoIIJytgBR7qG01wEz+u
ms2NT6V0UpeACAYr8bHqAw6j06dJ7ydAfPgyWuFLTX+IgPowes+7ULPX06AJzB6wnFwxlNBeqd0d
HrEfQ0lWXmCMbOzK7Y8HYf6ZcxiZuD2IaCpO/9V8ElQtMxKX875P2jaIrNblyQs709DopCMLxL5h
BQDY6nbQFucCE+ouksvLSOp8D08w8+vEX1LqDSd+f2lYaCRru+yFfqtIewJkKzd0sr4G+Zh/Dtas
ERnTyz0ARSA0Nl53ZzbBU2EDdNS0HplL5CF2K8C/rnWam4diSMsHNmeE6nMV0e5JmsPIKagr9mCS
FT50PYTam3KDMBqFoYwOliaPk83EtqUSNUViudS1i2KXJ+d10YvD3AnKFVqz5ggLIgtKHDKPs4Qw
HnhAjnS3xNC3Co1gj94SNxIFemSLKNU4JozgPkFiYmnC1Y9UuC7wihrOtqw7lQOYn0oxq2IzOHfz
flmhaNjbEwYB/E+rTY9TXtGBYT94jHjkmN+rCLzDADqm6AJ7+ERCXkNucdQ13EDzpvpRN8zX9e5m
15Vw4DHVJ77iLV9cx3XgpSysyiJTTLsNcLSAaVTed9FJky77xPlzjebyKFPtiPnYCukZBP4VTSEY
z4/CSMfL/CKwSBHAbpPQHeTNboywcZP2AIkBdS5dbpOjTdjcAhWnGal2+RQv/bJXiRRnSj4xm6XT
V0dmE+xJQf0gjbTUWlRhZs+Fr1dzF6b9CHyuNIKod7ugHfv3jkwHumBv7qfM8b1apuxeXPQAzznO
qjkms3vC3QUXehm8PU2f3jU/VCMCOaMN+s9JOVdVnT4aStm+TXyDKXN7LvEanGckbsRVPBQJeRcz
JZppAr+4pnEZMrLL9v3shpbbdLCW+tFfsakyeIhPpBnRZZKcc1NBx5ttbr4WHEVDUj0McrX2+piG
NOs6vmFGYDPifAo6U8WHmSuuk80Czpn5hEWOWrea2F9H8gpRmeBxmO/SuaUSWWK56sZ+uFKFvfOq
lSSprsLIdbg6nPaj26JhUdFFPjTxe3OknagzG6YhXGqV46wbxjemXrL8lg6jgNI2dhme/RAQY6EI
Zrp4GlSFBNlvdj+Khxioa8+prN+iOIeFt2FNVsQm2pqDRXIB6XYPpKJ0QqvnGIZL4jDE3Y9S6tU+
dicclTM5wJZzQbDWThtwHMspKYjGY8bQgDad+BCphd2fa8AOpkVqbaenFT8gExtSt61JKKnDVl14
/VsHJ2HH3PZz6LZsJJdjWbUaUB1MJXOeiLB3+5cSyNfJqx5tAFBH9l90YRjcFyaDhvJFcuiAPi3Z
e9rePZncW7PBEBPVueTx6bnV9mNK5VjJmX63Lu1LVnDfV8Rc5/jN7Ogmy13bCW2LMzCxqQ3fW+Jx
Lh5o5m3ZPgVApodD77K5tTzJKZY+dyOyD3aOTjWU6Q8PRkrAK9tUxF+abCu2l3SfUgPGqDf/6Yw9
M8X1ORmX95702c5orkvV7DHj3CFcsnCuKKXRK87uzh+S/snVPU532NI7jEdELhsevZjgoureyyWV
PDjCKtm+KXxY6BT0jE/ZQQ1G4S8Lwb8uIBCV7ze12MmH59SViPL6RJXUkCBOl1m8n2j9aNPyQhpV
BCxLEW3kXujyLMwK61y4FNcSCzZ2caytQQGtMHGX98jtIMOqif11Ibnl3XCZA1xBIpSLgB/Rv9oO
3m+NVr0zG8YTZLAKpDmeQ80gUUSxVFBm9Sfy3Qx+ZrYDz0JGLqlGyzQG1CWPFDzxzbrQHlObfKAj
BbAuDsPGeJ8oxJg8nTjj+OZwwuDdYRfRR+dcu+U3txAHLgZUSAUFTq8enNX203U2UQlK7hVLzjD4
qZkjOKR1c3VHHn+Fk9IDO1C0RBIr53Be2X4GQu00Mm2+wxKKwxWY2ZEeaw6GTLMMIuuBTEGhm9Nm
+iV/4qv6RegcyBPXIUsfKdBieCWMsbyPUoxCUSHedTwFp7JW+BTATJQZIpCamuNUdcle9ZV5JOH4
zMJykKOQh5RgSY7N/qaaPj+oDl3K0yitFfxLPAvG+99mCW0/npbHHid+kREgdvOwmuL5zhiyi5a9
jJHXhyn0qV1mYZ2zRt6mo9WHPhMPus1xMEGJpp14pOqoEDfdw2fTWVhph/KXI4wB9kt6rokr9Jo1
Q27q2fXC/u/L9la3qjonXn9T0ViFepnfrKmE3pTXodnzCUw8WbKEgMU00GjXNixiTBjTCv5duwSU
wOGrBG/BfN/62eQ01Wrs3PYkRnBemN7vxqbAEkJn7c9zFodLNxpnb/yV5p57v2oGeSiGRLTHq5En
4GqlHxETWf5OTGNqdc0JF84mGSDakF5KTng7/JbE2pOrYWT3kTR/kOjWgiT3fqzKPAxbuG7OsREb
7KOHZp8j2fg2kbKAkkGygSaUYwDcRQnkW4+NGv/ecuAe6TODxZHYut9oFe4aqowxMEUgj0W+8ffr
S8eZnnzuT+4OaoZEC1asPuSl0PGMS4zIKx1k6hPiMmpU3u5xANoPeX5p6EfPR8MOu8x5dc3u2LUY
Iw1rRPx54GgYSB2+8TKb5LIh40SrX3lj5YM74jwBa0+OUAChRYtMq1nTTgIzvN9ZrEeiwGiIau83
1anWqZlN+1DWm2OaGpca2tc0+cpUT5k9cFLtuTipmRiTCgTIaS2X6CTQ6+ZuDOKpwO3UYt4y3fpY
WxzEU/EaUdzsIjweQZ68EScs6UiwqfRmeIuNfXD8kuG0nSGB4beX/hLTSm7q4BY5RmPJcbaHDX2r
iCm4dyXtXUIgoYiJiki7jh9dLLH3uulcCoaQD5PGaK/pYWwb9nWNCmyO7KAvtlwZnzbrhclxSxRn
H09Xi9QLxu4cjllGlQgbSX4dJudVTn7Ja7pQosqlXI6HfvAo1o2cnvK6gS8v7b6GXK372eWhVDjm
pwOB61nOiQ+lfw1geonAsAWkytwKGxrgQtAgVKNlZAQH5nLnclkesowmITNlBroWUX1FsI13CrYT
SwetE7M+fTpt9DhWmbZXiLtIwiU93iNdsjl7EwbRn0lbjXdFf3Fnrw/M16YpyQnb88M0tPwWaVFy
uYwl1QBYI7rFjc6F84q8PV5NmbwzDwYoB8wdIjg95qJ8NHgs8jpdGj22zITJhz+IjIUYvSQfON4u
K3DxWQG0Krkixjy+uqAq57W+kAx8RVGmnX5EfCsazefDBadgGoBs4BTT3RRAZpgwPjbpkVw4hxR1
j/vYCVOaV/mY7AeDV7kOYGycLsbxt4KM5tn9yYrs4TNfj/jTwLKrogpXnhJBgW3NMpXL8UNs5V8Y
QrPY9PYdDJmgamcerpk6dtCVN2QRxv95xYSTxoBPJF+pnSv2zVxO942GX3RE45i5Ow6za3zWY3kX
83ICLrFn/jJ+Y0FSbsS44RdCmvhsZhmmnXWwsQ59aKqkVa18bu1cu5IG3pVxl/jSG/T9momnMRlR
gYlG7try0OXS2+srA/JmaIcQ6fjiOI26l6J8afsfuu4wiXC0Sw0q6JiWaR4AhjxWZXRZqAKin9nu
ggiHbt7UAjdOGVMZ87mM/bTLU+BLYCJz3+QJvEsk7ROru15WI97zhtRV32ABJkrvIWPbEi6EPhBf
cZHi5bpGopc4Qs8W1PzHaDYCso7zGfTkGcxw4puryVOMUxsuddDTuAQ3m9KrazDujqltmQo10Aoh
ONH1NMBV9aPHTsJPIZLhiZVBYbvsptPhMBAUJRpLT4qkf36nUqYfq4xu5qzf2lsnhonOHPdHVpEs
M/VqDdbJ5PPU4zPFnL88NWEUiQ/FZP3R2OyU0TpdpTA/TMcug2YF5T56l247tEITVMe2llfHKcbz
0s1f2tw+ZcwxgxJKWdB6nn3oBE2+MLhxoBiAO9F89sp8r6oMJjNejR2M+SQsM6SQLgX/E23F5Gb1
YlY6TEHrMSbffsYBdqo2y0Ayo7B1+NSKFGdgYYijnq55UI6VS0b5xaSS7PQoF7bBHLMeko6C3DKm
N6Hn5G9tNXk4mZvGAWU5/lGotztZgBFHTOchhjogllSdLBjkPoA9k4Uoy0i4QNVr0iQ9GqB2ghWK
rT+vOl23lZ1itHSxsSOqaznUqbpQP2ZsQv7E+bYrrWs3DU9pRNLUzOW92UVpIJwJS79YyOLj2Nk3
eWHsTfOtm/NbN8LwsBoc2UX94VoT27EGsZHn3rrvyKc3RZQeLTxRVMJq9OtIFCSwFzZNDf5adQe2
ciNLXy+O0o5QVNld0B7+1DGkkQC4QsNjLNTAqmeV+w2j4TKKcwpvBJdTlIVrws6NSqgxmPKVLaF0
3xGhOADiSC5bFzbgpPeMu3bJCucObxzBqaDtFzvcMtL+YH3nJFdP/DvkvvOD7Z27ggGH0FkXOChW
R0lRybGdsg/4F+NldJozpBsuItf7zgB1HNnzXMeybw6lTXx4sht2fwVXOph+6KdJjijsRlTW2Elo
Zoib4D54/rc5kJaKByFDrWuV9Jc8Thts517LTaHvhZEbr17/i/QpRP4q6gKL8HUKQ8alJTTMxvgz
ha6DOWKXzjT6oKg5AjcgzXeCd6izl+GMQhrsz7z+yoxvVX857odafrJfyqkKj9/aHltu5qLCVSSV
VQ0Zb/K0nNKYNydPP7sodgPLWjP2rRxiZzOTd7q+vuEtuo2pZew72f1SVWzuZOlhWZbxCuvH/lF7
3N96YWODhVVUMGvhrXNLw+7LA2VZ+64077xRzw8u54e4v8TOfDS2yK0avxtZfcyyH6DRmO/2amX7
3/1kPgzL0l0zz2J6Qdzan7XERhUbm2PXNT+Nv/UtRH+rDNg/0ewgb4r5aKbVYYk15+zUaUhWLUJv
N79WK5E7Vj3rADL1wLb+w5h1UrOTw8FjxnHCprm0remuoJ2dYWhHNLlprD3TEZbuCasrlJNwWMw3
rjieWBBUdx7pq+wTmWfXKXmLTQOkluJzEB/LkL3Fw7gjxDIT+0lOxszL2+zvQAywEvKJ0LtU3LGc
bC3V7vPQJvuKVG5lltkdqMb4PHQU53gAnxHQmb3E8Q+zyC+LLlYGKMmflvDLQaoBrqdqeYGjEZBi
1w9O2/+uO/Vk5QK8fU3+BPddoRZc77QSlZbhnq22xJ3ZDqwr8R/08Re2xtaeHH98cQUr2zp6RwWb
nWdAc+U93jQ2yJhGQENUDip1vLAIa/lepV536W0GXyi+uPKq75hxY503dzOc6LME+Lm6jovW9TA2
EgE/t0NLgzXAlus4jTWbCBH5oiezUCItDIQnem+BfEsHWsipn60ejRTXMRXIEVokw79xp1x+UWc/
MsxplksB4jioIE0EHpCffubjwHDi20XFfadKChoyEmguKLvSLV4qNNaXWdlPvekdq03SMJMJfzBS
yoUPBaNUJ581lIuLY3ikqpfFpzMmELOAMaF4jM0pEEzRfg5e7twi0skM1TiadXZR3DuYpwvnpXJE
fFWUNZ77tXrINVc/1Ul9paUE2KfkKRkCkQioPNhFEZpIObMQfiC23Bm4k0Vv7Gp+6yAweaev8BNJ
k1ICVfX7ImkOQFy+kolszRyDjUEmZGg0Xx2lkH+i0Mnei+K1RCVuzadksO6YGRA0ehKIwvgQaTLY
DVuAix0XMEG6zCCYLhhOswXKRPqax7hluI/Y8G5PwoZJrMGUvpzw8z1E1c/J/oBMQNdmfo+Hg1Kt
/JkwAteIfVw7tGUepMc1gfZpgFkFiaCTpWu1zNwPOnO7LkIeNZaIkRfj8h0/BKj83hkNQhzto47Q
xZ0GU2KRAc/on5Vr//EgfQF6PWz/zWC2PiErqvqmaG/qiz4AjHRNZnUPkILyj1UeCPUyxfhNCUUA
3xEqH/2T4y8PhNYI+rRj1sDoF9CHvstc/aYw92vK3PYhL7X1aFcUFuUsnyKGsPWntWw+iT+q+igQ
tODC7Ju4PtTjO3F1nTQ7vl1IrGARPB7fVMzuTCq96+hdmkWglgy3YIxU9mogT2OnCOf8jDtiGqlo
n2FaNVaYuLhIoPIS5PfzyvXzCW80AQ6TAnIuFV+TwAIcZhMuSMRvAG1NCbnGPXG9Ps5L/Iqv/eC5
KamXDF8cx0MNKRJFMg51k6+UQ073JhhX9tV75U07AItha1QnHfqDA+M73yoK2z8DYI2hP5rm+Lok
XONZsGQFxw37zEhpT4XfK+M4MsAc+gzmPHHS7Uc4lwspYQhXe8iXlLfNL4mZv5HWxKzJuQ+9pcCe
zL1L88waPS76zaoohrWOSWxR7AT2C+0JZjfrizfdesQeoX4SGdwlSULS+WGxQGLH0cUSy4ENCCta
gQZo7EV8H5l8dxwADBiQ7jbROecmzbG3pbqh2z9azX2u4VtgXtm0F298seiFBE7NJvNYWT8lXThT
9e62t9KBT+F0QaG1B71dD4P9NHWar28wF17f1lMnGzBw6ZVu3ceckQaHiJ2H6KgJ+iAJngJd50fX
XV3VJyP/7tl7cU/vhfyUE9wP6rcqR38eYt4CKmF/BhwZasa7Xvn4kRD+p0BN5n1eNf5oFHeYsXfC
q+BV/mD0EabTtDOwTdiYk9f+zzYqAIuyi7HY6mr8wQaYSSRfh0X4QR5h6F7qpeSQ2fpFhB3uKR2T
74EDCX/pZRrIimr5JadGF89JYv40KHDOmWS4YW08cYibABfnOJQSSouTpL81FofHMrqCERbPimfi
SxVpL9Dru/sGb32wqpyXNZvXhmsEM553Un1RBLmi9Kpsve5UDONyQwDb+LM9bWV5Qf8Vxd4i99JT
m42Hdfwil2zKjyj+XEv1VyRYQYUL77RQOzY0GBIIkujGrjGKi9mxk2inqPZRvHm5c5scklWHC8PJ
pZeGDJUhPtJ5Zr6l5+81UhOxO/bYMtZZ3HsqOUXi3jQvRmZf8RrZ9Rw2BDMExH2COXVo68MfOEYP
EwL6nnoBbbcmNa59Nzu3rCYDlpqkji/qRzGPv7Ys5tx9WhVXukedngVIc6RRPeJa2XVazINpa74x
LmkJyhWakxsUU7S3WW55yPCAsNY5aIxln835J2hdNCmJOEi3VpIJtNn2HbzFISKIluXVqYQNNW3h
ySSVKKokWhwOUNmjleDMN3KSZz+KN3eVTzDhBW6z8c6rCIQNfc4JhXCqzelNY1ixoaZ4qJNXYyVx
DgpbLpRpYCn8kHKsG9O800RecUYXsi39kIzaKZ2dt9mJ8RukGjNjE7f4pWPbC0HwyBH2q8FET4M6
iW6DS2m+jFQbDoBlBk8GdjN9KYTimUzi4paPqpt/j2cGsa9Nl7/apTqg5NW7CRvCjC2AnUGZfI1A
qUlTyQPDGI6agip5AKphMvyYXfcA6f+IDwMVWYa9MZOzHYEDeaBxamubD3lXBgWb/4kd3szwyzwU
jruPEzPga4XngBemecOtHzjLfGo0jZ1tcWNffm9weJDNl+gxbSzOZ9twv80lRLthYgeXrOhR1c++
zDCNkaB1jXsVZzfqj/Zlu0i/Bljug8I8JVb/Q9BhukouLW50QQ0t3dC/9PKzTutPOGVf+nYeJXiW
rn2Iv1xsBZZqD6rwfRZYQBy7DcqYdlpo0pJnMMSsi5NwR7TRcDeko0EDCNFa2U/k3QvxVmnuc9sa
1xan76Xo8GPUxdZ1BQKW+GRKFFAaGl/loPvYbN/KrlMXIkbwWmS45Oif0xYHsKgbURVhdCN/l/Hy
nxyd127rWBZEv4gAc3gVKVLZVnR4IZwuczrM/PpeamASBjO32zLFs0/tqlVuaar0a+XKo6xRf2gc
ciRzR3cVBU89S6R4YUmXOxSN2FzEpCG1V1bVchkY8F0MuKZylAM47MY6rjjLxvLS9ttC3aJBuoYc
0FzksmylGOI8oQBK2XJLZXpXLbO96JL20EI13jVj0gGor48E/Zp12oTkn6h2gHZA0ZzuAPaKMx4O
QOoJb9X8AJ1h1erZi0keQxmBWiuEY8h/jvSpygWWMP7azfhm6LVn61kQJulZm78JabFwJ6ibWyuN
VwUFv0z+xejnubqaJnPbiPf2PUkusjjmY43X06WJxagW2Ies1mhkpcyh3umm7qvdm7VswI963dTg
eUsDG5tR1B/n4SPtBaxyMHiW7KsGa+Z0CQblAxM8bi4miM+Z0VDoJsBQdbpoMvCuRfaetrY2t1wA
NsGI9MslEjRa40HTNg99kbKViOYNRD+HBb1MkQp5dSekfJaNRC4mjcuJme+auqeEJWUkbNsvSbUe
eSi7IREnMTO3wjqudxNr8LU+k9glEUH58C5qB9cpqYNasqNUVeTUrBz++Jz9KBgy1/RA8qyQHy6b
9qMOZ9MdS+Nk8n0jnSSRE23oZKVMxqMR5QAX62Rb2ussjIvT5rcoXAIxq0cLB1BZPbMVXbJXqYUA
e/dJEc8O9fNDZdImt2HqbaDLtqvzbFHWSXkjsaHlVi8y6IY8iPNXtbc2GLCOz8tneMqq76o9TIar
VHSGcKDVPWfPex4z6w/hbk5sX7c7f5y6C9XxjN5cB62r3t1T2EWRltDeAh1wdCjGu4mnMa78B632
JaMVUCGkBP/ZLTIur8rsVWh3g0Q9yYBxUV+CuS7XZnOVJXF02O91in6vOVXnpDhmqGVuPTJ6VT9T
AnKUVnPHfq2GvTTYLwkIZSdFm++/axYJTBmkjSpPWVh2kk/rx/eORy6PLqb0WtIXIxudL08UD9EH
4Cwx52q3qQcWeXdHJiTRCEhkJWtqk52gCJJh5uB8kBpfy10gRm4q2D+rPlDrK2+qlaCivcK7JkeG
xxw6Rn2gS1FgaU+hHH76QqyNoULE5GcEJSFduOrweg0Jl/ohpLkCEWUagTJINAkjQ4hNNjbrkYeE
5Scsqk3P3cvyp0xgtVwLao5wAeKgIse7XhjRhXWPmkPDYuk5fOFbLkFNlXK2TUnyMLa6pEVe6yF/
icwjSj/7h/ZgywIcg1jHixlErCvrfDvoFjSrhkRtsTZZ14ZIb1QCsBaRgq75SGb2gthDG/OvSBR/
JrrZlWzMFjnn4pwtOzZn6zzLjmyKTLbUDKeFgT0n1/9yadq10wvzMSoV8NMnojKLHY8awRVg6HnV
hlwt+UvWdAY5k9+P9alKaQkYUpokeTMuypWaQgBo0dB4NiRj0n0G3SHiJaW8cUl+Es7OWmvoS8Pr
4BzT5TXCc7nSjWNnzms4MHy783WRkQItn2KEFljVCPCQJRStRrbjZ8PgibLbUOF8bMTbTAFFN+Cr
jZun0BnvlCUDYi42TkpeazSo1FOjfp/2GMlJoa9kTSgHqcK/y8H5m2eMDHV6yg0Stpp04Kbhwfsi
ZbxuYXQsarRjUp2I40l44/LQujss0siVqatYKPxtftF9wYRlV6+Zw7Bq4yRp6lXdKh5tLXQYhZib
Iq8uX1G+CaW/UIR0yATTRTn+S0D2oUfapKNT+VC10IwgwnpzmbKum6N126YJf6T409X4p86Wi+Tw
pC0Kq2ri/od8Y6T2v7im2opFrh9L8SPUtRJf8vvSSC9DmL0vSrXFruBOKYKBlBq7cWrFRm+bczzI
hzpmxc6jH0GaX5lDe2nx3qyj5G4OXNoiUtirdoaHtyg7qa8NnwDP7EIDxgGpEoSFyophmJVnKPu2
k10jgTfSKd6c4dPJ3y3AoQpek8xB/BsPvK39GYtiY3Outy4kd/jq4j1LrXXDelKNHy2UWwzARzxo
TyuZJb327B02agyPPZfxmc69gg+7OxYozWEr9gUUltxGV5BF9UTb/mh9X+zakbFxjlcpnY9cyZxt
mi7fg06XbPSM3dpGes4W+zfuHsZS66vJlC5LVriS9VXLh6bCNamwuZp/MfXzxNNRaY6SJ6wmUDT1
oYLiMe36E0znOtObjc4KgvQkm7ifydLueZEFxpKzcRhTv3L+xiSWeOt3DJjKyYos5Fi/CzNWdREf
OnZZFn1HxHXYsLmzUbJsTZVzoIzWNVOi73nYZ2kob/CI7Zq48UTKrTKfcgDCfj4nL+yBWAjjdaRZ
8ACl0dokzvwqydkMYLmP9pLCk9pluyVSuNrLvMKmcWMPegDE/Q6WRPcy/mQdyt9KjqWjhqmml8yC
xsoM5S5Wb7xv36OJfgg7pExohLtYd9zKDFxYXae7jEQoJfF+rLp9WS4qTRriHEdGBi+rPnLF2KpF
dWl04MU8g6u2LTaFLX9Ims61WfnJOw78sI+xr4t3+amf5JOvGcrejtuXBFb6ejol5biNIvU69fMm
ludAg2WRVDgCFhWPE02i+BKaXvMsPDb4pT7KuXkbm3wdddRESNbsGVN965dyS2WDB3HtB0hVYJGH
5p9MPtCVlchcs2ykQsvcgRa06DrA3FKZoPl6q/lWxyHfY4m9dA5o/5rxJoy3tpx8Lo5tUBdj3JiZ
D+bya4Ok8YBMvZDpeVGyUF8RuXnl10oblkzedzgsGED9jA0GScaI/ysAnUVjpwSxUKZOmU5qo3SN
FFZTXH8M8TJjX6n3SCY3OKGIoxb1SQpBFBNg+rAv8RgD+0B+pekifJKAmoxheTvCpFtNnXNeRqI3
o34BIoYfwEutCdkyyn5XVCYHpY73s+o9NCGfKfuELRinVqvtI5u3K2B7qqvYvpmDdi6K6qAaDkWy
v1kt1hWrAiE/ZmzSQwdKXeXXz4VRJsavm+ter6+VLC5LPYJUEK7OxblzwovZKCtsoaSIvCnq/Q6c
FBH/TeoQh6ayhp6Fi8YwNtXLThLfmKSG4eaYhbuYoy9Um9sFY2NmfNlFjMMC0+AMl2LhAzTeNBSg
AkFYg9fI3WJVD0etP6Q1lEcz8mAZrywt2VdSvGsBdbK0NnZ4KFpGy5AGCfnkRGPQcnxk6sG2WOK5
GXAgSOxbWMBHyNzUYISv2qwdOgLW/Oidn2RIeihKqVj3RR3YAJ9rK3mJVCRBQvVwo9Zi1G61ZmMp
0C8xTvJ4krdJfE9xxLm8DTprB0R9Vcs4Egg8heW/pjNOMFPd+TlGmvqlRK9aK0sFruyRJ/o2ArwU
zKWx0RWwBSRT5hEtzrDbXVrytop9KFmmX2rGXlLj25C3T1spK8pyiG85pnMYGMlZgrbvpWfZzj5S
5oIhrq7q2L0rfXJQzKXy637Jz8tMDGIKLzPrlkgmxBySfM8kDyI98x2WWZoF19E1nDAopaxeANc8
ADpn65TFfijtRf8jd5IfDu8YjmiyQ9iBglGFtk9/oduXnE9m6xUwdnpBqgn377J0X1bRgL8buh3f
akSepN5wl95DUfWxonVeY0f7EkXPigDS6QYdFNNcrcy6g3JrArFBgyyMAE2hCzr+J4Ng7oDzMjr9
9J739q7vwufDWGInn5jbQLqTKTVDRNpiJ0335SmZtj8OAReHmxBpzUOYY/2rs31Bl2zjxLuhzS/x
Ix4SYPlv9bMjQiLhEhG2mhQ48/o8cqUe1Z/Owb5ANGsrFpNem9FZAx8kCcV/ZromXUXnEAQOHiln
rzsYJikKWtcTUIbWbTBWY0Zj72fR3SNJAPDtO89IFr7qCtNBjWdrHRrdupeASlkq0lRnIUga6rZT
lKAEh0g8IkGXW6I1tVpXC+oCgRX8kMPvOOvgOPJlPxvOrk0HHuBe2/WL9U2fwE9Rp54mFTg0OfE6
1azXJK0RBYjYljj/loFFyrR28vjoVCyUbENHvOXlbgM7oOtRVsPrVCmGqym9p+PgybL4XQEQsFnM
vGVWxsqeL4EyUayUa1m/jXPQk9bTU2ZS8yXcUhEbUHtPMYTHUCpdLcKhpOr92lLohrbqhrp1NqCa
xm2P5S/Uim5ndOZ0sevmbiXTPbOxRyQLuJIOkk2BG55WQu5t9dKsQ325PUGLljl56oQF0NSMb94f
9yElfFV/TiZQqZDLV9H6SRoHSTy6NTpRRTzQpd/nGxs81EIGVlsCNm9xEU4pK+laNtF2/CtwArJt
+yir6sUwes8OI+zZMV+TmWHceSlZNatjjVDGnFLr6kEznUsoRRurCKboGu+KIts5uXNsdQJOjJOh
2p1nA/VMM1bIMPfaVE9zdmut8RrST24LECYVo/4QusNY+5A49gprYEi493q8iyeBB7a6bbyOEAUp
anvY0lywwrI3utQeBL2N/aRAoaKOk9pUVr+Nb/M+sqJvQz8CbOaS+pcCkkhyEUzqHz0LMw5u02ar
rj8B3XcJm4Bg7TTmcDV0bqwYCbjZm7nswgJAFEKeKpdknTiZ7qaywJur3VJN3DO1+AgL56Cym5Er
9Zjp2Lj7hjVF3GSQ5/pTMyuEkMJHlF/M0dpaWeZxYG7jNvytUqwOluJR/ckRkF25/WPISW+jRB9r
leSTKw2kJNi5BEUj8DrJR4W+hYyg0HCOJXtHkfrfyn4hMIoPbDbfJOShUVR0v2JtyAbjABN+RC2r
XlpZ24Tcwyqjusl6vZvbZDM1xhV8S+DAoCGxGZGQaBYM3eam6yx0i4ZiTpw0BagspDrl2aI5hUDy
vumgwvWcYyaKu8rv6Jw0isJbDP2g2Ok+KhSiU8UjGhEoZDU7sd9/QzM9mK3xRe3D0wO/7jr5EsrF
mn7LL4kbNy+cjdLl7FLNFrNKHnkFig9n6hpruM9V9xiFgqMTR5lGsZvC9XIqs6schkGuTlvSRRuD
WaeVvqyEp4kXEw/8y2i1u95E4h1ZVfDVUMoHKiMPfn5LmoixH8y8xnUCKKo/GYOvtBZS7wdlnt+Z
CNRF4S3XxD8IN9tWy4+M//9EyB0giaH45U9RtgtvrVKdB8otpLr9N6TLUTO0y4x5EFNGUKvSbWK0
6FMpkOuEQ6faq9PiFsqHFhEYauxkmwJ5i1LAC3b0JFvZCibN5htH8BdGDd8QLPcM4gBSwmVXGrQL
yokq6l2U5J9tPi6rPmuuE+Wl8JKx+o/lX9Rn72Gd/+l29c+exIceEltsW3DZTB1VG53SkTVIe6Fc
k70SC66E2GERod4T91DJJD2l80LZ9EBH2Hy+FYa0S/IR/yy/J+TeojS4BKjQvFJpI5EnoKRZCSQz
weDQ8q2hGIxutvHfHJrfGqukdngaqSv5KuG/EB3CC51ruqW+h3oPyCSZPxIY2jMLwDERu5J4HIFh
Pnh87GnnLRoFdBw3hLzdkRMmRXiLDXdy3opq2j2Jg1PP5TenvGSV0dGnGrjdFIvkmBqfraeBF+8l
MJ+dpuE+wdYSRRbfK0Rp1gkVEcb5ljPxUb8UDpw90a9qsR0G1MPbYUy+FiTQVmJEx5NHjQiALboA
u3qlCu3XMpHVDbkoPfPqKLXsjZpwLfrniXqvRJt5+P7psBgfyIKuGJgX1YjomAotBXlQqvxRbr8a
Dd+bsykiaJV5vpERTSqgfRb4lNROgyaf16yPLplV3PFvXLNK9suZmNlY4lsv/Ypdm9A7rtKW7VGt
eRFZdlak+S3b2gIwad82x3SCaWP9kK7c1aBNaz3O1+pzpVRxWkfSFQfMZqmIkMW0T69no8EmLwIr
VD9gihEL0MQGRj5Fy4TM4VfuG2tjVPUPqZUTuTXcKnn9xb3qWjk9HQZgXilGbF3hhD9CRJu0Ds9L
/9tiL/DG0lEYrFGunIZvJskup3TubTIc5xjiGx0fLqln/LFJ+IuX2FX65cPKwq8WWc2gVunpGj+T
TRZkvUNyPrqGhUvTjoSaDsls/1nIFuQ0Mc6aobO3ykfJNNw4U9AYTgTXr3m0ZoqCR/GRfa/ljz7W
npswvpw8ypFVbVpHpUTVwKvO6haM/7ozpnM8Gi8E5HeZgw1mplcNXt5KR7GIunit2PM97NfFoLJG
JvSy6NV9MrDVtSoU0Qi8Gp414jtLyGJqgpvM5ENO3QKT45xy0CQrM/n/bfrbzT+lU2DTb16dpt5y
WH2pqeXHWc4QWp3spFxjlNg2BSbIGrxrsheKhFmtv5Mwu9QWeo2Wzzu7te+Rdg+l9AX2TbGC/Yym
LSN7f8Pv5PJHVZS6cLdQfFpcnpP06E/NwcnHq67E3mBXQQnJDxysV1DB1uP/LdXwlnDXIFp8tdPu
SKSdiErL10DDiyUkP+qkEA8Xdl9FPixadBI5XkdQY7lG2Fo7JyqjmV6jCIeAHCuKNbHnk6/dFFK2
K03oTQ2FYrL0mSBdN0YRJNoXu709EELPRvfAfLTLHVKokc4HLs6mwPakWS/PMUyXVw1Occda3hCW
hUDgXtJtH/MpzsUuZOYFt4L4a8hriha9xCpPdcyezu7b70R68hwtdintLeE328qxa9bm1bL5E5L5
UKiPZrmSh3Bl1oiCbkIhSbdI5Yc29F/2lyt+57ZPlJboYdG6jKFsN3IM2aofC92VEzpobZNgXIe1
PJfZfCestnkrNT0AO0u5Stp7ram3ijcbphjvCVXNc6RbdU638fKURzHoFb0/5/ZH5/BJl/2FdLhf
wYINUynyyij1kpzIT3fKyxxFJmUxyd6HAkSU6bk+y329HslzxyjPIQAorabfzLDzxk1u+ZhuFZW7
fTXfiHZ+d6Xpjxh30yl5WZTuXEU7zlyU+uJVRu0xATZK7bSODBv7j4OKji9OgU/hxNuGQGKI1YBu
Op4lC+98v5L9rCgeBuERVn9IPeFRIp/QJgWZaDLaersbK+cyKOd2edUNFeyQtlfxUUnH3vnNC8kF
L8R4JnzriSigE0zHXKEJDL7UTGmzzWJUBOBaCRRbX0LVODDOSS3uBszvfkEhNsM+aOoPekpX89Oc
qtc9+ud4gCCwYz4BRQdaM53ym4aMDTfx0oc7pXo1CvVidDRLyZYnnhbxmEg9ZYdC5fdsL6BGQVAJ
XA/GSdLMLQCSH9bMftEhsTOS6xhH9CLfJc3w2tRchxYIFzUcB/FHqzhZBhYZRT0fUq329ecONY9u
pY6vfiTPzaVcm9SeOgSLg0S2ApZ0X5UMgJI7mmbRUWgrV3rfaGTr6y+bAVph0dkm7ws1Wn2N3ttP
kfM0En9hgFS4qbljN5yw5cYuKHgUU3IWoFsbmgtTZitFZgkxD+syr7xnsqxt48Msm3KgGzEXPT1B
MosuS28d86mgmFr6oMHRlcS4D0MF9hOp1eiULMU2g9Gbzz+90N9bwzhMOOTSiNpmKpUfjcprn85N
wdHJ/S4JOHY2vY0x3gwpxdtF9Z3CRfRkwV4CNLfFklvV9sPQuV1LaU2ubygmt8FmOHetS3jbNpSW
g9qrtDVxj40J+VXGDhLOqR9hVFGLg8iaf40uvTkaW5iMQSUad6a+bHquXllU0DPLuDMLceRlDRYM
yT4LO09x5nsXxp96Mb/W6BcSX5pYLV5yDsSqlbZUbbE/G7ZxOCBCMz/VY87KITTPKmJmGKGtphVC
VbMMI64NqVvrdh4iYuCRmWQ7iFR1M5FY4a5Lil2ZNiPGhjwxz+NwLhXCHlnrIJDmB8GLUWuJyOck
jLDD6pDfp3J+jaX8izTlO/XVgAOePxpa0VwuPFGm/mn2BXHmgN5dOqbYuHVQ+bTHXCvo4VF5bCXp
YOvRStE+RPTuNMwyafHlqE8KRL+n3cZLZDVokKh5Ry3fpam8zK3jT8UaazeItkMIcrxA7syBziWm
/StkMrEk2uJVaStnStow0lMeRlHSJjRzX7Xy2LVS8Lx645x4RAZeBC07eu1Tk2TNDWtcBGm8CeWB
dRH9XGljJGta1N3oyq3BFzlzbhW+yoO0ibm6ZhHgqFixr3lcBFIKXGewOdafuBBpRqVq0ZLeiik9
dyGJedxGhBtq0ulq+4PmuazmJy6Hze/zBVzoFFBJgBz5IsX6sZ66HfGTHf7SjY19IM57HmHKc+0/
fGsI4IC4M1Q5xLuZ4YpalaQnwKZ7rFc7dnmz/E+ZcfWHyUF0Ol8GQLJ9tJGVN1ufCNrgn0oDpFyc
RZijcjeM2cZnT0Nm9DohszdYB4CCao+0gQjZ7A3xiPmjl+qQ5j9FeLfSDeuNv4SRqcyqq8zcm9Co
HRVlkE7Fi7y8pnO7y4b4V5I0F8OpO/bde6TTMpN9qzOOmJLa93mQmUmeBsNSfoAEec0q55RlKTVO
9d1uZgq1IQRKWMsj9TOa6S6dikOv1Wsz+Yja3UTOM+SIK0kOE8OJU8Mt5htV6KyLuZv4+RCwJmEE
pMqJBMdQSe4lIe+Oz81F4Fg7Q7YzJ9NNCn3fRawU2nY345q2h3KbKHyZWHeF4R8FqoHT02Jk/Mpk
moroYol/E9KpkVP1RJjeUHaZvZxtZ3iVxVo1K1CZ/5y+55i10KY5e1tfG77G9MtysrXga4XmEpkR
Vi2iEqnCn3fVhw8JsnMk2k3DG0ZUn1ouA/65KHFzN7PnvGm8SBlBvmyTtnSBw4BVlJxvqG44XO6c
rYabZEVfyKlNZKzMxbqUeXfpuTW+phNZaQ0g72CVHtusQ2vra6scPFkQYUtOfIiAHPAcOZ8sME6w
1+XsGHEkS89IMN8MM7vStI7ePXIzQcGC+ZcawxpEwSYdb8+3YGKt3FiaXU1Kz1b+ywFPiGJaNvP4
r6hKUKh8OYp/jTrhD6jh72Y3rX61UhKt/xL2nSo0f8vcV+Wl4+qdyt+2uQF14Mb6Ffx8oDiCtldO
8eRmhucUgzmnEwzOCgD9fdTRheYXZm6VTaxoqOngFMIWC/O2VPAyagBd/ZwmlbyhqpRPpf3GXPgR
9Sb/S2EHamJeOW/c7twa7M/p2i4IF81vaTn8A91o0bxE9RH4E2p2US02Wv7DzSvK3CecGzUCXyt7
tq77VIfUuI+TfYJaENAtmB2skfDg2MunuKrOTV+ZEBqbdzHEphcZhf0YmvkXvvuEzZiUWJjQcq2Q
ZQNts7WNl6w3wiuJjJ4cBp+tKusfS778pYBmYqnjD4QjSu8R4PMwjwNRqtg6rLJal3x5TZuCUJnC
g22pKuZ2QiBDUBl+ZELmNMjJ7caqLvCEqJLMb2zbZ58VJYbZRsgbtW4L2Ap3g5frHH6PvAChVlTW
D9p0tXyKYUOxpJrdqmI7Yr8unLuKSXEuuQ6Hha+TrFaQL0LHWpXyv1x978Hko5YJmQtT6ZrOVtD1
CjsT6ohRfy28+AfWKjMOWuZIHsh2bYHSWXwMVKyEO6yZlY6xkY89MveR8U460U43agqJo3kx4UuE
iJDVeeRpljQJtrvtK2pQsyDgJZTXLjAUN4aOWVc+YV4GpbMYUQdfWi72jfGHp1hPWd0TCzcHKlBh
q6w7EBNqtrgLHgn9XhLwM8OtKAErRZAgxnVr4j8Xfyn2kGQRAeFR13D+Can3KcbzMjxzBUW/NrTk
/G8qI+/JMDMppuNbLvvCYsbFBydwZj9vtBGvY2w+k/OXjkc1vnc9o06yo2e6E69SY3u6/T1RWzNc
M9RgMiU7JKOU+kMTtGFBX4gZ3kKxb8IchgGU+uVS9xoGBRrvxn00bm3ev4XYkV7xxvaYErLpZ2DE
p355jYe/Rtk7fwNVaZOy45viSum2qt+pnMaClRxKNnlVm+47cRrQfsL+rcSGps4rOaX+ZgFp1Pgl
+OMcKZK7OnV9Ay2VbwDxVlb9IchySvSy5AeHsVtPGr9DtzfiwUNscZ9eAoVNtclVtzIvdYO+gXVc
rGQ0fzU65eGprx2PchaQB0BhVtSq45X4JWNo95i0ubSoKZ6g2u0o7+TJQcwIKbEx5CpQCqYG+xko
35h0+UXoNlW3tmAbE+gckTq7iuC8cjGNz4h+oFEPHNhjS8b3gAPJWV64SIDJq7UDbH/dPGdXnTRi
A6e9YwBZUjDUJtkE8My2m/bpVuKUZnnoED4mfMWOHFoOO0Z8XQY+v528EPbmoymI1sykt9sF74FT
eGqqwvanNrp6N58B3vDmTIi/CGkR82havVXqhP38M9dINzAmivgcW4dSbg9Wyx2u4V0pufHwAQGb
jxQVmpdUzb+PZPV66xwZJF0rSF/WqpfbrY2ZqKzfsPmhudjdacBBXhhfOAVCmhY1KN7ZCEksIeVL
wCODATE2gYqin4x+YlJ8yTdO37Q1Cyc8MFwSQa8RsQNfy5Az3kPABAKOWlH/llW/zYkZjFQCJjt8
L5vRSDcRJSRLg9kE4yh+GAgoEYSSxC/Zfj4fGN2zTaTiatOzYiJW6ybGl8WnVqupV89fsuCHWi6l
oKq6A3bQb3r9PnAmTynPzPAPmyZOEyy4LJnYA5W8rlJWpOaA15pNpcoaFZwpOBYQiPCio25nDSAX
2eMvE8Yq6mJxzdoG12veJAnf4YY4Q86CeWZKI1SkIkrHMekI3G1Odavi8ibABq90YqVGyRCiZLI7
lNj/2NbwvaY3Vc+kWxmDFKLklgU7HUobQ+2/O8kECDIvr6OKYFh5C/plzXKn7quVpF7BdfusI3zG
u0SsnbAmh9KEJYQkzJZFr0FLTonqlJnwKkc8lUgE1zDGYqDHU++n3ZO1MRda0MBwVkp+ULYEnkQh
a5nQrxxFr3pSemKUHW9C8omjsqTVXYxvFqtq7DU/FSz0oJCa2qvA1J6SXn6E17DWelYbqfyIshbX
X5rfeq5Ze8Marhpu5BHk4BOmkpool1QJQnbmYNkaYmRgfcuMGEewwrmXIhwhOuPnHhYaiFiPpi8l
BGjVsAKNX2zPDo47H1IRFcP2tIZatV1YWPEywQo57OP8XA/vPUHGUD1p1S/JuFV07MMHTvSdHGdw
UNptiIqj4Q3jqFvbOirss+FGNoo3TYEMUlhxdvj/Xygkx70+KHudC5zCltyhy20jV/q/rBpbrzRx
CEeyiCEbKt/PyknfaFghRSEEJGN0LrJpMN0n4tfhykeJPfUiijqcn+MZ64EgjQbZ1TrIGVIDrUR1
MLxmz7rdJn6lMpWpPP3ITHwWtU7QkfAdCeZeW/MY98fCQUGyhKR/ptCrRMLEY3nZRBwkqpb6Kkpq
dmgCoBLC0TsL6ex1rlkYyYIvYIe6ac2kBWSwUtYzmtDMvCzaYnbHygBsCG06XkqK3cP3sZsPVaH+
jjy+D4nsJhS5KJhp0d1LdQ0GvNXfrGYs1rqUHaAjMQ0EI89TisGHzD9YwifScl5yrM67vicWJJPc
ar0WqxbfYUeb95kOr1/jjVzFx25prtBTXxvmckPnd9cfFBlIG05SObbfgd8oxHSevbhF74aGcf3H
auskLxdBi1NZRDZsx/Z7DvdmM3128+A3eXiOtf5YGvwum5xlo8W20Hb+cO50qwizXZVpB6rMzSfm
5CU39AeB0XPDxU7n1UBHAfm848DE0PFD0XbEamijTziwyZLIkN9iefyYhvZbNVKssp07q7KrE/Ug
GI1dgU0MD2tUjHt1MK5lDPu9/GoxVTYN//XAwY9S2Ep/Qu/PA3dsWttXHYn3khODcxrV+K9Iv6Tq
MsuXpDuFgjYW2eQgi7ZKfSut7x6HYWNX21wefMrIyDlo0bUh1EDizzOoGKoV+gqKo5Kxm8BHXUcY
sSqWRNg2a6/W0pXDD9QY2TnhkCY5BfHinqMtOjOCnsx+KsaS2GEwCpjxKl7yT9O7Xb6PLep/1z80
6W/S35aIvykASKb83mHHTEuw+csv3/JdFWvY1crgUXC3mTMlEKRJDJHcC6pS55T6jPC3zJp10TGr
zGDkn3N/7FPl6lPFt2047cp8PmkgE1bVqPl6bnylyUVTuINyPkY4INUaB0OGPN5ny2biWB1nQrUz
ICIIJc3c7XJZXgs+2WWygj5nm7bIxkdiTZdyqjcApRMmvfCn6spd1g83qnNWjTiy0PQGvEu1nT4q
da80qKDcE/RE9iZ2jg1mvuZjDj9EVX4M8uRaUnEVIaQamyUf4R5UIq88F6Tlc43KsSxxF4TQWjcv
A9dxdqYwaM9LCy2OYpldSABVKI8kFe+JAZ/LfDb/8g0Hi9F8OwV0eLV8aSpzB8fGrSgLpKzJl5C9
tIQUsd2jKFCD51g4mCOywpgQRgvRffAjKluk4SXN4ODNFKpzuVD1k0DM0lnL6yQ8KVAyW15dyrgu
M1K1vSci6UGP8IrC4w3NscTuCwCtFhUPMT41pAWuezLqHU7pHMZO38XHRD8bZRssCjun3sv5hxS/
jE4CW9fvS4lHBdxtS6av7RiolI+BxFzVjmQ7AqNDbAKp2XK2q8bwOVC1nAbwKTi2By93LAi+3EtU
Kpw17LulqT8yfgEl11iDpqOF/bouOa60zFh7hyCT06PGJZxrkhSZXlGI9SDaxxOAL8V8JPtChQQ+
drvn/p3WoD8+DxYfdLpPeUg6oQUrQw5m+Z3nv//YO48lzZU0ub7KWK8nrgVkAGNsLn4tU4vK3MBS
QuuAfHoedJtxZkgjjdzPsm5V3srKHwjhn/txppmnVAY4P67S6A/x72+UWHwxO0H7DINgG+UM2EuL
XnqPVfocCROaLg8bNpKsr7ZR+O10w3YqUMagUk3JM+v/qvXCK07xN508DpTHuvgYyX7cBdxZXHO8
61AH7NS9h/e6FRGxOzcgnM55fSoZuuLIaNgdO7o10plpqZm+LbanThpHVwXbUVSXICnulvhkGtxX
EB5L1rKhMY5YaDfeDOpJfhTpxN+LSVeK+SnuWQ7m4QSa74/BUSgReCYsxplS7Woz3xe+IFLePowQ
5thT6pF2trhGJmkZcFkRmp08Ly5pGX2OUATcnrtNVN97YDL6CViPdV8SDCCjcNwDINz4Y/cVFc3j
crQyMJyso6A71uRvfNHhDq8oUySSYJruaST8X4ACEMnZxK6rQ+/I4sJzAzBRBHx1zvvfn2HoXFve
4QIWoYrOpYM5CDJK6dnHvHb2Dn5m7phN1/wKDIOJbs+paTy23AWm4BoWtx4k11FmH9Vc7OzvMbq1
W330xu6mKGAdEk8iSDrwxsHVYGaDL8ycjtIRD3Y/npmzXVrCFRSBQxQzV1ZAUXVRl8diOLBp3YKt
v9WSC20HgHR8tGbwCGnv/URcYuPu1aV9LgG6BxvqmRzFIcYoodvdiDDqcIl0/W9hV/CemFyKBzS9
wrd2hVk9J8N0GL5KS+0VASBiuEfX9PlRp9OhdcFEquat89FiZqY1L6M8+NxJcrs+R7TLz4a1i5v7
ZPRek6m81pa/spfPBy6y7Z0c7yXgWDka861akjLLTIfXw0PfYmpSCH0rvGGTeX+icm/PP9mU7yis
Jf0HhCHJf5KueLJ4+AXpBl48jupHKaGk4I2OQNykE/1ucsZD3Z0MjUFLiy+YqncAlWjwfhQpgTB7
OBkdHhowmEYfH3obU22f3ejMPRgMo0NsqwRAriU6pVviymXqnfDzqXdWJJ6iAQCR0+972yQORiTI
zrDlR2ujuMs7NMM22xFBYs4FH+FksAlYP+Gw4CXofkUwElT9Jc9kCD1LHdIKQhEZFRVET/5A6W5f
03f15TUoWRGvPteDGt5Onx5N9K+QE62lH3RV3wJv5jbabd0WJoph0CA23eZG8qefbxuE+tL8abrn
NHLh1aSLD4E1dW9G1UnblBdGFR6FEYMs+zV+XplWh4J7SVqF32HByZrDj5/Pr+F8o3L54zQ7wNf7
LJ5xh704vQ2wHMfyJwYNAELB3Zx14J6D7wT6Sdm8FflnzPSNeHKEH7GPi9sIPukZhf6gw3yd1Pju
qYlCGvPWcfUyGPfApQCsMq7BfWSGb2paLlzh1v0Uqd53QH8kvrIw6/Y0K3EZf+fI915zRif4SMAH
ejjZxwKpM0cPRcdm5sdWdFPOiL70MuHcy22NuP1O+d3Kzt/Nklxpol6lgqQ5/WmCn5aeJM3FOdAH
v/1Mq3EvOg7VUj5wSjUYNMHhPir3FaPWrqHEIaGvdGlCK9NL2dzPKnsQ7uPgiQ/h3mVjt2Vwvwo7
jDHqNy2cC6SaFenKqg4/CmyyZpdsZSWACQPWFsNqYpEK5l+TbX7Mjs6IdwdoD8ftfW3/ThFdlaWg
M5F30Hy2yieAlVD8BE7YADwjw1rQjjCJsBeWx557KNw13OfJbhnP9yRB/Ppmibm5hrG1WMwivMtZ
Xuy8CR5dm3xEJjT6fHjIqV5xFMYiBhCi2gUDI4WJeJ372Bbsbt6dlTn3S26pqLGkMnMfQULIst05
cX0AA3Maf4IKUGUHeCMe201IJKGjTE1io1sxjIQ7Y++wch2Xkkm3H75iQBnc9cgiN36KsxBEOUTB
Q9JfpX1snhm0CA6g2aG/5zsNZnkeb0ZSwSq5i7N7jODYT8XS5Ra/BNFt0gPC+5YobuEOzXagG4QG
qHk/pJc4Iu+2Ue9+ucC43kqMeV3D3NOst6JhpTtBLzxarDTurzn6O5v5ug3Bv2XH8qZLb3RrF8Ry
3/Js3UbxMqz3H90CQYrqJqaXU5Oca9vfg987ey16kvONHYCHB/+9z/FA0OPTIEq27j3vFOfjnvcq
2tMugEDT3tr9b0ErYmNdbfY0mFjcPazniHa61dDcUqmgw/as2NBryg7VsDbFrY6q3ajFjXdO9LML
xCM1n0N0zSlXR7z6Kj8BXNwkucHo6NwwcswZiXo3mr99bMYvaeVi70Rme1uO73kI50yM4Q02iWIj
QJW5XeOv9JCc+6kxT3HUUUUNiJdtIcihd3FqVxgSpszZShws/TTpl5DvhGwt8jxkqKnb9EhDcILw
caRJbh6MoXhSPt5hWcebOW0KqrlaeY+rbhPM1DabRG62TlL52zA1ABbans1IFn2kNaBdpaTENx6W
Avwra+EXW7/FwZ1nDnl/2FgT4K1nWe3JvGoA4KwIrafM02iEN50LfmyE0saSLeyYTuD6Q+O8Y/Ke
/zGNgIYj5whbJ94FkfXLTOij64qEFkxCPlTVnCR49EsASZHhnc+tEeA67oZTDODrrMGnYRGvqmsk
nJweijZjrMM11wr68NWxe1iAcIn2//hlq0COxX6FM3T5XbIBByOZrAe6G/InfO0uJ/sW88xXUuIF
MCiSvgX95J5TbeOJXhqoGgcdzFkqO5Qu7lPuKUdyMdI7RUbl3nopNC6t52RXODNmZbc0NrOevX05
+SgYheeckYC/Y3uCHmd57wYtDRyvBm8rLSnOLbVzmzSdw3VNGwV8MSOBhVI7n0OTybNmtHT2y+63
AJS5aztJP7KRYB6dB1Ke0JpIf/njoam4RUzm3B6GiVne6PfOwVf5nT9ONX+pA6PUC4Nd74Dk72oc
KSbuRtr1Mk7FVY3rtknPbptUJB0qhfJiiVPWdYJ/YH/fWPQh522/iSMAj9GizUkPtGqmJ/MUZoV7
aMDRpZSDnhXZhamDnFzS0Zxjk+UxbO/qIioJ+5Kf5DwKeiYeboEOeyfdoH4Hcow5e5j2nob1+BLF
N84wG+eye4k9t7qAYDS7GNeMZXXkW9HJjAIotjJidIdgxvrW1fWRBitocqSBCBvt7KJ9p4EOvCob
rpuAjbTDmLZulwdbMou8m7t7fnDOWTbrMY6b48wDDKETor7pITzjesqywrk68he+CYtYWb1hM59x
wIi7FvgmR8CQyV5neodZsQ0RDrrOhHZmsUuN4GuUFRxMzV0yqoZTZKcs5VX5HmO1ujYiOBhzkx9D
t/wZJhR5/NoQg4L43I7i5CpCfm5Ql9vEpEcM9uqWq+pSepule533J7a2Rw0RRwQwMyLJ6Czq0+jM
YA/mDRgc3wpeuokKND/tuNdSU0NT7+TjitrPQRcctODEXtrnenZg25N6YxLv4MLK6SGuR4wQ4PrG
OV1shVANoiY7RmRkiH0NV3LSBJ64M9THJkMHs4tFbo8JGw6KYEfmSyIiTOKncpxXYJ2knAKiL7ch
s8qDMsHv5OpNLxRvb4kw2nP95Ih6Qen01n6s22fPIsyW5NUtdD/GBuUo4RwX9sUpnlvo2MfexbiJ
wLgvM+S1EvwiXW0fZWhfs05Oh8pBQbJ6SLFw4OlNYBel4YK1KreZvwoAqfPMqcjtgESMAE6hme6Y
vYFDnaIR1c7ABhrjJa9xZQZ20Ly6HGgOMnI2wxKEjTsue2keL6UejG7Dsbwxs8UEw5Isoy7aqcHs
bvuo7W+xFX/ZTZIeZ9AcYWFe8waOS95PMVEqXF4xW5aX3c08DCt8Wv46n7HxtjFcQb/0vhyTFT2N
jOXmSGNXklOmQ/k7iVZMM8J2l9Uhe2q6/AVsG5NNYvN1pMedZw7k71VEeYcYXs2IkvKqSCUl5U9V
LOsbK4p/7NSO95JsKa5WoTZtR727nSJUyBIIQBerw0Rw5TklfOirYd6YoiRtGrsPvmCIZi2ShfZf
4rZxt6bdfddZzzy6l5TpHDC/0nOeGg419POmyMnvgyqLdyOtH5ydfF7fvBNbmYlvGhuQC0yyhMAq
Ypz1GFLaSQKEDSCyTZb3x+w0cSEg48fAJRuL1LdKTtTYhheE9E3TMcDxCyCHtjaf7YiSvMAfxpUj
x2+D+neMjoWLm7t4nrmEZQi1UI34rIqw2Yv5auRc14YKqx6UJlLY9P5YnU8Mv4JO+g+mfdHV9JaO
H16rMkLjXE8aC/tqvoRD53L4HjraKpk1l9fE+B3D0TsFxujuq1ndGWOanpQLylZ0yYXeNXQggy5f
4OGreIbl2zOA42RMirubhiM0yPOE6HWpMSMEuEOCVj5GSN9Hn37spiLgXgHqWdmfhJe81fKM18Hw
nQrjS5TGyQrBC3utWx1nZtQpXqEwdR6xfjgpfPJIEQZyxfSAqcy+9+v3KTQP6Hg24U+Yb+HIna2L
DHeVmM2WJBbN034TbOslvB6ObE1dvjcs7QK7kyc+M7n1ZZFtPHR2XZc3QVXjWmdz2SrG56bF3SXK
O2qu4DHHA7ZgqGc2F4GmP0Uu7Isc05pKZn8XZj5seFuQKAccY6VpSU/C2K7jdFhFbnlaHvKb2QHb
JRC2cKVR5+s91MIKDwJHm6qA+5cpi28mLrhB3zxVIS1n/noOq+yKFElVvH8b+052ro2AgeRU1wQW
aPdoJKwE8eqO9ikvSo+4lWIvCPUeTDNXAdFtfTrZQc7lFbfaxiMg0kHZVCbX8BJvk6+kPmY+XkH9
ritlX+2SnpoWx1qgqpvaMymU9DiYsT+VGwZQdDnKMNxmohKnPIjfHIMyPjNj5YzFEhcrTfh4jHKa
Ub9HWv9mjuIETVk2poKWVkZOFoIE0hbkemqCI2v99pSHuLSNsI0pf67PdkHtt7TcnypUr0ljbvnt
aM2a7+0Diestyw1SnIxnSZG+ZY03nGftPWDAc4ivwRt1PR/EusO71PUuOUQcgH7Nf9eMLyevYvMk
yWgHjruq0xFcBTQOciqk5WmX5P4X1d8ISvdptgCUxtA5dDnRtVRUNswFVaEpknCNIJB+TbC3lkxN
k2ORjNLhru8qvY9S86mtUudaUKkA4gYjLLxsiSTEjPEOX/4VtLX1HIRMXgcHAHLX2p8wqYxj2ZIu
H+fQv86LDXvg8uD05oEeSOvs4NJJ+DsuFc6Ttc2fp65l0oeJfRNbcv4ClDDf1TB/SaSFt7KG/Din
Mx9NBU/XbD+lL/6ESc+xBgKgW9YNfgh0yKYed7VFfiPRmCLRLYBMdx6Q/BiqMHfmtnf0A1OHo0Eh
FhEm/xQlAPitGNoX133Qs1wdN3XuDvCVR7FrPGeBt1kXiSeESateQY3hJq2MIz9CzGeaMbmKYyCR
OdXR7hiQeE15eoD9EgC0bw30k1WcxemCn813Rnbb1JX93Hgw2UoAq7Epku3E8edPKt8jZxzfkO4F
rQIbWWI/a7K+PukCt4Rtmi+EAh5rzpW3cxqfHO4ON4Dxb5j89DuOas+45WlyM/FhlS3fUTWp3ezi
BgDMDTTPVS2vlssMoL32VnmZHeIUE/jVtZIuPchOZuGKFuixwWy9w1T9GKfXXo/uVSdKbzi7V7X5
XYy5vE6YGAyH8aUjwyv0iPbsQOQy3Bq7dekC/eBiEI/xVXkMH53MPxtSvAUjrj0umWiJxhJI8J+n
jiLc0hugK07pAzIPwqasL8oN4CLCiwO27p+qUB57wb0FH3K3NTN2oiG1zuOo01smretaBG8VZHX8
ONvZhaU3QKda9b7A5xzjloPD5vc+agWteHdq7nG4x+HbMAT5xZ/uaSYM8ZEsxSgKpSnnQp6kvrmx
G01yVkT9MfayjQ0SC5/XhbAAHB+jfyMAf5zizNq1wfRdSOHsVXzuabkqbAY52qMP2HEZqxfdL/Uq
ZFpiVKYen2/hYtmJO5y/fHzAIcz6ksNcJTsZDOvUat4Hz+aCUQaAzsJ305ue2Tv3LZfxgzuxdg0d
SDRLU/5mFjHmcw2/1OwJuA5tJa4NU8NiTEcY10uZ88SKhalXevOja5T+bT6aG3CJig18AsSrEfMB
llD5xKklLBpMTHCtMPhmx7zzFm9E/BZ1oXWrMDhVIgLY1hjTgewahBJreKk0oczYBi5TLD5HzxiP
XgJ4t/Dy4cBM4ltLBH0MImCqE8PdpIR7jKh9YAIINAlQ5GHggyaDn7dKX1TQ7ayYb5fygavdmd1+
7pwEt6+PhSappoPIA4NYp8XAxOHMx6NM+Zq09kWX7CrzEbc7DhI8sKu0Tj8xijOhFz4Vc7l/2zjp
Y9RgU7VYZDaRm1Fd0EiQgSMEQFM13d7znW/TaZAxowJ+e+1f6EtV9Nelm3o0583oUveAmnkOLV29
xXjy6F5vuARkJSYA/84Ugiz8cRSEHLQGBzPTyTQ2OApRYjcx7/MqLxZyVRr90nIEuyTBpDQrmL0j
adxhaPcK311t2TfV2L7IUNDuU0X3ro03MQ1tBs54drUah1cP0r6GAzuEzFO4BNFrYbQjcato2OGV
Jt5bNJe2w79iuu3RmN3fBoLbJpxJtSPsbEK/7+my5Koyjt1q9Gtzy30GG2dyHiYNeycqb4BCBkAW
9unkEHIhs0nS/YvuLh+WYXnmObF2/yrpLKDjpw+3kfFgCHWpiCcSnds0BIw2atb4YuKT3XTDbmCV
PJTYy1oo7ZtwwkgJb0Zv8CGP62z2D/9aZokJVMeeN3AO4k3rc6ioFBBrB0y5i/+WRKpWuKXT+K0Q
DxU18RzbWgoIzSc/cIfDf5W88sDq6Wmqfv7+ty/K13UzPfyE0MJpaf3Hbx2///43w6Zl9f/c8nr5
aUsdlf/bV/yz5tX0/7JdRzm+qZYqV+X87V+Gn1b//W+m+kuaDlqJYRHo4Zb47y2vwvT+clylPF8q
pRxeelpj25Jp5d//Jiz5l8vpxvFc1/Jtaf9/1bwahlpqXP+95tUzPBsyFpqJ40jIJAT4+P3/0Fsd
N1BlnJlMiBPjhwhzSOnjzJvpuq6gbQJfW63LfpMHS6WeHu9wwrzhtKCA2YkQ/aG0GLDca/Ux0yXA
xbAWUFqjR7Mmb5jZpdqlEcS6uEN8auXN7NdHzzRxe5J82Ja1vxQedPhMtH1pRR9zXU7I4vruzqpQ
P2Yb/GHfHqMIYbKXw6tMCbj7dM1sp8m9mktyD/60x9xIUbDTR1g/aU1fSezyYd+1d2wPxCHoSkWm
53YYwURlZ+uPqi9IgI4ELd8GWXvrMCESbxX+SZqttcooUl/Hlv/gF8ajLoLsEBc9TIEOukVaPxsR
jvmKLY/5DsdubBVFDlCsHYzdwJx0Z1L+PekHqpwhFnpHawFc6lLjlzNpcCTDyoGkwLIUxCjuU844
P5fvU6Xdu9gj99CkORwSS9CCiYmI9u38lHtpjyadrkHlh6dU6M9ZlEysGIO0Xr/tkpQFfH5wC8yt
NETYQweW3BRvQ5M6jFW9O68ynx3dEekoxb25JDc8hpLNCBWUBlO/Nl4Vn1sOIQMkO5S21ugO01y9
DuTGOYtva77LVa24rYYpDN6UKt2cIgw55MdGsuw4fs/fHDfPomMYOUS00AggqnZTlQdLg0jM6INa
Zz3ZCrP6qtDJt65N6BOsr0ccLmHA0cuAIEB6GErsl3BBvS0mTiByklosykj83t2KsXRhlzOO5X5C
tU+CJc4Jhr0qLNA/uAaDkv5D8Cw3Y0e4R667nj/bRBSHgZf7MENTbMY0DtZ1n3z6WNVHZ0pfHBJ3
OHwYWQsBVC+2KvHUUuxwqmB5Jfl4TibvEubzcFcBAcemmV0Q50HnhP2GQkl9HRRXbbcDkZiqyr6L
/H3IJ4vF0CNQbGfeujL12UUJlK0jdnZdMCGejHnbu+1PpLGztIWXrjkcHcqRhEUUt6/WfBP6MwQ3
XAbrdkR4SkVxqnv3NyXTd/TomZSt/J2Uv+mbAPhIReFqAXYcyYrZiCGwAGYhDwICvWOEX8ICROyw
hW/TQoDucrsbIaduzzWbt7wPzX2Z38UdufEJBq0dhdhHJ1jBhafXhhEnYAtckoloqx0VC5tWWEBi
NRFzLkFvynWecna0pMuhlcQm85Sq2lVi1OtqotMATKd3bf2K19KZd6nOj4FKuQonb5zIsVnlMfc5
28W5qm/Ltj9aAwSNZvhGXm2p46yefY/E6YzywrSP85JE8MRaMtI0SIZ9ZtS7DuA30SERvRfD/DBD
u0/0/JJkZGHxgnCSM7kX5i32Rk4MR5IF71zAo5OYupPTnerwdcZEt21iOB2mNVBQZdmPpTU9hVV7
hgVw4xIcWA1qnCgP/ZPHtnHIsDFQrehuvIlRuWXbzxpZ6Tz3Olxrtbgu4TbjLBiRAQgpOgB6TXcF
Ypy4eJTBPiUxu+ENQEGzq1cDliNnokPTgN+3EWj5ilU8lW+aqfO+qc1HV16jNH+ZnEdzLpwdL66l
AxTIHHOqpSMuvbjznbRa9UUJhmJk9dUI04SyNmajXzMPMWn0uNkuYVru09leSpPSvB5/nUfNox1G
x4YQ0sK5+2MMuTxxVn+3sewdRdl/u7AkmdttRaJJnTAbr9KL25cU03JDn+qTAjGFex8vOGTg/uA3
HNmAi3D5lrQ0khD1ZoeVqDLztZzD966y9X5qzRhKjrpInqNxjKlNCpiBo6nc5+3wOmgUCYYdh9Jk
nJbUaXpcYmZe6H0iwmQrC9rqhULRezovqU+0C+ImM7VLvea8VOI7FfBlJtP6ti2UIVSVFDOff6cz
tPQApAMzZTCqEXU0MQzJJvR4EaqkWfaau65Nh3URcYxL2K2wD5s7w4k1axqKygjembX0JS1c2OMm
VPKY20g5xhSQTz9m591PrQYW7t1bfZL/sWtgBe3oR4cQmnKnsPvFYVcdFZ/a2MY3pb0YKsoyxFgs
xDa/ysH6bnwAfBhn0YBN60F4SAxF65J2n9Jrg2i2x8iT77PyGC6CedrUb3LKgIZPXPWYpdGVeKud
9DPgoUgVw3Vkqtkz9nFTfIqBCvOE5D6btR5OYfpVRZhk2gkDNR/QW1b5Fi5I9Fuz9QFL0NpYRGO+
1sG5Kgv/0JAtKbT4A4kpj6qbHMeE41CpZ3uCGW8CH7y0NrXbGjs/J4T6bLU4vERdN/vKTYk5An5Z
DeSwdnH25cBM3xi5ezIN71aMot56MVD2eR67A974rScsPvq5JudgMNXEN1Em5rAjxjqvnVaRj3AI
MY/ETco/KmcADi0leORNJKhRgp7quj+WMRCq7/ODHz/JyrK3XljceRmTOKtdrogEXkBVnrTBjDZ5
NdzpyOK5BKtjTJaUHOyyz6AxOB4Fqt7KwYTdehSjZ14cBxBN3lMn4xLVpdT7JZLwgGaYglSDmlCF
+JC15/wg+ZS4N3IG9zMbqL0kdUovpDOyOaqRakrLogJogOHo2/R6VpmLCKc4JIQYWmGRtXgTynNJ
prTGPO4NI/86piIbUuY/NovSyhnTYmfONXFKBmV9rJEWtq43uVSGZfSvly9F551tfvKr0kk7EjXJ
u+ZYvLxKuhx+OIZ9l34iMTqVRweXQJOBHVP8/wkLE1eouxaOBvJdB9chkm+Vj3wQ9fbWmpI3NZbz
3rbyjeM1RwsXX6zM7cBEccySbzFzUS+LBJ+XOxMycYlggdzRRnqsMuhuPvxLoYbmPFBKaLXwETiG
2KZvkAMzfj0HrotWWBsb49uY93k3O0D5OMy5XuPvrEJf7BkNd2piEAYBq4mdr6lmvnXMaAF0Evii
0OJDyuqACAuqvFFoQ/oB0gnzafxWuNLrR6f135ykvm8jKzuYsI9X88Be5dBG4NhNSlEl5HkQpyql
1yFSKCSjh1TjNQk/3nEtMuru3Nx/D3tvOHl47kv5YOWKLtuK7sq8uIka+oqo9/wtZ/AjTk8GNB4M
gAf9iDWJ3E1V3ZZEYM6q0y8tGNaa9C0FHAs87ylqBqxHRfKR9M5i8yeI0nstnnsp72xtP4AcuFo2
uFPbndTGbeyXEIZIpNDeEvuIw6AmnoV4qVZZ82uN+NCBVq7TuL+hFup5Sqi6pw2abI0oiXLlalfu
IkWHFmLZPVZpzNual0FW7oq6hyMRgxN9F/nSVEoUtBNHP7aeqjoAQU3Blr8GdXUJQv1UTTgySc3A
yKp2pqgczOnyoegdJlvVfdZFf3CU8SnS9JDVlIr4d+x2f4KG50HFnGBKdAl76FEWZ/Ojhrpr15rR
RQevcyJpGVGPZ/iYrqZBXnVQHbSMdwTWEpJCvh/aO6refsxl9tNx/GIzuMxtcEls+4x6pFemUb+K
ogTynr87TmDuRU7oZqqauy7CMNWUv+74imV23Mw+gL66HPcpk7FV2zBwSBE3B8mvFMVr7EKszKuc
BOGa3k2wdYX3ItPxy5NGe0JP/e21hRzfs85LID9cB3l2aoz3Ye6dB9895x4K35hUpH3AVmQfkXaX
ts/qa+6n76z8hAJtricAWZTWyH3slbiJFQTIrtfvSoHFnnvvbPV2vS7ZtfZ2nf8EEHsU2r5Wn7qf
TvEwvk8tBm0rbd9G7xxU8qAJ0Jit0xOATXivOzzKrpvcSAMjcU72Hv/oUiPoP4SYILZwbsls0Huf
ieG+bNGU+3L6Tkg3tAnShjkGm7jIlwiNeGsSeaOqO0/WmGVR8tMosvcUPdCFQAK0lUVCACIhas2V
ZlOMHKOYha98m3pXXVpvoaz5gZP85ORKSkdhI/JkdzUJ5za1xel8mWeURfUIiYXEsPKf+hpt3zb7
mLHadNePmEywJJ9VaRzcFqWU2pgZN1GWRPPGBREUhRyMpwSPbT4/WsytQsT/VdSVDaZ/A/N/wgEj
u5oG3ick+NtgHJ5ixjUDjDTtoQVZgfc6mSS3LI9zm87lJ44UNrZkm3U0C+Ym5Dh7wiTQa5ZGi81n
nb14RfgVlExlPI+9us/8I+z0d+VE19nqfyV9QE0gmu1b67OdgmblyZVXXudyzdmTeB+qdB+yDaJT
7WRh3nS0ChEN1F9+Hr8nBg7q7LYzR6aOHFsgbAw3GAAe7QDgQ6LOnnww+vBPPpXh0enQBk0Y7BNX
uo7LspDFZ5LQpC1cjgjUK+30jJmvSPHNheG4qnzyUpnwf4qILQboYLElEmjUc7nN8/C2zBmLBbj7
tA28C1gHrQjVNrYBt4Fdma/emA8kHyXrQEf9FSv8flIj2MRYMWF1sZ5HA3tBPYkUfsZ8UU3RnUOB
BtzWBCZUebUNEtKlhuauHGsrk9DfqFJSr9gXd/Hs7qqhPbswGdiveyKYGlXC8o2XIhJiLfufioeO
B3YmOtPpS1yM43Gyo+nYB4ulcYrgNbCRce885Ev1b9MG8W21rmXX3yF+1usUXWLfXx2R3VbhdBYC
/66r4xrXScQQskm2I4yZ68QSonP9Qd9bDuiTwEcyPotUnGaBwRQz/ASyrKyLp3Y0D60IP0WS1vQ4
+seQ00mRtGplhN0DFZzfA5Gu/dAXN25En4Nl0qdd4BdN+f43yiF4m+r0Im0XByd7JQk+lnc3Un/8
HxOnW2Hhopt6Zw/wbJtY6jXMiIRsIv/Cee8jtsLvaOSQ4sgMSHFh74PKpZ3exBbKRNru0PgtTB9b
4r6vWcHUqEK72vVGFl9HuxDbcFFRu5CNCLG/QQeJYh5W48GzDrNsv2XNtWSQ2tslqrnRGGcD8q86
khV1Ajg3AgrDs6h+7CST4jbgSGcycuni7CdNvYyJM4zRZrjiB/aiAhu391yY/U2X1DZw336liw4X
xOR8oSfDVPbFV+2T9xZZzh018i45pn1u0KjOs741bKKmHNwW8wgfR/U0uFQNW6ZcECG4zWKsfMwx
l+Gnf06qJnjkzFygBudtcknEbOLpml7HMHznhPWlvR4eLJ/71GIGBRi3of+3Xg8GU3FTl4+NG0bb
ADdD3owjjLyBUgg5qcswleXRQnjKPaygXOu/GnPm/z8Nz7IbDHICxbb1gf9cZciCadEG3jQu9Dr0
7tiiW482+7M0YTrnpX9C1tpXhcvkvLI2o3XTq9bYo85wXEx4obOOpChB6aMmW9TMTbtn8BfwZNEf
JMjsiXbCnUCLkkQZ6q2EtBul7ZswIDkb+flHVeWHATrJqraqb5MSPs9Hwu4jA0qDRZnAf0nK/2+S
MjLr/0VSjj9/mvjjP0vKfMU/JWWh/rJcx5A+tUr01iqJOvxPTVkYxl+27yDlGo6DPOza/y4qIyk7
hvKlaSkwO4rJ3f/UlO2/LMe1bSldxXIBuNf723//b1/jv4U/5d0/peL2f/n1vxRdfkf7sG4RsjmP
/ydN2VGuVL4jYdRJ11LScRG9/6OmnBW5Ycb9Yk1pzYdWMX4Jhzw79yOhtYRwwIYFy2c43AacpLwv
xvT+uiflSfqQVl0mM+66dytiXP17F7tX/kEwwUj+7eMC6Tj3swfo6wnnoEUGSRqyRCnYhLysLk4T
/rD2fxhm2WN3Uo+UCp2imeMN97lsP7jTm6hquYfkuQ8Jd3l3sI/xVem4e0+sSxgnCa5KFmtf/g/2
zmy5jSTbsv/S73EtJveIeMVMACQggpP4EkaKUszz7F9/l6uqurPypmV1v7dZZVkOkgjE4H78nL3X
Tq6mkyAoUjRMhmR8j8RD7zhA55KGGnGJXpPEPKde8TokEad04tJQoxON1hy7vo3IzWOyZY+1zjLY
mQnZl9aI4C7SzWn3fZDaIdXHz4EN5kUFOFGwqwXNp4czujCbS+wT1JkR4wMjBss7Z2bsRBDMxfyQ
wku3UnoqDNDuKnRgR4wfL6BnmeL5RGI4Mn4Nq3oCAPuDkQToRmA7UQ+2M2TByJ/t0no2kqrd+5ag
H0Ztriz7VtXtDmsUPsi+fRemZ9FFtD9GMOiOGpkohQgDcO45FrsOJXaL2zF+oy7Vztvi4LfEMU2z
ta+s5SXC5FqbxKsMizrDvfpyOqpk9Gjc1r5BHFpqus6El6zD95d55oYNeKecBi9bcfBMPIzm8I5T
Q4JAXEcBnPVcLYQidpcu+ub2yWWo1C0P6Oi0RZiuI49MUuIp4YThmG3Q5BMBfSLI7GC3A74nmujR
POdE1gYfZeSHh85fTk623ByPByvjnL5qWyRPVoRKPZrVmbYnw0jBQH3yW2ads4mq0bkOdHnwNmYd
gG7+qNRy3rIgPeYkGArq/9Zm9JuSvrgOWD+LkodHp1XkQfnkMv1dm5LnBS04/vtxFdMoS2cKkyii
VSdoI5gBvjzXMt7n3m3Ra3xruprwMPg7d3AMQWSgKQV3Off5sgHfVKtq2NHw/zkgm7JwFNWEYMQI
/mfsytCHQEsq52Cn0TfDRodWqxRLQ0B7OUmR/2XnVMHaVS4J6GNZ/owx7xU2gqRgWiCWUB5E83Dx
KuMasFOuEhoJ4LaKB8vI7uDe1jgfnmVjvLdkBK4YXWe7fpme7kOEGATn+fcc7GlMWydbewVD5UHf
ii5x7LxUQ/7TSMphHaNnW/tleecn2dfs5t22991fVUIURh69TDxccsEHaCDAJpwPqPRUkxofZcX7
CPmZ0hJ5UEEnxvXA+6KBCHD7w5e8ubBK9JGWlUb2K8YAPqowiW2BQBbhxPD4bdxjrnxS9tYmG65D
INl53W6aoq9ClfMaKU+IOIWEpJLmb9ZeSMk9yBYGdGd3G+ZM2Z1nIu2CBsDxwKCtDPugixrOgcbw
Eizo21oLWyBaSV5JTPy5eMlgMG8R79547I8mSZie0T6bQX2c8Dc3NeMbkaQDx7zxlrZ2SbkM+a3y
T4i0+QMalwYtwM4NZt+wP4myfAa2Qak/Z89eWN3izLky6Psx5AaueuCsxFM/6v84dkV+IGOeDv94
IuXwNba6tzihZk9LBjTEdoCW6Ne2bUwbWYy0QkZ/21ot7MPiUrh0UzqCAGTIcYyC9jxmtBhRRuyZ
af5YaOi1aY3O1KeHUfQNSuiWvvTso9mtvyM2q/DK0gSgbkfzA6DaI88492l3LbhrwC9HuwF0guOE
ALhIedRlX2dul9R/VQsNSX8a373Qb9cxfQZEAAEBHN6ehBd33xDIsvLi+R4g1a4sBHCSqSV6ZZlP
orsD91Wc06n47tbUxRwAH4eBTh9T1zcjbO/p1O7oYZ6dsbu5EY3E1sCkGRjJjUHZGf8C4jx8N7Qp
13Y4XPEtpgAC7J9z66IWbc9tNKIc7Pfso9/9PP2Whcwo7XMyoOYoCkVokkEQcT26T3YRHKLYmY8I
Ym49smlIR8F+LnuKqrFcKe8QT8OhE+6ts2i5EO60a2aAEVUvDr1QP2L0SqQ4X1q/fUc2eS1C580L
EQSOLG1i4a0uwrndyvBXC/29pi2wWoS38xa5awgHWqm6TRnVmB+haC4pem8MKSTQDjMGnLjCmhZV
4wORsmTo+nAlG2Y9cxdfq+apzb8ZzXSS46WR0iPAI/zAW7Gz54ptbIrdleDoMncQ75Mq/N4v87ku
Td6aGPcrmRPmQHgID8m1LN37pYyIvYH+4jo/aD5h/5jb/ejBQ05TkgwnZqAitq5jBKOpygcsN7Y2
TFXf7MRmfx1vIwEgiVEj4u3wqlQVA2onCvYGp6I5Hp2NqjMy+yLiYwTmMssbPwLHi7HbkHzUMnSd
yy/PFvaGc+57YZU/rYbQETH5T5VD5tnvC9oSfgmZ8t2zp2xrmDxv3qxRtd1u8auHjuccKxRzLXfU
OICRqAelTppmyVx6T7+MxcZAz18YtzzHiTBl5Py5kY/IGJKhvXwELYlPtn1PmfEyhem90sba0B8h
HLfixshuY1sROI7xpsbwngOzCWPdVBu930x7uqedD7zfxOdCB9U2eOkMca6i4iLjvtsil2swS1s/
E6V+dt2C0mtDPHDKCggT3m7MmxqY7EwWV9gqSRwqGRO4Jix3z2mPQw3HnKHdxjKzS1At18DvQeku
KCcXTA5d9IuwAePQGiWu70Q9DhXNt8J9lZBdgEwYBodItfHnZdw4ywsTmPEwyfwC/vbWCtZ4sMHu
BF6QWINNg7u3S9FEz/5LV6KW4ny8Ngbzq6UNKjOA2cMIZo+m1O9nblAFuQvsjaFgPejNF8/QUiYw
HXaGeD9IiztFEjgLr702B/q/hVs+Z/TEdffo2Zo6F20d9Uo1+sCT2suMY3YVd0m2H2sJVKDC9Drj
dhMsGF3Hb/Nn8M5jC8lIpSQ4LPAcyxnATB1RI4Zy/iIVOtl5wn7xmUuuMDKU9BDXiaTN0rTVmxuR
O2ppbZ9L10d6KI0ZnH7WVaPWWZU9NlbHGL361OnlkyRYJ5RcREQKbIUeR1XffCtldoglIDfTH05J
ZD31RvZamM7V431vg+WCEcVlIkRclgR5BsdwZSc9X5Q6wCY8FYreDHvY+CFTMJgTeltHkk7AvjEA
+lfRfIvd+UXfoabtKWSRwRsutsQ2s960fCCpg3ugV0jAUiLbfYoFRFWwhtviMZ4EGVfL8NZMHE8x
GkFIZNTaM1YtyvxmD8SNpb3EhwRwIcwOM4Etq9pvAFzzhupbUg0zyYubxaIeBKGHXkS/LuSHvOLj
/sqDAL9SCcqO1TBEsvIwxjwAxmT/nEr6yrU4Vf2nXYufEHCQ6ypZnGz71JWy3IABHEkPXPtLwXF1
wRnomfGz7J3v4zBExKYOl74W+8RMv4cBO5jNoVjewSRon2lfTYCKAB/0d1Obin2PwA3p6KZs2/LQ
mAko1/GUh9FjnOYL6aKAcWQKg5XwVk/BxEhj49EzvRA0hTjyBPC8BDVO2f4sFuNYhzGzpoGQl8Aj
R7nH/px3tnPm2IHxQ0wnrEyf7dK9z2MyHGj/upRoJ79F9Y+q5ZUTzxpHlreJKKvM3GOCwEYiGlyx
wrD2puqD+zq8h5d2TijGjQ7cPurDwVp4pRyHy5QeLSZ8tAcinjeVy12fxrjm0pWBZBDKZr8z9Jg/
s4If8FIxafXX2naqja6vunkWR2VxX0sgW0zQxZY8HK/sA8R63QF1g84XDr7XBrtID9lzpRzvCB51
ZOomxEL/Xp2YY+pWzNkYME9x04lo4FRRFl+NfSxB1o4m0RK2/dOzB+xcm2kwMDtVdxlAhqYEtJtQ
IU8DSiR8SpvcSh+TgXiH4Bl0P7hh2cNxsNU6B/lOWTjuOoqDXAFHrufkVZC6FngvvF3Irm3nbVys
Vwboe1KWDj5SwEz9sCaKAvYkp2kxM8Bll2OxQ2pyMSfalCHkBiBoVgFva/Cat8nYMje9VioCezwW
n6aG+g0MLTPfe3FyDwadZsTnioKEU9iz/kFAVN6MonuOs3DBqvgUixpCavb5ew2GKnG1F/uZuGsG
2BFh10lxJx3dIbVHvBMlOwWRrRxRwhd62FfmPGf1vQJYqdiS02G6oq2573h9w4Y2MYGCyHErcjiW
4k159spfDHWHJHnwqfJySoii0ZLRY1/X8dFm5K1FmAeOPsB3UCxtYOoTnFYihSjK5SxS3uGZ5Wug
wsu+ZcMg7oOMs0SCvjeADybqCoIc7GLBqgnZfyCst6UYYXyaLld8rz8g6jz7UXujW76QCPNLAjbC
x1/19AJSSqkEYLZr35QcAGWVn+jRvpogRHRr+z+LCGF1qg7FVJmHeV7qFaEDuwgSss/4ndkhQVTG
yNlKoQWqc3tPYiVq74GgkfTRdNiGMqo0Zq00Y29R4lDzDHjz4xSjIx5kCHN8srViisToA8v8qN7J
iwcn50XGfV2zivTUuVVfEwsSg5ObSE3KGWGURfHVyZjHHe/7ykMJu4Ee/+6c3L57zJm4ffh18Snq
5piJ+SnN3F3mcjYz52ViM3HXsejWg62wmeKYyoQNxD2yr6YYbj0mXlgSfBsxsI+5SXVIrU9DCHRF
rI0TEfDIWRob3kt0iOSTGXODBmd6x4Os0Joae2/caeIjdlc84uD0wzvw8dWK1XLv1UQaJ4WC6krR
LuDqg7PjUjiz+zIJ8sTqiRFrb8a72eEeL8qNEenNzzkHtUvu54eymZujm8l93jPLVCV4Fk+r2/z5
g8PGtLX78T4SNMLtH+0kQej4xtsA3JjG+tUmAe3SeWwfPXMEeLNLxK+e4NAB2kVwN5tacd746b09
3mVhUr/FbmGywsdfTRY9VbVYTkmM1iMBQ94Pk/g2uEQixti4q2Im232pg1Ub5V/B2G+V0/kr4oC9
o+wHim2we/5xaVA+RIFcIXC8YKvlo/rNPexIJw6u1MYMsqcJFrVPEMVXETAeM5b6GdJBtXGIX5/d
D6I7M8QKghaxzT4dlccxUTlxs9AQjdx+AUJ1UhPwl2puwTY7uIZGVSGan2I8iTt+OPPbAfulSyDq
Ns+PjG3ffSPq3n04AxbpZEZVFvcyRBJjWP1nq6K7WTKZn81bphNzhgCbfJMNEYIt+Nuy+mUFt6FO
r5EMX5zImDeN6V28kXwtHt4MvVmC+wosnXKuc1LDSAaK60fGXRPVly6NOC/PbFXIt9ZZSIPJlDzu
E9UOVwa+EjVR2FBKEWRWjEaHpmY8hRbG93zxy11YxZSOE8aljLzojb0M3K4c2oxvnic7elzK9hfD
PVHDx3Zle1SklsSemrEXc06qfOYhvgNVMfpAt/HkWfVzRlxN67SboJ0I7NH7WVU8ImcEGhZXbznT
umlEZppxHMMG03Y6fUHyLgVT8xHVVribQ/vRzGA1t0xdzq0Cm95b38ymNjWJjXon9KuDr6540eE/
LL3YtGaOFAM3z9o3KBiTyPthWOQOuopF3e8EhLGDaczTnurCLINbMfbnqq+uZdOsI5mrA+kdNJDm
clek/WWxtKxHTQve/qv05xPRf/vOUC7urOaHZ1WaUaKIDVXNcRR29xQn8DyFrY61hUuz6IbhCCHl
zeiBFpWEJ6tOeRt9snUCNIfuR2hX4i7M0g+fdFvIK4BnXuQi+kMTUYZZAdnnDSmCI50zZD3Ec7vG
C0OEDZx72iHM6TZZar+oiR2/bVIiW0IytBNVbczUx17jP0qPoSPL/KNSzPAr1PTY9d5GDsr1IgA5
M0uNMcz2zrQ3ffuHvTjXPKifjBJKG3X6CzYxJvtOclD5K96g6AB3COyit9W30hQkNzRpuffEwL4Y
9EcMyN46DWu6vPmzPmRirMuYZVclRtghPQyGiDZkCuGJIfOTphpamxh2yeLouPVqPvh5R4IxXWac
LtXFk+WvOR2vtdeASpIpPFKpWHpiFkml+zfKfIlM+CWtc56B2sFCwUOJwvKTWQwZmh18kd6aiBYP
HTwyyd4th892Kl/zgVGcKAxyq4VnvWJh903cXV5CQmHuW5C9Hcw7WhIwVTZdOH42cZBs4pF19pLi
OlbBKS+SaWMXcGRH+zqLOjzGTgWbTKlt69IqSq0Wz6EBuZnRVxXJn7OPdLWRpCj38UOHSPGuoz+3
8ifc6708WfTFMM5M11j7SdxanQm8x9Rgr9s7syj2cVGHB9FDMJopJ4YIrDDEAg92S/oyivvUtq5B
Pr8F1kA4G26zMCMrd5D2gxlGDooScw/9l61/7HjXmciVBBeRd0uEdYQHn04MUDFWqW1ivXtGf7O7
7vvUWbRmXJhmU56N+0GCd+tJBMVgBNzTR1i5V15zr/+yDE45flNNB9k4wCEAXabLcDUx8kECvfSV
T+yRegEQa2+bFBNlar86qL+KkQeBESCylmlahwZfiLPKHdnyX0PsPVnLqWSczVbo1Xsz5JSr9Spm
haIpCb/ztj3LcNyNGW1vwrtShsWZ7qL0iCO93Ar2VWzRylZ7b1GPaSetPbdhlDDyTb1muVerQX4T
VnRPq3Deke91iCrzmwvCeOW7iIVzsK9kaVghL0rdAEopwR8jYje2PUfA9T0ZWUx6DZaftPKw6mGP
Qbk636Fk7GqQeCHTCWGdqzC1fxTGdkkITyk8OJVhsYYEs8LcjGNVBd9dNdLST96dtOm3c9ncdW31
wtuDCys6ViSigmHE3Ra134xRL5Nd9drL7Cw6lvlwpIqPeZg7UNvoVNGyu+jPanTDaSGg1DbDLUPP
hq2lcg5p215Gz6kPDv6bPbPKq1fVElI4DWvgBeuhoB00LPOnmSKNptfmd/TcVVO8DR1CuyUrX+VU
vKQjlKVMfBomqrQQrOTWCLY5Qo1V3LQXk01opbrkJQ6Ln4VruQe0+A/JjNHXxR8bLvRfgqDFntWj
1beRoNNzgrXYce+jBvlz35n3PnNSpgkor6Q33PtOLzjCyHWcj9TAlEM9JqpVbi721lo4PJS2+2l4
DIzd4VLLHJ0Fc87BF4+9I3jcbcgiLXOulVjYTd0sJ1Z7zk6TYu8zyY+StVXQ7E/h/8o4OVnIJxLk
fs1tzE2mFx3EP7IFYDgwBPO+vMANOa8BIlbqbbSL44B/rwygsw7vCy1H4A93bmL9+Bqr9FnU07Vv
rCtLBxy+3Hw0YyitQ9nQRwJYaxn5O76F+2aAyVf1M8I1SnHS+pA/yV8TfPwFBZAFnXUlU2YTGfnJ
ZfqmZsdZZ/GSY9jrckzhijjlyj/ai0HAVta/2Uuj+YIBx8KZNLFaqXUZxvemnbxW1MTHqeUXmlkO
QcNc4dWoCPnhQGtExZ1Ih69+eATY8BNfOoW2IjEE7tBLWYbLnQTfsZIGrlo//0bj6x1XPQd1NLpb
iCHfhqF9R5Drs2pUZFj1/DfDm8+RyDGLLoqeHCs20W+OgP46jRQGhQnsjkH4ehrmr3TCTmHKnpmS
Qe42mxsy4IaCSswXTzSIXxsIHVqQ2C6UBiVkvoww7r5PNrUx3I0C+KTpcmTRHRCaOMtdz+dFzZaf
sCkwrUm6k+GlzSGRchUrcXU6/jdwxOyRKojyssyVQDYv7yurJgzFJwAcTts8ImXzpPMjnShUMsiC
KuPlajzevqUoqIyWmrBq7y6hW7inMf8rY++hw2xM574HTJAgEtxiMiEXyeq/I6JJiYjz45Mspstv
Ko0ob6GPrLgnbnFWwFRaeHpMbKjtIYz7tKEOy/LVWAk2WrB3ce0dpKzsvdWfOUjXUNDzmbZ/9X2o
F2BUPSs+wvWd8OBcB8NHUKCvDVKaHYOdvpYjWzL6hnBiE68mMW2Ie3kpbALkxgIeXxJ2hNYeXDM0
6UVUv2J1b1ZoMszCN3jEiGymS7gLU5o/BdFKSDWnTedhIYVAJV/8CRlYL9y3QgIdtluHnrw9bpvO
uJg1pu05Vl/lDD5cOBnRBiW6Ibf07qQk4z4vsJxnnFKOcama/LIYGMJrF0MniSHzHnEZeVgt5V8b
Lmq9kOpQMyoJpLmJC3VkYu4y7yrNO9fEpeNUhGIMDIBXE/boXY+ihfv8WUhRHv2Z3kCHBk8wxrEA
vuH325mjjUdSVd/HThwJXmieF3hlYwlxacQrDjXhAbEKn6BfXnDnU/wYy171y6obltsi/J9J12L1
hjTlUugypyiRcbCxW/SVE6SDu1S/8i1qUku8jBiGJ51eJtEhoSmCrmvVKHXD6GPpW6wLkWdvlkrk
jBdtjJo+rUmgEXdjOTzNXfDDaPFW10tyQ3kiyWjakot1QGAMho9iv7LDhLAIh7NTkv8ypVtua298
a1Nmt3WTv6dl/FS4nFxqmrAp7agz1akY9T4cLQ+sGcUG6c89LAaI3Eb4NpK3m1P/mZb1mcegsyLE
RBh7rH0OSAFxg7MJclCziFLKDCClsVhvY+Ula4RxQH2Oi4rMA7GYBLYRb+Xj4WW82hgT3cDWOEBc
QWqb5luUBdtKYjNK0QIGHgjjJJ7qtdX2z4XTv9H5PrQTf2hBaYnImYw/TjTrUN6j/OHNr+tDFC03
EBUfWcFz19UwW7qCjiPPTZqJUyAQK7k2Jw+UXl8t+VOF6//kDVGrrFD62G3dA4O+oXDCJdPVHQSq
5BnpBs3LCIX4Y1kRxQcOF363byMm5T6nrCkREspxnmBCZJd+ooBfnKchad5H572U5s2ojB8oWJ8X
6qA1DJQHUWNSKBUKc5s/YQ7IZMm0YxcCFPdYImTDxEunYbslTPWnA7523epOH9yFU4NnY+1AXgIk
2TqS0qubH4oSOiMyjTfLAJERiuVM4b3FA9Q98JwtXv+WkR23dQbf55lsaIfW5osyiReiVFsZPhPu
6ZeqxlugiEJVwjvqSDxPW+gIP4QrcMSRIcsR2S9XfD8QaL/iuOdiudOZPqZPoZXM0ZcEUrCeo4wh
4nJvOKxqdYFBDgk61r7xkafmVIqF/M2Yfx11THfj8itmPscHIQouwCUzFO11bLUZJ4R2LCfSeCKj
PAWJTW8T3n/ujGfHV8MTQKCyIbq7XHx1bCN5LkaPekuBpm94k58DVADKo8NtOkX7k7EgFJkVBMjh
aNiteclM+c0lj/2coWvGF+VqFTLWjCED3NnYSU0YaHBv1ubMAWOkAqjN4rlTM/NvGd/IhS2fvRw3
Ya+hJDFbrSWm7InDZvYEg59gCd84wwfOntIqrLZNABHIzoPsKZHNxxJYdBSy8csbq/b2+/+qWn3v
/B7dpP5XvdG1hz5gDlbiWWl9031mgR3Xbj5l95bTym9WxoUDmsG+L4YDtgzaBMIZr5PT+Cfi0+wN
PFv7WNkINLpeubTZobbWdhOfwwD5S1ByiuiFER6LuLHOQzmeiyXIkbP1AARKEoBC5Dsp4+qDjTOL
FaX37rgYoLSXqblF0JkjMy6vzJO2Eer1fRuIZpsKq8GEDRC+1F5zrLDILZjn3SdteGjNjn/S/6rX
f2dJcVeRH3cePOef/76uEQ2bKBcxj1eHbDDA95EJ/4hU96DwUz78/idqngW7KJMdMPCgbIX5xYDK
ujcncUtsixiThe3fL8FVEIAVbqScuhcWIH+bq1juupLc79x6TRti/EIRzJfBij4Q0DgbB7Xoyyjt
c8XzrN9yFOYnsyci2vaKp9wzmbhL9W7hJ6NzVHQnWzkkm7iRo+n6N6A54Tv5EogUhxCddm8v6IQp
e2iSVztPNZANrId84ZoSYy3vhippTwTxQRSg/c/4CnFlV+C/6K0ovyMm2dyL0PkgD5MxNTgUHsQK
B5Mbs/mb6tQzTN+HrgkMoO/HrW916FKZqI6BsPfjZFsr5Oj2XZ1M/c6Lkm1sR+IXuU+nriMLRjeo
LtRS3iquw4kGa33GXjJvDNcwLwtMnyJ16LPUjknuH9fTzgml8CQkU5Pq7eYjrZ5F+94VxjkI5685
SN3r0gXtFTDGU4G1AjG88xr70/NiUqyRhUX8symbbXcZ2yWkZU2IsHBeU9s3nvJw/DYYU3GZ8je4
apjt3aC9L5ltHnW4M0oujwMAitZWH0vDBZ5gP/6w5qHnt538PDj6fkChmGfbHhY+BwSFEYkIpL0t
53zXoQ/fRLW3nKVPzgz2aboPFig+6LYc+YcMTY4yrHU4AuMS0iDUM3TyXQX3bPQJJ126RTNz9FkP
+8g+D7tgKzNmao2e+7K8uzeG+3wwFaO0Rw6R+ol90MFBVNTpF0ezHiGYDtKsb5HOyXbLYE9zeDNK
ZvhLYzIei2rIZZGJ/GYC1GHJmORg3wLVkOH/gVyGdJt2LoCKB+J/g2vnFMU2EwJxtxkFVyNpwjtl
xwiRQEBhFhMGw/lufBo5Cx7gojKEkHtBSBEGt35PehHqGrsnhzxBg1UkaPmcD6ie3a8hQRFcAuHu
yogVgoXuYdDui5RA9d3g2yhmzESd4ji4c52P0o4kpzUFzWFgeU2EixIojJ7npQ2PaO7mqxis4a5o
SZms5HTjJgVXWiLRPZINcG39w4LS5gmiiXGT8hjzHWsi7z6g8Yk1MUdbeM32pQyBtBrEx62CBeQ6
1tPqiCqfYFu2qREQCNFyCW43+s+XAQzFnmASDi2y/4ZRPDmPjXpDtiAv4WAGq8gjQdW1yfEI88XF
3FHRyMRJ8o8P4tJZi8eKmOloWWdLZJ5pvkRo5WQAJsopd0OcvKMtJ1l5lnAv8xQW3kD75KFHgPtg
Lp/MMYwTrxramIwpvL4GcelM2wAtl8TRzT461N9SmlgJMs/LDJslQh5GmJLX3o12xdLiQepyLU7G
AqPMqJkQLrzYfmCL8jIAcdssGpjAU/YdF/97CYKIaKo1gBeO/0CyaN7aNFKK8bNeqGEIOWHmln3P
Us7pWajCkw/+jrJ6vmZd2pE3w0fsYQau/r8q+P9GFRxYfycK3rc/y4+vfxMF69/wT02wtP7L8TyM
0DAjAuEHvvu//iUK5j/R9kCIZ1mSjkXg/B9RsGX/l3BME8Wv5brCQfv7v0XBSIlhjwonQBKMkcV3
5P+LKNjik/0BMwGIy6a1hzTZlvw/nwakxh8lwf5EmHxpoUcyNfya+FHUT2wDq5o9zYrdQ4gEopjQ
fjAHYKT+hwv1T4nyHyXJlvMXP12YAuIrtAt89xqC8QfIhVWZJVTjMsUA1GH6bxETIks0qL0YP0RZ
Sy3QsWqTHzFytiFgd7IZo1uff/8xuM7/4xqwwXKhbTTIgfunT7GU4KEUudybxUe0A1enAGfnUALV
GERKvnwFl/rvf6SDSvx//EzP8n3p0l5yrcD792/OCFMm89ikm3wShw4ncuKb9Bi7reQAbJr0lGBF
kyG51f4kZEcN+kv6WQGodXuAnUBiOEpWqvojJKDDaFzJBBS9IrzI4kQCxQ9xcJOD47khOz6QX8LU
uNvpS2jD+Pv7L4MI/C++TcBddFz9rAtH3+c/3Ee/dOGDBX26CQEk6Cs2EpNhxSiuf8jOPei7G3Ga
tC34iUiGMgtVaR8wwiLcTX62prVGaLHjkLtaAr4c2OHFnPb4azaB4Puk48YvsBnxpa2qvLe5NRi5
jihv9iHZHOAGC1KC9M/VX1T/1aF603+k0tsGKbfE3DMd6XbU1Vs5X7sZn6IDUKH9nDTtn+OA/tX0
cleAq0s1PeY1dQTJFqG3vPj5jwguLF5+vobRM09i+eUz6avpkcsuFyjijA0dQUsjQf3LLdT/XX8g
XAL0ZZCNOVfB/uYJ91ByIzq+YkYZ5xbpUQqc4V75oT+rGuZ9y2c0xmuHQjch7ycG/KBfi4TIzByo
kcP9m+mETNzpNh0eR14JnTRNzoGkA85w0kQ2q+p+o58DxPBr4kWP5tDR4eGx4lfr66wvBBUAoqqe
Aolgo4anHAsyAk9m++vEIymqVViMYZAjZRNcv1kbrfmjtaE1RgLCL81dRr/ZfCDvDdoAUYE8uxG/
mqQWqmmeZf5w/j5wBmxOVwe9NCrB0KHVGnObeTztXjx0xrzXX3DSDsMxu9cfUT8Z+uNDEDtEPvkM
FTrwiqQ3/Vzo627qsICKD8s1buHI9vW0J46Ded+nvmhz6h6wyR5shBlBrlOgGCvwPUzEcvp7/r5o
nBBV/WBRBf79+2D/O7vnH4tqEJiONm4gOpN6wfnD6zBIU+aVrHkdePRM3Kd6adMvc8exMlr6Xctl
NTqedi47F6bjXXCZdegbY0PxbRhmu+6nXuy63ELOYv6H5cf6q+UHqhAODc+0HMkm8m+fcMmA4AcG
yw9TnZUfDdwQ0PvcAIttYLGuSIE3OhLq96PCfaopff/DRfqLVRdrC7Q+l63HdLw/rRn1UtZCOFwk
/RH0CqHXNlJ2N8VjG36KrtsNzlXf3iX51G/jv7aFSl3RnOLw/30Tfd4vMR2qXGyC7EU/Rl7CpoWB
r9/oJbUlJ/jvP7irXTL/sNto6tTvu+tKMIN2ICBGcvX+dO1q2beGV/HBl/xeRt+oyzaNR2uUZQmK
2TbGlEufsYJhLttuG+r7zMph8SQKMohY7PTiIHhXFa9xR/TN7wd3ICiQKxDFB8eYaEU6yHV5j9kK
mCwf9HtcC3osDrlJvMcWbTMHWy4YHCC5D3PtHNqs2+qlM2ozSMq7uSV2dboyi/lPu/Zf3bk/XoA/
7V0oBUZhBezajdf/XmH14406gAY/4j3uZGZDAmIRzDH5zizocUZWpH6iSGrTN44V2G/Ym1BU/P29
+avn2uWJ5sFxYGq5LtXWH988ZQeOBGP8j61cL+c1W3eH+7fm1dI3CmvkKjVhlPP3kcPu6bmHv/8M
f7EX8hHcwA9sXwj/90f8w8sfxZNrDHOSbvSzoH+sftn1ms/wBXogz7jhHlxHnf7+xwr5F6uOruCA
xvq2tF3zT+6uJAySHC8GtF30KwGLbOxaa2++crXTMKCFuRACkR/nGO+LZ54afCq62IG5v4YK8vuh
1IsP/Az0wPPe0wJFdXXq/DgViNwXfaTe61utS5alGTc13T2vQBPPe6o+bZ7aOuAh1kULW3DAtCBg
59OXoW3ZhXgowoY/W18OHsrZxWoWEDnhfuICOhfBk8s772QT4AUukJ0hQcK4xdpn23QAuYedqQ3p
2TFL+m2XFvf4A1bYHUhi2fqOh5+IpYzHqsnsqztOJ4vywRTqpK+36WdH/eH8MD3qr6CXVi+Y9lRX
Nd81SZe9xY6i31nQNBh2xIGz884wZpRj/FZK0JTtumX9HkfdmYMOH0HbYb7j3FpeXW/BAjzhaWfj
0m+9rltsI7/Py3mv64DaeByafMck4tDwy/E+EypELcCF0F9br/hFQ++rMq+61DEmmuebdD+40c53
v0eN2lYmmnGeVjjPa5rp5aeuiyXfgdCCAz0eXCoMKSgSqpp9M9t0Kt/oQvJ3dcX1/71TshoyPV0L
Nuai9h7099RliH5TcjZs/R1FQFVDZaU/NVNy4FQbRHr731uXt+5z8k7ItQf/zzHzoOuqDpaXXuC4
IP+6W7rM0ZWRiyz2v6k7s+W4kS3L/ku/Ixtwx2jW3Q8xTwwO4qgXGEWJmOcZX9/LQ3krJWaWVLfe
yuxeJsmgAgHA4X78nLPXVpNdybKetowzxlZJecu7VjdAjQz1YWHZr9UbqU+iAqOUMqGK9WzehX5K
shfwE0lQB8EndYCGec6cmF20Hnwjaz33cx4YwCwSejFtVbhVUi4Jh7P5ucLuTd01FXbGpK1c9MUm
73kJT/g0au2zeTM1S6urNUqoAjbTFqOTzpID7hZrdUXU51PByUjM4Y94zxPvReUxHRkMpPx74gs1
BNRjAQphrf6bUuFSp9IP41bOJjS3ZhOhFTBV4t9judWmY2dN26LmHgYAfgnTVPxHxnvdY1tsZdyM
KVnOb3Nl7VJED40Ytm4wU7pCuM5RzDSjDkffsp5dRXZ6NUfWWXazCh1PCIKWyL+XVTwfS4dRx3/V
SWplv1Enp4a9WmRV5KmeBHWPSS7ftXxaNYBVICB6nKZAmquBafZbcNOAhOJDWLIuMYuoeFed+IRj
YB5+UefDw6wiYDWE1WVRT6zD3MLQUA+xZd9mwD+o6RzbicHv91sV9qhqtoomVdAWOd12ymGDPKtg
Vm1zWk5azdjJiI2YtJ/7ob9X8UBJGtfOpq01vAl6CoueLQ4zgIomO87BII2q3tSJh+00QmllJ6m+
R1t9qPU9FxfnP2YsYspxCq/U6WY24lNr7TjT0WOeiFm9yMUzWcYkz5m3/S9m8EXtCdX7TjVTQ49k
xOzW7ahQD2t1SNcUu4iNRo1WsGU75zrZakDCgYgTTlUUtxs1B6opSb2tCrNp5fSktXZdph8iUxVH
q8+vItSqbdduFV3+zEvs5xbvP2UuZtnBQf2NukQq8EXSiUve0k7ZdzDgyK4vBmZW8kcUQrnVnKPa
D6gZQO0F1KGCmZ5MPiNh5kjYp+IG9bJ6SNWR1fKowmy1+VCxelKqR8Wi2HmeYoo7NusETwQ+VisK
fSpYLWbrrA6o3kVdH7WLIBhnrdpVrkuedqfeVy0IalyrzeglthzIPJrEf1V2pS4IHEpUAs65MuKr
GIQCcryCVUZN5fgqbA1KElGow36tFhxTTVGJkQA9/xLaDG3IJSqcUpsHFj3yBP7QwnXdDThn8wt1
edWoZL1Sc4jaF4ClQkJBKxWyIRmuunY8qvujpmUkbmt1cXtBddSfbkK7vUvqfWanG3XdB49xVsud
GpY6PDC141QXVpuuBQX/hgqiKE5ut82xQVDJBImlmgrXAJ0Rqn0qxpigOzq0zJ5q0Fx2QNw0df/V
zWuc7b/WjjRhU8SEoG7OSBilYkK1Xe3wBkDPcVDzm7oU6m/URVYfJaUJaUm1q12pXbRa642ObU/P
FgjpHr+qPXZzDEuHYv++M7GSYwJRuwA106kjqO1SzHTr1slBXf+8fasm2DEtGzD+r4byJYL53/+g
WH8rSuBPASKoi4D9P378f7i887//o/7NX79Umve/frqK3uqiKd7bX/7V9ltxfs2+NR//6Kd35uh/
frrVa/v60w/rS2LwtvtWT3ffmi5t/6W0V3/5X33xT1jt7zi2KpL7z6EDV69dTetU1/yEHVD/5nuK
0ZZ/WJetpm6QxDIsm73ed+yAZf9hQZ7yHCJh3cEAkZ1KXtQXXK2h/0FRhKwjFAAAuDT4/UeGURP6
H5awTHKD8Gwt3XGNfyfFqNgGP+yXXCZ2y7AMcpgetmRslz7E5MVQsVCkzsiepXqk2/CGhOmdKUNa
R1h/gjlyWC6RsuQl9Ow+qvYyr27tqkpZGbEqhjn/7tE/gVH1ohRfHLdFsQM73gjDdevPKCtm1QBM
CkeU7nXgvxpod3nQrmDBHKZarkInoGqX3UE3JQ4beUBQ3b0i2UgY69UqqWjfTns/oWsmpQzZoydp
0XyUeD+Pjb2jamOvZUXVphMzmmZZ0WPzuxSaVBfhr03l94tECpIb6emmQ+73541Lii/DGIfxtBw3
U01rna/hf9cbtMJV1PLgrYd2fK8SUh1BSzgHx86wz1jeo3QYjD0WJkc5RVeTJYozhLQrPa/3ACx3
Q1Z9iubRpkZRbrnUdHAm4ye/wNQ89f0Dgj7s6pz8VGLITonz7M7JG0Y1uJE3v9k2f9iauYJ6DFAD
YO6kWUG/eB+2zT5WRxDD0xKmifsUec3Z4U7okb1KbWchdbwlaqDqrf9F5i3LcvZpGN9+eG5uvl/N
n9LNPye7Lx/BckhRuuTObQtd/88XmaDVHcMAW+EipIZDTaahDm2V9us3qjRL0LY7SUEtI8QTbvOb
rekH+Mb3g9O55Brq9KX7MdOeG5UoIvyoV7Fvb0J6RfToSp8/i5T2ENq67Okhw80vzOEXje46UPIX
inY1UzQelCAd7zPAeK6lNgEQNQESOsBcreHOqdAuoarqjOKTsnBK8Iv31kURHn599aS6Oj8OUW4g
BQmmCh5mQ5iWyin9uLGd7LjREdSv9OatNmiKSabhHJjgFJwem/skqHaWIDODpnaiGbpr3lysB1k+
wVK6xwbJm0D5r+htkB8WcxEcgrcC+1B92AzacOia+aZweLBjPOYWk79Fs/0pGq1HWi1+k3sy/nYq
Dkk5KivcDB42oYoyP55KDjQ7mkDy0CZrXwlHe8jb7qRF1lMbGK+TxNO60187J3hv7N+lB/7+HND9
gETKcxw8rlxpfXgOEBcVBtAvUttYCZHuky9hQlKSTBgNkClwzn2Qbk5OSEieEw2NFYbdv76Tpvlz
joKxyGcw+QgksEzH9j5WH+YQPgMzGrNJBIkJT+N3Jmn2rPabBwDYES9NJl+0rh8W/WDfeOj6FxSJ
y2WnkQf0JprDfCy+MWUqmHQzAdwjXAMR0zA06Sw6BOvMSuFT1TBjciZr+22WfrRq2vhLoBx0knqK
llrEu9LNtTNneuFDlaaOgLvWjOhBQdzS5Gg01QZIXoxVr+5eZar3sNbtN9NjC8mOE73VzE6OZrOg
XDYTFXDboJLSe6gnMBusOxTEvfnSOlf4D11NmXwKaObB4+SIV+YxKwQKeXOH9H6nN+YXZs5wPre9
e6WVxktjNyfTAgDptXdR773prvnktvZbDK40YAsw+Z/cRj6NPk1QAV2qTVcR5QUwEP3XqnfemxIN
M61fmPu6+U2rbe0ejl02PEJgPZUY9LANlC++05yk6O4qIV+dITlqbANr4MihMMDTiG1TuQgoBdn2
DrPilu0cUta3oPT2OWhVFA3aa4WFeVSn94PBnTTr9q638r102nUJ32qRWe6nqvwaps4Kk+HVZCX3
WRYdQ917gNW4ALm3TmrrqtetNxjeN+r/+He8AOuj806+pD4iGJ7X3EB1GMgnrzFT2hC5cEH1pacP
v+Z1O1HlaHU1UW1L7XnoMafs7Zn6SYGERo/e6QzBwsOc1gO4xNp1HuLOemoSfY/r1zFxaj6nzr9J
++xr3lL5bu/qhGcjq1oWbZoWxkjuCppXEp3W7MAqk11kGC+ds4ZXfChhM+yrEktwu79JQ9qZobW+
9xYLCmK5hZ/pL4VpvFgJIMQZdsbCw7cCg3E8NZNFL1CBzaF8nQr9W1NEcA9Csgmiv3PcbGE3IJJw
zSy+n6MVt6ta0p5SCtyWo2MW5sre3N1Da7kvR+tpGAA32WcG/BNCvn1TYo6aGAcbptqSwTNT8bfe
Yjqtkoxe/0qEx3SiyUUDlc4ul2+a8J2Z/d0djZfZRk4cWABWJMQ5bjWKE1uEwFeZ7uGUrjK6XVOz
pkOK9+rnxKV7Lr8uquyYTO0pGeKnINhZXdmtK93dT1DIyOgXSAzmdA0mfEIsUqIjGotTQKnRjT0T
VSMqBIPuEh5EYGPoBx3lEKK/skNGnDkfXO06BQcvMRTzoXpz8ikMYVRxwBfHe1d/qx3VVjlAXoGM
2S68UMlfxKuLVGXZqEyi6rCcXHiLodwGqKZXY1/6W4ER5YAJHl1mB2+i84YmsWOr04DiB97DEPTY
ujk7nuLbpLTfRhOllyqHiUHfDp14td32qgjpO7VpPDQmzMECAOSR6WHZnszkehGhyg4uZWZCWKbx
0cAfS8cAS6sQbtX0xLbQMXv5YtnOQyPGbx72azLjkpomTWNsi2P06lVQY7cA5bdJxLnwt+CF31gj
2Hc1zkNNbQvPlFVg1dipx7ftqzDAV+aW8zA25istSdu5128j33ypUh40ReRoUOQBCl+gejzm9Rvu
RXcVWFVilI2HHXVamyCgAxSlVrdLIyS1DnzThd+1d3zOT6YJR5du5CvsWs+opeg1sm9CS1+MboDS
Q2QlUvCQORvnvmrwiVrhI/qoWBO9vitruc6T9oT07gRdf43dLJBaDd0CqZfRfzcCDTBfFKx8QfUH
MOhnqawbKtq37VLbd8KkRReVeppiVjzQf1v4Fkb2fE4XThaiUzKjQzqfbFI5VmsdRnYZRO/mmwfc
YZGnVFMjI/uSupy+78cZFCrVHgNEloY5+YLL4kvQ0+rXpNXXNruz2hfa3/a847XrIEeOBtrdZ816
QgRCa/+9nXUn4eTXVeI+jLAEwMyLJ8sej+But/3o3RkTj6rEOnrR1OZMxWham70hEVWjya8K/9lT
a45TeA95w0eSCH7NGAtWGWrLocYO0YJGUMdoifBTJds79ydAhgAF0vgxcrxPKGFusBhbuYl344v8
2sAfR1hby+k+/XrtNn6uPl2WbmJnnbZHShnSctVu64cozKuGzstQHSAKx7bR66KlE5osvmJDZ+mW
pjBYZvZNTIM/6rLr2JzP0rX3iRnfp0ynoSPpZPmPzeg/BNUfip2XD2QLyFNqj+k6jvEhnpkSGswy
nxIstdqXrJvQ+sud4xHanSX+pkhcDcovzI5zY764JT1fZAIz16Hb088lECruZzLl17oBqqxHz9Pg
l8rcz8T4609q2Kow9VMEyw6UDQhNNYZNjcT7EMHalotreIcd3mAO67qqHvEKWQsSgsiP0Pm4G3Ze
8COGaJdN2adOm66gwoN9FphwYgbQ5YxAlwgtPps1LsBtJNdWibdcgEd5Ea4dOpnJYT9aWH+YAcYA
RX0QAxpCWFcDbgckv9aVmy2pV7/bscHArO+gP70G9vgg5D3uSRMi5PDkFN1BH1p+aKyXGdFkClWn
l9+skckofOnyAT6cHDcgjM6dpFmmpCrhkkn6MtFqP/u3ICmu6e5bsWYc/RrrLvbafsm2GXe5wg6O
tRjfe93dBBiiLhLbhr0XfcYDIENtByItD0mRB5/6sHtLexRVHvx4FwsYjNQiFbRNqPSo8wzBXosj
kryo2EbPOA4VY6yudl5bvpZKqJLY1ybeqmbrPTTpBLrBXQ7dm+ent8LWTpURnsrhQTfltQ1j3a/g
FLf3SH826Om/Rkl+S1/7nZkocwnzqjNwdA+g/M0PzMlID16busfnBge9Ql85mUEjjb3PkFO8g+Hd
hH58wsL3SpfTu0eeeTlLeerSpU0ZqXUT0A21dR/ULP6xgprYtNzHg3ErK1DGKBJ2pEywV3WDK8lK
C+ca+h4tFjWUEdS0dFLt3eSrwE0DcTviOI90pEi6L64sD1U7b/uivclNqk/zhHdJdwWqBjp5e24G
6yWZZ4xeCBeYpYyqxpQFDgYtIv3eon/5e6T/b6XU/idlwtSm+T8mH5Vp+zODplJ5//d/Hb/lE7PT
t0tq7uIApf7+exbMpJnOs9naw7a0XfIL8l9ZMCn/oMOOtIoL+pLEigJs/pkFs/7Q2QcJnZc83faY
y/5Kgpl/OGyTHBoUQG8KadAG8K8U4J+z4i/hm+LnuYfxQuOAazsefGo2fdLj8/04bwcjhnbZHHLT
bdH3PGhxMsEIj5NnDLwZZKGM+81c5OarVvr1tECuhNZotPSseww90yPP1TrzQ22aqNqbqMNVDAlD
4GJbWXP0SqIerpT8t08zSq2LIEe0DfzAyPBEZxs40XvQlCXSYHCW1H+8Rg8wEQI8OV33Q+VN+443
swPCg6no3ycrb+QJ+m3M9rPv4FwtXEeOKNO0wgiW9Nba9rPI0DldmabLjhA7luhpcuWAyqnBPfJA
y/2rW2Ab0E2UopDKku8LunqflAJvjL7HUHxXESdwYl4KlHx0DcR91BvVXs1voHMS4DRgDZKkhOab
OOzNiWtsAAYDaOq+1m76zEQxAFEfmNNny236/rk3tbirXvUIp3UQJz0ytGQZN16FFAcBuZkKUnzG
0H3RUWXWiO5t2oRifJHxjdykZTw5N0Ngl+OqGzCfxRXBzAd6lpmql5gH9BZ90hZuPRGOn/GuTh0z
XI4gHqsbo6RtDEhOY+KSwA5QBoeqYAF8ysoCGeEWTEAD1EtCV6CDg4IuzhZFYdVg7yH7Oe0eFqkE
QuEVZgjakqtDKzBLPTjFmHgOZLkuYKALalSg1pzgazoVEXzoXJbXecOhyPvk4IHWHbCtryY45xVR
ny52oMQLhPimrl0b3hR+kok95usa84xOaVx6lASLERJffu56L6dQkLVhWAlckOrRJorxwgkNpB3Y
8e2INHzyT+zRrem5hceDLU/YT589z8KqgKTDPNz2VRqiUY+Vn3fvG5O+CNvRzXcxmBLKV/ZkWilh
sFWknyzNsdp9n+FavOid+aIHIBlZEZaLGfGiBONg0Nvj5H3sHSGaNck1nAI6taPB88PNkNQNIdw0
ZAO8jtmcriqrlM6VaF2dxCmD3UOVmCNBHCla0czeT2hG4qYrh+u6l1ULUYV1eNEhRrSvC0Gtamn3
ZQHJvZe9zs44HwTFvUpFq27VGdki0Ow032qU7PMlxr29c2tKy9EgVVqyoc8x74C86D7V8HqS+JPV
cZ8EN11qYS5ZtkheFwIaR71J7CyBvoeDbLyDvWBHX6WNyPIRsi3iwEmQ5t+lnaqqF57hKtdsbfar
O28krbOdpRU665CNe/lmB2o2YSIr56veLxL/FIkoMWjcn3oF1y2K6ErURjvc0/8xuHt77I1olxgx
gb4xt6DGg8ib3u0KdvZZCJ3JBeAOQluTbDg7LJuHlVXfhnjUBVoIPCUhAy1uJVIp55i4c5O99W3L
J0LPAIn6FcjsZEp8vVzxUnZT72yz3ALIYMHetBZ1YWBc8GjauYgNzM9h3pAnTLIgMnFaQH/VuGeR
lJgULBoviGiQNOJgvo5q0CGreUxzhN9YW5AnTSCsHeaktf27noZpWNlZRbeH9i3OBRXG9ewzO7z8
sNz8Q6yrQtkf4kc6imyb7KpBWQRDiEtX9o9zOJ34kGEdyvdW5aBJ6cycEe3JNF5mkddfjW7k/ibc
/3nVcC9HlCQphSEA+Fqmymj/EO1PFhQdL8txRwBSFqx0bfgs4JriKzXN8uxA5nrTshbm3q9P9EM1
4vthJdUIhx50InuVP/zhsH3RU5ChLxu5OaJFA1zP3aDp4u7XR/mnyykt07YEuggDt4KfjxJgQCRt
ATDarZDWAsJkz6hP36bCB3VbYDPx68N92Dmx7hqsu8J1DEs3dOb3nw9n0IuR0nFHhNxIZ+vHk2TX
6Ti7QeBe8OtD/e36cSiTDDM9ghTSUHP/fChabpq2Y/wu2qocNn4ovjpV7P3mfD7U1S7nY5FCJJ5w
iC2cD5dv5HMblZLuCxLmy7FAA5bPwZM1zkdcnW+NznisJvP06zP724B0DU7JUE12NK1L48NBczNx
igh0HgH0eJ0pdzudBnfabsu7JECaqvl+uP/1If/hvnFIVwVqNpvMj/ctcIBUVYilyIOE3WM2x8wj
vtTstddPbCX/GwcDc+4gwaTIIT48cF4KvGRSDirxiMuTNZbGvWZH+iFosAL59aH+YZAgzLQpQ6iL
CTP+50GS+AkksIEEXzdozQ6i49K2/ezfPggdqlLSrimgzkslJPnxSa7cTmfPQxrOjaA8l3LQsUUE
8/frU/n7qBAE0urBQmqnxsXPR/G1VgRmhk2432Vrys77TrVdiuikJ+yPMPy4//Xx/j4kBMOBbjfB
6ko39YfnS7ZaO5ehF4L5HF4s2b0ggnjMm/zl14f5oE9h+nU5DnVL1wZE6/FI/3xebcnaq6NhW4jK
1DZ9mJLpL0wrjlelNYTYYyC+slaWj8X9wjEH4Og1oIxdkgaud+9VI5ElRnb4uhE89L8pKP5t+Hiq
qm7QasoTSRf1h2ug+21EowdAa62y5bJoc5U0//KbC/APBwH7h9wf+T/7q48XOtD1ikYjxfQf4i9F
g3sNlCE/dUmc+VgSmsvAJ0Il8e8AAqnQoNtedyL2O9Da8t+45xad6oZDvY4U+ocxVhgVKvCQMSYp
6tcAEAkklrKOPQA+KTmb1a9P/Z+GGNVadSxTaXQ+PDhARECmWkwECZErMPnCcLGKgXSYrzIiHeM3
k9zfLjQjDfoWZWECPYp+H+bVIBZeD0GEcGIgG1vz0MjiN1PBx0wdE7aB3IgRjVQHF66PC4bFpWpJ
zMQLvcG8QY83c917S5nmDxGEF4Ld5dQMi4Gmg3i8nuubyn2HLroCZb4QiGVavFNFh3/SlMdrOQwr
6ca3l4v+b+Ur/gstQP+TUhqqHec/T2l8b+55zT+Yiqh/9KeA0PzDRZVHHoJZFXMRprx/JTY0A6tq
m2q866gyMjMv09OfmQ1crAU+a6gOdV2gL1OBY0P3Mk7VBpkNAx2xR4DieZeX/o3Ehjr8DzExvUMG
04KBQpzGcxIwH8VzgTlkuRPqz209MguBYrqtpXkHdubUCCfEaKjrr/PKwCkXyPtraARfg9gIdpke
KQPPIQbgo1n+OfPwQUoQsDngjDCi8j8JdPsPFk3K4WwnN+7kaxsnKJIN7ozFoD9Gri8OlLjhYnX+
cQiG+Sq2MAOoLUESrjsUYWS8lIM2rdzBN1c8de4BcATC8mh6tT0KGb51TdcQpNohaX4zeZj0EHy8
LjYe2CrXo2P3YsuPkXshtGBysvBM483NKJyvAiuNhLl2z1b5gS4UEh7SxiOyIuUicQnKgEVuyRxf
d8QEtMLya98QR4QOWOm2qVwVQf0clM0VivXonLs9Pg8QM9mRvxUqwV+646EVyRLo+VfTjthoxk+U
lVX/Hh0XcTNudCsvzsJvbm1fM2/CjEtQJZHKX8zhlZ2Tq6wKUVLfCbsFI7HHwgVplO0g0ye8a9lQ
R8PC0a5nI753Gkl+G/8jg1oOBVT41o5tbjIt37U27M5Z97fAXNPj4AN4C7O+oa2DUCCw+hBtWve5
k84Thd9qjXydNk3bWbuq1kyGNR8wWwr75HUM08cRA6yFf9PFVBSzoLya7PYxpTS5BkfBdOzHuEHQ
kB4UxaLBQRri69fZdh+zqLwTuLf0LqivxKzddd85mFTRN8DL6d4OjY1fTt0yDceDkQNyhJhKBzwO
HXHZbgNBwhyQ4s6IvHDpGJOg1Dic6WJDJD4b4z7vmy1B2wG3MYMuY0B4GMeQJKabfClyCXu5dsJV
MUdAjXrxDjVo3rlT+JnMAJteCz5dA89lWbrEe8nkYfxI7I5O5HqK0/G69dxsQ9SAfUFSr0ThX7nl
/GQ0ekpD5kBGRzRXc1xXy0SP0k0p7GVkooOs4/QQKbcz5Pv4gA/zlwQ6Xz5Hh8BzGxxgZn1V6BME
JBt1Q7fphgJ410xKD6KCDMtgzdOAJ7NJaYZBcAeRYBtckxP0r8rOHBbjeKaXtNnSkYwOqed806mM
dynAD32MFqRgWTyi+Qul0DvdtXd22mDXRlPyYpQZUMweZWOcbebRgVJpSuiA03pScOVIQlWnsR4c
jDTotxMPosdzJdJHmnMt+blrpxCnULrUIIcVdnHsxgbX0ramNm4N7iEjT7QtTP8Mv6zeMZEuMzvY
xIbxmGkRfDnbxWEh5HL2flWuZ8fLqG/Q/p4qxJ8dQ8Kh0R2yauTRCCh7H9ffRFsZiiQtJOi/csJG
YiqDB4NGW4x0snUYJ+AY/PDNG6ITPQ0FcobnKSnpSNCzd2MMEKjQJB/jyb6jCyc/dTPQYL2JPndZ
Gm6CkK6uDBONVSXJPzlV+w3bQMjKWexcM0ltbSHRceVQFWgyEQstyrojyv5NUcMZlGZ+kwfeay2r
/hXqDYz5QTPPcXJ2qqKhhToESjh1uwwq8hp42SEAPLrvaBPUNRDQTWvjs1HftpEHCaamRaGL0y0i
DrnqnM7ZB2R1r7DLyRYwHI4UhKgKkVla94V21yfusfNyyr19fvCMzDtaXXsvBDxELDnweZvgLlFK
m7SOuAIAS1fSglFVzuOkK1MVUmtJhPU52HuNuUADqZxwHOmSaYV1UKTYZSZ6KLa0It0WkfXcIC2+
N+j7KWizn0Y/hrsI3I7DJwv++cTU6O770R9geHqPVcOM1OfWCZuNiBRJMl+LLHgoQ/3a16cJ2rx1
aPJ8oPxIFJNBnW6T4a6C4o/ZYnKs8mSlt6mzLj30Cy3goVVmzoesjOF+u4tG14xF607Bqajx0B5k
tMnCcd2ZjYM0pPo8mjVq1/CdgBnOuAC1GXgSEKd93Vj6djLKa9pJ5R4JDg2/OP9IFUp5wTJ1QKUZ
c2Gs4dZQoDbr5yyUw6potI1Hep/EBboEWeW0vpMzM4fPVVFHW52MGJtwQvGShLMpwYYFsl2lmkg3
TJctZamFXr/FIOlQJ8b7EKJyFDLJD66xKVvEKUHlPoV6pUGfMW7B+m1jrX512tFYefx62WfjvBqS
59KswsOc6u62cppjNIO2CHz0EK3/VWh9u5Rlf8AkjFw6JLl+qg6R/Fx4vr4yQjtZ0iEVMbP20X4u
aY2JpeLo9dpO9hl5Pwh9nvtO2QCQGDuxBcW0oETM4cR0o/hR8qnqu2nbmwbrmCdBLDnd2bJgplSO
u5LxBIgShezW9QFRNogo9Ko55NXcHOJyQvpS1ftu1ruDGK+jcEZr4dD0W44dOnk9LtajW2vHLpfr
KtMOlmI92npiIk2nD7eQRgu1uL7R+mzYJ1G31eNy3GEfWK+mSVRY2wMjHvRsXLu4bOdmSj8WLKwd
pMFXdpL5tqDpgQ5TevuYt4YC6FgQolqnCrSNyQusrTm/n6v7wak8aivDu5gnDcLPQm9VFI7TEQj1
0DjM+OgcDLI6GTqfFPBuVWybStp7GX2eeCQoGWe4VxvBZ28aw6M/KtKMPtrUW/17PElUsBNtiiwV
eBTSaUTSgS7gdvoi/NggHuCL75jG2cTHeNYwNE/HfF4bVUyTS+S5p0aSm+Pha/RzpDUCf4l2U8xM
D5WLzarmiWJrmQFdMb1IjqIuv2Wydl97AhQoL+FzGPSnCpYjtZPhPeirXUraehFKJ1s0uC8cBqnh
e+lhxYArcBRYVxmNLlkTOGun4rpOTC5nUdT5uagSjOs1T1vOo5kcraguliQWWc4SEDYBT5Yb94BA
FW2wdUQ6LwO6AA9T3j02BMa4HTtgrITuvNQU55eFJu9TtfiUxaHpg+Ig1XdZmzzBK3fXl18VYyD2
IJ2otHQs8yH1BblBNt3x2cE6HuavaLzC4xi75PJb8LiROuLlS9+0xaHSlLq572BdpWCKLi+M6gU0
KbSumfvLD3oCisoMvg1Sd0EOUW9OA+CHXjEfkiJw1ayA/m2QT2WXVhupzu/y7pfv9M54zhvfX5ty
O1u3lCCTNVQRSh6efEYZuA2xHwLmWmG3lbS4TgSCT6i+fP8gZcCq4oyPuWs9JfgIrRp9uJWRRhYD
hQclrtm66nZD0uM7UXDFzdrKd10e7/VBPI5J2G5areKCqy9UzB7SOJL0/LG6U5E52ZqPSqaU/eHy
pSnlQ5AioKFKOu+rHARp1R8uX3xv6g++9MZ16DpfRJ6XB2f2uYT9xIMgnTBaQ/CFkpdCF227aO8A
SMvTNlO/KdamVlvYZcDEVpfHoHNgprA+5we8SyTyAvv5r1vz1xW8/E4kvbWq6bpchI6FFECiWOMW
BaFdEMd52IfYpFEXPcSeFMTdue5K9N2RDT/Z6QgVUbnScrS7XM42K+VCZKhD7dTFNOtytYU18Ua0
n60uP2IywnIriyPkIwKOy9lHifXspj1e10P45wUxhBxBMGAB11Thpk7xXMBXZgJbv9GM0Tm4XYOP
ncZm3ckGL1lc7kBW1vOKXjPmG9CSHkNJNskhAFz1/UtaZc337wQ9dGwSHyD33grdSJQ/U3kQvVke
AvnZJ/WxyqRbYSlCQwy25YdKfYmLOdsVSn57+Qm88yGTytKquHxNdYNPl0UnCNQLn9HHY0S1xOlw
yCa+O5VF5h9q8lnAEH1t6TBNHS5f/Lr0VjzgrOfWrY7t94RPwqyFzOMSyH9WTrhM4Qdy6CqrPly+
G9WrjaFR96FwsBBj0h4ju3khaxNspnjoEAdaZorBAHuMqk13l9ngcse/PzjMC75u+UsC3KtSLRlG
C5QPki8XrTheDp6/YU9cIZmcnsUwPZha6pxTK862NWxXltsgpEHNdVaF78rzRM5PkLax2vOsLLfo
UBNkXneZevHyRXYTNRvD31YGtlFppm/zNkcoWdKFMhXifPmShPOf35URbHoj//5rjAcG/LWmesVC
Js40cPdrOyiG5eVHDD/OlY9Qy8zkcA5tEnVpmnzGMQvsRWGzh7q84MX07Vnp6a+/uvypgZjzHGNu
tBUa4dhfr2K5N6JASGuCcvRo+BERu1I+fwZi9jU1k/LGCubibgYdfPl1hSB1a7Wm/v2v9NJ+9Pq0
ujXDIrutc/3p8ld1WEybAjTjltpm+ixDsqmbCnzdqW7r8jR4enmiJ6L84cfL7yb1wuU7IqavEsHJ
5vIPLn97+f2Hf3/5nT55X0cjN3CH8vcUJVFQVna7JCZclV4LlK9yd/ZgpVu7NV89yzdPmr6odPpd
yxjLilnbiw5TYBnsYselXHp5U9ariJ7lOdskMFOXMLTBGgM5rqV+ArUW7GTiAieb0FN2yE2b7ahh
ABplwSuWUDcQP1lWs2idobed8JmDt+1Xh3bUlkWsPUiaX9eCXeqcdP66irRDHNVXGQ2WgZbae6vt
inXpU+PFcTvemBHdwdR97ySCHqpacXaCZ5T+8KWatcfYxlzViPG/Q6a1y8W4Nvzszh2aZulPAdmH
EicmOkfdgC1PgczXghzTfgWdV27noLjuE5B37FPAutxUY84uogtWcmTNbvv2SujRaRqGG2GlEmh6
m0Rrmmu2bPK+tVm2yUzrc5dO4G3rgz25NHH0Zr/uw1M6Dwn9vuy/KgdXk5E4ZQrJHLXj7O39IlsP
M/v+EDeMAJ0w1hcLkbflClxTuYw6D86H+ZpOc7jOdU1JusNhTU+sVY9fSTiASQ1QK9RFClbXw0vk
/1N2XkuSIt2WfiLM0OI2tEotq26wEl3gaOk4/vTzQfacmvltzthMmzUGRFRkJAnu29deomqvDRaI
t27ZcOnTS+Cqfe9HehdEPVHzQXxqyqg9Z6G2jwxJr8oomr2Xsx52l9tTTwYBhnKubonR71KcdS8t
1eUS9ZBQtkdy0wTTSdTR2c3EJ3mW+XZozezUS30PSdO55b3eUOsEUGNx+a468ZQGhjppmA1bvvCA
aWra39ZNM9TihuJiPXBII8h14u7jWT07k6eha2ctjiLoWtuZG0PXXnLptMJlw34ldCk85unY3XrD
b2+ajtkhhhCygQDNtxRXOshbZbmvrS5R21T4F9aY5PVGEJ2/Hpkxb65m+auyjF9mmjT7rqn2psib
s+XH57DwCXSt+G6sCS4ktOPXHUPd9v1kOynPuUCY77AdBaNvl18nxEQA4CvYUr89SmW8LP/n/Zyc
Aq3uYbP2sNSnAvwoJg6+iV7Ry2POzUG3XFdddf+4MIKEbCkLY0KxdI+7cS1Z4PgdZEo13AWFc6nI
gzwH1Pc3f2iJUWXA3H99yuhj+0kVGqR46diEuxkF5UkQ8CdXlVUREPR9DsvkYPKgbyaPwPKqcW1E
ACAb1rIx4343QpS/eMuolBsYXBSxQaa3qKje5ZJgjseRhdRF4L6IdC/7I1EPgPiJPYmSJCBb828v
SYipJdm8yaCUohy/wk03b0ll2xc/4+qIJ5iyLr+vws4iB8CjlgR0cfIErtauxxp4Xy3X2ZzmnxDN
DnrESMOP64+kc1gNjvJPhO9LH/tX35kgH1nT3svkW1gOv5fbMcqqV8+efNxPKO/rtM22Tma+wosk
3an2cc8Zi11EBciqw9xrc9pKJ+pvatmYfQp93Rbvue89+UXB6LGEKNI9PebLyGOKauvgBYzCR+AI
ycPWAKCljvGRLgsKo81fsJV8oN7ZW2X6u58gVCaG/hm/24O5k519ilSdUyLUqONgzHAJmwrF9slq
J3Wqx/AbGZwPvQt5LXaHcmtU8q1RjX8swym6sZaKbvAz46+9JNRk9CyRQusLXs3qOqkKgp/mX9YQ
ydvfjZlU0y30IXOv5/RSKVeOcf77DuCNq52K/NyWIF+JCD/crox2VAPoBb+7CoG+k3UgtERS4Wj9
Uda1taFIytE4xXvZOuAgPqSVLBVHPY/uUbjZO27XLC1NWM7ksoBAzRkApPOzdCXAb9HeD2H/acu0
PdnNfNVWMG/HhhjbvIyfDSPJkQ+5Hp4BMOeGsL2koeEcXa6cHBMCrmSC77rLCIBCBSp6nt2oOr1t
GuPXYxMsKP2xuFayA+RNfAIbNJ223bxcCEtP0y3AXt1A+g3O2TA4SFw8o2znlv50y/xM3bywHC8Y
9+xDVV+7NPbhX6ln4gfcjdP0iyfG1jONm4Lnf1KF831hKh469PK1RFo5Tr23zaHAogPUaGusOB8P
tivNC//zSTNayAGKXgO5/eQ0yYsb4CdrNNd1Zi/DfriUfB07b52db5JWTH7INa1bsa9IJAmKYq+k
VBc/qZJDF7vYxfjTAGxY/bHyzjn4vT/cnKkB//PMHnCnUriicjuvo3NQZObOVeI36XnHsqmGW4zp
xq3sc+dg+Ez4MyO7OaoH1x1gfDms1Ews98Fzg93UJOeJG+XslgOK1sZiBopOFvQEKzFdylbCzeZ2
CvZuTl6w1BYCmRLEAGocUV856bWtCcPQDf5JmM6tfHjpbWYWCRaLfAeqcJR8H3zgcvJrMMufilM5
mGeCm9VNdG65JD2wux7DKhg2VsS94GXVtQytTQsLbDFaJRtwmbwsarnLjBGJmM3vRYClHF+MYSs2
aiQc4keFVsXtmHgnK9Ukh/H3wFzupbTorkQDOLmLhmOXQZ0vCWi4eYFIb1BG0Ky6C21Lgsu02VnJ
/uD2YFS+IJxRz1x0J+Jpr0ZH3Bk9tAcj408CyDRC5lL+3teeCyPSPw9hCAomMmMLIXTa2vN8GeFG
0X/kScZr9YcspHFo4rLdZaB623EY1G39/ZVFZl1TW2LTheL7TBuM1WF6r0bqlCYwyj38tmdWbqdS
Mf303nTf5OOf1CENwvQxZEVtN9+kw2gmC4P8vSR4FSjoN1aQHqepQcg6BkcXndnJF/6dEfFgNyN/
ysloXxQa2M1sD4jSg2jL/WBcZjBNWmKLLaLGXAiGy5XVyWNOwgbCZ9LxIhYbKM+5Ddpu3LNMKiHf
xR+Q6lCmgZ66Uf5MxLE+xS3RjeHw2qTGoWpMD+cw75a7KjolBeiVG/+WDhd40vGl6MjNFn2L0xVJ
yY4me4c1UtSaMd79TDhjZn6mASFPfZc/paMwsbUtJnr52V2hveQMjrFNsPe9SJUsSUXtr2Vq9Pzv
Nk8GaAk5ynq4y932aHBrAFnb0/4MhfPNbpTat+SQFamNUn9iljm4rcGQg+95zDWKesyScO8W5JdG
+begZoE8GRTkTkveDpDPDjZav8uA0jAViXYN7CbE+xOh1AI/Z0P5lxoRHRI1h3U9sUBKTQ/zSEKk
0fv7gQh0Gio2OqbwCh3R3vjLZewaZI6G81O2KfHDS9cP5shWRuLZnHMsnbMuu8NN3Tlwd/2q2uzT
TGZv3xbxbiJoCJENJjMy+IaEDnUCP9zOa2IJ4w8du8BhXDg7tKpho2J9zSaEjOi1/pnoMGy8Grlh
E9RXO5zVtgfSIQBK/3KdPmbxM80HLLn/rHftPJnxPhqTHgOiZL4Nc1eNC7Ubu2VGFfi11W1aNPrj
slkPyZwvDw31DAQUzknIg8fMTt+E4cS3hooKvThMcMsxwutMcOy1CFhzBsTfLkM8jVOLxBGKi69h
f5kTv+r/dd772l1fUml5ys1mOq//rsqgv2y+5sblc8Zo6Z9ExYgKRjMsrLNpryvShzNSdgML8yzo
45e5RLuXyQItLEoqHM6jqCL97n9DytYl+X+c+7tWX+Guv6/+B4Dz375vfeHvsv/vB/zHub8f//dr
/P+f+3/9aev7/gJ4f7/Vf5z7v3+D9Z/9txdCYUmKGxKCqkR2R9pChDEw1O2NznwfOzDFyieZIy/p
aebZvdMZ7WVKUCt1C8ZSWgiAJ4Q7Jl2ZWf6GU/2caY/8B7C1F7fOH40m1VgP+pCjwVhOgyadoTIc
jJyISWzUNxSIEoCffK+09cxrCPeN9If4Lndk9Tz1+V3eN5SpAdz9DBXXN79Q0RZPQeeaebTZwBHP
qT9P9ElKYuaJUyUICh0rHGfrQJbhNl3+EcDZVjhd9ZHVRFmPtuHu1BijZTLDd/yimmf0D/GdY6KM
XM+X84SlF3bbJ8eNXiJEdORwtYTi0sB2cU35loi+P2Vmz5rbeK5U+jEZYfccoUsEagjec7dhnuvk
uG1jP/z0l7gvokrLW0iu4XvcE3QkmNXzvv0cyUHf9wRRCzs1AVUG4xPBPd61Sflu26pntjca7OE4
D3l9hD1sZbdB1/N7CJ7tLufDSTIW+8guBE8U9P9i/mbUqBuzvHqO2gImlqfIn6wWDVmbPOssSvdz
MBBu6Sp8IowlXxUGeIdF6YcSkX/u+1GQ14S7KES3V6ZiFKOy6265WVCZW8VzRQ748puZVdJcUu2S
Z7kcaiNHwTY/zTjwk5BoHskZOw9eNt/3c/DijQq7R/olXSoo5Z0cg1obd/nGWsQMBe5rkS92KRTH
t9zvn5HHCpLK5+7RbsNfuePZn3NGBFtXhvHRkBWY9dRe6Jk5L9MQ+/dwFtpNU2sNwoyzeSP/GQcu
WOO76QXeenUyuy47GMSvGVD4+3LoTkZVFdt0uHrKQE+I0HCbGcJn8pPiW1XYAbidOe9HO3ikZ3XC
vlV8ZlHFJFXRQaHEOPIVv6swoByTWfmJZcmPNPCbx04XwwvM8HM7NhpddwcQDT9gO+d0e0UweSek
jPa5gR3HyrAB7KhPcyZY3TkVQWSVcG5Jg50bMY7RZzYFxMCl5XStUWZ8BMHTeq1tWqHnQhNuEGRD
+CkRe24wLJvvZeGZCPKG6+zleMEMpJcp06f2Aerft6n4Zrbg7nVcXMIyk9+cma6wco30fpZTcV5m
JrTc/j80yI8ZleVlaozgs4RnM7mfxpCRmuQCw61n51CQN+TJZCv6YfGI0s57FsGyjMtPKyUjw3QU
SYPLofb7AomSwgpOdCeI18VnGBm7pu3C19AvxYPniRwGCeensBkP3DD5cTAiZvSRZ1NhaK/aWjx2
aeS/eB25BvyVP3VV2mc10AFfeBPnyLennVd5ZMeAXRHswuOArYT/0YoRIMWs35yiVg9W5v/OzEZ+
sKIaS4ThLInosQGvfZgBv1GW1xa53xzmaCHMXr7biKp2BeuoXZQwlVJOmRsz6P1bJ7z65GNxsufx
zj4G/qOWdvNzPzryEYj/hYiYhIV4at1rJPofg/zHDQJFoJ5A6DeWzYOROX/WH9YsKRBiae73mkEB
XZL7AQbB6Cxd++bMyv0g9NFN4/59UFN5FZk6jx7FZ4aj00ePl+yxol91mJbwjaZSRA74RGTOy2FS
/whJKO6ELF9DoYqHzg3/jKUmBdMV3tHybHO/HtZpk21RZfwQFk3UyGvNjxyaQ6cUOaXTkNyquHUe
gtr8FZZd+AGTRh/NgBA2R4LimSL4SEIaG6KakjsEM/6HKfdeGZcfui7iO6S2RI+mBJ+zuAmvWQK8
6+W2f1gvQGa3Dev5obrHq5EFvzzPtaLPFbgGYs4R9XuxRANZxqmNapZ3s9NfugnttW7td3x6HGLA
AJUIDnMuMhURHUdk6Y3bmSWEisik06vgJnT5yQyoC0td0QxBKEtPKkekb8fVIYMMRyVYBGBgX/vr
6+v7173/0+G8fNp/vKVEmvfvh//Hv1vf/b+8XCZcOd+qjnG7NMRNGiXr3gAix1DGRv7XXpyWKTaH
yzF5iR0ti9wDGzflo7H8GrFVVpckafnJrFfvIklrl1V+fRmWTU6Exdfeei5qwwh/byYjf2lnduA5
F9gVAaHFdGnSpREUGyYTPWDCyTEDTAMsqnhG8O6ybgB//t0TKv/sHB3sxfKi3/N7DEvXJ1As5GsL
xG4SY3sJo4JscopUfJo5LOhRkp5qt5e/h6LPy8v06De+PCDPeGqqwL6YJMYSwtS6DyHawAP2F/Ml
THASoEcsaG3o+eLULecwED5GcXyD60h8SdI3e7RchF3rjpmnT36uP/Hvj/17uH49VuMVTfLz+v07
l+BvJsm22Ky7XSsAZMu23MVZ2l68pfv1d7Oe6yU5soNWjzB1ygKy4TmU+Ch4vaIbuH4RbKP2hTGK
099feMScL6yFgYP90lRbNoGJCDJHZ7dNkR2bJAjR4YwIMjl2OfPE0nH0l37nulcs/VkTOIjBHyx9
XhthMr3DiAZKyMJxWDdz6dNZzKAsscw12x3J4+HWRgW1UVNolrjqkBE69hm+Mwo1oeeVl3Xv78YQ
cXlh7n2vRBTs1zstzThFrk2qt1bTWLuE1f7ixILQo+NJlVii0H5mM/zXXh0FxpkEs5iZI9+sn56O
YzgT6IfeNRt0vFs/2l+fzb8/ZbRocTpJ/mO9iddNpSMD7Gy5qddNCN+7wbX43Cx38npPLzEWeNwu
ovNgVP/e1MYU/4q1fGy8EqGfnrnPwfz/3RhpXZ87UprTZGkLNtV48XQ8fO0FhkuX0E9vdRqY59Ar
Yselge2zvBTGb9+XFYlkhgU1gIx1y9gVg42zCzAv7enh63NCasSvvfUcuD8MwPXkf7wnXH60asB2
LabrHcoxiVEzm3kc/91bD8NeDFulWInXGQ1yq6cpXOOV8+/eeo7QyaPphsy6eW/tv4aZXrXnKPtD
AnNL17YM/AtdZx/yCB2dqbdPpGW1nSJ0oAZwM+0BX2Nx0gupK/ZR9o1z91EJ/Jm8SDQX6o7oMEfl
4+wrffu7aaOMyChD0wqMRutaxnRMor7eW16eXJVtJ1dH90+1lbgwBfuGlElir7PawLGGdNVBXtdN
gzN2Q6ux/lRTHR6q0iDGCpLMVRPC87W3HsJsM/fh8u2cugN3MbKrtbxDFEFwxUDm3731RUcUdy0O
dMfeDCDTDQKV64SHqExwI12g1afa+cfCJ+pYadN5oqZ+FEPyexomMjJNkhmnKJtOBl3THX5rJO7W
A7G8woxxX+/pwkm8beY5mvkqv5V0rBudlfAs5Ogdc5kYjy7YOU/K1u2pYVWTGXu3e4oqI8H1yvR3
09xNuG5n3ZP2MKr1rImmJPTXU9bDwq2lwPG6DZMDNiXhoZ2v/tR2pwDez04J1b24Je5IpiVuAHES
ippt7wagqAfhGiF+Nyo8rIfrZvbGez3kBmw3uCrdkHWnuJLyYd1YtaHvoZDComYK1S5zjVuY2JWX
NUzdpiKxYMbHKrJBJKhuqq1v4dMTjfXbOKfTieSABwdI/+RbEoO6CSNhIGzV7NM2ym9G8z83rVsW
N8vof0HCBkBdzpP6DP+pIVn3v94KHEPwXILMYGJcuxkL4rru9X0yHjsg9WppIrm9eoGSPB09lniQ
DtmEbhVcHUUdE3TgxrPO/X1JKO0GTqNPCvgwqu0i0MSmn8jIr5PxouC2DTxRwSyLBb0E8yV5l5ba
1vDEwSAscCNaOopl8JBEUXJuI7G1uv5bVMB4A2e52AuoEvR2eHVTE5xLgIOOOuVCpt15lnCmwAFF
IXnM8HAkUZUclFtX9+kN+fnvfrDCHaxhfHLoXEgTsC5FnItxGeSmrE6+13n7zetG5/a1KfBlLOl2
wNiOIb8Qc74bZhxnhwX3WWbdWzKIJ0UtboYFM2Yeqa/NWB2Q9RAuMoKtOVDvSYRhepE6PACCkqFo
1862HEfjYrmTfWz88NKIbPzamINIrG2B2BWYP0hgWg7f4NFxfQHQL3SPqdOWvbC2b6Z00+NaWLid
C9UXVGq3lhiGySD8t+JYz012QzSlMwRfFYfRIon/W3ash5ldj/so937hvUPJspYcX7tBV3VHjeft
OndHI9r/7Tqt04mFTZQ+Nsv0vs7fSc50vs7f6966SV176+WdPjETw2BFU/Gt8xhioyp8XT/GXUoc
ZQ2PwehhroKvjbVf/yW2QaRj8qQA1lq2Zl1InbDO6lJ3W0vq8uxAsd0BaEKXaBDxaOXRii7gvFoN
aQxwLGlv52QDWp26lL5V4i1Wf1cVTJok6P+ZI6EuhMwrJi32qmGifSM0bj4dE6q5TNxfuz0KiJPX
uTvtKDQD6/RdT1YJw3uZeg3M4pPYO/+dYqOlglyn9PXcVI0n2GJLhEpGFsNaX651I82Z72kxaqi+
FJUQzlgQxd6IdN4mrhZhton4OCN3EgIBE/FaV9qQ/HE0SwE+NBncm6T1oU0tm3X+QJeo9kQS/bAV
kdzrxlquyPpi3vr5Lk6xMGtNbOxzJyXZGWqPXDaiWug/a9VDBeOfhX9a6x1zqYPqhaqz7q3n1kOr
6MiLbqaTHftpd6rk8NynHVb33TDQ5EfWTrOdXSewsJdW+YE2B7T3dJkBl/OFw1S+7q3n2tIatwH1
M7cqL6ybfmDqbpfNekg+NgA1+ZqbdqDLt3dVMUDpC3YwkvShStqHtXxZr+Z6gYlltHORk+5sP1eR
qbbpmDaPVmPez3RTQAFsrONY3SVJJu997XziL21dbRkyOMHm6Y3weaTpvnXHPtgCdqG59avAxJ8r
wonAmF8b5Gmx48TfLBvQOGPkmWiVnftQ0SpLhpCmVEocwbKxovIWuAQngOepvUha57FpOoA/lhzp
QporFxLdumdG/DjkgTZ9wt69n1q4W2EPDwTlTEbjgYhcx/0MAodn1hHyFOIKtzotYmpTnPpR17cM
N+qR9eVHCFtj1NF+iics0tp68W8ILznE0o3jSrWVop3ol88nA9I2dawX3CcqdzZhR+kcLqagk/hT
+dNJYv91g0+dPtoZfF6YK9ElZ7JEuhZjb218lizeEdS25dFCib2B/inwOBny59rN3/KCIRZCGA4X
xfxihTGG4GMetsTTj+GtM/J/N7ZTfnf9ep/QdsOBEFO51NRg7eP8lDPL9BCrP8Z4ZACraGtFlf2K
62X32c1kAdd+1G2VO3VbszeAL8cpnsnTneSL6qMfc5qNt/Uon8b4OJT02vBs2/q5Dj4JjBdEMwfu
xWmL4BP3KWt6sqPJR/xfb7xMtJeoscyTPT2GfQA9uJg/iiQ23qtmVHTV4+C2HiJGONpZFDxzo2Wv
WdnsXGcy3t1e7yLD6GiVYBfW2kN1FOOsnoaIRpAcGszasUuuGTu3iRtiullZ1lOeGj+N1PuemOXw
UrTkNGd5IN88Ly33FD7BXTH60bk2nyk3m4cvaVdp0qgnBEnd8TlPGs0RSzlBLrGOmi3+knAVZgtX
kDjDBLHMb3M13A+peC6WWjsnm3pLUJs6kP5NVDxO6BQaYv6eYSSwqWf9nue0sLxJ4eFFyG2ZWuUT
ErH2PRmwb8T/5hUzhjOxw+Nd1ejkUKeMVTUy5UeLOPlHexyy2zybd7Xx2lkuiLVProVnKesi8hxl
SONp0pZfmRKdNwkXi+rIJ3HCBflr8K64tjoKrxF3zCEffYIjq3dcKLHplWP0znf17M56XOw2vBZT
vXUTa0i5Gbarx3iQ27m084fJi0ilbcMYIuuIOoNsy/3AKPwsk/QZFna806oLMWvnyXMJuA8Bj86t
lPMOuqT6TKqA/mZTDru4IfzAM2X3RDORRZB9hzSYyVo+51Lz22ivvkdNM51Vgeh9M6bOeEKvF9yF
LGnu5te6qF8Tv2tfdGvlBxX25dUz2pLuKIx0/GsOtZUVPyP7IjJd/mIJDs26NKv7fgr9m4pNuRts
HEZEnr6E+P/VgQsoHankLbG8VxmZ8/16xBQKc8ntob4uLw4E2O3Q2eInOZQvAO4NPLYhvtkWPmOE
1YyQybaunDFKkx7aFec+s+36+ev20qiX9klnqJ3Zht51GvRAdf8k/SLZNqgw7tT8iKtcele4UfK1
iXTyj59jCtlmPxBIGHiNW+IcNx3pz0WRnYvAOFYpjMfKCtOfVp98TH71HDuD+ebO/ksosu4l9Hvj
iiVQsqM9ihADKn03T9XOMbFJcaBiEQobMaOgfZ9YeMzvVcwXk3MI7X5S92Si0KqPk/BzCoS1011l
wEunqvX5qzujaezMvDmauRG9BDGmP+mAM1xPS8RD2EGl/FZXiXrD8CUMxvLVzB6aUtpn3p/dqgnh
2ljN4sH252pbxulRYMb4tG4y0rxNALlx9h692Zregnyxk+2nZyxO1ZtVVTjeTePT+lqZW7d+nMar
Uc1XWTTiIcE148FWPp2RoKY9vBwmnv73hdJIXcAL8249DxKM3mNEcCZnp7xbN7iCGguRa3lasMtE
84RaiWI+zmhaR5VfPqvuDT7H8OIum0Ez35AyhcRqCvqXelAe1Aa8nZYjYDx7PysonKk7am8b+WN8
wVIb4z4T4tc5pPtOnAHn+hnVTa7ugrme6p27NL9dd9I35Wv+htEpSPLpajhasYJYdutymK7rnhn4
8mpN9h+ngsWTxkHRgPw0kOJ0Fpx77HjWI/oYzXXdSz0lsJIyiUfIRkgQGPfMdzZl6Z3qnPciSwkb
iez5LqnVb8xy6vMMc+PRFwOB7Zhe7ddDXQpSJmRtkzaCldbyjsLylxA2dzz5GbnMQK8crv9MSYwF
1/fYvlQ7q7aTQ2E6HcsDkaIWGoYX24yS+wKVK17Nw8t6yl30kAFkyet6zuIRPHMHJdv11fUcbFFq
qVg+6jkdXrRNhZBWAwjD8iESGOuR3KL9+qIUyXuSUsIIN4UjxhIdu+E7042Clz4r9K4PDOOgE8c9
RyPuJyFU76vTAlmtb6k7O3wZ6KDrUE5P66km8mwmvLg+RWkbvtgFnFW8xICnQ4y/suiOzkMLx6CC
LmlkMADzbN65VjGdkQ9KGvD0lKXCCU2KeRvhG3ZQhVE+KhRMh1R0SOoUwrTKDoIzDX37bQkVRmWt
D445tSj7/PCeiJjwnjU/S+q6xByyRHaYBNW1jt3kogInvY+bXdohUVKgonLQuGYj8EA3gZHapVKl
vW+c+Tea+ZZnJwf7vog/MpNkojCPfRYYOhzsrC12Vl+9Z4Hz5CmstKwK914JBX5AUjMWeBj10DW0
fo6KoN9pL3tGBegW85Va0EDdQi7R5L2T0J1hyQ3BEFtdbBm5lnWqX327uJcxzNW4hEvkGBCmAhNH
gcT1rWvyXGb6FxRFjxxVTJPGCw5y71Pbujj2ToDxGM017m+vtA9NCffdHEfxQiDXttfoKCpuTl0F
vzyd6lMXYhaVhOoXZpHRCVZKv5uL+hhOnnxwNFLZaUAoKujExnAIoYpd58kiV8Xy693QqN8hRefC
sowPjYsk1KC2weGW/BaatIcQzzSg/iUKi/U6o+54tWLyGaqu7nZhiBqvbO4lrEF4o6U6mhNODU34
26pwwC9ch4gpqZ9yGz1zr8u9cpx0k/nVNjTHD6cCHMFflLzD6eD56ZkkRrHNJQlAiZ7u6K39mltm
gYjYcPy+jl5YvOSzFx1F5z00IgXE1idQvBhSnfs2OQ0scvzSjHr6lWb2izSkvWsSwmWwRWPYrmic
zyF9mxpqufCQjbQQe+MPT3oZ2j3nSm42K3Tv6HSmJke++mkMojnDbKp3PqLskYt9HHPj13RNkyHd
sMI4lp46u9HUHXzHEKc+c7xNaC2cC6QXw/yH1Pjz0nmziH94gM32QwUuvV/L+qWDVtycmApoyIBm
I+ncu4P3UMfI9UDlO9ZzLlYQRkBml10flIaz16DLTub+j8DWkqy1Oj3GlXfNywjhsM4YHuk2TOAK
Pt5uW2EGzb617Qdv6sstMpwKrcyrKKLmOOHLp0QAzOb5WGBDQsnjOrgfy/K+8ot8EyTuswpZKas0
fSir4X0KRnGH5tG9qmBG2N+0UI4lFgFN9gSjBb7lg+RXPdZF8xMnxKMMcSaEUHZcxSAy6bdz5USs
9+ctlN9j1RNCFvbjpuszCo8mfJ1odW8qmEen0eufGt98zepRHAY73YeZDwsRCBtj6MkpjiqrzvwV
sy2pFT/jluVjZlr1Lqun52xq7/zOTzfeHMqL0Qe7WC6JPDXPSeCi1G7hJPH3txU2xzBCd3Q074su
+SyxDjg7ipJgdKOrUagUaEgCWPbtsfYwKSXULvWcci+IDtJVxW+gsDY18I6ewvwD1W9/iOLkOprV
yVHpQ2U6xj5qWCZg7oZRdfKSh+ot0/6iwqb8th/Mnl7t6PlocgZAIJVN6J36ihjy2CILLzpN3sht
oxBDtQYUZgbI+8b+I5vGeUpcW2/sBvu7waNhYg3vYYCNv4/6caOxk9uNFLhBZyT0DebLjEyQFMxv
9AxRqA6Aymhauw1KcQgOQwhRCnhqm6efk9VsXf0a5vvQ49an+NhUs/VPUwTfkzr8he8tMLGZvXUT
0kOctFlXwkfQwx+heOTRpH1WGKCdOoEix5TztZY+WmcbJrduyAbuTGfndUW0c+rnwonmF5Vb1x7+
on1vGZgUSSpXsMLhrY3u69LoqU7M+rGQ4gdVugw1s2csri5/KWDUiS6iZEhy6VDxAx/m0iDVJqeA
ClS++U2Fhke3VDOTlUEOQYj1ZMf0ui86KGAYcuycPnpu0+FbidD9hhfAj7r3HuzB+aMNG0MIo3pq
wu5XTD05mSAdMOYaf1B7fy4FlH/9Efh8L5ZfaWk4O9soC3KH6SMIQxxx7o42WpjnTBPHaHn7cXTy
vV37KKcGDJcLfRewhvVIdDJiEf/WA+NXaOyk0dHI1+pQTdmdM9eHpHUJFOthzbnY/oY18cD5c6OC
N9xr8J3DZNeivux6l6HJVOcJShed4Z4JkSiNOv+RCDPdiTz7GWAqY6beR1jWUNht93vXVa9mjNJ3
LtwHV9fLKig5QreA7mnrH27lhlsKbHgp9r63vI+KomqW9Y3sxwcPHFu3DTdPb0Oe7ouHQh8Km7mt
8ccMf6XAwMnYwgk/LtUuKgdrUxjBObZZthfc5dI0jYWmdkhEydOddDBCMlBfWxRPXXYrTYu7PHQW
g+BoHxn0/LIdJok88/YVr9EUlxBu6KikdagB8kDM4S1mwbXKJ7hKNhl4zYdXK4bm2f3oHFoBEAP/
REv8BZlm+G8IcAL+FuRy1fs08d/t6TYF3bEoLCaTmc6ai7q89+FHD0NH96cwwTsCsz6lY/ytrInC
TLpg2jrpSSjx6gQ26hko4rEhXyOiXpE2uzzVVnBv4wyFbx+oCz/czAggiwJnF6RYrKZlNMD61dHt
vbXUo4aay6KlJifSLgkSMucQDTfOJH3LkN5DOtwBCyUbCKT34ECHaE6uIk1Y++S4WCcRGTSFSn7l
Ei0ktAwmMecZnG3axlO88FzSK5DDC6RLOH9F60HG1j+TCN/lZBTwrs8CY39MmEkwCMU2asQt/x/c
ncly48y2nd/Fc9wAkGgHnpBg36qjpJogpCoVeiT6BPD0/sj/OI7vDXvgCI88QRAsqtQQRO7ce61v
SdYiXwNuzeZplkRPZ0jbe6iwVab+pPa3VQ8X18D7T5/JWkwzFo62YVVHddQr28ZsDtE54Y+z1HTr
IGuktZ4Sfxk0SqhFzkysY8WdW1Z/acmuZ09lu0Si7YdfMEd/wKOe7dnEkGOhpci0JqC321xHgTZB
s2m/t8gP/IYKCRzAWqCloRix1rRmQZH0g7NobT4uUTf8njqQWXpOw5wN50LggSzImmX8uURVsR21
elP13oEt+LyCoXFo/ACxC23cuL4vSGlLILbp/NHyYpsTn0y2HLcyw5l+usTgqgjt4c4pWXpt8z2M
lnEcC0bTpbwPQ73skKJ3X2kutpcyI50gxSyr+xlxPUWDpyblOihFeQut5Jcec9vy6KiFdCyXOaLX
Bn9Y4M3V7wnVF8bEi34PiPHy+GrN41vhiJtVOcu8LOxF2/l/hRn/mjN+5sgDK2X1XHldWA8gDRQS
9ErwhpS3yeaG1sbFqcT3gEU6OatBWUHaW3tpm5eocvvdgF9plevuH5b7a1uHf5KIhMxG4u/V205b
xpKmQOTch+GoY0jxNMkVCL/MmJ1di4dmmXnDvLoDHCBAGuthTp9qYWw0smoQ6WVPdWYHkYl4uTYc
KK6MvnCfo7poMnETTvrdOO1tnmg/MgtOIhSBRZp0T13DvXYcrLsJgxXRJpGj6AGvm3wZjd9sFek9
bLgZoTVKuUDJ+qepy4Odqt8omQzmhCnZx369JpkXB4RWTyzl3cbrEoUSqNuiL2yWfahRvWlQLWqk
whviWZg8ahB6p/grsfB9zExOez5idNbnU9TxraOqvCj6ghvbkO+IiYJQr9eFJAyysbZYwBhZ5WgM
svLS14N7rB2xr6s+Wpa5gX3Q6LBgtAjCRpOrxoo/GW+sew3RsZnqx4k890ttT6Rihp8Kmr9sGVcr
1EJG+hciME3DFOVOOvyS7YvmDMSLaISq27MxPmmvGsXWyh4A3c81xVIr+RyUEetOYeBHGEhkKLtw
Pabmm2cb/CKo1dgZQaTno7O3gO1H7YgVUyMZNrTKi2ZlzwXApg9oyh4j1w2qsJDc2GJcFo6Fb23A
ECspsRfmFpNSQVUHn20YmKT2nlrAI8a65+ZvoxmXpGj+1A0mCDeVaF8tPgx5YlgB8xpvAQAiYYjq
pScN9fICkO/K0LynOgFwafblXwJMsKKpr9BVrzmQTd2ACzN04rcG1x0OTjlfUQ6QUmdpOBoddDp9
DYSWK6Lkh8ySZR+Xr0m4MwYXmV4LNDDPovfZdY6+0hU8h+6XEbHFS7FrZA22Aq++RA59lWY8jfHf
EBPBi36/Lis/l2vjXvmMcBnsWS/Ohl1/Mj4HQjsT58wmcLQS58ZfdDnHnbGLShRoMwzutzmNcS0k
4bkf9dNQWoTZOJtwtm8p/Z8YU8BiZNAlq4RRpJ/WAXdPA+D/qWqnS+lPa0/17ZIC754AFu5qrh4x
0ZNyxrs0PdzohU6IQui+9VWa7djVV7RobJuBj3PwdfErRrJR3TvqGeXT4Mj0kDTtryH0ljrSp1oT
B9ya7YA4UBfPAkxTUM3EROmFs+51mqR2nqIdB5ojkVGQdNwj9UywxzN66kdsWkVI47q6F5J408rc
2TBs4NZlu4skC0OGJjg1TDl3q1ivlhAaMZzbHiVVvq8tTy7Tpd7dlYlJ9jvvfW/J6pRs/LidV5Ya
rED3kPkPSVmvRwjdqzZ/TVmiUBjY4PLaGKZ/oq8Ah2aB3z4brc+bj+iBoZnrB1lKTa58dBCTtxMp
tRU3p53Gnpw8mb+WRL9HBbV2lfetj5a7haKSbmR2iTSyoAiy+9Op3MKFwq27aacPY4hXY4Ne4fF0
Mv6mFTLT1c20hcrVV9Te041sMwf9ZU073+QT0zos2NMMzbDas7orXBYESCeokF32iWXiTetyHK0t
G+bffRjAJuo2mdmZwRzzPlA8kgpRTXi7PHtDOSY3uu5vUi/8JLDtTiDIX9TsnCZ1b6o2HvguwVSF
yVSUoNvMGfRtI0sP0YSxHGp5Ha38kcXQ10oWKRme5yQUa48b3A5pM9aGQZsostku+NxaCfzFoaW7
+N/z0jx51j27Jw9iEEhZ2xLnXDor8Pa0rXSHK+zUA2u5jglQ5NjAImZX6V7KesBXi+/XZTuBtuMb
y233PIHJqviJhtCqXnI/jheJxqCkrctmbTTedxWPE6Zd7llE0dpKuOtWpVbATY7lWqnAHR1yuhpS
kaqMfqIg4SlOUnNr9u3LZE/NE4yg5UDI1mIsouugkw+kC3FyCWeUo0r5HHunKDQ8BL0UgOF93m6S
SkdpVZbLyanzbWp2K22oP3uXGVg0CzAr9ftgOK8QsNQ7Iu9TW87rInPGd3R4/UGlfcWWDCOtb34/
wIT/r9mM///Fs94DTf/PBMdj8v1fQinur/8H3mja/2EIw0ZKRW6iA34T6qf6abv//t/8/xAeSN47
IVD3YKta/Mu/0I3kVcAR05lMQvmyYT5Cdfyf6EafqFdPFz7FvOWREvp/lUkhHP0/U0dhN9r0GwX5
f3w3PFz8f/+JDuxZWUbrvOO24BNLSNCBQWNXf5mru+tPouvJfqjJu712V7glwj+ZlUt2e7Rra5th
L8Q+rlW7eEnuB5A/u45BaWCMmLOc3s/e0xzFlGXY53GUL5NDfheOiTOMCj/Qm1Gs8yi3955By5bC
f8qm/GKAmmfkZLM7srkbCiVefJmh/xmatdKrH5MXvTpZQaCant1Geyi3jSjm/UfIpmTp0fqMdcoI
r7CCaSQvefZq49UeGuPUOP2nbEJ6PCa9HRxr0Ya71AqNl7FlUFQHWJO9q5YaR+BNJUav/gvepbFv
CU2H4GTSspjn/NBaxvYeGQLJgCWxusPfK99CIK4SUD39PDzNftjtUOqwWDeOTbUizTWAh+GJ+QSN
btsgiWIeUe/No7vNrMkICKJwgROa8mO+71RsbiS/IvYgbgn8KB0MKiLmzoHhZCOw4ajd9Y3T7bJi
cAKBEyyqtehW+jhoY78g8d0F1Gq3itTuycvXQ+M41wKRz9JuPOhLg32mtUM4Ydro312hrwxD/prS
ov5AcArNO8yDqXLxCLd+hgy//MpU+Edlj8b/QOhRa66S0Qh/s9+PsRAb9y2kZiDWTesLTBCoS1b9
RA1z7BwNYR9QhdIa7SCpM+5MPqI4HC92EIp0M9VF9Wz6EVpSj8lgcUeczMRVBDX9lC17vy/8GtnW
s7Qfm7nmK6ZK1nPNf+4sSeBSgp+pp770wfo9qcIjYp0NOBOY5gdE+bSPcxRdUKm9BRk8GumCMTqN
qbVWqY15Hz3BMVXO8OUg8kJ4Rdt6PhJ9QvRUZxbb1Ou7HcvVO/STakUu9kSkqiOeW8y4ZwiH5/LS
2eb0TsXel3N8GW37pTf4FBQtJk7P7U4IlAZKMTMJOuuetNJogrG5wLfpMtKw5ITwbwivnsJrmSoE
FG6BcqxXpL3KEOuCOXobhsFmYNHZoXCqvC3QhNexi+k4VPpWiQKfrxMa2IyLfm1pprHtUYS9a6az
aryC/hlIdsR2GqjJK8kyV3xS+lpOPa5KperPFpkFwMy8v6axa1zDovrRSlkHNPiHxWjH+lpF/osc
v1xt6naOJeSp1c4DFcom1COTxBc6lKb3TJe/3bI/Czd+zyJcIAOos/jZa+Nfg1fFe9XL4ew6aOOM
GBqKkMa5j6w/jmiT57kCdEcd4Z5Ht22hmAII092ivma5tvEH9TV0SfdsWoZ+ldmPWcTaYZD+qyVw
fSYSIXQW6U+D26SM+2gmlCWeM20yULUQrgfixN16+OQPjwNtgftSjsARU8SwipKxu/TeLbaz6UoV
PF7ZbUxXrE5ANTIaYbpyVrix08PjEAK9AoohtWU70nBqBtqChdOSW9jb5J3EZnsB0dHCmWuG/Qwg
TeiEo5C94+Sdf6xyZYVrU0bdwYgh9d2fs0My4yBeHR3Rxy9liAkJWI2NX4jTxmbHLunjsWN3DVoG
VnnVbMBOMuFPocfWq6yRNcWEpi7xtWoobyrrzFYYQ5JevvUxjhM1SiMk4qXMDqItXvvHaWgN4mSR
ZtfbfrFOeu9PPyK0J+jVj9eu39COQl9zEJWZn7yuzU+PR2x3/vWo1bpl6hHASG43N1t3CmHlM0Dp
DlIOW3PIy6OvDySmjFmerhGTJ19yEn9kj5VP9E66wdsVHmKXQzvNL6TvtBcjMgAZDUVxFEblsPPE
GT+KxjgSppXvBouahg4y7LCa0auT3sjK9l9RU6HVxAX13VrDuhH9mxuJZpvcpaV3YxYhqPUZRm8X
ZHNvP0dZLZdO1YkjlaRcKqsmDcyxB3hew3COIlXs5jm6Pc4sl82F56J8fFwcWudNW8uuu7vhBB52
Qh6gh+XkJZ8bthwDXwpbtXkhQ3A+NLDKFlD32bbz/7ZTEV/7+0FM/rvqrHyPsMM7mXRf8afYT4Mu
SXlyBJkzo2c9PQ5qMNBmdeO0S8guo1MGTLeAFHOlgcO72vv1tocx+vR4DnpqH6AVn1aGgB45DyAG
le5OL/do1tFX0fPjTLcTyR/CrDYWAEImvPRqdrNp7gu4ig5d6zNAtebJtStnPRb8lwTXoSgOu2zp
hVCC0V6Jj9oDjJer6hlJhx/UPSmKI4OS7VRZf7u6+dcnICvHfqfi7NXL3fhojVKotUd0IglPaY6W
O6S2ZerHNlAMAifY5J4JPg13Uy+fpyKt//UNaRDby3bQqNeRLsdLLze0laSdH1pGuQY/616Rh82B
Qzfm1U94dy1iOt8TRk6LbLSmLzEtjMbZ+K7nXx8HZC7hNZZXfdDCy+MZE6LwMJdHETXesR6HftNV
1RcUm5EiRIUDrRMnbq8KdyXFgnDPidHdZfTW777o3LMPphV9mjK+xeDFQcklGUwY0W90qng/rERt
HqdEgbAJRdh1fJzm5nQgx3cVCc8/ugU32SnN88ArhnnzOJVcyXtkP4pGvzRoEcGfpbPwbLFYLu3c
GfehtF+TvhsvoBCym28CAphz5+lx1sBZtmunfE2NYnhL7fXj2byA5krm8rOu0ucuiuzvRBZEgrlS
e2rzotjT3YzWtnCzT6YfK4jL1rdFTueS8UR0Mcxqxtmm0WK6f2l91J1o+h4GHRDE4NdHWlhpU0XH
KGXkD48hv5YVSwRb0vFVH0Kwua6uPnPT/qATEf843hiM9T3SNIkg+GF627pDq4hXVM+W8tvXzgsR
lDW9jqp8Hr6MfB/pMy0nRZxK1HTOluQFdcSrQA8JDZAVNWyLPSaxRk477CGPag3uwACtrFNcG91b
5U/0E+iTk6S1T+qxOEoLPQnzaR4+DoXMQJAZGpVDBCC0BHizcmjwLm0DNdg/57NRU6uOY7nJQl1d
ZFakDpvu6Ke08B0q9pkrMjyij1l5Tx1ymyegLuMzbsWj3draezOM+a7wMyuIRz36SO2Wvy+GqsPs
6fnNjf96Beu17mvXkGvwxWylyxRZG9Zp240vjArT8zxlV8GbjQxnzH/cvuJul4E0uCcQbWSluEZp
UNeh318fB+ZUw7Uecqzgo0i3j+fQaVibVMPiQ5v8tyAE9WKHff/Gpxp6YSbeHTNMjjTnaJjcT5ns
TauS4dUmN0fxPlfzb90Z/rdf5JJYzPrw4aZV+OlExqsLm+u3VYWHuvfzv/pkgSS2GGNPLsFtcU93
mQIAPzP6BVT7sT/lQJ7NZl0jxfpxRwHZIxaBlg/uiY32YaAVduti39t0rkaDtx7sm+yBeFt98Z1V
xHIlrQ1ndsrUyelyZ/n4B3/IVtzxm/cqOtmdKxC3Al01VVS/pb4xHFMLQ8/jVLZZcw6V/Hic+Uo0
1wqGzuMsUdCCs64OikzdZ5B4qYHMw7L55+iEMY+r+6CKCK5DD2r96GbGvw7/vOZ/OTdKQDX+zIeb
12l595bSMliRgvomu6nKV4AXopU2JV0QFaZ9scLGuTwe5UX2p6jTdgfO17kLEpyLMdn0DWe6FLxf
JffoYfrlm8SPqTq66VMf7e0IfrDhRtMvLy63avS1tyGhq2q3YQG1159+ZW22FTA/MWcwz7JdAbG3
yUs4EzVz+63TN/kXNs5m3ZGytPUMVyLCHHePf2YnmAcZaexHo0IvWuK4JpWQr2uAP4D6KeOra3Uz
ymP7WmvhjZnE9GHnk7nsKr868LGfPrI3EyfrSyWioydG6EF3c1JWEak1VjZauLwzfhNLfLKMQr63
WkihF0arWTWYY92W3YFjTJspkV3Q9jEfQyMt6dx58ZXcY7WOyfVePk5TWMXXxyN9kM84C2k831/2
OOBR1XZ2lvz691OxHm+cRsXAEVDzuINh33AkFzswhjBRK2nfEsNwVhLP6ubxrzoLNPLl2N2zWb6a
4SBPvllVOzu3UAcKUlqWrUAlgGjVWM3A/p7LeGwvdVEGk6zxIGtdvO1Kli0GrDqVh3an57u9bFZ6
bS8dVoNWM5Brdwn6pcbPxYKUUkCTj3PN0Kp1YvQAqmdEFYYoueNAtPUYpkFRK9oLv1B5fRyMzChX
mTaBF0PodsjLcKcpjzzeu+bjNGRuemJkQF6tnx8eT/37+ccjjY2mipoKrDN5A7pWnRl81nittULs
Jsf6hTDMvTj3K5eYwVUh4ZN/Kn6ktc56cvCHaD48HnX+BD8lrEGZk/Ue/Jd/eLzkcbCN2qBJ7o4o
AD1ooQkJgFusirem9NTJKovx9Hjk3B89TvM+bbeocf95xeP1uD4ZXCZifIla0SxbLTG2uPO53Uq7
oI3cM2KzoAstx0ntC8RIlxad7IueyGuUMdzXCX7dQnbJ33Wp0yJvG+dkD2nxPjCGdBJKU82Ip6fE
is6PV4m2zQ/1dC9sbJqVrfee1YoA9DAxX4mf53rF5fHkTk22Ri0Rngw2RktnprpH9wzUIevLD0yw
5HwiVDo2ttG9qxgkL0939uwcRmHf8zE5RQrZBmMSOjvXcsuPOsHRVA9ZUFGybmYc569t96tNh+KW
6HP23EIJe5wZWWwSwhu9Ps4Gz+lOzYRHZoQcu4inxFyzDWKPhf1lqY0kcyJvZ5/QDmplRuH83k1u
Fagk9JAj0MOvYeSg6JHhwiWH98LgCNt1OV1t9j9XJLUD0oSgMq38u0HiXOXON9GX6AzYj55M1r3z
5GiYwkpK+9oYlppKRTB3Kc2OsHbJLZeEOJqKC/l+sMK8vQjRTtssBPz0OI2rmVTRQYpVF4W+tXWB
LO11lMGzPadXpr32M/MSBsiwBHdV1jjP9xnVebbM/eOsSoALDxGJoIxzmCWZVnaqxPCFewx2t9tn
p38/H/f5vKIJG+IVQl2RTOjQopRCdRp+ei1+UZ5XfYE2Ryqn1fOrBeAjNCexamLd3fRiQgY0m+/N
JPVrqbgIa7T9xSy09wydImpvpi1Vnkcf6A+ILpVpuO97abDxS+Z140/uSbaNWhv4/5laSffER4mV
8n54PHo8NzUuxIeq2BNw+FPHY7XnPTKeBytLl2iMp6056WggnPnp8Xs9fkOoDt0WRtPL47f/9/OP
R4WX884XcY5XzwCKnjDhAjmWbdEfd+nSE/GLWYaA4hjUKWBbdNqr5AzA+GAN9vj8OFTSzfGCNPMq
qmuTMX/EcH2KCp1Jg+usqhpFR9/q8flxyE1yrMNYaeuCy/30OGgClloTj8R4wHE65b7dL1GvQCf0
HaztQ7iaDHbkteV7qAakf+llr23avCN24PEK1wfDaU6ltcJZ35/sUxZP1SmDC3tCZdOfPIaYI+wV
HpqRvSvFGO0fr6yIjhuZAG8il+6Cm1XeoXY095/D41QvgG6AZyy/1ByL9X95yePFIFQHliRWAstQ
MT7OMdmb7IEeZ2PhonB4POyRWTb3dNPHGS0EBezJrJY0tRyoHnG3txl+v8dOdXB7Uz2bpjKeHWnQ
eEnm9zDkLjarwl4+Ts3UclFqTV1gZf4H49Ti1R3HcJ0MyH0epzLWhpOXRB9J5hav2f3QKcQkfZ8+
m63YWgUZMJo+R8sCs+1OL43oVdPGdDtGsFaY+t07r44fDNQYSIQa2g3D9M39bz526rft8x3HuHV2
VTPqSzMM09uQm/W2aeKJD3iT3bBramu9z6CDtVq0K5MGkbwJ/rWDrdjPAp4gbnbA+qTgZNSJo48B
6cMDVrWoQKSvitL55O9Vr90JAyF73voQOTZ0+cJ0UMahq2MgxQa+GwP2rKjiE3q7zOa9oHEQ6hZV
JK+Fi/bVYE69S9HB7DJT3XGjKE64K3YT4qtOTyd80lXz5AHjWmSMg/YhP6RGMPIp3SIitU6knTAz
1p2NSM0bEFyQwW7lbk0RlosaDcbKz+NlMmr+EfI/33i2jWVvTR+6Ff51gGUwusp/FThzM+auePuN
bT2ULdxQ1BelFJg26ROYA2SkkqJuITAjLVUMBq3NRXoYMzmsePs2XchOPnPytyQlZ91l82E0aXj0
O/GJ2gOoiy0ZEIf+fFL+dzmL+M2ufuqkLT7GpK3JX0ZM7ZIwDPdIb/ed5am13lnGxjUAylZFMR4K
+n5p9t4J6t/GzJpNE+HnlalziL1zBjTvTCH6t7XQPswoElb40Md9qwRf1L8Tbffm2lOyy+mB2n3b
nWP5J/HM8BzjpAA4oA8Ed7j5lTe4uEZdpIMGyVr29mHgOiqAOllfEhAbz4Q1m0sUCjcFeHHVNU3g
Vtpw9oWXg8jwqgURCE05ILSzpmbV9ks+cd1ZAoAEr0jtAqqUkLkaTLn1YlfmvCkS9pdJ7qKj6yBT
1GX1wtjw5ttWcm1sAYuhRr/aWv49Bi/d0skFb5OFCF1murCjc5yrli5gb3gbvR6/jCi1n2wrRURa
kYHMR5LQkveajGOW7+HYeLV1TTX/WyXqpmdSpzkWTvusY6TdkIVDzyD7W9VjfswTk1aUKZd96hJE
AagdSYt/1n0rXaFpgvI/O1flV8xswh+BHgSLCFbBTmgLdEHT0sNqsJQtKygxtmuougff19EmiG6n
9Jw7bBGiuRQHOWPLq2rZL2T9aQHdLkRV7SUhFEzJ0SiNvbcgvh4Cu0nKaQvwaqpfG8XllDgIE1Qu
noo2KTaz7sI7b7pbBofMQf6+Nh0tQdWN7Hum2tixPBAT7YuLJn/qsfW2riVvdBEXCmn4gvE7OSJl
gzjTdz+LrtOvA4PlYJYkWzmyzs/sVZB8iyo2UAWnzFiWTI6NS2vl2QW4aOJguO2A2AXNlBxS6o+F
puJ8zZCrpGMmCioYJBAO8Ea2kW0A9Dc8RF5EI29aty23AjD2l66MBpo0sl2gVZNvylIEV8XTwk/n
A2OGiIlQ2CyTVN+2/twd57g0YaI4n2iny6UB9mNplGpj9OAaxhj3LnnictkqDRkG+a3So+6h6Xui
+7LNypRKMSLh3Uniq5Ea6w7JdSLJFzf9YpeUId+WLJgS0sOOpgIznwhfZMxfzK+zJ2Z9cCKpwkB9
RWtCWoFHWvXeCAeU2mn9TVB6FjRlO7+SEvVGNzw7ZxYiXC1BetIgDAHonRESjWNJT82rVQDsr3p5
zMcnmqcb0fYr7OjJE6E1ICZLBmhWVu6oDvf4ZeuTZ9f61S5s+zL6RzkxFrM7rizGmvQbOm2HAOeU
ju2nNtsJH4XCX2MM9BPPvRa2DEqj0ja9T8PMcbQ9heZzN+50gqaKvpPrppmppqx5bYzO31zXh4sO
NRGxod7sPMZwQyPh7jt82BJ0iFmNeSxCP4c0eVRYLOOYqIM5IrqroCjm4956iGjEmvmYWKXWcIh7
Z3i2047FsECX5hV6tZFt7q1G08K8iTZq9i2UlJnv7aRfBLXjgSvuSWprRPRkuW854s4VTcPXBhpr
wJBwrcnQIFp+ij67iGAI4rrwfsxf8YjauBT19FKQJuMrnHedHN2Ngvpii+FJ3NkVKeUFHPp3P9Hx
KhHwE9SD2jmJOxDRVHRrNjQhIq9PPVEC4GUtXkbrtbYkqpvS0AP8x8a7tNLtnG1bUZCwnREv7pGg
thV19KaiGEbN7BiBMtCWOKBF91nrQ0fzZhRhZvhJWQQYtv4zpdCgnCl5Mhsic1QHKRmI21Z3+ido
x80izIt5p01RMNdAMhAZY4n3jAN/1YuOjXPj9bEfeFqZr1lSwlPY+eu0bH7l833F6Ft/jy7T2FQt
Uk+wfyhlL8olvMlupucqpzRNcFvghDU3vd7PQY35PTBs/ckZm3zX+3dN0Su2/m+DdRdOLHfmtKbe
7OzPmYZG0TjMLaMq3NzXnCjXVznxVlsVFWiGS2To7oxnlysDTjO3WMtn1xMqOJ4Ki1FDpArSW4SU
bRh9+mHbgBkctqTQJ7skNb7B5uLMlOptmCyQadPfwemqtcC4s4hysQWP4OBovBP1I1yVXr6LkRnh
YaosALRJfWJ6qNbDOE5XAF16cCeSv1pMNppWuzFU8aKpvoxZRiARtIpEM7K/6cji5iL2yGrfIYAi
HtcOzn9SSaOFaZYfzWhF710vvps8fPbjn3a2cZFX40tbOfvaFN611Ox6BX9F3+DjNW+TRm6gOf4o
sp13SkvNV0LrMJoodNuGo5pNhK7pJjS2qkieINzfT8MepT7BKquaZZ0LobzkYQIsBoD0amozcyOV
O7wOac/fBCJUaxzq2BckVEsjEFqzqOI4uzUwXhEk34hR8w5trKc39Ldo27JUP4VFY2+wd1B8ZH11
drQlXMFxHdEmY0TbG7hTI1xR04zTyY0JOnw8Sfzu/WPtJ1t5f41xjzeyK7HTBz05wI3aaZb9VLZY
EeOOGfEdCkeD1TuzK6qPhSxXoRp1gXbcPiXROLGc06aLPKDSj0cARMZ9wiB+NVoCO0c7llvpxqSg
SHOXQyb08+TFmwpYAW7hIXBnzmP26ZPX4XScGga87owqPiOryuoR3hHqZDH24za9y612mfm4oeUL
g0Rzq1rpbapB3Bi9J4faq/K1iSdtQcHtXqTX/W28DMmrRBlsm9XBqUGdMGmlKIiS6FjLQTvoUY9W
3ph/T2bgVd4HUuqrmXnlRugAQfQJM5yOfY7iwewPj4N9N1ql4h6xNlYtNjxtCcLVuUxHU5jzSkU5
bzoslD1mEX8vW95e0Y5FgOxvOiE3A/WWZReqBHr/QlOXR5f88aijccpFNpcEL6IOcVpxsao8fiF6
5Vz3rN5NNfdYBsPuIsU3OST+JZuSOZgx26+k6b3RkZuOUX5J7q0ESevqLu2Ot824M8veBDhEimdi
2Olm63rTBNZdvtCRfbesYVhPvrNv+ok4wQEzcuVW1qYs0Pw1saP20IkBSjWAC72REoZyrV9Pdhqt
MwGOGzhlFqn0XLub0Zx/JD1PZq1QEUyNGMomN5N1OLWbbjB+tS0goGREYJ6hX8j7o11E6dbWEQ8K
+25Ibbj7YzdxMJ+9FHl2wJn6xEw+36mPyi2DcqwHKh4S87qYwRhaNHqxrPlj9dQ3fnEgN/Wc2uIK
kROVshnvvMgNA22EHqSH32lm9xtPc3FdpWG7Kl0NimQPdNd0fqdJUYBGYng9xA2ZHVr3G4cJ2R9R
fcoi90Xe+zYhkEDXwM3RRzP+IdaLQ5cDjgon8zolLpW/5pMO2NziUKll0cgqKMWsr8dR4ykLO1Mf
bRNXe3pg/aAOvLdGdxJwL+EPksbmqWplZPJUFz2mAN09z5l2myArERAOPRwP9E40Ij9UbvY8NNxZ
IEuVLDMA0kfXWI8Mo7mlJsW5ID4usUesHxEkbRyozRWA+Hqoyk85PUIyxattN8VZIAIl+HPcMRUN
Ym0qWVHw9JUVozd3fJs0ZR9TwCkoFPEoKDaOAfymA04C9jOmla4L5f6MpgovxligBxiCAY8HmMN6
viiMapZJ5mfITciSURrg+X6bMr24Mti8ouEBuSopThYwpIGYSTqXbsGYgSDaCXeD2Dq6165bkwVK
hi7xrM5OgZTwtf5FJywliGKGfWNkEtqZ9e7WHqebKobhmZvIHzZwR65fASOK+tg1iAHFTfjt5+bB
lpbx7PfP/AAKtXA1LNrBYl8lqxNbX0GfWhTcxqdDTDVxQn+2dooYb5Q7E+LtEdnUTfmBrD8Z2tMb
YN9xlQv753+wdybLkTNZdn4VWa2F3zC4w4G2rl7EHIyBU5BM5gbGzGQCjnmenl4fmNVqlWTWkhba
aUPLSEZwCsDd773nfEfZnr0C46fXksEz6X7BWsOxeXBi8RM7kMSUkGGXgEWHP5atlc73IQyJriCk
k+GNtyOkin/oQVEJKfWsbPt17Cmx5kz8bAJhHCHLQ4RByJDALQylaT4tI7I9GLWz1VUQ1bPmLSHt
FnQxK6g3Aa5o3fDOLoiwFrnxVnDhaemZu6YzT2NrkR+aJsMhnpZOkNOpnZka9L0iNFOJy9nQDzqA
lZq6vgA2jvJ5JsEpT6+szQbjM5QWcQTeJc6rGr9LMRyrARBSb3o7z2/Gm1TTh9/V3c+ualFof5r2
aNy7AHp1fzUEc8YKSgCK/qjYOgK6r0I4C/S0BjhKvTsW+TsI/JaTOixMiCQMgOz626QYxtDGrGH0
m/VFxQDMCdl+s1pZnbII/DA13MrFHgQx0ofhnfdHwxyyTYIi/EqH1EfpgnS+DYriG4eoU4b1/JYp
+3vVwqrPyKUqvBKLkDFMd8FE9qfhFs5tijF2hfnUvPqVfWk12tu0e0RyPT3ZNDS3EuaAHJPFdWh9
zk05PKaNBPVEjN5P28GG3lvOzSWSwSYN0g5tZHH5xFLoTNYz79MCcUrSX/3c701dwhZQHDcibSS7
PknqYxKOFc6k0DkCPbnHNWWe3QDxizLbzzHWz7MfY62Yg3Kve9rYmsX7OGUBrecxQLFulN+0yEl1
YtZRVN571TU0Vaj6oaivTQdjOkQl7Gv+drGr92rauk7qnBrdEyY4VrTGwG+1NuZwH6t1PVAhsfSY
IMH21HOgjsKa0v+LSvKFAWyjW0Vyh8zLK4lWGeAX/UzbVUUHx1XtMZgwFXoGAJvGBfuIWgxrTt0B
jPrzT3qbmkMsthsT+GpF4OfTwLDHLE8l3ZoabK89mL/ifoovMy4oX0T+rpKQoNxx56hhuoGTqfem
RGSGDxSojzUdIIj5RAMF92yx86p0ugGiW78BZ2Wgsfn3D60K8UrYylw3IoaR4O5ZuIutNMLwaOkK
R/WQ949LA+/dzfvxobTSbk9IAK2/DKRBUA0MMUAgwygF8VEXnMuwhpDsQHpgW6jtWHbVd0uC6G3c
3Cclrnotu7h4GAyDfFwNRCwIj4LiqLY4FHkQJ9lqkw1lPZi4GcOxwuu4EXQ2z5QXtDPt+RiTkbuy
etd+mdZZ0htbxlTlFkmf/eglkqMSZyYj3LqD27LE+cVRoO9fKYgIj57hTGvuDTIrYGUwg2SBl368
awfnlz+ZB1VL9ejHkzhHvOUpTa9jUFveA1mkGXtNmZBEkw8HSk3+ANWYPHmM055YaVwSarEtdsSL
rPvR83dRHvv3UQ2WWFg4GLssxPw0ZO7D1wcoAjfEoCgdpP8gjAky1ZL2pMcnONTQjTP33EjGcDoh
+VIferM6IV7icEOtuW4i1KgmEGiTlmHe4qiGUk3abFuT6BTWJ9ieQtAx59AxXFLczySjvMjOGB7z
PkWmR0FF4gy/eTJW99hRnxFi8uvG6DaIM+uQKTBKwJFlb6zcAKXrJd+D3KyvokQFtryfkeMM29g0
97Rd0z0oF/GC7wj6Wxl9QGBg2JO399EEEUdbpo0UUH4vikXyJZCqWxEZbl57Cn0QJ776EcckrEKE
m/cTEYrdwFAmJ9hr6xXqN+Q6oAU1VG9cL5sSG+wGexvz9XLeRi0shanGkh9abN0Nbky64zFT2fhH
rlq1t4zAeDZn6wPEnXcurMl4BksltqhXna12PJPDWAizOg8MYA4jnhPbA2X6Gc2YZsrxW+Imzinl
zLkexua7RpoA+pyFNqHMBRmCY5x2JnHHG+7eCZkY7k2vcg7QHuiMlRZU4QHDRti0sBOy8Ls9Q6YG
2CfXWVY9KtBhb23l/Gz6bCPMaoCTkp9LjAhP9SU2l5vVzqkIS5R8Q+fU2/Q7nDS+Z9oG9HrNlKB4
jiIRxJu9IOBhY1quc+iF+NSEqZ/C2DqXtp28GHB4De1txqYg2MqGC0Ncg7/VNrKKdpJUHRTq6GbY
H0xTJls3I+Bn7Dq1zkXSXUxYVnguqh/MtZl4NsbPEhTnlTJthbMrCKlfaOi/MwPvDjbcct9OIoa3
2P7nsj3NTlFfjZJFJW8wruZ0OLjxK3o2LJF10++N3L3JZRAc18OWjv5L6oGYcJ2yuubarDBjk21a
nHpaVyuzDluX7qL7LXI6BgBzaF0Th/mPkmRDMVJ0V5GdT/esBQyspTz6hsW5RLXX0c3aK0On9mpk
9aWhGLwLtV1zgu/6dW7FgqryQMeSUz7sOfJmWQuqbrqobAJwGZtYJ+p+I1L2E2s03nGSqrUGfX3V
LkG3SBoXz5MMMSR1ryPbZzPOZBB1lk9q/Rrt7Q9dMjUbS7GqJweHLmvY1bWyeteh618tEnsqjcD8
0EnJW2jXJhKy+XvPCvfnUT3ww5jlc2VC3ChSQ2+XKTDBQqc5UdvkbbL1dLXdWVznKhDkfaP5HDtK
BDOJBnDpBsHBHsrqTMbPlFN0uIeae1QO5R1gsEcY0xznMnIQ6BvSE3DbZtu3CtHq5HdH0xFvVpER
I96M5TlnsbHTwtw7PaJDxqA70NxLZDJI36Dq3sOo+W1mZb8H9kw2Vd12R+R3rMu11W1R5Axb4RzJ
QhyfS5HUBI6VIdsWvJyZxSRpXlL0lAfUn2AEwhLLv6y+yQD1az3xk1UgLSguqvauK8FTdzhyHsm1
du4a8EMi0wmSFfznMaeSU1elZGjWjFs5lIomIw06TDDiGJibdau/J0ZSPTusiCqq91ku+7teqfHC
2Qq6ZVt6L6UXROSOxuXvgWkKlijBrkdELZPXVru/CYmoX7vW8DYmUUlJC+c8tpxom4rc2xaZ/dia
TrvnmNYxChqvjWV8TLjVv0P6oweMXEy0SGJY+j4ictk4ZyXTtarGktDBuLsUkM6d2hT7KKAAkE08
XwvUAwC1AMWTnntoOaaawosZWnXq5HrQ5ObS3CQGYMBCb3lrxZ3hRb8WSDKrR30c/BCrYt2Xp4h9
YhGADM16I/Igvjnazje+YAFGSUzQs5flJ0ON8W2UPsRL4qa3aUlmVb9wV2Yk2BhPrfJu7r2npEof
ZhYnQaV0Tx5leIyDFnExdEEUqOIRE691EwNZvcUw5Vsp2u8BRYYO/PHqjtMhLDuxzaaY00HntM9d
firNwjoGkomSdL5b1aPZldOzbGPrMTKtDb788YYQZsIRSg+1TADkBO6DTXfHgWd7bYVWzxYn6o0j
VbynEtR3mr8Fw3fXOXUZx8GR31NlRvBQ5np4DEOkTBhskWqrK5RVsnHDbF+ZwwOrjWDKuOonSUrK
kG9jR2cno7GNZw4nXLXI39YyRJOD1YsCMQ33im4uUWPAlDwO5JMJ8mqO6R6mcfoUFkV7Q8ngRkX/
jEolgQs5fJ/yBtGJy0RMQIFUbrOz+u6aeEHxwMjhXJrpO2yUx2H54zlaqFvrOQnWAs/bYH1RN18Z
w50t1NY00m+T1dwtR/B7iTvy1qHNGxp5m3xD3GQXnWEH+Ahu0p3C/7cL4MSsi3Ge8Q5G1T5Nil2J
tPTZ8SZ/zz0wBDbnN9AWEdfccybq7IS3rF4x9nuvYtvZRBb1EQ3g6QVZngmsaU0D1Dx8PZ22bbXK
l4st8yg1U7aTO19qvPV2Ym2E/MZ8EPEGQN4Nh9SNW7vONdPqRQ2ncqAV4pVxcOBkWFzcYEIfTc06
B11INrJd39qGMR4gM9osRlnf3DIrTwL0BwF79JdZeymdmMgPWdEeaxETkk0CJPprDHSmQY3VA6yz
8oPMPOeow4bkW3me7YkapVC3xKaGI/ewnsROoWHdGWLq8b2W823q4vw6lzHaQB4hhWS27dD/JqUp
0Obt68NMC4cyZbhOCLkb32Jg6IXwYZFqk7nOFqtAcCddBRg4ITkiKeAu2tJ/xkc7XOx8sE9TmuxZ
hC6JjKZt1XG+VxyEnlvjFzJ3LKRFzbBAOTFQYRJRvNe5nvyrP5bpjY4DsRtz9zstIFZY+QcuyOlm
+264FdWodtHyY+tEuIeRamrdJMVmUoU82MvPFPSvITXabjYXc/F+gPqzVjmHu8HUBEC2I9Av/dMe
YLCul8DXQZbNY+PZX+nvFxHd2ygsmCK1ILVGRNaVxrxqYK83oNPvqsBKb164yN8TEa2tCsd/5NNs
ZdfQoRterK5k6hFE8kh8Lm7RaHQ59Ujn0ELQvExp/yt0icKUpj5CvpkfDCM7AMWCOZGOA+Lj+Yq4
Mbv1yjjgcT/P7tBd2d/e2TvUJdL9neM4/oM7zNNL3d6TlHhXo8e9HyC33pKKUwB6Z+odb+5u+WhB
xvIxbAnf3ujFPyJTimfezY0lqLkMIiqIu5ifcpuwwAIMhCS7Au5A2D8E+XzIhqK5TtrCBu+MNwul
BZyC8neUF5rUx/HUVFl9T2/3TnQR0/cpYdXGfWKrJjuU5BS86DR7QJnQ3bu4kF9M9hAIiJ7ALcIn
axgcXSvp3wC2PI5ykjfLcVp0N9gdvCyTN1d402GKUF245hJnnGt2Y6sazwgeY3Y0XgGC7ikdsPoa
NaNSACoYw2LjJsfGvW/YdxGE7mLbw7gfJsZzhIMEic3t6wPC/q2Rl9ZjKJtuE6Op2ZPZ8a514V0C
SCwvKZsnAyrelrAYxxWK+PnFZi4Ikq9oOeLP+6//mp2Gc9XI2Mpq52/CHsg+Jj6PNSs9CvKjqCDx
pgs36jfmwGoqc+yAX/+XEPpyGQs83m703EYRzdHcZi/wFDt732l2c++K8N98iDRd4CY0n4X3jhEm
fPn6Ad183hC5gDBg+Q2Fmz6mGMejKmG1zhKTXxx6QU2A3x5oCQSwGesER8nwZSwx5XkzrKQ5DcEb
h9ifTSsMNp72OD+OnLVkRylUN0N4MDsPS38+nPLIM2+CMxm9eEpAmD8WDvxQHSgBq9NklpdwkQVm
3DltCYS414X/GDsVE3FwRX5JHgx6dvd+oWfZ43nqEsicC++xcJyVr9HGVpw0NznX7h6/9Fb1ZCnF
/dy8NFF3doyx5qoM2xf8cC9pYjlXFcI1ikrE1hHZGZevp3ZEpq76ahQndCvti4twbB0L1UK35wsl
MhTrKi2QiSyvDZffNPCkAfGLJ1ekVG9pz/m7r8/SUC92DmC07ddr+6Eo91APoOssT45z1RyY6+cY
BPjK6VTNxywtGcoun9VW692BevBWXw89PIhnw42glSxPrtgmLsqzMbYvP5SlynvXqv78rn7ZBQ9p
YB///EgZVefoR5uvRzgvhxsDGgOq+7iuSTbLyub29amWWzigr/r09SiisRNFufvw9Q2yIH4Wo0rv
vx45lfMr6CLzz98LawQkpK5Nz18vFDWxWXZGYNLXnwDzLgKJMh+OXy8NLNzjOX3Gw9efoNdAZTPH
zfZfn0U7FO4wFGS7r88OsTJ2QSeK7ddXxlWvD2apu83XV7bbkm6GKAAvl80r8pL2fvAJIa/BI25Y
GQfcAqW1yBXIzR2a/nVkXLbOvUke0X/mdA6M+g6tQMoQvCb0pJm7F6+nTko970j32961yL9f65Fj
vquXfK3l4UiFvUJPQyBEgN4zMokSC3gPcH2G2dk0mv6FbHG56qqAJvHy0Kl8zqcyzu/KcdqSMTo9
FYPx0arxFDVxfPdnKbNIWiJjNDyMy73ecqzBYHIDdMMAq+xvRZml96WBjjFwTEXLP4erl8bdLp+5
uuowN57whQI9p++RFaQhCREWj2MKF9yro63V1qehoDKOaB5sojlBbNAiLoyyBlBBjZp2SG3zzqO1
tc1JmNpDH7deEPo2DJYi8s0jIlBt/81ZdoUo4k1D8lGuOOrYdK2m9FW6tNrCsDb2Xw95PjxEJMv0
p+JHiITTfZxyPwMqWfkz0vA/F8PAzWMhFttHy1Vc1Jq9xUzPgGEg5Fmj2Fr99Gm4/DkR61LW1CMT
NeGok1D9pzmyYaJ5Xpt9BP09Mu0Xi+bBOuXYAPN5oFHd4tsmr+AzN3PGdYvkVVoZTZIyz07hMGEI
UFCc51ZUJz+nSUdL5sPwKjy0ftLsgeutFJjgY5bH2OEqnt9X38l/QkW4BPPRP/FPE4ixVSvw2dGQ
Rs0oih3dF/lStTaIEjGCcCJkreMCXul+Aixysux4wzVZcrLzbrl0xDbpBUvtUCP6VnS1UrbgBCyJ
PatD5nWIMivaiWxqr35myus0y5+eN9r7KYSGPsLUnKGhwjPm+2c2gJEWmCewaL89+ilXfFuVwYt2
qVOnlLKmlhcETpdkcsJ3DQZpVDEg+5oXJ4TgbiKIrcdytm3SsBDtdRyWyhAahVpuKE6OS5JUgGg6
XbBDw6EZFapPaxzIwUBtlrtEpZdT/NvLO9BGLfVoB897lRms+Ynh6FdgTUxAA7a4qI9/+z2X/dxD
hRiWzLMW/gRFtH03uTjrCjl884g8Q4IenCdzvpV8rwmtxiPJnwPf6oUbyr829nTfjPRFrXYljDh/
UkhkjzEqCsRjyPY0mXBx4s2rvBNizUm3349Jf3AYzL246FYeLV/vCVzaEp/aP6fAeS+pWw3MTocD
vCtNxtQ4bWbXZ6aApCry5W+cJskraILiiAkkYFAiklfPrSA9gs5LnNbYVEaavrqlWe+mBIeIs9wj
YJDjLUHi8z7hWHrBMBqunBFFiEeHkqTiNntlEg1jqH6buaJbDLQH1RrRYybbQ9nlaMe6rLhkEhxO
PWtnNXrjLyy3Chbr2rC8j6AeGSIu35kq91LVk/vw9Y0BCWyyGCtJhB5135Al8loQLx0v0QwB6slc
SZJ/8kEdBuBuhBqTzUMWmVW+Fhm8nwggZsxlFvd99Qr3bLqi1/3hCmtr+v5bhL31AqA9Aeq0NK7n
lanm4XUgzRHyG9mOsxtv7OW/WvCIu7ZjX28QKt7Njtmuu3Sat3U7cl7L0XboZQFH+OZufc9zdyGD
/VdD+y2SJ1Ip8zQqXh2/fvcGvBAN7VtvyJ6yORtenHH8OTeWe6k1hME6noxrwjAyaAinDbz+3g8N
Mu24QpgYuEhxX11HMSNvA6j3bA0ZmoxLXAEk0K3RvQb4FNlVKC8QdDq0bmR/m+GaPKCh2k8L+e//
g0NybOfTbSo///63n0WXt+iQPkNd5JA/vj51/PX3v1nqPwWHXD/Lj/R/ef4fcIjn/WWbNt1Fh0A+
R6JQ/XdwiGf+ZbqQPJCJEVuhTMf6D3CI+ZeguvF8lyfAEPX8/w4Osd2/HOE5piddB6EGQ5S//du/
/hz/JfwkVSKdwiJv/qfH/4VgoIdCM1P4+9+U/8/cEEgCAEhI6JOgScqfH086D3ma9V/x9UzIz0kT
UqmsH5us6u6jKMiOQ11SWpp2ARXRb/sMlzJWqNexMwHi2UiZYJrnDsIeE4NkUJM9p7GVsAsa7q4q
W5Q3mWYuK6fkx+CgroJJvMhS4rj/TCMtt2bLQaYYgCEM1TxykFOKsGbfxM4YN+iFaQtDAbURe7CE
CBgaiG6G8eKBhHqeU5Kow9kyP2mY+ZsY7S8tUTNRB6fQySMnY31XSy+5xpRz1SosKz9acZhKHxb8
x8+ck/6GIV76A0RA/G7H3C/YQh3ynNrMOxmWReMn164HobM2cnR3jiAixy/v3KSyT7kWHXYdK32p
7CJAhjb44EmEAFS84RcA2FWlqn+y51Gk666LjHcbZcW4alKLH4ZoEAK6yFgdCERP4CbwMgZRDq4E
PIHhC3kLKVNsKGtwsCOHVjK0lhMGF0CYaZrpb4FKqnFrCtfb2xW8Bd2r7M0ZbfwtwgonjI9Z9yuZ
W/NsuRlEztBgb9RhONFgtY2HLumtYxXPHiJCq/o+jSXkMe3HokJ0YKYSa+xCASkd3TFCF6gYemuy
kQpPwCjpS7cbryvM76HvcZyxi8hD5pmUT0vV/9CnJuPwqaWpTuYfXBcmEuR50WRvR9LVKouGux1a
4bxCymF9VB5sARKrffiSorei9WAP6Rsdxw5LZl4/BlKi5Zwt2ZC3wy61rTVBGjodqmTVJpO9j+u+
PpfCCBUephLhSD/jRVipAiWRHSG0Vn4R7uEtEiyQOlAqdhHNtBKEVYTy2Kj7lDQCi3584vv+N9ZU
l/ZyBVMuxDi8Sgq8e2sLV2yIQZ15EmV7wRmjh/Tyu2DajBzQoYQOqOHvUXXi2fdyCR0nlUSYZAgq
9qoz65MLa1uvJ3y8P/AWim+aV11QIjQ/wLAsHFUtswsiKabx7WA3ajVlQp8cUXOuUwEjhXVsN9Op
DbWxLaH+cJzvZMrJoBzLo+CIc6zLuoZ/NiFPyGDWncZIFAFdJIjtMM8c8mSjhOzl1Kn6twSBaLGr
nBYmnjbDJFnNrhv+0o5V7VKfeFHOt1FBIa0qBrG1Lcy1N5niTdUzxGZZStdfJ2HMyaSrMesAz+yA
spPO6m3Zt7p3j3fikBuin+9m/vnI8SeEbltxCB0YsVmPhg91TWmmlzWqnFsK9YX4ksrTwDMz/zoG
QpQLy2/otkjxoG0oL7SCfZoPLY17G4piHeGcsy2fc2o62Ersjc635boc5gLSTmj3hFkaOc8E8Fb8
Gua2z3f4AqxdQQ1z8/vI/eU3sy2PBQ4Mvda567+lGgXYXVLT86cRIf1Hd2astYPTAoWvnIiqpzn8
xbRICx+RVeEjqYh6BtKo0rJ7R3bclG6U6RmK9CJB6ceo+6y6FAXqnDjktHK4eMkJS3gvkK4fDV/m
18pF17aqRtt9kkUZP2dgdIYVibDRjTNs8RlGSU8AiVEW5yYbl9Q/E0y9iuxlOZPM9MwKwOIGppy+
NyYDU8HMOSs61qy11AS0WY90HPiRJAp+uuOyqG+WnRef2mxrnEKe9xg6oXOK89D7KSAGvMKBzn86
OKtIHso7jrmhY2Tu2oBjcKp0HxUblaKL2emqn6kush7UiVRGvl9mqiODMA3aUlP2Y3sBXw510CbV
YDWH8/wTdEGPKMhU4s0TsXXqs6rEeunainGzNi9G7RBP2jjVIXdSJMd51BP7LBGUflSuLFHOFQBo
jpMyxo8wEwbS1aC0cNDZluOBx9QtPRwlF3istEJMLn4VAob1+gZtdz/P+4JI+1MX983CKBCIs7Mw
mJJVYVBUbeYwroCiE65AZ7cqy407xvGT9tL8PWkz4t0CZqVnSWRBuulzXIMr16wUK4MiHnobCq4l
SgoaT2XiOsbe6VDMr3SEj2Y9OV2OGM9DjD6uRilYSIuZ4Vgnm+K7dMp82yuLsiKrSVczjQT/CHAj
NgPC2AlL+2Hmc/MRjr7z7hZusXcZOll8aUiUK1m03kfq+/2zZdVCraOePWITq2aZV/qTL5CTzy6W
Iiz077koGGe2HWsF0isoHFOlERlSmtvXCpDHBC+4Hn/1Xcod1Gagz1fouT6tUsD3qIps3GUZ5qqk
dLPfk2uYF4+gx1vljA7jZz0dCGYwoTvW6disJtK0vivbmi51kBcfEqcQbU9X189zyyoDURFNwMyf
ZCNhGSfb2OhzNorSdX+SaKuWcAhhPQwdFI11YRJjtEtnjHRV2Ks3QirdY2226EhCZK1h6CJri6vy
B2z6Ep6raOJ97FOnGh3MgDVZTr6/iqlHylUCwZtn1Bg51pMXeNtKQRaCojTfoeiIFVPRcZHguBUm
Azrjxji5z5E0/J1bTWCukTojPPHd7AObTnBUwzyemF15p8IhjtJrZ+t5tEHRG/zq27nt9FmUiXnJ
2si4RwU0shL2XbyRhVH+mgRCuiSnNZ27tY1iqY5BGbjavoM+wciWMumJMQZaxsGT8xHLPTLSvihJ
NnDqBmPaNDvVlrS0YVctxG+67CmyH6fcN15pH9veTw4Smg6UVNfdo3zjRsaCZo6QhIvx0qYhwFMM
bji+Q/Y1gpnIkvsZwdO6OqpHaSV1BtO7y19ElPf4kUqr/j3YM879PvcsistmxjiCBGMtvdD4blqG
eutiEr/GCihOltt1vJ4T3zlmld+f2GBclLMo6cD7jqJd/DrjRUa5xrADgu3ccTHvIgMN6xSEKKM7
T3+fotb4nHNPUwiZoLijZIgPdqLmfTQG2Mon9MBbmTBilXjGdy29lkVVk9jvY4bGobAwDwraOddC
usF9HSp5LZop3Qcheo7EnqBQIozZkdWUXCzLKPaOPzRn/ibmOclM74iUNdqIDOYRQU/gKp2okDsr
ZQYnhSx3XdHJ72rq/LOX0hyPOn+4Lx0mSnQQm5rAGcn1xkAxJwI6s3tZPfUIFN7rKFZXtw+6o+AI
t+Zq8J8KbybUwOk6+QBhdkZmiXOVi8KPakY0Xno/WIU4WQPVpO8HNTp3poXxAUWxJnGvKPJH4G9m
/gbHOnrVwESaXWGW2e/QKJ29FQf2wSymqWf0VybBvm+xRhAA5xMKaIm6f7Ulw1xQrBPva9KiYZ8H
5vRraY/yYWA2OoOPQpKI8rjS0SHN2pKlj2M+E9DAZcAp5kUjCojo3NMwXCeFiy/M8AwT+ZPVMBlr
iWSM+uRJ4xu4YpDD4at6OG0lcT5+MS6uexQ1YE5Kr38tIU6TbBVChkEAamxkq6PHJlkYVCSKI0n3
XQOmatamD/i1nIeJqX6xj8HShGfR4xUkyHqUCyl8oHszksOCFTFgC3NQh6+6rq4sdCFtP++iRpFO
0mbhU2xWcKTzEeMqO5PikGgmaydFDfWj5oSmf0kRkFPEmwshDGd0SzBkb/oQpOwJE1aiB/nKJEy+
sasPNSsAJt1OdGyQQdMee1qr586tg4+mbcVdj5hk3eUWeASW5+aTFrI4zzgld2MdYYksXfGSiS55
Un1eFitR2yUwYz8V37wQqE40meOF6h8ffAiqdOAKPTVB57zEId4oi1m+xfS6Uu8O1hW9KTq0OCuh
5+Agejc3H5CGNeZTVYvuyScf48i0oCfErPMAHU81LVKB7Yz0lHbTOTNqOT8pSJ4Y3TJ4sFJkPzhK
55eI2fNq0FMcrSoOtut8cglq7ulorfoFVWzggy04B6MMsdnGshUalPSbTwPxaWoLyDkBmlqdE1pZ
hk2LulY23OWx321osE9vdZZn50H4JTkyRpCcCkWod5biCum5Nc60v7H80iFz3s3I899glgd7OAvL
llwnLjN7G+2mH7kTGHxU2rRBcK2sE7cAMkEAS8p8RsQ3K2EZ5xjBbFJawbHJWrgXCCjo2VcJXrAg
1vSFPec+DxwfX6BFfZOkwWMDqOA2RQyQkrTN2OQmHEtO4CbfxnIujpnDtYGopPfwtNjwb0bcvcmq
JKW4X+P97S5aoO8LLTO8VHMBfaKoLK4oJ8KwNi+r2oqDhbiwxANgV5GMb01HOwrnjVYXm24B/BB7
FGeH4utEHHqMx52sTz8iAEGaqn5mMJX89oZ2Yn5eYWskg4/EgLG/NyiKPiQhomuDaoWcmtrCJ62t
Ut36IvUHRLMuSwqAgvKDoata1M6gEAoEgjTQB1IF106v4VAgJUK+5NU+TDWqystU9/2HTCz7MU4t
lLCJ5Ymdm8fDt5gpuFo77BLb0Evqe2Y1QXZf9rqDuG30hrFyUow5iGDkyjb8CLmS4Wy8eMzv0Oxk
u0TPDQg7f8aBrOYHW5IoLEYnPJrIcLcLcXX8f9Pg2n8W14/ss/nXBbn7syinWodR+2///JA+zD+I
vJuP9uOfHjCboOn02H0uzaamS3npnxbO8sz/00/+oz/1v2ld2ab5nzFvn4rsI9cf/2Pz6usV/6De
+n8pU9mOb0kLf4Ov1L83r2zzL9v1feH5tLSkKT36R/+g3go6Xq6UrlIK+zSF6X9Qb4XzF8d6m1An
y1t6Yer/inqL+clbsLZ/2lxLX07R/xKC69oVLhsv38v55zZW1IwDWB6T1ICMo3TTeRj2gZwh3pDH
qsrOhNBs/XAgohI710oGw8mr3Asr0MI67SsEZqx6qC/XjZdUKDGiU9fhXJB2Rn9IzrvBYDOuJLtq
TS9glSVYfqtwfmN2p1615/vHfHxrqo6GgTd42yxBZizcbWS/Uk1F6zyX8PNDXFuETswjaOjaTu/8
lPHPXPjwqedmS4cQan1CA6CzoktYIVHyFdEi6eTf7ME/zpmst2NAFMAg5H1mp08ZO8BlubFnG1Is
9QqF2oi3IRv6bev225735kQjgoq2W0+Jk63rmi0GG3FDH0rfBSaaqry3nydEwZshUmLbhQ2jdAg8
yAkQG5FU07NThAgQ4yiU68rFzgk/h05X8Eyc7VvakIoYjJSlIcLprUN3idNpYELe94F9owch+RZD
ltmNJAxI1Fs8Yaa1svK99Ec4jO0j6UYHOn/kKqj4ycr1scPCvIX9FG5G/FiOM6IpceuFo51fZoA6
1N+qSc4o3IHkIFKGGnUny97adIB4IIZjnHQ1okiI74EbuGB5prPpJfpuuIts0Z2JR3mwtOdse6xF
ZO5ex6j+YTGaW0OWD3G9i+eupu8BAyfZyql/b+3fsvhvHJ3XUuvYFkW/SFXK4VXREduYYHhRAQeU
c9bX91A/dNXt6nMPYKS9V5hzTKToaFdvIBiOYaIu2JWOcm+tZAiRY6FP0UFc6XskY1n9rvlm5BU5
C3oWz7J+s3ZDAE811brxMVMgOgbKR2Ruw4kpT8cCFzP7UouPZrb6XYJwrVxU7HNj2Pm9bFZHcVb2
EcYgZxKj2JVJsUPLigNSH2O7VyzCUFkgqSpBMtmKDxuvj9nWX6S0wrdogID1VeQAA/taoqjbZdtC
q6hiF0Yrg7Xhnzyg9UmJjHAaUlwMUoKBdhL7LlmQ2RnAFWXo98qsuuCNSrtrUvUYZf3HFIbdbhMS
TkUO83wObRmkm9v14mOAA4gYgoAFQSapxtIgX8RQz2aZYguSJZGhkxvrGnmZ3DPMxghcUHXi20Zy
r0e5sBV2cAnGC3eEWw0HXwoGoks8pHQl1/+M/GEm2kSKM39tQGQoIM/8ppndzdSMC5Ki2wjRQudC
DIhXJl1yGB/yACeB7TzFYfMtCVFJwWhumdj510heFlzD3rM6VCPywKJmlnTfytaHibnfaQ064q5V
3sVO4RwxXrM1lvdTBYOQTzbGG4JXYjS8ME+u89R8hvVDkOaPbSg2RBW1w5I5ErKyKYfjPyQE5+gE
Vbg3dDH0itsMTHDyRyNrGLE7iCZMDHfwMZJdVNway1/aUnkLc2aoa9l5gsWDzY1fe+TFPbVFL/rs
0+kMBQlt/leX6j2YC2a4zKn33QhLDNX0a1dbxwG25gjqb58Nki9ISuhXufxZo1A9sZzT++qwyiQt
zezoknQvpqnpjCbJNCsfHAUMm+tWeZmEOnZy2lRba1RII+plnaLrwsm8SwX2YrXWkKUZceYRs+K0
zexYFV6/ZsTLTDm62yILDIXlYGdoP9gS+UWDKEaNOd2mUWDZTVlHLjBT2pmGKGQuzP7BMv1ZGZ9Z
qo1EKZDd2efiW7I1T5JqASxIQJTlGULrvvli2jrvJml5QRA0M9KHXRHHi+pOUsLKL0xvS6tsFeDk
ZibjbGEY3HraVsSsxv3J7PEgxgC2aFQcFMmebPFIqUYynBrxp9QN9VAQhWgDZ3TxA7Qu4olsVxQv
K9SJaznkj1zJzvPAHIzM2X96W6PlsuKBmSEiCyvXeWqBxMklaobQFGxxRGDSy8lw6xhmPW35XW0H
y4dNoeWpUCxvsHYzn+1/QiPaccwDy0Oes+f7M/04wlsdL2gZ8LgU3pZeZqcW1S680QWJoHiPE+M9
xRd+6uoIgLdgwHvQpJ0l000LTfettZW+iVYRvYy4RxiDQT4hzC9UyBtvVumh9JkaGHH1HkpRexqH
F3IQscCuq2v2RMhnw2aaSfieeo35BNij5aCOQ7cjO3CzTVndGRwdz11ZNy6umOGKlnlWuYDxBLwi
pi5emlJgmS3UATMjFPlQR/0Mef8GSVQ3I8CJ9kxzlIgY76VYX0QTbLW0Mn5soZBCSDGeFDiQeNOi
MwsdkKPVeje0eNxZKv7UsXsXyzQ65FLsIgeIn9jrKH6b36TNCJX3y7pTF2LJEj390DTAIE3YCVcC
VFfBVM7JqKsYNdSPKYk+6aDrQ5rEVhB5THEVRCU0N4rZnsRsTp4GTXRzkaluWX+pyktFeic2DbKL
Yo3TvsN84czNWjjK1Ma7dPXlpjF9VRmRyoFZFJ0qHekR2EYMOerlPMsPs/4TxpiBbUoUlFdZ6yP6
QwrTorvA2xvjztHjHVN6r+uHZd+voGFbJKHPImYIJBj6/IkumSwVCu8G6CpOGdinDcYkeQjxPUgN
Lp4OY07KTP1RtdptyoherkR25dQlT2MZpe8bsM4MIRIlSUncrsKCXVlg62/5FNL6ZWYY6tbm0cGo
TQZazJoFA9wpJb42YnxmlFZe5prUp67X8t3//9oVIp+UYADeBrd37tumOsscN+5YMYmdahxeeqjU
gIU5tCAHWkdE1FHArf9hQY0+IWKagB3xv1SAcKKm8OsTW5Lih5DPygxlvOBllJ2Znc7SrN2zXoSt
hY0409T2BffI7JQCMPReV9xKSbFo03DEB0uxfGtbkthCJEYemqkvOYoPODyW2V4FHo2wmlSf9aWK
vcQRE1nbNZG4VV3FB3VleGtksgWgpSp1d1k7NOiAzJZMiJ5GtapQLZMqJg6F5vcrqoFKiG0Fh5tr
VSXHN5AGxNag4QQQtiJl3r7B4CZb+XTUFZhCWKRijFGpGu4jEgYOAugs0tDu/Vy6SFD8UshfC04t
wtKQTKE4BMVF9o8q1XadWvggDO1hytYlJIZga/A/Gv0hmejvwUBNA503c8WQVB0Xr0RkZ5r+gsFK
39hqdknZ76XpxdI+Z6E5mU3jwbQ4FViwSxbDyqbJZJDRUswKBkS7Bplx49RYqVP2tmGUeVXYA+TC
CmTP0LsNpZJtQUF1aAG1QOLWvMcQse1ck37FbpNxNuvOKkgFLBQ6YT3JfMl4mcqv2Bxww0TnQSKi
SZXH09hkBxIRDhRyp5A1YA0WBBPUUz5Mu0070jTdTuNs70djRyp70AqPIdah+VjMcmN0NYLfEX2O
3IekOUCQY9yfDWFLc2dQwFHET6aPV17FkZxSEmSXFb0LTAmLyE2nWeMfvSFeoMzYmhIkifNu6ckB
xgdJkCehNKkTN98NzlEiMNzauk4o1ZdktFW6b32uSCCCIgLAZJs+RzsJFrOsmWRDSvifZQ9tLB8O
3BrADE4P7FvV553ATyiB+84UyeY8cg28bPUCdagFAgeCSB9MuBmbUSjNQLPgNrXBPe+qsfvRiBVC
UYLDxh2p2lcqDZHmvRiYzCdXZto5s4+OeqxNeQKnBosBUA9wMQVxWiO4FEsekRqNxCrPcNkw5JTF
5yzfCot+IzRT6jNxCCS9v/STrgZd9WqIDI+WOmP2+IpDrouZZSD2R+3ujRoYGoE98XItOtYZpwhN
D2nPm5jXbicYqaiNxBaoDO7mpiRtuUXuaVhv7GU+s1RhyMA+VMQwblMrdvqwBiywKswcGfV50zud
Zh34JZIcBxcD+YQn/pBfhkwgflKHZj/I/3pF5EV4lPLiZuRpavKwnxD4zhh8dKFgP5w4ETOPoZqD
jhdzWTElwYuaqW1WnEqNxMCXdYw2OYS4xt7IDrLtMdWDT4tVTBAKEDrY2t0u4qKkZQRpTNMgWITf
SQNUmwImvpZ24y6sYtEWYnKzLSbSmUltRVzByeg1T4jf28G6y+p6M7Bh2YCEoaJsck3znLw0aXzR
jI4BsF5ELufrfkQGyYQe2NfCwqXp5HtMo2jBgbFTbXnO1/rbCmPJDTMTP9DMXJvkkPQCD1SqW1Zs
7LYdbsvJ6fX6Jk7L51SSU1Wr+U3oi2ehwyvbxs2bvlBwDVTH7AUKyF0OcmR2np0KLi+66NBVPBAv
F+LLSY4nJXqQv1KtPRvz+kCaGHGfMFrFcTU08gMXqPkYdH07EVbyx4AGSAubMtxhn3UjPmSh6PzS
RhHFj9hjAkpV5tA9vEqWbsP2lS/FNrmtZQx7EfW7mq67ZMDl3jAtQkXyR7PHw8ZrmM69HOSh8hO2
jR5UZfQPWmCgb4+Z0ZK1aFpcXz0fj8WI0Y7a8DVi6nS09Pq7L5jiIgP7ixvha12k2cnrRqIzIyJM
Uoq9Kmi6Q9IKh4leneS+oEJbyreZSdbBqmf8/PUu7jXhtmRWvJMFIXZSQRd3tOisEmV00vOiybuE
Ou+qc8LL43UeOuSSyK3VNoQ+AAbazbEVkImo+WRrsGlGZgBAB8uMzkI8YZqG7RUTMpQ8ZokdAec3
+PW3wuCYaYzKLyEQ+2Ep03DkkRfX8FEg9asScVVlzva0bCo31NWLNC0FC2aYjWk69dDoUBtQhyxu
MbMYxNfnMok/QDzAI925ffpAoO+wvgOzsMYoK8EntbxbmfJuFUxc1OhshuBhY1QZexn15szWFQu/
JH3F/dOQHM0p4IJZ+e9WfZ/pyVHUAAFJnFq9ZNG9qp9n49DqpS+gQg2T3w569fIvmm+WemmH6zIf
suUxlvvmtcLXap4ky+8KjkL9DgAf5O1nu/6hZ8C2h+26QGDRRi6VoG0Jx4hupdZbGAeMybkuk+kj
1Q9iexH6r3y5jABKWBHYVfWSDgtd8G4ggwyIf/asFZ+VzkVIrITwBMfnsQE7hz1aSit/CMkL4wl6
/pJnqneEkTV/+LxwZmfYO6nnGkc0aOR/Yy0k4RNhFO9TWb1E2XsR3gcyDFtA0MrE3tdifHrWqp2Z
vGXhXyj8RCg3JhkFEvnaOrgEbh9eFZuA8HYKmtVTFoQc5O/O3yFfFhEIqL93DQn9dKtTr1a9VfWs
jTC6m+KHWr7nxvN5jo4CSd/qsdT2QCcRV5J2DRiont62MiVOfY3thW0Yu9jYGZApUVcBCEHbC0ri
yNCc++I5z8jhTB+JLILnCGnr4OoDloSUpp7Ri3UDd/ouDY9ripXpLS3YxMBm8MV63XaB/H++iih3
CI4AnfbHBq5FI9Va+1l/lpoOLjczo/CrQaGr+FzvMyta7dBpcBcilCp14rV1EEm+xv5C1CwU/leD
xR7zl4BMjGH5jIavFgFWJRHcJ91M6ylr3haF99jsKCqOUXJW5y9zOHX9v0S+bDaWFMwxlmYLyE9P
7LNdlseRFYdKqrdSmz7hkb0GacD6HokjlsHQbdACpjjp68xQaXuZP2LpuTMBLEkgdBOEVgu0yF1J
ZcRcxNl06GQzRKcw/w6Ta0GNVHWVXTffyJYJBw+Vk7keV/lR89CO+hNK59I8ShVH0+rX3bdYnHTD
UzN2DAhjbyGbDbRr9gpNo3QyzeF0ZFykCNeo04Ai67aOxlk+CNpRLMm94+CyWQGDJ5jHR5gFnJ/g
GoDtKWfYBFYRDPQOq/HQs8+UslcNquhXY8wjCn/CstjgEAblWJdEfh0t9Z+k/ksFtmEjAiyCBMF8
rpjn/ETYhdPBGP/hQpbrYR8N5q2Zcrdt7xk2R/K3HC2+cFRMwnM9/elmeEBsTZmMmelOa461xwHM
xk7mZlKobFwZtQsdvfkclb3cXwT9oHRcFuQ3FRu8VPsSkwM7eE4hlhizSZRXYKZ7pCpsxJhSJjoH
4zWEXolkx48qKVDHV/4MjjLyk7XhMAiIGAOLXedQvRG0y5UdTowiucm0ZEQZ3QNkZANJYTUSJB+9
WMWrgISPgYnF0n6fC58G2b5452yJEYJZ/sjNXUqDpLhVlOyzeTWq5055VXrMYJTbJgqwBswyEu+m
fgfBxUsWVTTwAHZwKr51wl88/1r9UZBdofMIepwltyffKH7fwpnV5//bwMHV87/OurLhrZOrNt7a
+rShGg3Cl9/EhVr9tzFuknrF1L0smB8diw0/aIsY8gtlKv6i5lx2B4G59dHQX7PlkuU7vt5UkEJD
RBmZbJOdk8AY6od6fUTZbZWfQoig6YEJ6lQeZfq/mhCypuAIOxENokdcczsx5a/4GuX6uMiN3ePB
K13y4+fc51PmAEzIduFLm2xrZ5ZGWyB5qZ6k8GzBIkz32vKEsRiwjKE+t7Lgm6issI/XyRfgs0I/
YtGkxblVRQCjsD9b8am0zlZ9LmqYTU/94PEDisNz3hFvgIx9h1SEteI4XYXkoyfYL/1Jm5YS5qay
Ra5v7xqzoYhzGDhV6JTyVx19DOONg2YpLrn5NKaPImFB99yo7119EoDr9T677AnjSPyqT3CxmEsw
mip+jeh5se6cMQSxFPJZio99eFPrr0pTnFHjtOd4jQiL4XFKGTsd1/VeC9G95NPumn9NhHvVYcYU
E99Vi+/m8C3prIDrX33d57zUqCaE5Z6Tx4lqXHsqKnqfAD4ks41MJUwGvWDAjAKzCHuK/ZI+ydl3
KbF9dvnuLfaDXqM9qdkV0dcywqkcPL3Gu3QpoBfNCchlVPDl8jtF70N0Uct7gb8DsaJO/6PKAWNL
+PA0fnyMZG/aI6OOEovJyA+VJh9m5aucDgEYT7EK6uRZSU6S8myBFVCEz2R8bSmahZTJ9/w+ZIfN
Wt38NPPr2r3kSVACq0AYBHCY4ZKNSNBmmUl4j7Krl39kwYjljxq9JMV7Hw9oriiyLQTEzRPvCGN4
LElhB6/at+ZLwfAwncEIZWcuZUKLeH5cxrxThLQhOvKpa9lJafd18irR45fW19A/r0DnaieLD8b6
zP3FJ9Orjlnc+a2s0+KQyabGB3M8S+ER7FiR/EwSNQ9zO2v5xgVoAw7b7s2leTXnWzZdTKpxfiR+
BYTLLjg2yM8Q0DOp5wL2ONSmfL9M3wVXDs9v9eDuS0UOcWKOCIrKd4vwrim/UhRYwmEunLr1DMnh
UjX6PwBiqCae+uwFMzNcqwdZVd19sN4wlVc1ryNZyeGCQPXCSxcVO8XcheK+Wr5Gc5fLJy22M9Mf
1u+QOlP4yUGqW2dVP/JFhTawyNOuT9ryI9H4gwPpcAx6yJgilAgcoimCpvKehwETNSp2Uhp5XhXG
fq0/Mw1ZkG1JB3F85TjNre81I7XotEGpSiMo9aDXzhOFSU7Wdjn6mywKzEUygw8C713eqTcU8Xua
D3kDPDUoxcCEXpnF7P6L3m2S19rDhqKu2ImWHf8q1xGPEq0/bSTMfl7UyOBVz5yUXQpPA4W1iql/
PLcq0Nr7JmnUGcm2xLlLi0r4OdslwkSa+mSll0w3Hf4cvy8DHrMxXjsEJymsynEPxJObWTS/9HYL
zL4bMLeRw6bBSuE8oWj5hNTcGHxbYHGG4mcUXieAX1JNsJdfSr4Fd3lCPqIVz9OM+eSkMuWR8Gmf
m7mg6XxfiMfj1wIQKK133H7peB1qdkOz6BvNode9rvOn6bXA+dv9iPkOCO8genqEGNdhnLYst6n2
RSRUZvKrGeccrpMGMA9s7IA64SWvdtXk0N/mYpC01CFciELpz93fGvvRHBBQZsPRsWPONThSsRdr
ntI9xvSVoxiwwMIusQ3PA0kn5DpMrioFTEbKyK2i/QDZYqB+Y4gGeoaSLnYTmSxqhGtn03xit2h0
u5ZHXHzusKAZY3xg6zJAInWgrZsBf1fZnK2e1aL+gBIYyedYCHL9YuS3aNp30S7LPOwJoEpehfI8
zOc5+2hRl8cqSFaSKzzG9naSXlNkMH7egAE44hBEJL5fcg76e619F8m73j5X5IUBQ4q9SvQU81DN
e74R9EOLcTS0Z0I1bOi9472mKawOFS5Fc3wZhF2nPbF+QJeFoIRhVZp+TNk17e5kgfIl6czQqRxH
wc0TVxkClfcASF/0rBhfXXGUilMW+wl7SbnYl/iDhn2qMF4AAgK7RaGjn9bLPL8TuywPX5ryE9ef
PVvBDMH5APAAX3d8bQFLdadcduU/hZw9/Y2kOUcWGd+kf40I+o5e60VvSEp+zvPXsH7aQv2I09Ts
xo6Vk05Zk57M/jlZL6P6i0wR+VaMk3T0dOmuSv/S9J4MZ3Pf7sI0kGw2hJWDj5L2wl3ic38Kdcxi
H7VwWNNTKJ7zxAvXoJ2u6/TXTahdVU7qNLNRiDD5mgtvpu6qjlXy5ckscRVa7zepdmbD7hO/ngnm
u8riccRniiYTV4WjCfy1KMpsMX4jV8eeCKaCJ03T5KjiI3Yq/oTLsIf14F5P9/FKMBZ6PrjSEnzB
o2y99+nJat3EICz7YpJRz3LELaSHVcNQeZAK1s1UPLs8J8RL4lX+MTghE+Gtrx4KanLD+myUDaAh
lse2vDTpIxJO/Uqfkv2h2a/F67z443BgVhGSJWPBh7vgJcDCsPBrnCDgYcbn54Lqq9BP7fLZz6dA
Hk4hc+H1czD4jDg9S+tVEa+mdE54ZOr9Vn91SqAaINsD5vrrBQcxfydoSoKpIBAMhWsa7Cd8vceJ
dqZ01+4LuxCCVAAu2i2NlEzMTuMBq0fn+j6AGZaQvYmZWwFpWMLfgk6gTV/4wIvpRcZy3B9rwcWI
bKvNUz3RGde/c0jHjFw2l64yKTbxuVJfpoo4DF9VD5F6zA4hjETu+EJ88Ep2JEWyyYv0J7F4s/TM
aZIDKDkz+itY8JQpSp7pA9kfIK1rpj0NYGQKRGE9GeYzofdg7qmvn7N4c7VcsvLAuj0CjXxeHDJC
5I8+Dp1PLXldaI3lILLQH3tCDzP3lBOqmfBjKdwdbcZMnooYR4G8Pjj/mWAH34jOuGi9zqmy7THh
ynYG1s3qv1BHk0W67yQf1uYscBxFhAee+WWp0W7FMxm/CCWL1pFr5ncQcofnjmHBJXZpr0cv8Ugr
HNwN40RNnHucv4vzDRTQRqXvd+l7jQEpPOhbRdvtcusVszIPImtP/gmbX714ox6pqudaO4Mu7oUH
gvmepft5G1wfUuS+YFmYRbvUOTSqzrLeiokSPP4TuQRm0qIAP5yskbmtTgbWiVt0Nj/W/rp2T6X4
itJW8Cwco2zFsisSRsYx9kJ96oue2PxEzJhYbABbYrw/fo0DmIKcYTwjzn5+L8Mz8XRa/aH1Xjww
PaL7Sq8FVKhx8QrhH2Yle8EJbCwnFnnbo4N6eTKOOcz1XL5uHRBOZazWmIkedarh7TLsrPczy7Wa
g5J+iPnVhPA4fWvhd2KKDIFLF0WV3alCAA7QztNno/yUm6fR/ZZZY2lYeJ350YTwDANDPy3zSape
ZQYr3cey7M1XUTiJ8iHGZcPygvxLdb+aL6tEqO8XmGmx+kqnJzjHFh9CJ+2HfJdEt4gao25hhWk+
eJEDz5XQ8Pnuev0gj7e6/0u7P8W4EwrKOKIgfJpdNdrdujyu8XuFG3j6t/Cr6LiBRYI5Ii9rvzp5
D4e8nfkodpL0Zq4fKwMwqghX0pgYFx+CsbeaW5S/b6FnlSwwR8dD7Gj/F9CsBxmFWbjMhMc2F1NB
0VdR5cWL5LcrNrflhbcDAwywantVeOt5RbZN1D+iShmIHKT6pUf5HB1jihjjmuuVk8T3xXgH7VvZ
3yH++mVnGi9a8pbk50zHkH7mfMuVt7i7GcVn3dLtHzUdBDI9z840Pxadee7gtpyfUshQgzGdfDeJ
MwnFm6j5kCBX+RvTOuMtjFtMb2QigTqO5Tm8GLZl98aOI6vkHiWbDDX2xFF03axf3AGSQ99Qy6+G
+qktOUjJNxGWZ33Amoz9FasIL1UiwQ82dxi+9Pyd4RrQE2k9tfWhFo4aVtue5cXYbDWXLvtMJHlf
pR9mJ7Pf5W6HImrwJihxYPaKlPfd11niU1Zy0msvSnuGfuxmIGtmGQzvHrB88yemh3bYIxGTm8DI
v0fhF+szcx4iZrc8ZSRNOAJlkjc3Ge3yqXGpEC4SBS1WJxQPJgurAHFg0HaMoFnUGfWBzqGRL6Ec
GNpvh0a1gDx1ztPXihTRnvvR1aefNvvuMY8k8YX+UedVaBFcu/OJAaH4muKDaRF77LrlVoa3qdh1
8SNfCL7x4/RrowDXcSBN/sWcz2H+ZIUv8OidBF78Y3vvLZaOHFVnGu3uT8eJuQBx8aLwOBCDRhj6
3Hqj4qTY42TJRa9JSfgkp0XQDgdpDJjLwbjeDPLljl5lNXxUwmF1M/XXSjxGQQeY8Llh1d59Kqnh
xrnqQ7yzBZufi2cQ6oEBHP6sRSRfET0dKR8lNBwvY4SsHtXlZZNKCZQ20naIE+loLG5rHsTpzMCJ
FRHgla0PeOfB7hrMiPR5vbUb89d4vVvZpzHYenMEN/73JpofWERsZZuJ9lfIk3O7a2mUi4bRPKMv
nILqW7MoAABCRwiZSq6fufGtGZldSDfduvYNQ8bxPoVeSie75+nsrNM8v8UE26qF7IbzTY1+B0Rg
kN40sC3SwBfhRZ1wXvXKxeDjTOxrrFFUExTGFShTp7Tm87zeV3911eZnciD+Zb7ujf5kuZNNhaQK
TFEJ5UAWu3Rc4axVZIlUczZhM8nKCgOIfVEHikpcrY8q0axfc6qwsAFNRYhWDnOVFCvOtXqH7cTt
6JG7FAkLxVqmBACibFhhnTe7aXMz5H+pg4CnP2NHZR6Aimh8ybeXm9VCP7O+1k8D7h3CU6Rrvdwj
Upq870bckbPGQJ7J/tAig6P3l33FsCVScRTdZiHqtOV1oO8Xv4XpbSzO+TYE0Mlgnl6kyqtjnlOH
XTE2Vqheo8YtPVB9FY42fyZA5qaatUP6bjkweuXL9uMQQNP3NvluzBafJFyfTBBd0Th20rnbLvSe
ajd816xLo3YgRtNTVRy6r7E918ODj0ofmeOrBwL4EBc+5/WDnDh2YjZUtk0D2fe+Mvz2A6u45aHG
R0RbAm0QXx6pdk2y13Sc1H+rcB/ai6mhZPaSBQueyXDnn+rL9jo8F9Z3IXwZbcufp9dw+I0t+2bY
9Ud1r4+5K/OJ4mxy6LY9LdxPHpjFkLE1avpe/ZPmeza9RoxvSRqhxlrkGx9Dk3uW5DS06eOOXG/A
CF8Cj0RJHGxfQ1VnceiVbhMscID3ip/SgbS7FQteSt7PaUj3/MqM5DlqAEucxejBEmBKdkxb+/oA
uBiQSkRvMLZHtfQLp7cbutVduKdipGHnYhS5TaJsP6chuddIF2B8Kct9jr6jkEV1w/5WeFLHDbz4
GoOetxLBHXIQmYykm+I6Ij5rKjuDLigIi83aHG+d4PSU6fr42nhqQD58HFQ7tTrUAfDuNZism7K8
qJaBC3hAJf4sMrzIk38y2cXKFGTdieleLT8hi2UCsg6bvOtD/cIVLQfc9wpZR6RzuCjkWVCzM02P
akoPvguFk6k9rGFxuuYtfVHra7y8b6fPmL3K1VENJk8sgE0/ck7xOcNiRoSsgAK3bV9mn2l4c6td
lWlVYLjcUUxs/dBbF3gMZCyJ3CHGhz5fFCMYO8py6KspNSpqtf1k0Kfb6eiw1m4vluyV9T7LmLE/
V/OLKvyFyj0M35TlpOgHfUAq+bf0Z6n60ZNPRVoYHDBGec/zP0IeYYH+Qiy0rowcGMBZ2pmekhoj
IpU1+UjKb6yRqOh+kYHaMLGRAwesM/jOK08OkvRmMWGJC9mrB7KrwQJ35R+TI2p9Qb1MIpo7G9Ab
zlyXjXtyHjwBtcQVDwLD0V58EhgLETw5MNcpJ4+MFJagM61yGf5EHfya10a8LMptLgSv41FpuN01
u2KzddX0b4yU7AyPDDicaTq17Dc7Gl7ULS7jUUZ3juVicyg+KuG8LO9q7udSabcmW5b6r4WNinFl
KB9t+azNj7W9hD0J43R60j8ZsRPcWUbCJQd72u878nDwcMbVTUQmGLP2kQQZ6mUbcDK6PcM/J0ZT
yiAAfdCVG9lFu2jPF5MSeR8H9VQ4g6g6K/uY0aKkL89JBUX3OFfnfBNoECOWRiat2t0c3iI/DqLG
Iw/Dn/5Zv7OnOVLPeckIFmhtNzzK3A1RS02BWF5H5UcUGnvtFTcpr3LhcYoOXyZX2Mjov5VD0ByV
V3WyiwkNscy3NDx645mKt6UZiT14vjShTDSeBQGnli+ZbzpdvTJSSmmBwi+wr08Z6XMOgAJUUoPL
CyLp+6Z7hPVLXgbVVadQgUUuVSUVxjYwzpx26nZCCFv4HCV7hPE8ERKyU1JBcOEVxtVCxcyTOt45
ameuLMm6mLy04Y7VDJP2K4iaYbYc03JyFVy3K/Hl83vNFr5jGad+sAJCejNHJ86xSsV+7ymcVcm+
Fk4Zgo7Rpl/pz6Wy1zHwuSSryb4AbYjsILoIMiW5rVJ3Fsi2F++z2xGfgtjcW4IYkNGeeUrQ6eeh
O8a0TMqP2n5vSjMR1RJkSvZdDEPngV8k5EmOnehdL6ll+MYlpifTNvtl5xcT1Fdv9XOBr6dVnJ5e
Fxoa7RCPH9oSBectpjvQvAONz0shfXYZAV0uYsBsJxnfufobkhNdAxsI1OqzNkQM5U+bYy45NdZ5
wndfPW8DE7Gw9n1Ba50CR2hecWXiYmKA47etP9IsFe+D8W8wfurxW5TdUT6jcsSsfuhcfN25y6fI
FMcVPMPhmE5d0x2gLW7iDZ1HgMc2+VHjt2K4Pb+P6U3FkZAF+K09Sp2VJk/PDrnC9aaRUEEp3TOD
Ne+9Qga3saPpKW7cCibjvZLbrofGoSiJM7OwKISfjC0v6iwOXKv3AM3bGgY9roIWFLll9B6zHkDo
6KIDhK2sjZAjcP7ild9+Q4YbhjAmLk3dewvrFIk9dy3dy4TZ+kFj197uVOkcFU/sOxhWQ7Cx+aIO
rCKbZR0OblY4gm30j+TZMEOieiu780QH/TdsXY8dc5bcDIqLcJxcGQNDQrUnJoHV+zJXITqI6VSQ
2Nfm14hhJz5Mw0ahO1ZPoa+wBDnJHw01Yoz20UBHn38PqcfHm6Qu10EgWR9MClicv4T5jzgnpzlC
FlE+C/2VyRfkjH1/X1h9U9xyTZq3eWlttKTOYC+OJP3T+7c04PTtn1rgHkjR6RDIW8l8knBYTnw3
0fNGtqB5+gbbv/YXyXrD80aZzqEhHkOV7rS+g35mrsI1T24C0wfRr9uA/A6GJxQkiTeKg1/3rV0p
j9z4NTqmgeK1pwtPNNALLhPj4puBs51+NqOD+MI2eDXa0pUmYv0ukN0dayV5CWF9u0Ja51yN+aZa
/tGZoy8LP5pKNCmZZcprFf6pERmJ4W6yzsOybcU4WP5j6bx2HEeuMPxEBJjDrUgqZ3XUDaFOjGLO
T79fjQ34YrG2Z7olsuqcP5JMwHPg2fYq+hssHwVAOq90s0KNo7nDCmhN4DzR7/8vGPUNTVCyMVfZ
cPt3oUI25muHBHKes2L81kp9ESpbm8xgCmh4iLu/SL+HC6iOEyt6ngAI80NXh+fi5CCTqsOHYr0i
hUSzFoYcN4u5WIcE1CTD7FLv7Nbs8ap0N5Kt5bj8Pmxg/c2hzS3OuABISYkO6XzSFj3E88cz+wXH
9iTkGvDk0PoSKMRJ6y/KGUttAPqFPtFBRRJqqyeBawafalj8scWSluKKC2UA03YbX0HSwNuQ9Ydn
4pBT/E2ECPfr5rnOELgGiG58qULj9muTCuZWKyYuY9qN7N08TQUPLkMX8S3ec3Gf/nF1KGtSuFov
MTYzSBkd8r6kizLczG2/LGjwyA2JmtoKiWaGMIswNMCn0QtBWnHn9W9KW57i1FkUDr2ZxWMo31G3
YCs8Eu3PyQw+6XX+xCYmww6tI64ZswQ1xWWDOB3TKusvaORM3WP40amXeLpXxY+KfaUb76b8UmNT
AtG3PLM+MrUF+TWGJ+0RBQjwzdQgA9js5PwRSuu2QXkc70nBbZ9/vfI5oTgmccFFaAZo/dfwCDzd
2KWSIGSFAc5S5Q+dX8/Aa4x7YW40PmEE/IB22kLGjg5wByaT9e/Gz1S902OyaMgpIp3jOJTkYyFT
a8gZL3+wKNXOyohg9g8D6hO+66pbQnmE5Bc/P0sSRle6Z1kv1D5tAv0m5R9qvJ1bE0lvs7DpDi1E
Lsl15FxmFSrwwADDuzHvPd1440kgwmqMXJU7xwjfVAz0UvTdPx8WBMQYlrTjPBdZ8cInxYksELfp
07K28XRQjZc5+NLKUzbdxB/tSHcbhCFHDkSsNA8hItno6pSJhyWT2RxJ1SIzr2wJ+sj26qnaDnWk
qXzo0OtQpGn4N8afXzC15kZZIs1j2XiqWy6ATYsExAAhyrqt06xH2UMiXGuBr3FEoTAo2nsdANBB
HRXRLR78WV3XQAQC75iggwk9y0GwJD3GifVq5W/sAotn4icYMdbpiohKRO3wUozEG4nYMSwpSJqR
ra7kbU7r0Qr1pfhVImv5hOTIo0eHqvHewFDPxKhl2k+HQsyK7jOb+NTPDJHv8wfkYZO+K3y/GI0Q
aGcRC85Okgh5KJYYBOb2SXlrcSrahujrYz9+TazT00rsRxo/qc9lGB2o8xOZ3tRYwllCLUwi+sh9
qjv+X/343SM5EYtQVpJSyL0QmmdxdRv98Y48TochT4evtH4Li3NDHjeFzulPRDUUVXbRfGXXV6LP
sb5lSJYEfNGR6IaLBLcRNqBFS1juRLp5htZ+bfkDbN2WHQ4uW4qWKZd4w5HA3Vr11HLSnUw3gfhZ
AFjRrynAlsRvMdeT0oxDR3BCXXgoEPOWSHD15hqql0Y0GXAy968wbPW8x+yHAlZafwFXGkwEvImD
TigfEeESJSQWzEskoznz7dnVqMYkLqc5KiUn+kW3W/S9iOHbh+31rqot+BlXvIkK4DOZkHDxsr2b
SgbN57GWXojAcHnegnGbN+6sHdrpFDArNh+yfJalU87yl+tbK9t2Hgpm59S7HVT6Re3Wway5RbVp
gXhgcxdJvaL+2If/EFiTPxPVDB6D2wh3E9VBlvqnPm+UMQSflXRFGWXxOVM5nrZPjssXzVqKUHEo
B+AOWgar6mjKGx3aqdBzqhyJY+bIkJlD5ls/3cT5qD9XYrcjFdTxsOzEuzI5W7qXTSur6HysoGBv
O6naVM+Vmq7xrDAIVeU1TXl0UVvw3ikj8M+7ZVJWd7OQrKYp4RlUKNqfHcmGFpDkObT9zINGDF0I
IjFDoTsb03uKSsUblxV1yOLF+lDiIxGKfjV7Hc4yN1722tKx96HyJUU/rXqLLdabc5LciRBYPLHv
49BARhSA+aJmCIH2qs8IAQ9HREhP5b2ANQfCIEhlWay6Ej5r2eQny9gp+Q6MW3AY2CXEU4YWC8yD
QgDekk0BUlLupGxf9ysLjzUMclr/sAXyxGPCZ8D6xiUW4bF3ToqBCC5hCHX74krtVb0QySXAHzJj
tod11tG3bb6enGg56O8kKNf2S5S8JOO+Ha+FuX6ae5AjeKYRuRlSF2eDGSe+5vPSxC3Ov5+ftKh1
ZDHRUauzsSf7tll3szsuJ5+fBb194/Nt83nam9HZSF8lUDYFjv0bUzyKm4WhuGIQTomN0zk7nIki
esotK0IkTfvppqyr4sCFj6V5fBVgK+ErGLGk2eKpz1mAekYXiu4R8IoWHmPncIAYuKYe+Mow4m47
qiBDCVjDJmqzRp9IDSPo9vwXoIkakOpca16vujXZcJBHlLchPvIjJst+nYy/zUVRqDde6i7bdlr8
JY7Qc6Sjr6rLyZqAEHmZqa6CXWEbg2JCZ3WbTajQ4WAB6SvPAxMDVsNVnFPJjthWEFwD66UPF5Ps
FekeVF+T+TmVJqtO51uBumgbwDZENJQ0U2MT0QaH87Cy2CJn0CFMmERg7yYe38kY13qlL/r+x5Kx
Nu05XLHe8OL2a3PTGyuC4lAPriafzlFHJGnnRzPeEGZaKJ8Z8xm0tcbmMTMldgCs0imiZUDKltFz
j2lMU19TlqH5qvU/CSeMUW7FymdmuxEgYkCDSdocKlW2+waIme8fkV2U3msN1M05TBoIspl5MX6t
sX8PlVXNRHgLR+E2WxTxdzPAylXykuXSN0nCYIiAohN7RTkz/zCQZCnFufDZ8ic9C8/i7NQfYuAq
fzji2vgzsViybXa/nFdewPCjxykMrTEOxqImgKOBKQ8ThGXEYoS8eqx3qInk5t6IL8VafcXpinsI
RZcvymuGvxaf27htAgLzGWbr4JxIkBaLHN3nKvnSg18EErgoLWjMI0pwcYELyNr9smBJZJKo/iFo
zb426XxFyK9+aink+Aa6a+ivPAZdtprueXdrnkcZaepQXEldWGRo+BsOTogpV4vAe1wilCmZcxug
1qsgjmwbRwNic+1c0DRps35YLeqrL3VyjcxV6eFhmbX3VVetGjopxWgWl0vkLzJCCCfQ0C2BdItj
riH/EFoNlFP4nz1eZsUgvfknlrdRfgna+wTbTu0Ylh/6tW2UQaxIJIZk31MsogSRG98aN1lOfI9L
0AoC1QxWUj8sfSM+5y52WQIf1NexRzMBsyaO0xkEqG2EMISNfWrvMYzH6MYzrRAlZOpbyQMhTain
yK6hRt3jtUFFRzn3SnAIUbcdyr+q4Kvy5IjUk/OIusfgZxpeOvQjzhsvbJM/2H0q7RqXL6BU2IAo
JngCawf9OR9fVI6+qH219cdjAqqOCH58w45NUNpftxxAZQsMWMdw8V2xpDZ0BU5D48IgFYbXXLJI
aJFlBfSPxBjS2Lt7i5TEHPlAEZ87/DpZRyBx8A2NP/fn+nloSz9r/vL8h3Yyhlvk9t2X7WxUplvm
N6XR3faRcwZvNN6K9xjJPebQXwUSqgxIQbZBV3gdeLykD86calrU3TrRjgkZgO1vMmyH4shSqe2Z
FbhbfzQTCvQiMizLXU9NsXwT7D8x5lUIywBqOFwgMGWncs0AUa759IcakaGxJUh40vnvfR4q3iEh
1gBkKjfhujM/jPDxhBgceIEdskUc3L9QKK6U3itKUjUTxEbzpX7LmaebR7vLwbhPQtswNjyqw5uj
+LHts4r3EHncKnOPKYm/nzdi+VxZaIWWMcsEWGlcLaVYGCoAGTXwnDXDKaCPUu8MB5lDcLeVvzln
H1uh4SCX7oAKDcTl6X63+mpct+th2rbzPsVrTSB3H4kBJI9RRX401SaVaEDEm+hhFGftr24tfrbn
RbAu1Cq4PONdB+/zjiqgKqmXpbe1fwC4Gdamid8B1IaEfVNfIqbibbZLuK9hJQ75hKIwIbvXOnWh
AZTnm3zypPycz5s23VZ8h+ov3WH8K9KygdPa/BzLOzJTFuYnTPSib3dMbfGlJuUvqlN2Kuh5JPxh
ZrOqXvjQxmRf+dym01qgNkH3JpPdqCqCMFkiVogaoq2wM0EmhNgFUThxC4XW3qEeioUhfk+R6A43
c4Lb81gDmp7lKUC3CGEnnH5HLuUZGZdUv1AxNLGKBexlXj+ta6Q06kVTVmaHbIrpg6lLzH6oywdf
CvfQoeLUR+9aP22EUB9xfy3nnZXuCTIHSgaBP/blAf2KB6wsw+4CN0nZFwkTuLberd7v7CWOLBIC
kQDe0A4D/KvYhLLuw/xTiTHPNq29kuEbZ4+Oce49Bdd4vibo3bXwOBPK5mrttfYJkqZQtVk1iT/y
iHH1YW4yrD/hkiCdWeXnZ9to4MFzOl+nCMrOPmfqV2RfeCRHdUNmw8qGGiPIiGXJBsV4t3wiO4Z9
zGIoQ46mF3GecnH1iBWGv6jcqBxTLHq9R8EbUBshZDjX4GZK7UdyHnb95jhrdj/iY/uc1hTKWttH
j8Qe+Dhi4zWK325J0EfAeT+6QB+iIhAYEVtAH9gc7zZWtW/8lyvYRdaTyede6/ZCF9c9Vxryhj6m
Va341pBF0FDYAVtqdwHZE+Zv8rcGPerxK0c/uSIIZwvw6QHsE6OCYCBodK2zJclmy5QyhjgU4Mts
uSBw+VF2UGyCrxk50UongtPwBiHtIVRQrX7gGDmDiUcnPHNBHyvfAo1hLZes9eog5opWCYN6tkvi
39C5ECO4eJBOoZ07Z23Ou6A5BN/sF913KO8oPypWNn8HYN7MWYedPkipSQPdByNm1kW3WTPkMTEO
Kbm/RC1g2gPk/gf7gaWwa7XdlhVuQSCBWFapIVo45UtT/E5vtUocG405dHQwY/pm7CnzwUDr33zU
qDbVN4t2+yG7gmLUAbqjx/MwFY/ci5aGBqGfelgzx/RiICAPvh2yrQbIUDgxXB6c2r+2tGFUVvma
EprIcJyzHUOISqz1zGfpLkHezsDMXGD/G6sM+YxY7VTzhEnSVkXe2/NUvNpafbbbw3ROV6g69U2z
KlbAKFz7WF0OzAyBgjU+ciF4+qrne3sjB4EwiTu/m9wfAkrc7aUBXkhzBdNcGD2i7qtV7v/Qaee1
RbRGusgiQDOHWYSHu4rP0dJx1cHZk2vB+XUhOhdT8FGRDqPHqDGWpwrBKzMTQ4KRncYAWLJG6Zi9
cBelQENPJXDJ/VwQnrOgI1oA3sR8+ULSNaA6UYzD8x47rPL4LgAwkM4QROGhJ22XJuVgPgYO9u81
y8DSbnapRzvwjJvgxykfsfM5JVt25Sy+Dsq6ko4CUOKfnLpfiJGz3UMpFx3QHwmlADn1gekGs/J+
aq9t/lnku2ItI3JYRb+UgeNV9qyHTb1fgOIm+Y67o5S/gnFUxnJ6TPGHwZhafRbj68AGLJhqoeuM
hwdSDY4bDXEaYH71ruiBG+47EuvtnnIIz3Z+/u3+IPKp9Bf7RKaYUFg8fCjUGarAvht/XlJVvMBG
DlHxOvHyS5dUvkjlYUrXDHgmArVj0H9Kxl19UmTElRDZgTeFP4lxl57FzRl+ig6KcCn5tMzyuAzS
n5gMCbST21Pzy7ALpdaxg+fJaw8QJQ23TjTEGlc0wyIV2twG8VFTT3K/i5+fxJugphlXenRUKdXF
/UxDJxbtM+wB90DWEvBxGrRPQZ40FKhGjN2m5ZGqwWD03GBSdu30EMurP1TS7We4NNDqI8vQDymX
WwW1E/L61YiGOodXAJD0yYonBHaz/WjkF7YZyyCKYzWAOKEJLD1yMkIcQ1r/NkU/qiI04fhr3iv9
6OQbMfyM+UWIwJAb9f12ii4m6uRWejjTLqvkRft8jQ0ijDCnvfbzm8R4rzeTp4PVVNa+6d8baWsm
Vyc7ZrMBNMqbN1yBF3EIQAmvdWkpjgBGRgfWpq5W4xfZ0WVFFQ6QxL6K/qThPDbvGuo+/VSl55AS
pWFd9sukYCzZZxOBxktS8hZxP7k5grgOCsnXXBXwTmn28YDcJliG7WmWmXBpnb525i2O/uLkbYBK
EP0TwJc8IrUBC8aKq/O/g1s+PnVMlj6vEL94WP30rQ9jz4HxaBAoUqe3SCt6513eNym5mNpZkl91
qD0LcbxQ3GbNzWQ6j6Kj4OTEMuSkrw2KxlS7hMq6tdfWtKx8LhJY8lsKscJG3Za4Dsxzpt3aiSEi
/Yr7n7RDXX6GBUDrxNo2Yn4zagV2+M+U1n2zUxA9g/NWNN1unOJTrOlycw2s28/HaBpUtAFXGPc6
Bm7uftGyTegsLtgYR3X/5HpPpEc6PoojLH9MmyWzV2l+CwrJAsOZob2sHHlAHaNOmxbCttgRdhA7
O01ILegZhn5bW/Uuzz7q8r3DZFm89nw1mvJ6LqNPq7D9AYxdZdbu/jrDEs+5QrpUtLLYO8X2tGqY
Zdo9EFO9TDYxYm00rRxOYcjTbftO+EvwxBJ6u0YXjTIZQyHmlvYv4r3WGUBa55XdaYwYwb9wzVgd
kLaC0EIY5cu7Q5iAnXWLCovtpB6l+OJUMPecBQJsHhCEb9vmXKaHJl/mVCAtmU65AMYV2IaZ+hP2
uZKrRWAkOt3H7j+CHN2mQFY0vhAlxc+PMqkdtuS4ekKm4fJ5NTdZTb25fsim3zUebLR+rnKU5a9Z
wmyT4XJ/AoJvw/FlKjjyMOoI6qejyAVcYlY9MWJAFaJIrtGKMbPpxVqK1uBHRn23a0J3nz8Ky631
1Zswv9a31kJSLzQizemXgooKJU54HGFzdOT2csCYI5Q0IG+xhipmXZlfk/WlARaoaemq0qnnnTHK
N2BXLkfktJXL7Fu9iuW6hxsZ83s40NzJoUKZH95gvkZY4Vrfw+w2xHWfW51BncLBhaUv9WqjJI7b
Y5CI6Qq3mj82BKQoC4UQSisiLpofxGATbgjHrsmzJnI82c1f/P4CdnC4UNi1CQLnOeAIrVkrFsZJ
dc5EmHTdTyG/9vVHLm3Ldh2RXAGMibwPftQkmWHpdOZCY/4e84MZvkAfuAo0D12aQBG8VJA4cg32
jjijxqUoyW9TcDbz37Bm3En3hrTtKqwrSGrwFi7JtP+qXAFfhLeQe6Lnpmz61cRlkXgEsIyXZ/Ij
dmCLU1DUpioQw4HoR+9+RmAjOh/74S4xXcI4Kxq1L6j5llHm2itM4SDrwemfwmI+x4ylBM1QA46b
+Shrnw34TvAClZqTETWx4Mu+VUSuzRGd5K1P2ahbExE2IE63bIAT8s1m29hmM2pvKoVNVeFY/ujb
bslO6ZGJU/MbN0TA/RsDnJq+0hXJpmBDt0TeC0lhmQ6wmDlK81OgXaPpFD7vhuMm8zaVJIZlDicX
shoZqRv5NUl4C8wR6rZFuCRIDs+Uh8Xvd22iWGlIIZFnpnOwxW4UX0uZXtrpCjJWgKhG1qXTbvHi
t2f6x0WNbAjcaFmto82on7PytQp2qXNEqclHTx4Oxt90pO1ueBFS7jmQFlH2YUUvsf7dqi8zsj3d
BSyI27VJ9PE3Wdymh5CFNurAMwkAqcWO6ZYoQ4erpe3pBIrSDJ244VXEeNXaHrU/GnnsOy1Jm6BH
pRavMpamGOC1QVKL5QTCiKK2laoQ696jeeUY31blG19F5HBrc77Uo/uskMVOwDnjW4UCiC8a+oG2
5T8GGFZBIP8BoE/prg636FCfBg/BSeSlFmSfN0Dj4c1il4IcWIervv8dyteY9cM23fL5kljIw40L
4mS8v17CxhuK84mpupYXesGu7LNmkzYBiAXShsiQwX2Al9Xuo/6RQhz1reYP1Ys9vZsEO8oxiSy/
z2iXM2n5k6cVP1NbIczjaaUnXGLEphXEDxfvhK3Q1rFso3otni+bVTSmjs225w3PmtepR7W4QIlA
+DNobexPlBXiQAsqPtnbwNqkzqeSkI9IcDNRKSp7P9L+JM7XAOUfcY7uL31Rrp49AuU3TTiTIpQf
zYFPD5QXFd/erNcGjFAUnRBBte6olVDBPWr73hctGb1y1QivD8erVWw0+4IxocbqEOpkLV7zEd4P
EsS6IcElXYyjP9kSmUQk28fUcnXh4fYyh6RHgf87/r9PLtfWvOO+zYQtjkG7PuIDhH3m6gPmgC8Q
uCBVpvDs6mpeUjAkLWUcXf7T+lSzP9h5M3knTiBEri/rF7tfx3T6ZSiouoXjUE1v+gHXR/lU/Kmp
ltHEjICcspRfg+CHCvllj4cQcaUu/ejOX1y8hkQicPPzuWrJkuC3xaRtUzQ3SseZOdxSNlTMxLPy
JqZGLb5nLiNLc/5BW1bUrCA0Oo7XGiZbCLqy8Qh40SEQaX8KOqpKuha53SqcerpKiA7pMJXjPwEO
v6UAQzYPhYOei6BanNdpjmOf6KYc1XKGaXreFZyBEScLXGtN04grZrA8XQ8nThhMTcH89hktdPRe
i0eEco32O6/k9iYBDLDf9hxO+Mp2vF56cgJk7mYU1u7aDSuw+PBTQbWbjqQCFhgf2GjUFz3Y8pZL
D562iOHcGX8ycBcHwCsCyLXL5juYgbUb4oV46yNyloRthFCtmj0EyeinlHLGZ1STH2eQgL61FuHw
joJbcrmMoB6FYQXKeFgL4qCNv1pLOEzt51sTinwiBygDawyvejML2TzUIcI47JArM8hXvXXRc9IN
8adZgftN0BtqG0FYmpeRjGNBlnDWCvi2xh+TUXcGgD8+eNZ5dQE7zB1MjQmrV3OFZ5G4XLUK7uKR
f4UWmF77x2XFQxT7TTIx2quuhkolxbw5UTzaM6GqzYdJc9cq3DTqu+THq9k4CCCjIr19xa0LvydE
QgqZPh2KjJQr0ZEQtnB12fYtFj8Ed31OFByYabAM6rsqwbJoaC5J3Kkxbp27EJ2L/Ze2BDRofyGQ
Y/pmJWe+NI9Av4DLAuGHvXitg2PvBtwDD934ArZfqGCPkGsekmWC+0mT8hRl9uOBH4fvj/xD/H1r
cWhESEshshg2Wu2Xf8JzhxcM3lOztjSejKJGYgAVU++Tdn5K3ZqgZBQPdPmplDAHuyZCnnMGNvTY
i12aPWldR53opa45ZxutRDnPw9Hb+cJk8tarV/3Rm9/CWW3G7zlmPz4ZGU4/EycFr+db6XCzF4iE
WM3AOEhx5Sd1AHqbS4+eqCh24iSoLZKQ/Aypiz19qQOfBO03oXXPa4kbGMWS/iWlZ8c4J/pRElXX
f1bxook4I+jO8COtfsY6JFOGZzfaNc9zw17P8klCSbU10pf8ift3NRV7RmYA6lhmHeVzfKJFT3mF
gXJ431+r8lBVl47yQP7g4zxvZhQElPlwj9fsIi3CBSbgheN2GkMWtyN/hXBNKRwtGZbgXb4JVmF2
m6MrQT4JQuV2F/SXjA57hpHaj2byCWAPKwIekPWEm3lrdRiCuAGaSGNtpxBxTr0BfqyCE0iOEmXi
MpaesMl8y6J3u59WtkxrMSO6gSLf5LjgVwjIrjYGh72C2Z6UqxGOv2WYlxmuCvfbFig5d1tMgph4
f2DB6ElyEXRV2aKDQuTGcxUkJkQkMYR9WkFBdiCivczyhZJrdnIfWW0dgObFCrvIG6lwRv0RKJ+d
ti3qM0S9Xl5xzFjOZ5pRqlFLyylh8eijhSa7DtxnuwzZLoO8x3xGgw0EUzC84yYEOAaRu7PJkmYF
wsjEeMI/XGFz5mcOMTfH0MCq+mKY0j+NtzEDyR3JRHcLSLpU7RfOXuuoNGBjYQ0yq53YhCjJMgZ6
Q1F7ukSXGgcTaRscT6Ouy2SfyhtDWpL0K7/Nxpq8XtNm+0UayjOpz3cLKWi2zje4OdQ9wYNiOcJk
PBGVgrizjZZW326c+ErrB00LMOlrot15muIQ1yxct0+f1MKQOfIZ7uweBBRVfF9SpV54vf3Juies
BwXfspiH1YhFUfqk7zV9RozNL410I35qeLODIw7NISYic3IHB723k1BDgNZfLX0t6zy0u74FEgTE
HxiMX1gePDnc6NWjk/7K5AU4PC/OPVoO+gzZgGumepZTt/aH9hBYCMuPQ/agIsntif9swGywawpV
lcVgW0+/zKZ8jey7ELvmo8xZuLSDZPBLNFztfQzEUuH2uwZ8H9k9SlDKgMT2y87aZ/1fWd1U1B7k
Y/FskfU5lt6Zy5uQJtTrBDsyasHCml6B5ENaOXghUfnw7eMNYk4jvGStBqX75NsngkK36Y4pcIw+
RvyCi68h/8P0DpLwU/MnTf2rNd3E11Gbb0N8KOFh0pVTr3QVm9k2n/YpoC+tVMjSBlp0bDflOK0J
+016LsTivSY5SeKOwhiJHDCPl9o7eRPiOFWkrWhMJ8eF6Gxw5LfcwAdy7AKYzhBPPLnWFWa5ckOm
aal8xRpjhbOT5Efdf3ca6GNeI1EisbexuE1Lt7SQkKKIDCMaSjOfaxJpyi0T13G7U6troB6q/BYg
JAgI/BKUbMhVO7BX5D4hgWjtDPMXoDWkAK3Z6dz0ma85R1JgkW2JrEdjIX9P9oNN0uXKeQYAft/m
9JGoD0NuPaN+12AOCMgBlpz2Pe1mBugI7R2glLxv5Z/4TmPpnexJd8TmQfAQJuoNxzNfRDtuZeBP
HBV0t0zGWo+XT6r4sg9b+iidP1PfcSrQsxCgq7BKeTHl73wyUkuJJUtc1p+L5GiWfPMtG01KJsmK
Gp5lQhADlIyGdh5lThweNGtjGV9F+9CZXcroOksADsTheABc4OISosSOdNX5qrBpaBPgZoL2MXmx
8z3/SYGBEvSIPRODrb2rCcXajDSaR6KUFYHDeJa9VppNyv4LLmPNx6LXWGKoX6t/4ifKcRQdzA+Z
fcgQnGXtDpaB5J8c0JHOIAQjidvK/CvmNbW/CRkTB3ysc6AdtPbFMv5iGIeovUCyBCGxYEgJ7XM8
7KPgEjavWNEAvP2ANccs6VxiMoyCTzLvhCIFZBFigqsgLR5Bf4jMg9ada4Cg509Kpum0bmrGytb2
tCZ2n8qv7RFZGvwg0HQz1s0kLlHmEPKTCEgAubNxQi8pNt6+UbFRYe7LkWa2CJ7PKtFZlXTXGm1R
Wx+j8TnP9YbmRySVs5/b6EOyFyK8MQR4QObPCv86Sj42CjThuXFtItru82af1WDV5NuXROREvAzp
TPFR81vGf47xotYvcvDq/E3LyYNjYYhsFzBLg4D/nGDHrF7jIOPYWFx7ImG/ADiqbRKCLDqUcdkH
EYMR42mAWBPxYcZPr3qmtsUlQY8qcZzmHqJaCj6Eet3q37T5qhrvws83c2Kp7TfWLLGwsw8nz7sU
fUXT2zBh1dpJiLZ5OXgoVdTBjZ0zEeAkw3rv3OIGZ9JhHC/WlLjPYXBfYevivwaNaPOWxVQ1x+Rm
PPQnYU8L+p3GG3HhiEEw9a2Jtw7+UDOSTkq8oglpNr3k7U2u7wALzGHLWcMtshqQ2BfyR8zlPL0a
u9a+VFzRGqo9PIgo17mYpVN7VeX3qPmx0z0dxGh098OwinuBHIa+6Un1LXIu/Cky0RaVvkBsQtMh
UNKE2OxC9rZn4ywJBmjzmqtpo6jbgcRyNLqkYmHX4D6jwcxaPMjYjo7ycAzISLFgAiHCEUgs7eGj
wbPJRSXuZdACJFpLOd9nGbm7nGcEfIY/qjUCnmPM490YzQtBguHirCOAlXbaO0lBdYDZ60sOjnJ5
LEveHYB16dtqP2bnFfS0hWux2cDG+ViDsQQg/2/Z8zIAJA41to75dao20rTu1ZcnZrakXhgUFtBb
RsLrlZnJaz7ReRG4SZhXsXJ8ofKYleuEqRKYXW0dV1F7z4Hszw1o4YOt7jA36+l3qX5ZLBOieZS/
NSd7DJu/SoQNVesspMn+2WxQMvXlLpGOhGMvasy0yrrI0KpzWhrUMSAGFN+7Fjuupi+NmCr5z6Zz
FpMTri1QLCH4bQO+KsnngxNjV0HkgPCaI2aQ3gVmhdthYUM96MFRfBKh+vm0dsVMwCSs/3Qo4tpr
hs/GJH+T0ctydoG55+udojPeB7TKNUq1BK13Cy9hS0TYpb6G3EIqj1Lqd+ObhbqFjPZFGny+Ql3n
l8krXSWlAemUqyxbJ/ELJPG7JiNI8yB6lVcoMcKDYTY4MhC2WOP3uI6Bj1jmkcaegZPdlKTGSjo3
eDZQxyuEjs+lH9nwC4tc89L5ksHmnMHgtJA72+EBeT4kg+DExpWfn0/9+iQz1iA9KtS/8+aolbdZ
v0dI2FQ0cfTLs/QFC+mDuLd48BiE4nap84JXh9aTXWkGIKEoQSNa0yG+2eBFl5HozspvqV1bfP2J
n4MmBxiR0uxFAcBtyq3dnWGuXonaXRjGVyMfcvzELQXgnFfhx1S9qWgdxV2r8jDmGgpbA+k6UHUP
t442AWUch2mF1DspN1ZxMtCExyuKKRgaIJmJBYS9iXbJ02uz21MGq3Ufjp0QTsRJPtWM3mzvwd1J
DhJvLrAtWjsqyW5RtdX1mxCuyPGH+GydAfNR/dLGD+eJPxDIriZ2htZ4RAPdfSq/FGvbEXyTfdXq
epw2cfw6De/P5kPKf5P2Kze4heAbpnpDs6efBMgdTqipcB/t2uq9AJ+mj+HftqioJHYfhorcYuZj
7vaiOpN8GNY/Np7WvH2hX3vB8j7pOQTOV6icimpn6BPo7D3VP3u0TXL3JRc7AAcu8Dz+rM3g0CMV
ibYyeHyi7zm50az+VrY/x5hIlxbhiOqaPvtmPjfFSRpebcOnhMwPi0v2XNsLlpXylOp/nWy6NlbC
bxN536vlGz55foL8DaKfYbwg9pzFR2pte+elwthC4wPoCg2Nj6pCkmytgpi9kY+h2QpwyEAnQWMH
S5YWLdFTTOJpRzVQvScoy6fs2ORbsxSMdz+9ixcR68cEjomBWSGNig1EB7y1vhIeCEl5q2Bae/2H
b2aWjx2KmtBGtafikVgqlbjBdmpx0J6rZD7J2lsp3eiz4lm807PIGWksFcIRDf+5N4yPIv/M5oOl
HTAU1unHkyOstC+obsheXTEx6OrKtBAYnft2PY7n0kK54NCG+EoFQo4SgrW8IXP7f1YsCBIO+2e2
Ffh/y/GkG0vR+JLSPuJ37d0uCJ607kIGiZK0M5eIpQaKS4h0kk54DyaszkxMzj5RbvVA8NBnU/PY
CZ2o4CI5vvzZYF1hjWiSdq0WP6P5VaJtTgHf/MJ/duexoCJlN5pr4eRL7hruY9y+ROlS/wajl0aH
sV9J/crpIRpJ0UBZXIbnFgkU08+39ZHuqAYVjn6l5d4QuruNLa9DlZq3RV6vNPmLegynPcckYaPa
IWB3Kds0kLwW8CoIy2k1f7eAyhN1/cus32JSEoc0PJ7V/9InRu4+kFssw+BwN8TFzbYQpMJWNMvm
zWo2CRBbuMzVq2WccGpk/5F0XsuNI9kW/SJEwJtX0ZOgd5JeEJSD9x5f3yurI27d6J6Z6laRQOYx
e6/9Rbbzm8xEnAFU6f+bbDr2/7oD5pDyEcYtOs0HucCGSpFCz7Bsq88U+S1Y7uHAorZTtyQQsOHY
INBFysDeaVZQmt5J/Jnp5VrTKER2Q/tLCYeQlMkuP2yYXZII2W/PwOIe5Vw03FWmHy6ZNcHIOITp
N9dDkN4syD/SP+ZK3JOCt0BTFTHvVVYTHK2bL+8LHmLixzjHcWl+jEwzLBjXSnVGPJXK60wWOFUp
dp0lTUxj7S0QjVFn04pPM93/q7qDEAdAhECuzef073o6ihlYlH1YZC8ITxO5ohzDSy39MHomUViu
sXxOBFBesuLmGQCuvptKAKwORG3SfKF51WHvfNnFSUNaLW0t8oOCA0PNNN7gsAlC6GLHhnA6jeOf
QwhjEi7eYiW/ZAKCkG84gvgA/IdYCCaAN2gAyfBTeDubSpxAhoopksy107D0GeB6sJ2msstQqeyr
ECKRmInw+qNVxEfL57mczOMAXgjlaWFu8s61CGCc7g5VAZQBokehp3AVsOzXDjkPtocIZcuAv0C/
1zIbI1GRfyLr60FfhfmljXPckcl8qp+gxLz0SzzQJYkeicZgawEt0U5ObQ0lLsgY8a8EbdBhnCZY
rNWISaR2/ZIxxEkz3536i5d+FmBWYtfNAdkgDtWUz6rFFLBq2z8fkzXFkjOfGhTLKB1w3YptauZf
NT6dwDkNymZc6kvHxy6fox1qFr71+P2W+d/TGSb9jy60GpW9qPofjx0YKsl5h3Kul3e9s4U+HZHk
lCKqdn5660/8DCZMC4+g27o+1zljxoVHiXgr52ge82/Rd7ZAw7pbxKxSUl9wlOXCxZ8Oi0gdYeU4
vHLaatTPg3SfgDlb2mNMtr5/RqNoy3tNE05qRiL+LhQpFyvd3zK3G5R70z4S51k7iE+vuXzwvU0R
7i2GhzPSZu0NCra3Jv+Jub6n+lLqC137tbK/TAPPQGbPsmk+o/LuJF+qc5PfgoXfnklsmI1LjezI
D5mtgtA5mugarCGj2soxrT7bdq8Brwl3VkRbusRd52V3EjXRUZj/HiONRwPkwsy3TpqBEWPTB0A1
54iW54BfOGWxskz+omUmxcw/aLY6NYHWrIxvVq4wa9AYQgMShnFzwYtgfTMCYpqLKoe8AHNv2bc6
vST9dziecvWnD9VNU1+aSmOlDA6IEB7deiW9O2WHmk1twq03sSIolJt8NdE/pJt/VyebMf8qyFep
+TTQGw5rQNI80gcgZ1p1tXO3o32onGIJ8AZIFmNk0aeo7beOYWN8CvZL06/q7tgkZxkQWO7KjEAZ
ZtlzA+tH5DPT46z0MgFfNii+eCnTFfd11B260Z1q9LYJhGNeKeZmMhisA0eASQ2GsCK8BMYfhwLM
FEtfE2Hj+b+cBgjqfidEGgNDXQoVDzuk/ttRM09MD3sWj7H6AW3AYA1Z11R2/S6Ot+20wVwwC/+S
GhHRs/NYaX0P9UZhWYcPvl+Qs6zqz4R/sH4awy8p3akcFj2IweHaMUEpZapZUAs6slsn+5G8U2Es
6wk5EssvV3hdVUw75aaTuK8tzuzDPxmVdGN6NMtK2JvLNtmp/saWHqpBTswKq8YmxvVloOZoeYGS
M5A/rUUxL6C05yk85oyAaRIEwwOfqXAC9DKwPpccrcwNR6CiK+SRC4gTWffssbrX2c5SXFBxVbG3
inP7BpMQLQJ4mOKm1he2/gWWcwu9+TxKl9yh6KSa/jBEx5H7RW4JyKF2ZFEN7e69pWLMy1tdv4/U
8/XFqi4Ol6imrmEHpgzpYjQ6YlBVShdDvZMPZLUH8uxn6fDR6RxY0zdrfgHtblDLIM+3yb/Wsi30
dnPD+LvvPkhYmOFSyBj1MZjAHUhLqJVn5+qN+AvWEQLhoTtb3p+t7yf00UWPuI8TSw6Gt6A4qvWy
0BAnUHet9WjntCdncGFrjize4bczzYw7YuY57+qDTSOvkjHRhUeTaX2RNciHnpq2kfJtqh+EA3uq
VuoiXWB7FpoF/0AMMzNORAX0F0R0Zyvo6MI3ow1PizFrDIJihiQmZ+oM67jfTebaMddmdlLKfYRU
SzqZdHAFYvOHYXwq4yWVNpmzM+B31QxIlXopBSU0KBvABpo/LIHNgZJwlpmfCqeA5X2IfRm4XtSp
VvYe9kcgHW9aup/KbYypJEG7Q+u96LWz/fr3AY5XLLUL8v8iby871757QXrhipG8PdLqTEHeh5Q5
W4mWSY+vws8c8eLIWDlr76k4rxCpSw0WmVeCk7FfWgYevZ0f/AjiXAUZIN9meCAd7d2v5RV6bmdb
NyijYJ871qxYtOkxqC9FLdxC5rbFyjGqT937ru1fZDPzBkEgEaKcMCwwmyNrEJFyT9VtL6FXgbHV
BqbpOJYVgIikMJESO2wHjUX5peGFMd3UfhTPIYGeauEYor+QQezxbQewdALySFoELB6P5aBDy8Bw
kvG3lmsP22D46e2S6TQOGnpWLGYsVSqYnMJCne5q+yDysxEL1cuYp8pbof3BlcS/W6NCYLsRqldf
2ek03LZxMgm3Eno+hDLQcfl58wCsAcFOs87cKuY2ZeCQMR5rmZsVPflk4AjNpZ9uctxutiuO0dpZ
KEvWM+/N+IzajU17NNxgRSYSSHuDtZLGGmAaOR731C8p8ze0/kkFsv7MomHG+SJbbkHawxzlcWd9
eKJRhwDF+mlBPKkkw5XdaRc1fGT4gyxsd2wZwxPUvjE8FO2yth9oaJDd8zpiaXXGixLeoEs7zE3V
wDsU6kuEtXACtZQqsARahqXAn9LhLLUHOX6gV50HzJnBTMU7ZKWheSLefoll3MBgbhCdvfabOZO6
YNmsbf0Q0HavdXsRxUdq9hTkRovYWEYJI26JDrqmg4eOK0JvgSficEUcbdgBEmGwjx8szbQQpAPV
mP1Ehs4d1SYn3XgmZM+PFnLg+JgkN4QUMH1VEKAkBquWG4jFRcwaHioVRTIw4X96oYBXOj60zZKJ
FV1emmAmWPreY9CA8h7Gdg0GSmRM99Xa2uv53prf6Q/tt2mRA2BkV4JZhvicVRczC94C1dAo1vNt
F9xsJO+SM+89UpU+ERlGMwaS4Vn08mjKVAaz6qEyGJU/GqQP/pqlXTG4osrHiSrxtvHG83BO3VYa
d2BqeRg1mHrw0wxr/fgkKhCuo9wjzj4l3SoXhC2oRM49SZfC/Vdc+pxd0YZb4+uXT2JybkyGeHVA
ZsO1/QfsQ64L1JZFpIV8JpdBai+C4QRvASurb9izDIt/DthetvWFyc1oaA1RBm/U0W+0kku4eTTP
PJOdQ+zcuovPrEyeGnxwmmdEjPAifOOZ84YE03ccEawnfA5QPnHDeXPi3sdgm1R0z2IkC0mpO9YW
4oeVNgBGgh1CVA3oebz1uKuVdsUfGyJNnz7HaG8nOyToHpgDe20jdDIvOEdmdcPGzfXRyEMET7Vt
CIDYIKTywCKDebysHqKaSS87kRykByHW//4ATIgTVP49xf04b5DDiPEkEpU+Xk3pewbwzql34bgV
BmSlXAgzs2rvivocalsOmcJB3AnChse1utf4c/VdSpEuE19Z0i5sHYs+DfXASGfFap+jSu3OZHEU
4yVvCaP32UUKMAXLCMngvEA0/780WqEk4tsbIIwCUi8W0gOXcletphukSB+VaTZcKx1cib8Pm6/B
WXXCMcv+0f/K0qVSHM10SzgMFkn8pkjUb1MxF4MXL51L1PjqPk6ePUtNQAWqslLIzaTZo1c0QFEJ
Mf+o3FrjXXixos8c1bc9nUU3Z4UHaR7NlG7vI7PyCQV5+OVmUta2dx8eGUNX6Sh516rcWY4rG6so
wuYMHLMZEVxcEqHmDpjBRM8HYAE2/4P2HTonk0VzbH1Eq2AF6XAKf0qJoy03Z4P0l8D0y9dlC84R
YXBd4N5zLpm803uyA+niwO0e5HHjyHMZKMQotH7Kvm2+9nwMDXVpXZ3AHubjuSTLZ9CPUbKXkdjq
J8QvSdm8MQkQ12+kbXh5y/KTfBq+6piFgU8IlcCLBTyt/UL4KvP6lRI7qFL0c2qCQ8sRGDDtLSkM
/XzV0MAK/aR0rBF6SFfxB2whCaTyarSfPlGmIdZLNUXCAhUxXiNAbyu0jePaiJeS+tAZBRCCIgYv
pWshJaMRsvA5Bhvy5N4amkCUZ13IXdY99QAivHeM8pUGx3VwsEBg21OQuwEYZJ7YJdxQ9tGcQ8rL
n1Icz2wOUQaTAlwgJknc5yl2ynBcsRrjKmWCs2rDNbnBWnXG3jzQ0dvVFxw+oYS3r5OoVTrWpMZF
6JgH51u02P2mhN9Rf+ptv8iwa37xlnjnrt116V7R7sI2zMTWj3fmsFV18M9zclem5lcv31vzy0ft
kCO2VWoIzIw+jHI56gvDfB9ZpoK+C9SVaNtC4yLcS3o5l/x95RxYb69qlMesdcAUiDpZsc+98s7w
3kIb4EPjYwnMEVo+cmPZZ79lf6cgSq5UulED91ToesPwr1EuofdIf6fo+EUScb9Et5lNv3lHWyPk
rLuI8IZsE/F5ycRRMXbT2m2REr+OC0xmWb0FTAURkklEbp8mLm3WgERtdg+6Y2Z2ZnqENRID0ESz
I2dHMkqWCQ/pUF9kbw/dT2i6YKxRR/PbQsQrSyawZHHwqPFViFJOU3nF9oIOxRi6wCxjoGhnpfzM
pI/GueFgNhg8qNcs+KiBtpo3dAatuIFDnOXoo7e6TcrDXY43rRgNmKhpm3NSbjOkM2CLdarq8Suv
EaE6c/ZL/m9P3ooFyhE9j5CGg4ij6LH4r4gZHSKOHHbUULTYj8PT8sODqDfk+IuFP+wPVKv9hiH/
goyHkZlW66baqmTCrFJ0ftfBVi+QyqLtStZsfxxjD1zyrSm3wq/I9lpMtGnxzXMFgkOJgBZrD63a
NK3gJhvJskv5gcgY+avmNvRZdZP4L1PgR/w9xTr/B7HdaMmP3BSAOXu2svdMEVhNFgHWrVGB6t4s
X2WHxjKO+9hniBzl+UylIzdhCPeOAHCh4lrGG1oFD9UiDX14krWD2vC6ZVA+XRsIBKOLwNgLw3Rc
f4rHPF7w28t+QfMDG1nNWWKAXGR+XB3BuIvhphZeCCigi220kwMEN6cK0BA4QLISm4VI+1WbS9rT
6LDCRrQUbOaFG2YHwzpiXCQq9u6zlaOemXUlLZeE59eiWYF+XYUPSTs0HtrEnrX6p56sMp/lVIgR
isBrEA2SjhSJiZzijiY7F4ZeZfbTwUFSXUZyWngPjEser011W0rXOkdbsTVQukCOtLd2itBHWzBX
xq3ImVFHu6L7Hal/0+iQdCjBM9pR61XFHNLlZiAmiLQy0WFpyqtKMzAyHwlXn0WIVsfCFNqWHo7Y
S7xHZZYvVWHXSRz2Bj0Ya5ceZ2S0q0yQUkXFhzjPe/9WGfahlqK/tio/SS7hrvIzfW5IymmahOuI
WjHN5D9Nd05BOj1SGQBVpQBpYJ6vRujHAmnXcBFXxYa454NirUc9/+qnz540SZsvVxvI5fKlgwlL
fsrNZ52CRwu6lc08Jyj9XQ7jPkrTfUUlGcotK1Xljl581uLiBxPTX2yUpGBXkRbif8ticjcwWZbQ
L7zJ7QOVyxQbSKmvHZYpbccDV8UcmuOS1nqJ/n+mhtp+HwztoZPbg+UoK7+wL72ayixcWs7fRYE2
UAskdDMYQrv4EgzTSlJ0cKPOSo4pN6XhqLKLRJJh5w5kImvZNeZyoM8SrM2es6aSmx9bj1g1WGfL
EbsdeomE/HOEbw66sTHNN1aIXxTIHzLzgKmTWVxKFVLsCIvOHIAvDosohyZjjat8QudC9qxnI70C
Len51aqY2ACzimrULw5jqevXSkrmoDZue1naJ0HmFl1IcNi0TpAJtggfFJ97ky3CmPZkrzm8VEh/
1HTZFtqqpecsAbyGOr1xHp+m1L53DlaPzjROxdTvg6hYGT5gX/TIVqLMh1LE5hQ0dBNawwTho7Q3
w62e8kRQYaX43mjBnPQ9wX0y+MPBxxQEbdM1YAjIcbloLJiicB/FGiOPlHPtgGEjo4x44mXMaxQG
pdvzaFCYANBTybQsV1FuYTwDSwTaHm7xsrMBabG+mBSS64UIqCKLRuGmVPB8252r6C9J/poAqhTi
7PlRLAA2FhEENTytmqUnE1OPikLnAoyplFjagnT88H5EWZIgWzHY6w+nKGBazmopQm0YGLRJKANj
m0W5wdoPaiN7C525sR4dnOS9oK8aHTpngjaGg9SgfyAYcjKh04DWajA6GwxUTdbE44ROrIH5nMbz
qKXDGcC7slYvUn2mkk1hgwsbubNVyg3n5aBdKkkHU5AS9ggUxL9Hp8MqnA+PYr8t2kUQK28GhitO
YF+mN6bTDKelN+3G5KOc6iU/6IKYzUViIK+bKHS7H71hpsSYJDraluuFuwzXB8NUKuU50iStZrfO
+WHhVxhENxrcAmNtKWSAsbkktp6K8LObLhTdafwo8Pi2ZJCFFiI7ZhPI0EKpn/tBuqpJd7D5RBK8
HgkZAG8egzJPtiM8dhZChHGjA3Dz00WNtlNnECKl8p2JYsuxKD7eSXBtiEKQYOBbqKstnY8N7bz4
4UIa2iTnfNCeHRlGvZBf8g8sTEqViD5USFoS0gZZjJFoMvpI3rF7jNRULby9Efs113WXz/1eWqgh
eltvWGZI8Ca8Ala2LgLWjzXjNZpKhNkFEoVwpCoBDaSiZ88UgKmYKFMgUJ2o1HiUKuRa6AUgCKB5
6PjM9WytAfUqvNjVK2WRViPdBg0cg8FFaV6rgj1Y+JsDPjaZYag84YLuZTTpfGKdm4sISIc+uuYD
5HAHX1iNl7ChM6YTUSzGbshMc5IzHKQOBdp1C4qdBcE4oF5Gf9X86enLxkos6BS1yjyYZaWoWNnf
K8mz6kDOajsYXjfI9TWdMEAgSsTsWwqZFDMiV3ouMSbaRU1paKEDG8Z64YPba15NurMAoA3Mu2p2
czK3ds7PqgEi0WRr3Xfymx01KCuiGWYsXE05b0pToaL97JSvwIclmvIxn3ubFFNayXqhDthCJsIB
enWXVO+NiSuMNULffPXesxsOTnBPnGOhPXJ1X4fvSvkBtMKu7lKy5+HXaC+VgSrFoGFhzI80oVCp
B2swA/QfDS3BwN/nw7Ktda4MJBSDt3U6j/XUj96DAe5/W0RrYoIqZiJy9Ei4ZwqLBwg/5TnjS0nj
01Cy0Vdfmc3sIVHuRQTeFeYIVot5BEnByzAb5IQSINvIoYgP8regWrDMNMy9AlFqtIAdj9yi96xA
1Bfy3X1N/ckyP1PU0MnkLYT5w9FDdCVfBkSVv0C9ta0C2YKZW8AwFmJSg8sxDF9hzdSeSCiiDbK/
vkU8aaJ2UD5qjAYF4BDlV4n/bKZSxWeGDDSimbvJ6RcuBa4A0iHPUnxUKpheHyGqamHCUy9hBHYd
855S5fNYBcyWvm0mHKHlq9Pv5nDjk+jxgrAyBi0XSwRyhbPM2A7y2S9uKUG6wI+iHRGwikmOEG8g
W28Sj/LNyHhIDlYpm9n4pMTHDqLWW6u+ywrtv7QMWAgmfEfALyz6OA2HWlmvDPRsozZLQ29mswlo
qEKDEn60TIiIVMARw0Aq81ngqGzYFhj2O/8RQj+sT+Yr5ZQZcqoWe6Xx0P+TYido/TCZa9zYrR0s
Nd/cZfS7hlXMA0ZxHiTbOKnZK0GMHD69TqABk7eGPbDKUIGmEMEwoYgstPnljyQRePl6yMt1XM1F
fgiNiMXGHVnFkVGVFBOmctCJYaPNSNfkvUGNBrH8ZqX0D/2enJsRCWW/zLf4HKd0CZtZVOzqnd8p
5YtyPJmR64cXCbwemvZ2J+NexNWj55vcgdt3T6qfCdyrBPazZUxhKDfxkKfFZ4UtxedHzp2BXxLJ
uhBE2IcTIRsydUrocqN0Wkeog9BVqHRPiQxKP0Shrt+1qJxr3Un38qWmXCT9LpEuqalfincz0y/F
/2BVPpnZv6OnDnCCm5TtSKEKdE/N8CqMj6w6tJYP/8ggaIP28FfjBMnPYUbU258aHHQSScVrmaW/
snVXra962KnesQA+Y+0yhDCKxnTxN6mK5ag+4tiVok3J51v7Cy20l6aGJkL56xh+e09YZ0BhK2/H
ZxnaLtME1nYsY5qd7LhE8eC7r+1dhd0yvZbimg1fOn3fqN2U4iNNEdn+8Wd2RjfXr7wh4/Sec81m
43ePkC8tPwH9JvEVheEEF1M+6HZNQDdpyerGGu41dUBK+mGt6XubRQoz/0bhRPyQuX4inO2Vc5Jb
ZlR7r7yY7XdWrsvBxuBL3xJi4iM0Ppu49tlMlcVdDSzemHuWP8cRHFR/NZqLqBAUGS3uMse+qZyy
OJ2bgasql864NsxQErjFl84k3WxrL1X/EHUXleJ93EUlvdyBhHR+b2lvetAW0ylgPuKpV83+qApl
ZnCnJvERQxv7REdmF3isOL2q6xh8p+lLSdfsNFv9kqLvplk3pqPabHDgaepOJi1EiXaePGKqXZXt
M5QRO7pJfLLzreVdAgZvUO16b1exquwORbnUa+AL29a4aC0iS/k+mbce/YKSHaCgV7SMtsLwpj7m
GHb44D3l2WTbutgnykc4HeThqnMQtOGdR0bhGMD/XDq/qmO4yoSYjRtT/HE0etE6++pY61rxjaEJ
GPbQ/5O6B2N5ZdyHEYvTtwIsAiWZr7kmyzrMiyxRfAyHzC77/FYoN+KFEMAezQgLEr7D6SSBhRRL
i5tpbxqGQbqb4PWNloXDusJw2W2P7XvKRr7H8UNnK/Su1I3xyjOO/EUVn2TnZjKKtQ1GlBknOtKE
5GRUd8s8BBXMoXNQ7tIAFf9mmJBEroHr2cEpQL5IZISjHSPDnnsyVfiKS461uIXqd4CW3/dnM/kC
7JDwjeYtujyyXIaCWovTs7sShF1kvwl8zfIn5vpL94EfLloUC3ZgzRXv4enrrkKDsiyxLDkvqfoa
/dcUPU0bb6rkOumJ7mC+ogIJYBtXnKW59lNw19h4sAbUNHWOlqePFiHbrdx/GQP50JR6pOGg7cyT
wxiQU08HGrN+CJRXHDzy7mma92JkAbOosgVmIG/cNZ2rJp862/ns6AcXg38GKdsMFNR2r3c3mXsl
+uZwrI256uNJmIWspcDoNcdC3zNgqZkUYyBEZoog4ZWioLS9i8MCrfYukUL9BHdDvarej8wXkN95
Isr0ord8oX8FszJEjHz1GiJdMLftVkdY7vPUnuxh53svvd4WCvOx/HP0vxt5ZfSMv4t9Pxwi4mK6
TRQd4RnTwNv9mow6zNUc8PGveJvaU93ufdVVq3d6bBmiZxQ9JfiblFG69t21j0helagmWWs4uyRn
Q7wJ1QfPalJ819UGWd5gkzmavuVIkAiWwElCqjHDk0eI2UYBa6ecS5yTKWdxBxsSnC2k9pkJ5zmF
HsYodE5ZWNj+LLJtZlW/4gUTw4OiYVa4j4xdpqw42lr9UZABgH7RSP8q1vghGZN0gDOUKKB1+MkK
ZUsYsi9tZJNpF4pUThO739bdBz6IZmLGtfUUl+Ghg6s68t9VZtxUwG91j1WYX9Ogz9sondFRk6m6
sVsCR7VfXQQqUNP0aPti+LWyLVT2nKiWdbazi8FgodgG0U20afywXfVFl+rDc7cZw4rCqEMxalXk
ZXior9ws+dVwJHWMf0OMhUZ468d32ruc8ic6RemZoLbMW5alMD2kPltt146vevLbKqz35Y9B/y6M
7zL/KxH0ZzOlJ1VwG/Q/ZjzMMLiK/rCVfkTmYUof1lVXXX3CBaupQiSG+cEFwypj9E9NRriJl5Qs
qWTj2du02Xg1KLOVQqCPBbxqNUxkw1+a+GrbDLvfA+eQPCpyF6AqyjDukNhRyWd/iXNtUfoW39yi
/OF7/5LDwQFUIxizkIxPBVORkGWiy49rmkugBoRQmrxxFHZvvDRB+eQdSLSjhDErf4zM9ZK1aqzH
jHDUW+i7FkxoapRqW/EXJVm6i7uONbbecx1Tf1TgxhHhko0OmYxvp8SRwIaGfdQbGzzoGyopQeGK
v4isW8SAiHNitFCubAzyJVGnNQWwD2mjjbgoOBgTv2CNUnMh8MqMSOFD632tF+NCHyP0IM5nl05P
x1QfhVwxZGJZqU4v2+sE6/BscwmoKJzbNDuM/EoOzSNm6hZa+r7TsI32NtigaFtrGq9sjpjj26sM
KohxY8Qw4pwh3aR2uTMHaoMidz1U9KnNltgGpich+kYKMICqzJPqZFreyS3a1G0NS7ixFoGcGeh3
zFNk6SjnyLfil0K/F0EKaEJVXSfxWkvr3dBrbi/FeOjeJttbTmOxlBhSOlYEwhAVZQAhJHgfPFoU
CzMg2gIcrSvDaFZpRwhFVRBfbSjzortAIFtPVnBQPP9c2+25GSBwOCMtt9ukVx+odPdqnOnQURw1
ASCBWF60lKZtMWzL8FNGMZCO1LXwnVp1lYXJPiWSvczQphgIhwl1M7ujx1mv0KzL3RWDQGEdR39Y
p4z2mgCICFKrkaWOBgMoal5yfhby3RAXTExqXBarbyVLREm9xdUIB2x8xlGGc2dyWzQcyoBpsnGd
6R4m/nzKiEbKSeQhzyvWx5lcNKiSx00df3W4whjZxGRKYPVb81Uu8wSjiiescfm3DwyZdrTAvhL/
GQxDyASFaqUir/NXMf+iNCeklkZ3BKKOkXiuqwi7ANdL3bh0yC8zifwyaA0NirECoaOl4lpGVlGT
N9OVQPmtBdnMnEd80cxiVepGbwA94ZUTO1wCiJq+u8oS9r824dypzf6Cya1LL1I1rfKQpLLWdzVl
3Np1e8WfOOWDizzTlZORF0o5ZllzpgFe6aTU4azBNQopYiCnHn5CHl1ksv1KW3omY3+Vmt/BDte9
ZdzB6xr2eFH9ZNcV/lonR6vB2Nskmlvq1U0qo18pIe7KFPLeuneduzUUr7Inptfsv6I6uxYKzw51
KTb/3m5PvTQcekU5ZOZ0CGIkxpySTUDMHpswxxQ2YW38ruE7tSQbCQ2+vED4kJGClJTJq64KDhHW
FgORDBQ09tWBDDbQoiOZ65yLAk2sNFiSw1q2svC9KVkd7QGdvZgQLBQp/STpFXP/vA/j2xjIf4mm
Af6Ku0Pt/A1Kf+1s/ZzrBiTabm7q07on+Tsz+rkjD0ccZqgiZGhjmo4Qj/Ki44dOO4OdAiroHAmo
EcZzj2e6NyXws9YHigecPOlL81zgMmy3DCGB0SFj1g7RTQq8EumphuWVUBuY0Jqb+uW1dTCfpbr6
no9xt1OPUPe5Tcv83e+nChv19yCNP0NPMAoCxU0Jds7lynSYyjuMD5O2fatKUW4g0klywtnK2A5d
z5vuVpiS3TCGZwIQETZJ+ltOqm/Q4IjrOUGzkoBdjX2rgi2HSJoVHJqrXq0jqpfZVLCq0Y1qW0Tv
GiFVDsJ6wAPktYRrWw3W+uRtNbvaVCPkXmgrSD6bItqptLRtguoL/Ulqs2630+0UGKQb9dD69LUJ
ncKR9x1pU56G+w4GScF6BHUVn9DKrsNN3kfzqcBp31RnecQ4HgWAT/wZzpKNpfWu6cPKl6W5F5gf
IVCuxEtnYc97Rvat3NerymyJzMQhXHd0YZEb0rCNYb4Fq3NRCHDn4V9MFpZkXUGGeiv1dj22WJ9a
eatEz6Hj4VYq5TK1w4cc1OR80GpHwVFWlO8SkW62sz0PZSEQ4XJYlEm7EVIAxvItHxpzR7LXAMgP
8cv0Wa7r7Dui6uQX1bYLp++JhATe8ZOjm5uh5a4UCDaTG1ov5lnXYVfCG48aRkmnfS3xfRuTqwfy
zvDVXWtB9wih61MgWGz39eizh3aVwFhKkakEIzW2Cemnd9siOpRRuO1BTg4KklvQCFgHvWLcDwwb
A6NZa2O7lHxoTUa+iiAEpI1zoKvBn7XxpfIg/rYDlNoVESnCPSuO8GC03rFhJ18N0yKxJYZ8w6aO
ajRCzXZiBWgz9SxB4RMZvwSqRBSpYs4aUPuJr5zUCrDOMci3SbD0tAPxyfz/QN/Af+jak5rTRjNn
aQ5kgVZgj8LwuxjQ54E7H52fWntWoo1MX7m0srz3Qr5bxhlvjRLchlBhCAzQwnMr5t9V+RUyjvLj
jiE7gy3zo6nMecLwYDwFnGMBrMlSkWYWpA4nUOCsssCElIUNWFZwUDgn/LOts+052P3ws9VOAl5v
eMxQ5K2Oy6vLHmKy6TsXh35BA60x1KeuET+QzmS0JHm1rsCfWS+fw7Zhds6GnQY7aMk5hGWihecG
9xhVUTOib9+TnoUnnzrIDQie8AFn6yUI4nhZS5/8S8heCB52diu4eAr8thYxu83M4ZLUawcxuZuO
Z6tctPJ6op2l8m1I2NarR6ys+TrqZCt5R8V/VfqfqiEvv1n6q9SvpkbvCr1XRrmrXdXwh+c99SFe
f6ZgLX3rCdMN39FUoxlzl6Egye1zoIRlEM5B9LcD0zJm8+YS2TgmGJkVcRwfBlReRgB9nEFBhoFB
skhjaQty/3jBHenNbOES4kdpoHA0FrR1rNk9qbpT8h6ZTJD++IMwAnIkxrFb9d6BjlS5xuy9lNxy
Zsd2hyEkxBfXg2yuhT/6vSZsVKVA4rIuxayNqbAxfWmAMAsmakT26MT4SPanFSNGY1+U+kicvGr2
FQUDx3I8D3JzkRDEU7GeM6WEjGpn4Z0GjYVc7KzDscWMhyacDxddKYkLvEXsc4YmWxlesowa4Zyt
libza7ujXxg3SD9IRGNBTDZHjINX895BLZP6ABI2A1Lsb8EmD0zYvUhDi9TMfJMADWzvzqW3f4OU
S1FmGwZ5R2eUbPgDS6c7H3+0DBG3tcRn5WslOUvq3YtSdhSvNPqV1XelpaE4ecOGbF1nGXFU2OYh
sj8LAziQ/62PJzs94jthhUghPxVQicMvgXZTsbS1+6E9ZexgRtZX//ptOjk7/fDDt155ZMD+Jrql
Dg5CUj4yH9f3+38cnVl3nDoaRX8RayFADK+3RrvK8xA7L6zYThjEjAChX9+bfuju1fcmcaWqkL7h
nH0oo+r4J3N/hR48kTfFUS1eppktjMbTH9a0SEjNl/cwukZ8DHk6XkLnp9LECb/n6snSNhOUYf03
no44vuTOU2FfM9jUDFAq749i6ZDZj6zF/gqnmq0+J82uDOWOC5WZOZtn54MwKMToL3mNu8mBEvJh
WMrGCPt4HJM/U+serRJ4uF4HdDJD9deQzjILDt3in6wliz9W36uDkXPnBARVMSPtqld08BrFiwx/
lxUvzWZANMmzYig7/VURhHukHawzsbsgpt8Xutqzwzu2YfK86uq0fZWmvD9sDDItDhm1xjZ6G+Pu
LDM0jAbCl5jJg4WEqlCfIoz1DtbLD0yVMMvk2Hiw/3nNIem8m8QhdRA9rwm5UsW0X2V6mzNtSpfg
YlR3CNmndg5AM3JQw4SRZLAcS67gBSJuUBqSQPhn42bDvxW9e7dky5NhG1dJHhbMzzUJniZXN/TM
pBeR5TTHrKxfspLz0gb3RdCdBfINJ0U1T4kRifwYu/WRV03meHNsB2rlpT81ZXiwcYXwRXx2BayT
3hAcDvkuPq2LvM8GvFptzgZkE0CwksneMqgWsUKox9h3Qf1BebDvsvKg+xeZK1IZSbXL0dwUx9yy
5cOunEoUdgh8Kxpo13WgDaqjx1+hNDzhfnrpm4cibq5YoEGO9M4xtMk7v3WB7kmoKJ7TcGddVAEe
XBAPIlavYF8TcwUpRAZQ4QAh1ACZrIce2HAAI4+sWBi1C6s2LDhddYBbtBvhgslt9Kz7fUuJQ22W
66shAaZslntd2EONyqMpId9lbP9nsV/0eliW9NZhAoQ2VwCXGvh5ZonOBQhPWU2neI2AerJi992H
iVmaTetDshvILwnS4ODE62FNyFenyw6BVNLgHGS3nNcF2wuKDJ0Uxxl0pIvUtYg8xEsWF85dGKJc
Z/fdgnrLdHzqmQQxsljjt1KUt3Ufn+lLJrfdRxPRb070MY7J3mUwSZ3Ofwiq4GtSno0db/OY/M+d
da4hDV1IWaVYPq7MQBLAPy61ZEZw+t+FSVCA4mTZLMr/HPXL7Zg6KbNf8MWqiP0QRsWkwA43f/Uw
aboHyLQxOzg/3LXbilpNCIvZ7xLRlquPqCeg+HfBcn/FKRpND8H0K2RL1KY3Y/is5Hfg/J7p+ZVL
NSOeBvVS4t3FnH+RQh39pzy7y1rFltDOvKbxvpPOa1EON8xn2oMiiboZi7utNew6u0/w6xhCUtpn
H6DMfKzKhxmkQlV8euZ1EF9RdefPf2VzNsUv1zmW/mtMgmdzUu7jMHzX8c02dl/b5calk/Oda7ns
QZin4j2FGNw/yUkdapJVRP+t2JkVGsFd/GcS1810lIFLRwHqxl/NgiL8OWGjIVEZpsEmOcl2emoP
SUTo+mfuy93CKE+xm1vkt7t5MzEwHYN6ui0cfHMFBeV74r6NjtjxPwDvYUXIU5CgWcKWIJ/6Bg9i
fQkF2Quo42gDQ+iTlCShwCHojoQXkRQ+EGHMFmz7MXWNeSJaWU8mNBjbxPtcFOjP/Zmc9Rc/eVxL
GPsUlxrYNw5ENhBIsdyw/pnYjQt/vNEcoY6SrOaLY8U2csZr5NyPAo3fom+zgRSWErZBljHAhbsP
K7KFjDF4ej/g3wsM67DwreE+HJOJ/ft4Eo09mcQ/LMZFm2qOXTe+OP7vlGM6YvAKprxIlp2flKi/
xlPS+8c5TPd+WhyFDvazio9z16PJ/u2vtCVwcZLkfizeUi//zyaPVRsh1Y+gfJrjgPfAjVMOVR/f
Q/WtJwxvipfPKs+M1IGg1YOFMB9iqauHVgWPjIbdteIN30oN7B5k7C0JwSmoiHtkpGxywU3Cqieb
hMa6QedS5+upThnaZ58NcqcSWUUW/PLQCqOy6kk/s317XnUCHkUejILPhNqisOQ7robAdsT3mF27
nmwzEjXI6a09RFsNhnU2Vy1r+ITjcXaZTGtUKP8MFehC6tF2npRwqw27X/xv25p9mFdu4XfNhqiJ
WbNIexjXdGe6kdg/jJS8OI3ZYiJjsmLrXKBo8S5exaNMee3sco9/wFVHK3pSxXtXon7DyEF5p53L
PIMT+unYkLUexpv6n6cpvcWnnSbCk7I9SrNtoNod5yH6L6ADt4boOqc4d5E9cGeRC3TVcLtDkka7
bLoOS3yJRywW3nQqCM5Ya9ChQSdYbrCHqa6zykmCmmYuAfsAcu4TKUjN1Fmu3m0rmjsvGh8KXjgd
8VDS60VyfKyC4M9a93cdUDArHgIBGybi0fjP6/FFbBe9rJyjnbhmRkYlg7mvlunUTeQqVeI+S/KX
fhbvm/PILxA5emVxiSseCrfDFkJEvXe/PQGi9M7z6v6Q332Xthk4s/g8uCsPmobxFYJZK+5DAfWu
7W8XGz7a4C5N8i+r2peUwVTtjL+Y1zF5biHxa5AS6fQDsjHX40vVBigoAM7xUx2xfm+DwUlP9yqB
r1RuvIDhPiO+unpLJiBbCbrl6q1OykOELUqV5n1qRzAnVCvLRwW0ZXSCm2plR44iClkV5kK1Htts
fPDyDpF6NV54gK6zCNGZBJxpSJKl+BQIMTabgTN8uhG7K7lAurUX0akbBqkosBCtJ8NjEdJrSm6w
dRjuBhrRoiTLLqw+5mBAnJH5P2PcH2WW/Qoy+Z6K5TllF5e4rwQAPFe8SasDaithnvZfcfJCzpWY
5pGA1+8FTYMOmJJV4UWu+MBKdXIHXnU73EuxfQ8oOxvx2iaIYcT6ljjEuRiPtqkrql+RLU9xQGUc
Bv+WrL1xq/4oluI4LOmzaaN3fuyLCrJ7H0VU1iMWXNBuOhWsuppiPwyXhyTBpjdRyrPxehqKkVMH
1W+G4XDoIC8i5c7973wkOWwgNyhyrl0VH+PuCYb/PiYPQvGwlew5x368RlCx6NS3rVn3nKEeX9mi
+VOPl/jZt+bRlljFsPM5AyryDW+aEyaPgIhhfFkBO2FFOXPDCa+4a2f7gRSO+ny945uPNvHDxe5c
Md5kbXlYSZGfJM2cjV4UAgrXK8G5qjt81McYoGLYvNRZfcJZ7mTrh0akUObBEY0ri15y5dPh1TLG
nzKiLz3vuqrkTmomcRNT4vaSWgLDFxim0BVDsKKhQfjjcyz2/pelmROYs9LF/Te41UEs8lzO/mVV
/luVuUc5yZuuY+tJRiugf5QHx7rIXoXW9+gg/mVtsPdzfaPhxkfLcebrNhOhDqO90vlNj1IkR5tV
ki6mvOpopf7KdXxcomckfvu5r+4Hapuiva5Jw4KIhQdTWZjlNxFWrlVmjEPrx3Ymm6BP31bTOHsK
koclvIpEEBlfAP4RNG1Mr9xwomQmSxpdtG/q+7gcn0x7JkYWjqRJnfu6ARLqI0j5imNz9nl+bY3T
EPhGwdY4JhpXcdk3FomLFdd+wRY3uQh55QUf9i85Rf/Mv4hgUy9mHhXcsRkV0C+Y8O2C+GFYwud1
s29q+XebrnkqvXjsF/q8f+xtdHVT9751V6yY60kbQFwhydjt/LiJB3q6qsWxMKGbx7iBrteApApi
5+iH41l042O2AGXAnC2SSh9pRv4bAQaILAVSGEFl9I8aNIFY5ws44Smy+zmIf7UDVtCU/U2rxh0z
CZRv9hDfNw2y65h6NcOcgG9FBeiidPeSoFQratQGaAv9DzkPR0PmAbcV674y3Kl4up3ZQcOwF6sC
W5MQeo6LQyVsxKf0eerpIspp2ff1ejWshEh8/9NrcuLGS9zUZ5mMV9/MN5UPnZmZ5SzL65AjzZwI
c4/veoNH7ypy9EkN+6tFEpDT3WgHqi+XjlOg+gmZ42tvR556ja+v5RIk86BjXaAnfZ++VwgWy/V7
6upjtyY7UHK+0efatkeFdmotAqKuYtgCPpgJbzcP4dF152MHfr2VfPA1u650PLkB4pfW7GsI/LU5
0UzejKTuamb8ITHfIx05PsxrTzCVS1fWY1ho1WcEOnHEAATGNP7dx1DcP5yypZNCGyFQJGf5no/4
WFQh0796n27GSRR//ajBLXwashnSPdHzCX49DaV2BTO+Vd0dg02SoxYaUclUQW7EBVx1BXMSf5Os
IcLu/+gBVRbyrYKm1iedtSlwbHSwHS1jMDbzBQZbQXNUk19tcxzUc3n8FflwdVwubJ3AvOmxDiJf
RSRJzUBkyvc8XBsW3XH+ey2/RvsxbyOiGoxhiNEHnh9/zT+NM+1bilyuLlx6LfvG9hj72DrDi8sa
qhhi5jMM3F2JOvvVK/KzI568kKS+odDQtCkQc1+QsjN55D7XW9ggEQ3tZPEhJHRgIoD11TndfNOM
OPqSAhmQnIBYh7D2TfsRDXG+D3zq9fxXbcMvv9SfFUiYvXCLfWQx/Gqv5+eX2W/fKym9GvFQDGT8
RLFCURrDP1kcXi3gI08h5hgD7ynsgZzVMcOaFtBcz1+hVZIyMEKQ3bgKEk3d3YteP46QILO+QLQ7
NdFR66uTcoV5gYl3UY3K0yFQdbbbVqXiS5YH8FJsEXfHhvgRvxLeuQB3kvQdp5pA9B0rdJhl0JTs
iyk7jRT5OeTyIQ2VYhLCb5op4haRVplwiRhtq/0YpeO1xVzoRQHJnViZnSj46pcIVKshyDGtXkVE
ZoWjpm+gffu5Co9KeIfYw6zMgGkX0yA0BbKB8CecNzhIUVx5kjYKcgjQtkvPXg6Pi/oXazOZ9HGC
GLb4raPmQXXOqwokoJ2Mnr+95ou+lrI/V0tHFR0iJBjteo3xb+XVfMMbK45lTc0TmMdYRy9lk0Lo
8NIZFF35kuT5UyTqg6rx6tvQp1XXLusSxAF4/gFNIgRcHOQMIiYszmzoUYIHihB+SFZENxmeZk/g
2Oh1fFcrcFgalL1L4MbiMbb2ZI4qcPuvpilZmUYACjLDHeIi6pVlfDtMrFXz7sUz8p8fPpHIAZzR
kUT/ZI/WhTtehr9mYmy9ELo/r7x80V4Nj8n8MTWRCWyS21MTQEbzc74kWf/qlx02FGlOQcXD5Y/L
xYlm/5Q0l0KX9aWe0lMcMUauI3qsrHKXs6mza9+BXimKFNn4Pube3JkMzmfpAsVvKgLBbFUdxZoD
+ih8wO/pfNADPsWYSfXOX4PpNPAU9VvikRy+silShyy3mwa9Piu50WugPxrP2v1q8WiGm8qJXC4x
FctRN445xJ35Wfr6W3tEcoRipEVniu8xpnfLt4HU75vKxgRyVf7fFCxlH7KsnlJ2tv5Y37o9IrGI
+WEf93dC9SzVJ2i4hQLQpSINLQwnRcxCYOe/U0L/ZLrFwaIs8gbxp1mQaC/dvmyYvQ2Z/B67bjkM
ICFdyds0wddaIJUIS+ZiTTzFWFce3BuFdjRh/x6Wn7iTX200eRjVa/ongtBcy5p7FemnRAjQ2ux7
qFG0Kp+kuhLxdlLXH91chme/SK9NyyItBJ7Vr4AXhyg8p6xY9nNDQ+cHwYsLYY5d30mQLdpFgPUZ
o9lzp92/KDds9dpbhENrBn7RFNanHrb38cJMZ5wX3LWCWohIobr4IysYrUv6Onswc3PWm6JFZDmL
7GByQj0cnvtAh1+lN1/KgSSCxkqiFDFOeP2/JU3/rYJ5gKEuKDrEc72iLUU50GQFrOTofqTV2kcu
cvzE/Z0y7TEGSU/peftg3dTUHsblwk9uex/cuXCizwRu3gyRZgxeVEwz4cv0L2dNzYXFoGJ8lnhN
xLz+CL93QJsQLwg1y4tARXCBValr2YhU1CTJ2zLyZDTmdxliMy4tubAiiO7a7lUxngrLWSD55uMI
IsZ/zqmlKv4vjsKd32aA+F2ihZ2BkDXhNOk1w6bmQ5SLNxabbWtWPtXyMSf9QQKzSmuHhg3t9JR5
VDatxns7d2gqxp5q4TlR7SUKAF2PxHCXqgBlM6OeTdsILdJyNE3AQnMtAU9Y/2pi6BZelz/I4LPw
wQGkKcjRdNN1x8RGQEgoQVGLgHejh4ARReZZ+93VDzx331vCTNlujREUG48VcEzTX1X9L9a0D3Xc
AgVOnRsPpHYyBZeWd5yTk5nTWKUvM18emJ9QWR0fB4cc+72N9ialgg8d9mdNcec5gSVS5an//zvR
B+XBG/xbNTE3GgfC0iaNyEM6jz2yuoqyi/kpnoWpxt5l6G2iWE7oQZ97ZgwV4hksbBNBLxLv4dLj
fd8qIaXlezIi7kzmG5F1+E6Rvw8ZUy8x6OdKYPYZPYqVerAwmcD1ILoSQfsZ5BlbNJNhqlMFbdQA
9YvQodXqG78Y/X3jcLL3uOrkmpKIzejFaZDeLPHvckSkaNyGVb0MejQgd7MlEMSLE8byDsQ5JMjZ
jAvRhda9vY+E0O9DVGBjODyP6H3gLLFZCpL2o0kHtmA+A7r8cYjcvywHXuJhIGAxORLti3g/WWr0
oLjowpDTPRIoB9MoOxdsctqRHDJVE+1QDNMtzyVmxRxD2rgRdYwHBQMu4Fo2qJvnJN6jAHirXH0V
WoItIhKEs/o2QPxLs/bR8JiyHVO7vCDroxvd4eC6xAzr4kfOpBasXk/PB46X7Vu/G5gX944888Sx
KTN81VMDhnxm71+VGWsHDE1e6xxaFfHvA4GGD91bvxJnlAzfyGqZrI5wHBWk3LxV77PHlNYJ8RhK
+qcoS5H0MhuaeXyY0TwHVVPtZ8yvFODtblkwFiXllLGNEC9gRNuocHdySCoCipkrNmTTolhESV0y
qO+9jnhLkQCQsPMBj+Ga1u5eTz+ySSkCg/lDckr1IxybiT2PHIKXBpH/7DeAytc5PKy6hYUQP2Um
2gLGLbSBmW11hWQjH92P0qcyCsSiEEKjzJtQ1FJ324PX6A+McyoooT6E2ZPfjQEHGfIllUeXcGL7
m7Iam6wadnxJMWXP96XLSNuTEt+2J8FsVbfEMGA2ZKE1O+Od8eRPatk/zPKvs44u+1bD9L9iTBaE
8txVN/UCQV6P352DQMUmG2OfTmVyPxC/WvaAMqlOThj/omCAGlfwTQxqwnKd4k2oNWG4h5xp7ZL7
Yniq3H7LAAEMlU/4hpbZvHawBwLFphsXObFDXml3z1arCs9nio0wQEYri/xNxn52Dn1mlsWchKdy
rFhqzXggkj64SblSrw7UuKouP/1GPq6DS9x1/5OPXJmO8vgz9FfRdpJvmoU6Urx1jVivQ/OYtSmf
hsucZjKw1aIYohQt65y1mKu8jIhMbBJuwULENgXzQFCYps2I9YUrINae44DYzNgyYFPjZfGCtzGt
AfEEeHuLxm22WpHvDRv4cho7/IsGT/ra/o7KLYSxZs/g4aGAuMs43c2efa/7xd5lDSnnnBIOzzxI
BorpUxX7Ka4B8eqlzDt7Ze7zOSZWJvWDw7yoOzVoxlZx8eApgxeLuisr2DtUwwg8Y5oIgmE+3bm/
yaIodm3odTyXBlfVMvxgXkQda7Eaual/UFGub9MqfOq0/tPOikkb6r3TiKxhnkK6MhM+RhES4qVt
sUXRhiRVLE7pRAXnMm3rONSDlgxfXWbbbMMhfFXH2zUK+M4kxbuc8p/I1+vRHa5WYRGaKJT/C1kw
0+EAmtKSJ5JhQD3RTA76zrHdg3Ei3K2+ivdeSSBbCl1kpEMs05oZ0YKpyR+ZMKgEDe56G/qaxB6R
MG+J3QflUsD7GbzVhgZ6qFBHYg5Mi4bVXjadScPZK9+B5CLoeyePWOWl3HXItHfC+F/Gn1iTYjRI
LG2mU/qHbpxvwbX/8fIEo/XACko1CfNhLhSsQ4FP+6k3KdxA9kCQdS7wwPA1DdB3F3n8XzzGWAI7
W+8959BE68ecfzl9/dk4/acuGRakCU6Wthg/4jzD3Kb5+LMxeBPytWyge0N7JS4w4jxa9EEo75+l
dOUx5kYonWGXk3aqDQxDpf0EKU19qor2XI8jpENcBlg/WwcPnJuI40qWNJbH/8Yc+kZ61y0D3FbY
nNu/X1rKRGSGhHZcly0YTwdMyhXCvD1o6TSB5jt2zk25KS3yTZucp7h15FZfW6bK3WZwn8bxN5Hr
3xEaJtfGFzFX+2WSA3o1ihHGK/tpJsIybqmQ10W8mIwFOSnuzA6+AxkL4Fq8ujr5CmtDLOFKKGVe
IAFiIAkXg2jbYit5mSOyZCJ3IBIPY+z/Rkn51dn+JXSnY8l8aVctT44/b+rIETRg+6sxIAxy9lpj
ZpENVFsfaDBI+4K8bg0zpdCnCXAD6pJxATdZlzhJwuWYZLA81sIhNnxiARuBWpq8K0luC4jKvqT1
y2daaC9nXTyWGtqaQGoS3HhlF+FEaepD4/D2RiW+ZhUHZ+FwiyyLZ0ifzc7xFCO4dn18UnF8tB3O
OERfH6ZuvvKWeZMdWJIgmfwVtyOWs+DkmJKwzzhh5cHMsWjS8/9/nS6yAzHPz23tvvqZ98oG4xuD
+mWSVNaeT1tYN//vks553vA2s4uct3x3D0alW/7LpvBh7F9KBgUAaviSrXb+6B37t/FRxbhYFFP1
ZhZ6n2DQb62Po7uhLBstuyD15PUB6YDV75Zkx7hv94mFCdAwIZhqiaYkkScNUbbmT/8v3H6y70CH
crlNVrYhhGNYhkUbaUWpfScc+ltvOcUOMQO+jwWvTNAcuC6nFb+LedXXmAffNWrWosg/8jqBXPsi
F3ycQViF+0Qiu2sL3JMdMkMuLpa/LDs5CoYpzvZ9Pv4OsZc1Of7h3keWmYfz99I5b2NS5qf215SW
huy1K16AP2FuaTFHIC09a4O8ZQSV5QtMxUT9JcXD21QzXkHvwwz9nZ71rBBAInFSAeXfbpqwdgLQ
uATznB0AvIIFigIC4t2W5N4rdsK/s86fisC91WrC3E0B00poBd40BjiREQ0pk2SHOuRqyQ86JPUy
wozQpcm5T2hcuiWuD1JycUfbV0rLV3y7D166jPt65jNLYv3mzwjIbPTtOtJjuwVxnLNKrr91hpdU
YtfbZZofye1TgYKq731Fc7lOor70i/6ok7c6C25V0+wqdGprWHLbmYoxIKbwlh1o1bTrwfZ04pXp
/k1D9CGy85D6j7yii8owKJoQYRuEYubXxbFdDaXHxIhmUeKvTxppqtnv2aS9LZJ1m0KCQ3Pm6OxH
iKPUAjXdUgxOfmb2UUqR7M8U23mWso8y+x6uaRCFH8MSQFP1g3bPjWRY73vsMbm62Otx5o7zuvN5
ScyHs+xAFP2rdBlisut8y6D5EIWysufYlHyy+tAxw5HBtAv76SHZ1XPBN16vzr6nZ7edSJEvLD+e
w1k3ZDRDxq7nsAP5OER826aOzj8IWXFO+UVW1B6miPv/Mrfq+NtvFZg4drnz7ibUgU3e0coI/6zl
slE6UHWkxNOwmil3TJZxLov2nx0Qc9S1oJmX42uokBMhGDi3xr9LONRxTPLO9CnvXOhXWP3qgyW+
BYToAqGzixmcV2B8aiaifV/Epw4GpulwTlXyaKA5+Ln72AQIxbvUgZdkCKucNJyUDpZs57J70XI9
mIG0WGpBUTSHKO9ShIW/q/HNSsp+pXwccx7QAx/LKm5QnjXJDrWpgeqPUDSaoUWwwDPdBe2tMIQ8
6wztkTNGN7TW+6zm61gFzEKWEl5RnjExWjTbIkZxeCI25FsWI2Bs1uU99qLotqPZj0rm04zIS4vS
NcRKP05NeTfOzrPmHDsp0//xe9ZtIuLPleHUXgzr/LH0+bzclopVrC9Z1LY3iYku/dRuAuuHpnWj
24IF5k624rLmnFVdng1n6sOzM5AJnTUMed3UoVUgBarKoNPKNYiOduT48ivzmbhoW8Ooz/9L2jhm
gI8NDeHvQZY8HoUH7bidYHcsfDNZebkP8A7KvWkwnA0JERbt8mM7Sj2d9o+Tg6lJsdZsY7IeW+Jm
GoUer5j0eBtM8ile5/alQYzGEn9ihXVPrwNZ3wWHnOa4PPSJE389uA2hYrb7ZLZFmeXHzGwo0VeL
zdOt8DNy4RNdOPyH4oZPtHthDBXTz8afMhX3cuV35VLQKA/RrkWksMM+c2YkiaP1OOeEZhi3n5CV
MCyynUHHJUm1VDToJs/PngwB9An3c8x9B2XBdGvT4W+zaRfKm6ik02wqUL9RsYE6F6ok/7+09ahm
1hQqQTcfUp5KX92okP8fe7DEYXIMB/T8nF9kifYq+CVQak4Oj5lbyJV97fSPeY5FwwX2kaO2QRSd
1FdNtm68iGPdtWdd+z+2tcQC1pzwiXPIVPTs1qS4BGZDNebu96IBJbWLf7cI5L6i+Ztm3bIzBj6y
j+nQA/QoRcHiZ0UMm9MR96KtyLrtTp2MkcaqkaVnU1wqMCBglHHUdFH0KmXbn1Rg9nBKsvNIhYxg
JPmneNIONvv0y6E5Z7PaXjJtMq3WU5f5rEaXoDy12icfnIAHpF2Otx/zmpxa36nPfojYrdem2nUA
2GLGxiT7Uiqv8TfGqmYWUHPi6ptvFYgwO3P2N3a3ZgHweYkJLqPbE8uC4n6seehHDpdhRMHPk00U
0Izfw9AwO9KgtKVZgWGNxi2tQXcopin/xQM1jN+sBALkasT23R1TpX+7E71RMefvNp+Hc0Esl2R2
MkYMaYu0u6vx0eU9MtnMIitY13XZLT2JOcp5rQzTm3js/TN3D/tA0RwyosOHurR3RSBwzWf2Ft7L
ATcFuahN8l3G76aHQB26aDe6TD1mxfxarzEUq9Zj/YKat4k4l2yzyTOr+k8nhru5YCMjar42vVeC
Q2me8gpNu5dsVvrcf9NheTL++j414Xct6JdShSIzMOzsYTFNhNUsJV9MdiC1BVsnWebmSAZQP/1z
U0jptU8CS4SkI0nMZrWbin3Jou6UJZ8cmXonaL2w0jCcmhq1S+LhUxrub19y1I8i/Mi1Ky59hB7P
G1HMF94f7qqjCQB4ygCGgMo7tFRI5ion/+wzKi81H/14bPdtsl8k8smQNrYdKLQJx425yZKF+Jsc
+lYGXNEZ2BfkMfD27W7BEXMMWOOThHopqmk9W7qwHb/6RjaIMGvOE9ge8h8yxGoGxLI0KMGNRr+8
vvVhOp1KntX/4qm/UTJlFpjQ/eKWfGyi8E1UoT5Iq9g55sEhz+DGTA7hqxHCdZ3Z8pDA5zB5Cv4x
DNjuZdOzqlChYsEw7QoVM/oxPiPYMWmPg8S0sWbpq8klSUsVF00w5X87b5TMK53bJUuJoS8xyBBr
mA8pt/XK8EMZojc9Kmto9bRyw8TYMXn2atrSVFe8+zlKnzlc+1NvrmkSLdzoLgj8ICaIrY4PU79t
8YYqPa2Wwdna4KmIVd2fU/cwt+vdmuDpa5vgJvSm5QbQycPsvmvbkII+NwjxWy4QzFiMAKL2CCpI
djxRA0GdI+FUIA++DQDbvur/sWAsD37mnOXiwQBOmK3SDwVnegec2QyLi0I+RSPkhQ4TAP569JTr
Qx704S0qyvnGrsPfEtUHLNPK2a8LvV0u3pjADigsNScCtfCsJVmG7j5dCxIvwvzQLRr9OjnEvhOl
/Jrq0bZ6PhYouyPATTrh/UQ8RqTF0hz8XPyq8645sHV0ojAhyG98NkSsjRBmSMUgGTtChWor/beg
6rkV0fzkkNKxH6rkQ6XpVzYO5dXXZEVkUZ7eFE4HAQWhXBUQiIafDhVfywmfe8w+Q5EdbdUyGppp
0MfqG+0CeFLPA98QmP4cxsmPWsKbkseRc2l8WMiqmdwKnKeDjp4VR7Sfkksd8DO8WF7yGKqJXAuf
DWME9Mhxwb/ZwTnktXqNVw9Y/QqSus2/hxlZX6NmsGM87ZUrEyDi5iYcLnmwZI/G4s62VLMI8Sru
KXKCMsW+OcMJU7fNQ7C49d7kDC5T/AC3g9H4B7nBPCZZWPlWoAmo1xYYCadoBuqtu+AcxXO9lyi4
qgD+g+elQIcahtTMJsIISmvYDZhKWYjiiFKfoaCICCZv2YfRaI5+3X4M34VNTpmPh2XEpTvP3aFe
n21SFIcYYfne492MFUyFrCAvLmuKve2QL3Eh/+G5/0NwmKKqNn/XICC/ycEfZNkvJ8LprrlDkepA
hFAsgJRn75sh2uvvoZL+UYbja1A2V4u/006s1rEzsR8kWSz4EthED/GooHI75nm1d/FIv9j2Fvhd
hZjJoLcWABjbTPgvCV19kBPqIEt5VRMNZhEsd9qBiOtvkuxVIqOmrdRkPFMrTkjaGGFG3m7jhjje
T71NtjHqgdmpvkrc4IgdwNFx8W/KY5SiOdrMRDOFaUrkV2Poh2c6jTzB3ZWMvb3llD+XEStV5qNM
xGTzNHr+XW99ys8FJcbWw1QoMLHI0cq3vWf3OSzVQJhHvFefgYxazsAcb7nsIN8NaAYX2O4Jb0w7
zjd1Klae6cdqQvJuHQw0Og3gpqbI1DUw000m5pZDCizQHHsVagSk+e3/2Duz3jiWK1v/FUHPN9WR
Y0Re9PEDax44FEeRLwmSKuU8z/nr75c6gyXZPrbRaKAbuLYhSOaUrMqM2LH3Wt9C4wrO2ctpqOsK
10BfgXtHwe36hPVYSN5bj9ct1eMMp3wFMzTSQS9CEoxtlgcUc4TRhHm9jiqWj36q6UyolOXCY/6J
z25tVuinypKOZxNQiMKmRfjJMboYevIDUYlJvfI3Y9E8xCWEJuye3TKt+FtfGw8Vc5OgrrNVJ7Mr
DWDcsopWJRK1JbLqELEF21HopvVRBGvyh/1jB12alatC0dhCSato7WjhpvBZfVwn7bdR0FxbnWSZ
yhyUk4669/wUEXtDa6QtwbaM1XCMDTltHcFwFyeydvHxw3/85T//4334v/45v8kTBo1Z/Zf/5N/v
mAmr0Ed2+OM//3Kfp/zv29f88Tk/fcpl+F7ldf61+dPP2pzzq9f0XP/8SfPV/PGd+em/Xd3ytXn9
4R8rdpJmPLVn8FXnuk2ab1fB7zF/5r/6wQ/nb9/lfizOv3x8n08X83fzwzz7+NuHdl9++ahb9rcX
6tfXaf7+v31w/gV++XgMz+9Bc85QjYZ/+3Xn17r55aP7yTHRGLjSFo7UTeXIjx/6868fseic665l
obVwhWFaHz+w6zXBLx8t+YkK3rYE+m5lOLo0Pn6o8/a3Dwmbalmh6xaOsC358fff/4f38a/v64es
RekWZk3N1egfPxS/vt3z7yeF7ugO0yVkzfwcy7JNPv7+ehtmPp+t/59W4IUVVQkj16BD3zpjjVPR
XFsGLvo8O3H8g/PjNe16LMx6hUduSZWKi9quWhqgWCjrIdeXZBfOSn86TuiT1SLqiX8QhXQRxYJV
MRl+R3pJWi+ZTlNeW7RdSB5v/LcwyTAndisC5SpA4OHRN/EJpI597Tpxv4yZbUVNfOwmeJnKsre+
Sz96CIkHhcRDG4i5fIcrpZqGfVxIAmvs/lJDkn9IBSYN6HRoXdFP6Vhq/JhuHEALXBBSX2qNNWPt
O3Xrp/lX5VlroplJ/uzqGytD9j6kHPPriRWe5agH/Ka9lYm4t2UT4rCXuyKaNaMSKGBsZ8WCDuTS
jOnMcSa9BoQe0QB3crJVhhuc7hrNSiIOwDzqPR0+kzFVrnFeQK5Eb3tyaX5EnkC0tLW1HL7oAIc7
JUDaH/TF/3+O/5XneH60WO/+wWPMWA0UxffP/fz5vz2+xifdsByeT4sJuG47PIm/Pr5KfZK2Ejyd
hiksR0mWit8eX0N9Mg1DmcIQQndtU//r42s4nxxXzf91lO5Ygu/3+3X9C4+vIcUPz69moImw1Nww
+PG59b3Ms4bGNrYx43c2fJRL8SJkarINVIhbOR0EJq62IhERghAAAst2EOqFZqo3oBVU/KgCwdaM
H9L+2oSD8ejNUvzFFJvt3M7v7bcmS7sE0Yvs5qgvvi3bmkjc50EvgpfeqNCtBqiK8zauLq0KOTpg
mcTHWm7pLjo8swXPZLaa/zWuDCxaDfIR/6hZPb1aH0VMcQHqAPoVq0bNPCcLCT6ZCLfHp6+Y5+Hl
oj/F7GT0QqRNVLTkNw46PmGNoIiVDAMmqX5kr7RKuqDYkWhktNVG+BVt6nZkhes9BUTglQPPpkvE
BtMtZ2NCIrsM9CF5YVI87m3Lco8Gkq9tihohZtw5IZvXQwcWbQw/sKymfuMHSU8CuIxo/jeK83wp
U5P+AIqu2TKc5uc0JJBryl1Y7FaB4CgJtZykLtN9qTOtZlIADdmJDHnl56Z7K/UkefA6JCB62dPj
scxoHhApJHKTXfaz8CHsNqZDVkGquvKpodTmJBQRFFQnTnSb5FP5krVDe5vSNrkXPsIk3C6YQ3tK
5TcnKJwvlpW0aNN1VS2UmxvLUUT1rRoFxiC/66Ob+SxLHWtYhLprCbBWTYkrQIKMNrPYNXeWNbd1
BYZfuKpOZb8bsCaJPo0CopscRBa5RAYOg9PfBpE7orwmL006bUtvsNYy4uCUXhLaDZJLehJ1jZ3O
nWGWPbSHXqm8ngaow8GTtsQQHiOzS2gAacnkLFwKYJQOlv2VHMYUd2PZCzIIYwPxRm05zVNDx56y
2tY9lPxeokOHDUoTi7+0umWXdiPnELsQr01iSEUXIgJIUgDKOGRBql+6mQD1I6U97NGgFlixvYK1
WjH3kmurkNrzxMtyH7qONm1cjH2Q4fOh3uuaDhesmqSVLkfDNXAml5He0C9KTWNllQZKPMl7ePTx
795iNiq0i6qCbbMQ9C+YpPe4OLXBSE6JHcrb0Khx4cvEZ9If2rq1t6Rod1SSbbHzm5LjbSDCXTmy
BdGwCc6pyW+3KPEVvFet7J9M5RLn0dI7p/EwBs3KdJvus2e2ZIa4uW4K6GLSJzM3y9EHMVhpXnuY
qvoy0EeFlNvWBuTNHn75ksEiVaOnoybh3iGFG+v38I6xMNk5arIYLTZacqOSqd0ZWVz02PB9h9zq
wvOfDdPOryeUlCfL7syt1qfY9PXBt+iQ1XhWHDZzUKSzu2w0GS27OOV2XWd7S0uveh2nArZ1+NKo
svp0Co1VIWwg/gzwzFWQGcRdx0POO1C0zaUSsiCyLdAF90ejI+bG48LEryv8pd952c7MTeOmSaLx
0nNKEnAZwZg6OFovvnUlTN2FHDDfKiCsw1o3U/sYaanjLmDkq3U5ZTAGIlSgCyWK/MWlmzI7iNr0
5Gihs/Enh4sh8xk6TKPtdIDCLsg+4Av1QCi7UGN4PVpG1y2pNsC6w6G9zTkNGP5lo2rvc04P6KFQ
PJ9d6gwsh0Osb5Ab9Of/li3+f1ERjidgLpr/8f59R2374fL1taIU/2EX//ULf93INcf8JHQhhCsd
dnE261+38fn/p8yXrpSGa7mU6uqPfVxXn8RcIlOiK2Yztun+UYbPHxK27rqWaZgsdf9eGc6X/LCP
U9A7tjKYLRNk7yIPFVzf93W4B5dFWWNnLk35FkILrZCh0bC++GyrB0XHwdDBmeC1wlFcV6CopcCX
5wDBALrD+KFGPVh0N4Z3l47phZecU58MO4VJASm4jYIh/Job4PgharIKi9S7CKSDw99aVWj9FSwo
iM/Lqh42evpQQXeI0hERmYeZ0F4mKLJLUW5DvvtrJSfUdudx2LkIq/DAXrjJKfavsXBkdOUT9PH4
u9FIPkQgt2uYAEaGZRUfSdgwuCuG7UxGKektNsiHKF0U4ie45Is4cAg5pUHGZ5OBhadxFtRUEoOd
BOhaPfXiKQnOBv0GVj4KaoIaDCYEnXtwPf+hG2+BlimXLn6Iwqhial8N9lvY6Y80JrAGueRdv+tT
zYiwaTqas0wG8cUsOw83tacPB3cA6IZpAhmWeBbYgZnsgPLnzScOxiAMWR4sJDxFcS7TB6e9sVHn
x769tcFMuJW3CPGlTw4A4QZttf44Wxg9suY4qDtvDbJx5ImzuIEp6D3dQxRlxBTByfSfMEWjkSIb
mZmPODuQmpGkLaaUcLOAX3SWyU5EjgUas4YKcMu56JJVSV6I5m0rHRBjcwYuMPeAViZRypgAIjM5
DsNONXTZwOvU3BxJuND6twoZ80iDyIoJI3CesuSpUDeaFSIkRhtggkPRgNemZ2qvuVeysN14PzYc
Z5nJkI9lcEZqUeZ2KOmg1tR9ujKIHk6ZYqC2ptgCHGXgPmk60DonXdlL0WDL0S/rttwCSFhYKetn
/jBObyGvRFngIrlpGXyHw41JtGYl6XQm/baqn0QI2LG5CHCruIh9h6hdBkhskF1vuLj1GNTrxgM0
0k+HdsAPjf2D7v1qlzGEwhTilxB3zVvQLVF5DkvrqCIc2H39FGbnxv/vWXP/tfbIP/ys/4H9EUP8
+cLcfMCd0NQfXrMvH67OKAK+X56/ffHvi7PxidXVMpTUhWvOR6nfV2fjk3Isw/h9cf7ulKXLT5Yu
HUotDhSWadrfrc7yk+B5tDlmScvgHK7+nVMWX/E3q7MjLZ1vpDNd0Pm2P67OY+eXxuD56NY848Y3
ZgUVfOn0JZdXBSZkH95iDncw0gEqlg+DWFfRg+QfrnWbR3Twib3ykfsIqBXCXUvO/rMdqWmWSj7X
hNKMvoO2CEKDOiI3WPgafQ+EsbhZBT5Y15hTFbulX4HsY9ER6t7qr/xULkV476c6pq+v+atHWoEi
2lo0DJ5je1VIHL2cYjQcW8RMdenK9wT4GHs5bxwG8j2zBKElnuyr3riLOXeZiHIUIrMawn6L3B63
jY47kEDOe7diFPxWgcHpWExinaoLpaor74No5gP4Kw4SOxX7G3pYKyNmVs3vF4UZ4UD0aEvGkLGz
LAif8znrJQO2Sc+8NOj2FrxsWMz2BmdRJhubStW7CKvABN4vh/7CQCB/q+wXTqcLWLwVP90nxEgA
6MCl/rkNXxJwsERld8F145S38eRvGNodfJrYLAWrmHyTKomPiB03BmHvuv0a9Fha/XVjQe8hRi/B
NZeqbCs1gk6Vv+npxwRmvqi66prQjU1TRywchMFiyVHwVcOablSnZ2T1cKqlqL31hvpowYQZ8/ym
QkXPbLlsMbwOIZrd6jqKixiWPpmFtQ+Qky2T1wCBN8V+cqw875KxD+Ek1/Xgb3zOLhyot7IkZaC1
F7Krd5nr3s0v6RhgiZPHiBHn7XyxM35oHNoDoJm1bllbH4pNLeOX+TKKjiwSXvqMtKaxf456a+ME
2qbBqezxylRop4zSPRZmsi2jl6yvrtvJ5IjDzWUusA+RhIKfMJquOK+u0Fztu5aAITfcO7gYXd28
NB13ZXorfJHXYOoYOEYvkd2uhtqjvd4uLLQWodsgIbLR32QXgxo3TLaY7bbrSoNwjYbYxouFKWbV
QIiwhmEjy/TYT8NGlNFC871VBp+VrDHOhxsfyJqMyO8jeFSZkGMwllz2MIn7RqMB8CXEUylStHDs
glOyy0V4iR0XF2d6T4OehiKJV0ayHaNnLT70+JbxWzYl1s0kWJnDg0h6OoIvecIwu4y48XzrMkqI
ggGFhTtlZ3fPXu/tVO1CrXVvNQ+fpcAUayBWqzkqm5dDSOyVYjrVYNZu6+GYAlGKiACUkcvlIF3h
efI0baFXDwlAB4HtPbedV9t6Mgd9Of9fce4fnCxd1tnEdenLOr4PkEJUwedWnHVsPr3mzyEyi7l6
GQDsWmDVjZisL2Mx4p2a/V7SHvHOQYTwDVAQc4Q66CTwa3iFRzx2AztwBOZAV+eoPzURsLev3fQg
pwGR1bvNyIWZXFkwI6oxS1KHgOVhJIsx6CmDqz2Q8ofkuDXv8+ByAiA8VmuvyTepIndFPJj9bWBc
o9bauNaZFEMXk6sZxZdNFSz7oN0Q00Kdqi8i3oduI4JgFSdzeviIVLdcenQK7CzeWixUJdxrOTEy
Sk6dRdpF99Jisq6NZuuNb6KmrGxZqeCPl6RIR+gNaEa7AHuKGgV3BXhqmA4SkU8DL514nw2gjoIx
kwFysXdQhHTN2oLBQUG9zQx/VbFgY3JjEORdWIQV6AkpwRp1IgWsKlIwsSZ8Nn8JwXJd0+1t/BkE
VK11RVycx8SZGPceXECYfhb4giuH5a6q1/OX5VZ19MV0QFjB7P/Ndu3ldyed3zqC3zfw6ff9nb3J
nk8hc0/RtedRwfcnB8PH92OGIHCQszIit7d5pT1YKVNuXOGwZajMgtUA3bTgzc1w5eh0YFTWHVAZ
rxTVdmiRHTgiDK9sYAHdoSAAoIGEY1jYmyp/LRWSS8e6DAVR5dpLYYD7V3Pv7zEMp2XoT+Av2Mzo
3CQWg/MZNNSyeenBqgXshqbnQiO/cJjtEiVGZkXMDagsPWJ1YgXpLX9jkLEejCkOqfa6DJ2Fj+h/
hB1iCq5COZcR7oROSxGdO0RbzelCd7He4om09kWvHcvWXdkV7c/5ApH8a1DSbH2jWOjGKT4KGCaI
ilb0NBcNC1+OXicU/gYyA33Sz3gSL8l+ULj/0eTfKigiQ6JhWdROdOFPbCDr1L1kHwZ62h5wtKzq
DuUOyr95Ias5MomaRZsAgbgO9xnffF7sGkaxyAgfDR+NMW1Wif5NaKfJCm4jged+kg9hPMBkHni1
moMXpNuujU/sqkdfNWAgWM8HDPYZRybkp2Cv4rEhjiXa+zl5qY55qXf5TQSnUXnBBmXYqu8adsh1
isisZBMNSa1NzS0qYfIxgBSiaYiIgpRJftMUwOlZ+XRYXHVI5hLr+b/fhPiHdez3Y77/0lTxf2BB
zLT5u+f3bwaGV+H7a/Xqt6/f18Hfvua3OlgZn6RJ/UvXgYmDwWD+j0pYyU8MGQxGBjQelO2a3/Up
7E/CsBErWawChtLn7sZv40JdfJICs7NLi8HShcNA89+ZN8yLyV/HhTb/QT4icBS5XAD18LwYfTcu
lImgiZKUhEQVzsYq8PS4pKp5clFqKHvDkefjzffJwUtdRPTlja4Px15hIhNKrbygfw5lBm7Z3uee
cUjS/Go0XQwNbXrvtfXFdy/t31ka56L8p2sF1GzpTG8YotpiHn1+d625YxZ2FLrVupdgd9PmFBXx
xsxuSsu/ni2N1nTTSG375z9U51346afy3jEyYpoqIPHMA+Tvf2pc0AnsETSvDbddaTqZxBpRiSYe
1ZHsDIdI7nZl1C+NDg8p3hvEupN4pnaOieJqwuQj6B3qDk2If3JdPw6K5neO6+KGYuJEWJ2jfrqu
rqptYD1cl6N7ZE+gnSdcj2DWvi5XA+iUKUS7hAW/V9avi8Gvw7S/8z58uyl+fCOk4GTnOBCEmDLp
P82Y7SKvaJRSLLDo0D4BSQK+1SHsvVXkDoweujhvBtkA63bykWgTD0Qfu9LGHrDZuH1wVuPAoIdO
fFzVKHzL66jvb3WC9UwxPefnyW4fOqe+jFxUl6TypTWeT2ka9yZDsGpUCw1aVka2GuZVgAz6wcGb
K6KImrFdoULcCPch1OldwF0Bc7ryvGLZsUKrEXuGlDAk8To45TV8qwNxVZt0dEA3lktmZw98+S1q
ckA5h7pqAyTS9he7LnZjAPwiJ96hxPw0yZzvIHqyHjlUIObj4h6tpkEb5+3sZpzgfY7vfm0MFx3J
J63LqQ/lk0RnDd+refkn94LzNzeD4zhUK9/OxpJb4qfzbGQACEhcH98sQ7x4RzGq+7dVd7D9lR5u
NMZY3jLOV6gEuUPQj9YPCHjGRyde5ZT9zd4SHJ1ofl2MDzqOqfiebGmc7MYrPfHxCc4dpzkwszDd
oMP44RZzQJSjD1661rW7j4Ntkp7SYRdTOmBdw7eJ1Y708BJgfAZaqVgP6WcPiCWmbYGpn/nFeK2H
2D1Auvgz5jIm+ggai30t0ve6XVL+k8DKTyQvtsGHZayTbIc/OajWpdxZcgdEGrbkmB2NCF/jmgKP
dHWNyJl0A2Qo65dDhInlplU70jQsgn8FACgcb7s2h8S+nMQGHLBXkTu99koWPtK116VAAYCE7r4I
94m5Maq9KMRFOoKtXs05k+UeDHZEcpyCOk4YewiCkBANn6TLQ9RD5rzV5cYLTwORzyRwoLMMr+ey
oLgyCKpybylk0+FxgBET7iZeJYxwIfzQJgT6UhyH3Fho8BM6XGmSKMP+RHUKGH2sDg6aV+zl/qL+
QiAxYU//5PaZx9c/rnHz7eMas/4EgQrSlR/XuMHH5pUzQ14LGyj9k+zBukNanYD8whkwYQWjj48V
7dHx0k6JljVm49J0CRzgNhg15kXxpivJdx1Zd3Azlxb88+bBIdxNG+6w9GFBIdu3IeCaFbHuCNV4
Ygy/SJxz2ZE/xeTRbW/K1F+SbcbBSSzHmlp7UMSdWIyMNRSZoDCSs8D2OzaoaZOzRD8ISO5iQvTn
6TTOe+KRcNygV4wx69RrLV51Bolj97Z3k4xLYW01xpaZf4qatynfCHFlZPi47zR5A71xUFsjuQRk
WvgrFMolAARkk5zX2uQ6SDm+DAzLF4zCMbYSQJMZ657uONRFEzS3d6PqbW5vOd9M5YNo7qzxyYqv
q1nGjoxT2k8cx5pywBoaLXtZrBCn7+HYQflZlaFNmHW9sSuccCi7mRP8+ds7ax1+fneli2OE8YaU
FA4/7fEUjlFgyxT5vDa9DmlNlmJhyFWYMUvzMts+eEWZ7K1Q4/5LxTXnsRYSATexSMMVyWFHI8hP
ohku0RO/Sa/DpBr3Xz2bYAqHrGa79t6TzoMKkaPsrtISJed7H3ZqlVgg3JqgVitlMlpGfJBFIy2l
TH/TlLZMay24+vPflSLp5/2amgqtBuURXmmTbfunezliabbCEBCrAnfJBsFooZ0zwiutQWuHWoHu
3pfUgKEXdoKZxJwR19HFGKTD6dDhCDHQVppylv7C/qIaYMV5ab3hl78Uc8CCJ9+GHhCGRL1woZUN
9N6WgEGNzCdf0nrvMeOQyZdk2s6NGBPDoNsUYa4j8HRXNcjL0XjOfEtubCfHbppdld+aBIZGbDjB
qxJSC2PolQ32xyEYi1Ir61JiB9BLd26+FdK/n+oACQUzkK6YNIxiEbMG61gMPFFxU2N97OIJXC5r
tvCwVPppCppn5P1Iq6sIDqspu3sB8T/COzpHmjI8Mgm/BHwCJQAzUFZ6YBYLoMp1+RCq6pBPnbaX
DremZiPd1DFKXlUWKMOgeMPI0pJRWahlmjB8B8YW3ImsPxmaMPacti2aU1pyaHKsoirE4juG2J38
VssO0nhLndG+MUgEvbUjbZmPVXDkWDxLx4wbD7PtjU06l+M7RHC4QUHATdetZJrVF61VNMsmSmAM
abgvPQv4QQQFbYNJYYegwNmzCDGxsdSJoTC5F+34SCTAMZvwAI92ZV4kDgHa+ATcVQHsF2Am/Qme
jpNkWGGmSL6wRV81vVmsizJvbuWE084IGndTlsEmQ0d8HRjiwQfj9OaNSPN5h+ix+ERHoYTVzWrn
FYIJXVTU0IH4G/wCKP1hH5BFU1OXNOE5Ywqy1nJPvDVxRDyz184pojagmFi3jpGCXJ9k/rlD+r2I
i7BaYyxIF9Loy2MJ0VbxZqxx3LNh5MEr2BoTnZmTrZM5faDBQLNulAXY140XqcsY0JXEP1Wcos2s
SjdZ5X7xyk7u3CoH2QXivojIFfXEnRPreystsVYGtbfX6zuKuE0VGxXPuGlc2EOw95265u1K2H3t
twlgJ93LaGs2wYOFWB9NAoVeNhLe1MXwaHK6ErGs3A2YLpMoUH92XAwLXWdLSN38lODzpKPmXpm2
/yaZx698rAEXUT+QriqABmkhTbS5lOxou4YJhUcGgpCB6skaUN0Y7AMhUOLac3eAxpJl4XaPva/K
ldLoLla2s+q0BmW8fuwT9k8vpuUYe80iGEviJOxrLUcpj4SStsXkuus2ZwyrRWepaP8UHiM/VA7A
vM+oB0pixDPIZ/Fs+AmJz0n0r6PAehp17RGlEmVFQiRDjVJhlXCz7cOc1A68mjdG0oTsUW16QIGW
HuyaY3ylUJ9MBfPWQYI3C4qc3cywqeTn9jzv08ENEEMmMaqS2NPSu9k0iLD0CpAG+fFVwCNppdAT
wvHLYNE6Swc8DCwL+7zD8JlP+ipuSJcUozx5ufaYGsBjTY2+v91aiy5i88y8Lt94pCsV1ShXOl0b
Sdnj5OvRJHy+mqaNl7rjGpgUXMA+2AZg1NaJB8k/RD10EZQ4pauK3ocZM31u42ibp+CkSVJ5Urbm
7ZVpEUNi6ysm9TxUNQBWP2HbNO8j+nP02566WFAZ+5dRfrZimuKG5z0jFBLbHHWHmS5anwG6NrWw
kSvIUTksBNUNwYandFzbcRvho7yF++5s0HwQAdDkNFWnhA40f6IoAr1Nr9OarQj1hV1RAUZFsdTh
CJJMtS+zDt8MwJpIA/+A74mBhtd3GBovNEjzJI8J3ia6XUMBH8niTLGMSpoCiUBkW46gcFHDLXru
59Ispo1Vz7wzUTGXLdGruS02Grs+ABIvlkY5dkuhBkz2rgEvuLLURejUX5DLnITf3LsdjTVdMm8G
aj6zR6tdDrDGcrXnsWsId8go0au+pkoG6BcWu4gUZL4D6tsWsFXXg2RgH3/IgoehIBtH6we1koiL
WLZRwQVZhT5Hx9gPv9zoSLzQosEklhe7XhrswjEONv7QPlCS0NEewBYzSY5AYxQweMyJYISpXfk5
qLHOysct/qiDOdsGDJIGp4khSDsyVlfRUps5EtHAkpy65a6uQpY1Q8olg8G7oe0/J+NInjSWxKKv
vZ0W+yvoWhRWVbarTYYrUVYTvdwQw9hBcda6gHvziz1C86/ldBKO54Hh5p7orep5nNyBRqR1BZpJ
C4L3SWRkLlI6Bk7PiULjCNkn6Mh4ybZV42DJ7JJ2lVSSk2OIew1XJFr/nNzUOr2MU8M7JNTbAl8D
lbYImWzU3lqyabi9R0xqh8ogKTIici5SXGvMM48h2o4VyDMiWSosJaTvJTyviyJlaNcaD2kPpKNL
6S+bqgDUhYKCeG9vF3SdcxmQo1IL89LC/sFMXLeXEhTmRe+b7cZh/+XgaUU+kNM0n9Ztgk0zQNi3
UZb3UnW0GDz03uDLdGq0s9AT7S7SODwkvKyzT2cf0/K5TgB8XTuO6xAIHh4iZV4orRx2A0STvVdN
+h7TIZihDCd4Qpf30KgvGNTjow+f89B8cahBjpqZt8dvf6POjqZAu6lt/I6BaDCwo1VLCBHynCLa
28UcqyyKVTc62OVd7dZDk3bAcnyP4k/skrySV9/+iClXr/wSwKiOffRiRJRHjwWjNcDx9LKZ//j2
t29/lNF4PwjgQub0WFo1mA3c+F+dESQfwyNwcEBPjENfMYZysX7Ajon1dfNtPpvLLco2tfPGKDxm
1XMPqofIuRokWjaqpcpRo9SFIdYYvVjOxizdBwOH37gDTzoR/8VkLY13aIqAAcb5ZYE+dW0HzH/S
DEgLyppZgTr/kYh6YwC7OwZpRRZG6Xcbpy8jeeEUh1x0nEhxS5PeGIG1cu1rHLvdtvMblya3C2XY
sqetHLVw0aXRKbHaahXm0r3LGl+7lEVwiDTkHCKPX1sXhVBRAzMcaExtox4cccXjGao+ucc9zeTD
Lbtn5Rcn3SxWasiMm9zPFFEUyUH5vm9diLJ/EX5XnXzYYxd60et4RePmitUIBhzxqDEC0xO61Oa+
4N7lN8hIG2zlW8JrcFmU7jzKY6l2+2kXepG/T7NxoCdmfxnqgICivJquZdrO8M0c1V09T7ljWR5i
7L3u6MdUSwn7N1kZx9rjkAklgxwXic7UxlF4NY0Ejwb9dJSF5S3xrFIpV9NVOlrV3g+M4TA08UZW
enWKbfeoSkn51WtvqSDUuB19CJBFLS/jGdIbReZLOz7bk0KuFOfcJMQM8yJZt5UW2beZjpw4mrfI
um2vY9uq7ttm5B73pnVoly1DsaK7a0vzvs7gWYB3W8mGjgnQQ2sdsRWEQbYKp9C9yszqdiwnf5fR
EqPsZ6gY1TVMBSt8NGU/bMIIGITb0R0bw5RykFPvIFhbPCRWeSkedYFXywpe4rj0SbMIt9p4jTZ6
JDRK3zTc79CXjI1d5+SkSmI7RndZDuIVTswxgVA5DVm1atsLTfQ3LmScrfDGqz4HLEgkR2/hWZuU
uQ6SFCQTSScW2h5tYNI8C3ghFRKx4CEA61oIokzLHfjRtU8MwQQi80LW+nqKyMYAWIAv2knPZJrl
K0zL5XSq9ZvApYVSRUhLZa5gbE7kJwG6HSU457J8NgLoqSVpHHk+gYeR5tPUwYlKDDxSQByIf31W
bnfyCrINs4T8hinFh56P+tUQgqvrzGDZJiR+113Bemk1X4dubdc6AIpObepGvZnV+CyNz/4ImMZX
LRW3EZ5cwYlT9+UZWdwCPa+/0OL0aDAE7MekIhZo3NbIlNF2AbRs6u00Bt0K9+S+SbrPRQ9OgxPm
woj7xwJ1B5/f3Pi8VlUxhqxR7RsFatWxKYrmmZJvz42iCI3p9kNNORM9JVm8Z60ecTka71nbPPqo
X7OMKNPMfBOzfm6A6WT5ZEg55Yl3k57XIEhNyX3QLwaHinWaVwZTzpDwGF/cobo9ITq+m/ScTT/2
ziGcq4uiZws2rRBlRHf89qPlCGdYziNPABaTFoLvyuYrYtjEQ5g9Uykf9Y6Q0swovk5n6LvQ3yLM
dEzQ9z1V/gQEmXG33qBJbLmDay05AToE3pM8+NPwORqtJ8cHtjNDagsyazAjLUObeirSzq05cNwg
G8zUryxdPfRZehXhJ3I978Gw7a2C9G+omDxYmNxmP91D6PscYt1vJrTm3qRWpq2dvQbZTDL5sFan
dwPDLTOWN+And0RzLtuKqPi0qB4JwjsVto7eww7u+iRHetL1b5bIjm2RdXsgZTuNwh/hyhfwtSdP
N8mlDLdmAalDqYnkE+vd0rEehvGUbJ0ANVkIQak3omyJl/5sI+l3TcQGJYkPHLq3Q+a/idi77SXY
Xst+Q+a+r20O4Vra7RymoendEDP163PEBIR7Olp2yl2QIVLAPhMRp3E6FtupnN6SMSfNWr9z3fzS
oifsUrIkaQOEyVYHuMIXgZXulKqvp+k20Ww6XPy8AiO0UpRqBmbreCSu0nXec6aadv5YEli+aLrs
WoMQzA0TrSUxZkBeuAMb98F2wmvNsW5sP7i3G+6ZaQJIOUljj/PgwvLNq6iOF1lqPbQ1j2EBvuKC
gItDkgzhSuTGXcbuHaRgIbKou6+C8KSjJliYDjZeRxIxCWKxMJLHwinWhkPZjB+b5ncFD0F3DgV5
H0Rz0xZMKG8Cy3ksE+edMDcyRowG/Fh8DXYKgVJSHoWBTjQV/avZOMtmZPgeGEtcJtMFus2sW80J
igOzebrq4HbqN72mtIT3SuwLSshRlOM6dhgUsJ9uqG1R+gAvoRBHIJCjPojzQC0Ks9+7qR2i9yGO
k0iHJAnv2dZynMI4dS3jttdLWuVCHv8fdWe23Dh2deknggPzAS6b80yKEkVJNwgNKczzcAA8fX9I
l9tVWXa5Hf9FR0fZGc5ypgiSwDn77L3Wt7o0uPt990w5/91gKFoAkuf9w7SWUm6ll956Rj6zsI5W
Mf+NGM8vkiG+CMPklE80kxrYJzuBaZLW8SFt0hpgXfQuVOWHhmlg4WPXmAF1YEzOWELBbeJFyDMl
gZltQLkZBcBYILIecBWQNUeSWz2itHXzhd/D1OXAPhcKaRu2wmjab/WTHCuAmz3yS1RGa5bEZT/o
9GkgQw5J7GDbC9Zx3UwCl+cUiuYa/8nHzw/dM8othM6LY+XIkGP/WA/M3VV3y8mZEC6R+ytI0QSa
lfWeM5QJNLKPgd4OJ1WHMmxHxoMz4QK5nggRgANhVDAssVTCrkNrl6ngq8fBZHZTVucBwnIqsh9D
TWoaS1OGfaIg18MGuR0TgmTL4U247ZeigniBZpuZ4ZvVnbjrd+moPpq5QMfVv8EfhCTdPcRZeDbF
cLA7593KFCb6MQpWhjvQa9d+DIPUqxxueJuS20iSU0ymj2OUn62RsG4FHD+iekf47z0bkavaR9/k
hqZVy2E1m5ASX43OwdoCKa+4xTN+5B9RTZuspWas4/pQg7iZRvffTpa/8JjODLt870beYyCzFz2o
0P5Gu6Iy3+xa+Taa4mKhoUHQA5+2kmOzEoqxcYvyRwokW8cRPeI1miL2VlkIS6bnkTAmy7Hv9h9d
35yslBaFbkBR6bvanfe5Cfeo1o9GSc9sGsD4qU77D2dFEgSrqkrv5TqnW6Cj5ytbHVkRRxO/qL8i
kRBDVe5CNI1eF5Kf5h9QRj6KHm9GPQA4p39/V5BlQPsWSU2Ar8mJmPPX5E6G36La73bHdka4Mucm
j7wbgWgkewNziz5FN1nyQuNDFkHJ506X0/XrlSXKt7ByFxVpH2ezVMlLTpehBbPQT0qHY4i3RIA9
eACpPfO5CnnjMQ1YvSHAKKKQlnFBT8ZiWQiZ1DiRcRmkekXeQYc3fGqkdwA2hFiwsGk1uoQoGU4q
EGRv07pe5/CaysBlfDvB36uy20PUnvp7/aqzIHR5kbPxnA9zQIkZGODya/C3djt+Syc7J7Z8hUa/
yeCkz8ehhMIhqGtoI1KYyG5CznDSrsdHTMLHJiHB2ymZNuA2vETh8OEW2abSc8LbIT3ZUHlmoUK+
HXjQI+olBNf5tR/6L5uTLTsPUkSbaWbal4vSfE7iXj/jKdAWmsk8Q1T3OLGHhRYON71lROHAwTY9
b0Nwr7JwdO3JZ8ufK4l8r1vdXroYaeaDTjisRdK8IhA9evWmM0WwKsP+B7muV1NtttN6QugqEUMR
DFY7U/AdZNkK7pQ7IzykLHe1Dvi2Nd09MNlkpubeM3J6yHnMxh0hn2JSVqnOJLAbYbz53AEQG/ld
rJgucwV/V4Q4G6waIXmR7HgI/HnXDYi8S/mct/VdqACaE09Bn9Vna0VOMlqlAoxLBbLMlWoDePHc
FerFaFRQBFEFPfdeVGCRbTW455ZzdDh/M6PoHsWY36cvzOtoFtZAh90QDJK1inrtU8BsJHGEhIfs
GhJ5wvckaCUW8crsp9Glg1dCc+ZWFr27svgeOgePAcLbzusahDhU8O7ITcvd+OqR6IhnUtaVBTzN
bFZ6s26gAkBgg48mhM3IY0UPSy7M0L9mAoCBUES963KqNlNDTFig6hWjshfgttrWCECb0Rur+3IL
OfcbVxFMgsqAnJF27Sz9GjvzHoPlzR16OSqN6173dzAtn6I8/5iMHVH6aIMbrOz4S3jlzvKjgti9
gH0kcWkcpWir7HYVu4ABZcKEyjR/KHA65k5K2J6oh5vRR/jEaawLagGwt+ED3NKvuOkIci3cxxJM
9swthltAaEmcbx3qkUqizHQFKcxYaJEtM/1mhryoJBVAuMc89p15cjnE9btl+QeopmBQs6/UGC66
wGCCL2xWtHXDubk9V1hW5jiuD6aon9qk/cbluTD76KktjA9YS930cfrzXNAHG2yCR0AZWRMhQwRr
6VSUcsoFT6e2Mxz6fPXrUIuFgdJlRTatOW8nq2TFPFha+jaRHS1txfhQ0uY4hQLhOHpXOIAsAALT
X6EmcbsdtvvviMPYNjUOtiAutOVY1mOE8XFGIuUaibOAmQeo49ULK+PYjMNKJuE2MTGhZkS348kH
sZWzMYADtuaZ3VwdyGmxpu5BdHx1QMJQvLxZfQdVVSmeApdhc5KSEx8qGofn3pzYmfYHIKtDF1jv
VhXJNV52SofQeKGYuEWuVrEeQjHzdXJpcBBi9ozhV09uH5qnaDKccV0P1SVuh0f4sPSSSEoFJJ1+
Ok61bprou62Ix9SzDoBpaG/rRj26DE9mnuF2EHt49Ac6+YoeurQW2fx6bD6eTxCpt6jSZtnaARTD
0vzqTP+hhC5gVUC+lMxf5FSFIJLxfxR+MTOGEWyGqe8GVezHzAuWZqHDOR4lvHbMUGMtaC5zE89C
3EKd1WcgD4lgtKruUcbeq02BCJca1kpdfbXwQ2BRN/c+WaOYeRvDtOHG99DjCv9YTRpej9vLNegn
k8aWLIwKH6DGGX1FZ4qh6Jgay9TwduixtDUX216iQXW5ldL8SJBJOdcj/8Fy5GR55egiNbSh/FC1
ti5W3ion39FvdqWxJZDWHOisl4lBpUJCRBV5L0CNwllLMueKpYsdlsBl/NvmNPU51BmX3gYxAdWd
sS187zjG7Cp2TkheZjbA+HhqlizYSo6nyqIDvwpiky9ZBjvTS97hrr/6o2xYYrpTUyonltgb+bAP
fUB3J0YnE8Y3IywuKpwdaKEhhwp1gAxTFJdA8++VJMIWdPNyINy1VHueJUX7apspbngSkgKcDvfS
WY9WsaPMWpZl5CKKLB49gCMrxjhTqmW7i7xiZ7d1shU6Ad2Dqj8WCdAyEEHIVcsL8LMCVl7/EBkp
KsxiXsStYCzMBmTXbOh+leCBMwEmaFq4UqUIj5GFL4rj6qemViu6Fc4x89kGdEZbIXQ8NVAf6hL1
cRVMvuUMvpWPdxnmLpAhZMGQaA+ZeE2xlK+YhxNghZiicd9rw6uJQ4aU48Yf2cCwK4UWBHeL01ey
EIyJFiKiTsig3M60iBMbJnR/LisLhnSCfx40duMZINANULeM4dbg03dlQT2R9y+2Kg2KDfHirjGs
kVYSKWAKs29Lk9oWayxnWKKd4zDCa+YPq0ExBPep/xC2ebQATUHvpUMwQaOWm9JWxB5TLebpkWdM
Jc6kCElPo2/xZVruNxEomTUhoWER4fSVcuYPI+pfh9AF7UgNlWzZHWN4llM4SMV2OyYn3NioXbRL
Wp4HkXLKCdT0aoXmOjcnKHTOY9NpONfItfYkLmU9IL9VLgZb342+hoA8AuLSq0ckA/UKTIFxqYqq
2vW5cs2D4T3SwaCS07DXxm46sODODbj3C5X+eRv5zoHgj3w5Fg1OGx2JBzShKcbE8xnxTEmX4aPQ
GpqtPa61aNZNBoxU4tNPNLQ/vvIeVT2BPopro/+rqNZhifhJ/Zbj91uORv9kuQ0uEivHhxI7B4EL
nf0B90tqdiFLCnUobNEFSK13tcvPYdR0546AD1SYw27Iz0lP0lspKGg1870u4QQn7AmRwk4RtvrH
GPUvjK+IDIgwuDEAJOyQTq1F5ANeyFcts7utigQmbfT3AYkEEK7pqCm1jUdkdhpWl5ov8GAmxoMa
wfJvqKmk2n04Ijw5LgpzX01JeXW8dw19OZj4nhcbvD1pDBSrH8aQZ5tQ7ca5AoN3CKe4iRIKgAXE
s/rhRv2tkRHJMYLEDS98qhUHWThqhcwkq6p+yVPcO9XXCJ0xy+Gxa3Zzg5r0mPc5uWBezCHNFo/K
4Hw4kf5iGOUGigOHyIaUCiRtYq5FolkrygDqDK2fjo6PGdDTaNP59cA+Osp4C8h9Loarq9KCHJ1w
2Wf1dhy7tQ49KlAjhfnltzAbwKVhvTanRHpl8K4MfbuAnCgWpo1ZkaZdpuJB7e2l2cHqrRUwWw4Z
XIKGuqEN2zixslUIg2HZWxF8GAcLldTiZqeNiA7lmOxIaDD3yPL6JUsSEat60+2LQudu+fk/iXsY
eYzycxHZCQVdTHurjpvXQj0CqfryuyA8F05XE6RcfRd9teBrdte676PixIkbCEKMXd7pGOSHKBNv
0VjVW0mqxWWoKZrRANI7zkOcuxhpS6M/uWNjb73Wl2synXSywNJvTrX9qY1NgqcL8lZzU1vEGc0C
z8F4NLCHOlWgPDVschykfWLTvOcuwekvWz+eG07o75qUmb4ZK2fXz+Uhct13x5dQNQPUCm6tHmTF
XLKz4mdQFPr1FmKc2buhC9Q2T8p11OAAlaT8tFpyG/vC3rcFYDd+sAlzkuyX0i6jV1umA0T4PlyF
iuOgg4vdpxrJypBl1UtIGyIZM2KGEiu9AkUiqSRrFnZLVikea31hmZtODXYNHgdI+SX56ZqVbdMu
ijZTlEEHVr+R+Oa68Duykfs5ydUFyGYNO5/cYA8AwqwX6kYzkq0WqDOjQVVBfrO5KkLCLMyBp8C2
Km0DdvveRHq/yV1WBQAZZDw4pXZRck4kfrkq08K8jXUTbtz+ibzVfmmzLW/FhMari+oCr8uY9dL4
stLJ5ZzipmEooWK8VZ0pELXYdKVD5DYdlmcgLIhM0uYpjwpr0/uKeEIQ+phXNbnbpeHsBoqEDEXb
jZEglXWuvzhWRNyfJ4/OCHgOOh/9fOR0Xs5JPis/MqJj5zFDn6Vl4hoLqvKNQSsMOb4OQG8sLeKe
t7a511pGg3hV+NTs8VQQXUBUPM0skwDBqdkPIBigeGfKPTcXvV6Gi3M13usWBZQtgc/mTvfshKm+
jSuLsZ89tnh5KOA2A6e7JxpnEfrpDGJL5y6jVAW2p1bBmow0/ZDCXYqRRQ5ap7yBAWT6HjnRGbxl
ArKD+Q3LN7Cl4gMBHWP5/rmqY2JdDEnYtT6BForu3iguJX7dOouEAe9irMGm1ErzoKVK99qWvkEY
keuva1/gylH129CFVyhtzkdXBkhPiVsaczmgD+nlqVRIi+uIxdIDJdkE7GBPkedZSO0s8kidbFkK
rbxlbUsaNdOEheEjFTL51vdOWD7UBphMb9BbzpKhekigmBZGRHKQ0VcgDXGlDNL4FnZnPoOpruLI
x8hm0OWabG9C8ixGsNFzq23fBDUqbVT7qaSuvCkhwKrULrWzUoYxzpr2UTVccBy0GxXK7XPemdRb
eXpC/TEd94Z81dtg/Usz05e1A7J3FKwQNDvCDQdhmxu88Q999Bz0Vkpatb0yRuNr6PX4DaPOuR64
18c+GR/CDBlpr9Th1eAeri3kDyO7yVX07ben2OGu84tDk4RkpOd5w4aQVJuWWDoezEWshvWLHfQv
siSKwo1YkMiMoxsGGZweJOgtJf0pp7WWqdURRlDz3gYSWxcdWxcJfIFxGNGqSTobJOVl4bbo20Wn
GNbZLuHg1lyakuYDC4tD5UwNDB2l+Cy0ytt9y8ZZDmEzbiB4jJvQRyvaO5+KiepIbSkvOwA0wAar
c2yqxn7wyERE0jF5jNgxUqR45F0hcEh5U25ndJdWjfqZuidoRjkhHQCmrJDvUDUqmd3+llg1pOoW
KdKAkJBvl6inMqaFKwW8OBKg7Ms1nY8m7bqnwpbBlvn4DEyRNlM7VVuBKamXHoI4wHDM/vU2uqkW
iFAlpQuhNSnQ2KLyHkkeT/dj+1oxPoSSDabRTbZu3sNHK+rskBCsp1ZUhopGu0S3PCJnCAam3uOC
glB7lR76AZRaIIcs4Gva8Fo7LS2Y1v8y1PaB8dpZccf0iCy9YdTp3vVk3Fj5eMBPTURLZBQnWmYb
PWzURUCnjlOoQZsRpm0bGItOhtGVjPLoOng5gliN09bPf5cmpCuQx/dDgZ2zM6FU7tA73DWRN2vb
KZ/62FVuI0mCJ1nFX8519MbsCYRh/ch5ydHgxcYtJqWy+yEGRlQ4SPClmrC6MUSYg3+wbK9bd/oA
ey8kfCpAx6yIzH0o5eg+jDYc2rGgVd7E2bB2RiCiVqy4D06KeMYlSnhXWiXxMCTD9sIk7plbrM6a
jqYGgrC5jXjFM+KVp8Y6ml/Nuzc1bKHA8/zjz9/6J/i8d7+ym8sQusVR74s7zsV1S+DMix0pIC4b
CKu2YZgvLnbL3s+OcKu7B8tMEb1FbY6BCyxsbgD8j8IFY0N/6aaVc6875tZ4fo29Wjkw4NNMXanZ
xATSD26LxCgYCFkZy5ikXzJ/EgU8PCzyaq0P/XjB+J3TIpr1ZSK2HIg+DWcotlLDEYz3AyjCPsj4
Fym2yIzFiu5N8a5kpGHrOx/AKybN9NBqhO0QbvM9sTILLTJ3mU3Xs22h/9AkoWQu2h2RrztzevaK
ylq1Lsotly/LMB5kKa/Aj3UqQho3aZA+5/U0dIvUBzMWynrEBkLbtkG3MnVaaGeXLXZeVaF7R4jR
JggBvqclPtsmGaAWC3fdquVzHp1poz5oEVcy1rBZ2+IuexotTg+I3YmpWlUSQaxwH4ywZSOfVJFQ
Iqgx6/YSkgpWCA9lF9IhSYzveMYI8hRMya6e6n+S/5ukNbVE/xjahMuqnOQKLSdJ96oO/rvvWYxg
MQvAUbsj2d1IxSKSKbrHJqlVaJmeZVMtG6bLcyN2XoTjPikJWnxpR5+NRdNbIW/eHAiJFVG8SYyc
8Elx61IGNKkiH0g+HKLzwLUU9RuNK23v6dBzNatBw5J771KJj0OEaTIydIABXf3FhvblmRk6tt7d
+sxBEjSJGQlic/oPpEY48aNSu9dRcTYRBijYLrAIK4I3MFkRB1oCyKgCBkKYaA065JwjNmXPGkVP
YlEE3XeUK0+WiUtaCFJF4xKbSml8t536URL+BtbJPDRadVJoiDe1oKNOqRxFJuNwitV5qVcLpsJY
z6dMy64DyZU8W41+HKld5raKEjlM/y5Jn/x7/8RU/sIb/eW3/yOj4B8ch/8fkY/Qov976tH/AnyI
k/AnW2P2Xn20X39wFfJ3/8HW0P4G8UjotmMIDcqQiv/qn3QNwxS6YbNUGarK8faf7CPxN2GCTMPt
h9DStU2E8//wFNp/w31Ikf4bFEm1/xtPofur3wAkqootzLK4MtXUjF/sYW0UwN71SgAH62FNS+8w
7JJDdhDn4uCelXN8Ci7pKT3l/FOekFgd/H2/Dfdik27yXb6z9u2RyMJFfUzO5bE8Buf8SGb3EeP5
PjxW+2pvbouNt+Kfjb/td+E2PeCmOASn8lAfohMq3EN2kgdj7s2GA7j0rdwmm35Nk2qT7cw9R8Sj
vo/PxbE4hufs6J/Bae+jY3C0tuXe2Ob7Yf277/FfGOb+xQeiqVhDLB1Vq8A590d7TdIrLWkfNK5G
4qiIaVtJkuD/Zy8xuSJ+543UiMCIjIGXYIw4k5YzD4iD+euX0CZH4e9tf3yv2s83ISxYlzgA//ga
HusZLZy0X1ghCtSMaUC6g2dJGjLBJrY8llb4nsYMotxyRSrhpXExcoXp1mo+AzfjZv8/z8b/zWfq
gMAAgWjpPALc0ZMj7ndvOB88vc4AfS98aTNni7fWaO3/+iX+9H55CVsD9GtpuHAtgyfw9y+htB7p
BR45HSndjrHJVlPPAuTN6q9fRvvT7cEszjR4oHlwAY/+6jBlIhu2qWsAUIwyOinlmcrmjr5gk2jx
j2ogI6/AQM4MvQPRJKR/siPvsaoBNCDm+Q/Xov9qsp2WAcOxTOsnQ5iC949vGpIj6ToxD68xiq/M
rh+dpny0cNma43SqOPmMV2A8mqc4tr5st1kPwMZnOQPn0Uzx37rPiQhv3sAELDN2lkdiKRTGfpoi
+RUUnIFfsswklMr/KCVmlcBOMQ5HK4NeD+NGAnFdJO94aQPOJlTNEV0uD82I8N1neyAfm5h4BvOk
ljVa/8blzHJ1fOlDfq5W1o+DLQF4aKfS9Pau81CRdYISOT9CkGNT9bA/EtuyUhOB7gSBh1IZ357D
0RtvFFCK4aOxaZCLgOuNzJ5vgO1YlVsaTCYJ7TRQHwNRwa9jnyQM+OxHEIBKSPAuGsFW//JjPogs
13dlsPdJIQPRj9uyb86BUr2OuYCXM8Tko9JgH1GeWZzndBbxpUd7yTGxe8i4byGJoTAjVRZWD+M+
zP+zrDVJ/6Y9HuEygN/Mq2AnCWeRGK8RRGeMBlNBzd9VesaEBGEoTN8Kh/1dwMqeGRmHlLhTPxuV
tHbi0eeebT6U2lJ1qF3ikuFNx3M2sxMmmB11tVFl6xq5VRa0j24a3vIOdbCozL2ZOqd0bNHFje1/
WCb//LzpGnM0x8SJbrB5/HLr6X0gcoaJ/aJXyldrINk5T1axKP7DPf7TAfaHdYzn7fev84tZtvLj
zCdChNfhtOqm0XuKBBdJ0iVvww3V7bbG8lS3waYNxgPqQuhoqIoTzsoMx3rr1crRlBTX3LMuQ1rM
xBC/uwieDCvc/vXT+CdK1XShggUOSoDFXvrLB5InHediNe4XkRquR5/j56jeevz1vlAPf/1S/2oN
shyM5BQNLqTj6VJ+t5wCknGKbDTlQicKjKnMHiDWf3oJ7V+9HwuMFyWLPpFNfikMCOCOwhpi7M8N
xHCqc+NW1xCPutq6j73a7DutOfocEPqCef30hqWMtqFEchuXV+ZEK+FnPxjNTlSrW+9VCIbQVdTd
myXaVUOs8nT1HvoTu69phirXMX2zGZRZvXbgA2ZOWdA46MwFwdLICKf8GLMdl12TM2p06SiayZOe
lWcOXHt1HA+pVuxFXp/tLl41Vb4bW+0mUCrp8t6bXJEbEdzCOZtzczElzw7BJkvidy8pdiSkM2Ku
ltbAWBuli5fW+5yHlIneVkXWo7TJSvUR1xAR3pJkXvXdYsxaLDuPjhHM9YzJ9vRnjTR+LwwMZ2Tv
zsQdjeos1xx4QflrAxwMvtSiF+GnB7lFFymGYTGLG0Q7tlrMwyq45v4xGcJtSNDP9ImrBpbsQruN
TbhVfYkHpcRfoitrDo8qzndXqjjvbZBCCnOaCp0JG9Cliu1LTyvGcLXNCAXKt4JNY7vH1A3Xlldc
Y5nuQohXnsYQIMOvpTf1ufR9uq/hoo9T2sVQpVZF19M1Kl9HBaWnWZlEzkB872jNZwNH0NBK3wZ0
xKmCsxGmJOPnA4mDNzwkb8kAmC3bSdWineRkr+PgbwcSMUc+mRrkMQWVrYUblsjP6e6tU3BdMe5y
ebANvsuY8FLMhHleoF2T91oMC+QJGAszAC/ap6xJXUK5REwdZPvnFP1r0SuPOspKxs/t3etL5qBI
90vn2Lf1ngDAa6Imq0IGV6ZViqoenEw5upq/jQlEDBK+9yJZtWHJd+A/sU+/T2ua2joXWaKrfgAw
gJn2XEOKUQq0dE306lT12cknAj6D/5uG+TIbqz0f5MpFxVNiw+0s9RDAcFSNZo/8a0NK3dbQiisS
9HUXJajR86cGyj54W24xH8E6Py3Pkl1W+KfY4KvCl9rpxs6G14uUsiTGuL2XFR2H92YItjpLOhwc
BR0b7NCu9UnsCAlOFxc7N26YeQ8Z36RSvA0NwvzYvEW+DgpYfMVxRnPaJW4HqQGSM3YebQJecg0K
0VpNYGJ4QruYJ9Dwh3hnBgpdCHzPdGWw4pfhfECxiEboruEcmo2ECCV49zomQp3/OK2xai3edKf7
4XRk/ITNz9U5Zsev0vwx9roHtej1WdpglXdoQDru4yiHdRfL1fTtK3GC+TbZER+CZU7EP8KCdR+p
NUdkpG/dTpbbUnaXsTsECEVJHm9h+OCITknokfW+0qJd46Sffp9/ifoFEvc73sGrAiplPj1LQ/no
YhkPG49MsmzZx9bFrtk9uA8JWt37anWvmvae06FoOk4iPNUWcHNK5mArg/zVcDNMcpvGdxbFqB1I
XruMfb0vWiY71wRzsZcXr7mJR8ZM4HhpQ3H162zNqLA0b01xdULzmAUGOXBIdecRVbkbNnebwhU7
2a7tmEZ6qM0QBcCscgkTjrPV9CdEpR68JN5RFC2E3l48AGLT37DlcAg0+4KedIc1dDdwMW44HkKW
rMEp9xaf6YRBQpOzUUhkEYb9oSHQihJKUqViVpd8ul2DG+ejyNMNou+fOyuS3Z0T0mMX3rHLmrvi
k3XvkkCLsLyz116gPzeKdkC50aMSdi/TJZq4nX2qAMy/azPCwGWWZ6FHP7q83sdxMcfytIJsBxKP
nwt5jyQaWl8s6wbywekJZYB5sHgeChgjLjdP4v9WMv9XvYx/14L4Q5+CsBX+82tIyh/+yL9FLE1X
8/m7IJffrm7iEf0/i1JxKdV+V2T8mY00RZ+Acf788ZVn4R96Gdrf/+7f+xk6HGfDwTNumBCINJCc
/2hn6OrfJtYPKGfOd5qwBK/3j0AV/W+cpIkt/I0UOsGTfutmmCqEUXBLRLSY9t/ho/8FIUnTJ170
78691F+Oa2q2auNBdA2u75faqNVQ+evobWjL98uOlAGCkhr4vU7ImsNdX11a3KOujC6q6eytoroN
irOOCSRndayxbLk7uvXAKBsJBSZvz60SvFn6Semim9WML53A1SkVHPa+d2p6saLEqIa+X4Tc7rNY
s1+csTwg3m4mM0maMOEcAnYAb52k5NDFQXKki75xpYvpL47cJdWKVO1x2QrOMonbnzxo8dtOCd6r
sH6S2P6XqqflK524KdybBbDEMX1uepq1mFkUJLYqAMC4uXm2+25gm0OBz7amtcamMCwxUwpUJ2Pv
Pgl6qMGgfaplcVQt/btwxUMRRHhh+kOYky1ZeVfPECQijDl6STqJZCPQ0g+GgZ/SJlPUG2nYqQko
Q7zKgoFzO7oTohAog/XY9igxkeS9hpJuBpOVclaE44OOgaeQ6UxOaXPjJ346OMt2f0Q6JZGAzso+
wb5aKaTClMyM9Wdy0IgiZH+NlYRpUPSA6YsiunIuhoWlNye4exrrx814zMLuEin5yBQOwZGCXLQ2
Qf1EGf4ow2jfbNG9q9gM52gNgnlOfFjskAvTJwfPLJ+ittw3XXxOlDetcZ+txEf6yi9heEcq81Ei
rVYDueud7JoqeUBWc/aIiHmwxqMWkR3TV/6ZIelBmTh5EE/SKPk2C2svjeDUEfG6cZyYWbjqPiH+
cFmAPy2vew4FIgYmFRGHv72qoV0CRdZjwD4inWcKbtYX+JMbpkHPSpY9yCZ5aCRTB1wRGILku7CJ
NtVJsNUcVnW3yuiSEwsFeiC9kULyaJMbYFraOGtqpMjyEtLNoZJm/1RH/Ed981ggc1Wmo2+BqW2G
wpxBAvIx6UCCCDeEucaUd0yoAQ81GAmAYyPt6SGZq/ipdLV7nCjQaai9ZQZFW1FP2w7M7QjMxeA+
aqOezzOPQjpMO0Q/UMqUTt4Nqd1LnaSLoj1Kgw2kTrExt09tyLG2zA4xU07RvdY+c+7Y9t+VwGD+
qUeEGzkfWabdUuEvMUAj5SNJk4R5fLmq3Fldt658G5A1fY3Sh7TpY7iiZ3GuA7dEpWx+QtXkI+pw
U2MbsKVhQeQuLrmLcdyXt5//L9MAOvXmhAZzcZgxHYXGDZCwT3eKJEKizdSvFihU4Hj7IDQHBh9y
B2psjoXmA3fRq+p03445fIQ8/gYpurEbuzMpRbXVcyY8UwR4nF78DnvW4PRn6jkx7CIGAJZC+F6F
n8DSwSXYvAmzJafXiHna1I7cJyu5E+UI5NI7yAi9lSUfUNkeLYOUOvw+gVR3hZm+W1Me9HM+ElMW
6PGhH8zj6DNPC5wtwDjOMXKhwaAYTEyDRk84m0moLDhKMjQHqijiN+B5+Oacyp5RoIHJvyB/hBd3
TJ237wFznZ7uAgSOp8C5QM+7rBIQTr1fnyF7ksLtom/oSVmOsCySPel6JjoRBHroKeGRuxhXR0ve
CgsRsjIiyfKUniKuukYiIAJdHfJZ0uzyBA1T16rPse905FlMkZ6esnZHZsc6erRowqzGgoFacXPI
o/bC5FvvbXXW95Nyue6hVMFVybGxBnFpYIwCLTyau8iOvslUoaIkF6UtiLZvUuhnIzNqLdYU0Ofw
g+rhRz5KfRlN3tC5ppentONwNo7WsMoZkmV6Q05Wl5Fjm6FMqbNsjbKdOK3YmduGD6W1eBtJoJnp
LryNUVrr2BgJEvVxxxWvbapymeVr5okffaa5s+pR6XGr1HX3zvGm4KYi1qbJz6pJmKEDrI3Fat/5
lj7z+uhHY3ngVItiFrIHYPrkAdNC9TmKtP2ImmcuJiuAjNwHLJwuaxNhnT3xx3g2ZgnWFBZk9WMw
33D/yplUBzRtSrQ3207ZOoU+qzvoBwqf7gyCQ0ORRr2LujtT+pNa8NgjKP3hmfEt6xJ0+t0XitOt
PtQcOmU0BfyW+bzhvdAfQZaukzkPin9lNeYhrvtbwi/I44l0Zyw6zMfw6hYYrAq1X2ckbKKBpV8X
dDOiLSHp50sOz9W8azFS8ZU9OWQ+L1gWXrXygRk+OXwuTP5avETogGc5+uESdy/zTa+eCaN4dMwC
74qmYvVD3FG0gGwIpZi7xgdpdtnC7kk6qm2mkmVMjd55p6wEUA2OdVbb1rKUYK495+A06rviYzhC
vKuG8KvOjWG8jLG4tGO8lA6jQNMs3xgk8q1Y6V208snSY7yAr401PldF+qq5ZFp3Sejx+OGzSXFR
IhVHDfSlu8jy/jd3Z7LjtrJm3SdigcGew18SpVT2rZ32hLCdNvuewe7pa9FVuCfNY0qoHP6TewED
R8wgo/1i77XDAvOirbEVz1BtTTg542T0KpFdKzUGh6BlAe278liW+YsdIPt3a95I1AyfYsi5XYMM
kBLlmzVUJSJktF06l9sdcyaIC0wjFnmaKqJVx8pvO4vawSRYsG0XrVKqWJx4nW9hM73EBhHsqEmf
LaNDbiqyzWAYt2AUkr2jO8jSUuNGkk21qTgA7eKGoJhKXKUTvjg9QysX+M7b7ADEDlZE6RUR5dg7
NS4qG51UOkLsyJlCfW+qSMTqgvQLUbces92d3aD+6Gz+ZtccvraWeoUv3gqnZxiufC0lvPZb/aZT
7gI0B2As6FwmPUx2wyc3037mXO0TUZw9BmF3w3R3GIJP+GkvYCd/0gvxbFnGZS/ZKwUtqOdtaYfP
mYEEpg4FyQ3NA1r8l/gzoiVE7iXU4d5CXMHNxMEgbd3BoUHWFLryxJH5To3bO4qgdGFQRnY0O/NM
jXCEgfJVVt8ETQE/rIKRDagmg8O1HXzlqm+4yPcN0JfAKMR0cERxDFBrzpsyiAddAxGWI/zWR4NQ
lNk+je1rsiOxWHSPg1qCaDTCvZ8PPxonfarU8nWokHJEn8zZ2SvjX21DDWsWcO1ESW1u9q7pRPFu
avMG0gqSf/awFDp/xQDQiaq35jnf2Q5VrO/Ax2BcmUXCuVZd4wF5rGTCHhIAuZc2HbNsBcjCT17r
Pr9DNO97Mq97qu+YzlpIW0bwFMngnvLOTVpiUWnxpKLtoERnquj5jC+KEd+JFgsJIixys2LkhuV3
3xXP/VjezdvEDL9Cb1rPQ8HcM5gus0cFtSSqHEr7w/cYuAgeAIpj2YjQvKy9MR1e1DCYE0mArtQR
l+ItwdtTaL1xafW5M1BMtCzMRTj9dGoKVmhdwa87XzHP9+nBH4pHLg/wP2eU7X8nYhXSfMSZc1RK
NClOSsXdL+PPNgu7yC+RG6cHzZUXTTIqB2Wqfg6gHjwgJVQuLWp7qRFcF73OJDblAnUE+/+qJrVR
o3QBP83/osTg2BAWMpGFqn0BZ+ZO098EaBI4A4oLbMg92ELQB7qLYY6jluzm7ACud4PU3CtNJAtd
LiS4+goZJWYILJtTC/EvzQQiNAsvVwvuMfa1Y22DmWqSclf10O6UGWgU9MlzMGBS1sGgdK0/bUlt
Z1NPKWzU6on7CPSXjRjflIHMMZEOtxaUxTx2povCd6iNkWqL9anfRX52YbET8aw2fglC/6ftDNwm
BFw6lCFjV3zJJnpa0uPwGyQLKTuUbeLGF0MZIDPNjCcLIyS1SER5BWwMCmZY6rrh6LpsAilMKZqn
aw9qWODGU6Y73P/ZhSPZWQjBNiRgLkegyFijBJOUEzH2XTZb+Yo3QoZrzEHZrtYJjdNGY9xPOSVB
1wd/pdryQgB4JQluR+x5zvZZuexQDu7UQr0K5u2prEE669PN4M8boGzYGlPJtczghN5B1fuGFE4F
43rnvzQ4VplE7uMO9INNPqUkB7d2tEM/ibdG5jqyQpls5Vgci2yEMiofAMT7YzptbWdSd7YJhkU2
3EXoEzNSzZht8UKURkUcnAxVL560F21iJVBkf5llgCnw4rZoeQrszxS9jdep8B9yO32IQgSwEZwB
Y8w5rdRf2wj4Id2KTQfkr754Gn30lgbmeqPiu+DB3CkZEyqLZT03C50zYuBEkdKbapQrXDEQfGzx
9zomO37uG/utTKAqVf6obEMFUHukW8ybcdBeYErcdi6XaeR0c0K1rnVp31YS52WB2v3CYdYEhXbT
p/knn/LTYMsrzL0z24dajoZON0qrY8KFGJ7FgqODrmB4GeotXNl6C7YE8J8appZH8f9VcSQuyG4O
m6c+cRhLHEqT8XOqKMqNZjRtw9Znb4ke7qiio8x6T06+fRP2eEA0cyhRLbueC3GFK0F7OqptTbCw
6Egp69y7FG0vZdz4qg3dg5FhsY4S6GaRYXkRHS13Ze8NWBg3RQvcnpLbS269lmPu7qYxuwtzI/Cw
yQZ3NYemXCnHq8o5GBY8CrbwhyznlFK2frBLUC7uSkd9GGIOv02KKKka72NbdNfNbqgTCsfAebcN
lft9CBjLyTmqBKKJgYLzP1OMyssG1X7hozRNfKAPJqVf1mQp93nWv+odNezUUNPrMv9cBWQnmLHg
HKT0223fsrQRC1ns0Zwhd8y0GwMC8ld8UmgtOQnat62fHhE4Q+fprjW9TT81ev+dT1sf9GAo93ip
4ayM1Q2XyvbODWSMYdjag4256FN89yzM0yFuxvEhkEF9ybE415ueBSiuQNU9EBVVvgC/u8VJ617b
rfkzlO40+9G6jfKSBPFzpLJA1zospa4Ue11RflZV8xxjTeRmtaIIIKt+JyMGXa9znFLVyjMQsksi
VuDCWVup5eS2BiQ4BerGlLBp60riyI1wp5kvcSpeoUE8tmCGsZJioK2Ch6bK3vQ8egP8+Jg59nWr
mzdD3DxIH6JJZsi9pg9yH4jiyQy0F1CSJNW5F4nKmVYvOPch7zLL+QLGUfZ5q2AeRQ0cOONDTc15
hwvN9BhRSA5dNoldmW7DrrwPQuuLU44N6lNl8EbDfsyrCHVfizM7TtG5OGyTalmb1EG4GPALHcaQ
eTNHM2702InwE2qvSHfnTKUqZ48Xf3OSXr/MH9AlkjCq6r8UE/NmLtAnN1iE2Yej/+V4WQVp6oVF
knut3u07u77V1fHG1sy7iINgxe0CPQ9iOBOhWXwxbNIFlRRUdO8E35P2mBLAucWJ+aNNsq8aV9xI
+n+M3I2gLSfTNJe/AuXY+uVLwpl5U+vfwl455Bq8gom1JsmgkvbsPrCQbX3XAhc29j97QRgohxNw
+Gismfkh0FgZOhg/Lp7dqrwGXfbWccRx3aHZuiRoUZOLcM51nnCbXReHguNqPnk5hQF2AyMFqZm6
WRRQCwp2/nqpYwcDD6r4e0XemXn3leMgm9EebQMVNFVRvBiiXhjaFyBZtlnrxxR5QgpI+NcC0T4N
qfoUGwKtt8RzVzv2VRNzY2dXRM8I4I5+6+bcS44wFeOsuvB9+8VsYnWv9df15LzBpTFuU0WHD0gZ
Zixi3HUN2yTbCGcre6TtM+TiRURp0ips7BUkkfhxal5mqnHNLRbkKt7/tmzHty5Rpis1yz1HdvVl
ErjP0aTinUQ3nlv6jooTVAbQBYFV/5o0+96AGSRQDO7chDkbd325DaVPycuPcSJLH4mPjV/L5CQ1
ZpecpYnvGfFxtOgGHzD5/SgKpjLOez6FzE04ixWivnys2f31pniQWaN7ft49W9L+im1eQqdA/Uvs
Jds/1cCt8JQ0FTeMoA3zGiPG1OpkQ7vMP6NZmwc7IuQa/6yN/8CDZfGpI7Ki1ieEAw5A+x7GCoJj
ZQN5/CEF/723O+2HT6IzIZHNcxQOXzuzz0ATcznccKPsDfbwmgax9H6Xvv9PtwT/v10AoC38j2Lr
X9X//1cHcyL7LOua/78df8ev85/8r4jR1BExqhT2rf8RIxooEv5XxGjr/2Va5hyW8D6DmWjk/wJj
7Niq6oCrdsFV/6fkP2c+ggAh9VGYuo7sEML1/6Hm/6dOgQcZtoEUwl1oyow+yArLxspdknWCFwN2
xFRdjqG60wyoIe9ex1kB238esowec5uavNYYIrjArpqXCdWbOD3z2ysN+H2T8U7FMUqd3LzesL1W
dnupyl+O2nmWFV/LyvqfDs090z8K3vc5NX8KRv758xdaRk3TmwnzV+ohtuduo5LGbswIBDr9cv6U
Av3z64urllznLrQwQsz0mnUJKfJSlBnJJ9H+Yz8/P/bd+1HiOATKw/tJzOCShIsf1MU5FDnTGSD/
rCD6R2H0z58/v7R3v29XfUUeEcT7QOvsOezsQTcFjrWYC+HiMTBG6N9NN258RzkDvl77HAtJTdxp
SZP5ZuKlPTg02Zftj8jVlXPRG2vfYyGBLAqjk3rnJJ4DEafSo3FjZs4+qxHVnf4if96x/fPGmCDe
v7EmklWhJD5/v99f1fB+va7GglVTVOWqSLyaTXPLscc607/WHrcY4ekIRmAwTPAllXXIDPEJiTU6
ZYPQ4FBvXipOUtsgadQzj1sZj/ZCaSaEBMvTsCIlXNxjNLWs0N0HUZRw3E8a+6eT1GgITr/JtWfN
TX7X90bDyGxCWEKu9mziCpXvTVeMxynBV6qpeXpGmrbSw+3F8G/rPlCkAqBkwGih74FBYVsS3NLE
3gAxwBHN0azPPWylc9uL2UCaWpZNI18LI+0utijYTW4Rn3lfaz++mAu45qHw5/C+CuKbiKP/WU2K
daZXr/32/O/vvkWdOVMbBHbo6VyXXthUKS/cOpa/Tn/plUG5lNFhuqzz1KFXIWu6sYR6l4J7yQf/
8vTPz5/yL5PYMn+sFEGVh+Ra8da5fm5NxmQ9Ye2duQwaiMNQWsOZb7DWZxejv2hIpkyMJPb0JJBX
lSt/2nr/SsK53E6N6u9ON2jtaywGfRMX9aiCJvEsJ4OyokvFs9zx5fSPrzRhmbzSsF+Mic2lCcBH
kGwHYWJewsd1Ha9MDevRCHB8nvkyKx/eWgzxVEuMoG5grtuWuGZ/dOMoz6Ny7mOs/fpiaAuAOIOr
8+t6yw67aF7y3vhep8Pzx17UcjAPta6klox+/7yEiQeeMPjVO9a4dULT/FiPsubGvRt5fmsSZtWo
ZB0E6lw1Rb7dUzI2u/Braajex5qyGN5p27dxw8XNXnZ+uknCNnosc9KH3CojvKE7+0VWOq6l/9mY
0E0AepukMoRme/T9PN2NKkrt041YGebWYmlvpQ5LI+3tvTJywaVe5GTLYTfDQUgIaXb42EMWA7zq
hmxIjMjloG1dhcO0V2cZbA7ZR3MJgK3RuJ358GvNWQxyQge4JIIpuQd50V6CKDCOWh4jf+Pux5sA
tV2kjTpdnG7WyoeZg4rf97Iwnm8QG1Cljt+g9G0QA6XWuYVpZRwSdfzHj6O71AEdgTnR9OJ7FpnY
zIMX6bifP/a3zy/w3QjpWgEMLoNzYrXuxWgrsIOb7x/76cUQJ3ABmgtCkn0wzmX5Ybg38unl9G+v
zLPm/Lbe/dlidFMKPoibcuMR/J5CUVLUOKhH9YzrZ+2bLga1mRoxVerJJHtjktZDRBW+84gGSLjA
PN2ElScYiy5K3MNoONK0IWjYtxQvqMJZ1sPp317p/vqiR2qVhbODe2jPgmBYBChk4Epa4Z3tP1XF
x3r9LLl7/wmUbAgLAlxsL4QBLUkIG0mTPf3nr/R5fdEpE2h5FfRovPydJh/HQvYH12kJCR3z/5vL
5D8njX85HBqbG2wTnloChS5owSj72ZO0q+pME1a+rrmYrBvLSUajZeUxgsg66J2Sw3TAF/+hF2Rq
f777osBjHSlYwkPd5h7aCC0MDrIy3R2pcp36oaeos3v0/ReOitzWXKDKhLq439MqTC6SpDAyLMcG
iRAfa8niGXFQG2QUWHxqC6xKNO4HBliOH+v0z68MBHMxyMxG4Y7BGqy9aNThtq4BEcRNJ7YWaNdn
Zxzkgdpi+3z6YSunIWMx6giOL9NGZ3mjrH1dQ7GxagCOflV/V3PxVA3joUprqDDW/vTzVhq3NOcR
6SiFNiGez8ZsTq/hajO4ablMKn6mha11e6WJFRcSoJ99dNgs5t0cinWfhT1hnwjRkXDfO0ZwxdWW
embYrMzr+mLanSzb4ZI+Y9g0/W1vgXGX3EoUHVlK/bk2iPnj//tIoy5nXi3va6HZNCIHVUyaAETR
CgZnlRaXfW5+QTvzMjnJtd2LS0shZej011qZ1IzFpJa2mi98ctmghmjEAYJ6Jbig68czcZwrb86Y
//3dipiUemG6kp+vo07ZqWDXD2kLi1YqXXM7haQinm7GWqdb9ABcuGxuVZ6TpPe57+wQEz/qYIky
8aQTY3j6IWvvatENStg4U0Z8lwdGHJKounU65x4i5bnZWeh/7QL4bf98W2GVYrVreEBkcqNYjPKq
1gkPitI7B8WeT7nR1AzPz8zjKItfiLdSosLhrsXdmdVzrYWLGdwMsFQGUJ68WoSw78hcCwUqkf5M
Z1vrDYtplfvwAikl7ZvBjVbzCQseWpeXFIHL6S+08oClqz9RKxlFA2OogYsdDS+FW1w7Qbcx0Gmd
fsJKR1v6rUtfB67YKDTBbrxWhBdGjtnV6uc8OBJVNtwBPZ1+0sparS9eVqpNgGZ0n92SolzVRIoN
hnKmBLzymfXF+hOVlRZhQCJIC0YoDraNZf6q1Mn70B/+2739bsy7uAw1lhPbm4IuuAYbGGzVNDpX
rlx5LUuDv9sIku64e/TcwXagN2dfCIT8YAfVFrOhSHUA26iHqRPKK10h/9QaD3VRvVgULM/0oJX1
WFtOiSoFVfS1DmIlAhRaV2xlPF0PWvwQdyAhLBjpSIevoa18+9j3mHvBu+/B4bKsyTBwvCyZrrLU
OYZWesY2uzLetMWMWFR+GpQkOXhkxef7MvYRyZSjgXADL+wwhdWZLrUIgf3Pxvg3nuBdG6xI0zqO
JrbX+FgmiDKI95Ohf03rxsCHxb2/2uhfEJ6nW2dU0IdlZN1mDt520x3Ex6Z/bTE7V0KkTt7RWDv4
RkULpjQsq7N1FDGP63+v/+K3I/xdE3Fqlz32Itsz/M+9AWcdPNRTKurXQhCS0ONfDfe5M9046n2q
n7mZWZkItMUcE+Ao0cfWsb2ee8vjGCEUZl7LjnaCCvx071tb1LTFZNNh6lQsLXE9DRapMAIqg76/
0/05h8z+gqwUE7VDxB7OzHKS5Cglxa6lwKNiJDr9J6xMGbN36/0AqEHlNo3GqjaA0u995Rhlysf2
N7+D2d99NL02kjZI+emg1stdOxAa2+MnUHXSicK+Vs50vZVVRyzmJYsroaEI6OZhSOJWO4AixFAT
HdwE2KOVW1Cd4DSfeV1rD1tMUFIvimaqeFijRncp6eAwkcluLLcFvGquis60ae2rLKaloLCaRs4n
dUzFxn0d2vIId0I7fOybLwYr6V16qHXzxrMiOwuE3MEydOfMG/q9n/jLWP09Tb377HUZhRVBeLZn
PilP04/oG5b8LbEuXnoMHsV1vK8v3Bc45mDXKTRtceNvSPjb2Yf8U79X90hnd2C3dvEHG7sYxibW
9jCeu8dE2ssmal1k9gaxcadf5crJRPz+93et7SLNZe7j5yPxgCB8N8dIOsR0tKl6m1R3ZkT+2Of2
3B50ZU1RF6PVLDTDySaGlN65L9lIPHZX+6+DIJFbrQkhOt2olVV4ia1oIdO3dc5TNLXK2P9kiH9B
NkFyDVwV75256xLk5GNGZN3pJ670d3Uxhg2D+8dsQuTsW1b7rZ6y4QtgqiQ98/Nrr20xaolexJA3
GbHXRQET6Kg0u3BCENLZw7Ohd2f2EmuvbTFo4QNVGN4IN08a/dovAm8OXSdDx4tbAoE7d5PaBi6U
/elXtjITqfOrfNfx2LbIpC2q2GuaxILgZz4aw0hQCBGEbvzZCRXrzMtb+zaL2cLkArqtBA/yNWcX
G9hGfNU+d2RYWwFV7c9maHngljiSGJ5jBZZ0n01HA2Y9UT1Oeqy5z+jyV3U6aigiWlfFHBOcadba
+1vMC77t6EKZm5VL/XEwtLsQxTvO0M3QEYfhFNGZGWJlG6EulvgUb+KUZ5LTtxbAZx3rGGFx2lGY
c0rvdFf4+yNUdzEr9FJUorMYr2aa7tqSIJssIsz858d+fVE1tsfQ7g1rSDzFwGZKZArGjrz91quJ
c+bvn3/p3yuG6i5Gv1nFBJbNu7vUDi8RiCV7DEdPaju9uGP5ivL8CnDow+nW/H0qUN3FVBBhksIQ
bCceB727CYCxqqmBNxjuI7oI50zfWmvQ/KHejc22n+IwVDnlDUmdeWOWwcSQrrEtJXibTAm7G4Tb
ZMrF6cfKy6qzGKSqpZhTlTOMcjskMi/du6N+9KFynX5rKw1yFqO07VTAP5rKfsSvDgGlt1onZ2mC
7v2jSPwrRs/p5/x9ClV/kwnfvzgVoFY69+SkfXSdRzMjLukbt/87DbJ1WoQbN/nQbRGUgT8/EeED
qFNLnmQlAfJA20o+A/mDInq6IWvdbPHCpIYJMoSg5HWGtZHRq4ONqSHI0OmHM4NmZeehuosJLCI0
l1o/o0bkcHyeI5JaQAap8GFbkXhQr0uE0865K/O/rwLqUlrpNkre2izJnt7EFgE2ubwJ1a772P2R
+i9RJRR4f5QmafR5HT2nbYkvXIo8vessEXzoQK4uxZVZ7Moid6zYI0nxAbfCUz2GxKMmhF2MREJ/
bOwvWZHQ30PVnfcaYdJ81i1xr4XELySNaVy2pYgegjT5pBjqmQGz8lmcxXRmVU0ip3ZOwlIz7Vs1
ltkW/sB45ny60oudxTyW645V2TnXScEQw8MgOXJQ37gkfkz96szMstaA+d/fjXhqBTEpAjoNaJvi
61wgoSIWhPn96XG4MqEsKZMjdzuVljFxVUb7STrFvQVKHmSJBa3IkZta86+JlMT25p554Pxq/rKW
LRWDU524vWnMAWCpeas5Kjp7LdgNFsSE0y1aeWEzUuX9CwNCXSrBIFF3Kfsgj0iKiM9MiWt/+mIZ
Th2tVfW8RezoNPeNWc+52fFM7WrOTFlrD1h01lyG0JZ03k2ey8sM8dihzrQvTaidKx+uvZv5we86
E4UaONCSVRDeHqRP3Thim704/d5XxoK96KiWGZUNoWG2Jx0uN8riW+2SEYkvH/bfuRLr3/ek6lIY
GIbAYSJBb1XwDLr+97EMvdEdtj7TSYop7nRLVqpp6lIgCAVCdDmbeA9UCKlhztc4ci/hhl4zoV9M
Em9vOd3HCcc8ke9kMXw+/dy1r7NYsEpcJCnlE0SVeQVIvFT3cRmcU+WvvbrFNrtoRivqEs7hThcc
7cE59mP2ybARmKTiYHbn9McrbViqBTWBNMNSKvTHoTscO/ywsA4b48zmdO3XF2PbJerPhYw0X6Co
xaU+pBlxs/rHZJRsP/8cHalr1V3s5rN2enI2XTgcMN+eu/9b+9MXY5uxNuS9y7SkDHholah+cvr6
5XTHWZk3lppAi4BpxbF5LeTLl57hAOaossHcYxtNzoyJtT9//vd3M4cdtmPTNSnTtsifiW8l3Qu7
2Ok/f2XmWKoAJ3Jg8jZlXu1mOE5mcqgdjbDANV4TjgAe9/RjVkbAUg8I7jns2W9wkjZGrkkU7Ro+
yjfDqY5tET9bdvuhCzJg5H++qjyE6SlSqoeNEt01OmEymbY343MWj7UvsRjI5MPpWWUXoWfqSr6J
5kToAuPn6Xe08imWur8OzkKVx0xBlt+OcjtYQzHroUdSI2OltnB3OC30utMPW2nJUgco3X6ozYLx
5scTweREhNw0mcRbffrn19qyGM4ZG0kUMnSrxtZhd0fiCnY3eCAdtmkVnOlUK/snczGsi2A08exy
jonQfcahdiHz6jWS0ad0UMlsCPYSePIEn/R0m35frvxl+7RUCUJJ7mxd9V1PNa8abH91Wh6sLr50
zZ99luI4fAYWTRDZZ+y8wANRT5eAM2Avi5+jUXuGCGA0Jg4M5FdwlLu0OtPpV+pUqjl/5HcTREKc
ealL1sYGyFittuS6ygtfCXeRgu19onJ0101i7xvf47a/xTH7udCVx9NvZWX+WyrTdF/Nk3DikpLw
j08azllFqa+ENb2e/vmViWMpTSOYrpTtZLkHt+yPUdA/JFPq7EO3JXImCS9tqz1XWF5ryGLqYOhN
vV+a7qGtbtT8saNWee4drR2Hl7qxKswgYru6e+jzXzk8jEb/YVIT7R709NcQ30AZ2ozVx/wh6lI3
NuISoCZikJUyJ6YKM7iFCrD/0OdYasSqrCMFzqYhYiqAEsJQIWgkq79oKv5q/Ux/Xvnm/5I2xaOV
mbL2CVY3Lpqpvk1HFzczN0HC3oWN9bED5FLiBFK4lYAcfFgN9TasjgpYMLO8l8bh9Lta6VBL8j52
MwTqaAQPta5tNOWxaojUlGeOcivz92xwfT/kpaoAn6lR7xfhjFk0WigQWTee+cxru/CloAlZPbCP
gVjBTqkeCHk9EM7F3NKQ26yF9yEwfZHvKZYSMX9OCbb2urQ/W5SHrR2lc4ssV4Vj0lCUcsFdkVuI
5OL0F1lZMIzFEM+1yO66TpHAXhyO1fGOulTjuB6Q9Z0hhxuX5gmAOKefZv4+yP9lwVjqpvWKoOmg
IWMJfIlJCNjUTE18DBMVKN+RHAz4jCNm3S+9C1YDKoqtkdil8R3vi8EEZ91klWV9R5jpEDIaKIMK
xbEedAlt3xmguY1KnZA+nyYgkClRtKSeFQUhzdt2INsvJfzHTYyDIsERX5hOHt6rWmmVkKLA1FyO
tV3Xz3bpjNzZd7Ks6mejsJTioq/bCMYWa4nNlUdaqg5o8jb8So5vZjwKrVWKg19qBDZTmczDY10X
XfPoU1jun+EIawDsuR1T9q469nBPxhJD9Z0wmtD5EsRarJPIjjh4vErJOocd2BF6EQI2Rldg39ci
84PtBHC5hIqCZPihrJOBqNGxNl5VV5FsHo2YJFQT0LzpuWYBlwUsZKbstVpA2yjdErzLaAdwAHut
6eExERORtoWXdAE5b8CipsYuLvKwlDAEE7LmRkLJ67EzruzBTNo3PbZMsHWuAAUhNoWuoquAWxRC
kZNtyU6WrCRZ2vZ9X7SttHfEJuoucc+t2fCVhtzcOk5o7NTM6veRrlBv22qaCNvburCC9I7Q7eGL
qFXgKJpra/mRNLFLrjRN6zazTaUWG9WGoDBdh5qW5TkkuXQcb4LMsdxbGwdzf5HohonKb4pGnRRi
mKBud0yFkqdAl3SNTN3YtSPnIWjIab0iVN3ukUAHCGsIEDQmc6ZcyFiCwBq7sGjDWz0NBt+/tpIo
bbSraDTU0nlU20Gvk0sR04TRU2XpgmX0TaPLh8MgZo8Kxs/ad4M9WMjObK9yfQxh57RBU7pHAwYq
WAm71Dv9uwGkVIC+MQGgczmcZ6UDZ3pQJoX4VsilQ3bMptD2c0Kf3ZoAgrSVKksjLHTXeIQya6Tj
DqihWQxX0ZAqQ/HskL4qk13ey0kxtuQwBu5PtdQSoHhl0fphuZucKhFPuBkFwJM0TScmd7B7JdIf
YgedGghRRxbZ5yESxH1tcxLrE0SAZeSa3zWhqaGyEyE0EBf3IMxC5bqyoIT00HIIYTaU29EJ0nba
JmGc9IYGNlQH8nApQogWgi2QPgps5hkcDniZUFoTcWE1GpwxrqcG8KVPUmvbImHM08ncw5gouvoK
v4IkYj8P1Xq41NBB1KMXlJnphvupruGgv8E8yv3OM/0+E995TaI2oGE4Zt+BH+n99tC4KqF13FTH
RKrVO8ZkKI3NpKCB+gzIxa2ULby62AyvOpzDZHpXRCh+J53bp9gRB3CKkifSLzvjPqp1x907qZXE
D10Ql824rSZXpo+K8BvzzQlHfnMTmLqIgBnqxNxdpoXra+aO49eIP8SObBdEFKexri8ulCDpg+mq
mLh/1jddMDODHbyAab6v6ziDgYoA1M7bi5yOrAbHKlOs7FaVzJ7YgUnvtF1w23HKnb8C02iAWx4q
fK0dd1VOYBC6i5nb32Y2Zo/bPKxt5zrVGie/1hrwwz/HKlaL4Ftq933pX47osWGj2Lkom/bByZ0u
JqWdlESV3M4gDgYYwL5Fruw2NnNu+px8jFpzN+l1N/7SpjExkz3US019gtmpA7NlA+4n2oMekE7F
hr+vFJOo16yM7Cx+CqWtglNxZ0A1vRtWEd7wa5mTjQ4ZVzWzkkkkSNyOdEkS6mtBDI4Ks36jK+TC
xQfRVFUE7MZtyJd1isk1QFWlbZzcIpFxdHhVBoFc6a/KEc5IEvxIRs5ziRK5A8k52UbR7VPNzPU7
Taim4uyGMJh0cz91bmip27zkfRvAVzJdkYDLCrWyspcuiZTeAAAZlQDeRY/8v+BIo4E1GbO2TK6U
gq7TbXMRV/PFPgQs0G++qXf+Tk6Ta4W7Qpmi8DgvCLW1FeFk1vBnAX7KgvSLBJ7Sxo7drIUHRMiq
O0dkCG7CNkWXG1Js8yzLv7ZkYZQHpNOJg8adUBW4jmMQE4KhuHrsEro81J05bpOcdZ2r/0pq4EMZ
mHX6ZvulCxRIRT/GEkACifXTBA5VSvB/1uQPQJ3VwAa5C0Z1+GqSKKZQT6QzxW9NEVn6rxCWV/Hq
lAZznwcbRC8/h0YWsgT3PgsociB7aGtoQUqioSQeEFDQpsFMa/lSNhy7GPmgPjBns2KD9VI1Ucs3
089A2WzSmBsyKNTCz225iSCOiauq9ZPW3oLedupkI3ONaQRFaV5qn2NXJPYLgSFkl3DAtCXbvcSu
SXAKk2l4jdCk2GKXUYGyf7KIm6Ljdfph9kWNzLZut6RcWnEHo5PYoHATQaKVJAzaUV88T/BsnU/5
GFfwVouwbb4bta9WYAzNMMDL0Ma9W33Dvh7HzXaC/ARvTPV9aOXwVxXHNNH8sZ3Abqa1jsw3pZCD
9UuwqpdviNxU5CyxYRKMsC1cR+tAhhdV1N+JMobWqwylbkIcj5weOaEWD5XKPqhS/ezbMFbS0dgd
IJL/0vetXjwMUx1XGsZbnbCZDXnCtXHsOI3USD/IAYZGPbACCstLFcMejkGeNQXIH4Ce5lcfg0b4
gyjMqvzkmiB6yBkP+wrXvzYwEZIN6cfG+GXqhN9ru1YHf0omOKTC4DYjV2C6qEbGBGal0c2YgCPT
UV7Z9khSk0YtluUlWeFmBMAPGWt7YJelww/Oh87al2XjkrCZG+lPIjrcn2Gb4VO2YtKgHyulcQQD
UhHFg0m7vyqdgC7URa3yJs2yaslSLktxjP1I5Fd0Fk3gzlKZM5uy+Sa0dEju2WzUmGfwhQ2bTImL
7LqAvsStnt+44WXTDkz2zlQy7dMe9lx7sjmgUFlWVEj2osxsd34VkTQ1wdLJrtVYWPWetVYrasKq
k8h/jmolVHx4rqwFRzK3SRTXHCasHWt+4+4E2GvpGfQjEH8DXWsn1G5sgLISR4L4ZwA4GOiqme+M
Kh3Cl7q0/pu5M1lyW8m27K+U1bjwzNEDgzcBQIJN9KEIhTSBqUXfORoH8PW1qJdmpYynUFhdq0FN
aCldJUkQDm/O2Xsvoz5SA7QGKjRaUkA6gfl725CVQJaSIN7rZrTBbMeGbo4jpNtt/KySdQNCI72u
3wtWpU9CTb8yvfqcRFRt1h6bYXa+i6yEqkKajy1O0H41PXT7xiHlRYPSExSDq8vIzGrbOaRp6VZ7
ubaDfWQvr6vYtBk2jyyFWrqH+Fnah15XmUPYW66lSGKUbwUze+Pp7DZNt4RyWes1XFpDXY5B0Dbn
cNp41h+UGjw4LYh0H82h09gQrqpdY3PdOnW3NIVS54o23BBNWWsmMpAO27bI9MwuCbS2m+ZQW3kg
oqLHF9FEbVIDomAbnRM7flkdd1tvrjnYeJG7kedMJvN8xfISFPqwzBeK/KaedAq7eYQN0QZdRohv
eiKng/8UqFyHCJ43i6+xlcz94eCaaVac+omuII+ik+h3M7Gg+qnDYATLSy1LcqMBEgZM3ftzFW2a
MeFymbrZfWqHxapDi8Tm8UrLt6Z/GIhP/2mSWlZHo8zZI/gqnbqvWS+GH1NGZlMg8Nt6cTu5hnGu
9FZbX4hEm/yXVhOLxEE3sr8veYKNo921eRmldWd/UOSGEXcpM6cN9UWhRF47Z7BZxf0pdR/pNGY6
/FPhEYBdWUwqjjSFvHPZWNaBaIdE7NpCwkvrlkyOt3LKjCT0N6+wT21T95/LLqHiPfa9i3mA/LyU
mFPdU/HKEkuoWl2TgCed2usiq9Rn/yZvjPWRHXunhVMnmvZqm/p6+jHW3uTfsMoR0JpqFnQZNi80
cVl/0VJXRAAvGI2P87hZugh85oz6u9FNGdmXgntPqjSR5vIxkd2s3/VC9Xb0vzoNgF9pa/Ohygg0
w+BYFN/SXq+7Mqio2JcfPWwCHCOLTZ+/M9tJynB/P8Nemjt/OsG+avrMczGzgKda3A5m4Gr1Tlcw
hdShXtPA8T6ObvZOxeGXheVPn/SqYtw3dZn1gJxjozg0TgzJh+zSLqwwgaUydMV4MlMnaPQ12Mxr
N8l3AwiFZf40d4+Nn5FmS63VcgMh9k0V69kUZ+K2rwfOZV/W/OCYX6r+PnNvXFImbe+dpvQbharX
KvzV6GuXYxI6nc75Mc1pXJm3Wz79WO9F8s4N0H9Vs//0w7yqcs+z21BD1xNyOolnnI7e2B5JrWMb
cDOsxOePbUQeb9imxA8T1zhzINbmb5V/aCYjEOkYQD7weHRclIMcARlG5NplLHGK6D2XnVnc5xuo
8gNqlqBvZKgNbuTYjyVStzR/dMQlS++8LvElb59dMTE552VIzpoxH1Uqjn6yBegV957xc3Y+VYZ5
NN0cGBrAv4nZSDnM8uMcrzNJkA4Bpo8uBKQiuSqpiuX5N3JJd+V254t6x3An5rkimZ3tqHm2zKuM
U7ytiT0b7qApyEQ0RyRqyVkM1W4tHvL8tvMeYRmQLoLY3QyHjc8CuWDt9P6w9DdTk549Y9stdXuW
FXeedMZmJQp7SneAGYN+k0FtDw9YRENvuE/JsTWZ68A4VNPXzu0jaWPfGILev2NHH/KYH9r+W+3M
4Zh9SWBgd8DXZO+ebG+LN+1YESA0p7Sp7ajk5FcRdXKBIRIJuT6adOL9ZA2y5lTmt8xOge5/88l0
N2f+tYUjsK8/OOvN5J06pw5ZpaJLgIYkg9zGid2aLMryCKOOr8gx1zlv68k1Hy48xYSo+qZ69Oo7
O7s2IJdl9B6N/KNWvec2faNyZl6Kdr91GGacv4KCKU/nJS10ukLBsHH5c59H/fAonCskCO+M+Lem
nFeVTaYyr5d6Dn/G8IagI9XlAmKoOYpR0dZUuDkDnck+f8/2/FZx/rXPRQypP2uSYD4S+hB9uFZk
D95O6JjJysvYNUM2ax+MDGDEYL4rxbo8vn94rF97W4xEbqpx22pn98Q901u62lqyeyeQ79E4Wv+s
ffLa5jL3W+ovDWoKh0IXOctw1k1/+OyX7pUk/37vEjb+95XCfOOCXls4Bw384SJXIrrI/TDvhDbL
ooiazCbjeiOqmr1Yo3OcXNAZpkZxDbreIuKB3ASa0AGM0228ZSM5s80oC9rS9b73WgpDhylNlkWe
qyqrLePaHwu2QDAS+u5QjJumNrb7OucImByuvjhHY0lbLD32Ki5R4Wx6HOOTXtSrNI/L5peSeogv
6KQ3ESXMoo8Hp2l1uI1mz0nXQ9bXLlfASdeI6MSRgOeeRcVyBxA9NKKW1j9ydqIK888apa89lyUn
6kRfZXasZns7s6fWHAZc2iXdca6t96wZ+hvF9dfuVy/raVyvbXmkuFtLd6826X+v24W1K+P4315I
O3YPJLudhuGZX0mYW+DMOe4NYouVp8fJ1hthohspWcwtdcp0v+nU4pjIcM++s56+9Si+ts6SkL7O
qWFnR4pHd7AOYp10cKq+US0/CGMDB3xasG8XnG//PmrfWMFfG2qT1WnHNrfSo1E2OeHVtmZErhrL
3WY73bNbadPVKuAQ/P3T3mjavHaDTW2R1AkL+q7K6y+61cf1u82mN2bN1xgxoS+rR3nu0gtvYMl4
rXNy0abXauwB9qx+qOr8npSK6O9X8tadeu3mLafeb/NpyI6On7cBcUWRojGuACv6djcHnUpgdCUH
V4CiGd/jkb8xil+7fEWq+Xk58LCsne4Es2bOdIdACEy5967+7I179NrlS7gQ5TnqNsfCt67mCbRo
44TJ1MaLzYmMeP+2sx6lcu+Ncf6kK4lEQ6kb0oNJal7fGSdvXefr1ZZsdyoqstrNbjoEaQOeuVwh
yM4lpMW/38C3LvPy978t6O5CLimza7VrzfFrYwMoE9Z77e43HqrXfluNwmDrUqHf2UU9B5XIrtQs
KGyBkVCKo9A/S4sVr423Blsjwqo7rqGV0OUoeykMzFX2jiT7jbvway797SeisJSM4HiIJje2oJtV
6Gf3jL/d32/AW+/+6gZYOululCxwlUk3WKzPTXvnGu8cpt64Ab90Ir99855i67xoCnN1Of9M4L+g
Wzkoe4Wg2oWjXx/+fglvjCH9VceWHqAphUdPx5XD7SY5AkCg+ftbv7GZ+NWX/u0KsqSfp9zEAaGp
nkJjysEBqlFktM07G6O35stXSi5l6dYEsMcF+OoOD5S0tLBl/Oz1FrgCSRd+WM3+eIUNa3tncXvj
13ptj/SmqmWSZiuWYek/96UxHTzQg/9synjt5ILga+XC6PFnV2wfmvnkI9cN/Awox9/vyB+/vgcd
7d8njMrLdTXViBBFBdjMS8dn9s3eOyPpjw8Db365S7/f7maUhA6Ri01rLOlfyEpbafTo3ark8wBc
ByrbP7gKX7x2j+pp2gzdhA5xpRkZW8ZaRYOVuO/c4j9eBu9+eR5/uwz4iQlkRx6IPr0Qdr2D7IHK
9daWvjNpvHEME5fH5bcPSHx/AKiFd8u0Ji12LSfdOanzSdPKb5vefUYD7p43S2PPjB/unZH1xxvP
RV0u9rfPJLU4HcyOcVtiMD8m6wi3uB2sd6aqt9798ve/vfug2jrhVMy7z/lhEtUxW+bT3+/1G7Og
MP/9rfV2ypXbcDdm+OyQN0zxvKrdZtShWux/OJ6MV5+RNL7pdXm6mxJv/NovBLOWdOb+4RW80qsY
k7CLVXha5BbasIcktYP7U8Y1ZReK4IO5J67lnbv8x6HLE/hq6MptoLeZ1Uj664mk5bl4pnn/wcir
b3+/GW+9/6uRu0IiydKe6UPS6gclmj1lBSRl7If3f/+APw4kLuDVMG0tVILbVCdRzgz4STdpOEMT
KrJ3fp8/iz95/1cD1RwVHZFKJAfDoWPnDiiwMYecwOzu2STAs1r2E9Wlwv3s6+C6zW+1kIdykx+l
RyIgjnQLWlCiKK0t1rWdm5+c9OyX9n89Rv+vSRBvIaX/PyRB0+P5bQD8NxLEY/5Dyi//4+pH2/z4
HQbx6//2LxqELv4DJ7thgk30fIhQlxi4f9EgdNAOwhKeEPg5HWFdxJL/gkBfjjr0B8fsP/+n8x/k
HQN99m2PVjpdaO//BgDx6yz2f0o+tmv5fB7Z/Hwfsgn8/yaiTGCKwoU+Qm+tH+eWzrm5NB+cZOXY
mTgRZYduXyebGZGZcyyJLFvGr2C8RDQPuojB8YB4qU/vLL2/NoWvvhXFO7Y2lms4uvVarohSZsAQ
rPCnkCNjgsYyclAJnjbeAn6fSHWhOpt7ix6NyQq9i75NuKa9F5XJ+kKP5b3l5tWDZrs2X8U2XWGY
Ns0w+7W6W/e0OdmqjkahgsaSyrtUgKVM7ebRWdK9VY9auCntaFx6WtugA88xrkakqURkFss1kW8P
wGNL0IfULXTwjsFqNT9LH2RbKpan3HgvXehXnfD3H9AWDk4SYdjAxHWDu/vva0EC39b0Ngv6kkaV
2gGIVE39Lhn7NdKr9Lp3UYUV1fJldNoqNOoWpuG47IEUiP0oN39fWuaJKth1XvsjUOO22+dd+S3n
cMb+XXtHN/rvO4jLr4vg2NbpzzPwdX7lf/+yY6u10k2Mgwe1Oiw0+G0lSWhYjE+o9aowzdMkWpaX
3x7Nu//6LX7Hevw6Ebz+iXzH0B1T0ODwXu8l9I1KEt8KYJ5rn9Oqjfs+6cO2pnqXCZoGaT9+6USy
UEQomkOhvFvORAXqmeidL/IqAOZy/Zeb5BvCt33PdV+XYrbVNKj5Noe+cl367Zs6Nn6ahPNcHmEc
+7Ex2HcN+TxXv15my47EgIKiKSaIh6mY4yHrbnjjXbksepyTVkXDqTDoRnpHbyHfotDT0MMU7oKb
iYVeOtGgDWlQpTUnDavJY290btS6tDc1kYHSb44aTeidZtrLblLSoJ2gPZQ2Rplh9Z59zXwedP25
Rc0Xg4vZbqR2V/sA2uq2GfY+EZeeXp+MKsuvaIECpNLlVd6hV+hgZ9Yzx25vc8pYKe8zKh15aKf0
RllyIsK6QTbmeZ89051j3S+0UPPGvRj7vc5noe/9NpdzG8sRdJtYsrCk/RsSjOwbm7hK87VFHTg0
iC0vsHNhxKtbNPhj6NyIXEeRhVTiYvU2Q8+Zl/vW9LKTZozfS/cb8Gr14NQi3+uGc8dH/yxkf2vq
3YOW07vq2mk+EpPkc/IIVKoekrI1AxJC4YqNWRlppvEy+uV6MGnT33o5/Z86wTTdMvteT1ob1GmZ
3FbJxMuoy6BdrPbgdNtAR8zdDjl0mbu1TM14NTwvqFdP3uk2GLCkfVCIQvbaNubRUrClcPps2M9p
ud0jEtxhtZAkmc/OybjQRAz7l8qh06+QvhRBpRZ84eSnWpdIEIBk/jubQZ2vy8P5b48RTDaeIZfF
wzUd/7XnzMJMYFkjbc7VLEMtac62KqezkdRj6BowP+pqvOvLdIlTHQxtUszRaHzXJBMpWWUW5dvV
PGSmfy7k/JAg8donGZ0vtBWPCVQ8lZaxvck+xBLxfagsWLCOdk5rn+DUL8mArd4o+iTua2ImobNO
VT6doL0dOhedR3VmWj8l24A+qp0fi2776WaRUvqEWAtk6mY8UztsDsbEb86Ck5B1oV5UGWxEwt3M
bcPgF1cGModo7oaXBrRh6A/LTdMkCqpmdgtMr3M7hL4CzSmoSLBuZR9ypPxxXTh+uvOaHL2a7dAr
rOsQr0yw+sM3Q6wIWJpND5xOg4aa3+T9RZg7VU9Jq9HRE4+TeYFTfs7lh4V1mepifjst6qBBPDf1
8Sw63kFVVuz0RPEWE1m/Ferpkh6ggvDWlE82mpxA0cYONuE81ppxzeNLZ0OtG8hk7Yfpk6/h+t9b
BLGBZ49laFrO2WgRnWd5e2WvRNIKeqyO2r6kIN080R8sz8JR41wPqkEJr8Hd83t4mHMDyVxvD0ap
Xkg6eOoB7lJXI1hs1vvQMgCMbmu3kxr9JbdVD7WdHvMRVJPnEu2B/uvoBgY0wv06tkjDJ3nS5bWU
Wk4rUYcaLRT5QEe78IedV7JsLXl2APoZK42M9Gyrhj26uK/2pkfSyCJ3zD7lI4Rp2iLXpLbWUeJu
N6MmVIjBDNGki5hZ0ZmxQQoOxYe+rz7PLnOX364vJaqmnek2PxNgXgzNvADXKuhliw5JSnuwXa/Y
tXYwGuUjmSTlTs/T7wX0asSBx7wkw9Vc3DLKSTTEWEWKTe6sTjzNF7ZfG6yl60LgoVVpCYbgllbB
kHrPtJGbMpnCfEW/VSDzCLq+iAoPU58yuM/tyvSwpvG6aj+GTTyaUN61VjBnF20MuPrZJmkiGP1u
vamsKZZDv++zLOwSp39iC3fSMvlpmJwkcFI+wPOcbDdeeZ7gw42almLenirvq71ODClXGnvDhd0p
iUNmBl0IJ2bWPVJaswLdhChvs+eydW7b/GIqcwsXa5kCdRk3ynaX2Bdo0iGVIpyesIneDlbZnnxp
cq30t8PcatxjMjV11DtJGUtL2+sWHNgZoWrfZ3dIQuddXVvM1MMaA6C3X4YCrQvM3mdPyp4c1iWq
8xJgLHaZILuAa2kGMTCq9CxSidDWv85MYm1FIq629JAlw23R+nVcV7UWG+X63DoJYEx83TD91IVR
i8uh+Ji1F85trnW7TC1fdMGmR+nt3qrY5E6TeNTd/lOSr8tjljQd8NWrvFJG7OveIYesvaNH/Hlb
v1922Gir2cEs4E5zY9OPhE4JGbA0+rPa+dvj4jg0s4r11rSq/CwKu4i6Un0qR2WgrJtm0KmShvt2
afylmrpCP/uzsKw03mz3WLuOG5eaujVZW68Xk+9feslzZc88eXhHRpSGbqmY5XI7SlYbKjLx0jZ2
6Tht7AmZpg6JrTGvHSl2IhNdLBdsibLV54gisIiWzbkuyMkIbOWdNeTRIdYnb6dv00caHhuaEnPY
VXp2YxXmPQBWVMKWNsVNr9xQTc0518dH5fI3Wj2yP24M8DZW6u6RiZqRJZJPBdzD2m7yz44ARG+k
GbFp+RA6MCb1tfzqj2gn3HIGGHqBE9oiptV/neYWNx0Nh15o3X4TZnaCZhYSRQ6Lk/V3+ThU7RBK
twDUXc9+KDXShleX61ODdp+0xuNUFPARfeINrcZ2A+joVcMP5rf1g9WiY01cZsdyQydVG+6VlpQQ
MDf/zhzbK3TBoOhZoMnUMr57U7pneWwiCTgm8IfMintvue36jpkZH4VMFzPMt4JFgWdAri9aI5A/
FOe88n46LAN7Jz/ZNJ9DK/tpMpaq5TIvGqYZlD0KN09UBCXYCDlSvAKDPMEh/2oIWj7JFJtqurL0
9WlA2Tz33W2d9k9Tr9/Z6WaEnf3FEdRLqsXMLuW4hQgqD7mtMT87+vh1lfZLN9SHuZWIdy11Si1k
ytP2WYRmRcxA71QPbkvh3NotUw4U1bhLLyCqhO0cctMOjwJ+dQtdLY747S4phnSHNJl/gKjPHLKI
xt5TRRUTQT187rr/tggD/RuZJZG/tCKgMU6wmzzUsvtqJv2PAin2vDEn1/MVPdyDJ9IKREej2Cfa
e0/2nxqzC/OUH8XSVXFsmj7oWGXR2vmo/FZ2ZelkJWE2fCSjUTD++iqyDfd67uw2QrPJbUTIZs83
VWePkb6gWHfXpUPbYiyHuTHTeKi7Irwk3oVlCcOaB68siKID6poFztQcy3V7kRtOGj8HG4oR6BGd
zbgzJEElhvnSdCqPnRV12JoVxo7C8a4poXP209KEwMGmcJzTPDLq9UM7E7beIiIL+rF98vN8jee8
fdBT9OCIMy94wWY3V7UZaxgLkOicO1IzuL7H2sfmMDoTntZbl5zuNWfqKrtmjZRvxwRHnxwE2w80
jAvCJENm6sgXrhu2+OWnNdEik80Fyp3uXlR1txuld3aM1bpeXWcOnLWY93XNXiFNeHF0CMlAxF/K
xqvOdacuw1ELx1JPEWOWTai786dGjA42wru0W9RNWpY7dk6BtHiGxgVoiWu8tMLuQ2g0KphV9SlP
zWU/utNpHnaLTPQdrf77Xk0fLE7re7NxdojfvUOz9CrEXl51c3tIukvLP7eGK1Z6CCXzz7yYvQja
WL+XCTzlgblIWSUPMBSQyUGXw0R1ram9b9Yd2q7CQyzp4n6pjZcZlNsFHzxH8zKebBQOwZSlJ1qk
164SLEVozANdq/fNtoSM/etiTH82AkfWaMlwrZhCp6asI6oj0aDcOzwPLD+3es/wAoL1s9c1Fc3e
hHeT0NtGfrcm9giy89jlpeqLo2DsWukPf7bbQy6Ln1Js2LQ9AF3gzVi40Z51W/19TJlpUyYVwxSP
zLrq1I/fSZk5eDND3cg8a+/xJWvD78KFz2tuHaQ5I8u2nfX1dUpMiGWn/U26pDFZm0bQ+lt2NPX+
GdmuZRhsHCAyc3AI8Zpu1y0mlkmTz32dUWi9LojGu1p6dEV54s2RvX1r6uVaLs55cjcjcIRBruCs
0KRt7M4JgA4riX9jFeV1NkrqGS22n3TqL30MdjCggg7lUGIAQeDRaNuHWYqEfFmze+CbjyQVMI1o
3fcFs8Sj5dYcZP28O/rbdrbX1DrJ1c0hFHRlxJYRl0CqdR82Nd582Lzq4GIkecgxEl3LpvxWDeVJ
G3SqU2Nf0lXUSFkrRZjpLSeQgsaWk+VHl41Y1Bp5GTq21u5MrSXwhC3Nhvy4SAYrNhI732WwLBIS
LbLhNPe2PLVKcogW3VGobD1pfe4fPOohBbrfKrA62VUMfOyLjq26oz38GPGYncQ6zSdG4LeKFl5F
hkw0iUachstLoomPXrvO4SDkh1old5OfaXuX1i4aoZRJmFLiqUQFRBd28aPR0dVJXl76CnE7UhhO
ELodDHLqTxhoknDpc7YW5hiMQ96chG3Xp9nvssCYLnzEyx9xKRUkRU7AqPI8IqbAD40k3a4tmYsg
Q2kUG+4WjxUkcdxsBH9y3qjE9gVyJ//D65ZDDxidtSCxzoM/3w6XP9WIK9jmehb1h561UreXQ64a
Hrf+J0EaeeT61p0/j/FotNYdk8i2Nyr1vebX1jSlUD97a+TN9RaYDXdi8HGoQZejRKBPCu59tkWF
Xn/QqGoDUcZrNilYxyIPMU7eDETKRD66uJtfL+nqf0CyHHX9GmjjiCVQa+ubXy+bkT/OFd4ztrsg
bosnp7Dc64nit+lEtVmb51rT1sNc4bHUTMY2+ieKYA+uxZRVVvL7hGScQ+ly6gDEJJp2z9G91Ovr
bPE+zUoeR8RlXVc+mAUmtXy99txtDDdt/d5srKYWjo8cT0DYbA70GnvYb252kyw4fBdv6iJtOSaF
GXZbSiuiyG40YvwcDjpRnVVRspWhXQ18Vd08oEDWL2YtGUu7i2axk2lzpVOgqOYyMhkuOM0+6yo9
d527htM67zvkGXuyCg6sWGHirtXOTwTB5o00AiuvYgdeLpZeuJYuDkni8Hz9Y5qzd0lwVwOsWYPL
25sNk5jDttrN9Du2iXs8Ifdlb9wtS/2IR+PWkqxgjtl/7dbsc0Z+OnrBb4jHsR+oIepqbcN0592k
PnUasvYPo+aglzNGyOCyoF5kuHssbFypgap2rdNrlwPmSCBfbU77xvFul6aHbI6sPaMsItXXClPr
jmJmhAzmqtfFk9sLrA7jjYPBODDbiadjavcGy7M5bowTptYob63hdlydJ9948dzmSDMO74EZLq5z
LWELhPrG8RYzV7Bq7GhU1x+nRHO5eQtSWf/Fz9QLXpRn3Ws5csuTt8171XmUBhU2fbEcPY1/7ep+
H9QUHyzEbREVF7So6Gwroe85kk8cEBk9hS1UlKXdJ2lmHywwX+FUt+iiC/07Tqevman9IPTuRfcb
I2hGGqdY0a64q2zrhnsLDFKITYSFGCPZti7htoW5jX5xq73A7sWV7i1VQAhdxoaZjP4NELvX6tcI
cx+80lOErMnPnYO7wbcjc3QflnXzdzNsuq5049XrVrLu+wL5/whycT/O+m7kPY4TDkiO18nDkLj3
rbfgOOwOnpckZ7VKHsN8C3JgYmivUH0b+XyVUANa3ba9zws6ClapHbBIUwgguOsqka2Kp9r7YkjG
6ZKOkYXVMByUfjFvEoxUuEdQhvM5dSkt1PqK98+noDdzNEOvOXnX9WgHnJgQ//XyK0UgQposew3b
zfqMepYBlhSS/WB+gqr6eRly/ZjNnQkLS7Gtt+6JjZB7f0xH9gFtGuEvYvOiWZ+3pmQe2FrrCViD
3lfi5CpDIorhCbJarBiWzKiipd980PNPw+Tv3ZKYdidD5Z1pVpSO7mOqjJuRYMEQyzDbhk9FlbXX
uqE9jSUTqyaHMixwfOL/xZGc62xbHBH1W/NQ4dmKMD2z9WfVVrLbwcDY9c1sHxJT0r7LOOlXbPtw
8fi7mhBrZigkYJScwssMHbYu297N5zkRcq2D1ukfpKsVd91cPG0Ng8ckhKWmKguX0lBX9blGuBzb
BWw5W6HkJlWa2lXTDIdhsn9IMTTHobTPmVsTEZ/KPC7Sejn4g5UDEiBCmxzK9GB2zSmTJrHNkicA
CN58aBt5PySJGZjjdItyzMfGWn6HbjwUT60R+HY/73SnTXaqnZZLlEa3N5L+ISm6mMs3Y4dfKs6K
Wcf/yZReZzBSO1z1O1pUMhg9pzxST1rutpZuATZ7WAdsT8dupaIn5kthzv7mpoTbz5hFolTrm33F
0eGSuwXWaUPmvu0KfahO/ja30c435LArFIXzUpTL3pyrECv3bTEuDzi16/0iu6u0nzkMFKSryiK/
zgdnN+GYPnvqbmK3egOBjsqa1l/hMlKTG7e+VQej6hm3wJ4JWkO6W3C43PdJshz0DSuJclwUw227
27rCOsySGAXIsAWpD+2P0td3pt2OkaGYOohtqKkIlQ/+yFlBqTnupdNGLlJDszXv1ZauO2uaPmI7
HcI08VnAnCRKF4T8NuaFcEvmD6nu1Tt/MF5qlL3XfjVe1/3wrRu51hRd2b7hQE5phnp6UzZRhv+J
g55lBU2/2AfcXwet0x/WQVSPY1J/LYkG3i3r2kedWMvTZlSPq+YtJzksH7MZaxKl4OogjTTWi/VY
LuV5tehGbBirz5PjfTYq+YyMV2MxspZdKd11l1tJB8sHgaY7Lx9HHGo74RXzyeD8FEzCu8tEW9Ds
qz6lZd7GrtYnwcziDAas4+v3VhtqrRfr1N1Pymjv0e2uwcCDvVsr5PqYib9opjnzG5fuwby4RVrX
hauYEjrsudONbTXPRlI291miUTWUV57a7IOtTn5WzTep3e2FfbJH3p3lZt1P7J0Ns/LPjp1yhvYy
/5qiyHBeG/9Glhs+oOXKwreRdyJWjt3eQkTaOIpyYJjNpT0aBg01k1UeWxGba7Mws5AkiZPnjPKA
RjEJ5GQ89xZmUtI2VnwrWbQufHpjG+m1/3Pub5bc449uv52KcmdPl9GiFehQ6d7uyUnRmRGLeFn1
Q91Z/R1VZ83kSVnooHopVYHBmb39LDAqUQ551thjx36B7dVsDOPgkD8S9aOc41I6e5Eu/qlb5PjQ
z1QNsW0O+8xZA1nWl2aizzpFgZ3Iqz6ALPIjHaYkbjqMLYniCFpw4IiXjgPanHYEthhCQ1hFG3Fx
ienxQSDsF89y7jME3LQPuntZzDLa6iAjpflWH0mnRP69xxfcH/vCNELHzb6XlpF+3oqqCfAY7htR
JNiAZbF3B04ixWScqClOc9+cfyT94EUEnzjnkqyVcJtMGclav7N68+hYib8XUzNGHp0aU7I+eWax
7Zd5plJZtIhbyk8rftxjszJ1mPhYcx/b2cTKEltDqHxH41eDeZdVJhPAZNCUkD1d8vYxXxtxtmXb
U/b0buY1ZwG/NH+wkzY4BXYk8m173eOcMqdyDZZiMY+H2ooXR3Z7PLjcoZy+QbFUHOySeldkU7fv
0i2keHaalcZLbt4If6kP7ogfqV/GJ0u7W6vWCqmfZQ8CS8UeJ3ZIle5/U3cey5EjWbp+IrRBi2tj
s4AIHZRBMpkbGJkCcGjAHfLp54ueXszcuxqz2dxelFV1WRYZEQj3c36pJZggZKT8jkYJW7v2amXf
+qJ92roQS3YmLWN+lPJFzOlLXzQ/6amz4kEx27dcy3X+hJGU+iubS16W8KS+e8yw0sbmZLgHgnk+
SYFBz5nr1p6YFYVInupJozy4zdLd9fEQ9g0+3TTLlles5FvU5fXJ73X/RXbVn4zT4agzNCQ9+t8d
jpolDrTcPYx5r+JS11kkRi0qur/FvKkXxnmCZzSpRy6m+mOlSYJGl/Xk+96hk8sxZ4s5IxFbHlQV
lHsOuzae7erLnersKXcy+5bJJdaHyY+UxEEzVzPYNN6Uc93oXahvfADVcgmcfDt61vqLpj7wdgUR
RN9xvHLMHxe3A2lSQsN3Ngf3G0p7yKcVWJG6pdoS+uv0xovO/Yp8m9piUgs8Y4+DPApq+WR3Qn4q
fpQP2wBK23SxOxMFQBadh1YuUK9lnZ0dLd0v1Og82nK5YO4HHXL6IHEFiZQKlIov4xvLUTvtv/Qe
wC+z15lY0v7qGHrsuHMej1iQaSIwws4Z+7jF6Xt0ygVa1e5DHbYDFEVZF2kmGp7puHS96pGL+lLd
3Xpa7++rCVKi2e6m8+mPNGv5ljkDYFZRXbae9thxFGHdar99exPXdtlO+lzyNcB89eDuay6hi6G3
HuP/0D+T6f57Geo+HI25T7SNWPlgmScclVwMQ6EXN83bQyS9MPdoOJu2ZMYQw2VgvQ4yJZZmWaOp
GpgpMBEepvojC6wzz0fsFtQEzM1G2EG6arRrblrS6M1JjZQGAJCROUeBRcxK7p362lVxyvLntj70
vpTc4Cnb69hY5hmj5+bxSk1/j3EIw01NOB5fzLSvTwVZCDGuzyTT9fZctJPYtbBTJcGIa+2rS7k6
1VnycT8RspSd1mLBIJT6e5sBZL8SdifqTWGRbj4s1ruwUw1xGZqe2CLl3kpLL7Kw28t0st4GsEPG
qP6vKGtIa98qYxMYblsUF17TwX7RY8LEJX8JaU+7MSXvJdi0vZ3qwTH3y243uoa515YGtsOeUevZ
d5zUnNwIFE2EgniGJ5U3ZrRhybxqd5chI2Z/cdT8XaTGb+F4creWFs1RFSP3oLhFOmztBPyQHNU9
lmZHTlWL/8DKIX3urvDLDHvJ4nSvRHL2XVG7L32rv/tdVj6W6Wmsj2nuaHtraF+qzVQXc2IAW9P2
Qodo/7jOmx9Lyj5jfOEudijb32OxdJ5acmgeSE2K6g44wJBDs/PbdHpZin5+Wec06YJ5eOwGa6a8
GObfybXsNNveHVwqjZf+/hetXKxQI5jo+M9/hCQzH3lkEifY9JoZfN0SmXO85kw715x0NyHr+VVi
mpRgcH5pvBp3LigQFGr/8/+jhZJ4vNUuSWuy+G1da7mVpWie9Hk92v2w3Gyn0I54kzqqearMmj4s
x50eKFDhkdu66cNwAne/bPzW//y39V1S4w8tQ5JwtWhKhXnIguCVhrLir2SPk73+Yc81KpA7ONq3
9XOth8Xaja8D6aXWWtnPaCfYHOyCk609WK0mXgvZc9Lq/5KL/28r+q7i19DK9q/6t/+m4fv3f/u1
/J9fbbcOgtS/f///SPcHB/lfND3/j+7vIlQ+fjXi67+K/v75Z/5T9Ge6//ARjXk+fKDteLrFf+0/
NX+m/g8kd0gBXTqqTNO9C8v+Jflz3H/YNhpBFFE2BQVISP8lAHSsf9CqaKPEIIPGJ47hfyQAtPjf
f1NweAgNDc4d1AeODfsbGP+XVsw3DGWqXE6xWbp2VL4Xufxy6w3bdG6/mp5ORc+CGgrrYVt+rZxr
S6lBjC8mmz1+K0IrhlPNElNlN5u9UFgsdNp20dpgt4iGPdf943uEt1C3N3QdGovlqbXq06y8dx9r
Y6oYwm2qTAbv19b4R1iSB6IRqOJ9qIWxm8b+ajPHVIX3PJFnJSE4jNmmiNh+cbYnSMcxWF42c7g0
VnOjv/fQzhKg3u5OU7deoK9PdOxBkHtp2FufazPvTdcgh6KyftynJrN41jR734r0q58lPcpyX1TE
MqWSkUPGLbdK5sGuWP7jZMgdsuqIWA+cK7+9R3MUu6xwzi0vX0+fivxlaoMX0NxTverHEue0R2qN
02cPgc2K2qDCmtr3bdc1U5hSBO1u8lIPJbZl1CoDMAu84jyJpIXf02z/kMolgd2hl5DDo6qfejPY
N1wwhnpuVEmOanqSjbsrxPxtTfotl07oBOWxfzfqvkcXguQwrdtIpeOuhbP2J5jytXteA3sIEWQ9
DcW6K5uKsbxStAWTJ1YQoulmxEpUcZVbu7aULx1BgDy+n2audgCaGZFcMenrx24ywC5Zfctqixs7
CFVq37zqE43GazcWUSsockqDaFPOyPiBPsd3V4AjaNzKieyULOSgei4nngDkNpE3M7vQNbBDhB9a
s/e7JUyXo/vN4lVsRPHABnPLwOR+pPZ2cf3iyD7yKgcRib6NxDDeFF3buUba1yi/2xxGKveahzK/
48vctgFoYAqttRTtacr7pyGvjtZAkQYp9d72IZz0wZEGkUAgvMGjBwBj+gNxYzYRZyqBkzzpKLhX
wnLrID0X1tfg1LRez1E5fnWy/Fncs2XMqT4NhnZg2yxDobcRQ2NoZsNetM4pL16ceY06pC2y0s66
lT14hn5pwaaRwELp2gRhOUktVRduHtBpUKirUs5rMYuwNVNIlCluEEO5xRK3Nbt9Cd+yiNjp19e1
v+TpvIOfxpDvGDvmbLC7LAQ5O7vt97gQr4UzMt08YCiteMytt0D6b+TZnXrivJgC6pfcHN9gUp5m
ce6zA/PaEra1ewwEDe9j+0Ad03ns/V1RDV+507NDSzJN2p1cf+mV+9sRXrQAt4ZCSx96mf4gm6BB
ah74t8LTdnM/HNElAOGYNIqtjtlEVja8sVjm0Zhax2Bk51/fWiWQ4EwXSzLySD5Z3alie5UnQ3mQ
D8sza3pSehksLLFPElabxnhAiuyoedkBuaceKvHT7N6lX0QkVSMnUe+9e1fEoIssugVJwbu7aWcV
MMx4kbYRL6f9ySkSID/t2pp6PBYG2kc3nIuDX+UvcGkq1Gtrp1nZtz5un4RMRbmb/cldhexlauto
yYllEdPVSd035fYzHPPJsEndmpoAXVJpN4ygv0WXPgMfHvog/dW4joxkNiStrbcJ++wtsIYvUSGA
0Hr3AVHCr744dp57Jr2mDA3DTspCHdaqA0MYnU+mkb1Q8lxZ+j0v3UEGto4Hs85vbR3XRVudg7mp
EvLowGyaU9//ttISZ7G86rZSkX5yBuNDluVz0MsXb4ZRAUAiBXiInBLdC0zQVk1h0eq7rexey6J7
W8nbW5stsYpqj4Yzbof8pbQWvrj1wTS1UFfBYbASu56+bK0litGIcXojAhTPFtGU1rTe2zjfvTS/
WG0VuyA+rNsRmSXRItCeiHcFTBKTBUXc4WD9bny+BuWG1HwVJLzo/ZTvtDQF3f5qDMUB3J7G/rvJ
fgeTHmXtMZd8EdZbgxoL7Vk6LVBN5HG2UE/M971xp8fuapMAECJ/nnvAxBpqPCz0c7nBvRkNCYGV
S02qs56q4YdOrGRT/Jw42ZzViHKzC1dUGkOOA7wf9+NSIPZA+7TJ07I5e9fpLmrRP81ilXCDzg/P
I6hRpQmgxGlR5uswbeO+EHw9tuC7c9e/pWM9yJaLYdMb5M7oibwUjNHmUfZy1+H6daMOHootMFrl
eDXr9NTk7UetI6RczcPMyRaYxDKiZ7JJnFmNPXA2C785hxCkVg49XYuHrLpH7/k7K+1E6C3DJ5Xf
f7X74u3VP4q5+ZPeKY/Sqdgr+1d9lay7efXTGLrTUPE+Wi8pgi50imViQ8tGbVmRfqi+2qz/Dtgv
Yy+bDrbwCqSszanzxXGbiYavm09rQdXYNmddEfFSaPu55hcO8reZbXihn850LOwD+hXpwd+R6Hpf
r0GOb6XIgH8AicI+7ZZE75a/ukYw9cps0Oe/RmIYUdbs63z9rufPTrnx6kw7OzN37MrRnOYJUYQ2
Z0dxK90gpPn2fS5is7fRBfgxx9CpLR43eDJXDAiYpPZFVk+g5CGvtuOWpuyT5WtGGiZS/l+NQ79y
5hBl6GuXqUXsn80JmxWRknkWt91wcjxgmWw4eMsmI3vKv2q9SiAjXygZQsFDZphrfnnKuJj29LGZ
5YM2kXtXau27VhlnYM7z6tgXu67ZgkSsWrKMK9fZka/qQX5801SAEq93zhrZUQ6Mbqx6SAup0Hg0
mQtYt5wyQrPizmUXXINqT07TqxDoBpoWwLC9EZP1SIbCYTLrx9Qb5risvUtWb/E0tAF5nOpsp/6H
r0Y78Z9j1wPD0/xTMz2TsLaYHgoX81r1w9mtB55fUmM6US3RpEkEZXp1ux/k3vxqjoDeqWPGhOkh
1Mr/+Jk8NhCZ3gzDOL9Qt/0uFjPW0+kBbiVRPY9xYbd1uLXm1dDYY+vgUphUcY/dW59aN6scf+YB
DItoNpHcj8lcE2+uxhjAI81TzzzLHIGp0SQMCEVVE7yx/2FXkNEC8s1GHNR/XL/bCx+5lfpjENjH
ntesX14J1bcN3FwV6s503df69igr4xFS/0IP1SHQoFDSpnhfnGyX+85T1W1HLUuq4K1fkdcufuTm
5nkw+t1ILrTZggTyMNUoEBRvxlbeetd8GOviDTsJmTEmUJF67rhIpJbuUlSKAAwncVqzVyL6xl4c
bDd46W3zolVkseH8R3zgRKJ9YpX6tKuG+SXNdi6jlDfUj0jgPiX5KTbyemIS5TEougQjA7i9ryUK
GYzGlii29rszgyLqCy+EUAM71XYOOVRzKpHy4Td2up98NbyhfPMs57uWSxVZsITaFkSavd2MDm0l
OlIzDurxn78WtyiZb/qonXyxvAVd/+YqdyGgXp3yEokfch4YZFp4LNnFjcHsulkrgXzA+P2okbok
dk1NYI/X9Qdd76PN2zjkYForIof5wElMQU9db3uPpNqw0TMKSKl+Pkgr/bDTDSXYGK8t0njpZ7eq
5ob3vYuOSp7+bh6C1tqnVX5trCWptikZGxEptFoaI6403S4B2Q4HU4qE2JSY8t1faZN+l5lzKo11
Bd3UTnM1bedltaPCn36j4vNzAJnUY52unCyRdw1CLRoCu409YPxxMYzIuke/jlrOgeaNiWGuWZJx
+UKppk/GIff8t3bUtLhW3s4vxz+9B+gro35Zr8hN+drbeWQG5znNnlc0mv7ElWT97bluUrKn2jlI
5OYS7dl7R4czJ3Rn89ddnx0a/kAKntknXr+QMiaXcJFQ1eVZ/fDG5mVVxamqnRfBzGsO+Q3t8sVx
zTDfqD33MFK0oZe+aSPy31lDSSJR0KDDvl9oVpzaqDKXLD3hV1t+EBC3g7QMu9U61aar9uXs7ldE
zvhGdr01/UgtQnNZszSwZOvERJeISZw1Z1JxTzqpbzhcAv1B1Y0VDZM6aZ0iCG9TX3ZhM5Svp0bI
feaxWJA95y3Q0am/M3Ntn0KgIyvbmcEPQ2m7KfhFIfylXIgddLmPfPVeCiamhSb1/FXYxBFiitA8
LrO81Mgsz97yO3QD/7emL+juSx7DrXo2Xdg4trcLESg/IIFfm9bcAcd/lpDDdyw7LZ+7CQdSYRQ3
m2S+EBlSEfEW3rzBO+eZ7e6EybMsyfwdT/1AzglBpHBExvfWOIdcGd5+WZxjsb6bW3ssCjUmZgAw
ttzH/DxyWXJNC7GMjgPAP+ScR47yTvIgvE1ErnqrMpN4SzJry1d1l4Iz4t1QVCfDIvczunkSnh99
koenGtoURKuitoHHVepqlwcbbG7nXEo3e67oiQVdu7qkEemGFvIdxCjEXaZcfiTT8OYZDzbOdmrV
gz+rwxcgLNu/M1UiVl+eUx64DVm9hdFlsIHAr60kLJyTEM4W5+ldZPQxQMR4jLNjXXOI5zFOOkwD
DL84TVeSx50VS850673Ic78rD1odwpbYs1d6mZFfNpE9rgdSLuOgmsB8HfQRyaoBXOf5a+vo4YyJ
dSrXh8xSL+TRvqa8gnEWbKll7Jtnj4dqY7Rw1DtLNALCISnFb4uIrtTrLlCYz3g1Lq4zoYyoUDqj
iDkzGCDR7xnA0MSn1RQDRV4bhMv82/K3AHA/FGUW5+X3XL5azWQhftOeMz03QnM7dg6yN4fYx7FB
Q4s+yUMVWgXzmYz8R3i6n3UXPM5LffJUcyP08jxs6GKdtv80pHdxyCbdMuOMB0V/XKlBjNyaWHR6
fXne0KE2YuBD3FDFFtgsp3TvO9aTWabEeDrWo+6rR31s09jbfnfVenF77wZO5ICcQuIS6S/FjMRJ
T6S5vIyLjY5zUt+ZP/Bx19USqrvc1K38E68l1jPUl2OzI+cJ/lVZb5rBZKvsXwV47Jh3x8oeboRi
xbaz6Uz8dVKv/cfU6Z+uKKAI7djQSHYoyrOvoVKSggW231XBtqd15dBW9qtrLEf1tNbBluipeixG
62xUDLVEoKtJ/ahBO5yF53Xu+KGWA8NufUoLT85GOFev0wre9UTiKUaJ4VqBcIdiUc9tA226tOqc
BgLDEZJhZUdY95+UKktUp9qTx0AQagyDoZOVP+bcvGUr4V8TSd575CahkWtXZNh4uHJxAh+wY1+m
b8Fk75G1HjL8c2jEmPrVaVvueS6+lZ2Hul3D3tefJh/6XnRudhlJIM3JEOzG8tFCSrtUe1k0HVtC
HzdFddKDirR1lHNt8W3O3uvKrGHeNbOwLJvB4i+q+mqPjhZ6GPcdUvP0vZWlzNKb9eBtBCGKnJj0
4E9plDsbC+qurHHOedZb1v52q+oBI0/oy+6Q5yl/vPtpyDUmb/vdKuTeRfcKLUHsMCxHsf6Gvog7
aPJWvwzqS5MVMgTtJRiUzd7zjiyF5xg0LMfmM+Lpisgv/i5KYH0psyhb81CnHm7Iwe6QWEgCp+OF
/Sw06/EWSELRLPM4WpwQNJJfMZ5+EVqP4Jg+gQOSEBO2yrHuSPtVjoJA+/eOutqi4DBCxSo7Fdbs
OUKkl94JRZ3v2/lSkDbP+J+4OS+y+tGlPzv9oy0n1D+ieV1KczfMbdxS/DeSMBLlts7oqRs44Bme
dlN68smtj0lRB5WsUcTa49swNfDlk3zJyPcPe2dMlNNfCYa/OLJ/nhY5HArTPRlCE3HJOqEb7ZE8
9R+WDB6H9ENjwmEZ197KfA7wxMpLlaZ/l2MPYqGNRFjibgW/K7cXy8x/+fr4x+9qZp/CJh2jKONU
cG51WBTJTQX58fxwvXu5tnz7Ww4ZQB+MbPfEuXxQ61PtZ7FG/qzva6CsrNOgq5tvxSUc6+D1T6Nw
OYvXL/DbxODlQbNn90Tut2LNvu+OCJTFVi1OpZ9hMdpZnoZj7U4M5rjB/JtdVA916YV+of8uBMuv
z1RzqdYlnApoQ3oPzosjgOcKB3iyVwdUvcnQ5ifRsyspq2KuXR+HAb2GumqgD9U0xfi5oI9gYPnv
tnMCZb8XublLWz8yXaZ+1EqjuyaOc82ogeA6etq2q19OjBF9vObMluJXyflf5MOjaNB5Bci82DB7
UjALm7jeV9AaArc5N+xMT6a5e6iDZdd3L4u3AUFm4HxchaWwwgpQg/R02uu75lJjmNXrx1qjzaCy
/5jNcoKBLGK3vJfCl+U1BVM21+VkScDeLuNcp2AoQnG+axfrDwUw+Toj2/xBrsp+u0slNPPo8SPL
vE5mlFNsHq9KHWepYky+DC4ykXCV5YPYeB6S3L327GGq7J68Yo5QNiOIKY5E2R50ZkW6EGiiiLWO
mK+3aaaVQCA0KALGFVJUk1UmazkcA29HBh1tUMxgEZoNRv4Oy8FBCPQJWxqrZY6R+UR3n+0sinAc
6cYBRtN6Thz6l7YCJSUphotrUb0gkxn/1ZKNe5xZBuqzeyqTvE8iAFdW90poyX6ykx79ta/vJx2b
0/zeg0hwo+0t4bJkNdG6UMWBpkPP37BQ80AenBSDpk7M/oIER5c7fPz7VX9a9OeRH1unP0qFgB0w
l7Gdwgidzw4RZfCdkqlaEP2d4bTupnPqP1V4+1YhGTG+laiPlZsieBQ1FW44JKT5llcylE1/ZTon
UzzppnWvT0VUBCt/nya6tcRNWe4JXeTZ42sULImBBsOw/kqqWjVxk4V/yBpSkCwRN7QNZvmbbniv
CPU6/Hr2OLzMlty5nrsDkT/VeXCoyh/9eFxQcJmt2q3g2OJStN+0m2rqrR/LK1DXQVRPQlb7ftMj
5W43pSPP5o6aXehrP3JsTubyYE4isvTqs/Hbk7n8rAecgqjzz8w/lJMTnDQN9rVtwHS25kY/3ovn
WU+zVj6kpXVJSeROB7SWllEGkatb5ikrvAfDtFxyseWn4YoHu9fNeBk5jrq1/GV7XPlZ12ohzM41
bbJbC3TdA3UNDGPWigO7lGmSjVl3kisAhQYB1Nlklufp+5qOX6gvY7degzAd3OpUDxCr033ZS2sk
EoLdx2X4rszgzqrC0BeMV8HqXljTlV2loe2qnfKX/QDtscEabatBgp0eNs720rTpDNOO8ehXXVNd
vkw04/xsi21fp/Wu4/jIlAqJ4USa83lXps7DrvMxBq9MelAlFpou9dHm7m7rTiSKaQFID5FNAqTA
j7g/6xmBs3F11Yv/Uzg/GCOOOZvQRE5KK7ou9NAi35EAXcNnR5mYCbJUVM86GayBgcgg+DAGmh06
I8loRXZgySbD290pX+EWoJr1Y5PRaGBWF78hdzA2HDfMSr/Fop8W8WbekUQvR8toiR4jbH8VQqpL
MWn5ycFM77vyZZpnlozBuG14diXY4WlzSjyNeEsSKk/ogkLteSYXh0IjCZg3YB3H2Mfq6GrOvko7
/0yi/ru3uAZQgqbj24IEGCYsgsxXeaT1Ogqc3sDBrOYOZ4EJHJCRjrgWxnbwiyenwbNEpuh3O44x
LQPtRRYO0B8pt9ThQHUPJTamt9HxkKIsYn2mlOA2m833tDAorxJxtz/m7n5a+ehFPz+t4j4642zF
+47cR8vgyJa5ekYgTXqNfdH4Wq/oiW9p0cqn1Hr1SRhxas/5Q7r8tQiq4ZNE2Pfcdn7hM8jJG3ko
OivjHSsw5KztzRq34gm9SBAZJm8JwtKvhS7xA5EBl6AY64d0SrVoKTjfKlOB3ComCy19DlrEUIZZ
q0Tk+k96GVQ8zciBfKD8U75gg+oHRJKIXYTa1mRy2xk/IgPx9rKiVTmMBuu4JaZvR5+OTNJznGVE
lCg3Gy5j9ieDAMWXG3ym+AZBI+7iNfNjlFvCrC/jYbLgQjsFM1cRAE0TgrAGllyfhpT+rrzs5Xyz
qTOKymMgvWYnCsgXCiW9sToETaGf7l03Qz36xxqtJKbhk7FlyF7vQnGZncprSV5d1JcIo7bpl20G
eTRImwYI9Tv1m7O8J0PoFHZlikDEVDGvl/mbcHUn9hBSRovORG+43NXmbD2Og57v5tXhWzy85kE3
XC0XxNrRDYyqpUAak+0nfOS61TGIdTW6iHIQse5OLzVOS2BKepjcrfuZe2u+N3su20VONxo8vN26
3m9sF1G37QWMRl4WhIPoeQyRAyH5QRVjJU1bhJNrG+dBbxGujSvHSYbYGc97SFyqgdpcK+LZ2AY2
cZGeCj5uVR/lJrS9b4MVYqkh8joDTRpT+dvYuBT62Q0ShEM7zLhG6CFeNGsHP0j6J534BQ3Zyovl
XGvWWYLdlwhF47D3Gt4leE9OseeNZy32U9bjecOhtDa4kMsmiIpKK7kV+XMdwOWO8qTQH1YdWB6y
I83+TEWtru1omDt/+ly3fPmbbxeBoNVcW/TYLhHl3cBBUqwiUUZNl888zDu3yl7MfJ2OXbPvdOnx
7FUuUzdbzBoMwFjog/zmN61AfEnJp5U8x+iK4T/0oT50qjijMfETW0n0VzajCkcvm+BXVmOKn01C
Wbu7iUkvg8virt3B5Y2MhOeh0LZ/aRsLck0iDF5gffVIF3Ba/F35yGROZACgjw+KwnCL6uMILv4d
9PXPAfFXFqhzLS3s1735Mox3zHRaLm2u+WFRiCVqXZXUpCmEFiQxczziyRUPdhlU1X6d6/fBGpYj
6r9lj3Mgyp352fAt42ouO+enI0a++aSGgvVu2y5oKM8bQaJcnVfop7cNXcLFpSlgszkrPLLC7/1X
r57V4T6YuRBWneLOsVPYDxd/38FYL4UwwLYuAoQxsmse+GnJH8QUWE+roVH71JV9MvO3oY1z7kD7
Z5nM4EpxSrXNucc4QY0q/gXC6KhZRBxaeGibLXaRlqCCo3QAsjJEwBJwLERoTpvOdk9W39oHxng3
Mhd75hZ7JYpgZ5mT9hfBCKzwx9Kl+fsUoOM0e3nUa0OPPCrtovshENASftTTX5XL57yN484NmoVs
BR/zav8wLXqsCaM7qsVtYq3oMri4Opr0AKHsRMBNDUJIDYswkp54VyIu6ziwOky52kejHzve2kcj
IEUkUG9lZ/0u/UGLzEH/6u/tbVUq2p1lI1YHqBlXK6Gb6NOtxgS8Tb/Yt3X0nRPV5ZA8jXH0U/uY
U8yxz7bNTmZNy8JRutphK+cHh8M7KjDtUh6oec9osrxnlU5/KbehNCxA7Wn2JguH0Z3nojGvXUNV
iIf0QAYq8Qq8e3JWmJ2ndaU8hq8rnsSXggod9AV1osofOuKy6zj25sNSd2MCdurw2sdhP1vtpXGt
W58FXVx2zkFtmK5ggrLExxGwc2fsBOQqpAdnSncDNXWX7v4X1y2Xy2RNfztXvqWL5aKk1sShDkxj
ty6k89yrR8p8faCrqwhTo0ZceI9ScDzRYr7ccA0a0aIZW1R1Hvq2Fhyv0kt51gWEjEs7z64MkJOW
BO52FKS8kjrDAgz7mEgdazE1WM5ec4eYxQ4Bd+6/jcyqIAhEnna5xxvCmDH6nGnBCJqc3wNsAtN7
WA34y/SuvbYd1A3T8sdfvMfc7y7F0kJkDU2RaIOTUl5Vtxd/ydGv+Au8lPDb81w/jkKZ2CC8IskW
yB+rMB2IIeMPvsoVccTPCRnJudXoSxI0Q+B5AwKDz5ye02w60UtSHzc96/Z5BvTozwHG3ebSk+B5
3+D2jVqPa6V0xmzBPL36u2zxhoTMW2SIOsUNVad9ba3VPBTGl4tR/VKSWMfDcg56k6JOe31wKwWD
VBnRzEs5tqJGk0K9VmwrGqacjsCJdHkYAYYeyfB6dCtkrzSsUGlAJwzdE6Me1qonMBM0iGQP5t+G
5pRrkN/K3GfebmCqceGyf6MrSaammimL0JCK99LYW7n1EsBvXY0mPfYaMQZBwF1ltfdDcIvmtQb5
pngc5Tf8WO1U1mUpgLj8gsNF2Co7lwWSGF1NgLjLh94FHBPFZUYzluBdYqPBluUBlOnFxjm/Rkbn
ExBwjygROJmOZPYQeWAW3tXugt1MudZhNV+nZcmfypLphPNxOKnmvGoTq0W9Rf0d4Vh8SG2sy6+V
5V5Kv+dJ79S7sfzMB+E86/NHkOvl0ZfDHLnD+FBXztHADLevxFqzOpM9hKsr1jLNOTNlRtSRXxyi
ave8bk7a0Qb6H/GxwzHihnD4AJQx1Oecst577v0WEQ2MJkrDiU7bWYKNOQs1OUPo9sgz5T2ArpKX
HIEXxlBEWp7PWg4J+0YP47XY+BZVE9KhJjVvWgMAUs/VdjIy9TnU2FmzidmlRtcBTt4dbcw+dVdp
4VS5xLD8B3tnsls5kmXbX3moOfPRjEbSOKjJ7Rtd9ZLLNSHkHfu+59e/xYpClocy5I4KvEkBNQlk
RkC3I2l27Jy91x6dLcoZ745YoWqpwICVF8NCCYjUa4Xuq4bD9DRUHfl3tOvQgMNsGsSVhV2LfgKu
Wycent1u+iz84s0S7qciitRNXk83HR2HRMfRUxsNL3YW+ruxYwxtlfzWsUM/aux9PAmBy9G9TLzV
6M2fAN7f5jX9DVd3m8rGUCabPN4ZobxPTZtFtu13GpACwjWmRs4mLMJ7EQEzQh6cLI18HRYraTv4
eboE0UPAP1Jaum3sloyXK1T82FArDk1YwaP61Mfipadlf7R9QBqB/3XMnXLRkCJm+pSG4sdgwOPo
4GQXabkhAvl+npKIbgpNpXHqOS+w5TNRh98DSqdzTQTPNQGUhr7QLSDN6oUmN0KhnpA83yqKyyAo
ZmxNnVCH4yYoZjxv6a7jPEO7Tdx3cYIMIOJTl6jEoDGwp4aGN28mptJokHJs6HMcnhPzwQnL8tpR
zXQJq/NUcb7SgWy3qP7lXTjxD5YFznzJm5c31RmTgXxyrPjaAz21MAZ8hE7SvwHugoPFGLK3xKGn
nIcGjtu+UDuvSvwDnxEXV076q2Vb2T6dSh95DIJsv5M+ql4GR17qhlcBJfAf/+u//h0HpPE8IkDh
B7tyGWlzIZuDRUKlyaK4EFvcajqPgr0Cf/aaZhw3fiCHXW8N09Yh5eAoUOIYDfoqszcvTqNy6GU1
Tp55k42j2nYKnhq5cW95Pfswo+34iEIGP0R2ac04vjcZRDd5/mLMAOSaGem8VdnjsXGwTwcF+jNb
lJBeQLa2+olAQC4F9XXWXCmMoDAMLdz/eONxEAcr3MApoWriaY4nnOKJ+7qc8fcqQgLpBL61D5qA
D4b+2wv6S6Zrau2uny6VH6DDtuZTWY3i1Lr5RYGaPpmiusKheFdbo3fdDXmF8ZeDg8L7fxIOflpC
N+5Kp7/Czc7c02SqPYSRxkaOfNr35/HKkuZNwKjJ0LhaE8u49K0JqYnSgonYvs5VfVf31RGzB27T
Ijc2pdDOPriZJT0NPSOIU0qTqZb1xxmLiwNHdVvSel2VKFcwBUCXdAqsU5XOGHZYuErnxc8fq/rk
pEJutM2XDYiZBYSwON+hJWwNiT+I40C7MxKDoyFYywPxY4dKp6+JQUUdTrVzkNNB18PVHGGkH7OY
AJnWvSpb8zAWfrxPjaNlV9Tijfkmu2/SSw36tmAujbmi1A59wuYLe0dpH67KIQz2eTjYjMXLZ4Mk
5gVvgeJS+4uLke5K31fVHTGLa8rNZ390h2Md1s+j5fInfcnAqRlxa9ndq26oBoLwOjebg1k17nMG
geXSwTtYeR3N6TyI7vPxrsoDkCxxYEBD81B3wouMJ0Ljcf5uiu4tmxR3Mm0vQmb1kjFLWtMkqDDj
+WJLY+dkKCe71CFXEJNwkyJDMPrUx5tYvsxD9N1B514IzsXSY3gaW5wra+urRSrmqhqiTwJrPu7V
L0bjPA/0/AB2JJcpMb562O9nD28+vp6Swtx+UNQ7JpBbu8XCZgZM0+jKrL1qEIwzjR9V256YYumV
n2AVo/5PE/KLfHheEH4Qt5JXFK0cx9oaLLlrY2PiND8x6azWrsp2YRuyuwYHrxijnUeiKLl6wVug
qp3yLLFRdQbxi3RJDPrOo5eWV6bXNKsYOTLRmSyYjUElXBINGSBEiWb8L9NLmdVrorjpRWEzM49x
gEENp6raKpr3DZygjYpKKI1582b3Etc7HIgsR4CYo8okugo7TVEv4x1OK7m/+JK4DLVysVhYTOAr
NWIHNI9WLgbUGe5dHI73qLSHtYmoewEfTfXNiCbXWi6MM8MOVqtBkkal2XsrQG+x5A5KzRuiVbZN
3N1OCv5gPRchirjshTPy18Ya2YbG4VPQYDgp5+JbGMMWxnN+xGlyI4CK3jgP40gy5sJ6ii3k2Q5g
gX1N7KCDQ8gIpx3BkYjFhLWhdQk2o6UilATQhY4wD0ZVnhJ4FDt/sYn22M7wPXUaF6LzrP2oIy89
2xACTIeln9Va4Q0p6Cxd1ZIoUHbumwFexYPXTqA1ICkRcPmWx+LGTT0aV5lpHgfGfj3HHydP1BUu
tVsVYOWXIj65uI3zpP7MZcIbViF1KkNnOy0wqtweDlWaP+RWQugY2YVbZOBoa+qxW9f1YNC4RFEx
LlO2vHdYKZYuGc0qXbtkU1ahJoQUEkoYHuq8dTfg8UH4tHIvBwnHT5agoWyW4dAoTnaHQLeqmWsY
CzHLHuNd2oWAHjh8b6zoNo/sgY6oeG64A2VnE1mmInarIp/oac6rLkm/1wlmar+xISiSVk3/HcNu
/MUk42YLxOa15/MznIi3qBOKtQdwMEBjWRiP2ttot6G/3adHrVOx11LiKKqAdU11eSj9gr6fLi8F
DyYadUxLuRw34SmMmPyn1YAEOuMD+a1zkw98HxJ1p5WEj0EeXAMKIW3dfTkE9566Jt2mvXetTqw4
I13x5YaV6OoQo3xfXJIpeCb+bNxRDK+FjpMdbRduhMmvrpFGIaiLr/rYdG+Jfo83jazsbYH5DiWu
oFYux2NOoiOyakIMk7bfyjlxHngoyKU3PDgoLrcgtizD8MwrGitRYnh7g1XbnWuMXJ2F2JMvc9MY
CLCnT4TJlnsjt+1z5GThrmtp/7aDIunWrI6WktMtAAJVp8lVzUQ4YbP6ZtNqanTj4EFNDgwU29y9
icBtmWH11Bb3dTxvc+dziUefzJIDZra11X926gcRUx6xlhp2sKYXXLnYBb1kG0xvtf8m+NSz3JHx
udGc/w3vh58irAJ05fW3sZ4pb09J5mxaGTF+GBgB/vDre8I910PxfcT0n2Td3vO/EzRxCvkxtFcc
R3AbedOcmiDehZk6O42LbSE5ZaLbaoR0Vdgc7zqIy07q7hq+eO8zQSlQiuKbXDkos9PpscWHajqX
zLW2Hgr/Qcobhe4j+ixVtbU5XaIy2vqBfHVhhFWLyhsu0aDKpyZA0xEb19o2b51RPgcOY4cWIiFG
qa9iWlLdky+GVZ8C3b84qAhmuvFxH37L4+6k/du+LW4CEnKi0TzOiHmzpHhwPPqrdv29X+Bjz0n6
1SwIBDJIwX6u+3NP5HXlWc+l61QLMnOf5sGtSKydFzIHJ9COGMK+SolJRvaMItliSKY/FR0xrJ2/
QwMBHTG5wgm/AeCKi1Ov+ZCGtQk7nIw9BJjgxUUI0xAARj97U1vGDkDoEFW3Qdpx6IqgJYmDFTUn
+gAnPDcXgLIr1wCtX1wWE4VilhGN9vK8zOyQWBtQHTnGFl3CdUM5OsZ3OXRS98uMRVF2aJLh2jNk
geAY0jIUjv8AOAh8k4mcTQdHupG3OF9PCgNh+JCOFP0V8KMisekY9glCbtIPpnY/C5ueX+y8thrk
KA/tacgM8szxh5DFyoYOjQrx12HEUhk2s2ZYKu58yfyiMglYCx39zUolP5zacODbUTyYDKJbRpmz
v5st66aV4otTsWRMnrWnZNk4Vn8ua3OFh/DNR/httC82JRQ8Iy3Di6OKy1jCUImWmUm2S9FdZDzT
eNTtjv/rqNcxR+gsG8LT6HJMjJMX9tJLYKRvQz7dWsR1DUtZwlFZNukXo4tPekqv4sY7ZIIHq0fz
Gjl3PRUqruyDbMJx8f4xS1WHwXA1g1JWHGaBZ+RDHcX6TF600WH7QBKw8QHhmYF311YlFL4ZFTa5
luvaHo6Nzy6tg9OIaL+dihu6tLsUFZidTbeNH76a3vSk3W5Dw2PhaMr1WNeXUFXcaJR7kj5YhIyk
ZjpNoNyxHKp1qYxPhtf8EBmCUeuAdJLuJ2LJRd1SVwevUlsHBZaMmnPcxVugV+hWmXEk6tA0rDFd
j6sRAWtRG8e8z0ErcL7FmmAUT5lzon97bnUAITM45nZEMczItkva24gKOOvdZyunzvX8ZFPb9lVb
q5dk+hrn/qZK06MtGS9aG88Xj349nMlzX+eT8TkZM5qCLoy24J4z6Itlh3C9/FDszTC+Qu4IKbjY
RBMETMM45yitHZ3uxOQzll5S+JyTsqgi+7a/NtkdgUcc4rJ4a0emBsA/lp1ckJsZ/Q4T/ucMh8Ud
ByIfPr5ja8vCPvIua6FIYzmVuZo3TKXGQxo/BSGOG1DhEKaBYifR55bAng2tX8/XuNa6i1USMF57
3PHmFP0BC/9fB+bjVH7/93/7WoBbqKd7hmRF/ic3pYUr8f/+h4M0+F78iwPz/Da/JWHTvv3rH/1h
wdTuPyxhSzC1Fk5HbXtcxj8smAqfJRMEC2emFCCMyVP4pwXTxoJJ18RzLQkZ3RS4M//ThKnMfyz/
3vYshyRyh7/776Qw/PkeM3hf/JwWvP4/g+9rRzL29cNu5wooNGtFBKTDkbvMH3/6MW7/lXX/wetb
73KSKN85spj9vFP+EFCwa/AtG1/KLvlNEslHb8Bv93NiTjaEfluXFOzFTBgzesrobHkq2/764y+v
8l+I8X/+PMst8POrT3NvdQj5h12tgTqaKM7XacYeiJYV8LP5fcCXuQfgYf4mQGeJZ/mr93uXC9O3
idVG02TufEJf73h38BNNS6ygKsffJMMsL/VXb7G89U8RQ5lsDA7OuKoyepJI+tUhwGC0GevxBsPA
37wqy9X66U2whypwtwBG8in9FtFxxQXodsjdfn1Zlp//r77D4if+6eVLK3MrVZozC7RuvmB5ENfV
IvoxrS7eSwY2J08H/W++y0fX5F02hAco0MIKCMEU9xBjm5EhtypeBq8UN7/+Oh+9A+bsn79O0ziT
70jegSqtROVsKXQeGnhfvZc2Hprf/GofPSrvnvVhhmENST2nPJm6r27hBMCGcw/m4a+/xgev/z68
1U/8uE3Yynel4VO+aDndVIbmZP/rl//gV3qfsUl6cxGHLVUX4aQET5dwSXvoQOvOJgz6773Fu8ed
PKJQJHJBbtlduym5AjsyT8PV1CT5/a/f4oMVRb57wm1o14zd4nEnFr0uCeNQqt3EutEaNwxys2un
/022yUfv9O5BryNjdHyvH7FadO05HA171zKefhyMIF7jmDbvw6il2VQalN6//nIf3QHvHvvYN3LA
JiGw3d5HvswUejzFY2O+/vrlP7oD3j32XHcEK3nMSMfxwFG3ODdgGmBWifq/ew/LPz+KzF682rOC
gUjgYgxWg1+qG9knxm9usI+uybsn3UNglAX0KPa5CCemI2rgWXxFFMC4Fhj+9COVmDsbbxjKFoJ7
UlTBb1axD5Z9+e7hh6nou0budjs9+0xO0VYMw4VW3xhsizQq6rWbzm31N5L/qCrEu13fswcuP3Og
HTIyjBmkkiDByTFmrGAS/y6Q9IOb7X2Ydzs0AHSmMttpzGmvhi01pFYbt/xvfrEPNpl/gVKk2umB
8iU7L8Uz/nmsYP2vLAmD8Njnfv89NqtqN1ljZf9mG/jg5lhqvZ+3gRnFFtTFLNkBFkZgbmaqdu/7
mDSS2xKSAlOOrEr705x6un+wYmZHz3/ruXof7Sp60c71XGOq1QThoteh5twVOZxwNH81bv6/9zbv
VoekcwLXk2aCSCTKHrRp9N/qrE9+kCtiWr95j49uindLxNi5QylVQFEWEdq0qtJ6BpEaI/n59Xeg
wOZq/EXtId6tEAE/+1xlltp3IXFddFa7EL0j3bqOHgAAvC1qCx6tfCgUR02RoWU0iNwAjFePebOH
qBKjz7aAIq7niirmrukhG4D4VC14rnGQAuKCp0FDuL5JH7HybHqLQTpAA5M2aopLWHq2+pxHBtAd
7OhV8YngFQPYBFFlSfWajzCQ3/KySBCnDpk/eSCVJMneqzZIK6BgIF8KGmxIcb4RNrkQpJtgKO7A
qNFtxNQeuQ9OYjjNbYr9z9vPDlGwd1I10UwbeA76jROVEoBRzxoCG7mw+i9JMwcRYYbDiIvFmJKl
uoRX8b0FMOXfz64VannX+WOB1iHp+yFsN20pmmw7hnB3sXhUQj9YkFg9/F4web+NaRc0FzfHxXwp
YoYnq0x480R7jByd8WL2edM+5BqbNUO5NJJvcd8ggwwHghFC+j2RcOvVUOmpnjGAJZGxKpsl0yWE
ZYhFq7fS3RyXbmlu07DENjyWncrFivCcIvmSKT8wn/okM/UbBhBbfy18W4zf2tw29RfSk+wO2ALM
o+GQaDuG3puD3w1Q9I11VCANdPpevCxM7ZTR9lBkwxbAffRdIJJFoWzUNMUBccoXwxkZOxaKQIlk
5VDW0k4WCDzEg9PMFsE6pvbn+g2cdWPfIZ+126da28q8yzPRlxdrsGxWCy+q0TMWTVozQIGAjn13
zGkYkK/S06PctDonD4G4PBfrQ+gWEDN7yzODgw6lm1zG1HfpXTVxw4uN2OhJSiidFqQJ1r60d79A
ie2Kb57saoFsq9bxU256yLH8nHX95AxJytwKLJ3vXzKDydTZ6N0QzqopPKjb9ahDqGwztm95i0gI
GO3Yi1w+wYh0nAcjJykLkWKUDMHE6Chp7GjtBsgnbrwscOtLLsr2oNwm0QDDQnbmEk/W/NDS0TYz
PDlhTHMSRTgk/5iYNmZKNiBGf1+6zIKJcSkaz1lP5Jcgfh8I+zLValZG1X33omBpk+QtOnPw8lmD
c5F2Fe1UE7tHQ6oYrz5WMztmUeZXMPeLPthNoYKAug5UOnSvOTmL7jPUZAylbtRThZTOHJkbZjf1
8GI2donNRjWV94lHMo5uk8aqk5OAJzOmkIncMDvW5CxCzcxahsIPDaEK07UV9Kl+0PDsm++OVXv+
DyUJb4EX7YAVRqilBpyfa6eTsNGZI+If+6Id/GL33lSGCKUJ60mKbVcniwDcg2oM1T8vkuiQFYbC
rGqWLkYB3CnhHOEkkJXzJUL16D+5REsnu9a0aAWkqSqRE8JBK72XYfKgLba1AIXUBRU5LDwiLprw
sW1ph9mVG5XnpB5EuZ9Dc5CgGHFZHrGLoZDTkdLEnowWWHukw3YkPiV5l8TXLVg18egYLRV37Ph9
2q3aOvdCFskFCG6YLQaTwnXs+SprzVrdhlNo1QS4QdhEbQIJkuistvDEKZSLNwxBoEKKU/SgL8Z+
yEENRXENKyMgqmDqwTZAyLZUuzFD7WW3gxMG3gaEvky2fQbg4Ab85OQARzHTGrZF5YP7oOU2PGkk
5TpbSxPz5prGPA/LNi5Q814iATX1WAZtxTeclMxBJDhdnCI5UpzrrAf020AF276PAvrabq+IR5vr
AgQjmV1BcecpqxXH0mES4PSj/uLWHfkCJiNLuwcgkYb93m2gD3wfLJnR08aGolJUcd6QVhuhGgx8
/tzN5h6upMbG6yweNu2kFtKzUCVCX5uD6blPdiKz6Vw4cBWv+iTSgiusa6SCRTu3/lWbNkx7zWaa
S/gIUwPfOdMyKFDdT06FWt0QBBThEc8a7pfzNE6IeyhUCSvRa0/IYXgkEsN39TXAllCmh3lgXwv3
+TzFOKMnX3TuYx1YEehNIczmm+F1mfU8SA97FzgJyE6MZgfjNY9iq1/3BXrhlKdRzFiNkPZ73/Og
1oTBKJHGdCrcIajyx3QMfXlyJjN8C9NJ4vaKvQgTpB8YGeFMkMaGkNGqBwTRisARHTOrqY2XiXiS
AQoTFfgWt4ntvkEE0+PZDUy8HZ2HSGbnj+MESD8oQu71gTyXrV+6ACQ0zFd0M6MKCTcxIlVfiXlM
9cYYlpGH4zH1JT8j8qS/twT6xK2nc19/zivNTghgWDVimzp0eQ7JUJUE0snKqFD8hyzG8U1B1CEs
slIieXaj1FQbhVqSIUxm9i+eRBp0rhl2o7fKXYDg5BuFpcPUNB97AtsRrjUoHqugvE8ngKKfeo0Z
fuMXimkfeetmdqVbr0+YoCMe2sWsfP11jEK5vgpJf2R0hCgN+ztvLDvYCVOBGa1FjQpzV9g42I04
yOOjNWUxSW29U4GEwCdibFIfe/Gun03HfK69ViIF8rtsnI9sULN/leZIMZ/StkyKNcu1GL9C2+n1
ayCkKm5dkTGBy1LYRoy3OqA9dUfA6VomdjV8TzpWh02fmFN6p9N58G5sq67QRgXzVCCzBK79I3KS
or5vRNV7N+STxcYlKiIQGhlnOUQ4XSIbUorCupDfuxwW3nOLCKQ+934eqnJlqykqH3VnViUcybxB
rQFh0guJSM2anJGedvT81WZ7hqI/ZyN+9IJpVr8jFiLtX+a2i2yi9eYhZ1ocqaA7AjMOjNOU1z3M
2lFLc4d3fL5vrC6bdox1ZHlI5xKm8ypixNxR7wdoKlJRg9ypHcsfvqGe1rxP5TLGP0O/8Gf25Dac
g0cmRkWxb1ILvf2yjpjTN9ZbXC9NEvbzTeC2vnXtlSnx8WvDrh3APV00xujQ24RWTMAioq5HBwAa
gonWVshGoyy+g9gL2Wsuigwmh4E+8YthFhI4Wsbt+33oI3q2W1vFLr5Cs9PeAT91cBka00H621tk
DQLGqMsav2bJiNCGYvI4SwUPPuisfCEWywolrgkSNj6hyzAmmErWPALQC7Lhee7nKjhb6BKJRtO6
zSGtpNbUn/w4ku5LOfgKwVjBE7N254xqsCE3K93b0SJoCd2wTUktFezI5ASV9Sd3nAZzF5DV5J+R
xeJlgKXRwoizDL2weUym2n7JfX1xpyLqH3sXnRD230GmBQbRkhNX1UoCl6AZDzEYAXjEpPYlNsNo
jmAIaVI6A5vc92R1r2a2yIOVdtnwaAZxU98XU5nSPspRx7/2rD7lJ0i9dvjUJJ1sn0qjl8NLWQ2A
A2TTNsA60uUSH5seqxM+rioZPiWtT1hXg0H/OrbNkHxOfmUU4MPoj5cZucb0WjVyxorQI8o6R6Vw
jbXtV/N40EWfpMfakE4lVhMV97xDdJK1Zxtuf7+fu7ZArDjXNpuuWWbWUSgoBUBJDVWeY5MUkkMf
lpVH4plfwLMjQixqX0t7TnFtEMq63A9FF3aPiBDxKnelkAUuAlozzMZMYK/XvUepD4JKlW23R5Fi
klMQTmnGFL+qEVC6gSD8dW8OmTueilJr+9WtJme+qrhjLZgCqsKODlqafNyrUFC0jQDGqnSEDl6M
qEDDgJbswwCCN72bx0Flr7ByQaqbVSR4FnUGn+Uc1nVuHErtgYuojTkCHGJjkP7ksiO38damwBm/
DD3j75PjxXl6wGk5YLxnI4SODb2iP3BEyKav1AcjNvc85URihXad3ECKcNUu7dsx29aRT3REbJE1
dgd+OPV/GJHbqXNHk8pGSgPT9eswzCo7RLrFk8PqqvBXFuVgOt80iChm15GrU4bOTeKP2b6kMW+S
voMI51yYnZs/SWvW0Q6LPiPlee7i8KUz+zrlOeLZ3cml5vxRozQU7cEMczAqqyLQRnXIh2hg0Q7h
cg3borAzqG6utlHndcT3wT6Hg8DZZzAjNV2kqiHvT0ZKkA5TJx5oP5/L5jVxwqQk/qWymXuT39U2
PdoCmPDfWVBKVm6yk0yExUTaJynODXsUzwMEWvyHuY+zNc9sm3ArEw/RnR+DycXDPGKQvXIwPvj7
psrN9DjVRj5eCcf0FCZ8cx6vC+nEZBy2tuFtBM8EQvswR7+3GPAWVIzndZskglIKWsBPx00ZTkm4
N9oJp4Wbw7Rf+6NNglXkqrDjsGe4AttPY071nU1HP1qzTpXT3u9qCZcCkDIRoyAiAudkyKLtX3EW
h971jFTIe2CKDyjGk6x2R+3iAbrqYtcbyfomQnBjkLFKsNcwz71aT3mOttNv4bUdke7F8Y+QwJnm
IgtHKCZF7LJ38Iv87rNGcdpDmanxTbGsVqcR+4u/axRJSfgW4tBqkZZkeQ8gzo9TJu6GLxIoHWHQ
9fVO9VJ1J1vVPbLqBFnP8HWOehv/liQcymwgJWicHSpyyMxBmFZTCMPcNoq7JBji8miVCWMtnLKT
cQwm2RPxMEERjyxiqyq4+KLodfgi8CSFu9zFIJ5BO8/oS9wU6NTqDUczrAkrB2q6f1aodYwduM4h
PAU1eJ1PQAbqJATo4pJoyVlZTq1EplGUJciPJE2Cr2Zv5CWWETWMOrqYBv1BxT1h+TkEocoCUjIU
MzWz3feGJkmWIl5vbBE5+mo0rIzEr6qotPcE37CEnjYOkYGHCA9t711nCyYbnxxycoKWOd/67edi
9mDWiyJuwsc6kiEWDJRC8lAbohxQnlKivIk+9DG5ofQkL8NmrQ33fs1ghhYzZpvy1mgrFcGciqbu
rCHtIkFoU7tFb8JKZHJCsPu4ec0cZLdkFNluuPM4xRl4WDjGAS+JyxC5neij8kL2VUPXv0EzdwW6
Qtdn19aGfVQpJ71LAZNdfxbZiLc6qpwSDVs0KyfZ5DI1UoOzPOi+XeDaBF2Rsu5X3yYhSJeAdxTT
0FURaqF8movp82wSPPkDUJTrP0SdaPMBpCBqg71PmCg3sqSZuCfbyNdvnhfgAJLk0Vp4NZ2+QMla
4gREIB+SUz7uW3LD1INX9xAm1qDqYDciuSVVrZW1H5DzjApva1WVqJ+YgOtxXLko+aEJ6awlVcem
TR8cRFVK9NL+2KZnK4n8/gLeUcS3aROZ7YEyWol92UwCBaIHr4WsEybkyLVzZNdYxSIoEk0aWRc/
yE3M21XsF2eSHJpqg/XW9s6NIsAaDUvhGUh07ZL/4HtFiiIeKp2KNmmr3RIEp+v2FLlGKELIB4VI
TF+sBsy1IxfTn6X8Tp8BgPgKPTF7WeCZMVxibEjzbWeQs6BpPpXrthPzE2cKgl00oR5E39FILL9o
r0tpEXFyFea3YKA6RmVOMMqjDdiXWErSIOz7oMOAtAt81VFxuyPqnHXn5LQvNzaZsQU1o51jP3IK
0/Fp0nQU1fSfxpwTcYPBRhKkRa6rLyw3tU92qtDuRSGb7edKuRNRrzh2Rf1iz4nXP8aULhWdMJ79
Od10GNfkFim9RC2qwqyzkHj5qW/cK1vkzhvNMJ68Da3nzHj0PPwOaqVbEdFByWfT1M3JzjKn/BxY
lGvo1i1iVqO7vKvGND3z4ae6PTTCnmz3MU1HSGBPLMtDQHgDF13uSjsAFuqnMRjVuDbtah9FcYYg
2J3GrHM1OWd65PpjiSiD4WQiSjD8h5C4T6t662ab1XCVTtNsVEu+qJPcpQnZjDznXme/GW1owYwM
ia/nXOSS1hgQecZCk41OUm8Gs8mY60D/SqdrOWlBftFklhRVrR3Z7TUHUW/6IR1u2M3kB37wLc2U
qJ4MVAbpXlXdDDEPlHBIYqyN5aJZk9pexDSdNA/3aYKZ23133CxrPgMOC6IDHlGp7mQ6zc2ZHTYU
X4qK6v6gkqIEtKjQuLdkuwG3O0UWgl7aB70LcpsDRSWcm4KnzTjOorfDT7IrPWJpgD1a4gBDmEKI
zQ3uoz1UjrkuGF0RCuinRE+S86O5Sx8Grwggv6pgyggS7II26cxrOytLQDlWOib1+JoWvoVmmsQ7
sIBuWuTjtmN5xUc9dB1IOKTzpBGdjcZPQlDKZITjKLRiTvXhOoaQG437qnJi82iUcMbNTWKMIg/3
RGcSt4PvIq4gqvoJqdczYhAyVGylAMygaVQ2esQU9QGNRrfysgsL5zjek4q7hEepyYR7ONoZRazB
lncTsSgP943pIvg9zQ1Jj5/+o6f//1vZ9D+JGu8wzPpYs3R5S9+m5h00fvmTPxRLQnj/kEtDDAma
rT2tGIH8oVjyvH84ynRcUlwdy6FyYoT1n9B4VE6uYFkzcadZnmDX+adiyfyHtlE4sWCYUkj+2Jb/
HcnSX06B0Uu9G5Nl0BvJm7SbvVdZdzNELSWyZ8+zjz/9FLd/THL+T95lt0WUt82//9tfjv14+Xdj
czbkds5ZBvasFwu5dVVb5kl4j6YZ7zw/O/36Xf5yirSIvv4866NHFkKkJJ5yjgD3ui4BPt7fmfvz
0u9GYAktVFrUXbtv5KPfiW2TfE+7W6ccz8SLmN3fmubxNu/mYK6a6JE7Vbt3+I38rEIPxQaT17+R
EvzlvJqXfz8ppwSkBOblfVynNN3WqXnxoE5Zxduvr8BHt9G7gTih1uguCT7ce3O1MRAJL+Sa1Ow2
v375Dz6/+24EzpiAZmhbcpf2iD2aEvk+3zJYpjVYeVziCH/9PvKDO8ldpsk/aaF6kmhl6ZEZMKzD
I3FXRr3Jv+Wfk220BWuxgVO07q78r0TloAk25Urvsk24gs+8cX5zqT74Jd3lSfrpE2QlETBR3TT7
KlSfYqP5jLSIof+4//U3/OiXfPe8h7iMcN5Xzd5WFP3Ut+jUunnTjOKlS7rfPDQfvcny3X76DuHA
tlYUbbM3PYY7lH1Lxy2QmHuSv/k13j3xsHKDoWcGse9BjE1VuG+c4DBA1c2M4HcXYrl3/2U2jaTz
3aNvZJrwNehLeyxeOKjqKQgO9hwzBbJG1z/3lZA/kjBWN4K+w6HBALvpBYRD8n3nU0PGerfC2GW/
EGelPwei69bQRcw1ojTzRDZuMK6TqHTfJsZBmJnQECIxip9M+DWI1JtVaidU4cLD2Gi1BnEJlr3D
GZbuCU+OThHA3IYGQQqjD338/+PsPJrcxtk1+otYBWZyq0SpJXWO3rDs6TYjwBx//T36Vh5dq1U1
q6ny2JIIEiDC+5wD5kjOa88eW3RlLUFwbZZYFpT9kMR1fxeZPmvJYRw/k5wauMXgNYAg0tJwnzVb
Kw5m2KTHZtQInlWx07y2VTjfVxBfXv/TU+ec9d+qASo9j6BODRsdg4eqa3hJkUlVzZUamQv91jnr
t505uUzA8ybodKpv9CZr2IWQt9//+tOv/MuDcHqn//k4zyVnUxKRZmCazqefxF+xwrddJ1+Z5v7s
G5gRehNYfvny/ddd6j1n7wIiGxPV5oxBLarfePwa2y/TeoAhfqXq4tLnn70MipzZadwwwtThL82m
eiq8jQXl+uSJv7+ACzfDPXsZNFKXtUmyMSh979FJyJ+m6bVOeeFWnK7pj5GFRCPUt54XwdyZS4cT
PF/f5qVYff/DL7SMcz5uoauhAIUe7+lobqAZ8VZbuGTMGzSB33/FhbY5jx/Ao0znjn2NQBA52BdR
mGw09JpXuoF+uod/e1TPxiyDXaAuryIe1Xl21gVWig2zTsC2LvmGoSuKZe+L6capq2Sv97VJ8rtx
yf1WzpU36Kmp/vYDzh7ebHLqkU2EJoD3f4zddlvN6Xou/P82z3DOnt0EBY6tKP8IpM3u3ly81XH4
j4jF8b/dnbMnN6VkALDeBLvaQZ0OZYTj4yud4jRY/KVh7LMh0HM5fG3tgYGC1AtgUW/mrAx3e9Os
Zne40rUvPF322TAom5GjRTKqwUhkKnMOdXqlYS70DPtsCAylyECs88GOMvZt9gG4IIhgMU3mlefm
UvOcdexyNC05mbIJAFQd4FvtKA95HGftR5ergxW7VzrIpQY66+FkQmY7rng8K1n1YMTq57gYrpWE
X3j27dOX/jE46ZHG29rNmiBrnCPQoKexxuVJWcWVsePSTTjr3Dkx89TiGDWoourgGt0+rOMU+Mt0
N9TZ0/c94NI1nPVfqsJJIvu8SMPiV0UQeh4/WDlceTwvXcB57zVL9l7FqW7P99ZpZICSVfcT8yQ/
aw7f//5LN/isB5e9UlTk0s2Y0KCPXnLufqX1L7SMddaBJy81KlfycjCSjOPZPfca5ld6pWku/G7r
rOdaluAQ2qFp6gm5AWe2gdM4n9+3iXG6eX8Ze6yz3hsB9vHZd2NGMWSUDQsbIWZfjNO65QBuqY1G
/MA2cP4rzJtsm9VSbNu05CzGF/7W4iTmyaPK5Ofk9dG+TRHLtT0nO5zuRKtEejKIQr3fzwhbDo2d
zjeJnzZXBs0LD4x1NipMSZy1DrvOAeSENbOKdSrUT8qHSEK27X8b2qzT/f6j13Y1VSLhhNBTTW+a
85Mt9jU1PgsJYu/75r90EWfDQmaMxux6QxtoUIaz+hau5CqbUphk05VmuvRong0MiqNdKzW5hHBI
vHfVFmwVcgL0OML5+P39RVx6Ps/GBbizQg9P2tOWwggg7Fbl/zT9Qa6+//hLbXQ2Mijfyy09y1pQ
6Ptep6CTveCSDQoFF+D7b7h0AWcDQ+MMNQe0aRu4RvMkS3uViv7KR1/48eexPKx7RYaVls0bNtEr
eeuECAF0Ogfake9//IUbfMo0/vmMWmh2IyOKeIQw2k1xSMCspbY1udL6F16+58E8QlFq6FXSBlX9
S4ffObW4niRMwPfBff5vV3Bquz96WZNbElJNyT4aGEOna9Y4ze5nq3r6/uNPDfGXEc4868SzlvSk
yiQmk2yY3kKZ6duwzvxXUamUEvxUkpYPdSCWRX/lRXPppp+esz8uKIX33HsF4h1cTb+ciPMYJ8RH
lkUCDwUegu+v69KdOevZOmXxk+86TaBIqieiW9jOT6f0V6kNxnS8cikXuoZ51rdDP/LmyfCZVxg1
FK1W/fDrQV25gkvtdNazS5XkEm0adrvitbde+ybcjt2PmZK071vo0uef9WuK4E3LxmEfaPGMB89S
AdHbO6rYd5U+/LfJ6XkWr2LdZMFM5i607wav5wn/Uifum/m3Qnv2/XVcuAnngTwKOsK2hIsYsAlP
GV3S/YpdEXz/2ReGD+Ps/W/Og+YMp9+fFncxtSjUKSx98f79h194RM8zeLEaHGn5jE0NNcplk4Jk
ePWo5Dj57iPz5b99yVn/ztNedwafDWzbhVWvysCT8696BK479ernMMOa+v6LLjXVWbeOzWzMitxo
YNaGMIgSYnf5ynDdKx9/6S6f9Wf8MYDaBMctaWEfLH/YoQG98pBe+uVnvZjtUHB5LTtRrRYudHiO
lV2vS2mtvm+YS1sLxllH1nq/r0whWBtnbfre91RMIw51V7lWGU9WBKmqnnFNxJQj3VNW3NzIlNtj
irC60kMubMOdh+60sqdWBM1BcDpg/+lOqyxaz/AxsA40K+D331/nhTt0nrabYvBcdcpMxHIL78bo
elxgITX433/6hZt0HrOzB6fLtZj7Pw5qT+Hv70xpT5XbPX7/8Zd+/FlH93GKOy2H49SvG7cDi/YV
JGPnym+/0NHPE3WJHOzJd9gc8VK4uOY7741FEbN4Qxx9qur4/hIujOf/Lz43UEQzlV4VtHUWrh2W
0mtqHa1tO2jtZxX12pWrOR2h/m3KoJ/a8I8X+Dzk0OFmiAP/U9/CejK0aetPYj9F2iYd7bWf5G8u
iSfJaU+fYdvo6ne/evn+Ms1Lt+psJMgs2KYGup1AoOnErWRkqbkQdR+v/QL2InGDwrIXnYzsIwl2
6LFU3Mt1ZaPS8Czhveeejd5MaN7vcJokrJ7WuO9iKe5kNVH0LgQGv6RkKSlzposZ+MbO6rGfmtUu
TRLt90TkEVZ9avin8tXxFWoKBginp7x6iJzXyLAHCPr+/FpWRhyISYbVlTt8Ya52nvlDy5rMcTxW
AQfD/IKifoH8dUPWaKum7J7U27Ek1vR9M196ms4GrdKWWjWlJ19z0jpr3Aq/dcN+yF39N1ToK0Hq
S/3ibAYSUtI2VW1cB9h1hkVVMhpZNlg3mRvbXBMcD+pudqXt/peX/ctEV5ztQvg8N5aXCBVo0a/U
MBYhWG5wJ4tIWDcxa3sDM+PErZOw2MYTLBrU+DCyYRGlK6pRN6Solr7VXOlEF4YzcbrFf/Qhk3NZ
BS4E+YAHchOfGzV1Gr5cSr+vvncuNK84G9MoDo2pOdVVgPhZWycj5KSJKnDQuo5531CpCI8X7zJR
FAv9FNYP20MR2Je5u67FSIHboOwgyxFENpy7vxlUosOvctzg+yfs0jgiTo/eH20A6JCoYVpxLjen
p+BA736G41C/OuhtgEzH6bYQY7mkhlOn4pqX4i4fzTQgB9qsDLq6ov7HTK/ckAvPuzjdqD9+zGzV
XmQ79RAQTVuERYV6W7BZhUDJ+Hnleg0+6m9P4Nm4mQizz0ryzQEi7wHAr5WMBUYioMPIh507KFYa
JAZd6J8aLcN6Ukd46xOdUVtBQfta75v6ysLl0qNxNobGotYa1Xs4dWRxNw36VqVqN5TxwZH6s2LI
+/6SL33NqSX+aFSoV6HjlDMox8Q12bvU5DHV2vJu8FoXcL+gctLXcXb9t287G7KkUWbNlAoDt7k5
HjtTi0H/D+VB6o59oBgbB7s2uOOVs80LryFxNnjZ/lRQt+EZwcjUbitc+eElpXdl9P3fu/T/Pyu4
6/7dcnXehqUmUmhwhe9uY0oCth1pMkCnlakv0XlE247Nhydq3pJgNA11EyMwZXI0aOscl+vaKEMf
sajCoPd96/795WP6ZyMW8bxRId82A2R4Sz86CEP7HTbVwpmGpZ7m7xzK/bcvOhu2zEaoaPBzk5O4
9NYpnkxUBLYVr5y+QZPmi5WNW+T7r/r782n6ZyOQDUbR9NvIDIYMvYxrryVkYf2kc/Xb27H4T53N
9M+GlkaGdW6iWaIclPpQZY0aVZVOQWg1/TDj7teAmexKF/j7Qwlh6t+PDZERu6ba3AisElZgQrp6
QZx/831rXfrws0GjTdjaBqNlBCYh4sc8mtO9T33Cf2yls7EiJgraQiXB/Z6gsZspVbqPG7/eOVXo
oyOs3BdzbNTb95dy6cafDRVsOOG0S6ac82qjHNivK8HcupOZvOi2g8Rd2djBu87WV99/34XyKGLt
/74xZJZ0zVflEFhR+xEZ5WM39QuMG+zx7Jw+D+pK3YE937lls1GFtS4JccxJtzHc6DedYWka2rqg
xH3GBJQIQbdzmY2iEJSYnAYiaFV2ZegxTz/pL0OPdzb05B6l2Kmw+4ByQWUv0rqsiKwXVr3ssApu
e1Mr9pQSrGaiLyRcgsE3WbyqijKiSuvfC6v9bBMTAaMsE32BJQkTeIigWsiaaRbTqWrD3AOyK1Of
FRGfbCXZMliHJyFpGxogELFpv7baGD6RWrLvzJJA/cLIuEVX7oZ+6RLPxrKhmeRMcTtvYgGENMyM
iSmun2IbHGVUE8ppfO9oY214El6h+jU8B1TTtQVT+fvn4cLz553+/I8Xo2lDwHL0Ig963RardGgI
D+CuNRZaHn7OqptehD/7+pWh++9zG07D/v1tVIBTY+WOKjiR5xPN2DAtfNFibPStugKNudikZ4Nc
SqB/hDjYssfUB0PfvOgoWom9e8tGNithhAZc9L7A+IPOU+s+v2/HCy+l8/rVSjMsp24F8T4T6CbM
kGKnzcgI8QVogTvG4rYTUf4oKsLf33/jhUHwvKw1722hMkiFAbL0n6Y7ue9ohq9t1p0a629d72wM
1DQw9i0gggBxLSpdEMdk3SohbiOVVI/fX8Clh+Fs6CMmoMaMHMHpPKo+tqybj4ldwL6g9t0/2mR9
ruHxLn3T2ZhXpIJTtZg1TsfyITCnZiLlYacfNjsSjzZc/Cud6UKrnde4KsBhjgPwLTBcxyfqL/zV
ZDnAvlO2/r9vtAt7eOgB/t2FGp0MRgMrNqj7pjCWVrrOOSwnpJuM+1Ii0vJIo2+Ykm1Zz6J7eotn
+Nrff/mFR+688oklsY22oux3OZCY5x5SzXLqnXr7/aczsFy4Uee1u642tDKkfjqgKLP6ilAF3Uk9
Yme4SOBqlynod/AE8TOgDwDX5N1WdqqgqxWaSx414yQcYU6G8nziqTWctabrTzC1N2OYb8LhnwzB
SamilSNKHO+N/KXQ2Yz4N5wB8EGr7TGyfkLFOGShDABKwXyylvbUbuwo2U1aSahJRTdpZGfLnv0d
3b93k2FtlvYib2PQJCzYyjJcQh1eor5Y1A1i4gk8OjbVZES8oSeBGyuSWt5C695TGAURlA+M9v4i
LYxdFGpYA+yPuGBpbOecFjUvDh6suXQ/ZScOKqMWpQxJAhP8xfAJSgXgSKhtiIZ8pc6LVhB1M7Ub
l1wy3vZtfqrSPG1U5hL7wmM+Ty1EC72FaY/vsCr2xjw/e8OATM64o7IfmP9NHv6Spn4PsezDasp/
xuIOUAdywnql5/dD/tsKP5O5wJqTjZB1022npxTw1RSLIzNo6mXECtkAaVxjXozc7kvhFatIPM6a
f2OHW0ev1oaNPCRbTv5zo1x2P6qVzIA8v2t9uNTlXd6mz1lhBQ22JyxCZjgDKKIGp+yw5H0klPSV
Kej9BrlcpXa2j3/QLiyAwwR3ec1raI3t4TYa+/daPtXdJ65bgXCcJUiLcyke72bfu6X6vwIfP95U
NXJCbdgRAWWFe4gmkmtTNL7LEuciOe+X2H9X5JadbF4Z8w+iz/dm/CWHHzINSVjdgQyUhEq1lYyC
qbX8Le/qY4s9abJ3po5FLLG6xUAYfOm24NS7hzpXoIq/2HFatqF9MHR2YwkjrrCbsvOzMb1jnr/b
cK5E1HFA7Mdr4ZqbIny2ukcl0oeQkZilOt8H2jq2MKt2W2Lj9/AyH+ZkvKv94lB54ZKVu7MoTrIx
TE8bWxRkJKudBquc/zla/cEa4nvf+926WEsHI4gNdLwA8VNuoOujbCCYqtXssyQJpjpYACjIK9bP
UbJpDAR9HfuZ0D1uiJ99UInM/gE6bK1B4ep94ZLhPzNjkeiegTuSGYxWUa2YpdnYXrTPucSX6ljr
GfPeUD5Wro0QRGyL2rbY5mADqLTTvQ7gfK6QUZA6jX0gsybAG5Lz9qzQAj+3LuY/01YHZXFKVQDP
p8do0w8Cc3eifCiyezhPzKinu9KdV91Aargt96PXgQVzjqT7Fl28g/3EH7uLIVKMox/taB1UAR/A
RJ3dJmu8BQudcGQl32qzvhvn+UMfDnpC2T3lYdO9U91it1+OWb+sW56T/CfExz3P05py7RvXSLGm
yIXWexs12+sKN2bNrY6MZilP2lTH/qWXTOpwYoT1rWv/yn10bzaF4/2veJKbQjM3SYbJLJV0Mvns
xsOD0RFp0DgVyGLCezQ7Pmjbtf+ZoYIvIDwBM7obclJzygB2/lJiTAJqsOjsX07yORofsdEuLKdY
OSX/uApt5MDJZs5GDizH8MHW3AidVLUJEUO7FaFL/6PvT9yt9K2PjvVMnfnI9XqLHke61fuKh8DZ
xoa9FUa+ykS1tYt3T0/2Y+QFtvzI8XPoev3VzXLrTMnN4LHTGUq4PV54007vVdUFeRy0bbGPxjsx
9891dVQ1uP4SLnn4oxecCMM2KmzjRrn+kozgURg4DJG3IU25o5IIbSvZyCFe5TJaZs60io16Y7KM
StrmTptwIJe3PlQRw/oYZb44WTFC66uMEHEwM9QK2Gr3TTmudFe9Rtn7yWV6gsOBIGc1jmsdaHvM
8wAUZe+03U0szE2PbZoE+GK0SVjHX15NM3g/i1S9Ak86wownJzwcQATgmXeJM8ZqmXfdOgPoVGD+
M2so+NYQIHwDwZHjSKx/6ujgjZinu2tPXurxCN8VO6S3hye2C9llMQlvLnPDIGhMDx2dbVSmy9gP
f0zps0RiIdB/x9EMDmzEzclCzG2/rNzakQFYkrMIqAhcOjWT0cRfz0g+U/NNDKgHzGLVGcV9Lzgs
jZq1l+9JH6y9kPCBfpAdN6fK02VlGkFe/TQwC+VIKCZ0l1mD3ognl+lGKRJGu2Mk+ersZItntSae
jdKGSEZOjMSS8Pz6LfG7pFs4Qg17zKEWIQY7ZeetTttwD2l29hboM8Nb+HPGbak8gbkmKsFz9bbN
SjiWX2LoxZPRIEAMDVU+ZgImfV5zBVRQpjMi9bHZs3PbkYhvbKRZZTg8yjhKj6hZ9F2mZUSzdPBw
NxnLqWI1NEZ8k+gOdlichnm/hHwT7SGBwEpKmt6nyFrHqtt5uGAUuDCOZt1xyaGs9TtNUn+Xt4ak
Z7LhBZ0yTQZvWTm6s/OF/Rq1rneo47m5I0tL/MfO3eI5HtXPLtG2aSUOzgjrDA3CvjZh8mHWU9X9
VEiIa+wcBj0TmHV00qMDqEC51PJaLseXyceojZujX5dRvSOX/qtnI3rvmNyHwmBkKlAjRDOFz036
W/jgLZAWu3qxnd1mXzQ65fBJs+m1onhJI3HobXAdHDlTSegcOGMZ1rNK3iMSs8S8s6E9Cmve4MyT
t/U43BlTVa5HaHsgktKn8VQhQ+jkYGTdJjO6dF/AwlvaleEt9NloCXZR352a4oNyQ5CqVbcSefuQ
+Z5EC+VYhMrliz3hNMrSYdhnnnPMfRSoSmeAI/P/MsTxW1L7Yqd0pS2rqFtJz0FyRZ5vgQn1cS77
N5RtuyRvnzrPOoDo2JmFq22oeX0nl44NuXC3Xuhkyzbl/I8oLQgOo+LYBZWWntYdkBI2MtIyfRyM
BgVNuy10694t1G2V4ZM9pYA78dZXKllOzKV1qjnQ3Ex7uItvSuegJIm99xa+wi6OgbgQ5SWYJQn8
oG/1mg1kt4WZpZskbvdeY+/VHALQq9W+agQ+52r6kbTjuCLTdxO3YEfiNLxpVIZcKTIWbLm8hLMf
YRyyP0n9hCv2PX3GqbKFytgX1Kb1AgMJoXfcsXNh/VMk07z0EkBaserdhD03JEIop0IUflHrwdQz
/JIprIazrSI2ZsYQCLoOYArH2YZ67JCAySV8atYqjU7tmFaY5UY4gyEXZtxMz2CA1Vs++3W518N+
coKOeHrIv7bSL9cs4GbmPgnuHP3sg4ARvre8ksmZWdZ1xXx5HqxFp1fmLzdECzf2UCzx1c15Rbft
HXOFahY9IYzJg4cTclz4KeZMZzCRy+szE8rGMx7bltKX3rDxi/MBS/oLUhg39IZyC25s+Kkbp43g
Pp1azO411krDq3CdZdn8Qp0DLkZtGHzgNPPsB03dMLZ4ohGYw3Bq3ugWgcfBTNp9ZoQOh2GJnrkM
swA89sTh8nKNwbtm+5dWw+KNNTQOPM2ifGEyvWyTe7O+bs12PthVLniL2m2NaCmu1jRIxJa/3WM0
piwywcrjIYKD8CjXGfysY9rlCfDJrnsctIZ2dAendG4s/IbMaHy2UbCZOBmsTzv3cAxblQkLwmkW
pg82CE9PFRY7S/plcdOZRtbuemxl7tKcIPYxVMdlsUmicVYBal7VruNQfLm5KJ5Khh+EtDiHk02J
Uo0DdFPDMDhHdipXioVssp36cIxXKrXdO5azpEITZjBMNKRZHYiYefC5hgyv4BTNEg+YNqGjzliQ
LlwwEq+RKo3bBnjSQ4+S42fbVRQVTRrFxQ3wtUfbxth3I6UPWcqxLJo8j6323gkB91g8z4HP2mpv
R27CnMXHVtS7FlgqXe/8fcyJ7da06/TFK0Pvrij7Zh0Bo38suRF41CxrfKCKs0OKBLbprigcSGmg
aQOY32Jd+l2zBeHA9MeezFurcasjic18pcaxf0LtGKM+msUDxALeuoI3+UYWSR1M0VTfcJ6ZoAY3
KKIVVa5tPK92voZUTx+VMt3bJIrlL5izEqaRxeIpN5AeGafppNlbdRz4ZewFDr5fliNG22xcTkgC
GUY2o34y3Ya2Ve9naDfA/OtyUwvXp1zNtvSR10CMWjdir7IqZgQCGYA2DKVOrtZ1lu681IvShVLg
LREh9jdFXKmnLusxf6sh2qTSyfcNmuznKG5AZ52mqbbIWC5rg1C/md9AwpDNrynvUKMP7f14Ut3w
InWWcKK6/eSYN7VKGCjah4glyMKJRwOnaTit9MnljKdMfutTeczsOf6R2sPP2Q1ZUwoOSuI6fMRx
UbH8rD4oAoPsAbttMzjti8iQm3kZoPeKJxhQuh9yi1q067Ml1oK/xwhdv6UaNkVdqVeNtPu2CTub
syeH+YnQdwVcyaCru2FrAPBceZWRbST5vtC0x30YduGy8kR0LNwEQkM1m2Rak68qZFRC/vpm1A55
7SEtjnbi99SXggGqQinvskRP4AOGpwKycl7DLfNXzVBMK6lN46qPOm2l18zEUd3AlbDrTx/C6ovm
sTs8TpZ3SyecVomGSjtTKZYlYONPI0rLna9YJxYzoPs5cr1N0ZjO2hVp+AjIo95bTYx1bqBVzFzl
TEWdt6KrBbtkJ/VfXlYfSLq0ZWQb88aEorsxcM3hnrS2GWVPKNs9kMPMtDuLVahhQ3oWiY0OLzwx
zUtNPfdxHB7bdDIC4i4AJPsQwou0+xtwNBlIWDJTrfTDw2jkyY1RNsMjZi7qWCKPVXQtbZZzoPpo
ivlrgtO5IOLz1uYmtla0qk8Fh5w7acg5mPEfr2yz0RjsibI6diKPWutUSzmInpQv9rrBq59liQcl
TePHVCbzqs1ksi5bIBpZnnQ/rLhv3/NRuCSWqrv0NH50xYABzHHALsduDycRYaWWu2iPya1XcRUd
QQQ7QZ6hK63sk03ASM1bcyjTo6gFIjtl2uuIJdKdqP340CJ+P5hRF6048fcW8PMpE7ItByZqiQ+i
1qW2AtmfLJG1veWGJZeV6nFQKZ+3OvXui8oY5pVdsexXkfydS/Hcmd1DFSXOplHes+gTk72l4YEg
skN5TDwDlAIAqJRWPY2c76MDVOyd6L16ssgerRtcsxg884e25u0pDWy3do97rGmKx8zVENRL9kDA
pH3KfFawMeVN3XbebohFiHO3/zkkM+ZLK6THchi8yOL6l4DTcjfr1tYPEcQO0ihe9QwDVtPMOkf6
yM6GPvpKnE4tzSKu76ZWF5DWC7VMUgriU93bATxr15Ks3lrUbkRlYJyuRWG/tk7eIcYai61qdSKo
Y2VtXex+TPOHVzwn7GqAZln1jsGSo5/3epzeYnlGb+k73bbvgBEPoebf5lEdLRnWdpZTavsEnOuq
NEiGhsVXhEMKZFIvD3ab4oj3K3AxLuAcq9C9QIFv2tfa6X3t6eOqmBNrgXD6junXjt6C05shxNQY
5mrD+0warb7nx98XbgtKGUD49qQZfQlTJ/fWkGXlHTBdALhlNs7R0gvHh57czZIFV/kAvHP4ZA1h
8FwUjWssdTgsP3HbYS5GitvsXLYX1hVu4hkVHEZm2G3yQRQuvl+EW19NZbjLxMytxzmR4WoeI7Yh
u7hcs/xEFd6rYQeyxl+ZEhgd+C99YUCkxv2ux/cjhYf7iO7wVIl5emFlqCgl7zuKhFRr6p9O6UYb
ZgL46fMku4+LL4hY1Vb2rBazNpmDcULMJqUOk20y3kcjwyIcC5bMPnOmvVS5h/2sEv7ryCvhWWPu
9mI1qt6k+mAtCaz7YJTz4WEyQDWDVAMnxFFA87vNJrVqINmMGLwR1i2GdJD7oW5YVPnK4POFTNMP
K+pBLTQnPh5DAi+R2BR4lWLtR21lckckX2f7J9Qf41LKl7ap3Me2cYuNPhrOrm40xlSlGfs4duyV
CdcIoBWCZY4dXa1+ZdLlW2uv9kKC/fo4/ehjuHqL2R/hWduAFD90vQd/FI/M/FV2UjolDcu4xYyc
+GgBh6LCp+9sBg272OozpnKAtuII1sV50CNu3dpXkx9AlWi3IMMqmGW0+WkR1gXGPEU3pTsaa1el
PIUOI8i+1HT3ZbYKzkcTASsUFnNbvZuisD6d2XaAzkvyXExq2PXSsihbh0CWDxqnFC/wIdNjnxTh
z9RoHLXpBimLQMiErbwqHnlZWaUnX/UkgbdVeiVTZ7pxnC3JtnXO0lVkldbExUikzqU/Vg+ACZIa
GWih7ft4HlyiaXkEmTVmB5EiU+oyyl5Lg0xK8saDN7vy6GShju1V0LpLJBnhbV+5+Q082eQTMbDq
F15UpHvZWxHk2h5nc5oVHxmAQDqtTY5/oWlwzMSQ9De8XnSWv5D0koVpZtUyIdWx6g0yCmwKTI6+
zji3VYvG1Qq6dZOY7h0R3uh1mkHrtmzB/tPGuf4SzZb9OfamuwLEGt+GUVRsorga7mnN6gklHK+3
3DdZTWQyXfXjNC1aWDKnNM8cBpHmon/0coLMuePctiMsGEez8teaw4l12zsKjbJuvslWhe+OY5tf
IFBjtUoBWJbAPL0ZsWGTOAdHK9iSDaG5/WPoYHfBL2X3ajZbzIFOsk6y8MCRxPxr8IXYm8LvDnPo
JivbHup1nySM5ZU/+tuobfJ/VNLlH7YPT3fdwiHrNtHADgabxFpU3yNzEXKZuq02MaXL0mCoUiac
/Rj9SlyJ7k5TyQZQjnEYcSmvRd8kvLb736g5LF4YEG8WEL/Jw0mb3TQG4kdvYlTp7XkHIjhetQDQ
lv441mzxpW9FOPHMhG8D0R705c62x478GDtut1buuIJ9zWFKZ/R4F3KBODdZpWXUU0JMpYAnXL6g
9w5O1d3DMd9rpYMTuBiA5mX1ZpiSRIGD5N1SsAhZyYIXMzTXfp/OwmPqV72oLkSBq2313Ge3rncf
3Kp65AhXp1wrP9nV52o9jT6boky34qT6gbQ9ezhFjQtjPLBkWLcFaOFwKD+tfvow8AUUkMdASTN/
LpDieNkhHKyDAPdaQy0FrObciJT1b5Z8uXq69fqaHSB2iKkL6GdWUEME4s1Vstv3Mr1nw3truGl+
mPysXMRhxtTVwOGqNXQ7bLecTKjeOubajwp5aaG9yjhesTHD6VyGInY0Eoyu5Q83DddRYx2wByCz
0R1/3wp5Y1Z+wAFB0BHDdPopYEjyAmP0Xtgl3Jh5wqpT8ho277S80ZajYnLOAYtDL54DfJpUSKby
2GA0ijSDgwq2UPt323YAvV05ljPdC+d+50Abb2yNqnOdeOvD4k1Xrml1bxGxprU71OGL7cnsVgdH
L9aqTbpHPMonPWqU1P8UaTE/1VWjbX2XOeAJKWRirggbM8gqNVqLpIzx4NrMng8IPTQQ4tnk1hud
Gd0xp3jF2pC6bMCwglfDX1EDjYOO0GoLnsXud5gWk7O0lFmyD86B7r3dKPFVurW+68M0hphfFKyI
4sbiYK2c+/FHMRbGk1Go7BVmluMRdhl9XqPNPOws1Y3ryeHkhSW3/RhKSzwwZtKBNQSyaZnFvwHW
gkPWxwEstRtpd13f6TX61LBqV11jVj9GA04c0yKhCeqydV4+thDPVdlOWJYB1R4b3etfyrIOj5qb
ms8N7voDPOr6rsxET80l6p4csqWpWUs2hVGvYsBlNl3HR35Edx+V7KMSThPGrspOf7Wg3OYdHqZ5
6lxy/D3ZnPouxqwq3UXuTP02zeGEMDPFRaEnjfk1Y5eu2VFvu6PDLt3dqBfmW+Na0TaqWKgzHfFr
Tim0MPlHk6m+V9TBvPt1VL65kyoe/o+8M1luHNnS9Lv0HtcAh2Nq6+4FCc6ax5A2MIVCgdExOGY8
fX/MKqvOUqVCZrXtzbWbaUqRIh3ufv7R7mx7F7g1BcQ9YfkXZIUbq0m31qsgxJlAbHpgIhX7VzJv
qE2fKIq7iGwP2grR3m9yTMGLC/8o4yr+yBEWwk7Vg0ePQdc9do49P5mzfOKOGh8M2FywTC/P32uB
Lzm1g/lOdKN94ZFm7K6a2BsPlt8mmym25WsF0V6tEl1HD+PsUswsyNO7Dwrl3wRNWpCMCG7IB4y+
7qjbEVg8JqKUnyJHfRVPeXtJgmJ18Buqx8hXZoDM52TaJI6VOeSqWEYWlgNTzaozatJzo1geIzF7
m0his9z7o8kM4JKqyuefPXeBHbAbC3SZK8md9TyeB+1TRNr1W0IgfnZUaW3TNu5T6kuvcOcUKyZ+
r9zOtckWlLk4l8Zz6c0+i6VzYdsar0zfm9GjO4J0bCMrjS6FXeS3ys446F1nJoDRmLu2D4WcQFej
craJIk4Fh1JVKH3sLMudVvbgd5dev/gEGwhlrpyZeTFkPflPfusvvOm2ZnWnxVzv47St23WcTdEp
baP0xctd57A0pHdypS/0Wufcm1Z6CoKLOO2ie7K53bOENz41sFqnpHHyg8hKKhtH2XVyTQWB3+/7
JCLTEVdzceW5vTxkUV+/EdoND6BYENu0TMkfjid7/iWYBJ7wq9QEubhnhdakw6SjDAfogja1bLJz
m6JkZT9ChrdvlDPLOLSMuL4l/CV7dyybztyJAoXQ7bzlkHfSuxxm3L16qQsARa7lIp/9d7xB8q1O
aZhYxWpZdpor3J5+G4JqB5KErxWVlw/EfS5PMgV89pa0/TEFCG6W2G6fxFJ2CdMwzodVOXGEAdll
584dzbDOTCKccIBQ3ZO4bYlND84VwEGVyU9l9vRlWU6z7VRsjWGRW6bDwySWZ1Ky+48+WEQdOkNO
dm3b6/G3kfnJgVGBWnIvrX5UwDgtRb6cIWqRw8+KzPBnh0fkOTUj41oldX9pJDJ4JtBt+vDB67d6
6E3qzufYuvJ834N8nRdzN/Z1/NHHoiO/CjbgtT1nr6464qw33hQFj6VXtHudmuom6AmpNYrKf16G
VF2Plevcp8WQNaEHIXzvD4EjVkElutdSwridL9yHri7Nc8obbK4/Zd55pceG5qeigs/bCVJCvXOr
OGD4JQVIiHjwV545T6dABfMafm9piZ2viWDG4p/vqtyvHx3Vzsi2Y7bRXBeP2ZR6OiRSOX2KfCJQ
SZGOyv1ozMvJHO2kWQsRLM66bs7oZpFoiADT6IkF9+qC+vqEOhYo4EbRugXW0OpVZ8khWw2Nqp7b
KB7ifUE8FdlgReM+6mAS+4XaoA86bbuNw2cFItKNQCmE57c3bq7yZ0Ea8HsQeWBPVL0gCymS8aWt
guCdhpc5XRlWND0mJJ1dtnNb/VqgN+9E2peXpKeyGbRWr5vN4Gf6KqpVeiFGl4kH8Hz0Qssf1UjL
czBAxU2AiJFd8/b5nHpKo8uJb7Xjq6xWzFXupXDpmk2rJDpi+yp/ej1sgGWWpj75XUxHDJ4a26IR
Y453FA9BdSpaC+6aqNcbvzS6e+USpM7bbwFr3GBa1sFS2Te5hBjijJDXJSA1Y3aLRyavUu74xTDX
JEk46hbxt/lG6Bb91jQihcuS+1Dxerny/QanS6ysmzKtgIINUx1yNZcAnkl64Vpkpy4VaINb5sXW
R215mqQhrrNyyK/IWrb2SVfX+YpzWa1Bg4wfRYOe1RpnP91wJx92lsAAtUZPS5Kqysb8AoyxY8zx
BUh4X6mwc/1yk7oti1EKfz2em8Mi13GPRSA4VVxVPwbu1M3bFlkFVece0vK+p/7lmjJ4lrhLvHNE
p/rgPtbMP1GIHoYd0dXQXZbFSbmCEVheRXqeSJ1kQiuxAF00MCQQclMQZdd1arhhscDV1XHNlFxb
tf2j9OvyqooMFDbcVhC2oIyQ6wqoBKzSNJI71Uvzmi8rfbO7GNGFW3TtlT2YqU8fexkcmgxKSjkB
e3hV+O0V3QcYmvqIeNI1pSTuXdoF8cZcrOW2BVo4SLtOuSAJp9HnroLoMfbn8mFEso9A1vFTNFhZ
+ajpZdlYs6F53Or2bmjG9IYKufE4uwVcrBW383VvGcaTnlWwNuLWOE3KnDdDHXlvlDfKbkWMqLVr
eAK3ZhHBAft8fqLwU/B3Ekp0RBWHP1vxdmoIuOIEIN19qc11zY0fOYrXIahyxm0/Nymxh0Xw3Oej
vNeV394HdAytPGGKH2VNYZfZinrnTm2+8XNYdb93XsdZgIImgEEhBmcJikrc1J0r5+QqnmWzbvvY
2seuSSsXOdBcUZpC9lVINr+z4vWD68WxjBuqoZt4B+7jTIh6JsW11eWbAa/qxDVrR6kwq+x+uajo
DnlM3azrH+YBVHojI3PxwM5U9lJ5sf0aNcJ9MNCxiVVidrFccbrSXSMcMwOAhGWl8sOZLI8BpJ8O
qSiRfQ3BpLAbj51+o2rBqO+9yUt3Sa/Vu4LFBFupaHtac5riXVPInM72Q4ttfJgH476PzQ62PgZ/
eDTqZfL3gzQDCl1mDOoACf2mdbp+41uRvK+ShIqoZOiB4IPRvMz9oNwOJHinK6g/wv+WpeVmNM2I
rQI1J88D1+VtJAYDeYjB7IZwcz3DR2xa6ug2nSfsvVnEyl6lru387r0YSQ/vap8quDqIMeeQTUT7
D8iM3wgU99ZJWSo6Q9LxUbMD77y2FZe23Xj+pjclxT1UF13DcDZPka6XZ1Jjk8MUW/nR8XR6KCpK
deystM5yO+tc2GgVR0nL7FvT0I4RZ95Tg3bpmS1SHUA3jXVRcShVTlW+9lO1XJXNOG85tqOHpovN
o9ml1Wls3Xxv0qRz66X+grCmpfEl6gdxkFrEjygSgkeLg479Yrb5QKmOTKZ+LNazA3YIVB8fYj6g
zdw3gAouoSspuLuab2OZovvKVbXcOT5bLWKtZLFRG0zex9yzI2RTXH2MfYbaZpp7Wpfs3gLddZ3x
1JtFvskbAZvrKY08roosdovE191NifSBYUOnzqbqgvqWBHLfP7MBzVGbZbI3TBOWIeJADJmG0vS4
GEIcZ5n0V/QkVXu0iUixmChKe0XDHi0pQzE9DIGfXcOaRidFVntMUobl31XTyEPgDNS/ON3yuCRO
/sNIJvOhqK1gBwfclWuHxOS7jjz7I2U59kVl6ObYG9YA/el267Fu5dE3QFDZrSOkaBwNh2DU3S2c
ATm6xZL9ilvNGZeMBoVf4FuDYSOwjfAqUEsFCA9XrC4t6Rg7wNdpUwwR5yW7Q3dRqy5AlTIH9ZVD
HPs2jeRCdFKvCarpMCrRoFxfa/gfKkbc1j2R4jwiaaxq45IuneTO7Wx5skdo3QKK7uQUibgG4SrC
gD200v5w8Ekeuk+dtIS4TSBaVwQ1jDfxMpi7rOyRUkgmnYMidP0jGaWFnHPOfhmqzp85seuYEJCA
PCbY570YGUFGEftHP4unp47yzv0YiOSUqTG7m/oeJ1WJyxh1PvKMfG2C/HpAmYYHR27VIcRO+ULv
g783itLhrowkYLW07lSD0JW1CTZL2TL8rghe7clwL2OPerNumNp9GRFyD+3UUHbo0gqy00OUPkza
buhZ0faTdo1ix/g/b1qki3sgpOZtJvCNu2xSY+hngUIid0oP/PrGu+ZwHS7gy4OfTWzY+wBlknGE
Zp80kFmW/Eq8ZECgk8v46JG7fpGR2nvwpz59Pzdk/AyoWdjAaVVraS5QU9yvSkJBwYcuxzoXaEJ0
sPfsWmxJHIrufZFUjw0XO04WVGsIy2qcKwbCE7tdspDzK91LVssrO731azIoaySwHWPLkMs1cFHs
EUFcRVuJEfsBZr+8jqqEWPdIQ7uuMflb51pEbwOqkNMUIvSl0J5JyUDio5/z9Sr2URH7Ao6SNdUd
JuIm4GKQy/mx3yDzBQrG0FsE02NjGflNA+AUprnbXMKSkxcC37bFV2odeyZLatdcnsVWBq8elVR1
WLgqDVZukyDJ7DOQllXbWmURVhz05+h+C7lbao9XtIok8dYXdUWj3TJTshkrniFtDauhnJJNwm37
LsmXblu7Kr6JqNE7EV6/XOreHy8ak/FulEH6I6XZaF3lNiYf6n3p8OixBSWJtS4MJ9oEiSzXKAtm
iMt62Yl5pEwOHBl4d5xZmiUZ2AdNEXm57qw4R9BpCorvfC8oYEmMMduZuWschiZGR+uOzKBY449x
ltVhZqXTnQoQhiUTGqeYqlZcHKO/p7B0upy9kSZKQnnTXUmz2alvkwQ43/X4DyednIj7YuJ1o2g3
U096Y/TpLECcUN0w5BVXZZ6bt3EXWcfGsPWhzKf0zBCLa8fJ9C8HAlRdSsoJrin46wgrsLX7lPeq
e5GWJX7ShNFuxzQoT+ze6LylNdZUlwyQpFsCR+n00Gyp72o+FxDaTpOd8nlydo1Om0NO7Rdtj614
KdxzflKMR8C78QuDL86pxfwxzO1wZfVpeQCv5wkqAidwV2Rw+3dmzp21Laeg3JOOs4QUQwx3TB/o
QJw8nja5DJYtM+WIunrxjlpWxiZSc3CkhWh8qRcjvuW201HuGhhhNxbycul08sNDUJCstRXoTRo5
OWds4j9OTkSSQFumHzrvxLyWtiOvZKCKfk3Djjxhh6yepT2Ue7uD9IstJZC0YUdYVZkjoIOW+sYa
3XLepFqLq9IaOTQ9YVwMidfsXNfsDx23rhGYJuiucSIu1xglLNqrxukxxaQVrGdfBRcQVRS3Gpbc
5F7lI7KoDQ8PWpVfV8YS95sU23iw6ojohwCZEM9Aa1Vo5iezG3oaqQvIWm8pUczZFU1js3k9gqAd
WrrubhxuEC+Zpbu1RlJ86weDtZFZ5N139MOPodX49pqrgfsYVBkga6zc/FRRQKapYu0lOLNTgjJq
G7UCXbn5sji3nDDOXZv9JQcp4vlZwiT04cI4t0agmGWIk2Nr2+fA2aOt7D2FEOWJeit1m/bUC/kp
OrEMHdepmEpr7bBJnkkUNpGlsO6QkRR3sFLpr7g8l6016fKeo+pGtD0tzj04eIR0epg3UUkLXNLM
yzu3yTNPEIwbOAi5kcCtYWoaUei5lR+qoSV+hzV8HBIoVJhbsR4h1zdlg2zW1K2g5a2zl6scr8OT
wT6Y0JhXZbuUNrqtoXV/jVVwuiFRadnobKrGFcUv3Lty8GA3GfyNYUKR8Vb6dJd7I93OuSqutOHG
bPJ+fjeRLZytYldmT+d6bTipDrgehryjvNmduZP56UOq1HhVkKUENjUgHy0l8zMUMlAQ3b2bZKKH
b59VgHO4EIqcrk2jfxc4hi4iJKNJaI6s2Evg+ohbpxq9dVfbQIVjLvtrakwRFSvODZ5fj1YkCxR/
nNqEzcU11cnL6CA5GbbwZFhX0oITl2xmg/aLG7uHwe0cy31McspMOnfo+5VGToNrkJJMypqMvTK7
cd+OBhq2HjzvIgP2NNb070xPY25CkRWVsC4s7TlXYLzRPVci664QXUGnGy27q6BnTVLWHZPrnLdI
Ims3zV8BGhPWq86g20Y3C3am4JwOIf0LKlQ86rBqR887wL/BOBHeHNA0Vrjez+nMliEUiw+i1/Yt
Tpc5uO4MwwytAfPjgz24Bm10VmqiSLOF3V1AwCxgfJYt3Ph+wMjylqbLtGOCZugWk8Sc1U+m3wHu
tcWzZbg0bcO6V/Ej8UJuTTelQS9zl0fDJTpqEEJpnEM8eTQhFQnlT8m86AKnOUzwAKd6KM5TuuNg
ohGIKAztJGtMCa6zMWMzGi5c6lfVPtYcnowwAb1N8UFGqEcMlPsmOg3HABsao5THMW9oOrI5zy8p
m4rKO8tOq8eoAdcIPZ0E8HkzcqV1UmVgjEGfNL9U1vZmWCZ61nxAwArHZoLRWdHNO/cbpBY2P67H
BFdI4s7GOk8UCet2sIwpxWIqegT3S8d1Q7XRuHPNqRyPcCQIR+JxVMZrpepkrwVafo7i4RfCeOm9
lBmENbEetYEuX6VOtrNdnZA7Qof1chiG0bpPuYlR2Bh1+YghoioWMA2Kfhed9DJMFy2uqch0kxWQ
a1qChA3ibnJy90043Awg+eb0WroWX/wyB0TFlyVGlTTb6pZF28LAPSHfyEMbkDP0xn4+iihitoGo
2vrEfttrBCdg5pNsHXCALMNvJAtR7ZU0oo3HXQxDgFswIKJmh+an+Grb6iW+g7HO8NWw0I7I5eLd
BNl9r+u52PYWxZZoQafuqvGS1t0DpsTo1BHWbpQcmpfWm7sPgNZ2K9pIkpAPtDjEMD7rzshTQCKR
o8sU2bxyY4SuteEsoe7jAkmzC2R2VaTT9LuRZ261j0eTh7RMryj8GnEpL1W+akWc7NjdaM0g9283
UPP6mowZDiYIytcyyfMZOXMgLrOo7l+7tsuvbR7Pu8TPWoA/v/lYcnQSVZ8uWxQt6TaxM+OFTbBO
1tQDjBuk6fkx0T4Ngx60zKvMyO5Yxq7+EEsMb2ClEOjIH7Csc1VyM3EhG2P+wOEnnbWtp/oRHWay
HZoJOwSC5TstAXC9uPSPoDfDO6fBCD5qa/YVviQ6yw23eRuCPDnlLk32q1G5lVjJxBp/0GYrE05C
osOyqu3RXOgZGK/HHP1RMwMuwiH/E5G7XiVkv4EzWfUJWCE4opHp1bZU2rzvyp7NKvLrIXSitI0B
KxIEAgud7Yh4PLBhlw5XivguZiJ63p3Ii3mTqsHvNBidv2pS0R7LbrIxDOkaKCY6d4ka/SlhAv0t
uHZtgHjPRyH1u6uOOrt+Lf2iejcGLd7crEqOtVGVbxTu5O/kIbT7ZpiGvRlFrhFS6o4L6c8M51e2
zbMb8W8e6LqKqQGs5343SW3sPTRL+17+JTdEif/nl/iKQT3/+7+9ROQEVhR4Wu3MdDIPztLJjZlN
yzcU7Vd/wKc8BL/vsRCMsthlrdHzaNgQXe2EyiJY7G+sreKr1/jkCObGei64i+yDgZxkT9yTB35g
GOrOm/vxREkYXpeSq88zGga5j01p3zl1kx+W2LdukQhWR9vr9IWR2f6BNeNka2Wribu5naU7UM3q
Rcwiv42WzHND2+1noFxi1g2I7HwlR3Tth9FDZPTn78M+m4z/weDsfTIfB6oNzr1b8kDxeQS4K2yP
iIAx91EUqiX+ZYx4DDBJRZ0KmXCyvR3U00YprAvkQ5k6XPTAfXVK+voD3Nt/Wijr6ldUvoHhZRha
EPcil77EmyReRsP3r/IoLe69jq2Ijqlil9Bu5q7ZENWbv8AohVDNyXU59fnPvCvUbT/gaUDW431T
sPTV9/fJAz05ZdeMtPUdbHsxbhBTWy9N0EY/CLRojG/MyV/Ydz93hERGPTkuulC+dHt65+gsf6ba
wBoxOwiXK4KfvlmNX73Qp9gEIiz4fkrZHezIGzag+UbozK3aJp49Xdd2Ef/3okDcz+kIsaqGySD7
g7LFYtcg7L8z7aK6kzbnihzceCMroe//vCbPv/QflqT7aRuiSGb0G2fuDxViIcKrz/n/c0/RQMCl
veQC4qJe/fNLfbEY3PO//9t2FCthcpPK2gMd4Bp7Wzz0t7DC5pMv0+Lxz6/xV9ziP/09n3alZg5U
JqG4D03A5OQXHLBDb7zMvhlsrVniy2gKJIuM5RRdSwv5dZTQysuVThJ/dnAsWdwOLgDgYE9MEUwD
q4T21Q2m7Ww/Z4T/fPNGv9gL3E9b24jCBJApcw4U+uE9lf7SvQtZKnNNC6//qKJsDgO/YkB22zNI
5rQ+AGsVHCGsId+/eRf/nI1pf+7FKDPPprVR2gefvvFh12K9K9dapNOxznpbYVofjVvDdOynXJ3F
dI6OzUfE5uYjV2uf4uZk2CNfIG3H72SQrXUteqT9ZjtvpDS758GIkXcTQjE//Pkdf7WIPu0o2VLq
mhpGToSyE0zpiAXvJTcBlGpt9N2n8kWuhvMpAwaYOfFnnVTQyK17zCnnO1vcy6NQOrtQeZlTjmuV
CxLXOnjG7hhdFwOchhGXy6ZBG/lAXjTi8DhzkA5NFVKxJXIA5qVKm33mIv/4ZhV98Wl87u3I6ooc
M5en1yXg5Ehe72WXavamGcfgnz/vLzY959NmlJgFFcR814dmZH7MMuFdonyhiVyeU7ZE/l3Kw1d/
yad9CL0KV0b6VQ84BjpEveXyHNlLSgGwnrNv7kNf/S3n1/7bBoTeEvVCxqc1BPHeQ/Ya+paNgXNo
wS+H74rYvlo8n25do8hFUPUtO6pliBnfN97Frtb5Lf3PE7yPfTYJIjJQCd7Gb1bsF4+x82nXI/He
buKy7w+ZNRkPHoAcox5ZElR5KWzhmSVeHWsAQqW72rryjR6Y+c/r46u/VvznzzRQCotjnPQHYjRA
o22ZQfJ7HRCJnnP2TeKS5ANmKVi3PEN/vfnzy1rn3/8P+7zz+SqFlNMG8kc0SSTUHNj5qVcz5DZ8
OYCBbmWxd3WqT9FA5Tb1OSWmkKreFWXJXWhouu9if79K/nE+bUhFjnSpRQ168NPBPrlt5oEGepaV
rdzUK+CAShXmsM/rUqBe5bankICjYjC/u5Z8FZYnP+1WTI3AubSfH3DRiGc/gisJYWLQoluGxphO
gPcp0FL+8mOSl8DH1fQEhGQVmyyokGFkI/ONRcwWRtWWG/w3K+OLm8V/aSaxTTMYCII9FBydz1E7
5uGCY2WdVoMZyijVWBQD/c2j/cUD8LmphJ7xpE4LazlkuSFPdSDstYXe+uik8bkkDyFWFyX5tmyo
VkjQaX2zO/7VdPAPy/Bz0UjWt6itB5dfP0JP123bXXLJV/ciTex17DVULFfo6jaqHry9nfZkMtSL
/+rgX7hA9FbuosyKQg7V8miC9dwV2KE2Jqr4l3gsLVo/puKoOtJXFnBIb4NypXia0mR6mkENns43
X4ZYz6muS4NO7Gnxqg02ymiHqI3e7S4ukUPrKCK53R1RM+C6dvF8H+2xdy5pwQ623zyOX2wD8tPW
Whn4O+UwLIdmiMr3KIaNUaYQ9LYai2OuJBlBrw4y101tKbRfaS8+JL3jWG2hMUXnIQ/tbMffBegd
wV7IVphKAnPWQW2aL73Vdd+MYF8cAecy3b8fAZESeHs4fw9mZd1mk/9IgMS2tmXYIRf6ZuF/cZTJ
T5txO0TtBEuJtWQqvP3StdYVeiV18M7g1J8/769e4tOuGy9e4tZ+a+2REnZbCp+bLS4LXEp9N3zz
SX31Ep82WDZr4oUqTT5K3k+7oE2HDWGswVbH6t9L+f4/rnw+J9p93fi8e/tZlfQ7I0zv5sOv//0/
zj/+723P8l+OKWxCs6nlJGzxjIT8W9uz/y8yTQIPLaPwTMeEa/uPtmfxL1sI1wwC00I4JviB/2h7
Nux/BVi26MVC8ulzv6ch+P/8r/fpf8Yf1c2/bWDtp3/+ex2zLf86z/7fToetQrqu59umb8nAdUCY
//MTNC/gDKgWUWa55QllTrjAU2thD1fToZuG/LR0DwIe6KJNBak3SXGNBXMiYwM1mV+zK1Z5vIQ1
vdQrla5zolKOYhmq+55AvnrIwhmdHaxCLNZifkGMYp1aIsC2jc0cgWqXVUjS1Upoy9ib7bsa1Q8M
5uM6xsVIdotxW5OWUpFJ/qMgAG+FGNTZBiKatthPbKKAGu8Eb7jsLXv8ZSk73WQwJUevI61/1tOl
XWj/LGZG2W4Yx6gfL9NcBRtogC05Bh4ADLpL3YzQmnN1Tb68wA/kTNdDZz42KbsYeEN5okTVDpvz
/jX2lr22G9Ak3ZCbBevwuzY6TgbzajZ94yp3ExxEY+YyBg7XDK8HAdtzMUkiBxp0eruxVVS4qrtc
tvd/IfilmZd7IDEzHJt8bVhq3jt9kD/XhKMBKt+Arjvg3PLJdp5T7kKHcRAIokjWmRHJhInhR7y1
bu+SznDVZ/mutwv7sm6q5Fb2BSpWF2KKENVTUMd3BEfYDx2ERqhMd9o6nc1/J8a7WY7nz0OHpMR3
INEm0uQ+3SoxwSzm/qO/ENRgo9BtzurHjsb7B1RCMGpGHF9gGJZ3nXpoY+MYo8AuxnqETqQfTPdZ
cenM8Rsy+Hcvd8yTrKOrgO0OTyR5X0kji5BUhOfEr8wL23PX/uBEUPsH4ZGlM0nu20Gi0J6mXrZ1
hyzYWGh2p3mo0JoV3Za0e3cVBQ2hWK6e3yvVmj+79hC7rMKkmQZiV/psM9Nne7TSFd9u/Zwi7x47
l8BmlNIbPJaeBprpc/kWKwjipvWeBp7WLXU+7oqGzieWp3pEa6U2fYxtRiINJ0emCnazP5lb/JYg
j0ESSt+CLzCVtTWnipUxivO5360leQah2fcfsjatYz4619WiSCGyEuRQ/H3EwTRUcQMOIgkdHXyn
eKoImxt0cRFEZbtupAgdpLybhkkjRbR/0RVFqHpreCjyJb63ohzZZrbcB459ykhbklZAxk9hX8MO
3+S58xqAtQeoJLN28ncemoik9kAJs9gl2EqYm0zWJ22nyb2WbnKPBwahpIPTsoDugreKq4diKIO9
NV34Gt1ai9r4ak76NbxR8tCroV97qXRpiFPpQ67lEcngchojCdJJUoHOzHdDW/5NjZT3ZrnDxBWc
nOrZdeNLxqp5S1B5vSKXNCApjxtUlZETZjiHtlDOFvVuGna4a1QeA5fOv6oa9+BsdPvRPrauj1QH
W8WxWCgPGBzvmLfmhfZr82C15S0uPQJRivE6hX9Yt7aDGsG5rQJmOaNx9qUTq1WWkgnWZOidhzgb
V3EsIPXF8rSYpBibbkGwiTkwhRgsu9xcjj7UBdby7rKtTSMcZ9L1kyW4bJK8CknrabftQEDOnMfD
UVcZby9e9NbI78beji/PzdEIAPxNnHRIVhB0HkarfoxMaE08/t26raMPhMy/R68vb9LCezF1JvZZ
bkokQeAhJU/jJvHbH3YlbTgP68L16+OsjQ8vL+WqWQgScLtxB2qT7OtkvLV8pU7UksF5ogjoh+Ip
qPVyQHTTsU7W5A1VD/norjJiVKs0kE9DarWbOsEZMQ/tHMa9uxXKqU7donqu4HUezriNcB5eSnbB
W9+p33hmGT1iu+TjcIHnqP277ILinKd28uoq2c4pCfjxZF1nFkKNyjEPjRt9lAXOaIj4Va8FmRhT
8zz7LZF0TfWrpAVjNRscFW0njzMZjZtKjenem+tNJVPndsapP7fkZ9SbFIp07eR5yy/VYZOqZ9N3
stcCRTLt3CQOWjkr3O68EO4KmcRFJGp3O3W4ptOWCoCyDKJwrtKBd3+xdOVBDJi8l34Mk6y6QFFR
HCflD0da1/ZZq5NrhVia4o16Z7DlIiB3HHX8638SzIn+ORhLeCVJ5gDwiBpafbTjBY14dP6/f/1z
2qPKnbpFh+gZrB3JPi+z2mWp81vr4daa64RMp47skDh4RxEF62m9dqb+1ZfJfJOYiKqJIAjWXSMQ
IXfp0ZVjhNEifeinSIRSlXT9Lm51WE7UxgermPQVDgBiajg38SPE/hunLX8QOybzLZrQKsiOeUBH
CNKJikATG/rdN36ZIyuS/cPb+qQnET4l3m1rtq9ni1zQxG4/EoG+3nAIoiu7+wWS4qWP0/upNRYE
2YTU46c8Y4X57yHH8R/XqI9IsTsOTEErF3fKpnOSjxo5DroWEjH80eDrEmZ0QF3CBxtP/a2jtb1v
K/spdhFT9+STuG2y4MwlJNfOB3JiuuXklm651/lM7F7gHaKApqGE+qawioJ05XJ0TRYfGhkj7nFs
lzXVbMG6bazffu8eIDT6i2IgHG0xVg5uyQNKw+1Ydqj+FsycCs3iNmlJNul1e1m3w0vVtqfFsa2d
s1TGmpZlYijIMoL/KdqFtMRSXswDBRykG90TMXolxTmgrYsROvuCoCpDjfdoOW9pTrLu5dJzKYpq
gqXyaR0NS7YfrGZXOzxkyWCdiqJIV6Mnq2OJpsiIpb1z+95eWcpqCJNB4uSPJWKt7MWbCOijnBFa
bUQC3M6lG/LgEBZqtIp7mXLwdkM4+EgtqMaYxtCoRr0Tfrf/v0Sd11LkTLNFn0gR8ua21d7RjRvg
RgEMI1clb0p6+rPEfyK+GwJ6DG2kqqzMvdfu0irfF24f3bBwjxiq9Ws6VcbDXNdqR7MYPwmouilA
BqoLxZ9NERw8ZNkz4O4xg2BCuzQEOnQkMMk8RAhCQSWORhj1MfM9tMOL4PQSdUChIg/QKfoTgDNu
dw7AO3i1Kg+RXa0ybAObZNLQAnG8PRmqf8pb79F3TPa+GsYX88GRni0cKMeDA1Fbf8c+cldQNglD
tKed6uVeJAMpPa1v3GK17jGqhw3ztpVokdDG8PRCCQ98rTe7uKYKiZimbscZCYxulqGbPXsm4F1I
GPyHU2ee9eVLgHZKJaiOC/NeVf3BmaoVQQTqBhPgmanUuGV+j4AnVVBS2u4Kip39SnMQXaBZUrUT
3P0M55b1ESDlYv007oVm/Wg56o9ex2yXNeS7+3N8StGirCx0pCXl2zop/Qvi+2xHy3arzW73kY2N
uVFkqiHpCNgWbPMisxz3Lhws0LRc6a417e2RczpCMx0ihJi2vONHtylAsc5Ju1a+I9Z1V8D88FuE
1DCJxk2hFdF29FC2g6D2w1SgN9KN4qVlnSV+aG+J0f7Oy3+cctKrHnlZ6E7zRa+nl4IB5q2MarXV
s2ABMpWU8vEBF0GAtYcAstmAR+GwmkZt5mLLlvUNTUjmi3nfmyy6ujdYL4Z5MnO4LbbGTuOTMPQ0
Bf1rhX/npfWLLYmm6cXITWTnND6CU1rij7PyskHJpH8bc0W4EYRYqXjnhhYyo9eBP8wALWwdEAIM
wJ7M0Zr/qBburILEUg/2dnliIXO3l0KMl3zS21VmUICXGpT0SJbHNIHoK2Ey4oPJT2ni7SJMuxvf
N9D1CPE9NGhH9OwQ4O3mfvL6m69NX02enzzXA0xXG9k6stIQOqb/0Li9v/ZuhLGbK1WRUULM6V6v
jR1IPOAvaf4CcJ43S5pr08lwceAlo8vp6wdPInvSgu6SZxqq6GAQ687unL2vOxVzAVQZJO+Ik5vY
9aupsd4Z4OcuZLN0e4qQduP64dA53KrWwP7rZWwUbf+KWusboM1lGEwcl7yBHSiKTdaFaOlWRqtN
b3qzyIV4E3aGr4w34ZRh1EUWS6Fe7tCSXeeef+Zij9mms/PA4o5+XugbB4ftpY+rw0SNfSDX/quc
yvcioH3qOvIs6paTDTV5gB4Sf+niluGWRzPOCk0ZNu17a6vYdBUsRFRTblrCIIuy7Thq4ihMjLr9
UB00mDGoxB4zX1nAI5JbPPaQQvWafliuX/1ihwvFWXVu/d5pQQksqanvWAXem6YS7+QGzhvd8fGh
+eBeA3/WQ6XSl7hJ7u5kCs5Mi6wcDgYmAms3z82rWTka0uhsLah1hrbPD6R21ae6yR4CRol7pbEW
+jUoHZkEcq31TG8MnGVF1WEkcJp+RVS3hdMR0GOT7bQCBVGh/2mMVOy8xkdUP67MpQRWPosRLK73
qNzSQMgvhDm92iDqYDQXUJxjkNDSn7ZYDE1uhgVW7RTzVYwAL3L3j+n683WwdHWQRRyEop7O5TBr
e6b0SL4ehTU7gJfqT6ygwzp18+dxAD0cJ+Wr0TU6otjKv7a5xRAs3WrYbtc47Mn/SpJ+pYv+wWhk
d9RQjhL3oz6HWT81ddaHrt2VQLTHlYZn6oJdfz6003RJzLzazCrFZAfoJc/9jRqz5jjY5yRL9S08
pFcK935lDG6Pxp1DepbYWTjlki0gAtM4tVie0E/pqzmL+12fp1snqt61IBruqP5MU6qrzu0ydlN8
saqhXWOrBbba+TPZB63hX5H7dSdjwtsz1MH19yEt18FZViJez0XenECmQkobu9CcAzzu2xnSB2pO
qa3s2AYSGWEMgdWY7oCaUDY0g0CFZ8esMfLLtzrzxPnDvNNF69dA4NdFGhG0hDngImI2qdQzyA8I
mB50UUSkHD5ppFHAqWRHYd0r414NQL3c+bho+7vBKo6Z3l1MR1kHmTyhblkUXtMf5QzPuoerTEud
eD+JOrjTjT/rI15UKfQDAtPppZvUR9ypIMxnvTk0TiSwTNRXVLtYnpHsh6Pwp7VQ4PXyPMuOU+7f
yygPCyeiKVEWzy1srKN1RWM0rIXPLNCbEYrriLyOkk2PZPJ/Nvq1UNU44wTrAoMZzrlOA2m7Qw6J
T4pZvNPajLc9IKQ/2Ab0vZ55zwHBSMffLzB0btUo71Z6d4bMWNMjITpwoPAcTYjzdXKvzA3qfZoq
nZ8+6MjcN21JvWA01hDmyl7CoBOFG5Omh1Fqcm0OrbcTRsOim84vJhfyNklqprnMjlY2QuupfNSy
Odj00lWhUQELXFjR+O7oFg3gQSYg03YjDYigFnwIM7LWsy0+TaSihdsEj0Pc/jMqxjxRQoUqFM81
KedyrXN0rPQKz0amHY3ea1ZmoP+4Qf7pNziZ2mwW5yqGXmsEL7wJ89Yo+Dso/ty7o5xXjA8Gxr+t
yScX43ctII2sGxPnmT6lgsEpeuBJknJWmcPWM6azbt2nuR7WiSiw7djlozNGe99XKwBJ7tppuNPQ
kzPJT7clyDH2jRzRdmSf5mj84bkXu7SFg5TTfYtkdYA1gfhyckknq+njqfgcmIZ4atCLD5kb1oP/
3UFulg4ZwJnN+cl25cmpZ3tllRnkwCQu9k5amWE1xA+mWExPMEZ0dONi8C9WxBGmCZJPzQ4YbCzH
QCDwG6U9+FN5pTDbmQUYM4XhFFkHwKzEePCMkNinY1nPvPMedf5ssd6k8xvPGblvp5AGQKomsvG7
6Mav2eSZUw5mU/7m+bLbzc2z52slCYd8jmaTFQxLQLwxKzkHSUTxUDX+gRnWooH1HvCmkDYD/2nP
p71toXtB6vHIl+tdaMVklxR/iniAT5PSBjEUHx2Ogf7kTH/IEhCp5CQxtKflWTUuKq4KXnFcDleQ
NXBEjXrdJfLFz33Iqgipj40irAT/vZVH+T9ygQoJUHl0YYygPm0G7DVxUpibmjkiUT7pMQHtkHQN
+76ehCkm7Koa623eYGAy66tG4RaSnxU4ebFJtJ8Uax6NGQ1svRvdWs1x7rVnbYK01M6F/s/rpn/s
qhhI8KCvinZZb3PqZHd+6ZgzAQnQN5o9DjjljYI9DqYNUQTATsEvAQ4l6T3U25T2rlteQAin+0i6
H5g6Fhf1EWOC8ccrvV2mP6YBo7k+7YawR955msGU4lBEmuqNxsPQqM9WPOnTS+rXTI7EjDtExifl
ybU11PdSamACuuYWd0DjRIpHacjUKesz7ZymzhEwylMi4UtWpnZHwzEiJmfZBkdbBi6wUKyMa47f
A9FaG/yjUwhkGqtmj6TQzWmraTTT0uHUYKjHtw3krCz6hwYyKcpBl45lB769N7fN4kj3zaUvgYU2
w9OeiL9axv3PPd6tZgV4AAnzydM0N2Rsg0HTTdONSlII4hakR1hKNI5D5gFPcxm3JA/wjrbqoJC9
721MbCF92n9ehEJfhwxHXAkMtnY7oc169BvjNPfTjS4AHFFL/xODXFv5dImMsX3L5von8oqXuaRH
75rth8wXTOQOREoMyKbYK/B9dofLsVB4IiGq9bSVHY0hor01u6A7CqN/p2EAhg16jjVkBwnhN8T4
BxDSOOG124nUfJN2B2QcRXZYNQ2FbS3WGZthVozwF3T5lKnpTuLOg45oxM74tOe22ajOBXuNC9ZY
+z6dqCQBLqR0Foh+0NDW5f2CMSWEASNSGEy2tdFkHi4s0Q1hQZ/S7LF5VR/lj+zo1gRx+0aaLCfG
/tLhYNsA6wIt3cNN0YP3LsKwasj2zbWhi3lBfscfuy8M/Ac4wLF8j/6/tq1qgmMBKIkA9lgPtkbj
YKrp6Ypz9ANgjBct1jXwYF8Adrh+Gok7VAZvNHLgycbrRh+Ggzfxwp0E2RCxDjTMltiIQDyME2j8
inMV4qivZLTfe6lTRvsIUFGl+kH2oaT9HeUJS1bBv6umc4L9OwPF5GiUD13UP8Z9w/0VPetN426Z
K15dXVs8k8klFqq/+kH0ysVhsjJH96jR32WgcXNK52S6A8Bzk/uxBNGOhiwXXCRDML0iU9fDKI9O
UFG2qTtjmlahV6PkSuYK86y9FyNSEk2FTLoZZdMTK3qPyJz+5qQ+tRdUiNIkSZsAxcLK5xVr9r+C
kB1M7S7VR5cjIcSNXKafaT8fGi17ae3yjcHXpfL5MyBGBfQHWpXc2B+20MndyDgoTLAp+LyWrlUa
lpKq2/PSh6hnB02i7JBkCzuj+syq6E77HHNXP6/bHcQWvOfOvHE1cMGzFn04lbWiC/ekASrCeHOm
B4NPkIk0INwXW6ifmNnJSvVs/zSRDlnX3abEv1sND0iLaUNEVKWGZHeLH6+i3jSPddtxsLLtT7Cs
x65+BPqfr7W8eCMj7LPmEthQLJMtHWCshF0dKOdnmsDudfiXdKrsjUMWhmUDCFMkm2TiSPOyuc7x
JXbrm7H8Yt3m2eNEHoA9OM6GDF57kdAdMRuNcj/m2d7NtIvEDpzj4x4UUpfCxmfRgIkxu1tKPZHn
H0XgH6Vhbic4TCuu25ulU+gx5cbuSd9i4a2inobg1q8GL053eNahuA/nIp1eYaadM4EZQXaviQfV
zow4+xcH6U5PumbdbewysywxzKnpnyF+jAnvjmXIoyuIm6kos828+6NX9bas+MhiDbdK2hZ8btAt
Im9aVcaCt+Yat+ORFYeoldimA5cq+yJ9ufg07tXcXWlwTBDcG4Y2vo2+LgJNXY9PSQ/+I/HooIm3
SpGk4dbFi2+yv9WmOGLizjboGqHwYXSjvFoZo+Oua0fuM1O8QKqVFAB5ZdFw6cSBmen3BKaEa0hw
IRHOkw7Gq6YS6FkjjVQ6RlOgR9t+GKg+U7KxNeKW8c0QKov5i/dskUw2zlfR0pnI8kdI6jEqGzvA
dVQec4tez6DlR5gw0PBkmPTg2aZRf3IDYJpDOW2IFQ6z1NxQlM3KfnWrZsezfnFt+lRm3TyBC3/r
rP4J+BSdKQx+MQzKAAd3WPFy3bj/sqr81EXDVyCa86QNT6XvBKsWS9WmLdp8bbj2VtdrCja/u7K+
zpjZY6M/u5O9cTHuTpl3n8hUHkXx1/uTdhqQA+OGMn6B6bGrJqW3rpklwKE6ccmdMOMeKTyICJDS
27hl/5dm0tkQ8FiiPQiRm+y+52psw4ERbJGKr5K7HGzgPSrFR93ZP0NhAKSjTmwcMv8sqA0Zu4ol
24ML3aYoqBkdhhW2Pe1l3IXRCFNCOvnLBG3G16PnAgKf7bGHS3NeLXLKcllyYNh9+8L8FGVMzw80
A9kY0CsBNVr91hgYG+fAmPGTHgBOgW6x2Ho1g1t16t703v+OmRBitxvcERQ+3lNWmLOszIyICnGE
VfHUg0n1ZHHUgtxb6VNwNluSeXqBe7Nh1NfgMVrpub9uh+HV6r0fWQxP+SBfJndPXbTySe7NuunM
oU7rBgHKmt2vqNxNlMZHIN4rRFsPbWC8wjB+sqzo2TTa44gjABfRS2fKvR5Ub7DT8CDCavEn/7j8
ZRysP5GvPVveDLXasyBaibPWRHejqvbSTB9ACn/RYXmK/Jhsv1H8wD6mdz9qJD7DcocR54PFwHNl
OTsrDc5+K3dLcHqCDRuuXEKFgqD3jWEyR0M84Z7WtyvlNISCeO53P8iDFVBuW712mAI6RkBEgDzT
eMKQMK7accAkK+ZbPj+nVn4jF4c9pOGXzxXdXl1kD5PLJplSG9c2M059Z9j+t2YQQ0APB06FM73C
Ps08oENBenBs6yV2vT9DZR/KpYct8pcycxvSisuDtAQbsCL5SScV3Ck+JOl/XL6cmzpQOZx8b1k9
Pc0dNAvOTS0SJQauASMye8/+W62cjCu1q7sT47qbVcqSBt+1Y0Che+0tHZ3vJTl4g2X2Ygz1Gub8
ygRLGZF5FauRKKt31/kNSpFYriLzNQuQeBpYF10880txgsFjjfqj3qaqOqAcWBg1Gpots+xINTN2
S48DTBAjxpiVKlNsGyRTzVF+LoTca353SpYZhXDfmCm+FUP7RvHc7QC3HqaGqzaqdsms3YE2xSy4
vPPwqrZ0T8kLIwMoT1kMmIy9xR/WnJQbwoj3HJkwnHJ/Re4iPhD/9KT/KqHbdLN/8cd3spnPnTX1
q9qVBW8yHL26BaTlvHIuOyQOegjOtecKahTNg0tcOhCOvzPiHHKnD7uyPxWWdZqyYssJ9JCzGOqu
/jCl7U0UxATR2Fnh1zxWxfSU9ZjXkunHmx/zqjxZ7bB1hjoE876JaTFDb3NW3jjcC0mUmGdBSjaN
5C/Eg2NWaw8VCzYYrQ/aaywWSfzS0rSshmrXV4a9nuH/jBO9XjojpJ6/RHK8+YxjV/hVUTB0/ZMe
NGNYgCSNluI5Lg6ReAfQ8YoN6Msz0n/zBGcclevKSPmwMO6CHzNh5OsmQEScEkLUlDIQsFrjOxiZ
FnKnxzjmmpY6vCcmxSv2gH9u45ieC/UzRIe8d24qoziR8Ute1TsIhI+I6Tsam3Tmh4jeUkmp4dPo
aYxr36ZfmXS+p9h/g9R2qchKOCuo0HlptzebRuvOiUwZ+rN9Mdzux0ytU6O7l8EzSJphefZWmGQJ
sRmImqv6JyFzcHZi/DBFeWZqt6ZPscqV+4dZ3HMsTtinPmntIoMYYb8l3a2ny10O1dtiGsBLOO2m
Mf8gdeKxSZbooRkoXf7AGAecorufJzz0bu2tUWJ8TDjnOYAfIV8wPSyjdy8wOR1H+xFVDrl57kUp
57tDgkrc+SlNcwuGQe2xvbxTJZawP3EaVhXliuZrxHAU/UwTadvSoI0L4g4J0AGQ169jC4WCNbxR
qtcHn5cEkeWT4IoWL9cejJO3mi3WwzQ+a7vUbf5Wk3HvnfxB+v6nISI8UQntWbytJctiVo17P0jJ
bYopcmk473SKERe4r153DP17AuaATGwD7u8qdWHZRf+EQ5iJQ7leC79hhU5fBj24yKV/kJ1JPY5X
5OFwshogxwlsWHvXdv7EzhetsVeGaoK8uFGti/5v3nbbgmvYU+mDyOxh501MBfGqbOep4TQ0iH2S
qpvdA6tDW0qvRe0xu2MZ6QcnTL3laJQGAUMaShn/bjbiYAxsWlOROKFTPbUDz09f8B1+tUn6Pl/H
rtFDjWX84ZhJeXQjdyulSne0/q+D41iXSfOozTFAFxYQ4MgGOSHIlwKTR3VeNZwWNBLdvIJ1ESeq
EwJKqa+Yhrnj0nVhC/qGbbEQ2cphV0bJ1wir4sH8q0x4gpPbwEVJ/CPwjSQUBk3QqtzRQ/uU8N9p
StsMsEKUzfaqGmGqQR+kT/9d9bLYZI13aUbHIjUke1EV2pU6+EfnDHu2RFhjYNoiDspdWrO/sglf
gnSJo7U0zgGYrbpHq0UnoAd8BV0alyeRE92Czv1yIho5Tj08j25/k0gFyDlYtrUKfCZtgHCRzTEI
JOwDhrUzZbD9h2ElGSyyisAvfHMNZ4dussPxEUL6OjSdsSma7pZY7k+ZKSQmnVqRy3MOLNzqCz1a
ZctFLthywe8VJ/COxcrUaG7U8zpOsxv21m1t5DuQItQ8WE40BtROidzfGsvdUFEompiv343HJqbH
lEOwn892a19GhyABnLf0GziboTvJ9HjLjR6h95nxRcAK9+66mz0GDPdt2TUrCI50QVyjIvKlJ5Yj
O4BdQw5ACWXozJ38FFpZG3CW18n6cFO2+gxNyW9Rg/v9DdzMI+GR73NJNad6Fv4RV1AL4gN2OvEH
hTE/wT5UCkYUPAGSDq21n1DGURceIBvjyJXwRdg407J+cr3hpmsG4Tq9/g6y6KPoAN4tzm1HzA+p
1f1E0npFz352ebUmRL1Va/4Bn7kFcuBsB9U38HxXVX9VOb4hs5T2zuV21z1BsKSx8zrP3gaT9gw6
lPGg85ESJrSTziJL4aCBpwzNyx9tMF+t5YCfl/kjnePQaK0tOpJg+7v+aTjshY8VPupuXQyrmQJl
4rxlhaON/L2JiLBTBEnb6uI49T+bMpTyuD3RLOIDQAmNnsWbh+NEeyMe4L7KBjJSDGRrSIknzKPP
SlvODE57zyfrY0DxfmgzZj5ZyS1G+3aVLfWORSU0+85PU0ePufXtUR6FPqUiiJdi30cA5qT5z5pM
8gOHiegSYbM5D+xjFqIDmlevtRiQH5qlt+ry6qib4y6t5ncR9GxwAiELigO9SbpQ0/onP0F9J1ed
Ve96Ac0orTmGjbHPiR2tXDstuBpMrnWjrZd/R1wFNRMaySbKUKwQ6Jn4KcUGx5uRypZ24gaSJ4VD
FX0nTf1RYqFa0XNdl+7c73mCOxTmzq4R/ikoHOcUkJe0jm13CAFTyfbYJe0IZcHv2+Pvz5qRwUbP
/03QSyHft29UxPYRBQVwhdJMxsPIWc5JPXUS0tTXVOIeFnYAuY0GnShgL7CbfD6KvJuPRs6mblhH
8p8i6jZk9b8PF/iOD0P61qRUFtJlRhE0s3EEq8EQwoN6ngOuOmq6z5KUAueGRdq1G2Rln1oMMKPz
ZKAjjS36Y+BIRJSu9TYFzRQaY6FWhkmGVzaI3cjx6fcV/X7JhnzcDHn2Y1RS37cwXr3lJf/3pZys
//8RiSCd4dIFRliMOm0ph0gjjreHZHlxU8Rav3z5/c6CrQI0pAUc21zhuVdHiNb10fSG6vjfj4Kd
MWmzak/9i/969J8rwA6h6SrqBFjlDvajNZmzsLn0/tVrs51jTfQxWmaRUTdy6OHIfEykpHk4TyD6
WvWNO4NZNO3v0JvxY1OsM40cPX/XT8AZGvABmcVA//fLfz/aup7tDXAqvujpuGHYpu/cQ29gpsaN
eKy7pXKIu+pj5GCx+X0sc3LqmN8/+P12vmKbYM1b/j4K2fL4++h/P6YephmA4E9TOX0GrSQURoy7
BIoRcyGuuP9957sc6FQDLsMH50k3+y/HIGRckPSYYC5f7OVFJJOgj9+Bv6mptY8+mtgWFZ0l7Wgz
ST+0q7LaTon940i6RKWRPzgKY05lqvLYLF/clMAtM7kWbbtxBPMuE+WqSrlY/GPtpfSD7Zb4NiRN
xFrv1Zx+RUL/nl0GHKVSb50GuYeDESdz9LRlYm4Sb+aEBO4CeDo4rdhIXuOhecyxj4W6kF/k2pzJ
1d1wKDrKtj17ufdjDH1zNDp/I8Z8vEajt41/gpLiqzPbgF9MQyxO+fQdIC2ychlfFDyMS52Wv9xJ
zlg3lRvorBvkc3YXb2EAfi3Q3DBonG5djwUzK5c4lA4NiJ+dhkC3nhmZDuFBaYTtaTHNdb+la1SM
9aYnf+2MVGJeuzahxgCsaxg55sWvxoM/FAwF2r59YHAJ2NuZGW5tUGZoD6ZvV+9loG0bznlAw2n+
lHA0drRt85s59kflTKCHWv/gM5QDKIbiQUviTRSQxdAz6Al7zbUOhsZOIqtK2zczU/hWAuzPfD4C
BINuUJIJVE5/equR59ah1vLSlMRHC75qYus0qt8ikdpXtnaCbnPSOqWnFddY+8oilaktjBGxMTtM
l9j/nxHVUrla97FJyMnEsLsckIlC+Oa+mKzmPNikbeKCg/zNUs1hvPiiOchobGaCi5ejOqVo/QgP
sw55ERtn4uMPnlKSczAYoSr3z3FOqO806+1fCR0Ghn0pt0aU1SQI6O+NNTEPqPp3Qxcm50b14JUd
7UzKC/YQ7976uX21sqWvYHvjs6tRJ6nGOVaVodMSsXlca52/Q6NoIFfMv4GxTcTD1R/cELtada+W
T05s3i/5ocW8d6w+eUKICRGH3K1emScEQvOmdA6amflPluIQGCk3RIZa7b25qbGNlqTrCl6y5jJw
yaEjxwRo3C3wXEtrFDFVk8WQuONdHFD+AJ89k6t3GNFA3hCsAqUaNKyMObI75e78bnLphsRAd2YR
nAuUaQzC6UkZbpKsKs38Fq3u3YDC7rRZI4tyZo4To6SiYR6b976a15rt5bsmnmIoOPwNl8Hrqhyn
5k5ywaFtPVCSJnEtC7mEc3d+7BnFPReBJEwT0DrFK6tKMiXlFVA4GXTAUMCwR+nJBZqspbzfRZbd
+jx5+70mphn3gsFhdi/BNhGug29clfLZkPkrWB8Hobto1/SFQAVr6beh0vo9LcojYQ/1QyyFdXQr
l4ziPCfsNjPtdg1uDcu8HNwtKel8kmb6oY32FwO7LCzseWGEK8HnIfYsHIiVR2JRfy+woQxO1fJC
E9wBDFgbFNAIN9kQrBMHMPeoOQUMeDc2Hnq4UDtDR2ZXMawvm8ZZ9+RhXhwCnikxrC3MWuQLWfmq
df22jW0y7lqZEtOBSKpnlHouCNtDwRg/5iImJYuNeG86kR9OZUBUZJvBtNIGG7FvZr10rYCZrfpp
j2fGeP59stGiz4j6zehjTfx9JyOT7aTmqEaWg38Aij8fAsief4lQpKr2/PIylI5NAwU+gEOwli3K
kaDeUbuMhf3iS9fFKMFPmcydg5W217Lt0rCDM7JxUhrxsI79s9cSYOeaIj+3arjVgXXyUh6JDZu4
rqBt1r+/crR69EK1iYmzcNTWSzm2t0kL1R0kG4Tn6mA4TfDQYHdEVMF5ge5kefr9YiCd+t9/MtOP
3wgxR1h2ssNgZs7agA1M4W3UZyOqqAT9/hmTSXyYom4T1B51JyPu15E0ja2vXYbZjk+TVFwNI3aC
PB3RIU5GcpxqgLDM/wibCqpHc0g/sViWyipDfGPlNeu9cCEJ0IP328cqeVMw78/I2dvwl4IZWCTQ
18gGVYM4wrfO8Bz1Mw4csBod0FaHyniqreAyR3RMipF4Kmu5GdslppQt5agSn0NVC2S1IVxjPRX6
rcSYYXYuKxkrdYwh9OrkzaZpO3+dtsEWT1P7yJD+tQXKFnqjm2z8IQZwF89nPqEhpIzPdjNd4IPl
VekuJSp4PRpktP9vEQti+wIRy/qT3z3TBNvbFj1hhZnY2cQHH9KGPqSafpKyg00nJ0684K96PaFL
YH1n5hhwROwY7oumWtPqNE52Z8DbbDJWBEMp3uCBQ4dKCBnmoSRvg5s/F69WIi9RGiT7PqVMx81s
HZwxSHcESGZrM6/La89m0AueMS/sp2uGB5lZ7T2O6TL+vvjCGQ6GyZYK8esR8V16tXSswkSPG5le
v/Rj9a9H1282UxtGKrYPVkFIVGIY3Ne5s1WBZ64AjycoMTgO2ZOsAJja/iGfsHqAesrWAUC1QTj2
O8SIld1H7dVAYLYaSxU8DKP1HRj2cAhqGTyYw0CPdyFuLDIqfF7rVDzEpd99t8FEkL0l6qeklZIE
se4nQUCIAM90t1VNdLdZ9dQhCW1IOOLWS4/5wCUPhSqmTG61aNEyRbG7I5WnveDEJP8w+okhgbxZ
7ZRuLU23d+huqXwIfMK4yj6Ujzcxu88EHJjbYhTd2a/LYP/7/rsKZLVjc7pRqXsKJm74362XoDWx
HWzl7e0OtWIfOE96V88PhVH6Z5Ocj1VAjtR2ysk1Sq2lEEK8fLe6PDtGVovrxoIomLGPIfq8winx
vltP+1vtcMblb/EAVbTqpPc8NOTYqdnPHwbkTEZkqv0IgmubzcsZGM2wZjAHMgzyD7lu6MMqxP2j
w5FVj7hCWB6HEzkn7ap3poNLbOodBQ1CGTH6a+hXEy3f5GjP3Dmd8ADWEYJ81SnXzizg+TGt/c/f
n4i68+BTx8Vl9LpjD8B9Uxuzt8a25N2yVm/Z6ZJpO7rxZ2Hr5ufEN2Mu//dNrEkAJ0LTqVzmLaL2
7o3GQbcdW4Ts7JAFGMiIE9JQiuN/3xGURcxzPezqOh73mleal0iH15/40tpE0CjoJ0XNTmQapZrn
qQtQa0ZYtR+HhG72e9ey022O7G6v1LOJAuEY1QxgUiuxdrFs/hRu+elxTG06x3h2hxoP2nKgHFsd
Kn2Li2GeTMn1U/0jc7AW0WMjAV3bBmBgNZardPTkq+MzAZgZdPW6mb7NKkFvzixPQ5jZEA5ziIpY
27Y5k9Wp1s0NLZ3+OoO53xsdhoRCV0kUIqFXGLvFz5gzDdOyXkdox3exPvwpHXoXswLf6rCgnbW4
g0I7BuvCnDBJLntIxt3G7dtNRPdIWuN+l+9aD34oMXYFqqIrOcUybEaVfmlJdZ4n0kwNu/c2NSOe
VFfetiE84cPyznrVje+waKJdW5E8MAf5h88B/5XZxKM2KvfD5Vzj9d6fJh/rV3pa/sbW6k+o1HKb
DoiWlViy4ZUjv7UUYZrtUWpn2ksjaPmgeh6uJv4I1837o3RqfYMQyv0YR/rrsXwlg/xS6lgA7ayq
zr7pxzfiG/6PtfPakVvZsu2/9DsPgjZI4PZLem/KSCW9ELL03vPr7yBzn7OlamDrNnBfEpUpqVSV
SUasWGvOMdHqu7b65A0REXvjsG6aWv02KDG7SU8Jh6rxrZnqOEQMd6YDn3HK+CuvHNRnJEv+SvHQ
Xg8UzUdv+oOgJ6y7FArdOzdqN/jSOdmi/li0tkh3/IDPvk1XgB6DgTnMvRoVrTBXQUpCSi0Riqaq
Hyn+yYUyinA7ZOoXS13HQlNfWuS2xAPGm/leocVaU5wRlKY09Nz1oMf5RoXRKvbHIOqru1npnxAY
+p/TpZKF7VsNJRHbDVFspJe+lb0h8bEZckeST351NVzyg/bZqjTru6lz6QCl/OR7/adRq76OZdYB
1hzFLh37dA9zQdmYDVMDuhk5Qbtd+kyWcoVVIVHYJV1vq3TsHkoIVCoqlNOYGjSno7R7kcyr6Emn
gNJi8ZlIqGpbaMjre+CDq8qtkC65oU4bxis2Ze/6xN6WH9El6SslcdHhsYct0wA/Arvrs2cH58Co
xu1jC2P3OFrmuRFD9TNvsi+0BLUVzc9h15iqQyuxtM4WjZ5tgZyYS4zch76SQJv8eyS7ng+tC4it
jaw9dF+GQnGnPABl/78t6OfgW5lV2c/6/0zf+Rt8vpJg5Xp2UP/9bPsju3xJflTv/9Jv/wbb9V8/
3epL/eW3J1NiWT3cmx/l8PSjwmf/b4f29Df/X//wL3v5y5D/+O//+pY1aT19Ny/43Xmuyn90ql+y
svsy/GpVn//Bw6uuq/8Slq1btkO6iKEjIvi3V934l9RMA9Cvo2s6DqyJ2pLC7fH/+7+k+i+Vf4BA
i9mqYQmHf1QB2uWPTPkvRzo2JYNUHY2znv2/sarb/CK/kGGwyluGowvdtm3A1Tb/3+9GdUPzWf9y
zcd6BHG/ckTmLktjMukWsPgxjaM6Ezg1hgREuITEfZaLqmj9rQPBiakOypy5atKa0aITojsvdOmX
mK7zJ7UvnBf4zW9WLtzz/Gd47S5uNGxjQYpAMNafK6rj5VBkCXLFBpxurUUUwsHwBrFq58E2WmeI
TSftU3pjdY4xc8kBFnxcXbHhUYBVtliTqWZb6FsN67nRkpONUewQGREEI7VJcPxYrn+JBjROWtUQ
1kuK330Q0xnaC+92Kprjo2JlRWEGBZ9DOxDY04DrDLWzlJGxd2hfMA8yj/iE2z2HyW7bueLFIJWm
G/PvKmj2o25nJ0/4IKgpGF0a236w0zK82eYoGCEY4afmKBAoL6pE014TtFYArxTFb2+DCbgj1BHi
0Ad4VlU/3eZGVq0i4f38BaDwF6jgVzCB/B2jNn3aphSqkNLWpGkb4h3YIzLZJEnlCTeRM4ztQsaR
uIY9reiwt8SmogN3+PvBrZlfkHWaqx3Jma0hX1CgbctyhdYjUUP5Zjh1jnpTD5ln1ZN9S7z21F8H
wbzl2BmMM+ePB9mzulM0uuq5nQ4XzBThjrkPg898GC4d7yle2xJxne+co1HtdyOWf5OAs/t8NC5U
yqaUC0bDjYPzXuvlyk2YMHtBJPdaTttWiXYM2rJrG7XdZkBLte3SOP9WaxRSSm/5RwFK5VASDDE9
CRubWjDIjVWflIgCIwcNuFI9dUSJL1w3tuDuyvBEXXmq535MBuUBZRB5gpxkvmlgtzZDhfO71CA/
L/SKjMV//pxUbuLfb0tTWNz+wrTktD5IZyKz/ALhko2uc1rPtVXitJ8tGr36SttqBj42zJLXcrqE
aaOGoIZJ5IrqBOGfl2zIaKpOfmGne/ivzNlS/dViToeFpmiO+EG0x9Mx7qt1mg/JYX6DqwJGMGPG
GH2+edMB9d4cK8VhiS0GvYO7CnzL3oxZ9obUyThAbVg2AZZfX21r1ET1eJu7P11aNPv5X9uCoVqa
xCHyHvq4BvOuyK34uwFTnKjG3mWjS9kGSfliQRxcDFoldo+3OgEZvhZqWN1BGRzwUQ98zHq/CQzh
PwtOydrkqG0K3X8O7GSYLMoux0NXR/oyJuhOmq3b5s3HWP+Sj2VyRvgbnjLR96RsfA2mFlEaqs1a
s+FsmFrCadAZn/rS00nXMk5dboqJk3eyVZow4MrP84PSeIdHx46lB0fna+fY6xo7PgVEmtUby8gk
3uxBnnEsG+QroRjq80+IDZZFbaeX0qMh6vn5rmdGsYShpr0aZATtbTXFpuL0V8oTdCEuMniRjT/T
EfaFSuYFajI+55CGm96W5BDnpf/sFenZjgO5zNsmRUOSUT00Txobxm7Mw47zO2rcOsQtBQFFueF4
FBuA1dqp6aW2Jyie1p9Se38gO6nqhOv5G3hiObBWuF4FXAAD+joV1O8XLLWl07eDb66YvVHDFP7k
bPMr4lGs7GNsOwffQKo6NZMfH7RvxYJkopEZH7J1dEYGJ/zpgQQj7YgtUVuXYqD9NJQfCEwOT3ES
hCdg78ZrTzhS/aMPUqxRbUXiM8F0TGqx1Z1dDE5LMomNZjnajjw6VJOT9LNf4LG3XQzFsc25v6yu
7TeC09QToGZ9L/3yrsIbuFUajXLenRRbTFvs56dZXPdokCr64l7WoAsq3f04duwUgRc6zMi4Sjhx
sXJYSfFJJqNyyuMi2zWOXe5yt9SbZZuVK5gSdNczxJHA9LqV41RT/66z1+p0lwbawrfzjFwsolAX
JexEYhj57DOn1gCXIFklF95nA0MFuJH8RLehQmBfG+JUTQ/45LwVuHaBKVu/RFHvfehLRW6jKJdb
Iqb9D5mlXjwOXISSLSMuLkaFNqbxTD+pBDcgTWhSjm1D5axwCS+JSTQv0OAXnt7MCTERYkLn6sG8
X+fG0N8eOyb5Qd5RLQf3xUXqWiThJLTHeMm516dldkHh68DzStYtgRu4kcXzH9ZJ8T8uO81xHCl1
R7cd4RBV9PtlB16miPOePDOSvepjNn0YseF4WE9T/4y5YlyrMOinvFUaww7U8JUTaikl+KAVk2RH
PULezLbEgLsn4km8rW9VaYRZwTa3UWDIk9V4QGdohZcpLcFqTJeWbErm0cZLnCTi0b1VHHPchmVL
l7NkVBxNxqFYunwSgV+se+b8n8D72kdNjPkRi8THyM4OvMUnbfrw46F+xqd6GdRW3+hp3C79ojFu
vdT1W9PNMdXmkZnMYp6kVFOwQlM03sbwteqqk/O2ZUBcssDQTfKinObINLsYZA9hIwr0netz9tRk
Me5zfmv2MJa9imVvvhuFPPECmXeqHd87q7jPfb/5oewLcmXcj4WlR1s6e+DiDT87KNXJTliXm9G3
XtXM746V1Fh/vQSxIse8SGIkZBjdKyellsrJksJBW0tmwVpCidg2VvGkYPReNzXpEIFZc1nLwf5i
xRE0tPrQRzXRJKPxEmSk8ikQ7p+6pupX81c4SP4AY7N/R3exclH+WhomI1AypiXe10TSZm6XKAlZ
I4DsG5wThbuYVy0XG+FAFAZCK3PfjFq49gOlvNec91ngIwcard9hEkGCW0834ZjgQ+fECtNkes0i
JXc5v/ecxKIz8zY6U0ZWbs2cezcvC9JLQt35qonSXrO6tpNEQlk5esJgQsGDM5Auf1IIEfFJDlgZ
05ynq5PqavVim3ZWe1IzerZBMxw7O/r1QRnpvNRNLgGyKONehNagrlr/zQS4eX1sZFy/36wkQfzA
WlhPDwpDEQY20XWgLhXTHhUyOXzc57Y2ovKImu6ZTQfjTX3k1w+OakwbZQiJowwCZdqn3Du+jn7P
IRuboqyas6SrwLk5vXlNkHPFYG0qy3rPWDm5Mugub9U4bMZIDVatMdJ/zSSzjHismeGn9paGXPSH
jUr7HX04f9oUVcAWNFO3YXO9q4Adz3LHmvyFNejaAb/ZIjJysyHP0nhuh7g8NrEbnaFTGUCOG+dq
1+HPRHH1EzSBlpGT1q4QRaBr9zxiyYvwkqIQPUKaQXlSaXl9rkW64pKyGGGyL+v5l0T1lTdfHc6q
Rs2qcbm/DqYDKrfRPv/zajgjLH/dgykTVdsUupQCN7z+/ndTqVrJmQsFI+VO7i2XPp1oA0a7/Ugn
uspJj55fbMPBxHnkskXHZBvDhDk56lAA5DLco6b4U0jJQiSO9nilynAke9EeIpv1LHBardKk3TQE
A5RTzTMXPpHS8Hf6AWJC1hTlxa+RaQm75RvZogj3XBY7OEkdBWzXRZcsF7haQlYD0YQmxlQS7zrB
sKArmdD6ltmc58WuRzMJlIPoYNdophn9IlWb6HOP4RrNftFt//AOvi+7HbpTKvG6mpiwbbbzjhjo
1+7AXBV9BL7bFAYnrLN0tDj59sQ2npGBm1vT8775JoPoYTSKA4uBube1ON2mrY/ILgPyEtvIWoTR
HLhEShmtGj6wV5P7/1y52Cwc+jLgqo3siHdbfqrjfJWFtK8Cu0E4ORqbzsuGz2Sw1QQ5hvq+4iiJ
C8X3zsSJscNEEAAiwMLrbOibVZna3VmD14rK14a+JLv41sTl9143FsR+Tz0srFCMRU8aLcHH0yAO
tT+8c9rvqMjpvlIN2hyw8xxVM7T5QPPrgSVUpB9hAH6UB2Q8mVS7vGcDNSDFt3QJ6QgI9syMn6aR
fOhz/e6H+XY+5lmh3p2Ap9x0hALmoDwZYP+ehwqMGvFO19CC2lxb49chtuFQxWh6yrKgZAGO9AcY
5Uzg/PUWooTQWRlU7h82JPX9LWRqGNexgY1LHPRIl9NaHuYH8z9fzU+NtJsU8FnibtzeuDF067bz
0Ufz9HERqMOwoR6mLBLxy2NYnNnOFPeHFjxUYu6UIN+PIr1Wat4d50PC46QwnoOOzsRjkSYyUDy1
CVnyBp2b9ePFTNPzXVtMUIOKFmg54JA3cAj3rsSrSlM29Q6J7hBzLLRXP6YcHAv5UXfjZPW/vVko
uUybJYe1RtBWeHezBKPPHdAl9QpHm3L2/Li/syy+mnk+vNmmrmzGjR/64xZlQ/SRG27H/Kq9W2n8
VJK1hl8jORqYqsu6GZ+RCcCd0osYxU/5aV5S5lOV0+ZI2IirJ1+xvCMCeeF6b3ZelG5bpSlP1YRq
0otorYsy2mVyYAfvQPAs4jo2nzWPbLpCiZ6zqWalRG0R0X+sG28ta+JJCfw9F7H/PB+sehd5aJvr
prHrcnhzigGa65/fMe1/7j4qvUBaL5awMK0bMyD3l7skzeyUEU1KRkpkfJtP8RY7DHe9n268XJi7
jnJ1QbEa3kJUTXN5OKglTYY6ES0WgDR9nL11Wdg7/pdH5TEfx6MAXkDi6MDAU6G/jg52W1W8zMd+
MwaHQFjvBrSjeW9prD7VNlE7jzeMu1pfOoEs73pMKmnomB/hnfRnfNnFtgiTYxoXwY5ONdOUIquf
LByPq6S3/VNGxCpzWnIKJZKNOlE4GaS42Aa7GDaNLzinKOMTy56D+965t5VGuZuUpr2YdUVYAyzO
KNjCheMhOoj84JzGpAkSZl0oBnlXeNme3NG6hFNt69vxNx+SDKMeIDPzZ52Z2BE6DFoMeMYJe8C5
u6+KnMnwTy/0nQ9jD2TpUcUoHsnTxCmUh6Ez/QO9t01eBcs2tJNbBZRmRbWSr2mmfPjrsA/fcVdm
LWqA6UGGtdxUZq7tjHzC+wXhVSWa6+4BldMQO34s4/zChE0a+xGg8n4+8SH7bo96OD4FPfmJeunv
ZO375/mhSLrd4yQ5fa/5WygBsiRyvYtdVKaX1s6/W3jU1vRB5UVpdWFtw75Xt8IY863XSnEWKZ6T
2qLqjmQMRqccMVfDHVoIie4XB6cyRHKVdCrdo6mma3zo3ykWxDqCu5GaMQ3JjCKt0Lp+M4DhYKfV
/KsCC/KoBh/mjiTVob7u5uYocHabAaAjTgS+i1NsmysOk/RLp8N33ETagmADc12XRXa2jCLoF2Rd
ouLsu2DlITDxI9f6ro4dMja0fUQCvoF3B/QjBu2Wh461iQK8OY/mZGR6L+Dpupr6ZGzpFdgggqYj
jwxOSITHCwm6qFM7Y9jNJaZhYVGKneKDmcvrfAhMy5CMZqW7P+6jbkpVAvZ08rrQX7tMQ2EgkfmN
KFtSlOvj4dGamC8ijxypbZO4tMBE0X2PU93eDIoJxE62+kfdAwnKqC2L6eAE4KuYllm0e/CudztD
LcoN4+NuR9YxHAHutjX/vjtz/hgWWQQlQ5fxth5MVK/VUGLSIrAHJ5f+qg/qh4bD0GWuE02eRWre
8LMisl+nZPchxODMOj+ISRTBGC/7w1Y+U8B/3QNNGsQTupbJgD2dq9+t64bWkPxl9O7KStSa6iXL
NnIQId5ALiCFXPjH0/lNlVATmpiVlwL/pPRoHOO++OLaEj38/BobHV/2tY6cZYyCE2KFAf2WWORO
nucI5ZviWJcEgY4KhVA9PbVGUn7julBwW3wt0hhKlQtDIZOckryBJOjxmESlfh0KUqj6sn6y2/i1
zaMa1qkuV2XVOUusHCLd4JNA6CMT7L25WywC24+3QpbZxR0bdf3PizuTm/ctMOY1pmRd1yUzG9iz
v/cibN/qUxPA7gr6ZQ/SX0fAVyhiLXuYHdS02L7KTWN3tK0sU/sEhNPcJVHlXiyOXnAg2lOuaS53
fQOItNPDVVHaXFjo6SxMASgRGLKa+5ao9EdVrznuD0kqScMoPRXPiGTIY0fc+exlgdwSmqXvRpGh
fc2cW2Ikp8hKtRsA9hVxzjg+S/m5p9e7z4I6hxOCyzBVK/LU3Aides9J0QCZfvD03Hx88qpHH10Z
3dv8wU/PGP06N23c934b3Uwlr47UOk8hoeO3+UHN5fcwbbNNKBlfL9RBfJrvLd3vbrTH7HOftRBw
pxZczxq5mn/9+R2ZH3wbbU5A69RusLeHIho/N9Yb8pz8qFoEOs3vsDq9zQrz1kNX2sdOL94KutR3
K4/LLY54cwfxoH4eo88RqhfebPE0PyQmKRMuRrFtmxVsMewDoilxETnD3XY4+fR2w048VIUDLYNm
UI5qn73N+EoQYbhpQ0a4WcaEw0jEcIhSkw6YmT1DvsqfdaPFsuvE3nF+Ta3iAMG9D9tl+tPGS/wF
gdThNNX+kE6HpTFl6TuIPFQWjR3TVA8K1VkqqvKJU+a0xCEQFBFDIvyKzLNUX202TZLT1LTLNbb4
4jovgNaYH7i4LnMh2hZBc9Uz5yKcsX2RKeMkJ632oP0g7o+FcptLokdZQYNgvBYyCVadbga3Bl7S
zhmza5dr2DDa8V5Ol4PPUPmaOk5/g5vSrfMhq9e2BO/i+7p/cwL/r4eIxj1B5cHJHDj94Srod1Gf
VPdiggugMV3M14/vRhSupp3t5mVltP0vpYIuMEycJ/r/ISSo7FQKW3utGhN8tNOa9Cj15qj0nr2E
Gu1tqoyNW8FIN40LamljSOvYwDm6WTTZOPzC7/vrq/m1WrZAJwP14+MPK/3Ql0aKNQnvuqd11XUI
axi2A27sYFSNp9j81pEJ/yLcEvxAG36LfcfdjciYELS7l9z6arsKhFuG31ffyip91VVhezBpJ23G
CqqZSS+HSZGDBURt2k2d4KL2OpzK4K+ybTlhgQf9Y5626HE+ZGMrz/NHF9recxj6cjHvloKpKnI+
wGvfZV7LPc2sr910smI1sxHnJpNQhMb0o9XsxP6XPJ8IvFqU3pq0pNQV3Q+6VxwQmUA0QZO+VBDl
bJ8TWBBnt3nayvGsBfsMYbJs2vZSppNg3RsOAGCMA4g5XppeN4zY3KRNHR5rqzN39ZhScvUVSqpK
u9VopPfSg+WUm1WFOlYmL12RD3tRwu6AAIjwYpY9VzkQwJSk3vvQ0sZsSdpYx5VpvuRTACtSkltT
l85KMb3qjqa1WUnZ3tup/tdlm1CgOMEGeC90VZVI0Xl0N3+V2r520FJu5arwKSxh9rZLYYcD/vxR
0ZhcMkQZxdivWRElBqsk9l5tT7nn2Td9Gj14TvPXg5Zr46GpC0CLXFvzz8r0QSVQe1oDyrvrF8FJ
yGoTWdG1N/Lk+/RFxkFi5ycdlXrImJ/xDWrZPiOmrq+bmulvdqf3795TA8cgoEQMT5nt3ksnVe41
nDUmF6syENrJDbrxaMdFsfGQe8FPwqs9JMHAqllqp0ix9uEoxclTKi5VRss7OzSflKkiGyWQ1Miu
ioUhkvHQObCQph/NTWKkphNo9+8H3+REhP683MyvtZG69ZPshOus2lmW26+ZOAxvsQfumY8ivKKT
sp6xr+zbQuYXCFfusrEaOiSfOp0TcxsH0WHwzOLgcDrfapHq3kz7axgQ0oGlHvxU8+HxlaUuAnB0
zM9xGdBEqzdOWVf7Oh2BP01zkvmhkRwdMe5qMUiMecxi6Xq1fFTMc4t7HoSYY6xzbNKtm2nyLumZ
/+xMIQ+jPkAxaNN8j0UbS6fDpxITV3mTVjsuND8xLgZKOmMMvE2nxdo1YsFl+BP6WK/ze9i1xhOA
OTGo2Ns1hQNPmdMNRxts5Y57nL/KBrB0j5NH13Xs2pMtIaHl7rA+HYFsBotKmsMlI4V8VfTGUsLu
fc7olWykiY7QCFS6cwRh0I6kLMHrj2/NBA/wWuiNd2ooHZcend511eRwvMsy35cIuFcwkbpN2hdU
AtPgOtG75xrqRXQWiqcf6lTd1mNp3Hudb2d7ZUBwc9lOLLyXgprvqjFjOD7eR6dRmnXoD+o2zWGA
JY2t3nIV/o3T2f5uEPndM7C2mIV5Jtz3xZgu3/kh4ZodvKo9adNLbcugV9O9dlOSbe2HXff0mI+a
Tc+30UJ51qaNuisYPY5BD9vcwhhRGA1mlpoKI1GJ/2iyrzQUOnNBJgCaD3MgGzjC4bJ8DL9KwDUT
hRDLd2II54AgjKxmz843cV51i/xxmPHMk6IQe18Y9pEwT+01b4qf/heKcmVnDJmvLhpPRU84yS+C
XH3uIjDAVo0S2xQtS4xXHAI7II6Ynto5G4DIZpFT7nCotaskd2g5EDp3VEGaOF4yLNruKwxaenPT
gxT6y6zlwunFcXsatBjqyCdsCPNE3zJwAu9TUHeSbTHhyEC3YBc6UQq2r3xT1JqjdeJbR0IuMdF2
gfhDx0bX3/c3TVpz6tTaMijvUYC8K1ErGlO9Xfv22k+qrTX9fCYC95VJFjqoQrqdigGhmUDvRTvY
DCKN9g7RpDszu/Am56BYmrUXrNvKre9ZBHExkm9jY3J3N0ZKRisiae6b4Vw5l3mXb/0iv+VBiugD
s77H7A2YIRpsLUh/FEUY7aMCoY3ZtH9NhWcpkRi8eGVgmV8wTWRL0Qxjk0cDsofSfAqQWK0e5zQ9
7LXJ9VBdNXfsLrXqYoNzpmCKItm6pmscSrlrS5nv8iirV26PIqSyDBQuk8nGYkhpFDWbA+Hd7S4C
Da0Dj0BLUO7VGgH3grEJtZeXX9PaSO7GPQDvMhdgXdJlb3meTAAmdv3H3Ej1EmtJ+8+FbGP9rAj/
+CbY5xQXuXCJySLI9Nc8VOONTlr4ikCIiGZsi0U1SEBs9dq6Ymp46hGritR2T0qensMyDJ5l2kOF
DFezv2VgcVj7HRPAeeI0931S0uphWI4rdWDqnCnHcWqC5Cntq8SwN39Xj62T0BhQB/NMqrO3buNu
4PitrBtcEGevslhr6hxKFj7LvGUelhWOWGdIUeFSmelGVStzLZO646AfBMz/BmeX4Rw79BIcbjH2
4J4TTbvND7qHfRbR2eXvlwClABZv9WhX177++GuwO9oNOlF8NFQZq7hqf3hW1J/twlA3fo+zMxLt
CBi+X0hwqRtj6i02Nb7YDPALOO9qp5hOw7cYVkowBs8qg91l0JCQZ8j1fNjwzWHc+yrjuho1yktd
Z+Y9OM9bx1wCa+jw/loYKAIjsEXepSsskCJTxUG3mMCNctDXPayCndPjrdeq0ZgqUGMNkcnB+0nP
UVG7rabA6aSXna1sveMwN7gxkuKI3kwgb30eW7tCpOGu6GjvuFnwQyZ9fxYk2AK/c9dqWuvAsGmt
BG3Ybiqyjo9VL3+mnmlf9H5Cg06bj5tZ1a41wlMQW8FxCsqeNGcuIuzbUA9fbBdsTuf7zXZuXM0P
+kBrFDXIDSPBXXT0RBo4aSiqa7kFO8RJBsMKGLqkyrbcTt5XJexf2T6Dr2wCC/RJwydbdmclVVTC
B4Cxz//b/P/OD5rglwXJt30s+V2bKntK7z04FOOS42G7jJFlXNw4zxZK2xWfsGVVK+HByfRIvjxI
cliuhF5QuLwWtVWdacCTJS61MT3qmkKjRPZvUmt+mPzrpYaecQ+T/4CzD4+2CcYZD006ECtWHDyt
z0+VQwy9r+C3cyxlawbQrKbfqHVl+4xR/gvs/OArsPQzUu/uwDv7tfNtTBNeF50UZ4AVZjrOdpYc
ilFrsAJyK5mdugEfEZ6TRB/BzPjaipsWY4+V0Zqp9dgifcSAl5tg5HrUualZV5u5KpPIMA51o/LB
Gf5HzuE2g3r46UOevPQWKNBVT3jPYMb+WhXlcKjq0t1lQRYs3LJt9onDAXqndvgiUzkpCOtcrPyO
UEaM4JArDdC7hu7lxUK0+YB36SuSdQrwPN8ITyvWs7utTOwO/6e7SfO0A7nT9msxPiXpADrmP/vz
/JVsnX1oGOEBwc8bOSoRMEIdDb1mPSGYG57btLEWSlJWO2RY6fEPbZT3EkVTM21pmJIeFJ8kKtjf
uyg03CoNbHe75gOk/GqIbtO9Ifnm5eq6kUHxScHft8bSrBwMCxSVE0YtjG3qChtjwUaVRXwNkLlf
aZHHV4yI8RqKjYugiqfza2ruNeu5gGQ6bpB2xMdmIyKhXi+ZQfyMFExWduVDDDD9YRX2gboCQ9kC
AyuYUU/7IS5BFux5H+kCklrqUYtXLVAIDA19vHmULkmF9afTqdySisUiIPh0TXVjrsGq75pSzYg9
zLBnTSe1Is+Sx3r1z2+nPumufm3mObqOrQVllmabtu4Y73RZXquPk2AFbkioZSvfbJjLWfDVLC/Z
xqg7by0y+LYOiq0VKRXiuX/Lax3Ci1zYlvdSE5jY6lZ8jRrXOxB5kJ1xeqQY4rKKEG3NuERVckHm
g1kr1MGlwVbRW8e6KOkmmM7VtoNVqG/sfdG7459mKu8VQA4zOY2SRtB4sw3Vepe0JdhyB6VBahEV
PqOTSQFZVmXKhIUhHBFXCOE6T26GXg57wE4sAQkgz0I0RE0M9AMTYgkF2LNd16fVOrD1I4xT9xAM
EN3sJEruTUXt3rrt1VE7UMCZrv1B7Wm/v+RpszJzNHSbZqulWtY7EZNXOx74Ffg0FfrBoxbJdgfF
VCNBwvtWNcNL36GMndskyQcjJHxB7VvzPkptZ+eWuPmRZiwhlx90pfA/GGL09oZCVdw6WQWBgl5N
Y4fKspZ0tNFSdU+eT33OGW4RuK19m5+Fg53sWzGtZP6HsHP1czFmxnn+yvQKSO4R02nWyeLUkVFQ
92QtckU9yq9KRVkQ+ew8fWeMJrk3KkOtUNby3AZlcoQzwcTaz55SLz9mea/d8MN+Me2gW3c0hM66
jUrFoznSloWz7WMWsirr9lBdcMDXFmU3mR2PpWmwLTw39RfYRdWTrD+3YnAxflXKxcuMb2lopkdH
9F6+jIZk3EPjPRDsFV2bXHyYv52px8wTioBaFID90GrFTSAh+/DPd9180f1+16GF0KmwUVzrjAzf
3XXSqQsTT4aNw3of2rI9OOr3tPRjBf4zoR6FqLw1BU+F9JTVq0+Y5veB8pcG1jBL8FOBd9Ot/oeB
WOPWamZ+MOzKYcwZopd3m+dETdOTMNPsWnfD3ok6ZdkKw9x6uWI8J1F9JQDM3WNn789am68f21QH
ZGVbNrl3ekzP8oH0okm6ND9oEz2oG6TKYDv8NAu+UJtmJ9UwPra0SpfwPqG2TMb0enqoyszeDmn/
HUltufY1kPBNUVPhp3W4djmPgv6ZIPpjP14CnYiV6ZA1BsVTadf2Uh1tepmQgZtzNEnlTM9wN9Yk
dfznz8L8H3cXl5ChEe9nwdvFcTEtIL/MXKMCbLNrVFzCBuTaWZTA6i0gCu096edX4Pzppkr1/NqZ
Oct9WL52oXBRuScd9KIOgNLEPdJ7J4eqCJuX2BVT0MhDBhZ47aGb6kQ45v0qItd34zC1W0/mjZ1g
GPQWSLGjRhnXeJzLbRWbCC7J9aJRw4OaTyl3bdMiCs2LY4I/bZ7SjT14vFQ1nsvc6d8yEnYGBv5L
Uyr/kc9CWNkj/WuXntBdbIViTeLGs0pM+uMcWwTUbv/8Tqrq+wmHM8k7JqElHlZHquY7VXph5I6I
mtBFbTB0x7EzSnpiEgFgHS+TMP/QEnX0vTb0g1RC8nxnj0HYCfJDPEzO83mTCUGw1AtHWdC1uD+E
AKFzfswxzOCzPh/RbaZkpzAjCqNxn3IEvLvHJJDg4C18q/xkqRnz7djoAVWSWGvD+Nv1TAHYtwMB
bUtF2TVarthpA7uCiM1h+/dcokMaDvhY4zCLv2XWwOslZWQSF/aWMIcXC3b2VZ8EFFXXvwQyQlqv
E69EK7XbFjo4nlk3N7epBCPqdYrWfINTJNxLC0oYy5s4RQ6sKUcP2EsM9+XRblGi9gVlcbbINS/a
dbVkytICRn0UDGnXe9DPGZ/0dWgvmha2UjA9NXq6Go9btrTq7+k05B9LFEHz1RJPTyNVv9J9svYg
QapX9uzVXDZXqlfvTTKzHrU557UVmC1FW5itPRxgqd1szxDkNdFAmUWfrU5Y5axYVSUoYp9uL10r
lVO8Gv9fws6ruW0uy6K/CFXI4ZU5B4kK9gtKkm3Ei3gRf/0sQF+3u3qmal5gEqQoiwSBe87Ze+18
E7bWORyz17mobLDObuZj8ts5o5HvsW/ppni+Sflco17ZaiDMCHh+a0aoGLM9Jjbe/r/D0tH/1yoH
yZutui6xn57DovG/rqC6GPDsEiS4/D7msCqylO+D4dj4kAgxj6ERH6O30I53Av/CRS9D4LPTQdmm
3ksMANeSEadNcntUN2JlWYKzCDtb2c2D5NiD9/ytIOfT+6G5wW4+ooX0Pgsri++mKYJFPdbFo29k
u/XzJNnXVvxb7X25S5o82nRN/pVxdrqSzvJl5Fp4QWa+c5UwvltVexkjNfx0SFEiCzM56EnzcLgy
4Gwg+kuuarSMGww74V3PG2XZh3rxhmoStJxNtJpVTaJ3mgly0SkgNUUdEN9ppUdEDd7NLO1wEbhN
dcnbj8RRrRdGWd0N8cCjcYK71ubFS2GW+iIOM8AlvkOmCEuDDtbpt88EEDNZIPQO1tTCL3NbhyYS
zLQKvQolnWh6+URL2LzyHUX0wbndzpPi1A3SfTLT4I1LcfHMqucWlHDGRQQtZX6VvHOjtQsMJK34
ClWGzB7C0pRjWYwQkBghLZvcF0dMScNPxURW6zlMUWyfACKthIKX6WDPM69xSZVKTRjknBLAXDdL
wGzoEiYBUO8oIWJWJprZ1NEIeONu6H21daGE5dZNkFYZraOv8MdaD31KLogiL//p2+7zqNv1HyO/
0mLQhsr51PjLYO4hn+DaXO4QIte7PAcI5M012aC7Ny/U8LGl2c2DUvGWmSz1iwpvTqdX0SInetSf
Z4m7MnF2UQzlrlSEgbHGUa+9q4LBwoVSTvKCIhI9EG7YMr35VY4c+IvQpIc59cRUPoVTzqmfzOTm
oMT1AbkTffzCuYDzE8vUUOvDvFic7/ImH1MAsSwEkZrPuzrprxypRAfPKctnyGqPebbqUOOsCuD2
R4gbxD9oAKjNftB2nOL9yZsmn6rYhYKUur+9SSk6y0XnjXC9D4Ytx07nNDyrj0CM8Cc71NiZlpyd
iGyl0uFdYEk6ZVlNxqTC5LwpQ9zx2O4ufzeJEj7QkdbwYhkYigKCPrg4yyXWDGLk90i88pk6z4qU
LHY5LZndAFyktlGSMmghe4Z3Xnbxk0OuVZx05JMqtr6GueNeEa1dARQZF1IpxMPV0sXgt52/CerI
Wul2ab4phbGMMse4mnmOUwOq8tmCE7E1zSKmO2Ypnx6T3MV3EzLWq9cRQxmZkHhbPLdPl7mf+ack
HSMCJizm4rl9nYVPvTBunvSP2NvwQpVe+AwxPl4aDTgFpBHPPlfON63v6FPb53+alGoVXGe/Ci5I
ig8nB6tTEtzQNyF0XM0SNzOr412U2XQIuqS/kyKaXJEXMgQbzWeFxs0rs/Lr7I4qBYSRZCDFZ25/
uaZvXyyHq5EcS3rQcdBO2cH5K8x9+u5J+SMum3CVl0rNtJgZXhhGxT+SMTgRIbi7MD7F/QiamwVc
NLq/lCQ2nn1ayIwCQnLthv3oWs0XYsBfdGucd+RNwZKEYOVIo0ZwhY+Bm4FagA2ZJuBsS+gpnnyU
k95qPrJmNXLaQx/M8ybdUWsnd+0HohkYjbMkLlQ8dMhcvOcVgRyRvc23khHwh5MZCyqQYUP3SB4F
sRf+xkrgFntBh9E+h+bsZjh+6Jr9rIxYo/UNgoJ4PYOlQQffmwc78DOHbPQwkWildsKJp55Kv3yG
tAzUN65dY58STzZMg8IhRbYftbbc2iBhj9IVP/IYJ3/ZkMjVGRLnmC6/jMqr12nkB5vvni7KCGZ9
Z7rxHdBrYnu8MDgqBblhQVFvsgDbuWJyTKJfUxYGa5AVsL3gF40PCF7CHekbpIgIJlZFEwfakiRo
ptr4qDZOpdHCdLpmnah0hOaVasJXx+y0Yg1s62dH4sZSHZv4zLqiufaS3MrCEQdnrJ2HWkR/+sH1
Nx5cyvU84MjsuNu0dsCo0i+NN3SvGRx+l/hPiyWIak0S1JgkY+VFa1IsUhXmm6+Wfs4xyUpOroWF
o7HXXcwEwSVmcbJTOjRG6IardVThWnJj47dJOubCBph3DHKVXvSk3bT7Em7S1ClhyV1w6VZebNf1
F04pEJ4ZaXwgyu+iG1Z8Fzgzi8Gpj9/d/XIYvqBOAzGbXge4MaA030HH5cngogZjtPJ8l/xLuAHE
tL31sc43Jw9uY9bGd9hJR04JTKkaZPEHJe2CQ9CJt++eDfM4NO5Ns5yNhSl0QGZA+hRDESXia2Qd
qvoeTgjTe/5Wdyn5STT+NavHDlQQlPlKJwfJSKFx8usjVTyUUgfdMx/ZTHcu88knMYbg3Jvmcj7F
dKH2J/PrEX8y2nmWtnzsBBJqS9rJr77amI/Y+2MppEPMkxsl0tK17GrilIohPCGIzZONAM89nVoz
JOu+CY2YQTPivQ1Ja8vQNUi2zh+ZLV3Ch4KlGIuTmutg1vroi1U+qA59vGj0XHc+TTMHO8ReAxaq
xZWzNiXz6sLduhkdmZa0gqWnMv626j9NIuLVqFQ/OpIKEy82F7mtMkUAH4amffw9EvRBCtIWVR+q
dakCja4SMLp1s0ZHSvRyEmIT7DNwk+Rv15qjgQKEjJJ0FfwYgwa2jsaZcSf8ya4EZNETpbIK2hwT
G83/yDozOt0WTRcDiNdpFNUhjfouCLalZndLjVjduK4uMiLD0zKVvU+YtWH6ryPMkwVjW2+h/KoS
2H8s0MNNH7XgpZKPVOTXrBO/laahHv4I7OCWRfpWa/qdh+xHKcwrXdYSAogtlLNadL8Lh0C2ILlp
TnD0nC1ikX2Dr9fzu2ND8LPpwoDsRvk5Jsj+BUgbIE3pQ2Skv2YaoThd0S6ykkmdJlaiNhil0zBO
YUIPJcJc3m97i64BCEr4CaabA9QKe8oNAkkQWua9w+Wgu/TEO5KQh+arSsHO2r98KkisqH64hnO9
RF059d/zdKO0zAlV8i4HB/5oBmfVrK2D8CsQrOAtlq5JPEBrhswQkKAB3BONGcDi0+KtaeS/+lrf
M3bCLzNa7RNkrbs2lmfC009UkD+UrGToH2xjO8HhgF0t5KAZYYhy9m1uIV5epVdf+za/9ugS0OoQ
C+mtUknoLr4/BizNKUqGB7QgMDDawU6AYRgldTh/v+9by2og/69i4YbG1/uNPnTJuSpAosq1KTZw
eVYZLyXTn6aqTJ+msvQL0O9+zzvmw94Ym2UVYlkpS3PXdtlbz585KN7JUctfIzolD5vWwuqovYs2
fC21vNyYJrlXDagbY6jJr8gcPhY0QqT8gSd3CpRqwx2F+FtsyEtJNOvDCsVHlRGxNEiTqTteOXiC
4oOB652adA1vdBnDEaxlvldzsqAnZ6GN0bAC7E7FRi3hpkCbU29VCDM5FTfDLJ4dH+VBw+VkDL2H
mbfVYg9whpAh8xLTgDkLCUSbuM2KUBEULwzatlI3w303FMEqHbUPFzupNLtyFeoQ4fEGBkvs6pxu
O+9PS4KjJxuOvk67t5n+C8/yW9qAZX2C8q8sYMoh1UKrRClbioUC8JKJENqHBrDhJIwszl0rYGRR
UTPuQMinq0Wy1qKq2NWBJNBHGba5ov5sZ2SAx/ycgD3OZsy8igvVN1+l4hVL/L3J4i9ds/Rlq4EI
jgdQhmj2OCnQtgnzflGyZumb9qWogxS3t/0Zxyo6KfWIp4G0VNs45OqyE4xKRh8kI0FKjigEo73i
6pgNn/9AB6+QtCt9+RR4OjwZYgvH2Dr7Gmkxg4IJnTRvmHiXOkUNgwsv2qiJQ74duMjO74++o4M0
9Ui098JoWGvdSDOi7V6QQKvLRka/o1DZapW90Ap/HwT9Xjp2tgRJIBfTH2nHAwoSCzlhkNiSzwFb
GbMIUo+6nhSRyir1tVrHp5Dm0XQsVHDtnfAi4Gpj2Swqlbq3TD6dMn5rCxiVjP6XGtFo6zSPIQcN
UNLs4mGAqVsU/bPGn7semgz2YqQgyUHNrajAaMcQI78FubOM/1ih9x70AkdKhZ4sAb4HCWKVmsNS
2Mxucxw5men9kdZIjiZ8X7zGtHS9uHjm33GbjDk5dkn3GFHfpVa0hfYORClkXMpE5wRImkiSYVO6
qbtKWbGwigCN4dPKHUmQ94f0CRt3fnBzrVn4BJiupev1myB9Vum1hHoVHiTPVa0ULnDguMtYDKc2
5MYQY14whvKC5HCNDQUNjRHSiA2LF1JC1rkgjzPIBoXoty/dTEhfjDCNCzFFEH6VFR1paTnx3tcs
Z9lQxkMId8m9L1U4yJX1UNQ5rALkR+4TMKYcVOzt28qJYCpi+8z9TnAAR8YZsv6bPcAPYQUKTcmO
yN8sNbIC1TQ8VI/ESh9ZqWcvtjI8iO1U16WdRzTf+YXSardc+PElJtDfuuGcDt1vBHpE4qHIW0Ya
T2yFtTLDghOCltnrjjwfQpWqAyo21CaSgFEcsM3SiK0tVKx+Gcf4eN2QYsGxdTI0U5fAFJ3wEpgc
MDMyn2uOUS51Lxn4/UW86vljhMnJH2MvWTUEYFWoBNZKHF5Ns/wDc1MgVEtpFTeAY/iolq5K8FDu
twTO86ks4FPu6HQDfCLI2sPbO1Xt9DpV2Gt1mxJ31gCRGn0TUiYmflFEOTZ8dWuHSXqMAhZrWlLv
hI1SwzfIM62T4swAHvkNeWEqwvA0J+jRVv9ARPwaPWU5mM2jK9WTpQgcHNAGZPgypM7SzfonUesP
Ilk5+Znh1gWMtgx18YTjm7gjHzVPZxp7qrNhGXfk5ej4Il0dVBf4NpjliQCLBY+txmS0tO12Q18M
HvogxToMIazoSXCvezN4Q+1FL6SouTLH48bOy5+C/8zGt4xPWqBrCN+caehNY/FHCq5DFYzDE17A
z1DiG0j658anM94WfbHKhpYvXP9O2ZifCIXgnfceHuaLC6sKZzUIpHiFhvLC1JRlBvkTa1ZBJZy9
d2PmPrVtGx8qzYTU1oY9pjI9vujTJmEQvhpVvhWcHb2zV7jhoS3D03xvHEAhxlG3b0iX2cHK2gWU
3yvBwnJpZ4yp/K5F8MN76jmcgKh31pKDew/bKz1iCBgEQ2LXqc9EjuAj4VSP8B2AaIFwtC+0z3bi
PzQYIsifQnneMJxsQvuntNJP6XWMcwqxJsZqg2hML/OvMU6CBaO4BE75JAtX5M/R071Fn6i7AQQe
lNpo1ZvNzvQyJIwWtZBGhNeGmUt9rsL6MfvTsPpGW1jw+saYJCXjWKyRRy9Dv7BeKP20sylD6jIj
tl8aOZTnyiWPen60smr6AUEjFratWy/gOx2qPcM4BC45qLZbWR82OWCB35avCoORXTvFhgVwGd6r
iilcb1sfFaxBVJ0iOnmjGt571j2Lanogs8iFS8XwZCapS984S9bz/rG50Q/swSVh5bdRRC3KsP/t
ohg7dr4i6ZHZ5tJKmSakNnMYA3wGF0Tf61exnbsolFjk0Wt/IRKkvtll/SoCo32TUZHtE4/cDmLs
2jfTBbXZcHUhYJpHRV0+V53i3GQpzUddk4w57R7RT550h2vW/EOoHZuNhCBAIEQVIqHtwns7iuoS
q8oKR3V4B60X3uf9Y/yh6CMt0H/viYzy6somISPVJ++rcDVOA4VAMA1PcxEawXifN7ZM/7RG2B9s
aqfvXbpeXh0siKfvJ0z7I6Y27pg6l7+7iC3tI5kfFfgQrIKbH8hQjSUokXwHrVjubewg/Pch+Q1D
SJB2pTFlUbNPHSHeCgxwdG5dN0MZPmncOHl9Zk5wSrEGvqoS+QxifRMvvj++agqjzekJSt8kSymK
tW4kxM+VqroDTmfs2latb2FLSJKiB87P3LO2OJAaCHlCpQpAh9Z0o3Ue61F9IzwaiYx4A33UMlw3
UzKdUvXNqftmS5OHoB9b7VdWoUU7nEHI8EdZbKhiJPUjzHhQu8RoVYl8eLVt3AI13Ta+2pGNXWMf
NAbSkTz1J2dDg35fZR8gpWgP3dPP836gVZwM4j49Zp0mHp5Urrx0TZEOVE74tVgCpx1/jHH1qPOA
TJnU28ShMSVQjANf8iD5CIbWXJiFK3Ee58kaDpNxSd2uxe7SBiwUq2U3wSoMhb4N6U0BbQzIhkAY
gJY7eBZcKyWPqYm7m5NHCJ8qt9onNFxPZoZnKBZj+auOIYzqhvJHl86lVPXhJFUSUf2OTotM/Yre
TUfynSa9Z6uym5VW6rBCTZMMCw97VlQptCXVpkCT4BJvkFvOKQ3ByuaaS4Sy0hNUalf6tQ+95hIY
TbmwTCd771PHXeftYG1zWeTvjVY+W+SFVk2zK5xGe4yqpiyIB08OZj29pzLD/lM5YjM/Ggl3YzIj
pT2RaPfQa5uV24beM5f4fhm4UfFqqdLECYWMvB7w55GY5W7thq55UwK873L/jequdORnVRMaxCnU
OEasJW9GgrJyfgBoCJgZzXqhXrNWWTDedM8wt63Wui9tUt14XPtMlK4lIjCq7hVN6gMNHTIJKkv+
zDSGXNMzaIY5ywS3/BmOqomidxw3yasfSHEnULVGsJqCWKPRhV6M0g8mU6IHwT3H8HRTGKOexQjl
rdaUW51IH11G/mr2tnGVmyEWVUhNSTDCaFYPvRPecGmsIN0UYw8m1HUVAkU4VU2OMkO0CksFV+Mv
4a6vhujlu8lMpgxRvM2S8X1+IIPQMQwGbh+clydl2pjSUo7zRnLQkd/mutPaUrQrguzCHTPcl25i
lGRO9s9mppUoEdKoRaslycFABj0/ZWaZ/H3evK+R4qi0mXitMJ8imx5DeJnk8KYE7yj12tMHk253
pJIWmzMb8tRyDyRI/yWN7KnN1PLTHfNfimtVlwG2+yrxB1igBSE5Nm0Ojtr21G0p+ORpvh3ldst1
bNpdxGkAsDwY8IdlMLLnnQY5eEemxrs2dop10Kk22qUCGdN8k5xn4xSaP60SGVrYdMwtnPLmpF15
c+XE69CrP+W0a/Qs/E5FYjwNrh4e52fMz0XBmGwzaotlFLhKsc4J1oEqFV4wQrkAf8j0zTUFy69m
6vDPi+HS53W2KrQq/NnySessVn4buf1G17R7pa3C7EMgQyALMTmbra5QRHnRu+KN1/mptgKoq0gl
4mKOczuyqjMTYWdlGD3VpEW3UMAFes+mdA0uSF895kHM7573RL2B30jCPqr7OHgUAVOy+SnIqU+p
EzGXAZa1Zi7IXFa06nUoKtj/vBAyMJJhPfuo1o750pIIuU+iNtvI2Mk+oK1ahvxIrZBQJ9IS9nVH
N7cNM4ic7O+zzFgao4t3WTGqm1WrWEBQkjI24V3BITQsHVP26wSmznqoc97gadPQCE4Y316NQjWe
otLpd8GHr0Yt9loOmqxW8ge96fwhyU4EMvQ83+lrgH1YNH+6hVbuh9QOYazEERTDPMdDMN2cN+QF
RscCUILV28xmAi09zxvp+v/cmu/i4gPJDcY4LWyAEaUYuK4ZzDFip/EWnZm1LxQR3pK4SHejZAkx
S6RYsMZQnGXAEvoHtUAOmNU1rspU68SKeWeqQGSNCk24oXlyUDUCi4JOpjenXFOo8gWRjFMRkqb1
Pqhr7TZvuthHYaz1aIe8REeqnEbhKSvpm7VIfk3L+xgFsSzzhskpHZ9pY1j9KBbzTkxg/caSwfPf
p8y35ufNP6H9ffJ8/78enu/OG0wCJGvo+BBalFA3ymfsm5II+NrPb37Xxx51LOEfZQAbCjtYfpsf
KT0mF5rVnOZ78/755xuU90DsoxB0Ay8X4yK82Q1NK9KmXuZdf38gjRE+lhJ1/LxPMfpnjAfIkF1y
E4Ra3UZCKsjuM9Yq0tF95dEJUoL2RUA8X7Z9+6tJnPKdNN6Fp6ACMzzvpZCIiQtWPoqeDBf0XMaq
Ab6Iwdb4VbU1oCp3+KhxEe6s0SIUpTQ/u5EEGgTj+jFNUv+578hwyrvJTI749jk1Wy7pNSQqShlP
RtVzWerlM9UHEYhlz8hjuhuN/pMHxG9TVDqtXp+gT7tuj6EPqQSYp7ZKTGWrV41ywp/7qwv0o+7n
8ZfHEJSUT4WidiTtqE6dDohVVO0gEMRPENIYplA/vwCR/BERHeX0lf9uohfeSt9viHkcxQ/wcAuP
8N8PaUl1jZ4YsnCqUrcJPXzx8+6iMpX+cPQaKbeBksLBXHBTsrHkvzl+oGzUnpNaf5LVwHpVYl+X
yU8tLu2fka/l2L4KVqs50R0KQbIPqw/FRjXKYV3GuC3H0vIPVT39yZ2qrqqUi2erpvJJTcdfojCL
43wvUTGcWrTdZyXYvCto6xFfY3ktWzoGdMvyezfY2R17obZxu8pYhgYBdERf7GEshhuiQtUjPPdp
GDjdpM+GP9Qs3SM+n18NocZfjVO8V8y4Hyk1026AXLvV4ih98cT4Mj8BrDMusi7Pnwe+J3svNYLt
UOCrdIVH4qAefMWVXZPWlbr3QEev3VbwxYMQHmQDaHl+DTspObytjVvTLiCX3YZPp0MeM5A/KJ2f
38O2SJcg+JMXTD/rKC6a47wJdWPYaDL9kfW9RQLqVMxU9PiwG6RKsQgtzVs75cQW1fFx1NHwwnUt
efbS+iNIvYKQwwGflP4Ab95N38+Mr/8AhjKcTvsJl6W6L5WXISRE14uD6FdDxM6gj3iDXaQFIVgE
xIXipcvxEHi0yBLD0+hHUTca3pc+Ci5TNWyz2rSPESp9lgwCFfIof4Q2ZJMUjdAm8oz6R6IphxGB
00O6RXomhYtjd9pPRfrsoUYYRq24Emv9z6YPInsRpYO3AfSF90oqzcKO5HCdN2VAH6aOI2XNNXZf
A395iq3OeypzOBVthrk1/dmWlnfvHEM/qML5k+jSu88bBuTdBn5KvPq7DzvVARLdA7QVE6DcZsxv
983eh6GA7ZICT0ep4CSZs/GY9Ct6L26h9DiiCuVBY2JbqWa/DgyzXFKVDjurat6rWg0vYYqTdNGk
rAMMkZxbSdXfhl9cMmraqUN9mW9p0y0wDsECxI+2CnrlKXBkf/Fk3F98RhaX+W7Ukj1nJMAi4e4u
QkV0V4uZwLUW2MDtHDvt0LYpnwd35319pfzRPBvVMS0tK0P/5NJ+vjt9bZ1zWRJFXPp3YVT2nsmq
ueQwxAyjuM05xxm4S8zKm8B15MsSZnEYwkQ7eHgB9orTEULZNMywRkujVR3iPiqoU4nTMVjpjfG9
yHJr1Znyy0sCcamG/ncax9ELzTFqoEziUB3LTw3rxxLqbFE12qXwrWdW2i6vno8+vX4Y+UZJXhSe
3EnA6jEUUn3SzkmoR9SVKjsIdBmBD91/bkg9/9kifi816OZbxSydtd64+gJLIOK01LAgTM03h9F3
iaNaF43KA1gwnnF4WEf+88daKHxardU/qUknjo3q/lHGPBPEtaDNbtpq3GahmdPGw7MrafBJEKJr
nSYQVkk2ilHgdGhYKJgM21fzA/M+SSHKuzw9PD9RBioBOvN9n5gKAgvH+o4Ip98VQaafdXxxzCGN
nuO+18/zPhtE3z+3pn1dWhPPLUxjPQ6Kyfll2vn3OTm1nFppKmFf/3qB71eZ7tZZ3R8I9CFh9d8/
Oj86b5IB/IPXkk/3Xz/79wUY3HYLv4+azfwb/6/n6XAmKh/u2fdPTf95FTAZsDBgVfssH77/FjRZ
pCxOJZ5Vkqti1qV5lnI6e0Thlfyr7iAYl4zionTG0fERWwWUvjvN8O111jcdpjNT7iudZj5jLEIZ
Rzs59EGt3tM6B11JEtE4TvaHnHONrzjN2UmqV4oqJ8zpb84WyPIuVO+z8ZS31oyQMpCH0NJ8i/3N
7Ot2IhejYh8dRmKTiF/GpsQYh/AgvgwDRbQ1rIX/uwWafVUxtN3njQnZVpZNebKnGFOEIoMetE8M
4LITru3XylWbJ8/BLmZ48qzF3ZfVxz8VEB67wrK124QtKEzARJow7KPTmN22B9e9MUgiJLDlvWkK
96ALk1zxISnXpjdGkxpxhasMKUVvHeo6J67GxUWt6XV6VUyGYkVoUZu0Dr+vvVdVWS7zqtFZhTf2
RWTNw4f60DSa+ZqOLZ9TJbU3J36JcVgR8YM4KSG9CZrVnsJ+q9dDzpSVFqmpDis5BjnYB4L3euRT
KInrhVPz/YWWQlOkXApjaJ+wPvRrkn7aTaKTNe7UgQedl4AoryyCFxTu5gFdjU2tzKNFlYMPLLP3
aLpXJWSRp16wnh9rIhd5Xm9NfYQ+Jz/KGH/rhlGsv+/q886EM+9h3vzHfUyfnOynR9qoKQ9/79pO
7GCvnh7xzV6sjKbxlq0nw6d8tMKnAjgOzZb6JqZ7KYjoE+Xt92Pzs8JqNbqAAHz0bt+bwNebld/g
i/27b76FM6A7ZVX3H/u9ZnDILJg2io8CP9crRhD/eqWoDwQrMwuxPE5rprBBeSfchZjMLtPwUav5
MXsz0tpfz0deW5bRHb/1NRH9FY2S/xHWb6Nhtl92Qvt8NBxrZfUMtyF05Gt6IIww4aQCsy2eIrqi
+6GPfxtOc2eoYN99LDn3uA/AJtrpxmeRRabTMNwZ7Q30LZtwi3MgWYhu2NbkT0Lk5DsJ43SiZWCf
EEPknosCb2KD1aHMs+sY+fnJIeDopMU9MYMGxhsnz2W6mneqg/rPw3YaR6wgw9AC8uev50f/buaX
AZ4cJ1n0UIFtxMWIE48r3hbKWbR1i3D8geCAetShl2EDowU07aLzYH8cM/RVfGih5LugQIS7d4pN
NFqB9iIwJm4bBb9lR0S31ElQC0qmv+TFtgu1SDuoEgwmvKwcDw5DPsy9t0bP9PWg0cnOA21462nG
EarVGQyhsgF3wHai4rzqTu4ABnBC2D88y7IQIyCF79diuhsFXr7UkrYDI+N/asmUCu0r9atC8Iwn
3Q1FXn+uP3tD7d8hPAZHqwN+KhzNfpc2Se2IqwBVQlZ8mRwSGQKVHR2TYos419v5XtwvcumSjogd
td51uYPCJGlhx5P6xwpLYwAxbUQZrOvEAM5SKf/scjtNO1XZiWDRQl10I3EB5dg9S1Qf+wbAEtIv
z8uY/eM4XqbU1gg0eM7fTVqSnJXEHDmFVWoHx1dVgaJj2qq9IFh83j0XnPPG0lhiwklhkG7ABLLA
ImyNpNHfcOvhyolECn09rt6YcM27/YAVpEzFeTa2RbZiw3+ZxKqTzw2JZnKd3W0W01LGEPXtv/Zn
wrQveCX/7k5QnNAurQ5ZnI5HdLkj8anc8oYQ6EWTonUaxNEv/rW/i43+CEu/iJRP2pFI643gt5mN
n2HAwVUSnGe3SbEKiSZbx3Hsc+GId7rbxG912hFjpEYLtxjlmfOgxGrMGz/fUu28p6/c01Jom/wo
ehlNfE0Gc4ZykDqh91ljcu4PS3EOOk78JusjenxDuywjl0ls4LEvzEN0y3xycaimR00APPq+Ocb2
Beys4HRB7LUgaxfh9U4ZgXDGGmfytmiPgPqaFaf6fa0U/cK17fSqg5RjFe/ewUJ8+BG4+NSrMWFp
AzQRk+k+bfGDsMWGBZ22B1DUn1q16E/zrXnTT3e/9+XkCnk+NkMMIjSF4A96J2r7fza4kbxTaqA/
8+J0U7YlmHOcdQMwWdt3bmFcujc8j/4+L/s/8XRv3p8JYM4a2Y1+zKV1iJw73L+z6owe4T9TeHyZ
+ztWvg69ciYDalJ1hwSsDdeJhQGZ7JYVzZ+w1Kxjb/ImG9XogYgYHiXhqkcMMD9YCpqaYVDrf2Aj
SPaxpb93UZ+eLEsq9HwHDiev3QvU9aWqqPsqjbZJrr9otNAPOU6cQ2H6b+pU9HSuoa2j2mX23Nn5
kuqMAbwntUWPMUNDyk62Nd1Zk2FlVWXoPCJykpXAT/ch9CgteA4rtd8LhU5frA87wtVy+FqrONSi
pdXon10bP3exCwQbiB5GsD2xYQUJseqJ4wJ8n34RLtc2ccGqNUl6OBTxuSHJIdVqM9ruOtKwZ48G
BCRN0Vax0l8UEUeLyifIabB1DcneZ846EM/bXWaQM8iwII+o23QSWynXB2LlWCAQCUQgVb3q80dX
KP15tOuclU7wO6lyuYfnUy+suqkXMsCsq/fpooHJsYjd7ANcympAhT/wfYoDRyzC0H6oQe+Qn9pt
G0+nLJic6aLz9mHHVVvBfrwMWBAPCb3njiGK27uvqZXXS1WIGyBWuVCj2l4aUUwqEaujRYq4Ye1P
gJgYHJHnxlwSfe84lMSgdxpWLXoU1zJXxxVhzuc6NizCv19xbHcbHVaAyGi+xgIshl1o78RdM3qv
SDSJ7GBZaulTjk55xYa/0QKr1LcKAbGBvcZzY71myYurTj1wVNxnERTNvQ+aswduJDEgjLuYUi65
9u7WMnsrmDqyUiMpar4rB+NJoo0/h7+8yNX3aJMWTWjuMTY89x7goa5bR6XXvMW1ZAmW6EshEEUK
R+2ZF6tny8uCPQlxNI7jjT3SMOgznaVyFchdEDo4FWuWrkSINLAi195YQyWGOcVgAYVrSmtmIPSd
uTZIVtEQ+IEHZpl2JpEDGVJXR3Of0qg5qaRU4YsTK1lS1rsABxtZvxhBXpJW+z9sncdy3MAWZL8I
EUDBb9uhvaGVuEGIFAXvCh5fPwfge/FmImbTYpMSSTUaVbfuzTw5wINPmAUw8ULLyijiBMt4PeLN
zqI6PVah8dcOEhhuKTRDrEEKZ7rGq8O1SNpvWuAHAlzHYFAveeH/UxnSrArG/8CNhm2t0dWBpL5O
SgbF0QjXRqaJtkYsPahELyTGimGTVfb0LHpU32WBDF81xpdm0CVQy3JlWIReUcyueGlAnpDTQxHc
v8nQVTABxfsx1JVrrNN5M1eJtcblMeKuxRDbOmzIkUKum9EpMfLi4CEdUoKJkGXiOu9Ird7t9aZh
HOY49RZZQ/HE7xG5z8XoWuuy6sZNF805kw6asLjei2CSt9GC+A4jYWDMcNA6F9+XET7TJmP2S8po
iBQGg9FpVJhCKmWYrmKj+Wip7/QhvlqTZZLoyUqFaO+c5zO0rUeXUqII9E1iZaBwERik+BsKwReO
v1ffHEFT9217btWK5DtiS+oi5wQe43PFurLCVeMesC7/GZTZKjWMO9NA5BhHnPSBVcAH8dt8l6p2
55mG9pkzXLm4Pf+hSSeDNsHb9UJlG6nIuFyQDnG1Io9ROdmTdsXAOtwixoA+Qewt3dRGSYtHGsv8
xhRwLQaTJDJMNWmBN0eTEHZ9pmx52ZDQMLTmxmmo8GQjJghB8R/Ghc3FrIZ6ZyizGywcXxuLro6e
wdUbnknJ1WbB5niOsmI6D3EoW9qm/32+fNRNibKBZKf8fKFX0C83elytqSq0DVwqKBpTfdD0yKsl
nFG0HyBfa9BkCG+vPkvF2XErFiVS3ZXWwiLlGp5GC+eQIRZAd7vKhqSjYcw4VATay4hOuWwd8syD
Z5x3Bs0HOMZZah/8RGU8z16/HdmMIGNWn3bGYJX06V0RufOAxkKshHGhtndO17tHwyp3i6Mgl+Q8
12RcWODRVn6ZYHSHeJiWvsIaQBZ9U4yIMPq5P5ZUTK1kFK/9ptjKPM4vuSPl3RWpvvF9aZCMJ23Y
J+m9QOSEnKKur5M23WQkzVWAc3edK4pxFg78CyWgzSvDQx2xBqqWG/1meffAi2Lj0bjV4RJ2KvcH
cyqE6S2TMnTcnhE2e8jr5SXt7FukJKTJOsiy6ow7uZqh/L6tyZsf15eRv7VPZm1HlkY6ropuU7Lu
T/TBkabXqTfhzYI06LJEBiy+KCNTA5QMDlNMteavGu0g2pq2wJ+KzKdlgvDTqxmmrtvKijNCpTbV
GVxfdRaq/4VpCp2EHnBWC42XELaSxygJBSi7KXM9i8WENSRBvk2UnjkhAmqyozJohI+wfnbo0TMl
/wLLpQJZtYrtGKADpU+O0BfDL579Y+F+lIwad3QoeMlSHLkVx6Vjq5R/fT+zOZO4DdMt171OZv7d
av1lpLH/oFuPiBNxE2GioIAyf0g/msZ8gjgcE5XicGl0qT+xqMl17mvpPoRF/tA5twWudY/M8mGE
UsMYKBRo6ch4MDbSb1cj8zjW8ErmZ5bsq1szwPSH9NuuZEC2SKfU6MJDG/VSNQVr2zY+8ibgOJSG
XiXGW1uk+mV5kLLTL4osy3WrudkW69B/vmAxamMmMP/F0Sh3vk2Vu/zl//3b5SOdaPdDrE/3/+8/
DSFMIVzPi03bmjp2TCTjP990+V52J66V1XSH5R//Xz+Su12AtrI2dRV8R3nebykYtkHbTn9I0E1W
AoHGr8Yt6LmBF6Rb0TnrQfTGEwbHaKuFRnYXnWh27aTSXwkmxQNxPsuy6lck8cNJBTac8ll8Pu99
ZDszwoaezqiu/JxZHz6JK3ogig8tlLeQ26Ah0+lYGZnL1U+z3xlJ2WsTDeJJVDENLHzydbrTzHB6
HtWU7kzTm8eqVE+44Nxb2auCqHdAspCblePytLRcl5zFMPSWp5WlZHvEBqCH22jYq7PgM8A8erZk
9s18vn+hCy+ezMwrwqcxcdKXfn4oreSfUyvdeflUravNNtHUdGebwaMCaZBZdUaLr/unh/GhtU0y
UqogJbruLxRFRmqADjYAxLQt9aG6UdrmXle9fSQ4aa0XUnsosXJKSX/YQnFMV1ZVZ/f4QuBcvnHc
aPCgCDmPMADtXuUKW26ORSqEtTKl+SeEGneVxGXnFR3FWSe9GXgZVOKj12TBOZ3bpm+Ma1o2u9Qm
BQ+OWk24e+kR2KBl7cGprT8OdsGVZQdv5HtuMjBsyBl9xtNoJasScFZmm79JBF+H0tnrImxvadD0
r2aAYNlmiIm+P/RSe9pPbUJ6UdGLTVViHpA9pb9P0fsONupugEom8QIZenHJjeyJSdEta6U3TBXn
5m4ft9UmxqFUJFCXtfDdqv0PTaMC0grlUBRwCOr+mihbYubQMI9JvZJ4QzK92OHqvccg7ZgEP0j8
e63c4i6Dp4nmaQ0Hcz1BVm2JKF7x7r45QfoQ4thyO9ej/Q864IHL99lSIGdSl6vCZS2p4RHa9T6n
A5T2OuaGO7bdnVoqx1TigJ6eNKKAmUYdbB9A8bBTswH32chwPPFRSoXdA+UI9QCt+oaLOImz8oTi
FcUe3pMkA5hU9+lZHzkaqJcoC8tV4ZT7WFh/KqDsQac+FxDnV4yVEON2FsT1fKc72nWou3tFR9JN
p4+g8c/TV9aXnBbM36b+BGt4b0UCkXthcctpHKy0tTGgI7KbndJbJEZ17pc6XZCrH6pUvCI1fm8j
6IaYW3YFSfZ2m/4OTOOudcOR8fabwYI5H04Q+ZyjaJ7bVbu8ybdkPN8cpb7DJ7TgepbuE0huoOfn
UrEf5NfdbaEc6KWsTIkJszZvKvygDjwsfeSBKZzV3PB5OEP5yEn5cfvhGZL8nZoIb55PKV/t0lG5
9yz9hurRl8YbaU84F9JjH5WvPTWXL/0tDHrjmyy/Izf5Ec7AlmCkmxozpQqLlYrziUF1lP0qKJwR
Vz13EOtXuEVYdzS2ml6dWSBIRBTzozIYLRgdfC/OVAMpVdM8rpylz0DxYBKqb3bOyLiZm4Hz60UX
qF6l3FarQjX+YniGHfMnz2A4VYTmrixWHwbLWyXngDA0KPIpc/sGP30a1X9G1T1kWrQ1qQD7CKjE
LFJdDxZqLSqbmDUxsepjidU249wepJrHUgqBH1CzGLemPR7IRyRpIsF9EvhH54OI4QNDAMWaniY3
+6yN4Q04wAEV3Drxs90wGhcMi9uSEXjQMvoCa8fFJHK89ZDv7qLRYjJhMPeRG0z8+2zEwdyrlyIe
HqpNd70PaZno2LjbFzaRgarn4vQfTGinda1yao2EViCo2Ttd/IkFcAs98WrXfNUuTQQrNF6xPLGc
T5sitLayTW/c5l9Zy8KVMk6LQkZ18SVVo4fN28W23A1goJsM3F/dQEJQxPE1L+77Vl2ZugQL3Z3b
yjhomrIvRHy2HVjgRPP0TbG2E7RAY/MntzL9pIm/pfJhohTclxproyRoTQjg29pXI7TPykk4O+Gt
nNIdCtEn04SQao+YLrvu5Frpb6YViCz1AOF+eBks9YU6e2dpilfVsIh7DcV/pBAm3OLtEmiNaBr/
QngEb6LLP5GjH0qLm7aSaC9tZuM6gmh/N85CQ0ygK9t8swVKjQDudh9NL61TfKIM0/CoTFQE4Fp+
Q/YDVxicCrc4mV/YiMiD6K8aGxPOrywNcVJwXw5Kg/LoXOQDIwVlYzRkVoik/zVWE5rQwtNz94qP
5m7CqObdOktOYk8M0Qk5y84BCBsEu6yfrpZvRFjJEi5EeMwb86xWuBHsgE0C7EEEQKMbXgDrcfJk
Wtk7X+EUztD76+TSeR3+5VRKk2+vG/mOrKI95UHwLXx/lwwJcHMt8NxquJqEBAFiygcLbQTvt4bW
RlcRnIOUxuD46igaRv5sO11L6O1bC5UE8mDYatwqBOzgCgR/ykHwpHX9H44sCE20ZttMfrFpwvhu
FMqx19vDAEN63m3UxP+lKc3GybDG2OrbaOA4suncWalerNhbPJhX10Ak2OAU+aur081ovyDXeqiD
5u4q/ZZ05qcODs/sgCUAw1mVYYLvQ/4uUv8RW5QQiDi2ek12kYvofxLomIys/ojIKy1RxOHrT7cC
j7TCbge5ZUXj4JBDGJv0Pwb8ZquX2Clr+4nQgrU2oLxTm+iXSAdYxGzv67yhcWWY98HofyMGoFtI
6ywU9dNoaL/M/Mwh2Flh6Q5wn2R7ndCQVUdTJGLYTaDf1bDMO8KIbZH3J4Rr2NcbWEl0ekVBYxD0
1WfswVbwJJUtdVX5oTjJrwdBSPnaVDSOXcgP7U41NrXBxuU46Z8Efye9siv21DeZ5/8mP7o7EWwa
DhlUArr1akhsznlL6F9tyJUNzyGPrpHK1JBEbxiE7lYSWLEnYoJsjpiYBfIXOab4G4INr4KUrcE3
E3qNyXce1q8qcfKZHtKpoaDCSXNVIz3CSTF5lqX+UcsAyI3YojZcR9hlTIrxgGmFn6wsRWwC6s/m
txmTf4JCUe9ppCRIoyEsjF211SBvdn23xpCgB+rWT0rQfOq2HkKvjupdGzNsxRiV2AHJHskO6bCR
7hK+bcw3muD36JIk4TrdtoKwVBkfEtPfZAYt8XFdh6j5NYbhsG9rxu6JaTPxgPZTZ6jAG6QsuUe3
OpmgkhlssHW5Qf0Hx1PbYOH1dKOGMdjsW1vf1l3GlSJ/WHhoXXda4Xuh/ZlzdorQQFvIogfIWCJX
z41OvE70ys8+J9CkGPjsVGXcjkPwYGU8jrBZxiKd8cGer+leQ9PFpqFV9+NucBDbRvaujItdwNm3
bDxDsJ3VzkYvxm1SDAeR2vsU525HGyOLtUfLT9d0YxeiD8DJBqYb97pU9rWJfKd+yenljmwfPtp0
msKHIOkY89PcaQhAZgcvdHvbJxx4h2jPLGGrFgaC0WgblNeOKYjfx4dGJdFo0g7+3GjAOxDg3uCY
tyM7FBlFj95CRQPOBWTcGPAdYPJrWXTIrX4XiehQOuapt0okYp2n2c3GiMedElnrHJZImCfrgTf4
SCNK0jWwq5vLfTBU045O4RZ7025Ee2FyVh5pAde1TVOYaKXS2g5y2IPP2EmBoALcVSGMveI70JzW
pTnNwdBbw7KAIDzrdnyNsno7AUophIXK2N4r7bS1Y8GfGJOhyeZIpGhPY2ietobKASxNvCCIqNVn
pm6P3kN9diAJzV8vbGXzpETFRs3XWHMOqYLhOR03pZJeEt8+cIDzCsvGWz29BO1mtnJr+klt9P1s
wp1VU91m/n3sMN4zVARxOm7C1vCSsjgYQE2SBmH+ZO4D19hwQD92dgqrPoKAt8512HNxtSu6ghND
fQrm8IjOAN0W7QOcK0GufxWcrTTevKE6eq1pelY6bKgZx2kLQ2Bn1842UdQNsfDXml4tdIeDEqt7
8kY2lXLICMlQza8kGTdJWe1MxTySTkDXzzlw/256dV8r8hgRxJnw6jgDZZ2zSvS/w6xpSdtdTtVZ
9NYmwagrzOK9Luoz7uag+hislh6ZBSdN2xLFCldewzGlkGNtck1d6c2GDXrkk1lz0Vt83mqB+GF5
wEW5V4qUQVeHbnbO0IybLDwsXFBYZYHHjOtjzu5bSaVUt5BibEJu5uhfZqiXBknewprPwMDvGbZf
pDk+9XX3m6ERDpuZxLakwCwPUjN/clwbZQrPKU6ROkvKX32/ly1d/hS1f2sxF2mY1JwmE51HW6b2
tva15BTiqMIfkNNa1SqFs+4oH2ABqc18qR2lDnNtyE8i+4Nu7z+5sd3oJ0cznT4xF44fNOuVmxO6
xUZTgSAowew3oQdwyEKFg07TfxZAMeJggG/mXsOZ47fA/BYEH14TrK8zYtgt/Ir13lXPKoCBM0zh
96ov9VeTtjZCZWejiSDeYcX6D19u4XUvTw2kjHOhCI9ZgTY3811TbXwhwkkytpqTW6zmwii0PvXL
q5CXMoEgOU47Csa/GQOOczBYCe8hN0L3xLKGoSE7G1GoHjVjctkuWjoyWehRbA47YvvGzYKl0XHD
71mgtuDBh3uek5UG0oECvIjyNauPviKQzfGWfHkbTgmt/Tk7E8ESWw45b/N/VnEyDWBeva7tdPND
9alDNUGr6iceR/BbqXC+wY3QepgRDZYKhvg+Lfuf75WKGJa8W6054mM8aAaSJOYHHMfosDuG8SzV
KSAbo1mXdKuJoP7vQ96T9enb6ZC8pz2HeJIFFnN28hxkMGTGdr/k5xh6l86bXc2w2gUEpvits06V
kGLFT+vbQh3LVXb9n19o7CjFw+boa+N3mJXmNcZ42S05JPRswkNjAAqbg3WTOVh3+Wh5aCpyaZhy
DfAgbI3GQ0e4rZrKg3Ble/t5YQbpfJv2q0PcGRGQSkwlw4Px4FTfXUQa7KGR+KflYRgr/5Tb0Z8h
msxdo830o2j+qriqNPOu5pxCsTw0BssEs5fj8qxqCaYoc+tq4DndL7wYZaYTleg6YcUFf5pUVPrm
8UO+CEftd+XaZCrMiVXapCoMwxKDsxM/SS4/9H+/0s9zp1VnVPcQ7JavLL8TYXuPoUcgNYB9Rx0+
UnUEZe0QeNeMBCdH3x1A//3Y6/OkVEUtr9cmCklXVbbWjF1f8GFVlT5JwnMOyzMrML7Cqupx9DUD
hkG92siZidUZxqvkxdkD3XbPnVX9zcSYe8uz5cHUmkpulg+xlJMJUJDa4oxYA+JSfx+N7jz5g/Ac
M+gehnj0chBX12TUCoyoO6PS50AhygqnZbDyA9r4y+f53Q+qj1VwoG2tjfF4CzuJBPX/IfPw3uQU
KxAi4m7AxmsJuRt91zLwuxsoiOaH3giYUTSxidILGQyuYb/ZhJXQVzEZW6floeqxKgjUpZssTiG2
afqc3lTRC8+mOR8PwAvMK1j8AX/xqUiClyQPX5QmhMsnxL6jF+4hv8V/Wc5Mn3nxkQniK7ujDwcq
mBtVGYz9/L1R6HQH3+0Y/LjDnhZD9Coz1mAD7dNPVCMoeIl1h/ZQy4tzZyoa7wzIXys5/+cjHy29
Q5j8fKUneONXELjFFcO2VxZa9pRPiAbKLlBwNxT1Rvc1WGFtum7nNrAYYuPC9Ea/GOrwd3bg0zfr
X8IGI6pFqb5vezgCUtg0lsvlXflqpb7YMSCihQ/Pbqz13iuV1m8OOjvF7KNyjkX45oeGg/A9ftJE
d2y1aTxGesbbvsoz9PPklPtdcos4sB/M2fCrzw99FXDMjisxrcywyDapRn/YmCsbV81hFRS4voeJ
H6In8MQX1nxDz/bcZwbTfsREtR6exBxbRvQOspxw8DS35fBG4h6SOvv0Q8iyREocuGw5c8icvpra
+y91C86AyceAmDiC/TbnyLZjZ+2bKHt3ESirMw9PF4xhYZ2nb3roXOkwSWuKLtikq0vOm/xSY7s6
JQ3SlLpQiws9F2D8NFRXmVueqxBcHlF4qjfr6M5lS7ZcI2itIDm1Q25VQ5cNPSIxhFv8Bi72CpIJ
OdTQkbQq+Lmc8auvetPq6B/shQHkJAj+HWn8q0bwKWNNJkrcBKCn5ETiXDvwX8942Tw1N/JTWZfu
a+vMqErdfbE5IgW62nnC1tV9gwBy07vAoggUSzayS3W0ppbjqZrWrPMBr+oCXMa7ceflium9oQxW
knsE4XAOSHGN+hGoZntEskXubGKgl5uf5mzRF0GLzKYCUsv72A/2Yf6N43IbjjJEjAb/QFQGfUk9
fma7QW1XN0rBzKm2PWdTiMI+kBruXKJ529fn0I6M2gxFtIPXPW2CYwKVZwmcljlzdY5Hc2eLd0nq
/HHs4nus3dpbrkebpsW+g5dFazMODyAW231ccwkE8pbaR5m8XMVQkwxh5ubUGH9qfUMdP3+7IAaG
qJdhd+HdCHbbKMqjUHF7IHhIzz8XC5Jqfqz8gCxVv98NfXIMEsc/mLXWwpIt1W47AoVYWcM8u54q
5M6YfE/LR7XbMBZk4ChE16/UWiElXiZZdSwa/bjgcJeHch7TkWz+brTzO9uNXE90zXOBxAznfk4D
tHKsR5T5+srM2mZPGAMMNSDbVZKPB1tliriUK0bq4sZkpJFSDK4XbKfWaQYj1dGzUztGW0ZwjVZZ
CYZJIJWlbX3HuBSxtIHTMpkgzjVCb/nO0egDMGHjk19q7+Mg45taqrvaGUk2CXTXpIc72hyRuv0C
vHIKW/tQ6YNeweRWH8SPknrZ0EmSVXJsW+jwhl30Wyy9KBgdUqKS0I+eGoO6khkF+m3cdVOy14xZ
/Jrdl4eFpDxLFhqg4K6IvlJNQ0ugd62H9XO8Vikw6WUR/llQVVCoay1FL7KspwOwPkX0yOp6Of68
n3vTzbw6d/F8ix4m6lynACf8VhocU0qt6hd3fkCAmJ/tTunuvYbIbFkafjhspYWwDLWJficnif9O
ATekEoXxE0RH5qA4JCSUlk51X7AHNfIlWEbzMqiUZnfRrL1ay+SqSVOHUYxlidhd68k1bCAFpF8c
iZK0nnwfcQBr3D1kwrbBUJrutTQT1wDrFH5aoI/B2IZMt39V3BzPHSCJzE3kLk2R+pvMe7ZtDJwj
ocu6mZDxedqY/CY1pT3wteGSMJfeQ7Qd3U80YcGzmvfRw4oL5IfkC0MaC1Zt1ujjKlBCcQEUaJ3G
Ho3JzGywe1qUiAeinRkr7mX5nAtk8DLE5CMVofmylG8h7HMO4xTWgAr2MctI5aBnWi6bjFK06BZt
QY71hTwuIXyWrttX7HozKzV0xC/iDYhlnkuYAESPSoTewaRFdVMpK3dGLBFnG10fbs0pr7GAM6Do
iHL/7yclHR4B0zYBALKsXOb8GamYbEEYOx7aHGcE+9bamCHSLEaCSFfSItj8VN5zwtXgE3tpWy//
y7xvI8tdDxUDsGiEhL+GmHBoLGEfJVEBP3lXpU0jxc4k0hE8my/S/MLR02w7gnY2Eel7N4h+6qVL
krUZUWNDjE1W+tQbW3M2Rh2Wn7V8BQp2hpzx2IrRIkMROh4bbeUftYjR21Am8J8V9VktiU8VUWzc
7Ub7DiNGCPveAHNJnph+R0OMQ59g4jlJgNIGHKPj157ZiCeg275njAjql7APOE0tYR21RaZHRkgK
UZzGgb7QYyk+IhMrVWd20zasCGrEF0fIodIy/erzR0bDYzeNqCrVyTep7XSmEvPy1fS93BFfauD5
q1pkS/B5phEhj+MG5I8nabUhHFHSegKLTnqTfiabwL4LE62ZGNycfbK1gJ3AY3H8DUzaEGYLiRNj
WFwbRgsHbKI3hMDRdVkejDL8Wi5eKGn9NqER7ChE3buS/JJJweDTohhu0ubEVP4NmA0niKC6m0Ix
7kL8iyZAKnPs6EhL3kw7NujlF85Fqp0qgCEgAunDWX1Ol6t7Wyh7djzD4vsUD1ckT7nqv+jzqw3c
d13ytrWiQLsTlfi5BFtZqksiT4hylzcHxBwQTtwaPBQN0fNNHUeHJrFaIlz0xxSWrWcsB0fS8kSh
3e0YJ+3P9RkkAmmSex8JSRI7Uwthvc4B1WEEEE80aEdzm5yJjl2Eqjx9K1ocQ301TatE6d6k5ccv
mtrz19VhLXpsBHlSbHCTKI8g/ArnDK6KQceRzPQTDgj1akypsiEJ0r+gsgQLSajkEnk92AXOKi24
FF0dM+4wnbcg6R8oWKanMDY3WeBGf1g02kJ9Xg7BoR47dHnmaKcSjSJqo/HDUrWUxlyUn+oWbrpu
JBsSPNO3wBjR6b9R3Wq/dQxUmFSYlCnk4lgJKaGVI8+DJV9V3S1IHR/HPY6wd73K3vXIJcG70t8V
BJirOJ7Mkx8wU6/nenLZaJ1KY/fU60c0r23LAocbgzwCuglrDQ3pJchdsR/6gaa3QtpGRikM0jPb
kYC+rzXuAjshPw8N+ZEtz+wxinQfEzqEvdC0+AbeFaWfX2A84lneyvCoY71NYRBcnbihVWba98Ft
bLY4Hwt/4aufWWjg/uizc03d+9y8dOkQAJOp8rtdxuukgVQjnoc2KED/VcWlA9P/8w/rzIbrOi+L
mRUCdBBciiqc1Ktf2QgInQ6NHuSHTSCU34raQS0JfoUqAQi6hi8nA8ezD5H/H6zS1w5k0+T8b0Mf
rhcPWs5ULh/TgFjr3Ea17yfPWW6aT6hnrKe6yMA6DWAj8nn/QtF69B2LGYFTfRVVFL06buLcy9jY
I4qOXmOtn6s6SjQ2QWZ7ofkGnnMelpu/l2e5U+rQQJ2amBK+aGrQ28l0jFeukeN+QXQUVDiY/rfS
qhjhMSoPxF9XzsaV02cL2ivVv9OwfSpaVEfEcBkz/5q6A4YOw5RzN0Gv4eiKNQwz974cARvTp6OP
T9UcjtjI1HkNmBgHERZ3qKJeIC1sCdjsmnYXmKHy5HK3LvVOE8gPd3T1pxowxtZlxrZdnqaC9FOj
Z8oH0Mn1Ijd7T1XnXmXVeOG+MF+Gyf2Mx0Re2qQMtyPkac+SDhcPJ8VpRC28N5o4X/sdCXtmN74g
KcmYWnMywvs6Y4QiBuBBeq6jod5aQY5dZupI+exe5ZCWZ/AFJ3gy0kvmdtBofrEksPekOJ6yQEmv
EfqKblC6q9TcvWlm2p7dm6GfSfPdjMIXPzazR5Lqv8y+9FHy2sFBVezx3QmZOzlMnX0xyrU5tyN9
oxFnemTgVpVuT3aPWE3+iBrOHPlH8V6KZstMBp1+6PV9l66cqf7mF3YeGCgzrwqTYhuZSF6XBTyw
hfrJhNaGS21Bh6YrjBRYBd2diqw6cGFoMo5Zcp6wCXl63KBWJuEThb0odoL+2z4TSkF/uq5Ri6Ca
BQgcHVkMK0ARGfkckDppGdxiM844nWFLbVHsWDLS39Eb40adC8XOiaybrNEBM3b5Lspun9ZNd5+S
DKBxyzyFY5W9lkpaHUQfM9lJ9Wsbhid9osZe3heaBZbYn1t3QG63ciJoRaOdjdA5JA/lO7Zi4RWq
n3uCFw//HngaCNXROhPmv7oYi1M55XI/+ap5Evn4ZpD49MjBxOw06Dzgd4zTEHQdtRtVTyDYHnxw
kq2foW7RjYde2gl6KOh2kW78obCQZyID6vPykWLFZIBIVaztkLdNnGJsdGdbOaJb/NDqjX87aZz6
Qh/0bVhOBKI1Z0N5h7K3daZSXJZC2LI7LHj0ncV8aNPn46gzJDEkYPpBqp1Pr7WgPPtZOgyTFzWA
PsfsJHh36CKs8kAwS8vU76VhadXVvsXfSz+5Yt7YNM6N2MKhIa0s9S0uSW0qXj/AhZD9FG/KCBDQ
ECuECaV67Ryx8LRksb8DbdWP8LnuOsEyP+DvfoaEZ5qQqNoHZ02d6K4cJETXHpD6tlMz/yccVhZt
v9WasF33nGvqXS96dbecKvTCLnbEDsYoKfv4pLR5zHGbySKdUZTCLLtDQqwK98h3O7pfCwler4GM
ZSqF5GRfDdd/KxwDLr5qx57EhhaB+t6qLplMPvm/hAwD1VgeorlHRZf8M88JARHQ3u45fhW8CF0C
O5L6IMroYecMjDZmhcp2qY05xNBvKEHhw6LfJz0uRlcjxnRJ/Iua9CkKLdDBIPaX/XbI5F+k+t1N
HzQ00rXhe20A4d2ULdpqCbsgJidlnfkUdJteKUIW1sJZi1yXtxQ0yBy0liaOe0aAyj4nyjiut06B
coE8I4JVExZsWRfdPmiHc6OYZ0YIlN169xRU9otENA4fzzl3+C/DDcdjEzmntTeqr8SwgWS6BZ5Q
Vk0NOTwJFUPGWVa1TDgEnRhAejzCfmBOJ7sHtd/70jOw8N3ujb57dhAD9Vzdu146/VNCnNtku+ob
RXy9adKeM6v739BdjLIO5EELy62je0Yaay8m3amjMZdvMi/2BNYX22rCvKGJ6FlQsx+qBhcqNqXm
5x7g3cParurWevm2S6qvM4rvn3aBGIpfadRRRw/5ANh3ygEqIrMRjdW/5VV4LxnsHkWRwIKkzNv6
scoko4zwFk7FKbXTP509Ay6rbJ5ktv4hMmugWUI+xU0T3QOJ+Wk+gpYpTb+GDsNK6SVsWgc7cKUo
TFEtDuK+EkRH+g3aQ2tUPlfKC6lQ6hHW3Hop9LrCaQ4WlH85SPMZby+KzUhfDYTc7YSsP92c/ACJ
/aLu1H4dA65ggFr2l1p3aA+RrbaH1sm4IZNbZiP+BxDLz5DKR9MYkbhB8c5h8ztlq12N06Qfx2jQ
r0Gs340mqslUjp1tZXAygPGGOHcud6eqPdMq1l8rX7GucfpAcdyusiZV7ulEv0YqCHG1EitPXo5g
EdtBuVpJsHEs87XRnKnD+pE/a5kgK9zuol+JzSEbYKBzdBqcviMI0NAui/VPMynM0IKbDs0qIRWf
pEQXYnMaBwcSmyA0du3s4sCVMfXaF8PV7EVTlOLSBqbjEVfUH8wckUgypfBnwvwOFAepSIRrutFw
TRvsqz6qPUcrPkSeRU8/PxMh3lYtXDio8H1PIayJG/V38jqjEkWRX5ZKWUtScJFDnmy6dBMNiBcU
FSvncropctlsFV11mN7Qy7QjshINjmWb5WndGrekTf5aGaBOx1asSzPVzQMp5T/3UG2UrimosNPm
TSzkbwhF2BuMd8DSoBDmD0BBEzgxnZtEVy5aobsT8gjGQk1oQZ7jxBh82vOZfLkdgqxK4S/MjTm9
yLFZJAQKk936gR3W+ov+BUqU6bzYY23ukE2O15/T5NzPlmCwYUra/eonkaYFg/s+5Wq4nkBWPGUp
2ZEB1Znp9/+Hq/NacltZtu0XIQLevNLbdmypzQtCFh4ooOC//gwUtXffu18YJKWl1U0CVVmZc475
rq5OI86YMpX+uFch2VkrG0rbSdxfqvTsSIDHrkZ+IYFhh0/n1UrDrd1hUs/84Y1/Mz2l9Et2Ievl
KU7SH2RTtGvCLogAXc7mRA4FjxT+7coJnGoPb3OWD7adcKYmHSEo42vDmfSxthI6aO74OxWmc0Ya
Gt+ygIBHtnKaM9pL0sXNL9hhL6RINr8mngxp0qwlIWtpKSIoHxE+c80lUtCd6VqM88pyWusbg1v0
cq7Oe1o7Am4aNkbHuQxJlmpXOC0nvxnf/dofZuNs2PQn1DM+QlJbkvIniZ+I7GwUIV8z4yErBRYs
CEB67YybySmw/DfkYsSRQvvFT5OjVYQggJRvMpRYZYZDdmnBqe5bOqLKWUl7HrG9FD1mcuJS/FK6
Bw3M63lq9RLMvUPzeaJzXpEJRmxTsW2woyJy1WoaXuTALTeIcAg17BCVH9JJYLE0yJNaZZ51tsOx
OEzYBSCpM5t1Ob6rW1OIply0KgE+Oqe/wIyCR8YWPFwEZHDi7c7SMrGu6QYJUf+5utSgZJYUccJP
QEUuoZkobLjMYY2v8YElm0SIrl0l6fhncFl51OmZWtFfcbaq911mlDsdi88mDm4AtaxfySuCJee3
j1kqIcXAMVN372eOfXPhe5xN0cKNXjJgoBBX5NSB08tnzNzYNZCqqhkcOKajkYo/WD+bV1031syS
/Gf1iu1mBtoAHE+9nCVtPQBW+hYRHLnIFs0fYETyGeuIc3Bc2tKRk/Zk79iGCxGmswBSuYSF/Gdv
U8+YsWMHUAviqEP+ksSxq5MTFWV76cj3VG/dHxBRrduuJ4/B1bzz14ObCRTysn6jrI75hXml/rDT
fzjzh6pZ9DICjx5oZDqPdnhSJ1T80cm5QQmqjqog8fDIUqdvTCjMlzIs6l3WZ+VNVD3NeC4E+2gZ
Sb9WI6+vhySTmzwG/O/o1GtQeFedbibvogZ5IHVM6Vlr2o+jNB38CwmZnWSeUmuDiiL/LWyX6G4N
gyEnk+W7Btocw/aIzW3s6oS+m9abPvjyCEBxg1x7QjftQ7tqx+Ypjcf2sU+evt5Rb88DVqlqZGOk
s99vrIQ5WmNw5GAigqjZcuyDO3T6zhaBfQjQZm0ypwUR4SEIsPDxbOD8QHmsUohy3WAUj8Yzs1R5
D6BvlmeNVxeP7i0rbe9aIgkcgGpsSozHKF5QHtMks6+xBtwmdd35s3KpjyNHhidLCw3oyegFlEKC
vJmMLSEvavo3XlsfDE7ehyDxmmcc0uVuLKJ0w6WGiCWN2v2c+/RFuoi6IQ7BKi2XdVPF9saNXWtH
l9C5SZtrprajn8E3davYRJEYOxbxCJ16HxO+WVTPviPWlQMRXe2Yrc+Et/LAyxEzgi9zSK/aQMKn
oVX1d7LWJzidq1HSCbAdy7kJh24ekB4gX67uMIivRsH4sPcvZlb4wBjJ5Pl6mQjoscQFGGvYS4Tq
3HNxyao5qm5+zW99giH1AMqsuch0FBdE/vOQ7qsUhOQ9zFcb+NLjODfop3byUR3cvGDsf3iVTinf
Bg+j1eEMXxabbll8Ohc1bC8F47PQBblau3hVncpjhOmkL3i4IIi2pK0tr9w6BOcZndVSJdU/sTzk
tADxssGZVH8wMTnBPKvHf0biwNf0FtpNW5Up/+wSR19iimTV5k7v/RDDu1NiH/Pb777ZFcxOsG01
lfUCE5hGUDqjB2/CbDtKILHu3F0yh6ZP7jGdm+laUVowsDR6jvlSdulDxewSdyfeYNhAlF2AJmKi
zQuOfLGEgo3u86sNnifzR9V+1DafoIqk1SfxiUppPOep017DLqQNlyElozlAtlajU0hM7fcoppUU
9Q8qElg3dYQQCaRyTntw/x3jMUn09KVGKRIU03OXTvmB8CfG34mJqo1j17XyJMHAkVtvg0iaj7bZ
v5FHjuOl6MW1K7Kb61kzGsCXdBnk0EesH8tHxNEBvzI9ABTe57tmaimTKrjXJCF+tCZiLqcl8ylW
q6hj1T88HO9NbLp0Z8nhG1Pk8ZYpcZqL6tvSTqy8aHxlPNivJ2n8RCGCXkQtVCMSIRLEB2KbuHfj
a93dqK9gNc72Me3DP6S7JvcTZkiYDhA7VPkRm4tSfEUp6mMIO/Z1bnvAbxnjBG3yMZExDS1d5At+
S4yqPdcRP4p9+1dwMTcjPRtEx/LX2G7bXdkwPQfBOV7vC35peNnzmM7iaJIguwrzKj/aC8NA9awF
Jut1UWbJWr1nLr/yNDP2HAzH36kOvlZgKIu1iRp6Me6TKHtsWlffp013D6NTB09q/QLblNC2gY44
bkDv/2JENCXAsUDs8EC712bxM680CPkdza4QnWi/JFjOcwTNsEjarZ3ZbN0yNs/qWZ53M9Oqknxk
piuXnrZFYrWHlrg/0gScxDj0SKPLXDyGy3xG9Vj4mz5T+JRQKmigIbNyM3soKnFT150JmH0VRUO3
ypfoLw6WB+6EgRMWr8K4I9pDAEFVIpAo9Kt9lszfda+pHnRL4u6phEBMnuXgyDIGGgZjixQM7CpU
ehYPO6Z6Jiz8wqEV7EkOcXGXCvvglzpVY+88VLU3v6BJAPE4XSEbk0lpJ+Ktwd+/C+0CsXxYAE7w
yolAPuQa6iFxDQO63Wxtvt6LcSJ79rRRU4rsqHsssfoMT94I9fQMx7gg1VejwxE2KUFsSYr9mz9Q
L4OQJgk1kVLwBZCLWQfwcPTOCUcn7KHlwWeUdH+mXrpW8QFCIdh/vR/GbrZOZy3fTy0mdhzL4Z7q
7kQtHp5sgFJnuM+cAoh3I0Q4F+vJyT516bcP6s5aXjkE5p09q7tPnaZFieWKgBVfA2CrjXEGFx4B
GHao6AAN8rWdnDLehDGC5Rl3StKjy3cZlF0Y09RntWxLImbWBihCvDDLGtibAw3cXhwihqhIL/k/
7gds9jslPJQ1d/oe1Eu9rUu7eR6NkwwTAmSXzKYwY/ocycy7Tl706I1EjPB9JlPefccUIM5+6R/U
6cPzb3baC+L3nBvUYevseHn05LZdfEHybK+EsHtoQmGKf43AMmEhPJBNB6Mmy373KQhlADcODFgY
z8sYJImwqADvGI4dbfWzMPC/xrDNV5NTDwdomSUdSB7KKjBOPe30wh9f1DICiOYlRfOcwOu8+nXI
5C+ySNdFzxvtPBUi2/gJEUImalbB6aWlq9a+JlmQXFTRGk1gFNLAWKsoTi3AByO4LiYUqVdh9fso
Fj4Y52tkNsGryoWyM/1vt9zILUkpx7DpEWvbZXtIXTvbO2biv7TeYGfX2aaUHUchrqatCTAXhvc5
iugN6vOjuoi1NnhEMpStxuEaxtn07peleUxnTKBD5Okf/FTf0e/8bhIfh/v/Jwm8XyWpS5YocYZ+
GdNI7pLpfUryP+qrdOuKvmpuy4OehO6j5ug5zL/aP4H+dtY0DqYzMxjciBsQFNVzWTULh8jASzl0
RKFR1xDZUf80w7n80Q+vdAeNn5jkOTxnbkaPKJ0fnCIGQstx7IFslfCg7i3dwjrgS5Kw1Etnqdwh
iz1PoQlEhkSUlW0M8eNYkMC56kmROeds2bXWePsYlvgKQhY7Zi5+L08kiIknVpNk5XVZfZDEhq/J
Fppx4BG9VyXJUeqR9sf/5dspepdB+7O856C8Wbm2k9zQMh8y9ohnG5Ami75YYg1IaQgbbkD1VXYW
MQ2pbf+lwivBtfyJwAStyqcwpje+zpORkgS0waZy418k1TofYVmyx4EIgJzR7+/xYdIpHmvXwL3c
8kn7omN+5Ge7pM7gwVg4qoyYNX/gygRnjCFKG65muEiQogGWIJOaEzq+BKjHSMOmiFHSa5VzSgev
O4mAQHAJWCYw+SFrJz3FZV1/D80WkQJeUmYh2VVy3z06IgwZi1t/WBe6Q1J5WLyWMWBuGh6W8Jjb
icxcTlL+A2Y6feNoWfnS42LsFr2B2lxVX0NAMNoa4If4+rXmONvDs0bmT3c/zUB0qvNU/wxNS3uU
mvWoGVmwNf2GmRwns7ya+h+imEqTfkhb/hgKZ8n80Z3qhfXBvFfhHtCIi+E6ZMiFvyORfo9wppxi
ix4hJVj7jAyxXG7++QcZSeWqsBm9JUn4N8bEfAvHZUbhsiUrGQ/nCiWQnvHBXXVtxIInyT6bUPvR
8rbeKj+YtoMLq25edNTUy3hA2H1sp1qTLOG+hnS9n+7HJZX/7TNnjpBATfYKPqm7nyNGs35sWVsy
wViEqhDBUQVjsTWwy0aCEZJmmMFjN6/TgKNVzRq2Gvx+euvbSOwhreKNb0dzrbYhElX/bUhfm5SH
jEyP5VWradFqXTzsDA122Mr0o+B8X8JhDCV3YTA8YXxzExj9rI6u05iQFReRLKPaFQDEvKtvYSVZ
mhdqaoYY9DPIhLO/q4zdojoGGhBgIwbLwgQw27tJEqNZsH/3U9eeChJOVwFgPME4hrwRO3F2YUVR
Q9O6e4I7hNWUQdnD/XIGYZDs5wxlU5n6zvdmQGvn6fF0UIeeglV/VXXYtEtSNCrSaL/jwMjWcZJZ
z5lGTg4SXBKCyMUyloqjboG5uai9l8xbTqRQnDZlTQh76svuyLHBXQW+DjG7DLB0Rs/3YwI/Evl6
dPyf0LdET/EPtbKmTSZONFQQIKIweRrmONzkC9msL2bvhHyNhU9DKeD2+NEapeiqC+DOc4lzTg9o
2XuuI1/wkfqPIYkbFpqp3qbNxxh0Jt1WMCPwAYzAUEqtb6QgPMWcduFHeCSbFMOCn/JAxyHxouOk
vg6Mzva+IqTkLgXv636r6VW7a2apv6TLr8tcu2jQJzMHJZLbrDe1j/MUe8bZaevsokPAAtgaHhzD
+tXOcY0lb8TbTQegv+gxZ7QXP86eRGI0hE3EmGJJyrFE5V/SqcuvYdLqnMEz8ZmQmJH7JVmk8fCp
fs3FyP9Igs4ua+tpff9uGYfYYkZmHfe0gpf2VTtx9vYFaRVh4r8HrV28p3p58Gzyouqw0zf3T+iu
/raDHPyYr2FUtDtkfhq9qFHpcsyyWathkrlMlNSz/3kZtPzkBJZ+AogE9eM7Kf5l0yq3aoaXx+Qn
eTbdqi+FtLbI0MmaPEb9UF9Hjo3k+Zk18A5f4zLgO9WS2Hk0XWKdl4LfzYgj64MJq0sZim0BdGPj
LDnn3vIg0u5N1jX2cItwa/wK5YkhzZo2Ij4BfBz3Eu1/NuRRAKrYdq3e7Dwj7/Z9mTjH+ydy3yVG
SS2xfI7UCs+d0+RnvOhXTRuz12hKXoBdT2/DIH4VTIODuL9Vy0iiHsLFnUvYjI0FT8mDwKp7T+GM
fxlSDWnBi2QossMII2n+oQQeX+4PptjZviaOrUy75l4tzotDa7BchEPWk5IU68hP4PdgwhmCvFuL
2bHRGr+oA3Aa1AfPgZ0Be+IxA3P/aLdOsC4rj1ODqJ/NME0v5O8Ri5yIijgagA3SxqKiyj7DIrEW
4D3AKLOKLSbMGJKF3/w0s7oCg9oxmbMDuanmbKYY6zwuL81HWdEchzkv9r2Dg8vzwRDnJjLjZQBl
ughMXYvqNa0sDdcbEB3QxISDVfYLlOT2YeroDUhqt5KIuDQrMArrGZDdZf2/t+pF5G8dvad+I7Tv
MjmSzAjxQxNh8RLaunMZFjb5wDz3X+8saRgCdWIGgVInROCydq2VRtsuQm/PumQdx5GvbfZK54at
I9gUuTXs1po/kuE8OsWvlGzsBnRpW0n9wcJRDlIuomOmNXW7UX1J2AXbkF2JYTWi75VqTPbz1Ucd
kF3pMqKaqgN0+kPO8X1RfjKIW9Mp35Y9+69Ri5eqtsxr7eYfxNqID+ZoKHpc1H9Soh/NcopXz29f
OP7qn8F8Reu+yLYA36p91E07+cIil+XDryrEtxuVnXgrRsldbZTBISuN8HxfuRAsvifZ/ORqlF60
O8BKmdq57WBKAz9AmTYW+5FC0z1ZA9khnFOVjafvMeOMk1ms+4wVfCctJux2pZtEpuIZYHD719O6
a+C00zOJo4T6TfG3eJiME/r27Fpqi+/DaEBtLi32undtzhfjh12O+M+DijZcgW55NUM0R5/mgMx2
M7kdsESt3eWm1txx2s90VzBN8zKTxQUwMi508DSXEcP82mZWyWCZaaQLavNJDyEIENnNv7mcPLpl
T333mplYVM+HcVMTlNnNyS9mlABE/vsWqKbzAF8TlVtTkA8SDvSvaiJTyd063s8fMSShtGcKnHtQ
ltVMIZ3RIDBpK21a66IPEMQxAJYQSEowexj/hNb4FxknfwMW+Nc5JFOtAUdcoXZ/rbKcTN4oOqm7
Px0WakhPpIDReK8SbfHpfoMg6kFpz7ELDOBprnLvVTVEYFIQzJbchpi10iDZhUg7Sffc0WHgj8mw
n1s7edI8PXy8T61HO3UOyiIxU/MBMbRtgnh05pKlHu1crUnv7QF/6RH8T6OAY8jzvV8ZW55/RIbw
aM9D+Kwe+PveviYECszwgD1NzdV6rvuVsvRx7ySrAvDNKSj+qkGy7NmeG+zhdc/1MpTtCQg806Vx
aLakqHM0TYxbrFfZwU/TEu4osbRlOx1VuWHjSYCzixIzTInJKQPWgZJjdk4VBV5uaO5bsmrpqweu
tJr8aIpCVW44pJxxUzJpu3e2R2146iOoXViSnWExIuio1HHoj1tlu1v3HP0Yv3Q/CYf+rpP4PNtZ
f8nHQpI/OuwhK67u0h+3ZCfu8ehPghBMKAbfmdLhdVrGhnjVLIBkFZOdZeITzV67kjqeL1xg72Xs
9tehRnarVaQO21KjBAGsDXBgnEZk40m81ZfvTD3IjFqTXjpknOV6DzUreQJOG9MJY2oFIIqxU2il
q3w5eRq9Ji5aeGSJ8k4YQb2TeqYeAmP899IINJjky5+q90RFoK8nZLApmzjH8g7D+nTvVXk9aF9b
L0nJWm4sZGSYu0s8zcRzuqdUxOdZ2Pg9BuadaYtgx5o8Yy8NP4WcjcLqPgNyihxpvWdA2Un1X3gP
74cELc/rhzJvL2pty70NYjiSU0ySUcuW8q8PoQ8mGbrl+9M25VDRwprZ9LF2cDpAQl8P0Gk4oOtY
U6yir9lePPyJnERGy/+Ex89yEBnJJwKT7ijbnGjf0DE2cHXGal96R8d8Dcx++snqmEYpOwEdOY5c
BilxgZ7tKq9Nrx7JJBuK1+mnNWxcOf6I2FoPSlHxNdaaPaQhSYDcP2wBN+sB9zVarf5NEqkxo1t7
kZSdtyYuCJhNg8O9/nTJGcI030dXpYm1KnmrIvb0bPHkFQAY7gcMgo5wHSwi2iDytG3dwd0YzO65
MQf8cTonmqBCERvSLFzNvZXuBTB7NZLtbb6RLiO1a65SWrP0rLezaUbnxMa8pZ6Ny8uJduohDqyD
eh/vf0hcJ5s/GeWWsUcpNdAEgf4iKlNeVAlfFfSw3VJu7rVtWs01oToY4/kvPDx4wX8swUt72yiO
WtFvhV9kSDnppylRd2kzcEhn7H18O9Tu0FnBkKBvTCv383535AF2UnIS1M2lbrPUtshwzhNGJXzk
B4p0mtt0ctZlNlgXKuRrkbgNU9KRThw5fs7VTd8NJByYt9EOR/BgfQDRX2cwExRkHjr9MZmaP5gb
pp0y2WJ1AOywFA+9VaVrNX8XiRM8JuR5MMw2s7UunBuE+QRHLVpTFVvSQtu5kDP/QI+riwDegN1G
nKoddI7N26xHHmSSA45pjzMInURy5MA1qZ6d6+c/sVuJo80cZE+8EzNUNWmRHsGFVjiuxnyY3lmT
3wKfiWauzWTB5aTY6H3hbmYv5rc2FnXUfR9AP31TpabadvCGUnRTkLgWybtqwqjmjeHk9IRrNANj
dVjobmM0zyIxv2Mkz45yrs3jMGJYiyJZPqqWDEKxmup9ulrg5D4tG5WVVvrxrWeKuEsbpweBsGg7
ihGjqyf71yIADB/YnAJ7WT9FDlGVfDfyGvoxCTlZDUMp86otiiC5drS+IsIcMCeBsAj0sJxA1ev8
cXpPyedcvpkVyzOjws4nOFPGhHsa/VHm/fQZmfGvIA2Ki1Vm97bxV2fYaXuaam5YE8WKZ4sD9wz7
+xVh2KEe+/gKwwrZPxPcdTOW4g2IJ+BKXD/70YPUiyMKVZdu4wOBz+TLmTT1LGW/r/xjpNXiKbNH
+NglnvygaWfUPvit/h1/aQTsNN3o97ODBo7qg8mg36zKIm1fy8LcGKkhTvg8iqcq53h+r+GmYuZL
ZLRZWkG9dydbbEKZ/agIvIUDqBVPtmvxrSUthaKvkS8sqcY90AIvDjwJChJaFepGstOq3oxWSUwa
BojXtpAEpDOYAeNBCyOqh9+1BQ5C9QKF7r7XKacgFAJzuUM3uNagF1ykgYw3Mrt+57goPdTLqjVs
xFDpqk0o7dVQds4r73nJo1fncHQ+mCVN40Ht83MGx5mhKboFTu4GQRH5opNt42LcsOpCHEM6QnhE
v2vrDpJD7ZBILaP0Yi96vsKW3cGYGeltjGijRHVD7XT4BSrrIqcRYcDSHE9MQRRQ+akFWnWol1UH
xqB3VULgeFmOtA4GIv7OH+r94AJvqIFxi27QxTKwuP45C+Tr0ndOVoEySX2gJIlJPMrNwUaO86/C
nqKbGYHGjnP8nHU8adcpaREitaSFXj1v9OAySU4O8Pa3gmS1i5qfq3F6XU3t2uOsAWYTz4v0gU4j
ZeyPprAxIDq5A6bLAMm1/OhqPKhW0syTb3rpvbpxIi960cUMNyqM5sHY7irXHV+qSRfkikXiY3Ss
f8/u7412vItN0wG0O0/nkqLKSwMcZghGmCh9ctNHG6CX3nkYEc9EevR+L+zGqpRL9tu4idkqLmQh
9NskZv4gl7GET0bLPmWxW4+QP+m2Ldq2KiistepY+H00U9TEESq88I2cqPxbjybfswv/HZsNABYH
DPLQSOvqkPq3Muoiui1yaGhy4gc8n/iRMYn+PcI3jBbSROI41q9+luJRF0BhaDCe24AxHaDsVVgR
7hUsAoM+bsIT399eo0l/1WhCAMZoQbQIRIv/fRCJ/+9lhD5nh+TB3Oj0lQlRIxKp92DgqQ0F6+S4
pWFYrgPsZ9s6g5SF33z2Dl6EVlIZZnxAnCwCHrjdxn3BL9sU+k3NLdII0z3qkU1nQIZdMhOvsuo8
fUOPewkjtzF6WV18m80oWN1N8dJEQzlONNdSCyBt4d8Q/g50XRMKqiLA1jg0XneFWj56qbXXclLX
8rJfRgEw/PY1HqH1ZKTyeaiD4M7tqJrmhuGesDVRc8hemAOcPbKXYkRshMQhmAewnLS21INczMOT
6WIXWNy49Gtr3LhttL23hqhhT2DNKYTH1MGxYiGzVS99R06H71aCUlPJ1ZGkrWobVMf9LOHFQ7P3
ObbyLQ3Vue7Kz6B2r2oL7vuAoFj6xS3HIqyd2Y7PFV3hGA+oDYg5UoWRqofUM69gXx9Gv19Zsl21
5odPZ/8zoJW1nbTOOXZ6QZ5LAlqQxJVmx01Dr4eEr82MzxHBLsSTaXhTG666kL3YK7ZkyCSrjBBJ
Zpqm/UP4HErT+XmwzDOnjeJVTLN3cbzil9u08ZWZeLytfQdmpNX2AKDzNaOjiJDInkWpWlA2IWG0
DQoph0Hycp+XQv7UNJ+W1fKq8WsU8Xna7TpQntj5Qw4ui3uctWxbCeeolA/MS5LvFs2qdaTB7ZY+
ukpOEOeZhJh7ZyjnFXZbE5bf4Q4LoQPokt1Bmo/fkMSytF0z1/cf2u6P6hGqh8qJrimJa2gKRXGs
9ESc035uQGT0P1TRGLiWPIvB+RVyE67vJSjrL0NqnClrApndB9r/W5IRFx9pVIGt4AZTz74eTOzi
JCNhbdLKyXpqoYetyQT0d8kiDJYGA3scuCPNrv+Ulc7cmt+smVPw+HcIy+lZgxtzSHyd1CVZvul9
DzuU8/HFcgDAzIVRndvE+zY0vXnKC6LbQ5PTDdLfD0xHnDJ143cc0xFPJGMKiyCyo0d0/EtEtJu2
0Dmxb5PCUSe04IAwrKJs5gtZpi2RTgtWuXZcD8Qa0wL9pZ+q6skP7LV6VdBpuoSGKQ5q3XFL2uB2
DVAJX/IDH/h+roV5VE2o0WqMi6IFqJfd6X5tGGjclF20JmBh0050oMaJW3nbB12+iXwH42gS12Qw
a+KDcAd7E7AzHvuCSOIowLxz32dQw3//OusT8VPVq8Suf/dIzfaNhSGtMKM/9eJsVQ9xOuonNYDE
ao80CYJm2mjfxryPd50JDLZ1xu1gSP9ZRxRMV0Tk/4TLla6ttMANPoSd0OpJRPgxePrRqCQ4PJlc
Gmjx37rxx316pyNCqGa3/SuBj+sBbWtNCO1KJA9yZWNyH2XyXRVykMbjg0cm06oe3ADHfnZobASr
Na0rGBaw3IpirTp3rJ40qJZQbc7owcDa3AGheymLCJRCyi5WdPlWH9BQLgQTZzllKJLKPMINnG2w
B22G1jCyMyQJ6m6r/a1tBB9JNgg4vYOxHcdm3A9oz65RWARXoqaZVIJ78mqzxnDTROccIQiHcvQo
kVkMR+XWYNEk48Si8WBRggRD8d4Mwvrm1eKoRab7lnjeJQot5zd25kspO3KZTG/TR2mzGYs3qNMb
Gx/ZVV9+ptgDseJkPkOn5WWm94vmaaOGkkHbIuXDXnnxtbmFO5FPR/rvTu1W3xqLCZ8cuieTRDJ8
Y65/b8q0GaqjxKCrhmwVig7aBfWguuNqSEVPeBvH+pFYLgFK3AAjoAVifz9DuCZXWkK6+qE2TQv1
22LL5sizUiZX4i1MolT4ZIsYYfy/wQRtC/xzWfnU20GzjR2yNu+XfFXNe5SjcHwWEVriWOWD2zCX
ngJiFpf2L3swv26FaWloHiEIgtIhDu4h10V78BZFcXGOLA++8iIsdjONHTTBKBMu6hCHbHlSSyY6
2vngm1tgpJScjYn+tq+Z38wWBNY4AHJHwlLdcxyGbjACKLbNxr0YTXsyaD8dlFz5S72c1Tp9Gd9O
2CStNOKzDv3N/aPRhgGRtZeSKR8P3TkQrbG7l0HuBCaFqVR+qJwlIGmcSlx0QavdKGXk+v+Z5ZKc
TRofTRZ0xdHZHA37UT3UzoTi24DZrl72eLsK1xWXSZFIqPLI00i9t3AW2J1bxKOH0n4SumnvvxoS
6pnAIrcyJjRlqtOrZgY6J6B65P+n5JgjZ5vtveLTXD1df/29PIN1EXrFUV0rccaPLg0iYBowOjJE
9m1bWfZaa+6mTagxJZs8tDua4zqduDf1LGv7Bk8hAUbDYgifdAOlo2dZT+rB6kG15mUYOu+JkUcb
LXdzpofiDTUwqBvbSONLn7TxZcjsvzlILGPT5Xpz1vE1rAPqrWcyLK1XNfbwa/Q5LCXn2s+rXeWU
5jltl4gG+nG0Ssw3J47bb1mWcGQZE/M1k+Nrt2gQaUP12ywaOMYQQh+vfQ0YXyWj+uzXceCvi8yH
QO4jvDVE9LL4wR8Y/xWvaflSStDrpRn274OFUnSCvHV/pt6jU9uvhuW9+zM92wwG+GLYrinpsZf7
FBVRK1GbdMg4RKchxxCzJ/g+Ca9N79grcsvIMNei7iJH/1VC+jm2ZmxAGv+P01Y9cwhqpawEKGuS
vhTFXX+ThKM+OUl9f+VaZb3mpDRNyFzY6xB/ZOBJVeewkdjGJxMJjjoC1S33DSOUcKOuU3uqKDuX
v3OpjLHUcmTq2kOQ1uAwWxRCCMf/6K1XfpeoqjkjdRPT0OmPUdZwtxb3eBfC5GhnKvu6x/gIzyOl
FTSLjcjmtzlAz45ATrzoMfKIOCWm1KPbwdQVpTRT4WjXjKjbPCtifrYsEZ60Plt1ebDrg4ubIRWv
kjaSOBGo2hpSCCzJQFBJANMIwZLax6Vll6cSdD9k3rkqDhjvsNKyBdsAco6WXbjeHYuC5Qs2imW+
t4MjmJ0vdG5IlPzFiXKGJelg+qN1un8sUcekgAp42hU1bEKjrc3dHNm1v0od23loxC/8QAmTGJk8
ieWZDAiWcIuVExnmTo1wJiAxq0UHd7GM0Nq0KYKLv3XTI390auJTl4MtekfCaJRUyphhXadev88L
8mNlApL/iyrXaKOH3wKnIXmbTD2iY7/kDDdTmp1LZKs0jjt+Kjn/ZO5KR6mJx/eMaIR4TI/3FeBO
ZjBxkFPU9i2x07C+kg4AJlO+b2xh06YSrfbQj4azzzx/yza58LZQyqqHIsUvIuG4H+3mXVac+Oyl
2eVHLvnB6ohIncPJJBaEcFfT58Lha4gkXOeTX2zM/04a4iyu1nMWe3tRmxhja8eG3F2PTG66b7Fl
fGipNz65g/ubNWzFH483joUM52JCYSTRLZEWjTc9mu0T4RQvgr7Fuff6ZzWMrZc8KfUsq/fMBnBG
YTfvfR2RX6yd1aw6mZx4nZJWdO9mkMN6qNLBgYcCjGkoJQXHMMNTz2qoYcyMF3WWaXXtVb0KyBZE
G72omDB9WushKEvYYB7l63LiK1uf8Ipo2jGXfRomT3wkduSSnURwkmOzTirNc2T0MJGImcuKjPQS
NWzxvSC4mJZ/AQZTfbq6TTZPBHq6tk1w6/Q3j9ECx3T15s10sVHfKYup9qk6d5KePlgrba0KbXNy
0qeqo98wdA9lF8vfwpQPOgO2d8NHoOunazWpFHomDjVTPfZZ+sFjaoybcFHrp15ir4zSutZWRGvG
tlMBiNaUj1bhH0bf4cgXpb/vyhMwXDAHUnm6y+2D+ldH+ubD2BwTTYsvX6w1sDjDhVso2AfzeKPO
lUTzEapeORXDJWngszOjiOIUUs1keOSN89bX+5l5mZKg3tEsGreOScStRtt84yOh/C1aPTsy4R0O
Rpq/VdHsviQkDW3NLkf6Rf0QcrtR2koz9D/oucLd7RP/Ax8v8q+G8nRKbzIb5r3RAtc1GW4DmfGP
1YziwEj1M8N8UPPd2L6oTnAKB4z50zphvnOdfVACiUfxq7l8CSKnNvSMBR7vjd/LGPLNgkTpDNEz
z4UDisEhwn3WzreeL/kpNtwtoQ3zLQ55SywioGjGfA4YqGG7bZJLxHp++J9nw0iKwCAW0lgb64wb
8VR1mNHPaUxYce7SaJN6712WEl3WbveXae+eViIpcFgNd/bo4akE5femm0hvajwQv4bA31lpon16
ZTo9qKs5mOgndxWHqqkDzOIarn0asDKtUDrVj52jO+t6qEhfV2PlWbcxIi5KndagAxSHmXNQLYN4
9F4F6r11bzbdcXbc4eoBkhta/6dV0tfjvrOjINxkMLPPcQOHVmj/R9R5LbetbFv0i1CFHF7BHCVR
km35BWVZ3sg54+vv6Ibv8cNmkfR2EAl0r15rzjFx4NUBCns1/0bSwo92dO7uMP2W54e+JN86L2Yh
J6ToRWQhGNwNw1Vuv3s2wyP/37LV21xcpFXUG1cjGaNLguq1bYZ2kyjo1xXk6nLwhz8iP43Op4Wt
lsgS3TyHNV1gRy8s4J+2AW4GFIUcXubs8gxcLhjIHy4F1ypJgZJlodnuhoMSwZyqvErdhuNYf5jU
LAwl3lU3ay5yyUSjlBCr5g676JfnoOOWTfwUhMquihDD4jNiVmIqN8Lgg3Qz0xzYD0lXbw0E/A/N
NDp066X2Xsw9UnGkx/DjqlAnPTyZzCezoWldDFbqp2OG6YD+MwYNmlhN9solYZ3wBrfP85aEGQ94
AzjrDLc/81LvACx85TaGIVwF7tQfzZwamLRjrElsq8jshm+jsRjPbm9A0yhT7Dv8nrXqJWWOlEJ+
NPmyd+vhjOTsophxgBHe/pDLp2xbGCIlqa4PC5BvDHhQsIKac4Jh6tW+I3LQN037lM4VQRSaRw/w
f/4iy+F02NNMkvOyXNO+Jq+09n3g3qWCOC7nHxg9nJcoxpsr4ArD3HH+iOZ1Pg9rFpFN3r33aSj6
27FAnMJmGRrtbxEaD/CNw3z6Xl7ldQFI/alynWLrYMt+05XmEYXDnzSxBESSWoxiqAPzkP+mFdxP
P5d8BAn8Xz4G+87uHdby8t5EJATR4fG9NgXH0Gs1JHixqPae/Trq5Ysl6zAIC8QoRWLVh/0SF8Gd
6WyMp8DAKBM76SEzlaP7ujipAph9ar+mesTS0mnMbMvUSEFGKe/W0L/FmR6c3K4HBmYlMLNlnWGm
nKk5awQXTmT49xLtJh+0vg3oAmeEh6bh8lXx593MzBlPUR9+zf1skWDH8dsI5/w36HOryYk7iJmg
aDgygJGGCJDdvDg2hv4HMVN///e+fIm5971QUmAiQjolH8x0+TaXprK+Fdidsak68qnCschItC6y
vRl2dMlHxYoPwABQ/dPxjJwSiDsFhxyxRb+IvT/nsUsvS1Z+VPXW1UwtGqWQGcPyh0EC2EH020bb
6kCZm4Irx7MRHMSJ4hOzNeYzAjHQyDTdgKs1hkxR9J96nnLZlFp41Of5x3rulZt2aRrlNgzn76Xu
1J9kPMqiR6tM4iOWGQa6ONS3EXANuwXoRXaIvufy61aT/r/DW5I4wb5ti1u9TNXFLpwLBvXT0AOB
1BSaRPACmKINCtGLI8s8ljt6HE2dlVuvih6o+5ubKhrvJpotLaVxMrihwTKjkw9Q2F9dOn2wd2CX
8WDryptOteLlppHrAoUZDZz0w0LLStHk8dUL7bsHuCn1/msZv4mpTvfwIJ+gSI+OhpsoImQmeVPq
+FmNmglbW4t0QFXm60Bqpy8rjmFAewsqjg5VT9WLPyw/MW4rN3S7tX2ha+rW9mg/gctJNuqsWIfE
yecrUqytDTfhjoLkGydNxLKhCMrk8ItwClvHEVJbvVFtyuK+tT7MehzFMk+khKPSPpeYSHXUu3up
YmLvNNLDWdheEYgzFqtyupQCq+BiffY53v9ALYoRf3iaBYguG8DIgsNzdwToTK/l4K2DNYwKp4SA
zhPe83gL1c4WipYSughK2cVUMFzPTEQsL7wPtA5PBGKwt46OdsRXHh5XuS9Nq2M/k6snt6h44RSo
AWU9ZrB0Yaam2aMvlhej1zH6ZZj6kkJ/0umOXxgV40uxSBRLNfuzjfUYBx07lxzEjYGqXzozu4yN
uVsVTWNFB2eIreleaI29DWzUsRXxHLLAixt3U9tT9y3IsrMeVc7BG6t5Kwt0zp+b0cCCzvX15WrT
rSiM5Yu2b/nZhsZ/HYO3i5xiIOkwztVkl75CNJjfxuNvrxeMG716qWnX36TgMADbjJyim54TjSR3
OQCYCsBEGoLJrWnAVo268hhwBUrzi4vx4wybAHqHYY/guRNjH4pnhco9LCXjGRrbTe853nGysvil
sOlkiUMTyu43yUpqGF8UVpFdwMtZvprGJsFOVnaKG7M6ZpVD7E9DlOraoKHM2JSaSQBOqeZ7ue7P
CYptPDwmhIBQZUFK7K3a4j11Y4QDYQ4sk/DqZw4iEf5sdThLPxYqR3RmMRR503UOcIyjzyFRF1Tv
Y3uYg4HF39H7P6wJT05VIhaLimKXK5A4/y0CSE+RvSxLsC0x8+xckjGOsQEpHkvC/HOm92ZaeI7Q
Zui7lKv1VnhN5VsDLW+u0+SkDkbnB4jbjjr2ImZKAoM7Ii6vKZ6pzSNOFQCGpHyutMP2sgphZzTz
fUf4GM0j89FyBOGE2P1cZtaEjRogPW8g/B+4WjnTKBGND5Q710wEAEbkxl3tOmOCMZHVJV4ZAawq
2yHdHjPRc2m00efcDa6Plaw7e+VyW53pYf4T0AV+WjKN/kqzm1R/yhuyCCdnPuspIXCGFEwp41S/
Komho8Zr+ucVrSt7Fxqi8gYv88EY8p6mvpa9Yud+KQuN7KVGf+3NjmJIWCdGIMuJ4NlwXlG5c0t+
FvlSPMhnPZiqXaygsYsKLX1RCsP1+QmSr7z71Ns6urB5IKgQOPY5C9Kr0/QN9g2h6CIe55uFXngX
G2q4frxGEW7WT7f2gukeBvd6YDyRlNUIOByhijZMqBXL5L2IVHAZEG+0cEBTIsYRkjiJ5pDiMySL
SBj2m4jxc1xNzqqFZBZcnoei+yG/S02rRRg0wkff4f4/huzOeB4E3dBd7HGbIPjmcsMJzb64Wd8z
0SM2SFGebCAaEhCfnWizBvuhqqK3MTNyfw6SP2TkxW9Dr9J9VhHu7+ow+rke/4jwDXb8WUezTDX8
R8yIh3DE0SNPV4p9xdoCYnMklscZuNM3iVofqo60vdbSgwttmOIN6CrR6gEWxCJOrlFPhpmOdZdh
Sj1fiGF4Qk+1MIUCh/3XVd0T0bpUnnGmXYHH2KS973bpXx1xqqWHVsw2Q5xqW4v4r41sl609M+hc
AEAYI+t4CHslzP2uSTqCBnlQkjy4IuI72kJrJt9akuULKIKGNCt9ktsZ09bkWb7KIMmuYzdUPuM6
16zCkMGziMCQRo+6ZBpaZHPJbYB10OrppiZtoD7kOEm1wz9GpMTHJijte5aHOoYvftDcHl49B7G5
PnxzU8O7S20sS4L3lA3j96rCbYvJ1/NXPRvdI+vaKtcgqJZVUP23Je8t/aVELUGPcsl+d5V2YPSV
3ZQp6K/DYD0m0lX+mFBygm544w5HJlEPH5CLisMyQuiK0uKgNBObAt+ur496+jJX9kyWln2U26t8
GOMERU2F6zMtf82d1viyjEBwhOpS6qkTrjIpSlUz7PDk7brjpunQ3km5A98h81NKPz+KNShioskp
H+SXqGn0ACtVq8mLw089xBrAGclRyHo0cRKoKx/0ycOOnpQfo5nCXBXSGgcRxT3CAOUgmt0qao7V
KYnh/itxvJ8KukPSsAuljpwTeRR31KTe0qOL0/m8TtpoERMXg8y6hAi0CkGiLsM7DGieU5VAbwss
uXxwiLeCYk47cKi6/0JB+kmiRCGhbZ73niD9lEv3OzK2Vmm1ODsQ71sAjXcOeyHINTfauTUdobwD
5wEzkX9o4znX2CJ7rqsKjvJhGn8u7fJeH8K0zX6VffubIUT1awmqe+/9kdqSsYuzi5nHAjToadfE
CTnPKB4m4lXgU83F1sCjcgmV3Lop71KiIB+kpIXAU8StDtF3JXjdbTKH7gvNeqzG5HxjCWNvRxX9
SlTlwk4xc7uX3qWcspiUa/VKtor5rc7C36MdPhmx211V2tineJm+pNxcntci4tJ8HS3DSYpGWqO0
MdX0w7aBVS/1SwgWgkMCVMmPnTD5DAmaRdIrIDZwxuoMaYTVb1ObJEtDWa5jkhrP4aAuGHHy3ygV
rUsZ5jfp6ljyh2wgp4z11OA7i+t8aMW5TnPYFSsjL9Y+phaQVJNa9MRlf8BDM4N8oAh8KlVQVKy9
LaSfraz2jbRSD+WBdv78qusOOLTYefT5cOwrL3xotRacxz7KoSGV8c7w5oaLiwiQfOQUF87jL8T+
YGaU+teUhpdkrEEriIl9OVsacZBU+LJoKujW+qjoO8RTxEWtujK9ch9yLmOaGG8gBDGctSpfQ+19
DfslwwsuFDktzooiNc1rRafk4CY1ThU5SAnV7qJ3Az1eMBlkRGXxsRhre0PLSCOubLLO00IeGWYH
YAM5y1Y9I7xHQSeCgObkZWHIhtO7dU5t2NeX2sPc7sunoQiayQeTTk5OPJGv5sknGwu9HmKLmoBU
IZYG5Ztp9hzdR3qL8mXs8gk7RCnaohanYkA7fpU/IEKnryyYk92A2mu13pmCLrd2RMmuHrajRcyV
o85PQWCKnyhKAsKQgY7J2iLTgFPPNdo+KGQCexgqLQhIPTL2aHjTnaxHO6JSA9BFvkd7/Sgvx3Ki
2bL+LYvTaDuXvFzRoU6UNHjRFiTQtm3/zsmQeImUpRXWDW9L0p63G9p04XM30PvV1dOclVhlzOUY
I/46tp5agvUj8CrUUZx5Ay5C+eCii12f/XvPEb+ajpgyKkhS23+/AL7qSE7jpZvmEq+A/RildiDO
qAPES7keA8XE05PZLI5Y5+9A+0oXPzlLfeMavwajUB4a3Ci/0FSGjVb+DFkKBGhOraLYFrXqhP+4
JGn1WiQqQoy4fl/E+RWxkirwowj1xUuNw0LjJg3d3Hqmo0zoDvTQTdiTpqAv1W/K8XEf5m36DaVc
ChQxBTpQ6gqDLZDi83482nNTf6VC46Kho/HRb+4hxVk/Ch1+opxSOn3e7JcMkUo1myhqqSyOUdct
7xlu2t9D19FKCTysrRidkkhrH8sQM1QGjX7WUcZvIp2xukcGAoYsG0UkxdWtns6yUwicWr+Wuf1N
tjODtv0qA8cRaVRMz6oheC5dtrKh4WRhTo1zyuecECP6d5EbAnlYrOkZMmR9buM08xUDCj2tmJc0
5+MFf3PSOt1nqDZ8WCrI7GBuBpSzAO7kCkLBaFwDtEIvPTxFv+k7l4M0Y1C5NHUlo6osjR7/ZjzV
yJYzKum0D+10ulkRip9BT1dBk0hQeVKhkJrd1CNb9qbD0jvvtav0h9X2h8f9NiDgfRrN6pJVTfAq
H8DrPJAeR3f5SoElAG4SEFLnJcprDW7lr6rTTpLe1zrHeamwviuZV33keGz+3osl2NCWuK6abSoc
0T5y6SjkJYl9p2EAmbiguDSAedsMb9/PqQbZ2BFqnffOXurB/+EWmg4h5ioeA6vwMwHv9aYTBNya
6vx3VcpJef2nZ5DP6ATUpXe1LGJW1ARyfdjHzWurwdhrZkQ5Ta3Xr4mHFbnylDfVNd1HDktS6OHq
mgxHExPN2hZG8NnuB6rTLQFkgijbaYclTo5Lq3s/QwUsIsftwq/0ZgT4KRydTRwv+6ZGk0BcIfZq
tXYwcqvaMS+KnhNTUDDQLqKD13vT3aVBifo7ps4SXrGlEFFb5GBl5tgtfsy96BtNmx2KCMFtTm2M
QEjYjWjdjWgtotkHDV09IWWhpgRuLIHHk8MUuG9xfKE0LYvN/NusmvmRBdOD4JrXVcjWkwZc1eMD
gAMRaSMjahKZHzaNrhelo3e19uZTsyNlOrC6ixoW33TFpbNiOcUmH9G7OXlo7iLOiy+wkUNIZAoh
rG6Xk6HF33eNnOaXNTfFQb5SPZUOTp7RgZWvB4ITtz20zA09uvkqf9nEVm4JWfx8dRbHOsTMNpM8
P1axeRyWExGR4KU1T3f3S9CkW1k2962yjQprD9obrpY+h9sIvOwp9Yh6mo0nZ2DswYk3qy89njd5
OpbT7n8P8r0ROgJo7uYh3y/FpKCtFuWst5y7sp4RS+0O6a41mQT4UW9j6/egna6v82T8PbXpf0FB
WttaEfGvfLOdXj9Hpd2ci7qOriR7cJ7pKxOHuBFvW6P/xnKnv1p2+rPBf+bn2OauUpBvGCjrk/8n
DloRXSx7AWArLLG65X6V+kJCN0OMbRQYEHYpEt/W4nSouEqXwD6odg7wG1f22QiM9p5hDtkCJYqI
Z1J7MhZDa7sga73EfUbwbkoW6tr4CJWGA7ue2j5b+e/eGz7mOkt3lhF4AGu7e0iU16uzxO5hVMkY
IAT4HGqa/Z0gj1Ni5sZtBMfyz8iiKnClp/wxiiyPhZEe/1V3Ro74UGRNESRYWV0MU5YwenoKKFJd
Q44hdUUhYXRTbGzMrCKky3W+s2UqK1Pwnz4H8THbRL/kyBjEXeP0pK2YIXxX26m/oMFR/pjKom8k
sGj9fzqQhpjJqt1Yg8RmoGB8N5wIn0Xo7DvXMJ6y+gr1wYfhnlAck6zW+YNR9df1qQqT0tdOocuJ
a1UA6HYe8L2KSa+KG1zOW4NBcc60Y0DE0kB0DMXbey6dHBmS4kHTO7ZpbK8vbZGZAssWxzdW3Z2T
Jx9ZhzbyYEDiOUpoJIJWeuoyx8WqjVdXmZXrBK3hAf/hs5HGB5Fqjp3h5EzDZhWhkpOwEO+LCI8x
A+onAt2qfaJyHmK0SpXSTdFGmsx0I8QzJJ8mlbLtCfe6zwPocfDmQEyluDj4uTasmoYoEZg/T8E0
ANAxw/KBtK280zM8yVeLeCsJudrCoLyU1vAnYg/uTFp+4mRXOVXm19qk88+xmVZWZKHkQ2RB2cKv
QaiJfAhcrOPEWFm7f+/Rk05Jp8AbMrhWue0RiB1begS79RxWh0wVRwupZq2BnirTn9LRN9aZvWkd
8N0FQqFbkS84GpAUvxeIPxI7ep60p3UXRSdySPV0ui9Tz9S9zrN7mgCc52M6a3Pn7otlyc8War+T
QeKz9NEiiyCfEcA8tBOxNs+JEh8IyGZSanruk2cgwIy8kAtT+FmLDP6IZwXm2Vwslmm1pQkg9K5R
qCxbKyUAjivjywzIIpFXEdKfS9a39q4MJnJohWdYK0UGt531uJ1TZL+F7p11jQOa2Xgtma2puhN4
VFpjGrok8axczGuSV9ouq6Bm0JvWnxH/giUE1ujPzGY/4iJ/zp3pIO+rMp51lMhCXacGnBSQebBd
woVJlPHNsHP1JQ7pPXEpL1r6k0BKZxvNNhh640sKqhFx7fsaE15lhAZ8NEFYmMzxOXGwnEggt+dh
1E2Ua9bifF7vUb6M3peVfkAM9cWeycKup5zkbHqxgxXHn8nUoQJN9+RSPIVDQkyQlOc3GaayYrxP
buPdGOSXd0C1d8Cf5bNCw3v375kydgjoTQhWq6zF05nTen1NCHhlqIfJJltUirpqHR3vukBlmcig
tyPr6vYOnEvPsM8zp6ZnC10aExnrkXhl90xLuHsOoFmdMtY636HYk4oOB3jXEb2NsyvKblqLPRqa
YIQXLybmRSWi17K+wMex44x98Nwb5ZuS1BYH+nw+luryA7BBva8RapGgW4Q7N2BJUTQgFNIUFrQ5
wjgPckqVF/swwxFPZt/dW5Lv4RgrLxib80NUqfPd0KANYyH4dLC9+gicuVhxauCXZDkbsDDP0bNa
p19sVAgVrNl6A7k+bmj+ZjC0Fett9I1fdlm8y6G8pbrdgbUyOHR1y0oJX/yYM0Xarx0eZOjMbjLv
CG9z+tBi87W1qyolVxV9Sh3TGET/nhYLeUrapOygHE4XoNVwfZb2KQ9/0oxpDnKi4Omv+MWgo+mc
O2R71yExpjMHpmrNYNwa6hVyXLk9LzpygPrv0SZ0wv8KN8+fSox+9qgRcIjBC8+0OcarScTlFvWa
cJ/3nnXrQCO8VCa0SRjA39blJA5JOBE2CnlRjzWiAYZW9bF2CShEsWrw26PxQmxJvklFhsHI8Yos
5flRGQqzEjGB1JiMnzs+Q8JkOI0zhMgOnt2m+GG87hKPNfKGwaGVvsBo4gJIDiO0R3SgxCpHItCe
g1WkkAfdN89hrHy4QnFTMBjbO0tYHdMk52Q9LsNFHsHqzwoM2cYTKzHrjvWqpMhWtMb0yD2pyXJe
dOaVdt9s9AzDTFsuPWbfDM+x243tjVFzC6WooHVgnOQL+TanQW1fD0D+HNH3kCN7TVOQ32ITlm/F
Rv0yLRicJtIjTl0AJcK2LkUBe9KuUM6OQgH470EHVOYzessPpinkPFArTrJll4MF27f1aGxCQiV8
pGHklwVV8ERZ1l+jLt8zFtfIJtWtrRWQGKqKBlgq8ic6cKoIV0EJDAshpyRi7Ve1sakhgprdn6od
j8d1tya3B3Nu8GRFKqRDzslb+bcTk4PWQN5VskWkWKjeJMag0An2qbtZgwVavpV9PYZ8viQ2S1/o
X2NEk4QbzV5Myv0QiKtHxChnDBxag6Ha/4+lMcFA4IDRMbNbb0XJMisvLlpbgiyMsJHYpHnDKp29
mJP7oFuhvInakpLUrwTDhjjRin4qP7syTNWTfFYvCI/M8dClWrN6e6TBp4PcAVu7/rFiXynKE4r+
av6hp2jKaHnsQQxqzyGEC5/fOf+OMGKufXq+lHqKXqulV/YkYfpYwxfF4P5lpvMahgPl9HTF/DC9
dKEWYK1euOZLEZpNHJL8yDyXzDsJ42AmTaYjXBQ4n0N4mIQX1MHTcmJVoFyag9wXvImzSvE+ZK1y
X6uNifbihM9i6Aj6lGI8+aDBp9/Dw8IN06r2uVc0UACzHX3UTYUYoPb+iszzNmqe8kydt2oRODta
xSc0wzD6euAHwAEyji4KgSfiLceLe+YNYhinTMbwXObcHChw4xPIIegjtNmriORk+lg32XmPLOAH
6+UVK/YsQMXFdplUmxRWKAa0qsAseLS2b6Q6iwAvivzmbNvDf2svTFNMb59dodWoPsjTmVSLPvlj
FY3ud51r3nFBmncjqIhtm4hFlCZHx8w+U61L0H2OAUf/8VODDPwoiEgJfaw4MxJZ+sdFTRaDFi8w
bkoE91qPH0luk4Yy/DUEM0KDf2V4f/lTwcD2AgRqI7u3BKNSjSGtPUgm3GzbHu25oqQXy4oNPjhG
aDYUBzkrp94CainvGIW6af0TUhH3NNQMbVw8ypxddPdZU8AvSvVOx6dygvH4HonuvUoOyspOyRuk
gZNLyFozzG+14QhCYuqSCifPCUKjOy8Gqig51Z9p29+ThfJthABclu6TnJ/YDZLT2E4QQoiZSuwM
j4LD10XrXP1Qe6bu83a8TSjX031Cxu8m97Q3o7aCW2f0+RvhioDHvfExwEvDbcIMX8q4Fo5ZpAYt
z23SUVy2+XQM1Dm5h6n5kMuh7uKqoEsC7kbUOL2ikllK3u424IB+IzWw5557ofZz9lFla5cMh86F
LgFmFfnp4VE66iJGyePQwAKhQUGt9Iur1JWPZLAR0XZM+svx19QSCM/t8ixbxC1gYFyZAGhqZZdO
VonVoKnPsTZQVxPPQEDSACrQbY3HFGYj0q/h5kQ4fQNTx1Q95hhYVpWpV05PRAUooeY86wHCiZ5Q
93OclNDCh+yuOvB7Gt1YmEFP5VZR/lMQfhEDZ32uK0YHJUl86+m+66vwynnzOIdmeBotBmEyRYNU
8WFVcKVCpcInbK7xy4Hyu2e2/940zg3Zc/8Suov6XnvfAvpIp/X7J+o7OKxt3WHMjnLd1QB1XohG
jraN49hbufbKgO+hGi+yEWTjW/WH8aPUs2jvxXZ7XtQQDgm4vo1C0/8B+QgUSl44W/nSm0hnZ2Re
81kmAKzFdymPjXBJ5kNOUXTLNhX+2Q/0wvGpQoOzswIjf1WXBYyOpxPgYblbOWjACHxCQY3duCrg
NkGG39jCmd0s5nSSjDNtUQH5pM1bP9lQNSaGeLHbfF9qzbjNVEFIQe8WOpADJOXJly/lg2IC30sQ
Q+jZPJ8ccFeHqHbnPRheEBr1nPtlpSVfNsfBcO7GD5X0I6YYT8VMjPQkCtVBPDh2Mp31avgeiwJ2
KaLgOuDfsP5nmJL+KdOJmVUiaoyrInthePFLtvu0pRPgdu9Kk9A+FuroHGPGhPuiJPe7mXGWxM7y
cIyKfQYsiXQY2ZXzFGuccRePY7DsravmRHSn3Pe6lB6nPcP97Gp2CSgffvhBn9WzfTtSY5G/AusP
ZeX3fAJXVkPO3usxgnxCQUPTNu8l/Yx9S8daKJmrTdwo15L++Fffl69T5AEZq2Lo/yYRN7kOhyrG
cxAHRXXvopCWluHaV0/XgwcEzAfJUflvbSm/x9t1lk9oDI7M8sNDOv+Ccs+467E9+5XIfVtUa9iA
yfmZhHO9lVN6V8E+3xnho2u58DJt+YWpsNpOkUtQ65Tp23VL1rU42MnJZDqQUNHH6LrEnNKbjekJ
eqzfkMSzqYWjjnzw/NTJl+H03YjoEs9ifcoAIGOB7ZVDaCYj5rHmJK2/KT5fv8695a4s1Y4M5I+8
xCVKWtDPBeVz3MUPtR+eANboyPwoPGzGtiKEKrzlLdNGErfbvQxWGIyUVPIwBzblAe9nVqJdoj6p
jo5ZXgY71E9mjQ9WUL/qDMgTqSz62ZoX37ZN4780aV6kRhZOCFzLwvFOhWOD8sp09QljNjlz2EhT
1tqjjHopGoDnXVSoe+TFmm8QiOprUjtAcnt1KJ2QTMSqZrufl13TDvZ+jI2trJNrkwY1yHIL9RKd
MnC47x60Dd9W8prpTk9lEiLBAlgFVyy0ZrLyUlr/Fu9bdDHtRmtexhaSTmslEHTAZ2/JuupOBpV6
kqZoQ3KawaVFq91T8hfPUEjtMlxGv2pESqND1p0utNXTMBD7Ll7OQZASAEaxQ+uhaU5NUpZbK7YR
yLtvTZzRRdTQ5InkVqV30U1UQcTAxIk+bQI9qgAYcN/RMZduYYsooU2J9184QQ0zKB/kgKKdDwFc
aoSwfc8opo9qQP8IIVj43Y6oJAWjM2zhjhYzmVmTDaYUbmxyTE0LPw/ESGUzlL3GPsWZuYq7k7j6
yyRl6jMb2j1TGsLqQozxSTh6e0jK3X5Wqq9RM+/BQPIRPA2sQAHkS19zyIYpHEwJ+TBRevVQ2prX
pu3c7TprXIGLOKwy5NxTcQZhM+9Np3oooxnzL1oSes9Rt0ln8j5s/sFbE2PIbqinhbsQ1YhHqOx2
3W4craje3Sa4FhbzIjtboFIIYCtm88g3l1T5iPJynyym8wZcaDoFEyK43uQa0FydmN1EtCGT16Z3
jBP+rUMr9L2uGYCyLI1oW6ucD2jgkA+FqOcW4d09h2H+Q+KGpoL/o3EKslCFLKSeLboBEwsZy9BV
bSCIDBQdKw05c7p0X3je9IwiDfne+B5Yppi19fUTlpP8Zwr+Qo5oIzOZ95JkqDIQA2aGLN/2Klrx
eoy7RKv6jWfz5wsuDlY3fyELxSugk8n5dFs3wznPTHGAmZpzOVTJvqgXevtljoQXnbSN3OuZdnZ2
5ZT1SxKX0I2avh031KKFMRInOX5GSX5YlsS9NYBiLkPJJTSrY/8wa5hH0ACDYxuTVzlkYeDLu8yK
QmPTWXHlq6X9HV+g/UUpd1KU5ReTetQWBJSfmtpwd4UASCtpurWa5VZZKmFB7qSfIkTKm9rJ/wzm
oL8jPsGu0jARHUJi5Owmo3gUAvW8YInHkP9zVTIOPQcpsiOe2m66rUNPNKL9Lpi8bZsH0bmI536D
mGIvV8880z+dJbqXY2u9wVQrDh3A5q18mfQjWFvwQ37nMn/xEpfPQ2BJ5MgT/2YI3NzkMGfFyUGf
GCCWTWgCg4m6Cw1F0oFIdH0JjfxSjApSEvEqrrqSH5iUStB1hq6KeEGBcXGD8W6XDsIvz3qdjVB9
kba0VOG0GydL/ltB+j0A9CD5/SYjacHtLjdm59jKuTXcrG/f5bN2MpfnaGHtMp2595WiUzax/Tsx
lvBg23NFSpaY2c8FCe+ykGWmLqOrOhA+R+BthL+htt/paUuasqnTSGmdcRemnXP0tGR5RSD7MKJx
uo96hkclN88Ow/FbpboahZGY5U047o9rTDPzjbj0uVpRvJGat9UniPIBl8ohoo8zJhFhUuLCRT5Z
0WIjAFaxMCKIOUvREgwXDn16QUuA01u3ro7qPYUYW57DZKmZsMHWTyzoIvIqTci62HGWf6/JEzhn
GRphcojbm6Mab9yTjE268ZOEP+1RRWj9kcvaxCWDAYDvGPMdTI2qvoM46HdSuwC/JNwbXTFu47Jy
bwH1MwSkIbk45GslLYNwuS9USnC2FqCv4YiJ2iFwbFNkxrMBD/1H71zUaIQ7AUzlHMT1Zy4oiSNq
S2s4M5cboPDdXWfknGvoOlf3omwd2rT7VbLYNC0b45Cc0hYytngSqiVjk3l8po4zqaBNEhR7555O
8La72ruXuAq3SjRRbFeM+C447RgwcCDwW0ktUtyaluUybcuMzB7pQoI+1gG+ca8ASUXsMV4lqRGs
G2YMsv+naHl+Nm018h1FXd61NiMUUrmp/ZNrD+W5pstxL2ek90AyNolejO/yGYozJDITQKJU0+Lr
2Ewvq05GSdT8WuQRBhvVTZ4UpTiEnTGwvhbpk5jzqIsg+cyOXe8zTECbQclRVVbbxirG324ZEfwR
CBZ6O3HDudNLsmBeCozQ3tCmSw9xPQevwAF266gyQHE+DLe01voPllLlwBgng/3r3lllUXWPRXWE
vMHYMgxPsoRtVRpFAXv9IZ69C9hfnYkhYyqjoDFI4ahQ1jY4BEbC3qUPdQJuSv2ir8wwqNivg94J
/bP2rKcU8CIPToWYiU7FGzqO7QD+qp4k096JX2kcpjuzxFTVd9UrMd7Gfwq9L/4riFDLGDArqfms
kDLu665ZfVSRk+1c2MUn2eRn84FkYkHAcTpKUdOqX2wihre5nMywBEwcecPnwA6/TYIOBiW52TTg
YUewMqfWJoNIqXXNr5BQSYTZLCLEDNNu0Q7o23Zugm01FMjbe+exViwlYDmFnJAUKfLNdT/6hD9y
aOYYTiVdyaUHzMCGGvtxzunKwTn4OlNHUtItv+gMWXiKSPQQTddr4Dmx3yr5fK6F5V/UBGe1nX9Z
lY17jnQL2RoYO6d9yloOPENrQp0XlbCblMUdRvEWIhi9aCvWL4qzVAgyUWMnJDByLy6vnW02TwUj
sS1BuMuuHuigldWHZaFdynXN3MZdlz1b7RtGTbAedTvjBmMo4enNu8LY7dCQhJO6AxLwobg6sxqc
I1LQfN10G64MIOPSsFG4Wbu+TJZHQqbJ84quKEJv1wcJwqJW2/UCfi+WhWgoKWJn9yOe3RZRrTZu
lSEP0Xs3/8fYeS3XjWXZ9lcq9NyohsdGR2c9HO9pJFHmBUFJTHjv8fV3YEPVmaL6Sh2RgeARmTQ4
wMbaa8055pnOhHJNsrZ5zB2UdHbnX/CfqPtuGr/RUlETLAPzVGgxTcwFX9xk6WmIDe+ur6qTMNbM
mtJ4hcCzbhv9uQzLp3YmYJVdf64tzXlbegVqZfvQjwXD+HlMn2jJ3sNRuK6NrrzEoirOTEzFjngD
ddtA40GeMNQXr+2bdTfbUTW40OC6NtqYRR80W3tyGT99bQcXCQf4wCyxLuHcxfHngxhJbFQyfZMH
aGgLUZt3VcBPnWL/M1Qie7+sdpjtm33ZQy6gDZHMFMbokQIgbWv1kKJPwFNOc9dJQ+O96dH9QDF+
6Wb6nlPQaJRXnmN8mJzswRNJCfl87mNgtqSjnhYQDGaHmF+p1il0lFusvaeN4dxL0ESvYlGpU+qh
QanqPd1E5HRyTK6mUK+7bE1GS7yPZ01K9OLgFN8NHZbg5UfYIZFaw5TRQp0ThbvMbA+xV32UgLGO
hjA01mzYFr1RItLsgJLZBdK3mVFXhoEKV8k4oA+sHhTYtFulqEc0QEB3F15VniBTL5Mz1vr24FcA
SVyz+oAcHUkdxnuQmy2dhrLnoWWa8aG23Ce/TV+k7UzTDZIZRG7RgHJp8fuISAP9sfSIVnYUFOpM
qlqgoujghEWahlfE2TXRxAddsb9IdWWVil2J+q9EDHcsmYTQarbcO7lOoJZtNijUUiYrGe1jNCOs
pdk7wySJOioZTs+bxwlxxsJVTGy/oN8GL6pRcF+gH5FW2L6fI+dSBEVV0zzD6iP5j7T7BXeE6oSR
AxbW1BiYQs5b0PmgKcHa5l588kxnlVz9WnOeHYUnaBtXyADxtK90HKnGKvFZuFQdHmwZGOPHqtE+
TPx2mYIRTdvhopmuSyvasYT/yCWSfmecMy8XMybH/KIiN2UzMxtS9dpZ+0QcXvWqZJJrtBc11PYl
Tp8GaaIeMuaq3XVAtTiMHzVrMFZv/vGf//rvr8N/+S859L7Rz7N/ZC0gvzBr6j/eaLr55h/F8u/H
b3+8wduEYsIyVMdSHdPUbFvw+a/Pj2Hmz1/+H0qAYSbrgLuldTWe5PlLMC8eA1u/b9vipaT5+lh7
RXpIDUrjoOzAWlE5n2su4KNwOtgYDGVJxLGvoYFqMLDqDsgXHbjbNB/OqhY6y4dmOmF8kM5tK7Ke
iMTx9ro1A8+czvgQZMNBp+2hpn4PMdov7z0KHDLeKOVT/WEaadrGkQZnbyYj6z1XopGSRdTiCNkb
Fg5KWWXYbckOEpML01Ydye40lFQuOaufR/AGWh8cV3b+Na8ME2KA0EgrzvauN/M95+6Rp6BED+d4
USsqrIfQav+M7YB2Sjzjq0cDBF0fQuXFs3efAPx86PuzAFUB+iN5lBO8GsXMLc7zkyPIFmMm19/Y
AcLMlTuNsfV2zB1BK+VasswYizG4BmWhYC9FVysL1VBlG6pFNtK1GZpY+x16CpaoT4a49Z0GK9pq
2G7MQ395EJqotxAdHtEW6Dv8te0J2lZyGIjGXSVRhVp/9u/gmyxWuY8kQiXm+y3FudwoBZ29t3p8
BqkL+ReDAvvlxM13wVTeVYU7fOyy7RAivMv1MHui/Pcfvfh91W1rpT57BGvf4UOz3tbgEH5zfZru
q8vTNUxVc1TbtoRtq4Zl/3h5CoiUpNciEu775itXp/fWNGv36FmOsxrDUnlLnde8TZ3NgEaoWvdE
IqPSprOBUc0AmeGJvSlUmlt5XT+gqK0eaFWgidadI1bA9LHKQ21nI3+kVTKRfyxwLknSAEEH+XLK
EQWIDbObVaFZ9QettveydAPVkh5c5iCQRYcEpk4mTlaRZYc8BwxL4NF0EpFv0wLCEdexp5q7CvYA
r8tVsuG4wIpLt8+RX3nTllLrW4wz+P7XN/h8fv5+e8/njxpO5RZHhGmp6o/nT0dgqQAasQFgUcRM
Hr7qEWca3brRYiDx9dc/TZ9Xi59+nKu6uulaqqEb89v5t9XEnnqdQSOuwGVgRdPoazgWczafSWiI
YU53/Uh7SLHfMQfjcW37M2k72edYgHb1ZslqAkUDHC4qLnGevoA/iw5yHgQX9N3Uw0uSr3SU/ZYI
ptUYsJBPaTjeV7pfb5OSKNhf/1WO/tNfxcUC2QIRiqHRTJvX0L/9VRO05qlODW8NMsw8SeESQSHj
WX4kEDxsbAvYpTQgiWSju8K9TzqU3GIIqg08KO9GsQOONSga9Ju8zDUirNIEBuj/BqJ3SQpdlUWp
VNtxoAr4i5g/mPqfqHTqs5JkFQ6GzFzDssUnpWguaGkeZKifSUM1lOMyCDHyvTbXob1inIkMnoCD
2O8tRDNzWwo/uuImK9NH3Clb5PIQ+8+5lNG47geo3skafGi0X2Kz+jKk7zKUB9/+wkghVvdlloRk
7n0NYiYMlaWUO+Z0GuyXWdYjYM+utZiUUCnTb30ERjTky7N8KT8a699c8Zb26t2yNB1ypqupVJ62
w1v247tlKsyiytqKYdWGp0GJKYEcTgFFGv04djt15WZndGlfJlUM59E3gqtVBx+xLLg3fQZcROWd
XITlgbH12uxScRH4K/Zi4Fkv06rkAeNqcDeWRrTDe8DuV4J8xiA9F1OBLZVU1PSce3q8h1ehwyuY
ZTC2oXdQAyFAjY5+mhHfn4ugdzeB47Xkkmj+tspNhsN0e9YEdGRhr25lGSgJsvDyukvAqVXn6T8X
SkhXZXSAxLB7+PVlb76+mTmRmmFrju6y2XNU59Xa2zDhtlQ/T7Zj4z0qHS74EiMwxns+Cuv2JdH8
ci//SX7ScskNZkbKpr6ftPNfhxrw5jG2PJz08w4P+NZRdmrbwLtJ9qM8WGmzFWqY4OAW5glLhnKF
7mzsa41psWYRw2cVu9rzEhD0WWWurMwdTzFm/KNoNW8tHR2t51vbsk7qLbvNI4Ro9QHBidjYTeQ+
xEVmbjS2No9Zi/6td5rusYeOv9Emmv+/OXfzuvr3hZD73TAdYVicO2or89WSEQ+gj8MOCFvi2Xg2
O7d8sHyjX7mz/hNM93GIRth/JV5YuXcPGWONeh+ds6mqL+a1JxiApMTwSz15Hx0rKndWEoAG4pUg
u3YN7YFQIAQa+KibhDIDEcyKnjLtixnHqLd5tCnawttGQ0urRWdBUb3hbTD3+6cxodtG2Cyw2o9K
J5pTj2iP+sT2Lr7rVxQu+cOvz4d4XWbKOtNRTd1xhc4mYV5i/7aExnRUG1MjLGdpANm4ZNZpqcQX
L4goredRRmkyfgmgZiM5D8p7sx49FIWgYqckO0H2fgjnjWU87WmcuHCT53LIMp3+kFeaSXoRHGji
Y6N1WIrwTp+M9mopDlY2evZBUvlPUzika6bodC3mj8i9tWlP1Gj8ZvmJCVCFWOjjRL7TPfpfZEGF
6u71umbOWoSofLA4dwk+5TFvyl3QeuGujoqtP2Y4GxsGTHb60IWO+lijwvN0zb6RdLZJFKwRvvdI
vlVxrUVACwe6NuFf1i6IfHJO3PTdWGTWOmvoSs07OEsng6qwO2VT5p135mFIHw3jk8jLq8SLeJ7y
BYLccIzJV13Jfr/Spy10q/RhMBBZEhDiHWS1WfXZHE9h5+SybRzN+xyWvrgBYhObX7+/P9dplq5a
9gza0U2Lnumr91cZKciMgGAzdq2ufcI3Xl5RR3sHb6rh2T5LlYk8hOBDYdRg8eNS65CqOacprMJT
QAjEKkmU4Y4LfEb1WMbWIDHz0E90/ZQadqxfEYPaWlhnErwaNwUqOkJY4my84SqJfE2TpwxQ3GOs
1MN28Gz1vVshYI20nlAe0OnbUCjDmmtuOqfT9ORwldzIMrsVGm9NhsWa92H81AAj3xhsfLln/Ggb
+IF2sfwP9ZT79y3j+d/cHEsV+2q1YL2wXRVdpI2h99XZy5sgx/lFs3S5Oxg8fl7EOzF3aV7piGaM
Avqw2YOnjCJXpfToL6WFOxViTLwxe6U9tXbGdU+wj9okK5gGydbz7QRQhlp8GAaKhB6l8WlS2tl9
OlzlQcvhKyga3CxcMSsBxmolkSpNGp7sQtgfIia125yUYy1Avb5ApobceFi2r76ihB+saTIwnjIP
ZMOTf4JFlXLaPhk83vk1w4zcGk0pT37zfYOm0pTpSuFe4jJ+bxMAvP9LBhCaZBcYZQJOPlg3wj8b
QISMjU2eRJdZZ4kiT6MgP3swQpXAQTsC8qrctvFExqxhODd5mIwBJUoxe7ljxRbwRUBXD42gj9RO
dO+fZakkrQOJ479XWu9OSdKa9K02eBdHNcEnxAzIVvWkaQ7d53RLeuIhYfAR8CR7MQQeNEIPb6Jw
7JWnZgifyVd9b5MkSJ6pF62yHqPh2h1G3oa2+bpM9qmKq7WczoxRMV26wTjXQqSfAZ/5a8zy7k7z
Gg0CPZo5YnBJZCyyfukHDtE7+qb9zerNbzDxlMOEoWPnKnCNBtVTV209KF+g323SUElvKGqHTWu3
zwZb3AfszdOd7TjTyihs7dAu2cE5NHAFX+he9ZTdkDvv+96wn5Z+rJbo41uivL87qYJWOyq6xUYU
0uuxIQF962Mn3wT2cCdbp3J4z7NwW+JWxhymZ4vSvNJxgCgDklQ/Ce80k0kVC0iyd1L9PoQdx0O9
9mhk9UxXpEe0dAmEVtB6X9h4ftOjIX2X+Hm+9bnAVnnaTDd+yY9JqSWwSPrkLH+AF3ZkzqUiRxo8
xOcCs5Uo2fQ1BcTNxPSxNxczmYfHI2Qe4yzC6An4u3FLDErcucEsX/EmfCzC3Dy7EzZCR5nIVyBA
DhR2XZyw57dHJQqZ2Jhu+Am982cHu7wRCAWRACKRUR+CHeo55YlF11yPfvlUp+gGCidhbM+O/5x5
aE3MVoW+xAA4zPhnm/bbnl6JdyzJc8cmgzye5eMjjH7sfJSUgAqai9YimDXv04rUNDJQtd13V6E5
fFsq9badPoGW6b44/aolvfFLDQx/25hld55Q3qBAFZ23Kyrkg4MDCpXMwdmgiQhSvhQmYSPdGGb7
KkxPUsgSD8EHR5taYOAFeWAqevLFpC4G5yLFIGosqCBquITBGOS3kQw2CsN10BXlWbJMlfbfH8l/
cyJIdN83JWkH4zgsgi3m3noHNKN9XD5jgaw6eDNXK50C/bAI1jCGRY8i7jIQMIRXIEmdkxX+qonr
ZsLqLO9WdBznWLSom8v0q155Dw3ttMqzxEkBImAhqyXQaeZnpE6AxXT+qCrxAiixSoqEqluQ+aZ6
L6U/XjkTlAyDwozjGg4p2kkni6/LiWgs67EYLDYXXU6YgDGLHeB4rYzPvgcppw2qk2EVDmCrti/X
UjQShwqdBCtX93KcHZGTSt8iUPdCp7+/iA0oecuVSx/v4KXDvppLgCVdHRnoV8ElaaVdupVKaCmD
QTGTfZd9kK3Coont+dy3GQnwynAt0/Zae1DjcLJpNycefVZEYm9LRBdpr6lHsgUS7pNYQK8euSDL
0OfZG/riJNd6owfCMjddbVGgNTPBi0n9St4PHyXy5jdlxOsthwuejfLBskz0BSrVxI9lYiQAc9qC
RIeljKhhgsmuXDyjZuRH8pCNfEmktONKh2UvG6h/PdMMmJErh470VkJSeoIdN7Rc7tw5k34CmERw
aUBweezvvDBm0G/ZxmlZ9oypeZRDZuiBm7Q2naursWyRhX1umKBTbMGMCyYGft5IzENnx0+svdZZ
FD0ENRE/aENYUj7AKbAwqq6hyTrrnBXvobVhQdmoH+Sr0dbSu9+cutcVtqXbmu5ShqmmQQ3xeseR
JDPB2xM916OJNayajQNNjEijbV10UML+4iAqPIt2xGPUIrKregxhLqGXCd3SY5BxYlTL7A/uGIZn
gsRerEJsNSckTi23EBTS6926cUSu/eALjCYFlLiR52xiR807u++xGWBlt6wtmLbu7ITpolin12Du
XifEY31VD6YWWieMGO1KYGnak1xo2qtmKEDwjOk+4y25JLrl/GZrpln/y5miKFABAGmmZWjiVcvb
JtXTVkzicr5rxhV+bNo++wlsMcTD5p08IB2y7gxX/4hfHcGh+inotJw0mNixET6Fb2E+s1uo512c
IKE4csEN6yq2myzIPkXCHHdsTgLGoQ5o56J9CLSG4KYSC0EGw7RNzIMUw0aeae/gmTNayBr4zma/
dq0Ov15Z1XdVCxjPVvIHtrTF2jOc+kFPXLEPYtdE+TlpV1yXwU1XyI2wa4csSrwDUkUMhmTdMtB4
lJFZxASdGPaP95AMrU2X9uZJHurAMk+ohj97Vjke07oY1gpypFU2NMbeoAEhVRDuxCAXCn5GLKX7
tVer/qb3VXFfFVG58u1vy70TDgSDGF37WDnmIQf0tvOHRJxyCgwSfkjHZD6La+oC3EnbTAX0gpsV
injdzkAM+Vj0Y/VMywRx80hza2xCLoJZzdTTJ/Agnq7/ahbEZF8tPzZ3GuciiS3LtRnW/YemiQEX
qHa7i4QTvxdosYVHAewpIbT/TE/PtprFZ+GyA3NJhdmwjy+OizSqSlANyVPos5UKGyhCGo4tsrRQ
BAyKDrInNcq3oJTig13Z5aEIRHzIDIaRgehhvusw5Dyd7NW+5VmWFh79e5dn0iasSehT+n0QshX8
6+mV1d46LjT9xt9qrRMIBju5D1RTPClt9Oi6pFxW+JFP7hzxrfgw37M+JmnGER8DS9+Jio2s4BvS
WqOUkS9Ls/j26/XFft2JZ30xLIu2rqO5JvfOq27QWI5jN3Yu64uKarp12uZiOxkUWYhwBBSgM6/8
bNsFRKHIl4FTqOvBgLGO1mXevBQoymqw8JdBRbA5odiCKdNiwagM7DcOEAMR++0617B2WEUOYVct
1rbLSCkfM/UwzHqJnlnMTWXbS0gEk8M0PAJRWVuzPrNBpItffnrvxpV9jWdeel1htV8gSYMFuXF0
ho9GUw4HxdtmKt9YXt4daNuNIkjX8R24t24xXeU8vHfsc2mNLSwWvTqqVfokHxc9HVN4L8Z7fRrs
ufEqLvGgiA/aKezYKugk1TQe7Ki8mp2gDLE/lShQVo1SBAT9TPcNYo7fLGnysfj3/aPjACoUQrdM
wxK03V+9NyKtmLaWGhSQAtfEoWyZ5M1Njc58j3IAwXmZ2aeap8PaQzH/vk/yYA1WxPmQqTwXIa0k
Ramdo/nQRo2GYfox1XnMySRrA4faOkq3iyKKZuN5cQY79uiufXJSee9V0eEY7gKaUqnHXmtJyWgw
6/mVE37vRbe+Xi9hAUrh0MJMfG5/3AgJlxTxO0Uy6gc0sMb7erDvAHK4m6Jw0RmJ0b6NUHzEJvJo
GzTqjO6K2BnLz3gppa7vAjgxScVsOsbbIqO+QEdjZDgE6xc54I1kuuHcIcc7BCQkcaAnivbLr+8S
Td4Gr98Kw3BVMY8LTE2du9N/a3QZYS9AGpveNiYRYuXOIbTeHD0r5oNj+Hc41fSj/PcAqvEtiWsi
KEG27mK3gmCCjOo4YnU9G5YXH6Q1XfPTPwPW8YPvD1BAVOR0stqpRrdaO3bcbKIsiX1s0r66HfF+
eFjjVnaKEU1GONfm56V4LRj0bodUA32RU56yfls7Ne3/7Bo1PQsDSqrh0wd042QDTmvaB10lnvQA
uwABCa02phvf6l1Ca5SzfHZNBWY+srRuWFa3tQeiJFYMcSynUdlLYRETdCaP4mNXtaRyaZ63CcIi
P5koyIkQP7hN22mHzCZIEG6N2n3rrH68uIi7jTbpEGqXAtLuzBRKm08ZTooN1E0m41RsL/KTdLL6
BeMhWR7RkKVLX7BNx/jSWVj0XLuZV3CC5byiAsAZp0w4leFm0ok5pwGeOSk1LO3Uhq7o5XizPBXK
n2bvvFkCXDOu3mZyFXf6ON83dUwgaePVsAhMxik1aGiR6PbONKCoMxdjxpxSK9eF3SKsbd27tEni
a92N25DW2F0wIukuO0oKsjH7rZb3u7pW+4WPjji7gnU9a7hd0R1crBXYLdCeZR3a6rod9l3VJ/eM
Sv0TVXnxKSG78CLnFIrrxzQdRrbb8yaVIGbt49KkqSfC0adhHLYpdti70XH6U1TWOt5sZg/60NJc
mmHq9eg8KlqfHE2FZqsdxCjiw1r5muTDGhs+HoBqzPl1NIuGXtXv6Gd/W7zNqupO21/fSLrhvOqg
O8IWpsOCpqvCYfl6taa1XYIzKW/GXeB1wHNQU6bIZNZePgXHLDA+6ophHz3CGNBkMHdWIPVmKCfv
ZS8ZndVOswhGtebRK/vD4doZ3GhUxfaz/qeXxhtmmOafSDevFbCMzxOX6Grq4rOVzxRLJ8N6qCnt
Nugck80i7hjcr7RW6TjtF2NMjWAotwG0SVgQxqj+tFyrDP2Gwyj3ggXO93VcWS61YBrt8zBJNnJ4
3KJHPC4a9ToQIHMgt+7yFvNWWmP18Hxfe7SKBgkOAcpnzXDMMwAfhFNNcO7kGEnE9o0x2CbwrwoU
/2Nbh/W9hlzPadRub9dMDIpZoGL2mPeSuLnHrcHgYUKoPufkqINF/WKp72TWtDoQX65R57FjsNt3
ZYvoPFKz9hbkYbydiO2YQ1eVqGj3kuiudIA8kT+aO9mF72LymGVTQxZzambd5PqgQMA8VXMhy6TU
P0lJcFHNOdiFmaHASilnp1HcE3i1LYjqPsi23F+5aw3JpDt2UyMPol6slhujaenqzfreKqnIhtXh
oztDelEcLX5LsGC0EpP5p+trJZIGlWlS2eZQSpwP0MuUm16BI6Bvs430IdkEbmZfvfC5ZjD7LsNE
ABmfhJK4f5Hhnl4RNesxI3BFjqs6v2k2bZVDESbpitOIEE1qCcOCvszy3tvd0KzCPhG7bnCB/M4K
MdVFb7H87pbNVLv12ntNAcFjzqZtM8runay+RKGWrtoMrVov6cp1bIgD4htOXY2lNWoMWJ0RtaER
wOiRkqWe9HSEUuWqxnUFLj3naS8HtyRwsvf0muzYA714EEZDaMLURt8iFk/TsrdQZlZtA8R9y0Mi
WnWObx4iZHinpYtC/jRwO8OGvWkWX/SiyFYoxGUYYOoXdN9nJctgV8glQJtJVRnCR5KSyxGSxdy9
oYjroBOERyYw+9Bvr1KRzSNduYIsrW0oec087EjC0bzg1b9GAOqXvooVVkerUffmGHDXRlhkaUY2
+6hr8zNL6fcDhhni9ojqnrew9LamFAy8jI0ua3B0UVUfiAuCx1MbwYNKxtPZGcNj6g/R2UI/vSnt
4XFZ9sxBv5tyMzmRGmnc0iA3L79eyoyfmhomcBbDZC7CO2pzr/5YErSpORRkigLcjgzzojInRbTw
p4ojeVcUBJqEceSf85RBczXF3srNvO7OGLDWgWPGatVVzaqd9V90v+H6ubk4yJczmyqgO721mt47
G45+DcxwJ6f9qaNkN+6PFbSw790JCCn5uylKwp1lJJcpI2bIMZyOpXzcIT5r7oPIDreFXTePAHyA
DTKD+02Zqomf1nS4oK7Q2HqrhLfQr/jxTAija4hHsIvd8lZH6AF2gfrVKBChu9D+tlprP7hzxKTU
UvgDLW5HGzqy6RDPFGMhCJqtHHWHtLhd4xHVt7ISEiW5jLIiIIw13snQu1KU6Xn5OaVClGbgtOJs
WqisXcXLrzkT4SU5ZI4PGcmKy4nTaXK3uKm1Pl6LRmF2la7Ygq/UMEUxQ2tnJxFpf+1Y5UeFVx9q
Bxh0TSVBEca2k47PsFnMI0VCjDWmBAoEuRjgOr5l+rPAir4DGTKgAsCjHrfkVXXYXVdd5U67NNH0
jQydDdneXvOJBlRahGwhH5c71FdwCmXCae+Fq4FVsaiGCZwEdTND0gdnTr1NBkYAAwyphWmGai1f
MC96uSmZGl0lK6idqoOUReSw3e4XrJA1sc2V4s6AracZVut5nnYBIyi+60DYRBNU3avhyoZIv/5r
7Q+t9KpF4acUt9ODpyjs8WPzQ6mle1uLcT5rOw+uNOGhmClzNHdeXyv7IZtpB3LZK2rtZVkrCWag
YY2YnlFh0COYX9qrVRTDWpaN1aYK17JbV4kuO40KQ8/ZWoQ8aDjOHAMCN0qS5/6kE1bSv9NVfF8o
/BwRGGtr1jkDi673RTJpBwtg0drPjIsMTVSUAiMLckvunzFcBy516GZJUpw79/JrZMRi7xTddkkJ
dlgDToXi71URYku24gsjy1ueFG/lbERzcViWuHYPaRptBj9ybhLGUGjEwzO4I6LyWH5f+kkNDXcU
ds+jS+hYPw+rq6hPj/78xBlL5TmAVbNb2rIdzgv22PO7T1qOhCv79IW3IwmTPji6Cz0wfa9NNbSF
cfPrhU28Vtow1BfczQYIA83SfhI52EXqNkFR1GtBLtfbIvVgfdRBdseDSjlHjvaFlrmy070JqGuL
9nvKp7MZjuFh6JyPldEULMpOftYLwggcY9APZT2jmul3NFPGTpwyuBPorOSpt/ym2jbizi5FeleU
RrXPE3zquReg8sEfeWgGJb1CBui4XEJgp2V8H4zIyzHipF8biEw9RK/POO6+YorzD2w5GVQI0k/R
hsPL9fJT4jgHel0h7pdef6fDfF4rgglqkxcPthe/5bnYbqF9BkeJpdEH65jlnflMSMBnSu/mzkkL
uhppSmfVD22G+sTTnLsit9cC0cBG8zJjNVdB51x1vxBhAnEiipWt69Iw7kvPvxXIsG/yI51xzFa3
1HYtQZp66d2PZledps7tNjyrScfmajDS8u2v31Trp6eVpbm8laqOesVW1deCYKN2nTEiqXAd6pOz
WqTIo5lAMujNLRc8YcJ2aX4Yp4ZoKs2Exx3U3dlSGuttnI/7mPLtvjcCDGgJseRQuDoG0uTiRAkT
/GqejwUd4xRAOuhS5ulZK/pPQozDnfxk7Z/aQImeInMCCRpM9NsVbp04IArNnY2jxrBOAvVjkr7I
+UfbzPStulVn33G0cl0bGgK52ZD6WmuVm8EIglYh+ys3SF5wFHNjuoPz0Uq1s8ixj5sGRnHjAORb
3HIDWuZIqfU56/BrD1H7kjvTu4JUm/2vz7L9+kmIBFBzbbStiGFcOHqv2wRZaiFAn7rNUoQERUuU
LN0iNllm9ygPyqApqwqk6UG+JMlqus/0p346hqZKDKTpc8/NqCZw91eUyNkqq+k91Wpwk4fercw9
sJl0YxpKeckH+E8iddxtj3f0uhwst0O1hrNvSBmWLeM28KPTkg6BH4KlJ6aVq9WNu611sycCk2dC
HEL5z8soXAE9qT7HanklyvOc5WZ9g1lcfNDym6NO6ZM93adj1t+32fz3zfndU9ljD9Io5rLCrS5D
jphfx63P0FevWGSH9L72A2RyU1VQ/yJwBkG9C6g4L2Nc1xDSeUxZbX3Qmvz46zfFsV5tOV1TGKhl
NUulPAE28qo8Ifhb4KaAD87zl7TLokYzMnXvoUyBVSXaDDEDhZE+hHt1RjVFFVF/nYNkGrECLaH0
HR1g70GxvZUzaete0aK7CW7B1atMjNdxc0oxJJzkR/Jggkbdd22UQi8BteFTbxACy6Gw3e8fhTae
GDWetHd+RPZ5cIwSp7hYTW4e/c6lBB7S8l5L2/ZoO4F5QP/sr6B9CeDDRBPWAvKKfJA3anBVGpj8
OjPPXaPTV/PN4MmaIUtymAglt3WnR79j1k1iMl3MbPBPKcllkzN5hNeGz8BWaACIqkLAJN0LsNpm
rt4UYXEnpFl32A2r+JTXSR2521HPSZwmBo0O0Ah5tx0fSGlzT6EXF7+rLF83p13b0RyXvpqJ2I4e
9auRjptGjGPDpmbOyrDScvqewk3Nb12BGWwEIf7U9Fay8kwnvZuIe9uWKuptf6jHC+HpDj39EBZ0
g9WJhbE8CKUk1bsutSs5T6RgGIdfX2n6T1cav69wbI111mVw9vr3rUhhQY3D0z3N2E+FDQ1PrpN+
0JWbfDH0qX1XjU1xrDI00E05btVaWGc60OheXFy9bWrssUPGPIoC7yQPQjWSU4AURW6PrTBFmdKN
9lYJMxuXcUg0mOppvxFH6z8VAfwpLj0adhqWzQ7n1U3jekbhKL5dr5PYeHDQxa2kMcbo9Gcr9olP
KE6eN0sTCq8A/aT2731tjuzyo/RrK45YFdIvk1+Sad7SBI1iVztGjWvfZHNXsbVrWBI29uvzb/x0
/udmOaMdLhfGzOZrjXCilKNGS5U0AbyCM8qIYDFSTXRzPMi5t5pM3/QuNo9pY52szDMPbqhM+5Yo
iG1eDt3KMb3sFlrRl2Xfz2wnWYkCvDhOk2DTk1WLxdtFLVvLO2VIp3Wf0i9Jari9EhGOAuE57sST
6wO1HoNpzof6d0otLr7qnmqKuIPf/OGvdakuf7hjsxu1keuwFXv1bvFwRiTVwTyI7OpF/qlWpL9N
czFdyoRUm8pSmz1vVX+2qnemA3YlTna2Qb2Z20ifu1idzqxdcxRele70YEgeUr/st1Hv74hU6i9t
GByyAAgEk3P75ECZw30TO09dODyYHiSLwt/rMJ4Cdph+tTxW//MHP1Mt/U1f82Ik0CtoXr3817s8
5b//nv+f//maH/+Pf13Dr/g98j+bX37V/iW/Pacv9esv+uE789O//3ab5+b5hxfbrIFo8tC+ADx+
qduk+bcva/7K/+sn//Eivwsa0Jc/3nwFZN7M380P8+zN90/NNi7N4n38H9/X/P2/f3L+A/54c82T
b3n3/NP/8fJcN3+8MdR/anNXQqUhym2M+OLNP+hw8Rnd/qfNMiVYXXVhMevgp2R51QR/vDHFP2lm
aPjHuI4g3syCX8LQ5aesf5q20OeLTLDAMWF/8++//H6ZlCxv2f/Hocbv8uPqjhwEiSqkDN0W/CC2
G/Pn/zZTmfrBL6g5YX73vX+OI0OBJourO+OJhp6mGDaIBdica1W9tYiyX+HmwBFUBDzpyr7eGI2r
4/oMtI1TlT0Pts7Y6SkTQT2cmpMNcbD2Im/FX5TuNKd/dFVV2wa9WqwMpb3age+tHVFvygE2iTfy
lME+dE/Q/aFxwnFPAuYmogV4rT66sKFO/qhvbJF7mDlTgh1RBUBA2AirV1Z1NxwVry5PiGB2uoIe
rPIRMmLB+6C8nYJpIIaduEY8PSnG4qRc/z+Szmu3dSSLol9EgDm8MihZVrIky34hfB0Yizl//Sz1
AIOZHvQNtkxWnbD32swzKTiIN8nZVMDksLZEek8bzGisq6HNcB4dQrv7BSwjraRw3IVK8VPmCp3r
VG0KJ39FrgBJbxo/qnoBMMKXtqDW6JyzqXT3ZADnosQLu4hQWcnhAdzUg88Te6LUWOAak1sK0nTV
529S97Sg5Q4RoTrxPiQiDlNM5K8aMfNoSJHOcMS4spTR4TQ61rjoqNpINzWzrcDD9jBJh3WZFo82
Lj9sVo2uABIXw1aBikhWYy8PsANJlCQSwmuiHMaVYzL7l5fAmGq4N4MelECuC+tXJwN4ieNAj4YC
Oy7ji+Yu2PS7T1ARxY/uFegTMEDLVyRopOJaID0GXIGM8dnhF80Pm6i3SSr+NA1bV1nO/2q7+5rb
+WeO8x4Y5tYKZWXVINd0Z/p55r8Dpvna0l3IJyWtHusa0hAbFtMuvTrnPB5UeWq8qDMdN5WawieE
nYxpb9CgBw4lpuxlYunAni2uDW0lN8PzMoRjQfDOAhFmu8h96pXMo3NNhXPXMtDK5UGACJ62uOG1
LYsjUusUuDdTJogGJisAnnPL4i0tnqEpDGlldEGbGQagq5J/frAqBXqQvek6oZJoWyHwta2TWY/P
/jr7GDRAYoQsryS9hH+qSlQWfFtsS4oVQrX3eV7+PWcUjLYL202LiWWDxIuEhgTve2pUgYH0IaBr
Y+Bh6JOXwlWCgtjdaL715AVG7LLFbs6oOe3eKXe+U3mUjgJln8tINPSnRU1f5CVvLnrYf+rpgeDB
9CtLaS06FOBCctDeF7PKz5XcuGQy143TNw/RiceiACqScYaEZZ57xiTeGxG+L03j+PJcN34hxztx
rtnT02OGiivjArpUc7mJbImsq3EutmKQ0wNVyrmU0TSE4qKM413NILENiRYsKnTbvLPKVYatEqLH
QCDgMwykGlAMln/q2L8ZRgdkFldCoNEVYcIe91Yst6vRtJH+LSlYf2Mnodvbyr1GdJy1fcKHDnZX
rSCEXEkeZ6keruMSzXa/ZI1rjm3nAxEksZC+eVflTv///+oIvnCtpz4PzBE5Zgwb8dnduiK+96Xn
hHLpKbP214vqpkTJLxghwcAc8HkGrrZKHVAL43MTJRug3xtqHhHmn10Z7cYmNjEhG1aQEcCmWNrK
yrInn38d8sy7OMYyV58gcJvaEUvTm0McpTf3UcHKWQTmYrCwKkjqiYX5yZbYo9E9ouv/Qtbrt/K0
X+BHu3Euf/VwEhZwNUH9k7YqwOKSWJnoGeEIm/GQtKQ9VMY97Jt/yArufaKa/DUZTpQu2lm6sdWh
KYecHlqn/FMXTyuRxxBLP+2qOD9ioF1VkVF5pWHZvsIgUHA1eSirgXikmUJnHXuEBcpulYejG7d8
a0uV7S172PLIJZwJPRzyEpmk0x/B9nwNCXICEOhKz4opwdaOO9/tDDo8NfnU4FcydfgjcbbkBMu2
TeMro2FiPNV7P9YWUi6612dkdJLbdy4kVPpmhbeBd0nh6++1J10u/V7QjAHVAD4SFcBHFV3+U2vs
fno37FU0NK7kT3hPVxqiVuB64Vr0zofNZsCzMjY6qbDaYB4lVjpDdFKXJxZEy+qgSqFN6FEI046p
xq7QWTM3ZvpoAYDSXJJ1IvTZLcqsc6fku2OEd5XKG0KrchtGDb8Vgko+SgNRS5h0hoGwdW2BGoqQ
PlA78Tcl6jXUNiYAwwsKiHWohf90WWv9ZlD3bFgMuilCoGoHnl1V64zFicIR/VlSo/Qq9TlZRARt
VHor/JH4iB3pae/IJGBKFrhi2sq6V7CBvbZj9KrX5VkpOaQBkcG/lxAXlOWp/43wR/kiH61A6jXF
MwaLZK9EZV2ndh/SoCbeUGfXejG+SaOr/bJsP+Ee1q6F2Qh9dOdX9XStnqHXYgQFQE+9jjXtMSvG
uW/VFLRHde765mY6HMrPaiHs8DiLnfRUudl6zc6MU8KtYnnbafx7feQVtA1CxWLnPVc2Ugevg2+Y
d3NAzi9/E528MfnmNwiIUYEZ5ap3mn9RH79k8YulpnA8AF5HbeNmQn5va/2j6mQcQc7FFFgFheN0
wQ8CHmmbDMY/m8mOlkohzBmTvGw9BFg6c+/GJ6NTk6Nw3jj6xREZCP2shSygbJFOAFatq8LZVFrD
s0q174625FpqDEtFK9w4xg+qLqDCwnenaK3NVGE5oMNXnn8TocDwqrMxWzudXLjaNIGTtazKL+By
e4OEEbXRxZ7UKSifYrySKWHs6i5ZJfVJ69t4ayamDz2ZcGkg55m0nKShOqT68JYsB7YyijuSGkBF
A10mViJgUZy92qh7SZypyGLGNKj00DOp67ft3G/suDl33fOGjeL3Elll52SGq0y6B+/KT7pGgnOE
cCR2NiPGu82Qxywr1OUcmcsQZBh92QEz4a804XCrP3Mtm4MyKwoLzNgb2xYTna1cpUa56i2K6xgZ
VWGzuerkf0oi/WBwAmsynFSz/MGnuIt0vEk1+monaY5gEC8lSi2/6KBeP9GbdWH4gHO7bZSRgs2P
Iw07RljLBloo2KmBKR8rCWzP0L74aDHmhyQxgpqodcbhccQcWFNMyttGh/ZjcQprZsGFLny1TfeL
dZMIemVaHv85TbmsFrNkaGdGHxXiCSGnvwxxqAltKeVs7y8kVlD3kErtM5K3g1F/Ymvysj7ZCegr
RMThRk+TVRlpK3gygSY36nZ0jJUZgviwDCpBaUyvR6OdOuws+j5heuiOERmFacOVlowu0hKGj0XE
rFBNf7Ic2nMig/Mxmh5oVofzrpEIYSosxVPLeuar+igSDGB1Vd6Q7Gb4kZ+1FRRGFiGVP6fST1lM
ANOtWz/bBGqUPGX1P6e7R6ot0IKyONVaK/UFoOyaGUiql7cMxgvSSevPLOTLUx2/AgiNvN1a2ZDD
PAIeSg+yx8BD0OILOPa3PqmurVF+tNn7lFPwGFP1NmKrCmv1o+QlYYo9/i7FLjY7MCE9AsXUSX4M
a4o3Ze6Q9ZXygtQAHN0onR9VpjXbtPyeJpJxG8VBVsXz682Ab3IBM6SiiGn7Avvl/AJRBKCKpnSe
E8UrHe0Sa31CRCXWaGoDyEzOuadAobpV+N6rrDOqZOSAWOprDtAbUPI4rAlJsZ93klnOHqTHp/4I
NvTEOsIp+jU0gl2PB1UdZMnT5v5LTlMWcVdZR59IBEaxMQGhDiG+NwNygjfaYnGjngXyQmJh1qdr
m+/Bk2WkNg2zPjdC7GDihAnqPvwGDSNeZs3S+FvLxh+n+MEY/o3Ft09ocUf0gyatGhw9nCIsRPDH
PNAAZyvTSm9ha2KwIyGDGfX3rJ/GBu3x1OKmiJDzpnRpnLe6iaau3gqzeY8iwHCZlB0t5FaYYwcX
J9Jd6m4KojnW7AOAOe7PzqZ9StN0JZmDvS376AIKUgRuwj7YTRLWymHiAI+pYG/O38nTwl2jZh1r
JQtC4ulckEu5Xws02YVjbeW2MDil5mus5ThzknE/ag58sQYloTYUJ6OK753UT0zjlK1eFfbKIlWC
ytncqVL1ZGHx2+x40l2g1h5l87Qyh+yvd066M/+bed7LJb/2gDvd1iICO8rLu6wi2rSkFMVCb3QB
hbAHwq13zby6ppUqyN7WMLbYzS1uexQQKMs8Rz9q2swyu5j2UaS9FS2XA1NgqCxptZ1wGo8oMohG
7AJ4CtuIjAhX60mPREaVJPkTgUa1MyzO1yA/0mzOXIBCgBZEkhFeQdQCc2RPMuj0VGO4D3V8Gk2s
GAANeRwENfsIfk7AgzTSbrMg4+VAp/4t9//9CqUZfxnhYvpaG3p9Wez5HkbCw1JKAjZ/zKLBMmI5
5xkaBGhL6yOwEJGy7lltr4QUhOxwycK0Es+Rs9A35t/e4cfpVAbJCKmGtqiMgK+CbmtjVJRz2a9J
O3qNntNo7lbMhDxtPoLJI6aQygc4R1DDzLJOZlzra8axHBVchSWNO2ur78FWLnWDHgrsOku6inpd
arYVqac0FRCHKsuZ3HYhQaVEzZp3MMq6crjNBimzEL1eO0ujYn7uogjYdcd43k3sAHRAAu7SEDEw
EwlLxeY68bJLB3xRaUjamiaiL3nGBuNI+KTLEike/+hVGUVQqJMBPOm3vk8fbIh1ph3Sjky2nKuS
bwVT/t5M/6Ks/7WN+m3uxpYlQUx/El870zpPBrTssd9aDVaPPPyZ1Ks1t4esKb6KUdtnjupw5uaF
SyAlbZ+9Y0UL3NnuiKHPOKFTKT2CiJZrFf2PkUGClbymT4xVrUDrMa052tbdEzCPpKwu7yHDHaJI
6HaUdJW2MmEKzQfNaOjLY34ph+wr0yWScs21ujS8dvGgr9pckJcd3Yg+/Z3jyfRi4qQ8dpKB7JTf
maX6vfJqh4JkK91MfHtoHmYLV7lNxVWSJQH831mHS0qFkknXisg+UhPJ0oIyBtxSJHK4qTJ53Npw
b0rWJIIVl581uYXczxW2NPqi7051Woy7Me1/BJZKd6ZMjnkCHPOpOyYJ3NH5YYxl5nhKGD3npopf
jGQ8RJxRdcsauMs466YY6pPZ6fzSMN9N4bXmIPf0MIuJdCIxMgu/WUrV3rwQ3YslDYg3g9SrGEux
4nKUAk4l7K/No4soJOHJcp8qZ0nTPzAJo9Ou1p0cxQxWYLqEAotCnyisai3ItJaBsmAK71rXaa4x
UY5bU30S4MC8EWRrkMcvEnBqaNKN8NEQ+oYapJYcE8ihvUmEZntqhTxWwynNnqme079wid/SckCw
NGq+KpeWW2UbwslTt1SKi0WvaFvLtuf9lML+KIE1ojt24W7G0nuI6GqQ211hOK+CAHpe3FdGYXtn
nNjLtCqHmNxd8dhUsCxe4yY2ntCEo94ww0hzcq37KaaAOTYYdT1JLpj0oLdxlUKIwFaSHREwi4rh
wqrDs9ZG83qQWpssXUBqGNAB4a+KgVeamv+3R9FH6O1NQ7qyyjNZATFHbpJ27QpKRzQaFPaVdstI
EUDt7rajEH7TvjGpIVAu53Mcw2miRIw5LhlJeWE2f0cZChT90OORhYaYnzKhP9In3GcegQGnfJhi
Mn4A/Wk7J68AW6Zv5kJ4khwbMKcjFE0GvfQ8V6pvFGIly/IUlHKFjDvLcREU9y4lNUhHFOcKmnhn
NpBlW6Knokf1n+sEreYDwBV4YC57jxOFvkmwCZbfFDMYTjVsu635yjL2bxrmOlCbGbzG9BfDkQmg
Hu8zPGne1Dh/hfIdVuWXo8lflbl8K1UKMa/LrqNebaKl6RDr58WqxNeb9RmvwRztq/9CC00tsErj
u6itlIzj+TbLpW9m/W5S5VMnJPQD0TGqBnzowjH4DONdnLXVug3N7ySkOp3poPulgChfjqrfcLbz
Bj3xr5d+1K+GJR6EOWJE52wAEBSl4UtXW/fYSNjm1SN9mq1D7TcVbkN6X2FYZ9iqQQZ4m8SZ5qxH
0waSjYeKOQy6eaEyVBWiAdToT6hkDy30KOQSsccKBTGSWXSWDdPZmqVEDLWzI+/kR0umq5IzMyXe
4JFMUJVLrCtDptxNbnrX7EMGjdnwlwHvJaTnNsr9W1OYpLIx2VwxxXsweELHPS/D1hK6Jz+nCg5R
iwQOWUdg0Nd+jAPmJgCApxpOwcSjSP/Ot5QXj0R3sudAGiZwHcLAfPr1Gsyik4MWS+mk46BQZvWc
v2KanVUzk7aeJfG6lQZlNeS2a5UIHsqmpvJtRAXGptsvswaPWmMiKNTySyeVirhgWpbWGTWuHMaG
mTlxtzZAMe2KErsoNyZpF5BFKK94WYku6bcJH6uTOMrKeFbEU8ORTPzEpUZNIxBcZl36arM82GWG
epZJ1qE4zgpy/vAezm35Yk7CcBMtOg0hw04W9Ix+LcuTSy7yxarqbboYxyFirJLWiqsK2k2bToxs
Y0ygOdpHIwuPZi99iIop0VyWyRoK/mVsycWcevnc8M0HM7lTHor3B85DO0iZQgZ4hwDnMRffkk+7
iWQt9iyg1fREOpR3FjqMbTTSQ9HkuGHhmOvF0vItw7fMVSR+CZPhtdPyMmTS+GES83E0Y3Nvp2DJ
QZksXlVHM/bVmZp6SpiKTPpaarkTRB2rAWlElGsy0+MiyWsfwJ7w4ZVwbEdVs2ZFipoN/PPzPY2G
vH+RYkIaUuv5k7G9EUhAI80phvT4pDrduMMeQ+80S69h3W1ToRdb29Yx3S340qTqvUVe64i6PpRO
cShtoISjw8WiONKxV+JrNeeD3xrNSyzyi5SvhcStpQwNQ7xo+VOzWEa5w+eBTUi4oEB78Py5vW7a
ZFWTi4cgpQuwc9drgvZqhHrP60ER50QzlDURJ5S/5aMxV7WcXpG01f7QKxPbG4nOh1hTplQN06z8
ktVcEPNIIFtRWmudgHHOXi90YidQCYZsMB1eEqW8DIYKWWJ5cBwVfljI971dg72zMyPZQM1jYIy0
3i1ku1ipz9HDUkL9xDdAPaB/D7qMWr7R/xSNaGRogaSgpnkAp5P9TI//JbOmeT93+L7C4m2IU3o8
2568Ev0zQDhUxCywdoqILwrT8QBkmUcRVevsh0pppvjGJjATAQFwWw2qCJJuRhiwCjrZLCAcYgKE
kj9QakrS8NXHMOfk6AOPRxVUMie4Dm6yNfUe+rC17iG3mHCnXkhUp/YkfMfRsBPmugbJxjRPTRnu
rR4ImMjINcwt5WVSzwiwMetrSoT6M2ZWyDg8I4Jhl0nbSrWmFzNdEH/L6qpenF8NErjX9xLiEtVq
VyFzW6mP1VXTAa8B6SGkCaHnTG6BmZKgNIKKdql7WsOeITH0FG2zvS0qBj8tiX7LpJ+qnkNac+ad
lnT9iq4xUEsGn46isSGH6u3KQrM8J17lTQ3+rCVlU1UaQDYTV5/W+2Ffn9JlnSENxHzDSY/YZWtL
pljLgLn9RE9bAJT0h52OMQWXriCzYcKgGdmrUCZXPcrznCxnt1CPyqz+kb5AnIZV0BRMlo4Jp3jl
+Wd5U/S/stJMQZ4m+orawK+z2AKc4qORViN6gA69nq+qFUG7HcpCkQD/dswA63rmqdiIlihH7s7E
uY/sBlM0P++R6Es63fY+4zClFpNPkOrTTYdwn00qleKzenTowavkoRl17k9m9dst2vfE8x1mNSuS
8Euo+q1qrQv546EC7LUUXOoMnjM3WczdohiPulNXc8UIzaKZtJX5gSf13ha24VVdavo4JTN3Xqq3
OG4UwEGL7eXia4qBXr6R32V0R1v+t9j7dDhm2VHXc6YAzGHsD/LviC+GenOK1KuZ7bQIRO1+BGfJ
pNR66eWNZF7C+gCJddiN5luhXHI61hJY8pumXKx4b7EaMKPzqK75vbwFA1slxbjY9tssZtfp3+Py
pvAxV2wqcm6dRfeqJPHYlNDJFn41sfuqmZT+c+pLab4it9DKc0FMB9sFBiIfdqzi3WtdjPcj3o2w
JdQL+EN4W8LtCLwWdSZJGIciubQMQce3uTjk9efwVGXO37i6kCs9tPFa6G82UVr6LVz+Qv1uWI+k
uZZZvHGWT3NkmWdeJOslW14gtZJ7vTh7s3sJnd6FzLeO7T3SqDp8WRLalBeneTT6RcYgZdYdFbmz
ysQz4ctL262MSTZ9j8nLdLTfiohh3BYWKQzMe6qTbL6o9bdc3i3lt2B4VELtNsVhbv/67lbK50W/
RNVfqt8Lw+QAid1FOXTFZxz960JWrRQQ0lx7GclUI+un2eR/eaSjD0P8k8Orqv4LGQGF+k1V4NCW
K5VhZfok8d+GJHEztloK2XCa4SUcUolYNhnQ3diwvYmM41bhg2VL4Eg+x4krySMjupkL4FNpn16f
m4BoamW8ZZTjk/lTSDcA3Ea5VW3HVej4+xcydtJhrXekVu1n54THB8066TIg3mp9X0QrW/IKCG7E
BO3Av3bjq8mpnQG8ceLtM3QQnXCy0aIt+WT8zszYWdZxsY8DEyIGAc8IQ99BvZ6QfxENlV+BRQNE
Byn0s6cTVZTRRYbmknjthjXLbOnT4HSXGf47DsA0LmjyQHx6PxcS2Etnx6tn8p7CAGnJuQqYOVn0
Hmq6yQ0WZh1TEPMLtQQVKY90/TENjpuoUIUppZ78dAy+wXPY7hCoMbFxZvkNuSf0CFLJeQnsGRT1
EjFDXqeEKcBlYPj/XJ6tFox66iOm2DjK2THPTnnzGcmkJ1v7uiQONqgTOGG5O2tB2h9TBMXJAbf+
qEDGuQiDlzSBhfENOtAnuA8/YDydjenKz9moWWq/bYxGuKn6kJuSQC0QvgCxVPUS4WNqWq8J+Re7
MDsW5wiF3EgQxiL+8YqQOIq4WKk+7fRtkv9E/qeoPxnrPCv9bGambAwbcu1PZjMJumzWzjOBYXji
ZJ3PhAs9YQgruIuV5MbFqTi7ev5n66jp2eZkSxjkyCtM85PkAZuBesTcJvY5+NT5b6KWlvPY1+lX
1Av3mzvK3wU77BJaNKeZ7xSTl2jxGuUK/Q9MnJRpoHKDf2BfE/VrrLuAj5E9sc9Hgeq1tHYZs8Ql
vWu9oO6ApzzzyI+/6EmCZPoBjuOmU7jTK0Sqs7ECWPF8yit+SM/3suXM6fj/NTSSWGFfGu7lidIM
I6c+/IT5q9XcrPrPsB+2/F62r3l9r+ZjpVzT4kB+kh5+EfznxkyoJ+e9GtWXkrldH/IH+1ijcPnL
2OvOPO4M67we1TyISjBDhkGVRRLjzWLnZKXPEagMYcLaqPTrhUNaHeAaHO7uSF9ron2eBp7ir7H7
YgcfMNtyKQn0y2xVbsW0u4qhokDH7cHICFYFzVqWUO01jn2twVAhpYiXd7vgneepbwDFs4mk2HIt
PFaa+Eq6v5ydSK7w8NT/hmbTMQU2VHLdOHtso2cZhIBuctZxZzMsuHRpQPQsnf3oaXytBYf7nI7s
Nilz8a0psQ1xl883dMD5/AI7dVkvl1owHAZG9GijCRaTA6dkucHVHHViY7Qa2jubI752JbPyYG0z
W31C41se/BqJTkUlU7kNXWMM/rlckCLmVEt8fHXrldRCZrGZY0QKYMYnArx47FCJQEJqK590020C
FaezBt8kOHr0alJDHCMOZPk2q/MOEjmP/oLnMwr0buZm0yBs4U/U3jPU8jGpLbjZViyLAhICPJNb
NSybIA4ZxUOmagVgf0v4WfmBruSmg1S2h9orowBmapDyBxIsx2CDC0KyqrPoVG7HhNiAekQdrLHa
JoYiHlE6fURPDrc1B102u7i6MCzeDbhPy0VqPzNbUJdwFYHhigykL28jdZcZSu7zi1Nbnt5pP5PI
PrIDFP2Pk7xY1l5Oj6PxibWIZefPzAaBTs2TkJosVEwzQbvz8jHrL3Ky4BXekoy9YZrn8/BHmIS7
qg+cBTOs86HpSO5pegYuWpkDtCLv5RnhMbb/sJHj3UaiAna4UQInQuakNHCTqL04HvM095285deY
Pn5KrzOZ1fTxarRTT2NCMzAFbBJeFOvQ8olMzuX599j5Q0PEwZvy/Hi7GZyH0Dddb6H3YTRLYVwO
XCegIiT1NZpOevOWUb2mlFLOT9N/2CPntM53zWpcfUbh2OiDMh6tDHo4j5TBOnDQfir4ZbN1DeV/
sv7Vin1c8fxgwWZP9gc0xdU4mkPGyD23A+M5ylBk4jzgCV1MvqCWLlSPXTT7eMj2DXNwUEIZYtAy
7M9y1npRspwlrgpWJAx1cjjmNWmF2rOc3SOoehuj6ZDBPbXFQx1V7urKpRlhSHw3ErItpFeDOxXs
OOnZ+D5h25s5w8gIq0Pk7KKUJLNlfO1N49Q7Kd+JsG9piTlGf75z6qqzjHVXMQBTUb8Zpg/MgsT0
flcigJAjsBnE/mYVSSikyJdD8ipZxR7E9aGp5J0sIDyS/zgoj1ZFxotIgqmbqldrZ0peQkW+ZkkJ
A4anaMa8znIiYlxjRnBm4npXqbJnVBdCAFgqLZ4FiTup1pOAPm8s60GHm8uENsopdFT91RbO2a4w
uTfjz9jPLxJ8kZEbu+/M1YKeTu6IRRdvdOoHOxmPNhqv0rbWIfvJaFrW1pBdsqF6VWOy+qLkVIeg
6AaWw4O81dvwYjrK2jLaQ6e2h0CtlNeROZ3Q01XXzqt+SP2e9Z+xWF4SIrKSi0BvQQEX815J7dU0
PUdqKUI7nAsCnUFS3hDRXjo5p2pH570I5RbL/aNWLbal4plEhEPpmZdqBZrere2Yea+tvdeK/CFn
zqFp9Td0kQewpPicPpNc/DOWjWO1h7raYtFxlVh6UVLMU0DnFArTXAa/EInlDoLglBfy35SxFaEJ
eNUl5SSxFs2VdpPvuqb+bKT0rzbsQzFG19z0zaq51Kb129pc+dHIFCzFhjBvFSwLLMTqr9xhiszx
kTMGRKVmIll8nu2j/VFDX1GVL4WRr0BeST4uKZF1RjRo/Q8oIoNHHbzUYQKHUw6/TQot/iVcfOGs
BBorh4GlTWoRqonzTHJMvE6Wt6RnOwKOEoDZFeOP0u6b7C3RvxNYrnVZYXIB7PBoeF2ETtRSxOjA
eCFmy2PsY1efuksEwfgZ6Yc2uRcLdxhLYbLSwezy0Hls4ZiqTBQL/J9GPZr2q7JzlbWifjCf8YXW
QQe9DMUvzgovZeEuwtFTiX65Ua1MJ5mQJfmYamd2q54Zr8n8TlbsG6BcM5aI/6rpTJBuWRMlFMja
LW0/eas5iF8x6Pn4VtXXlEtb6RhyawcnOZkBk6l11B54lchCa1x9ZFGOoBTNZ1CQGF+qhNNQKhDm
5QIPhc55a9WNbl1zDmChYNoARNPsFAak2VYp1iMO/drjP4m2Nw0CRKbPCswbIbleWv5p2TueyU4K
8BAjO1jSbVzfuSvdos5c82jXr40LYaTxCAl3kamOLpYh45XTxXbWnGmeVq0alHXKd87oBDHssK7z
PRMncgvAhAKz25JL6Vp+QuLTPy4vX8KMxAAvxClUvWpIO5XhrXJ2JhtrFc1HMu8NEGmpx7jGCggy
kn6wnhIDXMC7Mud/2nAWDrwA6zPjuEjOz5FBz1Mh25tpuo3LixluHeUYB6gUzRMVv21em2kn4o9J
fdOHe73QB16F9JGYd/ojUOCdTPb1raKcL0A/TD7fIO3Mhs0+mRUXvvJVbJxE9qoiSU1306on6Qyn
2KHTL1VFRIy+rNr5KHudL1s+jQi+tbpaD/LLONz5bZm2nQ3igU428M52ZcxHPA6yjxiUF4E6Xeww
y3iLusrXPDjFNon3ECu1JyGg+BbLr2S81SBNvNuMCOs3Du+tcomTP4r10VljZc+6zWxcemqpW6T/
jDMU3Rt1uFvXH6ZyMM21NF05jGX7jKOK5/6n8sNAtg7ptlvBwLPq14ivxWPolr/xZ3qds47K34T7
Tyk/TAbj06rzWRQTcVGyzym5svvqe9Qfc/fbSGur80ljNKadlL4s9arwIo/HvBevff8ih+fCuwky
GrV+DLr2E9SYNGyrZNf13wOFmtVdkjB3C7Rw9vCW6q84bTLni88/sKA0RucJMh0/ijVh4QiX0yve
vRy/C2eGHeRrqVgZLnUpe/kwI6W+fCeH0beL00LBarmcR3Bva8vHKewlZEQ25m8xrJHbRBSLvfOu
YG8YhnNLl6tOyDGRJEn0kGsTFzMZRYbDQnnDHse1qnsXBoI60cxQ7XHXrqu/UEncmsVRzHwkGd7D
FgwIy+o2dwF1NszB5aOSb4wM52e8NoFg5fzjpJIawfRvae5h+wpSs2i/nk9agQPJTgh2ZGBPHpML
usR7FiVV/fkMbNK2zMZcw/1BVU5j8ij00/L8ib1inatIWSvmszMeieCK1d61pCBQw6+oIX6F4Vpe
8q/9tt5W7SHuDj0Ky3FfyuSuXjpwPR3tboOocSo3YtzO0p+FFqORmLYnPyTCJetsnVsfMxVmr526
8vv5DX6cZPXe1OhskVhO7aUqTnW9tdi2rxVjDch3WF6a5trWp4ay6YEae3A4XrYtVk+fA9dXyUrz
Ir7jw8Cpm/Xn1tf9RfkoQ3JvHkhu0Pu5Hbp9KheOokNM6HK/Hu1b6DLe0u5R+5oyPeDz8mR/ptPH
ILllzrbKaYvrcBtLBz6FeP76bz/NTo8A7vDLVvca2/g0f4u0v3BeDZe+WaMIzR8ls1ZmVt1L4qxk
It/CIFlZ0N7y5BQS5vRcytBTUyUTncleab6EyVUZIPjBQeHe6xGwUXBT7JXmLqmDxfAFmutUf2E+
rdELoigtzW3X/wMxVgP1j8798jK7X3IdIG2gOdnZ7Ytg8TaLx5CtYUX5GnLzVcuCyi9FkP2PpPPY
bR3L1vATEWAOU5FUzrIkyxPC4Yg5Zz59f6wG7qBvodtlS+Tea/2RzTKu37VLQV1Q2CqKDUGDdqUr
bpKPtDySkiRoR13b6Ckrz7ZkiyQWmF1JDK4ep0HTXk1/VdByRQHXtDMoe/L2ufZQYgCu9ZCtBuuo
Bc9A2pLztOjcfjnluyhfofmXulPCExpoz7ia6ettNhwsPvhc2In1TmBvjqJff/rNBFAh9Tkrx1lQ
bN+R2cWfnM7xRfHWLbZD5Kj8AYOjrhjvbG1PzxiC5qWGHHUyVXfOvUslCl1ZnOZPUyFl+eyHbl+Q
/eVDmdzHwA2t1bcOJs7UtrI2xQpD1Mh5rq/+7nx3hb/pkD8XVyu3NcE1+jtBf7QmIqledcW5rsg8
p0p1dTzzV/s2F3pDLMIyQ4VZwH1vi4L3blYx0A+1Ml3ByVEsC+vOX9exTZgYJkCrOqZAytaCOWcR
XAD4StbehZZ/QdDAFhcOrRLZR59veXEbqCBt25IQG64U2e5+EVItsEAsaZYZFj+mo0K6nhij6yRY
aMZpaNedAoy+EaxHTBFoco64cnybaIh6by5IaFqi6vCggxzAOnaraB4m2rNk7C0OYhRYfBJ5vokT
wNrTYICCkP2vaE8K6NpudkoLxlNXmJAsp2uWKtGkDeMsWPsKwcn/0ZCaKdHsHq0GCMtGNZFp3Myr
LO2iKb1Z8Yk2VY7F5MNgolpTX4mbo2Z7XhcalTZsHI6/rFCcnYmqIrVMb25J7rKws8Qg5z4mw8Uo
7g3SLgRVrBI/Hh95TT2Z/C0R62iCwrXaVgw/zPHKAd+PjshLrmwIHkPBOHBiZMQln3kzUdenSs/O
/pCvWkAAuG1O3G28Hmlpz6NGa7yEaZe7eUrL016LjgW/2hhxOu8GLgqCnHkkY6oreH0pbJwFn+Ra
ZItQO03DhxFshWQTJM/mwRzjVpbLI73IzH0WbASYYUIOmxvENCigYqcj8wzohYigTt8iMC+LbRas
Y04nTArpUeCF0XhBIOIVRl9B3AWY7Jh3yMXulTU+EoZeS17xMMZzDIjT5TtzOPbWdrJjQIAVogAe
TvzyNunCyDpLxx/+jGFrGXufjmbfc3qqROFUKLXj/9VnnR4moZJRCSHyxEFVqqyzySF/IkG3CF4s
VzGUqLJW+CHeWi9W4vCbJZj54XfmQL1uaSKXoPyktctmpzSntoOdQYVRs2KVLqZ685/i/Q7ys5FZ
vENzixYQOuqaDqeGLDAnrfBdoayS0x3ykYq/IXmlApHc9HlCcrmBK/h/XOW6tqp7+oKXaujWId3L
EZnR32b/FBlXCU9lQM8WqnrllbF7GleqDfUAbOVrQzwM74HTPPiuh5swHYzoOTqto6W3eYibvvz6
YgZQMMvYAc9zx3IrpwfaFBZBf9KzT45L0k7nF173XmIL/KF/zS9U2+A/sDVkthH++fnm1XVeFg+w
q3tawT4RNuJ4VbWvLp5nyFI8jiJG/K3mH3TzhHlKGQke2U02/LJ3YE1Y1AVkfoOE4UniNdfeIvVX
IJ4mt1k2naKK41U+IDZkTE9c2RlJ31+FTgLMzTGibCLlmbMyapA4LenD7FYG8DtLQuTT4mE++/Fg
FreBL3voDuawN9uzEu1a3N9QTuhP0mXDm9X0aJZKSCyUbfxtFgu09x67S8gTRoqxXG60SyWcY/FI
4dn8AVI6g9GC2AympJfVXbQNb6OcbQ3cugnprTS+zNCp0L7i6Zc4I4C1FwSTrbfEVlxU+V4IV+QK
eJR4Kp3EZoLGjjRfDopyHdSrru1i/VMlWIM5rcteTfVZ9l+RsJlaDkziOaJT3VNpc2TGVVhRCFSF
mR/tdjx7/jWwbhZuutHOFkQWeOeOLV7aswzW3nZAnWgETxHC1AHBBWjPTrRvmauu2RPSCwZt52SV
O6nDpTEfQGN46pP/JmS5XfKA+glqfz6B9h0x763hUmW4bI2p4iH5mybZibo7CcfCLhat8OEvA5fj
hRitVSt8svCyK482LCt6CmFrWscEX195KZQ/FQ4ggScYJSA+hM+ydVPzo5yPi6jfecVPoZ7jiYn6
icQ5IwwwcbUMWG8Tmj+VyKP7GKJt+UsoMq4dQulY8Ha1xqiEK0FU/gEl9uLAuEewBRIFK/+Xav9y
/2gRW1TYLGs4gbjKLf+fEfzpKgmqS/bXpADIv4RURcb7+8ySHvxmXSkXDUdNnJxG5qF23Ifd0Qr+
UAKIPyo3xETmfAYjA5jBJaHWbBJOa74mRWOS3EMl1gkyi5NerwZG0il5qv5OFn6I15lP0Sa/Mj6U
VgGOgsAh38vVTRE/uaIynXF0WKv1KqFrAnJYEK7zLYNmoCa8j40e8uDeUUpcoAkXgbKF4SiI+778
mb13EcjgAKlTqFd1UDZq8q+0znH/W6VX3WRMOHjWMtRXgMsc5d9zi6voYsRm8XE6G6YXI1LyPaUr
VeGXjLde7SSL0MbPxKFBDq8RHDB4uTnKteA2+BtZWwn62WOEk0FnTR4kERQVbxeMxL0wsCwQdI3m
bQda1bSHtHjOrQUKel6dNgJUnYtY7YBOXpODmESJoU0vRE4vFOvDS37i8t42X2azbPUlgWCK8u6z
N1qlDnKROVZT/uaFLU22woJmY2+V1IeeCBXvWI23uP7Rys+6ffTSnS9E8bdTvKIMV1K2oTZrSmik
Kw9wB6p4DtEmlI+sxbQ03sPmwgrk58Amc89U+kiLzVTse2Pryd/0hGPqQTW6rxyGNOWXsBc3iu6y
PXBbcGYoF5nI+ZKcEkhju6drvq//yd0eryeE/7tPdyzGLUGY/UjgYoVQq/8LK9NVWhJd+j+2K3ui
7yde/An6Y1iicpcfAyiIv9ZXhJbL4UVFdZL7N4ym1DD8gz1yRP4HFK8PYD/qqeON5T6BFou/B5DY
+dfg65ACN5lA64yfKX/5wrmXLpq0L0fOLMZ87LiLDsxYmlYpDhlvFt0k50BZSj0K/B/dDOa/G2HW
T6zzPjwnogKbOHeD/Bqj4ZmXNYX42iYgrLhRV+niLfXbmHPF4xU7tt3D5OnIdfLb+ofpofbI7gK0
RbJnKUAGx7V8GfUTaz5DskNlkTs/SSVsYBl+pOrBWkfFwQBcZAxGcKEjMoWUISQkKA9MMLm3i4c/
3sts+BAA6NivNeM8Ko7wNqdl/ErD1Visa22T1OliRiHafSkfGyJA36m5homolANvgiRvK3FjeifO
AE6FEYOGxMbK9lVoPLPlr9zvDPPWBlezOPT6uipW5CGBf3xWQK0aGh5WOVq04ak+TZisPj95w44f
1vlLX1+P7HIlI6j/JtAahY/p6hayMuMAYFMuJ2M3svQXR3JcEmlT+BcEz8hkJcDTV1GfdQUn0ILm
jfJgUWLroOEWRrB9KC+3qvb//XAMX8PDTz+i8RCkv2V/nIdkckjQVPfoMkkWzu9av4qhgIPsanHB
aFFoz1M+LDnFao2x6sd1w2xTccgsQD2MaFHzlgYe5ywfk7BV01VoHkOJKXfdVF9yiJzlqcpu2a1q
6/5NhUJ54kQJ3Aav4YUt0in8dR9/TpByGWelkfz0a107wWLmxHCkoIKb+ENPlvNnDmERmlfMLHYg
ko6NWXNcZ/5N7/41/K7cG7aMmg0QINC5RAu870+Lf+zjPdP7O92rLbTMuNC/WsM2GyQzn7L4w8je
qYucuuAGifMGZg7P9mZ+mgV5V227h/DFaa4l60Y6KTVDprJCPc2RvGpydID7GdY0ZMSLS5Nw++QW
SC9mBWlcy+FuzPdZe0a3BHV772xWxeqn1X5NBaAErmQmMFAvDoLbKJf5XyzCH0TTi29GyG+GtYcv
ptFrUC6DeEJjzicC5DKfss0SxTKyKwpVBrtpvrgGB4OI540/LQP4n+8EK9Zm7lJmVHU66DqHtLaQ
iyUVr6p6ioo7gHJuoCwdzpgNQ4E8P/C41ZjuixVyKs/JzcsMIZXxJ2CdrhwK65BLLyl7eQdi07CS
JYGxlFBG1tNXBB8rVR9m/BSsk9Gs5PFQdTsRJwcTco/Gh6iblCIMXpUkOETF36iGfIIPBagkqX9K
rJwWaC3hRvqis3VurC9uKZSKT7523d/NO15y7Nfhciyf8+ZMqy+xowD5rY2WDDOhvEFXxrG6rbj0
0uGrjtYpUIKQfEfZtyejnsGY07IHG9t2MfLGrbvhwnXND5tvzmqpu51xZ9nB/0vVQMfmk/sLXzzN
x6PWrIP8UpiTSwGGYd3j6YTep5GcWF7r2Ky75RguaX6I4n9jnC66dj+jLlqwbWcywDuk4YswOUgz
kVlH+K74x3H5osQIcTJ05C4vT2nwo6OwGqJDBkBj+B81CnfV+BXETS6cdKi9AB6FSUWsD6J8DZ3v
AcoSf51dl8+a7hTbcDz/1MXL+U7Qp00KNkQ3Dszoz6T887TP0Hvq7d3SN6W8bpKfxmc62g7Fz9R+
CQLiXy7y4D8se2BYE7807xZgOJ/RgVh6zqu8ot78clv5N6BmOyMUlFXSnGWq30jAFmZcM1AyV4hc
PNy2aR86w3ADl89TKgqcsVx5Pj0iJfQ8z03I0X8spWyDD9VOOamTKrcNnNUdk64H7mHMifXye+YU
2oFx0LqL41MXyeeM9hViG4658qcPiI4t7hurPTfFVg5Q2yQfAq8rol0b+yOh2U2FOvNfbM6MrkwD
4hzKJiw8byJOh8eTHy/4h14DV1rKxLaUTojR+dGhwS+XmKNYOebnbVS/5OKW1sc8+7O8uWUSjDO+
ieJLw8/naRcetAHRj+zzC2fXJj7Ht2i6GANXODjnmhQo3DsErLHzIGFA4+aD5vOvp7kjXAKTIFvn
3Bt+UTNDqwJvIlwsopUq3dsZKBLRTHdPlF2MBScjuIYiTsINHggi5i+B85N4GEQEiFksABzxiVuJ
RwPF0zAkrqrQJ5BbtqbKCxIhYpPUKXsIzgBDbLm6tUvYt+k5ot0EQyHBHONBIihJ5+8adn7+mt/E
XCQ5GQiPXZN02EU8PiuOvdo/qt5mXrnnJYFrggeROx8gp+Y6CdeYjRae9LLKzSQsI8+y5z9ABhXV
oZv7WRQ+3iNr3Y03pMq0HZymkUMDie+GvSClyiJyyWotzH06jwRoE4r2pHNV5fKPEv8C2xvyrswO
qbamCHshygQicTd0NFENwWaUrgN4g+lmK7bDjKJxfS9+1S5RyPUV6a5rMdQWOHJSXnQmNENf6+Om
0O9dBX/Exx+nF6V5KDomyWVSHE35PX8ShvKh9PfM/6y+Q71eJD1XtHBgJeSkEqQNvI/8nMPepeXj
PYTYvC6jR9R239mSweLh//nKusLzGiefU7bnc4tgjloZBmBBAFe2N/rPUqUfaslkoVsM1iupP5rV
Ed/jnMC/wPcGu49WMT5WmHyb5SBsR5I8UTNQJWhiRo8xCqnhha9XQsNXsz7AxU+ILzPx07cuXnWD
ZHB0lMvduiO14GAerNqt231j/KXh5/BRlmeM+Oa41hYYFPlfU2JmXtTdcKdEc/4pHTMUewqTkkWf
GnzQVH2lzW0YPzxGuGhAc8DwmrE7rwjo5GCfv3fEhTO2lxsE9rU/hoE1s7kY2kMkYjZ85/ZPRh+O
OQIvDLiUD6VIEDl+vUPAIl+ZmU3dPJEu82B+8vSVuevGnOfnUU3fgvJq9TeqfK/byt6PUuAKWYD+
aU95uurdY+ZzPO8TeFjRYd6QpLj5Ley20eA05V+BxwiJOzdopSISMA+NhbSeo0qdybx7a1YOd7OX
MmouWwZ4b+dFFxR3M+djxEvN244uXeDcE0SqqB9Dei/DtwI1jPbf4gmR4G8mWJC44jVn+a4CmYgO
7YrEzK4koq1d3EljwlDqJkuVO++D7Dces8nVgc3EqWK0+sqK13y46s23xAXTX+SGN4uaQBHzcFvL
zI0+ftWrqYFEU5wRoZttGZaQQMek2Zo2VZbeX7PkjojfBhbWqbEc02dL1tfmcArkv9KgHwTah6pa
iIPv/yLiObrGNHeoKKOO8yWRn6AVAkrDxLYALJURp/fd9y6MDJMJj4FjCjtus5FgpvNuIRTvKviw
eiKWuVM3AMvgibdhWTlDHG5nx0uHSTTl5WhJavG3cbOLUdPF5oEzUcTXPtJUaBq/MvKeXOfoKo61
UQO8rYZ4I0BJKk6DwBPLNcxnhuOer0N5tjAR4axXAXVHdMH/QYoZEaAdsKmoIDaZruRjeLBZneZU
wyYh7SMjMGgrSRdCwIF0voTyp5q4Jve90y+jdi+y+3J/h0suFO2/XQb8i5pBNoxj3J1ngbZHHKtY
bEr90UkTuG1gq8Mz8Z5jxw7/toRPIfnMSlcLkV2sB3FJJSsj8xrjaz13VW+0VbsUkJ8jxsC+wSvw
/ObQ1f6hAoQzp28as1c726hG3F8dVwWSJLV6qmLjoN7Txs95L8SZaFWnee8sq5/6HXOCaEBaE1qh
Kj8pFTskD8tOyK9SSfXMP807gkXlpAJlJ3W+uue71uy53GqnNK7Qb1J5NRHxuphYgR8AqgwzAZP8
lcvQlvxuKQ0lsnQ8nrOdD9FSoyD563498du0doEiYXL7yQjdLzbsMCFnLQ5gSsJQPHqHaHJl6z6g
SAu4DeZEA3lLyImDg0V+piHlEKeiPXg+PxFpqpc/6QbGBZwTA8A4LnKLBUyAEhBkjnV23Kv6VpF3
ZgWkvkIUp6KXxekOkqikNz28Kz2rnf4LQ0VsxL87elTj0+q+Q+2vL5H9aX+UAC5Ig6EQl/sL5l6z
BXbk1bg2sfwLKzWBbnVBKBmuiA3qkLBr4uLwaNrSKcDYDDgdr2tRJN+wMzXGfiRUl4Efqx76s3ai
8OPKd2pOUHKMRpGVOXVzSEZlUb4INGTymzsuumU5/psr8RJQ1rI9V2z9LdI7yYSITb6r9OSlZ8DM
jiEvII2iQQrVD+jXso4k9PPMhUUfjfBWyu/J30RciDQpcdyD0MSMGzRrRqCskcQtHQd2xsNHjCBM
2WD7EiDprhaPOSm+PJ+3ULzVHcRKse6FlxTAILM/ZCR4zBdVlHMwvvTcaQuMA5kE5j66ESd1UjKB
JC3qJ5fkmsBfg6uTxRVIa+ap+dsolEsX1JztPusHu9OshTXRVEI4R9Q22sYq9FaZ6fTJV8JBsvDw
pinEeNmjtq4/BlZalfqmjUUaPsN3eJ4rOiftYDHwlXjF9X4rTAuGM9sod4ArOr8Lrhgb/SmDHTna
LMn0moxHKT/Pzzt5yKykHyVffk4CJnclYQE8Syu+fP8238uz3gTuSh4385ffes+aFLQwZ5MNqDlH
V5+B7Fg7WWRlD/gaDUAdph2uat16idNeKa6l8EENrtxuvezFoaAoKzmkW5lrlckrIqzUAsKk6yjH
TtsUjLgeVXrti2wElj0EoICZs+sFB61SnLHjOVqym6euoNXslt/Z4IZGnGFPZIrNIuy+mq1J/OE5
QTc9JD26S9x+WhavVV93xdACHhfWhTqtsrheqXUKITuTegha4YAysnzo0KXJRW7kRUVbyLxl6a1l
Z3uMSQBjhaDvPDBUi5lpcC3R4YAH/oYFgTODhhQklNFXguhXsr8rtA8aVzP7u6xWHsNOAwKKH2uR
AdabMTUQAelw82MDoigYmy8TN5Cc/+nSpZwORDapGjNFlzizKDWR+Y5QQVNDZCe0gO67aIU0TCW4
poQ03vCvwBFdpedK3U5gupbI7af/sjqgVjJ4cTvz1sRvn2sB6kA7+8m5UcFc0ajiZQqMrxKLvoIh
xRp/ZllU37qczuzPy1zYUoxNjvKl8E9TSs3QbbBuI7LEoINKYx84xxwB2FUR5r0n2+JE2I3So6oq
qmB+85dS3rUCaQhImj4w5CMP1KZkQ/m2kwGLiTTplTFveUSy8LkKYIe8XQdm1oEQZ4aBMKUFKzsn
3pcG7Nhr4PegpgYlsIhSt6RFWxiLs39eImKfWkvebT5M51/U+RbrCkJHtEX6iCvLAjJEGYW6KoXj
5izlzVZzUo2+ZRB5IT/9YIKeQA9lOyO9ySGrPDqP8UOVTiMs82wnCcx3QzaCEJy5cCa6W3zlS5ob
eKqv2lsqc9TVrUbhERKAI/a3cPYTQPebaCRAtmwNSfwMgFVhtWhseVlQzwHoMGqHAGa/kp+8xOvS
Orb6Z4U4Y0wY56jqkec6MJNfMhp540IXrQGKhLegM8P/BNk3BEStrpkeBA9KicMlETf1sKv5JSS7
ZSb+LmfIzthRKTW/PjQhsYXUyLE/Vf1S9r+8yWLiYKuWBTv5j1q7E8mvedlKJJqlwFhXqQyjUwIM
3Du4CQnxwdgFV2ek8A6H2iDOBbUKGl2CApzA7ToXjVblAHQ2q956VmQEC7W2sLjt6rWh8UnGXwyR
4bSegnOu0RgCGcXToTDRWFPrGEX96yPINvkG46ggovDPc/1lmG28b23WUu4asGU+TupLZtmLaAjg
JS8BfbHh8xd6zhp7gt0K6aZA+W/iR1FymG2FGwaGoHdZg1JS9hfsY+YnZyCdzA+iWGQA8zPZdJMz
LDsSkXjJofQnJ5sxt108st+zIktiZNOjxSBP8FZ7MNtHw586iTqnUSJJrNCWS++yKwEA1qVgW7zF
tLlkE1qTXzlw0ZML1THCESJwcybDVcPsUOTV4vdfVZ8hZvlZLyq64Hofo0VQ/VuLbwHCKxP1ht5u
59NajpZcRwtVsgVMJTjUrbdC1BBRlwzr/pgtLe8vF+8zOiRVI5NVtbRy2W1VbgJ+O2KoJS6FCItS
vjc6QMBLn4nQmstRBokmHPJfZrzSzq2XPvWO5/koCIIDeY6VjdTGWnbjVibEIrjIoUOM+Ayx4bGY
9TEoI9eSsmAec6llBHcM+Eej04270visgYD1iOCaZGuh0Tazh5WhSODLR9LkXQOUyLPrIzvI5kXP
N3lypaTJbqVrbBgQ1+hPEM33SrEj0NNmEQpO6qpCc76m+5g/iU3FbeVDyhFYM0/KyVtJvj1iNf5K
rrT5e2AItzGzjcWnJPFhpgSvOBIjen6az40mv1nlfv5gi3hlvHje5isgaS+peGnkY1H1jmFOm6DI
N8YkuvFkER1S8e7ly7kGdvGeYsP1MkIASpWhCUXgLDpV/0Z3WEZoQHGQTv8qVGSGtqn9T1/5qBA8
x02LHPklKl+Izv776MCVULySE05G4Ya9Tcm/S8wpJFhQ2QUnC40HtjQYz7G5hJiMCLo1dDtb8eoV
97b7JyAQGhXGpWaZF4/ebd0Y8A0vCdlZ0KWnohAXg35VwTUK69QDZJTPyH9nLec+OhLO6HR4ZLzs
CVmYQ4VJdELqLq2rzC3Ne15vpegSdG8FV3zuN2RKkNwjNU6zjlg1OhstkxKuQGhpktBJXxyQ8yDO
b/bUWiyTCU8H6ehTvsrafXfJee/n+1EwSdFzoGuAxGuX8A9p0b7LeqmLtL+5JstcawfRvcz+9ODD
Tz5HnAoT+FHXf0TELAfjhfHB+ieJX+J4rNApFHfygVALrk3CXd+qvwo/W/Pyh6VHufnGhaQezB7H
erzm8YVgSrWlBAU2NERf3tXistTBFBZ/GtOdjiMle3ABSMIWuI/DYgkZhy13ZzolQWO8xKyb8bQl
UCMXv0ii96IbfU4KxDu2ZcwubGciQqyb5+GMl1datKEoUoHyRyWPUJX4aIM/vcUGaw2fmowjAQps
frxGU9uqZJvpps9/F8XFvPE2zKTZLIWkG5t+Rm2kzG8kz+oEBtd7HxUsdPFShcOMWVk6Oqh5Wzjj
YlsU08mrXaSYs1xIkJd+QCYMqaGX+QQzvC9Rd1C1L+LZ7oFIgzXDYLjS8aRXHIFJ9FcNl3kgHmhV
FaoO6CHGBfyCi7X+FfZ90snGcQsmpgklw9FC+qDvfPi1Uv0rJ9qrHhnmx1L0FzUvfccJmDH1YPEG
IGUmt01CVEnROsi4mUx0F3wtAusqTkdvJadASTuUk5W8NXBHwSy0f2b9gvS3ML4vmPKA/+uis79N
zpwDQVWLptyPP2C2hsrwWz0rrAmqshiRq+kB/GCZOiNk2rxE6vU74C+eajgggbLKaUMGFRY4tDFc
ru1wxhaaXJUWRwfqTrSBpN0ycJLHYEAIa68K+nY+BLsScxlibH3LPeNHG0t+TM60lMuzh+lojjQb
y9+y+JXTdaDcTH6TAvgWf6NX0Tt3wBrI7ca7ghQU4Y9cbFgEo3Td1L8TNsoO8pYsQOXXwo2sV199
fvXDtZavadx2a5UtaJEh2l3Gm2xAWDQC9Px3mg2gIkNeuwJmvXALFRcPqC1bhiHpozRPoXr2XXkA
GlmK1bdEwEtS/0ekavlWd4jmhylwVacgiagCp+bHuuSQgR/EqLdIzMOssyDUDOkNQw7uZHDVgZlk
oyGrSvOtiCU4PtT1OZa2fb8nDJi8pDvJODSqXQaO1bKwDRYWkwHdwkXIKE8rGDcdhjBIdAm8ez/V
y4E8eBjfBDY/aPDiQkMsQ8T5lGKmy2SZ8u/9Z7nBMvBf8yLEFhRla2Wluaqw9KJ9LSwVQnJNtmni
SpYBAB6QEYSo2MI8cmzBluWmmwevhwz8zH7CtteEj7J4psknuGEmrOdlV3K5+HT8vqAyUsWfUsI1
6cwuJO11EKKzfrlnuEiq37uO7zNzwU579rDvrv9OlbdFpNvoyqfRJ6hrLbT/aki8SPviL3EJl3L2
0OI3078CvjiB8Smb68KGV0xc8QmKoQnrKniTdWP3crwobwHfRxmuxIAc5XfU/YmI6cGAUuVW6ueW
wZtPxEmUzXBNVZdDDdBoOYjrvFmL1YXYONI1P0bAj3lWtOQD+bx2XN8QjXA36viuyM0V75pyBvyj
wnlEk0suL+HJYoCCKPj+ztjBXVX/ZXsFmQoGNwEuC4/+u4GinYSBLwUjGZqGZPxM22VnPYLoEQTv
Rr8J/TXz9qPIaHgaV8Ky1HY0HLQp9kvGLzKQKqB3nY2zhdMR4HdUt5D2IdZU7rV+LYyrIj7r6kkW
r31NatC5CN6KtQfcysvtHHT8U5YrYrsw1q0ZYx04WjnamCknd7ExzGsz1bjKNdtLjmN3JV3ENJ+F
sVdI+YPwhFbCYjk9Cv3DGtao2zTtQwPk0oqd1n+PAPcl/YApHRUryNFFn11mKR8JvoV6rBRAhavE
8TwEfzJUaodazHK9gpwEeAkbZ7iJyrV9mNmH0Hx3buWmQKZxN6KkxCTGpq3ynIYEtsYTsXAqZfSE
jjvEwzQ82/6i7VdWfICjdvAiokMaSNeeS11ZSP0FcEtfAFKcBnpTqyNPuRaeZzR+IhyA4U+hBrwd
sV1VLl3lJqUq8skKcQRsFSJiQDibK/GxgLy3CHRikj/4HBwBPpoJ/9/UnJLwTybmqRPeVrdGKD1r
ojMAG7P/81IQZu1rAO5HC6gOpM1wUXjal9W9JJqsFxaqGYt4wYNIWiuSFuErzua3xJ54q5k2HWA5
pAxOQLvqApscni4kVJHwTpgOZqbbsP5yt84ru1VJZz4UojDPLihKZQ6MORZvOQbfOTQrynbHJySt
j++K+QlEEkrP8DWOy15Y+vk9Ig09+u2J/7GUNe5EF5McCaT/UGnUy2KdIxXTqNG7ogurLWbT4JDB
jTHukGtWVweEqLwwA+EbKpIobnBdPPKfyNToSyayTWS9vOI7mv6i6R/vn2PVOx/oU27XQL22xJ28
LLCBMQLgI51D25P1jHnyCiVfonbosJazFcPXxYT0rkolsQOma38Wk0qeTf4KksSNnHyUFUdmju45
OYXtJtf2JQEslneclAu/nnQwkMijOQitiwijLvXWfmZ+CwgakAi93MkwE1xowYwDlQ8VpkqLvi3z
p+8YmzHP5C6ZuKlJJgGVpwekmJ32yhquavFBWtQiktZKGMx3lySv+upAiABSxV22Qj6v0lIWraDZ
m4OhVOdauvO4wOxHCo3yNaD58SwV50I8ickXJBLic4Ej24h3PfB9JbxHkelHwBrJxSKhMy7ND0PY
kO2JIxqz8a5XTJTRFL6Si6Zt+/gy5DQQ0WCE8Bmj1ZB/J4eEudmzG2Idkut8BIzRs/MOtf5p0Rxp
YYZ0VImu2xkT52/LqnP5Yap/ABwxR0/LU4S6BUWprSVbVoXZgbaC4rZe/NdXISmBlFw4eXIoZYUM
nA1V8pgFFCITLHK6hQSsciKtV0tXxoZFP6fWbJe+1fxMrSxHrbVDKjmGFxC8hSKxJ1mXOPxXJzsl
dP18BcPi548Ugf80cKCXTMcgvkhT6RfwQbSNXw+6IauwNePsVbUTST7BKqIglgkX6RvidEQmtL5u
IxmSW+6WfgVoKV4zhj5lQGnWLwmElMDg+ER9dvur0D0QVnATfqCNdBTly2q5F2SuyUWt/fQhX3AK
Wiws5wmD2mQIJ6f9E5EGzjDG+GvwNbUedm3YS8bZmI8cbN/Bkx4vmYFWjfqvAQaYMU+uDxzoNYQ4
YaKwmCjQA3lteveq+7ayvxhcXgMfdRMK4GfOFYKlYPP0i83Yv1uVfHRUAGS8xBfiuQImCgaLDjXD
hDoYV49KKL7YgEVSHNLLm5B4S/MSyz+SedZp7kqJ0zcrEGCvY+oAvZaOvvi0qndrLtr1uO6HPeE6
sbjqp0PndLAXV3H+apnpOgINxGwtYkDO6GDAT06BM0DvSlvJyjv8g1SbqRvVO00Mi8ltxJbhAyuY
S7Nzk+Y5+1z8FIW/Dz5wGPitQYYmASHcsXegjGp6onZJuSuja+R/dj0cge4qRIzxWXv+vukRp9Co
i0vd9VwGf6aPiBhGTqp+V+n/2UI8DiYIMOB72qBRmkizN4HPHO3Iwdr0a4R6SeQKfHreOeZZFw9R
/2QJNHNX0AngABUEc8lHNo1kY+hL1FSIqkEtFIlYcq5CoX2ArNt6uW7cEkvjDp6vw5gcsw4RNdwg
dvArTrBccoILwvi22SWwo9or5kYIxN0wnmeJY8QdF/yPsfPajV3J0vSrNM71sJreDLrqIr23ylSm
bggpJdF7z6efL3bV9KB7gMEUUBf7SEpDBiPW+tdvamkWJb+M4f16g+89jhfgqlm6ViE4Nzi40OsG
DhIbLDFTqOiwaUprK1urql/0YSr4yZiq1eO6spem9zlAqQikPUdKnLyrwQUAHlo83SVqxYR6ZxIU
V7uGQIjHcqVx71c02HH/SIJjLl0a/9nGh5Bnoxp3IBzVqltV+lL0B1k8g+nVFnt1Cqc9Xabaj00r
k9Wfdcc8stzG+BFRxVcrs1XnZrW3Gr5csXClLXs3I3LWZrx05MUD02MiqMHS+x04+8T31j6m+8q8
6+4dcFfXQtfwjsLLQjMPjokt3CbCLw8jTYJAZ5b6jJkhGuyAPd4DGQd1PnmvSeeuHvrCWUKUEqQV
vPkBOuFYAZGHynYwNm0Jf9FM5gZvj5yWuTLY6Lmkyx4LD/HlSqRSw76SDmiNAblYcjhVhBVW4tCp
6l15R4OF0WFZwyZeRNqharDEYuNajnfOIlH8mKDTGSRFufQZCvxQeKFSzt7DNX9VzvzvPDWmhsvE
FQIZkhoH6k89SwwhcvwWIiYs/5P90J6C5j1uX3gGIh7wgBB5zuBVVrI7keqPsL71o8YV37v1hjq+
POOX3XHYdUxTKBtErGI0+fU12Hhsi0t16YHe9vRgXvLusd9QuEFxx6XiRvLfNIMa2Z5SE92qtAqq
SQYCRk8UXika8TkN0S/a95o+vXsTHXDXnjTrhCBQhLz4S934qeNNDLZCCLyoXOQECRTDNKxG3IEB
LrQWEsV8hR1i3PjscWiL6o8CGa627BHIc/byNXzgyWQ1tPNe5cvRcGVY1J/8fD72hDcyH5vwBM77
nlks0w/9SryH4Hi08asoKMr9A8u8U6hm237SV/3UqT88+DEyBrLfsrGidxpKOrVu1jgryoS+uqGc
ZHvmAYBEhn/dLJCmfs6cnNuIjDJvimVs73hFuEMKhpQAWfanXe8dXdCY3NmgnehwZCaIaK6oNQQo
6Pk7h0UgSkNcHWdlySGB/UgAjNtmF3wEcSA5JM21/6jjJV9fDy8UDWq15nkusqdEc9mWX0W4E/Mp
G2IBDvoTCoPE37K+RG+tNofItACLuFzuT/BFtomgYEkDx0d+7vWQlBN/KkEIb05294tEQYKkEQ5L
P1rePGsp9JRj9aHiI4QRaUN9b8P3pmiqzN9WSyexheUBvZBQAVDshhHElItqswFhIVwFT0Hg+jSD
ZIqvduIc/WhjJ8+eqrvKQ7gNaAHjd4E6pAyLuRJGiBjVm2kFlnhdwwzxJbMcOLgKAi+pG5dx8E68
zqRzIs4xpAqcNQFqK+VZcnpVKW2Id9YNzJxwqvIQl4uSU4zAoEDq+SZEFqy2wCqXsLip6o3gRsXe
jnAuNXVGWZXEHykV98jqT4xLzhAoS5/Mm01zJTsUzvIs5nSiEIVkkH8w4SfHbqU0q8zZAoulUKTA
UttvrQA6MAgSYjY2KiAposz280OQ0wIopIVTi1dsgXQz5qypCChkzRQRefQ5S8N8JvZn3n+kDM4m
zCIq8ONhZqUWnBCmxBr3hN0z2ZsmWqRuL3Z5tjwhFs44hoZhx3yLGgabJHJ91EXYs6ds2HMq/QfR
ptDM9Ko+K89B/9NAk+RxxfIoIElXaEkqCy2bQ111QaaB8C8Zf8VTAos0sn8Mu+P457Bicdu4/sCX
LqnYO1Tm06jb+uVWJHzW0JRawDvwLGH2Oghfvbk7k6jdAMZj5Sy69Ehnv8PcKgCN9yAR5EM094Qt
MmwO9B9T/rNASMRNbe98RCpG94tTmTnNUG8+K7SHyx7SCbCK2wCgrEJzK7MgBo40KBUaKifNYfhX
nnmSg5MBCVxZUy93CAdhR2Evb+6ygJnPRdQ5IYjOmyB66u893nlVurL1jU7/CosfUicGe+EMOoux
BDwqIHlSrPTesslOmMkTujwGr8BB2cdGUxzgochIjyBqp9lytLeMNbt24yNyE+QiiZSflWjKqL1A
EBAj0hpv0xCH2CPQP1OudMmooJFnSjN7Vo8MQxINOrlKTvJDKhFOYMsgw3I0esiQvc+6IC5AZvmf
QuutwWEu+PaVL9fGPX0RLiqM6pn2zwSioQaHpn9IHigtNQi05o65+JOtVNCSWalII8UWJ1nzu0nG
QM1/EqZ1wT0kIsIEdSN11jSP+ruMOkDRtgkmUiFuQHl+8Vmb4R4ldyEhY1nX5dYpTMykmnkyLG19
VoQnM9iCJ+KdPOkW1hR4ic/F9PXap9eQb6368pRErs4iTzUUxqXrwDuYAGbTT4pHA/qGtWistxAT
HWACEwQSfwfKD1xx6oVqXqTkdzTovJM5Li+YUkw0tu4+WzLyFPYFwR9t8oh2ddcNa2fUID1hM3Ju
mLjRXIBiz9tmE4r4BZM9+mRLJ9l8uAz+nSNDAQJTnH7TsZ0N8pQRfZ0cTJmZ/Lhlf/MMyG6yEDOG
dN5/ZhHWzLI+HXK1vA6cGxuafOlWB52TlaZNuBrOlPwghcAUSjJPdIyKgPKQMMMMYWncSkdaxR1B
QeMuhMQdcMBh7eZP6JM9/1JXSKNJMlDVnZ4dabWwteMgVeHwHmXYQekaYwKxxHRm+4wq85YN1mim
pTUPwWlcfyGF6AgZAmz0pTkHcDVeg+Euctw5QrCQEHu1mMFEcpEF0Mv+25VXGYjPh1h5webLk6hh
om+Wu5wfPecYubfK/8raimC2xUFv0QoAUBmnFJQlyglD4LM0I//vXxViN3VrwEatyACo6FkLGOB0
98j7Cm1ncNNQ0+ZLtETDEtp203+JjbUm1sEvjqmE6oPMipQSMYO6RroLceELE1eBvPiOtHuB/Phu
du+FBW8b0w1tfLqMzIz0W7OYTavj7KDWysQaPkSjmlvGolTPjrwB37CW0Zp5Rz3VF7ljT6lLDXLO
+6ewbYsjekQo5faCHgDSEw/cvUvvLhrLxKR1U3hbLV74OCVI1Lrqyu/mKWbepjctqN3S+kO1LIzF
+Ioum++ik2eoAnuqIHr73kyglWDsXW9SGhMiP3hRzu4by435krDz0rqnoTww5+Gpc2ky4aJARWsu
INcTmjw2CAMXL75KRYVRg69aPAo2JjX9xx9ENLmGEmFcXwkW4MPetDba8IRlWthrlP6GdfWSZDJ4
wH6iJ0w+veClCWTXu/tQIJvKQZPP+Ds5Js25yScVeQIZDhbipdG5IDnQq7dogD1GLTjUmLUEsFce
jn61aJxM603wfJ3kqMvPDv8ja1kQeYygB99krd0TQycpS+ZGgfmK2dOGQGe+fMNIFy5LstZaSu/i
3fxGUK/j1l8FJATRW3eezKKpZgSYTQWWBIIiUa4p8oPnUNRkABjwPjifMAYjdixHhKpajGHgdo3h
R67+4i7ilruqqjjSVmP6mTBwMrSWvwHGADqE0k5YzQWMjGKxETrSdUtuYEb2zocK1SAwXmb44Rbn
YYDFS3lFBjNZNK0DnEImG/qb94B+sehwGp4w+GxmWIcyvRnZEnT/UJjc+vx9yD5zUt8IZp2odX5U
2nsn5iMrsTsqzHf8Djqs9QuMQiojbBACVb8idP0udrFuXBMDTDABaiRSy61t28Hnp9Y6vFtuPNMg
evBbnCiQYc9Kvi3laQ4WY3kr6dstqGDIJXNnwDH9MivXqWRMCu+Vhg41MSQpCP3Nqpo5AKN7MQZz
8Emo81Om/yg9iWpkiunt0qdHd0emjsVbZC/Vk96ea/2YpdLklWFG1ayFjknF29t5B7SbVNmRp9xS
z2bZYpkHhnI1800vwfua1dUmaT4L7NqSJOM+YR4Ob5JQuUyIyeeyoMRujeaG4ENomDfvzNaFhl9H
09xPoAAySvb0DyYT2O06Qny1Yeiqc//z/lXACHall5KuBAAM+O9H12GhLT0qrDdivMT4OvR/gu4U
O9t22YXoO80CgQ2d0KS15uBDVbTq2WVDk1J/GShn1Tnp6YGWR4PeAoEZiwVYHzrLN7BdDm2QLqiO
EOYZBeFRbeMRyKbrjsIOjIo7OKoYe5GeGcHzQBcFjSb6aCfYj3wB6bnFrBgW6HnwBDppJo1r+ZNq
j6wG35WbxSAF8wCFH4Q2LCIozig4uO8NyrNSWIfnV4muQ5a3mqqg2B+Rxt7lGnf/rfQFCo+JTFBd
vOxFOiVvxSWcWqjS8PwEVasPTIl4zXuefEOAg2JA6pKEl9TRg8nAYqL2ra604GIA7dYnMT/1AE76
YOfEr3x8+xfe5yO79kPy8ZaYFUrRl6mtPfKjcg4F5UmpHK6HpTUcQEwdhj/j0jeXVXxKdWeqGTu8
5ZoRjIvSaunTnSpVvXDabmbGeFmoJ+RtgN4JgJjgBonJUZtwzU9w7TPJpW6EfxVsbAH9cjI3XcXd
e5PsnRQfcLtg6inEzmiv9W2hXFXIpyNQYZnX8xBCkMoK8eYh7kGsXVqwhmfgz4SwW4j4KHuWY1wl
QUbNUWfWhWiQpjTR1ECMDUJBPZdemOVCiKcDYhqcQNOzbKr96BCfMeCP8QiJGHR2V8HjA89RI1xL
aDnYj4UAq2KGRQUMm0LjAAzPyeRMCaGRfhO8cInhCG8jMrUh1gsnKK6vqCvBWohdm0nFjHJ1nmVb
gUuTUgm8FLtfasED/9OP77jjMhXCSSPmgxTJQyluCn1dRYDAKCRhHNwxVltMXFPUgzuVF7YPNY7V
WvaRIc7Md0x0++zHqBByLpmaVO64cBMy6tEy0vQxpbN4orVReGcSFmYiLcYMqu0xPIRNqmCGVWec
vCYNK/QVlYPnDwETNNN/pwlnL2eXwJGrt+SpqlOLkbQTMdPxnM88ewUUkdW2NvfJEgOvdE083qK1
MOJbilkcUIwC+Cp6vYSmYMC8J2WFQhVUFkKZY0jLRFuP9R7VOzph5mv5HvssNCBmNk+F1TOWCDvJ
hGqzaApMDDYxeg/ZuPgogHA7hVDqTNveodG9FLhmMDAFSqusNT5UiPLn1bBtruhGbdqw2Dph2z5x
my3okoEIyWavWYXQtqSfqqtWfh5NyRkD14FRjkYDqUN2YWNp1LfAfKSxvVa5gSGDchYncOGyyXe6
DExgLHVWgAX7SbXvAVIVh8Hzhb07CpKJZrGfrG7jtG8vvo8V85eNm3ZaqTMiveaFym5H3IFsssE8
hmoF7hTYR43DLcLLoMxesn2Uu6WkQPOeRfajpBhuGtaYtsN9blGA3VEeLlLCWuc8lwunuYf5lUgK
nPDqaY6j5xgyh8HrZpWn+86R4I+CcmLOVbA1Yue8duTb+IfFJU4U3TkyKhpcaERsqmIyDrHUEs6p
6tZDETsOwMDZOcAi1S5R4yKdRgki78twpckWC+w7ogWUcJ0pj2b/qFKc5R7MtaUQQrb+m2pE2wBA
Ak8F3qPLD+qnn6+w28C+nWOAXiTDGm9RST5A2A4hD3nu2yc0ga9gPDEyHBicV2yNTsC0rjoP+dGO
bp39HbavTh5XhANQrOUxNC/rYnjsAwq2TAe5WdJlJy6FOfEhOooAKCv/PGBa7p/L6SjNWBA4DISV
Jlw1Z3WozF3bR1l0bhZUe+4JJnisAVlT0zN4UNufBHsXP/3KgqeECVz5CUSKc5xBfHEOmnC2Jt+D
fcBRzVd+DTJcnWsoj7Og/zDwPq/3kvNrNHvV3KhoAty7o1016ZeFOqaXMIL0s7ZR3R5VdY6QUEMf
rs6szltrMUUALETCdGcYjgTpUbOensITDotIHjbSPFwU4ZJGUhyooqvjk8MHm0vudYS4UbVosuDr
G2LcXj9kaSFEEqq0YbavgtQoEea9R+mM2DdXekboj0TdyRZEHyw1tnnfsf0yFoKgRNIEU941dLpg
mj1VRpKNTzQokfBo5jBk+JCDnd4tNawhk+Bb0RCiKxezbBiYoYIa3nqmROOyXxVLyBn5ioVorjvm
+kF4E8DZQDEaMPa0aK/lERqtjktZvcihBmPlW8eAHQHFpVmDvN/weJ4GyqGTAaEAGZ0eh4OrxUmQ
sVRitHOckpBpKMspt8B6nPWwYo8WPZCWLlBGC2PNCqSE6jXfcCa0wQqQPhrfqwozyX2qnePk2uAl
EOxQ30jFwmC5M86ZO0u6ctEaYWZPJVHl14SOmXAfhHOfehrB1VvltNsKi5IZ0AwTCujqPf6bNHVV
eMPcpc9+e1ARiz5DKFVqFbQvmdnk5yg8fwZcP21dbZNhVZLHhu1PbbN3Mzdx66+kerXmxZ96q378
9n0yVFAfRHPH+Exg0ZZvf3zutvADG3EAUXbaSzem9thCYiD4ASDyx6dXs8m6bA4VTZWtr6L84fcX
Zcx48jYFiy9sd4r3GP29/dCdtTz6O1Mt585AJNZ7hcetGFAzSWajFXaJcgWb0jxIDsRa4eTGRe6E
8ZMgcDLTIkGKMhJnTu8zIb2sTKhvGpPqnLtDhF7IgMJfMK01iNMEy44oLbDaw1UA9T9amHY4tbD4
MyZiebkCMTLUhc58J2lKMrMzghVBPqvVDV/QZs4ty4uTgUALt3Rr18A/V7miCU283L7J2CIEMPyG
eg/fddrSjron0b3gjizozXa7FNOWklDI0mAdcv6XSg5M1E0iSPgVTF2HmWwk8WBi9wQcOC64VHgR
6NVaJ6Iw+y51bDMkiFccXyNLQrN4Ln2dlHRp9QLhBmaeYwH5T5sc3foSPLqaAA74JODQUX2NKJY8
Q5vQ5WOxOq00BMIeIiJ8QZoeAgZtCGEJdfvUYAz1Zw3DcI9gj66/l9j35yiC19o9w3gsvBoqONxw
UvOzQg+eUypEHyOWgXB8qTvhcJf3kZwd6hxwao093QlXejnv65MuBhGiQLSfJ95Mw1Fx2zLEVZ8O
DxmKOWUlBgcRBxj2j7ZxJxCSefOWeR591b6wiZufFfiFCuTC1elqaeq04S3WtwwfZJIt3rz8+Wfz
kQfYnjuPleQIhwfaZ+4U9oKxvlBDQFAMFru1eylR5C9SeQvrtpHPabMerIVb4y25KlxeboYfACiT
Fm9cK1oa+SGnF+k1GfbzAvh1xC8r3bVcTx8tIPIQmm5lJr9iXAXx8MLhey8oG4owqPcNuHzumxMf
rH6/kbsFxrvC7gVyJgwNPycn8t2jgnHP5UDM6iqBilKsxhv4DPlJ/Qz0nf2IRi70jw2PXhV9Wd0r
CGctwq0K2OGt9PeyeanyZ1rAl1oKk8NuQbXWMHsqqg4rPizJimVmL/CrKnJI5wvX3QOGdNGHJrTW
AZNmxLeazCb3a/SXscNuQ2Ko96Ux/FAQhq4jay1m2gssUON+VqklJQPgtb8fqjcbsQZe6iSeuiwT
jBliXCQ2HgtR31ccg3N8Ov1PwKGYQQARHEiGoOmz6emMc4XFTb5BJBPUb5VyGPS7hVsF2j7YoZG7
9HhgW6C8dZZvxn6TBnd9iFem/pGpN1anqiCvgskpOtgRqlDB2W6hSsGlph9X2N5iV3Jk9sRpKlqu
ES1MNyU1ZDKoX6WCrmvR5GeH1OZAvfbKpwrXpOLZDprZaAZTx34OFIIRoUkr193U/l7Tn4p3xv5V
dje5vo/NTRjvzeDuWG8Q2Bo8Kp6jsoaM7PvXCBxfsU4eT4C2YVnnztUHVvEARY0Xs6Kh3Ev1zqB0
xk9CdteImYuRDK1BWaQe1CN9ABKFdSk9bKJTe9SJC4AuHc+jkrDbmU5DFEOX0bV7L53GcS3pDxUy
TAxyJUugtPGzz+453Va2xTQtakR90frenPHztLz10IXl7psLKjWkSGxT6Egy5vUlWRB2gBNY9ubL
v+R1Y+FYmZvWX7nFPNOnOFVvsIWMYfdlMDhN+eRicluvBfHLNY9BdxghmhjLNPsclPlgv2U6lfiM
Q5YJl11vbGUnXzHCVKunFryp2W3EiosBi7QM9HmM9zB82TlvQLHbeJiUP8GhxpgAv8ZdZtzrBCR5
gJ7vtF+uz5MwH2MCOp42tgTmTE4WnYkogc9ZtGj7sHIA4Qq7i1+eerRTMDVbmDS0kZgNm8OuJ7S6
xHIEYFVqENIjuApP2Bt4TY+Wdu5YDyWm5Nr7EYotNBIZHho20kXvU1d/Qz5rhwBPtr6AWojIWYhn
Prfw8DvFMJQAG+e2tk7kG0GRQ33C+Lky9sBYo3kiQxEEFi0VXvd/iNv+b9zxMI+YwX5mw3dMw2cm
RGXIF+izcGmaferW01klPTBKQiWSZhcZn5Pk3ljfI6tAooJPBIWxu8FPCAIqHWVDUHKk3gWlzsZa
9cZbksOJxzJDOWYCDOkxYcnbORbrM7c7irFFoiXTUP0ROSGhch/8N7jUmgc9FxeAfascyxhYZK/X
G6mm0hZYXfadIG6h0DetFZuDGGk1AYadNwdPVC61Mj6SeuJUHUFBDGjYv32fw8AB2rV3br0lh4a7
pTdL0dSrbwc/wSMAt39eMdJ2PDlYorh4NR6FzxWWWLWYNMTFpAIgiytjWnOshMYBhKfH9Ejpnklo
TGJhjOH9cvzh89OHZJMkd6w/vTEgo+FgxudYfugjJl/9W7iR+HLdJiPBliF2SUj7jvLKL04DWFZN
k5uZ3w7FVecd/iwcoL96q3gA+TzyxF2+xVDRe/cn5Wt1WNiLAXct3RncF3Cm7QJqCx05OGurTnql
BWjAvOKaLMp+X6SkSS3o4tiuGkqrPzBfM2vAPRLM8DDCxWxnGzHdYFbv5muGHmSjjvmp7ODzcxLC
vY7iD7RfSQwZe0nmjquLm1V4Ox0PiADtt9jvPEZJXD3VPCrKSqVjQyeN6KTE04CNY6/KPwIIxhiu
DB+afWBvqzARxePX+VCRUlbZw5eA3zFp71+xjtAQ4zd/VQJXO1u9fdh8MuUhRpOW2DuNo29NDfpq
c5tQrSF/rjadyn4nFJcHlskYrZkusbFhIkJFQ1ouYM6AlSZ5NpAU8Ri+I2jD7FPB0clmy3FAq9ON
Im+54Fl/Jz8NKpDPVX+EcOGp7vd69zn2W6UkrnFOAWjLAHHEPTDqKzteu/stOtxMl4A8bgF7kQHZ
JqJg6LcGptq7sYenQPkMtAlQ4kAyXFlrn0euvWbxj6Fc+3aO74nzA/JqZT9FdoyCS29uh2ZZ1zuY
9h2cwQoOmLTv9TcHGJSAuOpN57FAkxv+KjIAYAbsVN3H9Oq+jG5mB0zad7Z/AjFp01VMTdMAmgQk
BWUvYmwZU8f0UcyBdB1KIr7SDDZafKxgNmI7kKxDQgdjf6EmcDI3IeklyrkegIsWY7pEdNBIUHBw
DoQypd1SyOHVtY1OQfgcoI5UEYDD2E5K41BLkILeUmgPGPplDCivIusFmEeqL8WwFWbtFD09AUUb
pn6WNbNLpuLHwLu48r0uvirtEqjfUoBXOkT7fBvRfS14Sz88Sej1ynY+titPXxUWj22EW/zeTbFt
ucUFjElkmmDW7ZoHEs8wJuBYFmNfO1SPnoK+xJSlWaLOQB7vTWvxQczW35TYWNjypcUmh81oAJ05
uDmOyGuTrG7uTz+p0UwsRLJv7farlGBHICJGkIAwiHfVnUvKg7wPArijxJRYK0t9C6V3h+0fq1lB
N1wroHpVz0PTLQfCNKpfPcwXJfMSc1gx50hQHXaYA61U963P5o1M5s4y6iTMevZW8DPCh2vzRT+w
DKZ5PqX+Q0uUx2t2X9P5cplMhjc7XhDUYhYbYusXNWdxgIsAPozQbSGDEb0RBJ8FbjcI97tiHzRL
3aRb3CFGNZNLXyWotARVb5H6i5zu3KJOHm518upUDmLLoGsS1lDM+qm2QiLIQV+zvdVeTRTsVfkl
aXO7FzxNyC4lnhdmezJVmDThodBZWjZ6T4RROwVzgAjHZbSPSKuxnuKhc+HCt1Dq9TU+mrQPOrkO
LQRJpCDYuoipY3KUpJAMxl3PhKRBKxy0t5qPPxroOGf4VrW3MCIIFSiwwqJvtJYtDtrFsu03mHF5
4SKyLo1D5UN9oaAsQQXY4iHmQ8ZE1GLsse9NrKWG80Pb7iTtLW++EgPD0FtXbaQhpjt/MDAMUcdw
PsUHiLC1tjfg11gXYggYkHTsnTiPJwFLjZpkS5CLPrzKfGeDMJdcrGXXb7Vxn/fHQXpJItX7K7YX
4Pdk0I/ySg8/4epYMsYmyLjxcD06wzJjf0wRGWgIuJ17UV2HbZA+OkALMGoZ9J0FZda/eEKaGGuW
cw5Q+BsgRjFO8sM7bwrygRFuINM6dr929kBO2oCA+V+uw0LfxBhk6DC9FrnJK+GjQWEZHsjPtJh2
hN3R6s99ccu6e8oTU+U4Gw1fkoULI/r7OHgl+RzHWot75m/ceiWpQDPWyzYvBrAiPHJaBugzxMvm
NLIz1b+MzaeBcYuivJF4UFvbbNw62kZPqyk8WbmaTSEPESUjQ74XkC8G84Z9xLiG1ZBCuSDopYYk
ccgx6vWA63IaPFO/d/J1TF/E7Ykqp9NWEoeTsBUMkeUwvy4Zi/KVGL+n3tsQ3UzrSzyyYLHhu9BR
E/84LehXGBaBtRvlpTS2inom+GsUewQaGStbBMGzgWqVcMI3dP+xDy4aPEUViuqA5hePM6+BcfHr
0mbjcqEcWu89GX5iM5x1ASBLbxO6dzR4iLN5j6FWnGACfsoNLIrt8joMF5JdEwI8oi/uAH7aBDl0
zGl6GitUcbBC8AyFuWkuY4y2+SsebOj6jGvxachtwnTXHbHGFKSR9+VAxaMahe7OcqUh4qaUKv4w
lgvseeWiE+pG9cyUI+E7NQZzZ0NESnxW7hln3qRit1tHzq3AaQsXGfW7TO85YwoLOq38Rt+YYwLJ
ZD1bs8Bz/Z1PHwdbUtB5Tov+iI90jfDQeyZEgLm4KDPFfnM8lO+oBM4aanPMb8UUJXxV3Q+XselO
lr0NkpvsLAFFqTbt4JKoJy6VLe0BSH0PY4996uBqvUeOKS2y4lyA9brdtpGOoHoD6JNdztPWXUjV
BYvfht4qO7AVE4wNDgxZuKzEuAWxs1g4HrJA9gDtm22QDtsjJjWYVQamqcWkUfNtm3yOQJJIkrzV
2GGvsAuMuwKc0jBg6DDnQRNncYLhmnbwIywFHpK5SbwMMIQGBlNfjUkDg6E53wiPVqm+de12XI7h
hreO+5uovviCeFAIrxNGegVG+2tVP5WEJbc/yrBzpXtuHQdnV+U7sz0zRMAUNRpOgfpjRDVP4Lms
LmF1UeV7np7ibhaBU6VQGmc8I15PRsSv4t7N5K3juPOX0rjCZL7M37Oope1irOVh3ouIpGYGqN3s
7DLYpxzEP0zOKhgkPF79y8f7aURDDSyPz/5HO66jEdLSiu4H3U4mX8PiIDJ5DZLmRnA1qirYzLgs
K7CXW/xGV411M+DxcpXZTuNkI/cnVTkQ8OOFN90dl06eL9QoJEz32EFd10DQQioF3oPf8XEU6wrQ
R5WjKNhkxmecWFO3sw9q1dMZbhTMsbW1UXxoWNg7urS2GpB561ww+84Ry3H60XnBdSGql52EKW/3
20oXjLt0/zhAM0HmOy/Ka97FM6m2GXw3a2BWs/3GvA/yVdQuGrDxGvOvZYThklTWUJi++/w71/CF
WNTaNkZBNwxIsX51iACp9wMrX3KR3n+0+bOpwYH56kCyRwp3g6kWTLlo6fgPGX8+FXSYYnI+posy
3NU4btk82tiMWiaN9dmjKx2mDCh6fJL1tazQXESgse4ZT00tOiADqMpdbH3pBlEp8Bjj3ZivO/NQ
AEXL6iPCPgTvPRw7tXlsfKUVUyzQRchQDh63lPPRs4/vioWLOlo3nSp/IPuOsYkSAslCo1cufvfs
1JXT0wvdos/MhqRVs+v4mEVVL6OhaJE+R0THOpwSSxgCdVtyiSEz2SXknUXARzZKzvkS4s+rwnc1
RDy0YwPKc1h/cC7ZZKrx4BXnDJMkyaAlkj6S6AOmGY1KDmIBZQ8UxiF5gNkcAjtYCUU4l5kfyUXM
1rXpSPXqVrW2GJpN3n0WArup4eI1F0wONacFZN5x9rkA1zH1W6N9usBgI7jNtO4YwNNG+dF9QJPh
bu1kVTYr0lU4FDlUOb/8FIKGBsNDZRkq78ZAoRhdGhxnOLcYLXvyQYgUU6gizGp5yFQgdiLRF8Kg
m3NT7K8enH3Bs0+MtU8yBQWEtqFHvnTmXagi5BVeYfjcMA/lm3n92ew3efGeUZhILSSf/ktQa8Jq
QZgi6D9HgwuvvQPENyGIt74Q+r5LwiZDeoXurwWclcE/2mftY0QkJYGmNmxHbn/V1btlXTMZNINr
p4DIsAGSPFpAlGOkpB/IKhY2AS5vazk15BxIyMIliVCA+FFJ5MKtw+Q9Gd8ZVh/GZOUZOa3os9bP
1FSwpivO3nFc6Oz2Pu4VwD++Q1Do51geA3PDYhJkc8VDxW1y7JJ6ZktkjkM/LckXZ9FqtTDSKIDc
fjvvowyAbiHoJ+DKzsIhAIBMpxuctXB49P2Gxs3Wj1J37obvsvh0gh+XHqQwyS6wNmmOvOOa8XPy
Q1oHg2eZOwdxVZxiJgEVyzrYevVBVj6BwQQmRvT0RFln4ueuNnN0j5izCJLbu1Qq0H7oNX1MOiTA
ImYiTKzCx1//9u//+I9/f/X/0/vJTlk8eFla/eM/+Pcrywc+vF//t3/+4w0jgSz58zf/+Tv/9S/+
sQ9eZVZlv/X/87eWP9nhM/mp/vsviU/zn6/Mu//r080+68//8o95Wgf1cG5+yuHyUzVx/edT8D3E
b/7//vDffv68ytuQ//z9r1fWpLV4NS/I0r/+9aP199//UnTrz4X653USr/+vH4ov8Pe/mH/8JF9Z
U3r/1x/9fFb13/8y/2aotm7KsmpYtqUZmvHXv3U/4ifG3yxNN3SH/6maJZsyP0mzsvb5kfw3xdYd
3XJM7FAc1eEzVFkjfqQ7f9N1k9dyLEd3VMW2//rfX/6/3MT/c1P/LW1Ip8cRoOKFDV4p/+fNFt/O
khWdz2BopqbalmwrsszPX5+XIPX4deV/DLnhe1pD8aNWnAZ9ZLb4HxGSlcAW6otiG6h0fSFRLC3g
LidnBo/Cee+xhVmFpUvsWR4wAPfbuV4ixRpdnWgTzXlJ6O19JcHuLoLIWrklwrGKGV+COtHtykXv
ysSGZ+zJ0hiqU0eNv1BUnztKh1HC82NUum5mQKus3P5ZqvmyyOVvLy+wFSINZKi3ZVcv/EKzGJ0E
vykKHLI4sXqos7lC6uKk0PpdqxMY6yrTQFXUtdu55zzWZyYZyzPD6/CFC6pbZXF2ty1FoERUrEG2
uo6zRhm7J6tJDm4bk+aHYYapD0/HgloeO5zhwlrTWCVpu+9TE+MtJz3WTEQ8g6EFAxk2UNd7NlUU
zoYExXg671NtmOgjpVkSpBmwaQVNFsJvw2HqZCAjEjtA6skQWROVvjnF49AdsCvNK4y5Mutb6SEW
2Z4iz6zRH5hh6l/e/2LvvJbjVtIu+0ToQCaAROKWLO/pKd0gKAfvPZ5+FtgTPWp1h/6Z+4kTUUH2
0WmVQSU+s/favkYy5pveLjGKb90S5qitBEt/jRMmcCADJNxzrV+M6jaFWT97k/kttFgt1y3BfZLw
nREImCCpvRLZpvOUfd+7EQGKId343LCMapvgR9qNbEDDgYN2WII1a6Ry2fRiN8OJtL4qCagXcvs9
VazDsvDS13i/dNAQ+Rn+cl06W/gFoWFce8Isk6h6dp103uRieG5G9WpmQbIqZ1RKhtsH64DbXywX
BVWj5s3QtadEzD9qPwdQgHEA5lg0j9hAgrWyXN7ADBKdUvqDkFAQgF0xsIUOS+TKz2q0fhgFM//O
JFBbkIQR2fXHBBDsznPLWxeU9kqX3RK9wjWfSfZteZ1hPK+0/ahNuyX5qrU3mUPT6TkdM1ugGGmL
0ClibBEM7ktuAuvVCpnhyL220KQ/1gy3753auislgKC5rLlPVD0STVdgCOPY5j03ja8ieZdZnW/m
dn4V2jJ2IaKtlY+Uubb3weCttR8dogn4SuOUj90osOgy2AjaAmIjnNFu7rfSw5RgIW+ZCw7/oOe2
VNt0Q9gvHDaS1rTwDPpQ3cXf85KiCXlexADKiikPJu5nacOEwuycV9UVz2bva4bg/qFa7MFj8piG
/au0aG0Gu1qxDh8YEoQY1xOGeA3q5p5AGTYYkUAcKn3uv7ZU5z5v3nTPkDWrXj1Jqkc4EdpnTLvI
ZzBt+1DbQ9G/OQYfk2nYa1tWT42oyOZq+nNr0yiHSccdtCIkp/mWl6xS3W7elLmFaICnHev0Q9T9
zTcZ1lle9aXxsVBZGETCS2rWG7/CZB+nyXcrm9W6q2LoDBoflIgPvD2r2Yk+EgmkpUFhWaKRIBiP
sCKdAau2+rsgmFoSnMW3uuemrjNyCxIbFk7+4gSUpb5PP99X26mjPky6nERhh0wcCJWZh7ExlREJ
Xa7iezd7FNL1ey1z2E9JcnaKXh7F0OxbwHeoTFlxtNN7MCBbDMbkVCzz0sZGijeC7BbRjKCXtK1m
HO9SHUOpIno2KcxDxLIxZdESZ/0tIFjQMSootgYU/J6syM5g9+VN82my5SGcq4g3KEIPtdSrwGPO
hg0oSRg1zhK3ZGHI9cem99h6TBy91IaSNkK28FKAYwpO47gfZgUfZMzejXPE1wH+FlirCqtmHw6/
2gHNrjcwE/dU9dTO47SyadRSK6LbDg6BT0fcutGmHcd91se3se4YuGmMFs2g5KXO2h0yCWZZzSGv
i4dOib1t8HkUQ6FXbflrasedV2EP0oim1r7xGQrwtTGxjwbBN+47jEZwTY/Y0NthfmYf0vBmTtxq
Gr9UzH5tOI42YakmJKEWkKNhJnArasQus03+S9G4CFcIx3OAlKNWxrACy2bD34WSVzMDb5cqzXzK
PdIl+6hEMlKYb6K2toYRXFoXQENG32AgyRCgWfcaCGXvmTcV4xjTFYV0aPqPbciBLGYcqeMzqCkg
MREwjbEbSLiO0/fIoaXzUc7dJQggOIF85CT9ViXVtF5OLlac5aZw9HzvRz50DPi3rCiL7sKhTNNf
IRJKoNsbjP/9RZk6VfOqnZk4GBYN3jI4dCLoOVWZMn0hZ1u6AWz8kaVqPQwXK3P1wUL3wP5M73Sm
meNojFxaYdFpcqr5bEivRiqc1Ux1shJiOjoL0bc3JTjZ+FybHWNWFpCdlaDILcN8FSCl7x98Hd0i
b0C9FZZfTG+JaoFaVeVNsK2CdC9L7xe3gotZNKhuimc/m2m+c9i6Y4oNRNi9vJfeR5A3VxWFRIp1
dfxapIDejQ5Jiv9jjvVDm0hipBEuR17JDSx+DyraAxkgtYy6+cVNfcxUNJrg21KKlrtAcyd1WVU5
pfU9amyB3S5fB0ZLy+R0j4DbMnQQ8zHXKIjEePUWXT+n1rpu8l9FSu6dTimsvchDX19HGL1d/3vs
QiaqEszF7vRRdGhjRTsGuzj85QTBe4lhNe7pnwyLmSTWAN/L4L4SMjQR9jV6Gf5qr/ni+biEc9NF
HamGx5Sp3/+v2f9vanZP/61k39Y/f37/+Xu5vvz5f1br0vuHsqmtPSVdpR1nKf7/Wa0L7x+WC3Ge
Ol4LKnkh/lWt2+IfruPaVM+2NLWnbftf1bpl/8P1KLpN67P0F476f6nWJX/H78U61T5PyiU60vYs
U7iKjuH3Yt22ekGWsTLg104MuBVsKceqH+2BJZ/XkDTRjgm8G3JvkSezAunxHjZTjncZ8ZBH4PWC
xmcqYIXXSigYUcbE2CEfS0S8cmWWb+48uZff3tz/3XL83mII+V+eNG+mop9RzvJG/PuTJjuuqcVU
BhQZVrlus4HYxjlbjuw7O/jZ1Ix/SuRaK0sPt0B7bGVHVezssNv9D0/kv717WmvP1HRdlnSWJ/pb
q2OZVeDlDorPOJmjVRJMI0Jfaoe5NQFXMWByK/XLGxBoGl7AMCMfibPw5l9/fxrqv7wdnimVI20a
OVf+8Rn6oT80gY+zPeXUvqurcj1wy6wdaG92hir/73+bcLn4/u2akdL0LP4RjsuVYzp/vP29bwV+
IpfEEmERwNauw963P4y+xkPRJmtwXzbbz0A9x0vEZxdM36hffYhbbQbJlQtAmYdsGN5CgrzCgmBu
Ium4+yM6SgfumULotUwpppIBqDF114/CZ8TVCLEXhgOsOGPazWUFEyx67BmK7eukbY9jiY2jg+Kf
V1WwS2LyGdo4jp7MispWZuoYlQJvSHMJUn8z9NisujCJNqLR7ilPznXRZ8cCpgHK0WyenofWXeuc
BMpGh/7JSb3Xtlv0kiK7OQhDrAwBcB6xF/ejLGJNr8CwisChMe1/dVXBFo5hNdferRpAloYyOPtx
LLYyZx06Mt80I9HcN2741MZY9iZjdiBh+MnBYAZT0j7EtnTO9dTv/VS2bDrGnWF0OGPdDM9Uihx0
qJut8qf5ktkTEoUq8bapaV3aYRw2jojOyCjMNREsxhgemxqER14jK3byYKOl6a5GFTxzs0H9tx20
HW4du/o61xKgmeu8+bDbvLRJv5b9CIZhUMHKC3KghcHiVw46SUC4AcWk0hWaoirZm7Kyz7Y7HVvL
wzoSgDh1mzi/OmN5MzRazLawm4NXgt7VBORURg4Pz4W8oAz/6NV08IURbsTUmofagQ1r9Q4uUq+C
mGhqeWjeRDl1r+VCUwkl3qTSm55ad0lsLHoKS49gL93Wz8XgmJexL+WxQCaPZBnTqSVIYmpICBKd
H20s0wh2juugUompL2RkDJs+L/XW4CabSRgdiEx/cXPtSdNDWurqot8Ny9rU12LV+1790C4P9mC8
26J7nQQ1i2lJ6gYDqZHp9iWk48K7+/uXTnr/5TunGc5YwtPSsT+PxN9OmiJ3ZRaVMc1yhAEhjfed
bPujbcMu6Pstxlz7aOmg2tTu16gskKBnhX/pU/kwCDbnczY8DxjO4p5ZuP9cRlKDekHdw0NRm/2x
xm6+rp7Npuk4NelqDY8VbTCXZ51PLLr05u+vRyxnxG9DIiklgyHlWkopW3MX+mNIZLIMD4cmwXBf
1Tm9fe6djUd3YpPdVfjy2gbnisS7R+AH5uGeVDgqfHKemBWVyeF/eDJ/TKywyiiGcha3WtuyldZ/
HKBOYkXDYMiYFd+AjQ6ujjVazatWAVygOZyRI00MYqrSOxWc5f40Zk+yV/JFs1KbuBAWiAaaGOVp
Ab03+fb352f9eeAuz09pqU2pLSZ+1h+3GSOnT7fmEADONJhn7RYPyCO6dThW7rYZu+YatnmABk//
CNXcbT6PraGp4SimcMTH0unXCgnBImDzrwWTudBW4vL54OeL7m0yi93nr23xGrV4q2SB8JTsnMdA
f6kzi93GuEyQx87bR2WdAOOao4trukeMUfoSoeH9+0sWf97TeMnWZ3Fi0fS7+vP78Nv1rubSMy0L
TIYas4MUIr4qv/LOgMEtINr+jJIyIBQsaYgbDfQ+96aGrBj+2EiL1GfeewYxJU/H9OHvT+zzvf79
wl2emG26fCKuaWtTUej9fsv362pU9hjE911i6bNhNN4lrpnNW5C50gKbiBHa4yke0nnvgfleVf14
a/MvZuY7CcbU8hTO9NXdwFEd+Cpf+5IRWa20fQ78zDlP5kiuOv3AJpesj3OGLvfz+DXuenJMpmTc
R3nkoF1Bq2JnTb5SHhoF06UDagku+/trFctr+eO1Oo4luNszZF5mw//+WitkU83o0v27EnRjHuGI
b2Wxz6RrXFMVbMau9h5DTLwyKKLjGBrh0SMfJrNQL5bNyWikdRnGBfCZMY4RBqlfALr09e9PU/55
ltiKebb0HFt7wnQ8uXx9frtWTBJh4qZXBB5lSFT8pH4i5tW9jMPIJKmZMwKZu/HVrJLn3qF7jSe0
jEZV/SpsaT/Y+VStZsC2a8fJX6LAQnfgl988cDhzlLbkd722UrKREs4Rv+z2f3juy9Hy728xA3le
gHA4ezC6//HcY39EFmkwEshMDyOeoWBS1ma69c2lOopnXOTNklw+Z/1j3I8TWiO2+hL78j4s1MbP
PZOFQrakcrZAsjw3xaxXZA/R8pMRDAajORC3spRQ5fKRSr139/Y0TveNmT3+/cWI/zjVeSEuFwtV
oUtN/B+jf3w2jigDYFBdGJEUbE2CYUKNq3gA6jd6wCzr3K4f3CKEKd4X29jU6b7XSXTJJnFAruQ+
WH0VX5gO2fezVcyw7BMWa1Zm4sRqkEN5H13SYt/r50uXNzOJhoRQazVg4cjtqxmj2zTqyjomSSyY
NwNu//xV+eXPhFPyqLJKrUOmQ9s5LH652qpuRHzVZpFfqxIoizUGJ3+SGaGGtb9SgRxQcZX9UQuJ
VJrYGSZjZJW9Dl0+MjVp9MYyVHwNmn6bm3GzY7lxamxUyK3NHrtLg+zqFY5l37lu4W8tAyvxyLjr
GiVVtUs5rddSM5Kv2kTvm1Ce8olxfmHmmBdy1Gz5vAgmggCzILsP0D+eeHJXZtdPT2L5ueqXtGa/
OJXZnD4wYpjwL+fJIUv8/AmxNoyeaXI2ktpk75v2Ulf3b3k4AMjP+2NSFC0TwcgiG8/GiVzgXSIl
a6yxwqW0NmDt8nbnZh766sKjMqDJJe0quc1jU2wjaxzPbiFwY1vz+KFjXAaD4x3zKTTus2ngrDKQ
uqWcVYz32bP8/Wr7c88kbVfQ9dCDmNJk4q7//OpEVQFNfCSFXdb9fsjXmRzhg8VRgAksDyoQNCPF
tlelO+EmTMHCPn0XMyDGVmbmuRhnUG/W5AFsQv48sNH+SMrgzTQ953uAIiql6P5l6HFlkvJYe+Ro
9yXJLmUwHbNwJMO7jZFKhCYggCJ6cYYO57b0iDBOe+fSRZN8cJLy5sKaHiF5m6pvwV8sP7Ldng92
6qtVn5lkZznxfM2bZdNizsG28dJym2e05Bxp40XS7V6bimSNafa9r5aDdL6bHcyPqjvMXPQHPfjW
oShnahHqt2T997fZ/vN0XUo1YYL+Nh3NP+qPtzltijQin4iS0kmne04wruBWZ/uJpcd1yvC72Imw
T3J5CBfKbAL9Zd0aDlq0ALAbXIVBbpTIyoPO6/BcxiQW1BZNz6BPYdyJ76XVM2/tIu8WIAwysEP7
A+PWoi/Id45Ni9Ak+zjgLTj3lSqf6qEyTi1Zh3d1FFsvTTLOUDLMX67VSKQLg/8mA9jERo5pPi19
/y0vmy8Zi42brakv//72COs/K3PeINejTbal9Kw/K1mK/ZEwopAZgICmFJssBt2Um19rcMYtu/3W
Z73hloQn1Nr5Ho06+enFrCp1MdA0t+I+a/Hl+VU17flewRlEyFlWeXq1VeavRKxxPU/umyGwndet
MT6WOs82lj8/BbN5nyfK2ZUtACzTHbFe+/yN2mk1liMxPWn/huCnnX6WlqOQDgzuQ53mzGtDb/P5
W+K3H46XTee6ZUI/hVCFquVdVZEvEC5YVxT5/cnp8C5KqzXXZtDL1aB9nYGrU08poUmrJgY/PcCm
ynWtP6ywfMgZi/8MWO3FC1FEMl0fIaTUjHN25jigrZYuOd/FEO1jk4VfVeN3BI8PhSOaIIyZZEGZ
gwMsZTTKc2YiYc90E63pW01yxO1fRQz/ShsuKhkp802UNCx8BzSujGsXIHBKJC4n4B3RhOU3NG3h
2LW3Mi38W1ACO+QM2Hs5XklVgiBlY3c0/GyBWtrgGOkcVw3D+Xtbze6uQoLTovApSldzwPjdplze
HjGG3nqO7G7TZKDS2s5+MHJbPXlzXGFZ7+4qwgWSqnO4yCvx/GTERc8nazhkA9Tq0W2R5NEs9Cik
OhSvTfyIF6R+8odZ73oN8LsYpvpBcQe9pNjVIvxvCJzK+ixt4n6lTYNrBeIljCBXyuboWm1Dhg0/
RQOW+79f4nop836vUaS0aT8YDgpPmnRKf5S8qRqaqTJgSMQgq8Mq3DVVnp3CxENnHVQg20P7NibY
iUTpELtgBnxSXuOdZ0/+HEziq1BKQNiOnVNczyVyeMyfUxYxHlROSSBnl9SH2ka25vfzm6W7x6KD
PuUwlXzIouYmEXy+W6aCkcoiWg3+fIiiNt24yQAspvdB4zlIPqdsnB4/H7IkIdoqa64u8oCxKdul
pdPgsfNy12ewRpi8cKDNP6xpJC4pSvHGhw64HNi4m2YiYxZnXtr24ZY6G+l6UExfm4LY4SQq0U2Z
891QAjOJpd5XozHgmJDD0Yv1qxvTeavUa/a5Ftk5UXa2sYeMi1HDfium1Fml0+Cs43FI90Hg28BW
u+5rj8PcNDPr1bdya8+trv7n/+501BONUC9BhhExbMlH+vsn+x9dFp+stpbZr2dxN/2PAj/pu4zS
XqDWaqzNwDboTXUk1y8EjnTOCJYJh/wxC9z8rnEDeasnQmmLwSdcokafVoNbyHOCOidWnIB65NPf
nx7D8T87EJ6bKT3TdR1T/ZfD1RprLyQk3UARGa1b5Ben3JApMHYQiMyQGGgh67gfrMzfxkj62MUE
b22cRxy/80vlNjtE09bh86EO8UHljBFWlTmhzpt9sLEVPAYNFtQvHp2mqNBV+OGLKzmBI68gj5H6
7azSdKMX7Z3WDA29skpeZKLGbYYwKiyuU5eVaFochFKBrF4nFzxLUFDbTlgN/BbxY+lFzsbOZ2zP
dW69VPGezVJ99GURkts0cHNjf7qKQwIOPn/7fKidINs4HdMtn9OUVBQtCGdPzWc/ZH5pJzbJ0tTL
eJ8i8DbVmJ1iR2XEYLrExIAOecwJzQ3k2B2EXciVk3OqdSp/M5LqazuhvAiGEnercPtTaKL7G53e
epBMFu9tz/Te8lF/h1I5/ohUeK9Sw3oLLWc8lokgt2Wps9Tc5szckKFOsnmoHdMgCBYd5IDu7CV3
vxm9s3Nz6mC3nB+rmGs98Twff4mvjopZy4Hy7QfdQrJFrycw9Ps5K348iqXPfwD3UWxFxIxRZWW1
DqvAJl1D3McT9Zgftw6BO/Y2UpZ57KlZj58/mcWbGXY1UktFmqWu7K0tLYN3o9M7pFAYWVHN3rV1
AObQISZZWV345KuOPO69CPKImK42xujS9HtPN/3KBHyJeiUiUWUIM4T+LRCLMfvVFzlIACR8LEDk
wSgk2v8Wzrg5WahM0lnu3CSuzk0JrSocXPecZiI8irw92pU5Xrl5gn4b44+mwBXBZd+/JaWNvql7
KIzyNSRIat1lNXtYNECkL2txbGvAcJ8/lTbk+Tkz2zfj4vljcOUjGGj00MPLtnkL49E5TRQsWL8q
+Wi7Lur7EUxfEV2bif4nBokyFUl5bIyaTeLkQcCwsgKuSQ6LX8NWHxqU5E0OJiGwNZDPIfhOZZnM
FdLxoPoaHK02QPvfQRcZvNG+FFUot5FBC6pKBMbcjU093qhyGH3f24G1DlhnPdGA5FeqCMBb04PV
TMU31y+QGzVzfStjMzyFbjOvPv+FVDcb/8EYKpjztfAQKiP/DSPiGoIsgI7Pgpx+byzy+opjkwAg
n300PlVBlkYUHdI8wlxdzxMBEKm7C+oZt4PhiydBA0daymythYXZv9IQycAjwUQx8KAYcGWwNNe5
2KaBE2/6Okcs7gzgNskZxo2D537q558zoqLKJBXH72FIzTINiPQz6rUqCAtDdj1cW+vCrg3R9/JL
2jPHYXZS3oeOcAFaJM5+COPTnOT5jW2xfYHTgve7hrqEbiNYaZqTnbm0GqbhTqhJ1F1jFljaywCp
iT/2kJfxYswtzbUhsUcPpgYpE4JONMYgvYzSw4nqc2XaMcLPTLYPeQD4JkT/zpHd7cyycu9rtjC0
1UDqy4JRx6BE+mvaMf7V65FR0L7MJvATiXtmZIwjMyCYN2vIx6irLxtebnJKcvnSt5l1HP/1kA6s
2iCCABMw6XDZjD1acd5ebSsnQBSDgeJ8uTPSzr9ziVPGpgKdoNF85TxMD1wlxZMtoKJTpHPQVqWD
PtiXHsuX1jslhQvJxJEUzmQuAHgq9pHrXOdEYO0P+vycqgzsD+qBs2Jzj+aVwnLWDRkgiFFwi1OY
uN2BcdYRkV+EsM8lXIvPoHRY3Xh8xquyzoKHzs92C496dPW7WRJNF9RVsB4HiZkoof0LYFs3+IFZ
6h7G5aFNIw8zJ2wlcwjAIeeTs63GEHH34NqXNMl+TKlyL1on8Z7vqWC+Uzt7u+wGVhDu+Kin5j63
ckYK3uSsXJFV+6Etm3ePW3I06ce4pqIf49J6w8fxlIIRQKxnvVkxH7NltsY+CZFK9GRMycF8hTd0
URooSOO4ERU3w8fGcJ4DK7gE5eSDbhDVS+jNB0+HDBoaU27mZXoolgcnGXNIX2+m38s3f67PtD1g
3QUpA6ldbtFRz5ukt7+Th5l/mEV3dbkjX4fPfUhsFSsD0Z5ovf4UpXG1NrpCgdGAgGtBiJO6TB64
FyzRBOq+kf64dT3IWly3z4UiiTEpRbt3I8WirenXohD1kx2Ic2wk/oNafGoTK8WNK0ryUpaHEePy
ZvbabBsO4X5yHO82qfCcCB2uZhgAp2w2TBSIwbSty/Rn3oSn1GaiFIRshv0U/3E3JG/SqOrFkpvG
4C4m6Kxj+66i+bsV9dZ7lCUrgQ5w49S4wvPKCRmxlIRgh0SDx7x3kDpjf9fV9OSWDIJd5hTi3E6d
2lgdntSI5abOSFIJvAgjbu6m5yjRB6quYQ+ymAOq9MnW1NGH7wDulVrlj3ncXs06di/ShKjIxM9f
i2WK36IF3Xvlaxk55dfIqB7Gum13zL1BBrUGae3FuLYaozt6zD05HTy1LUQEL0cZ+7SZ2IjXYXVv
IGnJ26p6YpGQvijHOMbjWxi4+iOx2hcZVSX9IURfxfclddwGd27dnC3BSZ0U04ZkIaI76to8sYTF
RtC4pJT4zK4pBjHWjtNttjN/7QCAz9NcbzAz5oc2EzjMi5BBSxh2t7ZwPezipeCTkLhJbeSF5Uek
Y+up6bt4YxSeejBRF2LPI5WCACtUPMlwiupZX0IHlf7I9xJdXXmvgoajcpgH5gk5G608Dl+UL24t
4s97Kx3iTTpFMe8IM3JmbQab18o+ab99jiJ8Rgk9SH+XOKT9iiYhIyiL0DCZDCRsA+u/04AfbYaD
GQ7xUTVQLpKmOgVVHNz62jaujf3ANSjf2WRBeMH3rHzPuHnWZFzt8tG18kPJdHarQKi5fZevyy5b
ydnU90UeAoWrur1oI7TRk682QTeXB4+Ym5Q9z9FqxsWXQcdlzlN8LWKS1G3OgTMQ1fHJ1QMwF0XP
UJQpAjqw4Gbt+Pd1hHGZCQnENt3qiz3xCbFRindjHo7nLP8xoHos2sxgKt4hKDXFTHC5aA1udW50
6OdivLZGYt3HNi5dp0knOgH6VCfM0gtjhvFNfalmyJ2akctlTiC2+N1hEEYfro3G6llFmYDTPfVT
lXjUwT1xOdSPgdeJ4/95cBuwcC0HVKxhxlWCNWNpdi9BqHLEizWo+mzwdr4gskOMPqVTnp4SXX3N
ehYsUWj0FwvOjmLMf6gW5mlbpNl2YGl2+3zQhj7YUarpxxKJNe9rPRkY1gB3XuMu/D5KMW/cARNx
pMSuDfH+WVxXOIy7iyEgrhNFFTwkpqv3hCJ+M7K62TmNQTgYRjQ/S34IO0fTZUT1oSjqetflcgmt
DfCiTGX2bNY1AlTP7E9Vqey7FAf2Nqt0diJ3ANWkCCH5jYSWtg5M1AIxDfls4MJlPGGDamBiF+pE
ui5YQ3Oh0v3UIpxw8Us/42YXBDfkD8UWEg9+nVxaxxibGpKc/GsIS2hlMPpa5hsV9krt74JJBzvX
BqwNB+g2GTXPRybd2Z3b9rGHxvv5Zg5DqED8GDfR6uDK/Qw4NBHHredk38PFXh6B6RmzZUqq6/rW
1aMDylydJ6zKk2WLd5ScLXQi0R+SHk9SLANnQDPYEYQ5M9qI0Gbgaowl6gBk7PGPeZ5Id/LQq5sd
fv2kXfLcGF5+6YiZjudLWPlo9ccC4kHE2+D+klOFBNabC8ziiITxMYwni+ApocCfKqtVjwWzrR3k
+taenYtosg0htwuBA+IB3S/3EjdUHzHYJQ/lJQqaL1GB7t0qB7FqUiCfRaDq2+fDokzxRdae7AZq
vXKs0+d6tbRhCPR7Qxf+hi7tqavK+dWZ91MqqzWgs3BVOYE8CMMSh2b5qSmh45i1O67nKdt2cVqR
JabKfz6EVXyM27C9Vn0NZaaM4WwLZWzmPmvRF97KUSUQVXHmWaP6iBo3efeG1znICV9UTrEJFCME
NgslYRyIrIMEGW7l8Rd2Ct1BpHwIWvbViqrgpa76aSXzqnuI4lwiVK1YFPWzR9Ijk4a41WpVjSKl
N8nTTVNBfhkb8cRicxEx2l9CtIqr1tbRxm0BynrEed5L7g5V/KmTjtt1Z8/9K4X4VwTYmlzvOVd4
gJsSra6ZbD9/HRx87K7jg0noK30siuA5cGvuCIEo7rsKiFOk6uFUpOmHV2AzUln9UiY9y3haPGSX
bU1mdMrXQCZ5c4iy4DGWQ3P1XJVepyvGYny0qesepzD76cad3jZG9T1Lo19NiP51SpIQXI0L8ZLC
f1VJjTK6GJj+1566q03qQ7sAZ89YgULGtK6eXYG2LelX6d+IHIpC63FgFrKaSRt5FtL4YCdMrp4m
RdZMWdS5GVGHCbeAzxJKtyFhZuQEullMrNKEeYXdnfdUMboakPC/Vn483vhgr66Q9WuGKOeM4p/9
w/IvUb54bkxC8OiYb/ZUPaUEqr9lMYCHJNaH2Df1oUlQfg4sErAqOP3FmUCidE34vW8S8zKkAU1y
nDGx8OQJ/4y4Ii8KD3HfEpvEUuLdWiLo52jAsVy6oIjjedpmSXrgr6xPJUCL5zpXHP+1R6KGT+Zo
Gs4NAQKI5H1G08fImhCCZ2by3jbTnWeHwGQYdzP8DgHHju6PyolIOiqcaRN18bM9TOW5Z5e1aVDD
Qgp13Ftv9frmFHl8UCV/3ph6dh15XV1tEFO97t37Pgz8vct1dTaIjIn9Y6hiUtC91nnwEVDfFWZM
gxYmJH8tD03r9ztXh3sE3/7DXOVkBvDfoHg88Am/h0itdvPIAMDpzXgBWMMcYqrIJriv0ClWVE9O
Wlwh4oAlRtzDmAWXTB0DI+l8TnuDuUVqZKuZtT5JBQ1QKzfsn4Kw6zHrQXCBC5UjynmVdWctlhYI
+o5Uq7Rzs+fKQBPv1M1bGfvdqTLBI9AE9EPt/ITdoZMughkdIqIPUiIMMeNg2k/o6Fv4iWZLkkkm
dlOSPWAy+On6GueL7WSPE2bmKBs3IikXmz0aS2W3Dxz5UC9srteHNl+E4R3/x1NvEjThM6M0lwdt
DTQ1vaf2KhghTEi/ec8DQVGgv7JUCK9jnMbbpprLdYOv6L7v3PowGPO40ZWMHkzokUMXzW9Zm1F/
Y885BWZBUaPYWtdO+79IOrPmOJE0iv4iIkh2XlV7qUr71nohLNliSXbITODXz0ETMaOW3G5bqoLk
W+49l6os6YP7IcObRGuYHQtrfhVL7x00minS2N2cJ4jyvdvY13gwV3SBvRCmntQkt5drjZ3p8dly
kqs71y1oLz5Msq0pBUvvVUCv/4i48RhwLDV8ZRqKpnPmz7wo/vptTdnXkQvu5tjfM6u/lnl9EfaC
F2XGDd3ZzY8terwChLebviGjd+yuo7/sGPAB3R6I3QoT378NdFbs2nz+WzGOOiDXN48JWGnRlO3J
KXoFMF4oMDyWumMwsWx945XXKS5oXtNxepnjhuwz76WfjffA8l+9DDLYOpW1vHeG/rDpSWMY3fzC
U724FKNND1ITZpnhOx40u+6MJzL12KexdHjxrbDaYZvAXV2K57jCYR2bazlyI3vCZPdZG0K1w/bZ
1SSfdHF1VMgMOUz6254B849cB/JZFJEV47xO018mnV+hNQUHYS2pACBYNXfIy5o7Zva8VjHtFoMx
U1OMsc7qD0XYyX0hQI/Z2JuIhJzTc5e580cLz5tAlARwPvCHqUEJU+pr6v4ZTFd9JzOY7dFe8gdb
PMqx9J8RSRM2aQenLhIHN9HpwV1lfT2i4RtHsW0xVQ2hEhXD/ejo4hzRHq8XdM/t/zH6FZinZKBN
8uGRBIZ9Yif/YBIfHrs0UPsqsSX3w+eoGv91SiVmPjQbVsjsiBd2569DTOSzL21pwocCMfTGCnhN
QqbAt2hC9Q0DtnEnJ7Pgp4PTUhalf2pnhzlrGjGR7Hi8Nfhe168aU34PNZDGVfCNSGGJ3jN+601g
kYseGq/DfNTAmxgscY2tcHrnj5I4zSMbtl7SJQO0VqZPXs/YQDpQhJkrkPhmjf7zVDv1bV/3rHkV
IZhiJpcSw9tySgJD6CyCrc0isPOI8caf++o70JYFTMTzrx6xspnDViZeBkX32XlQNXsGKnhfINxW
Wl/x6TbnXGGi0iqiGIVM3AxzvzNsdG8q2eCbd/30tL56bQzi6fclHOfoj2VN8sUy9fiehN7j2JAo
E/zeKOsHnLU8ClITnKlhNnJqmn9ORM6g2zfVqxNNpD942XfMRvJYO0tznEz0XQmCCUymoo+oI28y
six5DgfsmVGQ36FhEHe1KNas89q/SSTJvOHkIRnuhpVaBx1DWeX0vvLkeOJCQPpMlJnv8PS4N6iF
vVubvxBFgrnzWXEgstqyR4CLmwZReq6Ior5GntmXITStIac31u+hYA3IMmm8/f2smEh5VkS7cppz
Ablgx6pV+FBb1qNpE3ntCD6w3JAKd+qt+xZBHSHkYXed8rq/MN6Aginct7HqXyIbAB3hBIC5V9An
N2q1Cxi1HiqHCtaxefdBzQcvLmsXVqvLg+3P/gv5xRT5Zo1iZzXGG/gmtGe/EeQJ1kii9Gn8v3Uv
8fP3RJMtZXyeZUyQVho1b+7EQgZ2k1ofsANaJ5ncNrhIiVL8S0lnvfhItPdpNNTnBgDf1g9rJhaO
W+0x9ADrHUJUsJO6l05kvcBGmLH297ah2K+I7uwDl0vM+MO7vXyMcCPsUZdXdxqTR4K4x4ccLHwd
Susxxl3lVFl2DjI41rXy3irPUO0XzMNu2hmpwFDEV7sWKWUCmhE3DpPDOGfZS1yw2U35cTK49qd5
UfyS0e+Wo950XtiXjPHMSy5JRZoAeLacwB99WMd3CYEmL2UJWD1W3UQcCF+KvAKDhaf+kIf1Y+bk
9tW3lAOIKJsPHJ8kRDCX/f1QeskxyN1gxxtDJOk8VB6BHnkGy6YujtHiwUbv+s+SidnBa8r0Fcss
t+nqbETOAz/ZH+hU1plzTAyNiuCBBmmjHwxKvQsLOApkdCxHUZhmn0TxcSj8+ck42RFJsbcbl0r+
t2jNDm7Gv6k9eZa5hltXlPmm7LzoIbVt/6QnBlKFF6dXvo/DQFNK1E5TPZkQ85K0sO+WI0MoFjto
vdrudqRGSQD2OGXRIE2i/DCSwQsL2PlhYCZ644j5RabSeaa62fmUoovxoGz0c3sI18Sp2bOKp66M
CK7l4HfNcgpCIlOqXMnL5Dsf1RBirDUIMGfz+ftF3Jn3ZdLHRbvi9veD5ZFN1HZ2d2Y1dW2ivPzP
y7y3RNYPCjNWazXqUUwMQaeZfNooek2qjLwUAwOoD/oMtpbn6GMRk+TNI4MNrmXF53IeclIkIZNi
Y31LjetunBaasqFGuJrA+qgT+z5v3Pxvmi330G4/fTdzyTT3f1AziQudkreJlzR5c6OfaLa4bKxJ
5acpQFguSmKRfOEFT2jBBasjZzoHEzrvUZFH03lhglO395/phYLtoGezj5vXOGrKJ3ux++el9yPK
r6XbyyHqnm3pwXazm5C1W72vjdEXdy2uc4dWBpEZn/HraRqB316lCEPQpfCz8P/5q0QhahiqBuGT
DIqBnG88YlPH728aNyYEgUSNmczf4zgm/nma++U2Qx/IICUmaJUXnkIGyULYjywlmwE/J4NoBwEp
LUXzviwy3uUuF4rKc3EZR8++9Hbow91G0IzvfaSeoAzuz0lAxzVUZXnndp+6QFcZqPCz84Ls2V8L
BkSslKzKkWffyHhbtcwQQRYF598P/ijBlnWA237/C41mbWjGjZng6088+mXVpBfSc+ItD56PTsxQ
TqaSFq+M/bNK12pbvjNThABcIvihVfRv8jlr7lQTOlcr/P8Yu4zF0QpK95q4o/Xo2DYJi10RnCp2
bYA5/XlD/99uKDPax1y6J9ZCy5dVS/ogVJr3tevnl3RZIISwqL+hSZ8YzXn2E16DhrFK7O5D9Y+p
/XwuTIs0V8IU98laUFDxkLQXV2GFxW1mzQ/uIJadUnZwtKpI/afsazKYnArHTbd5H5dHu6Y8KpDw
PLD1Xy4dkjQ3y1MYxviphkSohww6y+8GWhPOeBYhE/MufHYrbR/6amY7TV98sVLBMebgnvGahhNw
FOAsZ8qgPve2sXReKksQtxWEt8kQcV23akt11v1XKURUNXdlz4VxHp2xAgSosUyCJVnOQTjHO9vU
sK4jQ3io7qlzrekSMIDcN3Qe51a3A7uFTpIK3Y4HVZNlPTBLv0fJaG0syWhjUOIBi0y+t+wxOWrp
46SkBsti6HH2DI+a1+jf2KRHdxLefWq3R+X7H14xIChu8PdwJ3Bs2jNJKkmteYg3kC8TfbULsH3V
HD7/Pjoiem9iMP2toJc6u7XDuK8j+MhCG3sspiTbVoxgYSKLF5GO6vT7VdI778AfYVwbj0lcl0os
1Otnc/Ai0D8+xBFGjhlyKUg0IGKRgayXxaDQ3Db7q6TH3zZOZ7Yy9ZaNTf3Ama02embv7Q41ykN2
VBlkWhFWSNV4r1SeaDLi1UWxN39DWUu4pXRJAgtZPXaY5bdNiPfCG9n0xQX3hJTDbnAlMa5M8BlF
tV+9ms3ZT0hk68T5d7zphn5zyUaPjXfjvyWx+yYFHInBQQPU8bou9SU0cXCnp8a+r6mP71sZBrel
n5/DgjtRjcC7yzL3N720y7fS7whjKvLkP8fk2EjymWp4Ae5H/3OY+DH3cbAgVfSIki20eKqN5zyU
XZ+8Fu0TNZG/a9sMIYZb5HeU9ONhMBM++/XLJkXYNOK/OIh5Ec8cTz9TjUgvFrgrVORZu0gV+j+g
Bds5KZevbiHyh8qrvnOHDrJtAohgcYR1UjKlpVR+DYSKBjfvnOxuSMf7Xml9Z4qODVowPoThPB2c
MW+3soHu0E9OsjUpUNrfD75Te5fcTvsD2u8/clLJcWpdGlc6JviJonjHo49zKmcQ+PtlB58trhkL
Wfp5zGX1Hdni3cQ2NKcUkHm0luN5t4yfpq0ptHp50kVUPYSARli+J+eqa+prhEwhWIb5cZTe/Ogx
iG1BW4o4Hu6mEilGWYbVoUSytOWQJL4mXOQlXj/kVWXvkp4oD7ZayXVsr0HBmtek6oQcm69+P7Rw
Ipq+4IYdw+4hZjxT2gDBmkybu6QMd57AwBHNrto7s9/txk44T3NJ1l8S0is2NdyopbbFp02WfbcA
7hNO8h3U1XQt0HtsRQNCv1TtiyfDS2KPJGKsX6m2RkxhFd7GeNF8XiDUhqOjWIl7hHLk6Nz23jIH
598PZTp+9KnJztrkCN6cmQCpEIXw6CNb3USV0huFx//QBE7+5FWqeFpN1MZtb0NTvY61Zl7LDP1e
52zerLJO9i5bzLOxaREa2yZweu5vuqGdn+t4iZ4XlqOYJOickDFEz2z2SDbBwsJ11WKrjshtWRz9
7C6oC7w6+LeMWhw1sWRsl0tOLikAZPRj+WaBg0BK2KkvtkyQYwk9q6eSbSI1mJzr7Pr72e+HJlnS
K53Kq8Ywuq99vV8jWvnzoElK+ymyUmYegMkRW2fpPyXls6soMSIBmDZJ1u3dKjavEY4UeVBxl/PV
76+XSQgLUepok6NvIlPSeEeU7VA5/PqaOsQUGau2n6Y5ZBGg/PalDHNIMQVM6BpVMmPF0DwlvCp5
5YhLmhnzpLn9gkVe6662TmzCeMJo9li6/ReCB7cLa9pS1JELNUPh0HbqwZdFMr0ghT8sK65Mmbss
Hc1Bu90IX6xK75scad8wLBpDICGbvIUEqwQ5Azpc+fMyk0qO7nLfBsSGpEnbEknC0mLPUowIJixW
VhJlx1KQVs5In53KaDWM5oppr8IRymAL1NBbPwypY+PRQj6Z9FBVNGGlQRPBKbSYbQmAEOQCuU3P
yeBNN0zm/H00JN1dKZIXdAjtvbtC9ryeKYrJpo9+jPT598piP3+q4Auc54zbDNNViURm/ZR2DViG
Hcb1nmAaLu82/wi4WI8zSvtrFVrOoW5WYuh6fTIsVwf/ubsFN8wERDBMAhxLrs7v10vMRtx4bNqN
bXHuee38JkePYCThw/sHvTrOI5wPh/HqoBFDo66/VHVwyNrIB+VKaAYq/k0IqqOOzsaPjx3Lf6nS
HZHDcGt9/RTzREQMvLHGA0sIRgjyJOvsSU7VfYobFcPUvkOMriHjVCjVulkc7EXu5BKSh5wisAh3
un8foGYsF9byD5NtfVWoK4oKoFCtfYKcPyQLmXkmuXcaT0g4NHS4QEdq1aqA3SUhvZl3Vag/0OYQ
8b3TJcAQjRhr/vQY8NYtsXyetYlwVkQ7E3zkA80+Iu5IiJ2U51bFd+OiCKEGPRqM//gRt7nn3UWg
5pZTNn404tMdnQdWgBw42U4wv8RtdRs3/2FCwf3NzCRm0pJ129Ccq9ycFaYfOX0l16U/ynbZCyji
qhxo09FnMRTukzcfNS2bSMJ2ZSZ2HTS1Q0iNttB+dHMDDZiKU5qNZv6vl/B5WMHNaIz7hLFABOxF
HQb97ffzOTzlojpEEC+bKt0XRAAmADjsONtaTvwQ/TUk7sqFKdnrkr/a4j+sncehPIvVo5EQ+W0d
kMltcvNIzw6z5hx53/WfavbwPl5VRRaUIRVzPkOjke54iYNxM/D285je9cXwbfcXGy1A8DQ7aht6
4zZX4zZunxdnJl+XXhWRqsu6evRbArcAVVvLYTQWFWu1WauGCWNBKOC/QKmc0Igt9rzJRjbbJSNg
sGU3NpjCuQNBLro9D45NzvE/Snnr585GgiVqYaJnNeDo94SI5ZEEQ3A1M11JwbnHj+42xHtk+akE
Jo7qcdNXFYs6xpqJLHaFz2i2fckF1pWK3DdZAK537iMxXBfmzNgeKtIIm2IDyv4+C9DaTeUJBZMV
B59sqi8udlJXOykgG1Y1Otp1CzjGKNnGFuO5ItgE9ClEgROjl7v/8NytWe69mPY1d6nlHgNFGejr
6NWZmtPcyofKcnZRkQNB4A4DBC/lP8nNghTqjsnb3skd2jLrpvexCrknNX/NOdLFOL0nKPsquuGP
sYuDzNPX2WbTkl7ThaBu7Lvwy7AEHquyEJuOvjLVw0kSbdTlKbRuD7lw8V/AM21a/qESe7Gj7LZU
7lOv4J3G859a82AhbL6MU+eOd2O3YFIzN6xR+IFIRtOGcHPtkXPlPUQjtrcca4g/7QPuWSWtO54P
zX7gwV5bzantrV2DT8hDFmDcAryK3CNlgVvsl4+RTs5ZiHUdCgodOCNdHNRzdoaduo2TfFdENGhr
CG3SPE9Be8phe1XodYoEFg0DOrmiZwlRQdsW4GENyuI8EAGkNbiGuInPqAuriRMLkfgZd8TBZgHB
xHN5S9mls165reoMBpjpfvImhXEcu591a/F+TPDH00thLZD242NoM5r2l0doSecwMFz1HJH1atux
vWNbZaeGB4xnjmz1zvhM9qInTLqY31gaQ04Y/WPQRtvCOvM/K/jTli86Noe6cx7EluoAdidImxTc
eUqqmp/9NEOC7Mp/mKoQCV3JS6Y4qf0rGkPCzYTCIHxMrXKHuwoTB7m2/TiQhhyeS7d6aRckHwTn
Tdxa6IWh9GLM68hMS/lTqcfe85RwOeh3AYzZGcrUsnBxkb4TdQw4B+ASi10+JwQG6DQ95KyybDi/
9qJv3Tn8W9oQlqf/Jv9P09dfZilPcbXSwhbOFh38pASD6MpsgTzdcguC4WcG1v5jWIQqTRzijgyS
/H1eLPK5MniwRN9J91OSNetokG6qvc/zyKLQinF7TnvPST+ZbmxSN+Bk8ke9kdmw10VHgJxKWHYx
r4OomXHZku4hYkbfxMCGRFe1df8VM6Q96qUHyh4cwhWE1ThMeVm+DGhwOmJVI2fYZVl9dRvUOVZE
wFp/rH1Y0UQ+uE71ZTiB0H4fVgKZJt2cx8o+Y4rDWSxF9zEndG50Cl5bXKywP8asqa12eQAXfRFF
/drX+qFCasftD4DMf3Aze9s7zd6axHapJ2Za4V0V2v9KjxDk4jnV1M5JxrgGBxZBN34S30o9H5Xr
vEnZHwJidOfpHhVi1EU/BKEdwon1KQmHU+AfhK76DRAQkgbZKsmpRZcoHjxuok60p6Wpf3q+Y+T+
4KkJUKnMTzt5O04hwCaq+ALl0mwx6jBWrJ2zm8ZPi0C4muUV+9pt4pItM4c3i5ecekaA2N63jesi
8ls9fNZ/KoRLjF+YLptCuFhzA/V5/pdWFROYr+6xSMq3IM8ppzi/RH4Q7nhOWvyyOQOASpJ8S8Lc
CozLyEBMw+bUtfm3l7mXpRs2WXZXpcEmygzK6/IlJmzRV4QZyA6Tp3VpHMBYRc9QVSb7pud8cmVw
5vB9hJmKUQbJvCN3TLb+0QueZ2HvWyt603b/B62gbNhbJHs7sX5AuV3aloyxMN37c/A4mmLrL9Ox
dKe9TRDunLV3Q2QxxYjsc0z+aD3/9YHHecnP7GKM0uUhr+KrzMdDPvp7E3ag4ePntmj2DXrJEV/d
lFRbK3oSrXNMUPfelLpCudBDVHDA74Wv9gzhprmrAoYeYM9C+OilVVwcDCQmQZc7h0/TmiPfTjsV
c9PEqtIsBOZns4j/jOeRQmG8+y7HcazijEoi2RUVseSNogdqnenosOM5iOE2VW2w0zkFbcWmbSvS
u4wJ5WAtfLvVJojnbdKaQyNZbxDn4skcGQ7S2/ZrRA/JJG3n4zXAYuX4UO98kj7xru99Y598P1mb
OoLF2c2nRbgBlRnQvSsCj9s2PrfOaw7UO4HI0af1Drjye0b9WXMH9TxRWvVWO5Q2qX3qrXyfdmRd
+vZ+ILfPqSB65fo+qNOnCQWNChtgkuEjgmFE0jlK3mHvd2bTMxd2bMADsv4c/Rj5s1X89F7CgzY+
mhavlLzaxDA1kolW1pxH/VQCSB9CdZtKtD8pDzzAQ0isMmAResyvtkqfPQ9dC89zNYD4DsroX1lQ
hgimZFD1JFNMNBteQfJ32L6m8Pt2qm/n04BcZbv05o/RvMsL+y/2ayTgNsRNyqc8qs+zchhm1Zs0
o0JKxrY8jGkL98Hf2iwXEBC6FKEZK2m8FzcsF7MrZt/baunuqoTkdWwAUAyIO7Hyx3ZqiLAr3bcU
NYKqSYDrHORWM2PfWpDVNYzknNn0y4ZPUPb8bbzmuUK1fWPY6KWTdYqyqSWKsqUdIVIhI1Nnnkt6
iZy1txcOK+7mJ+iju1DZP2ivGtgaArLTVHJ6ga6wnVsxImJo7A8Vp69JX3/YU/RMZHctSLa1uF4m
iwNqhFW0neYVK+rfF2WoyF4pSLQN60uEbHHTtF2OOp45PYDttJd/0ZKnm7eB8deq+forAgkjLT/H
VELbXODUmQc2j9XM/Lcn+9f2yaPsFI1nRnQhdy2g6XETRETXRwPWnTI81BiN2PKTlDPP1g6JtHcj
hMGrRLhbgN7UaVyDZ6vhz+n51b7/wqnMNZXJreNizbWJa7JKIgL9mPBeUiNa1A3MSCiAVoDDmVXc
RPpCKxIw7EJT6Jr+IyhfQ22hkppRdVc8j0wGSCI0trux4ML7c/Qep9D/OISIZeovcyuKbe66w2ak
+kLCARMwAl442+yzinkiaYQVyq6znUNcV5Tzc0zwKquOrUymrVvKt3WV7C622LIR/m9iCn5AHP9R
8pe16/fgpMuDb+iUfVP8yzMYunLRoOouLNStm6EuPmvGLzdhTWAale68+H9sohFcYl9/F3E5Irt2
8UFnsjUS+efgEl+LlJkOwhBO1c/XqicxMA9yKo2gIPLNbHsNB9tZExIWa/xq0OYn3t9guo3G/FUm
6f3vf8HGuLyZrFsvrc5NUP1RqXnq5hniuUdnyKguTyPOLmuVOgg0O3kffcDw3Q9szwj/4gi0/Z9W
yf845gCVTCeEG5RYiX+L4yVkJqsPvWs+JiedmdmKlxCzD/96jlhYea9qCpGQOaULBNSjdLOCY9NM
m4QiCSjmJDa2FN+1k76s87qbQAhvn7OsVWP/tzM+waYIwCHf2yz+XMz986NTv9gTCAXw37uhib4B
4UI4jx8cy34vwwmzMbaLjcWATY/VOVRYd0AJVTeCtWiAxsDYGlrgGmAAfQRP41OnW3BNMVxOPH7s
WK+FwgqZ99zYLfOSjjnvWFQnDyzAFMzvVm3CTTk5E5vWDIpFs1YiEB0FYc3Q1eAq1v/0nAw04dNP
E3y1joAd7/sA/93xL6GCAbO3lvUHlODXMme/y1LnUyJ2RimAqNcGDGux+OOQcr/mktQBwsyLBk1C
bFXpubwPA5aaqiy404p2J9Nz3iAAQSAS35TegscCcZat5V3j1o8sn7qVi/lJyuXN1A6E2UwsFn3L
8zdo5gnHTDYJB0DFHH9jGWo916g/RfPPLlsDgZ7BQ4Mr+KbDe8f6BPTQfIa+S1YlC4vItUi3FcO0
sdJmOwtIoYCWQvYHW8MtpjkHZOuWe6YuNOI+j/WaBJ3C6d7bmOLNTcAwYi4iYXUmAcp/ZW+Oe0h/
U4dMm+WrZxdM1wOPAOjQl23/szPNttxeXHJHfPL8uuhogM3yjWG96Txa9a75E9XB24h3GbCZProz
lQWyTxgsi3uvPNRa1UvYD7vyMSfyQHVk5HoiA+zbvzRF9p/O1VvsPeqBJ2ZQfUiZog/RGguwX1BO
1RX4M0LxzEiJndsPgCCZiQzdgeyV924UZytnzs5cGc846/k+tC9jB5AXW899u/5fu3LjTBXhBDjj
Vbbi4+s/fkD/XrgZzFfQtTnsmBsmW0gus+ZBJf7qn7oXjHBlQUfTevIR13KWmTsThdtuLG+XCYEr
IgDLnz4nvJUmVtcxI7fQ7k5+hKog9B78Md2JtDzmVv0e212DZN+cBIHRDFUPhfnjjHhhdLN6tq+Z
Ws0lgc9t64LkFlG8ThZIdcNs63fqM6/ya+2wDOn1J6ek2VVKPtVJgM4RMqwf08Lq5L8sDh0GZJh4
x9Dn2gW23WbRMei8B1nP3OCW99Fz9o3zt4ms/3w1n4x+bCtCxVrcHUXwnFXWl0RTZvmv2mEA4Yrv
BJOACfQ+TFjHJ6ivp4mJZ9ezme3xN1BDuNNrLuyXIlqIfV+e8FNdMoyJN5PNNRIVvNXtMh6H2N22
Nopiq6BRrVvvaELgyBa3+8BDfaLtNkDYDB4iNbc2T2Om6kHuPeFq+ZKl/yQjFLbY8Qm668tTXXrO
liSjmbCe7yBnM58uymzbaXwLmuHejgmLj4LmQzTLu86uYxU8VVSJ+C4sl2slrCbug/mpq108+nn6
1xNEKMD7x0ZmggO0RCxLwnoWJQtk6HmMTIcP2h5UZa5LhJwixy0pT0TSKxRURHjyYtiVeM0H9bH+
kwr3zeoUMyWmZ37wHMTNXinxhl1rl/jZ1+Tqz7oukNW5ch9aaEiMsbZOUd/oxlziqvyxeO73FTDq
PlHbqabF+P0Z0gqrZjM+pogpYXQ73nQ1eo1lX19nmqTntLdO3qjvI2NfR7c4zelE51F99RQM9uQ+
JA7a13Hc9RmVihRE81ZNtNygmYegwrOTIVmTmxerar5d3lm89ZBgF2ZYGMp5aD17+XjvuhLK33pN
R0Q/03Cp82jX7AcIWvQdGhzXPkbdYz7CPAdP848FBGGA9dFCehOlxVOQd9/UG4yRlp/1Jh8ovAhM
dHsKpFnjmq5zuqvyy+j0aiLxrYtckqdMMoVU9IkIBbrhMNFyUTiZHYg+BtbVeN9yveVd/SUUJVdS
PgLR26uRYZZYLk0SM8lobpv+I1/gsGOAQmdTZC8dUV3W4H2v36NdO38Jbf9TJ8UJ3OJ36LjYn2hG
Jqe3ADWRJlKS8Fi5aisIslZVOt3oNkP8Su3KQSz/RuEu92FC8HZ5yfQxeMGZN/QO1+3J1WkNCZvU
WWWmvSbql1v8gKL7vCwAPdJ1LOcNRG4A4V6Yc3k2EWZT9ptw5n0O3rhxW+wy2lE+Q6z46q+XdBhL
KnUHhbi8ThEAY0bgaTXWh9rChOAap74ZfZ/ezb+fZP8jcJPhqnU+nIndGYDVQx+6BNkTGZV77gQt
xvlAvcAgsFYfblj+TD6mB4E/eDP2eovJe94jp4LdP0e3GvEsO7qLE0wXp0jw87r+owt3fKNtE6Bn
4P0pQZbDahnvS2bsGncNIV2UoTWEky7hlW8j+2KvUQecKsBSWhI7NSxBaTNea4mPofBis43EJ7Rj
oqx5F2oDR7RX6BAdUn/hGljbWdNyTCb56r2p2jELyAXwsKb2JgKzSBpaYjYfXrcoBqbo3Dx67I1I
ewDiTZie5IkGJ97FbWz2bnNb+wOIDueaDvLBz/o/TkpeQYmKb5t+4iL3SIcm89HyERAYdA8GCPtQ
2eBWKFGisPxKK+uxURxFNVNmJG2w1jzG1vdh3urtOHj1pl82zOUCSLD5XRUVD0at0SJ+x6jLe5Fl
ZB9UbqL9YC8rWoP2ap70qwo9YuUACu1CVsy37uqC8K3g1DRVclaApQ9ppe+ypfUPWcfDJAQbDncy
2bfM+zZxdcLaQINU2gz9WQciPxzzg4+Q2LZVczt0n7NcnQma+iBu+ZusyjpNA6kokyJLviAlefHI
4ra/dOyRomPxe8R8BJfi7LqRos7LwsdIJPbGXpx6A2DqtiUgNIEiccMuCnU5w87JIfK4CtJ/BQvW
m6jBcZ0y17NJFPJjltkuW46Y3yuD4U8y0bh1CG0psaok/CeiD1b8fHNv8GGsjW1r0i4r71C5NWBu
7K03oVd9BkPyhg4XC2+6HHIa9MNcmnWUEKFyI76qGbJ7N0Z/oEY6qzZCM8H2rn1icuXs1DD/G2to
qhm7Z5tpLy9rSdBiRMCb6C5+B0wakdEPWrdzV9dHMFXuTYln46YOeO4O026eDAp6QCFAuvMfG0h6
2tWv7uyfqbbpxb2u2SXLXZE41mG05vPQ2Ai35PwGyX4mDeSsFYVPndF0WUP7hK4UWRsus44LEcSQ
gbSE8U7DH4yLFbBAXY23kWhIR55Sh8bLIhvJnWhFazw5GTSXjFUq4nBKqrq2d6rBdaTr5Bh7Dir8
8t0g2Mc7It4D9scefIM4za2tOwOaaWAHsB5E5eJNdCkeUYlOQlNEzq6PFyCcAtI4kwtToatAp90u
Ybp5CHRO9E8l/4zJTNRidhu42b6y2ee7w2ODpy1xo0u3Wn/4y4VepwjM3Xy1yl2DMeNxwlDJ7sd9
wBPRlRyV3XQGkWfp+0wPxPFJsldQoLEmOU8m7NGCYevJpNgWIvjAVv8V5eMP5eF/MOq+8BNsfEyK
ec7aImc9pkn20bX9N+RnI1y4PCuF2K9eWsz1jNpsB49RhWoxVFBtfEyfBvkHZICHDtXpZiR2HcHZ
9vff5kJ8M1TrbjBepiMbsD5lwV6RN4MqMtgGgEcX25yDNMeNhSBzWR9OdZhyLIlXtKNfdkM0dApe
LOiLP1H6P8LOZDdypMvS71J7AjTSONiiNj7Pk2ZtCEVkBud55tP3R2Wj+q/IRiZAOKTIRITkTppd
u/ec78yZjN1HklQ7UWbEvU1rnTAIBGVbSZ3YDfW5NM3VFE9vJFu+yYoUVE6PeFk5m3PcRsc8PFUJ
9t5sgK1GDkNKE5HHoP90yHvzcA0YkqZS22O7zQNCBpjSL7s0wGGEz2jBsUH5mHXtpzQL7YXlrPCE
6ou6xJ2c86iIunoyJmJK2gk4kWtldE36W11vTUvA9neSfd7FT3GWvkgDcaI2v4G9iaKd/RdGQcbS
G34lEyT/Gk0nTsvoPmWE/DbGqydJkrHK2yQKjWyqUxHr3MBGjTGKXHGL6b3d81cKvXkd7Z9G16pF
1TjPpI8gyEmYt0ilQakwjx7PnAd52aOn2tbtqcvCa5GThGD745mce71OnsAaB/xqyaPu20PZeEea
RSgXXlUcUB7gtbFC59XqP4spvJp2ftRk+UxAzMnwsXAX7UbrJ96MHnqT43Rf0mw/Yftw9otoxVSa
Io6cbpHmhhPTxuZW6wODcopauB7OPE3TSvdGFcEz3gT4eJNV0JXXSRoNsab6a4WOVllihcWtgTRC
dRx6FLHDeaL2XWifEq4kg7+GWBLC24IBaT9Ptl2QlO4O3kfkQnMWd7MnKBMfG4FCgAoW7kcm6cVH
IRQsv5vT90b64Nzc84iNgEgLfSyzPbpztfeIcpbpbDiVsDIOpXLuWHV+ibI4N+74ExwNPm/nOaoZ
zzHOQR3bmjsnQGctxyjEpOJ8Qdh6iTpyBZr507SECVehjF+h2TJTYQFYuKxwNLl7XDxO8Yw7+7Nt
/WZfEOvueSCMoe5O68hbg4131xg8yadJ3V1dRGeLEnwjXHebj8HRMOkoTQ1npBSVanlKePwjEFUL
CMHDChwFPZCN63uXQdMOvRPTe3bEe5XjgTYYTQafcV1fKYNjwpipkZLQPRg9Izx2brZGe2tY6Ysd
oQvsoxtQGWB0xe0ty8gAkYLYi6qAZZeRDZ/6OBRV073HuqzWRmPGi6gq040/Tp8onp/TLK0Z5Bs/
U5cRIrx4PnXBG9PnFBWuve0KYE29DNa5V70CgkHXhmvvmGEJQb2r7XnutlNW8gz4UbPo2LowgdEf
noaFbdo/samuJW0vobKdwnKUmzrSgPGrJIShsTPClmYLbWMWNzOcCFCw0SQExksk54Du2H+nWfXF
A7vVBlmu8fp2NK32OXk/eym6t5aQjd1AQq9v2+UKlQ0x5nOUX4NIv+kYsghi+vqYdiKW9cUYE1KK
5Olj8ty3Up7sgIm0aBO6HqX25LYJRruI8qE41ON4cwvit5WCW9wFdwx7cwfZe56qjZrEL6vocVxY
fGrpRMSfVh2d1n0zMlCS3EJ9Tvep0nk2ULoc8s49J45Lgm9mwntGZ5KWLBGaRWIQAkv6H8lZS8LN
mBOHCSmJs2t9d0Zs1xbbkLMaEbwvdNPZ9u5L4scAxl1kFU2hfxkImsJ4jsbxifdunZU7Y5R8vX9x
jfbc9/XS6fhXLEXYh3B0EmptInU4iouKkBvbxeNSifId5wl1v9HdO3KNIU/n68Lz34Y2eSgjPCLG
Ok4RVVfQkjpnZPhdoXItHe4ZJKM0Gf3zWBC5XEW0UFIj+dl1JjZoPACMtm0fLSYwAKMZn5zJdpaq
vFRFcO/dFFdg/Vri9VpimuK+zuPFhBgCny8xPbjZtHFdIn9e4KWy+4p3oGJhbBwd35+D3vs1EslK
2epEFX7yo3g3NUG+rBL8LEQx4fSkU46/yDuQJ8CO7VFXfP81InkbY/GMK4Ga3c7Pk2/8aplZLIMx
/aS3AYipv4yVSbJfgccm7MtXzzWPqPLsDJeuMQjehVQ8HF8geqXh0cdH+HAw42hmU3E2p4CG4CKU
PvzE8OBY4xEfOaF+MaaCRGjI8yKoPv5bkNcu+V6HPunxO5VvDASvY6X9QPPGqQRVknrrcKYHSj2Q
WX31tfOzQE80KfmH/xEaHKa1kb5bSVBgbxoQ84at3cXvAu0pOEbuA8cgY2Gof4Rs8AjGw6Od9O4a
nbi3hNdk7FItj6ikkK345GO/xSV3ZmioZ98uKKmarVWzvxYGoych2z+6zH0tbaIl29DQqSXtTdKh
B42xZ7R1/UMxptdauapleW+74U8GImcdQAwgn50mCkYcZsFwutxZxvCI4ipjp+EQIEfnqJcUkC3A
Urxsw4OBmsYpDJcYmp0SgUtixcnSzj8yqv9BleytI25wbZsFOFVcu+Z9iEo2Ga3YgrmmNqaPJBv3
XCf6FrNttABcmKxz0YaHimF2z4lqp/vFk10mJnV5QkwNpHBCj9mt3TFaGZ1RL0qd9iACQxJ1ikeW
5SgFq+JhJvnF8z3GyIB2og4arJdoK9qwcH7JCF96P5SDMisqSIuA2h5QBOfnIlbAKXxrFrbYlzxm
VeEuLijCMjymYxVspvxkqeJzKHoshTrV+iTANDsa81oIt0vFZDitK2M9xiyqceP/YbfoswHCFguV
3trS5rzpoy3Ee89Y2iLJEsDr2kvih665ADdKAsXqRFsMD+4xFguDEwzPXUhQUvPZdWyxeczGZEjK
2bwxc8ZDzo/SkefQti5Vya/pa3a5NTr9J8bpeZXpiLX3IZCQRJAN4arp6CgCNqNAFPKgh+GrBfaR
qbLBr5lwv2nosReeaS85w+5Svf+TlR+ihn8XQoEaSplZcFz0pyQ++BozbZ+OFy6aiPQrrNU8/ACI
0AC34sxUZscikWP8WJg+02t0NgWlsFdeh6zWNrbvpIuZObjRa7s+NwQrLFqkVBsRtds8dP3V0LTx
Kh0gmPnlpYc13oQiWKEJr0NLrYWVNzAD3Ykk3hSPTp7vawJnqwgZiAieQyVjYpL1VWbxrnuajgpn
zmiKXaFolQ8e6oOpXuc00VQGe4FiS4Pg4dBPpOuF6qd6JissPbK5bAIredKIh9gKOMpoRFrtXlse
7DoR0m3CqiWLZ5OG1jEsdUzfmZGs45JYWJ9wIIKKuRdCJ6849ckfcdd3a9eU5JYXcbCWAaNp3YtO
DP5yt79TwKu16VvkYk8ZodM+/pBAPIxAjrum5jHAmELkQ9sih5cFCjtC+WzN9SHKVddMFEyHe7oL
HsUdo7lD4abahc29WI6KtKp+Ptt541VmjJcjhjoH6oFibTVkL0DlH5w0fO4kDQxk8NYKkI1Y+Y3v
LFLRMVoVoMoMbU9ptRig8CycusnekCq2tFahRHWBRPjXEE/XjdO6Dz4GpOaHWJCGQL29JMDMX3tq
mo7or+lixAknDmV+BWYulhYpjWGSpwv6TsM60EesLWN+tLVVI6pgmyUtt7BveTC3TQLG2yB5wSHH
hMOM/S2K+PY0uCAqkCZ60bopYCgB9OAc0WDsYUBb3ezUmhaFMMxticV5r9UQX0uGhS9uOW06x7ho
U5L+YmXawNWRX9FQQcrNyv7sZfHPsIKqbgT834aR09A2BmY9yjf/+ha5T4ovCMIgcKpzCn39kZQ3
6VekxZXuuzI/6uFXCYT09BfRNC7f8etr+HyfpdDRirMbn7oySPdwX2kpx7m7LhxCZCXtViQHIVEh
Xl6+Gk5694NOLCv+rqUoSu36/YKOPtkHMfQx7LcL5OH2C6OjYg0fqzoz/qZJV1rcCvl0yOD1nrpJ
WjcDHzKwqfhdj6ZPrZ7skxMlyAkTMSxx/Jqn75cpciKksvkm8+TTSFibA30FnVk5vdUT58Q+c7Jn
jXaDXbrtl7oh1K5+1nPBaHkNtl93GgFDxWC6eu/P3hFXD9/Eve3VHrTueKk8sFdZ/U5BhkB/znnQ
KsfbfX8bm0a5Bd3LethOc0Q1m4xhztl1YFWcTWTV5W60E0F71DrrY1zuc7sYzp2XRMusaQsA3z14
NknafDeiW8Xe8tHERwXT0ZmPBcyqiRWTunvKXfCfDtsBLUOq8F6Y2S6CqbOwSrM7oj22WN2yj7oE
XQOQpL2ISd6VtLSzn2GCy4chPou6n2GMvmDm4OpnlXvgEUzvPfCgoMRxoq+KqCtWacgZuQ5c/7kg
NLmc6uxrziFYdi6mJKPKp4tOVMeBrmnH/Ctwj7glELxGJHyT9ALyV3NuMkrLe1JMz8K2oRa07NZ4
GAQbVzVEawsy5yY3kN0MWoDUboAdkhu0IVozod6LnA2iqvwaqajbKi2CfObSIldlqq5QvNWVkQn2
VcIN96px1BaE2COXc3wm9iRMWENJGLyJzgz5+hrnQM5AfCBOT/ryZ6vl6cU0vOTS/89XflqrPUXH
X39umoQ1ZDZLpJMPyTFJv7P+kvqtp6cZiyb6QzEd7polsgL3GIOEWbOsz3CZqt1NNvISMLjJI0f8
sO7LhuASbwqBbwRyq+x2O9oVzUKwNGMUDHuOPjyNNAbY+RGxzbzRHpjOiwjY1gbG5GlgvLkegtKQ
6TWnz3BZ1Wlzw7RS7HnqdcQwz6XX5DdZFzScZk6wHz0PvuPwL4XAjXN+mULld70CNiqtAa1pXvD/
1OgiQNKuNU5RBCrSpVUDvVZpesyze++QzDapIbxEcc1/B9F/GdowWXrDMG6cmjNlD0LG16JDxEZz
tNRXGQwAuhsrfPboEkokKEyr+mzltXD08bxbImdNtwdvo6At0S8S2RUC+Dqo9HYz6IlzxgNMtKQg
WHuKU9iuMCAIY5i/jG37z8BPjjgQx51jpv2rO0ClKkY5gjye+lfL0j5Aw8K4G7twD6WsWrmcB17G
fJwJc82b6oW2LhE1b93YS98QUNqxRM6oD3JpWhVBqxFsllgqHCaG2hXKvFuz3cVI8mzrd5w+atWN
y4phBJaEEUZG768j/ujY1SAOoxF2YNRp48nxmOIIb1wxE/IPRsl4vU+afWOW0eb744mHn6k5BDcj
TG917tUXI9HIfvKJhDRZNFbkaOa3ACa/gyQNBFqJ7wOe00hRumNy788xnEW27TUDqfjwqjA+PWUt
YxQfb/JukHRSHC0eVjTwMQ323rUe4o5oCE2hv3NBN/QJkbs+iZxVq6V3o+qPA4pnjiMZM0HPOUu2
oyF88eHHPUa0SmCVjS/qIu1FhPx8DpmQka5r20EmLh8Pxxlv/CyLFZhMUjz/xwCq29xmluse62D2
ZhbGk+4gZ5nqegfgCe9oa9vbgSb9npT6w4h2TIxej+8XvZECIr0b/elF4Tnf6jZhJvQNuk0VU38X
2DIS11RLi1CuSdbh2ZbZu9fF5pM1xljMNJyunjLSU+kW2WkYNlNBnkcHgLe5Gi8cC+vkNNnmsPW1
Th0yVypc6KRSemU/kAJJhKlu27D6OCIjilyRQs3aMh9jKwRZ9x7zBvKPMWNCla0MnwzbAilQMLCv
EUeytnRaDR5TaiQ1Y36JS+MJfX28/TY9FRlqHanoWc1+365x6msAioukGJppmEUCc6y2HalhGG3F
7CpllNlMDkp8yS2QJyReKb/YWviZmarat5nsubFFx5vb0AOY00PAbQURW09xMOzJOsFVcThcl8yi
ZzeS3cbXLI+c3TDSEZ9ayk+ZVHsofBUQ0ooGBkpkfefYczctRS3UlZ3FTDvO1/3MWDA4jC1tR6jD
97eomPYVvMm7ZRXDyUnL7pzpeXCiAblE5On5evM2dtZ4Jlp7ftc8/YQ9J9mURo76gSCQldEggdEy
hjeShHkcxXzCOH27bRK03RGXxBqoT/BKlDdJyj7MnDY0/Vdj0H5xI/KDzjIJkp37E1gufTPS27t7
SB7BG43ilczzfTnqW29AwV0lTvw0hNdez0F+Jw7yTLqY5Sm1u2wLCZRTQw0GDsQ+BE+wiA8SSf0z
s+un2ue2MuJhPNFT6fcJhQ5iRZM+xsyb4sCzcS2TlagH8zpJ09+oNomXDUpecM1t+qq3FjJoAsXN
yqKtJEgIwhqubZhYX73Z1EWrztwwLv31zVhqy3pX0YjSrSB+c4m80oZpJFtj1QrNxxcyBBsWt1NY
zNjpcuDn45SUt94LmHnnAa/YInXlqdfZwlKjMB6dPV4LYHRsUXSz2xwqmas2OpFsq07HdlnW3BNR
Djivar6MysmvmtnspoC3q5t++DpIQdvFl9+Npr0PW39bzQ95MLokr9KF2EmIwbfU3QN8PY7MqS4l
3FyOopo8gBN7JAX1kNZztLQ62uFJ3PTPmTJBJ4VfU63Xbwgq0Xm2ANhSB6dPbqMUC4djju0YwUvS
bLuGloIcNvxe5vmbTYOP2GPbRYmfORLfnQiD8/dXoeTDo81hR0X40sgwO+o0Q1ZIStJP6v83Gkqn
kUlfM0o4fFaJ4K2jU8tS68eQDRauNsWHAYrHU5vVDnd6QlMWvXWTQW+lcXMpk6piexgVrBvIz/4g
m0tbuMZlkCC9PTUb1cgpeApY1Ke2YgJhgaNqaNIubPLWHnY94ljJWhBCddrCFBcYISIv/SLD4pR6
Xz2d7lw10EscPyPicFbHhAFK3P4YaRb/AKdcd35B+ptAiehsDCB8C1aErLlpIpUJG9TBSfKvv9bT
eVFt/HzYZ6zIizKE92bhjly3jms/4d6AEmGGr6mlWQwnzJ1kiLeyR+kfRhVFwA/dS2vG+YlwGMQm
CFHo0pJ5Hs9SFpX/6cXK2ppT567crgaiKsjYIwDsmfTqAdK/SekL1QB5cE8a9fwipId5e3QZJNtZ
dyq8kVYZQ8+PqWBmVbXCvIgCeRSumo+xtfSPERnd0kHDm1QFXN/oe0OMrG2PsO+WBA7Bi25fv4MX
fA3HKPqSbrC1CSWbFU8PF54BsYLIwqG+Pn1/N83uyCHMn7+/g0ENNL5+KaqqX1RVXXKUzlLmlAXT
xiArn9soYzF28IsF9GTuTmMzJJwRU5qaayY/EedUEgVEBRWjpktdtFnFsZOd8VLRXZZ0Tk+KILZz
H8X6uUzsOQwdCxZtpZhhfhI/W4F+a0NX/kn64YqDLObPu7K18Stqaa/S1tkgusGPWw4ec9mq4k2Y
XzIkEccB4T6Wqgp5uFEdv78Cd0mREA7Aa/lz4kBy88OGavcL5Z4mjV+Yd34yAPVubFvewQtc75yJ
5g2Anj6Torzz0AcNg93cWoNFi67ADJz91NfP4/ydixBgoSQBR/qMWtLj6Q/agPmrZYyzUyKwd5ET
xm9JAcoI0El5kU3wAuSSw6cGsX3QpPPujvELZTV2LmQpodS1+yh0hgYRmsVUSX4M5gEehLVUq72j
GyTtI+i7H9Ysag5lZaFljPXj90s8f6XJWSKEdHptqgbm8sSowjFqa2dluvlSJVq4Gifd2n3z9rWo
iFYpAvddEpFZOQ7l3oO4yeRQ8QClqbXDJyJO3wcI0TBfiouSdCM1VTbbtJMsmlGPTmZnDY8RfIje
4GisU7BUetjc46QhBN2Noq3uCSSHQ/6VWYhER4gddze03nqGgQsxWPJjGJNV3IRQT7xcHErD7FYE
Plofg8gQpPXtXYzCunTcB4w03G5uuLUbzBz+VdWjf47sbqkzC7x+v6Qu5387UrQ8O+3P2FFkpmai
vUOtK1eNK67cgScK1fGilzHdPRJkfpAqxd9Any6OoT9+l6ZZ4wB/IHJFI2nM0nTjgI4knen/dPrT
8cNpq39JE/l7bJNpOrYuSHSwLF6dOW/oP9La7D7rkjauqFk90ezGggB6Nd8G7dA8Oj1pHlrrtVst
dPd+YnzCZ985ddKRe5fFR8bp92Q+6IV+IBiI8bH9v29zPe84wBd/ZMXBKZX8KvpSrSx7tI+yitU1
dZl9wi229kPGdL9RRYwRxI/P31/praL4Di0eUbPsDtoUcbwgyV1x9ntQYP6s2FS3Yd6qFYQLIIai
ffbQ1wO/ytyb58AUC6AsLlPtJUZPmbJ6a1nde0tXHpsmNF86NGhrg2meYIU4Z1FhrpIhclf/nJnx
t9xEU5rCEZJqU0L90OfE4v94d/tqIr3dAmYAbdDdWbI9KCV+0RDQsH3gaPznf834PRxKmtIxdXKY
qY8JztR/C4dqsQ5zgCAjNsNP8hN+/cJy4+ZnXmJhCiHfP8ZeBdtANp9FgwDZMmFejt26KgnaYirh
u7eJse6hKIW5D2Xys4gTNAp+ovaRRcKOoUrrXkxDPFca/5L6af8e3kyupONajg0FxjAd3f4tgrQn
kt5hNNAtVSNOPW/OgZNzQE7tjaIY8E6iTE73fF6mtuG9AzNZFG9jnrfnkRneFLHJpQPRn4Tdc2CC
AraRtiXWnMo9RC63MdGtD88uy1VBoNG6TAJccLKL9xIknx8M4dYJyl96zSzEQiS87BvNWKaeRge1
Zu/JbTnRSCCuNSrro0YeJtm/tUKRZZ6k4XivtlmtEyIAw5Ter0mDZk0VuVG919NwxWfZlnOdXEBx
LrC8ckbQrU1a6x5jk+gsBaFwQaCfQ2MsNn0E57XK8WvqKiEsoeww5gus8/98t6DM/i1JSJq0kJmI
u5Y0dV38njYeC1BHwsToYZI/avJC68lXtEracDPg0sOZSonawsK7GkDidnozUp9gTUozt0YJmK3o
PJUPhzStrVeUzBoTRoNdyZm0Lln4imHsbg1oc9QgCC79ZHqrnGhaZMQIrNqMAQvYXPtAaduc6bS5
z76I6DCjJrUBDmOezq9t02R7q6rCLcpC9VLXxRO4qvZngn7SoDkWX+opEu+ooEMMl2Xyw0BEZ4BW
6ay5i+DV2nkcaTO4gXGsyXcjkJn0YIXTbC3gDt+wAF6NxjcXtF04Vtee/oiEJa4DmouiWgVuDWsw
14+AlyG5Gr52cKdCO3Tm6EPFoZ3Y9y6jL81VB1tr9X3ahz1ugnQekJHXtQ5rc1pBfKgeeO+q1YRB
wvR0Aco8bS5JY6CCCQWqBkytSX4z9PoUuGHxIlpPPJrKXtLuc/ediV4I08WVmV34YpZauTeMIKGD
d6CfM2zJzKH+Ccx+BylErnuf8YTS9IJ9HxOgz5rxRDogUgo9kGQP8BXypPbKTuwuOETsNNfNjuDU
mn9JLJW/R1VJ2zSlEDYLHzF98vfY2MI0RYvgHIJ0qj/DJhbfB751DdeLAwaO3bavdiYgXIyBpEHH
IG0XDUe0ddSW3rI1feeSa9Y5hFkXjum7PyEEd6cvUBrjnBUUOuluwL5+GhttBTOHOQTBMFmje9eB
ZJJUl+1JC99M4akbDnuzLRVvmD5b5SFpBTI0PusIYIVzgIrzrlnQvDtX0XyBFM/4mIjef37irL89
cLbjMDjVTVZWA9TGb9sB5cWYyhAUBEmKIcOPoD+GpMYsutFv1zU4+T0lVnR2PXvvuX1wHzqJjLNy
Huz++uobQ1rMqRi4uUL4YjC3iNSIlm5Psk844zUzxTk2b5C+LkEChWtbz+PzZCHza9CyOWsjrqJ9
P4gfMjBqbLF+DWZ3iVKcTDCCxIaUbRLL9KGop3JfMkpkGuHU23H0YPJVukHoLS4rFRBabOsBOGe3
uytrWUDOfze7Ha0U/U2rx4JPBI0Pjf/2XxJa5d8TWokfhnfgSssggtmcw6P/Y0e1uhpXk5tlSzsK
zWXgQN/TRQpbJaiDW5hxY/Xsx4C9ejxaWtw+0RiKyArrssfUTsZi9Itxp7QuvPcG0hbBBGlnqxh5
VRU57tKG0bcZyebZyLzPj4YRc5zsuujFrapoo7tqOnYdxhVVilzgcRXBJvc5oGT6EL4j9lPr3ssM
eDLKXQkPEfD3ElSVMt/RUf/6/q6PDEUIBkmpqTNzGStd7IAAovFJLe/u49z8l5X+73WBDbJGMXtl
c0XFZP1W5A1aXoaVqEg81pKtsqz8SURBeJUTat46oC8UmdVODqN+DNLyo7DMc8cN+q61w8mb2ve2
HU+VPchrTB23srqShAlDcj4D/EOVNRL3QT5T3f+JAcr9/Odnxvz7GsJUhfVDKtsEumL8VtNEij4+
Zz4U+oBlmTm9tHmD8sDg8P39bZYXOyv021uperj8mmutNfAwe7tI7bXNVrPLOuzICRy5T2S4stKP
dZljbkn2idPbF9+K+6s/HVkRUd5zwmStym99OPpoJao12YbIL5Dd74lf794i3aGFZf7LByT+VrjZ
2EgNl+rHcqQr3fmu/4+7uvNsOytik/5FIadtECf93g7t99HKP7ix/3q2HTk+wrwbVhIz3NG3veFA
FhuTa8FN+c9vujW/qXky+nm2/+O//8sxJDeMLanD+FFskrV/+3lsYOfo6kZ02C1cJ7p37gZ42GMs
e+ApQRJcRtJ1LhmpPn+9WH7Vg8YoCPjDOsj0mviLANm9czVMs3rj9uoOJY1DfG98G5oWgrRJARM4
Nr4E0EaU08aOMud5AiFSYKB+0hNIqIOnlRdbEx+V11iPBujoolRVclV3i3HVm6nV+cY2DIHKYWpW
dcPjzuCLRA8/Re+gnuHU9Zcwz8Ztor2VSZfvfUhgy9isbeqJol0WmduAndDse0zyih82BJhxJPuX
Rcuaa9f//Xaa0tBdx7J1Ajdc/be3Uy9ihiqcXFg2gD/7Uo0Hre/wpkpHW/Z+/64E8kQvaHvWZLCm
JhryCxaJow2z/+Swxe5K0fbMS7u3IPFHtNW6vGDdiFY6wYXgZ40/G3xjEIgBIg0rK2B7t1iHnzv7
oJv2K0Y+DVQKJ45QFy/RihGW2IB/1EB837wJnF6UFPdIp8jTBC7lMnCSL8zp0ARjYnXK2Hn44QcG
aTYmpUJQDCK6xDI4DLrMfkWidVcaUofLP9+G3zX/7++baRrUqLpyeNt+W7doUEbC8+Ic6yFaLOrS
mrvPzz/Lek4+nFs/Vp96+0ToR4P6/kyD7ZB/9QR7xKgmI5ZzaFXMn9zshULtzzz6iGheGIH1iozO
WPbdJmsJeB4b4S6YlcFCcDy1LNiBVi4pcQe7x0FZ6+PEG8bSPMKWl6r9sKoa/01OXt/YkWEp+AFp
oHyG9hxBhGE4CWkhVQ3lLai79Sg68C0dQEKPjjGqDDPdqlAZW08Qt5039o88MtuTMJKVKe1+p+t2
9kqr6abForh5poCpmZ10bvZH24WXgpbt8p/f5/9PsjweMtsgwBlFLWCr3zbVGIG7Lnuf7GY97E5D
54T7KoaT0cTkR5chtmkZpGiWQEoDYD/m/tif2sb5SvKIDI/Qqe4iIVfcy2N0JtjkSGzo7R2ukX/N
9/09gZKTtEkw5tyoAA7Oofp/L5TMhhlzgwjAHRYMQM8CxhHBMlWRePac4qtnJn5qy8hZ09M211AY
9hXxY1c16U92ZrfrvO8S2vjRJ8ABpvhtikKo9Mx/OfarvxV6DGDYtWybcxUn2t/DsAP8I1Hr9Nj1
2/zFTMmO1JyuXluUhFQgWX/6zuXK8+4d2Um3HOxhOn2/BHnATCu4d8ZtMG51Nb+21a3zb7q4cilI
f+LaX0p5qOGAkGonLj5T61ttI7qTeRog6bIwopSz/uqgtnbwpQUaAnhUxEh4quoXE9qjlyrmIEFs
7+jOyRv/91dXtvSesqJfReUj+L5s8TCDJ9nMl/F9OdZTnD5zdeNzmD772v+9purF855r+TJUL6V8
yZJXrly+pOMrV5S8VhrNYawcb5n2yoUkcaFV6Yw48DCBKaRydxXkW1iA6jNNOR4yGXy3ZYKXI++b
5/bfayL9b70Zx9AtOg60G0iKVr/f9OjMKYtIhlwKmxPmgVgFhpFY8vr0OKgDog5PHnlt8PaHJ4/p
HKC++lRrJ/CG1hFea1Wc62m+BnW2s4v7fUn34mWXLuOsdnVdJjFXrolJu7oW6lrmt0pdu+k2fF/T
dCMSmqso757Hx4Ch6d7wtbj7PK/rhPfkmWjP2RaTPtdNKvdG7J80hlNY1+1yT75QcPXzmCaiJba5
sdeoVg/67BY6aN3BIbbDw2x2+OsKoDupg5ccudzkGNMKg7Ijj3ZJOsPJ906FPl8mdJ/sLLIzXoIR
KwAT6eTChRvZSC6tfam3vXlU8bW0L2N3deJrYV/77ppB7LWvcXLjCpNb1N9yZ74ChlPOLXZuTXrn
sod7ld7lMF8AQhtjbQz3RN314W7nj0jdG8apRwXvKG5NDiDzGZ5MeOiiLtySWIs6uHIWsfEOOYhI
YuO7ofWzRLbqiUUsAT4/rOxhfl8ie3B5DtaPh+vcucvYMpnGS+eOxTrp50tHIf99ZdbtryuxbioE
03Vzvl/JBjLDmwZM3ASpeGVknIbXuLnE4TVsLlx+czHDS0t8VHvmtWjPdTxfTDRYiez+JL+vBFOH
OlJ/csXVMayOBEZrAXzJQ58dkv5AIGsc/UtfzfrbgckxhDl3H10HJoP6vcGbkqPnVIHkXGwE+VOQ
x+4ay12/HuiCP41jW128WvHrJNYTXHQ4jvPmWfVtC7lHkqxBwLTIAKl+/9H3CwQ18yzNYzhaihgN
h34bskEQoN10D4hqvWhtuykFXa5gxFyWIL39K7U5mKPsROy+RVXs7HgyiZ6aJznznzspLI+RCKQd
po7wr/9fj1Gh2vXBp4TZELGLvNgpuuv3S8ac8xp20t82Rm0vxvx9kv+Hs/NajtvKuvAToQo53LIb
oQMYxCDSNyhbtpFzxtP/34E0MxbpEqv+mjUwSbmsZgMNnLP32t9q9NtOa4t7Omg0EfJvpt4WX8el
Z2irfPj1I/PjlspSuX2o+AUpB2my825pkvRA06mW1QdjM56yPHMumrQRYEL/Pp0jfukVX+3WtTSQ
KgLPpt5PBH9+BWO4lMujahrPtmHkD/QLUwNMj5aPrt6QUC5pDEaQQBPd8YAD+167v37liniY/7So
4pVTTVNsbnqKZr5fjNpsNeqxXLBJj4Axh63biFlVnwvq/66uUwfPy8a8B3LF9LkTvxiU8/AxsvC3
SMS6SM0EMV3kElgqjbABvFsrUCy/fpHqxwco9RHDItvUoExrv6+UZNa2alGDW3xYmcGuTToERkyC
2ihjPMbYa92u+KSpfFBGkasM72e9HnIxnI+5UwL1+mq0ZefPyqhj150A1sxEMjuU9wj4e8P5ezfU
22fFiY/rKN5anvw6i33W+h+2cRuGDRC4TJYkY9Q8gycA/jd3md9M0ezqvcbCWed5EZlAV2lj3aoT
hIusV8ub3l5/k9ORcbQIJGOtm6WbYeYLHMP+PV0X9ZMdifJxx0mjQGFXYlHW5S1+X5pb5A2Sqzry
wTMt6Uib4jTNhkz4zQmzFALhlwImYoEq9h5CEBXiUmiJ/C1iDNavNT8hEGH2aSpI9BVSnwTsQRYy
B6+rvLX1NEiPR1PzdM3DefZdfYHFBsYpfjwf6rBl+m0aGGzjmwD0ZoWZGWr2EqQJOCKhpPmhibwF
kltorRonMzmz/6j0zPHmTWJoQiUK8qZSTqhRTkx45cMpHU6xEyQgKfl1nCDH5jAEjRKsQyAVAaxv
tEZ+ofmV5sf8IrVQlPhYIFEve8ZA2pqH6zMFhOohg1+EX4uA9uiHxt5H2ybELFFB/WF2npi5SuxP
L7EPH17WvzYfDSzkmiHrpvPz+jcqgd9EQ18f0g1Is0zdhSBslcJnX8Meh61waErIML/+NCofywG6
Lm52dLD4v6K+27821aB3KwRO/q7Wj7Y6odONnQK26qgTx0vlUffUqWigu4KWr7ZVPemL8QYfmwCZ
XlJxQ4CB+uRFfdxU61CyWbjxinTZ0t81jKas7jp1BdWZmcNptNoxzInhO8XYTdyVoNIgUcbl1BTZ
wECtfprX8fmTV/CxakOB2+HzY6iabSvyu1cwDDKpGzieDkVmgaQmSwtQTgQjlL9KZ0jLr3UDM1U+
nbBkUIhPlq90sIPJJECWvHLtk23cx0e9SRi8rcm2KDMrPO9/vjjskRkbtUhJaE3GMDGn1q/yMYP8
UlhvRUfUHsM1J7lKyxBj1dM4yspXgmXIQ8t0I8ylzTqbyfrVLKfiRFdUwdyQJ55JTq2J/Z7nm53g
EHbIFDJ6ZXQHJY3ul+lFMRKWX4QxaCfuNdDzsVYb0ZfBqKS/7TYcej15SU3tdVMXgJgiE5eWruSu
RlZcl3l8bYRpaj84FiDZ0jRUKrKm9aWze8fNtuS+wItwqxHM/b3MumkMUUr9OF92E99+kNLhL90u
o2DW+vj66/Os/ksJkoe9TJ3AMmjn2u/Oc5noTZc2eP1ni9l2trW0CLp1eNkirHMlEX/xWqsPeL6U
hyIr6UXW+dHit7rp8uiRfTtt67omWMzODdrsYDf1dTuNhGOQtsLBoEeEr0THUO6QCPnrF6992OaY
Fjtly6T0KkZ55Xd3DPgLedF2ZXHoVPuvbTOscI7ghtM4UqAc6hJccKfxOkBoD06t6gcJI+VXxcRd
FI1G6tdNgrO1a+6iVswVTYn9KBkrxlTjjVjTIsxpER56KQWtKr6d09o6E+UxfjEVxnw2ubSupW10
7DOZCop7tbFcMohcWlyJrvxukf02r/JVZ6ayZmhN/6QjrvzLqaPJxJOOjwVVzfeFTCmV1JRCGNPI
2IjI/mBGdxyXp8Gx9CvEiT97DfwUBQXef7LMacEqYZW2K9gOMDv/jzOhcBa4Wegyt8T3l1Gu546i
D9B0u7BkdvWmLpz1ZY4xpFOTn0ldgjkj1cW5t5Xibopt60KQxoscOZheslS95q1tPDijwnLRiv9c
yIs+mVWnklKVbK6qFNC92/G6B4DLW5wdatV8I1TkWk502BJrSl+LUSZ0XAPrmLfGci1L841UDysc
m44QEAa3PDlxAB4XPZ69X//61sfSDVUbkyXHXmnivvnz3WnlykiIqaoO0QjLfmvoJljxK2SH4kqF
BNqm6dh+ZADv5cUvB7WpXyHDDqG81dje+4LifkLE27Bk6asz9YwoGEWYiA5+sTqMNZMeZEiQU3Ky
6ZlOTwOuu+WiD9EGpj0dn+ea+ZW+IXVZPXQtNa2oI1Ms0lQG9mLSfkvFeagYjj4aVmPd9lLcnMnz
iyHZjvKjXmr9DXkSixfPRnxsB3b7sT7QdoVeJhMIKPWx9gJy4S3N+6dJiwixBJ1x09Z9z7iW0j2k
VtMENgNA89gLIEf/pMm5dcqBLXvqmBvnFYibVSfaW6NFpm/mI3GSa1lSJkzwR2JWdLMk709GKZI5
3IoWncsbmEAeJCwiMmbzxUntCSCdsj0qUqMfwYuZn6wb/+1WKO4nrAEUDR+QLlYK/2hUjCudRwpe
xH90BjbXyHyopu5PuYIxUjED4OfGfbmpjd9nS36cMXCX+qI+AHfWnm08g2PVnaHoRF8W4rwIjXHu
C7JTL7XNBNHcquA6+Q4PxPbJCkYTr+unTQ+3QPrPNtAeTbU+PBoh/5cNUzDlQSOLpWM0Wlvaw7j2
sZvLDaR4TkVQwdI/KbVxShKW5X2PwawnH+MgS6ZzEd9a4jzmU/QXzVnc5cNKyHCnNkENf+SQrSMz
FioRcZM8WH6kga7AXQWQhat9gK9zUWI7v8eWOt8Qfrswsaz+pqXFhnGqN86dzjD9rz9x5sdbP/4O
SzRx6P1ZgAp+PlmLYXbNgqOZkRVo+NChBHVbOvMgle51CEuunFj6Iat08kI6hnfppvaXPUarB2Lt
Ryu4iNHSgRTIVAHWjBSSffxqG9J7bbsvJJIOJGVKaYGaPyKb08Isr6UxXYhr7L+nODPRwkdOIgS3
5q5y+d9h1aqZhOqHkW7FjVaW89uQsadrrZS20Jzaz0O2uTS+5zcrBSBI/ClbIUZJmXUvvrQzCQhE
Q8Fcwc+aQYu9EHfRHgocsr6kObAap9ihVG2HCyNlWW4NrtyNmpurNjSQJqm8RErUkBAKGnp8ivsU
w8vaPm6Q0UljhzP02TX4cbnIxIKlmvh6NZaMHzbeUhVhM6STaYt5/1XLGJ4e1Yna0TK5k7WqD9hi
geS4o8l2A0pZM84tG27yhyROFxRBZQuilUHIjaHgwzCT6mkpLkA2KNFEn4PDcOQrf295TLqm9+qV
QrIFwMrotuyuV+liMnQTP5JBBOCYgZ2+tsAZbQC7IXh/smhSPtSdTFtjvcT/bIMa+Ps7RT6Q01sy
cscwjFM8mHb/R1ba1lsrrI1J7ljnskkFiCA/cZkBXe7k8dwxZHe2tJulHxn/0caE4LbR+qQAYn5c
E2AecHhxNJQBehvvHkSGpYHYIxLx0M4ZVRmGkPtBWr4Y8rZepAn8K1DaL/uPYqsBeJ2aRO8VPYaG
NA6lxlQeAPlod3Ks3i2QekgAS+8VW/+7wfULlr+gVoW35EbBdnXT0Xc+t40FJD2LwjYflBttkygB
y0odLjBkDslWbr+zOj8Tplq8qLMkBwNZszeRXf5OjvzyoImDlZu/AaJOSH+aX3I5+ca4RHVnEFRD
Gi/dqyI6Ei5JYF/TY/Ov7OeOgKEz0Tydm5hKHVTz1DHuYMdhnQ6Up3rZL5parCTG8TdMOuktAMxT
k5m4q+M7SYk/Wfyw4PpwB3YU0zJ03gn8ph/KTnwIZ9rrMOX6tZsChnN5LnfJKoUdqMM4VUM7d6pr
yYyaTT6Wq2/SerKWmsQPPZ2NG5n1parfj9NM1kDbasGyHZlfBphaTaankDL7p9Yqv9MnXribM7e4
NTHjA3an+thUm8c5PzobBLxFHrXnymQYNxkd+U9t7hlTplHjjDJLJxP/rcJW8mCKGbeyHRTfHvTS
LVQG15qpVfy+LaGiLEvzpeftO1UOg7cxiCuioQJli3Ay5RvpwZUOvHAg+OSKI0xEms0PPRMYjOZZ
DBXKUX/URudb62AiyZpOf5gj7EqtdpVjCLM34yQ+ESmwuzyB17Wl8sqqBEduNNVRWBODx0zHH2aZ
m6QxGMYXh+l5TE0bMRRrUBujDInbriM6zaDURqyPYZEzagjT1rqZxbfMXDt+TSuZeQRDzHOqh9TO
dAgPMqhJsIcMwHep24MgvqeeMHslCYjnHLx7iZEbmDYHM5Gh0stYpZR+oI0GfeXFHqvXdYiUEJZE
Sn+1H/2Su/jB7K3sjihyxgdqlf9Yp54NYl64eQ0ZORpZISZocV7CkAMxvOXHtFCq87hRAB56ufWm
ZjX8hek8Xy+V9Fat2oCLzblq4pCmq3NddC4FrajWc9oZ01MlBabMyNsCvfmJrfYf1sjqXx+DccTd
Mv/30MvK66+funT33l/plNbw2Si6aogizb4n+ccaiQFjDPGlApqYjALZjzPw/jC2Aq0NMBv16WmA
sMyQZHqyV6FoPTXWCZO/nZ2xoi/9eevPVXTulTPAOuLTp/nSVzSl8Ioei+y6zQSqX1EDAT67TurV
7oXaONzUK2racIyFOrbfu6Y2nGWhdZcmIHyhFYXqfnQikNJh2dwylCw5ZG16bXObSSHqm9tUYXtw
Oze3jRSibtcghWiiM2MCXnZ7/p1dsxKilbiDJGQvpSehmYRaJ46Ffo32Ix805CjM3XWN+UC0bvO2
Wpl8aJ2+figBoxPOtWaPRKCoN4AK1PvNaL42GnPOl0rjgXgd46vTXC2+2K5Gc02cK7nnkn11dqll
SPA2WuZwLcNpFhpm2jFCvRku+W3Lz4EnEwJshkN+m81gPUhbCqv8NjXD2GTsTOiBLa1thOYuKbsV
eSDzQZlC1Qi3KVx2rUaoWViWw7H4ocW6orYI4VQO1lWHVrlcyXtFSX1dowuao0uhCEXdxQY3lBLY
czGNs0ZPiFbQrrI+b0ARpRPZmHDbjPEEEDr9is8JdRHjIsE2BuRSLmPQQFAhqUjzdQ1k+Sfrfk0R
ZYKfFtBc1A5ODJ2avMXK/91aslXMSZfgvENbJezosDISRGQV9I34yCAF0tpjzD5FOaYzN+YjdL/Y
IiUBTIVLcPMMv6l319KlC44U3V16V9OFjF0WaQG6m0tuuasmAYd54V3ApUcuMcm1AFdJjEG6AOhR
Z7iD4aqSOxlCC98OYP5ob7mEhkOXUOEv0dOo3AQnJNPdBMoQHKQdUbZr6Y/fNaVHxLC0ox9U59DK
uD5gLR0URjR3xYDTYqFyYtz0aOfHQRbqdjUS8P1jlLsVUS85jgKhrXVn2mw0cwA9zi7YWFqdaLVd
2C8NPwTeY7v9LiWFwMpi2BVrOdtF9OlQuiu2XazsSNtFKBcGTDHY6YIJIYAAqZlLRKacuWvmOgS6
OMcaq956LPUjw07aijvqWNTHFDx+dsyiQxIRd0ME6yES8NQDPLhixYV7wM0cBTasRvICOK/xcSuO
enuExsUuNAOpphyZE4TlQpBjZh312AWAirZdM+e4d6uXnGpCTzfJJS2GB4+2usbqFpzBlbfIjQ2Q
tUJYyYWbnFPG6TaE2l3V5vYGdDB3NNye+NWBOTuiOVxgJ8qulYAejFSpO9jHNHWZfos1IQWIPzl5
/ZH5x6E6TtWROG8WuMBcbB1z56GTxVH4FldxrCzWdAQHHR2WBzkJHsdsEurlYwu73BCqJf6Iy/Jo
5S5aOaGzOM5IdbsZq4k4LpxHlVcCSIFXJdTtosmZctJpddous4wo499kYpVMs9QzFaIgXcdylcm1
mKaeXFkhYQbTkDs3QuOuLXNt5wi5gW19pR8L/aivRwLEBjKsyVmqjwnnlbMbUXo9KCd6ZHi3Rvng
TJ+s43Yn4rv7gE5cDPVErGzilvDznrJZm6KEUoPRL1IxTely8ogFO3mMOs2d5rkMQAkmePZs2aWY
ylOuV7RXyXqIWVJGkeEthbY9WLZW+7ZcnGbch34+QeZxGNil3JLc/e9QUOU6WNarY73m42s58p95
3eLXdnxV4ldtF6htKCM7aOSrVHw19Zdx+6p1L7YuFOkvFl9HzyhZn4moTh6y9bkvnov1GVaMpT+h
vsde8pTET1nMSOIjlXGjerR22RaDb0LZ/EXTH/r8i6E/1BoQWnhCTV0SbZSa9mO+ShAp6+ivzEyr
Z+IFgg4L5D3LbbZ545AdCmxjX369zPhY7LfYRGKzdYQjig7pu2qiPPXwKyLRF62sO1IL+8t+WAuw
rnXBtqUm33hYVvVFbkyCKwZDubRt9tY53KBhqWrHmQetrEBw6IEjA3DNs9eV+aqjDQj8RAztjQw0
rFM1xTMiUGJZLSD9dSk/jMXGE93JL6WxyA/7j3q+vbFAOxCekjhYTmzwoRK7U8tO7cd1IaxvAOtX
RNkLQWbGBTb3Pw+pcqxEZtrWKjeTOrOcIUiG4l9MWKFkP9kj8STF1HEPYTj5CL0lMPqmfO4wyH9y
ge9NkncXOE449oUKzkMMue/e18VUo1zuNi7wljHo3edKFvB6IlcDLc6JPPDNoS0qRLv0u2LgOuQb
76JjimiXRoU40i5Fun0cb+mZStOPhikVjdTyaJgiHfzs3jClZ5rlom1KuzRZfrRLp8ijXTrs+t4u
pWNaU99Mg3EJtEb0SlFhBBlqTvHeMY3i0/deKe1ShlGXtFrJARwZirSS636oJYzbkduOlArIW78b
Ra7Xr69S60MJivKT4oiCB2Vvh9Lvz7eLnASrAQJDA3qaSZ+Cxjs5431yXe37ieoGE+XN+pp2G4Zz
a/JjmKcAkuztsh/GrsAskxHy2DIGHXR2OtOGYM/cF6r++6Aqhwa2xlHf6tGHG5VjjVOyOz4PfyaF
mD7974/2n3ddFxHj1xfu/gfkAfy9qCvMziz1eqcCbTeC0bTJhbpUnDYadivDDq8O3KNDmS0vTpx9
q3sjc7dsjR7HWQVUmW54UozZPscMUx3WxbyfVJFsmcnVs1pJ+mWcROxNV1XPMmWt0P5m9rRF6tbJ
fyMa6PdoXMtvyxBdJ9waz11U4chhsKWp2J9KzmYFTqrilB7UZ6VX2wenr7q/DbklU1xfljA3QIJR
LOjdZiibp1+fOjYr75d8NsYWilW2ysCKGCD4+dzVWrxK8erQTmxDXQ61NjRlIasNBb2oDSNZbBHo
ZsRKyC4h39VMlE69kj5KByM3bLqwZUNQnJvTTChCF05duLI3SMKlE5sEifm5JEz06zheM3oybMLH
68rXhVBBi3C9VOBC1gvtkLX5Ibmhmgrq+Yyy6VzsWssz6ZRIV04mH1K6wjxhdqlKoEDU9fhnXwqN
ZeCQ1Rb5mMYGYrsav7EAJPqV5atpIKdB0Qb2Ahkp2AyhOTktDc/Vk7qc5F1Oe7aMk8WxPRstDDW2
q+d+O+cFwEqhbBTi01ewSL5Kw2WKr0N8NRuhLiY6F4T1tdpl21cKwaZ91XctZUhg78QepQyHMuzK
EMZYU4b1HJJOks9uCjVgDtM5LEomkcOkDGMgZFNoT6FUhI4R2hiMg81K9WtfGBqw/pkgl6uSYE67
duM11sVxgFjM14WQYvGar5p1mdeLwTu9XjCijtHN1FyWXZp2RnJ8MbRzOp0BXebTOY5O6S5NOc3D
aYWzU4jj7FCOCLCtR9wF8Y2wSYkoXfmL5m94LegPzL4GaLr3STsld7SkUdBS56AtJZR+qyYwqQGa
m9OQEGJyGknkW05dejYN2L1nsz3r7XnazsN2Lsm03c4UEZJdEtPrGgP5l0K7sFPMtAstYbaJbXzV
GqF6u5bbdWMHaV+NXelGGzRU7CsaedtXX/6j513nLWfSqtyrOVCmbe/Xn7F9Wumnhw0fMQvWmmPS
Hnec981ZRuLKgb5pc2jLJAc7YamPVQkAm1Qx68K4f3abGRUJSHnSBG2xQONSl/ZmFEBguhL6HaPY
GjCxBuiFttY9rB36WvJS3JG0qR2ZeIi9UUkMrri68HrDdO7WBHbKUMcdzj6lc2MHFqoBDOBiSQu7
AnhooYNpsckjigJbTGK2xICNPNX10Syl5GWzHJqlQ1Z/4vXnsfDxdsNALo0lALI0aGzx5/8omyxa
3rXZQMSZPB2/azWPqIpdchSaVyL0nM6NFlfq3J7a1uqOkZCVe86uZPVm5h9Wz9a9SPd43lmS5+yK
KNKBkar8grwRoipGn6YPImq5GyEp+OouimLL6Be4phW/cnwbhMCuzvGN0Y9Vf3J8Rtpy1S9V3wT1
L3afdkUR2afiiIgSTxI/JW0nITed563fmt62edBVlc1LB6Gt9JRdLWHEphvLbmG6yeimslvXPxSx
yLFp1AqVoKx6IUMWgs9qSNAIXGU/Ys5HIABR7bj42ZlBmzJvQLNnQipsvCbznqjhQSrSHM9WSf30
1pzhPX/O/TH3F4hHu4bORx22uVVoXP1+P7arrxh+Bhfa8MvVXww/JzuX8fv/KF59A2PQ4mutkNL6
a+ZvrU99HWFBmWwPDTZgHm9VvJkl5ejVtaeNHrh+xBwdobkoU1zSnpPGjUaXdGSUfYUmODiYyIQ6
uJXDEfgqJdS+PSrTkbUj2kwhphRQ1JHh6EogIgm91oWmyF12DR3NbY9a+AL3WfeYHJd0wJ1C2AZJ
b0VJ5aexn3Gx7CKipqp8KpnjLnJqsVrPrDgUfx19R4Gh5UsKzGw/UX199GHM2btWlSc/UXA+cnZJ
8Fz5K7hCdlUm1jXi16EmeVLv3WaxN8OlK71s8KrYa2jEm25qujlXySiU7sLzaNlHjhJrSuoYqxCD
7WiZjrosVICiNY8droxdsGDSzk01V5pdppILh8wSD/UZKzChdvYkFT6a56ie6niW6smOt3CRON7E
dcIl0fkj1wZXCzwebg8+gzWQKrhT1p2vG363/lCz+oiRq9nwCy4fLpxVKNklLT7jVc7iw21Ecusv
mb+SCcs1kjE26Y82w9oed1obD7ENxBNPrVfVtMiZkBeSEwJGXCSNLnuGuHGd0YUNhiUeMZJvaEIS
GR092emfuBi0D3UwBuPw/AKD587IgMe77UG2llBdVgzLeHXOFlX/a5PEMHnlhQErUhiGNr/uP05Z
433/ChvmQjxd2XzZ1Ho82L1xoxpz/NL2bRROKqyxAgLhq27lqzuYIujQkMhIkyx2SHbVnRZO9arB
0u+K9UvW6WSBxcntTkAxkjE+1/Gxojl6JnLXcsd+sG8MU3qzc3W8H52setQK4dPbPlkf/ktHh+A/
2suqw9AiprP3OyWS1uMig6l/MFWiaHNL4RGrRbNvGuZzKr7bf6RiQqDti3L9nCSMz55r/WyXQqAO
U/U0CYzkyRpOZiFkOUE1BjFzgGOQM6trCFlQKpOT1eA5OJFs5GmsxFLIxEL2dja382af9e08Fxc0
FpdpvMiakBNf2/ZqxVcShtHoXMv22jtCRRWmS5hVYU9ic+PFSxjNoWQK5cVtuisubrvpNspv7bxL
AOFaEjOIi4ptCoPEkblRqblE8SVOhAr9PE7neTpb5dkpz4l6Ghm/wDiSki15soeTwW/oMGInVNOM
aIUgINuGkMmvl5ykRag2T0p6Ls0TaU14rBEsTACtE7+gfZ7HC/ET43jZNKGGMYkW5ttV365ye87o
nl3Lis7aFSVLiNIqlATT8JMNHiiTj49tm5FinSc2Hjn5fWFYWQkGbQpIxWUpUUqbpJxFSqnfJRHx
YlPdaI9LL9X4+KfilSXQC6xrMjnTjViwGUonY4daDAS3UJve1yq2wfWIYWLGQ+mSx23djbF6rgyr
f2KcZ3jqSbwYtX64NbeKO1aKGRfXfFBbW/3VbgsvG/W/hi59qU0nfmJGu2NeEceVEg2u2ad/1eU0
/VFRdFtNeCGL5tRBX6ekZ8etQuQb7hqdm9owq+19wwT0YZs6iaUr0SKpJEJCDb174mNqsu6eX2pr
eGborD+OKiRWWFkkHCStiVuCLMfNqJpDWpH/aUf1baK9JAm5QuM2EgJSxA+qPVs+jCTiwirNuIeI
Rs6nkn6FOm6FPRdL7HQMMzQSnVtCSdYtqWj0zPJLl6hnUqNNWFIlXdKVADkQ6eZvqhQZp3jV7lZ5
Ui5jIi/3+yFrgVo1G8smW48YgsuZ+x676pKsq/zYt8pX3p/5vE4lwSSpQV+hV666bj7CvCfpoOnx
85g2Ua/cuqgJdaIePJZnbQbxFI9p99j9Pa24smz6cvf7QVrj6KwdsrndDiNJKxd50PWvjXlhBay/
1kPUnFdjIcpMjtPf1lr+KjdlcTskyx2j+aCCrFl2VepHEIMZmJOnDm6TBVQ1YvQ8yls43ElEpBZP
SRU+iDrXFbm+cP+tSJJuGr02X7EN/wW3rfq21AQeZXqMldEIHZsO06+X78qHax+/P3YObNGMppuy
9e5hAGgh3vpOKw+ZvHdjyFuxDYJkOYFNWBFQdMAWNp+M4VL1XBwmCymj1RmgLK31WtlS0EE9gVE0
tl4+Mwf365enae8/mrw8R3gNVVkYxvchi3+sqJNSz7ulI2YoWcWgUstArNNj57VyowOQpXfFjW2x
HO2UQT0mCjn27CdAiU5EIm2qmILCJSr4BspxaCbwW4lO18VZrZDep5iWtyEZjxNXYFIqslvOC7NQ
paYxiEG5X+V8AEK3X2jXY0tTIuXR1Om7TCskBVVKHRJ5jcqzEk3/xGnzEWxDTB5XEx5lak46uTA/
byV41K61YpM2jWcJOHOd2TeQmzHZyDdlqn3LRtjQ0BHp2U2uEfHb2gUU/1+/+6b4S37a2/EiGA1i
jhDnsMPQ6s8vopCk3i6UUnB9WbWoZGcTlBkMBvWfrW7iMxFD2I8SW3hEaNxBpvOY9M6euyH+lihL
9yfAWwoKc3ftZeJv5gpkGrC+hVKu/kdN9PMDBcz2TjTJb7g85cvCAuGwduX8uFkuA8c0fGRaCY2O
xSHp1ytQxebWicf83JQgNlfRGh+akWhbwtryAgBL0oKPITbuZNuDfK8VmvMktU12ozGHDawxi54s
i9n+nvvmaf9TXR4y9mA32VA5XxKLXtIInzJgwigLAKPTE1s0625LpGssN+2LBbVHKRNZBF3TcEmV
L1iTaUtTGV5lCgCYR50vZmuuePrb+JMTAnfm4xkxwAGApsU+bunvLUmEYo3cqvOGBAYMqFvshLbe
OuH+VaOPDxSTZvI7SlFPUinu7sWkZTghKknUkyYnWJyAa2cQlSSJIZIBw7lPJWnVhCgmEd1EbCzD
v1B9mnm8VXBugn9VHqiosMaP375XUzhSSqGgQjUFUUqhprJQX2ZFFJ2opiBD+V81RVjy/1NQ+W81
JfpHQcXsf1RTaksUVCilfC+ogN0zGKX5UVChmvK9oMLD4ns1xf63agoFlRyNoqCSEvI+Xub4SjUF
UUr5Ljru/6ymUErJNyE67ghKckYoxyencJ+qe/eZsgHWMb/GjU0gKn7+TFV9Rr2YMKxDovXLnQOD
+rZVzgleawhVgJ0ybHMPuKJgaNX23/2keflI6mISpfkV/F19zswigRwwpI9Z9KeeUODBO1PiU+Ar
qSjWS6xajMNF+dms0zcesfqj2WT016xB/rKtbCxaoqGDlrm8h+YKRK26MQf16wzH9r6urfZ+7Z02
SFLcP1Yxt/dxrD/IK09+3dmYnrBHk+5e/y3Lmu1uSCX5foLpf2M5jf4GT6s4NlWBQ7hkKnlLt8U+
1gCdbgZ+WU9iKnPN9cCqhmdV0qwQHKQVZtZgsarTTa/sHHCyDB0Q+2H8npmw7lQm3o9ao1U3OxxI
gS54Y8/R8DCRuBMVm3OflR1TCsKYVEP+goBX0aHjr7npJ7UK9IdCHtMSAhzOgj5q+4M55DT1c4oR
pQX2tU9VzYPFRutnAiGYa1N9r5TSy7CZ5bfUbr5lEjB0SY14Sz4ZwPyXhSetBTqRsOKoGGG0EZ/2
fzzdZO7x0sCc3WFWVBbOg859ylLrO7BHY+1uzDE6x5YKUuEy4NZ1brOrXEjUZpso1IFrCNOWgQ1v
m70Fl5MmNLELpk6S48H2Lccj11HPMcP6Wufbq1Bh+tmuOQnGXZLB3FiA8MladTDPgVEH2q5+DvDf
tbC56qCeg6UOpjrIZ3FM52Cog3gO9Dho8OjVgRoHRU0nxwcvNu9KDF9dfKVZIRnD9CMtAxpMX9wZ
vLzO18Bad76z+mrnl6ZvrH5u+umuKQmGXV0S2LVQkwTTHMB5GmZOB4MAah10c9DMwVoLcV0XBJHU
Qhn/Cr9EHEhToMWBMwVKHAB/XPCZxcEUiy9iw0eRLrThumMvv/gsQqNjzeRR5heZT+gJym2vUYRW
4uwqbx69OfHGhAm7z6ydYsH18/2BtSmtadl0LEV13vMWi8IqqqlVwfUPOJ7lMidKJiuHR4Uh3Ao2
ecBC3340rYwl/7Clj8xxkic0p2Vg4OI8Zy3GslwlwKzj8fkbnNhLb4I1SQayL1drU+6S+M0hWQ44
8HrbrNNw5dMVh8lGt7SpneRVnmdOUEI0Md7B4RApwE4nmSk92MfmnY3L+dz2A7clZ8qf/4+x81qO
HMmy7a+01Tv6QotrU/0AIDQZDGrxAqOEhkM45NffFayamc6stsprFhWWZCZZJALhfvycvdeO3eL9
/N/AQkbOtOlcoesl9K9CF9SrHsDwwdzrVk2AOu/rulS7g2q/aufYg0K6hCXFzKmWZCY8bI6N59hS
PmA4yTfs3qexVN6TzFpuRM7Xmn2dn8BvK1d/X+T8B58u3jcaAGc/gKpb3yXov70JHUKyCrdXuZy5
PWx7a072srEJfajTWwsGuUpTtmm95VHEaY2WDTNeS8I7Kuw0J8XO68PGsI2tCdXrQSQdJHYLTuJg
RQhNkuHSyhUyRqUR/Wr1OBdfP94odNxxy5m4YOm/f9tj/+3nTngxazhKKbIQB8DqHJvBVGLZVoym
2QOLhfQyZbsstYcbTIXeRhP3LMfmNVnAyi8633/1VKCQ9tBJ6+DCmDr/jGHU8mkx8zFX/LyGuFQk
tbi06/QdqIG7tgqjWqcOrPLUk7QKCvKsiYEo6b1CXKJBOcZifsmMFFVpnxO75Sw+3G4dMmZn7zLb
SlEGLd6zLMxrt/XqX4CiUBv85ULCGWUVVk1HM/S/7Mgyroqumow4GJdIbYIYyjIaTWUOXbXRsMb0
IJjFmecwmjrCNp56A1lUYsfNH38hrASUQIkFkIDZtTY49n4ZjAaoovDCrCor+N0xttszsM44P3VN
21316fJBmpW1bjpHHvBa9IfvP/Xa+CTGTm5sSfKfsLNH1Kjzrhc5cnoaBQoE30MjhuggzQHTZpTR
JK+alkqr8AB8o0r0v/9YqWW3V5016uTSvRXCm8QmrhV1RQlpkYRXWxfE1lec93Icwh2g/+/PzXNW
h/RJknA5w+gnYWNo4CiycpNWO2ZuBJ57tsm8S4zk1BC8EMTtQB4TQubT9+d6XXhXDOKU7r8/kSFp
g6PgEIvkStLEkWJFLiutxu9J/9dw4IPzZNe5j+KCbK9lohPq1Ndq6cYBYctQKETHztZ3xzbDW5EY
WnMivYIA1Cnqg4IRiZRavzUjIe80g0zYQbjws6zPtELqVyxxcWjTfNqOnur4mGaMsJoZTHiWNkCB
pmNtGGcQu9zEhhQkAJEi4hTkXLOI7SeII1a8mLdlZCAXyzhlFDZ6+Vwh8PXMDibzlLzUXteZaXiM
zu0ue7LH0QknHalsD5oAeDTbZO6od53bxqfKUPQH03s1Lbu8L0kliNPI2OZml+xHAFj77z9RCP35
p7psPFbfofnDfuKUSxc0snZ3db2M5AoBAZS6HA5T5/SHHrPuoSSagoSwxWNaVPgdcIeXAtvGevDk
vFtyhv9wQB9h0l2WSYaNKRoMDnJdRPPVnPM9WVEqzH0Y+E09tW+qx7mzm93jnGZgRspKHl0Kku+P
mrlcQrcBMmUXiuSMhD3QVy2pkbtoDn7SoplWStg78XznqOAgwPadpId5yLYXYuHsTvgd00VfoI4a
DDHugbWOewRZf/5J76dxX3ncxEir2HD5ba8HWS/Xbq+9K2Zn7vEOzdd/fL7osIYK7+L7o+/Pz8gh
3VQSZkVr1YmQY0mvmE8pzpO9prOPzzaeA3a2a89xCL7QbE44RhPt83ggsHdRF3JsCjjtfnr+bPr9
WWIniWAAO/NtonPIxtnQBiI/nMCqyz+eumFZV8oZaCasDroME2VkERZEUOVsL0cWq7K0cSydGuHX
gzMxt7KvmqHsLj01LvdiVLe0tfh99MclMrlwti7PYRHOvml23x/06hcZXNZOnXtT28bmWZ0yassm
K+bnZk7Ke4UJDBu5+9QCvmvqdNyVCi0DBE9Z3HgH/EekFn5/asE2e/H91KcvzejC6W/MIQm/syTG
c8RIxxGsOuc5jsSVeX3955N7/tD1yDlrcnPc9NPSHGQjPvozd5s7s1p1RBOv7LMRZmxdQsnK5qo1
yX6grGYYmTYmfAwj28UK2QV2DHxX2rUGUIRoDTcx4p2kv+NzDKhPaky8XEErm0r60wEhe9MYNTdO
lnQXOcmQe/y9t0ixOzBfDrjLCoBX1ilg2Q1O52XCtNPjf7hddNI3zdmTl16VpehGtfN9rhqzD18m
5tygIaI1YkiSTb8ccuIm9wsZsJZhzUCUMvTa5z99P8X6SFU7GwtCTufRVdJqS5w02gWltS7NSjf2
lRjuXU3SZLccUJpojAIsPcvB+Y4hdhfhl8LWH+qyfGxsrwkSqeeoeyMUQrUJE2tKDobo2r0qBxGY
JQhniHJEUcsISaZ06dqSEUTtIlTs+6laYfYwGvgyTbPqZdGHSY97qrZi/BOg5ySxKOTB4jtHTOeE
Ypr3RklkZ0QY23GoB3FUzDw+Opz3tUCmQb8o9SoZRiavXgcva0Q+AiigC4xGc7YJSGF/MDWP6G26
9N9PPWmPPt0yYk6sJZjcuD3vFIncirJ8N8/vhczyQOSKutqSC99dxVaZBCaVBTrxhPZanL05k/mJ
ZcJ8HkybsXk8Jw9NuotqXo3ZdRDTZMXyx5NSRq0SWKUbOLwHdnFcZ4SL10QFiBw63iJaZgt+tFiM
QHTa26FJf36bBZaf5dOrlyYJQcVdcorRd3upYu1ra4xu6IddaB1wdU0ZrPWSLNNxOseRzPMyhW7v
TUd3UXeR05C24U5joORmtQYN0ISzw7guGyPjMs/KnVb2M9rb4dNTOIyZdQZE/dzgond3oxkx7orM
jJh94fshyHA1ZVhp8p44TM2M01uSP5DMzxOa5qSLbul6vql55rxZcQU6PibAfvBIdz1nW5nu4F7o
8J/DZiJ0c0rUl1p64qNrzQsBYfOpiAYmjDamRKQ0gU6DjReY+CMGHvhv/uepJon0kNWM6HF92isr
Nt4X26xvzck0dppBFqMgWmoDs9I99KnicFPrN5MG00ukDpgwTDRb6s3YzzsmQr+o0/9apnk0a3lb
GTZ4Giq1Hw/LQluky9pQUn3DZ4ic4gWCdYrVitkhOmXLaPXTZDSP/VDVvPxLd+TKepvEqPRVXRTk
Nk+e5q9XrZ2B8oJRvUvsxNmoAABPpTffayauQyvWStXHsJMc+6JJjnXROL/oAP0HxA552irDJkfn
4P+XHh6hirYre0IGExrpx6TVt9wbaqiC1HRTgQGhPxjMCwK+liBwj6hcgA4V6eQwl7X5ssmyFzK+
+6AZvFvR6S8q+NdfFPT/QTiHoPCMeFaxeeq0fn+82NIZFLu0OjgZMabOVHLIjhbQWi4QyadK1d6X
Bf9drWQWTSJFvc3QlBTY1lfQTBQsJN4mdZMYY+E1D61EcUyO3gAO5vC/T/L8IZgoSn7YXxsjSm8L
oTkvWo6FVigEoUE6965ZSz/H2r2MrXuveIjmB6d4yOLH5PvRyEfDhvVwfnQj6WubUjzlgrTHZ1JY
De1pmJ7l96OdnhlyF8xOx04cnUG0t53lnf7+JgXL8PNhghmFdwY8mhbGZVAJP164sSFxyZppmQ+q
ctXaybAmhNHeDJY2PrugnYlVww+fDxoY36kAUecUsPOHfZ+d2to9tmpLCp1mihXOd9yDUlNJdwe6
kaTJm+F28anOcLrFCCivut4hCKTCk9+qeJ0ty7mwdWN6tkbD9nHx+nXD9UgcfBDkj8ib2FFevAYV
ld4jaMv0UpLPY31GTDiCxQYfrMBhzbXuaNqS6bVRIzcRrbG1IrKl2zK6XWRmPPb6vC2VSn3X3DdX
dbCVu8tMTBpPUjTzRVnYDvF8ekkaKsj3OU/v0con9158TQR6gfCKKDg9z0iFa6srr0foX5HREwx2
D6jPssdLNZ3KC0r0wNTLT9JhpruuTJuNlTMxZ7MRW9NV4pPGeM7HDU1TyWRoBX36YPT18i5M8TJI
nOG8lSTij4TU6L7rNu15LhQm5Lv2ClrsICsqEgIgWPT1/GKno8CYE6vbCccCIvFvacL3k63pmZ+P
6H9/dav8fKcAssNfB76KtYAAk7P7+N/O73zzvh69tg+YUBHxGSkP5jB+JQtmdXIR+0uOU4KUhk3u
2WNQ95zq/v4H+Cv/jWUICQg/Ajerq/2sVouJKuk0QHeBkUb4bmJrL52Gpq/sIlCE2Gkqa9kuWY1a
pWGg6TpjmPZI5xYBeXPU43Agj40Dqrty++dS0qMuOKqaqG/G+B3/eol/fa5vSJ3+xVbwF1UvPzRL
kkPThnYNa+iPVy5BbTxosM8CtCv0uezlCiAQKeDgd1HeGR8cdeZLpWco9vdX7Ls3/2PLxaPPAbrK
RuoIZe6n//GS5kbkMDINaIJgL1KKo21V1BIR8FBac/eTmSVoG/p8a1PUDAddJ+udEZVnTd0V083V
TDeYe4tWLeNscitxkoR5QTx2SkQo1N6kDGvtJkZhVLhI5Vp6OmUpyDhNJ5NCKPsASwQc3xh9yMHp
irn0h+tFZDEMZxdRk2Gi0nVgpKP94BX2RZJriQ9DzwwbJ8EmVM9BXHu8qPN47iEj8oOVkm1cG7fs
3OmbsRrnlVajH14QhyXVU+KxOiG+ZEwpt8isUSA091o0vRf1rG5pxBt7MyK4aJwrjy4slHosv7e/
uOp/mQG7tMehP9hnGq1Or+vHl1urCrKPcqcK6kkz78b7aTG+Us8qbzODSFenSvPLOlVOvXjnMJ5f
fD/pGs3Fqo60rT26w6mRX/lUZcepsy6nSSNbFFN6hL+mndGzeKMeOucsUdA/eG9B0ToiRYBmSGJE
F+JMwF5Hs16eYl17JmJYvWO4T5MF1sHb3J8Sl+JKK8gLXUheus1K0g7ZXXHFFvLLynixu6HWVvWc
6MeyI5rSUP9g6huNS5th5MxTOml6J+JiI8R825X5hVQGgfgmnR7sYViJaXTuyzF/VizllHbxcPdt
Ch6iL3Lgu190oNnnf16ZXJWdn/EiGzAIy5/HvrUbm7FCTHiAupZMGMc4P7zvR0pODQy59vwo2/Vs
rgdlrZrrSUH0t1mUtcFyK8kLPz8c2in5tkR/ipV1tbibPN/CUSrzLTABHjpwwBaJ99Zctkm35URh
OFt3Aau5tbOd42xZjz1nG2U7xdnySNxtmu8yUlwIWwwLl7PWtnK3tbvtVKwV217dcmrmxuThdFCo
t16H5nirdFvH2/TF1vM2yvdD1zdJtBmG86MTm/77MSQbHt6y1u01IEweaFvgCc3xWuK+ZKFZDc2s
B9mketdaIe+TOC8vlq4OxbBpvh+V2PAgS6bhe9nr7vvZhiiNRjLvJz9JrTQYXLP7mLfkCf+hZPo/
79P/jT/F6Y+VqPvXf/Hxu6jnNo0T+dOH/9p8iuNr+dn91/mr/udf/fg1/7oTTMPKv/0nl+l7Kzrx
JX/+Vz98X/7vf/504at8/eGDVSVTOV/3n5AmPru+kN8/A7/H+V/+//7lPz6/v8vdXH/+/ts7CR7y
/N1iePe//flXZ9g/7Lx/W1LO3//Pvzxfid9/u3iVQ/r6ly/4fO3k77/p7j91EJJ43FHBMHhhcRk/
v/9C/ScjdlWHqkwhbKCA+O0flWhl8vtvlvtPFmucg2dxClC1Mzu7E/33X1n/PMdWWfTCGeOwvWq/
/ffv/cPr97+v5z9I7zyJtJLd778h+PhpHKSalAh01g1XIzyCH+XnEWGeyVlDfB8O51SFqq8PrVJk
fqcXqMgNGR+o/uODogJ+Kev94l3PBj5fdwkKd6O1cxDJXdvjz69vZBT5EYZjixifddWRRM7S4ruc
IOB3Vq7fMfVnpgM8Y2HEq/WER3EE6jGeKhD4k7uyLk8FuekPpa1fmQxGFi1/WjqgLeZAXmnejxkN
/AtczYmFeS/qmfXMvfFYpItKShLZLDWyZ6X3m9miL1lVpwTlyMwqe2gyMjlz5Vab7McCB50/tO5M
WqqF7UYdL4a8q0LTiw429IAe300VC59NC6+sMNdeazw5NsIEa4b9ZpOMhR8BgUcVlsJ7q1LxupSv
S2Z8ALtam3Anjbb2TQPulTLcgxfamSPdXj0xrGBU8jVZYdepaRxhzDK9Kj5L7RnDZxawb6JyTaxg
FgPXv4he46Q+2PUbZFy/V6LjqBfXnFp8I1l2sivCrn50HPS+aucrsR7mjrtuMLZXLT0Ebaa7PwXG
An2AWj8mnJyRuXHRaVPpt5iLKyy7poi3WhmBGL1XGmdaNbNLwEoOwILsh8yyY9q2b128LnJyaux2
raa0EptBbjy1fGgq+ZBdIBj7TB1xOl9kRmqh7c1v0oNYnaCnjep1pU2HgfNxPkMYcxIyvey3QU22
jVMwPz04AzEpqRKOTkzY0OQ8FiRAW4a6kem0HVBJUctDfTCuh8zxlYSBNQq9AGnYRuGuIwSQxLgo
jUvfsBd9D2IS9YDMsRvIAEL2RTPbxKov1k3+6FX3jZaHC4ygJGPMFwexWx7i1AoHnW9U2Mouzaud
VwI9qSaolE9xRpyYNi7zaiB5MXPgKUJXKpwFOZY1oSf37myIeBAXlHUJT4swa44aotUOg2neD4xK
F0479bHE6I3i+F0l7sZxZpQTr7mqQmgdPtr7WMQH2U13tZoxEQZugfcE83ylQDtWO5Z1vHpq/xWh
8TfzRDknPPu6LaaV7HSJKirdGIlLmDB4ZDNGnJbEgEGqxOMgquZPyTRBndTMlw7EzwpcfM57j3Tj
id3DZHMO2C0QpbpOTXxndehq3a/GMyYumCpaMeVe7ZEOEC89WB3AlVfDeqlg40VvKd4kURbZbkic
9AhN6aJUycMbPUG/tx/m66rxWjCanJK6voEzVUTeTqtA5036JcFvKhc88UIQme3RKdJ7lcbjXRlL
87YXR+n08uAlw7VUIl8FpzCkxdmrTeHqrQrMjAnmviJ/ATbf2eKQ4GWa2PoIIobXSXjYkLwP4iZR
L0FlYdenxYANNzcJW3AC1Y2CpVo4hU73cSfPX8TQOvVn+dU4qq/CyLVR7Sf9vLKHe4uAaeorYsoK
oPZ10I76UfLaMyv1F8Y5+tOoeXQk4OGsmD9g0VJvB9JniohgJes1Utt1X+gBmgTKqB1DD3BVuP51
sYrMKHSpIMmvZPiOlNCOTkPHTHNctSLduByTGBb7UMiCvrzVmgUHRbdhGhcWDgp+/Xqqnuyx5g54
QUKhS8bfCzMvxGrLAV9SUJxNIeqRbOvTUl131yhTNmqR7C2U76Z2r1hDqNuo5Y/I88iQLJnCKxTk
6qbUlEOKeEgYV56RBIrR+kb3nEwa77X5mpeJOVGOjaL3UyZZm4rAQU34aX3NGOAk1NpfNFoJJYbM
kgiWuARGmFSPVTPdCfsMr8GwCyC4lbgP4ha9A81VHWOWMmeh9MyHOSvWauXup6zwK/z6MH6ieH4o
tS1nQdwrX51J0qU3k4/OiAoj7ySTVQZot6ueRAt5gOQc+9ItkTnxFxMTkmzdInCAn3V03RQCQYpt
J36Ix/SUY1Q+x8zj1cvfG3clHVxUGfYdywLfofjVogHbS4BbeYAKu4B9EQIQAMLOxE+k+4x1A4ni
V+5zsBa1iHGoPY5ueitJT7aJKln0+LnsX8umQPyp72z7rH3VFh8+d2iYF7H31GCGGtJhXZYOUIOX
OPlqoIYs81cns3eCF3zsspsxvU415w4+YCBBjg6eft0SEzcR9zLoGmdUbjbG2qwn3Vj6uWP6PauJ
WX4txsIOYG2UaibBoe2PetddJlnP3DnbNXBkMuTnUxIybeW2oqyeBZpW7yuziufvz3lLoDbRjAum
OdnnjtKxXUAIZSoTRXU+W/IinfmC6WZBYzT6OodCqY8TVyp5GBZj31J9zy3UgjZ3t3KWqKTyW6vA
VFrmxxEM4GS/RNpzRJZgOTKDeZOyCVP24GXh9GOIwO3fuvShkm6wjIRU66ykFvnCALj0nsFyoeho
VKQ/OoHIboeqh0JhXbT6TWmPYVk82NkT7yDOlCTkyuUS/wIubw2Od8xUpdfEG57BjVXJdYnIgvLN
H9KHSJYXArvYiKt4GvGvuTiPrWenZN4JMwo9t8/APnRX1eDxBqqugFly06OfnlJfKW32uSLfzk65
bwngrPWY5Hc20ny7GDCwZQ3ZSV6psxk6M3pz+9ApHx6ra9KwZVmfFUueSK21yzB6Qi5mIPsvZeW3
euublaBBe4y0ce0iOI2RaZlxGwoVMygGuz5jSDjV2wIjnRA5JZsVuKLelfpwqUW8bGqbv0XGZmiG
ZwuvWLU4ZK9M3TYevBsxaRcNEdQC/l3MzKdh98wEQILS+4rNeRtFt1mVhILOvV3qN/gkQAvWaOC7
yHtFXXNnV9nb2HODJ1qzdpgpJJhiLsvc24yO0gRmdVu43KilYMa2VLAgy1J9oY6hkIyyOAmmDk2L
MfQnI0kHHH4s0SN8A0exQNvH8d5phtyvPpZs+mBYGhMWZN03sXmKaBVN3AGuStdwIXUMjT/a1Omi
r+wM1PlAKNMCfQtvFQLDGImmA7SrqF3AqVnqu4QptIAqYpr86QhaXktvexfKaJzMH8XQxUDPztWc
S1qkd69nRMssDbLd+cZRkwuz8G4nOjUDM5rWG9d5Ci2V1XEZjo16kIb+FRvuh6zglnRj0MMCb0fl
gwAXRkg5PVPIXThNVXw4op7o0bhP5jhS4hBZiGf3aNWksyWCzvwZ7Zi9WyjDvapYO7jmNLd5tPOP
fjC2Bt1sGUGD7RSiKhlBDXyDfgIMEweiOJhzyR3bBUNCH1wbWYqupvlNQQ0zJ9fFXG+iqj70ZnFR
DxMQofoKkVXidyVbeWT4dAUHqN4hffnnyPsSnrioi3Y75nBl1KOlyl05dyEDuFAg542r9qAsD2mi
H5ils16zZNE+ZpHmXQDM1K19L198h/nVaBBGyy/g5sEEDBXhfdiIW90ztkKZHhzqw8iJ1ilDMZUp
PkDHacwuE8MO+ocmgRzrfaQFHtJx9LsZ4WCjEoHx0jBUMnHjO8qd7ubbqSl2SFtoaM3bgpeR3Ntg
HgZ24uLOZt2YuedS61VUJqEfu8VkddXgMlF7+1VB9PUyHUqHmcHWce+WvOLqMgOlV5OA1LBmLJOj
QoibuEvNbM8XriFvXNu8/UnNbdfjeRzbm0GtSmbd9dOIJTWK33mb7pVKCchkDXq6CQplfGJImMXU
D5EJmr+2doSjXukqYLpMzz+xPYSZO92UBqKakc0kLWu8clQx1gzLB/1ooChYD/rOya/7lJi41CaS
USwsl5llmnuEE08D6lmX9t+KDf7UzMZtZtchsJkeRQJh201xT0qmD17RX96lWfjlchXnBcIBSi9b
h76RBp4Hrl86EHQeDFIYiPvF7fBhT6ipOMVR5HjwYt2eDFWuHUtnMAOoNAV6J1BCykeV35/FtVqd
BEuDmjRPdqq7M7l5Gev4umUSTx6/wq+j0jDZkzRo8Vu9ucmnvRyMFQFSJP85q9ycLy3zIusRj1ek
3LhHuzk1ar5TUKlYFoaiRdyM4FQVB86xpHTJcQd64NL6S+72lah4pzhEliGOEGBDvZlgzIVx9cyZ
bVj1U3TPjHO9eGPIMDRwOeLqcCsS8omcjkjWQYVCJS/LS1desVmysbAPRfAQ7PgwqUhezsXvdlzk
aw5GuYv684j1JrY07PVfcVb7EVnLVBuCTU2yWAzVV/G68N5M+QWX7G6K4q1hkRRxhpuKEkqTe+zq
6BLpcU7SMqv5tqBXqrm8nTILrTldNFsJKoqUEgEKqUOFDkseTIDzqHFYKqK30ovIAkOeKqx7VeVW
HclpFl9EKK9TQWYR7nGHECD3tWsT321EUBvvbYVK2ntFZjlH7gZvV0Hdv17WuXFHFxxRtOb32U5N
c86bp354qKnBLPReTe6nrVxF1tNANixRhfyz3F8kVzUqg97EZeJmPuAQV5n8Sd4NlM1q1vkxS0Wn
3FozBHkiDIsaCzZg1AHxeNF5vlo8Lk3OpkxkKETGeHpWlILj6dXM65M58XpR4R5G3lpCIxVwxFAZ
rNtk2NRquWndy1L13oaF0qVwwhl0Vg5InvJKJ2o6h/iq3VlzF5jGZV+92XnLfv6BmBohbh4Y3TZd
2g390x02vvXiwEbx4ssWbxxKCD8XNwjZD9jTLdHvF+sc2CjPaqwNb4zAXl4dSni90IKOsZxNgeVU
Jdr3iUqSgDbJqafrLjDi+S7LznzhVjdWqmxz9Oh2HaOIP7WtEza6cdTgLVsMBLzEe+7V0p+inC0Z
qillx6zUOI30o062IRZMvxf9Dhfd2igedPOrLRbsBqYPPGBTw3VLiW319RSuBfr3sReQw0S2I3/5
KiNZbd02UWgMypuVpdeFUgPmYZUcFXwqGP9oRCjRigDvW6T1oZ4om6kZHh2LtaDhCqIt9usMMNBY
j9etA+xOz6AljVK5mns4CWrzXjr3KQ7RrXS9lWBwm8fRwVUa6kMsL8UcIljcaJxeJix0kfHVjsKn
MF2jPLvOPHlqKTi9zEWPjkygnbdEbi5wnK4m+0JWNhunpBGasmF3G6IqfWv02FqUbWP357bB9czu
047mRubU3zP2IFP15/dO7hb6LganKxBwZSZ8xWR1Ftq7yxi8zIu9MVMcVnCDuEK+Nz2PrK16jPeA
M4JnHbQl85fl3YBctlglI4uSvfN14t5QuW4kQ0mO9TGuN+jofmsYR1UpH1kTsCvs9MT9FIK8MBBy
lkf3KhvWWl2GywDeqSvh27e8URjs1vlK4prx9WU/Ey8azU/2IDLG9lZYVU+qLDjz1H4NO3sws3Xs
WNjY57uldHcJTXaUVqFr3aFERrCv++P47Jmfc/ExqxnC/XzbWdZ115PaoOJ377uwOqML8aTpgglC
cyLGlN09DzXhXqZK/+p4NlRlAx0ynLnxplBxoYKwHgEsuEE6vo6cXlvtBnt0s1ektc3rLPOlWq7H
EbNdLRAbxNUqUsavSjhxWKCIDisV7pyl9fvZ1NTDZcoC9wWoMFbU3Z3d3GfOhwpTToyUnSQWtr5i
R8CuOLgm+lLClmIWEyuAZI38InGbT8P8NDJYwiYec47aE0hYAWUvZQit95z77WWhGnFO9twGDTV6
mY0vqVAerMxlZ0Bjwtt7YndoVagK2qYfd6Lo9lNDN6up1/a4q4cjFcZKnWqK4nmjIOVcFHqU9vCV
xAX1trnr9b2Afxgb1GA0Q8fyhCDttjFyLt7tgptBsz+yHDQAFiSSfhQ3CmnMrNzh2TYbX2GK7XnX
RZfe2LwPJpNNvp5g8SF8nG1xJB+en6PAy67eRXpNgC8lbeG5L3MDri/aq0iUTBw94GU/OK7701KF
Krk7QJ6IB4VOGdqkfzePNdt+pHzZVXdRRk+6kqw5Yn/vlGqTPRLOsUlNDpxqsbUwhuQmFYT1pqd9
5hcARMbPdMqoGB2qRJXUnW5Z93Cjhksb4zsdNNgThrahtj9O7bkhyxHNWZ4iTs8DZb6ml1jzxY7j
kC+6G72YTR9GIN+Iu+Ek65yeWoKUKm/uY+Xs7EOd5ruKc9/m7YORda9tPn42rfSNlpPZgvipPhiV
i2brRV9WowKnogz1iBASKB8oXny2xob3StTRylCA+C7Y2Sw0X6iwdQoP2rCo6NrHqvYuTWBKfPlB
zfKHkSOjqm91zG22dzFn8sKZaVHLy6m0YKToFLRp2LSCiN/02oxuS1ClFjVwIh9R8fvI9Hzkwn5U
FhBWH8wxYEaDSvs4tHdlxN7JmbY0KZedJcgnpMAj/FTwikl00NNm8POqOUME8FBHFlkY+FT0GPuK
q+X3ndpzGLROSVsedKJoTULX/Mp682bvoBReiCTjbpiKj5qOj6KL28qT8KLjFfS57L0nvUGje+Yl
CMsFbSQ6ANUu6dTVMOCSK7uAC4F7ez4w4qfIaym3e140ClgSq0qbaKGMnMCHTiXFDkGn3uBRYKRW
NXeTGHlvvJfWS6cLhE7PXI6DJM6qerDM+5x4QpHBaXReS9GsZrI4+8z29aTxOxU1AM6GGH0sJuod
p+Ro7MFTs04IIHGjGxRIePwCCgfC/aMbOaycL5l9DXTZd9t35OCbbClYwiUIkubTKrXQLPZzhD4b
ZbrdeeuuBWqkgZLnJcJQCXFslSrjvTEwwMtDtYhDSXGC1LCGL1Ig3J3TOpyzlzh/WDhzJNaLZ7H4
YVqMlCHoss+KgQKywXWBX7ePmYi4ya1Xqx/pmO6Qu7S73muZiWtWG+a2izcbr1rnbDoNfXyfPyTF
tJ9r6GcOmky9zf0ihqLrRLztDXS3XcXeO+rMP4sCYEpkcKm0rtDWVe7q+1lnoqEZl5mrHJvYvUsW
phAcxHn3QRloC2o1pboUoKZp5rnORU9wB8YH71HLpDimGStDWj0xI36Q/TKyvlQnM19PYAppZMyv
Y5L6S1vt2TTn625igYcH94h0yFwtTkY56hk7QrcMdjPwNlju0MKiz5b8D9zmu5xsaAsVlCXaSRGs
yPia0hnWWUd4n/D/H3tnthw3kjbZJ0INdgRuE7kzyeQmktINjJJIABHY1wCefg7Y1W1dNdPW9t/N
xZi10aqqRSqZCSAi/HM/XrbZocyG9bt3ZlvtSp+1RifjgbnVIRHz2aWspDCTc4HiZBC07gKHA2jw
itratYu/KaD4aBK2CZpeAKDRNk5ub9OeWubIFe3yWhcGnkVqJL++oKZCd5cUucXhQ+aY7Bbsi9e2
CkvSuA397GCwGU0g6VrxcmvHIDZG0DvOLywpgjENFt62Pgwkh/bkfa6hXz/7PFXacx003aYqxU8f
bHNZa6AWFEtgIvyUTOxjdVMX5VubGb9UP+/qhL0PCq6NJJrQ3bwp0oLVW+pvWotXkQ5VZI9sAWe7
3CR1vS1DRKe+Ow7C25u7jkSkLk9eM7AjZWF10m2nz+3AMkdjS+rzCKp11MXThTf+Mqtml2VvJRO3
UGL1qpqImMguG8pdg/gMJACcL8wmnkPjqLbtAIKU1nSPFiP2rhWb1ZkbAonntg0yhuW0aFElt3Xp
Ntk6SiXHGRex55d0jXrjg9UYv2ND9ojdrF9GGseXAPhMY/ZYeF0T9EgwXXujpaiBHm0MpjT9WNbz
vN7F2i+PyP3etvaAYYv2WU3YfhyFKgyifterkE1wspym0UCj1iESlx9zZ+RYsY3CeZSUvO3twj9W
M4LhEvACMKin++SigQ7sPGbkB69lqZ/9xyUBn6OCX3RalainMrhTJ/q+Aa/E5WXWe89K5wuA36Jp
4mu1xN9pyexIarGaNwFndygzX1/MitvdaDj0rZ50MzPDG38pvrmE1+ogfzJpU6mWGuen9+CkrjxY
4Za01a0zjSOOg/GzhyS96QFXF1bubDHdYe9ucONMA9lHOkE2TYhi5EMgWy8Cimo7AER9xqhiZrAx
NgqayhwDSQb7u6YJVFWPMGGLPkp6Zz6rftiOAqN/g/n8UMasAgHvReS6vIXAJw86qL95adCcwrG5
KJzCOH2xfvsUXxi68Q68tJehh+BrSm9X0yK1kYF1CY1Ykrcrua1zTrWDv/EEG/CJ0MUuUW2zbecF
7SAjKDuTOtiQLJBAHcBzBzrfh86nqFboc9Vlm7j2UR119R4w3ZRFWW8xMAGddKarV/SCNl4DIHws
f1F0N0cYWwsMEZqfy2V/I2r3rSA+cQlXESpnw9dPLturCZUBCHnis1dS7DarcVjul8qoTiniOemg
YAdG4yWvQNS00CG2OmA0Xbpc12NqQ0tJ+eTs8BDWTPWCKa9P/nqXtrvJd4dzTR3IJneCCsUZ0wfd
NbdGGm5kuSw39L7E6Z0sCEqs464syX76OnT2ceP8Hu13PorwRQm9DqXtSCRleXGT3/ANQtKAFAsU
bL9xvpRx/raGZgKPFUDVL2I03EOYyu/ZaA1RN/jd1nZ5QUrSlBc6vNAmc+6zluesS//3EULojJpR
UjgJ+/DgF4gYUOtesmIkhQJpMWDOBcUJXh6dGkPF98WmAbhAQALv6N7FLb6Qd7K2qkx/V13xxE4/
jHguQzUJ4vskpDXbYiQZaqqIBCmIoeEqbNx45iCdXvOSwVmY2vdhsUyRpzEH6Cr9NjrDGPkDaHjp
xeR0YGS0EueMM7ABSBcGbklSLGwmy/s46WpSxs17FojhR9eWxAxqptRBUh9723hzgt5AkWZL6dvq
ouXwSmHJ3h6+7OEpd93iPynh3ZMWlNFULnud2MNJllO3CRKG722RxisXpth5Q4AOZoY+c5/5MwZD
53Lln/J62ZozT5Z0cD5dRuTsRKf7xDGqfd3VPDurnuMMcsTXFycNSL7pBg2XaKmlaY5etc4hK38Z
SfepN1PqEPxiNJWluPbahm0pnEx2ctQJc3SPzwPrNupEb2Oc6BeeXprKncp5mAy0qjhHvtVNfzv6
22GQeCIxdUddUd5LIbook0F1gaNaWHEQ8TjkGDvMYFNo35NVYpwM1Xa73iUh50MXN6d2txrPlZbZ
jVMY50o38dHwq49u0QGiXNk8isFAf2yM82ImXGsp7DdzDdClqn9x2rhBM1Ln1sTa2wxU8DBrVSLg
UObhMPehfU31sF1mcwDG7bHeZkVyEMSCNuOQR2EJSd7w5QED6rfKG69OFYesJ9RbFYZ5M7Y3uaHK
Pc+2ZAfmaIfiVZzHlQPVVt9j0wOfL5KfTJbYcyxcDEWxS2Y32OMTeafEKt7HoiF4YRU7c0gZqC1t
HSUe6YeSg7SNqw9Pg4DOwoyKEjZydIsK96wh/SHu4JYVtaAjbOCNrkW1azu6VTBRFlsnyd6MHtOx
MtpT24pXjdS0oS2JPDgrWREP8dXCpWIjQ2xVHzwlU/eYuAXSXD2dkoJKsMApOT/gY08m39+HFVY9
utzbfd5KTotapVHLKP0IXI73OYOo1Z/IBzc3WQbt3W/Feu861rPvxLs2nuyTm5DaM9zgyTDKD2NU
w2MVgLQPZsVbUiU27wv5/EIY5ZOdxdajxwGGbB/jgcke/GNT2XD3PA88VnjiHTSoei3wzoTjXSq6
b4YU/bFsC+LTpQfTG2rVUfO0xa5TeOdg8ekcKGlroh8vfJAjNaceGjqSg/Xc4oriHKiuDZneHYBg
7w1wgqxi/d0OIQ8XDk6dsa5+xWOcfF9k8cOofuOaT2/npZmfqbwDljDwCarMe+nHNnh2Zp7Z8Zhi
rFn/tZ7hK+Www3eGmz1lhcMTppBsjbKuPo6WZyCJMZ6ru/SNuwku31yLvTT98jlrYNqSE9wkVlef
faX41QkXbyyzgWmlazpcvdAjpUf8kx3yNgtYZwmwZUDCMnnrFfG8jY10ivy5bNBeEDRCI7XOX1+C
9Z8yOKAnkd55HlWPZluiEVsjsmCcOoAtzZ+FXaVASUtmLjgLjVkMd+6iZUSB95lFJbsPJOhkdGd4
2jwJWiZbIA0s70amyXiDQ0ex/wjK20UkDUhWvhTdTFJLQuWNJavtIGfjzu+y/nlK433qhvPz5GKv
8fx3x5Dpc+y6DLZjI9hltVPtirIF4m8p5HmfehUcCZIAGzVBE71YN2XV3I+WEdx5jE10v49z2z7X
LbLA3HJ0zJZcPVipfWj68rcRNi2Fl/JcJxw1A7JmvW/IS9bLFMtMfmyHcbxzOd0dnEZ9X5DXvoyv
BfSBezZq5f1S68+iTuttktus01lZviwJZFWVTAG3hefC7gbwUADqHBeUviChQYEQ6XNJnmtyAP31
NHWdepaRF8+XaeTLHtZxysTaLKrH1pDyhpj4hyN8+u7VWD4ylKUSLZRR65rtUXo6eBasS3tnAH1U
BjBS2UdT8pz527q1RULcjI4ZRw57YF8OTtJS7Ku6pqsDQ/e5cfLPZbVpy+GYmW557exm2RbjAkdv
nvdEj5oz27WHYprsve5YfWoTHnRcjemdWL/4o/Njgbq9SxlLda0RX5e6Ma7W+kXpyouU5X6THA0I
v1X6vkvBmNnSR3tikuQ64XT/9d/JsXF4HT1SojPVIHWnoJh4AZqXqVwrylRIyf3ogaFxCYc39Gf5
/qgfPJGQ3TPcl6WT4c4xWURUTZLRLfVwW1s2nqiiyGB7dFESGvMR9hdqCFyHi6mGjhEAQTdbeIQr
5EAKcmSjvW8Xz7kL/dlBIwaw6pcmc3uaAV9aJw7Rx4pjWcvg3pmNj4CBKatWbl89HfrY9CRy3lj9
mJGgm6HlbChnaH1hf7GakvMAqidDNqAbxDhysL4dNKGM/2PME9KSuttP9mx87znNSvJatctWdiKe
s0F5YXKPP6CJYYbWgQFWqKPcYGg9TESzx3hvyW9NVVK8NRFTzqniBXyAK0d09skCFnf2hzrGfOe8
9XrorpVA50pom2KHVE6X0mOmUTtJkW4xQAYRl8xy1zjgDF032GSdnK5dndkRvrfs6gzxVtUBnW9r
z1m6QLhN7Ph1SUz8OArPIffvT6y6bNOm6qpif3oJFpYRVqCjdMKWka4X3JM3De7DGKE6kQYCn/SY
W+PUe04c7T3ZeVQRvdnEFrg5D6TacyldOB5bXG/mrdf17MowiNFCNXL2HXI2ExX9GcLUCYdusWJG
2cHvU+njT7b75n4ep+ZkxCOeptRiOIQABPKurd+o9IxEyLhbY6Rcimy+DxQqBj9yOmgxO7dFBgil
65IzzWuwhZ32Rxo7zq3BhG6nAtBfdiiLb/FKtGNL/pxk4CN7fGv7Om5UZJWUF2o8ZHTvIlvPcXzN
JrakOZqJbsqMKLAsjlOpn5QdPySCanlvEMx5XeW+ZZkNtBYNfvZaa+PWOVKPHbcMRMffQZMHb0k4
3XYxFBKfNoYUUD3OgEwd6YigwVh5BPMbycFx59vLDEnc3Sptjvu0Fx9t7j4WHkjhZsl9/IjjtmBJ
31Tau59gexQ1R1c/CSgsGcEWO0bRblvN3IYwTEh1bcVTeprfTECm3/jGTVuZ1zrLXLo+glc7rt7L
2PyeDYTTWopqZRIT2yodOgIwhiQVozHw5XelWYff/KLfpqAkfsyjtS45LJq6RC1PCrJuAPrA/sAV
GKra2LhYy03bghMqgHvTaweBOGO0PY7f7QpUe0vYBouZ95wGYxcZBY2eRFduJa/RkEu9UWkJwBYA
/obxplBwj3Rj4iXrJgqzFeJFwdPAHKC39hPHD+pnl6hvTXxttlnceF6e08eE84s6FM4Kg0uQwamK
iwtF4FCzn3UZocWJwXzFS7ec3duoVk6x1aqeDvD8TnMBZUZAW6uVUCcVv4Zh7z2kyTtW2pcumGP4
qOIym9X4FA4NfgdWzjahRAtYIRtUehNkd5YKj86gdXqv7ScSncXRpbY+W6FRWJBoJ1mq/lQLIqH1
AB1Yg+4jN0SPGoLnSsYB9gciHJVQ9RdR8KwQ8WvA8TQyA+XsZ9tOAORglwA0x7NzHJ2Lqjk8jsTH
2aG1pGVjNF+vachhS9LXBk6dMj4JLGbA/53HtOks1EwO60OZTxTcBuUuEe5qBXFaHiyMDET6THED
ZYnYBZgfURZkmxOOsnQw8bzg4awD+FNezuU8W9m1mBN5HcRd3/ABuEjDGz1Ak5mMNeweLuUpY17p
5cg1ngvCZxFipxdyu8rbe7zgS2a9z5VT3qnaeB9MeAb9HCQbYwpIcyyzAOmd/dR5b54LYBB5qA91
jgDclxeiKCPnOx/lAvDZAaJBcQqT8eyMDyNoGQbcrr+1mlOl6/fFxwUq9I9qtc2oxvqwJYVixoSG
CblD7vqst/mDV6q76xsjZoognLyIbGZil6AJV4UP7p6R6/Yc6vZijuG1qMyP3iRwHs8M8nsESz2H
d7mLl89LWRixx3nbNmPEROfrwUfIAd88oBal4psUPAdjH7vViCSi+r5k/KudncgAl1XWbDwhPW0k
4MeNV7o5HoFq9Ryo7gb9rMcHjJo7GdbCtcf2G2XEDTIma4tlbIpykMeuZD/Kmf2u65aGaY+/jc3Q
2i8co4+Gdvx943d0ucyfzTDoS5i6+mKsX0Lb2Ne1H0NtWjiKsL0HZT4nu9R1qIu2/GOWZ80WXMcz
7IsL22VI1DPnmamoWT6Hxr5bLHu57dSbGxa7zI3lXpvqkZmBxiozz9d26tEJZOceqi7sdxLOTVQh
0snSptNiBfvG3VG7AzWJkoRS7c6fbk6Z0eI14sGoJm9vTaBMR0PfDV2WnKYgSzfMuFwSTaY4IGSc
CjVZcIvNSCNunp3nxFzMi5cPu8odvtsjwlMprI2sP3iQlxCvO5w8nn6XgtG6rJ3fsJTTUDOMEsNy
XcRJ9m/pREGsrUSxzSiFttvM2uVzjy1zzBT2yFCyuyuxJXI81ia2iqAMUcRZwpu6A2UFHjos9Wlm
hq589idL/Iu4EuWflrXxLUtFCzDPyLSbDlmf83Ydpy+O+2p6mCbskUna4O9tkFraRcLL4NvIobkr
aNSkllZzZiUFgleQjb3ncrKaDDBKjjUT119d+C00xGLx9lR8upuMZsjYaIqbCf4TPiJLUdYmY/RN
DjhWDoUh6/Js19iVi1VA3vHsIkVZMO6ODbr+IP9Zhf9kl1oc+rrns80BzE8p2QynLi5N0T0x/ox3
syvpwE04/hHau/Qifq59s8EKzy8i8GD57CONNDUjK/Pkff9rgAj/VQ2M3QXRNqKsQB8MA15i41cv
AknpQKK13DgNKVvM37wb6yLNxh00iY6qGIQ3qAB9Ke3i29i7j7bM+qs7jTeOTm559v+wu+VnZi5g
GdjXaSod4cOsMw/EXLXOuFVlWNwwEe/qXiYi27vlbx6ztOElpC3y0a+PHOovFaLCeWTDgu2ZoZvt
LMhJWzIDLfbtEUMijmi8OPIGs3ZxnNGXutbCfWAq2jUyKiRE+bvF3reE7dYpsLK41DdzmJuCTQ/r
vvZHgNXJI5XKLF5Wgf7fdRlZtoEoDBNFa66Y4JODBPaol1R/BuP3crA4GYNcuw2Tj6SKkRfbmZ1e
am7CxVb7KSeEkCGARCH7z/WQOfOR4esPGCEQqG62nXhIi5xmtDL91g4xZ9ua23X9Nh6RZkfJBeg0
5mNO/JHZhbf1pz2ru4UzR+7ryQ935gLdE+rm7ylJcWzYVrEJXMOMsPdCMaRFXkLn7zOcStbSbq3M
kNuyr+hbC5g1psydotldZjZ9zW3LnupGevgfencXk2WIXPncZA1M1yAJNw5n523n8+FreGI4VWSw
n0isUtuL/zyY04O31D/ansQDThQPSIF+FMzMtlPdKjItQ7WVS/IxknTIEUTOLt1vdK5jRgjr9rZr
nybafreI2inwJu9KwDPfTSbeIIhVbJx9/BcCBHWMK5XN17ihpeOgmhKdaWLZEL9HJ+h4HAFnn8df
tTK6nWwwXjDp4OydhdbFXJJpo+GMYyp9bYoBKBIPAVFKkxPAep5FLE4pnRNptYcGPeGpyRZIJtUS
oqUiKWO+mDYFGe9C4Yvv6j5qeBTTqIvYVzTzzrGW13j0+YxRCTi/fTdSpz70yUfnJ+3FoGeYlVtM
NBaM8NzHn73l1+uUhxTio13Zy3bwqwmsC3KvyJkuehzAE2ZPwUTCc5jAddDLzJYQZodJJH8nKqej
Zu6h6RuPjVgyIETwcYdjbDDXG4q7WPSXKVUduPXm3bTpGWhqI4zsYeHOn6tn1+BZgWzAGzR21l2A
Wc/1fuFDeMnCvP1eOdmtW0DGgjZ9Cp2nELLWvQb99Ixw93PiQXVJSA3oKX8IjMQ95sCIbEWjr84m
9ZQ20/1ACmAbDKl/0J0OKPBi8Atr82eu7OdBZ/ND77EHKr+JVs3PfszUAbQKPg3pPQZZW13KYaDw
Slc/3bIkMHyvJaXgXsKn360TdOBDWB85CkaL6zEY5r7kI0G2CwvCEI5vmChHvnW02/xFxbW4sXzY
lcTFU8AmC85L658lN39GF/8SzPtXZPLvwUoCk/zv72nIv4Qs/2Nm8i9/6j8lNP9fDFba0Gn/1z8D
jP9HsPL8Xrxnv/6arFy/4x/JSiPw/7CExTaIZgWPYDsx439EK41A/OH4gnGQ7/trCaNJqvHPbKUl
/vBsN0TA813bBE/Az/szW2kFfwQmaf8QB2NIANN0/ifZSuuvPBnP42eYHvIxPg3fA6b8N55MwLWS
tR31IWosrosDmVrcubL63ih2am7aOhschf3jGAyP8LfwI5njtGkK9zGQ0x2zXyOaa57O//YG/nmh
/Xvi0/5r9vrrVVlQM9bZlcfv+XfwCmiKDih5IPeTHp+YE0kNvc8O7vLApDhM0+GYvPuD/KSnkcLJ
B93l+8Sb32dtvdh6eomzfNn0rAKNl3zaiXp349UmVcYo/nhP/Fz0SMVrk+F/YTIgu/8lNf6PV+56
DpBPy/Rt1qu/xvTVbFpmVTpY24S/7FzR/Mh9vL05cm8hppBZ4nRuk/SXYtC8a4ukiHKPjuaWYPV4
l2TTxQmpeQA2qphijJ1zYwf1VQ3h22Q591jIIlkCFqWLeM7UDUbaPfbGV4OODmBk5BU8DDpzCaJe
ZvOu0OWL68YvKTPz7VRhfilIOXRL8rxwdMD9uO8n7IEhaIzd5AyPIaMiK5Sk9XmjTEtT1eh2iMjg
g+NzPOS3BnZgdyrWTNM5rdMne3g3q3o/Z/QN+f45IXSGJmu4J+QlEyvWz5HqYNPF/ZCI5M0kzc/w
kfZEXMzZmowZKJjt3ZPVu/vAR7EiXpWcbbSnkr/XT10AWyOzeQEjiEuPE84aryHe2bod7UHL/M2D
wIBoE1sQz/kTrs4/m+ZlrnBWZzKh/X3obktRPsddnxMUxqiQGixt67VdDcUP7TYndHJOnaa8G9R8
lal549bZm2dO6NnWS92ZtEN0MXueOhodF/v+8OiyzeHAjZm6fpY2+oL/u7ZuJhv/xjB43tHx75nQ
K3xePqs2J10AYtRezsBjiyD53dnl++A21BVerdY/ImpR2FbTAttSPhq2eHvavj0KwTgD7NU6LoAr
CcXwW1q0yLpT/95JtmMIoWWUha/Wkl4Cr/+RMkU8hg74Tj+jSpdfoEzYl1bWj3oq3yfHXdMuUx25
7BlrIwDfKnllEFmwUBbkXyfzW6nDEo+2cbSUw9k6+BUwP4++fhZvNgbpzIt6jn5siaZ6P5nzd5cc
l8rJFfUm3S59X3yEyXS1/fA+6MlCjlTlEvkeoQG+OHm+wayfHkQLIowh1Qf/EO7s/KPxMSS7LZ/J
ZOsEt2MiN0IV/NIWt0ds6YtJRqwlrEaghE+ZvFCzEVn+2YIA1WnyWJgx4LIBOX5cf1NNorXyEwqX
HqxkMQ5hmN4EM4HFZJpPlU3mTUjEK3Yw1B5VPPraWD+XGuBmGJPxyPlhAyDKmIThUcrKiOJ0rraa
DXSahmQzuFeXaj0f5lyFYmmjYJ6WCCea2g3lDb6kckdx/Ivb9i+1NRyWfB3uBQ39xa3JMKGxI8pU
kk09u2TUNf9nUt3XgaSyLAkaUoaTuR97PW0cMl/gQvUOvwmHsyryhvrajx3HquWlgjO5zuWx+fS7
sfg+VbLdEwuzSQ531zSHubaw697kDUYo16+icuA30X77EJbBqyhLIqaoRYvk0JFjK0IMDO8mE29t
WPJt/jS/TI56VQh2Y92SGxZcUc3PYJHo1sn6Jwz1rhZSj2PjbGaXNJKiQGajcxsUSHbbe/LKLflo
BPMLlgxslF1w25oEGLSzfrTObZujkgAcfU8NLtwkfeePc7Dk+MDZJmpLbI/CsDCyFTAycjFGpX6R
6pq0hoPVjydU4aDyNew8U5vYFTokDJ8iDwmHUxvnGePe8K5tWZBQD38nuMPmdULYZEN7LK0ZqZF8
pDhIlRY8XrjQgkBkHEI4ERQOJy7+LBBnzPjhTNylivKWsIcKc1r7Aj6cLlWfC7W4aYalzpicVcaO
XzJwkVE6udFYseC0Aaa1PmzeUtyILUtR0Cwvpep53qxPW4tAR7ESrlWDMysgt2lNL2l5dDo+WtWP
MZaK4QL8FSKBDt+qBmUMIzrPL697HhdsaklQ7OTkfVht/Z4v3EA9x+SNbM3bdMjuaUJgXMiPJyc0
PKYhH6DOuj3iBwXTAhZJbN0glTHhpzGsideT1fpcNXT9i6T/FKefouA5MTT8utp0jyOGF+52/g36
7LPKUZECHBFbu7+OUvpRMlKnva6x5dI2uBCIzFakc77edhgCt57NgyJxpkerGB8d6ilTv3+kyOdc
qTvGQhx+VeVsHI4L+GL72wUS/zL3j+s6TwLwEcH9k3Ic+vGSn1Y+v4jcZx5pvoQOpQgIwtXEK5NI
Rnumu2FnkHyKFd6JnhlFf0qkKndIWy9xQYOLO9rnHnzlAKWQT2haNikjgwRhm5VqGg/VMN5VHwnu
Wh3yjrLzL8+yuzGVGLe6WL5RxbgONJzLtFLTsyoG8cqNVHNjlnnzy2MDnjjq3dLOtGHY9M5er2e0
oV+sJnl3TXsvHf/ExJp1i0+Q/i08/UwGFjPf9vb8bDr8Chr+wkm1CV7PTkBq5G2pKUkTZtZtbDZZ
kW4bDUYFsAyxmSnAI655ITFYvWiimUs6qcWxlI9/HrB4YOzffV0eC6OqbVHQotiTW1nKVVE72eUV
VxHRLaertlU6RGVXwvvkDFIGVYKlx8EDS7Q4T9hXJDo/5N0aXee+C6pKbEWefWbK3pMa/DDWp2WW
JcRQ+YH0knD9rReEU7GO1tBxe9nuTJdaEDfAguENOEDpQSCBgJPGGDm2mRqDusTKu8eegUrG31vl
2fuK0eIvOxqIT5vc5CYB3RXupDfaEGqNx6+/2Gy4ZKX9blUVPAiu4SDP353OuSuy+McE0dVufAv/
68S9RO1h3BBEsNfsayXJygu8SgZ1zI1LUyUTr2vf0TifhbAN2PZ+fQZaNrSOz6ds3XD0qqCpPf/o
6jq7S8IPqGEQQ1Ou5SCML1NvHgyvJDMoivvAdA6+k71nKRf5+g8V4fNt1SIPai4kRXU36oQGPzVt
hoEt3Gg1DXri8AItic/Qb8RWGvW26ZzfBWdS7LwkL0cUxdgxnFNHXRzeFOrj3YZgkZyD86yTO61l
h88AHclpv8eCA3zVZjNq7lSdJo1bw0kop8NxlBgsQFZGZlPa2NFdk6oMiALAT9IjxpNiY5G+3Vt5
UJJLuDNg8219MNpRy3NQsrnJa+LNsHv4ZPMn2Ckj0T5+vzlcHtKwIb7dTWoL2BHvZh0DDE/URjne
ozl6n/44/CiNvj+2zOkUEyrFHXKIfQMDezcebOeR8rsWyDw8DMPpGIHLNtmbKtj5vNJ84syyXvNI
CRRSKgIbFZ9iEoDfYO2xW7h+NVTeTdG1NYG+GMcOgz22Y+amfm9GRnm0oHcIvdNB4EjYFiFXkJO/
ZjVW1yonxbQMOGSLvKm2pg5+u7+GpPvgocHzmeQFHTF8Yhwn+LQU5QBbNrMVk57NpJlktsKLLA4g
ccIr/LoZp7l4n/DKqLL/dNaoa2jHp8pteTzmrBZ2eArz6dMhhFqu5wVPy/fArYkMK/EcYKoTqwlk
vajdnkXLdIJfPcoKOXfideZgE9faFzrHyQoJFEebeK3SOOq45RHbHvX6mGVmif+eh2/ExGINT1Jq
5aJljdyknnDu5bi8cevepxMxIpe9B+uH+MWSaURWzyvhsRohTqHcr3vUMLNe2bl+03VHFgTFhLs9
v6iCUpyKdX0RDxq42Oxw82ceHd8NNnXRsAwdvKz50ZbyU623ctzCkzH9IioyfmunY5cadCl6ODYo
hMCTzuonOEMjXZmJuekMdes5VcsBj3eG6TB8i1DvGNNgCJ5eCRnDFqFdd5dnL1o3M4SBewgJGzXD
nRloGbWyQWyXJOb8NBCSykt88ZC8OZ5wYYuKuJAv1uL6nPhPr8gN19uJI9KmbviVNU9syPHLzoeh
EPfp69dPw5eoN0Ggbr6OT6HEISdMQqO59ypiG9dMzVB6WF9qhx81lOOPwGhiXNo8tOuUTRTCGMa0
DKgsNMYokcVrIa9fG2EBbz4S46/J4DyOJjhvHY9Hb0/U2CORHSafDIVwn4T1PREUk0tvEVsQmc9p
YjxjmLjoksXYd13uppCr1TVAkU0DHFs1A4NkRlLIt6Q3rX2YG49+QkGemb0nIycax62werprQBs5
/ssJGcxPoxyYvXEw66bs3WWBi73+zFq4Soc8/YXKP2bXVIckyIj9cgoIzfySTiFeGcWFYARsbrpc
7ljTcpc+pUmzEejeKua303oZrV8WAIebFCWvYRn5+i/jYFl7ww+WbaDf9MhKVVDcE2kimEX8yuCd
J+AAejhxmGnbM7Yazm/RZE5i29ofo+8EG0j9BHBy/ot2MOEWebXP2Q+bJoddP7SAHQQqw1eLJbsY
FkhrbBaKqg6xgocRUzxaf102jIxV+1kNVLOSKw9CvVc5XAJrIKhnQ+ImRznN595Id8BWyjOC46mW
ao/LkmCnTyCi7d0btB9xSXPCPIO61xNWJyJv3k1iLM9MavddFkD7ZPi9T4rx2cuwvoZ57zFc6NBc
VAW3ura2YxhutMA/S+SXClzB9EjU+i20qF+evTHfSXsms4pV59CV4zOJmpuiMQBZe/Z/I3n+3zQb
EPWOizvI9Ky/M18Zp+V1CNIUidtBfqxfZzTv1vH4/SXXDv7O10543o6WVb0HuHGoF/VeKKYR2sbA
niyMKEcuiC8p6f+Llv+NBhei5P1n0fL+vUS2/AsNbv2Gf2qWwR8W0psQPFF906Jr7V+ipXD+MBEr
HcuyvMC20Qz/JVqGf/hu4LkmqETXF7ZvoY39KVry88DEoXW6HCNRGoX7PxEtv1iX/+D+raA7z+NO
DAKAcwBjQ5ueFV7ev0NjaRENOzfU7s71c851TOyIJhCRsd363ITBdJwSHy90Zx6WBUBa583ptskM
NkFYvppBXEOUjYj59cc4OPKmHcUul16Cjzuedh0yj+HV332HO8cKuIcUk/t956cD9cdsXuaYZ6+f
VK8NwTpUB/JgAzk92TOUN1jC9YDj9afQDV3N/5uw8+qNG9m66C8iUMXM185JoVvBkl4IybKZczH+
+m9RF/gwlgz5Ze6dwYy7m6Hq1Dl7r0165SLP2Fg6E5bZ5Or7NDU9RDsgewoz7xd+GOqEKgCzgJEN
zme077Ui71f/ubl/aahKQcO4/HTJXKk7gPQcmpNctD8vmUw19FQ++MrAKJhMe+WF7Q72iLKe8Srg
R7PQ56trLYrXpH8yGIboH2KLCia/2TZEyi/IYZiQe/bAq1JsK35ggkrKkaorsBcGegM5lT2wHXNd
l4cMUSwlFgiI0HVvqwJoS2D8CoS8L9xs2I2GfJSF/ktnbMszRdjVLYT44thmAopEeS7qHHJABlxH
c7EfJWhBlv4Qx9vKVj8r27mTMSMzKGdjSqylnPEP7YtpafinAwbIOif5ytWemmq4njJiwOPY20Ek
hXPRQZRNa/sXp2+oPRqmUddbCffUJNWLXnbarhgAj7v0ARSuK8x0+g8fAfoqQqq5MLz4h/LgKHEO
9sHOCwcx+6jBZsKJ/pgThVoypVeM/mvPvEqYwLRCuxe4APNAM6mwKgpejhc+BL11Vd1bNQHhzeBC
lhnVL1vcxnZ4XTj7gFR45HL2isjT10TWHobju++fiC8t9vnNYSxhk/fjeUQpfnogLPjxRYs2HXlP
VK80/MAr5qxneOWzBoqx5JgmP+xwusMfe8TfO+Q4GkctDVdydvyWqFgXQOSXpnLL1VAQxli4Onyh
NsRJDy2vErQ58oDmVIxPT7Ynn3/wj98wv+d/PtQouWizsyLYSDjFJyZunuYZ734jaRTR+B45ES06
24SVU70iWr/gn9mh6Af0lzIHjvvgXPbjZkir34CEg9WAKqBU3Mox1pbgmlajYR06EGaYin/5ffej
z5vN999Yfv3GLFyuY7uGyVWXn2O2irCEcTG4aj2Oyca3xQsStd+NU8IPgHWTCcgO2tCCBEKVICji
CzpHXkhq6Pff4/NeTaqay1RFmPMCzmb9KVe1K4neVZyU124vkKDY7lNW1RfMWf/6oI8/6c9bxCfZ
kAVBIpCl4H5C6OdlFwDQttHkFCW4k5wkI4b0jBAQVFrRVU/lvZqsqdi6enUdFSbfRoJxafSQMwOH
9MJHduqCdPb6eFxqNZ3Q7y+F/LoyEgHPjkHIK5fDEJ++oc8DhHURhf4U8ig0z5zPoWiVVYmov87o
lwuS3gMHaVzNCzv9DlV+aWgk5cb4S4v+kcMl/ySdzlsb34ZLZngG1+3LnWm0wE78jp6uPRJ/WJV7
gaxyqOynSWGYHtFQsSGBpVgSZsn+/v8VwF82iflt+XSrPE/o6K0M04EF++ltYjrdi7yN1DoxqMU4
ykLy0hGDGRx1Fqgdq/VE2igqrX9Fj88zsT8/GK4rhYFEc82c1J6f1v8w4NvBbBq8GfXa1Wlu99UW
E81jkBc3jiw3fljchOvA7g8daYmG3dx//6u/TEBt4og8zj5kDZqey5r456c7dt8nVWPVaxkXN23f
3pe9e6qaAEy5e+ua5nsYTRffyx+lhn9eP6HlIeGrfKxiUo5KSNBF9Y+vpM+P3KcLotMStFwKKpeL
8ulONObkzpnE9XqQ4uLSM28aY20Q/yuG+sUR6sUgOpYsw5MeDTe21l6hT71q9bM3QTXnKUbe0cbM
dbryHp1DMer0FBT/Qfs2Nv0F5d9Nqg1v5MJsFFc8Byui3OofS93XJcb94zd8eq0UHjI8M/wGx/IO
eu6RQa3euNO7f9y+zwNXbh+UbqEL/J7M2OdS9b8Pj60RPhPrE/2hoH7k5H5x0+lAG8Qk0Vdi4q+8
A9XGu9llFGFMIwk4StqFqZJlIbs3slPJuBL/eqL/+qXYj5j826ahO5+mwFGsEEu3A0ATr4dJwRBI
M65GerZ0iOCjDJc4aXdpmD+NoD3Mzl42YXtPCuValTUQ7eU45LdaVz59f63mLf3LY+VRMwuJV5Tn
/c9LRcYLafeiqwFIiouaiqfWkFe0hm7q4d/49L98Fq+0a7Kk6ZbzeaOLoc6JymrrdZTQcpJ1c1/S
CV2UKMbwDCIM7yNnl1b4NP0qoCFv44uNXKrO73/yX9ZTGNWOwapmGTYz+U+Ph1dLadMDRfTr+bdQ
1iAwB8O9Z19p7nixw/pNmc6hC4337z9X/7qOz59rO9Kx+FDT+bSqVBqsX38krTYYrXenzF8YvQ9L
4KVXWVs9aUV2AwbxpverVbyanHFlmvELqzIwT53RMc1euRCz4JwG7u8mmo/9NdIGq/vX9fnbUmO4
nPEMk4B5ErX/fCagK2kCkVUNwdS7lWb3hlz2qSz2Cc2xuWUKKFXo7620bwOBPt9nTFwLDZ+9BodU
NT/HQV/lpNcankMWYPsWdSRtfX8t/1I0uVB65u0QlQwbtPHnd0w8vAN6SAt49IuHHImjIS4zzGSU
6r6UJfgonptWK16YqKCadMAj/EvYYfxtOTNNl3WXkhnVzaf7yeqR0fYNeKMFCQs9A3jacNg7wOXa
VXOm91yh7a4iZMfNUYHX8KfsJtCDQ+oBoTSn7pynAV4nGt74jeSmkkgfTeKPBk3+duk6oqtFjjzZ
tG0E70Pp32hAeWj7bidBFsWydcBpCg8mbR04tMD5L3VMOCSsGqvvr/fXxQttkTAsakN+p/wcMYWY
1AknUPHrsjcfbGkN+wLzROy5W2du+E4dMrbvP1HOd/DPlYmdF/URT4nJO2N+urpNryOkj1NwHIVN
IlQJ9sGaXiFDQTdjhBYRi4tftT9nujWs9Aw0iquHp9lyhiy12n7/bayv95p1iy8kbMeaE3E/rZNx
7BPlyhBinYbdySn8pZ9E10nDgS+aE2avx7zhpAZ5tevtBbd2kQ/DdXINGQdhNRy4SERPY+Cds8G9
sbpfIeMHKDI9/AZ6weglIybD7SkR0FPjYKua+i2tUCP1sHPpMujLHvdGFv7EjofBApl4O9x2nnvM
k3IlnWZtDt1FBawNcBQierIeEQw3ZcMlSmpmA0PPrNyuoLX0GC1KxUQ3qa8mBi6to5gC1Ps4ix/T
Krj9/rJ9uYmOYA+miKNqnc+Vnze9KdZ1o8BCRqALiI80L5dyEI9BaydLCxhqRpgGCYMujdYkeM/s
ytohgT3T/cRCR8//H9/mc1H5v2/jSpJxaFS5Hw2R/xSVYcZ0UpQ1mYQVQaF0ul7LMsfWXiio0FF8
6CUN+olMwIU06J1PPSbRzlW/vv8ac6X23wd7/hampBmK/kWfj0F/Ll2pGcksEtm01v0J1nIZvjlm
tg2GausZxWOBjanGePn9Z36KVrMsPtSg0WM7FLPYOZ35Bf/PTx/KPnQtmRBik+YPTt3xkMzoqYEu
R+bCDu63tox2o+381LLxwj3jJfoplXtvDLiEZQq/wiu1e2yO50QSzvL91/uUuPS/r8dRy5jPGSb9
4k/XBHKZipXrDussG5lvQOrz0KYPd07tb0vSEOnYw2oetZpJXzGnv6OfHzH0gpaohb8UbXcTjxbw
oeoNhMmrJtQP2ICAsST65dhsTnVp7L//zp93Sa4oJ1iWfYfWtvlF1Yc1TTXY00aYExqmrARY/BCY
e+gVTwg1f7jRTdIMhOmG3j+q6C91BJ/sWuLjoO5J0/isz0xGjQBLDdSzsoIU6XseLFGaPZXvMZFy
H9KKwU3qnT3JV5QmW7caNpmK3hjwPpldu9JssDGN5RPcOpicr93rUAa0w8bd9xfoyzn/43vqzvwd
Xerwj2fyP89cWxGQ1NMpw1XAOaTpQBCLDR68c9BygC6MoxZh/oXRYFRNSQFKx3UwrhrwC6lmM/+E
zcjbUcFTz9p/1A+6+eUlJKGO6gEdGVlsnGz/fB/oSNcAVWPUKU3ym2B1ed3ancugVjwOY2oeetDh
6COSjS39V/bDfiF8cE/gRKIty1S8Kx0WZQRUxxoydRPwYmWlRJiYlmeT7mcs4wCyUHnjl/4PbOHp
vy6uMb8Sfy4jFJHSNVmKSGD48hS0aWUgutK6NSR4klk3foOxpvMg65lOGTEiT37DQpo5qjhJ3XEU
K3CgV7Ku5D2pBptOT1IclURVNFFZ7wQ5FtTh/RGhx8rUmXnnXdfD9gvPUZ7gLSmRs9VZuxLyJmdX
23dG+Z5jaN7DpAPoPDrbKUO5lCYaAqigp1CoQtRUcjuY6QBwuqh5R2ZxQB3tRTFA483omwuIvmxy
XMY4RTMiKnE7kry1KLy+XRPwOGE09sQ2MphVxrQClr5JcmUbtu1i7KMTI2fEDUk4y94wrwz+jubq
IZ2Ysts1SgILvKUzw5JLM3kWSl6lSBsLLfxtacXjhDwQh0L+blm3hePWS4h+G0eP36RcxwLWT2lO
96FfnB2ne8pAExl4nU5KSgOJXEovfNaSMjltDJ4JFXm35QdN0EJTxyRllY6yX00fY8Wwh2lRetee
j2ylV0TVWl2+ouvnocetGKiiDtMM4R88Y4ipaMWbIYbLYGaMJFO2JMscji2Gub1thIdMd6/LjmfV
TnRGi35R31gK3QKFBGRPuqw+Mt21qSHYsYliwIumqo3ewI6fFW1WjO+2yqxsQ/OjWGLBiNZSH1/b
icvvj2Zx/Hh6VAuVIe3wwXRRDRcubEhnkhbIHavfOEHePv1jrfi6NfMgc+igs4Eh4csGoI3VGFut
h7M0N+6twHwYauetcMoXSwxIFM13gGnoy8WKo0Qwaj//8fHzke/Pl4ka0/Rsl4/WGVZ+OvLAdXbN
hARlfJe4lLPBoIAbrWoH4TNzbqFzkC8TWsUxBd0AvqmUm1Ka9ZID68333+RTvui8E/JNXIEZD7U7
w7T5m/5n0cyiKXdDO+3WljdG2wzxDMg7v+uw3M+VdhMId2WRMhB2eXy20/5FjOscttVejvz7ScZj
pe0tv04uHf9WOj9ewL7w+asIOwwBn1GNtrDycLZXQ6QjbJA8PCQZrRyr1NaRQaQmPCVMPPMo6OMP
dgd1rbfPuDZRIs3vap8plmboP4QzhMUWlUWbpC3eG2uZw7XbGH14m3dGe2232yCIqmULFC/qxbCN
apeVH5neWrNB/Q7COHvolmTvHqui8talV1YoBHh/zaaN/lHE/2VDYhCNiYJ8Krqatv1p0aeIGb26
7ztUjpW/RoyLks26LuyCx99CdKe7v4FxJTujQJjT678FXYy12TKTTyaEBMbs1DSHPdIEvAJQzv7R
6DVo+H99DmnyUonNVg+DIvXPux9KXwW+T0OIEG8Dpk8vtxrUkrkKywliwCuk2eeScI9royYBLkCy
6Nkk34xj/2BFYLFVK2503xhuHIopsyZIlVBAZxHLZKu3cPsHMZEeVCMcwMINiQFwylB59z28tqVn
1M0WS+KM7WVLKCy1sQk03wiqiYWOc3sH/PE1miai4RoIulML1GP+X5mNe70hcaVJxnCpOlxlinyZ
HD/qyveAWHGmeRux5dOt9sIWLDgdn95X6RwEny3iieg7kLCsRixrHQ5DlC4tKr4RTwY0Mq9pb8OE
UN2iqK70gbIuC+G30jyCl5RMPDSJtnJE2RNNVS7C0Ahv7Wn2TGolfjrXJLAzgoCdzvdQQu8mxwaY
gIc3MCSwcwvXd2v1kX9NUPsucIxt5XtzaDSwxTHteeXjdYakjePaUF0VRYeIfQC7LrBVdxk8vdJ9
hFs4EBVVYF5tMjSZZaeOVqS/45QTaDtOeea+AzQwNt0EH7nK+b16TNPkZ1V72T0qr/yOfDE2SG+F
fkheNx5pjCUQBeTd0TrIiody3nMzzp9ODQO2DV3Ip2xx+8YiNjsN0nQd6LFaIiPqGSIH2R6+RLdJ
IJJ/fFyMAHqRe+IdkSrYYWQ9WyKin6fwWcEzPWu69TNvEPoSgFGsWgU0ouA2L/MqIj9aidkoHXDm
nrWV5nxIKqp4ug7MGJlT9UajLn/AuLoRaQMLZ1QvGFVuu91AMQBfkzy2PBTNVTwSPVRHLWBCuJgB
PswTWRXlWM5uTpiH0l+7AS+VO+k/nS7GqBsGx8k1+9tMH4Cca7OLYOKsa+egR3Gh7yMzyM+K04jr
uEs6Rekj6mX03icGCvWqqT34NdH0itZVoEoyrNdUd2AZO7FaQ6YDKzOFOjwWHdSY8o+QPbyTA48S
vMphQrYYMCNFN8q95NDEEwgFdrK8x56h7GSZ2j4UIMtT8GoEB/neI0InmGsnO7UvcWHqUCmJMvLq
fM8fCEGGccU6U2ogbGklDbNdWGA57rPebY91Li5x5ZwLa1TP+VTxecBh8fHD/XP7C81s6guAta1t
3GtJYJ7Jq7mC1MyjbGT+SdNz4whGOVj6FbaFGqeQgouzakLHvvJbnBz1vLa6gVXy+ICqRuPUr3K3
xtsq4VkklUa9tE3GRHueXPKcEM/hrcCeRJKQQ5EzPsvJcMkU1oijRO1xY0NXM9vJPoiRoSSq4hM8
rkvvReYz77iOqAvxeALa2hgrqLFxuM/t7jnTynFn6Xl+HIgdnihJfMPOwPxOmyzvNh6cknMFv1LO
JzfuUnjWkDwOTqhdo83dVlpyhyuYAbzXkYtTTE8M7vVL2wtOeOZ9NRTdvvezmw772loDMRY2LHEc
Z1FUxf0uFPJk9sAKGn7Gyi5Gbz4/1XtLy/73d7LJfpDOLg8GSHFk6iSyBP0yd2iveDhIlgo95XpO
iMHikALKaxcFq/EFScB+zm1ypNsfY04SoJItey90ViiokWHoEOtRsqgS+4ECr/FCdPADPFnnNs+q
ArY+sSTK4A6U43idEtlWqaBBb0Cc81zIjxx8+5hS0DVJX6jpHEAG73B5EvFj6pxGwrAGABu+1FpI
i0UdHJCFV0FDDEPi4+9S01CTPBZWN44B3DNXuwmLHk5q4kFU2FebSKA1b9tXbxz1kxJjy1YcrUDC
lidr/osZESTkDfkurAB54YveTGMxBOvOzXYyD+wrDqD21Qfl4p1CwxJgGQJHDde+zV8CdCcHPxFX
jSrm6Ckp9xULxp2dSCgw2fRY+1l4a3oIKDqRXgLAdRC0+nbz8betUBi0qlnA75CSlCdB+VzPXFet
2feNRzKUS86OPTRiY7K/bQLpOstGHVV/pQIKtJiycjuVlBiqR4iHSZtthTy6pcYf0vvIhdoS1bne
EhMQ+5W34e4YKc3VJB9us9k+UXSNTUOtPINvfHStADs3eJy9pmn4AibUOlQ+JGe72MNDIOpbU6gG
028trnUoI+xjeIGxhdiFte7R+6Kv8MGdHB2bs5AbkXCrYXfecC5Hit0zWo7bUwXGalsOCKyrGGGr
a22FXmNdIU35mINVBQ3Ce1wRhlQ6iGfzQyEfstGpsQsibI7mMn+0vDt2KHNVMKiMjXhY07vH+WEA
hxiiOdWmrd5dW+4/Dih6151TMR9paq+7geYK2pCkAY4nKcr2dgRdTD/G3JeKrmTWbZXNFVRRKCFe
2+e0GreuQbUWNY25GMqAY7CGtGUMyfUJpNEBa61Isy1MEliS4oTa8zgoDWM4PdVtM1HQtM2JhluC
+z866V51UU6Dbtvyq2Uq3yt0w7LOWQksbWe7o7yLLFSlHZGI27TXsbcpMjz82LXR4ES9QhvewVfq
+Pp16RORiMHR8h259SIk6LGFdJfhTrtGNX0SYf9bbxodApa5NCtwgr5tLZraCSHXAAHQm72CJlpG
+PkMxcZcgr8mcULb9FUQrkTEyW1qJn9TAS5ckhLj62l5BV32UQXjq5OCyhiHwlmajkGbNXfIGC1R
Z5rSJ6fSs1DD0O0oCe0moodkvUYWijV5OqU10iAtm4EHIjoNuONEHWFN60R1qs36R+oHR+hVa3rC
Z1eiVTEF/RwyMRtaANOy1ZqTFmNvS1LAI2WhkwVahmsQeduENDjsUM46Nn9YbtbcfJwl3U2UKIqi
rEbVZk7TxjXfW6JSqKK9ve9Uv/QJoBrQt25D/cEAq30NyUnBiUopKQbJokmEQ2M14xFG774JYSrQ
jgYDmiWrNEfthNAMUHOk45UaDbAh8XTqUmcJKju+hK7+oxaOvag6wqwhb7u7TAM71YvgKWgaeVta
ib4lqGhY1+Ry9k0CtCipnevefy6SytzpnMq3rfFg50Z+vMvpL99XybiMYLMuVTlmPLlTfQNZZuVl
Slub+luD+R/J2o7yg+27gV1ESGZ39hnTbuJUXLWOVtyN4CBDGKarIjH5PUk24rMzfzV6lO0hyuND
BeS3tPrWIFmJtKqP05bjRfSPbR3kbA3oUdoRWbJzsZ3hMV2KwTyFsc/MKD+nOa+VeOwtyD4jOQnr
knJwUZQ+/sSC3ALG1YkWVaePN1EfLaTmlzFpiuPYRdsQP8/SMuKcBSSO+YGzNCRs7grzR4xthAZH
eEAArvFQ8u8UGWDVum8vQzDdFSFYuVymNxWUQlZ+cul1uQQkM52cgOT6Fj7Nfgjt8ejia0wQnxzy
Nt0qzDZ0WhnKluAHybP2nmx/Dgxpmxgyu23sdcjXC1Hb4YnxGxPOtr8ZCHIjc81eFEZo3+pjy86d
h+Oi78dxS+/PAwsbeaeqLm9w1hlH6Wi/ylrx+zL0ZnWETgDP2qYZYyJSPbKwiUhY1AGC7BhBg4/3
T+DLZP/FsxyP2PisZ9jVDNUTiySrUARkekCm6LF4a7WZ3br2S2W2AHFFamwnLzi0SXvUKw/CzhCO
LHrFI7624DRpMxApgMcPb5V0gW48jLyQ69DB40FNSCug0vyd59bPIOBxjhJBc2uX5brRTfOm0NJd
leVrrp0NZNB3r7wmeh6qMF6Guk9GrWNdQiZce8CnCAH7lm0ADPMGabS5YEUcN9MUSVrw8KUVaNSP
J6Ay850/qkdbU28y6F7yKKw3xlwipKZ9Z0SXtmOJKFQCpsaBvoOPe4TGb+knw77l7FfTUk1Dcrvf
AiOwz6Pp4qzj3CJLH2f8kDwaUVwcs3KHLdC7A/itL4q+vbHRbGymGR44J0zFEC2NojOxObG+emUA
ybjS35OJK5hHILBIbN49lhFx8oSD4RQe6Zr0ipdDi0ssbfPe6eap3BtT5q/aajvVWrAfgZ4s+6oO
jtHUPmuFMW26nHYGnK0fgcb4zO78mDC8KSDDltDPNO5qXEvOtsRz21DOoduwkAjFd5rkWoaBMeyA
dB2csethbDnRDromPJMDyMWWiFbaccLsNow7WCfBAa0HJTb+2JdPUIFHvz6REohrZOgx2FryMc2c
Yxi7REj32b6KQ7m2ohzwCmm0bNrOFX7Q6JzXYE01jg19VbFSNxFluq0b5yZH5oFnZdUbWNC9guyL
2hbnQATWwdX8pxEbwKoNjUfErFSRU1yDXaf13W3mHPqDVgY/fY3zkV4bGXVPHDB6xRPbeXDXTOfV
z5IE0nmPhbBywas0ycZxHX69RUMSDO6Wzi/pw9Z1B+PvBNiBF1rm95o+He/xkBBl6mUEmxHVXGfB
lYnWSaVesZny8qWra/yhuWi2ujuXzF50R+PnLe5UuPR4prNGf7GNG2EW6V5mEiYRRHW6TclPG3Xw
YSh59PJoeEjxzixsMKjnpg/3PIMDYFKDJugwOJfhga6qfsjn2DDHlpCb7N/MEtWBUWWD6Tkv1kkw
bDQWWkc3J7DiWb/ScDS1BqZ37lJsjLddC2zSj8iY9NSlnmoqzjgj0638VTH0W5rBU5vIeO9FzcWt
q5BGQ+BsAPXeTnYJ9CDuDrKYyHek07GwVf0UlCbQ6cbw1knzmOtluMVji0JoOrM2HNgaxCIJCGqI
RUGKa0raUNjoBKjcGbmHSdtBoTkWol+BZyzxPRCRolA9YXEat4be7qSPlFkx/CfcQd87Gsa61o7e
y0y9miFkIZ2xyVJKdcfJtVkY0lKr1ArYbMWLmycknbTWted2hAmHHqrarntJJVWUDcVVigShdYaq
oC60ndua5w5TySHyKITAQVwP+Fn3wfCWxc1d0yVyA5d9JC8TURI1v02ypp+qcxexy8hR1STkya0T
a+A65VuqXK5Klu1i+gcUzvGzHVY0izBHLz0p2UJ9HTcUv4ZtlIAvAJoCNCLwRNIHTReOgPIex0oQ
YA7xbFlXgD4NcskWNdkHzMz6hVNq7d7trGWhBwOxM6kNSK59ykeQ7wXwoVUs0gfdbfOFQkbT2s+q
HZ7cooUlvjEIsqWr1RIT1davTSXHdcKBeomY09snXfCQDf2mJMB1SZU5rdxBHqZSRMfQhY+RwxJm
at6sJuG8BDQ8F4VOYGELbXMVq/oZJBCiRyVgM/tJeozqYZ/EzbMqOOAETbQzSsxCfS0QRQ66g3eV
V33Q6rXepayB+AmN2i3XWrGC3myf6gKWY2fOTmyD1DfYiBENnM7cseeSY0ZDcmOX+ooN8WJ0Um2N
gDZWbDkHqAP36fQLrXh0ViCKSQUmfIqrhxiVtYiEvtxFGITmFhQQVfqqJ1SV4D6rRV+u0ayIiU9V
6iqJIDX5OUGr+CEvE2y9KDQvHIdfcns6WRz/AL1dV4PYiVkrgC0QUsi2lMmNRSYd5/ybVHdPqRE9
6F1AXIdNg61E3G80/aYYaOLBcGE97/rH3Iwvgc7YFgktb1GlaDhHwS2D02dNkRDgROWLnRr6TmI1
LWAmOAmJHZ3FquAzczPVuwbmNwR4dKioCReccx7rhDohxheoI8agAdnTvqW/AbSDgOaouu1DOCpF
j9ig0eKBSZX9y58TkeqjhfvgXGTmU5rwLDX+cPDdybn1Kcxhm6MXJKFzXQyQ2QZFBDfw533MxGyh
AlGTAWz5RHrXJxDYYqkrGwkGfJW8ga+O6uSHGuxqa/f3YzXJXV1RNeDlU+uILX6fDWiB4NIOtwmj
Hbau6QS2Hy8YbfZdJfVrjTi/dQl6Sx81Cu22nOFjQUlg4MGR/lFkDixehs1y29hVSDZuS5x8StqC
Nh0svxB4CWt923l4NkGdbU1NW5ldzrhEau9m4P8yZd6t2kl4S5U676S5zWEYyR2kxNUQPAhQLGnK
SQ3LebqWdfHbDOVL498O04pwDe8UOIlYG4NqYE7YL7RmJkgt5GL65g4bO73irFoPTWXwf0ZYGkYx
bnUgt2bNrhCqLrvXA+On03gAURv9DFmboM65kLUT8baH5HOURXuTVHRkwybe2UyT8VD026mnunGS
8jE1WEP5nVdtKznNJWgVCul5GwNvGfykNSED/SPpFdHMVvhBj8u7Ccv012AT2uApNiMyf1hCfLde
szO62yBpHfSgMfEdIktuzCHbcEwsF1bthQ9dMpJmXvW/LGqco+OIERA5VI3Jpn8M3XTLiOZHnJQd
5mrIEZ4W/faJI2nL8crJcX4kTvFb65BRTNu046RFLGmzAA2dwuhsATL41pFmHUkbllybhEL84Jh6
TjGGLoDKMk7Jp21R2d21hR8HG58cxVtrQAxvQioohySpY9e/05kvjmRo6qZLYcQO3Ok46jo18CS3
2i5qvYbj1LqwCOz1FSQJ8hjdNSPKCfOitiWDQR1c2T9/TLQ17Ig7D5ToMqi01UdFXtJ139K3wo6U
+NceB9VD1sWCKIX+xTCjOSLjh6/TvQ+zGVvoNNhTeQGBHlhnbyQIg7SGOueGyJ4w0CFrt1bavQEO
3mc5K19XNRx8aUTYIWdkaHDEtbvMIMKL52xshtFlQXKnWfaAMBNB9ry1rEL4ARM6aKa5ZFBEBOz0
dKLWiOC4tS9uSab0FOkHBzLzAqN2gVYreJBwTHKTU2oxsk3VPDB0geBgpsOmbu/imigOJP0hc055
Gxbme0DPWkfOTZQpvFDHRKHlLB3DZv5Z8WuChDgzd6Q94luveBQyDuY9wQA73sEaruWIGAVmJZVz
CkckuMnw0KQhMm1NmESDKzJEQ7t8MJlOHgyBdjNrk3t2i1u4eIR61dApRkMjhpSgA5R4nCRVwDhv
sLddLU4Nx1tFbocbqN95U3EF64xWelQcE6tDPNMz6kGGtWlJpl1L+n0M2O0dJYdDb2BOMDUbtlbC
VZkJo8CSzDIDuNt1Sys5jXROVOoF1JBYhQKYhVG0GhuX8yaNxlkHwT1GeUJePLAHWDuOZtFUUBMo
eESLUcWoDbzZwFnRp51ssa3WdYawOi6SZpM3Fo62NN01E768sNXXTarPY5wMsSJfQA/MmWPYbbtw
eLKjZlhD8r9kDiSDyY/TTcMyIpGz7RsnfLARz2013SSPqbhv6qoAC4LD6nW0dI0E9ORo9l0HMuo2
tTZdvA9q1TzUAyVDG4WHyrdWve/V545csNTrOGikLlNuh7vD+bbcT4RpOqmi+5dTrLqsay2k2nk+
vOoMeRxS7UVGwtoh9XwF8JgxKWC0boR3BEyJvQGcTxnBuK/bWqx78uFgHwO8ME5uhPQm6N33jGgh
TpY+1COnsF51y0hI3SVz1imeKrLD2eJo7GhRStFUYBInh3BRSUBR9RRAKoH8lZPYPFDwyqA84jDH
SY37nKk0aWb2dKs5aNuCgihjTy+CHYDgh8FgsoEyXy7bTu2JfdV3QeFBu8BOt2IHf4cCSmXKEtdz
MqV3Xi8BvF2HRUaICE2DURruaZJPLQ312dbMEiJb5wRwZ9G4qjh2v0XPtoEG8i4reJe8coABpRs6
fHZkNBUxQSbfmwyUoy20nc4Otk06MlMU6RfIr/lzzAI4uSyM+9JrGZ30aKANLlHVmuGmdvx0EzUv
CWkWgUXWTURa54C9sg3SO6l6+GXDIIH1tHuDp8JFk1GPqNY0RTertOMH3UYUk+Elor4EcfTeQvmh
GEUXdQqEB2+VMLk0rHaj5rybWfF7EFjAFCfejCCddsCCbtGlBmuyd1mHV2PV5xsjLC5FGnNSD+bu
uf+mal6nLsHgHDQjPWkmSHvvnMXzlCYquitdB5svAsEoSqKtF6QbsCnktIUbkkuSgdKbDgT4yzJH
jMS8j85hBKKCsLP9YHMOwCPARiu5sTnWuhXRBd7SxNK3LB2n38eIGHchXC8o36//x9yZ7EiunFn6
VRq1p2AcjMOiNu6kjxEec0ZGboiYkjTOxpl8+v48r7pQkgAVGr1pQBJu6uYU4e7G385/znecdYof
UpCsQyOCY294jKtpelcLg8Jq1dtoyUhTgV8bu7GscoQ70yGbbgKYqGmzD+qLadAZyRtMXO0kwzaF
NX5/JSJ4ne2fXZA7zagMKpZB8MdmNBrLa6H5CwB6Bnieke2qWk9HVLEUWz0Yaj/OvctZt61iqh9m
fI5NkBqnGXfAJvViajGAdG9Gwz2I1RLPsIh/cMPvkkE+DLzb49LkDVgjxwNnoZUyhYHWFHF/CPrB
iUSZOVugiO0uk4yInF8026NHbdjCBZtOxQRw00owLDgZTeaKR5FSTpQBu0Mcq88N07I/zemlGBnb
we3uanOoXxbKt2vqFkBB1Zw1qnhiH5/d+IuaGOnD1BHpEzDBtz+nRWGBWPNiSuGNQR2ER941Kd+6
zmufqLi8MczgWLTNfK9SfHD0XNQ4XlO9HamBBrQqd5NH9bwkw3PpWAUhZamoTLBCdB50VhPapJPB
xzDIKvIlvweNX5xUNxxkNjl3Q5tGRlUTrA2Ia+5Xl3fkH59GMcgEcHO3qQCm41Py+p1YsodRvI/O
rlmkjYpIa4bvzQdLVsE+rdNXKld/pAHIaEa3d8ecUkZ+89gs4E4QnPn4CHVbjVV69NrM3JiwpK7a
464wlXe/LOULr6hLAebAjZuOhknkb00GhauKqVqvLXB+FhnqyIVNH3YLfKkqK2AY/yWhrWVUjalz
hyGN1hMJ2YAHU3E03F8Nj8A7O0m4ZEstL0aiwJhzbnPHWb6KpfwNZBGCjhZ3/dz4t9IH+csoy2In
gA9/vQ+kLa2Uc5+eReW8+w7YmGzoKGVg8PnDyZmS0aTP1WOZ/odqAdnkLrcmfXDc9SdwYH/xrA3F
HHBj3Untq9576KF20MNZwV5IwAYtfHFCU4ietQ6ofEgk9D2/UM+q9u3A2BV3yH92bEOQ4XlH8Vzv
cURNoPauY+hcZXB2liEqKABX9oDLcBEo2DyWknoN+z0FQKAYW8jjrVfdGU3Gu7dqLpQUAM+49hka
+Xel8Wn5k3qNVfvopePT0osZtMf0RhXvfV5RsJPHBi69FvE4HrJX3eSvvSPPS+Vb4WypnRpnItzu
snUpNt2liTYjV7GfnRZQf/kzuSTKnl3399y4xmYaqpPdZi+Jo39p2TFUqVeBCsgDlNx6mbBwdfly
u2R+MmuHySa5ZlsS531snJ+O9m5nbX/0RXFeG/zp2TBRtdOx7shM7nZNehSzK3ec5Da0Gfup8WCL
p2X3yXMaW8i1d7XQYl/Jlt1pwWgovHMceI9lKX9T9+jTdbpRuUxvMD9fhpHFbIFZpOdOEhlNe1d7
TIZo2WYB2ymfgjCV3TGvBgiTKGYbwzpOpfnYJPlTNfFEFZX31bP2rkZslpZHNRZY58juMVms1E/a
LrcnCnFgyNksKikKOmiqWW0PNCVj03NC52g/e7+1m76Klp87wvPipzXDqfCBHle8vwWv1eR2ezuG
mrl25V1auoBZZPHhN5CxLcIGKcAxqx9O3cRDCQGKrVdxSyrsUQ30VKzABPZu+9MeCve2r7iF9vC+
5hxjtBsUw040Ab2izGYzo43NLm6DL1hHxOIBWRXjnYElB0xa62xdlWAuW/ZJobZ2Y81c4jIKgYJH
kOAulhpzQ20VeP4MGP1ijC2An4Oteh2aDs6UpsnuHPJP4Z/0vDBW+kG13dPL2bCzYN2P9HU3y5e0
l/QoO9fybFuclcG+qCCIp20+pJL5xsEHvi7qEFTLjWmGvs6OQ1HhAjFnHlRlOGVEf+0WN08KjMAc
9akZifobNcIVbQ0PJut8SnkYRsRUzqEHu4p48ZVCUEJNdlpOcbtj/9MgSVFbi+LUUDgK1fR1aJlT
AwuNiT+PC3AYUJEWUV+XbEWMGypZup8Tk1fngi6SKRGLZExTjpOYzmyfr3L13d0gWPyafNSZYsxw
gFq5YdMgNxmdFtRsLPYzWpKHlMX+J3MmwWkc0FFhfBlgK30bbQfE87CdE2TodG0hP/agBqfRQLaZ
+qNpVY+tCRk1q5KRT4AhQk8l2PpQSi/j1NM+V5nYUX5I2+SkS7A0uL9VazxqohpYOhf0Y93vqKX5
Dmyb6pfHua88VhrFT4NQ7ob7BVaDpL8kLrNW0ieUgtzkXLt2Rlu/Vea8TaX9RH8iVQ/7nDaiTq3W
TgSEcpuzyVa9KQQYdwIWeLChiOuanHc5PqrV/fbmAd2BNgbTazeu3326VrqdQOJwE0el4kidJSfH
iqnIobkGHnoGDcLdOiBiuVrjdpleCGY9yVRfKsJnm0RgM+sXddu6LmPYAqmuqi16U9t7Bf8HD9WE
SnxVatb13uNavvFRxU3KZvpsi4W2yfpLO0DdJYAVuiVXJBBqkQm8XtjpIS2b24o2mHLkpfIXQDsr
fW++XIfjjBgJcZKrtWSV41UcZv7PesCZVct8T6U1txskj6HBV8Qao4Yn60Iaq1LNST+dqBa7zYDa
b5bGfs+7MTkOGYkHG0N+Q0DeZQlmZoBzVwFcq5ELy8DuYBQOH5mKt3pRjV9d8+LTtnQlmaiDR3UX
joHFgXUlqq21pssxzUmHY5ELjMkgOrFectOIQ8Wkt4zcmXn8YIOnBgyuwgV/ZH4wgGTwIZZcjQf1
RMMj5XQlUIBCk8RyVLXLIWTtyQ96SKzLxkyZVVu+Bgox6SbHhsYs9qvoRgj9AX8Jf2p/lnp8/zM/
NKxra/Z2WuDaBmuGUgc7hg9v4e3t3rUOsuHmk5veerSoZ4FMtkxfPs/uZcwf8KMxStj62zVM+6dH
5edW9un4TLhvBUa4rPcNkUCbar9jO1OM1nmaUFWt3yrt0VaAcXdHdcZFpvJeqvW26ri2xLiktnhT
cC1Ixn5rMjABO5++2//Cff/Btb6FxzxunQWm9bRwG4btv+Ecv6HZ9aOok3XnwinIBMWSCXubZsBX
zV74wFnyKKb54Lvdc59nDKsm31ZaMP21j5KOl9djCz1NzR391L8qnR36eT3T93Ow/PmUxB6Iq0De
e059aPCFX2/w3S4YBNNngzQGNtDyP1ObB0yAlUp0JsYFr5FbrL37OBH9eWknsJAdpsam3FeORlqJ
XW4LkMz8oX+1oN80nhmC3zolfHIx47Aozn6NefAw6eqHniluFz87031ur9v/xOke7QBrFDgZSMZW
yVMBvzgZfmBy9XLjsloeKDtFzce3UboPU9fetoPkWZGwSm7iDyfJI89T4Vhycg4MZM3CKcJzLXSm
9iUT3BVXLS6GlbsABhUmRAM/Dqvfk9EVuHes4aV0qnttLD+7cdhRnUB3TbPxjeardgTXPPfdQCyc
lmAnKYS64mlYrFJOHtNwuWExBYCaB1ba0PZh0DwQv89lf1BjGS7Nk6kFJnygyZ35opLgR7MYt9XK
1naxb9asyw9+kBxKahYEFxdu9N1FU7Jzw3drm/l2FhaFuGmEua/sDp/gbP3WxUS13mT769ah3ZQQ
XkCqAhWwB2lzGHuLZZOn4vLkwtL7+z8y6ld//zGyXw2Lo0g31lJSboOzBJAYJTyxifmsPC1U2K+F
WT6LBApETgWqvRJ3aP2gD+3AerXS0Q6dKvbC1L5OptMXlmz9Ns4pfgllcDlLDwHWjUduxhumd+7p
QFjvKgRB9mOGf/LZtUiFd0ViGB/9tjwZI0iVkcEexKNbnu1Ah17T99s10ddOyiHYtqL+sGF1BD3n
WkB/37ZD7vb1+hDEPH3bVjM3OTgVPW4yvilLHmfwHOU1BaTSTLELh0KWpcVD6SQs4G18MDQ08hd0
uDL9+f/4hba0OLaafrzJ1qgyA2tDcmNB/Zx5ufqm3+Py7YFGV3dx4cLdxETB7GnUvFCo5srLMWD2
PPtHSJ31jBXTIghe18GlN+qVDT11lRamCbMv96yM28G+n5Pfy9whdvaWGVVL3twW+9qxNytIXvBA
+adX4hyVfAGrP97ENcXknb+q0BrSV/zMtF6mag6TjAsMCYCIa3Eexm5JehRDORBI2sZAVNlVzQyB
fwTG0PyszZk3nVJ7oBB7QWHrduqo7LIL895uvi1cpoRI1qDpCCu5Z0XLxa4Ilh3+L31ydvhmnoGO
Jjc9fbAbnY5iZ2GEXvsApaRdsSK3H2nr7mXjpcAekxMpubc8YVppMKMRhxQgwQnDVAR/CMsf7dph
5JGkqi1r/ralGd+1AchquyGhG+f6mZ31CzV/RoQnhSDeHD8iWHDNGurPNG9/Z/Py4Y2Qr/oh3ws+
ndsyaNew82HBNniqx45weden/QNBQBZ5lvM9Zi5SrDznNZ8+R0K9qxb/Uq0/3S5eIz9QPwGcn/U8
yzCX7OfUSt3tammyMuo3d3H6s5cujiCXw7YsgxOdRSxvCZtOWGEJbRU/NQi9LZu58WBUwr+tG55q
GBhO02Tds2EPDl06LSGxkWwbsLMJ27yedqNjfvEO9MO/whVI53uHzQTK1olyPSyelEcTHWM1ZSTU
sFkj8AZPGvNWgBQJYSZt2BMS1yZuhAEiOS1se/YpSbMemWacM7rIBzqk1pGyGqswT8I8Sn8eo5S9
xN4W7KmDfi73OHfRJ5Lbsnbd0GjlRUmTRhflfy9WtW44hVRYIoA7/OUz0/xkFJj4xofC8uSdDG4V
7F043hYadXW2CsZpmVJCStHldO5sNhY2OCimINpOYlrWNqiS1nHJnOeGBV0zjdVTRuDxYe75SROz
KlO5u8s6gMxNlR/lQGeMk8bLSad8X/sfOAIX+JN4+0tZ/C5QR+Ui1p0AfUUhec0b16mbqGmXz9hr
PqzOd7cVbOi0MkH9M32EFZW0G7/DFVkEA1OxnnkFCBc2o3zvMIwoRX0wnmYfXycBvFUst66i3WvE
pbsBmP1uJ9WvookfLZPUWmBQ3JPHbfbUBpyOcw8e2GOgXzTtv4GzFNvMS7/xbFtRuaYPpgByNTD2
Dh3s3DXo2Tb2PYt8FllUMqU7x2h3klAP/pTxhvtH6EFSqubkwPL7Vvd2tS1NDu/VCbZerz8WYIlb
g146Ex9ZdLXa2+5jM7Vf9bWxNbEZZhWKW8v6Yx7PCXPoNstJ9dcslyfp/6CZo4/aVvj4tIebwcZ1
XSkEx57BU808YbMGoL7oq72Y31mFo0rXDJaLiRiUuZ8T32XT5sWepLlnBdKzQyCGng8DLrcVrkyS
Xv3rzzhnKWj06J4OjPkxlTvSkNx0KPsDCRZmS9ruacotSdHVGdI7sZmpc3nOONZW9cO6x0lPouja
40dtyH5J0+m0rOayT0f2/8ghJP6mwg5nTyBK4YVdr/chJa11N+tXnBC49+xdR4BCrNVFJs2nJzQ2
DBrK3SmLBnMNyDO3t/kKkHYiQDLNnsExN90WSNthDaoVgZqvIEhe2PPRv5dSy8oLMid09VVXwaz0
vv2O99nVa9nzQEdRzeHEmvoCdzLfKJ1dAevtezykJ0J0ReQU/DmIv8ybIBoi0cHoZ2hqkqgFSmtQ
l9gbd8uAeYAW60iXVPsp2d3zdZJYlOcyZwYU0OkYxwe0otlBhWABGuVz8iUC0J10L4WuUL9d6i0l
31aP0Zlgzdpvpm5iKeME7z36Gho54QT0Kj2RQkgGNnHCzb8H34XPXVLaUEwrFkJ9v+SSbXWZUC81
zXddvHw2tTSOOqhNnuUYUTIpnF2bUZQ5pv7Gw7zksSPdJvHyYhSFvvUnrXbIvcW5nTyevcl0muR8
T/PnuHOS9mZYv9KkpqGqlgnP/I75RuY3U77gIihXbhyxKYjWcwU0q61z3cDHNFqFZjXxzkctPQYl
597CtRypd91Lze9bpqpj+Gl/y9E79/NonnAiRwsdmE+U2RJTydlBCR8YrKR3q3UV5NtSBA9DR1I3
Wal4qpa623UgAf8Y1VQcT0+6rsYTBoiSU4OukeR24gRdJZvnpSU/HgOmc1Q37rAXv2Vk8Hc2fHS8
/l8jtvJtjkKLxQPSqxz6B0viI2lx9/QtgoclsPabo3UZE/9hNSTBCgcLcFx9qfGJVQ3gQtA6PcLd
Jl1xeQ1zQBUXw2S3FB92Nx8L1iDGTefMb5b3hA+NYq14DNPSfDWcq2rudjjBHMkrQ2zh6pH849t2
lhG/5Xw2fWBxKIstuDqWeJhdYDSSXVgsJz8a9TU9pOFO88jtCEi5mf0wVVe7cNHdjPSQhNxftl1C
fVTdSawyfO6z/Hdn6INsWTunMU6KdE4+B5abni7f6OA4rUys8fQVeOJuOplueUvdIHFSPT7MQX2j
FYOOMtSHyuZHIl9n0pI/XN94zYnjgFZK6EDVDoXgpdwZifncGu132GiCRZNev2qeltvuDGIRfG2p
Uf/m7mPmquTkvxMfjj4bpOTDMBHH5ITFBadcZzwPwZtKaaMw+88laT/FLE6OmW4de+a9QVlD2cAM
GGvO69HaS4uY1h9WRok1bl3RfkbFC+nWxksOP/Ta24inbD8W4jymV6RznH86Fij9YfiGcxHlGXkK
i6VXUpySaX22nP4nEFRWOuyP6O7b+ZYDivsa/2WO4Eq3pEso5b0vvxRikFc2L8Jq+g2xBBpJPL4x
4gOcCGdD0/6clXx0kB761V/DlGdhmJpkgDrkwEuAqM51h6L2fWpncOFLne093vboRLTOynl8XAsY
ddfvvjHyYEl4pUmlZNuqzuS+ion/gvaBhNGHVotcTOJN7SqXxxEzy4FZImmZzxNciXtVLT9gRlx0
ploqbDD3ubj+ufviLJ+K7G4Vg3OW7fSYA429zNQDjFD7T8ozjmNrfZXtmO4knUIb+mgZ1KfZ2mjJ
EkviVSqTNbRn3q2+7z7y4CGfVPlPeqnKQ1ogVqV9d2fZg2bV0uBWXrv9n/AGFW68EWr51FU+dQlr
ivbX0oucj6sXGiVIvn7un5zE3h4yx1cITH2Dgv1oxoiYfww4sxF8m9qg0OGKndYJ1guyctE8VQnP
K0SW66ojG/kSfRaQtdmZhyoPSJ5XxNuVEOn+xVSpf+ivTv5qVvzkxStCC5vfLvATJzIC9WGh10Hj
p5RUSeqP5hUJxanxf88xiw/fUo9UZI2Hql6RIUUQXTsOogDtKmwwm4aakPyfo2Zq/PXg8lpuBslF
X3FtOjMvWkx2ytqdpMVSIms7b+cNBskVkNi8F/ydNjyK0rkPLfozHwt6hcBx09sZ9QmThJhXI+qQ
1elZ5ZE9OGo6mgX+tqmlBJFaYD7lObpMnvCATIMs0vRARP1kPxcs7Tb+oGquoyBPG2NmZ0XMzfIG
e+8ZVRSQMeR07l5iGw1PsQ2N6BI9rwnWmX8flHb+leBwRYhhb3E9V1whUP8YlZ0MmyCPsHQ0udmI
PG+d7Kl+Kng8byYv+RXTYKikdxOb/hPNFmlYuup7Lh1iqS0pRhTCl6zIL8gmu+t/Y4PTpFhfG6N1
b9sJw2YycmtT8SOS07FN0c0xvEcjNZ7olOpjaBtiPnVukD7hGte79Cijf7jX3ZDjqJHP/z0eCnnt
4Xwxp6w+dWy4aQOo0v3A4c3vJLcwGPL/AQ7yB871j0l26Tnk3lBsbaJW5j99Wxxc2jEtPXjZRt84
FHXV4pun4qms9x22h7IRv1c5JaHEDRCs5QXRm/m37Mvd6BWvjVvzzqiR+mswvW5+ZYSkzbacjmmh
HlrP+jUZ9AOnmO7QMGF8Yb0A6AdeC1+3TS8Icrz7O2+cT0cKHD1Zwf3sy79yDypilkbdVee4AZA7
tv9DuPsKsPnnrxuCKk4EUOOWaf5Tgt8WFUXCxBeiwXEv5kqhBtfI96HwCVddO190x9/h378FSeT/
6x8KTQiE9TWv7/ruldHx38L6nlwNi7pRHSXDY9k236MgNLnoF071aVuSPYC0sDG68bGNrQph2DoX
BUPLXJXWbi4JGSAKGECIN47lczSWKgT2z+azPI0CbLsQlIFY34Z2IcpX2S0EJ5INDk0DrRhvmBbp
sC/sO1UkURF7445maKD56brvV45gofEQJvlHktOrELAjZjrudt7yk8zUm1WyTVyY7DbCs6g8XblR
C8q6EHRbDfqXrHvcmgSIZnMOZR//iIvmZvaD8ibRL0DNwOb79hM8QcJUwQ6a1bqRYzqwwm8e2TVR
q5DTX2I/aN87D3DKtu0r/pguigM8TcuM6MEIkvKG+MrY4ZJGIXZN2oqJtE9owDJ+oQZkVsOCskYb
ceM7XdrnIAMZgpwyRoS/7rzJuFytVqBaczq8ZopllOvdXOLVC3647S0rhYFcTQc3v84OpTK5wdTV
m0ETT1gNwj8bzislfNyvES8Df3a3acE3niqkc7v07xhIu5e2vfn375l/YSx7Emgd6kVgsiYlnfhP
b5lgqYFATrrmMYGNfq6c26TOX/2pq9nwpf3GtwiDKW8MLWd5QMvJj0zLFgwc/ULhfObamDri+ZC1
uHVogbkOcf0bhe2foyqjdZqdo8sGeZsaa7Fd1jkSTVr/DxytfyHPAM2xrMACJGWxX/pnqv/Iv2kU
Knckr9cUgZNRO/o8NYxHBLSfpKGhd6T18c937v+K2v//1iP6D2WjVJbyn39uLf3/sGrUcnny/Rez
91+qRn+p8uP9Y4JB9l1RHb9cafh/fslf3H77yuaHYOwD0bNtOMKAV/7qGrXk36BRChsaGatjyCfy
v6j9hin/5grftwCh8D+QksDddfXQp//5H4Zl/c2Bso+H3L2STAWEkv/Tg3r/14H8V0Fs8l3//cf/
qxrK+1pVffef/wHjhT/nv53cnJ88xU2PYkzhUOz5L4doTdaNXTIpbieGsOviqT22PnQ9qjVodSHJ
WcXlea6utSTegI1l7jhBMC8cjBgjgIX0HNNwEvltP9zFllfsctHpO6tumFIyu7yLeYpvqrx77cdW
H/yRxslRbRwC5rSCLU+di0qZxZR7J1nxWvZsi+3GVpEkThbGVwe4nJgv1rsxjdWjP7KI7sq1uC0a
+0GseLAC8m9HajrRrZmkuGPtXLtzo54FXMQSF4OH/OJKl73QDEU+9k8YsnOMm6nivLS8FGfcWt44
HPpGT4K7ce31ONCqFC2cf1Uhuqc5bz8H23qh5rk5Di67txJcpJQZu9USLHgal9aFVQ5IuR7M0syj
ZsAmNgyz4I6L+TamPtHQGATUPL9hsXjx4ne//O2X8TvLlOxXsCncZoZBSMfjAlOkRWlsum48ObI6
JCYj+xW5dFj98iXOjTmsq9w5L9gZJjoPflmmvv61ERDKJQ7OuPi5lY7o+Pa4DEeMRWI7h228yCdJ
Dj5sRjN7dHzNVnJAkx9yzEhzXXQ7/G36LCsRqVaI/WBN6ja/IhjcQXynvByn1SzpHc8Ig9flcLCC
okT6MjpGcVIqQuQvunacve69fj8Qpt54nlntpq75rq1JHFv0IC4hfnaMNe+ssjXoE0qW5Clg+Rgq
s5RPNsWZnQ5oMXcH+3liS413uvFeMA4d7aH9oLRAvy6Q4zcGH4VI6BhI+WBHZellNEvDBsqT9Jdw
lleIu+R8deeFnNSbsc2fVVf9TLtARHmAMWU0ulcpkCfJYbKnrJedp94SquGf4HKUUZN04wZQlCZB
QnzAnlA0KbUl0n7G+CqikU8NwTsPyy+qRTaoX4BBHfpcytOQZB7YqPaixFyFi1Bq26fZL3c1WZDE
o4Xtz2Mcmgv635d5bxUz1p6B7EyNhSqul/qmtBqWpWpgkcx2clda+74hdKdsXjK671gzGvJ7JpDK
nqiufxCMW6CjOV/VOlaHeaYIsiq8HYy6LQ5S/97hRxvDxXrYcgaEq0notO+1fxd73QW76IPbFN2F
z0/6zOXogarEXzP5o3C4mjTm1QGHuZQhOmezXRazoz8nf85YdR0C8HF8CeWlLe6qMX5lM+ZH2sVd
3hdOxiTT96cyljTfOrG3ma36ZnGFPtRNdchUIx5A/YYpW6eoNPp9INqT7nt5MyTdEx86DADI26De
G1ZelbwJhvic8EDfyrQIgET2v8Hkc024mc1SsIfy5e0ocigkDGWZ3T4GKh33XEHb/aT9s7JIAQsR
3C8GxqSmHvXOI+01gzluHPXDEOWwW8j3b+SccME2ulMlMegaq4uRwSQvy+S1bfq6Oldrmr06bnlX
zkGJ4cOzaWDjpBJGbCPEl4RHeC1VkjtvI09lzXZCeZXz7PbFJeaMWSc3DsfGT45uv9IZ314wE3wk
Ov5IVmw9KxG5Pouf0eUH4tXqLnPNTwf31LYtyZ5rnOQz1RhrAGZUg3Hei4Xgj2cDv02CMjlgox8Z
4mzsZY712sCwXd2cTMMSir7Ndl7ePtK5/NyvSK1Fv660vWe7TizLBg9Kvvc8kuEDG599ugSnUiTP
NWSiHb2SJZuq/A56BlnV1M/uafvoDiRJb3MO8i0RQeTo+URx1afG7btk7Xes8qfMux8l5KCqCrZY
BPHdGC5RgEH/XgjUby3e5KE5D9h/LJOGAUPjBC3F9bCsWaQ1L0Y9Pqg1oM5F54DqSklqJCjgT0Ac
4bPuHEyTyvtstDemkTwJTyShxcTPOb4Pcu8B2QYfhxUZa3UMFub8fGpDyyI0V9K5AsCJaEVNc+/W
o/7AqmtKtpYCB/CYg4AZntAdWQrmhnvCxrjzHKe+SziisP5mVdhd/Cz5sbrywk2VLlpKygTU5vua
jdXUM2kLc95lV+EnVW/6WrhVDgE8ngYlOpnbhp23c+4aejb9GPDhiK+kXeiANsrMjTxt7JjghpZP
D9end5MzpwaNVPHGBSbrvjQ6e1AsbUp+p4jgGSYni2R02wJPzafpLV0ocqoMN3JT81YlVR7Wwd2E
erLLTTnyZTK5eprW1srHheC4N37jomok84864QPCtH6i3QH0BwwLOmS+zXIeNonbPrHIbPb2hJUH
wFHKfp1/CuxhF3hDvjUVvmGDi2bMZwlqiv97rNpLVln6pumbg8VRtV26/i71WWkj8waQlHCO2RNb
YlPFYxSwTNuURfOFyYqrUWYbKH7E6VUMQ6pEhnYnfnPSXASb8SbRlmphbssLg5Tq5PMUFMGltQx/
VwZ1tSmBbVFCTvqduoqPzJxPlflkB+gFS1l/yyHdapLUjZ3RVqJ8n43B9DvPUAYnd8/3rHlzDHHv
J+nWNbtmP+DCiIapvCEUe/aG/ujp0f6ZmtdwJfptrO2IHDylPHKlZZy46jASG3bBtoaegEA8ONwY
EmR4hXh4yDBg3DW6bjG4pwUbB6tHPXaAksS2JiM8nle6SMKlXu4m+nyhMFv37WxSD/CxopTjhFEA
lGbv2/MsRicuOpuKw6f36qdmTiewkASRjebW4sA5eJgSHW8/jjSt+doOwr7LTmIaMyhC+pxChTum
QbIlVh/2urvI0keRmU6p4qVerrpa3PJv+/wQZ1/jQqqi7IufdS3JIQ8Lr6RdvZlBzhOhm4zb4suZ
lzdjQNHyaus9bkybZIG4c9KRMsMkKC6i994qb8X6IRJ2UdCFqvxx6VM6qbmB1X0w77uBwz2mDTrv
8v6eK80XDPGK/sQNh88Uen5/VjnzW0b56SGuYOV50woLIXCKCJkWfOCA7yEjo6mDeNkte0hN5Fu5
XfMNgEGmpM7AYkGhUDybRrv65tWhJs7aOFhxiX+8lFOa3FZWKEzVwd7Vmk0PT2OTlqo8tuyoTRub
tV2JP8IONplxtZCUrBTU4NJf61fxUXDqI9HSe8kI4WWVuqmeikYM23Kdll9eNX7yKJbYYZ5KCC2R
p9L3puf4Jx8STnlzM0nUfzU/uETZkcWgmbFPjPU3PQRtDF6NeuFwdcYwadZLltj2DbKs18sALZQE
1kS6NwGxnK0wtwKriYa1+fKT8SvmIuswdkvKKQO9kwZRBfnZrLBsByu1b8t3aoZC8CpHl+xaMqnh
UK/mfcnloBq6/HzVXCmU73Z8/knNlljyrIQFIFGwhmEL+dGeaY61nq1ODJEZe3e1mbV3t1VGcqsN
rCgoFKCWa9ph7umO1ISQ+pRGUANbdeb0PKn8z1IakYzlR8PKYIt02O80FEADgIyXAK52cAOcBL9o
xBGK0iZDkbQj8UEM4ROoAt4QagepkUIPUr4IzPtJFntazWmKREcirzjgyBxxj8dqHzd0Qkt8Aa41
fOQG6z4KJN6Q+JA58LvFYBWA6rHiWkZvt86wFFxFEs0HmOKlcPZS86LWOsBXJq+xcvdk64BogiqB
fBo43WsEvNy3aA+qMl5YBWuupRe7WR3YxUQ6pHiZMxkfHFZNm3ViCWyb906Kvblvp8+1YlelmcX1
JN2Ig3nbm32MsmjfN66+7U3xw6iNN6vABbwYjdj0Xf7WIZpeLSKufOUusRLggHyvSIlhgvX2ieXu
3ZVPz8Ju8dov+jhQDnF2rSmkIsK6wer0S9YdzM8OVTqnRB3KAQssdzp6OVVeJgHGQIrXRLOqKX2j
3+F9jIZlQnJF7quyH9SJWSthdMC9YZoMGHWoF9VF8i674FuN/5u5M1mOHFmz86voBVACHIMD2xgQ
AyM4k0nmBsYkmZhHh2N6en3IMnWXpJZM13rTi6JVXd5kBiMA+D+c8x0GRwS6Gq7x1CbM1uMyqWHI
5fjiUnULZsJCj+3xF8WNdYy9hQWgYR973d27c/lte/BxokLFOwO7hjFqup1uWQsd9FJdq5mzpfFB
UMyjPePiFW3yhdhC7kYLfcWyniYp6ziGTR9V1Zhb3ZB0zLXmbic1OrgF/SM75PkgcRg1Jh9ez1V/
GmT5OmqoSUFX/kLSfcoGPfDTuBq0yLZG6v5OymAIKxfTXrXosx5sezfyfLCD2HrC7nYLDw6LIYBH
XIwV4mKoCCRnnmQaqFObG4fZnQhWchX+fx1/FBbTLzDsESbFSKMCWsrg0aEV3UzI+3cY8CuweYPa
0e89Be7IVh9p002Q8hiEqu6GbESo4CSEs5qHEBVOemQgb21jcs82liqMk1G4u2aJhgfbG/tnPfQ/
2tZku6N59T55z3HR7oNUl8cY8kxZg78sRunDfPTV0ZPNcbI8UPgDa5zS129ENExHzscthda5ao3i
xppeJw/PsnBJbnJmYnCyTH70Mn2QBrbFXtvQj5p9WjgumsQ+3tpT/I4sBkKhQc5CYaMh6BDGkOby
MWrnF3EZv0CmH9HrTqEbJCNl8riccqaZSfBodAheYctRZGLhvcGf9EqO280cU9YR6/NUp+MRw8N8
aiLckOjN412U2WIXcZReWdX4xK5hecFhQeNlVwdwye6mi2q61Il3zK/Vp6ntc9VRAgPeue9RbaEN
xNIZK+IB7A6hARAG2NnDpRpbfAW+sy/r1fORDB0CkGML17GxerGh7/C3jhT8Jmxt5YTfwWK1XiB1
DazKOfUx7VfgTDy/yC10QDvZXuXcRJ74REdqHTODyGXH6/ptv+6ZuwS+QIKXXuIlNSMQjdVItE1M
fJyPm6nsX1DPJzfSUusnsGzSTL1T/VlHxiDvjR/FxF44UM66eHnxFTbSJi1YZBkNxaCtrz37TCxZ
xUV4049lUE+VmBKk92SmzxSJdyAZbvxYmJQtEuvH5H66EQVwaj/1sZYPyNG2BSLSUIO260p84NAz
o9tqJRk7g3FXZaZ5sRSDAzebzo2FygTrsAUg1+eDPJjvFO3qmPkm0NcB17KrnNugRbY2l/YxLUz/
UHlCnLNObkunvY+jYd53fuyde698yobSDPPet85RiBkHERqySvpmPBYG7/D57y+mXewbWX93q5dH
Vrii+qiF4czNIglnSnA6+T2CJUTWy2psGtnHWxgdXJlsMwR8dz5M8i2W0VPuz0yAfTQGkcqeDHP4
DMZqDTl2iK/rEPqZasMdSu0RTr5bH8sOIc0cvCLZcfeWxvy3LJSlTX3fFfpexuVvqrpVnYdgTy88
zHT2nIgZTa927jUm9aWz1saI1e6AbJDkBhRXBcckowvc/Y8WWuIEz2RDw7hRJv6GVuZbUeGmFd5x
GZqz4KIqpzh7CmgW0wkEXhkRFl/W6Xa02K7CqAp4vCG+nHtXnZOWNWbTVz9BAMJ8IIuTGPI2u5iz
+FRFW4RlOT33JQ4bQOIuKvkjMeSQ7bLS2bkSzUvTufOenn245ha9akrSF/ycwgPB4mECqkHLWbZ5
y/KxPhMDR2pwanLt4FKveqIc6zwhWrh41EZ+ppqxdjD4W8Zdv+qGvENOLbLqscluCE7OOHBPAZ5/
Ovfhq029HSherJ79Uh3T9iVw9Os6Gz3pSE77seE4RP28GqanQzE16Cs0wQfZbKNtQrdEjrt/8C0T
u4Gx4HccRbxZA7WQFbHta2b/d1CWt6bVzCewkwaKwJACGY/H8ttPCE2JboLBQ+KxEM3patbxpZJI
6Wi/J3FHcjkBd331S9V5iNr8J6zRL8/SHAcBQ5bJeguycQm7KfumFZ8f2GKMe4xbfk3iQA2HV6jx
eaCuu8GCzm7HbTeOiRHAkaW1jRrCxZVpol+GDIAiAM0jKa3bcaYDGl0Xi327fMZFtTqAHXqIAjmL
HvL+0Ixw9CBupB5OcR8+bZXwEXkD5SGt3K4pkfdYGDaIZP5qhhZQKxMBZ9nrbr5RFjv3ioRHrk7g
BX++VDhI1TCVsPgglYmheY2ZtIWIGtrzny+dRWA9eyT+W4iGZ+j652MSStiGf/ckO++1i4+jMjQ3
dNdeDHcuDkFg9WdNSxK27DX5UMDaNR4u4yjG+9BelROlr3nkbFtUYDcNlphN0M6IBzz08CbnkAtq
2CdPdT8bGcYEnRyqjiDnxrcOFsIokH5QC6LOOw6dBI+a1E+tX/ALa/ES+czAI+btIY+GbM9O8La2
EnoTpjIdYGUOWiSDljZAe4+Im9225LJ23YPDWigFcHcaB6w6ETRz8IDPC5DSHTsBZwfaB1PTOHn7
NhImXrj3gqfC3o0nYm1x3xH+k2OidpdLBwQ0XEimASJUM1YwAKJwuN3AxP2p06E+NwRe34jMOs99
/UjYMyG327hDdu2O8qK9i1sNey9oqckLrz6YBrajElVWiAcUXQGaxmVPXK8+dEtzaeY+Ok1KI3Jy
bWiY5WnptBPKDEg6c9+tqc1XqKjEl7dwMxH1Qp6rOdlrB/Qi/FQjUcl9S1kewjlAF91UlCD4+Ldd
UwJsiTx9iO5b1wAMN5sHNULRMJXCfsWAyWUGwSdrXxrl/yiyHnkfHyZzQqfa21VunYFVfSom2zs0
JkSORwh8MSzhC7ScDU8qFE5yOrhrdGIdpW1YzXdTYg6vYxKhKRtg362Zr2KD9IwmZSt96ygzYEj2
qr8EvMchzOrcQKYBBgMlbyaMl6XSz9lqTeoZfG6xCW5kn0yQtKb4tk7wOA06QhUterIhfH6P0Teu
ZA5sFarwMIE7jQpZI8VlWJt2bD1AZse72PK6QybtH0lt7YtStK+OI+DT1v62zpaH3G/bYx4M+wrg
0w1Xy2s62QnZZF7009RAWQp957azd9fbcDeqicCElI4DKpJnh0tOEarLZmvXvn3bD/U71RRWfoaX
BnipQVIttRaQAGb8m24OsOF56h6lEJ4SYml3iO+/c2W8I/02EfXniC6hoI7ZiFqjN19lNr4JwqgG
jxH/MFje0bMzgrd4C7uyofUF17rN2+4BCby6pH11nw7qTk/eqg5S/jGx5iNhy9We0uxbpdheyyJ5
zSLmVo46ESooGBmVH2CIHoo0SPcZ54/T3jWlrXbxKuuG7cqlAXqFpGBZJcseWdn3KIvglPiGtanZ
nviTa/KjoG69LOsQ1kP5tilFB6+x7Y7DaF5qi2NUQJXeOVZ/m4161/u2RpZah1kH09e2LQA8Yxpv
y6+pTOwdZt33ADXPEd5IddSAnnG/9btEvXpCtccmmj+YTj+nSAS7agYnltYYZtuR+FQ29CzW1Gdf
VZ/kiXj4VFzwg8zWdCHvKJq9TdY3ZdiIKxKWdisoDFZuZbXlEzoADmBdjRx5l485cQWW2HsqNTe3
iw2uDk+cPFZzRCfnn7zYGG8bM3rMVTUdWp25YZlf+gVzhpGslv1i9fdHmDydOXrvzKvnLfnbWNne
TTBBW08YQN51FduZzuMWYnAHYBGQzzYXZYZfpLPOTWX8pGnjfofT2l1tMzj++SbY6OxBG113L+Tp
7//Dn/+9b6E5TIW4/fNfHUK/B8OpHxh7eLUuw7QhIJKkXffhz5egfqVgPFqtlbxFasioirT7WIus
Deec4biKvWiFMbWHvJ7Shxx71xZwZgXmepz3qVV8mZNSlyKRLwPPYmJN3fdgdhq0QKmxX5HfURbw
EFHmBvIUzUKS4/S8isAsn6tFJHe56Vwz3vXnxGPtYprjrRMx8oa/kwdRe/LHgP7Ls2Erxfymg3u0
ZADe2+r1czLlzK/EAYky+IMCPZtXq28XMHE/PpeqApbSWMhb8WCWkm3hNHB7ILXNdjJz+482T09+
Y3+DaKwwv/qnOHOr/bISC2PQf1s4TQQN1fJzaL3lrs7wskLgvhtMVq/lILjvpBFdgZMld+MqBBqW
WZ8D1/b3ixOFyZSdSogFl7ZJjpVjKhwqNEY5K1TmjGjPvDZor3KUGrBJ5Ow6YaMQjrzzkpP2VhIe
sotrWR3cBKtLt/TFYTJKwV/8lMyx2MH9LLddzoLWhOh8NMOiNuURsZACGBvcNonEz+kVjwy7ERMy
nFcYoRBW2m/0Y/JqOMEvaPW4ljWcW+BoLCBIfMPdorcDI77PHhl/F4w/MVEgEATO6LyxBeu3XqHr
Lb+Ef5+jntmY8CuOOu+So8MkymJ7bGF69YtB3nY1IfRiSlMWHEtyUzLYtBpCY+w5DTs07492Nb/A
7ZlvKYeguJggW8Cn7RqXTCLTsVIG6sYdcTfJTWdhSoRLHHqoP2HNF84t/H5rPxmYdUAeDzuraFJy
CjLU7YPHb5x6hOy03wqvWNi00ddMpCFeO18/ecbSH7rZLBjeIzJni8nek/udTQ2khrgvzlp0FyZ+
wdZagJMh/2WIGWHsU759t5CosNgPsPOnfeBGzNMWIU69xYJM2ssHzRYJUBNAC6vhCOOkSCBD7nDp
FuVVabmLZPftaz4J8tGZk/b1T5jpkFmDcd/WlOMssnpOQ85Fzx7qvZnnV7cufMAasj9jRvxthn3X
nFjK7w1kpdsOekUs+t9ZHKzeZBAqCWuamdOryYzQ8Ag+Us74WM9M1A2DlUoqLqbbAGhsGGdGGVF8
vuDWQFw3nBhi3HetZYaSaR+k7wYAcoGNnbXQlIKrqdrqMio6l8SBHONAYNm1Iz1z9eHPvXVcCpRc
apzysI6+eYXY4NGe7jKumqhiFtsupNsn0Gqq1HvIzLGHQ9rjLnaT0yKZFDo+sDjjo5bqsXIb48BK
SR6k654VGXvsn2KQh11DHweR1hxGRP5C/JyTTx8i7dYcxKcwxT2dNsnRfnMXN8ZvGk2oVWB03XqO
cMCwqpyTryBBAm9a7W3pvzS+vZDWXXvhELExEj20w65PbzrTuwBj9rcQ199BX75OcMTKoPxh9OD7
VT09ixEzVA8RWQPJoAmC6S4yl9au75m7MSLFE5Mjn6x+S674HWNF91DHJ4tKIWKuv3Gt9juuiobX
Vj6o2gEPlTqf+SxITIUZUVBobZcoYGQgsaIq3cJHQGMd2cHtWKrDaFHulcbPXiNxiG2g3wnQLJw2
W/w9/XZIvQvUOPj6wWGwyguBIXizHbSMmD+CHS5OQGQznSglGLVJPPPTsQ00eg/K5BYGEfFYAxjc
svh0e+KUnDS9aLY/0WiJA6b1YWN5RM2veeYdeefgMK8NK76d6Q49QAeNev33Kofek9136AYuTlvJ
x7ac5p3qcqD3CbvUhlRJTrR4aH6bCMgQqDevDIHiEyFR32L4IZHqAG6DlJZyDgaYMjUs7T87fUuM
R9mOjzar7k2fASyNDJBULLTSZhdZRoLvg4faMrCXqgBhckaQcLXwWBvPymTfVbrI/SwDdJ1ArL+p
Cy7FOJtOoovvSR+vtkOFP4x1+LBpa4aoCl5gOlTblHFnnWYCvzcTpMFKr2jJfpu9wbfMFD17UCFI
npN7FVlX7edv1Qi9w+VMToN+MytFSIyjyWGMffAD9i9rzrn19YNmGBy2Xsp3v0knrHd+5i18RIZ7
WuY9gSFb3+46EC0CfoF7dukIN7jtrmKUZWi18lZjeQ0zAXisYmyZMw7awdEgc0gmJ5GJsMXLtlu0
K86deCBx4VI24slT1hgaif+C2Ih6FpeOcLQ4Ge0PM4Vjw+AX5D1DDj9RzEIgG2FAjQYeGdlRODEG
1Fb1W+Qm3zznHd5ycA3N2ocTSaDXRdrV7AcHRTbFx+ST8V5VbOOTBvZTzGTAeQQX/9PPY0rdA2JS
iBBpi6lsSCZg+mIjya/alJ5gjGEA/yVSZUmZy9gjo9BFvxZgcAr28sFnj64xNHsenaPIMjhrLP8a
G6pC4/gke3GT+Z3dI+asUIo4ZAIMdn8hWN7E3zKQEYSvdyiCX0HvQ1/GSM06A5LMLN8ajODgi0cy
9GYcxs4L54wIU2/i5OvT4dhwYG3KYB35xuOl9rs89KVFfoeUF9yi29quGOb3sU9nxjpZBnOy8dPn
yazUPaSeIcEIwujT3LW9xaty+5VCFn3KKHe2oxEDHpiGL57ix7TJl9eKdJX9VAM0raTaMsBwt0uX
FKfE6uWBluQ8KYQYE4L3qGPpJsYasVOTcWJ03k05TCzNui0r7fTdK5Ca9D46iUiSEeO8Wg6hElvN
v41THDGawuIFsqLctWKl9xEGjBOVZ3SXT+rtT07E3BoJTl1ai9afl/28qGnXl+tqPVbTw1ISGlx4
nC6RLPbFOpDD9Swa1zjQmsNYKmPYES1bbpzdk8NebG77YRcRELvx3DsTax6Ap8Q7SO06oSiBKKe1
W5xKO6u30aJBvBHOVeWAKvDCsFBEpLNm03hIvjZ2OX+5U37Lhb3r58x81lH7UWUdTzj6595MGP0q
i8jqhStmzpfp0Cf2j8nmiodvg43D2A8J10VN8kBkl7+WvPJ3bd4/aeA8WBP4yyDVoW9ZcShInx2v
gZOVdTq0sWWavlk+lIG4sQdB2IBrvVoFj67eiS7aLOq9hrJJ0aKnowvMiUZQ84RCx9Qwe9laufea
y1Fh6XXwweREB2DVxKOl3YE9VYWIgQXE1EeoFhShTX7924qZl2FnxZQjwjH1fikWBwcQBcjBvOk3
iMj02MOkj33jo23KEdgW0JImyBAi8o5Fhjwo+URvhOYK49itYk+9vOCxy+C5aCb0qD26n8pbCWEk
ToBiqYqDI2zsGlTjEzi9EgAKUxWeBJzPm6YdHwS92F7JLiOWYNl3hVMclr5MdmQeeetY4DaeyDSJ
XSaHAGU+6zI76qLXu6bR1Ale+WjYPFClHqu9CgaAi4KinI7tuZTLcl5a6xEbN5P+4DGaxI2f5mAV
2Kviy37gsOGka+JnvKneYXYqpjfzeDN1bnK1Cgz3o/D6q6w5A6blPC7TEhYjt2Y35eQfJITQwZmO
Fjhw+imBl8JgHdU6TCFiIm3IoemkMSzX+ZU+Or8y3YQdYSY/Amane3+4xyso7uq2fUi7jMTwzn/w
2h+xqn7Knopl7DtuqQwikQMpcJY1ZFMGWlvb+TFCEMUSZGN+JKuKJ5TNAAVXB+9ZeocBIj13nVEe
0Z98uQGm2TF9o1htnwrdh6gAEMEzQzsNxqNf2Xex84uNMjq7BNZFhe6LAmunabroXodbtGnhbDGJ
ijrxavIUNfCbukQEhMgBK8RROzMqf9oQTZj4pveyrh8CboekogAYxFzceX4C10RFJ8/rtksS76k7
qDmiqLtFCXcapXkxC+/BITg0pF0zdraHAzwxbRkaMxAyL3dZ1YCdPfhbAml3Y7yagTx8rmNufFkZ
x8Xipu05tvrd6LQ/NGLaHaRKdE0Aic88eVImP/sJ/9DFq1mswx74Lno2QWWvD3XxZ2ThEUTQvAXA
+uEPb5cRMrlvi+dqxgFeRlmzKfzk15iBBUs0a4iWQz904/7gifIm9bHEuMV9aak0NIa2I5JGROeS
o2Mx2TZMWjMeNL+zMl1JEG0C3MXENRqn98yupJxZZHmkXQU/Cru4xBPYciP5zgyS3BQA08T1HhlR
PbjKP+SLFZb4NHfLBEPTpwLduIo9AT3sldzb12a6kUGD9zquPUQIkNhUQzRHrtrtHElAQZgOkWfN
AcAuhk0aINiviWIkMT8d2cuT2Y1YsiJ7L00MsP46Vq+NnjES9sAsmb5nGyZs0+BAE/PCO0QCjAYL
gahsgclTEDew+tQrJrKOQmtS2mZ+GHofLXIMNGuBKzetfKmMwZ6H0h++AoeEPTM2Id7Hin9Xwnjv
m+6qTSLdVdF89MG6keuZD6qGUEBLzR9J258Y7FK5+Y69S83HuglAcrvLOxaI/CgNoD2Y9rfsr3fT
PLPCixxjRz2MHCvbM91GfDQg2rCq6ug79fiCRgY5ZpHxGGTfaBvsb/oODo3r8lQauSDWYLpxGm9o
ps6DZuxuO1zcVuTzrai/iX2ymrLI3/i+SneuGJ3QGbuH2YjcI3rcvTDc4WD2yXsmGevHTh3sW3v4
TGzEDFN6jTVpz01OjM9QngX5mAd/sq5Zo3G6QDiERMaMqI1hoNtoojyYwu8zh8wp9VEGlMtpRsaG
eMLT5yaOIPV0Jfjo6FPoEXFOVX1JsSAnDdqtaVjFLnN1fAD4eqstvJq+k4K4Kcq3topxatnGTeQC
IrEYKCs9kP3FYbz/GjO2jYbZvddxfzWJWryriqUNbTZZZHWgF1oAI/hTcWMXM1jHxSSjtc5f3SrP
99oevjszYUVZ1tdGwa7T8WPn2FvTYfZWFRW9IRFqkDz2hiPU3R/Mt5pI6G2bkxM8BzCiEOUmADQz
oHhWktzOLFhCFLhIh1WD1xJ0e85iIPpVLaCIGDV9qih9QCt6tSqgR0XGvDzB8Ixxi8fOlGyTTB4t
W76WMB826PramIw6WzW3BoqUnWb2sSXWdDZpyzKRZhtdPYwutZkQVQjlHcmnmLi9oMasmeK71su/
ZhyQCKCg5sWS1KRi0QxU6h9FjyiRi+RH0/TwWFxIAYskejhlxaiL5CNW2NS8Ab3L0p6UDSCXqeF7
7VOLEGkit0Jkz8A/utCzEfEs8WfHo9H1FoyadYEjb4Stylr00ZxgLKrGhFsXGW9JR1BXQsW9IpdP
Vd78soz5asmY2T2dk0oHh1obeo28YeYFHrEphl05McmnNnwZMA6DsgVwFoDmDMbU5R43byqa5pMS
y3thst8K/DbayCw4dF1ZH+tsfAk6+28PEnpt9vpyDBDQe8zRNDlE7dyerZiaygPGsWkzm0tvnthD
2whu6tl7SPqVxx7QLw1oaXbTMF95zAO/S7jANYmOZbdnaLRXLfKSwJVPDIjVthPVg54iGfI4OM5M
E45lmz6nw730ZgHRZEnPWDERT4z6cRipA+zROFo8zFjgsFxNVfAoVP6E2Wvz558mtu+smURlO9Pg
Jm4TegIIQm5zBGd4FqkVHMxE7ZTVvuaGHQFzpraMxX4sk+B1GfN7I3uFv+KFMxUTF0f9GKkHesNq
27TFW2OTl0MLd4Xeeqzb/OC2dKuFqJ4UDnCckdQuqTJvpgQMo3SfBWzOzTBmvyn635ZGP3U+j2HV
ty/kfaG0ml9yl7u+ilDHEUuDUA/qud/blBgDuixomxyThU8EsyDwwn+WUXnxYL6uS57HzNyLKA7O
o6ZqNDT+tH6mgKoIQk9TNIAwh55r2a7cI/V7IQFv17YOJ0dKht2cLE1IWGJINkMKHh6WXJqzb259
/TUV3m03SO/GEafMEyydshWpgqxrQXnfY1U70lMUO0JFlx31Dmu6Y+co4nQyRrkOq5qxMb6NNR6i
IzmL8nrLsBIycNq26Idkecm8lMg8MCqy9HHEWPVjX/q8UUD4tsaMP8aXG2fqh5e4Lu+drDvOXmLC
zlW/HNzWRxWX942jk5O1usZSSGtx8pqQ9LARaADD3O3XpAh299F8lwWkwjjV7dSQklqyix5j+Liw
ro0NuEIbQga18TppNvNsa+YOQ6X+ACT+HW13qVlOzKN4gW9B/mtMfjc7ryMgG/dA9Py3Zlbkr4iI
JDLU3sUHa7PzO7AFhNhs3KNbY6I3f2mSqU5DUd9XlBQFW8BTZg1htA0kcNPOZvplx/2NdMfXYQKA
3lug5LQJNFERaHLtjZZ979T76/QCIS7PppLDnjREG5lsi3wlt2sBxlC/dTHE0mrIfhexMvZLx2hg
KT+txCCKgx7VbsI1+Wnn9fol88ZHY3HFntUIDErJcyNwL10XB2gPnBPWm882QAs8VayS85zQkcwe
kQdLhr/5mRiOUJK/zjYSqyoIzonPMazX5FeBiLGpAnmt6pdKJDfaBkoSUMqHwNOqXeR2EK/XunRp
fmDYiJnPPyNMU4coyx5Gu1S7Eo1MhBcmLTys9qyc8p6hxAJuxPb46CCxQJqAVz6l+ZnfsT8CHkEB
cOkaM9+7BrWObRK0RYrOciTQ9ViaLhMu0/uocTojNoyTIwFkyZr2cZBT3JwdP6i4CBU9dbzcyjwv
t+CRaKZ8efEkcwsBK8EvQKDhHPVzRC09Z9iG4Od9WbTfrUwRc/jtfWAF0TV4Uk5hP9Ijnw1UM20T
MD5P+wiXAtYULk082A6ZW4tFPHMesKfXaQfKobhQ1cQbnep722HkSgYv8ga8uBBikolRw4OtSn0o
VuZ9JZFvRInRIgDtCFmazXBY+nDBx0rYFZoL5kST2T8FQJtmB6Exewj+8XHvoxGUbsA+o17Sk1Tn
oLOmq0VeQpl4P7FFoeCX8mVKYI5mkGconAkpc6evyTfq40jZvalbJoejoTgLl4pgEMPezsUR9RUI
fTWQ5VgyPlbpD9/nfit8anoPiWYx3ASFv10GWMHRmH8NhAN1I3BqAfA0cXoAZyWe/cC8F1bH8tZm
kQPTpt6PjPc3f77kxL/R1/Ci0mJ5gUI2sO0EGIAR+RUBBfPNCS7dwn56MwZNxuCEDpHdyjmqKng7
1KO7kqjvrY3WEa/SyL8Y+FU7gBNFYOSsNhktQi8+J0gqO4O6NurnG/AHGBpMqsq8IBWVe5tmobmN
wUV7zXgRmbb29bB8pH7dYtBjLZkN7wOCWCpo1u4OeU4A2c4ecdm8ddHDbIqY59AY9rpO4Q7e2CqI
zvWi3gKF7Hd9dhvxeISRRMhVwQwnma1brtenkgTCvYKJYKahqOmfLCNHBIehIpwqfULCz4E8TKC9
FZJKyzzUg8WwMxqzXdobDc4nqwJZTd8jwC1oGR0bLrlNULnWKZnH1wh9Ma0q7zZFO2KlNTBnUe+l
6smI7hn85hTkAx4aQ5k+aER6rMEqyhAqIeqB1kWA5aib2emQv+Lu0DQYjgPDyyQQ17QZWvuZvsOJ
WewRiLbbmixFNhnRtVsJowtQ+lHug9JFrUPi5Nb3quk8SfaLXTGRLTxfMG4NewUXek/y38mJ51ch
G0AO5tjRO3WoY2OkUgynD3TzdP3I0VGxtBAsiu4uyeBWVdHjaKDV1ZnxZZP3jnsADn9T3FItslYy
63FnQiJe0nrNGuvIjXL7B0NGNxFqN79gHTEGJaiX4BYxSb5tP5C05ic8BfhROsIxYDxtyrKcNxOh
iEUgoA5i/KENd1CodTStxLVEbnOZo3WCOw+nvrd+dVGuL9w8PPvyB2hSyUZBmNws9XWI7bdRq+CE
Puc+wZl/jJOwGW3cgHH6k3VLOGLB3nhkp2oBbCZggLidU+62vCnwPyGwK/T8wZh0My69ojcbaUDj
e/BU6TmeGpbvETIqK8P2vzySnH2Jwdpt5ABQKNL1IUYLaIvhjoX5Qcy1eTA9yDBd6Z/y2vug3gH8
omhUdSt/up1XbwjfgWELHo2xdyHu/3yJUvE4A+fa9ggTN97elXhTih4PD8JTSKgebirCuHxfrtE4
sHqqgqgmAmNxfIewjvSVvpJjN0CraZsIqJKoI2dBhf5kY/jIG3mMRmblFMQwYJkMNFKy0/C46sng
/eNJ/pfM2/+x4/p/MWX/5/zd/wXN24H0HNeFRfF/N3CjGPyq/9t//2/PH/k3TL7y459O7n/783+7
uS3b+stnDQRxAqsh4avif7q5/3zHcyxhOr6NN3vFpRB8tDq2bfmXcGyOJst1hbQdGz+/+tvMvX7L
5iX6pmUK1+YH/itebou//R9Obgl+w3V84SBhlQL4iL/iMv6BwxBmsNQGLLgHZKOZ8zKRiNPloCvI
ruK+3teYeGpoIhLAL6UEGvtu84937j9wk/+hm/w7BeT/fAW43f/5CkgSye2g4xW0kCIKUImqYgfl
Y3u4zidoVjufaaP+WfKA7pmTB8bXv36d//9dxP+Zu+G/4IVu/b8v8is6+c/P+p+X9p8/8fdlbZh/
BUTSOUHAketYsDPtf7uwDUv+ZfEtN3B8ySUM6effr2z3L0AU9oq7EY5nBv+4soX5l5QWP9GzV+rB
eqf8K5SClbnwj0vb9XxuLH6KbTrCIz/T/9/wMuMMPFSJ+CMDTrxxym62bsqOAOGLa5WEIZNNotqP
yMvjaleOvFpktG4Scz/cg3ld1U8T7EX5S/tRqlgVjFmTH+sqrsTXmqADA10vorQ3QBQmhmR5jPb3
JIzJQo08mZOP46md7dZm5xnhUSKSmJJ9ascbYI++7BmTDpnupnfT5jw2D5g88YK8RlrIJdiB1mZ8
dcBz6GI3LONhYL9ksyZnNCEtSsXbpW3s4MM0ezmfPMaj4qyNwejPuY5hOenYxpdJJjuI2pLSjLVq
BqWk5dzNivqrMONehJlviOLsJkml8SFgLgO/TMpjfZubgJcPc5Dp4eg5hDm1MZqAUHUN/oKpoJkP
fTPwUzodL/Wx8acofGJRA7vGqzuiNIncMcB639cmIeL5TK8PSUHhfgrGyc4YIdXwx8qwwmSNia5o
Ssu8K1i3ps5u/URHKDNZlm3bQNmvjYEPL/RBXVYnP2DnzA7PpdExGmXuJ6dHJDOJpX7KkT0lRxkL
+2FsFiRVXumtlvzKHRid2N247KNBGvcMFFdbb171l2Fxq2chy+wjH5vi1/+g7syW3Ea2LPtFSIM7
HNNrcJ7JGCW9wEIhCfM84+trgcqbylTd29Zl1v1QkhmNJDgFCTjcz9l77ZJvAjJmKkS1Qe1AIbco
9AR8Zlt4R6Qd+YsjGsFcW0X1KdRzGh1I0Sx/09pjyI3U7uTgPhWFV2ZbY6Aacs7NaopXWIRDf+v0
kdJY2MoByBjuu5BEvBIZuz8rY6V4SrSsSeSKlAdNwIKSdEcRGtdiAqArIOZWVPnDHTsIVWSqRKVN
9YFw2kNDZYrYONdlpuckeNc/oqaxSnMZWu7Q4UPwwaothB6FTEbSoS5WlaFRXxzCyLPOdmF74mL2
uQ0jGxFP/olcbNI2DaNqcY9bszfRtYaGkm0gm2A1lC4nhZYVeLUPyBLH6e75WaUe7V7vwEMinteu
8EF8+5nlKgnlpaGi8DTVvuuAgzajCZeuUrH3mOEmtd40BE7kknR94i3HFo/YFW7SmgOyp6ptlPhN
u4aYJsdJMrl1GyMer1pDbMG2zGJ2YsNIYnVknxxxU3KG062T1/vWcbQ9IiI00U9vZkriyt4h5A2e
Qe+Xb1oU+NSjgnA11vEqYt9w3ybXIIaTrB96JECFfXWxiahkalpVhbEzx4JDyCS3IMNdEPm4WgzC
FxHW+TVsIifTOvFQ+ZqPfJvVAetpEia06SMmOoA8DstKDfOZCNFWfnQeJoZbSdYUyVqYSzwb2QRz
yGYqVpjHi2KZuhFSaiuOKKi7tOTv8Wj6uOwyJyZ4LKtEucb5qOmHaRxD+mBioDohC0lInmdVbbXo
2lDay8YNy2Zhk9Hh0LrIZEVYCTC7DqVGPDlVND4gSBpQWjC69CxjfSdNfX5aSlVw810inyyqXjqt
hUU+Ka3laToGZjDDWuLlh8gZhmrTyDR+AZXcvWkSey10l2Qi/dLycXe/A7jXHGflgK/rL+SDpObK
kw4ps1YhqY0zysy6RWwN8ZbVdAk81qhz2+L99KrKqebbY4zkeyhaeFFxTBDtsh4oBa0hGNI9J+g9
iLZVEYbTBcMseacBcQZYXEOwEto3P8vKDql/kLC69EnccLbaqMyGPwB31o+26BtKs6URNM+GIvjw
Ad0E0JkHQ/lWdnAcQByXTLVG9IiKG6YEdIGK+jBgAjc4TXleIq2NfH9iTSwzeHugJ7oafktApBCj
PyVsKISL1swGS8AciWgSJEVByggSd/xKURAQUY+9OByfMagSeeVqSUFqYePDsQIIAb6uGcgNwTNL
B2j2F+ziGocBfgw084iuhehld86LZAqwOhJbsswHCJM3TGMk5FaO2eKXqi0l90rG6BGX1ELa9ItD
4Ph7FQf51yTSKYZQSch7miJaRpNPMwQJrJikgfaQx9aFeUCzo69G/0G3BoK/wzLvgv2o+4qvPoon
tU38drK2BDFZ5aGWYQGFhMqaEMi34Vp+lRQLRu7Kp4iWQwuGtP0mOOnRBrWtwPT3XWeM3SMO7BHD
gkeWqtYnZvmdeafbPTqpk2W3UGvBzoLa4EuAlto3Rf499opa+1F6xZimxBH2JGWExticIfz01Vtd
5R4Yx1iq6AXfGcoN0ROyvHACDSI+Qhy0KbXbo3Wh/BXG8qkfvRh3TUAcAXHnnq2fasRZ/jMtMFG8
J7FNNRVbEa7oKfMK9+T2jYCjjo2S9ryezhlofd8OA7Fuox9cJ9ka+REHECNMUWaT9trbowc9I7Ym
WkMZWaAYbsomycCD4gBjKdw3UeV/HR3pOJ/cxs2/Ef6h2p8ksP/Xy7rN9/z8nn6v/xfQtoQEdfWf
F2v7vPr2nv1jGjs/4U/WlvuH0hVVZGFJk5WbyZafrC1D/eFawmZFZGG6/LnlX6sz4w96zrTzDUfp
uL10gI1/rs6k+4eAm8B00zQsS5J6/j+Zwwpp8/5/m8Ta0taVLgQMMHPGt9FS/+fqKHaIwTMMNKZV
XFhYW9Ph0BSNu6yRtH2lPhmMuvcO1jldwVcKD4lp9rdcjxBEzw8A4f2pGcfomSZythOJN6zJH7c+
YbgEsiyLr8pozIVynOnk4n855xYF6/szzTrdkiI4viVdn24UVTaKuFnxksfi9vOlzR6dk2a3dCwg
SNU9kuMM+KTJjOw8ybC+jAGuWBwP6XttoZCkjmjfKspyR5gV0bLWeqgBeneoSMh4gW7S7VrXAwY7
P2GwHh1f2J/pFkUbSKj+NlZZ/Knswp/Pcx0T7Y1ZDHvhWuEz1TXMfbye1Zr9Atdbe9ITJB2A8YEa
aIM1UquUkhA8+n8IMz7Qbhqn8b7h51UEgLQeJglqRBNLN07xH/58yv1584VuI47G47Qb5wf/2nh/
gZox+xAlUArnh/58/q/HgdyK1m3nwAT86+Xu1+7PvV9rSCZ6MHXKQCaF3I3BZGpbAfZxqDe9DOwF
dLD716I2uJWSh4P1/f2+jQWVeZqi/Md9m6+y9AS7k/nS/EQ99qZjohCH32/W8B6PfdgPP2+ak9kd
kCDwKxndtIgoR8ziI2eTIA4gaSnLX3M3QHo4JGROoQp67SyYzgXy2e19a9AHdMQjN9hb84ODlqiJ
DPXf8b6VBJd3Tw36+f5UR4wHlATF7b5NC9RD3FI7S7GrLVCE9uchdyTlVXM4MyURa5C8+jloKn0d
0Nk7B2lEp5y5/XmIaKYTVGeeB9wnbEUm4jH/WA8WcSAp7dY10eHamSZNvU7LkQxNpFrQYofo4nG+
W1PXSC6pT49mQG1wGeA4rkn1LC55CrfIgyF38TqVrOGBN5ehQreU9m57GYhsZavXX4JahevUod0W
dEnAu2n6ZZjteqlFOzZ3iNr0tMDk3Sx3xcTZuqS97qw8FbsX1Gz2Smts75LLAqhElAdXr5uFj3SP
ye5O8H/7Mr4OwjfYqtJrgOSShUtfXBkJdF6F3suAmGWVwpy6DmU7zu/WXYNEMqUXZn9NMZfzuGy6
DkGIrs4pxTVP45bXIxfF68CP4Ugxr6lHtvagCvs60HZb0eRwiVThBOfBob16yJ9XQySC2+BRS6f+
Et0GfMi825DgrplzmKImBwQSjMuRUhVchaq5oNPqdrWTfLnfkliaLvdrnU0Geh9OnNR41K/7Jw67
bSyoev62oddSFlFdnRGh868XuT+ERQEsCg314m8bgi5A3miY5J3Mz1B/PS3XUXSBsEPL9td995fC
0CDXRSOgRE+pgAI1f7axA2IeKwTq95u/LjwN16Rikf37BsP3xMrGYPq3Dfd3wvNAtlVBys6vV7lv
cBM9wOkapcvfNujIYpfTRGPgtw0ijrtlGSBMvG/49YeQCUgOiJkjePnnN1taoJNEF1S/b0gdRyyC
MRG/b8gU6h0lW211f/lfX6BBRWSRN7KkF/OP38KuXZoS2B5/3wDEyaTvjC/2t2cw7ZyTxsmcrdo6
fxBpuDeEsF8YVAgbtMe3VEzeFjR2sGYWLL5YZY4WFehaPYXauUg5C4bKCU59henONlFVzSJ4T5f1
58rV1ulkWx9WSYMC5P2SAxzrEdJaUNIEVOkNxX3fxvcMVPrDsj31AcXt4irh7gjMVgtyOpNNVerd
touC8sX24VyMKv9KYIDkzwyqK4q6fOmhp00pBEHPcY+p5me3+0U1107a3AROx10WaqMVvJJ4Ke0y
IUoZY05HwBQSJz+50M7FYQr02Nm3dnq633e/uD+4qQN/UZoYbaHvl7c6uapSr65V7tPR80N4XWB6
Lvdt9wubuaSeVuGFdm3882J0p/5MUqotRLmaCPI7scAkk1ELT1o5xDdJltVNj8DFlRN7+l93tVoS
3xAsI0Jsr/e7A7Sjt1Ikm4bZxc8n3x9EGuZLVdTN4f6o+10psgx8OlW+u7/8/b4epRTkGkVJZX7L
+32l6c2arcBY/XqHRvYYl9GML3+9ngRVsfFFxEJk/oA/X69Mm50mPMaFv17PCvKRMoj5FHfh6C8E
lbCTBVmlyrw3u62MpeFI7HyFP77g/7MwfYOK84jsVun0gmIOdCZOraWnrUcyhl7d0hVrVbvOKoAB
9Go22kzfh+eVdFr82iOAWdY4t4CJW1/q0c/QNBMfXYrRwILMTc6ftNOq0DkOw5S+1k71hkjYZzRl
4gOtI3/VvWmLbt1/vN9Khyc9KoIXGldfqCl6Rz/Q8R31chmxotxCV5ku0HtfE6Jz8fXW6kAzlr4v
Iv7XoEAByaqFcBN/eoOQ1xMOhIbPAAq3GZA/vYoUg77rBZjIh0h/BdWAMAyM9DGwUYSnSrxqfb7R
NNd4xMieviTdu1kl8rUUZnT1B+tp8qr0oDCLIiXFPVy0GOHB6xuvHebNTdhU4aoS2ovXm/ql8COE
1l3Nvh4h0cVgbKGlLacFgRcx+cp+/2rNPB3R1fXpflNq6amkw3iri+G9Z257Rt0QOfwwnSXUY2Ga
6/vfnaTTeJ6a/NtImxPyDJ8hHZ09k5McCg9/Zy8KotwmuuiooqdXr+Zz2XrlYnKsclq14A/vF3Lo
CGG3XZ2ghPSTXxqMAH4lXucQtETI6rkZTAttc9evK2TniKDkq1F5wzlsh+/3v5top3LvRt24uG8s
s/piNWQ31UkerEWnq9cyKaKlqoN2d7/pgHGkNWzIk00Mz80e0ktZYgOMyTbqcf09m3MAmxHZr9Wk
mM6M4sNDyP3a96mzcYuCYhA8BtVUziu/XLXOZhNek3r2a9BwDHUlJeeg1Y6hKq2nrppOUWreFJ74
R3/AhamDjSiSIjhlfagfyGeP16OHRTcLjZ2eXppsqs6N66d7Kq9PPokW0ozUybdBVpq3KPKbkwPH
ySKzwKoyhcdQ7tDMGXtA3wzGbUV+dbglOQsuXWjtGL/NAw5C63C/dr/AAGbunKhe+bpmbsK2MheR
7a/1Vu2HOBo20Po/PA0MIoJ7EkXG0juMve9ThKmox1YBb/PUETR39LxG39tZvLGciXwtyEjXvvHM
BeSKcWE4dot18sHGtv7FrfHn0Idg/IcwhaWxQ0JmXeLC/dSWWfhMNTAhJSB+KkA1LKg9IbzUgqsi
bZTp5ezfHzHKTdMzbAKa3FhwKivLdl0UUdiQQT2j0JKlQS8elN54q2IAC10JIkJODpUp+YUMWAZx
Wx9XaSY/935hbHIIhBt7as6BizEpt9LPDIS7sngM9cWIlMhpG/eQEY7nJw4WDItUxnKqoI2U9Or9
80jWHXldzo8CZ0MTNViyq3KDuIuwAORDQB3zNRo7ykobc8DahfLz61RbawqlJ9fOnlBvvTcZ3tfK
c370hrHNLTjl4NWYvyQrX7lfek98M8dTY6ubY6Kl8UowSjARhniYjYQY1krTea/KeC9H6vd+OWxy
o9QPmDsO8HiWCUliBJBRJM1nJmcjVy1MfbN6DErcokVN12SsX410InaYqS7mjmNmohVR5AIvSIVg
ByjdSxIhuukqixgnpyb5GgiAQ7W0JKOhbCkDDYkKN9gSStIeRs6x7Ia5Hrs7Vxo43EgVNCPyEwBP
1IiAbQDF/DLp0G9y7CjLyJXRKemmbwhTozJ7KkrDWuU2Z8kgp8LZySul3ktY4wWRVEqDBM9rATqu
iIFbeiye08qtlmYp1k0UfjMjnBxxX76U04AHbmYq2JIvKKKXyddEqDtqfVUCRdTAaz1DUHAewrGv
Fw4Y1yknWUpblZq1juto29N0wY23g+7tQEmUj4y022RElu63FvYms1qJOQG7b6d3t6t2bssMI69r
kJgqPJ+9kt0pMQk7ZD+nkCo2Sdgyiutv1B6nhVT2Y+82T6YW3aFHEEreUD7JFRCfs2qhTXiA8fCU
y4OOj2RqzH2ceBAZZL7y7SznWPQ7PsSAuWKq1xF/3lKyg1ohriFkm+GmOOd4/R9yncdNDLXsxdm0
6vzAWg3JFq2v/6DcWN89+Y7fnsZncqsK2KUU1hMbUW9aKerpcByI9HzDtftFuKQStmFyId0QvwKf
cZHRbtkAgCHDg6DApZeR+MtIbj/QiUDKpy+E54+PEwq30XH0DZ1+1MfFdwikNfYvPeWogVqXB5aP
yJAk9ECGG2rCN+lVm9jVyt3U4aQcp0m8lj34kLDyj5bF3CcUTBeGUnwpJeiwxkbSZPRFvYb2RtnX
RPcKeMM4mxpDbYRLhAg0elS6Phx9tBvnhoAHRL3naZxywG1IPeHRrFlouAxW0caKvfiLSeF15fM3
GAVzSHssswTqEouzMWdGYLkvrGzYFRlZbyjmBkePbiarwFoY+5gI90Naf9aIo6XMUyDNrvIHEx32
vkchleANZDgy5CG3HzOvLE6jaz1JWCPHwSp/GFImZ+XnzkNDJMeuHc1nk7wHBGGx+TBp7kfiuRK2
HWL8uJ6SrWHjQzDLQ9Kp+uiW5xJS4cLR0NPaNW2QbWNmwY8o2BaFj6WydowX3E+4gwh62etqO8sh
TkF17IWmVlUe8ss7GezSzDi1ahy3siSDwjY/T8k+0C+o7vFBQJpeTJrHnFhXJ16LNkx8DAKmFWVD
gULyVWkdv4ny2AEDNLWcTevhZPjjZUxIpMq1Vw933La2tZOIIPNqHVyNcJqaV49Ow3IIq2FpKffs
ZtLaUXZukik/5gZKQNxTHMjEpUAchUVaOvuub45N12Un4nkOMZly+zi0o5XpyBd8lldTd/3nei6F
icA+kBKEAUXPrJMJNpoa76BvqadssTErdOwg8rFEhkff/BHGev+pjZtqgx4Ctkb9UBfph5aa+hZX
RUVhoeqwD2Zw1n0Csjjmy02Xdu9T30+Pkdycx6Kx1iaROrNxbg0Ur1+ZxmhAYIWzisUKxVnsfyk1
u9hlA5ObJDERazoBv3h+KYeEzJEixv6Slc8ZPoqdVwt6jqPY5YLsmMQu2pPnG18Co9Iv5MO6e7ce
MEv5+sWm/GU9eIP2FQFh8Gg7SPCDoalPoMedA80WsaKxLl+Fki+9HWcnawR5OEhpEns8fi9bDmWg
IteSItnJgwps6B5W6ET62t7nZIevXhGfGWg2Wb7WuBnBel0nFVztbqhR7VML8AdkVPUgg3XLtxaB
TLUKv9v0ldIuxB9xobvLdp5388vS3WyhBebI3FZFCt0ghOOxKBMYgWHUPxJaCrWhCa5u9r2IK6xY
cUpKYEEsU6Mz5RfDu2cU1jGfPRSt8uAPuwK+SITZNJujoDBbaBbDcqh7C8iX/dIUyVV3ELdQ7GO1
6tCrREv/3rs7WUCHre3wwZvLdNR+3ik85B4cAWEV3lKHRilINvNZbLmVHkPNMF9INHhurwnZPfTz
sLGNCi1eZRKHBFjYxhfj39NsXV7LsL9FuEhpoGHk8KZ3QlXXXW29GKJ57XCC70zM5PjyxsMYNMUJ
OhCDw3yNGcyf1zyj0xZYepPlzw0UZsg+nx9zv4hRDx3cygNU9NeGv12FdoikqJTA0u9Pcfzy5/Pu
N+/vN8hB26jO+vTrPf/d54hy9whdtKYA+4/P9+ux+HewvQJiWIzz2xRwVf71Sf96W6lT6PS942+f
htWa9f+n0/J/pz3639SPEYjI/nM/ZvfxPXnPEGn9Cj8R8zP+1BUJmiuuLaWuG65h2fz/V0dGk+oP
U3IyQljkEKupS/ouf7ZkLOsPkwwp6dquTYqWdFCR/dmSsXhBHfwfuiKaKWIORvkfyIrkb/lRSum2
bumC/ChEgorArn82ZJg+BG5o4oIKaOXeAuWc4AHFR4cZYhdExKmZ7WNRxN8SmCYHEmezc0VrcN04
CntNOBEhArSjSRL7aOopypW4fCqdysLfg7h00hNz/bcv99/p636TQSHOogfCNzCLCR1py3n73xR+
LoUvKxwUIpTG6Pdm0cFTt8JDoFj/lhiaOXfHXecvbXrDwGepjtiudY59jHFeZCoKSNrPAwNZqP9v
A2Tm3+lvTS2TjySRPruCsBqEj7o9B4P97SMNE0uuvqupWHZCAWrjTCicXekgQ5myy0g43Gets3cG
XuUQ7dOLZlXiLEbntcVROkTOdRo3ypDtZ9dqD4UGxobyOEbnIDnUKWsUOWodbhwD3eZf++m/+Srl
P8WS8+dGWmPY6Mn4R8jOb804N9ViiNg1cPZBsuatsktLasGDjtXns4L901vJs9K6ZkV7P1r4qk9u
sxosE3m2sfoJvogDnapL2meEa+lzK390lnu0BguohTYd+qr+NIb9ePg/f2z0nP/tC5fCstlzOToc
LEz67zttW7pFmkCaaNh9H6rENI6/LvxMNTsWprtfd412qI76fIEx08MTMl8tjcmD5Iic5dcDtaFW
R4cEjQeJ1A0ZeDMc0sgYDsz9xp/X7vfdbzYF6zsXJtjD/SH3DW2y7BF3X0rNCK9FXlUXUe81L4yu
0Eej6/1uI9H7ld/lX4dO/9x4+nSrUczdGmA9K1uBl9EqcLFG15hbVyEhqar6YKYW3h529huZ8tjN
pjz8kgHldoEHOEEpPo2T3yxdOYizCqlBh4NXbxy3+ySQFh1pu8pNP0SYT7IOMy0mtT9vE85Q39Qg
fpRNKrYmRf9zTdoEp1DPIrptZhMOjftg6bG9HyqtONYRe4hqYnvl45k43u+DZrSAvmXtR5olR5j9
3fF+jcGOJOrBw1VL1Ce8NkT9GYyb/dBgDqJJPFBLlvVhiNJ+6XcwRMCHyH08X8h8IFum8hMLFON8
R1dl2VolzltZo1MCi5avRIrZ/SEaovBwv8A+xAzcwz881YGkxKfE3y46U/MPTKBrqumXuCFhVNPS
N6raKavqqPqiy+cwENonykdEXoAFXN/vFnm0bJyufBt1Q9+C5IuaWF+2U5O9TvTb1z5F1NWgW9mr
NpdgJ1KCNtN805VMIkTNwpapjLh6lXFMmOguK4mXLYYd++QzvmPJjR67tGqe7nfdY3zIsieAZH6E
6KsIg37xIGo0fhFpao+QV4ZHciXaB8spnd3P+9LUvPiQu++3gvlhUcAf0E9zFXh+QpUgloOc6ONG
DV8qBY6j05PmEeypOlFL+HmrSYxmb4zeW4WjnlAJf8oPCWjPQxGM6PXAU1k+b2y2bXMl+12dNH1a
IpkxzzQNybZt22B1v+nrDWPuvEHTeHGQZkvNLaFgRSD2bTJBD1R3CyJ+5qt+Dz3KG/1tlADuBEMl
p30seySlMOwA1Pv5sLCjAg/SfOF5Gl9O1dTL1q449IJA23ezdbEyy2CfhF+aPLIOehcSO1kJ/yJJ
06HhT/wI63eT6IyS+rnMi3XthuJYo+N8mIomPkzYmTLNUcvQb00YQC5rVL++CadaAGLO9pGrGSd+
FMyUoGr3FNhZl0SZeRoEpdrQPhuxss5+1ek7J80/GjgU1IwByvZ+5L+whNTJ7dGbVWI15P5ts8hT
UNZMpKqWZi4s1WaHMZIulpD5KrV3EHRDQE3KoT2fdskjbVkAM0V+TgmPIQCMpQ0YQG+d2aShE/et
zYFi4w4X4qo3xYtmUtRo6/Hz6EA+suApJI5WHz2zxClY6DDNJIdAbETRueKMDz7cmInUOmw5uP6H
wusovCv7GNnOKoJwe20A6G0J5MvJ83XNJ7ew5KXMUDigZThTvYTS1aDeG3oHpbsfLtBhLiXCBELl
HfHISmYDmZg6mW6EuyEX3YlF0DE23UcQ7jkthzhjDOjOiA7Ta8SIijRuH0/XWpoevlMo030cw23B
3kK6IgY6yooJsc8E79CSqikKICShgiq3ZHaEyyEPOuLLuiPIy2IZ9mmymEQB1likH0aovudRou+N
sDgaM31f9vWlon6zSlXA1+aRUZ2Osr3mHkuWRhk7FCnBSjdtWGbhXNKahg83pQ9d9sVnN7fqraxT
m2pg0+2CFsq6j5MG6+5g9wezzRZZEIV0lUPCOMBxZTeb0t+I1+5Zny84CBbsqpRHXAZCQc7Tm0cu
Rw3g5ZlOxKcyqanYUjzos2h81cf4jUVvCJrPrRZ3VUYaT9Y+7sQaYEt9Krq0PjkxdbQMbcHs6v8K
6xfgHNETWGuhV1Lr/6qIDThblnHl0Aif7xeZL7deA2HJG48aWLkiPKHCTE52UyencuoxCdZSvZXj
MD1HjrV3Biybou6fWGieUM1Fq2CA38GUsTx4kzlc0zCUaBQ1zKrVRmRqvFn9RnNScaSuoR/RYG4D
zu/9Q6HPuImg8095mxBh1p7cqBQ4tUxMkWpwTiQCJVTGSJvUPDg2sH4ofPT6VrODr5PPvufRrDiB
gd6FEYkRHu6nCvbFUWRwPPFsrqnSiAMe/QJn5jXvx+rW0RiAYgS+0ursOTslB9CEAHWTtDpMhKQ/
gV2ALQDqdu4ASN+tl4mJipPCW3Cu5wsSlFnbF5i5NEVlBqknI+VwnkKddHu77+Bvg4bOXb18wBdH
Sos1Ez9UEDyPZGl4PuHiQ2vfSFFFcwA1Rlt5BKWxyxIOWGGlmv+mbgbQ4uDzyNGsxmOSNx+JKT9D
KgyY+GaKOEINJTgSjy2ItmIhjauRWNGyUIW5y2NoWlpVB4+IJ78OsiAUoJgXx5sMcPCReWt1yJ0n
vUisU1RTG6/DHD0wZf9cGjrBwm0NwwasmJ4m/SZAHdW0NgpLI45W1Pvx6RNGsBFhexQlLaqh9Tm3
F/Zm6slmzrpePHpMJtom/hYHwNc6YA0hNbGeflvcQ+OHhW5pxLOK5maKhhDYmPIzjSh1zCfnRwj6
5OoNR7xnIZXxT1AyOwqFgQNSoq3W/npMmJo/EDnL6UWM4yHukclPA6qjVB/8fcoQTHwZAN0Sk++I
VGWZlgkcjrL5cEM/XQfVmwomwsV7dykQwK1Zbh2t4kMHOrFAU62WgWr8g8irY5BJjqyioujk+tlK
hyqF2cnDmdvLRePk6thwQGSpxxDEbuaWObhYFchjo8zX0Uk02srZS6mop2be+NCWw0L6XrnA7z/N
AC96E9R2AQqFt2QEjhfUDBVOkeCOrN21U9dEVwWUP5POX9tD8gy0hVZ7IPPFiFB2M5FycHIH74dP
diB9Urs9tIF4y6zQXgOufgwLG367wmfRqOwQ0HFAHu3DPTUpHSd2hzU7L2EtwNZhXpSZ9cqg6/Rg
uEQLlqIky6v8OgtDgfR8Gf3aPED2oiA0IrMO0hzJvASC6UR29owzdD8GSP3xZEv8yNMPXyNMrNJU
fChydGigepGIok/nLA40ybCtnR/Y/UbUxWN5P2YDZy0GlGlN1+qLpqD6LeaDoEOisGL3NkVRHLRQ
4xQ+lh9WNWWcquEjTMi7mTA8lLom9/dAhLY7ZD0z1zSiHVN0wWFe1lYxFkmEF+x/+cnpSOibeoK2
sRsQCjZ4zrHS7F08WCBN5mnFHYsQqrVDeVE/emVLbAGpdHtK7Tdm4c55YFkNRktzLjNA0cvi9yEI
vjqbtHTNS9HX7cZ2jfKhGKNsXwQt0RQlNMFON7tjJ8Z6a4Tt81iVQIjolCc0QrZ57aM8tgxcqlra
0hVgrBTWTB7MGSudfhIH2wEghLuW2C5g5adfFyLKqcoNEaCfUd+Z0BrXOgXZBTWmfik9UazNBpew
1XEAxa4xbX0cnIuiQvmmaf17PfYWhWjz2XBluDXIEdgN8JEG5Pm3ql659hwGMZLzlkkSdKjUwhKZ
OlITO3AbBE86+TAs6Ork6NWkDsOSELTBNoxrb6svoedsS7twNsU8/iIurhdGQBTS2k2hjagJyj4A
1YLVnO4QshPG8EyhvnDuNi4Qdg9qtP3nKgb4IpT/qrTwo86FuXFosizt0cbSrOpP1B/LVYSMdEbk
48wo+FNYnFppgCJc75HXiPop9z3ENGjBctUeHMmOHzZ1vYHP/LkAKIr9m8iktjpTok13eGLf7qej
lECb01Cm9kMzlMbeMEDfVaF76kviWac6sjZVzUklTCP6vhMi0My6tuoN+lrz8ucxBlPm5tXIJigw
T+uy68JzUrvpqp6y01hN9Yrw+P3U2HKfpp9lbxIOZqh3wzdJtWmbvR/F6my7yC+JfGDqM/n1RSNq
vsXistGRyB4CzhT89AYorqAHlEXjA7y/0fZbM48rkrqIjtL1NH8sRfFplL5zAIc9tXCrxkhlxy4m
FMxL0nYR1H1+Mcej3X+3VD19oQe5jyTw29bUP3uk465JWaq3ZaOps5UF/gP1huAKzjxbTkVav9VW
85Frbv5hO/Fw8CPVHuvZLZ2baoSSxtSFPjWceM4Z+Qn0XlnSnHFnGGKX7O5zBLvB2mJKBXipcuiU
B/vcGrpdrHtPUBugZjpmR7WiQFLnak2zCueFICLY4GA61g9YUMV+INoH/7RTc8DgNPcNs9zaE65s
/CSbDISsQTvZAov+qoWEew4+Ay6+zaPDF3IFQOnQBuu0zdxgo2XbZfwk1oZumbNTefPEmjekfpM8
O8BsSrsi+RQm/EPL2h3F2ZQcHS85MBkDmkFf4hTajX2qp95ZZnrfLPO6RPxUgl2eTMZkvwKijWsD
D0ZFAWl0WvNVM1UBNMG6wkeyTj5cUqgyLWtOPCdreCug8WVHacjwJfXu4t2PRfZMXxVgn18DRw+H
I3Z/AFyJtpliZVwTl6NHlmZBv7Ned50Fnaih3t3K1F3kJSkCFp6ZZWebyTZs9gxL4rEminsbJM66
x1ryIDm133p89agA+nxHjGhwDAhADOu+Yg/sp2VOF36l0hqgQlHFR+PLz13fl6l1TRtDrTIjiOm8
VcHlv4g6r+W4kSiJflFFwBTcazu0dyRFSS8IuSl4779+D5obuw/ToZnQSGQTXSZv5klw//oRwKR5
GElK7fXko8kY+HZF+l9Xy+Lw+iy+IgWhpJtqrhtsKjQgLytgkbRQWouUfkFjhhChA8Sq2zrbqtD9
Br4GdKlwGlxUam8K0wEMwPCXUSXrYY15Kp3cn4XRH+MhMC9Bo5kXMmTHHkskMzPSI2YDzouBORxo
LbgJHouKQQSOCvvet6V2rMq/+Zi7jyBNV4PdgQiqy6ehqnRVj+TJoJSX+ygBNWOKosNdAGCVNP1K
xMl4mMBeMm5FBaImOtni1XifRDdDRUsoa1pe9DCydhAyQV8W9fSEbRZv9Cqi1FEquYtam8KvMWlP
qWlruzhJFvQfQk7Nm4tR9mgk6TtdJjNYA3se1lSGgcSrx/SixZCtTU1ceCzeIkAze1vpydsQLEpC
NtS7uugD3lqt2EjYodAszXk7mswMgTI5l6UnOQKkc8qdXFyI1FD+TP1IuLEF02vPEjm1vlP+ra/e
SKoFO8qPqtNMkogfFLRfWBmBjw/mzS7r9FDm84WJmHow8hV3nVEI9mbj16y3fwC2ab91DIYwVPNH
lpiPYgR5oSsmyvhvyreqGg4w9sGGiwL+gJmH7y3jpsSZs9PrQBA4XskuwKrCKIn8UXqxlu9/qiHj
qTiUPpcQ75io9vbarCSy2LHyJpD1No0mzEkDuE2TN5Y/zCo7RpNZw0hEXI779lS3E7yX0v4kiPpr
KFKHP9uxgOP0wZ5mkd4vHQDhgYDtUQbdc0izbJM7GgU7GFaw4FTvdWNXB1FO5CFN0ECh1rnH++vT
MscEtqj9LQ5a0u+bkoYdLWTSOQQkoF5LpUNJU1NY1zIlTLtO5HsxVdn70moGQfowCU6SX5/Msj5V
SlSX4J2+U+as2XgBYONuNGm3fkpIilokz9cFKzHH6ejIkNV8jNAKO+xtLXSzW2vB3FIGqllCAyHP
Gn8y4BtPQFAZMShw8WcRyXp830bLQXzKf+FG1Nn/ZbFXQAqJgJbDsWapmazurkVnUWFWsYUZr4y8
z30vdAxamvMKojkStNcX2mn6aCuNRNEmNWcsUEYIxSWi71iS0FyaugO+NuwSrdPclGfnWzdIIoL8
Bm8mCe8AhG2kf0+sbPOqKeja+NprdXrKJ9Wdy0jfRBF4o6Ks/CifnCMtwCFsm3KXAlC5QGbKThr+
ICQLEGWKwlGn/vba+1uAz3O0MFk0D7Q6I3dg7v84KHORDO71gJYyNxybhQaaY7YHPtsCbBwCF/y5
rNWu3E25zyZvr8OdbYdkgi0FwYPKKgZIm5ZI6rV1avuQ1RRK4OoVp8GLw41Ls9UaP/+009Cbew7r
+E4iCGKPodSNda6C6GrNGi0TyZ+k7rw76elTAaB7V+lkDJyYT5EGagV4HdIb018fCuQJbf0nLNmS
ejyRrKUIxj3pnz+ZWf4oIrQvr67bY0wppFuUkiNgoHblMOJxwYBsYA9ZxyENC3HVHN1ysE6Qzxbu
YNa/e73GohD154Eg+3vB7hZZqbkg0MxNlcv6EWpshYnqd52bcQXAYYiC119rQoQUbeFCTfscMF3B
nfuQWN3ZbDNyJiGVFtxYp9vrxYra6WZ6n7xf2orkWcBAOpzOxnJBft2SuzlAe+1cGjLISfKh63nQ
hmA+zFgGtkLZ2glDqXGwc2tXNXCxche4o8A9J2MD3aFqsSeGCZ1RxUzMtzHtbFeJqcRTARgtCwmG
UEEhcUEDtiIhahwDcETHQAvu8bLL4xKLV3WOERdlZs0xz7xmda9fleyH/cTciiB2cWBtp8ZC53wQ
UX/gfx3uXPvDMUy1lR0GVdcA+aI5zS7CH34RKJ9hqldPD+883qToWYzYcYt+KZJi3ZrC6Voac02U
eFI81TQgmWH6TY+xl6HKqXPHOb+Bnu5ZG9ujZ7kxP///0KRFsOVLw/rTcozgEDsNn5RKvpn9Nc07
44E/w9uB+gMErOvdAS+8vsJYStuoHiDUSS8/UuWLkkkuY7mwmAoislT9ndyvc6qiP6CK7tyr5d1x
shqW2Wisx9bgg8FzWVu+IhJD3Lv9FGVAqGZszvNUkZbKHEreWwkBHUPszmxwrYlFAradIduNE819
0qjtM0nsxteLCX8l0K9WNtoztev/MCjZRzFThWDFe5xiWhd/dBxIUb4UAilYX+i40RvksnI9eEQu
KYW1jsiqW0YNxbElJYVXQAK9LZv0FGs1fSd1BoGqZU4R9YFvm9RflmaX+GrIqg0PyYAtN8qO4Vil
vtNbOTs9dsZOXGbiQv5s1O02QG7QB/dBFlnDP6TaQ85m1wH9Mp2S2wcc1qB5Cm4xO/4UHYNWmAFj
0/VdQvUnmOTYPKldpG1iJ3bfZrsztlqKCEJnYX1x0mPbleVnGQa/+TrdvW3XZ1dz+x1RVXpaNUx6
TFhv8Vhr+HMt62QNaIxeDq0VZsNW2jF8dwX1MzXVrywNrKOmtJ9zkLuXSsyHMH+ftQqn1NCdHUgJ
5w7sApIitbWNQCNLRu2RLWjqWWQcLMdgDw2Lni6cNzS1hDxEURLs0hz7P2eNbqLEE+PGfCefvo+G
Ydwm8AZh57rxc+hvA7woFC6Z/3sq5WbcNEEOiG6Zg7VY4N3oFxVuvZ/b4pszm/ahtIBWhlp6ChJc
m7WgTWvkYuXDYfxdR5AHRURVa6Ud8o5rV7dgDPtCrzhcE4RAg6bJTc0TEx+7OQ0mzZc1V8QNaEFn
rZdJu5+ZbVPYB2CNqbof4XjaUHQNJ30t6rk/TrQ+aCXSWmrQYZvG882cR4qvhBsf7aJFI8Fyv3Qm
h1cQYjfSGDul1/IB3ile202M29DcNg2FSINp+WHl8pgZM9slFl/fhBi1x+1VrdLJytZNPGobrIba
NppGdl8WpD0E8GHFoRyGRk1j69B+87p+flaUf6gpdc/gezujex8N01zl9dQdRuAYOwDg9T7MkvVY
FxOssWbD+Cf6Du6EkrXITn2mNcXJlCPNsvBFtkTBaUgPEm5/Kj0NieXPjiO2ocFti8OV5f8j2oHf
i3P6BlbcvAt7JE3gVz0iDkfCCAMqRiUMkPgAFTALWoOUrJ9S0usDJwjKRp38sm3auIqe7l20w2Kx
6+oXGxlmU2eUTk6x90xsVDY5BMWqtMA70npVrYfUk+exnWAsLqq+bWjWCp4fQHIBzgvPUnzzEtTw
nNbE3Uj22Y+Z4MZ97D7cWD/RHjxmbf1BkQ15bi+kUWoZgEV6PmxrN81qKA7Nta2YIaqY7LYdA8tP
0hnRrYKdmcyZQSyGrqhxmoP7WHydKMfiqs+xu5pKvT7VXnTQNGNeJzXkhLKqaXCgVzCe0lXAuf+c
dTWD3+gMs+U800fPioatuZ/Up4gUlQ0K31bsoJ5GycFK23XaG95es/sfg84FLcmDR8ux+E2aPSuC
674b47dClOU5qzJ33VBRgL2w3tdBszSsYlVDCxqPXvkBcEVtCcdoO9seIj/B33GLG/kmYuufZqbW
cQ66Q0gfKp80BTm5VMjUIB623Ga9TZJ7484pOAelZYeIziF0BYBkOETUVhx00/pL6UICpaxfmU4W
Hwkk/dNG819fhA+DttVjkbvPlkuiX6t2Phe0JunEX68Kru2pwUXYF1N58siQ+10p79nsa3p/9cr0
W4WExU0lGghP5POGN3Q4jhrGXHGVbfM31HKdTD6Udgqh1DOHomdZVYL9nUg/VGE62N2A5hrA6stk
Qu+YwUlbsEpbw6mIau1Q01/Y9HSz2ENOsZ0aU0zq0I9HEi87GI4H/Pk2GfzK2cnadJD+tb3BEGxa
a65J2DFLf9bjQN+AZYw47CFuOulQAhKZ1KPuTOzx+AxWyGEtLdRcPYkhbmdTH8+j5CQkMpogLO2X
oBYqAq/wKFGDV4SW663RpjDmmaMf9VTzgJ1H8b53SQxkQQ9WBNIx9QwzxRd56CBJhzj968xY1xm8
+p2UxU8qq4KT6sUjcBQy+RQGV24lgCokLa+IIcmlBdRo4jw/xS1irF0Z/aJTbUwlW38OxnrPOBPZ
QkPh6/tbziTxSO7BWQl2dSE9xfSv48plJAbnG0WLuJc4j8g9Uqvi3PATYTQOlTxBsRBb23JwGpTU
3suSLzXNf/R5TJomwqOhZWz3rEJnja7im2HkN8csjeeQeP+VluzW1RQxG04wQHYBo7akNPqT4XkR
J7iiQAUBR6GU018Ku/0+NqF3lrX49EZZbWwKgw6xzgpIBvOYF+V4jetoo+IsOJSy+NfKiFl41i4S
cCMPr7NISI3Y6uvmEVM/cmQkdIw/NI8I7ZDrP+x6EOvOCEbeGUx+VIDiKw6drYMK5VeaRYWdCj6t
VOfgOYMkn3urOs5ZB6zXojNpqPVsCx39mE3U09ElrfliGN74S6pN201YxBtDO86MVFe2KKYjNTU7
TMxHIws52SuSCa8bYK1iGj2SMvTLnN5zFs0EZuTao9LDz9ykPhRLN5rUqXjD6kobUKxmpgJuh+1i
qNkC3nRXlj9oeiMRg6ZFyU1hwjC1udwmXfOMggtbl3NWafkWRbFwVkYJWwQv2DFyK7GfB2IPUxqH
j4RRrgT888gDbfe6M0FrKdaFGtidcc2uhqG3rtGkfcuzIv8gu7qTE4ItM/b+fSr7R+1QdFxbc7xO
uGHeX6eWdLR29Jzbp8SYtLVnJPiKNZDrs2xwWpjJBdGueeCs8FYDnXuUnQRvCRDWKXnESn52dT1c
k9aj2oAm9Vs4x7eypUvE6I3wGhYslbFtLU+nZx/6wCnPwWjWjHTEUxpZde76wtipSD7SptK2+Cyw
sOt1v1Zc2nwTXhU/CMLpxejdMJobTHaI/jE9lbco+dErQr00kPwGvRNvZqNtjplhFz9oKRZ597QA
Dz2S9mBbZUloAXgRZBhqLuM04IrkfLeQ5O6gxGvr1CtOMQ4zOUY1RXunTINiy/d2+Xvc0DKPDSWZ
FKjPpCEgeF6kFBN8ZzfFpUZq3AyASQch4/Spc+cjifB4nzo1UkbAMoNEXjsRVdc94sBIG7DB+RK6
jhGstK7IbmkEN74pORnhY4spKiitfd1U+k25CHJBWR8Ax050fpVnUXzaZp8diGTc5dTPey3Z0Rs7
HEAX/RxUMf1sWrYLU/9rFJHYKREaF5218+Ia3rEPeu4W4SQuA9r+ygvptEtj1yLX2Otrxga7mSmt
nyErfvSCy2alutHnjYmZcmLJoedBbmWfa7ui1RAYEvBnc4sfprXb8ZaN2ZZRQsiqmOMbsefLaBU8
TwFlw+zyC60nCDd6EsenuUY157abaXTYlHWJ150I6mIGvmqDsxmbQF5Gj6irS18PhKH4KVoXSDoe
zl1SavE5bKz8SKXnfzRhDs/O9PZRCMgi6QwyMY73x8Vh9abCmfZaeFYy7NaUunrvEI9oC7Oc+ehI
GJ+mNg1/aI1DkKsCFW2Q4AFAL0YqElYdmdOoWb3GS43m9LhrKJWNdXHIdWLvqrSng+xRcWDrAoir
m2xnoAFSm6QF7GP0VMiOkJpQVXFgRjscspxOqIFOVL4eqnC8Za7f9g96kcpRd4+a0/2F1K2/QY3m
XpT0TwZ93k1IqEcixqU9ZLY4JeDbzk7WX+0R76COFkWlwNSf3NTAnTJ6jrWlBqRZ6UyprqOmoQeY
1aNYGMl1LW4O+x8najPcBKNd/8h1nnxqzw9lN4o72+i9CphT5kO69AVw6GNxWWJFGeYkJkTXKYV3
/HKIDY9urL2jaXf6pnIKfaX1JfoSzfP0aXWGT8nIdLJMmj9SjwcEMmDu48Ktdy7C067u8F/3NYD1
10inaXOxo2KZTU22x4zChBvOFGxT3UwthuH+DR38LA2X7czJ2FhzO/O/tHAMe/+Ni847Ly8YGZN9
PBSX18M1fzmXxmWoYZjnqi4KShcYRctlF64KapioXil/VLRrHWwjK640bH2MI2FxOU/2sUFHzFcJ
o4LRbC/wjrhYMDgvDm3dGptJMnu0ybG/qT7Jrl6HQkFJD/3XhuUeXaeEx5cSAexFV58duYSLQMNP
BGEYctD+XlmUvONeWTMwFJciqIijDpS4pePQvyVNgxmGUwoMDUZHOvKsQV/MS7a0cv5TbWb7VK/r
zUv+EAP13DwjipN6al0J4FHDUIQoOuyQ19QaNhPo43PFSPEclRLhSQiAEYXLXYCLbCOIlSVGF1Eu
NdgXbiEHEmzaqZH6bzNtN+ZIE6MIivyQhQ0uj6Hx1i4BTWjR8S4MCP6MnnseoE5QCdKMB0l8dAdo
j/dC00M0lND+rB31Brwg22lIKuTPNM6qk7MrPOtjyAnChH1Q0dBk/FUIGwNpr2710pNrU6V4oTVt
N7iOWDumlm3mga4+ynELUn4gK+K4urvNKA8IGc2+ZTEF+Dt4xyZrzq6M5wtwlvcSISVVlTwhyCzj
9IybDcUIIgke5az3ZwRxYktachqIv51crYJRTCH2pZkoq6Kk7hGYLhXVMYaIeOlIMR/66H4OODc+
wZCoo419g3G/zSLihh513Ua9k/GYoYeBIZwcLJdZmz+NnK5dfjSCk0WX3hldtL6XjtKnloCRY5Pw
VXTyIJ2Gc0sD42YoKoq6E0jxEuY275X63tlclJwW0A2Z2B0EMl+X1jFHzaTMCHMJw/6CvkXIWhW1
YOvyU4x5zJkgLK5x9ab1Y/IcnHE/I5TuMKbJLVVlamewHPk6A3V+CicZDN6+neBOexUDXqs1hs3r
WfS6JKT8I2enWg7YdjCUGzOJjGPbDv4g9PBLMmdClm1hNLKa8pfTCYvhLBdEUg2b+fssr72p37vC
Ts7BzOk7g9iHJ4kiEsl3Eo7sCZV9cZY9QwWWuRkJ3/E4pCe5uOoMo+98kVfGEhzpOBtTDUkM+hsu
b+3r+ml2ncbAmg9QjfPj60vyEPn3lTEwK9vz4Ifnoun9WDl4rHu2MAbmzTbfI9JEa8RhiitdVZy0
GIfD6whoWehGWbfg7+ZmXej69aXBmnrQbxjr2NhXZvswL09bnGKEiMsHeDxqrr6/roCN5Hul6344
64BFV9DWN9JR5ecYjPfCDEMo0YsBnIElJzjrrc05eyjkT2NhORsDovIotGdCDeY1AgG5KMWAwU5W
OjG1i2ydm1KvrUxIIw+Swij24EVil97TXBYTO2xerd1FS6w5JvhmxPYztei6SdtuSq36r+ZxWouy
Y3ReKmOXFtAEC3s6S9PCcBIn9xIp+0bPITA4zoK7oPvLmUJdXy/MNdytJXiD1lUTOP6U00uOXao6
192axucV7gPrjYPXzmom7z4Uum/oVb9NYmxEL5uEbQXRCboveEilTWsLd56vCUoLs2WkGvM8nxRd
vJupxAM1LccB28GXEadUxVpQh9bIZq2dAKTxZmpjEOL0NMXAxj77E1kZG9+0zpySMvjC+Gs1nNWp
4BbrCqkVun5AI2o88AZJ+AbQoZiEm9YRK2Fw8ijtBEIa8LxFZ5qK8jvtmJ8iNI0LJ1+HcsfqT4BX
d6eMItxMWocuwvK/trQSv1JV0S2r68wzLBNvebJox1wbLN7+Y5o5um9CiIxmVZ/47bnfOPmfWWPu
Ni4vlZFylCuoOtATP62tDnON5h0suCgrxhAhQLoYHEqojXejwNtMHXCyGh/BLIMTQtO4zoUh1olw
5J6poHbtIj6NL83JSFCdhZ57u7gy/xtF+VehNG5dLBfbsNNtGhxjmm+Dqlwcr+3Rioq3xnB0ZzWZ
498u10Mf3w7a2dQyd8hcR64iwpgb7h/qNC8v0eL1ElX51LliYsCfNRStSH1m6ARuTwkJiX4CbOQH
ZreDV4DseoBPOj8ISxLRjdlGpPs5ySlksAXk/HvaONalDP7qubIvsmZxMJaXjvaqGft7+B4vDMdW
BZpPcSO1vjqf89eLWAqETU2jF9cJb2GxsNtVTrHAYpyJkEZXUhK2wzlS0wGzVKQt6yi9q4hKFYOU
FOIRgU1thtO1vIPUE66NCICEyCf8gbJ4mOAgN2X4Floczen+xmYrr5bdhfu2y/tNhNigC5i71EZx
ZWzN8CTrrl3Nuun55lS3VNTTfFGUA9aJUR672cl8Rah/P9YW2o5b0P5ijP6kW3toiO22TCvjZ9pS
VFO7wX60aZ1xBHuM6ivns5s+Mdr9FlVk4cgx5MMzGb9qdedA3KCJKG1xLk8jjbURQExCz9FHY+LQ
yBnJbJlA234vDd/A2IWlz5KPDJoIkvHoWyCw/J6o+DYb8wkaGNq3XmYER7yK0Xw1oKuxOt4Ti8Nn
kuMaBYyQ+CP6+Z4uq2Uh8vIziQDkEg+uzGzZw6XXrQedu2/prPRDKzpjzVJc+DGGOYwt8GOLdtBv
Gjy5JmCaMzvWzbYykxlVOx5E0USruq4xhPUAwmZpqmP005ZmcYjR8VZp9c4pU/fx8iR+F2WwQVu8
DN1cO4eIqwGfWZ32akMLrl01YNOpw+hkTfKH5PH8QNINd1OylAVq1onm5OQ801u5HScv3IJLGf6U
0P7OPav7epnLbEun/zeAIx8qCwifaY/c/ZLxwkliE8ctIkdnbV/37sqjPb2izW3pwPlVJn24CgNp
/5jzOUS7rHBZWcHd8HK/ttJfTs6RUrcLASLLuDHtnJ7p7K2mIi/2Tcc+HMhoeGtJCc/CMd8kRiSc
BPI/2KuBN7fnIhmCbWHYby1Torhf1KXYNW7eJYWdslVc4XbpsjynoR2Q6fnnNmAING3LA+TBKeOS
O7ucbIrEHvH7QDTWas08TOjcW9bKVRsJ+92dRbW2eDjwktMjTpKm3yH1ODtD1BZW9Ok3wwNaXBjk
r8YRx4buje7eiLE4Lt5kWaX7npODkVTF0l3qN7ZAeq/H/BAvQKpkHCO/C5ge1iPzDPZwKNOZSTdC
FUyHRs1QzyR5Y+xLayzBjs/dZwStmdCShZGtYl+F1bAyMO/+gH2HexN0+Y3uBfGIiu7dzCwDSoAj
/FDlDi2KwDgA2yuLmvbQqih6tJbuzbBEYHUpLonrD4ge+sY0oEsAZrWfQ4bCwp3pfeQ0cQoNc5U1
U7Clb1u7UnhirF8WnBQf1RWktvxgUmid8oiTKGySK/9w53EHMDnjYqoT/eFlXJ/a+mTNnLyzqQWo
zY2d9sKX19FuhrP93ssiO4dc2s99y/BQjbRQERvQzyYQmq2K+uLwWvh1h6WZUfaZxmt1Hd3iGrne
7C/AiQ3iJpYDN7U3Hu/hKnk9qM1MdoTp7FHZ0lgRKS+4lGsB7BOyDgXz7tPX3ctlyQAy9aJ5BZs4
EfxMR13eyMNX5KY9OqYcae+jvL9RI++eM3rOYCrU0EySdNhKTXE7t5Lp/roJRwnUUzF98BMqTllr
UKU10DHcxtpu6tiF+5mExJws4mzSeTfbFPDLFZ6I3B0uaYzgDutopKOAu5Ln6pfXC5Y90DQlpRxO
UECSMNuRli/bxWYzDseKy9EsvT0c3eqGvyCkI8X7WclIPPNEvefTPBwFOKK9cFkLhhYvWqgR5Z+8
dm3Y1S8NnWQbG654ZxyvHbys41ugzTdOpZtts3bcTrlVHHKz+W2NU/KUTWeC78i1jTM7PSsGYO16
ecmVW236cC5pUKELt1Lq7Wv7zW4vA3Lq8ix8iaQ6gyuhuv4NYigyaNoliPscrJWg7KVpMAQPlibW
r4mNNqsrkfzgmAP6gw7KutfStAxJjgY6xUm7TXvrOHVJtzfUFsI9BTR40locYq9r5VAkNKhhSVem
m+1fv8qrJN/nA9DCrjQwyowVekrelZ80pSDNJC1disu5du4PHjSUMxDOb5MmXB8uUYnlAkReaaGl
0LDdXtrlxeQhOy2yW6nafzCypp05dZgK/u9FgX0/JUDRd05UYuJZdAaYOmX19cvXv2OVGFaWGdFU
WVKAhGnhHlHSd0sIs5QuoX27LTfc4qx9NjQ/be13n+jRr8Gu5ckoC7hAFbqGaVfc/IPhs1QVNqGu
ZJLOPLmYk9PXjS3pq/yUlXxb5chqyuqDrabGFW3QEne089Y5AiZnNuv2zaavOyKsnpWRwi8waQiL
uz6rlrNxhnLcu2nYX0AfUEpTtQkTkoSBn4mzJerSj1Rv8ntKSeSqYyTxv5kXjgnB5+S940exK5uO
mH7yQ6M3T/HyQhKnIRI4WNs8q+N9vuizHseTw7SYUQHjmTvMeH91gTjhBYrGPINLcNj8KGNk85DR
5sokRKHl5TmKOc+8XBWLPKbZnXnqwZ7R4d19cLjYAGIav5N+WsVZ/e5M6FGhFub3Kcqamwkdqhk2
WMUTkHyBdh+aUr/Td7mxYByvG9dwOEKN8dVUbnx9/Uok1Mjag+ke3O7imE71CINkukg78JNJ8dFF
qXH4WeOTFdaxMx1GEW7Bjis85jNkLM+NEDpZT14sNbD/aAbOBpaZUlrJcXR068CHlE1Wp0aSC9OV
K7ngA2whPqWezwxarU0zrC/50HwoLnw0QBM17ZHBBYYQodrkd+uoC9O9XQ9A4d6RYD5FZven8/hc
RUbJcB5Sfj87WJZ73dvx/IXXLq3CqzFSiF6qZ9+J6JCiWbwNqYpOA2C11RhTOQc1xkb6JRPbpBj7
Ss1WW3NZRc2WI13tJZsOTssmXE6vcrazYybcK81O6gJ5Quy+vGtaTpLKBvBA+ZFX/nYYXrhZqfYl
ibl1tOh4phf+rs1p9qMMt37S588MEga2+eZJ6Cc86FFY0fNk4iUY/SYpLMDajFPdmDFAmQqPurto
3BMi9u6pNNr1hOFmM4Hzq/SAn15s5Wds3v5iZn+L3PghHNd9UOpNN8XyELXwVY9jSidUmidcH2iF
3zq0xlJpjgg6u+Fwx13MRwKOSl0z4xTNs83D7DhkWkkhekdtEzAzMHNcT/Te5bAg8RsgMlqXtBTq
HJo8FJw2Lo5a6nlHjgicuvYvM4+FYLKyK3BTI3ayT+a782XI1L+JeAxXbje7M38W269NzfIY8DRp
QKAPbfVNlTeJDwgUltmZKw32Fr0nm0h3rDvBYLg/JL7SqjPfmnrVdRPZCdvuzXNr4uPtydu25kdC
EsUHKOeepdu7xENPZl+LEzMQ/axVrPBkvvaOw628j89Udg4kMYXcCca75E2mi+XakBuZhu65MP0u
U4MJuAcQzRmXSFekE8KULkdUaQ3vTdww9T9xYSi5zqOsvOJdpevuAyVY5hDsNoBqC5+CxZ7/jftv
hQTMeGjx1PRvxKoWjOR4mWtYw1WidjFT2VOMKeHUy1Kx9nveOtNqSssS22hBxg0b4pT6URFGZChf
Nd9UmqlT0+jETHASyKqdQG4GmDHwjg40NZZA48q5vQTLC5jIamUlA7NzcJDuJmwtbM9NmWzBRG2k
VTjH14ux/CrRZ0JvI1MmCEbRh9PbOIs76ZGnBUFCh/U+DKd/BUImDIaIqaoX8UUs7AUyjNOaOdj3
KLOcuwMTbcshz+NuHSKBFupdNkZx5NrLFQXD25YeYR7VRWt2s5R2cqOh37XrNm24HPwU0FEwbPMG
Do62wwgtLm1sW1tzNvzKisrtBLbUqoaMUKz2hig9ricHJw9PTiDcieOEODRZTVutnoWY8TCwecrR
H2PDcuNNAwTICLKLnPR+rUXmtqjgScm6EZg4ufEtvhEvyD/aGHKvpWbtgZ54Vka7f6UvyYbCkmfI
vh4oMTnyBPDbu0L8TDWDBJ0xEwVgVYtpoSFFdE+L3Rz25b2lKmBu6J4Il0Mp/ebUz1jrrJAxxWv5
h2Y17QFpstqTVp9OI3WqJvnNpxXWTwDb7vrlNc3r1qZ+XA3P2hz2wpxPOiEVfIgwfXAJ7r7WovBP
Ia32TjzhTzOX4QlRTq012Xt+EBI5T6PmR1CKh8F89FuiOb/YeBxqbapbg7l4nZfaoY8c7Yk+kC14
3unSkd0DCkjYSbTTDgacuERUvW3YP+ZDlsTL4QZREUX9z1gbu1A0h7BqhI8DSG5JHlHfI4Onw7qm
E7cypppkKy2qvd9rHVWlUUs8b7GTvXS3NjYL37UKgLiz9T1v4ww7Qsd6Qch9izCyIAFZe4H8saMv
COTX6f/1U4PUW28ARUq/jafpOY30c4ceIQ5bpAgX/Xs6FkQ8u+SOFZloXDGqjWXkgJpY8tZ86uYf
tsViZ+viG28FzXDLszO3J212AyTfRG5chgBjnf+HZ7fctaaDv7RCzJvt/gwmd+/S0XhC2fsTmWmx
L62JI3bSBNepl/mamm2yL2kTHThM+rzpDs3gY7tTTeY+Ojze41IoiATNZbueV9SAhG9daJOWxjuT
eAWjpL6un8VQ/I0DPN7tiNUqMzYwwPt3e0oGHG2IcJZud9gnuDPKzrZWbR2392lZgb9cQRjN/6S5
iUmzMJiiaw4ad+j8p3dNum3NkQ6TYYDuTZCXkEv5g8ECAHsqubdUWYS7fAxzfyLwuzY7OR21Ifkt
RJoRrqMJuBbecO+Ir7qSa5DEzU77kBRnsyb9J3OqwsX/MHcmzY0j2Zb+L7VHmjsAx7CoWgDgIIqi
ppBCig0sBgXmecav7w+MqOrM97qedVlvOi2NJikkkoIAx/V7z/nO5Or+GsLC6OD1HuK2APpuoI2y
MvpfRY4JtXG4uTdjSH6ibzc2F3ZrQZyGCU5YX96f7YUrW5sxHGUMsg7RSFBzt4kD2zoFPjuW8UnU
DKXwPTq0cD5lKtIvTEXeSDv7TAxIcqDORTy4MReu9IU14gaBBvESrXJ4YO/sXW/gbZWhqNQKgZG6
xv9p4YrFJnFnyIyoNEQmwQw6I1DRsc1PIGPLJ4zPapfYXXxqthV3cCDTF86MZQTjkEvoz93y4IQt
IwgtSW9dK02OczLdOvWIeTZr2l0C3QEQPrvHHCmFT6odK4WNXCGMs3Zri1GV9sWwE2lJhPI24L0+
6AKOBOD6bT760Uy1+eQurkHUYvZianvqeYtRfj8+6fF0LyQ3hIS49eMvU5PqMq4lzfyklIBaTVwk
Leiwh8BHq9xsde0T0azdp4W59FpN+6kwE0bndronSzg7ZxLJdy0W0kQXeCRdLl6F06nDZI9Yz+iK
XzTbpbdWac9OnXSna/dU6FoZaMZc+Yn8gDJI8oA1vWmIfQMjbL263UYmLBK7CH8jzZle6IdMiouw
MevJjoqEneOdiywW2dH4OOYaxiEUH+IQhuJrOT5OGI7uSwuI6lQoi+BaBpvcLnbpgPJ2KCbzpJoq
Lfk9mRXXmdl7Gi2zu+tDZbm/P5KKixVL/znve4G/nr8hyZuoSvhMqh7sPdxnOMFDf0tPit5wKsZn
rcuSy9BW71hEuK390Mm1IWmTn0gpmaAe4oIjcPyMEBgMKb4Dx6FsH3KFiqWzMU9OTvdUa53wZPuD
WK6IfOOmvktr5OlsUDy9C/snxbgrmE0oJFzCG9mMBcbAzUj6SXDtu4pV6Pc2I76lpUvQZ2kTVCMZ
8wX31LXCHYQRkXLfslDiFsj5z9cHmsC/P6JLhpGIC8nc+rzX2jhhhu7rGaGX5Ahxe9XNF1VX8ylc
8h/XSY3S+x+FUZASu81nx+0h0S1kQynzMxqDjzEwnhtjarG9bluJNe8sn1TS6jA0YRu0C1tUx86/
1Vbzlml6fzI3dkeyZHDcuAqPm33/XtdYFMwYMc7kkgTB731Vgl0fnNaW3KV4b2svLy7iv6jQi12+
NatUjyFX1TQoRBjvxTzZn13ivkOTbrFR9ebtpDBA9C1pcvQssYwQ7rNMxr4CXOL/WjZt3g7IkKi7
7yZGjBGwmn7hmLu9/dAN+XfSbXgxqRASWTV1QA00hEbwJQ8Jie/wyVL3bZPXwny6ajLRI/5zRR7d
Fesl0nCiSOojpi0GUYV1HiLbBt5Zf13B3XbNHD4K3Tm77Lf3aS/Sm8IGfuR24qDIJj/iI+OGSXvB
NXFHMby9Rj4/2c6ndZbyHYs7I2z4BNnQDIfWjL5DzYt3FvqfIOr05rmlrttFDHYBPKSo2DSto5Bm
FvXr1+/M4YDoCEVF338vGA3UVLJGuE7PUJUQIUjXfsTND2naqdv9b/HANswX4w3Gq5erddExKVQi
ZyFjqy9NrOnUlovlEqoVVZS+43Jz9dsCozguE3HFEdHzolviWyvXHpdtPKQl9YDKEfWulTPvGUh1
2IP2II81LiGDIYFiAQmBslcpgEebMpzFDgGOLm6v4+7rlHabrquMzZnNlHp7GAmHZ2d+SnAFIHEJ
ycDmfm64+R3KPbxY6De9xpyy/VpjVzWmgsTaIdk7Mrc+rQS8HDht8K1sZmiMS/JYoBHbtswzBVZL
pteln+K7uvl2/Q5nI8mgK/WEoIXYtrOfzw7LOW/pxmCwdBpdgoFhB9ELN+37xdEu14u6gtbkLZky
jmBOGS8TwnEo+y9KM7JT1pP23IyzCUiFTDd7cqb70Jh/P3CylLupJ0A+Av5giwasSe4unkl5soPT
4p6vbvIss8WIiIjPuQH6VWKyZ6zr8DPGvvexaJpXoSMuoyNxUCgrcUKZ1mXYgDLT9jA4z6S+FL+Q
FT0ShW2vGaP9t3cSD9TtVRViiFeAYX5eIeOkKfGi1eqVN+QcWXtox/IEt9ePbBvdi07SO8HRjFWv
D/bVXZ6jVheQPx1AoWi3NiHsxLrVpAmk1HywTtcHERsITIzlCXAdDe/NKw6n7is5x3Q9NApnT0pz
2pcpBrrNMimJ3CoWortbRHVIF5iAj0v4qUfXeF5csvBsTOm/PqOruU9rkzYGSI8XNQ6Y/ivUrXZX
6vsSwxuZ6sK4E5Oyb0xLnnSNdsFkuT8sd8XZQJjiMTWNLwyUjc+hpjd+RvJdgLjx4zoSbcr+0jjd
ctPLItrZJTnk169n1iMmNgxMtICsgalAroFMUoZzr4isInF7QfYzmf0eSXcO696NdlaZvsc1sDwc
aYyfw8jdk19+mfnrnYfwxmyxpyVu4wRaw6xCsWYcEjT3Pv1wbOppSLaEltNUSqwoIBPkOR2Ql+px
/s3eVNchqW+Yz+pLZ4b7jHOVaOvmUyIY2FxXg6rpOb1FP3hDpm2cM7PZGjHT0/VfeT55uY5Lh8WB
gGZWHXCJccUqh3iXJSWwmeftxhpg58Lw926KZbFXEmNKpNbpcTSqTwrBT52a9V1mNPGObGZECZ2t
31fZeXK+4e3G4mmrN3xo92JGIZmN7vJlIDutwO5hoGzQjflmzLhgnNgA9D3f5+iA78j/YxERIoe6
01qnq4IK4Qf19taqByJh08GhfLDyGIeWsvRAbbcqqMemwnIy2wP/Xt9EibtgkVvCY2ut9AfMmXmb
GAWclFzcOZLJZoeloMwWGvB2BArcestpzMDtxVWNfXGTuFspDAeZ3yvUIaeoc556i5YGMOzRMw0x
HK8S1W5evtgkeJ+cae72pPrqRw0ItdkVy002FRBKyQTZp4rm8KCcLw3T4KlX3etSsHkImUEf67BG
Ab7Ces7G6MbWawT+m3UJCVqyrzP+BsVEPo9nk6Hd1fpwXjfqVu/MMeT5bIQ7wtg2h7jru1E1cf0g
n2LmBn/NkN+FMttbmkrDPtcYgGpV/UFP1g2g47N7SkLAt1b+hf6R4dkdd00EJ9NuRVcJHMKf0oXt
dYUhqlsp7kOQQM28BuTRv3buZzp2PWLm7thOlY0kcrZvl+3h+qmRUffNJl1iBx/XjQtBA85QKh/B
JMjHtiXhzUZOl2pK0GmI3GeCKLcqTp2HSd3bceI+ZnrvPlbs9AjIqvauSyRpvGrGY+EQmWwaSC6S
1YHiXrHB7tjlo7ci+Op6FqkIj8yyZPYhR/qPEajIj2Khebms8JoOdmnkh2Gk6BerAQ9iM70tJX+h
sljL4yzDhWuq7Lxkc32jzPs8Lwy0GjQHnljmW3twR1+1sF03GQVxfw5eE7SXOrtfAklCrDm1lp/D
c1ouM5JCu4n2xqatvsrlell5xZoRO7Ap9WrbRMCI8CcxrYSZMSh4cxDnq3x8jigyY4i6RhrD4N22
koiKU58eEj2v3nzCsQucOgG4xVQrPYu5PWOECYhtXN5ElX4SQhm3uGt8USNARuKItAKiXugy15Dk
OpH2IC9atxR7t2bsPRj1YUnJXepDt30Mw4JlCVNd0j8xffVxmbpPkIJ2SYN5KX642uvrTix79I/v
ERp8LAI80LXdFuWtbCQASvnks0SDKZ40HZ8BiZPwtgR525zXdBpCxoaSTmuN0ot7+KTfljSg/Kty
OwJB7tuL1C+/Khp6ZW/xIDZXjInzIT30ke286VoGqJh1G/zOXR5+MGJgChSu2BZF/KkUpme3y3Sr
I+egDePAZZqhbdkN7iFWgNshM6Z7dCwZjdUqZCJk5+fRjed7onhvWvIEmEDQYub4PkVrHB3g4V96
6eheU+C8vhbfroKPYpc15LjNQR5ry66qWkmCa2SzNSz1R5N5eD0ZDYyTSWdcT46LzwhlrwhBP4YJ
KyLrnLYb7sZcpTfwwxfskrH1ac7urbXC16cX3YvQRH8zMwhFg7p2Lw4q4ZNCrehZrmpfZF1+sQV3
PaMmzG6Tv/uGI8GKLdyysy4+Z+QFGQj1kYF3bRC5iB1MjObBlkKG02Vqdrh+pT8QPXUEtwYGFXER
nRfGhS5kvEiIc+8QadPhvSo2n5dZCySZWW5zA08eSMeND3nuMu6ae4XiNH1CWg3xqo4N5q/WsGeb
xoyxK46jW6vbgvoMGYRuof2I64veNLho8yx9WIzypo10Y9MgawdqBLqs2D9BH/mpzAtok6bw857L
UfQaHAG9wuWTd97AifAwczE8koiWModxh921w4CBES2h3mAHqJJj2jFv6extPczC2Ldpty5MIpAY
W1+ZMmE2KdA3N8fKlrdYNkpiCTL6Ek5i+hYK7QAyenS+PvD+ojMFK43wOtaot9bzwnzU2GwCJaMY
Nnq7bluVCyftcOE5NR3HdeI0781wVw4adj2GtVGBDaGvLc/CCHwbq8Q9Te7nikHx5foQd+IdggIm
US7kW2NKtEMLIjRblHU3buJuIpszr0nYterQzWgi0H0UBTe2vKw2WYFc2gf68ZeqaJtLt/V+nRiw
rOOqbYFjurpOCP5o+o+X8MuqnOrRFIoEF6gSAGK+6CExV46OusGwsvmcsn87SzcFfxdXAJ2MVN4b
9eNckA+QQ6x9pUEUVHn3BhmMtjoe4MjThxItSrPxj8LkBXHIwGhkGLw5Mj6ipSb0qykqrC88AELM
Ugqta7V3fTA0MR9bgu4sC6nShidorkNxiyALp+kK+pZl8ThP+f2q2uos+ejx+qXEDr/r+iY/0KPX
mjCQw1Xb3QAvu400St2xiG7+9+iCU+JUuyiw8iX9DCoC+Byt+0vSpYdr8Sw2kMbsIuA0wPU4OqpA
JEUBqkebv72cn1zD79kXfRvt/BjGtXzPDONH2Nc/yYe8DLWM7roZIR4i1uUtBweCs5CaRZvukPzl
QT7YVIELKhkynxi3REXlKzhVb6QEM5btxSGm+A+oGtJ7OYtDZLTGU05O5xMmKDfQKEhp5cwuWD56
gR19LuD7G4aIGU65dUrVFqmiNyI79GsxB0LEw3FKsDBwgrjPWLinR0MR7fPrs8J9zkgn8QyyrW5F
u32a1QbSYK7a6w+spetcpqW+u/5jLJn8FKL5mhJlCxIQ9axbxKjG+8rZkGHzRjZaCX+vcv1+zfqv
cy1H4jK2wdHvD0MHyplLR/L6xTRcigOhuu9hFjqntMJCYMele4IJ0XuNm4mDxEF0aApKwQW10GSz
bXYIXN5NTNU8yyBtdi1i40iv35ym7KKhUb30nd3q7DapJjS7hTaUCkGD95//HAr5poZEHs3VaRgn
xHl+KRP2UhUpY7D7eIbr16LEWoSXbfi8wtGHgJta42sSaAbOrRklbFOBlEKXeb5+fn1I8/reiM3h
mIn623IF0iWEtnjY8FGnmU8D5RytKNh+17N+2nbGw/bQbrG4rhMhm+vzI8r6u+uORNVueEvO5e+H
X7uUXPa/ONr/UW7uv4OwQ77+XtVLi56s/8enquD//5qb+5dv+bfI9+3d/OuZun9cnwSmdvC1//qX
T3YltcbyOHzAsvmgrdP/k2i+fef/7T/+BrDjB/v4+9++V0PZb88WJdVfwnItINj/gmRvT//7x7Z0
4L//LUiTbxWFz59p7ttP/IK5m8YfpnSEBa9Nl7SJxb9Y7qb8w+aWbtiQqH8j3KX+h03WLrI3S5pA
LAVP0/Hc8d//JsUfLvtimjeGY3MTN+R/gnDf6OIVA3/6ej/+/jfYaZLBvWEYpqVQzBum81f6uCwg
HiOlpPzTrI0EUgXRzAcVlDc7ni46AvI/HZL/Ezcc+Px/f0XbVLajU2iSJfzXVzQgJWK/AuFMxBce
fIo7fxwYbJNu+5MCHBObOyF8HwJSvtDt4Gte6XNQJBcMvKroCQ0aybS1delWdOyGBJgcsV1zFyYD
MvqpIfD1/ue3vL2jvx4jm66X4bq6VBuhnT/cnwntjtCaJqtQewoXUG9h4io2LzPv4H9+Gdf8ry8E
Tx2ALf0BW5eu5CX/+kLY7ZKYnuOCmHSOfNo4085CBai99GZq0v4TtCqjSfnc4IO+OhcdRNnJxlnr
puTZac1h0Bd6y0b+Q7MU0+E4PEEHBUyqwVpao7JnJOACKxQVRDwXpB1OxWNIonEJna+f2nOhGvDg
MxkxRcOteWgAHTyq1lX+MrKTqY3h0GysZpv2hs/wjuk6RRXwkipY0nc97iGmGCvxl0CCdEjYXlKl
dIu2zjECuQNyT9gslHN3Ef4xlv3k0EyTvivijFIoTL8jUJa7DKVJGRMZB+foy1KwvexpD3lmdoXr
IvQy2upz0iKyr1co1fmaHC0YzF7soELEuJ2uwC2FwJnQMglpdZILsQWgmS5l+F3b9Cdh9ohKAbEQ
BkNLVniLqqi4b/UzXT4/j0MGZrLHgzvCB0ld9gpR1IyeJmgQ4k6saB+5O1zAhQcbRUAPkimIpga+
7Ro+6mP+CpToS79s02aIRSgoUAfFqRUf4uKbi4ex7NroZtMvJLrJZiiMAvqRghCs74Uep3srmUAA
alpQFV2FIjvTDw7bR6Q6I9Y6kKzo4/Rd5ZD8o8p1DaaCnkuoauAiNLkbbDbDoIw70tweEp07R7fQ
dg/VV1fmP0QJm9QsHnqtKU/wUtWRPRjb+MoEqNyVN1Zi35HW++SQw8SYTXuPG+2YwsY4pKjZMfku
kl4dpm2sCsewgtunMbXuSs0mzJdEH/zp0XuuTdnOCN3iplt07S3aZBHSCV9zlVu3lktQkdq+TeH1
85nEqnOJC+klXuId95XonZSD/tgbDvvl7cdT9InCSqJHdq3qISuHb9cv5/hdWD3a+Xh9TQurRCvW
4a41KWXNLINbKLCizBOwh4XmMx7MXds0P5bEmXfuuoD07KvjpoiqitrwXIc1htiyT71qPhuIxQwN
9lKqESO8WvdqLLZhG1Opq69qWV/zoCDY9NBmaLHRyWzrE2LOInFuuyFCp74ta4wfjrqb/owyaoWq
eG7TEnZmNwQkreGjt9nEhGNleGslXvVtVeMI7tsyOjOzwbuoJT+dWV3kjOwvifk+Z1OmZ4wZGf3u
Ul6OPuHgqyL6qfoIEklmkFMNCLvDq4fFjgg+LcdEPXfZz6hAn0pXiddnNh9vHhRJUpaCgN0LhlZX
f5jeXoP3QJSQrXRcLLqQggygldlqRoYOCwq7sevR6mvzWUETQJzB2w7hqFRlv48HjqFekiWtnKmi
YoUoonxFwKO3vUnYjboHdf/1eqyzhEZ1timaJxQNc/Jz+31deaNiLhnsIjjue7anKSOMauS1WW6v
Lz1VHAm0tKgNU3mQTiwZamIZtd3cX5D1JF2Se4bBMRsUWWzbs7YFR8fteUvXr6f9t7rXPq7v9tcX
alT4ZacBMU3h6zZB6Qw/mWCQ4WxdUslBMzfJ/SyWVzMLX005kPLFF6pVXW+QXT3rR85r3Akct3Y+
c9hH9PDbG40JKrXlvWmNL/UM3D2GEX/9Y1TNC2FOX/htvkVqgCWJ1jew3JLOTajdgH3Jjix932eS
wLdL+azDewgI3ELlrcChWEBC3AlBWm1ynjrFCHIqREtdm9rXKxOtsbgPYqlCtmOSmemmnBPS4l03
cX/rLLh5ne2Up8HCehHvdWl/yaL2a6ZV9J4x9W0eM3YuceEnYCkoh4Go2FrxIPKC0zbewGSDfRcn
8cY6rh4nAZmyOlSTpd9icgIWO/aHDJm9V3G1zCVdC1ZC7p85R0Q582cr0x/JNCaWgmdnlhan5tHC
cO3b1tNQxJYv4aX5OJMICEXpUyc0W1ps4vRhWpfcZyB6qByPWYd3WuIn8sLCeEeUM+I+JPQwsRzP
0uTJLZfzGCF5hI1C6t0IEll2/Dpz/rOGj+e7pfDCSR77NacYySPQWAm7mrpR+6hWJxYBktFbjsL1
EMe1/iPH1my2056N4nggeRjKbDu+R6VxThPm+Ig2DS+G0+fh01vJasMTYYyHeT4Mm9kjmhhthC+w
CaSnOudbzCSD0QuZZwN4NhqcROcayESspt6vuXZzXUhCi9VEd8a3CtQaGvun67NcXw6Q2lNi9U+4
j7iUM/SdklNh6c5JQtYC3kzzRDQfVyQyZY+u6uuGHslqywpWc7MYZMO3Mnupy3GfxYsTrHPmHppq
Osgas/5apvCNGvesmc2NbOOPtAZxWsjivlpmehRReTKz4bsjNwtQHz9dv0omZWBW2CmWFd8BVhyQ
sfZbvrKa6ItPMIcemDF/86gmZC7VCN9mmcQDJ4JeLY90HtyDq7iOphxpA5EN8yyJpBNTFGT99CVt
xfu49eiRscIIScdjEaEwb8RQM90X6mimi+nTK6u9lL9oWbj5QxcN37MoHva2shheii9WpkXP2rSC
puuqk0ixxVelNPZz9EAQZVvOeP1lg9JAMgTv2MBRjSy7aJoSr9KZMeN8C9ISfa2WuUjtN5fJQODa
ZKx4IgYA3uzJX/UZnCe9fcDJlb36juXc12jtz8MXkEOfhQBOvaEKdSZKk8E3SAEqinWCxXJpiLWz
8YN0cCVk5gZIocxTEX+YFsq1vBkPFFi6L+wUdz4FFLKk5iSd7R7QjU8WMaxnuH90mPOJRYTAVmhL
/Cm2o35duOztOqtk/h369MO2EOspd8hsWwbXWiKffcGa/TWsCC2NGW7eLHkLdH37Hl1KZMTbEk9v
1OtGLLMDqsOqtZLdOKNNUwW/vh5rZBLrkruqluzqutMhMETbQAnMhd7cFaLTvXRArkMOz6+nS0X5
Jlcz29uD7gbN/G4a3Cd577tl4m0BaPc0PVL762150Tu/cTm87qAHaILzo5bpTxFcQ/zniTygnZ2e
ndCcz0tYfLVXc3o2O/inOFeXIKIYNeloxu372o3M4EbINguUGGpKxLG5MWOMNXrzXOjdZxbxcz82
6qbvxpuSyXtfqvYOzQhSZo2ONMirOyxH73KoDlYEcqyPfCasP7EyQJqa5xfALepg9dMNI+kKVhWT
AvWpsAR5qtwSIgUVsJkscBzhjwEhiT83P3pHz27zeAFcgGYb4VETdvapLQzu+Qs9vSY6WoJV2hjo
ExogoYZOPRtNKfyoJ7aEJPFPTk8LtzapYd2WinLQDOlb1jD7SDlB6MT71DIOIpTluUFkVAGF3zKv
cFzttRWEqBAO85rkrnfIcRJReAFP+645kXHQbe4MNnqxMZxyDI743ZOBs9k1SzTys+tjKKhvwAQv
Nq6LqkLxF4rsGDeZPxUpcNIo2TV5xRhPYcOtqmzvzvH4qddF4mcfq5qK24J0Wi9GgkTtBcYALbWX
oUQXmyKlzNf8maTXN37TMaD1wcCLZSScNnrrBIx6faHbOezovuHT2myCegmoBajntHMqy3mS8Aty
VQMGH9Gc6PF6AMp6wMfkW6oKurKtTla3rTdRAkNI2PFlskG0riupqggPPUR0zd2agX2e3S9DL6cb
19JLVPwceAOeQJQehpYhkzXmG79gZXcQz9PTtLCsrm2SBQQJSk8z4Ha4LoXPaBO8KpcUP1zSzPhh
WJRyzCh7aSUJXoX2nbl18u4m5mdnSH4iP7SRxF/YNUmMTMxLAJ+jjRsKe2dAufWlkaDmGPqfYxID
q8qOFig5v+uMjykqaVjH07OWomCBv+Ahgu5vIRxGCBsAuhW1JBzUyOwjXtHmpNlv7lbWQ5NEGOhI
B5SLc5vZaGwrxmOnfE1v1mzRLyzPh2QdLhQpVjBaTKixDs9Mk25D1A+B1Pt61zTsIFxVbzPU5WgW
BUyGCHj2YjKaZ2N/l5JI8CltvqchGLTedB/HanDvEMe2cU+W4syguIWVgKPpwYwS6IXQHlgcw4Dz
6BBKoyeZLXuNVvheTZEHVpFRN5CXsCPgndSIyNWOiiYDDfH+RjSwmosufEWe6dyIoikfprL2SZA8
C5KEvNFBMT7K9B1SZHErQ7DiDKSqnT5N92Y9beZB9IOpNtzTxh/uMZW5J2uemZxDtMFVo7NXIlA8
ryxyPDv7vIh6PJluT1k1DifMDwNDYdH6s2ZbfkW+57zq2U1n5MtJ1pTiqwtawZlnDN0a+4DIHqtj
OY9MdZbqdpxpKLtDjyZY1BKzthCnKSHxPA8le2/1VjTRXaskQP3a8cZFu0xTzmo5vRoRF6F0aKys
GYMM4rNKc4TWH+65yp1jGkHbcqvlZrVXeZ/PbnJpup9d2zkQon5qFdEyGU3cKp+hkDcWntK5IKbb
Nbx+5L7jli/Xbsh/1GL8f+ke/rl5+I9/16v8/7DFKAVBev++x3gcyuhru/y5xXj9iV89Rl3/w3Et
ZQu4hJbjmDbtvumj6+kaWn9IKZ3tP2W6jjD5l9+9RtP5Q9FwU3iE7C0YcnsDv3uNpvqDkD+LphTN
OkcI2/lPeo0Yu7ZW2Z9aaUKnqaUs4ir5SP/v7cYoJQHOpFeCMIFd5VIb9S0pj2+0QO+wAd6Xkxne
YPL3MQD1HsPZGbtJtSe6+1arMvai+F6oCrKTWWRwpKyiDsZBsYA5zoOoQqDSYqA3AadCMtaJ5l2J
pGlRdMjyBh/daqU6Ls9w9IGhcUMgdsJcmIsKq893VY8Po+EbpBa/SjNjpmij6dR7LqWxJtG4Z/Tv
kqCzS3M7DZqR+oOmPCS3VW9uopWOXaXkEdsFoYJAVr3NuY5tmzTHLLwhV6tRg/ZadybCZHsPM4qM
dZdYi04bj6GRgYacEicoJJQ/N8Tmgghl9BNtfE7ml5DSUJAfvRsN90VEvZ/qcDSzUAVrwzyOmho3
b8zq4yYnMyd/G1Skdsiypg8ENF8/iZIvyWSfszKebg0EFkv3zaUxfLLIFfR6bcJ4D8+6aor4OA/T
u7M+ttoYItnBicHI1DMImIeZUijUbuV7TsYdbIePvJ8+GUx72OMNX+28oJa3FkVhAnZw/nC2fL2F
w+Ez2YGDqcF4d3+GsrpwGvbE8i43rukmQaaLg0BF4OFjUiAmB+KHlHhfre+5kYYAEKF3hJurAzrS
CvY6WEru9I7FDDNhNzIjp81jls5uVzcVFQNKXC+z6gTh0fBYExBiuLhRpIoVIQUtKsTevpkdjKFT
gsSvApmXOQOO0pIst60PFxkRQ8iYxsOWJjUt42fDAk2/sg+KLCV8AiFiOoIO6CA409S4VVCT++v3
y/StbI2fJomtPrullz7X32SI/zrhnMq/pwax8lwZ4AwcZ7dAPfcZBiOIOLl0S1HC7tGQ9cHomozO
aXYjKKWtNFmvYCtfEs196OuMe2ROaA8xIrB0qoM9E5CgUdfFE0LbUgB1tDJ6RDqqmbZv9d2Qp2cY
rtzd4xhUuI6LBQtK0M+fkWBS0Y7uhd3tB5bzLFjvx8pK9oSVgXUzQJjrMgFSZMGi6dRLbWb5uR2b
1Uv3XfagD9+YoP+I4df5VrIUgYkqBfUr0QKMOg6LNd5l5rsuGKwxYzjh2eBGP2tQbUvMomqaSGDt
gBxZ8Nci+TmvMPiUMzDrxentvWxtbi59c4Sr5dfz9M1x8gfdATkj0zIYexrShV5GXgyMUGk/gNqu
tym0bX9tRRsMUfNaqrnYF3KEwGav2l6Pq6BtIN5WY6IHyYxdSOpLebRjaqZiNL2urwlVL9h+16vz
kWcadNoQh5XbdJ7hQmzbFG4bL7feLxF+sNW1vik3ew7T2tlbQqSHvFEjMR+lN3VOjWHDjX2L1KgT
Sdu6YbyaZZmxi3A8VmJ9N3VgtsqC3M65fBdxuqNZnnAqIajJs4UTo3Po6jvxq2kRF16X5ddcy98n
DKTguIbEi2f7a1YXwZDGn2smnbtqUPzJUdWFivksmRp7urtNEJdIIVWCq7aOOcrb6T2D1dWxEu+7
HPGEnC92R2qTsWja0QAnqNCHypSAeycPiHWvMPln0Fcadi/DuK1mxEk2UkBkJlx+nKgERkh8ZtJ+
MUJkXaiX6p1kuotNwSZYEItNO5EXlRHZEUya9aIZ/S3yCH8e0Y8loWw8x6kDBjtHRyRvS5kQ5JJA
MVKFcwj1aOWvCVU4BKJq2U5928/jeRb5AKaYFFE4pb1N3lw2vrCNRUyiwfSR6AyzLfULiZY3V82P
ZJC7trQflMjf8Ylu2o3m7DTmDXQQCPNdznEaXevA8AeeI+yqIySHF3xfqVcgMtsvPfKmx0FHY6Nm
tFwGymK/IpJ+HOdPEcZXb5gYOKNDLtBFPja5dplTl6F5ApKj1ZIX2rmHaFMCYX6Z/bXUPksEyiUX
aTQFiNXeRv1syAHyymYsme3voYObo+9vptI+asgLvV5R69sIp7y0cj5cJiuTrn4MWneXsD1FudJd
1uGk6YptiIIQmgmokYDx634wcSLSqUW+D4otmT1K+VvXljqoDbhwq5U8ZgZJNAkJnHJ8czZqBfw+
bhFR/lDprAuGilD4Kf0twzofOCNUC4YgNB7sDGa68zijKcWjYu0Go6yCQiD4ma1nptcR6OToJJt5
0228mSWTnG4gHKMQweQwJVjHnSPdQ63XpJ2Ryeb3pPS0BudNFs6uJ2fabqWdCD/L38JYPsOgJF1m
ggnRoen1B3oOLCd50GzhKQu7KRQkxnYJ5wJGY8YRYzngjJ2LV8fqf0QKnCKcQcLF7O+LbFM/hMRF
DBlduW3bMXTweKeGOVIKUxQ4oOdyT8/niHKhM5VX06dq6gnkOqBolKMJI8vuTm7gOdS5PySAAAQ7
LYM0JNucw+AEcxZHFb5Fa7JbClAtdYbDT20Uj/Fcwiodk9QNLC4uL17aU9uHxlHLbUXfvqIjiwKr
ccYTdyeoJZUFLpo1diiSY1lwlwW3U9CPYURVsZP0o5LAFofYFCfuz46RPGur8eHa6UMdMn0I2ztM
xm+mQ5aD0DkTM7d/ajSOm6gDpVry4UoE97Ch3TghxJMhG0bZYFohZuWIm5XZoM9jhpDhbfdn50tr
oaeLcvzJbh5/Swz33gakTP9whl6YjEh4aaeGtRcDwvVIjCVRasu0nMv2neXAn/4Xe2eyJKl2ZutX
KatxIQM2bGBwJ47jbbhHhEcfEywyI5O+3fRPfz8kDXRO3XtkNS+TmSTLPCfDEwf236z1rSEJmIIc
Vd9IfwpxeZhtd0Osz+5GIycoQigcDsdQJTw0wnl1GuxslS4JUzJR+8+LvY3bBItzTTySug0jtIF4
NMJNYUzHysxntG5Mt2sUF52tPRDwxPsf8V3al8ilPesEiSkNZslNQxBCMcPQShUSIkoMkkwd8ANB
HuLEQf4UlBUvZEeyQexywqMWlj012o5N2FsIryDOM68vXVio63VEevfmaagxF3YRyh0fZzag9ZJu
qYdBDDCZ08LlxnRkF3ex6Se9/bNChMwiZ5OFKROzEE6+y6zdKz7NnOmfAuMiSF3Vomrwu9JLkcMz
n7SJApQ2Sjje6YzpsxM+jniDdQeO3c3iWPadZagR9nb+EDEuw6gUUZVpTKvMoxNyly7zOy0ksB+W
bMwduRIjaWuAgO4cNpAsmpWCCpeP0L0cJL8wMVfmryeplkA8IqUxfLVSdo3nRhLKUYYVrCbcbIv2
afGm8t0oenX74gjWDkjLRMoTBJw1e/puGnycxdrGHOZvCem98tTNo3s1Y8oIO/yVCcVikXcI+y3f
1nbTEH4QydYGc62dKuwmvjWAeZ4mB3+rUT+FI+i69Av670zYxjJs17Imlem1RB/XZs42rcmMmSmL
iQfKqT7IG4vH7je64EBGgsct07GOT2fC7X5QglG1xuoUjQbIiMrgarJ0GU3vbgqfZc4Qobeyr0Wg
AtdNPBIzs1xmR7HA4GSbgiVQqzZN7jjkfZbP1ZeXi19zXIMVJMILszcnTlHgk0T9HconB9y5H3Z6
uC0rl8wnlqNusXQbZ04PqdTuOtXKA9Kkd9SavgLouhlqnvuoSn96Jq7rPP7MViMahRQFdF5uxDQz
D+7Vs6iKj7xOQl/z8h39jrnthRPYCyb3RbA+K+S7DrUUvi/5T/UwBqXp/ITDzpnJGnkkAmxQxpeV
LU9xx6I3dJfv9EPPHdIAp3CvO7wbmzqteL6SbhODCfRnXV3EFGKEB0GC0h32boQM1CTVLCRuS4X2
r2kd/QhuoKMaORZJZJWSmj9HdFjnvBq06qcb6d82PSVRmPW4K0LFScQ/Nod9YKwJL+z3rm5WJrtq
LA8VsdpMFuM8MOQP6dY6l5E9laX1+8xi+VgzDgGmQfrhQC1rzjEM7CXPGWP0nJFMqGck4Vsv7zBO
bWdWTr7UiiQwHFiJnjMemHLgoZi4TL2l4cRQBfGX5xCfyN5U45n5rcdlhSJppfVpNJ/TyrYJPA7J
cVNYN5gpkfDgLl/2XFFdN9SLdTn6KYrRZnTfBJWvnUQPo2YHwICxYUsQm/bvomifiBff5PCLZyit
9AM8o+DIBJDN/F7xLWzM9b/GvGAwP4y72h2/QU3VgUQowMQ13Y6KiwdYCGqylpP3wouVZKaQhRBs
SKDdeNe4a7q7mdSjMbGZ6OJsDTIzmVjqlkGcpI9pleMk410gqrTYOp3z5FrTQ9wUL9kIHAUywdGF
VcJVv5sWD85VBIh+INYPp+xd4tV37DbOqWVf0lp7hvR3Xy3Jp8nP2YR+HTp0RXGhsQAMD0WGaE71
PBt2ktzZg5Qb+7tIwFo4svhW1BL4BZYnVzADVw6GKt6CcmQ5isckz6rnBSjjTmbhj3Z0fkwuuiAz
c15G3ohZV3W0bfkWPyupA/BCNj3xJIecHYXfpWcEL3cEXscHz+W5T6wyPTqZ5H2pY36JkaNuZ5xA
dKfmYbFJhVwSxpD8/TY13pxdakYFlW6+E+0gAnM2cSYWNqeeuHPrHqC/qvRATdB06+GBjLFr2yL3
JRTDDsYGEu1McB4aRR9EAktwG1gB05tHNj4cBAo711jsy4GDR4vZu83lwm1Vskw2Qd9WafQJ+TkK
ynGkqUAyEqs+3jrz8GGW3o/oTQi2DWUTJ1tAu+9WT4Wj5PhotAgInNbbEps5HCfAEVT4C6hVXUCo
mwBpgPf0BzAKyG5sjEIld0SZDo/mYhFQH9+SnDMDjEnCWb2Y+EXTd274i55Er5YA8pP092oeDvlw
FkLsUYJf2qrxBx6P+GaGeYUAKNlBld0qImNastS6Cg1CeBPzPbrkRsAyWhPrCQSHyixzj4W6fbgc
rcwldoPAOpIxVsjXQ6MNwdIPj+skXMknc1ouTewSxdL/JkXITaIbQiPURxYZtdJIjssY7xjvuzoD
HZI/jriYBsgl6tJG3jMwzHUTwdKec7Wo4nd9qn7gEsVUkembRDAk0OiFstTMYa54P5reFXsjBLIz
katNO2xueCoDHeuYHuVBA5/Am8zPrikUCiLEi2IitN45ky7/26O2tRZYsRNmHrd4LHtSD+r8NIzE
U3IcCmrCxYMVARV+Dm+1Q75OL+77XP2iCrzaDnGPjvsgQ2ZPbVa8SsA4yXjxxHA0RUiHG+81XXts
aryiHnmfMPZVyg6wxm4V6cu97bAu6ZrwJ1DCw7RQ2BH2BjDi2HDww2JWu8jaWHpP+GRxa/TmbK/q
J+rgL2xWb4ZF7ulsPK+Bk0s6HmqLDtOq2JzhikRiS4+MACdexnNdRuecIoGU6NjYO6a3gO0m2Vb0
7Wa0KI9MDeLHev61JnLDWNMlVUcBJxrwWmWV1g4PhCQjnJe6ykp2qbSdaZ4ykh/TQwXSt7jwym/Z
NUFtHW+CnXvhrDP4qjt50nlJIwOpQlet03HeNlUCBDWDcbtpC+2HnmjfAAIySkjmBh2vvEV+98D/
o2q6i0dvpw2EFrR9cTeW5rbRWfa5ZvRRW+YJS+Qn5DR2xnhOayy6M4GacQ77r+l+OYN7XPLyPBD5
kPJTG4KUBq/4vegMcBwTuonGR7YbdqUWdsxbiTCJPzl8olQ71x2BfqZmvMrsrM8iDibDvUilca2o
oLYhfChYXAF5OI955vwsZkJmS+1I47YLpQurv7I+dKM82r13xCVYyOIF31BQ5Fm/QeUZCCSAc7w8
GK5xGC0SJbEobFP1FhH1S5Ag+BLsCIw7SbuyxCXTfi35uxvfyI0KBtN5gy83BrDttrAyavoISRJx
kvAKIg/SrJlMDuIxhuR4aUxSdN3+dcILMcuHYqjvcAWTrYQS/pTb+4kUOXKvi9cl1GpfVGzPWprC
tCy2Rej6Md4fX9Bl6XO9dwU7EK98NDPtFcaYPeybuX5wiygkSAtbXcdAKbH0314veRc39lubexA7
Gya6yHzpURgEtSFTGHd67+mGDVfRlcN73ejtCNMeCrEfgwdDTFcfesMjGnyh/qRP3GWrliDjxaYM
L8Mfwf3byL3iXgNxuB2afoBrvdiodYyjSXEA4xjU17IeBQLMQm1wgennfHbLsrEPsG6qLW6mW130
O7KH6SvB2H9m4RfrfBQN2LWVQFDoEmZbDvQnyAUQNPFh0VU6zCOhcgRmbpbbdPgCewEG38saXqA+
ZJN+hzeY8UBLOhFFTeGLyXxRhXctQQPNof2bEcpZxyew6VT3s5U8ZtECbsuimqwr6CTeBMWCc8xB
INazU9VsFrRzGe/CaeYn9dEPueBgTJOKIRFfv+lhT4MvX/plWX8bWfuZMro9cHIEfTvzBuMV/5Br
ivjOMv1KhXqA/sD2WTwjrqEL1ZlxF97cHpvUeYOBN150TroGauAmiex7RUTdmV7PqhElUK9kcXKV
iO450Mmx7esRSBRLcD3jo6xQgUPcqmj9Oq7FlF3tHDwPWkkmyzEs74h4Z1iGLe4KO2O3Z8z3BszS
g9Kn74SZXLQ06W5FaJAl1/0QoNw2Q4I/11D1zxyC4T4JxTZdGhIxavVQDzy8fa5/mi2C8IJQyQHE
5NZMve8C3RA+OGCB8Aha3hmapKlzmRONedhiN6B6Lvpxk7KmxvyjvmfdeFYs1DahlGuIUbbV5QAP
KEPQaiSW3yU8IEtBg5GnnCG2msJNLrmodtvLIIcagmItItUSs2xWCm/ThKER4C0PZXqhQvtNnjwt
NEGC25UvgYWUkN20mB0/qVsQP/lq5/NcviPa2owBBftTmWzws1ECJbD2K4YmY8b0H/kbw0dT5IEH
UwzRH0WuGF6qLLYeNW7wemnOFqQ50n1Bx7TU7E6GWJfBql9KBkMaU5n9KDgjmnrYE6eFKalDTeAW
GEA6Qi7ySH5FAD4GD6MlUJgv02GeqPOzllkMmySxfvWrWq2GrcvLHLPrVJlq05kLGInkuSKT5FD1
9cxCciBXkQDxCkeFr2S8FYo7ssembmXRzyaN9UDIbuc1NLLQuxfAwIJmffohM8j3ZgRjquz1HuUb
u9aBxKXGZfQh4YoEjRXdE9i8J07T3PF4cXPOzMjsVhEnoAFHpG22aUbmb6+MSIke5DEHlEcjTlcI
IfDIaPkaswBg4AHhU8viluoqyUkM2pZx/21IeQEOeD82FJpjjyKX05fY7Pqk6hH5QN4121zQ4lRL
i8t74IlixBcgBbkjYPnOTfX7LKTwU212LWwdd5yzsXD8+aPioWb0s+cCAQG2NuahgKazkzSEGw3A
0ypoIXS3yR9EM16rmjQa0tK5dxOKAlsLESfoGNsaZC31W9L0J7TK4L/RPVFre4faeAzvSefsH9ia
9ZucL5B1VP0sC1dsc4L1GDpb5HdnP6MeNtvo7cskn3EpPiZwFYCAJB8EE6C+6zdJSCK2A4V2XJwK
FPdyCuGK42+U0Mhyg6xdiaYkAwB9byzyZhK/RHumqg3DJOOonOSxA7jhc8NsVFQysowJjy+vlTbO
d5VxztzSvUaos1uPR7+b2aUwWGh9A/2b7Q1MgMDNIaDHrFQNeYC1dqtcIpSTkFAPxq7Cd+AUtgYe
ub4vPd9JaI/xJpIH1rM5Glj7d/kTdEE2YfNMijgBc0xVUXhcjK5ofGHZALiM7OJyemV6Js8zz14z
0kYnDVNvh+G/v1BG21qrr7OzB4X+U1nwYysAF9F2MfBn6whbkB/NMZ1eM+1TDad4M/Cc9rH2aAue
1aEkNVVKaENem/lImKcANdcXpvThVCxDz1/oKxJM4ZkWTQcAd4fB1METolCCksJHEsW7p6G7Imdw
OyyIfFz02lFrMrF1DpYmWBRwE2+aKb/HimZyRJnNdiKEmU5ubQ1+ZZ2csHBAlkrYV+iypePxemiK
Q7nJR2hiS8OEdFqybzeeXupkfZNTBJIp4vkp5y80cKLwvBY8AKW43dUfvFE0RgYRcIXEG1at08ZB
fhuUWWP4aTbuOsvBL9uTJGGzJMFNEk0nJEJAajPrPWuxMi+L4W0WB2EqcAm85e29V7F9SFT8naGe
2Xd0YG2R/mrMMjyFgBmbTOMhd2jyLJYfy1x7vhFpV0igkALmqIa4EL9EDtINexDurq+RPs7WbZYd
MLQWqnjRm7swXpuzlEATs3I/MwN15Ygw1AfJhwDVyeCJhvWOlSQz3/aCl6PzLQtvbkLHThpDfE6W
xq8ZJRA6h3c8wqAKfKGGNI3q3jS4lKMLN8nhF+p3Q3IaxMhcK0ET2Xe6OqVt97OEALJD7oJ1o1Yv
JJozkzEiAsSs1Vo4TMY2ptBiY8yecpBNcQZAuylAkM0lxlobQAsaQloB7llfyyzuhZruJmIwb7eP
wkDX6TYfHmC011brn904oqUPi13SUzzFiaVtRbluq3l6DyGMOe46KE9FKTldM78MeRv0NSsJaGzQ
B6i8vAIvg4eKd8dOmt2BTq+a5aG7M4f4qdW0k6wMedFr61dN+qzfOMLZYH06pUn55CIvOjSm+znk
TGZde4AqhapfNi3YtllmDJWcD0UBSzzB85CH97ZBVzS6L2bKktKaXzyrv5/L7ObE8E7aXWGOQ8Al
CPQhxFu9SuBgRRGU4C0E/m69Wt4i58fs2gULGDpkLUluGQVngS0E5TYvG2N88Lwgaan0Yq2wA5JG
SDw0OZyd/melnKOWVC+ZS/w8qCcQlcVL3Q3nHhKvkXe3oaguRZXCO4gPjSovppnDuy5+1nL4XSm4
VEbzwXga0dvyZDK130QaMy1ylEiVZeQ6REZ+iQSjwdq2tl1dhX469lHQmAaNG10GNQHmhoa3ucEK
Lc4t5oZtou9JIX1Nw/Ix06PXaakPsUtcTEtQLsJrIK7GLcUbxSB4It5+9n45fK/mTA+KMDAm7BZn
KlrWobkyVn3CnaQfCkkNPk0aDpaZgNCqISN+gHrIooUAtKaoaRzRrSVOf6dBejr6XlZWzGSAxxqp
dI4xySGIf4UZxMS6bFQSJ8+qITaTtctJFIMXEBBJ0gyTqXujZNlLeqXrJ9PcnVWMJlyPu2uoqDTJ
OHUPVj0w73KyJMDN+J5mqbxzcutZrzIwBRx9fmvV2g5Mj3eNdIlnm94HvcxVYtktyH85lWwl98Tq
PeeLtYqv672QaXnEqIstmcT6XeKtGzi3n4KiWNQxzYghBj/AoJZS3BG4QdOEhFk77tZtoE4EjP4y
YPXA1ybn6c0hk91XTghUtipubImWnb7YGxtq20Gyy6AoVTuCHNRmiVuiB4ZznuB9qGBFZkQjbkZn
vDlJ0m/RrYbclS2EBIn0WOVy1wNFCVkEMr5nTzUybpk9eByMClECvygkZYg7BZTqVvtKHQhao4g/
TIojSBftGmsNAZM9YUxt6daAGsCmiu0wUaGKAvITqyVrixuWfRFCF+i16g2zIfwii/FegiA7CNs8
20Vu/+5lFIHrbsoAc/MwVzsmSOXTCnVoFLl5hh7m+8nQyzMIhmVTTAjeeChYg3OS+E5vE64Zoq+j
am9z/FNm9BxF3ZtnQGBKRyvbhu7wWJE6wrBoemYpwxiGBYJbZjvsyKtIHZujzBPynFZCYSnns9lM
4JOLej+oqHitol+anJYTZDyKjKXZG9jZAv5oZAT1CP1cLYxgSUkYmA8gtsPo0ur5wutGB3ro9s3B
nfPj1BZBy4l9dMmbccLe2dqa48duZ++IbjtGiIYPoUfJ2vbiVq+x8iv9bbRWh7wTI1tAwMU4HVWR
dJwwiDI2e+3UEFkAT6ZR83IVfUU8cxOa527hNE17ozhGktCVFKd8OEV3bjR+pyP7NG3BOg7nLTOd
VSJkbthpM3VpGc5WxTidQWk+64pplM347ZSHqQ/cDwXVnDM5g6ugjTF80xhxcb4cMyG0Y12+2uH0
MobeCxhKiide6kYkvFu0SsptM7T9UUJRDvFFQADULj21Q54qGhOHpPqIKvmQyeTKGBu7RFySDb7Q
O6cRuySSx7EwLKHf5BQThZmeTUhM6MidVfCf63fE6ix3cEYUQxVdY/OYLaeh4vRPEIHXQP0DGfaM
pRQbc6ckZF5H8xjk+vhOjnDlw00GgDU8TGs5ayiMJkLML2PLAiJsuidT/JJtRppxH1e+p6L0oMIe
qz7O+9zSXgmcYY3cMlecwvkjI08p4Lnqd+kYvcqIKllbEpK4GnqygmOfee3B4247GG8go19VJNMD
0150u+uEujeTI4aVNWvXYITB1Gdm96wRYLFrefwp/OW+jmE7YANAZjTaD3ZU7kiu0PZ5BAyVQXAY
DmS1mX3vg1vkBZHyj/HBtdB2fL1hPN3gF2PvU/pF0mFN7AzAJyVcjD6/6hJ4xtARO4CBsus54VhR
U1m4MwNlDbGeXj04jX4XjuXXZKhAzPIIEP9IQtFhdh1FztSdoCJEfKW+lnrVG8TiKwIkyufVAqNx
TxNsjHmtDFMtfXPsNyDeTKkARxLJA/0Gt+XQFLs0ogL1VtmJaSt9azvxD5M8ZVAq5HEU/YtFR1kz
BxdV9OBqOPyNkefVUI966waS3J6kHpHR5GrrJXvLiEFojWazy+0BaBOHc1zWOO+Yhu+oEF5UipJ8
gd0se3wHbe9625wtvl5p3p7t1GHop2PuvKe8GZok4hjhEnLXbCugS3g74+Lo0UEtGto/MyFdOx1w
TEh3ZoMcv3sFh5dpsZWwO2wzeNoYY3VyH8/jHlJG6MeJ1m9lNQdjy5wLl0SUJaDNNOODqp9E11D8
1vPS3UdOdh9Pa/z0vETHVGvmwGbuwiiuNNIdcKdsiy8EOTuYj7DkDtUTxnpYOhgnRUSM6uA6oCEG
ybIwwEhn1qfkuJwi2FzzbD+BoL8CxTnQelHEpPcIbyISzPV7oSPBMQiIykTBnBp2P/nPD6yJKBZr
22Yp1e21jFW6Ddh3nrQfOQsMpD98gH6+g2q9YhHcZmsZ5e9O2LehjBByWQjhEE5gRQTvm3vdru+y
vQkV9gjDAZ0mrwdC9GAZqddYZ0aaVTwU+mRRTpgn2dp7x0opREvCfmL3qto8IROj5gTSSeEc2PEW
qgsPDbFFXugDPD4KC7dJ3HuS75Xok9Zy3jyHuwCL/QUuG7CWOMZR1sWnLGFhLEsXSUpdF3tePw96
VLmbhdpvcRGg5JQThTTNk9ca5bZaSS9KVw2CpzYhNElDBsNqhNwnIB3ViX8rI/HszhB4w9SsPcZU
FL4cppPrea/FWrf2KcJ6EH9fnkfVhDHSz1DxbQjlfXM7Fvl6C51p1FSCHGJN5iZQRhn3GiGRR6IV
doK33rlhXkLhUV97IE4FNJUpy09Tln65OfS0MKXRxZMYsmNLXwsvSw5Oh2OQKmarF5a+i115DT20
DkbBuMW0Wk50GT1TF9eEOOAKqTuEAA2+DkvG58aMv/XaSdAQov83cTkS6BuPMdkOrkD90NzmQUdH
rkc7dtMnwVgKXrKmAkc/hT2Atk4Hl7XoLlUVa7ctt9Z3l7HIpcP/qsLsvU2EDQvTgpjqUiolyjG2
lqDQ0zwzSBckZB5bWA+McbB4HOKwqtp9HgooAfTV6DWuNZNCBA3McmuP9RpuaiSS0aMsHLJdW5Mc
si55MUhBfUvc8qaTIsRfyu8HqLB6B/DakyDvdLbXC514YE+8mtyYyOtFsvVUIp6obsYPjAm4N3Id
j3xPeLKI/x492cMPq3jKqkzL9rE3BAWeNWBLy12IbV4XqODoKXGAR90G82a/9UbgYTl+N0xABXlX
23qeL52VDTsoH1jCQp2qnAG3Ecn9NOI/n3XkNqwJsr7DbcmzVhusqaswtgOrkixsMsC9ggAnnAD2
tXD6fIs3P4VxnrPKmIorhTTRm+RJRHn6TtTAU6KQTEm7PyxDeNHQauNnju69ogapKika6xBVXZZO
9tawqq8S1qGP3SUg4awKitZl1cTrb5TazXKGAemMeMoWFGPWZMQMFAd50IrqbMQt2z/etGGNGTyJ
P+awwdIejp8Y+RO/zxCZwjxhNp/4vAwereiqEy6yKSdMIZLSNh9N1GpY07ClRijfvHRHXMW+Dl8J
T2junIQJiRjy+6yHYpMYLNeYmCSZ9VB37o8qsy5s3xEGAMPdyhYN7pwhh0oLbc9qPtvPS466DJ9z
it9qMqtnsP90r2nJiJR7aZP3OpKHOXruZ8KBZyMCACXwD0qDPDPPeLB6TEuQupKzVfTArmT9WBNx
sokSEu00KDVDp9XXSu9MtguMJZKo/LQdConEA67lOcwOyF6DCjR06XEG2GYb/Zdi2L+Z3PjECO1L
NbN1qtrkmf89FkB0Psr4t9cgYyA7+wM3yrIRyuVW9fB+u2X/vKB6xNpTWYAE8MTXVOwmKAaJPpkL
jzpz43S15kcNo+BM6FsGXtx9fEMDgrvNZNj7UsY7d1r8OC4P4LIQNLXab1OshncKHjO/4MXjHl1a
Tj/3c7Yxc4XV1jGm704q7lY8+JZwf1O+foRujoCOebct6P7ihX2Ye4qVd5iFdsvRrvAiCCu/SUdU
PCO7KBg6sZezRirCpxLbfIwnf4v+4lsbip0FKVfqKU/W2tYbtXVsiyYQk4d6mHBVgG/oyPALH6o1
drpCKF1ZQjvNSfkeWzFIByQ+dty/gNRErmakOdqION7m4M0fczaR2rTuOZyOaF6yO6z0mR28h6g6
og9eAPehp+ebx8lWzIBgFdB+ukJyOKOYa6Ncc9iPJqD0qcxJl5cPSc9QOoqIVwj74gI9Hfhnqr3I
vNn1UuNFOA/bZUQHyvSD4MKi9GEX4maaeBNyiTBssR02a3zMLpJBt+EVHtkNRujot6vXPQ2n/k7K
7c4lJ3M7VepbK7odxrjZV9i7l+oLtOs3QFmNvyY7nVFfDmKMmPzG7UMhh8+qte87XIc+lqObstbv
13N36aoQmZEItHmZBow3uyrH2V+8dIPOMU42ahehV+DKbmyoBHdq7n9G7Woz9gbMi9avfMq4ymi3
1zjxeJU3wy1n4dSMVJg29XxBG5QBEllfT3Zf/05keA1lPR/MZaI+gLRmJZXAZecgPYjq13Xio0YQ
DHEGH2M5jDG613DIntSi1ezexCdQG3/0xMuIl3I3pSw+vBJ6fmlwSmYlMgPPSgKL7BobO82RwAUy
ATA/8V50n8N0BUDGFxzZz2OFIt+ogcPNhJHkdEC6deTOrZHGLblfy/YLuIS9W6buKAz0+qwbsSQb
0ac24oZAA8CiS/wAUv85oBFIq1qH50l+UdN+h5WCT8elY/1jnNPceEFs4OzdOn+JtYmUT206oQFI
dkqw/dZCyeoSj5hlL2+dQUzJYOiHttXtK/TiIzRmmrsoubl2/+qhy9pmsNN3+pDU+0xBlx5RKrYz
qd0EMpASoSUwHL35vmM3BzNToGJkRJ1NGjoInvYmlo9mDr7dybzm0JrNyrs30ddbKBfrGFJYxQNN
GmHEOyvVD9HMSs+r1FZX6Qd0m2vNrGZjFfKHBdgScV3yy3LLzSASe68Kii93bOghlucEgsMFjSiz
xtq6DM5hNMDbV6yqQ9iQYxsHok93ILnAv0aYahRt68SQjRXhuVV1w5KXmdAA+cysjx0qUJi2JXgg
pNsd4QDFlcjw56lzf9amxKbHzVLx6+Ao7APrxrXd1s8dOUobU3yO+Jm2fe+9aWv0JX4gDjP2Tnai
XfkGkKSLZU913rAkmb8ca3gopunTY1SEhgc9qG1PW2VLYpWRU8eF82XO+P40xzzpE5mbjeZNh2TU
f9RWRRU5e9Eunu29pXnpXRd+mrG97IgvfEvwIl+irMGgHc1rauN20S4Lk7Ax5MF1RUy3Ny4nLOn6
DoNm7mesgXZh2zxUtnP7XxPe32lh/4bzZQqoVf9/E95zhQnvXy14f//nf32tRjvNcMTfHGHYpiF1
acHU4o/6hweP37L/Jl1L2FK63vo7UL3+acLTDPtvNqluwnMIfeb/uFjn/unC00zjb5bt6q4HP9Bi
amX8j5Bf5h8JXLaDL1DYtGum6fLBkSr8ETOl51UpG+69F45x/VCaQ/OmR5KD+KwlZrPqXYa9JFaZ
bL3kDn1L/ZZWnEl0MA9GZ7qPOpbjeg7IfNWe8GE9AS5YSB2HeTIytXogbzDa/8vlffiHQfA/yh4Q
eVJ26v/850oh+8evrpQyPrHk5SlMDIVcH8t0VorZz69bguMea+N/iZGTn+F0/9LJsDl2DMZBgekr
kZ3SQg0EyhrOTJypV0Xnv/7Jxv/rRxvC8GxdCld6fwaklb0dKvzZw4tt5CBZQCFcSuKddimkTZSh
CObG2vzoEvOWDVi7UlJggH0SH90qC8NFQ6STiAYzCDPiN8ym+J01DJnH/PJvPufKBvvDJXINQhwt
x7DAuQEPW7/0f7lEIEStopvC6nU2i+XCIC++OoRpHJp4ca5VV+zIetD3IHGRvKiDW6Os6igJT2M+
YTdaojH46w9kci//6QOhseIud/iPyde2/v6/fCAuWm7P2LpfwXXJJwJfzLNZ1sfUEGqvZEjEd85l
iXPGcnpdXSctNZ/LBSB5qVgPLmumMv6cvWqcn1bUzu+DN9B1GbZ7RXAaaGnC8L1hnwcyNfmfX0ws
qhbPiCsNQlaMP4HYyCFruTbG9Gqxm/Y7JzcYFcXZTi8tNyiWcBuWQ/y8iOLc9ot6m1NxcAfMdR7W
Fs9C3/XX19L+b9cSW6DgqXU4pDxpudYfr2U8GOGSFnX/WjW9x2ATPGWL/Hcq8vbnUJtWgOrjaxgc
j1qhK+96xKfshoWxDz0TYGTInChBJmTKtH4tmDdsYltUQD3dd41I0ju8nKScYtbZVJoijgXd7k0L
8VUWeTVAnUBxT5iO80AyIclHNjOxNQvgmMkVY9HQ3CJ8TY5zod6aRmfUmqXPTW3FD8oQyCARiBbD
8tAl03JssTo2kGX9zlbLQ1Q5j5GRtp9zS1CSoZALs7C89L2B/oPISR3U6r+5LYX+59uSS8nrTwoH
Z7Opyz8BD11mo6aSy/DqxnA7MmR/RlIgMovHXQrJBc+g9TNJinavlsxDE8/SUHk6CGgNs6mql+me
5GKWXZkDoihqmPtLggtzcPLm0lyGEMaKHYnlw3Dp2wYje6xYpMCrttmahPVTTYDUdsQfgXfRsM9T
4d399b3y395XHu2rkKbBfeIY7p9vXReUVp6Gkf46aMNC8JadXhM0mndaPJPNmofqqiGIBL2dHv/6
Bxvm+hb+wyvIM23aZsMVusHJ9+dzZUTUycB08V5Tm2jQJnvNstQj6thGra1NF+wQ5wWiQm/ME9NO
Njepg83TsBiPaUqWZxplosLa1ahKzotRi+VBTejRdDZZtFSrLt9E9GDYNHzTwpBNGWkD2ZgEl3qN
Nh+Tyabhmgtfxyb4ULQEpLp0DoHqMGyzX+yAv5fJpc/LRy2sv2YwwCsH/YPD+SpGWAuDoVXrxOeH
3S76/c0aZkadEj0TQhB6/CW92TLbNfhNTyHS8xh/kR8jWlRMkrbMGrZunkCT70MzYJnZ9VF7guS1
bdfZIWYyWgedRQnyn/1gL0fDaPFtx4a1oyUhco1ZtfV/yTuz7baRLGu/Sr8AaiEQgemyxZkUJWqy
Zd9gybaMeZ7x9P8HZnaXRVVLq/ruX50XLtnOLAAkEDhxzt7fLnJ6JTpmrWhYJzHmAxc8ila01VKS
H1SUTJz8Sib4R/DAIoFOdtXEg8rddo/AsiauCqNtiBmSZnjbAPyvsqWnQBg5aYklt6JEd6NvMrH7
06w5d/whfLJh/GFB4VMk1nEXmmDIvTGvqZ4JsWqckMjv+RctRQptptODJSSjxihdaZz3rjd9/UEm
7pH3T/+NtIVvYcA2xu8ZGBYTqdaePu2TJGrvG8IAndYobjTwvp0ml4r2/Lazmhcx8ISVM87ccJBL
BvnKd8d6+/ENKt8/GmgSBY1Xbk7LQK3xdhVlV1ROY1XTcXWHjI8hfqZAeoK2mO/Anr0kvafwKPu3
bW06e9n1zp6YhXsXw94GdnF7HQ5Ne40ei/5sAXkN6AqqX4k2MieJs86ydtsW+KW62TGgtSWWfZw3
MSKFp0beAa7FxRJAfCIwgeYIE3MA9avO17xvTWmY5CMzKG9i7YHorIOoGsTdJnfMx5+BmN8Ub59R
XsrCYIEwDF4k8qKSarpQUy45r1+wCHb3U4JZsOjsO3p03iqtkWHHHlElpFrkL/BDic8MwuKWiUbN
8NdTuxoIOEzR4erj03qLhaC+m0sF3rMmcFxnBle8/Wa6LOtDDGTxl6ZTwO1GyXKq7NB+CFS9L82q
uv34eBek1fMBHdNEYGVSUzr6uXj5ozgZGn2+xH7ug3vZdVwDB6+D28ai6Tb0IL+9rB9OzhT9mExZ
3Tdw/XVstqFXxrdqbo4POl19zG1WP6pDnJq09XOwA5kuamaDKiAiG/vcOQuhHLVTZIt2FVnhIkRx
7HWzwBI90PXUG/66isfd3GOkwZ1DnkyAD034W0ZewFsM+MUWY+e4qaRLm3tojui8IH8Lo3sdhxyZ
BLZwz5f7KVT+J28SdhXv7hUKb105tD+4UxRckD8ruDZyKbonFX2ZGuPVbAntNhTnFT/7TL7vy9o+
d5otdPD9+JC51rfeaP5m7/5bGJj/j+gtFp/R/7xvXJXtS0Nr9iX5D+IcsteXP/eQ83/61xZSiH9I
adoGjFrD4C41+Zu/dpBsH4XDq90xDaVsE8Xdf28g2XTypyblIaQWASGaGvK/9o9sH21dUjpKE7yw
rZvWv4NxEfNW9I9FxGaXyqFxW5jyzLE2Lm6M0vZb16ZbNikHCLEA4mU7OIZldg9QTV130JTUHmQS
Mvquw2AQX0eNKL4x/dyzR3pomdtvOwbjlKfFHkoIuIQ5sbY61Xma7HSdV9E42O6udYmqJQwQTRwQ
jU3dMGOcnF2OW+zao5u4MpF8t2DldmWW/Ma9rJhQskuojFGshnbYJrqTrgV+7nvDIBrcdU6agegg
MWygR71Y2ylTVUvpMGXK/qAKsTHDikY9kzNQVvatIz15P6QeIGNDDutMZJAEUrSiVT5hVrKFle8C
LSNcbcAOAlwwEDXCMAoZkFgQA5sgXWUC1iYhMyWOwWAlkJociqqZwX/u0yShYmi+v/d5r+KAWUy5
R8cZP/6OiGlSGV41tr7wnuz7brBusxLNyxnV2gUtXSq4NpwWnMBUIpGq/J5YJ0MgZ8F1lI4tkZUk
Gk2TTcMUU1ABhAOU3+znEwT4aDWKL8KwMhIbmye7b78aFtxe9jr5wZiH0k4UbM2CXreytWNfqnXT
td4h0a3oapoez/9vRba02mTceOaULqrJJKEhZJbFJwY4OS7jfeQgBQAt9aVpi+LrEA18N4ZJBGcd
bojUs6L6thIGt078u+vljXLL5smiL32FSIls0flz0izvB4NrkjQFRi4yRraBqNAlqvsqNoJnVd1R
qKu1C15zpZJr9IHypijdkzUU8tAZeGOBH6YLQpSORTo9ks70ZEwEyqMhTIfMuavcVeUGzrZqze8x
bRtGnACz2igGK2QUaus4Y89kWznAs5G2uUVvHjILHG6bKPTWYkYyxDpu9m5aRzCacSqW3yMJzyQN
+tcmdacTKP9tYSXekke4ZiblhYwkIXR4AynIzhdEtMbpj3Xl9NcL/c+GycXazSPKNwfpwbbm/xWG
fvFGnSzuulZSdc6nG9pVwOjH+RIS/X1X1xxWiwmELGe/LCrMJ1ky8fKxCnzStzHtt22J+TxsMXds
5nYTDYp5kfvzHYJ1NskJ6V14RXMdm/kPJ8ZkoYbmnuyqL4HPlKmZRVWilJSfAWCUQVRXAzgxOCca
6JfhuYvtGXut/xyn8Edk5tvU9ABcKHwJlY2OIyKtmNlBnSMKSMJbmuqYYG9KY8hx1Vn5Hmlmvud9
j799SG9VyjRjCNSrz3B3bQXuwkjJXYlz+4uDEL4wZLJvG4ieUHPp6/o5WAYm4HtQf9UeNwv+cS9+
BaEoF32Foi5xQP0Rm+Tyt5j99uefavjEGwev8JCPL7roHoBAWgsfYvIeHmq2D+ef/vlbZO7RfqDK
4k+zRiIWPf94/le7qaPZURffi/NfnP9MGgDpRogFSMYBXpKvp9vYoQmU2UoihvcQUxi4zz/987eG
hDjghe5mtuAnIK/MO92J+U3AbCSoh59DidyApAhtMyagwaHB8+AyebhK2O6uOrwbud5+kU0Trom+
mebZS4EpfGRenyEL7wn1LQe+Tb8qtjGUDHKhyr3qVLEXNubPf/42GW5UrCvi37NhnnEV+3H+5fyT
a2aLHlj9LvFNfR9mSDpDsI2AcRwHrbWs9yqD33n+6Z+/xArDVZHq2z6OXrOOVFnHaev9+Zfcde+i
2EjQcNiEbmfU4C3zsDS3nj0zDddkwrT71k5JuPMDfGN91zHZHusVkMoYYFhDzlo8Ttl+LMuADUsA
ar2aBLrPSCw7hXAu6p+h1zKKjZsJqbnH5omMGXADntwbhLTNf2xW6NHIbSMoSeBVZN+JFJMYKHpz
NIzyeCR6BkuxEfS70iM2E6Y84F7TrZ9D+K04T+LfVZVcn6+omD8Gs0JnDTmHy1z7mYZqH0MBXSlW
4DpxDqjVrY3hzw0gkfJtstneOwB74ivMfe3vxDKLHZnNm4G20KauUApJEvfomgQ3jfGt8D1CRrjf
bcfn5j7/OMz3lFuV/tIYsaFb9Vjum8AuwWXyk8AtzB2lAr/dnYW4o2boO834HulEo1wRRZTvz7/0
dfP3T4kJgTBVFsr8+ZH451/44BWv8p484h5NyYoc5C8e7/1gmsy9Er2HDwuLv48lRix6DGdEDE2w
leHZd/P35PoaX9n59wpfvtsiqpu3e5avzD3VCSk8uCjptNUHu8DPkYezWi98Ov8XWh1AQ1AB6t86
QWVCJhu+Du3LCEolIzdduLzBXLe4Ie5OYybmTNXXHj2WGju4K1/S/gHD8hN8XO2AZjtu8ULE4ffJ
sf1FGlmPDl41z2R6hdMR8wTPNtpLrHqkD27bkn72mNkAQ3UWlKHAJDa+0Db1lyrE2Rg1PxBUlytj
tiiVE0qLmHJgywgKHE5cr8wOGQNDPrIzkPsuTDShG+GniC4R+Vz52PyXiredw6zaiQ1yDIYbgLnE
g6b+MlfOztfrJXB2bljs1+ACOVKJAkRm05PXOhvXnn5mLpDWOoyRp/UnkKTM4VN2a+QuoMHNblPG
eKvemnZ9p+Wr4qGrWFAdciPvx4hWA7AD1nEp1JUZa9/awY03lFCTLHDdDHR8oTxQGWHdpk9YQIae
X5QUU+dkSuvgxKxCY4oGLRDxdhK1urEbHenoWO9bF/bVuR6pW5KNNR/8C2gLc5VZzL+ztBLLmGjR
lXc1wGDl762FUToVHArC4uyEeC2kfl4Sqhscb9dUfmMgjsZEvnbkIzaQQapO1Xejdil8bGOch65I
+Wyt+NZX42KIwAimqrwTMIY3vGd+ojMEcFiCbAhGNRzcaWeYSYjpVXvSakjbU5X/Op8uGS/iQIOb
/k/wzUFoyZkwJp+MfEeO5VNGgQBFuwUnAsb8qnPtFoNrBr7dZ59KSIJQwMdKMiB4iWoTgouEBUzV
CFBqUnxn90Q3h6pp1GAov4lDpfXjpZl99NP4e6mh9wAPMC273MyWSOet56yEDLiVYRbc1PQymPk6
1iYmTYFgzZTLybthgwRvD2M1voat/WCEAGkEiV1LD1kDAF0JsUK+anlNXGBe0+Rv0G45YjYIPhN6
viFvZkbUUGg2QNLxKOGhtubo0lJYwzKqGBLMn9X5j/TEHFZ11/xWwYslDe4jv7G3YXSd1AOBgjH1
K0QZIrGYp4P3XvYarrQqCe7MoN8mbp9vTGZZ1G7C3rpgalcd737B/UkuyFeBdGOQXxleNFu//VoS
qrEnK/0nhOgonmX+uTQP5zDU+uC7obzz0NPKzA1Q1FHbOSo19gVgJm8ihTY2K+47p3o8132hhmW5
1A1jV2p8ZVblfHU4nWNQfRf+FiCwuTXdZNrGfvnTVA+cWXBCdNhOjeBjr07kjJS3jl8+FaZBGFtk
zXIcchwG60EUIsSA95VsHlgyyIw2dfsUmFFHmVqCFcjlNxV40XakGQ+eG3eMglU7qSPqtXI7sn/E
B07ieJqDxZiIwLMxCkJlRj/Ra7a23pZ+2iEM0OWjHR3yJrLIn7biVdFnSwdvLPIUGSCqC360Ecq+
lpfKrgcqnURNdgr1dBOUA8khAo9RUli/iXwYgFeE68As42XNI7RwcoJbQPaxLMc9SWp64+Cpaau9
FduvSV1f12WzL/3qk76/8bYQpYVhuI4Suk7Hx6aJeDmOiuWggN79qk0U4Kb4bQ7asFbhMah189B1
p7DA25Oo8AZolbXK7fy3nuNuaoMX8nSXfQnFqpn5/WaoP0coE5EpzbM1aoSy8gvulqxfamw/zmX8
v9X9+L8IwTV0ZtL/cx/l4aX9Ff7Hf1YvP8I3LZTzf/ZXD8WkVcI/fOc0UOhUzLzbv3ooUv1D0byg
C+JKwxK2YEvy9xBeGv9gdqJbuisYwPP3tFf+7qEI6x+kU+jwrUyHoYpiBP1fMWN/b8dIKIM5TEDZ
v9ieSS7nzw6KYdPgwSfE+k4vmj7P3Kr+o/84JW1MW0NLMf2b3y1qgkOHJ+UwioaxwKSsrV3jJulN
ZrcdGRtHU80299pobpzKmIg40n75PcRGUj2iFcsEHG8NZmNYn0ZfhSfa/OsJJM+LbkxMAmh2boaQ
OBUdzhlPHhFIGZwM9rj6MULReGQT8yM2iSqPBzGsWo4G/iy4BUTQf7IxvRAf2Ocrx97BJJ2HUdrO
RRM+r6YkL2Ehkr+H32dkBQE2oxWn0faLdUVww5oMFLHLwvgaWEG+9KBkrWyRVajkh2pt+C8ZpJVd
AVdtE5D7saj7jld5zZugZGhwCi0wJ6Rpf6IDeDs7OJ82wgw20iZ5bBbdt7dfWMJaTSnno0xU41E2
BTuAMN0N7TQuZeyJnaWgQ06JE37SGX87U5uPO2+g0X3MmhGb3t7b4zaRlnssSzkOVKnWPWNzETv9
GhFKe4S+0kTmJwvlRW/vfEDaezoyFfQr+uUBY8FL3g6wi8xwrx3dO6O8C0TbXhXKyz75UMX7qzMV
SWegERlsW7Z+8RiY6KJMIlAzQKBDsNfTMT8i07vzhI3+P86tEygjqCZxrj8ppa30DAdq01kox4zn
ltbLbZxW21qTmk+bELlWWoSf3K/vv/d5TszywbiTUDrj4gylY3pWg9llNgJEO4tU9oOV5mxs8Q2m
sorXuV/e5J4TfTKhmFehixXC0ZWh0HQgQ0B6cnHgrtBb1y15ThxcAGr46tIIfGxkmz7aM0QCixUU
l29+oakHsgK/eqh+UODOEE2VJ/flaPRL0txiDNH8tu305F7a4hGq2x8L779Yyf7FV+jYSGP0WZhg
Ed538WC4AtV3W6cpIWKMB91yTmsN01e3stncuMAGSA7V79p+RfLaJkxkdtcir1tVtI0PIoOzk+ae
uG9eCzN/rKPGWX98fude9D8HXjxAap70GQZX55jzTf32AYqVGAxT0J70ZUsDQOs2BtqCXY6hblUr
8Bk5T9fGx7K/4gJe87DzHz09faIJQBRbL+obNf+SqwgNaFmlc/YdaI4MQ1DaS/SoRZxsmsqUe1PD
/9en8D/G8addggenzIYBFutgCXEzHepsWH58dedp/sXVKXIJ6RsKU7d5m7y9OlrOhYtYeA5+MR/N
4aHX/PoXAIilDw7bJwzPj0X9ii/AIJ7hO3O8L1npaY8RAUEfn4l8W1+dP2fSc5Bxo1CjwrpcNwzc
+yliThqtA+8N191Pje7uo15/ZNmErgccdmPm2rUFV+Y6crPvDH8hmVXW9RRp2ONVsfFiGZ8i196M
hiufe3wpo5N0NwoxJkbmfmdARIJoXE/7oo8w63kZEGNfS1dKv9JTWW7RkRGPBLUHpQsw8gqV7C5h
m/rxpZ4v5eJDN3l9CSFdxN9I8t5+6GOtR+Ry4/KaNw9QAwdjR+OavoI/HVTtMcGtafy6pdqSZ7fO
mbhiwxXdLlBTde0MIFV1Gdi7yqAd6exGGK6IJLzdOETq3hTuZ+c7R46+XUqUYfGqlegGKTioX96e
L+waguUJeVhkw3QHRT3ai7i7F3WE4DcsvJuum3vduGK25NI/ukXsHaBkiznBcdro0/Mweta3vO3c
tWFDUpeheKlkGDwIzyzXHX78MAzsLTGDxSaZLJKtRWmS7KOKY82ohvwxy4MOW90W8A8O5Lfahzoa
il2K3edrDvgD5yXf4GDrc9KjA8mbXLCVk5H2U1W4RYIy6x99Nfsq4NdeWyN2rkHWzaLBfrqLQjqh
0JKY8xCXsgkM60uHWuO6rbufqV0J9rCFCRDE+VXoWvgQEL0BLcLdAcMpHpx+hCrbP/iZY+0IWvnk
ThHvyjzmbRSSAHRmveW7t3edmTlmiDk9LEvpECIcU/r3kKIFalD3o0v0ADULmTd+J+AXzGOzfpS3
euGsRBq+suU273NNyt3HN/DlqsHUm+Edq7ZACsGJuRerxlhbLT46AZh/KrEF5hy8BbSzTaTEGhT1
1cYQiOTz0dxO03hkElOl/fTahSRAhW334+PTuXjFzmdDPUXJwWCTD+rybAqi6QKjxatFAo2znltg
fGQzyWodTfpujLWfLcaf/ccHFXPh9MdDTOmPjJS3gmkg9UNdevFQmE6YBIWrAWn3hH/nTR1hkT4D
OsP15ZPUuhcCXyOgUmnHcNGnicO/8MkpvJ2v8zzOpzCfANtulqbL2oJZFneqV6AKeBGBf4zHQn/s
7VLignc7ArCJeLCAyHS2/2gb3RY1JACMj8/h4gblFIj8tZUulIkmxr18f9SmXfXRWMB/1wCISlZO
N29/JQaP+ccHuihn5gOZxiwHnRWhSqqLOjYYQ7JtKoRbmL2xXMVfWt2jo2+Jqwo/eKm7lDX1T9l5
n4Tq/osLtCyU2IyqbZc4iXlt/GOj1ev9qLOW4VX3SJQ9X2GigUedw4c/ucR5LH9xSwHFRr7CVzqX
0bO6+89jJZ5lMjGxgkUhfZLuynQ4mb0ZoeH/qqfds2LEcsSnpbY+3C56rJ5zkxtkD2hMc763BrZS
GSQ/AkYZu17I4Q4/ouNek2RRHVUNnFKB092WeU++Vd7NoXyk3Fehi46T9hRZizFoumifY+X0nXw8
9JSAow9KKa+A5JXOyq96uQ9L34FdQ0tHahhATV3xuLlXfS1hvgUy/l4NOP1yX+7ipoCcEkOpjNP2
FFNnLIYybu9KyVJsGLjxc9R+K88vk+faotHjBGa3Npz4p0MlBYLNmmDgJdMn3+jFnoE7SfE+m9Xz
utLZ4l/cSVnTOUUE9mNBUBLumnq4sytyoDvnC5SNaOXqNLQ+vnff30OKO5YCV/GdIoO5+F5DVFJD
FlDEiLJ7stv+qcN/rvPzx4d5f/ug6eAmZVgqkHlcXlgURqrIAqBCjQBAT6P80bdgrGYOuLPGWym/
W2h1fqNCGKofH/ndCsxH6iDAsmd1CJ/s5QW2aKQ6+KqLQnMYhmstuJ7Ju4FFOyxC19D3eNKw7Dur
jw/7/j1EH4B+nMv70WU6fHncaQQHWTHWJzrFUAx8ieixkiIB7VWkB6vBMJ/ZmITTmJU4C0poSJXb
rZuhYJwXFkg8gvqT7d6F3H9ek9ne88JGhMYNZl/WSl0Wax6sQn9R1Vm6L4uYdAGn2uvkZTMNdBhl
hPou0cvkiBkSqDiA+OXklx2gvNwEZKSRGzp5h7C370Y0fPs4HUmeNsJu+/FnZ8xF5tv3l7J5EAiU
JyWed/nFY5Aa6NRKEGiLDknqoU07suCcfngFG12NUr8hPFwtC3KWF0Gsw1g304GYIfSypKb9XBH7
5S4q1zOWmdcesPsRKmMb+XU42ezSNAvaMV43CvqWf9Vyj4ne+p9UIe+fYz5mpEhCJ1mdS7mootM0
KVARlRoN1PFJTN0urA0Slazmif8MgoL6ZN14/xRbtH7ZJyl2D7TxLm5yEfVMM+fcu3gazk+xw5P8
v3mKkZca1rlXgLDw8nsBrTTQgmoJg3IIMhgZLZzjp/uiyo61v0JFlxFcCEVJt9P4szfQu3vCommg
+FS5vveFft80ZDQK2mq8ZfbzQpXq4f7zS3z/zXHPKbZ8wAh5q1620hPTDOumVNqVPfly31RbjcFg
kHunVKrsEAXNr4/v9fffHPpD9ltzZ5Zq2rm41c2A4VXUuC5GSUQJWqH3C2VC3fn8yubC9+1DxQLs
YPqg80JQ2uWRGtDFJNY7yDpklj2Q6/tXOajZ420Q9Gr98XX9i6M5czfRmr0m9NwuSlCoIOXozUBP
wxz7E8y6vKbFFgyls04cfCcfH+1iAjIvbfSABNpf6l1WtrMm9o9SiC0iRMQANFik42MfUCqlnmEu
rAJKdpWho6qQKs/cEALP9CG5wUjwI7H0G6v2qusaK3xEstatDc9UdnbxE73Wtd6k29z1g6NECTYk
Y7o2stq6z7F9f/KKev9y5Izp5ROBRJmK0PFtbeWNdUaoLgR2owGko2uo/NKQ+XnS4yrRgzBd6v5A
hoaU94llf1qqy/c3BoWdy06FbqX5bvGQCMdF4LFYdVHrbexR/3ku2jLLh+bv9ptiZmfqlfGgx/q0
I9+4BHMV/yjaRp4wxjmffJfv7hx6wgJdFf0sHTvzZdMtTmGK95aLZCNvb/gwQmZPNO5d+2AHXfTJ
LvZddcDmRKHPnsWoPH6XDjgSYatOcTRy1qcTzQQSRcwvReqvZfzQW5QqxUhAxic367u9EQflw3YY
ulASURu8/b7bIuo0mEvoaGpTfcv7As9yGhFmlo/9KtX7ABkIHRiHqPCfBhPvGpEhkkX3uWyq4rrs
8voQZo+jxSzEgPuF/sBtvXBdDIF1TAeSnaYJ6vnHJ/1OdEc3iGYoJTP/cKtebnKGFvCCBUeBsWFB
rpXq7yARNFspIVG4DfohNIn2uogIpmhACA8AMogh+qQT92615CRcw5EOpSpJj5cvID2KHPYIkIB7
kvOOkTfcOXNwz+AiD/v4ei+nWJLr5WCSC8WaKd8Vxh57+jwqc7Lx2qDdtb+RouQKPsnEDJ8sPVMj
t1uG903cv3ZBHQCMVM4+sruA3NLmWKMnpc0TewuAhQNmceQsgR5kJ7jZB58v6sTSYiNuBagQ4VmK
O3f8LvDCrOua+Hmo07eEyOvQdD19X9GiUgFh7m0TZw9wJdw1+zSxn6LW+OTevPBQsJByWzKxwA3q
Mr5ACv323hybqSpU2M/3JpB3avmayUO3HLgjbi1f7IYiFWs/JlDJQ9SwYoMbnDJUqVmdkP80hpBI
3E8ci8a5Vn7z6uKk5m2Da7PRpiK8eGBqv+8zLWCBbKu82WUwD7HmfndaNW0qZ6bKZ9MN7W9/3YeW
g30+ENfFmhq2PRktyi3p3pp+q2/Ddsgh2gb5Pevtcwh4/4ZQsnUXeV87q0qXw5D3D/i/SLaMZHZL
J82AR+3+iMfRuKObEhjUjeEsSEhr0tA1mPIFrrPnsPeNH9y1BJJXnUNh+qBKt70fNO2lmRAX1B7m
G1x4C9y00bbwtX5ZmbBGU+qlm3LoMVN0TDh4ORfLEFXL7WjYv7JS6IeE1G+I3O5em1BombM5z0ES
sgk7tr91kT2hXk7sJt1VZGEve+Zb9Ozrbx6MmBs9Do1tBLmoCJpjiuL0NEQoHeep0zIr6CzDXzoa
gERooTjXsoAd1jj6rQXC/xeigP5ADOCELC5x4TwFG1VD7tRMvHe99twKEd51ZRneEQ36206uuyjH
CBW77RoOEKAdx4pRq/ZA9VBJr5tkQl0gIxKJzeJrn7Zqn8Iu4DXS+Xuni5IFzK1xacmquhYC0UdC
a13jLb/V8sQEohWPT0FtF4xUjbsma15L6LkPBbloe6PQeLykHVy1hvL3gamZ+4gYcFIehbYCmeWf
DJmHV1OW/0p90tzyskYhSgPqpi5ycG71wbArRRaLqXDx5fE1i3BB9ppxzJIEXEP2bFUEWliRLY84
i09OZpvruIvstQf36RoF7s0kpHak5bCOfUJSagEVFIqOc4yc+DGq8nHbxs5ri95kpzqIxDFNDGjy
UMSyqL+OfGtloJW/7Vs1Eojclt/9cRl3zXjo9OqkBQi28QPLTZGY1rYO2AvpXRfsEMd3SzQoPKSp
JzdpIH/CZgge9SDnTh3C/FCUaInHqehuZTjsSCdvF3bjTodukghOW0fcShu7nDsOABur6FAl47LT
dP/gtDEhk9VTUPLeicrQOjqQHdfCb6ttmeDSc+ZkNqS28W2c1N/NNMtv3dj6bZlBftfUwI2y5rae
x3lFpv+209A9Amn/qqyD3RK8CnC3PgZieLDzCAJdC+RCTvq20+3xAQAZ8tQWQKtlEPYzOvE6QVqk
gcnZE6KLtq88SvhDU9WdROfPRsgE4gmJN5gnwMfCBohPugsosEZr++9WJq7DlIHOMiPTeSh0Uasj
PkWb1dpE/Ai58wX1eonRFVsiSm9O47NX0PsWAseb9wVIy9FRmJcNTBAiBS4aitoaUOngtvB1qo4K
RVrV1oXrskIUUC4yXv43Q0NOahlzP5rhl87MYEppGfqS/9ahnP5ab//U3b/bGnE61KgIRBSLMTXT
21eDY3t8uiymV7FZx1djkuQHvYb8aVRkj8fODLLVnz8+5GV5xmJLw1EYrEBz8+hywJkDcKpsD/wK
pDoyRTzlki7QyT2lhyJBc9UWxrCaCBH++LCXJSiHpSpkbM/UEVnEpYIlcrRwMhsOO0GpBqbJgj/X
4w5d8/usu//4YO+69RyNeGqXATPVBuPO+UP4Y++CONNoaxDZV13W5gdXsKqEYiLCo03HZebo5RUE
HrHJHapgQ9Ka1EQUfvLev/xu53PAN+kiAkDA8s6Er6oYI71ECHZ+7cexObNp4oUKhAYQjUqgi6vP
2tfvSsrzQbm5LYtqhRbdxQ0VRnmTGwMlZafRXIX0et3mEQL3nMA2XrkLSKBrsmkkzVc//ZGFxZ5o
zOThk4//sqacz4LRLrcuDaf3++JhzP0C+DWXjgd6NdqVXEp2JihuKsbmOKZSV6tu+rxLr+FUZsAx
eqR1HnR23vgPfda366kV5jJ3oBj9L86Nr8Oa+xGChvDFihOS6uOMufp7z16h4zvNPqayah9zxznq
RKQclCBFLBX5UxgvnbraTcyTgkLTvmqRIF1L0/q7j8/qcrs6f2CzIkI53C/MVi7uV02rAHuV+ENo
MwRHr0VnMJn6+BSXMtrGdondcxiWlJi3vdvKT9bgy9bgfHBqcrozmH/mAeTbhyWOyFQi+0a7antG
z/hCBuJDyWf7+BKVddZq/Vlz8hXPsAEule0G4qiLFl5dzaCxfOJAmWTpIQIvt917y45fjHjn6fqr
JMpilWRjRDpV9hokxFAlvvGN/tjPJshe3Lq9YW9pre1xWhqB9yzNbiKURd9VvecfkaYTbtLJm0rb
V8H02wdcM/fgSWArbZqt7D2X2Nl0gFR5T2xHZu98OGgEPOb9Dvfkk6sZr2yhKV+9wIWFIPJtNngR
mv5NOxGWF6bERJiexpiDh36VTOUNSAfvyNdKlJL/K8ElsK3T18jQ05UMvYpIbPeniJtoIyaxbBQR
KICKj17T/9aygmAKWz17odduVUuwvTV+a/TJv66CbuMhGvEdlHfS8gk/gESb04+8Bgh8yJN636GD
OjSB961CYs1byhhZV62b1qw2Tvpc6Oq1Gotn08zdXRUp5BQaSQUMam9YLVdJXRYQerFSmMm91dNQ
0iVkVCJOt5NwtmR2J+uupSXTdNgXJMq5bTEQVss9hOMuInzd3jVd76zRYjVEp5cPg64ewxDk49Yl
I2uhNHEXFuNj1rrrZnKuxWCTOI3tZjM6zg+r9O/rSv6yJhLtSre+MeriiQDklQpHd2ukN2ZYINFg
xjh19qLSo2FD+BGOrYEW4qQP6cLrbIggEUYKixQLs519Ac4MLwlWacrsLunlzjwG/ZfABIEZsJNF
9UesSwnWdm9hYrMVsgO3xR2ZSuItCd+9ClQgr+yy2g46/bwgcCgchY9BqfYeEsig6ALwAnTELQ3g
/pfmDMTJGm8zafAjUiMBlF6QsKQ3CSaBNn1Bx/48d+LXWeZvktBPV7VhP6Wixw4eDZp7XQb+bzYW
sCSz/FvXAXidvagr6ZOJkHtflcrAjJBgNvpxdTVWWG3aaduU/TfDU6ieg2lZCfjOE5mYSAnubOcF
ym+3pZDoMXhcQWUgFk/3fuPJWjcz4G8quSHLoSCZxXVqwJ1sKmqflmVWqqvE9smWJ/7W7DqCwJIK
9lgGqYIU80XRw4gosts4CuuNjUhi2YTiqx4x4Mnt7mh0ZF0EWbJHcQZ5WkY36Si2Ux6QJC4HkpUx
hV65ctgbsPquYlU+jJaOQQShGozaepD5smZjht8tf8RQxj4JhUiuP2hxd1fl8a3VU8TnPLZhI+2F
F2gegQtHRSo6FxPyIS89PXN3kGj3IZs5UgiX00QnCAvpxoqLJzhwxKJAtDTNAF4ET4Mg0H3xQ+G7
WGoZWGsjzEyIFtpNHOnN2jG1V8OOn7Qqmk6KJ9mp4uB+zIaTXdSvXmb1D4mvvvesYwk712c/69eY
mH5pxuhuTGJ+QrJ2VmFkVhBngYWPZQ83dSBYtLUTiNQ5VXeLSiCQS1E0rxHZr0iVoMPGHn7RNvjW
lbVB5GBELBIY5UgHu19Z2saahnGRmEF6qoMRmIjmvhqBbqw06VV34KyeyTn7CSbA33rAo66qTsCM
JMAj1nPwIbG+TTRVPtpdvMVBgHQmK8E12Dpc6qEgETJu9b1ob6EY+zOZ1tz1PQbhiE/0/zF2XkuO
ItsafiIi8Oa25L1UtqtuiOrpGXziEvv05wP17urps+PEuSEEaUiQBJlr/cYc6c7sEo+FshHs2jZG
/j9XvlVFihlzYfg7bGhhEEtmr3H4GltImOvIQS5bm/RJmz9pMueZb+MXGQtjobXYsROaxf9kQPcd
eHG0Vv1DzmNlXTmsMHMYLFrV43PVINMXo+ACvKAn2sB7uF1jWvPWpmBv6r6xjqOdWEeZyo4HhddC
DTS3nlPL712AamqabtGfQVNQy45h7fqvFo+tZRa7b3ijIlfCgw9bKmIQsMTywXb2yVA+R2mF8GCP
a11UGc2DSkj7PRkRLvQ7E9RSWnZHA3JoUWveoQ1HTL+gA+0CAvaLQSKhi+ikgkzuNK12O8znQoBU
1kR6M6ZNaRbl3klRacQfC2V10ykeq4JVuBEFz/MmqJDgxW0EsZ/EO1e1n0RMl/R/UjxQLr7uEXII
MUqc9jIwAZeRwBagySrZ2aFS3HjKdqesDQgqs2da6sKtQ2VU1hV+bq5hYBoc1QgPlkXwlqU8MXFu
TLf4x4dvnsjbh8ZVo1M86sFbLsb1KILiaSSf8RQAwtSz9kddY3tnSL07ou3GrZg2nV13R6/18GIK
7B6xRWHm66+SIAz6e5352L1iOsbjhhzD62/H5n7m/blvZe5Ryuo85LLf/tHNXPmPY/koH8BupnuU
xdFah+jPJEMe5g2UKHnQ2nzy5Jm3X0XzJ+GIazPGxTbWFaReRZfFhJNkpa1qoY8ECHSvWA65bh7n
zb0cce1/0M3x1/Ox7lcpXuxkxgO13CR5gl5oIf4KVR5jSWTJW560yZ63hVhDuvbetMhG5cwUfykx
JmhJAOgOI8Zg3/GGxr7J09+McthnUx9+WLeE1X3z5niTlA4qM2vbTru3WikOcx9uq0msSmr/NnjI
2xr1h+uOpv/caR22DCV/WH80nL3Tp+KbU/PftuPgtRx4uyC8ienjdDyMcEsZcjXYzrtGqdwMEZg3
u+rtWxkAoJhqgQ6JtmOUsVjPRvENy3SQ1/4pK8v+MR7d8lSH5WOHydiTSrbjKekjEoCxF+3Csgqf
gLQMJ8hc10rNknzh+2g5owDnbefKsVVYp6RtgLbRdO4EjGiComxrMD9pb8Jo1Bf9Hyfu878Dx0ai
IKzEk52pYhMqTrCHW5deisZGj96uio+xzbauFhR/D1nwQoAne7P7SdgukSgL4fNxbJHxWqWI+bxa
Ufh97jYcnKUXWHAqy2xcNJaTXCMEnnd9rLub3DGTx8ip0VjHjfKHre/n7uNSxXEhG60nq6299eS9
sc91Vzvz/icC3afqu+nV+7l/HrG3GpTMm+rj5l1pbXWqPHU4MOsL12GUyxfAOvcrxEZzYZd58X30
WljsQ6pdfaYpWy1RxDZJKn4wsI1hUHn1cyPqk+JXuCWgXnDwKyFe4ibC3cyzQZTGqnjxHUVbIquo
buZSpVfjdYwt59qdKmfwBjamAa1tLnWEqe5A8UiElGnbQ6Q8IIzVPngqZqGdwdvej4b3uVBCn7kG
WoYLFh0RaGmfeCXAf2Zv3lTuyzD0/tNce2yaLQp08W3uCe2118xW2vNcVrbot44+nI65Xdyl+cIe
Ff9+AZGj1cs6HjBhngdRYmgX9kaFqClnSqO62iCg5f68gMpNdw0GA4u5so0f5UH1DXCeU2UjifpT
EVc/cluY4HMNzGrSmKlvKANxnNXw5g0ZlOwIBrN8yPsKfslXHSsJ8eyeq9+PKvktror6MDf56mGu
wZQzQwNC5wT3Yjyh1l2SfP7W4f3j3PC3XssM0J1CnmY5l5i9x1n/V3fTKBH+wLOnNndz6dd1zLu/
NY6MoNoKwfc3tfoq/RroXDBvvq5FIB+wcIiaT9Nn3qrTbboP5qv2V0mnjWdk1fNtLcNzFOvlLhCB
cXKK0kAhxHYgqboAUKSModniWePvYwN4mqxOtVf31UYy5dkoXTzptpfdgCXlf1qrPiKDdZ2J1W8l
c3Gjo/JfVtr+3kXpGPZO14ojzN92kuPg1HM9teZvUMOpQBehmWb7v/qe6yhj8O5ViBPEQwLAtU3T
5qiD4LnvKj7uR2OJJWurlmfAff0xs+rqVkx5cSbUFwDcTNKHElOtkQiDP5bimIJOvs3V4sC4YeMc
HlsSYfjwlfajm8PDv+/WfvCM+q9+mBvMXaJn/CLQij/cu/RV/dUJibPPvc2bQITfZK9mP/swuvZ9
7IbwXuM+rMT+CJB33d/P4sXV96ApjP29yyoLUJiuhp+7mE3/zfxL/qxMmhLB9qRk7vrrMr3CCB+k
Q47j56BSiM0jMebd16g6mWLqQfR3d6/Th6xmIdKp2P9wp+aKRAVynCOibncfmKYM6GI7WfWzDfEs
bIUaN/utX8UieV+yILkfm28UYs2sfIh/b7/6TlOMptPRNXFkme50a+B564gWJWx9JMPYIJ/E2oB1
0318VkbSKNA6WELzdwc/F4b9oGT3Pu/foIQ527lt9LNPVtC4eQCM33xdt8FadGF3sb25n8dG0QGn
307bfI2tcfQMnXvZb+5j63AjAbtWo3g5nxvCX7WIJqbwV7943jSLTq/TzX18iU5EYlCCcMO67+f9
JDHK+2pIPBbx0zXb2GYvXFlYP/frsMeEoG81poTTPcDf0QHGi4vFvc9GzYBqygHh7l/fUaD6wTID
Sbn+OTbXQHLMEtl6HpuuQSaR6rWRqKxkvJw30kTIqDwYoQx3OMc2t7Gy5FljlT/vtYOsNkMLsr1J
Iv+ETOPGtivEeT3fQBnw37us+Tde5FS3pM/q22CRDVW9AQcHtQ0X8+5U496++0/pfTdpLfdkZepm
bppN7edDAd/EV5fzoYhDqjv2q8JLNVwC2urmEarFID7fKNPZ5/oic6KzIZz13Je/rzqLUIShm2tW
G+5JWuhGTZWhC9e3GMslrNa1+9nn4/MhPzJ/O/uvhnObuVYbOM5pqvV1KJu6/9XwfrwzQ9JVQbNM
MJ3R0KK8uVFV3Gqrdc+ahGj/65CHo/W5jz89HMaHtOtu5HSwNQuUESFducotfE7DVLzMl63lBGGK
QK4VyJ6LrnPTTVmpkn6589MVWjzcHrIxE7t5tO7g2ieJIuO8N99prRnsU17iszZ/q12Z32v8tqv6
ym+3qs18i8yp8vNbnRtMu3NvflD945tNempL5q9dHX+QtNbXaCu7G22Snsdk4xOkJ75syTu2ZdEu
Rv5jFWeu846j5ikbdeOcx9FF8hxFeVpRF2NvG1vfld4KA/H0wSzUW4913qH3xg6aEeRAK5HKe6+P
iHcFqnKExZI+DW7+GKJAz4Ju1E9pg1f0MCTxvtDt6C00vIUhi+BDTzp73YNC3cy7irVBxUknKPYN
7ZFsp2LPsarczn8HInYEspA/dy6OnvFkH5zrXnCJHRKwWFDiOYoCxTV08vbi9Ezs5zE1ATnISPbB
Cfvn5InAxKMRNtY6insCRH2Y4EXdWa+ulqZLVTfHaxtkYtPLJN41eAriwVv0xxTuVANui4/zPmvK
n58MPX2Tthw2X4fmT1FVTuv2qcXczKgtWDehp6FtO/VFtro//tZmPpikGDwAEPs6fu9m3v9qMe+W
JcJtZq+yoJhP9dVmPt/9LKbwxCZOUYr5dbo/a3/1rePukNZtuv+6xLlZiZbn75eSOYInJMrCy99u
yx+nn7tQGqfeJY67/boNPy9+un1fQ5qLy8p5KkYFHbCvy/mqcm/njHWyMs3eud+h+Zz36l9Dvp9r
HNxD1+3/26j+HHTR4y7goSS++roVX+1+O4coNGAvQ//jf13Or5s71xZRZaOi91q10TV1hvwdIVpm
gWopr4i4ZNt2GIadXaLUNJoNM1TbREJOKN9lM7T/cIG5XZt/h1GcYKOXo6Cao2rJGlU9iagu94VP
hLd3TQnqSoOlpefdx1gHCJ1E3T92GG/QiTE/DVxzFyBm5KPpAtaBYhAfPLMwj6OR4mddVki19cyr
g8aQPySpvnY6eRiGCDe34TePMPYyVobmgtmGuxXgVbEt4n81F8xVWPS8/BzxxPI06x+WCOFYWP7w
PEaouwxRYB7nE3cJsr1W3zWP87DmAUobzbTpnPEQH0qJPYpCwnNhSilv8yWSHEH+aLpse0RHuk1a
4yUjKfHggDz6W/OX6hC1/0z3zZ1u4CAQ+IkwwznDPxl3fedjV25q8jrf/NpL8ve8D673u2TGSwSU
o7+UkOREpjvtU2XIch1h3nvAMNA7OCQq1q0juqemgixdlWP0l+ZGy3nE0/dKzoCsA+9FqB1pua+g
zt03Q9HnKLtIY0cgM96pA24nthBnoUXBbvTAkoxGUywAbfWvrloXy6att26oaZeswuoCpx1ksZOR
l6jvw251cN7BWRCuK2skvD6SfYIaj+Uha+JVnyizjau6sp7DkclRYnrBSeuiEgQpb1GBftZWDl29
dlrERW0e2HteWKiBS+A7Cgr26DFHx1go27KsYuZArXgfnfI9iln6S8zbnU5NN4AW012SGhlJXx1x
DzfpHiN0x1Qb/NAYBxh1OmZ/svQcJ54KQxu/Vg3I875xwhrXPEV9ueKdiFmkF+NP2yTaa1ab+14z
XsJJv4z/QfIEvgm/mbHcQMkeH0VJSiOGLnfa46H+rPcjCEQDZUUclnMojtWrikIXNwdDSm+wty4G
YwCYZMQLJXlpgzh4qVCSC7KheCp6+RdeRtbSV7z6hPpTzYvWKFaouLXLasifJDaCF4hCwxq37mZj
epsK/jSSY38TfX1Hfk68ib7UljCIunOJGOHC0lGWYGAK7qXSvvZJpi7qpg0+0Ks6ao1fYnBh1Gut
c9q9MW0IJmnLyrUOJhzUk1GlwWmwj8RjjdN8BBzYD+FkNjNbDqmd+FuLagW5mSw8CB1NPo/7eqqY
+awNxIVvWGlK3JsXTc1MUqugOTq+6PHXXUSx824HffXXWJYvQ+m0L2jpgunGGLoF63Nqij4+lYPU
d1oE/Sh1R2gITpS8Yc8WESAjjKsXx6yplKNlKd0pt4ue+cCzK4jGmWhIvCXwwXHCrkuEnpTxEVWs
CG4GTnOw5MtMVZZQ7qxtHufeW5VEt6JT1BuubtqjCXzW8pE1rYwYGeByPJEmBtGgR5i3yE4ZHmwC
oacUwLsUSrzX1aH7i9Cx+9BjHfWGPQ4iHonzvdYCohElBs2EXcHiO7q5RSUNe18r0y48JZRlU/ra
0sGt/Qp8ysYmKVioEKduXSMeHN3fSgfRyzLG7TUpYYRZCfA3WxpX/CbMbWENSBaFuri1UbzVzfBH
OYjkLLzYxho+yQDbmMkmEEhmzLeoKAKyiXqQr7PpZkmFiUfV+ukhbcnL5wVPX+L561TI8REu5KIc
Uu8dljhG6yXJsnGcdKIEc3mQSQaS2NktyLzifWzxakA9sCKCZoqjUeF0jRTrHvOweDCqI3HvVQ+m
Yx2D6kclNbYwmhzPVY6uYuhX8gppz93puTPZYtprA9O7t0nLbdkN5p5lrfPoDOFbwqL3A0cmd0EM
vDga/zpOJPRbKnN/pxaGi5Rl216DoRJ7oeZQ5srJjkgq2bpzmRHWaC0sVSeV+yS2xN53JrR4UF3t
xj4qgdEfdTUYjtaQGodmeNH5+168koBqITxnjw1pdIHHvqp0Y6nglaFZWfZeolG7GfNCrI1pVxbj
rR0JUY5iyLfYXNTbpGnT7egG/k0hTI1Z6JvSD9XzvEmHZ3tkSugOmXMoothAZy3ksZsQZcOp0ZL9
um/LfFmqTruV5FKXEFbz0zj2y4aZ4d7pCuNIssltHsZ8UjPDrdno/Dd+OsFmCIxXCC+8cESWHQE4
EG8rnGZRZYW5TpvAvBoNEFzNFqvIyPuDXun4buP+hEl28h6gjliQAWpsbMALcnaPaA7HjxjBosTr
XDN4pLuxKMJ9aWf25BxsP5K3YTZgw5Rtx8p5FHrxpPvjeOlaQj+D8p6QGIBSYbhBQQ5OkY95bC1G
/CjWJrT1NZP2cVN7wbhOClU9t7g/nTtj/G4AMFyY5uhcJofcZSWwmpVCfLPqokbAkgms9VZO966Y
gKGqVnCrMl2/7+Krs2tJGAcT715MhhKaVV2r0AXTSNLlaiTqBQhhIeRKDmH4TFa6uGXGuLQCzX/k
zfEkRytZdpGDFZX/rDqxvISp3p+tQCFOXF4Yq7lTeGwdNJRq11Zqkf5qwOmUnuUulDTYE5o9p6Fw
3qOCH3xRlcfCFzkI1lNMqhbko9U+93H03DblRNys3gcLNxHL/IADqK0g2si95Rc1EGoMScvCzfZA
O42VJLv0EIPVXcc85VelrTiHedPHAjJY9BqF+iKzu+oylqhvDKWuX/36wpQu26B7bgBuBaMFdPHZ
mkT7DU22q46ww27eZfJhIh+8RNZEuY6Gtm4sKb4NOUs0A9XSXbnhGsfdiNTuitC09SBs/OTzQOgn
2DXayc7xZcPYjSRjphUHTRoDxghW+JmS8W7KFi89F1uNuAc5ppSFte9TPVqidhmtrMC3j4QpCERp
hBmFX1V8qz6ec2CQEMSUxkOUqjs55sO6RuThVBsFpgx9DWjZ0PWLG/Gw1ppuEURD8SEKsDUJzsrQ
49pnbiZc2DDLdrDykw0ijebRJ70G5VwpEUMytJ1V1+maFzKJliD6BNDtPzs2ym4AJXEJU8OzS/6U
jK9bPFSeUG5xEfvk4YdoOSQILfVdTw7IqfJzbpzlYJmHGb4aNM2h8mquHRNFzD9C8UKc+xx4jXZA
bR/Ms54AlRdJRg6uW6tGMmwaV88+7ByyGlK4SiaC9Rh28cHMO5CgUq677yUqbCHiCtVZdYrws+dP
zawu2GKJNB4joW5rp0fUIEHoSa8t9VykB0XWciscZvlO5oPtxbO0ckqEQmIsH4SpizUggnKfhHmy
jS35qNRQz/NSa88+qtDPEbFSYldOf8lsTIqzXFH3vEfFQ54nyTZyQ8Qw9L49KAhdPww5iVyFjH1Z
mOfEL9eqHAHzByiDxDHKIHWMa3tX8qrkNVjwwHIlGTLFXzZ5D3xB1jY0Yp6d67L6ALA5viZNMa6J
YOqfZuZ8T6PkggH68BRbn53ei0fHZ6bghlW90swgf4wdEvc2AZ8HC/T7djKFszsl3dfIkHQugqtW
p8Wr3rc7nPdSXoNe9OkWbX7K4gTpRLK9mjEiQaq0yr5QmpxAqC/Ew6wiqpkD5nmgTZaddOpLXWH4
UzehswybXq4gZsaEA4x20wZgW2wXJe+q9dQfbkuE2xb21deJ2piT9ImK4NUqlYp3HbwdJvL9UyIA
iGkj2OEOoddFgDjrsoKRcAnb6DOvDRN9VXQyTK9F9ls47qKtKmOTA1bKh9A6+gDvMAgxm1OZtxXO
uv14qHx84gEjmfgkGvLqJ4q1wFElf3BwXn7IpqdTGivGQpaGby+YhHrLISRnNWp29eRn6RkN8oCw
SjqhV0mdaSrLA8XXLwOTwCc/tVadmrnPuFSuiTU0S1R2yX8zU9mhIZastHj03gdP3NC0xeJYsYcT
mA1kXyusH2PNDa4wNi9Fq+kXEztgTGG8DZSD8W9bEMNxnOHYqjjEaPWIN/AaGdr+1PvwvYzcHzdZ
cYW7uhd6um2BGH+TOjnrERTnulLMBNVQDEUHBj6o/ffYy+VVqnmHXWmGvyQYbANxtQ8SQDfQrMNn
aDagvItTogbxCXKteWv0xlmMkQvWq0r1g1K9Gzx633V8Oe1mkftAi8sO3+7C0ZMPYnEMvirPELb9
le69+p1XfLeiCKai0wzr1B46pnGJTtSa93TS+vUSUjU+MWlLgqpB3hxaCaLBCvAUi6DeCcjjR9t4
5SuzEfjRkRdcFRmyytBGubJ6UAulcLNDuQdybbx4kVYRsyDBocHTcBLzERgczi8Ja7eHqjF2mGKn
xgpBEmQ4PRP8nNnsocU2+74LWQNMnwRyV0xJJrXsEt2rZS7Kdj9OxYo3tPuv3YREz4Y3/9rDumnv
M0f5bfN1rMqBYqV24+B6Lrs9Dj06ujy21pGHsAGuyGpt4/3LAgT5ZsP27T16HzgGiF65Dl0wrqLU
ci6x1mq85K5IWyo75KS2Sge/GnHmswDgH+SadtAAUWFGnl9dGIEEKHp11WASvdTqDruWSbg+j5CF
RTKTaqjOHT31WFa6uUnNcF/BcTsL/ou7EiXYrq6vIAfbU9qyRnOzrNnETe2jaDMRemPFfsVbCjYS
MtyJGOOTWYBei2WO0EMJICpDae8QlNhDGWIKX+J+VKf+OXQG/0MTOwUPzKMusR71J9PZ1Oxvlujj
bYmY8xE6nCtRfeDjvImjsl1b5Mam5Gl6LKb0dNEc4bkx00CavznO+yngkrQw7C0ylToFOLWsQ6P9
u4oqdnM0z1cK5kwPuNzVcONieaynzbw7b0DYo2Gpmnh/994GF50GaE5Wg8ZhE9Qdn8K6w6k6iJvV
qBZ4FcxzKgTrMC0HcpPYQyPvB/2shC4qh1UGJfEUedibGAnoR/w9wfvFXW+dnKxbW83oX/FBXhQW
a2xZqsYBQQfjMH+SqS/WeRz/M+95Tmb+PD5V+7Pur2M6U6DyYS5OPPXgu02x9YUGfeePJrxU/49u
qpDBx1qHVvPc+P97+nn4c9eehP8VKcnuj/POu38cmxsIa5qCzCVmaXvLNBi0h99ux3SJv13df+vn
q9sEv/ZeN9Ae+D8v87dz4g/PQ7yDfl8M4hKZtvHdVGKUpM20vFl5wHoss4eVlQzph+YrJAkr47ss
gJ+jehifQWp1rNkrZTE3xRgerLrygdVgvsLXIz+wvFSvXUKcaq4QSu+QBNJ7bUwHzRI9NLeK6yXP
vld8zBWYpwYP/CnTp3xQa+5iN657WSpvhNq3cw2NuMDC5I13GQMHT19s/JYj6tXfnXxp+y5UswjG
qMAb4ZjEuX8uQHveRxdgyZGOY/hOnCheu1oX7v2wE4/CMYgUTJdeZvIZCebkxczMZKvZgbGxssJ9
0aLmOldwa6RawqjqbxKF5r2JLDUvfNt5H5l4zvdGb3DLVmABn5O8Lk+hwgxxbhonzzx8is/AEigg
l21zaGJCgLWSWveT42qyD1RC9qyvWMYRGt2OpLOfIhF9n3sw1PLvLBrkk0YkamdiqLQeme2/OQk/
t+l7yaoAHJzjKJdJeOgguhLoM2vMT5+10VQhGEBopkrlH62kMs7oucn7rUEQYdmDfH3HM9JfjbUm
9g5/qRtQE+a7U1MMWZ6UQtQvMPXwwM5VZyMtOb70lX+b+yagSag6KqybHuf1HhtjZ5X04/Du++Fy
rtE5YPtk0iI/boILRwMsW/KmXzp6NHk86guBpNs3HyDN2ssrbRvy+noZZHIGK+h9OpOMGefQz2lb
hUBVynYRpKH3qWCza0R2+ypc4G+1nRebrk/ib+D7UTCmQlnAGTb5tRwjm3sT4pkCbmxwPxNLvDKv
ip+thjiF5/agdTCF+7Bx/Z7KgWmHq0CV8aGu4/gx8yVZ8blhhFY8BEj3hicvIJQuYy0wFejFS6o3
zYcTmcnacttuh/dc+dyn4ctc7gEzhb0uMXSJRuUoNSJlqFF5nw2W5lrgO2+5jW96lekhoF1Fe/U9
ZTdXcO2+R8Utd0/wUBzkykvguNN94Yu5pP7YvBCRs7a4UxjMm+vsPWPOObf0Atksm76NjlbZuzgJ
KE9F5p5FUWVPmVDSp3IUKBF5KG7Nu7BN/YPUix/z3n1jsyzDQq093FslYbQPPBQeVb218kUs/Bse
Xt2pmPqMlLraJlEsF01l/DyFqwChUgome1MNYvQA//GlWM69z8dM/7HBP+lxbmOilb5qEnNczRUc
GDC3Jvrra8iW2KYpwOBKK/sDjwv5llc8H3Bbf+oAFDxCCSI+n8m3Qg7RIRZE7+fdLEY7Ritt8IpT
qZ8zG01zbmpF8vutEY9uIrNXxQntS20r73PPbQNSlmzyuJzbAG4plrUUHYbztEmk9pKhPn6tLaSB
WE5PTy/5Brm5OIlKdCD4OBGEjWxjlWaw5pEh31LNwEE8V5mhT32UlrUJ4jx/Kv2hfWyIQM+NbBgE
hyAzGx53NHKkP2JZqWr8PGgU4LVEcBKc3lxamRcmIsVrh0nspfTHj7lS3xBBR2JUXc67Idq5eLiH
w33svi1eJFz1q1XJ6gXtyoe5lm7nghc1K43oM+r0kbz3fzbwWdUTsvTjyYqcYuVlXMdcOhd81Zs/
DYL/e9MZzvKrINV6YBzzfjMAXU7jJMSr6NfB+8dSIR5XpPruq+Gkw0D4KzonaD4dg2lEyeDhIDuf
uW7z6JA1wyrJNNg1X83CrM62WpG8f4383hOxUGsFb47p3B9NrMZEUDge5L0b2JLaA34pRE40tBID
UgnZtETFH3Tta3n9TmgYRS+MC0w9U4+2N4QnQjg2k2/TP1e8kfgJiAWrX/UDtaWARpW/1fpmeDNz
7DHN3Hnp9WBv5AUmt4UMl2qTjJMDoLzMG7+r5KUzRbipGlD5fxQk2D6tFbTN/yzIXdgyMWNazC0I
vMvL3JVZ5wqAJ/wrv7qfP2nIs658YTJNn04+V54/4VVSrlAcQjfo3wVeHMPTiOMMxva/WpQD8LbQ
9ZvlVy9zFVGpDeRTh9TidFnzsXkzhrgnW8BcVn8UxG3hLfJCVn8WKFWpLaAe4Mv1617Nn4ja8exB
V2/9R4HaQ/Aofbf8s0CT4H60qmTt+KureRgQblHw1DTu/VTwdRP9FJ6OLGx5L5hL5xaD6rCiqya4
0L+7AoBGuKQGf/RVef5UTwRsYzTGPwu6qvvh2FG4+6NBAmqCbExzPx4JaFKBFQKI4wFwA8ubrjx8
H25dBDE7xdfw1vn4kPEzDm8eDiorjwXcVeR6sfJr6V07qZAFYylzJapXrbo8s65eG8iVx9LyKrIE
dXy31K5dGLUrzxTjNWVdsOo0q7sGxEQ5W9heu5J/X1oq9RUb1pF6bnkNhKFytq64goTV6M/Mrp0W
GCuYYMm1G8n2doEScbbEohQvBILH9sqXjn9RAoKFnpl4F9ju7qqTpn0hzeFNZ7MugnAR1xYY8MIV
hXqKesGwJkQ9xx8ueGBg7xP7HRS7Pl6nEO0uXcUbmX+RvHitmVI6VBeRkSLwU9Qkuq7O11iziEsa
yGLdpSLlbCp0M6WPL6J28Hkrh/AC27Vee+agnNOybNadnXtnqrRrwsbOuUvHbp0GmnXuYqdfewFY
lSCLR0pD/RzISl37XkR42xyxOfatHt6kq687L+34RB7e6Dz8wWpiNsTTcaD2gAGFPRlfkb/qpVDP
/uh8zmUOIOlj6vLIHqaqyNKEeFS5/WIu1Rov3hLeM5dzU4TN6nXXONl6Lu1dz1sqxMY28Nm1fZji
xoEKsjlFT9uD2nv2C2tlCFB1hm78tEuiqHxIOnW877JUnShtXnrymtJ5EWX6j6WO1mmum5SYIDpW
fZ7LYke+yiIOL3OZoRSPY1ioWy2Pko1MHbEuChD5YKBsnuRhjUqi7VnDg4/+2UPe2NE61Uh6/V5h
dgrOjfYAKuc/1SMl5COKWztXcc9zP/MmGMYK4QSfFGdftvpirnc/2X0L6eAvsgLuZq6ez+fmtQub
Sikzvo6iOUUIWWByFWWfneU+FghxPudR2O+LVI1XyXQcS56li6Hdt3oCQnFR8Oq8zHnXMObF0edT
10zMWZC12SkIob/YAbKKUzvbGGNYS7WAhuDbNxUVYdhqNBiKzIT1a1SXFEbCeUQwJmnbdNmZqnew
nK65mkw7oIbpxfcgHm+Fa+cvuZO0W0sCH1NFOLx5IXPhuUKrVYtiGIdzDtfyBJvGWvSVKL6LAZU4
0ZLv6TA45J9GdBzd/edOzb/NLfMqqKCWN90tECmqAknJ88RN/c86up+7QC0DqyavI/PDC6+oIvDK
oSxO5L3K0/wpIax/NABp/fvwfffXsbBkTWeLBObddCxQdPqYPkW/PtX1CF4n9whHcDzVMHJ5+KOe
xbUQhVY2X8fv5/k1mrrUm7UxEA+JOoUO7sXzMObNVNGvfKhZ8J9+K/zVwXxMQ81lqRgtno3/bSz5
aAwHG0GUe+XHWqiXAavLmzptUm0kvW5nRyGSv0nSRuvSMklslZI4UVrvagO8QOBiCJ2wKlkiCrki
rkVAUJXBo9EoEqnegVWeEgaP87ECibRljLwj+Tn1BamUvmMZ5kMR04JT7xk/LNYQV5KL+rYZEwv3
otF/0q1ypyB6ucnAUwAwivAA8zFiLyBRLtGRgh3gJ+s+En95mefu1THszyLSjV3ejbcKRICaakdw
JYSD8NizmQ3mHQxZkRHmT9WlZLXy0TIlSip0OUcj77ZNVB46Bd3+MGmHWyDrZTDq/RW+F8LNlv0Y
RJpO1it00eRQALaVZBdTbHajqJSrLCk1HqdIGsQYdWx8pYk3hl/mK1tPk1UTFen/cHZmO3IrWZb9
lcZ9ZzZnI4HKevCBPnuMikEvRCgkcR6Nxunra9FvdnVKWcjbaCDhqbiSQh500uzYOXuvHXi6Nj4N
vTZdQWleNEVDvZum4dGwHpK8eB+VHd9p5He9qG5EEVwmj7evknin/Yyn1r6XZJM/zN6U3xvNjxQ6
4YU8oedhcrQD4X/RXdmZ2SaLfOM96sdjMS6yMzdqD6aGxtRuIrkRERpznR9vSxNgFeveeH976ehw
XHG1Xon/qd5F5bwgIljV1OhmKp07STWJ0lZ4R4340y0TsGk/h7X9ZrhzAEDzpSH+BzKwTEKqyJAE
rxR+ySFrBnfLXnuMmSKesJQQjdaHvbetsaOsBq0OV5UBFJaepL3PPLaGmFqAQ3s7g4rAT5Y3eOY6
6z2GGrSxHRqodbOMsJFL4HdjylN7wKMcLKGfaOQvlpGkX4R69m03u6ax6I5jSXeoKrIre+vOy7T4
WvtO+qhr9ZfKSvNzk9w141Ms+uQNFzGgVXkcHYwBXRX9BJsC3nvpJBrDDO55sJuz7gVllNZvhZnq
h7S/Y1wYXUgEr1Yd87uXjNPUyZsriK++j7fU07FYtpa2c8ai2ZSZlA8F/c99q8Ia/z++NaUmsbYV
ClrJnhwOiX6W0hpIeVLja8S8D1LE2rej6Idd5D8MfzaAkmvummArAIH5uZhEuIkZkh/6JiRzHZnY
Fg+E2N7gUwTIKow6j+0yhC7o3hd2FT00XbdNwqp/XP5Lrnj0dEe9pzTlLxqtq1UyKS1wMufrUBv6
Oa9rGy8XQUnIS+qiBrcZUbGL2uG7xJrHKkgQnYGr8c5iuKwnEzma0eCueigDx9qTL76WVVfZISKS
VYgDuS2KzWDSurE0ztBjHz0aQhRHEQu5s90oPjPX8g5h2akddM+VXKbf7eCxerhtetSG2TuFiJfW
YQeNmypD7dvYLPZR0oxgf2h7TJhxP/S8eZm9scfF7lurJi+Hqxn7gcECZ2rEWw25eBeJdpUJyaIr
fQ73aW8cBXPOZ+7/al0CM2JQG+X7xFLDudTLfB8tv8K8lDP7HfKDFhVH8txwSaFdHs7aUN85etYd
wkoNAM4ssR9bDvO5lA1+93S4r+Aj4TtQ5bq3k/SO6QxoDCQRiKD4F+2ZOlHPhvlYhRERVVUFwpXx
VIhNYNchgKNCMDP6P9m0lpAHvsQcDW0l65O1uP0S6P7n0aSRJLzcO9owS1ZNX8h9OnqfZCyeO+rk
i6W3zbpbuEVl9z7EzcGoGoB53dcyQyc5OX5/92edrO4Um/F91HTGpiC6ZOO3s7XNOl+Sxld3QS6T
dyzaw2Nfn+vKTd8RAhp706HCddBFfMXptfgJXc6KwqPNZpqPxNC4awQR3Y4K+9VgOvDYxOKtkFjq
qVU6zv2Fvp0yMYGbr5znMEdxbkj91dAn7TTYOOjNgrgFa9Be3JabtM/sdo3W8lWbaudFJOa7IxB/
6v6iJdGsjYOuZ9dbsfPULOL90E8vQmDQYpR6VZp9HYfCPPuutk2mXjIDnszLhO7bjc2vQLCyoFCh
OoTD0K25DMVeHzIov3UZ74WhJzgUeuvc5g4vRfoIdyW+tAAWnwp5GoXsn422OsC4t9ZMfjAmz/bd
7cUvmrPXmf5pdJM0wMIN1X5OmnuNA8RG4I87CMH506t+alX6XfUJ0Qih+Q1UXPjgXlMm5bbWOU+3
l6QrXsm7OJtkeeCDRAXWtXL+2hjFc6erZDsmpjiACO62VpxEO+OGjy+8h5JfHayJWEpP79NH20AC
Hlue9Z70+idHAe9bO2TXkYRpZPvWzyi2iwAkqb1ZgnIeR634rrto1eWiZsmH8rts42lXDO0zPVsd
tVV80bFkHyiM8+O49CTZmI0DeEZcdL78YrexEzg1z0acoQeydMd8CV3rAvdC+6YJSH1dpBKURKg7
V1GdEdfHOPceJEWnpRZKMTlvGk+a+DmJcDCntviUKEEAnPlvdTo628Xl6rVMHEfNZA4wOOO3ZPze
KqM7CJU2BzzReyv2s1fbrLFrALrYIvwMukWJ0cd+ukUrBA1CmYSktvnl6LgE95qMSBFisZXqWXRt
yyw9s2wcjMzwkOCGYnV7lIbI/iKnoTgTtNo+0EWE5cbpoJbaXaFi7+hmqdpEU9g8ZU66z9vQfPDS
UW5ih8KWUvk+wQV5nKQrGfGhD0LIml16fVwrzhtYXq4ajPS3yrL6dZWX2WOfJEDnumgraLftFS6s
je8M6zHznvLZqa6+6W9vHFKPHvCzUQ5I27LwPkb6qlSbbFWeHxP609lkRe+OESTMlt6ythHHyILC
NVd0ScNe709U3s4qLx3rsanGfBcRSnj0umjYg/zuViU9x5WZJMWL0Xfh0dDrdD2kNXaocviECcSh
3/+pjJ7GYt7sJG9z66ghOsB1YGjnSe+1bq9WklWX2LS2JS5bdHhNuRojfw4GYT5BH4pO+PPTnRcB
DcgSgy6jPbX3I5kgm6lHgOwlin5tX7v7PDWNLQ2efGNpmr8nFAdaN/I4hFpigx66vJeFd+wSRZdb
9vFeMzVAIjLND8Nywot1/dlD6rhdMItPvTo6wj/anhU9dAQzv1gm4RQejQwWo0nT3PfCFo8xnr4s
/ipQF65buBTBONWLpNfEA0wmVlq3SMq8EkGPHIYNVubs4pcfbVw2X1Krbwkwhst2e4ltaXx3tH1m
EU7beY5FxaqVwbw8vGx0BFHaSGBuz/Lty75q7S2YuRNq5fxduu2G8ZLzFNfiOPvwhTqtTlaVluS0
BvGQaGosXnu6tf3QOj+kSDY5TqSN1suaAloHBjkJ3OHDP/8CrQ9So3FHLoHEV8VLPmgp/JtZYVjz
5mVXdg63X5XwQ52I9kMq4idr0bwyudVI8KxR0DTGszsMJw4v/l1mJ4/cZmrbhX77UEKBnE2FjzYN
xZkjgn1QWpFu6OHKva+q5kCCz3eE0MmjsBnA2abp8LF0ySOnX+8qC6BuXbER/sIWSbo86AxNxy9G
80IUfNZWhyyuZu6eoEYLPdnsY604f/TpNlmUF+TNj8goCIuMYnzBdasf06RVn9OpnezhECr4h3Nv
GacMMMYuasMnexH4DhCST6j3172pqvMUzquycp2nZNLGO9uZDvVEJlokEURUfWRegEG1RBBp4sBQ
pUv88CONzGhrsesC+2uNe4eh7kpEavgmw/QuJzxwV3MHr3MQVndd8+xi8A/qqJaB0m0E8QPZqFOi
P8e39A1OK94GlOpCaXTDE04ebTNEQn9nHkZDy69eLNXkuyHTLp05Z9sSX9J7mldbTq7TZ9QM5mqO
pubBDGMINKOT7vwKSMAYi+yFgNHxKFrKlIKN1zShZnYsssUgnDdzoKGnWM/PDNfMyzj2qHxQYM/I
Q176bgIBWGNSKkji2RiFpQ6Zi/QN2LjgM4Y3FPfdFyWHD4rq4Q6wm9jQByD6OU23Zqdlj6Bi/Kcs
jOlmRGXxSQ/Qut5e4MeqM1BzhGpsBsCR6p3EXoNYKNf2s94hDYtsXN6oVLaACwd01vw3xxq+Kqpo
mnohRLBcvGi9rQWp6rI9A84mlGhql5dQE6Bxe93Zxv6onhThGS1KgisNz6XIMi5iSF87u6WNMRnd
VtQ24X5xSDZRZVsnyhFnJSyvOfl5Gh004XGaGR2Dh7p3mF/7TZe8pVVLlUbK/Vpa5hSkpt+B7kjI
/vGiy+1l0Mo3SULP1kzaFv5jPb1GhKQinKgvtj9md04WWoHZReLidWxmFD/z2a67aqugA6EEXBJC
yzD+wqnyrerMckvILsHLbVO/SMIONz6b7qruzPeZpOm70J6TO1dF436Y2o9k0UqXaSzPtVX7q2hA
dRNV6XL7IeMppDbsp3LGmzZWV7Id072WIjKJeniWTWy4m2bg6Z3kg+U8qQl7i+k3zgM7fb4ZVWLv
MdOQdUIT1O7Le0ZA04MryUHxXGRlmSvuwdJsctVpj6VhbDWZV5eUJdzQ4wPVJVI5Np2t7Y3mydFg
u+A/Wd+kynqdawc74aJ6DjVj6prjw5LUMzkRhKoWOWhshPGp0y1oRlbBbi/m7Kza8tApHqgZAWeQ
LUirMBoD4iYxu1kTivfhw9Jr8dQWfbEqrAFPMFvYO5aGGB3VO5qszyjDiWjYuD1KvGOXEqrqRiNR
+lIZCAGcmkzbyre+cEHHVdFURC31H6hYQihvibhbrFVH1DxfmtGaeaMEOhbCYWRNONHVnzC/YRbw
r/NYSfbvBb9Kojs7Pewm5sTTPQKEQ7VEfymzQAW+qKIZkK1ljG2mtiPjG+cqdrBKvWMO+R51qKWb
rKWktTlDFGn72Oh6eKC1dx3LYYAGA6hWwxOxsikbTgWGP0KvUQ1E44Uck/ARyncw+aP2fTipeLp3
WMJegFvDRUuzrdVHzbMWD+G9Vc1PjC/SbU9v+JpOu7GKFfjRZHgo9MJ51+apJrkSzW+ml21Q9q06
gzh2N2PKoNx/JsrCv9OdKF/lIUMDdp91aBgRpDRyuRWrzmD2zcZEVXCUVFesPfn0aPXMWHWtAPUc
mkgbxew8NzVFSTT7LPLaZK3G1Bk3qMmsndJVdS9C83PMh+ktNZODl+U9SrN0ekuIUIRSGYORdDlx
3NSZs40yHJwm5B6Gmn2T/EjiLnvLtDQMcIXqQA/9al05rYQV12Pgo2GEC6p0Htk0ont8Qzu75MAx
Guo9DnvsWf07QnNOSJX2zQZSsPHDsAocE79L4nwlpFIcDE93Vsqw9aeWZg3gmXGBzLUtEMOm/KpV
uJ+IHel2kFS/t3abvFoDPWqlXiu1UM9SxPypjNWrZ4zerqyA71SFlq1ROLv7TvPICMG1sVP8m49l
/MAywNjZlzvdqOY72djPkkKl4mP+ShvmNFRiI8KqOWkOfSQjoSs4jPrrDerdxrAUZkt+hqNbnbSk
cje5oUWncTb1la1FaSCZ/t8NWQdOtm+WZdX7XBD9oq79H9ITqzn/zJsxXiDM8VPRszT77YSRI9JP
pnoSogJqO/WQuZdlloM1DaVGvQ+13t1HVvJzNt1NMb7Egv5gIeLuIXew+KsZ923XgSYycrVryEzd
ekzCtnWY0f/zCu+xmIp60/YonCqVlQFgCWY1WoNjYu7vHD819u6UjRy9/S+uapglKGeX6SNJ2/P8
incWmzYAmVNkNS8au8K68FBSVN6k3aXSs4/SM+Y1/OhNlrn0drTeWVfSfsmSAvFGWjUcU148MDrf
tM689K13H9XNrR5NjqNt7JUYo9PtxRIt8iW/PpdOa18tM/kxDk0LcnxcRDYjM5raPlWxW9/fXgy6
tZap1VcRIlkSkRdAzQsvraY3uzDGpODWtnYfovTZMfhRIP7IRY/Ve9fla79Vq057EfrkPvnJnD2X
ydHK5o8uii32botedJPcF01cbbGVyPtMDG+RspKg0wgkR9w031FrnZq2FZsC59OMOOh+iq3xfgi/
jY5S2FjYhgwLXREnYZDEFVd5aOrg1m9JypZp3zL301KWTpwzydqIgBu0blpcYhVK2FXpfEpc964A
qYHtpGCinKvDrTrm9rhkndWdSquDw4hfikNURStbJp/u6Lr7aoHyTRiLLFV/K+ggb9quMViVtHqd
Qbdp52Sn4YWghHN2DcnMGHUG51xatCNdUZSBSN3hbA9B7VBltLoJJGdKt3mbE+U+jeLRjzN0E4yT
kLLTv9InApRzIg4JvCo4EpX6SUvL/eDirXKsCwghAzAd2eYw0zjPjd67rvETZ6MbzIjyAw7X2dmk
ET6YPIQYFsJtxE/8oBiBrpNgtlqPZ75znofWfR1NH7xAzk5SzNj0IzI+ITS8Ry7vJOcQcHA7kFtU
1AFuynDfO+0Vn3j5lE+g+swe70hZTd8oznFm+M0lSxpuWEIlmfHIJ1nF9gcjCDAxCBSgvyQ/cF+E
WGX0GA7YohlSof8MDQyXGGVIo5vFt6Rr72C01j9jZMZmG0YPaLDTTZHVW7PVuo+SdvKao1h6L0NB
nFfj3ZvN0+yPmESksB8bUX+DhLhrNCfcV0b+4RV4xDQkdY/Rk1qw3jKM1bmBLXlAwGsHWPKRvGkV
xaOywa8gdCOK4mUo8W9NvVo0eHq58jMQ4CTNf89j61tiJdY5TkDRC8m+Ldqw2XtuPG88X2aBbzDs
oPoHDWTR7bHLL/0iIBKeNA6UXPDtQ/NYDlPzSfLudwsG03spGrHCflqt8zBsd2krk0s4Z3jzsET0
diy2BTQUmFdqtQyU17bu+oxNB//sxBLpCPJ76WtrPW5NTIjtGADdMkkPtUbki8DsiB5x7uNea3cJ
XZ0VJ4DOdvATeF6PqLtpCSjukpaGCqBrU2l8XpwDPBXJY0vXaKUaGEWr8CSrxD9WsotOtxcHXsiO
mV18qfuSuWc3+acpqf2TsfxKqhlNXGuUAcu5uarH1xlMwLFHo8emaUXPeYVmWS+I1kRHPz5Cvsbn
YbfUM5ny9l6VTSd4xfbGNArqZg09jJ2ST99542ckcc+Evo1rloH83HGD5CjvGf74ndySgTbjD3Lh
+yT2HYqZGMNGtsXCcVL+iHa/MO7l6KcHd0KxjhgtvmaOltPdEWhU/Ykxo1ttPGsUgepYtVoKgbXW
smiaprKONtVro/HUlxJ2QSRsiwml/Gqq4pRKK3pyUgRsSuTadupiRv6hMQWIwB2I2vhMqWBBexLU
SEfHSLZpqdaORwXIKtM9ZpylDnEffkH+zZ1ZlwIvof59HgSRYoxVHR0GyKy3oKOKhmFFWo07fqQf
VivO9dCx1UbGD9kBCUzzctzrcs0EivsmMQ2wOziudPGeRaV2gnl16CMMFWPDY83gqN/2RbQ8i8tx
NObDUwAFvdYOXBn/sPUOilk1oUbAJfQXwQ//iuEmO9Ni1m6briOgXf7K+p30Ca6EU0JmXtaiQRY0
rmMbCLYPemHq/iQL/+9fguv/DLL/JJu2JQai++3L/3yuCv73H8vf+e8/85//8ctXl+SzrWT1s/u3
f2r3o7p+FD/k73/ol+/Mv/6Pd7f56D5++QIca9JND+pHOz3+kCrvbu8i+lEtf/L/9Tf/14/bd3me
6h9//+OzUmW3fLcoqco//vFbh+9//2Ohm/83Bn759v/4veX9//2PQ/sj/yi///4XfnzI7u9/aO7f
dAQVfELCFqZj2Uvk3MBtxG8Z+t9sYRF+Z3uuC2Db4tMtq7aL//6H4/zN8mzHFSSIEWFtLMRzyWa5
/JbxN/4oUb6cSZYEIOH88X9+8n8Q6v/8yLgS/wOx/regcQdwtmv7JDcs/4YhHPs3fraP9dL0ZVev
kdOUT9Hk3Y/xnO9mZpv7qLacU+WjRaF9DnvZxKbtEUh51X3/R1TkDiYh5zhgbWDcrjC0u0xqkDJZ
q8gvBkAZu3+6rv/Dm/V/jQVa3qyA72XahsNPTsrNb7e7l0MEzMysgXGa3QE/abd4Wo66xLre64W/
G1U2bYaU4ifOxQoZkLfxGjxNfk5cdFO/991DiCx303X219vPpTSFhYEcm41mLKF3LjWhjHcV/w+i
ipCTDFUsWQandIw5SRf4XTEaqh17ll6Ozkm4FqK4gvPOUPk7hdU/leWhNg1AFLm+tsakDkIt+SnN
nqaZiWDDSgeNKctgkBAU6qzUjkUbt/jh4vs5tO6gaJu3jNPcizniKTG8PDolcRgvsufXCOTx2sDE
dCEKwH90WlqvMwOttezMr1gtpp0VWw9EJxG+wDcpGlFdm3DbMLIGogaglL65e3ZGPaJt3HgbjONs
mmIKUKVbKwtM46mdHefkNgUQJ45kwACTtRZ5RJLGNgq84xyOey2DZ8H4/Ks+Zse+851tqmY6OvS0
uVjx5t9/6KbFGvZ/MeO3D91b9mRnYY1bhrOA+f8J/t/SHdP8jA/d6KWxQoY0sKdW4aZJIgrf5cWs
J4nLQD+GjVufsPvcDaUV4s3ynbUXuykEXTLPkJa86XHkANq217Ac4gNiprtknMzznLurWAgk8RCy
//3b/y1S8h9v3yW3W3C+FPrvuWuNF8fZbJK8mOAJPzBRmK/CSZOra5arDhd0yQ25m1IQRVP/gMbc
38VeVgdCc68Vs+xVaiqQPCZTGMU221R5t6mwM/5/vEshKB1cQeuSfsevF7k3ZTuZlFQUhfO91pSX
KCOJGJecyfiP4/qof8yJxRBDrZkCq0NptA5NQTe/dk12jSVKWVRzz7YYrnluFyc8SN3+L97jr1R9
rqSHShmqPQ8+adGMrH59j0JPPdqOsCO9KTYCT6oPRxXhnzV7J8x0nRlcr5FHksN6HGRak68zcc7T
DmbNcimnTEeyFodgKJCcRPRhLeiqpdX+RVSE8y+3rEcCpG0uUHz6j/+C4BcAwi3fGIF+2OInLTrM
/fHFMdQVkOymgvBVTv1bb6f5S2fUPIYy+1lNFJbRADc7mnpmRNJcM0TFD+G5P4y5/elYPYcJI1/3
aB86BdSKXJPlQ8D+yjrUM5GNpQ+aqQuLBa8IRCeqkivUb8xgXvSs5+UOUKbcOW7lrWRt4lbIAUVb
YS7vCijUeYZJsbSHLzPwngc/GxySY06JU1l7mCFHw/vpEL3zKEGDrxw7dU6xGdNaXo9a9lex1LfY
ll8e+eX68bQT/eYve+Zvj3xVddlsNT0To6lsdrlnuCePHtrqtmbrA0vbrIovilADZD8NmVJkFmeu
h4c+YojsKH81GwME+kBSfv5FkOi/7pjweoxlxzQdUld08fuO6WtYE/IEAQP9kL1V0nSha0TEjqjO
Xkm6FZiOT1ouA8ItZkTFcUKdgE2jJYQ6xsAbDTvk1/kqIYxoQy+jAKydaXdkPFXBv39izOWt/HYd
uXjwGHjHvsVb/vWJGaU2pdYIEt2Q0fdBcs2A7hQcPssy5/kY3zqQm2jWc3+Xdr3OTATswwjGe2sv
m1DVjHRzqnhlZR7K4nYdAwM8It+mHJ/z10j5+V/s8LeQ7N/eMbg5R2erp7LV7aUC+KfF3tJaaEJ2
Ua6rso937ME55OuoW0njri+NLmBW0DMiNuFcCQDkNoop0826y5TJ/q82nl9jT5b1hnxOho5C9xme
G78HvblitKMwIozWV5pYNUWb3M0mfkbCgF9uX3VKxxWMe9Otp+namUa8XuK/wLoBFFievsLJfw4T
kIA0zK19bucJ9klwk1CX6sBHwgYeeDhESett6EyIYGi0vV0SJfbv7wOWnF8PCsvPQpwDO6hpMsa1
fWtZsf7putKXl56b5oAZCPcOOqaiZy93jhM4YBNbOGBK3DnJTDZc2pm7OdSdk4n7YuNylBmXFcbq
5rc8QhEeV6pdWYNDZ1NXNdkalblpx7XbAH/Jp/ZUKmAWaZSdJDyO+4E08xoilFcDQO2r3j3UNKSC
W91FZHkdJHU2BRp+wINcKg9CSr9gzevYEe1Pxr9nYMHifcj7pZgqcQF/yDZMWMkmnwiv6JsJZJ2O
lThgiX/059m7s7tFWF2lH7Udf/Yz1nDTK6lw6FvYTWmtkARZh4Qj+1Wi2yF5TulrxJU9NDKYAVoz
rbEOgGv0iuBWiWEXq98rv3xP+yre0lbKVhnzI+gvkqmho/BcbEOhxyu/HpzTpGFPoSnSZ4l50TJv
ZefhJeLZDCKtq4GJFOMWXQ7xdlX2dCtQhylKril4DsH+t0MU/RpPEuz9kskQ1ejEaMtST2v6nxcI
Qf+u9SAVkGeyZ6heoPa2zzoU0KAnfGflmkV1HcqMyVJfB1qtMfopYKSmw94hI2yHKPnB8iaHQW7z
yc8QH2bmrb4+RvU6zOIvBayPwhiwbdtZsbt9xHQpNCpdD6MFy1xcld9uH9UwuBeSlom+ozqc6hCh
gz+hZC2/4fQd7ystJOQNxTlTBMm/6wq5hHY+y9BUJ3jXW9cZtsiynVORhOfbejOalBF0Gp6trsCJ
Xfsdcd+VYe40X+QA4LN245UMyVKz3YtokCvhVOnaM/j2cTwbq25AZHTbSNNmetI7g4BYrFyJmczb
JoGRZaNcGRLl76ZQWE/oQ88iHw5k8E4Q6HaoNXJoaz6eAxQWiNx6fzu2vrvPuJKR0wYCvggDz6EO
Mkk4DZKchScKjrVKMf83UtbremyIrgi1oC5SJzBab68sKwHDP/JhSLUjQJEDSS2jt+En3TbATzwZ
OwgK/q7X01Vs44dUWqUHYghPdsPQrV1CUULPiSkFJuCxbWof7HxINjH6N8LePkVvW3A9NYhngMGl
Y3zeqsi0J+rCwmRTS5WCWsa/PQRNUZUoKmrezOx9M6QrVrebnMZZ9eQivowbwznNCBtun/yUufD8
HKAxw2WGnLqIAgzkKASpeBwq0aHzQLm0kAKoMsX+doSEWbc3owJOije9msQ7HLLZuGvzkZl86H/v
+wKSVqUaLl/qbrOYM9pklX2g3LfOLr5UdevvLOk9IoIQd7TPksQ4p3Nb7m5Xv7aLzVwXJXlKbbuT
FjoB8k4/srm/VtA5VrUgz8SnO8Hj2JpbrxW0vwZnH83COqZ1ZK2UxQNfQhMyy+LZqo0XBKDJn/td
PZfP/qDbW4K+coQGBU94KeXOIt0XBDfhLEmDxqI6uYZR341QMVL12mTiJ2eHc2rkZRCN0PE0byvh
VKy90HFJlomoQmXsHv+8OiOZF7UfTeuKyMYgs80Xc4xxbx6I2SgCTJXX22MKUyqP1g50BeJQ4A3E
mT+s+8GZT/5nQ2pNNyYAB8zZ3kbhgCit2tyKX8/ixK70JieDFs0sVr8ny/PgdxUW+jnvylBkvM+R
YqxC5aUrM+Rexqec7fwOfFdefLtd/ttKNodu0EN/eRSQeXnSQiKqXRWMIeiRPHQr3kOYE8jspsOl
R/qdrm+FGbOB7e0mcv0l+lHWwZ8PM1OuAuYMRmiXG9iJ9AAz2+Iz2t/utHY5zxqIOpfVGUcjomfb
26a4nG6zLHxL6245G8mouCp9sgn7S/xdSArRgQ4snoh+bUmhbZYdl7w8Tk3mdHA4326Ey+bNIVId
KrHgMCziPJEIuCHoMryx5bFpJiYpdh8GDsKlNacbbD+duc49Kw9mrURasxRDCaHLuLPcRWBp7kmg
ZhVZHiQHyV1s2cUWdflOtKNY19AMp34t88k5JYORbFwDGVjLwHt7+2scPuyV31diJ41+3noR/BkZ
MGdhXVG5ffCS/OcE/8nOhmzHWeq2/952TBRC4EMcSDeTX2BnHstj4tHxEES6al2H0APoqeSnC0cG
pSh64Yd5yRPC0vkfH4OiV5zW/WkMibLECp6vOVFtk4VG5XWLGXj6TEu5hYOXviTO/JxJymonsxUd
N9zZkTTsU1RDAnS1sypSsdfGglNp4nGyyvriFCLv2hJVOAAzuW/nvD8QC3WeMuXfpcmLGQ3+pUeH
j44aWZ54s8nzXt+qeqMf9JURFe66lkkVYEqi/73MZsIKtXg2E1VUoqH0RcPnl3fjvUzsjyjOdYom
oJuY2qBNoEZHbkuTxrf8z0Svh8DlsUHXETBgIGfIIgTittZGdhKt544QSN5euHemaM9IiRjWCaOP
k/fUyLePqrfGTYH8OsiaMgRU22w8gzURIaC9R/WcwHyCnYy5vNjasqgP+fIIicLcj/EIu0hg5UoM
flJ3tDdjTVStnGfKmaymDFI7rYvSV5IodvbQJOtcb6NLSpj5hnDxVVHtct/80FLdeXLb/KdVFOsJ
1VBW6v22XE6ztxP67Y5weIDbNs/PXCGKGQTEKRLEoxeV67SyFqU1oaodSgdiYNXE5IYMViCwnwmi
5UD1AkuxSvpDWk9vecHBc/bmuynJ3N3tu9+aANWEBJ1xzCqrQkpDIKI7HYYnngKyFxGzbHVtEtuE
ftdWzPp7JaDW2WG2t+YRgilgpMcwkzr3LV2F2ndXOVierc3qvIMCOCRpSu4O6/Vtn2Sklpz6kKCu
0Tk0pTTPNmzi2EuHQ52l8dPcEGAvUQqXhW0dsjb6qg8Myc0se1U5JWkuqa4zt0TgaNKLjLv5wQmN
mIxdx19D/t9ocPXGtK4gejqLTbHq1qaHei1U7WHo0L9mZeKRllui/THWQ/RE9Dy81BhyKXLjl9uW
rRkfpj/4WAe8YKa7wIaK1GdoQsQh0ZwExoR2/lZr3B7fDCrQkoi2N1NmMW5sPP55xLfksME3B3rD
8eOrU5v6VhCGZKRRsrMKlOFauVTPLk85jX490EAjBZxWGnQo8N3yIjq5+KYsOlnVzMYWF161+S+W
zmM5biSLol+ECHggtzDlySJFSaS4QVBNER4J775+DsDZTPS0RhqxCsh85t5zpbQ4irZiJYkmC5E4
erHIEAQh7+c2XrUvRDK1p2hO41W9M/oC7nW4H8SqMCF/TyTzdZyWNBTGeTtT9/bQSsSXwSbsQbJw
hJI5ht8jVpHNYVRo0K5EPXqWnT73BOlWdJV7MWZr7qtQGA+Tw3q1rIKmwahupBuH3ZjCFIhGRhHR
9LTXgHATW6/AguTvl5O1jGhEB+24dpDPEOccej20zbYF6PMUFWr5sP8VxyK/0V557MGW+zZwzaW8
6pHDgh3pXVD3XQNy97C/+10WCbyfmvRnzTxTKvc4fJ515qGPLtEzc16TzshBso9m9sddtoMVDCsK
YN1kkjRhoHDIQ044/cs8ah+rlY3jdmX0Q3xnE+k8qL/2wsbC4niJdPmpQlZgAJk+Ocwbz9bQJChb
tjiwZBGHuNTZXSIDD4eufRjr9bfiFs2ZVT6S8fESRwr4JPyqFc+Dz+5xeajdFPaEVtWH/QvAqI4R
gXRBTc2NoNRGBr02ikSN+KP9EUSLxm21yGMXYb1GEcugmuFzjyov9TQbkBxzaF4Cq4Aoxpdyngik
uzQAbh3GP9GmCwPM/l+NgUmF9JdWh5GR0Xe8kLlad6awP5exvZooBH+B53rQFvOnOUfvSgxJDJd5
osGLgwgYj6P5oxXjeNJJNaaIVNuAEV2kGjW0gfbeWwtvEnrOYGJQT0oZSnHT7Z2wn2IEsu9QcBxv
qKv4brk/mwYtJ43HEd04s9Sm+bIAmwUV+xifLfhJNUYY65LWLEGX48Nd8zW1/U92yKxhu57pfohu
XxMsR6w9lhJ9iTGM7aFN8dt0ZIggkrMm/GYqoeiG9mfobQb9MkddvrH7lI2wmtVGmDY6OEajqoOY
nN+cztHff0uhqcGMnPWlgDy4amt6xhuKH0WdX+cerxjpoW9y1Ux/gj8Swq8TekzpOA6BoY7/LDoj
VK7bi/ZSdeaICEjix7X+Wg1lJZQIDECr8FMddVNuE/5m2/bgzUbzmkRVchlrFGBQQsK4dowj1V7B
qrS9AK9he5Ld0LRI40o2JwtDnd+spHbjgw4pMvcABf6I1yei8ccr2IiaecUIsgS0YKhKgPiW+mXO
Y3eFQMnQVVoH3gmocSkEoVbb7mfD4gaM0pNeEd9YElkLC9m+2jxf/gJU1W7LOuxjXIZmfCt1xbgt
hc1slDa9xnOICIKdMYob5CyrDnEOoXuf/2Bw8QUgA5880S9ew+g3VOw0qGmmfBFDjrPtiBWN9uG6
y3BEpBm6Jvi+tRbkGQErQtkM3Le1TpMBVjJv00OdGwaWZgpWtIZXovIMX889e6BRJ8a2J9K0+5Or
UHHmSvHdWXS4ztI/9qj+drbVDq1VRNHCzB/vZukcdbCBqkyME4onIqD5XOLeEUG7uqbfrgn44eUI
2wdnX1Mc4mL6m6ZPZjtC8FEazXNMntERV9rJ6Gxv+2XSfKJTI9WrnThYhAjgejLalOw8+UW3m18j
KvQ2q+520Vthr6b/kkbxJF5cUjjq3psRbvlziWu7KRhvRG1Y6CAiSm15J4qtoNAlnsxKJt8gNCxw
cQSXR/7Cwdi710pLMEcw33Xr4xxn1ZlxLM18/DrxsywZCwBwpbS1YC+snkbD/LEiSjeH5aElgxjQ
e7R0R7RzzyPuupLCwYMDbwZGlF+ThzjKyLBX1Buz5RdbVD+gHyYrp8RQrl/OvB3aQ4R8E523I6IL
rCQcRbjNQaIP5wwraO4knwCv7JPFkEjXMDPysrDxlgwNWlX8nSzzV9Opje+MuB405QjRL7SKP5YF
fFhU8HKK6HdsDEyt3OgcEX3hF7lzplb6Zfccw/06/1Rd/UlwKUVl9kyB+ZDK+O8izOmIcOTSEPzc
q/USNNrUHLoCmSPRi2h9ks4foGdgW8fmZ1XW71nL8gMF/ujQNs15cY+S+our+56XcJqYH9ncwqSG
woT8Z6Ki9sqccfbKjCmRzwlADE+qAjrzTBgPaurAzlXrtdW7372QgCr4GWVhAqcrMTGRzmME8ZYv
m04NYDWK+0pvPnRL2iErA8zZ9AJlVfdAUSclNKlROcypyhLT/T0iZYhqQH1KinCJJyeL3KPbJLc2
yr9MEhZgqWsvbZYcOINhctnjg1zcz8GGCIL/SBzdsfqKc4QHi5GP5Jh0rd/rw+DxNBPACpjOT1Xl
hW3bJSvW9hqb0eL3NbZXvSU72tDPa1zgK5moZnC6WKFVadNR6a4FYC8UN13hKfmb0ehtaMmacl1M
XOKUCaVcXpfZXK4kigT1atpk+1RQkrTaY/Wh5F/tdpShu+IasKUv+kE+8m0zkqV5pUTRssqLrAJR
G9TKvVWsc9yb8PJL8hmYRGB7gJ1jIFeJuugXG/kZdFfKwKjQQtkXtYc34FpFmUFRWvMFrvWbPZjD
ifL9S9dfdL3JOCBtPVSzo0RZKCf9IlK79te8Oasd6R8VvbKPvG8h2XU+4hMk+yRGgY5s6Z7rziXV
OWcx+b2lY6KybE1DKPRIBzWc4sYT9QZupLYCu6+uF+EkRYBH5oE5c2jolUpRskwhm/EugKZDkGvz
5A6c+H2JVcJZ8tTXZy78tkcZ1TEFAIT2ZY49eI1DXzOribqsgqQStCFfYpBiTjhBxPc4owlOddTc
Ey5AoZqpYWeMZ3pweRvlLL2BLoqPpuZ469uYBqrBBArkaLQGjkGxnvExwwQYx7+YEiYSosbLOLG5
KfsfzLEfa6M/WV2e88TTcucgPc14NP00bd903tU81uUFc0p1Uh37RDRmZeA51arqyxk10j/rjyWr
f4Jl/soEvtgs0XvImhbMT8FJ0mAy82NV4yoqrDpsTXKi3fRZOpbjExPp2MzK0pOJjnAg0AATno9J
BPpFZn+ULicaoI4fagpl3+2/UBe895MofRgLva+CRKzMtQtLYXP6Rkp/nQbyHucKQGeUXaPkroqo
JuSJ+2nukhD22/val3Fg9aCnbfwWhDn1x0ob5oBXwKGC0FE52RHHh65zEyPsIj8cOwTRxdpEs21N
z9yVMaYl63dn4RIf7ZFCqrQujStCiuFNGca+fIn7Ww3Xy8e3/aVYLlP0iQY5Xq+5u/yb1jf0qu7Z
Ut2XJbqs6ABCa7Jw0dSU7n2ZIgDHAUUeYTghFDjkBfjg+uos9njDs0wFGQ8PiklZY1e66WUwc2zO
P1YehYdQnQO0xzXhRpdGqQAF59nir7GZh5FZFZRsa+jYBeDCSPc10tO9aao5RQG/4a+A/mfYz6N5
t8dTW41/86T/F+vm81KB82ik+4pMc0Q0OX5I+1rZnG8yHWwPN55x0pdQprEezCQmHFzM0vQoNptD
VfUg9+d3KY0aesuk+epSJKHd4Z8GDTv4+g+pRSuvBIMIRdFybMQuijPNglB0T7j92R8nHFWRKh6S
diIBN0nIXRRdmOMJ92bErJc6aTd76XpgUIyGt56vQjjPTpKWx6ktfuWT8iOvkTDXjfmFZ7kHvxBf
c7y9nnTWD8qme5SRIzC7zas5EX5eZr2NEU/+ax3sDa5U1RCn20L2AXD+ieIFjuAxGx2Ncchkn4vE
0YOpVT+yAVau4jQP7qb+tIK24LBD+j/RvjQfNVZwqC8bcoezO1YDNQZOaHzEdYk22UXAu6pjymQ4
IvCURLATy0v49hMZDvqLmfSUM4hJUVvOYRdbHFac107c/R47xnzJSzY3F5MCzHOxUdL/tx5/Eiq+
RDOBgqacWnLsgrYxVI8mXfNNoRKAFeFSpmSNyny8DHZ5nwsAU8RXWeWS/UmS9Fw3RBUkSfxsiyd2
Mr+0ZCZ/PqUo3mKMHR1+izvgVTCajtmoGmHqa+z2qLlAqZqxdX6S2GpdZJKaXrf9VxalymPiNs/7
L7JaFi99djO6phsRCFUYWpP1af9fttKi2yhMotH0dfYbCpunbvuPNseHKqTZYnQXxpOB7+dpyli3
NVoXztDBz3pROD/JUpgw6h+mNKVUzBBWyaXiHtpa7VGFpZYK50E4IPzgC7duNlw4nCeMLNCwweyj
E4miCENUnPnrHIUglMrjSMZ2FptnHU9N4lTiwFE10ARu6SeFk3P/qgsRora/d/UD3q+8rKd7NFhE
dlcG83uDVO9srkrctm9tP4clVQn+ran0tWKZDuYmE6gM9/CtKmBDf9TVK44OnVtzbc9lNgs/yyUJ
uQrObfI3rJAzx525lvIV+dHSmIBBdGGG49aMAiftQ5V/9a12Kj+QBWdHStycFmYdQYMb00FbqYgN
1jE5HyIUK9Qp0wxTxexJnmFH4ylokE9rSRhM3/7iYtq1Z1v7X84Q5/KoAN5Uo2BySxszk7b+GTN+
akZzdGkftFH4PRibMX2Y2NqTg5CPswUbJp6PABbCUSMIVnSfcZvq1E4OFJ45poIHnbf2EPnQmGNH
jIAqnvTUtc72lDB4HqN/qw4cGAQHaPWeQhx/SOKZuVbdEgURsqNEJT4a/vpmqSbEdSzNE+ps9KWJ
jdx++YHj3T3iyi2ORd+jZg3TsVFCY9J1ZDeQqIol/e3OrzQEbMDMdGWRlT1gOPlsC5p+UbRvCjrh
Z6Pn2d7HSpAk/DyOcULYBGMshFioqX6BvfKrznvxWDdJc7RF9g8j4RwoRUQ/5Qx4W+dXN2LMvU9N
3M4yffIeVUblbGiSSMRhlQzQZZjDA0HRGLwmznmfR+xTnypFjeJsYVCm2ZDMXuJnyxT1EYo57aWV
nvG8swDcJtoagL7jqEfavctLGnX8RyYO+1OtxTN/i6n+fmzjhN5h2qCsWGMPVV2Hiz68ZYNof/a5
80gf6TysXOIUo7jy0dvmJ7mURlCIuDuSNMDE16i5EqIvmGLTtWJ1GLPnJosAws7yMDYuT4EyFofR
BrGfoOK7FTr9fzwtN0ry5FLHM1JpHmYWc/NTrvdvaa79jGyXrIx1wbxlul+Mvg9rO+fXfVFXG6wV
CjQDDWGjByok7sltBOqOvJ7GQnmDTu8TVZMBjZFxzi79ynrJ4iDnRo+Ecy5SptTFMEBq6Gae4uTF
zQEz9kYC3nqAQmSpjDH2n3pziDcuW8GJuKJQ1nYW9mIlDL7ueAnR+9WWO/DpwW/eJGZWhkW9Fzmt
IHBspg5MM+B4NtLv0vH2LVSUjF6PTiKINo/c0/4k1FP8O9Jc69KyKcXhTVBLLnA4oaQUfB4XpYJk
Pmkss+bM9A2rg8RfTWSUr5QCC0bO0OXA9YeqJQlD2oWflTn1/MD0UrEqvoKlBY5dUNngNYSVwp4X
psZ2e7NfR1yAcqKmZc/a7BDlzr9eU4nUU8dbYcG2cGyCf0W3PeJQx4kGdQMcelMQk5/ZRhAl8xWB
v9q/dpUEegQSJegT9dlk13wuBn3xCXR/6lEhXlWsP2bPqmWdxLmHOOczC2NfMOKZQfJv/9jGojqU
v3OSM+wesMcd0874anvXPdqgHU9pzw+SRNmhbuvkhlz1j7MuzqOGSD7R3tKVwIpFjzKvG6zpW3/D
HKrxZN9WdPvMsKM4tXAI17hcFxPJ/GbdGZf8slkQMRIXp2iRRHgqXKIZff+Tldo4q7OATTKnrwBw
nEEu3I5bNrq1V69c6GuBEm1LHK/02eu2Ga/znrCqvUpdJhfpOre2QWmWI6nqJ9vkOK8u1qavdDoy
QlvW8EUf+/1CGkWfnhUXAD2tPY+HcO9RKi9plpT3YSUfCxZqOBqlFYJaeNEnhqVu0352NlL8xlbu
rtF+7g/NMFeSUMbmF7N7iKblbzGNhClsT2iGufYY1bAJ8WoSJZzUGAicxyQlFqFqHqvkpStgz6Cx
eDVbq75A8NCgBuJeNxDcos/vVL8xzFfDJe/AIoj2oFWg/XpjCBZ3RsWE/e97Ji4IoPbTek7ChEgU
3zZNChNcmweJcS3orb+kyCtXYccnNSq7c8FysiDPjNaNnpvmm1DIEYhzXDoP1gIbra2jvzLnlduH
2lWO+EEfIEgZpAQltv6hUfs+OjClLziHSW7cviSGptrRmEbN11iFENTB716zn1o/Vg921X5iWyZm
o/gzSVbfptBe7HRogIxY66GcN8tK4cI1MfX4Ke3lp6tddqnCshaICBD63IjH8NpxnciB7018Xcq/
TGsiQjb0Z3Qmi2swn0wnNCOlghGZ4QAsq/lQ9FyTSzo4D/uPEpuuPMRUMLGa05O5wg31poGFv2QA
6BkGn6y2f4O6sTxrlhsuTYWtbEB6jOXn7BK7eRsX82HOO+XqKO6HrOzn/SlAv2Vds7x80yXuKur5
xswRW+Tl33ic8J+QvI4XmLln81/ZmrY/ZtUawLXJvBn1pGqoP3u+IT7NsULKayK1ASM6RAgwSA3D
u5WoFdFN/zZbZg7FxXDc/BfgXKxmiIAatw81Xc2vurjsZ1CfphHSyHUJLEeuYFxpTPV0/rdO+Vdt
J4bfoLii6GbtnCDNCFlSrd5ewe0XWrmhStkOnYuyue9FCdDP9mzVWeYNwCo8PUZcXepoOd2y6sFn
sBVzOTcIj0eCTYQuibhf8RTFf1RepV3nuRdK+zG/Xxf10HxpWJCepoVVCfkQo3SjZ6D7A6NJ3hol
G4NuGKxr3hIfJojIYIDbh7bLXIGAEQJ3oozyvoit0B10ILy1fJu7jY2KOtpyTBHWVvJnsAGE8Plm
BNO49QjBYTvmS9c1TjiMz2ZNlH3clc/7cbVuUpbEqAKydTSP1cfA8IOtfmWV55jViTdajcRZl73u
98i3gB5llPKupalyUfL1z4pAgYKOlM39c3Qst2bGPpn3Suh/xMJMDff9aSqBGoxtqpyiVtyY7ceX
DMa6h58OMNyYfKaD6rXpoN84ZB6j2s0fB1v8c23lPGbmT0WfUC+YOrpIjGkoRZoBLFQ8CLaAJiaB
7V0EtMwaquXEncyBHTOVmRmNy2/4KayvNuXurtqzVOUHmamdTwRHepyKZb4Du9uy+zzuZh6ssaIE
pXcmRbIOoui9UKJ/+35y2Jb29dR+zimsgMll7qGQmlYP6SF17KdR4zP4Vg1RUEitra42BmHP0bXZ
70eIlkalTGepxo8iTrpDoSgjsDYVQe8mVuCOiY9OLe5yetWXzkA7puMHaJuAExlrtWD7X/UADpFp
swLcdMT90LPxGPGR9fkCHHj7EgaDedMkzF9ALjzs+XhF4T36MXjy/de3K1D+15Ewh+yP6PX9e7Up
TQ6tE6Uh6o8JSGKRPBIvlmdXWBybbUKexlLhKUw4bfdVfjFQ5mSpfTdn59LHqJ6NtZUH0Jj3/U+M
EUMdK50Ha4iYzqQseWQTQ7XBebJl6yUH7JCEctaHGZc2fVOiBIlWm9Sb3AQMwViL8kQybyoeCV87
TmujXFBxPKIz/2XEoIpiqTyZQ6kHBFxR3qGKM6ciOe5ftD0TloE32A2N7aCbk/qkN4v0Nd1wGGS1
55x0xjCDO0iRiQaSB2HvsvbSm+8GTOokPyxXToHo54LJboPC0qKAbLCYUAn3yD/Em5Tly4Dn4rFy
kKE13Vxcc6eX/oYl5mvGZMFxEOC07nwkgS2OWPnYR4YZYOQGcFIj22ooPQmQ9O2ica4gLKzHIuNJ
pC0DZ1uKSxrnsd8y+CMsgW9XGj2/WMJUYboPMGJTJ5vry+4exliJaK1Nz1GnpEGEVdR3rBxr9VZG
xj67IM0nJ1Z5zMfkko7aWU171jTbq1MpVoNQBtVivbLLkevnLr6fUHqG0kxvHUcmdzugfk81h+iw
f6qkG5MGNo93B3Vprri+6qCwI+EPY29eIrHQzOVimTXGpEg7IaV47rg9L3pdv2ajeUj75j1JZ8gQ
Y/595fJ6JwF9HVDhuiUb1CzJHFr2ddV70xLuut9mgl5RAQ7yrZzJCoa4xCuic2Eqk9vTi8hN5bvF
KTdhBDlJGsre6b53wfFQHRsLBmTdiBtzHHF3s2ewfoSR9XAQoAKIoGM2ur+Ri+x5kxxfEkD7sN+Y
5XlVQETvp3mc4QPPatFdytZNj9FcXs2GrPdZVC97dzpzgTFhhOG7TASuGIX8mBRe9G8hrRaoRt5f
95Nrv0eW2raOqmRLTU3L//HqnG21obVKMOkX1QdzY+M8NNPCHcGMnTy5k07CJiKhYTrsx8EuzuX4
OqqNiinUmsNmtP4jvy8cleGMpxX/cB/1p4E0rKCWk+kxDzdRaXSTVyXT27p2AxdNBYqXOOBllmcD
KxueHBbhSYn2KYspQirc+2EaE6impjHazzh+tYShHRWXzri1EePyrBvHaUweM6N53p9ktZYnXfK3
Yoz1I13r5rvVihWJQ5Pwtam9fi+2FWbwgz487H6o/UswWbYytw6FdPQrGioYqnmzsTQVDxWhgkka
ylHrFvZRMZi0kQZ1Hsfkh9OMj2Wi6rCy2UW66fwODdw47CpYpNj6j5goPKe3WCgY5DMVhbgig32s
YVh/n62FCniwr/Xn/XjJnLz3F9dR/KVn9ZNkBe98hZS0le9qN1QnpVONh7LIAhjAxhkT+KezqXrN
dOTxHHQ3rOJEXlRjS+00pgexnI2RUfWmOC+2ihlwxDZh4U21ifHFks+kz3G62LNz2E2WiTax2bpN
uYnZ2iY9oY/QvTmdfwuyxf1ioNDM+jlHOUI5slTTZyEbBJMWc75WYxgX28uxIMv9i7k82UPbP1WL
eGIPySEpKH+jrvpnFTl5Rez2WIYtnqr/ldtP07n1ryTrl8ctNZkMs8WldHRw8HYf+ytmb0X3dq+s
iNXTyfioOYHIlmUtvFv4XDRuV/WJmhjhMMTTU5XhtAADQzykswpvT3dbIqjwnAUXBsdvbZl4nRX/
Q5/L7nfmTzVLeSuRLgdGqweJpDlTNEzKY9wSWOQeaqn9Fysqyu6B7c5+469bZtvsYvQje4VCYyJz
XlEqosic9mrM8PdUDTizQfIJctuf+WSwwp0JkwWWhIOhQODTt8XTmmf/sYQpHmXTRgcJO4XlCiem
qH+1vLGHqZWCVbwW5DZWabBiYe5q2UmlRfViQ/svs2HtQ4loqficPChKt6AHxplow2F8nCKB+MrE
ypnbXxVqpC4GG9XZmKlXGTFz3uTfmyLz+9DAD30qu7n17Uh7MwtWNozz7EB3WHmRZ6cFE8Nx+kVm
Y8nMXqpUNQHcpWfHyOOPzAeASo4Ua2LYGoxtzjEhDCY7my5r82FtgyF3bg/dyBoiyfPpNCZB3uAO
LzYNc9wTwUIKthuM5n/lDAVB0XuGMShS+4FYwAEhXD2X7pG5re1XA/3Zd7so2/8XGrVIPy1y2p5k
9o4EZPbGJK9PVvXZJIND3ZYUfidjRinlAIOp65+Xfv2jkFAcZoKJlO7ovmUMyQtUSJP8j2Cvy0gv
PBgFa8x0UxAIu2KbpJU/iqRX/cHozUNjFu9iwrGxqjDKdMvv20Y+DAM4qLzkxxoySDaoQJmk18e+
tNtw0CYSRxf3QlTkWyex/FOS5D5KPdnAYLngp3HPJZRDSDMtOrYJgAsS8mtJzqBcpz4wdKatBndT
M9NftWt9bJb8eUmwPxXO86JZEfL8cTyu+vRD50AG1sYPoaVkdPLlKVk801EinGH62B1l1tM1I03V
o4ZOmr0qtvTeN6gWL+BkB/hQAjsghxAHK6frre7CwR7OQ2LFT3g9beuhqtfm3KBE89xM2aISURVY
TnLXFEvAgdu0+7vmHzkVwsNxVsXZaqL0IllKKCbyxdT4ZPKohy1XKB0rKxZ2VsgBF7EdMlRqM3GP
uNh6JEX6clH5GI+Z1NxLhLrmYqfkFOKBvDSOW910IXHkUOH0xvwCzFi983HWbOb05qAj4/BY2uPr
GN33VBjFGWr7PpkLhjx1HwbJpe3O8SVak4e+E9AgITSEqV2dozqToMijCc/B5o/aiqi2ajtQlQh/
bIh7Itu65cT6mBlqPDQMow+dZoeLmFBlV6D19t8jmFqc2xiB8P7UzMMJpqV1bUrn/XtA1kWfLly1
FKHSdS+HCQW8IM9UAhACP9aVYCG0PQ1SJuKW/aiOP0X0hFAQLvbmEqzcGN7fuKa3Zo6ec3WZj7Vq
z6dCi94KHYdAhkBI6NFfiJG46BbttDjWV+amxnXvNqEG3dtakuurkImhDngsMgTUsYjv/W+zMpqn
/SkyOoGyUpXU7T36TQK9s0vh1D4BzKRM/cZc+45UwnkZoQ5681ieGaF0p7RjqjDX/xSIRtWYooHP
y7NkzGi6yOId00SeiS7t0Ka9xbBDEINOWGG1DJcZObNUZhJETPB5+/PalmyEjexh6iImqLH+OWxG
53aUb+VoNNBHGj0YoIKvqcyuMtefMf/QRSB42s+iFLQa2SvmwRB1A0/QdI8F1Rdla4Se0NvF3Hul
OuAEBnAZ/+rMBguXnj/uH3QyDBFekfGPyJ2MBz5tbtMAKGkznTakM15rShSSMdMX2dh3mykpsIyz
ZilIhLY5ZDpb7ZGN0ctu7U1xDomeZhbd/nEfXaua7TV5dXZlzzzXVmZ/r+eqFOUvilgGg/s8SSBV
YJl0hJLMMHks1itYmAt6oPrb8dk3a0Y/QCpElNjDxShYEqgdu4Si3sJWkYQrJqSlVFvO26bEqFFH
WLi4zxHJK9/9/f7j5r16mdkPhouhqCcBow+5Vx5gMJhPsRhLCIfyd6MIny9pAsZfTigSpDyspZE9
Vl39ay3Yy0fDyeSve0Ep9JrMW0lPDwWQMk7uuvFpl6N+SWXxH6kZObos1hSR9hc1W/P9lZdOlh3a
yWAptIWMV+oElbzMAxA2DHeGD71ELr+Xd/kA+0loSX9AQ7lgXhLxgxXLyzKJ6mbj1fXXLrlhL3TZ
fdSIVVb1HnU/iAKOLvo2E0SI955qmOGYb4yyN06j24J12jo+vIq+dC3lmmyCq7xlIbWNoiN0kX6B
sO0E3lpyr/iYIP7sh0u/Pa+Mfgf+fYwQemvJZf6WLAnZwPkbNo6f5bRKDnVelq7ErLzb8fXUsc55
LuGiRMalzr7dGB06QU9tiVlgWVkFamEtoTBQd9iKwQo/uu0fAIKC9HH/p3ZU0ezm9DvQIe92WgC6
SooXMTj5BUbgzYkm82rHi33d6wA6Anmt0R75jkPPNsmxvKDYveZ5jjB8v3Kb0Qj2ChTJY6Dpw0Kj
P0BvSW15W035qOP1Oip4Ytg7844IZ31pB9ADJMhpjs7oOGvyw74z2a/YSFXHxxlPPsuUjAziuf/k
lRyph8rpnCfjTbpIiRI+VXo4VPQ9JY0gD+9Ug1LdxwOi4BTpLFgIFjZoHa03tuY256TmPasSq/gu
A5E+AMzsouO8wkzuczaK25K1Q/ljre9yFoGDB/CPnBrcHerisz7LTpOIOp+Fb9ZrUBQAcJO7YSLl
GLTi7FrzPzeOUUfyHFVCNfxoXp3nepO2a9yR2dQk10pyjUTTulxn0zjWRdr567rOAcid9obkPdjL
+zSqkxOgsTe4hOtpnxWMraXdsb+BCqP+2D/5MdLZro2JN6iCm1TJ0sOYIKRpxkU7zOYgr6gS0seV
tg3JCIqyuSIjOJqMf3uNpTRAHIc5IvxDbTvM8H1+SJPqaR8jJoIIXGutlzsvtxczofvuaJp++M0S
sTuxanhHUELS2ebMzPHTkwHJCgEoKHpXyXGiD2C/ksS6xn2L7grcoqMjzRz5eezhuPs6bBn/x5xT
/5WPBZPijp3gip7GGFM6LXVdmL9PzOLWDiKoDVuAzUsKn2ofUIxEXTzN8Xgnk1uHGqmkoTYrmk8g
03B1Vgrx3ftHBFiF+7rxukZYVxSNaUDsxp/9Li2Zi52mjBDeiLTjJq2mUOoJRK6auVVemI8uVZS1
9vovUR61MmwGhwtrY4VwhJGWu/2KU36JlttcLbpDRZxqkHaZcnHhZ8cJBHuiiRgHPxtZDy92n6vM
5AJv+xBdkMcdEckyaDM+kO2yTmPnmqYq3Mh4cg/dtn/pyhaCP+fy0E1/Y41wKJg18PQQkiOoLkfk
M0oRmJOtsvRix992GgNJSq0DCU8/k676ZCVpeb26nByLcPSJL0bOU0WpheI9k68YxMkJrBRxq5K/
ddweW4e3hntXfZFtqb7E9H4lAy217oQ3iJiiq1NnIpLFT0s1pgscwTGUKkIFtipAUQTj4snAJkeJ
3t7mKvvYnQN1xzew8UUaPbGC/V/FWLORrTfqtVX1+DFhlM4ylSN4q0vHJv7RY/dGzIaFeKndx0Q4
NHabJn3ELHfJrIYerFveu2n9mUbFQ2+Ld5ti1UOsBZw7Kt5md8POQ/qjgBzep1j253hMiJdN4B/i
DV/5IDy7tONQWen89NlgIKgoEBJUuzj29Wzz0GysxLVOfABwaqjHrXuT29/bKg1f2i7J7O6RrQms
3nopiAG2pmvaaw6i4ew52ciZ5d+dS5VrbCtNdhuGCb51gA+c/izbZThv6Szk5CKLMAsC44qpfEvM
GujpnH5BZiavuFARSvEVmS4A7lENbBFXXzhfLBJcIveGaQjMcP1C+MV0bBzTt3XHeTHUsjmzeH/Y
79Wmq50rnOkntlIxcHima5bT9rz9gqWZrZ+6Vb10Wmr92B86EGoV1HL3tWRne2udRL9YQqsDu+40
8OZaShNXBRziBgahyMs30XtSMF8oioh4o+URYa+Xa6V6MRY7CzQquRAA6hq2bGeerQdztakV5vwV
4eZ/CEC6+4hGv47d5eKUtfTXQUnpB+k+E1BfcY8pR6s7+NEDQ9xpg/Js51pX8GcX2YLGfiu/teZ/
7J3HcuRKlkT/ZfZoQwABtU2tyaRmbWClHrQKaHz9HKDanpqe7sVsx8osjchMslIAIe51P47K18yn
r9PslVu2p3DjdQTRdPzAalSsQPALyLg8uah+rVw3X2UqvqRj+Rzjntjj7Ym2lK28lR/3xT4wU4FY
2MBIWqdvYjAuwqpoOlXGdz2EtdsYzcBfKXe1ZreP9KWNu+oMepREqcne+RJo7mnhZ8TwIKGfU4Jl
hEVhjZ6RXD8SlzsyqqbJhvuG9CoY85xBFau7pmcYnoBjQtgc4T9Q51quHCxkdG1iOlJgK6bQDB7i
SXwXTY+SMUHcoEZO5MBiPLIpW8Fx3ywrETImsaO0h0Jng2Po3vfEGhHyyv7ZHdemRK29LEBVWL+7
laNOrewQ/iHz4PfUPTELEIv0cAGC7aIxS1k+GT6QlJb5TRBxf2aDdO+gqu/tPMsou1XDITNDCoAY
JQ7OhKhcYPbeYtJPzlbfzDHSdrOt84xA8tF/io5yXncpJ6tOfKu4ysOkwLPQI0823LvTfkWBVOzx
rZjbWBNn26VXmcxxEHM3bAEx5Wn5WvrYT2Mm100ZGjWbVIYmP3bG85isfIf3TZMR8Vj2kkJkPk4t
nAXo9SvH7aPtOJNo7a7me+saXqnbq4MWJCgYIxlsUflidCip1Kel7B60rvQ3veV8XVqBphn/dBB7
nhKre10aAsSP9/tW1CXhMJitGi48HW/3hrQVRAK2cUydzOfcBRnn1Vq7FdWcrYaTF49ewXUYfJNO
XRyASYLLnIt2eSQoQlrdb33Ky6KbsNLoXOzGnMgF+mMGRKyTNyHSKa0JDoLJ0F9V2UMuDWcP1/Vp
cdELbOLLhtOu/Aeb6tlTTC9/ns6USRru3B00Ixqn2ZiaO7wkF4qzeIpm6hcjJXoHuqyCieRQJlnB
arXPTw3KbRrWqFeb+MOL03Qf2ziy8+b78muZMb77otdPBcvbLKn9W25CaILDLnZ21XVX9If6N6AR
4app6D+D59VW+OyH0GY7L1X71uN8IKA2f/ZHurVomBk4UncnUx0u6+zTX97QYLA+t31JrIrnbPTS
RCzbYstOxvo5NS15s9vE2PbNZK9Rgp4LNPxXP6T83A9iYPe62fv09K/YW/lCwPGS5OteEpoh8CV7
uQ6JpdpkPgDSUB/wa86zMya39i6yvZu3pzriC7aK3gTKq59JTw6fK027+CY1HHJJwq1s2+ZxtHjr
ynfAeVhPfg23RBnK3DRxR3fGHgBNpsg0lTlySSI2+PZrnkNhjem/6jt6A8grIL79mo/yqe72w/wn
mbvJncZPV8S0vUjRzraDP3kP0yjW5qx4gkS8MxNS2iwGlYMG8WUDxXTaLiAIV78v5A1gKfYRwSpV
q7GRECjieGMPKDbzNEgRI66cCiNaqiOQp6OVHHVymVehhyfD6+LqgOUis4v3EmlQ7vj6E1/bL8VH
N8QniMnlSWjNi+pc7BxMWniSyT1yaVeNH8ptxgdXV0/LShmiMW0M38MMqAXlPvF7MJFg+bbhhGop
CX8D4NYhEzeLbYFjYkfqjhy0L9KIgGBha6LFSffqv/6g9f0Lqty/YM6g5jQwdMDV44xc2Cl/YqMA
tOgHxQS/NmosHXUmWY9XyrxmeV/gc2H14jku1W2DWmXf2Ig7Rj3aO6REn4tfjKv/Jyy+/HvCopDA
vv53xOL164+vwdf6+1f1Z8ri8ku/MIsWKEUSK+GWmQsR8Z+IRWn+wwBJ4bmCMRIBlg725p+ERbaj
//AszxFwKvj2HE6B3xGLaKD/wWpH1z3OXV1IW7r/B8aia4BrlADgeHGWwX9m/40YhaLHU+BhU6rn
vbPGrhaz5EKalRruT3Yq3rpq8wGyrfdzwqFwJDl+hRWKRnztoSwYqg85VI+k6GUrQyXf7OHbnz7L
f3UB/BUONL8+aQsL3BGfE7wtewYh/ekCMH3C2qeETULv6A4LP3bewqt3RmnOmArKNBEjREnznDrK
D+D90AbGd6cd34qhPRWi2bjlxMAZAwH496/M+ivy7dcrs6Rw+AfREJTKX1+ZVUGPt8hNWwexOe2p
D+u4zfVzaEIAGSLwiUMFeG6aqOeJ7gW5+YA9qaEQUFFYacCxHwDFR3DW0Qq1fQ4oIqUyn+svBIe+
RSleCbf6iY30Na2wKgkh70Fj3JnHk81kYiMF9HsmryQgd7hPaFen33NxtbwWJbtFB7QpqfiZsU2D
nk3LUEGBiexvoPNBDVdOvDF7Va6KuaDt0j20BBw4QTODod47uCUBSPaQAA6aWbksmza6BkYEkxh+
1SJFimpec0LaNv0wvZmR+zjV6BP//Qfs/ZVUN3/AFqwtKhUWGiEGv7999fS/kXbEnJplaOHUmUt9
SEZJlOhaqCt8hhV09bHFYkcZapsYQGPKqCMtbkLPNtoHEDLReRjFp+fPcMt2TNeyD/xD318Nr302
S0c/mDSADi65D14WGNcyvw9qlni4NuCIQdNJp9LwZU1yOgmvN6ArtdD9WOrTaqAwoQVUQqsUzT0l
uF1rSHVrp/xIpkxOowZYtO4mZ+WO15Ym6Fr5PbSzyZ+Obp6fwcLE29FBOkjVLDnIbHwPpTHQDJ2Q
BmVqM2rWeMupJvTkUkWIdVCLoW+rivE2dseOTJsVMg96tDTQMEv5AxLi9GbVo35RSSn27Cpw1+hV
TLMa6T7SlB7ovY0kcKJmZLL6o9JWX4ZMPAUxjr7csB+1PpWzCARe0Zh+y4mz4j26Cd5Lpjc91vau
tD9yGumbyBlPptE1G+AYwUXK/CGf0uHx358Cf+Nr/joFHJPqsscZbQrnb2iw1MtSlM8DlJouSLeW
1OJ1aYubWb2onFhLpTn1lqILYQbiWIziNUi08wQ80cXuRmYdsHgCB7eDpzVkWVnGWqvMeoN16AsN
NnlL24Keb4fGmgCo//DKgeD+CW+3vHJBf92yDEYux7bn0eNP41ZO9YS0MpiIkWguQWDYx9wr6N0b
kHgsTVvp6WRCwHCKo9BlhTRfq+mNeucpxjY5BBHY5oH1atzuyD6t15HnhVsMNze7y+tNVfVykxS0
LKnWEvUGv1VS92qc3lw5iXdNcDGiTYn+uQSAkPy/EHn/ip2b35XrmaA40Swahi3/vhyRGuBIgnq4
kAryuminoj3H3sTOZy1RQALZvUR69ZkTCOOfbK1F7TXhqrEJtpGySynSGP9hgjD/yhGcXxKzIfIM
ktRdBuG/D8O8YOrgJeZZe+wVHRVJ4s00saWjROu506VD5Mww+UNrdBu7Eg3QNma7U8rLEGp4jkry
cITeUmKJ+1NF3MNKM4pmF8T+eTJkv3ZiKBo+Sl6s+fme8JZ0ZVZsPlyuwyYsX/g8CioglMIwWP0n
rOj/OIvYJmH1s21dQtK2/gfmrx1Y/bEkXQcCWIEbVS8JQZq4nw8xzJ81FTBvZceAQvHABlburTMq
CCtLjd9DKZ11wmCOUvY5wEK/lSYFQVEO2/90phvG385113EsZkKXlypMi8zKv57rgd57Gl0Tpgy0
8xrkmPSKINbCnOq3G5YFDsmaDVbRBL+om5ZftU6f9SzcD62L+mg6hW9NwaAG0Yjqsluq57p2QgIv
iuZiJOWjmxhEQCoEVzW+u88sksB2a6e8BZEhn+rSuy/3+0Fg02iiwWjmQfvp5j/Zycj3EEPfCcsA
s7GoIRqMvXYMRmB31sBuMCIa99XV62nXROW0DeZDu0Q0LQddx14/qVdoX/Sr6ceQBMmjeql3JxpY
4boWRXmHN74PKf882kh1xtBDfZ+m9hNap3pbKcxry30qHuwnG5r+kNfBfXmGmoJpP7GhWC8PLjde
lD9mMCiuvon3IVDDiI7ZiG8iCZMbDZt9T9b1GcNH8uuu5cHlMB1aVv+BTjdJn7446WSwPRkmCni9
BB+VNt6lomJ/Qf+Zbr2MkRTRnnkt2gnJ8fKjbtePykeGhK8i2C4VKoE3fJ9SF9qKuU7+x+EidSO+
irVLQ3sUPlGLhBhIDyywTeZm3auia3GuM4/P27dWC1uIuZb1ZWq6q8D3pisRLWyi9f4jGf2NU+HZ
t2shLgtVzZ0QibYm7bJiqu3HqcoO2pTUoAm8kMIxI/fKGhQ6f3D/Z81Q33GR5WtjstODG6b0/PLG
3EWaNT2wYGq3CFhjiHNAIgj64AruymikGFA0h/iHHzTizc9kde/K4CocTX/rhlS7ID5s0GJzCKi2
PJJMh6oFxA95wdUln8r4bkuMj6XSwMAy6oFE03K56SIdg4E3RvfUjpyj3sxLO/ocKEQqsfdl1D8P
hWFd0sb9EJPRPY9t1T0nsfiw3cy5LEduJPQ9mZ0aYlOeoWeypi5EkZ0suYW6tNzg3HTnOoJ5XA4N
BL+HAY8z+sTceh6oTzzz/IE2VtJLQR5SoV4Fk4pjJsBfYXa/ar46hDAS7stjjowhIcnyYTkaGvOn
Rm3uuhzp1DktpQProwhNwTgkHWO+Icrcv+KdIFROMdHNOt14pGsEPsXgdnkO9KCMlXtcQWLn2X/8
sjf/BTRZnH71Vxut8o0giv6ZFsalgwn/Qdeu3vt5MO20yDBfsylaxw6oG9pT3hqlQIjkrMnlrfcG
eWv091ClxnW5RxXTF4A82mEEf3frVFltAKth3lT+PCeNqUthq3gaoF/v1OTdUGxRC0H5biMY1W56
aFHz+f2wHtr6YbnRiATsZHJJpkz+uulKTvGw56sayl5eytHSWgxNPOxH6J020mJwskV5wGgOZEbF
M4FPwJSiCgxlTCUzngXhh43GOFqr3jjqCCCvvw7ROnBlkSgxPzfwRmJ8+nxvL78Z69zlWMEZDxGK
jXxXzSznNnGsmyjq967mE6vnI5Oj5TFLn0kmHNXzM5fHyL769di/+L35MX8q5NoIyYaiBD7eQ9Lr
N5FIKxZdHC43VcKXgS1o2sVmMP26z+hAmBENwzT1+32Ot4APtWe96eKdx6X6BF41vPkTLL75aLkx
5sAdBFUUYgevP8quHldKODgGB++W6uF0WY7ocfT3qlR7hGLxza3oha6z3MBhNhgPscK6u54u3vzR
9fBT72URaQ8Va+XlyNaM4Er95BJ09vBAONKqERjH1qzFk3vffWPN6TwMwIkD+jjesW319AonJLlX
/A8KkME10dt2R340fs8mzh7SmB7Dyky1/BhW8guGlOwBcrRxaRNtnaXU/UY31c5ma03EZHJK+0A0
Q7PCDD65zaPZDc1jNv8UnPOuJrnp93sn9gwAISOgC/OTlgfwqGunIvWel1/5437L1F+zqJOn5f7l
qZbo9F1bZc16itAuKxVB2Qkr97mIoit6dJ8WI0ej63ubKpnGHWUN5xnpXnHR/eq3ord6tY4mk3Z+
bjwCrXSRZw3gPR3D2LNN+OqHlnsdtQzBKST57RS746so+PZg4WWQ+roRtEBh7LPCQj4zH+K+zQ7V
CGd8mJ8MMepQ47A4mhncrShqTFg4k7sOStBv7JdBpAcSGRrbjYfWdc/S9NuzUfTjw4DO1kYwehlK
V9Lm5y6dlLQtDt1h4+k4KDGaW0eT/5U45Lwl6Misto4X9i+ynxNjBrxNy6NF4JJLCNx0eTBr2a0b
RXm2KuhRy13LXxuK6THLlLeeVInoG9FaeJEgBS/T/BMld9wsPmmIRYi5Lp0ekOuqZyM1sh0xd8G2
qsr6uVEWaIApWy1HyzNcI9PXpATHh46/8WzNU4PQio/lGctdoFB+2GQMXpa7gtE0Dlity/XyIOrY
n37Gq60H6263o3nJiiAnF7h3bqTt7Jaj5Sbpy2lP550Vrabyp+U+rc047cOsO/xx32xJiK00fgTn
z9ap8vxtpFgCU7BAXQ+f66W153mqi38sR0gRqxfL2MQRNMDlngHV8Ira7V5v3VljV/Gmk64Rz6DF
rZVKhHssQqE/l+XUHqPG1lZ8aOI5nm9o2OpsYkyv7084gvtLRkZBu9Jbn8Zp1+SrGrrojdBnmFzB
Lc1yGnHzPW5BQHBpNoj5DOeuBnXqYovJYD6ymsl4jOq35aD1tX0ZCu3q+n55baV2sqo0ZfTI0nJj
odTE3RwSAGZZ4zmEDjBY8jMV4yqqFH5f0UenBCkDWiXrSialdRU1nJeKxddW7zvrasw3y0/KifVL
w2/6hYmYfOKKqxGnvpOa5dpV9AHj+GcXj1hmRB4GF3TK9V3qFX7agGa9zXsnV+P3Y9I+BtC1fO1u
lDsnmKPNuiWJ+l1jlNshiKP95A3BO664bu1iqTo1XDPH0UBPnZSWXBGikECNqbVnaVb+Hr2Uvyb5
0n/WrXB8LLUaEoAMH3AROqSI9agk8dG/2EyyT6lo0E7oHIkGGZiPPcNz4mw9TIPAdKMNV1WV4xU2
+yt6RhMdLS2jutGGpwZKEx6iFZ2eHqzSOKdqu/Qmc/GUmeV4zAMTG7CbwC7M+nvMq7j1o6e2GR5w
Y4UC7aI6FECGXcl3TaitkZzStMrhoZEk1yQNVhiv2YkaJ1DKy98ti9Swt7DgxA8BMjI86yi817xH
mkseHVyW3z1irFGF7Jk0j6VL+VUZcIl8K4mOtaptxJcqOwEJNsH0xvFVZgBKw4GWX2F72suvrwwY
TXspKh8xTxOFD04mgSfN/x1VSnsdSC/cuHV5Z+/qHuBnN1cfxHHBrmSdBWb3butavMmJOj06QRru
qhBHsdbb5oOFnL3zxi/sZ+uZ8hmR0Tn1J30K9vFUNjvdku5R+Ui5tZSMyhBqhEdyi7EyZxcEXahl
2ldZWb5yYGcYzwCxITWbPzCKI9ON8hCnkLDoRBrpk6yga81HfWOKF/Pg4IVu68a++/OxT4w7WmMi
6yOzzpE+U0c55p22ZqMaP7RZd0Udnr8EJrU/hZNsn7aBfEQgS79dy+dw2aS+QqN+n6JS29q5138Z
bSICnfDbBPV3E0nfOONFi1e0T+KRtRLnl9+iGZ+cqZ9dIaw5E/MEb0hdNFkxmXrR1RGBeAiIzVvi
XsPxZSgoZfkjy7I81sL9kDL1kmFnlLfMyKutHjnaGaxHfHMY6JIGHeze8qtNUwD+cBDOv4QB7O2W
SKe9nnVPy59lBbHRtCB4jokY4yumAe3e/LafdijboidD72FGeVFwI1H1Pdai8EbO7x7hnIO4vzcP
y0v2ioyQMTDfazR9gCfgup2I8JUHRma8oRNvpvTL6Mo2B5FJDYmrRsSJ+iIv4m4G8sUveo3rpBDY
QrzGokEvCB0nN29ft7iLAngF1D6r6RKOzHdDxvvz4phBFS8TInghoaqY22XRM+LEvtjN+GQvi6Vk
QnKRx8MPj8//ApfmrgeAP0Ue5VtFPjSeQw7R77e7oK4AlFClHlF/Py6rtGxkEk86myIT+6Z8zfL5
1RZZvhfCflem4T0YlkI0jztqF0V1Db2Rw+UBH+oYeKX6e5mDfthrOE7ZTnSY4sAn7/HpWFB/W40z
CyN0Lwrx2S/yLdP+gQfjM/e94awXolrZbCsuTNHuquNPvrNSifeEzWrbzImSd1E309qp24GVUvFq
VNbEWD/o20QHnjFYaI99K68fHL256XVYPvd6cQwmPNy6Kqh5Ri3e5i4lw7F+11s7fiEI2HuuTk3l
aWdlBocYbNCx8qf5zOKmkOG0DUc9WBOEw0Kx449IvVMoHMwWXamGBmtOPxaljnO8CnK6ANxXCqc8
GZ4KWzqzgX9ifgwfiICMHgQ47/VkMPmaBAwdKQ19d8PcOfYkFeQ5QMU6DH6mtGE6u34nx/OQ0li9
lEq9F5TNz71jNc+iYS7oNYehxQg3c/YKvZB0oxegZ/ooWYvKVRc4pPVl+SlhoiXhpTB2QVJ/FoXs
Hh3k6asKjhBmA4qQVRe82KVZHLhEULsWAzi6qBuRGqfjhSvyZzBS+O7TpCqRwghva5AEi9m0pD2h
p/qBRhMwSYIed8NMpABm8lgK0V40uwZWK0Bs66assFs6xBYoj6Fp/pCaJq3nM6xjr0tubtJN/qmc
IUNsfQmBaOpw12RAjgo7hDXXV2/xqJM2ySxdwnHbhp5rnjOWG9hMqkujOV9GY8yOUAKai8jAdyzr
NIAZ13SyLoTPdGtWSWtOyzi1EHopppNEUaXXwTVPek3UVtrUGzO1ccjoU/zQBGX8ADIv3ynVPlbU
/VeyFynFtqTYW6Y45jErgRoM14urfJbiMbj2pEnUih0LcAlFzG0+DheLUA+2/3yUfxwSiXox0qjk
byUa4nHwtrgu8OX+84eg9H7dMz+02DVFSvhgpLtAqNtmYibtkOU2wYuiw/w46rVgGZX1e5+i+sZG
IIyyLmWqQ/fNNjws+r3psw31rOKlCxGS+RZS6wwQ1kZTBWpiAdiGuskLRK3fgiB5Yic9y1cNgJXg
7/Z5BVglgg4FL1Skz7VWhXfJrimvSgm3oaw3DqBLVjV1yCnBBZ6kw8n1u7mcR/qkFUhxjDSDa5iE
wir5XqsUJSOl1jOrGwB2sVG92aCVDpal9dflpsCNfdW8zIXhp9ebVMv2DWTUC9y84nFw+uIRIcNX
0wih4xNtRcmOwAXLBJ/lVOlDnAfpAwJfZ2PgHGM4wgzH3qU5h6HtX+k9IDvXsxFJgMDJFOXyikjC
vE6aa9LUoYFGAaFLo3Y3ynhHCBGJ3ESgnSjgX4ssSE8JvHGsdLLZBFnVnlDQYQMb1GshWrpGpdN2
PxNOoAtSlfoQczKvJTHWe6Vq9+RankZIKSW8Fs0znrBol5ugbeJW/qZUXG/jgrIvVA7JKHApHfM3
dlNQnioKjJYlXmPPjQ5hOETHsS8cLjBdgwsUCFBe1cQF6n2EZfoJRqc6p8Zw8wi0vBRt/7OixvhB
S+WauulD2RnRYVHLmqrQ73XiYTkohqfRUTurrt/zocHKBkbnkQr1upbSe0Kqsi0JXPuUJXBkfhd/
fiYErkEGnT70N2FaeR8ozBRg6mE4Js3Y3qom3MiRLcBKFTnRzWz3q0wO11hMV9G79VP2Y2pV+qQP
2SMQ2eQKZO6eIfI8Cav4IZ182DumEewL0uiPjoFBL5VxyD7S0/ZDAkcxZHg/jqoaH6XzWkaAQHoz
Xk3spM7WaOOyYWXwuNx0dUXEmOd88UPjg4LLN6Lb1LlN+nFl0FHea32B9rP3xzPOgRmX1ON9Rr75
noT0Zkb0qkcW8+izSWTvRyt6KYjsbEZn+ND6cjwg32mIkaWVV3bIORxaQ3xt+TsZLNne8MLxMLqS
sm8+76J814T0Qo2rmtRpsD7xhWbHWIDtweYy+ivwRNM6ERH0IQ+27zgEjyY8uXNV5gObv7Z4seFq
r3LE0eihbL4Yz4FvwyiQuy5g6d6dq5j2GQXKMYR335EWCyQj+00V5gueFVB7FjRhBHfR+NEQy7MK
Rc6ijsB2yPkZe6sy2GR9xyKN1/ThEf4VKYAjvzD1dobpZDKDq8pAAPRt6216D/SAKFJrbSYVCYBj
cXEMqwWZPexYFYcvxnxTG+G7rUUUH4NEcEEm7RaRIQJ4kyhd12+mA1wTlpS9HOhmt/X3Pg433dCR
AKdpZM8IiwvHC17K+YZP+MswdNol6vr88Gt5iN693kk7ZLPdtbAtEmzSfkmmNzlv9plk7ioNwmvV
s6xi65N9Dq6W4FHzHnvlxfvAoPplqL46jpbzrQXpeF5uqrGTB8BIBxLUo4flhqzxh1qyMIPuAUk7
ypAyldWIzFj1+8Bx4Apk3t6oPRSwRWdtnRbRHy4sfUVDNPhJTZ9iXXTuzTBHgiW8qyabJ/ZyzC86
uReZQExrUKYjcmXsTkVedSdXh1eZ6mJmKwJhzWMBecHR1XNclXuqVHBJsX4fOtXb286rJJ3dBoVg
H34mtZHsCLCu93IE8EYVHABDbWXYTom2KazopPCwySIhzswlfQlpRLergCiFdlPeQluPbzpA5RBX
yoroEPQaHoi6uIo5A8eS0dDOd+mY0Dt0eiS6Vm2jBia9Wpsa3BooRD8KfLcEyyAmvBrSig6wZcuV
gqF0sErQv6VKLqPJjpS8OjQZ5j62CCBp4A7uSw2RGkwIB8u7kR9yMoKPsYYHaAmtk7KJ4V4mhEgE
2FczG8Q1uWenHt52Kibn1E4zA24WGow+SSxh5uh4r33gTFP11SEWpm1PYZCxRxy5ilydsSOpPXlW
fSDWkZ9oq4hVg+1XV7MX2kGZLdponSABFH94A2d7qa48TGL0JQurEieoTeIELOMwDWwB2Yo7IAJp
hLiFeHJYKJ1G1UO9aQABl5G6ehAHO3Y6p66dnuI8ujupCC5dN7oXHQhOFoXp1bPK5zDI7RMSc3zq
ebLvepKJu8FfBSLkxEuL5CgsFMIoJzeVExZvjsWqq4RVntrKYMXI+yCLvQEwUKsd5kztiXT6/p75
MGGjIP/MK1Pf5IH33k90ZLooeQpgJhle7F2rqo0fdJuNLuXPgGor9BK/zFYycAW7Gz+9+JVlsEWe
f8TWoe26Hjt2EUFzC6R2jptGexjgCV6mIt5jOZXMRkpe8NwPnL9DcMBEom9duDBbKKblUytZjbiq
7mBSku0AlQ5q8Uj+WqDjI4nGlM9Ag58AwfNjlE7ybf6hr8gINOOElImCssgUlPoT+WRvXti+OG7S
26vc7h8z3XxVbVht6QTtDb9rz13aktZhwLY3/LraDZCtXlQN2tcJmve8GT4ZXQv0KQQkVqh/VsE0
pecUNTCNKrTY+9EtPogzpakQmy9601s3+FQ56XxDeFu0xNpYI2ZUQsFODbWVPXbw7Lthks99hScu
aITYapzfVyuB4YnwAfYOO5P1WLFvAj0P+obEyKFosJ5kaDrzaKT0MzbeTm8KbBOMuHEHWnQYCnXs
ZGe8CoEdmKhcYxcTmnHQ4pGLPJvaXTsHM/r+hIQbqTU4pO+1rIEtkv30KGs0IUXrx3eKxgG68TB5
8B2MSCHuocE1x8fOsG/1ZA4b3Q2Tqz6cIb41b2bsf0cpw7Ss0uSIdkE8p5afnsYID2KhkTcj44xv
GJYHp+O1SsafRgLRz/SbfN3QgFt1RrppxxgLQNOV8IJBxWmI32+jBcex7gIUABjc4H5jjJ+KotqV
TVzhzMGcmuCiwucFm6E8SuWWm0z5mPSS6uw0IrtQn7PUIB7BAl+QT+ZvXqKGm+7237zwikSj+8Z5
/G2oCvmi+Hz3SekGR9N1uiNZV/Besuw7/nbelR3XD8tN41TBxRL2Ncrgv2TOZ5APcl8UzrxAKccv
U71zgtx4U7NXnwn7IgU9siWp24poBEA5YF1Rey8ZzM5djiBw3bbOnZjV7KsavGHdw3+/5kj6H0FQ
gQgJdPslSGICa8aifwhojQIom+BJwoQPUuuea3Z+KhvwcL/2+YORo6/uS6QvwfCc4DrQx3kW9olf
SePpsRhb52ukKHCxXdTeIx2jp4Lt9ZJocHMsxw7vrc5Zqtv44uctpCqoq41WkaBSSfLHhnj59a9A
x8aUyS7UrO+qqZxHuKTxtcamF4ci/BhQ3Atftt+Yuqt1WtHmL2HblEGlTswywYErdaK01o2btEuC
t2a+nmzfGb5jTd3yYHga2Rh8hu4ggA0OfGqT/9Rjx7rocfMZsnKjeEafMJ27MMuNmZsgdykjYllr
1SVVdnAh/KwW/Q9TC7znMMX4yhWs762heUV0D/6xbuK31vrJezLfA6cZLzbjyYqAr2llBJp/7aUU
vPoquxl4+jCYwAdo40F+E82TZ9v11663aT3bfOsmJ5EEq8Br/eg6K7vwfSNqIvqF8dWd9m2gyouG
mjczfTKdiuh7T9YqMvKm5yMwexIvQvD4EwH3tSb2GSvHHRp9ShNgatFp+uqqvxOg0d+LIcU5bGXq
cy7j6Y0HDNnvfogIgo1jlSvk2vZlHGJmAjiHGyc1MEyBIOLFKPlJBhNeJkyAO68dyOVB3R4nYjMN
r62IrbdqsgG52pT1sBm1t7rHBxtPIbvV0Y/3Ovzfg2f15dlG3Ic0CJOf0Qb3yS+rp9recenUj2Zs
HNC3TOuGAKTPyNOh4yV4xAxfbm0nIafQ8oJz7w7jh+5ueUc1YMlxoFomnCuyfqhXrF5J2PSJcunF
heRDMAIVX1ztEGGqR5X9KbqE1nOjjM9wZA+Q1ihTABF/eOEalKv2fYjp4Hud1z1SpNfxZ3E++iov
XmobOULFQnxlG3F4x+t4nUCfvrkh12NX46ds0rh+8m2MHVUi6lMzhOnWhoG+YrlFhzApq7eGIu4g
yxJ4WWSfQguCd92Y5YffzSqNZPpW+src0y0KLwUCt11iduIFWsQccGh5zyIxAA34D64Co7SSkzG7
vNrvLm7a1USWxSUM9WkNCOk31bvNTxLdwLY19rfMkQnWJSDVYeiy/mnC+hSH5W7KQfZnpLffI30C
jTx0MDKBN8NRHIb70CevlYr2WRurt8pmB5LOT3WSYdwUfswSQsGp1KJEgiLW6mNeVQhRhWp+rfzT
+IeuOfKcWbCqN8kQ/JBu9xpkKvvIk4mFuLHRJ4hoeLjyW0SM1qFsk/AtqRMmHkb/NkUQwux3tzud
np4WXVlY1PfWsp74msEzucVTa7jT3TDkT7gK6YmNCJ2zYSTWJwgJZ5SJ0a99b1ZVwidEi/RB47Z5
+m/2zmS5cSXbsr9SlnOkoXfHICck2FNUR7UTWEiKgKPv26+vBeatvM9emVVZzWtCgyjFvZRIuB8/
Z++146nxjqmXO6u+1z67oXBeZF6cgwDWelRZ5Ow1BZkPsoxxyo9v02DeW3k23tFmqNcVHZM9nh+P
NuuMZW8RVoDhfoqkcdfOhkuvcvJQe+BtYrGbVzapDw+ggV8YXGsHxyTy5takiInuGgu5mZPOu48W
Y56jZdyPtz9WRsrAfdqmznNVk70l5EktDW+DNtxay62WzK3MOE/CXJC0bXpIkwH9nfqtnCx7Enlj
kKHXiH3Rh8YHBVWsjfdOhLDXobJkIB1eHbctHgtVv2UFerApl7wXnXE39rZxdjySfzz1zh0XIA4Q
067sRpxJ8AcvFdgxP+5j+RhwkvsoqNIw3+TFfQgliTBLjeGy5+HtXxw0iKFnv9MLbc0/yFDs2Axf
bPc0En0IB1yN5PXQL5Yp+WWlxRCzKcQDgajh/UQKMCmBs3GeJxd6e4CNNRNaflFdu0dXhgJgGSZN
7Wg+pukdCoH+GtdOf5286Tkqm9eoZxdKb5D3EX14uyCJab6tGzpqzOaGM+UDGw4LqeIENqYbvFEa
kkt+sb4kpy62FR11iDKnspfqBDYT+aVK95wB27esA0zHyHeftnp8aKzslZJk/louilibbhfO8gwm
7tfbxfItIiitk/CQaLoj8lUnb9VDZyU2vqUIoJ+DLE1M8hTPqfEdECWwEsa0FZ6nbST+1qOzoRs1
/jSjon86tMOVjru3kTH7tyrq4GwkQ3bSNPOPTInsKjlE7aYoNZ5hbNOSyroXK8uLF++ieggVuK8W
tyh9lX0iLZCpyMWVycxdLal4t4dkCukS6LF78SpyvkdnYmc0x/pUV3/MjIlbgOrg2INjKG3v/lY9
8vc2NhZ6fF9VXnLmAJOcC9s+w+hRF6NUlZ8nJcwdU/TXIXMf6kZ5+0YP96SEgBdMwta6lOa49lRO
Okz4buut8dan3oNZeAJrYAUBOeguQRrZlxgF1BqIW4gEUtSPTFgGrJ8ay2niefu5xHKnSoH/iv/R
I725oVhrXWIdYEqltPa1+45jzgcabXdjSOSBpZMP0Haui+IPeVtKuBtStvNsYR+Yiky+UXePG5DJ
oMcq5b0B13lPrKF9SPoouhoOa2NiiH2F7x6SsEuPMNbzSw6hGyZ3O28JvK6vrtIp6aK0/3SFQcRN
QjpNm47Q/5buTTuRHwwQ+d7R3TuXkdt3qXW/M5xHV9vMzZ0ULQDyiPhHgdH7w8lIA7aCD4r9ZD+2
WbudaYB8aKS5cVZEORdG/QWRW7WHxhLuEobaHxKKbsUsKUy3ZAp/yp7sR12zlhSB5VJ1EP0H3JBr
RzmRLwcZ3qHaUHcxjfm725dQv8Ue+QmJe9Xd0Hv2rxTKeEi+lm/H7oxGp3Yo49XJbsWTfev5qLA0
9m0Ieh/I6ZcaOAYjUsW5uXKR8W9nIOlo15MHitj2TsdC8O+HNE54tbcny+PcOOlOE6ViopN2DnPz
ugTna9CxMaL5I6C7MFtT9EUwHHIWxbaVTNeB7elchtoOfSWOdgqEvWu17pPFoP2+ZDin95LNPiht
3YeIVG8Hm/oIaE53TlFd0vrNrY1RVM5rUKW1rw05rkwneLSXTvPtoTVj/KfmFCm/BFauyNyEk/z0
d49umVu0wtCZbaSyPOg4l++bQDxZZTYeb1/dHiQOS8gkko5YQ3gDaER1FboVXqfxT9LZw1M6aITa
88FjBG5eksgSz3XotJSpJE7ZSat9BPgRoQGGyYNnc4QIc4jcUyzGraZp9iXv9L+uhuU5GhOtjwgC
zRFDvTP1ubMrhHy5fZViO9uk4ZIR3GuPZWnNP1MhD2Fpu3+aijlHh1mUXv1DWLnGwaCFxnjbco6W
7JxjODV5vvr35fKkh8N+CR3eW0tHumumaqUDkd3evkwH82NCwv5kuMarxXD/Lc80yzcsmVxcyxYc
zrBh60Z4iouU5PlosupzhGZqNXZZvZu6MryAAd/dloBgWQdQACQ++ZvfKGymbTdnUMwa2EQVZ8Bn
TUcuTLBz9yqZTyMUTLWPwW0/PSwxOqEa19Ik08dpbfjv4NdeqxKtVCLIYuwKrX6tq97104kWKwiW
ivRPxqF9l1v3pZltmsTQn3IrxIlOIPcuI/T8oFQEKsUGt5lUDYduxVodRkJ9/LcrsHTRv5/D+9JS
okEXyTtp3N8eKrd314rymcM9z81ll27ikQWKvBTEl1OQHzrTHF9zdIGrHAv3GVDn8Cpr4y5ZTrRm
+VW79k/uGsmzcktxGJm2bw1nJtnTdqkN8vyl6QNtlZvdakLK+jCgcHmMDVdcHAJCbl+VCSdGYY9r
Uh4rxMZVc2AIeAw06jenrZETS07aMLZHHxNvtFaF1+9zcxqeNKHkY6UAovLFILLhifAApGKVM3IC
4LmSweRpxp666hgINtuRdEU+KMCObw+5sOKjqqOh2Hueiw1ZDtu2mesdhxnnve7dO6NotSevaJr7
SXzxC4BUTc1FkmAgE6WAJrMpzVHzC+qPjU2rdX1b7Jxx0o63q9syeLu6PUxEC4o42NS4bfZDqVfv
kGppcHBIZ9EDq/Wf523Grsq2ps9hed5m4ktxYiy4kJStOdFxpWk63QZWu4bJp1cy5u9JBky6+I3J
/5/Abtrfuv077kpwh1WIfIm0DRQR+kdcmKHvTGhz23oUd/3ycLsKsvyvK/qMWz5OWKCjRMAjacRx
dI2/rv5+rrK0GEDXMyiL5M7i7E4qAVd9LRPagxHpxiVm2/988/b83z8WLd9Q+VRvAoWP4O9v5Ph3
N6biDNo2zXgmA40+WDlpV4IS0gfTnsGx1eFL2IviCg8NYTnwCnoIBCnjXl7FsRmeNKjUpZU0B4P8
453lhtkzpSjehdp2foLhN23r4MvNE4JGkD7xnpKobE3ZvVcTyK1yRuS0Gb+Yzbbrkf7ARRrGby/X
7R16CCwcrTK+auGtxiBOPy2Ok5s2lzPxvAJCEX7YFUFA5fn2MHr6X1dVy2n739/gt9vkdUhTSboX
jrvl0UrL5j6CznfvOV14ATELeYyv2oIgxhvcYG7TajdBt5q7FHrlpAUQ4xL1Kb35yJT+ELS29Ra3
WX2cmOWvw44vLS/viSuq30YPy7IYu6+EPxQTEwxcWT/0vmzJkojx8qz61Mp2ohtDGMXFu44W7wr+
pX4aAlChniev4DpWzO/KdUd79OQ5aOBuD2GMJYd/LjE19NPbqMzsrA9adp7iFhIw88HbU7cHh40P
Kww/ESKV35SGxWS9M6xj958HL27AksQIk49iKE3CfJA3qHaySJ4xPLDZtZWfAgwpf12SgZBjSE/z
0+2K8pyMQZDoU0dL+jZdBCf0qcHzeCjJTX223eGYpWN+LnUjIo0FdRrTJibq2jHAc7/u02F6H0f8
K4PoGMMUobcfKvpEEdKJi1Y0y4Kj/teVnd6nRZ8/GHn4aRVBflcvo/eiqD3fI7l72xMa81wmh8pB
LWErcWpgfMJJ7P2J/xK5DJh1OW3/5LnivjZTBvh6HzzkpEysei2Lf+bqRWjZ/KXpI/BHmrMnuLBr
Z+nS//0wFtO3ix91d3sqQvqdo6150Qi4XcmG1mI4CF5Z6PzhE7rCEopUq9bfnZoPrlU5mEPBs2ws
XZDk6IGEDi35B7kP7sXQ1dazF1ovGssmSW6BxtsP3RLRkEOb2TyFRp3+JpDhpMUy+ftCK6aje4pt
hxlrt/SUPI1JDLFCqzzWfVP2kgwsHowk++uKJj0wAjoeBwteLZgPi3RBIiygS50dy56hxC2Xtwfx
nysd68Wx4eduT4nbzzE2xbI415dskNWzCJ5G0fTX28PsqOcu85oLc8P+ymphkKQDH3siImtlR31y
jKY8fGibEhec6PXvVm6IwLW/O9JfRfUrchP5CnKoPJba0jFXk3xtiFTbporB87h8mc3xjB3OaY55
GdgcqPhDeQOfGnq7dG3ROdz9nz1R3v9mSsMjZ1lovG1cW3iD/5urOkFUlQ2iJ6Ygju9rhqsviWQS
xnDmUXdm79y2JnhGkDkr25imLcKF6aipsYIQhwwRQ6Rituk80n1s7hjlhs+8t/VhgtyzglluPIrs
8+YJMBx4qwPGjk2keXua6vozhhpxF6rqaZbexO5ndG+1G6FsMYzsNSMvaK2j8TmyamVbB9D+FqT7
19iBolOEyqFMdmd/7ggNb8YJ01heH0Pd+yAY4Zj3vAX2hJIj7CTeYgvUYGB2+E0A+W2jEBZ924F+
9KxjoJfufc1WNDs0wg0qafD3ZGJY16Iip7IjhjluohhJiGZsssoBqlw0z8fbrLgR2iPe1dMMS04O
EJwJx7D32jAua07+bGe0PutUHx5ieLzQJ7uL2ZqUXjLFCTChb25TM95Vud3sZKJOrUXrVVrIoZxa
HNw535l6kfuxqLa3N/3/8xH+L3wE0xb/5e7wf7W//sdvKGBgkn9lv//1j5f563cSNe2v/L/yEW7/
6N98BGH908D3KfTF4S+luTg4h99N+69/OM4/qfJci0muwbc9af8HkWA7/3R1xwCqIITODy3OyKbo
WvWvf1jin4a0ERl6EnwCNlX3/wWQgG97MfIX6RQW+eHnX/8QlusKS7gOZcmCcXDlf/OhuylcNVL8
sp0iS89INahjUj4UBAJsLEJx6StODs17UawrWbEO4xSn88WpW2n6dLD7fF/QD12HPTb+tCR4R1aN
YA7jxSh+OPKkkaQWNJEXUC6SCCgfR5TGyBqjt7RW+UZLRsb5bkahSgJ1aFRvyrHH3RwyF50DOp84
+JdAUXzabV7MTCl/VT0o5IkU9HXOASIYTNxbGRBxGasHrHFI6bRJcnixHq2QeM8Os6Dh5iTScXoF
m+oma3Qm0y4Lk+A+Q4AhE+dMUQq5Kd+37Yep1xhgSRQE/tmIXb7AhVqPaXluzS5q/uC3l2GoIXtp
OrVFWK2K9juqx/QprJJkN1hI/g1HIb93hk/ZGuEuUm13wpodDoN7sscGrfvQk9ejQ4PUiEQvlHzL
vbinyljrs64fad+OR/CYDFAWTdSlKpjjaggKjqEEc9WHX7nFDJf4MBpobtSu9KBjghVZNPqShEQL
aVafRm2hLgzYE4V1xhwTvIreWcUMrl0nV79nQ9w7ox1/G+30LvjwrhjCppeSFuvI4WjsobpHmU7M
w9iWdNlkvIM8qHY4tNex9Ip32dvDEdtx6HfYjd5N4iJRBwcgLQuLsX2WLjOkR9eptWeOCya6ADs9
WVRuNU7pDjVikJnxnezNZkNHacbhbJZnHf0HifVLQC8I+JhCO2lrdRo+CVfuNmmdtX7bz+6mAffH
hjmH27LkBUWTegiYUF3ZLYjKbLXBN3UAYG5VcgQkqzrX5GcBqXWfYaCht2DCOX0qK8mfp+QVeVLb
J9hXkP9N5VMJlXZLNAl8HqbbPoKWZ2mlf6xy/DLhI8UhPcAihtxfYmHkQLVneBDv6Ko91LnyGynJ
7rZj5H9h/Nwh61rHXb8ZB6ZWziy79ZAUD7NJOKXTExRsZ4Px1N46Ao6xZfdC+A7Wct2AYOSUgf5i
rrpT5GEu6aBfckwKV1qJSiIFbYCo5lhD2t4ia5Bkrbo/EE6nTeNK+zGgeSEgJ66CrNGZ8kFFm+bA
3fCX3QdD/VHrmnGc8mA1s9MxIneOplmbW3b2VSisekW8ER+VYQrXplTo4bsDQDvnwsClX0+KVKui
Lp1Xh4KlC8PPOc+L72ma7qLkOx8W7eyovvrR63doVV9QmW/j3oTHGAcHo2OYniT6z4TmrzZYQfIk
ytAUVDtryo0309U2qNKRmAZFRKswTbYu7oK9RiewIj2Bftt8GqoIMkoIGcvJ9Neina6mRo5BPDlX
iHVL7Ew2I7xHHBk66f1c9OBBEWZiV/KDDqDyYEUQ1+EoWCqwd0K426m0CB0k0sIQAZlmyUvmeIfI
CuPT1OfMAoT9YO+wZcmNYeTwWZPsxXYr79BEAD63QLWjsxm+5YMLnxoB+lEPnENdJLA/ZfcJ2Lba
yiF5qgSIO5Pumy75YLjyPFah8z4HzexHL0WKaEVv3GsQwIPtBgd6GGGTjQOgInTVL9pVtF9bAqVJ
b0M51BvVPqimX8g/5r20IwwX8z0rSENSs5Qr3Qk/rFwVd4ggqcYnlnhSEO0yxERj6dMuSLnb9Vxf
GOf1tJVy9MeqIyzPNVeeJJTUKGfIhiGO4rlAPM5U/mAshMyMIGn6HDEccezTeMbUe5JgfO6cAKPT
jz2SKpEDSw2MqFnppnbneiYpumuUdJ+TkT3Gofhdu0TcmkX7pjnetOs8VmVknG4XuCcFUtYfo5SE
Falj1aanqZQgmD4P0ArPEYlemv1sNYi1BjPY9LMGb9149VKvWNsep5Yh1Y62wuplFjnM+eRxDt0e
5W4dvGSfLePtldVYcj8rVFFerY07LdI+wwiKF0cW4u6JWk9KTCxzZKLpTEKxH7NVXUXGJhgdzjOs
BLvGqwgELdPugFM583WQBavClHSCAfw+I6S3ibT9QsSuL9I+ivQUSZvv9Ogehym9ojyGzqs1eIG1
u1Lm9mawxkOlYpZqLbgPmaRgjxbBphEVIYcVKQxe2vzoSSoJQRiYzUXzZ9OWD62Cr54B0BvR54eV
UZ6GNMsugZkeWgYTwWJ1CS0WK0+lxDGU+beZJP07+xmmwR4icy7K+XmgbAcft5s8dMLdSKeB7o8H
KRHjjcq0Z1XvR6nXa8QmYPWLhZoWKj8utWE9pSiIkSK8Vw75uWgSaXpoD3PXnuCcXWNTMoyas36x
AXLHAaybHJ1xh2tv6PNwC3R0a+lUk9tlN95IKAf6PNsej55pv2omOcu1hom1L80lz8IjaKHEahtZ
uI9zEkB4DWQeORFe4ig9NmXCnpptjEDq69wgv7Fjmrqy1ZAeR4OwiGA28x3KqofOnY5JksJtaNJr
As2ff5Pp/kzjca6t+Fm90IndpWxyT5wRQVfzd6/p1PtzH1wHpjPbUVawQRa6yRj/mZKacIxWNx4D
oIii4t7Xik8i3WkkBuYP8Z3GapwEMohBXr1J6qj3sm/2DgZBUVr5KUYBpqv5sYsxf7jevOlhQBYd
/9csNt1dryF/6pQGqJ7FPFjiPirdPeeuA6WomXNCxcYdtkhj+dWr9RSkfzwlFnAzvmYHkXOW8IEa
MtXDGI3CM6Ld81QGHFtj4yhqXkac1RolHgLs1EqOZValDJDzY8R6Xjh6sQcHi+SlTp6aDnjmVKJn
100AJMigz+5n7bbGXacRHwuXBS62RRooDIqxSTW/o/tudm8lb/S2L4DBii7Hdw+fkXAvuktxwZwW
mV49PaAX81PCAA5MUiegBFm3NeEkoObI6RnrCnqMbKy1l+CazbTyPVNSEEyEk8HQ7IY4mkj4JTKS
FjUfEFTzV2NBJRoD+5Cju16bUWdvxAg68g84VbmRkdkTET0ferMUu6Drrsqpv9K4vkRdL4Ay5z9W
FrzVQxnsc5hKFTqcuSz+YOI00at0J7iKDF270Nv0IUJ0z7J3tK6Ok0XqsWg1Qjgt1q1qSWU3MiOD
9WRHfuWG0LaT6ltWOZaMIFv4VDOahu5MM/oOaSAUg62BoRokNtZrEau959poWsyKRIhFaBF22UHh
ati0GjOblFrIa0pgm3C1DCz710g8NLmZEWbMAhbgB9uPRQxSUNnY95f/PtiKyfeIBdXIHIJgE0QP
lsbfPrUOpt6a71LNi/FJfFDZCE7rybIBIVauOdFvZt0sfUY8I7LaDBe5nHagd8sV7aRsnS2u8ia1
rtkvbGEs3y3LhgystcodfUu7HXcQYzZTIrwsWWImS84+0yuExCJz8AB05haEL0uVFTB3j+HP2KIP
Ce6sQJUAEJ84GfhC4qvTErQi9mSceuY2Gt5LtrUqIOt5vozG11zKes0GwcowLJxFYDJ2BCnYa8Al
qxhVaFBp74pefThor92YEfgOfRSUw6nWiWPpMTGaDPOT+6qqvRWpt/uqsir6gfY3A7p2HUTgYusG
jmTrqHFfFYOx6xLnvW8MhS7ZNRBhksQz4ZjfFg5dQJ1qSA/RnSPxwsaSpXtq82ld6YW7HmK3vIsV
0P5Z9hcSHn1wzE9C60FE18iWrL590iBdZCs3dcv93EBFZljHQJo0oxHUgG+wvNOij7daDNqD0iu7
1HY3n6LR3hZxbDwaCo7sQNOkkeo4WHK62MqQZ6dEV0fY4aPr9YwdsFj0db+PBtXceS57T04y0Qbp
ULDGByb8CSTIusnTbM9W3V4rQ5xkizTd1FpyxExcsA54UKw56Je7/McEAHu5PbSkqxj5eGLwLRAL
fkcMAu5iXYWo9Ycr2o1HqKvVvUjQi9yuasJu4IQQVjVZwGmyGmlG8VOAaLvgt5522AFei1zj4JAv
jaMeYTWVyGqePGfbBRU5YI4DMKU1NYJkyGcfTfN3J9L4DAxthS7POnH7W6c5Q08VmyPT8yZ7qZRT
bQu7rBgmsziwAn14fZrdV3V+D4ib7m0oLtpUmru20GhwRUvY5VowAlgt3M2DdB8bazaOjU3oHEgK
RC3e/Ri5+7gaQPJY1cmwtIMcldwRbtIdBQevTHgQOWVbroM0eMTqNW/1kY4yt/KbIc2lRRs8FqX3
k6Ie2TThnHJYBsYHqnZDFLZaa264zQki3KmqNPlcFo8M2Rwmf9UHLWa/7craB4WDg0Vx4pjJG/OZ
mb3L1jXu9WmFqtjy407UG4EFO+vIYXHRdLFZ9+9JFnTnwF3iXPvkUoI/onSPbT+X9U7YQYv1/9fk
Bprv5NlP3KFayEOnpsZmjN1r0cXwkoYbK93UVdv7apj3Ks+MbdJgDS8Dw8+0BGXtKDoYfPsWagOa
8+CArKg/BBRW1BAj0XE6bk3kYuE09qtm5AjsldeQGdiFyTv6LuBgRhdu7Xo24M0FyRktyh+kv+HO
1c1jykyY1BCoxF0+7fPZYGSjg20N2+ZEzUcLLlqgejk3vD1hRKtDys9AzNquWuMs/k7dsN8xp0ZZ
wE3NDDxw9nUeHHs7h1qvD77so2fmsYgkjWrbLnFUIouie7KYqjWt0ve4DInMmhZHgTOi69M5wozq
FLvudiYreEMsyCN7yzXWu+EShM5wiQwOAMZk5VvPeCMcr1o+/sl2qkidwuTcDSsEIOalobbchn3m
V/hp2DiBYml24rB+vdtR9QKhSr11dUYEOFGXsrOectuIfTl3T3XkYfG10Xgx7KpWAeMWCVp4ReRD
jhuYkTpA519hOvuuQf1fGiWCecPFw9Z4mygedq07jxfDqYBha1R8HpoxQuCM6W5WhF9neivpmZQt
WEDzIbZ0eyXz11a3C1K4XW0rtZoPg15+tlP9JlGkOBwW3EZ9ZO570djGpsi7a1YCmAPjgaVsslYB
WYcbr38UjE2v2F9Wjutd6rDJ79Gfd93Ay6rgWpVZ9KJR3e/bLkVlFlNlj9lrF7LWxoNGh4dlYNI+
mvS5EBZS+7CpIbKMbKCtCI9thhDJ1qZ2m3jtkw5w5THHb0wgYFuNewncYa/pD61Fm4t0L6jnJVEt
yDAJqNJbkhzcH2f0Gp9sNfB9JFH4piC+Tdpz+fI+9GVydMk1lUX6EEb6OXO76OThHV2hs3uIYQ50
nkGhYFTfUHOJGpHqV03nZBMKRCfQJlZDC0FaZkjgS33yo0uoOuybs9b7sTSfJ4th4SAPdjcBshxo
JIe1wMeo1hYEnx1Nmi0hESDVsEtBFMiw1pkfA4I6Wmhg7CaTwg7TW7Sd3X7wx/CrjlLkCbUR+UZL
XaVK7wxx+GxCwA6tMt7lCeUIe4gfADhFzcHIRFglZlKPGYhkT1+3Pdb+sSSFvVAHD2nzXaqmYYWG
hcROwFXxNB1ohSDtTakwMs+on6VTI21r3LXljNUjVaHYTvPgUdVrXyDMMRJV06OMjYtorP4BfN3a
kRzyrAgIJN2B+1n1z1F+p4k2QsJEckanBe3OHu1DJ1DR1xbeuDE/jcRM1oIgDY41/IHP7mw9k4OL
wt2xwXL1+rwsizvhAtDs80syymRrTjN7LU0DWJTNqYtszLRpyDJ6EaH3DppNO4U6OL0lKuvv0KyA
gRsB07kvEF1s5zr/SrXf9fK2zDl+8DYPvhIU9WuTBBf8C9OrQG+HzQLBV1uk25luA2ue++26VEFJ
a8XYEgKEclZJNvfCrGRKH4bNqykYbfZB7TdGR8BLws3j1uAzNDbyvpmuPQp2RbxAKHoT6vZ8b6g5
xCUfugzc0l2C82EYBtTjOOrvBAKqvntPMcwRJUQ4GOv1IYOSvZ6WT/vsYHqJxtNIWDXNTmfb67AJ
hMoOwOGQTMzUqGSeuat6fMF61K7oSUyr0iSfYXD0mgOZAlFh5yUng+EtmS17KwCXua0Db7ECFm9R
57N26qRDT/eajtJwspJypy9Y+YkAwqTvX+CGQYUYUBv3DvhwTnqERpKYbUZvuRM3K48Ro0Bi5Ol0
rFrK1U1Bvp4N5aAPx3Gz18XV89RX04M5TV2nOmHHu7fr5zmxg3USsYv1TXG1sQhmqmyRopAiEg8/
mTuTAZvovmfr4wpjloZhJ5vOpnVfjObgGzVRZJJcsEcDVd15dst3BrZHKox+O3kaJOtx/mNaWkTV
oOTeo0+aaB9mY4c7yyMs1wGcESKnWKdEH/qFQveNcO5eVwOZNrtiTkj0pp479knB2N/Ov5QmnguT
Y0QXzfl2TmOy1Cw4LU3MgNzhyMqvvgOPsbXb7DS2E+kJBv1IpbIt3KlhVcBCwb0UrT3Wznyyva1y
ZrVJg06uKmcgKF0b9ra0j6pgZibiplwJtx+xSETJrpxAZMYRrcIwxCHgxTPNzz78A9nZWMdumGwH
DzAJCxCFZ0UaVFi183FowmaHT/lMc4V+SNz97lun8d2pXgxNHhmHDe3nRMkPQlzmU6Ln+7iDUR+5
0benBy71hflaJjI6zwQQ8LPlXfQrd0jvEr31prwgOQXmBIQp/AbDQ9uwXsB6CIqZpfUHBbFs28VI
yMOSMJxIC2GnNbFBfKpWbLWGxhEDYHwLKCQjGFhbEgl/lDn/rpyW5VMrD0PBIS+vFC9Wkkdvcfxo
mv6+VsGf0iyGVQTBHXeu4GhlDICYiOXVWpKjJyXW+hSio6APuezBfjwcnP7O4fAVrmZtREdY3+P5
ggdU00ZWtvMHI+B3Sa3JWbK7o2YYdvi0eNWF4oaJ+1f8PSWszzthHDrKFZ+QUc43Rjw/olPJEXnP
m9SJHFD83W6YBK+54QbLXXstlUZbp0/uCtPSL5me+CIQX573MiTuqq0ImUccRpzibPuFUO+hmzYH
q6jfonZcK2vRf4Yn3aV7HKaDcXDqTRjFX6z7v4CycKeRs7bEjkCwsbxdP+CzxT4QxBafQ494XCm6
s3IedRm957R+bTuiiLTqj5PrjcNGH3vf5QN5TswGY3NwEDoFPiwjXMQFmclTooCF0HlCGTmtKrTw
UGKMcJ07orla2IS2sbBfgmqJcEudszTJOHLwLgImwW9XE608y+E6D+rFLoGO0L+vHbfahqO7l0Q9
1MacceIlW17En9NY/ppLjnLxkI0+8hBqgoZPpRgf1VSMh7YacN0F0a6xa9oBYYurX38Zy6TfY0I7
mRVSOuE+OXpuXkIO9JE+oWQ1M5Oe7fDZQe8ytREKRDqZa8NtgFgARNgSNFqvPK/D8zX/jstFzD78
NKTFb5Fg9n0EZ4c10tBUvOnzttiTCNnRK+s3FXLdHfQei9MLHuo6W/IKNIF7UBIl67VfEUtFTQCU
MW4di7tDK9lERyLmTAVXZ5nwrc0cEVfbJD54B/p5LZWlaZZ/IkyGO+Hl17mMBMmZk9oZQU0l2WRA
o2tijpPqTx6xi8DTEggokslXXg3ljRMO1pP21A31p+jrY9WbDKPo8a4Ts559za35bCRHELYvjpOR
K21U52loj1GqvwV68dzwvsEl2aad/rzEtqkkoGNPGASDKVrMsfCFazwDQpAU9zXb6sg2brMtNCir
6a1YA/Py7ABPl1zKUjR7XIprj7rwYJROtSFMJse0UtUEkkYd0SLMPfdwliPgfxK8QfhRYKom3Yq2
Q60HH3kGrDTS3rnFfMt7LArD3sXtHlfFuEWJ3ftdoOMMSuMP1CdBPlpkiXCG6hMQvS2CTUKIucW8
Ty8lF0vgxskgsK2bMn5jIqOvUvRpJZMhDvQpKNPWMdY2bzaH8J8MKjWUVNfXooA7r48PiT1F+C+0
Z6GGN/gNe6x/n3MnDpHZnTgMJ+exro6xl/7qZuRiMGmKtUuT538ydWbLjQJbFv0iIphJXjVPtjxX
2S9EuVyGBJIxGb++F3J33xtRoZDKtiwjRJ48Z++1EZo5GzBBGCqmTeC2zwlDCNuYhxXtuLgnGpph
2IT50CEflT8YwSf5k4MRI+xKXCgrRjtibuYtRPsfYjKhi5hX3cI4yh8ISmaCNDg7RMHTUYbx29Si
h3cascpNj6DksDhU/gCjyaDEkG11DwqPfV3PBsU1SYUMmgK6p2J/03SvlkClOkaefZ71OF2SmpFd
+y83KlpeyZNpsq44ZuGsHdsp92Pb76pJ2hcZk/BjllcrX/jkjUXR2aboY2V2MqyYOMau4xqD2aVe
Jr4u0sV1Eo5ok5Afs3b7BM1mVMN9cbT9/HdX9+kKMpncxm5O6Gid4T2W2Oln/xVjxXIl6myaiOmn
mxG1JD6CUHwXuYcpUWMtKViWy8K+9vi16LeQ9840vS/8F9+Zrj6iQHQn7gYOa781I/D/wiXhNiVD
fD0phW83cf4NcrFts6juDd//O0r+YFJC7zV9jaRJGnam+G7tmFXQYyxMSzH1pLGbeR07S/GGybT5
mEl+fMlpF1VK0aVCwL/FQs750xjVZTTtB9Oo8AP/7m1CGLMlag7pKgt+nahDyEiQsdSrBl289QRn
jTkzyXD1bxJQeH/sJclPeTM3THCLQL1w4XjkqgsEAyec15PKHcX2H9q+0KTM6cPM+3KnI+ONuRUq
f8xmKHIYWgcHH27LCleItVIJ6UDwYc6RiKar51fvQVX/EqO3d9Opg4kZ4RpvQUX5sqFHnMQaK6J9
Kror3P2DvWSa1eHc0PGs6FWQ0UIjNN3GZC4EdfkV6iHCZIZUCQ/j0WgqUjUjb805jxYdypndIS8O
f/WFS0w1BU1OX5mhQPckAprvErrd1F6B5ZCRjUm7yDEqd1gWvZGryVDdhyTPEURs7mOrTe8Tu+Kw
yK7d9UO6ajtRnsviHQT9fKep1SqvtO6O0BH6rQXrBKtdhp7SLjGQU+QoJT4Lj9FVgDx559tQYsia
CYIO2K4bfY6Wm20bh6xC/uXmIpwmthLV3NrRybMuunhl1iaeHHqHLibq0VFnWnT2A3OF0GiwYM/N
Hc7FceuAQxRDAc7B/Y03966q7ddFFa0bgiAARe0Agiz0LtIZ2xNm0Ke8b179ZczftqyCGV3kjOaX
GxMbRuok79DcbKrRwLCG8Lmuj2xg80MXNg/GyDgiiBLUUi5xA1Ts5rZTeNcJFab4g2IlOULEJq+H
KOP0TmtQTTbNJ52FVyeof3WUl6Ly7qYEK6NZ1wH0IndtpTq7YDZib801M5is4om5xiFPGN3aJe3a
0AwPuDz04yKI38fTXBHo3VLNUCwgHMuwjMZret76GAUkLPPkh7yXL+k8/HXocC+BvwzY7+qieZ5G
h51Hgr8VgU2xyZzpYL6ZBEGtMPejIskAFNVM7HvbBaKH4DpUSPAXDgmZy9S6DZ8E28fb6hACbQuM
4CNJBevkSuxFuo0I6AUQpVbapF3fmf47zrDqFKfNnY/BnpGaLbdDTEZRptMnI4ZUGo8xqeHaQUXg
1HzkQ+YPOprlwSfHdN1hczkEXY3StavPaQ0uSmfuHhXjylDLbFgseaJSTUB/rW9OSDoC/deIsoLa
nAGQimfzwZiMJyDVYPnc+DKzndwMUp4XcQuihRdtkeJpkU1ANuJOQqC4r9G0FiGzUi5LaW8FO/bf
GTrF0dvV9MAJW9eU2pZNp6BZclsJWiodlCUYAdyMLHR5hS6+yyYobN3M5NExyUCK6nHfCUpp0wvO
JKeW9JZrZhfRPdIBNlp1+640DlBRyo1qcUM24fCAe+cujJhFqJl32Y1YjD27RuXgTHcBC0bK0nzq
F8d93hqAyJ1ynU7aQ8iXPbS1irjokZ9hVIxaBlpi56iFD+NGSGoSk1SZtK2v/IEPCQXuOfBekuqf
3TefOpkzPu01+2aCy1qr2XQxcD7Zk+HcBpwEOe7waFqCVWaD9mA7Q/KNr0leHAbT0xQNLS1Qv3+b
sLZk5MNssFkbhz4ofuOuptmEIMRPCI2iHghL074YmdEhe2rZMypzD39u3w7V65hiE6SdGq4yL/qY
bb7bMOsIXtWT74zRuXbGaZX9oxAsGJVT7doAVEhn3xldhNpEnKxMvCPcKZGi9ne1W2ckmjNEq1VP
Cn3AtcDG/OiTsbrlUzCRV+ZGeb0Kigmjcn5XYE1ceSROYZXoHxy47cc69EHvZWcagQTSV3PE0SbY
WjAG9Q3/6jXmQxjgJnBbKA42V/cYAdupgh7HgrBOyL/8ZY0Kxr23RwjFtqffMP8hBzIMKHC9Y0LO
6iaXIfTosngcvfJB5ra1Qsq5TlFzcdC9klpr9icOEKb22ZRnp2jPSYxKPOlt2hvTmfg9Z8PpAslq
+m3A/hI4iMPU+CMkUh1p1+aqFchXJr/7rttarMdufikI5FvhNYTdwflFgzhEG1fFayPALxd7YNuq
T6XZbM4+3R1vYAplmvWdETm/eloEl7z1mBMkrOBI4DVNm8GxkJbFUFRcvUzks544HjSz1vxO6N7B
kz7iK5VSHjSko/pL4328s+hfu+t4EWtVQUlYGUkeG1S6LHFEzOOnW2eFIX9PWfBgyfiPEfWn2EPW
C4LLZPmiM9oyM2AyQ/UyRSipB/Fa1LSL/BDlV6/R0rWQAMkJ3+iKNrMfZeEmggaEFZGSH/XIGouC
6frbDJbBJqBXZCMQO8Q+RxJ/tUbZdGyBxO5n7axi6NYUpwZkzcL+0KF1aAZoJsXVNSJIuWaXHaZ+
fEvGSZ3TzvyFIf6d4NR5a78nSrZbp7D+cXq92C7MPaKmEWwwvxPULYXZvvcF1GztjA/IqtahVzJV
xKS1CeLx2xqyPwAEXr2Rt2G2GOqlbIwXIhAGbKNYgUuBtVtKHBD2A2kL1rYdPAV3Y6G8uep+Euqr
6b9joSamouBuspxk5hoLP87IMQnzg9e9QRXrSeqYbbY6vHkJo1ygafZz3EfyremApQxSybtqnlno
2lDTtlzxZClwImOJlOOny7qLaArBXrOaZO9ltDDNorcprrIHLTvAYZpJl+1+CN/mtG4vuBJoYgww
CkIsYYyPoee3jVC7FskcMdAt/kKbHXEe7n2VgoLrkhXmJE3YoLV34mqrG08du362Nn3UPhdF1u2J
sGsb/9lxbb4DUl5h3ntiZkIAlMWg2XRmYThYdSx2xYBBbhitgVrsd8h2adELJtL3kY/i5orDiqGT
6MIHLT7SiPaVqqJsg4kb+2jsmvdQaMMN4B6uq3APz81I4ytv9NZG8fEQOO1RY58qVHAX6XS89+xD
XBXfZm7YuzyeXtk9dVsE/1xuDFykgXcSgIExngAJcFCLVGgFrsiDzh042d3Y5IySyENe7phWXx9r
OyRDYfaHFU1L5shsB86CSYJivrSqYdat+NA6J8beD4NDYxbFsEsepoa8CXIoQ+9Yo+Mq7dBif0hC
epzDelySJ5N14k04v9+ZvqUHSPKxKIwVBi969ib8A+BXGz3kb6oxG3Zl7EkYSo3bCeLH2o2+ySKZ
12OdnqtYZ1uJoWBvp363Uv5g0qC2vhx7BHKas88ayL+2q/IUoeKhO2edo3n6xvWMS2PGXp1uTHNW
58GERG6HdKjIWmBHnt45HdlZCKv0WhTR3xlZfOJsAHk7SIDu7N481quqGfHu9FGyHgQuHXa11krG
g42XGXOaxVwg6a1+5Zg9W2OyjWcLHV413FPIomyQhT7kQ+Pv2fF8ueH02k0zl3XkUUKl71EiQRuJ
VyX65copm8/OxEHPCs/KLq9xkBBE0uAl6MuVM1oh4Kqpes6nnaETcsVVAnSmpdGhoUDlFj0YrFkf
Ac5R+q0Oo8Gy61ejr5KVrWvUNb6bI+wZ/8pKHzTX0ZXR6H4P/Pau0cGXbyJYKkORHrxneDTdCybn
VeyEByLYE0yS9X3fwyF1g4Lei5QhH6LsmsKtowGR/7U7Ji0eK1FnwJ7IhiDcD4FTb8xuqTQLtGtT
RoB5nLEDUC3onTZHZKNLFhzMdTDQp3GV9/GX6OJXip0FSYJYNWJZcXAin1BqwrcUq7GqI/gXkPLy
5GCU8K8rxJ4dKVkyb6Zz5IR/m1pk29b9oY7HKT0TXYYEX/dTt/HS+DoLqKajip6n2iWli0m+m95V
MfOHKQdKY5qLqFkBIsaus+JFmDJkiNtrc2UHDvUpAiuw4aO19ouxO8jgsZoqjFuiesMQlh2Bj3cM
MzGLoYcLyDduUtCGZvyOz7uk1Ri0yHrT9hTi/WoztQychi9gock6Spv8owfWlMAbAwNgNEtyJsTi
GEVo73k196L4czSdM8+wFV7mESBW7sOUxNXAyYxNW7zVnTJ3Thr8asNp8SVhEc+ACGAtc7xk3fes
EaYiNiZBDCAMfidjZmnk+P/kjHqEMtGq0O1RW2+zoXwXIVr3dhZEs4VvXlzFVDsTH9OU0L4RfEWK
D+Dki7TbwkB0GPZ2JdcNcx9OSQf+tJTrCIHbPmN6yN6BtlCuKUa87ssYM8LW+LgeAVGFW+zgxipM
nwu/hMginXeEhkQR+9nJDUayQ68VmUAfXh/97i3U0WNCrEvdAwbwZnY87iUOCzAyLit6szCiTDk/
pHPnPbUxV33a4mgLUZzTfbcPAbSrsa2Q6sU9yrlwOrl5BJ7GaH9Zxb9q9obtYNKQrvzqrEB0bec6
Zs8cfQeD92C/5A7d+qD5l0a+s6o6KuyybsgN9qa9QZKi1hb5rXwGth3qrTSysrOOx8fIC8z9NE/p
ClwjAnDL+lsb5ApVg4yYUhYvhAZWe0VkzkZLYInaYAJKJnjXem89izFPWX7Qcy2eE3w6OcFtr/bZ
lJwJ5Zyw+Q0fqyE95TWD2nlG8xHo+Z0gZaTRZDKtvD6BQDm1h74yPlHW/Cnm+VHOcXHux3+p7EjW
ZaOdxstkfVbJISyVh/Lst+Hnr5NLe08iAs1i576PcSOXkolvZ5unMK7Eq4gYb4i+2TOGg7E4eTvo
hE99y3kToHPbNnO3rqvpOS6mLVbuem9NMNtiGglrYI0B3cM/IrfuABzW26Ecxa7R9Xc2uTuBOusl
m8eEXBWuLd3wYEcMGOxRLmpbfZf11vPgIQkZu5AdI/QgQF+Qc0bndzbCYQfY8+KT2o0PtHwl2bE/
2U13qHrQCnAFiflKgTSJAmSfmKCothlEuzyYXnMfyJ7651WgfmZDf7oG+uNhGv8wdWy3S4rRPjSt
D12hv6n1gq8Jr9R/+SWnR8OIFf10ZvL0rniIYH0/iuUmIt1eljPTihmltZARTiZqqonuku0l5m6Y
vZc4hSamgYtTfTYb5vkW/TAaqJhEAFcYBxBtMOgMY00UTk4ato72kWc4q+zSU87soyFQaz0H9zBr
oQmlefNGtLi7920oKOgykKbBulgTdUsIZV3W+9ko/2VC3aEwQESrmLUpRkS1UTw4GLI2xLhv6Lt9
Mtxst32Lmj9kyAqYyQaD7kbUYS4o/TYQayMlQkt4/VvINXqD12e6mAVpWJPS/I22+mMnHSpw6owV
XbYltEkfioDVxhwZ8ZrGkgMO5HU1mqixKNqKQxvVnymDynPOBnX020cjbrCIeXI8AN0l3Imgx7FD
eCEqDDPKwnnoWxcX+jiODHSmGELuPMRrGZ8sq1DEjfVKnptkKGEQVA+45z2sLBh7+wKRFkMAlObJ
FufLG7Iyk80i+N2luJiFdN8da3rxe84o3ebqmBlIdGPqmUaqs4Z/t9IAXhGMqSfVleQlVFGOt4e8
0plHJK/eNwhfNtaygmHuTwCN0oHsmo2iIXKuMmvdmsiR7Dz4GjTRgFH5Cu4VJEe3ruLko3NaTHWa
a/McfhLQKZHHmEhLIFCfYsv7blvrzQz/gQjZ2IALtwo1x8o1mDpNpvrTTcZdEhkmlmv/wdalPLiV
h3WPGXy29DGnBAjqHBh8fpL82klACy4ZDLYYoj01A2svedJei9Yz9YNop7AY7lWPatmvnks1bALH
rk4GEp5NbKR3ZsUf6cF2Wudz5RL8Ll+kaIrd2LPiNgzMBqiRhJ88W+STn/jucjskKRjiaNUQG74K
O5kR6hh8K5V9WKa0KLm0v0aCxrwA/hGXW2mtINYyUaMbNM+BcxI+xLbekohnf6ObRIlkUeIH5abu
5Ss4oS+ZsldxnfI71WF78nyYAGrCHFG9D5UAd9gQSa7Adx17yY5Ju/MaNrnh2slr5iqYnQlibBXp
51xBhJ1AABmMVYUATJXHNkNNckL5eXQsWELx4GZb2n31o1/OHgXaRtuh/wul5Csxbmv6rgitaooy
nGDWit0mUxobxTxzNKQm+mOxO+R5BfKbUG53bJ7Q/v116ik5MKBKrkhQaXZKHFFiOHV1cFDB9N4F
FlkehftcFWHx0GgPEDQ4Lc08WcT+5iEOZuuco3dBnTYeiw56fGhm9EpDD+45vBUDisu6xQmyHk2a
1p3+NTeSC1Ug9uQvYnnI9HtkhDZzM1rkuYHmPOvapxxRLnqIMFgh0jrNIyzLNh7eVGLb58YX9XbS
zm+b+ECSI7HCuoS/+DMJHOzhHwo2eUwICL5gjboENEodL7Ovppf9IteLT0QKP3vwq0+HedF+9D1a
6Bm6CQefdOqD8nbAPpte+mRlGGVyH5GI2wFytZnSamnU0EDKbkOArq+13qkZTSxpCvXa8pjvOIhA
mcb9ctK43CuGzV2CcgJYEZOMkaQEwHtO2/5lbE0OcJqBWL20bfivAGm1ne0UqxGDnHfgnf1G0l5s
sQ4/j3UDCxErU5ZXjA8l+tDRmx3sE/D52sr/qqnT1z7klFVcYBQZvjQ6/IfSu2RoB+iY/8uG5CjM
6JjREl2ymUWAYaUhHMbq0Ja4ZendZUX+jCJjUxkUpDQW852jsom0w4FEVUUSgqtw1reamrmGR52a
qCytGl+ZsdXg/KPJeZCCvpdC1ZBpVyCFO3UBdsRWxEgl5+qcjcEvHGFMrE03XNQnnORh8mKUIZKe
EXdBLq1nL4ccO0W8Ri/I0Dp3SQbTd0zWiH/rUzgPD1DsxJ0gOiV0jkaf92Rxxe7LuFi2AG7XaINO
nk6LZwQY6mg57FMBD6hnF7Qw+z6bADLt/0mCKfqYGBpiBqE3wjywYRO1yb18uovNrNhEo6j+VGRv
Gc2Uf809BOkSlTsbz+iz02Fzb3oEHxiue2yM4X7CZHdgNtdzbGIqjSKVG/bNjDjITYQS4FG7mBkM
4aD4Hi1WXTswXhF5imvqMoh3kv7iN6O7BsWmNjMQxb4vwyONDH/VBV776vcYrRnpbEM5MGqDvYHz
r4JhbOWSgT85cZlVDwfLweUBERKl/Ey+4kg7nNaH9XQkfjqS3j/A9EQERDXN04ch7F5kQ/xB52a/
dWmb94P8ki21+AeTBKpoCl2yM8orouVW6XtAnOTDJMW5SPwQkfL0S4wa1Upp7xvVU0qCl7U67G2U
RE1ybDMNKn66RGX8qvvwnJ8zElGYw/HOl6Vasfe6Vm0TI3kJwYm3CDFVtUFh/7uw8bLmALcMhhd5
T/vTHOg3JN/WKJ8anEHb0FSMIunWVglhZIKN9yWIxieEZcKKQUr7/mdmT9+l6N8Y62wxmvwpGw0q
qOwJQpG0dSmuyRpC0aDKaqOn2jhzmD6ZncNCdulYmY3ArBdQ6o/Fl+yi5pzXyXdQ5Z/setXeTNWp
cjzMPvaFD8gfMSDrc7I0XhPz9GTD+uuM4dgjbRAl3eqq659kaRJeMWTfImjgbaWtCUXpPkoGjEnC
7++MV6Ir6rtIyV9t6wePKBJLWiAYaOYReUxq19Yh1PMZJ/GAzCmg9B2kOBAKhasttk80Ve1TEklU
gyyP9mmGOzNRQe/nVlknqXqLctP5v3vL/90eEnapdkUh3soZtHi0ZCXWGlkQFwq1K50MXVZe2ZeS
Ae/o6WmPxQmV5ehUzMZdFE/aod0yj+4vqI3WTo2+f+5yHZyrIA3OXlP4h6xoDw6N+CEVp0bjN25r
9HUe5BgUmpGZnkUEJIiWEbyAInoVVRidYRCQn2K23RHs89aOCO+83TiRyn7u3R6K2XqRBnuCuKwL
NOiKESyl1IpNBg+l5pJyu9tHsFMTGCRr03WnI8F+CL+MaqcHDuOYzO6WSo5GdWc356wByEsyijM7
h3BhnVkgbWI3lZgOOgw52i0vVVBLvSJVut5Jh0Z2mJjuKZzYHUQFn63lpiD1Yoc9oGLbWB69JFA0
6QHL4M6qULLJBzTC+QEucU3canAqiEQhukltKvyL2L91OnERyUzG5FHm7xqUdWeuWr2Y563TZXtL
+d5x6FAkRIC8EZk4kMyRH9sBOuAVMFUqxYhYCLRuBAouR/N2XG/3SDpmzGINGOWWd+p2k4yEVdTY
KzzkxAyCGk49OW4BaVv8n0KsGZBBgv9pPQ5deHbi9qPKsUNM3TEFF3qulNAUG8OmhSx2rIu/Ah8E
9kFKPkT2dLZT82RiUziFu8rPIDDZ1qMdCUAL3V83RVJGV+Cvi/53L2pi14FYY34w1XqYx8ewpSHH
liHGh+RgHwFX7Easd2GXPoayMyDQLHY0VI94w8jtLcFeFqregkrFjkAP0SxjxnRMMocalkc+RetO
F2pdQBwaRy3Xk22dhohSP8ynepdUDQHonI6PIdQdPgiRsR0zWg04mtoDAvM6iiRWyQ4EPMFmcNb0
wSyy4WS3ECz9YeAtL1uaMlFDhFa1uCfEwMTbjtmS5B0ugtaK5uXT9x2A594i4H7LEzaKpWXXp6Fc
EoYY1XhxFzL2re8gLNHtFf14+rm3PLQJtzCtGUqTUZ+c5UYtP9zYybD2bEKuxRzpU1XM7YlqIDGz
M5LZN+ma8cpRAGgDy8q2mIR6uYYo4y2I480wM9efWo24IstCFHC+xaGnkrIll/PA7KxH3eKM8tvw
vgyblwBJBFRzjz1DSM3TMzsVQJKa3n1pxjJe1IcEN8MYIYlR5BG6yxb8MEuhuWSNYVQ0aOeVYSqe
IzRjNUke9J2nHZ3iXejHY43NKXkjBeuFolnDkM+cZ1K4kGGV9Zfp0vKuUIpz2aMJlXS+8zAX6Q5R
4i/Sksc7cNgs5mPW7UIHIwc1XID20MVjFmR2usZOm25QNHCmOKI5pEZg/J7Ct5vBWLg1lkR/FHuI
DhHdARLBjPuE/fq7FnF/AEKf0QKLRxIQpvRQ4BiBBT68Zbll7+AA3NPRh94I0eTJy+anIgJFFClX
PfeL+jymDNmTWhe/TuP8W0fWuG3SWp6MtKWf3tDk5pUXjIsihCEeF/7KKFLogIQdJA5Xfze4YxDb
7JUqWZxQS+HdBM2f9RmuAkbvERvmvkACPlskk1ve1cvgAKIZ9vY5fJld9kg6h3U0s15sGOEdCV+t
1lVaqi2XJ0SfdGfEaFyXUnIOGsYr6OCeMlLxLFuc/LTeVrr6a9luxBKN1MBsCvdEaPNDEXTt3irL
T9grM9Gzst5FY2/Syya/RidpfHRyI3j0GsTUMa9grTlnnDC6l85XgMeNg55f2oIY6UZO5ZoPIWjF
etqqGP2uGaRgIryEZJbMphNXES3xKFsvOhOegtC4izaSUwJuTrifbNJu1qomH8Up6N2HXhocZnM0
VkIK2tw4BVFd7qJyqjdo3TCZTlvb/6RvZj8GtgP7KjafSkBdK1/06cmLTOdOxPbOD/q/POsW5ygE
r87+46HmD6yqOgfUHnywk46mCglDWXmSDE9/bkBDk0KVjN8Cx/kar9zFYVK0qZ1uWjma4rypSubD
brLDybbqo+E+l06/69Xgnn5uROKdpM3gUqLw3QXpb9hc9tFBi7SKh8KmCP6IGFKsTYW/vbIPOnWt
E9soQTk96PzAqX4qLOzejCAMht8o2TS2SQrMxINKXkrk93ZypuWZnFsR/GXx5yyJKpPRH9dl22M9
XSKuGRGozN3avff9s3bbCQ3aqh/tdUPVcPaTxjnf7rn/fy+Jo8fEn4d9qLJ3BoTuLvUd3FbLjTb/
GEPun5qEPkZpTuAYfSNgSLyBoehccrYinNYgAPIKv5A3NNU6dPROBFfHz61z03XjxbGS6XK7N7YR
tn/OxrVJfNMG9RpzV4uqWk15iXHQRM6NxZruubKirbJ6rBM2w5woHv+UMwVZlWRYFyrf/7np7dE+
Grl1kMXkoQIJwUukiIH6fiCWhkz3FdPTvdJWe5cqWnuIOAk+nOBa3p7DXZ5I9XXMyg9KnD3P2UMM
ENGTYedSiwMzWGZmibj856aJ+vIy1ccCCPKdRu4kVZDuI6d71DUlQOUItSjI/huDqIlGuLgjUBiL
eaVvE5akz6mcwgs05XKfe9NnWM1LKhrcki6cueZqNNVZWHSnzM1hZJDiYM3TX/xFq9BpDY6oDdLV
hxc2RuKSLE8VY9Wti1Gc+r6PznIByscyu7jOUxXN8V3G5RH1XnJMRiZeYvkLmZzKu9vD6JC5NEwI
l/rt5263xg1a7iXNeWQ8DPhCK9/mY60uuHZbmk5jAhA5qTamU1sPmFiNHaGIckGZdKewrMsDiHbn
3lK63PZZ7j+TaMsUhGaiEeTTOxS1txCy9ge96rPLTIu8TEJHAvQRZdOnn3QrQceWtnw1RxgfdWMQ
WFwb09pOpLnPImmdXdqYAyEs8FKicJ+qJRnBdQldNJrmUiEjW2Gn5pqCDBAZ+h+VlkhOQ+KZre4r
rfUWeWTwtzD4SNdGZV7Huv0dNhY6rlqmj1ZL25lz/1VG5Y61XG3TeeItHVjTvEVu1nvuobHH7Cq0
oGXmVQcUV+rsCHCYwYfsbAjmKxYK41102X1tGN73XHEJSXvzr7FcrFvwlS9qRI8cj2rNKstbU5eC
XiLA/KyNkXU2LZh2gbaZ9SZ8MUDYrpBFdV8OlaqeFutDUsISi/sPQC0BE5cKLYnJlrwthbpWVoeq
E59G7xEOJ2aHGEsb6bIROm8lqqQ3fl3GIsXOKpCB+wZos9n3HMdt0Fvem4nOkKl9IQ63ryLHoKUd
efHd7WfNqDz1RHs9ZZO2XlX6cPsmICvywXHml3p5fivK8QuZLpaP5QktFU+ovhy9/flew5434LvM
w+0JfUex0egs53L72dm1zyUKhEeZcqLZ4/72vxMD+QemU0+3Z/BBU+BoSo3V7WFQB8RxxAVv8/Lr
5Gy6XAwYOt++ihCWHg7d8cvt1wVzdecOUYM9uNFvTKRu35QOrvPgCevhf18DW2GKm+Dni3GfxAeo
5fLn9adQljYxbeDD7dfNvUDNg5jucnumIUiuPqhwDKwciZ/XF9YQ0kpxf3tU6hk6o+uyhVu+wx1N
dUgHi1Hu8l54QZ1u62Ey9reH1CHgkWUozrff5QXeQx3Y9s9BB82Ri6F9S0SsH8nwRdPFM4A66Al0
Rqdzezj6mKxvh+T2kOF4uYV76f4cV9tlGC9Fj21w+dmoYVpWle3P8xsFbp06fqtU6jxavC+377GJ
Bia2CTPw7fUrRZ5NXiCl7soOAUTQOhfLzr1NheCGTVr2JRtEisyj6ycz5SjNY/d2ewQO8VIJg124
gC9IR/XqtWOwKzVtGJEX9qtfxw/S8cKruQASIbwc4+Qr0zK43r4MCu5RNY3788iPzUdJ1/NKqo79
yiT6ycnn6edrLX/WMIvu51HQt89QWdqf71Rz8Gyz5vx8rR7GF4wS6udROuWvVq8IQroRGkFQeeYY
/3wN3uUbhNXw3lfoopRTVguQeR/2znjFjBBvauIxMHDykFhj3JsNgbTl+M9YkunSLHxEi3/KnQqt
yQz1XNvGvUXy7ArDDtmaXqyvTF01+47FWmYKVEqWWkDyTX3tcPyf/dg4mu7CUeEytG7qpr3OZing
wBhH23qjFWBdZdTlGwZe0cZf2B0A4YOCSbn2I3lIakzRoNIupQpfjZixvDCzEBlojWS88tLqFIXz
k0vO2VawOeYyLY6YjcYr83gQkkXw5k2de58XmXeYVfp5e3S7SQef9MQatXBuOuPZLUcqi5C9ksuo
Pq5K82TE3gnXhXkft4F576S9vFPFVQ2IPBxMrmx9tyFQKzYEIc6dgT9e2shQqiqgi+l7y5BGirV1
s9pLz723kH8O1mRfSJLAox77xb5n+Drj4GUUwaqbhJpWIA2cVdO5ch+nmXs/J5MPkbyGxLQ8JBvP
uXfFlanRcJdkgIeykuiwAoMSBQ52CgBs/r2duf59k1n7EG3mmeT58GAk/oezvBRfdt797d7txuMQ
KbqhR00VS/+shMTU4+AqUf3cjlPj99EpoXA0l7/h9l8xqVmr1mz0LpC8uqxBjtUqhoT5OEOvd6W7
NkWY46DGwr4qXUwF4GYl+Zx+spMT2KS+kxrDMgkVfdMO1yxQ0a41U3Ts8VNLt+dOLK/ydi7c7mWC
1ppHU57kaL5gx8Nf5lb2YbRkcM88/FIOZneYKWpDN0ami8n8akcmvtZuPqVeVh4HXTIHJUyBdLYa
1whmdkS4FG52dD+OCRzcYN5DcSSnhpBgqhkAB2PViMtEpW89gi3VRycI3o2+htg0o6tKoA9ff24W
8wWFRbYz8U1RzXR75q+Q0PpKIUkV//wQEkXXsdlNE4xZeYjee2iSy/+wdx5LkiPbdv2VZ3dMXEK5
O/CM5CC0TC2qcgIrCa0Bh/h6LmSRr6uq27qNc07SsipFREYA7sfP2XvtvCPeJo6MAwFEZE0Y0da2
SrjSQP2vnG05Sl8KKth956P9UCbsGao+zjMkrIw6g1QExyZsjBWHscesqz/pnKCUKcl2fv4CfWKV
9+TGMXPeB6F5SvLwRFckIxyeDKr5HssGSd2JexPSb2EiN97MOcMUJE8ei3yQn0zSlU9m5E1sIf/1
b5hdxemPf4ZuPxIWOhd+uqqScfz5W+3l53/85/uvamENoodcfhXaMAxwurORAP/4jt9+7/sPvP8C
9lzKqt++/PPD/vjcLTJ+1x/f9vMj2FwhzfnnR/vj179/RsoYXdmf/4r3h37/2vuHH8/x9+fz8yOb
76/THz/x/mf+eMj3//zpj//xOH96HX78tt+/+cdvNMGJEM6GGAgocgMF4gi+LNxDYbjv6Waff/ow
+nexWS5j6m9DE1/H2sSgP+dfaUX3p8bqSePDYhlXtXWmGgo4vIKydaQ6TfatlKo6V+BWz32151yD
WSlHZKXKfEdoSnXWywcimMtzXoXfaW3qnayWI2ZmfI+Xg1ibBwrGrP0aEE9/Vungnn1sgRZ5lwc1
OdkJwRWzhrchYpeo2jyGjWFfONf667bGFjmEPZ7EZeaOfvoMtQgRauZfPEjXMOEhq/pVxfTBTxDB
mlayLX1DrDxhZZf3D4VDxno1ki0FvXk8JyRYridqoI1cjptmEWFnKXCFVF78ko4txAmU+FezQTqC
5mRntw0QvdYFfw/F1puT/TT1CTZAnjWNgFNdMSqGVI5O0QjYK2tiyKpXXMbIi8d0PBqeQbPH+kyG
szoNrOu3czISjoG/OhXpbnbNgrRaMFmJRibvdE/gaI/2WKLPyiesyDFaxaz70LqOeZyqKxIA54CB
cZt29SMWyxTh4lmgAl3R4steCMFraJWu3dn74s0xPcrGJIpO4cqNOMxd/Rj1VLI8W29Kycyy3ZdC
oFUgqWFv2/aDq7xi6cA913mR74XB0NcggFO1XkVkuYGrvVYXLwQpGFB3jCLa17SrLr0tXzCPtSe7
9792jNeoDpaZDomaU51sqgZigms43rp0rno5z3sG0rRaX5jFewldkqEgM5H29FcRx87WBuYLZGRA
15BktwmAqe3kocynC4afjakGEz8SVr0Yfb7un9y5THc+jfKFKHJtejRnvvhiDnrYKZylHgegU8cG
Xi/7ZGbjdhur7npOIie6azVSCmX55TFG/jLU/v2wRBa0Cnn3gH0mWOJcNKIcXH3OMcOEGJBOQMYQ
oQHtxI7XDgWm2m9Ts2D+E3rEjp6PVKXOXTgr2sszbbXA2IOafAzDQpGE6IfPuLgxshpr0DvWGV0O
Deyw++gu/zXk1Q5L+Y2bbyiOynjWLwA1fbSxtdyb9EedAeoOVg59tYLhXGRNeGdjl1RD1O9tKifP
S+8Q2IxwuPkJ1+Ag1xC8mUSCuFLAQzhQ34omYciF3P4Qm+Hujzs8yCX90ZnoA5bKk4ERN3Rv6WX3
T6rkYM1MCasXcx8HfDVuBXEki4AcqB59OjmR9rqibRtIQvVmO08IGI89tnbD4lZDIApY/ThDzDni
2MBnPnLnk1za419kaMjEwEnykjvNG1dt4R/SkLGIMU0k0IzxN5LIOc4H89Ldx79HdKu/Sa34bEj3
IiNrG7d4oxM/JHcvax+rHqeL5BVDVG+iwgRVsEi+1zjv18romfw06YeiqTAX+My2vY4cSwdgaue6
D7H02n0g07uoVmLVdmELvo2OIjpDMaX2npAd3dPJS4LuWLhjtvNQqw+qkViBBXp6tztakYhv06Vr
jTM58OSzWVMJd5jCadBJGPczbsAOR/nQTJr7oLjih0fHmVlPTVPOpMuST4zCmCrUiXaOzrgwS/Ob
bpK3hGwi0FsEqHrrBGbI2oJGZ+K833fGfTD4d02LlnfxwmmM6isKjs9dwSM1IIeOAywPb+kdCF6s
2ZqQ7VscFCNJXz2Fr57BkjXLJ8SDyIDt8LMfBhRpcvpSxy5Ustp6ABVQX8bWvcZhxWsqE2x1OMP2
mSy/Y8FpbtoYtnqhWpLDi4qltLOJNl0eidhpsoqWoK40kaBi5JkOuQDRRPavZwW3UVJ/SB108kpI
FpWqOXS5C/ZQCXAltBO32pMvfhs/phIzvWsD2sY0+FCoqINzZdOFJFJ6SFrMGwglpxw0SVj44gLI
zIYFvmFZcdZe1FhY++pV1xbOqnEVrKpq/mxXX2cyYmk8H8RUdusiHXe6xXmHKVtd/YrGWj11hDzF
+mRiKCDvXJbIzjCOjMqA7d5Ld5m3X1KAkugTFIRCy+62pMjdNfQbDowFtlAn14w21d4nPuzskHzD
dvRWeBlxMyXS8lzZ55bLms5yGNHRNTahCJ79DIzK1M9E7Pm7IquMcwcal+B0g6NwFnf7WBRX6d5p
EsbYaN3zCBfZcxAoMBrWY1RfvSP96eJhljOOrkhvvRL0H30rpn/uzNxJoJ8I7OMoCSlPYPNweB+/
mj1KYT9QBq/baz83zSYOSZWJY1rTys66jU5YBZEHDvdNQjicD6twTsxbAL97O8r1HayFHC3CHO28
1j+mTTgdZ8mu0zhES/epSlCDHLSkGg8axBkGBGje1OGxlP1wSGnZESehJClnzlVpHPbp0PaooMwL
UNfkIFnm3NqyD8NMk1aVIJnK5pCF5V04VtUxF/0tZBam+qa5GSTYdRkEH2TTj2ApzU9+OqAdGQl+
LsHPpVHbHirPvEBc2RLoABV4BOceRpwS3Yo+26haFmScJn7+GdFiuSY2z1n3+Rc8yexffctXkMOF
KaeauGWmFz/osHjy0rHce9p5Ggtoq2EqNrUCJFzVWb5L2reiG8ozXf5oyclaR3XSfA8VxZZjmsd8
RLFoushx4lJVdxPHvaOY25ZJu8WgFPA+UtEcqVpFYhG3LhcWnIDiWxcttE93HOkSjW+9Usi2arqw
CZnTFG8qhIlaArEbezTaGW9A0Vdym8Tm0U4hapip9YJl4Q1EXrjPIu6ifjg1DjGaqigbgOM9Xq0M
HWVjyLUfy2cU3tk5JEQHIDAZhY3fc7P3tMQ6W6JxFnmPiPAeVcxiE5kx0SfYB8nX2tH0qUGdcM4B
PwT31BUEl0Ux6PzumjiLPtaoiUdAQuAoIFYh6WJE1V1xuxKzaGzVUJDyzHg9dEK5zPrCB/ShH0yz
CO87XX4yS+wRqfNcYxKgqWpAtELo4wVpuO5jBIMu8oJ1PeCzdWRZ7SsmHSMQvqeqT547ZsxrkVUp
ynjcnJhnHy3RxrRNwfXkIhu2Oa9ArTMCxJeqIxFboowQNeHF3adULGk8o9SYknUJgvmAoIfuuMYs
mpSO2rmz/hSSHb8bIfXhovbzrYNjUCTxPpiq+5go7JVy67tOEmQyFSNSX3qBLeF5x5GWoc6hos/G
fOjcikUw/zo1k3GwCbqZITGA2fSWRAI8MEmaMBvMD7T76HAF1dbtzf4kq7Daw4O5Z2QmV+RCf5yX
mlc6L2iIHmZ7RCauFeTYhhWi8+WNTNs3rawS5SzGMslUcMI8QLyVehwv3TRO29jynkyrbPaBoQVE
9PaIbd86CGxFMNwpJLA+fiMlqcaS3dykk9M/6tjbAJ7fpXhXP7Zw0C3orPakcT8MGDzLRWw5+am1
q5o2u4gnT9RYE2Vqk41s1Bv6DUXYD/vRLY2NS8M8zqSziY20QBWHjHcRqroao5DRGc/24CN4R1Uy
0McPBtZw0doA9uJ87buVsQOtR98g/xLoGR2dJMimLr52M9lIi25JichgfM2OEOfRtuyY66a5Pazm
AWctqq7NYPXhxvBQCdOuuRmqEfkvbOHMLrzjSNzfhlu9a9kuGHzaDiN0GGwjnqyt1zfp2Zy6s2OO
t2VbMSbMlprAiA+iFqcgmR6XM/TOTIaayHL8enkNI9sWFhV2Va6L4hYF2IJh7lOCy6CzIJWZ3AGf
JLgl6p853Rp5OW1NB0rkFHCvwLAkYMxErwN+mMmuRb5JUxWLr27aoxrItxXxl/u0oKtXAGa3LROp
1YfBLdU2yvJHy2eoYlIUXUq7XDuASceIDURhqljXJDhfHVff1YukP2rw+rq9e+yr+WCBFNmSsOyd
Bzk8jnCpVvQb5bkymUSDv3yMiaaRNqpq09MPRh4So5UFWxTZ44LKhwooc8I7ODZ0PWrZqMe7put2
LUVIsFCAC6v3t3ZR1M+syoBcgZu4LroOU853QdFc4Yk6G4RMVz+hAGiqxU/vYgCOGwTkqvhSdzSR
MODj9xzqW7aitnE+yTCJV103CU53mG46Ne9QlH3sUnNxEHwLkEseqjAE/J1UK547atSBLbDv3Usw
RK86FcaVuAimirlvbnQ1NfCmXubCZmXTkhm6E6ib0lVv1ZTEWxHAP2e0t9CVZvuqAqAf+rn2RzRN
GsJAL4cjG/a3seaoQfCaXtNdxb670N78NK+OdUpYnD/mlyRHGy5m+1jN7N9yOSnVGAyaNgxQzpKn
aZoYi2fpfB4sla3IqQfoQUINd3C3it2OK7RDe6Y0w8jK+oQJ1Qc45qOZbv3z0OGcgUKdPRSAP7LK
TE5xmoyYlzx9TwwHeqBgeESowjXIzsMhMXjokv04JEw2e6xTOX85rQYTxpG9o4XVAL3hv8qwv0Ng
h7WsedRqLI9MLSWR2sp5k+wXbe6JO9raD17Q5zcuMcQ1DszQmOKnApnAylVRcAyAyaEytiFrYlPw
Xuh3mVst6Yugs5gvVEqviQnbIXbG57Qt5M7FseckXnGUiCHOVbrLPTXR7SAerAvSbG8X+S2Kvu4U
jfm9buhpWEpXp4JkbpzlD7bWcE2CtL8M9FNWsXKcLcQtdcLikh+YRh6MwCVBqy043BdquGxqaI9n
B22aAH8UYtoh4RwQl2PcdI2R4Q7ut1qH08GevV1njQdHjfVxcGD7gGITxCkkH8ZgHDm+aKYebsfx
2D5ZiQP3gIosik9pHNCCiJtrprx6B+WDgRrxqhpphS4rUDsxOuCEw++YIhi0gwDhEcUg6eNYGXaM
7pdO/oicUxXYhxW0Hn7fTOHD/Qawj4RZg0KnMDiqDyyIthUdTOvZzZNgNwK/W7Vnw5vfDNOqyAFQ
z6kuP4+L0qwJkGZ68CgHMG1r6XUPpZpfRYHDU/BEcRPdlLn5LYUUZ0Bi2xhxiGF8Av1kzvUtjUz8
XYPzhM4JhNrSUZyzlCFlDK+YlvnGjdgzKPSCLaxEIDxwWznUuVduDn9TTi7YB1ALQZJuKssBr4l2
12fFXyHYA0pFPOGlrtkLu00BSmZHWjbRzXbbHesJ+TQqKzoerY36A9Xb2Y7mHbdEd7VgK6/tlKZR
UVCjzBAD7RnyLxN7gtnqbdx0VwMs/cYQ8be6S6st6KsSowcGmKKy4SuF0Knh2+1KQ3zKvfpQirEj
sL5xab5of58HKD2tEXZzG8gPSU7NiB5nM80ywemQOOdWI2qgX7o1a1ZcRcK8bdyRntE9dfWCVSFP
iconZksZrIfCKwiHy2/ywmsv2ODnVd460GM9eTsT4kjrmRjcJRVKoY1Nw7dRAGVGmlpgYNug9rBW
VIs3nYl1PiuXmXlO3oWlDWaYA9a0gUB02Y70IbPgG9qM8sBNcZ/HwTPEXWcbzPNTWQmNiBGmuuMg
HDQXVb0idS4n6xi1vEw3Tp+d0Z6369CwPjV2c5xnfyR6k2yJwAZ/0KXhmR3dBY1lDRtO/VB/uAUH
K9+DO4yb5B5LSbxbIzKaNl7fBvcI1bkz+47heU4GsMbyEkToS6I0P0GbM89swoc4CIOtmstj0st8
MzXBveE4n+oewMGM0BsfApzQ6BtHl+BsQlFaJ6c0mS0EyP2xb3pjZyOUDg2hd4BPW6Ty8+0wBmjm
m2bhKRAr2ikFTbY130J027s5aT/65aUJkRsVszMj1R+yI1Jsa0MJC/AAAcVeh+UzFRBq/Kl9YwOs
7jqbux5Sx1WQW7NrGWEdDNJ2N46gy9iwp7psvHctot1VA0dx03ZJue7kxYcAve01iQSxW1LUK/mS
pdXVSWRyU/Gum3K0ziZWE7jY3R5qhGQyMzARgLzYAUBdRxK4W6MwPhbMdjaqJzh6Bn+l/DRAFrwg
LwJ7F0mUAzoyMlZr5w63tbGLxrlEl7gipMDdBQsky7Uh8rUTJ42JuN2VP8b2HSYTRqJohNwFJ3Zo
l8wRcu4RLAVusNGCpktqu/Y2QAYEpwz1uy4lkgBviYltbgOXs0/Zh5Dxckg4LkSrQWErK6v6OY0Z
M1mimk65idMBXfCW+MBknU8g2RJto6tQ6MJpnCJpfwmpGF+osQ7aGz8DYaEklu4h0cs8t6+9M7Op
+VXlpA6k+fCEOlrcNQ7ESU/PrwyrSJrJUFS8f1dV5dHGDqr4RCLM9GpayE2hYj5UlpE9ZpZ5eP+h
0Ubu5jPSXr9/V/s6Z2SBDLWs2X/n4aVUONF91rqTvfxTIzBa9UANr7MRji+OIS6d63SXnNE8VWry
MjKQ9sP0NZw948Y2za8mbbzXSqH3iTLWkfcvMnpMtl3gpIf3r8ocPV9bd/21Q8/87JDZ3fvsb4NB
q7DX/nMQD4w+PeMRLIv/zGaeheYRvk35QEz3wIiMS3smEyqV83Peae8Y4MXkgEo6Tojdctu08GRx
YYD2geIF7Bc3hItIEgmC+dkfFItKkkAb69RtnM7PU9DYL4mFaLJN6oLmF3UGxVO69sIU3lbGvuVo
1qXY1MQH5VW3awUQc6/o+ZaKWy/z4EFOdlp9cUmWFexgb7T7LPClw8lgQvJimtgCDLLL2/JTnCHe
FP0ATJ5WdhJFzkNuGp/Y4f1VVINbMnp500rB2kC3l2KptvcV+9dOqEuvW3NDu/IcyrrZjqVrvjo+
R56yUCwJDXDI9xpIp9Qe4NnJakn1ziM68BEq84nIK/Moc2yozuRHh8IDXdamtfE6Jjel1b+gwTTu
WriGD3PLfh7430zqS+bMVIRcFjVubky8gjPH6yTeKMvKbVEM6hB6abbTcenvaUSiN2uR/facPueR
oxXFd8w+JUakfKrS+zBmkl440RHRAXqlpQ1cGSyMnX/jL85VGdyZfs3cIQ4YHcAkjGpAuzqiPWsP
wW2BaemDE0SwKHwajdKBNkWYIP7GXlG4gENtWiBgZTVEqyaxx1MjF/SvlUK1LbGjjfG010OEHFdr
f+dSC7wGRb+37CE8uBPcrWhIcWiYybg1EHG8tp71IabPnuB0OQyTK59aNHi7BuTbNjWacYOPDTGY
QBnrF/nKRtq/x/Y0PfUCtnggZ4/clwhjcaFiwrtG/8htWq1hcTBf7y91TJilv0E8/SlzdXAL75ZR
AwvjkQSjF/gNRH1wnodpJef73tOfKsV0pqibM4JP84LyyaRFximx0bO7zwFC4lxAcoXEUx9q7AeJ
G+bXlvuZSxgekqUPTiy2gs38y5xaYlVoFGlORrfTGBE9mcY07CRNkee4y7/LylJfq4YS0S/8N9uD
7K487vxCwqVJKwArQ+SB8tHzxwG1mJEZ1mckCzuvYbfthkVxFLnekx2Tn+5sBnyeL61rdHeJ6bL4
djB6yfYCCpDHt8SIPockuj0389jdNqhPRjF9owAJryRSdU8ZCar92SiM+jr5HS0LpzqLfLQu8DTq
orJufShuGMXqu/cPOiX1AoNsiNCifJW5SR6rTTdnqLAgJXZJTM/iX4JUvBldx71iwofW1QXFzpWK
kLuUCFAL8BBtPBNq9HhnO5TUlqcpyeLgWnbd5wJu8lh9wMzzhqQI5r3IiuPYniwg6+uW7X4Tkpbu
RqU6ipj0bnp10dKWHgPnrhE9Y75EvOqQVurYOLdm03MU6oZ+16MaGnoG6aLlGJTSYaCWje+YCWbE
xLlPOsqWG94bTuTR4xOutqFoPTi124qCZl1U5bEehyudUBRCE0FOE1IKm6VYY3Wg5qIdQnDxltjw
y+hO+cWPOAHWXJUHBO38rXr2gPxDeQvmQdCtAZHl+/bXKqEUEB50lTSwbzH99KCpBgCMQ2+elsLT
inxB76UYr8aoCecr7zUQdGIoxHh0rF17MJFy7OUAdLfKOUv4tCZJzHK2LnJuOTwPesj2GTgEGuQI
T7zs3i0k5RzFifA7bir6M7mPICm32k2aqu+CKcPVtXhFlYv6A0sXy/2MsIixJwd59MCeMpF9N+Jq
M6Ve48RFYl43a80xscspaEwz/RzW4aFs5vauxi8YBWyAY4IPOQEZ53C68O5Lr2y/Ko+4ESg4wcZv
p+IYxnrFhhIw382XYQ+W4ADRzNaf/M9xoxlZm2xqRq7dG2RTL0PCJO4GpJn3zPTamcuPGAKd+7kS
n0Y6795UVNCAOkYHyGN2juw438xgdf1qzT4UX1Wv7avUp6jCAqJjFSKN/Ea7AhZ1hdB4KMUR2cTa
FQMXRflo1hIiq1A+WDUnu7PGfmu0kKChYYXETJWcx6W/n2OCDALYp6chq/IjvePiko+5tU+Fzm9E
wC2eTTn3kwp3TBwp0yTvjRvIldMbet3knJBMv+JM1JKrIJU6S3fGotOhSQkKl6hb0DlKqRocD1J3
hWxmlXdBd3VT45indrhW9PpWft5X21FPX2nRQ6XWJGGhXP8+L3lNsOuCbV0sivIEPyM01Z0kXWpV
I7zj9Je8UsfDX8aZucpTSDAcctmoUqb51bRpLDrCnB2u3Oj23gjAP7R2S6w6ESY1WNMlGmaXeGCa
/NkGuc2mMwu9ZXr3YpV+DriBRldSiWhD9RIfYiqdfM5AK5fGV+ixVYWhsTUZoSK8va07q6T2GHua
mMO0DcDa0CSry9vGXRTZSLSBI0Cl8QhxWGeJ722jRK9K+uKnnB53xiXOMUwDy2lN+9aln8loW6CD
agnHA46UdnJnTsCpAVrfYoNjksTuAfR7S6RIxyCkhymiqu8cmfHRCpKDlcmhAc3QXZc3x7SYJYoa
Ao8caCFk+sRQabdwU7ZNlz54ZHmTUbBzTBCKKfQ55g5EK9U5oEQnhbSSjrfRMrfAbW4fsJR8BFeq
ec+BMLs59g6088b+p4zUux/pov9R9PldCcqn/Z//spx//Ro66hHZbFkWAlJLmK7l2Hz9y6eHuAiX
7/5vbbS8aEHBab8meWtUtE479wKzJdtwsPJ28Fqmda+9gzvg7eWMvWMdXVpzeP4bT1/+4em4S8jp
j6f5IwSV54Noz7UtW7jCsqX36/OppJ36OZHahxk0KZCS5Q1Gw72B/nHlmnoIfFvcVWZKPHdwy0CR
Y2lSsSIscOQexr3sjRcw+ckpGI0XMz65dck2UVi3HWzeFdoxGhyGOATN+DkL6BEwQ9u0SXuvguQK
1TJjmcT0qgMi3HyjfWtoA9fddy6OT10J5TUT+bPqh9t85HRh9cVt4XHH5wmcuMB8CJph3CUGealB
/xExfw8yzihOhek+ZaIwz1nYvDqdM4HabM+uQwfZqm9paddcLTSeFZSDtchDAK4Ie6+peDQszqQx
nbdNE4qPZv6iw9bC+kDV5RTTnV8ktBYb4Wwtm46QXbkPknndkKEu8Icc8ltefKiN/oTQjYAFXB1b
bCoPU1lsFdVOnUwm1QtNiyy7y+fZxbQ304ZYiOktsBVFCA5QGnGTFgUt3xGGYIpllPGMeQD2ui6H
+MUJ5nIb435DcVJK6q926yU9t2ZFFSNkfhCLmyM0orcACSEZj+0XiFi3mVIjfKHG3Gln2AYigzxT
s73KyblHU390w5ZDSI6KpxL+xsn9O3uSrxoB5i5zwmPkpIIxjpXuOFM8Fql7dM0OVHCQvimGR3BV
YdctZl3MODTQBERtKevvdJQ0jp1i0xXiRpQjIyF3uDRjRiAs+RRpLtLjuOyMEOVXjHXC9d9f3u6v
ed3K8TyknJYrfWGZtsnZ6terG41iYBVexNrrYftk/MezaKYHcGD7MWirY58KdaxZhDPMh/uG1E2g
L/2uUdG6ypuP+HcftOmfDQO3tVnpG2WGlx5lFDNFq1urIQBAA/uGCipfucx01xYdV5yQEALdEFE2
w2nsebTUpjmLb9KnMbSsTaWF3PSL81saLsZTT1E1QEqlJEvQBwWfawwz/z/E+kcY9dNUEUb9Bbxh
xxv3LYzLX/KofaKl//v/+h9fxv8Mv5V/yrDef2vyT8X0c4D18gM/8qst8W/T8VkfWSE9z7fkv/5v
fPW/PSkkpA7F9NhdlvH/iq8m2dqU0uL7gd4KgbLjX//Rlu/x1a76t60ErRRHOMLi58X/S3y1zaP/
vG6bXM/Ss1yX54Vmg1CGX69s8jHzyunmeN1TJPpc6NEO0QIxvlWvcSMSur12khacASK32QcgQ0eF
cTIry11omUeHLm6dUD/u/Exesb+BgoHYf7EMq17KH3v7/k8ElOm+b4av6RyiKq+JnuwGiRZ9do4/
vfB/sTG+b3w/bUTLH4T1xvZMIQTZ4O5vG6MaKEwMsGNU+uqTMVM9+8sHUfkbqGMfPBtt/Typ9DzZ
RrvxO5Jqg7AcaKzjuqa8QoqRUc50/iVpQ/2E1XK6Der20qHjWyE9dPeVJcBpzZpKYnFyOSHKY+ma
3qX+kpNwF0lIukhjrnlMGz+wyQXXxXz393+mWv6MX/9Mx7Ydx7RtIqZcKvVf37eSi8XVTckMuBrE
ua6AwNPwAKPZ6mSPBZ5gHTddk+5knOPcIVSxhoJhLaaDPlDNbaezi1Pk47Ubo4NV+dMNJuHoMeyZ
Von51qts69DnxniXqLxhMZeI5cHFkk7DAOIsAkSgdd0ce7aTjRmb0edK7AuXJiF+X50LsqDLQJz9
qSHLBI1UpUPrYwdlceNUpBUP47LHFMVNe5Mo6az14LMHZUZy6JUzbvGI6XObMQCiP38wiT1c5pby
PAZ+vBJZGH5oNclfWZtYu/d/jgV5TQCSxE0UF96ZsRQNaQBhNhbpI9zJVxBE8CRtemxHbkfS50BZ
GV0GqA6S5oV19v98iK32Hwo1e9kafn+jpCscOOMMIUzntzeqc9sKUgt939Hp8l1DEXnJqoyHjzXR
egaOQASzS0TptZEq21pJMp9Nw+3YshPnEAEIyyf2Qq7b8qaeyGjzaDo+mFQ7ZBLJq0EC7spbroHY
QC4fZmV8LGza/5PHduHFlB3gVBiQZF62+ftr0P4t+J5bDWIXyQC+K4XrSPu3W60aqmHWBAIsrozm
4MI7pQKSOTwRFSAWtgTJYY1CEoBlAOHQ5G3gg5N2FCGEMkje5ZAAipPYEiLDFpYizdd8Lz37Qz5F
wY05kG5DVlR28Y3pn+rVv3jqyrYWjCtvjfSc3zZ0Mg2yup7QR6L12Bj1KI8an+fLwOADTJp3rrrJ
R62K/dZ7D2odQzbyKP2HuoK1+k8XB94qQRiZa1qOUL+tvu04jF1vcpAamtrH0qA90jiz7gyk4Tmh
eL1QNueXaPmMTnO9b4vqNYqZxwDyefTFfWRo/0TYMgjP5TOEv/g/ls9CqbAla+mtsPiT4gZ6aaMl
7w+2w3mfswn+05/yV6+oKyUXhZC+7zjLn/rzgaSQarIrC0S3UU3bbkz1uXMeWk7yp/d/9MtN/f7Z
XKIKa8p2OsTLNfLHh3lmzZiQsHGCRaL6vlego90aQ3MuXIalRZv+wzpq/cXT5o5n37MU5Z0vfrsQ
qr4jxjN1EKBqZ1PgWiLn0Eo3OhnTbagtYsDC5GveWAuty4B65343jfQf9ixrWQN+WyOoDuxlIeca
cH9fzMfZ7GXm1Pl6BPi4Awz5RSwqLJtw4hXrvHnxQ9SRLX5tElfjOxUxAvv7e9n68zLlmktaATUK
qxT0g1/fPj3FeT+mBKqnhP2cIwtei9Fm5TWG2mllZgDQpv0sQSbuSeAKz3FLoe0M926NYpPghsex
iMarFMGarB7NTK5cLC1+n17/4Xn++aVyTTxkoEgkpY9Uy/v502VWOK3t2RW8NMJ+ucINBxqpZc8n
/ABcIz1UFaX9DcZh9xLlj01pRae/fwbvr8SvbxbXCQ8thGtSov2+oDMySYvaRmwzNwfLDePHkYZ1
5JqAINL6o0wKG38ER8Oyb58nOG9bCWgTCxNiZi+3LohwGWhD8VsFnMcuncfpySV1h8ySEfEoq+wK
1dii0ZUPZtuoratwQNmiZcIhdmjTyg9Kc0JFmDZu3zf0XE+Kdk35ipVsZnY4uzd2A0UtHtt0+74M
j5Kgzr9/GSwq0N+uWWWxq0nfsngVOBP9+kYsBAt6F5ipaDsxLP5U9Im3Iw2MLFLgLKuSzI5LA45l
40JFynoOz6ErkzNpRCuvATPl5G1+SkU8b8YW6wTF7mN71lnT/MNSb//5ilFUSZ5pW+xXHgF7vz7R
1DPppTMcg115Qic129SlGAWjd6Og6q4wZfWRhvOJ6VHLnN98sprCebas6TxnTXbCJluu7DwkEmfx
vZudg6hjVEdiJSCYxpH/DxXDX7ywpmNRLsAk8hUN2l+f7zyZbjSyj/+o7Dq0W0tXOLw0DuxGL/E/
oPihx5GWNxnM9L9/V9Wf31STpZBilQ3JxQj762PLPAAp5oKCHWKcaE4yMDWYGb2Bt+rzJ54yd70J
/uHvH/UvCgllcUu7nCbYjckD/PVhu6INu5F0c6QOtvl5qEhlggNH5LmEsErIXikwh495e58Y0GYG
h94dApR9r+mEgCIBM2/nottl8fy5knV6HfuGjMq0xQcSMNQyZyZ0Iz2av3/af/FiKUJHbMUG4v15
KaotQIhFAOjOAWm+o+edoMXMrm1Xi01jMzCgHept/v4x/1wxSJNq36fmYrm2+fTXl6pXyZzMvISr
tIaoklof+7qHhmODS4pCWrFK4Y6ktSUDKKZZSEZHnJ8Cz6xWDlKqFcL2u85MHqcWH0Ha0nvrIrIZ
mBmmYbfqamPfo9NvEmixaRCBLP3fhJ3HcqRKu7WviAhI/LQKysmWpJbpCSHX2Exs4q7+f9hn9J/J
GXyKUO9v95YKSF6z1rNc9/+4vT3upf99lyEcNEObotFFpcI+////HQouDyC9LWfMoW5cAufagaY/
Bsyv9Vrwvg+yZJ9k2bFioHo3GmW0OEbxxEh1TmH+s/GNBixiNoA6x12ZNRkEHK0JO/KxyQA8LAm6
fJcMGEuuh1xVj80AENaFHhlNRJEe0Lhd15U21mXHaddWeEddfR4t0Ifs335ddkHKymODsQpmxvJm
S7JVAn1Zj+yKIyZggop3RZ3rwrhgd3HPfQKHEhAbbP2KefM6vnYGZB21EtfmCpAyZg8sAVWsbRT3
WPn6G0u/o7PnJ67RUeRjyIQddeC+BTc5ORuXFS5DH05/VOcw6G+y376xD3U/IQin5sbUwuJgMPQ/
b6Iq8Qv1gCraYbHKMsq4mYh1Q3oJQ7l/vtLKNXE9NeyiwpwgoJ7kswChkzmv8mwjlNmhuJmiKvxM
TdLeKDdIbjc9TMRJeULASsKZYsnWT967yBHy9ejCd0TaS6tQhJXicSxTPNmr9TgbTvPMDOxusu1i
m8z6+9S2oXSI/o2JPzJvLGxY3zYZijzoOn+sC+KecvBBjABbAowcgwhAq2FLAyO10Nfem+DVWs6W
W4DqNEFauJuEqWO1rdvSptG8AslR94cxNsL5DSjrFwZhvNsSizoEpYlLy+Hlf3YLuoe5Epu1QkWs
ZBGtbik1s2sf+ssalu2NwDA/VyUBmyMpkjbIqUXVIl6U8V1O820y1PNDCn6QLRka3Xb56lGORoY1
gZgjgtSHRqYhFku6ux37szzShdGQTvs5JBRui7GyDyNSYRYJlMQ5f9CB6SGBpzKnJmTYQlmDQKkP
Lo0+r53pHMqWlJ81y0DaQVb1u/cys+cDrugf7ZEgjFtO7mzZlISylZokCMJgtbh0qXUhkjogzsb+
DavgSYK73OEruGHjB1l4N5XLFTCKdZeG/AWDmq9i2NJHx/Yra9ydOwMaW81fz2XgmiOnY6iZlYd0
5haXlfPWpljzIABk0NbgQXLvnSfXRYIdzTMWFBDNPQJu2UEwcLdmtSdbBbywM7I/tGnlpWq+04LP
PuRJZrhdjXsVkGlRmGF5sPi0LzmQ50GnHfJ4/pq80uF+mZGfpLP6lgQ/hilLg8aS4uhqfWkET7mg
LzkYa0kKE2rFI1sOB/kz4YNth5t0GOR0yvUVUehN33OehKwdYx27fSZOLbEB7WqtGA7KZy1XM84y
aUfVWQrGVOgFvaOe5bkrZyxNIhhZdXnYIMEMR1UGAzudQrUb9UgyCH7R1SLf1i8IfQMCkNWxRfPP
1NaPUR/bh1lkr5VOAoTzNVmImzuAw36JCPSbmQFg9i1w1Oy70Yg7YsMR3JvPtjKJHmc7AdhI1BEY
N8IdUDtlzncysMPsvB9mhdY+DMyXlhOJXQe4/VKW5HAS/b1hlPdjxZVJ6u655IA5FqVvnoP1w7RI
hbIL9eXxq7GEQGMUOnMkCTYsumQL0OtR4Y3eC9jR7KYk0tzLIZ8ggSkJ1iLINEtuC6MF2wa9drbt
5TCZfbUXTtHEudO25L4kWQRU/SdkAtFISWwrokd8vY/Aqy86r14EBs8s/QBdOqG18FkSbsAuhUGo
M8ivDZsoy1lpFbS8cQHHL8q7BRq+U70mKBuKrLHfO/LXeNBc2o3x1gyD/FTXw/ewnRQkVxlrOpzL
GTWwMU/EszI2jPOl+VxY2OOsnvStM3h/3V5LpC3r3yz7BzoajHWZ48jpPZI55Jg/Lr3xKOHP7loT
BVRLeNHOn8HxEPoB7cB59BowwAVAWdxvYMq7DK23wGZBc4/txiXHQFT5U2+Zt4kKwtjr3HdIj/4D
15dzcJ2jGY/QznfLd3NS1qGYPggG8q5NhZTWzvLwYNRsN2bcWDoIWIWN5tsqFoinFlQih1xqiO3j
rqqeiLFCwZsxb1mN8tkcMEkHZvVXgrM6BIwz2+whe6HI+5V+0F/nHr1a0p16N7cO/tiKWOiKjW23
cjtV+CdSWct9jQZ3x3LEpaMAulHVvoi8LQ0AsBfEwQH2Dj7st9G92uF8lJvG2amc85T5/bmDzDtq
LIcOWIUoL4mT69zyGX4+2RItMgEiS0Usdfqd2R064ZGI3dr/6xJ1G2T9yJTwVm5KlEyI7tLXbhKn
sFNcIo1wnjAVrH4cUnCuzPcYKhpetCz5JyE4iF40yhmLXDFXm+5Hlm7QZJGfQ3yZuii6g+2m97wq
z11C+O/gQJmbUkjfHRL6ms2WcrIH11F3hMK4t6EffNIFoMfQZRehHrlUXe/d9q55zzElnzAyU6zy
c2Hc2FsCYpQ03rIgeaHZPpMskvN/8w92iOq0JFERSPepzLt13znTfigng7XzDCElp+atR+ekmiY/
MzG8s9haHjxfkYpneLelTuqj1TFDXWuf6CDzW3W4zULqtdnOhh0UdRu8afG2YW33XcCfc1Z8WrX5
IHCJkCfTHzOXjOROfSpnGc9DTchZ1a7s3yAlN0DHFW5ynNNxYukOZbMVkMu9ARNNImegZDykWY0b
kZDdo9OCknI88b3oDj/EDMdbLr5/EoyKeZDFH1eisHJ4lG7zqgb9u92j5iJOta4/hfGvQpa4lz2+
7GoZ7XgyAFmQHEQigAieKFDxwSa8Vwf2XzNJE+H2U1balVcDoL5t3zbISD9441WxGgvKCILLJr/g
WfDoMykFowFF9E4r/l0mfXFjT5e0MhCXeI5/8zIVUn11SEEUDScOFw0TUftMmds2jdNL3VTv0BWf
y9KEdFsf0xTALTxT+9SN3tkVxW/uiJNbGZ9p/2c23fSQ2SfsdBxvS2BFMnRi2OskAnNq71h7I4mK
hqxzeQfIzW/ohXGWcsyD5/RYN+7Houa4m/fu5s2wTBNZVAG7ziMNd+YOXlSYPYq2fFEF939rIdhT
7nQcEH/uNDVJmJVoei2BS6FzOqre9HuwPVSMhTwRKf6gKrMjLje5pU77W0wS+lmP2DidPsZOW8yW
qjMMIPzTEN0knCB4JVzTfpjgW3rUnUOEAvdNO8tpauDcW/PwTzvrVwgfhRLVuHFBN+ymTxC95ZHw
lpKIjCHmNebFLCcfFWSmW6PJ4rnxH8IWD5A7Zc+dZhUNCdIrzAT/HvoPow3tN7rEF4F9v9SzfdPY
XhotpgcvPi786kOGGdWVwtdoTGQszQJ8u6/v/D75YP3tH6Hh3XOYYpbKjXXX/AdHFsPjqGUa4+56
UmEaPCGz+eMgtj+Did8LYT5i7gki7QZR1wXqxmxW6qRdi4J9NzX5iUPWiOvSXp4swQRgyc0pWupH
udlnC2HTOzlucvEdqs86OxaWHcnFHp4N0kv73OhPKaYaVmtFiHPG+CjL2XyoLYyyZEek41oB//YS
RP6cckwhAa7Jf5qRCjBwno7sVLf3oAvGKHPHBeWOXxNxoI71QArmI0NfRIQkr8eLNRwm/jebJMgh
8XqZHOdrtowHGxuUZ3U3SImx4hCs10+S+o5j3uqHfylx8mbxi4vNMft7oEu0NdSDQjvHqmPbLMzb
0ppOdCWPTtDsmvaFmKNsE+3uSHU+Kqj+XrHcTNJCzUumyGx8hpajd+UrauArKIDY2nJ/BVMSPQDZ
rWzjacmzO/glgKE6Asg9Ahhqa71vXBEeSTlCNFaW5wRZG5VOfm2pqwiusi59MrzRlOBdKQ8GrRR6
IE3BAT5itEP81BhSVQiVwMOGQkFfH6cMBUiBHqTU+NtLCBSMwl8m9wLm3Y7tCk+B3RfGS68mEigJ
MJJJIPBwgdbfftK6XtNzyDM9iiyasEaRQpLw8yb1W94lB28RT5mwblVxNBXKQ0Qxu4btWj2YP1lt
X+veQu4YBOXesWAsKVb1mokd7+gPlq3EdWvwsqObIemLhJeDDU6bJNKtX+8N5xda/JdpzoihCTHe
YSWa97WBMCVUd3Q+hBu1YRurIb9KXLSFmY/x6hA40au3qkz+8GQQ+OeZH7kffDnaxU0k3h0+WUkl
lklUKWVS/PHS5H4yyGE288ee0p/5d33KlDMd8ZKl6Ru95dK1f/W6fORNcx0Gr0Kk00XB4LSXEptw
RGOUn0uJzjxfX6vQeUOxdtc2KCiV6EDgt24aO/bF71rrbkn8drc61tnCmW83qMKlSU+srJ6YU7SS
pH8AGzdIzMEndVyxze2gFEAfFdAo6gq4l0jEzrAsphXGa88mxj3AM0jJ1TNfkNJdamsCM4bMd2eK
jPB0kl6Nen1dRDjuyEM7BiJ8amx5XCwcRqC5byXd3YV37sERPRkNqqRDN0i1UBR9RGzszRGyB3Dj
zxbmorUCD5MD5lO4kdLm3uGcS2rnrQyzb9/gc+V9fb/4LYUv9Fhmd7QeCa2AAfysmmvU+4bBYDHM
j9J+Fj4iO1rwZ6jxsJZBa3gZdGZtc2n8NJ9hpRD7BXYlTmVvnrM8f0KI/5mPd7y6vREPooNs99zU
819RIFAuiwJich1eVAfooFPRimTHMGR7yoRXxCOQExq+QbP46c614z21UtDGUeo3pxCsTEzXyYdX
TiewPUnWs5RLQVJvXIUVWvSepJynoGSglAr/eWGnfPJytg+LD/2i7fMSkzS60wX9eFLO2ZvjEKwo
Sf89bKMYDP6KPIdqvYPHhx8Vtg1aWxCtpBWTbOkjlcwDMGhSRlkLP6FOxmvpiekkELDuJ5UrCj9Q
LYQTlLuFbIxdpVAswUrnTW+Mj854ytzMjGaZrzfJGdljfyHMg1XJGCPqwTAQBqTNivGMV5tAGViA
bpX/bcXwm3RUS2RQPWiIu36XvXUzKURU/AiiAr6gXkWVX/m/ddnGuLAZlh6bzfLUMtXQweY8sLFh
ICTfDSAqdsEE9muu9LWsEaLCSzhiYT1PcC9L4BWUSlaFo0d2xCNzGxkKh7wBbPREGuy/ygKQnpEs
mga0C0ufIejLnA/8sAP9JJ9zlby2TLb3PoLgeIK8ivMLaS83igdXGsoo1nPTI19jRHQUqMG/kMp1
8OUUnm093ZW6/54nDHgooOkiwEbbyCePbd4/OiCMU8O3DgkXZ5cb4i0vJ/NoNLh29WQssfcTdC0C
6AlUcV9iKXDGYjijbj0shp9BvW3fjbkLI9CcTRS46VPQImlvG4I0QFggHvhaXM5WlZOjnRTwEPoe
idcIb7qesTXqDvMtgtd2myHhirvLCOk5GnBOSbolqKcLaFDH2yovDqNjPPXKhN9atBfCb5lLbG1n
2P2EKcM+7Sd/bWzrY7VZ+yvvR/VoFibFr6WL9NoW6Ws1wyw3ne0wm3lRSR/Taz/rv0aiOYisMxl0
x3U2OAaS12wd7nRdgYogHLlkquQMRFQ25WujCH6VFVcHQbRhZ2+BxWYyc9vb6S8LZdpfV9XHDBBI
05FvmnlWT5ENi3zmkPLDGiuzH5yLoPliZnBOB3Ic2I/PEToTXqJksFB8GASRE8u+t10+ENLJDrnL
4L3Ct0UUlN4togB8XzMmR/NAo9doSXWKnKYq//Qr7IKSTtht1Hlpt96hY0QqcrLEpeHv82m9zJ7b
k05rMeNde3Fo6TlC0z8qiwMrm1FlZk5D4Zus0PSgK9hM/8BkkfC32B1mz01FarIXSLn3S7driVpE
SQwc1lfWcxVaKdxqT7E91dCpTQq+eVxfgZj+GzznjfnIcXDF31AQuuaE3rCzRx6fEYIGy1EAN7n8
qdLxGHgM7vxpmfbA+0EWToxDRYZ+y/nlTG0ZJXLRUOuIB5OOtVrMcGe7gpanfdVTfVWKfS23RxjC
2ZIrNFCp3CeR85sAFjmrZDy2GVQhlfxi6SASslKAO0R66Awd7DMxXNQSUOikVDkQtqPKJt6kkzO6
kg5gRzYw7dquRwtu3uh9L55n/TRZ5AyEVvtiG7m60OqlYK3REDfuNk0fkv3i6JsRTknECLvcWxWQ
yTw3Hrz5Lhc+Q6RKQgEDIjbpjUwxEFvrLhQw0wIKw7C5MYepPwOKmXcTFK9dx5jHCJ9mOBct5i+D
cJ/znH90KstuUwSd3tAeBZGUHBAIT+H9XGRpvIXlm9e+6AW1U7U6V9+Cjs2kf62xVMlpfkPgo2AX
Lji+WyPqZvucbwaxJO3e6SnxzozYZYe2+9N2Nh5gVNtlhv8tMb7sPlV4P4t4Rem6N6ei2xV9AkMt
3azMc32qfAxSfXZiJk4AuT38aenGGnfqL349In0dx4NPRC7NtMn8pCV1d3wLHfJJOrI20rSOGp/J
H671sxxCmsowwYrkNbx40TMEKIFZx0BfIEBgX/nifmiGN+Jif4Qrxr2HOY+7w/bOOShZF732rQ1a
DFj4vSH75xqolhGibyrWP7Zb34UC7meV2Ov9umEy0nrODtNkwc1x7nsfqpENHJ1pnRduTgLs8l7z
rZYlO+HZPfgJBkU0U1C5MOSS0+ya7bAD+qJu9Uyphxuf8mdEOINTc1UjiBUYHbiP9K0nPmYHshW5
1Fuu+eocKrU+EFvBRDI0vgdqhVYiyMO3Q/SqrjYU+1YwteTDVyGRguRXvoPvqWAIuClrFAkAJ4Po
visb5PfUMjdGVz4Ma5Xus4mDiKacBX9owvkCykVb+kRKztYlVDGnC623xFzu4A9hXcRjTqWwy0BS
7fBj/WGWNQE3d5ejaVo+yBfoOxn/qVYNV8Nh/VaTSUEwWoUTuSQR23jgUaROWhivc/+SnkPYglfI
2OnJaMm/MHX91FyBfWuRlNcGTGpzJw93Dh4ZAU6+nlaIZxics3E4E+lErhKm3EiQXxqRoUULR18w
DKBxavNTJApHdQj2fdIFsGOPGknxAm6wLxoLGmFtM2+dm/Fpi58wJ6s+jeUcxAuEGCawFg5nUjUW
otOPW8QDpuq1Iq8OIirGFZYmfn/H2KI++ub0RURnivtovdiCe2qBFbPHfWjElhf80FhxWjv2XVcV
xrEI5x+2v/J5Sd0ozXhX9Q2IJ0RQ+Jjwyb1CLt+QbdNQDVtk0wzXAE7uYjVPGss6BxVgxtB7hn7x
zUuEScKYLTeEtPyEU/dnDAL3nAvjgjIQLI2WbJV+vcBnLFm/OVhhDSw8fVf8ENcCYnaCEZUAJff6
m2X2NS55wlZWgerJGdz1AAWawV3BFXMCWu9GMfirXTslJ5NBV7pQwjWHAvRGpFNVHmoSwtzRkTcW
meezmL0YAcinaukSRHo3e9xx+NLJo6qdF3tJeH4Xea8tZEBBAwQSDTy9yJ78S2TPL2sxHrKsDC+c
akcoxv/SKXuq2m01rWgDA/xEbDz6386w7voEC/dkAFhvh0u7mreN4gJVop32ATKoJFt/quXe7yTE
1Io4hpUcAKKeJKFBGxISSoKuftOtYZtFS12AWZdHJlMRCBzeXofKBXgx+qwsunDxIqtz/gyzpspU
nEi8qocxuSMl73clYG6faO9nYRqRNMU2DCVeR5ePjd01B5uYPrUG6GkKho6dzbhvIKqtmeeD2aUh
OZMqxFjAj67mt3FoWSAOWboXesu14FHZ2/gvzdGPu2X4qYzmdcseK8MiJY80veCRAxcW/vgt1M05
eWG084wmoz4koAYS7bzrhJO54TNg2nhZuG9drlex2OauUKbYL5N9b85/fb+2yZHF0T/h5hpHcGYu
P/n8qVgUWyTb2KFhMl3Fl0eIoLMM9MPM7pvAeR0EtN9k9S4sMrAcZyv0QISOZXGa/SK9zTvZ75at
VMWquJPewIEBMrvMpn+BvVG6DIxrwICesEVUhiIVpRjfho7nm7jVeMqylwyOKpxDQE/KGoJoXUAg
bChn08c8kePhj+Rc4hjAdhCxKu32tSRnLOzNePYYdQbZQ+i1LiJ72JeJNR0sp4LH6/ZO1BbBc+Ph
QHRDsDh+p/eFVVVRDo0Zb60Priy1nwADiduJ91mT8b6E+mLGruzfiLTss78gwKajkw/UfyWAS5hH
CwA3+dzO9ho5jLsgSDKGmPHne27zaoNRBt8EjbEikGrXgrnZlV8CVtcOxAvd7oJEptLzkVZx2eWt
JE8dWIaD8on708MhHc6YNJldUdB0j0r0Kh5sM9l3nnxj4uochZ8yHCVLL7ZowPdJ/YMBAzomQ+Pd
RIO2E8CY1oElC8GtImckXtTceoMxPvgEckSLz/AS/zmMkcbk9lfi06ekI92ORA6MtEyNWagzDBnf
3Ykzf/QNF/pJ8QP5mRCnZsLX1RBiMPqUiqSqVT7NMQ5WzC094+1B3DSSPVU14FgQ07gfU93eOKhT
WDeWKbvqIIutFhuRHTgXLvr30ldnlNy4XgpaIV1EWVqAACcDwMURtKtXhsXDhPSiUo9so4HCSsxp
Se/8mxwh4qpq+be8E4mMZz1PXdxlTK0KME60s5qedicucpowquN/5j6EYUL/4DpYrJu6Z4HTL4e2
NC4pqSs79mHAVIsLABUWv3b5wHEQlSE4SRP3FZ8dd2WPNMAnnZJRwAmykXAJqelc483ph2+XaTND
gnBlxWm8p7QlMgheNdYo0lo00iLzIOseg07OuqwToRW3c+rtq0azLwpRO9T+cJvxus2NpsYCJm9y
5dwzTFx2GNvXPZ/p6jUFoA79PbNNJlFsPy0/1sAp0gkah3l2WbjR2nYbfqld7kSVghkzK0mCYPtO
Ds5rAs8Edse/IhRv/rIwixP1qxe205msB2tvtIC2ZktG7eo+k35Qg4BN6NpyH2Z3djZHg1je7RbS
/hnh9t3suGovPJNYbCPfD2PB41JX/SEt+jdG0Fe7E+RmMAoyp9fESWeCGEW7Nzt0hO1MnSCTMGYM
Gh6DfmJLWH97LmYxRcpB7fu3BeoeBk/LUQfD80jhqSre4utYkgXQdx+fZgCUma7vGJTEpWPBQctv
Fi95nVwXr/3MO0VdCcNp5+HjQH2kUes54srqDvRGFtA3qZkgyAzgQZat7+4iaZXq4HtUNONuOmI/
Cn/acYhcq4c8kVhxlTvvJIdUsRg4k5IWQFIiwLZkuGevFV6qaKQRL6ya9hDXOfv3vHpLetlcgvpf
R+8P6eTFlFCj3EL9Mcd2S1Vwb03Le7FC4x312aUZCVXsXA5m1TNgHwlmOAVyvi4keYjOJIJPM6ob
q/lOcsuM7cu4ZUmz40U7X2JW4OPc14zTS+fKkMu7JKnMcV4RQhaMXZQIwuNbMqwJK/+Fg4WUoQif
RMHUzCaw2NJjicxiwMrMEz4Z8hlOzm+QpmbEhiDuCNDIFEOHvjfbgyy53WrGvcjITmHvkbk5Y17K
ZMErWqxYTNerv4zctar0YjF9uqWQsWnUN1Zl9buwpD6tl+KjLofrmNQ1/B01HoA5naY6AG+y/Nfa
EBRXJwvHjrP37Q53pugQDSzds2U+tWX111XgS3v1p5dgh9hacBwnNwt66X3Y8fkFObVHVzPV2XZS
O235G41gfCX6kHDWRM68KCeOQ9qBGSXgrghGnKOkEdck05twB7JWXYnxI+veaj+9hkFirRCouQCW
3NzuYlVbyw6f/bfIfkZWHaeSNWeKjTTTzXNBlHdDnqcvaQQSOgDDeuoS/1Qw66XS8Cj7ZtaFEDFH
2jx34a2hjfynVDBemCrwWihzhoNL9bj21y03tfL8O1fJR3RwqHoErWq37OgBjpmGdpqZbawH77Sa
7EoWCi6V5O9F09MxMrcKHXyyk++ruLLPqvX/aov+DPTFp+sfiEz9DkImVY01FBFZv7fIY+aIrhM4
EjwrjBzLn7RbzEPJ4rAdw1udDGSdb5pXx5D3xMHe2Gn9XPTs80OGDjvYXncu45KT4+UX6eS0C41d
Hba0hMJuEEN1x8LmR6tHDHF9ibKH/16jUtJ+0mPpMF9z+/Z1zL0uzgxeZ+a+XHlBuPD7x3QE/9X8
5A75N1RY7C7cV6rCLFY+Dllys8+zrhgwNGaAnI6fGWobKZXAKixOmigfR5QcfXcskfEfQM9fPfJV
AOGIAyF+Oz7kh77uGM1qpnbgS5ahIOwNos+ughKhvdG48A4uow5zjMUgbWTy3YHjuVvwhVMur69N
FaDr3zAQ331pPVlTDXiUFHHIPIw/Ibgf2R7/ZllS7A1veh8U15qEw7innzx4qvh8kjKgVPPtJ8AF
ey8hrZf0lPfR1H/WqUAG8Ypss5YhTcSI38Y4mJgI4xoIWqwb2mGd3IqEmRkcLr8LnFMVLtQ4trHP
2x6+SLB4cQ4vb5X6r7QbWHdsZ3btMHylE3IkZGHcrj/+yEioG3xSMGh38r6A/zyRRDgCehaDC6sw
fy0L8zMNS0navPU7leSNu5OY92uQ/huMZsX7giBuS6AIJK/TYlmSAzbI98Uqfk2NKsYn5yFtFRrF
qvvHrMcbq6cW3l05U/+BQOY5Nr1DHSBSWEOAdxbbz52pFWHW6upYAPBHuH7geg55WfE4uqTZjdaf
NQhIM7H1jddUIFpQVFhpyLpGIMHTdOpCThUOCvELYmd4L1eY2jHBfMBoDec5Xzh/8jqFiqRfdVG9
t0QuR+wNXppyNdAgITyescExj2FiS3mRAQw4usUHBEgg1R7GV6Lp9jkTPWYMr2bQsPTh8I6Ez7Ep
OwPojoIs6VodfwdjhZpNPMXWRsYX1QnL+berHn9r1Ju6aNtocJHCabt4G+1qedQQ6kYwM4M1w/ny
4faE7Ru5JFBKE1URySQ3wOy3EjjiqdrJVqSN2h6Rf03evIM0Roxe6Md0ZErvA34p2/EZ3qEVzfY4
RuiIeqLFeq5jfzXn5rDI7QAzyioKav2bhD77RwQ95z6wj2bec0IiJQMqunyEq3ljVv5twA9zN+dS
RGnhf2gbCJuGDWUG7tGaf4LacW9QGX21q6OPKqzbyFxtQjDsIJ5GHyhLT10/dvJJLB3VH4Fm2H2Y
qXPhRoaSc2BTW4/QL6jh91jGSQltAMbW0OL2szYqFpHzF1Gr28Zj+ZxMzyOweiQuzwgPvDeXfQEF
GiYCE/uiHx+X8VqbID7gRIIhzdpva2hfzeor9+Z+b3uj5sRbkDBA4lss9lKyRmNXIBkgrtHL9brL
tw0eg7j8xsKkfcSRg1K+tY+Ly0Ut3FptC3QvDu3mnIbiy7CG8tKbATGLnjIfR5sMKMt6xaycAaqf
1DNp4C8a/C0rMBKqRnO6yL4zzlaINyGbigcrdHsmwSh00oI1D2CpS9sxsQWy8qCz6bk0i6OtVuPD
zIZrXWUAa9cmsteSTRduJ2KB2/u17KDT8f4e3fAjSLwMw1+DLI+m5kDG2dns2ozJuH2QravPgvkT
c12UxS459XPgajZTY3tMTQAx8yS9B4AyGJWtq2UwG3XSBVxn0/bkENtAk0V/uxbLPXrl8trX6YGF
9Q1IUucmC+Hn5mZB/bq+GRCADma2pFxyJFqJx1w2mddfn7J8LoznrC4J7M2o1/FEE1RqX0y3QNTj
+3ekyGKAz5FglC44rbkIoZ4jj9BM88clBXDn96BJchDxDG4I+3FHBlXO/DD7y99KW3ezwLCoi/Wt
B4lxG7DKJwmjOA+5+Op8gMNdIk5eYNzULRNWu4Afi4Xp0zWxyRHiYAI4Tp80Q2HSw2NufOSA6rZd
63zPAZrdOOU3/nX2LX714OPT4QwugGOJBVY8A1/xiPIziRkQnlebsM/uATRIeLECMCVuM4571s4P
KPi3mStIocJlxunyG0KDxGT+YBkFOnDA+sxBMjgRlb5T83CH0hu9iyPhS4bHOltqBPcY6Wfn1Jcj
pBxVPui1PbmTfx007O2ptMuL2XUHa1gfOqMzb/JF6p3PRJ66MrnIZoacm7NXJ6/KZuzFQMHjkHBl
+Fwkf+elBGl6ImjrbObpSzuETzavpI3MxHyVtUen1xP5FagFFvdR2fKmEdD70V8txfIQgNZIkn45
unPansEalbuhdN8kw39SlWo0d0ZVntpwWzvw7gMLHcsmt/9YglDVyVfZv7I5OJ5+Z2wJOBFLws00
U6qNk/w3YZ+HR4VxUqA72TnSyHZqaB+7uRUnsrQOykdNmk8tuhRKq0g6dHzESB8aw03ZlyFMDt3k
e17XiyYy/bHOZhCmOIJPejn6fLK/QWc9BR2cW3KLnyyWvk9kixTcYHCI//vW5h2/nyVScTepjRuR
Apsgx5hLXeIObWRiPjq+1981Znac+sZ61NuX//lz239sfL3cdHaA28UB6b6Ejb4t6uKUrpCWZTtn
zy4oxudwMPCceiI/tr7vQvaqMwteqazvG2K+cGgu4cHdvvU3ApkxMv3jADIEj9rCqRqWd5zb9v8k
XA0+w6LAIfba37Dvjf6jJkjJNFH9w5znM1pBu3lCg944xAPacwAxMgnWV6xon7VQyf1/38G4iMZE
ptdpMMlkwG1SJtMDL3DnPmdW8hJMTcm5rb3jf/8wd1J1BkIklBNS1Hbu8+Ct9bN2WFjwTdrwapZt
eV8WeaTwlT7ZdmI9mU1F1KNb35tWRmJIX8/7TPbOUaHPQKzqzo/ds+zYhk75sssGn8p6ydQHY/CX
cWr9SEMoOWhIYMzBnWwvOP7PvPcZb//nckeuVhxWF16JapuZ2AB2mv99KbeEG/7MPRfke/7nyDQn
p7tdti//ffvfF6mdu40yuP9/XJ3HbuRIG2WfiABd0Gwzk+mdvNkQUqmK3gcZJJ9+DtUY/INZtCCV
aaiUyYjP3HsubyRmg+AknEL4R1/iZV79mseaRmMN7YZ/ajW1D+aHA131oQ/99kF4PsGVCtuX+TGZ
+o3g1nWNnv99rG2N86rpjwAgk/cEVErnyQGdRhffJyrHgH93t3WEyk8Cihd60/qbEALySXB2vIC7
+e6Xr9xp9jej4w+E2Ci6Zjd+LdgrnIbKC5GTe84Deu3ld34/NF1nn/K8f0Od+6OjYnueeoY0hudY
r02eQPJg9XfPa9XtnE5/CQkLXw8ecjsMYNXWZiiwDC1eKy9CY4aJjtAewrxWbUByi38rGSjcmB7Y
N/sGB92/YZaTAU1QySxDt06Ypqz/gmlHp//xYosRsmBw4ZrNczLF1dVw2+ra9em69Ek1hwAkQcVt
5BTHW5fl6OPvB2IfjuVYM6PWc/lI0iyuHi8JilAKrFGa/ZGXO5yA0ycmQW1b4mX975cz6jsXxZjQ
9IfWyM17siQUwY0u1wOK6M3s80yhz5Jrq7F5w2DEIKvQbV+8yi3XWiYIkcxixAvAcriK16jHo3NT
Ftm7Hx49DFoHvWry17Qu28OAceYRDv8Jk6BisK2xUHHH+pA7atv4In3UXFKe4t4aWRHWVI8sSbkT
kNKgCYWKH3dvhij9f8xpW4WBSekFV4DhDqelLIBFAgOblpzYt8b5y7DC3vh2R7S4Qcjj75NGvSWe
GJ7kttE/uZCuYQuOW+pn46QhB2qAKvPp7weLTNgTVS+mB9IKAae8aTFhaHT58Ys5eti89fBGsnW5
LaQaIDfhXgZZa5Fmc4tj9WM3YKC9AVyX28niWFfyj66z6yFZj21+U1nmeeqfC3L0Fo8KpbwrG6iP
1XS0lUjP5ih3hWvfO27UezY61o7/H8HuveqfUAautNjc5rYfXX4/ZEsa7+9nZaV+yClu9k5npCs3
a5JvvFnoSjlbHwsrNY6DHDuKcyu650wQ2Y5/KfQzPzpxu7QSSf7kIEvcOYY+7HDEpvvfc9h0veIY
LaS0Vs/tbYn5OwCyfI3aQTzi9ozuKPj/johXriqWpC0Qyqwh4Du5HSe07g8O/YS7o1ItdtpE/5aM
A4rXSg93v4eDWk6FWfEisnonUD7aCuDyG9wZ7YMr2mxNtEJ3BBeAvjRtX81SIGLyKeirKkneQ53c
hyZu1E5zhuTdTbwPkQNnE51J+1ZP3Skq6u5kLZ+R+wjOx8juMHuWXXX94RL/AmE8s7e+i/awm6CI
ZB57xF4qHb2iVTz+frBc+w1kNEOY5ZfwEfE4R/Em5ej77w/gYpjJxvnThRabVG7tq1bvlHQJ/yYQ
9uYkmrcPM/tv3ZRHwPp/ijruWVsnyYuMx4WBMDy2gFlXJn/lBATb2ngtMV8N9Hs6Ad361m02Cm5u
/IgIAX2ZZIjYG3u821k9X4eJzYzuV58intqNn48D6CX7X276+SYeWCiuxYi6I5Sgzka3ddZ4weJL
W4dM2FnaAQTWOma51rXWB/1SLh/MjFnV6vdrW5XxFoue9d+XgN7KLXtNB1EGjJRhrklNoEk7DmIx
Xbn1I6a0FA1OE+40i+6WkHMUOwu1g5C3+MlECA0/zWf9tpiSh8lMTr9/ZOhJWE8cVCq8HSrnjdnp
W+WZ3TfkvufKOKUsAS6O1cdPFuEte8uFF0z+Bxw7hEbBTOrI+veUQzOBnqLd+jU65jp+NGWZ7y3k
NPukJc9dV1a2cru7ivPpxKBcwVPvVHf+71M1DtvMGC08kTH6s55Mk8Ilf2iOu3FjVNTkRgggEBQ3
4/ZcGK+55nHScm5mYDdjQlB2fuc+spggGrtkd1gWjEs732VXlLM6TkQKJc90nibGNFfUfxc/bOsd
57W9jsysv4sxPSq9tU6DVPt8EFWQVcT/WPqHnrb99S55MK4Od87Gq9tvApK0nTZ347rxPGIcCCzf
CKHPLIj6g+uPr2BlSwJxMFiTTPuCIERT2j3VJntFGt7MKLZH7UfDGVglNm3yrqN73xuvWieY70o2
2JPbI5Hp4gYOMh2QQUlcKfMviDVWug7xfKjhAY+x7ugMu7gO2lgQxEZlkkGNMkf0do7mGGQU9+R/
Lh9MrTwNMSF8KUcMy52w205D+m6AqF+XaOGY3jL3p340CLJisK6zq9QAb+dYn9YcTX9bnDW7WSU3
Mji5QIS4zVbD9tnUTvWge6tuCYBoddTpJkSShwl6uaWrC/XquLMcFaRoky+Za/PScc5ZqHNVb6Qv
bSYBw3rGBxA/Re6siw6PNa87okVUiSSUHcjzBY+AfqjGJZplrrtrQ7Aga50pe47VMkrLDXEte3S2
mja+lYxGvkvb/O+T5Ve0iiEomVWClGJ+RjMawD3qLv85j8fHHvsZYnW0knJWOXAUnHnuQCRLV5jm
i+/wb2iy8AmR/HaiKajr9zopjVNHN712ICW+j7Z+gPoJTBR2BqZOT13a1H3rI0YDdAHjhfqW7MOk
7VdpkwGKMJaHmFi/p9EYxZNtHG3RaY9Z577a2MboIN0ny4Ha3qfsIkgfqe/Y9D66lNlnMkTP0jHl
rZb44HgXEsTBB9wqDyrT7BO8Jg99YYQg+/8rHn8ryN9fQzLpIjj42wxG/YCbEzciDMg/GTBAJ0uy
rWyV3FoEhStHJK/xoiz2DX7KXCLhOZGGa20JINSRotAADBwX10yX36Sd8rIuyILfD+HEnn3yR7i5
lrqNU+uQZ0QT5E+NuGsQeIgBME+G4candnKHPaFkLVg7tATNXMj9tBxZhlb2F84/gYHhGOvyrPqB
PoQ92pXgY+MC0fIcwo35TOduH7e8LAE7l26fd+W0SRCgfzaGcXDyzH8punQ+lH3yXYrqYqbcwvow
GDeTlEcrjhlgpHIiCab0d9M4s/4qTfIulkS8kJw4HsYmOvxWlrUWj7cUlgAPGzlgac8M0EEffwfy
IK+eguYYGVSCBbKjg9QZtZr9JGmEMPlMLXDieYEhZbz/BiO294WGcrar9Ooi26YCE99sdbuZjr9f
GVl/9PU8u0zNEyMa9572JqB7V3saEW+bxF2yA5hZJIrUuLdFHAV+1jubZvny99f8gStDDYspmTS/
ZpXXBIUSL8qntCtftTmVO8ijKAuWD5XjVEfFdxDHpMV18qbFRA4gzCTJspcGqidhoGX1RoI7WcA2
sLM2hHtYBzRDvPfrkBzdup9KIjtM9uHV9JkQXshTCtc3HBTLULDHK+Us7jCnEohgpfucOupcMdH7
pPEx0VMMzFZypEKAv6JLomepArUYxxcXAlnRqeSjbHFX6EaJWFMvdtJQ3r41ne6p1k2e2Kw3N6JG
IKRVXnFOavj0eO7YSXpnOTuZSzgF0XxJRyKHKMncnrtTiHPy1WqwdufD9ElymQqi2pkOsRjtB6f2
XxJsq5AHZh8zc+9c3wrfRzRhCBaPs3DUhZnxdZIJdvXeUfk+C92/KBLLbW9FJoTm7h0hEpKNfEi3
iNhoVwdCV8h500n+CZtD12MVb70cJ6thmc62EFe/j+a/di7Yfo9RcuWnIlmPN/oeC+y9dO3oYjSg
lmeYg0GFLmMbO7l7anCYMKrxoX0vP3xLsq33SW66ZWykbu6QPtqq77+qOrwaU1Z/CvKDMYV69uNo
E4uV5dN0Lkl9gAYgzF00IWCJZa3vIrgl20qBDv79DDrPcIv9+RkbmjrCA5aB6xBZ0S7nXjeb6ly0
72FCvjXxg+1eOMO//6Vd//76oHSxi2MHzzM8RnZyyJn0ir007yEAGqh8yg6j3v/9LU0NfqCDTMHZ
7ppHCLrrXzKKtpwwv59ZiTXsIDG8dnU0nf73YYb++/982YGYJq0aes9/fyRBHVX7Tbf6nVX8fmu/
36mzrEniGLHN72/0CcWgQfT3STXhqanm4dOwOKcyDFYsezLCvZ05PoWtnM6907Lix82DAmp6mPNw
fIBEvKmaniBrOdTJev6qGtk8RCa/P1qCH6VWrH//oIgVwZUZuT7CNbOjB4RubcX3hkX9uVo+JKWL
KO5/XxcoAH0nv2mY4b8MD6i/Ryb7g/SZbo5DV6PMRYE1x3MAju9HN+znOMF+O3CNbhNTHeC1fqCT
waxvo03xdN1dpzbWeCvd8nbmlPYFOXpmkmwZHhw0x3pKxwcRRQ+9GQ/PnTZ+JqwoZBuiEmy2ERfa
BYr0O+t2bRePgaxd++I7abQDauStbXPTs65e1/CL90U+Gs+TCQ5cskCGlIsybsydraoJ2SC9gVIs
pS2Du3swFD95z64+VUluiqTv2AMcRVDutCCZI/ldhbl6LNNegDTND7qZe8G60BBUo9whaoMNwEmv
qBZ9DzG0nszh2YIrdvZHSNaIySH/8RVCqj2G29fQRWoCP0RsVELhqlR9JAXxXndYxWsIxBuTuV9M
0MipxlhX6Mm2bxBV6iMUBmieXWDX3q1xZiAylbbyiczxBOtAYbEfTNsjY7Z/ls5C287luBIyeq0L
GJw6rupJ9mgoXUmmSjQ2LP6B4/v8SKQ9+hhwXGsDQmktmcetMb6aa+Dost1S3SBFj/GWayy00/xI
AGDFCAwzV1xW994oTnHHlLIwiy6ozWZfRtm323f3Ape0lvq3yGreEhzCD3pXXKQ/XDzRuOvBYWbF
FYYfQoOHzvABkABapT6EoYpjH1n6gGpLVy/9skKxO2RAJnXUpstVfU5ncWR7Oq8iBIJLs77Wm0k9
0zjeI8h6y/SMibqunsiC89kREE610nxd7keqj2g8ixQVExZU75TM3FhCY5TW5jKYWxt5X59blyx5
a6vitZk95hI66rRGF0GX6OfSiaLHpmGxW7K9YZx0Yg5960P8ApUB890ruM5xyUB3nOyAo3t5d1qr
MJYAZB1Z7Oli9KCpjL+N2DkCKdnYSetcFWTgNiUrbXhXRJDU965AEq1F8hJ27Z+qS7407I3rPlLl
XsTCpgGPPATLY7LuWud7TBPMCkPbBsOkWvxnqbkhPQIFcENjU/yJZp+kxwRFP7pI1JAhtoYYWUCR
8W4Er733vH/OMP3lgmdkYIq/9VdTeO8jUzK8UMze28m55LpKNhkQetZIFreRPWPWalJaYofvUv+I
IugZOAXuPQsTtPPFJ+jPCYWnCkZjpsiP2pF05jI8IFgJtKb/aXq9fmB5yv9wmk4oP9aUSR5mgIY9
UTMTicE7qNTSo9a07qHPUW+Wgzi1PP6obSMBbkFNBaBuL8a73bMuMRpImpkxoRlHFLI4lV88ZT6M
mU7WUdJ8DCURjJYBdMSWYU8eCxLKsN+WpuddYSeye+wdPF2mvzVr/Y8vGWmwGqa/UjlUzWzYY70v
tnOUBf2SGcsLSaBeTBoMUBHcFvAUetF9ZQTB2cjY0byQA2NWu440VQWFuRT5Hp2hj8iotgO/L5+E
Et2hSKNrNjQQVYaaQBubFblLQNfMPHVT5zbn4vBkmKG11pSzgUr+bsv+5A/FTrXVYegKrn8JGV4v
hhasNcbUEA1B6qP+0j01wSPQtIfoYMu42CUaMTrNMM7A0uJ/IXapI5KpctN3GIY9AgOGWLcOmY68
g6YtYEBnbSMl4UlIbL259UyCj8Z+1NmaFTFQcWz2AWFAmF91mvxEbGvbvwyDtnNG8m50UiYYDIX3
pjbCxfUjkL2xMaFbvU7esxZSFT9B2sCx7pPxFPmvk+oL4o7wenmKTAC///R12rPOP9mOLfdRhwG4
YgfOk80lnmgSnaizrvNoPhpRfMgV0gLDgDsxupQfY1vqAANiFEoTCm/hi5MXqi9EMxnqXfuhJu+K
zCWCPm2JC8FkZ4erJFyFEtR0qyVBTsQdYrGt2yO/msbfbLYm3eemBXE75UBE5YUAEN9yimyAY4wT
g+rSSUDWFrwhXHoSHpIJ/8AUyZOU5BYAcb2Y/bBNJyOIzP518C3mgYSnOnYNJqKprmGm7I0Bfpoc
KaJrrCLB8biM9IeFwZx3Fk5vxSbXySUdMou7NccFHg/qCbSVeOXISe+cKDvGQ92cWd69y2kgODTU
iL+svzx2MU3JWbfciZuMEbeG25Q9NrFmjMRpnj+KLH3IYnxoPcFB1ATf0nZY4NRetXHr/jtUKK+L
qTyxNd9NqnuyPJDpWlRsBmE320kecZqiKJ2YPMMI8U9+2z+TgPxeTTEo0eG57poYqYtASQQ+/jcy
xJtnM5g1tlFDUf/LwzxIUy0MMmMwOeg2jTbhNmwxWjAS2hclxAGWxdR007Icoc2pEvcmlTvgnmz0
LZk36ChSB6iDaRh3gTx2ZWNUmRPF0jQdt64wcTHY6c6vDHywHMs09xq3Ek7PKKIZKElGaMKcQOqf
yUKJo+HoGErNezRckw08to9q1vnKuRecvJtEGdaJqFvGTg2mfnyZ20lMCOEomEufHqdF1FpIVqo2
inrk+a0V1E70lsdoaCOP1Fyq0pHZGY9JOB5I+GOySnriyLa0ijWI8pSTqY8z2M6sv4TE5Pm1jsfw
kp4odZ21HseIv6Hecv09dtDZjzCIEbuIAHgYIjBYrToDGRYB6M0Tr2kQBMc9Sa3NIatUxLNoMBjP
Qfho6q0STfvWmeUzCaBPca+xzh4A/BJchmc0usWFMXOTTaeeZEUSh9ihe5O8lHZRX6hHBT5Gvzto
2Kk0bItodZdl6belUkoOCDuAO/qQkr/6rvW5fmgMDHoyHWB+RMSkqpJBZl4WwbD0x1Yo4Ss4XiAN
9PHk+Hz7ifGYSXkdRGccImv8JDXt0me+tXdj49N5MsGi3V2SfAR/7VjTk3LzGA8zcvON24gHjcjY
sZgFa1kQFQyu6jk7Eq69R7qQBBajs3UeisVRj70y7vU7bJZ9/SWdVrtxGeO+FLAA4nnFRo+2oG6d
HapzlG93kK7mBtkyJ0X4Wkt1mhrXPsKJJoPE6P7wKP0M2XvmyTbINQDHkQKgAPP6miPixCq3TsOh
52HocACbDHuJnmBrnQWz7+YbA23zxvZ6nadwJMmFYahS/j+z1N6KDu9/a3ckDdrhgn1iHTQIRrR4
Hf1Nb/bYaToi/vqk37ROTy6INfwbOA1OOVqm2hoACOhs31WEnl3rUFj11pFc291c6k9KcEwRlO0t
MCA3SDDF4+enXrO8Fu+NsbYyZGUos62dhjDPd0YUyRDGUKSV2yor7VNtp18GcSUcy8E80aLY+rs0
wVyk9i1M41cc0emW+IJNp9vdJu6yPUc/QjKHpZCNWU0TGL2mrV344CQr78gQ08AYqNY2uQjbZHLI
jtLi4+Rzr0qMEYT5zn/q2UN60bJhTjzzC7mgsRrK/qZPsYsBC4SgAwGc2GYvZRep6WiDx+FR5TyZ
TjER/hYLQgUIi3zxxZqbirB30AN1/DXkAilzOryqMN+XRTUe8mr49Dq5bqH5Rqx01rRXRMlLNOdh
YR+Q/hRk3gDHQyb+UfcfkCIX4yT/ZncOmYgM5qns4BO1Zo0wDXEn2LSZc7iydsUwh4chIQ3XRDI1
JP576mn/ZDlX25S4ZLuHeh2mCD7q1PuYnIyWq3h0wnhR0SaYv7L80Fr5bfC7fwx3X2JOT8yIYbht
Tm1daefGAT2R1x/AsveDmPf+4MPvEL2xLsgeZn37ONQzcWpFdcyTgjyPKdnBkja2WAAK7HsIRTL0
QG7sfCWoDDd5GDP4GF76GTxpHVktmgRmG30Ui/OMiDWqWywwbQ7jeKq+cgsDp8LuT2SMXscQtF9m
ZPnlhDBx0o6ksGqNZ+xstyLTcqreJtd4IGkDmxd+Kjln77D3yNAwWWT609yuzEbwUhL04tElQDcN
5435OUPu4y5ElOxlvEaxd+mG8tZoDlYWp36hhtmGmmTz5no8trxyQTm+QM4i7dvxvtAJmI92MnxH
Gg5e3UVGmVgc4JyQh3xwWoAJYbchkDhHX19bD27pfXhdgTKxuyWFZHxPpM6u0ogEgoLy6Yw/5EEx
P3PeUgP7q+V73y1Bw2B3f9lWz6rpF61s9Ey4hzzgNmR5oLCEzc7yKHRBN9CiaoV18PTpCYDCCtjt
PeSuXaeL6lBJa5040ZPAQYycC5CgkSGiplOpJRLFKSzSjbKU2FYUzbkL9cSO0Lm2Q7vrifLC0YLf
AekpnsIUJ4nEuDREMdJt6f4zZu849flTX5tYWTpx7VEXGEwVsUBHYOKAfAPecc7OiZ/XtmfbtEq5
5EBg0B1qghrfR+lrVj3W+creDgZNTJ9VDfFY5JAb9ZPm4bDDXsb2HUVfy2yWyk2HT2AgYTItqCUV
qZ/cXGcnHdTGK5D8Y/gtfKgjWoiVVY0nrCsbXv2PxIc/M/bpl9Y3pKpCF3QxpLFYeGEpGLgFDd2Q
oKCu5286XLkKw5m/3+ZHh0Fvv4l4QdbkIeka7luRfCmJ7yRLjnHXfsqGfsXVOkSpefYHwo+3qiHO
1U189eWZh3vn9tWH2ePcYot6T7z8y8/JsTYkatl+3s4tInd2Fd/F2BwjooI7m2ixsRsuUDCokc3m
adbswNbIkoqM4S3CjbKa0vBfMo/7LOZs8kzeLPiMoYuvXLd+U759CU0K9tiwOShHYghtIp8USd5W
9seNk2Coz7P2pLeMikyTYLwYUfmYPdbKP+dWeJwHYJ2ir5474b4WHWKfeaR0Xb7rJpcvDkCEgnFS
8ofxuIM0yYT6pFWv9Uhb09gvWi/xHFaMS0xd7Qx/6Nh0DDvQIayMIlkhgFnJkf0HMYyP8TQpAmKS
I5TwoLEPPnVSxKu70REx7Cc5vxoFibs69yTePat4mNjX8eQHdUP+1LQcIJBhUkoFe2W1egm7Dw1D
jbMeph0MNj3HWleKFy3G+ckIjegSE543J/a5B2tpkamzdXWqtKlhMlksnrAca+eF3Du5orRt1zKq
GTy79X300aI2Tf9Vx9obU4FmG1ajzs7V+nHcZxT7AAd6XiWMF0awnBYl7DHQ4VG77vHOLTaqEpVu
bHd7xqk39EQ/i94mgiixLS0BGk9D4ugOhESFUHrmAiNjOzqvc98/o+8AmOaWz65RnPM4vEUN95Gr
f1vxPzfqiPttGZ7HRXzNWAMDIXlne63WRXpVZn+GY/FCStBqVqOzNl0eJwxHy3zG/6O1mDjTFr9b
i7sYbq3JgtKDPsdOzjUc3vZG8mDhAWK2oHbepH/bjnwecTvM9CYpM2PNrh7jCHZKRjbmqighbOht
8e1pnU/EjyDmQBjfWsJqJmPjvBET/1Jf2T+MYWoiznERhWm76gsaR5c9DW8lnx9DpbhvqEBL7TEu
uQTR6FSBRTuwMowZlHeCGXFYF1JL0AiH76aOQyFqMczUriAKzy9v1I3HvBwuQ2PvtYLUi9w/eC6z
81p9FK1+I0Iy3SCXvIKzuFs9ccBW/Wz7OOMSOCK0y2VQiwGro6NRGxpwAE2v4OwDHbLuHJaUTolU
S1rm9seExRh4FlSYJke53E+i2VFmmjPyE9dor4kDUsyN+v2UU71TQ054mWuCn6bPBTFjOcymnREl
I8Xj8xyVPxhVGI6mA+az3KDAYb8vAXTZsL4oxvK/YhZfRi6faepgMah0A7f0HLYdBmMNJ49D84dX
t4UQwrteY0y7KgoeMx3c0tSF4prTFFXsLwCs1YbFT9/VmJm5O9x5Pt6Oe65r/+byMYNguVM24mJP
JcxTJV1eraUPKRKCyZMMCZxh1YjJ3nSldXfr8g/LgnojhvgpQr4YASbnEEoCOcfRyvci69DBWUk7
963ts88a/d7EQnNTuObFmFg296hs1CXBsqsUICH4Sn7QkrgHSjLc6CN64AQ7Nog5iJBTHVLxxM+d
L+y1XvIgVoNLNeM8mqYgYLOH0hB7yWsSltlJVqLe+gl8UF0RgCqbW+KHw8qKiinIZt6QOXEehPnt
qgkASdlof9iA1vzv91os9qUv40sjCl6SkPs4CdUGmh4bmylf2yoMxplnjoLhMPsR+yTNY2eY9W96
UUVn1FQgrKheIA0aC+9HjKa9aliVt652d1AeHJFZL2jKjlO8T/y15b8mTKQCcCblqlp4PY3/EbfI
bmkcGGWP4i8qfiJeuV03PO1bFEZrfdbrrVbX3dqZGXbOPsbygW0SwAmDP9r6X7aOOiKpSP+WDWZx
FNPAbSFaYt8LOOPh5SA6zcMigYPGXY8Pa28aw77BhbTO3BCTtX6ePfOxBJqwihx/F6Op4Nt2id+M
rGGJI1iV0BkgSFA0I/bh6HM8+yI69VZYFPJ9geYdMwim7IxZwJQw2mo8/wfRE1iYpj3RjZbHopqe
GfzVzETNM+jdj7qcWG+3h9qYhnvVakdlXBqenbzzxFrOOmy75XHten886r0VCKPnvunj10g/hrZ8
USPv/jZvlnfvNTaLVxGDSZOd2yJH1mFXEkV2weMzrAycSQHF12sllQ6HdtoKZ36PbJPJghNuh148
ukaEto/0i6EABerpw3HW9JPmtddSG8TK19kfpxMtl86UOlFYMiZK7AlrMwE98b1w9O9woKfmuDry
CKAFtfuL0VePpm5W52KI9vTmxYoRwM1o0i9hESYckcAKFucBe0K9fLeSQecxQ6oQSD/SebO6m4qF
3BX+cYy5WftuS2obIgsRI/lcuKTVtQZgLFimYnpRricP+BFCVGrrFBrMpjMp8vo84qB2UnsjenFx
cBcA16yYIzvP7YuWloufxxuBVxdnvUcJpPUDb7VoDFpfsN0dQZ5HLuCTIsv3aS63y39tl13TxjMv
GSZ9ErFJ8CyQqWBuNx8Qh3kI3cdPYhIE+8ctCLCgjO2RUpJn2xQsKkeGloxMOE8zkQdKtoxcNMhd
TUdzEhIHOsU79LR3MWv/yrQKKhOkJ5dNiv/OXZYI8anwPmSpJYe2A/kFymdlahF0UBeFvRX7F9Tw
MYtlXmlGolvTwSehOyWWz0LnJ+fp5cNsE/JIuulMBYufu44ZRrhRQ9Pdo2fHUGFtB/KVwlleJ3xS
otRr0GLdWwVbPgiTRVqkHaV0T+Y4BlHLP1In1f6YGtp8bDoLfam581wZPXge7WKTUGKl3PVftrBu
Y9TT5A4P4Khbkuq8k7ZUvYDR5+2AxZywe3UnHj0P5s7e40XqrwlvrbRhsj5ISN6RHh8M2/g3kU2q
G2JYj5ouuVXrc6RLhkQONGGfSYMp11kV/TidE8LAA5li87xvKtl+IwdhOJeywJpPtu2JY4+V2ovK
u+FbbwtQmoAn2+DWsWxi+OQ1JmKK4EE2QrM09kOXvXZepL9TAUZ4MMJ765j9lTZenUufyjxvs1eW
uvol80ZSzheAkK3QltRfhcL+ObY/kGoE0oDuBkOYbYcO9jKJ4uhs9+9mbmhnO24uAKOdXdrFbBXq
msPbzAI94wj2J1wY7oxlLEuQzqRw16f3amB5E3fEM6UoezdGzZa9tKpL+ahLmR3KbCDTz1nI4GCH
UM3Ou3Eyq0AnqItzZR1HBO90I1AGKJ6nKm//WuVQYitRhNkSFBigFcsDT/efE1gnXVNwB9lau9cJ
901QlQS+orIbbPupTuxdYrv+thmTnc/YsZ4qQZyh3TzxbAGO7d5bDSVzzsDUCEyUkn71d+TYN3VG
F8Iw2AQq+oNeIxaVTRHna8gauYkEm1BQAyB3v7O+ea0H/2IN326tE1KuH6OpKd4d0G20Y4r+1a7I
Oy2b+cuKmCzYyRak0rQ25TAyDhmOJgzhUyZeY+mkRxFVzroBu7KW+MvGlIkIeFciiGFFbiYYURPW
GMmoyauNIOnaYJw4RvQpcjdGHD+INH0CQ+7sWgeh54ghIpcMNN0Ib3XTtm+O6uINP07qzqw+ac2i
ba1PXRrbTyqCi7A4a2w9DQg5+6dRyzk0dYE5nzu2Q7vKdG9V619VxEDYGCbrlAz2fABownwYtA3U
hQhUmWyfR2lTf8os3ambP1vlYaiqD5XrgWEo84qF2dzov6hLQW03gGfBqLThuAIFi6dpV3c4S6Ki
uWc+8dhQKj+jjWEBzqQNQgDLkDmqZ26G/iV2fWyGvKPos7+dCO6UXJrrmKMyNkjTccyYEOaaS8xV
a/NIHhbNxQQizMHEIdnxo8JLbomgcBCtEa25vP9mjvsZNuk9M6pyO7GMgKPaPBtM3hA55Gu4B4dI
Z8dGDUDbY5ngXfxAo2JnLjMeWZA47bMbLlCBCZsCBADoMh2S/Gkj5GTjWgdsoZnZdrTbZyf/6zXK
vjFX65FZJnPOPYgA8KJ0745w9iyspNl25U+t+2Lb9YuUhqOkoMzDyMdpJqqKbUpeMwcO76mSn6RE
vpTCYQRJ65tn7lnDjxYBNG069qVjxKiaeghEJDsKzsaN6D6RrOAQR42/UWr46YH5BGaRvyK0HcH+
8HiZQ/YykwIFJW8d5rg8xzrfN5Ua8LJSMUdTvpd9fksdTw/aepFaISsB8dxnHChWx08oQbdCdVxv
9TI9KPBShehC3DHOc636Dfv9TxqRP1FPCTt3jtzq5rRruwb0zQhvwmJv4UpxHTtieufxzV70jf+H
sTNrjhXZsvRfKct3bgMODpTVrYeYB4UiQtOR9ILpaGCeBwd+fX8ob3flyWzL22ZpWIamEwPg2/de
61tN5b37svi0ZrGFY0GvremB6LXe09qBTUH981VM9X0/5RjTaa+UKfxpeDgRhMAvdPpYBTt3Whis
jo6ubQomjtKyLkSmFXoVbW2LEt0tXzO0VUtITiUXzZiVb+jk35GsbuoRFKnOi9Vrw12YuUIjqbkP
g2W8ZL32YVTWIfLs9tQP27wM7hxn2PHTZ41dxyr3YxhoZjSs0emeSvjvnDW2BjeCwUVgaA8gZ7zl
pA0bt8akonqy3Ep9g0XnBg0KRmcGXGjcM1phEJl7lAiizb8yNbd9WqQCrvjye/HR6481vLme4cdG
1qC9w8azVrnC7F1rxgdp4/Fad9HmV2IaVumkq32MGMD7jLM7fAmviUgb2jvHQjGkddMx3lUYBeki
gQIb2BxY1HiDLk+Ab3vErlU9HSBZ6Ix5yOHIk2c/lbSauGUTsSu/Bg0Jr8hUskTS/uBE+rPF6AXB
g3WWaczizZQ8DkGZYksJyY8Yhy1ImEURLNHPnEmRXVblV+Hs4GJHG6NO3slrZKRcdUgpJqdee61d
MQBkg+1C0ac5Hi7HRgBFT9gDd4BCNGmhr8jHRz3Rjz0a5onG/Db0sKSZQFkC5N2I6qIPhl5H7KFY
5DVdWyrNfa/IpwKgic8saPkKpSbYl3sDTkc5QB+qu7mlazmbOFPUp+GPWrp3xENsptEN92ZbnnMU
Jj0/t3R8pqQBwAJZVFyBcfjKuj9wEk7IQ9ijQwNU3AxiwGiu9wREuLnxQ+7gRm34G9+zLkZFkWHW
/dH0CGFwo+o8YRXZRAohnIe1XmrlSu9Dbr8k0ojUedPtK6pWUoWHH2OEnK/AerGIGK0wN69qENlo
P7ahU62CIAY6KKFSIKcGRplA+psHYR2Z3fMt4MZ04yOW4zaPv7idkvXM6t1yDsSdEtvQwmqaR8C1
mpSNvcD93IXTylaQq302QtD4Zx1c/7MBXJvjkGEZ91+THI+Fg0bYJGHo0Acrtv/eum15irLHCuOL
r1QPyAKoxiet402skI4DGHr0jAF/a1HnzIAK/qA77lqVXJyUsrFHcTKoEUliwNAWRfcqwJZyMw7p
zul2peElzAbEoikT8EpJp6/Z6QXIIYwXNKRYCCOyj5OUUKuQKJ5j4VsXiVIoUriCWiE+/JIOF37e
kzB8bacm/GfCyfSVM+bqShurrYuji4ZQxuZHwhy3C4IdXZth4dCB3I8CciHznYMXGPZSOKHNvqDg
NRn3fpzediWK2ZLnnhsjYqJOvAqruo6dMtc5ntLLROwfzIx9mIvpkE62vrZGqHO4r1tDfyj9oKNc
D9VmHKq3KmiyXYS8UFac55TVP4VPToE+a/Wb/MzItjpMUfHmATLGnZ5v3dD7xDb/PIE7jWPxPupi
3DkjLCWD80D1icsIgGBxOV5rswcdRougqOzk2NjZ3r9t9NS9mmo6qtoOTjbWrjVG13RVl2l3LEv7
Dj50c2fNkJ/RqVkOp542uZLzlhlxAUXnTWF7sH4My9q4Rm6udUPPj3VB1pqGcTDPuZPgPci2hW3Z
24Eypcy05RSgYZnAwW3KcPbKUzxthwrHt+eqaaWa3l6Vpuaxn26Otpk72x4X81rjdF8Iba6YrMOM
tCPXwTwC8gU2gdlx2UZo8lu93ALV9xYIj/Nb1eADbA68b95S00y+Ty9sSVGHxF70uyyz77nrM4Fn
xmFbtb7PUS8vXGlAzwPnlfjMqYo8OlSCLZiO4GthwQDtQvO15kmue50mrmZExtHQ0FmZU2LflmiZ
/ajsVxN1I5/JbZg0/lFGyVPcDIc4S2g4ZSBhATsQrRE9pC6DwyHOfkIy2wx9v03G7C5Csu6G2s5L
6UV09lCc3Qq6khculeTShjGFk9pT4wbIGljggR52bsF3kcNXk1qnuIaz3SMbrP082vp+elUFCDud
62BlRO6nEZQ3ygoFTOp0b4virQAPvnTpVOPOY/jtoH4wW+Pd8U0FMiuhHdJuIqN0kIb35nroHPCN
ZfDlJvl9OjElq+ehuqDUsQfvyQujn75NFI4wUNd5A1dFrsfk+3QRShfuN8Q3ACyL+TQhrjMT59aY
aAYGSvYqGvoajIQ7AguATfWxzY1CPzWCWxvFNkiXWqcpLQl1woF5o4LxXlkRLqHwzQvQ7E5JBlMz
XIcEJm0dCniC7OTKR3XbSgMx/ujKg0pwjTfGcNKL6ggpEXUO+tSOkfHfh4BZf4mII6LRcVwp5iBC
QsDmUOc/hCDSlem170F5TjX14HEej5Y3vY0orRfY4o8FSUe3eiy9I7Oqem1M8o0yod+NXPxXtiH3
bWkUz62GUikxXYbSs8yK5JujBV+G1QQzitbSvtdKnas8urdrTb8DSyu5J9fFSegWQCqiRDD758hI
M9rGY2Jd8oB+bV5ADILe8mTHomCSgzS7RMC4CPPhrFldvix0o9ox0WrOpbP+PRs2ajFFBWbOuMoa
k6vyUcRV3uicfLyR679/88RfYtscnZrXAfEtTEuKPwdEC05s1Dga2jmrknOwjrP2i847NC7DelA/
4P51iDlTvRrLBslDKbxNjpSWAnM81AmIEsFADy1csEm0kJ0YWXlLs4p2dZ0QmBFANNIjax+XhHPE
A01T0SBUW3ZFWa4qgElXu6swTBvD1sss6yiKlBBg5TBXzQLvwR21FZpe91p1Q7VxAWT/m/w1w/tL
5LdDA0XXhWnOQZbS+tPZg2YRRItAqkuaF46aQhqXwg+PcauFP2zG3vQLA+Z6GTP5EsvMc52Gn6oZ
EAdFbNf1NKpoXeVskzTAyGvU1CP3pny8TUC34AIKcFV1NtpUeoffEdITfDGUqoeQyJkdRvnmGkoO
ZgP+zSpAjCSk29xQWbyJOv/Z1OoZKPMMBmzM1VCrCu8uk5zOjB+VZ6Dpa8lxy1q58vSm205jYTy0
miE3szxxHaBhX1iCxVWUZnGfxsE9u3Y2fzR5bkSoA5Ti1reInDI4wLZK2cMA49cgKt5KtXAqQjqM
+Rc7BcusjFN9j+h/TrDBxFMmDcw78DRZC+Ro9Fv9TD952g+9TTFS5GpZsU+eo5l7pg+QA6cuoEdd
UvxlrvkT7q93tpG5emQinPxwPGSEP+wqg+xmWwweSuDgtbDCL7Pv3c3gQstqUkR2wUx4z03yy78D
WdPESiAu96BeNM3AdmcYt7VOLVZDaIKvMvuVdt/xjZUAkDo6RBD4XRcB/Hcvgw/MB+RBcRvaDHCA
uf4ciQQbN3Jm0IcwcPAbGDffhyGXxk3m6Xdj6oQvPDkQ5R13VaEe/aaUK5XCAvoOWK+K3j8W7RuR
PLcmCqgdoV/RljGO9wZslZJ8RK5a1sgRpmZjllyc68Ax9Z8d6JKlVTknQUzrLVMg9PBmc2ZC7q5U
aB+Q09lHo5xQZMsmv4S9icans346hXIo7JnFjPNAj7b6hxgHY9v2+rDqoZNdp/odYuoN52dGaEE+
nUwzKNdehVgAnCCot6IKr1mv/4iKKIHtAt4onEUL9Vw6M9+Dbgkp8+RKdG/6wACzEfVDMlUzdLJs
6ENCHwcbUr3o3EKSeLithtq+n0ak0IlGiCItl4UZ6uajbGDOj2iuV1MIc9EWU7OHaJZfmh5odImj
eFU7sc4mt7dR7mMY9C3FaCVQCX6AKtl83/z+1/vwn8Fncfk9prb57//i8XtRjjV1Uvunh//9UGT8
91/z7/zfn/n1N/77FL3X4AW/2r/9qe1ncfuWfTZ//qFf/jL/+r+e3eqtffvlwZxS0Y7X7rMe7z6b
Lm2/nwWvY/7J/99v/sfn9195GMvPf/72XnR5O/+1ICry3/71rf3HP3+jP/qHVWL++//65vwC/vkb
cwyCmt7Sv/zK51vT/vM3Tf4DCZx0PSmlY7mUlSzI6vP7W8L4h+kYgvayzXLi6Kw2LFNt+M/fLPMf
hmXL+TsSloU7J8M3RTd/S+j/QMxMiKctbcv0pOv+9n9e+y+f4f98pv+Rd9mFPN224cX8uqLZUhg8
PWAMJiAihBX6nID7h3JAAT5A00WhDmwo2nflx8CIURWTdW7MVq5xsT8QpgWfvWtuvawor6x3NkLC
ZIuL5CEPPAgysthLtxk2JTHe/yaz1Po15ZznZxnzguNJW3d4lgafxS/PrwyiPBQGgO1BYgDoYI02
+kDawrHtGM4RwuRuQs/dAXKqAEgW8bUODGtta9G1LFvz4EzhXtLlfqyghWE075ayIl3I9NC0omlg
XpBVZxsFfzCEx6nJztW8HEmvfgMKQJFGbM0+qwkl6hkPbXSuXlIKAWIEVfSmj8Zwm4s0eKrS+BoI
IodqGserQhhvgZwFEmIKLr0S0E5yUvx8dScilf27t2h+C36/WufTc36LXMQhBqeY4diEov5pTa7k
WCCILQBO8WFj3GV79X1IZeseK1V0exu56EI2tbFM8L7/0GUg17bJ6ihHZP1FGbkk9MVkVRnDEZWK
hvQoDY5DRys2irRrOWjPDY7aIxY6/+po3XlCG/bA4n87w1K2zYAMWWGVOeFtoxfqxmiAvLnJxADM
NcMtUQ7uD8WzWHZSOMc4Vc6PCdHu1IXRgRs86RVC6CstEOXdaKOm/sMF+a+T/o8nufNr1fL9DpGd
R2osuUa2Kez5IvjDSV7RmsiCUCiGTWSsADXFfQ2vPFTqjrGSf9uTWD51dnwk/6OFXzdhSah0ygSN
SdIRykN89ER7ant2UoNF0mRXx2syS+A91PI8mlZyIiU7JYDCfE1nDf/3l3DOkhbZD+G6wOdzNTsP
lZ2lQc6tPP06zIfMtp2Fgbd8N3mwCm2rT64egnMzDuTXmDYXO+/La42ZTU1Bia9IFL8fbKP810Pp
l+u8hHL1bVJj2RNU70W0o3+O5KgssFW7xQm1PmDDgHK0FQGCsyJ5tVN4jFaWQIkWtrEb9HK4IWNp
37tRs+/nR99fImJxAMwTEYANREiopDsyhEMODzcBQf7ShtezHMEv3MKWqW/8ovl39wDz1y0LH580
HeyNjot7xXMc+acTnCwceIUM5ZaVqwG3K8z0NgydC28LLsZOAATVi5Zuq0uVJ1qMcm6VPmSNDoRC
b9Y++uVNPa+xqSKaoW3du2pC2WhF4y3zpPimFGVyC4qSE/c27XvmMCP6/KSQjJpMrJsimLLtt3Ub
ClH8b0pqd47k/uXqlYJAZlcXFjd8XuKfbnD9FCcSFibgJqV+knTIdjMPh5NvjdE+CLikaDD3sxc8
VP6LNeZPDfOkqyb99xA93QGZW3j9/tLUA/ABYCK231/7PmTSUSuJfGTljzptUBE9+U0X7nr26hh0
kxiqQCE3mhetEwutDD3g4e774PTjvtR6ACLZMN51RS8PFamURLjwE2Gdjnf0nDoSagOPPMGFZE50
AX6uX2TtaxB6MLt8P/w+OHjeN4UDvQkQj3brK8o1n4/9TXr2JaG5+WhaZb/NyfutU2ki33ajF0LN
Xgjyq646Q/eLIcrd4GMltBhXrEmNoRpjj8I/Uq6zKS8eibuM15B4zH1u6HIPgttYTPqUHSfhqmXN
aoUxp7uTuWmd60gET4E0MfwExRXAEV47ximlQc6HssqPv7/92P+Pj5ibtDQ5ffl8HTl//w+3H9fD
XKP7E7RBl6ZrWzvXILOSh2IsBsYUzzhm7JcAX3ITIiVXhXP4/SBQteku7iIExAemPOWxz+NpoxFq
uGRZA9vUuzffBzPJ3BuRAovOau8uat2gWpFl8wrfrd16sWMhV6jzw+i0x6imn2JEotrLRhjP4XQu
O8/EnCpJC6UcOaKv83eB0z0FMEuew9FlsmxbH0mxb2uxa8siPwV2zKS9Ktdh3OiHUNtrsVEfEqK8
kJ/rk38IBSS33w9OJVd//3Yaxl9qAnzgDNZsl6x5l2uG4uiP7+egkVdYF8iUFcmU0mJEn817YKXC
/pDZPhk9GlRaxvAEA+c2pL754BoPjSn0a9w7wW3nVruOv3z8n0OlmLcPfr+pWpR0M3TuERzntoil
8cOucvgomRr3WMwXuPTtw4h0fMvN89BjlSrEiBS2iC8YNKa7zAidlUZ41roeJudkWGwmLNO61sx4
gXG6wzIV1g/P4BLBpwBGIK70m0p8jNKRO0qoYTb41NdmPthmr5Zdg4Clsl1kdG5+i904IIG3vpJ5
XB27ztIXuuHjmpEOyYUae71iyJ7QVxyB4kuGeWF7lk53iCrDPn4fpsm3sQ+ErzTGPHRnjYYHQ2g4
tMGwCHOntajsxtGKrvU4bQE+6ScbDbvbAF3xtMq8IO0wL7TQCR1qRXILAq+lS5jb54z8bIwuZXfV
Z/2gV4Lsteg47f0glkusB+lba6RnO8QrUtptekNmqQJMQXe3SXN8vNHw3IFkuxuCMj+FmAlJHbHy
1xL9XGYW6qYJx/j6fSgmkkNoJ7ATnhCp+o59VKOwTyrW3l29yN///qwTf7mIHcNhCuw5+CNNdph/
uoidKaV7x5htGdarwe7LOwT+5a4ufTIQ+MBPdmfmx9SL0VYwhEDAwsQMr+Ge/Wx5xKzVsPXPv2o7
w/JL5lpLjKvz49uiroiZSVBYb0PNuubjtUgCb5XkTbIBz6fdWaNSoKfNbRSN3s33ASygop9L99QI
Zf9Yzhx2FU0//v4lc/b/eXfgUHhTeXH3sm3To9D89Uqr6H52Lm21Bf1zYBrFw/cBJQ4TNmneKdMy
TsHgvjQpIvGgxcrEyAq+d0S9iR4zerKxut0wsIPgTe/oyc0jWp092vjv70pf9nsGXjYOSxE+DT4B
xAYeEKYJm7E00kc3ZpJLfHPnV8FdP6PUNIGLAGHywNCUh8g2TLTuocciqdtf8EGt01Cw3o2te6lp
e6ObbKw1Nf0299H0z/JUA3Xsvpyqp7ivH8j2ChZGVH3EflVSElavRXK7b8Low00UU3K6VFPivdI6
zrDSLRq7fRmF99xQ0S5Bm2vuVw4qciqJUcUGiGI4GV8HwYImioJ8BlbMDJDWIg/Gt0pF6JME6RnY
+8jdTRk3SAsPW0COfUr7Fe8Zdadyz+5e+tOr1+ZI73IgD5W2brP8Etf9S1zbu8RJ3lzIrx45XwsD
6jDTEwwSRczoXYjM2PTKva1d+Oq2r71NeXWF6y8Bl4TRScu8eBE7wSLUMIaWRXJvILfsMI9sA9t/
iqMYLcuDlNV9TxTNHi4LaOa8fW1rwOe9VD+0nL2D1sEyr+BMI7U9xy4p4R2pnPMc4jG2wOoqCUhD
bc1+upekksXaY+iR/wk34eSP5TWhl78egn6rGyVhIVjxWYwRhUUKg9IAKiyrQdYzqtzWZv6jEo1Y
mbjzl4J8NkT91bhLrSnd6aQZLDvWd0AyzJ5riJSGwOnLkGYKO0I9KxvPLx39vvOY/pfBO1pbTXPc
j0rqe/IN4o0ZhdbGaDN/H9wxFm02JAwMt3Yf1MSWMdIzijN7Hu5O9ILICH7MzWFNX2vdWYyI3C63
90CS+eSjbos3Rq1qG6Wj2enazuzFou+Z//dIn/wgPOQ24Dw6uQsVooxxiI1LnX7bDSRo+OT/2eUQ
kHWbHHllzhoGXQG61ccl0pkMp2ttS07ZWS+Nr3DurPdmEM0ZN7hY0P7Wnf5APlDX4yF23XInzXIF
HZP3sp/2ZglPxQNEEA/y4tJxXfB+amSyKoRVHklPo2ncmsn0NNV9vm4suyNllK+zIDpIP0xM6+as
QsfcbrHZ3fUDsiVwseSUPXmt+5YVHqjznV8ISGCDu2pbHYDbUNcPCE6/0to/KptE7IG2wYgC8ags
Ps5KylMQYiYqzVC7GNN9ZdO+DRCHhThjJm4hDX1SPyDyepziTQdwxDKNE3mTF5q5xbrpzG0L76eb
KpzCcfKk6fqbZinWImyZjH3HUN/1KJ6ThygkBQCz7Rx4jMt0iM6D4YLR+dHBqoGv7b0wv6efTnTw
RI+6nBcq8RoP3XvovBha02EPHRHHVMD6hs+EKetLxhNXjN9pgBNXC4oPN8M5GyOYgzq9X7PiYh5t
lKKJR2NzMnZ0oj0g9yKGaV0AItdcYuFmGq0TacaJ1uNXjnp4AexyfLSjeNcEyBVqMBR3opsn1Uo3
geZi7jBE8gHg0TqovLbWEzTABfI7Z63G6uoVKl/Jpt9FVvyzURAm43g4ihFSnJ932Pd6dnlBChLf
y18FYMldXKZPU4kJ9gBwy+UKrNUAYZArLWcAQgYv6TxMKb1dhegzSj5dba1mL0U/tfkar5G+teUd
6dD1prURxYyEIO6mVdEzTqsrZYJw9++LKxy+lIHJRIZw5r92VrHvUkyXhZLmhuLvidJDO3nK0E6D
Y+9kD5ubdT/yIm/R6L4Fc6Z69qHL39CCueUD/4pTnldTRgzFTW1a4VMuWo3hFLJ/5AgVklDU9CN2
AkeO3NPNkg/B63Z2B1ynd7ZdZdcHCUHbGSv0qvyZzPGfA122+3gEnE50GUlSernK9UInP6d9bPyY
QAyzhEhpypUuys8ugnt1h3/xC44RsokoF0hGoXQbFaIRsA2g/LCKWP74oy3JPoN9Y6xKH9FKI1W1
dmquXEODQw/wR2wIgf8wRPbpulH6nCX+Oh2RdqaApEEYX+wmf9S06q42JSzs5LZuumvUbiolHuYo
3ZVfRvdISm+U3W9IgZj2vUkgnJ2kny2u2E02DBigiXk6+xiHFl1jfSKo6SjncJl67n03YwZcE5No
VqbRXe4QwmDb7bYzh2PVRshBYiz56dg2S8QCnJUb5Jy8ccK401zKvWKgIAJ3rlcGeBPrwbBId4l7
LQNWml7jUTf25MBbWpKcyqaaMc8I5p18NmA6axpA+tbUwlUUfZjuVO2Jh+sWiiTHvYWwpegg+mRD
oa+9mjgqLgWsRO9ewf+kfepsy0H/GZZufW4ZrZHB0j2w2D5V/UBjoHfEqY60EyogPHS6f+1NR91a
OTmipGJ9EsTUYzOAZJbWxOda9rgieAkZ1jg8umy5Npko3gVTmBmm+ygAUfhAboAQkfLbPNmiitfK
xWiJYfXUmdqaj9oH5Zd3y87LCZ5EOEBS0krYOVJjqxPL0MNShVQNb3ipHRutfFZq8KhIvJ961e3q
GBSEnxDeqIrmvY+6m55Ox6KuXSRvA8ldQLkJ7IsQRruhvylzPpQJdcUKPYXHyGOwd8VS15i09dl4
6tg9L83UUjvZzhlrlgr39mCcdNu/m4b8IdHHrcE55starisGJoskqM/FoLnLMYp/xpO81Ew3dx7A
g3UmoQ/ZuIG9ppqOXvaWQr9bBjMTsBjMY5u40+8HY+xYmlj8mF8is3Tq6YLeih1ol91UJdO0EOpA
0mfHPJ2j3lrdRhzgfjk6y7onVnIWmDk1/rUW5v5GukAwck22SxYt9NyrkXseSUKy2/pv8IHmCAya
NnnvIS4S/XOcjs9OKuqNC79vF/nDI8rHVx/oLV2LDO3ovMVtCD2PNMaTdZxUmwi3P3MGcrAoFD0D
k+ngPjclbcJMHGonlUeahNQPH/hICD+z22nX5wSJIQI258ke6ZIF3AavukriWta95+bs71n4UHGa
DrL/utXWGU950ZfKWQCa+0m3T64si3tmPSLdBh8IFhhh8jJJfH/VuBFWPD/5IZ6tKXF2VmMQwOro
20paai01uAcos3DVlOpSxjYhl/WhbMBudLbOvLkIX4Kxua3m0JBwUgQpZyeGrquxDl5DNLkxIPfY
wR9oUg8pfmBU1DEkCByRm+1DB+1p031Egdxp+KVoLD+oKXlIWiJTHE88ekSq+oOCNNERoiC1L7Od
AuRN/tphLrlS0BXw4fXrJAJtoUU3+dRiSGlzA8DiAaHZtDOG9t2H1xtSd5GS0T0Pulvvx+nQdjQP
AnY0adOjrBwn4BL9IyqhEnfPIm4r4FCi3ZDiBw8BwaiL6hl9oL2G6Yw0XFtrkOaWVk00lOEzpLMw
oFcRKSjNhHkzKdnqOyaXZMuQXn65GeeDhkbZOsbwd9DrcEApvFOd7exHbA2ZKopNpaOE9EsjwdLN
RFd0azrg+LEgKIYPJvPlXZL32noa0A7WAhltnpsbrOxEtAP1A1wmwTigRVlEpLxU0D6JdQP1xkzv
zPaVKjWnOBrbyzRwDvaBNRCe5Gy0JDbW8QR7ye9vVOrt4si/ZFlkruNOIHdqSAPXgGRSJk3nhNjl
qVqTMlbv8HKdi5zPDdYg5FuceoFOq6CL+4NklVo3utxyaZAelhmYYrXqVbm42YaSQl5g4scQagE1
KvYAqomwSTjbiUmacUzhe1iKu7RgaqtaSWBKWTCe1bjhRBU+jmyWegeGPOgJ6DmhNZspZpuQjvWH
IE9hZfDsFji7ZA/hB0PaZGAvipPIX5lDZZ5mh3SR1w5Bn8zoqxQaf69XbN+w3GgkaFcFKleu44Vl
ZKAvwtBYJdNwje18OjAUPYOFV/tCj8i0C70luCPqQjs6MqN/ywyFtCfosIQRsUN6FMKesF3LxuGe
X7G3CYHaSb10twjGX0YitzMyh1ClXPtuIgE1diXzkdpa4SHRlh6BDjcd8qSxbx5xva+1GVmVBJVY
ljUR2xaQhibRXwGWpAetxl6IsPK1ySEZBACYlpnpNYvMA50wvjhFco4rPDLaFAJrZF+AT/Et1fVg
XZsmmKKJ5IwhOqYxS5FZcr214W0NjgbX2KSwMUiX/CdngoF6ElH9QYwCaAwsZrqA9kiKgrusMBkx
dImeMrL7LPuc2GCmg3Z4RPtOrwtMR53zW65DF82/DqRXJ3p4l0XQcUZx10c4vzQZWttMJuNirNkB
w0VVd3au7XuPVnvS3BiG+WYSYWbYmWT169cGss6dTrC4w/1lVxtRz14W0WxXRStjqJa9P9sXXfta
a+ELFfiqdK1Xn6HPEhj4Y2Jau6SHsKZV1rkffrgj2/vp2e8cLDT4pRgxYtdHvEg/YQQnH5o3CSqt
LQm8j11WXgLbJK8Tz3guiXJqNfMStjyNPAxOZVn3h9GXu1E/6WYX8qZq495ZuDYvbiC7zoTCijdS
Ovse378kpI0kj3LNMvfUlNYbVxgmGix6C2iv49LWM3gXU/iWBgWlOfBOSGHo7qlLE2eTdv4BZASl
JkLs3DBInQ0wO3Thc4LkvVT8AZzXIDM1ImELxXUg5shWe/qIg/I5EDh9HNXddDGZGwjkWKYNzF+T
dZ/hN0dQBaDPTx8SZmZhPAd/kKzgmg2iMdt0VwDxf4yFeBge6FmRcMuCfNAATETMuxCDq2oD9J0P
aHaTaPoLSuBbpru4h31uV1OXfQaUpHW6IQIYiqbq3wtrQNrW1PtA6cQf5e2teXHBf6FsMJoNgw1C
2LqOmyQj0z0gHiwbvdiiDzbB1Bb0PIgloT8KrlBfu6S88YSHpVdwz6vR+q+7iBDNni1WEWCOSMgR
gBIMDKGv5a7tnRuKmnsMjxlTtX7dKIeMIlo9hsl9kYGNjdBBKf/exzFILhb1W1QdS4W/DY3Fiolo
fE5q9dGrCdHRkBy8AcsjPNt57ws/rqE8S7uvxlWP1VD1x9qNNm1ffyE5y7Y5DAHyyl+aIkIN16Kc
nG9FQavHNCdcrJUeOVSl7bVrAmuJfjxyvtIR0FJYgNEpJj11lUbiTYz5m1bmDBp6gjsdrjMPYtPE
LJphh79x8T65tXUhiYYgc5sPCeb7kpewaQs5rTI4FrAXgjsdJPKqr9NHR7QkY4XAoQF6s7cNe4Qk
CZpx0i52YxmRFTRxOmp6w6p1oQ5mhmU59qrymWu1Zr6xTJyy/CD/XJ/c1diB2g48tJm91NbBcTKo
Tr49rXwQThGYPvKzB2ct5aOthdqxG+lQ64WAJ4NTSnZdsSm9/J5kt4xHCIki/s5U0P6WyqAipX6t
leiJsYvn80S7iaAVkfxDV7FCe3CjVVtPK3GyV8B90gCnAAM3GA/I2XOKgbViyuxo9gY+9SVA9mp1
HUodHXd6QougZBS1rKPsa6CW7uWzJtNjIjD/gnxok+os3PRZJXlCPRJcWrK1Nxh0PsGwX+Kp5mwb
u3sdkjY1NbBPP0tfYVduvIx0OYhyBCu2yWsYnluFdhanGrunCsYWJmouhaeEqMn1BIIanIq4wayU
EG9EMWpMUQ/PHR4LNlXkyf5PpjcgXOds9Sr04SjZ9106RZc74Nj5oezKuzJqTpqJ+xnh8Cn9OYeQ
+8i6YMrvCV4EMStJRZJ1jAEj05d58ACy4QEpYdSZG6gw7BAwj0Rd/hZ5FSzjdldaUPZQ87P6Fc2h
rOYQxwyobWING4TR7EvYzX4/SgYmyI2jnfIOGpJogl1DbO1SGV55yA3zKa8xCc2jIzPDFFcE0RNy
rICdW/wQOKIBfeki0o9w5uhAahA7L0RR0fJuUYb15ufQRviA/WmriK+dqbZI8pCYYDzDZ7swBeF/
JArsCndcp0lqLUKT0lq2COuHml8q3iJFW4jnBVdgQAKdYsHxYiLebPmGKA8gPorBBRGky6wKzCv0
FipwehvMxPrlbJrPYiqbQZmPlqx/FAPdAgOe2zYr4zvEuVRyuf7ZZFhABiuY5dKmQ4cYNvKkI5NT
JNKMsAKmXp6TmYfVFxubjfkuCDZtc611ncicpMJrEGLA1GJaF7182UZN8ZzowU/pQjlA8nnp/jd7
57EcN5K26yvCHLgEEtsqFMvTFElR0gZBOXjvcfXnAXtO/GKxghUz//Zs2C2p1Qkk0nzmNTbSSmUS
jMvU0x9wzMIJACWMMfK/ehg0REl6rzVlv3P6uJwtbdEg961DW9e/Yu1PacNFD30OEUP/Im3U+GQS
gPHuOCIikBewH1amSipUlCFk+iZ9QKN1PTihtzFxvPd36jDKrcCrWO0MKJaD7nH8VN8xKQvcg6qa
1PCxfWL/V26qZcx8jXJeYD5nKXpgQ2sHsB0seWsOebtwNItMaFS9BcpbdBdljmNusTEUPpJQHrUQ
ESeIrseiJ/eaMdV5q6CLBa81lNaj10Cdxg0C7WznCxcpp1QQf7FndVbFKCgEYoMUe5T47aG8Q8UX
taGBahLFA0gOSWeu1HzYpxqxoBqbSE7OIY6Gaa1V1K9Rr6r7fk4GowaBzkFzfSouC0yKlng2Hoep
SW4mU5qryqvFTVbhnzb0BigBqhMGbCqemGqAFt8qkZcv4wqsp0PfYWOH5U/cZikR19gEEhP72qMx
IWdjVdoWh6qbukwct8GXlXA23mhcXgtE5WeBzek3Dlj4+JrOhkJAsUIbsNoiJw8ZSynwjBiG1zDo
thGF8iUOl0Ah/LtE17F8ajgnzfgl0YNlCynqUTUHCG9TtA1NJBBw4PzWK0jNNY+YlZZHrMuolyFC
iHw+mpkY4TnjbYB2HtTddsFK/F26lsPHiFWUZLl17Rmx9ZsmxoJ9cmjZXlwXyK+gkFuvHWxBmjQ0
iWteOcsYmMb8ZOu7MZV3oxbuIi98DIlIBskCEh4nZ9+wAZMK6FCltbRbnHwzZd0Axxyufhfu9Uoa
23IQ35T5m0/0RTdQwfHjrX5wHcBYA0e0zDUcC2t5qIBUr2kW/mmU6XdBDdAl9XrVNGLkNIxwN63v
MRQqdnWcbpKZFZ0JMKxkr2jxmG92gfIIN2a6SZruq41yjJ9Hx8np9XUwbbGIm5n2R3B3XyhdU+LI
xV6HBoGGkP062GTLIVp2rpbkOAfR/tg5lC+bEWOEzvHrta9zG8sAhn5Ei6EM8NWI0WbMPdW+05va
1fHEwcV0VdCwePSc9n52gC29IT0l2kPk98m9DcfdJhSyQ9SE7MrPQFEtKK/9jmvB3CWUspjIdSfR
a55NusGc6yTOynOqQFLHPRJ5z7b8QwcCoYcgQWJg0O9xSEXVy7T/pHG6rKR2J2LZLtqqQDnEIlym
tQnupwwga1DS8ocKLlvtvRDweyuPeKX1RHK0i/CnjEdz3cYe9Zs5WVGwruYtoO3gUaI0hvbUy1J7
0qJ8rRMxQ6IYaC/JmUuLuAzYFXW8x0dsh+mgf+L6aLZ061kDZgDHvh4ULHtV71YQuGDUN01Y3+BZ
FRU5aczo7AGQNLcGikaI6ueHEKulW/wAkA7AcLdQvmR9gWA4N5CWCzysMxVud+WN6PKXlNJN57cI
IACWsjpE6bCo8Ju7HbQiuC/KBGj+AOVRUFRfIYHxQ0HnN7PGbKsHIeW6WEMWIoVJpRVN8zOCQYi1
Ilp7GRrn9EZvGodOZwVLlpJRVrmVVPsjgl/pCYFEtyQqPBX5Om3K+kSjcNVNeU8NDHUCz8ZBzdX5
/Uy7gzsZbmELdzCF4/5OIku4adDe4cB6bdNG3EdRFZ1CYxJ7dDK/yloJT28/ok5CRjZJ2mF1bAMr
TG49AuYT+QGwB9Prdl3u0ZEOBfzjHH35LAwGhGQRfuoxBb1vE1IJ7VsHqmEX5F74EE9F9IBCsboY
kNLdzH/YJ6m5Q0STbkzXFW6HW81KFqZyT62rX4k2ttyhDBpX6ev6xoYcdXLmHxV6BgmopVs1FtXJ
QZNlz8t/TdG0RdZGNXZhqstHz/7pF+TMNMmLRcN1dtCEgt8apLSDhQyv1bf0HrzsqNswYCa9e0yT
51EW5Ymcun8MVPDfYzGF67dfqpOASWiG6Q2mQ7/ylo2/VN2kl2heCtjQZpz/iZ1MPciyrp4knh/g
GFPn5u0PEZTh1Panp9GITmoZOC+9rqFTn5W4S0+d8STwaaaFod4gIEegGxnDujasAV9HM3vUfT4h
uQinsl9njzZyMUsMFMzbFPkuNS6W1td8wIRbD1H+AtiYHgPR0diZ4L8gdz7cwkNCkbgO7id8ymig
268GFNLvFR2uZVlhWBCb8iEzaXIMnfXLI6OeLx2TTfOKps53P1K7Z4xbNbAB9gOKghoOOE0Jfqrt
3baqs/VcPz2A0I925ozVS0v9UGCtBUBWb/9Ulf5kK5Z6wmRSR41C6fz+WzGmNwZd4oNpUCk3lX43
RfIp8HH3VhQBdqhlWw/VrR3RVm5ouiKKYI3rvllRAaqeq8YvH2MyJU07tuHYveSal4OkvFVtAWlP
S/vd6DvYO6OvuG+Im3AD9PEKyWiBiSfYJEvFzkmQjTra4NFzcpQ4vxUKcPss6INVjObnUUm6rZ8w
9UyKh9hl2nxJBXRqexKsLR+VNIu2FJLhK80rvBdBuLVTRS6XIW60kemjDJArJ+xvnkY48zsD+yOK
bhnyC0YRHCivPPQRokkeeP2lDAcdTqbU3CoCEkebHPHEMsmBYGXr6s3UXVTlui8Vgf97kt1RgL4Z
cKJ8zNrslMWFDSnY2QmsOG8kRaSFMxuf6K1/aI20XKVjc6rGt0aKTttD5uXBmFKxg9+JvrJIAJCm
S1815T516HtketfdGOEsc27gZUbJ6zvnr7exY1vZtmGE63xjoTvjpCdtbPJNNfcwc+srqrfWVhRA
pItmMNkJ4S0g0a8R4cItjnu4MWWpXE/k/Ou6Lu+xnKk3fhX8QXlOwlDkB1IdG7tMEXYDIrjy5G+I
TVymER330v4RU0YQCYxokUlasQglHULuIkdpq9sYQZtRd/wd8p6IRjvWxuHCW8V1366lxUItFBud
Cc/aGj6UJ7Jp4C/WPY7mw5a7zgGLqxyKABTM6Cvpxmuog05DhASKicDR1OHcYCuw/TRkJai9z1Be
DEYQAteabZjaa78ojZ9pZrjF2OGRU6sviYaBBf1BQBDRED+iLosQRCT3bz/yEJy04r9UXZo92Klv
njLdV9CH++oDZIFekUDB17Vgo+f1dzW39SU071+mThwh/dF6kCAqZ0c3CjsThdrabg6YIrvDVAN1
7GIXaot6C5sqd8tCwcIP3/d7SwXXZYsGme2EBj/JVvWqO80v506b+uIUcyubfULElaOFbmpWS3PV
TsCwoBgWjCkUcb8FwpdVcK1+Z362GeNpvNNnyqjXK7+UEqy6ghluOJBUyDjeFqEeHBIRI0opoqOq
VAgRGOLLiHfVoZS1vI0UtGjw+TtOQfhsNHT4eqhcD3Fj0YqboFsqhvSJWH1tnaWFc4SSmXLiwTFT
WoMCCNBdkBHFA1CY6cEPY/PUyQHSraJv9TlBefM3y2aDEhtkokyQHoe3sorhvR4KlLKp4en9QgRq
78acUAhZj7hkDOY2mAr71h/q/iavk+YQRYK4M+lvovn3ByOrwEEszBoOYYIrF+IhxkRtHmXYIrQ5
oqJWX9Uj/q0aSeWzX8y19cjsDyPcVIyydLRli44GBcrtGzl605fEVNf4+YWvy0Zo/VHDrcgNEYfF
6MqOaBUpbMp2jLd9jt7K2w9E8Sg2ZDot1R4ALELSW0dGP6T3jMcCtoypTbuc8xzDrNLwTgh8OkQc
FJqgkN+8Mfdqq3ae8vKbTpftzpzkaYK/e5NNbXLTDXDBdbgIyIeoYhcZ/i3ZPLlhWYYPNZ5ohLeJ
oT1QF1OOmtrftK1m7JTcM2jpV18mutzrQPLNDUwDV2mIGXqCISRql+kmAN6DRWT6lPpats8okbke
Ivob9CvyOy9uizvRRsWdr6UbvX4K0qHCk9QDP6si/NoIuHuB/9BBBvkjSUTL2nezDN+zDu6V+z9x
Tt6LLV30tzvBkYX+HUN2BB4ibkQvFbDrTbErEH7e0W5Z838Ti8pCO7CtZPFs92qHsLjTuoORmstS
R1KO3sKAukyh3nMPIaiBqNCTMxCkwIYqbrA22yHSJGB76bHblCVKWGrrrdPEHle5OSL3ydWzD4Ma
cjpqT09W560BNWAFzc74gmCTirrSzsit35jZz0Zs+UkLGkw7ZIam12BD062V3E1adXQr20ppsiXd
0RtWVicfHZqNWW6JR8OhHlX54WsSJFQB/aw6lB6gl1a9MwvN34yV+phCQzv0BEjL6mtlz/r7dqvh
YIBVJCkFNdgphKWfIWsJa2IRdjaVO5VaNhRwPB19SkegKqqDnaTU6jzs0yfYJzfU8uk0aCDinDKi
LyI9TDuSqdDvnAGVuqkJjI2JcdrGK/ASKTsF88WgpNdfNXin8SvdQ4Ye7KVc11kW7fLQezVF1wI/
G1AQ7YN20wdTvgYcaCyprxan0imKk9n9Ahua3TnEDcckIL2pJ4FgZsEP2kzLSUMYRevQvNUBGt1L
pLT30hD3vtmeVBtDBsS0+6c+enrjvr39IjMeC0fR79A7exLEx8dCZLAVosn5Ntq4nA8I5yCCl6xr
UXoPNWpsD58jIOnxAHD8G51vC8M2dYMagRQ6VK2ZmvAXdLtEbrXuPABEIcAX0DO1+mDBjV7YBqIr
ZlQ0e2cmQ4Qamu9qi4Z+NiLvBEFzazkp9F1PbW+4UvJFXGZYKntTTxkNzEpgfME4IqEoodnLscL1
pc4LzEaG3KO8iNUgBekZsIFi2c5GMuVkx82R/CS/L4boDs4SZizzD2WgGYal7bR8+6Ua/UArwNyn
ut3tPVxG6q6uN3mH1wmgnGBbhUG4d2zT2GLciX1g/V10XFdtaQE1VFtMJc2o+ZrC5Woimd5384+g
Zm1PhoacF00noCxBnNwYBpVNQ0/AK1vZc9I1mDMEArRM3gFs9awvQ1uh7wyfm/J1vJkIORDmA79K
0tyBRJz5nEFsfjNsZ6PYxdyCU/dA+LRFLiO5Trq8eckGVGNz5ORvix6JBw1zIhxuvfzUUiF2ZQI7
8m3lGeG9tPGhLP3hq+4N0RdaMvA3hsTfNcbLALDm9PZDYusxM2v0m3yfB0jw515THlBCdRtbyR+L
prSvkO0/gIZtC9S1aduWLnVh6ZZ2tnyy0M7Vbq6PDDbdxArJtTI08tWPLp6Ub63VQNwEhoMGIf9N
FDXoqzgcbrpOlaqAZsMHQ2o8Hgp4EThWBxIFFA6V8B7hC7wlgo7ijll5d4ph/sjbZCA1ATgReADg
Cu2rA6XQzXBRAr5Yn7oE83JPyylNl3TINc24D+ANbD/fMudcHVuqOvazjmlr6NXJmTv594bxC10P
oo4Ph8hAvKBq8ttKlT+hRlBbKnM1WqMV3gmf4rOhhVfm25zn8912hQ7pSEaGaIGW6Pl8q6Xsm6Js
qkXe5h0lXCt3Y2d0jS7Xsd0SWOWi3LqvdXJ7zcP1xM6Eq9ZeeIdwcHQXYpaOxEDV7NBTXBSOVb8M
Ya7s8lKNXZ/g5lvrz/2W7jZtoeuXY0ZNM+fv+YF1G1SvHa6CU1Y0t5pe0QQtazCs+XBnELW+BGaL
xmWZvshY3WkpfRQIMN4ewWSQlIoS7SlIvJCOpY+ff483/tC7KeGDGJK5AN5taIZ6tgTNzMEaL8Qi
wBvN10QJvw+Wue3SyHHLKULeSlN2Oi3VpFrRhO0XgBBeTZRvl13T1pvPn+XS2phlJ1RLcyS7Qn+/
NjgGlSj36Th7evZrqCsi+3Abd4Gg0dbiuQ2P3DandpMjEvA28v/nLl/jLltwZ/7P/+MHf+AuH1+T
X2H3u37HXZ7/yj/cZdv4l40cG7muIRzD5vf/IS7b+r8sCMjQIVQBM880oAX8m7hs/wtylXAQ+bVt
A7KlzR/9m7isqP+yka5UHUcg/CQ0y1L1/4i6PFOT/2dlz8eqYzI8j6LLWZTjjBZYB2B/lTRU4S1N
6yZ/yIDqtvkj4hmgDFo6BXNBZiOS9uavObr/Z4S/6aRvhNrzgdlIGrxkjnZbO+NMZzHNiaxrVGB1
X4mpVqqaHjD2olBLEBCSINeKW1iIBcoQ/UrMYCjUQt1F3p2mZeOvY2d35YkuTYWhct5ZqmCK51n/
+9TNVHzj0LlTXb7OYkLZL0NneAoMwmx6yz3taNQS6iHYpfefj6xfHBn2kqahimJr+tlHcMICcMTE
XOi5hiAMqh32ZgD0ps8mEb189pQ/UhNHzafJROce9t0OqtmmJXIqdP+rbY7HkQ4uaNsGM2fpXCGL
vT9y/lkjpmOrhiqQvOE2fj8xiuF0BMytOovCL4ZHA5EHgFRHtQTrMmaHFpuoCaz755PytgDOF4ig
b2ZZgkWuivmp/ooaQYD0+IMwKmKpS9xXV01HHwwBCvNrTswaON1NTS/RG/b/u4Gts5VpoccedjPz
quim9aTT4cJmCqVSZERDZNkhZhTDLbWlpwFxxs/Hnmfy3TtLLheuXQuWo07Ac8axBpSfdGpAaAv6
fKnj1NagsYvW7rJGrvd/N9TZareaEgk5ekNuBdmXhvRKj0fXw8Utoj/8+VCccR/eij2jI8UgrfnE
ef8lu0KdBjUMVPprxPBdvGnS1E3QEP18GO194MI6Zfb+GkeefTjZtYYTCl/F1con8gBpgttcOLV7
PK+ARc5QiJa2PxAiBPVN07kSJXzYJvPwFBBNYCDCsrSzGRWmCWCsytgm2hoS6NLCoSinSe5btOdL
gLaMnkpzc+Wt5wv/fM38PezZ7Aadlzh0kjg8dolGhd2GPLAA3IMGONqQqrnQi5zqlwnsGeuma5tl
fqkPo89BkcX5YBjibM6tyFB6AYTA9eyvOKUsiaA2zTjgwqCsEM9cFdbOU7JXmX6PfvsWvtP1tJZG
vbXZvqadbBStpZ597Si/+ClMmlUwXHWhOedPxTIpwoaVUNc/OtimTRKsbMXc1DOEI0aJethqmNYQ
XwPWIrVyTHPXwtuE0o6eHTmbFMdorSD/lhrPV77XxWfjBkf8x7TwdD77Xkg6+D4+8Sg18KUwmstf
KMW7VjGudSxWQ9Cholh7NkVz3IFas4G8iXNNjpglUxYqJopC/mr6Bb7xyuGjX1pJJEUOD0Wh0Tm/
kluFbFACi3JHHK1h8a5Uyl7d9IV8ZJlLpIl0Bw1cCefaP+XjeIT/BjY4owzqUIcCB7IZ9ezANn3W
92PTIYaZHK4JdVyaPUPVobQYjuC+P/uysiT7zyYUHivawzauU7HsaCxS9qdJO8+STafDMK8tqPcl
jH+OFpNgTDNV+RaAvT/CrNnibQyZGr9yEGrnOkhh5dBwa+sI9dfsoDvdyq+DXWvXW62cbruex3Dg
Al5b25cmwLINXZ1F1ITpnFForV54Iu86MN1etUGlGXsvH8sryidS+xmGrzAaFMa9smjnaT3f5pZj
cDOZXE1wCd6/f6oaceVMDXqTCmyLfGEU3tNsKJ1yM872QkpIbVjpbgJsza8MfWlVIutDEAC11tHs
sxfukk7RIs2ZXHMKvnbtsK/HJ5KuFUJtq8J2th2NZqveWmVGK41DBQbJf/MEmg0YGIUfouWzg720
YunZAW5aAJH22Aks83Rcwzs6mda0bREaoUSv0Z5n9PhudJSvV8a/tPhstI1MFfa0ho/0+8lP6AkV
qWT8aUw3zXb8oleIPOeYdubFyk7ph8rhzsvAM0Oc6XKMrMHtlll17UtcWgQYTJN8AK5Dg+nsOdCe
77Qoi1QXKubaaDFO5Ui1J+UgteBEsfxQJ8nBCdLDUPnX5mAueZwvQA4fjT1v6AZkjfdzUNhqL9qC
Ww7j+WU5p78IhJv4VprtPkbO2/GqrbDblW5jT6LtdavYRoNyZSVc2ntQNEzBvYJ64flSlGmB4VLO
h0APYAUmfFVIfRciiWvQytV4EgnNNBvcz7//e/74P2cPqaCuGmx3Tb6pO/0VCKuZGHpHIVIrM281
x6S6iipCmmzmXKRXwiuB4ZkyxL/HY6uTFiK0oYmz5R7AxNdROZkbNg3WQIvKTDcgF/PMuxGIandQ
IfGXzzTMjool99tBRzaRfvO9UVx7lEsRnRSSWipwLrJU6/1Xz4ygFjmGLu5gYkPhAOBL7+tCP8ra
P6VFfaf2w20Lt6bNDqMXbT+f97Oqz78nggVP0Yf7kIrL+9G1BNHv5A09DCM3gIaMNtJWpj+nPH1A
Suenb8Z4EGHomk4HVSqvYwQkpr3y9T/mQQhTIXpGpm/Mymdy3hl/ff5IRu0wCQzMFfCaVuriHnLj
lKkLJWhRQxgClLSEb7fOKE9dmYD5Bc823buhzzZ8FTdjPaaErw0QijmkBYgOzaFdW969mRpHHR/y
LvOPIXC2avhRNO0TMuDrIjRwsHEewdpcWxAXdiBTgXCEzUEwK669n4wYtTFIIPG/E6Qh2tVOjO6n
eUQyy/U0+Vin1tGia06pH1povZ1gsdGVvPGg8nmiXZtT9JBpPBtw76m/GoxfOCLRoaaYAh6chMc6
e75IiboJdhDF4hJemBSLtsG5NJmooAZ/LH9ldfehjuxEe/WSuDgyInmWYVBu4q58PzP+CAwgw6rc
TavgZMUh3m/eDczrfTzS/cDzyLOb5Z+hqn9+vkguRY0mNwKfBfU9gZze+4GBflmhmZijqwDejWHj
VnBC+6LHfSeCVQ4LTkQPgvsbOM0SdvrS7+7qsV/5ZoQg9pzE/4FGf4uVwo+pU07GeoKdFpEWfP6c
2vwcZ4tZUIebK7gU1/i398+JSgwZL54hTBDGeVgUZGiPq6WGv3b8DdF6JBpsBtfGp75GyRxtAX24
tn4vLF+hGjaNDPDc81X6/hmmGqvdxCSMakzmg+bxEIcPGNFuvLGlcZ7SgdR3GVbS/827s2d4bdVE
0elsI6PwbqWFRdBYgmnWA+tGfa01c5c4OoUkE6r+uKZMuZwQjHBGbzlkV6O4C/c3JbU5fHQI3j/c
30YNPVsEOIV4lX9TtsmmT1FpK5UDhuWbkYaeCc1KQHm3jA3u8wjEhyfFb68c6frFx0D1kUosXTFp
nh3pej5pCB1CyxhKuTSxXLE0gWRu1S6ooOPFNI3PdolqvcP+ifzXGp23xEZdruj2Uou+Ix+/1mpM
o8MSa6Rdojq/lAwAoK5D45stRsbySshx6Taey70apWKKpfp58CcozmZwlFguhv9YOqj3CIHUP448
RW/9glR2VKbnKKZ1OgQgebRkHcD8iKEGwxFMrsoAfqzbUmlEHhH1TOpUJCFnSwkLUYy+HZaSht56
X8GZstK7BIcRBNYQUmiU8tVv2z0I+GMK6Hchh+w7npeulZC9omA+Q9aGsP5vVjiry2SDc11+uKv7
qCRl9PG6gudpgGucaKOa9EylvBkVIpaSXd/wkCgAPmQJHFE/3vhq+ufKRhMXDhmaZpzBDreAOK8B
xbmKiAQgSzcACVkaIEQA5NuZ82QhipU8RhOc0EnpbjuneI1i+RjV08GJDbx0/a+DuHbmzZHa+ZGn
U9gnd0Bpmu7V++MGPWYPLXFuHzus7i2Q6+kkfwWNvdThQszHTZmrV66DS0Ma5MhzMZtq8fmQTS3t
Ptan0e1BxdQ29BSqtmmvsMnWJla8PNG1T38hSBQow1HmQeKVM+asOVcVDuwVf+AC0uyvAaAJhP42
6Cit64I8HUa+VyoPvoYzQM/sY9B1bYvOS/58mkE1OEJIlVqTfVa1LXFL05qKB6gzSM3Y1b4ApV5q
c7YcKwdbxBvTCh9Qll6M5myi0iJYA6HP0h6Gb5+vv0v3C20hidgUhdAPmzPPNSgTgzK6GeobiJiV
arfPbOSY5a0zok4pXYpK12KyS/NPwZOGMYnZ/NXfrzI91EclsblYQ+IvByqx1phbZQkdurT/SOjB
wEKgNeUL2Fjrz9/34mlkqfZbOoY68IfU3EHh2JpQy4wk3eU/vZCPedPt66bfd+igBIrY2HRK6JgQ
iQWrDiPMoDE3uQJTCYO5Qrm/8kCXJsNCcFSQPhjkiGc3vO9YVYZKOqX0LsKdIjhNCGqbur8ekurO
iuq7rHCQYki32LZttHC6/Xz8jwuANJFO0tw0tHAoONvxEfSdofCZjxyREJ91MCXYmEHs7INvrzF8
o7DYfD7ihbiKIWfAgmZig/PhjRMrkPkY6aPb5PUrIkftova3TmbtAeiSqO1E4d/oUsFT09hTFYaQ
fTX2/RjakRGw+7gkdYOO6dmtLikBtV6SjBQmjM188hrDC/Bmdy6TIR+2lsz7gOQsaJmlKb5EfeJe
mYSPccWck1imLmmhcgmd3YoT4kX4U1GHoBq3noNdG/vyf+q68WbO0Mwi3eDIVPwqcbRNLQMzr3Hx
+UN8rBPoKlENEBk+PIHe2bfPVHuaVCeH15mmmxiESO7HDzOVsi7GVc0x/Plw86S+P/V0laCQW44y
O+H0vBT/ykvbuAcUDKafhJTK2JC4ZT2sy95aaJQn/ldDmWebqgNSElQFQ+lYt5gTl0lx32RoQ4j+
2mF26UPOuBthE2yRzpwNlRsmbmg6Q2ley7KtHuQIfqyCxZqV3B6URNSlWqNp59MLjWAUu7n4HlXW
reJ73z9/60t72RHMMMUPIan8vJ9gqgkpcaFN8yjM8Y+st9UEo0DqxwDK63dsBLF9vFrju7CVCJ7w
DyFEJ8U+P0DqvLaHKSkGtw57ONwsJGiqCL4cStzNpta7gX6z6ZSXguWrFriPj97z56/9MYLgKKE5
YhFoco6qZ+sK+4IWLTmBGc/KGvJ1RMwYxF97/aXh+pLj1Te+8MV1bm3iNWqrICDE+2k267JC6D8c
AByCPLSDnZ17j2ZEpe13QEtDMY2bEdAoePwndBlDHNRPOg67n7/0hW/NW5OP8MK00s5bL3YN96LP
FRyEkClUDf+UdP3eTCJUWYIF5BUE5sJv9NaOnw974cjgwNRmZBOCnPzj/bujwQ5HOCpxHqQcYtAn
LLFnrJBoyeoMToT/X7wldRHuCGYcTN/ZCdXljjfWDkpaI8Z+IQmnHQSr1hIukiUYEO1zerZaGV+7
oT7eyfocAWvcy4ZDKfFsT4Mmo0SBvK3b0TNqhydrAOUbxWuCtcxeqGqAxAuAcgr5MOU/n+ALh6RO
3quC4VOxBjivVzl2ajZ1bvauFRJt68mhBzXY4oZnBvGV9velJSQ4hmfsAPnZeV8x0/ETHFOsuinR
42aduAo7R1XDbT0NN1GOrhbuXm0wXIk4LlRJdcAKqmQdYX+gntcWKieLNCigveugiYYjORIaN2VZ
roIg/x7SDMhhZ4Wdm9j+Okidx14Dz6LJp8/n+dKhAWJiPrNoTHwIQrBIDn0z13vXxzMdx1HQkcYx
xCjNAxo4OUh/WteKKhfn2wTSMO/Yec++3zt6ZJaov/DePaGvT2+2gDgYtw8wpVyBx6cNdQaCxufv
eQHjgGsQ1UUouBI47Pkl31so8NOI713NQU2zQ9vS1+oNIlAQPtbAAG8k/Dnfdw5JRwSAuu328we4
NNEo2erEfCwxQJHv37rt7BoqDhM9et1GXRZcSyOI56zxXWsPE/zK3r10QFFXdIiswFZ8OBcnQ9RN
JWE7iTKAJ4yqZqQfbfU5SCnK0HD5/OUu1NqZXcHc4gIB/Pa8PGSJQKqIgLFdh3EtS3tT/p69u6jh
tuNwM+LsVzoPSC5euek/TCoCwYKrnqXrqNYbFPBdKBXi5uvh1AzRDz5eaC2zCNFas9lb/gwB6lf0
vf7TN30bUpoS9xMW8XlvQ/R+2BrliFOiAhUa0QKkZoa9k2OrTo+hkNbBK3HgKgcvBXJ3DSpz5phC
bsTwnIbk7TNoh7vn/TJSy1ANrJ7ygKIiRqVH30rIXUCOSy7jZWGlf2AA/MDT5V7KdZwqL54a/zJL
1KFQr6VEiQZ3MrwgX3flgnpLz94FtfNzEXo4YCtBvJ2XL2okfnrOETA8uvMrSJRHpV2PKIGIwFOX
GFvL5aA3I1Z7hYXjfL7Eez3To7sMDPviJUjWTvIFTcUDdOsHzDR+2qoHZFtrjpFtbEJaeJ7KTTc5
SO3CtdoZ0bQOPHuXpf6K+/Ja/+bD5uFlHFXlI1OH0TTn7IRqfShaCUqybo0zQhuDGkknN4MDNqiJ
K4r+2tl0eTwgyQSQc/nrLA1rzMoaVbVS3agxj2XVY6H8mgePc7d8bpJmsylYh9lL8pSE2A9gGN8D
HajqBFES/8my5JfE0q5EOB/rp/MkgDIlupmR22++GH+lKX441nY7MAmx+lSi+YDyZpQeePp9GGNG
36+b2XU+N3aWZxwzjCPKFobNKlte2XAfwsz5OQwa+CTnQBrPD26lE2PTeDTPi1A7aL2+KOr06Hn1
Dw7TlVeO7mR1e0eE3+pWPnc1SJtEdcv0yvGtz9Hs+QIHw6BKygSgOc73vdG0Xa+JGctpJHuJ1WeZ
Rwcx3hQqQpa65j+3vX8KnQp3XVRfCnxrLO5tCvHe2K2agT4NCUiL7IxlO6eOrH9QrRNmjcfXaPKe
K0EbBUOFz+dOn8PQs4eesQ/csUzfR/SJGNKiUBCtwP1Q2SM8gBlrKJ4DM3ypagTEyjhboqJDw48m
7dKiMx4in78QZr3FMpvmJbAA5BKNIv0u+MMqb38k7RC6Cc6D1eQlC7Qb7p2Oy5Oq+ueP/rE6AlRA
wnPmwqRmznn3/qDzjaKQZkJD0JQp4jrymw1TXyuOorEWRhN/yzN9W/T50hnSJQyDp8q8it2Zz9L3
s2erwHdn6ADlCRKM948wlrEjbKSBqM8pz6hrbEd0Hby22qaYpdSITrTxoUd6KUPtT6VtGFwr0M4D
nD/ADFfnONWoQp9HiAgYKUZq0CEMR/NRgrabsoPw+tu4f5FqsqpzYtXBNSPr1+eT//FaJR5k8xOg
afNiPz+PArs21Y4XD3TzWDd0IgPlEFs/GgHzieq3MV6FoF58VUBZlGAN6yNMBdvjssvMiAZfoP9s
9AHOuPpgenjnjfm3Al+5qb9DyXuDvGJwZal9PH1tnTEtQcUffZRzcIo5YHMUJuPgluRv3hQiRzat
tQhaaNfgt3gtELywspldXpPVzR0jzq9wD10g6NR0XHTf+9VwVZpqvURDH4kpC5AYOOm21bdRED8Y
kLAXTfOL3Pv18y/8MWDjkhaEwhwMNivrfG1jl9v2Et0pd6ZhWp69KtFcGRvnJDB4bFd13GzzvSji
0+fjfkjr5tjAAitJiQRI2HlTblQ09Lc8jNpaHG7nLmaj26vUxorHv/l8pItvCPQFvCOpFeOdBdwj
fj0J1FsaKh7YVbsGbmI7xQ8ozjmChQ3qZR00ezRr+frfPh/7wopSMbo18FZiXRnnhX3fQ7O2mdi3
PhoUo0HLviGK0f6oQOC00roS6n/Ip+Y5xRmEswra3Ic8Eo9RR8F6jCIuYKqZ/VBSIU/rdu8M3mHu
HBJJHttrmLZLZwTHIy0ElvDHxNHIItijE2fELFeV2NrPTNFfZYIHlPhS4FuK41HU118D/MotNAf9
wVs1Pei3AYV45UHX6js4LNOyVZ3/fDvT9rUoJTPzmnZetIiVOmvNuAeuQD+j75u7vtc3SXkrCNfb
9loV7NLkA+LgbrWoVRCUv78jgs7Ajz6jbWfn/RagEVnBsfCKm9zBhEHgIIqycQnM5vMFdukMoYdM
AqLPiHk6CO+HHVjNqqqwwiwzwv68+b+cndeO3MiShp+IAL25ZbFse6nl+oYYTUv03vPp98ves3tU
rEIRM4PBYARdZDFNZGTEb47oXXrYSsduZAiuif1tjNFfi/CTq+bqWW4x5QR3ufIrrgRtADNkZ+RE
4qQtPj6jJQiZEyZ6W4efjSz4hdCzMoUv2QRvVNvBFt8mMTYIran+vTL0lXmn6GgQvWgcIB6gnk/A
FFMXauKYTR8lm6EPdto47oWJQYNcg6MdUnP8maT+NwGt9xFWLKr21yi3ntk6rNF8HzYxgqLGvTk+
CzbQyq+7KJwJzAG1JNASGHjyNj3/dQUwpznHXckDb3ZA7AqV9F89FyqGKu3TCOM4Q/dfNSVafPhP
u7ITebd/wZUIBFhE401Obw8I5OIGl2u1mcyio7OayY8ZniNDQjsfSwAEDSD/rmyEK1GdRIG6CggH
GYD+YjdWvY/1DRHWC3RkOo32mCYjOnbKmxora1UzsbCLnIhuFbUjEV4hKizGQtG9RiCGsVrludTC
e4HrDNToVGb0bdCTJiZ5WmphlPQFlKedrCVl1zYe9DvsHDW4hmDVzpc2LqMiawKesk2lH0Kq6mOt
7+eUXTZVXtKMj22x02hr3F7PK6OqIOipFFK8As+6OGkj3gw2ziujN2bNk6F4AxoPUrBzguFuVH/4
yN+Os7Pyerh2g35Q62ii8O/FJpKCBhhjhd5piGJdp/j3QSi9ovv4UGenVjn6yiczBVqZR7n7L74W
tgCVbuI3lOrzOUYOoO/rkF6ShrPDjEx7eZpzBP8C/VDmGPlAmvh3KSjVbtg48DhI95cJg6932ixp
rGyAhVsyH/0mfO07RKVRTUyOtf+tmyX8Cdrj7Y+9cpGq1JEAmbGhuUQWR3VQamSg8oJQPuByqWkn
jWJ6OduflRm9ywTpG91Ymd/rKwvgAh8V4dnqiMfuH297xUTQvR77yUvU+OTLwZ7xXnER2WhAD+sW
4l6so/v0nmjhy7/42j9GXnztqMloT5pExpgHaDx/s+nQFRV+4cZ+nGS3QH7w9oBXIiHVXnYRHFE6
vMt4gTls5psDLW6jH6iidCejaHbGXO9ik5tCW8mrr0RCavo2IAJAFUAmF+c0mtAcly2BaDGMTYH1
ZwWmc5SefQzfb3/Xx3ZcBELKgDbMQNtmIZc9oWgMjVyFTeS1crSX8SzYQLGbkQWJ92MdDZ5cTydf
UQV9brw3rHGDf8OpMrAvCOv+oHTl71GYvpaFvU2m0vaK+R83yUhKQQyCduNtxftqEap7Q0lyY2Iy
YlU7kRAjuBnsfcolcIOF6+e/eC6rAklEWw4UMaIp57u6j+cIGVTGQ6VxFxnZ/Sznb/GQvyn1/WjS
mA13DUZTI4+q22tx7QjTbeYy4CmlApQ9H1hF/cQqwoiUE7VXUYbGvHiLCrZnmdU2koZdA8/q9pDX
LgRhBwgUU6c84iy/dbb1wXdgnmoIqasTkJhyb+VCAeZtHEsKJvMhg6x5e9Br32lCO4eqieIuO/z8
O4MqrCYD0IqnoSmj2Okh0cunFB34HE1fuxsfLRb49pBXQ5UAKlEFwoHlgkBVV23tV9g/e20CKjqB
jkidReooxozflKBBUg2qnYWRGC4Kt4e+NsWAs8D9UmfnobNY1TnvYhSOnJEwlezNFpyqIdpjiEQj
Od/H32dkvXxjpaNxLYDQQ4Evh6wAxcbFFI9lgz9hxKB9GSGA3RxJd3ADxoLun7dY2T48HaCefpAW
l3WPce7iLkUpyhsKsM0gqnIDNS9qLWrjr0T9q1PJQLz4oUiCODzfODgLDvE4cUAEVECGN1p2A7Yn
AJjldsPks3rB90lby0uvPZNUXoH/P656Pm5QZvKcokTnYbSMcxpuPtiJoEcfP006xyYDWprfTdB9
syfBP7y9f66eFsRPyBZVOKHLN1oba3JsyxSoqz67d1AIa1rnPomL+7D7pKI729FpvT3i9cMC+EMw
za7AEvo+8ee+43ZFnxUmt4I8XhKgSVE/pUOAw452hKG/bfz8TSv/VbpI8Rq8gHgHEJXOJ3tOGlWy
+pqqIYZNdbwrQnNf5vM+OWZ2uunw84gfIJquvLUuaRRiG9OtoQQCz+miUIy+ed+FOQiyUkMDr+c1
Os3oPfpa7mkV1uMSnfVOfTAy9W+DbkUQdkcMNzzRuZi6vHabyd+jZf4wjKGHdU3s8nipN6WlN66m
+Du9W2PiXtsX8JIorLIt4Lws5imsqklNIR55ljXvywAbuznz+nnYR3X+bFieqq4RMa+OSNdQ4Krx
Qlq+WQLQ7I7TqaOHSNhOmf1tDpu+FUZG/ZvO4Hm0Rlu4lnVRMXdYGJrtXBjne6HRxsbHNYDYCfNS
r+VHBQ9La7Jew0jBrHFtE1z9QARZZFBfoAiXPSJb1+Zh0Adq4ZFx6tru6NT5fZ9WT8bewH0hMKuV
PO/q93HCGIvWGPyd8++r29mxopTvq52HGkFFNcONHHGGfH5K8UG9fayvRU8SSvRNhOrNBUSfQm4M
FYgNE4bwF5EZrYljsflXgy2vXT7JCHIaytrFe21QsTlFo5sG0vJ28P02ReWzZgUNaOlq8CmsI0wo
ZKSr5G2RO25Wqy8SNKR//q025TtWkbYHQex8Yg2ftmMTMiyGltuoSl4kIC/hMO0FSz5P0jeIJSaG
qbdHvXpRAGUjlNBrocm3uHZnrBAMVLhHD0uLTdls4+BnOn9Gvn6HjmIBeZGuB5Z/wrFu047/Iq3C
uIBMjuIJ7/vFN+dVnsS5zEVc/j3Mxm7QA0IBGosU7/Jk2OTjGiv/2to6gEJo1dPaveg3l1mqq63u
87WAbmuJXCM+UNx5qFDMzqQvY2K5I9LzK3MszsTywUJtSAiCsa/MZfYIfAMedAAsE6lgTAeguIAy
RqTvXka6F+uFY5ymb4r9K0PxfmXoyx4ymfIfQ4vj/Md7N8maFlN2ZniGD5RMbsNRnVAmJdKmVsJq
m1sdnRzyIC04Jpj0xVDvVn6DyHEuPp9kHdQg7J8LwSjb6FU5CHEcUeSZYbST4WdHntvWWyIYFmS2
9RcM7Z6lVfb11bSAirigHwmpqmVSOel1C00MZGhhPSYFhiXt+LXu5G9VXR0BZJxyIMFO4fQu4fPb
ymeLSH/x2WDq6SZq15BBpUJiMAdAPyb/cz7lz4JdJFK/QPa/KOU3+rlP2Gj42vs4RxuO5/sUNfAR
6pU9cOWKIFIL7NVHDW2ZnUxNaCR4cAOFNmgLNHRKsvw+D/xD5aQbhMO3yDYfbn/7lVyeIUmJRLML
6qT4SX/sOtlRUcmVZhJs8o0x8e+dDgekxzhfk7a7tsBUI6GQiBaQfCG0kAZYg2U1lTpEgnH5S3n8
z6gS4ymM5EkglXuc7rBu7Ny0i1fm9RLGSN4lm+BERCOIot3iqsc6HnJWqfCVuo+3n3ECeoaw/2ko
5V/jaL8603sRBcfUDj+Blnppe3Qg7Z//YqYpgghUlNA4WZxvx4yVmSoX4GslxK33u5M+FH3yqEva
79sDXd1FommKrobO3bi4J9rMVqTRJIYV+B5gWsKM907qKlPiNW1MicXCcccEQHh72GW6QaYhOtNQ
BlR6HheyPPg0YXOnDp1XKKgz+Dx6vzdIzmVPNYast4dafqEYCu0BoiXlIgoai9Igkiw+NE+n5a53
Ntb4rmEM2w6Sa3eHKMN7Bxutfz4gHWEyd3omULAXU1oMmtpgct9yQt7s4Gk0fwShhweoyHHir7fH
ujgo4uvoWvJZvHtZxcVDVHNmneTfbhHv+v5W+y9O9561pwTgLRV05Eq7H7cHXN60H+PRChKce6om
2mJjhvC7dCO1Wk+v3qPxUxdENHvAzRz8vMJn9nfjrzyHruwUWIRY9djgPim5iR/0R8yJ8YhMMzPo
vTxuNhEu7PHYuBMK1Np8TOZPt7/u4uzzeYIvJyAqoAguKm7VhJtwWaP5r9Dbgha+z80Iz6f6YKLx
4cQ7f2w2IbTb2cBQIOoex4def/43v4HgwxMGpNNFUarNZDtTg7j3wujT0N73ow9cWt5bkb83VEij
qJzLpbWTp+SuxiQRy6GVV7fYoH/ecGIS0LdxiL0aPMrlBtbx9QvrOO68Gu/AKv3Zll/D6tM8rEXa
a0tL0kb6AHIESNJi7+Z6rSmoOHVeCpoyaLJjrX1RzGSX5QXi9J9XpvXKzhX9NQHQJkG8eKX6oJpG
I9M6r6qhvTaQ4mBd+ggwNy9m9ZzhjaX4PwBHITP+w9DfkJbaDqAAVftvlRUYDoPzQ8cefOVXLZOo
j7lG14OSt04bbHmLJ4ORdwkPfm803pVi+IQFyy4L3u3EuvPRHC+7Bs26GrLmV5yiVm66K5GR9f3v
2Iv5B6vXlMpEEE5z6WDK7d7qGy9VvyhtuRvr+i1Iq38eGhkR7Aa8Kv1Szti35rLq/LrzqKK7Qi/F
0TREroet098bDX31VXjz9W8Exs2NLq70RbzCn8PuHZoVnh4KK+Mfc/eFzsK+R5sX0V7O86/bC3p1
l9n/HU/8nj/C1YTnUGPWXefNKZGi1zYUFFwHXIisxNviPUy63Zj/dXvMa5cAyByKrLxBFIr2ixjZ
Otgf1gVuu7nKm1L7mZXaUfYxsK7/ljRtN5hbQ0YSPVIPKwOLu3MZKQgVAqpDWRI06fnX5nVvW5hN
dDy4npw62AyYNjfKW6ht0+KY4ZmEX19mYrbSfxeqbHsteZy048qPuDblfL7gIHCGLpi/Q6LFclFm
nWeNz7WqIFQU0ZApXPNrovq8EPDpKz+Z+OmSyqS+LH6QMHh0c/Az5sHGSzmoCjebVnbCtSgKlIRC
Hr+N/tliblLKtIFfcjNHymuaxfAVug0ZLy7Da6qaF1QQEUTQDUZrQCh6gHI8XwYllIK8T/2Wwvff
0W/wO26lPsXJ4NKRxM/NKFovkz+Nw+vtmf8I0BfLzzVJCU6n8aos9p0DqSQaMW5DEmnTFZT9OE+4
EB3U4Zibp+5H97eBoWSxl+S3qX8soh1Xt/PqZBtdPoWmZ6/Esw8QyMXvofpPiU7kJ8tktsbf08w/
XKPjU94rOFU/U7TEdul18L826v1kYomq/ZjjQ99+mYe3QNp11Xe/eKBu2ckvZffytS/wfR53ZraX
S6w3o0csLlaC4EWj82O5DLo/SKDwZlq2ESXEQwEdBB0ywhiUov7idsCvSwVHmVw+RNaziq5e4/w0
nXnXY5Ob2ncNMvM+lRNp65Q7MGq3F/LjSXMxcULsGJSZTa682EBtwS2R+iU3fhVsGiDA5ljdj0Qw
HruNm8fZUZYfA+VLPUSUzzC+l7JTiiewOTsra3g1A2MLk3vwLHCALZzv5SZUTWx8dSYHzTEcIjw5
GE5RjodPhhVIg6I6AihSssEr0e0UBHxOZbByci/yEhoc1F1h6gFEROpxEcNpQ2fzgLGUR4HLraG9
5GA0Mj3BFc3qVnKty+8Vg9FhpcErxNyXIXQK2ibAuLfFngtdL6qR35zmV+WfcFBVQERHXgPMk44Z
lGNZXpnsj9vvbN0Xg2vnk63Scw9ai8Ft5dRFL68W0C2avbU3hJ9nC++iTWX0m5rZlnaQEyL5YbC3
Zepq6Yts49054Yordz9aWCUWavMqbw4fi69ik/9UEyQ+7HhLb+UANGWnhlg3PlXta+K8dDiSdnoH
RhitmOJV1tAgkYsNva1NHqYbbS43yvSiZNvA2qb2D7T+3Yrs02h7b8Ammhe4G9qgfMNdLZ+C/j3C
T8ZIrC0+r8mM/d+poBuQPTVJsjJhF1cN80WMFRBcgzizBEfGSoppZN62Xht/sSkvYZG0zYHsOTqu
19HGIs5h3L5yOMVFsVgk7ldOAvUAIfS5vEgkCWNCfAI9RwkwGMhdAQHEk8ctrdTT8WxM3mIk0afg
R2isvEWufC9KAnyxkBIwydvO90eeYffgFHYjKDOKJrwvX3Xnt6TprrUZw2OXrIFwRaC5+NY/Blxs
SDmvectGTuPhbbCJZG5MPD2IlmjLxptAwjWQY0GnE6rOytJexkBKW7JDlohqEFmEvIiBDqZC3KN8
a4lQiRXcZQUCBgiVGXYGywvdEvV3yuQbJjJuQ47pSrepx2FbreUzV+f8j9+xyMprZDucQuN3+HPu
ldQ2BSCiHPrtJBsudtqUe5F8XQl5F8LzH0xsJHNE0OPyXMa8qdHkKo9MlDKqH23zuXYObfLqp1hM
f5bsvd396iNXPEjiNvKMfeO7foW6zi7BuQ95/PwveZWzdnmbsyDUGSCsUNMnTV5kF6pTYjKb8pO4
j5X6YOEtO92Z9c5WvpcHGHR0NnGFlHIPThISH5r9COGsiFz7W6HdG3tr2GCMXL0bw8bxP2np8fax
/HiZLbfqHz/vIyn/I9Mval0DaE8lJA7x/tga2S7J3Po5Tjf1Uz1tbN5Q1RYH6ym4z+5lYG8N5oEW
dp5Y+R7v88ZN8CfqvVbe4jk0F5uDot45w4tircSPD3DhxQ8lVuEuoUHPlhfXWYarqT9j10bBGg9S
Zi2kPO+k0dc5yd6x0EW4a8yOjhxuZwuXRrvejoN6TJ2u2AxD/T3BXCbHW6bzf9dQ5efyW5I026on
0zekp8T8jXrd98Q6pLDBzIcyqjZaD6XfPthDgV0EQuR+Akoqzzad6uxyPz+AcDlaxgs5wEZS31rM
min/1elfTfklqfTnSMZEmi47Fd8IebhWUv6iFuzKOV5W27n9GideNZl3YfclzuEKQiwhjTMe9Gw/
BODTpftQqrYd7ie+/BzIvzvtOWIjO72X0GHEhbrzq1PBw6Sw5i9hkexSrT5qabrJTVBGa0gqU1SL
L2afwqPAX0K6WkZvw/GDcSxUrgzxK3fNX8Fd9YJaSVl6E7fjXdwd5nDfa16AK7G5x2axm7bDuIE7
PgQbhOMr9aQ0G5yPj4Z6kuPEDZXWnfN3NvgWK92IpLs+cvq0F+WhfcPEFdvmfOtwPf+GunsvCddE
imabWvcoCFL/UI19Gd+hiOXb2Ltt0k/KY7VznkP0xs3u61R4fby/fVZMscUuJwEnITD1cPeWZ0Wv
pCHQKr31pq7Y5t+7HMMyt/gZPEk/Gk5JR5Hf/Mun2DKyqV4y+06pj4q+1dNDVZPmPVrt0TC/hsX3
1NlVESZ1/ga0pT6Wbhltw2ov5dspwPcNcEaPXxCGgeGTam7R+PPIZ2Z9J6G2pSpfQ2NnNSjuRJvg
M6A548mK34fhLu+A2G+yL1n5Q3WGTaJUuyp4RF57gznXZvLdBqeRJ80Hh1iimIbSS/cOze0+CoqV
TPzaRAnwLL1DCHIXL5hJVgvfVgeyQSMDIdVxJIMtOvVYRTZvEi/I2wtzbTiqxuTayKXxaBKb948Y
lmSaEktWTjU3HLdc7gVuhULJPbF+azHN/0RdGdC4shEMzIpo/hucb2OR3Tt9EkqDnLZeOcNrL9+c
Idi22dp7Zm2URcQbwc5Wxcwoakj00R3sTt8mZY0pcyE5Ju5MMiM4fnTxLgsPGcCUoEwxcZa7L2Ua
w9wkPhFGR6q1SjLeZfOrEzz18NhFi1KZgm0PbbZsg61e85BDLfL2al40/flBlDjJEGFO0RhdAr6d
KRhiMLSNxyuc4DKo9kkKqQrZP9P4e9irHo/KACpT5Sgbv31ZGf1K7sboqGB8yL8S6843k0/SbIYx
3vbxULkid2tRxJ9mvKX93z4IqjScPaEtWtSfb498JWOi/gPUHKYlHbvlpuoGJ+vjmNqlHQnl/8BV
YbUnWr4xtWpTvDue0fVrU33tYwWZlkYo8KOLqU6mLiOPihuvqdGfCL8g++E6AatMripFeKlQ7uII
uH7froSIa6ss4KqwcQAiCyjg+TzjkTbLWcbQdvKtNN5TyZ2aL2KerfhVbp9swAe5lHpCQkdK1uQi
rryNqWjR8ucfSn5LFI05GeZIzbr2QsfHwQW9T6pMFU6z/ZthVWufemWWwZFweUKyg3q4VFYpp1ay
k9ipPwDXVo1vKjbJCqKmOWaO0q5BZ4wMbCO8MG5vqcuSKrxDPpLUEwQ0DcRFFp4mljN0jlV7Gg5/
Zv/WNwaGEimvcfDWb3opeanyFiAvszKuehkgz8YVf/9HRC70Wu1kxeYF7qTeUL+3OhIBe8d46xQ2
k/D/Yd4jpCTAeAap+c/DM9w3sm6gulxBF3UguBsD/h41bVnz2E6wU4Yf/hitfaTYoYt0gKCp8ZjW
hcHIkg6TJ1FOFGmJFPrXqftkUBFFYxcaTO71OgilmAJc52pq+2SOhptjct6OtmvKn1YmW7v4HQqt
J8peUMtwlPjwP/xjslMJ/JIymSVMFY2aVrTRMeYx6m8F2brdvIiiWw/y09HhH/IOMyRvsFbm4jJ2
8RMQXgGVDbGN+Thfb8MvCiu1dcy45dHVwO8KpdQKbYI+Iu+TDGCm0WlOV9hXl6f4fNRFizoxlTqJ
Kj4cO4lDMwtJXi9CDROM531V5s8r83x5jAXpCSK60KKk9bM4TIqdZFmY+JXnR+HGingm1QpOnaor
NAdidMIbgT+HB0V6tTL0lSUWDD6B4hX8OnvxiDS6sSFa0UGbnZNp0IA3KFFlXqdm9znivFbdYxLR
bXW2YIwgqgP9xARAevtXXKZZpLz//RHLY5WUURnGRlh7shx4FUT5PjIOMu7B6hxC0Jfgjqxt7csU
CAIjLXqwlKiskW2d76uqr9pcU2DwVUqxTXDSHUzUWLT2KGTlVD13S4SFSslwSdPcQpW8bsif2zQ9
YBu51+KVCbjylufnMPssP//DS+j855D3DEkdgtnpjZB+BD5Mfez9THNONwbVQYMsJs/jAG1Wo9+Z
aGaJe7TnKjcxHa9Q6c6yp6E0N52Z81rF2MPUNqrxVIC6hx0c5rlHnej2on1YrJ1HKX6qRkUWfB9R
atlVyQbbnkD2VVjpxbCQMGsmJZ4pPBSsoGML6fbArU1kD+xuG8xgkeRni3dGdMy7v/T5sePKsNtX
jMo3VXeKg2SToG8hqjd1GJ6QF9oGanWU7DUFwct2EDbRlBzpBcG6QGhGhN8/wlrVNbXaW0lF/v6G
N6hrjro7IIrSRW/CH8ls9vMcwzEWRct/XsADtAXNgz4CxbQLYoTSjp0paRX7jjgmkkBhTJHMBiLE
e+GaGCMiCRFlZzYrIe1KIf185MUWs/q5o8NZV2iLWOwoskAkQgV3SYxu6SeMx1qHLJQ/RU2/UyOY
N++3t8yVmad7wrmjI8rNBn7sfOY7U6ultu5LTxtw6RLPgZgd7gy7oksOMsVEnVp6m0z7RPe3xuvK
6JdhltGFHJzQvRO69uej90mRF1asEtUlE2LYwXiWZsUVWXicPHT+waYO05RrAOfL4HY+6mK3pc0c
R+aklPQQWOXuofnFEVGM5pgWODFbK3SiK9nv+XCLKR4iddQgRpTerIYuCBJ3CnfyEG0m/CR6HW+7
cp8HOHAlLDMyREB5VmZZXFbnYYEf8JG2gDU2AQudz3IV57PEESi9gLdrE7+qwU5OcDFMsRHQdiEC
GbZQHYRdLFM1XhlcTOatwRdvrDaaYh9RGTYY3RYFgEG0F/Yrjk9vO5OokhDNxTIHknZKG/jcmXqy
a7S+qrXweCVDZh5ASCHhBqqGdPl8HqwgSqK+nUovnBNc5LFS/FLMPYIA+WHA3TFoX8OsIRSuoYYu
+uqCliiUAHQbLgZVzfNxReCDFpoX3hxU+3r+NYcOkhCOa2rT8fZsX9nZPO3Ec1oDvE++ej5SaBVF
28Vt4dXW5KpRvZkqHbkkul7lnsLmKZl/3h7wWvwQrx2hQiu0VrTF3jJLK6jKdCxgHI1wejMvM+X9
2D+OCAWZE5zAkToYjfRwhwn9l9uDX/lahCcE/VYoPXDrnX9tVvtKBmgBkpEfHNCrfAh9mEOb0Jnd
oYjwi/l1e7wrW1nIZAMfAd6HDOByPF1NAy2zc08m+5Unw2vx47w9xMcKLY4LCDqg8qDThXe8+OY/
bsKBKyG287rwJB3RRnRr2hjb99x4sMpiN6XfWg1ZY2VAqNr+0k6Da2b252hEXacofjp6/14lAe4w
kql7foKvoWN97u3HwMYlxmjdrJt3U+i8+kP/szOyZNNU8QE6cu3aepBDsrR3USwFm0hVX/rw79uf
dqVdBelA0Fksg7rdhWBvKMV5Zw1Z7kWhia5+v8UqpSwp43OrUzcV+VODZSRcauruKfSHZ8Bv7qD+
tfI7rhxHXJvFc040Q4BNnk8xcl69k+H55Ukl0gZtdgj94HNdRSdz6O/q9GkaetdWuo00ZvddYOC6
2m+FeUpjYlnMO8dSm5VVvzo1YFLwrucNLxof5z8phqMHZq4svAl9BeG9mo5k/BM2BAPZAGZZCbLv
8kw3Lc5dEatCqlLZpO4DOVkL2FfuZBq3//0ti6ePr4dqqJRF4YlHbjmSOCLQ1NQkZWF6L8waA6Jz
BG/EDlZhQddOGA8uk0gidB/1xdKQPsMgSaPig2k8ZcFOz4fd0Dfk/QfRuS50aav/KAKDbBu1fK6K
fCx3sxysLYg4ystjSGNRSK8JQ1xjEbKL0bL1eZpyEFrtJjPuaLVSwgdhPhq0mMgakNSZTXxaMhk5
dbL78bCyS6/9AmKqjnekwHQsmfTBnCrz2BS5N8hPFjUFoZkr1JEnI3clyih+0u+MMYA8E+zVgyGt
1fWvnRIISghAg6kF1CiW6o9ApGQQUbTEICqENLG1ya064xDzZmnj0rv9rZdDUcIBvqLrnHX8shdx
dailspX9Kvd8VT5adrh3imGnNQG32Mq6XtYusK6lcqLR08Erdllunks5ttpYx6tKl910sh+hFzw4
1nvq3zVZ7spa/Dz02T8HzDCqEAKC/gMTZakExHWNUlarZGBiR8/Rx/0cVnc0kTIJt/To5OQ1du39
Ps6zrd9GD5pkHKNuWPn0K7V/VhFUOm4zVBZghp4vaJEEVt7jwoleoeJ1+XvcGEeeQ55GMzKH6wOz
oJSmT7aSHrU52aI7LSnyvrNn107nQxFl326v+pV0DJUXdjaCIDSQwA+c/6AcSQUJ4/rMc5ruRJLh
VXGBdpn+UZFuap1dl1ORHtx5kve3x76244RDAC8O3eQGWMQ4NEIKq5xVYBJcOINCluI8W0JLIIie
b490+SYnYRAq6gpvW+BSy6dt3tRdIk1ljAFqfT+F48vkS3f1kCf00VN7O5fzs61W9q6q5b/0wHnS
wF1qhpukya4rxoOjlZ+0kJwjR0FxW03WS2hVEcqnePbKhbqvm+JrfepBM8VeOrgaHLrbH3CeZIk6
soZ3LFh3xCjFoVmsUpFP01S1UuRFANA/R9LnDhSdgpwxUXNjx9ZKLDC0s8h7Od4iScdQzihH24+8
IWtoAs9fhOTtEJS1O5LXqei7zep8J88oHjk+5Za86D+ZJdAOH1gHmu1eIAefMKJ/0Sqt3IzNPg6+
DKhwjSA+Z9vfChvKLiRxQr6/QL0NR15r7uGq45JWGicL/ctsVrnk7c/B+G2y6m/mGP6IH1tkeDsJ
hniQ/hj0FqnpVvFwnEio8vavPcwrV4lgHTV5/VdHsayrzQ3QKmTGqru+4df23RqVRr9YG2F7IJTv
EMFSOENim/8Ro2eAeKAnUC5zcmdXVuHOQnSGkhgQ4k1uPTFR23HuwR7Ud2Wo3Iea/vjaElm6oXwa
ZAuUhNV9MeTJdbLsZQx68Afwx2KKESE+ZIr5uQympxiSaFS7+s4CXtEpgpKfbabxN3ZxRibdhVL+
ELb1neLnDxr+1TjJ3bUUDpUK7ebS2lfFsbeKHX22wzApu0k9jNq0EtvOjzN7Bu4SvLePSEIsXXLP
9DHWO0dizwQzz50AXsT0ksnvdvd++ywshA7+dyBuY8ElxKuSYtX5hGt2r/fYRHKYG8qgJ11B5GwA
7Zg3iBBHn5zpflLtpxa/mtp2PptS8ubQ/n8b7UcJF4Es3QyRdqp8W3MLDfjgoJBcJi+3f+Qimfy/
H0mrD+aIcik8VyWtbs5jEnshlRM5br+ZTfU5S+cQSuDk6lgAF2bq6t0jWngdD+082fly+ehL1Upp
bYG2/s8vQVeLJy8Uiou+X12oGWWtPMZczHe7bnjI8vrzLNXfqnh4GKAdq511GgPnJNnlcz9UnwxF
fdJUZF60z2HPC3ZQd7KfI15RPsS6eq8iJ6coVONXZuw85f3P7xSKWGja8cBbaheYBmrKiV7ElDof
Iv2k2D/r+lRZx8741ZEW+CFw8dfbYy7ErC/HFHHwj7OrlYE0dmJMOY/dKiof88LYO3+nRbGTpf6B
CoFZnko1v0sJ6VFaCeXlx3D+NCsP40TKl4aIiCg7XPv2SvQAQR6r2N9GokK+GZ8pmN7+udaVKQJg
yJsJDTw4Xh9//+fPbXBoLXyWsqrGZ0mvdo2COWr5edDLX5ls3JWO/qjnwdGifjdNmiuKqLRX9tpg
H7NOe+jat3T+Wgw1aB/rUZuUb1O16SZ1o6AH1ustmHb1DtzHpq5b4C8d6NzEA/AuF8YPVeue5QTR
gSDbaKNDeTTY28F0UNH406PUnXtmUPIK+0c9bBqJtrIibY1OP5VJeTImbIb5M4+FrZJ9lWxpO4fK
Vh1iz0Kysi4B1HeeAuGg1OgjNMmLXNefqq56Ef2debB+qHP/HOBBFkzp5yIGtqQNb06/UrlZFIM/
9gPKSoi24HgI2mT58Lf1BDtmk/1QDbMbh/eOtJl58A3dVqvuI8AIxfwcI7Dov8oFMNY1jfeLzBiV
b6HewX+FldCy3ZHWimr7k9p7UiTvhXiXbyLrnvZb3UrA1Mf7idaBjILI7X11WRz9GJc+G1U5MvKL
loVsdLYey5iht9E2EHbQNNyCKnL1ig1kNlSwXqV905TIQLebkLbLyg/Qz/INRGD4AZQFQXrgTHKZ
n9XygO1nDwDQzHArKh6LYIR+EdGwB0EVv5rHvErId+gBUDKdFNqs6YtJknD7Z5zf5P/5FfwCilgs
/oWSXB3JqmRHeMJX5rCVeOalKCDUcnNsmuGoVMauQljs9pCX+bf4cgpa5A70XAARn0egQYsbp6jt
3ouT6CSelxPA5SS4Q7d0k8oHO/7CunCW1srv17YalSBU2qi/gAxYPPfIgxHFVZnxEZ92jX7i3CKI
pCmu5fuP9oAitNYckQJaCWHnScJ/ppiKGpucxwQSBIvP9asgtzAk8dTaOBkh9tZ589Q2P8NOXVPt
vHi7M7P05gUVlvfshYKYGkeFVqXT4I08MRwFBnBX7nEVf7VxVC3U92KQ77KkuwM78aQNzX1SrUoT
nsfr//3aD19rhb0tAFbnXyu1SV1r0zB4+XuQDAcxcK0iKqLIr2r3WS3Nxi30By38urKpztP3/4yL
Ah+xXQNBaixSUrapHuU1pjcBSOcYfPGQVgjDpvdyC4vJ2UPK2shquzHQazZFKztVN8jfrJzqa1sM
4aP//xXW+dcnqt2HsdoMH57RH2ZdwHOLZDgWBNgACfCmkHbCGWLl66/OOupbFMJh2lwk5AmWxqU2
1oMnomeCz4ra4Uk2UuA0212RJXdIuLqhNO7lNF/ZdFc+WRNwMkhI+MtfSH/JpdQMiYEniQEso25P
uR9tQCBrB8d8NbjJ0OVYqWuISTyrkaFujBIhNgVcWhR2Fy/D2WpAZRjhAHKPzvKsP8DLzSauV8vZ
AplYCVdXR1PQFyOlBcW2zNEAE2mSX/K+qVvDHQewNzqN4fy+kr+Wzpo369XJpI8uAD+YLyw1RLtI
LcMgIDR2ancUCj0VEMjRomeHJ/wIkUXxq+827+3b+0eUYC5mFNoKwo5oTF3Q2JUCHKpR8VQQBjSJ
YhybQmHh1jC01yI/uEseB4AucSBYloJiSYFCJZu9pyfB7sN1jK5cZUWnJEZ3ycCJwGg3tSTxydLK
Ml6dWaqaOhrVwOOWccmf4rkoE6DtIvj73f9wdl67cSPtur4iAszhtJsdlWxZlmydEA5j5px59esp
Lew9aja3uD3zA4MfEDDFJqu++sIbXmNU45I8vcWSMeXHxjY2WaG0//i9LtyuNBi55elnInIxb/tJ
ji91eFv0roAqYbt7bsIny2xP2PYJaxjnP2UVEOT4iCzK6FWbFYopYi25V8VU41q3E+gRv9GOZZh/
iobbRj9QjR9UlENDbnorbkmwSqSzj1lprSg+Lf7yd88xuwYGOwhjpO7+1xQsy75pw3Og+PuoeR7o
LDPq//hFz7LYt/CP9oW48xiQXcvcRVmFDo3JKTWi4UbI3HXoYgunonjLCPpTLgXbJkgPkY5tSpx/
8qrka2yuQbaXkkqaAMgq0xcRyAIRpt8VK13R+0ZrkFQ2UXjIDLo7NsD4zNypueRONNC9SNqFwF6B
8JX47LX+yntY2uW0F23E/oA0oXZ0+QCktOBD6RVQYggSWM9wHW2peisrLyGIyITZd2avRY+lRYVT
FMWZGB/Ox/x24etlNrWdqyk0NdE7ChDEsQ8UY52S4o1zF/fTSk51TQzmDoDHDdFPVPhkkpc/dFLL
Wo46bh3Udz+NOVJD1bGMVADFPUDip6H6wkhwmxQ7K7FOYsInm8OhwOQlsOyNX92JST8efCu7/noq
LR6LthjZNC4vdGouH8tOU2w/QgMJlhbfLPsEubyNbvSu2xQFzqxUNPKrQBvTy1nJPJYO3LuV53a/
cg7j0gxJbgUHTng4l/4/XvgzUF990XqvVuuXhZSDDyBkZqgZ0SeabbUAolMc9tCyzFA/av2NKLzb
nvIJiYomePTGl5S+aZuuuYMu3ceo6TC7AFUtzPAuX7Ge+GFfpR2aLy0GRWVPDwnNPFKqymseldhb
CeGLy9Gq17gdCeNX90YbDWo/QKcNOcqaBBNXZ5aifjayBMmRNbnHxdVwtDWwLyGVn1elsV+lapvz
49IoOEgNhByYTBPO6AIoMyhr2Melkyv2KnRV8a/5N7TGMldHxtJu1gHxojEtpDrH5jvTuY2ELZhv
eLuiWJOXXDwlAsxMmCJIEjcuP2EE6k4yegWKsrH3tScv2MrBbycwKHOlHbfSkOQHWT8MtbMyU1hM
QAxyVLzkkCyCi3K5cus5la4AnGS4iaykoh8jrz6JbsMUebfa61BXrt4AQrTXPLIXjidpOUM4Oizg
ceZQHPIbOJC11MJdY6huMOOqg3Mtl+h3C9yZfu7BrXx8Jy7sJb6pmKGyoUAeiYrp3WVkl03IgAcX
WUOh44UxnlpFu6C5jSWTMeTa3bewlYA2cfPCvsaTZR6QM18f6iYzoNBIaMwGIDZFehGZW6XobrQD
WrD08JOVn7i4qAn/S6jhc/POfqLVxunoYGbg3lmAX9WQZkkygTaT3Ip5eSSV+98fv9OlDQTn+U2q
k8ExnYTLl1qBnRzIbDok80+d+VPwywOuEi0AtqA9RfITSJMDZgb/ZVm8DEDZ42t1FWw9X++0wefE
yB0RCJFnodnt9cntEL1IyQ1arBuhrGuZfy1dSZtKZ/r2RvGgLpmPEZ3IbqTGJiIpKmDsKkflwVX7
jv4qMuzRre2gU/K96cpDE6+ZWy3FCYHZwaOYWx6VsVkSOaqZPWUynzcvIRuQzHaxQVny4kjpjtEn
k6JBcF0jTDLUZC13Xzo+AhHFxBqM6hXzQmq0Qa10QJFpFe8ULTtzw96E4Y9OBYEfT2uY3IXrVGA+
BPFTAC/m1xpIRLgcDE6QwkvcwndAueAQhOGfMqFP8xtAlhKOh6lfte8VO3ZW+wlBakvcOCC39VlI
NEb0VbCwZUwEzkXwskSXO8ahAeXujWHhA8jAE9SPCFJWu7r84u8G6UJxDYOI6Hh5oOhZDKZUVexs
zUAPw9yGPYYGJPBG8IKEOmwXaAiRv8MLdKWNsFQzgAb7d+lZBqNmDFgLHFfcDGR6QPvfsb/3bb4x
oHlMTXke5JOJiYSd71syHK290bGkXDnYIlu5evsG8BMNeJrQUrn8+aPTlqWup+wyVQfBD9JIyg5d
uNeT5kEPQ2Tr3SA9CwF1MzLPZml/bXPvZOdrOsRLkRSGHvWxwMHQqbx8DgW7wa7QcwTOou5zbnV7
m7pxGI+2M20dDMnDstl60hoAZzGcChy20OugazcvkAdNi5PMaVpoNTC232QskuFPXmeu7iCWwLGX
g+Y0xWthXESO2Wtnq9P8F7gU5m6zXQeLIQacjvZYBLhIQBsr/FFL84uP+GQYbhr2/A8G7Yzxk2Mq
r3WEl372xfKznac1OXIZJlJrY2yc5QLvH2zLQNx3crV3+gcxHfXbegObY+0iWdhvrIy8Gza2VCjX
/BrHKvqahlmIrnaR4WXKRTkBRS53lokHLOCuXpL2eDLswuKp/5JKn6VpzfRYbKb52xezHprhCH+y
6y83WxJ24VRFHkp+0Q/b/hOAKoOluV2PLuI9Xi2kMjekWUhKMt9edtijZMq405X4zDYtQs8Lz3Xu
u6oFV55DZXDMVk700tZSMOcDyEgnALjn5Y+TskomI0GT0imCnQGAzhz4aap+7Eb7qf82bC14+hk0
kyg6kr99WVl+IZ6C94HGJGoWsE2zg2zH8WgmCQc5lvpdVj34o/OY5zUGvmWBJAmcoIr/A65u25ur
iy9EEfTbyRZAHVGWz+uJKoFKHncsXnbBtwDqSCtF34cw+2yVzqMgmDRxtusmbyNL2SfPaW7S1LlV
oAX7k0K72tiOeXMTOHq11drHnKJr5eVc3+n04EDhQYAWFd3Vfih9ve8qr3ZNPoOtbwGmbeM6OHi2
/9gGTF1140vXZK+eh5ebaX+Jx4y//SqS6b7xpWcRfhmxrBQl15uUtJncWYyIEBWbXwEyTsbpgBCu
W+XfW4JAH/T7dnjy01fVis9Rugq0XVwQaxSA3qIpOXcA60f2qKMMb1JFofIdpDb0K2HcYWSfO3Wb
9alIPtxpg5XUBoljIGBC7xhpjPDYAtbRuR9XPsx1WBKlw7+PNNu1CmrNodcj3FTUOia05kZXW2pf
aH8lzDCr26V1eaL0fwQMsDG/RchSCM3uxEyPK09yfX5Qq4LYi8gYTQ1UkC+Prx9PSgHCqnKNAg5k
irpc0W4j2Hd23e/ysNsXeXGqvXBHEN2vrH2diom1ISJSFZMKzZu3TTaZUtOoFSqjD4b8qe1uMdxG
EKwKFXKDcSMHt1n4j+SsuSBfH1sDwC83MC4IAvc7e/v+CBcGXbXKdZxoI3h5VU53rOL3dw+CPS0k
pIr+88qvvd6GrMq4juuIsQMgmNmbbnJTqfW0QovA3EyM5oS6RYHrUa/tY+1oeNPG0sO3XfB/PLUE
NU9z6q3dEc5LfLb8YKc1a9fTQhuX9oBwaYbYDSl0jjnRZQm6qOejJUvyWaY0k8HtNTLc5s4/i8JH
cK3FulYeH9+mNNb3lZdzfSAoYBAUfqPyX8/lYfMboxo6mMriWhA22Iid0WBV81fxKCmu7p0Sv2lt
AY15y5OEc4GUxWvHQVTQlzcoFEWQyyIwkZzPBSOcuGr6utSQFUAlKKqf0B6CksCAFQlrbztk/kYw
Bb9E8U53vrN7Pn4N1/Ga1YmIVNoAgK7N1eQWqcUYin9g4ptAY7P+oQ7VvQU+NwQq8fFiM/yamCGw
mgmViJuL6fVbOfquYZIA9SnGMKzZ+tWb3ZhA/QvbMTA/B/H5HeUs3aHdWkTVNhbMESu5VRJ1LRiK
4zZ753hvCpACTTlmnLMeg22Mep6P2Gu+BvH0ScJGVtBoKwulPgB+9dA8CBSB4F+LFMaKOtT8pF2X
MMxq3T8rL+V6NGjwFPSPhLYDgNxZpmyjrhOjSlUih1SCSuIT3MNc3aTJs+3/YxXwf8pyk1AtFicf
IYKq3aibqFiLjNdJ1eVTzGJF30ncvyP1R93ejkmMAc1rNz6yM79U0VnOPlc2TiaSAXkpclNoGx+/
hIX4KKCeADg0pku0vC8j1Zh5ytQpFuIHTbUVLR89GN/GaGlobNWGbzN0e0/9+h9WRfjHMBW8f2Dy
Xa6ajn6U5Y0BazA8JEO3Ex8/g4r+JqeHf6cENacyV6b5C0Ux7RYaWywo5ljzfo9ddBL4BGKfbX0r
j/7PMIY2dXYARcIT2jb577FAOfIxRkekVayVF710BEGD0YrgPsJod16ecP8Y8DELbl9oWljtjcMT
AuMiERD14FgzvStSFyugnkH8aIZbmX6fRdH28atffAvsdbC9ROHrG6CHxxlqUVK9AWnEEK/pthm3
cIGyOEnuQYDExAUpBnl2mbpFQbuxWmuUz3CsbxEJwRwxSNK5kUgOLrdA5CSZ6QxIMuQKrAQHWGaz
xacn+1REDxbm0aZ3tPpfeSxtDL5FVj6jNwc96755Ra2s1yzwnU+QJAG+rH0pceBmMYpUWkhUYGpD
kJr1LQY9TSQbh2BIWpDDplf1MNmAG/NX0tZKWSOyvgGp58uRIBIO6ZSQJ86iECN0qS+UvHT7rnyI
nYnxhIw0X1JZP9VR/yUAi776v3e0yBFSbqJazSg3hp0UW7dpPpJUeXRNQD6vbJWFhFHUE5TUyIIB
hJk9WmY3hZwOaulW2nTo+3YrzqhofAttI6HLoDeHru82PXoMK0svxGYxBAUTjgqwzGa93B5KW1rT
oE4lnX107p6iHH/KgpuALu2IrpMoPAcdciPumQ4dDbFZI/TZOOCnrHhceZiF9yDatCJPAOxwRYod
nBGkJdhhqITDrk++TPWwSRQ41fp4L9iMEuijsMxuTWPND3WGjn87JmLigDsKnWom3LP3gJ57jXA3
8VlF5hUFewTEz0m2qQMftxR6w2O0lcHplozrBHgHg4WtlYOrGR41M96ZJJnWwPDyp+SbbprAxSz7
Dd2jtaCycK8TUYTtHymlg8LH5eciva1VfCAL18HLjRnXRqv7TeCDCLA/Na20G3U0beDTyeF9Z1Yn
0MxnqqKdgdJOxMRo1LW1DuhClnnxROLie5fxmOHQpeloC2I6dEt6P1K+tZNz5ryaVD+NwdiagCfe
Fcd6NF9rkk8l/y/7GJk78ILguSi75/u4kqNU80Ju96b6NhWfpcaNu1cVFeWaSDJ0zVbsZPHVBBS3
lJKjAM/UAW0MZS3RWPpGdKXgdbOPgSrNtpLce2kcyQFKJnrMret8rUh6oyS7z9uHTHVO8hC+iCcZ
O/SGwleBo7E9CHyI6AtLUX+1Py5C/CzyQYTkLibQkp3ORb5HI+yDKUehRA22OgrnqY1JW6J6zEEO
le49FhiM5uafznTCTeFvk5UqbSHO0yKnOiP0UobMu1kt6beCsmzxRgEVohE+Sm0lTmaRXu70WHOD
VRvApcuXi0WI2bIZkGYRNcm7XVkj/yRNmla4oU7gsn5Yfr0VqK0e3YoCdpNdJFiI3/ZBjsBteeJt
At5fE89Y+OEO8YyQwlG9jq1dOlW9Gjm5WwiZ7+gQtCDkNyNqMA7wOwQgKwzkGApsY5O0TG93AkAs
LMy9KGNU8xuXhZPiNWu3zcKJ5bGEoRrkQWwcZjGkZrYJZ9vnxGbNqbG+0m08l73pSgq3oUN3jy5F
U4Tol37tdPXN1U9IYq4H3aWvJHA3bEqBIHDmln5V7TeDFFeIe4zhVmuarWSlh/owVvEx15td0T4W
QG2ysd/FjnoOmbU7a4XSwtngERhPslmgRc1VJ9QpH0j2k8LV1W5TZelRZGqTB7gXl4oSC0UzhLbt
SPuwau8zkG4FPl0fX3sL8YI2Jyaj5OliniD+/m6vOjntziILkWWAOuwh4hMgpzNI9VYd1zBuSzvy
/VKzRAN1PcuzEpZy2pfK9+8E4KYM2q0QBhVSAfX08re/zZSZCQp4D5BCemKXvy2GJIXHjpK7og0m
XE5VRdrnWnJcPW3Xb1GsJOK/mIECtLlcKex0Oe0sAz3dlI/Yvor5H2bGWylaO0CLK9EXFzMuJDjn
iAFVKuIYqZLczQgigaqexwncP915vV9rXixMefhVooPEfAslt7lgXaIXelJnqAT3SKuSj9UD9CEj
ORfA0TwuDTHQZZaPurK0+fjLrS4925bmEA6j3Pa5W9fVm0HtlNN8r8DHyT8MNK5qLdnkirP1CRkr
S4tteHlh8auFFQRaG4ijvPFs352IsjAipSuRlOAI1nshFZJC+EwH4Mw3VuTgcnDfN4e46u4N9CYE
rskO02OKtlmUB7uV62uhlcc8U8C2ucOAqJsihX73NLIEvqmXkcABrNEM5bZv0lspPLS9dhQV5Zs6
pTG6Qp5yKLNNtjoOEs2a+eugmSyQatAJOE6XD4COWWN7rcchGr44NK/LkRPLDRLFT1DIgMIyHEIQ
tSBa9e2qpPbS4vAguUrFNpyDcoxAx+3HsZHliTnBSNnV1Kl0EzcyB2zlu4tbef5DQa2TOAmwPOP8
2Q+NA6dXQWO6ngALsOul+iz4TLV6M9KVEYmk59OxUIhW9lahIhqiFQO8q8MN451xLiAKulWUp7Mw
MnIFQKoCihN3/i7gJYvGASN8hQLg4197VXmJlYSmEnUXiPZ5i85M4CRrkZm5tQENskk/6X5zwlJq
JUG/ajyxDFqAJqgQ4XwyL2zkgWHdkLLMMDCrDLJTaNrbRAs+d7JzK0AxZabgb7+GeXwbwF58S7Eu
fSAhrCScHmbho6/9IihrK3NTST8jDl7gI4iJQ2hCZyT1lmi7q7K0K1FyVlT/3AftDRn8LlDbm3pc
m5Zf3XviYTCFtkT3kat+1g6VAmhkJqrkbuZ/cmCJZQRrP/uRYzSTfv7/SLGWvu379WbXXpdSqPiO
x4+vH4VBlHAv4TZxS288yDG/mqNq1Q3cddR5qGvFYCzA8jDeafnKNrtOsvjttL9BR8AfYBfM7vxS
y/O4GYjjRqRvtAJT6IzVtSb6rAgZ47ZBFWhMjgh4k9x0yqexC24SWchoR85KYF86XEI/iUYs+56d
cXm+q6jKaEdxc0ZUrHUW7lic7N/Ydrm+8rNXlprD6MG+jHpbdTlbW9oJUb6WAZTodUer+cC1Ool4
w6C1+Un0t6/G9WVmt0NUo3uloqxfpdKuZWM1wqZjxO9bz76EcflIYHGlVHvGzdPeet/icfyWgu6f
AmlrmcFKWnt1gYoncrhD6a/R/J0rIwaK5xhTxpUlo2kroEltG30fW+v3BNfa8te6J8t7jKmH6HTS
4jZmN1Qb1FnUdhGXhCrsQsNd0TSnvPD3WHbvSi6OPqfLzd5znC9ZizK72W/UNfjo9UXNrzZlQFBU
W0DB5qEuhIBjeiZpgyS9CqaVV+3rYdqIKG6XUPZk8EdQ4n3j1hgQhlC+fBzQrzMmlTegUvCTxINf
mPf46zjMDatHnGtU2lOhNKehtrzNJDzhYIfq3kPLEKzyMJ8IpueP175u84KrVPmH1w/O8Yq9pzJG
kfIOrd26+iXU0d8ye9ASiNTvVanbR4IrJLf7BJKSYEjRjAF6vxNUxqxrQYMxDeIg0v06duVr6pub
vP/n42e8xmK+PSMS/sCnxcYUhem7RCqmQT1kMmJtosXpTeFOdmAagieRKHhGSd8ijLwXvF3dQL21
XQsJS/sDoRmVXjzwV3E+LtdPpry064Z3NIRfhbOTaHIK2dJoavcx7Ab1TSgLULcXHGT7s1Sl+4/f
wMK1wFwETi0K2Ggp6drlAzRBPMaFYfEASOUzk/ysy95GU5O1AYy4XmZ378U6sxetjqEvN2IdegzC
+kETpBqUv6IetS9UBmsnEhA1XGm2b+0GZe2+XfzUovXBCBSBReLi5S/VQDwEQYFYVcx4r9zlya7V
9kIOt7FJ52gmB+nv3pyQAFwTVV8I/Ey6oEhDJBVC4+Lv7zZZ2Rh6Z5SsXAbKXu6DYxIjdkgeklVr
zr0LWQXzdWT5DZkByxXsVVcNLA41g7geyg+iZe/TOaFC47hz3dPOCLOVZO56iMERQurXFtA3VDLV
2ZedvGm0ghIZILXMtx3+j0IO1Oq0c2rxeYG+qrRWxZxZVyZuWY/GSXgWkHJQzwIKGaKE26zJ9y+k
mBcPNYv+kx7kiTGy3Ty6SPWACvH49NbDSLl4uHJNx987a+a2S9H2YtXZh9biIjUm8SpyGZ8wbMNE
T296UbBH8vDBpHGPciuS0H+NshafgExS5qYXimSz3C7OYqX1ByQHSvk1U4w3yUNBF9B742gxmPD0
584O4LysYUoWYzx8F+H+KrQHtNl7Niu9NX2JlSdm6EJzGQf3JCSUkksLt7qAIN6gJGWNwa6RKSYq
BcW7kwml6q1sggfcBfrRAPpQh902Rx5QDC4+jnGqCGLz4PP+KWffRdWbKNY1CT8b6wdTvVw+qoNK
l6DbGIhA2wyRPEN1m5M6YgMby8w8n7c+4s1itwqbCcCrg/QnT2/EnhU85SlayY6WEjaCk5AqoUfM
jHgWnYoR2mNrhBi+VQhr8TIn0LI2AlDmJO1EOR2CVEErzBVAoQBdLoFgGgdOlsbJY0CUhdJK3fn/
eG306VE+4uHm9VKqp0GQ23Hm2l8xNzzoJmMLoJcYMQoklXhAcbRlrdvjaoviINbRAJtkrmszOAgh
YsHR80tzWxn3pRF/b2yalb3s7dTmr7N43F6pbgB60bS9ohnIhVZasanhlVnd0l52dT3f69pv3Vmj
5lzHVxaydKZdKkZWV3qypZQNg+FMoWslMm4FrSsj7BdEyXGsGBpM295b01hc2Bl02RTGR7Ra+HVz
8qURmXbLpCR0gQXehcD2QtV0Ozyv/HLEks/ynqNCv7fD9ktcZZ8d2iFN1qM1HmylpzFTdtW0Rudb
CPmi8YdIMU0RVGbm9h1qVgdDEKc8ksUwb5R3cREcxql4RtDrczIIL/H4mATZLd3AUcHlQal+eIH/
BXm1X7668UZadPZarr3waWgnCNVzhpjQDGdBsERyJ+81/Gk1vOoCD5s3Od0qw2NTNmiv7nRpbcHF
L0PHVRSxfB6w55f3ettZQxt1UegSXGD8TZvUlgPR94t2gxmBJoo8Whx4u4Fzaixjp4v2qGl0v0GQ
0/jwtb3i31l9t5ZrXed0Fh05g6SbiZ8QKp89F6WEpBpSgGxGcZZr/SVS5F9d+dL42S6PmqewLPdy
mp9rCo+x/wc87ndHuI/03a98/PvABs1IFvkWkjjieS4fBiRQrSGwGqC3y84MqvtUqg9saOSTt/oU
FFu9sLkXcWo1lZevaFaeJjWSUeZl2oBQ44HCcQ0YuhDYeCZEwmnAGPQQ37ww3yVkLROWHhnLAP5p
d0rkZjNWzs4v1ZcqRsiliX3OdloBGm3UTTDe6t30TXewG86VbIcH26mvvIdaP9Wa/WxSTlcyYGpJ
o66G/UDPM1ZBO68B8Be2N3gMSnqVWhbQ4uw9dp08yJ1v88yFdts6IzXR9HVUvHOvAkgPtV+IWZ6V
VPvj6MHnpEyO2ucgVG6aKmMYP/5u6irZ5iPqepVnHD6+Xxcaa7A/UaCgbcj4gXbK5TcO26ZJY8QR
3M5TbvNQvXssZfU+9oevkFReNAfqE2pQITZO6qAfsAv4nuqnXi7/6ay/Z/bR3xOSRI7gC2ig2y6f
BRP0JJTqYUBty/ka1sEjKmjPhi6knx6sSruVI+woVO1syN6jgFqtvArxn79MNVhe0I2o+yGBzHln
qpE4clZEg6uhxIooEZJI0bZTg9uC4WEc/rFQzgkxfpGVaD8Kr20nvq3s5mdrBGusfVE7Xj0KXUTL
oO6gAJkFRJqrMEgaf3hTTfBgO3V2c6rN4DGask+yTgvACe7tgM5bNkrPK+9B/MevFneYEQmMKwnE
rK70gVLJTCiGN3koq6fxAOK0VlEIj9s9mVhQ6tyZT6GB4aW28hEWjgqob7zVEUPgnppvAbkMI1NK
rQ4+MFWdn9xOOWYcWbeLI5w1hYcXmMOV33s1EGHbARASKkn0dPV5H5EudyHnoYRGFU0DoYsSZ+Mh
HJDH8tF6duCxWnvRzWBXHlNp5QcvtBFYHYCSSHIRY5/Xtq2OTUBryD3sHI0byCsqWA4WBjptetRb
pAGT1nT1EFcrRS5/yKkQi8iY/48rkeC67BJ9DIU2qrCIQxHn8vB1dTRIRmr2ru3ln4C6fO6FOaKX
7Xy7Oqt034B5Avg3qpVb5horxetncME4QUBcKHEvF6aDo1WyZPdvQCehS6vG+a5I72K6ur6m4R8f
/amD8IvakpWazmMzTdBAGd4EzT9ZoW4lH/vXWg05Ct1ByqPnMul+GtpwL0S1Pt4qS7vTEUpxNHyE
XNAskCtS2U625PSuUlETER36MDp3CEokJps03BrRmoTpdeuVl/NuxVmeQumoVcAukNHSAfjSecMU
Yeubv2xA4SId/+vfx90JkIN2mhC+n61mNqY0oOMOlgazo1zV8WJ3HjvM67v2gKrzrU4s/njFpe3/
hixnok2xAqTn8us3UTr1SjMNrl//1BBD6mKFqz2E3tmd01fFJ+1K1AcsH246PX9kbvbn4wcQP2kW
7ACTMxpGtQXlbVl8gHf5hC3B51YzhTsnD8/kZje+AXjHKo4JUr0fL7WweygSQU7B+AJTPJ/0p2VW
T8moEtRzlK3Bz+W4BeO45MZV+anqOfZrqOGFGh8CLf6m5G50Ccl1L3+drA5T0A28XQfGUsJIyCpP
WWxn285H0zHXzopvHHPMfOO4IcWQngek2fCAbjfs8M1At3cq8NoN8Wdx43bjpbqxq3K/2fj2P3//
chDsIRERLdWrAV+QjW2BskvvWu2ACbB+VDrtrqT14Nfx2aLXnjrKWjK5cLi47+E0IOVqqVcDYl+Y
X0gmkafQpwMl823ZoJQ6xJvYS/aBrq/d6iI8zPcaGiNCvYDMFWTh5dcI5GZo5KwjwdCes8jaZ2pz
6tVmr6EMlY/dfXgy+q9mus0zeZtMCEdL8mYMKbxhoK9E3YWWKsY/EKvpnAvRz7mpQlPYcoaVxuCO
Y3ROpfw+0Z5rP/k82Ce19kCnqrtStw6O1PyM4Zp9/LGXDh3SgOj/vzU7502vrqsMP7fIMHIlOgtZ
jknCgLw66fUaUeJNy3L+zvGQASiIFhfJ92xIWAxdmNcNOaUVZ5+ccripTB1J6uqraHZIuAaqTvQY
KeFRG4KTmnd3WPw+GNywerzPk/zJqr37GgJaE/0u5GQF07e0Ad893NzsBGgn7ndeP7h1jxW23e69
MARVK4GYT10ri1Y24NL+E+Zi9Jch9V3xOnEyoU9VojWTSrhngBf1LH0L6Xyl+bT0dWl3gLlARBbK
0CykR1VSlPWAZCBdt9HSmcVgX8dcumE8+/f76P1Ks4+LfEOQRg3ZouCKChaYY7Y71Qi3qrHy6pZi
97uV5gPg2Kcm6AtW6nL46CiK9QqivFoHmIPOGpz8EeXWj3/cwhgUILloVInyG97dLHjracFkMka7
TeBXRAcvx6nLUNp9pDqHEg6B/WcY3/QlsxEQDXdzuSbzsrhj6I8IKV7am3NdJAzbFMWJkGMSEdgH
kj7gtykxBPj4py6dA8gC/3eZ2Y5p2zxrUg2RONF3boN/2vgZPBQ91H24OkxayHOFtgjUUtRJAVTP
8twq9YOusdDLETMOAca3GBolJT6e2l2DKrxQmHL+gx4qSBGSRrRrFPi0V9wpp0VjYOhQrQnT7kY3
GQsKgP/Y3mhh9iqFjev42Vbq9LPa2U8fv92lnh/QceIfQAn+N88CoMB7lRea/GQhKgGXgCGloLh2
SVVs2q/oJD1GxZ8qTj7XTv+SWnoLTQdzpeEfSRpv6Eg9B3r8LVDtldpn4VOQZtJdElA4hzTs8j5E
59oqs4GCO2HAljnjZ1u6TZBdKCPjKe5frMjDnnrN/ft6SwvwNCk1vmBYrsyJO7HX0oWJEKFSnW6v
W88qsX7M/n5uyFwNthp1IYw1dEwuf5oRyYMn6XoL3PGx7R+dBtlB+SXWVyZ41weHZUDCsp9E/Tpv
84+SBtpXVVoXRMKmlqpNkf9iFFsMdyWGqyvb6LopIdqAxBxTlKmA2i5/U24rRW9PJSrZY3QvJ9iQ
+O3t4HiIGv5uLRpnubNpwmcV4MbHK19fKCxM5x5xAFq1KJZdLpxpVjl4HYJAbeFtTAmYFZaBerJP
VtuLC2kR8m/ikAppK4HAuVxKTwANSuhLuSqbT2b4OBQyoO0/SU+/HpM0RGloFYeoO1muB+f14x96
fcuI1UUlIuLt1bRZrZMa5zmxehFtzOQ5U74GzgsAmCa5j7S1mefV8SMVoOjmoqaNCqV21mSqUflH
soCBcxjUJwrbl8wa/6B947Z1J20ayw53/ZSvIUCvJ62zZWf1vkKTU47FMD+NGeP6enFO1fi+t6t4
gwyE2zn1LQKKN72NKLc07D9+w9ex8G119pNIPoW+0OUHjgw1Uo2KwVvRnMqmOKVj/jMLh73kZb8w
2jgauE5Fd7EafFeg1uK0fVPl1e1k4uWwSYrXNk8fP36iq28uHojxEK02Op5otMweKKkrZQwZwwZD
dVbGG6elz5tAa8ErvpNzvNaMleO0+N3frSj+/q7kzfvaMMuCEbda3gPzeZKs5FmqfvUeOz6J7vzq
S1VaLx//yuWv/u+ic7RMOypJmk/8zNp0Q+qaMB0PY+y7OQ4eklVsuzDcN1FwZzv+ys9d/uRsdJTT
OFdUHJe/t4tjw/K6gPlsMhzMPN31dXNbptPOCG0IW+Y5TrN9olbbushRl7A3ljW6WvHstPlvZMju
sRH9ouVrSNo3cMVFZcKHp9csUhHmmurcecs2htiTPILlYEi3ftgFmxgqr2d+8gun2BZZnR2mkHlY
DkwZXHpYOqfSu638ALFP350q/yX0TXSqvLzBTzb/Wk+tCS0vOTG2+T1F0nZU64ewXQMsiANy/dgi
r0esRcDpL9+mXWIPI2V+7jpe4w7216LdIK3ro89ppd3W7H8WQ3NvKQzfb2JUCiJgAkng/FzZTlc9
27eX9+9TzFKHIG5ycgoguCY8E77X5lv92UPrsY7HTQZIyAqnHdLK97IfrUWQq9tILI11MAkVMxOA
eZcvILYGOylzMN0lJhnVIfGNP608+hvLzx/8Njn1mrPvZXsn+zUuwsOLJzv7AIuY+qtCCG+ylfix
eLIEcgQFIYHNvJoVKFkd1iGQpCpBrYbFkhhWnpoGh9InejnFU1I5n/rWDjaaEazUelcJCC+DTAq3
FooUIuoseo166JhBizeij3xpZcvSRi/q82Q0eyeu7zU7D1aykKVwyWdH1Zi+BfFydphVube0ytYy
txu0BxiX+9xsv3iGcQf5+yiN4yMuS6ePN9vyb/x3ydmIDLaaZo1wFQDKcPaiYN9i+4WDxo6W1J72
9corvW6JinfKTECowisQg2ZXFIqHQ1E7SoaprnECnbmZQGLJnXIT4HC5yVACiut8A83nT4VWTTwm
0SYI+mrlRb/pM88OuhjGCRIzO/1KbrLBMyNVoaC4BuCFRGsPlhTddXmNH50ZHhMNon2bYpSYPLdN
eIyK4PuotS/ImSAEAMsikJRfpQyzJyRx8yq9dOMyqRH7np6tpNxbWmMDEA+/Rca3QTX2VtHuu7H/
lmEasRlSu6f9NN4Wlp4erDp4SpJI29Z15rvlUN1GkX5I0n6rFckRVaRPwNOGzccf/XosoZG/C2Qp
Px2IwLw48aB19/2QCI/e4PUunKxnO0oPZu2AZZXtFouWUt3Y4/eoa24Uvz/GrbrrVP9UB8m04b3W
2+ixaFK6eWRVHoK3x7T3j/LQHz5+0Kt6hryYbg7xCDDHdaXRAU0rwxJUk6Y+6whlBm2zkfJ69/Eq
11FGLIMKFB16wS18+/u7pKFGHRkd8SJ2R6s+x00DR6x2hxEPvKR7zIRusdoK+OBdrShfVta+iriC
toXVtBgJE2nmvcoqaOQyHaPYDTSUTqLxJlLj85BY38JMeTCM9M6m0MLF8gbZ9a1kJq6ixXfl0D3g
LnoMLA9hkGDVVubqHuShZIb5OKvwRFc6mV44FaoUK5E7auOhlmumMvHjFGgPSVaVG02uv2U/JaXE
bSv+44/lT1Pzf4xQFadwjRxzFRLFk9BZ4DZmgoGuxuWFFCZto9sYU7lW7+CX0Z4aTX0AV7iR23Jb
TvG59ry/rTvFkjZQKot2PZDc2fWrel7QdRlGm97gu/iienm1T7tmH9vR0XTWtvjSD0RrgytGBxaA
DcnlD4xURHfDTsaUTnlNTcGLazbq9Ow0D92Pvvnnv+w2QJFMBmA7kJ1drqZ2qV+hhR0jPJqcw/p+
RKRC7oCVtPYu8oyjOmGX4ZW3o+5sHAwNEgeC8zh8SmR8Ba2x2DrDmnfFdVkqTgD9I941xRr37eUz
WXWaBDCOkBKSsSUxq1tJHQ629j+cnddy3NiWpl+lo+5xBt5MdJ0LuPSZZNJI4g2CIkWYDe+Bp58v
65yZbpkoTXSF6kJBKpEA9l57md/0j0li3q3JtLEiGTK+AgB7PTBK+J1C389BBv8ORldUxcyROH+/
v35ZKwalItatM6zIaq0DKbozJvk3QebnfQ61C8YDVlGIdgOM/f4q8+IYtYpSpS/Xz0N9rW2q0PUE
syn8zSv+qZMBAA7JbKIwdFgk1X7IWuRW0hPGyymcdeSj6e4X0nM7Ra4Np6R1oz6w7voo+c1Vf17F
XPSGcjM402+UxO/vrlLGzKhkK0Xcd4EV393gDK4sFVtGPIdCt1wcR//+Pm/P67sT/HabtEzomKDS
/RNDYim1VK5iPDpBruxuYpeSWt+r0RoWZnoqxug3R+YvzgjaweQd/wJz/sSY6RhKV0YeZT6oGEoS
IMMm7l6TfNdMVrCwhXqnCRwda9hKNZ7//l5/zpq4WUAxNzQzIYkT+/vHuwIjGERrYmrVRQw40IKI
5IssUPJs1mNiqxfV7ACWrodUFe7aoKqsDuI3feyfKuvbd6C9iH0da+un7pGcjmVcynyHZGnclsi7
2MODnZtnK7UDaFtfhTPfi/Y3CeOvrmqDPEYYkMnpT63lvOUHckswpkno1yj0NrP6CVbvQ5/Yfp3I
d0WxPo/Rx98/8F9e9Ua9ucnw/ay2UA2qlhAzbo6mH0bUBmk5PyvqfJ8VNsIt8xVdm3Ni/SZC/GoP
0S4mNJCI3PSNvn/Jiak1hh3xgIfWDpXc8edxfbYpRAuJF6sPT1b29e9v8+cpDJnHDY4ER8JUb1IA
P1zSEaTdjZb5sEP2YnBOAPSyW0IxI8660/rxcZG7zeRs+1h8jDKHoZJM92X7PzgDAMYq3DxCkNhU
/Ni5ApNQJH2mcgbcPCHl+b5dzXezEidJm+6TUUaTRj+z2J9mJXudnd+xLX9xBnH9m7UBjXrkF37s
wqp2xwE9kWasovYMY0X/fltGdji6TRRt6hrpAHBiJjRPOC6/Cy0/Z1uILWo34QekOdFI/6EmKtBh
a2uFLFeQfk5ivq/F0YHNn5r5SYm1i5LaYaEmfj9YAfvyJEeIVbdWKCWp/z9YEOAEgZ+ionDr8H+/
IAy8Xq2kWkj85GXL8Lisky1tp7MKaqzFr1EMsnfb70nZHOPKeV6hxdZUi3//NX6GdrAusbcjF2C+
ADnzhyfSJcCA4+QG3FzbQMuXO/jOfs1w+ya6ItJl2xXrg4jMLxreIW43NmFrHmrb05rY1yv4EvKb
kcsvuloCuTY0T/ARw7r+Jjb98muCq2PmRSV5S5e/f1qqlOTtDC/E79JpL9XRB0gvT++Kz2NhtoEx
LS8D6Gt1NvetXYR9NOOKZQYF4OK4H7a3/zWBYljeqCa61fqxriGdVVC9fmfHpt028g+npUo+i3DZ
jR3AOf39N12atGBciMOx2TiXJjXu02K661TzPMbzOelUV0xq7OZJ4hulIqMNYaCkZvWZWzntm93J
rt5WB+oXpCXq7jJK9XlK62tWlKfS6aCOxsEysy4vTh9dJaX6pg+RhUFwcVBMBMJsc3CLRH80yQ4C
aRDnUmWaa1UwOFLndyzuX4RRYidQ1xvN+Gc9I4UOMJLCoN/zGinPqfCaGAtzaJRtG0YzavPK7yYb
v0hFgDwx7WMAiXbkjxyZGJB6Wdr0Dobq21KJe5MY2rTZlYL2blqt33Rsfob33zbHzTmQQRXNuh+D
dq5PQsDJhOsRa/dj3r1azowx47CtNByS2VBeNuibHlp6DGu6WsrHuVcbeqxKjjs3dFH2UAs94+/3
7C+OTPr7fBuHuSPgiB9Or7SKqsy2YKAIRWL9vIii3ktFG9xsl6uxxZutDtts8/cX1W477Md1Tcfy
JnyCkDMKid+v66nsu4TGYeqPy1m2pjsbZpSTRa0XLYp80PIXOphPePN0p76JNHdunafFAtnQGnIS
DI4zu7EEIEjUvuU8zuuQBMkgRT76aPyODB+0ssTqptrU30y99qV9QywApheRVuydNctcp1/frWIJ
l1LdVs2nv7+/X61lVLGdG26MEbf8QzhuUtEqgNxYWdxbwtHgG2L9pBfFsxiqgzR1HJaTGf79RX+V
6gLI+K+r/lCSosPVaF2FGDbzX1iSdyCI9xI2jnPtTTcDGij6Vv2bWPqrM/C/X/OHUJpJawbbC5YM
UoqnVEi0EuLfJLC/ioHsUmpt0lgynh8OFYDBXWPHN41vxvCxqrxUfXGTk7tGffuvA+x/vc3/O/5W
3f1rBXb//E/+/lbVS4vydf/DX/95St/aqqs++v+8/bP/92vf/6N/br5V59fiW/e3v/RYFfz58Ve+
+1iu/u9v57/2r9/9JSj7tF/uh2/tcv3WDXn/11fgPm6/+f/7w//49tenPC71tz//eKuGsr99WpxW
5R///tHu/c8/KJD+21q7ff6/f3i7xz//eMir8VWkrz/9k2+vXf/nH6r6DzKPv7J8FDjg6BNop2+3
nyjmP27TLSpaWgRM6XXeXVm1ffLnH7rzD7qDNzQ9OCJq+D/+o6uGv35g/QMkBLhzpqHAjDme//i/
N/7dC/yvF/of5VDcVSkx488/EJn5IcwzRTYp/0gRYTDd7MR/WKL1Glvr2Najp4qaCBq15S6Oms2c
Zea5xnA5QwVkMwh12jd161lFrp5vkPN4tDxGOs5ZUyYJUQGM3lAYLLZmrj+mIjOP0zB+bjmhg8pc
Zy+dV3s7SCWVTtz1Z7g8bjIv/aGUyG/kMlX93Dari8rnu+uoOMFaGPLeXrWN3ON3qgi6xUXjqEGu
54lXz6m90xqyNMyOql1IsYxN4jwd85xv0C7TwZDG0Rt6c0LXXFuDctGEO80S/94cdKxZFnlbiOnB
ks9r0cgbWNGtX4/wYkHN2kO0xxLsW1/MGBk1jfB65Zp3k0mgXVo3tcUB9t02l+NnEZX3ep49xx3G
82muRyg545ncQGkSBXKqs2KjiKEs4HbkODAEcue9bvhVr6pua0fEhJqMMzbQpI2XBAzhHCH8pjww
/XQX0X+Js+E9l5ePWKveBq1ASaM+RU6yLassnIrqpOb9dSiKQ57Mh8apnqyxQEjbtp/jrHqqO2vn
WMOb1qNgtECGz/PeCJZ2RnxchKO83KlLnLtpBJA5mz8DZLyCA+x5Q05BCf429/a1uCFtlXPbpPzi
nGqe3KcRBsK4kioqGnlLaCYONANxpaF7UfXlaSjjcKqfe2ltYdBGl9GuHlsUh+bY+pItpvCMBpek
m+qAhXZXMOTAFcxSehHRam7Hon6o03SfMmthipqU3lrr34xKMU+NJO2VMXmgtnPCbiHlcea1cG0T
/U67kEgCzEVHNKLfFAgv+EWUL/ASxU3ww9yggITWDu91akzoyCXuJXGqS9g/OsJth6gIrYQ5hTQ8
oofRP+stft+y5ltGe5/GykMeI160QjWRoXVZY09ye5PmW6it3KiD7Vhm7mqtxUGUs+TGCKL5/Tgr
/qIzGUGsqoKNZaQIPHdPeVOSyRh9GmI8+halTrePm3ElSUV3N0arXxrqz5Ww/GWyAxWzb31ioBwr
Re1raVLwqLiRJpG9m758ZKSHxXYYOEe0wYoOldNGOaUSnGlFMLEZ5uKo53Bn4R1onl1Oq6tV9oud
WbYfSUviD7IWogbkhGY1j26qmteoVQKlpUaMSa/cSognNMTrTVogWT/b8aXsB75/bNSuFqdFaBQ1
0Fc8rtYpwrU7/5ZY5n2mpdIm6ZJ3u6ri7ZS1l7LAzm6xcrQvFcfNWq3eUCN87uq5caWJ9wrhdnbc
lgWR6Pl40uo5zPRB8Ux+JZDBVxjpjT9uxk6QyRIjy77+glVr5uVLs81Tpfa0eAi7eHQ8KZeZ96S1
ayXz04Tt0whZyDMcMnbDXtgJNjVCPPJORPRqWyj1iIiMaVHNb0vHJGZSX8vEhl5d9yqRJr/Iatu6
mqQlYaVa2zxu1Q2hHEBe8amtet032gVlw8/zjLj9MKgGWBCDcCp1W0Us8za2UBgxu6+DJQ/+kBXT
HovQVxL6GbdMcH1pmmxWED+QVrmfIUuuCwTOIJXWxBu7Zt4osIx8oY3EMjXPNzbWbgAv9JwediKO
mlreoSwvu6M0XrR1tr2FOd3GtPLeTZMW5anePHQCvSsnElgcmgHaI43ntKfGHBBHJ4jqy7JXU6wz
i6V8wCattzLghOQSnpmiPd0PLNlGaZuNiULU1LGUUihQbmfTcY/QdofXmQcoO/Wg2JqzI1BdqBfH
T5UMzVWEzWBkdcA2CCGZXdrnUiHsT8sxicqzmF5kShu/0XS37p3Jky1xXyipuisiXlGU6EDjNPsq
ljS5NJ0ttjVSWvsFE1U/wk3A62V5X5Wi3o9crIkpDyZlcOM88nU5/ZI13ehazj0FPTDRfDt1wtnW
hnjTVv1Y1OzJVE10vxQdehUda7rCe0AuyvEuunfiq5pl0XaVieZagnKrNe4lu/3UtThZ6Mpx7nMJ
LwFKllggvDClE3yz5WxU5V1ulxE6vpnmWivQhrLCUlbbasp683+AMQadnFflMzmZPOJnbsgNhZw4
Z9GkuSJRL0uXHdU5Os6rDPZdHwvfrNb2XNf4L3GqQkvFumOUmn3Df8fJrnaVVTWhKLILLb5Tpk/v
9MqLDHXASCStp/DpblzbHLtxcrGrYreuA+zZuFAZRFg7Qy6tjTEr79WyGIE8Ye2k5Kwl3GSED3eX
wJ80atgN2aaR00uK8VZQ22Xj2iPiTomuecWAcKkCM4Bjji55a89fE+6/jazVh5WiETTGMC1KOZiM
9K3PQX137eK3cJXLBfAUvbpg7rvcLYcaQMha5lu9Th87dQ0Uh6FlmaLVrOTULb1Z526S6t/KBNJd
1uumx67zaqt9hWe2hpKebkRsvsa9YoZWwcC7Bywa9VLu1fW4GTWwTBFGHRtE8RCs6kEyVaPkGW2M
xKYVEUqW+Gx2dnNop0+62un3q/1EqHXcuuFaOW5GpCHsVZpuuN3Kce+tJjA4OF+eidwK2hqT2CQ3
92YoDr6aR0WQ1G0GjnixPCeaVnTAROoKUjNUBtPSnfv1Q13yk9QFHLRqYAvLcQ0EHPxMSbw5bQSd
isEM4EvH6FsrEU7Q8XIYGyQhOzSvvdrRPUNMwrUVYC1xleR+0dt79OYbd5aVRwSo31M1YuJZ3LRA
0PwYARifrXF+pDWruNy75lV2XHmm6eeNESqZ8z7MiD6WDB1YPenXns5TNS6F24q6u0vXZp8gZCW6
gRStq9+GlKrKaiscBPrpK1L7mSctTRYm7PxWnt/lxnC2g6Isl8IwWLr92Lp6bMFQTSI/ymt5o+cF
uoSzYAOt5xhpYCK5WmxXUdWublc2Emb1dMp6wFVGqrkAC85SrQMoUD2lx/eqLQ9JbFxqY17clWUi
Fct0qjPrU+4s7W6VjYQ7cyQ36YzHBTSKpAx3SZm9CsSn/OfFKTIe7eKvqhmMqZpt0e96sZz2fRy7
EtqFlrpjTIhIU4T01k7ZFGn2VU1ViPxYVYdqCQYUiw9YaQhh+8bUDUGvRsjPakAumhj95MbEYiGZ
3uQcqChnwGGOjI91yAKRSufV1J/muCs8CbS7m3a4EzRNx5G2eA6l6UaknFGa86pCwgEHrVWBad03
OVrEN+yhg/BpKUTQIdvVMkJyaUbf6yaZnt3hzhdPL0SgkT38HDlXoB6uor3M9ic0uXm0F9LcDMyK
mrw0w2Ovn5LlDTKnYVyq/O5rpn/N8lc7+Ty1d2shY6rWuWm2YXBZciL1NQkdiHy9eR1Jc6p2dTP1
rY6fabh6iomG/3uj7iblItt+4XhaESqq8EYBL9QGRYeJ3Xqch+kg5yycrOADUldGontuLYak9kbS
mrCKG08T1xavhl5eUZXTTnnenjvQQ9Zk7BIx0sv/LNX0NpRzZgZIF9L4q26uj+zswusaBsOIOfdD
7MWHrlTdcVEDebRDQ23Cnk6Olb32jH/ITfxRzYIUZzc5blxTedHGzRxtrPhrNhC4lBfJIu/s7h0j
91RQ2/DwbPnUOOO2US7NdUJvvOrnu4EWIx4TMqLWrVn5erSEPTJIVvFUjrGnF62bU544RbjKn0ad
DLQwPEDSV95U2E8ZIpXiNOSSd6P4hauzbdXz1HYuWggZlD784BdaJHPxZA2IoCp6gM1KiYjNlMzs
17CpP+SV9s6sXlNHhBpNW6dMthYHPekN8os+H3YopHFbGXgcdOqu7NddupJUkOThkuTbPS9GVrwM
HSVTuksz8p/lobmqq9ff6R/0coGUY72YvdVZ7aoi6KdNurpgy9FbzpMgQocp9svSMzEZtsLaCvoM
ArDPGL4GAD5ORKanCBnf5pb1acpRNv3WAYLjc3Qd9cSLXkzhplfsDUhV8mEDoRDyQ90Fc4eQaOXh
GXxfflaXoMQTA8fZ6BIrJ1MwlyWRKzfVGgh5O0qvAK8S+Szbnq3uMyy5uzDbTeZBYEpQZbuRmN0F
dmGHkrUbM9utnsecJPI0kn2SrfTShvLDjcjf5PlaJZdpOWl0z1LrsYKBN0E+TFy93I/4dig+snZl
4RnSiYSgM91+PqTmYZw/Fa8slja0xyejfiS0thAV8zAqNo3Yau22ZhzAyeCb95HY50l0SxXjnko2
hKlfiuPQUen55Rra60XO98CFsg4D8E3LMd2FTfMeY66gf8sKT8M0qQ9u0leqn0iXyKKW8GKxS6/k
jzSFitVTGy9ekZwMWvO6qm5tBDO9fQNRhGPzis1G60oP+d14yQe3/UJgTW++LC5CZubqzQl+FkiY
eJF9MGPGSdsGIyPmNRQkqtvInlS50MCJvM4aEq6ZCUSbDCaq5ev3A002ICDD4ulzMDsnq9l2iWdZ
GxP0SXno1m1JjmuES7arlmAReyPaZyNEftSNlU2k7GWLUEX90qzbonmbqvfsS32p0m3Z+HLjjncL
imdPhuppWDmTg0jtduwCQw/K6JQvBJ2jNR0K50HOHY+LxXKMLMWeZdV0X4WymSZ/qd5rTmxih32f
5g9a1Lui/MBcvqULmu3W7nOuQ2NQ96w60R+Z5qFguBX5g6ps4NuyEPs7U2d7ucNLRyu1oTYKWX9s
0aT/zDproSFku5luPWI0vl4covKuYJKz6KHEtykP07qz7M0AuH/10sZD67k4d61bUTWJh3Vwu+iu
g+tvHAaMapSNWIKCP+UGTUnnYkAiwUbAtfdx4YLsjRrXCKlpewwFQCC2gaX40Ila7QrLr9UI8F9o
KssIbGFAxNn/GsUnAx53EVTyzu6v0psofKf4IlqX5K9nBePedZfP5/g5Trz2zXH2jU1LnhXg44Pa
RAG40S4KbqI3YKLt7SwxSkel2jOHV/Y5hjr2HCTdXisvqDev7dYaYMruzJohaFAyzFpP6eJa9mWE
QtaCRfDKt7642sYex3k1ubTKEQZYU961sV87LuV3Q97zmdZJ+kHsqJ4LMvw2lElcFQqZIM52zYQ1
L9vCkzpf0nxEGWzefroD5WuW556u7OuibtTcBYXr2JmrENzn7t5wNgJcVBymjuyuRUiS4RjBgFTi
mVvj3YJKkIxAUf3GDGGCDsPRHI5TtanqA6LpXs2yl540Z0NTjcR1bPf9TekyWJhPWWEiwibf9Npd
wW3HflHuHZscLSxeeXGiPtSqa4XopQbiipgI+0hawnLcrB3GBFCMQ+ST2f2x9FDzjZfovPSC0u9k
JYGcU4b6VrdNCBblxlT3QtuvDm4Kz46Nzo9r9kdVOdnjVjD3DbClwK3Uzg6TdFWI1Ul6Zf1gKewO
0l2ekZUiNq49q+qjbSGYuQRJbO+6555nqfqaOOrqRuY8SDZdCU/dF4UbDUdOCDYpfQh03WjzZM5e
F377RTbP4qXRwnx5FnlQkf8Jb9ogniGDRsRMSH4omjCqNgPHyhKsWkz9sGskmJKu9amqvHYlpBLL
3IliLfKNrdYd+Fv+YCWXMfPMkjGk13HGgJwplLCovElyo2kvSK50H+C3XHo0TnK07+hDqIfG8MHn
EzPA3/dEd5x0X9QPk+QJt9Ceyc6p6C/JxcFQlqYWKa+nSB5bikyiln3qBIPK1goL571fAJ1hIOc5
VTC2Hu0kjLRkze0/CYsMV3Nh7ksaZuQ+4NnlNKqwmo/yGqRINHSuJF3mPiAr6pQdJ/fShYr5bhhB
Nm66LuTxFjPenW7IqZvcZ8ldK4dytSm0zTRkrl5tCLxLvuvvhLqzZ09xdfO8GGA5GBkHRZBx086m
J02RPjVrUEcXVd5a82GV9kl8yPSPERIRypFQYY3QUfxOuS+ToFLuydBJdnGQf0v1DdtMmoUnlRde
9E1fNnrg7Ok4l/uARjA1OL0bUNaJb/V7Wd7K1YHDV+L4sw5OdJrG16bj0e+yBCvMY/cpE8dq5efh
2O4c+yJA298DAmATBsO6K3eOFlTV+VZWmuvJMLdOvyEPGGfUwTeSdJKVnTTs24XwudGyp4XgvVAy
e/MbW7HG3rFyvLwIzewsJaFWB/Mn0z7ojac88izmdtetnpU9KUtYdeji3m5I6YN4/FoVrsbuMmmj
uYPAy5ts2421x0rsIvpbbUjIvbm1tFtO72l8wsYijU96QboZjlharNuhDWd7Q0JTcQl0fnV2AGp1
oRERSE/V7NFAqUN13fTGDke+XnFn6zQImOQocj4pnfeVlp+2Uvd7+Rtnrux4fURej0eQx+xVof9V
ePMxf6QLQ3Ri33DQskPIEBTlDWo3rrvneDnV6pUs1i3MByk+Qp5y6UUM+aY0tqggzcMnM959bW2K
TW+8JNMcALt1e7rcibjk1W40LqZ9rPVt8yLHD/hvdfDamie9DpXuIeHi4rJqT6oBbiUUBC86pwEm
U7Z5oB1DuvamNKfZAlJ6Jr0iN8lrlwPanLZsnHS81JwD32IicfMN+cJK2Q2nOtRfSE8kNtno6cOR
1xvt2/jQGsdsPWj9NtaYx28HdadL54KqnKZmfaj0faLrAVVlTUsrPkICUnjKeZApD7hA0dhsqoA1
YiyfRnKjfo9zd2GGNNiHnHqMqg1X2IAnajnbmTISnea/Uqh2cVwCXlEnruLrdOC20I6S4iXpceih
+vGYszKx5ORMX7MU/ht8JFdRng3npDX+qHmsY/jmLSNUDv79UG4KsdVxPnzW5RMJCXmsWgRW95nM
lt/iyxRXTmh0KBXZzzWXIp5GhyPRzLq971pxgVFQxk9n9VmnB3scfTH5LLf2jaRzVpaPJh2wOSr0
r+VNZ1vZkzo6tM1yeuJrB6AOP02/UENFv8g6Cq0e1tBG/lj+lZHY3TV9XRaeD+/uGu2GK6QJdDGn
5+QzHwZiqA9YHuYrxmhkgrKAAuguT/Izjee9jcILNV9KnXBpztbbmnIvUYrbFmx+fxl8/A2fCsYt
hNozKSNFRgXqKLsdIHO9NZn1tgwGrJlK8KoQQ1Yw96VwwnjMd9YYu9Uw+UXVBDboF0GmEKXdTnMN
q0c3PiXXatXdLNkBTywxvG5w7jX6XSUsQBeXx1OZ14T7OzXrdnERQbQd3cG59YW7dVcbZiBJ+hP5
V7x6yg7z6hsK6uQMbv1Zmx6idSdWj5fn6MF1nkPlPf9cOpgFBOoJadD0eVH2qwhJnkp7g86WjrKe
uEUMxN9J8CnD1dYdP2fpNfsS2T6FIGzbm1VHeVuZUkFR4/JEAKaYemgk+U4DnDawFxEOrtSd1sGk
9zWHWOOVmt81IVKgY3NyHlb79pWQXMIydqnvplj3MiTXFS3DaPnBGj9V9BuNVd1a6scgnI2qp4fZ
mPGtewLNGj5r2puD7KsiE/TOabluJ0lBGsx0E+Ww1MGkX+zluqabRIru1+5Ly3hCPmWsqMSfo4tE
I2Wk6YeNWPlhF/Sh6F41vbSv7AiZeeFmlnARV6NOyIudDxvXHVD266Tx2NjtOUrYs0hBxVbsyZXX
2MEwf8GHmGSuQrRW+To452myHpt1PDAOxfCGNPLS5seGRMMM4E57qabcy2Nyr5lsHzn1H9JzhEpn
b4v90KyPc6T4lhIdjPXgpPhpoTg4LNkxbrKL0truaAxIv7dXLfeaIdsZBOu5qF1k011aGwWtSwr/
sDqjS4Fbdjxf5V5Yu9lBjMfCKmvZTV0J3qJcs6AhozRw0SI5EHWgzYviyuoAbaRrwxwdTEfuw7yJ
rimwhkWlE2YY0mcn+dLnuEKgySkd5Zhkm7S7NZkvMO3o3SyS2UxlCT8vH4393Js71WQOG0vFqV4n
cWx0MppJlSXPzNR6g5bVh1praJ3V0qv57hBr60ztgY7B+FFw87LS+b22i8PYDnfV0G2lLHnqFxP6
vIL9cLm8xDqHuijlQ6ZZ1IU1Wy4m4jQvOUY3LrGQLFatdw39S9r8t/THLA5YYCqShot9rW7XZJVY
9+MaMnYKaPAZh9WkVaktaHxXS82MJ/02GoKgaWRPwsyNQIOPpaD+heNW8WCq8V0sfbRZAxDUqxPt
UNbDqR8+G1pxNwyzt1SrhjA77ZyxUTeDY90pVaecoZltyBNNN05KKRzAGKJvmWmUPExb+xKb08Kk
uRgpjJfNAdhXRPmZWoT5piKJEqDIjdHMgya5i8beCawRHeUsQqqrcMiFHU5rey63qnibCtP2TZ4E
Q7LhI6nekxakWZcoaJ+WJgNdm/ZIJ55yjYypTyuvbyaUWA2xXRvrm0hqzVuW2OuHHLfIZfLyqTHc
UZEUT/QrKpE5tn9rbj9lNR1UrCSQcSZFgsok0cVr9Y1spJtY9+XWucIW2TFEWKiti92IRDVZV/LJ
SbqCVIKDfsFUgkqrRXW9GPeDmn1ScBdHzUUu3KyoEawzGRuohYbAsS4/Gp1O+j0YOtOl9rw6X2rN
eCt6tEn1nIosaEV2dDT63hKDORexOwTbMqCAkfaiCONbXpa0rmi7M7SpX9ZU5whxYmSlo4rtpQ7b
ph7vNT1JvCHSaeYydJUMLUhu+ZqmfjXifltkCCMOC/mdUAALAp9wlYx+dplkK4OALNqP9Krtrgjz
RDwrWvWUmnYAz1x16aVjqzKvGStgoJSLaLBWDt2+qnu2RdF6VcWJQbMURleyb8yO81xiOU/282RT
LTgt26wZjC+TnewiTf4qp2QTi0RZWUk7gb/RIAHMXhnwhGUOUCixM9B9pvIU35lSrrjlLMg1UOeI
VDq2SaZyPGbywTakwh2hGoVRj/GwgJSgFst73uJzY/RiD5xMDYUCXzm2ineRK2VozU3hql0SjuMC
nKzKyQkGegSljXkHQ/unaGpt8sWISkb5fAPc+jIDmFABot/Px2LoVb/r8zKE/XY0bvduze3Liue8
1WacxVVH8cExJ8bi2RqMh7lAQNfhsK9MZBEmQIVDf/OGtNRzZC8fQ0P17oick5mpsjmVOuFvZqzA
w0J2mgMDcAIBxUz6xDPW4qWTnlRM7AlyH2ba7pSkobCrGjCKDpFdGanA4lxj2pBtuiV+nFvS5Da7
6IU6Miw3dwqj80DvKtbY3EFoJ0vOp/HOzpfLPNJkEhaNXg7uNLdshFaVFPJ7aV7y3Ek20UKLBlgc
zPt2DjQHtfMYEaNeWb4uWbqZjCLhzmR8wmJaKYs4W938ARUh9XtcXLuhuxprdmgtqHGLkjZhKRWf
zZRGASP9aDGfezXQU1ASAolNJEWJJAkDfRdgqaexC11zRFkoUekWW5aNLNhdlGNqmSS3PpCVHvTb
FLNYlk+RLt3hwv45yubOb9cE1+mKzNo5VZEckY91yChgw+uarYqGQ54eS1vQ31EKBHKR7R/brvKK
msQige3iNyJk5hma/4e582iSG0nT9C9CLQCHvIaOyEityLzAkkkSGnBIh/uvnyfYPTtV2T1FG9s9
jNWNRRGJgIvvlQ3MUOZnX/zwsmujBFvZkpws3e5HOyIMo3y0hG4Z7QF28Vqw2v2IXbUy66LjDHQD
dWuSADhWNS9m9OUp1c3L0LbAgsA0E7neRcbh5gXpVmmAI3zFN8heGZWcnNzvFuTdL7Z2R9iw2+sR
46X7aMXW28jl1WXqTrgSkJZ7KundWPml94L66VYJ52s2Tu/0U5wKezj4C/eh2tvOwl8TR1CcSe06
KPHa+yDAfSa2VudXLPWo2NfNVxH2nEJL8zaVgJJINk6qGO76BoSqJHu6kPI5K/3v74SlvTm9hqVy
vjZZnjKaxxyzsnxdSkZ+HOf0nnjVyuOiVqXAU3bJsB203d4mZ+uw3CdaxBuni6mnsp9yu6nOKh+/
cISYrSXab/UcP6duZ52m/jobk4rvk3bVpPZZMjZss+enEeR7dsSqG9HzFPJlz825FXm4jZFQu2G7
9QUgru/3h0nVxGZH9e1Ek6BonfK4BPG3Zqz8A+Rtmy/ttlX9h04I98+9mRm6eISHvFc6/QixRW3g
T5xN5wLsKi/FfRwGq0aYjzqbowupvamzajo6XvrSO6VzdOYENMhrrE1RLjeyMP26nm+xwyLWzzhJ
U8MZoCP/jLvrY1HJkXbknlsBOFadzjdhPUz7huXjeVl/JBEL1JQ8RKcZ74zrblzykFZoP6192jLt
TIimeX/pK9A0E7TOIWdOqvtoXkUG+/8ULof5kstCslq0UglqF9aX9u46F4NcVQdvSWPdz0Kg/ZWv
aWp+IKlwIVggLNBVRRiUdVfimhT9sjbQPIGD8qcaYT266hH1DBBJiaBppgS2XjxvY6UKWE/veqxd
q2hk3IB0P1d2+F35+E4lP0m3nkPoQDs35SZwfDrBQ0VvfSaKQ+0n7iaIlqc4hZYapftNZaQchlPz
3iEu2g4tQPVAYWlkBkamASx3qBModHa3hUSnrSTzFPqkoQfKFgfX75+8bk53C3l+JqcFy+o+iPmb
txzzao1m8NXrvausCKBKnCJHijbSk1bH544j7eA3vbVSqlGoHuzwcl+Dt8njTWFCtSYDftVZyfMU
XbVp9JMGiAfTLeewjxCdhJm7XkZJj/dwReRKvyrNdCF6R7Oes3DvgTRXEC/CT9+q5jt5W3W11Me0
e86GNjtaXbds3UqiDLRewhLMkkROw1HLsd37tAuhpon2Zc35VQz7YgL6S5dDS/fXWmU5+nul0JU0
kHNaZ+m++uZN9HiovDmkeW6tbWfY4C1+j5h7XcvJt4th7RKchE4qjRQUitqlqsG3mX2Jnc5atUv6
XQqHL5/UNwhEqnQbwD7LYqg5YwUmfKPktiTG+C6JprswTh24kC+erpwtxCiTpZe8RjK46UYbvKLo
wlX8HDXArf04fvPv42liksmHF5P5FvThbRRqMFK33ZrFhTO3i11hDlRy8UYu49fSa/gUSXig3g+G
vnNmikG6raZXPRH987wM575tvpZ5eKuC7Iw06XtnjVvsjG3VXFEc1qw7D6QEpfsLPaP5DvUB0U3d
FxFxmzSlO66r4Iv0Z/Q8kKYd8C36MwkMl4Rbf+bopqZ9p3MSdlOPAIJLY8yaxJZ4YOkVPe6B0RPX
bTM1a2EDFfhzwXq33COJAMp8cYpZbocEsZcsX7LmqnXr+1TbEHyhD/8/4pweI3Hs/MsR39rVziJP
vkZPuR7zwF7P3FzL5tIZmqKrtox5Mv1yLhdiihzJ8Fzk3tsSBGS5uBMkrbxqWgm5LnBotCX1eJN4
nMgFrk0QrgYS9Xjw3aNehmdZh6fMZWQbPcii2sUcuK1EmYKxtvbWs+RrtNRrF2kVL0SNqyvV90lq
B0cZTRv8Udw6uuiq66oEogXLRgsYJBcmaKUYJuL84AaL2AtiHOaiKG7mIeasyvotGfo9G5o+zdbU
nyNVOTBX6OmNFxxqB4HMyMmwGfrlY+zCZE9JWAPvFMPSYCu58tOZsWyMw60Vmh9BPTSnJPSPTuNa
B6uv3s0s441Q3ba0kqMdzP7OdhrA9BpnR9PwrLs+sfZe5vdXmlLgnemT80QjxW0QVIwVYsqAIShP
XCUIDZnPaMS0l+5YEl19RbfWg9eao28NcuuRTG1bqjkEqrrM4fj+DQhrOr8jPMS8M+TLIZvo/xaK
+MchaOWOsXbXqDI8pxkAHQqDO28qmmsFShfF9U2Z28OJFGUEWYECU2n9PUWDZ6vL0lM3QbVFwQcC
7PRUqV4dCh1dOQSSbTKf+ilf4/fyjXmMaxXvlpQLd8aWvpYCP1G9DIdZdBRXLN54aieANtcrq4cM
T9mlKNGmXn49Vc+pnDaptxSMdr6pDkE0b+e2yA4pUEarpPcQeFodkB2Xq3oWFNI01rVIdbyLYmCJ
igBGkHw2FOx7BxtjINgLsqnClBVyYnfbxuFtImD4IcL3Yan0rby83x3bUt/mw5r9utsOM1dFOykY
tqhT//VPNEvc7/wcOpLhUezq8mwJzwC/Fh3dC065IxZj2VeD86YkQVpy6H5io3pAoOmzr3EsFT49
8I7ECptXbbChMRxtVUca8HDZrNzAmUCcMMUGgMiR3W9ne9BHXS+nUtvxsQn7I3tldxVM8SadSJrE
4TFtZCi56lRhSWNR9N6RvcNmRe9nLtECqnSg7zEnMt0JR05mejJCdz6kQcN8YtWXyrbuGmU2fSL2
2B7FXL5HNfBt6dTp1p5QmFpUoNhKH9s2uUl9AxVZ9sXOpQIDsRFSqIxdL6yzoypUdWwv89h8keDq
kSqHpHuzFoQPWlF8vgjNfcRNHOI3sk2rMhpPBrvd5EO87HzZ0AqhIwS8VSI3zQKNFuRe+OQDH9Rh
fCLbb3wfKNDpVLIPJit4DwRwRON67wI5Qt2jGRuCXN1GsqivZNqPPKJmPzuld4XtCMWamOCvgZeq
WsMix1xKQyDemb/hUA01Tcwm4tdy8aTpiHjERHtAp8+ttULywjr+GWrY8yH86aJIP3jjgRjSYi2K
8Vtgxa9xDU5YuZFGVy2e5k58KGS0pWr20rPDK39JT+yRHrLq/MRDRF/QtdEKP+BT3wTjHgHW7YRI
gJAk9CSj+tJ3utm6YU7BB862dTLx2LmroDVqV0Nfnuek1Ctngc7DSP0ziJp4m41LCd7Ixamd2p9Z
woio2fR26XD0cuvVG8jx71ESbtMl2pqRz9uR6bJOXPT/czwdxl6lx1yeBHf/tQjaUxxwJ+5LALF8
AWloSGSWkHmVSrtDztU9C8J5XfOBE2PUbeGhTwrD/gOPEyWMsQDnKKhjjLImW5fFdBlkbEpxG28X
Eq9V2kAg6eCeYgukOVVWvLcIqmJA7ldGXIVerndxXS+HMYYhKRaH+cjJ4HaGzluHBpbXzUcodKTC
Y4l8A9Y6iNv5Fs8MFArEau/xasU02JDry+voV69DUh2mBk3UVGzIrGk3lQVDEM/VnbFQnuW9/0rQ
FtCvHRwiXW5wDyeQwsljMg7JIQ/eCSrkobXkbLVpcrbr6UeQ29WR/ICuLvn4mmElGW5jlejbal/X
A63v9d4LwU01fRrbAPAQ4YobkkSTuYD9EeKXpJzOFV0y3SQe4hjFpKWS7tBZ8phGo7/zrJC3D+lZ
2aDppnjiOALtUex6NNHUHfyOkrTOrsw2qCN3ZZLIRfAXozMezM5PezQoygPBUE23HTvTQRtWqyRY
zKlJf0xDWr9wmO2dbiFrDb8j2kO7ORAvc3ar1qd9CD4ybJhKi4B3NlT3s7M8NblJ7+NovuevRiVM
yy8E3vDKuZ8+TaDkFzMlJ3MTp8kev0CztivIyoo8e14Geju50zZXtp1UezmwSYx2fuz13Dwu7Q4b
QnMXSou3HYGnFU5f4r4qIddpQpvJqkCQQEG64w2vKgMvLxE5MsZJb2MKbFGFAi8g4AiFv0QCh3GA
u6GLyMcijMZLgdORkMwi+5qHAYqu3nrPJl5TeybMshLeM9uBlmZk1LDFtnO5TEZtjJLA2fv1ECAX
4ZRIci4Ofs+LkefTZg7VQ5Gl3qoJ7QfZMaiP+XJlyWGPbBxxa7VcjNFyVWEXOgwJNW6tNmye9QOe
Rg/4EfGqr5fXsHb0HurAfrZmO7j2Mh5YnvdmH4hanw0sgMlr7B4WYuCqNsORuk9kFzGmF/Tf/4yx
+afl6i9+ov/r9PpsCPv3Lq6/eMP+3zxj/wsNYZfEx//zn7arf/GDYX7r07/awS5/4Mf7xfPlBX8Q
H+hH1HPSm3Xxdv2nG8yz/7BtGlRoGvAx3GIZ+y83mPiDspGYYCsybhxBes9/+cGcP0AIMIpxfYXi
dTznf+IHw4KJtfRP1lPhYwGLQ5fqM5JWSHb5ZAcrpRU06cQacRGdJwdEjskXJwmgKfs6Ap3TzhSu
swaF2qCQ9XhhMtzXXal3YSwTytKcemd3yCtacnoAzergwZK9A1WHRKYIlvloI3/c536SbtygcXdj
WQEUjylbj3aao6vQ3GRd4+6djL0auVnuMbHkxf1gcyvoSPLblMnlUB1S9F2ybI/QUAYFSN9QMkQw
cERB5l5H5OlFqVz21qCth1l6+metM2wxAnDcC4sWMaeH3Myt8qtRx0jULEM0hYRapLwwWFmeir+T
OOKtWiApZIhBWeN9Cu0dfYtIQOvev41180pYJEYE1jJSqDYDGEAVvIJ6SDaUzSKwKcgcry3R7BAi
I1zIc3YONxseRQGr2+BWgqIS0Q478zeTl9kOq4XeOlkkD20K7lDNOHOHboipTUwCHlbmbNswLPcE
1qD8jaf4TiSIZtxpRhcYFmIbDMQqqCARWzFzBUCYbl/5XULFl2yHW2d2FX6KJaawwJErqluQMoXa
vm/nQKyk4UHkqfdBGxd8FTr7O0eBYqWAX5vc0tiJkyjkePbI5k+bN2GVNyDw/VEOiV4PKU4GMy7u
Kh1T95v2TLOr/aHbGk92q4ZvFpTKa3ZzpxEXcDlg3i9pXkRWBAdrYGfJXHUZ6TP+LruX5BMyxled
Pe6timYdZ4Z6swkd3mJDEV/7VvpfG46/tZd33lOa9PF1pAigK+OS2xDfvX3NZqyDldP2CkVW6L9M
fkt2rUiUs8EguFy1pXHO4eREAKgxeXCpE55i2IWv3JfS68md7f3AVPN1cTuUPENRz7jSMmBloC79
YJUxv9gvyZdJ91ghtEWB42oOSNLEIlDsBhbbW9sP1X1b5v5tT3gNrYKdkiyiuebi3qBhUAnTT5hX
iuuUm97A3vojx09MHgaw6EFjKLpKSYR5UHWXXXNA2kSKzvJOdw0WwLZOfxru4ijGR/T8ZVtWT3Zi
N09ujdWjKFT7tUui9Fxooa6sJjT7ONEg4rBM6Y3dmuUW8yiqAcuHrpExF/vBON6mskURrRHky9uy
cVGriE6T2DaieI0CcQoCnTxOFcjOWDjNSVkqf5xFYO0d02skET5ZG2SNNu11XHfBbTnaIZKWKuvP
jT0znI9KqB+CAfUabqG5SqGG7uSMZE1LAWTRF9B/YUK2uRVk1WtCf7a1AsKNrhedLsfWIfvXJB2N
J0MS5j+jIV3uLWWsO65B0b4IfPaJuc9QbVfTDxJYxCrBvHVvGyia9QC9SIvEwoVyCjFB4GcqrGsZ
T+mHY9XFczSrEa3uwJw5uxiRIPLmS1IoTxkzYiUpVSp9f3qTGAbvCdJUex36oD0NcZ7nuKiXB3eB
AkIo2pMasJRldqeKNrgrK7AvKwnEfVgN1o669PC+KLL6h+2P4KOanBgurpc4xYLklP3Im/ylCloU
pUEROd3JS9Xw3fKC8WNWuXXIM4LVqHzjZRJdPgBTlhGX0KIOauanSRGKZRoJz9irfsflEwgi9fL5
XYoKTVFoov49D6bIbN1ByVNGgdCq00q+ubVbbSMojO+EpgoElXmLwkMO9ZE4F+chrfr5e1VE/l2Q
xAkyKMFo07FQUA+1LT5ABMwoQU3LnuQEGT0tU+rKLS5Ha11BPu97bbcIta0O8H1ebmJWDoCM3yH2
E/Ia/guigh5AgJmEJ3qLFyI8xN6M8TSK6vo51352PwFb3Guz5Fj4Em85N0Y2R8IKdHQs07ZjaUgU
J8HoM6GnY3WkFJMKHYBrpOZcr9BXtlbwyD8F+l80gRRoTFT2guXAeZ/8ROza2bYOsfQuzhwsdIca
9+4uABI+SRLVkS13ajnyfbagKI5/reto2FamsvdlGeXWKiy9ulhZ04gk2vaTFQQ1/EmPYQVFKSTK
APMUkb7wy1eCPa9Zw7U71x3t7bsu0M6Zidh+MDWcxSz7/LZdmoSEIIGDy+kgewbPm6/MPAQ/ZWU0
2LzRry4WsKsio6Sgsy3nLuPgkEyNzfLNKtr5McGUt6xkNcEjYIcoVgonBTVNllecDLv+G2uo/8r/
qb4P0rCwwEjucABCXHDl55XPrRbmcnbu4LZhlMM2UfhRB6aQGGRLg9cH+bGimqi5lBBYrwWmkENp
yew8OVNy8JY2f3Rqom4Sel8+RisNX6fA7avtULTxOSaE8DrviIfsRlFeORhJvzpdH32pC4OYJ+/C
Aq8AVpCszoaHLo2qH6Prmz1rwj800XhxCsqJyXFg5jlFLlmXU9XNiGyqFrohogTQQ5/J3Z9aE5+e
0ESlCAOQIuVIuuoiOFj1xYDiDf6DHWjxIplRdvkQ8Cg8/9LfGSXJzeVqpNZycD3m4J4wnLVO01zh
f0DW5fOWMZWY4qaK+xTJi+Okt/biFy95y5rJOEzdtT+3qcL+4C67pp6sn2MZzXdjH4GvFTUOQ9Xb
zrWK8pJXgIJaRCFMdZw42mZXJZAIrtnp7OvRQ6TiYc/bySGI78rYpMs66zT9ASSTw274cVOfNS2h
Z2/sDbGvblqPIIIc8HuScKmSZaGUCMlCWR3Z4btmX/J6okYTOv5msHtBUfiBvJ1ITT61YzLPvDwV
kaFO4RLE3o0SKRq9dBP+GQTI1KsOCQFyFnRcfhs0C9YYu5qC7xFv/hvrl8N0SMtiEw9lWV8ZntWw
rSfDc3J0q28sv1WvivmIkz+zsY8mfXDBy+0W0NmCAtw1kQqbtQNd0964IQU4yB4xT+4TcQldr5Jl
FLhOqoIBz8Z8uTKWnz4a+a1JfrJGrg2mHzUOK9dPwVtbEkkpBchDiIq87D6mBQ0W+vYEo4YDJmGb
9mYATlLDYy9fiuh5TlFWgXxzV6yzdcNLJZeTDn/Qd+mgY5nSeD0ASYMCEV5wPaPYyfv7QT62MfLV
oP/IALoVCRCcfEfL27JfgMO1B2U/6pk46gm20OruWFNH3VWvYuqea3+6Ckfn5Bd4RqT/HPbVXjcA
Zdg3BvPRQa5Q7eeoggxCq6Fje/jSk9frT+NTX6p+T+RqfLRqb/kaxRuutkBO6JPq5NHOS3EVSHnR
qYg8OY/u9FiVyaHou21ggViAxQwrz6GodlH9Jml0+FyOXfeDos9dxb4dJe7yzsujtyoLb90MAWQs
MVKMg7bPSZebvcqii1pAZPMOozuC2qYQC0ZbzCG+rJ7yoKi+EfxW71TuO/txmn2kl5SZ11XyFiXT
xd4cfhckOUkOwPUUAiCqUe4Gf3mNINjHGjeC0VX8AAMsAcpHjC1hr/UObGcT56l/XbVhej/aqQMy
b4J1ZgZcam0Vb6sZGbyWobcbQvmSQl6slSR6M7RQfoX5lB0SjVa4Ha35gVDC8W4OLopum6MmjCou
ngPPm7op0sG6bts2ol5Pnv42MhkhfxvQWag4Xif2QABpm3XPSRVcL61332ZLfIpF8yAJtsGURrRR
cwmdmdT8hZvq22iQX5ct+EhhbubYwvgiGGpslFa50VRatrm/mXpO+zL3vlkz14ZKZK+jZA/oSacC
A6hYEVZApBXDGdoU2OWWbGeTsqr9Ftogn7C2wGbjzlpQvvQellxLzIAYi3DIyaaos4+Jiptq+WVy
SqioQNClFQGoCErQ4H6wncDAfDMcxBgVFhwcCdq9OcaEKhsfN4AS1hrPxPsiWrGBavTQlZQYWSts
kKVVISOrkSBQBVtu5270UcMt/u2ydCEN9uUy/IysKbz3M51dWdEsrgM38V/zVhhSirhunTUX7ocl
7ctvNsgbJLXy3gevlld+RagAlzl8g1aAOrhIZfVcWuRWxH3WkAzRJFOwH2DpQLQsbBO2xT2SGX3e
jsZ2bsVolegNs4aNZ0yCZ9W6yBH7OjiQgnZ5ai4FQ9OccMrHTpKs+ymPLyEypEW7/KRKJOWxbuPo
29QFybXsg/FJVSi0o1pWr2UDTW3bk3u2cZ3S0VPpfsPbX3DfdAb+tKslIuQxnG6zuIteies2j5Y/
uDuw7T48Qhx4z6BL8dPgVGRzsnlAZpPZN6wl6xutbNsON3ElwIKNO2q8fpaLA6ZtCn1QURp8pYll
3PrTZYcSUY59KAstYCt/sKutS3AL1nW76fNj4szmleF3aDcuJuVm45kaNH50rXXvh9ZbVObye5PY
1T4rayadPsCNGcmRG30Ivf1orLgWMN2KsVg6/qkbG3loQuGfKApM9o4eAmyRU4eDRsctYRDzMPrX
S2RY5SkgARyN53QQcZO3i5UusRxNZMnZJtoGukIem2bJrsl0eo4GERAngUMxNsLaaj2Jw2At711j
xWvKDglzJhXjOWodg3eM+BmrG80P282wz3vGJS9l6O1zDyWINyJL5RWKJP9aeNj5IgZFmEn0Lyut
RuRoblTeunUpvhaBGTaM09nPJIgbJiHF+9FHzY0z2cVd6ACV8qesK7YSjYp10h8OIoSzhLzBIc8h
uxncurpq83a5HX3H2nbKWx7zcvBOJsyiFX2H3cloH+mM1zTiuTP+8mbKKMA7m+Cp4e57lQ6F5BCt
8rUuCokxUGH1qRZT3o6SEFdo/+E2HyL8UN2AbIk5qBqe81YHT3PJKIlyPMV1opdW/pTxIG8lobbP
Sb0IGhlIuy7WpCRjUfIGHA8d/pu6c4mzYybNyKXRo/NuRg0CXlV0rAeNFR6k6YFKizBFDZLOfcxb
G+qIq9Y0ZU9enywYG/vc8dgEhGWT9NMt97Vft+gFXHsfKj7ghUVDd1LN8Lt4kQsXhyxkHmlr7XEs
NIRT4zCJ+Je/yrUWsmuIHFkCO2BecjGDAcKyIGzC+/jNwwv4bf3oELAtr4RAtB850XIr1MWXNoXm
fBm3vnKlUPwD06L+kWz2/xsQ/e/isf4XQp2XvNb/Hurc5UX+59iry+/+B85pOWH0B3UIkGuEsEbx
n4BOIn9BOpGuOCCa5E4Jktj+GXtlOe4fyFZtcq+AHvmNIfjkP5OvLCf+g5fCtyM/JMT28gf/J1Cn
e0Ey/wvpJDjLozXc9t1fmYNQVGRs/blTJypcR6K68F4AB5c7E6QogtR+VgbQZnhrXd5ziqWSsyjm
by15D2cPIQ6pKsudhXc9l5g2LEK6oPudYit7cWkXDyYEiZvOiV8hF52XpprWf3q8/wTc/xzY9Smu
69en9okPvWTYc792/E+fWqaOg8Q5CV+GEKOzr8icIIjpaxKqCNtaTkwg7YYkm7jrqEj1dq4UESWR
venIqVFFfCZUJqhQPer8mTvg+Pb3H+/y1X16qCQ6C88j8Yyu0jj+9PFYUlNtkzTxohSpON1c9nv0
mMh2FMnspsfyZY3h93gcj3BcP6wkhsoJutuiMQ9plsWoDAeu8BNip4kkKsXt/lz71U9EuGq9uIW1
E8EIeGiJYyXJeSFlNYVMH/k+BhQpghZ0HDnTQ4Y5YNHui1YeRSd//zN+Sqq8fAW0jUXEc9O2zH/+
pyDBURAPMddN8jJH3f3Mz3NTjKYlbEVgebrkgMyXeKZUs6W7Aykx5koRB7MiYDrfI5OKzzOXINyi
BmPC33808Vf0/h8fDTLAc93ADpkQP320pC76Ioyc5GUkpQX2O1ZnLKFNubWUd9V4sn8sHERIcN14
kfOSuJNqOCtCbnyln4rLJRx63d5aqfnmxn2/N3XhMBYwWVt+Q5SZ1oeCf2QvNYJHAfHXpnBtRLO4
e1MAyGmV70fIuhUIsnfUaXLPwFueCwI2V3//o7LYP71pIYVv1L39qh6m//pTRuZkS7+SqcleB2Ly
7mP6x1ajMOm7RyY91k+iJFC1nCWOoiVwAFawfRx6NZs19WkN+vvioUvi6IwglbQY2plSD93Ir8dW
aP+m60X3GBlE6XlyEyU6IuVpag51YB7bNvOOGXaWIyZaA7ibXujwuk3WXGeHQzwhukVZAjKuv4fa
F8caebtyFv+xsuItJ499NinSPDFG2XUGHLKh5P0Q0Qz1PSmyr9Fy1ZMT/L1XzzKZv6ghqNakJzjX
fpTL5f7vn+KnCHZemJASd59WRUipS7HvpxcmHS0mp0mlr7++sKmsveM4wlHzPmPV2Bmk9XtHoLuz
U1KVyiI645wIdmkL7/ibj3LZGv6yH9NRQOpJRJu9iOiW5Cj5835cTFaWjqEVv1CXIY5RUtMrakmK
zX0sf5clXvgN75qHnSovoOdRjx6KJnsqwwK5cI9AyY5TpAdUK/79J7tQcp8/WeQSxAqpz6FhB58+
WThbyp1lEb+IcS+di42WoSosF43DI4CQn7/OQQ6Kdfmym1FibMnwtc2ho0+9azCqp31/IpFoZ2Za
dpbLR83ThnIiYlC3psXQTRPKtbzsagMi+5UNwX6SlxdzsFHATE2/7MfhEYi//aqiyVsTx4jnkIDI
o4/msbF1chDQPimcxt3ikrGnRfREyLS39UKJewT85iDD/r7p4sviXjCb5tOpaJDOEDl474C1dOAh
li3ebFLhRp8xzXZmJvHLEqmWC8qgm4Lu5xkPL6nQjW6pP3Wmx3Rqy6vCD6vfnXP/5m2IiKlneYcB
r4R3ia38U3lNNDoqyUfUpVZSuU9CYZtXOSrGmQQ1jEtnDACYoDqstrqFG//1BSDgz58gw+9JQsfy
7qObqYLqN+/pp3jsy5KhgJE2ZgcZik9B+6clkw19YRic81ePOy7oexwRVRej7hCnX5sJKv1EoGbt
ROpc//pcTYfeQzcVTns0q0WX7vBmQRP+erj+iKJojm7+8dZ7EZkR1e9KDn4li/91bdGPGXIu8CBF
DL/716c5cqu2FzEmL8USjDvbxddRWm51VRRMzrKwIITa+mzN3bm8gCgF7QEr5YOvzeVwxybcnmif
v/v7ZeX86w5OMxCfhpQz13WQ0f31Q0WSK6QfdPmrXXF5qRqHU6YQHuG1bLeT7uwXNVuEOF7OTbjM
6jBH5VM/w/a0EWEPjR5+c3x+6vf79dUSdC+4tVHxTXX9p6+2a3stiqHNXxlMCc1qEazny/ReX06S
uEOWXhukKeRgkhbCZyRNEG+TsA6eX50Crb2zMWN23Q51vod5p90B/gcLJ+JUp3Du5vkSwXS5AMQ2
hss5ift7Msd+F6R92Y3++l1zg750pND9FAVe8GnloJjUM7Ue1asy5D9Z0kE0wl1Kx7a96zNAuDr3
o/MCoYY+JnKuhotR0lgc+6NTPfy6TLVdk53cGCNoUd6FAYe6k0/Rb7ZV91+XOOG3FKbRRGE7vJSf
nnaSFj4302V+rdNUE2FgOU91Mn6UvklPv74A0aDrJ/ORaNnLGzLaln90pTUgRQjznV0IvU9MjEoz
+xBOIolcI+pzcuaznOoHG273qTAuutYkXasmG8+OEc3jMHvkX/3mVf7XZ34JoWchCJuamOhzfzpR
ym60VKJ9tSP9AbVM+xoaYzPVR28u9F3sp/neirXauXZI8EMRhgcvqm/cLghu+oCLbHB5yAMWlXPO
yYd8J4sIc+7d34RF/5uNgJu5T1stqeb+pQzhr2vOB4jpSEQtXtPM/+7Eeb0vFWxlt2BVKvvw0c1O
MlTbqrTeOEcCIHCuH78O1yAmLBK182/KKd2/Jqxf1lyA4AU7CNePkA3h0z3OrUYZLU7dvE6+U+yn
PAsYaOJi8+v8S3lDOHWmfjXWvnuoCv/aEuO468iB3+euna3Auj6UcV+z1pgTChKiNh1CMgXBmZvF
zsLdCMOEjFycpNHQtA4tMrHnLCdZgVuJ/MMAhh1Du30Yyv538d//7meD5PfFJeWZY+zTDtdg7ZzH
Utevv0bMX/taO+XnNpLmH1MLAhkiHNrivJB0+buN4F/XV+B6l0uV4Kumavry6f50hOaJI4xllfXr
r+GwBqLFPrb7dc2A7i3otTs2l52t+w/mzmvJbWXLtl+EDpiEeyUJkiBZxfJS1QtCJQPvgYT5+juA
6tvnqHa3FP3WD1sRW5aEyVy51pxjmilCRTiTdje9trHLOWqpGlQEOfu6+Vu8xCe4PY8ddgjKKHLp
dIuUCfXz+sSdIktYwdVY94qnzCIg36f30Kj0p8qiAF6W/7FOUm8cE23Xk+fXB3NwELUY7yIOOJ4M
8I+vC5VAgbtBUxDu3Ck0cTopvRco8S8yyg0/ZsGugjm8YQn6WHexuQLBz+iRMQfwChPbBEkkB3ws
BBS6tJH+vCyI3+/A+oa5JpuJuuQ2sKcsO+C/3YGqryqSEO3+RcnK4GzMyO1RHNTzyFdqOhKUbRr8
pp1eozjvDoXRKEd7JggcMyBgPfa/HqjTgMvERNf4ak01MBoAfiVpMpaBGcvS8u99o9wZwhmOEj3H
ZuqU/oCaxjikZYztTtooTOyQ0Yj+kNSpc+wGNfXtJMJea5g/7R4GhpUVNEODZJuaqjw2S/nPHJWc
lGa4TKZ60pYti6lH4CFx/ssl+rQgLZdIGBZPJ48p//HD75dIK0wnqmuhvqBO8MKWg+Ra6697qDO5
S5Wa20CWTXWP05tqoLaei+UENia1yvwEsMYozb9sTZ+ORcunQiZO41AFqL/sUJ9e3BwieeViD3np
ltdBpPSEtSR6NItWf+rxUN+ovWOA0QIakBogt2WiXw3K/J0IYQ3/+Sn61PL5+DAm5w6dqosTkvrp
KSKOZEQRagQvsztWr2iG66NdhxwhNmZiIx5ygbSkplYdOWbDnIkKhPMQecEAQbHGhBHKgPOUDL8D
RFQPDgyqP39AY7ka/6o4KDKQuVJp0Ejjwmk0R/5xDyeclOnwsq4tOuN78PEG9JsMMJiU1HaioZ3d
aR5lNRuyFVZ7swTGEjcy3kS2gXbKrZmhKyMcBuZSEGnMw9Du1mK0xVvqRCCPGvGiTG60wV5o70EU
DtumHab9R8Vq3pEyaj6WSnz887dbF+nfv50B3UFg3lrUl+rnorDIOYQhy+UlNlN9NzAD3VpBhZC/
tlk5LMhlWolC3e5R8aFObDQFHm0YQQUq0OnhmfFzpb8gWiTqLzOMj04KozrDLzsTLyFO6b88MWJ5
In7/yDwujkoOLEJSGq2fnhhXR5cS5ZV8mfHxIw3SoaJq4sZxKorWWDOPQ1mjb8IRSKt9KM4YYR+a
EJBWlaWkIAcdFK3UFIeADiqILM62md2PB9y/8Oey4cHUUmXriCI+rCeeXrU10DAAFsm7wNpm7hWs
TWKEkpOCpewb3WNQJh/Dcmi3LcNvZp/RuTI6BC2WXvqora3NYJmv5Yh7D2DIlgYj3cOMOPuUWM6/
3NF/vFBUx6TrEazCx0fs+lnj6iQVxmk5zi+TYDDcRTbG+rTpOA3191oCk7Y3atz1y/l6bStmZKYc
ZKW/CkAAXtRAnllOSWvNlqi4f2Q3qn9ZgqjX/3ETTR1Z79IhJyJUNT9t30mpqig7YPkPVmfdEpVy
vx4Rw1scHa9oi6vTerhXkrbYK74ypDr03JFbAqrDssCa264UJPFOl8a16mcrWlh0sK03aEbkHQK0
H6j+I2/9MwFuTh2OHVsz8OH5pDUVctqYaBTZKQ58K55WY55+rkaQ3nDHQ6jFRGSznqS81qaQI1YF
OeyRhVLfuskEAYk2x9rrWF/QPJ6sa5IFZ9gLF8dgjr7u84rZq7tGfFdM0vbUaTPUSsQjGgY7JSUa
jyGUtq9mTR7Wi72eQnj2LI+TPyMwlt+JE8CxDPQXI01wmC6fYazabxIR1kmYsYZ18lS7zcDsqHzs
sgk+/JDDEpC9TtOjwnKOes7cBqXTojnI51NS0cJ1IZhFNvxtyndYpfWAtmk80TJlux4KPBESIjBH
ErT7FfYWp3/Urf5nqSe/jKVKCQhC2LJKHQY6QV+LtNNvSFqAu+oAhhehNnh04vJzPBbCT828P4dg
9ek0Di+EhE6+W8Z3H5Xv0gOKDZHshTlCqluauh0ilbpJs3MdJN2PdUtYOuRRPR5Tot4OE0CBA1M7
8om6KYMAE+BlW1pL4GwwkWYwC9tFfOzQbiccgwps6ey2Llc7ylt0GqqzMLhlzHBBop3AlHesUsRO
+PhhlcVBhU+iuktq0mbIKDqn8Veb8gVc1dic59m+7zOKRweZFYkihbrTKndA8YeXs5FM9WaFe2tj
OtmRnppRnPQSi2/2GCcN7PuieYBJdHGZC7AOYEguckEDFQRPzMi1sQvA8rAP+D3wCzG+jljJqgnB
LSeerdPgQwt045GEW+qDuHniXIkoafl+lVs8RLSUPDQ+CHVccJ0fnaTli64rXKuG7iYe9GI7qijc
MsV2N7qB+mMd+ZSpiUNyAvSB2Xk/LnOJ9YCyDDvgCY+IkIIIHEoaKTY+EHVXJUFyTVLj6lhT7k9B
nW3WipWZveFHWvUapksuq3AfHMAjfl9B+ECZECTI1uqBSXOq5++jNmIQqUK4Wm33Cw8mgAEtiw9Z
YLobkO54kQqYxtExSevSj+b6SndO22I70bdTAboi1oKnsNJpc+vBc2iK2XPiPtwnKPu26+dvjFL4
ZWscsedpT0zVW6FKf5yhFRS5enHjKsc/xSFM18DktQlyatGOy/5RowLrf7nqs6tPkMjUkrEMMvNS
bUBX9kA1uyl/WHs3jmU+D0uzI0J8xCAXus1Qmpdsnr1hMG+GGLxxjMKsGfDroyzaDtPzuq90Y3ZK
ZzRT8KkQwHW0MxqcUTdKMb1oU1B4Q687lFwafErk0IdAzLuUOn6bLdMHMwyiA5NJnC9FPt7YZZ3g
1s7ULbLeL6nS25d2KoAwI9hZl/oUVc5eQcK7mXFX+VkNWlVR3O/rdcJfyXWOpU9ewFbtrXBnhnqJ
PgT5E70F0ysX8ANZDAQL1lOGSip7FQGlSwsECMY87STmiD+xNAeX7EVdZitRpbzNgf7UKRH8LAvI
X1zIETS8BronzEpPuO+4Ku/RyztfcLOluA68HqkEU5hLWpbd0WSxy9mr179ez2CtmokxHFt1Y7UT
jrzlX43CEqU5+ipePyejp8A/gWew39auq3l9GPNYcHuDNIE7W7QhQjDWBXOEoVByViD1Fh70aDSP
UHFGv0LDu1kv7PowW3GFwF1CR+k7gn9jiFMdAptDLfudWyvOpbHsJ4lgC9mSbtMvc8LbtAW2RkAH
HFA1VoyDRhftGCO4Mah8/UwJ22MLoz68Y3M0fKlZAWqmdiG0OBcOs17nZpek1EMPQfDgQb/arb80
wvAe2vma9yln69T41Za57q9lllPQBZJyfqzpAgzm5JDxOLPpYLeKiTrcqIbSPqSFrzV2ezNo5nvh
QjV3ZkAZgJuCnWUr1StOE4FaGFajupB2igyixcfg2FUa8OTqjmyx8aDLQTJ94mBrhIKL7DQUQUvz
SrOk4a+97BTNBOHBzj4fUM8uS9U6iArsp8GFwrHutROTaNYtPLsun3L9qbTGwmY7oA1HBUWMUxgP
2TAIvxoItBFIvTtqVPAcANjq3o4e28p5tkJ4DGNmNe0hMr8bdSqPxOWcNMjTooV6k4/QEULx1S1c
9aIbfxkG06n/ZwlDW9eiY86vkfP2qQ6VTCcmOeTmiz4Xck/Dsz5kXXF29Q4th6ld1/MCSQtkNKqQ
7Nsy+KHqTxLGPXDUerzDGf5VxtpwnyzTXRXuDHOs+Vwr2Rlfde3PhMurdmE+1rZKikTtJ7TsL3a7
YAeceT7Okrs0lKqyUbBlIEnlRtSu8RKo2ujFU3h0I2nclQTm3U1SPpGopNxOdQveKHO7I4X8/cgS
fGer3GvLuLJiV1BU7W7f00fF7zjYF1krx/+sZNhmZJLf4mHuPdFPywtsXhT2gd1IRCzNifx1SjrH
F7Np7tSZjJMG2qrtvq/NTlEB75Ylokmtzx7dmHENZpDZ63swLst6NvcZ/bhGT2G0NKnX2yyAjYbg
asz4GLusazXrULAPJFSUF1nO3XtiqldFLK832rFNUzvG7aw8Nmr2UKNQfGWwI0GMhulD7eb93jWV
xlufaU1NsWXSmz3o9+vDabTFgxbLwGsnC0x6B01gvZgRtK4DHX7yKTp9MzrTBAEZYxEbVZxiBx0N
eohrAzlpwRwNsLW2wVBNx1Jinwwp7wjDqd6WKYCfFNepq/rDrLXAi1Pndei67jYes6exOzn4fN+t
Krtp8rQ5kRLxVvRu6c/DY+FY7zhnpjujy2kGTcvEcn1hMq1C8GuN4NZxYtiJAPHTqckhScrssu4Q
YRedcHLx6C9rpzKxJdBDOqfh9H1We4UxXmbvBk8YhA1NbfprHY9O3fSFNqp1SKOEk21QveBJuHZO
oZ10q2v2a5FGm5gFXsp3IxnoNkeW3j+MVfa41hzrJV4f/VJw8NFlZxwcgU61tmZmCZn5rbRAlmos
HhdMX3Za60/BPQeIH1ND27Mf4H6WGJ9uPv62pUbMGhdFsKhQydrGW11V2QXv7EY6itgwyIKqj9u7
j1TGg9SQeysBuDEmLK0tOwUb1bUNmoco1s3nsamPYzy8Wb2l3hBYAtk9h6k9pZbiVyPhZkweyJOa
or3atNMNgc5opmNMWYMhMObrTA4xP3V7TjbTaU6gaGLfb0aRH4dwtrxCb29dm+n8WkKh8X+MwNPk
RSQOTgfqjd3Sb7PGfi/4hIMcD0mnsQvQ4ySmJvXWvdjF0tLVTXud8iE792UmT6GSvM4I/Q5JIQDX
cCa5YDj7sqwxY++GiE6Kmz4urZupW644vbdNDKvvabKyszSxX8ep9iQc90gMaEZVr/Znoyw/7iVz
hCMAG7o/cGmbuAKcXVd31HPrc53eMvxhA+TJ8nkU4z0Uym4jI8XruoabhzZ1m6dqCApm0M7ZgCui
T5/1BoEfEQCdU8K9miNwq1b3SI7RbnYd7U4NI+3BLYr7HqCdiY7q2ocNa1RrPzcKEOw2tB6dvFia
IO7FJLwBAJwyK85V1IsTsViY/QQD3yRO9gOxM6RB2U9Xsy2QpMjyUPRLLwKhr28D9Tl2mP7DUCdV
QCvt54wjbknDMs9PqQbkpLPU0Sc/CncC9Lkblwf9Ooo09wMre50HvmzVzsPZARDFCJLaNgYGA4cl
O6ynjippMioS4gEiGc3b0ozLfYqhcd9ODKXWyluo1UTazc/GChbSD7ohDtVHEEOOF+iy9Jxmhi6Z
zxWJT5xo8772QxOQxhC/hSlM+FWkYChfzcIAFFeId51+0SmECrKFpEgem9sZL0pTYt3on8pszh8Q
YJ/tXEWPb7gLrJWh49r3Xqe11VA6O/xk4D16+5timf1+qu4zBRNjzZqzX0t1ZL9dL+Sl4EKMzqM7
x/VujrOflYLvjoMAMG56wn5jc0Id7auqpIx3ihQQlFNUlF3Nq4l1L+tpxpYAVc1mhn0lwJ9aUQ8N
cikYEPdvavTH/vrQc14UxwGGIrZZoNy2Gt2V6K/vifj5FpXuVV0c5IFaHVykkUdOrDsu5249u1gY
BtHNxq3X1phMpO7eoXAiWTodbuvCRPWSZjcuN2rZ0fSrrQ2XD63SMkGrM9MHDpGchDq9MQSmJdLV
NwUmgL0yiR+FJh8nHaPi2p23cFwVZtvc6zkNgbVEXPfGxMiWdgkgbJuJIkp5ktUKiCQfNSL0IVTM
8P4Mlu4sClU/uYXYgLAqemc4dlWtmbMpzfrtepRLdJJ24gASUdTXwcEY52xhWi12y3mX0033tH46
ygaZ0tpFXhsR7TieQrNNfYKNYg81okPLlCNnm0VkXeb0xZJGuQ1VG92OTtCu07s6rd1WHNdnIuV8
g50ScCe5tcsZJnWvBSCJWMufrBj1w7oURyJyvHDgt5aI+rdmbjeMhe0fc1PtGTGEV0HVEMBOs7MF
Us7BcJ/JMj6sC4lbb1GF6zuNNeZAE3TXW+8RtQgYouUUX5ET2RzXs1xu1NsJn94J0yZuBtLA1qHy
FFINFQjTtmhZ/MpG8VcuykYFvNghCBKfrBb3Moz2diiV/DZ0tV+Qyb6mom49XfJ6mCG+7b7O6l1l
fAl34DYo2QPEFevzOKTLhFLVvrlTesfZvANI6czEryx9HsU1YNrO6mXC79mm4HsxXAFWNajarBsN
zgEBGTI6WrUFR9apKZCaPvWm+YKcUN9kqDPPFUCU0wwOdrD71zYCrC8tqMezxgmXCUbMhJQDNZwQ
FoBzr6O3+nOj9/dh3dLFNi1bxYVDMaaioPs0lxI5aYnQmN2X1miq7STYcTSofFYf6IcA/h9QUqn6
2PUMz43y+S9NyXWk8HvPllEIMjbBwsC8cHH///usKA8bhFh2H30xJDEvSQ2MiCbeXQy5b9+g/d7m
HSDeJoDvn9Wd8ANIRcPzbOQp6aMzN07GwWLJ4rlrnfnRJss07rFSRU4aHVUn/K6obXzQm+TOhbkG
qyytvWxgWVfsmo21k/PJijEJipiDbDGNBPk0tnmmbX070dWh/9Kcu3V2rmGw3nRyWHg//JVh2hzH
RcDudKiz/3xP/rurghwMLQNXxGTO8GkQMxlxy1ZSoE/T2eZAB+xEU9r3A85Sq7aL/az9AraCGYRT
v4mFdG82LUA2BS9Uw97gZY4G0o9fPa0LUe5q3ZYc6PH7ujQUI9WsLOvpUFgGDRq1h06o08uZ+2/r
7hXIuzGcmyuwAH/tQOo5q7cAI0qn9HsCbTdhq76oen63zkwDw7TOdRVDIgXe8udr8UlbuzygFtMo
KA8MWbgin0UGoK0dYjlk8LKeF4YhEvswhw+2lqXhLOlqmoVpEb+JXh6rsr6N7A6gfEx+kEnc8wa1
9oUg8JNsTO1c1uqzWtGzH9o4BDSWwGIVDJJau7kYFsPU9a2fcfIBQmGwgi9OiQi6ZKJ0mXmedrpe
fVdDSus/f81Puuz1a0KJRrwiLGOhWixai38bmqq0NJVEoGG1Y1seHDwE5CuOjVfW4VcWb+MuhbG1
AU1HXwMhBTvgiJs2IkGgK8k8CkE6HKSj/kJlbl1UyWqrkc+jNO09pXhxTtx8JBGh+jrUU+f9+bN/
kjR9fPZFXoF6yATk8VlOKRDgab2xqNZ6Zm7UxpjqtYis1Tw4DPRrP5pua1eiUMEZFS3BZUvnXhGl
fjOQdfiXD/TPIQKDZxW1PJN2bvvn8Sp7sT1gT4/QdxJZQ9/vUSv1d06MuJrmOT7VTnbJS30XuLGz
Q4qIqned/ffWfdfUBuO7+G+TjXXq/ftKZ6FQUhHhaZZta59v8KwFS1PASr4MnWR+2ioJFD8QOm7s
Y+UYvDDSX9a3tcwZU7vNsmsYhxGH2p4DIjuJMowHrLmcc6iq/rU5DVmDaW9UtoWAXzSZzlNojH+b
xpr/HHYungbIrEhUXdaWTz2Nnva6NgqMXS3twIdUuD69NgAW6+tn5lA0HLJyTP1dkl9O8hYCRHrc
077qyPmBjNeRtUEbP0Qadg8WOeXh5nFeRcVq8hbbS2Fm1l/TOQQQNeLrNVWOalA6B+Z8/vptpWQg
MpvNx+jTjNP31hItKVSRzpYK+4roSUb4OMRmaqddMygpY574fT2yE486X6oBv6EJl29pLNCss40R
Q3bpj5xy1d5U7vMo0v8y6v+k9FlfDgwfzIhR1jEZ+NwNytMwjoDvOS9txiEoYDRTiyOMyOHQBdTi
NZxpTtrah4qyc8CYKlln+AFC0H1Rat1m1CDth1WBpaFO54c2Uh6HdjR24xhWl6h7q2a18ZuG6DmR
UJlw3hC+zcQeteqGB6c5F9yeVWT157fskyR0+WbIqC1UHu6yYnEA/n3Jcio5A19RgxeLVGMfI+E+
gldHImsEBoZJIcJCximLeAD/PtDuEATHWpqLPCa9ssLEWeZv61F3vcFr5byOzT66geVEsRvTwfrz
5/5vBvd8WKbai/BaZ8C96Ff+bam1u7DtxjzJvqztdgiyug9Ctb2kgIcfOWaAg4zvEoWkI9rNX6o6
hRnexj9Ew3yBQxXJ2UyF11c1qNNfYF9af8iGa5kE2/UsuDiI01YDg7gOAyuINgp5pUijo++aPnWP
mb4sgmD7/rJXavZn6Q3fCdORgbRM2Gya66//21erkqhXSfdMv6xXsAlJZW9HFLijO/pRpXsBnJ4Y
zM64lLUAJXvAhwVfk0QwE2Pd3Io9kzB6f/VHpwvxlBlVQIhzHaQt3ch0ciiW9KSkY85UJLHrG4lV
EcwF2VBmW24oUcJ6fg+RN9CintVt6NArWfs+uOAw6XOQOwp4mmiBgKeRfSSXIZBm2MB2DDLVIngw
68QTKGCzm0f3Zu3FrU8IctjOpz8co+Xd6k2LrDxmHM/l3HRRop9RTgIOUDS2zZK85kJJdyRi9jn5
a31gPQL41Pd1O+WndU1QFnmNUlnn9WlVTGI75s56XB9b6JDmrjMmf53yqQ463LIj+24p/daTKeht
d6NMnNhYOcjyYvq0VfFgKN0UPA3E3yWy2q/qztSq9dvGsD8aBX06vhoVVYrlThrog8LeW6iOkQE/
rcVZ6qgViPFCYyD3rDi5dkki8dqZYXYI1ehnBDNnn7jpT5gpN+vLpPQTGCAyVJKarBW9xQxuB6gJ
oTUf8cC+9t0037jLoNcK+1/GgF99eQiSs6Y9S6Ouzutr1xKfTR1FftH6v2IqLW/tUKz/W4WDc1GT
S2rWEQhT+KE5p3qvK/JhY9WkINsEF65HRpdk8CYY1FM9zTWopq+jZk2MaJVvgTODLGjS22k5d5Lh
4S6Y2wg6vXIayD0itFPsh6n6Mbai3K7FXj7Gt4ZFCNUgbBQIQWAREcbJUVHCn1LnbNI4EC2Zn5tO
elmH7iozW3yZkCwXUYqzWBOE4p66boDDleThXuER/PNyIhbx6O8bu+NobIyYSmxXACP7fTmJZnwA
Urjth6A77ZmirefitFGAGBVkXkFK3MUEHGwExBdXEE5dTssZuIMczLTHnoYnM8fD3jIIWCW/TvQC
F1Jhqk1psk6l14s7qs6XJjAEKWkYQ6bwISDYGLFiiqJkVNwr0r/32WI0ZoUNAMilZi0QWhHWowEi
L6sDdD3zgWuG6zb9jlO83laLUOnPF+STU2zZF1zEbRryO5czpfW5VpB1NgqrsOSXzhrMczrQ6Wmh
Dm8mS60+vEbjyCzDJXRlF4YE2uGwqf21NeosP9dNRBkkkrBVI+94dZfSbP2I/yvD6v+I5/u/aEdl
nf+f7ajb+ef36Hfy3rLwfzhSNec/HIZQCM3dxb7H8/n/yXuYTlXUhy77hGtQjy7Wo/80pJoLXs9x
GC9w5lrNqv/lRxXOf6AIczGxoq5d1GH2/8aOCr9laTD86/WxVV2jt8vHc/C7GBhf9N9fn7kc+WgJ
eYF1BNDG1nF2ggI/U+LAvqwcsoewfFsMOchLTO7L9kveknunomX1Klpn2wjkPA93SpqXI4i8EtqG
JfgFJF+Kqcv1qih/7BSacKRPuHB3HxI13QYkv39NH0x3+G72JbPBUbnnD5xVskqpD+yNWU/5NnV4
gbsC3Kig11XyJllKnRDdqD/RtqBXmcL+yzZGT8hf6ajfmF+DhoW1H2eWF0cqoWtaCmC4NhnzC9rQ
vRFfYXSZDwUmfhBRxSZSiDtnQNrQMOVcPwdbp6rk1Z7Lgfo3PhXU4huK5oeZoTWRIJj4EazThG+j
g8XEeG8HHdtH1d7aVTfCdmbGSp4GRJRzb2Sw8yDHIzN0acEGEvMNqTmbzKU93I3G1zB1dqFpn3B7
/tLruT/1FPiBVv6wXGYVcxv9atv8a1fpOmmDTGqIBx/SAriynl9t6Q7QctwbdyzY60BQB12j7yDO
kClQepnpwiMjXQn5v3uotZk4beWLkdOjLxyS+5Lx1KpQG/QlCjYE4kDmQyCI1vsZJYM4oOmkGRUa
u6glu9wAlr1zQkbCCTFt4JeDITmxcpJdVfTPbRoe63J8E6Y/udY3HjUAYBinGBsxMAX6ZxUJSacT
Co0OHWUfFtM+D5xXR0h2nzS1joD17smYQLyVvyGW7jblfZZqj3FM3y1L9ZGk9uK9dzg9WoX2kAw9
4p2y3YxlXm0aN+FgPWft3uXITkNF9ywwISz1TBkL4IN5ouT7TpJ1TCzVqR3de3NtL2STsoNcegzc
2ziZnmngQOzOCezQiGBLSVruYCssV1gSASm3gJdAB+aCKJ86oBVbR9s6DisPDi2ZFsrPEmDaRj81
3fAl5FRM6gYhxPr8RnfrhIyj3QauvIHh8l4U0YWhSeGjIvbZU6etEqEpJurmFVKWtU0E+Ce94mqn
oMqgDPpmPd4g+7h18T8ebJPUhYp8PseQN5HVAuJDm2fSpXf2DHwCH6lrEdrxEdxCCDyw+loR8r5N
spGhCm95ztRhUpkOigYEh0vvC3sRaVVKFiIHCT22lbepQFLRB0hODToEm7aOjzX/qSklVRb2ft1h
6YY6wmQiI4tGVQ7kkCkbkegv4RRcZGiCip83+YhiNpsSWlcYAMuJlSGdLSBUksNlAnNoQzzCFyi6
pCJ01nWumnM4VDe1g+apRiJpE42yaQtT2epoMrdmzAKQ11R8Bp5yDx9/5pmRkhCRpBzH5RSqxGd0
XvF+/pGZRIQYrbmtYh4nNuibMGTQXTokpzFM3lfxrN0A9LyfAg4UEb0pW9tHY1RtZ7rVRSELL7ZJ
4FUu1pjToR8vIXCRG6Sap1Yn0azFLGcZY+6RcRXsNFI8lRYF2CCMI2bAjjXPo78IekZLiTYIPBH2
JMCOkJ+m3nmUrtsfUBAQB9kDUQTUSaiaXlSnpOlP8dDKo2lG6kbOGFL04lCEAdUi47PtbDc88di+
VMb9DBSZbwT2dEVASGMlm7aYCfZSjKCtdULE9OEYjNT4wvhWxGpw6MvQS8b5yls8L0xNn+P3CIQI
QlQryHvNkBqR6GgtSHxI0owM0H6TDZKZT7DdSVHJne9SrThNud1jgJTAI4Ge2fkmXG6K7RAi6Ijs
Owap5zEYHsg1JpAaIdBFV2ClTn03nsRtg46V7u5dZbq3Bh1RI06Y3eqD6i1T/SeVFmAln5oJpIgm
Q3mXVTgHsYaeTanfjlFTHoTR/8jz3PSkdNPzBLp60494dHMgPBt4dxbyFtYpKYdnepq0SrXKsykG
vdpwCCQDCLgVdu7uiFNvg5b3nVy7xaKhOMBwgCbeBrNForzWH5tI3uskHzUFrWe9ERc44Y5nM3hX
J+UrMWqMuYcF/l9YdIz07AdgpdmfKbzDUJN7N8Hvbufj2WqxQahdv0Ux0/nkhTGbzxiGagN5XIIf
91UGlKwbLACAs/MzWSgESSLnnb7Gyb3yXNB7tOz8KnViBiLDORKtcAUCSsaOUT+AyIMFZhteYgm5
TdI52dnX0cxhlbRimV8Hz7i4N33qEBI9UOxBE9iOvXYaFTPzojg42sPwFkP/MRVoYgPGpU2kktM8
xZU4RHhf7ZFQzK5Ej1bEBe9xU3L4jEcQWAEKbXf+pbbDN3IqSHdCFwmd/6Eh1JHzE4wzYqCDjhlV
VZOF4yKxdpgGiymrzpqBRL2U6bF3CU4M54Miz0mGD97OkkPsQFowIj8X8i1Rfo0uQeCCAGB0AgWB
N9qjZXEYzcjOTFrz1DMgpJXsvJQKOsqSpDQJsf4IDvLBroZi3+c864ROFpFucr7TCcUUSwZJii4Q
2NWRRMDh0a7Mp7LBCzYymUK8EYhjg4kVOZ29TRcuv4AGbHTavJ8dSSMi6MSZlRkw69CRLdvm50U4
eA1MXoWEuWDipOa32LY9K2GoO8EqddDKIkbqv+nEV2Zzuq311HlKpnb0kOIwzYWGthFL2kAB/RQk
qFnuwhmXZN7Gu3zMdSKq+AykFpCKzI8MM9+g0KFiXVINgIGRb7AkHVRQy8uhaC8QCUHR0gPuCXGk
w4DYsiAqIVgyE8DXwL6fWOBbQsnGQfPnqPiWo5/ylQztkCjbGxm3xY7Ai2JvENRhzyQ0TBpZDcWS
2lAt+Q2ENN70S6JDtWQ7mIQ8ENmXHbUUhuKcWuiPM/TOUx/saF7U55lXANGr68cCqQZ6Db/VW4/U
GLZsAqB1NIkAe1RS1kk8pIore/jOnbUzU/RZStvJvUDVg5DYMPcjhFpkH7/EGGa3lWu8OTOtITna
aIAaDDJsqsjUusugkG1AF40mSpK2+FEn4KuheUAmmXwhZTDZREumhoJgcZvMTPk76kMZWNMVLsWB
oa92E9rulQrfS5eUjkGDKggBCRcYpFAtSkYarTarnQuQHiGU+/FP5L3Y2SWBGfFIErHoNPFQzguZ
mFO8FQze1NhAYQtQcxuRy10+EW65U2Dmn7K8aJDoDNmDaHLidIoIS9Ik3e3oCDxSw7TVUiMmHACj
Q7AkmVjz/AgfF4Z8naXHSuFtpft/rsp5ONpOHWLK+kHKGOnDVhWeTKzs5ZKbQrCiD65KnlTDaU+p
KG9FPyx0iuKmLa0U5gyvfoFCaSalWq3Z/xGWkXvad5hbU8TfWgX0JJvHb5wuaHMMAEWjAvmsKI5l
wwHCJhJFGKoPCvYBAptzdpTGzywrOSMfL3fEetf9GcF8tGe/Dbe45FATx+FNnObdvszi9rzkzRyb
WTBxEmOzVwWphbiWzH0qQ65J401Lkk1ApA0fVCEO2/bNJe1mVvWfmZY4kMmm5ZWaWrLHI7jMS04O
pE0FRlf/vR3I0Ak0GlUyc44FPhvcI7W2nQfRXLpKPenlQIIfpDKvqZVr0nTJLUF3OyNk9jnYpzQt
f2LTGOf8y4B1C7pyd8lbiCaj1vQbFZ/OOFFnwRJ+qdocLfO8HCNIIiRKByF/luCBNJqzaU3+qAfH
wiIldxjUtzJG2ZZIU+4NArmIGzF3Vk5CXheOB9G4xjZUWIalRbUkIzhm8UXLytjrZLBxMzxazOen
vTYdaR43eyJ6NnSk2R1Nygf0QfHsmF6ODmw7QVjtQHntUY51E2FOehvnEDDaKybmmV5ekm5YGH72
NXR/Wf+kHs32Gd8vknG0GUR6qi2mCSOZEDBpKA2IBSDQdLhpuoAzQvZSEjtACEDxHmuE+dZNzyFJ
n7sjnsmAlqZRbdOeFHDRqMaOfLXpW3ZN6CghJms5MhU4MVmdwJAiE9KVnVOpI40XXrykMAYcPXQ8
YYC+Y/Uqt4hs74PKvlYhY+ReGV6CRsPj1U3PQMdgwOY4PPF6dTtcyolXppYvJuXOLRg/KsYGCHho
wyWY8nAnm46FAG6NXdxNnMsMxQVyWvUQlwZVbuN5vjLoQcJhuazToGZsHGWBHclHrE//j7IzW25d
yc70q3T4Hg7MQ4ftiwRAiKQoDqKGzRuERszzjKfvj8cV3S473LbrVEWdLWlTJJDIXOtf/+BizmB5
cWuCA/Xzl4WqHaZUTT9ERAnWciNw1h7zjCvZJNG9idwzlXArZ8Extf7VJfWhMqiSW6XCQ1EqXbyk
SbEbFU9ZKKobpbrVqgUPWWfwaij9JgvD/VJoz/0wZ0/MLir6xF/9BebM5E01/OFpkgx43+ZG1qID
lOvFm+XOV4ICkSMs9fRliOcUB3RLF01L7dnhZ39/B/Nq2ETDgpXnMgZO2kKSfQ77v+MG+BbuEpDO
aNJn80NiB4ug/UG6VAnlmfSf8E86vk5znokO+wmGxYR2GaPululwj2qFNKuvchA11h9nlFxNKfDa
nsLXWs4+c4O6ab23/vFPgreqiKbJr7TxvPZ3D+AIvXQ8lcdIr5ytNXc7mZMVEo6QIvyaVbM4LyZb
MWPpSqvCTds3H4ak37C32OBIH9xDDbW+2TiqMiAzsSEZjssX8OuvNFT7OubvLfPISSObcJ7Q2dCm
MqO3eISKzKyCSOJNfQKz5GCkpLrEA2NDOxNrc7djjdbzmCLsyaLpSCSUtiXQk/Uiw2HNp9qDHiMx
oHF2WejUW3u2AoJsTg0RXEIbCbtFMvmF1QuCdMLyJrO9A/wZoXODivjLBqLMKKbczPAsO68CrSI1
xUHwMRNWkyU5Q4CmfBhjAAk5Ka7RWh/x0ONocT6gPP1p8Y5hN8q+RwOtYNEkh9i+dxG4RYVZfQ0l
+0Ez5Keur8cHaL66wJPcV6T27sIQGF30YelNu7X17J1cvGGj4fLakHMmUnvcS2v90dWoQkaVWMJK
laB5c+7hQfTSx8p35FDOY0xCYBaGwSKSYLpPRnWNaxw/rRB4ppFAR5IJVqdKx5kvdcPzN/be3A4V
weUG2QgZYWsqbtZIabi9Faj90Hari8nu29zqRyOF8mnDkVwshnBq+4FnI8aKRTXwNsjLTUzkWAQ4
jor9QSC0+gDxy6cNDGQDcma4DLmPRYeXk52DL+Zptp2BsjXC3ZwNtk9TH4dTy9U7OLLJZLH1Fq9V
UsjBeHd2Nq3mFxQY1330zEWK5UX9XJaqxoNJXOhE8G+qWKFQqKwDC6BJihxAWWP8nqEL7zpqVtfI
4luWRWnQqOU27GzrwRxyjD42erhOvhRqC+kJVAEr8TNhcy/tk/KPquRHy+hIQIh0H7opZLWRb5uL
KLRS951kUsSaYp5fydR9YWhAphm3JeLo7SKPyEBRfJARn4xurBdYGYVljmHhzpbOdVKPqNeW57Yb
oWeRyMqbWfP5ec7MTyRPyO9SlN82Np1y3v2J7uNPDVprGX1rSU/iTALMsVq3DJQGGO5XlQ3SGA0Z
187JKX0H3QIz63Y/dtWr0SSZO1vLHijpMt0HXLiICsvghiEYQJzrkCJYNIyf65Ws0Sgx/L9+Qu2q
1E3xtiYLBzoaSnrJRDFm1ImrYQgfTy1h6EpImuPMA1TjsWoPICwjZz7VdlfvKPoPzVoRYqZ3l7Vb
h5d8kMJNVvUNRtG1O1RWf9UUf1VTHLy6ZtqN1cCkpOX8lek2B7mDCqfaR0D/1m316NYS7zGl7auV
ZV/Zqj51pGbV40eeJxmeAllPkE89Cqd8oqJgBzHH2Sd4/aUvDSI6jIxeRb8RJJv5U5k+2XpfbIyQ
Ic1aGZ+NpH4iO2TWZzGK5iturvzpmttdhDVGKUa66OhMxw49gw3aK3OsyosiOoXDYj3hYxmUCukE
laJRbTTXCDIGFIfo1OvkHLRtWvApRwFfeDPmbccZj09TreIPYIrevNO9JqLilzG5VApgDDq++TEm
+xxgNbY80vZ8EzJCgAsnt7K5H6F67Nfd4vVZFD6YylNnc44RZk1ykFprGzzg39hoUU4Z0WFVpJNh
q/F+Gjp7M0MnFMs6/86JtF8ITt0W2Uw2c2vDGGRv60LkzIA3cEkmLg3uABHr4jQvlkv6Qyfw6A9F
ltbP5gCpKqHJ2VJ3AKfIX1mjwc5X9HhjNTVAhAZFZ7RjTzfBZ3QqraVnL2eIhx1gY8IlrotdJ23t
xIKX7zixq8Sg1y37/AY6HAbBJPj2BunnSzeRfZDMgWLjoqBCe6ql/G1QYtxD9IdU1qms5jfNZjZv
wdUktwWjHkev9rBgH2JUjAHkD2WTGyaqpYLGakxPVTqzsfLC/GYOCITtGwu4S2ei+Dga9puO76o3
JNMaZBF1EKxmFHuSMGPotq1cTS70DDJ72+JQInQKMfUOrJa4iNnM9nS7Z+wwCD1cy1vZLDHM/Qjn
o/5Hg7WgVJwyeXxAdFI+SU54mFIasDzDQ8RQ/Ea18BGypY8KX1cP5tFEAsSm1sOC3JTubcjG306f
AdjxmkhBfTa9096Mu3fbSlBZWdSWn6GWhcdagfy1xYbiHAOVnqiWNQtJvbH43GFdujnx4uwwluJC
M3LbnruVLvMvxJL5pGbyln1rxyHxpEK/h0zfeY0jqUD6ee1NCvCWVVQ7uapTdyVYJpYNwq6TmcN5
JWHGrJ+VYeYYq8ueE1VSXcvBYSmUZ5CzvNpZSzG+0I08RJq9YiOOS+1kpb8QRFzo35ehmyhr5fSX
JcIovGtXVwmnDfvP4sY0LIxAEjISUzZkTe5FjCCl53h7sLGVIrVdI4ivxE93DJvKG2ZyuRNHOZUh
ps1//WmO9ZssVY9E8pyzwZpdBJSS22XSN9E6p8LisIwUkA+osGCmxWZW6wMZInCpcUeEs3ydc7V1
4QnkPv691Z3QmxtMHgh598pnvCoB2O1J3A9HPMVeVXPjZIB/ctFLmwLrGJFZUQ/HQvWieIIvsKL/
iYAYhIzCW26X/EB+p9XYpFkTixKr6Z6nr/JlCy/uNh3J3TuTCtPjgDx/qJi1CaeJkFIM8sOsoeFI
VknM80qSBs9lEZkILlMg86Q2HsyO8PH78qBjIQimd8hWZs59gOyYHdJhwYFuqFrM5RY3lBwHkjx9
Ig6fgZL2CyBckZMYn9UBVAXXQEy3UZL+UGvaGLSzyoQ2vCLFq6AmsHT16EuLCccEAcwgZMK4taT8
Wg70MbibzkKe0wsZ22wr99TfZO4aUfBLHySzHUVhEyIHJXYHjUP1CRrg0QdQ6ksci5q4CuEtmt8g
5aoL+8ZDz7gtx2QFq1rVrUZjbyrLre7QUqpJWgTY5wO2T4/UA2RuKmCwQ7VEXqqEF65wuynuzE4p
tQ6cAIQxKdVlajATpgu7RWqCJiOd0D7NXh+itCNziN7igMD/yIFHjdiae0TJcGWhXwfs3AaiqfyN
OB5fnTTEjWryleuTTgLQRMjjqh3DsccB8B5nNY6A6grYay6wXB+grutzsPbFHlyC2OE8uzv6z+tZ
zbXnXOvxANlYPUrKsamLbeZMN9WM3pya4Oa4fYPDOwpGYohhOv62Wp+XyHxLBiA2jFV7b7Hspy6h
DjVl2gxqeXdEsp/oTA/lHE+Ruu+e845s9EqlECC1Y3VVyEK+PDkXDHEecIiuhYKhoFixZIrDiN3W
5hnIZrqV2KbNSiFvbiKbLq2U2tVT+uYSf8p6BCqzEj/R6VEn6sFBnmksDEXUz0bZp1Np+WN2l8AQ
ymGXBawxAuofmF5uqrV8wfksAz4bN7Wav6FXa/bbMTfIts44mYqh9My1xTrkkRjib3gVDdsgQ0pz
YHERTEgxEPqmxCGyTuawGYcI8R1J7nemS1Iy8phV7bXoj5rB6DMkUCddcGvH0Gdl3OPmqnWB0GjS
HjukIcOLxSjVOfWg+XJxdXpGWPiIDHsl0guYbwvu+0l5k1WcBFa73yUEe4iqIxeU6UvhaXL7Ys/9
VVlUdGFNBS5WdxFlobSAS6kBGwmU1gk9HykyHp14PPvLILsa8IxXRgycyAj/AKfC4ah9qw1bQ8+9
xRJ42tVU6HNFYrcNK3FiLU5m8UEQyhdeliWwO49bbJk37PnuVMvOFj1b5tiwVNqa+VRvYikyWZgr
Ei1aeaPk4P/NIInCvX624rnx52g6gc8/WpF6UBRqSeOehhCG4KCxQQSQE/mou24xCras+lyHAJsi
osJa6y0u+id5HdqAsN/bGmu/fHIFNxj1OSrp/ZD/XBaGmg9j5Pzm7bxXQyCr0nrXmF+GYXvO5+ER
RgZJXsN0KbHXlRRye9vBNfKh3WdmuS3C2NqWeDi4g1PPGA5pbzJpi7oB5R+KSe3dcVvSpFVRWg1R
Z7jJumYjT24Rq08xuSWIghRG7YiHA6Ujcv3uLp9ICFQSLJoEkDVWu7CKTGeTVqW6N1vFXWrFQ7Qw
BrBPyIsgrsszpfmg18wq6g5O2CSHb50+0EHJ2hv5FRzDMpXHmh5zLaTfIiL9iRcgq7ru9wX1CESm
byLjQAJUhmYMCt8WuYmg46EMyRoyeOw6/+rXbjcteeh18/Cb91ILAEBR4ljZi2w16rYMn0sE2By5
P4XhVDtdTd4waCjGBwxtOndSSHVZmGtNHHyUaS1HkNSEhCVkmYcWOcdHUH8fKx2DYKUDu2XTGJ1v
dAFbIoIIV16Mr7ZvHTeJ1/c6zojxK2c6jdi2aAxSk/BW+RzJzYCm17FEFmLJkLZlT2Rd85FWIeAB
WWYccIDi2FUm2EUEbApeIwar/1PqjeOjlqA5VVvkptOzhkgCTSYMO8vCHVSB4VAnOzaYrw7tsRK3
TkAmPfh/YQedGbHnIRiGd02BrkyvbS6RKFCYxzouzxh7vumIptlGminQqzR1B/LC8iikEtKlg80c
hQxc5KRpSBB0vEUCRB0eAtCFoF/tajyjGy68qC29tsoompRk2qpd8QqDqQSbVt+IA/vF7HJfr8Mr
3sHv04CKRsvpoDqi1jqKrAp9BlJ8WiqZGmMuFxvI4FsuMxRlwzZdhq/SAvtuvo2Jksdo6TRNjBSU
BsaQVBN7tBZftdU/QgPOyEqI5M2Cr7o7LnRRiaMzxaq6yiekasO2N2xHKUTRZL/G9/nuIL23obNC
y1YNuIz9V1kk75oROWhMQQn06kEudUDVrdnos0u+bYF3hWK5/Vx7mpUgIYOrCqS6azFWrqAMijqT
dkq3bPq6GHzomhbiTkc4E2JLhCTQwDoG4ttBLkbB4Q5Q4zWxpPCCU+srwEtDso36FSqgrqp+UVq/
VsFZrq0Qt6QiP9VkjUxFjbYjt1h6jDGYMmMIjY8RNu+IeShm5y7fzrH9ZQ3mbjaYzk2OHfsZnb6v
yczihwhdkTKNbkYPJarCZuhmyHsrjLYLli3uovE5xslyUbMmnInZvjdpCe7u2K4ipd+TJRmeshJ/
2+T9+8za2ag611l3ihouTA3LWl4/slruURKVqKos2j3TlCycljvGiegeh9luNmtLErGNUCyrNjDI
GJNnNO61Q4C4anzVhmG57KyZX4BI+Sby/UAaMlyw5dDNkpjAjqQ+DeXIucPmQ77bCnBRkt+ZYOCb
oFcm4k9diHOaAtTBvLOaTG+tpYTNP1vJgmwTEa5tMA0GPVYZOhj1qzrD75mGEl8m7M3aWcNnw8ye
y9meXfKRJyZSZPLE5TxhuBH+UTe5Vb8tPTAQ6WA4EHD1laVXH+dIuxC4IoN2lA6+xVHuRfftOeIA
9yukYXVqP2d3IvgMn4AhITWZ3aReaDYGsOiR+B2iYjoExV3MwsKK1zWz2CEFnD0pxXvKU6y0YzTD
olywk4U0jqohtgfXiUDKCSt9NhlZ1pVVesCBb4WELztWAMXQXib9bjgWx5Q7Zf9r1c0RmaIFsrVC
hm1WWL54aCxWGj3KVlCq0erCqljcgtBShTn1DmOFJ2VWX5MW8wq1CDeLNH5xZwPdkWRm1vfrFnnt
OHyEGGtPoz84kjdmui5sq9LcLr01ivJULiNiEGeVBSN5Uqs5LotpVzFB66H6+ESjvDPaucAZKDfN
oDxP4RWkDcNn51tRt9bBjKUtOTPSMzf6gfy117KevtfR8tWh2yCas121Yeze9JCJoH8VvpW+xQZL
T7e5jqwMiqMWC6VZe+w0Bu4qk1dRrVgC6bEUNCjjNvKQnUpDO0h1Sv1ZWSw/81vuGGxWTvnDWDA8
ICjry3s7NTT0KPpL4yymN1gwnHgI6dP9idBzwNi49FQYU0KpSSSqNB06mvItsTdCxyjfqjX3S50J
wzrD2imwvoCX+yTF6/cY9Z5RFBDkFN56i+4QvRwjdO0FN4Nm00nKIbO7n4Zd2Ft7i5YzwS8qGqRz
mMS/6WoGeWbZuzLsN+nYX+mkjM4A+IMdYKa12zOukbrqyZKBNtXJ0q6TBvJoxozF1MeiIf8obLoP
ZWxN37Aj1xx1kuTlXMyoWqCzWqkn15t4WV2JT+bCuYnunqOqp1vOPdwESNWZqWwrjYxnaIH0oU4X
wfC2hoB5XDzm9cZiduXavXPLlOg71azXCVKV4lRvxBahWP7GQ7NAygtvTpXwrMrNrVHVL1oUfkEU
mfcIEhwfb/kvSdOfoQvuQtj7ZEmVl3w0LHLedYqfOO5dFh3bCXuMob4aOv48PdR54HgV8QiTNV3R
iufMmb/BU6VA0rVDbmBTxEn6vVS65K9A0TB17tb/47xLo4IIq2j4hNVaBUDNh/Z+g9j80AqiY8UW
alYFUrscpjqkMGRdFE9sQq2N2Fu2++pBghBMJNdlkOB0MG8nw4ZQqqos0OSOprObh3SvrqD4kB8p
n6AaMt4KujstQ1bv270RQZXj+UbobeDu2W3tSpJEPa1XbZ2CqJ22CU8PT7KZeUs63ndCIEVF77+n
P0YHe2OJw9yXiNgIBlaVsCgv6oY642mZ/yLxg3mXKrljCrFagpLxbGXs+RPHrSIrlIyoAvGwpG80
xv7FmeKZioaEPDvDpjECK8R+V/LyBCOdnOcEKQVDybq7qKlO8rEZYYLtDKqAerkFSyMNc0yOoR7t
85pZmqPyq4op0ujdyBmzTAb7B5IO32eVcUkJG0xA4iBuecgnavbMFsigOwJ8GBOWzpehQyTMSlxy
8lWnYZ+Ims0xUTOrP/IIAUReu0CzqmRTR5hlDCSJ9BQcgLaOVzR6+WjKXBCV1/XorM3cwMMNm698
I7trYsYPtVl/mdhRQv0PHZGaMKd6i+3V6fQnRpebuJqBHCqYIwXxZk84FE4QA5pDlq4vVlttm9Tk
6nTP45g+pVQC5jwlj7BQvMIZzG0SUb5g6IeDWht/Q8x5Kyz1CfeomDEWnveymh+4+K1byFAmbScM
yt7hlHGUrcWGQSiiWXodnRvP425O3nBIBBEoQQMssg2wyN/Y1Vh4lTF19EjWPhnbF2KwGtHGD5kF
GFfM1UPMebWZl5jY1dBuuFXjxMpOfKtykOg0zmeOGiG524E1+IIB3b8YI1FZthUmrrpW77F2H0tG
xhY1o6/e3Vp0iyi+fJrfFngAW6Y4psJ8auAGnXsMixvtWi9v4RS/Q4CAOwDOqsww3Yy+CaSi85lp
xo9T8odg5horNNAIKGWp5FwaZpXxnc8wsO5Sir1tVAGdynDM9GWxNkkvrf44kHmWYLsAfbDwYxUl
mjEfkig+1bKJmQqcGPgsFA6zPuxTwtHcpqaftuYMl8gx2qNBJm9Taa6j0sSBNnSwqxA41fqdazKQ
64zRDyxdKqwQ9m6mgQmtTHWzCEYwQ+D7SdnvGgmRiK5GmyYvsXpdCK+Ny/AHz7gLLQM1fddtFXam
vDQu+Qr5DgISRV6Ie29RbvupOhfOC0Ae4/xFZgDD8SGFhkpKAxM/ph4NwgH9p1Xjr3uA3ggtQpgT
CHPWD4OLK35QdnghEj/EoIPxEHwHMfFl8M6JJFRDvS3KRMugv+ly9pvn82th6Ujeh6F1YzLM/cxR
oh182Oe/ssgYq6cGYZLSrMN1jhaAKIWGDF80ERfYoKDipU8oMJeZSFet0I3kZSr5Fr5ZLqPqwEw0
lluubuQJrcJioiZKp3VX96aF0Qq0j3ZFH1QlxLMRe6tmzkiwXE7o73WS5d7XEBJdKH7XCzFhIibI
WzAzSaG/LQOhqNyTGNwjwqJqoxrTYR600CWQkReQHIWegA4XtHb2pO7ubT9geGbXn0Ub8pRA5Zsm
B54Z7g3gGdC5WziTkYSjvD1UAapdsrzenaF7tJC00a3Hb1MNN7UrSHM12z0zxtdch1tSZsunNVr7
vkLKs/YHJEGvGqzYBQMtjsNtSF5gOw+33GLSGIbWAAjq4LEy05skpvPSp9F5LBemmh3oC7ZI3wMl
P7YHMXNs+9ZM+BZSdDPSA8CcYKzXbdrsWswIB126ZEm6Wfv+Uc+sjQ68ENoDwosC1+Oinw5slTMN
1BYKN3xsZjRsqF38AJvRc9IESY1EN5ikBgDBWn1KRuEuHYTmRrevlhFdVj3BpmRuHRTXzfssEVtI
Jt2mwXJm22ba/SC6jzxaKLfGdz9Jix/WKeTubJKDWFLfnIaPJYVwYLWQZjnpTng8mIEWL5PIarrm
XIU6NXRf6oCrInwjSHkQDzLV2qlJN2w6VCgio1ylLyg9TQESj/LDRDKqMAdcelpEy25D3otU3UdM
jG6Qkf+ZOx5aycIVnDgfL1PaeUei0W+YauFDWIL8pDWJgSuzTlfDXp3AD9ytxgV7MhLDI3hiAbDR
jif+rDYMjZuCfadhuobFHSijbchkTFjs0mpKULBmBECpdLd6bv3YeliCDGJyRpQticVzG9LGxm/9
pJPTLh8HDBsEw68fPU9uYYISsR31HbYw28iBJxKbOpRZuhzge1Arvds5W+w9130EbdfTsDsL55MT
sxozJN/Q/9EAyNbEXsIzJUYYlCCtmeWmJhTdMhzPUZPVyA0KXA+HxCbbm6masbpjbXNKFnAGOh1S
tBLKByOEGDYAZzBqySOG8CSOO9kcv+ULHFU9vX+iv4apOVS8hJZ2zvXsgdi052LihK7r7IJxpUKW
Sc+lieINggQwqHGXGANkLtj6tm7ZTEfvWKq/zApDDv3Sd+120WD62pqKdCGUU/zOi+aB7Pkb6ImH
zBt3O2eXYlbiEjpBbYEggBlstDVGFID6nS90mLv+I0qSi5R38raAFX0PNneruJ1dduvOtWIqVvBq
sIwl21Kb4f5X9A9R+zw7OJCClfqxfidAM6FfMnrVCBs7GB90LLNFfGqdPJlSGHspyQyqrTD6CvJ7
JApwk5/3+o+6hqnf2DEgY/4hkwbnJiOtVLK4hhSZHi7+UMvVTn1SZ3MTIhHewSN7bHQm0JVWBMVq
XbohC2bVwWyvWl+tPl09e8x+E4davlTYpZw7xUdFcLuu0TaPAnLFe+k1VGA+hGpIGnCVy7swYeqS
cyhhKqoIptVtUOVSTLvAXE1Wj4VCEZ5TWACQD1QYMkiKrmzn0GpYpQ1cxHEHaS/yseFIvLq+W5lk
6iFzAOSS9VXVMKwrgC5s6IKKOfgdZbewF+vRSoziKa90Aq5J88woAndUS9M5ziDJ1+H8wNhxFIM9
5gE9sw9J+rurcyWQGBhGK0V4nLzAmMRwyzJofEvGQVBIaZQQvrMz7mLLCEZVxf++AFFmvfzKERuD
3WiXFDYK3fF3PHH0kLBhuPjG0/xX9VcnyRxpGOR7a4hTxEouhWSDWC+cDOGQDN4q3flrygjpsxB9
r31LpbZtHcufMqQmal8GSEMZ0ZlNYI3Snx7ZukDX6kiM6Lo7TIJW6aFTy1WYVl5idjrHvhkrXiQl
3WM/S5gQw0GSyxg3YTnAZ11nwILnbkWZHvXG+5Qnpr86v3PVGQcVjqvcwuXI4kIJavOxj1+HIt41
nLvRbBfeIK2fplU+x2b8TQ4Y8oohB213lTEMd2vTvaLvACWtML5zbjV2kv8atvE/0tZdq4L//tPf
Ken+5Z++5v/9VeG4QSHV/8t/Kr/77/3U37109y9//arop/I++o+/+4Nf4jewnIefdrn8dEPe//U2
/vaT/91v/q+fv17lutQ///wPX9VQ9vdXI+q2/LcpkIaCAP4/V+k9fyRl/7/ER9vHP/lPsfyHv/q3
BElT/ce7htuSyfv4K+4RPekEgPDP/yDxLVodw3B03VZ19S8Pib8p9hTrHx0M+xFfmgjpNL77fxV7
fMu2sNhxDJn5J99R/yeKPWL1/k6wZxgY19ro/wiilGVTxTno7wV7pBOCFvfg4u+VOB5ut+v1Ik6P
wXF7uSJME0x5PbposY3EsRKfl+3tuIrLKg6J2Pp/guv1CEsgCB5Pl1PFj10vs7icgh3/x3yeP/7w
vT8/eGb5iEV3iJ2fcOkWbUAlsGGsus2D5Aizw5XFQ+LRbnrfz7vX8+Pb4+759fXh+Rm6jjg/vKbu
+XkQ3jvHkLjdv/ZdiNfZq8Tv4fvh+fzw8Py6P/8XbkbIFv//10b/d5YI6FXLpRxjzdtTD4j9++jB
muKXF7wLnDh37+/778P7t/d+uB33N9XtxPZ0ub0fN5H43Fxy8fjk7p7+4N7sJvz818+29w6X02Wb
iOP74Xz23rfBLI6X68+pFH+eSvFmuZfttRFXEXw14va+L8SnuMju+6sm9vhz+D8nU0Cg8UcRnE6E
CYnT6fRz2X4eLwGnlhs8vshix3+ez/e3uD/7pnhrvK/I/f3d799/a/H0xxYflIsicl92+1g8P39n
Yv/KpT1/Pz0h1xeTONs+Y3TxGm3Ew7nlpnzvz/t/86yc/lUP+vcJoHcd6P/Tif5t2alQY5kzsJDl
f+cUBV1zlpTSUb0DUTbidrt9e7yL87P7+71P3ddCHPjfntuaumQ8qcH77RUiv3u4wZ4Qkbi8e+/v
mWCctJ18Q/ze18fDb8EKyQSfndVxOzBX5SI8eI5gyd5vACIk9/X8m7v7wxHlobhGQpAYJ1jEkrj+
xBvJPYnT9nq5XIIfVrDjBgB84nJJ3KedKS5fsziZni6SLdiui9+JCwPRxSPOi66jP7vLpvWLrezl
l9kPBZWFeHnZnc+/kffwzc3cT4J7/PjIl0Px8V8t1n81uviPl9TBlcZRyXr460n/N24RloTv2F+X
lBRz3na0KQQf9b5SMXXeIHJ0AVbEu/XYCNmdPUu8HrfbRugs6dUbvdvnNTgdN+2WYpRbctzvb5l4
xy9QZDzYR90NIv6de9WIbeZePo/Ha7FjL7gws3vgUt4MwRZyYJc4v0zi+Xw+spB5nUR8UjmcI8HC
5u697p9e3EV8V9x01X3fe7cbG8+FuaH7uOW1fi483697HqGDJt5voHqbr8qleWc7AbBxjwDY/ueR
gfL9wyQe2Q7cZVKZ/c9I+EBJ7gnisGuLp0e2KYU3fP+wlx9uFH9SWUO02x7QqzDcb1giAk7HhimO
mFko62byR6/zM15SdS/J7rPiSr5T3QhGcQKczU0FNxOaOC92RT3EWuQdz95r7X6fb+yP76/vZJJt
3u+34Db5WKyKvacJECa3838RrHIRjxNvY7y/BfHN4/WnFc+/59eJ15/4UJXY2z5Ofa4m+EX7RZwH
waVKxHfu2u5rt7s/268v3xGQ1ffru+oeb9/nXSve1aBnskiCNshWIRJveZhExyuRcui9kPInGh/1
2+7GhSr4wNerJDo3Ehk39qixTBBwerZ//72UqGLTe/C5XYZb4vSTb2jod0fZxYlS/KEQYskc8a7n
Kmmb9XF8XD3ZT56QiW2Kj/gEjFxfqyeenSvFOz8Uuz+dmALTBdPkZkbB+GBvqZR5oUggO3yUtzhT
ezjuskDvH5gN191+3u+EHHyfZz7Rz/aT4pBNcBbMV13F/Qiun839xwefOYB3lXzbe2sPtfuWbq65
dw3KvXyaTrX4Y3qO+9iLr8T14w2F8kbejO6beezFG1sJ9+MnCPmYb5f7k8DWwBvxsqD2R18XP5J7
vV/QN97o+PDluJW7+bw8BoSuu6F3+oFUIi66eCzc7f1kDGA1ersn2kaeuPu9ZJ1vLo+PbM6S+9GK
j91X4X74kUjOuffTudpD6I37LPjK3B/4QPz48b6m3kM39H/3Z9ZSfJTc8SH2TuVDuL2//ZfS/Q7d
4SF0d5ws/NUvWmaPxnBjcSfffqL7VRIXRcTBGSI+jwvm51yzYRN8Tu7rt8VjKOBHcHzgksgP/5yA
sQWNMPv9s8+wT5xoqXm1mi8GsXep+NCz2D7+ATHipSv3crrvC8erKf4cjw275OlCj8EnltzNkV0V
Iq4IPeJhL7HHWeXwea+VG28wl3bvXwGmcIug4pK8ka/BxwY7e7LZyFHfuYBJbruBOXZf/u/H4HI6
fd0OV3iuvuk9juKtZ2fmUyKZcelNWN6TO9w3Og6Ny6Xb/LA7zWzsQeNd2Ze4FJcgOD3tnnaPT/4f
yG8e94Pp7OOykQ73nSJ+6v1lswufJvEB0uN9dZvi0TrkvzBxPfinfGC2twNbUnBl0ffe50n3CGUX
uXh6WTbmcXQNLpsPV0zcP85x5KPzqVgZKM75pxTH22V9sg5MA7YfYObu/T3vz7XrvnWe5Qbwv/h7
l88bCv4gfKj9P/xUyDHsM48WEWtX3XYbeLJcO/v/EHZey6orSRp+l7knAruA25JK3iADCN0QsPDe
u6efL9knYqZPd/TZfoNUNs2fWZlZpt3rKEToCnWZEdRlbFHj3sgefuzhj/oNOBVXowMb/jCCxVbN
ssUMrxk/ZxyU6qfZtRsAsbEafoxo6I1VXfVPyq2hCEVlRScViPKad8AIS6O3MoO9S9KqymhlYyCv
TvbGm3Rtyg8YWUSPK39C1qciGkUNZhmyP9kogRkLYwGvyko81HxoZ7Kv6EBzxcAI2DHbNv41Rbik
eTCWov2RWDzSRuwM+PVWPuribVyQxy16xrOIeGyba3P2NsIcgWrDAZz1mOXJLK4a6Sgk8DTOzp0l
ofIDX53cbXRzbwGqjPwe5hPgs4KuP5pgJN2BftBx/gDZ20CM4MplOUXPyJ6ja2ZLE04UeVuEOwPO
QWEAiAZ1dGbNiv0BGSTm7IlkJ7rdE+m4dRDVb13cNbXiiWk6uGRPBk+vnXEC6hyR7G0Tv8TVSVbK
aauCTQTl7YximoKEBoOEFvn5pgM/A9YA/O4qq6utmS1upt9hkcNiabHvrLMsFTeYmLOB1pEH4zyV
z3wqln8qbtbBCMi1UW0dRN7SRMMn2bDvcX2C6UM4CQNY2R2jzZoJQviqU1lfWSckDARm9BHFIx14
M39nsEkH27OHK+XPyB2Nm/6Pb9x7d7dir3tvs2pBdVjDCgPZAOMTUIaEVRqJ1Is60NNEiAt8541G
AdIAuAQn8vnooUcNY8FsElCDR4QHgkfw6dulZgREXlUXg5e9bKMmezNbqShbHOyl9eSbvkavw4WT
jfL9gQPVoecWJ4NcUjUKfndYMhBuQrfRWOktj/6KeGM0NBP07CiqW2T5WCeYYGncTUYyVtEzgDNq
NHF1aRjK1sDqnc76/ahDtxAwJgdrSGa7kpF/eSsh3IPIGqPrJn7he/3ZAiVtRBlkkxyM0YRVh6hh
wg5c0z8Zi7Guh90MwgV67WzH2Riggwlg8f6PdcSk2uS/IUNKJ3J/YpVCL3+v6Hg4HmuSqouN5xdh
AUor3TQu+acPtE+Sme/MBlBfwUdlW4WIXWDeF8nxtTkA8U2R6u48TV3kbpq7mHjBUE1EsNrpPIXJ
e8oOEK9B+kXP8jmGnxiNLiallc9FBA+jIEjtYSBWI83wgsF2QopZtqCeAdThZAtEmQg2/nC8iZh2
C7DRIknGRuKApZP/+T+j/T8YIlxv+g9r87eCNdx1s2tcO6zNoCjDhLXJQ8aRDPyiXCuryJIZ40uw
noqijPkDBQ3KxfITEvBR1u40l6UKZSUTP/N51C8SL+pjvNBkmbMKbsn7JQQQ7hE3PqozXiR+yMLK
cqUsRonhF+clHRSyE2FZsAslrws8hg1B42DhPO2hXnx2zKcxzF8sdkYsXbA3dloUcZ7naEx2hp34
Y8q40sVL2V90bQd2aufSYy/Npy7bgjLs8TuY0y+/YtcO5rTAF1EU6WEel3k8LUN/VpbSuPSVp5if
8XxEW8z/O3764x0s/yCACGg20KNIT3QUeX3aMfrC3vBKlmDgMckk63s6mkRGNIo8/tX3IIWELUaE
Jf7AH0FNUZb00YppINyf8TFr7PAOpNSDjAKeGfF2lhX+IpnQzUYtEJpZljkbRadef8HeLQZoE6QD
Cya2O/JxMJJh8UAU2PZIa0gVekZgRKNA8/KgTLzMBzz/d1qrtbr/0erlcKCKx6eBmfa34mLHZxeP
66teN32xBzFUSzYS50IYs9VQF/MXQoFmZkCxJBkIPfzZlhBaYAo++y2EISTEhvBXOeVvv8D6yGPI
y88y1o02iwTigfRymhaq+2pVmpOvMJcMISwxCPmyxMJhPNjODMpPBskM+odYeZK/5B3alYXDp8Bi
8hHHVvLXAIof8KIsbMnjZQnrlHHiGbgg/LKLSAG5sb5pWpZsXiJtxYz8qGbOJGOHHRgtlldjnuZZ
iJgfLvQ2EJFUIj6KBavCXHjVH5TgTTXNYRYZHWTEV8KT8CpfwYfwrTCyb8qDPCOcW7JIsfSbYsgy
4wIuZZFjbMky5KmQh0L0IRCxb7DstMwrDBeKt+iX4VpHhSCEofMSO1YWkVnQIiNhoWg/zOHeJISH
MXPzmOe/kpbJ08+Z0eVT2If5s/OyhQncW8JYMoA4lk3GVqZ1mmUwvDANp1iQ8ZRuaJL5T8s4pKX0
OzHe4xWhErw9nsOfXgZZa/H8fElCmJW26I62adWd4quSEfMF7J6XtA7T2nTHkjAs8eTlsW8msu4u
/4m/v4VEmOafX5ATW450EspDFvAQHoRYxMk8sEcqsIfwUowhNMXDBdGwu6iZpULuIxHE0CyYjIvU
EAEDYfymrowJ2ReH87SfRm/lBB5CqYdk/IosHhvC54HWINOAXjS9aP4M0uHvMOgojdpHFOjhaBLg
OAxGEd2kuewa4nkOa49AA7zN+ESoBPZ0KrIR5oin/Gb6TBgxQ4tA/BTd9OIncxIthcCTBRt5fUYc
5d9hp73IjhF3QyQgTdKop4fIxCDaKvDNqBcEasiTIyHvKIAj0Yvy4CiaaERWIKQmfwDUvQytORQZ
ytrt8Oshk5hlTxZnaKNSD8ouXZsJIugQhJ64RhHMNOB5MlUojD8YacpU58whZYqIc17GChApJ3KO
Mcpz8GOcsnhD+vvL8cZS8DK9oaNlTJ6ejFJKqJaMI0IV9IKRTmaoYW8CNoqwDxg2FksaMDS2xWNb
IvmINRrZCP2TggoXUU8zYNoT/e55MlC6wVuiUmS2aINk4USjIYOy8XwG8lowR8ExbmTxaETHQ7aa
NWM16APvpSzNKOqjYF5YVcj/KPNwPQfsg56wCbAGLM2uyYrw5CJjQGwH1CObhMzPEmHeDE/nxBtN
+LgPy3veZNL3Fqh9CCgaTbzEwZ2C8zlxWPZh0GcD6by/QDpgwU9EVWHwwHILYEo0uYA3cafSKFoM
idjHzxpELAE/+joNcnfOUrIQIL+Fg+IJbOgqhr4ROF7Q5yNWjP6yActOQ46gIp5HFwEThLc99gzy
c0BI0oP8WKCqkJ8yKfYmoymEbpaYfuEUwBa43hJZB8Mx4YVZDPwy8zSCNMkiDykpyjaLRjQHDkRO
8rIjCslDg/gIa4S4CNeB90cjo35E2jIcGVlSxElGTwhfUa18iOeWD/OQ7gZoNTB3FMnz/6RDm/9a
YfAvzzH1KKuk+FJh/edvBxbdyr77vNYJRPRxTgKjUAwChkS7s3pfOVrgFBI5ExMbJR/+UXUFmg0N
+5XcrN8XaIkWEA4XlYssZDaIP3hEfpe5gCur9Ms40KJF/3z+B5iJwEZsihCWPr89l9Itv/8Susj6
qiGfoF3/PCpIDnEIxBb/W/E2yq8qEPUc8j9T1DBarkAHOwt2mi0r/TBxGCwrzLZ7b5U5YBPZH57i
Y/CCDLVIFrJdYMyFkXm864suRUIj3kv2kwGiqgq2L0HaAkpz9i9j/75qRBYJfCF/sHMLXrbQp7Io
8iyaB76K0cLfxRJ5yXBlnAMsSVQy/waqCGxwFlCWzJa2IAT+hjoAq5Aa/IKWchYoZ1k1Jslic2jz
Vb3grZkgC9r0hZBYFpoWvMCAvyoO5P9lBxRVGYvA4pjli53RTKLW3NCELAX7iULsQ4poYHYF8hdA
DOZlMHtWD7njCCT4ohG+oxH5FQ4SB6Uv/2V+X2L/6i4mnqfxlK9c+Tzm7CbnXAtfEDDF/sWURUOz
TMA3rCexAIB2LBlzp8Pvwub2SAAQmiTPkU7sGYcxjBkZlQ+keRG+wVywOKBZwDOC3EbC9mx3qAFU
sga6J02gH2QuQQRAB8NqrLC/0DteHxRdZI+GCFJUJl5aFttBgCH2PI24EWUN/JFRyOAhB/Q7Wo9l
y+SYrhd4EWahbE4ZDgAyaU+eFP5Argo3ue7Qy/9M3fMwN+hE9NZXVeL6HCGNIZJM/kakoR9GRqBl
tGirTOh5kfUNhs472JAAKdflJVGEmTOy3RgfncNUEzQKxgMLFtO/jWyEcBCugiEYT1iw3AhPVDE7
AoQBTHx3Yy46/4uu+J5P0DU2yjEaeUmETkG0M4woGtmI4i+xQulo0ZFgmzl6QlSIYw89xH2GpkPM
4V5wc8DGdwZ9dAAoQIwE0UP2x5mj/LBwRnPAEFaYAIgRCmHRj9gtcASfCMJFz7F/Q3SYxtDhdTkE
QuALMJNfuMuwcERZyLfazd0eiiWYp8OhwGYsICYz5CWgjmz4wp/h1/UTVBdD4jVBR9LCW0WQgxa0
w6bLqnlYS+ikicfB06iHG86VHZ1Ov8hI9hasKsb9ypAFA1tiyOOqBOcKppfPmMb0aLDAstnE3H1/
os+w+tH1HnskQIJZsAuCmkBFE83mcD4MFukNORfu2ZpCBcyZ5dGLbJbgKB1Cb+rr/mE9oFXdh/6g
3KyPckIVI1A8/Eiof3ZBfjEJVgOkQBsaJ89oJPyUigMJ0gA0MuURHML8MMhjeFSIAvwzyhCakB9E
NokmntMfsVQToMEkyjLBaAsMo5lDk19ENUG90xKDtoENNMr+4dSEKjNcYRkHV4lfxfNEcxAK4KEv
Jmif3UT20IlsaNHAXh8BT0bGxNuIv36xyA44s2YQh0ioBf6MGcywwO9S/IOGJHn1P3k0iKviggcu
ekdH8v3/OwfkxPVZPVWrKEhkUlhOXXBkJD43uBhViY8AOSdygF0SFYLwErsALuBTEYYCCNEdQOQc
EYwsRgcgnbBvxL0hE0QcstQ0iAMJPUosAIQCghS+QCrZOB5QnyLNxZ5EJoIq+E9RWN8eMOqQf+hd
kWWBQEPCDUD2OPelDRgJWCejxv+Dakgi5AyPprYWuIJeQKrwAd/MBsBaG0kn3UO9bgDCAi/iV2BD
4U28l8JUETJFYBSdTDT8CSC3RUCCzmAbkQLStFjkGF9oU0AhpJgIKQLMpE/snoTZgnVEoQ3QJSVI
ypA3fJ8YBM9LfGfg/MNu/rT+M9z5v93821Udq/Vzdb9e2c0Cm4aVYkmzgehqzvMxxdBg8CarAVgR
M0pQAW4y4AGATzYbNhYVzp5PUdRxPAfsyDuQhohXPHostfDm1z7BJ5p+fUqiwHnXZKo0WfhgFjQA
a1AiuP9SXrydf1UK5AMtQBBzfITiZtob6RxxkDOWAviUu6jMssABDduA/L0IN3cJZAHU4Gv4/giL
qYuKyt1yap3lUN4VSc/cMIm/+OMrjeQEB6eUzbcYoEz7DxhgCqLCtGw6SIItA5ez/SK4ibewe1B0
7gaav3BPYd4IlX8pSij9K86xLBCdNISIBWwjUfmnEChOYnSWqB75hTjr4S/7kuvXi4RIRsOBOoIM
uYxXWGALfmGPgxAf3yWKkKGhpHRkLEYwP4gJP9YMJCfonz3kzE0kF4YtnMDi/fkpPjrceBiwCFUg
DI/SEnwCmEApEVoSZXYEqDISf8GQRX9kC8S+aQgyDwcA+gXCqyj6HiPBshCa4YgG6IZzReAPwAqP
ATaRgy9cgdzCuxiIaARg4AyiZh1hjYiDSH7IyCGB0ioWUdYlPgNT5vsDw1A4g98gQKJ18E7KGvC4
WARxbAooYCRf0+Ufwh4arX+9I0PMgZ8qVy1xeUm3SnRT428utfemub43CaGSGB18NcKsPrwCdbs5
2BhSRYemOWgW0VOygjBNgZsJUqgbIRi0wCvD53AEhM030CtOKDBGir0ZpTYMBKoQDx1NxKn4uJGQ
QSD/xbcjTGDzeZoOiV+Y98Q5TgdCXKg/mzEgUGBPXIxQCp5T8RMECUIKrmPpFx4EGYHdUDhYwZh5
UF4P7wa0S19ChWL0QvUjLdAEeQgiwjBkplAboFr8VX/43vekE2ABwgj1D9SVjUOXikEZRH6GHPQT
Y/ZF1f6CdRIeB7UWSYSdkXnf/UpYBpHbvu/4CyILAliUWRTYmCg8oeDF//xXJ3y78e9Cjk1scS0Y
d+rU5JziX1VW63E5dcb3J0IOkYNKwYqE5wVG80cF2D3ln2LjyU9wOc5BEXOIJvEnCwuJYSRWDr/+
mBEDEYRyIoblsPia0V8ZjkASlxr/nmVCnLTC9HmP3wV4Mow54R0UGA+Yakg9njHFwmP+Ik9FGfoi
tzzn6x8VyzJ8E1AkT4i49fH8A7six4dFvoo1p60iBIpzHsocikIcf2HJmERIMwPxWOJp+LNpi0FC
aBPf4078mpxTEa2imYWChXY05CM4SAjoa7HK3rBjKKKQM0nXnudhPpWXREmixpGlvI7YFrb8og8Y
csZMUNui9uMpay1PIN40AB2sFfEenUJ6OKFEviHFplC/2F6YEdgN0r5YzOLK/WMiYjJ+0SXAgjbx
dDJNPB+8DbuAaVM8oDIk+eCrq1EXX2EuRI7sg8i/P2hfDC1ax2kjuoqFEItPJDw4HcTG+gYa8MRs
gAQp3pPeks0SRCGPARy+8lu0v02AHe/CnfQJ6JZXpbOR4DugwdcvhPsIJ5IcgoClGR9shytPi8+H
Jydff96vwsuEV1z8H8hrcIWgQ6QuUxhit4gvDlX1dUyO2H+NiwtSAGvwEJyjh3js4OAZIxCoukEJ
stI4e/iTJxzBo4AOcUcxSg6PYFlEvIcu/+/cJpcO/htChN06DeI+G+1Ord3+m8z8UPNue9jBbgRO
2ZSX5rSbw2SV1A2/67ZUJasU6SVuOyuLZMRITtJr+VtvRo/hNnpk15Ag8KRpkP5R1WdCGZac0qO6
V/ahoAaKeqEmCOpRe49LeFU1quD/3Zg1621vDKe0rHVYtnpJd3R3XhY5uezgvc8NN4RfkTVC2EiX
U/YaR+dXe+s0rDXBPXs9pwyl5v4gRrzxfNw6Ifkc5sc65e/osDeuRFMR0TasWZugll/Do/fWXOVw
MHb6R1f9XX/DmHdmRYJZOTG/uGtd11RGsTfW2m9bjHqsiFmi5BS1VOstdXkOuW7vuKjFFOb/jLiS
hiCF/oNIYAILjFov4spxTcnktGU+h0f/ZT5tCV8Y1Tk/PzvU/grrHjVACUdrWnvCHD56G5Oybaxs
LAd+UzfWyM4+qVGc6DsEkqSvck8kRHa0dgkxEXaVcJY7EQpEP86Pzi74aVNWngpzU/KA7O6obRMZ
rjaa1CUajRgJZen7lQpdLlOuWqNjYmioWOwS0YYPirt1zDE7VWUVXz7l3dcEIHn8vXda6u1Q41ZR
/NqqKP9glEundVPTJpECx7iLsCLZuWokO29tcXrmXMubc45arFrD5HZlIyZE6TkgGH7wDl/BVi+d
d/RyT7RGpc+P2up2fHzry++TpA3KTiZ3h9Lv1FNQe5OMGjOjMIFZdbZW1+0Yi2ZyHVaJOiuPztPr
OhtvExK4Ee6pbkjje4dUCa5t6AxqlEoOG85t8GN99Nh8pu8B4WUh2cXVAWmNRORzR0GvFWyJ1KhP
rL3eA0AbdtowGwGVAh5EHBOMTFkeaqJyCcKOkgx6040vF/dwCiEcCubcW2rLarOg1tnflU8CzSyS
l+NKTgp3hyVNPifrM28Yb/+lb/baYpVgo9V8b1JT16GWzoQIhqReVcv4YRGvRbxhl7P9arr0AZ3n
DzFORCKy8uQcxp1Uau4vXiYZQ27tpCoz6sgedNM/uz8EYV3YWApajk79NWcAx16zeEU/lHdTJPjb
x6xi3ux9xu1g9jhqlpCIues/+kvrTtpdcrubpNP7y6xOQUO3kj8g2Y1uDqtBNaBeBRUIVEgVQI8q
repJ9oLHZfdm1zkJm52CptH0LkXN6kBBMApC/mJR8OIJIf1wKiVVe5NGTHEj3e6qm8UlGNZdXcx7
NDbLDkx9I07O5+ofGDfe6mJpEsj4DZSCZQlkbvhCdx9iVVpmfA6vtF6uddPb+/GPu/Wok0LsTS1b
1Qm3uS/Ogx/vamyJwbSX3sPnBmH6XZnwulraT2LLxrB4hXCjiqZwo37kN/PjguEOZi3fa0ruqB2h
ni93bzTh/d+PGifODrHyJHptb5OZqu8GcWaEbbaIZZs2/IbVYf27tg3bEJNDR8bVPhofi/prVsVF
3OUvI344a/dgbty39mfUrgmW+pK1FIm8XkywIfILP8TaiO/0ObZr+bk8WedoM1pqPqJ8vXEJ9tZx
SNzhvj8ltmmrTiD2trkjjJfyUQGZg0haOqZOvLnUpEx7Egb48HbU6SI0el1ePaSvFVM4keltGerV
3Ourwsaoje7pyaUws957VOMZ7vvh1fd38cWnWIHk/Q1qv4S/DhtrRf2TZd2rUykzXnLXV84tOJ3k
ddXNY2/1tsaJXLBxN6QMCpGs3NZeMx9n87zXP6SWkmthNPiy7r33VEa2KYorQTEP24FiHCQV27fW
V4cIWwKNSB2VgMSH4h75jrlCilOVh+gt8xV/fs+TavgyIZXtoJVTV3itup9erWK1l+bJbB/UZuw1
IKub3bjods71ApWmSepQs0ohFsr0KNLV9oSumSt9ILmqqVoD0tYVmaiUlkWwjjOkjspuFrVzzMtg
I1kExGXXtPhnqKQy8Doqe5iDg/t2TrwBMWMVgbeyp3FyEe1PmLxmFoDr8XRB3PBwIHrlrl890uA0
qWTm2nprGru4e6vqFxIpi3Dpb4gXrEpz/TqZkNSDgUw/9k/RCEMS9V5ESe9U+tRPgv6alHu0oIJA
tCEYVIoREzaLp9XKlzDAIXhHx+hs3O3GsOXsCVR7idYhsrJpymCQkxVoNG4bMZVtth7FkM0rybFU
ulGdebV/630c8qsp0me8gvr8GNXUvGqlFWY22/S4mSV84t8uDu7aqTkdM7yZ9Um1/3tGBFT1LT4a
PwRLkQFuHOK2RaUSRRa3OsV7AnuLcmNVB2Qo/STE7zWsncHN2aiqqhGvbcoj2uOESlUkn1p3BwVp
p00NXdVUUvx4ghLGRpG3LGerpn65M7eDCpJmQ0x61bsF4/Bo1Yc+d0YQRkgmrebCPeKDoUMzfRnW
IX97S4erlQhLf2kUkrGPuAmASZEolW+slt8lDHlsd4if5m4D4+x6NX2y/SriqOOR+WcTKhvWjdnC
Z78IEL6ipokNJ6ZPL829CR0hvsb2YIokVNTuZIs4HOfv/EhcwSan6IFxjAZgEAKzuRXOIyyOIvAq
v802VlvDvYTh7w3udyBQjqBc9bsMSRNPy3U0tikRSczsjfhEs05w7dLJt/D71fi4CI9019t7Z7tq
WatehSwU6p55nF4frB4FXAipRuIHK+PlEOM74bYKUM6DNeV8NyiOxhRpFjxRiGe1YAOhFgKy9dN5
2f4eq/fmFifop2zH7vzkXIJ0a5Tct+xNcUPYZLWh9Ncx9XaMWhF/grVueG6dOLoYiu1aaeeXu7Ki
m7nruYTUPs23FdcpzzKg+ror4ZBc3efdVE7lTusMJkuodmH1IkCQM68QWUwRmt59UNUpcMCoOe8B
G0k1RTW2uNL5QNRwl9rzOrfPhG1SNecd9tb9XVwztm6dYG/i75fBiAsGqmqy7pHUnXQ/xrpnk0rr
fwgwpA68mtzszZXu1u7TPNiPAfXrH5NVtM2vLnU0IeS90XlbmwnXRFSoCrxWuwVFqSYNYmRPgz2s
HhEGPryhT34rBC2/QYUH1e1t9G2yUx4Vf8AO1tq8c9Mou/qZHPTT9+pd1dpRPlRdR++qdeAi0VED
xLC2rtvfy4HQ+C4Bnel4sOmNQwgpGNsNnBHnsKKIF91e2d0mga2dRcc+pntnNbqMfgb1AdkL/bVD
7a3NSbWH2+RgUlzqDZClIljDPCZrr3tTPtffIACOZGNU1HwTI5qonn4YbOAVbpQI67OlXs4pLRQv
UZp1Vb+rF7cJumuySc2bt4ma8SGtkqxNKCPCNK47n/DHX8fNdAOxkENqHfQ9aNbVPq86PDTZDKik
Y1/UbQAmNh6DGmL0YO9zfVtUuH/bWOp9yZBLii+T/Vux7y+v8UOZG58yANTCOl1sKv9sYujfaVtU
pG5R+v7NFU3q41J/BolVbZArq5o7UEVXoNHTmYz1Kz4OxuVxSHXcoIac3HrvsDW9nqlKbY7zirFs
GMegDWePzWY8GUfbYjw9RJTC5cLhcTdslY3o5b8pSu5zc0Fw/32cDWOT1jv2lmukf8lz9tMx2/wa
tAbXfI8ioDyrFW1t7utynjmajYtCwGfnfG/eJh3uLFqryuAyfPhPIrtH9d6+OHNV0saQMkVve7dS
x/BNaezpz/yta9gxDaPhckNIUzd+iRwm66ENG7+QZPX52EM3UP0dLbBuWTceDjr23jlczXXaRXFd
jqryu48uCPriTgw9F/JQaAn/71bFlYgb8hxi7LO13tori7wyqlP5XK0UrUgiIAq6om+6HwDwq+E1
bVFapVeOKfSoxAgiuZYVvIeUpgrqeiNqzfH3qN1qAi2BrpCi3CiW1XuV5OM1jKrTtMhEViwVubdB
NqkCPFYWwbTOsXfM2j0Kok660ENUB+KTE/Hwq6OG3Ua6UpdsyZ0nJmXlSEQ4YLFwB4E6Wh+u1hyr
jrWbUOqPmkER5SMqffJ4pWNUSHA24goobK1/gk00zo4B6t64Y2b22gjEjBucBiyifiCpSGrCcjzP
xy6A3ibO3l7CxNFhWqc6IGISCJLt00d2H6wMypuitQ/mNqI6AsdhD/ND/Xy3Rrdvg5uyrDNsBfTh
kJJLirxhhbptwMmfgmpd1s7a9GBG1MUppbxTQCaMQrOPyHQZta3p3qUSjn74+dp55TXrbMw7qmGo
NfKebGbyyTbRrm4/NDXmr8rm6icjqgcke8R1TAJ3A9eR1LAyfy9R25akhffvaUCZLJtrUKzW4um8
zXlFDuHci95FR7OXnoPWj9Vc6zf6HbTV0JQSflK+o2q2BxTJCylelT7H6njTXNjzIfPmt9K/TC7R
3q0B/F4m9RLb3oq7W4xDI5ESNp/oNagsdmmb8tX5/ocinV7nt7FxK0kzfnOXIsVJLyZcv12ZrRWE
y4Vjal9UJku72uOWi8fd4gqF2yY7IQSn3PB0eVhXboqhIoFDVY+GRaVcs/NWV71zL8FZXymgHz69
Owqihr2+i7tGvk2gdUo6AaR/WLQAnQVkP9vpPWiQqfNRN+cxeFG6Xac/2D9dklLTIxrg9lZzkMmF
cipJp6Ymcvow7FJ426hJmUh03N2kPoX5WXyMH8j2bTVnx7DmkBYVUOMe+LMl0SEaA12qVtXsEOvG
KV7VebY0uuDHp7T9Yk/tOZAFQETtUTNr+zDgIg+U+Yi1Q/d0VAu9xjXwvyfqj6bk3e9IpSMVn3o+
S687646aJGuEl/SHvKiz0WxQr049qZFQo/iFV/3lEtXqSf30ngS7Uy4m3OqtcxN7Y6duMUPtdw3l
Sk7W78S7mp/0aa2cKtH9nKfuzizXbtG864N/QgpIzQa9By6/7HFDVTd2B83z4lpvh2vXKOBsHCie
Q91MyP1AHXSD69fvZPtTkLZcXqiQThUINcY4MmvkNex6xQ1MSJ1F5BeY6GQ8dQco+DB9Lo9HkBxm
j+CqTyR63e20C/dsdXrKVtnZ6BXYKynZRTFZmqjp2pArDXfq7O1wOFy+3ERRxDWI8BphdSu+liRa
mJ2tvsJrQFZMIDJJECs788Ya70lAWiP5brpF4hm3SrOzN+WNQUXQutUk+6ta3C1KVxrLnGp6n+iw
eCXctrB8OuuyDbIn9WLabrpnUhOGraYLseN3oMBWv0XtuzPIhVupKK5C0Vzn43IRw1EBQ9cTeHfU
dZcWksrCkjeScGcWOCoQih9si33UxKQDFi71Ol074Hi3bV3ybUgak2RikYHot0LccHjZ4GJuKcNK
RRYRvQUqRNjpo4fqUMfyRaylYEtR7SkFqn7bFglK3ZBcK1aW/CDcWtS+cm4+B+7ySlyfUXJZGIal
IvaEHFBray7GoNAltST5/8cY7dTkCOjSHrRzd7vGkVWHNbhdB5sjoDK4O463TLWh1vMfEtEoDWk8
fAul49bUL1uHXTJtd629s07EbAEdWpIZSEFM+0m6AGgSpVK2/D0Csw5aAo6Zaf4GiG77RwOrdavd
BgKuRtadgPkfY+lh+sbAQ+sKKN+CIHlv2jQWxmw6WHk7+8r0GuSUw6X8vKeyKjUHYH1xz+RikeYD
eDfzpYM/q0oOzUkW6mpX9NtIihcJZEuSdai4xlKC+2ApIaqOu9RjZ8P8EqkGhgmuak4XrElSll57
+mgzKSD5Cn/F1Vklb7tY67Vd8y/TRuQBqDW3WhvlKn43VAsz/WJ3nCsy4Wj87sOljfm7OqsMTPnA
Aj2Q/IKsX7p3c7IOlr01W3CFjjmNPiB2WjaWQSvh0+CD3vHWNuYZeUsNe2d4XTG5OLfdIAhPxvzJ
Tq0k3Vys6mXwNn8p8EsyMm6QcGlQBcd/eR/DbhAk0QxXXaM1X/nkjpLuV3c2DrcgWa1BbXG1uvbe
/SQ1urwhdKiRmjx7JMcNdhRWjN/xTuAwRcSPv2NqEFG8Zc+NDWWN7KGULGmW5sDCHfG1/HhoFXPL
GbUDeceQYdp2lsnyzf6s4hoZnAGghy3cqqauDYFIjaEvDjL3vQGqUDoF0vyBn7v9t0lxzF9vXmMx
D9HN+AxaxnL0pH5Ad7THK7YiTpPawt4dK/CNLdg1Tx6qK90NToDTvbu2f3cky/8uTSQqJbXuAHNZ
NubGmgFMZCvGoAtqraRXqKCwShLnRNiI8wlcWYpdIoYeDlOVcr78e5yTNAuW3qn84a7ighjjMGYT
bj7Gilhemw5ps5QiwkoiSdFBm/gd9+zBx8k9uktUDUarwpLCtZXvw7A5KuABlf/08HdMe5yoU5hM
stDwGpYf5613MXek+XcY+jQ9YMG5VJiTRbIepHITBPlSADumb+O4+phnFh8/mt4nT1xT9ISSg5TR
Dt7w45GRhlP/bsWC0+yWVUFiBCuzSrLwyRhVdLkxeYl6W5jdIYhKZARb8ROcrDEXeKtG0geD/VLb
XKVGFvwu9cOgVB+psXXEwQo8yBdrfbJ+c2qAGj+QOSIFP9NxsguqvK9iDGkuOHI4bKhYMUY+4nSv
u3CciMCGBR+w3CuNJUPaPu++8B9gsHLEoP16+pE8qqsN7xQd0s+7KpfM8BfZobSE90+XR4y1s03m
smqQt3u013YTIbo1Dj4XMHNUQQYxi4BbwAhBbUaMy4VgO3YRlx7EWccxGY/NYJNEXBxFBykm/Ml9
OO2Q6xfw5lEXFFhY6cfNBNlNAWEMDgaKO4SFBrcbJ1zSWJb+D9nYKzLBI5x3xtq/oudSosbusDQX
kAIv17pAeKMC4455NXfYkhfiHcY5G2g3IhAr5wxcM62iiz18AEU+3tau5zX7TqAMtVfh4IdxxiFc
z1+IwA7u3KBpEor9FriI1HKvozsulYNavNWoUb48qnIwO660RidcWKAMC+mG99q8GSeDAnj4dTrm
0e3fzSXlJe7BNcg+3rKHFweHI/QCPOQfZIPqptmwr3W1qKt7wJfGKoEbEyBacLBX80OwhWmY3hgH
DNe4ZRAk/OZj2FJ+ARNJTdp4guvEy69wvDQ5krErPVxvCdcLqFrMpbk45MI27hfnYkYreGWsElzI
Hwf39srb2Fsm31AexRZAe1RJ8vZDzjBGh1BWkcRy84kKxCCfX11qd0KJNr4bfDWYyqR1RyAqXOo1
0v3rXJvrby0cdN7S2Gev+We+Hb0D7jK5d51tg4Lf1LnkWiDrQmc/xZ7ERhwcpNWzVxTWDE/+h4C+
O+2dHJAfum3JqRLX2+mrmZYXUcs21s5lGC2RMzVAP0WiWMiuMaScACc07PDemHsBMp0lCl4OV1GT
v8s+vU0MF+M3CzpYSEsTXcNPFNybXGUSLJMfXScmkNMkC7RjtN+ohbXbSpvs4djqmpNdqGvl23Sp
M6bH7hVdsYGEU1S6/TIq5otN5OorrKk3WeJ4PiD+tYGeb9n9URc2eUPoR7Jf23wxtsiEJOkZJzKx
b3uQ9ZgqG6wt8lM5R/2y/pe6M1mO29qa9bv8cziw0WNwJ4Wm+iKLTVHiBEFSIvq+x9P/H2T7Hsun
9R2dG+GQbYkiqwq7WSszV2a1Pz4SxyODf9pPCSfHocPfhYlMdsnV3mUA9JlznsHe+JI9FrJ7wrrA
4V4tZpJ5NS7co/aQcT1CGYDc4anONf0hO+HuMdsz5up8vj1Cnvkq+wFWRt4Kf4+P4oft1owVd05G
tcZNAJDhF5cI9CzaP1YXYEaV0UxadkZ7GdTbCf8GNJmykWfwf5vDlNAU+qbimQ4aEHW7fr6hX51s
F2ag2+TarvSL6wB55U3e9MZG2bFSPwRTqrA+QIi6c5SdI+WfO291d2ZZdJQg5T7ZtOwCbV15L8Wm
uUQHa5dBXkzO4BFmsqflY6pZ2bDNLFiT2OUjPjC6ykc7XKQt9cLmlDnPKwZabCUWPEDJp3DgeuCS
0kdxlzkXfWvef3l7TLb2PjkrW0rD+5VnOuSulGw4oL7SAdqPwjf3+Uv8KO3aHRah2+lrsZ2d41I4
BtuFuuITlvDp0+LApyyK5sMc+wZo4v57R11BmS4Agy4TVwjlySsYA+/cZgPPR/IlUXJZfLSxT9Oy
CV7XToCngEfV6B1twV0C7eVmu+FMtsA3CbqPSOBd7R3w5GVaO/UzOv/Yqdny4EkejOMRNNl5bs7R
M7t82+8ib2akm0ICsmQbXZnernmmaDu8a8Ezu+5w9FvHp9rNtdgmZ7GB5eh8RErcldwZdxhg7r7R
YW6C4+C9WZwfxqXYUxnuVI9Qt+YMjdrvsNGbgQi/sDU3xmXgTGvOHEKQphyfznXy5d03GaMB/Iqo
Odo99mjbZvuF8V+eyPBddkteLKDIpmbmF/uQM66CbvXMO3Rv8+4L/IJznI8EX2Jsxzp7lMChZ2+8
Lv7VPGGqvYGj4wWHu+BeHG3OzLtor1HcvhBsyMc5HseDxew2GRVUByP1psXpueKGFHNnCbLOxBQl
w73lmJzamYFx2dmtNMfk8xIJAPFyHm5HwNJG3LebW31M8ANZnRNW1yX9az74JW9aYxWH7HGWzQw3
1g5AaXAW46OC9RhXJuYFwPDYurnlE4JWYMrYPQJZ7ZPd/aXYwuAdSYa4zJzGWAtdkvX4qDZnSpRy
R5jSllWZs+kZM99NzuPqLpRsR7gbNAbxY+0Fl8X0NHOTWpvi/Dx3mwkzIn1vV352sCZfk0i/85Q7
QFosWo61O2CgsbZH2uarJ+wTZKu7vqnEI9SnY9s3r2xSl7SebXY2tjgRs7P5lW0Nw7vLnmfc8Mia
JajA6b7Tkhe3p5M6XTkpOYTG0cHa2Z/LTUXjVd8SX6nP4qHJ6MLKGxCSeacpx1NnnNO3HudtyGRC
BZxbDB+apZzrKEupo1xip0LPoH1OSdR+MKgrvZRmS3BOE2HJVLoLIgUvWjwAFTMmz8OS/PFL9ABu
AsW7l/F/IHkA3iPmYkkuzYUE1UeG0OZdl7oZTiU/Wor4Ljlo5GBttZeGOuTQvxBV41o/zpPm2l3z
u29QfD6PIzoUB/Q/JnR8yiHHwnjutqjIZLp2Ens2xCm4zPAjPYA50vDqyv2XcaeDWB7Kp87BFAq5
VYxnTHDGg4DaHSMaMkP22Y5j4XRoX6LDTgoP8V221Y6xT8jE+4Vq5Xy7LT6O/MxOcaWdssNIKSf8
4gTXuTdhKbM9nh7vE0KJGuMcnJ68Yt/4rOwdH/jGuIY3A7EA1iiVVx9bIsGIgHsYy33ECa2+BSq9
AkbN9wvXWL2HbfLQF8hcquGXkYlgyMH2Liw27bvkPgs8P0Zo8caPAaG3HGTPwuvv8rs1PEDb9MfW
S0ofhCYLneU7uSXQ5KObbNFc3I1Hfn20HnJOloVTL3nuntdChguIgZ9T6HOmPWtneRdsCuw/Dji6
+gb8/bh7Tn2iHWygQq+CiB4xaZJO2XMvb4pDdNCO2VVcgZU43WV2aQEvH53Y7hvxuTRgpD3kV0fv
mVAPZeeVHePyaG6EouwAmbfWS/xNO+V39Wr9sXibbLceOqq/nsyrUUXKpovvyVNHmqrfWYf+wV6V
DKB3lM6Tx+/KHCvGVv/afI94Xt+b6wj9SEn2dT4urwNM7tMCxubWp+VWcmc3V/uedtltMZpYrzzp
nlMC/nL7zOF5uubuN9QNVKrFUeL2N44mSNDMGiieVw3OwqUk8/V7zHuRhfBkuPseoFEVt7hglyF9
k3Yk/31QD0hUPGsXsjlUbnuM1tsfbYFBUfANWvfQuY+BI+2sa+BJLqR8//3YH5850CnwuXA9SPWe
ZkO6K7moM9AYqjm3lv/NfLf199Pdq6wKUz4T0T1i1FV29QfhfSjaZtbiDisBwWj0l8EH8uL2KKgp
KhdFCw+DxnGrHgsQyexIUUV/UnMK2FxTCFx29kXD5oWMDXY0NmOO/gCAv9YRuU/TFPtQ0yaOeRTC
sKtsN47RVbNosy4z5yXb4Clhu/SPuKl92yGTo9b+19oxYfz9cMHP7/FPSs3ZsEh7yHiPSCvoUvKQ
8w1XoIt4D+4biyt4FRnJHsTlS38mXiZbgR36svpBe17nQ5YdPt3wionL8Q10D4XH76YQWCsLAuS2
XYvYLWpZFHpbdLgo3HE96kDxTD6z70AmjPRam/sZE/RT7xNPsJUOQO3W/ei2nEDdtn3MXcp5HvN6
YOYoAdiufnEedwTVc6OfXhB7UaqMCBMwQePA/oy8nspIeSCj0DlIfJw2orZn/GL4y+yefU5BovmK
r/nyBp4TwNngNJiBbjhfV51W7urOM5ezC8RDnneJJ/1d/m49/Pj4/5IZ53/mtPmPLTv/C202hY4h
5T+32TyX5Hxl8dsf7TV//JVf7TWFsPHQlE2hq6oiq0Jhy/3qrmmZv5AOLWTT0mzBv21+zG/mmrry
i9AsjdyLX203Tf5SW/Zd9H/+RxO/6IZpqAiRTYV8H9v8K+aav1ru/c14RSL609QsVTX/ZBzZFL1h
23GQn4mSxrx9Z9uZJjS/KOJ+mO7UYI6t8KEpdZIMwlrPJByx5k4lC4PAc2l2Wj3qK9nRhGkrC4lb
4zRvkq4Mh+993M50y3ZuzEZAuSEZBTj5UmZmSaZdMPSUuaoWDo4SSvqUOgPhQsrgxrVVNxBN1hKI
NzWIF4LpNTkP6rc0beT6IRkmhWPWKkbd2JMtEFg4gtnz3BCFlfekdeeaGCVt0/WiDnCM6vMZcneO
yB9DtTgn5czOrrt0HrZjFoX0MsskL1gN5aZFD60aTV/BpJHtVewnwsqzu7xJSF/aqaTfyuz9JQhT
xel0RcVnvpOMoMPKWC4HzOXCTK9r3MqjkaxvIqQkDZ5NxXefdk+W5ZqkSlMNn1OTj+J1kZSqSt1A
UbP0poXarL2G5hCI+3AJ9OLOmpXShplXZCXmQAl0XVxFVU7hk13YWXQfz7o+E9tAqhaW+EFUcURZ
bSR9pFYufZODcY72U5F0w4WQRwujWkKw520vTWZ50lQli/1aKUV6VNPRisTGsIYFxKqyluhq9UsT
0Hpbo5acl8mSkVXaRQlfnQ921FA6WI2U35fLHGfvcRy2gVc1TQp1O+T25ARhC2SPg3shnpZF17oc
jtysxZUnoSI4q+KMJmmw++FeCrsEYi0dquY0ZLmem05SpI0k+5VaJBS7bU+UZeIEQ9GTOhv0EfZA
mFZrSxi5ixwFxQy+S2DbRCSUjXP8ptSyFPx9jhb6A0GscgBe3sSppHi1qEhiruRJF69yUrYQtdXM
eyBzVp3VnW4sbXkuY1KnL3wTeyFYeSyL+KwZRCYrl1lk2pA6rYmRM3rTkX3jYVE+mo+JtCwy6hpZ
y+RTH3ey9BFOfRvU7lyrUj7uiAmt69i1uzkcrWOpd6nxglu5VUc7XvQQPyXm0I+P2DXHMchFO0gD
xayKCTZXrkkQFrxWUqY2LddE+kPoDFnXBNAixKiJ95zQv+LW9tWs6QSZh6R1RVNmdvlGLmyCr81M
4Cre5oaQHps5kVTyMaJ8QsWRxM2rbNTW0uKq32sTJouincJbYqV6d8KGSSprl7S8Nn7ScnluL6LU
qlHZYOBc0SR0w1QS5h7lsfAXYmzEA6lGerC3ZGuE5pHGPNL2trVmAbblosZv9lKlza0fdZJWHCzX
ZwpIqWnTft2uqpS+92NqSBCzSkLpj/8+QUxuOCcRugrVCIpxU0hGYj5mPOzaTxnRSC9hK4fVKdaI
T/kaKYQLPwV9rqTfMzmtrK+9rFcVZGw6zPNr0WhxS4uYyjOi5aAeW7+phmm88FWtYWwmluQEW6Ck
JiQS4e/TRpI4YXD4TzMi50pF6+mdo6hpnsgHVhEe1EVlXiV50aJ3OecEOc6mptrnydSX2ku0JteO
ZULODrrChpQpmiMpyoZz2YedeZyGPJLep3Yo27eBZBdabjOPIrgXPQxQD+pxvpVEQk7tNhmJIlkz
7Yqp37YmCaHPilbrzbeEWMLwUpRVNL6q4xCPZ6HOjQyTGreNemylrqPP0noLxWVBQtklisNQYcmO
PZxsmZAKgoZ8bhvCp5pUkvpLOKYR2vlc7+eLVaXmiO+s0rcN4J0kZKQoQmjF2xypIwR41OXEzSZy
MfQgjwTz6GdOrETeSR0ZkPRt8UAoCBkc6ghDWxtafOrCYdSdiQQd41HDm5/zOJAINyD9ulyMmd3Y
ijjeYKpQRpfInBbqaK0ilX6Tllo332tjE8FyD4a8XMdWskdITn00RrJ88xr8psrT2lWLWSs83WpI
Ks2SfrRO3WAutpMtdlCANpGkTfuVNNFwrdW6HwbX0tIQ7UGex7lGt9ak9qesckid4iLPeuiS1Jws
EhOIseBpttLQAcEFyyxfyKLI1JtizZb1XZXiJEEOnUzitY2WFmVcY8rxUxPpRnhf21MXXgThEuIQ
BcaSnFTZSJOj2pLKdbDlfpIPbSpX9QvHog4wkjdj7cVSGZrbsiqE9hmOYTfjpNfN+nRtiSebz3Vn
iU+iD9Pgs+biIPOXtJX22BRRIj/OYdODIETVTN5hRJo8ItXM7EuxLTLRy94yZHF4byxcjs9ta2vR
l8SYakEkQVWW1PyW8jXO5U+yO7P3TDNSrfKkUYjiPukUpfbqQZvhn/KQgBm3qvW4cQhBM5NDRH78
4OuDFsNzqYusAC62oUG0SdwW7V2QdUNqbBZpbOJjFHTG8rTEdgTxkOlRfm/3uRqd5NaQATQarU3M
l3JW5+w4SglpDV0w95JrEGWmHvtASaUvSaL1GXacVR3ZX4IxTdKdTAGQeHEsd2rnEsdbdy9DkpmI
hBsc+9E6hHloVp6ViMLcDY0igfVEg1o+qCwv0rPnogjuuLRb88Gy7SmsXAKWcvnRNBZFnMLeHpOt
ThybsqkLWZ2JJ27rDq2/KgbEkwQ8jDD/c5RCN2aWlWmk1I/NsLyalW5oX9vc6vTXbIwXcdS0ZYn8
KQ1NNH1FXwbpU1kF3Xi0i8SSnyIlVep9muSVhJ5aj7PsaxLKpBxMZWAigRe5MnzoZlHZ56omim1b
5MOYeaPMt9qnTSyKO7UUhPOgUKwN8bUNRrX5mg1hoM7DhnuyosudjFAnS4sMwQJ2NWulSvPVZOqX
+7Yk9y9zk1YW2SnjXwagLU7shDCl5qwsx1jR1fpWdFrQXaduScibTPshJDVZq/MCLULCUk9de2pk
RH9qYtndGnIpKwHTH5adF+9k6rZF4JdEOFGJjHI5Zf07xRjhTZchtbUh9/ogbYJsSzS9VqjkDGbS
mnteJHPqE0xmh8KbhVEUw75V8tgSDFGkkt3R3BAdRJRcG6uy7mRJp8a1y0c4xpxQvbB1cZSLqtA/
E0qIklj7MlnEr3PRf6kT+sc9zk+BA1vEy2/59/bP2QX/jY2QwWT3v2iE3rLu5y5o/frfuiDtF900
6Fk0zZTpOSx6nV+7IKH9wi2gYURnCVsRqsXg5W9dkGr8Iv8woTMVxZZJzGII7LcuSNV/scgC0G2h
E3Otaqr1V7ogVf153IzvLzPZqRokvTCLJus0VT/hIvIY5lKYSpyYZeh0pMgoiAoNBrwMpMlLfdGI
wJysj8RS9kSs0la8ZESuqFddxmW7sj25YFaoT7bUuC6llD8uQNcycnSU5mV6XKxoXw4mgypT8Fxq
RD1uLHFdlM6x+rdqPKIvLfo3M/+Uu0NwX0CQwHeVh+wp1DXETORyo8SRPIGW2jzZ8kOS3y3B3Vx+
WyqAVehylUQUeyPnx0XdGDMB7+hBLTRq4nlqd4Z9rxnuZEJb2pNvBKEzD9hR56rTxOpWIxTdIDsF
iT8xshsJCYWarHL4DOSkRAGhq/dVCPpmtASbgDYngHTT7K8fTyRNrkXG9VxBFAzpLkjbQ0HCUyzx
FtiOY7hriLBM5dyPUUtO+RcrfXdqGbqLz9mwUD0FkFIG10cBsa3zigjsDipU2Qq8nXmWDQT3CrEo
RPAS7obcFF/y8dHKAGd43dMqG1TMo0o4cJ5Bi9uhP8TpVlSIwks0JDW8LJ1pG3wXk9jb2sjbJ4lu
Tt0hVJ2KOKA+At0vZzcNcW1H2pbGH319CiNIbTgTfWMMNmmzmPaC7qqObqI4zaA85sap23ajErI9
hek2APxcX6ek36YwdJT4OiYveupwMSH2mVuxsaznfr4hZzEuYfxaygeKP7OnJLHoHIXYqCaqpPLW
VJOrSJuxG92cpMiMzkbceE2F2jgB+aVSfVtfZawHm1mi9YvgkMMPSZOY/2sJ6Zn8WoQkHKNMyCDv
InSdsdjmU0IC6CurqtFHVylJqNVqKOKJYlqQg3pPPexpE5qWzglXHLf+WH/H1hEeERejG/JmaEGI
FVTIaKMiJtkk+gjpPV84uKdbAQQtJThyxxpPjxShZavH4H+8rIzH0vbYlRMdGwAIaPHoTXBuC7Gs
dcKQhjm6Vb7TGLdrmteyvbXdh4gQIgBQNSYLguU1hup2sWF3+DGyPLmGiuOtrDhFKTwtejCQTZWy
Kw1fpw76K5H8qmWeRv7atQfR8FAWFg8rd4lbh0baDVpWbUiq4riw1xGaGbcqwXYf0FviSfSwL0WS
IWj86LtLTQ1oorRNrb3d3FIDzXRFM8sayHJpY06jVxsIPskDUhlxUVDuVCoRqJPbDbzJCNVLgIoA
vDuNITJ0bOLF5JY1+g7ezMhaWf8/7vh/9aPixRrL7CqyfCI+1gVKcDOiOYlo2sygifXEn48T+aas
FfPeaBqnl6Av6eOig7QKvIdzlHz84RD/B/6z5s/xK7+djbqsKAookSavWNQfMWPmcxU76mII0+yz
LRF739nVyHNVnXRkyXE9s+rznGGfYn1n1rHLFLaa5AqL1MU1YH3y12ijQRb7kQlbt7A4TCp/UBmY
C7E67hh4lVNXb9FuVOnWmu4beVdRpHTNuvxRC0GB2QUanvlj3WTT9GMPtOVVlu+Dla3Q8Oa10O6j
j8yjj4wNZMk3jRFURaX7YKvGfIj9LZjRRKF6D9COJV9zP+CnGcahzkt3bD6a+tpONKbJR8DQWsln
Hc9MNerGxjDu2ugh7xBtTNt//emKf3jz/OHT/RNa3ZtzTn/Dp7tkz+n0VJOSlqtID9ijZCxDs8Wb
rv5UtYtEMirjs7M2u21z0uPa+9evhCvzjxbMvz5nwAXD0k1NIZzzT4hgMUiSNdKUb5SSy86vxEll
tc+opeU9H5xOvB6j1MGhtC6UWMHs1u09EFBYKyQxemVJtuLW0NyURlU+StAaDXFe17S8y6dNU5Oo
fawZ7oz550VVtynTKLKxq+R+I/V3//qt/OzV8OOd2DIAGWcm78ZS1nf6B5ZDTVQCXcAfEEb4jf3e
d5nbywZJ4KdSNP+Gb/g5gOf3n6UaP4KOtL/zhWhEZkfRBPs2grwzAhS42eD3/VYHu3lvw39D4Njq
uh7+htfy8wSFkGxQKxExqAtl3a1/eG+jRSqNEkSIRThvlgSVfcC2itJtWpGYprADxeyn04ci1V8k
ybW5M0bJ9qTpNo6904ehVwIBNRYp2gNEQKpyj0RHRfTn9ZQvWhT9S3oLE9TrUvUeMoTLrF4cEfyZ
0GHUzhh333SJ8MjoqYm7/WIrjmjh/qcGKFUBvEF2nSX3rTWeR7veacWHOemuOvuNxWExXdF5L/Jb
TZhb3X+MUeMgZwZvI7mTrWdCdSdwhfU2bY/8w/V6nuXAG+fTkKv7cA52ExWBJlri0RK3ydNN0xMK
aNyrw0Og5ttW+goOvJciaUe6vDPXH8lSH5RsxxHqsFJAVyY3N0l7pJAZEMJz3se87PV6UEzusoG3
EhDJws23vttwfFKIGQxucs9FWyHl1RrAbAZPGNqkagD330jr5mjgkZj0XA/6JmgO/Tvh1KkBRBIZ
7jC/DB0J9kjqO1C0KdoqXH4aOoMOqEmTvm2z7qWt77vFDwck3KgzC3PwKi6JkLpnLvxmYCMi9e7R
ZgwpISjLdy29lypk1YR9Kx0lTBESsfi6vq/1QsnLl0XjQ6rP69C2RQUpYoLaeKjiq2WAx/Oaa+68
mbzXtWAbgCm1u35Gi09EpQa321kHIjrdtuSbJcgidCJrNuTQ/bgmeyDDugv3aoymrW52Qh3P5bhP
5sGV1XgftdZl1qSdYaLDRqpf4Bjfv6oDEw1ljhpAUJREXhlSLJomQfNb+ActRnUk0k0bz345ZmvS
paeGYLFMkej9dslPixn6IdfKwKWpKXx3jarKiLckXGcYOVDTGOcf97Jngfi06Vsb6SStEqlk3EQQ
Ekf/veddBFSbxnQK23K3XtfqCHdJeVSl6VYqmt3IpllvJD3/SAcfhuC2JBkRj912zpE9aaeyugKg
8ijajaKzFpPwKS1USsXjYBFsE4b7rgqfMqE46bogpNsMzFm0D4OYThXjJ4POeEtIbcAozdB+jNa7
QnUtpBBO5WRap3lNX6Wstd7Vsd+ApRc9U3H8BIuamoVf8uKm4WAzkN3O61puRqpZmRsrZBAg5Coz
+cstgYnoq0dlG0aovjWFlO1uZ9Sjr84vaylCdWOHiJfZlXGL2HVAUsOVp9aPrIBNRUK4uqYQqBXa
BK7DSqHWiAiVKJV9ZN+bOtuJ88IkXpmyqDSnH7dVrwtX5xCU7R0I1i5fg0y78Ed927Bc5rWqnp7y
7n1tIswaMRU9RlOPnql8pNhZrK+iSJgAGVBwI0FJSDTOr337sRZRo7YvFObJmXOjCo/syC0XNA1m
5EXS4LXLaxozAS+xhMGSiSj2QMK1/smYEM7lWDtUH0X7UqXVThm9SG12CoBgYk+e0Ym9UcX3LfGZ
Bu9nwCGAGZLW9gaBeKnLtpFI3TZCMNAGu1p/tCyMafpbXl/8JEZRzJ+unUUbVcyI42NBEiTAYmYg
Y+V5TdVvjQWrYW0dbG5Rm4WmGRSwFsVcK2005arDvBBOvCnjb1IweOKLnbEJu2sMxdFwSDP3wWeu
VjVNFhOanPvUmfY4eAOAU5Y2u7Wj6kV2ZxIDbdQECGWMJNagHyBxCHD6qXbqkFHcno5F9ORKt3dp
E25LTrHGeg361zI2qNL59Nj1zWtGkvbQlJskync8VpQgtz55FsVnXCCii5H+G3gs9LNLhKYnD4y4
EJZN1GXH8o2aBdR5V1HSMxAvnKQ2ESeZ9H/AiJ22ndRzTwVZMifBvL46oYWpivuqQ0otIRtVUHlI
uqMkqSO6BQQJNYW8a8W1Tg8B8efZk90fs+hdWzyTce3gNdY/4pjgmqeOinh91mMRb43HrAk3vfb5
+4stU4Rt3YOQ7lPsIeqOEW9TIoycQTDayUbZ1iuUCEatQ5hpdcZTRCzYuo06u4DHTq1Lfr1euvK2
FJ8yJgqCQJlVNFWfh2z0qTIUVJ86wjrzBe+CRiS+tqLFrXEuonc4JCN+tvonTtaw5JUpKG0UhcCp
Of4e6QQMpUc5fBo13cnbo8S5GVS5G3TPpfo0JW8SxzM3QMD2oVntTikspF4Ck+ro6c1TkT3Vkxd2
d0Bu8bALon0qDvZy6co7ko55F2sRtD6ypb+ZXld2jjAzV1PQvgCNhdbJxhdA5qNA8jK+2cwGlzEZ
NYqvY1aSagR8hww/9iiJJHEoRtc2m71Qe09J7WcprO+WCSXzgiympOoT8hZQ2+9qBBPz7MIhck1H
3op31JCyqc47qFG5qfZTGuausAdvZk/pseRpBRuJ409k7Z2dMNmQvVYU/l3kSG10GJFR1cDgUuz0
1onAcyKeM180BkT0p1wRqfwSBltJjcnXXRcQCuexc0rmsmMOySI/ThLeBMnIcYuQfEGQK3bB8qIr
T4Wibdb3zz7Qhq+m8jxXDKZCbkC6GWgsYtLzNIaDZkQbQ+LMhe4YxGfbSgHVjDw/YWI96BydZPNl
xitCb1wrbQlR1a5qgS5jApfhkMyTU5e/NAMjAxAbioHABs666FldWKWMyBvNjqOKulETmNDYTOdR
TpoFafTZ4/qDG1rROtKdKG/3uZJ5qoWsiHHf6bMHA5GzL62a7yOKF9jTOOQ8bNNPsXzJy52qPkky
qkhMNDTpaWwSR1E+VWVg6DsEuJa8bIYoV2Kuoc91oSicTSL4nManUe2cPIdMZ9zSbLdynTil8bmo
TCTwkVScc80Es8N/G3Pk7QwDpNb4NOQOdpHKO34tZCJtbM1potERM0E14rWYdQhj1kSTwY8i3xsC
LwFqQIPgNOr6YohrIzG5QRKXgI9PC+MLPX4cAS8YZm4MUMUO9CoKQpco+vH1GXCNxGeUVNlGY7eZ
BGBlCNhmJqBlyLyKZRcxc5r1bABGXBLkfKm2GwdeaArUzRxrzGkncTpEI1L9+nXuURBRPa6HBBHA
vPBTbbDvkN816/Fu975GSziZ0zWnd1+/zG51J2Z2r+sICy5QrBYS8lC2GUC0rKH5bsIHrc18wyhe
54WDPqA07ny9/pz18dyCSsE/uvBzvqWhUK64LGblZDd3WZZv1m5fRWRKjTIFaJra1MvA1RZVYvga
Z46F0lePjnmqOn3eeGI421FyG8LZX8PY0/nYN+F+ieXXeAw41UcvmZm0Ae/odEYhqcfa5cFIkdxx
nQ0hiBP4Xqzd2jzx16J3hQ1blcFs6ryuvIYVX6GJ7VgFO9Vk5ozCM225iqfJX2GfIkXbxG2umpKb
SYs3qtQZxBuP4q3R2fI95bhc7SKKSq7szWjFLkvZWJDK57K508fI/YFBTt0hLRqnFSAgVGmxCteB
nwPB1zX6ujTBjQqfjfqosqbn8SNZ79P9kPEMom/tJO/NLuCmxIgD3Adu6WQMt2VpLnbOpAiXcpQu
m2+L+dGGmFaAEq5FViYxlLkwTN9md5BVl1Ft90tXI89NbqpC2nIkuXkR/z+Ip/4DyuA/01f9f0Qs
KCvm9M+Jhce39594hR9f/nt4sfoLdIKy6qSAoYQs6Jd/JRYkgz8CZDYAAQxL000ZNuJv4cU4D6uW
ZQrT0AXd+//8ziwQXmzwDfXVfU7IumbYf4VZ0H6GIn5EAZAey4235hbbtgaF8cd2vaPNgImyFdck
Ar0Z32FW75u1WdXag1Rw9g1f9Lyn6hXpwdIJrufYKa5mp2y0SKIvVO5UeH5VGrddlu6i+F0rXppQ
31nw8qPcPNgGLaEurdRjciA2/MQpfhBWuour+BDKVCcwaH6qIe5VvsgSA5RztzcS+S5S4Uqn5t0O
jIscWdsq28epvtPU/gFwDm8gbbR+BS/+EiP2n63df/pV/42s2JpH/c8X7+n7+xsaqZ/Ugevf+HX9
QnGRaI1GUNXB3Cx5XT+/Ll8YLpAeVi45EaRzw3X939Wrar8Y5GETS2xbBgt8XVS/82LqL6xZcrlt
Gb5tdZz9K6sXBcfPYtoVPyOtV4XKBTHjT60/wZNNUJh9jJLIkc1ocUazary+1I0PYebK986c52OT
2/FZ19byX23z09hpu8Jgwt9M6bukCqu9OoHA7hc4fWLirSMysWsJ1OhSeQZHo0grV0UQ5iu5jMvh
yLC2XTaNb4TW5Gg6niTKKEUXAd/r6VmIa85clF5dxvZz1otvZcwIRlQlqd/IErZgQXpGrNQdpRp9
XpIp2qGMlskbbLlx7KVR92rb4bxXNk/LTJ04DWbntLlEXxaV9qHjVkE2w54CZ4eRmkNieGXxNRPJ
ri40sOY8g+dfzOKztOy7bm04LMn+kFI6rbBlqMUIG8Hl252KPoiANJRCpYqNEStt7NnAVEEwIVtU
X6Qp6B6aImQyUVf4mSLM932nm64ya4+JVeMgWNXQckli3uYlN92qDODRVz3gsS7rk8joUc25vslF
ll8GRJeuUWM8VPfHZixetWI+F1KQOnqpTRvUj/NdjhBpl1bdVlM6HPrkEYFO1S+Oav0vdeex5LgO
pelX6Zg9O+gAgoveyCu9N7VhlEt60IEOT9+f8rZZdEzE9HKWlfcqU6Jgzvnd8T4KpyR/qVve1Lq+
wYm/5gL5lLQuBnOBo8GkAYN6c/sU5hBU3Uytp/P5vtdoA2qfcsp9aTO4KCsw/egIQmTOyc6vR2TJ
kk9dp/4rgNQIXoWTCVCbPJa8V/suTbCvu6lzLufkxxCvZO6Ef6Qpq73o1VNTBwqqMDY3qxnj87rq
ZzXN+atuxKeqEgozZWaUKSMBi7WXUZipv6IrMK9CoG0kOOXWFQ2WoEIcUwcrT1TdjkU071eDPhA9
1ykNiK3SKSWqemKx9dsswUYX1+tVHjqv2RqL/Uyrki9QATooiYmM/d9hWTZQe83Pse3wydc22yyN
DxOpYWPzxGzkEtbIqgAthqD/MbVpDHc79vu2pG/viSERCcRxYPvmOJdD8IRMSIFm9gSVZGBwThf8
MTr8Gn0SdtyiWq7n2RhcP/l4364+iqp2Ilao9vrHwelZulG/d1qArDB0CYmM7r082IG+MiV5GTF6
B8VfGeMnLwUavsJ/mONI7LPEkQcOHnZfnJ7THi5EJ937Uqc/UbCyxuckvxmjetnn9fxBozBsq4o/
lnnO+tgsErV/qq8GAEKAxznYp6F8GcL4d5fKj6ZiQ6HOImyyn9dNuhR/y1jeseaf4yYn1WMKaBOh
/ja1maNtPMVYJrwRXyJl83Zu0mZfBr63r2IXSf2ocJ0h/byq8/K3myzZrq9kDNgdB4CpDfgCgpvN
vObhPk0AloLVgfYsW7q/KDJHP5UEYOYX4i+YyXYjVmCeu6vOpW8rK5ltbL28L4UmiFUR6+Mx+7RI
nFsQ02ffK8tt1IXs48hnJj3qrl7Pzm4U7d8yA0ONur6AsgsOQdAN15E7l9vecdaTdocXP57GbREM
+T718PmmjuOcClUnqIErA0HW3Bct9kadXh5qhGxtrcXyJOYS9fKKQtgNQ+JhZoOt2nF3/P7uaIMa
2GIUa/XTZio9d4M+BMp+jksd4xKa72YYGzTj/lYiIN8iWvuoC/uVZcDOnjt9ZHXzNdftVwgegUT3
fvRqjdDAfuZlAFpHXG1EG+bUeNNAIIPkKp3zXYL+YahrNDxuQ5BRj/BPlhO0fYNBbMaJAySunewn
sqX9GtTRIalo0BYFmhj546uI4EYTiCGvKiTkKc0pYqKXXuV/usb7UYLkNsptdugyQnQUNrmCSyRe
ZG7KE/L5X1MkyZNVvnta6Q+LQfQbVH/t2a66gF/s+g3xwQwN1n51N1jvYZK9pZfwn4oVOnCyyXRT
r/JpEKJl3fjZqa7EExvxI1n8clerEpQfXdpWrup37a1XCnU4ykf/Ks3cZ+tOPzyvIihkBrFac6Cp
eVYv1rXFoZy1pqzrP+eW1IFxne76ob8qVj8idGV8CtjrU1s+p6gedD68lHVN1kpejtAJpsS52403
3pjR4zRAjExcnHZTaIne08OzkZqeNKiWO1stwDdRSw5YXD9Fi/8cJO68QUoIwNRgL5HlU1qF10M7
rZtoCRh33uEUHDr9oooxvE7GyB47zzxHHS9ri1AdCmf4bBv16eRwAyJakAsU4UsWtvjczQyd0EHY
hv76M0shFUwX3nnV9NyHGkNT174GKfpsCVS+iRdAH9/P+fCd++Yg5N74c0M+6xD98gdx6rpI76WV
5Ne5LdPba/mkFKiA23vwqguQV9qB5MRhilElNy/ahjh1+vLkEbhh1+otrps/XJGcS2hBbRFu8xCF
ymSgY+PkYfDkaRrHw+SaN+VOT611/wZjBE5d+fEmSPUZJeAxdCZIhQowu/T7xzX11lMmcEWGbbRL
0/lxXJajCapTN4+/miX4kZjlhWrs2TgrOVBEPi1LgL4mOpMLf+ylGC6UQeS+6zTPznpq44c8gJp3
FPmklcHn3oESosOTBZl9aB2GcTiiDT0VffhsoqnYDUkWbYe0v6tahEBB5eh9Y5cXmeaP+B1eh16e
ajmdgzG5CZzqIV3nU4SGcpOkhLyppXwSpftY9eN9GkTtnUiLP4gcC1RAMj6qnMffSHB6NawYtBa3
21W+fRulBoqLLHeBKG/VAg7Uh0Rat8ENrctBuyRka3EzKrsXQMkcDadhLG+XAE1JFehf+bpc4WPZ
TiEsQW/ugrjdNqx+NFrInso75ZkrDXbsD+FVaMRTNKBU6bHR9/omqOrbCqxxzJnJvCpURlZ2JzsD
STUDIt8uSI6wCwDGJKEO5AKP7iHJ4rsEADoR5nqK3HtorX1Nd2QMMs+U8D1OVTyB02X9ZfI5m9Ru
KNHcyPotwO6BMhLhoj32Q3zr2Ow4NCi+QRCiGg95TZAAiE/grPt0BuLySb+rl+XkrvJ59EiILIjN
jNpjslYHx0MwVIZ741WnjACxdtKnWYaHvOyjre91t6vTNrsgoGuzPhsyGR7jUFyN0tO7pMfA3l4q
LTEf82Y6LrP7PHAybJYgeRF+d6L2fnCimPTemPHzXZluu46Qrzp7CGt53SRyn44JiCkZg6F3V448
7xCD4IVL1e2LyEpyeSv1WYUm2MB14cOV1HQBuiUfwLZILUmF1EI4H3bIsH9HIQSwXgtyWJPo1Ehy
JKrhoTTdWWvO6nYYCSETA5BzcZvkcm8QtYzldG45gbTf3avFXnPuENA62X01DxzmBTXXlDekxYLR
JvVVKNTbWvdX2SKerOZ0Tc1t1SW/wgYPA+rbr7WzYqvm+QXzS79BDIsldeII52FPXDqExIkmfeWI
3buLfzSWbDHt3QbgiIiP8vdIVA99spDCVeOGy7rf8xCk59pz7k0QSUS42Y0FB/Nlec4pbHTeUMtl
lIi5iu7nZL7tZXHVUDYU8jEpgWPJNeoEbCnvJexeZ2l3y+o9JhBFSY/6PiDwC4kq13A+AbPXGUy0
QAs0fsgFNof0usuJKLV4i73uqMvoRnX5U+q+1yPh4/BjyQVMamnVNoHMnlmvnLXlYVjIA7PEOXFm
uNOflXY7qfW5zcOvxZSn1Useo4brYHnStjsmHVnJ85es9W3vE5w4A34nYHSq2bpDhywu25j1aeKy
w4OyqdwfsiJfoF73snlsGqK6EvFXcjbPC2b0AjWNfm7i9DpOXkd+WkaocXwUg5nes363dYxXM/kl
M3UwNQljw8vq6G1bog3r3cM0Blu04ze59F78NdotYwmJsICH4bp3iHEcyIsU+XU1RnttkpuJ6hC1
5S7zmz2+U2w6hDvp4FCCVEaB+V0M7budoRNa8gpo6xwK69SG5yYmmR7rgNPNxy5vYXM50jIifSTh
mRR7qhcvCUh5mKD4iZx92rbg8X+yzoG6n2714O0n7D/bpbK7rIFVQzDhp82RExZO6g77wdmO0TZL
XVgNjR13bli8zGzvzWM8fTWy/9VxZBY2CDCt5Q+ZgyA/RtAO1lJ98I3sVyrwiquhnt5jaDI5wYKB
kxufWFAiqHqWieunz77KDmXlnOIkfpzHj8V/xayxK+caHh/lhPJ/NOG6nSsMnAahgULHJla9a+r0
rILsVz/4u3RxP0U0EwgpjjYk+3htPvImOMcQSG7rniZO0rgItlOOkLmddnUXXomQaGzI2V0t+Uln
C3IZai/a5pUMDmPgHJqYi2TCGJZlBIpM+tmlCMmd8lFiaNjargXup0mC6XOfej72OBfbIdQHE2TH
UXdcbekur8g1CLLdUqpH7VVHHbsPtH13xSThX0krN/nVTH+1yuXBz0LBLIDgJIfosC4eUpMkWraq
jlkYaJ6y1uz6Zfmg1j8hr2/uudFJGEuqbciFupbjtfZSvUXn/svk/X4NzalSPg5B8P6Miiutc5ew
xiTe1ZVLEEBeEXjultm9KMjNM17HjVfn3EpL+Rg5rrvzPPULoRWPLhHVvpmc+2ny7qf211Bxdg72
5EpO9iG/Xlo83Dn56xHc0ehYBAep+oES6JCWPa29iwqjHJ2T71JodDOkEpaEXRxPt5j7DosMuu0g
SaQMh3U/ZtfT4GxXmKMsLh8LYnKHCHAa/E13dt+ZaBcFr3i9fox4TtKCaP0QL3YW4XoYT2EKAeiL
gRgeDo48X4fz4KC+slPe73Kuok3TiENPvmUfCQIS3duo6MFQ5uKlF+Muy7KXJU/Wq3Dsbkc1Kewk
lDYCss2+gib8AQnisvpdtcQV9flX67rnZehQc7rXOFgOcRifm3rUZ/iWz2kiys1CWobzsejqY5tV
RHqHv+I2VUdRdz91lz7aIL0qsvxucnysUd6my4e/rs5O7H7yCzJwAbcYMj6Jcv4kojzO04SocC32
Tt9t3VT/9deK79hHsdzWfssZvT7gB4xPswrvzFB0GxtK0lo1uMy6imMQm5NN1LGjA/CrBsp4oKnX
L4UbfeYV2WeL9QS+FCjxJm6G6xZ49udiuffWUgOELJQbJqxhLmroyrAJzCkwAwH5uTiWOXhsruDH
1jkhMQxryNabjb5tbN7cd6lJ3v2ync7CkSTC9sW9TAL3MOZohmzjVgcdgaA4BXKLDkzn0AQtKSfI
YehQsgohgpiQ13jzchjNypMaFjhTKchV7zV1smfEQQ1NuxVeQYKIv5ClpZ1y64yi26/dpLZI053b
b6Dyf4XX/j/QEf8fEQ0SEPX/DtVyquY6//1T/8vT33b8VeUoZf9qk5v1/Off/s/ltf9JOqh/DfwA
ksCPme6rIv7Lf3AOkf+vGBVCBccZ4FRjdM1/obYXHzivQpjoBa7ny5hX/QdqC+cgQiwQseBFCtZB
/K9QWxldWIX/FgkKIfn96sJgXJzn/v8QJTrBIPKpq9HVeCPhLLp8w+p9lYVmuoEvQT7u01BgwUFq
J8PwWJYLASscl1elaFzO42UvMvgzXQ4haXY+GuyHQcOOxT2O0cTKg+92p6x2mkesPodhgl1c6uCh
bFtQ4JE7/kI7i3jNj71noU6Tsb0x1JhSIGSTJnCOzWTG01gJ+i/LvpDjfDV5F3KyQHVUu+aYphV0
aDDfqMWQVjdNXFNV2m1knEXX8yrXTb1ifkga3ldrElK7Lb87nwbuAs+CUpvJ2YriIk5LMWnG8MY4
afkMLn2wkzjE2CzqZDvEyNKfZsrmVl8Z1yKy69Vn1DrtHs/Iu1wcgmnnAM9vs5IqJWidqCq31QXm
K1ZLbk6LHOL7t3YTfQjXFCkgCwk12SwP/UoriHDsdfDCX8iUlocg699jE+e7dLoXg3a22RA91HEG
Ago665avTpSSZLsy+aPzfqRVA7SXtxZkpHyznpsfSy+5T2OLqDGutnomoWXpm3NYRe1OtfbTW3tn
qxReCJ8CJgIf3PmzizmwyY/G9d9nK6mJc5IPMYfuIllZSH8RbbVxSOUHndiGTlocsmYdDp0F/rH2
rs9jyo380n92zoTClNEWVejcDNKmx6QpzjqEIchiCHV8sPlxHJ9Ed2nZSNiJ2+ghynJizSOu+Sgm
YCR+nyXkwDpOzzZe2k8f/cMp8VomcyjvhRSopntpdejv68G7fOHjtY2AavG18bQMv8qpOmdLaxLv
Y8NknAiw+Wg1grl0bm4HJ79pgobIwTlZrrzFvyn7bIuUeQZxFMHZVrPamXghCaRKqYp7HJIDVmfm
KuFbVSuro2z57Osb5goSCgv/ORHYgwe5fvRVexuZorkeB5CgIWrULgxnc+xTrrIlvclpHtGHhBTs
/bR3pjm51ykiVRHT5Kt5RSpr4r3FpMYOaYj0QBF36Af+TEl1hz4q+FytH6IPu4gUHVbq9wNavLm5
joU9Ll3Y8oj54JiVv/xSjScZEE0VB2SHVC2XY3LThKK40XFQbDCFQoVjYOHvMHckRWnkCszpKIAu
T2zw2+sxFsn995Mcc+h1bTwHO3RcHzOYmm1R8MSdgx0Gj9XJwB/pE/rnIY+idQUXN842Tpv+lI0L
8J5ykZh6Nt4PMBu0FKSj6vyrHKvwvMjovrPtX6fD+W1E31xnOSINB4ezO1Kaf2+flLNqO4/N76Zq
WEhTf1gM625Ik9+uas25jelGLKo/tyB4UKXVzWSJGRqoAIXt812+zLTRojlG+QLkyH/DmR9RZwAz
i9GP95XtiB2Mo5y0cV9s0bxkmHdqDMzJ+BglasVMAgBQ63A4qy6pdip3BqRUBFGqJT8KBwuKSpv5
BmtBS6quUz27aROhe+dpLq3X7TNRTLvUHQqkc9Ez9TGovmCwTzYQ4dcPzR4N2jYF2B4WYJbUAoig
BjOXlSxVy+Hhlk9OiqDPYQkZzCWM/GK1ardQu+WyUPV0nKJl3atk5SdEUGxNT65sw2yaYGqdf84D
neGkkGwglDVsD0mdaFb1x8EHCow2/EBo4ZC91w4PvqfUpnSi7spGFjZKkDykFyJ71fqAkf7eKYg8
wl08Hvyq+PxeDm2vn4yforaY9DZce2oQuaT7Ejzy+71GMv5CXfH3++3a0ns1aO7xbcXL0yhKNIAX
mbWPP24v5UW+1jPoqQyCM5LaZUkFiilOhHW67G1k5GNb5SSGcUxy7JPfNQBDy7BGz+58IZFDlxzL
/LrO7+N6upsyNhfcGkmePR3297L2DFLAUK5PsTMGwMV8b12O9EobHEKFR9m8Hp04W051I59GC6aX
yfoWPWO8x1R2kwvAg1Jf2hAlb2zFuyTL4+37Segu2s8CHfksyPZSSbiz0p6/30RU0uumU09qlYm8
vRkhhhAd2IOzwH7UmN6/zw5nBkFwJuKT6jjdRXF7GiqHOKIGjesMqnyIsuq6oUXalSj7gRKReOVA
+Wm9MEhm8cn5j1xQqQCtdB+TmpjAUqVWV/eddH4W4xjvv9eWA4HhNSl688FD7+6kyGXYd9eIX3pO
9C10A953p2AW12XHq7pDPtlwHqSpY3erCvl6qmq3BO5VkofDXgqMXZ03Fptqubw8WY+Y0dHhumu/
K2wqjnUNlDvWfBMhtgiBRTFsbHcSyOSzmpekuUugkuLttm7dn6AHcQAMJamRl6KBY2LnZoU6BrPT
7cbQv187JzqYEZNxkyGtq7o12AtiGzbJhMTMRPGPqpr0PtYLWFcfXpu2J7PKHcyBIJJbDRlyNkp4
+LQwKCd11x0xum++d5EJBYkaTAaMnRr9r9ZIib3wlEb4sMqhu48H4N1CJ7RhnNOEbvxIdPXuWzZg
b7OvORngBPLoxAIhxbAEM1mGc1tM7sG4LVqpMGK2l6b6EByEaeEx7mMisJLpal7I8RYl6R/bdcVu
9lesf8QIYR8fkyMETFO7j2nZjSdLGsKec1Qji6z27VxazAbJ76WuWkwtXX0IcQk1DsLQ0Y67NTE9
ns/gwQoYnaZLP1J25z7FYL5piSM6jiJvrwsf3wTypg3RApbLSb+pLvybezATqaAySNuIhSbeL7EQ
t/C9cA5pgSsLu1d7+QokyC4jHWYU60Wie2IAiTNc8Yj6lytuutwD5XrVxoTFx2v20EfBuFOSjdIO
9KdJmDzX0INlFUG1c4I8SU7exNGPte+08D4+aaCkBS9N+Fr4Sb3JuvL3EEySesK+lV7qP4J3P2sj
yejIKAuELxkXUN1kWMS3o8U0RyYJ2q7LP4OB+OauP8OSddCM/CS+rPACkpSsipr5FTAaLsLxgAv4
LZSFPNvLidpmLedaQkha7eDEMsWTxsM7X5RuQBVHbyH3fGyQ3oC/hnnKaKVLhRIi5uyj6W+64gue
Wu7wJWX/pAbgN6zVDino/QKLtS36PgOjnxEHxWjBVchJFfcXtiKghbyUqcrwRXSXys3N/jqTi38i
DAgTFxq8e3KH41xUv1IsdztB0MNWkV/g1OpV2ZC/kD8NPhr2okUw6zjLJ7g94b/4nNHkQoJU+YTf
kB81ziG2SA391hT7jvcwKdI68j5DbJyRH9rzCu+yGVOE7cPluJjiot3Z5Uem6+Z6judzGoQ/AISu
SVOYTk5UPcYJj+/7Uq8OFZDAsXEB75agXjcdlPJGt2P0z3dTOtVy8P3yQ14uUaULPmv4QCgBSG4y
nNrUqbcgdZJwAQcdQ6frw4pFKQwEDUgE3RXKObzGznKlakAPEUJlTEIhO7h8NsSwfGavzChO62Pd
3TSprc+9PHvT5a+lzoes2+mg/YeFm38TOGbcZ0bIbcNtQzteJm8RLNdTYbw3dbFLrFCPWzxfyyFN
QnTm8ai2riq9u750iJG27R/ReMtpXRpqXX+9SFw1InYUg7ZjNEnrTwdTBvjpihjQ1HSGXuxStnQS
LWtVmXznlrA0iKYrCxm8EiCZFz5e0ssOny6HGlsxv6bcRJQYuEV4jAUCXRUzUaSjrKqwVKeu+SxN
/yGphK+tkc8rHsmDl05HZ6QdckMgfGhIYlGVggto531SLcs2rngfSYw6Y5nqXaRmhiBmlJRRsDw5
ATewStd8T3cjLxD0ZUzRjDzeXJqutINTry4lOhWNUO7ue9Hg5HrMLXqaorbMAr28+XrGg55k/Sm6
NFOp4z+kZl1OhdPeVCT1HMKxfZ60kPvAExgpWo6nUZNAS+l/7QJLTRc/AMFT8R6HMG7Y8VxWFEkk
mOGFgH0/luNwqmM23irnHgQZd0fMa2WTOdXmIYj84Rphz582Lihs/YgMPMMZuYiyvUrC9QerEYcl
7OxV0BYkSedC3Yw2IBYlLoPD3LYoWYyjof0hZDXAOl5oZ7qr1+4u8NP+NMk8vimF7h9LSwbwUout
JytzK2fQfo6S7RhxXppu+dDN+CCi2mJPp+5DFcO0uIktx5KLbtxq/NkMbgPGU83bMIpgI4vx0DRw
G0FTv6fBwsZTjVHbhblXEXdFKzUfevGu+kQ6hFUpxqte7uZArKRKtl26Scl/1bKV5JEML6li285D
92NY5HJUvhw3bQyeTnrUVykoGl26bvy2NbPIvCw/+u0CYJ7wf9UUA5NvHtdKA9XXUbkP1/TX91Ez
98ttpYzB2s62MzViZbtgpOsbuBQLvmWm5GfnhQPdGHh2lYbHqGbQaZ1ZaM7LlxYQADQ5Y3+jJ0ki
AT/ylbqdKN65EqabqhtgRUqDec5a2hN/Evg23GznBISBVh5TfHqXEtadP9fC9AdaNpIccJOd+6Jp
dkjp6PAmy5eoMnNND1BsQ1t8iTQnth5NtUadfGqCHAfc1BA2EHlvbtDB0RS2fMpitAUrautc8Vur
lrJlxGecVAENT4SPLxi/Ji8uqDG68ACsXUM/7r8Xa1u06pDmDgflBAg5Imr6bjS/99ZYKYuYypdb
wel/mu2CfYU1KyDPntTZLdhm/qWKXV3ntnEiZOXZ+ivLL4ViLK5EFbi7wlvUMcIo2CnynL7vjsnh
DXqcIz01Vxevf+1ESlLhM9BHFdWtMZi6ODa6Td8W8T5aifIKscPVovrSI32ZtWF9UICUUZI9kmsT
3wSqyXf+dNae85H0Hm9IqgpzH+8VCfUBwKY5LD03coEvpF4mF2D4OXHyr0BX2J2M/TC2xQkzDPtE
9Psunp+Kwl8A21NyvnoqvaqU+2RJCQ8DTmhU/1CGrnMhnMGRJlVuCQz7aqv5rugEudyJco629V+n
mPK87CHaVkCfY2vJ9ruUsYVUHJkLfRblMkozliBV/ZRF5IINDBvu/T2HLd3ZhIupLzVzkzvLfRv1
j+M88z3pEEHThQUSoGUDEPqmdUDvE3WfR/PAmMGyRmrxfRt/n25jwLBXr4iYXEP7EUGb+hV3AJ4Q
6lrLjaiiRvyUA37o2QzRP6dkTlqWr6r1Wjvij6Wj0WQP3IZjcEI0yDV/ucOTi8a3iubtTDnN8/LL
bRCkDNgYGmLnM8ZNJrvvE9Wb/PuJD7D9p8qJivimGpLdCHP1z4+i4c4JPOZ1UpUeSq+8Hy7gQ2/Z
pU7b0iCAi4BFTHJ7CYao4voczMwWi9pfo6WqHAcOv9JIsXF7LEThOP/8fiQQ+dh61mfvwpqmTRzu
wg+EbNzlu8yT2Mra8BmqLdxdloOM5e+ZI4mXjycMCJRjVXZExlTsv0+KPhp/+swQ4yJ9+MZZuAY4
G0AUVUvtBln1PreILCNp9iOHE4jHujwsQ4FnMWuwacmfufSZgDJjeXJM8Ot7r9GShTv2P9vqK56d
5OyCpXlt8DuOuy+7Dq8s0kPYpSAlC/OsNC46wrlA9wQZYD7ul6mffoY+Y5crjEZkfnwuwAE5t9OI
qGrM8H5nNYNtcfNFNckgAjMrOSD7cMZRVTd2h0QUz+O6QIB2HQ7fkiZPa+Z8J/NHecibpNi2qtI7
JLev2Xwyw/JiYv22WF1vI9N++bLHy8n5w9XThGQPL97jUk/Lkcitc1uDduqFW2RcqpPX4PmKK9Pe
Zc7wSkt163ejcycLQhRdIxZ6EWDMasiBh2bLIAZfVKC4WGqCEuFi3sNP1ZfQE8xW6lixj2wFxcRR
82nGOmfrFlz4+o/wPAYKdBCGHniQoxjinA9kugRuToRcv5/r4uQJMhaj3vzxiSATCF2GbGVBePET
iB9wb/EaWeetRY0eBdEhlNVtksDU1Da5UfP4s1/rZ+mmpyI/hRMfPkCKsg1K2hyQidpjJ6yChMWo
QZ3oYyTtpvi5WCsmnOQSMhsZlQlLpsNW6tLA5AcMJiYzwXWXuL/JAa1ItzmwYHeFQd5s4h7r69ge
xvLVDV67wFxhFCXkJ2R2mmWOSD6A9Kq/BYp+XEbqM+zyr6jqPxJ/9Hdlbk+NAEecmYmYmcdCt9Ch
LpZr+15Oloob05ljsNWghHF75hL7q/e7N8FN74TrPneLH2rIoeCm7q7pY2ZNifyUetVVkDESMOVz
hWRg6LRgh8krP8sho0dS+uYu+gUctMcRS7z7+hLN8pQo/ZRidGLosDlPhmRLioeNIHtNV9huJKBO
Me+aOb8ao+kzzcwlYuuR3fl2ETR0mTufx2F+u6NjwV5l/hJC9lhnqtlPHVO/26i57ST6rXoguXh6
XTSFWkT8Bwkl45Xx4tOUzX9tOgDj9cwHrHPGLSXvfefiGxJIFBstwJ1y+QVCdu1nwYeXq+mM1Pm0
dCxKNIb38SUQIHbbR8rMR/jXV5lGv1uMZLTpV1TDtx7PbG5PHiMuRfEUdGOG94q+1AGDmCtzZ+Lh
YpVrdl7gR4CmFN0xbL4fhg9+tDwUw/BnTBlN3VQvLRmVvTvfJ41AB3MRQJBruEVrCbdWFdf1KhB5
cd4CkJHqhk1uTliKU9ucNcUhIQohuhEkDyiBBqhfN7yXwkTnqWjgwgt8fBjgbdrFZzMmrIce61o9
+8xcqd8Sr8PnPRQHhAMMmakoXGguBnzQUFXzzTbmfrj3tV7P2ljyaKbp0CaIf9ye9Pc7ojuTY+JH
DJupISu9i+QGl+tAhNvOZKk9V1Nvb+Y8OxTDKChbSwb99e3ZoeTa9HlIMEeykowpPuzFV+kpQ9qj
oRkgba3fhlwGZOtRssSdPKRS/Qx7xoR3S/e4+tU9zb7gJAkoEVV7Q3xWt5lHgx1sMcxCm2K9G3HB
qmDegh8jA09/4K4SN33g0zcH+pRWrtnrO7/CkdiH/L0lLKnB2ukuToeHBZ8b6oVLnBXDtBMt3gEd
D5yaBEKNpI/7CrMmQY33bs1UwGQlcOu5suj0MQPUFGNZ+ObV6lqNyXPbh7j/J+zEHWz0rmuzn8q1
5Y1NnSO8wGPKt/Xa0mA+xEqc9dJFh0zV2bXr6x95kdKuVrG+Ngtf0OAwqU45Hy3xg1diQLeY5OVz
z9odVf/0/Q8PN+De7at5H6/js1f6EBQObyDLKwfnZ0VtnUqG8yp8rV7SJu/K+Tlyu741HmHDNgIf
7KjSUWc/NMgFEfKExyE2lHVhXt0XQ/7v1J3HcuXImqRfZV4AbQjIgNnYLI5WJI+g3sDIJAkZ0Prp
+wPvmHXV7e7bq1nMJqsyLasyeQiE8N/987d4YtF0iVZjnn+xaEssA6KLfl2BU/1OTBmyB/o1/5vw
ATIJrsnI3LFIy6WnYbmwqUhEC/0Tcv/lAbBkcKpL+eqbkil7nR69Efs+kgsVxbAqWFmXORY1t5Gc
Lk17JYbirKm5ixD79bYfUwlwgqZhEdIj1v2wQWabzmJO0CsAMDlTgUU9cGdwoM0uLKZZajQn2GqI
GpxMV5qe2biBkDA0veaeEaF4pAB1F6P9nIez3fZXfazin5qUp0jHbRzaRAlnMfx3gsUL4q2tYcLS
i8PPaYF/zYOxkdt5E0XpPw7gIkYxCaSzrrXa2wXzDGnEiE5jIOleumxtHGcrwK9crxXXMXPfi9Y+
kV2pMJeuMRuxY41xtlT6YJpLxPSZ7O8sWwNtZNBrsSlCOra4buEKoDRIKB5s2b5GG91Nx8dJ5B94
Hrna2BP1Rh5NOcRUNkq+52bWc/TtxH0+y6BRkJJSdsI/maH89V9G2f8Fxsn8zzNhk8Ez82pURWbX
7j8lebwyK/sg4gb5K9Orecf2M+17GhKUWEfbqMp9zLwEn+gsSCi7YKnrix5li0fy9zxZBXzov+Ig
hLm2wOqFp2GDwZepajRk+wZ3T+ybe7Dl89PaM+8tU/SXlJum956X9LD2BPvRcYMnPURR+Ndfofg7
wGieetuGIaHiuPDXyfUZf8/a1aN0uPGb5fr35ltW7b5xXG6IwmQi0X+38zzF0mYNpb5IAxs5J41Z
2QUCXjK0hbV7VZ19mwO/jYWUr9XF//BXtP/O0pr/ilL30HU9IZw5tDjThP5C71EdM6jRwQz3Ox4J
C9PY5tVZn1r9QFAIhAE7ccC9nLzUSIeNMyPvKqYycWt6z793gZzFA10+OAQBCRs3bdjKhOKTjfSf
nPnVvXzUUaVIGhTnxP/iqs53QCvfHd052KOz58zDkMSAc6GSmnTJ0OOmM9sIKroi62CPH9ZguUdF
wHolkhiMtIOwb9t7r3Pzhyn68ztFG8HFLwkpyVUkJ311tIH3sugOZ5wF2KVS9u7fyQsf89IKQd3+
P3Gm/Lcxwv9vCZw6b+1/b2DZ5dlXW33Uf7WtiPk/+b++FWn+mzAt17RR+S1me38xrkjv30wbv4qF
N8W18a3w8vxHWBaMvzNna/8Ro/2PuKEw/g1upqd7PD2sKjYVBv/nf/PhBt+0Z6fAZrL6n37+v7IW
QnyUNTVVBn9nadmgPIlqOA7XDYigBHT/iUBm8RymYeIQS0qzbdsgLYElMhDZ+mFbD96OQ/CuLqJ1
TMiEw9XJ96sjt/+dpY5tRhpPjy9Fm5BqiR5wxz3DSGCZ7+667OKVco1xygbXbsj4rAhyBVP0wvH5
jfPQ1STU74MFIJ0DbmJ64+TD61F95rLdutW0nlpcLoi4InuOgBElRbjOXHtjK6TuKForSHZN+I38
9Zfv3n+xZsv/9IGYNt8v15aW5UAY+2csaeTWvdFYXbCFRGeCVXHT09TZxUIv7qNAN74IrjDb7q3r
2OjB3ZRk2ZkJP5n4lnt+LNyVsILoZieCtFSXP4RZ9TwYo/YW6/ZbOuU2gwqUllFrwkvUgp0a7cZg
1tBNx1EXDy5O611lB3RdWWV1FckmCNOe60h+MsUPYn63l0KcZ8720YD8OArs/8PoPQ6O5R8qCN8A
yiPjah3SZh2Ghbb3nS5aThxPtyxqUN3RehmJ9+aKJgftgBN8jVTGER/5fzVaPq3EDXeIoMvio14R
nGlaR1yVg0pox5p3xyXOu6MwYGEXTkgIQZxqHCxLM2g84l3mdOBMFBG04UI3WXSTD06392MqmbBQ
lLQAEDNp8YA8TGL6CKNangxnLJikRsk2SGY3aDd92YP2bjp0UuRj8xq8epltky09aZZV7f/1d3uO
7f7NtWWbtuMYbM88+oI0MAaxv24OdViZKgwGf+NE7DxD8p6HXJxAIHMp1QGzDEIx6qf7uTbyN2n0
JCBi9e61A+iZvrh6OaC+jIvwBM4WiLR2U6n7VKdtfQ5rJsBNk9GUVE3f3fwveSQbEHDRYkRhusme
8JVQXrlwA9zzi8C5Rj7H43b08AwYVAiGYbopJjANJUOaZR2BnyKqg6E6t/GyA6NxMqY7//oT+QX1
/dXHxifiIiKw/Pz+4/dM85ftMpQ0g+jQ5+hkC3g7+6AGk1kHW82uN5pEdxi8yNt23ticolo4C8Oz
/pi6G91zFYGj5qbbvBVA2zPU94JATDPY4bqzjfrFChtxaolV+Kp6qjQBdkgpb9/LPxLg3MGueJId
jtj/wxdkz6vv37/JFiAAw9KhAejk0uQ/rXFZjTrmVAHGcXBdyB63JgnVNorKB4fHcDu5RncUjB8Z
H8z/qiacTKM7UOsY+dZRxZKyLszZeYXOruGYWPc2LmJOU9wHUzvbGGLcO5XB97F50BvkgYAcGThM
dx3l3sXSjBzhXd+1IR1A1I24eNSJzQSLMC3ofXK7a+z/BDoMDSNNH/Wp23qi2cdVFMNPI/Rb69cG
2nluPBnkULKyxuGbPvkjnNtBIF5QqnIoiqjdlj2e8yoAQmVWEK/iuMakbrwGk/zUHfdW+AzliiGn
sCAebmHcP1VRyWgz8h8756tAb2tE/epn1ipsx5OMfNaJlL4MF3JUjIEnHp7qb2RLSg5KYxW5cJJR
UpYlGXLmTX22i/pPE8ZtkgUnPj1uhZM1LYsu/AxkSX+vqwWoRtE9UajPsGbSQtsLkSb7UoPAPPlB
c25DkpqRJXayIa0ckTcC1fOhc3AaqFsAfpS+TVIB7oEdtmwoMYBTU8Tn2YocD69l1BqfPqAi3GTm
Z1XGP13ufjg+kyudYFM5PRSNmg4VQPvRNbuH2WlglfqHD1A/y10EMGNkzNkHsAk7AFlmIk+mnZt3
jgfjVjeHx6LzKfNO6/ci9ilDRPQliO4w6zFA+TWf9K9kjNAneIRdTj4It4s7LghqTZDwo5ulmKbx
ih/7qcJiYZA7wK0AkMWMEHniQJ5KvfY3MkypZAAQY0ydWqQs2kdidEcLhGNTh7cM7jFsFoHXoCLB
3w06/NnxogfCXnAtOECzX3VGeCl9ULuDob3Wnbh2Bmjf3LRWTW1vLUtT19FBevb1BxVe9KEGRN9k
97Iczo1ibmU1WEXCtEz3Y2veyWTfZ3aw5lfJYw4DhVw2rJ6E50NnKlrK5quJSiCyerkeYp3ySNtn
Nupo7tF2YOa1HRfSigICxnxNvGJgdyld10VJA5ITR5RyNelXZjrYrwIbyiXsVV8Fm7Eg0Vbs88p/
tfXeXGTDa1EUNBC50cExegbNmWIMxCimziIbsf6zq2y5GkcIxzqtDYuJOhPQPSVGS4gbK0xGK0hB
WJ5gWKnR27Ze8gleZ1OZsLqmxvsYkv5iePbRZ/SzUe6bSNLsVDQjtnQLkGaW67vMzZazwIWUmC2n
UL8kkUGgLdu4aU1HrRt6d/a8UNrpnyyavb5VGvMrWMdrsHV9XSE6ip5y7nnqWyaoKpJcn1nnJy2d
AHVS+uB4mMRUccbrRujTtm5cAurtOOjpnjHdgSaA9tCDCOQBovCur26lqL3jWBC/KatDkOyUaKLj
aCgH9l1pYbW1vtDX+eNa8dplzHs05O00iF/crDqL3qDN3UhDKj8S5iNhdXb6J903JHfu8R2tCpys
+1So8EG63X04AfdCB3mz/fSDe8whLb2Kt1p3kbsahWi9rLIRWHOHshJ52twOjtvPs7U7zbf2bVIV
Wz0Bm4x9887lJAYQOKKOoCdCSj5v4zLwWphD8Gb58S0xo/fAIFiuumSPMlzs8kl/aoxYu08a88yc
iD54mjUsNWI94VIl4uDimrMTD/n/Lhp1j+9a0J4h74ptSra6mJS59nxfkeIpwF9w0iLFKbEdmrW+
8yjvLKWPYOsGiK3cxrIWO5GWWu9jCme3eTFa/upl3H4hiFxtA4BkrwfvRAhuymQU3tqkI0PMdmEU
U2pu63SHFxkFGN3EGa4w4Ir6+B9192hYxsEYp2iVA6mQQ9bgz3DAVWjIlr3ss1U5rgkeXbTQ/Woc
XDUl+oa3QqVjCod12u99Oj91gpU1bUNsAdXBN2NsBZpqOXXoc5pwb2YEprqqQBVs4h9PVlu85n9S
5ORl2zYcMSf9lgzNWSOEuq0mqNt6hz/QymE/x/i+en8GV3hUjMZuteKv/qz39mtoSuqeRlJile5+
BFlzoj3rcxos1H4NR0eCaI2REBwjSPTHdOAl9PgEe+FDRXC+6sI4Jrp/ir3uGmR4QoUjeFerkspJ
P7rYM1A6mOJ9YdN0nwrzTkvesxywSML5dT2stGjVD3ymRj4tSzFXYN1pKu33TAx+tHag2iXFs0CP
1cRyO+nehxx87GeEInXnMwE2iyRESjzid9DMhd0KHx44T3vDYRQjffdWRWtwp8aByM0lyJud44bb
2qYQKWnNp8E59TOfM2dsxSG5wltSmJ+WmT7SZ7JSWv9juvVj7OSnztZa3oX+ASglGwKyn+8y72wN
/dwZX7TAYVuygxMho48qQFavgx8KWkrQDf2wqnktgX3SED4kzItNSBygQJpdORYUEy2GUX8q3Yiu
0E670e/Couh0X7HK40sXw31T3pKwLwFloT/hu4KP18I76fOfIUXekxEusNhpWXuRH0jmYOjBBiiK
bA70QWlwki+bitIwVrd6BDNWfrpl/ChUdMiMltMxQi+eGVxHzov/401jy8JOyHjCjcz4IPvRtWo/
5hOMMH7r2ul9uAXhaUgxy0oDir6bx7jVkuZQ8T4xXgowu6ieNPLGgWcdRU64rAecu76+LbkobToG
wSszqe684I/ppSDnDbVWniI7q1ukoAlZgpXtt35f/DhZ/ME1fBnyIi/tgT24SDZeyQif5YAEXJBd
a5ix0uWv4I5/8nFTgGpuKE8hKUDcyenf5JS/1El3m0fNC2v071w9fCkr/KThCz1G2NwandKqQj8n
+cgJgsSSmZN3tWHhTQbbgIEhGut9uDJ1L14FTvsSifHZpSVgEURjsPTARVk9feBK786ijWjAIUQ3
WwjQ/x1radXOeyP5mWT8ttGj6VEfixVMDW2hT8HLoFEd3FnesTFg/1XlQdPv9arCYMuhys1YL9sY
zmuvEW60Lab6cbdnG7o6zvQdJ1G0ifE39hpuK6s60vCHi60Bw1m1BlaAtP+gVwn93BCA0cmTgw7a
1yAWRcsMvaj0J73XMKVl7UuIqJwHQqwKzcUumr60LcGHoGxxBQZXtwekMo4Dj3p+lSDHRdbeOQnK
H3ES6HceY10uVXu/yHZJNH7CRzl7JTAGEipQZQz3zqin2+gBCzEyjIqE27wFV5dV57K0VJJdhZg2
uf3+bZDZg5MbP4Dm9oiBFkNQZtV+9ceUFaocWBoth49n67gJ/f5IgHaiinBmK0X90iD4EkKaE5W7
tMRobiQdN4xlVLC2s+CusaLHSVGBNBnXOrbPoIDNbWzBeinaEp3TiHHScit0jLsS7ZsTnfvs4O7k
pUvgKzKB5lm0cSZxXMV9JY5mFnLvKH2OYs27DGqs/qjcXYERyYzMT2WgolcpXEt86++FuyZcR+30
NDc8kYocdefD1jO5lq61M61YXzppzbdBe/R77aS07kXvedXlQL0JDplb0vhHHwN/GDECFeUBrtQT
EJEvrktPUGMIQTfUKUPfKEjwqZckDDl/EvbNSQ41LpudURpnKvnueghP7Dy1txRmQmOeYo7bDs29
JodPY65gobSCE3RUfS8rCc5nitz3yOB8IDayKL+72t5lscN+SFMd33yQ91Vdne1a+0kd8T6F8UEA
Jg/67LWdqCEwnJLbP7VconxNLGwII1fvKqlPDecmBt7UQfrRt+8VzynXPt52GsOn8EsFKbfiYq2Z
LftvKu8Yb8osfM3i+mDFIU0ZrtokTfMnqSh61NT96ISsWRXWraAlCmFb0zbBcttOVO6R2FnYnfww
3fEUZ9FDpkADR+Mtj8kImXSYtyNzb3GwcKNZ0bvbmu+T125xv305oXivG/81ktxwUoR+ObdygLSp
rQ/st98DXyL22IcRxWWtdA5tUIEOWWkPZDHJmncB5getjrc1w8oFnNKLLCydiep0n1BSBSwZZg/R
yyOZDJ/QeBdsRAj6PKEqVzJh9d3wTofTClu6Oiu4pYKzyqKQ4jPNfFrP5TOnNUwzYQAvAcps3/Mf
w2f6HJJ8LZJxC/GHh5Jdeak1xv0YsT90IfGReT3puQIvJWfgiQy/xI4T2oBTRahOUajUogn59ncZ
3VQM+BfM6pixcqMSk0NpPEaKoXBrPCLRD9e/j6zBsJ5x/StF3y8Tz72HyrNBqqRcdEzOFBsCa2FU
G8/jWpdLFcOip1wb9qbBKdMwxkdbac6qTPqf3B2eWxW+cO8+dYLRTyD0q9kgwiD+EwiPHmWS3wbT
3koFxys3+0Och4zSCMgvZDusLXu0OLCXqF+x2CYpZ/6ypHUn0ugUbelft/2AmZnzqSIQtKLLX8sx
uXhB1q1XHXiaBWWKq6INMTa45Ef6j98PvXOrE/gXDiXJQ2E07cqWzQBEwvkTWc4zCBtqKGq+MG5m
EHrlMXZhMgUGiyc2xkNOaUdupM9DXjH61+x7w8HfHsn5FhJdVNw9NkJZM2RnLxvrFhKWXVd6eMwz
zg6q4C0gFvAU1ezzgXmvWui0rnEYkea45Jl8FSp+nBznTLD9wTe0J93lpcuiket4vPFHMAJ1lz0U
fUC7rHimn+yqJu9PnVu0gIXNri7j/cw5Q8T+TDQm+eN0dWX9EFiKOA/bT+sfwRj1m3YOf1H3Exrl
XSNuyQghzPTFZx5bO5LywcLRubFlXpQubRzpkoo67DzFekySS3ZzoRpPokf6tLBC58Nh/vM6HqMp
8a99FnxWYYRv2SZapOXLlEsezSw/nRFnDIsxKUAyexkNJ93RWieWZfZVw4PkZFBBmZDRzuMyDZSI
u9wXQSD2ZV/tuyLrDqy0J2BOn12aR9j/wxtmBbxpjroohsctEYKFMGhAFM7NcO1PbJaraPqTTEHP
Hu9D7x+jH22SayICWHaH/E+chG8EcR7jHvw+vr8VNsdlq9yd7/tPCeUAQ6bubSGf+tG8T9VHYw7J
0pPhTxkwO2b0k4cJbFWmpwEXjGi0XgDtQVV6ctTMAdfSy9RihDIaHQMU3VT2pq+b0yCdQ9IHbMGS
uZb+nRvFT9i63GTa/oSC/caGD24+JrnV0cAAJgAKgdZsnZHq1zTnl+OuOxlWtM57nhmcfNCzEv+7
s/E2NH15a+L+Eis4SSC/Vm09GGvDxglqfTozIT3MjVMYsdWWbn0ZJ6TVkSuLDBL8FuZnnhWHvtZP
ldU9C8OgCEZn2c+SQ/Ty+0djVj+kI1xzrH4HL+7fkooUVMh5YPjsMgxOOaTmOOjOuXBsfArjcyMZ
GJeccdu0e22a4TCOYbeemnoX1+OpMTsqZcNxN4xptTI7Vv4UhGLlgHLHd6cH7jcchJRGmOQSyrZm
Cg0gQxqvQA3eqobEYycxJQgWzW5jjP0PejnVBKglCCSSzyuAttuY9yRQ+6VKs3FhzEg+uNIX7238
B+Gb5ousQvbOcgdV1IT7AL7BzwhDjnb9NtcGBzEHg2I8mTMD3ITlAywEIpMOxrESF2udgh1a+2OB
sMyEdYxHd+MwEx8jPryKNNzaDmgtN3MuesQ1fEBabq8XAGcAAEzmsKmiCBiexDQ7ZvtRmvgHInIS
/rHLRcCZgz7SxvR2sT6e/WHRtQ0gvUC8VFFxcvzhwyoaD1q19ZSa6lQmxhaQCEgNIbZVq49Ytx8y
DkZ1MkK569+Jbzs7SzeecctNoMNIP+SaviuhVHHPsLhoeMnKcJk4mVb0HNU8wVQX0ERINTAnq6HY
NJMll5klztzfzMNUZeJk6+FWH6R1IangreTkHvFNMHmwW+25p7V2yS/dWA7NTRXk7SMV1+dEjB+y
kfIUBW1zJfiKFoS51QtvcMJGXsoz3ZF8V/yEfQDvw67zKPDtBhG/5JY1ovh6EGhaEWNT4Mv1ARis
UGqwkLReClrInO9YZDrB52lfUzZrAXmIGqejmy9Cxu9njGQkXbMVB37OIaVZPpZ6CU+mCXUKvUsy
uLCrdx4hGHfI1bIxS+2DfZcZtYq/AnYf0VrW3k3d4OhCcWCFvKvg753SyBuvCv/KiUKMG+b2lGmT
sm1vPTBlRDax7VOMMxsWnLoP/KH/nku5fYNEEh5S8N2yGXd9IOIDbdzryPGKT49LOgpDo19RGORm
YC0jQYonmdAAembah0/SQIGFEm7SWoT3JnwoY6Y3vSBx4Ob9dCk7Qi/Ka8udmcTaJdUs/FD06X75
7Dfa+I/fKSq7P4vpSmeG2qNTkX31tfY5kvoDS4sih6oBzS39g1ONSDSuCLZBmV8T3J9HqrdZzktH
LAG4FCcrsb1DjVaO1JLeifmH338LywpGTUmiBUO83QfFfQ8TzaCiLsSlJ1pno5su3dXqauatuk8o
nX74/cG1OsWVvD0Swlc7kBrtwlG9uBbNRM9yHf9EQW5cE1N7awM7O3VDx7o2xfW+MiMeKtbHOxGK
2+/Pfn8Y7fDB64IfEzfbeuKT5D1pyyPKAsM2aLCLMph/qItbFQAU1ntZP9Kc92GQg9jYQpv2cUO9
ASNE/5KSZN65yfxo87UAKc1vaJCMq4jxrT1lxHdyzHHlZPTlaTKbyL7goLZ1iQUBQx0Vb5iaHO6A
vD1xYjxUCXBGbZRgxnAG0kRzdWAGGLcqS/p7lfT6ukxwjIUBhzROc8D2e1xXmkWs3jPUWZPckCZd
u+YTwKNMGd4mzfP01Y2dL5JNBE00TpyTzWNUlzXFiu4iosj1Wmp0J7uV8c7sBRfDJO7YG/UHiZxt
6vVEwpTMlwt9YwcntcMXbeZr8h3eycczexCI3C7t00c77L194tkcr8J0iyJF00tWhvetje+/KU8j
Zom+8NDZct+gQBGBmhf7qkUDFRiSTPA6jXLmCCyZjUbjVjPBmcFyvk1z1uawRIge7PrMs0nblEta
QYTJwQtbeW9PNIvrr4UMnIMTzCgyF5dyjV91ZTqsl1yr5a4qx32JMHpkpi+3g108iioznzh1EL+s
h3tj0oAoBCASUtfQ7jt7PMY4lXZ979NfaJDR7XTQCZJ6CRiVPy3MUjSSMNq4dGQTvEZHa4Mhv7dV
+RPyHYOm6HZbxFOOeDG0NdOLTnqRgNZJ1J5yAaT5srn3k6C8TzP6eF2AhmvFObkoE3EN7PPvK1cO
Q3tXVvQOI6I5K4ed8sAqtddila0jxhgLU6VXjv9Q2st2OrohzfEE8iueupBgilduRzmNwCYt7xBk
AzoYLvSNRg3M3cDockTBPAZVe5CN4b8hZh28iDtpofXuesxA2Ps1aDl0G/yJefMsq1B7rPvqm886
P059/tw4jr3HieaeTXaSvSnZ9QuKhgpf//TS9g2IQX4/uD6FF1NG33VtaoeaUDhPCRq4zNEh/fkH
IyENEHKdaUcLT6umtN1IX87l94eEXiLBDj7pGd5kM74QdnLvBQ9wXnjVqcdZGAzU4RGlYN8a7EOH
z74cumUXyDcFnQi7+FM8eAYTfu0hrpBpReSebMqBT3VstKQbZAiskClJZybutq8LcQ71mBK36p63
gkW9z+Udfa0NTB46HWKHJRc66sNUWCVgCbM983R4nPdKFDzL4UZPeuahhuTRd6rHCiCsY6RF6aGo
vGUPu2hjD81JU0xddaGtO8MaLxG5Q9267w1FXODBsepsnySaWHNdoznDDg6ln/kH4jIrwf1r6wjx
GFoTveQJJ00/hpxX9njVDKMQW+Y13Bd9kIZaI35aQRMdotHGojV9yU3aOcxkRgMoYKWMq152GoSN
ck8Q+47Bw0OSV+FK8+N1SF4eQ1Q4bYBtOJWz9XI60ppaZgttKMyDxZ/XpkxALR63jWuo/N6KjE1Z
e9E1ZzO2RpNX0KRUT86Z8RxnXcdMgdsDBtoExCnNaXOtZtkezJyXyBv2gECAG1XAOaY62jR9Ghwn
R5x576AlBq2xGWhKvitq6kTRK7ZhF+Mmi+uzbyuMXVpvreK+uQo/ubRTejhgWwRAGovndOzVTMpd
jIF7A2TzUDVgjIO4KRcdh+w4NFckZbOVgVcdwlrDcKmO93PLjTajymZJa67wain61NptnCYH0+nD
takzRu6i8UKzFQMzoqe1qzjquguyqkcC5w0n3DlwnHN/M5GGS/s7NRCrQ5kcDHAOBm4NSnX0Z8gX
KamxDtnNcMxTMkGBiqy+uA5KvacDdLEq9L7rKn6kfcuDv6aTfAbnSlYpGTdpO2d+aqzLsHO3k+GE
1zJFKiaCm5xUl1UrgL67zqLHvi6oqalJukyWwBXfDs7aaVE/SYmDqwXF12iKZt3OUi992AKulRC4
Ul/aD1Rx36sisb6HYqQMqlzRlOs/ZhDhjjEOcgDjqCYV5Iw7ywpmesC25TjMNM+LXqdp1wWuBPIg
kiMlQj9FjHchKhx9ZVPQVbdd8c2X+wI9wXqGp34teFII404TnHUf6RTdSBSesRWG7p9dM0RfNPsB
KXq6Q2Yt0xk5Lgf6RZVfW7hKo27v9QmaQdn0l4YZdCNKxmdDmdz1mnby1TjdOS6gKgkcrFJEfFjK
uJKSLeC7v8Z9vG4m111prUZlXllfTRDDC112LZZ4VjmK2gPo49hyBkqSlZd8Jyl8hTCm8Y7Xea8M
kAC9N9D5MfjHMWRf6xQXlS7urIPre/uUawZ6m3ZxFBQDeluKsus3LN5klyilW/mFg1hgek9y6B86
D+AKIaGdN/g+ZEGOpK6pb4NmLB/ykBiNxuVCVEO3NWOJFbsDTaESKwIfjlYtWu+jCJu1bpgcp0zZ
LH0AvFzPoBUP5pdgoGujbgJKn7aeq/44OvV76bDXp/wmnfpjrcVgdwNeEor/WGzaadiBOY4XdcEW
1Guq3wD+4YZdB2rTaTEni6JIN2UwBMdulAPdsOaRl4ieHRHIpVXV8cWtKIzxOw5I1pBdo5GVqQq7
ZocUyiuoA2CqV5bXvxhNjsxrUeg7headHyPvoP6/9ejSu3iu1osKUjGueXEgt54KT5NkwisbfTmy
N8BxOE1U+xJ0/3IwPZY2nFOOv53iXj+0FiT7vg3uyA/RJy3XhRzirei8cMe8Z11Nk9paYFK57KN1
B0QfSr36kZ6d7ZCw3405WRvq+BbwD3Cyr8qbY9EtSCSb3ZoCHJU+J3a9tznPzCAB/KoFF+MAOZIN
m6yd3kOjbO4VsATpkpJPlNiwIhfXzJxzqy0DO1m2xlXptNpBcd5GgwYYpfZe4fuONzeEBR0m+qlG
M9nP5+D+S9CgXSZqPmUvgwJbOp/OUcvJypG+OE2W1W5SB/jiEMYPI3LcooQJd29OkihuT2QmjkjV
hRnOIJk5BzfKd0ELHgrCfVFmfwYLwVXXH4BfB7Ir+HAc4J6pzA5OVzer0ZE/XRkxL4jNQ+kRCiuC
MyMmLL42nEaDdTw32m6p5yCGu3miq1vBIVTD80+TzpRd6GMrq/Bw34dexKfFbxMeI2SD+vG6qJfJ
Ww6+kblJmzc+2wzTJZDJaCGjxqxrBCKbp7gdXWtqdzaXxWVuh2ol0+hS0wzI/6Kl4sumFK5qbEJn
mf0el9GbHWE/QDqEPexmz5reYN9Bj0a8WeQ1988EJqDFaG2jK23j11j62979qYyIQbxu3/cTF2XE
Ah/luwm+WYe6PSdQl8Ziv1m50VmXyNYdYoRJyi2oOxM3YcSyCohUifIRZR2p3FBfNQeauMHA2I81
aB59VqDRrhrqayka9IDymPba7RhC5QaH49gproD7dzlJRoQcJA5PzhpfwPRAD/O9ZPl340Bw7o+d
dRgAV02sjjkxhU3D0xjy5kpv0+Qa8QbGVr3/GOAI7QYcBORoKahm/puURrOiFc7u0mBV5jjw4uFd
JXdmVL0VPhjG0OxMyIwFrekt+D9zSwHAOxrmS6Q3BS6fGzUgA1YO+6h0crWcDtxbmVYl40+K+zgU
iKHtD75qH0FOYw8Zyjd7MJh+++mmh04GPdCsdxUk2u3Qev1yniUxZQ13pofqGnB9SkURPvlNs0JV
keSboQ20qviSeCoR85p8x+f3WkkgsR1Nw1kKvlb5FvswCTo/Cu9CyGaHCWsEArI6Rp2KDxWcAuwR
1szr1rYc6qrlfGk9VQUPqS368Q5gaHibsv7i+G8a0LM7gqGAclggOpxZSpD2pRQ11cmBlRGTEQof
XGdWojR2sTz4GmRw06KG+3bT0KXmU2YLxCB00zerY4QmLPApevgls10DRdFqhofO+vJ0dekbJj1J
Il9K0IvQiv6du/NYjlzJtuwX+TN3aExDC0ZQywksSSYhHFoDX98LrK6ueq/NatSjHlzapchMkgHA
j9h7bVaVlb1VIrifyJhgVciqLYG13db+jctif91MbHUsOd7h+r1jt5lsyeDmAgnLY96Yj0XfW3fx
8oJgbcfOp7CWCU+9dzbZGmSuvOsirLdzwhKEYvBH2uGO6uNohi7FU5MgZ+uAvyKhxTDqWwGLM5LK
sQScUZWFHeI2np8eG1QTO4XDr5VSnhXH2BN30pywhiAGYCYRifDBJJgHvlkerPLq3IXmXVwCHnLc
kHlJsqzvDNIrmDBxwPd6PnOBHPFcj8cI/qSssEUzUSTs/AgwiEO/dqvrOpxqVjZO/+AvRmde9k2/
WMVJzkCWRAnjLkDEBhln3KDIqJJ3thgePv32GbktU/6sOrpz91Zl1pPrYVgX5pdkAAidUm9ZrV0Q
af6NTYAItaYfZerHDkvt0spFM2jnAMMfMBOnPInkW+GgQErMCWFg224bIKcBJTgjfWnuSgRuSHJW
lUyueHUG6gTr6ORUxNFsnPKwf3BmCxDD9DY1EUGA7ttUhF/wbclCIZSREdLH0Clj604pTqY7iRjN
LhzjbfTIhyX9o0J5ZUji/0z3EsvmVDV2SMyJ1ewkDNebLC+vWrMPbRy90xH5gbMJCp32+UZZ83Mz
FCSbdTCE45T9s27+lEuUUuWCJgERxvRct7QkMC/2TZl9e6X075tFncftiJ6ZYRASzWAvTfHVScpz
khoE8BO4acxwETsr9e0OxkOZOkw1LDwUAemcNyOF1saoOCwSCWO9TebhEml4tXVgH6e4o7rtsQj7
SJ2VUu1WIL5Zldi1L2HHyCvy73n8m4fYktGj7ffYeOEsspvg27JQ08VS8DtqSp63Y3KL2f5voap3
bUIcB7x6kSOpDCVdhWisLzXBpWu9msb63TTIomSDThxBBrgl9jfzBKm6lFClvEaNW5/FJFGR0txw
xD/S4sR3XW68Nc4wHM2+Qg0Ua/d2BkRc20V1C+irYzG2lplTEE7SOKtWEodTl+1nQaDovhj8V1yc
6qY0ynk3GCPdJlqkWeLS7CyvgryYnZLW/IwjdmSkvVgrl43zqYdPEJe4jczJf9PcPzsk2I+xERq7
2YVbwCp38LxTScdrez3huMhIwVXv/7Pyl+Cl/0v3q8hPQvQrbaic8n+Iux0SU1JKKuqwJa9Yj2dh
8DIEA8h9jRYy8yfzMJtLaSBYvXSj3A96PIwpTWaYaG9rJJxMkz+9Me1XNyBlrr6Ef6UqBN+/3+r/
a+zr/3/mGvs/mmsuf9I/Q/zfrDXLH/iHtca0/8vHHmNIm8rNMIF6/RMJaxr/tTg3bKl821QGL/v/
ttUIHDfYz0zfkrYHz4r/+z9AWAERdvna/2Ge+U9mmuVP/5vQ3FOm6RBsh+kBn5nCn7O45f5NOx9O
bueGmplbRDHIfr4onoSX9gczH00Yxl7+VHV2f1sMNjHrfJJMA55TMJ7QD4jLv97kQSMuse3kW22L
ev2vT9BSiUvkpc7JVNV8cBt5Re5qHhJHi9McFlcYZ/uW9IM3WVsO69kgIyiKd9OKJiBnynJVVeM8
oSjcdSIb3yINlt3tZrGpG339z/cf9t//rrznF+JJIqlt5QLoVZb7a7b5t19IIYzKNAV4FV2R7DQm
8Tlhl4r0g+iytHHaU7K8SZvI3MXs0iurBnveA5YZUFSdhja5nbUdbJI+Pg5J/wrBuV8h3fpbiRwn
bpptfYsJmFHh7qbLJ9Aq/cDQ/MyALMUcIR+ntrkpXNb7df6Dbh54HgwNhnz+PWuxPtXGxiihv7Xz
fPSTJSYCICaeGvs+Mc030VbpzQB/qNYmkWGaXpFkJtKHtjGBPCuD6DRfqCV2t0WIN+KhZwATLC7Y
LuR0cByTaW7aEYA7cwoDnl37ZYZlgNHaJm47wpSIJkU0R6fMjm2quqc6HAg/jS8+ocazj9cC/ANN
ZXeohwj9odWmNEbTJok9jOzWsQ/4wVsUJEzkPt2WeCu3OyNJKm6AmzDrgL0O7HTYZh3swFihJk8K
d5+WeYKYc2DZC4XVHmvwW57ekIaO0c3iqwtgPFN5Y0jrzQKEzfGEXDdBlWAJJqS0K3C2xVecESE6
F38SfSsTTgEGD1ugUGjO09ui4Eq0p2sC+Txn8JUYzd3U5iMhHpOEZbvpwOHDX3rBBJviJO+WjGHI
HMrH41sHCBzyU2i3lN8qxy3TdUc3w1Oeukgfu/rgdZ6+WdDvZRrk67hEoao0NJTRSWZqLOAfiful
0HiImdms09NBhIE3r2tlPw/kwePIASHXz3YAZhj/PssYjOdBuGH3MSyEqdL21dZDGF2ajLPiMriE
zZyT0tT766U/FBUmkNojtJ3nwVYM8XhUAf9ebsEaZRvz4E7i1pYUuiqG6RwH5XRgsHzFv7WN0Zt2
rfOgKtzhVLYvbhYxSUtvkoHunAOeH7F0DwSfgXAhbDLE3Ys4n0yJ0L4YrpRbkijGvVVggZhQGnJw
hhD4rTPKE2R7KeiArkcvV1f1exy5DHGbo4VvpLXNW+FJUPxDdWkKEgARPk7QxwC/kmO2zR2rf69A
pcwYKKwlNCbR3SUZkO92eFI3IcQkjI8UFgpZ64z7Z75lwusy7pinjWrMW2umAmGi8p2aDYHHiSBD
ogju5lgdh9B/sEzE1jStUByhlhnMqXRefZNpyPhsiGeyF6qnfoq4zHycVFR/JYM/z6+6jWy5jGZu
dNPAU+WxAViNONHQ5w4a9ALJ8c9Ms86ez8W0jO1Sm32yLMp7Zyh3qHqjuH1zidZWoD0x2TmQEmxG
KDYJ261+DrMITSsVqrb5i22GLduitYZ1WslTAV0bXdDcrI29FeKzMYS4dqb+FC60oyBaCkSvuGGi
xHTAnb2D6OSLipC/8U2xfxseOwo8Bo9s7xxqUZYAyIDFKbSmJ001shEWG3HCfOmq2h7XEfstu8Zk
2W1HTc07VsZX1pVnI5CEiMUgiTp5qePuceg9EDKr8JSOtnWQMbc7azMkfkF0bnT4R1Wmf6qN4atn
Y0B8r32fDyEPXlLaoTwpFwFwaWbbCuAVOvUyODddGJylb+UH1eeXNDH9czFKc/mF/POz9ATGZhYC
ivPyxX6eoyIaY4RPOKaGjUWdTZcbEj+fVsUNA8jixl7+j66PlDgb5bo0m/eCVe0RwTXy6Tjxkf+7
8K4s7DrjvMNZxvzuqQxbzqmwRB9nzvXt7/+FCQMUnnOEdMPy/f3Qv964lmaHLhwK1gntpg6vXhy3
lzlgCuUYxpNseNx3WTWeft81JtzgdAwSwAafrerwuUhNsYk8YpHLojKeoKnVly4uP3/fqxNXPMBX
IHjLV09t38yoOQNmhEkU7vpYfjr9zOgbysB2Kvr8pFwzP/3+37/eVSrLT3FjWBuN9ZNZiVqbwqnP
JeN4eJDVY91wCUraudNcACwuGvuvF4UfOuutF9czku3YZO3FdD32cBqAlUz9+oDrHkJjbHFgssqe
qM2LhNVm5njlK3PvNw/o90+D5iy9n7o4+zZigDFR0XuPIyGNOwP/13nK4YpiKcTZxOp+b3KnAOSC
6Gt12v+2u+uIxOynHeRXExXDS8bCcVsEYXlKxuCY4nU8Bdwm+y6Y9EPO0tMC8DQ3tXsDNgAlDyGn
mIXNIxw34A9uWD6oOPwb6kDc2C0dXVc942o1nqIAjluQlMWjqG0TLY01X8JchDvtGldHh9HRS0V8
9fMKZeHEHAfYDBskFRsfEf8qHtuVV47PPA2rj/ETO+tKmVn3PbnJa17MD2NYarLavZhBgvhCyPpV
j356j9QNyO3ginPaTtbJcENn76SRD0VDdoSMA5G20ozfVICml80V2U3dtoJ79afHGrVOg1ntoDmE
6zE0kCiYjrEVo2u/sVOCiR02X7yYcrlmm3scesD+FveZ33oN8ZaMhNvQouu8FnaZ7s38mLjDxMvP
L0oBLQI/bYuTZTb2KZ0HoGwFCep0KeqCEBBNTBZ6d0NHqGsSZHrfCsKyHFa8G0H82EOm4FeHH56T
z3dzNkU724iM67zUKkOM/EszypV+SXP+moblACKVtBnMGgYeniZTJwE5okN3BC7KMU8ZDOITXPwS
m/PwmjXivTGTDHlpb5WnhZkESz0hzxg3MAXhA2FoVWU6l0IXz8NAcFYIy3DiQZ6L+lqW7bUaMQUk
44/tpc+CInJVdAKGrK8zZJ8gFgxnOEdfYdOSveXgRTWH0mX6ElgHpy9fyiFubwpm5xomA01nPUOT
19eIVRCoY4RNI/T+80jIIkt7Fn+8rtJI9k6NXE0VhL4MldWu63m4HWQq9koSbN7PlzmO42tuFY+x
Te5Zl357s9fse6t5SwnGpahAKWAMxvyocNL04yKAtlO5a4y5Q+2lX72eXtyxq9u8cqZdYLCRGNzr
jJTvlsywP23p1IdiwdAPIRnyvkNWbluPW1LtDPaZgqfx/WhweSir7J7CYbIODY26zxHqB/jBUkIU
T3MWPqpUhuyG/WnXmFypk1N51+HiAXk9z2nwGIKe5rSxl0ciypqR4oz9+xs6qv4UeKhG25zhHSTn
zW/xHJq1JNeON31qXfy6DI+p9Ykjnxm0NRlPrURJGiboMaUXlydeuNcyI0MlDtCtqcqroXUa6RGL
6A3CanFbel6/ixrhMsmqAOtGTXc2Z6N/7O1UbZrBew8n3KBzGXSPv29il0mnF5+HviU6zsysazoY
j2bvvCaGMOHSspog9gYr0hyT5opfKXOt6jGNbHcrR2R3tZUND/N0BrvZ3kckuWR9kdyEGWbOnIc1
DLbyk2RvkHf82YAxwTbK2DjqZKBsFUx7M7Ny74vljVnl8y7xHVZrEycJbVhy4IIeLgFRi5QSYI4a
zBXbMO3PcRhdU8ttnz2TaiuJo7eQ3xCWx0KuKRXCN/C29caKpQ0Kk8+Kbj7Ehj89siYc71iWvf1+
lQPec98Jam7oAswLQ/KE+rIvrgHBXNe42ukwt/j3eccK5NbNuZx78pMuMh5SrE9ZemEBUETJxVg+
8PvROigUu+7lqypL2TsF1JSi+p9fDzGFT/++/4+vKQBS+QMzvN+P/ePTv3/zv/5MHIBOikp5/v2Q
G0zG2fOY+SQUXgAo3XO5vPl9FzdUjyMir5EINbNe/37m92uiZO7QWy5/xmJR+I8vrztuW1G1I/wl
fkg5e6sJR9SNr9NIYQDmY9lsF1cyjv/xifbRVkF4V0HDv0t7HZwjI79JDJ3f/b4RLfk/owm3fchB
F4Ue89TcTh7juGAfzXu9NkzWHvuKVBQYvNnFnOP+qbKL7tllJLjsflTkug8YkTwQiiG4O2SGv++p
DN2f6IPh8PuuxfObUSn68XD52r7vJ/jYUNZon0b+qcW92164U+JN7gXepxEin5n7B6Qk7MbzI4t3
rKDonkauhqIUBGb6CNaVn33UhHBXNRPyzrqPSODgW0ePDscrXZWq242h/ETf3NJFr5Utr65qPpiO
g2fIDmXE8HUm/bVvo2sywA8DpcneuPWcv5M1YOyqGMq6C+G/C1A6EX5RFAupo/YJYQhYKFoSLqFj
cQlRNJy6aGgwgxhr6WpWlzo59oXfs3EB3NtM1bHCyr/qxORsFSuFdjRMlt24WvMOgPyolgF7fg0I
f9xLGd3m8VNfhOY2CRp7XZVYxpJZvvlJ89OlCLCYjp/croLo27c8crHNuQ1iR2qGVTL4j6lXRKQ/
80gI24FRXuUdeEYPtTFv3bZ1tnWo7sjhYXc1yMc2P8m2eeDUOXb28Opm8puJxKcVV9uki0nMMYje
aMfwOBYsX4k1nUy0QLJK96KtYzby87RF/XuKTCgQcRvfAM7soVB358rO8D+4Di5DDApMD4NzbRLo
qVl+AxX881v6EMNDvKtsnnWafniVblm+D6sYAQd/tei3aUiQsQ+8VZX261xQRAhK3m7ZaFSl7raB
nuFnfKejeOsD+p2JEVEwfwSj3EqYCoOJyMFX72Yuv5ESruK7SeFWBUKELq3+UO7U7OsM+p6e/xpJ
8VfE/bdT1s+KKETydG5t1f010OK2NXU7dqxnBHXvYRmd5wKB8MSmFPFChl27e7DDPj34lN9kS5tX
h6CSFTmS48aaNH53dslBPsQIr6Dd6gQrI1c1u5GPYBHUIzHgsnWREhN61KmTqrhDWtBeu76u/lLx
w851b/jvYQ6ZrKBZPXayQ7DRvOmI3PUQ61gYTedWk7yBfpIVo4rto01FLweeArl157PL2vcyfkgN
m6jbABJa3ea3c1Js/Fx+hm3xMTts8GXFkEAFzrCdnfA18Uv4vy6khrjrd9lTb9FqlqLydqS+cO32
+PSL4dwxbdhlHdqKOCaaUhUtCy83+smEn6M9R8TecRuWnUfwd/WXaZfEO1tQmeIpBK3ivksnvgQ+
04HGcqF2Tg4no+52fvfgijl/zZYpugmZTQXfsMje4qm7q5sKEF+WHtPMjdZ2+BQxtSrJHyZLr075
UatgZ9dsSjvRnDUMrnVE7J7RoeJwJQZEz+NOyhr5abSUt+WI8G06ibZw7uQ0Hyo8vRstyQOMtHHh
Kv1RVX3CqLzYrqDFpXYGfKFhCldYiwbZ+CuH7dCRagS9dF/W+quUjPsncC69y5I2B0zPJCFN8LjM
8jbVd1Ia7S7K3qlzfyqf/Bu7YBkVHLCnWOCC0m2bJPY2iCiNpzoXSMvS56iaHy3P9bbQFxm5gVyx
dGgAyhHp1tNdve+m+qlOrPQszPZ2zksMd5G4pC3iCBEYFW72amuC6TOLKdiUxbRU7pFztQ6e0iNz
Hed74vZzeAquK0ZpG3uODgauwnM6IyvNzEOX5bdTQ/czIRzYi8K5sQtxjis8TbJuyS3Bp82ETd6p
1nf3+Vj+eGHXcF5Qb6WNQeEOM9gNzZeBn0tZATyj1ADeUpK85w/+Lc/ogdHSEg8IpLyMM2dfuu7L
Ind7xHnAIvjDB9d0GvDu4EWxbl2kbljqMPv4sHXRfRb3dUbrN4vmAe15TpHCRgYyN1kJJDwjpyhb
MvXgBZXAMoE/pDc0asbOymu9y5M62o0DqvDsIVV58er3zU03cmx4g/MiU/ux95k+dhnm7ZbFaMS4
lg32gMhtjHrqeb0OLdM4FiFMSMO/Q7FzC+8A3hGsaUpJdBBpXf5UrMrWKensWW142A/BWCj7yS7R
xQxJ8TANoDLSjkEmwJDXNhlxqJFL5RdEMk5zd3Ido3wxsPfp2MOuL8HkzW8iEec8I0rDsyt2XKzs
1xAarowePho+shJVj4SF6n3lsTHbt0jYTVxBXPUph6fLZA0E39wP7Q5xONK4gTNy1j6yXZNfbcNj
NMtAozgR/nLxkrh9eBqUk2yEGG5hOz1Bi2lWOoSc0AXzy9Bgmjfclev6hIOUxqqWLGedhuOjUsc8
9OyL5dAzsBHfdsge0K9O5NFoyg+HCn/GPC3K2Dh2UPCTgX296jmvpGK0ReXPiFo0p6Dsma6V8iFx
nOemM0nYjJzdmKfcMJIZCTZhVF5ElI3SuYygm66ybJ7m2HplgutiwqCnQeVEfWbil2RKuHBricyY
VUtrXLEBbJ4LH/+L8ghWk0GL1A39Gvlwwq/GQ5QvEksXfGuVEB6l6w+h509zJsvZi2wwFGa2n6DF
7lQ88hRmZheSMs5jLRJYCbEEqfSucaZHUA3EFDnGfVLitx8TJc/usHG6xtxVCdnTqsr8g3Dcp4yI
iaTt79vCwJ4rHxG+h4c0ObpJ0q9FJPWuUM0ucniVMEAwPqkjAmWR+FgGYgIM+dvZG4ubFnc0wSEv
LbvpInGqdSvHV9dtLESv1Wsu/A+GbGSG6PhpTBvUSZ1jHWX9aone2uQxpE69BOlp55OJK4ZwUZ0J
u9xkBAifgn54cMeBCAzfXh3sriZNfPmLmR6iA+YymBRVDRFPG1CJ0c5sLTbP3DRgUNaokuRedkmx
xuTzrJIBFcFkvduSRoAbL6hs+LddkK1932CB3x+SkrzxoDPBnEGQQZP/2Rk2s0SDHr1vV5au+drU
eXMq47sPdLMEUBxlZkV7gsivPIiiS1c3D1Uvsd/zEw/juYfkdrPYSAbJExWY970DRcA3kCYILKrr
nmfy2obzulMCjGSNxnjteEfEKM796HXbKVymKghtUv8li2n0XZ7xRTfdxf6HYHuOHnLcDL3VkQ+E
iy/RYGEBaFUuKUac4Xc9wVxSMjPJFzZGnvv1SnDpEKbmP7fRwHR5xUgqpR5rv0FVIPPzDcZ30fiu
ISABWgPlA6bTnAJMwefCmT9Eru6bqTbWTpy8uj1NZTkr6FPRLcJBUptsLvipqW/zFmBwFzlfdAbx
mpTvCCeb8HGxVx6UVRSIpUCqEBVNuh4Dj0Pdy3mIEFYUWPK9GXxGLeqj7gU5R4XEu6ndY1LL7mR1
jrMKBm0d8j4hMdslRT00nxhpM4fmUZ9G5Ol5/hd7+D+9V9+bLKB8It11Od1TWB+sVOiDV1IapNVz
PlJViZnpHWJHmDaj/8PsONvFyqD4WXPUipOdF/pk5R+1v/jbCZzaNGGJki4kzr3nrJB0qOQ00Hi4
YwSioLWYWWp964lNJ2zU7bm8xZdWcWBvzGo0X1kxsk0SS7mMba1w8JlluyVNaJU64mcOHWj4jAg1
MyDwDjyjkb9KdvymuUVJRp8a2BxrwP9jX+8MDrAGIgYPMAJ5WeURa5hclBrzc9nDEqcm2+aG2+1Q
cq3ibwdDz6Xqo79Lqgb8onM5WN62AX3BZHh5hWIQm2DfKgtmCgFi/GSfo/9Sx8voCN0yD47tWNcU
uVqhBTG6zwii66Y0bfIUaQXapZ+KlgUBeZVXlwDDLXxrzJHVSepqAPYWb82gJjMLrydhyONzDgOI
ccXCEmKEb+F8Siyu13QwjzGTSBBc9VbTD7A7q/a6mlg9TO18rlN9SWAP4eieNQdXF+0yQShgOOVr
p4z0hiz13WL/2sQLsgdVcLT24dviBkek7quG4EiKSJCg40RXeDMFSbSnqICk1cUfAYkrWYFqvUij
U87TXARtd6pLdI6ml2UbOfPwcMt5HSMMJw2JzRmqqk2UIwSv0SD6dXpNvf7ye/26BhwgFsJUJRE4
xpQDplQ/snz3Yvt5KqgAMQAhwTJltU/t9rll5APSIzwavvtJuONT6UJ1DEGHFTP3KiYKsutH6yEO
B3VRWQZ0zDiaRdijXmURUy4SsSmSD7Ot71NrDg5godtNlruf4eQ/p4lgNA1lYYVHPDbbfa7FzSSp
ayeN+Fw/TdpFQhaQ2xDMyVuCcGPN7yheZ17IAKpEJAU/L11Hsf0nC+q/ZMdcBdqVBmjXnVE4Jn01
MTljMbKIZYra952zQcoe+PFT7BF4z07ZWdcO4cb2iynN9BoPDETN6sfPOXcSjEJRn+1DGXM086gw
YvDeaqjuXXlTVel8KPE4g5WYn6qq5W7Q4a5Lwm9hO9U1Irx89M2vsm4bnIJzeVSfQ5L8wTr2OfdA
Pvy5itd1n0AfF9ba6Ctw3TBZ+hSlT2ZiYzZpgW/zJctYtK/02J9mpbYstqeNY8AJmHyJ3LHo/yAW
YKDpAOCunPjK2BqTvlyIwCreQK8gr9WeMKTEDHRrOhp0yOklJyRoZYM0QwXc+6ffNz1nWOBApFbh
dLDm6mT6HlluyQtHPtmFA+1gkqnHIWc8nbPxdL3O2Q+F7LhMw1tozG+z47KMh1CIAvazC1aVk1ym
kIjbOAV1YYZY6Tx5yoY9Tnuxa8rwPen1zhUk2DaaH4C161c+NZckm8Sxng26yMTcia65D/OJ6BV7
GmAoZojQSeGJXXM+xqzvZovF7BgcCoX3uEZ9agZcIsgEmSz44dsUjeZeNqU4uOHBz0hY48SO94Bs
4O/2xaNPBIIXKL3vPPnNmIDIbxmucqN9DtXIaSxZC7ujvZbt8jKRg8Nj99aju+NkZ3xgq/kilV2u
BeZLrHUoQonYcRTNo+cdfMS5VKLkAYvhVbOO8i1+hiGzPkyFjstL8mfNfsdi77CPWnR3Qe28m0VT
n8jl3jlkoW+9chl9W9FbPT4Lxjq3TZ5Ed0SLFmCV0kNH+0eHiKF6MIeH3mI7O4KIW8tjhvJwnocf
6I3vHT35dgiH7xqGV4yzaRuWM38B7UlesD7XLpniIAYC2g1QNp3h3OUOtYbLk2LIYENIJ5k2i2Cb
eNh810XEYpeFvyBF1lYQFOewJxPVtTnGAZUfPSNgtosR1lf9YVTll2PPJO2ibF/P5rAhUoPOwPhb
+xWy3src0KzZYMuwPoY2krqRkKTODB38raRzefzMsyJf0U/FdmhRy/guqxi33jFYhHVTBcdkFHyf
HcF3mszJjfauUZOMm2hEyFr76jIniKlVP+ttrpihOgFpLDy/V2g68z9L7kx8OwxF/WYuOhQOU4eB
AoWs12+l6A5lkYQbc87lNq2GRxAxOL2Q4rf6XIvUXavKxbGGd9vvyQUNGJQBwcEoPORpte69W93j
9IHxNnQGRJnkT6w5VB5V2OBxVcxPjBAnjWSYELKRvMnVT89ZsUVC+ZZmzgbr+nPUU+mSM1LXhPYR
e+5DjsN/h5VBlB3nnz2/IQ6w1m2EgbdlueCMyCY82zhL1X05A9GBofE5WCEBUBVwHS+2wn1GYh9Z
gs2fqqniAzrUMw+TDzuwn2ciHwhbys/BSOueVk5HyhooJJ3RqnMkPntednbbj2FWDD6B2YVOhn51
EpsEgQMgfE/vUKXc6CiUiCMisgIcpoc+jXoZEfLgjwRyZQxfxhFRktRlsDb8HpMc5K5YK8r8Pt1M
fersSglbygrMq2/40XG2K/Koiwcjx7jUFO27P0YECGa+cyK4nu0yUuHRMKItVG0MkGUBWcM79Kop
zkL3zZoZVwYcJoze0O/hlLixvBLRAEE4rp1gRcCBwmsTnvKE6YmNvtSOWXU21BukSXQnOlviYlBx
4UuFBcWQ9y6th/gmoV6ntQAwJQes4ETOrJPJdNeG1T81riaGIhWQ11rBiBI1ImSC/GKE0BCjJHmc
GtSjRCBsHfZph6mOX3STkIlZpp9x1pJpiyZknCa26118oRcmlmMWsK8wjCiTdYHsKjZsu0IE+abH
IMxeRV/AqNxAbF/3dvNa0YqUVPIFLg98WUD4m/ngFNWz6W+LDNNaaTLGNFnEIQfKzFNSjM/SW0wn
PcXf5PkTRYXYAT3omTZRqk5+tK9F8gMM+EEIfCAmgC1im33YOma/cVjjZ2kFLlT4M8/4ttgCH0Fq
Zi56J2pSJn4ojDsE3VnfXsIy/8jowsg5pz+eHTg+KfDlNeHh0c5oz+BtpkPYywuglNcur+6Dyg/2
QhbNtmn/poNC5d83K4dsX8RYD472uH5ZTI40ceCl1crTRn62BwA1haEtigliDYUJ6QfaxdrtmWyn
yrstYgfIR8SgKsHr3rFppLZpjPuUvpF9RdhsLU+cDXMWB6TdZ0hmW9T12RqN3pM5ptbOGzWLAcdf
h3hgN4MPOGuhPg4kc5GQcSYG6GiPM45Dp2TYqkAgYfw5eUAp1oKFD8li0WcTdjdTCTOS3viKsuYc
+UIcwsSldUaKM8FBeirwwMCdHBQJ4xgYUeacrcR9wOVIyIBMHpOSR2IDgwsoT7NTtmvdcqd9uDHe
x8A0eLnDvFnAPnz/COtKi8XzC8jDdGsMLauaBdrJB2dwo2xhYdpr19sbJeN+kvN44XwPF2YOEcQs
3svCPjZJzhYuNX4GIdcFZeiG8YmGJWYj6ScWYac9K7swYjEPeoDuHOfpbtK4WqKuSrAWYBXOWNGR
EPWNi7ffzdoDTVajRh+BOWgRvkbK+tA0GtuEcnUTg/6ZDDwOZUOyU8wIQrTWTz7lw26eLEiLXHFr
qSaQqX227VP8nY5pf2dpuhtjpkgsFKUxx4dM39deY94ghNxaDpxDM1Oo4bD/4Snx9ZW77LuDZo2P
lmU8aaLrvEQZHeiO/s9VJMDwCGHXSxnm6HMQ6tshYSZK+uAuN8EuKEx+G0uovyYTUSaIyYaHXr1V
IyaFkK0sUL+ha2HgxprUdMtGGpTxLPTMadFP+MArWpLC5QPyJ3R/Fu7jujmVPadMTbzaorm6G52i
h/oUKm416F0QWXMHAyQILk4C1F54vpiBotdZ0gCZLWSVQxyBEHepuSO1bQ32XeJaCpy73pIHd5R6
01XMNRMpNpT7BG4NS+5TrV9xwFUWRpt58UiYNmJC5g/NAZrpPba5Jq7Rd+a/cbslykKe4ys6vTRh
dG32yUsxyAvAMuAF/TZOZ2/PCxXf27DblOjZYQeLv2WKSnLrhh37sv0csIyaAmgVsjfegrB4GNEO
mYEmZcJwn7pZZ5TwHw1hRzyifSYo3XxiggST8Uj28rgntZd723EJWLbDP8koeTYbz5qgkpUrnYVG
2BxJhd4hHNenefHHaiugJTKo/q1OXBIHyf4093pT4LYChZbixEK23nZyU0VeSGvkv80jFsrkp6rm
F8cnUqRFSVBmAmtGSGcEhpDQYw16mFw8OqLkMQqqYpt3ozhmoj03GULX5n+xdybLjTNpln2X3CMN
gDumRW44z5JIKTRsYBFSCPPomJ++Dqi0qkpr60Xve0OTFP+vCImk+zfce25n7Ka8o2IN0qsWd/ki
b32I0I0drcJQvgfCpfg0zU2W/BGJAeYNZJoQ1MWtAzZF6B7tbl8sDd06anX13LdkuuTqtzWa77J9
s4uYF3eDIFCws6Z/F0Aes+xajTqkhRlUiI+fU7Krzt70oSivVlmne1sD1ZzB7GvnD85XaQ4kD7lL
w45IwxTprRPl7xzFnAYSgeMHPKpuVJvaAS1VGxgPGrBd5L+zfUQcgV8sZ/zhqU1N3Zd02HOAY6Ex
7Ip+b4p8IxxgmkFq/BLaiaDwfhvZDEhcq/k2KD09sI57NVjbGlHI2Phwj0omD7Xx6U96t4voCeYl
tEskFq+/eIcnVSyNTv+dDekt771kh2VhY+rM4mB6uGsqmwGMjLfnrdxXON/tcPZ9kproZeoWVhpK
kEFUNKg85eRj+4dMb3fUgRWX4IG0YPb5bccSBQ1JCySDheajSjNkDT4DFdf2lxqTR7wjX7VEysIv
BgU3EVckshTTsE2Kaok/Gr52csnMCaQjZ3RRTB+Dw/1Uy1vDzZUip1jlFmWGg4h8peUmbqWMEC7o
KfoKJ52jXlGyUEtZBFSqnKvMTZNNy1I4pfBZZAFhQ+k0fbQ90xD4dmh70KtikprAgOaEYmY4wZCq
PNWdhWsMuXE6mCfIvOtatMWBzJ25scfWlcaGtYQ2wt/4AjiVrWTSXQmJfQHOh/fW7Q9OcxIdihbo
z+nBFc1braL0AmjlFpv1JjQo6ILeKzYyZGHxqaZeYfRjWF5kfb+jLT0Zacz+76xZWBUnNuNz0OIq
0x2x8+3sqg8hb1gQdVYKzcNDN+w75gehOpuwjEcYBuR8Ack/j0TgMmozK0qbkutnoQ6aJXizh7XJ
nLokhcwnUGuwsqNncT8ywT0pTYc2URo1Q8NipYEzGnPjb05g9kAR4zrttoRDFiH93GrlZO1N9FKZ
j8AVaPs1jCq6GQZcokO9aIf53kl6JOrNFC1AAJYoZcdDUUSzwNDaYR1bIv+7xS41H2IHSIflN/IH
sWRXZ28cZDrgnak3p6TPr3aundqOAbvhaq+Vy4InZM+/HFp6kAgInYZRds2ebckWZVqrFCmZXZIi
iqEwUZqFXxNG9rzSSj3ESz6MlKrh8gSCtPfIalzkNbm+pvkxJsjAR6kR8TkgLiNT+haWWI6m6mYa
eMlINflU7BpMXOMrrxyPRjFcMwtEqojY7bstV4HXfrQjTaYv1vTliMMa67P21bMj5C9SQFJ8UfQ8
ZsfCi5aLHh4pIFBeWm9KQLPCfbkLNb3aFzW3oIuJr7CbJ8Ccp8AAlW8OZFhkOr4F1ij7VLh/iEBd
2nOXOJagvgZGD7YfneXAjRcOvIUiFwtrgP9w5LTpRu85MWpjnWjVthHJntwsZ8lWk8oHpSFDFZlX
3HvIprTS0Hd9KIuFUetQGj3ckxORAiSug16xRbm3S1RQcYSJNepcj3Ep1K0AqhEG5rhm+9s/x+2b
KMwAR5lFnpAo/g7CVWutjfbQ73dTUpsXfMtTXTdr1srZikzGZToySuKpylwUnOJFtq6FBi/axZJk
uDqmn22DR5YZeJYNCnynmZDVWopIgvRL80iCFcHcW4Ki4b4EmxyAtUDgoLo9eVvpYqH7XMgJvq1t
NlikRtZ/RrN/RcDZHud5b8Qa2/et9tB0zeeIFA4Cc9usZTw7/xuMo9Vovgm726Zm0K8TUhRYnzLE
0A2j3sxnzXDfCmqJWnqhSA6pbp4636Fj72PAWKJcGlqOpT9nFWDWw1YLra/a8p6YiT6lREUslGVs
qxxrotmySsL7gT5Z+8l/+P/Wqmfobv/6x2fR5sw8rn+DqMj/t1PKNPBD/d9zi27l7+j//O9/nFXy
n8I0QPJQWngevFwbn1P/VzX/+odmuP/EzDN/0RLSQ2pNoMq/zVVS/BNqv245NvE5uqU7uJ9U0Tbh
v/5hOv/ES48fyrFsagDLsP9fbFbSdMV/GK0s3F1SGI6UDkRAx4Ub8Z9Gq3LUVZSk3XdU5dTAZuhv
I6Ycy05Pm2vu/W4Zdd3gL4xNzm014leQ9RP8bGvFIB3SBXO0SwLr1VhNUfapbGwqI9t/VEIAxcMx
LC4hmAE2lDEyjV5sQnkTmJ0IuDkjh4H2FyGbb+vBOVtdVL3gWsapo4nXVgNp4sBsXKG2BKgQpfpv
k0ZU8bp+TzuNoScZ16jbBZBO13xBm1eS/GAl2652qzMkMlh7bMwW8ISYfgMrWU/ykyE2FD7eKw+z
wSvThseuyX4lrqugVE3eAxIZf9Wns4g3NiOI/Pm1FnpyGlMf+Ap6jRNTV3YswVr1TkJshItAy4mz
1SCx1SxavxGHpn13fIb02CemM3Mfv14XAVFm8/cnrc97CKP+U2+dfq8UPuo86ppjhm1jp8usXaOH
iPe50zerTpHUqxWM/UJiOBn0UpDd/383L778sCQfbv6WZZwcVVgP8IGYkuoio5Ysm+SiJyjzAy16
KCdtvIRxYO680UeNMrbePoiGItnEJSvG2mEbhn9TO9w/QkahHQZTohsQYHe540B80/mYi4p7fl26
+Xixy3G8NMIdL3pjW8eB9DmiJaEvVS2ibptdcDS+9VOUbuNsEtsWEcdVBmfRAOkGuz2iREXFc8P8
O1/GQL8t0cJ40/rhnFk0IaATtqplA7mSBrH02iT94/2hiXPOXh/9dP+kE3fOTZ3IVzfu4UKpUVub
7nOsZfbJRByD18h666N36a/Msc4+G0LGFz//TC7bU0UJCmoFurwuR28TJrDqLZIkCLio7O1oxOrJ
jKhCrcj01kGWmGsmmS7tPr9y4eXuw89P43pZuKc1zh+bGoSbXeFvsVXE5sDx/R0tp7ZL/Mk/3h/K
2ILhcP9NySktVhXrCqT/Y8B90rXXXu5zmy6caDzGqMC9crrePzAU9oVFHA4j2HMSS+3gS5sJsGVQ
7Zu9eojmBwfhpNmmvAZdCZd1iGJYOFnL3eEhSSvy3ni0qnM6hvKrVk7HaviI4i9+YUoUbgl8BsJN
VYqoNPuU+bYsMsZItYOAjW70EVJgvqLYZlthoRJYu6HiBzS+LL2CeCRa4PHKBvx0f341cMVo7Oon
VufOpp4DF0aRvPcWpGStC2gZO/czJ6fy8vOZjMmoIcZ5qRkALKRvB+e8aGk6I+MlsWqCP8LKsI5q
9KZ1QBzt2jGZa+tMwW993wMad34+wegXwYdkU0Nug0Gg0sKtsJgYhfXcgmGGtKHCR45qFnSt/TE0
efHkRuk3NSpw//kzCKwJooOE8Or7j+qmwS81tOrh/uCVzqNTjzdDODpjzZy44bT98mIkCVmJ1cdj
iv6UlkCo5qxsTewEDKrHghkvchm6bK324u0woWG5/5ea5lurCMIHmsKquHTM0mxin0fHaf66+XeI
x4dVHj63sOr6j7FnXqpsw79GrK03Np3ViXndK09RuvX81l/pdln84Wix8u5PGhJq5VR0WIXtTZQL
0PEABn6FsVnhmUMNa3S2CbDG/7IJOGFyRQA5OvCjqUkPmbRRHCkvLUajKD0hHV78PnxE9FecB2Ow
bknQf+OUxYFidt2xACy67ozJebBcj31mG61aMyjXw0yt00vkDz+/zaYDm6e4H5YO4ZH7nu1OMGM8
nR4bQ1PhMbD8X+RkxTctsPdA5o1DrfQC/CawIE4h+1b46Rv+kGRdA4k5j7mrnW1SjqaFXuKwCyx7
FyOE4KZpl13aj8DPwSCzoPHANpjqYcJbd2TzgLo6qA9p0nwTdk/nZrmcd/fTm+2S2smBjV2fZY9t
FebPUTxzsJKHbDSj7diO0UayBkTvRftJXKnamZZc3ZX79wfT9l1MrK+5vmqlfRmBeDC4sfz4UHRi
XoXsgaKqh9ib1EM9cKY6hVVvWshdZ0b3mPcSKwFiBnywbwkfHkbfXPYqsG9ZXb5YWdMdymEmPcGK
onLkXx80cxgNdpsl+CBScVLRQ7oYpqfc1fWlWwi1cvM6PDcY3EQnyaWeX6aspaeCI5nFyZ+kbV+D
yiwP0tPoYXtZn/KpVryt6Sw8DLjMMpqr6PWjm9SCk5GjkXybIvuI0/xsE+fz3TYMjO3PzNE6hHKw
b0vlkAVR0/gniPrXwh20TdWX4qV0kZiwuFy2cVQ/Nizu6LihYRR4+PxoopdOW+gQmEB3CVBwNCLW
s3RM56CqWj3Qh457zQjeh/KpYB1zEfPzOnQU26Qk1dvcd/gNEE/whLSxXQBtLy7j/GBNWnoaxbht
pkb8AvX42yin6k2X3bF0kAEIbYgPSekYx2TApscAmqiJqRpvfahfEo/xFdvTsf7SzQM4Hn0TmhmY
3sSyUNPHB0XiCBSzVwul6DHzQxT4CNQ55lSHeZiFrNPDryimPJ878ep9aDvzFBDVVkRl9vs/PiAY
FZF2Y9ZbUn7gp4zwFGq/23ghBNt4PufD+aHjJXIyTPxc40hjFfr2NhZhe6qHmKHRYPa/Q/ujLVgl
9qy+vLkf7kwlriZowW2U9vFe1LNKy4HNTOEaUsANxGgndfVusdhZatg9sM9p+yqKxYuBFhE/8Lgf
NWYApu7G1/vD/KV4dEFYlvWTh491IwP7zW2LR5x+jH4xArRZ1z3Xrs2N6XsX309MaO1Oecj1mK2X
1txkOjUPA6IwQg7q6MDAn5YoZCLLWIhTOWrYUEkcmC6LqWBi1liYuYHEoPaoeRi1yrYp1wklBbPP
Hu0HPKBV2DsOQJdOHnsLu5RZkAQ7n3chfTvjooD5NCezMT80+0lhzA2z/FWDoIKf1pyePKLLthhM
pZsk+9AznZeoUUep+fVvv8199kj0ZhNq9ZNvKjDphWJSQqjPMInpMdK1j6mD7dJpvv1VV7SbwgVV
0g/ZObFyfFyNWWJ8KctX14jfO8kbwuoJ4BzisXpnvnpEnWMd7QxTcZCVfyHQiNeozSxGiT6Z1nYl
Xw3BshzXeXpUFgGUdu2u8UcbV81VBjxdSDHCTR7JgsFvDdh2NYw91XJFwXGHqEwgZs6hluzbuLw4
+JF/IVxkItWS/SZqv2FswppJJmby25dijxqB8bSjfg/M/0Qgobr1TKSkzZy9SY2vji8XgAaeeh8o
IolqyaHLkQ4kQ6aeIr/yt00AOq8vjiLymAjwgR6F41n6pbvhE8bOfBVe6f06cVryaGJ28zjtGTob
OUNA3KvWqXLc/sQLn9FBjml0yPLuPKi6OCSQvbZDwa+QCc97ykKBG8FOInA7xel+VWidbdPs1zaU
ZljZSdt0D1wL1Up1JsLfuDL3qcdaBiE0wBnpIVn3vOGR0YWDciqRFzm28uIw/mNYYaGnzQxrh2az
PTdWzw+vJhh43AgMPNvipSV5DfZw3R4hUZvLBtPGIZzg2c5F8/1hbBIkr2PdbAYL60KDeqDtLXgv
hadvsOrLCywOTImGy8FTBE25CXp1mrgNvuYPhjZWb7al3WopfvlhbO+ln6oHgVR+SeOv8AznDEYI
jD81NFqJ0cRfk2q+k7BsnnGioG4J1biIs8E+u2aZbdP//mh+YhFbhMf71//nvzCGo6xdFIzCaK+h
ZJZYoNm+UPSVq14v1gWHJZquMVsnBlkwQjDqvd9PMLzIQ435pTm5CFdFGbKza8eSkD6jC1YIgJaB
itTJCgsmJ3OBWXVB8UGdsWDUNH4qjKw/ZaU1ASSO4/qF4T639tyFxkP+jbeOyW4oqBQc5SGFnbpn
epnu2dTxyNip+Yhjeom4QTvdn8rcBQ6IKpwogBD3ZhOe7g8NMX+nen74X19r7HmLnb2F82hT8lI8
sE7bO3ZVnKe5j4wkOFllJKd09KCJDTyh9gxOvT+4MBbXbLFJpmS5eb+/fi6x+c6KskBgdeESW3EA
kvY+kEPZ+0ARlS7OJPdIaAF8GvIGW4PIWegmvEyvlNQnoRc8Rz7qnjBy9jZ/K6DBEIQqXS6wobkI
SqJtqpNA40na7KAy/uiuchZIzn4DbIgAUDJMU2HqIMHOu9uYxtODZdY7ytC2iYxnLR2zaxaQxXkv
HOfPnIT1mgqdbVE21tJq2+axHYLoVGfjqR6VzTapMNcsnghH6krAJBqL1g6LZjcUTwki1h3Q0ZkM
INQlGaz1T+U1P4c5mq77l+7ThCzzi61mJ/axYZGxEihXrkGQfXQDoidmvieyTuqbT1oLUWJms5Qg
LG6TYdc39NZLjEi0MIjDr7pesq5WlbYZvIQNoOSf0TgpvZdjoLtrDVoCnZidrj0RociKaYBOXaVk
OYZxhkmNEnQJwrZ8d9JkfGAWbm/6QJAnO5ubu9zf6ENUvWdC7H3NtFH7Z1zWFoC1R/S/6RqeKPJU
ppHomqGzwke3Pn2yahZegscxz3POdu079sAhdUBmWtNjLhKFA46x/Be5fMGRFQQva9UwjfTIM2L1
leVvMEMuUmejIQRIwnx0lvcKWqQRlsPS6BG1U3OHFbkEmCkI6GIdtZ00Wz+MpvZ3DIJ0q1tdvpmD
jl8ZOmPO6OOHuGvcQz34CIknkzQqMQ2bYBjUkgw83o8qJGKr6jFytaJqyYleRHagnoxE6x7YeXEY
2iVhbYTBjleS037bZvwUTW27zAwKVbb/S71M86Vr3FytuKnAeNHNOcp2VtNZ307AFitkMy3jWxbH
L6Xlk3BqYlUg5WWaUKx6SBijjHZfqiscP0uZCXIQ5xiHqFhdHbloWF9VGIuF3Y/rrkTAllyaaBIE
j6L9ke06LKuDavTtWMcvhtGT+S5qe5dN7geIfQ4n9wXH/tWtdZYvlOSkcj8XXWQeNX86+fAXmKS2
5DBU5g+j2tVHhd1bkWoEYlQzgNXk/GaOXpesm67w31OEwFjFv+kk5KrwmhBYyvjHz2zWMcrElxh5
znnq6WYb4UCSx+Etgo7VUfVpRFl21muXE2H8cDSg1rbOegI/cBvquMlL1Duht85dtUpHi2wig6Vq
CYALYoX5JAbnEtkm2+rUHxmkb0hZAmGWGUtNAJ71wKCReogZw7WjfFcAhrBjtAW268qdWY3pLmpL
RBa+cWWswqvDt1/DFL6lZahm7+S9dlMy+SDti5iicfoVuBGnSp5soHAEh9bVgh1ipyojCdULSgQK
mv5bWVm/xxy2aZMOXBh2bZS/cXt2CWdOqmCbKNLsPC6UU8W4baiMct/zBixzkLEZO/WQ4dhafqZa
4ZJbFPGP5bZrRnUR9rOq3fzYmuaaLXn+MtiKnHPvie2j96WKh3QCWtqONlFTvIms2p1OGmR3aYIi
0GK5B9V+8OugWcZGSyqYGBiji4CV6sAeGD+XwloyY/hdA1NC3uFVbTHeS4vukiIwY0XZHzqPpaRf
YGJIUtbqrDOe0ggmk5sn+W5Ev2BF0xXjPlJA349XVc2yNKzZIRIrXA0m/orMek7cydrIGoZL5ckC
ci7w0WrMvHOzsDxc4kFlF4epFAZuHTijVm2EO2ZXlCEif9LG4Zse4zuOhwjMEVABs4Qy40p2nsQO
LYwedxzr5WMYIBmN5aIkipj4IuSghjRYCpd0ImNxcXIkvcSexqlPT1vOsqAkekqTg4LEscdrgFmb
0cMyZASy6BPh0nT2cluXHRVOoRfn0YAixPNRZeV0mAMHkqnFcUze0i51+l1tWnypJQlYeVq/HOOx
ALlUb3XX+RYBk8MoNuKtYxA4Zw7hW+k23+aLPxWPdaQTeUesBk66LaplqBwJ446YQZ8jfrV9HeC/
IDeLo/wwWPWaYD6Izw6jPlMXO2XIY9o3Rw+tKSKjEW4rVT7nAvPk3LghY5kFzOqWm0DIwzDde4pQ
Woc/e61rJK5qJnsX5hlZ+4Me6I+OY37ppbXRKuLOxgYObAInJ8+zaxex02+1KgcdRqwhLjIST3uD
EbLDKEtk3cFx+kvQpKcELsmejdMWwEV/8ALAVXFLGeR2n1xRABd688Ea1M3tI+OYx+Vahk5DWO5H
1Oh0kFNhLK9RMR50I9Q+sl7x+00oxcMavTDEiEWNK/LQ6f0bE/t0BdEXrCk6K0K3wSGnG2GQSFrJ
SlJUFgnf/KAm8wJ59s1Lmxdspt/z7wBdaELM0/hd6SLcVKGTbMe0eQhG7VtkbnzORT9DGrvk3AXm
k0XrwRxEi4pobaS5dyk5lE/YBQBDaumeaSyyDaQpypPmFtUql3rjBlf5iEUQwVZUhtuycdyFN1oP
btLFRL9AAZVljb7SQB6LedhaDtODq0wE1qG61SUMxdD7FRrmpZ7oE2Zv52A4z0mbfUHlRlIVk4Vm
8jKolVGvUuLWeMPmW4YDzsJNeWk6CkBOBV8Alw/JT+Nr3bjRysm9YyAAS9dx9j21JOXUBVPppqrp
B80JOW/STszWOpRhI666tE+1Q9GXuwny1jrpx+/Cxn0h82g9OljqhXaJR9/YDiBBjm601ilcDxFn
FgoeZCTVVG76SgeP6JcfoibzCrLYNY2hsZjEBnOszNgolEpFUcEMzbpFKAWhvt4U7QcvAAxOxnCW
xuN2yiXRBvZDi8r2YLBjrx3uSeICKItxrTcV7m+tTr6Y1yvuPJFsyglqdyzs8jHKuwu17p+M9SkV
GoE93gN2Ccy8WkomjOqCo271A1zkrtwg3l1xreOcxHG1tmuPfO1Cnoi1m8ciAC8N1O1eWwH4dJ77
qUzXIkUw1EaveZrXe4Myh9ZwMNalrguUpTYzfypn5OC46VEneKxS8z8cKb+rsdpSdRUrdxS4dTlQ
YHd2f4FX/cU0sjDBErAlj+G1hs3WJP/yo5qIMqFpMx0veXhIayxukNHAzVWYMQLW4SmrhqxWvPTd
D7ZsBawB+TcYcky/Eb700rYeA7fAEBCZ7zaXGLMdBVAkmC18mfuKF1lsq/KlQq73Sy+bv4LZ2Kb2
q62QdftQlLmc5Yd/q4kpTuG/6b3h7XmTvNhwLglMxrgHyAMAVp27S5/9Fkp9NAVFthEtKDNHsLa3
cmgjssP2Y6GgI0t849tTvHCMBPOLaX25FUNyfMS2ZXy25sAAglEOVproxQcu09QgH1Ti62xrunek
5VS5AfIZs6/PI+1fVQ0PXiaaDTbhcTWCPudo+nKdwFi0dnJVMF7W02IsyZvLA4dsK8g8KyNqgccG
zXYo7ac+d2h4MnJOApvwNL8LyPdehrGxKJq+Xrdu6h6sWWrBncEEsy2jvYa+XvOK7gpkF08fnYO7
C+2hgf2XLcnkfO9CJgflwMCPYzmliCs73hs+MV42UuVa0/c5V3/XdOmWHu3BSMincUmnIMSk3TJV
CMinwfuPsqJHJdL4j9JRW6nZasuya+WFNpWdrycvvXjEPNke0B/mu9BQLNBif6Nmd67jACu0hfyQ
CLAXUSA+YydBmJ/olyjb+H1WsTuKCZhkp4jLHhI/DKwPm8JzTtOL0U/yI5cWqe6Wq7RNOQxykxj6
VrbFHnTcRHPC0Fvqw6K5W6PJgUGzCzIBZtyaPS8DEOGd5g4CmGxInJKr7af2b+LUNkF1Rb7uWusU
jly8dtf3S6SOJ7usTgPGdnteJdFNo7Xz/+DyIJIoaLInnYyS0KpxDpkj76Os29kQpFGi1uXZt9jv
oGN9nybsw4UB6wCMWrFwquA3wD+OEswtvqFS0h/FQsfDxRGaoQavHSZ4wHkPJNxBGay996Hwuwee
zZNHwKXHecjGjFjIKasO9gD/jxilvacn3n50YnJUi0c/AP/S6cWDAN9+kY6+0vxU8Nb2EHG0xSbI
Y5DfqnqMCCsrsWQwKgDun2kxXiYLv1fB1eFr7qeJHWaNjhl5DiWP4yPURQRPzLfLLBMKLwKoOln5
tYfz3bKGhWlp/IGDEqTE9sZeY3yba6VMhThO+qakTaweczcojo43IloxYTToFioZnsstiblrgh0h
/QGNpE6Ve4eeuiYSYRckf0J7qjdsD5jYJv4qiwTJQqywtMHCi5l36BPt+F3A612QcLceaBEzEYDS
pKeEyqLXB0mCyzACLDfDgM6FDPmlVWv4lUw93k4ZyvfRfq118Z3GyGJq+Qj6EwSlH1/CCFgmibSy
LMkLRaFPzn11g6mN0z7FYlWXrxoFEprPWK72tqF9hyPee1MR0GC5YTgL576IIFfrCDLVQa/lWng6
aXkZyHZn8DERi2449SaoDW2+GCdLcOfyQARTfwy8YDfJpNgXWvZ6//IQJ3KfTN1LROTbo6jHZmP5
INq0nL3v/WuFu7VLO4WSblEwaHpjHSPPHpZ4u+GIxM6ZXT/1yhTSt/JZCTYagCJcOqI/i/P9YUra
d70glkQPzHJbuIiMghaXYWZLdbArPAX3Tx1zmB4FK64i6h+n1DVf7cnJ18wvmGDpPqEdrtOtEzfE
amQWLNTziO0zDvWSKhPCE312VgJPGTROHBkjP0jRGx2xArFoDXU3OGbzhqcrh+Q05X67L42U9kuS
5VNa6NRLAwV8PCPgrVChV0xLaIaFWPvzRrsuOv9YlkQE3r+d16AqSIaoXo/T0L3iVW6CmIUzCER0
DW72CBCTYABNmEv8dsHZCDpnWUczgMT/C6c+J+eIfZqU04eZjficPGtcs/+zNoNfle+MuzWaHtGf
IUoCypLBO6CRa5J5HV4ye46PsOIr480nu67FyZnS5OpOUOUap5fJWXbxiEejfUcybd28Kayupv93
lmfYjYPGoB/rp0Db2bFtbLjTfcSJZfVej+PeKhAABuF98dOSE81OirxIM3ikqF6HBkLVxah5R/I2
Fl1Jv3Z/CFuIRgDi1TwjCkw7OOjCwXcwNm9YyrI/PaG2SOUlcQHtuhxcf9ZwLKIhl/ufsWnezteV
CtB4Ng7RxTy4cKeOVVDuqqF0juYELsdNLHnTZq1GH/m7Tmvr0zhvwLxALlOjIsyvj6rV/VV4/xaQ
NnX0vPRAQK0JeCqClmePVJS+o6azvJq0DtLjjshWsYPAOupBmLqdD+ShMg4FZoLj/SEJprJcML1K
V6oKTQbTjAJWkhH1aRAoIkhqwnVkIGVg6jKTCJM432UoTC45tMTLWJEjUdF8zdA8EmnGCn2E3X6J
CNm3y3iigQl6Sh3cPoY9yUuEaM0aOcRDa6CVUGO0ip0S0un8He8PcFfZA/uoVpeVAVDYzT39RHZX
wksmPg5wchHLnWWDuKywM3TDpZvCeDTqWxw10/LnuzcYryqL6EyyhIxb4PvMBnRnkisqjwG3kOcf
7/9eT/exC9+nS4REZsv7712ff+9q04KpXIayPBa6ojafdSETc0fb0YdD7iAiodHh6kr9TT/m1UOp
SJ+QTj6PphN+brOM1qG1i7D53KrcOJReXz34WOcWcRLITTPmBI2oLktWyGY/vZgtNzHgvFsD5R3l
wEy4davuUNXpZ9DW5c6a57kD0XJLrxrtTW6h02/9YEeukHWGvCwWPz96Cth2CfMyOZa6/XZ/NyDg
jNYN2/Rl4LVklSfS4LTkozIkCBmDXbDQFNnSify8/y2SjvocOPt8VhlVs+iIpiY5FV19/TktG10/
ZcDx+Mf2/34ITMB3hREftXHiD5OEUiVoIImi8jyrmkH1z0dwrYnSS9f35+D+crk/EQWaiaUe26Ox
IrXAfKoYzOXJ/HK0mUx5HR5hO4/czf1d2FikiJRsE4g3DLNvuyrlxZ0fuooiynaRr0tXPGmW1+8y
sJpHtmNMt03x6vYSqrNo5TlT8q+pW8OWDUG0a+PMYaGXaGfq9XAhBYOlKSIpkUHu+JbX+ckVGip5
BaezhMWJ7sFBpauzP0M5s72/OJjmsd0/kKDyp4WC/ZACKrAbNjr8jvRV2Oj2ziirAWQLTrDGyX/n
jqvoJWsKKWa9ixG2yAZpW3FwMQj9DG4pR09Nz47mfuzS0CWHnz9w6+FvooXZFo8NuLAG3sQISSz0
CvmouGisWD113VTuEMV5vDeTFPho1p5KwyZtu4r1HeRSc+3yggRegCPR6Hj5lsjd9p0ZhfuqcfNL
O6//CYHxlsrScJ+ocqvJyH1BdnFFHpF9IrIGCjbvhoBWv/WGpA0jcmOv7vuTn8tEySo4GJU3LDtp
Sq6a1lx4FmqzGonaV+zfQuU3u95IMDbpRrHXCzrspgsDiq158jzOw2+iFTGqSjt8KvaVrbdnbRw5
G6to/NGx3bVQZTfgT6irVdejFiMCnk3V/FYuHd2HKsnxzDbybyAG7fXnLQ/5hzQ62BlBMX7ods7e
DTrL6mfL45lBh5+CHbeYd1pY9h6TsIMjZu7jNNFezbvECJX4l+bAAcbmeDW9AHkLn2GfRLLcWUhv
WLy9+Ch4Q9tDh6yDaFDNcLZsDfZ4nrtHxImrTnbmS287D/fbEhnL5v6/lVk8bPWBwSBBeOQuzjdm
P39UZUxikQSjoR76aCUHYX54tgMtRYAenwuCXlDp3Y+I+xvGmDPLXOilpMfAQLifcveHKRhhgbVc
GzZpOO2i0svtRLjpy2Bm1yApu8/AKq7BwCTOnHJ2Y1CujQZnYOPxl89H0ASZhZ4Tpp+h+mTry6L/
KcxGxRC8SeyRvMr+j1RsNXSkVXgDrH0L3fO/CDuT5caRbcv+SlmNC2ZwNA5gUBP2jShSovoJTIoI
oe8bB/D1tUDdQWa+srwTZlChVIgk4H78nL3XflEO2VMJw8K5t2/U8UXaAft4g5waRfiV9uXPSw4D
qXZGN37+rGXCHvdslvniZylAL7/rYMfEGEqJXCzT9yLqH6axU784Nm9Mqxueb6qiYd3CUGuZov2q
I1QFbkLTiE+kH/csZd5eNXJiIux/iyBtX2z86++ErJt7u4ZNkvecAlwPu2ms+hCvoY2Gs9Uo4L0m
G1ly+vEgwFShndagEJgYhzg4r4ULKL1x7joATvgW66tmzE5+slwFLVrWXlAe4VZNp5hNKdZIO2xN
mF0CZ4A9cGRj8WcBthVCJ/BMYr68SDZlYOp4e5GZ7rILAUK3liq2PjR7jgbYSAMTvmxGFOY5Udq0
LKDLbdxK17eNvqfTXnzdxkmd8gkwCbT1EBWcrRofaxnttHLn9olzrc34q9HIHktwDG+G2tyoWW9l
q/IziQgSNEV/NVKcELbe1w+gL0DDWFoNIaN9q9pU7XJ610ym3jLVYq7gktnl89M0VNeR7svp9jsQ
jveWjDjtcle+3wbdlnDLk9mPzNeL6LMgnvlN7/JhncT+521SJ6nRV31JwKpJH+miauUg+KHJEFWE
84BjBL6tTOYNgbDve6QGiHVceuYL4G50rAv7Pxo6wSCSVpax07Lxi5O4iQata/emCaakqIeT2089
KkKcEpMtFZ9P9yW1YNppNv2uujIhC5oWwB0TzvjKD0ZMYHNJELnpsLFiRbhMFTYIQzBoOt79z2IZ
IvFV6RMdCbpoc5Va5FPD9J71zQU4tFE3PugXv7U4EMrTk5KA4jGOQUglTHq2MR2rkwdGYYUmloxe
JwzOsiBLhs7HKz0TCwC3q7H3e4dOk9BNDP0F+MqjIKf+t5YFzyWO0Jcsz7uN46agQ4WT3pmGt9Pj
vPxPFWQZbY0T6tVXcfSGq4byj2GsIUAKqNHYO701N8CUtbmNvVlNoJQ4WblWSkDbxyZ0G/zdHqL5
feTHH2qf/DdRpBfZdtHBan3W/Gh8Dqds+tTR3iw6DS/fiMgBIHOJV6ZTT80EvkSU6T2Of5C3im78
LVqXiDxm5om9AHkbXS0fu1UQtsGWXiTxTa5slq7jlJdavd+OGoifu0tuWPrFDaYM72Qo7ojLEHeZ
pv9SN6mdlxXbdgzcE3I4YjJbwzlVWDKWsjNwnHRdfxgc2HbdcM5rzsKmz4CdSnmg6zLrIoO4xzQl
zj5ZgM7ofwcBfjxLc40L9H8UCSR5Ek7BZATpja9n2JSc8KWxhLHjeE1P2OsezHlc5TCjb2qtQ3vZ
/2HMjoEmvwe7zlHEtzHcV3M8Vnqxg0cJSPQxZbbju7PltJuuQ7rBAYpKum1WhaM55wb3e4SIBqfy
FK+zpqCXQfsFp0uzbUb8LS6jTGXZHLKZliP1TMG3ETtJZoL3iTIagIgnj6AK3Z1kJKqVpzykLdA6
eK4UzHwtgTUCfEwOb9QfOnZg78SVZm4Dh+ixDInwAn0dq6EsdoRNVKArL2kU68vBRcDFGfWzDSSJ
k5bxp+nq76rovK0eEwY5BCsNpd0y9NEVMTn4kpO27XvH2cUNVtUodN87ytf9ECX4tknEQi+6QCxb
7nKzJ46OcGGrJTeuLTtS/CQ6DwZnq8iPrhWcHarn8+gYhx4toj4BO5nqzyaDvIt0eivwXG19PUWQ
TOcZ3Hx2l1KaIf77Y/mVi0J+AjHolf0a4lAd/3EFueGBEJfWG+8Jmyq3WGj7rYoAzQZo5SzyGK6W
YWAoTYv3CrjtwurreO+Wat/1tvZYagRmNdFrZsdA00ux8/I2ANeMfxP0NTOdveN3eB5ptfeSWNOm
UvW+Rm1Pq9udl2m6IOX0J0jrcanjy1nQrtoxe6lXdUXvuiRGekx0sU8d+D2ZeR13LOg94KPG32sm
pPQ+DsgnTqM555ccUZHcF0plSGY4AOIwUsrUN6g9qQqwKWwGR7PW6IjSDVJr7muJDZe7YFQGqCXd
3loITHr6Nce+Gz6nSsc+SJIb/QFAOVzdC90dj3UtwLq4fMAxfGRwkCS49ciaY953mDUddFSzvOBj
B1BeY4bQ54t24i0KwYAZMXnfoXeFzEsSeaetORWhWQqnj1Zmp0EJoiCQIhkEBpgUvoNTXUY8oAdj
JPK+bBk0BuS2MHFQ7j1njnAH2Mim2fisMD8ss4Z/q3ChGxcmIwW3lae3sucCIi/jA9GKvwR+z0mk
tle6BkEt98ODWgq38nd2GTFBs7IHjulrKzeQCyY5jFkyJlnvN2TxoJqRaN+nyH4BIvwZ+bNagTFr
2zS/00DeMajwUZ4ntKrbSgHWyS5e662HOHhLaLstkcl/o4iG8c3gMAg6ht0aawEbG1VQ/FXZ1dsR
/NB7zN+EblQsTCf21gYY/COYHQv7INy+XVmTR2ra27GXqIh95kaqe8ZzWK10pBhiYr3zKoIraiwY
i86y/ygqJgwx6aPt2MFWOXj7VNa9trb13MUVd9m8bRBlACZfVjtUpqRrcHbroA1VZmfTYCKbLrLl
p4tRmfYO0xahFsJsIH4okPx98anII0tSOrtu5YpFkmCAzt0RY+OU7Hwxrvj8y14nqdKhieGm9ZY0
9aWVi21b19phLOw/00QOWcFcmUVnCvHhWdM4csKIcC+iTmBEnj559AbXVpm8dFxI6wqtuEMGz4or
+sUqWZ6SInP4Rp37wXJIrUaG2uJLx8A6bJwQIX2t26vbM+TY56piwm4QNcg+T+ajZdBzt7sdpcYe
ztGnrjPryyExMbDE17IAw/00NU8yYICVw6GlMw3JrTUK0JhyP8w4hTpdJl8qaE9AbpOjkO3JU/Vj
0RNN/tCmU3RhjH0tQ8gOehXeUc4AcZ/8L72jGyk8ctlVTepJzxQOOFyyql3rzsw5QUNpGNZKGi/h
aK/I11Xo0Ii/sbueXfOsNcTN6lAb3AyLfK0NGy9LPxC+snQ2IWmaY3eNsDYuEsCgVi3+lHWQbDwv
unB9J2unLN7CkOMRUq0DHsy4yzndvSvCZqqIaAnU1Mu2ps8Y456xu25YTXl64H69FCKTm4mM4bQB
HsCBbMFUdGLK1OLZTAxOKoygGGXxRetuqkfMyr6Qe5dcQSuKESxwvFm6A9k1Eb28sfAJuTCyd15W
BvOfSU7h5dfR1wtEcPayUZCFstgYsIHW2lHmL0g0nXWVcVsacbCRlTatcgzs6zw89vycpkPAieUf
E/TjUEbk3Rk0choj3xBAT7/acvA0+Ey32vsY9exCIoxdVPCpeLB30AL6BSdFiH+smxDZyvlQ3NJ4
r9NnlAgxpVDwmLIvsUcSNlWwREjYxkVFSGMlJm3p0FR3BgQSHu06RGAk+UzoUBqM/B4CPgaZD06Q
fg444k01w4msO7sKtJWO5HhPEOKh1deFTdS05uo0UwVDCK1B2BpVBUTQDOp4XcyRXeM7k8GFQBS4
bXp2YTfalEPVH2tXMSX9bm1moYNg9B/3Lkp0N1z6A2QF1yQVJ5p+g9NNzk1Rs5XWEJTHqDqS1oWD
zr/HMfuU2FXCQN29141dq9vfjQrVeiSJigCHDC2YcW16524WtJGsaDH+RUcCZhWWST8S2IR83KyZ
dLgF5x0T1K/johspJ0oh6zL1fQ5tmKmrX4RcLy2WBh8iBrWqyWXSzbosUCdoRLGmd3RpxCVM8hab
j77Jm3qfkw69b1T/ywp80pittZUZG9OI/ySugYmZ/vmStf/e4S3K3X4BCBnPvYbANo9yBYU63nMM
0CiejGLVPo6heCK78bUllXSlcwdD0Ca3pFV8hzXRtoifcrNR+8yBN9sZV+Y9sAXIiWSyViyk6pAD
wSYiBPsNM9zvrA7JAEYc1hEpMwfy4iTglALkJkZz8ZoKMjKmWeuVmcx0hOMCfYL3XibORosAyTPB
EzUgxD47tOgy2i5sVkw1uRk9mj1BPUUrwxCfhZ291Dma9RGRF67krWsPzp4IhYokE9BgBfxXRNSN
Oe7RNodgcE9ysHd8zghISh8qazFRw4rL1LjMsaJ+pZp8+u1zZEEBCpfDZJEmpy22+6VZSPixKIsW
shL+Rpv13flL46M3i5PXoLbOrp/ZK7roO7guz9pIuwlX3EfvlatGC9+Faz84oUlYCki2jrDuPk1b
bhbi2HOfX8N1sD26GsArD5EdgMt1RvkUxvonC3tNF+jZMz3MAYN6lAXnQK6acSETDIFqRuiAzzAf
6Zoko/YgBp9xsv/gOOsw6UFrVG22NkXKxGd4bmQTXFxpnrtm1w52+IKtZpmagDT0CBpnytR/MwIx
jJvid2fcqVhM9F3566jq1Crv03FpTfDeO5S/GQmWLErRUQ+mu2bGgeh6sK7i4dMx4ME4ruT/Aj4j
i+Tsje8E4Z5Tw2tQvOugEpEFkkRTfbDaMRXVVHqoE/2DyQW8T+z0cVDRDRmjaVOAPwYn8ZxhhHXt
vr1LO1Y0OrvWCr0heckdTRk3kw9p790NzKgN3Xo39dLdBtPE/Ao2lI3knkUpbNe1R5hoZMh1WTQn
30WfITX1aWThkZa0WBikhMxC0LWJn2WPofFsBtp4SMb+QelMV9FXU4rS3lhATeGcYGnVumIKr1eX
MiUwzE6IzVURMGc7mMAIVMYpSjg7jsIBQ6RZ92WeqbuaiS+b0hTGCfid4rfm8nnnKdCNhKB4sLny
kPVdvEYhOKxE48BcLItPy4btk6GLQMNvPg56+Mv3LfK4k5b8Dg0Ujyr2pYWkjogvPlPstkTQm8zm
+uLDEzDkERuAC6zsLUsWnlsLlyGE7p1rBPUiskqm/LMuetLuc440u5EwAs14HcqBSxt4stV4EUcy
QEBpFhlroPPMTb0dUdskrlWvfhILqCrOpgssauq5x8Pk7mKO7tESHdh5zTy7QxnDZgf4GDnfg9dD
SOFNwycloyUh3uBTQ7HpJ+TOuV5Ra3kFLlQ7VjvvoYEnQF81XRaxyQ2SLeBVwDA2UTUZONA3FeNO
mLzO3uLA5g0yPGrzg6JOaqlU7WQf/Y4m8D+dGODF67BjZWbNIaqs2Rkye2QzyAFjtZUoF5Zh5qMq
cmduPKXnCPW+ZeWryBosLAQfUVuxQ6cUIlAbaM8hGtpzXiPYj5Fx00G3HaaD0t167xkdSyK7Q8aC
E+bql/DiedEhnTYnEGZiUo5Q/87F5Cc5C/QCDmQvhnRlOhph2VaAr9H7HgZvrQbuVJLbltIzn3XT
GFagEJ7ssXjyYYvTYoSVh4eSEIMpD/ZV5x0HBU/CUJPaaEz/TZQQIOPOgSS+rQ4+Jk7MXZkBq+cb
omI2ulQol/w3NoJkmZaQjkOtPAg43IP0e3ISSyrhgVRfbA8kDRBKWyty4w1X7uqXjjOOm88ZA4lP
hGbeI15FlrzOfcFqxOCRsS+Q06ZXX3HHsN+YRrkwoWeRWEoqeG62/GtXR+AjHgfYV4N20ThjLiaQ
HwfY+DgfG+hbhs3FLgX1rPMpOJ4tMKXLYwcDB7r+Io/lG1hFWo8V1mxUCkxnFkT9lgRoYIXn5BCs
YxA6qyBKwVAG0B/c9iNv22cnc+b+nqo3vdm/+eWcyydb0tA6Qu97IC3aZ2/IDmUYAzNnWY3MBePR
YAWfwdIlvclN3ncIQizb3fgmWmqAvggnvw0Kh0WRWtlxXouPQxZSYpbXcD6ctxjRKyOYLgJU2x34
650xdvqxQ8T681AOxhHBEbKKzDCWfvbpN3g7OT0ecwlWy8dIv+5hou+SSV7wenwFpnSXxHecyeWE
uKWnYHnYARIYF31N3064j541nWi3hnsbIONKpBYOXXeEhttn44maZp0v+5Bdsu8T0DMxRQxZEj7I
Gn8DSiVbaCENxnToKT9rlxKhQdNVNw3dzuYXeeLloqK9t2iMHqxp8AseibestfLN90oiC5wCo6pH
d8mCt23YOZicNFj1FT1P5p1L0TQd7anRX7eGRgHYTKfeZZRrciq1C7iU/hQsPfMaj9YDgLdnZ4Sr
kkFKcBLD3kzj8NzHGD/7VodWZmfNsuRYIlrotUYd/jHziEAiA+UoaoUHRlUp3VSPPqljnhi8gDNX
E/9E3j01fkAISt6cc2/4Ag7lbN2iGVZF1f9iLjq4LqTRLtLXlrDpIYgChU+U7QMcS+B4p2ofRr+F
Fq7aMNK3WVY4a5nvEnaGddGgqzG1JDmF8Soi8pFuVPoQ9QjAdKtC6V4/NW3lnj3yfwJOtfC0e8A5
4lEwQEdUsMkY6CYjcD6X+4yWAKLx1hiOth9wbXJXYPuPUBoQXmIIi/Ny+ZQMNfPWFFZmy7zQc4YE
mO4QnFNUlJRwNSbcJP3TGVOzBcs17Xsbvmtr3XlldK3LIVpVpXgK203eqgctvmdYXlGoVmTHp89x
cykxU17Kjs+Uq2RNLGryZmu0liyH6jrDieHBvM3DoEYUCOi6gEo+b92C6XkxkOOlXjXAjxubtCiq
Zu6zijsujHJzHYV2sAlH+W2H1zY66Vr2xzLsFaLUCh+Fa9PXq58n2HvzXcoWHEODpRjcUG23e79x
37Bks6MgDV1IHwyVqg+xvm1jrcEJKjqURvmnOZFtKUavO5WkfDeIfRYBiMXAn7oHzilRJYm9rfgx
uaD88+38e0pxcJNze2f0xRvoCwSowRw8yTdPNEO9ztp5bYFrTgXipeTguvFnwFVrFfs68z80c+IG
Tehd5vTO/WuvcuOgTEbf5rKyx3E3hKFcyor1khwW3/cnKKp5vhZxVQEkRuQX/onkeqoFRmyN3wmo
h7HuLORePV57FQ7Futunh7GUl6hMXxzThgjl5R9pF4LANfF7JkHUrZ0uYMHqjzpw/y3teYLSux1q
+Hwmyz1goCdpN6twurLerYsktJCMJL+nOkAEqnDuGh33AxPR+hEfaAC0NN5NQz4+Z8WA/04fvmWk
iROMxX6j+cDi7KCwqHdmhhFpSSvieMVOJN7nwGyO0oSOqg4nKB0jrL4GkW8p2Y2989APIA5SVEAx
GUzv3fBHK8UhVJyudI30yMB5j4buV2N+EKoAq1ythow2P5voVpXee+uVmCuelXDHw9DiO8+888DG
SIaMhXDhJe7m2BWxGxi+CfYvZxrvp9z8TKGYtFOVLhuGXK5pAinCY1cM3gU8zYlR6EIi+SUUkKPy
RHdgzFAlzlnENIQQQ34N+RV2un9Bezg3fJF6lLm5iiJoePN0miF2eC4N9+jb1jfXYzWn6LRb2+Ts
FUM5YaxaeGoVOvZnbScvkChrNQ1rMzfTnYrTdcpvg6mhy3elaknRkdAzm4reoV5zpuStfeHwJrBa
14uqQgdsNQjjEovahenypTXwChmmeZB5Pu27wVtIG7ufWwJqIB2tcbZVpz9NQ/rIGlzh1JHhxjMD
8tX68XtAMGo4yAVqRuCawVobTvTqVAPyPjYjTs95cEcQRoFHY97Qp37bo8avqGVFV4Doskl19YPw
YPXaHYffrQH1TCCz3pF+OEfPBGrl2U67DUdeDkXtvrWoYVJPX2fGsG58w3nGC+AjolyFPk7rjr/w
uWtnMei9gXtuE1xCzfP2RimhSRLctanqaR8PjYuPZUGr6atpOAW7zLOASpm7vCrYWzKHi6I3NpWF
3a8mlMEGXg2tPQGf06Q7nZDXnSPHZsEcaKRdw8epVekrks0txxcyrGN0rZbXUJprqmCUFK50j0ag
Bzte1+gxamP5EOXeKQ2pJbr0WR953f10reKe+MCNho0OYPDwbIwwGjGkY+UHjaJCOgq95EpEvIsh
p3tFxT8rl6uPiNEH3k/H2tuyulbaE2yGN83yX0BD4AQhhrMokmtaVYIllRys7AZ+DiN4AJNcoPZ5
gCz5mZtaA1HGvTfMTCDrmNJVTh7YEmcbZvbKZd+vzG1TRp8975XmNKig00uYk+xdhfdum6PQJfnL
2ZfKPZdQh3FLcTO7RUBTS1pbZRIDpxluvKQ/u60opJZO2392QTux9yosNWZRLJUZPgfJ+KEQGXON
8pWWo1ijud/tnzrjbD+Y3htz0Hdc0plJ7Z9PMzl2WLseLYia3XaXJ/dawLuCOG+hR9Vv6UF9sYvy
CTPtC9MgWhe0bLkohyWHGSCpo8W5zeWTK5FL3OyhhHje5bFn7W+OUbYhjW5YN4S7JHZeGloFtAH9
ONmFSh5E6zTHoPazww+SSGMPJn82IViJmqbxRiZwt4eaaYSHrW3HlsDpXI2SiLZOe6F9fmKVjx+Q
xXEyQDGOlkTHLhwhGJ8pCyYswMOID0Hj1HgF2ct2MST3pm3abBpKX/cSuJ1S9E8LRXkRhFayb/vK
XRqzXuP21GIgRF8k0a5BbC86Q8My0WjZSRT6AOjTAnFvGwFrNpdSjd57z0SSWw9VOYg066OYTFBs
huhPzICDbUy8nDcZzePUspbLvKSF5JJEYOMIp/PioLf0LaiY7OZ53Y0PQxN9IauLLsSQ1Usvz5w7
somZ2EMHBxx2cEE6nH9Gx6QL3RN0Gh0jk20lJpn0ozPa+wYOZ+J44jG0cJvM61Z1G1a3IKC3SRmh
5alHnI3z+DmI+hewTMi8p/BshthUWI/KNWsZPJigWkS5vWnQ8VVpP34UVmmtzIh4tD6KQX5MGU/N
5JveXvZ0q02LktysdgpB2Fd2v9NHmIQym+Apj7SNZPbL8BkHEMFIOnB+quDj7ec3iau73t8ASeFB
xIDoxtlenvvViv0Pt/38J62Y7pyhodmbRe84VtWBkROC4YRgJdcfP3wEXiupvm2Z2Xc2KtR92A3Z
nmR35+QQYEDACZ0qo0LTOrkxaxIJRN3+B7pCPQuK02QYJEiLPFezAauPOdlOmk/GVc9NUSNE+0x1
6kErdsfLFBz6edJOs9zu4+4E3JEp3yw37QSXslMifv352RqnSXqJd+S+fHT9KC+e3suDH5J+V+a8
gL9A3y5FSlxo/r/yLrsUUd42kNjk/4ekZlu2bUtLN4QjgcaVvz5B8gR8t/g/VWHBoDC9P8KzWCFH
eShCwdg2t48qtuS+n9L3GFhXaYTmU4xkZ20jpwIuArifZXYWGt0eMrzwWA+HO7CWHBobM95XVRE+
cKcvRkgpK9d/wO+g1gQSO6uos7P9f3khgOfKn9e3//1///eMhJOuZ5jS9oSEPQdi7m8vxJU9m3Mx
oZWrJEACoK5GVj2GrbYG3Az0O3ar/SzX14vgya26YMaAfQ82ZfMYAX2hIOSQieAhtymP/Z4iH0IB
25o0zhrk6CEMtMW//8qO9c9fWTqE3ususepoDRz9HxQ7hZ05CKuIVPd0lt5amZVtkyrLt01KPz/B
AvRet8beHTUTR3kS7PNJJCeY/fRJpxL6u6Jdsy1kOSCZTP1D4NDvyG1xbZz4kM2SGCR/qCFd4+jN
6uvbQ1mGK+kHQG5dwj/Z+vp7XAN0RQVcy8ShJwBbol5F0yQJvkiuoT4Za8+SCQ4ElChWzOwF8PCl
ay39rpkfbn+SrflhArmAvWPRdAIdRjYt1UXTFsN29IFb5RTOoPCzCxNVXBGuY20D8KpwbR33Le8U
f9LCc+Vo9eu8BkHyLq5tox39NEKvKWNMRWSe06lorPskVMNuGKhlyxI9GIIa7kTjha62dkSwEz/2
0mgvBWUQUUX1f7lnvP9xz7iOa3KxWSb/scAd/v1So2IM6XoRCATefYwKqNPlFFzHVtanqBzPGC0W
RqjJbGsQ9AZBmyNOqTNkuwHkwETY18D16WdbDb4ToPBqpja1NlmSyGWH/e1pJ0vcgeUMc9Dbx6oj
ckILNYwx9EMfq0gQMuAY7tZya7YGS6h179H3rRrsddUQXpt6usrRSU51ZKNsnTi/zhLNjDCOvekx
xIu83L6TMmd4hzjotlyPzoy+JWrjaIHAIc2ji462ZQXr0ffo+LpNdkSUsUtS3XlxIeftajflss1I
dieXQaOrm8JAgnHShz/P7cokHYE4pBHb25VEMTiovfs6ZN7DTYd6e0Be/AB+DdWO5TtrP6PU9Mew
ey40tO6m1IfnthYXvzI5tg8Zqg3LoCcD7hSDdM6wI8FNcRfEk03kkV1+MM1Zlbln/3JnlV7fwSCT
PTa0nrAsIh112MhG6pH1nX9RUie7/3ytCOTp3+9u+T8WJG8mYdqe61JK23Ar/n6VaKHkQCSA1OBN
9TYNGmuIjLLZaDZd3t4K9V07IdoJHJ02g2q8k2cm3dUcWYxGrjBzgcQNRGNf4r51Efw5kVgJzXzu
u6h9IG43PE/2myNtYt5imnKBH1F91Rx7YvGgNy2JtZaWfpcq/fbK6YQyUzvaHUdZEkTpB01K25ex
2azLEI31DcZC7vtjoIS5BTibrlWQjmcXK1FUu0Sizw9F14EMQf30ZJTULOMwAHOnc7s0QZet23kt
GMwa3RR5K3tliz9RGjXvWhGi0C7a1wDAHwwGolhgzKcvYCFH8jSIhf33N94y/rmseiz/nm6bnseW
xnv/9zfeNMfOxlmVLhzXw20iyzIBS1Rk4MHXeqY+Yj0BuY1AhbAtQj790gehATYdZnd9X+soumIE
dgi4CsY2aC3ocTrBqbGdS5DEw2Mci4S1mnOtVWP2nKmBLK7OwfGH95v4+vbgdzTVIxF8uaOBa0j2
nvEMCWjDAJ7UjoYYAR86JI2MrEaNhNhMWWq6E5xyqYPpx4TFfWAC8P7390bo/3xzwJTazBdcG9WR
JT133pP+st83kOlKvyLUABl/uNWIZ9oBoqHcDuHxs2o+u/gFJUduWn3O0s5185nPtknYc37qk5LI
H5/e+xUOtEKiYNfHqRv8O9NRxMkFDFdAQInjjRDYtfIPBygBtbQ5GJlonrVcbw+E7DGKcoJ93Pjj
WiSFCUxCAfBHykj3OHrD+RRCejLIrIbPczKUS//cKrJT1Pn0OSf64R45JPsmzAOa4G621qhPXjh3
eCuIQyuyDNSpT82WM7EnH5g7oqbhHWUVNe7cSi069P/Udb0/rWz0o6sboSy1oVNiFUC2TQQMKX2C
zmcvdNIJWMXBd52jCWN3QgrQRsxPb19zmfvsNAJPnNl2EZDdsaTYgg9PTA9SWOsLvi4pOAWhtoOw
10yeAhQLAxEVldRw2rmhgrnOsdBupfVUm/V9VDZQNDvnAy3Kd+7H5YOucaopyKaIbpBSDQM802za
4HK64KRMHsvZB4X2kbjlMTrengVlF/2XO0uY88721yKLi4aFzKbMMmzdMnT971cPLNAp9cIqWeBg
tLY3vGk1O8LQbBJAVzYuEyVHHQu7Y6xhFW3+SbzVr6AIP3rbrh8Y96A4T1oIZ9nkrcwWrSQbx7Ct
a707DoSzHibgm7uyxXAgWutBSfjzRV0Fd2FlZkxgZjV155IpY73fvuKwyh/tDBrV7ekYxfVZIz/x
y0u6lUrictNYpbqLBiEOLlfi1hztZq5dmMMITNWulB6IhnbfhWH+q1Hy0Sqde3bs6XgjCfW6w74W
e1AYKzXtPL8H3atBYkzIIac3dmAIVX5FFo2ukC7aC05osg316YzPwr+zeu/pxwejoVn8ueiUQELn
ASUAwpcn40rR4j7oeZVfdSm+ws4JvyaoPdE4bBkYjm+MavK12Qi5Y8a3ShuHyWuoK2NNygWxhV2r
M4IfASwOTQzepcKwmkI1Yyyoufc/O3RUoOasHFGdPZSisy1PoQhbjhW4lduVf1v+VdM1Rw5MM7Zl
uDCnaEgH6KzN7Wk/Y4cRajyQOXh3U/oSdFTc6yviC/KTmZce76CFTS3y2jNo1nGFpbV48WzBJA9S
J05izvWy0da3Yyehkssx1UawV4RGE991ICkZ3QHb/GtMU3uFLtHfQstk6exivdkyfyO+oFHTe5oO
Z9JurG+YW0vBHvdfqnJhzRfx3y9yy2FvtnTPoVaV9j/KuykYROZUglNAnCSwBqt0FXNLvQyAPBe+
Mwa/gdZgcO6cYOGAimSW3uDVNqoHQ4rzYIj4uRvPLRC/c6nHu3wKgZAwpKX1HEiTFAh0Gi3sBWDQ
QEgY6CKOJBgsZ2IxhWsHivpxzmKtJh17oOP0UGSiiEqTYUVsNPalt53uuSRDs5mJfKnw7FOruOxM
1EFx/lQymn10BoJs5lumDYf28nNaqD2NZE2FY1o3rUNXmeFVCqSfQ14fBLkU7YIg1ewuf3daQhVu
DzcOp91SJXFL6XTN8DLo3iLMu/J1pKe+yRyuIcsJyteklU/Sww4WWnp47RFmLLRIhjN9DoHbbBLi
9ypXtqlhP5mV8rcHFdgOJVBi/nwtEEOCVB7pnQ2/7sDUJl3plemRIDTbeEEEHuhChEQX9uAb0wZl
Vd3D4SHUDLkXA6oWn/mY9869Fo3Mi8CHMY99+GlPiLE/ZdrnYNnjztYJGtIywz/XhJMtU7cKIWCg
hyiESLcuiEo4B/EMPEV06uTXqFM6+CWz2CqqbWpZBhrNPPJmQa4PFOvWI5ASMsVb49kwneC+lgjg
kvrH+Yl07o1MrfToE0m11kf9PQIld9/Pes9oFFBPCSvpdi4p1CsWJPmAnprZnl1tO98g09aged+j
cEdjd48gXNv9e1VgQGb/yxXvGLo0mElKa17adQtgzd+X9VCJcbQSH2URDpDUsHdOguqgmB5D9pwS
VOuupDdMdxOL7ODuhVXEuza4mCbTTz98CVFOx/DURpGT79yZT36a33uBu/7ZKgV6K9FAZxiwmIIp
AI9XUnN29HD3ss03//5ivL+z4Xkx3LXSZn8yPWnzZs0v9i8VzsRUlTZSQ9RupCEZRXvyapUMxm42
EKNkuQxmGFhkVhOkim5rqQpDy3xo0ssKUWOjDoKRLw4DTthB5qFJuBnX8OlG+wm4LRLD8bV3YCek
IaZrU/7GrcD0Oa4+fr5T9q3GgE8r/x9xZ7Yjt3Jt218x7jsNMshgAxwYOJnMvqm+0wtRUkns+yZI
fv0ZTNne3r6Az327+4EoZpZqS1kkI9Zac44JSJFUFiNoIJDUArLhQGL3YmyeRu4c4p2beJE7xcQp
m3WGJOxma3RQO54aohGk7iXnNobAWwWouEQMQzJk2vlMR8XZdGNqnd3xKSMbR0sKrhytk0/YWdTF
uEG16+wXrk38XCovwQzUODC41dk6TPMRFU151dRuiDrgtiXsCiP0W+Gll6lFG0C92W0KJcUmsmiL
d8FXlAYMhis17DVPHmbQ3+R5V+abB4pujZq7OKq8WN/2J8lLKAO1H10mqzdIep3pP8CueSfMQzGU
0/T+ZpRrBB3zpAnl/nZawU/7Xy5s98+VuoNHyjQN1zUYEJvooMxlN/wv14KMbNj4dvdVLmzMaV4M
b+L22VTmQprm8bKq9FC7TxY6VOCKi4PN+tFCZrxOhoFN8nL7axNd3IW6VpADikcfo8ZoasEa12d6
MSNg2kR57Wr6gdukYCuBSYG82YQk5LyxphXMjuF+6heRKlMpg83Vge0eeJ2gN48l4V6/LwnEY3/Y
8JoiC3fDhG9BuFb1sQj1JM84oXS14Qabj8LL6WjzIiR/gK66YyOUEKJeTEhnxNQFpb7pF9XY7rIx
bx+SGZhyOtdwjm+Gabu6sxktwy+tgULHCtBOErSkCDwE07QuA1Nf3Xo1aPWncyzyZ4X75agNJTPP
5atQ2ZZv9335OLssOcVZ2K0L3imE/BLOp44EUjeG9ZEZv6KWhJG5SWjGo/Lygs84a57/8z1vEkjx
pwcYv2dXZ1PqAFY2pOv+274U1JqTER7+NYpXZTrD70qG4rvyWVOXoKiouctnCos+jV4dEe1BPk7f
jAGuQpfc/74kVIy3JOkG9o4TbSnL5nMYzPqjDmgT5FmDR2Zyqg+kkbDlH5rcyT7R3/yYbTd90rIh
PVajNDcwMsgAFPr3MFTEyZtURlR21XoofG02w8vt4C4LLNDx//wpUID9Xx+DCxrfMBEWGzDznH/r
gdLyiymN6V+qhjS53GDnmAxi/pQZNPYg/FYUOumMSfY2NfxuMINZW0fggIUTXe1RS5awC9i66Caq
sJhZ+Gdd7EDxXUy3bT5kxOqUZRZQ0qh6ryIW5CmPp/vbwUUJerSiGTBX8G7kJaZAvtBb9t+dHb4v
J/M/XmW312KZflNFk6KrAXOFe7Je3zYk8bI/sS3tmeFceQVVkjOhmxFt0S/czmG4445yGeHBQS6Q
U6L2AaYVJT2KRajC5eeUIzDBA9lcQttbWcsYpxvi936UKcaP6oeqi/7OMbVHhvXpuRiD92EmFiTj
93uxYhK0s46VHdMouZCLVTrOvfLUpuaXKWYgJzbGbdSU9OKTco/91nqrAxNSno1jqWkaKPdBL1+G
yAL8l0BFx2G6F/YbDYevZqFCVGZXsYYUOKvjBqYS6sLjQGTZcpN7FbFF9MmGzrR2t9vemjqxz5aW
HYP/398k8YMfw34xhSXFfUdK0g2PTLwEwiW4nXtjRDwyquDn2OX7NsOR2jTgNnBFtydzOVCdtycc
OFLp6YnWq9j/rlBEUDq7vLCnl9gmXy8Ztr/9tmGTqsebp3Me5Z03mtcgTovL0ITBhRQR+pAZQ+rf
PyMdnTs9TxqY+G8EcZlv6GUuyAW1LQLTagNFI/oO8aLyWprMU40iKizYgPXPYuk8kMuMtZ7MycrC
q+yZxXBflfYExC2zjpVt9wdhKeYs1C8lIeG7oo/CtdY4z0U5lQ+mmXXbkvn8Pi/FUz6V2oPsHMRG
dXdZZlTQf1PvqJk6k5vR7K6lgyRxnsk7AkVq+XKCzwrlJ/O7pnfQfsflkWAZNoS2E8LYxMCrSU2/
VEWtv4KnUHs5ONkPu0BCfpuMBfqPHrgmjMS025MEvxemnC7BPAXXUMH/tGRo7orWmo+Wrq3mcCh/
dDy2MCZMrxb742sL22yP3GVXhBPmo9oz38hRTTZ1WzPXtCFmTFQVxvg2TUEDYZH9hzloCUhCOlC1
2fwqSJ/C3AccJDQteI7lFn3p93BOrmBwu3Mr9W6X4tndBn2o9q1Muv0w6eh+6vYQ2ul4UTFsms7I
Hk0If+C5nMfGcohrXhAticyn42/aseXqPBhcdSkC/TFMyHM1bw53IbM1dtLyuQzgTaYq24TKm19b
Ovu0o+EaGhRMOFqCbIQZBoDwSR+s7uH2EPz/E/d0iX80ZVv+6v5r+f//KCsCeDGJ/u2//nS2+1le
P/Of7b9/05/+TPu329vhz9L/7D7/dLIpYMJPD/3Phhinlp3V7ef//Tv/X9/8y8/bT3n+X0KhdFbO
/xAKtcQ1/eW/fzXxj88/ZUktf+x3NpTp/lVnU7XspnRDd7Al/p+/qFs2lGH/dZkjGq4jBOFQBvvu
omyW+CdNiL8awraX3ChB15F51z+joTTL/qvnOrTIdZ1cP7H8wH/8++9/V+V8dHzefB5/P//XeaZj
ukt794/y3UW5SxlDEWM6xFNJBoJ/3vNRjEtXgrZhBRvhISE1LlCoPXV5TPfVa57KMO3uIJQz9aVD
p413lsv4ZVRNeZp5liE/FMzFed1W3HgGVQCy+R73gj5y26X2t9uZipJgb2UDoXNFpu3rKv3ZR3aw
U20uji1bxMkYFJqcmWcU4s/uUDS5/tS5UIGmLOX5f3u7DoHtWDiPQsP5GEoNvT4m/OsYeArvGt8G
e9F80TKx1TToQq5ZPd+e91mL3xD2XLkzrDB+KnRDu6s9RTRm8N6h8R+uaTk1aECj4OAiE3lOwy7Y
GSrCGDG52lMvrHTD01Q/l7BJVsgb6k93pN+LiFEne86eI/sROY686/HHIRVgHbazqbi/Gc0Z+yRn
wib3STFPx2Z4y7HdnOxmUqdhpP0Hkbg+BgK0Vy+BwSzkF6aq9dZTKMBmjcBoX6AZWuSUq5bMwmcc
A291p0WkHk/ymZgNSopQOIdGa+xntxt/DcGQXzzdzl+KOQWrpgewj8n2AlsAPJFMi6ZZlCtYzCLR
3ukTLYeOz2g7eNCKjF4S79Qq9ehM1UbCdtqxvwZdCNhrj8WUzM0JPwJB0PCo8tl+J96yoD9Sos6N
xac3TvXJWQ7KDjFxubpTnyLCbjY2bINIhxBD//vpdnCFcSeqarw2DvQauoLDmlnKvaYa6zHA/Xan
2uSrmr8imQG8UaRHTHNdUSxA0GpCC+Q4PBOKMviCffYE5irfZA4p6kOYSvxBPJ6YLJKSamqmc+mJ
5dKSKL1jQ+L5QYWrRYzF+FqV+os7lo9Y5no1DTzE7egp7Q3pW9EFRBED3ypnk2O3yXurx9usoqGb
h6J+jdFoUuFjoYesU7/mJv9/27CJ+GniC676Dk8bH9/RWg4tYu49y02i7StDxVDR55ZPwd7xN57e
+pBxoQhpwQuz/1RZLHZRWRen22Gq5uI0LRptvUHhEc4YpJdnw8aT+G4HQ4Oc4SDXXPcK3ta/nOPE
wkiq0uYoVf8E6au5vx3GWuJ1UClwn7y5zwbEG5l9abDf7jtDPWJhVSf9n4dIdupUpeF4un11e+OP
1/oK2qLm/sQjGB8yFe2RQ/8jCwtbJsM5FyFt0JoCJzzlVZLRlyskAt8ot+4bDeOqCqgMhyL+7EmL
uSS4cVauVT6U2HTu8+UgKcruiea8vTJYQXCftIZ2T4vv0OaFvhE6WCqZpPW5bc0XaGrjrp7t6nx7
6Xao8f/+PuUqzHbO3Hz8lqm4DEa2TkqeO1AewFG3e1BW6Pa3uhZ9i6cw5bm1BDQqMfhOa+UIbfv8
mjjJ37+SGas/tFN9XbeFpO2zvO0uh97mZxdViV95Oc06tFENajaQHmYlVokM9LU3JlQdmpbZvjkM
5sWqn0q2RdIq1MOtGzCj+dwiX7N82Hk5IjQkgs4/3x3/+S47OPdY5uWXvYRQpIXmXQQZqzHDY819
96QNkmcZ6vzWdd0aGrc0HxgRBQUx4q58nJ/n2HVop5ZnEGHRtbadeiPSgue6o3aJjNzvVjidhjky
PsrKW1wMKnzm0zK2iSS+pden8NrHxEnXxjeFAsVd6bNL7PDSs9Oysd4Rwt3uuy6dNnBRcGwatefS
smaPiuKRFmxiX904Cv3ZAaYdUSzYaydokgUqBomUDDFjV8EV9zy8GE47PMeNHJ6lBwsKg+v97aVK
FNqKLV2EwCON95TfqCBmL770fZFctAHzJWh3zPXL6R9vuGltoIcbrsHi0EnGJD7R16Zt/C9f5uVs
rGWIp95irHuXRKU49K7z5gYL05Y2yNXou6vNIOc+1fP+xZRku08pZjsLq9WJ6TyYnkji4Snbj2Lw
fJUvbmNE5CRNtd3d4BK2VlvSxtdTdZ9uBQ0P1k1cJevYMKZz5Ez3OcZF6MmdMPYN3Ul8sHhdyT50
WHEG7IoDBCyoVlZwpBVlSAoAvmQQ/ugoGkbk2YsLc07SYQh3OJaGOEZlB/nk9podj+JSBhbEh1jF
WHr4vtsB2z0KB49FKVEa8NQqsqwtsvoCNa2oSL2JynMLzo7I5xzwULnl8d493vIlY0qILVoP0uWi
zGCl0qJfShXZ6fZui1xrPRmB8oOo+eYYmf2sg+x/JJ5pzXoqn28vGanOJRqnu6ymBLitXBDB2jur
dsjENjsK8WU1w6DasaZTj0gH0StIW/LjQCTu6N3k0OPi/MFCFYL3cr6kqdIvhlNnD1ZeEWWUdeXh
dno75BAu172op93tNJ7zY8Sm/Yzu6LUaM/lOs2DYotIk93g5ncPikk9G+hTaOmLbMLvSXPgiNTR7
D5foQeIgjK0WDdl7kuagX0XU3cV9q571If79OllF4bEuoI/e/pQ34DStC6s74YoDKVrE2hXUKTr1
qn6dAjPhKsMyEDpU68z1Ydxg+Np5+ITfaZt+gBzo780iG58IcdjroJaOYZW7JDUT111BS7l2qZEd
bRKOIWt2LsPQRZCC4Rp75dHDU3QMkaf5hdZ6117oh3SqePYYaqbLEwrmbcvUAqeXd1W8Oy6FuKxt
ww9DSeadJBErs0oTdCY+DIhAqPXMxeuc2RmAPBZR/sr9YUJR/GzH3T0KTf3T1vVq7VCbXpvRcq8x
8CNwrbyRVj2gAUVSAP0YtKbYYNohjnaN3XrPTTnfO8L8dhu9Z3woGwM32PY2m8/TQQNqw9zyti/8
4/Q2q7x98+3dmp7GI8+JbVFrwAMY5t5bLvvV2vFwBpMg8Kjr/BOyvh2+LK7UvMkoBQ13R4MNTI5U
wSnpiDHpTTay6E6qz2kp8qEDzndESpkHUSRnKAKZHxME8E5q1H0PuekX6o9NREP4e2syMo/dMH1s
IlXvMrSTx6LdM2tBcmbL7oCqVh0FPeWjiVPwAHKnO4Fm1vdY5tRZqMra2cRoXOguooSrMol0miyU
Mp/fSG5YNkAivgsCRHtxMUuAX8njTKqVD1gDAAsGaR/XAU1+2WfbUU8EzR+UDjTDe4wkEidPWwjA
6rAIdLc8MscYTkMlyRR38/iRHXw6CdMP67Y9duRRvOpCZxtZ5++ZZa/NFhjJTV7HxBYKYTbqIHcY
1eYz6SbStV7Kfsn/wDHNo0h+uNWrTHCV6V1Au7E9NEVtPnQ68iSjmcwfYs43Tq7Cb3WJNZ8GVnN2
8iS9MhjClahiaxUInMulPasT4TfYBEdaGmwWiS8x4SnVafhW5GOLI3v+jrqPSxPxyUs1Ma10tFD7
qZkQH9CyD6r8Zphfc6IPT7cUncpFHkjWx7T/HapjNDTUcniS4/ItcQYO0BW5r5AZYDA60O6dv6eC
fE5TZg6uExKuoEP9SnUCAI2iHR64IiDTmqVzl1pcpKbnEP5Bv2kHx9FBAJgN+0Llw6kQAQj9YCxx
jjl3RtL019thXr7SU24nLkToc/b0zdSH6uegwxMx0cKvQhVvYmLXvngM/mSGrr2F3TAxd0jaR5SW
wYZKaro4Q5se4N5U0BpkvySLa6Rwzw4CqGgmFL13rmJKmMUAGHjE6UveS2x6L16Yw9h3hvAbvZv3
XPegk7rpzlokIqvRHyVpHiucuXT5dOMLp+0bfq/q0OKv9FmtCWjwJrL3ZJicTIUlAv1o9eoZ+mtL
HPAXJvbLAFjpPUWtvsmdZDgPLnrOCGyT7/IMg22rDtCAxq9aJN8lo4cX7DrjNprb4SgysEXtUA/g
KZt+lVi4jZXiiZIUjEfLZlAEHMuvcozKbyLryRG3ypIWr62ejMZ8SDWv/Ia1Uvf1RoojT24dOrra
316vcUICoVFfuBnJqwK79aKc/IgFOP2UXlX5gxt7PPqM+jEzwq/fr+O8wc1sy6uVWNFdBiKLNnKW
fQqd2B6IfY/KgVfemtR+QfLNagrx2pV5fJqqIV8XuW28NsySdx3qjs3t3WJR71gaj6Lbu20Opt+1
NXG6nUa6fAburRGNwh9dZCGd7kQPmdGch77oGCHZJo7PLucyzZ1jBufiGNkSIDmhO0euiuxQS6iS
TkQela4zjesD5CC1kMYFuUpAqcgi0uJAGBb2YRHTI8UiQRwziHCZFcYGChJzdU/qiLjDYVUDo0Qq
QdjkJBzqkaDXtyMT0JdmCn+A8lNf5HYcpBjrDwj8hOrQ8CJZ2evOEwSwTQqy5R2D+4W+o/QbMGtn
2BHDKgxbaoSww5EadpbvmEnGTX2nvDb4ZqUERwdTWBy5bj2II+bP2/vWMsfq7Sl+tCODTesk1hbD
T4iVqGro04sTiczOVncG4wHdDppJGEMw2/KXwAXtu2rOyLd50gN8eIN1ML+jCGPMOSyKHZIId21Q
96d4aMWp5Be6FlX41miyuY5Em+zsMFMXCCnmrqN3eLY08kgdgPOnMtGjgzZiV/KaltApx6qPcckD
mDiI+aChXjm5Zert06EKz9aUl/u2AZGG9bJdl2mXPWE6t3Yjvozfp7fXWrIjo9lq75NcZk+uE6kt
Oy6W6c9CesETMQzztffUfWN2xTOC//zZmJItjnz3/paNas6eBh5ojVIjANMGOga8kHEatQEfgsrQ
g86DvPYtz+4GvcMTTZ9sbcMv+TDk8JHySfzMVb8mS2Jg9kschtEQmVjk+fewqI33uKWLX7Z5/oQG
D/7XzJMxtZSzK8pBg9BJTSyrUh5jl+63jlHgSuRdsPFasAoBuTC+rG5htlSATlQtOaggAlcl6u6N
4+XR2klzwJ1geVYF7Hke+9F3YnW1u2SO1LMByOX2cp+GEseMSSTW0prvsuFb5ekfsrWaRy0xXXjR
bNw7K0q/tY9VXOZHq/V2hgjaZBfFWIqp8x68EdvParL7Z9uw5p2YUW37LR/r+XYIrexe2eQm8suN
9kaDXl4f0uGuM2V/J5avbBFE8G5Nubq99scbPE8zDB6M5P/tjbrxwDx0S/wWVjq27UgMlJ4/FlNT
+sRbMJJYTm+HqZruwLFHF4R1BTxVumYR4VKYyXiiLy+lMBCxJ574jbM+0EN/zMhWeUwoYVeFF2jH
22uF1vXXnLns7ayP4+nRFCxig8a84vYHbocyyU+wDNPr7Qzr5CpAdnPChxCc25VJTvIZS1Hw+1Cg
LWz8ihyVDekS+altUVOCdsO6qju+FESNgPlZINU/jd4mIikN3KOmKgIiIZ/4/C27oxx1z28nIoyw
b47HNEJDwbPUWsO47raWpnEjB88pQvwtNzgw29DEkTXBILwdBB1E+C7Lueg61+9K0PrDNBfHgUik
oxHCCp/5ZFZd5NTHIc/9aBDu3sNgccDBvupERDZcSQ6JnLGP2Xaa49ezjKMHpHMW4WukewYyv1Ff
ctMa1E/Q8AhmS1at/RWUqtgrKApkvC7MTZRyqEvYTOiSvApJLFkcP7M6Ac5OqiOSUZpMU7v2FLFE
mq7ehU4QlFludGRlKxADPIQV41Xac/Ga/b1fj4Wg9oLiyiMGFAjtNqj2q3IOXhs6HheSQ6KSiCvn
0+Wq7DRGY+zY78hPQE/B86WdtpbtQIfvHzoytA9Jw5BsnMiBKlt6BfJBloXc1+mwC7x8XqMPtnzX
dc0zKgCEXPp1FDSBDVjY6AQ3ueYYYPbp3OT9wAa1sNHD4qaPaVKuwFqCNjsVjiCvOX5q6zo6JlGB
J7+CK95W372wSzActz63qrMf2zHamZl9V49ecrISKFWMswmQA0K2o566wj4eNrM9YZIe+wc5Vg+3
q4V7SWRMfJK3EiHIFo0v7R8X1siaiE9GZm4kj07LP9OlDUs+RHGv1W1z/H3QveZYDMQNYCby9XKE
F4F2ejSn9IDgbd0JIPcyXPombdVsE/qjEXqWGl1JnNmeP2t9SwgahrpcH4G39Xa4ZXb1LvWeNHfX
+U6fnhgBN9i5WXWXpfaaauCzFWa2NUaMUkL7pQcAm0It2NGtyA42UUcrtBrDAzSWvRmDx5kwTNEc
X6BQLyrBxRc1zkEToUBYNg8bK3PxpcDGjPLxDA6XcOSKsBOjJQDJLuHpps1W4zJ2J3pQt0NsEDEg
c+8HrZ0NNF26f9PGsqyaYK5kpgUe2VuSXRRNp8WyoMPcvcpYeOti1LirHYjyTXdXu8CbsyExn5qW
0b8JppsLAN4BxcbKyVwU/nrfYs+I3xtJ/89gi9gHDvDoBFNg2pVEYHlEM3gCzFsyRbjwEPsa0NMB
UU7DXUX8SmORp5PRUwIUIAmbmhSrSny2JG3j0sKUXtqsoeQnpXOOjZiK1R5ChDj0jtdpEH/X7dTY
F1uuMp3Z1l4gsKPDYkd0d+iyz1Pqy1qUZy1VCwOk3gZi6u70MT5nZfvLk+1Tmlbuxq3FB9HCsR8Y
sHRCYDrI8rJ3mcb0GuER41n1KRqSDTNixMEl8PKyRE9WsajhMiVGnFYws7/B8AGRXBxtviiU9fSa
cDwAOTo6wLYukFqixCSqxm08fzDDfd1F5oHprncqzPsCQsDRjd8Rj2fs9KTPYjzsecLCal4OOd38
NEm7LeRmyowhxTmEA1fN6LwnbQt1NN+MQ6DWOebpSlcYAtFen8PW2Lhx/Zwj52PgwGIxWURnNpVG
R358q2/wIGpMIA58ci3dB2kzJZYeMEGL2DPD6H4VbnEAQTv4/ZBGezOBtjgizN3ZCdvDIndBp+ny
zRk9SP3Vo6EkXqBxNE+APT/Mju47oV3MrN0UWalDLlZJbhNS+FC34XGNp6Qd03sXy94qT+bniA3P
mt6yl+K3DPraeUF6s+2QRmMFQ7i0rbMQvTv7qJVw6l+eg2ixyDPEiYndbMyu4aI3X13yw/24jfEh
GJQTRmwep7w1SQJyfyozbvZDg/5p0Gnu9N0L9u36kiWPdUTOg4XCB6i+Fm5cPYFLHxzoIOb08arL
3Dv3Rr3IQgEwFqrfpzoXB2SBdwsl9R6tHOThDrQLQrCvxgB8MBCVnTSQ0BxiNTeKcCMC3ANKOI1K
p4wRp1Vsl8baOVBvAVyZQSkXOfADk71UQnY9Ymjph4Rd9zYxr6U+wbALzYeslAtBScDar903VU8W
ahCUbb2eHCWdBA8H18Yxu0vlzS9No74aaUv87fOT15I/PHQzbLoGD+E4fCQpa9WQQHVP3F1ftNwk
4fBcW2qnhd6edTHAK0IhZEJUnGxi+6qMZiP4tcdugGPuFTuPqn5TYWg4EFZlrQxvShjy2e5Zpyjo
pfzR0u93KZX9llw+vBtYah1HbOc2C5dH17prlP1hEUFhpSM6PC+3j3FFCOiA4S70mvq9jbOftqCN
w8V+mRaUTBfrMClnsqTyklSc5CTtqn9iRcNax08tZ9CdkHzojJYbD5vQB2v0ijKt8seW1O6C7s4w
PhHJFe2YeH5XKZFuUYW5qGJB0EmGhcIWzjszabNDTFbzqu+BtDnoXp2EYY8X1E+2233OVaivtH6G
f7fQS9CO3NPB2Rgdw69SZ7ygSac6OHHPY9PCUDeq0tmWlS6oq+sGYIRV32Vut1ZO+qp5ybee/7aG
Pu6o2INtSF8h4DZhOx6usKb0R4XuFIJ+shnacdyONOZBhWYPRigvupk5PvAhwy+N4kn0RrNTujzq
vWsdkxiUN4Foe/pe4hRHb8rsaQELes+ptO1VZUJhUCGOwxC5LFrBCkhnbeHsM6ONZAbkp52iZVFn
Hyatzl2F2Jo9D/XhEmT3kXqet0ktD/JKZyO2i3HZe94dvt/Gr+vwZaiL+Vh2GnuL4JcdeJRAmf5u
ptE5tvntyQHXiDGnVA98ODwe9gJ+Cf3k+BgVW+Wo+WBq04GrnwAFnHCl9+rSf1qXfVn4VtGiJo+c
eIcQ7RU3kr1yxhx7xNXro+ZgQ023ylQcGkRgidEza7AQyVpme64q552ytd1LzJYLQpCHDAFsQHOG
BvEskWgM6X7mVPBxTsZvl2EezeeFKOhhDMeC2/ZAB/HMIDzK/aZrhxUxgBsnViG/NSSrYQW+Lc2r
R2d0ps0cGIeAnU6to0dseya9iWZxD9rmUzxM32l0AGkMcMqkmn2YSoJsRcxeKlsyb9IsOAVRRW7e
kO9HCBv5NBDJm0B9LqR1sNiS4B9glh+rdtPJMNw6rX4XCi3Zl3pyrudenBxw63rTdAe9KNMVNbxH
Il75rNfMqWnCJHAAvqcmzD2X7Fu/M3GwhIs+xu1tNlXZ1UATjHlu5w2hPFjqLsEZeDC4QwPaxkts
7EvN7Bv9lIuaf0nMrZ3mpOUDgLUokn61oBEqz6kJTbDuS5jKA02vdW9MMC1TPOBd9QuuT/UQG965
q/K3Iu7La9Y0yS6JrMssUp/hbsNPLfV3aKQ5/iDyQGwnuItRJRq9EZ07Pt9LOobPfc/Hk5XWBu4X
gE8SG4B2bAodphqJle6pbLvH2GqDbRS+OBLFkpil41NLJlhTXNZUOww2JG2l62EI7oNu2tG49g41
NBSD2OCj+6HlpXXqdZA9XPWGaxQfI0KRAyd0D8ONXUp3VyAL4/I1PlSJAT5bql/o3mwDbKYJZn8I
PZk/ZXlanHpo5CsXMdZdktTbUEj7saNpsDLq1CTfbATuHbsInDVQbtB8BKgq6Mh1frod2uJHr3GX
CzAETNiAdcdxjt7JflnC1ykPzlMB9GjuycbVEvHedWPlpxlBhrFWvZfov49u4LR7lWrxlZm5AyEo
fBcNT3WM+eivCWRbzz1cDVsl4mhYDmS4cjplJAO6XRJdK1K7a51kLYexJRd8ddJq48MYyn6bJAyV
+5IZldWRq9cFrG6iZ/NcXwdZbSqU/1gNkNfLczPTlwJmh9mjnVjzm1jf2zx6NM3WT/H0LBhqaVmf
7/OkZVD2ZGB+8bNQNf4s7OKeC6SC0HY/14VNUDVgbuxTREYjYWudlNCTwjz0tRf6bgIsxbLdH6P2
XXiq3xQVQYhx6F46qfb6XHzFMjSgy7j9wzi5Pfe5/m3ODbLV9fiE1fFbD3WQ3W9LGY8Hd9VNiebH
Efd5n5kPakyMa2BNrL+jdwrM5mLWpBpUBenYKEp/VJirlzXfOqpk+sEmcHxovHZ8iBkWHcog7SBL
WeNDmecbpIThVk8BCGVUArhzinFb3WGr3zJmch9o/LoPCfitVU/GOp6ynMlzu7ViQNyg90jo87zA
t6XbA1os65Npzq/ad7YcCfcgYyoMbV7pm/xSfdZjPgcCXXyvBQyhYTRx0soBgmiyG2SDEAdY+PXo
9ndK2GfQM0bp2IF6yLdz4c0rRoYZ1vs9cigyYtM835d1jDJFPROSoh1sh2XG2fS1REQ4lNpaaPNj
TLfz/nYoa+bkOU0Ffg7JZ3TYvvUUZH4XGh0Jb/YnggusGQAnzKlc+qrzzpGk3yobol2B7w1YWdT1
2OmgyBXz42QkPShTYx2NdB6yzImPC7NUhOphnDsGTuiCc7JU+iRVazdPHm13tjaBgkU/kEq4dogN
HhVPTCzsW0av32AtF9sooqpLqr1jq3uEViSJTixjNEksSm+2HWAyzfhBF/1DwX6bwLnpe5TUwyG2
s22elmenJ3m4Br4zQHjN9ULzR0EY8ZQVPk22adUs+TEiQJ5b0Yjtazc52O/9BO2syZxrKNnYZaF3
0BaXh0tSnewePAkDVI9LMkHdDBFRqXylKvbSQ3Kly2OvZwf3fKJ9EZhX03V6jJPSWHdZc9fl5P+O
g0lCGBHGq7Yiiz6M5NoWCHjdivwZkkOJuxDDK767g5418aZpyNTl4jirzFUnZhP7NtHUEVJ4zk6Z
3VhL4s8GPr9JEHskAvafWFrZOtBl1u1sk4LDo08Sr9LE5AoHsl73mgXPmcWSbCpbDi13bC0hPvZr
ZWT5FmghqPdOd9dq0GHMZnBfZrb89DAxGn84Cz7RrdmL2I1gb8ygxYco+GpPpXHgGjWYwM3BvrFR
zDnzKoHguEk6vCtmwFVfDchZEALuvKkdfI9QRbxklOcFw05GNFuhQeE2qc1XOMk6rBBEttSbOW2f
PDFfdb1htE57nIWcYYNrhCCBCr+a23c6jsHR8WBKQpgGs7iddRHuqhqeLqbzVa8hv7Vi/VpOFSTb
IEa5+lGC5PNjnXR7y1WfZtIbG9EP57CKtolbXTWv7k4ZTkjStgjuDpLCDyRm1MniXxZEzyKZaLyS
TJd7WnoImnFeW/x/zl0J7dPqXehzDUmdSy+E6UwPHtmDGw/bbPSqZIM5CNrsKCBiIT72EWy8ho4b
ITanoZdk84vuZMU6I8ZmHf4PW+e12zyWZtEnInCYyVuRik6y5XxDODIe5sP09LPonkH1NBooGGX/
tiVLDF/Ye22LF/rvg4dGbwvPkWPWkut091zCCwxoLGndouqEKA0N4hgRlJJ/i4FwbrtxAzH1V9WA
CiuCx8ISGc78c6WQRnhOzUAtJ7A1jfYpnpeAaBQw9msUqkucEowGWl5Pqw65PX2XUQqxkic1Jxkp
4q77JCNHBlhY35mqhVz+ppsyP7H9TY/amjoQJ8AhSyDFiORESK1C3z8EhCdcIg/lMypB0gkSJnru
W6vF+zibh4BZpxUWL+AYY2jsfXtonrxO/EYaGvYUtvWCTXy9Ud1WPezzlixV0+3OlYr3JZN4q/X2
Q4xSsRnFs0amUcC7Cm2PBL4DFMK9omVjaAUfXqXc2haVEGYLYtoUN2kWVy/94N8ViFoDBidvdbbs
wYo/jzoVam9HktfZ280X9hwAzZ1tO9uv1cRVNK2Aui0zm3CNfqh0GRtsZ2YEIfoYXl/bPxQ5LArW
Ae9wuGAg+zqwRvunwL6WRDMzwNYT+4mOmT5wF9skaGFud8JCGy4Mf6lGPXiSjoiuMNK7G5RmR2+y
u7BkDXxdJ/phdKN7gbQJBCiX5nF+iTsz3UYaUVmdAI7C8RafV+1gkz5NNhHcni2aK8ep3tuao9EC
4eeWTVCjawqUOSGpLgkOW1EiGZODAWj9yc6NBwMIVaFMcSCR8D1PoH9fyZX9MVtPo0cu1ojQn6Cj
K1GD2iDJLibXm/h65c72Bofm2UNNH8AjmI6JViBVIUywHdouvPZ86tK8YBZsCfkzuNXnKEiymgTT
YxPd51RbxAm34ztkg3d/Kb3LUldB6fnfEe7esEF0xLJyhiudcaVlyMgI2wjdkWGRgnbHpb4+2sQ+
71pd3mVYe0hOLm+rxdK5HUPe7eK6w2VDUVtLH1ofiWwkenfFNovfjDiDuzT5O7b7zglLNGeVOJnG
7Ae5F8MTNoVPMYfhrah/uhqiBSORwPVYATJh5VKPkc4X6kFwG3ZtfT5b1V2H5ihA5UGN52hjKEFv
BknfXgjcm3cT4dzbfCkJ5IX8fyi8KgqXIU0D5CPXpENNG7p1bVN2jESMaOzCrn9NsJps7XYG5qFB
NGsGwBmVz/QCIAjuFajeecnmxkdo1TOpekBGc/SJ2KiyAqSnmZFsT7TxhiX2Q9di9CKws9qJBN2n
IJxl6etwyU+WMj48C1GE1NAayEK9KrLX4LsfRC2/5Hjb6+Znr3XJvhBkdcQG9KtUtduJamioaNZt
ZuunZJkfFzyyx7lV5AHk9mmIB/++nOdHJLZXONmuKQoMwM6K0AznQM7n1kzNx1Qan6Xh+iczhdUd
ae1+kvHRJeunzoYPfFbsARTtiTAY8mNu28WudRwUa4/R7V8BgXId5L6+jfA3bExXbCjeIO7XEVZ2
cih3LYgdFhPNFy+9tYu7Pgk7r32MM8e6ndW9RUb1zhD2wU7JH7FPEG3BxbRr0sFr1eJuJn24G7XQ
FY23RX34FcXTgSm3HcpZHOr1jlYsX9k0ABZX72xiSMmzqoe2mlGC9Om1wXgFd2N63QrGjFzdn7zK
zXeTKV711Khu4q7cR8aQBciAqL658ZNqg1iXW7K6ER3aisbxURbl/atY1coGRdg4K2PbaDWhBhF4
o3KCm1LkjGJEBDZsmV+y1ruMk3ibFlJ+MkGimROnRyN/JyfUZXo+ce8B3bYZ2pQyUIF/z3OG8KTa
bQjdfZ1tdY88n96l/e6m9LlryJqoXh2txhZomoei4fYBdulkLdkNYdkRug0n3piWf0SwmgaG6F6q
mFzSJqvfx87JtspmPZq74o1C8mi1NmCGobnv9SO7zOWmNL2XCW8kiGqbO8fIOKpD+lDbKMwB1R17
tfQbjyF60GniJYG3eJpTRcgKhITWUvEWW23NwyOorBt/29qP5gRtyWalvwHAe/CW4S22831jpR+e
w64Hsj82TUgD/qC9JL1vHyqr+rK1u4Wwta4tWURp2pcHzoEmdUI7IflNEd9bIhDYTR6lSdagI8k/
4jHZaqBR92kG5kw37gbRXZo2vh/USa9lH+ZZ/62GlfE4k4ZlNjthodBrXT/Zs3k6JxVDsnUbHzrt
8u4bnM2jwVKl+h66Dn/iMqwMyyVoYI0Q/mLF5s/ItYxuXU9PheVd/Nl4yq34yxz4UWH3lw4JFock
GxPiXVxw9fGHlfUWm/7kQyRRu/rDvqJ+myfkvsTD++g0j+xmBl674dvv5UW5yAtKTX2U/LWbphXP
ygZWyvgNq6CjAE3IfVoYjyi3P5Y1VwoXA36i/g3D7xe+oTOqdHKiF/HdV/ZrGatPt58fUjyn8Wip
sBlcurcowfoDMyhe7lqAQ8g0lo/O5hpojAZUqNm+s3qd1roPMeNqQWfnWADG0oPdvWN3+1oPAuF1
Vl7H50k579I0XpEW3E1pS51e1KzLyaa1XXVXNglUVDc+e9LYu1COuZeKYSuAKW6cDgGpo38URHkQ
rmmgnEwQvIuqPJu1uSp1u2Ffa/V0GAR1nmnhpp6bOMzT+lHvogP8I2CrxJZBLUyPZiZf1ptWTniP
n1L/dmLDkujRi81DT3wkNVjyKM0xRUrAGmZ2LllTyGsne0pnJIIN0OneLKN7rlU3GW4S9hPmjZ1O
m8pPihPNxnsr7W/YJGdfOQlC2PRkzvMbLQwqkbR8qF0HgxjzCF3h49U4Zeb2SFKde4vP4jB4azDi
1ZzuYAU+CqWxnkmBx9N/7rKagX47W8QlLQlKcN9sQ0iH71o6cOdj8oiR9sQi6XMs+pR1GIhZ3SsZ
QZTxi22wX23t7BP68XXa+Emg2elbxuBA6T7XlT5/rWoqLH8kdR2qKiOxdDsaLQbDmLvxOkAzoLAG
Xd3BCMDeqVe/SDoRXySyOMdmSQGOzU6zmv00ikvioVRAWg0exqpvc49xPZnjR1VhsWdzyQBJh8ab
xRAasiS7VKMgbAUhMS0tq1/y0QGUGjDQF1JoNsycQE745ntmw2WRXfSI34FCA3e7yN2Pbm5XROHA
n1KIvWA6emyVeSsN59wASNsK3bxar62lRf4EdHSALiW+IET4EXldfE2rfWOLzJFkWmr/ZXC5fDok
ozJ02hDFc2oyvCu5Ndwb9bsbO1x88xqluDf/ookKkvXI9RPXZMl5gXouwsifLoLlaDkwXMBkuDUj
kCA6qUqBJlmET4q4pgEhlcFu0e/LS0azG1r1G36eA41VQwL9dDXHPZsP6+BYFVBZKQNNca6IbvUY
JrUWKCzP2O25tln4ODo9fVIIJtjBAh6W9VPRWcau6+67OB72ruvTfLQ/TUvUgKaDKTLzp8VB88Jx
tzeAp2/Ycu2mhAQMrYPyES++eYibR9dGnaQN4/sszIwMzPQKVVcTRmQqRZ5b7kVutw+CjIODlEJu
WpAzvUHQtyG+qBcZzOQ4U5EmczTUU8+HvtoWub8HKab2TOAHR/Ac8vYJQt/bREhI1IK8U226j6Jm
DLhP11fotsIuM8GCyAbhzaohWpyT29vMFDm50sYlUQkYKYqoFrIlMAc2fns82ZQe6+NH0mxcBlG9
eUBN8kswR4GgwU2nMkS6TBePbnFyCv027Vxxa3XTDZYGanDukYHVU4TWzoit3L0t3eonJxObBlvf
j0lunlp/5bKk6IaYNG0oqGnjGyDHpv5bluPeGLrivs7Z4hiSzZdujyzbsohBf7mvdclSdEp3Cqho
WPoySBxIKOSv0Lddu0jxQu+QaUV2YhPA2x6X4Vxr/l7C3D+Q9bCBznjd9FCpEmU8tlk17H1rncG1
BeyippquSHANIrKpEjoqjmoWd8B85KZx6wvFKxQt5LL9jJ6nkdjokqjyz0ZmBzDI8Lfb3Qzci+11
YemHAnce97S+DJc6E/fjAMrCJbcqXu4XsP6n2AdYh1z8Z+yzhvUm4pypLrLbgrrOBBRC+Frx1Hqv
tU0ypWnUL5WO3DxfBv2mT2hu8/Inlg7coTSvuJTyAc8S07963WIu00kzhEtvqYBb9/b+D+TS05/G
o4m2rhrO9kBCkiDGMSR39TUBUb/HJ0xWN5Zeoj8lJihgO3bSqlBDnPMUGYaxn2aQVX+fImJIURrp
q9yK1QF6z71Fj6JmRRokOtggYeZz1Tt99FxTtBPlQDyWGq9RthZ7TrweLQFGshStxms/k7tELcyW
xd+D+bKRwBDg4brVVYnIOjP5ZDadba+BO0InSW69290ZhTbe5jVYZreRzg3QrHqfJnoUyIYlNqcl
+hAUDjPtMAk1Tr+dxxbma0uoZ+uVV1HVOhtrdPJwcR6zdsIMYF858ED3ep4+FAPOIr8+087Fh7QX
HGjJcOrS+XociNsoIwcnS+P+9A6CHbMj4d2d1LMc29UgdwZyABmCPMUJPUKKSP7gc1ZtpurZLjhL
gLJDQqA4bHUXNYRvnAvsgES6osNH3Z9EE9RHrrykq5R3VhKdpkJ8xGqGY7o0b3Use0ZM8lUimdsu
5noosFQU/r0zxOT+xR6jx1X/Obk+jP222K4FRtKJj6h0z203WZtUEiahtasdozfdHTu5d67iP2TE
jWQrYBrIZUuSa+c9Om0RSgMsEilsaLb5qcn/VNxRkOOsJPth2WVa6ewmwyaEpEpvTWLzOuSfWEhV
CfeXzDRCUCU3OHIGIU8As0+TA4GMBKmjUB/r/pJhhQ5XXogkUBLM/ae0y3uNOIYrvcRWl7LITkds
QoO/i6Gn7VsW64fE782QEVOzePrRjZMQYMBSDcu9IWT1YHVGfrINn9jXb9LT+y1wUkIyCKQe8u/R
wPHE+8xUyaWjYv7BwDCcYAvLhPD2pW+5PLXaBs3Gc8Xay9T7h9Fz9w7XBToQnnnTkwHdPDhOgmNS
HiXzcStjZkGIisQom7ERZZcTZhF7cD/Sz5qlOe+L/tn16WdSvpI4hIwi8j+9wR+YGLU0f+Ia876z
aXUbXRJEBt0IowZH5Jj5twgl441w55/ZPuNd2+d+AssSEFqC4JhK8dvQJRO2/IWHf9Am9VBwlWpG
o4TFJK4TJq6BbUrG+El2gMU7Uxzk5DekD+g2420VZ1DoI+8YWRD8q14dMWN1jPkzXAMJeEZ2m6yY
ND6bj3lPfoo3dwjFOKCNPCeejJtRddeoIrlue/+lG4idcBt1bY+EVdRNfMPd6brRxqdoTMDEzOa7
ZUu6YcYT6HBzQjJXE4lc+/KBZiDCPNvlKAXdLvYDIrjaormjpkaI9KDF5XblQwR1w0h2kfWXN7BU
dYbXzMa4JuP2NlbNzWwzsYHl78QeoEUW6MAIX7UCPyvFYpuONNuVZE1Arrk02ExO83tr2ec41n8L
6DZl4n3HZc2LpusXzyjuet8pdwZLBM/MjIBk0xc8psDmGo1kpvhqcvzPikXShF8cZyxQfp3ZSEb/
n3UgE4ZSW/0SUt2Opvjl5QqYjGHJ9ImaMNkdQnF0w5bOc0zRKww5OqvvMS3Kg9TdC8UAuanlyR2p
WxKWuHphI9GIYZ1W+k63hnjj0IB3ZkHW5y8if8ozw0B5NGnbkutEtlgErOU4M9P2nDXmGVFkvF1e
kUD+1kq/5Cl4Yr2aghI9bYYEbUSTjpZ/kwiW5lUPlc02rhocC3T8XPds9GZmpn3GrK5YmJBdalQx
4Cvtc25J1bSZ+VleeU+WenyYnYngqAKkTtPZpF1M5SnatV6HA8AnnmlOvjJimzcyQQ0WcbttpTx7
av5u1ogylmsPxLwtrXFfmgwu8FTvxoidgK0X5wl8ZBFf3Ko+Qy0j04nlfj0sp751vqu1QIxYiYal
4NWluP5AOUrJ6eBnLG+MDp14WbufZX03Y57qJv1q7v1XvMGSXZXBkTo8JJXwA1/qe7T3O7XYT3h1
GYCVESgdvIopnHQj/p1RY1ProrVAsICmJ6GjJtOibi+5baFYdrc59ixsPghhehxenouAK9F+TDJn
dhAECAGLWOhOXX4aenWusNSEQ13Tck2qQjJd66yaHgt3vZOVxUJpSVnAoPgHadkN2MjrxTXeIQ2A
nzdD6n38hkOHHMe4lW5EiLR+jUoIblZJjc58YhNLPPRxrQ8HlO4MO6nAYotpUU8piCxN4Wqsggbd
3x79P9RXRP/rssPSOahMzXNCZpiEGNs3yscwNeGJ3lT6QJPivk3jAscLcRn9wVvrJ4/aiHHQxiM0
Y4za++tnCcP33iCj2fKfmykijFirroxuBUOvp0njMVme9UlspiHGN1J719VQyNPIvBuHDGkuGnIb
u2E/5XrWd1SLN3KGrYCapTnErNs0zbym46M5ss2ebAkUJhN+2RpoYlcvzWax7mOLZ8ScKg2UnBlt
6sslIRM1ifKffOAFmIuY06+WWxalx8iB7VqvY8NYRT9G+4SL+CIn8SjH9CVljkCucQQW5BnvMvt8
6z3L5+5u1nLuDXJkHRl9ASZ4qNALhF3eEmIy8Vf0z/z+eY+y7x5BXjej2Kaar9H17rXMw5HdY0eC
UbUmYO0KrSHdF60LKuGU8JzEOHmW1xDDIIZDg7Ec7Zi4OLHST7P31dXaiwmOGVXUxNzctJnvZwye
/LU9Xzi9k+ES1+ODhWGCUWzGNFtmd5JjjQlpR965GENwgLj764ExLDh/w3kmgasWLTmkBUYQP40+
17g87LtzjPTS+2EjvK+9pYXZLuqwrts9IWHV0RmwtTt0XWXTv0209oYdI71xp2hHzDhvfT1g9YIO
lFbai3UnnfaH1hV1eGvsRaTOiRPf10msdunM9EslmUOn64TknBK05dPtgK0yMR/nO7t98uv43Ry3
3J4A0CbFE1rJWwMUAIw7GrWkYc5i48TqR9aUgNiTJftWOjM9dC/5tlMmYxs/lANFVJxPZtBjfAkN
Q8mjVdpPirYmyFqkwVwxB9vHVp10jw1m9Ay3t4hQslkDWo8ZEHsQc0QiHZG/bnIoLS4w1pMuEF13
6TFvxi+r6fqdjyLZsVB4zkVfc+JPD0kv6MVopcmmpRntrYtms9xgWA8c7rt0iwcKLPLTKVeVw3qi
ZZaz6DupSwCu3C43BlIiyF4xOAPrsbCyt4nUgnli0fwXau1gTEZzRM6uGvNT2Su2ZdaefCEktgky
c9brAWBhdD+24e4aUx4cDpwVncn5PdpXCQp80lW8XT7lr55noWSar8rc4QiItLtaIDSizn0VkECo
I4ioMcnQ2DEXBjTnfk2knG3wvhEhprPzQLxIElI0DKEnuHlVIr4ymhxKlv6Yzdm1jxigzklRcwST
dnAeFIMUS3PHuTb0F7UouPKj/+qFVsv5YYLkz6N2u1jtwlbpcc5K66RL77EeqZEsWw9M7IY1LiqD
TNGbeRB79LqcrdPw0pVWSchZgrYG4cKQPxgiftAzi0IMIWI5W9GNrRkh1vo3pS0MlPuvsaJulrgN
mVtSpdTJymtmVN22XKOV0G5yNXXEpYiNbsuTLEbjFMUVzSlFU5SP+tbKyhSR/5Dxftg/KgNFa0u1
nVL7niGR2uDyPFbM25YlfpkneYvcE7Vlhl454z2sCNCdK4sWuJIk4ZUkMln1iNfRVeVuMJIpSMhY
U6hoUIkgAIC7KlM7ZMXlBKIcif1cryQVYcuFg2lJowGdEed6C9c4vkedzD6FibSEjiR7CjkyIjIi
FX3lbic2keE4py5avxlC3Jpk1ZIJrvJ+C0T1lHScgxnRj6pOmgClHmPu/COPtUti+ff4OvotElxZ
8+cjyS9A4gMMZEvt2OwkqACu6IZZ+xj2Y5lOoKg5Zqq0g09SrdNp89q3iJ02GDrvy5bQJM+IbxyH
jXUPQ6NgiJJ0UQ11FS4CSZrSoXC2RY+4THbcBjz6qaldliCOGmc/zz61o7lEoWo1sNcgS5ti/FoY
9F270ZocNbVp2A0k8Sbyp1w9FqQCxCF7qwEILk94gA+vuTI/uk07hTBLyKjxXYugFIResGirjVb6
2c4u449ZWuABSkQJilIg9tOOo3JC2pHEhFJdZkSnG8OMmJpnnLJqvGp8poadVt9zZUHjGrvbuhPe
xkhRl3dOa2+7kmtUwiiBtv46l9lr2ZEbKkz9uhcMA+wPtwHvVQ0kpVX2Y5LUz5zf9FYtN1rJgjFD
T9Wm83SZALZuMo1k1Sndcm8jLua9zOEOgPa8L9ycoZfv4zkoUKESM0nX9A6HgG1JDl7OsRfvKmbs
v0Fwe0eEYdExHawMkiAToz8JgrmRbBShZz84uEnZy8ofPRWf5oyiV5812BXy4kb1FROQz2XxfqPF
JXCVA3lrb02v1E/YQAAPT4a/R5aAf2r4cpVQJySYL37vTxtpr8m3JeDncjTDxZqQ+iHX8dJn9vjn
pAG6mLS4rivE9wxBFJuP1zmtD5Hqmk2OPEBNZCiSKXbjza9uobnnTv9NfdXceg4GDQsSZmCOmgW3
K8UMVBoNKR3pRYvAtSUO6l1TX5h1rQrqor3wzgBqxxTkWWebU/n+j4lPIJI6WVn+0Nkj+t6MeEDl
8sIPH7VdXJnzHeOgfTmrr8lA2G7ipbtq2Oww3M4+8J0jvPE0kkUHTQSGwaAy16NnIZlHmayrtknp
vk+JccCZ9J5ReEE1xAGjR4046Pb80siR4hVlOwdC/zv4lynW8r3uxe9dq0V3PmNSgY4OOxHF28DX
4AhfVw761Mhw+tDw9G+//k7lIgMmwdlVV62pQmJlKEiJdrH1n0mggjmjNV9ai8HCsYMxrjgmjem8
Bswl4J/YZVsdjRiqvwRRUjiMxCCrJDpMrmYdDdc91Wa7f9DWoHpplH9WnkM5x3TCRv2lA8/dJP5B
QW3a+0U0bgtB+J1IMw+2NnIEBYqG9gAfbBJipAybdMw2yG+LnTBeLcPEvCfYHc1x/AEN+sbISPme
oxEYXiuxtuNi7Hv9EcudswH02tCCsL9cdH9X00Pp7LBcl9bJBOjOMoWpH5NdFL7OV9Ooh76vRTCJ
b26aRCpR1aB3G6xAg4R3lTs6Q+p+KywXf7Sh74XKKzwjnrvB2bXrsN6xf2GUm9q/ibX8jpbhnKbS
31ItL1cS2PpmKBIy+lwKs9J0mFO6+bXFTgxnbGukiBgK9ekVHTMVbJsBiys2cIPf3LMuRzuhjRE3
+eWGB9LXJehDJLDfanXf7wr6mqAGxE1nuTD5NfZxzqRSh1uzYf3NRlqTCOIR6oO27K9TO70Do+GE
U+PdiEb8RCygWnJ9x9iyg5Z5GlvNfFf69WWqyUHIrOcZh5hGAsqdO3r5jl7YIJ75hI7gY/bhI+Tt
o4oWJyB1B98wCtq+uVnD0A6iwu+AxkxVSxIuhMhXXjHvWBIARsI1lM3yVydia6K52zhDw0UcqBCi
JRq3Tu8ftcG/jRIZGov7zEJ/2VcaQ3nWq7tZZgh1puIoqB5Enn6b/YBkoTiyEnjpDY/hs+NsUZPf
KBjtm95Fv4SX2tuaOTmPgANvDBT5+4LErBiaVFBDGisEt4yGHNAlMRFMjWuHKXWG09GGJ9IfSZ9g
pg80x5HuZgSXdBRT9TP18l7YIj3aGkl8K78sRTvWDMzSZD2/VB5O1zitQ9cjgT4d6l+pGoi0FUpr
eyRmaohvYD24m0Smjw6RdqXxVOAkfUhbMvZsvDf4Z6iN7S/kWoi37Nts3Nv2imBjAjvqh6Zm56bZ
6hbtL3bsPN96WNsCrgyAN6unlsQUuaAJ07m0cwMeKISlIDFkSW2kAt1ZJvhkhzF5Ku3i4GuEIuOd
tjZ4i7GsEIFOlvkD8NwJGI/HOA/SNdLgLQNKj+yA4i3KtyRFUFqO0X3ZTyX1pbquFuPsFxL5+Dh9
z6b2a2sJp8kyrIMV6zAruJWe6V1Y0gw75YYDN7hgaf33qnHflJE75M+axqXFzJzS3QaY6wm5Bkax
61UyhTU7Ij19613xgiH8ymNZh3crcMvihLAqCzyGZWFOmOi27dN1gtIzL1m3BFzix0bfR/n8QN1+
8LL0Ju2qW5N9wpLnMUqm5nEQMxMpiG7cCSNMXrz7hRf9DGSuKHsAcWnF2BTp6xYYK4utDiUk0G3Z
dS+WauaNvxSHjsYzxDD8rRG5gGNv5pWrZv1UowQ7jhNs/OQ2mjP9wAaZ/aVc2u1cclUZPX9Tzw1O
8uigFiwMGpIV2SLXtup5CGcb5KQvSqaVs3foKvtctMmbYw63o/cc6Sn7Dq6+G4stA1Zc492ppoc8
/aHaQZ5qTKusE+BGU9r3aUsWQWbaP7Eem1D6Th5GNuRPKXNEDazYYoILnV7TiA5DvzaAI2Jin547
kyaZONa488PcXO5AN95QOD0JKdmxI3yMl+G2zJrb3IAxvr4kmWIQWCRb00kooF22Ha0i7SlGOr4I
87dLyHxcmM0noJoKnbHAPBk/4+g8Mm2DxFfsxqHTCH5AK56P5VfR5teoXbG4MxGZgW3oncexaIco
Zx2Uf/CaB4cIda7uoeHQoSGZ40UpMVBZVrEzfRMmD9f9rHvKENATrbSQLNxQqzHid/ZTTx9myAYb
pCZIkOIoOHnVHPZT/FEYpgoRb4xAimKQS7a6KoZh3o+ss7ka+1sHHRv5R/OdahCQyjzaRVZFCCAe
yOpr/c+cuDZ6/nvhMnNqEKfrE2m33SxJAM/FS2GpT5SHpKs6PagLKvo5AijjYuwq9WVbDCIJ7BzX
f7biuuIEtpTdknDKShF6iM2Ed452Xso71o0C8YJuPxQEqR0nGsSpPqUIac9zK/QtizY0c+OhGDAp
OADINuQJokbMfhfFsaV44bay0x8MyX5apGh3EtzxS23a26itUhYynAW5hk4amix8dJu+aOqaa0sW
2q638uokp+g5kQzR/v4tAa2J7WT9tr8P/k/qqeSEo4wLW2Ggh/HmFACgLtffGBc7zoVLspq6KUPK
U7b+3z+fuk3zYJgL6N5CBf88i79vbYarAhjEMaqc6rRk/l2XxfOO/COkP21fnfLCK09/n3ZRQUSu
RcTiWN0UHdOizd9vgFs+ElUUVSETGBzkXfG/H2IYEKa+Cn3rcTWSaw7/IAxMxQZXnr+f/Xs1/j78
87T+42v/+pv/2/f8/ZX/fPd/+5a/r7Uo/3Giri/8f3zP33P4j0f+t+/+10P/x7///Yp/Hvrfvv2/
PcJ/+xp7BZ6PQ0r6vtGslS/8/54YHmN5+Psiigpkdf/8u5F5eKT+Pv97UhZbxIXL6P/9/N//STn6
//vX4p3NOhCc/3fY/dvP/+tH/+NP+/tU/D3Iv37/OC3y8Pfz//ozZ3MLaWRTxA4gjWE8MFe7E6Pe
gqCgfZdZ+gQgWO3J0mBr0KN+N9J8AHV39rRZ7XEtPLM5L+gzvYOqPQ0I07vCRBW0KIZYUaOi0H9z
JqA08KiOljYqThm91WJ5XZAwwEz0FFv5wiYThbNtDqu518MzjsmWDcuVK2wbUKGLXFEgjaFXPJii
omqpQr9X3j63eutQwYpepcrIBKYJCR2/iYRWlqf5xzilvyYsGEb77k9CqMItO4QXCupbvQVtbI0J
qTpjHLZj/pJ3VA2yH79zQ9Ov3dE5VvHSo1rP9F383c09WcgdW2XieL2tga95b/ne1i9N9wXyFO2/
aE/cZcyb2Y1+p27sTx/xipop/ArWgP5Fm6qG8RP1H4O5ubprfas7JkOZ7X0Mh1gcqq+BfbCp5uQA
UJIVzDA0t7Y+7hDA2NuY8xfS2BlHdQ0PlF1U7o3xDucWtUrffTotJ22PaTcwTTVCZOlv2hrgnNce
CYbTQuIvUVwMsUL/bh/IWUQVkYx4gm3X2vYuDkbdxhnGo29ax6l3TYaeduicaTXu42N0qbvyFv32
uPgvTNVmQBvGZ5wXIE0rNgwwzza+wfjdIZ08iIt3v2ZBpQw2G6xpmIxSVwc63kQigeD0AkFrwbHu
vML8mRYrTHu3uiyquC2S8Zd9QPpUIE8JZ7BpFH/6V2Si6u/HAbeDeG7nu9h3+iBJsIJG+hj4Zn0m
5ANDHsnse9ajWRClZwVVDJa7OxARJQLqnASJDKvj1GWbrDB/Djqdank95HiGhfDf8TB+N5b2K53a
CIHMXREQixDUnVgRmKMdmhHxqTi0eCEGDRk+YdfIw4WKWbo1lMM9/KFQOZXJDIgjSzcEApcp/RLs
HE91BvyWsELNRW1p2wzkx5xNMoJ2HRnGRHYKQzyOq9tJqwfMjdYn2LjjIqJPiLfDtrZQcCfpp17Z
xqHNNOJp05ofrxV9PVPXRTHC9b0L0UxeOKKw3EZMJW2XVjCFsU7iEOhO/Cse0VAkxBVkloRNT8td
Za12gKVLf1n4xpWW81v7DIC9vaybF0WbqOUHMcpnGuCXHhTW0Y1A4xO4F6HM2ERjfNvVLqnXEYAT
oZn3aULhYi0l3rtJw52Mk4wYr71MWPRXE9yLus/8a62WD/7YJzsIbrh3YEzE7TuesQnTmNoTR6jf
2U76bXV2f8DiCCzXgWniRhF2kpmFTsKLCy3oKyajYeOO7mNMdA27SwIqMrPaWLL0g8kuMPhdLw7d
T8OUaSur9tmdGHVNwnjGE8Qr337hggXFkaIT0Q5gA9AQRp4M3HY+1EminQbfOi3UKgHA/W1Vo6vX
4JC9GMdcsnyYIRRvU3RgvUIIwF5JHdgYbNKcU3aKrV/dgxhv49zCTFNe8Xbyemhg2rs1R6RnjMK+
InP1V2UtXejStYf0GzdzrBYEl1g7CrxoGQlxjWH9D2Nn1tw4cm3rv9LRzwc+QCaQAG4c+4HzJIrU
WNILQlNhnmf8+vtBbvt2t0/YN7qDUSypqkQSyMy991rf6ve1SxNFq9IH5tDPbN/FwhhY3RDC8mdD
Jr/hJ+nxb2lcYq+V06mq9WZVYYxcjvR6rNgJsUP6Ba09UiobM9+nSJmWBhUy2aRHP38Ruf7YIopr
CPhFstfSHOQIHofaFijybdwGnx0QXOi1erWOSQ8ZOyKAS5rqurIeUZKvaU+XiLqCZlE57W0pque6
JhEgGwER6Ey+tzDD82WESCkV+lYO3Z4CcLixhpHFnFxK7PZBAm7YBVzTbwDNWtupTd+0JslPFKSP
Sll3bV9QItCEXvhrRDAJvAVueMtH4uTUMVtObF07VaCoGXYyiBmv6Pg/mA65R+ST64q+8dayzGpR
vOm+d7AK2vMzsFTmEwxaLXyoin4DC8RaF0PuIxyiM5SQgUfr/r5zkyfhNcFCgbjbzjnvKm1Qh+r2
Y0eLA0kXari+7d7CUvi7wagesyQ5KRPlq8VMdBr6N9O+REpMiEGZx0zgGFWaElivkSButPSOyF1d
DkllrI1WJouoiNx1oFdIA/pdpTHGr8mJIexj3FvpsCmrdDiQkz5f6qi0LW0dGya+m6z/sg11i0Lc
H1306SFDbD6Ip8IAt2RGpMlzmSvk20x06z02xhRzKeER1B9XzzUvXA+Q0UztvtLbnZVuRr8ezqEq
c4zWTbh0GO+Mhr6JtXTWBFMqlw5e+bqM2TZNba1pjr2MsyfND5+BNfTbwG4W2coezadM9BZ9GkoD
gCf0/bXoOijL2nmVtckC0qRNDScYjaxVaVBo31VCz46a3xzTTPvJDMtCxMWPkdvy9SVo8fSotGW+
5xSk0nRztDcWImHEe/TZ5ZmB7oVh48Kqipe2SpyD3c4ca04sjZg13MOja7OBYWmH9ZH9oFfxya/t
lTOwkaaIQ6gZPZr0+EQY3tr7YvRvM1rbZS4YeiQQDpJMQ4DDNEKoFgpis/IZpTK+dJcOJuPO33tQ
6hdeiSAE1Bdq8j5QVwZk0pKPvXAZFxBvuw+b0tk6BZ0O5TPFLTCl0PujD0ser3WbzcFiurZDojXS
DE6WtrDUvgh7BlWD4EdI7mAkfijJOq+Cz4GB/s7s00ekkcMimkod9XP9MBJ5sW521eg4R7vrYeVq
4CBMD5GMmX7ZQXmqRnWHNdEgonSsOA+eKkyuN+aI0Vivw3jjS3QHcJMW9UR4MXqrcrBQwU3WOkJq
Y/noWQqwwrKrF1xbHK2kOFgZDohep33xkTLV9rPxnmkLg4VQEdJLS6ia6AKb0ghWpT5e4zA5JeZD
oJDOONpGU5IkbEbmVegxqYCwinHEedPy9pYL8h42wrzJUOWrEDujbLbhgGVcG5rTYCfJviU3iFGs
8Yx50SKPC3BibWDxYcSqafGhtfpbpApy4XoMgYcKWr5UoFPop2R8l8fqHrs/oQaRGGR4EEoN6XOl
sX12Cb26oqP+BOfhMFlAlMlxJNYhSnX+OrKycjOy/3JBM16qi3CXKxN9CPNW32rFzhXBD2E+kXz9
JJp7ZNi00vr8EpgxAD+LoX5uWC9eFZyEj67dH+kAWQNH9ald++47dMJqkbhhf4xcDtI+Wp9wLF8C
dzpprSTVbZwC+GsI+NJ8ZXmIk8qQhuOQkRDQa8upt18bIV5I93zRJ2xIykrQQYfajuk36quSEyYX
+CYuaUyZBTZcfcZkiZWQROfR4U/QEqBF8nL8mJn2PJtl1cAurCcjaGw32QAQbLa2GK40myyq6gSI
eRI/JRM2SdZD2qYMvmUbwXuJJVEGRXajEjTForYwSwGxD8MpW7jXLoc8kjhLktlIjKSacLt3wu0j
zH9qnyajeVCqo201OOVtDMuIuW9rPkwAPzHd1NahDdxgjR7ki5wuhXzBqdadGyKUN4fsKLwUu6DP
oLjniLfhwj/EJf3epUdPgWu3sQ6V4RebrEWgh2woYOHxvWtbuc6xy3XkYm5cvyVavXWdQHtKrX5b
NJZE5dJ39zXBLbecQfaFcLp7jKvhxZHhjcF2m3vk1WKd79Fn6PVXAZOR6Wz54s8MtBTqzLYWibky
JO217wdaIPoOWMlBVyY98AjlM0EU4tEM8QTZJnl0RRjJx7zIf3vaBkZ3BN1Hsx37K6azSL/RlNk9
lwT0jMp5LobBv8nUQOUXM6P3dX3aIwMurk7gMlLubA2LMU9pthXXIZsKDCgh0J/594r5AamCWHJl
SIpdnn4/NKj/VqiWaJr/8/dAWY7Y1YyRad8/vq9KyxoDgH4xuOE2HXze+zqOiJrXu3eDjgbmLWvc
D1U53ppaY91LFdorEQZvldEZC1RzPbI5vb/9/pU7ZC98VPr+T7/fFupAwgKCWYtsKTB6T1AXzPXI
3GPjgTF+qlrDXGWoJ3fG/NU67J1lYen0G327XOH2oDK2ZXDOEcEc29nhNj8bcpvZlac9CnqA7OZU
knjd7WuRlK+FGXovBI01wGSlc+Bk6T8RGYd/XvPAYxiEJ1dDvPv+NpIwCYkqXyZGxDvXLxWGwdDd
8G951NllTHC1CZiJY9yIh2PvGqV949O+XGtgPe5bk5xOJAHW6xyLUNEleAIG/WDZmMW1+UOxPJcc
gvkhbFJzLScO8C3Ojq6363srC/x7r/77E6VnzX2B2Av/S5xil5xVRbltHnviLI+9j/CljQv9IrUg
WmVBfbWIZd3NebOPfmk+1YDlzvX8LCT8GO2nY5y+vwiIGOBBRfOMPcjcNakfwgEaGKgPunNMqqHb
ZroT35adVq7tzlR3VYIaOayZBIILonIMmSbGobjYrhruMuxrVLe2wsNfKEp+B1VKSfAWTptymH4O
yj4WDU4/SeUJfbd8pdPfIGiVJf4enLQj0Dl2QA4cU1m41yaiqYyBsaNRSWgSCxBac6maHSthepSq
ROVg2OXe04b4NMXUiqRAM7Dve/uK1cS+AkdYmRa7YJdxy5eV3T3lIcyYsLVfwKHbG8K3xu3304zg
b+bvySHFwIMGStR3bcwYglSD6PD9FN2ru23H7jMPqmc/iccfupSMRnKN2oGMsIckSAqqDgSetcd0
IeZ6MTKdFSS9FfTtH3SkpvzA9U98s95x8k2CtWx5BzbXO4ZV2678Bps1y1V1tueHVAXVeXJ6WO82
LpfvL6ievRHNDF+BRHE0A2a1fTdsO6sYVzGYjbXny+HUdZJ8mGHdgFE5pcbEsaXLriJxsGEWaWmC
7OGXYR/cVgWuXGIUzlFeFtcg6L5yYuZewZQ7HC2ldgQhORdgTg7MVzy2ch4OlyUacE5fN/S4rH1e
RZcEqt6a2r445mQ4nV1Cd1YuvkzOtG7GOCr01mVuZmu/DTEusE8itoOEskhC9u/U0IO7PO1SPjq3
eKdSfhOh0VyEJARvTEZ2xRKCBOGs8uK417TK47vvh0FG1t5zGMrWEfJPNywO3w9MEIoDYUHFwWEY
QNtjQ+Gt5uyh4FyPMqMxHHY3HlFkW8l07BSR4GPHvrcfQQaeal4QYFxnoUB93gin8BDTpJsQXteI
S47UPY32wErDYPnoMX9nDEY9EayJqwxvB3Jj9VIyqVTNh0Lk+2QkhApxmmLswLFGB+68NVxfPlpd
ZnB1WgbKV5PyYGimrZYnMK6iQZzMofgRf2d6uGSnOwOy+hxH4iXl2k4UkDnIIEgEwpHjPVClm0lz
gx2tKXHsTV2nxVJ5ewVP7uiZcp6z4Epq62lr+KyDmY08mQ8yfzdiE1164X3x4u+zEDx2xXRcelNw
+/0Ale6FO54qs1XaFTmLtei8VH32z8U4DDgpEWeWAGOuY44bgYP+kk6zvTddq7nB00d1VA3qXoc2
uJBDbACka8pjMT/wx4/NIJ6dsvAfC9dxN5Y2IogLeu0B2+fZ5my66OZF2Q3CTSH15KlyC/MQVMax
GgkKJ3jtjJM6FCss4gOHBY4t/jScNb3oryyQYheXjcTq6vcvaVJeB+jlKwZsQMFCrT46NESnOQQZ
I7q+gbHcH6ZO+OfGje71zPAf6jrZMnVvb6EOZQtOC9bTGOZ7SkzvKAKYFGLCxMV8mSJe2WgHUoa0
sKm1Q5qr6sRakG+An2h3nIJwyYfIL+oufonGor1PQ6Y3SRQlRzMLe2JoSEpstEp7yDTD2uHPgyym
E8FYoFBJav/eGHif5ww7zGyIQFJ/7n5B5rfqQ+UqGDqTbh1hmFLCp9xUDcrbM4hEk3wDo1/V91Vu
DucgatB7zg96L8czFvv7TGTD3i1eU8rvFM1WkhZgQ6H+7shhd2GScXuhZUGjyqV7x/tJw6Br8RIR
rSSxhCxQHDrnytTTK5q2zz4PtSWOTR9fcEoJ5tuHOIux2M0POaIhR9ej69inoBBootaawWU2+uEt
/fT8mEssLvNvfT9gsIazn8YGUu1enb4fkom1LzTUtP5+GviVu0nRi6OcjPWD7xWP3wFS32l53w8y
QKLR5+6wqyBNHy3dmtb3JAs7t1NFf48OQLTN0Z1vFU6p5Rgle78KOJBjqSHaRTU3ErwMvJNowEuC
AckkJWftEOaEUoQkge9f0dXhxOvjhe4d/2YouYGVK90NWGNKSoWzaC2T2FkbUk13NuPIUaNYFFOq
36Vl0e7bAZjd9xfHGJWEGjpMuUx0jkJMtOS/fznNq1HeRg2UehPUtqmrc2+b8b4eSrlTlcL0hciv
Bn/qwhwOulXsRMXagBNwSaYEBaMPZMySRU8bO3OAPZw4PXLrxp5xBLLvPRsdwhvID492F3u03AUx
YX5V3UdQABbgJfp96BUxCYjUqklppyRuMSZn8xh+DI1VrJDxAkKUP1jIYUO2z0MkNCi8SbOMzfLs
j9ku6j15k3cxbvWSTBVwEOZNPeW/PcS1nnKwEiPFwZTdaE0KTADr0j7zKAc0CokQhcyuQnq0GvFo
HTkMURe3HPCnrn50XSf60qZx3dL8R6bOJNekAEQ1m5+GOLSvg1lGm1CG2MY7dQuNowCrCiBZAha/
9CX8F1GYJNmbY29s7Q6zXjc3LTiz0pKs8g3bEXw31qMRKRr0An2kKJcm8/Es3ptYKnm7CveATFbb
9ijKzn4sdhyT3ns/LWGRlnQx/yusmtG3yCGCZUifvQ843KKYsagA/SPX8WcqDfRFU7RjevzGXVUt
YLuLVdV49E4wbrKbbu1RVftoxCjf1+SJgf+j0MdW1sr2ZtLrvXTSatO7o1pkHfpUzpIGiskz7V0m
GplimNFuHYM7M5/qUzVQnUrk8QzHVnXFkmv6FrFzbrTCPgDaUw4pHS6uUEksaS2m6ET9+pExhN+Y
ZIIOY57vHX20T6PAI5JBf97OnN9aEWDFMfV+MLRh2WOxXDY5p7o65xcMk6SfqYNhFR9cmK9pPj7H
GgnmQVpHp7xdqfg9Lirv3nRM95jThKXsrTZOP/eKpdAPA83JNioeIryPSejSdTdRrU3k34TuPrMa
ZxEEzslP02jN/AY1c+Z+BC0HvGS0PtqsBepAfEAXleYxF905kM5jHRYsYce6v5mkrR25YZN1B9BT
YihsvAhfi94QexeU91ocHBIdSQvIJCbgZDC1cbeLbWD8aD43BnG0W7JdPuN+F4zyrkwClMSIgJeN
r8CH1HS0pinW1pFtB8S3CmczDOihIkM+T3aKALElmtNWgD4Cwem3cq4iM7eND2GoSR2mEE30mTX9
W+ie8IkCRo6ZbWVltS4tta0EmlJssBcsW3Zg/6iUYaNsc1lhTERhtLJPjuXTsLIpgHKTgj/2IQil
BumoRXE20X1vcbB+Mh26ixVSHw2UXV65e7vhkwM59A54Ztf3xQMB7nuOQ0AgYvru/lFT7aNjOfRE
63TRps1baDlr3m8FWS7E0YCtkjYV2qJJN/cliV9YF2/7m9iHA4ekrFrSwuwu5bKGS3vrlHm+puhr
5IiFWdEyHpTD5WMG4z7KhmGf8fOf+nw6lbXOJsyhNdBom+QmNhf0IoNE7mAzZFy4UXsEmL3h7J1d
nJyDUYQOsLGBRRe0ZywjHR9MOyluhJm9B1p5avq+PSKAoM2mxQ9hn/TLTKHrqkM7X5Q+IBUSVbWt
bLWTG+nFxh3Sfh3GyXQTmUi7aXMV6whchpmLG80VB5ASOTQd/1YSjw3qEQIMkdd5ANYp1dyvkljO
BfBtTDKRRTaSMMjcAqpKiPQWkZl5GYLkvUO0PnUK4i76P1QWm2zM/b3o/B+ufocrvU85XPhNdc8q
c7YztICNoGsQ34ZGPYK7117yvPnAN4naOjQJZYPjX8r5zwAuUrX9iDojX4pWvzGHSEEUaA85tnug
OpMeb7th/NkN0U1fpa+ETLt7p2pe0A8FTCnCj+EHFTfDD9FNW18ylfIU71GMxo5ONmM2g7lTqr/b
IcTE0ooxnFfa84B2ZuHXIAbT4FWY4wPmCVq7Bhxo+HCR815oJggRk5ZV3tDetQdx32r3oxfbC9et
2K8LlPdRgFp4qsmJLoYtmqXMELueI1NPfNbaasaLGYpwQwYGLtjIfzTSymbawLvUd+WiLBk/Gfp0
sXXQ5mYzQ3cydjTIToFeNhtagi8c33zuedb2eTBjN9gGXIb5G9L0IuwpWGW6Do5SjcG982JkXLiI
Nf3SecY5tYLXaOZO1wQBrJh1rZh5chQZP4t6nFhup2tGalvWsW1rnhmuB/cusXN/nXo5eupCB3iu
J2cR4pxSnMq+y2BaH/ZbSkqbm5zMuH6ZEAeTnja8csg4tLhjyN1YC6iQYfGVtXWMmx2oHRv6sZuh
b6nfv3pGauxUB0AjRF2myE87o6sRyzR/17vxE3nyRzQarLNO8hZsxqgAWOJwH+Wjcxyqzjn2QfsZ
hdj1aFuHK6uxCNAIzUVgZj9dnYwpVo0PBHdPjUgMjNKcjpl62lA5jSxesKWho4nbetlU1ZpAd4yo
zJR0F2Z4qlPBltoz0ZI/hY4jK28uUU/d2MyJG0ZWvPp5fuUQ/yx6HMEyAhFReydfL05i7j4aeP/L
0voK8C5Djm9vPO88mBEa5GI39dRxROOuxkCv10zCEN8z0LVKxu9j/NGn1ptw6ERotb4kPAwHX4Q6
vdTKH02oXWgb3dhORZ3mHAI7Ih3hGrUuYu9K3HEesXbVUG5guR0QzgUcBZuH2o1ODk0ezvFG4N8E
pfUwev6hCSD4Ri7WEdIQDmmVIgltABvDYef1MG+pw2toO1wn4KrtTcpOxvUf4fUa634RjClSsO5M
TQRlIyE60/6pBSwfpZu5K2fLCrUPbRTLIQ5Y5PuWwgSMliybeQk3pArcGWgdWwepvG2xFREKPq5D
4b/5Vd/tiv4hho0Cod+Ee9ThXKRXkknzGJF9U0YgrGJEyag4H82OYW1u57P4GcsqYMod08qzw23G
CBRPon7notAlYqY/2Kn7in6pXCoPZLHD+JqJHf6pPj9JQGcggqGNi/wzaURMCrB3ykyftvrQcicG
MtmZUXk1a/clacv7MsJBnTbMXDJMkl2G3hZQ9GLSi109JW9tKFn3whRNna9u/WpZe/NWW4WM+2zY
Z7bbIicmOM93GP5RcVpUcFurMricQWzo4M+q1vyJbdtYa2xKRNiuO4MEbQdbvWxAphMpuMxQ+eyR
YRe+6tCbG5y0yAOrpgCBiJ18EmG8DGyxFh4suqrZWxJJKzPebRWkL7h2EXFU5T4JX9vCe0uKXq5H
v3vLtTFaZkJDYpdYGaEBBHe05R4XB8ir0v2sc/KfOUu2zfgwquS1sOJ2VRXoFKPIOxrGkxajW7Ec
zny6DrKp4S4dgVWzx5hDTJxhj3Jh0qsvc9S9VS2ITAzNDg92dKIJcNR9qLkaU9+UPEQWUy3HCkYY
US7TvZDAKtHz6Wxde3+aY5PphbCt6uB+KyZ8hO7k68JwvhBSFgAYBBDqnGNKI8iEccQTAY8gKf3J
QlPZre0slSdUfrEirMgOqrUoGTzF7500+03MtBlbHJqLodD3moyea7TiHvQsDe3ArNeuNSwetZZf
pkKaZAY85D1+MWH095gsYHWDGAxCDANhqd2LUTBCGPMfunvv5lqBCMhZyqHFhwO7cmPx76Zqug+n
EhBk44Dy9JM16IoWzojFLHCg5WkYVIq6ScIOTfMg+egK+NYB0cwLMh/8s1eWAOXqGO/Co5NqN4Wq
DQZycE65HHw/+W4+VvNhC7J/UJwTLl/tRynsRZ5nLqTv45QZ4CBdC7pO7b5VJctjoPDTuoV4qfCL
rPKAQD8t+ggR0Bw0R/NpkY1M36vsfeSI0MMU4D19dwPKaSt+54TQ3aLoZXvu18ACEFnTv9YaeoP5
HlFxSoht0267Mb5Ja5VvkFDUCyHkna4FNaEh8EanXn4mN6okZcMixmeZmchU+zo8s1ksVMyH3HBo
BMjTrZ0gCXeSzu4SzFr6IydCqSy6W6N1rnbXfemsZ8w05/Ndg/kZuZLZtE9qQJXkRfZWt6jGCpA3
oQP4NA2YyDU1fnMoCxe7iCpOiY7GNGfcVbSvVhIHxspvu1VNmPellu6FiRXcbnqLbBv6J3KQDUds
8gWaadV4zrDygwALd0jn14naq8iN4eSYoB9s33nHbzGrfuN9jt0Pn1e6k1OYr6rYeO6d4YrlCCHP
QHNpSqBD2PZpmA/uTWE2W9xxyKZEuqwjcg/IZQEIEA/6Fsop3noTQBZ5xSvLcb8UNRtLXHmYJvNI
hN2RY8up9rUPL2qO2CLXFplgXt59omko9qYKXxHw6AcCL7hI4mCJgTfYk55LW7srd5OOPdzpk63F
hAypMAdNxGU3BD89I+BBUkyGVzEVi4hahpACutANrKjK9bllJz5looJRQEDNyKzNYN37cfqk8D4k
+n2B4GFbRumLFlItlaazA+x/aICE7wZSbOrs2U8RjhteRbCCBL/YBhKHeQVSzhyLLTTmmjgMLMsV
+QRp85GRJ0YhgKDI7sQj3bRqSdYmSRrgS9sMI0AMfTapRmIKLHj0tX3ujZKAkfEBh9e9IXsUmpzY
aBEnPlmDT3gD7aA52IkIDppmvCaxvU/qmWkobCQ9TkcGJROBZdhMTyPtzrSf7kpB5zCekB9bQLKy
mdjZN3OKqZMtWjWhdBezwiExojU55o9GyWjY0JvPCVwsg/29Hja3YzWplW77O7CV4xEn+gvL4aYG
XRtr48R6xcjAiZwb12yxiI14p/M43yh3ZBBRg6oUebeRk3zIY+tFNVxIXThQd3quuyod9+AbqN0H
D7joQKNhKUd9CQHU2IqRyUpApk8GkSAhVISwOw2KWsWNq9XnzIfQqGxwfNNUU7cZ/odb0g8IPI/P
FRaXEpxgKgAAUdFTKFcMYYCxUHzrP20yqBGQefuiUz9lrKExRiDgJDgGcrp7ZK6c4SA+915FdAmh
WXpoxrytIy4QxRC071Bu9Nz98ZznEopmjZT/mJH+s1TSYWIc1thCABdMnryUxPXxtwYUiZPegHpv
+RHIp2pSTOo60MqAoAKIIs6p95rjTCuvvVyHP+h6QKwMes4ftpEHN0iYudGfBtIiyTN9bwrXhTmF
WHLwzDezYMOnI414ZrY88SEb0TmtLO/QomPo4rY6ihEwqmiwj4VAs3HXtSsAZmpl1dY6dhNk9Hqk
M0Gnq4+tbchZD3qdKbfdeoheIUSO/T1HSwE1hwGDtxbq3SKDdkMkqr+sBrK10K3kO0SWC/xw/Soq
HQQYVv6oGG3ua33G8nJf7wFirJNmEcRBsa0oTrF7UdO5fOJrX6zCPHsOjKbdVQ58myBIgEibjAjH
Z8/SYFkiV2EsupIwR7vUvbpenJ5icKOpoS5DRWuopsyz+ja+xphrGfPtmezfdWQFFTU5eNK7jFo+
w4eq98Cf/IMi8VkUdnuqu4TsHyzTHTFdG8lLJFUqlwvDIrM201+Z04BpE4Rpth1CQqOYzwhC1qug
KKjM7JCx87QfC48xQ1fdpaRNJHAmabegyDUCJJ2cbUsS9gTXvh7A7GhdEnoZXmDBUps685Idjsv7
QLokxiVyqWv86yJzD1oYkm0AHXRpvzBHILgjQ58omr3v0HricqazVE84FBvAQ+gNanYEDYpC2C9M
zZbcI3q2KTLbpgYYy2VpmTeFD2kcW6eD06t9NlxIb1W876IBPHQxNyFyxkStim4rrSN6XorT9z/c
pxxoK2VSnyIAYdBT7KlbuBNx4TqIHgpgckASWHxhid+NRaRtMp1Di5TmmyiJpWw5FbEgeEQb7gMr
eqEtfAGFAYZRNETA62G1CG0BIWCCeorEi2+PaKP9+st//+1/Pob/43/llzkcLM9+ydr0kodZU//1
V2H9+kvx99/ef/71V8dwpK47gjJaN/EuCVvx9Y83qFM+3238F4qJPrbRUyzjoCyPLkCOcwSQ1LVo
/TPiHW4CgIoeMK510FknT6PxJiaDpq4kVk1WNDNdgL9hjwayr2BHI92Ve9Lw7uxxN7RRddvFjn1p
lMmLrDI89nKWSXTe7X94HfYfX4fJj29I2zAtaegWTH7nT6/DGfuoSDNQ78BbNnrR1Tts3d1CBGl3
gV0bAaM185VgCn8to/gZggQy47S+cYWtnUvHc3eDLN7LeNDOgbOxqtw/JSq8jxxnPBBnkIGJ0Ms1
xjesJxhAHaPX7m2VeWdjzGAgBo29+vcvyXL/9SUJ15VCCmovWyrzjy+pZz/ACuKGa8BmEW8sk/aU
CoMZTnj0vUR/1n1z23N8JQ4okCvYnxMVV32FIZl8hX25NTqbpSGNz1QFcjDM2//3QOovbYEweizt
5F4ljXv6fpjAUJxo19e49JLB7G5BHtIERmn/MJdOyzIvLMj8wJq6jgSiPsVjNtRDvcuLelnVaXOp
9NFfmJzg57speUSmSpll29OBUV7yVNhcPzQgmEaHw74RbUGrOQrPrcHZKQnImvp+amcs+pOVIARJ
0lsrlc4+9c2H72eJ1fr773f6v/9wF9Tfd8VHzqsP/aD509O/PeQp///P/Gf++T1//BN/uwk/qrzO
fzb/9ru2X/n5Lf2q//xNf/ib+dd/++lWb83bH55Ap2PzvLZf1Xj3VTMN+cfdPH/n/+8Xf/n6/lse
xuLrr79+AE5v5r/NZ8P49bcvzXe/4XLJ/XO1mP/+3744v4C//nrzhtLoLUl+2dfJW/ZZ/8sf/Xqr
G/4WW/zFIFXAdS3DsHFDscRQe85fUeIvQkrSdw2ldMNS4tdfMiL4Ar5k/EUplx/ANaVlCpPbtYYI
z1esvxAlwEzKRRDsSDzkv/7jDfhtOfv7J/e/L29qXr5+t7zppsGYTOqsC66SSog/LQuGCkZ0tn7K
rqc/cp/9wAjretgl6WErg1oam+W+b2bj7YEwKca7OhVSECYfnB+GhQ9lc2WQs+ua1QcJPpsAIT4I
GJdE67reDshLoc0BKiDpqLuKl31tOdlN4DE98RvslJSWWw3aTatn155/0unb8ygJYKseGvAss/F1
3BBEsKrC+iVip9nqNVqy3IAUnTEh3dXmKwplRqw+5/tUx/THURNh3DAyYTYRjWLkaibz2vtkUtge
dQ2gIOq+hviRzprtN8C6XLeec7DQcQcu6NnCf6gUzvJaX7VzWM/vrpH/ZUeRxr++5Sa7CeswSlgD
LOsfl61G2mBtozG+Y6d7TJ+m0afYQkDve9m+NEuDE1/12Zn2LfFL8w9P90U28Q51iAbe4OINWI8B
jJAtVF1VJE6pV+ckIhgb5i7s/UZ13yvi5NUwkThhEa2YGMWzKzPszp6kHhsffAqnML38+9dl/Mul
JOD5664yuTYtQFF/el2pT+yRhgD2bnCAwvnTe6Mb78Cg9zAmTpbKrx4uhLF1PlzzVhgZvHfJRLU9
NlrD/gCdyAuM/7BF/Hn3pgHFz8TnZ3Ev2bzn8674u92bviAKrCq07vriokqLFNa1auH1I817kJ3+
5PuQMMH7uOn4wyzlQ9+RIAJJjFPD1iJGxWoiJGr+wTZaYJfm+F6n2bHJrB9ShqQqNMl5HJx1mgZ/
X3H/sOD+/tjx573t+wc3FAwBhhb857Iy/P4Hz2yUP5VTqbuwIPmDRoEf25LxFBbeOEevZWA/+baw
24N2Sgk0xPeSvtflz6iZb8LgrVfZJ2FOwRIDt0+rzJ91jZaqngoIQLnELjx6KeZV8R5lP8Z0Dutq
8c+X5asYYMj5MdPRMD+MGZgurLGtDiJkqNH2e8OlaJs3hndLRLUUkFmGEwZACLPw7qK5DP8FIJxl
1UNvoiRRKHONC6LtFz9MzEUfAIhAsYdwS9t0o7H1G/HDTeVCVVet0O9zT3+CJXr89xennNexP6xz
HBKEcrgMhAEy7M9nhaoTnedECnRQ6EIYFd0P34WXguAoPMIlAZyykAacntodh3Wa5C8KzTn22IIS
Pso+CCqGmtaNX4Xbf6iORkk1y1Fs7Emhkxy6xNPWfpPfihinbkcxQqO/33pJvvFTq77gIRo186nK
LXoboU2SL1kxDb5mp3rz8ulCffXCXB7dhf8fVhsxXyh/euGOoXMPYBtGRS70P15IjcbIOh2G6D4w
ok2TRbR3O/dc5f0dx/JkUdQGihSAZZzly7UGq8sKAQqITYsthXjPhUMU7FDUL1yD3dKeIroVvbrR
vGajUloDgfH4fzk7j93IlS2LfhEBBk2QnCbTS0pJmbI1IWTpvefX92L1pJS6kNA9eYOHixKTDHvO
3mv/8qW+LY86j6my7RkmwBLTOHvgHMZ8AHIyJIqHMd4X2jWmF0o9Zu6f2irYzOJFi9u8MYw4jgb/
gvSuKwm3nmzTQ9H3GLtTatk5EGKLFZDIv6uQ2hHkBeNAD36jVOWRC+ZOEB1gx7eeqt7UdnKwq37f
2Q2Coxgn08+/6dtshrhoc3kQmqPiNxTqfJL9ZxkaAi8y6eX7p6pN3hFKYGox5CsWpqMSwW9OmuR6
ksFzZLHtKIkPoWWw2CB1qOhOH7jIF2jhZQEZ1gBN/U67iBI6bB3/gVtYH6GEpDk0DeALT7sM867d
m75zyQXJgZ7aq0s9Kp66yERX6mjsj+VascWcQjouGANIsbYDxkiAUXRzRkXrN5Wa3yDmL9dZBh1V
jtG46iUmb71sqou4q7YUsc1dpJMGTHw9/zeBlrrYiDA7Ee5Ic6aipIiv8FazNmMXrCwceTr0Cs8r
bn9+s9r5aCFjw2F5VFVpSVPjivP1zUKGwUeJFvKYmuafzmpu6OtgnR9hjaR5YeBQgDPHf5ByK4Ob
6xnTMoPlOBT+Xgsgd1TKi50OxkrE1qPf2PCbKE22I0qTFBFGNfXF/ucnFvO3/ndCmua8Q0phOrrK
yi7nX/TPWKgCeJ5WMYljkoyngat91McRFbdwgxjXHYDNGkNZQkgFDj+0uOS99ha57CWGg12Uqkts
moyBUK5qMqWXofDXZqum7v/jKR10ShSNTKGp8mzE2i0Fub7UxBGZfbXA/bQglQ9rhscVUD/BuwXy
XKHKb0KwsaK/4gmpNpPhqiEtAym9RnxAf1JCWWM93Kt68hJN//fVbX6ZjiUsQNwchen7f32ZdRJn
/agV2hHKBB6HIHdFlCabYQBrIWalC0gHSpt/iJZFbORfoHBqqM0NV0BU29JZC7YE+F9gyz2fXkml
UrsF16RRAQQOZRl/Qh9D4c/vVp/vpecjwIEsq7EhqRrCtq8P3YxhFHqpJY6VSUCBo8s3rcbL6heM
PvQ2omcbtkdE+DP2TZANE90QH0a0RQ4Kn8QJGz30otRbFa73giZn3uRHMmvoadpAoNRRY9SrLjF2
mJviYls6w5XsrKPMuWrCvgGn6VMfDPBtlUW1UCTZYrVX/7bjnhUc8K9LR7MtzoE2fjzOMl9/pZNl
XQobyTjaMzU8LgULszgK9HRuZYfxqki9kxKiGhiDIUCjfwtUblgbZJpjXeHZZNVtIGNtqUmuOHBs
2lbfq7l/5WnwIrgX10EFzqx491uNuiuvx/T4ITEJz4taB/fnt8Qusacvp6jZ1CZpXbHolmkT03nB
crQABQQZnKf5+etq89f7+nW566HT1VXJqsQ5+OvvhuXfSZVG7LHtyy1gc9Qu7UPPAFxZqUBCLO6j
ygCdZQb+pm1yvI6U9bAy2q5Gy7lV+DY5KqqNuOl0W6BE0V/yBou6tLjygJi64F//DLrtz48tvg9K
Hpt7qKqZBtfK8/qQ0ZSB4NCiH2nVbVRS8MCcK9gF4Yf0PnooGmSeUb8Sl/JOaf5ejsah9vCxwMr+
5UnOKm4MHMvg2Ktbkrob6/tZxS20B4ERJdaPkQdX0Kw2tX2ZSoByna/B6Me+a/sesYGAXKlchzd1
S1ZJZvKCQ+Paoh7r57r2y5z9r69qamzcJhVAyUpz9lBeKzPDc2Lt2HGh8jr6pREJF2n3SLYpclvD
aehfPqupBwEWC4uq8LxZZGLprOz7qm8ex4mhJrCYun1VPjga6Gi2B7rRQNddKOB0ULpbzFG/vMzv
+6NlWsIxeJkOt87z3YZrWFfTuuGz6vZRjfGs9VryOfj1u22Bx8iJqKRIKzdNwEpd1USigJr9fzwE
VxlkeazThmGfj63eKwbUSJk2U5pXAd6kURCoMms2lAgiTSvp1va3po/p1KbtNdifP7+Fv1WMszlp
cQbm8wmdCfP3mvjPnpvSkxpGU9eOwhmipZ/7t45EFVc5/MHW7le69dkRaHwhvI2jgDwu5GUaJY/Y
YQQ7bHxDEgy5KiiVZrTFQovULSp6LJ/EOtDrIs4iip0rB/qhnBzap1b9MKWRXOM0WDdB/9uZ5z8m
iMU0RX3IcFRRCH1dYVJHJXlesOmVvWa6jnPvxyDuX8GlvZYJDTW9Gg7C7Ha65q8dPYWEuMo532WV
ldKpBkBHg/tVU9N3JwywZ0cV5Zbopi6NB5oiOIyrTeBrV15LX/Pn7/Dt6MOliU+AAlU1HI3K7dcH
V0WbBnHFYc13VBdp2UNUj5cmWGxQePd1VD2wLS4CSJI//9nzu5/5989yBDdVTRfU87/+2TCP64wM
SfVIuvsJXOB9oxtHeHqrtFWxlIbtsXGyX64x//E3DZVqH2ONdYMa+de/6SFlLgH4qsfKsp6Cm7KC
ypWKC5IX/UVSO7um7355uWJ+e18GucRs/8+fnB/pn0GOQt4XDobKo4Ixjoyw1TBQZYsR5lr1ITVQ
MvuHFA1vXdD+SWnZQBn/+UV/P9lQk1Q16izzPRsr4NnITEyUeAbAi6NGBF42ersmQEEbT3uP8/ui
ofG0ERIBhiI3YWncIKhBgu08GZhbqa60B9wdu1HdlRVXOz2Dnim1j7Z/NGf1EdIgCOak1nUqyDhN
ThiYTLGrgoC8ClUMC3tosHdYe7hb2SaL84+O0qWqI3j8+Vd+u1IznvimDCcxb/OOffaiy7BkniTl
dATdsG+TjVQ52JqAa6lhEHEewzqsos8+ZQuQFoIteZc0Njyaoj7oeX8pJpRFjeldgENZ5dGEyciB
COxQgiClHE336ufn/VaY+/u8ksXPZEfhmH42/jPMJXWU1tPRBjsrE/8uIeMkTxJ0Mfq8TSn+g1Ub
sOmb6wbuLPavVZvqR5rbvGwzw1czlcekSjY/P5f2H8uBSXgFl2LcVbalnr1HD5ySymrAaKFNBzMG
AchFrZBt8tYr7SXOpYcaCE2g+i+2rDcevHZ/FIKkgI6L264lThFFakGmsii3HWBxptoN0bVUPWM4
1tjNR+W+VMk+Uszh3VGMlWl4d4Euxl+OfOJ8QZaAJ4TEb2U5lkGd8ewFQ+/jUFPoCKNSJE/1rirw
rNXGbWX3Jyg8TZ7t7Ti4UAXAu0x9lCgDE5dm5wrU5fbnl/rtY8/PQonLlKbUafrZ8znvn1VAh7lv
qn0zntoyRX8GPnFQL9FCboeCT4vghWMUECgRXiC4ZA1oURCkG1XVUPUkq6qpf3mgv6Pr32VpfiDL
mO85kmq3dT5bQjR6heqjmKHZ9jL606pPW5gxwXiJ3npH7tJlVgQrh1smBoNDiP1Mb+C0TLCc1MHc
xwqOLDKqYI8QEtXmCoh0XX+HUolWx7ySEOsojeLT1nFMcjZMuaFqk/M8rw2mOl0SE5VqyrVXiMfW
YoNMxSO4+vVQty/wvQ4jCXsBgCPTny5//hJy/upff7jJidriIjBPve/Trgtyp+37jC0HszU2c6TM
3C6nyCRO2jeXeOyg11/nBsZCDb8CCxjXNpDsrmXCtKZJR0pbhAop6NPN3wBZJUVl7CDeHgy+nZYi
XJ3v4FQ9qrrul11JSTVFsQd0+6ECfWMP6ZXS0kbxCHpvTcIW+caIREn4UZUMwIsl9hNRvlllHqDv
x9hli1MASyzyCzhh5YWQr0RrvUs7QeNGmpJNc7f2qj9qGFdLgZtrNDH7FIS5E3aNUIlBCVxfYOQF
SZqvemPcGUV1N0Tp6eeXOzfizl/uXB035zYKq4d6NsypxypZAFv+ND2levuSA7scqYvYeX+qC9ra
ZREAOXWydTY4/hqC7EUcdchEyeXGGKsvoxTUdR6eKgMe9cBVNI3Nj6I1YzAO/katyIeImyFzU6Tn
C99hoIYwQ2MSX3mrvNGkf+oK8ayaUe1SDSGlW64TL87xzdjkoo7qIyAZYuyvh1KlbJJoj1preAtS
N+4TvV37bfKHaMaLhjy2IoXCz+F9PRBBXrcbPIm7HgHSosz4H/iwr41BxqHf6TddIy/N2iCFzL5N
ODMjvffR97KPLiMmVZDn+AlAvSLXxSBbPEp73ycGSQwxnvXJZ2lU8YmFvJ+aP0xP8nHS/Eevym4L
zyIesYZOh9fitcBqtFZDhehub9wivrzStQEgWdKKJb7DaZUOMc5zlG1pgxCvAT+A3jtFPIeE7QT9
4jSkNYSvdleOxiWyu8PPn9847zVhwaFvOt/FODioqNC/rnKxlqUG4J2UemNy5+BjtuKC0IeMWSTr
I+AlgPbKI/gnzbXtEMVxYZwiHTLHFF+ns2x8CqOjXcLEHmFn4l5HdlLQs7QouMD56bsHhOEmWDYS
NmcYjSNfDdbywra3s9LC7Z37IG1Tt7GoXSQ1o4uYXRdtGpYl1OmIwV+NnPDE/oL/i8tz43qivQ86
CIEIgpeJjfHLiMmE/vm9/P3dX9ccSzdpD9OFo+HMdvT1vTgxaWTQYLKTmdi4/6JdmWhuGZRP7Bkh
1gX2/LS9TohIWja1csnt/gGVV7VsRKvSBhi3+BEv9N6BUVMWcgX9D+sh7bm25+f1vbqOhPo66BPS
ScFbyTwaUZ6xhlC/dir50uRWj+rL2ycWxUKZx3dmnWRrsrRLJN4t9cz4Dbz+4zBhzMKBbnecDsme
BTTBsm4CJ7a9mdASw5GLaCQZLF6uPFit9hg5ir0dR//T1E6pPfumwMe3uHiW5WDBccKSpuCHnqcM
5hLo67gPEVGtiPRk6BvDO/2LdDH1qw4e0CK1ZthAjR4xQPIWEV6rKCWcndFfc3J+GThNTLr+Ykfk
Ho7+jXCiW6VVfzkAGd8XsflrOVxIDWFzgjhbxHQr6HNZDBkcbhuo1ZLAK36n8WBl2ouT9u8VwfQQ
b/YI4a9I8jgmLTIRiJKY46GCBKSKaU8hvDxKDi+GjbU8be+TtDloKO1Urc6XXYqz3kwb1wYz4BJp
c5/pyOmScgPT6oK7yI1hUc3vCDwQKFyc+mK0kfUJk1ug/Uhkyn3pKAfPyOTitq0tBZXbnGBSGRu7
L94nlNW+h+Sq0ts/Pw/kvzfys4FM6RnkqkEHyPjWtvISC+2t0hWn0Iopi9abUEWeqM0H7SAWUHrI
cTNxM7EIYfM1hu6yDimYNy060azAuenv+8B/JgWKUqlfcTTHixmW8jrowPQRCPOnnZwbtebCS26m
IJvrt8vQt0I/a5SjagadLFWz58PY17k4UZdWfMJwUNVH+8Hzbou8f4x9nXxj/yKywquMqrqFJ5ey
Xgg0o/RuadqSG8Ie0KcZaYvBHvTy62gGe4J2jLr/5WimfV9F54agxulkLlVS7v/6hGpJBmA7RPnJ
QZ6r2fWrLhBmiC5g16ip+DfyNop7UEYG0cQFPFIP4+BMnMwxrnDS6mmF64ta9W5H/KnCygHPhRYl
7IHqljPMeW4NstwuHo4TfRmClJ0VjOPfCurfapeSksJcbiVTW7D2nVcMI8MIgV6J7ETZ/KKnzM29
YGwBNVr3Yde+954g5KJLdtrUXWNDC1yiDvxyMvF0l4SlxNYvF4L/fLHIBAyL8y7HXu1sYieKlipE
I2anzvQvykq/c9JpTRniOh+nP9lF7Gmnooyffcd6U2OWpVE/qUX0gCP/hlvXdVs41Ba9VZE1AOkp
jifKpqicmqObsxVV/VAhfVtLFe+In/0y8/5uEV9nHoFAulSxc9JT086VB6BYcAzmQ3kqkuKkYlIq
lPC2qKFrDhGBqQHMFlnySG5BmnrHGSPTPluJ0QdEUNevQxMuPLJqoqXS/jkU1R8/jIs51oWtT7dJ
qK7m44t230QZY0g1nuibXyRm3C3yLL6xmtphdyWrD3Y4Ij1KgsKa/EULtWXjVeKoZcB0GBDX5F/4
F5QUHvzEmoNcU4zedTSb/XsAjtx3pOW7fQNXLlHkJRKrdasWJzCKO7MIL6eqOJF7dVXZKVm4sO1h
NmYQdmRP7Thorxtl6JeECEoXjoGpDOOSgAaXdITandSAEnRMpTKjZkrKvcGaJKNF36diPYHapz4M
DSisbyup91vsKvmiSPVVbaSIENmllum7YiBIpGe/k7k5uGFIWoRnyiWo1VtuDbeWraLJyEm9Iz66
qSGOTexEmuODkVoSDvPRJ/h7f15y/86Srx/emS8ruj1rwThfzfWlf26OWEijwonG+lTqZEdM+q1J
WAXYxyIBnx6sTB+xRx/DVS6Q3/JQ9ipWgJ3JoLmOWr3b6F59E3kEKo6dlJyD22f4upDHS8HlIYye
TY/eW9yk4A/t8h73kFg3yRb+0V2MvnNBHdYkJqmkbAVlsejWVmM9KRWhYKqOdz12Th7gBgzYEyhB
XIVi7Oj/0/qapuJPnJrUKnDwEML2iPHtgtIsfSDHu7Ig01AfCndtAkBX6DhMumZEMqp46x68Z59a
V57Mf2sD/X1b52/T0QAtOexirExnq38RZKlq20CpSMa8l/66kmbjth5vptUrgnWhPuNS5Mrl+x+R
XZ/gbHCA1W3PPao1q6ozKIlrpNGNkpOJwbEOVZ164ytcQDzJ4oygK8DRqC6tAbqVKCiclpPu5tHI
ZZqMWrOmHD1Eob0gbOdkttFvNXWd4XD2A9EncvzW5+YChc6vw4Uw5KanT1OfGuznC8/zwCsrxRoX
M0Jsw9rm7aRjqSFjPUYIpJRa4U4MnIwwiWycteTjpijs29Qfb0qKogRZj0sipYp9WRQb+CI7MSEZ
9k3yJn8e6H8lL+dPTktSt7C1M9rPRWFJ3E2DocTVKTO7Yyo5r8ela0/4sIck//Rr7wMaggSqQzcR
8hcgyQWPNETGNqrGi5ZMc4Dd5Co03Gy1Ek+rEXzWdvvbYf5bQVdqnOLZnamN0UBlc/v6hj1KyKlh
B6x5c31sysP7SGuvADJxRlUfs5jVx1PKw/BQFeWLH90NpvPLq/p+huERTNo2JOUITX5Tv1OXN20s
r+I4cO5cIK28RWdZuH1OHdZWYYNmu0lGwFqDal1r5boL8WKaQBoQ2wusJ6+UGkPUduImtknnigCs
+m30S6vZ/FZp4SnRAaBlRc8Kg+dsrsGpbUUwqwCiQN04wdCj9FyouBDWqaHUGG9IgZgETjUpkr0P
doxqhZJSSQk/xzh+Zfbv8bRQKBIth7XhrRQkxE1zoMvAUTc38z1xOrD/QnfCre3jkw5rmiZZCVxP
u6hM6MzREGzZN69Ge8S8mBDRoeYpoF6iuzw1whPCEbQmG2p76FrV3xU50cegaiGVroU+bpgBb7od
3Qc6G4keeBwBJBeUwdv9PPb/6mG+jP35VSE0trFuoyw4H/u9FaCWjOhjChAqvhnfh7b3lE/DTRVp
G0zRaNG9NfEU675TlqDtMbDQv8jD9c/P8f0CT+3GBkWsI2ZG7nXeEpTBRLYwqSFHSLmrqBk2bQ/L
obVq5pXDoX7lKPrammlvbA3+gEWhBVCTh8iVRu1RGearYtS/1x21dFu/aRo0wKWKfb6u9H1OoI0b
9KECspaaR0NWacF2ZWOdt5Xr2nu17eGybxB7RSK61x389mmBF0pG7SLRGaOmguncq+Xolla4khhQ
J8D1ZEdCYRqGT3wS0JzN7Fc9y/ddQ7Nojmk62gnOjurfJeGfPdjSYyD4plGcnJ5TFEc/L7SESwDW
ROiwfUPf+6AD9sRPMmJ0aPCeOyzBoFk5wxph6CZ1oW5qh3heFs41GvhrqiSbQRm2oUx3Y10Zs5kc
LtbwbotuZ6eZv1Mr5b2PFByYTvgMufI5KqHtRvD2IK/8MlW/l6fnH6gj8UOwM3diz07GuuMk//sD
LQObkx5Pn7Vlz9wCzJ/dnehZTTtK+n6uPmOg/uR66WqKTex0hk2CHC5Fh2HiQ4P4eTx+v2+ibUf/
jtOClWSW1X9da4uUrTYtIPUbmvfiNAOme73O3W56cJLkOS+hy0e2fAmgpuFyDDbAeHbW0BCHY7jJ
QOQN7hlwpGAHSU6jppFu+hw6M5L+klZEXrgF+Y1GiYjOgoa3FKHz8vMvMObSzteZbfP2UJyih6Jw
e95NgbU0WlVShCeCetG4KZytVylATxbd2ltl/UOH+hsxPr7DeNgmw7QN/eQ+GPxrqC1PHCyWZUfi
AmiA17qyj0muHW2zAN1M/RLp10np4EyNxMKP1aXnW0BfBMlcnOqHJLobEVYm5DO36l2mEw9YlJe+
jWOSvIyovpU0InXZfo5w4NwQAwofPCS5cNwD94XPK8GJNuVmLH91PX3vPiAm5bSMinpWsn2bUOHk
awYZe+EJYjNkMdiKFeG9TQYZCErvKjOAIXTLrqfu0lwNRXRoQrhIIdxCmg4aBgTEFcRL2tj3w/Ep
LU1lZkpy/ucf4M7/Ulr+baThSJVvTSlh2TSwtqDU0QIcUETbHNcGWhtpzDU/GL0bNQ3uYOkdBj3D
QmfssfpcF1wlhrZ8ACTzYsQ+Bv34qm/UdV55h9ipDo3RLPzM3wcqMSYqDByv3pTSOUyOc5sE3NhJ
39sPQbMtPEBqU6q8lxnOhjiyaKJ2r0OCrnDC8u4Ss/gqEmcf0Qrw5ayO9IaYl0En3ExeJ64dCMUt
yxdQ0NvlgOtl0lOVkwe6pWmcVlNYP011eRml8yfs5bMvPrzB2mRhc+NZ7boexVNerRmEj2MRHkJj
XnhH+WyLeyMyU3ILAWKT8/Ludcm21PXRNRAIIom6LCwQFmMTFytFrMkRYUMtsmVHaISrG+1nqPIH
8Y9ewXS/NyAiVcmEK3o7ma8DeVMEvh611LlWB/XJ4NhWdOVFF/E1wl45TqX95oEmspLrqsT9KERP
p8lQFtDuNEAtnJlTcYCA9lKn1as3BC/wcdZ9OF5yUQg46iQ+OWBs1S0+AS9Agkdu18EX1aNd4UX2
vOaqAEHIuirAuZH9Vlk1rIgAtEcvSXyPMsAJFZdHL7cgSyveSkyhWGUJvI5Wy+6jOKvW+oihxW8k
PH4ijcag0F1uM/tsxHpfqxjLyYoj3UNr152EqRW1/RYcAK/M92IK9TeqUTW3eiJdU8uLfUNIEiPv
LdZ9uYGHObt9h5l+3H2Gffva5vYyT/Q1FSoorfnKeimUdtXZNun28kga8YeemTcoKg9IRp59fPdK
4x8NPL6mMX6MRUbsYAKvWaF25DrL0I9PoVFBuJ0j6WobQGkw2LCZlmNMB3msKXOTJMlDwEkCeXRn
D9zJ8+w1RAIOx1neBWFbLsJUfQtzttyk7lcIZHmHNuNnzCicec6BaiaVpdFOHjPNOQZhky8jQBCL
1ix2qpd7aNN9gDZ2RiL1LMAS/oMww71I6vd0fP15rRXzyfvrWsupHHChRbmJY8x5md1smSRNN3RH
VVM2lt4+pAETnRJ1ArvGe2yhTQAYxmlrLfGik9AhcZ5gmM606LOjj83lGKaT8WRK5l8FzfCX7cz+
1pHW5iv87DCa5RhsuF+3M6zkNmTnejgy5jA/O+HTzNaKhT0wiUl9sC5KzZ64dOnvQmOMqQBh3SjF
0mAn3ZUS4HQtuOYUHfnFaocjNMvvwZ1CsIW/sgF5xiW015gcOdEHob2plCpAwUE2eZDaazJZ+QyM
2myC0lGX4zubBkmA+kUbBmSL4l13Qcq+miXwgwnkmm1yAHBm4mlj+i9kXkxr8ubprij6Hon6q6Jk
BEWCOHYa4tGLnFsvGxfiBP3dMNtw0xSztClo3g1/2BiAUlbm5G/AoaIKlYGxqwOFJUNQZM1ovGZw
f3eqeaVaYOMDTdFdJ7wyPU6AbVSi2Gs0uQI2tCMHOlpWdtctoL+fbM//9Bz9AaLNg9LjeQkmKfkt
OVf3buNX8YYBmIPpR1NlmMnDL0Puv76ohr9Kzr0CVCdntdpuzGyV+Ai+6DgenUx1m1o+pY3xNGrI
lcNAc3PT+UjGAp+r9pwn6tVQ11sCk2jRJNV6yvivfnmkbxUAzbEQwsx9ON3Wvwk1oymLFcfqu2Nf
Q+7EWQJucgdveFGN0zObFx/ZT/ZBzwjUNFo6yowDUdOnYvylkfLNBUCZEpkjmmquy3RUzl0AjZSV
mg5ddxTEx9MRWTqYjJrSPrAcXSvWHf4mcgiKolm2hv6qpHck9mx8pdhQ5YpqcZMXyYwb9keG3E2b
so6JMKZAo/wyL8X3QxoPygWVyhCnkW8V99y2a0muYHckuu7S8hcOKUeLLFwLn7vJCIq5lwwq0VFq
c6p4HwbqxSTIUhqw77v4uulAq/MpH6zMKMy3nz+orX1f1iwOLTwhig0uIGf3aFpPWklppD8GlbYa
5/pnvIM85i1AQEWAPR0slJq5VdL+OCCGNIyA+MWG/HQvVD5YzW+CaQg3OhBUGjQHwqnqiUihkiMw
h7N+0XZArmJUAkb8AgwB5m4/PSS89CogmFBaw1ZTamcFOlBdpsYjILnUNdp46xjQbwCqOZu8moHd
SbTS8kvB8ToQz0VobEAIuU2lb0cNny6b9kLpjAvFaO3lqDd7pcYFF3DLcYU2vPlDDNS0LZ5Z13fp
dcYAXwx1/Kn4ZYkiN96nfl2iHAgvmiI6hWbBKUJGW28gt4yt8FOYwCuUAceAMwFfK7Jp1Vi0jIP2
otaAHqtF+Kk5SUNm5XiZlYnLD+V0gccLsLOe/aIF/XtPPtuJZi+wznVeIoQ4v8+rTtAl8P95syFB
7V0yXzf0ce14+p84iT8nM3sBUf1W2BSyOSq66pR89opFJJa304bpLcEAhEFCvRFZSi+i2QPQJcw9
4PgI8pCCJGfhRl96fgm8NVLdDmctYVsqTvD02Ef1VnrGQRX8I3mTPea05PGIOCTslNZl2BBVPi0E
1iTgpuFn4lQoXYxLaszY/QRJvEYTfAwJ3i1Kw4TAT+auyY2ZytXnNJhBjST9dVDX8MRpNQk2UhN8
1GIcNcj1zqKfKUq6jk/HVHToy+mVTClFIg8kpKLYVYL7eUp/eh1bvVzGyB5/ni/fJrPOLMaeLdE6
0uEzzu6yqTLqljkW6akJyUZN5YdqNS99Wd3bURPBCfZ/YTgY3/YA/iDyWXgUBmJmqnJfd3Wu1YMs
LJGc0LJFaHvYr5+NAA+HXitX6UQKU6PcGUrfrmBi7qphtNYcEWLX19U/WqfXlwEpdwaULOH0rmfB
4Aen6wJ8xOHjDCdg0m/mvdlWEvpdRxON6R8NZBqkxY2sg3We5BeNrl8VJguSFSAfJGZ64XUWsEcF
M1k/tbAQ7OK5k8aHo+XAwke1BQVLNYzclr3Uuf51uf3L6v/9NDa/FsomqNspbX2rJfkyiewMQvVJ
y6e3Hik+QXD8pIbs2DaFYSQBr1CW6MklYECQdhMDl/dt8WH0zaHth5XFKYZqKuKVFGttTGD8LyPl
ex2VR5RIAykvmI72Ta5kQebuavKNTp6V39SRcUD4/hrfjm3+SLH/0BXVC8bSoM6u1fFAVvfeyzJ6
FOqhyGua2NwHSTqy+62W+7/50WlHnC/7OlVT0DT0qllEMIt+HVYI9lmrAkQ7dda+2MHO1DyURYFn
L7Q+epNDsW66vuGen7paRLWGBiw+I9o6OGrGu2QXjxZsanUql+oLNdBmNUTVaww4s64QB7DeHoxB
XtVcUBOUckxsqE4BMrWJ+LYl6NLqPqqTcSWap1jv84U1BqTWW1zXq3zYpn5z25bFIzYgk3aPOGhm
BPI/Y6JhXGVSUqDHo5gXjymqJVefLKzHxAgtRgRw1XtE/mJgu0kaBEu0/9WiN/l3KlMcGkjG3Kpp
vsqVXffPMaQ3N9V1oJHwJBcVFUZdx24XFeQ8psVLOWfHRtp4oc6gQMUpXyJZPsqZ6tWSbdIK8Tqi
NmWHRE5QRcnDSP7sqvW1texMwteVQVt0IPiWooiyRY3e0IYkZCTXcISWozGdUoXBh5dV3WuSxF7h
+S0dtulU0+dNgvxxQhHDjbFSSUi3wLgoXKss+3ZKkpvQ129bwhlN9dmkFbcwbcoQqZ8dhoZqhydI
lHSy/N3vxz+GlmfrwNPuOZthr4mLg+M5b8hmhcv0loOJsbfMbrSZPSaz/p6j746A4pNF89UNJDRK
0uZpyaW/Vaa/N83nYahhaMARp0v8P1+HYTU0eW2rXnyKPefV0Inp6qvnQEVEThYbRfzhLa+ylWLy
u71ouBK6vQlnQhUd19aN/OlY6OiorUi51JuWs0RHrans9XXnc8tIQx8efUdnMfM/NSV9joHUrOJS
HkKfogSachRRYlyDHp9cpSOky8thS4aa/ScTUJk1KziBwwi3aa1v+AjTPmoaYCwSeQk6AEISrPiy
DbZG1t/EhYkWTAvpGTs74QDzAgZEAEaq0v/XEKkEm8YLHxFLIUuYJP5dDALxsGyS+kUNdHCnAapx
vy1u+lzf5pqx0uCTL2YAkds53ey+fAuqz9wpnqOY7XIwkqM3+SwfoKWlXEY9n6oK+xOZCB+Fpn7Q
OhopHChbTDjJsmquJ7C5myHjhK6M+Q4OPktmpA/uwPQjoelh4PDbTfMAS4DUI9+awxiMW5UlCLl4
Nkd0VS9oi9YxOLFMZRJBWcSiZhYvdbjT2i7D1zRSME86DkBN4Wbz36o8Jjai3Y+A5jlzanCNC7UB
IAykaVzbkixILs44ogF7togzzDXJNID727eaUNcF141tN7GzVnJolj9v5f+1BtLmAtPCMs3VXj/b
WicvHCIk/f7JVDxt3VNHixvg4kLFDW+UL6MdsGoQv7Vs+2xbACh3uQd+mIb/4fvFTeFp10n2JDXA
54qxH9V4l6KwXZpDjPjNp3QtytnD9t7b6kWcoFLsBLVRTHeAB9RbvdCyrSVJ5pzs159/mDC/3dJ0
yDOzBOlvVVieO8AiOAy41wzM86K9ZshBLCAqJI2QxZlGY+3yFq4xZk1Yn1glUq0+BrWkE18D+c5n
yoRucy1KIYc4Y35rBba3sWq56BTKBpBgT7CfjL2OLIPsTGsjquyyDLV4X6aTuICGGSr7CPU3cSoZ
Vd8puGhLkNBT310YRmdBv6MAh95whw7OXozIOFaNDvu27PpVbpJHO8k7Cw3YwlJJFIhk325DPc6W
viTR536gJrEB0v9QVcSOAxJcJtRUSYuv9umfpou5FqiBt6pjymDZRFNLM56GFun4wDUdDUcBqF0b
HyNLY8hxPl46wZ+09fdC1urKMwF1mjaE3vB/qDuP5rixdE3/otMDbzazyAQS6WhFym0QEknBe39+
/TyAemJKVM9l3OVdVEd0dauKzATO+b7Xdv1BrimF5fRQxL/G8YfKB3Zwlaxl18VTavPBKS3prkpH
YHyrCi/RHeK054E+t5Ji9VH7qYeU1kdXkpdQD4+2Py04UYFWdc8OlcAcBuR6tGnwmwtcWyExn6n5
srYNQdgIrxjDz0o1/wzJKCB3A23IIB2CmAlucN2q8FP+PgmooGYRIWOulmk0+Kj2TsueXJt2inZ2
/VGiwcrz/i3McQvbqob+k+hPNJmGFsUH1Km0YQx3SRm6noKeP8hHCv1aqm910k9CLPKIQCaXW58A
SOHK79ysBMwtmDNaHsBzM94rPweZxwedeJt9Ng5v1SwuXTkPFLRb8SUBQjQqEpbF4pg+FUtPa7Jy
IFSVe1m3kUnP8wcv9n8YDtfgJQVvxirB/8t7iPZ/nGAg40+DE7Y7LAJ3IQZNLC3ic0MtA5djR8D+
1J2QKXjO2PqTcJ402aZrz+5JN6ovZDSh8W6zX2zkv9JY/YAS2xwZf6xwG7ducfwA1P0NXnDXdxSJ
27ygOZk5CczjYqKEKLk23BF/2mI0EDAcyOEURBy8yDe5HmiHGBT3QaQ/ws5gFI+tm76zv9rlEOS8
42qpEyRm3yhO+dPR63suM0muuvJW39mjuDKR4BW0vlopw4qQXzI1OQ4DMbU60PZgXUMwVqHaT9RN
/SS+vdit/zhrqa5pmb1ZhQlRPdPKYk0/Z1P+nCOd6oSMUEuHcVHXQVHkz9KgMpswW/I231YtJ/mC
6xpPku6EpoMHciVfC5RR/gxykJuCiR3i0R/E/Er7DBEXpH32PEcK0hEvnPsfc0rv1ZyFL2Gzmsgt
biW7Z9vvZRsfwiZ+Rth+J6e02dvuTHQ2ELW2yBZH6641sg90cn+LDvjadBfMBW8Pnp/35yqIU+ho
ghvDKcdLunbc2NxqvT0dR5I27FT/UcxNYKbt91RxvjHF0sLOrUj4KJkCaHFZTFKF67FQ0O80jQ6G
qiQAGzQZholxnQSki8mQ6o2989LFiKxjPy6qA1unl0/Gba6TZVWFFTLY1vW0vnoYdDijggDrNFx+
LoDgiak8szjwfRW7tZ6x1xD7woGrxohNOR38WMS+1vT0pFYtmzzFEeThbRfQ//ojyuhdWNy7//q/
/wdFvq1f4/8/8c17K4sfbfbPoLf1D/w75037l8P2BAdr2wADK1TzO+bN+ZdiM9YSsobWm+i2ldX/
d8ybaf8LCBWhvoYOgmVlvb3/b86b8S8TYyNyDCZiC0W/+98JenP+1JpblPnAf7pr3hc/x6r9+HO6
1vHEYRlAuyukXM4Q7p+nNAc1sc2Q3WBUj42QP8Yyl4cwVM/pBOulqU+kYNrHthfMphbpxkp11/UE
7C8T+eT4uK5OHlKkyqs/lKzdOcX3B5jMGzPB0mWRjkxGtVuQX1Ytx4Ec5p3WBDCSpKyZ+yZzzqNb
Tn5fKQUNfF90q5SHDggesCDxR2jiYFySF738rJV7aym7A6d372tuWzIGV5esKOnr7SzNM/Qo8fJR
hmfi0DsIICYW/OiSoiArUOaGJmy1bMG7bFpddfq/5nA5NPYwvg2hniLuomUhZfvEC34xKOJLYCTV
VNxicp13RS4Ji5DUL8HXvixkMd9n8r50PwNpP+Xc6gHKArHTk7oPFqaEnUjDN23ST4kuwB1yrT2Z
M2MNreim3cMAo/xzrDWlotfu//Ew3v++M/6ZGmbwIP2DlwKwRaylG+T5kYhDDaP9boUSXbuAvWvK
fqidS9Qm8WnAlYoaj4uDoBNHTSG4GZP8wboUsUElKE7Jxc2io6ngn6EDFPf4jO9raVJ/Gi22kNDR
j8miU8wRfm3oXPJpcIO1y7XFL7vwcaCa1U+d/oHkfEaRYu7pnkivllL+csbeuLq1YExgiYDAvLdk
Z+0ZF6wbUkP3dedSFk+YX2XfJjZue4uC1P/6A7FX6OL/3a0IaCC/iFwyCZRAb4KR4M+nvqddQuSk
Au7tMkqJ/gOXJWeTK3QSiIC4RoU+vjnhNO7duDDp0iRJZ0nQ1sjQQabaJ96cmSTb9LXGUyno/CCw
wLGBoie6Waxx1vw+J6MZ8eLOLaOFWA+y0rDX7HSVuVqshrKB5hHTKBrfeYIvowxg/Q+D2qbdZDCm
FdloUCD/RdK55hNGHO0Xao89jeTBq1nP3rS+k2T/tqfJavAHSrvZZwabiGPjj5a9P4yyC/SYLzUt
7iUNRn4SQaAZUCCazKeD0RjXilk16GY99JaqeR0yvf0Utwyi0Nx7MbXztRHQypPSBkgCHvBBtado
zsNvFt2Ge6tpmw8wu3d5Gr+/GPTNGMUdZCt/cUeG4HZuYqrspZ3Jw2Qnwu+bp7ib5LEGCPH6oqOT
ZSbupNa7kzmsgqSuwxkZu0FEs4JdYvQgHGsgOTkCHdPPDUjvvVHNmYdzm2I2yaOtR/DSM4mb/n/9
XL3D837/+JqGO9q2EAxBy/35XGlWHapyStjH129HizR07Z2RenPJrcwdQWFKKNvT9ihZgobFCSFA
pbvHPq4530LKpJt09LoxOy1pFvRYGCDL+v5kKeMHwMqWgfTnO4B2WMP/jQTGgSRbD41/aMrSTh9m
ZyDYkFIR3n4iD5Bes5ZXFQ0euf15MlXkYlQ3+prlEZLlHG2t+RbW9nyvptVTGJPFPyryQMp1sc+k
oIU84aQmqMajCbbwdBPgoSlRM5om1An+nNiTjHao2alS8Kulyf1Z1t/IjhqDxIJusBzjhDpS3wla
KwNH0BtS8RAoHM8TNSpZn7nBOP7sl+J71FjWIXbrR3U9SCFQPo1zIvdpNkRUBE43ihn3V+HYn6EA
ERZrFN0CDr6KKL4RozIEqsOyiEn8Q9T0TwnA+gSYCIgJAljzoUlWefcEONKUwH6Ysahlak9hjS4n
xbq/mFm2l1TEn7v4HMZ06u2QwJIlDki6z3T5PYdH2n5WR+cldWx5ka7wtdL8aPFZz/p3X7uO8MlY
jz4Nbey7Cz8xrDlCEraKA/nZmjCuOLOAS0MxIbKhH8HQBm+sGQVDC7VkPJBQQETKmXWHIy4kkbFr
3SfbKd/yIvlWo4v84CV6l6OwfYR8gDyWumEgXXsvkbcouO0KwAlsyc0NDCytxqXT+crY+DnPMhPJ
5DdKR8CVrnxFYYIonsWSWPZex/KG6b+eAJ20Ir0F/RDBkpNf3sUWzpj0OYKPG3F74iqUH1HxKxb0
7pPFHWGuBxcBbtpG0/zjhRqnbuCnpeSsp+QMxUv2a8oIKs+SmQjMh0zPdSSjLc6IEruUI6eMSHos
MHUeRoEu3kIlXnx7NmNvrf/74GD6E8vfPlOH5A0cHHyuNpTgny977y6o/VqDGB8L50TcQfQYtnYz
uS5JWk1uMuxoo0cGaH3U3eHX3tR796Pv9T88eUS8oMZm7aZ4xVpprH98Pk0uq3ocWu7UatWkF4E9
cF7Ug/oUmuyE1qCd++FWjGp7bSo9qB1z7V5EfzLrbOhE3u9bBziWjMOvdt7P97Y9hef1YazcQj03
dndRDcRR6XTJ1/uv17tiHxv6Ps4++E3cvz9NxmXH4IvmE9X+gqSlak99mfNNYwQ9xaVLrFjZuYEx
2LfTUL0wbZ6skL/R9BTdGbi1skXy05uUPGx/nxqxcEc7JOrl+GtPqwaWIc62ajBfBUcile9M1VoN
S6Ky4FLk1ndeCk+ZGy3Z+Q0kszq6M69qIOb6pWd/IKIYT5IV2hCwCeNyxaGYO8aVLhpI9/6uUPEt
bQNKHjUvpN9hEqGGwJ5TF5C7cBFZyqdw6aKHGEDHh7w3vLaq3waD7suk67wkyyB3SuVpOwIs9nb0
WNnJdsDvlAV5G2W8kMLE/MOC0zxTa7U8UB7yOXSdQ6tk9CsbkTws67We19FBhvi9RlGRYchNaUMv
CPIW9kJogiHL/F6OuvqYqDL8Ri9yUFE5ehMlXPI5UCCLLCUew2A2gehvti+7ncGQa8kv6+otSe6u
yb+v/Sjuy/gPX7y2nvAosR2cue/1U3z0aaqBM6NQxragFAK9QeNeBOvVtXjDOPvY2A2tgKXz05yM
+ExhHaHMAtHwGvvfdT3IJ6fBaMlTqcgnPXOxGtvLnshOgDktfDBV92u6PiyFwteY8RswEk1esyiv
6kgLa5m6N4vRcrPgct03g+x2oyaBP6wl9ENEPXK9MscaDaCzegtdbdyTcKt6wEUfqcn+w7SDJho8
kJMFnlS3310ldIRElUsd4r7NlvkWI3Dhm3pzG0osCuvvME+xPLRT9ENz8lVBD3VmzeQJ2Evx0ynM
1K9n8ytusnFvrfNbUtiBANQSVWJ/dOutP8ofZzN+JD470DTUQASDvht2Gi2H5GuqZa8o+BB75dap
6xMJyzMcGdqSHBvhsQ0J0+fDr4+1gokq1sMnEa2FR7L9ANuDlP/rSVqbCfCBIcleVRr6ux9IxdBI
55GcWck67bFuetPPp1WVollnd0BdEppEENtFV1K2odLnCpTwc5sq544KmdixGt6KkRBwE3AUqgub
VTl+7hpeO6fQbnI1vKMN6GulEuckI/4IQilKV/TYTycGOrUBOuzqTEcPIB4wRnaeHv6MlIkU5qS+
ZO1MP2YpXV93pHKnNNWJbO63tMUsJ6yJc2zqw7Na8LDZRVTDCnXBdgamuDW99WJe+uau1pFuz4DS
nd64QSkGFB0D/LAaFwZ2wAltRxqxiPAKdVX2IzPRNU2s2zuCHMTT4trPtVtaF0qKx2OTTt0XIoC/
VcXUn7fhZdDQsqsd/TrLuoeTNhCk5iMr+/A8N9Gr2ZJw1mUp9KVKtkZHUe/22XHx0VsE07KJnc/d
mxtRlQLDO37Vhu5zgTi9kDmmYW4ddpEbKlh+QdQfWsPuLxUGuwPJgjUobNZg8kEknevySuYfDIdL
e4spxcFecBOP0o7ujYis1MZV/ArFUtm76nVNcjTLWSd4reXNryIzWKrR8mqRvxjdS+u4+U1LfgWc
b5ReEPlgNDXRz0joySO78y+Sb7Ibc9ICk342iBA3QH8Lddy03V3RMv/i1EYssNzH49oPOJIk3EcR
8h2E117TaMl5O7Bl2VJLZsSHBlr0lkNG66ns2E5TpdXVI+URJmW6MVVJlLy43FcYpLQ0hYBhQO/b
03b1atB1U1GFZwsGgMRsdM4We3JMgAi8X3KTDY1EkbPA/ifst0M6jjB4/N+g807SLEzAAfE06sW3
uEPvuq19GwRBQu+4i5bqZuqNn2qVFIHhtKe5XeILlCXG3ZFCtJ4yDVe76h09MvjlgUUhWBkUSrok
6ct43a5cLC9rSZwkrJx2KxoB4W/ZVsbJ6r6slUoDOdZ7U7j9RfucFQDflYsQiY5uFpH1UddjRsxS
OE5AL5MbtKW4ydrypVVTN7D4q3VN6XV9pe7NRHsYCcTxa9G4hFDzJC/R9Hmi2Hdv583t9g8W0jWI
mJnOnEc0jsbQLdpIZoMZHnoKiXdlVvLbgKu3rZT3dI0DtPfBNNjfTOL6jg1A2q5xuKJH5aWZaIPL
tXuTCqJbs27uo2FQzmqMgDUR5kGxMgA1oSqHRsobmRldUM6W6S9YzxutCrLciO71trq2XUXMRZ9p
h8yKcES3zRE0ft5bk9meYuQWuNMIQ4j08kj9aeZTebntZolmUG4SWQgrNYJuBuNbSgTR3hzzKmhE
FXlyGD7HtU03vRG+FPotVlwKHMeuOWD4H3e1mwsydXF82+1y6nTNL1E6XQfHESeClg9mGj/qdiW9
JZwDTLLJJRXR84r7tcZ0MuANd+00vIRJUVwGWd4YQ0JKCzEYaX6DXCMA45jvi8wY/AJEnsKJCfXu
LlmINbP0Rj+pzB1mERC0bX7i0v+iyzgmeQlJX50LVIK27kuS4j41qnrNdAU7akcjqpbiBTHtJTo5
RvilddrsLu2vVstukVShzh4/O2ebqQ06VwQ5gMo1aspLrkXRw6jrzbmwxcFgdCkIX3+e1GW6Vmr8
WcEeQzGc348CYKrOGt8o1OUyDj+5EDjyV5HFSCz8Qe8i7bEYWzdI1wFpO7z7evo5DrpNOU32eXuJ
m7p5Wz3QeoFrfihxdCFZuW47ZhOaL4oAdCN53gmOpYR+cLLix4YbNTYGbIZTZPpGdZ4wyCWFu1Mr
eV5UpSYnvOywn+lQr0XWoPJnXZ2ddfZTnSeg5ms11c7RxISqFIM45JbS+kgci2YOCJbwhmEcTkbU
n+IMoUTh5PPOasZr6IzzrTZrp3mMnoeeQXnQB/J0+B72MW1lWS053NdbynaXvSVsqJ91f3Um+yGd
9NEfDboFB94Gl4W6pZV5r9BsZ1lSPbYCDgnTHseCZ+oTiJ0Farb9HiRdjPuhN2ZfCXOYXze9zVMQ
L3f9Z28oTV5ZAVlYqR+XHd9n8yYKanvGktOgSDkciEsH2eMEPJV69T1slNlTreZ2cFMytOoU+xpv
VmqtliGDEX+o56tljm9UKeHLSV+HpiX+fEY2EEU3xUKVbc+k2/fleCQUFbvJ4AZCwwjUNfllW5Mi
l8YB8Ejsi62HoBDhxrpXbBBrQkL+Hu772IRAlOk4fNuWiIYAbsuRdOZpnMMRxUdUZZFvhtJ532kc
OdsGkKLuvBtdME9FlxO9Ecym1LnyPa4f14Y0ipbhYkquS+3I03Y2auAaZ8uo7Buojx3mFbqn3SUo
i6IIVq6De3adIYARd3rBlqDRIYEzmOi2rvxWGOCJuciWPQDyyVm3QZFWxj6pam4CJ3mVrB9+L2sL
sMIxjm2Zwl9lBIZo40Ums3zMHDrNecs58hnY80NNEB/hDoQ+aIV+YeykGKaEfhZ6csnJdd0lekOS
5AgqEGIKxZRLlBqOgtm2SQdfx1Ujp123MVKSOFUcQ/CIaMNH+vSynuO/9oxh+JWO4VOfzfIwdNQe
GlHoTYN7zWuBRWcFiRF/hjtEI2895srRfsrCsg7GrHotMrRbekPXW5MzWdrkzfhmPTybxg9lhvsf
ZJx5SXvYZp2i6In3n5e1zfEFi1Jxbzy4n6QiVJraS8YpTT6paegG23e8XZx5QwaOngr1QpZ4UHdK
eyBZ7FJrbedVJTqGwim+6I1WBCMB9oVzZybOcIOV+46hZDqTukMXiG4Vgbq00epKIS+gnw85a/gO
eVp+rjX1tixy9M1xd1wHDq+LxvAcYr/parXkjrdoy5H9sSkxLtVwjpWiNw/KVL2ItDytfzWKQm0A
1VTnAkdgxl+Nks33Slje5lxrLc68AyL73ieH8JsIawrEVvYgDc98ueaxmETszRMBgXwE85IQaCZw
pLRhuf4Yg+TKUO6m0pF8mH5ic0b2/fxW1gttKGxUGLYZTnp99myjSk8T9vhpjoYTFounsWOUQnh/
KxbjdShULYjAMfcNEX2PI6uN2823Sy37AIDqYmkK2vQVfgevWna1QIYSuTESDc7DksYGnxv7gOCb
j2hCLlM4DGWk+Z/HRa6Vfe1p4Mk7L47QT4CndFE42jEuw+M2VsZRA39tI+KSuYF0Gv83oEAOqKEI
gISCdwqBTHxoaxpbbTtrj5WRPtBkwuTQtL4B63JI6zi5wevtBKErfkS4D9kXycIbyQCjoCHldrfp
fN6GMWtMdhrFins3FNbRoYoyNe6LAi+oZJvf9XULHrEirQY13LnVLYw6wLeKMB/iJa5u9ajxi3lJ
D7XD5mlXKWMZcraqZ9CbVxx54JnVHY9DiNwfwbAezS72FNo7UA1uL0021v44I5HZzhW3hpiTYRMk
4TJcTK5zdRxif/t/kvY0fEcVeNzusqiVAcH35KjksQ8sPO5Sgz17bNk4FkcaqwgaSY8yPxanqmFQ
7ZtI98wxJFxv/XZKiM4knrvfr24/cIqkaXKzvc0caQ5FbL6RIKCJw0sbCgezAcT8Om5OrgkfmTMr
Inw6SSc194YpoNq5DLEumHtloJF4tr7LqIv2PLzkzRvFzfa/ExKBcq3Olb00ZO4lCNutzooIeNLw
Ny68O+Ct54HTrK9N/TdZmRjlQwzOc290d73p9kFfYvLM8I11sdaeQ3FiEmAPROu0txPGzW2WqjDA
E7ukZ2P8Ca/erudHv4msyJ8HoEZj0VFtRzaa/kmdAiyAjLodmkUxRiGODPqp1ZAQcrIMDsQOxJ9T
dw5g8Bi24zwMQiO82d4rJy06b1RalNwaf6a0jegGliA6auuQvY5l29dqNESYoOyXrG14BEyNGoK5
DXpdnPJ5cI8KISHbAzkvPHaUc85Xu1VwDdTGrYUG05sad/JX5R0Kz+QsYsQSA7BJBsU1DxHnaqK+
GrIw7wFDGfrt7ouacarbbs+X4+avffZpMUODPFmmmMiYFq8cmsdktAiWlYL8GoQhp+0naLguAiJ6
iA6uWNWqziNK/b4x7OuGv6gFonGDIJmxiR67qWtPzmJ+aXNzoU5YaU/6QPxYCISt6+cN9MJsH57F
1Hya6nk+USC0ar0RVFnxjzTpj6myBBjzlFtaJWE7wMRkaeHv7dL8mLqTtz35XFMOKCMtah3lhHB3
fNfpJ6DR/JKp84FesWJvDfqDYhpf6B2MmU/hVSJ6w/1QJdGdLDQaNWnusRDI+DS4216DjAUWgO9M
l2Ps4bzXPUUFSa9rrPWR5TTIjmnPbfySWxG1aEqz7YLgX2vm20SOT7OVRJfBZKGfq/Gkino4iMyc
TyAq+i4ziCJIsvjZmhkdZkOtg7C37b1l0EHTy8klb7hglEPQepBujMa6NQFCVvgWRKM6Sld/kGZX
sQzEEz+Bibu0ng2PigG/1xdqfNIKUROyBi8ZEtoTuHoobkawR3udt92JsRaRuD7RHFuKDPt9DowC
v0S6nRKMrPD0fJFwabReTiLnSaO62lcJ2qNgeaW54/F1jJARZ1C727lCd+RNqSARz3LBNsoL3hmD
7oENXJYwliSkFV9EhbS8XJabWuXc3GbM0mHrTswECJd7a7TlfV4qNKIk0Ctw6U+LMebM/uFlA/+y
1mr5OD8365+nNeVTMoyz74y0aheiTo9Zor+y8j0XZLYee5WjHFP64iFjzG7Y79RjPjWPdYj7I5u0
38eANbtIghg9b0nCRZGYcs1mTmEFas2L/rDOfQHx7hO16ui9B4LncLaENy7JiTsL2Ucw29MdjXHj
vlNUC4g2MlAGhQR8TQO5BWGMFDK5z0buowQZL2hRvktqW6MkmO5d2c3EcWp6ULIHAdy2+21o6Qc9
P8TrW14OrODTeXt14pRthwi2fCeTlypkeVyq9KLYbXXLevUBDboBbe+RQdxt1lrDpFiK9o6wy/N2
cJHDcxuWnW8PGL30+EVV1d7PoEzO1X6G8Txsl/8GVetut1781nFjQvXEpQLLozEbkr5MPwtbREeL
+3hOScANk118rjPtW1JwNyrRaPkxnOPeaHJ2LAnL32lhve/N9h49fXY1FP0j4meDpN//ftAUBiJH
Vfs7MdFAoaNOpoaIW7O/RviuYiOXJ2VynlKViwqCUMMNhD7VkeghdIU+xFwxbhCgtqfU5VTXwu4s
Sqv1yzEzzsJh7rFbcTfZaXaaje4w9wUitiaOaJSH1m3j/CCOptXbZ2tcgnjpzdMSr8aQJDptM4Rj
zQ8FF9T679jVVeFclfaCRzT0dDAikhigvFkMSDl6BHtUTz3delyalR87K0rKxqMQ6e0NZHUhWLFu
pTE8o1bmS5qp71FIuzxp97kdgjYsKc4AoaT7FHVNXiAqbUbyevuIKLCsROaEAfmkVBzu1YQnLyZ0
7xJ2+bWckSkC4HEHWdRAz52gjpzqrUzt9yM4/bnprCexuEcqY+KjGzXVHjrd3W07ujMblM44P3J3
+L7xBFnMx2+0tFsoYxdeZwi25K67ToU7PU4VubxIUL3aRXwUZdWV/qnM19dpR2fsqTWqthaVBnca
y6ijVUnxcEpKBjtnuSHLBms/WXG3NaT0vhpd9FSO+XOgEHC3PbJ5Wp/AZgSdtmB5JX2+3qKSMCDS
mVvPCDSdum002OFhhFYlX8s62HVhQ7YycEdG+IlOoM6vJv03MJisFEy/nCc1M8hjnb+SVZp9IM75
m/9dmWmMHjy0WD8gq//kCY2CYygBN91vVwjQcwHEJmN/FkRJt0YYH4hwwjrKj0JkV4iTmPNm+21V
WiW7FTqtlL5FPNNBgAzqNZ3HIFcWOjsQZxKv5r7mrApeRxPmB8ygrv5FAjMFUFADxUkGmkHe7p8/
PPd/ybY/sPgA3N4Tbmv5IcF3R8ddbjsMTnnnNJ8Kg+lmEOyBXCDznm36IKseiKnlOVoXKh40cWnb
PiJEJnoVkgQHvOPw72tGlLHM90MOcIEkyz5EWvMYpql9jO3Txg84HTKXwdmawCbp68a8K9WOV0me
aVya/SZxur1St/kuWj+4ycq/C8l2y/YQQ10rdxhcXSbVbeyC28nTmbuWis4mofrP+E5u+70TFV/p
clgAyCPSx5zv6LVB7VfSZ+g5CXKGIawCYZDVroqiSy1IBtwnvywGVQ/qnzTx/oZh6L5xSQAu+aIk
SSrrOF6XluE5XXQfMeGThY4dwVgs+mWrzxXa/nkh0Dxs8a+EEgR3+SEFMamiQfCRfUmbibXnRPxq
7/9GfomZI9pc260o9KGv3dgX9oPlYh/TeefTFbvS6y85b7JvtqXtVdS/uUxBLj8JaGnvGy4OHUnZ
pUl44e8VYW4ykqT0ARY9m0nRKa+AuGSgrQNloranKoWknXr8OsVKiW4QZE2eKkvSQogVx0+ZTmAH
Nbm0shevOhL3S6XHhNrFb1Vkf0uj8ERvAc6gNJ9vJWuDGtn/BtczDdJ2MZejYbZf4gzGbZurzZAY
XLsBqsoyMNSVsJ06Mn6NOnkcVtAnxTZHDRr1KpNNqv2SFvTEgc8icWM1WT/4pXwGnCLx2HE8sPXE
h72I0fvry6WXJCQATh302EJNzMyxLbCdftC0qvr9x8s6LA+hcmjjkceeC1CBBg0VuIuF7T0rUs2X
+coTad8J6GqD1Oq5bquYhDX+5bCmIE7t+BTX55IEDRAbnOy9Yp2INMDRO+1lEdcBFBTAShwWCAQN
VpkkobKgRUVnjlfiswhBtie6cjVuXoIU/Xo160GvP+iQKr7b5o8RBpP9pggVA+ehpRcPsO+9L7qr
amfugRfoZlOBkrjIt5PI2OtaUEaO+9+iunR9bnDtcHFtr6Fjn6IemaSsHaYr5pYszTNPGWavcXtG
u44nrO312BNj+C2SqGeypsN2odjprgpbe499Lr5t5ICI0n0aTXj7bdIPVWfhZjXF3ogIqtz+nmXE
l4Ur6iDK8YlQdb+3cuP3oro9BBvEqUDFenVOB8bGdZEeeagMmo0TMnAPcwhqY0aoBVfEzFBCKhHD
/jbsOUpDC6sOwQ33c5QogUZ+w7HTi8dG1vGjLMNnJWI17HJrPnRWeBP1Zn2Gy1m16tWlrLqfZKHW
IxrItN6lC4C+o3KYjaBC9zIG79MbRTzZY/cat3N26cz2twTWVTA9Db093MZR9y1xF4wBq0SgTqyT
MqvaIwVez10oY9J4GtezFlpUWuJrjmbP0xvn7eSbI1gnoT2sT85wJwurCuKU3BCbjjVBxPpNVMan
am7NT6g+D3W6go+1ER4c2MOPpq13pg10NhaeKh09tanjFyNY6s/jX9baBM/N89pPETVkK3ybLYZ6
qypF441Dj7VycLtDsbIcdSq/x41ePFkAbXRFTeepYamKEoArk1s/6u3oSaVYSnQx+SxFgbVJphjF
dOPFFrPP/l6du0wdeEu156o0jkmPdldkLA+ukVCbkoI9OxNWT4E+9SisoWVINZ+FIHw3MT3ABHu/
FHF6KIFZAsKW6Nwobkd0jXcE5K4NPTYRh2wt9uKoxyRDwLQiV1lsGAfR0vRbR4NBpxAszIqMbP+j
MfLlR2PWnuuBKIAJrVu8Pve6/lxPIueaAaTT6KjPBegnCSxkBcVdHkxp9cWQrGkbRkBuS5GLnB9X
J58hsb5X6waeEzRN3RzqbvMRtln67qpHq3Mz9NumBXeKlmA7T6aCNX4D8Qct25MMdNexCuPYWiXi
MyxBZ5OEx3jfGM6+Gqxury9UV2ya8GmxQxbP3CuqcR/KBGcxWOZ2vutlV1zMEHuQVg3PblqPFzt8
GdTnJuPySMxRDwRo+uyN+gpjN3flOtQZONr2ZcHdWBUUs2rALj1IXdvJL3M0Nnu1rd3VKElh52+S
Z5NToFwaLosRP2z048agkn47+RqZ3K7h/qzThmidJjJQoiswXWF+Yy6g+gNs+W4jjJaBVGKtIwF3
1vv2gOuNKrXeLwswFvIEA0SwvHv4g3cbRBdNIeGJw3TSOOpvQ6uWuyqm2b1VqoOMzXv4X6BHgnqO
APsO+Q8TKt1V+eNkwOwoXK6NgunZXlXQ3Ty+Ujhg7kWkIugYnRdJRgEu7JaCm4RQ0CwBjgiz5pVp
ByYi5MOZ9KEiD/ogp1k/hhopzUVTuse2trIPKlhWY8WfahCFgggyYZjPMOr81bU6ZFW/NJHo6fOG
6SgsPlWoAMSY3DECGIzMZedaKtUriFfk58Qx7Qf07FlUiA+GXUoM//5ZUAuTow8AqOIOeaeKw3Jn
GMStDaTgDmRpdEsDwAr+4ToTOA3MQGxEd1KERxWe8ZJOtT+5NuEwtQTfTCltiMofv2WmRkLbtyhe
u/y47Vm6PjDeSUo+s5biq5LIaFFlnmEvL7MgtnKm/sCnjCM6dIbtj2Fje2r2XJk9uiFBMUg9R582
ZkgWdRxMinyNTM6XjcRWQRTb0rgTSV8fMwy+niV9q+uP260j3PkHPa91sCyWzRURn41SBBFK9iBN
KdNQiuUQ5qL6P5Sd147dyJamX6XR9zygN0D3XGzv0ipTSumGkCWDLujd0/cXkYVBmTNV00ChUFIp
Uzs3uYNr/XZfUr+Kazyoqp0PXWp3EOWeB8LfhdOT6QBpIEHAtFZNZ2tIm71GRwgfx0mfLsZdkrvf
goGoHMO2H6aJdtdFHtSYNQeFuCEjb48GrammW5x7xD43v+R+WsrpnkxfQoxBv9rqGzGAw0Xk/m5U
kZnSn0cyWsBmXGSFrFSxdyk6+SE3Gm+3+sV0hHzlo83TNIcjlFaLlsbOv6UZOmOthxkpk90SFvQF
1pC4GQdPsDGi/exyj3zpCMg3qX5ZnTer6JEFklk5axkTpiz7ahT5dxu43GxH/9gU2LPXIiJ3cIRp
BGL5hDr8dcq7hmXewr0i2pY8HutV83qOJC3HDath5wT9SZ9uqTHhlabrFLlGcvV7cq2T2HwxXewo
idsDo6Ef04I+2pjGYwUEqbYPbXyY17Q7BJiAPJL4jHH+KESyHzHE8iGRyHKJQVCEnjEaCv5w3zTg
bqvBWcPyMg/Nfa8sZHOgy/vK3bLgh0EAe9D0bN4zdyVLx1nVBtDE3PIaSTYqA94tqh712RLEhIz1
SAjXjq6bIbUltTZZcxiy+GpNSJcpMnmnpDWr8D7JKmF/4dnb3iKmV0vLWsVyWiHKsxxfIevbNvS/
yZRXoEd9GHqGKfFDj4dWjhsqNBUyzY7Vuf4zdvWdwLXH0clAz5L2bSh4LLcVUiEK8/SmF3Ugee9c
ihkC+8BebayWPTAxTabClmdOU93YJqixG3PegwE6Tn+UwtV5RRycbx1/qh/qufs++MEXqybEThiZ
cSYiba834QE+c2fU6KHArDeO1zuvMOa3DC/1DrjT3Aou53OFYeShKZ1jM4UPqDnKZ08tWtn8nbTo
G+YE3BCu2exyb+32WUTCOYoljzCKJ+JTnR0/eLF3nfytVEBluDb3+ThYp9llaWw9IiuzNTsOVZoc
UuEHMHGg67NFY4pjeVt4+/FKStxDBbDC+kLmJcRVTn3K3lmIYcRxFcxFRai9yGhWnqxb3MY+6x4Z
GUodpMfYMkT9lgnSO/Qz1yC46WZkjOP6tgziJiF8Q/hYmMnbNIgu2TbScO4gBHCEg3RkdX2wZhTt
c5+wNouOv2+plcw1WXbD7OFMwOGjho7ofeUsUwaBtIaMipmzitgjHxglRmV63xPTcN9/xkEtxWv8
SXRRuB9EckdZw6MmWPSzNh74+HuS7DtY7KdgXX8Mi+0yeTDnYZUy9s6MyC9hzKZQmnPO5AKmfNCz
AVFH66zDMXJ5eJMjoNBGjQFMFkD96JhgaekPd0FRA+DALTx231Anc2dK/qRrXLFxHzTQbITtZVjr
4BLV7CeaQxhL+mzY/RCGBcYuA1p5CsgF8oy6AtNGhaIoS4+2hJO5YDwyRk5oxBTmQClc04Ul5l8u
yygttnnZ3ZYhcvdzJKIjiCrnfWG2N2t2PjiDRQWbs7Wa9oMeAokgHNHygh6UC471kbRSJ8Q7R+xP
rpZuRpatYQpczNLm3baXL8SThhBayCpITXqOZnlNvTE4JfVK4C+4et/O1tY3k3kXNWDNltH9DKvg
WYBwgG8iHg3B/lgqiQkdyk/CF186TMP6OCM+5M610fPop4dYrXNiW4fF9cO95uL0EfDbhvVQrWl4
ZfCutyOBf+9StYpzwJi66dCl8JmVNbS0D5bf9aKimaE54CQD+c6OkdrbDLuwCMtFtTVT0jNDEOrD
Th+O9ei/5LCkVCaMD3rQs0s63ovCeSOz9U42yAWHkGeDYhwsDLqyiO9nz8132jmkTwwNSrTV1J4p
M3r3YyQoviAwOlSOWbL1ZPhdS4PMPH0pFYzZI5M3e244fZI0gtM2iNHbyZIabT1xN8ymU1MPewJE
j3zch11JNJreaQu19A7B+HH2R/l+2r5fYKWO02fmaLcHs7aAINUJ2ZNrsjFn95CS86mfBvpw1uAo
csi4jQTcMwxUg7L/nBNwYZbHVLbjJYtU6fgMgbMY3XUOC1qBzfyLfpO1aNFUeviZGgCevPMX0mj1
g0OTCfPiPHTmlB9LOBj+6rnGNGCeQgPLhZllfOrSBpuhor8gGBpSb5Gu10pJQVP5Dm0XNSHVBTEB
weJONhyCIqCxi51py7MDUFjeFVFzWIqwvBWhvHE2B492j05yBNnyXDgX3jP9VmL9WTjUlhKVbHCa
7JL0BUMcgpZ5DEQbirbpxLvrcewb94DyRf6T4FnhjH+A/U1fWYpDmrKxXPxF8JyT3UJAHAVjBqkO
L7VvveEAg+fi8gx+isCtIXl1onB3n5R9C6qO2EIlrAgaKQlDgmUNEuOfHDIKuf3ziwqpj4ksfDrq
5fH/f+cASTsnHsguAEPHk7glesqBJyWQPBGIRwkvXHbRan2cQuCjjoD1jIfu4e+NMH8Fl9XoT3sN
cz8mUEf7oX/3Epw68TxK/gjLGHGPZAV1q8Hyyy3cp2lZ9sVKxog29erzgHNiPq3jx77mPl1HWojt
3vg1APqssO2JO3zsIxVKtaL3a5by0k5+9hwA5vz9i/5TWAWoAuFlIAuEVeMoC3zlBv/9+9Yt4bS4
y6TIDRKgeLKYpyEfiUQMydzFxp9uu9pstn5YPRIkjEoYdOvWmvWtHMSdgNS6CwU6vhLdBq045aHM
xnDjIIn4+9cZ/Ju9KnRdYu8ih7c2sP+0y0jwB2hYYpesgMDHteW538oGirTo3m0acElXrs4Hg8hE
TmtT7qaRRDmi57uD2dZkQASA4gvvCNZUzs05RdpGnjrHT+Ns7XBFxl0Aafmr/37UdE257GJvetbS
Wbd2vzf+tW4ZdEUS9nt95DWh11Mja+21j6b2xd6x0YoAhiG2HdKtOyzmgWCNi5FLm2js8KUu7Xy3
jiGMeRcPR0d4l6DYBRJUa03eCEDyN/GSOpdpda4ue8m2WyHsI0RCXWbs/bz9qB+nos7Z6JHPbsJQ
7oyW7jGrSsmBIL9Gzbs10I1FrRJRiAWKLNYX/dsgYhXOj3+w1lr/5kQIPZe8ASxqKqJCMRe/u/Pj
YRJVGnFxtLxaKjxCn5sOcY07qptyZCqweue5/NZ7w9UaOBs07JDn3Rc7E49/f7NY6mb402HAOWCx
39ogsu6fF1+c12TCRhGe6nlVwSazsWNzOq9sBwcUdv2mtSuSB4b+NNBW43vtzw7d8h1Y4T4ltHhy
iQ5tUiR5f/+6/o0FGY8cUgmssZTwmX8O8GgCn/zIoZyUM8PdGwv9VIl0N5phxPdERIlEbaAWQNOt
m2MS5V9DSRB40hXlEVocXiZxXoFI6PWpu/EQfvLUsy5qcWAJHdxNs9gVJvZa1jy9//7VY0b6y9uK
yY7qy9CKXAd8QBlUf3eZm06SmGR2PZZ0hCRmPewWtUOH1jFswMgM6bxpowZAA+gvUfVilji0iux5
UpKpzneHs1X1XyaHWiZBWFVdF8tdvKjQzFEkx8Ipj8JjdEBZKD/l5GySS9N+Rs9IokhHSm2/hiv0
PZlpufQ/tUKiqUVeYanpQ8uEVq/9NeCY2r4DAkn7jKLwU0FZ1EbfkKMowasXgsKjaj2RlvBcGval
phdg63fs1mVzp9X4vdIfyuZVKrGpphn0wmAblTi67icisV5x/NAjbEuCHEz5krbBz9VKnH2fTQNJ
OUy1ntHzMVA2Flc0SH5L4vecQh60jC/Ou5trzfIg6b4+l0y326miqPWnXlTnODOOjpVsQ0c8NtIO
9q4/hbeAvFrptOz8DHBkPjiHxKo/C/pl9RRDYg86jJ6lOTeM8MJe89Yu+XPYzeVDyBKySz3nK1zA
cMDu/KNRsGqTEqU/ruEBzelnpyqrf8CgCAD/KwhFb6pNHRW5IuggNKz9u5sG9wADZGg320qaHy3Q
loi5CvatwJYShsONxXLejmGEJTvqvwmzow93yfr7j+ZoDfeB+EI+n9jn8BeEDPQnmySoB2KH3rVc
jukiqS2JDWbDULyM9olnZvbFXMcZIwGl3ZOPNa7pzyLHFK3zQrjfvL6u9/ph0LZ31lqyAMirBpgo
0hY+urnKjlmZMhoOwHvf53FjNQi8wi6soEmtGAe1OyO8C49Tn18y+uS3DoXKMwA9fbrWLxkTrVNK
F3AbYbbenZyxHFEzUD6KDO6xSkBQ9JxZT0N+yJLpeYzWB/00oSjiuoYJiXjDjLOHDz+PXh4+3BM7
u0uee/tVGyXawLwXos5AL+DmNE7gUkkHDNFkt9nOzxPZ/aRC9gUBYNDCtX1vC7Q9bMeRcMtD1luf
I2l/LoMKXYJqRXh/gmTsf51V7Ieh2/BQN/dhQD2RCVCx02+AnnJWcgVmRt7NOuFabA1r2FZR+6lr
rdMk+jskXcYhDZK7gCXnNgWqYyx6ylIPUb31rv1U3b51XcYkt/KuFqprYFVjtZM+MCZbN1PZleom
JkHS6ra1yvfXgP0UiYtY7RsrU4ntE4F0vhzETARg6SwTHKHXfdKv0/Xq6+yAs8p0reEWOGIjKov3
kejcbTJPYq8hTbsx2v0w1UjgI0qzA6+ud/B3X7zGS3YWdeBby52bnVabIQwdkEoQ2edYwZeRLsid
7PwUjlfsTS8i+TBIyOhUsX6ULiLBjGlgpLRgtxI5Unf3Amoww3GEQAPtUXwtQIBlOSpunr22Q6FS
QUYlzpw82Wx42wS682hjaaKqBrmGFuSHxgwOQzdeY83moSfEwSdMGe2kdY+hzz6LcKw+rGm9r52T
Pbnms+0k3Ycpzw9NDyizWgCqCmGx0rHebIZoLQ6tA1Aq3JFT2BgoTGjDK/av6JZE64nk1Hor4/wG
Atbu037Y2jgId56/oHaoIrK0eRB5I0U/C2rwbW22xLFNJh1BSpdpDGjmBpTA5UiG3xx11tlvmYeF
1gCTw8mzTCJC0J9IqCwScmz82HnTEA/BFBMa3oeFDoiRbK1RETDaJZbU6bmsKbEzpyk/6XtA72DK
PVZFdb5luA62fdNQZdTRhqLRGGMZDmR81VhPsKYEkUO/NJDjXr8ZCdqqbZLzONBD+oojgT7uXdGK
z/r2JNvsLQ+QCWnmJOi8w7hiFAIuOeVuxs6rJkubdo1iNCNmwUc0gVjkaETdi9Y55o5MeFEuei0l
QaV8AMqIIDrlku5VQhA4PG2buBzcnlc+ucZZ2sN0j73S6+ruaZQX3rZuM0Hab2mwQNuRxU/gVBaB
OBYOECm2g5XCGcP6SVJv32Ev2y+ho+giTxvBzBvGgFUjo2VmUN+WmRGYQ9YzIa3GGXj6XYoQPzIn
1u+Kae1wU1Y3imx2jH/VNgzEVYM1sqb/VLTfOgJ5bx4Ju66aqL2KYzlqMdgDULnHiKwUJ1L6xOpR
49gaS81KiUADiddpRTVoZ3hNx5EFUeUGIFLF2exnxYG5O9pQ/k4r+a9h9t3tEJjAstUSnzJYhbyZ
RhpVSGPvRFru9fs/5KYqWbRfIg/yne7xdW84dK/HVfjJx5YK6WlVhzElZZ5BDXgJ+4p+eOiDmJ4g
AHNKfHdV1b0SUG0DtsrgaAqKcju1raXLvbe41SWZg5esSb57K6xoq/ToPplowCubzMEgzUMxwPNB
s1SJagNlLrtT+JKT2E3qCYhTxMg0b2QnI3R85reixEqUd2lwWQfW6TgpkSSrsamOh2doMP8wAV/v
0gzBt/I2krJdKLv3bmHt2KW1f/FtUUOzhCoXCEbO7h+s0uo3mYzXfYUJmWUElf3UFx9kCTavJTFU
8OFoxM+rpBT0VLnQsOl9jDFL+STy0P7cgXK/P/HSuRFnpPUd+oTtnBtKQyN4WmNRJEhVPlIcGgeP
S/6jFy2xwouPlijoninUes0HctNLG7N4NvsVQaZKuIFoeSyt+r6pPye+OZ70R26MAXTl+KMqqLfD
jONc6YjGSqNcuDUnuT2hCe0VWJaJhooTtFjmthD3g90LsKWg5KKqdANN33YWDkmHQhF9X+iju4dW
2kYj3eIRa7YiR2qfiu6a/NTRxcpce+gVu5p69kZZW7JUfI0rdaUEBSvqchiGj07Vcc6ByB/b5S0r
kogLSuJq4q83J3MuQd1zHi7Vu0V0MpaXpKlfKVCEIPV44V6aTdvOp7GpamDRkZeh6wzyV9/gt+SA
e8AkjeKOHsa7qZLVthrNizuVuIuiAmd5ZgZ7p7YL1l4ems7SXZGfvH/Q/bH6tdDEB/PFcGcNzExl
SraKHTsLOSC7enLAi4q4fRqiXyMNgSc3YUJZ5uitie37TinUs4iIRGLfMSEoQ2AbFmW7gTBGzBhU
T24RveXJIi62fNUkhvZv6B+rngP2aM+cNt7qVPuSQpBtaXTejgIw3JpKejHOc32uerbQxu+oIeyw
W1L08xjjAjo6AdqLmLodbBwFwpTUNQ3O598seb5dfOEaY84i8dWR0578aKp/Wb3XjAy1jGRGn2H7
fiysTwZhppeCSREDa0DAj7psqZjKk6p36BqecT7QeIy/WoY9saQtnlPSK3fKiNUq/HKSy64RY3zS
940WfenTjsUFLh5cBrKat4d5RY8OehV4FwcU+DZiB9d6RnL8sT3pT1n00BIQdZRZTiiiVXwOgldj
7vzv84QBaom2K2qowgc310iDXp81g0EZMzL0iUOTWl+c9uZPD3HjZib8Cf2HMW3faQ+SF4MGhkSC
sC4uF2FunfFo8mKxgQFHkVLa7pwyPmcVzyFqsTetD/SumV2zhl/xHFKxBhldTc/qFoa9+IXiBjWx
U3ROGc3bOIz5PggA1twSCkj/0H6l+hAr/zwv8WfiV9I9qiWsVYrlk1oYYGNBb42Pqb7xJTq3wP6a
8sFSgDGF0KXy+Z6KkIwG/TkkguyrTI3vomrqc4d7f1srQmMoqa4icPuUOwOapqU/2PND42Ot0Z9z
o+UjDChcEtPZPjfmML1z3BI5z359c335Tcl7tm7FcaMP+BSPSyMCf5eMlrljdznaH5HaRjcQY8gh
E/Xdjsx8GKoyfYJopVxcloDCY/EIpDBvcaQTvMJ30zSWkNGjY9toxxSlV3aUM42OtV2Fa+2SuPrZ
QxX0EolLBV2xNyf/ZVosDE+5xyIpX3xDXoQSpa/oVjapQkh/M5feUiEn8hbEaWxQTwzEOeH/AVmJ
WvkjECOipPerCCFjTq/ZWuI1UJQP1hQug1G/5PJXlxO6UKsYlNlafg3pggvW40EemNOPil4XmuUQ
WNRwotuqrz9Yc3af94KD1wh5ISs/ZJjAafj4RTsyBpqe+0qN6XkxPMzVMp9mxSRpKOx9iyGpfeNN
zT0Kkn2nJprJ8r6RAkr2L6lPyvqqJ6dcBXaok7TOw/6gvz5ah2sfItLRnrwkGL81vvVVr90B0fWH
wDOxZIzK1US331rmeBmDtDzpsyfLox9e2X3OlD+Gs9TatfbwU38kset/C3z8Z/VEqXc7+PhPxg4w
gq4pIszv6Cm7AMuQZcKpcezDaT9a+aHs6+6TEzHhe4P9ujD5a6mJxvQJGqPhwa4OLmQwxm+ao9Qu
rU8IvDm3BhTvwpk87pY1e3f85Cn9cqExZpQRx5KktsonmppBY+lzQg0x/qVB/KJHTKFmBz2M1tCo
V4wBqEi+ZGAtoZGftO2tEwTR1Ul3WTae1avGUIzh/vLJrKUEbMg/4g8Mz2M7/dAroR/UD7FgyvO6
ML5E6Uj+TodxJUkwLUODxOBJeymiFQxYaQm4ZUKVf0SVwnNRstJkPgjDCic0xM1bZlb11kaTD4GD
r5kylqdZseKipCYLl31t0auiWS5R7+mp5F5UFiaXNg+xDtyjhP+dNZejhV3F2iZwWP010Yrhqle6
V3luA/uAVV8cw9jpd2k3ImKx25pIpwHzsd09iEJ+p/gDBHUydrMQ3Xnoh31i0Gfnt5ZDOO9EgUDS
sfYjZqEMYilRgqC45JKZ8Qfbqkc8NtGrGIBiqT894ueerrIiAoMvMKb5SMBBfxX2MbNJr1QNdA2P
q5PLlSbOm0PTEvJATtQ2datwo7+xVbIRJWIOdxbxYDtn5JGnxcKDwDxtt0y33ZC8hgv5TVqrhpmT
CisHTd8wmvU2c7I3/RmhCM8mNc161YMSVXnfRebQnTqe7AWg3ejVTlJl2anJyw/vm4rXrazf/VM0
cY7QlMYytpT31TQ+TAP7oU3poQel8+z29AquOAiErI5GWFq35BhJgtk2JsPWRloq/djAoRBJH7ui
NFoc38ZNJuQeOp7hkurbk/Fc8xFbfGSm+5VbaC8dHkAWQNJu9OlSX9fC2TQD48Ni1CySYf3UjV6I
MKCtd3NhZ1cP6yzZPi+C5AUeySTLGCl2wniG3O/BRe2QDJhwoIyxWcgmytqVj4GSDWSkpN4Sbzzl
Qzufcw4/SbjZo36bR7tnmm3974v01T0GyUqCCxMqPx5hC+OLnhsl9TloJahYXDskPTGy03HMLwQc
v7iuqD/JMOpRCJb7Zl3Gw0Ln3sUwKJVrGukd9PpS2wuXk2N71+a0/wVVgSyunC3+ImQbhKUSvgfX
chyT0Nj5ssR/TiV1IGdI9zAXRxSqfUGlQaP420lZVtc4zXYWOmT6Oyvr2kaZsx9czB5gFgj4wHw+
eq24kK2ZPlOliSHcHO78hTQJhnKy3UVzRJAZPiyd99Ub6UUDmHLvvID/X2bpY7Ba3SYQPE3zye5u
qNanJAzPUq4/uj47YhLBVsIdcTDzxkLyGdqI2TP/mtbzpSU1i/LM8bKW9k2CqJ0wMlqsvOKn3wQU
Q5qokokHx4+zolfHHXHuzwsJ4jvbBy01cpT4juR3yH6YYnvcUDgPfWqQDp+My0NYeVRfOiQsFPm3
SQUTWlnvniMI1GVZXnKrIT+V0J8LZgaO8TvHavPDFE7eicx4NoGS+9ntKjC1Sk4PRjfukb2uG7ed
5JULjO2SFN/As729sxrFtQRFmJ2IYFzfxJKwyg9s/NNutHheWSk3sRGSrEB/5NPktqB9bTtxNZRH
Pa+GQyl8HnnddA6oRP9Yt4JcNZ8863glloK9awkK7xOkU5l/KqK8f1ubCM+s4mNs9OvNElSHyE43
bm+olpdhPvZYKPaWAZcD5HkyjCbHI1N9sVXqMLKQ/bCkJXSJETLqAUO5JFEezUzeepm+xdDwT6UC
PqnqeA2sJ4/Ilb29Tkgv4n79YNpkm3j5LWesv0vjvnztG9RtgWdci9xMTuWwui9rdU3WjIW+bcVZ
Z5XgiE93opiLrT8GX2ejT5/GkKMAOUVIGWkvHidr53ZEJxbmmmDw4TDOcw72DJAHTm6Mr1XkfCdC
ID8kY5VdRxMaLR0lCDcKZEwz1xzvcZeoD3MGOujP6TGkW+alsHDShg5//doXj4us6Aur5C0Zu5am
X+rfV6ccjzXI7WZOKH0P7KU5YXRlRqaoRqWMrGgQ8Lr46bO0oafHfLrLBjTKg1n0zxO6riA7O2Yq
bqVFu5zpx59NTv0bi1S1X6Rxsqs+fSji1aR6ty531ugah6kTNFjl2XwyZV+eZ4yebjB1BINOJoSW
u41ChDQwHf6tdup4ny/2ghF49jGFDQGyu/4EWtEdeqsOL57sPwe4J9DYB+axbnBbkKiVbpNgXa7Y
QG6F4TsPC6DRw1rHN+JaVHbpYN2xlowfpzG9JaIIH1WEmACYW2oZ3UaatCnoFSYkrW8dZc4cp0By
Yirz7jCkEfkYbR5c9L982RzsNhtPRW4HSJRtYhhyeFG6SMTVMNd8O2ZdgRp6ja9rRowOgXvFEZaD
w6RLbtxBzklfrJXAolORCB7eTVeeHSOYUHinz91KrujE/XCo8N9+yAuyg405GE/lyriZLPZ69g0k
CtA16gFQTEwu9lO8uljg1b0zus2X1p4RFyYeuVi9+aOjl30jTMQMcNL+oQws+gMSb7rHPz/fF0M6
7rQwyE+G8TBzDwyubTyGnSG3qxmt91mWEtkZxx/KLDTfaji+KEcelMV08BLj/zhRonweSa+G71Ui
F1566mI5CofeO4Vi9dWtce5E1j0CHr30C9ckSTL72cE6vdhfVyQdD1p3OLS1ODUtCSNhHMQfc2Ix
aTj9kBEQ+gHTE5vJZGXH1e85G1cVSFSU5Q3dbnot2FBA6axtY4b265xJj7yB+ZTguiPJrt3NMq4P
MsFHiCafxCMlh8GjfQEX30+CoXywcR0IosOS3ojv5sA891Gs8ltaCvFMgSWo/Q5G7JCHaW3NJRB3
vjQ+kEDzM80yebeMlf8EfwSEONwFY7zeldUoQHoaTBADUo815PPQuOY1qHL7Ahzg4f3ALJbQSjp1
MbZG2IOb/i9ZsXi2RZofK19JU7QqZTLR5oZNZ93Rz2Ld2eUL9sr2mnl+ecM+iNizmvkDTkOqQpom
K255i7ObfeDGSn1AEQDR7tM0HwFhXI2mZRlAhnMaW2bxjBYrQkbmRxotO/KFzkvdx3t//e7Btt4P
udGfaSjFyNm6NwvxxiENp02UDF9rc80eaEaxyTcsCe+gdeHewpe8c9sm2AZDjG8UwzsfwWC+wV1O
YffMGNA/r3W+C4w91YbDh3lGeGQkyxkFjDLDoFruZBncEeZKQW8Y5tjG64mgh0keJiNRortZ7Fsv
Ho8sGPkDd/XWDWgknGKvOpXgwPcIKeJ7R7kd0lzO52btd73fFI/0GpJ4Jv386hqw7aP0pgM2SfTJ
8KV1Lr6VXgj0SUYlDDeJeFGMf0hl3E8z+eBi4uY0rbtmxjhRpXN+39tgLTlLfjtKqoBYmTdBQgKk
nqYISBo3/XDFUxCxEmR12e+0dbe0QEKFX+2K2Z+RjDAR4xEetwLKeAe16lW3SuVR+iPjsJ5ONUEL
EfjSTJl35y49ReKgZqjEDIJDzG9zVjufJlLfjXwvGtN+Tv1AqflDagWB5PdgfjepfG5Rkz8GbDId
UX8/eDKDSezNFkVRo0SqGrGr6+WrG47hjc6S8J3aGTjgt2304CorW479dqMEb7CgRoRJqv7supV7
zUoBQ8eCKhf6v+yy+gpNmeLD3LRdGV4oIcC/HiEemXD/98iZhrGrTpFhnnkcNOxvoAd6t11MFXwK
drKp6+YNmgpTfkZYj0ArZ6wodq2Ssq46PQ3KU1wlc0IEQbvTpNtq+C/drNjqyOxOeb08SpSt2yp8
dJ7i3jIeBvunF35w5GsmcSRl/cxQhYttceP4ZQyJ6Bqn80BWwyUtYPNY6tAT1EBb/eKGCAlJqOlG
4xO61wZjPe5811MBNGv6kISQSypgpjb42QpPRhwT3LZeTTSfiRiNaOmBZCh/Js+ZI5jW3RfkJ8eQ
OG+Hkq+7gKJn9o75SNjL3RxWR4tZ60lF8qh4mXgvR5MeP5kkN8PFK2QHD9jd67PT5Q9Nu3RH0xx/
5qu1MmO4WAfgYWD9tthyrOuMfG5DOl+8Tesx2wIRvpVh3h/EgJNxSMV8tIzqWiWDuOl/eQbPQWtm
bxhzaDZkmQcqXoi3tdzyPqe/ZGoL85r4jnklJ5o5tPZ+ssL2lwH4hVrp5jIHQ7UPeuTicYcbrR+s
jyEdgo92hcsVZLrZDzMl0GVFRb0g02eTGJPxaDA6F695TwmfHTXV6R/0F/5fqXSOOdPFXmJF/0Zg
ltlAbSZC1K1GdGhAJbe/HDDPq0A5zzzHsbxv+VOPXe7cBVLWW26LZ0O4AuB5xU4YZ/g2iwkt0Zii
bxhHlHLMmjzbqxerJVvVqdz22SHe7rwWebXVe2TcjqQszPUHfZIQsPW1CMfP1czTSpAMcLKoM9qE
aWNsJCT1pmwbU/l2frWxBb/qDv0FjzCdeUkMHphjfCosJGJiFKe4GLoHY3hjXEGwuTLh+SGdQeHo
GMdcVhRspNbnNjHGC6DBrYBr2SQ1gG3dwmyVllWcNeim/QgM8fbo26+IwcfO+mK5WIW1JIQ8cuZF
2uVl553xNhD2HtTO0+civcNbQvSTE16d2is4eMgwLIwa9KMUH9OwgMPH2LK0NBOvkWotXRkakWsN
dHXkE4d7GiDLGm1AREJAj8IeP7e4MTaMdtPedyk762AeO3rQOla5nYul8iGoOkjQtrggTM74D7Ce
mCnwQFxav+zdOY2uWtXahfZPUSxv+hdRu77h+vqpgewqi1+071ZpBREWorsh/mWnB5BYReUghEZf
1b6TLEkO9OIPLmkuChLw5WeviR7zpU1PU22crDl45XmM+ZlAuU3uLBBMaQs5z17gg+RX9eBsOx6r
2tQs8uqzZy1g9gpfCLmWl1xau9Cx5j1A4AedrtEQgkkIV/ppzKznabGJw4rt70lG+q6WUoxB/QaZ
cgBmuegzzzDQOeJoZECa73OveiGr9p01tivXOAVu98MzZvcfPk3OXwSjvu+EtuMo7aMZ0NP4RzGT
n/p9mropdb5Ze7EcMR/KXGWOVMG6qQOsUoTzfiITgeLZPPlgU5yoKSWg5vhUZGZ7lI570JeHq7Yn
MvFHOuLh8piOt2GE6B4//WRcLFRmSCjA27WYnzkEDBCb3Oi54Lbu+qLp7L8/Kf5d8IhpO8Qc2JHP
cfFnUWeTQsAIJ5m2Ihjv6jpdWJhm8STy7EdsG8PJdL5oDF/TGxoW0o9pAVy0xbZ9E5idMWj4eDas
7w4K6ixof81x/E2nBNUSxDfxHmxLlptBAcB1/bWoxotcrRacG4y6aJk32miMN7Vl1/8gN7T/TcCx
6QRcO/THjh9qndrvJEUSAsZKux4SrV4+Uqgpd3Y7Edk6r8nRrXEOe8o+33tHDSxpCFlruIJSmQuT
NjnnCjzLk5wMis1EFPtRG476AJ8EyuFtsabf//6S/FUi6cO1BBi/kOmTVB/8SSLZlWXEswzpX2p4
pzxeyWiTL5glXHpdi/ZUrzGGCahH6sND2i4IYprcRV4LY+Dpk4JLjMZvIdv/q56sF1nyz3+pr/ku
66UVSdr/n//6w6/+X1Vaf/hDd+J7C1X9q//zt/rDd6al67dXt/vaf/3DL/ZVL/rlafjZLs8/u6F4
fxXJT6n+5P/v//yPn/q7vCz1z//+z+9yqHr13RKgzN/3Z6Fe/N3FU9//t6+7/1rydY9f6+Hrf9z/
nP7jOIjq59e/fOlv3Vue96/Iw+iJAp5PGMrk//ytfIvSv3+FLkq3KHAsVbDF/asCKdP//k/D+hfP
AuyhkWfRsKUauP5v+5ZhWf+CYHcD5db0QpSi7v+mfuuP7VuEkTuoX83Q9G2ifRy+6R/PN9rPl3oJ
q/CWTnZ0Z4pA/g9lZ7Yjt7Fl0S8iwCAZZPA15zlrUA3SCyHLMud55tf3YhroVqUMFfqlrnxt2FnJ
YEScc/Zem9yImXlbc4USLUKiJfZE9zonNCCpVp9xyGcx6P9pcPnvz5FfrmGiwOUS9dse5FRYazLT
zc9OkvyEpeqeCZVUBz0yofSXSfxFI51lEYfaqyUY2ifGYL5xk4YTDsPYcMYX06jsk5h/jK2ctn2l
vWMzjz6BNImPm8ntc7q2Y+t0aQwiz+61woMtKkWhV57rTFBHjjXgkyytolM/0MJVtF9Bm1kX4Tdv
djsdYcrJZ/aR8P+3qfE5pKEL4P+2Scbz70J8ulpm51iNfoZaM62nGK1M19oSOzhXlzAwaK8W5DDb
7XBGhPlX5qT9s54SZTq6/lmPnE1FAMlhIseQvrMbPnJJP0WFenAN6xBzdJ041D47RO/Sv+YPbUnW
F4pmnQg6hJ4fF9nQ9I0Oo0UhoWRaulI5LnKHaZKPneutdQaxdWnhbJHzgB0O4dAVrc6Mvk96GAoY
hrGIkGK/F463LqOgPlHkwh1vo/ZxDkC1+zZBgluF58YFIOPBUT+50BHwLtNMGaq2ect9cLXaUOZ/
QWA502psf2S0hbnfgGsQ+YGXRMJeGbVy6znRpreumZvQ7oQSeg4MO34sODkW0k+q9S97xsO/C/3X
YLRb2M2H9c9Xo/h2bJOR+++4BsohzzIrxztz4Q6ZBekJozdpYB3kdliVWssqM/VTnzXv4/ywyfj2
tjVjXj6c8s9cG41PxLh35yZPawYf8Xl0hDy0Mm5ekF/OTRH7gZM1nn+ZepUfC2bpuKivYWWUi1rW
4Zeo9cMv6OGKJF+YdqwTbRs8cG31QM24ygJLxuxiQnea1Yn3OIX0bWnTO8U3RIz5payHz77D3/aw
+QNzvvM9CsvE1vNxeU2+FRtdEQUXFcPpsT0pj3VF8Kclh3bpCoYkeYTXCCKLQ6QI3UPX9X7mZS3X
tY6u2ymBLDrkNzO9rF8iDVh1MAJyxgSrjlooXj555PPH+fDIEbMhmJprMxoeunNHl2qMYZB1PwRw
bP3loHr/xI2j2upTT1y85A62GKw+2gzRox5B6HGbvj6bNN8D0aMUKagoLCCfgtRgI5uc858/nfFf
n87QobLOCCx0/PNG+MvTb8kbgKFpBpeh64xVn0BKX/h5UBGUoLUrybR95UYYYEC6YJAQjE579PGF
fbb0OaO2jaYd4isFSLNhECHCo1+PDK2iATQmeXdQiRsmM/Suz5xyhMyFZbuOCv9d6JNBPyNTO3Nk
Bvjn38r6eI2/rWminAzSUGfzibqZsn75rdCvVFaDwfriADFb1Lmen1P85o0yqdTGDSFSMFRVKOgR
x9Y+JWZeC7SjsKenjCS9WvPGA7tGurYM4DsVTaQkxIg6mWZ+DLVvfVyiXTYrnLqRxDuufK5kOoqq
bAwx5TTF2o8RZ8S1Kw4FjaNFncltVOnDW2A65h68JEWPax7HmMGk4fl7m7grwjdXpUjEJyeI+dGF
M38Vjo5uhoPEsgkhvN+MPVWXOjSO6FLn6CWEm64ytudtV8LOo9aBv4iZfxcSB28Y/fTVbxixKdnu
otEM90bDiuzh4pywVIfwGmtCDRrQkI0E6Go2+XSN6hQGXGLpFzfBkU1WRvIjwecgSLPvu8x/4KZE
9KOwjbWFims3ivJnyyBynRPYfJztDBN6u8ufF4D5+7JGzcxyZltzTLSf8x7yywKITRVUlu/Elx7t
Lx7DkqCa1rZ2I4bkqR3eE6NwLn7aZ2uTdJNrUvTFNhgSsZfo9Qn1ApAyeQ7Vg3LsTdhUT34xmAcB
B3170yZpN2GDUWNknNBW8SHSfR/IFdEHOzQe47eIgZ9BWA2tlKl7sgT5koP0DhMZ9c8pUQdLIjr/
Rs0MEGC+zHQ01f78FdyF5fDgMeXMrjiuDbSv3fttEjOMJuzCDC9Y1hiLgVf9ovvhEfk15ZcjX/Ih
wicn5YnR9EOWxARgttUXNJjnzMZOEqoqPfe2ZayaxtxZXhW/ajOClu6i/GSNGr+tUT4qa5wbMPdm
nQX78WnRGgO4RBDwxfJCb6FnLmX10NhPAxzrGr7MSpCfwVzwiwYHf8dggc58lz1ZAfYg2pQ/0L5h
lR9JlA8m3Hge549pitccTPNDpqDI9ghT9NKpTzAnC/hhhfYZ4eW3i60rdF3gQFSWcvgd7iq5KI6y
qRntGNt5dY3NtOK98t8rHsJBdGa8qcRL6CLapm+EvAqxphaRv5EZjWT8xXfvZ4N1iBwftZgHZjcn
U3ZdadFni0LeH0bzx6TaZGNkhOTo9+9FEehdGvMxBYIVc2JyUqaM7oZqHU5OR3Vceo9gpk8FoW2J
kfmPChIn8vLyQbrM7cearDTMEtonG/bv9yKcebYxF06GxaK9/1yDlUE9T73kQmwKhQjWrQtuyXxV
KPPFyhPmqXPr1JU4F1SaPNNlqhdhlXIrKYYGwDPJMn9+fe5cefPrI4C06rh3aatK61a6/7KDuCnA
frtq04sVJTAqJ4CUY4pOIQzkUZ/1f4bl22z0yA9zK7lCgtKWGmF8DMDHI3kk4bqAub+Fe1Wt3QxR
AHmz7boxQndT0RKFcJUhqhAETTjGocrwt/35F7DnFffh3kE/geg9MBhcxBW/yMeXCpg6Ljh8/JcE
rygTMGi3rmde6wSWIYXeZkThRezswCwAy/tymMD/ODFqEOSsDyGqrMsonHxrtZLTz8jWVuO+t25J
P7wlw2MMk2ZfRziEzdahmW9U9He9KjqakRq3kVefuqbXD3oq9UMZ59d2VN0hTK0nLULW0di5QaGJ
D5SwGBvhmdMcSa08ME/Uz3lbnj3Xf/WwK250Q5+OtT4AgB+GENYCkjmimYt94ab97K8pt6Ov4YEl
524ZUnPuQrwIlAweI7yqPKeO+5C0MSbv8q2XfvEy2MpbxaImvE6Cq8KdVX7rPf00d16bqqxQWKLW
/fOz+I/FxHWf2ht//HxrvTeBE7Gha2RAJxc7R/MVhNFbPIWrkSCgTevi8Gxf2hrEQEyDDnyb79K9
nagui7eOASuoxmXa1tQuivOKMgjNC7P30+AY3G8wGLUhaqJW9bOApvisZDH+ax1RHMAXpW3ASXpX
zSlSOioA+8lFxrpHrs+wb+2CTCRIMYNT2IuwdMqLhRUrLWrnDOhjn8q42VcswDWJm94akMOjWvl7
Rm/mXuu/DXrQv4TOD5tzZp+r7FDotbNpfTKxAh2JtzBL55OX4c5vOL/NNNfIpOa7J4Kc+uvjy1Aa
ZUv7u0s4YUS86gf95Jmolwr6LhvhJ19rvaouHl/rSpt6zI+jPKRjdwV0bsF/Y6Yvu/Q5i/x9Hphi
n1RN+kkZdu+j/fcjKs5rl7aIwxqdT5hfNhxeIxXZDCcujTAwt8xJ0VbM/6pOqxepFyGjp2VejOmT
XVXHNiEtjCG9RjQMjhlDZwacxiieSlMty44rGtVNvSfY40HkJJbDvb0Sxbl3KMmJNrODrcMNcBm5
EM/8BNMIpsnkr5qUVYIQsUgrs9hB8E731AbuJpCaeq3Sal2XJJk5Wv7cMSJ9DkJk+YNVGocQw9pB
JSCE2HGco9Lcb7GLrF9Fib42ZnyGHH14XgsobFNG1tAi2ORl+JdlJgJXRNTvPJUzOkfjsGRHiw8D
s53QjZ4ilegLBthfnFTDEqf1zK5DAmfw7/3dpVgrAQi6ZIGARBeZnzDN0sDH6NNzHAk8DMVIRQKU
8WkU4558oJOBEoB+TrgJvd74VoztO4rBlXL5R6Qrq5eJr1VqEj+x1j/adl+/jtEXo1D2qjYHxpiI
25/6OjjILtbXAyFeO7evLFzbTnoY6EosuyHrsYb58dYHuILffM5hUpzyooIfmyef3J3+a2XzXtLK
ozylypR3d6epsSvfF0l60RVnTqxB1nDjvYhPlU0CbeqA7yxTxAtdZT82meCaSrNtbdrHagKmmdTe
Bi1k7/Zibdhl+8mqvqNfKI4dsqkZOLC8dZoM7t2nwypQmGk4mGfXQR2Jv8GFoakQSvtBtpH5Y1kA
wDZIIbEia+vYibmlM6QtHC5+ic7tA6MI3Dxv24XjE7nUcmf3LrshXKg5dOwwmMYTEb0vf96uxV3e
6r8fm6a8TUdEpyy9Lx8aU6L9y5zxfBMzjC01XNvL+kLomL5yB4VZVJZQfiMbdUXXfgGJf4nTKttN
rg1j3WzTL6FKis3Afr+ZVFc/0mT9lufGeBqm2NkGBoSkqe9IFKP9ECtXXiurOhltNoDJSUes81ig
GNEtAgI4r4Wfd/CVingfJ0V3AtVVoldcWCFTaNnp0bgIJ8bNQ9jEhFqO2slzeM405h4az5jObuGu
KkDrSNH4YSOOWg9OzfQv88Gx6Tp6dlpsPZ8joFbF5H7990dkdOs2SYLtmDVqM7qWfSAFNFjQ5bUv
DWBP0jFSue0wXhZW9SikfZxyI9gGCswnjbBk6cF02Tt2MG1BwFQbhkDNzjPzcBMx7AwnZb2ITPgL
kh/eb32c248iJllswAXPC5Qekyz44aUhuiHT7jYWbuMVwkPgOVUxbRHNzCFa2rEj3GaVmah8sme2
Dbn1O93Co28IthOxMTuIZGYr8hPkyXeVNqj/cu2HGVoP8AEHGlmR9+Bo9teQbtdJNpkBKEo1W1fa
Lze2SaNJ8rTq4Dy59GqS0sYB6lvT0a6pQEQNBmU0Uv5d8TYZ+3OAnX4/CFXA7sR1VsqAPHtMg3vA
V6/ktoj9La9k8jzzMLlMi+v2pXbILAnnbBt4pYpAv9Zr9sIdnKOO6PTkewQWMDGPd33mOWi5LLlI
0x4Vss1DqyZpXm4/+kin9/bqu2n6KppK7U1l0Y9wunJraQ4x6G0vkBC21KM9DUr0KsBUM9DMKzIX
zYMR1tWb/WDghX7ha/B2zYQHRtf1CuW5h2srDyuCexb5EHR/RdNkMOd1kI5CPX2o6Bx9Ebne44Md
o2PIxRSOP7mEbcOu7oeVWpWNyi6tXxDT1dsxcuJ8PAaKH7c/iTI6MFFZSLMNnkvLDp717lXGjvPJ
nnkXUTC/3vTiTCiYkogCXdwftYqmquFkHruSQS0ZtsGDbdO1GY2QhCMoQdgodcjS4Thupc/1bKrf
qY05owqcqAJHIwKPLHTVrqCBQt4QEUlp0hhrvQAXmHnjX3hNkYa76d9ZPnwzCDfx3qeo1F5RW4Ju
wJtclTjT5UvnlLg1mhSvut1Vn1167oYY869JOaUzebKgnXBGfLxR8NamVe8O1jlErHSUfrg3w5JH
6ihI2Ul5TeQmQ/JxREUqr7ps+93okBX6yWZ6V3LOn4ImFHss5yeQ/fsjgDUqEwxNJDwwK7hmfvYI
fdNCFU9XsdKqbNEkXbysTLIrho6uUhTr4DzyyF7hiwIJW/APp6odd0lrfrIQbgngv9RIfDbmcDxQ
Bj00aIUyPn5DvJK1beSGPE8Z6PshtOol+kz96fYjRYefjISyQWsk50oYyXay6rd6ipI1zaXnICGT
SczyEqCH20rZ+PgCoWMSx2c9jtC92UI27FMXEBXlkQZsu7DddMcyJ7R0SMpV4vvlJq3Fi2s2DSI5
Xukiqv5xU+MxUCWyTTFpl0qOqDi9GHKyYX4nJSbbxW5BlnMfXiw1OVe0p/8Qr+VsOHYwxMh4OvVm
ebLAF+7s1CdtqvJ/uhltcjSYO9+R7i70HftgRvKYW2sCEeZ8zz45IrakykUdtWiLXm6lh6VKOs7a
s8aKpJTQX8H+nD7pnNye/8dnQFqOhI2lM/6kM3HXkjB4BYpssrQzfhzzWhbYXRVBKFvV2O22arOf
uUSPalqQjfLqp4qzdFd/Yw/cWVPBdZMMuYVR9u9cfsbIa3ayVHgU3eAnZCjU0yoej6BShmPjO6Rt
VtFaVcTHULU+y1BcUDsFO5gezjpKEbTQTYjPI15bwmDFwceyH5CUvTYzlK2GNxJR54BULLrpaz2G
zssE/GYjpXEVNpkzDYLCBylAOgXkHsCP0cQyrxugmEtl6ckRxPg7TedhOaEIZvgAdsPIa/NcGimi
n9HGSd9LWs2xBRIM/Q/ZccWrm3ru3u0JBTb6SzRZB1O3L1ZYyW0cDNzdpBdtAYgi7NXLhVGN44+q
n7sUvExA1p+YOz/r/DvOoDTJX6jaB1uicRjqiEC7aLjGQWMtB32HColBnQ5JhHdZrqei2vt9Y30Z
UWz8eT+4b83yzkG6Zaw5j8HpsNyPVklLLn3ubuFlpIGD4Lo8llMvtoFG57nMVH++/XAGonMBencr
UMToT716XSvEDn5Lzm8MQmVvmNomLb1uQ/RvBKsg/sF/N2Jq6JxU4aBnTibrNAAgXviGZu78Gmze
pBE4SMrtbMBrAHjU3A8yq3zSbSjHYaddXCydeaTWMdiZbcd1bxW7/fTJVyDmbeXjkidMzaKnpFBs
cgrdldTZlOT035P8gj+LabeWdxu7wl40OKwBAddITiR02cJXy8SMBcXesPHGEQt6Wcevf34ejKLu
P43giLAxgFsOezWDoI+bIPmFYhAky1/gFcb4MwMN3XRXbBLGBmd93NsWIWA53hJtmLNoucysrG1m
6Q34VSvDMFHXC9lG/2Bf1Q9JWkbo47FXQLuKD1aOlY1Z3VOv6d8CcxBr2XDrUGXuPKCIz8lGOfUx
/VGR4y0pqzng0erAbVJrGmDkbCa+h9mGC7ydHoJUEEzTkCohErMEVxoAXwt/g22nXZRRbhzaSNaL
UfT+tpywy5ljeE2rwX3DsZrtck8+6WEtD0NWkP/ldHLZSbWpoc5E2sT9O6DTqCbN2HdmKpduGxxK
0622nSf6J7fLxCGivAw996dwW+9NRZq+0cJrHttiE/aZ+CqtfluWdvWS4WRjs0jMjT4fEDcRYmE1
9tFKSGYNU65jrYYYUBSldr39CPNZyBvCiTCdodwNzVPcRf3enlp9U2RIkoEd7W01EoIYafWmozTP
YwDmhtSng9uEcsfsH49OVr/rHsMqkTENj20cL2HcfvHK8CmC+ri4Xav8yiJizvZLwugMfBOaZr31
BgkGFc45aw6m7vyiBpivpgVXe4eIi2TZ+NaDJrXxe1xCutStYNx3MezKcIi9Kwf5obKDK5bscElw
rfNJg/h+oqd0IciTkpIKdz4q7tVdRs4NnCq1vCQu90wXFMLByOQ6I+r0ucD4vCLgyd7AowuWVTOR
i2skayfoTUqt9muJInbvahEZ8LOmnMQK3BxJjT1uMsy3QQISCUg+QWq1aT3SNNup3DMML3ZaVFen
8X//lEFw3ml+C5ikZ33QrumOUTB+weoXXycTUH1PcFPlDuB0YEmkEDqJf7bcXRSO3iffyL1E5d9v
xLQF9TXqBuPWUv+lX9TGREr6vSixqzCQb92RSD4gY+3ZLFX3WEWkDAZNxixL29aZ9sPqWmf/ydZx
N7eZPwIceTZ02J8KpPzdzlE5wVgXXkHnrKiyM9pfeLL20ogx74Zp1R3dhgpSxGHIazaNC7t1OUvT
pKT3RKJrH0fvblQ0n1zq7putt09lKGRW9NJujYeP+5kIpS5dY6guYsKva1fjM2LHfCX7UF/bgUlg
k/VQhh6aWEMfdxWRq49dMx1lPmSL2Oue0KxkayKSOCTGiZDDEAKFH9j1Aj/r98RX8SP9gHbj9gZG
Rif85Eu1fv9SJSJUlGKzSAuh9Xyf/uW5+pVLdnqdZZdh9L/WIYkzWd0ahwQkjtU81eyWfw39iPYP
P/el8Uh+oX0XRdt8DoRH7K2dXFHR2rFj9Wq7Rr8LUmmu+mBUrx2ckzXBScFunP+y1LoHIzDq82Bp
0RMAqB7zZwM5Z7L3XNHbix/r8nkoahIm8pwKgRKQ6UC4yWlCr5q80k+l479a4Ky+hiPgpszm9WAz
uWQt6Wi3P42RM2z6mYH3/1571G86EAXJYJt51p1wofHNcWIHKy69VsJ8H/OD13lPpA8EY3qePNKu
kWuBPb+RSlqadHtNJMkeLKdxUYV87gjh/uTR/X6uM1NjvIbOA6Etmor7R6fGAklwW1/iCF4Cgz2d
/8yIxcKGyFPQGQQa5JHJjYR1LQrr5CvH3w2Tg3uBZunXP39D/7GQlI0zgHQrU/8PQeyENYGuvtZc
OissN1nRCyY6fbYyXEAmtZ4Pl7ykSBFdAC5nbIwTEDTjNFaUWZ42vo4GiDjO2CRdtaKpr175dxLO
lEwiEfPcGi6SvPc88KN92umoBBJFd1f6Bpwga9jSsvVWjp0GVz0PTkmf4fAYyvHQFqT/BXihU4Qn
l2EO8Avc7jAMCs6iNRiPZl3uar+Gy5mLZtV1ELqKbkS8ZQruFFqtPruM/fa+GToriB6la4ORRZD7
8X0bixlbzBXsUmsnq3ems66PP2Tk4QVh4nToHALOef+y6JBbWQJ5Trx1Dl4dckSvYe5Yn9RD93os
xa5jOLZB0xGtNgvqblThB54Tk5PcXWaJNp105hVh26otRfQS6fJLzNmzbrwfuBFzpvEYV3wiBufw
SLG3LJLGcOScyrySvMdtu0uNCgY6SPwdIeFvpe+7h86k6fjnxWb+VuUbvIt8idSDMwr0Xkc0OQ4O
7YEapW9TfTckqb0cfIDaSE1SJqW4sEAkdphmDIPLTUrKOyyXehmpqt67s2PHNwbn0OfuE51M/THy
p0M3i1L8OMyf6rYiNUO3DzJ1N34W0wHuwaTFg//dTOQTlzkgSr001kOZYEQCz7JuRxpPBNLgmMwp
vwxyTmv/E5XJXfYefSSe0qw0t11HSBCod3vQUPouqdOBc+lrZGaQYsSJ2eTVsmv3MGpzUnftXXII
1KS3MiduMTzE1sWtiu9NR4BeH3BFI+dMHlRaftbkuh+p8+EAT+ukaTo3afmsRP71HGFYh+EtjafL
vxLWfzfCurYi5i3OtdOm5mVEKLmbpuKt9skHvQlRbj/8Vtin0Pm88Pn9XbNdmxaeaVPxowWe//4v
Z1uUeo0Ci2deSBBydrQX8t7+VkN756gV8lDQZ48VcrC8K8TGaHWshn7yj1nDYsOLTIB1glPuzytX
/laMIc+zaRNg/BAoUO57QKbnR7XlZuLCBV6D7QRO1IwKAFCh9ypqz35sRVhd60w/5ZGHVpQ5HBiy
H2qm2ScqaE9UqU9FP1aPtWnTzSKUd1822MzyXKgdKI9oSpInlnHGrD8uV8ybnHPWJPGpU5S4fkQy
VF+f/Lhxtn7Quae89OxtwNibKldb3lrCYpZSZmX43gAZR3HHBYHsF9Vv2ZhJHyNJjr22R7yt4dvh
H0SmFubFT80/RLgfTAYAPxvHORaRtL6Sj6ooolT8yb3r99OP6frc52PTws7Asvv4cLEgoTDj7b3I
dHpoB/dRgoY+eXo19y4kwW/xQYTC2BVi+tGwK61qN24PqSLb+8+P1PqtojVnLaui0QDOi9fybpnB
tLRIw5PyYnt6d+g1xIiJSf4NdxSy6lpbXegE6TmktWITx0FwpPQnnqjUxSbJtWhD3lq8dTV/OqHq
gUdJb/eIT2LGwSbyqKVuu5zvUGW5AfnZb27EIItRFQoAHpOsq0ePbuzCmLqX2hjqxyxjmJNa9VmH
pt4ZtNTGskmOepDj0mWqD1TJXtRuO9EbdM914WTvzuSeWmzL26HGyR1p5NTCHZJ7q8Go+uev684Y
xDZm8tyQSbL2ucS7zt3XFfQ0VhTqtItJlbWIU8ZJhJUsreifqtZThgdCA79jztPfnEAde2DrpcN0
6HJyyljqs3x5atedox0Ij3w1fYYlgDG+6Vn/lVSZb1WnsBUg41kpRQKCTaeKXu7OTaIHJ7Dfwgx7
n7Uto+4VuQ9aOsBkn/yG82/woeFCsx/5I8onC203e/XHpakJSjVlKO+CmjjdkIdDKkgP4iuQP3wh
HidjJGg4aWAk+sRUlx3eMy3ClN4Zx5YTTPTQUHXOtLUqtKuNR2FPny9b4qGAVgAsnPohWExS4r2s
pi+TkaEmpA3ZqYY4YNALVqT9hJq/1TxaWFSFc/Bt32yyzO0W7D/xJ0/0P14AXNVMdrgXK3t+Fz7+
vuR9yBZkfXxN6v7aZsZ4jpTDwDFST8FUvU6pp84FMAsEgOmhUMOsejeRnwggGMyYCEgJukMKmUjM
g6Chqs5kn+QveED3Vuet2L33ig7B2UREuGCIPi6rFh4xil+PxNTmSQbCXjgzeQ9Ja77gfhWfAiyb
YH50NCBJ9qw3qtgFyZg81AKtbFrr5XvlvSacD6/V/LUo8gNwjnnH3J3ML1lHFVJFpGh8sjJ+u7eg
DqVOtC1WP/Kzm3z2lxMJ2IzCdtTirteZT3VyMBaJlyenyvw5toX10NvlGkgguIrIrnZDV3BxCavw
iFHwYvnqmVzy4UXF3cFzzO9NIMxjFg3+1aimB9MqzXWqfPfaVGm/qLvB2XjN2OzmdJsCjOILcfCb
VlR/9ZVDYzaqXpM6+8urp6+Q1Aq6YTUEGB8f+59/ZxrQv70ODkN5B/W8qZTjWO7H5QEWNEysfIiv
nak3W0dLfnhOL1+DyKgRMVTjEqd1fFEWUbTMCAkUHFL08XrsvyU4Rpd9QTlzg1Bass+OAcid/aQg
DMt4vOYF1Lu+MF+KaWKwmnKchg2tck3lh96KHOaIMWaPossv2ltAXOZipHzdakloXdpsTPaSUnUB
Mtj+WxvL+FmUI2OTZuJIrFW4d8xX0KUOpYbWHLmR2q+FwbpeBh7kHispSBTQvfrqVj40tBGMfhFq
P7jIR9dREHxqy4Es4kmXj/TS4az6/xDPYXJW84cCDxJp6nIT6gqGRZmLBVyJYGcC62PPG76VP4tc
L/4xXtzZi1GQPx83h8Qvj1Pv4W4nw+3SdPnXCeAx6AFV7XI56I9NjMHJoOzCzXeQ6u9Z6Mo8xwo2
ndd2L6DdDWNhdfkT6ZjZQzM5JxSS7dVCEbanwbMmtbneEVQXrdmlEWencXFOo4fO7ezXLpAKv3/y
6msocz3w9zqxqCvVDPm5ky4YRm/mqGrw3FKvGx9glMGIzLxLD26ULlpTQ6HK66uMh2eIinLjWsyL
/u8JNQA8AIz5XzRHm9bBgD8y1GClRDazjartuzPsip+i0L2HsnU3Vl+a+5i7yoI7BpEhg1E/cZJa
atRX9dhqj+prVhfBd4jYCyDKKAkiFD0Lp4/EKknIEk9LKIgKtR7QIndbDTYOL0YQb2zqO/KkbVow
QXHEVkb9vmiC0HxGukrOKmHDAOhOQRKP7+zTNIRHblO3vyTmk/6G8p4gbTN+RDy0mAo4X5UVFBdn
1HPssDMdO9edc9oCpNVpXv8FSHMba2nzpiVWR7cZxgi4ZSgfwePthw/EvFQPAsmKvySfc1/nktAT
P4oOXgqLOepMf19CWAXhRMdRpbGxlAz4Dn4hje1U2iX0ks1QhvbXIi/lVksLf6uIPXxsbALU0up7
3hTpYwoO92on0Ey4b8C7aC63OG+rJ5GYv6WtxKSTgDUQiduAMUEP9ewgAfw7isbHXKXRGwZue913
XX1Meq1DmUcOuJ+HP/G/d1+ciC8QBZlZemC+b40Su2bOCF62vZjFaCx7vp8XYRanLlKzvGEK90UU
QhFmWZiVDce7zupzX/oPg2g0qFr2uA5sfTj5TmEhA8ijParrcFqEYzisXcyrl0DA14hGu7kC1cqQ
4hVXEWsw6R04IUjfogWgnjVKMtxOTuhcY2/YRZMG43f8mk/vlWy1V8Glkl8Wr3QM3sQdZMH8a3Sw
mOTOuc1HUq3SdpGPsL/8oYo2v/yJ+eLSqGJvefsGqJ6O9LBXmFm097iZtbwGiaGTZXpnZ2JKx2Rq
7TP24NbWPxe6/Y4emgCpqL42A5iC2H/gFjN+r/xnu/YIAecOcIR30GAY5vCrnX3TZfJ4k5AkOfHl
GYRSGzjhBt80LwapXsskgao05M9tRQqp2b/cSgmTtvIqHmW9LPX+AGQFgnSeJ+86K2LZJsVWtpkG
p7FxT1YM7K2mtbolkzh7YOz0UOV9tC47uoA6K/rh9mOSy8EImotRdvrebscvKvYz9Glwb2fBt+88
MmYJdrbWy0XFnvUg9TTZwSpLl1TBI8AQA3YdGs8vefhVC7IBalwQfouzi94V4zGDD7Rtde1vTUt/
DGUNDQfudNJaFaw+IGg9U5hHpzN36HYH+jgCdnZc+zRkw/oUGD4PqlNLakd7GyH/+BKmOXu8r9s/
chY2+HI67T7ZnoqQzUPo5qQw6Eb4ronMJjM3M/fMjoh1dYOHBFbeytIq9SXkZgQl3Ki/sfdvgNIv
g3lIk3tWDGxzGPejlqsXH46OZZJX12kPEcSkR8Dj8A+lfMAaCUwQosKyjEe1xUvYHL3OoGaZbAOj
uN2cxwKNMqjvkUuN+72gycTtMZwOYNNJIYHGtArzNn6Pa/uRO8D0E2vDlvBqeyX90iH/gElTc5Mp
ZmeITg154SWbZ4CotzQYUMbzfCKFBwBZ7h+ujNrB6Z0BCVGJeFjqXxulgZ81AwKtYOAzFe6+4C2I
rpAmL7gdDymA5PNNCGZFTGlyWGdJ0m4zHbdj4Uqyo/TYODXMC3oPYEpcV4iQHc+8OGVhXQrmPP92
MhWZnMXsieSeGD/efJKlAdCfTKjxm09KyyJ57MxAPvttHl3d4qQZ8sy5OvqUNiSTqYyr5GAdvV4y
tgpoywAXFuuqEPVejzgvcjUOZxk1T9HUXdqw9pmWR0iQ+H+0UR+uDTTB1FQPshaSy0Ea/T2GxaIo
bRqpYWNjqRNPgHunZ6SBxvF/ODuz3ciRbMt+EQGSxvHV59ld7i4ppBdCiojkPJPG4et7kXHRqMq6
yEL3CyEVEhUuJ2l27Jy913b9KbgyCot90iF91L3YWA3N0O401to3XTHGRZDX/clwu7Othx44eBp6
auHVH0MRvOLa0I9eSriDbYcRyGxbgF4PdXj7Nud6HrnqV14UW5Sx4iPnmYHpq6RnEbTj4s8xvCSV
GXN1QVu0icvjfEnYV1YRqtOlWVbKOa4bZYfg/Dn/NhoDUZXzET7MnWRdkqYInkwZr2WkxHdAcw8v
Nf2PvA2YKFkmM//JbwaThYQPX4f9jSoFVGh+t7GXvSgOMwupMIo1s7a8K16wKUuigRSPcV+b9+61
my7m8ExiiPLF5Fii3tgZtRe8aWqt7DVpZ2tTBtZ/MRza02z7345ixBxOzfFpcOSiB/rbzKgOGGDI
smgvuSshhpbWm50CSs4Nwz9CEa4m4Z2+tzXL5w2n4rRoCq+FLQGGBpD5pACEWXIqdSJ0DvOvYZ2/
5ejvX/2+fPixkf3M8/SRT0wNR47N0UQ8vw6MONiaTqq+pkvKI7iL1qBDdA7ko0l64wX28CLWuW2+
HxfsMpA55qe2V8DL9l78/LM/Fk7xROY8fhXZjJ0xPwDa65varHYybYmI5e0bFlSgAS2WHqgc4KAT
J7y1YefZU4adsnBqS/3wTOctz6r0p8lfoQg+qedqv6tofCisGp9d4k3BlYTgUmBgfpE6URKkqiyi
Ulh3JVUWfI/KE42Q/zp0iDbzyL6T8xe9/PNR4Y98+N9uF9QBRq66wfHZNpy/T6McT+0bhJGY5Rr8
qlUYMi6fFKJuZvfmgsxJZ0FzFmcFoEziC8xC5MNGU0S7Q6n5IwO/jf+sYahNzuu7SOhFU5bKS6mi
LfQNrV2npl2s26bC+x0Rb+4gli4WlUKYVToWpPu0TovF0sScIarm2lp+d2S+/JeutuRIwrU9jLEx
3mIirhYEMac/XU6ZmbN3cs95VqaSXMYEVKOiCe+iVuBsKteOtkjfy7WZqeIVgay+bmMIb0SCL8IJ
YysUYZ9NNaHdQ1rbpmEAe+JdunW5470Ian3AhNiNEevszdysr2K6pPLkG/0LhUHUioEaADlBNQSP
0O6HzVBA+TLHVD4hUTp3BBGLrM8/kUo6W0Ya/ipD70EOh2YeoYAmjPY6sD8vZts2t3wwm1s5XRRP
1LCdQgCIE98HB/l3MLw7Tl77i1pLr0WjHrsi1XZBP1BqhEWF7lB19XUjNdxSeaG8Ocyml7rhwbp1
KkaB7AHXzmq9TVPLcdoRWhJB8i0wXGZF01DQJgWNeRcUvFLU284yzafr+t9JA6geOOkt8qz8lEmD
NIDCT+m9j/gembTmj4gu/M5ttRbVJOV+rbj60RhRffcpAny9T6ttza2YyFPDtaiHPUEJL7MstrEr
4o/zyCDWqTYuHXivRR11yLx8j1ueVWuHmIR90HXlh5FfjJgEnVJ/L5jtbsws7f8IiOrBJ+XCzJLD
qDGL1/Iu2VcoAJo+SVaQjNzbiBFh0+cyPdkaAjfRmE9AKMkCnNxOgzAHREaBWR4Wf82/AS+3D+zD
UNpsuydaAdLPfMvmC70CBwMlgUNgqfONl2kU9QzoP+gobE0BVNUF5lfGpTg0aG1g49bZV1WOe881
kzcJsH7fNnayGfqCUEqQ+/tiVD/cOqivdCjMN3QwMP7G7oYp41PL2xRCpx98qDRUFrxu8cXVY/uR
5ixy/qkv4xMj4u6Udrp9M7PKvikV8ROhmRpbWdeSUXyQnvXMGVY2YfCH0BwFH6JYGX1tf1Q6HCN1
gmuHunbz465d99NPUYJ5m3gd/ZancbvOfdEtm66Ew6qV2klHRrHMGxt2lQzje5eJ/NzW3llMsyCv
pcoKmv6H7XITYTDD+Z/KRkUbhmNV+MNRL2LgsgEMa8yg3tEsXO+op6O/DPqkXhkFiRb1mCOXimrT
38qAdKFUfIQ6wiPNLT9kGag/ODPx9Hnx3hhScWWGNh7UVs83PaDuU1ogQSBvgkZLmP1UdHQ4URsq
96anreCRoLYSPY//1Lqgjy/ItB2aPc/vAsVkd2B/AbmXGPaqcAuxdwUw6YUKKCrh4Lfnu85RQ6XO
W2Qyzur8dUIW476wcvR8SjduYaADVbEmL/hYh9suRgs6KGp9HBrHIemlq5dKJZQ3z59IZnNHQ3an
Pq2HnTcvi9Nl/klV+yPPVLELp+WidDPryMnBW/yBt5SOVS3j0uWoJ8TGHQwehEa8WePQkcmO7QZu
OWJ16B9IqTzC+bihvfab1JLi7CZt8upc4qnQN1RU5SFcRiT81jPwquYWSvXTgOLFqiT3dV+NSy2x
PhwYgsdGGZ+QA/SfSdH/8Ky6uECpbPcBmSILQy0eJFYmr21Jt92AnL2SIHF3sW1OSd34jGswCILW
a1Jkaydz1VPTRVfbzfw/f+L8d9KlJ/CqKJwXxDVPHez1BtxTccT8QTOZpKYzyartLifJD5tUThkc
9O811obFnDKpVyHGB8IT2TGNizVd8ABXkwkgW5oaIm57EjEMLXLHnEWL6Haj+HBT8g5iL/SPWjoy
Bu7iWysUa4dMVtyMMDJuAfOEZqzqPe084LV+dcjC7jJP+dS8+zZdkGbmpEPtJh3qfJH9vSZ9YAVi
EAeGWUH8tkfv59yowchHK8sq234zl788wIxSEYksrEhC3WcCYRda8J1avHMReMis7dzNXHgjKHy1
i/ESB7b22oeIeaMh3Qwx/atEH5Utd1BdodJfBPTXToFwwF8E/l+FSfQUUXujWzSXYOp7JVHWbpHs
6IuqoBsHUfjZTs06SwC7z91m3IWD6uGlyn4D7zWPmB3No2nF1oGErkUXOMqxwCC8GBotB/YyccAc
OalO4qUZJOUBnrly9DXWoKGwhlWQWr9nvC2CDnH2POd3NlnOad29FCTGX0WqfcoK6m1BS2aVCvhe
jLziY8DKt/nzzDO/G3hmfP/WktIaiiymWVunaKlVc9NKS75GWvwBnM1/4MHNIMYX8QPg189IqMPZ
QBK6aBikHqwAPfc4ENe7TKLQXA1pvoDeSmUnyLihiwGEJrVUmDK0G5smoa+FM4kRYAA0VOsRLLvh
DwI7Pqw0TLepWihrvS4Jreua+stuxu+eguduO1V5NJUU6Xig3OtYU++aH2j3QtXJLKyLW2IMwVKt
O/9YRhqnDW7mtVBi/5UtaZX1AOQqc8ontUd66qUbnwjf/IuclnBPgDnK/tzc0/5gkKrnzrdud0vd
L6cwNCt48Ybwnb7heM+D7qNz07f5m7diAmXUIkwWzVTZ2UOfnLwmPve+b3zJb3NwypfaYCSiVhwM
8L58pU6+QxsYb0afYq2ZNErjsAu60jwO40VTHPMa63qzs6kt6NgS4RZkqXU2vINSxebFdUe6G7am
Nxs6vKAqh9o7lZFdkHNEEvk4jCMKk846BLUYVxjGYZ2io1nMfT9wdV9jb6j90umdhMJvAkjrUlvG
WRADKKbUUbEgnrVQkEJtEAIkJmxz7YW/LGNc5UbQ7nXFFqz2E6Gb2maV6u+iTu1qkdu1vgRKyGGX
o1wY9b/dAAnnMBlw6nGg5WGiNDAb8zEbZNo6La+sDA/FdVYD1TM1hE79OF2yLAHBOdVFBrLXQ5ZG
TDvoTmYtjVFmIjYU2X1uFZx6Q0kyQK0Nm77KCBb0g5PtlsMtmdgYWoWJplNb9QpT8QfkcY6GgQYj
u7AJIZDavnbEA8HfSM0mhp1medd5hWeZdXZqkzdk4o3LbHSsyQ4dM6dWikVGEDkZVsS7zO6FUJuM
g0TKU/1opwSn2CkhFIXO5o9usIuPOFOdJUKj7Oic8H5jI/O7+IQ9X+I40AUU+0lrojnBNyayOzjy
TQgzgE3T3xsK35VoLUQpafODuMeVD3njSx1zZwk219jZTfhhenRN2I5tDIHJD+l4/H1pUvBF5233
UiWcon0NYa1i6ePWrgSWU6+NbkrvcGAcG0SuVN1YvSYMu9oyscgtWOjhL0PP1dc/S2pR9fF2fit8
fVC/ev1Jk356tcoPTFLdbszQkvI5tzX/4SEpKrbNZIxBTeg/VUE4ZUCcZufo/knwsZehSUikhSH+
ovCvHU34LmtH4S3JRnNfCHrjQx1ADA0tdVtqHdv0dOHZAV1rIyIQZgPWwDH/grIsV8QYAlJOvXGR
2Y7/tLPKWacGCj/K1XA7Q9Ath9xwZ/Aeo5JskQ2NO1Tl9V1FzgEYCs7RTNCfL4B6QQ5Xfr0KhLmk
f6+c54vZBvwLim994heVLOI4zVrHiNHKsYqrzQcBg/a5MIs3Jxw4Q7jQlRkNrCvoQS+Z1pJVm/vF
hxWOj4z4A/TUNvENpXe0pkpNG5MldEf1aE0FeDXL+IX29MCaeGCCsUR4l34cgc7XWfBbaFvab3RW
IVWsk0x05/nSBzDJK0C3dD6D+pGVHXmFIcCUhMb3XAaMo2ce22wcd7Hu7A33lyVoBGXRizUdriI5
qlgqeGOC5p4UunZPEqvY6lLNljIUKymQGlScfs8Y0FIitN80pyPfm+aHbjDVkNWDKEexLYucYRgN
owVNXfUUVFn+Ggyf87+hJEr9kPktKuLiXuYRf9qoZJwX6JC2cX8O0zi48TT5N3QW4Y68AsKqwlju
9dF8V7qmPRFu2J5GgXelqqxsY3lRe+oy8ie5AemWlCJ7n7TuScFDWZLV9gwrVb/jGdvxgaxbYPnn
xnOrFyaMNRE5Bv20SXuCs3ZtqwBvxpg8mOn5AohSX4JQf7RT735Gx1nJkN1iWztKGQWraYtJutY6
GZX8mbrwYUpFWIRkQAufzzTD9G3npZ5zxs4QbalMMxTiD1WFznJX5PW33hO4GByyAIEzh6pieDFU
v9qjt+sXdtO5L5p61EQ20m1HwJIS3YXbVe/HdVNxvIgbayM5/v2oHOkwLbKRbHdka0azerII0nRv
QhEysSfcUBgHjzx5paRN7zqolV1DzsxWjhb/517KVlQHOnozNdrZAb3uUNtXEzU/86rh7NYoNaqA
VFsGMStVi+qXCqbxi9p1p2Gur8xYo26GdQyRrbkHEc8QH+W19lumey4tvPb//tQwq1nopKXWm4St
F4Q7Z5JG+J8xRcdmiIJ+r3m6/0QV+a4jX/smx7lf0KTVSUFUsNx7TB9iNZk6C3b2Wno4aon3bX/7
dbWwyEJedFEf7fqha7yToZGuWxE8tBTcxgM2CwdrfN9hlRks+1BHP9DNefv5F4Mv95/bP9Y0CP63
7s+EQBFI2yYPtKP9nQ1nMCOoAaR015GKaoNiO560KiZbsYzYoUpr6Zh1t6mY/O6DQOpgwgL1AGe/
WkLoxbIN6mIj652Se+p3ZuxIpwzetYBOapoQ7ezRvh0RQ9849xm3jFnigtMVjPyK3VKE8jmEhrvV
CO7k0BevvUJrnxkEW5LWsg+rLo21HhglASSavEnDcw+BWQMZsabCU32iBumWonCyl7igdmPQoH5b
JBlx7/aO2vvFUou9CZ7RLcbejHfhdDQyqqy7IFreQrl+xIPwP3rVLDaw7YxtUQ36ziQzbTm3x6v2
HJQYYEbG4Vs7NY2zY2Lqc5282MpuoKgWpv7SlwSex/l/U4n+L3fGtq1J4q6iPtRnFem/6BbyNomx
oDAn1oKIWWLi56sR8dVxhnMjQSZtK65SZJfdytOzj1Q3J/Bj95UocM8xJ6Wbhu9pNZTUvDw44rXV
W9KA1PhiGJWGHjgnLLkz4EYL8gPppSOPWlpJdtay1Hmi6z+1VdKtx/+GrcF9+Z/PHDAohDoqwkVL
+7s4oU1qGuwwxwg8mU4+TtXF29IPaZxaGPNkX2arLEBUUsYEdBjNeHZK7TiU8OnjotDPtfeLYjMi
hElV9m3LuZeTwUhOU2dBZu92RI0SV1VpK4Hm91BI763iNTyOGshIDff31mqkd6n0Wxom7iUqXBdR
FnV4aXnJsggbZzevK2b11Myge1aF3OTF2DyY1hajgAkh8knMB3HQaO3P0esYDyXaixZ12VNxeK/V
OFh1hUu8kEq0O//lPkoqwjpien5zpSkJPtip7AiEjdiSXCCn/TH/pKKdJDJPRQ+WaTaJGLaN3bMk
ED4ESxaD9xxG8TuRbXglH65zQlJYDg0tj3PnS2tteeEm9UrvRDooGbkRSVkRhAseHlQTEPzbif0u
VgpglI3jS3dZq9E5Zwzzy1SjbTw+pCHRPgwjAu1kuDC5JeRIC+NLxZhqnxORQs8b1H+gC0qZVjeP
oI1YhePyFOn4FZtQHBUvw/QWKU9b8wAbihBIaS6vdi7cLaTAneCb2XdGQiSSylslUsdedTotgqET
yM4d3A7/vMTpk/Tr35c4EHE8/ch/NGDM4m+qxbGzgXLUI1bIYcy2XUounKRlFIZYZ6x1MZFJE+a/
cWgXx7zC6VaZP5ivekvfr8JVp+Lk8iK9XPtj+l2EhgHNovs9gAE62W3qbP7fPy22QRi+YISQ9c7Q
p3957Ws9iJQoiIariDodW3QdPsaKvImYnjddCBmLFwTkxiJLrOUYty7LQymY0FKE6+quSxBa1PFQ
HwzOJvhpl9Hoangqs+CA/zT8//i0FjZPrCw2gx7776LwMDWLVhqqdh2NKTdAb5IBr644R3GpPZHi
E0zsEf2RtvGNvwdNOCokXheCHxae99Kmigs/S7tAxLQYGXOUID3oMzLdT88hoi5KiW//5+/3fzFD
IpdDvi4wmzmgAf5u4ejGIY00z1KvcBzeWy+TD7fOvENrhthrHZW0LaKQYetU9WnA3AslkOrZismE
Cw/YBMQPMvWuXipQqxlJ+VA0Q24HAfqBXv8CAQ+qb7IL9v6YoGmbjoeqMWQ76WXhrS2JxxbNIdXa
/FmXUXQS8TPWIegGddq+dQI2kpo28Te2j2Nd0M6JnX0WuOWpiwb3lmvFtlZiebTbfD2EjTsutIT1
OZUyPLnle+WVEQ1lmSzhiXYoVKr0j2mR8duhZ/vCKoA4yhgT5YrO7QOysHzPRjG5xeE8hLGHzatE
1TKdZQqGIZtMRNteowgY4jQ86n41/MCIQJLwckzJfOlt9zq3sZo+vmUhCTsEE+FoVcrwYjlANQVW
5e8gmRYxSF5svjK01Xvl+kCNTPudpuSqtCWe36xyd4blNmfGlxxBC/ekO3A9ew5kt85AhDmfM0sq
56ywD+7cK/WU9ujlgzwOFs0oaRL8pGkQEGhQvbmWsqs8s7+3KXudjJkItVMTw/hshyQhfQ7KICbK
r2gepAQ05BaOU4aHMmTzGVXo65mu56xoCadbdE1bt/bspdugICyMMlgOHPlvAWMjMh2G/yaz/g8t
qzX5w4Rt2rNg/e92XRxe7VhV9nglDedul7l6lkO5agCbkKse2GtOeyxCQoULYKOK6l5R6nl7PG2/
BzdVFxkTrNd/fmswLf+HohD/sHDREJsYjmxgUqyy/7IuMQQweqhg4loZ6hPE81WjVXwfp0tFZO0G
/Eu7koSvHINWfhhDa1zUIcb8pPnReZKdVFr1ktCIDGxd/famoHiQUi8so9+oR5KFTYLJslGC+JsW
B0M82bJjJvJLibpXs3ZzVBcN/cA6fVVtMrEZ0KxEyxYr3TXdyIbQD/Lx9LjgLinlEnfasimajAWT
WrHSyGhM6fiDjwk3ipRvSdVrR8eTPZRvRnKOHl3w0BVHB0UBkC0iTyPyiZEtFI6WXvDljtXo31v7
FjiIuZkrdQ/Saf6K6pbhTJwjWJkoPiYcjJUb1+pqzMM7tuv2pAlguolJ+HlHcvtu/hUEmGA3CdBc
O9p2bjTxsBkHF+fkgiYXvmQEFIgbB+ZiEWbBrYc4FqQd8C0Vv/M3CSu/ednvDttEwHzm0FYNm3QR
2ssGGhda8PjIeyUwA3lrgB8r6oG7bvr1ppxaAPV0mSsSlLNHvyBJykrbDwbY+V5oHb+pXbtr1P7X
ZNpiLB/7dw/K+M6OXv0muRRIy5BuRhfTcIODo5NuEJGie1Ol+9Mojegw/yanUAj0oAvLSPV1qH+U
qeZv7BrkSsUrtOt4i1dB3xG+24Hg8DyNHloefjq44yM9bQ4xnL0/bQ/I6EgxXYZJRXltyFx/NY2C
wPUoQ6tbuNVJU2GLSDiObwCabyPtCL49J1p5zVKOnQUugBUt6QrfWpBu4W/80eFhBTd0YiZFFhYh
z8tyJJ8tKJ1o7zausYuVnuTBKWclMCrqSdzWL+Bw10NrIfH3+bs4YdPQCqWxDu22WhAMatz8EGlU
317J4yrW8wcaEr87DHz5BfWso+wNlD2Flelrieh6b7R98A4xdm2ItsS9PmDl9atuQXSS+zQjuG9p
69OtZplDYUdDhwBBucRDYJzYYY9wkk520vS3sJPeOusBe7f21DINjjR/ORJPbEXTRFZQibi6aiax
w7HFATwj38QUZXrMldw/qNB7wEC5x98IxaJ7zxH5DtqYrDgORkOeuCvEIiZdUqhMI2lCZ4+inwqk
zn7FYGPX/WDvW186q4rospSD1y4jj5FPR52ilTW8NmijR8KB3UM2cBgeMnBJuY/pIAyFnMa0h7gC
+zQ/3KYGHLVbA9/xvvC7SwYiVXzrmZQt+gDnZQCKfFsa9HUg2fgpCT1kDPUkIElmhKJ/hIxV147X
6lc3ivWrN/2U6uNXLRFCU0Ot54nkPJtseRjxU1v2vhOpTvoTPZOyNdKd72rx2pUmYM+A4FavUPhH
entkFmAvoh69TtgyGlXaJDri0GdMkqKva7JVMYFI5imQPgkckrx2lgpFcsncXPsVFGj4FOFXR8Hs
y4+a4dIokgjeMDB25fTV13L4StQyWudq8u1PMZrzpZJeeKzwXi7rTiUfKW7ealcPr1VnwKJSyRCG
KYnkIKPMa6OqWw82maaBY5eHLisfs+54vshAfW8DeH+RNZIZNTDTtPJ2q9ceK0bep6tZZT22xbBp
9eKv3jT985hW1tltig+E4gzQG6daVxGAm5jchPM0gs764tTZtr9yUxo8sG7tl6yLMlyIcG7nX2Na
fMpkqVb5619DvEJESot3ojG0LRCmcUFqDg3JEW3FdJlV3vXndL76krm6BllV/5Wp0UXAuUAXnWaY
ECLbZEAdN9dS24VUpxcvrSmU6J8wOVGeSiT/pwcU9ID/zYCP0pby4RVF/QDaoNfFUqkNsSlfXF31
LlZcepcYIJwTNiXIHJbtMMBelXca7WhG3S+VxAZgGo9K8ZfpAEuV8QsrRl71f5qbsEaWshrcfWMY
8UYUgI7bhhPUmFrJ0bfBINpj025qgnDXWtLcnNQqz5qEtAkn5RWqzXhJcc0Lsxq3UnKcc0bRrd3U
T1fC1uujNl2aKlT3WWrsTN9un1pflIsxZAgb1PSOh3xBuR3uU+yJq3rqf5me/uFprX/MQ+pOt/G/
gmm571pPntEAL4xpuW8E/Kpak/H6j6FDyLuPaAU7tYkMlTENpL6Mo3FsyUOyYgvpDnMDlTfik3ia
9Api/aVLOFTOA5CqC5g/+ii2IWFktxHi5yZXeV3iLLRQl7OLpWjZnEXfNdBHrOHIfdY2sQ2aYh5Q
IAylyx+ihakt1h4zqaFeWH79Aq8TYVf3VNpgKYtOPjAiJnuEP+QR0bVZBiJpzk4uTGLtEhRJkNnm
p37mt+GCVi+xeB8Qzs7CSKLO7nk60CSqnNeUbsKu0fP+CkoeQGTqKGSQ5yXRAuXBSCzSHEd93AVV
c8Rm2gVLAahlE0+WJ+kF2zjxmoPvW2zYRRl0C4nleRMaBLNpiEJXcVk0K69M3WtWNOk5JDQJGcWh
UpTmKwoyeyGpeTYa4zWWo264zJc6FSHd4mWQDxlIkiE/J0GRn1nNnWUVGh0AfzVf/1GtwSDHau0j
hJ8uulHa6xQPw2Kehk944HUXuOTxuqCy2wHPAVjOeNMrIXM4gl5HvdP/gmlEuTOiKE5wXzgkpvGX
1R+lWq1nfEAYqjAE6rUG8nEB6/PRmdLdSfoK7xBKGEJOVicNPprgNmwqHLM7v8paMBB0r+m7eCvS
vAY1lBwF3b9anbuPl+orSkcYgFD+sTnrQbBrQgii+E1a20f2JCFlkSoXggoc/FWZ6Mw0DBNHZJZ8
pwTVbs1sUJe+kg9rtQujE8CKZYs+YSPAKm1bTY8P9HrLJXcq3jXNUKzmwJFSwH8v6v6zahDYccKf
qzC7yuQVx/rBQtk8uwRci0aT77BZR+IBkgLdfzd6JLFX+S7QtepI/iT9cQt4Ik/mQgUUfXB191bj
zbEXo+o+tCzCc8LJliYj6BtofAyBgOwHaen+qJKSb4uu6aTirSzPvlXFxM3RI21hsIILLbOPbmyI
Y2JdfZfYnhAnTak7Evqp4oOxnQ6Yjs3AtG1KisWfSA8LUur2We8NP8YahT+9cO2I/9RidB+/19QF
z1ybtvSBXlaMnUGZZKdCD5utD8sV4JTQF7lly4s7yFWRC+uXo5chRDwJ05rliCgFc99SnC792I/Y
XO5+XH/0cAhGEseBgM4vsTGqnxEB0Usf/dOjdvprMeTDXtMJ4kBib+AWHS/c9OaZ4ug7EBeZglxY
+a2N+kF5r+3kWJlQkZLSZlxHjVea+pI+XngzUY8/qskhBNNQ2OhlS0l4ajFy6l9aiMavwKlL2s5Z
uZqHIjZC2qmD8xJ46VkrUQwGtf5ljE5PrC3ThSahHEHMGW2tofIWqW34UKW5dGZnrHGP9ouCreyU
Z32wM4JKQE8SylEl6WJLFfbCHCDfj+7k1ldatmyaBMm6bmS50Bq7PqLOsnaVZW1miVNceCiV4/jm
iix4Kp32s9Fq7QQGI99mdteQrGFFa7O3qy0zdO/k18P3vHL0k5437IZDHFIau9ZxNjHZXcJtt312
fzMxx0Nv5M1LI7d0GqJV1LTme2vyotEkHxaNYkT7ho1p5UKqODEx/22rXrfO5SB2ikqmAxSjaJcl
9GkKTWXVNsrxSQBGQs0Ttb898fCwy65I99Cvvu8f+sjTfkedt0eTy/aqms2pRab54okyWRhdkRzm
X5MyJlYQ1lPqWR84Isu3nuj0dWul2cnvE53JO1vu2Eh8H1DBU91qF9rQ9nfPVchAUsVbndgVRFGM
AZSr7Y0jWKTjBlDtzuXzUW87Id7WLHafgV/4z5Z28eQkTGVcryOonhiByT/dQyXjYEkpNRdVKini
ZiyuqPX6G6m79d6O9c9g0nXOl7Eg9smq8tO8gBlUVa1plGtRjPV5UFG4gn1dap2rv6QhaNY6ZBeJ
6/Zih8yzYybDiI+htrT80UTbe7+HiAenrZufnemYCzViUcvVelznTs/UvB+G+/wT6Hjlf7ReJpSz
U1Jb4jw47m8o7O4Dej4KdNntyTEe1prtD59dbq8bSzPfBslrWuZ2c6iYM1Zhq5/mY6lDLjYWgWar
DYa/43jqH+G6R0cr17ytHuviQo8Hq1ZHoqyvETxMlk32qpr+JcbF/dWNjb6szQF8mTngM0sgd1WG
VD7V/GRBl3zwfp2VOsn/XEayeZZqFldrFh0qjDyV+3HItadZtR/kgGvn0PRUsouBSLSmOHcpIeN6
Kvbzb3L6n/S2NZjr5KBLHMdZwFoOjyJQ9VeWczSOtQiOatIlF8d3XmZHUN0a196t0X04ndj1LBCL
VrIT5Mw29zOai+TTYUlaxgku0AVhS7ecfWWtaWlLw8q4t40B7KaK25VoFBvTuKlC4B3TF8QR5cGM
jXAjTea0GTOVuq2luWJ4kWzdqES22aAJ00umK3lnX4Y0HJASDwaYrAEAmE264liTT++KSkX+LJ6j
kxVrgWwPPKYIr5TytA2m+9k4ofIi1OSQKoRYObFrL7DPWEuDlB4Mhxx4xohuZJS6pJLoIwpyQEyy
FPq1ymtc6K38WWSQAZndIbFwhEa5FmO4YsiRbqxYxiefpr2BgWeeiUMkXiJjoTdXsjW7kR0eUoF1
dew17WOsws/Q0znr+oN2dygmeAXkN7hXrFUQx8+tbVy1gVO+m9Y+xwVq/AxEzNIC87i0db+bpGUJ
BHYIoLrqRHcMnMWCLGZlNe+2zJ5GDssoE1hTAiWRSxEWxs8kWJS6WTyYjIUr6yPI2uI9HPrgqpvZ
7w4ZZZAyYuSUieYUKe0V4be+p1yTnKxq657bJS2wuHO3XZCj/y+lsgskCZ3zv2maJmFQqhtEW6Yj
63RI0bk0NlolX4WXOyYszm1RLNMpiXu+FA17ixeaG0PiOlOt/tbQHEPMpHB65dR9V2IOrGwH2BXG
301t8grauIWMOZPF4utxBkVusBUPnyHkS18L0R1nCSgH5PAgJCzzUZpZv/FrvKwDKrXZOVsXU9q4
nVz6SiBQ/T+Enelu40jWbZ+IAMngFH8larRky3M6/xA5uBic5/Hp7yLd/VV11UU3CiAkWemyZSni
xDl7rx0W+rd5uaUKZ/4WJ+EDdPM3lHb91wfDQdLBs7ahLbXnAjQDUkqr3ZlMeTbumGB9AFW4dLy6
I0it6J6ByyFxM0yooZ3dZzhG8WcoSRPDLYlgoAQNGXDed3VX+F9FRqvMZskwiYFJIhQK4kp/C4P6
A/Z3STt87C9tZXxmgQj2sZsgFg8a7arp9SJ6oSDWo1Qvz9C8+EnqXLyWpLP1XfJKmZbvBofwyy4R
2nX9V+sFJmFEKLOZLp+2322joUtHSQ7Igd1hPYnOWZbyvj+qKHnG9VP/Jq/vsRA0VIoG3GcdqPrO
y3T3ksN/5+M8b7psqF/cIvWAr2J9TONuOaJHtybU7fuUGb7C8/7qedG5bfiol3PtPMEJP62N8hle
nI8dwN46Zv5pC68tt15ufSs71tkBgdDTRPg4PnRm19iHwDhWueH87OElb6taImBqCrrT5Xs3581N
GdhOwpTqg3CmBl0jj60X55Q6bfGXB6akFFvQDsl+fea4PF3FBEhkpGCoqT4YNj3weRATtKfJPZty
OP25GjeMQfywYL0jgxkXsjkEfpVPIdFUiboTMogw71Pv30Hpnv15UWbhhHZvwGSbXU60mb9WpGtt
arZxczLITN6sT1kv5cSpKnbNre7x9ypkiSUAFp++6edA3Q9xFV376IUKS1xyt2PELPVHLIf6YzMx
osgLEZ2KxUMdeoXxSMPoTQSIadeHSDJnuSyLH25G6QrNTEeQcgvq6nkln3UOnlijpHO3fhFZfYoy
HjOs2Q9yw5s7OnjIWr82JdRHCVtmvus769Tr+AppmbNdpOjj17tZoKh1B1iKeabtCUIuniE3yfsI
TEK3xCGsl0a5Dp9RQX0tjtNsTG+9mbmbyRHtZX2TsEZjhjOMl86mjWsBvU52wLICnxzO8sDkO3pP
5/bs1iGyS/Z1Qi0YkpbsudSxKU4fjcBofaB+W6TazAnqvd02Yrd+Ne0hA5sd87wu1E/M1Iw3rx/7
PRqoaq8oUd8Spoc+z1DHnhe7i7AS6Y7VnCdDJ4Y54e38dSk6InUKBRlieYyYtKdI19wjilsqzJDB
aJ4q5et82g9oF4l0QTmgYfW5x2xyqtUQNygF2HtjFo/CYbMmd8A+GyGB4ZbWvXkNtkeFvmqXEph0
57aYDq2gDE7UE+9EopgPkQaoC7nphFXAGZ60yn1BUl9iFWKySY1zrzXJexiVJDlyoD2H/ZS1d+v9
XNPYBlM5cMY2iWQO7Soot4rR7rm1kuJcuIOJIDrb0tVRObxrkSOq4Xv0toMaf71ZNB2tFHbHbkdH
7qdpZPkZGFCGthuB1Wa9nw1G9vWgw66WLLCgf93/8+l/Pmd97Otfp6hqd6ND3neiVfk5Wi6kf9Pi
XG5hi+abrfeBu8t/3WRgyKN/PnX9+teD6814+fXWW3ptZ77eolRN6b4n/BX7/Kwvv8DXreXX/cvd
5Qvg7P791f+7uz4FVhDfgSkmfCIAxF/fa/02ypETcQNMk8Sxgd092HZ2VobHi/OXm+uvv95fL+Xy
Sw59zZNQxWfn9UEGqjDMXNPw//aLrHfX3/hvL9P6BRIcuz2q8kcaveW5b5CVj+VYpNBN/30/GDVS
FPTxmC61Eu7K5b1Cs2XLeHM7ynI41tnUkPM9ym43F+XvcXY+gR9GG1irWQDVKaKpborqQwbegeHJ
fS6h0KnUPjtxeN9lws9zkVM3WB+uwwSpzk3CTAtqOfI03KxgXJwOb64ZjD5jRI/tl0MYBfmHO7ko
O+VNK82PKDd+9N78VJnRc8U4cwc48cMq57d0eIFq+smI+UWY4Sn31LhNjZpzU8OgCmGkX7dVRJsp
p2lKbIfCRmi2L6ZrPhfBsJ1D2F2FTH/monzLVd/svUL3ddN4K1GUbTqtdrdZvszJxA/ZOm9e2jqb
OLnDVXoU9Q9RGlBjst9p8IxcdwQH4z66KtzJOHom+ORJBDDV0vYXAv2WeiZtt+hsLjmCtNTW96m0
92FHWABNv5+kKwg8V2TOVcVNNPp99oHN/L5J9IOn1SiqRcwPpvp96wgD7W6jb5ravcXQQKpKcy/C
aI5V6nb+CHsB80xw7GsDGa2dXTBlHDokIT4av+8JmMkiT7ujXaqnOqPh1BSo58oPEmLm+TuVPiZ5
d3xqtSrcZIML3Fnsl0r/BN7jvkdH65Jbxb7OqAkuIR19S+S7CX70Vgvdg2cMG09HY2SDgje78BbO
zpmDwZNWfobjwBejLth4ufncLC6QznkKYxLTlX00OrRuaBnUKxMAXhMrY66n/gCiMAAfKNJ4pC9k
LF7BW4StnnRGXtOs1J6XCke15ouzMPmVe4HleY7b4lMI860TzDDNg2e3J2wzV9uuK9971w6TQsUe
1jrZ5+NdkM6PuhW/SHTi/PBAjwoakJIO764cw+/oiDqchhuCp5i5yR6JkvdIMOOZ3nh1jNJHjjvl
Jmvz74nV/8zg6ba6q/Zl87NR4x3NuIsuC7WXber6JqJ1ozJ9pUwa00qji5USw5sZz5Y3qq07lqAa
eFtXAzi0wt5zrPfdOfpI7MTeDCiKNlFKi67OD3MUMnuDuT64OWE9ttjNbuNLN+Flm16Cpo23ZBq1
2zFh0+Hb4dr1onwvHMKBFnda7F1AWVp7D6lV0zSfcx1e6hiwQwoomRFI9MAS4VvRC0oBv0U3VbVY
IkdsjoS5IDuJ+wfo6hUK6vSBzfvEZtOGvJeT0KJN5ASfnjvVKINMpoYJ8JT3dX1Ky2gmEmJZ4szY
C2cEgrSLytA6UC6y4q1r4ShGB8T88qSvm+ujf3nCui4iiYt2qSRpYjbL6rxeUFZU5yYpTpaet4d1
WVy3tHXh//Puemt9bP3q/+9uMU3Bv7aSP/+dqTjTtLiyt38+9uc/1jvgR00hjpUDv7HsrPJcL5f1
rpVkGNXXB9f766WLVHVGE7LJOic+aSPypE207NZTjUBls+7ZX/fjsVi0wexA64N/fqW1B2JaC/vh
b49/fbP1wckiMuwv3+zrS10nHPoLIVmQy//x68GRyp7F2Sm23VCX55k5/l8u62PN/31BkECAKrTd
N3k7b3Htql/qe9mHeL7V78CisRRJOX1zEIADnWQ0Bw2wfic0YAj20FbUETjEeK0g/e8qURM853Y/
Btd48KyUMRexUb5jTeaJ4jfYmE07HlbTMTklsNUrSNRa5NEhmhfRcaWZpIhOen1foG7eCDl5AHfK
x3rs5X4Wo3XSktG+OaW2n6AYAIpI0LSie4D0bt19iV4WNs8agAtroLgiTNfJt+V56JGbhzyQfzAJ
d45GJl/HICZxZuJMX+t1cUBxN91XzISAJqRvpaoQkreK3hAX4gwNVdu3pqyO6Yj0tEmja/sta+sf
aIYHBs7Vm1TMv/pAa+8SKOQAQsS4i7LFRO6YVNNBmaKs17ptBdvuXJot4O5Ymy6V4xzLNt1ZltZc
OYDEN1trolvJ8a9oM7Jyy7m7FIxHp/ib1thbGHS47ugqoe7MPNrEdnzorWg4RfF7k2JUwUSlrmbq
OjvwdoSkLa1bu3XjHc4SXJ7LcYaGi3EdJNO+pb+eJACFO6d9HUPaTnwAnyJZ4T93WnerWxVU00Wz
Tj6RLGrvPZMfnlgOM4GdH1HuRRsQ+xyYWvvepamwa6C773Wh5mdRmQlsxPgmJLKYgL4xjbiZd35v
HPXCroHdy4E0g6m/qXoUPlzMERtd1J9xrTHASfrN2rBO0/B3qKrsXhbklcSSGCLDZpyp6d5TEjwH
tJr+6M34+4wo+J38ANhLxNz4bqWqrcSz+eLoxh/0NoKLUnr5iAprF8UQIsg2Y5rB4eYhj17R04Jj
0eToG5jhDlPiMgye+XF7+EynQbO1zVxN875bUh5TaNE7ZxqQEtLC2ySybs4LlPUs+MiAESXBwBvu
tX7UDnYsvW0J52Hf6zU0uWxHB7vuKgp2JG973E/TgRbe4Ldz+0l477h3nw1oFjc1Gz9NjFu7lZ8p
EgxnYZBThzTE28Ulu36StBOnbw7NxAg6yZWExypTYDnwD9fa4hjInV3qGe7v3PFeDGAFoSHfpxwS
eBnk6FpmsO9ZyeaXi9Y3J3e8ocL93elI7oxxyjaM3z2614U4TPGE4lsxwlLRcK7ZWiD4GMOhXtJf
veEx9hJmpouxJCi8x0G42oMaUEFkmn5wQsjoY1MY59HJhoM1nCHqGtcizM3resu0Rz6etKt8ONtb
g3Dca9V0wXW91SD7vsSSWjMGkCP6hnnZcnHJs2A2Z4Q7j/Ti4zxh0vUoTL8aWyKjzChsTdtIOlM7
LS2tE0Fq1S5wJxqB469umLu3wu2e9WKOrzp8jh39+uKmrKi4lcFToTk5AHAeSSwwJp0HtEAzIPYW
iw3BrSoAI64sMbvRfW+aUhxNCxND3ozOxp5V9og/KA/4M3LWPNloKy9ROKS3EuzMIswPD3/eJY6M
JpPXsujxJvUtIuL8trTvPRl5R0cU5iWLPfMyezX9sTrP9qt0r9ZZYuDNH8uuviQx0tZ2CKkP+1Bn
Qti9a2bjBVtBbfoVhdY5tQ7BSAJllfkvG432HvwrjQ/b6k4pkKUqMCUG7EJumra89pUbkDvCHHXA
DrlJHVEfTS393lPWnqdsrDdNRseZvy9roc6wFrHDPhD2vNMXhoHbszRB+zxbWaVfjDhk+lJTTM+6
icgmR5hteDPxWLrjbCsH7tKEn82n1Xgvsiq/ManwcGO7klBK/JJ9WOkH/hUW6J4fdqCIQwPHU0pQ
OZvG6+TBIaBrz+hbQxtO09ihybe1cyM6RKgZD0g1GdYtVmviH/91CfgL2XYZnM2kKojGJptlbPVh
1xuj/ZyCwxJYeiSK96wz+pcmwa9kI3My8vpHTL77XmstFGVNam4444XXMrNC36yd7mhWnIWww8lz
PA79czhP+UnqCyBluTs5tbsPx5h2ektg44zC9H29VeC9eEerxes22Ky1EDZ32TDwHutIa9sZcmaq
UmUQE9rAwIPlCdbP3LpapZfhoIe3JlTt4XA01X2h+IlSb278lMnRT5r15gR7pbMJ/u77zZiV1u8B
s5fp/B7h8SJAEM6jLF9tMyQiSCFbqWgX+JE5APpAdOSPbdMcKCNIuIsg/8ysSc/gz7NZopNvKpM4
EVrHbSYOYF/7PdD38GCn/SL3LYmUb+q+pThANeGWziUkp/fArko+/eKuTCT41DEsmiM5qfmdHBtm
OlWRMhGbx91oWJlvWLX0vVJZdw5V/eSkxkUrmhpOYwUwBPHWlMAptMv2ZWSgdlda03jTOFxspiq7
aXEX/MobJLmvTYkkf+U9YcPYiMoab42TZO9p21vbaZTtQ1Ypixnx8rvFSf7cyuAFFCCsG3aeusaU
WXdm9eAUnIQRW5UfZvjcuJDyOktlt1ikG61zQB43MdS+ckxOQEm8bTihB9Edth/jjXl7e2xjS+6c
1NHvKh2eloHRcK/F44MWsxjlnXT25LCjalgMDHS9KWACZmvLJ6Oq1cGKnfIK6WO6TXWcIRTXhr2W
qYIglbB8D3u8rIS6dyhUYC7SLmbFGfrs0IdWh+5BNb7GZpupSFvgejCwEnmxB+0PbE72S90J8zGk
M7gYF3hVmH0WqaueVRW6F6KGxk1WT/i8gSbswGIuyLeCISDmcDevsrNhV9RAS7mgCRbfyDQd1Iju
s1ztRwIPYDxh0y/5H38vy33d6Qi2FgUsw6PxTpe9d6vbj7VkyRMkLDK20CmYbnAK7PQHH82fq/mv
0tCzpmF0tnt6rJsI9+sGkn20rwq45BoD733ag9D5yopUPeqXHFMNLa8PEMxfOmwa9e626R1asxCb
Iw7oJ10QY5l7Dt13FyT7EIirWi7rrQa9wzYg0dLXF2+fMK1h7xl0VFqNHcpaBrARWqatEzCM3/UN
/kp9kU0Rg/BLz7/V+Epe5xHd/ByY71o0olmu1JlVhPS1Uo4PY50y7odDTgBt52Nmx8vFenJZDkVR
Savf5KNAQC+XqOVzgWRroztZRQRnKF7J3rouAZTxPEzfxciHvI6EeIjCxjhycsw2GmF/G4F37z2L
bZqks77XmdP5q2DdXbwzTho8rq9uv9gtCW8+A02prk0zbNEJtk+8Eul2IivmagbOg1gcbG1p3Wph
Gnd8yodDuLQhC8cBP8SIm1dHMz7t3jiv/1fPQitk6hX4ieWHKDIbLrFM8AYvd2XQ2psS8g2SGRrC
ImUGRvi5eO0Ers88dsXPuvcO86rFESF4nX5RG+W/WlHByKtT4wmNe0w/Aw1s3fTxXQa756ANBId2
RqXD0sFr/SBaNe80xya1melSE/TitdHt5s5Nbhr6vrlM4WDVKOSQOWhqP5bUD6pt3tkWr0OQpnur
a3vfWKZ3rSfQA0vUZ/wU66tOmNLPEb7INMbWk1r6xLUFis3Jn0LyBy5E+j2sSV+D3eGzASWxWeE9
XdCVB2+xKfByR9emKgeQ0Ayyi0r/1SnpPaIm6M4pPCCyBocrruzvWovXOG0QGERu9Govk8ykK+Zz
s35gEY7kGwcwSI7g7rXSKg9VrBYdGPS10MAH6aNCHC9a2+psFxCCAsSHOHsvX/8cdRMG3SC8RMt+
pZKsPTnFzKzVNMqdOchuPy4wzXhcWgKiOoftzNrYVsUpsOgLpZDlMnTAgDaVzzGEY5wmPlfGDazN
JdNlYdBNhA+yfAZNicwd33/jghXus/YllxGaJqzFTGhM/DIMrk/h0sxHGERia2sb56bWAaMGuHO9
PA+2sSsRcyTqM1JAxDTsof6K6UtoBUMYAkQVtAXBu3ZD7C+AzjHh7JQqqyV5HJffEJY/5olBxlwM
j8lcoslLhvK9t8RvVl8Vx4+pcthmvSLbzlM5PHaRITbZiJzRGY231gwCHNpgJxIp02PhUspH45wg
ziQrC5H5svRHdxBY3w27lg/Zwkde9LSonraJxkGhnX+IYPiI87J+1jz1bEmsInUzZe9FYu1rQX/S
7NvOD6LgNoQe1I9AEZwoU6hxfVE/JyyEd5P3YUDc32iEdiFxjOdtDAnwgrz4VZ8J+PEDLWxeW9f4
uXysXnpj6A5ZlRXHRTYLVODOatgnSjoQb3pGf6zpyJ03xmR86PrBvfVGhE/J8/FMMX1v8SvFOfua
dNuf4RMIWBIiHd0Tz1hlsmelmXvVBYkvA5Zoqymbx7FujqXAr4Kt4homBJ0gb00PWWxN20pG9VFP
nfgsMWKvh2+3Tucth6r4ahSLs6bIGLZmdr0tpD3vMQhXrf5qLoNToc39USxV67pp1HOxN9j5T4U7
WruBc8pzn47Amvkb6RriiSJghXUrNNi685aMmntfWul4DsrubY1OXC9WQxhe0ARPaxpRZ6cRUjut
3U56ym6ezZPYaEonBBul532dQYMAZjDR92zFxlactsuS83Jn0Ednwo5omtpy7kPUBQ6rVUSXb09Y
mXuUyE23ZLD+mLNSe6q1Tzi3iohSmvClp93CuD5Wlhp23pTsW+q6S8zJguVwTD0ckc5Luozlyaos
tgP2YqTGSbx3hA6jGXj5phuA3ArKMpYVCAN0J3ZT6A2ngRgGP409+810WkwXneyTI1okC7qEaT30
7KEb0zLL7VirkJcBJct6qayS/EE72wJV9M5RRAdVK0H/GnkPq9qYnS95mQTV6ZQvZpy0N6mAqOE0
ZQezQmdTsf/9YI64JSBlD4OMTW9ZSbqSj9aULns2JYSsKF2sNvboJCeUA55F54LzLeMHlCBfPnTE
GPGZQSKoweUSN0TuaK15DxQ33RZQD5ptx/4Ood75gH/mCd8xbfsIGzraldOgTlZSIakM0pj0O283
BP0PLGxPdqU39zZBrAnN0p3NDMqzZnmsNOcE3yy/5ZP47L3Md5xWAQCOrwKkxWDi2F62YDnSUCmC
YsktxcdX9TC+mqTZdE1lX2jVPKIxHdFOGPbFy+cRREv9Uwy2fM44hnuS4OwyiDycB2H2oNH89wEz
1n6wHFia+Gdv2up+BHwZxc38La3fh8DFEYb4OGIhJJEhODbaueAocYGvmteTP/RO6WOgpzfuVdVz
UWM74cXKUjc4Fyhk/bHRt63irz17JsCSyPKlJZsd3bytNeTuLgkytcMqj0GEMsntbWPPJoNaQhRb
ZaAu1UdT7ju35P0PGWJX2bbjk1Sxseke0hRBFASiBk92KoBpjD0k2Miod0yqFFEf6CFwB8pNLOpH
Xit5rnSkpLLGMcdoYUZPJCE/YPk9WmQamppGAlgMSUnSQwDDUV+HgRnFVLIYD8tdgG3/w875z0QZ
h4x53WI/p5rz/pEqkCZqduh+20TdoeAx5/eAVrYgqXWY0V0hPUslMTIz7ZBtXJvVlrdfvTclrA4s
vv/dcmasvtz/9O0yYBeWjfzTWP/7T8eZSY6FGRMs+6Cq/B7ZlHZwYibHid4+wVkx9sWTgW9hWwY6
QaLwZ3EXuNonzfhXy4zzF9Jb4psLJGe9F+pQ2CorcTar8yBP54dgSg/YWhGt5kD9A2eC8sA+9cNC
DCNSZzx6MJ+QNuZXqc/m7zyi3g0yHwGGTrDaGFzygEEOLCX9LRDGu9AAhjId+aba3r5kmdOTyxoi
atKNU5sN1o3Rr70R67E0DfZdHGq4TG0HN49XX4Rml9sUf+mlm21sMqxibCM3S/TqBWBXc6fy5g8z
p8ydo0HeKXtybtpkw00cxugnjcv3gOmf3Tw3SJDO1kCbaFJ2/r2nvRWe1pMbFN/iFGvt0fPC7Epf
/hB21OL8Eqh9liOJTO9p5BdflyCxj13t1kihaKcWLgErUx29dSVvVDMsnynPtA317G8MpCMZWpHc
YwXw9mTCgYCvglcrVbvFh3pFA2pt7CSSu9ELgXMszeap0uQvI/od59WuTPUnU2/rR3ekra4rjBmE
4UV6jcOELpWmTHQeg9c8hcOADbBzaB2CGT2FUuPFWzTZgxi1Z/oF/SYz4vpazm19XW8JBceqdR3k
CqNW7erQk9epGo4tHv5qY8VWfjLzERNOvtWNKfoV4PigWeAcTTbcuxFv2NN/f1d7/6Q6uAKRBIZ0
HQyqlH+D41IrBu1s6VDPMfpuEOfEG07MHQALLoDoKJPwhN0chFgEZPSHLpsE/pdC+F9C/4K0hK3b
Bd9kBDpJlQDUnBldkmcjlflupmlybQ15S9OamZ07e2hkc/t5nDoIL6wqCtUh3l2Clr60nH0fvoqx
SY8WKQf7DuOKX1PIbNraIHtXBA8VVNsTlY7zXOc8TCNm0qvmInWaKoa3x2JhoUZBG6qnJDhR7r54
0hTnolLMlqE8Grr1LqOx3alx5KC3BELO1n0Edii2BclhCXPZBgTuJagL9sztSpnKB+MYTvbPANkx
GQoczijf4gcrI5Ig+clU07o5i3uDWkP5SI4mn1SaReNm1i81bbxzTxIqP2wQnhKJ5TQscIvB4652
8Nh7n/+f2ncz/EPqIq/cIAzAsWYhM8ojjzecpv0vmAcr6N8hBMDBKL7Q9MBt8hzzb4EcMwMhvCpA
gxq8GEY3dSfhKX2PFYq+iqWQTJRldHQ1tzwiLYO1MsXXKBUTVXO2TJd8r4OzrSEp2K3d0NwsSt/t
a1IHnah71JqHWje6k5GqdKs676rZrfEOakaQhh01d16VfW/oDqJ/tt3gVogu8r3UOelsMz6tgP7Z
RJfySNt2G6clTP9aHzZrn7Bv/LyuS7q5oMO0qLpGVm3eN1Gb7QLCdT0g6yZd86sGANULJo4ADMGZ
zcvQd1QpDjQnZ/pERMcs/QDZd+P5651MxgqzLFXqr4GrZ4d0mrPdvNwdpZsdFkKRFQVYcykJFL1E
tNTuN2K6D7auB29hbsP6huy358gwnNqUAKgVjrVeRGIxkJDwbh2oRetP3uJR2MlUFYc16KAsqz/g
VOdPNf1l9n0K6LFbWj92KLYkqmtv85zGe4SRcu9k0+QbTh0fzCjFyeV4v77krKQ/bcmYLU4IO+gG
mfHvuYIuO9aEHeT1YikNo3hT9U37yDv1xgi9vYMSovAtNK8hxzB04XdFUTbbobSzpyEdHqfRaJ6S
iG2qXpoKCzA+EqF3xwxEQ7quTk7Soe/PTPM1jMKThm56w2RD8yV+ItpJ24nhwB1UG4YB6XzRExBY
avqlE9NH3e4U+9j+EfTSuSvt8Y+0VSkrRUNUBpL+n1F0tL30beF7nQF06hfesu9o4spdbIXZWxhN
v9H9Bp8BAlR3UjcSH5PxEWNAsmvn0ru2mv2LPiImsGD+KArOZoBl/3WriKLsVsyovzz4esxGymO7
qvCm7AnHwvSoycDvqf+3UHdpaC0XEcRym0YusUWyxBBWwXWrzBGbhD7inG3NMxMX97pOi+qit05G
bNccTDz9VBVFcD+PqNz6CUFuieQd4GLyGY8yOBaqvacrO+LPTX5zXv9YK4IiB7SJDoWWEfOTZOkq
VSQmhY27g+AikVvZ6TGuRfscNll9MdP656zNAyrWnC5gkVr0caHVqqp6IoelfNJMSOcs1uV1DOYn
9gQ84ir4EZrpZ7Ak4ayXZhrva2OI7vuuch/lBJCX7ueROQpgZwnw35FZfbQqieEFWNBG59izX7mQ
Y+YZW2QfcPvGo5EH+kuEJOipquqdbncf5K8sbjULEaEMHZoKNCjr+BewtPSa9c2VRox2+vpgdOoP
xFI2NiNaUJU2M69l5vVdRuY1VzgcgoEkB7WAQ+mXNadK52Oi4k99wWLYYQ5YNA7P89Khrtr80cGm
eYwmUV94jxDFFojtUKWoSnX7bYxbHT8ALG2aZzQ4Xf1nmtnySUCeDBcYlOZM/cXsjBe8a/zt4Ere
qjmI7/uZz1cHaikPnexJBtrJtXyDdtgnITcN1XyZ+C0Y9as5vjV9n79y7ASCgY9PC0LqkhA0cU4H
6I5cAI5LAWGUa+fYwApZAcNBFGMDpiI4/UC8T+sPzUSfgxzcDYu0uQtRG/iCpJRLixxgL3qjhRO0
rGYjihNhUZRUTv4N2uRuGGkdR5BW18aX0NIOKVryDR6uuzUXB4NDm5tslPFqhg5jK9UiqzM+8Ik4
J7UgBEAdkSSHxNmug1eDfvjDCk7wergUuOm2jB0QLofa1tZ78gijTH/IQwksEDuh52btQ6nP7xr0
8utKgB2mTNusTx2bWm5sa4x4d038L2Zh4RI2h6NjgrsKmZxuxxwT49ffTpFJSsv2zc4wDHqhKS51
AhSD0paTr3MbdZSiFcncjAHs6L3PIWi7evMptD86a1jCoY3oHmEZVlyLEKpqGEcmmaZH1xbtnGqK
+hHGRbm3e22RlwnD7xuzem9D8KFN/k0LAoGLmuKzCHlhCxH+EZXo8zV3YURMmUIe7dIWGkd1K9Lo
1sJyv6tN+jNxhVBwYRbaC7Mw6iLGoTSrV+JBazfJwTVzMqDb238v64x/IDtckv9sAU3G9BxHt/9G
xwgqryERLRMPKovlObSKVy0YPcY1BlV9y2guXiZLIqPHJOfYfpSdiyIft2dSvQ3Y7j4GVb/8j59J
/COIwaPxKUHz2JYtIX79Lby0zLqpn3Ow1HC/C38NLy2t7iY1aR2sZYtcL2m4C8IuutdDYR2yEeoB
QLXpPmmQeQOzWy1GeXEUMAG/BkhTa3zK2WY9gDeFYEHpuGC0nUXgBJPBqbu6vVvs8D5S2cEk3s7e
YF8AbsMPnpKnqc2XKPc+uCYhE91eZ7gSD5+8Rbyr4VAbWmxGVyOuNlNgexenlQzfIO7VBvo/MeJ1
6jSk/M7kWDezs7o7h1qeBe41myBQajnokGmero0Iu1Onix9xEk/3UleHZEl+KQMZX1oFA3vRjKww
egttmTTjkxm4J+hYJZ7AN+q4AKD+RPKX52EjYlSxNTvIG2lZbQvtSY+c/rXNJ/MaTCTtypZ8lHgi
E3bufmhK1bdw1J+g6pf+kPQ4FEIH5mQ/H8YeUDMAaXXSrOJJK4yZ8ajE7oouZgNCyQISBtLJ85Jd
WXUKBwI0wbqmH5W613UK48VwOIyJM5btq44gC/JCxMHI4h73oGm8jJSxwYaeyz31poPjO7K3emtF
33qai75TgL2jezeJQj3nLmLBaiIfUK+CQ9gqUneQPeFnEsmYfQsxB7UZ06i4qdP9rM/1R1drJCZk
5R4Bgs0f8d8+yWpojP/FafrHQYl8UeaI4OEMaVqkO/7n6X8Oo0YrQGHdkEyFW4A5CESDXmPcmhUM
d4d00w9tB0WCvu4ayGk6EK1d4yD1EslLBTW/zGYE69o3BvcJaBonOagKonoT2ubxv3/W1p/mP3oV
noCKI3SHs53B5+3vHzWRBKJsiuzmTo6NocKQpyZNxGLX6p9tCeIoyxqTvNA69kfNwgeN+clO1Fvu
pT/WqsqgsaiFcX6X2CDQRKcDLrSa7KTDKiPtp/9WmiXHXV1Zu8qS3oM2F1dph9GVwengi5STEowP
RBqCNXI1xc1DE14GISGsTmhj87k9Mru0cPGRm1zg6yld7SPGktS5w37dnP4fY+exXDmWZdlfSYs5
qoAL3VaRA4gn+aiF0ycwOkmHlhf663vhWXanKLPKmtCcQQ+STuIB5+6z99qyc/o7GWVPJAfAx6np
Res4d13fGBhPj0Xs/tB0sMBk4Llxb86QK7BS36iV1z9d/9uY1dq/qzT8V/6QUBHSLNPgWrCc/349
NK0RxTay+L3iAOFM08lg/FnlXpVIHXKc64Omhcu2iO25A+vTMD5ZTinvEgvHHVYQrCT0U56Nmtes
USV+AqboaUXEOEEPIc9egPNdNDs/KravoHveX98MbCbpymhuXTuiDm+pwrnTxKlvmruvVrXbB9vt
Ttd9LpLEidGmewgca77rHIrJoqo5XPeLdRMf3HYGHVjY9oNd9QNiilN8SkrP+lbfyxaBsK+y6WZQ
zfFGiev+3zGl/pW5iLnQ0Hk1UWgNW868Piv+Ad8E1KkUMe7pe6Z17Zq124QoHSeBPrXEYjZ2jrRb
Xy4OcyNxdz93moerzKtHFMSXWqceXP3f4Ec19V+fUXxffFO67WjC1jRIXv/8Mo/6QcmdSU73uh05
d7Z0xxN/71Mp4s9lqye5vknagYwRotW10YoyuSi0shrRHOW2Cqg0erRsVmeC0LO23etIobundEDE
rKruua16i2GlmgKUJOfCQ7zdK+rwwsJEBFcLV12uNykngedrjGWcjL1+hdUxtpGLu756xjIieSiF
GV4PZcbAvERmotxfSSHXNyAb/bQkSl61bJamLWtWzhvkqVPyw/VdvAbNQfTwTNML7QfzC6sB8l4N
ajFSof4P716ZBYaFoTIzeBJVGcfxBB82ZQWOsgOHrYZK3Gu7qvw1uW31kJZs4XhHqRVM5fwh3nYu
QhfVvkEFQD/ZYeGRZ+NqUZlM7UHd8oBX5x5qvRE0wroKTsBnBxOVQMNQrWERPsRjKx8h/4WkDi4Z
ssPenLtHayu/G90BtOhKsioidcqax0XVIBEcLKD0qSdQXqeckwQedg6pBnZLe6BE43++81rbc+Af
77xcQDaatalbpqqb6r9yyWRJNXaZ1ss9PBw4Lcl8WSzxPnXRFLgCz7eR2rec9a6iCWqzu5MGOu11
v8Pzr75YuBgDlfT7ccLqu0vil0Kj68TqsSdbff+NvFkTNVqnOygiL+nMevdqhCpTqu3M4qm6FjyY
Ld7NUmbEOJ3ofivPCbE8kuFQjPxMLW5+vv6pz/J6r2T4Do3GZXJh5zSihB4W9tt+08ITQMn9lZBR
32Ulv7trWcaj1GGUYU9TASNwbTq6QzSnccTH0LERHXQ0aONGH9ltA0Z5TtL5g98Th9LevPDalXcr
iuoUJzOtM0rip5ssR87RPl1/E//5Of+f+Ltmjl7iupJ//S/e/6QKu+N02P/Lu3/df9e3H+W3/K/t
//r/f+uv//wu/9PfPmnw0X/80zskClMO+8N3tzx+y6Hor1+OL7/9zf/tB//yff0sz0vz/ecfn/VQ
9dtni1kG//G3Dx2//vxD257h//mPn/9vH9z+AX/+cfko0v/2178/ZP/nH8Z/CKo7LNcxeIk4mraV
707f20cUTfAxwRDgMrsIwcv3j79Uddcnf/4huCPLetj+qKn/sVVuUY4GTk/TuX7/+H/fxz/9mP/+
Y/9LNSCPpFUv//zDtq7A3L+/BkzbRE90BF+Z1jWbh+PWlv4PN3cFOnfCo5FaHhp2MBd4KSHfozJi
B6asSW3q6D3nxrCH0oKNFpbIANEhJnLDevVXpmqXhuRlKEr3uFYWWpIGqX/iZkrrggUTAwRuz+FL
rOGYbbSJZBI73CVho5Yc4N38CNH/PVspGp5VfT1yX0sKrANZhqmmMxFiE+2Ryz+E8xX75Ib7kFVo
FiSYWUnh7xJnzm6XfizASimEKZM3gnJi32qwgQct/VxLE1gRaNFdMwKK4+w5H2bD/T33xq6Aidgb
LsPxtSaVcFeStj9n5M5TZhlksgxnNwAs8tSMgaqgPcSqrQRwiSk9Apt079qowu0QfeTlk03eox2c
9zbWqdOwhnk/Dz/cJr50Tif8auLULbUBQ+B0Y5XGqQZRPFKBMKZ96vVaexqLDEkfOaju1N9jbT/W
6vLTsCGKxGg3MSKhVSs01w79U6VUnqyKM2u4R47oJofBOlDxTMuiQ9UjcpCJ+7TO6TSonjq924QS
TIJbth8A74PZQj+hAMJvtfbDcHs0/XU+aU1RhLnWXYQ1vIFhGEPytafFbOfTEqnQmORPx+0+q6ih
DWk5tkmF76suDnPCOblpyvdSo35YMon5zPw3NKw+z6Q0x8T4uSjzL7oyqVylS5VmFUhC+a6KTXru
u+bYJJMGOQzmPvpIBcJobMKF+FJICdeRd3JPS1sZDEhzkL7q/IbmpQt80+pk6euzNma/EcB5QPRI
HOg+7qgyry/UOHfqxXAJveNn8WiozA4FLd87EbM+z/ODm2qXgmQh+x3qW4FlBiBHpt1mXWcCpkkt
Kul3XWLdG35LFnY4+cr5uZldftoKo7TtHpKV7X3flC+jcxlXYXuFbnFMMulLWVmH2QPVMdSXr6eB
ZMEx6tnWkOHag8PCgRNIbT8uqfuQ58qOQtSTstJMo0OI8ZpkvFXR+311lC4IWeNbHxdCpMquSHN3
r9JxEhRVdr9m8VfPKBqS4X6noic+LfQ9jk30XjkfzA30nBK92SVVhZEwQRbiFnPjTvXzPDCOiGq5
S8ajrM03lK8uWfFFaNV5GuMUbwSEfhzRnqYv+ZlHqu0Z0zgFmb68ioYOaGBgsKZd5biAKqzNad8M
xXnNWRGsMZkdEW3cCGpbiyG/c9D+F6c8l4IWp1R/dQfoUFQrHU23+KlTWxgoRoPNdVeOJrVCg7NT
Y/OSZn0UyHU8Fvq3SJFDcysN04LavCwCqSOHu6GZ32rF/ai1HJqP6wIhccxdLQ2+M3iMOyxFJJAr
uDqOdicVJ+yEvIVUFB9dPjosyRF4DgTxVL001CMgMuy1rn1X60KExVD/jAsEdlv50efWQTcAj9Ff
D7vV+sxyUJswSrxJwzdvOc77nJp7S1+CDD8WXuT5WaztI/LJLwwDtVcoJDPV5FEHg+lZKICUy0x0
CW+oUrpivWEzL6emzRjZrp42HqC29aEWt/TiZtQq9fAwPFK1d5Tvndak+G0m8gyWi4IP63UYwNgz
bkPRB8MinHL06jG9j5PktcfbGtQ6BgBGLB/2AI7bwWOwOU/4kxFlwWv2+A068HBRfdxac9dkJFJu
gpbLKJ1ylgsS6kFMzovTyp3m8ErCyPEirawM2qnUvGmRewJSHvidPVyeg1GNIAVx3RQpLANd1K9d
/uRmVBahHrS+cPYJ/OKgpqMg7AVCtcgBiBDmO2Y4GZbFCcUafzBOe4KcNb6ocW+386vrtn5Du/Rs
9gYB5mMfyerUzKYTKJkICn3QqdKEwp4azZGmHdOr1zLfdw5DUG/IICawtJsqXO0KIlDIjepD2HI4
5KV9awoOJgVmEx51Gp3cBquAaj32wNiDupfiLE31R9w7EOVn2/FaR6HuLoK0rNkH290jD+i4OHme
tYYZysn91NkRI1TTGr/U2qGxegjwZUK28FFgOfeNhHTmOlsiWBbGuSEJhyp+4Vbpx/YqDpTlAqof
j2n6UEbqhgShZ1JpxW5x7qVNP2jFMjowWbtYRRoHA0FQTb7rGrY/BPMyfY2JOJsjvGHKbiiRi7Wn
ET/TmokP2yhAZDX9e5225q5xY+AHMbFQcBbBygIVSd2j+eMZkpiN0BjfqZAaYeGbz3NZrjsq9lr8
fzRCLxaOOzcD8zBDuJ4I6UzJM7vYFl05nsOp/aRimf2LSdayeTRg8fjpQoukPs4yLEbljoDGfRTT
YOUotxQs2nB0WXhpMc2PfdHEZNrK5JDyotEFFFdV0DmtauOH1uekh2byxITIcKsaoTqOdeBoBP0W
cyZSXf6YtRpAaVqUu3rqcFRm5ttsR+d2DQDOsQMBfqk647nNFSIcPQZ9zr28yoB8wcyKiIR05vTV
u9wx56o7SXMFuyTTQ+eCcVv1nl7H5ee8qBclawoPB1QYKXkCNwDFaCZbctcml7bFZtlnKssPlQEj
19j/5Hruy3p5q+rhMmYZnlU6aul5eh7mOiayav6kZlHXQF5aujzI+G0pFqxKQFlsBASv6eN3K2M+
6zDqksiJKVu6vjGTeW+I4c3SXcwlICHZi7G4GFcaMi0FdwReKpOBbUypN4khPFEk+6tG4hMqdNwR
ogw8qlWksM9y3fHlDFs4iS6qXuwdDCXBnE3vmqW99at40jIj2VtpurNc4w4K26XK2XJyGFh3fAsU
kMvTxk5/4ZSY+50u+lBhzxTMq14EtFNl7GwPYrFu3fyZHlKvUub+UJv2k6U4tLdbP4fMfpSdwfMP
18uuZwG3+e5+9lPxC4Nscc6xAvvW2gHZH6w3bXbxwSpWGSbixnS77d4HRwwLx8S6V+vu1ApJtS+y
e9jMheeI/gsuMPVIdR49uy34CXePp5e0qhEVYbpOt11MwzrDGjihKvNdtlKBHs21t9pk9SgS25GY
y7hGJLch6dU9Si3RTicAoUVfQpERxqJXPTbwGpE7YIuhqft8Mt6c7VUya9HRmpb6DH/aocidG1Yc
Y19LCXw7bGxTDu3BSEVRIDS5IXwb3GhtmW3GsNNUAwFVYhZJmLtCsB1t6BAiVuho1QyCDxZbCdP4
NlyeGJRsEVEMMoUNZyMSrqf4scmMy1LqbzOdtFCZUxIFxVdtLeFc591NCd/FbjsYaSY1ypEjXzta
GIF/nhOXdIqdLwCmygvaKfhrrb23leUotZnzuU3T2PjdKRg2rakdfYPMEsYAbjsE86wsQjGb1Wdn
Wb47BJywTZ37uWHN2gjlhgvpEMVwriwc9gG7JSY354fJyuGWfVWCPlJjm5U82t2MZLMTUwDMPOVa
OXlvqwu1yX5wftvdwAK6s1rfrqTPoxX4PlrTPI95sHzbjqDJrCCnXivGjWod4tVwA3toLosC5oQy
mXNrlHdjmZyFmQUKqPhhzfwMZabF8BqPdL+YNKFOHUwBhzSHHedfCUa/MOveXKV9tvDCsOIcPQSG
X4nZPM69ekNxpaRqeWjkS32Rc+Qn9vBqJ9HD1NaEj6Nh8PdUnBCeN7c2UOWbyj2fIwjfZR7/kOkG
Mm1u1nh8tRbtgSblz6X+dLSaj5OU9SsVlraeP8mZwM60FdIu7rcO+M0jE0X2yKRZrDO/k7r/TblC
thP0V3utFptexo/NVXTPGJNTBrTe1idvGAq8pdozrYnS5+H3ifWDhp3cxkGh3RZDf7RLK4bCtOxn
SDtdndxGgKXNZjlxUb7NRQkFoyDTp310VsHMbhV+DNfGX0Zsmd2hdOuvVXOwe1R7BITaN0Yas5fk
ZjVSQAYJBapwLJkMTNoSKOmcGEKN++yebmYrqF2Nvp4FJSRfBA9pyGi99rOlY6hEc+X0NyT5SwZv
QyzpeV0Rz00dfkM1cTey1HuDeDcvlPi4uGSTCD3gXnlT0aZ0E9htVSY9obfo3Dn8LNayIkNn46Sk
IPZJbA3JWlu9LctHRm+RyRhbjKzVnfoFUuhjnFgndr+Q7aJW+jkYnBpv0I5qnCNkIO6jvBLDJgVd
UWvHNVWZAbXmZ1u5bHo4HuoOtw3cO8QpLTCcHH1aHenSjemY4fih5BGV1KTVPH2YJ+RoKlwofd1P
MQwv88nu+BXLmRhymtRfi2mxoVwhESmcb5VG1TzVPfcFpcbudnDTCBFMAEK8mfaGVY+437HmGtYY
2HLS3lE3w6G/s/d84cBZ7IUmhelW65KFZYDOCKkERfeyyDe12exdJfns6JJa83Hq7T6MaKVkzb+w
QOc4bKfaZ7xk7yQi2WpzxQIb5HAYqbUeNlZxas3MCIbK4HbzOWqy2ysrg2bSqaz6pj5EhIloAqax
rDK5mPPlTnMnDDWSruSiC2TbOZ6dTV8rCjV3jYRi4/hg5hu3GHE6rBMYJYu0TqL5NdGAlSQ8nWpi
MCTmMGst8e+x038zwwe2CcVytDWIDbOoCBWircfa8NASKSGM18pziucgsfqYoTNH+SWmFepL9kjm
IQ+zKhJ0kJVwnFeAsA7PFEqnPju1j/diokCqgFUO6mLovLV3d0DcWIry7+x5GtQkr5qMV3o7p1qY
qGSrdTehw8axvs1q5RVuajiAaZdhGoVK2j0uTdweSuGG7Vj8UKOeMjBFKc6jMzBkVnG2k8lUen0D
hFC8RDrjsVuWuLI0Wd1gygA2GgN26rlrd2g3HZZXYGNgrrL102EuKLDW3A1ym/yqsUD6Wfal3qH0
wiNUe3i+M330PoljycOJh5oycWhQXJfCmDVQG8cNcAnqnBoOFdx7HklMMA2GKxmT9OwsDulNGZ9Z
0P20tKLcCyfMEoqSl6KKAhu/EEvIDf47TaEVk1CWAJh2/RS3zEdIktJYznMmn0mqc9hXqXI8dXXF
NMCtQ9iqCBr2JmxFfizWc7IIKB510xN3wFxdjdV5BnRUloYVau12GcKeiamzDuFDAmvLt/6A0cPq
Yr2A1cshIVYNpLlnZSvtQuy5J8RMxnqFZGqD16F1IA6gq04HMomku5uMJReMBtaQNc8bggKG8RTV
kQh1oChB2+DGNIaMYXRR4INEKOSNBvW5owDFM12AVbNBazBSw0EBuxu06NBerGSBgZx31urpvSrZ
ScYaYkFadeUBI+/jCNvM67O12qVt/ANISxctj0tlpME88mycjfHTZsfXX110rjOHSrPC46Jd9pBN
KuacRpj82lqG2pyzd82mA39l6cc/ybuxcFTs/KkrxruOscLKSUsm6lQEzmgtFCXbDCpvCbMVk645
BwDThyBJmVggTXTnwk2xlikGMDl+4Cq3VJAyrBttnqBZBVmDrpl10rym4Faec4L0m2yymPWc52Xu
Pzh0y50bjc+WnZ6TQgUnrGTP+mqC8COtSidq9daQ1Dk0KvgaMgAhC4ZDpMqCIF38lmRDtq+6hDrA
VXywRSBJlfqm4nzr3TgGayE/EPpfBb3oY6vth0rEu4X1tVctiTzS4Ny1ViApDMrHTvMbXs9tXDQH
eA9f0u7hRyPxX3Ud3f4AnkHf3lZCkhcjWBfDfSXTfYotvYTU+2saObiWDk8tx/rBI49DWhphBecq
QnfCuzXl7XGnp86HXc+EqvUsZqWezZwPSjA47fhIXywNwlFys4WoUtcAjwk+kfRI7bM/7kk4m+2u
iJeDI8pH7gQNznoxe3Tbgr3abkpM669J96hPovQM2R7XtikPPCc7KhNQSzvuiyvblyVVuVBjWaNM
ijs5GHtpjSAzBiHDiTtJMgp73wB6BzZW37nE+sIEnk1Qt/F4sGiy9PBU88Cm84sTLZe1TswpJB2R
y/bUqrJ8nF3nOFawaimY44RVkufkMm/DDbP0XovQMEmDqFp/rGPpUgBtwKHEsnjkyHJ0Wmunr111
TjNxIK21hFFFqBvkKCcQID/3xebM0t1XDYjbc0bHYzrNOEe0157WKd/WiF/XHETneLyY3Aru5Eqk
NMtYfLTioFQ8lEcSxIfcXSTggOhXTrETyThzl1jis7faX4lgNlqzLQIqwya5l/Rph6PZPkC83OSb
lJiVwsHPddzFL4tN+RyeRlHhTnGKo1ry+ulAbB86PbQiwppCZwhrlvKVl/ItZVfJeYRb6lhBr47m
rmuAJLnU6Vkd6/GocWtvwZsWNp3mkevtzh10FiwhUL8NJSHaUe6TJIn2jCA/QDAJf5A9xJVs2rGs
T30rQ8gpQOPzegZlUCOvOuRPBNMET9MwmngFZo2VB1iPJYrY91xq5alUuZ1nDclAKOIb3DFR+HQw
Sp1c1bfuoF1jOvplZCRMhgplZUTNMZLsLhqaXa2rRwe2ytmS8mibSR008C0Zz5Mn1JGEZeLiNzak
jGxosp0hm7MqVgwu8EuVjMpjM1ds+g8KXykwh2WSHG5FBW+/RL9jtqJeAQvam6SNNsQcDGyYX4IN
X72zp9cJx3fWVtvEoT+5hQxXvVOPXOo1m/5DsmjarlV4gtIH4g0JHAY7TV+kjpJjaW7BLkOn1buc
gm7J6MAGmVAy1eYw2m7XrO0Ct9J/2W5aeghtzlnPsE4yEi9Bs9Yf5CV+GCWR88yJaHsbm8ZL8FaE
gBduUp2LRI0c0lzphLsEFBpNKYR1vE5APYs4sgPvnfqL0sMpiZy8C+KK24CYJwpHeTWsNr0gcY+o
N7erXwyjBgFCvNbcKhEwjNjXuZ2COcO5Dw0qy62QQXoNYPM9GlkM/yS3HKztpnJguNmvTh2HGkR8
uA8LZD1L50eUYvGUE7kgXX/HUeNAWelPo3bfq1r3wlapfVoXiij0HNwfzxuPys8U+5DY9THBOha+
94V8qFlN2Arek1WmUBn1MRw7rg8Dvo1fFGYVStPMgXFxeUk73emkT4KWiwMrg3WX2Mu9uQL/tAzl
6NIr8Gj0OtBd9rO+Zo2P1PyxrUk2qN7anrMapkBfG4/R7BqXojVV/P/ZL7o59FDqDN6gkqKOpTUn
Zt03UFqwZzkN0q3PMjTfT8qIn3ItVZxY6oggwJDZ4zS4NRRnP44t2oAmHR/p47NGoPdIPbnU4hrC
jyKTCo6JT20WI3aBDTwjVWg2WRV/rTMl3oMkgb4CqeOdPbU/FDDgFXtA4J5uC3cM6jmvjrKj3l0d
iZKY6/w0dsxhYlXJexH9gL7cijBhcxJr3HmJElf7dJW3Opg5L0+mk6lFTWA5pnOul/69EVVYKfbw
smhCf1KZZjnQ3nTl6N5O3G79ZHatA1my15WZZyrESHuReBQL50dIXwqLqgoPRLw+jygpkAw0X9n8
x2tBMnBMMaCmtCZ5zYyKu+rKHRuS6VSUUGraRdtXtdKEMYC8o1rM90udGtgMJKEflVFGToCNaBUc
fXTpGy3t+MfQ8xrmuh3aVque++hkw4bK4x5M9vaGmw2hsCVVdvPnXHLJCzsrjoR9pn2vwn8ySCMX
9EVCH9js3tp4KypRPJRZHPF8KQDlqsq+6Rx5xpPERI8ubqj8rmDfJL5Z1DSyafK0YgdZDT3nyhV7
F8awP8Sxzejh9A98bTQHIasj9cVfFqSOnZqb5xyP2Y0iIHZMMwcY3cHeI1jMOFP2dH1Dd8GKuWpX
A+ei18edd1Fp/8zJZIBgakK3WBR/SalRrybb9GUR78DEPDWY9w7Y7toQ/N82Gwj7BHSRo5t5si6J
WMQNKWfPmAuLpx6sqAmEIqoxh+tiYEBzxVAghjtUTPe9wqXivG0MarCCnXPTBUtpJ5eodT+X3MX2
3oJKqkCPpPQxBANPCVmmhzl38RUmL12Ov5C6GRKOAgNZR0qGc3CFypXUFUODMd5N8cIR2I7xzW/Q
w3k4uIwo/li6RlAZ4Eh603yvZm7lRty/VWRE/GK284AbYHKUc5r6wnKLtwjuOAVoPYELiwXqzJ6p
UZB1O9hIHuAhfjwcDvbqBN4m6g+6qUCBN0tB+r96U9N4fMgU5jlR/R5kAnDWVRlCa0gz06K3xCkN
yLXSpYWr7AKqLhjo9eLY6LQpD1V6KIc6P0XfmbT6E0ZcToDYt6goj6mq0ebqwHiPd8IA6JqoGOqm
+ZQUxWcnXRTC/jbWgfzM5SBCqYrcT+vyzW1qccYwSWqAjkYP7/RTRh5dsVb3lt8427hYgGZAK6bK
3Q3ptL8IzSl+6DFH/LhYzEvfzMsBzWylrjPyjZhlUj6Vl7qNzJvCREpnJypZHCBl4xMVhKA8MaX8
YhGQ4FbXu7Gcl0eAAOlF77BqyJHoVjPzyXl8ipw+NCoIf9vrQ1/Dy+UE8rzFfXm27oEiLn7kt6ae
7miyfCMZC/vTXhyeHOob+JSRARSq/6yP+pGtdL6XDrXAgEp4qgeU8wq8rYxMY6X8lrrKvzVff6Qm
nNSxp+BpIUiuJPKULNYvIEo1J5/B9Veb2uGxp4NJF2yEc8d8WCaQiS3oZtJYSuMpavzLFUnkF9Qs
aqRAaGIoUEjyJvZXrQyqmO/AXiG2urlzZ+aFsyuayqs6us2u3wZKfeeGZVanoaqYNLosaMqRwbZl
dn/XhIyh5EwLW4xS3qiN+rUWenoYtd+cstq7hWrkqMqyI9L58+R2iJotU8+o2CYNa8zTa/IzL9l0
O9rc3kUWVecExLl0VzUNtLHkgdPXoJqQwHOqWNlecWRXlC+ON91BH5V3VdWw0cUT0q+GYgyQUy3z
r6UwSaii26RUvAwpLd9WLFgebOK6M+YY6rwaOCwJdPfUWd1HSa3ZjQLYQbAjCC1n+bJj5UGaNv4p
sT6pwER3aVR9cvYkmhCVh2EiYafpZtCY7LtSluTgA6OfkbLaHrkIosGWdqjlquFuu5Gix24qapYm
WRSzBNDgRpgLy3mzAzxnJkU4Yp1/1bd66BEH/g8YVQ8YatGZ5J1jxduOQkVyyl4UxSmeFz251U0d
MBidTOe+FyA2aIIKcwUZW0RyC8omZCgSQteo0TOdHncNnWC0KRburoN2FIzDwv4yEWXoJM0Dt+cs
XFq9PY4ZZaxTs3C4EPgyK3c6Ywt8c4kpepCX96Wj88TqLWsP6yZQotw6lzxjfEPwjGpUzCjX2Tpd
F+cgreHYQaanJXxO4vt5pK+CvpaBGyUMhmIXj8lljNDUa/xToVBbcYYCf+oiA8whW99ziySbJXjH
gfvofuooLBzrJExoITiredGcp/JsziqcLjJt566JF3rZGJpthzF8Xqq9oc0vPCDfYyXXd9Icf0bE
mnZzG3DWiFkRdypnAnuBX8GbynAgkQ5l8yZWZJNC/8zZ0p6y5EVkOvvykbIqXgnPMQgnclW2zbma
N3GRv+QYbpB2Vo7yi/psYP3Z12r6NXH4DlNtCYAaEKFqWqtjEUhWEG0x9fN1PrKss2hfXaEsCCQi
iMkfLqPTrrO4Jcw5aBK6Ul4wPii7VIEX263jvq3VeAdTGWWI5c0NEMVhn/Tuc15PjIpTPHj91Bnn
yEX0bFYqasiG4WWNtL2+tg9jCSqNTcN7wu7Wb2rt0+2Nl7mYeVll9heOcoFtpoHKzMIPqhufqRaJ
EppTzT54Q0sukD4xHxH1HadCD+meRDNPy/JsW6KjfJKNmmkuzRkjbzXY45mMH5tHzNehjFmpTwvq
FPmTzzmZ451C0Gc/98XdMCJ9m6yYGVmSu+vnK4YUg75DETXD7H5Vh4udNePZQvJFJqsp1LJoibY7
OENdy2nIOZZSh0KwvZGwtlOrSA7b5HtikQVRZDpVbjX7ClIwD1xAELKg08NFQTsZI4hVDoV0T6wP
dISwpwAz39r4DrlKKYtDqQzMDXGasX7xK4ADW/0rh3At5hgf98OH4BXStcnMad3YJ3r1UFXjsMfz
h6t3UOwgc+Cu/v3N0DAA56xH9sP6rk94SMeGm9c6uJgsWul4VW+SD+ijTzCfe/5C0Jsv+joMewxW
RWGnN05cPCZxpPrFiuKtRB9W2b9beVPfF9AJOdSmydFtkOENk3Knjqd/LFzMUSknioWfH9qIO++5
dJNgbNf8RGoMJwEOM1VE7XcyZ6E9x18E4u2DhBEZZDmSgTZPj07CYUl3xjCzCsUTFjiZ7UtYkfVS
lm5/0MZzd71uNp4la3zXG7oRIj1ILFsUBpAlg7bvyXZ8iPuaJ1vr0TZmsTPMZW+tP0t6sqhEeubX
v5wx7I1bG7npcWubE7U4SBpO43RtbpvFkBdDqVgK9KeZmBJXIS6z1qhBxPENoqNl3aks+D6rEmHO
bS+NbsR3UivDWY/sc07BvU3NKbIGQXzDIFPN/hfUGb6pMGsytrtpmvhlbsRhbKd3MKZtmBAwlBtS
2QqHdlxUtUm90EHL9bu15JdoZOOT1SrPyubd06WkDFAl8MDcuDBXsRJp3PuZ+wpQq5TvPG0fG9hj
ngOKBtAKi3B3ys/VJJqHyJo7f3Qle60UUAW9vPUNh8NH8tjb1pVCS2EglogYTXSFLuMZZc9RPtbZ
FViUckb9a9ZnC8aW6YWYpxMJzObqpHqT0NRNa2VZncmnJJvRgzOOPW7v13B9dro5/yg10dJt1b/0
cqIZaSoe2Ljy6Cy1o9246l4TvtEkZqA3LOtAsuESocNNT5lGmxpBpFmjfal0WpBlLFdsRK+TVSPo
ICIpnuHgAWxbDBZ812a7mGgf/BrnPv7O7b4Px2WM9p3CSeP6/60E4a5/ShEs98IGjZy1y6kAiLYO
rP1pL3ykjoWsFN5CPAZswgftFKcKehgL51DJCxwcSdCuHG/VJrEpoxnQhR1n9lfiDYfCdsVBRsXC
ZWd0h37bh0DKTp/NxWY/sZCKpz/j1b7jMokOpi0xgygAF9AUOT/qqJ2GxqLYHmZvQDGzlew0PZIs
6yGUFx8Goxw8cAvejsFT08gsoCX5fT9G0b5enR2Nm9UpibWXsuXZBDaHxTxbj2VrAOzsZTlFSquF
nZb80rue+49brJC0GewAMtdbzoNWN4iwvqohojRUwvkLRdAehF+WAL6AwYPlC2dSsnGHlestvTn9
X77Oq7dxJtuiv6iAYiZfJSoH5/hCuNvdzJnF9OvvonpwezCYb14ES5Ytm6HCOXuvPbjug3Qksi1h
18Rqcn6DWG7zcN4SzumtSehAA7Z8z6yhKyU2OlZtCSy4fTVbDbcQspp1AOl0nY8LrNY6RKJGJUb1
qe60O69jzCtmTgi85NSvuHRWaV7VB1Y7+KlNSrNNDdU0jMJtpcevkeRm7WN+myn1vVEJ0lIjbdPG
mbVrii32AAIswvZ7mjB52G0v1oUZUohjBRCjA9VqQ3Gnym/bcl6iQoeC73YDQwP5wFSKo30rGlro
+XMWR91WGODKRtm+CcHSloh0GOH9kpUA3kD5XYrCAHbM1UIyvO0EOPkOBdFyntSSalGBvUflS+oT
zH64DKumZGXTERfo5AebgwFjbkTDopa1ZvTQc7jkBrcq3uWU6mXJvWEkwY4YXiQ7BjsGVxP7ss7r
DaUQFAZl20AuHZGbONYrW0GeLQ+xSgIaz54BwpWJ6Hb6WZmAeG97uTFSUtPHySaAhfi+ZPmXbg/E
7xRHkyjJbc5ZoW5JNGabLD/dYXUhYa9RzIShzDRsUK5v3Ajj+oL9k4ZOewU5pqTYcZQ9C2NkpB+6
An+xkFm5ig9T9EJ+8HihVOn43jhrrClFf02qzt1poF3TyEL+5YrLmMxoSTtWTrGn6itr2onhop23
fUW9p5qqY9C/0YBLL2MutaMZ64cK3MWVMW6bDOFwUqLLKRMlPwqiFq0lI5wKQrFzECitkqCm0pPT
Clq6+Ysyel/0osXCmH22lVXv5Rx6Fy1L7J0lpu+CQsNpwErfpjHKoclSvpy0NdkIMdJnZDCzTJ3N
Usq5Rgna7dzLry6ZVLT6VODTXctO/H1bHOchCGbz0RSOd0YbsDYK4icqnYICFkAobVKVW8ji3XbU
rGllx9l4rnD0ZYBdrnTJ4d/HHWTYJnsE+7Iniedn7NJvf0TelPkqLEh8cPHVNIgUhDvt2XtTYg83
sCVcevmo9eoSe+8w5FDYTtUgzt4SiG6lQIlmsDJUQiGoxBABJhGcE6Bu/qCjJunaHFqFGvemBdGS
Pj452/AY2zBe829lub2Je7e+F1b1PRSPBLMj1s2100i0z6F2CzjhNuif3v0Zi+Aog3KLEXmdR7mf
gUqhRcq6kerBqmQAnkgqIw/xKbIWld4c3NG+JdmQ0Uu5TbJutGydO94jxpCI2ll+bHWNSM0Z8Xod
Nqs6KTGXunHtOzlZEO9NQPUi0qaFQA2XtXRtBEzi3mC17HM+wY8EyacSFV0NPpDmql7jRvvBVMil
K1p4flSu6BzmlCnq8BxWBF+TNOVjrsNQZjp3VvQVYzihVg6j1NPRhWvuS2RTZELJQCk6x/Gs8l8p
cYxjP37hK//oYv2HLgAx2vjm25RtKqS8FT2WZGVyPJfoGbqH+SqlWb3ql1Kybl+TCfAgItxxd0Dj
U9DESH+a0wB+uSzRsBaIBdiMMJVq32mIQgHiEdPmjHUkbtBLxi2g+nmGTIbCf8a3ZtyCGjRJWFJi
UReM7oLR/FXalLuKgX4UmL8vBEI+/XSLAgW4TS9L3smijxLttR5qkyHMTNZFSYMdDwvDOfHA8EDm
jvKRTiVfeyaf5yQE6ce99WIZAzQzi0URCriglg8wOw5GMMU+k2XguwZxakbzMw/EMZ+RUrqjD9mH
pMvJCXdjK6yty16TZd1jL8+hPNqm8aNz5Jub11+h6p4rhKyVZu5sp30NAi4pPpgCh/3LDtiIJQNy
h5Ykm1LVG0lxYG66i7SJmWJxL+F9rFQlyXUfftLTA3iOrmvd1fUvl9XzThf9ve1Zh7ws4icYYWgW
JhgVwqufYz2yt4QfKejASJKcnPuldCXLF6VJ9oXtmZAyuYb/i8mQqFVaNZv04s1Rsa669BhaElZg
Be04HuunMN1pdOU2eUyw+mCgVcfwDlsEItZuHIot0QPPgzU/6NyVa7A+NOBjI9kusAlY29Gz5gT9
nsxRh7oGsb1dF/5WqaVvqvFxSvmRMRbeupl+lIVBgVh90O2PCANm4NSWWz17pXl7RKqY+ihIfkci
3jjB+IBHlK7sfNB1nRJIA76aupAl0TU4tJZWNFnRQDXFxtCUtWpyiUhMOO2xD9KLOVfBtjGZF8yW
eAxiUrcUQoh5HiY81y1+JsbklSZjBc5hgAbMLsjI5l1slb+lWaELH5Y8es1Y96S8bYArIw2iCItA
g2Kuo94tnZK68oIGdVLXrkw5faFGJf1W7C0l3sfQXJuuec6YAqrKeu8Cq1uxlAiclMGnZoxCg7kZ
DP6DevA2AdE4qy4nHjGABQbJaFrRY3hMNDCqSS7AzHCB91bTXIIx3duuOtUd3FzsLJBGeYAVV67r
AbhdahBeCs4vga07GIdEA5VA+OxBh0Rzntkm+U22iMrtbqQwAlFiAmOHHoAtSAw0+RTrzbVtEKAU
FsijuQVrYdRvCAfKQ5mcZlg02ZwSKldx+qdindvj9xjIL1Evime7/mkG9pbGByNOqJ+GGlBhNbr+
6Hg4H4yzwwpxa8YCSrPX7FH7HVlI0ZMB/LrLva8oqu4xSlzYZHScHE50n9s0wxGT0JBce6oT28TI
lxyYO9SDE2zWn1YGfNaDCo2STH8nu3XTsvNOE9ID3EuZ0APqMBrI3tx4pEZG+fTaJCPl0Og+QDWv
gyJBhVCum6GcYP5ztOTgoK7bwa/fD/2SFu9ZXxOBPmaj9qDMAyt/GfqRGCeqPNvr6FKBp9BAhIjJ
xQQbPtFjjTYBKEGCD/Dnd4F7Sj8h+aCVqqqjllO2kbkLwEFXFwRY/Y7otR8lJYettuv0BswZQpD1
VNKdtyH6NN47yLhTWsO9DoGMbjzrjkKWn3JQYdbTnIOYVa3NLHyPiiD7sAMXRZMVz1vO4bbUpupM
1kBDE2F+gTbtnTSEXv5cWkgrgkcSaU5YtALU7tMupNxzgJVYnHvXKpneMr+ZZ/dsmKnhK4L41iZ8
oJXTFhSFqMCvbYk7qbXx9jeCFLxUg+aFvQipsFqytbptaVNvKKRsWNFmzdqNnBYpS2hzWEZzG9o2
+WuUfVaGhVfHNui4JJgy5qohDWWNsUscBxgnzeCEuK7tByUME0I4gUFOioQqK9IPeIT8on5jjdCx
0gk5ul0hJBgiIJgGVfLBc3t/6NjWlzwjYJsMVlKt2x4+DRcfKjpBsFBE+RLd9yqDe0HIU4labA7Q
VCwKniKnGq09FJxCdjH1AYtmv9d7/SviuCLER3SE7G+r0KbvB+1bYgIm+gHfWhV7a/5Nxgkn+S2i
+lpFIfs9LSaSq5gYXuKjVCMJYyjSVmFNe8GjsLrhb7lAHUc2rElK9NRgVyNFxjvLJUWqqDDrDcCo
r/VUKsiyeb+Z4eGZ5XzQ0noHA9mgjgylvCtKCjGdtmcfRtSKTWm0tyEDDg4u7vyU9v40Bpo/g1Dl
n7jPK8+7BOlpiDhU+A7ytaUsa6Xn/QUN/55gpsU6gIUVfXuxG82a8JlRzk82zvgJV9CHppEGP5LA
vNVQ9Z0Cg7gCUhaW0SR+SlxCGqY6ZZNJoONHX7YDHgErA9XMYD/ndXXoAVwBtSSpMD1BzamO0Yx5
wzFL792gKYxCa2CRJOF2VYkRPNuR9cez73lGQlbZCrIBliHM3R9I+n5mM5RDT4juXhkM4m700BTV
SNS4jrkXtRu4DQJQnRxQUpr89Ni4fdAIyg5gCUn5YpXpZpF7svivWYLZFQ2VsbjD3zKcYPj/QNT4
GJSa8U7yx+M88gmh0cG7Xz6CNr9vWn2BJHEodjVChMtUckXCUiPTh0ryJcxd9nohI0RSg+UsIP+8
k1U1R3b+0SyHgk2kHiAMnF2t+NBNP5PaL3ROxl1kgj6ydE7w8NVXwymJg2rH1pY49zFinSk6dsbU
GwcVd89B1RwSHR6aXrCozpB/hEn35sAR3HuRILNv+TxvFsSA4AI+DRow6FkjJ9JGYHf778witg5S
jNIn1HK6gxKewILwRzM4OHWrXRr6W5fbV4iAHnMN8GAYRJvWJbw5j4iBV+KR9BjxqQdd7GdDfQS1
n+1TJohNiBR95Zi4MqIJqiIhhl8tTSe/adECFQOdFWqabJgbk+qx+C7HIV6P9vF2WfWMv2er4XoI
K1aHcMboVDNkR9xZM58y9xU2SBuJEtYMrD1KosIwi0+j4nSqOTtTzaDCOQZbHGqsF3r57FkYE9Hq
3/VO9lWjCQchneLbkqG3aUeFXHzI2h0dfwkjI0nlz6oONChBLjYwpLo9deJ1VO7TpI02gmyVjZuy
7ExN9RuJVn8wBF0oDyPWJm0ZrMsSKkwClnAaQvDIeXxmDth7Q/ukwYwlXifeJBo+G70D7pIX+rQL
GF7HUPzUB46DOxMojLy/wFcFlAKvCq27bOiPynsV/AKRGeEO8nC4i9Q11lWBMAPCrmN9NsVY3lVd
cmI22GrJc2erdht5UP48gqRbEki2c2/ieOsFencY81cxnm0E6WZSNU9AOPu9mVyBGLtgFPL63liE
yIqVbCv5FD1O20Mrp/gY5C7r/UmpT0qMFNMglHh1aZ7gNRinqXVqRmJQPTXsLH2y04dQ2c+FLtwj
+8TfqAiiq8SavG6izt06ucv1KLm4xFVZ1OycwBYnvMrnZIqvA5iWQ6nw/TBLMSu3cj6xn2XhrWfN
npYZG/k2/x1k5VfnsfxGpEhK9MRRXJTfa6LZBPDgBnLN0iDFrXJpNdk+lnb13mZsBRRtrlMeF3sM
xEhkvYLo9OXgRCmRF0rTXlNZeJ9oosc10MLikiIru/cgsgl6taoZ7I+oHWBudZXBxtp46SYmePD7
tPKXcz/WDf0HbYM4rPkk/HYxGhWsIY2ox5Yi+g3ssTu733TMto7eJGfKU+AC4A/LOTPXsgofteLg
DrlF4YEurtmkq4xC4j7DXLFUYgsQXG+CIMVDPQTlZmDxS94N0iDDOemGsl60NkRJuSz0q6gkAkmZ
lyjIUuSTFgRpMTwn+kutCcrYI7e1AbEVuAuEKlxZ4OGqycVSYENRq+dli++w1BHVj7jVjuRombux
kFgCh+wYGz0O5fjHbahNNX4800hQS638gHz8mtgLDTJmGWwN3TXo0uDTM4fEx8ulQC4Aaik4P14n
2btWlA3Mrt41tIoOKVJDdH/0p7vQaHY5/XBm6TRYS4MdjoKw1rmhfDKjBfLRvoB6y7asjnRfd9lQ
JMs1wLlbyh/iNwiMLSCcF2MqE6pCZLhRBW7WCGOZeBvmcaC3b8IMmCEKVDmljWRUg0u2bnTvzTbH
NytTO2GrV1Y36RmW7HHqwkfTHn9EJhRcm+l1bFiud2PMMnVJISlZd0LKNwG7OY+Wzkmnu9TT8/Y2
oMvsPaLImBZo0xyiLkXlrusYi60nHevn6NCzbWR+CqzSY0FPcygNiw/hVQ/ayKJpWI6xl3kJQDkS
KZK0fokCTropGIv1OHLXdlxB9AnA/7kL+o8yIvYz7BTdnaHRJDJRt9IMB5+Fm7Je9Atu8MNNaVFn
ru5+OMZ8bFppPHul556gwWJlrSew2EzY44KPrxvzPfTY4QymtJjXwccGLQTt2IvblZvB3BAJ+YC1
zOu7wjONTV53zT6NpdoNTlJj9tJeo47QZELQN3IcqEk3BT17rfatZN1aATLhjqGM4Z8iY6Y9JfFc
PlLH+dknJsD4aSYEsjcIacWjQkmk8hONKQEmeEcHKB+301CyswlwDkawOZkkhr6WK5a06XlOaKVD
rWzBfq4mgQs6bpY0kupBNKwb6Ej+cNznKKvF29xbT3VosSTN82tYxuGuxW/5gT4aKAEuq67H4tgX
5jNEfHN9e+fEYCT7TaAoSNwWVqgRKMVVojkOWBXem+HV6lX5itJzm4zzR9NwcMsU2oBlfJnLTNjX
7Ywfu+X+pk7AFXwMENvSgDDWhmO4e7OPtRNDt0BEsrZcKd8nHewMCVHQWHBqs8QJtPfxzzTfNE95
ZJrsyRgKgYxSjOiuEbaSDzNu71ELFU/kQ4yXzp7DdVD3/EEhw5GiT3YRRopCUAV3t/fHGsxDMZX2
vmmdSzGVT5LMuLWywK8buTiP1kUTrGkkHph9NbNkcU2hf6gBvbmNEh4rmRoGSgGoeh/DcH4qzLH8
kCnDYhNqXBy6KD8KziZnDQ0qaqZtUaVMiKMCZzJnXBlRiay8Z1oHknwXG9G3JHriPk7s6oE56l1V
U/AuKDFuIDYh/EhD8U4U53aimrtOYaPv9Mm8y9mNoVGq1NaEDooYQo7vqZpwozYONax5yS7IlLhI
4L+9N33CoQjYGVrs5FmWGvxnH3khqVf1zouJoucspqxayyyKP9Km/Aq94pIVo3umnqeetEjd3+6o
Xmo0tsZ45mYvs/dU/P7zcljJnWlSW60Ulr+UFXYXpNHOaLwPJw5tSvZeex0oS616FdgfNkzgtTZn
3SVt++BRq+N7dBRJ2iQrhDgTO341sXfn7+P2URRIiL3PomlNF9v6GMb2O2vAKchQPsShNtOKTtRD
AzIIUfDVQ03yXsqaHpeI0Bph/HuKk/kJkvq13LGzLB/dMZv2hBYFCJfUU0ezecflMvhs87ZNQQ2E
EFsSo1IW/wipvPfuLa3s5gVY0I4DjnDChulJAUNtaZAxCcfkS82oWkF5PqK1Dh+GiH5mHc7JVc/k
Rx+WdBwaGjCJQRfQqyN2HIqxGat3D7UbMPD0WhOM5tIFxxfUc4YTJGcTGEAk0i6NB4suye1haGlZ
/bfXbt/9+43b+/6+9vfpP752+0b0/x90e/rfXvv7q/7x024/9r/f999+8z++dvtVfz/t76//36/9
/QtuP3F783+8hlOI0mE3eiTBZzax8fnEsJyIo61R0BCEYqybuYj8OSyGM7WmnlkBL7/svP5MCGGI
iWT5Mk/wIuP6G4Yz5imsNlG+H5cf+bf3/NuXt2+FwIdZJ+ra5vZzleZ4DNq7kYb2iaQp9zTlElWe
8lj9CgPVpB69KE2nALNUP2jBQbAsQkzT/VScb69hqi/Ot6fuXIWHDt5GS/ERPaMMp7Or2NmPgwwA
YhrjebSr38WAHMMw2mA7eMNP17Inn/tjXE+VU56oLa+A8VDaD/Vf8dCUqyEgqZP9HmVCkQ0ASMzr
NARvWlpiKbPnc4U23+odblBx6J1pxv3Edg3UOdNm8k42188WYSv1kya5zFOq75UXPxKMRzTJlBBw
UkdfgfGjriQG6rklqd4iNHaagciNVFk1cJ0B5KlRjQ2eDIUou9yYLRoQCGjzmfMFEBJsVeiw6WIl
Yvsgf3xMipmPkpLoPCIf50Cb0Qoxr9MTlBt20h9WTM3H8PBRWS22SNAhRi1A2K3LoZg3oFxMUufU
SavGcZMFwcu+IsVvEwDsoYZU74a5u5B4pROuE3+3pfkZUMXP659qxP5APck81l2NMskKIdIkF8/k
wGl2sOhJ2VI4Kic8Tr4zHMqzW0ts+aTt+Pr8PSXEPrAfr/20qVhwB0dF3NraDt1vpFdw00aSzh3K
laayfIc+RcoGsaZVSily3huo61VloL3hMErOka2wbtKdpMDeB9Bmitqf4x4cuiKHI+7se8cA8Tzn
zaZIuwRBHbrCvgqR/VDBG2l900kF0dMLgkegFoFvpkJrxfaFFWCPatXZ9QPGBelEu0h6LJxD53nO
wJwrA20QzVIqu2wElxoECp+6+Y3L+JqNU7iPbGOvyfERkAmYBoWEKspIRnE0a1W78WdWE+o0IFH3
b1dt13XjOZYohsogRyYMrGFrFeqLiwtpts0PaTT4ZVcPHLwEopHLxqwo7YM1W5Tl0tFGy4ysM4B1
vQ3IAyLj2YgvOqt2djscYCtGtWC0WkPeSrvVEXUcmt4XqPZxvmITJtU8olhphedY6zcGvWffpdjG
TgE/Ie9+onqC2oZOD98cYzoJ6W5Owi+wziA4BnJ8UifzKCjIz1GyktNa5xgvd7BLo3RdxQuNxSW8
HVQm0DzPT3LqzGHEDXv7/6PGZLNxe551i6Z3oKAHoaW1MS254SfmM4656bSbRgcqDk3iSRAWoJvO
r7pGSi6x07ejO6whxHDHzZxKdhOWP9bU3LoaCzeTqknQNUiInuSTSvvGLWj7pBXFBy6IQ0vs+Byw
V24MKnOG2YnNrAj+Kb1DYFtYYFqEgV4mW4a+ojuzldkZ3Bk2jR6I+aZxboib3mRmATLZki0NtOWg
I3eG5s4pKaPit2sP3RnrSL0CwI0SnVIKUqpsk5vza1jW8Yb4oJMlCzQKaW34bB/8zIVPxNIckD+t
0JPhvFHueyoxn1Na5HyIpY8PQ87XzF7SYSX905tpEzLL0kXvhtaiDjghcQLp0MQ4hdDhfSKuLfem
FGeqIXrVNszVi15yHB/rKLB9vAEnapsb080VyrhkPBu5PUB6SPy+8p6GGT0h6SPtypbxn6nhNuxP
mm34wiIdIO8bcDsKXNlJY8ABqEmqakj4jKenydm04/vSBA2OhLVmIcu1YCB0DF1hIHOuj5DmEWI0
MF2IAiMlOg8eu4oOOGvGaa1V00kDkLanzvU+ZPU1Y7W9sY0f1pQgK7CoJQwSHV1G5vA2MpPXacJc
F0fxTgdxTq8bVjs1AxJccvbqZanhbe/eCOdZ4VciAX1cREWfiJRBGjSMsiBa3gAyt0t9Kz2Qqne6
TYu3h7QwFjVT8GfSdOy5Bx3A1Pj3HbevnGr6WWrxl1lyJ+t0H8/BhBFXOCCCbk87Ntzn21eZO3jn
cqzsHarwF8/scnrNZrCeI/2OGOsPCW55b4173ckL9lJEjA7kEPguMImdavDqcbNbL0IS3DyArZoc
8TOK3A3pZXdBnT6FAjwQCPc3vAUrt/Yk11D8hA7M4w9hNEvoScQmE7EM3b2VcTk3lvngjtHr3EZ0
igyvPavlYZIYyYVEiTryi1LMEB25Vxj7Btap8rmI6mSNw3HemPpgo1grnkNDvDl5901F6qXShg19
4fDotYF9ctP1rPrfSxNrZwXlm2uhhIOLvp2H6Ue+UECaxrA3xHUy14YrVDUsLlJKtlMxUpjImcZi
495KwL8Sr3DUlwmnMglWJHl83ZRxs9Usao0aOm2PylQQdvFGkUTrCZqdGN+Rk2PUbSmxbXt07Glc
PNOjxtAuqnZjdkF17soR+BNh1FLPbNIVeMiRZK56K082s64S9Lx5uA28z4HwLZ9WtGCLZ0AKp9Rq
szlea1rYn0nAWYPe5sQFsLuxtKZn6O/pORcEd9iZcazH7tLDoaP91FN0o/93ZiWPJCTua67My1Q0
v+rFPXr7LWqgJlJ5z7cnJmKwdc+Kak+39Jq0TD9O48Er8J4IV72HqedQwVqMv1F7vqHiF5f8uR8t
42jZ0FyW46xPyURZX+Kpiqu1k2Ffk3YARCGtDjXV0zkKq02uCch+P2fs46fek9W5QdJC30qDO0/h
qlruq0Ezn7UWQonpxafMQbvJpoFEdVDH6MTOoLBBn+iMAP2gP9fz6E/kd6DsYYUh5+XsJ0lNgCPT
sjeNj8kcmhuivGDr8ccvBdyujM+3J7cH1aadPwmBJRQb3D5v4oc+a2FhEEiyJoMMPdsyOvd0Q2pC
DjLdSZmtxVvEyI7pfc9fSRzTclyxjy2jVTgdBWf7NnlNg8gJeSqLs5k6JBbhk9l4TfUcu7O+QwNZ
H0In2Nsep7yxvdmnELXJ9Ck61omhzuXyoBf1Cbu33C9RwXijGiYgFi/YZ76bZp3liO+ofyH7mGCR
eYn5FSlvL628orzVVT461YHdPgrM8KmfmXi9EqXCOHuHEU3+eRxhw2hIEWjJj346D+lRRed0mOjK
Teze2KDhd0WBZlqfUZxtLSF/2bq5Q4fAftZi9GPpPNzTjSdVsyOJgXUKZBe/WiBMWQ75CqWeSnEp
hOWdaYtqF8Xdd8RyxCjp7ZFJtf6z/vemEJdhBstEBvljro8UzCz+kWTZVdZyV83iNecDz38fPFgO
JHKgbiwYeUiSgAhBAjfZdCkLhU6VhPsSdgOwHDd9dalicSRlm0oxHl9MBABnEvHSjoJFW0B+QGuZ
m3weHpuc8Dyncs9RR3qX5LYUSebX7S7tFBGQ+J7IJLzLMULvmZnlWS2Lqj5/TZCorjMIJ2wamPBv
V3fsuCxTMEbvEdSeAdDQic++K4mnGMKHawUmzT7zyxqsbKeH8IU81R68ePZDlLVrhA4syK3gQJ+C
/LXJ+779UnsZVW5f3Wb2v6/dnuqgtJHd23/eS3Lrv9779wf+4+er5fIErh4lfuFp2Xsx2OWujspp
K2SsvdeFfDPgjD64fVY/zJX9envZ7Ey5rUzQELencK0fcCOWCKzS6j7v0u/by0ts4bZhLbcD39Hs
XY+j1y0d0NBuhyu6dozCBoZEC5Dx9faNv9/t3NMYtubl9lYYF+x5WORZ+0iLPv++y26T9FiZzjWe
Sv1KJu2w7kRDAX55qo0d9ivX7v0iCbRrnTfFVXP/PAE/ol9vL98eBBaqBNXkKvKmHT21hAncQxtc
GFddTf96UDTO93aExgab59z0pOssb7g9UJkxri0wSb8GWu0XhL9B4nGhHPSOfcXj8NK4/XsSDvRP
vnoMYMc4LU6iQnNmpfqLJ3GAyMa85Ba7HRykr3/38LfiA3o+lrQdiE2brduq7lA6FzEGjRj0od45
7QmTPj3aHEBdt/x6zDfNUWnoYv98ZSiEkHNKQ3n5rkM/CPrPtsgeQwuJpGgqosdbOR5vDwOT2Nqw
gWZ6tecdFyUC+2S567A00RNndTUjPguL+IyIEsScEREcUdweUx19LYGG9bGKu00K0G/fLM9uL5Fk
SykepbbobKIMjE9j8UPoTl8dYYexkSX1yxv0FxbQ50hDgEt4K0605avbQ2O06XEcQH7Oh0pREi6q
ZvbVIkJ188HDbEWNErUJ00eoj84RGNMMILd/7VvrF7vGCINx8WvU2LTOBL6zPjXVMaUMvol1/f32
EuUpFwc5Jwd2f7bLQr2Ejp07PvAhuCvLU4d1NULYHOQPLh5IzEvxKRhjuQ+7cWdNHTZbhMGtuqVY
XQfEdkAUatYaTCpgpSKb5yzNyyODA357TgTZrwQwECX5j0Wcubbfczrmm3HRB+uqLmaUIxTBwtK6
WKKhiwRuZZPE9XJTSa4QFR9i7Tc7QEROTsT+oJ8yPndx4BlFQTKR6/zQdWjjeVHTVV+Ox58jYL9U
HeDT0JizLc2vF4jo/fH24BBwsoPwg8MR/1meIBTFV/lyOwG3B5J4u22aE45oRQcLDjAyZIJbw6jm
wtu3s3WxxyzZI2lNS56qh4xFICJR4y0c+1dQqC0pAxwYFvzl8XawoXmOK1KtXeTSWrCJhbWbPOM9
cDGBjimWEC5hy9iVbcDQrnD0L8fkb2WsVlkNBkR7C2zvd1ZSVTQ9NNkNEIqjy7pjNKjOjGHwraX5
8+2j6UCbh1Ts/vwdS+FPNhkpxhoxZvscGdZ/1MrajoI21XPAUVoZneR3p4/zIqZXYCQsY2sLcZ7L
WG0T+J25qR3SxaDDchS4VhS/0Ykvj7eXuuUrUMGVMJ6NDBsKaYwfEFPQDqZJEW1nRoXbWKBwt+C/
W/5RLwH8QQPHOHDLAtUg8sqDNsrOjsZI7EKaJHHMXAejVlwnfPVXQ+twTs+5s9EbMsRJur0ARImR
SuEXFd+dQf09NlCuWomO9D+p9gbE5N/sPfH4dGenscP3RHYvQeQ5X5jxf6V9l1IiYSGOkZOZQ59A
dM1wApOOPZRAEzSN07UoN8vGqog99yzrRL+mIwv8adlScF9tPAdomRYk/3rou+lHRiccUhIU1KF1
wYlNIfQBYX2FU/DsWjBGgmmMTpHkkJtZ8DFQv1jFsguo6n20nrIP6Bl3URLE+6oI4Y713cAWl+H1
SNAVd1zAToC2MNppgbFG/aZwQksmWAoVz7hvbe7vGVDHBNiZfuSKUXIF0GY9sLDeEytb7KhJf5UK
E7AzLbb5EbzHDEUzyDssIOVUY+9pSLMkZ32fxWoXEgZwmILmvuIUbBWOmbUjAe144Yxke/aOeqoD
x4vFybO8Aq8AgKXS6LErpx3YD2h3rC+PDVALAmtGfnaZMBafblDxS4LskrSZtjMRxl4bhwhrS+jX
KHXUlTFjO5ga6M9eAYNDHPFUgeSjolG5K/gUBt2HGdsnCnL3d5ajlenzn23YQ+lJDPajFdNX3sf8
7YC2ka6mlAAtSQvrM+8RaLKkHQuasmbVHw3Ro9IIvk1a4hskQQTaMTEJo3V3aDGj45i+Dzl6zCCS
cPm6kWV/W32F7rijI/rQSchALJ7e0BCOu8kE/VGM3siYewFnndA9VnfS/YFFy8jw++diwbxQOfNj
aOarIZcbha/P1yhS1bSWdkP8yX4GIbdB1gV3Cy438HhVCxmFREy/M5v3XluaIzPBJRYa7rWNqSWb
6TUoJyDjnaVcy501atVdY8kd+7o74RJMp0dLcWTk8pyi34PZ+FVffwLMY0Sk3znM0daUnYlitQrP
7sJdsjEa6050KMz5WIWFhywoaVZtLlDAkw2TxMmJqiNjaaQecV2S5eACUC9wE5vKOOJvmrYZWLVc
sGEzrekOeDMZTINxrtoRWVPuvTqNNpyER66EaqGP9DA/ag9ZOdkqyWbA0lKNuABrx3hGGPROSfsh
rW1tFzpzvTYMWH6haUFKpLBeu/0id+GmEEAYzSDqsbOUx0mYr0wBiM1JrvBnAQGEpClgbS6LB3Vv
6LnY2EiqAy33ThWZ9L1Hh3hI3VPTRk+K6ir7ZiR+IWHwacrwwPZjuvSOghwjcHo4KqEkBiZiq2Jv
3+rNQ9ehRxMdZp1BO5DhQ3RdHB6LZiFwZZPaSy8i4RJ4aZrCZhLmNZOgi1tEH19l6H0ZhlncVw1k
oKRFPpWrk9ca+ioq7PDiIJ/wNeSoeCmdu6DCXuHW3a8GPsyqIJIEChzK+z7Poq3Wxv/H3pktyW1k
2fZXZHpuqDE70Naqh5gjMiMj5+kFliNmwB0z8PV3QVKVSHaR6qvnNiujFZXJGAF3P+fsvfZzNxHc
hXqrOE/TiAxDSQd0CGn16PnnlJKhLXuTZvX8MuJzss3f4oT9A2pOvoadANxOhncKKgSiRhOASYge
pEy1VW51AZN8ELbc5pK61QLONaB6malHW0DlhL6R5Q2klwBWY86QK1DT7VOUK7yJDUnJWBmwMFNG
XeSMKbeJX3iHscM/m4sMESl44zPMAIFVnFNrRjunNJ5HgyUSTm+40mv9rq47Y+flKZXkBOeLCncD
Q8rx2NyLjmNm4XkUfSXNG9g2bh7ruCQKufQ6Z2fV7nXf9q9O6kKjNAG15XQ2Rpnswg4+doqaDZ1s
UW+z4kKRD7fwUzc4RqeGj90ttCsB4JmbFqkQAg9aMUO2qRl5dD2NtK7d8OOdTVmNonrS8e959TZJ
ItLQMbN5/atXgqJgvuDPtuCDose6aHBPoM5N8RXmapkHinTS0gTV0mZrz+8fcmjvBpwe1EIGJFoz
ByTm9qeKW/HELpVats8IgldXF2mxtBglbNIBd4cXa0+O7o670Zg++S5w71XY9Q2G2QsekwVv5oEr
1HjrqEqIXGk5XufV1md+tqfxx6jeaOHAtPidY39m2fQ7zaCHZuBe2qa5sXLxXiPbBkYbDQckU6gC
xMQACnaZ5PAkNKtbpH3GQNRJc9hD4iqL5fXoevdouKsBTQDw9pKxVwLhGpn4lJDTq9BNY1O8x4Bw
bJK58r/sFUUUzd97PyxekOCQ9jeTMGmNE2oj5vn1q1vNlC8axajenu1GRhsNdzGfLfTe3uJzaWIF
xVD5WyDj6pjr+a7TrU3ROgj1ikxheJkxUpZ+tLroVtNPlYv51UphP48h0IEJvTcrGwA/6gq+QeIY
0NODr21qCYEZxSw4aYZeCgnQZQDuN+394qLL+w3t+IGVftKXrXkfYkZh927fI/TWtDMGZuH4AtX0
FvdgXMXU3GmTG13YvTpSlpItyPjItSzctIZ5BhQK8VoIhdfXmhMmf0zfdKUBhXKQy0lR7aNwXNpa
e6c3kHcD4CiZZr/TxbrsfRP5SAEhoZXLICOJrgC5/9CgyQsz/zjWU//QG+5tox4iFGnLDt8vVrXy
qUPrxBg724XElC8DG+kx6swCPAniagYwWCoL9yiHPtl4RbU3LOtIN2TAvovydiy1o+n1hzJ333Vy
i1lKUV+ihd21XXdSaD/6+nMyG2NtNOlmBDFRzwKTfqDkkK52DpTsDWFksR9iIqEb/9521YMoh5Pa
j71zm4cetwX5pBjdTfRSOXaeuP1wCV86hJ73SSs0bOtHtnAkQAJ9eE72bKOMq74nbJ2LetHo7UsC
SHEhk27VuumJMkCg+WrQyOpKbUB5nlSlQ0qGt4GwW2NYhS5fdib+Mu3oa+PBpidqW/WwsKshW2NG
Tt3oMlfWJWE27QKrSwu5AeO7cZby+cd6lK5xU90giMON0XE5WjeGMoyjqDzokSIed03IDFSCfG5H
87Gz9XxpYmrrKHYAY3bbQLqnuJcvGPluA65A2jHDYUi0T+WfzZ06ksCtLXTVdZfei5H6FnPmuS0O
Q+Hv1PBZ9enJosRdiGZ4JbVu66JPGH2NVAAb3NGIY1pKSGFNruEXxwgFbxCZMejstviIc+7Q1p1l
E6+0mloiulLGs3bfvPuVKFe0Z5OFRD/Y+AoiuNOt3VrWV7/9oTeXyjaSdeJ5u8hM7F1VWPs4ogs1
4nXeDU3kX7u6dY2GvuaLCcxVR3FIL/gCvbxzjjx5S3BBgvNLP5uCajqvGjJymwmRFBOP2uMKYOGE
Ceomr2PBrkYCU3XmFlQ5mHAJ3igdoEceE7ZK0V81+3ZtYcODU0i/rFT3XHDJvYX/m1jtxZjQC5sQ
Li8HJ8ByCmQuYv6wGATKN9fWHgu0h9Bx9ARVJNtLZTomaHJdri3stksj0FdN7w9r0WQPTB37tSui
hwhgXmc/uVbcA0IVxskSjQM8sSZApKrllm+PxoALfxPhKhpZIi7raiVEt2M+H9xVtli3Lky+oBfv
rGfl2jTAn0BdQ2IGgGwzJCO0BIL34nC4qSImpGVjB4QJWumlqkNvL/A760Q6YzSMdqHvJ/B/fI5G
BegeS9Lda5hrrhwD50gWIZNoHPOcWS+4q/m8Ax1LX0fAAogSCAmYlm6YLPPGpok7rQzgUrRZyDFJ
G97/LJH0tDY6c8271neMgx9aFrCz6mhHOBf6Lu7W0J/P254srABXM0dNb6lDHikYe2+6CejChP1Q
uRMhAC0t3DRJbyBsJZV/HZj7kchMIhZxENa+cFZKoUxnGt65KDA5KqyakFsK4KNmZHstnHc8A+Y8
ISZblYcfuT6MS88TLRRvJJmGxTJWz7jKInolAwu7VU3/NuZECtEw3UH3I0DiNJFP0jc6BxeVvGcY
1A6eK19czNQID7mExDkjUGaNbfkmlIknXtQAom0/R+EpkIiBOCapmkvQ+HAsxixGS8yGpCGwSKUv
9qT/UKbk3aVqX6oaIqDncZAGTgn/7LF1jGn9+z0JChnhhs81TQulOLlzfFee44B76mxnX5T4nwd2
kwWjlqvcTg8QIh5Qn9tMBzmnVL3N+wUnGWrq2k09gGgZfeew3BuzYZZ/DXI+QLtIdVWJAhwJSEcE
Z1CMoaztMMisNTrWhWJAbFbnQ1Cnp47a35Y5qe8c7SSHAzexWat0bpwiq8+BZ0m++vbTApsEI/gp
iQLKmdFjzF1UK20I0SRWerjt9OTeAzi5DrOrNnPfScVK+RKpv8jsZInOUC/zmN3UmfsKtHdL1AFK
vzjYgHv8IGjypm2nfhMEKYeKDWZ7hlEIDlaoWQhDBnvWJO6yQdayETWa3aqhWxC7cKuHap93bbcc
mHUBYeQNT+EDXf/Z7x4+YStIGHvVd6M+nJO9zDcjWyylmeLgNB5oXlxHBYyyeBJru2V4n3Zvtopv
DWN4sMKaaIVo2dv9Z2IV2jq41ymWWpzbRYvvx7NhgsfjxsheYaIdArq764ljGgQPtNrxCBojQ7/N
1qO/Ypl7rmO5E/UrFZFDmitu8jH9mAw2VdlHCMH1w1D2TDs4bpGdsokM3DMCGbvjISLHULLJg+Iz
7GO47LFbLYORRZ7OCVMYxfNjYBpSExRyT8MnvFjHyHlEYhyMkGNYwVAK3ssHbsGLMMwurCI6xxel
oXq3QMlqD6CkcQdM4S5PGXK5jsO+2D7kKfABhYgOu5S3ga13k+etRpynTxcmo29d0Fk24oM0KqbK
PaPfWSRdZM3Wtz0kAykuXses/GUJqo1to9hTWVta+kCBAwmL/HjT5OFG+dBHJhVgxkalhzO3obtT
FYKEJHrNel4iDr7bhpW6T8T90COt1lPw+y5CUFKKtmMVVRfYrfIlRGmL8tDKsdcNs3QQQhUNaoMC
k2ik2TyrSm/nZUc1qDsnggCRG8M2r+otC/7laJbtBq7rOcdysRgcn5MQs0HRO89kHlMXJbyLxj+n
jfLquMpdT0O928VNcQoqDKuO6V8kGahMGUdPdthvdaf7wJ31KeP4KZbVLtIGbdFllx31vDVhgHBk
AWLIDl5KPxpJIENFkMYcyxP6bNyuk/FMRs3nOI4Etk4wjLrRhphnbmQg2KDVu6URTkt7G8pbFhw8
59Om0bBwdM758zVgs+HqMztu9Js1mvg3tyvhDo7WY9bjxO4m5GVZ1p3FkVQrk8M8aaUkCMf4R4MJ
X3Ker1s7YWYKXrMWLLWti1gFpu0i5lOQk71yJmQIox4eB6neeysGGwIpJcvMLXqxdWo3N+TAjysq
ndCzQWiN7Qvb0p3ToNztOZzhrdDmYJF24GitW+9ofe6iPNgQccW/tj0OFtRNCdNs8Ml8srrmXERr
5eKe8XBKLYVo7vQ8f0fJRZXY5Pcj3gezrqMFITe3ta9XHB9KtNYJ+/pQEFFntcnHTJfyp4HQaEC0
51ZAJit9mEpXkL4qZocR3IHQB9/iJVxqkIhe2ZM3Y9jU+9Exm40uJdHK6FRs3PRhawB0K+do2DBG
QZ9WiNcbxOZeWk87z8CKRho9L2jG53Z1BQXszGptDCToZxedMUQHl4sVFULF0tX127CK9m6b0FjE
q3JluwfN0qa3IBkeNSd9jppa27tuX99DU57zmfx6ZURzNQZSRm+a+Qr1lqnQ6p3VRzWlRatvlEl8
NsS+cONIRV7eYynkObEeBxTUSAssj0pn0BDVBMeeHvgaDd5+7EbqFd97SBTC5RInam01yLTMz8iJ
7ybXPiLxYQgNCs81Y4I/qLbbaLwbq/Z9SvK7glPEvNa+SocLxurUmTYZF4J0KdBkG8+1Z1BYt/JK
BVXZEhdZMqGDcytqIGGuPGEx2O/kq0ElWc6U0nB4MJi3bjgYeVzhoHVwBTlk1buhj/rIbzdmQ3M5
mKaDQ5EDHN/hLGY8xWYOIlVEn408WirRNkavNm1OK5v9c+EO6WZKvdn43tJSM1EIteaqBzmzco3o
yhZ4SoY5otbs9j3DH7oEPk55t+Qe1G4M6yNP63TZSiBlEZtzmVIuMBCPEALpb0h7rgcbLr4+YqSE
euESwexnVXVWwtHh20rf256wzKxO7oaxTHe271xBF/LW0rWIZ2gNHDXgvovNVKqMCI0CaRRSOHoQ
+q4TylpHyOrShLZfG2ynPDxXGdFBJfEivR5fgJTjIvKgILIsg35uucocNQuliqehcgnCIUCs9GI8
B6WIV5DZrCW8k2AVWvHF1Bt0BUhnHE393fMt3kTp3SsFCINKX+2CTHsjHgv6lcY3UvXqLVcubxuh
aqdlT7WEcpeEbwzQWBOIcRZBhfMIzAiors8up69WjPdgZFdmRuVNoC3dl7y4M+ZeijGTPQHb745T
WT5YuYFbIX5SnQAjQPw7bZmD7g7oYQzvOc+4s9GmXeqVuDWZxDrOO9QUnhzNGhSlyzr3WqAirAZe
uZ1c+uTsZ0jtzYLWI4jDsCJ+Rohq19igfVPIioxT66TBVZOPZ7Gs911kQqMXHL01zh+LII9urQFi
KMFq17QKaUFxtkkG4RCvUImFyg+ZTlNTS+hXjvZ8RIkWpnJJCa8kWJYgOHcyDEcEWLC/2/RtIx+F
SM/JeXLJ8M0JoJLZxYCN9MLFPQOX6cbsw+eKqcumVz7o/uJkREy1YQShznW5QdLuNWVcvQRqZJKB
cUlsvaUFoNrhi9FYOZU1eoo+gEXre5A8oETVUedvx1ZBx9QBNxI70Yh2RtoQ5VCWxyamyVN1WyPH
1z9laN5M0rRCygWa1NfVqLaaz6JTFo+BboeHBBVXPOci0Oe6RNj76pzluknwZjy8gsb6oDfmj+4r
Fq1qTcodTedOIzQgEdfIrQ498tFFJcs7OgQAIMSxZSNUMAe2+G4YuGnjud91m8Ay9LV754fNA9qF
+1qDoWpxMCjJVCKYTn91AL9fWFW6y/Gny2A1wiDsUflvugoxhcCx7iT6fbNpjKBd9mTCEiUGx499
d1E30Z0g2yDS9fgQccJO9VXV8EH25gnJUrzKi+TMvPB1gGpKw8lZ5Bdxh1yZWhfNkZrO0OisQ3r8
2yRCFco8Hff2Za4l9bbvzGc9sNZNWJFaJ6F56rH7VjgB42n/XZcot4RTwtct3RuIggGDoV3Wlbd1
7D6XiRdzhMKVGuUUAGgJX3NxpAlzBPMQv0hEf52VrOCJoEztxo3QWJU8OhwzubStihT6Yz/uCXC5
oQ1JS8NOPwSTEJoAmrW2o6dwIr+ojU2KuDg4p8sx0s9Mg2OA7K4RzRkj39l3LGC4NuW9VdLILRIO
v4PgPGJRJNvR9N7TucwJcLG8cGNbWGzpCh7AoTigKAE9uF5pE9fTocCtbc4LBTCbmipj4bdWDkWe
Pp2J6Yurl3U9jGxyMldW732k+LYcvbsO5VjS6DM++0S7MH0c2bIk7bT8MJUA3Olo540/ewPBnWtO
AvNjiG5Ch7NW708PHbExlV3cgh2oV0FQ5WfScODnWuB1WiOEp4mN28se0rC9HrQClHfhXzN2PbnI
OZYwD5I1oI2PsqYRPA0FR1GP0J1RzElA2dp3IcRj5NfHoF33gh6A0LFwJgrbT9zTk3+AmXJfd0Bv
8BZfsMl2+PSJPWo7Y11W466XMLwkgZq7UPmXreE8Y2qJj2SAv4lh+qwD78YWw8lDnVhN94nZdByx
uqs45sZA2XKoY/r5qjbPDO0wSOccFN+rXXPCd7iNWv+xpdvEKYq6d6Yld62x6PhamCfuRybtHKE5
CMYN56t8zR2385zmRVKAciNQ3EQEQNM9pcrx5dprmlNNMFMnbkMSL5cNMX+2pBFTIFxa9W7zkVVJ
yoZTX1eDd1mFhMw1soGfbW8h2yAPNIqbvBQ7wOmmYeENYq80VUhPAlhg4AJoM0oMgQQpYQC7UIIu
wpDaz4SHLotQFHhaLbZ9s7ga0y5c1fo1ORfVJB6IhH2d0u6S/fwY4vFdk1MDsa7r9mkrj+CPxF1A
5K1Bj983xwsg1Q+Zljgb1aPWgjJ4bjpndvPRDhO7K6jfbIa22vrs6CPSsDasrd+aYNksddsl5Qtw
cOwMnTySk82JwVi2jSn54K6A8jG4DE4D1NaFraatVoP6gVA7IT8BRZIiQKBmvbf06spBP6BI4ZID
KzwGwHDZsY5Dbe5WFppWAinoPhjKPiUjAZHMWOqNbsAXlVnao6CVWy/QNcBa/lEWBLTooCbignyQ
gcAGydCa8OsH1bkbj5w8esOElGg0TYqmWyU+zuZA/+xLleC+ZFRkjjdl0D0lbWqf2xmT+owpuaXx
MWYsvEGFus4VsJFM5K6QxX0W3XjZCIsjg8OVrPXyU0QG3WN7pREfuc6dVKyaapUhhULaZLxWUuNk
J+XSIkdZM1Gu1fqZ04f5ghmVZ8kHhsDdwrZ7Nqu6OQU1GYZ9/mxY6U556loC7BY+l1abOcCnQVUa
WNmRFnGDO7DtNMF1bPSHYCLtybsSpiOh1vQTDdkXziLaNue45HhEXIQOt08bDWe9W98yysI7MVmM
iR332quNY4LGgapem9ahbz0V6whaKUR+c0H88NaHWwM7wSVFtDEOaQdBW3R3EMuSbUkDb+GzuHvu
rT2C/+8u/bRlPcxTFLDkRvYoB8bmEhCFsUAhE9B7hfZNG3Vj08Ch8SpJodX8PdZPNqYQ/mAY1rsk
sOBoEeAEIcpgmUnJtdJIMmSG6591lX6J9JwLaqjNTRDmzgivk8SmZDQbZjoxqq75D9cg8iEU9bjR
x8xDT1rA/gq4NaFsed4KKWwLtDAEJp8iDqBFrfEd9Ct2pU3ISXlJ5jyDq5qwvYavQavHdeakZ5xz
mLpYxNuTa8ZsysOgPsSWumxU8ElQor+iEFPLETwjKukIm8M1fq2ZHOYTSxMjk/X8N76Rd9XUasfw
OwQ7wVDXr+vDaKthgV4H5l1OhUNSJK4f2pJgnPszTEXZmpGKg1ySTGqzW8UBJ9ZOon5t6xvHoqmo
TUDXo/SSWCsMIR2iQhXEJJMxns5sddYVUGMjr/7gO4AlmOAVaZ0GSwnrfiuad9AYGy23LruC0yRD
RHHRN92Z6YJTDbucyK/8qZ8oQEkF04jjbAHP2DSunCh+04q+WIbYi+E6XI/t8Gh6JtEj5DwHSFNw
wqy9Wnpw6m/46K7sGjkj5iV+vUqfrLHTz0It3vnmDVKHftEEwwUjtnHRbRo7hExjgeK2ODPqih5e
k/SQg+U1hxC1aCb3sqQuaGyShTFobfQgBpCuANBRlzmcUNsDd1O1bSZuV1LJfXXPpNzfEeJLO2ZT
TfWlC0vOzKed73RkjyG+WgTu7H4bCwZ25CLnhX0M6DebxmidnMw8wa9axuyPKwXrGdFRCTEboFfZ
PYFp5sOlrC+6fAtq6hPVxW2aMo33PFh83mhAySOolfobV0EZ0s6usWBarrVhIyfY3LRWtPYsXJvi
hYl5BS4CwRghnEDBAGY46Er0NAScHzzWklyBPKley7H4IA1DLgm/u3FGvcObjGFuqlt/azblbanj
4JOeMw9GGLcm5G4b/nimwkCt9JaglBSqkRN1N8SI5iwdVPUyKNNN4vgnl5jPSBPrymAK1MbVnVlF
b44XDiu9IyS5KGAL9c7jZFYexDWIHpHxWNj2VT5pCQQqa5em/rmWYOQY9DahQVlunVraW1GrYMWt
2EX3cY3KjsSHT5tVZZD5Y5cFREbSCSwuneg41dmDHyFfI7uOzRfFgOw+cMa+aZHcxBB7JBGVSa0/
G6i+lmj9iMJz5G0SEcA8BNQvv6WkMWswNGbZqQHyhW1JMsxT7CMM0XL2c1BgIvjse0rzPqL+bjEb
xcH4ysmDJqZgSSi9DG1ZxgXdMI7jc6/3aQKL36VzknRg4AdmyH5llpf62pcEpoV9+Rg66cvsr1hZ
MEgbOApLQQW9Zt8Sa1qrlCrJkFEET4yG4UGJIN+YPd07w6X6BQt5G5R04oCa71PR60uj3YvoLeGy
gQKhVhgYWtzqxENyB6IpChWKdnzBjQyeLTLlkAmsBVal0/DUEzg1lpWz9VidEF+kMJICH+0sOWlE
QYmLvLhCFwIF2EueTOgyqIBqYipjEjcd1z2keRucuxZLRU9jWro1ASzmuAG/ew0ax5YgpGvUdatY
vAmh+0sd5a42mOVeIHmDeVulW5fFukr6G0WoaVUbJy0bGbx4VwmynXXkaGQ16nj3PCd9n9dTDPeC
pBUG3rkvTmaKsKiXe0uXNTs6x31cQhn1CJTOmEAKgmAothl88cwEQRu9v5VEoC5DD9yUcKEVdXjb
bHnMyYDl+3qAMleiua909HDhsMA3Za0VHattq9SboftHEkJoF/ncr2Vg3Y1NtIe+4pAN0lzXdXtF
BHOY4lEqhOlvERg+M89doeCN944OW4qA98bp+kuZU48IZsNMNAh+KBQODW36NCRdcp1af23i0M3H
Ztm73JFJ0l1VFsl8jRGvAkrulaeNa0dwNIuE3PXa8Gyj/4P6xaXP91tZsbuJEDwFgjN1LjvrIMCn
sOlBwmo4Om0B+oIkYihGlUhkrhdOZ3UGTy8Kep8rHuWErICXdtnWH3XJvJD51kAm4bKn7kaYoiSl
qtqQYhPvcilsXGTs2qUdmgybqrUd0ASwLWlvfMvK0bYlFy0TxYXu60gX6sG8KFv9DJj5KYANGFfE
SCkAyLQFQ/5fB2Zsish6mjoWu46qqg6rx9YmyIYkdDiddXISSbQz5jyWwn8BtFydpyGwztQhqC1s
s2Pk75OKCSr89+ysmvxbo0GFNVLQpGn22TkBzVoT6Yrd3Wlhe5SZMFZVEH2ijE0XCVKBpD7FpGVN
0i+WXPvOwusQSwDgh5MYEJ49hDsMX9q6aIZHpcxP33BZYptiGY0gj1X0RLfYJWiJRHj7mQMVXSKi
KyvkRtmgzoqm3Wljs69MYGiVdpOoJli5VXqRES2GiGlNnvoWoyrtOfOlD8Jb+M8PoQgfgyL4KOwX
HVVqqvUfsYWaaQyPuuNgWJDRWQ7yKDONizKMj10fMERE8Ju1SNmM2LEvlPRPNI1QzhAJ0RTZuE5S
j8aCq2HVCBg8TIPJUQ/3SJuXzgL+ezeHt3NUaKvowZo5YKO6QYD6gK1RcEU0b2nPdKr3IKnlcXtL
IBv2c218YhhyJwNrOiek4E3fdjYfoeIYdKGP0aMuk3feLdL2KdQ3TcClW5E7vbFN593k/mDKyCcp
QGbmOQEq+th4+MfKh3xidN2252nj9Re//WGEzgc6yX5jakpSUBe7whKbjIsRgXUcnGnIvWpgSEva
Rs4y90HCXhoqAe2b6vGaZBcaW8CFl5ZWwfwCV31MM8RgwFhvTDLUa+PSG9MDC+Csa5r2leSWzBU4
R13bDyrXNrnS3+PIfVGa2V7YrVylmnvXGXjbXRvuTSJI6ymvPEQAZ6ahPVYuStK21/ONa2H9IlLm
lQF2uo59SrHRfxpzyaVCZGhkxc1ymPonvDNA4VL7szJKEIJ2RgeBl9QN1K1ZnkLw18sLXxR3DtLr
g9PtFSyao1Ujw9U0xS/r1xb9uRVMEVC9OHWXg7DeU20kii4OwT01jA5VAJTTlICIfv7pP//x3//5
NvxX+FFelhl+oaL+x3/z97dSEnUW0mz/+q//uC1z/vfbv/nX73zzK8f4rSrr8rP54W9tP8qLl/yj
/vaX5lfzr0fm2f94dauX5uWrv3Avxs141X5U4/VHTS/rt1fB+5h/83/7w58+fnuU21F+/PrzGxqR
Zn40HIbFz3/8aP/+68+mMH/7oH7/nObH/+OH8xv49WeagC9x9fE//sXHS938+rPmer8YTAMt0hCE
w7jV5cH6j3/+yDZ1obNZmq7lCsP/+aeirJro158N8xfLMF0oRY6tm57FP2LS98dPdNM2HAhAhu1A
t/v5n+/8q2/wz2/0JzrJl2VcNDVvxfj5J/n7Fz2/M4dd3bLQHzkeL1E4oO75+dvLdVyE/LbxH8OA
54FMemNVNua96zbvwIUO5uQekbbcZlX9mc4AwNzJ30ymwMU0LB2ju8lNzpoZ2VRMtxAcBnBACZ9d
Fv6EL1hHBc09iuHD+f0C/Or6+/LVGo7+P18uxH3Ya67Oq/a9b15u24cBjR/UfR7Kh6BCJKUZAYfy
zo/XbDmgBB/8ovGQbrFWkSgUOLSucytK5oBEEqSzaK2nxHM0M0wvcEbaDNgSpd7WFPLTiRUcZX1u
LwdbMg3PkpMyj/oAtsALJrRuRYAA3SF+qfQqkiA5r+cJtM7UBNYH8SGLMKoY+Dhqb1cI61nHUs1Q
sX5Q2d43pnul0VgE4Iy30czaDWRjhfRtRV8CqEX7YfoG5gGKvw22xeuoIRePa4rqmqOq1zjPoqWK
q3vzAfHN7dQLpAhlehnORB7DFBjn7GhZAb9ecRLbDCwXe2weiyCC3FrzOynjrSylpQu+kRN1s82J
wtQaamDw0Te5HilaugMycn9tj9U5CX7zSa+zGFsTJamm6NPVk0vd0N80U17abfIsoVn3Cnm5O3eZ
c5c1bCCEkbQRX5/e2gwtS64hYZ3Vp1W/GCokJSNf7AJ7LdLVioCYOvUOrf5UqARahPs8ev7NOIVX
0rkMQ2rirtdvEbUxMKrrNzNmlQ9oZsO6qc5l1e3YTDeZst50B7JSNBGHlJJCkSNNrah40MNT6GjE
8PjpftRJBOkscduN0XU3ibu+R6GN8CEr0FGZpHVtgNi6qKaXWp1CCbGzCxqRK79G4DBEHWd9DNnL
uR/bozVOBUV85+FFEhGJ5P+30P7vFtofrbPH8aXIX6qv11n+9tsya+jGLwYRRSywxrySet4/V1nf
5AemZ1scTg3doeH3r0XW9H5xbOEh8savaAnI4f9aZf1fXN1FFiZ0FmyTqAj3/2eZtb9atjTTsAXB
sb4lvl5dp6kYKku1cle5WYlfKc0fpUVA9e/Xy3fXRV7mF4v4nw/vfv3wRUIceqqncmeHiTzX4Or0
RIhmIH07XKfNX6y+84v9c6v481nmZ/9ii4jMEidhTWXimCjZlixuzWPEgRJneW2a7a5V8E4uOVaG
6V+8r+99bPN//+IZzSFxADPMYbiaH6BLMQ1JWlcLavWL6+eP3fCr/eTr3e/Pt2R9/QSqIb3dzkai
ytPK73ZNa7j1zgGS/qR1pMSgKXLQEhlmeIu2sXm0GKsCJZBRIve6bVb3P34Z33ub7PFfvk0tszXb
tlu16yQH8qWTMARfi2RkvPbjJ/je9fHNbhl1jVNljSh3Vmh1N0XvGZ9JpjwGk6FWDn/zSeYt+4sv
CzIZ4QmgPncqLhwa/lHmndKKdNVlXvXT5sfv5Dsflck9/OWTwGXzBlB2jOUboztRsPZE5Bbm2Y8f
/Tufk8na8eWjl7FsuqbSyp1XxfZdOuZTviW8m0J4FJNhbn/8LN97D98sBpBzI9P1Akb3WoMsWDn5
CvdefP33Hv2btSBJNEDaAmdhyYJzpQyp+lWEsbBa//jxje99SPN//+J7NmA526NWyp1LmGV/Qgs0
6ns4ePPgN88VnRMa2GdVlRQVrHqkiwjDMeUebMYQTEOYjLJ5Z3CHMTLmEsu61njzHp2ivP/xS5wv
hn+zUJnzB//FK8Qw2JeeYKEKJk/DQVLSn0JlxVAfr6rml89jZENGT4NCWnA+CApaM7w0p6sfP/38
Sf+7p/9mUXHsqO84f6idW1beoYdYdjV5aD/k6MozrWj91x8/z/euI/Prt9kSGJcmfaJ2YRkW17nm
5WIRGaX0/t7q+1vJ8MXHGMZySo3Sl7vMyYhqZaqZ34k88v5i1fvedfTNetH0bjtYpPbt+orRAmq7
5EbD4vPWjyr/i9XiO08xl1VfXghMvSsUKqnaaaTZIy3WeGS9mpAdJ5EQf+92Nr5ZNDKEsH5BhMEu
ic1YLGIHVix87lLL/uJ7+N67+Ga9YLNFCA8TdWfjv4fp24NCX7V5jZQFKGzy8OOr6XvP8s26Yeq6
PWbCkbtIMQWDpoLc76zmUmaYX7fI6n78NPOn8m9ujt9WlS8uqtYfSY9q9GJnix40NJUotDABMmDG
ouJUWQYmdJMNOkNThxUzTuXfvBa+WRQ6igDDkgHLVgdGSMSGbS3pkiiatX4YJX/x9uZP69+9vW/u
fehrfTNYfbkLU4zRA3pLq9TWvSZykMKZEY8MY9xmfP7xh/mdFcD4ZgVgGgmmd1CKgHXpFWuCO+wA
MlpU3P29x//m3DBIoVt2ydC/SjlYrxJZlyhQIVD9xaf1vdf/zRKgJYPUCoVYPPaJtPS9ecoxQ9d+
/Oq/sw3o39z9ZMaZOf7DkvAJPpJoQTpfPKxNxAHiLpvsyYWpXMNf5NuXRJEo6Y0BUvr+r/aB79xR
+jcLQ2GGHS5rvh1Ndv5jkFvme69PQ4gbxdP+Yq/5zieof7M2QD8QrqpGzuRVSfmZTL2NykyIz//H
2bc114kDW/8iqkAIXV73xWzbuTiJ4yTzQiWZGe4gQCDg15/F1PmqHB1rU99+tB/QltTdkrpXr3Xb
ElpBoamm0udh3V0AnoTuER0HKoHQ90BiC0bnCsCoIUeGNkF7SIq6/VL+AAd9+Pv64A5f8rd1fRUq
sjkH4J/iogHRWwJRLTZAALCAlsr8KVee8b5w0AG3n68P5lrI7f+vBlMeSUFkWsEUab3+KvCi+ur3
M3Q3rn9+24834oJvxQUwlnh5t6GTNFTv0esEJXHknNtsgBpO136tWB5fH8hldFZIQC48G5ft0BbR
VOpzOE8jhxpC10KNJ/BXfbptGCsyLGgCRiZ8wnL56HAYefdVC0idSVXdOIAVGsIqKYYO1JAXLXWw
0RlChQMwPPRZxqvR5a/r03h7W4S0QgQBN3+bt3iXA2e5gXIz9NUimQZ5bBAd1clGdJegbDU3YGTc
mdhmUP/XEoS0okItctKGaE4G+1bQfA6LTa7Xn8J62LG0tw1ASCsioIpTQOsBbxiF9jfAuMuAm7NQ
xEfZa5hp9HR95VzTsCJDWqHbHi0LIDCZWigAo0cKQCXUD69/3TUJy/XbuofszuaNINoPHxveo+6/
Nvq5RW73prce0t5/OnzCdA76dDxXwWeMji2obJ4jbb54Q67vrk/CtUSWz2cBWoM8otVFgWn40HOA
YPouDXa+7loiy9EneHQ9AdMNqoCtCoVoUlVrdgzbau/27Pr9lo+DE7iTwPXCx8us+wkePHSVII3b
vNy2PJaHb+QSePXOuDfXS/uxjVD7BuZ79ybmcG1huTZDmwgAMjV+/WL+XZMCcOYGfMw5iEUinbxv
oK54fR7B9oPf8Ogt4/j66FiaEgLkbYN9boqnleTfRbLcEdE/DSC4V1P9oDLyLw7REmDHLDtcH9Wx
OcJy88IHF0HDJDJXRQ6eIu/XmpSfr3/aYVnIeP4xHzBHAJFVIYJk4HkGQrAFO5NCKbn3cm/Hv7dP
vbVkln+PM0A/JBhBUjWaOMqhp6nBeAFBQwm0Ce1+XJ+Ia422/78603XrTVXuY40EYAeHdY6CQ96C
wPn6111zsNwbjKV5Hypc9cEO/Fh4gAotGp0A2Oz6kMs1ub8+jGs3LD8HFwkIiZBvuaTL2gEBRo36
2OGFsQmm+ejTuT6Ka6ksX/emqBqCBQpYASRP0HSOHknc/m/cbcvTu1AJngGGeRHpRxWsjw208oIA
hX0y7OyF4+dzy9mzRtNJMqMuteghm1uvyTw9NjXrzeX6+gTbQrxhsdxycnBiFcp04Gb2gHUDzTcB
W5TyURFF2wBAnKT6HBKefRRDRc+BWtkXIHvkKQJX3rfrv8A1RcvhwVoTBX3TwmW0WhD02+HzuPjZ
u+tfd0RLbvl8wOcREnswZgI5ko9psTWm5E278YFMElUw1AnpD7VuIO7rA7qmY0WABUSqawh+sQsp
g245osG0UMAAwlvvrg/g8Bu+DfzK+aOep2uwhRjJNNp/IQZ0bnMdvIsKYeLrQ7jmYEWArBnyrEpQ
nkBlHQ39PSjOBg3ppetfd22J5fg6UlAmAeM4JrAWXyARcZegp6sKujFuluZX2fN+Zy8ckYxbzq/U
zH3jDdgLSM7FkVmB+eUgJ9MpTb/OuFCcr89o85W3fMiKA1urgazMjPUiCbnovgfWe2kBIM2giSU/
rd2iL2Wno2/Xh3NYwFbve20B9TBBLCxROMdyBQrqZQ4Ag4a6jPmKpvtkuM0ImBUYVm8qpyLF4s0e
+Bl8aObcCxQbd+KOw8TYZhyvrFgPNEOXEkwMvs/vlGrHewinlrf5CLO83u+TKZQNAjPAdaBFaSDq
jRdRduFi3rtEujZh+/+rCRCvjcYwQGBZoGn8jqE+8NQqCVKkqmmD0/WNdi3S9v/XY3BdBOEiq8sw
hPMhxTP3PHM0klz/euA7LnjM8nMlCDiXyqG5kEo2nyDDgJHQRHKpAdh7R0ow0I9RuB7lCtairqk4
OtUHUNnPPP85e5mGsLJo0Hfa8R5AUdAaAx8h6pB+HrIOhK/ofOPFCY8p8zytffBQiJLGaO8qH/iq
xq9VvjLwGU/zY15Rc0KHA/k9mqH/OoGrDWA+GhLQ5Wrcy4+TBAROFGCWOKrKm97nJINuHPpswT1S
o2kuBbVYlT80IwWjX4lqF+Q9qvWBJKL9GKCXCjJY+fh9bXiVHv1A19+7eoa2Jog8TkPFoLpkOuBe
hKrZp4V4kTkDCQylUtDcvUxzp1/GdQYxRJQS9rE0QApChAXNnLP/qy3z5QFjF3/VC0j7CVh7gNyN
oMMBmcZD1MzQgJrAXAg12iQWwHpcsrIHQUe5+I8t88t7wSoR4UkOeFu4ruQzB/nv333A1FdWEIk2
fW82yFHJcYQqKUq5h7UOwQEI1Ax/hkoCxNQZ5EmhwCF0qtAsqtm/UAHlD2CoA2q68sSEZp8iYU9g
kxV3INTJPkGwcwSRfR6KlxodUcu9l0mAJ/VUo0dOQx13x3gdDhJZ8WMe0P2/gpfkolF3Bk8/hzif
AhFF6IHfZseCHZeXyIoijSy91Qw+6LFykHw+cC2gDbauvOogJzAHKI5pANfuyUj7JC5E0qdQpvGg
Z5At7QybDROxhjs/Zou+bxwCGwrutbOCUzEsSV03F5Wu+lk3BLqe/fIzMf16KHJ0O2wtUTVYOVQn
PyS9YtXOKedYaGadcgtSBw04DtsLK2o/5ijQ3bU5hIQhozTsRGvXENYBF0HaqDJl3l6gy9WB1T8l
yylEpfOHGDJwgl7fTccgkXWsDT2AUynI4i7oeC/BvBnqv9GB2DyuIHLYq9I4ImpkHQxVgPbwidDq
srLRJ0d0VkMFkI9C/bg+B9f3t7m9iti6hQ4QTZcKSicCkGgKnj+dgTvi+tcdJhZZ5wGoVI3hCykv
Mom+JQQcPCA9Qa+tSEFStrHgo4Yx3g3bn1UBkN/1UV1zsk6JhHq5NkNZXZQPqqEC0uJx1Ei2cwpt
rvqG2wDt+ceKjWaFPAMghJeo5gBfjqbQf+cGLHFZBwKunhnKDuBEBlvk9dm4rMzyFi/p5iok63CB
TJ9fQEegmwRaL0sBLqO2rl6uj+JaM8thgig3wDxmw6Vs6+gxqXj1FEihfl3/+matb6wZtTwlq+gM
vGumLyoChzMoSDbt8qoET2mJbtHm2Cqwce3svisLRK043kQsGsGy6sUQQm4PMlQox4Gid62yn3OV
fR30DLGQVt2PuO0aqj9dn6JjAakV2ddghLByO0OlYanAHZ56Xtzlot+ZlMMIqBUGymiQedKQ/uL7
M8jXZC3S6CxA5UzBGQE1+J1hnGtnhwOleCU34iAq2fhoJmDxf5oyzNSjAGY6eTBbBvgOSt1lgwwe
JEOA0l+z4gkdrv268yO2fXrDWELL4BVr6hGFOTSe9d7wF+SPK//Auyw9dyuy3HWInsYSuOg7dJqB
u/S23bMClYd7KxgS0DyVdh19DtDUUVRyz7dc1h/+GTHQghPiOQdi2m5moHloEyixiDA/jyi45578
dn0KLhOx4lI05Ohh76HBUa7wt2OIMP6j6mpD0UhV04fbBrH2BpytEUGWQMY0B3ViCPKXY1XOFH3H
tD1dH8LlSHYkMvVSdxokkjPknV4Alveg5Sz5znnn2IvQikRznRBOvTKJwVcdfZ9agI5w7ye6PEEk
qpvuQiRY1c5MHDsSWoFIdmhGEZ6P5qQmZ6dlwO3X89YQRE9Qmr6+WI7DyIazolO1CjSa2i6zn0T5
P3xC8fwByKMGLVR+ozQUoSQZ72eDu8ltI24L++rCMNRpWXRySuLc64JjM0Ro9lUD0P6AchOcSWgN
EiBlkWzaA5E5DCK0YtI0C0gCRsWGTAeg56jFpNWxDtFwuHPCugbY/v9qShna4/y5RMDuGx8tOhQ4
tBIM1V297gzgMgQrABQEbbqqQBsssLOQjZClvKTZOD+KYroxgG3dKa/n0EWkLWbQ88VD10Koa4IS
cCHIHoDDtUKWT0Y05wwq9s0F0rnfpqnAAcdMs5PxdHzcRpKuE+gnCV2aCyTZxo/RYuQd6Ab4ztq7
vm45YYlqDysTpAw8DmEKyAPJi9ZBcL7uDQ4MpiDWsS/TalOyqUk8pqz+rjk4hogCkleWQGNnHe6C
C5+BbQwjtNapgICHq5IPvJiKixZ5f8nnUtxBW+tbny47McER4ojloWEXgXatETWUIaEycFCgT/ql
SZ5+gooI+2dK85LtnNQOuyaWZ4pqMYPskYRRtCNHtJuK99wP6D24AJLbisM2grRJPekBRoMUD4hR
Dyj+63cg3iPPkN4e/r2+h65ZWN6JpAzABoicF2qQiNGcgfwM3E6XZQTD2/UhXEZoeSe64X2QTbDi
YkAJPkKNaAatFQhmUrJj5a49t87luh+jTs0YwB/4+BJNUFX1cF06oiM2+ggFxz1Qi2siViCAfj04
9TdxHF32GSRgW2LQ/A5qab6zUo7NsIGiLUmWkWVDcZlWxv4uwQkE5hIeIJNbN2xnsVxjWCEB+S3F
WAXFlGQpmrvRp3518swSQVW2Zezn9S13DWIFBt6nHCm9BDsCtRzgMsBPlaMlfcnrY5iKkJ+uD+PY
kGAziFdnF+0AMYH2e3EJR+ijUDMWR+NzceNubJN79fWSUWgtzX2xcdmIdxosEqASL4NPVQGVptsm
sE3s1RBkklCfbzAEetF+dhkSJ2lH39/2bcuzq9RoRnhdXJphUE9iRpufT9vhttBkYz5BskShw8hy
nOVgjjpmLQUVX7F4UEmQRdDtZctcO2y5dpHStVMKLC3Mz6CeXAqRQi3CC8VeydYRO/57C77aASRs
eVZEIrskKf0phxXivpsA7Tx/MBPUVK5vhSMTZENAFQdf94KmFMwi/LAG5h/TQG0TrHinTgTfBo9w
aDd+od76fH08h/vZkE9VTni8oskbygEMkPlsDMJH0Abqv/xlug2Wjwfwn6bLfbDk9R6qNNCZBEtb
svI46MV6f30Gjn33Lc+eSUHmwKT5hbSBBy4GvOxQeA531se1H5Znpx4PUpBIosK0drI6tzPT9CHP
RvpLB4AYf6hpln/q5kz+tdQBlKwOi0Cy/nJ9aq7N2ab8yuI0qBXUxPBqmQIy35N+8j7pacofm7Tg
X68PscXyN5IINswzCPspKgEtAnRGn3vB/wHHUnVIF/1TUrDMLgWy2XSZm50jxbVZ1gHPGPqwIyRl
LqiEGLDIm/GbXMpdrL7r81YMaCsvBL8nLMCjhXyMoFh30pAa2sFNOR6R/1XbXm3HnHRR2ql2Y+IO
nvq5foqGBc21fvg9A9ddM9Cdcd7edm5jPBWbNdUZ8iCtx9rToHtw7STIg8wm63b2wTWEdbTX46Jz
4YN6NmmA0DgwWUMOAmw1aJppx+F/6Rf+P7s8uY3s7CkFGV8/INXig96fLy2YLwtZD8NxXKph5wLx
9p5zafm/WTV4ZdjixVGIJvN16N5BfuI21DDf2mxfeyBHOTvnzejFqEJBaqfLP1Y1hULXkuz4n+vX
b/9/ZVPdhLhbCAxAhjY7QZatvx/muYuve7fr69bB3lfKTEHhSRD+dPm7cF79+85r9oC7rq9bzlyD
iGdF85aMR12zOx4tEOEDffjptt9u+XJes01PuEkvoQZNWVu14PAL9nKnrp9u3c9JMaHByhu8uGFV
FqsEIvfcn/Kdl7rDu2wkZ9j1UGxNVui7DKEHxBUfIcDh1RnetpA9rfcKk45J2DBOFAdXgy4a5DJY
SC4gKE/P7WDGmy6F3MZrjujpDWXRyhgC2gU0MmQam5o0NyVI0cn+p90HYtarTiDWnPQdLgXRVGiI
GIoOTGVZg2Nh5zrl2gnLf9OVkCkDEXDMFv4vOALLA1HBexV4e5U71x5s/3/lv9jZAXXZPL2AYLU8
BNqgDzoRtzXScWH5b96Az9tTKJb0oAz7XoK54tyD8BWsVKF+usnNhOXEkMYSVV6ESWyUQX56Ut+G
jdLx+sddy2/5MLQl0Bq34uNdkH4NhHqkdfJCgf297fOWFydgNCxSWaUXBSzxPYjDqkfcwdbLDKaM
285iG6cpl1avvCFJHI7rp2xpHnzwalUK1LzXp+CwHxulqUVfQrcol7E0RfmuVTWYacIeLCM3ft+6
e3dhOqEtBadjB/G6l0Hn0WfdDeZ826+3vBhEihBjyhjOl35N3/F66S7ZCEjx9a9vX/m/d1NwEP3p
W7VYzDLPOBtB3lmCXxccllBXnI+FemhAirMTiVw7YHkwaQg1Qa5go6AxAPJdFeBPzRcQBV+fhev7
lg+TEkJGdd3jhG/K/B5yq+/Nmud31z/uWiLy5xLlM1abJDgCgjyEtpqBMtKSsE8TIhI0qIqd3IPD
jW24JQi5Cq9AfwKMyNc/WhVUw/uhzoiATsGc7XWcuRbK8uYCQqKTAQVvXCFaHE00guo65fPONr99
eQdjyp8rxSQUWtDzg5UCXe591PThpy73wDsoinMDaYOvXSCSnaDx9qOK2wjLqKZEgn4wgd5wnp+U
V/YPEjimjc+8PrOgMfdgfAHnXQWNmZvswEZdLg1CIdV1Alp+9hlUu4B9VSlkLLqnXNI91K1jg2zw
JdbULyUY6GMi8u6cjyCBrKJxLx3v+rrl7WGOqxjkObx40kt4KqA/Bg1CHe5cyVxf3/7/6pxuoZwa
TgAdxlOvIPzL0Pg1VWH14fryu75u+TgALr0SHUpvIA+O5hgZ5caAhzvhxU6SwwE4AF3Qn78/BQlF
Bj5MnEPgAx9b+Q10vB30KtfHyiwXCsn2E1Rnnxeon/rJ/O/1abl8xjq+O9O1cs0S0HRDirwHRBVt
Ow86LdPhVNQZFIKWiIf+MV+imexM1BFqmBUEtPQi3eTGi6E6pZ+knMzFp5BUC+p+rz/FETNtOFqo
83BFClLGkAGDJFKkSW2gDzuwHwTT+WCatd9ZP0fVi9tQyU4kiM8rbg+tDwmWzxD97cszMP718qRA
8fWUeFQF923ZqBUkSBwyyAMBSzQ0ZtH4H6c1amDnBTSuEFoYc6pPFcty/wScyS5qymG5Nhwn0YuG
Rkck4yYFVSoktyAd1q97DYWO3bThOPOi+whFRTyEwvGdp7NHH4Kjy5Te9kSxUaI9tO7EklLYJ4D/
f0G3Eh1rPocYxnXzfzv3x21MIaRpoXbYzjLWqX+mK/3Vcw8FiuK5WOvkEAXJJw2BtA9ePt2UKeeR
FQKpqvBaoR0EgcLmy5rNH5jsPpiuVLddRWyYYYg6eq1qLeNUos+IRGsVe54cdr7u2OzICoIdwOVQ
VQDmZYaIeA7mZFZ5n/Cy3kvwu75vhUAwdkVm4dDGSbrq8xiAv35q7qKk23FW1+etYGdyDYi7gFA3
SSA2CHJ6SJBWYw/lZPA/Xzcoh7P9xxH56hBikOecdYsZiGD4nRMYEut3rjeOX28jB/UEjUwoASWx
l4jwzLs2uUy0gZ7wItMd63TETRsv2E54xSd+g8eoyfhzBB2rSwhphCfeQ0moDPeK5Y5Dh24zfLVI
YQuB30YBDZT6aXCeuwlcRx0I7UOS6zNkOEAQm45756pjR+j2/1eDiSxLOgoRjDhSWfCDhLz+1eUJ
37l0uDbF8ogiGVCnI+gQiNBKffJbyJggl7hpXVV7Fz/XBCynkDxtgOFORKwoU880YeSjj6xQfN1g
XXth+QRhFLIJHqyqXzuQdagRWsdz2g/I4qbTqYxIWYEwm3s7EcQ1Gevwr8FdXNYTXDBlbIn7WSEC
VrTd8b7/+I3eeE/amLZ8QhHYpBXiud8O/0Qgso/uqZ/P/6wlagZ3Rbo8ESgNM5CJP8mw4+k9gby7
d5zlQrIYTW2/+QgRwXeFaqN30guYgHwDHfVpBR33cz4Mgu78VIfh2Ii4opqjUc21AM+4l3+DLq78
AijrgET9ADL563vrGmPb81emP8/eWJc5T+I6p+OdpGN0mGkznTtvF1PkGmKLJK+GqMIuLcw6wZUN
dGlSmX7oIaNA0mLn2u2ISDbirRRUrdES4NXTQ8i7yswBCRSQ2k7TpxGEDKfrC+WwynD7/6tZQLtq
TUSBJAcPPH4oo7mF0njUHW/7uhUjJg0lWEi5JTFSHbhL1Kn/JfF59/n61x0ObMPdUF9veKKgs1FS
CHZ5PRqPUgYBVb5CgREPIUiPvlwfybVKVqjgAtKE9YywzUFx+tPPoRVLVJZ8ue3rVmQYaWtAV407
e5mKlyhS88cxEdnz9Y87zMgG1qmJln4d4FhmGXlcGvMuDMnjiL4zk9A9aKNjeWyixoF5rScWXL08
9HnccdBfvZ/XMfp6fQaur1u+DA4YQvwCVy8Z0jKuC0iOK5XI8/WvO9zYBsrN6wQhSQUdyxwM+d9C
8E1CY3j0Hrveg+7VbWNsY79yMi9vVzYYKeK56qv7tm6gzRq14xlaobdRtHAbIlfWydK0TSSQK6se
ItqcaVD94HW3s0quPbAc2YD4XBmtZFytjD+Cv7q6T1Tp77yLXTZqnfMCrSAdK3H54kVJH2Ywor43
YGi6r4MFYBckkmR820ZYfmwKlFG5VyOlmw4/a1N/93z/HZpd9kDEjkcVsT25AgyLBSWiqVJNe1wj
wNcPeRfxJm5UKeUR7XZ5dI/98fu7BF0GkIVoFHIN16fn2CW7hs+SlUYQ9uVxS3C7lPXivatV0j/d
8nVmV+67RIZlkVEebyjMU5d64Wn1ymDnxHbYgI35kyxBOqE3OE49SLvXA8czZdYNdEbn5xnpxVvm
gGBteeLI+iDxIDWOnFb/0+hlvfjrtOy8U1xzsCJVPQdzzgWckHrVfVrMUMTg3kVW6EBKaXYbzJPb
aL9l8ggEbVBVIWnzsTfyq6y7Dyohz2MF4N9t62RHrIxNkvRIV9Nadue2S1jcy77fudo47DTY/v8q
Hq4tW4M+GRCsunRGCXxTSmb5y20/3QpVaOAxrIaGaDyZGhrJS51XBYAfIOi8zctsyF9qpqWe6Cji
bJqTc5YPkByqS/1828+3QpTyqn5aSSficRkglVyuzZlNwW3sqNyG+SG7OaclB6rBZG1+B9nH6mwG
6M/e9NttfN+a9FA9Y9jXqP9Pc0qReON33Sk8OLzLRvMNEARgvUhF3HLxFFYB5Bp6+Z7yEnLHTP64
bQq2C9MBt42q43GXDMW3QGXhJzMqtRPkHJcNG87Xh8hdqIIx9NJ78ydOMigrAgf5COqofueIc/iW
TdNI/NE3ys8Q4QYRDoe6nbMXVueAP962QJbv+gPejgMNWSzMPKbnue9zcwD+sd+xf9cSWe4bJlnA
aYo0YSPG6MdKW3pZSpHeqxn6E9en4BrCum7oVHcUvRA4anD2fhlpnpzR9gXV6EntIU9du2B5ccup
zEWIB0NC2u5QmGGATLLayzy//XVmkxZODSLbsJ0AYcrPeDj8RSJ/2dnft70MSgt/xmYaLtDAnPFy
NrUe00MvSXafB9MYt7M+QgUUKm+37AKzoW1TOparrzAJJLkvy8zPi+p+yDr8df3zrjWyTrAymetK
lyueniAOfakbURR3WpC+2jnrtxvD/823MLmN++oMG9amMl6B3BTj5OR59J0R8+9urX6gZn2pxBJ3
Mrjx4mW5RFCkPWCljCNpGJY1FNb7qoKadeb7N26F5RDcS9CR0OJ90s1Bd5iyOl4CcZ4TdlNQZdLy
BjqHjRkXDm+AeA09ZVIDFQWCX3qbMgVKtX9uxlj2AgLCAhcvDo3STvn8mMlxjxzr7XjBbMQbBHpW
ZADgzCh2Z8dRlN8XP/rG0Tq+s/4On7OxbkM4FqqbcfcNOf08N8N014Chv9UsvPcWf+fscTiEDXnr
Sg0eCWg+QozVQxNVjyY1aMjv0S38d/t8wx9szFtiFlbVEDaM81JmKejxInA6zSlfIGwIRa3hUQTQ
WgFoGfINVSPALtF0FXtRSnr9v2hvIN9To0D9mlCh7gsgYX5T2svgLKSpb+uTgRzNn2aCvl+jBRQe
YuGZ9UHWVMwHMxuz19/gWGJumeFSUrb2YREhTVQiuSL8JfoxVkHtn6/HNJchWjGtq8dwqtdZxE2L
vtQTx/6N0Mxq2HjoOBRFdo4AxzSEFdoikALOaOlCuqKZhq9Qg4a07mrYzv3cNQkrmokeud80JfDV
LvsAk0HCLswfs1x/vr5Irl9vBbNhWTymhkbEfrUwcH6w+mUAsdZO2Hd93TIhAfGZwAdeKM7Cjsqj
lEVqjsrwVe7EAtcAlg3lIyOVAtlOjPST/AcXw+UZwobT1+uL41h8G/FXFdys4JWEQOsi1ENoOv88
FTXghYlgNz2xmQ36S0Czg/6EDOm6pEwhClYAmH2AynEkbjNPbt1QFoKanETPftyCESXmM5Qdmjrf
Y79wrdAWo1+d62nHZZmMANW2pT6WaYhHBuThsz3yze1HvhEmbdif9Csycr+J4qBd71ki1TGrSMz7
7iGrIVWXKfPptp22nDjMmjmdEi+K0TZv4tpD8aOk1P84RGt3ozFZnlybwlvzqsexbqrpazR5AZTO
805CaGadve/X5yEdC2a5M+SZeZhlhsdENdG9WUL6D9H94B/VxM+e1OilNl/Q2ZUcTFsXd9cHdTih
jaeDhgOwKAKD+nxGcTbsNMRL1V452zElG0HX0Y7OZIOa6eAlqVZQRekLRLYBRKJnUJufOJ62fbCL
0XRYtA2fqxZSLEOL4SiFwsNh0gaUol7PIcLXcboT1V0rZrnNOvbQ2JnRjEHbarrLxdBfIkXMX9f3
47/cyhtuw7a5vfJKgTIwnYRgcbuMhzHy7xZTH4fq5wIlxSkZDmKkj5qo+7UfDm3av0NZ6zaYOmOW
I9UrnnGm4NvQS4AqQSgPULAAidXQJzeam+VIbMkr1QvKYhDqQ0Cahn8npbyNNYjZ4Lpch10b6oDG
Y111Z7BiDsd+SqoDDpWd94nLnq0zUc0thShzxOIwgrB0Wt0lUAo/tFFxKYgP7Z35g1zFKQ/3UhBO
a7DOSFwcdZ/1yEkif1WyuCr9pj0XY67UIVy9uTjmpPSSQ6kKuYJsv2/n45Ks6Jdjft1+NSUp0HRm
/GS5CarFbNBdhcd+jU57pBwZwH1FAWJoPD33ODsdrmXj7CK0XAAll7G4M/0dDrqXkg47KTXXp62j
FG3Fcloj5EorNi9nkB1Nx2Ewe/htS832/+n5MRtjxvymW+iKqxh62MR4hspznf4A5x8IXATYf7vD
mHvBE0vz3oOKOk2Se4gBcXPws97nB495vge92gIy8Pk6kOCuzyT46cqcRPqhX5f5lx8KfvIIe4oS
vaaHFbfU9mhAMcnO1wOPI3baoLU+B6DMy0UUt313CZLqJZ+hlN6SaM+WXTtgRZe85T6TBd0GGH8H
2OYDciK3NQgxG7RWbqm6dGUReI4G8BOK3/WafpGB+H19cVy/3T6auYYmcI9n/SSiAX27vTl5lb/X
WL2dHG+E/MiKKsgCkoD3PYshC6E/IjlUZocZlLKnFhRr56VO5W3R1wauRflQ8BWKznE1UfKrQ/XR
P5ZhCpu8vkz/lbDemIkNX0OfKDCxoLKIUwKJy7MXNWN1DIDofA7AlvKhnquFPla1bvQ3r8+L9Fyt
pPlQsE3GFqohoFaJANJZoJi0CO+o07FvDtCLnArYSlYLUKXiSnyCttLAIDCymL0GJ8cO2Jg4LyNp
TpMoirXOXzbj38yHp1N3yIrptveUDdGd02Rd84bwuERj0Aq9J0bGIyWe3tM2cBipjdJtw0kCuIl8
9aApiHxx47mvMhLuHH2ur1v3EllOKURc/ChekVoELZ1sHsC3W9xW0GU2gm8Btx+Ouu216Rfpb6N6
5LSQS/b3WB8c4Y1aFw8OU9KTmSOcWZQfDDSw46Di8hAk/m01IUatIAFyafQbMc3iJMM95GDASvQj
U0l5UymR2ULpC4fyXjlobECddvdhFukjZ7rZQYW6tte6aChoKvmzHiI0sIX6YZ11dcGG34a9YjZk
D8pzVQNcMY1VQLNT4snoJFb/xoesDbMTAzRpdAPbCUHXl4GpuoBwOWmbPH0oo5H9ez24OSzI5p4D
CH5Fxx3qZSPppi805f5nTpb8N4ju0uZ8fQxHqj3c4tOryz+YIAHmLhGg+57/xGWuAmOo34IreK1L
iptdFv0zyjT/PnITTDtjOnbeRt8BDIcyO87m2MgMCux1AAZwXJl7+s/1OTliq42786auwVsflUBo
Hnbi0I9DFB7pusq/GW/p8wKQwsv1kVw7ZPk42mrxVsp6JCXLXH/IcaP5iwFJ+zkpWXObE9pAvDJi
POkUQU3QY+N9hJweSmtBGd82Aesi0Ag1LLVPMAHTRP0xm0zyAeRm4i+Bu/7OGe0yMcvR0X6SM6iG
RtjugqORnaXrv1lLKD1Eq1r4fbqmVfLe9PghhxXQpD0paIcZ2Oi8ShQhDGtB+ErpR6baD7ripxWH
Iu7Dxf/q1zuZKhy2bMPzIA8oZN4Y5JxYID+G9UjvVBXtwXldX7feEJLSGpaMG+w6Btk7QdPgMmZR
ueOHjnyZDc/LhnqemiYI46Xh43EEz+gDozK4g3z2eO61TO6kSIrbXMWmsgspK5YGpOyAjqhqOWZZ
3s4n8JDmINgFLGNPqsjhkTZWDyxjI8jr0zAWcMaNd+NLWFbVMZ/Fbf5ILJevaBqtRTqFcR/ly70q
cgURHLrHzubacOtET6pkDsagobHfluqunAAi58bv7q57u+vrlrcr8O5Dq7ei8dYy2R1IPgXPM8SO
9xp5XN+3PL1UIHv1Unw/Cz/Tldcf6Cra2/IANoYNKIghyNIC18x+YkAe0X+GTej4poWxoWtIeIMB
qMdNx+Rr8RiUeY5e+pbt/HSHnwWWF0/tPAfNhLy0P7T1eiySchVAr7UrnIHSJbrjvpbfsonoX9en
42hYYDaMLUlYPq6BCONyzFsBXPsIZgYkWb3psOWr3o+tqCE/QCDROJxUOEICA6yskAs6tflIpwOF
GsFwJhneSgdpCFuOBQNhOS4GPaRkk8IH0xO6RsMHUets59R2GI+//f/VTcTL+wapDEjPo0lIn5fE
j05V3d1GecJsMeasANMS9FrD2HAU+g6zakp9YG2x3PicsHF3Q4UyVe0bBB5d9KcuGOjRa5r5dH1H
HYsTWFGHFNRr1wgGsxoyXdAUWX+K6vI2cRys8Z9LXxnBwRvlkxjcNt0J4hz6oVlRPimrYo9szXEJ
+E9s7NXuGoVHf9dSgjRe+XEZKUBmJH/P+uE5aYAhrOlE7tRuPd5xCthQvHAEDInxJoxBqBPem9Ej
xzmh9UVgVvH1HXHcLmw83lSgctKDMR7gY1nzI21K9U36Sdsdw6YAgSD12bB3qLnG2hb11eINoNAZ
xjoM4iaqxv/h7EuW68aVbb8IESRAsJmy2a0kq7FklScMS7bZgQAJECSBr39Lb3Sv7vFxRI0qoqps
aW8SicyVqynTYORFMFJ3yxCD8JauzP3lLfvD1/bZby9ulrrf64QejfcLVhhwFlnyNDMtK6ZFmPXf
VdvPTD0Exi+r+XjdNqx4T8jeqMsW3JK/fIg/HJXPJL3RBhBgGRYcyZimRRvFSYln8zfy7p8exaeD
KMzemBgr/CPiryQMRdyDCdatRFoEFqV/M4H/00f4fB6JSAxifSgG7z16hnpfFUnN1PN/f3P/9Ld/
6gJc2g7RqILwGOt+fZ4i0d8O+/i3pLg/XHafefKrTIfdKxMe00x3uZ8WoIyLIbXNiWmCr0E7rysE
6qT+i1TyP38a/pk53zHKXb9u+HnbBkpCZMcCa+blLwv3//y4+Wc24MYjpFD2S3gclk5UURxdZ8EP
G29dniSggP6bJ8I/8wLd0qSp2KfwOJNmfnLINf7CzfY3jPQ/n2r+mQyoVUKzZMRncMJ1t3tH0mug
QjfmUBX9O/YP/2x356G62JFqQ9F2N9FjoxdxO8WU/vh338/Hs/8f9a+16TqhbwmOiGgXhxFYVxm2
w9/yEP70/Xw60gyXdggrluC4G+kPIsuEyVft6gvCRiCS+Hcf4fORdim8yUIbHDcR1mWM/LSrj9Z/
l53HP5MAE64bA3ZACKVhNH1riJfPkOv9FSr90zf0qa9PN8XVqmqcMb5pZJNxU24Ig4MIsA/+Mlb9
5z0nsmr+9yNOeI/BVm54xGRKnhV60mJf5yaPybZeScckIteC4WKmdXi2zP2NafqHT/aZHZgQ0Uzd
iFrYIceD5nqe+VvmwqUtdoTX7dV/f/h/qCKf6YFtZEgD+y9cSY65cxhuXUWgXjlsvtGVXBf7F8D/
P9de/pkn6Ls+xDhBgmM4IKLx5EcE3UI4Lu1Q1TaRcwVfgp7CEPijRf3vH+0P5Tf9+GL/x9Ec4Iy3
TlIGxw6JmoCO4Oa12FYf/t3f/ung+yRZ06D5MP/fTfNFGRK+COe2v7xzf/rdPx18240NfOA6egwT
q6uZt2+I5fR/+WL+9Mw/HXg+z9RA/4szo5LpuAckO41y8NAlJukdTKT+nWE8Tz/d5rOEEoGODT3q
MQJ+Njv1YYX+N6Cb8f9vGfh/N2w8/XT4SSqDET6+9LizpvkdRBsHppourhcWZhfCDF+6GXDCme/D
uue7dg4j7kw6/1RLI9bStbUOvvAtyWjhtBzXCh6uO+h9mIjrAo4oSI3oDZ/Ntwy6zSCPXR+tZUBs
n++wVljaNiiiFFqCrf/HaHetk3q8bhmrH1Jm3QOylEwhdbIWam33XKfzgIttCnOSTlsOSc5l78w/
4RzsucyaoRjadS5i7t6ngSBCUUfbJfaZAiVf3QLX2csMa6yyHurTFtk2JwOZ83hUNeLUElrJDCmO
yolCgY27GvlN8YAchmH6ubJth9X9AE0iaR66zf+Sc/0RjBe+cKd/IeXyG1+C54VucTFQ6/M1WLYi
DKK4UMt2Iw2FDVsYjQcCATSnyL8FzVcWTc8vqyL3cct0Kdf4HomrS657fWfn8HEI+bOY4DXCKZpQ
McW80MmMMOY42IpGuTff7POFBPtrColklWQI61xC+ZyK4aXNhi8r/nuFuFVd7nRfj9Mis2IWjsl8
cBZBdWRQOes299Ishh6bCDdK39jbveZPdbeTcwsvY2D4LKdx8NBnVuQw6X6WiEItlE8bbFXnuUwT
TnKzanJQjXtXFu7QXRSo3AbxAgZLc7HZ3uVdAoM4w956Xm+wd6e/VB09BNHI74iyF3RIHZzJGMgf
HfsVUDLDY0WI47Jm13raL8JmFyR7v3PhfxITnfUwsuMeLWnexQIJ37Wn5Y7GNIe2SeEjqrXQ7fBD
92lY2jVy+VzDpQ65Rf15TOCbDmCfnxDIMl7a3bRl2HV7xdjwT9K1N0aaNI+XkOecI4Yjou3vrY2G
vKeiebDN9AhzqB4cRD7mw5LMucISOk/6+Sccmly5TGKtEhE8T8m6F3hsO4I2B5u7TO2n3dgaC0KT
lswKUYYY7fKlX14ot09zrb9wEoLSuwCjxTlKscsFYcKm7VODjEesp81Qcg9P7ADmwMfGL08hbMVy
peFWp1o/51MSLjeR07c4VL+SKTglTZIW+kPivyK2KQ9YRiti5JpTuXwV0Yj5KZzeLec/oN0CLGS5
KmCGCr9hiqdom/SfVY6mksEQVhMgiqKLWpVH2/B9phnyYokF0jL73ITjgkMnf0UKcx5YxHc6Ch9W
kSJwc/Vn16yyyJLhhkfZAWYxw9Vr2hScAZmsV3J1rfAn7c2XwbSPnkSPPsaxweJfHhVBwQtm+TNs
LANlWOqDMil6W8ULnizZgcStLUPS+2ITYC9NU0OKWPj3ha5DTj4M8xF+cr/MwXOXZA8TdUs1Incy
b1GeChuANLIZsL9Ns0SHuFY/jd56cFY1uDFTx5GbFq2FgMtJ7q1sCuqg3E2poyc2dW2pXNQeFmdd
ESJi4DyHsUbypwsKMkZ3Y9y2uYiTd+Xil2WuoT6BUTfeFGvzFeYyxzCCKWyW7t0T4CR+mSwxXa4D
SEcmlgXfQrBnv+m6R2ppWIfwH9Gz7h4ypD5GBZ8Mfe246A3YUkt860yqL51l/cGASvKoZ1QbGyzj
WiQRMOwigeNzm68kbg44/o0rWLCSl35FHHfSMN3gMVB9FOEenSY4y16CWQUng6iSw8r6CDdOjN+i
9tZfhv0jK74OUUB3UCjOWLwvT9wNWhdZDa0ZBUUSyNvk1E0waWCNXcO7KGcbOEo53Gmzu8DK4bdv
W35dJnA2cqMSdVQImCwj/NgutzFrr9zS7rQuNLF5iJH8nrAo/GdsV3MFb3/8nbVz86DTiT+FTdp7
ZGGH4UOTGXcnGbrZIuXT+BClDfkZuW392sgtwdNNyRfuu+G4IYalwR3H+6txoHDncpLuNtGDUbcT
ArkQxcPjkeQLZewmS5btZFi3i0NDDDtlfnEnao3/uqaZfV4Qf3xDHETxOUIf+zgfm70uNf3Ispgc
92OlaTr/SuB0bvO22yd45zuYDO62fiIf+ldUiLt24+/zAgrKOJuxCEXW59Myvbt63h6HaYckhBmb
0yDQ9xOy3C7wCbqF0tLljO7HNKbfasGeUrxAOcz/NC4vfCYkpclysvMLoR0tYXEDzNvg/eOpfPUt
efd4ka5RYx5sL8Gcgqnz1yGo8ZLESXdBBkedIwqHVlMQBvnoIJZAGX/kQ3KpOX2B8tIe0hFuyZ2T
7tKZZMrnjfeFmRGvK2bs5CHm3lF2O30P/nRUcnBcC1x5P0zffRkIUOtYJ1MBonB4dZFG5Gca+4Jx
9dArBFqOagYJXmJZ1czBHY+pwl2Owzoj5/KsEnG3IJYUWo76677wEYHVtIoA8ZeLnTgu8FUX1Hcu
p0a+myaD3NXFfWHduqKojwvufwwhgpjjyFRXqHgmOYJU74RfmqIeBCmwMie5z6BPGxV77oQzhQ/Q
Xii7j2fVzj+wGUYgVYOF54juJHdsOW4xGv85Nb7oOE+LDQFoJfjKXycHbXkvPHzDAvEj7VZERqul
qaY+fIEJ7JC3YSjALZZRufFNAizN1mIk+vtShz9hHdDkZnCuzDQ5xXxKkTQ/9OXSgwkIX8KXEd5I
uRL0MQiZukBYAfrowt1tPIoUNy3rHcyC5LcmWUZ8NJ0c2p1th0lNw1MEfmvul/04NjI4rLjfwDGp
b1ewUn/tm9c5LvngBGJCeyB0ig+zFvxUt5QAw4emJYvTURSpmZJDEyzIZESSTlMiY7vrUeVdPz2o
geBczN2GFd2ILIHhlism9SmFbv3Q+Y/jgrnwI+ncNfye7cE8QTMAN8mCDyZ5xEu2lpSa9Myy8GN0
7+TP1c/9OW6lP4GJ6iq3NfpHELdTkajU3qdrxC607tKT67w6zxn3TwGj0RdDd/VYI6e3z+nCyVvd
GfW4h1F9B1/O+ECyuX2V0MqekJZZPyJ1dykX4B1f6qyVv+B10FZjO/vbNGPLFZaLDRyFZqybZT1O
RR30mcg13VAhptQ/KRbByS2V43V162ZwLSNGfPNBdg2aOjjC2GerNpgvPzjXbaXNhI9QGWd7i3ed
vppmMF+bCf3NJHp04j3bIM1zE45w3L70oe6fFi9oNa4uhTqWiQJPBX1fL4GKaaPYNSWeH5aBh3hl
3X7bmKkuLYvl8xp26UUo3nZ5yltoWHCT36imm7qDZ2oom75JC5bUtIBAsy/hIdYcYAbFsfKmtqJ+
YOcxo1PVtcuPqSb1u7T7/i62Bt9Tw2gVI5z2LYu37EsGRBBvhh2eF+TVPOpx0Ic0q1U1ZLI9dssw
lR/P+VYiwgudRSJBEK3JyeztfBKzhYot0rDZYfF2gYJZoNnxoLBiSV61iDct0PLspZ7G6IUFPr6u
OLtlapi6m9ZlLjuybNhDjOH9AqZ+YT4M6eywJeAJxrS0SUwesoTHJ7FgC5V7maFkNnVNX0y3ZPMJ
hjxIfV/iZasQ6is6JJkm05BnrQm+xQvcjHIPAelt3yfkMga9gOpwCrac1mtz3/uNP2CDbH9G+xK8
bCFnV7GH9Y+d1uE32gVZ+NLxRgHwdYIiAcC4jnxPBnyZhzl0tSwIMQv93mehcGW3Z+1bG6p1uu3C
aZoq5aAShDMxXP2KruXkFTGvtcB80gzfOjYQ6CAagDaXcOVEVF1jZZ2jWWdRyYbG7he85mK+sBTh
owXVsuVBPrG6/x2BnINSTgYoDkWbdO6E+Mkgyk3GdVsaB8U9+lQ6zdUWZlBADKptChvZmZ6QXgCf
DotMZ/mLDsg+v5rV9fVJ1GtI8m7t1u8J8k6/DMnCoRWf1z6+NpGL/UHvJOzzDn1fm2sXTevD6iNq
/1mAje8FGCXok5Q0S39OpcrCfCPJaEDVpLizJELUEDTZfQj35jQZoEVsGoxIyJufgtLt9Y7Xb8Aj
eCS4huBQ22qkK0AWn8ljaNrkp4Ch+lZATBmqG0fBgyjrqM3GS2SHVF4UWdIplyMJlyKb/Ozvojpk
A+SfKrtR4YzGsNu1jR4iwaBkRcoPRgaf8QW3ZrJ0wVgRbXosYwXxT9ksR+QkcIa9dsoibw8dYWF0
WON9f4Rkn7A3sFKxkqZ8Rh424nmjvhrRvqvDFO1keOjJjD2K3Pu6LpUO4w5R93M/FytdY31U4cTU
W9DbJUCHyViI0cN3gX2EaR7rL4OeOqx3ZjjEXFIbhmjjNhjbPrlB7OlFkyYcj7MzMx5CP3b9fpaZ
iMJzLaYlvQMMkHRhLsxGs2LLNmJyy/DYcvCIYgQ1ul61GD9H/bOdEidvHeeLv6OxRIR47oO2dW9M
sr4tapKiIBCpw/QyNNKmecbtDoYQkupm+OGgvFd0XzAZBLDBGPKBtOI007oBMR1tAmIet9GidsF5
uK4EJWCN4ibEqWy6FffwumHz9+QbFpDXj5hsdrA0RDMdDD3D2Oum6N7WlsEfGeuLnG8krW+Zi6go
W4m6cVLGb2uOpfg44G3vN7xUXZPFldO9IUA7uFTnFFTk4K1GzMstH8bA5AypwGicUr60+EwT/Ii8
CDN3CJAKRTH0h7LD6+2zec3j2WYbTu8Erw1U/nU6mHBZfpuOr2+LhpNyucGytj71ErTwu1gRml4o
hbtfATb/vuZo49h+g/wvH5bETK287daRL3CQSMV4lks9hpXdVyYRoqYn+5L0LmTP1DDUMNzmmytW
06QBojRF0lxAdoe9cUTwj6qG+Tm9adpAPZghw14T42ZtDriVMfcxZof+tieOJBeLhquHpcGAJHAc
wWQ9QyVnv9ZGxN9I16wtkBpqeLEGNZYRBTI8GnPAJD25d7+2LLrD8rSdfiEoJLS/YLqOX08hN62i
Kcm6d+qF/BFyzIclhFALy/nu/Ho3B9CPfRl3sP0KE6cpuUf8rzZlWne2Q0sVSCzLoUx2uAxohHsB
7G8gTLvqoTHajGxKh14GpcB2bXcPf4xBvzYBTFwunWymt73Puu4hknRGiiHXy1gpKcVSpK5W7uLT
ZQjxoPQgIPTsHMsd3Zi/8/W0ueM6SkcuInbDt7npluZh3fTKcmu3bTrj3WFT7nyXtSXyTPhehX5T
25HOQ/ibTW3wy6wp/r8xRJN4xGxnkhudmFBg+t5Qi/xoLb+dV+g0zpYvKrhMzO/+HOlBr4cgqom8
xRsT8kesHCywK2jFo8LyeIuqmM6dLYctwCzPcNS/I2nWuF9BALrv1xakJp8DPh6iY8riDJ6IiYVT
+ypEHIDoFBj4Fw/tqK/RIlNfhuGSdFW87ZO54bH1XcHiiKRnQcc4gC2eSulxClcMAxnAG0wexGz+
0CLW72dsxKbKaFI6wh1kW3GDHffCLmafFpxhj/uqtEQMvKoT32bVsihljwDmLEp9zQe89bB7bfN2
MntUpb3O9gqSjxlDAkwdSI6NQqBzKwDDXtEZRO1NM2CkKHq9rb4MLImiCiREcrfOouuOWQM5Sq46
32JTCRqiyY0M4v6KrnlaThgLI3NcmWpdKVDxMYkle9NdOxn5oSTdTj3QMln/DhghWxX3M5Vlpwbx
j+B98wKxrgqL1in6O2nBUMvH1fZLObcJm8vWbuwBGob518e/RN+LfMmm4m1LhjKOVPOawFk2zH0c
83+WKBj0eadtPJXazStqbytIOBVcGPYbqv6NVyt2cBpjfA1UjbIW3RFwwUZed9gUjIdksX1/NIZP
3QUeSzEeCuJGLS1srZbuoJKsjX3e4xi11Wpg1PP4kdPRnnUD9ySU3LjRDzZDeFOBpVAY3/pdQVXU
OLMTkB72gEFAsYxipRcMwjwpdYLPezCws0ULno4a81MH5yW8gIhHgZX07F+mtW8R1o6JP85JF+38
ux6gdLxnsCLcDxFsaoYncFTDpAFUBu+DQneLfUx6BRoS5/Au+ip63uuTaCCFqtZMiP6sZzhY/gx5
k4aXDCbDED6F49C/IupajAfU5xiQo5YUVvQ4kKoiTR9EZb9Z1XzBBYbY6J6QVMkcdqrwlUcDgoX/
TQ3a6lY4xFrgYGR9Nr9LxWJ18nvS7RC2KK+uMFHc2UcldO1YxLi+dI5LferyDN0mLu5e9dsDxk2K
/1D3WM4cRoCJX9DRqeagATEtuV125co5Bj/+3KJbDC8Rkcl8UUBWo8tIu/CE/GlzI2BFK89KSNQe
S5nH+DlDyVkxGSJYaJ44w9JB8VqeFm2GBHxoxZ825yf06UINMQAWvgDuGNa6zvueDksZhxEH1LoJ
rX8u3AakxLfZ1Q9IrgNUKFXEnxQk+QpXCFDOCjyLJjxgcbqgKkI71pfwH+vMZUun+rXDddreDki0
jTCcdnOSwyHZZ3c862aQv1042XzK0rVkDd2uyNPYxnxRmzrNJgt/AhEP7gFuJ690dCrG5bnN1T7M
K9zsxewfPppclbtWgqjUxUClE7lkD+3sNpXXUwLwuIsGBJPy9jHjMYPBS+DeE5k2r7hW1muPTLyv
NQkDtLidnI+T9zP6yd74GgM0bAz7MWwOlLRJFcMH6zbYVL3kqEo4vRFqPhLLFnLV4dYHH/jj0FZa
1P1bP2/ASAa3JDetguNL0VnCAR/We1CNdWAN7tgsqCCAti9jSKXFUKT5izDALuoVpM+q1z2pksXo
y4DniuVDqgO8PHWGjb3pkUELI9nkMPN9w2yNkB5onoz94hidn+th9AcOjEJehrqBUXtoLZCliNDX
rLFeHsw8CmweWpNSDAU7cGGaUuvQ8aTuFHuMYg9TNM4XHtaYi1XQfyWqRvII6fr7Wi7kvBOK1zBL
5W0zbBxhIXEKSaPZkhU1T9K7qMMGoVnD4AdSoexxWyG5/ijZz32/89Jj+X3lXvU3FD8XtWZqn5J5
Zw/IGqm/B1r9llPaFusW7TbP4At/mt0asBwX4Ab8d8tQJEgCB2WGSwo7tOfBR9gRt0FsYfM1rze+
p8mbjjUKzjDxQ9ZE5k0s0ny3s2wuS9QuP0WSAonfU7pAyYoJKN9Tud8mGFJ+wEiXombumxYHZ0bo
kGEp2rCCJsvkysZDpoWmdbZR7lZOfT67sG3PtktFWkld79tZIed+O2Ccf+9999x3ka6gs2N3YexF
WoTQYlUTiPXoBDGvHZJJLUHlIYFMcpw3CnzYbU+pb4bXnTFRZgssqJp0bZ/gGS1/T9jBvKd+oT+l
8GhedxEMuJK4LoPZCMxIYtXndgsel5Rgyduxd4qL+hbkMeycu8h9Y0Oni0BnBr4IkS0FYxNSl8as
CDdSP7Ok+0i/HZyvtLNwDWxhR4Wt0Zp7AmQpEfF0EoJlABYQvYtfNzrsGNSqTNbfp8DVWAZu6WEP
fAfwqBMH3L/LK8RI6F/A6b9rfH1Kdh5UwY5YAk78kK+jhThfJOv3YGjIzYqvbViC7SoCt52sldpW
UAwQbIqQhvfrgyL4RmEqXhlICitjkGm2pIofYkKCOecyTd6hFo4zZI9qdUCNiSpNIntjEZ5znhOV
HZZuBnNEJlGBPST+dC2Gy9DF5BLb1JyxfQtPboQV145OCy47e1xSkdbP8ZTZcxaEMY4lx1AOkfI7
MrRlkuPu9a8DYR7JcIjmwB/2P5lEsQolhpcEC448g4V1jhWkR8ewkNKjmzgGLYbThU3mPg6i/mys
NwiA2XEayRB9kQiWEtizpdMRAWJ7PhIbjyBCKP+IFp6XEr9xZbe1bTG1E3Iv53m9plnDXm1r7bXF
kFXsI+nzbVgwQNNe7u8+9dtJIrfmhlDyNoZ98rKu9f5VmuYhjQILUT9WX6rbO8xAyILq8Ds9BYI3
Z8enuUj1OB+meZ5ege6n94636hVLHxOV6cpxryBAs4z1Eo/VzFcTfFX9iHcpWLU4pglLK9hvtCUo
3BKunTzVFZqpqFrJzB4XwbMS0k15aXvr0XNmXd7LJITDzAeeUZsZq5xoLydP2d0yNbYcxTbcAZSU
xzaUYRlm+48GXcEtkuvbez+srITOwJ5aTfdqlBhtZEiyIpnbt9qxu9bMmGHCgRWD2odCIDjqw5S7
OUa0Hku99INFankCpFjWABaBqTtsNgKaYaAjGx5jGUUtf99m0t5mYqCXpY43Ctj5A/TfaH2goBaX
HRZy+NW6Oi5Wq/ufOm59HrNleNk0RV3ChunMkqX+1fahucLMYbrM7ccGDoqP6CVxO8OeaMUoXyRT
A0/megv97f6R4Mt3Ad4Ixs7HQLLolfNkspglIdkvEobkib2jX8NePY0cTXORAi0CyN3NK4Kjeuxd
kh3lJZ8k7GbzhsHMKw+n2cISQ8D+2dlG/0RUg7/StR/KeVexxabPIIYewMtZp6xGcrWnh3YV5zSw
yxOJg+wldI1563rs2ma0p2UKy6Tj5kcCYV+nb5XFYYRKUV7HiCTn0fYtXpIFC44BkMxTlDGB35Ag
51LgrwbHQ89VLWKs91JlqoY2T/Blyg4b2SOHRWCaXGSbZQAjSM+qFPav31UUwvcM4VwFB1IJi4qE
3OGg6zwBlP/uIxI8zZLFp4igEOptyy4rciAOCwb5q2ckuQXsZ26VM1gy0eGEwNamgG2b/wF0rq0C
u/b3ARPP4xiKy97PA3blZvuuZ/EAnTy2XJNGWBa4NkclyXpGR+b6vAl9fOh99KxQF/KezfVJWxQs
m630n1aM4bMbNgLD9ml4jaNeHKUIQ3TG2GqAgOZ+1EHAfgdx+muBdTM2F/OclB/eCtjqZNitZ/14
sDIwtyLk24Ejo6rI+MjuLCo8bifVBKe+N6IEYQZyJ5HF0zH9SNKRQa+uHn5uZ1BEmu8ZQK6HtYvh
0zzb4fvOlvUoV+6e0i2eLj5cSNXLbvqSTYaUTgUQKg9ZOZjOV4nqQDPK+ldkDdU5iB5dmRIcVtrt
AIZb9NWU9ckXUAz3Q91uza2os7ckZvIhUR8gU0bn7UqaJL4OdsDiD7jNQ9RN22HtV2D8XcDGQqHl
rtpmwpONBYdXa4Q6CIwOiBpEV6aCtYH5CU0UvSNZRg427kTZZzsoy+iILxkPYwQTJP4lxHYO01yf
3rSwbH+Z2lQhjZdUDOln5Uiz8YaGcDvAD2HNu0xTD6k4+7H2k7xTm3gYAxd96SmyaTSwphusC3il
x609RbzmL8hYyr5zb+o7N2A5OXazOkNF6W8RWd1ewLwMqyCQFSgmyX2PXrAiRK3HUOJ2zKmGFDiQ
WKsoW/8zItD5Rq27+qk0gJY96oG5yEEDSlzbykcyrDaN9Z9sF3vAXFzfYOJMTgYI4wHnAnc/gKjz
3G7u1z5bmCdqz6/biDV2L3GfB00EUsBs4zMXTmJj0h3W2YmDHjU7RCBtvXZmAfDUpy9RPGQnyI72
OzDps9IPus9nC94NWArY2sAVMz2sYByib3TrLYBIdTew3pxI2gxX4BRtbqyYMEZPAucBbmoKbObC
ZCs2DrFvyhGRZ//MGqsR3SlR0hoNEAwJwmJzwBRa3C43cZg9C3h7g4Bj9A3BIuGpWRHamQMKtDe0
zfqbffI/Et0SGLrUvxMXVkoz8Riy0MNyC7sOQgOejz4cD2B/AKX36MPa1hz2rt5POl5/zFM2A84z
tMDOajt6P8V3UFkQ4GDDKk5eRaTSPn7HoenhRbxPN5kJ7Anz14ZWYhBHoMvRE8E66gwlPNYHInkd
OGI+a2jXMTogSnGl0By7wOlzKD4WGw5rk33fJDANbvMao/7XcaQmj9GanjOMsYUFdvAG7AjrYmQh
vCZDOry4D216G8COpR4MuWLkSM8cPfHDtjbhWaMwHZDNCTYNwaB5uy5Z/yAgd31Ndtvdiw4ZmPqD
cVU3szxjHS5uOz1/CbMVeqfZf5vRCFRAOJti1Jycljq7M7HLDqDKvNsu+X+cndly3Eh2hl9lou8x
zsSOCM9cAKiNtXARSUm8QVASCST2fXt6f9Uztlsaq2U7okPRVKmqWKhE5jn/dqZQxHnyrFF13GbE
m22zFi5zdvLxZoYi2KvE/BRLbv2oG0adGJisCCG969B1Dc6hpM/fEF61u8SCo9Lcvt8v2sQxgaEx
jihwEQys34Yqtw2iD1LnRrle6U9rmr6tNRyYrJJyM5kEkdl6n28ldCaVSJqyu9MZ4PeLD8JAAZUD
xKQ0sUl5O9kG0HRsjwHqrQ6cznACJcv6VEZWe2rTPDos8zjvxOiSHV8meOxwCJ8w2tW+azLFXtr6
HIyxJnd0IuJudRkgNFm2XfsOIMKnKYWOdvJSC+ek/LguevbVETOhON5oxkfRTC7YSHePqsXx7TxS
oRNZb8ZMlJKtO+uui9Ucpj3bXO7mFKVl321XMbdbM/I+1y6KpDb1pkCj1wLKqofb4fpJZ1V+dFUl
ti4BUA9uEXnnbrXbwO57CDe1WjfeIj5btEpgox0AQ1QcBP7noNPUhfxIKkxZ96FRTACjJLhSnZWf
CpdydljbxxbMMZwnUCzE+2sYlap4JUOwunXrOPJXd5yf04zwe2kY6iZbtOqQu9mbbo8xhbf9lHqW
vnGM2UCD4jahUYPkdHolNnqNEq8k9uY0R8NeI337vmQKXUgmc8qRxa02iXhBwsFmMo4EzNiJZ/Bx
aDNgV7PArsdk72W65HTRs5OhzcAsknNcCElsmZW+dVIbAyt14wcp2D8JrEJbF83OsF3xkYVd1cKR
MuYtXJEmHQp0DAFQq+2XeVHddNfEqa6e0fPBufggzeWhnPJhV6ZMj+jaGqNNSb5LIpIH8tg0dCNl
e5wtU5z6eYxfdN3jqWMD3NYSJl6acbSdMjt6HgrcMlGUkIRp9f39wDF+E2vFS+PB7fb9iu9C5dxZ
q8jDurFsCBg3P+aa/sWerY+GDdszx5b0pY4yFcHBxvMiJGvInzkrtJpcplKON8I07Fvc8855tDL9
zED4JFC9uO9SezyYqAxD5XlVuLRmeewFQIU5zKmPqXRg3P0IzhGjRTezQueczG3fg0ZDICHKA9gu
SiFJxKAhaVFjpxs3wkRVUDIp1J7KlyhFh4DWTfgx0hM/RiHhj9gjAg3/O4VkEZ87NXinlEPwNrUz
a5/M0fRJVMQUwXbI6vY6BdYf2mK02ZwKgMzaGtYnRyg6tHjUN6Agoj0hvPPuEI8hwpB6S2BgNO1X
bu8bCLzljiSNBOWk2KJlaM9lHL2PqYwfkeJYoTNwGI66TI8JY5cgGsmZi/u5fVDEPgZdTbJ2n2jz
FmwzOkFaSt+04NWU1L7EHYDfOFV09XNcVkQSlXOBXIp0VYQYXwY+7AM0WnNIhlgFVtLfq5YvLBXF
Uzb15i5VqOTZCvJrrt4r/EUa2LZ2dAu6Keh/rPYmrqr5RV2lG4M99rukSfKAq5ZD+1omos/0y5Vx
DRg1b3DU2y/u1Hwx4Vovrp0WFKD1kQTWy9CSzmTVs59n9dNirPcrWWShPiFxMdx262j9x84RT40Y
yeSaKTOWVburlxXjUl5CZHvlcGFJGTADhhFYlf1Wto3ata4mA9MACGcuYu+XyCJ3aZeci1l9dCZa
o3WsG98x7epNMMjwRO3LHEx0GBfDbQqaX0S9n1xMro/lnPcCpatHe5Zh7B850z7Kru92bjM2eytX
3gZGxdrPrecGmYYIA8EmkvJgzVb1rVI1mclrMmmBCd+403og0rWNB3kRPWxpS8fzDq1en5uCqqAU
hp35kTbVofe7XMxAXZX0Y8tgwayFcjLtENmYDv5hxWCqtdO/eMKFD+4H2oOlHB8EKsJX8u3y1zZu
r0f9aB/bGNQNAWCk3SxVYVDcLGgzR9mZbx6TR96ruGL2V4UqmAPMHp9lgQGDTUZjGL3WDboI2eur
beRFJrT+SMyCoZXz68hIq73LzDBy45zlYCYjOh177eb7vrYbiPqp2U5mlu2iNRYBdWV+AurUz+k8
qf0ytQUldtahamYUSbmVRmS/o3BQhz6D6Ertun0aPTXsU81BhlKytbaZZ9xXlPI3c4fDc+qqKTTX
Yny0J7EAUfJeoWtxq2qo+p9ba0m+wS4SBZIWngDIJCT+I5RN+cSQyfpZJJa3MQYzDYdKm45CiLr3
qylb/Tquu2+jt9atb/dikVtjUUjGGAi7rpsOlSrBY5lqCj8uI2ePt6P7ytQNUFu+zowmmmaMSiI5
05ppR405kCcwyRzBWtrryLpXT39dPKKGkaumEyFOmbqNbChFTp0amQUF5yVxe31XkOP7EDedcEKL
aGQQpRScg25X992kzJ9RIzUl3LzT04wvxN2dlrUSXgDEU3nINbJy2kOkVa9zLPLnyhPDWaE0oLlb
kcaSKgmaGkBDose2m8KZNoW1eFAhltMczaKna4G8k7Evmj6B1UmEl2+SNI/7oCkac3kWEzWv780y
doIF0GaTLQVFYcKt1gdmnRmAulZqbqU+jQPNSVZ9RdnqNNfYZp02oHaGJBDTNDCQKO7tKszKXm1W
6kCgn7ynU6AoHvaNOVR3UWc5G5hG41IVcFiHaHU8J6gRJtjnQQBMU5oS8ret7FJ4ftt52Y1Xxizg
2YAV2NjlCBhmMJIwpWCe4K25YbXPKQBg8ZBFCahpW/KlBB24zxg2eW1VIbbF0d1ODA8dttdK766T
leltmtZo7xC6e4e+i50qLOd2LQKUL5oXplKDItZHlRuUk716NRmMYvk1BXi5WXJ3nhC3rAsWgtTu
vIOjlO2QBY1xlQuS11ETsb21nvEVaWmf3SvgscVHxqObx8WtbD1AYmaOG6ayRUUwOin4Vl/16QDL
1xbI34B+14sasqrdI7HPZx9AjesUsY/PoW1XRvTUV3oXfZhLd6k+J2kxGgUihSlPt3YJa/gJjnUe
do6iGOqZPL806a5cM90No7FUz2mcN3cVsT6Pqkyc3NdA7S+tpvgt2VcplSw3cYqwkBWwttHM7TM8
kaFCUM92PYxME6mDYumTT10q9ShomPEy3jRT0i6hKGYHatubuvQrNK9p3jvSEfWtEYko303owIig
77Qc/sC2kWwyVPJKlEy6y2EazVc590LVzrTMen0y50V8mapM7RKtMUOpNzrps/1DViR8klik+8gr
i5CYnf7RQR4a9rK5p+GejzYRL5vWnDsKju4+zaoIYbobzxgDrHI7D6nwS7SuIdONQWH5RQPw4+qy
zpKCIisWpv0xePR2tmq5+FRsYM7wxhsY7fmztYz3HIjZXumj8diZ1nxjjrF72zFMAfNeg6JpjZpd
XFtsuYPRP61AbBDS88sgEIDFGcLkMpmS0IV+RZY5a37i6ukuI7jpWiOS+ZZV1Qd4KMpNc8zuZ6nV
IXqEces6yRrOeaWdJ7NGqWFhxp5G7JTajOyEaqLaijSNGPrqmNSuTqsvl57+4jb2+mnaeI0jP0NV
CnbYChpLj+rmU58u46FGDUIwpNY0J3SSWhuUKKv1gAK9CtOhczeaS0eAE4bNzs+bKH5B4tmeVEbX
h6JIThfPXBqE9/PQvikBZC5RVspg8FwlMbvkGApy1c6IeOTMMeF109boLP3Wg80Ap2RBwc+OH2Kr
6zdjxcwafDMm2v88fdSHJj609lIc2qW2vmWVTlGol/VtuST1KUKL9cG2hH3Uk5FTY9LzjkONhsWX
o1kn20qZNYl6+rhl2jcNGzI6hlUT4k75Dw/3Mjt6RlvlVuuxncf1xWyBtHxrWbzZJ5gzClNovAOH
YbehV3m2dDtqwtYeGFHHzL0vbYYkp657+cGk8qQ/GpxQzhZ5tQ5KaisW7rMDKr/TFQPoll49RJ72
QvxJBiWXJVuydC9FRf2xLqtzMAm13bIzHhxkbyFxjtFGgFzS5VV8edWt06YnYyzFJhUICNNyQsAm
VH+kk8AWIR2LjtV4rZRC1l/p+a4au9pPze7OM6shXOs0De1xIPBmcM9rScXceHF+k7qOHTS9vYRa
3zmYeOqLO+hnhEObOjfK/dpn+zaZwtRB+Fe1nXEhp+SuLBFTM8jrOU8Kk6DeSn5k3NrrAtfvm2Pt
BtqYoJByrEd4zmmjEai5Yfb6K8Kis92tO2sonYOl1afesp9chK2kLs0tVE9yZr0vYNAlXqI21v0l
ku3eAGOKhiEOXSPdWFP+OGjZlzYRVGcQIkwrAy9NDrqVnKIOwRVetDP8s+PHjRQHt16YNcZW1/tw
hE5ILokJcWVuIkP1lHra3VWHiu6dWwxfstE0h6FOkkdlVxdj7YeAQbhZII04pT6p7qMZs1cVJ/Ch
fPP+DNYKPdIlhZ82ptqYDbK+hhMOWis2tl133X2sTKgzFc5rYSpwM06VDezdiAqtc0Ci6dOMrNY4
rYDfzWi8KVvzXFfTqytVHcbe8tlDJZhAnMJNx8ZBeSso3+RY2zJpMXA0NbiFqZpggRU+QMIbm9VN
is3QY8Yyptr55pUQW86M94fYXuNI2lV9z6CB/tGOU9CucVYh+S9DmEzmgkrVO6fVsnKzm7H3PHjW
c23kDJWgaRq2qGdOo5D1k+bkZ3cp4gCNlcesZlt8Xuyp/pK48URVVsoz9HWenvBOsBdCSZ+cygIZ
1igVl2hJt3qEuL/HBrB0+cfOa+Y7fD+Qx2gXgtmOrZvZGOXe8IzlZWL3f4REi8O0Abf3lH474KqC
BpuE35tOAy2tdASWNQ6iJnmlwMYIFneJemg1IXGkIfnvSieZg6lE1nwEUoAtbIcvPZrFGxM7Xz+a
7jZKdQRW7XCfIr3gmHOfqF2Ri2gI0XPFve7A9Mf2MuzNqem+la2+7ms9PuBzO5v0LXupJ/klRVCC
HuxzWmVPIqo/Z1V8LJEI7TxUxWfSmYcQPHoM3aFaPnPx5G6loA61or/6depeu2myoRp8sVj6udIx
LSYZd6lTLAj40DwkJ/zi3JJ9g7WxNxFlO4YeLrln7TNtsk6N61QnmG2q/GTovzq1iA9aZ1fvq8X6
sHXXvjjsSAGWKblFep0E2aiZ4JFDfcqnYX1TTpe2xGAD50FS2kgcvCi5cc1UvYwlmRPlwNimojSq
T0XKhmg7GayZ9Y53IT4uzqy/Q/3PN1US5fuSbhHZJJndBmGI+35OssBiTMylg57kLV3roDRsixgz
4tzvGNZ5csaIZkeownwZ9ZWaI2Hs6y7qOzc9F7hY8oBZ5OK9WB3QNrOYmuFhzlqJcCT1vOe56Kwn
h+G9ym+qejlXWjHuPZhGtcsa8CDoc6HudNMrv7Bw4vzoVIbzEDvxbKM0tDDSReS0DfaEZeOan3KM
5sY+EUIm7wXK/Sooi3kmmEiJKbS8ssFAYGtfKpvxujMGioV+K7YyspuM4k7lRfLS01Pvx3Fc37p1
ak6Zl6VDSMfufhzVWotdmiwLIEOKJnYUzp3Oou38KR3Ax0asCdTD0nxEAeZZQVWuElka9B+1WtJY
4AVtc9FR2T1mGsCL0dX5CZ9CdwCrQT2Gd+rcRLp2XjOmz7SJaiLMbm05b2WU2GEttK7lmjv6A0Wn
PTPRxFOfLZTTx9wU3UGV1rLTSbpGmdO7xhkRb3FvDG4Zus2EuaGvjLPWOvJEiYouQRGSgHoFccyE
VxJ7vtc9lhS4YSKvqJ4Qbn1Xo1fMgqke7bAb+jxYdR1yoVcQ9tby2dTp/7q56Z9V4mpba0mvvqnJ
vU/pfGlxDMiSCbv8tszn99Ru1H3uYd6FUozqt1TWVBMdanqqebIxYtGcpW6qGyvJ5xuraS1ihUxc
dVE1nw191baskWxj2S4y5XU1wp7Amec0X5jmyPl/CxH9wZKd2qPkXZHlqE7uM2GOuFeB4VFlfxVm
CciS0I6tVj4F7gim12DE8GVufxCY9/16bPD7TaAvjaHHjwh7rEMWr/oHAlvGTdeggJfT2AdjLiGP
EhN/AuUQ7uR62aCVM2jWuA4t8MJVqQCc1/DJ6MrpH9iuH0dDFGFSMYS0j1GyU5tXlDx2fJBQrGwa
AKqGrusHRgEDJNhLH0SIVe9aac2Lj9BEfuMYmrddzvQIa2gBMTWadKZrz/QV+R2Yr7ulMSNzHw4I
7eCE6MKzT6oDdGuSxPvK3LkrKhbNJ69NRt/RI5hZJilvyVmhSrehvpN1uBTrohDz2hQPRPuETPxJ
6cs9CFYlo1v0GlPAN5/shkSc4rS9hXBOgUNRYKVdR8lvu8YH80ro5YV6H2lv/HLOCDQfE8nt2Knd
MhaGLzCtBL1A2oRSWm5iDIj8EdmXutILJJOec5ky+eR5oxNUqKzuJi7fC9qPd+NqUSljWjupxN1o
lcnWcZD6gQsBfdKx+LIhNbobx3iTItqkYXA1kBJnubVJxKzSFQ0txszmatbo5LT6TEq2/Faw7M0c
bC5PxzP1ROG38UQE77S3Z6RosYU8Tzbevp0znmbQiJrWdUj9bJ6Z5qSCesToaTZEh0ZmzfFRO+9s
BAx2KubirbDccWeu9jfq4fa2MRSXcwVowW3RH8cYd3ObiTtGtbj7vnKbg1JR5rt11dDu6h1HPXIv
10B6g92JgggWp9TyiOVldfKSowHcpeh5g2xeYPCu88nVRI7RvNafsqG4zliihCxK87GnBWSB2Olu
8pQHgYMOd6VFvmGa3CcSCr2Aw+0IBD3wyeMyRJxQbBzJBBnsfwUFvwGJz/SoS4ro8TUZNEdRpfTW
0XCm5oGIRu2Wo3nZq3Zo6XCbHhVjbLEZTMi3SoTBPb36Du/evYte6KhZbg5Sn5sUv4r2D+T1UExj
+TAjrxpiYdElsUd4PYjssJpGYOOF8KmPFPlcFvIEfHQ7x0007l5PGB9tsRQBXAd3elnNsPXYBupa
lEBwq/Myeku2n5hEdFkRLD/M+TiEGiOhLvbslFsSZplNSqMGlJB3/O9sj3itCrTdUbIEDOzILrOY
Ywq3tAx1d17JTOmNPQlGH4a1k6GYvWs+QWWdTQxzAYpmcGMdHxttfXLTqOKMdurWyup8q7o43uWR
vM2K5qyhZgsMiTPOnSsORsCZQyeQdy3K7T/qWOMgGooOOViR7mdTOf7oRMttGlUprs+SsnAafIWC
k51NjBt27fNUXsF/lLVdi3CmLDLn2K+O/tgntA35yFDfXtVQQ8vVMJ1VQNttCaCcasMOlKrftaiy
7koCpOlJ+tFP5XCLuvijNmli0+WR5iNF684G1z10zOKmMpKPqN67QMyor2uLcqRd+gug2/qhc536
1JHxWOvdy2x7zTbD3AvsxgiXuQP9jE1mxUc61UfEpmGt6MTwhTzMbKGBSOcnRlt+sRSnuJ3M9RbZ
y7gps2LcGXlyjkzT2Ayu9cGKh5HOw9vbmZlv1swTWxFXMV9H82Q6PF4zw9gryo9thipzsvRl04IV
WA6GuYaxAhsDVcreWTKFxjYrDlGXdE/OaHxa2zVDzwD3UJo94svR+yaZj0wpJ8vAdFh4y5rhb8ff
izs8Z4vw4npfmx54mFIfjHluX1OzvLF1tbxi1MqOUabHN1JP3RA3ITm2Vftay0yncbNa2NbFuGWu
xPilnatsu9Jifk5zYzyWeB62FcbED3mLY85qEWXHmkAlY1g6bgzzlpwAKG4P5g8S3jfo0zipcAua
gwx027iltyjIXQAlHBl4jTdpb0fmHbGn1Dvzrhb6faz1W3bGG2Thz22XnGTKGYd2TgVdjezY4aoj
res3+Nu/xnOZcYgW15Nq9F2ZdSHn6gVrLqpTkV50wi5o5NhY60hgkp21c7SOYR33Gy8ZcZoM2oXJ
5dZmGDtA2V7HPBnv7DVFiZcP7zYnMEEczrxZqDXDmfveZzy8Hnpu+g3nFI19ThwttkPyQfJMVhvZ
L9mdUv0pL1xWgMmqijUuBF7Vl2bVn9gLXyyY1G00eHj4Es0MO3tAiUV7i+S0UFvO8RW+M4s3cez5
aVcbF89IIAJl/ITZgpskH9ajm9kfjHqZdvGy3EuUdgQ6VKh6VjjHNctyWnbs53UjyyO1W3O11+QV
kGM0PquBwQGdjohA6iuq7bn57KrunTgRfLJIMF1tQOGQR/FpjTCAok5aA8yPeH8apt46zMLdm6U9
B0NcCKhACpgix5gi1wp5E0Ih36iEgtvqnpJ4TUHy1gtt2LV0GtMgQou+sXBO+6IzTnkft36SwWHa
i1YHJUYIH9T6saoM6feRfscgdqQnOZhjZpm4cIDogrhIPsew7wpEO5vRqjdaoOi7Nm7mulsE6mVg
FcVbVK3Pq2fnW4aJXAmf/NZUeoMgtEZql6FjVRYmUi9qoHH1dSvNdb71ssUOEsqm59ZYh6DWxoi7
a4lDo4HuddrM3ZKBUh9h1nQfH769rVsM9JC8WAg9/bjErXNEWTBBlCVqK9AFsitNX5ppijCazfnO
MPvnMcvvGuBEfwQUu7rx1V7Xm9fKFU9JMmBJnJI1IJQzZ1VDZS/impvRPbm9024cc8TqcxXq1zp9
dVFQJBXrszsRAEGHxxSISIOht0S7W1FaMVIzBWI2x4Iara1Xc5cXHRpg/IGeEWoL1YI/Zys3iSZz
dZs4gi8xMez8K67L7gUkq2yh3K2Y4NTFOeIZYgfEHym/Kvb0MWwNsy122tBoMlzAp6qd3ghkP/Go
kTjjtl4Pd2WVaXSY4mQgSjZTToJGZ274HjWj9XaWNVTexZxiaz5K2Y7PU8TyfczsEbmJnke97Ve2
EQ1beHLVwTh4K7ca+LkN3iwQfaH+UL/K/P5JtNKPs/CiwZKG7tBc21qDTNzzxPLFxUf1/ue5UD+J
7fpxDt6irfM8CwuvtFwL9FHzeAK3YypRUi3Bn7+FvAY1/Q+5Rz+OwotzfcS3i8pNCVPIPUV1Kll1
gFzBgoCP2J5KtczgK231SrFff237ZrHB9CK9OK9yKOodcS3z/Z//Oj+Jk3Kuf/+HnC1GO3BLgz3t
oqqi/vIaDjZr+lrY4+fVWH6Rs/eT/LAfB+hplBSZCw2/a0qzoHyMomcdsEb5eWziza3TjHtcNmjP
//xD/WyVXP/+Dx8qThonQ4q67rC5AV5o+RoOZqt/+P+9+g/xXlIYE/Rsu+7KobFDWh5zL0SlfpHv
9bMl+EO+F9WAiPXU5lqNEGRoTgV+IsBOx4l+lc/+s8vzQ7RX3nqVcBGW7CrpFcwuw4eiUxOmyS9y
qX+2pn5M9ipliSEOr2LS3Cf6sM/MOlwoxybtVxM9f7Kgfpz1B4mSk89VrOS3GV+bCE5QXrRnQ982
qq3+f4vox4l/yJcHdBAMhW4zGwxisbSNDiuw//NF9LNPcP37PyzRmWwOqxbpSnF2pbqtrtotBFXs
UEwsodXKiGiRpv5FTuDP3uyHmzxDL6msni+kGy0mGAq8LgPJCDdLHKutWxcl0NUY/yP97t++G13Q
/f3f+fkrmFur4qT/4ce/n9XXtuqq9/7fr0/7r3/2/ZP+/lgV/PfjP/nuGbzwP984fO1fv/thA/vc
L/fDW7s8vIEA97+/evxWXf/l//bBv7z9/iqPS/32t9/ICiv766ux95W//fOhw7e//aZb3EL/9sfX
/+eDl9eC5/Gn+qLYE//xYv/1jLfXrr8++a+6rduuEJbhcBZeh7tMb9dHpPyrYwpQANPUpcFQcO75
smr75G+/adL+q2cbPCak6Xo6IX6//aWrht8f010e43Vcz5aceZ6n//afv9vdP06af3wfXIt//vyX
cijuKoXy72+/fb/huNJCjGwZhiuQxns27onvV6TWt0aE1faFABpC1h7nNqcv+PaH6/E/vMf3KZy/
vwefxLG5CrowAbm/fw9OlpQTQL26ZV37GaMhKf1wItWhMG9Ao0iGTxyfzWP752+rX3ec/z5reV/y
ByzHQygmuPDyxwBL014EHnH53sRz2NP+q0+g4eCKn1IGHPakhUX1UyrTXWMziXzy0KSTBKS91MbR
qM6WeUO6hOq3/fCrveX7G/L338sUrmlx7cmI13+c2swIcRWnms4s7eLkpuBpqQVtpiA5Y+FgMjbK
XyR4/suXbBgmWR+mbkqJBfH3C/XHbQeDVt1GxnsEZkSS4fzuilSnEZt/VaD96xtZhnDwznqW5Rn6
j5MPHFUyuQa5OSMlM4IFVn+lstBj8+nPv9nf5y19/81aBu9gWxL6FXHcD1tbv1IgGyn9m5TvMqct
spuwnj+quqA7Q1GGENh13E1CZGKMrrtpiT+madxGmeHXyfg8Cn2Td8DSBDnpihFv6fBcT694iH0c
Sb5WvpN9euzL4dAaZ2kseF3xCVufHSypEFW77Fpb4MHW8XqTKKadJsgNZaB3dYb/U0VwXSyW6VJd
mOwHtid+nCkp1sVrESXGfmFB3uRU8jFRYVX9f34bR0jLdXG3OOTlSra8P55MA+Ome1AHVGCMbRUN
korozNTyX5S//7o+eBfbcqRh6oYFnf/9u9hd3ReRxG+zNJfIrrZu89mAVP7F6pDXUua75eFa0hOe
a0vpsr/+eM3MGiGsBkWCBzYuV+ISpzVqL5EyXXXVLUO4mcwU1S8R+gX73HmmqI/gDl6Ja2h0uiBG
xWkeJBafeouPwsiPTGXW4xPbdTPpXH0iv0T/QTYACRJP5og9+0PZSMFMxb2dg744IZE2CIi+dnZN
is4NEL+7vva2qgb8A5Wd7aN0sbNNXzS4X13mPUQ7A2da6cdOMyI1N9HyIR91I0Bdl7CO06AZZbSL
omV24Yp18ZGpGrK+0VAj4W2pu/jbjNh29jOpJIJ91xg/1EIk5Ko1hV59mMZI1pumwO6L1pJ39dOE
Ku3GS2ocdFLPtWOTwQodHI/0ve2iUUwfMlsSF+K7CxOOpM9CtXcFuRpF6JDSYaL3uE7BLBsxlfs2
Qkjpz3Ie1j0fhtyIGJzOOPbEEU2+VYgRj3tGKA04nA2qnlkA+NDwZAo2WzM1MCVXOS+yaRKzMZ4R
lWixP+Ptdp71eSqiax6UBYM2WUte7qFFM7cHFlcpyQlvsMPd1SGZxglYsZP0c35srAoPWjpXYDtE
ltLfRKbxOJgaY6IjuHJc7EIuw4UUGDmjw4oTN0BU5H2JNJSE6MXhMrcOG6r7TgiqVmxUNkjSkLxm
cLZoYmvnpMGsODcF61C7t8Xk5l+QkLVm7PM9dtprV8RR8zhAjDhf6XWat7U1W1/DV7sG8Yw00wZK
jiJTYDGq8sJZs01njXF+62gZn1Frq1iGmcLoGODVq0x7g+VW9g+t2cMQNejvk2extr225X+j9iZC
se5zDoAGoYTL+WpI3EgK1CvDbDN6JSvcOAYiI0ruEfVOCW/n6bX2AOgvppu0kVnL5IGsyHe4Cgcm
2peGNjyb0o2bACTfLlqGzXQLuSwZMzhJFkzHvNcfzXnS0EYbnZHOAOJkXR0nq9err01NqmsezvgT
u9elE3jaMmeZFkIUuym9Ly2www9EgZA6wnrBFLpXRoXG0x8ZeNxua3h5+5M39ZG7L/vVrl5XbloS
QxWZ59/mklAgojNbotVVgFpBTz8R3tQZN0TYEUcQlGkfqSdXEBd2EFQZ6pPIE5Y6xn+CA43B1iGt
pNekEDfrTEl8WzHkTX/AvunKE2bSxvvoSA2Bkk/I4KzvQW6BRaJYRcHqjZ5GIu6UvlbWon0edQtH
YJ2p6mYlNINbRWD5YTCYTTAm91dnYWIh15iKe5S2G3CbtCtxtqJHmtJz0y+VKxHqRrXNfalNpXGs
C+FV98acAnKOTIWzA0SIpb0VkWLiDsJazH3BBN9DNFwU2/VWSK2IiDgSoAw3A2PSPJRyJPZg9JsE
BU4Cuy5JQYfEC2Pyukwg6AiyMM5Ie92tyZy+jzN695sen2N9S6pe6YYYrlXmr7bjjo8umWLFpljz
zt0n6PUchlZIjRGopSvueznZing8zSzOJVg1EUCm3k53HYNgZIgBwLgQzoFraF4N5eEkNKtzU2PO
uWF4BOrOcvaIa+ikPT+0VVHjbYnIstvYKN03liPcl6Uo3eYolrXduOI/yDuv5siRM2v/IUEBJBLu
tlDe0BRNk7xBsJvd8CZhEubXf0/NfKHVjLQ7ocuNvZno0IzI6ipU5mvOec4SIQv36iwhiD1bltVM
I45ZZDCDhfIuznbaGx3Whm2bfi+1zs3HhMHt/G0B1TZsOobD6pToxazuI7z7eo0EA+/MymlJVlql
dmMuTZhRuXn2LpGRTUXRBZPnrzEYqE8FdqBfiwHZIASPZDKPTicavZktc8QOJltLE63dONbaQ2M2
HObc7n+M84wHNpotma4Jh22sEKoXPEIsL1BuskgXyXox/JZNUr4obwMvJfg0hNDeAdlVPH44ZsyA
bcKS2W0hFwn/FDngcH75hTNEd44mPPzEQ74Eq8V2ltcUE/ty7AfWSS/eYox8tp7NOL0isVxl0Vyc
S2az4hV6ytBtTWWPyJT4igbPnhnMxb5Wk7Yw8UOznCl8gCFRFTAWNTaWbuL/H2r9HzWN/74d/EP/
uPtZ31qu7n9Bz2jZlDb/fc94mtt4Xrr+8w+N5m//p9/bRt/8O8wKF7vAbatPHjc90+9toxvQULKt
pLkJqIGpCf/RNkqbf4XMxqOGo7VAc/2PrtEO/n4ryt1AsPPyJb3Yf9I0Wrb7x0rOEPwKiZ3rz60E
Wqapy0wn2Vf4oTcmE/sTBzjRaXx1wXvDAy0JgfPUlqOkedY9jIigxyLXN5N97wO5+lwCOT7LOUZg
W8LpDXPl3aTaujwrBTR5NahJHqPRZu1RB0a7h9dLkQ+D61p4TtnedoPWwAox7XfBUrhfkTc0rGxK
haSo4kqignVR+8bFMGNSHGPXxQ+8LOe6tpAGxPFQe5RdZfrs39grDmAQWEtO+hIkZrFbCEPd1nAW
P2ar8bcJLsEv2HM1yqUSxK8RcPPiNB03eSz9lwpd5aZIDAS/JtxE1CsKLYPFYH0/lB6cc/aD+9KL
+/sB3LcX4gQI3lCI+7tIwcVciwApLM1HwNbbWLR7cROn+XDR3eRb4HWsKaHm6vLUYJkOVmVZieCG
1Eneat9wvreDrlxUvCgoV6KCftWYOYdhDz6Hyb1p2KjUS+vdYFSpw6HK7HaL2Q1iywIq5gPLRPNV
L6b/4KZqmqEYmMEPcymoeEurOrDZBxtMuVqidIwdFhj+PBlPIxyLis+WVnnlptbibdBDWJ9uhsRl
5RsVZCcW0ZhaWIc+zVLO16zpxRPPZLme4burHbUenjzNQ1GGbZSgnPTbilMrR3S3wijoDPvmFogj
xgpfOZYFAKuW+sGtNz5Q9I3Vzl+y6B6HQndpBhwlayip3nfCX9tla2hK5pXESM8xW0vgBBAG6g4h
V65fPfQ4GRAD2X3KynBgvcob/7MCobihXu4UIBMz/4F0nutrcHz5I84SYA8W0mNcxnnLdn8s3Zxd
NEU2Widd5uMNn9vhEcvqgg6tl/XKGhtmrJEtv9jR1sdUt9OpqayADTaKBVnJJg4N9v0Zdjzo+OFU
t0u9yieWHCtaQMnmSDkU0Z3Onr0uip6NgVmz33ly2upFl9NFu9F8e1wnal30PtiSrW4aV2AzYohQ
TZq7K1m0Doz0CpbiSvUKAShTB11vZ+mZ7bo2x8Q8ttEYjWvfiyjNY0BSx5S8TqBl/m1BVdcqOWHp
6q1r46dBs4EVzAekwNle9TRIGNuqabdQ+p2PqgzshyXS2b1gmzSvzMD1xYG9Fvp744a2R43XBGvF
xfECDhK4fWFG5jHHa3mNJTaqijuy2uaqH4w9g6pmZy5JerKK2v9oRFq/+zJnpqCQEEKccZ2I9b/Z
XfkKVlgdSXI8uySvfHd7Yr+ISMBauxtYFNL+Wf2gN32xOO+U3kptMl3Hd4Jl/iEaaU+gCjgQDsAX
Fvu8i7BcLkb8Y2Ew8iClWb1l1OVbMym6A4jOrg7HNB2fcm+0YQ1O9nKM8bCdiHLqvnnGOGIxQquL
pmvsvJB61H5PaAeON09Ejc8Ma1RrVqzLc5nDLWMpXzicUgFo0sCsiHIIamNHPk3F1hUZFewPHx1c
WGIATg9plEEKnPs8PbOTH9jOSpG2G0olgJZFjOMwpIY1lnWZpvl1kJP5JF3XftWBpj0InPHdzBMo
eaWmgq6Im4OV5afmvqiFe2jJzobjYJt77d78uXU+b2+/it89WBcKqOBzqk0P6pJriq1LwPmw5lBp
q61jFe2rlZvNJ5Ke7I1uq6zu5rJLTmLJUvaEeXDHCjR9lmmAZMmSLUenADWH4SiQybAfIxIeashg
CIBBv9e0NZL5Ron36n5QXvNFddmytK+Gz8yjEloVqHmPDBnqtRvUMSos0/N3HRLPB0zjeDGo6gkI
8Ih2ULIIXulQxZYjyDrBMEBIZ8A3jzZWK+xvftwjrJr7ElsugrLmMGVu/GtuGRzcmsXbcUCLemZT
JzfWXM0PYxdQJOKmbk5F2/l3KQX1o2GO5gB5cq527twANMb76X4uLiGZqJQXdB9N7kt56Dlao0Pr
TYm3tVKutb7m4dyC7LIpsDBs45gRGMmolbHT5JDM80czG+sLWLKhXDeiHz9ZlsXmuhb9jJu+mdYW
D+m74TTqIcDJ1a/6Pid2qgzScuXnTvurGeAIoAS1SvOQwbRLQpgE9s/ArUW+TWI/gmkLKol+Ne70
1R60HT9Lf8A83Xk8yquRxiEPecmS+5ZreDstI4J7p0sC3On5Yj9OConYSlUTd58DiR6Fh9u4K1BY
LlBO4hHn7dBjSed8sYEmuGM++GtpT+DlMZ8RYpPOfWZsmYXPd2lrdvhfW2+4iwack1tbCR7TCd5l
Ak+H8INdMAWI7F2HAxsNN3/NDHJou0I93F6Qgo0IRC2TBX6MJABQAkf1uhqrlqemV4N6FMidBjyT
KSLOHHYsa7ypxXwPB5WVXr/4LioOYTQU8RV2VUs0twiSuFGfLGW4vgPf608+zRT0JTmOMS4sYUSo
9ObywUQTreCQ9P7Os8dpR4YCUrGOmVv7zhMVf2tmPyihhVTt94YRFHIsdMpf7F/HPTJxcwydQUwZ
vuih3pjcZaeC24TOvo7bS9d1TKcxdXNNlma5Y4JHGCXuiXCc6I8cEJGFPPl1gqYcmwu66O5RtRCr
GlSWUM6sEleT0dTIt0p934/A3MzW8168XMfnMSrLU9uoW6CTwLOMM3sOoyyxTnaWZaGJuQC0iC3O
nt8PF6H6EQWbbqMVPxJmAf5jXEj2t0K71n60bL42aYS9A9ItFPLuSp454qDJst4rnAII4VV+HbPA
frFQuNzPc0PrmrncsoNbUzwsyZENH29PNsbZabQ4gdYZeHIoR0UMeSIlgQG1YWcwskckS6SNdvCZ
WYuu3yLf0+9WysRtlw5jm4OaqOaTtVgWFpcknzJaaU7rt0E6xnFp7AQKcGAlP9Wo8xe2J4JJCbBH
K3XkNvdVR8R3y6yGIxpb3kDElon+EaHj1mxL8RN1av2JfB37Ig5cxWDYpQDCnVSmB53HwS9ghNG5
6e3gjpFRBD2qGj8b4Q7zfjZR5te5I7A9IRVGjon4Rdkx8nxvdtX86OYQwVZEjsaPXTEtGTL9wt6P
qUdEwoTvAwpPlsk57Pn6cWO7ZoJfE/bItPejrsVpvST8LHd28YBM3mz37wJoYfrYmS4Xce1mxkON
MQaxZNtNXdg0Fmp6sxyKd9UMXYUVmgSHF82+7An3Jlx4fEdMgXCnqgL1d4sHSsTecgSkAtWKqHWU
TNgXoDwtlZGFqZqHL8Wkl2pUj/kdqhELnePUs9oOuvJHTpd8DQTiZVrfHjdT6owJgrnRbc/M9Xmv
cPpvk8jO7BCcJDuR2MSsFiYqVU9eGYxT2CwzLByIwdO9djr3ReJjI48dQfGMkc0w8nAOZhiTMF+B
yVWjpG9GLQz06caM7svJ2bWKAmK9QIaCZN0LgRuLoTI2otp4clTtfvaFwbFcD070UCaFe5tYVMFT
PS4NWwZv+YEjUn0oQyx30VijH6u8wj7Y6S0LObY1Jn9DTjxj3Kz+qXQn9zvXodWsxDQ371nZpjue
2raCyuH4AFlYob14zMQ6Dp7Fu466QHm5xIJhXWF7NR9Vrt5Mj893n4MBLVZY+dAE0pF47jFNFnvZ
oha5+ZYwZNuImFD9lCybMTAsPa5BPgMfPZGfNNDcizhTG8WI8UoDJJGAZ4pmA5NQho6L2SVJNvE+
wZfwmfp1rOlp6vzD4w7ncHfSHKu5Uy6/RF309zDMix+mVZTlaizB2lA6O1m9M1oXiiWi1Bi88gKl
eVX6Vn/bXlg/4xoOOtMqFFsEfJ89AfBzpds2O6ClXZz1LJX3mkWYmjrO50NtkYiFPMImxQOW1Hhi
jk+h5Qd5ivuGXISa6FFujhb0SuJO54RUmqOXlu4Xsh4XjR2CuIhN3GHWWG4B1CuaKacr8Xbenm1y
pDBkOCBN72cme2OI7c38lUjpwdTB7/ZQcgCBcasEjWRRtKu8A4cgdC8fVZ8vl7Y2Kit0ZEfBiAfr
Y7ZL+5LKrNsQ5mGEra9FuqsURwL7mxKClle01a4oqJwbmHhlaEfd9AxLoyWFy892C5KvszXwstci
kctXhGR7Yj0ozX0k6WlBVwj0WUq/Cdbz51z3V49n7CiAUPqiX9cwBwkdHJ/gKUVHp+q9d2bnpPCC
UVxM2gLlbdOpyl6YbXsvUa+tdxE5xg5bUwe20yBziSaCbKlcyq19y31k5j4c/HyoDkLOCCIISH11
CcG+t3CPrEbZZU8ZaiWQZaO7GtE9s0bqXe8d3Ijl3UVFAgkjGVAm11whq8IA0bvO4tp+CJyZstDE
ZX7pIUbCJ1u6T1dMKgpnQiHex2Jc3typbsg2CFj3LZ1KiVOxm4jrEbaEhcb1rRazd1ctGS771hre
G0eUXxgR8BgWA3yolQYwyi/hO0qsAg6guxmX/z7h67Unz1c9yNnvz4qt5l7XTYlv1eXSxKXC9EB5
JnqfNA8Tr5veKg/3ZeQP7oYiBUFiC6521yNrX0s/cr/AUINKbOXwaCR+VoMlLLMfFKDld7Yz9rdc
+58a4s+9pWObA7wh4u7Wd7FgqYKx3UX0Y9AgEw76xkr5zyJt/+hSHMWNViYdfmYdCzwUm6oL6M+z
pb1k7sjAeCQebmuYELKXgBDvOVMVWBbUeqHkojzQvQLdcqwEAlap3xi00Hg7Ot8Pksto1RiGWtZG
ZhXThilfdiSl1mbIDg03ZTdFRQ52N9gAWzTWdu83n7R4WI2mSTb3eerHXzJhwdM4brfNXcwTAV1/
tiJ7zd51iBrzFfQW896H0kz+QRzsdTIC8Y4GLnA084CpEhZE2OfVdKOT2pRjeZOwXICXEKMUK/RH
k7peti27ooDO0VjXCPr+ro7z6dvSJHiOENxbZxIJohUmu4kBqiqf2B4JoNDgMGNu0ncBUe8Oymmz
8eeuIygCGudqyMmGsZFxb/UcJadbe449BjT80bHTbjd3ABFqOy6+Yk6arSj6eqcHHyBBAPhlqxRy
Uc+Oo6eW1eD7CMt4PdgGTEC/BwU5dfm0I/zKWduMpsKOdi3dGZo7h5lvlX70bI38s+sH5q1Zrxig
pfkC5CGoMuggNIhvkCCIGkB/8yabmy7RDCp5ddx52jTCM56l7Zl3uW8nn1mK25xtQori2atz7y4g
B+Y759Ny7xop6UZG7fUwcpnT9AvpkVEDu4f9hiaIIAd+L5h7hymZJ2HB4hN2ApQIURXFR86m6jw4
ynzNJrBmojfTR3fxRsZEoxOObD3Ot2yPxxm98J6Nb/wO6UHcqZQIODK4a/dHmi32Jui0uriYfwf8
lqQVoFquqrvGNyjXvQjYuMamsYBMOpp5g+KX4eMZcn13RcgMrim1hgeZBe5jVFSUErFr/bDLWNNB
jo4+122gSyiHFbpC4IHmA0pm/dMlLo3QAi334JGdx8Kbuyz0WKNXK0TQ/d1CN03zDZOPqr5clquK
KIME8K07oocICJgAA4SMJaLPfIIBeLF7hwGPUrW1QTbZM/0k285dgFGC0GQhRBf3TJQKXwSZZIce
7NSbbeE6LkEZeKvWZWLFQA8fq4PphdkPaX/FYJwzW9YfLOH02WhL8Pgewygz7EvTewRAS11EORjm
N9yn6PEPZpXRbNjvMcaMYiyscZZvhKW798ZiN9pmQFdnyXDAdVnxMVue17k5CECwDRUtw6DpPATB
cAQQkW98G4c7oNHkLemN7tMoqnpXKMh/KzYj1SelmPM+W3gpQhNz3YaNQ/cNu4r73dPaYDhDqsV8
zBs3wQSGEcGnlwKndY8NMj7CJMvybU2+3qczCbTQ7AmDc5TRGoc59IL1LZHlYBd5/jA0GEKVW3aA
HMzqioaqfY8DJ3sVfa5eIOHnX+zSRA+rKcqOTeOMYduny5HJscuGPiDVvIjrzTi1yYfISMsQrore
8tZFsj41Su4bO9K8AMDTp9bIIki+WcbRRpMRjm7mnmlAoifDKrm5IlHzwTBZXMywYZWyTdm2b5fY
SM6qF4laJVVsHif2RntGwMlPVmf+ncWqxmZ3rSmNCEXC+YYh9FyPsUXeTqzs2y7WvFBW6HPHHYW6
qLR+iAEv2YpWRm+E51YT+9Uo2RPjBf2yaYX7eis3H5oh8Y8JzqNDPpv6CNaKuUzgt2+AifJLWhvB
lR2OAjoSN/wEZ3hwwLfcIfCx9rXlBGgdrHHDLRQfFsc+Urfnr0q5476uJZht4rLqlVl00c1qz+DM
q+pNYvrdxon9pF0zye+vfQtEQZtOesfeLt+Q2RKs4wLJeccS6a1A6/CjQvOyQrFcbFq8CuuA5e2h
yH3d4uzLggtYGYaS2pzOvLn9yShdoB2TDsR3OHA3RFGV7wTRJBcW9oVm7bZ0dw17fRwf7XDFlGXT
z0L5vQPFbhwWW3ffsX0PIQCb/tMlUeMsWwMnXjNGF6hp/s+i8Ju9ATuN2LMIO36nKZk4UFdObeqv
BWTAoa69/F1kSh29OE2fMzHpR58QjFU0A9NLs5tTp/Hj+ZTYxfhq2snNPT16M7bcIDGKXdoyd0Cr
bY3vZcmAYYXJ2oQX63HY+V610a0u3zCp+T8b2QbPQ6WH6zSP1dMQteUpWG7L80EPaiPdgvSrui6L
NWIRzbkEKK7HJbaN/FY+uRnZQnCZ0JLAsFD6aKdOtZOepr72jKA+zKVK7wW7Pxyj3rT88pZq3nQ2
EpuQA8y4WjkTSj4/r+fTVzjjS8O/p4vsdpOfGme6aD6mwJPeCWtxvwVBinO0nmZ9KqiFagy2WbUl
+tN5tmLwPVUOk2aKa5wKpY/R1/Xc5iAK1zlkulQnoNEe4U6BPAO5ismvpUfI1l5b2/tWjt0bE4nq
sWMGGfqeTB7qoQi+Y+Aww5Z08ZJJT9VDmm1MjKvLhECjWxZIlWKY2g+couYB0wkL2a5LXh2TwDJd
Rdkav06/l5NiWoHCVeFtsAUm3iHqj8gPxDGzBVVr5ThfVdX6D3lV4hipTNu88uumHxRkSHB90Od1
0BSvhjvLQ9mygPpbphIaM2cKaFl4O2XgNjfnxML0MdHTKUM9snX5JL/VVG+fHo6qrbDl9BzYHev0
yLFe0sg0dZj6wt8WkAzOuSdna1XrJSGaNFFzuY6EdN8y8nfE2QHzdueUwr8Ui6of/ua0xpxWo4r3
rMabj7kNnBOX5/RICmJKt+sOIDdjedRWYXyQOtmeKt6Ukx7QPq3U5NcflZpQQOGfmzdsUXqO8ara
dFlmX0VJsRW6w0hHAt2j+mYbkjoyKJQmQqUsaxDREceXHYwB9d88JfNbWkd8jedg2ItoCX4gSQCI
o+GN8V3uk6+0j2DXBnhc1QJymQot/QUlygRzQ+7ric7C+QZOvd5FqNxDjwvo0IipXI/s2svV32h2
IbDbfrrvZjhiZpEOj+wXVQgrH9Yra578u5hEd8UHL/juZAEZLUvdPgCUZy84mnCbRpfklbDm6g9+
V639X15PWygm//v19KH902L69p//vph27b/blsdaFNGllPhd/7GYlvLvJntnVgDMs4XNY/2PxTTb
Z0zW8Mf82wbJ5Hvwj8U0+mjTDbxbocsEKnCl/58spsUfpcYeNS/7ITR/TGpur8D5k9R4mZhTOG68
rKslfax74bBYoxNAxYYcx+1/DnaAFrgdLg4k6JUPgBuGPlkyKcTjDaLS26gVqhDDqKVR9SrjuUqw
OjUOKhbVGmfpMqOulliuatCOIOmfEcGcNSMYCjo/WHuobZjUFOlfaJl/02H/l6SRvxilDDpQ3+Nv
yBYw+JP9pDDJwspxVq1ZmzAxSER3389GwnIratcl9/6+H/gmMTFfTk6ykKjBMY4wxo5RcBVkK9Tt
EXYfnaw1+OGcMN41neKpb8EwGzVxEl7K7Tv6sPJlVJRYA1hMCVsVWyRwZJLEIixY1hy41wE4ucQ9
8O2tjKl96E4J6qyRIxtA6ODbOIjbcSvFwuAn8sfsL96J3zTEf3gniOW66UcRJXA8ij87qXrAaQS7
Nxb4CKW2TOuGC7KxaTUANTj2dj5uc7sh6jWb2nvp+YfKPZUDnwyhBRezdHEEN9T2upg0U5Ak35j0
l2Hf2d5fKGrFH1WofGQsGrnILOkCozCF+yfDTe40tZHEktAimRhbr02jO+RtnFY8IcVkPdueD4vw
BvxCe0rUPFIuVc7fMhHoQ4Vmb9ewANkQ/+lsiiBsOspWn10jAUTFc9rYOkzgrP3Fi5b/+qIdE6lx
gJgzQDn/Z62+VrOHuCuy1gFEYBiBVlTJTe12eu+a/Y4h/dZxeGQ8iFG7AWfMjgiWXN2NxCethZh5
T+lFi7md1kMXhUM3Tsd0co9UUMlpxlUssGEf+kGGmpyp+1Q77x3p5b6jq2dPj3dTtaH/dY2m/UJj
tym8gEWINlhu47rHB5mSAhYMB0D0sA8yyp6J1OXQ9YvfbSzIif69LeLffHiOY5E3wG7AppWWt4Pm
nyTzaYuEhidfrFm83aHA8tA5ZmfPUCdtqOEoulfl00IOLdK7mAqJWW4MicEp5N6wk7thgmIHw/PA
zmZq4ucWJ+glYMoMoPTKqurnPx3P/8ZhYf1RjvPbswae13dcz0HcEwSc1//8cp0eqi34b2tNP0bY
RI85yoyIhGITlK7BrtY7m6nZqq6N+8SPkx3DABLR23pgzpaUd1ngvImkgiobg279n1+bELez6Y/f
WBwYNnE/wkLL/i/+D4Jl+95PXYdVhCE3U1O+QjBljpUrYxOY2QOe0nOFDhNZL95/NDzZwZvkS37L
PU1HpppxU8R7egZ/07HF2mQcKq4o6zsiw9c0asM3fylQQzooBNkJMU4rrNVQjd2uujEyAGucZS6t
k8gKiJ5Vd+GdhNTWWP5O0pjt8N3nJ72mulFn8h1iPkZq62qq3/K+uBbDVN9Zc4dbxb/txMCuApFJ
H9ko/rK0K15c0z34PsjX2Janule3XVEZGhzoYU52yNEO7kv2FBjoreaAcjhfNYx7qgz7zpi/F+CI
H+0887ipGIa1jX/tS6ZaEJ0+xz411q1y3O1swqAoivRXjRgDnENdrjU20T1osWpPg7uOCU04GlRq
yK2C9M0F+LmaiDHw7HS6+PMgdmRmPpZT0tDjwYKVObp7fpgdAj0Cu9zop07b5IQcSNggJ2wu+51b
k/IHWvjRAjgdljFZ2A6C9NXU9ugwcPpskw6HNRyNCzGwZDVjNT/99qdBdkd7GLyHoexOBV2uVabd
QU0MC8Av8Y2ed4tiL5gby6GetLya3ob+dXrQSERNryvOqRH13xQbb/z7pCEM2xmg8bY0J7FFj6zC
HuEjNxWDdJ5ptsREqZ3rqYXuEnencbCi1TgwYBoR6h6JabTXDs/QJzTVnddJRix5OWySwgIw61jC
3NvKhebRmf03JxXwsDz/jS4gNGlpXhzHcE6kFjFfmMx1zO9c68Eoj36Rw5321Q4WFI1ri1ngKYmM
+uwYmDZNfOe9ZY97VuFroTLzrAb9NYvuScjBfo9T8C5isI5VkfIa/LY4WrVhEtPGSyftMCZbHXSI
mxqbcjRga44Ylo7OPMi7Po+5XuPbRN5gYaKLNxqdBBqa1a0Qu3prja73qQmqBapGb4Qqrto1+mp3
0+WZee+hNkRo5iNyGB7ZfMK89n3xWOvKuWDXWSdYg7QYzdfC7qtLARJpTMST4SBAZ1b7aCrh3PdV
V98pavLoy21UehlvX2zhwIVJ+qwIi5tlRo1gb4JR1HuwQy4DG7KvwEIMF7KP/+qI+fMJ4zPpIVLS
QoyOK45K6Y/HXzUv6KItwButOAPu8a4Qc2E35/LgD9NyhL1dC7D9EPemR1b5FxbFj0US34oW09x6
zOQWo36Q3ozkauELbC4cNU0wM7IhXEQTXuT18pKRo/BX98yfD+7bK8ceKDxqVs9DqvbHV44tK4lv
dzGY8iGg0YkPpZOJDRESV8qC6X6QNgkobRBtOkDzt685cXqMzOGSjNs5naEMIq0P46Rrtovvxads
Fi+TPQ9gTuyS7cT8SuCH2hlA5/cQsdVm1pJcllJt/udjnvf7Xz4FFNG4e3xKMxPL0p9rB2lDGTeT
2zQuAQ8RBeNaEMf5LXFU/sxIjyXjop8dhN0QIozXhCZj7yjAYswIn6Y4W1tIuRg5OM1xjMRhUd1P
ZIWrui+KA0ZylAoVSnEPYOxKlA3Yz8HS4MPwMtsjEoBcceaYbH1sIOIZw6M7M252XarEsbbSu6Hx
ovs2n9Z6UnIFM788GvH41Lv6ktlzsm4kofdk2a20Fb2C5i3XrEuvHdmuRxI2dsgDeBIme7hSnnUP
fmSG1gwgul3S/MJ7y60DVPsckXCxatV77JfmDkSSdxmWzyxykOqNSoCxzf3o2KFDiEwojJVI5ZFH
wz6OdhQieI/hF47J+b/+gbAnAPsi1r/9T9ZQ3iKUvFtRnh07k1tgwlIFCsq2NzINhd1l+zSD5sT+
Y7MYyErtQXhhoabxSJDi93G2XcSvLIzzwdgVMEmRnQzJAZHHweoScfK0fGm4DvdQo8+6Tuv7Lj/w
bUGRG5kuCe/sFl1i1FYGVrQNlHaA9dZIgsqjXU/+Cb8HfG+3ugzNWF3YYFaXZjkFSA0uYGUnyIzU
SG77VdER7ooklRcVsLpm4dHJy8RUckP50PF6kWwOvr4wgzTvOxtBpedzpy+59z2bCSVpTP0ySyO7
5g6ITVj0YefCj7Fra7rMMGn21jx/aHwIV0P+GJDnymAxHufRLF7i0T/lAWO1CKnSrtZCbwLBdiPr
Z+K32sUPM7CbIU85fFAPsA8uFOLTGPwXhiJXbALi6yU8rVH3wyLYh9X6e27vk7TUB97U5Gr0uj61
KrhChRlYizhnszS+OmWSdzo1yA6i4mef1A5/S6b5TkJIQzc7G5ktdybIuA+L/2qVj8VOARHazw3J
gBNIVO3ZJ358t2GmChFbr+uEGxzk2N1kmXovm0Jslnan2Z6EAbisbZPpl16zER+qnSNbEcaWfKpS
ZEvSemx1QlzLEB+aWziilKQ09nl9noTqaCSBCQ3x8C0DMzMFiL8QN+3dxs7u8SLa60xmHxxDPe9g
+ZwOlrsLavcpR+kRNkXrweyph0e+GvUMTrPX6k7XmXsiEYsodj3fLsV2Dzyd1IjKfIn8strkiQR+
60SkBmh0xLOzzXs17cck+RYt2UCS+Ez/FGMSJo58e8vXYHK2rtjuUosMBizg5TFa9l7rMSdFnnA2
NdjJSCx6J/ycnME43seTesbkkm/jHukSSruTNKm5hug2eQzS6YicB2GETPJ1W3vZAcUKJ+ujtvL+
aKFGD7Ox+Wj74VTN4kc1xA5Gv1E9eAW2DIErNuzaZb5whGFKggO6SVw50PbwjyqRv/Le+aFprELX
tT6EDdqZ7oEtQwftg6SrKrRQCfPOSH6X2JboZ9jrj28NSttd4WUcmeMNiw5lFDVFnoWzQYiMwUJu
5RFASWbrcndDvN2h7x72BMlFYVxEkMlRNm7tvk72lmYC0rJSfom8CYVOhwp3CggdjDrGuSHcVnU0
6w4ubduZ6XpQ4y8vEujxusjYAQz31wZpI4jQrN0MQH+fliyPdEUL7aIFtJ29gMX8YPTK3i74iPCt
RdtCgZAZS97ybCoeBV4orMHlK4eQePREd1iM4pusy/J+oHYhZ69210RbV+do6MszUdfFuu2ALpap
w5XMVn67YMRDvoaSWDZkic7uMwLAe2PEB0lVcMyJyzy7QD0vIKlZ6fdsUr3uGqWLOrRQL1dBCgkU
fROBnoPAHgN9hzjq8QBQkmWQIa4JNEf1NLpTcxSpla8hIr04kHGvTdN9mn1sv/J639o5fSktOR5h
5pvs7Kjm8fEV2wIh/7qQHTF9C9wzNKPRUaYsJqGXmledW+YVufaZsJNPFPj13oYH8ZgFR4i48alp
jPj0259EwxBelSQTByQLnv12sM+//cnTzY4f5R8ozz4lspNtZAwdjDaRZ+d5nt7/H1Hntdw40jXb
J0IEvLkFvacoUpR0g5AjvCkU/NOfxZ4/znfD6FH3dFMiUKjKnbkyx3K96q2SOSTWkGoWzbLYGBZG
WNWnMMlagMtkS9OsZSCVm+oBXxrQ9ixeeK3mklDDCOGzmDxxiK2KnyRU1pGYnJm1rkNZbQxDf7Uo
QjmwOwnXZt9+j42jHcKdVI2p93FhZgcezNmBeXq2iQZu+lbpdtNU9rswdb1NTZypkcFLL61wLokR
IeHOhBqKFawvIq60yPz3MmCW3f/7WtowkCLLaOJooO4sSVNgqGrH4pMGS/QncdY9gybwEYqhkrxF
Aj9N0KlsRDty4S1k2eOYfWdh+xL3NUqGPmjbOBuf/38hzhx1jIXstdzXAjOhpDdw9mEJdXAIqIga
arovncFtZ4yP6D+K6u5g69V7h7lkhrEzWHjDaPp9NSor5DDaT+R4cBJrPGAZ28Wyl/tk/K6CTtuU
xtQxawPLZpEq3vO3M9xJl04R5IewwJiocs3NOpXV3rQ7UnmxOexldHPjaTo9+UtnDIaBGnrnCAwm
FgkpmHY123CEnZd7nEvIajWcLieGFP3WsCfzKC3zU2PtPUStpjEBLEGFRRXPscGgTN3sCnjVClk+
SUIa3mNJEkNZY/Oof9IQFVNtrUuS9ukaAf+nhgq1GkbjgvgG8rIDqewZUFFxYseHxhR0l9TKF6Ph
axDX4W8pfBPBw4xt8Q40l/s6EFRomGxXwXvZVOeE6crCLLXBXWSP43ihP4AePr0V/DjT6QjbdPCJ
FVXrwQpBTUmp/xrazE6D+IPHKrKnyDdDMDCIiow7JDrnNbCyUy+BZpsyvjsOn74zZuPVHM0/LRpZ
kXr9MbWducsp0XA0LhMzWjuAwnbwf531MPzq4KtmccHQhkSsXGF1dhTDXXsEdBknx2sMhbjjIV8e
ilNVy4fibOtkBPbYmPMw1GajYRQXgYduPRJZnsuq5qwzRj4JnGwtnw7ivrrBcQb5Kqnt5OJ51YgL
z00zm1Y25ihWqdBlS8miVujYoJOC1EOlZxutAHgWD9Se9fEl5EonOBDY5yKQJp0K4UIkdbDsks48
oGu+qy1013FIxh/TKpecYyMsRsRF2TVEf4Mj7h63aOZG751jP4dv3JHa0M3TrBbzQevaFzl4nFmJ
AV1zL6HhigKHGW3fGtnQcB+PJpEvO/xtQXGVZaQ9nNp+MS0RfiRssgGz9d3W1Kb3QreVVT9U3mZU
C+8wgi7DRlSqN87kGZVCMv2rjRtxHE4nScd8epC3prWb94m1mDaRrjzTRkWUioz3JqcY7zDxjS30
lN2n3ViL3uhVxvdmvek5/W+0wc32IXWSfmewRZgcWZ+AQFcLYN7uBcMgdYFWbL2l+DSYddXJl2kH
lxoaAM57Mb6aFMqVEr2MzNDec+ihwCRob+Kw639Mx/shh+1susoz50RRwesXZXULKbObm3ZivZil
A4beK6ejY6fGKq1Sc2fb1QUOQUoVm15twlD0e8HmfSXp1Ty1gULY3bK6C+c65PdJL+bUVY8zeKl0
EoRkoiQdL+94HStfDRvt0zKtjwR7+I8dGocpD8MH5FD8VkvdQ3L0NeOtDKIWI767sdOppvMra+eE
AbWHa8S7UneKeemFwUFprSv5cOuLMiOm4vDOOK6gjI1x1d4ZzMdYqHBlxk9zVohVAGt2MFB6CqKc
bmTnpfEcNDijLM4qWexlFY5gmCQNWBESPGeRuDzYSpushZIou0TlAMGIxdwyRadIPA7VTe+w3dNG
k+hcLp/N0Oo8w7y8HJxmUTmNAkwTSSfpsVo50qFyd2pUgi347NLIxevdtMQLK8axk9UAiNXHN/aG
bIiNqxbQTt+14bRX2evMyh46cdAWwT5Wy9VA7s1X9WYAHO623SqnFJDVpZiP8AUxp8XDRo3LP+K9
FlXotTubgGzPDAATMwnxk11MfuqeHlYnYdRBwJNlDQPOMEbGqmmNYS49rzlaYYiXJW0Bu5LZWdlt
8ePx7dBZI4xZVVfqLMA8tCgHZ5hpHY5P3XrJU/IyGD56jTUijJ8+d0tmfA0vgWKo+2LsxNwDIbDR
dfOzroZk7erKKzksa/+/F06b41IOdPH+72uSsBLWAQrXRDOYe05u//fiPH/VmaTN9JyITEWyZK+e
+zAw9uXzT/771b8X3Ln8P47s95QB2k5I34jEpde7ghsG57ex//dCU9+sUaZgS+Pka8x7Zbar30sr
xB0iSuID8v+/2IHCDMm0thNkzz1BEFxMYe/5qWqtWnKLGyq+KlRcSMetbtBD+3yJSPMkGB3VCms4
ySAXyyYvGMFoHtXMgpLstN6pWrmzU91ZNyKe9nqAga2m284HuEN2Pc6z3eCccBKx6E9hTy7l3ysG
JkTZysuXelMl+6Kx8q00OYOWdrnVuQG3HF7p45Iuy7bCOalQm40LTuBFLyMUMaU7T6RRGr7b07//
ijrRn20m8jM0VEG+mj8RONjs4Kx4C2VUvCNLW3WkIqQKaE4nryMCfHt8nY+fZjOkxbanu2cMTfsg
zMQ+qH0NT8cuTGeTMHJsknpvQYU8FZzSbp7Tb8dmpMPOqvJbbpRf0ag5h3+/B0FggpNjSRLj/Ca9
JVhVOFhvMnaQW5Ex7fdcLJqZV89y06JqNtZxDj5fMtFz1q6ZJWRMfjhq8MfsvpnQZL1rKp2Pulbb
U58o7enfr1o9X0oQ5EwcEH/YCfYJ9SFoM6Fm66vGLNwXNXWdl8DWbsY4eDuP+xzjSXXUlJZ6xkhL
NkNfFVunnJpZPdhs6IqA8CP1eXO1zchNFuorVHltblDdecw43G5AcdTrqcqpMjEAqLVsV961Rnmh
G61/qA58aFVXfxSmMb5au5Dbszhakpyt93rutTskUYAvff1aCsf6ULyTFaXwvi0OXoYw60WvawOV
FDTDixE3qyx/sSxGxIReww6Oc2F3yQKtlSEjW5rAoJ9N0Yk/p+P4i7dCLul8GU5ZTG0pI+YZnguV
NOQQ7f57EU5vz7zBjna07GEOsraSwsil4DZ3ntVi2KPkoobhq6Zjchy6Xzmq9YEZqL7WB2/hVla+
MCj4vacO8IeaT37fDmZ4t7NqOzpleYnMRL+CKZr9+1PDFHmrxm5vAEVVHF/TNsPQtNJG5mppFm2Q
u/FIjzuagPoDs9zsmMILFfgvTqUyPr819su2QKiZxT22aKxKLj4cQ3vJ0c1fUhdzRki9y/bf1/77
DZHtwsaTvOni3a4VsNxmv5lUo+afJAzZnRIsigtp1q9Q3vaUifLg89K7MjBSKWJm1wRqwiVMl22O
WbWiGec7n5o3myoDSG48IfSlWqibSKJVhRMmcKytK4rWlgiMEKpDWc47Td0Sh9xoyBcbSr/64EJ9
i4QT712qor81rMuMEEp7FZGjZd3aFaQp2B2lpIgLcw7/5q/uAYwkVUR9WL0VGjsYNz+i6B5Nswzm
qICU5JQJ2a6kwE1gNwvBpWDWLaGiKn6zBuxSSk0X01gwZcG/A33MCIeVbemDH9b2ioqkdDcF+TFQ
2UdFv9JKGATE7KzhCM09DnI+4iu2aG1Nn/oHUWgCEDCbk6LeADl7H9qQIG04Gk9zd+xXqJzLzEiZ
EjjyQOPxQ6saTjiduWwpy4X+42IkzuVHYUdr2i58h6LeoDA+tDQ8WGLsjol1YuK/8egQ+DWIOwpR
zO1udL7tEBAM3cfAvQMi2lbxDb9NoTiFU4vKSAoPr+GM7DhoAJ2xgWxIvAb6fKrK5GRKLoDQG+49
bWdX0lN/shevHgrhVzK1jS8cckup2fKp80CYTLAsDPMoMDLbjvigJTDvN9gaeM4MqoPW69pyLlO8
11ljaqtaKZOdMlraysq1J4i4BE9QRskKiW9YNNH0kmu2tphEfSxELjHFPZVMhyEbifqZW741FmHL
gjOnP/WkuIvxWwtrnUMxyXvAk14dpjM9EOGCnNG8DRgKUsPZdO4mxTGMeXswkJ/Jv7N0AViLLGae
tJMKZxdGQfgaFIJsa7s3HCM9ejXFsPAG6DI7TbmZn/TqjKccxzLtx5npfHHW/Xz63Frp3JGH7r31
dPkZv2aRvaRGuxls5cPG6+EHpWdB/edJV9LXyegqyp2fRkkL2jSifRzJg9NpePLsjxrv7kGJDJ5u
40IUJfztLl4BvfqJW+wiuGpmFqUeZWbsaRL7snpJo6s+LgnzgnrOEmpZnZYMLEcxFwd22thvtP6w
iWSY1tF4VhTxI9LqX2VQK94JTxoiRT8Ibi1NWNyG2hwP3ykcEwjadJko6bQhPLlsiMzmccJDh6CG
B1V4AwuRzjwagNWSHxkJ0p1hNNue5nFgXsO7ncMQe/aYZBHhMMaxmV88W13RP14Nr31LYbrVY/dh
ErtvRLgSenblAnmLTXmUCi41KqS/3RK4J8OoF0yAWB/JzdjhLFZ4/GaOG896NbzovX4pOXxi4cgh
IwfNLeKxqnTZMvWCVSn01yzKHqoRr1xW+ciCgBTxcAqdxN70QAQp2mOXSmhXtOUXNwPK35LWCchA
3jrs3C0stlWvDOvm6fNMWjWaVaO+dCRZBqUYj4apBvTFTgrspvoT08YFIQwSFOZ5NtAZgRjT/GhV
/cKpCn9+bL9V1A8tAgqHIIZrPkc/KuljAs1MZfdk7HYYzKfVP2JzavRyTevjT+I5L5ZgYpnZIf2Z
mbagKxhHVHxvre6zNciqpcWJeNeaXLxJRaW8VgFBhcFkEgsRacwkZ8Xpt5tUias1aGZDGmovjZJl
e7OsiP+8uorR+YqgnEFUVDi1qvZoR98YnJeScii2HyRGUFSnhVOuO2o32gjouFXvQ61kcQy4dILM
JkxWVq8655FE4qTP7fDZEpUqM7Tot3rgJ2WYX6rUtIVKeZ4/jG1M6LM7UjRND57ZeRjA3glZEFNq
+tXI5i+NB3Wf5/UDBZlSFsgY9DlNs1IKEj0Syh+B8B3ZvItVVyv0Y3aAVYMkakV/OMtdKkysyS+F
9+osyyreBarRzJTE2NLkt8Jp5I8JlIghXuoJaoOTmldGR+kmj+HIh9Pge4F3z8Qicgt7S8p5J8J0
IYL6x1XorWmp2WIM2S9lhV+rzelHjPjaXBbdRN07gHj6QakBdY9Wccsj7YxYRzkQrbh0nN65Nlw/
z6mNcu0hXgdwLizaE/0k0HguFb7eQ+IM7WCv4JGfd9Zf2pPpR5VZ9A1ZM1fRwoXD9gPJUC/ig50D
RKJyu5zpnbqsuIHmY94/4rLCYdInuzwdDw3RKzHLVZduCat5VxQeEGkPM4HcaDSE6prWl48opKec
5zraEg3spjJQo4g+6iDAz2pZOHMqQe9Ay1g7wz8A/Z/I8dXBotBDc4lxm0O4UvkpzOIGooWhlCs1
GlEEsuAmGMOU0r5OsfeWyvSIF4kmsa57050Ax5Ta+VqaXPvAW9i6Tt6zwxiSWslNmPhLRg4xtQks
8qmJZs5RDOJeF63vRQuU230BYEXTUz+HFTULMr18ihdL3v7WpqAn9jgX8cCuKywEHbtPP92Zwshn
UVu9hiLP91HJv14U4Pox1C31gX4IbQh2wvByf4yoH1Xo7Q5E8t1PGx3nxVwI/RIUmEDAQCcyzZYl
qi/WhuLcJ8lHgVxQCvqBa7Nca4VOManFIGiaV12wO0yBhl4p2KiQeT/3uklaJ9lkZnyGc2dT2PXc
0NGkADk+WBBQZeBA6DVlbrG0APNAekILLT6ZdBJUCdV3/PivRYLXkalBadhH0cca+UCIArh/ZzZy
F+Z/yckkoeGY8M2SNfpZiZx+W5Pya+ZRvZymRiy73IFowYxoSjj4a4mck2/fPJOTDFN2opEHVVd2
NVaDsLReXHNQF4r16PNqwA7GWdlL7e8aVY0GFrZVTC9g0cGviHYYyv6Cms2oPtGFo9jfqq0fdE3o
SxxAxGYLr8W7Iu7ls1z1SXXeBNZrR93nvI3COyPMt7RHZ4vC6Csb1DtIuH2VIS5zSDFmCjNgU8gG
tbNJd7k70oFuRCdrQu6YqMijdoXPFZDbaWoxsjP+TemCyfkE4uFjeCq9Y/BLT5Yz0xLl4OiI8ROy
GWQHqmdkQRN1iqQ/OeT+pD1nDEIRWEBROzvPMo7IseSn3un3FP7MqSE6N9pwhk3JObwpE9SqUOzc
YRScPSZu6P/9d9RVYjfourKs+uraW/UXXu9hSfjTwBKO2r8r3x2ZOltNBQmoDx3vuhjbHRU77a6T
zv/9yrEVi/hRNszqkmsrmMxgF6q8ILsMGdsRDAXObMhz+t7YWzM1pQN4Rh5DPH33Yts9Xae9oiBF
qUaG2iW0bStdbfvvV/9eCmd4ElGSh2Ks87zVFxIG1Kyvo3rVNMYlyg96aDzHYxoJkNJ256NBx44b
iHVapvl1HM1t5jDH67roPW4ZWITFNxH9ailrLbrk/UHtIHnEhZVcJ4VKsqSoYtYlTdKWZ2vLcur6
nWYjgwphBqTV8+Yg/lJnknP8v+Wn6BoGhoq674I0A3cVc6k59S3zxmFVWuJVUY1HrouJsBMxsCdY
G6Bwsk5kOe4Fku+6jH+pmczOo2tT/IUT+un6gU/DBraKyA6PJatJ096G2j4Fin0PomMYmu8M8Tlp
mOOda2evk5jWso80VV7q1mXLIQ9D0i8Vm8XMUe6RWj/chGr1poNplJXMWnhUta4z+CiwwfNJuKxo
YqrprCeg+xX33bEzjUOalF+d4tzMhM1iE+5b5sl2TcDUzLhp8eswr6vLtenmPyxQs6YcHlVJH6tF
5cSMzhA7156bJkPxrYDCR9h5Cxo2AuijoCJ3TRRtqLZSIgtKwAX8zYbOpUVCU4zIaEEA1KgU7j2P
nHu17urhQcUmm+4sS9gZLrpUvJUKlpHWOpcm9k+Ipyic7CmwCjR/xbfbc27mMf8wogANmNRWZdy8
SifOTE+eoyyj2DszpvohMecHdJD5LUxDcviVHh2i0r1ngfXrOGI99tVaOtGjIE+LWym/NIGxAOcw
ENDFMEmt7w9DtjXdnzfIDQXbTHrVuS9gYNbnhEKGbFKPfIgJ6hDpJoUIRvoRNOa5K9AnhLw3qvFi
5eGxRGqezqIMt3wGOOrM42D2y6rE1DWRsuAJ/03z4Ec3TB+BtrNb8cqW0/UF5Yk+P7EHyRUfZMub
CAVJ2uePQ7byTXE/etdlu4xRwQi/4lxbuonYW3ZxPSiBeiUAysjOW9IO9hSIfBFSLabK31JRzjW1
YbM0V1b6kOqz3N2XtKcv0TYZ3XMyZ5AFWapq7uEAXQXWl08JNub3kN7xQWyHJHqTY3Mqh4+yaxdp
Ic9ywMfc9e2tUZMTvpJl7jX8CAOufCurr+5/NSTZTOC7xyYiKDCCCpWtRofZD8144fKJszTVsZ8P
oXBmnIpV03yXHmdG1hi64GWIH+VXM5MzthYoDsYZ18DFLabvxPbwGNk/WcvotIaiWbVbagnXMfAT
ks7CV92h8QlnrkLDWRYTdyygz0Wh6yvzWfBrD4hO4iUt1LOtm39ernxrpXmVefxR6cGCbp81nWbv
ZkNBKYVqd1Vpd45JgMwjGTwdy0BenKI5dOU6jt2fhNgwuFsb4wntzxB1fqEtCg4/4bMi0VuGWvOZ
Vd4L+IO/CpnF18Z+b63SqHnALQg4Yha7sG8/KbKD21o0X2lYHh2J+VoL36Jq2INiugxqdm9HIFXK
kSEYBhGVZNNoXl2D0YXZJDddC7a1Os0MUXwy81wP2ZUN/8p26pesL7ZDyqHeGr4t/G6j9oZx9QEK
OZ5NdvYV4Pc36I0Udvoem6wkzP8ow83y164x6NgZvWYm2+k9IoyJdLCr+hIGn4EfnfS9Mouijx71
CxMCN+zzq45RQ+DWljXICfbvzFXLESivQQuK7/J80SwGqVXvPkYU1wmS7Cx3YhBCzjUjnMXzMo/m
2gQ2q+lbRBm2gHRXFj4ANp4tYYQnxXib7NpYBHYx86r4GJj031G0RjuhPs6Ep4JkHL6H3HrtA1tn
781gN0bFj+ytaUwU9gYq+U6pzDo79SjTo0fP86xfHgi7hC2Id2lalj4SB7xpWX2oY7fPACUpSQ6g
01l7gTp30vKm6cs01s+UyuOEnPaCp6vU2Qg3LuVMqh80xUrhVnRtFNw+Xvf8hKdhpXJsJeW71/IB
G9ezqKv/hL96hiLFW0/RNuxNULon0K7awp2D4fgbBxT2RJF7mJzbjuMVRsGTmsdveinvKf+krfWb
YaxnesRbsb1N25oHd+ovPYdVG24MSACsauzslmCj6NPUa4bgbb7D8VYsnCS6y/KWhkw9KwRcFLn+
UgNBXybEQPGtyU3rAA9oLMPPDesQa9yidpGA7QOH5yuIe9C4SirrNd/m6FtTr0gh0GVyrHMgQPd4
0bLRMR94kfzEcXmV2l9VGHur5HzQRggougDE5mknV1xDdx0X9dllTbPS+j2VYYFBVdlGvQbXtdu0
3UCxp3O04v7wbNZ2cAFRtPBZdekX7QocrO2Kiw+dO3SJL+sYqFWKtFkwzbMpmk1Hy4XfjPFr47of
pfNWVNa3K2EoVAyksO1tlFFunU65eezGAl07YiBmyBg0yzGjwrv8dVNJ0r4+dWODbbec0+4VQRVx
54URH4qIR1qre5fQtt/aMbzi4w6yN01Ob5D2OIol/tgN2szAdjMzoCD70WMc8P/2epizYEFg8G6U
HyUIVeGLJeOdnHhvGo1gTyIMP0rGG2NE8o0Hkodw4MWEkskx+jSL/EF4upZwz/Tc/Mtjk7KsgV07
UtCZET2K4YpqKngLR6/s3xwd4KbzVtdaCIiR7VZKbW1ZXkVnMlew33oipb6qcK17q8iCFpCKc9d2
FMPamKWNS+flD+7j/Vg/Bts99E32OcG59Is2WMdWp/gtoV9Fr3ZRZA7M0Zu1TqbBF2h2M6cr3tuu
W41cGKmaf7BbsrHAN5pvRWgOZfNWY2dcWBYPF8shSuyt+6FAXbKWLd1pIKC2pMu3uCX3ihjgICTh
a+ouAHbO6/o+Ds7ZeKqeoZBvsd1fWM38cAzO4Kg7HwARn8GUbuwqYTbDJ6AX4SVp1G/6mnYUvnmg
ChbILgRgYbFwhNpj6WbEmfsW5Pa51tHiSL9gCGohfy5Ups6YZIrWYXIstIRdcazeTQXCr64xJDVY
oejWAjUBOTpw3tTA/VKM6ogr6jtrWMOJcQ0jN1nNSQ3vF+HwVlzIpL0oSkk2pkMhCfmIImCGaIfZ
uwPvxkcgXIRNdhK58VsMLFVjiocDvPE1wqgEuxMYWWsxnAeBoNa9xNWsUDURPJTJ+h2i56FwUl6f
+c4+Lr9UnBAoWXxMcfY9ZPZumCiQBLhc+QgnCASZu+pDLs1YR3+z4+ZhdOO1qUbefdGBNS7SS59j
U9BtBDCnhd7Dn6NWr2dgAgdVJ3xXtuWzqLc6Vp5YiwBswfNfjlXM2Fr7C5yVi3zCV9dhbmky5jKS
G9ee6j9HsH92og3vj6UmdR55y/1Yqasob34ouaeBPgVVOTSUamR0UEZ99cNcb1YXJn5BL5NM2+oN
DkvGPMwhfBTslWZU3+SDVb8uyP5hFTB6vg2tVoYZeuNCkq/x8y5baWm7Ly22ZNQ8pjC1i3csfHwW
0IgM8ySFixAZ5o+Cx6g1sRq4fJ9T8NSD2RAAnTho+XTJC5yttnlBi2ZTm7HJy/mhMGySfuahM7SN
tyJmsOyD6Ru/1S3yGpLf9Y6x6SzyxCEhB0UpJlPqDN9tnZd+04xH+hCASLmHLnB+kwldb8jvE96B
gHY4nzpyWp1V8IBTKsleYWBSRfVQbW4wQ/3GnToP7eaLtO1XoMubzrxWSZMl5Bl67zDgccafFqmV
YRocMjHXJVQLwK4oCUxrrPGvsWt2Nrn+5sSU1uWNumd5B/3eXfUesyNZ9A9yUxvm5TNIG2cCVSfb
AR04KAHcjV5ddU52t+Mnwpr2X4gTdDAMO+FEOzDHlzHyTkgun+1KmfQXTyg/qPe/IgfUoWYrVzd3
I93NvgpKgZFJ6osaarsmUYycRnkvsnTLDPdEtaLFDYP8muu4K8tPiBWQCwLxCbeB+RbJxebpkwjO
0cCK0FQmrZvdV6vYT2YL0Fi4SK76Yeto9o6SIR8kLx4uW64i5a8DYer3A23bXJSyGoBnTVuL53in
Nm96br1xhLpGzgg8Zjq0BOq5mV9K7zZm+m8veGJlWfOBEDNo7ZeHhwBeEfJuHUx/AesWnyOnXp5a
3F41i7Jp+UJnuBqH43aAkQVKgtyWGRY/T/yIY51QtH76lHGPgbu3dWuf/PivounX/qwaznuXMXUK
KtreJrIkavcShPzEMFsgoqoLA1wCRafabVTNz4yxhx2lZxp+f5o6u4lJo0WBmFGgvornMkH1DhOB
kk2fV928yXuts85FNehvLqOpRA6kRxFZZ3VWfCZihZEn9JV8+JRGtMPUNupUZzRia2hI9qL7jjj1
GyZrkwaqcDSc3RjrVyezF3bESJ1/QQEzZzXytSPfw0+t2FBccMmZT7jRzmtYCr0y+owG55EJPDNd
/epK69gxoTCa/HSuhXMdRfKOegDSop671Ncn5T0AeU/E6iw9cbOIt6ohVayl84X96ZFw7JNj+Iql
Zmb3jBpsI/wmL3KD3PuJ2w8npGRT3fBgmOPK2g9K96lnT76v1m3TYJrBgtzKqFtmMchZ02QDoXYf
JFwPGb0Lf3FvvGbgQ/x00cbTl3xeySYASl+vGZ1h7U4992vUq/EZP3greQDbxjlRw2WVZZdAcEtW
WgAay8RSox+e6/Ak04WCzGHl6VcYpFsi289Kl8wvq5CPytHWYxtsExcJMYx38CzIbUUI1AQc7Oia
6l7vey1gNDGeO8thQk+nj08cf/QHU/XJu5roYlY9i9P8O63VmyrDnzgNwkUEwMDXp/63ALZWBeFL
1iYffUNCIfQyxaf+cpMTmlQld1BcklkaabztTLkYJxfPiy6P6RWv73teOwj8UX8LVHXXZesQ7pZI
3b3nEqgcJyJV9mmqTVxr/WIi7N157616L2U7z5RgmwssxNa2sozzaKlUnIe7AVh4Bl43rppdzCXT
wiXoVR44zrzRoKHZ9SoNo2XsjpthakFgCthf7nsjs2On5Msqn3v5+NHi74etQ4DTdU5h2j48mMJ+
pGMB7V+dJsdYypWWJsB9s3KtMHfVE5uxfqbVMBrXptP9jKJ41HWKkz3guJzBthFPqgT9zd6kbhSX
XZmUzxy3V+ybHNXeyc5PB743MM1TNHZTHpwm1lhqYWLBUmkw6cJk3bunyexXCbgHhAv1lx5T3BsM
N3MT/tPzrzVFsqht8dkrsqPr2HkjS7DTIsCtGHmZ7GfxuinE2sPm5rsJjnUJSxP24lwZ4pIrp8Fu
WW4Yin3YvSBzID4tUs1K1N31UftN2+6WCgOv7wejwqvDFnrULfLCyRZLyUpjVpMzL1eq4pNSjd9c
sW5ukO5kZM4tRk/40l+NYZ+74LEmeBn4uVZer3JrOhQCx+fKtG82VoVnyB7w+GgvkmFgRDRceogv
JmUl1qUJtS+tyGjwrSBc98mdPt+rQcr3OWinc0NiIrSUjwa0LxJleszdYWda7WeJB7ZXu3DmQdPz
a0NcEwblXqBdErP57cZnfZT2TY5mXmgDKXibMJ4Fc6o36eCWpCfCpP9uhbqFKb9CdbxrhfqHe1yS
WU7PhGrY7zOz1mznozFbbNGQnUPE1ML6GE3vYTFkc262TbwomKBrKlJc1F/D6lo0j8z0XeHu08Fe
eESkZ5aosKwPtT+asTkbdXboqWiPlaRTzZMPV62v6Ri8TjbWNIsGbaN7IIY9BaTkooC/s9PkorUA
DZSAw5dWjGiG5Qpj4mZ0zJtrPKfE/aPQ0kfPKEit7wOVsH7k9gdL9whnlK94+l+BYW+a//4KDnUA
LQ3vDbNm26BZMk/xkWfPTZi8mkrH3sV6pyXoopLcoOw5nFH4Qwyo3+cai3Cf/7UFoG6mDax35BrC
nuoWt7OEn09sJDr6oo0Qd9GgsI/iC4MS/7a46/ypq76a53sNGaL8+2rCMNfRz1EPxMTjaK4qmYDW
3MxTo75nGAVmrEa4ayHGNxleSJOtOtBJugS0dBvr46fdKHNsw3y6IU4tyFt7lTKsZQUfH1WTOZMw
uLwkSEdyu1Q36Sqd4OX4RoImAE06MVD40MJObqsHIVTIrfMigvbYDTrgH5FYS4O9t2VN0SZNXPcc
CYp0ZP439kIj8luv9P9H1JktNQ5sWfSLFKF5ePU822DAwIuioChNqSk1pKSv7yXu7e4XBzYUUEbK
zHPO3muXkIqgCZUICX25GvpGZx2O3z29saliQE/VeZWutFi7RAQabFIvR3emA9G1EZ9owQDMVOjW
3i4VDdvO3thdmG+5SPo15qR+Nfn2Y5DZwQo9i/+zzQDMUx+F+cfMBZJsvfeJatOuRqRdBjHrsm37
1WaYwWzCpNtNPHpOphqNuG9u44iRcriPamfvZFq3lrL56rJ3uzZ3tk3LNbO1YodB5+wNtIC8NvxT
B8MpkBTVxXgVhtjL0XmOh+YYdFg9kElwwt6HmZ8h6fDZcnpUBy7N6rZ/kp79qSMlsYeAcaPndWuj
YrAKEmPitYkflpjDXpN/pyGhQSS7FwBIZ5Uab+TaQqBHJvvqVcypsrp31k4OwojrbWuqeUsqjR1B
yM8y0140+p2eq7Bva+KjteRdj6d/SVw2CxnnCPyjfTOhJYrNQz7aZxl7r+SQkhpu7xgEEa0cfqhM
fkHR+ujC6apH2qOol1L36JTTHZERmwPxq9YiRpa6xKi7Hk2bOXua9Pu+q08Fnd94HDl5FV3JGGFa
V27wSG22ZU0b8jWqAIxW0VWa3oeTZaembu9SCwntdTdu5ewyFz87IEM0Uky+q4HSY+4gL2tuK5IK
3gQnMwuqj+HAoJWSSVxaQZHV8Yqeo+S5i8P2aWoDfiPhv/t3OaY/IJlxm5rY66ypXFPpZKt+dGFv
1d4/ZbRc9MYuhW39+yWwtB26v6zPPmROEU7GslFcCmkTcf05L4y2wFjTISJNfWn1ks4RUpJ4Mrjh
6uCb9gWsIRSKSCDkPAGa0oNW/f66OzvIH1boUp25TEfLkEYYJFkt9T9BiXK8LK9BUVxRgw3LsR9p
8hMKhoO+Jk6goXlvjXoJNl/+98GYn8JHY2w+4RMBTLjFQ7ISOT0JpzrJDlFsOeTNpqfMORUOwp6o
01NIEFZ2/n3g0BctaaYFsFqD+kov5mIKiU+k8RfIn+nmQ7ncYaxBqUG3cZvNuQCZRMmbGbWBSbQU
y5wVd/X7GmiotGqdExXlm/TrcglUrz+Y4GyPDjf7cbLdfodl/j/Pfl/6fdDnr/j/L/t9DTRluHAk
IAg/DcE5zA9OmUxr4IDUvf/3Gv3faDYiRQRQ/u/X/f9rWEzSpcyNBret4xybqEPsNApkPLOTz+hp
xzHz4TO/n64N5RxjHQiBZmn+Mgmb5sJ2JteBl5BkNybN5feB+fhgLJpCoRCwepLZsQlvW0HHr6eQ
oFubmZxfYXUdbUstxwGBMPL9PQc9NPLzg27n0Hp05FLzMxjg4T7rE7zb81OLnbjr+fXSLokV1R8I
uxyLMD2bKTp7dGLPKqv/+1E3f/T7NMx9exVMyMpj5JfRtmOygnvKtgpSAmJ6Vr/Po763t2ygiCpi
bZ2apX/onPFWW3M8s9Bae914bMj/eU4sBie1FJom3lJj0oHyQ09EBDvj/gxtIkovou3YTa4/j558
TmyU/cd0fsiZAe4t6S3pjHVyg3NPw6mUMxCxEyNaJbbR71M/X/sFBBQ4K9XFA/F4mlGXzyY5Twjo
DG//n6dSVpfAqo6zu00UhnmRbujd3GHy6HutlMHEJo1ocDiNRRyAqZorTJyWiEFrZAgNbuX3YQij
6UAYxrmsAujcyD22UDM/e0CoQEftSZ7+8yEM/43tRdGRqI/k0k7qzoFF4Eji2e9LaTL996MA3m4p
/WsrTblN09q64tm3rr8fNXWNPsnEUlzTIjOE8I4JCM1N3Am1iXXPfNQODSjE0c05nZ+O/Tp3ZPJo
E11eOAwVi9+XiwGmG8z4YtP2hXZx1fBdxi2pEVqvb7PMy1/sPmv3bPfI2OanmphZdjbCiMwfdnbn
Fq9Jp9l3M/mmzUOxBw3h1fM/mGF7999PI4zeKbvI8QkThaGsxthwZtYrbfwjTYahEPemQ0gAwb2D
4Nb77fQH5SD5Cb1hXn2qRDgkKb7RnmTIAiZc0LbNckim7NJXnr70g9jeu+CB3xqpWIHDIDoCp2Ug
Sr+jB0m99Ks423ta69xpmul7qJBQL6zYuY/zA+mSpjYU98mMH3R90k1ml9kOh0q0HLTYPaVNjiTe
p3j/fWqaci5d+QScqwhhR5ZsnErOItDonxGX+f73mZWSFxY5mD67EsGwwJzI6C4u14OYnn3bL/ex
5+dHK5ZICyEND9DidrANXqLGbC8Wh7mL0RTJppOGxhhJrjGJW3uvQKPmRVaCViRkMRmpq3LSldau
JYyAtm/pHXC5uIfQGLyD1VvnJje6vQFbED1fU1xuvx8mYwyqZX4Rv3N3JnEKnU+0q+bGn8H3q9e5
UW66TKvPOgzfm4dlYDVmeGRpai2svFUfqHbzXS9khuyYp1S+Z59/fx/pfR362N44wvEJFxzKPxnI
I9TH7l86bqhtmsp44TRibZLCh+RqeCxuNirrbFLjZ0ZWgKQD8jz5yjn9vl5QUkIUdcpD5EbNUwJw
pSoKUleROjxlo8/QyVIMZsiY4i9txF+6CDdNbp4VgItDwjzzBvwKX1UbrdKcg2qSmfQlyxHDOTDQ
U+8IcMek1aKBdvQDLOZyxwKwaaKsPepA4v/z0KKgPbp+xi0LjwF6njy7wzmyp/H0+yQoGsnyWTMj
lXlKMCjf+vf7O9FkHgPrq3DsHG/j/Lqi88DJMqSkzYxDYA3qSjIl40UbU7PJhGT0Rnp4lf+vZ++M
NT9Y5uAOhO5n1LT9hwiDYWHTplyiWo+WYVRDI7OZhUh8uxZ7QT5E+c5CHhbZ6cClHwCqt/8AsJ8x
0nQqRv0Hh0W+EAPg/rSsvr9JdmE5JxiJWYHPMDA2l+5YPqsBPMOYnJu4+hflJurEwf5gLLnIYKVq
9Y+rwk9zeMoG/pQ5/Z0FXkM+yUYPmuLRAaJciKzYT5ngSJTabwPHKRQ+X2NOsxVz+tXU5jMQu5rU
NZarJrvhY7wVHo2tqXDhe5RPeYtafrRYzUAz/hVm/hxYnHIVw+uxf/ETsghxz78aoMWr+pDL8Cfn
zOzlxScbxCdZGkHpfBcuOYFI2xZj4N3Cfm8FNNSBrRZTuHcalOb58IqW5KE67yPRw7Nw643TYydI
zuSOPcPEfupFvWGDZuhT699BhLjNuLGqkkFR0A4HoO6b8ubq4b0Ozj0zs4qBGwp2UmALv6Szk90x
gKzQju/ajPLUITuA+ctdn7saQ9bDWZ7Sd1IYNnVLSFNOZ0soDlsWjAIfYuSyxBm0ak0s87r5WTnx
tgiqIyEkjxSALHTv8Dlq2+cg1YhcliSiyT9AVQ6K+OBWV7uoLR8QzGHNZzTFAek7erAtQfGxLFyl
zZ0pPXWnliEnIn8JcuOCTBMf17QurXzD0IZUuoPVyl2QF9TGDVLd8JwwCXAKbe3J4jbV/c2Go2tM
6ZHm1AVn+8pw0api/JfRa2m9j2IramsVjfJoVOFTZFbIDtI3ZcbHkb+sYr7dxvDacp81CYlJaRhv
cRxdJ2HcQ3Q2yPzEa+nG16Qr6Fbo6C/IKIVRjFOtm4KfgeNWNmo3fSx+app/LBOnqCW2dO5uESqa
dlOzSKbxT+Ew3GijduUoTBdV9hKl6T4AO+RNAc0GfS2RGmhae4NyuAPshJycSUJg0TLPrJioH12d
yzSVeyLfLklQYmnqzc+S3X9R9o6/6NFpl3p9F1d6qcxe8FlM5qcOdJhZHZI8LsS/LaYGSOabGv/p
Iuf6WWSeYJrJxC8qF71O96mFzroYm2Brq2gzFNVnWScDO5f/iMLmhtL3WrnDwx6nFyoVUfmgs8Vf
klqeQUZ9eTm2LnwPpORhk3TGf1EYLlmOr1okL+JWJt3bKPt90lUENI2vXR8li2l8EGr32TrjtEi5
SiAEL3RHPdm5oo5U/YZLYc8+90OQ6kSC06fpgbWDrLpIcVCsLB0CSNu/Wk5nMdtG754S3odNEx5P
Sr1ToY02aKvTJaZVZkQOstqL66Dqi+qCmmjQX9IueAGmCgMHHCWrEN6VvqfXZ1aofDvztdDpBXq1
ufICOulh0ZzZXi9eKI2DiXtiWwE7WaqwOhk6U5TnMqIAVzVzNVucG8t4Jhb00ge0FQcmX67GNZXq
rAksbwtVsLwJzjVdFD1h5f3nVe5fP8VkyIA0kUjFUq36S3fXPJOdvvSlMeJfXiR9UZ80X90l/jqs
l4nTwoguHGvF8AZMWujtPKN+aCPpTgb7DyOmtkN+RuNWI8rFYRXu2tJY9HHGrSFfq0ncM2HRT6Fe
wGwTq1VpcmDVGU7g8+7uvb9hvJtsa78ZmVc3a2Drx4nUp6aM9qLNvuvcC5fkDtCide4x7tTDQIEX
hpoi9LX+tET6cJ1NUfjviQ5d204PYoh/hFX4i8Ck2Tx3QCRHlgSuRKh9T9T/bJz06ZXNvCU3snXu
5iedjk6e+eGmfQeL9dE09Y+pXHvdIRzzphSYDgPbRTqBJDdsuZNJ/qUG41aZ8sMb2N+jODvbUfvh
yVauQ6cnkSlj+OENGwtA74KshmIby2FTh21yKQUYsqQL6iXTUJB11n3ENx2hGIiYCvuI2RhjjmqZ
qeBUIEvHLLeLswLITsCg+Lc3oKtmmfr6SSgAF/Cabd7bdo0TCrnkOIsvV22AgSAIWNJKQNoIN+me
5hy8GJui+80ddjLK07AaMX5omNlCkS1zsp+2EHG4E1gXlFGSxZuuOs/nT1xo1jpr0aYVIBK5MY4e
eCUrEH+QwcUoDK1nsomsZTx5Z124c5OrfRmBpmGP5GfVzgOf18LyathDARpD0hv++FrArDH7yD3W
vRYTdDyN+98nMokR6rOroI1CyEffJ9fZQXI/+1ShODSpONoJywEtuXZRTb2AvYEkqRTeklHZLqmb
D6SSccn4s3O1GoCWeG984olL8ePq3CeN+Boh/CPLip5rr4iW2fz9py4+MHSmY2lsw9mzNMDWWsZY
UhZGN3102r+kt38GUDNkvGwzpzsOGuPGSWou3SJFIMF0AkmEyoyEYliAiA5DbXgOK7WnOnX3/HjY
Oug7pT28+hjNUALe4lQFhz5thx2A010ms+zQ0Q+qklq7KfZQUwr74rvZVugO4uhEfgl62aGLYFyY
4QMzIMulp0BqaLiiOkY3d98a86WRgP+b32/mTuWaS05s8GeNJwKZvusu4gbo54y7BGF3YuTylAnu
Fjq/qAXs9F1zDGbvhKEOOjOfCXMDyI6p34V+M1xD48cAOcvFxFhCC7S3DBrHsQl7skH04mS3SoPS
MWIuz0JGzkhs48A3SF/LM4bIoXvVnE0bXlJdjjhyu90Yu2QY4mSwhhA4lIsJN0gLKFNj4KKIcEkm
9sTfInOemDVNr6EQYlU14XsTe3ixvEptK034K1M2zFvkLusGJNBOOY8wMYCl/zAz8W01QpH8JrS3
7oTfIw5A4hOSwmyniwm5SskMSiYPW9KIK2i0+o+kwihPk0K8QQZakKUdQgVzhPVWVR00eIXZaYDF
SkML7NHg5fNBNcbY4REzE1b6aux0b5X39TKyGNaTAYdYhdMjOo0/uTnqz4YH4z59aGbJWwQXskn1
TzFNNUsDpbtVTis5NATN448rHGY0lP5YwoujB/3KGLtpX9c5DXJo8IuqLANUFWwZnZftmUA8EkL3
KOea6OaMax3j0Mi0YwffK9oG+OQyTkuY+a8Gh2SGXmJc1fr4Lms8RFbzleid8+TOIqpqiARFLmcZ
4ekV4XpMxS19pNWhnAPJa80KrCjn21fVWCwNsJSRzMBW6Klp0HBYpx6C4TNuPzR358wxu09wQ9dc
aDsmwNpHIFWw1kmxAOWJw76orYNlsjvjJXpURvBtB2paQv3YuBLwcNK2P2why8iMzrHhIHqS8bCc
cgli0BbuqlIcy2sf3KzZPyUmTSEn+oygwq+AKw/Yd8MTa/0tignJdSlBVgK8EvHc44+ask9hdt0x
DIyzaZPi3Y6wEcrQlfdI2qiGYNfGNteYAapyivq/iR7dBwBegXLV2keMj22tWRNGqDbGiK5gqDdB
Cpwzkc5uKGtQk4gymoH3HVMPvd3X0CrjdV0TW5556TshJe99E5K9HilWl9R5jixgUzTHXlqHc17f
+fGSrmO3jP3+pxXusMGWwrtKsihT770X1IqoiOiraxJ9qfapQLiRe1+O1RzrvtslevwPM/8BlEK4
QoRJz5vEhKVM5doN2d6cwBNPtq5S2Jb50uz0j7qb9GdoqdsA+UgffFuSLV8VGSJ096m13fiOygpW
Lo6/tnl1muAY281n0nhIy/pro2y+moWHJRcfTSPscRYRitVY45shf2Q46Qz/+GIzSe2bBOTq5kRe
IEcVJGhmwSrMyoccJxsxkfWnosPXCup5fDqPCaXgDnjyi9OmHrdrddRlRSlZN2CEs3vMufpSI6AS
QvtravHddrRtl1YPVqvnOGnNVR/lt6TtL741m1Yr57skegF+XnsRxd+8rs/OJ79kRANgYZmmWjlB
Yh013hyuS0+sNQzuq1SyFfcMwTCCeAUaB/QPS0aO8XpqOCQj5X1FGXcUpveDzr1fF7bNF8qQDkoU
y6Vd2o8QyzcTqrdchxaTDYrvZ4KMKStsWOTw9svgQdBOxf6LD34gOUnV8CgmfWGNdXJQbRId4w4B
VMb5LTQ1bcfUUnsWGZsejq9t6rjmTk4D9y+HhUibCDXBmko94pbXGOPJ0rViMuexPZGMRD1aF4yc
28IEGZNgymqRI+wtu/7khDctfb0a9jHJwss4Jy+zI7k3Jv/qeRhzCic75ZgBFendJwJlaTBY7wB0
bK285sQRHCc4M10KHDKrXrJC67HPXRwTC9MnPqPPJh6PqqnSWzmk/1Kj/qptf9sNQ057Ekmb6hm0
Kc0gnbmxbfAc15aBwgt4EP9QVQayuOmdbHAIVyE89mloKLz/1BO4F5oQZySR7yHRXY5klJ3lZ4ui
YREoemYFKJM2Tv60OkNOhvxAn3RYI1HJZoKGy+1kA3SE00Dcopi3NML8ZLwFYvVs4V5dy3D411QB
DE4GUvpUO6uMuJK21QCpaNUzR0wGIFp8HDL9G20CIq2onYkuMHVw4zYlpehnL6IPU+XU6xDjFljS
vM64hjSZnMT/W4GZoWZgShjVYtUT+bIhjqZfj0bV7UylHGZDzadLW2snnT1Vyri1RWi896m3HQmQ
iOr6gzLLW2qVCIn/0MJdjXcg11LISqVX37TRLLasG9x6Dgb6yP2XVH669mhgLHqf/oUitWUxamWw
7YIGTI6R0qHpqGaE+8JaRHAadU6Uelj9mgRglLOHtcwQh0P/euIsR++ImZcVZM5F97tt2SF8Zlti
3db0zWRWLIJu8kR1qlBaSdp85dXtg5Ewa/1qSPFI2Pn3LmvABsgzLlNmNODGUnOf51a1YULziMoW
KlTUWy/OwPywi1sqp5IYYDt0XhpnGA9wjr+HsVR71bTnstmGRfSRdOlTVDUvDk7cFNZ6OqSEf/kf
8RS94xnGIOuk/DglX3ynV7PHcaFcdBE+CYJZgw6xn2OzpOhs+I1QlRMD5SCOvRWyf0zrI5A+nLcU
T6OebjCOnUG3bGPL0FZmlHyJQLu0MEQK4E1mGHsrGMew7fx2gzccqmfjb1vLrW5N0ZyY32CMd3oK
B4n4YB7RhxNoNBp89aKdj5YkI+lmmIDpn8ZNZViX2sI+6MUvzui/+QPRPIPdsPPopM/n/Vnq2ypQ
HfhnLthoIhGKBG/mlYRNLpwgwOjmIxgy3O+oJNrDzc6ZzvS2LGEZOK236aaxWmgrN/VuKW1HrOGY
0pywIB3IIVKGkqVvUa4mYXdyMKi0xOatGuFtwWuzbedDubZjdPiTnV2GBrcVyZi7aXYDsoqDaf2G
FuWAM0AXOWr5W8vfNTSBDdi4tSJrXeqQIVHmrCyzyXGDwjek+wIfUDuYKbF6RVK321HUb6jVmBoa
QY7fAK6s4Xc4VV1/n7CqUiQVmA2mruDM/5znI4wRN09XQ6H763TevhwvrnYipJ7V25bDkVwXupoJ
bSPypeIY2m1xE7550GebQybZ/p0ATc4+QuCHw/jo6D59glqO9BrNeR/pTuCel5i0Sa1vKopNN37y
czjEljER16cDPELmfioCUywYVBfUv95HR661DGZOaRwsm9FIjn1+ZxFhKYjg4aDdwpU023MCn5af
iDbzLuKDqNJSILStRWVZWd2xjCkc6IfjS41uiKN2Vv6NqbqKBGGWmb6RY3srGqPGkpjt28LHXVw4
K8NzE4aH7HhdIh9ptUnzHuVXQHmlBcB+mCwvfUWLOqs1c+5z0tSYgHMOlik3PTOuRewxC7CcakdI
+RxATwlVhiHqlj6bjp3K9nFu0/Lwg+RkgkqIVbiy4mTWNjI8Vp1xlnV6772YX9yd2g/cTwHYwm3U
JDHhrVe2meAQafbOJgVi4T78rHjV0+ah8AlAyXqLI2ONQe9VCLdZeiFoo6L3DnlWEhJFq9W3udM4
GZLZM7sf8mLj5jBnff5xNVlUeyFsKKKtCQMbM4P2sGUAJRpB9Lhjd8NhRORamYOmdRwIq3jWs9L9
KAL9X1UXzK2TntJo3kP858BJQAh4pPN6JMyl01PDiQ0q02cpbIpNW705Vpqs/BqRSjj4QLir+Huw
zUcuKurVNt+EM7emWMV4wha2FX1m5Yi/2qiczWgmNRcv7FK9meE4bb23k0cy7UeGmbLz7pCz3bWe
wtGSZUomuHI5btHT74sg2qZ+hQ4gpEFA6HLG7lMYG/p5XETwbxJf0ipkvbSEpj+buvqrpYEJ9CWy
AGUwjLXDDNpnsieE6GUsfX2LssNkepW/coXAVe4bFxk22WJlrZi2xAu9N7RzgF3wUg6Vh7KYZKNC
PmPkw1yvU3yM1kka6VfqsqkWjVYve2idrCkkTcuke/YCCvSYlOZr6zWvWYWcr8k+R4fDKyaxU2F/
VuHNSMoPWqvFwcjdH8/LQWwwCuTwy/VY92umzsQuePXK5e3SJ4KCfYOKQ/gDhweFfg+5iJXTWBMo
cGaBO+OvWrugsCWo0VV7Xw/RWQC4IGO0gTMZlvY6H4sL7XV0Qq37V4+cC6YI45RUxrkY8X2nUR2u
Yutcq4lhCMKBjc6FIdXcD7fuRBPKWwPKLxin5jAFh7ay1N7o1JdSuXlocECkUbUqwn5EnmyMW3x6
BqpCY8CxBCPIbVIDQabTrNgEH6Wbv5luERGVYDwpczg5Eu9HqOY/cTjCnho5BqIHayzqMbf3PoVT
4e1gUFh4RAMa4kkbx3PvBfBSHnXUI3wN6wzvvYfsYl527mZncNhJMb1YZrITTX1sST3dMyhEE4hC
z/e3LANvgA7XmkSQ13eS+z42tkZNw88G/nTwuf6rpA/XkTvcYi37xEaK70vVX2HTcgxhbdhVWfqW
RSnJbIpVLiG8Z4Jaso6GBtfigBMMuPl5iPq99Bx39SFTPds7pUOoso8OW0f5aQRPaPFeiroD85qh
/a5WBieiFXLQfMPZHWUPC+7gSrqP3POhPi2IZ0XGXw7g74yx301RfTKxUxB8z87exK6zrr36jCaH
0D2ck8JhaISHnGlHgACJXuhXronghNbne7KS00CKcpVQ3gZOQKRvB0KmS4YWm5B4rcK52YM4kp4t
QJfsaGBShsA1fbB0dCAqNQ7ndbXtabcZLZKblpBHLIzTG8KvacMscq/q4RRFnUWCGewuSGM7jhAX
qT1jqHzp8V28WlULwzng6nNC403E2risuJhoNTHsR5lTeta5ZapBFnq+txuP5gj8E7/3Ikou58VG
1YWuD/0eqycO3tllH4j2yM1LnzKJf+A5MhLpNEiWVrrhfHnV43gzMqzmXoGTojrUMB5vi+WZGzjg
/k5K/2mSwwc+zPvE3IaaFtU8dB/Nr4ZLaRsUnr1aBYrmfZQ5/1o/ew6SHz+Vf6Ym7e9htVMIvFYk
ozJ18Jpn+nQfeJWOY0azffC1fWFfWLD6rcb4g9MYsw6EcBtovMP6tw7AdlUG9R8N3sIGgsoxqbz4
qjEJJkMDHVJuv1WR84PalErS9B+jkRIECbZGwuXYN8qxnxh1lTTOvhGHQXQP0ftK+6LDAx378h9N
jPEQWwUY/rBMORcAUFTtfXDtal2Tz7BzBm1auQmkptDCw2CTJbisDNmvY2nnLOrPrSjLddtp1mp0
cBLYcDE82gSRXx/iabqlsdT2rXEKOljJys/vJcmZW9LEg9qPrioJ8ea4HlxijJp5irC3c9JTUOrh
iXSNK401GqkWjC8nUGt8KY9BU9Z+IBbqnPANllU5vGWhE5wwEzcVTaGxCEvkTT6DG8LjEHV1f0dP
4oVBYRZ26XMQ+y8V3JvFoDiYhBxMczkuDQ8jxTRY32VkbsVEE7uU5lYV9lXmLIk5ReQw5QmnYZhE
E6EhQSr+uYLN2PEuHLLLlXK7t4qOCHSClR01SMZjSHFtU4JNhhK8kE1w1lydLFbTY9w0sUXq4U9o
J/WzgJcHwvrdtTNjDXwUr40GXQq2ICiowgOkngZXLe7wsjdrgsHytZkijU1LyjAjTGmMMF9cBnbL
lCQvVqGmGStTr9edMPpTD/WGq4Q4WEBLaGExilXtpQ01TtktQPtO49CW98XKaNK3ntP+MiAyccdF
1eJNnu4lOfeLOqzJ/qi756jojlbpkcTBZB823crPGG7xhi1iRXowo5gHxfrcVgg+IlPsFIZ7apk/
Vj6ka1ifObw5evVx/se3aIMLhq5InHsOdwmwxBAOao82noEca9yyKTkT6z6AY8Ql7UYL6etQ9jcA
WZxvJnhuY05HV007q6qCrXALtSxtaFhFxHAM8Ph7UgfdNvtOAiD1mPVeWg91IE7ik9lzuproP+jW
DqyWwbG5wqFqO59xDvt9mk5xNoGVB3fSKFy5kzecwqjcg2yPd6NFWKSpw0JXupyPoz7rQnTSNKAf
amTAlONsXHaodBLmFUsTetMi9TCSxUPO3U1EDRx4JOIlky/KdUSK+ArTkbNSmnU4IAu19YgrHeDr
Yf8lv4GcAFgG3d3LAIXrZYTGOn5tzfo7hnixKtzkwNiXJG0F4YD5rraYfLHOlMKx3AYB2RaPMsKe
7ficlEbX0ldNFPyTQ/Tc5PGj9hp/TZAu6fDBuxs20TKiMdtUDT4yxTVnmKXYVg4+MWio2aqT+lqM
4jzSSV2iuGfHDxiqIiBVkGq3srYh3QXqreyqDyIv6mNmduM6SG9Zop1zAY5mLKpsX/e5v0TXwwmy
5KPQrLLXIGuebPTFSH/YeYeZGY8Z7JYgTN1MlOX0mkYUBXm0kn1S7+mKh4W2yY0xnCseGqqw55a9
UX8zO58XDYPyvSHvfkQ4pCfZIfLTA6kfHa/cbH6rZSmTi+phGmSMBz2n3U1dGp9V5/2LbNNnz7T/
MRcAIxSHIImDNV4qaiqpETJOFtAK2jJLJfWP1GD81OZp0vGhWOKrH+ech3XfaysoNtdqHnegSL5j
l3sahvTcx+YeNsbSC/KbnUvOvKhXjdr8ow3pRnX+fBZ4aQt8YPrGZrVrSCFKBrUjgemqNS70buGs
bPDASyaku2LKGLlRGkfdQyUxrFvnoLf8VzNt04kXnORrLba3BTiIHKEDiNJDQ3OdbtUhdZsdYQv7
wo/aNXRJN3sZ+uQk/fJlivybp7wHsTpvUAWpa7qDSNfpWEE/YVhIJgRnZ/vg++FFmPUTePqjPlb7
fmi+MorCFm0aZ8xvqIT2ttTl3RX0ZU0sRsVp/rr5N2zz+NR4kPzx1GR68tdDCRd7AoG9jrg5yD47
lx/UjO91Zb0ARkXDASViTrAecD019Nm7jCNKMb05gfESpHG9GIv6h2yPXWGMdxSGT3oQvZJKcOmn
98yqT75RXBvtQ1rByXXzZ10U/yzTIHyp5zYWSx2jV0h7mdlxquKb5o1Ht8IRZ+urFHU1OrynYQrf
Qa20OGmTLvt9F8WMPHMawnvco8TkrmebLIaPasoXc4BZKJMd78o5xD9fYJ7Qigd6iBVLyhVaNSjG
Z6hwu0Kqg42DPiwxLpEAZAb9V+bV+/n3QNl0DrBADOSDIFMDtF++N61Dq6zexaL8HiyG+X6JMKoF
K4Frb2S8O5VnAlL3ZDWB+46vfkkDzMUKWij/BVjr0+Bb695IoJHjLtZh3anoW8RU1ra59GznGAUu
wAi2fYdftsmcDMwCagRNr56DnBA5/kJO0F4tFxFy5hVP+WSekMvFbnoXkXZStmsSzSdoY6e3vGZ4
DZHlEiTiNpgmBCV86caIfyA+1Altbf5Ecct/r+8MgLvqLkxcrVVqv8xICGUNR+2HVeEYu/5NcUth
BMmo1QJ48P/D1Hktt61E2/aLUAWgEV+Zs0hKVHpBSbaM2EAjh6+/A9qn7jkv3Ka8LVskiF5hzjHB
CSnh4Xvy+lWX9xcOmk930A5S5eeJ2VY8RShimo9JiovyrrwuxzRyLkbuX2uz/9PRLOVTd+xBLTQ4
i7zZ2t3enYpBrx0y8u2WDjKo3OIqCQdUSauSDkrpLclv6mF209VySSGzianG7BE1al+8ZCJ76cN6
N1nGKyHOQqp/6VxWjGKXMDRl5en7rJZSex+hWai9pyAfzpEYQRBYl8CQ+rxxXFKas/BUEBvnOToL
cdy+VNrxqAFWUMOyZI69EHmQs4JsGAagIk1N+NT6vkxQcU57NQU4E7JoWdZsAGSQLc3yY8qYneV+
6uybnkhlyUdrP3SjcZiLEFHEH436atsOfZiH0BnIC7W0/ocojk87Rp/CCjRNLcLwqD0jV9+1s7dR
BuXdLu4wmi9FMmzo9q+Vlp2kLe8hCtImWQmRsFkNuzuwWbsSW9UCETbt8ygM1unuW2yZh87rroOd
3+BafAZI0FCjLIjj2NKT7mCYJwuTcSkJfQvdwjTDHiyhGUFd4hD5ElKezH+d56oPjPK5L/bVZGzd
sbiOWvli+eI8y1rxNvh75fkLcDijBxJQr/+0lv0cav1ZeGuXH6gS9aPKmUta3XJo62tXKdY4Eu2Q
SUqpYbxlRrlrUBS39Y3V2Qp30KfZcC4HefBPzfO1QQLFLyYqU9rLXNwY9C/6Kr80mXGNtXyv8cEY
u+ZsafEp4IMHXY0eAcFFZt5lhCQqg91M7HlcGefUQHkNTSXnfuJKn51/8SdiAcmoP4DmSeMbHZVm
v6pegMKtdlCSzvTMSLOWXsPLEfSYTsjU8JnQzi9C0oldBqh8ZNlC67tE9MhJbkD2QgvBa5D2COr4
p3ni2PsYSKt4wqjuMiNyPjWSvbB0V8kHInhkjPjZkReyJeB1Zms2D58fIT+fngzbPnGfuO0+m7ax
9yB1GaazAp+HGnFlj4J7LXaMVJxJidvLDnypHp+r/F7o3j+vren8h3RpkPAOI9lYO1m7JadlTMyr
V42nhvSVPcM3YlWj6kaYEAbqKs23afxIWAmuI78zl7WVbUQ6OzzMqtjajqDsYi3V+ZW7aFkhLSe/
fPdChZ2HFLOVbRRvTsKyWiWInJiS9q9KOvdi0J4g4qUpbUUKlnBRjQPI0ncGHufO74ky4hvV7Y9p
wpsoJZ9/Bja1C7RGa+8E0WpLSJac7IbbL6FyBu5+Gp/SvtHXSiPmPW3Nt2Yyn3QD5ATFi9oEsi0X
Rk+3ULSQ2+u6fY6M6WtUpHbpHaYCGVA/D/Iy/zcBzNUX6PN0ucFixNGgtTZyldpbmkyidU/8q126
AH44DfwBn1Nb+Pa6i7X3KIV7ZlvR0WTDkFUnAiURkWS31rEdrt8JyvGk93sES7wPZkxeTDvh4rUy
1tfpl1FicEH2Cnghdi2sPkF3N836rg+iXRLu6ULh3oi6+2FsfScRS5tGcTbb554rZKWExsS+Qdot
GINHY7zAuBcexoIxVeh+9yBXF3EJH94s4Y+7tY2bHMxsEQ/HtnCSN6Zo285qHpVbHQF890tL0IHU
8WSw+CTso0i8rwgv08Jup1lKW4QA1qprJrE3E7YLfBVIvpmzdYdcv9DfXGV/Nq7xQd8KGjZNyoPX
XjOyZBeOKq9DGqmNqoub8Gc+qge5VRr+hye6vzNt9abbe52oNupAJqukD/yYuMbOQSMvMIceqNHu
eTnRfjvBvxFIfDIp8HGKXnJI/pLqhXeQzFD0/dSu/fsUNIB3aNlKGFVzv7cNlJ9vQbAiHWzcU2xd
h2b2RrbQq1TobYRBF1hWEFUhCBCwYFTLIYmLk4y7QxAjFuhZ1iwqLFS4tCpCw3hr1+QksdSMQDAk
4ZtbQtY1HdjV0KPgnq4CH2EuJXxhyH+2Ef80ThBuPSsHg9R299pOxwOpCv96vtMyaUh5rq3kHE7c
BiydKbhDfgnnQvgpC04xBtt39i35sk7qv2GRoR/WnD9mohXI2eoLocT2pi85eatakXiSXmP6lF1D
s7GsmtBaa5iQNrivJReUc6gNN4XDnt6xPZxqmgi2m+LCri084AWFZhz/s4mHX3ifnmbW+7lWx+8I
5rh01x1166HEg78YEqR+ObPrqx5D5s+QXrGhuLe/wrlW3xo1PDdxCCba0xDM4k6g0D+ZmfHS4ypj
LoNHtSm5lXitRgKCtNb2qG/0LujXUc0LJ6kfaztfI9JsiQAI6R27ak+iBP1z8Ze53hJyzFfdOOGq
ibOCIpJNGFbmbDOy0YikAKtTyU/e+GEN+uFJTX5CeGqA6RyLYIgUBb0gQnEBYQ6fGzFi3L8pha5l
HWxduKhg8h/kIRvbWC7tzLj1BjzFRvUb2AWwd1AdrTnFOevl5C1sjXte7KTXRj8PZTSzKk0IgUvb
Kl58p8qJh3PrLaSwFIrOgP+YGzLNae4sTYObjWWkG5F1+a1uv1KalmUbVdXaLXFmFw5rItFrr4j7
D0IM9s4y0cbn6R8SF6IvlHVHbkBzCR7qmL+JNQhbljNMddmzIo9DTQSK2zYcVND8qDCx5BMgGRA7
OWP6wGGl5jjxuE7aYYlucYWerTxFihsQ4eOfduY8vC4/EUytXk27fcUyxrXae8lZzyWhiGzj29Ey
VwzT8kXrQhmJLedJsBfcWg3K67YkZ3x8GhPyupPUCuGs98z80A7h6vfHGrY44j1G+yfR1mKTh18c
vWLVMUZ41zP5bukFeQS93FkRyVGj6WRrmZqfZdng+/bXmN+6U7QVUcOWITLfnaZ+kxYb4nCUZ6UB
tmq7wmSJg0s+NhNzqxtGtNJUuilGPg6/ljwCiPXkL/mP5rJP/W7tquCk50S6jI2hvQ4uixmjVc0p
3StW0Uup3GtbWS8ShuN4jzqOrFrzWAf3qtxj31q3rZPuBs3ahoYOJshiY4uq2bYz2BuD/cT3u4UY
Guh4HyBdvss5g4vgekYKjYfqyhmfEaPDYggDjt0RTFbmccalL1Hn3RiAN7K5lzWbHGsa3hN9RNFP
be02RIDRrj9xk36BLHALMl+t84yLZxxvqcISXg/yCqToLZbEFcERrXHXLULpcqybcIwCNApOh7pv
sp7oiU+DVWyUp32Evp8szTSDetIM0H4cGldHnZVUZF3B+25mPXtppR84Cn7mbgOd1dZFeBm33iVH
f7IYhpj8jOqcmd63Zwz/Mv3dlTW7j37j+MwQu3Of5xyJHfiCFmwS86pD26NeHPBshANim2yW+lcd
aioiGGVwsSFox2IE7x9dkakwX/x0Y/GoaBSYg2jP+RydHssHCrQrE/9TZpdPVXdqUkZGfZLtQWtZ
5c7r6w0Jb5d5elGySRzbu1HaZ1lz7w5IDkPrORXFef6GZTCsIlcjXLS6MeY8lbmD1xczRNvox6kL
1yimXivf+Bc7d+xX77HGTVxBRKRqNJ873XtDeMbuR8UwAgLYbR36QkRPcLqz6eY6R+xjL4buf7cS
tqOwzsAbzomYMJ98+iPOESIIfVf/0qPkqxTmxsqDRxAhgC0g7FJC3hJbfRPihPpINT+onp61ylvV
6CXGsroqgrBKJmjobliwFu2nNcnzMDqXaubnpDr4HnxJ8Q/0+9mNMA+rkvy7aeu79L0bRpBwsULR
9odpGleizH7A8stVEv/x+CeZ9RzEM6CM7312+cPfFEcXZ2t5l1O2gwWxMKv8hFRlj/oN1pu5an18
w34740q4Phs9TVbES4F6yNWenI07YWikwfeFdmMpC9jCeQuBbvnJtAK1+gwD4oHf6sR6n+Xb+KLG
lpGFtqw1pJiO/qYbmCf0dPrUqh80fssxbneWkb2OjMOCTyNkyJjb9DyhmTAEBGnnOBWnglV9VBFs
sibmvtNuu7nOHJyTW2VPZsRwyuUIM2oyID9H3bvmifzxUvtPW2B1TZCw58mxi7pqC2PpT98yScsi
+25HIWkA9iOU6s2NWfspn32/tO5Fbf/INH2guHjPy73XpG8Fzh/Wr/pXXqpl1gUvaOc8gjGnn0LV
l0wh5x+L8B8s3V3nW/BTgFJU3vQQjUN6xEvGibGg3SjQYDI8ZdjvcTmXlcFGo7sNSD/tJr3jDmxX
Yxw9+tzDozmhFRh/amhZMjfBKWvxLjTNp7qbcT6ItCO6kY6qfYE0cutk0aNIKamVDB5Rav0IWMuG
F2w9UH6tjhba6rAOpXF79U2gBbzYQ+G3BGUYOEEq/90P8w9QX3Gi1iPBYIia3qIIpcX8vSIoxT51
dOFxA0ksZ1j2A6vL2A/OdvjXN9ky2b8wO2fYjXBG1gAMyBsyZ3qGbyzKN9Dyz62NYM8A8S+ZSjfI
g3ABlHzgWNcEiASVTr+XS+4gIW1pTIcwq7poPIo3kM6nIaONd2PU6xrnJJZT4tQL8WyF0UOiUsli
Pm2y8dpl5dcs1/iTYfpC+2Fg3kL00CYURZaFYNQow3c+IPehTc/CziwuBV6BzPHvGjL0WMd3FVXF
0S3SjQZpt7P4DIKIu8RZs5b1rLS0AcZFCa871bPeMJ0A5nqv5mWKYbmbzk0/IRsvvYi/UQRwTKZp
XHc2ZL02YZUaVl85gZxLsgP/ta6/NRLzY0zNd6soH2UarTp+wKXoMTNlyRbKxQmJsoGkKf6IGLfx
b+t5zTRzb4bsBRPdP9FV3oeoRRqh5dCY7McQHuwk/sjd/MfVoz9NNh6MWj2Fbv+8KutZPUZFi5OM
1yYP0Pe3NWKcBukF8KlF7+IPrAXQNT+I0V5FOw5zPGGaukmw74RA2QtDWRHLCc5KQKSjg4HVFZwA
fcO4wnnlvvLK6OkahixkfR8Ff8LF1vX1Tublwx/qZeyCJDXL2bHkU5f4GpQZIS5JuIsK903z5Ufc
SZfJKD9qz6vLWt4oERi2hvaup1TsDRBDK//xqxlbwQnPIffIyxGDIlpgt9o52towNBDg+bmPW5fc
hZhhAWidSB/eptx8c4fyljBaLElX0BOHYUupjIVmz3nXYsmp8a5SwmydEd1LhsbLFMY/hDY0S/DV
LHaFCy82jx0yzi5h9DkW7zE5MCjvr05o4x+rwjusCwwNbIL83j2MCllJ3NOaLrq4vhah9h2NOisW
4+ra09W306PmrK1CPiUqOQ91+tT1OtiMfKNgRY1ivDcGaJDG+54SBHBRHB7SvnqqbHrsKptOVgiZ
oe2L51AHjmeuw8L5O4VtD8oNm2Tk0oPVsK2gGaA3ucMCO3fS+edb5iXNrVcz7F69XjshrFwjv1pr
Sr3YLMtNq3/pLAhejHgz1VxpthCw9e1X7+6tXt5Gvb/rWrhjO82RyVVbchyRIduavGMjF3xssRo7
phM7Xh+FM6vSVJPM76aXOin3elGheep2ZnHgRn/3Owr+qmaZ0FYnlaincsZoxTEU/xoGdEEcB/6s
7GH63r8msT+rWHvxi+80QvJrZfew6K5RHOyCQdyY82/kMK1Q8qxt0a6ieubk1lR15BhkP0YV/4BH
CCFN2p9sXreWOa0Zdb8oArWto6fk1cQltOghI9kdZsiqGFekDaId7n4izZ+dWs678txj4OYbD1ki
IsxDZhfbnr4pQqE/1OqWqPGplAXEhT7iGFkGrNNLLWTdwdU8nVMG/o6fvEdEtC9kra8nHHJcPw0Y
S9Yudz7x5cI2QXHa1kEW40047rFPmeo1xCDUk/dijdYlM5yXxNG3XmQ9iGb5ToSFiah7ZdFEoWZB
BOw0e0dZvTWb8t7yww+KW6fl6ReHLs5sZsuzf66gpMBbkqT8ael7C0ClEYh0+WhJJc9uS+yE69KD
Tyxm/CsqX7RuTckdSnuMnfVSFtEjSFiwukqAjeCNGro94yjUwe5NJ8jpgaIH00RlgflFzwg5hvFH
0LDQy8pnN2q2UY6si1ubWtlx+zNBNN9pQ/0aFcJcqg5Bj13CwWsTbesk8ctUQQ9sJ49sJmfa1n3w
ZLphtSdTblfmGdP7IJMbNqr3ZMRENbC5IhonEccKkYWpeuPbKgxvYaloH+hNsGKFaPHP1spt2W2F
ZiWrOCujFytqoydU2uffZx7og2d5Zdp8EvZkn4X613dD+OLUbgOmiOyL36dNgNO6BkPE7SsLX9wG
F0fuErIIzF6PfbKMLe0ZwaZOB2E3h6SveVrW47aKgAs304cTtuXB+v8PPve09SghA2r+eyCR7/zv
7/3+r1hfUYt1c140TIn/+aPhGPPF/33++9ttBN5mgFmf4DBgNlypg217PLD4I/LbfQ2qnFNNUyCf
UcopcC8z/Hn+/5qgoVHIkG6U5lAcfh88Asf2A8m688yEIWoEMeZALlt1wGH/Pw//fQ24MTqSfvf7
9d8v/fcnfp9TDWQrkMe8IIOHPf///tbv9xUxWrqpAK5PNTJYVHE929HnLAGvVJH6YhjiL0P0jVvk
ZCmMprfTASHA6/RZxj61XYXUvMSz19GWLTt/6EAnYYNxmuoERQYpVsaC2ftT03gdKzNRxwxt/xKm
MajyZ3fkE83eMuHkm6fB1B4JRC2mS9aeSXOyanLtJr1wXAWRj/iP/ICV26K5T+qi3rRMW+/EYvzR
1HgQfZ8iOmFK5ROcdoyJVTnJyGfVrGlrlLLJsSez9NgkCskcfzgmj495Ixkvk7Ph813hCOO+Wo5v
5Bh2q3EeNI2sFbcxhrRt1NZYPifukyHDmBoSnJpoiEx2bmhgiS8yjmbHcEGfnYY60XEZ+tGt6tnP
Ktcp16E7S0BbEUOIQnPohtB+UjvfjMpEgjdzV9E4jPusHfoVIxqUFz7mjSGWz3GNO6dRjKCM2s1W
JTedExW1xRVTmaV5AQ2LIcoo31PXUCeXFIaTNxJJqNFThCQLXRHrGZeBPatrj+57XTIts98G8L5X
aiht66OpoyMuvHOeOzT8NQzTOfCZDDWr3qQDi21PGOFlaKK/8AvZQlrDjuuSXL+YZU/WNPoV3Je/
VriYMVPpQGUYZqwcM8lftPc6N+II0yPqJrhdvCMxMUm8BOvairylPdM8qpFs1N52j3rTOVuNeNmD
sozg6Ieutyl7OzuwDNmB9IiPiTDlyqvI+vZ7LyT5gA3WmCAEQ9JPeZs53leCWGNsTrxhJ+Ub6pW8
ITqUqEj2NcESmiG5VGbaiyNZfaCkCJSdnWAOokfqRwNjG9YYO53ynUcZ8e6YX5J9c0dc2L3SKuel
DtRqrIvo3taa/eK6aAAbIqikrj9RlTWPMNAWulrrKXOTIWYLXVhRiOkGG0DFFIe6sK7QzoBmDQyn
2EWGLa+aKh7iL0x97WwUwp8WTSr4ZWy9O3SVIyN9W7CUIxRHdQuhHOc0+AivTT91t3qfgZCzlIfe
dNCWsZnmyBLYdARFnW5kxdLZnkIKNt1L7o74TTJJ/knXItXZA3tAv06kiTHYz0ExcR4JaSAc4OmE
YXsbRXNuEMnkz62VmdfJ7da/v5k08RvXVniCY/sR55P95bKZ57J2EjazjEQzg4C5gJXqjcn1N+MV
PllEMJ/7MAkfpBzkS6dW7v73KQtqDUOV5axHzmRaj4LcNS8dj6XXX7ypIJSWe9cCn9H4GVGoc88Y
752ZvCHT563xhvG9V2AfHYKxzJCAW89G/IKfo8rULegK/dgL/cy8oDumWtIdf3/FFpw7GfJoFSfi
UZOL80icN0mNlE6moMYiYpTS9W/WsWSO0W1cUtcuiMQpbYL1hLuvetq4KhiXlpnlz7/fJYGj9/tM
U8SCabRDa60HwqPhu3r+/VVeF9l/v9I0zVq5LiL60S6czeigEBUeWzPwrhlHcd6/uvTpftTftFAm
f2fR4kgOxhuebEwXQt91RmGeu3kdPBaT5HaiEcJuTwXiBwQzuDJeLJjGgKUM40Mb6P4AaNqkZJg+
gxz/1amM6tZa0VtVOOVRs2GyRDOYZUrS/76kzMpe9ZTw4BxQG68sdzSOvw+2GPOj1W29sKcOCNHY
+3lbPqGN63daSJxwr5lqSSSWeOTmyK9CPb4ygW5ZLgFRYZKNCch4RJHLKDxzs42RsCKyh0Rf9xHO
oYi59LrTUDnYWQPhfIrK2XPAbjw/9X6TvAReFx3bCotSNb97rkvz3LS0bwLZzXLILLhv2Ej/YB4I
lnTs5dHvsvkAvgVRlp51u+ej0bgJZrrK2ol6Rg/XzrqVSCd6LUdw53Rn6db6LZujyGf7cac7LwUJ
ZwutY2aVknZqazFEW9qF0J/qJxOnzq6weS9iBkgyjG+6ZTrbiqCOveici2Vpw9VJ9nE8XN1qMt9b
SYUYNnW3bEsAqZnlh+BZSLi20HRs9ID9fGh32S5Wtv6qC3xbbFGmYzlY+rYmQ4NgHVvfkFCqs4bU
NY2fXTMoGLApeYBvb0lZZWvbS0lpolKEQdkGx1q2cMl9k0FW6EflBvchhmo/UNuIGv/N75tN6or2
2fCIDFUDdt7fLyOtJrZYMCS0yuyt6sdkO+Uy3JTJxMcuIS6I/cNN67PhT157//0i/L9fyR3zIrug
u7XNHO0Q4ADBQ/fddYODphfBykLOxc9M/lpXeT7sUF5Ou7IbtGvYcO5XUo3fCGeXxYQyBx36v6bW
qoslxcGOc+s8eOwGO9KYliX2iFVflLDgCCXbYsMeVpUOgDxmf47DFOWyBS6mrlj36cIR0GAy7xBk
Wrm2GFB/FZQPva++NWDHtJPz3MlhUusxo31xmsEixYgxcDITtApVMe7Mv7CobCThWAdXWBPiDQhz
S5bKhCh2Usf/1TS7sCVQdX7WRQnhqVXBSGC2uw5Z1W8Ct0POo8rqZMR4Tm3v1OK5hc0r4Iez9Z66
mFxX2YvVZBCk22kb7CQmlg1vWkL7QPAz58VNHUsAtIgrr5DtXz8e/46tJt8Lj5lNroXiTpUuuCWm
2nmeOTPSDTa5Z2nrPNCYkNBAOVXYfbd2vx1nFVbf4eoqRX9kg6KfpaHzYBfG+ffp6AqcR0aImHJK
Tk3AmqMrqme7xtE6MqX/faZP6LVkqlEU2wEjOsQiOpsEom1lelBNlCyVcF4Cp0TsiYUAvxsM59+n
cCyiNZsx4GxskWqSfnDMawpgbzUnDnI3sFJ3P5hBsIVbn83BND1ZZPoLNNUZXZBW4DC1eqN8HBWm
KqN1kAB5G0A3nfCeyg11lBLDHlgUUdS8CcugMzxWtpQQ1NYL3w7Q5ZHcteo7O9+bk8pXtlN6n4jF
IdrUzotrlg2mGh2vkG8nu47vivphFw9J+xOYAsSfZ5knXFdvQ192RzO3EWhOQntD8z9nuyPJYvgY
vg9AeU2d60iEjroh838GlBC+W4Esd8bgUZPO0XU1RzuQwEjnZYh2xEWW94g93D0nzmVTW0G0+v3a
7wMGF9YtupUdkvl/CRES7C3DY+bPcK6c3ct07NGziQgCfRBuamru8hjWbENoX2mB2YKiQgmbhwNp
/5xY2K360j+WISD3IJfcEk3GBfkkp1Vm1eLa5vbI1BJbC58Sj8POCC2a0+FNgLRfu8xGryawiGvq
MsrDMrqwesv7S1XWvHV6YdL8x87ZaYeVbgMRGBIl3riVMojkh7gEvda+om0cw7kb7cOvqPFYs5oU
pVVca3tb4PQaQjAZI5KSdaI12Wlk5r3qXXJzlM/womdXs2nINd5A5XSvIXZI/rWs6yguSjuXIAg8
4+j2E9G5sq1IMAcCzS4AFW6HArpCh7xJTDzKwTjpEB543fzcjTcNiuLv2IzCczOO/4zczc5WRTeL
Gmhje6h3kiIZn4MaNbE2yptoCbQepbvHwcc9uHI7nTsOg9+oR9mXCAZmPYwVJxbapguH4sLiYdoz
DXoGTNRcgSEIADLsFqbWevcpBT8CbXyKghT0ToO9qe7bZu83LmSFbhxX9GcEJ7duvjMmobb0zy+E
cLZAjXPJDtmAPgO5qLj8/lUw0WBku5HY/Baept9+Jy3+CUrc7NiUdD1NXcbvpiWPrejUzQ0YLNf4
bnclcia9HMXVrzlNXCmO7GoYsDiAMZuo/6O7Y7BD5/AlcjmccQOQOCzNTZgRMKqE/qo1fbhLg+Cc
Duw3yVi9qL8S8lLALvsuKI7ISdeukb2G9Jv+tKCP2gRTSd3Dwhzdqn4SfrRvolXgEQa4iPVkqzUe
KXKE1YQFVierpVCym8p7DVsyRFl71lt7gkU+9s6JlZJca6SAbnvDXtMdPlzLLZ7V0BdrPK75fsjm
yQir+JHiwRQZrvIEWEsfSnvnlUMH+0Kz1lhJ6Ef7QJzpbMm6gnO3zHxitMHM77RYwUpsjfHcV852
qsrx2hoHILrorBnimC1xolmJlqvIRlw8c2MCJYYJVTW8DFGPyCmyok1VNZvJ6oh+06mQHT2dXc7F
eJm3LLkuHuYs7VQdq8IISD6kkKuyYoaNKGtwrGv1saqQudZZ7q2msTd2lCcM8L34qYoqblH6bOVN
8bm4lR+DAEYM6TKrPQ0VUTy5IDEtruu14RvxCkQ6owhQL6tyTN31kEfDWRQp2AgyZjhLbPfmp/5Z
FpTJplKEZk8oRPNh2LIET04i6GtED7NUH/zJm4CLZiozO7tNnaEbYx9Vupl7qG0Pg8AkDn5s3Rvg
HOffB9f10yOocOs40Jq2LQ2EhZpx6fjw53VkNyu9wE/TSI+PIuFF0lUn5cTVc8U11826n6LSkDnA
b1pxqibrDDvIFydbJ4tNn3e0bQ1GmSZPejQd2QbfkbHuX/4SNi8uQftap4yI1oVVRx8wIz8MAA5L
UEvxui+j/EVMIFXMxJy2o0OinfLK42g0312A/62oOTDl/GBx69C6lDdHI4Ej1CMstalTb1nJgijw
pf4au417ZuXrnR03k8tGdv4KPmF1ogmpTpqQ3jpyCBsj6yi/Dz6rE51TxJ7vqkWH6+P3e/4+WMr8
ZAesCB3h1gvkmiCM7Jglk4Zgnda0H2LnSA7OZkJasA61ul9Vbc2HrtOHI+ZVqCRqq/VOes7NDbFF
r5WQr1Q98YteuN7CLTBk9yjjWl8wXZ/a+Ob3kbm1Y7M/jrI4YOaGbl4aLj7AbEJbJ6isDW/aJ8kQ
nKGIfoSdGCAsNfWeEYj7FpnjmQCNWQQ6IRE18lOJB4LKabr9PiirdZhdR5emt+JbgR+b7dI1Hlt5
FfZKho7Yizb87EYhz78PiJywJJAphgccdTyxO8MmT+iisVjKndMEr7yK6YkqCSQsJcqiQIbbT2V+
SbNi2EaQjpaToaJrbOnT3qm46jrnZnB1vybIgpeQbtih4dPZpDmWhnIArGzJBuS7J/nrcC9t0aNY
FyyLaIvJegxH6xiH6FHNYmC9iMz4qfwuGASeq5p4dUcAQEptEW6VazT7diDNgpeUSXrarP1Gf25x
sm1EMPRbQeLlRuXVu3RlhBO0QiMZJRe7Kakr00VgpeEl7K1XnRSitTFojK8Go7ygDUoP0bhNDWHu
rZyJLNqJapvHnbkunPQP15g8WMyJmSE/Ao1g2HbA1at3E3dHKz1YE+roOhLOkhw4JBpumWxxuNoH
UzeTNYgPuQLgZrK89Md3USUPiI/dfhi0mRvRY/PEudACfjnb2fQ+WKmiphnrVeBKYjA9AAZo30vs
su2RuZ1xm1zbP/SVuocdEa/mODhbP/TOuGj6kzZo9Z6gHkxzItAgZnPzVF4X7tCTpMsSz7ZWaP1N
1uXDjCF0ZVjrN67gCBhNxNB4S7BZGiAp8kQcxi5VEN704bXp/EXHcb1qKGrWA2fqVbNUuVSRz2LX
rX5wZPX3wBlRMsSxmp7qod20ExVTnll0hrgqGuK11qbnfjjIY58wlJF21K7bBJoJ858DeFF34VZd
tYmxQocqqg8IKyY/3veQSRe6dobwfpQ91ZjZFxANrXctwDSKyGuOZErgFSNlWaIF0G+lL+c8xKB+
iquM8W5aQMrpCT/pCu9OOgqhQ+y+YWuYiNAc1z8Rys4mj10EwjgRnSbUuNV4yfPEuAlWnhAYspNB
yo8oNeNkl8U7cNF4G7bFFgkYQaqdcS71mpcIHOkNL9+TXT+1IWD8uoFhP9bdU+g8SQcB7JBYuDQC
qCeoIpu1NsfpgqXRjgbTpEKefm9qftMe+3IC5ztXCGU+Zy/Qr+3Anjw3cpQn1/8L5jE5/j4ZWkUC
lW5t9AGqKz3gMeZ63sd27e4zKf50AW6x0jPWrYMeOmH9sOw9LdpSs5ZnNL/+IpOo9uco3KgyGiRc
ABAMBiz7XCLJ6GUyLeJBxO+aRZmkJVzh+DPye5eHK0pp7Y+lL/Mp9w8ZWOX/ZnWan/t7Z+rOJogu
hM2QdVEh8T4pNloz9mYyG+e7glpmtuL0/zg7s+W4kSxNv0pZXg+qAQfgDox11UUEYg/ui5YbmBYm
9n3H08+HUE6PSKWJPZ1lRZNIivRAAO7n/OdfxsX8yUzMu6ofPssKZKEIrWADFAzbxQR0iA9FR+pA
uVRuZKivGRrOntNXuZdBgEaa4PmxhpdSOIZbbeAOzgis74Z8zfBwQIbuQtpsDiqeok2O8jaOzxnI
3R29R4jBiSo2UBQ42ZjGEHk/ueehKElTbBeiXtIeR33OTroL8+5yPhOVvRuUaYJY1ByuUTLu2r7E
mXEahoNyGAg0viphmcn8IyfH2WSezfQvPenLoW4yzV5LRaZyJHrzBKuIEVECC0BLbVgztbAPAHO3
Rlx312arocxKy4BWjQxK5M/NxpUtOaYZrtqh6JETaV4C/HYssgLbsyc1Bzvsu6rbtmsjINnsfqSt
wuGP8OIqAUX382Q7ZSVy2LCd4G9VeKTGfhGsuz750I4JaGCNeVyEQWVaMLpJUZOB0aJuGzLYeSBG
h6CmvovoQRHKM5XEMOjG1fo75s/FIXLCxyCAjd34PrBfZR16P8IWawKv0NKsQKYUtphNVSfYwwZu
6MatI0rn2MF03PapY3pVnMeblgT3I2QSZBV9a2GKSZZCZ8MnGcP5GpAwvh2Yno6CXmoMMNvDTOem
yMfu0C/nRzv2R6esAdh9DJQrRycpZHkLnXiWe+KVtnMatCcj+3IpYQb1OA+YSYsx25Hps+/kpLZq
yM0dQ3jo3372PS4x65109wGDDpzsVHEoKe4MNSFNmFHoM0Jp2I/JX/TzxRB/P0YOcVKo8bfYiocb
q3LhYkPY8aRRuDcBle/ZioJt3YvwPOBcgmBysmkQXAxpF8BbuXRDg5H6V1p/kDrtdofG14OpMJ2m
8xiW7q0+vfB8TGgwyitHhfIEvIgCzSbUtMVUYsPID9EVAHSAAUt3iGtG/xccMSgZ1DR598mEKyz9
Mb8KBXEcPz4YavTGFr7QbE/XWe12B+k6xlXg6l+yAXWGxWgcJ6pW8c4U/sGosQgTDCduSjpxzltA
WwPJOwY2hFxfyi0qsPYQSwgtTkAkcxQwxmEw0h40pjorLSK0Dt9t+GaKBnk5pk31oavK6SzkeCc0
0lzhxtdrVZXWNYNX67oz8QUn4RXkA3+WXTMT7iPTobrNFxejObuH9zaeL3sbojrbVNHqj3/8x7//
8z++jf87eClwfGCukzf//k/+/q0gZyIKwvbNX//9WABlZZd/81/f8/pf/Psq+gZkVfzZ/va7di/F
9ZfspXn7Tctq/usn89v/Wp33pf3y6i+bHEvV6a57qaf7lwZq72UVvI7lO/+7X/zHy+WnPE7ly7/+
+FZ0Of36/QtRGfkff33p8P1ffyh1uU4/LtPy4//62rL+f/2BEUz6Jf/+9h+8wLf+1x+m8U8bSqvr
OIRGSiFd+49/DC/LVwz3nxjgCFMXRMTZ4Hjyj3+g/25Dfp/+T92VOmZXllLoJ3S+1BTd8iXb/adj
2Mp0JN2NcmxD/vF/X/er9+//vZ//yCl3i4iimd/Jby9/vM2X16XrQirTdRjqKcNxHOnw9W9f7qM8
WL77f8WdMDiWrXCT1bF1qGznFo4iecSJVtDRTx9ao3Q8NsG1pldPsWbiRDEV5RZPDNrrDp853xqx
m9KotH+6hH+t9NXKxC8r4wUiG7Vc2wFNtM3XKyPxzyJK0yW1y4fwHEIzhVvk7nKjtk/Eh5I2qGfu
bjQr+zQorM4Cqd0pJyJjoQDgeWcxxt8txlS8UZaSpi2s14txIlB8NJXJpsS649ZylX2yAzu/dRnv
oqX0T+QgjLgJrEc/tA5xiFNYq3Vi/ftliF+vCT/ZliBdumNBGnmzjBC9exFHdbDhlnGPbNndSpsr
nIpaBmgqm+1TXrQozgBnAggOhB+P/dZPzPmMqHGXNHV4Q8Mb3gyoJ+dNxd35VIicEkArmTDoMfOw
KGYq0G/+BwtXbLmOdE1TYDr/+vrpRuOPGRUQXFbF7jgiOkgCmC2yjW+CwtQ8Uxu+CxdtTUkLjVyt
YmIj4zxgSA53fA777KkRzn1aZwcngRaThXLXLVc4qAnluiJjKrj5/ZqN5QZ79Wjw1KIV4R7kf4Zt
LffET48G9BLbHHXT8Fx9DIgFCnXTE6HvoFCpkeW4trG3LB+ueFNz9UaXqBbfZFQHv23vR0gHA8Cm
3TuL4sF/syhhASFwG5q2a5nqzR1AoAL0HV+AD2VmgUmkHkGvyPJ1r0fzKY+SYJ3ltAgF5qsPVe6f
6L2vUKV5EZ/5GrSw09yQrgc3GjyVOgDl369PLG/kq4smFG+xbtqmYQlD6frri9aNuC7WxGhsuJuO
djuMd2Y43GTardU0tXd5cEboq77ZPuO9UXw2ZOTFyJAOGluPHrra0WR5Q4UmFvOGfZH6f4KM+lfF
0osgLqd+p3DDiQcw/nLhhVmfdegTmOv04+3vX4257H5vXo0yTGkb7LjCVM6bV7MEpPa1XkQbBwG2
0Vjdufcpxm3tSbfL+YOpCh3dbXg7N0ZC1EHlUwj0qfaQQbZa+0bmlUXvn+rlA+LRb3OmOTutbNWN
YQXFnXTre7/162c8NipP87FAtrpdppv9tg+bbxq119MwwU6By4ULYbUfegSdsVuKg2Skt3K6ABZP
iBKZzZ8MX+A1fDlJtfz9VbDct1dB6tIwLcsSFueYYb05IyJdpJOTdy6ap0osOUH4QSTlRtZTck8Z
BNTGQNczSwHbMrZ8fHX4MOjWF/yA3F05FdOhDvvgyhqZypdWYm0zBYCUqmjxt3I/IAFIcHozxKHC
XtccDetmSCDkQpAHEZsxBYt6BmkS+75t75BPXVlwjnOpIbIiTS+Jx2uhoVOadMP1SBoRqxBOR1g0
V0NRsCYrTp8tV7+CoUsnraH7GFjqXEzmxkr7x3oI3VvHyMnz0qLonQfi73YRm3PMlZajOOTd5YH+
aRfBqprXSUqzh8bMayb3G6zpaKMGLAJxX3SI1kJo1flEBLgEMT/EMWL6fmpOjiav/0fHquSdNFxT
ubAqOMmWguCn9QRlGxMjUElMOrX4fhRq1xOGsQtmwmr0zKqxXgD7m2ZCMiZduftS6B+hHFdH18yy
/+8znsXAxNaVZeiCUufNboYFBxTD2kD9nkGn6ms6qymjdahrm8bF7NU13lWCtLQ23QwTHQqjQncD
VJkcClIH3rnRzV83L45UKWyTO11a1Byvr41vhyPSjSrZWKqMdn4MR7mbEU00GIYgxhvOLlSug0mS
qBwJuiGhFw+9/LFU0y10+eR+IqXgXkO+te1JIU/naDdZro+nFWGWCthkRyJNUuDYKKlsV75N5ST7
9nMotS+tGqXHkCFmSAX1c3IKqDxx/c2BTAOjN75XMdZ3yB/nJ9C0WzvWH37/lItlL3u911GhWsvr
5szjVn3zlJsl/AQ2GV48c0NIrz4DbHxvdVKMHrDvh9Of2wkBbcNWz2Df+ApX5gFJALKk/oiIBcVW
6DMqHDoXk3YLLR/imxXSprPAIuW6rdz6vcPw7QmNhNSyKY8F2KSps+7X71cf4SXNTgrzjCd63QV9
u5ld2tPJidfMmQMyk4kfKaGOz6p4Qr/58VKUVVYPBOHYlvfOJXx7XLAeOlKb58uhonb1NxVDgXmf
KHWE2EAqkJ/5DpL/1Gp2bzBAGrajEjo5EoScOukSN00XvZLL8NUkO6NH8n/CGYERopLMlSYkB8t2
21lReMhc4zjC+1pVpU4HHkWea+ZfGeVbntmTAltI5e8YEDZrHurxnapTva05lpcllu1ft2xdGdab
UxCyFhreNp94BJvj2EmM4Rawq0qfaccXvAQDxKnMivUImxxaSH8IEjXeJi6DPVxp/Y6coglFJTkG
hFt1U2To6L+r+ZQS5gJcdp1nVZBAuk6ejCIv6eSxyJ8tQscC2xw28F0wP5ITdnhazUyE8A/tvscn
SCdQBG0rNo/EfS4J5oRrLGF3jerQCs0hKMNsm9c6lx0DSpgAdswordfgu2sVAoO2179CeAnOGDHj
XjHooOSzPMZTtVELWFFZrnOjQqBsiChH0Rvd2hFUGsQVdVtnHNOTrcp9UNrDqZmtT0YOsfHC+1KJ
9Aw5fjfSqODF5Z9gNHcbglpShJYk8lzAF31RBmrtyEbQ1sUWyZtEf4hJ6zs35S+tC+8d545rcAr9
zaZmRYmp6mEJW7Rg1VeVDlmM/O5G5qeSqGRwXTwSLkWjj8wHyaGRbmqc+MO8Kz+Q9vugh5N90sfY
uREN4oOMpOQZhurWbp1txnTmUbPaL79fNE3sm82IRVNAErWEvACh1rJT/3RK5dYYKnhvFnMAnNKX
bZXA8T1EwOcIugjO3faqK2eI0o4lPVuTf1qlPhKXTHpmVmN4QKWeROPycqPr3y9N/M3S6Mw5rViW
TiH+5iFHh1pN3YjIF55GcpYiK65xYfwiEqfbt6ByeJ98CLnloAy17grmguYxIsNxCO7aAyLHG+Zq
QJ4A+TrBh+HnIg5AsUxCBitrvP0UZO0ESJ62XgEP6tFNCOIyqhLjB2v7+1fivN0+daoSnWAew3aW
EuXtccdMNkZwb4awwqSORtjNmfSV4VbqpTwURf8i8SCYlJY8W5Y9MbAVnGInMu9BqgwSpuiXrVXq
xvoN8rQPYpqdGzmKUzplyVmHp7lOhGY8Nln6UUwIBEBCsQo2oGiyKBLimHruMXDBQSIiKnRdOTm4
25zSxljmzjQ4Bc2hwI0LS4jbkaLSyW5jSDowk9M9/pL02hhgJNDIDjxdDPrNl7Tp7VPfdeCQIxTy
hEHcTQp4sWoFSQ1Zo3qecp94BaNFX9eXu8YopJeWBBdAjyRu0W7u2uX3zJZprAQX40TqFWQJvJeK
pfHvAwhVHYE+aRZYf2p9fWKGV2ASyWRrCXmKfELPyA0i4HSTcJ126WDZZ4kZ4RAyk1VyiDCeiXnJ
heuCIxTzSJRQ8xdM9wql+xk7sX55Z21wJdsCcQI9MYV4c4+6TTE1kz/MnhhNda7NovTInm7PQdTd
o27aJ+G0uP0M4AUj9tyaH4orl/HzUCd3/dRelXidHaQPd7LVCrV3bantQm7KfSTs+HHGJC9ABrub
Ry3bdG3THoeW4YbV586usSVmWrraBbaRe2SAYnpVq+EgNDyKHG0Kr5pOVJtB2J+w4Pmec/CsqcLx
HFR57xAZPVkolKrnNpd/Vpayn9TwXpn3y47IfS+koxumw8p/QVHYArvA8nW8ZvsYJZyR59ukNfb+
VDv0T0RP24NWnBl8rqapPV7eNOVHnj7NQO11G+1iYhJ282Ii09fRfUtY01NdWCRKjp87wSmN0JLQ
BQrpuwJikSDwhHkpvDedVgMX7Ln6E21uitl+KIzyVHf2598/2eZS+Lyu5WgWiBTn8TakzT71evus
9AIFdtCGm9SXbDPGjGbGwHv/VvRfFyZ6TAV07VYL0u7iuZnGJYawDZ6wRcvMExJGrgFdZyPeRgpt
kHc5KheobjUgw8cCxXxQaTvezshtVilKYdqutNle+luUenc2Nh0ZmM2j22cJOW+D4yWJNu/tCUud
oSHIiZRtHVlx+/j7V/7rnQ+4RCNBRWiB3Czo6KuDA9JAFUeVnmBIchSQJIm9+tg6jYUvCQnmzjIm
xmcCy6munx9KDP3C5hBMLVavjVIbf0wfZT1/jDFKveeWfsFVTN9X4aRdVfPMk+y+9M4Q3LTLB8vf
F6Nhn0b3gSDA7HEuoYilZotdQlnu0V451xX2zewKMd1q4Yc7lyjoybE7mAkNsppiOocZe6CoUVZL
ybSNHdjB7vv8+4ti/NrAQ5aX9J5YTXI7uMt28dNpKvpBwMxLCGagKrnFe7ngYRsOzMmsA3abz3IB
L+fJK9iYHFALiGH63q30j6T3mMjb3OlzvFgxlS11WwYZWWB7Y0Crea8f/OW+lQC+BpsrdTRn/1uk
odC12NL0cQlMM1eXo5XTvOuo2lLSvc9lQphUEeEJO0vtY9GwBbmlESO7MdbQ3bFUNjVta05F/k4J
LH7ZUCU1OL3h0sZLSpI3G2qexWT01brt9QvS7ahhU8CvOvDJjzAJGbzx9q6bxmg9Z9nFiEkCo3LV
deUoL4WJetCc8dmIymqFcXS8b22deOTKRgy1UH0RLsM1ZTI13YUQFt5ZvPHLfkeXzcXkYQCXw47z
TZdtT9PE/IEspwt0JoYuoijljY01oU49Ey/DFuYBFtSwi1R+r+uMkpWM735/F14OnVeb0rIMtiQA
bN5hHPxe34XV4vLgzNL2amNASg0TxR6ZZ/tp/KCNDzBBzZ0bV8Z1kBCRECdOCZsMw9uStAzss8yj
4fq0Ty6ef1w+nHkH9p4+C9xHA/OlNpPDN9vPond6zF8hd+B+nf+ogQSiS+NNJUqMvBFHSUymUk3i
A93tvIks+DDosMu9gLmLghyvIQMvq6fG0PTrcNY+kgmCpUSkXly3w7APevgZbT+mrXbtk4tG5dHK
wly7SssORhgcI1iPC13iwzuX/O2DzynHIWBQ+AO6w5t/8+DXOY1zg0nNJpxymjYnsLg/WfyPq1X3
EDbLGAoaaIcxRWdUwtfwe9unrOQz2LoAJOfBXYnw+MauDa+owhJXr4CzbXB2JJ2Ne828G/2q/MRp
YFBTBRS7S4uapvrZCGNjV5eVOvw3RiGX6/7z3cQeQeMmIM0IjDqU/eZ9KQTN4zQF9UYMgXfZ13OC
HU5OfWYsap9coCS1hBNbdb5wPBo67b44WZZO1mBV+MfGsj85ncLVD6rBpjTj599fe+MtGLAs0BEg
bTrX3bbE8t78tOlquQAEhk+50SZ3WusVvtlhA2qEThD/hA5W9Wjaj5WD/BSPuORm8UEMfJiujzhB
kdQwkQs6RZ+npgMuRZ2VCGxwfr/Gy5P/80VcOgCmbC4jQP4vzTenJYHugCMyBs9KVbgl47fDkMIN
d4D1lde60W24wG9IA7qNfsxLt7ib2vomF11EpwC9Iw4z7GkzLPyWa87pTn6fRcAYQxlMIHXLxCPC
3XBUOxvkUYRnmI6/hvDneJMo8pVfZe5NE0yPTiYeWqf9OnVK28OjJmgitJq90x6xnNI2VLrZVtJV
r3Upw0Pp++QuurHYy6Wgxquv3RWRtck0VNS/v0IXOPTVFWKWIUwAEAfgArrXm3eRYb6dmTNRYWaU
j+hOEnOjY5bh0VXt7cHxT1n7fIE1wh5xIojMx6Zh70/myvFS5G3pcDMwnkSjmM+47o79uhJ6dpBQ
CNtY21wQXnZG5lgGaXBh/gJkYZ9+/yLMZWd99SKk4F5kfMHeq6h43+BkE5kCroxiAYONvEDpjOyq
Fa7+F3xe5/T0GqXDlm+74tZmwoAuq+wLNmLYmj6dQjGMEtxfS45FYxxLmB4nLa6QSmBpNtu4GxRh
cahI0SXjATL5FLbIvi2SoZbXMquEvpKSzNN7tvNxaI1d6BLW3BHWMLQ5HBGl7n//iv/urDEdQXg7
czuAK/EGzIyZcsKwmm1vBuEoBp9kxS4+x7ntronB7iAmN83Kj1sB6QkoLh+ynZg18zDpECjwo0DH
GmMU2Qjtvimy4ApW+A52b3jI8aN1oc9Sp83hp//Jqmmd2c748MusoB9Fh2N4z6pnlCSzxE6hcIlt
CTDo83ABgiiL3z++lDAuG1jqSCYJq7Tu8b+vvGka8RZpB9RfgflU4WwX9nIjDNxT8u4HkS5qMFV5
Z81vYWO2NwFI41pcaZpOJV5vczmgptWG6Kr5NmQuaUXU0ExsFLYzpLHPJIZXWIaWgVscTGc4uZNt
Hloo4UhsbWTMVZGtZq3uPIKxaR5djMaY+0UEdhj7MrFpVeGH/n7Jv071gI0dV7DpqaWUezvVM/J0
wll0Ilv+0ncOLaO1ebDqMxvBfqAnwcpgH3Zt8jHXEiA7FxOTFk1cEKJEa62bXHbTzmnT8FMVunul
Gc1jTc7cVdS39koun7dEqK3bPolP4N/YrCaVB0PdPkej/ELqGNL6WD4lXUV0gTLTNWkY9haW0ghg
uUDrKJYwjxXHnL2CKUwkb/Ikku/AP/byzrzeFZhzmCb7mmUr2sQ3xQGEchR9SBS8ynedM2rf6l7q
zsOlGqgg6jErOMTTiLlmKasn+FeiW5cpDwnztC9h4/a7yz90OuEwsBlDVLFgVGoBWvHmtHFGaqKN
wfnNvL9/NoPaOS/DB1KOQudsYly5agS6y4ggws3kk4udlwBqXMmPg6rcbWUATwRBfOv78b0fVPjZ
RGjhghkrLybXAKyl9tTOOAnLZPYicIZg9r8pE7K1UKI5+anx4pgx5deEMYboYPPLyMnO+Mlbh9/f
UX+z3QiwFh4AU7qKavnNBjuE6WSYdFlem7T1qlg4eXgMz2sKchQqvlvfYdTQby6TyDK2zhjr4Z0l
cOLXOee5Dm1+CJpk2oUalPhkykPEDw3C/6o8XSiwCtcuLZzfuQV+qVF0YFb6LaBh172cc68f3rb3
QQoM8CwJKLM2sd9qrOHkZPgMT4U9fLyfHCw9S0ead1mCcSIIgHkcYng3YHwoTLEC3+pOYlxHfuMc
cc0t8Ny23mlfuZS/3KkUeuyIC+XBZYz6pkwhqZmc5kQSJAtp3YznezsOezAbHIa0QbPW8WJwFqfm
R6bG832QIjhc0InLi0IsHF2PaHYUu9SVZgtSGas58Rg8TzcDBvYAVxcwzsDT7yIcuShoYrwwvD6v
j1gQpURVzsJryBD8UIKYHloJlpUQ8PJ8oSQxTI5ysjT8xPmKWHU69EohxygpSRawZ8VcHpVbMlSH
oDKzx5HMcxxEQYLmMLk2+gq7KQe39xXtAwfzogOVvhPsfDfFRTUeAFIJ0Mx9euCp2lKFUeKGzed5
IO20o5jYTr6uNtY4R3RCDGWS3MR6x23bQ5kJHxFA1JwdZMnE/H4XrTZ+Kkuc3SdBtmRo1gUPeqbv
8rwqiGybP1RJVTP9m4Zz68jbuVCHHOgQnmG0E1VyZZppeq0BoG7HziFwIfPSxFAgeEiFp1K5i8Xq
KUOYujcq2pwyLJH2ZqGOxjq/ahELUXngkVGhkrzXlE+QHp+/wEs5Qsx1pnp2yk4/+4l2g4/kddXT
TuMv1KJRFydLlB9EbTzXCy3cxKXwx4WrmxaS2uUaVk4fb8JFHRPg/ATqY8KoMNQOfxUInar/VLda
dq3VibvH/3445PX8tekxzcaS0iL7bdEMxMli2lWiQrYXMQiEHHdvR6bvRYvMdw6U7aVAWHryOZ/m
Gn+lAMfPMq338GgnoIkuO+IOEu3MCnvUxs9PwWTmO+DuRbYGFGYaOBN2GJ9/7er5GRLNzQVcRtiB
7GrRjndaunfCcd7WFJM8dFH5YSSfKJ+arwO3wwfoKu6miSJ7pVVkYZ2GLnvs7Fm/iWhCC6KNV2Yk
jFPYQm52RmEfVYf9m1GPz05b11ei6musxkiQIcz3WsypfQg0nJ7jIXuRA+7Cbdwmp2gZOKf+vQWq
fSyTZlM3Ok6xiz7JlXJlI3DDIbR3TrKz8HMexdPQAm9GZjdAWRE/ZiA4SX3Qg0jtCGdyz5c/tX37
52CpzH+nVL90fK/PM3hRjsmsUrrWUpW83szskRwQOibi37CrWF/UBWYZdIeptzXu8pQoJR7gi+Dg
8sUJf2w9GZxPrl3vJ91MPxnI5y4lAVFMyAQzpCbTkt2lp+19IKdveocKNLOxVitL9hE9qdrHy70b
PFkWWfV1L5GiJdLZ4IZueZ0+Rvt8wtTA9TO6vxHrWEZd4yqzcW7wFhbVNtYzEwNTn9ItHq2vczY9
a1NgP+qC0aLjjw+MWx1Yx5NOqh6JJPYkngNCtKWimAro4Bd3Oe3ZFBOx15a/xZFanNOunjalmt9D
zv/uvFjYUDpYGKRRSHGvL7EcAuFkY8p5MRDkdLkuvRb+2V4eoFLmhzgpp8/B6HsW3si3GNcgDVDl
J9liZhyQITDPA2+8E1BgT6mjn8ceo9bkAlK/cyQvS/n5bljqUggNlyaAqkK+adwCzMrRqDjUCjnm
wyREpDtU07dF3QHi2e7TWPVE1gpH25hm4+xtp90gbO/3l5NDY+poBwZz0TmPt9rkT16Z5vQ3hfiQ
EJaGgHv0pmS+jUs/Jv1NIIxGPA0Urop3butfRqGXFwI7l/bcsGFmvCmw8dqbi7pKXe8yiMCQzNi2
cfTFnPXnC/1Pt3KUyWZ9g+2IuCpUxmwmrJ4AX8AN5GaOK+05VKRtOS6ji99f5V8ABBbHqrjUtuI/
+ZY+jBUCsXe9zVVecNHARz1WkFBdBkmC215x11RocsPB2hJbFe0cAwu5RfWTWW3puVnmHjqCtJI8
fHTGLjpdmk2DLBJPLWPVcsTyzG3Cq3xWFtR/4MkZXUYf1MGWE0pdtc4y7mPoWy1laWMApQRY2yhc
odZkILjbNEDtkVXyoQHhxFGYKBBUcrTgVXQ3SF/bBUFoXVHzuKCLcI+sMXqn917wzV/vRFNQ6UGM
ZBBPO/r6oSmStElqfalYJ0tupU9P3A1TdKjMIFuU+hyxGsZ15woBzY8PZBE86HXhcBrkzhErtSM3
lr27/C1YPnX5E145X83Zj49zUl3H49A/9HpTnix/RvLjXOtG3NxFsri2Frm+3XXtbdfgvNpG0/Hy
qQuVWevl597UOg9Wov6kEkTMHTgIARWwLMl5H3fWVCGOGwVUV8xAJ2Cry+bdgXcvb26t4WkLtaDe
Xf5qSDTZ+JbLXatDkgikfk8dkWw6gdtOm0DziKthFTUm07es2XBTpbhhotEZMIFaU17G15GLprme
GdJYEHn2Ds4Mp2L4zGld+uDC3bVDLu7jTONooOzCIWNh55q18hmyldMJodh0woW1+Guhju+cAiv7
rLlWsxtGwA53XmxKIlsc8iXQ0cD95Md7MYiigKo4DfhN0enVSGP8WLePVWLstCixrjUxxV6DORAm
w/jq2plm3vZj2W4osdtHHGa2bpomj8zepsXTL3piZx/25Vi396FBsq4/l3eYLxWIHaePAVOnx9bG
R500FWM/GJiwE0cd7HRbfQ8tc/rcG5ip/1haYhnFBsvymYRpwqMTC8KnpWBP60G1axJDv4cr/BXX
HsxgHZKml1gycGmvAQgB328xFuiT6INttw+VltkPbmU/M6LfWJyYz6IrfU+U6NT9FpPeALbrE6Ls
1dCE99NoERjS+Pr96Pig4H3TwV58iLBRfNBwSLnPlKes9tS7cGQuquwqDoggmWq11VrL/LBY74G/
3qsZXT5RIPYWsTlp0G4Aq4dI0IvRjQ8QSXJkVm2hD4UeUkfiWgl12iqchvFL0sK7qTC3eK3As9Xm
nDCKjl2gRke7JQfTZSAve2aS5LtKA9e1PshvUIh6aTq4EUCwBdkoyj+0OHr0ER61YmhuWqQzu8uW
s2B/G3ip2BktH6pB210ejm7qxc7QjZCsvHFX10F2FaqntrX0s+qh3dehQAW2dGuVNdzZuqkf8mQJ
9KwoZUdTnqKpilCYDs9OToKMiw7Ondq7NM+vL6MYEkDWElv0o6iM+hRWGHcZULi1ld890Y4sHnCx
cSZLb0azBkHSMobxrEOdZj8mtbBxnvGVCtYDQzPiceBWXX6qc3kg0C2pTWv20SERgu5H5tpKWRTT
vSTVLkbvtjUMmDI4zRVji9BZ4KgK1IC5rBrw1h9ndRsSQeaZjFiwqyssaiRFN+2TCYeqN/5OG7WX
4/yxX3QYrrFxbBItQlnI/aRVMQephY3/vMQSGsRsoDVSBF+jjLZChns5TjMT/cY2MEJxrRXmTHg4
fxokzJpBxeR4hyJY2VahriytK3f98sBjhwQs2VCQOglhUPmSI4TYYsM88dvFeiCbry5QNIMYedUv
jXfJyPBHf6GXdKw+WS4Isf7MJOYF3ehEh0joFIkBpsfXGff5dRHU0zEDfNggXnc2+gw8aNhkK5XR
3pJ1fwjjjmyFZTugqvso2XhpprJxo8ncPuIfScKPavrHdMCjlwzl9jxFN3OdWjfmZH5WA9alzcxe
nZsQAqLc94LMLT9Nw9VUxClxVQiQq/4skqq4xgcOUMW5bnFpK4apvhtJ9D1cyEWXliePHfzXzJm8
xqXxY6YQHJvM9u9GHSsoP8s5XnCUwcZ7sNdpssNwe/6ONYZYjdFo3WthvJuiMiJZImuAWkoL6g0Q
1ug71b6kmt7KEPM/duPEn/3T5UPapMnKahNMXJ2oX/dlQkp9mzGgdaclv2vkTGUgDoQZyvGxEMR0
QNyEbJJ8TsNcf2Ha8GIplNJAij094jKvad0dQm/8rBZjhzH1i6tkqvH/upTiOtvdbu4woZzNW7Qu
5ery/JWqJ8Z5YbD8KD5nznv84eBYz418GHR63iKL9j9ctDKSepRCk1PLirJ1RDSbMu7cF4Qee2gq
cc8QiIggdSyTwO1AuNcB5kAwKoYKpAYcRjNrPnREdRP6Fzd19BWdcOTVTX4L29+/tU26dwymp1Mj
ZLuRBYE9uaapYzVMuw6Wu1x6cM3FqqmYEW0qLViNRuG/aOXTBXsoIr3fjlXETP7CjuytfHehzNdt
LVfT2Bl0FKjpZVZtzIDwoNTgd1+asTnVnP0ckdYgCXGhDUeUtFwWHIzw7sKnAmI7Aeea+Xi5RJgP
/JmQAbUOzDi9mme1nUyJAnu5fyLp9wyqMToupdhEzuM4U/zKvMKNaLIfWmLKSwwRLxYfw8Kccbvg
wHBwHxeEVw9VkniXn9M4/jZa8iIL8RUVMHxHkeLLR6VPdA9zXGUMKyVCfW+5IbkzRskdGmElLeoQ
fgRJdCm5qBriChJYouOo8KMVkvsDd09KAixlW/zR/AAP15qEGQLFXUqTFp010CX0zmMu0RGj/cQy
VK7bisSMRxih65IWyR7BJeVNKI1NFX6fMdpy+sdw/BZ+XYQ0/EQehnpLXIMHi3kgnwBUgeH8i7wz
80/sUdCQVw54UIkbfZePOvVBLbxIx0vGGj/3ToaHXxV853AMb/SJgE43lY9S9CSy2FGJO5txDjB2
+UAFn61JgvvaVPGnxJm/JODdQx5sy8rZkblukfM30WUYx9D3xmYTz8LYVglpYjNgEp5aDena+rDp
/RbvNQtihp375WFwfbXLSs5wqdASO/jAHQm9HDp1PUM/45w/YNvZb3OMkK0mva4iP9nVE7G5/4et
81iOW1mb7RMhArYATBumHdvRkxOEKJHwtuCf/l/NM9h3cCPOYYjcokR1A6iq/DJX0qu9tWSM8zzN
aMl08GmZI9voLgd7CrIE/YXcVmGtF/bU1yLF+GfHoFGjxdjOyIEggNFf2R9EObu75XXWkgcrYZMP
4Gvm58kExp+yelgw8OaNSjQtN2SA4WPa9nOmvs56+aJI7bUvxtCmbie3WvRgAU7FVQCILDMuHJZB
3vUY6/nUnOcmrcNiFUe673iKQeTITblB/Q1XDKxzLj1NW3rPxKTaWeKalKC75ajd7T0nR9o/lhgf
JrXZ87UftcWo3pX0PHR7KIc00y8vJS2wlAOk19iab66+gNmxsHA0/chAYPnXrhAsocWMod4x/bdh
kAFSPxsYQKEpPxiUXaVjqz7nvVF6xJqaTVz35cWYjIkCINfxo56WbpESdXNZ+mAMbjjkhOg9T+Db
nympf/m9UEjmIUvKDJ81ZfM+zy/n4OLMgz4RQexpi10Sb7U6uypOvcuqOuzq6LhaP641Pbuzfevi
LwvQH/VyIWvpJUr1C6gy+smWYKXuCSoZngaFRI1Orw9yNA50TBV4LFZdzhfedjPT1LDMLdubMGJu
poqXxdD/YWxAtkxGzScq/ZWn6xd65KlehsdJ1V9sPSPV1CFjaG0wRMMeHU2DDa/WRzkvu6ygc1OS
vqGA1rbfrd6F0lYvcWC1jrgpEIq2LTAdiom1ztOIGm9H4HKp13Xpm5KrgbDguAGZCTLVwOV5ccXF
rH+AcG2c6kvk1iEdFMZfyefcFpwxdPPk6rNvD03AzhEP47gz2+/l3vi+3LDFWIr50LnLNZuAh+s/
PYKay+CtoBm9Oq6UNAGSzR8FaDmab6ftLE0GPCx5AIcyzNvFptQhD1kp4MW1PQ3wGHYLndn44qyg
Y8yUuAUkX6sn7HY/SRXzEYsdLaNr/Q9Mlu/gKzfG1/hFRhjMzrCrlRLtH402simUKfDvjUlwx1FE
sF4a9uXcnhvTfaeTyH2NtSV0lXJ+KZknH+PWpXW4LKcPPUIsp/cMQwpLutKO/RXSyXPW5P1HPtq4
WBQctqKQ5aHq7hweuohxdVPF24KUbtaFninLvM2SjBqwMawu9qtlV/wcJqU/5pZ+1CMln95It1se
d5uI7Ef33qqQ8TiQG5RCd1G/GWcRTC5PyNEvprClffIJmiBPvgyOtD9lb7hXpK/1uhtg+M/CLJ4u
A6YCCctm0ZPqmY1nv4cpQYdY2/nkU4CZ8CKyQlTbOVX2GZPJfUSDGD2QFPpKxhAqzXFeJCkQteN7
dQVVqeut73oWGMBAB2onyI65r1SEn2ntpq7UKv4tk3VB5cOLhz++n+bQsndRnfrxUu0QM8IKyc2k
NoHxBDE/NkT9P7SgEJIuD9cKvuFEOHG4b/xCx3jWmg91Kj+T7IWEafGYtmSrCB2MKlE92744qflv
FOSd2mH3lVUQ+NPqT3RHlEEf2ZZQtm+ptmxlIdQXVwWQNWsi0Nw/OY0QPrgMUJveXbzkIAq5TVLB
HC/dYWzUI60667ZVs+924Mi90vBlPVd5G52GJIJPzmmJWRMNOZSrZN0TFwxN21zINtmJRYQzJqI9
VXYj1/GcUWxM+buZVg+FwNOa6WZ3o+Frpw4rF1vMYTERqg327kXDYKQ1PG5qe5MIPNk6Wns/Qv21
aq4Oiz0tIxbKt9zBmLaiA2lAhfMGyFSOxl/eiqz86pscKlYNuqcwqLox6u4BFytQ14Dedrsd74dA
3Ke/7uHHbHTYF1TP2QBo0D6h7600ZBTQQQTtmNQi0KJSh1wCPiB1yo10eu3QrtfYVzMYmZHrAY2H
l+nbDkXXbhFmWa+wh55g7kPIp6qah/birF1Qw8BH1q/GME1K3hqW9VJRQyvTMbNU7H+5agOSIhm4
umSVj2Odvrh2caf+oPgjw4aFZtBXQNoB46KeH3EfeJLJ0KfGUD3glb2H/xx9c/96df+X2wAEKXrx
cs42Mk6X12qGj6tE8bcUOkOHOW+gxNIChxPtFFs8rlmAHrsk0JX8Tf0Zpx/NuaU82+P5q8gQqZcM
Zp2GXs8eHea4Bk5anlTGzM9LztMV6HZbvpbD35riZ1JLEbcnvXEHTtAb416RaFHMItC2KxvmjpVu
9NjVN5Uc2zA31DpIevgWdtRlCN9DwPwkf7VrS0dr55kAD5dSp4LWr3imLGxd7D8TxT/QgDZt1jLu
7vxJPa3RKXPF0bgnTGt5mTokIaPajaIuHkAx3eBAYiRq4hAK+6Ip2/uP5czGW7Ige70ZDW5CLGiz
T3+YdWMrsK0QQKmNZtc/4TgKS0PioeAoUxmq4o3z/E90+ZfqjBwsetjlOltIR9L5TARAt1tux5Z/
+jlj/o+ma3YqJPBk48bWhjMs+1UYjS7m6Nuy0CCQ8NgbX3r7qc1es+pfVr4biWmzIwADV87TcM2U
5LVdexonSbMf1mYa38YpO1U0Tg59NJ9bkelPOU16Kve82rP7Ys3PD3jLTk4mBo6bNDlJR9Xf2qS/
msoDpRzHap2JNMWfnUTXpKDiBbBfzPF+kwuKMuu0PIoc00tSmRknn5KY1LrupGSBuEfU1bTcL4Wv
gzwOMW9spsUvCB7GvkFiRV0Ceo5zdihlME0+RSfx7Iu5ZBcowOizDPFz4IZpFwjegPtv7X2kyuY+
kTYen0QLdT32CxsvWMW80tWrJjActXvBgQQ6vhnsf9Q1NtyVP05tPHMq5GSsv42NuYEnaZocOj0W
zom42HIQeGwBIooS7YKfYPyGlifKIAJyRyLOuAJtd5W9rT31BrBn7UktfmKFrT/5fLYuqBH3CfGR
PneerpOdB1Oz1eZz1r1P0XU0kFVYufSVnqetEh3ubYnDi1E/x6Wftq9TGRRKuMxBOvl27GusG7G6
KyhNVTiBVaPhxfIvRC1vrFmqu29b4Edl5dEui/O+ICpW1h8dzssQztbWyQMDkpx9HOL3+Ai2c2CC
R9BKbFkG5WtErsbxuQPt7g1hwnS8tD42NcGxp4lHbrGhUmHj3jt2BAhFFfaby8NfNRQ2TiaWfYBj
ZZw/53W8hgMrZBAvAympynlvrPlUpY0ZaHYpgrqIZUAJkzmU29zueb9qTlyVzqNG4+Eob1lHd8ki
HNRC1/TrrNRfzX79V6k5p2cLM8gal5T/SuoGlfq76O+vX1ECXGMY3CeFu2evQyhxMafLzEll27ae
W0CbN8nwgUr2Zse9SqQoAbOeGwrMaKV4Jerkqn8xlszolOzhaHRmmExW+lCCkzjMo2VtjTkxaQeR
uNRzlMlheOoikxhn6tonl/jfdlT4ERIeON4wRfUjcKkspDu68ObGOYJBaT1laU7GoO1VnW1yER8F
U9+e2Hc1RAHgvm1Vg7+36UUo3mdxb/ZClEb3MQJtHMI1xbhcUwjXLJwVnhu8jVHxRixyw08coAt7
BaedrvRtg/LhE527G2WpwqEeAn1UN3w70L5ul5vNrs6isE2KI5uVgseLzG4EJ+ZNQucqYB/6uezh
Ws+7IgPWMD9kWOseVZwAK88EubVhk3OJs+51gBNazt7rFtJY0FsETc0XnutORpoUVxF+bjKm7UOn
ovFBSAgsI5WhOhQc2KEGshF1tENl4hrLm4HTQBWK1vKirA147zfqmp/o9tpXxkqaCiNmi/QwO0Fr
VDUiAetXvBv0MTSwzpG19xtZHabROqX2vJv0pxoWczKY2yWC0nU/xlJXM7Bq319n5hFBTX+BBVIa
VCV45exhuL8nbuPjDfXIb6AFU445RwEtI16J9S71dHofZfVCl4ilP2o6eFgEQdUtgtHQgorHfB+V
HPirrd7BRDM4JczQRAauT8q9K4WBY6Z788pN7FCHxlFyGvxKA6bMLHKubmi2gZ42DzOg+IRTYO8v
HQU1jXlgpQriKfMIkSFYn/hfWn6my1OtYyG8twNWqz8NKorEU4mBtpRsK/G5MWoayLmOk2fZAN1s
03MmqnIM4CDDwJRCIwBShnqSPrBpQDwkoqWhNewi+SmgzuFP3pCT4y6VW4eWUWt6Ze/OSmRum4ze
jOEyDwW1VGkFKvD+QVb2Wx8d8SbqYY7pgOYyhspw+FlPer9xYlTSP0gdbkWbdJEqzJmnXRxldGW4
GYA8mgsQ3HJvmqKDSkGWpDdVqWCbN5hS7BIaA4d2/kUFYeUioyu8A+RtqAgPMRehvXfltKvG3heW
4uurGpTuP1mFK5MgGiHJdSHhUl7hcKyjRNRf2Yglke0ZthEOXCNJ/GGkzznRegC3HqHoTXnvtq1K
QLiSXeidW4uDHQhIvqiBK4ygpZRy6C9J8iGrR8tNA07uVP/Mfime7xn7TK3RkAmEUounCmsjyy8e
Sqm4ch3YexGD0Z3mJbBSwPqqYj1URkfgKwHUuJTdKeGHPN2X+pLtczho+l9l4isKN45nzHTVY6VV
ghbmIUD4sj+39YDvrCl4dvJZMawaU4bRkWdsVNa2RUmjoaulHiudek8Il7GAvVHHj9xgeJppAMXh
J+sA5ro9HsruVOYkC6jsjjmFsXzMtD2IJY6/mU5dF6rWc61YjnDfrWjTzrSW1HXb75aK93YY7ScQ
dWfu+m3Tbg24vwD1vMipzqOhPsAIPzhoZ4NMH2okyhlrIxMfFOcxf446DjM1xZl+2eqcpOwedjhO
hIts5YuYmMLotJXMrbmch2V4t7Vaex7dZ3hEdEaqT92bNVQXBRIj3aNnG9JcpPyb3CQ0DGrIbG3L
NPeoDNGGmjwj5bRHMG6tnYCu7aBSXc/ASVhNGqlxccbA9YDaz/PmqctEUFEH0LEvQ6NignNZ2n9x
lpBGelRiXEjQGNXpRqibrTuP1Dk6cIoJAMeia93QYjgb7EuaECefaEmDFk6Y6Y8KBHbasB0dpe8O
83ZYV0rd4h2emvQCxO+1HXCxGxxmAlr03E0LGAvyVHFozebdsTO5NwHRQjjAkKhLi720s9zSgXaT
QVGBVMT1RYxaBXW4rS+ZWcaBY2q5//u1pjZJCtNYSctFtQecYB5k1KdnMPiw48DFzP3QqWzp5NVd
1obNvdldJT1lmw6MBEtb8UYYI8Zt6jaPsh2oELNMtgL/nNZx9lEjtcBN+D5FSrFrs+4zYWBwGRku
vOr1tZht8cJfWh5BkV5rh7tNjDK9uPaqemkjjwQkzBPXMBCO9Uy9aOMDFaquQw1hAcQi+GG9eHEW
l61Q/hIjNRzp/pP3g3McjGWfhlK3hwBacmhhSn+fa+clTnZpIvZxon+MSPanyJQ1sg622Wgq2m2t
Hx0r6XwamJRHaIlVqMVkoxyXDEDi4r1ijCuOlVP8TPcmmEa35+Pvr3CAattBVa7iqtH4R3sptOBW
LzbD2M5+IQQHJGLMgw3cObdQTi0T+fJCFVVzolkjbBjtHSu7oX1w1E2ORhZqWbvF7qZWIae6Nq//
VNQVUQZvcdC7f8BSuI204Y4xNdir5UX1kKhD9YAEy4FcGOFST5D6ey3BvSxyLyYhe1Nt5dobhfZG
Wn7YD8quYW72OCidQs2FSMEl07ZTJRS+54ObkqjO/iSYWRlsjsYW5B+AsxLKDrgjuTUFndRw2ZSe
RDVzFs69c156tkvbBDECMDsoVSvvROPgaJNB20z9Tp2bK72haKpJgtm21dd3ezgXSs+/uHueOKee
5tzaG/GwXpq2qh/W3IXHoM0nrGiDN6VvjVbexJBiPkrIukuD4yg9ukztpSo87mf6tAdc3g1db+Mg
QJq0iCbpnU6bwRhmqanhpTEQMlMnf1uL9jr2m2X8mPr+O2nW/Ex1vOu3Tbyc6G9VCSMr+YNzl3Zm
Yb4KlmMfmeYUa/ZRTMsfUPsVu8a6D7Fcg0XW23+YyaNDrFAE6qQzgt+SM/rKwm6A1U7OhwI8/BAw
pZJQpoUIoAv+TFkkgnEpjrUiHHanek1cQEMlSqPy8Pur/z4Yqd3x6MiGULCTSSO7vSAljlbnI6qE
Fi3BZ+y+qUFSxnZv3AeUCYoYbL49f+kUaZ6V3CxDUtIad+rA8WE1C+qtOuUt1jm5K/3O6tx153QM
jFDoLonGuUdq5C9Aey5k3+8US/FaODsOiPJZi9RXtCI96MbZ4H12tTMU622hQt9aIzO72qvenxub
158pwXXpvuLE4cFH6GkXL9FjXRDGte+NdHqhNoffXwktI7C4utHm1zDSCirXyrkpfMWcCq8CtVFM
gHSpOHFeJpVu0T0gKgrWoOiT8SEoYUL4TnSxgergDctnXeynDK7Xa6NYbJ4grhYBbiZfIhkJFvts
hmTWt+HKnRHKIhtu9ZwarNl2smdpjN8bZgGmM3efPA+X8ESbLKBZ+uZWt6d3IH9ngAEl33i2tcoN
ja4VJ7TJFXAiJlS9fxDjSKRKiDoYTbfg/DbQaFMY7QMuo5ime6ijne40W+FWR6wo44FMybc90UfD
8kL0tFV4mvB6OrXiMqA3Et/J81etk+Zxqeyz3aTlrcSoy7+Zw7VgCP+GgozBvXl1kRSO9ygjfteN
MwkMFo9l4ZbPZTfUG7RVd1toHTqoFF9m5jBPKkCCu/W6T+1wHa30OJeOEeLCq4N4vWC9u0t8L5Om
fcY7TU9txFTVK++128iPYj/SYPza1nE4lS7lJ9qtpLr6DOBTB4PFnI3eye411ZpHgDk33ZwLaKdy
3RUY9LzWwIYzNxxCCjmhe6f3OmHVXp7cSdPP931nGpcH3sNrBnL6g0frdrhX7S4uBMKkTjhVLDuH
nQQgWxJOaHEgX891a9fnAtUjGF21A4tuZwiB9y/yt1t7dzQuPR3SNKr+XcbkXDDs0zsDvej+zb8f
pIpDQlYUcGAhi9P+YfxbdeVr1XPTog55bRQQn6TLV35SAiSDMnsuefRHBiWCA9aCgF7FcLRJGaxO
EQxGZQfNoEQbvBKYHcb2bYmdl7mAZGRNbRGyilP9bbu1r2NrIqS3gaVKYzJkZT1AoKSCmayKD8kJ
bDoVM1kRfy9F5MuYdbyJnnR2gwQTt93QxttRXCamanwrx/peT8Bfx99KSwcraRCdqP0mzmpvLX4D
wg1Y+HNCeYZlwaZYFcQ/UQEGK6K1w/NkaEwvEe8STY2wThiTbzZu7MORpbLEZsTnnpphnULpNg6e
1r+4wi5lp6kvBhuORhJJiOrulrIf7yzMAp26bWgb9EWTjBubfp54nv+a4n6eUlGhqWqIaFnd52BA
TBquSDjTmBiXIH5r/OmZR4EGxmKO4dDFbwTjLI/TU71R0HkLFzdCY2cPc4XZLptCmHRRo7yqtWTC
VY6SrWJdernLIN5sEEkyYoa+ZqJw1KX2amRl42VrclgMO5xGRkZFeS5JizVVqj+z5DCUHSKmkmn3
ICzMLWNW87CR1TtzMo3ZOOM+3F2ELJPVt6DY8Drbu9wZo0szDh8zp3CjMH7oXjdvrgpHeaSutpux
pNpBu5RKSI+D+dq1HcNopiYKbyOVD1zDu1pXA423INbe4SGzJP2lphI+//vgyh3Oy0Aa5oZyM1+Y
Vzt/TjjLJsVJxf6MuBGTnrcZhGfSRjVnIK6QttSt5GAxvOii9LuveV/UQnkljlkeezWLz/ktapEf
0+nuROg/h/IrnVeQk9yfIkqO2UWkmMMdLRJXHgQXt3CKl7gaqTil216vUo71TH4OZmaDnm6Vh2V1
BXx5c0VxXEneSZ1TBPC5fQk9akNON34jsenyqFqtfdtxeK4t/Fhd01T7iVKvZwZmVyRre/yu5PqB
xOOhOPKNSbgw3jQRdSKHY5fBfaFeS9qIQJyXzdeCJ14pjTDOeO91/kOFSvYqoh5++F+bF4NSBYq1
HxfLJYb4exJcKxPLxaeMEfFT0vURGdCZWUWRDLeRwVSODc5iFdjoJn6/x6QBsd8pbIwbJb2PG3lS
gbCtKi9rlX1tyUDPr+DK/IHrcCjIiiOMcCOJ4k3jUNmLoO3OrkaVbv2HWrPd6Aig7mChcOgU5t4o
qmKTjqp97bKZKpOtbbLouEmc/+m4ppx4fkznpDxh+sIAUru9nwsj+RNHzn4UjvsC6WPYr7nGNqi3
/bJOlE/NGTa9iV8isXJibrgYEpMWXTRUUDHlqHo5ig6dmMK6Rvmbs53GR6WlXu8QuZZfWVzo4sLk
YFxeu8J+NjPKQLuS8GtrqT85z9fMKCh3or3Dij8w+O3b+Ad+I2aGwWszBGPtiwtWWf6tTKqpwZhK
JnRovWMKqIRFs+yisI4a04cyrnmMzvo9tgDciXFvb/tyVrxVtPJRocWrktVNR/Q9KX3DVDXLwvRI
5nDhhorCclCfaOF9GY2qQCIjrjOuo/wyV9OHbs20Yd6kzTXGhbABDZDtB6GBdAJAjGSUzh/j4nwn
mI+vTd9SOZwzwvr9epqQTJiYXYdt8aRM7Wm8D0JhAoPAVaePHs/MNmsHjAT3T7n5D7hGh2dtFAYs
nIVw9f3ri8BFMlD+lGiN+7Dk8XIto5FQssNIInIB6tKHcMsTUNzEncfUJbwICOhmTUR3BnojPxlx
SC8bFnTg7ty5OUOOhpH+K+fkTcf6hjRv4hel0oj+HoOFBYO4KEJqTHzcPoIiBsDhGTwwFbISKBXP
iZ8XwQ4tfneXV2d5sWmOWyn7Tvh/p3EK5PLBWx9zmwl8FCZdnrwlXqU+WPZJY1DcjJWnTcxosjfM
B57qlEHrTuz1ORw0U2DV7AxrDIXYs9yHjomcwrhY4wgy9kgTZG+qCZapSyvFHBoJ9r3Wr9HgrH/3
uKxJW1TeozQ21Ek1CDAMyWJEIQX4+wJcPP4xKG/p88+7Ak+bVhBjRNUYR0+49BCSIB551Gp56fci
FioRFa++yzIDwwm6ddpUhbx+Seivb1fuDmVA/Tn19hdGLbqF4kNFB5vNbzp2bDG6lDX1nadkpp2Z
7W+k8mqhezlstyRJqZgXtGPaMHRP5JX4yaMNeAVk65+auyRr3/v6z0A7T4z6CxFGkxk+TGcjxQWD
UriYpbeyykQDryRjh+ZekKE7m1T8bwksbSrFuZ2oft3MKwbUfmtwbsftyhWX+QMP+fu8kWXCtxjM
cSL1pQG3bnrGwVIxv8/lgAKPIV27KcTg+/4DZZeRdY3YtudG8HL6tIw5vYvwG7NN/dl6BJ66Gcw3
S8CM3Cv0UMCk29273eL4yRbPcT5uJrpntPaJV3LT8mdpTQeCmI510mCxw1XPU1ONQNSZn/jNeQtp
H4ciuwDed/z74HTJDyPXtjYcaLLwBAaEqQVcqT6aRngHlI78I/OMAlp+2JqtnMh/ol5AjZnACKGk
UBdEOUfCP12ZkVzu9xODuumPMD+N+G/RBTMk1/ll6BmzKmen2Bs4POXvNuHH5mzNnyMFWFsDS2p3
xTG/Ec2ftjpYDo2gOI7YjG4UFagVG+rO+cpAOcww+/LmXycL8sf0jGE/ULRvaA54Zhx/Tl5GxSUK
JDZkC8mhKbyaoL9a/hKoYDKZsZ3ABHO/IvHuOI3X87eYnUHuKlgNGYqCKz6dcJJ9d9pPPjPCsEp/
LGp24nqgovuwydlmkenV8MU4fY8ZQ05DuSP72c6zaKA6dwzMLC4eo2Kjkfiu87iICTWTAV6NQ7ed
MkR4Biol7itag7JkVzlJGVqVe67UXr7oGn6SgbhPaKcRLW/NK1NaAzP8I7gTnNntyGFI/9ZXd78y
dnkmZTA9r1Teze20xwc/v+gU2AYlKsNWI7D8Fs3aZ8RleE0Hs3t2DCsYrOwLRlJ8VdpoPHQzw8VB
DKfONHfjmil7HsbnPnHzRzXPTca18qi2c/6YtbT/ua6PqbkFaAITiEk/xs2Esxl6gW1vJ9hHj5gJ
00cMi3u6ePH1FVUbtOaaPDarrp4VNdlqwKkffz+M7MBEzwwjzqV6EjJtjrqgeErVZveZdgWWKhbl
bzbA7DFF9FVQW+Vx77ELVedhpyH87KxZd66JQ+FsnvbTl4z5HaMgWTfturqma60yftYemr09dCnD
Mou0AGmmk0pY3deZnXQE617adCYHuET/ehoepoELlSl9sY0nVZz++9CoETbjJISz1/7vy79f+e83
mPcsFICg2fvvP7C243ZBGEcRNszTdP9A7f0unpr18PulTFLV8b//Si0xuq6ev//+toE4Epr+32ii
ZUubY/Vk2Na08CRy3uelrXbppK+n3//Qrq16ohXgq02o4wS5U2J9IwyHk/e9zmd1K0y7CzUrUd6b
IX2WjfE3pYb7qFloXa4TITppE9amTmQfipgsv7Zz27OY39xBbc3HSgUpt5mupjy0e9kelmT84Uf4
sFrFfqsu4/xdNtF3PCYNzKPU3BUXZVnXq1bJH9OW/Uc/rlvMDrDGIKV86Kz+U9c9moP5VS9NFMwL
JXSzo/DyLujsensrjehxMrHWoqfJQ6YgUhDxbC65QPYUiratBPJlHmnmHykk3DZN2YwJivOauTCq
yfJvsQRO77o7+VZVH2SNuyIbGwYvjbzgKre3rbIyxxn0R9XN2z+ZagaJmrBDnKVxyhUSSnquXas4
Wpg1uxZSar9Lavk9y2F8BGRoeBT2VrtYZusDjoj1IaF2cdjImQ4q0nz69KiU8GBVBx9ApVubuBX1
Ycp1lDPDTZvDSFpkC61/pymG1w0NfdKi3RZVx/mK35mtdkCEJ9nNE2HGO/UC+oZinIUddCVgN9Mv
LONkDqOy05rI3PaNdE6/H4hMoWjolPtOWHZ/5aDfD0qUos44Kw05M1GqyJI8c7vc2kU9pHH9LhuR
6eqdzZpX5SYHZo3/H2Xp95tpYTKPAMIeVrfgWf37ZxUU2HqjrTUMfvh9dbJi+6wyZdtVikBEMO0Q
a5jDUyOdgaQwbchPdivLK65iLrZ60Nn2KjTkdNrN1kysbBxv7X681uQkfFn2WsBsh1LRBs+C5vyb
O147fYw0z0yy/dKPP5VgMN71NlHv9JZnlEmDSOqDdIbQ5ij3xX6tfuL7Z79fivtHt9+iGRqPelrM
zyJrvmtGyQ9yKrE8lu28IxhDn1BfVbsiTYznrqghufX09v5+KnI8tp3NiPf305Tr8rK42rFpLIJD
DQjpBEX1yekomHJY46cOtCGpWd1C/HfStfxYtBZOaO0mB83pj5aU3SUDEu+pzXRWKlyKC+fN3i5x
HqYwZsrFfovLVSGYsilGxOtlkPjMZjvEn6lwXlXtkzHqPaNFE9R5laXBok/mY0LHpwduhQXYpfcK
GMf4Tj8vwtAwrH9Ejcm4qiYWpPg7c4RP5hHBqS6Mk20SlWcrRRqqE3S3OaN+lvfPfv8rkTyMEePA
ledOFT5n+Ar+//N9v7/8/WYu7KvZTtX+90v/ffj9sxSbLkSMzOH/91tHzS2DWDaN999f/PsbO325
NHGRbGtaOx3b/KxznLlE2hM7mBSJMsMwCooGFSW8eAzup/Zyt3hdVmmeO55dh9/Panu4+1t0ZccM
QjtSo3OLE1dc6StL7dW61ZFW7KwGWYDEvPEoBofRfLtku6G3HiuogZ+jS1FEy5Ns09HLS9XnWt5G
bbrH3r/XwnXPSXsv/om4/SFB/uMkKQ9agaJkrb0E65wDhnI/paksh2E4CQqPoUEZgpE+Dg0e9Hhw
2+JvR90Y0Q59a+vrebhTibUe4a3R6DVy86EDNY5qoeumr91FDUTOie4ME+NT3OMizQ3PUKO/Isvv
roC+fZBtWm7ctRmDjqjegYLohkd8G/sWUk/oDDMV37HxjpdSCZPEfsCj+xcqS7QlIuKQnutf9Ihg
rTFaseeyMzSiwceEpe8dre+PadI1O71rT1HedZf0TmNVVwp/6w5E1NIh8c+zdZnNujnVereLsIXR
AosrLI0lZnUd105Tv/c8okPbBTxmN9uVyemHY+BjNPIs2cPPj5pufCBpYD6YkqJ2bFW4SsyZxSaV
57grXfYS2TWruZuHEXt+U8fgA624Y7NDP1tEhU1dRymmxbsjYeozP5E9OzgbbysLmIL1J5l53oAT
o+GLWviezW/n/DVm/CGWQPxmrH3ASOUWjDs0aeOBT91jsWIarWYFV0f9tQiF3iYqTgLqTutdVdj7
ceSQURUtptT4qcUZsWGV+qFc9RmjbxVW1JFtsIltKvIfSQlq0AaPlxEN37VWqx1kxx+oR+NDMqjF
2SKV0Pa8WaT72R4b6TbVVrmXcAfHotf8wcignhEjYZlRlwdZsTJmSgTU6v6pmCNkgPuvertnw//f
50R1VX960mnB8+lVtALVHF8mFzsSOy0ZyhWvjjJmf9peXz2e0t3GhIbtZ3rlEpNPcZg0tIsvxCW7
aTIv+mAGri2RD0nnzYuobjNHbNr3GBw1t9FN5guN6Wd4icqRFsd2w6ZNH4nto7rznH+u5JBgCyJq
lSX5dNLy9Wvu1XFbj4wLZ9GRDGQTvYEzXGDlm8NCsfKrqnR/Gob5e1P7wRLdPuSN2590EoSDQ01E
G+UDjXhttseZRlS2etZNixdmZuQlC2IH05BzqK2Hy+r+H1dntty2Dm3bL2IVwZ6v6nu5i53khRWn
Yd8CJEh+/RmUz6l9676obMexZYkEsNaac0x778jSBDxofm+X/dK3kxsm8xWYkJ9Rw/5F/mS51oNT
nytqYsJ36FCk98JJXs0hLA46jZnNVtlh9NqVAGRzh4Bs+Pw9HYMBni6FtePiWfH0KxmAlhfXL01k
QV7osa6hUjwUCyiuGxnB2SxWu9yMnmIH1lJiEIihAkwvrZQzEm5/umQeO/6KkcghHaRxC+f0MEgb
sXGk3lNOo6spRHXgscWtYqpp2C3LTtCdg5EaoivcQ+kOdJR0W26RLxuUq1p18vyjBfixbg3u46yp
8m0eAZzvBM1Zb8T0NGJH6eii+8r/50WleUUeXzN9F3n/lxl6yaSIfE5S5mOLPuBsKIwMzp9SZ8WJ
6ckuIeEwBK58rnuEXEEhUjgBMt1Ycd2uFdVQEPW44CLw30itEJHQS037SzV5L1FrB6ucA+JSp9Zo
ypK1O+DLGSsoGKC4xW5Gedy3wtqPA8hNlFbhthI5eiOqkpjmjClgzoUL37BtXermOd3h2SC0poqP
CHyuhQ+hiUzwDI0yFOtUkhjShv3HoPVWtKziif9K3PVxjFjWcT4e1a9xmMyrnOwXTrzVR4GGZlWT
P3p7fFqJ734dDAu2XFA6EfdGZElJwOhzkk7uNfcQac3221Br9113Hp2XtDb2YWWdmLLRjcOZuUmJ
hrBwSq5lGP9AQIS3Opi+20sodikI2rUG3nEz0TvL/xY0s7tKuuIKdJAb2hpBkXcOxhJ6GQqRXKO5
mE0C6qiYzUsZQ/xX4COXGS4t+lR66yDJ2UfK8ql0a7kOx+C90hTYDFqdraZVUCYJgb6LOYMr3aUW
3FhqpI0IhAVDD87LxHvLY7+k6aA/p7j65vYNQSTVryHrGKfTnF2hIVwXaSeRbQNgJtmaayeJ/tgl
kc7OMo0ugld44WRTz8feJZU1QdaN/j2io1JTI1c3EgjJgB/C5zgkntf41bIEXqrGtdYzaLFVBT1t
qjyBEXa8e9L2nirb3wYZBqvMoQsyaBovoxLWhoVhFHJVKfMmcCHVdEt9ABdrsNJHrPt3nYpir7vk
VXjzZ5oIxLBh0G3QLWWZNR24nw8qleMRHduL6P6ACCvIbqBNAXEf77OzxNIvWQpjQuJkh/+xbsVK
TsR95jWjC0hpMz2+UWwlHYu76IIPTPLBiR1lPElj/maEMTJcTMc9lvrZDQe8rNNNtCUeTLNCO91B
8NVzDnv7p1NO9qan12HWP7wq9M9JNr1ZHU2DyaFflLaAjOum/+dY1fxkE6dWAPQSeadPeamandMx
IwDWFh2GPudg4c/cO6F9tabUfzYyFlQjOtdlu7CRIv8pz9rgqWnHf0HaRsd0+ezx9RkzcIlcohta
clyzAmk2C3OhaEaq7H8fmuUjD3fbgKeETnFWaxZVEy7fA86XJTGayOXh8bXHRx6BEUdLFAyix/Ik
M9NfT1pM6zKUb0YqeuIyi19hUwTPNuUJ9JrirgwUFbacjuBkevJUG9I/BWk8FH601bU4wEFC7OlB
cOHONjPvRpBocbZKxKNLpmhxLiPQgi7DT6TyiyskBSwBnmXAt0orItFMdN2kLa917+CBsniRK5bf
kxfHLxU5k/ty6Otz59MpkxoGeyINea2VkNfHR0G77K2KSzGw1XeMB9kH6/6BKB281hn9HGQD9Ua3
bvYuuGsc7ieb4e/fkufPISD6HPDdqPE8B+RmlhlU/QneT0Uw01gMErnt8nUMx/PXd5ih7k5mRkWx
7DCo7PO7J1azQIhFR7a4//flOmyfCjeQp//v6+BPXNp6EC4e/3sa/QJqoos8prc+nEW0mXUfuB6X
MSfdsceXPQzL+wgyHFGjwlsLA2I5FZ95ejyERoJLIzJNOrC8pzQKHo+PL+eywhLQEps+zlFy+++h
nPOM3h17UhmGlbkaYIGYK4RL+bGb9evjGyO35K2TZBH7nbjMfcequ7zwAVTWc9kam8eXHg+Z2wIk
zFGIYW5xVoEXwP5ho03onGcjCuARNFRjNPu6IvXNRQqC8tT5VmaNcek99uMK8t53T+fRerLn+DzR
p/quPnHpjlc7ZFgZT29RZMh3Tp9yJ4zo08oHfUYIU6+rWEwfgeOPjIFCDywin84e4wKcsf4tAjjy
rrELTdWEDFnb1ylAkPr1XZjl0FYx42n6p8AiCJBQghkxPWkqosGIZWsCcJMWniW8evQ1tVoPBmTm
aoqKfTbH4hsOVA7mHKodKoSYc9U9zzjfhWi6f0h0JOvRK/EbDQD6Ey/ePb4+0+fZhyGxJjn+sR+i
Vtucgc2bX3+YuK0uQdr9vw9KQUpIExc9R0Yc0uNfxWT+37fAoi82pW0xjKdYolTmPz9+TFdXd0dh
cVCoI3vl+LQ88uDJjlws2X6tNznny0tZjXscyUjFoyrZT345PevlIaL/h5I+3w2eO6NiVy4h9fhG
fE8+ey7zfELEjtqsXsJgcRfNQ7+q1VhvizakV067bePmk+TddIbfsfxI2z76lZXjfdDFvW/hysyk
KTxbhYy25Yf0uvo81ZEJAkwgIw3M5plGCP1iF8VGNmI0IP/Gvz0eKGK6fWDgWAr6iTd4efjvX2tU
zeacaWzk//cfvj7qk2GTRCxi//0DSUnDLSw2Pok0LywDycusihfX8PWlXz6j29E9qULStuezx3dl
Jru2QhZFy2X4cHJkS8XQv7rRWNOxwVzhCWJxwj7McSk0+SbDwbhBmdgek7DfPQREjwdaXxJf6Diu
jcY3j8y119rfwVBVd9jk34K2zq5uyunJz4YehQWMhDl0L/zV5XYUltp7BefXoFtk/nQhjGEAXj0Q
4u05SLjbDgJrhnaI7M92M/hMfuYw4PLWmctQvdI73c3lSmmUTUWaMcIOh/fZtBYNI0lD/ibRubpY
BbcuYlL/OmRPo/GXwtLco9Io1mGuPwtl/+zoN+wMgLCkClqwn8LKO4dITtyMa0BN1KOEaIZVHpy0
xArZIl4KRoUhGDrCNSYlp4iL4OTk3GWNWT1nHMxQYXJgZ6B6Qrv+rAyQErU3cod04zIM67FgO2x0
udXG527JaHAUl0Op6WYE1M8ryALpCVfvDzsB20JBvw+INsHMRl+1UX+Z8udEFN/zfMC2QYm+bQO/
3iS8uevAlKD/acpd4vAj1p55SDhPeEtJQv/kF7kWMQQLO94A6rO4aNytZUfiZSBSnFIi/5PKeHgL
GBllXtJh5scwZ07Kujh4w84VligrCaZDPX22fnaMzLA7ZcNra9v12bOwgCnhc3wu8nWfyV1gloil
ZLAfJGl+dRPQWgsz8ySy8tWnJt7yhusD9ZsW7vtCkaUyHkqCzOv635hIRvmzYIjSqg+TUjcNwkWJ
bbrAVkdiFRoSsDK7ck5gvtbkngZnsP40NyqwEXp0irOIURj0hJ+xAS3TB0QsJ4Jx13psT750g/3U
s2rGOlH7qqNLNpQvLA7tPq7Z3Q3Ru99qRx6Jt/8EQlOvigYuV8Tpl3mSwWHNyn8r25sp7LHBexph
W5695oDlT5ZOUYCxQiKsw4Q2TTga5BzvooyFAhBcsRr8cAdxgu8aEaOWLOg1s4m9dginqQumhkF6
mApkWMqOzpPnDQfyTzuOUeN3tBs5s3Db3DVC4z/MpwN9r2YFvQxhdDvVG46D1N6bER2Un+0htbnX
2nQAV2AByehoTOgdd4CbEeuY0r+TUQMdxRfZ1hQBnlUOcGv0Qe5NJvhjeig5W5xz3ZNjk1ZYYWff
uYCxcMnyNHG6OLdJM41Cm7dSZGftIl2dZk7mJqj4bbPsaJlPN66qSMlUfb9FkdiueS7twdbFhRKv
WA+DaezIQdyNKVQvydmELlFuw8RKJDuSa1UVutTomUw6F2RD+23uJ5xU1uzwsqKYnRStT/9aepX5
JKf8syt0ve4l+pAKuSr32j4fC/JRCjxnVEKHBFjw1fO8eEtzjKSEkEXDz6nNXJ/RhoEbzWhcYnTz
UO+rnnONjX7QyOCG0MhCP6iKYG10arpJJuKZPxssCGAjKb8Os44QyiYStSNd8CfAt9W6s1S975OA
+n0Sr43HZJnyIqL9mC1Rgojwc4C2o2ODBTKNq+vl4yUcKAVSjfsY5eWTQZAICl9RrnrByoPUB3YQ
E2e0G89jLX87bfijVjPxad9KgTjexQGy8mBEOOFb0uD+y/MwuGaV+qgr6DB+kpbX2I9/6dT67si8
3lsYJ64zi6ugRnrx9eJVkijWqo4gA1UU4ZluSXnMzOLSuhLMlxnv2RlXkjPwD6DFP3EbfaOETa/O
8lBz1gYcHKyFSy/NtkC6zDQtumZyMUVhaIKXs7PKRB0hqZdbNz/BhmGwX8XYMzQ/EeboAcwotFYz
Lu8O5AFTEYIcxj6gcm1vnMn/47bm3ywLY2Z76doN8w/DbeunQMP2SBJSQuePMUBxpCw4SHTwX8L4
gAWzOXGSpLIPiOfwEV8fZEsbTNZGjbp1fmIa+1vACKIpZF7SCdzDZOI9aeb4KZkANPee5Jn3kn5E
JI1jUn6O/kUlor3FnsRfDFMo1D8G0SIxBfAakwIXdlUGsh45dldn2B8+fGtSyKrjRVGGmKqOJU7H
CLlsaFu7ZC7FoVTBT3eevFMzHSpRj1SLyziflq7jghbOFpJQ3b7lQY5MHkWoRBamzfM8IJrpF30J
cWrrFo4L7ydeBdOg5yC5Xk2YMgczrzetx8wvZu616hxJULNurgTXjpQuyl6rEFtwlXQayzKt54V5
kRYc2aOOQSX5wycc/eGpsTkIm8Z+pJl6ixh+O9zxtwYPlaguYxtZx8lFEFLFSbYxtGOdveF3UtrN
tTUlmQhS5xuHzWyDfclaBYl/TWD5nhTpVAfCuBLk8e2WaBpnE5jVR+R1SJ+n6UevJR2ZBN/rAIgH
h1SDbh/Mm9/nKBGK9A96pmHncPRmg8gbJvFTuTWpTmlSZeOCJ0hg1qt9Iz1ii4Pkn7Ishf63q3Gc
4ApODHh6eSBX6ZT+K+Ms2DXx+JPKQB6XnrcWCw/T6xlPFcZzjTVq3yscT8MQDusYqNNGivRZueZP
B4Mf4rHmrcAeftG62qNT+Z2a4y94GXujRugLJtHadPjZUVgfi8nX+2QYGopuuhXkE8HXqI+yoCcq
UJ9vq0S4ezmTcWtYFeD3Cl1fM/I3hWhWGTsavwwjsQ9G6rkfjem/Nm6Gl6U2AGcMQh0d05v3wzLb
ViibdmUcRHdh+9ibJSBfNYnpINX8DpX7SSANHmJHbUeds84rtTAoSWCDerulA824n6buRjXE+g7Z
Jk3IbsHA9Nwq+epprY8HKmyADZpAu0KACvN5v9kR9kCj8i3SBtMcfrcF8v+YLjbF09t6kLFz9gsJ
s09s4d75N9cI/gTl7KwaBUyxbbWxzs3gPWrRAKSNAagYTbOmyfIyVLD76+RHPunhNuKGpj03r3GV
iDOnu2CHHm3jwY2mydO9mZiBYKtMuBanJ1Fm3c7XJd5tbJLB+BFWWbspc8H4CXSIz/hn1VnzLx3H
0yqSH3OGLM7LcygXNa/b4P6ccCjtiIDo1o628PrnFkAfbW/npH+ZGdMxYPP69SSXgay27ZUbtv8y
TEYr4TV/m5plwFTIi7tfts3kHLm73FlkAtHW4zLMHHUx6mxY2V6DSC5N/KPd7aSwAcR7yY3p4ieS
xHmrOAnaeZ9coiw4WiM44a4MsHIZHAQfD07sF09hbP5tLBIvu46GbdO818b4F9aGsXbqbNwF0tpb
pJ6zftAR7y0DVWmdHiKXZdkuU4YZ2YCdwX1PteSP4QCGurjezfHf1FP9dbQNDqEmz9DNeU+RtO4L
tLpWORjngokK1CMC2GYW7+KPo6N93QiOUUn1yxmsX5xC0m2GQZ3RWKXPQ81spk9/uHoe7h0VBonC
8c4xHHkO+/QCm10gjuNENcSabMD6picyjPLOHd5ocTIpjqed707RtoKI8W4WLrpj2f+zsj7flM61
6trhahio7akXyOoy8PTN6RXT+rxBRZVhUSC3BKnIRhRlgBrF/Z2xPdAfg+ET8NrZLW0fMXqH2Wqg
0WQVDDF1jENQjEhBp40ZkwNmtMg/jRrfYdXxisSU5LhsN5HExBO24qULE2vLQP6g2ziC5w1zwc6M
a+SzvQNBY4615F6ln2TzzQzkOST6Lg1goJrYpCRlAkv8yg/aV/YCOIok4TIwr19F5BBrlxHSktfM
9bnla2opNKqUoiYT1QDIXAXWRtYCs6eMBLPD4UDByPCgpB9rse50HodaqSeiG73wo7EGtauNuYDw
ZR+THmMFwh+AuMlnlBI66Kl2ibvWmNXUpF60FQZbfxr2YUmyNMrU/tqGJZpxoGF+pZjvLw+MNX96
VuHudcaVutAnWL7N17xGGp7MLFY5mLjaCFq+U7LWyi7HdUB/Px9La925sPcwe+CbnV0XykZI8Ljf
BHvXxqvX+y/xEJuvDzDaF+07d5ncOnG1IwnR3XtaoL+b6Ho7Sf7Hg9K990N9rGMmvsWiaq61I07E
ErxMhT39b46WTz05tNreOajKc9tbD2CeQY166bWssP5Mg4AcgdK7D3W28bLRuPsFO2Te2MV73P4e
wVS/xoGEShQBrwOuCJfJ5uyObcBbVaXtbVIzDJ7jgkbIsPBYBXXuXvnI+iwt7xbBtMWQ7J2FcuxV
DGlGNynvXQHMFejInR2spK1YJU+ki/2E1ncHI++eNLX5Ijp7EC59ZdYbG/PKnZDKv6oLBzZf+drG
RcW9IOXr47vcZB536ItIscf024UG5WSeAz4eG85dRnZ/YN+mwLg9KIWebZ0E8whkm0Z3fbzoD+55
aEkEfAs4MWxrA8ISEZhVQrN6SZoNetvchykcl6iJnlljNbOeeFsVNgom3zh3eZ5CLmDg0zbMdL2m
vSkZe1eaz0sIAE6yJSfjAVKnVbN2DBgRrRvV69Zq2jVoNdQnPYLw5QTq4U51+evWrJyUx0swQEca
tJatczaa9B5rdz5JKs++IS/HsLPsSrVaHyOsEpnTZ2JNlmixbUfDPOjGt46eiPCapNL9Cj+1Hffi
dAbjKLjTqzqN3kXdzJcZtdJehMFHl6nplLoe7b/cIUajUeMXo1KHabjHXkgnjl338vgoSnB/dF5T
Po/K38aWP7zx7Y+LKCITGdccp7jHQ89CUdXZqoVSdLdk8JJX5EaHdB9W80AxS5ZRxgWcSKaSfrOJ
DASyyiD2lDPLs8BsxKDGM18xg2A3E0m5aUqKz5JO/HlW4uSbqE5nXKfHuQuBPmGbClhNsey8tKFt
vjvzdBxxRaoFu5kaPLWYCcGEFWH1iD6GVDjtTIUKpLTQPSuEuwiwkwni75KeYGQ9RMd8AWz5k9iN
Dtb6NoxLjKzsKulIkGRsIqWOs99fPE/L/soBeIQBpHkokMJO6miiISLHCRuJ42SbOA4MtneO3cGQ
/sCRfTdsA9ka9+B1+WzssxhBNLPdKZsAjCJnbMfOfZVT8BbCnb5Jzom4ON1zg3mIIXOz6XtaJZhj
RwrECfWTgbnDKaHEmKRXP6Hi33AlIN8ojYBeKv/dtbP0s0mJn2zcnYhQypRG5n+940mahBRC5GOZ
7BNhlle3uInMzzEuWEIQ6q1nnYCTcMJ/TY0vmCN5dDbI2k4nwYS0kIg8WwHvcUriYTeTAkhHpi43
gNSCQ4BZ5J0TD23SkezkVdXYFfrWbNobZjXv00a/9dI8EcrJ87ZRbo7ajHcZs9srxUB3SM32qGRP
6IWO/oJSW0fh6pFsFSUxhH2dB1dEVNPWMkfOweRmP38lnAyK3mtAnO/jwbQnkPdEYqzGELZRYaY3
zqwcrqf4hZ0Eems022yYYXH8ev5GXLybzkvLaISzJQKtME4PLvzXTaIwyaIR4F2UinNZkhWHkeQS
Qq7FE3rrYgdbodtWemIZ6QwUdZ06eNUcPWtgTSUeZHcOxS/WDYYCsz3t58D92yvb+EZTHwjQ8npB
ZS5oGnMNW9ZrmNb+c05YS1LER4vokRVmshZ5N372MHG2dlogNGJmf2Ou/7Ts4EcVg8YiCPpuGxbm
88hwOb42f9vQwV3OZfz0eLn9epCHx+2OV5ih49LKcdnJG+ZD28hi7Iw0wqffX+KlQz3aBMG3OXyN
pj7ZCB1IYqmAIn3FJ9PxAv4vDX//tbdFCFjqNa7sJ6rrhPhBZOfScvxtTtruLndx0jQMtqitvfZg
8M8HZMeAS2BZrfsGVXM+u/uwwBe5Ekb2B8tzuQPEshkpxWfktF1Q0Evo5bwvURW/lUCOj9OSnwQi
F1yXaW4GzE1o8ssnc+GKVqIjBmxJvvhKvX4s0tiw7JMOmh3x8tbtkRQWdvjYRt9y13brkqDeRge7
U8bGSOWwmbFF30Mp/vLboa3yOpg0eQAuRGPsbeapFm+AHegmd/bwnNf1Kdbiw6Nh+mz0iEJqoX+N
OklOJZ0F5X98QZKd5Ww1p1V41YqQcwy5IR5g5AkWnZ0dcGP/qVOI2DOjRFNpMJgMPeMbhPVmoz3n
wCbzmSOu/pgn+thYN4iZQUgFhnVZvTsLASfhV99qJiVqYaXPuFkZqXN0xv1M9Kzt1pzk2rS+5Nk8
/Q4MY9VPVoY8+TMGg3avejR+/Rj7l0iOqKv7hRMWyUvukyfu2DGKTHhQcG6hXaFxbAN+UfbNquGF
8N8mc5fiHjnUCcPmmLLa7uX4/Fg78QUxZcgy0IK2gZFnZhwLcOGpWrZkK83Upkrd7SP4dUwBQiWV
u/u61qwe13XpOD+9hczc9Da0m1LhQ1HMQGd3wiBmhPowVtbPPtXZFuYFoQtlf8JTxyEjxsllzrZz
Smz0Hw25pCvboLOUpekfXmj7w3QE5VnrngVEnYaez9Gw3P5gmhVm+twBa09MT4I5sbIi67mqiFGU
Vlc/D4fKJIHFYCyxJSgQpUHvrOxZ0WOw3QojomkcooFKudYG0hbKzktDYggMPe6L0TGHjbbBg/hD
t0bEMN68oD3LYV+MlrqTcZCt2zQNQFdzUirxyzxercdSSEPU/CwcK9uEy8oQiRILguf2J4LL/jp+
Vm6bhUtBX2VA3zpbv2MbWKvePNjFvO1cdVaYoOYdk5sKLMhjA/7Zx8uW4yrb+vaB5PHmHphU331s
b6tMioP/WKk6YnhaJta71sKbEyxM2aHx4SC7MfkBQXgwSR3kgP45qTTdlJn48fitwnLDvSMKmvB0
5N4R/fZXq7UIi+aubYTojgQuET4zBb9j5bzZfdC/eAO3QRolzHgRO3MaH+Udb+oCzehu1jAdraby
9s7o5p+TROSYVjn+VN2IbdwXzdNUIThKzd699UP0w4Cp+TnCJUbLYOq94GJY6W4sdwDvgcssN89I
yYQxAC9p1sbrpNbFS96Q6Tmh0qpc2T3LgQmgKL2XQExANZfOcJdgdg2q+NKj771BI/80zLA/NgDK
aHIP5mffQDaZ/IR8PYLXc7LT6aBx9LYHNm3NYXFj+Ys1h6z2p8dLw4gSBdYcX7tlEl+bZn/IMbKe
45yjUBY7xqG0sho7AweukFLgbLj1NWmhp45S3ivw10DAeLLEiSy2hitmhk0P13HtZnZ7LAXI0y6D
Y18soOYZdy++C2iZhc+PyEsULg5BgMfYgpQxVAXuWETmq1b4vwBF+q/KZVGwqmSZV4Jg96RgYYEW
c2rrxMMg0Tqo8JqQcTbs3imsHCArSMceofdaevMqCNr0okrcepYo391Jjr8eKwDDq+Y84vjd9i13
xuQ0w8YcEEAri+VfZiPZlhhx8Ph5xa0pk4EjNWtXoTvk47Y9nwApsSZbKPZI1RkHtBUeIgUM6gXu
46oqL6lKZxgbE0rWWD81i4mvwp22EUHDjwgNqE26JQw7x4+U1N14zf4pFlMv/+F3U38L08pfV7lb
HsDtY5BmW12FWIdfHLe9hggC7LEWNwf917rC17PjKYoDfevV1Opt4lPWPl7xLnFqrP143x+pW2gx
vN1cmZxKZ+1d6W1i2DPRHAb0Z7ZN1zXHupv+0LWJ17UYuv08/oEOjJZxIG3ABfHTBUa4jXx0V0zn
W4xSFVb+WLJbRGQNoe78rjpt7scxHfB0EiBpwuhCaMAFpV9m4vReTExnu3qwxqevV6saCOt8FAN2
22OVARKAUGhwuA5ywLFnn8UXlviB1v/ImQDaSeNUBxgK8TkPHI5Cy95rstBuJEf37WM/xj/FD8FZ
aR565KzcetSWLrJs9SsxadImy3HcdBUmV2kgHG08LJYjoaATl6Yq3Ne0ddFdTS7PXaCjXtY8gN+d
eUtVNFy7Fk15CAvgEUkwO5TWM5FjhwioyArMD5MXigXHqu90yMJNF2IqNfiOrS10Al56oXSZ0SVu
/OReK31wlPEM5jVj+jXAJ0kRv+Aaoq0K4LYxSuc1I4ob01FHME5S9utHwTkk2T1IenmJZYtMD0HW
8VGk1tJGvBqnr3q6P671KsC1q3UD9ycb73RJ/fOjRAVKjRTMI+1zCanlThMbmsQdCRaA+bVvsCEu
TrFHkhTTUGdrKMwJIV6ae62TjRr9N5vb6MUZUveKGeClM0V/HGxxoVfbrHsEd6cZAhz6RUOeezd+
b+Nq27gTFu+qdy6B5f6o/ZErYjlC2YQVYcwWZ2gN3VkS6SlxnMUO3UgQI1Q+ZgLvdBhPlQyeXGAq
JLJN5ho7H+/WYFxAL6ZX2H40EhD/o5dzMbtYeEjTTjg3xPADKtHcOBLe4ky9e0mKtt18dQgYgvlg
0G6ZEu/pVAJFHAp5q5jvXrtoCa3/wcVYs6WFxj2ZHcwU9vxuDWjXUXCA2PV6xGZtrLCRPsUdhv0A
V0JcWJshgLGAwis6axSqqMmL5Z3NDIpl/mJyHZ5UrYMtthkHIZbeTmA73K4wngrL4W0JvHCdjq78
eCzts1LvY1keydoW9xGh37oUuEqbuT4q17VfGrKgtl7EsWemhXMyY+N3UJsfc2omn27AyLfqAfWg
rnlDG9Aq5DceLOy72bbfKKzGi1MO7T4i3AGqH22iKQPiIsxBHy3prCaJC3sqIXZ+HXCNOv1hcI9+
VG0wr9Jceld6oKBDp+ZHaxb6Nne9j0Q5QT5vf/PJRb+qqUyeMCr6W6ugN9bPfvzUnsvLY/vQAaSc
r8U/9+Zoby+juUDJ4vr4SPa4TAccmYcoGZwno6s/etNKv0s0pP6o77mDfJMcY/iFAPN50ga/lwjm
enTp/MGv11T7O75j53JgXLS26Rl/4YHeUH3o4eycx8RIzlQ/BDygchnEcZy79IVaIHsne5PUdvPd
L71DCvbNDjw1ryy6qzFJUOspF+NFuxPyhjEe0a+pNxkISC26fcWQwhwBryk0i1i/04LB4tzpYxYB
nHlcJ1aMjV2NG6/NK8IUCkDgA9nPeR7/fpRSTtp9ptWPx29CuyReK4clUfevSTZbIUvcmF3RWe9p
LolNKhi85wYDhyqGDOZU5XilbTZeHw0EJrtAOLjYViWZjRdiGf+1glFcbKnsNqXNo+yh8AgEBD5/
hPXI+vc6IF3aFrkx7MQ4Dy9fC3PirS0bZ/Hj4jLgkxYo9nWLgx99rx0fheL0gKipfMM67XDA1VSj
Uzhba44k8bXqvzFbW8U6orYtxM9EgT53x+aPt9yGOSKmPckENjttn7zCwCCsmVR5TlhAuAa27KQ9
ji6uvLJ1P4o4Mt6ngINFwruJ9iAP7z5HUfhxVvx7zt4tYnj+zIolxFR59RJMOWUpuZSHx+JoknD9
QXjhu1ePxXOTeMYzwLFnWWv5PWsZs2MBi3cCq8X3NBgRkhlmCk5KUzciIlv2cHTJ1wwQ1vQo0JaH
GsDJhGbj+CgDTYv8oqKy9dVIJlBOYfse4AV5bDNzBu/acfrOWOU1MQRfcR+BYxJS2cB6idQ2LFL0
Y1NR71zJUIgCcvsIvShU557qUb5a8cP/YAo8XhjuhqY9//fQlCQWmAy6zihB76hSLPoUSX4huUzs
c69icZ4AzgIR3QQRg8vHxthNZBpzGu8OpR1a65JZ3l/iuwCWTR24cUnqXpzATgwYq1/M2kkZLCfd
Pgt5y/DB6JNlLvWVRFVbhykTfXpclE9OvfbnDFUEnWn/DBss3NtKnYYkNSBRkvFWcYbYzmbF2KrB
nJCaTb6vHHoQdc3hP1raqpl2a9pT/VMReNZ+CPlpHiq6leU16on2Vn03u56nN8bpz2qGTGYM6BBp
MrPe2Ool67prp+f5DqwbMG+BbzxFJXVimum8se9Em9BGctyHLn2VJR5sKX28WR3iJW/TMyd58KCZ
0BDBKlLH3niQGstHUwzq3M9BslnsnJhqR8jTFXkJ6OI+u9ro14NHm5RrLf/WF6fwEV+ElRNoT+ZD
EWoczDaQZ+PBmI9NrZuvHd6okMIqT+IUtcTfx8UkPQhw2cD955pD91wN2e+CEnVj04RjQbA/8iiB
a8RLy866yWwz+T4Bm0rs6Tvr2SFxu2wd56b7asfzWwGG4ET7rntFQxqdHhdf6YG1ahsyVi3Xgq6O
Vk8YobvvMmRWKIWJY/3j5cUBJgSGxvG6tAq/JhJ4ZuE81nFylJ0jNtHASTjNZ3Ujofg5sOv8KOLB
Z4//H+bOY7mRLM3Sr1KW6/FsF/e6aOusBbQiCJCgCGzcGAzStdb+9PM5IqsrIqose8ZmM7VAJRXC
4eKK/z/nO7Z3J2zwN4BuHQk2rSXycm5isgC8YVSzJKySO+Ei6YF8cxd0mbe9XYZSQfAte+1AB42+
tG2wOig7aDNU7QJNuGu1S9z5LaItD1igUUK4wIey1jgg/LlJ/jRdEiwtwlI3Kr4Q3ye1uxrpUwWZ
evbM1PymmuWxMUCl1BTgFqw75+zU9BPLUGubZSxyQ/a5Xh8pl5wm/SztEVfATr2LcvtUGC0lxoAS
2K2WCuPQT0+i6v3lkLbfgFhNGM2aGCYfRxQyqg65NdFsSdyeu4xdO/C/CJmZqj+5sRuu+JCkkUzv
YavzznCXldsaT+xBvkUJVWQk8CO4De5ONVCo7DqNd7jt575XFoprRqLbQynICpps7Eqi729FV4MF
8FT8tDo5eX3STwqbDSp0w7kbOvIDbjfZbVV0Gx0V4YE309Fu3b4XWQUVl9g8j4X10k+VfBF7xdaO
sEuCAF6xGXimGW1zEg3rSBkOPEYJJfz2pR7YRM8kqjoxEb9E8AhfGjaluCmHHdK9PQbc9GQSHXPS
mOxv/95og+QNQlEs3FTtTqYqA6RJBBoANif0viGFxwyH4CFI85Op+5gKE4erVU2qXLVaqGZQL72h
zdaoL7oZoRGvSOVxMw3M87cnWhbyrjDIDlPGo6Y15jfXTc6Yrxsm/cKmhrjPrdZ4Ie79AQswrNvO
aumRgAMLoxode5gWWzmEX6M6S7YaPJlj7aJxYvbY4jsFbatS/SBecOHJ+lOlIvdg4zacVZGhkVBD
Jep2CW//lmyJLHDZXRx8S20Pt/8SJq667xVPEz03dpnqnohk9Fk65d8i1S6wVdy7jKUd4xIth9tv
SCR4UQw3w/bY+QfkvyG6wika1CMRvejRgZYHR48Hd00CAIqpaUAz4+htRId1i5MaiV8oqojsPiTC
rxa6pSnTgz2knlab2yEnNIA2nblTRTCuvj+e3sTBL+Gv5kkbzW/DO4qmnBx0r9jHtwBUJJjiEGQf
peXbX1Q8xKscobxOpAxooWjVhXq4a5P+Man6Z8GS8raNSeNhPLYKyvJy5TUFe1C1Nw5+m41sY/jv
RKdfGr3EYJnvEAV97Qw0p9+XKblDtq3uBN0pVXlezDp9jXSk7GbAvlEJYRPelq+Yeh2WBFa7quNH
QyGcopgwXrcnLmU7jC+eMv1QnlsaAvtBDO8Bpu0TNibrlMRjsK2EBvc46t9yNb4DtUJfQSNOg1tV
o8LJi8RJfsyann2vM9NbU38abfX0fbYXtn4wYMm0bHaPVSrKs8mdMtdtojRuRXMRox3vmCiDxN43
LHKo3MD2ILzVvP/rsFND/SXIUzUNYRm6KnWToqGq/ZLEilpq9BrIlguhFZ9VXxg7ltIxFDhWBo1m
HrpwarkrtFCMTraAi4NiSWvpNSmSR1O6RC2jltdUoe6Bli/IjOBeNyEU92H0rIyQfOmDa3uAZbgC
QIFLpVXB9LIirSLQKoESHgJXZNvb/laGuvwfokqNf41ZN0y4BYIKu4Wd/vb5398YH7zqj9+0/zVk
Wdow/6N+DBpnfZsnUbl6i4GUigNd10dSt+foHvoLedu72+7eoWF2REs0u23CXDN+dFNHxd+j+oDQ
8GNppqpf2i5Z2nDeXi3V26m+2dI0ls3htoiwQzs8+lrpHYUgcqoinyPyndUtu8+vsIa4jk7rBob2
HlwuaQh0OzUtdpd/fXGtKR36x7xgLi4XlclUNzTBLPdLXnAap5SeKsmHn5Y2lBLbpYZ7ySf7rofq
h5Nn5iqev8p8J2OLSwHTMzCmlpqnrlWZPzHyNPUMcyCG/2nmodBjrxDPojTSVNoOCNGWUnO/+Dq9
92wI24NdKKTi3B59iW42nELsV1EyRWvRAKDqoG8SrX+8LY4FjTLsRC0UprRAgNANX6C27TN34jVn
Q7ZN8/xLOKkCSH1VF8DSwtVEcTyiSbu/VTAzS4GLELuvREGhn8kJCnVVgiGI2iwXbI7VBZYjcVSH
/mvSint16iS6NeA8onuLbm+LyGZOp2jfO0UwN21TPehpbT/7OeJTzThICCO70SvR2Ah7XHglXCq9
a3d/fZn+TQK1YQuHJ1hwBCgsDC7jD/foJJcYtHy0Fnk62FsFzN4Wf9I2Ik19TlsC66OtE1vuB+XO
bPCgDNI8ZdCUyii3Zo4K4mGWhVm4GhwYOwnNwteeVdIPCdT/8d7/p/cBzioevCyt/v5ffP2e5WB8
QGn+8uXf74J30qmyz/q/pj/771/7+Y/+vv7Ijm/JR/WXv3SBSJElv/7KT2/Lv/7n0S3e6refvlim
NTTbc/NRDg8fVRPXt0Pgc0y/+X/6w7993N7lMuQff/z2njXUBng3L8jS3/780fYbA4Vj/XBNp/f/
84fTZ/zjtzPfKP/l9z/eqvqP36T2u6kDwbYc07aIUe4+bt9Vf7ekZk8DLktJrp/929/SrKz9P37T
zd81W5XS0SQPrqRE8dvfqqy5/Uj8ztzgGNSgIdk4wtF/+8dn/una/fNa/i1tkhNEnHoa7abH/4fh
wbBoBjga/xOWzeZO/jL2oyEhbMhxqwV0mHQWsB0z6dqUhDKpkOzwfuy0VnkVJx3HLCLiEXY3Gb2z
Dlg9rq6pwKzPXZjkcZ8+C5eFvJ02px/O45/H/NMxTsfw0zFKFc2IKUz8Ahyw9suzEVFqZRARJRlR
0BqHTW34n6F/dHrqfBk0whDZS2B5uLA1YJ5tj3QxWfz1MXAp/uUQKG/zjGqarTOR/Px4ItJq+yBV
y0VB1VdVzEuo2Zeqpfiv++6l7HoWpn0Qzf76X9WnCO2fPzl3BXIRcpTQ6BvWL1cnDwHojjn9myEu
EfS5K5oBqyY1F2UvF3aH8UYRC98QyOv6hW2BLsv7bU71I2O3AUd+RI4EG3QO+wYkbLFMaZv2Qrna
TkigRVJPzpf/6WoJdboevxy11AxDFZYgzcdQp5P5w1g2pn1fi9olMc0uAHHl9SEaHe9aG6D7RlWY
JwH/f6M5YUp2UDX5Z4r+OLoo3wHopS88EF9aPZQfLbttcgDhQqITGo+0bWGH6Du8ltsxJtIk7qhv
YES15SEMYMqgdQ6HFBvM+JAEGU6CbJ3L4Gg6oNIDec1JRcxMZ8X2bJvGyQr68gpWqJrkMNkp4zvo
ncynGrTt2LOFcemWEANF+Bq6rLYRKzjCG0oGRCo1W11myxEwgIh91CzZQesqwlDTNeznjasQ1sti
lQoPiiIXSCPGpEEuhs+KZXNqevf5ZGfud4QhrseB/QL9dKy5pP9MjZBiVbT6XHn0Kv+hd9KD64q9
4bHnwb4RB2js444cLEDW9n1B1KxP4aOyuxTbI07TIruM2shSioLlOCXqpMSjKqvcqDFpQKXtA7IO
NQONZ0UntX8MEGRIcLhW7V4bUGZVjFSC0o7S1Eta1ms7scms7/cJetemw9FBBX5i/lpxcRwK++gl
EhlDfsntcVMUw1fhmhBliV4LEb2DOCA9s2JXrnhURTBXKvjUc1rRtR+AxxdI0OMlKo55zd5hDPst
RWTikp0VUpVVKr/ElTNvS5f1cYyOpsEvrq9Ny3iQ6ghNQadxyZqfjU4AxqtN/Lmj3eu9vi6rbuWs
raDdhqR44h7BKdIuRRO8FLhee799wid2V3dBjl8Hf2VWL0THyOFxK8yYcI9tXz3FAm+VbtXvHhp2
uyRpIGOzMjiFvujhNjvdeO4oXCyCICCMNZvmZcUmwM+tH9HZJFiuqhwYoO6uKk1CdiWNLk1WJR/Q
jKEA+Kb2pNbOMc6Hp4r3Al/w3qiEOlbevRjMB+JJz6XNGmQ6yyxZXyzUwVFKzSdIBIKE4I4eJdhb
hILyCu+HyFF8kT2a34E3jr4Ay15Q7TlRVUBaZo8IaUbWcUX5EaOV7ijrVdWzHQ57KSPKJN3GrD+h
gK59D21pmew7jSXUlHUQ2JtcGs7SpLnEY4D4r5FIV4nTO7imRUqG9eZJ+sEKkiMoPAReDHa2ynD2
AWOg2QVvzWl2TeXCq+ohG6BbqRxsMB6eDCAsZA822kHGwYYo3G0AJVtTolMlL9IoVnYENb4iAQcM
Yl30O1TXG5PumK/7VBcGzNek0YyGM8+SfmviASCicWFopHExNJLbua0GHr24OXuAJhGO7Ai1BNre
7YtarInM23AIGHBx4dF8sQhsPpZZcNA7g/6bvhEOeicZI84SDEwdQTDoBVnCFzhQpwJrWjTnhgRM
heBLQjI30/VNvAIbSLYNghfNBwBawJ/HW8TCDtr4sC/rdmeKHIFI9uLFKhAP07p363QRWkTgmM+1
/U1k5qIKOPQkWdiyWZas56ZrNPlsIyLe44zqwFgT4JEnR/oGzbiqzWhhh/3Z7futIuJDreALtpZa
Jteia5a5xd4DmVMcnNyM8mAkVjmPbT08U3I0snoLvwbJlvvAoPtQpPFnHHApG0N86+zsrNXIbPBI
L3AYDisj4e7zpP3iivLRqI2zWmt0yTOglJ0XfYwICXTT4Y7zoPRWY6PMp4xx14GEG0R5M6duvOng
uo52j9E+3IZJsLFy+YpDE16GAcvIMat5LpW31nPZc1WnnHO2MGTXLqSnwD9gIqA1/WlpEX3zxCC5
5t4uxbupD0grw40W+PfDiP+AUPtiVqspEItV1mOL8+JHappLLcEZmPTzAA5mKryzlsZrywp3FMOJ
QSJrMKAYl9f6Ft3yslUbDDPpc6XE6NzrSRQAKdsHIKpVZyPq91EHB69Iq0VqNK++GjHwexs77K4o
xYOG8aDQ3bWShqxd8gg1mVPtutEmV2ukCE1VHHFlICxcanhzHQAa3iU02GDTE9BeqVztVDgriNw1
dwYfHHcaCFadQBxMEfkSOgNcvgrB4vToKYb6osQlFxFHT4USBZoDEZcCHQRZNlbw6SbxNdMdSNYZ
YcnFvCizZ6vKrwjqV0GXPsJweS0sQVyIBPkCLoWnncRTF/E6a74ct7yvf/Hg1cxg1gEjiiltegSq
Te8h0SHNEOddhzG52m18LaO3wfN3cQJTSU/4DGELFzgSrj0zZHCvONXZShlyfXg8ikrjFPeenYWf
LtkJGc5D4ppT2rA1nK62Ow3BDvHQp1UULKzjbRxZNpvW4LPRa4ie0IXqUUbYjrHAJeJLmUV7CCaI
XtBezrgwkB3z9JpaBuYyznGSHSsA6nH2GWG4psALlToFik2she+OdBFqzq3FbR0nYHpCuiWhI/BT
yPjTCE05v52WtuTz91RoW73H4jQsG2BbszbQkecTi4U/kHCDDM+B5FMGaf/EEuM+rqDeN0RU6QWM
YqwLLzw9XwtyiagBskyTKVoklmrQzlAxNgPqpPDdoixNIEE4D8kVW+kSPXyUvqctmPAe45bp81a1
wkWXFoMze3uWwJIzWHJXuhmh0KEeUfngepoaYh+vpSha6vG4QqrD+kswAHuYT4lWqbv0ZKV85hEO
M0p7ik2M9IqZXfHNgph1inmg29+0QDng2ahAFfGmYRN8Tucvy9kgmM74lNrpF4CGkmfEIFnDWrsW
DRMzeoh16xtC+GieuMmVSJk7lFyQwa2Eemj/2vj+AsTphrLgKyRKfVEJ8xsCnVNehdu0IFFA+Be0
YrD8kdJZJt7HSXaruJ9FTwqKWiTXJHEep42wZ6iUTZPk6gycERtVT9kr59IUn3lDFFlo4X5oiidD
dyfj0zwQI3ltZXzIwohFkINWMT2WrR3PE3oPAiHOImawM28RVtZaJCk8YG4vpJokSbKshihgrsI+
3cGaGOlnM9f7KMzpyHdf5VjMw5wae9KPI/MjHVEr0pejbZML0XqszAjyaGWwE8wu0gjeupyOQOeW
q0JwBLlOi1Pk2FS7N008RVn0eXs+w9a9jMQqqF22jwR3gNILXHmmsUlAkTPoTsuZ6TQE8KaIW+Ju
buHt9176ALry4PucGHr0MaIrY5v39aMqslOnRZ9ZmZ1ES3pC1u17ORA3BI6UW4m0CEKaEgrv62nr
U3ffLLJFFkWJg1pBV95a5z4sETrVmrvTLTKBNR6ucJ/YiNGkhUopixhRNNziuUPyX0D4tdkUe6Pw
lio0BMhbLO/NtL9o8ipCpi8zVlmAlRDecAraCy+DGppxX3t1TKK5bTw4lSBrwlencGvvs6bzTy+D
3HtY/2WWnMDIsSDJ6dWzKdiN5NROFE4d/eDabGlC2QyaZhl/Vrb9FR86Izj3BrpShjzaGoy3b45G
1c5kgV444G9uD5rREfKAFmUpMu+ktfETSFc5H4manzmWcwrGHjweDyKUZG3PGXrUhjZYg1/HqatO
xiJOszMNxIARoNsWcyO1L1bLT+oQHXgWEO83PcY0anbDUH4tOosPoUlyjwgucDWSvFFJX1xBeTWp
oquaujeKTwwMIT3h6Pn02KEigWWfUi/bIp7rpoT/gN5zKYbp5g9cFvvqkbiDfOa0uI59nLRGxXyi
54BNA4tnCSYUqQCKwq1TMvGGvvJOrtdd29q7TtkJU99orvuh5sFnhq3U03AvmGyA+tRgIWKCDLW0
Hllccc5ycjRrbbiMQ96RhqGzrnDuyfcrZ6DNLnpoUk8nrsFEUa0xhUQefzzZ6znjV0UJDjFP8SQ5
ytCXp5MkbNo9qHr/RqzqxpmmprJkulKFeKrK5tg59wNE5tlAqhbzUXxSEuYVIz+p4VcdJNP02MQ5
33YEs5FbbBGtkPwwtQyZqMSQXgXKCfxv265E9xsxtiUOF8e02m9l2jMIMcyEGo9FMpB0kQERS9gR
YKoMPqvSubQEp6sA7xvfu9MzuVGZrtgLFAcl5iglt4pbhVcefIBEMWcXX9glod0Pr/L5dn/EFe89
MKxTR9rkOknvCnUNzQw/p4eT5du1IDJgelhdgwnVKp9yrzrmoX2B8jopfxFc8NeGEzwSXFKZ4XW6
SrUTHyxmZdGyVSlpopUaWcxf06BZYYe5nWCv5rgq+zKNDrg/LhGYwmnk98JWh6OubAo1r2b91yDL
yV3OGP0jxDp4gIoJWrglwAlxKCenGqp7J/HPtzNMw4EZqU22qVqgTcY8kkRvOgPcQsdHH7jeqiAF
1nXjp9twe/sbK0eVhv34dq+7Fv5qPT5FnF8j5dRMz4/gGgKcmZWNcmlcJmStzU4xDRIKIFDNpgEM
8C7W72vZc5zTdVFC4jgVhbJAcTR98yuVbH4Qp9eiSa9KyG+lxTWlTmCE7q4xJopek9/zwah0oU91
U2WfUmkI0vxOd5u3JHlk9TSJ1nUiAMrwwEllW11Ium/tm2Mg3I9rbFbCXfghvsJofPF1dXX7BLeP
EuON6YpNKsOdRfwD2rT0mpscBqnv38IjCpdL0nILF+Or1OVXEKOrfBo+biOF4qXXRlLtQm4+xU26
2jfihK4F60uh1a/ZaJxKb9g6mcevsO5BQvn9gegkY830ZGZp8hUrPINMSwEtOsiaYzB0bWOn7QFn
WJWW2H+GTTniqGZxQPBSZddzxls+Fxr3PmnmWavNZZYssUVsYwW8vGVCxKn3o5mSEJsQFVGNOTk3
xidd68eWoCEUcx/pMF4MH7NAQzvZ0ZYaRYu6wkE2kcYyFpJ5cYJz8Mn8cNJYFmkDeR7s022pr6Yp
2nOJYZCwNFgr6rayFLJCMCSTJSWC2wq3DYbPUWt3EowSz/9tYURq5KcZ+Bxf8Zy13iUhDCiWzstQ
Yzjltj73PQvsyuuX2EfQ5TqC5XY5blKjZQxgbeMzViYlo8809XVZeMXn9CnNci6j4lxzG8nE+6SM
Mu/M+KCGEVnN7X2wnW5W4uUX3uhw5eJrFU8DcDldDotnYKAuPIuP6Fp2mY41mKUdWhC2JmX17tId
XlhasvURuMP8fE10bVloxRuenGoWo+V2maNXtjO+2WN1Rq60ogGzbGMYfRHBvNV1GlNJG78iHPxE
wnpyJXfKNGaohXtRVOUj5xRPz8b01EYJzAGv4q976jrcAS4yeCumcV2+uNxuZZIcmsC5TI9L6jT7
JAnO0+CSjsbG7Fmi3N45CNPTNOqVJdzggEkuArh9hP37qlvpNVLu1Cjf9Eq7Ri/zfLu/HZc+o1cm
OAjKVe83mzBAL6s6ylJ6DMjTFYSlfbgtRrN0eI8H1Jc84NP597lNsqzdZIm89rnmMC0P96AFJ4kA
8ou8/ArkCaIr+XezYxiaH4rBEtH3VrfnPUDtxLCOOIk4Abby/nW6WlEaL4ZCR3Oq0lZB677VYqCr
GigqM2E/GdfmQcuG/TQAT+ejr6JPWVpHpib0N6QtZ/4TZpxPOsLXZqqVjN34iHXrfKtMjx0jmNmZ
ey9rn6YTdLtBptmk917cuC8WhT4Mc7MvvrUdUylYLX5UT4HLQ0RtnjnfkT4kmtFlQgEIVhPDyZBB
mpKvclepTv7oa9pZeNxdfQ+pd/rZokv8N/bb0ZYRZZ4SkkSsU79UpBevwQ+wRZ1U9TTKBtr9RP6a
wJJmvU0kKA7vNaKjbUoZkbhv87lMEPs0EceRK8rSrzhG2dXxWiNEG+NJq7DMhBfisNhNBjI64Yk1
2vgcGcyCtZ9G91ZtlzOyWdg0Evk8lArxisz2cYr/n8aiv5hG7TrKhvVAKRAqG9ASssDB7fjxWx6h
q1UkDkizqKkh9sxMegN93XWKXdio50JiWQ/x84sSSbhbU5z7EhZmsavrEFtD0dQYATsk+NC58JJA
XtWYL/vCap8G9LDS68t3P7S+BFTE3LR/VfEuMjrp2qVySHWJ2hO0juhcZAhwiSaz7xLKwBsjS/y9
GmCEH7v0o2kmGySi0TV6pW9GHxKEMH2rNw862dx3t+8UNtr1ToLqtHKFWlpKLeKvOwfa1JD4pQZP
sCGmBJoVlqWaU8//hxq8q9hWUAUkvk2VWZTNKwABC2G6K9UXELZmRGkemNt3pkqOpOOuLPEFgeVa
6fQ7ok03t6P5v2oZ/vs+30/dw/+3ruL/hy1DXdCN/49/tOf+pWX4FJVvQfrxY9Pw9hffm4ZC/V2n
GaKrBsMbHcKp5/S9cajrv4Mr0UzbtgUX1xC0jf5sHEr9d1B9hqWqupxUHSZaiD8bh0L8bjBNcj+o
hmE6Gsf2jyM7fb9zvnd5/33j8FdNheRdhOroYA8FWfUavdEf76+CsjzpmHRbPDdbu4r+XmTlKTSG
ZWno7z+clD//6Z/6fwZM+Z9vZx1ymWZZhARqjom0Qp0aZT/cznTlijiWAcNwGjDdTU7GWrfP0J2c
M1GtFbJe/PKMYeCMmMastS2VZ2fS4KcWwWr9JDQvU1Q2pfFNTsomxXLSje1X/smdXmLDNUEUNdsu
Z2LNqa/eGSgMsDSq92luJ6s0b/VNk2InUsMd0RHhSu3g+HYZgPbhv19I9UWUanUbI1f155zoYM9W
KV901ohIUrN3bkJTyidsaFFJ960OlS+lb4Zo3+pPbKqTKbqM1qZJBv3gBdrc6NQnYSUZ6AR/nGuN
mt81kQWxWkY+Qx4wE2HGe1m02sUvDXPvMmLO/YFFdWGN/YIBud70AxvAFgTvQ1S56oNVr9lOA1NF
k7JVUVWcoziGkJXh42+pTpRR2G0KkUVnNlUnLQr0PaZXwBQe9Kp07PRTZerTRIT1Ro/A/o12POy0
6cVv+24H5QhA8NlQtgY043sBoW2rd6ZDxGTf0VrIcRBOjaHoYI034L/yaOqpOKQkT23AXTxhtQ+2
USgxCCMKSsqB+aXDctVH6mNSCvpNj46mK08VWRqPDV3oOsMv99RaoKNhfDcH03WHbSgrazMki6Yb
TOx3ECkQBsuZ5Y01JnEVEvi0+1sWjeMdtN5SD5WqGrDaHPp5EcmeOoXplpiPU66DYJZC76DmaNUl
zA51braPUOb3eUO4YYiuZmYWavNcVemX0DEwhWEs3CPKB3PjmJsOjPYD3bD8oaMIulFYP1dpvmsK
d5ij15EUmtVXiIPiUAVqCqhPWscix+ymjvlm6E2sndA6L3nhmydNRGs93Xd4d+4rz7Hu63Cw7vMo
gm4vO3/VlTFITtNQ907mYn8uBR090Z1uL01V7GDwD4d/fivAt7OQbSpmXRQT2aqnw1Meegq1xByf
BdwiqzCgq8TROwrPg6EP1dH2yo1dkzsuI22hhGxENN9+rILsHSkNCMMYhZGpZeziag2URtvw6EUo
w29y0EbKZtWOIL8s6G95Pry6hfIRFkG8CWN6pFY2Fdop0R7aKKVP5ZTBvMzATrQAKMPRdegH9ea+
bi7eGAWHrjaCg4CwsdL68Ans3KMS47gI4IK5oqCtN6hTHGPmxwtWVqR9IQ0EJSE15K20iQBek2yO
3+qc+KSFWZ02K/pax+lF5IUHcLOpO3WXAtldKh7Bbb7d9jucGiezoxvlEhs8LwgbskdseoMRbmUf
P6Z+189lbH4ZAhHMXE+sseEMM22kzeRLZd4PUbtRRfRZ1g3cNy1EWxXVJzpRERst9QGKugotauH3
WjSrahK2KEBrASTbKiTZIGn0felXXwsFllMWdY+qhs3R0T0SUuyRvtvwlJlkDGrABiic0XvtyXc/
GUV1ScD5rPQpMGxMlP5xLJRNYFbha2QvhOFAB8bMtAuo+/7wcvteWEq0rNg11sgNVDbz9bCEXpzR
nu7PilHTHwoasNyWGx6yJvjg857jVo32LYVN1NMdvWvsNCSOx6sWw9uKkJvynMco31Ij2PaR9hgq
vn/B5bZm5KnWRoQxvrcMNrICOZaZ0kudNmYMjvMU99XBirTq0OlYxsWYWftcXVcd/58mCpC46QVP
D7zEqgdBk4bsh9BeTgzHnqS5FgvdpnfkK+zLcB/x20u1ta231B76ZRFju8SQFs4UqHnbvCsebIhF
Rwsd5DyrqVjQqB0epJxSlols8t3W2XvWZPoR4X3VuMFxVKj/x2VzwNLmzEO8p2JM5DptdRj5haMu
rYId8o0rECf1c2NngDA9Kul0PNt9bQVyUZhWDYYff7cf6v5T1tZbw6+cL5GXM/GNgsaoRd53lb7Y
Ums2nTCSXUdaw8HFMFjXVnfI2n68m1Id4U/7W6dOxzsvkJcBtcBOkZZ+ciyJcHjUq3U2jem+yfeo
V0fr0JCrJNDn7SjfyUVqn2XTJfu2V4M5dPTuOQEavNGHKZQp9rOlE8XaFpTjW6zr8SXw4FIIHpq1
4anNE8vjS9wOwTt4M2o/KN4fMwlrb0ydXeO6/aHQa3ylIkwumLI7gPxCvPdATdi59Z9BX6ynVE/0
E/07Epsr85q8xCOkJxGTGJtoafCoenSmMvbpjhvbNLQFFtY8Vh6HYYyWVusoR9RBzKapJXZ5VWnU
cVjUi0T/klhB9NJm4Kh6njl6/lr4UkCIiSVNGpHKZu+ictzS9QtRCA/ZW9csoibRrm0NKklzi4MP
cHeVyax5SvpUoYlGMez2pZqZZJuGJj2bwV42Shydby8dfggQv1RKLGr7ZqTDaifBs7hDsFfcjSKi
3Nxp5QKXq7bO6+Q86He67Od6bnh3vQDcl5VOfmcyvCVaE1014pYZFjySNbTh3ZKhdaeZG6kP4s5x
Enl3+6+g7eM7PdiqDDAR3Ya9PjTiWBi5i/tIz7edadINSyoNWiT3Hmm6zaRyUk4OGxTQOLhGaDlV
vWYsA6H6j2PXaHchW/0KWndfOMEDlfpoK53yhZyE6BuqzJ2rReYze20SIZXXrqf441ZxBjAT91gY
oIfx+qBaMk8SBlAZ217U8dKNWixFPUQGOzXbXW7RIfUYOfFAt7ssw6tElC29Wom6O+7JRyPGd0d4
Ca7PCfw4cLb1vl/5qDkCJaqDWVJtZaCjdJVhtTUL09+I3ocSFlDmUNpKI7wEDmteaeqeNBHwyR3I
hFLBVkdKtL4o0A/hgIzkR7Y1cpiUdJTvoXP0p9sLiQnPrQFQMdA0f06si3PXNjq5ZD3YdTrD7Gs1
VLQ5uhCzLV4mZ3IqEuNLnHTXzEpfA4rl3IcyWnFDZvtbypgzxZYFTVouBQxSpqzIXDVhwz7VKuKz
UWfNzjfN99tXiYjOSGbcQz8W+tQTs6560J8qkioGHFrPTWqUi2xIiiPqbWcnCw1rTVXu4txpHkXT
U7FrU/1rrKZLN8m1z0Z0B1dY8dqvG7kmzdwGrpEUF0VLPZBWfnrv22zzC9uyd46tgDGrcbFlnRef
C12ncpqPxtcq7yi1wOZLSsS0I9T84+ilb0ZJJp7ath0RqJkgm0g17gilz4BAaEdiVIHWEz77jJJ6
2JkSWks54BvX7AgAFT79TFrGvTBShZVbUu8w76gHVGfZCmL3QD03eW2wDWAmax9oYncP4TCFH/VK
vShzgz1+4VzIw7B2KOkYTUw/e6wme+WE/y9AEPQxdxm29vh+OrH3fYGN2TYmxknT9AfFF/1hLGlH
xBE5TZadAS+wDrEHk5K+brfspnmqC1XyxFDu3uxRt5fB6FHvQE1e+kW0SZDyo+rt7qlHjeeSDOQa
Pwa3hIyesYpAykm6nZdpzcoZTWVSMjKkDbK8y5mvUIal7Z3q+P4e2RNgIcu7ohx1iOIpw3u4vkeb
eBeMr46gAiaXaDDzHRczAHixzrRpQW+X5nLwjHIqEX9tsVHd0wukXyWdR71+SFOW5WUlrHVfRpi2
8+GTX1k5fhl8pX5PjHirWw9A2dSVT4V178uW3F8tmdw2acnjUbU7PH8IbLwk28aNMywTj1hcdOdA
LuIieaE7TFR2Ql8TwnpwZ/j1J6jb9J4NETHYTE925KX3uVmk99B70vtE9mi57GH3z2/5Tlwy5vbY
akpBbG5A+bssaS4obJT00mR5ykuuq95SAU+0CErRIVybonD/N0fntdy4sUXRL0IVUqOBV4AEk0Qq
pxeUNDNCI+f49V7wy9T1XFtjE0T3CXuvnefxR+nAR87Tv7EaiidVGAz7tOQD2TyQbcXTGeKDpkzM
32k806Jlu7avIF6WZh0uoAK4ZKgP+laJp6KIwwVixK60bSRxzTIg6Gmmfx9Jt/60qs8fyyZCGk86
1c4l0f2jrqoaKwXR20WusfesISl1ts7v6V32FPPIwqRu2ANHRNnac9O9tVA82bLkpFzju5yt3jyW
7bGsk+XmjtZ8467xfDReQBUrEKDzEq8ktvACqLkbn9r6hYKW6MLW40DspH7NhroKLLueMF5A2IzN
Fwd5ymHWJ+e+ZmIJHrtF+5A16C+cEWthU1IK6HP2srgFo/ylYM5m1saptKF8jkvkXeps+Bnl8jJu
rXPEQUZI2NkxTP1fQW4dyoHpx67Q1IixXvcZ3w4WoyrBcNqTbF7mxg5+CRq6XNRM+O3hFmeRDbjB
1RNMEmZyk2bFdnIBfei6JdGRKfu9FBUUrTv057Yz1CGPiGZyl0feKftWQIiz01reWRHKLiuxP2oi
KIHb8iYLFs+XLjW0Q+6pszeU6WUwDVJKlmfovONBxynMZLa2ztLc7gvdftBJNHtiLGAfAFaRcI9B
0lxjBdGBUBo5Lvuc5KNrMgzZY9UKrgjJNvp/h9BA+t7Qu+4lxZ1GbRp9ijQqvkFe7Tjc/nJZ8TO3
qMzYntFelVu+oUFdVUKHr5L6oEgj8kujsfZ6nJyMxKLUqZPhwHgyv7axN55l7DSvtusc6W7Tx2lo
LaI+czQoatF8og+W12bK2Isxzj0ZUEH2dp/UvkNI4bGazZ0D59VpQYjo4q2T9jNZbDNiGY4dtHKX
dEUCoY9bqCOxsn5U5aiyYu1jFP1pW1oCgHRNGj+yQnoNtCb8eqt9d8EsB3NGJ1lZ4AgHfUP2xX81
Zt+0MHYWtxwG1VUTdwVwiLN932dIOeDJVcHkyTkYiyTC/tGQB5YOodgWlDUZjqRDG/vatN8NW5yJ
vEbRBjsZOTC5EEzuyyOjlNc6muUlJ4fNgd3i5G9m71C/14YZNNFqoWIxUTjKVydBAFTWXXtAtPZI
HDqRmSSeFhnYlCibDsiabhFnFUwtRLQOx8aE+8MjTzkdqdMUROarFU0vUByY8Io90oably3/AAEi
zN6sd8rQcG/27mkZYkLqm1gGrf2d2EsWNDoESGTREGNz/QwDN4KGll1np85PSBsAfyVBs1hEwhQ6
oQis+qqR/IsWRWrBo0qnOd6l0yYvYVFrJhk6UG09ohDoBE5RD7yQIsgCnWKR0sToHyBpngnhNANC
TYLGmpmNyBpRTXf9H3FuDubNmVEDrutwZ8UAUKC9s24zrQUnDgK+nHgRH+Ak7hNuGr9m5sGqjGdB
Dk/d1W3Y/x/vqtXkt/7/i+0R9FqxNj8JnJXgenwTsBGPwWQ5J+u7ufNeAdlxBI9yE7k8oXv/1AYe
Zk3QcGF7iMTjGShcey7qmIQuET0kswlxwyNkTctORTkSyqYP54j+1rfNZgwhUIVJ6SLFqVNS1/eD
3f9t++RbX+zRX432FVn4zUU+QIbk82QIpDRe84yZn1SCHW3PtwPvBZx+ElDfc+Cv4jTPWoJ0Pu2C
orFOaaynR6s3YlIWjgv9kY/aAL525n5Ixil+nP/2sACprQEgYmki2pcRGYKa6Wlqmq81cW9lmj6q
pX72KO5Ig7LvpjjleNAuBBmQeN/fVY2J9jPSnsXAZqyT36Ke/pKo8IbL1h9b9Q8Txr+Sb4w/pNPV
xI0fQPY+DkBEJxqUwBWEr6VWjo8UlaU0VnvfttWLU3FiKRflqBnp6UWvCA7Ua+tVjc569jBH7Q09
ZR2VuyT6AcZnwgEFJx9qzJXpJbbMW17js3c5FTBBFqx0Wbm7DlFbU189Z8sPSjEoLfkAZyfhqh+x
Ux0AjqF3sNbnSUxo4OooIK4TREYHcDgvOyCNzU/q6hi2W/lbaerea/KzdFksCopAXSOCTunpEEx1
u/jcRTiZS3ooCylOXgApVn/WZRjPQxn/TjNxMyVcfcLNyZicYoTm+LRVxoSmzT9zEEgBFxtAvPyR
TBbDH7CQ+BEBaLvYexwVDpeIhJeuk21gafaBFduvvsKSr1ZEHGnifqyr80ze+L2CTE2CkP01DUjz
WQUONdTwLDW+6zKBmVPa7FMht5izNIMclbTWSDBCnUBBkVb4jiUbW8tB62O3Dxmje76aibW3M/tZ
mlGCNg/4o5k07n5zYgVwgxJgKfbnaJNYUIJdA5+wSVCSMC21yG8cgA9t3R3z2iRRldhRTMqARxzI
Seh5miFhv1cfCRrsAtlCBI/b4SkyuvumRC09alUeCOcV4nSLkFP8y8gdb62HPOMFnEl9ArAkFvMv
KsaCUQIrTEmQwbAUdxZZUqzOmuFR7xYiYRZH39ty4dAg4i6bJaf+uE6gPhjGJckQaK5x0JkGkqOh
9Qek8lOozcDMCx33KLCPo1PEj/mMUClXuP3SvISSlVe3xo12yxxFJ1NvzAt4GrJRGs8DOc/+nUHo
MCrzvLKeQMaQaocsPVDp0gGZZyDXxDHI9TkpIQr2EwJNram/PJulJnhS+NeD4krng5I6ShHEsAAV
7Mk9ORMFKdR2TQN6U/cR63Uik4Jqbr8G656JFE0cm2XGNzrRAKCA3AIbgDcKCaJ3BL3AoG1XzS6z
vEgHXa3ntE1o0bJRsVFfTFb4xdsYN14Yte6jpgRRrsNih6uCgo4qSz9qguyPePyj56t55y6NeGiT
d4s9zomX6Jh4k+V3lrdevETt8q6KdrMgZx2Qd3Su7OmTcC5adP6rg1gQNFsVBMj2tAUWq8eAeBng
4vrYkyOQG/ucidlB81ZML6JE/FQW+z7OMEjC/4dfHwx6dRvbkGy1c4JU1LHHcBgnFulWS4LA+JL1
2jWW3CxU+f9UPv2DbdsHXC5AceBPIYo81y3Ybl1CX8fEEvsUw6GR98XREAQZOrzVMPEyQATa4q/m
NzLf6K6ZnhZP/+f19i8sisd6Xn6BrSk0SBI0n9XftbLGJ6CVzIsIFNlBnV73OHgceDXmxWkLkqy6
4ZEglFMj8sGfNBldCwZfCOOIF+mF/U0uShlKitXJLGZ/JlXgoAZasJKB8uxoRsi2Bya3NgduW9cH
9A3uznJJ3dbLCZNbVhwGjO3M2Q1wvpx4RhzDLV6jneMtiFA2LsKadT5pxMV+NcvWHwrWzpWZ1mGd
l3s7tb+jFAsZ0XrfKOKR8ifd0e4G79x7AHgQvcPzGqiqGoa5PaZXtLrT4yg7O5hagCxMv3BpMMoe
aPfAAGcmp/lMbEOpnIomCjMG5mSDR1/FBaS2FcaZlQkTSVRBHMgQHQ3V38ooI/dcDlX6YE1g0pWd
Enzw/2/GBcRSbLyc6uA7QWYrczPelCZ502tB5t5gdQczIgi8sTV9V2bqQivPPicyUTvL7m6L6o3c
lvTm1CM0cCKWzTGnd+D1xgOkjE/dzQ56I+z3uiDDCi5AcY6NoX1HpZfeUDUcldMNvPyTcbbXfrn3
Fv00D3F1Tw0bX0wCIvEVtbfcNeugMLsfNjXRziz7EP8gcQuR+knz6NGZU4DvevLWL+VliaezO+st
hhjrT5UX8uRtD53xl48E3wvL7Fl5izot3czAo6vVI0ySfaIbhDQ1Emx63e3F9Gvo7xlIi5bB7M7B
YuyOC0kYs/MNJuew9kzFQSrm+0rpww6sTz805jVhlgQZd3xKxAYrNLpqN3eQ7QU5rgFTKPzV25/V
LbCZNXWXWVFPvhNsHBuiskAoS+PGCAxeLSQmLl9HFqeYquVS4M9RJCRSm8NwQNUKdIB8Z/pWSLwm
Nk43MW+EqN4r00z+NbBOKKiwTRp5dsQ1k/kkyukXFKBcNhaAh2mdupduk2tvAvCin+4TclYvopyP
YrEn/At6foAmFAUwz6Y9JfE92SUSWS/aqDVlqKLZZCcQ6fmWKpq2nHjri110Lv2tO4aUl2LrjGhY
CUA5g2dFg6/uV6OZWbN5hEgCoMTGUyJ9lSF/37ArxShvHVPum13QXIIc3SddG51m43Wo15EZ+MQ5
GjlTMCqLtY4hnzvWH9/SYEydLgMgtIUm2sxR8hTetwmz7DCR9gQtqjEOrSX/2t3ah6PNo4Swr98M
EyqLKLpn6S3ds7WwKlyS2Tj9/5eVAe0mTadPSdVU90TlUdpTv83uIz1cKBftmzR1/bHT7Y+MYdAc
MbKVZX6vMGHUDlQlh9VQZJAnbm1hjM7Z0Cc9YIyEQ70MhT4sZ7wtAmchkSudyy2qmXp+EqiK6srY
r5lZPlfmst5PkvUYo2MWFO0VRvGur+BkOy2pHI0iva6rLPPuz6rkcG0Sc9e7TF51gfnPjmf1Vo72
wYROd5dvmUhuXZwdnqMvPde4FwxqVU7KFPtfbBJIIB+t0glgCyTAIVOYgQJwOlD6dWeXyyHzGvms
LHBhYAfSM+wqDr+ezeQ6sD+liShKJIV446AfjPTXY2NzAMJJZObqXvRGB1xEzPK+Yrl+EN70MQiH
HBFYggd9YmEYZ8lB+59ObiYrcdJTfXWpwlnqPZKEnl/SYaJ79BLt4OpVGqDNhd47aawQqIkf5nlW
D0bcfXhjBXiOdFych/nesObxU6rlIdl0TuA35dnQsFryIoTonRW6fn7uWz/UaNo184bR9GuUHDqi
ieRVNHAEAdlg1eT6APPeayykdd4D5w8AJGc/TO3yojrMfYOjlwGogvU2SVJqJ/0NguWGElBx0NcA
sntU67v5LGay+Ygo8+EbeDz7e7lGtOVWrSF2LC9IRD10VxrNnuKyqmvx7G2h7QUx23Ils1bPchY1
7pfJUtyTpKezQyn4owJdZ9ZVxxqZr0a7hskcvTT4GS+DYU4n3mRO1YVhrJ2Y57GKbm1C0lJroGeY
4wyuIMqp0tXqMKpeM/DpfpewqwGBazzpnsCMAeLZKaA06Tp+lZk45bkfb7GHvF6tYgnBmabXDndB
aJcEGCAaPHlrdV29JcwM+TPGGhSxacZVp4UzGPjQnaDqNWWBlGOMjpXlIBebveJqucCSW8tODjkV
G7gwNsQ5c4ZpXfoL39bdorcsF+ngA+g8jGkBKxDy031VCzcbkzcZkK+2XHEU+T2lj2Bu6Wt6bQeb
SHVJUsRcGoSOMQXkRWAMntqjR5ZbmIw/SyTPzjJ+aaXwC11zr5jxq9tgY6x1FiCtkOx68tNC5eKI
6v3IK93bRjM/YCKnic/I5eUr2qD62MM6ge2bMkUVNEOE2EK3dRciF1LvUpQDscMRWekdcSF75U+s
O69xW3n4m3GGsTywzkkPHHqRbocD0Hnn5kt9XDy/BnGSYMLpDEFc/hWpatGoeWLnJNlFLs6rrOsd
MYHmreQQd1wQZ2qx+6AhFg6m73gBckS+5xZP3zPqZhMVIDQewx6VftTZRGZX2TtcxIrB925yWCxk
qXbu9JK8Kdi8I9fNb+yZYTGxWxztIDVAd45mu/PId3uw0yUESaiv/Exf1AVSEtQSekGjWzkjdZi2
6XEpsVphAKaNSEkzSgDL1JE1KXHxw1Tw3YlIYnrZJP2PMK93iYyYnbBKgm2+uFfYMzrmmi0NRGeM
TCBO/rdi0LTmHFULi7s7RA0VLsqFQLjBQh8/RQQxlqmBZp11/lqbB9T32olD8U9Uxx+ItOkZuLR2
mekgnTMWMidblnR4r78NbHvGZJIrns2UsVCF90AX1K4wJMXYWJ49r+Gh0x/mZvLXnWyUO5E6IY6A
7UWAdMbKeJmF/WBLh7rPLLf+1DHC/3+p0Pf6S9mOlyWZiOnJYRioYTRDNnz3BD/ieGrUP4dXh8GP
Ko/SI7JKL3A3ZfNnPiwXoPZLUDEf3SOvXB4Ilw4F7UA0zQMCxHJvTlzC6cBXz+22KVmyNqGIhh85
Zn2oQc1HuNk6lJ2IjTA44sfpVOHPekqagtc/iokEdnYe0RHnqe5x8G5eLxt/hfbVxFZ/xmhzEth3
zt0fNZsS+DdVsCpQr1gRFuIKIzsgy5Y9oIWUtRgNbPz8gtOLQJZlwC/psa6iwfUnux3O6TZ2YJZx
avgHVzsHEkPPsV82+BJXyP/lbnYiWmHQaC9Gc2cP7HzaGcOgyrWJXEtDu0WSNnvDvwXsRZGsILcZ
BDdxbW/K6F/Ely92UYiPtORMFxCYeoeeGHofM0Gj2cK1hz3xTgZeIAeRfD1Tgzmr6cvNfVtN0MKN
+bPGLWh1+KktbXhISeVAJxTvE0ffiXVlNjIB3lZxVtwJMTvhnwPTnN9EZpemszFfRxYpOr168fqs
4fnbzaXlW/lsfCUC/X1V6a8LeblvVmkcuJWmJ3Ptv/RW5tB7FdZH6QAjVt4OCKAIlYXxvFnrrxSn
1wpO4sHYfmFpg1DdGBGcm+lCZVF4+3ZZCf7umIURP3/QhtHZF+uhrJuCgbT+1TJA2qFpToMxJVWZ
6Fp/LbMK+QQovyxntWtvT5HourOqCv0x1y0o/PH6GvME/JkQ+junajWQlXbpU4DF5NNoxo4qwb0j
L5HYIUOXFDpjgbDNgPXJGnXkTd9Ns5wuLEbny///a2B/SkKD9mPL2jkPwzGp1g5JB1lW7sjBGsEt
C7qe9M+BSrmgMDIX7UcQHbaoXm1Ttl1fyC08I0re3CWq9/igc9/tY0K2SyGevL64Q/uuzpq7/rOk
Y4aTjA5ZYcZ3esPW2NaS1wExcainBkx9oL0OU1KU+tYf23GDgYwBi08aIaF3U7xTh7R/9wju2CXp
QosS00+mBhPWAe0ArVuKgCBLQNtP6U3jAkiKRbv2+jL642WcKutjEckpx5EcLCnGeRbLzktJ+AtC
Ho9MwSUOIbwSMSNLXOazZod2WyK3gO4ox00qzl19kRkK9TGM877fnPpxMBn6oapAvjX53L7EEZLn
oQGhL/mW6D3UAORYd9Ic5osNSbXotkTyxiWvjR04W8shzIe5CPROq0ApVidHpb4o8Jb0Q7mcjFF9
LpVTHNus1u+92HgbKaPDWqbPmjYJ3J3bdxKlFM7vIrva5nthmOZzW+LPxP1WJ+q7gjwd8M3rjvMk
/+VFbVG2OQyq3DCTk3Ysq+kNhmJ+HhP+6KmomlNbwCHtZXdKb3m6To9i1FueY8L0MClPSb7l63GP
2Wj4CV0qdiw1tVPLW+dPTvXHQePDd5pajA+T3Di9r/j2WfpJjvb9+IesGpNl1BnJUrm3agYzvct/
7rAsw85jEIZErGRvY0kSNjLYuuhwOQDS+uyw8xN174/VuXTj7Lg60a7GcE3LsNmgziIbZsCyftY3
5ZXBrM95eEuTAd19vaRHcyZgcCkfy2GKAtgqENxTtWUQk2tlWB6ZRukI+QGW2RXQ5UNMZm4odWIq
G49HZ5IYAh97UzhGRKa1dchu+pvr6lyQjhMoD/S8Q3TEuozpYS7Ur6i5mwQFv+r09mrZ8p+c1uym
vzoc83j3uGRLxfikZ7/uCwM5ZFodl/QQj/BeI5dp0ex0E0Z+hh3J3B+N4hgRJXGH9v6+tLEATvHZ
tXiR8VfH8GEvnU3Y/Io+cdVn7Y4Tmm6kzPrPxTb0Fz6iQ7lypMUqXu/GubizS2RfjlF8V07vXhh/
T3sWvRdT54xuyUtiqTb9ztD6TiD322tK6NM6AtTXVVcxeLMZCkSDgXaACj9nrw4c2c6YQFraMZ8A
t1ieF/a4AsY8J6fXJFGT0IodHutdOSji8WL1BGRbhM3qPJS9nd417P3MigMHsnjNhYET0zJAyRsE
CTdRzJVURGPosLfPx9G6G9TrwDJ1jFk6pjP7GUcR41jn8smNKvo+d3rLO+ZMLGe6p7riBBZbLJ2L
rcDt80+Q0/bedN19vZTZ+9DzyXYD3vg8ftDN90xhZky0loof8VzhTU8F0Yh+WkmoduSB0v9IWNYZ
IOOq7Hls2xy6726uUbVwzjU8NnY2vs/G/J1UVcVIbWr3Lg9I433y25Q/EO1cO+ckjHnzoWjg9KaC
i2yu3GOc4iaS+ny20iLd2aOFF2Pqnoc0fXNgFuzYVo+HGl+5J+JqlxKdR5E5vsXR+CEoZHc0vx0D
1gyhc5YBiBig4sHDQYVKVdigUtFWIjjY1c3yd+r6gVT7qdmVzky8ceMUV3d03rBqv2vTJB+3JVrN
9bCLaqgiNtncNRuJAt73BTHXe2q9xk3sHdMMVG4/I9xKnUNe2PGVGIptJhczzmn2U217F1NM9K12
i8LRQ5+Ya1ZIs57sp8ZuTyDygyyGgEGNVbH4jBdYSwXpppvO6v9feFHFvarcf9bcF/jLpvbcypPw
za7NiHQz/Eqm4kpJZDx4kf0mu6onBU5ccaPEhyhubgjGLLL4rP6U4T/WWf9DCOpfIydNrzWZIkNa
X2tF+pWO8cUp1X2eIouhJ6xLwaHWfZLmvq+7Rh1WE52Pt/R7J6v7g5dCfaeG5eTgEkqIJNGqc6KJ
36Qp3FNnzd7VrLq/g9s+iMYcGaixxY3TjOMuRRrW4dVE1TsUiOJmuvNHsZDsvjRYkqRNiZA32W3u
0tCJ2DFnBsk/XgwVaTKZJYMrp4KNi/u0GN8x0lNRJophmkou6AvdIKHs6KpHB5Z4JtuOg8n8Wj17
3Mtlum96gi1Yo3GWuMl4L1luJYPhj6vHTrShaNM4GcIxjp8FhNCwTVecP8V0aGfi7KgponPiGr4o
PwzA+jdYxE8Q8q4Rm+M4Hf7OpM9BgkNynkf+0lYUNnr0sxo8FVSpXwuXrE/J8E907bFyC+tGtxHa
Xobj0WvgCOvFgQz6B93qxL2el+yf5SYDgZOwCUz2asEQlLdlQIvfHWW3wuPWvKOW1axISr6rkjt9
n1i6QD4NV7wwrYt61rr5fSY+GcOptjvlUaGOvA3JPpkpO9LCXR66RQLTmRJu1qLbs1EqfWdJNPpc
6IcAaZk6y77i51XPs4gxTaas2Wv9kblwcuh6Z4ug3PQyq23tG4XFkfH/WiTTDhtEeqwz87DU9GNs
4mYKPEy9BAKq3UjkC6N6SU0u4vNoWfl+7BkXxJwrrZOnd2XKpZVnpInysmLNBa2558NvvBhLRaSz
eLOb6swG7gkE6iPAGS6FdWYV1yuOcwQF+2GLq2VO+YpmBQMwOn+wdpjBreLTpKAMRsPu2L6GmUmi
ci72lBH1Ti+YZgrl4LrQloIpQXfJ9FHfc4Fc5jj2Tib5rL6KtCcbpfiZ9rzbk4E4Q7dJbspmMePO
WgdjJ8oPZo0MRt/Wi2D33w2DHDZbsgzot3+7vji5Hv9XbquDOxfRrjetlZMq/vbWATOFobODjcYI
lU/1l/wb+PCSPB3pTju9oQFJMm0Kog0h6qLnClZjwM6pYo/DhT6wlZ64FvbCmr/j3HbTU1ExQSpn
4wYm1fM9B2Aur/22HByNMK8wbDB1UVL76hBmsTfrOUeV+pBR9uC4BnZbVKRm9KU7Din1BmS1qVHW
S12SFtyNU7huPX6RJFqIROgPqSPGoZ/Y/5rtBua946OrHxKqcvRpqXGfJfTPqE10b27PcV5Zz5I0
maPF95CTdthBcyPhE0ufXyzrh2OBAxiYUEH0DvOS+qlj7hIgad1R4sodt/RBuut72dpuwL5rIUXl
AcTYiGCeOWU/k49rfjpNXvu21hZ7rZzqnRAVs94p/+6dfuRTKP/ABSfkSA2HMTEIbTRNRiKUxZK3
aYeF5SFRaN+8rPuYF4qcuI/bV8fjo+9bEnRlZKDBl+lezTU9nlFWhK2wf2mXfmc22QbLIqdCJu1+
NURx6Dp7b/BqQ8QqSIBmzDgbbh1EZvqYRGVEx4O9lWWev6Quo24bDlFslq+tnLp7yHe8PvF6RjSP
ILI/rVod7WHlPznuT425kFRFNqIgc4gSOJrOROHI7yJCUS5d+2Z0lPMpnSSAAJwAUaWiQ9OgPRiQ
Ux01b0EnWHUJB6v5u5pVHIxkI+9M6tuwagD1lA0yRCOuSags13CZ3Y8SRDu0gIOzRAxhGa2nudMd
JDCods6u9NEPsDKE84znwAq7QSVh0SDc0kRZkBL6sTozjwiBuT/bL3OfxCAyBMxUq8SgwYZ/LU9m
kyLwnoFBNTg7fI0FNSD/Ojk6EMlS2aEV1Cl8WtTqXU5BjVj8QMTDmxHLV8rR+Oih8gmyxf6NS2bk
uTlubpjdai0xyZMVr2lqfq8swsPVW9nq1Bk+1XyL5BT31koYJfa3chcl7SsTalgcY90Qf5dZR+mm
z7OXiV1CEHNIaaT8Kl/h9Kr2YunWoxBdeRu06WFdq6+qzpgx54xjivk89bFiIleZaNMl2kcGqIf+
QuT8s8K5dMbsYx7AMygkdKx4PNUL5vus8CqBH9sgOWRZCORUZR2ODuYd5kTVmfnfI+yMM0Z35MYD
q/KcA507Gi3nmqIepvY6dwwn7xArnQZrcI+mmrQLtsA0EAL4HAImUtG49y+5OX3Y0IeB62f7dF3F
WVTiZ+0b8g9LIhbRrrzURIbG8RpTkw8Xx5M6fi77PZpbwLy2uK5ypcY04HOIf+VA87OIfSJiZpRy
gYo0Wje4JLrzDLbKZq7XToemNV4MxqjhiEV3Kll5uq31OGvuHKAhqgIv0Ypgsspue8Ue7R6Mf12C
DRjJDe7aBcGOgwldEBytSwb7isAU9C1BnWLoMKozZR8FzrruIB3AqBpAjQOxMq9tT3ycyaypyYV1
13wIA6FAkkt5wX71Z8p0Ig6HhFz7oVShrWk/rcEPaStmBJkZkSLuFAkvDXstlrCaWcOCw8YcVMub
4U6cxoxIAtdojzjLhsd6ixZDoBuKOGIsHXF5aKPg/iZYmE8Ik1DrOncdnXygqx6bW5m8WKMa/NyO
X5c2ZpLmxn+L/tSlf0ydDYiblt9kAvnLMNHdLVQ9ULE+MiU+DQMDMx4qfa+Gt5kgcQoQWpTMBuDi
KYAmReUFtWSbMVWsIvruAEeRQCBkH7in433qNvFONRyXQ0MORAWpIIDv6ZnMPJQBAcXmb4wK4DeM
P6/RMP3MCw55j3AevY//OImQBwPBK3g5T4HTSoW/XuUs3QNd1H0RUx+is4bpwrzCi8Q53yQS8DAd
PeF5NBVwde+B3dLkU4OPgWn1l3QRlGBtc85Lrz+60vz20nkvLdw71EaFZr1My0RvwhDML4qVQml+
sfSNaFVGHl9v0Od2+YSK8B0/uPItRzeCSM397nuZ2y0sxHtB7I/Ou+2Ckg5n/9A3Ndb17VQRSKK0
2iKdZkCC3dyJhqzwUfVTmLcPI5vPTQz4gHryps+4Dc0BWP+c7yXf4qICrVbQkCA7mH6j8c00TZ34
j0vVDF+aQqoLJJPEaXxCAoMpCyL5a6TRcayrd4eZheC99MFaUtykW7LJgiWFfbnzjwBPsKJcXga7
+XQ5s/ACbjGt5ymzcpZUrHnZIgKoJ9TU5G3hOx9ifXuTC3i7fDqXDWM8PlzULdaxBXUbADkbgq7y
zrFl7OcVWhPp1fsV4cI+TfhUiVwfna1sLn9wJjzUIn110vYvwJ9mN5vo+KZkT0rzUEcHe04OtZmY
x7arTovNOqF+zCDfYLIf9gW7KDP+Qhp7a5YFBVdTMuoo+g0qi/ymaMWb4hSwvJR9jtG9y5EJR87S
xXGJm0P4wNoGmyJemxSANnTVGEnIRrckvolyZL/O8plowyqg6Ja7okIzNK00i4Nx1oqf3mp73jbt
h+6WQXlfILVBDY/wgCHXtkGx3DGQ3lPG5nbXRf2DdLXn7YmsapWX1Rqf+98BhEdIo874YkGT62xh
Zbhb85TyUXQJyTgiu8ws1mDyUXSVE88pKh8l4BU+ZUxE2criLZrR8Gcu74F4YiU57z+ddUTa3lSX
PoYJV49/GLAzc1hgAxBpFKsWdqtCJ+bWIP/65BIRGtULIGAt3h+uMkwd3jii8YWxuMEgLCBSO7ZR
v9A6Tv2wJj4j6zsG2ihRJKsTdof33grnthH3BDu8VSsFv8cQY57eC7G6YR7be2kThx2N6BkMdgbN
zDbcsq8umxxCKQ59p53KjgvZStW8b7qRCVymfmn8mIigofFdqydasU2/9bJ4HnrQY+xTaj86WZom
XvBNPmRsJsLca1pum+SqrL7+XNILaScI9drZXFHMgeTrE3lzG6RliqWxJdoIXIX4a8mW2mzO0Nmt
k81vJWyhEXPvNlI28LLkmbCAGy7wmQuB7ygt5k9tMZEaPM0CqfiMYTQEWXKQA0e1XbtAkNWK2S61
Db6oCnKNgwTYGgCQ2dU4HMjOIRXbKI+ImMPCmfu7RGJ8ip/LaHWPDovZUGk1kxm+wMuI4qBBJDbo
YxUUy/yX9m86eikz2KycTqtDydVYNB456UhBYU1vlmaCkWuN5dhovPIub2RCpOmNBNtPkiCIodRV
fuJ7QvqVKltwpRVT3OLe2qBliRxccu56+rrF2P0fualb83Mv+NdFdfuFD/YkKwqA0R32LMWiexPK
vZ/EHMMmIcNB+h9H57HlKrIF0S9iLRLPVEhIQra8mbDKXbwncV/fmx68Qb82t0rC5IkTscPCQDLJ
kMUECv8G51BDsDPZsz19QWX90HXFDSpmerXADBdhmtA6O9n0Wtece663BsGZUGJsbG1de+3CENkf
jCgKufw3mFYStL2jswBYuz9wHySnSlXMfVeOv0kTatgX3GNc9Jh7oPHamcGl2j7PPJQHw5SYgXHW
Zxnln2ZhcraxnSN6r+HprhEF4fxAAzdlcEn04SxDsVnGGkgpLxeMDceUiM6d9r0U2wwAEdWKxl0W
+a7MnCM+zE/EOMBmBupDpp/0XFM3tJfwEYGt2jSReiRGxu8NiMhBmnhqVd4AILygfGWPiDw427J+
8SNLeeEcuonXXl1lGnBiqsoHzDSXY1Z4SqfkEgOlPGuV9axZuBggVNNr1HcnS4XxZRb6av/xFtwn
l3xZfnV4yrT78kYqrUuev2nt9KXQzPcJWNdGtrBZBZdCbC1JlbUiMQsQCiQ6211Ggaxl2d1eZfpf
czXU2c+2P2bkyENUCBqYkVzo1HiZHUXiqrGvLiuy60D3xKxjf1dq46nq1Fc6KjVAHkUTqJJHr73m
tJiMCKhOH07+2fBJvDehyfBjtyS4Qeo1TW28qPkti6yCph+mfg6XkHhJid3oTEnGRoOTE9KdUVjx
1qE8a5P3svMI+ie70hZHs6e3SKcuAwUi3hemOJcLDgclbxSUdnXcKVOjbGmrI1mZRNU+STlUcVoK
tJBvbIr6Y8+dCfQYI5niJFzN0tmlJiqDZUpq7rEm6RHhvgFFoLHG1s+m+RANzATCJWCodd/62vFA
v7efUUi/iZc24jVleSVEJj910lccHOuHN/cHU9WifaP0IdjPbDzjQn0sCIadenoGjQWPph67D/0a
5eNwY2+Y/dRjYYhvWJSVj5yfeuoaJzYScaHj665gNt+4vILMpMBTmu77OjMvSaY9jxLxLcnGe1eI
Zu0H9pbM3iecNX5CdgWb1rVrWqVxIwzksTfaFJmHHG4Ykn8E2aL55TVEHBU83XrOg70JJ8QbTddi
CYJ93aHNirKIzTQZ80F3+EChye1bd+aoLHR7Zwv+fwBLXNa47ad8GU+t+T47FkIT3W4kftwUgoPm
UP+IXrfu0wgsvAnd+jPoK+K4UeMyI2Uu7VTfdXhgUSw5aizXqDY15mE2OxrNQGKZ3S1gzcjvl+af
HrWfQBLJCInlK1HTeRuuV49rI6VrQ/SByKIElkJfcGXgWXVItm8NB3m5dXh2KXZ9DVv0P7Mqd7K2
jYv8LGD1BejNZKCjuuGiHOw9kbLY6wzm4aQNwdkSntpZrMTLyGYI51/YI3A85CXdmOZkBHblvrlE
PxPgjsUYN6e5sAeWXCObovnmslhB/Veyi9tHLkoag3DhfAx0KJ0NZ1+q2eyvQk6r6Eymj7jEwm3E
8nN1HZa7COvhNSEFkWb80c6EtJ1lJBKIe2/rNAY/DYSnjODOF5MNKFwdNlGjDsFkm6RwXSE34A0o
T6eeRqZd52GBZmQy+51SNyY6Ck2jgkAtGA28Yqa6q8054GTNNSELDheTcmp1hnOXgpIM1/1WR0zA
TsIefNLLzTCy91Ejy7hDzqep9jObcuMBkvNjjgV6iwd9ILWzjTPzKQ/jT7VH9O2s+mjQ0riJahE4
qvHTiOXXNYS3TFDazG+cAQ4qor7sHap0I0yTx7Ccn2bDWZ/vx3ku2H40+ikv8KZNKGhjOmAORwQ4
wOom0+VKnT5nUOsTyiFJqK02ZezbFvsu68ZCr66cAJzb/85PY9LKC4r6L1eA7elN3vOfi2cGTTyJ
rpRftlWdgOOge+Be9to4YUtgVATouOoMZlxi+kzLaXhZAAuULj5Fzh3TRaenC/vri1H11k5LmJAs
dfql4p0VlCISDzr3y9RyLw2CO6jK0m0UsRXOArQ4UIL4GjjPUSiuLSupVHnPTcMIOOkSoG54E6lQ
joG3wqWftUYhiaX8hk6pkPnRJZ5rG0+Zu1CIXIBaFRiZjAxMNhsvFq1UcQ/qoc0HzJqG/IV7Y9Hh
YL8uWFzMIZ4gpeqPGHPRVNnYbXOcyA2UlRdNmIcu6psNMO5s1w2o9i1R/y3ZlGkz5pztjRg3KGIT
o98z+T6AhHFqgQlXxjcKYm/u/9bfmHW6yahF2IiqnSx77bL0GWMe9pyKRgmHfbpXpEROplyNvDwW
4Fsi5xRWzg+naQy1S82AV0DuV1vSCq2T31MlSU9O8l0i8W1LXJlbKoG1Cw5+NrTpMdSanxTfzA3x
QyJ4MrTbWAakyKaNrUFr5iLmrJVI/CsD8lsCvlewuMUUnIBTCdu3tlp8MxlNIOkixGeCR05rIvqG
jK7yVWwbtoy+2P9RP2GUxFFoMfepgaErOsLlNjnqF1ssmqtWP1FB59ehjoxLWxHwqHtqHnEAxk4+
7O2Jk7NTkEouX9AfDOj2Ewh7BRxfVtQ3ouixz+L0hcA61HsFsi3032ceL8YGthYrLPvD0VipxgwL
B2Hc8EuFV6w9SzUt+J5WlijZVWNxSk9zocFFXEqePq3ElOQo+63JmYnBD3uuXmLOb/Nj7VTTLi+V
ZRuyaEcCHveZEYeYd/QTRais8haz8cfKOEml3LEQpaUOUIic4aCXOa2eZjVvsdNg1tbD15It8mG0
S4/K5PiUqDYwbCXLfJnVZ7i3T5IgfkoMek/uHdmDTT0CElSALK92lqIQFgo5cLlELXG+BFFL4iBK
ir9pTAnpzu5hNoB6L2b+CQS62LtxTWcoC6RZradzLsIf2S8YH+91ONsX1bYxY2rOwQgje9ubRL6S
RbkPIl6OU1V/sDKakXf/TdAaL6C5sYCQG5+YTryhq/ZzkrRHgRUMisZJlQ+igYJDO4/hmVHSenZK
O0kVE5KmoRmjM47BJSv8xUIDriKU7aY5duGC6C4SWrYT2j45xptcUBNoIGmmJ4YEJPGaCf3VGhdx
wulaqFqMgMZamx0TPRcl7v8mi5ygrfTh1ozanktbHmFSl17OUegu2/E4h5N5ot1FbvTyNXOEdeJA
sY3z0joU/awBVurmXSIxYaZxNJ1LwChs7Cpe8cMD1AiFYmxdCeDasGCuKIrRJea/dkkbrj20nbCd
PQ3/7nGpeE5o0PP8aYCJA9GyOaGE3mdSLIdpjqW3aEt36GoHySJ2IXbPKGjreLYbWB15vVTBE5OE
xRQq/3EEX07EUdUTKZPvTKSZ3y5YiTY5IT6P6rMGoHarnNg3scF2QU1AxPm0+to+Yez8ScLZZDAz
a2/uF2evW4DSmVxLvDwLYK2UjCHVnuatS+zgizA76EJC1T3trxdd1M1+EOQsVNTgXV1I60Q+dLoR
wiQ/G4fRT2OPbFTYtzn581QU+iO9f4dUS6K3uYy0c1aRmfr/L8NWOHvXrSs2Dvxdk1GTE1WWH3se
O9isleoS14O5IbEynBLdCmKccYGMnYuixDgeKuaCogqjoAr17UCo+LKUypcS6//gXyR+T6m7CBef
/p73CePYJp+7r0ShtBphkJfvQJXFbRbRtUdACbSWsUVbZO+Let/0vfoC7BWS4qIHYceDFKMcuX7P
1Y3qlEdmt+0Fjqx5hkxdc4Ai+AaGM7cTd1cYGNBkUtGTQaffMEQqjbGE61UZb/VJKKepyZ9puROH
3iABJW2e1ZNkXIPQScjLZkI6LUPevzo2y3xWbRYrkGrEeFS4YXGhdEZbx6UUS0yrBR0z9jyVEE5J
sDr1mjczy+gKZxujwGfftN1NrZQQZ6H1kjVvifMxw+AsnOcIXYJ6HN8uOSFUBPAYFA3rIWqL82A7
l47iWkMkcAs/pqo4qMOCXac4cR7ZR1hyG0CsIcT9NCFvB0K6IUnVcR60+TaTDJzMnc3ZvphGb22s
GDFHjB11d0X6UmMCoOBna8V4QrSg59mrCvdZsOLrJNSAqTlOLYktaLzD1JL+ZkcwvYlu3siu9xwn
eg37kzlgmYqOymLj1E4CkV9FD4+ThavdEIss2FhMvX7qBhIFWAUQoM40f5ItjLYFvxHga89p3lwU
sAYAB0bzgNZ6bBtb1CU9xe9UX8fk2+mNXaPBXi4ZAVl/KiCtxPyh0CpbRw5rpe4wmTNxvspHPz6M
6oJQ2H7EJnfiDNGb6rXCAnM6s5eQjFCY52iK20p4F2XbnWvXPTF6EMv4Uhrrke9+a/b2bjDe1GkJ
1Kb38lGSn5rpTEmA2PUvQsH1TDO22t6U1yjVnmT0YprlHi7WzlqLBL9rqHsHogdl8qbN7xF4Hzui
p6VhjFCYFxp2/cxUenOeGtaEVQ2m819BVBOXMxgEb27B5mfTNstq3MEVZs1v23nKG2ANBHPCbTfA
73KVF1vg3sougA7ylCh++umw2zAyas17vA2L4zHeR3iq8B67DQDVqvYX5JDcYbyQAd8xlUPQicV0
Stt2C5LGYwPxBjhwM2DfVtR23+s4Cco72xwS21fstX5GNp4T0KR+kHMD2cxRmZOe6z7VxCfq4iSQ
0uBLsE9Ceo/xfYyb0hp3jX4m9EUpFTHbChWEhWy/S6pbYRSXafmUdBX1BVxTTO6T8FQ+xsXylaI+
prYZTGhhdshRmWAqAtgFg+V+AciwYEFfoLunoIKRWui1xtf8lBt8PdgCC9x+VCPbWfuJg2NHqsyP
p/Cl1ob9AMqrHzdKyMBpWD7QskV8Gayea/TQbPlLKuukgSmOzAsbfWUG2M7aT6ONPWvhwsb8LPP4
JNkAOVHB+W2V7LzMoVkq1HZ6GZ6BQ5NGhvqBhpxZVM3EQZ2cSJkdLJ3z1/SO6/wQcfoHnsFZRz9W
WDYG6ztqnjLx1ZsLfdCPKiJv5j5r/V9nJr8612yZ/pgEmdQ6APZmMqJZ/VetnpQxx0/UHiQflfXE
8LsFheHllwlHSQVgBmLXRhAcYcPIbuHYcsGp4ZX+XmGfE66lzLJZ3qf7kWBblO4UMqaa+yA7+ZGX
TEaIBKyzD/M4H/Xktc9/cHxvSPiqLIST+qYWl7qHw0y8gEoiDhvXbAUiDNzo5mdXPhd4VhSzh9R1
y9tX8GEHXB9X1QxULKohJc9VvRf5zKrl0igBN4iXZcCmQ2/QJq94Nmp263O7G5LKCylj7ayjk9/K
6FCuwuhE2bV8X9fgUXZW2FDi3lTNSxfu2SRjeQ2yKQtsnPCFy/sO9rrDzxYTlm6IWCYDFtMvbKhJ
0l9owmUs9gdW2sNC3bFyxv23Lyl90CTmWbS+5k3LFS/fF9gcSnKVgu/j4GD7THksKgSNpUZsvTuk
9NQ388+6DuyHj6aXrz0JJHectwJd1JZrE9BBwSOMeXNLoNNnubnt4+Vgpm9kkRuaBXU080k2+1Eb
dhPVLWoJ1qP9S9hGuIiykXtda3WcCgjhSG2HeVKIV9cw9SZg7YZxGVt7ozM5d+wsUB6QjAmDWrt8
JMyJ8Tm7Ai8JbHlrQ266PL7YzVHJzj1pWm2+weUhqyA3ghPkkO5aaEhmG/Q5YqKWeFWveZWb+BJe
NTgGiUIngWiSquQB73eDgWwB9iLblX+cgDyLbQC9Ahte76x4+L47P1ftE2ccyFurwwbqVghRAuAI
lsVm7B/LuHpIwP7xpvbGBCeBjv0qu8mJJ0nYBRxzPZdETKQDUUbJhDC8m/P4+DDN6QNp5r3KcIMF
AaN+C/HsVmNsxUyyNfErRS5KHUHo0PqYJ90j/LqJ2NZDSqIB4qFomWeHcGdgM02xZmucrwhMsG/o
vTb5E9Pzip5I8WWzXGMD4pfA9LqW05+940qbWDLVWEpz8aOG/DnlWyNSv6ypVOhIjdCf1TbsQMmt
p+HEOPEA1Gdj6RBNeW6V8QMMA4aS7ULLXd6FHiaQrVquHhj0ixnNvqJngMUYfXSKo4DF+l2zCQTD
L5XeHR3czn0mjg72kVG8qaRkFu00RE+KnVJNUpPEty6u81QkPWntbv+4hsOt+d6WvBt05QWSBFsp
XiJUEwkSkARDV19WEBfmLjXiS7tutVablRwPE14fLHsj0L0qwQVSFAcgJBsk+n0LsCvLjGLDwiTK
ZcCM7KXapSB2wEjMV3zT72Z1UdfVfQqmwWeTwQhuPgw8xidu6rkLWNrKoiMTlW8VrcKlMnBuZUCj
+TVOk3UL/aYq75i1bKLQstw38zEv2Y8BjmX/jwL2HPVX2fyE3Y8+viUt+t2LPalPmNX8OGL3wtje
xyG1uIThY9r6Zpe/PrTuP3PATM5tWlGvMVXjc2t9jwDBrQrtQ33M+R0N7tS4Q08/aUv1JMx7OQZj
h+IMab/Tb3jmVhrVrgjvbZ0+OGWyqUJqyJMdxK9tGdfnLLT3HO2DMqFQTn1PrN/EMrzeC50Hp7ta
GJJKm+4de4L1SSObBtNbcNewYsnmhh+Xw75sDnqPQJ15gOyCunrR+hOuykPk5JjqkczWKrcfo7yI
Uh5t6CsWpG4hS5hKMeeAdAPKoDWuXU0ENUkhwlIUz+2W2eFd43EfF/YVYhhVxtA5Mpf4yrfM0aFX
qumM6eZSIDgTRVec2M+y+aEztIDqGnSsoJ2OIcpwreOtWpH3QNqrf8qie+yWTnn7rnV/BmifCH1z
iBXMG++5VvqTPj7cC/JUQGFtLUMIX/O+JISrq0lt30JIdOY13j1SLLsVg33UzWhnOwgiWAB4qjtj
vJ/NvapljD/vTcu5CfsBAlt/oxAAhjuGuektynhO4Qdbt5PQQy4Mmzvh8BAuumJHXyVbar/qW6Ds
9C1XqbHjevpxW3AMEd1Ag+mr8z9G8VMpqwetSZhB3N4vxzVU4nKHGKeMm9MM/znqS4Ly1KR60C7v
o/Wc0yAXYlJUgO3AvQP3VsFQtZeHsnQeRpfKZRocolD5NaLmVCzsVpUXPOrPI1IIi5VfRcHYZRZo
P5iARwQ1wAkvFsFGlziwwTaCCBZzDu/I+VIodo/QafhWQqd3rFwgQuXOdIpt43NhGuPEBJ+I57ql
nqtKI2k4bqDCcB7miM+5i9BfFrc3J41O05y946bidAqx0+DMb9jPxuOMZXGeOe+A9sM+oqSv3BVb
zWnOFX4o3WofljhC/MyxdaMkhGLr2szfTfcUAuKfm+oJFC62UB13AWY9KPXKGJ8dYwkaq92TyDTN
c2vGx2qaj8R+ep0IxKJw758ZVPZzJQ4KxML01sa5nx8a6KpzbZ7hmO6iggNh6ETfSarebJQCVlRH
4KP71ninYdKNuw0ks43NtF9xxHCppUSIazaDY/p5X+0l/6SZHdweE5/bHHoWlE3nbuNo3U53AO6U
n2U1SqVoxpLF3EnU4TbX4705Hxaz29XUWJjrwULp2LdXr5ZT0TGHBiT8EB8GF4teHPJBh8T5rZCC
rg3tOS/LJ1CnO5XhrzBIWHK5q1CNrAF0mRZMxlGtXPye/CxpRkXgfHBMmEiK3NHpBazvOR2G5xAo
0DpvqtBfO69SLeRyKCcGpjXU5BUEKo+GFt8Q8jkEjtuxvA227pvGsukxVvf5e7r+qP0dnBlr5Rh6
XwPsrY48U77o1N3brc2Ua90W+bg6QsTwZdn6iWqKoxN9znRVpnLa1vaDuZDVnsmq4XN+L4uUZ/ns
OSh4iYUJhHGpu9REbcPUCvSEA+lyXPprDuYxs+7DDKmW1b6rvNWwMojX+Dx+lurkKtVeo3+jYxFl
kOTrgDURNSjr4ojkTsm5edCgB6c8h2flsijD0ziVj0kWMmeAQl9K3wCXGzfdobJHX0ZkplCxk/Cz
JUZiF3Kjabjnbb5r4Bu/LRRgCDnbEaw3bUTB1IGOGvdL0vqC+I+TfACsPEfoe91CEyxrRePedY9t
+7DiXyAMK8bd1q8LAxKuhRwKO11zKk0v6QQ5LiIJxKK/UZWbVcFYd3ZlyAQMkClbga0aiyhc2DRy
vroG/huJJSsHa6zi0qVqAyQRBrrUdg48oXcTpwmOcSUn6TrsvXklxbHLS/jdNHEsZnrquQdqng2I
Qb6mRdsxfa2ESbk9Zvz4JTQ5lAsIIw9M6l67T623gaLbqLzYPVBWUvvOOeOo4tYPRFhH+cV7NF2z
BSQeyXZG+FAbnnJ8nj1unUj+tbXJQYm1IDUauAVUZSLYBQKUWV0gRMtpF1EK1v4U+J0HGdMuVe+6
+gH77dHR1x0qrrYRJMIGaPGGDiYPY9aYBkyMOxdBVla3pK+BteGAn6nIKzDllZSmtHehHlhXQqUP
iLWcGt5kXVL4HHGA0nlsYd458ONXFjpeMx9C6dEKz8mae1XHKxYDoBFOwMkrMUPoFESy64LSvQ8L
cVhVroLEwhRVHAndO5tdVsKiwpp10hX1NNgahzzOqctjJAId4pTKJidBWEEm9Pv4zuLN2LTdrgNr
rMXK1uY3w73Gorn02/AwQgOOAFfO/SNjgtZYgL2Os2ZtEnX22jp71qI7kIisZdtyrcBEhNYn2Q1s
gpAu8vpNTjhAHmUVnSw2UKx6qDU50VC0mUjV55nfJGQh3kKdvg+WRnQE+cV6kDEA+UZ+i/216Isv
ELGfk3GymOjyMjxoJH/shnbSCLI30mdd2V8Lo95QlgeXPaxdQRFDZ6mCiuRUjZYGe6e37i5UNa63
2I0J1nCj0B1owotW/9VKdFAKQKFHPDBlIfzO5ZjEM9exHqPuKStIYteIy7bPDjIt/iwFGMpPFn9W
7nFsqxswlW2I4N8uCFQjKo+8DYKH/q52viKhHoEL0cfHANCRtdhW0TZTpCfadd3meIhTIJeOWXvu
+4OdnAXHyQGsYFVNOF6BwbHPhLISW4eYJQGrKd8c2u3SCRDzw76RDhhX9ytPaG7Tel+SuauzUF4y
WkMMhTOYZbZn+mFYxhl0iplSfdLbX3MYUh8yQBBqcKP0cWp2rioGn1a0ZuOOZncFtbBha9/72Sqz
mEECVILCBPclMw0JfpZ1MTQ9xJkwi45mPR6Gni/YmnWDQSYGq9iRl5B6qm6pVER8tePsDM8Kdf86
uB0+xVjP9lNkPGV1kxwbItEJBozdnBZ022eOcehi7Wlqu/GG77KkwRvD5ILgqKdGxBMVDydGnhEf
x8YtK3XXFcUvXIWBZ3nxlTQVypCOxKKzQUvZ3obYFW5Rk14dPb1Gw2Tsae/ut8XgoEfqeHTGbQ0D
9CAxrB4X1k1GoTtb153fcn7BC7LdK8Uy9CzT7Z4pSZCxiGGJv86CJKobt/mRFTYeyr4PRjTHFwhY
r+VaDdk7jTwpKaIxbNejYXW+vTD22XnivKSolHtppKCAqm5rWcwMbq/viJXfpsSaDuBkyKwPQ3lI
uHJMKrV3vfvGvuFxKIH6qEJ9Qc5/pXACKxRtEJC1ZIVJtC+ehcU4ztddLQ5hhgnvW2n333Uzor6F
NZx8+4UpQe6AVPs1EuguSSgJq7twooz7EhvqsNf6RN7WNEOdq6QwIKvDRbAeeZA/ZtMA7LkCHixV
nonFaPwTmNKvQON1emvigmd/CCyit5f5yiJfpAvo2HH6w/8tA/yLsVeGutxPEwEtkQv9AYn7O4zb
h96y658chDOEraMpRXEccs42QxqzTzLpiuIdXv1WAHUPo8tgW8zp3QHmNQpdo6TxozUBFtFIxE/V
jqjc1bquscLoYIGM33TbOYn/hK2wmFqI02rxUu8gUrij8idCUg8lvymoXOwAWhG4yK8VhETjlppQ
kxelZHpNIfi0MkWk1UrPSqJ0+xXrHF5Gg/HcHgC80nCyWPReZXhuF7AWP1XWuQcxKH9YvZlP2dZs
7DB8r8eUdxLcGYDr1rtqzrwgCXLxaHiwzIiHjp4gx2AmGzV19OqF7UaXdX9x7K4HHxpE22ne1aqm
UPPksP+ZEz9zFL5DfeASUkBJLk8OXrb1umgG1zgs1KGCQHCbfWuFL6MCi4tiqcCJrVMSKaCqkSWE
mbziCbcDg0yvTFguL03yY2vvYuLI75W8hJT2ImZr2usLte4zNqoBPydYaqCYbXY0KiRoKsYQ5AFz
6ab1bLhjcZ2FfcnrLtDcjKcfedyqFuiGUMgp4sWVAwoRo26fST+txUIen/fmFFsCySEbNlZJ8A8n
wtjHX+DAeWBNY3XW+vcBgnioj9+53hychDdfo0W82ZUT3tONnrXHBVHR7WxfLvpFaZq9DkxEN/Ng
lgseYQhrFhZY/abHDaLpQ5F1W6J3QZW89KkTCE3uMkyvEZ1Mra3Dr/huLR3SpMDUlO4Eti3YAbam
8Mf+mQBnW60OnJJYKaNbei3hy3gxJYzQdsWB2NGO87pvIPim0RPSDSnp2a95rzX5jP+e13b1QnCE
JrAYFC4FM6zFFbV8NJPHKnG/mY8LMCWWWpHH+p6MH9ofUFE/y1W94MJy05FczT7Dp73UxBe+bOcm
6Ipr3YCGB5YS1EKX8s2Ksz0kKXI9tNYNb9EyHzRayarwBzXtOQurQ5PYp5aCQVy8beMRJPKTLuSj
ZbMFEzTLyF9Z+imJ1b3bZf5ASYDl3q2+32vaS7P8y7SvCb/nCJaqZogM0Y9DBGvRzB6B56v4KGpO
D1fFdXa6eDXWdjBw7+vHVKKz1M5rp3Iok5d2bxKC1Peq/MrQXaAxIoOzb82oZcjoyC3T+4LIoMdM
FiAH03YX8/BbCP+rOm1zIXZ03k4TVi7mi4TBL2nxHWddIIznLAaEg51q5OMmdkfCz30ckG2yjO0g
JnFZThtom4GebjTn0y729J9b5i53aTB70NvXyTlbXFTxit3+LZ3lWEMSo8uGYSU956hVCoNbUuwi
Tg0l9EYnme65OC/yBpLFi+rSq0canXUg9fJBM8z7qL847jZxnv9Xfe0DrAy0GFbMLYfN1U/h0J72
f+87G5pMx9GBmXSeLlmxbJMo9GzryamuWtFgilgCo4d6k5WXEtz9LOC/cEVN+pM8lEiMWdwAh8J4
p2OcLrVjg7mD0SwPR2Jo7OC4DdT0wqDNyAMYnvsSEQUPGX1DcYLIYXt1rBwXF/cNNjBDt7nasZ8r
VEvyrq6WA/EYNk/FNjMYTTjiFz+p8Ua1CLMgmLMe/olvjS4WiR03kzQ7b8g+U3xKuf5GWn6vM2J0
mJQ3raKy+tGhrAMZRV8c+n3F9mKZyXWayKwcAwqGG3Ge6E/lkL2LjLOcUTQc8bhkju+O8q9miC8x
M9E4CYsUZu+AngSF05vYNWcYJKdTV3zAWFhGHElOgOWCUN3q0MMG76FNERKhjRhDHfRPVyJ++0ZO
orP+AlazSkfyUchbhdtz7IGTUO8y4vBK663D4q7IL7ieHJN8Qcw9Em2N6rCE9zih7SHlQm43YTey
K9rTuQLFF5HnWjkPiUVHBCksKgU2fFpJtOcMbU8XoaC6LE9X9gOPVfNm148aNksglPTJf7TgvVqd
+BMGMyfERH1U0u4M+J7N72vKpg5Q1Y5VNcTg35QH6NRBkE64ozC7ql8KJ7xc9rwoPxX8Tn3OixP7
5jSQzGeZ4eJkr8TVEl9N/llwi6jhHpuRp2kV1SfCa4B80MCijPzsF5l/NML0Xc4vUwVSBFEo1XB1
NUBnck5czo8akXVBk1CzeMf6dhPmLTRibieTIAy0iDZdSyzEU+aofDkVU0h7auLutswG44B76VP7
2jMvLWp0NoonuH8+7xl0ZxBGCXm5WsXf+jJow69omjuw4LjLgsSenttc7FPYTkwXm7YP34e0pBZ0
ulp1/Dto8Zudrm0z6Dt8iKPLkSrW8RPNtvw3gSNOChqLwJKEJ3sCxBvaDW8xXWysifL2yHgICdiq
y33o9J0sjU/I5g/9SsXkRBdf7cjxbbFjcf7oSBJ04dqBqWFSIW2Xbiz0+aGZzlTHc9YZy/9XRUOr
kEfiNejUnE3JEeT9i8TcCOjlLcOYI7SvQVTfA1zkvM+vZcGEyDu1iOTKmGe/lASx/qmJN6uO7taX
6B9awmdh95srp1CPv41ODTotIXLsfIzK5GvL+qjMPtKJsh8+GR7gH51EbOJMa3M1rzFf1iEDUPmw
oNlZZveSFDf7W0T/loFmiB1iQlUQ0YMqIww7LmJ6XbtcwtYxco29BPbpqvWxadnIGOui5EMVOQ7j
+W3Ms2fZVY/KaB9U7rpS/+qgUZiaZGJxTsv0JSSoHh1qVDUeE7jbJXgCy1k4sWyoEf0dz50Fp9fL
dxrFlmGB8bbeCNtht0y7awzKun5siedpLQ5+Gd8KN+bf6I91DCqqOVHdDL9WbLV0esaTF7i19Jrz
82gwOzLkqINyt8RCXk73anq/Qeba1IbdChaG7LQIXJyq2nwOZ3ZE8zcHQ8F8vO1BDjmI6vDlWIEb
lAK7bFid9toqA1VJCQfWfsM1BHcuXsmMNc4h/mfwPLfwwwve9irplsj4w0VQEqXHgSeWW+x6eriL
moueBmr3kbvOg5rs3fkRCzjn2UScltaCpysOKTD+6hzjJYh5zC7Vz537zZ/jF3qHtjiJT9Ky90rx
ry/FYb0phuQtrp9MEjslUKuo0Hnc3zCqwrcw5x1gIxOK4qUobm3jswDBxmaLg51Bft4SHrcask5w
IiXvTpr0epWozRY2L1EimxeJ7vNoBInKOos0K70FOgCah/SVhzeJdQXIOlEYE+0SByRvMc9W95xc
S9zCdBU8sRi2zlwCrblRXrVft/GBG+woglClp3HOy55cTKCb5IzhhI20dsQO0f5Lde0l10xAW4j+
GtwRlyC8A5ZECvbK9T21yoPF285uAeW1BUvKzv6Po/NYjtzYgugXIQLebNsC7S3Z5AZBM4T3KLiv
14EWo6enGGlINlB1TebJa5vpy5+UTWBoy56q8Mlgul3jW5crzw7LJekBXlpgphI9Q1DuepF6WYKc
EtKroQQrhVGJw+KHG4VBQV+6xPulbbSK8KO7/DyUI60CmtDhSfSrWKEmTeul7y+yi/aXf43o8c8F
akwAI9Iu8kaveQxPDKcTge2UwuWq+mAq4CBn7pYfwat48LrNiuOL41UX0LsLLC0jJsUbcmI82Xr6
CNAt9NzkfI7nFM5AlyEh6kjgxapRFniW2CZSS44szgblO/ILRudW9yd1K+2zZ3lbraals0MoIB76
QeEWUrE8E3S2dP7RcDgQ2pGYMvlgOQKE5De7IKnDPEfjl0tkEqOLYZmx1qujeS8wwthbPrY22Q0l
N+uiXpdYRHGWow6YjgNy4BFo+yL/G19QCdAp47ugDJ2ww+drR/vIZueKy9wX7XCwwI2b2zbiN55d
iqAFtQLPPV9aNxHMwxfIl4LnXEybihVhuiOjrk35mlAdYrzb+OVKKu54apAH4OHsg0Mqrx3FpSVd
991OD/aSvSczltuvHD2K4qBlbuxK5R6VEDoYAd9oV0Cr4wOEDM+1+So27RGThEpKtfWLydf6Rx4c
itkCyljvsjlhjMJ+DxJeNZ0U1unBsbK+a5vJ6bA3BTyiVQUPx0PtqhinUXuyVQ7Sh9zctXJjVM+a
u4tmNLiXn4XuGvZBGOek8ILk3FR8CQOadZg54uw33B7HpxHwJryTHJsZLvG/GWAMqjafb9S8C/6u
UG/ScMyg1ZvIgJUfP91If2W7UWVgfOsmWIQ3TiIE0ozZMPBRDEZLFOuo2Ni2JD8KSkUgQPb6ibKg
0Z80Ay2TaetI4YfipDE4sLYGVOUt2wM7OxKzHuBBhtY0LfHf6IzBkGoqWz8hEJEOdZOkG9zblXow
2HJGT8Vfx4mLplNvt1W6URsPqk1fPTgoeLx9DBE8ZyQFsbhgYhZ8g8n2QxQ8PPakqWxy7WGLZRt7
lrId7322HKd9/64ykg9RppwMad3rJDZ1CLFXzmfCWYvXAA+a9uARycs9n27T8i8f/W5bF3AsWXZx
0rpmeZx4XQL/aKCg3ma1x0OMCo1x+DV9D1EnxF5dz9+SRgLi+0TUnb00tpXBqRp+GfLRHPZWsW8a
V5Z2NpGo6Y5TXbGX8YraZ5y1jfNcIieNZbzzDckhbdxpIjcrA7Kvb6vgZ7KWSsFlUV4na2WXuLNW
5ojpZasSD5R4efGXajtN3YHZ8aGYTueqXesgS/74UfAZck9WaztZDsZKM09wW/h4Wm84of0tUSSF
W92hMgMHG26ZIebquVcvw2kpgzWoV7RfrHGlfKtM67L+ZZJtQZBrvToADLmOQWFwCsWsAtYdRm+U
ckdKThayPrb+fKnxebE5aN4J/IgpQ0GgINYr2EYuy+7eUM44v5SDesPajZX2CliuUy1kqqEEZ9Si
OmM8DM4pfOzuiH2LhTdPgP/TfU7kfyRQsJYkZol8UaLSUyGlsbhAoIsrbjkzjnRYnsxVdh1CdcLU
lA2ot5p2CDGDkRPhhQ37nNzxVanNnn/PR2xJQb+oTeYpK9Q35rv0F3GjTB6oCAr4ddsBZNmm3IjF
nbeGb51cmm7LXD+HG5ryCb6V2ib+nDF+L2K4I2eHXE+mSmmX6O0y/gb6ZbwgDpaPGfAgP11ybmq8
sGysUCo82t70WkZ4HHakfBkV6qb7MNAXyrTdTIUA6KvXWVDSSTeLQAj0Q/hYYAtsrc5V62OF6Ajz
kYyC+ZmrW1ZukdjZnMG8ICmcAmI3Sa5c1cpxZJQWyaeWQ0Yf7zrLTGM9MJLXMd24cbGtG46PFeCD
5NKvPjS6wkUS7AN+WK9s2HAQq76XBasUieFwAXPGNqWSwQFcJ7YybK3qHfNEp1oyHyC+1FG3pglf
G8pByNt9IGiW93BEhjusrGldZTjEGEws+sPs2ZrWCsBd4pwKGTorJ/YG71waXkNaCIA4SGxWKoqp
bht9DM5ydI59RIXnIuX0SenUVyhVWnmplbg/V4HlguQpwY8QYJFsVLEIHszXqh+F6Lon7xgFHD9Z
EIqVzUm60uqDFp4bHhwG29nN+crHpSiRyOCWO5MplcznwdKsGfGTbueiVpNiN0QW75xakMsYAssl
SLEq+CLK0SToTN2Vssu3VoTrRF8XsAjY5f/rlRVf3wgDjlXNZ4BM8i7VJ/1iYB8Dh8KikphJg7t9
VX8lEasJjxYKMSsuHv1F9Az1EncmuKBWf+XFj1ytuvpG1EzHb6nX/W9D5g31yZrXideCj63xeHiI
Ikm/wtOE/IxNBFl/zXzawjWR+33CRz1doEWMOkMoUggX4iAld5NvUyxZrLCOK2ov8XcsMkx6CB59
3z7rzg6oPHPbdp1ZLge1QXCB9M7AfshQ3m5iNvjlosUvu2BXN5w4DQaGLgJb9w24IEtQrF0HFclA
uzMgS0n++2i5CPH0cdNo/ybSCiIs3efuD18e9ICfol7Z7XZ0vmzLa0Cz6xAearepCEbq71q+D9sD
Y6xYZnIJQglpmZsgKKitO5M37clx0Z+5mTN8H5FbnLW3wvjJrO+xdnscwU3JiJv/qAD9hfwDiAtE
VNsrUHRZaO83NWyc2jX9XWVvOxbc1OooNaYjdkyWnj3XQpYudeTj2DcWKuOMNe8QVyz2sgYaA3Ym
dOHTgl6g4F1BAWPMVaI67fFjcaShT62Ar3BEYn2lPlaXyYuSWpzLk3WdMZCe+dJ2LbFKcb9MJ4SR
MBpuksUDv4YERgdFXWIB8LoENvUH+r9VKp8pUEXH/AdL+IJZcV7+oyiJrB+sFdw6vPlStiLrLHG8
pDxPDehbGoaNZZI5BVZl3bND9L+w3i4FmRxnoi7YnnN9JQzayRjfcG9T0SNubJ17Ej9hQIVL9QUJ
zuyZCu7Be9Tcd8oRu0LAwKRb1enKyHc14oW8P+hkaSDkIE6tb49leFaGmxSj+y0514kRwTVqUSOp
hxhNymNCBj/B7A2sDY8ZdVVBCwmEuRj2WHuIseW94LjjpStPPH5WT2fpgg4DUINODO7VNqiPoUxG
5cyT4KGznjxZu2LIWQVAk5rLVx6rMN9S0FIBRBeT6f9LdxbdLjmQHMnBwV8Zt1DK8JKrGqu0Z9/v
yNJgIeOZmAVxbltrbV4fMl9eanh4AihM5O1y+hxgigL1UZJ1wUIg+nHECrwAqUjB73DidqguU3Yf
e5iz8kUqiUtAVgOHluaWFbMsLSIymWp/8EJH9oIy2olJuAF02qEkVJnmFG0gElt0I9XaZK1qtvJt
TvMYjX9c2n3cI1UgFEa8SAmnKrOIC39ENhqs/iz1yPBST2fswpREU9zlPNEG00krGR2hrcygNAZb
EiNRMvAYhyEnHMjd5Zkr5Gox6RKy6kdTEo9h4Ah28pVsEdotodGmQxDdBcbnqrqM1XkcBH3GMS++
CaTheEdnF15rTvYi/9TqaZ2PXyn2bbSe+WfDyTuSPxWT8iApNuoXBDLKp9G04KzLjV3wc+6UtYy8
oPcMhmIlqIRExHz0KXUG7DXsR4nFscLLUp0mTn+9e7VWC5lI9xrio4yKXVavHId0xM6CcMO4BsQC
xhOTJg3XY21c7BRqEA+CNTBzTq1FLwgwnA4pEx9WvHXHJFsCiB5shI4CbqVX50iwy/rlh9wmnOXT
M1J/8prUiYBw6+pLh+DSlMky63pmX9D4qOP47Bpmn8Glkd81FSvW9zNPL7oBrIAF40+jH5nY+91n
VxqL1mG0dxmATaXVS9Y+ycZC736bwjdEHxsCEW8pqmOIk6Y7dO+pXjHuDAxgIHNMuE67E1Khipbw
sZEsBaOYDE9UJEgZNhEKen8TymBuWbjVCo4fW3eo9/HSd6HYBDqNgRpzOit27gYOGxdpaDJ2X31O
vtlAHWhzJrYCKcuAm112VlIycMxg60N0RVI9u5Z1VbG5qxnQsnv8a3J2Q22nulbGqWROYK6oPVC5
JRLbKTgfWgUpoGJFWS0DpaaM823GYqjfCeSepJjrypdoxkeWowRoLxNjG5ppspMgorL6Lw+DyaMX
HCJbvEVQXQLH8FGBGFd/xK9g+HcSLgKEwBLbeRPOWoW623Rs9FWq9d78z+C5jUiSpH++rh0LM3F9
m88gkHtMjrQQUfNeIKUoRMZK1lZgaSkXPW8xGmprf2C81ZrdOovKp8GpRHwSPmZPFPoHrreObqjb
GJrjpWN9KoX+U0vBlSTYtWP6W6VlYBBNdD+zwWoatXANCAWrx1vR4kb3i3Yv28EjU5J4qd8otPUK
Cu4kkcPbWAzGRtm5CCf7MxvruyPTNM61TTeme8zYnlK1/1rfwExOG1Gy+spza9mPIfYElVZT3TVp
/FHKgcbqZQ4VLA5+p6GyKW2CfIeDqkASqH8HzkyjLCaUQgnUSdX5rTLpOy4Z3BekeKHfwN/jtAW4
rgC1i20S9le0O5/sWvYLc0zbbbDGg4Fjd5Ue8yG5yX4fswCP92A28Hw2FA0tCQNqycAPZLq+6Sxp
IyTgYYqhm8xbGdgQBI02fq6FBk7nVBM1ECn84VU4a7y3dVLvE8hpObUrXnvWkPh1V0gcZfTnI3Fm
OilXXTcACeLnqKgPWQ+vaWG9JwMUQYGPAOTDXmTZTZPFflYHUyRXtkKCehxgca/3jsw6olLcIQh/
0aTDKgcQyIgQwlpN5A3OmgMbwBPZJJitOVzAipKObGudF/ZHgyFbRQyV4fPTLyyTpz/bS7l5Uh3x
z6x5/y3pNfi3apzr3PaixmDFA0b9cM4nI96RUr9LbaTbg+D7S9cGY9A8Nv+G2ti3cH4lq782UJwX
9sCpknd7hcSNBDlxwocnWN3mjHan6VyyHIoVbdvU1jdAQSwsBNZA6kLhVCTYaRjrJ376LSz/PeHU
XYQIuPgSN1BcH4Dzj8ok8d6YuQcRgP1hsdOaYGMokVc6pLSEIGkZDAY3QyBjFX+MPI++PhzFaN/x
kWptewWcTtaFBOLNp7dU6fF5jNy1RkNH6eHabDdl4LcaY2YtXdF+TM4Zmu3dVhhf1/q2brli5+lY
RL5ByZyxvYlyVxVsNa3sWIfGNun29di5SdacNQ0npeE8I8U/VvFLm1GQ89pfQ22M+StrIzfSHrWG
DbtlQpHRrnUMyuJDgmzShhY3UoyZBJLPIbcx+jNB4iNZUQXlzLXLMmaOKQqh1xB/J/3nFHfwxg+5
9gN3E07UtGhY+UJ5cvuWoKSJuRYbQnxaKFJz1unZYKxLCpCoQTRKJd5hl1LLgXAiG3+Jv4wxpFWz
LIErRa++SrRjDT8XJZJW5RDiWWK7k7JmBIRGTCY6rZj5+NSYSyHHS1/Kl/K4U0hzi36t4KNusD3R
KXOYbSSkZlAH2co0gEyQVyvFUnDMBkmxHvpXbX9q9ifoM6LG13Z4L5MPQg8Y9fT0WSgyu+zQNBFC
Q33ViOBQRxwwbeql4LWD9qzOsZY6cCK/2caZsclBkBWCWaVMklltQoyFDECyg9I5rIJJaSO4lVC0
jQrFWgfawwvQlnBQxh+YXAvj2Yj2VGjBJjI+8xw1cuMw+v0Dg0nmTriFa7gm6gQNp7ZW/ZJXDSE7
aKwBQFAzHsrhJdvOUUlZLqdLnMOHePJ3iTbt1KEjFkWQ9pbT1bGTU3d6738pwKVZQRyKdmJ3mhMX
NqLbkEHMSQN7SkDmoU+csnJgnbKNiZEN8BL2gkV83zNGAmsoNOOlU4thJCCRRR/qu8wJzG541Qcj
DgqwA7m1polk0AICZRk4zVKl3i3wBy7jlOmqIa8q/m0iv8psPHW+DibHuqgs2tsWa3bPGKRv6DUE
MnRfeJyaF0RIbpCE2zLP2UjQyYKauugMNyOb/zqz5TEfLlF1MgDMLZxI3gYC+4cvn2rCtDmjL+pE
DqUh7SvWH0Zm/6uQBEmTfaMA8THuy6oF5Avs2hFHNEF9hYvgOC39P8ns3wkj2iuTejfDaYcF9WCh
tCTuBKo7KS0SAHhLueQwSNUCsrA9uIH83YRHvwo2vS+d8q3TcQsXLsTSqzpkJyfTtslUnyeTkTY7
G0dxbmNUwz+F992ZhxCz/zAA6YHk+cwxrgRIcyJkyhpJN4DVPAuadk7TOziY/YuDNiWgX/KT6Gs0
yHdngirR9t9Y/ZhiKPxssTbgKEza0NN6m7nyr2Cqa/Yb9sMnNWw9KddXhl/8yS2y4Sh4jG26oSo9
0+O1dCKthE6fOZ1pyU/NVMC76C5/JgMp+U9u7NMYjcu20oCoya4BoMQAtRY36nvdly8hmpPRV3vy
MAkJfg0JGmZVPUC7JFC954oUD9OwiLMCmRWirEb+VU/di0URpfnWtG5NqLnRIJE+kRwnNtCQfcDQ
WfeM5WTV+beauayRoVqycB875avsPtpuPE5Jdc+76SWr0VGQxoT/HtZm8iOGS0vCaTC8SbRxccUU
CS8/OObsqE48QfE95oc7BFTpWbSywvIGz4w1TtCxP2oOcK+A6JIn3ybrFAhZo1x5XzeooY4Ct0PK
a2iE2o89+IwcS3gx0bfcNosqajZBEF1b1SGXlqRHw+zPKeJ11sg0Qz22N/KEnypRDCgFT4OU3tvJ
ecvl4G4wBlcY1EH78TLF+pMFHlIroarKgQgzQoLOXWJRliEGOfdMaA8VtBIsYSga7akpWPTHZCGy
ly9SE0h+dOyQFWe++LEiHnk4ritWPBb9BH/qPBQCNGAMt2EWMk93aMu3vrbenDp6r+1qUwbab92g
zImL4hUiGSCcfDPU9RHCJfnEpnMynPoyGuoyYgcvl2irrGlfzUsEizvcrz8QQciy5RqG8hG29pkm
jBPdPtRFcbD0WWdRB5jw2rOtb1osyVlqOgtD4K9BTOKFrC8I80pwF7RF8wZd9o3La5ti2NCHJwyo
95JYukKkT+kw9PXJrpJnUypuVvQ8pajJauWnTJdhOLhJoSMGaZt76d98X/xSIKFo7Nb6/HGToo55
ekDbVtxRNn2P+hFR4qUvqp2hJC+VHxKYVoSE22ru2KBTuf7k75ORh22Uf8HHulIQoe8/9aSOVICd
ko4dWhzt1TklwkApW3YKbUF4r1LlVAhlmfRi29fDKWzaf6PIz3oqbXKz+l9KiXSM+WjQMntOB400
pZXp0/7X1hcEl4s2zxYcwqiN4UOxmnOu5Ed9RLwJx28cUa4XH0TNnVWQDpspwTtlZwfqikDV3s2p
JPbKZmYpdVu7mKsOf18E4gAfCQ5EumydA+mKm4LJZi9xAEFkCFLFrVG+1OxTyyiZbUS8ebO9KfnM
YrhA6l+B3Q8KDzysX9FtGmnfU0U05Tu4eaCRb0nKpAZXXIAUo0EwwCurpN+ELxDWDQFi23ILzqzl
DAw5DeCiL5tNjb1GZpyaoWJoIjZU9lvFZErCTjdqHVYbGCYwS8x0Fcz4lhZKY/NHMCylwpc9MIOl
CBv9DjwYzIMWJYQB2rKEoIndkbmEBMQlGQfyxZCRyaHbg1gKCe8bMJjjrXFLmJGqgh6hQKL7HiVI
Fvji7OADqiD5suM2i0uSjAJXdL9lPa56puUlILIWfVbnEDtfsQ1k26Q59nIaUwj6JEPql+Tsx1SN
fb0H6+H1TUBP5sN2q7CYsG62cvRt+npCHFOhoFMQPFjkwSWF5UnFVWDFSrrnUJwlqDx1DNBW+rSY
6tXoY43GQBmFl3QOCRmwbI/tNuZ6GXH+tjpicNbKSMx8DQwxDAFsk90gI08lFH7OLYVwZUd4zWgQ
5fxNb6ylxHKsUtsVWRVsAweUnPbaDIJzHHeuVDFC69sdZe/aPwm0ngnHyvwG+LCQGzipMkZKrpHV
ZGa/WvBkToU0b011Pozsv5nrxuXV6u5lOezIB9m0tcsZR1/FD6FjyjhLFAkWqLH4x+Talg3jYbVd
mxWiMrgREXsNC5an8m/EnTsRcsWRqBtX5BKaY7IvMbYlOxwMZDVlLv/Tizet8iLVPAR6t0PXrX7g
bNvoxe/8x/TzuBRbSY2APzsPMIFUMIg+A1wCuBchc6gcWQ68w/qHK3HRNwf0jYsMW3P9PSJ4kgOG
x8aPyCn0upQNyNXPeEDeE+eOWmMqj6APIDwO3ox2VZNdZ/400qUVW36nFj8h/zvdu567avcPu0il
fOOPTaIPgQ0uic/k5aoNoK8bcCbOxE1RklPHDZc10ZGwsmOIqQI7Z+05AavISpwSe3gCcELGUh4Z
HjNdDCxlT14yqh0kCjdZalyw5tSwX03x2yBOynYWczFDvNviPNnT/2V3mn7xjusie41IaBX9VkUd
wHUHyZeFK2FtiaU5nU1eSQedp4n8gAkkxXSPgCKPxpWMZL8e3xv2T9QKLIuexUzzTv9Ap7MUepZA
ohDWkirLbJxeFckyBAVIphQ3CrNQo3IBpjB+VRBlayf4dwmcNHVWRAlnJZCS4e5EVOl2KUrZ8s3B
YBcZLwnVPrZn1u8Qa7hKajRJyXQIcZhMOPkFBLcGy3UTKqAxeGjwBMB14bcaqyC0N/OBQszqWkPn
Ucn91kZcwnxVQBrQ5HPoO0xH2fpxoIU1nvLecmnDySKq6UcPPiLFrvd3HWh2wQS7wOI3QVMQwH0M
FKFSOFJuoTRXD3Q+umx6TcUAgXF3AwjPHoalzKRJoMGbCrY+AVTLCvcVMs9RdVOYMCbqHJ0/LydA
q2Df0VfJzoaFZguAF9hhAyajoLKWRYgZB1OyL71VyEIHltRXE+ZrNNJA4qLlfGQMBqgt2UwyS1FE
uQoCCoe7OmRMiNwWOecmDIEpRIwFMUUQ7VXAMxjBZHW4UswYXW4CWK5kPRA89QT/rw8FvYmYtDlu
1DA1SNymITKqJ+IkQkHQKx+jnR65MdY0jdscY4mv5xt1zwCNNRnNyKZkGTMF0wrQOzHCJXxc/SSR
WwuzQsN3M47Q+gDV9GHipYm2LfkWEoPdGOIlLq0rKaBHUroqthB+CJ0s7VezpjQq4z20po3hzP9s
JnjC0Sq1bY9tyun1/ezYJf161yqYEQOiLIqM3JAeCopMdhbyWCTFMDGJqWXXBk8SU8t6AjmtuDka
V6F0K3LOVzraBvQRLuEpeK2rBb/JGOV1G1YwRqUV7eQWfOgNMsgmbNEXcdOHfeTByp5XvbH11oh/
acLOoLtasxSYM1Q3PxtmzLz5RfposHTV2Yx/XjL/Q9Q/rvQM/3v0J8Bk9pXYSPK/KqH7sh4jYyPA
gJv8p4aRw0vWkmZg5B9ddQVl+L/zCHWMCehS1unDqUWJIUeej00GvjP+FylnF/uKGdahk26bT4ke
K5wegXSVJ8S+3MAIlvYjhqEgueb2W9JeDOk38IGYIoExLPLJ3kTG7wM+IrErb9ntTbhN1WvWvEXR
tQ9fav2PyPC0/rDaV6m9TQxsNdautUSUUvQOCtKWPwp68g5N1cBKJUP+3YuLIY5KtB2op5zoe0Sj
DbxRt/BwbOXhHPgXsOMYyBcRemgTtaG6APTe3xFWaelFFvdJfaXxP1OHGp7BzoNRehV0fsMjDEmX
3ZBUPCpPhTDZHjaJhfS0hPygsLHt7H80bXrmBlmBFa5dOjFPEMLYqPvXBjtOOVcnEY84Nm7hV6xk
vwbVfoYDuGVpZMP7sLpH1EGRGauNNqoIAADgpdnWJ5djZN8wIizIJq48rGEhKBgrwTyilUfnMpDr
YkgAfRyI0jxKQWEiIk4owfrlU/brJRbCjeywsk3YJDLpoJMWfAwOI0Y1uerT96wQBhgOxoH3SjUW
dfTWja+uAWgHkyWjm7OwcOYdk+70kdk0sueJWZjyxDBnS3un2JjVuur/IvOTgXLXsKid6zuL6Y2N
sBfRDMhspJioyxEdTqJEdyqWWUH10RlIX43VbLaOk9MEuqhX1wAi7WmTyMzbKU4yQoi4MnwiVfsj
UE2+mEMePIbymytXMt9JcONR/0wDIBA3JfqdtLuMIl7v/hkaZHj9zsepTY+suXbFXzlCFD/btpfa
q4bxi/8cumCTGJiJuXobl28kHa+iPgRzfGrogJkB1M+sQnoVrNAa+RGHb8U6iO92+5UhjgFQ1GPe
bPsEJBTVxc6ydD6oY2m6pfJmsLhvi2tOTZJSgjrivaAeCLVlIY1oV75tltgmUmwCjBamceV17JsL
UZ/oKEDixPcEGMkkvxUFpTYKJtw/QY+a27kU/WevsMfO9k59NorrhKLNDuB/MAtvMkpOlS0uDgWw
IUExSxl5Sy6Jyaq6QmhjfhiIwwunI5cWmaTxTST9ElhEy7ubpswjw4fdfPEFYQw3/VcubZ3sq0KF
Vmvvg/MbgaIoWImE0Q8TqVUbX/T2VM/dY3EQ4iKsa6B7jnYK4wt/TcJNUOwS/Yw2f5AQ4EiAwpEV
6nTpGK55eNDEW7MtSi9Z7FE1xkg948HDCMSMb1o38ujpwj/bgla07d0YranV45ospNNs8psab7Cy
5/x/JZHsp7Bix416kk6UXt3tw5pTdzwCYQCSTvZEeOtLXtIJyyukJSUeD2pk79QYbYZu7obkEAzE
zo2fpqpsK5AQBGNtRE+rpWjEjCokJyoHEM/A/2TCCRQwYGBaAKobCgjFRN/avmBTTLdT2Mgz4wvU
/BOg8J8ADagfMum22lsUKVd2PV96Wm+H2ZKFH1a05oYbtkyFFzHblBk42QLYm1Pso1NT65CXorPV
k8IRNihGhw+1Vm5I9XFBDO9yoJJZMm7g/7pd8ow0lTUlRKEiZsCZb7U+vhHVuRt7aafN4aLBsE8o
q3K7WyczoL0uDmM6N2scN3NezGB/FFxqZoTpTowHS1TkKmHX6ONXowcP0k2vHfnVPTazxkQnpvpb
Mj7djPFVqv5ICNl60njhIszzNWUyXMvvcVuZuxxglh9n2ykxPJ8Sx4Q5CSADPbq1A3wvhbYX162n
MbW01NANfFJcwA6GlHwqUSMFQ20QOVqLw1LSWT31kxvb/t0wceJp2VNVB2mhGp2F9dkLWhaked8/
p4rNZMDWnxSxa6fxR6q5+jRnHmxYMrjzeQIQHrHvZIc7i7k4HId1vxx7gVSkRmZLZBN1mfJbksRp
qHOPUr2aHkqWei20ttvPua6Zz1QlDaq7JukHU7RbJarYwkmQUbQTX6QXo5QpWBkuOxkG+1Qc9az8
auTOncCmz47LbF4YzXyt3qAdHp1vAVFvJEpqETREFWvmJaHWtch44BKYzrVGYeHDa6QFB6q/Apl+
wN547ZUeNtVfl3SnRGPNOITyXweljpK3BJspS9nnlPOQ6vaXROkm/ZrgPCbyoypAH4NKEvFsJcLg
2A/fdrVP3jJbehiI83zUa3VdnvEyfWXYRoqM9G7yr1gFshbAKWE0ys/gQOoyO77oKmKxwCzCH061
opx0vna4Pqfe6i+NKV9C9oRdDF2kvKti+q5EeMHw8VW+rGikFmXdn88qCZCept8+oO4fBs4xLYMu
SmfNvmev2+OtgbJvGc/ejly//ZdACytt6b2R7YtepTeDPhClwNo0073hYLE0t8bEnL7orpOpneFK
HkwtPows/xo4sI0gK1TeVUz582g6+PW0LbrsBpXHJAw3I+BclgKGNcpwj+Lw5dusTYXAZK8yM87B
tWe0claurnGjrMuhXmvEXjjWVoMxnSKiSWP72KLljaRgO5CmS+QwkHGf6AmI1H3BWhSXAQc7iI2L
3BIFSi694OIhUwtYeLso5T8l2TjMN3FoT9pP7gN+yplMCRYGhdK6cUAhbD0EuJE6+Y660ZtQ6cQ6
WM7IXGtFu5l7wxDoiz09TaasBttc/iBjVA5yWF60XHm3k2k5xU+zk3Yx23UbstUYIMbXFqtEvmrW
VwwkDAz4WcZj0nBJAufYgKBwzcw5I2Ky7qWj42xmAE7gN8ajlRFBFdGZLgAYMrNjr837uIWA+WA3
POD9p2+OO2C76CCVddgKd2pQEeoK08MvfToP6EcJJUKeHcI4bZz+avjRFU7oCayKS8SljBipm3w0
rAig24g4yBBLRiY2tkQZRSExdK84dZCGkPkXpxhogHpqVFoxaHYEz3nGkAkeiglpsXa5tVU3hwwa
8tKXtnqJ+aWZ5sU37Evaot4HvaUmEgJ2Fsgv0wquASUu7Mkd0LrPmJy7toy8jA2DELqrSuVhhCag
zuhXKfdSjfbMGifPj6xDUf22SHmb0sCuke4ax8GLgJVcNo/2oB2MV3gxg/Kk8gsk25W0BOjt2tUO
cUqU6leFqrkA9zekxts0Ku+RLH0GQ3oJmmkNQs56FWNyMppkmwoUkKRyGSYDOozlmRLscqN+p5HU
Q5hFXoTci6a/gwhmPdRiTTfEP+VvAKkAKCNrBpcQgqX8MlneZH/5HEh5sNXbGwnAhXrEe/JdkDBY
HZreVepdFAFM43E86P1jyjm0XRCmUTJXRT5HCmgC/xZU73H8EwJSM/jVZvM0PkI+hsJlPIS7ghbB
0S9q5tVIXWlfs3XR3EBFTcT66T8C+2P5ULS/sYwWUX2J4696uDN6HV5Kfp6yD1YgA8W9fmstl9kb
PV/ZvSxnmymeUDzJ3kmtV4DqqZyl5R/l8bPHv8l61co/GsYNdvumqe+iBnNIgYdPpJV+wTRxnP1i
uEL2+psQedDPX+5I5I7+L61+2hLx2YcK6KlQf239pvDYokCfrWUbZOsVco3sOsXArB61+KDK1qMH
ad24yyiucBda8j8kCKxLuyZdT/PIAuVgghexTykryze++S46QKLjNkOTtNOlvZXfTAv/5bElMS+/
JBXWWkw3Nd1S4fjYnP7wSqyn2oMhfyJQbqlBCU8a3lx+ocam7IWC174MaJFSflalA4yNZvoWzb7u
Pqx+F1D4NRwRDP4kVtj9PvV3w3gCnVEh5GITmRxbrLB4UtW/QfCjmu5q+g5qekJKGB2s9li0J8UJ
sMZGC83+F9n2LsXNRP3rg+DxdYPN6sxyXZJhyHqe9B5k6RVM1CG8QXqZP14e70L1wuA/js6rO1Ic
DKK/iHNAgBCv7tzt0M6eeeHYHpucRRC/fi/74t1JDt2ApPqqbuEnBR2Z48VqSuj3t+zvbIKr3rev
mHe/O92J72wKL0N3aQBPB6BJ3uLqn1afC2TicXq30fJ0ReXYh2fddgOzgSuW6OyHswUsTT3fBdOx
DPcWPfR0Zg+nxH2K1T0b+oIItx8Ae/gO6r8Oxz5wFl7/lUMYdq5Re+8tO2KbTUKzCU/wl7pB8tY/
vvp1h5emfKLTKalfEeyd6F8hnjW7aMaL3AMK5TWIngqLoZL4LP27mGNzF4HzM1+1dzfrB7ThwofZ
soFB2vmEMl+5aZaM9MaLM9z1Aso9od6Vffc0GSzu52j5m/i3pbpgvKo0qiq9OQ8S2Va9c3qJnc+M
SHPHHTcjsFcFBp2HEPQVOhcyz4M3fBpm8+Wc7xShAg2SiLHJjTPnG6/8Wc/b63OCbx7IJiKFuYb1
neFZD9U9HcHjf5X9VwopZl3c7i0ef9FbiIuY5iDcMuluLO+KeZ/If/P8HoqfTPzK4Hng8pqR3IWi
v4Z4dkPnZsoR+WucAHc1W9lh8mreRXRrQZuR2xQfNol3a3VEE2VMrsoD3XLU0cOoT0N3XyyXoH/U
zr2S97J7LYtr0L9nGLJC370JiJ444UufXwG+W/5DlB/4n4IHo0Myo/qNYrAD6kNBHUmhDztI6TCc
AP/cJfKnLc50tNtYSO1rbl2NeAHyzBGBafVMMu6Vt94mcAL/wOEtEc1bK168+K4jZu0Ue0JbpscX
dCcnjEdvSfwbus8IKJLg4ECPUfUlUJs8ApUempvNjBJVCW7uT99f55j4Qf1WIpSyCKjw2YT3Tfa3
X+5cuDXOe9H+XW8wMqb2mn1zgKc6vyiKEwELI19yxO64uhmK59g9e+KubffLeM+kbSZkLp5TQgMq
egrrc5lfQ4OxZ9sN71SBgAfHGHdxGHR64hKwaXdOTvTA4CNCrx1IGcz34wouIESpB8zf89KAQ4HW
U0S13OZWLKlx9t9otP+IFS5ljAxXsxCrM9FHwoEgFimeS6qN1t5ljqmUTvfBU2nJ16pKvqy8/TZF
vhvY7Dim/wnYaW7D8SMn/XfTCDQMxXCxp/d3oUCOIb19nSXb43no38Zywncf2xBHYjDjKlBbSkTo
0S4pvQolXdpNFuxKSjpbXd45ogFF5QBqd2JMsAC1eUdaK2eA0GRbyPcebt0VvWZNP3nbYCKC1x24
ib+rvR5DekSMginLL5QPpmFJsaIO6I0ngSTx5s/u0QmQfAavRsb1yGBkXsZRLvOtLTdfeZC6PrHR
jy4FCjJ+9YM1tFfpDttscrf/Dzyp28AF2LWMPpP9UmLADXSSoHBILrQFPh5pVsjiy7DvRvtcUKOC
tCuvtmoYRzVAZxbD2aqZD9pX5h6Oq2dD7PczBGNtcOcXFv51vOO8GP42GhKxp6J5O9ep3uuBB6JI
OUA1S/hTOlrsc6hmtWCIm1knZZwUHEu/HdISCoQtiUx6ieEefppH91LaCQWNRY9ebVm3HpsohqUl
u0FO6fRlsjAwyQg4h9Gv1j5ESXhQlaKnpKfJUiHqjm27kn3iPwMRb23MZ22RZ+lWNq5fVTO7jfqi
crySdcwjZH2/ofSfFOXcGJdYL6aWpvHwX4BYblcA5HzQci0AXF739DRlQJesnu92Yn69CTiyzRry
cjAb1gfoFTSaWDfGIQTD1P6Stp456s777ZSqqHz655XFSulorM0w2slpofp8X0wNru8OiZ3GNsC1
aSf2KJ2V/eY5YDsXfAiDLy6JUz+1U9c8OVzgjJXBxZLumvzm24dtQ5VPf2FK0p/HmiXe49A51jls
Awt0L07WTaJJRbSyeKlwBfXdx0IgKHF950A3Ik9Nx90m+Es3pq/bA7VGO1MFlHpN2Z5hpMJwsqp+
67pORzQ6fFDZ+146v41AYRiCljwisgBfWfXkgg1BZTFaz74VPoBhqQgs0rtWhdW9KtuWhszxEDXv
esFUGSiQo2npVaeBPi4zKusuhSkQ2WI6Zylbn4QEMGT/294lK1YEGUbyhKW2GC5OZ+7y1ftgjxF+
06Y7eBYn+LCh5b1E8ib7wmwGIj1VUG0idlGfwcOZCWXPKXesh7pTt3gm3A7IHZ+Y/UEib02psodh
WP6ovqj2i0oPtuW5Ww2gkFy8W5zCKpSHZKCYqlQx7S54OW9MzV+R/cyeaHFBLQOD8wx7dlGW12NK
deSuiWxy0UH8MZfkoIAZBbhqMvtx7Bes9MvTjGp3KBqGyf5g/fHy6IGNV3SZ6wkIiyY9UqYWYwzt
oPCBOZuCBxMAIFhq0FoiDAL2VcE5oBOLPUh8hcOGMb+vL1zV9sZKc+j8+Zqtlt4j/TJkA/Libiwl
s4yMGEEyPjlVti08Rky+zMQ+7Qih51jJhUdopYk8ArM2tS41xycd3TTzpLeTAw8DP+62C5G7Jm8Z
Nu4sMRuL+rNzp+KmqimV8KyO9Awuf8j58YbGFsxGI10cFVKYoiIXuykCr83MuSysY9ZyTPLHEIoL
U6M8w1Evhw6sWhvtBXIdVmneBq+oGCcwUR4ayYwsGedNTxkHNYjprht9UhThwzxgke+VAZOPtQqQ
9ngaTYWPNls+0oSOLgtM+h5l5Tkr5StX2oEt2y/KM8DVxUMeHac34PsuEYT6AeDVh5/1jI/VwE7A
+RdBmPFrchl08JzwVj3mEe9xlpmeGyg5FcKaUIni31YQ4OoNU8kZCwLoqWHjcfK1B/1YlESIs3KC
Hhc+hiVMNysigoVuwcMdg2JBp/RuaIO3TCe3kWtd0N2sgKd0WDcf4+S9gBR6GgjR9Xm0nYQjAOe3
9Iry4soBfF5vh98FbN+DN2Tn2mXwZaFN4BaKH/qSVcQR11SMZ8PoE7DFa8YzeyMJAcXS3dWaiYAy
8a2YEsQkg7eFEnleso54I6O0QucvUPxpI5HLt3LtT1oqPkvne0JGyoykuh6yAy3D3U508+96n06j
aflFC4VZ3fUydU+pC1FgoMSloYtuowL/GsSs6kExUh5dwIeXwG07SJAkPhhH8Di5cT3MwX3m2odu
qd5W6DyEZbzetj3vcotqjngU2zBdx1P4zZYEZdxfmJRi0Xj2oU2Hs8921xf/UrjPGHygpK/svKz0
PoqlK64aK+bs3U9LcQ5z853Ug6CuBX1vjNZpahHSu1DG/h5qKo9ewkK5CWgiOrN7ZyfHpcizKmKR
fnWpOmu8tZOKO37fhS35Os6KTftTjui0cdLI/dRfmODi4u4VE3msj7KNHo0IyiNG9oAVkm7Lcmf6
QPMwZOw9Fi38vuoqW5spJM2lYQpTKpP9Q4qrFzbXnfZ8wPO2fok0bKQE2hd22+E2ZASjXaIgK4cT
9HM0MX3sP0aiJwza0TrvMDA9aE5cQbBwzuX+cllkJraFYXeMRk7uNNG526oEb7pgdzXZLwcy1s5L
tDD9jFxeTUu4z2lgJ7fOtNPk2kVAKinQdIo1Htk0hpKQJHvycu3Vm3kdhdbujT9Hb9bibEaXh+mQ
UAQ4SEzWdU3mzzesU4YMdcB9HLneH2Uvj7XlCc7G+taI+qOl/yObRzwjCWlc61GFQ7wHNs9LxlTX
MAdXQ/AdO+G+Bj97ajK7wA/6MkbF2ddEmaakVNw8rAm4dnl3og5uGH4Xq5RsSwlvxRn5VIg3jP0V
wQGq6fBPcXdV1nNZAS/w+u5f26+QnbG7lkZOW4dtY2ZJbEZQzWq6vvLSPxSqmxBvoM/OBPaL4CMN
BKgj4jDYZV/CJSOti8wQobNu+zB7SUtFz1bafPT4xrf9/2iRjjSxs7Xr8tsQ44qnDHR6whRmUs7P
YIUvdpgfRM2eUwRsDjx5yHjuAnRJPvshe/JsLsswxN89+Fsthozw1HNkTWrTBq9hBhyUnpcfE7Tx
yWgwcozHVz5zRC4qRxr1mYLwIlnZg8zDtQUP0PwcUA7AHCTzfTIYY0ExayhCeljc22rsP0c93BfZ
K9ruTxKPx9QaT7S/HX1cNcp+dloCM7OeGB77Lbnj4cfPfsPcRfgaGCnVZLTzVTUIaQUdguKjlPIV
CwVXBu9F5pJ0LOqaWzUjL54DnxUl/VkjsK2RDA9YBvs8WAxrc9uF7W32hBIANDMqGhNzjtn+9gMH
8lbwbriqu5t93CpZrF996uCpIEC6IVh31GzyIMpMDrkTxgHMIE/j2kJcQFMxDZTCwHJRk8PvYP1n
1cQhYMk52k/etjbSJ0VDJFbhMNuWRf7gRyiXWWm7/KG2NqUv7hZvxLNjU/Ln5biMGhbyLOOQz7iX
1ht6dT3zA3aKiETsppTbcOLERhJ5bUeLS+wc2O2DV3JdmudDZqMuhK22J8lh06MoPCL1yrx5XvtU
NAeW/Z3dTT9BAVc7vtcLIJZR4sPU43AUlX/xF5rC21xv//8b9fppljq7Rpl5C6aaU5NuWbxdsvMl
loM5ArcPYpypjf0xLeFnLFhnW1TxG3TaJaxYKlqCuWbqT9hfuGD98a4AXOzQXqMafA5ZRIzassRz
XxGjcU3F/us6WHjv4n7oN47dvCYNW7u0ETSWFs1L24MJckjnNAPlg9LKaOcRJKCsHHpGQO1nWRIq
q3X2Ijm24sP5Kg3H7eQ39INp37kADxNOkz3dTmsAC1ZNJc8yaGcoUZXa0wN+6q1hPntNQnR9xNXd
SbTMEBtGOt1C6CZi0Ewv9sKlsGgJDnaZsKZ7QEgk6b3ajEB37WXP4XPhUDF9R8jzcYJrqeVRkFjY
/WAOVyS/hvgpkqNCQc32vSozvOw5k+l0xAQLUCOQrzq338KZxE1FR1MflA/TWmwTFcN7zzOKHxvP
yyB4Iz3zjmmaHQ5zUQAA18m2v714dbD38ja3k9csQRuc4xbjdE2YH9IPM97J2rucPm/MiBknip+9
3Hq3IhLiaexhiHOYErde8O3H7KYwYWBF0oA15wj2CSLFpi/i7KAIYFrav8TQHxEgcFd2KgxvTL4m
ckR1tPsFdlrzQsvyxnaXz7rnMEpnDZqOPKtqOKh5AlqYD852gBKNQx2nqcJ5g7+xggSQW8TioH+/
ODU1nMwiNGvRh7Mi0qgXw6AsaE6Igkfbyngr85B4fJzsM0jAuL2CcDfW5tL0Q3Uum5aHMM+Kub8F
UQlfQaTksU1SXsihUADbnTwuYpOhQHQ5eFbaqQZCFH5yHJfi3+yyI44l8QNTndNi+qmordyEraBN
On/Im+LZEZ27zd03vFZ/dNq86NfygV3JSquBvW8SbE0BjVOIlfspwFrthhQIcsJ7woz1m89JTL6/
e9Utwm3hbUUfAJvO8pUBzSqApgzf7qvyqxvRBXuT+a8N/q0ls/4FHfZpf6gPlcBpsdis+A2VA2XK
E7qZ/jg1aivl72AjOms69lpSUzJgyLINOwuP5nVl0XlRspse4dMidVuM19yw3cXiXlbQYCfHu/X6
WW/OWZe8cFwHfxqnySV2vX3QZAJuMDGC2GUqku4JCkLMoj0MJaNur6PnkKSZfLWDv2Z4eWiHccu3
cEAtV5AlrJYiy0HFmF3GLQTWD1vWwz5aixI7EoZLwZ7DHV4HN7llkbdjrApjwLDR6zyNkRY0UWFW
o5qPNDNUiloHuMKz3R/TEZtbCLm+KyNxdIoEjpWm8SkCM7ya48iSEuzRp15icLWgmGhOLVOdktTx
9dNi9Q8Ntj7LpfSAnRviVvkvUyOab3s7DvHPpO2vkq4lR0siAfBPsmJ5cZTzAjyWI0OVECly8Hz5
3X07gjqTKcH4gkRVP8MWtPyF6lixPA4Fu2oqShlGJeHR5Tphq2ydLIqy7RmWcM5+rmrTryFO3jnN
8TOkmhMG66i261Pr4Y6xHAqSk5y1b1ppLvU+dmg5MTFfa8LRxgCCix7Jz1Lzc6Hb+8xarqsRr49n
vgcOA9mQJ6fUemgbOvOqyj9n8fDShdzvrRrKW5qyN7VymWIHAYaZebZvqgbbbZGn7DRCIJF+hamh
dWZ+TDqm2jw4sjK+h3Tdact7XNZ6VyWSZxKGRAdY1lu3kzwSKjJsglaEQOienT03FttamskKDB/P
okxSPP3JNV29BkSNcuNMm2D9SiHZtmykzS9S1umHtjKYSKUed1P41GqeEbr1KHGw34OYJch3P2kl
IvXcXrw4u5Tz8MUjhsRaTigD7eBIGvKIoe47isbbOg7iTdCPV96LZLDeQ4rAfYLDDEkhMRKfBHRT
rsIhW/g4mzklxQXOjP4hbsTerLUaZfNqxupR9wRMUtsluup8RInN0Uvxzei82bft/BJQZoSuzdPF
cLE0df+XwGe7pQPzG+flS6dh95qKiEMqqDZbBLucTKFsF1Ows8Ym3uqfpq6vrqVOfmBh3qmpfYHW
96jw2qzpgH5jRx7uOToxpiLgtDl1714qlrMWxISrCSQDWFeoEHaKDD096qA4+k1LsLBlRz6UayZ2
JpJNqYOP43prudFX6CEQhXP8ZLlHk4oXnBS/FF+onZng1Qc9PYEePuyEbpMbH+HEijniRuEMnal5
Hcjsvyzzd6BiZnY20nC+FofMTGZHnXxkXkqwqSkXBGakbu3M9DdTJwb0JEeVGeMraxXYizKAzmFj
32obYTbVEP5JjGYnlsK8LWy1j3cuTcGYB9lKNNSouAYY6gQKC0WY1o0MuoCXfY+u9G6Edr6mMeuw
k61BQaT3VvpvThw/omrdURp8KVOP9ZpnDCLzVoNRml2WJX9of7tRbFCf//Z+SUEET3iHiXfRwepa
z5C4tXF6fHIIQez2zlNFWR8BnPRGqvFkGmxCfc94xJE8g9mhrhriBsADpEkFdjLC8bOxrQjyIE1Q
FLeRLeA0UxTZQ2J507krVvbNuFl882Vl1YePTqQ8/6QUdsGF7OuIGx3R1HkT6fCV28GbTJMN/MAZ
zxM3oGqB+qR4qul3GNeXWADOgB/9aVObS7Z4vsVutEVT/SywOfQYnjQRR+Hl1M62IVtpdi7LEFfb
SPEYthv5PFnLg0+JAAdokNRyXevcAxu5EaZJ6u0rPDm9Tx1CR+0AKPxzpLO/goM/VlaHgqmJ6VQo
hdopysLGEotrGeUlLWfpzyzy16CXvyriHuTU3lcE+qv6dRgUUXN232IEPDNouBBtEdKlsX6gzQR+
RbXORMn+Md2HNOpIAhy+ODhNUe7Cxn0hD0smAV9YtcA8ILuVCYqc0sk9Z7zT+1mCk0yIKKpsZRXS
rGhSwm/ah6e5emRoc/udF5JmmB/CBTa7HWFra0K73tNrugrPSuyE/TuXw5uMyqeKZnkxikdQxNm9
O1F7YgXwXWsDEjXvlic3idB74lV9hz+bnBfDEgVYNty2ZfTuzeV7lGEkNRES4AraK+McSmbSfbQU
OhUB8A/Szjx+rbAnV8EOM8uwfCxz9gnw3Y2Gv8tSdPj8mcfQDLtSyEDVuJQ9P4zclHSMvGfr+xaq
iE4XyIjuuewr/eoyn/FrqOCjrjGxNjT/tOhIO6/LzTZsmJ9UHnuexofp3g11t36DX8bI955SD1Jf
MZMfkhbUXHeHPACp7S4LE+L8j98iCgYquI51g8fCisU2cY7jALmzDOv4vu1Vf8MuXBxrF79WnpGm
r7Al45/EeE0vWXocKRjjreT6jNzWPfUVEqXBYQ17k/mkNArQpUeEHvsrHCQaiQ1bVau6sXMYVcVs
XKyt5xHDL6Il3uWMqCLCKS9ttx0VqPB6FOFN1OiOiVnOip7u25rpcjiGEOwEM2G35J+7HpQK2khm
G6ZHS0Uu3njb2ROQnJNigB5l/jUYPqvafIm1m2uyQPst8pl75d9opI2TtxDbgjFpSXngMWvMSy1I
Xw4zDrWwgDlXeQEKSIMCeWwVn8Grq2SHR2jpfiZln32Aq07M8MQJgHpnQGusSplzAEkpELneR6X+
iGRZ7AqPAUJlUSC/cIF2Sf0HRsFHXY9gqgZ0Al6VxkrYwA7xmqW7KioKUNiIRpUdKJdOkH5emDds
Skp9Y18dw9EFSKkAFg7+k9sXcu8FDEctoO8Fa+jGKcjX2fdT5zr7RlHBI9lhyq57w8RPEY1+sXKS
DO1yREL+UwQSXBh5s2Bu4ME5jESd6l8UTWfXryw2lUzEx2W47zkiTDlHR23N9PoFIKAKmCqQMgiD
pFtK5tpNZg0EKLVYJ8sjzdyP3iDf2xgNzLEA20VG0gHstOdunE+DBAUM37Xazr9lnAYbTP0RGzqH
0BYjRuvVahZ919OJTVR0PvSudUSYu1pG95sODZHYPf2AVJZtPAtot0vonDvR2YlgegpCF0pXhB84
MM7eTRd9dkuskzWjrb1aTRvVQFpk8dAt/KxjpqdoMgc5HGD8WgGYbtHDayIE1Y80jXZhTb+lbG0U
7tnadoyPL45G2qlxJbTtuTc0ZhbzuB5vuTtLfB9pNrF/8EvKqidIGCFVU2Vbo0JAzXIdhihzcF/Y
LiF5jw7wOLFfyorbtGETWQRqJCKbP3Z15D1KPd/4Mf2jMscpjRZKWU6A45fiLhpJOc0w36vgJclA
7poyr7ZuF+W7qSCzMAFysVwxXn0S5ya9TsYXR1/QsugjMqIlSfvoUFPMXjfEtal96zFzmqOCgjYR
VT8npnpzdDmeClnfygjwjGv5NPU4LlUVs72jQIOyEcNYK26tT5S8376EWqhk82UlIRipNnpVQGdQ
BHix844uXM2lkM4GZqkIILWn/wYPvEtiy+8xsCm/xtfZTARpsBiYIAJYP6Rm52fLceIgTFmTmDYV
AYQ0tHFQwxt116BPAeYW0zeRDx7VWyzNFgV5hSc+OJH/bbJlBtOJP31pmfKUE9Wyn/3MOiE+PExw
1G2hsXFAVPPykftA6xL/c85uZ8My6SbTAxxfxgPxw9B7MFxDmwTZGAO2GplrLh++aQNqodo3Cpjl
BlfeU+0Vj5NFl4ydOH972TzSW4VKwQvGko0ey4w2QnGAPAQsOMzXIXe0vjxL85X65inpsa5rr3oy
s/fsm2VE/oJFM0nndfCLExt45tYjicoWZzFfNovuOJlD2Mc3QkEKqa7lsR3C5258t+i0lHK5pZlE
3CDdwbQAcDYo1F0dLOOxZNia+FR4dpL4SQMxUjjmjNIUM6WnNxh1kdMoXTyDpEkkRhVbA3WzAEKx
zFiGm8O4wNMTN5ppmxuNrJhUbtOVO8zmUANIy7Bv0/vMGwIQpiMgUUynnptyAcnolH8ShkdR8ROH
3akasvuWR3H/m4es38GA1jEym+qssxgHjfBWwJXq6m3OsPzArq1nm4Rjo7Z2du4/pmn5Nyrjd6aA
cD9GZrshXqdoH3OgH9XCvAyVDHtYzJeQdxEVenV4DS3B85NInSt2Ep9mxz51rm6X+nVuyELaMKe7
+rWfpIdLGY5qSDWJS3V0pKgtYUyu3fpvQXanZg/k6wm/4nyXwdwvsSs5OI9idJgcQGsl+K8CR5y1
N3752aXXYhgR6AizEoAZ2LPT07pNifzQqYdu++1o90hlfcINjg1oGSBCp4mzEeuDqVVolziA+PxL
bbaILTc2KP5VC3Qhn/cc6iaOph0n6zj1NoRY3V2KVFyGIagBBsJNeqyotYXJi1QuB46VyFbMoJh9
w0TFSehNkCLZF3pfNMRsRkaBNgdowk7btnY2Hl6XMt/4LVOiZkm+tY8MXIWHeVmGG1Mg5dHTMG7Y
01ynjNhXTmM5O0BYkwklspgVCqv16W/yAZBZa+b+0IUhi7Y8ttZHQ0i2HwMiHum+oZSsAGyXDxzQ
m/x+bWQPMcrONocnVZwHcnI82245sGje4/guxn4wVp928OKjjhZrZ6oqKSZKWefwSdskRpyfuLLh
Hav2XenBZftSh3vp1sRF4XlGo8P5OsIlE8b5bu1VXcv9JKlfG3CLsTDpwgPOEDCBBpSc7IvRkJqp
btGeSVa3t8r/iwGt9JWkFRZvZMyjLaOIxO3Jw4c51dSkeddHNjkHoA/YJE3/4TT6j4h4LOZ+8CC0
+1FnIdR8h5MRcJNGCHuTuEirRZMy67aK18Fz99KqtrrSz9rmDOMasIBetDrnD74ANUmMsKUfN9w2
We2/CsrQRNcnf7yakKgcQCIwzLWe+hLbzlyMy+3i4xQepRxwLXn6XNIhCu4FHg9t3xwhQ5bh0bU+
42wYX9wR0Ew/ccaZ31ls7MG8yiWLH///gDPcXEZ2clFgvRbFnNzbwUSMBmv/Q6zAWY7lfMuUpL0s
DjSmoIqq23pi1mXUmF+ZHoc3fRDbB2V1PrUDUDiWgPSyyt68ppueLK3c7eia4BSPI02es3+f+o3C
jdQ0FDzwLiDGFOemwfvDjXIm/WP+hoFQvLXudA7ioX5df5+yisnFjCujNS+c5P8is9i3TPvHU0DN
p5up+sPrkyerd73HWpdE3Pjb///2kktJ00mrduk4MP3STcvBM0uOpY+hvEc+eF1RKX1V0g/pDsE5
trlDXLnkH9Kr6Vtqg3uvs8yeeXf9nizVk+sE6sq0q32d4Hn+/9soNuj8Damfqg/ajSsS9ed/XT+b
o+o41QR054ANej9jkCcUHsJXXfdjpvJ3nKvhWY2W2De4m57rGr547waaK3+XzIn3T8wNYq3S6ikN
MZlUMwqb7tP4IdAA1afB7W7scOpu9YLdp6Ms7jWdcn+jSGI8BxrHgeydv1PvZffIbZQUeEb+CDQ6
fbVD335UeRc+ZH139QWINL7ye5cCu7YjpW81ea2umDioxZ35SJvlu/GT9or6Nz61pXkIWXG9gPH0
Eh96uCCQu4x7u1gK1pgzPBX0X22V5X80LYbfsiIatzRdflAufh0X9wIHIau/QJe5SUFQHA2m8meL
rsQAHlniNPWpF3rm2oF7VOe6OWQyfl4HHMfAS8I7kwx/Alf3l5ZoKzym+QykLfFj/kQL637gSZ4j
Lt6ZvNDUW85n0xcCV1RKQqi0/hbLxK8kawZsMNwzcfHQhfDluoEqlgF4wkNeAirv2f/SrADw+/8P
ZYBFaMlLdeDseydtLnk7EtNFZuOyjxcFGp8r6Dp74jsG1vY5Y/kDEujduxnFhaioDOmCyL1PyVjN
3K3oUf24k1FTcJ0I77ZuGmwg0t4rm6LComv/zBGdAWKGir7AADWsVUkNmLdLZ8oAbAG/ZFr2gDDg
GTvTl3QOXsXu8GZJg/3CiHtne1IfppG3cw5C8GnZITETYahUf3rpwO2vcnNJJAxk+CjZZoHqZt/I
putPLpy3YB22J0hYS1zfhw4+dbbawHAsKAEds/K9462N3YKtKprRsQkTTELDmAY42fC5TraDQWYR
3Y59+ZOeqvhulmCxVcEWuOzMmVVDnoMcAFsSaPMHlx95uSaF/N2LEMTY8mlr0b1UDSGkXgP8lapA
crTFZkKrvjWGdbyedHtx4UaqMlrYFtocVYSFQawGW8F6dmpnwYHLOJcAzhrZqIeQ/x+VwGAnc3hL
NDfpOlBnIBLVO+IYu4Bc/xnA0GPQRY8G6ml1yZMZYD/1Q1DvEuaWjIRtvclsB3I5Nt9mLp1n4WIc
jLkevm1RPRR+trUMdmnPt6a7DNoKY1jM2r2xZuSsFhMNh5w9nzY7t97ebaS85XhPCNcSwa7l7TgV
XnrSauo/hAt7wyZk4fOEgCHkF3dqBdTINdoOu6AKOE/Ho2Z/4qftEVEFm4lrZwdpMnVsZ49p7Wh3
zb1JwCc5QM7AfXRMdv//QJoCItRS4bz7y7wGYz+z6QciUCyphYEwpgssW+uHXjNRtxac5Thf1Nk1
AK0p8burCyyd6TBemJlxjmyyjmLH0b7z7PRxaCbvmAVDfgfrU98kbVfv//+lZ+X53c3iQYRyuUlu
FoCTq08TwUKjDlaBoLbQ6l+IELZX5RP7c1RBfoyr9Rp4zpWqbvJLge4uev1gtwUkKFsc07b0z0o5
0QkLSvYPUgBRrq4wTwLPwWHq3X/a9r/zrmwvYSg1QZLQpmWnytmT9KeEnewWGJF+oeR9OohGa4Z8
ULq9WsZ3EqfCTS8t5yEULrypgjKUIczMfTkLMBdq38+++qkiTKO5MNauC6GgxjqiuWpxl714w82U
IoJ/C46Rk9XLixRlfT8NnGfD2WWvPZHiArjh32rYmGnHYWdw8Mnlc4U+FfaUEEv7NZxWa6CEIl1z
0D53Mh12aVIT3rGwI1YWZkALON/QhZfaj723hj6nseIKrCIDHSYjp7FEqFuJAF41TCRj6w5bU9zb
j0O0ekYou7WtfS1LFCY/c/DG0Q6VOPlFk4S65G24H6poWh9rN5UdSCbWXn6JrTG/2GPB5y059gjs
Pm+zT83OUjr1kcvpS8OCuZ8F6qrsSxD7OQuf8mrK58PhlNdqeA4bp7lGUnEQTNjH5/GZQ0BykQWD
pvoQN71933Asey6bin9KeRWuRXOjpkBctIjmi7JoktMQvf7/wAiBVhXUWoUcfxujxTZAMs7QOAFc
0/LlfIhZR496cC6+l43PK/RoSNwBh5cbHXV2GXjI3jVoJcwHx+pZtbSZVOl05YF7WQhP3jleK0jb
oeTQy1WEUl6WyAIntX7g58GnklRmS720yyKUcZTjISO2qcvwrf6PsfPqjRxLs+1fKeTzsOfQk4Op
fpDCe3nzQiiVEv0heej56+9iVN+eqh6gMUCCUCgiQ2HIY75v77UrYR7y+dDEydOIL2ndiiho4Uvz
u+u9SZ8D7EqCO3Z5cna4PlJwA9oPDeB0PVx/f/2pMab3sWX1/S+/v940xRxCZLQEbPsqoPFbVQlJ
jyzt83T0TjUEWtytyaYw9OXQ9R2sYUaAQrKhIXnXwIJioKAIuHw8r7xMToilfwqi0yA15OhTqmdL
L5sTFGoRnXS4g6frT3wA/l6va/A/DB4JS7C9Mn2xoy9sU0+PUfUp+lGrztKg2EXdSROUzOx6vnqu
cKf5QFt5WnkhHom4k+0xox5bhSx7VKsgqMrEP09p65+ljWI68V3GSKN6tHCxbcLuRTl6v9NU2u+o
mwuQT5n91gmPVWDrBzA9EvfoZsGro/M596VowE1Ed6jGWArP3+D1p2a+ef1JGZRy6NaAKuR9lrMd
smjDrTDKCVQ1hyxN8Q1P+PVi9BehnVY8TyPO1wPIUDy2tbUfhdiaYVBuMI7aQP7DZgdpsMxs86Dm
Q1IptRYGrS3blt9+Yg3b2i4TkDnGt5WUzf5/DiUu142X6KQ4K68TM+MUqR30AYJPGNbYxtBGbmv/
0xc1ORZMKNhEv4c4NJ5dCmRMAnN/0Set1sfsGpX4N6Laa5Hk+HiE9Ep7iidsl3EE6Djv1cOssGnZ
yA5a0O67UdjH64H2Sry0pgqqyhTmP+EVO4QltHSxDQiHkiBd5qUFqpIRM9lItQOZRDE5zXfGnkvV
GIIcL5ArF9XEDhWMd6B5u/Ny9r+GKs6l6k4JZgKuaUbTdMD3NPYjRRr7jMoYHpuGusLKouBhRMV5
azRUB8yM9bjQ7Gy+fLzH1Je0gkhBhNzxUVFfvQ8dUES5VYMkapnSgG1oBSEhE67WE/USQr2EDfFU
M1+nbvT2Kst8FPDs1HBYgj8LHFLX3LB8SYRZct2wzlEQDHMkCCva9rvGg28/YAnX2GQtdAnt1wXh
tSAiiK2i6elbcRJ+QV6vlYrHPkXh0VFoCsb3CjXMLb6O+OSAyNjHStzzH1+Szhu3xghJP6CRgyJl
mbk55KeaspSC1LoMYGYuZX2gN0pod0TRo4RZmccOIEVX4LiI9HsqJQu9dH8lfsWepvPNy5CS2xSk
dUboRmgTxmdSbYlM/y4piHrIB8W2SphHap9kAM0nBWQfSQc0xETa8ZUFuvFpJRSUenq4STcEG3Oo
jKPMvIckfoi/gsnSlr5shhWYpvhZ8DKWchKkc5OXtiybxGfksNExBbvC/iV8b07Nm01vMnoMU+O1
syXd7cx4LDzoUxHRqLthjg12jGLXtJiLckOc3ZhdmyXJEWFVF62TlC1DPmHAHWmpGUhYll1dAfTw
yIhMfEsdPR9Bdh17AnJWy2Y47x6FgYteKPISAUhKLGCUQyLL0U9BnhmnykCUNwXBKpmHJIOinY8i
HFErxiA8RLCXDPmeRWaEU8z3Fp3TDke0KAVrUvSkU7TBHSCWfaSV2wEEkBabc2BCM75mmlhpWqU/
hEE306EKNio4kk8IC+9AYuabQm8hw7Rh/Nh3LkqMKt70gUe5u8uaVa+78ZOpvwmnMx6kKpInMMD7
CurwTdmQco2gc3yMRgspeth/TybUflRrxo5OHBIbH3w/3zyrvDZo134bjQszg23m+wW1izgyHyd2
0wCbaAuVvTAe8wiVqKwoVdsF/XXtuy+PVmTU5ybT8M5l82DC6mwdxyK59/qCwmUkMmwiUGJQuA+7
KG6HNTKshGqAHz4bAewHIM/hqu7d80B74x7axVuga92nIeZNLft1ey4XTIHx4tct5VDWgctGy+xV
hwYHbDwxqX6pFbj2O9JduuGLANHuj7n1OoWWGna6vsd7m3lOca5lWpOQEGjL6818zMpz/qKDBFyG
ROOx8tOpWmoXsiUkKAc7fJWkDXlTgBe0dda1ldfb0sPGjfeKgAJWIGwwYBgaoZecxHxAEzKudMVW
Dwsj0F0LOoei+3if5Jp9X7h3HjI3at8DjgyrolNiVMbGz0kohBCJCAU1JIKyurgTanrOeq1/ZNz6
EgMYkM6Owo0UZvjgajcTYdNc+Zb88ssn18TX1VuNuUsHjYXfvOgcZg6lfzNp8LsgSmuXoAhRSQ64
J91If8mLgI6ubC5uBTuqkELbaAXKFGUK9MA5Gk69KfV1F4x3ydi6B897jUKky8ZI9o9bp2ScOgMR
KmyIqQuS42OOP6uk/0CH6D5MXb7yYb2udNcKVlkdpS8M6XuyDO2fgyJMxLUBU4x0S9CxVAi/kAa+
FI6b46ImoDjs5XgfavUW6bhcxGwh14qcwcdIoeQK+75e4WhmdJ5qrFb9wP4svvnwBPBHCwbziRIv
vdbYJYQzinEk6Z3YNI6NsS4m+hUqKDoE7Hke5FOt7rEXg2y4dVsxvoIpikdTHWQS1SDmEFxWSYKG
JYZpCxTXAGBi+J+ibqytp4Z66WZetdRCcCQzsP7o5/h/8vidrLG1bwFDwAbEHh22eGwlR4Sz5FIP
xrCwi+cCyR7cECIcqrqGIOSZ/dLVOn8TOuw6phG/1uCkiusc2pLFDxTjrNdfdV/lnwhAS8pEMaV+
v7gIzoGt7822QuXcixK5AvrMehNpkXEccqj7ThhZZzQjxsK2LYQqTfLE1lcDFmdVR63gajeUTeBR
XUSH3k8+ZU5DfyjB4VL5BSNUsyF1veyBD7g4uVZdLX/89p9//+///Bz+K/wqLmwScSHUf/9vbn/y
2as4jJp/ufn3xyLn3/X//PMxf/0ffz/Gn6qoi+/m3z5q/VWcPvKv+l8fNL+afz4zf/0fr27x0Xz8
5cZSUvwY79ovNd5/1W3WXF8F72N+5P/1zt++rs/yOJZfv//4JKGgmZ8tjAv54x93bX/9/kN3rOsH
9cfnND//P+6c38DvP875x/9++NdH3fz+w/b/5pm0/X3dE77wDGH++K3/ut5j/E0I4fgeDGooCo7w
f/wmCwJRfv9hOH8zPdtwfN1Bi4RH0PjxW12081268zfHNVGbG7pluS65AT/+/9v+y9f3P1/nb7LN
L/j/mvr3H5bgmco/vub5fbmma7uO5fLSDF4Mopr5/s+Pe+poPFz/D1WT+0ufCyAmcJaVFmU1/V2P
xmkod61CPK8GwWYMFSXpOwPu0Tp+8mJ7OOcxgH9EzayZNeuX0irzo5U9pLiMmq2Z3k8qodLjRuQl
GcDu40xgmqMa30iYZoS43yX1UVhvkmYp3m68PaVTba0EmHzYjPdTm6g7Nrjm3CRB+N+BJA18e1vw
FxcCEhLL+PalJDUSJVx7nCofnAsG+ElP9l3tdYiaja+wiPpjyK6Oz3+O0UGnlUsv/oiQteWNQXqE
1Z0KiyixjE40coVAzKTi4YaVYkhAU0cyQt9mi9iK0bFG/c5Is0dX0QysmhSZ++ABKvEnWnyTeQ60
wj9XWg+qgwpymHwOV4iuSo9DmKdP1HPaxYBC02yTn7UR/SozRa0w+LTGgQV3Q0GqdBhKTA+Pmywv
uPvaeWq4bbz4HucVCXL3SvZozwP7juYtzBIHpkbgxIqJpvGRhmDiKSvQMw3GgK5syQRJV07Vn7Ua
T4EdQmaaJEr2oSakTBYT2LS3MTLyQ0NNETVCRNDSrxKF5zpwiMcwS+u7La1kMSiNkbn38FWDB6sT
1mftRONzeA1ssq8TdRhjuXecaCeTmaKL+e5GeTJYSLcknms2aPuyIsQ4BgnlobEeh0NsDskinKr4
Qjxxt9QAkSLzr/Z12FakjxnvBt7CVcBJsG7wI1o4OA4jBk4YZ1RYrMbf2x6ygKByHwkluXVgES5c
igEykquu8o9ESnT5bHygoodUtwQomy7TwbkLxex+K5CP1TjddqR98yl3PaSNwqdz1v5SOkkTfKWo
ecMFJH+mpzrwF0GN3XaCwaCcknalL5nW9fJNcA2fuYbwWvvdoc5jciLobSCdOnsiJ5ElSf1dj6Km
rbtg5w+Vv8H7SZlYt2bTxKOXJPWa7yC7Vawzvdi7k5UyL26OPSnt/J9tUYYH09Q/Y41YmjaYqFs3
TYXk30ezK1CORlZkEfU9UJbPoo0folrImGPtHv6kky41URyjgpQb9RJbaJtLOJ2hSfQeWafdhnDv
aW0Z0WcRJ2iSGw84qCQDIje9hUbiuUz1Zysr4l3XWjMenW5zoyWvdhAcM6vAykdORwuWyMwKEofL
cmEWtoFz1iB6z+Z8a3UsLdRtsHV6triZDAcZe0BeJETLC84ARPcDrhogqSAxTEJsD1pJgx/XEenp
c4y4R4vJpyICEuWo0speh1Q5gK01Amiqtx0ATikz23kMlDfaWAXrtCRUc/JctRr4a0u4eVsXX9V+
InbaFrzUpk21AyVSOuTg2k9FfWiiYsXrfGo689zE1dJEYXzbKFgHnVsaC9OOMb8T4xIiHryFTcCW
GHQtFLs2G74GNzhljFrHzNZhhXo+vBIWEUMWWcTNiMewAMbZZs955FirisrUQovVPVBzzo1OfWtl
+G1Uw14pWA7odghPNG1AcbQKknaiBkRloGj958GwxG7qT2lgjutOIjGlukBQs0kavUuzL5HEFEUj
/aS2gerTuORHFMFSd3yTLUQ2shTzCQ9sDSI/dHiHukmsezjZCxCLKWqpJ63LcjiAuFXRdxTbyLXP
ETo1Pi5p3qdpcBuHChwF2uHyvUO8ypkWQWgfMU9TCoAhQclum+SxQiJA+zPp263WivKQ9DpW8Qnx
rdUTZFz069ZrTqXTO2AvUGwjCM2PXdnLY06E0GGGSqGFWZluDICqIufMJ8AvGT3zZHmleZH5Ri90
OEWkVGgiMxh5+WvKHp0HO48fgrDoju5z67ntobaNB5sq6yo3YmsnEgdlFitu+sy39kgcBhkiM8yj
tDdGMZEKCrOZcqn7VWlzFpEHywTbyAfZkX9aGPxjBv7zjGsw3/9lwvUM27A93dBd1zFNw2Nh8ecJ
N4FQYEkthPOI+Q2LNlFp7JSm3RA6FWCShHo/xvyDFzqzJd1t9kP9XY1Dz9cF8SBNsk2r0f/JGOaR
BMw3FZCyMLvP3IKtZ4VYSZEE4Cb5aYI6uvv3L9/U//ryLcOx6EQJh/25ZxmmO7+9P60XQjvKMRCT
J1DO+Q4xRGhHWmDNXOQWheHfeYBeRjui4Zu9sn5AfGjOp0fKOrjKfoIXfiv7s5tVMBarpLs1ZUD8
NDQPTn05At/v2SYyVcEvMLoSqXv01kTxnmmf7Ue39Eg3s5I7dmrN+t+/Mcv+328MPjJrIN00fRZY
8/1/emOs1FqqF2De6YVt9CD7aRLRFNUsrfsiCsnKIxCxrqjjE6W1gfWOF8QwlraFO5NK2X1r5Poi
c+NlRcmIFp0n0PwNx7BqygWVf3LXooqlEAUGOfs1CrjwHob6skCAojUAK0hMoVBVNFTcdfqCuHUO
Gaqwo+rDF4YD9u055674jpXuLtsBDJMe8bTtiD6U/vXKNvTHdBxhijg0w0z3j5X/Xxb+fz5vdfGv
37ypWy66PWGzmmU5a4m/fkB+g9dmzMJhMZpxfBm91n5GzqWHH12rRlIinT0tHh1RmijW/TIJbDa6
CQNUg/3plxHhDtIT99NrVINavDAuucgxC+tkp3guw11pUdXxEO/Y/VC9uLXxKyma7ByFCkjn2DKy
Yaa/Ick9oFb9brcegYSGZ27BzkePeT4+U/PzPpoEP1/P4prKjaNRKsvIX3RQSIs+dc9xgK+5GUZr
N/TffoTNTmAbX1mG0m9jWRJZHFek3EWEORRqTLcCIl3SuSi9XHxVMQ6NJQ4y2ATNiGm9XCL1CRd5
EtkrsuDnDTwKIfDHuzoBbY87VtF3scTdROZ5wiWPODIw1lVNiVGjQXfIWIQvRderrV3W3rbNXejV
jkIxrcNn0woUYDKy1jnqN0z3Tr9UVkrBLQc+H+mqp2ePnMMa2CQXYx1eHJtmYixTziXXMDYox1H0
thqejyb4VSeyXWVyToFOwhJMEF7ArR0YGvKNnaxy0ghk//XvrynDcP71pDE8z3Vc3HG+Z+k+mpC/
njTKytPJnrD9eDbZa2WQn7oIO06JmkFbpBIrtMWqavPHbbCejoJrTe2fLkNQEadaDVmxiaICRW6u
DZdBVeNFtukIHQTR36EItEeE5ftyaOILU4XzOCWKcTPuBvCkyGj0MX6pCX2rYNExX+MrRXi9vgpY
ZunpJDpkLQb950rVZ3PQi3O0VWX8kgQKLaYSQsfaETWntEjltsTLVoU1OTAGkuopR1Z7Lc2aBTGm
Wo1uXw+g9hKzJg4V0+6hTVHjiFC7JzhO3zchipS6Ucaeb+bORXiloWXid3xNfuNeBNPgDi/SI9c/
3FNCfBBr+eW2KxJnn9dhjcMLAdlVaIB7u90DMT04PWafGhHwocldLBQeqRaymupdLEboUTntGehQ
szBv7lXZZndRomg3oSTIwkF5MYscKDjjzUIHtShlGZ6rzF2gdgSjbg9ww0IlVxA/Fw6SVujuEBNl
RVFab9x6b1SJs8nHBDGhlt7NnCLNNuLNFSbKQm0x4i7YXW/5Ck+n50/p9vo1AcGIQZ6vrRAqcGWK
4L4zW5JoFPxXGfYp0zNdLrdi64FwcTr4XdKzvnB/GgTY3KoxhoHG/HEDKegTw9F0GBCCbvR4qhZa
RHHSYFGUUSCsHJBLY4K0IuAzKW3X3gQ2lA4c3mwfYsiw2aRRZku6AExPKx8LbQDN7Lf+nV+wovGn
mrSRsj7nFp0DLyJTNMdRzIrPXhea9piLNNxiQGm3ehbatwNyP33Eho+LnmE+3+tjCq6lysQqGiGo
xSVO1SnFK5N4pkO+KEaO3uif82SZ1xpSxr7oNh3NYBna+gKg7gCVs/gom46s37rWHoaAKpFdu/FR
7ydeduUf4D2hSBt0YK49wbjUopk2HbJPvTrfxq323rKMvK8SI+WqBzw/BJiNnDEqdlmNq7xI5A7b
8bStDKI3sNftjbbkXMRKg4YWVX9ExLljqsd0it5LDdoeG7xoO1LHQl7GydwMBMFlMVR+ByPLMzOH
2uiNPbJLbOSzH6dIpkQXLPMowI1ui53TRiiQp4QyvqqCN9QN2vGP35HaeBMFUb+lLu4K2oK+tVuI
rhz3mj6ifinEm1Y2iG6svUpL9941aT4EhvliogU9+mMFBqeIqcLjGUwXlUKH7UjzMMhoOLJuHI7X
n7w2FXSh0rcoLZp4NWtHrMHIjqw3rdPQyno1xig4amy+5MjIu8iylnYjrVOWp95KddJdmV3zmjW1
86nrzUOBce0Zfz+gLb0+//FI5Nnbkdg8JODvMIDEh5PO0byqFHB/xvwhlv27jNPkPRLawszFGt6F
ussHyNy93fhH4Y/rMMzCbVa2lEZaUZzUfKgG3Yf4DW4qcw88uj81ua8eEIqQiCOGeuG4WbnRdKia
U+aJA1J7QbQw0gi6E6ykJytagIHQV+3oDyk9C+aSVE7DsgthjmOxcTY43qxtzsRxCCqjWAVNHaII
yvHqGa7/EjCXkKNSvrsk7Uxhd4G+2dwXHksCt2y+TWc0XvU8x8Rdszbtp9B8TdNyW7lu+NjG/nSK
/YEY1PlhMvBhdVicpXbOoB2Mhr2NpW8ds4GW8zT2F930+wvLtf6CsQHDBpa67fWO1LCwuVbilYyq
ATCm5F6D8YTJESIp7q7x5JTjeLJDszI4fT381rrJ6D//spvvViO5erE3xw6ASoFFSkifOW+3kDuI
fUJmwJr+y6XN2cjFs3Lb5trdXQ9jG7ORrIyh2P3x4/W319tKLw3oVe4nvhpxOxaZvWlaqz8bHZtC
Dc64wxgD8FPclsPQba24IsjMtAwCS7t9C3OeTwwYEbjHKsgaAPT4nek6kGppAMa0lXtsRoKo6zzf
Q5m2jyNK2hUdz1JQGG50gElO85R0cidMSa6oISbCcSa0s41en+psf73RDsmwt9t4p+eVvERI8m5L
Nnzs09iLuSlcHjW4aOZg2RDz8d1bMftkvoX1rBNZu7g+3qT1MZRBd9ZDMr/NMTz6PUphOZIXC2Hr
PvE9k1QzDnY1YVzw8l3SWw5GNyKRdMfcO360qJo+3Ay1dBelFnzCLpBry8kJCtETdIBdcxu35cG3
k5WRjcFuLPBxt1EZrqiangNlVO8+pGpYEkH+0JQ0RqwYI0WL0mreCOPTKsJJ3xL++azM6rYq+uIh
iC35MBrii8qDu7/eynu/3+ogLW5wVaHflo5rbXDfNn3bntR8MKnarIRO1Mf15vUOW0Vnp2q9ddLX
7uZ68GvGSSP1tWOLb6Lwn1C66I+1/+ANWnkXV0kBmINhr0QXirRfqlXpNRuv75hsYvQ2UbbMJxcJ
uI+FNnaZCqvs0raye+KkjJbUT9XJiWS1VUkeMa2TDFm7afKAyhU4bIMpKG80yq+UKjaVP0NOM3Hv
KjSbKREr++uhazGzK+jZCMBh1DrWk6pDD4ENXH/EbvTi4W/v+wrYh1nBxItVWF4cTJFQwWR9G9I8
WAdV269APLwbKRazq3TApNDliOAO/aZzrJhZVgBlEgIaHdAb3XagPv7saSmdN1u9u/bcZmYHY5XB
vu9UdqAaWafgBeO+Lo623crjZFNjLCOj/UjRdFMTrWztFIph1XbW9NLWiHhdHWAM/eiFFLOzBGTt
0PkGfEBRkXiklasGIvB5rHXK/6J77Qd/M/WWOhiKKuQ4lXuPiZ55so0ezIncqSEBlGyw+LzTZxsh
pJo7lJmskLOSKpbtLP30EBeFy9eOcL8zp/DD6ACvaHGJcr7vjz358xAkrfZEACJ1iSK/raMBT62r
0cfJ/RyVZ+ne+AnBHiXTwFZyzQ5Fx/oQW93zOAFvchNFIPlIuSiyvAjHPHprGen9tgc0hUWqJfbA
rrZBUZ6s2gguMlEBlX8U8tIfjhYeragOws+Q3lgHqe5nkeVzxbt00arziRZjoFZMqTp2mlStHOqp
J7gpNQzE3lt1oGxuBj/T8DxH/cfY3qfs9UyBvamprZXqe+b8YOVHXYKrQ/gUXbvgJLLEXfuuhh3Z
sljaOFZ0aTgPNoEr9U0kVXmxPRyeo5HKd+HXuwwPPQQa3z4Ts4X8HEed1fSElOvKvkymiomA6bax
rSTJlIG5qUsBaDBV3bZJMNHAbJC7oCucLQmOIaR5EW+lg8MGIH+98bR2VluQxTRmerhgGSw/bJDM
WSqJeTIhFUVCEb8Zu/IjEZe6hLwxVQjqbJBy951Dzkg1EM0gchaJuBKoQEib68vzI2cnxoS0ILCd
G8hYD3Mvg42Z/DBGNQJs8OcNvra8SqhBrbAULetNrsOClVGsv7ECJbG4zB4iP4sOBh5ykEHk3NCa
9O4M39+aRbQZksI4pZ2+Htuqe6grLVvYPvk/hcnXr3NyfTfIX5CYfU9lp14Lqd/xEb0HDP3vABVZ
SjrKwlobx7cULm0ZTQfkuSaMVH+TNMYSH2n8puvMiFMku+chZg2coguDI9bYBPCaPpECebCJXevT
dH3QetqkdpRnnuvCjs4w22N0Gwo4DbPZlNnlayAooouifAKn/VNA8noldhA/rxFgVFcg1uTswDAn
cjrrnJFWk/W4Khs2ptSIX1nHeI9O4q9pUq3LpM9e6goFY+ttR7SCl+shnHoc9P1wr6aJJMT5MJbZ
TVYyYeHnB35sBRR0XfKjbRTyIVks+PFL5G+I9qtph4Lf349D85hDHrhz9KTYaHOUOHbecRH17rRO
anKS0sqzd1LNuuRZqk4FYANer9knECDPJYm5TTZt2tEBVN6O7glRrQTPZeH2k82098LevqgIAI2g
OLrxa6EO5L898n3QGZFE1NR4Wt6HSp0TVNBrTHdyabhDR/6oNPaAYpJDbrtIiAJjIYgmOfSlnuxC
mRibEiQHRJx29vp71Vk3Y9I02sB5UwY6PnfMcfyYZbOmF9PeIlfEI2hOS2JOBeafe1MSgF4Pt/Hw
plx3AHHeAf5o0dGWvftlVUm8y7MgPRtDPW3plQ8N+mSqXv6DFeJEdG2fDEADcXitd/4TQvXbrJ7A
dFNYNHSboKiYGYOAzeFQdpTzHUZ0kNI5gHE7954dMhBvwQxmixydwJqgIDY+E+t1wG7ZwvJ6CNBi
DnDSh1WKwP2uAEVB58tDBwJdto7Ll0H6xSIYPYQoXVEs0D02l0ZCwwQSUe5VYidrjae8zVW2j8YQ
fRL81csEtivLWyrvgLySqCSKzMKLU3eDvps6Ap0E4UsbYQxUD8gJaypnepU9b92OZfYcJi7ElbFb
2w7nRxTE+GdkMzp4jWHXUCl8NLNW/+zEvSYJ3exKES0Kz/J3+XxIGrkS5owG0vJ237cuVFHXkHwi
EeHqtQkP1unzfaDIERK6BcfdC/x6VcWje0Aoze6urO86uyRLI0kuVeVtbDdOTkVanxOTqJ48xMBs
Ins6hUScnugB9Lshjhjys6650QWtzt5ICEudbAtNFc2MwDGHR3Lj6zM6nmNJUQY4EY2rpItg2HAN
bMOkL/auUUBcSZamLtRDraP+a03yvESESKXN2Kr4Elh5ari7RCvIiwZ8Z837jWHttcRNB25EEF3n
ArW0prWpZTiJSlPgBM/N5wggKwa/olln0z1ZxeZ9ERdYbX3lEOiXVbe2P6q17MJtjDNuq4oOOmg+
Y86YtZZKpv0ptGDeJ1ovbh3H7k6dRZ2+rKS5dSZVHb2ifpK0FR/yIhkRHbsvQ0zcaa2VKF5NCzxj
lQwXZ9sTeXpp58P1pyvJpcxM2Lf/vCPXqmhVdQ4Nwfl3kFT0SxGCWBoCe+9mnEfKC1PEXb66izqE
RLZvrsp+VHekP5OjZNGc7WadvO0amKvACcNYMcN1y6n2XGbGXe0O1SeCjfAGUej44PbMFw28uDAA
dWylSXGytGRY4q2VD0WAjVDZIfnw/fSmZ3H/ZRQ0HydbvrDwJ1KuuHWqyf2Ucwr6qOrsIi0z3CE3
cNim+tHTmMtPGuXq1yCqXV+WzmtkofOkXzIcWI9Kf7ykBsQNB3f826DB6ev6LEEd3QEfm0m/ZWnf
U0Og2j/H74Z2/CJNrwH1jpcli01xaixjuPVrPO34Kj7q0kBNkDTFOnWtMyQV+KGIZSGMNc2nrQfL
QcT1W9YGDWEbFZZG3/NvzN7InzByAl0wuaQQC2dP1kAXHkbORMmmzJ9mmtQIq4xkl8Zaxxixsd1T
TgntatxWMime2ao6N6Kpp31oC1hiJcnmRdloy8kCVEeJFM9cHz2k09QsBpd1KmYDMN+ab90jIbBS
lN+dtnYaH28pyW5TYH6aES3IcAYAtMCX+YSgFHV3A9ETICLqjUl+TUqTl6a/pYHZQx/fEcxuVS12
Vc18b4pvCr1HIsZAQQ8WeUJWe0gZVCYBhA4ZQH6b2dZPOHjbdls19YsZTExpY/9poV/DcRrxsann
lKzjLs23g0MueYsDkXJq+JZHsGlMoyG4TX+IuuqAtABXtUXEneV8yvQhRC7Jk1lLbLbDzZASv9fH
uF6DQa5ZnpG4WlB/cmkXe/42a8MnHWuPZnTgdhUWdxSa8IsEABnj3Hbeq6yfc+GwLUixtgN/M66P
kOTaQPU4I+HobsoQF6SO93ccfOx5PdS+hrhRBj2Y9rbKwc7gjSbDDTNA82X5X4WJpx8xvpgD5mHg
ZAzGibkYco+W0rRIYSzYIt1Z6TKPydtht+MsQj8718rGO9XXxA0iM6xGUBVmaVw8Pp8s6B9raRC7
E+pftuHf2oG3snT+TtA6+SJs4oM9Bw3TJEUvn78m0EsXiDDcRdY8uAofrv2CMoEeuieebbc6ORSq
yLGaMJ/OgSHMXIbOLq1pY3PVD/k3Jp9NQkFngY+oVAyFkwuw3h1hCxvVEanfzzK/c9JnS9Fk72tn
WGc9oYM2LMWux1SdTsN9I1KEDU323kz5iaLisHQq3BBhraOdc4+169nLKO+8W1UDHilDmn+lreLb
KA+BX8by3eYKTob3ftRxNYNkBYVA3QhuBG+NV93RkrhBTeUsvTGGOpTYz2ZxQVeRLx2JP1GXzYE4
YcIWYwtoCvDIOK5h9aAZLAPOkd4cl7hRdZk3q9x0f1V59GXnPRBidDqkwDhM1kjzBmdVR+4uk9S9
B71pbmClcOY503GIHbkwuH7p0/PVReGLZWo10IHymxI10dbAgmL8N7iuIbwKi2ALwk0ZmI6FA/+W
dEAolNW4CIKfsWIBaCozpXYbvOv19ODollwPgnSXePBv0FywtCNQOLSHdz1lgi1qzJdism4QQr3G
ttz7ZrwS9gjfJqAbThDIwrQm59YU5imQ7p1eI++RbfZCRC30Syi8SF5h9XgQJ+LY2geYgEoSwejl
vg3CPtsKYqYmcT4UFWUACGSAFsbnoi2hg+DRr3USTufGTG8Awvl/7J3ZVtvstm1fZb+AVlNd3NqW
KzBgIIRwowYhqK5rPf3uUtb6IVoxPofrfZMWy1j1V805Zh8+lYqhpUH3FJgyObVS24XUPRA88NdJ
fIEJH1ge1QK5g+E18SCAIhRRqEg3jVxeCREc9pLZDxjiammogrv1snoXkEKiXsylnCDEIx3WDoqd
tlVG51C6QUvG3ESrXZBQbkJRBRhXTyAc0bj5vdEOr3lbPJisjysXAUflkIRRWZ8tlnFWQm+p3K1b
+iA9BNBNqm6AemqNb4olPKnUEC7QXLjrtnD2JS0q8YlUoQ5g+KuwVSlIWKhqsxJxAUZh625G0SFe
btIuZoq41FlJQ2Py44XnMXPXM0QIJVKolmyBUGx9sfqpAs4juFcDbTWK70IPwtUwjILkjcU6wBnq
rSDWTAeTdWmoR0gIhOe401EMU0qh2FzuIcuE3pWveN/9WnmjeNjwalBpnXUYEjpew4RRIKP/EWNl
JFwjpPJB1op1nuAHB1ZXNlDAgJnI04FOghqVRUXsVFDgvkV9u6pwTlhEVc0YgQFPWCbL0pdefBOJ
LjiQfvVdUYv6WjAVyda9/nEwhjukosZVN/5D9RO+YK7H8gtCcNaSXG5GpRTMbtAhNSmmkrZEBC1Y
EjW/6xBG4feSZcss5/ZpXmLnVAtXnNClqEDMQ0e7YDwmuZGy6DK9bNlXI/4ldQjShAlleDQrtQ+w
HCB10/Vab1MECNXITf0LWVxLMNe3mV/ZmZnhPgHVD6xY9ZRGKXJ9GR+zFlm2G0MZbhgZG4JIy8Lt
jpLe7RAfIw2jxNQONPeYm95DXBoA8ZLu2S0IzZvjcNQ1+m3ruulKlVld1c1dIDdveR7ptioclTQh
W0v5gd31vMc6CyUSba2WXIat7titA5QF5f8acZiODmDpU1e6ld14dBjCa4lp2OB34TrNKZRTYnjg
A+kSO9Eg6ZK+B+qgyEtpXGJAZIJKNqrozTcZy9R13NQHsHi1Harh3hCDyZ2M+gotedW3YvijKEV9
YQyQnaqIJEEY35a8V6i24ADmgKmFLtg5hhhtcldW17gqNngXh+3Q4n3XYO0oa0S8PHEpu6626SNx
ExGA3g4giIkb+KQeqm1o1Nm+83CB14t+q1BZNNRdsvTxnFgacWczaUOPk9Lpdya5ZAWoLRK6Yl9R
i7V0Rfk1ijRtVSOQX7l9tya51ZJlEv01i6dyTyGCAVSycZ0AdaLcbXygyh1uQppF5UBCFN2uq/iH
UA9ooQVZ4K/DwdbgAi517Aph4WJjGmC7QdsFrAiB16olqilFAqpyfKU9uDpAKyTe4i7GojWPMS8r
dbJqsuZdklYkzzLmxLTgkBpMHES0R24CzbkZhF/R2N+4ImqkGvNbx2/NhZJGR6dlBGpKwisQnqn1
7y8cxbcO6K/vw1QKt6Lk9fAHo+8D9d3UADagO98EkWgZWa6KsI4dKPl1nQbHtoHOLw1+uvQMpiA5
Bq5yA81QTqlvp3haM7OFWOLB6ofpW0xknqpeKVhT8fqqAJRbKpH1YmjOL9eETlEr+UPfON+NLlAI
TYZvEkTWMAVbmSDxy5pfORUFOaHTZWMFlHdq6oVZ9ThfArVIdXOZ9tCoUPjzZEV/FavCi0EHscRx
/l7L4V0mmUw9Cjm7hVHx0mk+NSamkVN3Lv0QQqBAOaHgzMM/u6r89oqhIe+p6eohabasVZayV2vr
Lulu4XSHd17VuYfKxUNJDSvhh86ovHBJfl4jIitu1CaBG2QQCk1ABF0ztiF5NYmYUcaX3rutepnD
Pv0B5qOzoazFO0kVJBgOS0fbyFXmPmFsCYKO1rmePrqKhXBH9793fRjsQxJ9K7UcMESTTGhIZnpL
tXl0B7hKuGxlgBfTOSkyddktbMDrtheiCyUTj5GD/xKaVMtm9qLAEYAsxwxmlPv71xQZUJhfxAdY
4sYPn1Ijm6JRfydHafiD4iwwos8i0edjB7NzUxWpvLbaMniqER1RSRMd6iR9M8d8Wy3iNkis7zB9
0sTm96bBp1wOJmF5nDaV//mr6dO0nbz87x++byIyuCETilXduOdp+/hXgDz0w/RJbpx4Z7UocClL
34SQGw89C2JeTonEq4zfcIRsUROKmBlnWBwjK2QJJIgXllXaaS8O5B+1hhBW2BJBxgZMeuqsgeI0
SUiPHaqbY4eSOEwj88Om0os2bWdUK60fYJ38c0015MDaNYzfpzZtHzcZRmscKJDABmg8yXb8i/fr
Gf8igZD1+0fTdp3U5bTpfdf//NBzaJHJWMxZj/Z+xTHw8MFyWv9quh/GeLtdliLMsUkAT5fcouMV
jYrZL/sN88Y8WNTZekv1Px9/n5tEdnT6djqHad+iiJJ0vKe//4JY7yYfP/7+/fjt9PH9Ysa/6MZU
6+8fuEHz++P7Lh1SAo6jWAef2pFlUcfFBk1Rdcxck5KqurqaPomu5e5iCQ1KT4q7rTdkDEuArpgv
xdl9XHjFEfFJvGbyGKymj/giFkciMdm6lTX0Q+PHSCuLI+FCZtcaRouljOnjUhuybl2GLD6nv8ks
KT/megq+Kcc/aPrJ7x2KPniCgsD++75gvrDqESNmt+P+p2PSJgCAxCK+OeO26R8WRhExGViS79t8
Ocw2YTUWu4ynNR3XcULUGqaTfjhG2sYdZP8+/rANNyji1yT6ltPPpp32oaltWMGQt/rnuObgOZu8
Q+5W9HnFE8bCCDuG2FpMv5sOHMDJ3lKhoy/efwcBrNhGNYVy79sUq2i2jqPinjDeoukLpUrE7RCU
4uL9PmmyqG7p9kb+33/uuZkZJMwMSvref5sHZH4M8i0fjlEVYrwD5VR+2NZKTr7LIEp+OEYw6M0u
kUfb0n+OIQ2NuJMsFmS/n2uI3mLHhJoMwj/3QylqB0MdamTftxHdCvZoncl8T/eowqMOoarz9r5r
UY6qPdmSX++/ooH1+6S1fr5vUknD75lbvrzfC4oTzD1GYk/vm5Qu8y4Gr/rxvvusLeKLVHe+v+8r
IdFyURMWeN9U9KAGBD39Nu1ruo+EheQLUXXu3ndfOoZxocfq7fvuB89A3u6Ivx/Z9EM59BKsw8ub
991TdlZexpQXv+8LTFd3GejplUIvgkuvzCqdKg6a8j3aOeFeaqW9YI0DXNYL92Ia4HujQmSavkzD
plmCRyh307cOUy0b1Z20nr7NKBzYFBFIr+lb1dAlYEPAJKZvh8oKrzxB/j59Cb4juJVYAtRShYG4
iwxSjZvybvpTOa9v/MpKrqc/JT8DQ67sxIvpy0gepYKp0m2nbz2fKBXZP6C44+knCk5eVoUn0vRt
4bBCJmZBZnj81qd46dpKxJvpk6XnxR2R4sXvcwhZdYm1EN7K45Vrcf+9cLroatpPm7X6Ig0ceRQY
CvcAM+GTW4G2mb5tIpdb0FiFPX1LKXKx0z21WU4fiZf1l0OGRnX6qLA+vWlj/feeTOps703x36dA
+n07mLHw+/wSJ3gD0RwepoMEFYR5z5T03bSbXO4922LFt5k+Oq5aUFRAWnf6KGZRAvZTJekwni/P
bThQ8/s8fQq8vD2Wfr6eLnTaZGSXFaIDZnqDAvoYqlFNyvYJMdS1LqckeWOWr53FaqBJZFazhXzZ
trG3U+QCZ6xIplSERrInQw9dPCzdC4AZQCrcQFoFWoyndlrr99P/hCrFRWX8OP3d9IvpY9Wl5bVU
kRiVPP0+F8X2PgfQOn6YdmZY0SWVv1Scjz+mdgkjTVGrL4Zp1wMor0rqtc30g46MI9FIGW3e+Hsp
0/t9QTnX790NvmRcCZJ7O+1JEESkBojFx/1oTfVbtf5/dX9n6v7kUQZOgeSJur/7wk/81+fX/3lO
Xv/nPn15dtOPVYPTr3+XAVLF9i/VkgwE8zphf1nX9P/UAQq69C9LESWFAjzVNGVqA/4pBJSkfyma
pamWJsuoj6jSey8EFP8lqgzilqGIJDAspLf/Oc//h0JAag0/VCVomiUbnJeF8B1luqzpM/U75Rsq
5TEElcA7NKsiN4kwFwtd8R+IozyJAHoJIapb2dDKxYc79peCCMn4y6GpQ1FknWZvEoGbSYR1v+yg
Q1jLqtwWHmtE8pQLqdMQouV3QmPcJ+R3QPP3D9QcEc9uJQQYeoRgrFgaazdrdnFcSIu4vvn8xAxp
LMV4r43UdJHKKsNUdVM1FdGQxdlNKZgHRLkVMR2rC4puSb27OSXwltZH1IGLtoTTBfUAGLBloxZG
MB61Wn4e3OxO8kJvZRHiQIpMx6OGhAZRW650pXlrQ0TulR4QIzT6ZZUDId3mGmlBS07rfaBSMi0T
9SiyQ6ogeXVvC4lkiwrgpQMvn2SjVQnCeN8jEYWpYJnCiuzA5A76DSh6CE9RsQCXny8UH2gCyt9M
w9+AmIiLMGnYhVQoj9New0KdnmpbRXb2Th68SFZ61wFjTnPzKvTKR4TID4YlH50wy4gXg7yxUe4S
fxHDl4aaqiWQ329yZKDmyeTLfOivYdVQt2BQghbWJAaF5Ocgp+qqTapDnulHVfdfAbJB0WtJ0qM6
HxQWeZ4AeRP974NDVlNNqH4U5GILLOmy7QS8r5nzLEkebxXN2YMmQUEnRU9KKf3MJGCRjcnNUOSj
F6ikTIdtDAyZSiV275BasSTSMOQ1Xdw44wyWUTMYm8o1QSZF1EuVjXdlVcpFFRCvVcl0UYGD5zIG
Za6CfimBgCyBH+SnxLFL9y3Fsmkhv+RR/hrHeHMW+WiBpiAXzrhwnag1IUtkFp5rUcziAhKMK3MF
DxmWkFgfQoufh8S2DI1sSBDLcDp0694YDZ558hFFfcs40MnM+f6+qnm1vNAI7QqtXqGUjNHFUm8y
5suuYMtlEV65D13Laxa7iHFKeSyOEPPQdhV8nGoRi1pRFHBHJpfukTkTKH0mmYoYPNQQPrVOtMxx
sqgqYvBh9cw68Q0d2h0s5WYFw4L4YUkLa8jzNqWuUHdb7qlhLLZC4x5kVCX4blO5E7aAROnzSNqI
vN0kqilldQjdagrPXV/kvVbdYU63jwNDRpZru0SRYGll1MhC2XkoixJraNN703j6dREhwUfY5oC6
J39PLV4mDEzoVMIpuUrdJyNjbELjJGuChUYorCDpgsi0EOhmnsuxszi46P3yCpgt4U7I8TzRCGpm
xsgJdL3vimHpRnca1o1uzF0hnVouVSN6ipxfUtX97DrtEmLNbYbiGToz5cqDkWBy0mcrK4J5lUAY
IFhkrZ3+R6YnpITKQUJM4JZX/fhPJZtXuiLHW2WFjQQZXRUXSRZ++Fn4yqEYBOhHrIHl6Gc1QMrh
vdQyihkiYawhBn9BOpm8mxc/jS+0m2d7h2rH1Al46bQjIhzCkq7yy0dCSWkrrkiDunPhwW0iH4R9
UOGkI/kUFTTatzIuHisf+VwQQdJX3AtYbUSqYw/vHXTxcYlc2dONR7dGz0aKPsf9o6G6VO5Jy9bZ
TUHdxmJlpq/yGF4G1YlOHP89i6ZLmupS8n7gr0l5L0nFpSPRJadCekfukYvE+iRxugcR4rzWCo9O
QXPIFM6dyN2iQdw5DM0hJqLBTeGMjTS9a8VwA81rpzFIwGb18DQ1a5TfjkDe5sZthGNoxTeYsgDN
reOlK0GnjNEZCdV9oSlXkiEdwQrjCa285UpyD70M9hQcnmXeMq/Wk4UrRISEE/NeCQl2DbmyNgrm
iJl+L2jaWm75E3N8N72kBSqE5rRUjk4TPJUENBet39zoCXLFMgW14diNDyUVlQupM3qOOHJvNFI3
TQLvXPEQDEpBQuYqfczU7qHP9CsZpAU0fjoGxgrKDl99EUd0S9vjdFfZvcZ41xk/EjG7SEsuIq3c
l0Blkt6aD5VaiFQ0mN+qMkYd6tXmqqy12yFjcir8MkMGRL3iOn3xp6QY+0QqHnGagNCr30L3JlTs
0KWllUK5Pj7WammDkkQvlGOpgfLQuUYA/j2JeUn9liHeVfSrPtYBvx1VPEyXjonmVkPBBbbv0TSH
fakk19itkrgccLSU27WB9m9RisY95cILuluOI8Jl5F3IQu/JkIMX2MUYPxUgM3gmqImS3PwWVt8c
Y/Qirb1XkzzEwu28l6yXQdci7zJYBBfDqL3LJFA9yWUSMlAapoPGNw+eXGevScnTdGQ9paqpzB2a
Q7wSAsgrfqeU2yC2yIwVI3s5eJI008Sko7y2cMlZmfKDRvRcBoi2kIzuFjKfXpCrFhP646FWiO27
ay3V9gxXiCdpraIT33RIdmxNvmdUAaDikn80G/9bZzCk4yOxyXNJsJu8t5YFhYOoEtZmrQOTcxie
hjx+mkb7TMNyHSlYInhvDWUaCxhM92M6Z5BVaurCpala30zyEKA9d0x1MPSgbQ1aTlJn4DnjtJMv
elhPcIDRHLwG3DynRelE77FWE0p3A9l/yevkKfe1YxuYV33AFEFUvGLMrF5ggAdvEugqUxX/yu3Q
CrDohDV4Q8QKxmHbvTkxmhRkpqgwOuG+MbzX0EpvsFxe+Vb+HESZZBcwgRbo+QIIte4bAcly5QVX
ZV7JMG5H4RaGooGU3pQNvWRTS3smyXe+dUzUxlzJGX5JQHk2UoYpMdokzFhN64fiUwmJ2QNVrM3l
IOJ9ltUHZsqktxUSmqVZgPOEGUfGmsqGS3/AdcVIgrs0Rmnre1TDGgWsQL++yOih7T5sreUPMlbM
E1NuVl6O4zujiC4RLABif9l6rV2ZgrRQXe+1rLy3TK8PcQOQgcqIUBF+yubYsN2S+o3CfElJ58ey
DYklX4xTo7ZyGEsrehTB7+8p3D1ADTv4A2+p3tPHGUm8gero8fpxR4wyenLq5EbRpIdpDpAnRzXb
IsC4dvXyWXWwBHbKTYGqVxaS20xnxBkML7Pd3t/oxCC7Hn5xn4h2lAE47q3rtlKqvVyq4bIOLtG4
3qXw37ZFOyz7oe0gZNIHkQ1Zmh7pv6BBihxke6sSXgN46HhqyDYHJHtmiBSROphKJFZ4w8rcRvhz
60bJN9bz3Ir2IOfJUzzcBg7WJkhYMD3GWKcML70ay0FzdOQswZySZYRkkFFBVPjmDh3UojYpn6Bn
2IN0I6GhrL1WgBrdPoTUJfo5VNiaiBTZNbQrRWw020z0fyrBcIgsq7Ylp7lySTzDbFp0Mv9kAS93
3eksCwTruXatK6sseDSlf7cv++hF66Ujxbh4DzAZizTnNd6VEbgNs9STzVAoa5dEwErKcDWK6PsW
lcZcsI7JRrY3cB6gwxKGbNQUIBCUkgaD2WXotZj/jLZzjfpSWqNgtWOqFBfGk67k95+vNOZLIF1U
DYrCFcOQFVNXxKk2+UPtseyUBoqSQlg6XOpyoAeuIoZuXaGtFdq1PJAgcSkopYsCgHVjdMyPyoIY
rVbtj4ZB5pyl573n5M2ZxZlszpdA05mx9qEcDTGiNCv3RplTVNpYfR0034u0/V4M7qtu9Jad4Jie
oqWmhhMVX3hfe8FbENaPvuO4q1Z3n/umXWLaaq0BD+s0m+QyMwAqmXW5HSrGcZ9ZRF0HT5qaI5AY
JyZlGmcYRpHBahG+S2S6Pr/Nf70YVZQ0CbWDJJv6bKUJkMDUpNHYWfbd9dAyEciASEj06auiZvpK
mx8c7U73tWt0mcAGhgWh+z1dx0WR6xciPL+sjy/D0c4w7BilNNBTmoimIsaKwDfTxw7On4puIrPq
m1pUdu6QXOIpk525Emmstf5jZcpjURXNnCprdeIDfP/hhWkbKtQajBKXRqfAbrPEh0FioG/0vRDp
R0MA5SoNnK5V8horwo/Pb+R/rYuno1sUhBN8IKoxvjQfjm76ZZUDoROWnVAdVBZmmaBcfX6IcWk9
v0BDYcoiG2NowxqDBh8O0dcZxGjVhVvT4QZVqFeNKOzLhj718+NALPjvI3EIwEiGInM7zbGC+eOR
YimmMyTB7BWsmfuuf5C0b2nf/SBKjKO0sE8oSlQp719gPkSXLkM7iDBzgtbSYsFnxQsp4n2IwHHo
XpxsAO3r1BtLDzqYy6jPN7QgprOF9ypE6jGTeNHTVLvwsMEbj6Az+/V6Zv25E++xel0qJR4ktRG+
ReV1LWo3Xq1fkQhGBN0G13gFXqQcYBFg5cDERV8PNesaBqRH38BNwi9bKD90HXjeYNtS5DuRuLQn
aFs9jHWKj/BxcRTpTbhzRJCyzG7Gpb8uBpRmHbIqvdMdD7+TDlMpwU2BMDTxdVmbLB4Iyov5Xd+E
b67rvSXYfamRc4kU8xHPwl34qzWbwxSoUbThgdJgyugH595QsMVulIhJXf8Nigjo6UcPhVxGOfCy
6w0AUcI+94ILtc5HsCIrSmEPNmMTKxRMISt60wEIus6I+AF+htIEw4t8rObPn0oAtxSu7KitucSR
5SpTubXAXO7KmkXluEjR8Iak5wmBAOsbE3Qt6PUB210P4u+Q31npAMXBJJVam42t1BVIvn2OH0cL
uQDrXbtVUEqjS7+HMA99J2b/hltcl92jVYPeERWM3R/aILwf20AF6Wuh6/2Vb4YXlsZk14m5yMRP
7pyGNab3K8gxQcl5QA5VK9QJI6UxF1qAgQiuNsdejdDkum9OGtse5kcLy8kf3bw+eJnwK6E6jVrx
/ps6ioGk+iCrcK6wiNdUncKY4SEb/FdPAP1ZoVDyzSskwC8O0/jG13cKKluS6QW0jfSNhfwzKX+V
lE7Ni5Yr9QGHHSZ8GeiVqrx0s+Qm9FkCBMGli3KSFTCFIB7KcoSMsIpq4z5s0schkI5KE7wkPjNB
KWdq4I0LKj/t7cHL90rOiA2q/yYSAhRRzn1i6ttodGF3XQYQxAOi1C4K3bgPJH7mRbSsKfklaqwg
WbrGzYDrk0vEpMgxM2JpYiZPtVg9+XHxUIhMkZQi3+CWsgOT1BG0Mq4Q/7/IXYv5LhAKMw1fCzEj
aOBdCaHyLVKRtQD+/d19/F9c/ExcXLIYkU7HxW+eQ8aA5z+ZeONPfgfDDWNk4sG/kUx1QuLR5/5m
4hElZ0xDrmOIii5Bx+GbfzPxFONfomHCIDEhwptExRmV/s3Ek5V/8fegtiyNNRLKdvX/JxT+59Aj
wNUzAOsRUv9zIJBgs4T6kGCM7TcB6iYX9y2WgFTU7j7ci79EvP8cPt8PMJtL6cSsu9DhACxBHuow
3aeDevm1Xct/nnuVKpQNWJgJEtBqIU4UFkvtQT/DyDl1Z2ZDZOhQJZ7WKdphvbvOVOvCV/IrE7+o
z0+eDMiHMf/9voyTnY8jMGA302tc3daKbWc5NzIxVyfvL/3cWH9+hBMXIM+mS6wQy9CpBc0uxBy7
q8yOuvC5bOszuz/xYKd554cLcFUhh2JCzTu+9iKqP+RnrRbFZ6Yqp05+NhVSmlJoVZnXBudGPG4N
MLZy881MoeF9fnf+nAn9c//l8bl8OH0FKkbfpA5Mahg+YZh/xwX5Ism5nAq6fSj5Z2avf64p3o8z
XuCH4+hyJ7UYj8HQoVJUjAAoJu1jM1Qbkym0K8iQU5roTIM4dU2zxmxQypublaPalWRJWKf2GNl5
4aaOUCLLsbZT47rqz9w/aWwH75PW9wubNezS9fTG7GrNLsk8UMy0jbq1CPaiSg9NekVVcx2Y67Bb
Uwp8psmceuNm7T1th6KMUZHYbkucLC+6Q6zmZ7qp2SLj/XJmzT0qMBIf5JLySYgglSrsOguz50Rc
12q47eLkLgdgpWnFriiqX5+/gqeuZ9YFOEHdOYUDXMWVkldcRC79OL/50q6lWdsPMZBVpLFrrBRw
vrFqUzRy8fmuT7TM+TpoUDO9lMVAs3sVOxzktf0GdkO7I5LvnjnEiRszRQ4+tBk45QJlz/DiZUnc
eZUBOEw/89qe2vWs2Q8q6NJWxHnIMqpDFjXfqSr52uspzVp603i5BryEXSM221lxQHBzcMMz/cip
Ex+3f7gnOOUAxwCxaYO+3FA9tq6VL46j83AH+BtNTMduI+jztUlzDcV2+/nLMt7Wv3QS0qzJSk7t
i7JAGU/dSgoeq8CLXEMo3yjIg/vWRsrh8+Ocujuz1qtqciNmAccpg/5HnFhEKFT7812fuoRZK5X1
uO4dEePQ3K3XnsYqg96AsmR6NhD3nx/jxOnP1QBe2CdaV7scI7DkjdOA381k5Zzo4NTeZ5GLxAQy
7DZlZ6dOdysFqj2uNT4/8elB/uUBi+NQ9OG1FCgEzxXMRW2jZXgTvuNmYzvKURHym0R7KIgYABIJ
E7x1ReECQsbX2po4a8ZAfhW3htZv+zlcqki7asLmDPTxRP821z/Eg14LTCh7DGnTZZ6RisTn/Cpq
rdfPb9mppzFu/3DHeiW2SDC3qk3NEEu2hoJrpX7+2r5nY7Is6l6u+xSRo7kZ8CJm3S/Ew5kbc2Im
M0G1P5x4WbQwnwCR2e2Qb3vEMrLvryywarlV/ODtPTIlWH1+HSfa3ERl/HCoWO2kwQp4BoUUX9Vp
fRUSJ8Db9zZHXvj5IU495lmzlgJFzaywoOBYpj7Q1/tuqZhm9D3qIvNLrRqd0Z9PmoIWAU1x1hFS
MX9S8XoXY9Ly+dmPzeu/m51hzZp0kVL+G7Z1b8uY7ZJTk0BJpsRF1CMFGlSlifefH+fvLyvZxT8v
oRkkX5GatCM73m6kUr4tk+7MMx7vwt8uYdaEQ6cDXGKhH4e9ugz7YdFRkaaY3kIiPV4qoH2CZm2c
62Gnwexvh5uNzhEu9pSn5J0tywI445AMFUTro97UCyX0LhVpuKrQSOt4YOFu1hVwD3T3S2M3xiV/
3sXALRxdw7/PhgzxmGCzKcX+mdHp1AOatXjQ4m5kju9YmABOsXDsICDrimdmS39vhwif/jxxx8yc
0uE9xvgZP1yiVssKrE3tAVoLgubp83fs1Ls8G7uh2FGzk/OODaFg+0lK6doj3NcNboOLbkjPNMa/
915wXP68FFcIsfGSaDEwHrYp5ZCBL19Kuv8kODElDOTClCg807eceCjmrOEHoZYAVKagI8qqx1hG
oq+SfP78bp3a96zlR/ngFaox9lu9TNDDsXYDRL3V5zs/8bzNWXP3GnKxYs6w2uCxW7jahU7pQx1i
/C2eeV+n6MNf2qE5a/a8Q40z+qTYTQwKqvRWBMS2WlIh6eiz5ya4tZQID7Q1L4FIOLmnU0i8ikrN
Yp+yIqP6eqniohWL4GSd9CJl8Tn+Td5qVzWdhoD5kmmBCpH9VVfdCnglB1Fxptc9de9nfUiuKKFq
VjGaFie51xiOBi8600WcWH8iwPzz/YSCZJBEoeLRl4VvhvimQcNuqI7XHuT0KcSCmv6djunz53yi
7zVnvYaadHpVlhGdoekCSqHyLn1p8MsFD2Y7PYwB8mvnu95Tb9WsF/EU1Le1TDFdD5VXFHYVQfmC
6u5eaKZnR932og0OZrsXq8jW5XzVeYMdYU+frGXkSZ9f86mHN+tm3FDLBMnnBoMuzmxDH5ZRlMZn
epdTO5/1LkyvVVOzELVB/34Lugo776pJvrZzY9adtFVjhIgzO1uRqarV3eQ5T/rjl+6KMetOPDn3
2nwkL3Rqcy8bo8pQuP1819PC9y9N3Zj1Jha54MgzYbqMzx2/u8p5YdBNen968uMz5h1LBwUqhLkA
WdiN2qPqKEh3n5/AibfcmHU1YGtLiM8lSkM0Rl4N3FVRkrVktUdNgHptGiu5wt5Y6s+0qhPvuTHr
HhqpzyqNtZxtYg8FF+y+sPwlTOUdBYtngPon3jNj1ksUUSxnGAp0tod+ax26JOoptz7X/Z/a+6xb
MMSqCEyHJoIvmkWUjWVoLyT+10ZFY9YNwG0UlCzI8aRRh+wH0HHxB4lkf/u1hz1r3gE1vrFZah0y
734Z9z4+tOKyLR4FRbNNLV/y5p3t0U496FlrrxQJ+DyyRlsVMLlDtylm3S01r3ahYEr++fWceBZz
2UZZRDkOa9wtBUCXrySHOvbvv7brWZsX5IC+Xsx7pPzlrVi1L7HUfikOAwT9z1EsM7uygk0PjMvz
NpLmrouyWn3trGetWdfgU7sCZ+3KqHiFrP5GpvpMyz11s2ct1+1k18gG0rjQCARbhU2zaDTh1+cn
Pt7Wv3SDo6nWxwV/KBa9HqbFwAIWdDoAYU1/GJca44qt1gpIFGemhideS33WfB0jAjUnK4wTbfSq
9+6VZUJODdvNkOdfvFGzNuyhJcLhCnKyGKc/hmDYSqFxpgGfegazBtwP+DxYyHfsOqhuAPd/94Ck
fP4Eptj03x7BrMFGIgDUZKBjwxp77yovqQMMvCB7HhzKlHljfFCAmbbUna2V4A7qxrgGNIZmW6Wv
zMD64lw8dHyh/nIi2mwoV6AC9kFLqx78/s4Vg4MulSuxMu3PL/TEPdRmLdvwMA000EvaSRZv1US/
K9Vs/fmuT91Dbda01Rh3e7ok2fbBASqauk4bYdHBoUYzacOH2hfVeAvF6IGpu5piNsZksmd7YHkH
KQM3rl2qcIc+P51TVzrrDZpKwBIM8bGd5/K+UZxbyL6rr+161hl4A9mzQhN7Wxua7yxX9nqlnjnr
Ey1UG6/mQ1wrjUSztcRssDNXeS55s4RAePFwCwISZJ0ZOE69YrNeQPcJxxp4X9qaIB/RAFEVjTTE
99RvX7s9sy7AHQI1DEWI31rWXXQmRh9W/bXRQ5t3ATCufBHFkk0tasQkMRHs3tCzLz7XWScQpG6u
Ym/Z233qH6hH3Apudfv5PTlxz+fKRIoRwJrE7FpK5Edf7e5Kr7mnrP9rXaM6a9a+Z6khoFfZxrQQ
ehThaMOsv3/t1GfNuhFLRVf7nuSA3/+MsgEJufFoNOXr57s/8cars3aKAySFjiGZjcKpjwpgqYVO
QkCiksbUK/vzY4yt5y+d6lxIHCHhhb2bytAu5RUqW+quhPXnux7vwt92PWuwuolNQIZlFzCeSHnx
G2eZFNKW2jqWxyrxVvNcqzr1Bs1arQxNQCgxhQP4GuM+p696eVgP6bnY/anrmDVap5JDEbI/10HE
AhO1u3a4hWu/ksWd2Vubz2/Wqecwa76GWCJuVLlZ+KvehlCcIMI/fm3Xs7aLLViDipVgMaVGl5El
3URJfmbXJ1aJWIv+0ScHqt+Xpc9ZM0tYUOT6LMQJ87ISxselLkE2zQdwxOnu8ws50R6UWVMuEIni
NhwMth9k3SqI+m5XU+G57qVc2WltkJxpE6euatasI+yWTMg6dKWJoi6FOu43igoQMOiK8pDBSV/q
GgUjndw+SVGurb52dbPW3vVIzQ2XFXeiSz/NxrwcqAWqZGWjNvrz1w4xNqAPQ6gaay1wUwZ+LVVR
n1OUqJd27OQ/a9n5+fkhTrTFuSauQwDe6RapdtNtvIVGvAjIabhMiFR8foDxYf+lV1Fmjb3ETlJM
6W9ts1qjyVvjmrlI/Y1TompRI6ht5Zm34NSVzJo91m7OaJ9Ayg7Zct/oGYpYYAu83F+7kFmLbyN9
oP7JY84e3dX9Y1dR0ydkq0EjWdBJ3/LszHFO9CzKrPkz5YCjorj/y9mX9EjKM93+lU93/SKZwQYW
34aEzMqaq3rujdXTY8AMxsz8+nvo916p2k+TSKnadJXUBsIRHiJOnLMkaIqznyEXvXyAUEdxXVLF
BMo53gjRcoXp6LK0hapgWkxP0Onz5M7brzH3l+k2kXKzqiu/C1B/D738uRjL27LL7zsHAuP9AEma
bGch25hsZ338m8gAbVpZNCOqDg7pTrkdHNcjcZnRHafdGt6I7SqlEIarsZODvqiOmrxIHwJI9B5b
brvX3S5NNcK+1qzI5rVntJbvtNe9DsipRpdddcOFnPXvb6zj+xLys2mFDZaX/C4EFyi4+dROCWtr
cCOgwajmoT0ShYEibX9BOBHtld1sX/nmRhB7YwGlsxCXKZKiFxKNzx/Wi+Nlq2yVHRwjglsocs3F
DN/0fIgtgb3X6T6W9W1eoK1YPy3NkS79t93E2ZYPGXE8WaKC6gzWI+il/tL2eCQ+NHRZuQe23Ig0
E/bm5KBmCCi+BmLYVcTlP235CT2fx6DQP1FMuGyzjS3cBMB1fQ8x1jlbkqaUH0kobkG9e4C4CVou
S++6Of8XAs4KuyGVcCinyUaUJ0Nwy9tpdeXoRijnoz+3A8VySoPmjgT9i3T3Dppbxlln/k2YpcrV
OMgitZ+39S13qo+Wth5T0H82ZIgv23/DiX4TmLx5RNsiwTgwrHMjmW+CXMesJgev3dvTtoY3Ynkk
OUQDfPioA94kdHzd+uGAfuJ5Z7PZMpARzawYAJsZcAAE+1x6qMn8QDO9SqyIuPOmm8sm2nqIEdWd
dMfJBcIi0T1AuZCoFmP50baWQ4ry+uVHbCx5vxeUN7MgipQWVYVZaFj+fa3lQMl8B2i0MQMmGg7w
0gCd13j7CiKWDrQBwQl1UwTWzhF8482JcQS3ZTWDIGtEDaUnXzIXPcSzdeWbG1swY8Pk55WN86+3
HMMKfNkUKhJ5eLzK5ibqreZtBukEEHD4Fih4kem5G/xi59W3rLJOxpv5tHQNxHAGYuQJ6gQgiXkH
VpkPl197Y1Um6yPfDM3LFrq6Nlyk7iDniy7BhxR3IMgP9qCOn2cwPlv2jlduuY4RvPVs+Z0KQxR5
qXVyckisB8NNY4krhzeCt1Fgw9Eplv4RMg2PDc2Gc5t5N9kAHejLttqIXBP5li5ubnsAhie5ZLcw
2weFVLWn8hfkXj9dfsTWTBubMO42kPrwA1wNMRMEWj281jv2+fvQaE36c6anFHX+RoM1P3CnDjIn
/TnsvJ2Fc2tsI2yD3GUonsBBFaAeXdbeheAXuWwRoyX9/4P/2Z8wN+c/YKNpPd2tOdNVLhkcxoQm
/1nk0qSVg5Ii77tXsbSTh6ZjcKNG0PcDnVAfOlYepZ4z3jW9QO9nH4i8P0IwugcjNopgGnRiUjxq
uEe5U+L5u3+D4+dPAyvogq20YXMCLo1nz+F3Bbmx+mFn9I3TIPjJ/hze4QPTgHkOiSj+0eyblxZ3
GTRf5yGMIHqfoDKPE6EKlqtWYmbCy+YUFNkFKMuTJfyuGvbSLfL95RndchZjAxxtlOBxTVHJ2HT3
48qRXe2dMbeGNsKnmKCICEJqQEgqea8aF3lw9vHyW2/MrokbswYoMfIJ+W+SWh8Dy/2J0x8ktf3x
3eXxN149MEIoRUe1VbcgTeJoVT54K900mtz2Gua2Rjc2P1CSiE5CgTBpSAnhPzAikAA82Ve9eriu
l2/2kNIBQXiRo7AM/bZoBKtKQfcA3xvvHa6z8WZo4F9U00EXIwldpX+MYlVcr71gnnZWl41ZNTEb
wvemwQ/QizOU82Pv4MDXZ0c/C66bVN+I2cYDG7sMFnQRWSC1AhdYFYGqodt5+b/vR1BH/NM4TsGJ
zUsE0oT+k9ewHj6B1h08T/6xLHR41b2fBcYMtD5UzwGUVskydhlJKjdz3hU5uuJ3nGdjBkxsHZ+h
FdM6jUpsUv1TjPV8FDN4VUBpKOKr3NME1NVhDmIaqlUiG4mm+dk61MV1cA0WOH9OwbzM1HbAMJ0M
LpjFNeqrebOTt9iaXWOZXIbRhgZCC8OvqiIK7OP5z0n9UrrdW+HXVfHfuS8A/f58+dISmd3IcIAO
xnDjzE48WT8BbZQBNL68KMxypFbpCbqkB0A/sd8eeRpmoOQi0K0Ib5Erh1xo9apxOxI+mNLKByb0
uesestT+EOJ/hbIDTy4UPqn7PgQBI/SpwO50i9Jqw+2fHYcgS2Z9JZD0QWIjgDBsXix3wIIlafh8
1dSb6DyuqVXDhOiqqXzwPqL2gcq34x4vj761JZsAvSYTrCsZ2kUIb04+ENLo0QrbE5otc7ALoL+y
QU/VKip0+XkboWJi9nDmAUU0kuzJAjVHQPS/oQP9DJagfy4Pv+FwJiRvFooGFcgYQXXPoH/WiEda
Af5fBvWxmOiOV28s6CYOzyOymTsNJcyUAtPaZcuDpnv1my37GMHol26hsxarLejiEwYNKfCvraWU
neneGt4IyDrjkNHqZ/QQpsPz0EMDRQ+Qpt/LRG9ZxohGuwXLrMfR056GPRQZRPiL++Xe3WtjcBOx
Blne2g403p304sxCdcNcunMw3XAbZhxcNIc2lSvRDd66YIVcPoDsAtwxkPNJ/TLYWcI3GpqZiV3z
iqbry0GxRAyyjZbsQ4Z92oFKb2EPH3o+Pdra++7jV2ijQIv08+WI2Jhxtn7ym9OHXJwJiJ0cNAPU
fpJVeAMSlfdjFe5c67cstz72zfBD4+RqVIAqOoUDnpkU7JNt7OF+ArXoyx+w9YTVHd48IcvYQNwM
PqU69q7Isn/cOotdmA25LbVzClnn+S+7iIls8xafgSgF7Z1It1I0PdCzzIOkz6rHAOd6t1IPPe3y
nSVwy4+NEKfo2RWMQ2mXCPLY8umUZ1eGN9ir/7DViMWc4vIIF6OZfddJv4jEwusjCZvm53XTYYQ4
5psMnsDbT3z4aC3kzLh1szjFY0P2An1jxk0QWzrQGWTaEHfyff4FxHogpAUptZrBXxm+XP6Kjagw
gWxoxFMTuIFYsgQyhnroiczNXdH4yeXhN6bYxLKNEIfK23xkSe/bIhm0fOkK57p6zW/O87cBIeRU
9EMN87C0fbA1CDkddw9Tv2UXI5xTQtG10ePFVw0VXk9gnfbZU+bt8m5sWWb9+5to9jNRepATQ3f/
1EMDq3qkZX3dQYkaF5WupxAvzwaaWGN9zxcrkX72enk+t8xihGwKhWK2AHyf8NyiUQvOjWju03tB
dLnjMRsrkAlN60RRtKkHu7S3YEtE3Z7n9Bl6NXFdvjq6vNLtjeBlqp9nzx0pMqW8iJyHDmxzg6p3
VtENK5koNb8njhwHWCmYFYiWhxSacjNkU4a0VNftZiZSbRUvSwsfc6wnSGBapHgvhHsamu79VRPt
GTmGwIb29CRBAWI1wQMt5C2oquMQvnTd8OuK98b7CRp1azBksqTs69PkeAfJghuyyJ3NeOuIYSLV
LJCPWmgRQHRJdQ61pSNn5vqEnu1f5Wx/XfzxsUBQSGLH1GYhOtvrdOfZq4X+soV6RmCDv67v8jVE
Zq87ghu/QGNB/qWv2HeX8cdKTmLHy9Zc798eZIT5ZNl+W8/4Rs/6WJdPuKjYNQeLx6dp+eJaH+0O
vIGXZ2vrk4yot9FMAj5NjcyHB3psUMJmB511KukERHO153UH0Cnspf02Nj3P2Lpp0JExXD2vt8bl
/ch19TQ3mUpaMX0jRFwHUkXr858eiF0V0qoWaGggiv5a+KAatcqruheZCXSzJ0B1EKAsmUL3CY21
B96pm8szsbFrmKi2tiHQLsh7yFnilDk40IgNvPi6oY2Ih/TykAULJrkvl/pmsSlEcgtrz4U2ZtU1
Ar6enM5pwayc2Et6WO9b6VRCpB38/lC7uPwBW49YV+M3awqdg5kPOmPJb8iAP5wGpCiyDlisRoOk
+PJDNpZ2E7Jmrw3UvMJ5iQnxYUIv4iFAB4WeM/vKBxhRPdT+ZDkK01Ax6G+XOTjqe8B/fsyQT/lx
3TcY4ZzWYAtJPTBl1Z0a4mW2SshIt9Ah8ZANuvyILT81gljVNvTUCebCzmd65EhuPoGSjn6/bnQj
dnk/eGMP0aIkH/wKurr3Ja3n6+xvYtT4PKVT22NsaG7+8PzlacrS2xLk11e9uglRU05V1ZnALdSp
xwmyp7ICoQsddkJgw+wmMm3yLJ9oCHQmqetlkJWa1KIgF+yJ4+W33/B+k8utUV6D10ebeogGViXy
eAK/gw1Fs8vDb72+EcEslyW2Gdgee82qNiiGw8jmJbk8+tbLr099sz44Tg1ktoJPNmBUO1S518cQ
/oAazMz3uKO2HmEEr6rwhM5mWENrcp8G8xMk425LFJkvf8GWfYzAlaXwZyjTw+/dtHkK24J86OSY
vrtudCNmczQohoWEay7u+KOW1jko3Ot2RMcI2NwqcCKqwMHY6b6GRgXI1KmCAP1VL26C0fxJ+cJz
YRYKcidstrKPRrZ8uTz4xinLBKHpuhiguoYpdTMQoYM3+hbVvPczC84LLj6Uza/ZSF7zquI7k7zh
QyYizdIVBMEhG5JwZzrXeXkb+P0JauDx5e/Z8CHb2IiLMbNGt8D3gJ4jw+bVkaPfD/3Oy2+Nvn7U
mxgbJ6HbUCGrzRhA497iAJ4MBarrXn196JvBvWLhshJrzlZ4Im6k+EVD6zrnN6nZ8omlC5uQS+Dz
cGeDBRO6STsXgq0JNaIW9Nj9fz2oD8ujxf3XoHfAQM2vu8r+vgK9sUoxhcLikMFI9NA92JbywA7W
/GKaO1ea3QjeBpJPAy3Q3U275RxmKXQSdssUv3emv1xiTAgateayBHQe90x3etDz+K72oHjVk9Og
mhdcOqKwCV74/NLDp9agy+xhieya4QJCD7hhPYwD+QXpEuQ4yFk5oNWv+KnTWLxqD+HKpyzCsdOP
QNat4i73niHJtHdT2XB2E982OY1gAXArSetV0HyRfncb6k5ft5ebhG9BOLGsqoCPkT0HLVdznvD5
lwNpwyNNeFvaSCTKFgyNE9+Jg3qTZfUpL4cdrPOWXYxFwPaBu8x82IW25AFaep98rvZ22K2xjTWA
eEpWvY+ykDvn8h4nY36gstojedq4QhBj/05BJpSCARpFuUCe26AC8ji8gev/yjN/jw93y/jGclAJ
CmJ8lJrRVwNNmpR6MoZoKMS8qlrszO+WkYydfCKg3nCh/pwoLn4KOeokG1N5pV8ay8HopUGddRg8
Dbo4g8AdZKJ2FuG/m4aaqDaV9UKAh9tDDSVzWQS1rgJC5KQACa3DU9R7r3F/anK6zVCt4k6Lx4Cz
VwBBWgOCb0N6xm7RtXD5EX/PmNA/cW72f+o6h7yjAzftSv2TWeOT1/hQLvKKAnJu4y/h0OfLD9oy
mbGdi9DLmqLF4kz4UL3O6Q8/Z7HSzLty/PW5b3cXX6HKwfEhdg8Fw4admYLqgx3unK7+7qm/Wdff
Du953CrFgDzsOMgxcmfIo9X2t+tMYwSzFjafO1tglWPyYUmduOkHyMAFV+27kDj90zK5S0s1Mbx6
2DhH2i5e1GcpNJuaYAeHueVDRhQ3NeC1c4VMuGVVxUEz9kTn9uwPWdwNmsZ2EV61XlOTsS23m64b
a8zxUrl3NbeeWRHuEdttfISJtCOON0B+wvKwi433Y+ifPZscByJ+7/VluEfWthEGJuBuKdqFdASf
oLLmTrISYp7lQ1D5e01NW+Ovn/cmDBxbBK3nId1uDdPDlPvQHPNfoJx13RWGmuivydIavBww0zDO
70CGHSOF+M/lMNiaASOCqWepBgRgSBMXJ9ZkwOXY99B2rsPmNht/Xn7GRhibuC/b9sDSM2JF9Stn
xWwvRwvkrjvL9dbgRhy7Hof+mc+8hIZQPpydIPGRPLzqcEtNzJedNlPAKziO5ukLzfiDP0yfLhtl
y/BG/CIX4NVUrxU+AXG4kJ1bGgyxCLMPNklvIOC2g9nY8k1jQ5ayBMYEoB4kzJ1PYRXndncs9bKz
3W98hYm6QkdBOmgNkmdS28hHpml5BnH/cstzMEe6SGKB0bPdOzluPSz4M8y6phkU7zDVXTF5cSuY
f6hI3x67OYRGM1tWSWJax5fnZ8OvTAQWNLUrSVa7lbJ5baV4sIK9NP3Wdxi7slW1YyM5Ys5FtnsR
JJ7RaxMVgFKUkKjr93lDt77BCO5Q4CSfjUgW9Kl6QBf1I+Rxvl42z9Y3rI98s+RZEwD3EuLhCWvk
p5V/q1TqXbNKKEKgk9rWjn9tfYER3RBuLLSt17PqaMUA89/N2IQuf8HW0MYOzawaV1cfZyNOQGRV
dppF1gyd4sujb9nHCO8i5xAbd/Hi0BK3Fussms+eIHe8++VfdYynvhnYbBVhW++XpC7PLuhsIW+b
/T+Nof9Kyj//94r9P1VfPtdZ1bX/+3/+ftWhJogMinyWbyNLk6ARHiLMTVxWH7XVPS18B2u8sSyZ
UDKs2IT5vgvt5JB9p/NyslF07f09krut4ddpeeOeg114kF/F8OjgDCMHrRlYveVhaLOdo+nWA4wY
LgK3d0UN7edR+K8o6R1du0yWQuyE15b9jcjth4GldQslTBJaEiLgPIEc2xKh0+8G6q7XRYDJiJaG
wzAx6BcABoXOzap7qnp2XdyaSLHOybRwZhvvTwDEXvoZwmXdTsZsI3CZEbgkTbULBSUvKav8FGYW
eCzd3QreRtya0DAv6GXVZeu6Jhv94nbD8I71dvDooKX5FIBk/8Ah1Xfd3syMELYGCUVnBSvl0JNO
RXlTAdNYhnsljXVf/Hf2jJoAMT2IvrSBZMGJKK9fCfqkbydISZ+LVPF4hgLwgVPNn5y+3T2pbkAr
qIkYa0MLdJUe8RKAozWZo8KtDlUFLYiPnvg55yAYld9WdVrlDDsHwI1QMUFkQIMuMnA1LokdeQf5
8sdgzO6bRT5hbd8JlHDDkEawLzTUUwNFSrQzNjdatLdum36bKycJ+uxHVeIeQaD4E8sOvnh5+9jw
cWrE/9DYJCQTPqpnPvRop7u8nnb2jQ0PN8nPaMEdonsg2YdODiRqK/Qldw3ECvuU09OY93YMczbf
r/sQYwNHBURQxoEYlAP9BYbxKfYhf3SllYyVYGGAyZcpMK8TD5LGFY98vI6KkppAMz0Jq/IaVPJV
Mzi3rOfkAFnWvTLy1vQagd9ZTHaj0l7SgsMAcmkeBTdc2KVpcpXVTYhZCmJ9SUTrgcFjDKLGH6PB
8uudgNt4eRNcRtJ5wdUZABZSNN5DbYGFHi1n1zVXUxNaVgczqIV6mKYaQOMwoK6GJD+ooC4bZmOx
MHnQWpvlWdaiRF14+rsLXteIyOBc1fImr9LrKlHUhJcRFKnLsMCxe25ZPAJ2FaV2pnd8fmMtMgFk
NBM6SCEumdRteAoXcDoGSwtie3QOIbqOVqkzSOKm6rvnib3us60ZN4K4bNuhbJwGutyA4lOgaL1p
L842zlGeEcJqsC0kn1FWZqBA16n9UWRlHfF52Vm6t17dOIfLshB26aD662YgIg50bR96Ul2ZfPgX
TGwi0zD6kGxivjgwCKT4bI8bfsNT/wUTa5BJl9IGSrTpYoiX3tO2jC2VRQ3UrHZ8aesZxoW6bEYp
xQioT5njBu1lIWS4yo9SOg/WQPb6UTdm+LcG8puj+CxYE06BD+ch3dNQ9qe+oidRQsX+ckhvzLCJ
HasK6c/CJixBAFePXiX6RKM7bWfB2Brd2Ihtp+1dOtkY3ek0ujaGx7rRr9e9+frMN5ZZqilX4KeH
6Gc5T7cFd1XEHW/vdL+xz5vsZg1N3dyF6kXC9A+wvhwJv/dCN8YNLr2yLk5dI3qbCeIsTQMcfFAM
3/yeIiszpe3xsnm2HMcIXdyfy2apCy+x8cI3M539T34263uLTeGH6x5h7MOhskqpUXBLRg7xA9et
H/zRuU0zdd1VxYSLKQZd1Io3a4D5N9CPjfvdTuzfkIy/nO5NrBhXQVWgIok61QCdd9CZOaQ8lrBX
ZIXDp1K5R16GR1+yqKi8bzmpPngTZMBS6+QPOYTBg0SX5LrmampCyzqcZ6Td44TM3WGKeFaQo4vb
cRwMYrwuEv+FLhta0XEtvaTvwyzJWZMDzHMlrpianGeymaQOA4xelW0cEu+kwWw+1XXCve7lKmcz
qc8cyIPP+EED+mJ3v88dheCvWbiXUtlYqhxjl67rXoYMMYgOMHKXzu6nUO21W24NbcQ5pFOnkK6Z
V5vz53VoP9jjSNoa2ojyVWabdA22h24K40DlD8JT1910TFwZrp7Mgkg7kkD1ctMWaBIZ1WcwZ8z6
s1BNv+OXG+usiS+r27JvlqZDFmWe7yr+0E/nEB3IaZ8l4/zxsutsGMmEmQnRhgw077iApj77Smkv
vpCCzXsdKVvDr5/2ZiOaa04sa8qBKibuXdlDbz6rip1X3zivmogyi4ylkmW6hm3/FM7SPrQcrdJK
udHSBudpLH5BB7Q+AUpXxZettTUjxp5dlQ11gVvxwO4+el8KW5DyMKm6maOwcPz7MC+7NGpk2T5f
ft7GRmUyoXUlH/JmEEjjBOKpCLUXtWn9fgCc6PL4G3kcE32mmQtR0ww7ORrcyfupS0cSa+WDgzrU
4FRImnGiVlTppa0Psqqs6+T/qEkYRXBYo21muQnLgbGY3P4H2J0PtLRfYMzk8rdtuZ6xstRzGbYZ
OFYSyiod9fBsKJMG13HIUxP9RjK00EPgCkuiwz7VupMH2+Z7Hbdbr24cHtxeQ9BGcDdp9JBHFUg7
cNmr9ng+NybdhL4BV2FlIOVCyBP3HoTdT3ZYna0Ct6SRoXnBbRJgVPYgQRsebGLVwIU/8bBbP2XW
59RT0PWaDxm3b66aZBOsNk2VV1mr4mlXgLNU1t70inKw2AEobKwwJl6NhTQIVd4GYLsS2J26dSKq
bGkoYH0FFOl9lltNlIWW3cWgxmHPU18GeieFu+EEpkwpaeuJFwHyW2C9oJCb8qzwnttVe12rBDUx
Z0vYdsTnhZ+4qnTe95SqpymQ03VN1tQUE8WlWEgrw8T7LD20IliiVtlBdN20G1u7ozpnFAKxjVnI
4zl1b5VIhysHN6KPMSssghmD22HeHIlVfuuWeS+Ds6Gy4ZlYM9z5LD1YGF1jr+LdchDL8oSLxwsp
yYvfoqydiV8Wb26bonjp0MTvZqi9KQtkKrojEUU6QEMiT6bWj75SXy7b8+9Lgmci09C+2agUcIGk
7vXxd+ex7s45b8hxLOcWW9xwttGzuBNWf/dskG3/eShoR7CZZKKgCTrZZ0Dmg69rR9nlL9kae01I
vDlwTLU9F5KE6DGqOeTvBPRsstj2lL1jqXWcf9+NPJNLqpUqlcSCpYjQXwfOH1LmxK0KnuzKfr3u
E9ZPe/MJpEVL3DxgfZ4mnh2sqcnAtVXt5Vi3PsA4yzNShvXUYsXsrTwOcvvZXoZ3k5JdrJ0yv3IW
jL0XdBHCcyzcefLhnes6J4fLnequi6V2YwqM4BdhsBAxIDdvecEkD1ngqSKyXGYDaEfIndQgbOlG
omMrFdV5BmwUzEfefM6nRh2dvplvoFsV3BbWvHzIPF/eiIW0YKjxl2c0eqdxJnwnEWxgH2rVfpnJ
ok9t22VPyzx1d2J00X+eDcNd5wbsqXDC+kXmILvMRWBHHmTtn2ibAu4UemS+9WVQPNBBlZ89XeYn
O0jFU90P2D+6zDl0QTmdUKerHyxeLLdAK6uYTXn7oieJvHSVQ8oBxdO7ZVjAz4Wkfj7e93hrMB2h
myUoyulQM1l9stulehRQZ4hkG+KWPvhoq4sEDsDpIRAOhE8lST9X9dpV6bJSQpUTTciR54OGFUqQ
/BvP+vpOUii/+n5rPRVeZoEltBtuRt5B1J2F+pbmrYwyR/9jE2BJ+1n+4BVKi2M+WfHUWiQBmkme
VG7Tg7KaH8xals8LmLgSpVp9CNNFn12qlyi0FyuM00YVB7sZnzpblWcrrOz73Lbno+4gldNYMnu2
nbBNQgBlYmdEn692/Ry3W3qG0MXT5EC7B91m+aEexjyaRH0b0so+zQFbjgSlp6/eqPqT27A6GgqV
H7oKqF69Kv+ShZGnCWgGZNDJXY5W7diZaz9G5vbZya13dPLAxjmI76mvvmuZ1/cTlcPBqYbl5Idz
lbApEDcoTs5xM3OniMayg5BtjxsmJ7SC3KbPb5rGHlDWlW3stEOeBFMtIjrMqoqbRRfHIp//secl
fHZKXE7Bk7QgoxE6UNx21T1IoORTCUJDxGdJz9pvnAOhBK+PDFXUtTNQjCEagly7sOI0DfTJYb2K
vbpeIknR4+2qFiX3Pk3jack/Lh4UMb822VA/VdWk4nR0X2w6d8Cz5QEk9KDCfXCL6aSWpZ8i7XTN
3dJXfEaipWZRWg8CVJmyj0mbFUc11xrqzTi9H9UQuEnlZxJdVUPdBVFqZbgFAXYhP+IktIj7hbIu
uJNWlYpnOUs9xm5NYLZgzpgT+aPsltvcr8IhDoJs7j7IpegmdCa6WdjGS0kIuVfUzjD/AGCfSOo4
JJZNV3DYGLT6B6l8x42LUVblsbA7FCiEyJofQSuaaOpdkHg6Y1N+Qgogn44FAvu9sLt8PA5eketE
zmNV3o5yWb7ChsFDtfRBCSay2RERxBydhzYtvPxu0Daxo8EJmufZLfgnBaaYJ4RXryMvhapI1M6g
h6BizD9A+WoJY4/0PvRqHWbbSdeW+os9hvkniC5WN1Wubfcw2L0OokX1I+g9Rsc5yyKFPPkAofL5
GHp2T24EVw4WpbDOUd4B1RWFJKjtDUEyCD6mz2jR0n4ktA7cwzxZY4k219RdqzWOPinXqbwDd1gb
JjNyWE8QBxmfUe+126js2ZRCcNtv1WOG46U89fVY6IOgfLAjCzCKErTqkKSJQ7dx5bspD3MZy3ys
5bH3eqEeCk+F7jHjrcRlbVGFHUOfQ39w8s4pj2yh9hhrRFJ7xsVIBFE51UH7MdfFvBzFWNHw0atD
Xn+iS+tnCQACRQsUB4iJ80hqiP/dToE9V2f02jtfa06D8b3HXAe2BsJW8fdFybR8SFPZ4vNd2Y51
BJr29idHimR8L/Kl8e+FawENWoRD8AGNrtx/aEKeiYNXN5AnVQUdqydXqszBzdYdxGOLJDy0mxdU
te76bmT3eTBI3kOZyq2HB1apQH2CNlzbReAfmZciytE2HlpRx/pq+jT7JKjO4QzlQkRgMy6TAtrL
rrt70rN5QK6jCSTPbyRa3tRNhx3Aeg7tsWZjxBa/Fk8twUZfRfi3Qsm/ayq3/tqMA+pwka8hy46l
SM6zjsERV9jvC566TiwyXGUTayltuYq0EQqOPdd34Y+F8OOM196nxneaR5Y6EmR4KF/8cObWdW8W
nlL9kguvI0nLhV4OXmPl2GGmHj1zY1eoh84P7DCe7awQcQt68SJqAX5E1tIm5Mn1PaxKqd+oMdJt
1es4yJibxkUHUrCT204g2gE4opoi2dtlm9j20FURcWoFdvWhwGBTyWsfBJYtnA4oyNG/rdWiswet
RvfzqNlMMdPUaaMZiwa/KYVK7dNKZpzHeZ9O+keetaq/UfmyVNGQ4XXuWTrU5NtUE6UPFXdSCwVj
5J6fEawyO2s0KHQvFUS12oPuZklj9MAEfmRR1n9OJdPksasgynwKPCf82OaEBIjgybUiOU30XdrM
g3uTj44PzZB+JnezDxXJeHL9UaMcWs04TpAw9Q+e5fjzgfpOJ85LUfTu69J15RSJss9UVPe8H89M
LJ1z4+IkB9PU7tw+cDVV6GJeRF2fIOnep5FgqvAjaYEq864pwtlOhKpL+5WobgI8S+QtPUKPsRaH
wpqC4nn2KiUTxWTun+nkYxNvmnkEniBvhDorMP3x9zwMSZ8Q6Xr9q6/QnBNhLQ9B/VP3TfE+XFhB
DhMSfgEo46ahLrEJrOVGJNf6EYu1F5SIoRTVKcpTqE2mva1o1ENro3gaBXDNONsNnXpxbTp9ryn2
lxj06z2NSa+XVw9VeAv7aajklz7sUHYnyPi4cVal4wNPu9Q7hEE3FchnOu58cMmoICo1oCvyOFVh
ODdRKjn4PsLQ+sfj4P8A4wyF00V6Rlw8g+KJ1PAxv7TaRxe0xuULGCb79qYhbfg5Y8R2PuWBBVKU
g2xcPX4NejcMoRsBaCm/C5alLLMEWjO6f8hzRcvjkLcolYVYs50bLaHBBjLG1B5fqlV488mlee0e
pBBiAiXZ3ORHid5Qf46xm9hqjNd8AUgPmzEDpmNuuG5iCMn6+aEY25H+xDbX8KOfa0vc4hQelhEH
44INVFFd5l+oV+uHkVcQ5+asLIPvRThqdWLoYahfgXtKlyOfusa5WQLGdcSqgOiX2dboMXRHtAQn
SNuhLTGYXNIfqKXaAI3yaIF4HUXj27iutCA5U6nHy1iLoAJ2NOi9Zj0l4jSRqWD+VaL6v9y5pQ9g
h0s0qElommferZsNtuoPetJzh9AnWE2eJvR/s/tQFv+XoytZkhRXgl+EmUCAxBVIcs/a1wtW1d0j
sUgsQiD4+uf5TjPWM1VdBUpFhLuHu3iKVdBGeY+9QZtuMPFXgGHjpc8tH2l19eqE2cwL8AVXwhAh
cNiiCXuV4dT71UvcLf7bWKFD2jdI1/P3SU8HdVMaXq6pGkMhMsTq+AYxB3O0wNPOKIZYcX+13p6O
bkJWJa2DNeX1UsbZBK0UBLeEJxukpXe3vyt6HTN/qbY35oJNh6E81sFA5SfreEwhFSsnldsQsYSw
mPFcu8f133si1dvIe2wrWOSFYqiY9L8+nFaeJXYFRNZtjden1p98clpLSVCH5nXovkOBWlO0FtmM
+OtNu+SmXHibD4MIEB6yectQpyRxoTkEJaJMCgS/VCQtcXbY25pIUBSxp7vyk1YohEcgW2uNeOll
3X6WDTs+mUC8TZzN+FROFx6zkKZsE5UpZht68wmtAvo62/SxPpYI+BuKoKRee/Blv47ZAi4keUWb
sYnfkJoad3PkTzj/WvVygBPYwmXWqqVh6GroXK97Zo1XHedlDuQ1WvzybvOE/vapqiax7kt028sh
GPu4f4AtXEMv/L7FeMAcIvQhYSOBM2ukbPO3Z21HPoKJj9VbjS3Y5LppC5Ytw/6wmr/DsW/rw1aB
MYUPvkfXfdcgfPbPVNNWFdXU2e55VnBAKyp0wzTz1ng058H1usZ1IAxF98pMzCfYXUKTXiSCeRH0
jsjhvBqC0pj5dG3q/cxhu39ULFbDGZ/mxr2ssrEkKwk4FhwLDbKZRYOKMj8xo81HDuvZoqJlDY1y
gomvSPwVVqZLbxZyt/ar5bGzPktSMVcj2QkG7d5DuY1bKNI2atCp9svszKeNeF+maBNU9byZOUme
O7bZZNc7EfqYJUcXZmMXmre4Cbj9uw288qEiGko0Yrqz9kCjitscPhLGnLxYrNtjpNfZZKIzzr4o
AXO0cweLSZv5s3YXYuQ0FjFLhkexddpL+UyS5aMLKhkfpi3qYfLeSzr9Q4qL9ZE7gJJxTRpAnVlg
GH+SVTTpg5MQ2Oalk9HfcE3KYMr8dgwAd0I8FTZXL7Gdd/R828sMd2oncxVGQkNVONXxlUK1laC9
r8yyS3A5zo82wu98jLA1HhYR3GDb33JbcDvmlOtwTanehJfR0iNVDmcxTTFxNBPvUzN0zr33yBa3
x7JSQVRgWbJWe4AAa3RGibP+Bzyu4Ez6t58YrSj420Wg7/V5DeF6t3lKfW+eSZJCIWSpy0xz924J
KcD7ZBdsBGb3H1YGUQgFPXbF3DlIxiY4LFBFm/qnsfPYWiy/zQHWt2FJTuJ8nPW6YN7dbJORGDZx
GVRGotuxag6CS8sNCZMUjZDu18zgO/OdGOd5UykiznpK8DraNfxEpyYGtG1DU8m/Crs0Xr4kvXHF
jJAvcdA6MMe5bmSc8hWV4ytK3Jh8JXIMzLOVlWbPumOYohWZMGAlvT/njNRkz9B0tJnRUdRlGM75
AW+BPYx2KGfI3YLtMVGqW44YwIh/DhH+VF4TbxqeOXp4mfVMIcHXNyvFtv1M5+HBM9SHqfO82V0Q
QNCbhfBIQZpdNywvsa9tsIuNTtq8M9OcskBTdpWlbMs8ZGrS+OMhYFdfV16cijZoPvBBa5t0aqV+
XCNU713kxhZuzYM2l1UyiHf62JO/sNrGJzEE3gaD3xgkQgZTxPlrDTzziTqPqtfiAn5gdoSMDwKa
haRLB6euaa3HroipE00es8GTWbIoKIVRddbx5ls6m/2MgKohVXphgUotWWIFE2omRvoyzHCLSr1m
lCKbHL0bxXP4XtV/RjsGmNwF6n3m6dJ/qnnZQ7UTBf9VgYlFaoMFWFQQDcHjGPbM7awD05n2M1Jj
YVU4NBF+fR2NkEu2GDnkaFASkFiLeSoY4Ke7i8OKVug+ATc9KXg+IolCsGwMQi9H7ysv0iPBQ9TE
c4qUjPDDq6axRtRqOGCaXJcQZcFW9a7Cp1ukBDESwEWiNnqgYR2rLDIargSe6if0Bv3KMbVHlpxw
L2xvNuyjbMNA0ebr4jUHDNOtKAYMIRfUe7NPZOn+TWb6AWpWHcK5q3cDI/2Ok+ktGaKHybRlUcMS
7qQrpHHVbe2j50WOSlqKasRjjFeWEgnL9xztMHugetoAj0HVoY8YTkf4kksam4dtDkDRebyByb1s
aJ31Swn0wQ2fGAcenSb8eD+Ar2Jz64u/tS8yXieM2qF8jCWgsCYwSnw5nLoTcCDLMzO2Vc7DyjzT
KlJv4IpVsAPyaQ2SPSLvl4yzyqxsbiXB7K1aRva+6bdMDdg99tJhEn62JmtwhNGLaFMG5ODZrX7X
pQRWAHlX++wHxjVLjm2o6BmvZrx5Xemwk9vRF6tn+Rd8Y5+OGulnMaSIKUbC/sW3uqJILuNfiGsk
aaNmBe1aIJE3i5Lsy3nABaFqGKJKy3MkwmHOSmR3a2mJqcbZd+FUnydNWGbNCM/1Uzet00fVYd8y
rxCCUWb3QTNbtoblbgoB5w/AvRIkwcR22ZWiffFQLw6zahB2ggwHWH11WEZ383+UlwPQ1PkkefTk
OvBbWhIMS515Vbo7k1adSbx9CjogYTZACn1tqlMMtGnzgn9O2CHDwdyPTLxMiXsmTD6MpTuFEYal
uoSLuz93L/XQXtHjvYXl+iC0/ConiCcoeoHq/12nxfzRLtOLddHP/Yu9uuPZqpNndDPtE+67E4sw
BGzB8tlG8C9FvevyeB1h7daO+wV+vlmHPJDBYNLzpjqnSt33EmV8Ai60nitO2NHVYQL/mSj6olwB
zB2jyeVe2e+bzj/DRPGdSvFSIec55dp7r0ly7Ez0t+O9DyXB3OUm2dYM8dgm1bOPKAMQ5G4Sl4q2
AhQX+kneLYdmwiett+xSrdsV4+ETOh1AKaXMQkmPyVLmceuhe0HOCy2r3eT7f9lavWM6/FO5CoEm
xqZBL6/AQz9L7p02H68Xe4n/TR2oVEkPHiVZXLXfwBHPAGHfiU/P3grWSJtXKcDlou7Bkr96AnSE
khgfyob818s+g+t+mY2j90jMKjNA6DdBkoMz2wtGhivAic8yTn5tNX1Tot7qiLwB/oDbN/+YKuC3
3kQPTXQXL9WP3dy/JsbNGY1bsPglGxHq4GP3I1Q7zYE7OFllVdvtl8n7huUyTZO694s4DMTBeXMa
0uocKrBf9YgmClmW8Ni4+63G9zRzryjHUKVbTd66YIX/yoAlrv7YwRcaC+/x48anXdeEBe7/165N
zlbJnepAlCa1dwRci7pSH5Qs971FCgpwA4tL1yvTjo8ZtF40dWHnFw5OQXrZDG6P8UtJPJE2Hk71
Ig+lGV6iTR0iALwoMEmcurUzmWHmtEWiWG23m/3pp4dtMWELrg/ETSAOibglSmfE3IRt+OKjvcYt
chWIv+qBb5W2/wDe/81oJ3d0Ij9VeK9A1D8IPbxjRorTYbVFh+9FwND4nMEGddur3ub35w7byLMG
W+MtYSr65RUhdmcH3XQNdqDeEF7EkcW0cLY3ZVUfItm+jKZ5RdLtmEG2r9OgbX98BA3aGOr0uI/3
zhtuLKiwIbqWp0r4T8bYL87pB7Q1J82rN5qAWrnHnHmO7UP0+3IpL2KomlRydW6EygVT+24RxSKr
PzCp2sXU3wEIPSfJVINhqHD10T6LSn1QpXtGUgTPAJflsuN50GPIizA+L5X/XZFhSLWKMQNAWZV2
aL5SOPTUwHmWLie9efN13eC6bmU+btEnisBzROcCqKpKBbRpR7duD0JEfwHf7OGyf5SO35LV/pfU
/tdYVSdXmVvo3APrti1lEhOM0sWI/AlO5pc50vgzefAWd6sFuVjW/XVG5jByyAWKFDDC+aMJBSzJ
VQHq+QHxeC9erPdVq9/7LT7V9Za3CYIoR4ZQ08VLa4lCHI3xO+mmgxcnF/hCvN7DeWukJmOn8uwj
945QuAoRHf83+PWh8rxD0IoDANFL58lXFdhTstZ5HHQvG42LFrQvSLudM+wJYbZ/WDLhkwfauwPF
njpCH33UxnSVshDtzDOEKP/XJdtx6LenVs5Bhrr23Fh188RwI+t4YHdPd7s1kPd7x2DETIvL7DkO
XQFM5lrFvE6XkHw1/vKIqfKznMVLuJU7TGqHqlaf3bDlzKvQ66IyuD58BaxyRRs1pXU9/xtx3vni
ZVXoXpzsP/QqTq3oCsuaY1uzneD9KUCv2QTTceHkOCT0agPcHjJISuCsqgiCKo+Cbr81CBrylkeI
sN/rxgCUJ5fA7yGL1xjVO8QrowghkNX6SITrp6fFKytgIkBJIbsNM4rb9/7WoFo+wjJ9hwntOijA
kXVkPyfinkZBf5a+6dPVLcC3yIkgCctV7d4HRq+iBtKV9hlWAJ8dLkiXTMfZG/NwLPH5149swkFl
en1mcj5HDTYMyCZr3L780LryjI2oHFD4QQv2sgq2Z6b8Huzy4AVqTs04XLxhvoqxPZHQf0hccsNC
021bx5/7iTU6yIJxlju9tXtvAsgyBCc+0TddT0BZPP/YdvULJELXdZFtGukAsb0+QZoZOL/BD446
0e/U0a+Je0vakOhRdhLlt3pPmHhH639LUJWco3kdzLcyEK8DVK8aqErUmx2f50ODRuy+x8XzCo0I
Yof0QySmvxWfvvFGXtDowOh0KhDc9HfpAFAsan7oiT2UtH1aVLLfbHjY4DoG389s7fQF+Sx/3MAz
x0J43+CDkXThOViFyRYLETwyuV+jpSS54ORhntiPouI4yrLZQWl3wJLUQZb8q4vx6rkXpgyY064D
wYgxD29Lj79rIL/uX7sqbNXP6zlg4X9wk0beIR4lIgYe18A/qBpLy0wf4GbybICMyGl7Hzrvavu7
zQNRR8QZpvDGpOk6Vn0eEeh/7PoasPof4szggRhfmABoFoT9O0viMxzJ4zTxkAYnEBrhZu8aJfOb
F69vhun/4K50G7j3FSbgd1AgVFv/RlofRu5uzdifxTac4mAsIi2e57b7t9Ll2Uj1Kzv3yhR8b6Lq
4/8HXVX9fivj0+zHt2lmD82Cw+aH4nGJg3gP02KZBWp7Bz8N+KET+wHIVw4sHMUPbxWbrWeDCFuc
131imtsQiGMUlWU6kOAbaw7FQso43XRyjcd5TDtgcVECnL6RIpdN94EL4OpFwe+i2Xny/F9t2uP9
BrOu/k7KJEoByjwQy9+VhvNACS46xnNLEL5pJn6hW5TqtssiK5+lRIud3O942zT4i6adjJO8R6WO
mb+vkF/K/CAla9OlONbviXRrCjHRYVrnNxjE4BQ2iJ5v2gAgJSh/IAPp0CGNohnAgtTe+FQ5zE0L
AnMwnT3D9vS8DkOcqbjf4WEQXIvJt2dq3Bytf/NRWCZLWA56+9HT7FSL1aYQfQm0IJi14NV8lmiJ
pzj+00zRxauj6agwVWJN+wTWcWfGjqRbGHDoePzkysftFTzxfzbU5/vj0ibak6r58ZYgQc7bcDbT
wgvnlz8LwmAzfyE/FphHk2obqg85CPVru+1NABnByxjQGDI0sd4PgFP6g3YcEeOWAMPH5F2BFmyq
qpg735w6Xqp900OlCdD1pGa8NT9hr40n1wNd/Jhn1Wz0r1f1CLyfFzyPKYlAvfZdoadQptqobxFF
LPO8/hIjZmnFMyl5kMAfT/H9Srev+wUUq/XfwDxUjL7+mtR6ojXg9KmPX7SM30ZEZGeBQ3MBCiBB
PU0+J2gK5h4YVI23Lqm+rrW7hho3FupF1YPjZ9Jvd64Jj3SpmvswqtKaDBlWDrxijdjyZ4PyjWez
l5B/8NCLCxprDfQR7rvhrMuUrfj0wRrTw662xw7o7nEcIDlOQXAGO4Dh3kMtZ/u98KXMQD6ATaxa
4C59DGllWGN6TQNr10/BWJ3PmvFiCoCt+VGirqQD2rytne+nkAGuuZdAxCGgz0E6Y89fetvssL+L
5anBVt1ldrpO0hEfxHyGWfObcyuj+aqqOI9gbbqlbVJh1Pa44km6bLW4NUvXYaIh9T7Uq/dhqm4p
JvTIR9oyCAqAZGEECpkoGpj6wyGGD7tkw45WvW4Ixmpp/c3B1L6i30YM0hBGHYgyCV4Hit1QLTDe
GciSVfCaibLIkRHSijAcujevXu0GrsNxnVZi4s/QbsDLH6kQOkca73bCz9VDL6JWmg2jiy9rOVBw
0R1doNpoYhJlQyiCbzg4133aurj8bnHiLpipzLlUPDoaeEiD3oi3dxH786k1IISSugbzEEzXlYzk
Sc6NCK71ogXsFpHvItI+MuOXrEOhL7UajLdT0yROFUjsXSTQMMzDjAsk1OXNl9VoUzXzvrjHCPNP
bRyNcwaVS5W32K/lt7CZ1a6uafiIvoi2WVuu8bHBe34Ik3DcLYYEAyyzOvvcrJSerB3iV9iw1FcH
SvhaRhp9wpJ4p2hoZIGT3+RDQvieIv4mZTU+EXWA9RPaRDHIcsV2wSKDE/BhmVXJOmci5vgGU9MU
wwA1SXrn3wugx2uBWB7vq5uD+GsyRD9FrV+fANSMa1EGY4dxx80PNbN8P4hosmm/AdVdWyo+Nusx
lvqlTfbT1PcHZUILNAM6oUU5DiSzno4TVfWSDwCYYNvBgFcqDFVwo3q1rVkzBbhQXrZ5jRA65doi
WTG6btTFaYhPfBrbmmdeg88pljybUxXwPouhVznwLs4BKtaAF4YDGe0uGpbjEurMOQIgBwGzaKWG
Lm+aCKyICt4xLAwZfiiRNtw/V9Y7hCzZUceewmTzcSz4ByJm3hhpPlRn0aABqB7BacEX5BHN5Q1+
S03aGmTKUQtgh3O4JPUD/mhkf/ye/V1DM2dAe1W2tNOz1yzvRiV+prlXZw56GY+TK1ipfa+Si42r
OpOVe7ALCHlSu/8o264qGquUDGSP93vzfNJfx7K61LhDXVNeTYduYvWaDDlBQW4Ty4qgX4+xpl9t
HcDNU+ynnhRrTC8BfJzB39ziUP9WXnd0KizKTj/oESon0bInT7pLPI1RCl/y+lCGbcYbgA5s8/cL
FTSVbTsWiACAJCYAgWa7hmFa6DHo3ZVcfmTRTBi9g+KlycHdo7scck11l7IGpUEL+t6V27/7bz0v
ZN+Pyy+Bi1dvUZVxTvOELzhDiNWa9H4z9uAZf7cE61764Ql+2rgrJwVKA7K5bQCZpbb/WkJea9zQ
eUvgDbANCnQIQXlyfxaPD+lq7HuDI4O9yO5xgkCtU8OUGdiUuBjMkX8PM7ECBXpBAPqEi3TVoksD
4V3nObrFqyuYF+zbBsFOPscVyR76aUXzE71C2/xNZPy9UuQDdowAUQHIONDi/rMnntvrIcZrr+ix
DejNY5gSVgkwyHV1n8GJ9kJxyAz0TDyqrz2e9t7jTBcBJydsiQJsVeZ5TraHTciLgba2rDExd6Ef
p0vQ8Cte82sFO44R7nqpRdg8okL6wzaXiOKbkscFXxm1ycsmoldB6Y1x8lzq+jLIKQ8r0IrQqkGB
4PbA/B49PHUqdOp5WGU3/AxPo2Ii8idQ3qOsSiT6udP9N5oZPLlU8tmE9sEM/hcNvMKS5A06O0DH
ErKbds5j6WMSJllrmzpnQFvCctzD2T7Vzn0A5RKgmqEl7MM9mtyH+xMNpv6Rx82hL4dbWDV/4eUP
gdOW+6N5muKNpBaqAZiP/4XFbj4m1QfojX1XVwcSQmg2W1FoUp8a6TLMzwdbPrlQfHR36QPxyB/m
8+dwCXMyjqmu+vf7qwIZZnNocvKQ97mv/tDKuwVCn/0geAxZSTAh+X9CUBT3/6CBq7oEYCsHD+D1
B6gsQQn1aLjYlqI4XCC/zqfSHcCAoTizYc1KKHYUQY2gJuvLb/yITwq2Tb737jF5tATSCQcAGWlu
9HcBBEc1zQRuAOLhmOv56f5z6Hi8QjWz63n7gEnpcSA4d7CXahJkSJoIBAK4/t8Vfg8Tr/MArC48
urLa2rOAHKFJvEwY8+IxXqJtMtveabgBB8SdcNxBjcyFP9kHFPNsnDHcJwBWAb2hQff2SfeLnGh8
f6CYqappNib61lfqP+qCZ7+1WZi4XNb65x416K0a1y4wTjkfh6D8001ghd1w0sH35NWP4WgPDSGH
ZvsJ2XJEzj2eI7YhoRQeo08PMSls8gvi80MZY2LjQ/+ScHWAmRnywZCnLaI2uz+F+/moFpdvkiro
Q/3vUW/7frkbnZWoV536O9v2zRvUgy3vKZx+d8DI+u//vwK82AqKRMSYWEx74jQuzb5a+RcurzNW
ln65sBgcPIuD1tY2neo25bz5C41Nf458V++3Oj640H5CrGUvlfHWv14gxXwCKqOGtJ8qKFzKkLb4
1BlV2NhfT8SV9lNpPNG2whXjJ9BTgCwH1TGDEhyVhw4N5G841dsZzU/yQOZBvXMn4iPv1+pfCUlk
HpnZfwxmXCOEeRM+5rNcwCvZAvKNBDf0mjyGlGhg2JB7+nEsEZLpuw8iMCc1onmw7bSiHwTl2Sxg
aOoBNkErxv1UJk25wSqB4KEEaEXDeIyvG8jTK9R+W6ENp0czSp31jvLUNwZ8PJir/RJo7F9IGUFl
VIenAUPf1+rHY+Zv23xcbVnvEl6ZI6/ksGAcsj8RuO4DIWO1HTpVimdZzq8aXGRuRcNsGlEPiN09
agic8byTBkLgtQ1PE+3iY701H50flFij3bp3CVQVsXGox3X5wcf+jXTYXNRzUwSIkUzX0H+UtW1S
3tZDOiRLk4HMD6Em6PwU3t8kBeUuUlYNMSY5pQ8t/sYLsj4fpkWS3TTRYZ+4jWYBhUZXRMG/Aenu
KZ0BfOAij456ox6On2seE70RAKuwuRLWqeuk+WtN/YuNoP7kMKEHIlAsweinFD9h6urubKj3b4q2
BVii8g6u8zoU2Ua/zIORhZ3ReEMqa+LfGN1fztvpKabj9DXaOskgGbzrQcENt8b8ByT5uyT6Zid1
h5LmJCNr+MEY+U76GTRLbIFg9/24h5EHpq5g+FzAB0JQzF9xPtnZqak6hVX06Nbl4GuFp7BAiLHs
OZuPkUfeORM21RBUnk0I5JoZqzPISs6mjl5ErNrDatG6dknc49Ka2xxsJAzsB/yvRA1/W2IYCtc2
7Qcdlc+CRZ9g72y+mPZO53n0qJpu20tcQWkcbz/Un4HzQu6w4HxBlIgxuTqrBTVOB1jXdrE4uRGZ
hL31UT03gDsDsOlsc0RnQevwS2N4E2u4pbOjHfY+VvIWxu0Dhmfk0BLxA7vcNrNgZHYjsl1TKL9A
ojfmyThXF5Nw0LaZLsGaKsectU7PPYtaFPBVpYyFl20NXkCdDSl8e75FgJ3xu5MpZp2oqCJ68mT1
BYXvU6DiXznpHup2P4tgVwHsCDPntm7A8BGbuurht5LBn5HZF91OHig2jCT4yMR5mPTwMlv4p6TD
ranWNpvCBC9AQ5616sW/wNPBywjip5HFAXCZgW6LB2UzDsjlHjW5jig30Gw1F1aiH5fN/OljIGP3
Uw9y/DaX8yMa19cadC/EjeZTYREdYoXtEc7mt2QUX7AVbqCe5J/+fSVpQ+8Q1OvJ77YrJLZzWjXj
K7SbDcCue0ArARMttJDYunXsEyIUfapXwBCKx8Aj21O7Vmei52KVwxGLG8/NsD1Fnsba6TKGUGPp
+GIS/x8s48a0NDSB9xKkzy0Awpzd+6WJlkA93WGUa7BzIUg0WSZ4bxbQLOxA8Vp74hQUJazaeLq0
qg/SZdzcM5Bo+enzVV570dwWXJIdbUTKEztheO0y3J/nJpC3DtQw9pjiCEJxcY226YO129G0IIF7
1f6JaL3XCZ5k3eAaiRfyGa7rDLk4B7/Gto9SOJt3IYsKgvkyvZvBL7ymKaDbY+BjhyP0TnFIOdC/
/hBMUDa59WLG+tCH/BLIZr8R6Hs3Iy5tJJ61H//687BvuYU3H3MjDhfDJe6940a/as73Cbobk6ij
MR42XcMnaRZXINJsxqkBaDCPEBcOZXuYGAg+YSEcNTLJA8Eesffzhkf6HVS48Pt+y5Xqn8rB7voI
gp/Eh1RioXhYd0bSzifnxQy6IVvu7m7DolzfNw2ay0HghSsssGlXRc+CM4IZlmJPo9KAkGb3D3Ke
X2R83jaQj0qKCvcv+m8DcJMHwCF0DdhCxO4vi81pxcJArf0zXHxfIOUu4P6ZNbHY382Cpy052Jb+
xiWB+nNBO7u0aEqXr851H0nX3bgl6A9I+97023cygbIAp2FSBp+Z3k2PkWtxvLBx1mmCNphliOsE
Kvc8DuwwgLfU68+Mwo4bBwUkvNQICwjhI5OsT2og0JRflIHuHW9aV4VT/6YmvE0MqVX49h1AlmXD
u3FF1aNNtehA1uSCFk4gvxuuTxkEu/n9/74bW0RxjdDtMqtgdw0r4RAaX/yjrWdgL4PIEE2atzOw
1xkic1w2YzIWIq4vQi2FZ6HNWZdcItF+tvXBR4obwUINDfwnEgKJ5K9ivZVNjUseP2bgufP9h8dH
JS+9cWfWT8Rvt4ED1YvjPEfPLQIftkAD/oExNp7NRnWxwRi4jd6bcDkisA7SAvHXjB/4lTm6f7/R
xXLPioIX1DKZX+HafFT8ZhuOsz5m+CmILjN+9wipxlMJO4EwCjFVr0/OYtyX3/i3IETv7hswHOBa
KEPzcosRlZx0zY7V1ZUCS/fb5hfkNFAg3700aMJsBsUlf9DQV7z2Jo4DjEXg4EExfk02erbYh6jx
ZMYJ+DsoIT8u09mXByyo4J5DqB+olgqkcfBbtf8BXfq8ZzE3C7CnBIvaE3hkA1TFTRTa0REspdLg
U7di1IWvm1u0rRDlovndVInN6/bbEfU3ssGFoEriG0LquhtxVu9L3yb6VOR9G0vUuTEre1ksizoD
Xk7vnwIsaDyjku9jA65LkikdbdLj9lDpFE0Z35anWZCicR5EJAZofH/A2SChOkBsmXcRxMRgH1td
P5jmf9Sd2W7lxpamX6Xg66aLc5BA+QC9Z+1Bw9aQkm4ITUkGp+A8PX19TLuqbMGZ7k70TQMH8MlU
ag8kY8WKtf7/W/Gps92zzhtRlhlSY0vf94hZbOUL/drMtV0Yd9s4STeToIPLCDfNSq5tMz6Loacm
iWWZHZ99alopr6WYh3xvE2hpsYo1bZXb7bVrp1+Qil84VXXkQqCXnodKk1GVuAPEyGwmdo96lehb
r8XEOT4aYEEWGWIMnQMb9SQE4+544IaPbn4O037d9/5qMoprJ922fv08P0SaIdcJ9eLQokZbPcp5
BlBkLoa2+5h5H3oOkG3Sae01d9zGGIVLoB/1xFgJ2IWDqG6YIzczb4vsmwEwpNzi0xKmuEZor29k
/aBb3nVXV5dul2N7sI+6ax56tMHIotW3pWfY3qtvNHfzE5AOYJfcocPTUTwXhCAT3v2MrEpN7ZzX
LLnx3CTBVoDesAnMeLN3TQGuvivHFzvurhKn3aXjl9QnAemBs/OgSbJFGhX5eMpYblnHPmn4DRCa
aAfs0dVQ+qvpyibDMKtmlfDtOcQsU8qLg6rXdhktJpBlhmlvPNmg+Fco7ceLoch2Cjxk6eDFK5YR
p8ksOOX95YQQJpqtbBwD5wcJV945seQFL7rvtewqScR9WI87so6F3gSLGlsjop29cvVDN9hXwtWG
pe3Vd3P1D8A5tz42neskClZa1y6Ssd5lLSkC44cBJVGOemm66ZjxcSnwk9IGFzUUPTua1nk9C6fG
u2A+Wje6cfdtwc0Ez8pJHgVLPrNv9IGR9GG28QhSTFv7tjV5lGE1miYdSvEMOZGPbhwnMcGrlcNX
REEUndDHJT45e7gkXd6VlPLGcjP/UtwkaGP9gxqtdTKYJ75CQd7FjWurcdtzn+bWElKOa6Nhyfnv
gd9xOqhRtfcXc7IhYyqhBiUQZnKMgCKcsdvAz1niRHsM+mJTmtm+0ZLtHND16LkMbTwD7/N9IjKe
5nvC7NKloDTuDpKzsLXiyZ3Dx3yLHTXs5PRiUFmf31e4nEjmX7GZQjA4wbqOho3PnjKUmzmicIVz
hGYJlmnF+LM8S46ybNbFyFi3/CEizPbw8uawLTN5GTfRPV9X1DodYUislbkcpLwKW2NDjMiyeqFj
oXTYIFDj0Qh1Hj0/QN+VcW5RSGH6Ze35F6Evln4pNhNzcszB28SVWCF64kRmrZABXfBtWnRhy3m7
jKf43ukFHoOMEAAoeuEq65RSHuc0tRuEezvH1wLgZBuX7+VkHCqBnIpWZHDWkWkTQ2IeLGIoxYpt
NeLJrB+SPLhKYiYJt8NqvvCKPpCfqfX8ARK7WPHIm62xJDI6/GeqHt18OluFvIjpqPK38+1m80XM
uZpXToUycY5jE4yiMeopxVgLbDMH/iUCdso1agk5+6SEebY5JDZxR0ErP05cuYmHPErfUADSXkgX
5Aip2uOl3/AR2rRaUULkyIhYesR+YZEq+tfMY0PtUXLL3CsfHeeyyIN9X/gDuTdE2Yy24QLLiUXB
t6IAlKcvMu1fGFtw79X+V2If5jHNTpbx1FzFcE2XOL6YYemymO0AkFPr0nwyAo9qoLNVXRyBUKmp
2c3PTyJeWjN4NHX3rmwwfswXkM7NKg06fZfTSEvnF4wijrgcs+6qmceKiPjGtqZLM6W8MnGKc+y0
WU7lyCKb1XdzBJ5/zjjNe73LP6qgz9/0VL8WaqDDYz/jYOCcUN12RrKaRHdW/XgFouRa2eab2xl7
V6t5KizGtmh5e0jbHlvN8D4/JvRvvybO9AJdlWsbea9drt90uU3tzqG2LdQtgEi1MaacuTUWJ6bY
127mp5FG7g1S/2OX5U9JPD1JuyIzKK7AlK8pKmy4iBeh1q+dzEcYbDy5pXmJS+NY+fGt7iQn4TZ3
Gq1vm74IAjLtLlEd/uFC3hiBPx4KxuBt8H/um6J8DGProU/M59C2zk5KIiAdf6uboDwz24hWpt0T
cvzyJujK66y3Lye3PgpSA84TQJFLkzfpvnF8Y9Gskwz7kJfVZPjpyLHVzN7zNnhGTHfkuBIvMDAI
gGPOrBilW5ukHIzmdd8od1hYaXE1uN12EvVVQWGAiT7mDeI8BGj+B5UP5rNQ0IZJki0rnCkL7Ekv
hi7rRaVG6jpFc4kYy1qEtnomtN+ZcPvX3I7HWowlPQbzsTatexL4a9dxzr2nXkM1AppJ8002iTVf
ea1TlDVdcRdH1pWrvE3tyXXnkd725nOpO0QYohk7KLXcIn2v0Cgj/qmtlWEyHqtvKANB1Z+G9Gun
I9Qo68A/gFGZP2CKBcrFjJvLZsIXSqvGqb1+bXBoGJp4rYmyPqZD/lJwMZK6OSvcX02P8g+d5vW8
goVL26bvymVaWl96MoYi4VgzB6I5ANO0WwQZK6d3erW0bO3NKmbXFW3HpExfCgQFVd88S2dQS5nV
z4MjX6ns5OzcDg2IdlXXzlueI0ppPExGlW1saze4xxXyQOd/o2w62zpR1RnyR9WXsDBqbWGMaq8q
/4YQj2mpJt5q/rmZ4hPJ2YNbBC9h6OF40aa953UIkZ1baiuHIU0fa1RBeZrvrEYcYErw0fkoAXVz
fZR7T39q6VtFD0nkbwI9uVcpei6kovEScAjevfRC6hOuqIkEozCjs2ERpKBh3TLqC+F4g/7Ajgls
U5essQI9No1JrzC+HdPpw5Pdxo2ncadFXb/BLoVYB3VhuZi8omQ0Gzt8HHHU1WovuGigZbO+WoF3
P7xydaVvJzzRm6bGrxQYzPR1ulAukTFnNPjbM+S45JpCBqpoHFgQBvJ+51Ph2eGNlWeRSqRg5QfW
Zr4OIKcv/PKpdNzw3apEtq+RP9DGnqbNUCJFcwv9ygWQfEyCEeH4aKEbC51uYfZ5u0g9Drl+bCT4
nnE1GiqRWz12Pwar2XRO+VoW3tmQw0UZO+cgap1tTFF3jYg9kwszJvqGrgvmc0hdwN8w4rzS0zdZ
E2pLx+nkV2yUPuLgID/9L9dtcf8GNi0931TLsNi+FVNPrcitFmGpHacsusEYvB3S5KIo6QVml6Zd
ffwcWeMT2cUpp6YuHAm8Q2benu4MxxTT7/8BevEdssbnkUOp3mQud5xXh9g9Q1R0Nk+rI1nv9eT1
x9/g7wFk9ud5Q6FkzlAXow2dEAwaLu12070sWM8zF2Zmwvz4bb5DUfE+EVqwdFo0zwZI3oOxpD9y
0rP0HwAe33vpT4AWgYsI++v8Dajc4F0OTegmtVj93Ad3YIb8iZ3S2LUSKgWbm6K4WHgwPY0x+Dls
jfeJy6ImHURPjL1ca+q72vSuFOrHn2IO2d4nKks20Z0q28xeewzA3SZD1CzcxvgnFpMxc1f+hlrj
feKxTIj0Ytmx6JKsohvkV2ZBhtkJWAnR6JT5GtdJ/kWzM7NDxWpy3u2bqcca6fbApkEdZ5gVCxQK
P3mbPiFcys6Wqh6hXyAhQJhXFBg5ETj8A5l5vtl/920/LXPDUmMUiIRhsGWVNVS/gvFW9uZwNBEs
xpsfP2nfWe2f5xM1bRlTRQNcmXm3OacPiqlYA/Q7S3v48Rt8B3MjZlbTnx7lcYwp20UThDl77uE8
cX6hDhAWr3r0Pq/2lLLDj99pfoD/5nqJT6u9zDn0MPITzmQYvBZ99mRU3j8RE79DlhKflnubC+jD
Ea/NIa5X54nKsYsIGs4EVpNiVdNx/PGX+M5NF59WvgRQ4sTIL9aRlj/buEGdsriowu4fxqZ87xrN
f/+nu2H5+mgx54rpk7gEoT2CW+nan8OZ2eLT6ofEUg8Jlr31t8RuvkZR7/zTJLzvffJPa3+cDAPj
8ewCEdor0tZmZYSp/VP8PVt8WsjI9YbMchgEUjP/YwV1tvpSF7n7U5BjW3xayN3YCqMd5h21MKJL
AwoxsNLiH6LEd67L50FEUWG1Pd0zHpigP8yDDDib3vz4WfzOQ/95BFE7THogXUj6BgPHI7uie+eu
KDT0GAVLB8M+Fp8fv9N38gH309L1GlUWmgE/nw06O8WVVDTwO4SlnBkXdCBwU9Ktu/7xm30n5Lmf
17JjuIwFiOC2wQlk9orx1Jfaha0bcjmf5H78Jt+7LZ/WMToM3Xf1wlmnliiXAgl+yzyqnwsSn+cS
dSEmpYlJuDAP/QcNRFgeTqfIdy5+7rN/WsfZIDEJCqYpKtkvNdld2TgtfvzS3wlv7qdV3LmwC4TH
J/cMudFRxeHfO2tx/XMJn/tpHVeFil1nHocNeXRYAhUKL6JUmasff/jv3dNP69gbDQZZBkzSjilj
r+dCkFFO7ubHL/6dJfB5FhHDiVwMfpDQ075VBYXxwAn2lY6EZWEVOfp8rGoJeknXGMLfv8+//2WI
Wf2v/+DPb6pA7R9Gzac//utOZfzvP+bf+e9/89ff+Nf2Q12+ZB/153/0l9/hdf9439VL8/KXP6yZ
C9UwavyjGs8fNSKTb68ffqj5X/6f/vDfPr69yt1YfPz2y5tq82Z+tVCq/Jc/fnTx/tsvRLB///Or
//Gj+eP/9sv/zt9VVb18+vcfL3Xz2y/GryjeLA+YDDxHWH0zELf/+P0ntgkGx/cReZq+5c308Bwi
bvTbL7b5qwtvx9D5kbBgOfH2tWr/+JFtYa3ghQz+3gCb/l+f6/r3nOX3G8FV+OPP//anYXPGt3kZ
/5PbCEp4JrYB2xIuj4Nufh5uYvq5hhl29gpoxyEFuZcHk7mks0z1LBKzJgcUZYX7YDnp9CPxDtPI
qfdC6+RNMGlI9dJmF9fmGrMHnlZP4dSh+Vp5xqIqOPv6qbYeYccBhzl4WlkcdOpqfog3yAankhUG
yLasR6jomBzbKxuNsDOdZDz0GAdKD/QXHRDEv2+ZXj1bXfXqT5dx6Tx02ngTFGm3FVaWArYiX/Lk
rupRq+h2sqNFFvSA8NIcuwQxX7/R9OK9MuSzZpvb3LU3IzMylj2DGhRzcOOtLuIb3Y2sjYrsm65t
oJCV1cHwMg1Nt9r3Db5rag+XUx9/BBSDSwW4QIW0YQtrpulp7ilhu8lMZBRI3fWlj9pwCZui2XLZ
YeDgTEL6JdaBN2xHmb8mmqdtwZNku8Ebz2n+rlOEPVqWXPaKAeF+T3fVcDU6BwOqxvu00PXLcPLk
hgFj8SJw2mmpvw9BSCXGDmFDhO0yom69jNpglfTNoTLsg6Fbu0oMjAALW2p0c3UpqPdckwQQZBWu
pbAepHdX1TgPCy4XpLxsK4CrlFJXZ39S18Y9c3S+Bon2Je9be13Gbcw/wGFcS+dri+ByiEd1UTGD
DEUgXYrSdBz8HNRjlJnuYjgaqJcdOqfFtJ86L/89R/l/HWhO8q1StfrafI40fwlO/x+FI3OOCN8P
SHcvsUwk6IG/xLBvv/R7VBLOr4ZjseINz3ARrxJF/ohKrvjVsg3LcE3TMmzbsYhX/xWVjF91QpYt
hDBNwyU0/XdUstxfXWEajoBzw3B1tsT/m6j0dzsWn8v6lCZooYwYHjS6W2SqL02JwzTL9qGB10MF
b0ll/wOq9tt4hv+JfZpp2MKe3+dTzhDjE8eSMfhbRzfUdWjr2kE03njvGtQZjxoDYR7TpsG/UnRT
lNAlTkakxnoZHcsQl1IU6Hq3HAPHuI/cNNwalj3cWZlVbnqnGl5iBh1cFpXdnpAJmls4JuMVtwL9
UJD2/vJP9/XvArhlz5/2777F59Qkyqgmcoe3hhF+2IWn14ewqQEoj5WZX5RpHzGTXFGz33TjZO1L
kRVfGCvlrlzLEah8G6qpMi3bLxWSbKYH2hKeRwaLr9gWXsz09yCqmhQAwZB3l3SdbbSP2hTmI1IO
rZvwDHnm0af7fDl1EeIDDel5jeYQue96Fh1SxReUazwK5FcgyGCOZqbUr2Omcix1IM4fhc5ObNsN
3DRH4gokRIp1WVeuSUPAQbxR9356pTmjg2RQ1CFOpswbn9uszIBmhwPSgQnGeLyL3Lo8mQqv1lpG
8EMrjdjHGGkkTU0xDbd0z+TDaOGLYFtCQqxHhvOAPq2eDexebBKw0vZhhJZ4GzctELMo9lMJhWys
0qXfpeKZcQnGje3W/hNKWwyZmGHEnVHF9slPu+xIK8IVSBtLeztlOCVoZ3baCiaNHa9rL6cVN8FG
u6ZthC6fTSzIMd6Utr7QqiE+Ba4DwwC0FhxZM7xkylh2mkxNJdAwcODrWW8eHFXJFyQk9Salb3Q1
4nk+8vqa2Eo0p6945vN60emNNl0xa2GM95aynKc0q+pdY3V0rADmobDQwwtSivSQF5o6hWEcPjQ2
PVM3bKJypczOgd/myLfe4aujd5zGuSdihss8QeO9yGEwroSuxc8luNdXjSfwhj6Pu3E1V11BXlNX
kW2PcDaxQiECQoiHnpOWaMFpbMQMA8oOtTqiqJ7/pxVuc0pD3X6myEIa0ERx+WYWcrhxubDjItRq
Z+8qPzrZMrOeuqZJ7qy6MiiLxsE8kNq5Ug65y6LV8o4GrTY8UtVH1jlq7tFxK+vNiSM6YDTUwo3y
Y29vVTR6mjYeXz2cJPki4ilH/zCOe68C9x8q039UzNE+eJVubnQPzawHznqjXLc5NmGRISmM3JMe
8HgsTEnBfpFOMR2A2HAPAiDeqhrN7Mie7lxbA/3PhY415LrQeuOtCsfinIURZl+jjsdi1SMLHtg0
oxFFb+TZN8aEqV4tW5jwt1VHZxw/atAYS7fJtTeGFjYYJwvnCEEUzVIvELtipD7y6+5rGlbasolp
PZi1DoKJv6Q9aDrRsBhQaT5bmVFdyajKnnQdaMwqiMrircIPWmzSLKXlim0NVSEQOg1rLtygMQiv
QJvaSygDXDxAeRggIRPhHOI1SSvcJS4FyqF6GOsjuj0xrHAj5u8+VrJrDFn+TthjslJAHO8Vkumd
mXvVY+NIuc6MINkS1bMrx2+n7Vjl1kn4w6wJszQk2FGHBjdOqbet/LIoD24wOSuy1HiTWUlFCpJY
2wEI7KmAuvVsZpV70zDhPkO328mj0bvJep7L8T7q5XA5tjMZRjO79yCw+00QG+3DTPN/Dg0ZP8Me
Li5YGeitffQmuusZtyJL0tkC12EddAdAXGWpt6vBq2lLI9RGLF9UciPKvINlBJLqUcnG2kbcPLon
QfUIdAIbZtP5j51lJcxLD9sYM7nC5cQs9QH8J3neYujA3SwmE7eBJ8b6AamjWo52EBTLvPCnblFl
st2J3lEkcDxtExBLRVfT19ZR1CBYwAxwLwNJjtkCa7yjc4hivlAG2iNDFNNR62k90aYcBwQnI06B
RQaIkL5jVsYnTbQ0d3GRuO9DJZttm5k6xkHh0DFD9CrPYWDrX/vcrgA/WD6+6ZlEA1XzqNP/gAyS
ZdkxLvFiZkEF5tPXVAq3o+7hZnrNS9Rm1lWhIQFpYaMQUnR1B3O23AA/QnVHyMamJXNw14H3hlfS
/kCJBqFLn5iHA/VtP3aVt82ztH6aPD1BJNWq7Ug59k3pFqgGPKED1y5kA7dN9ei6DLEOmTK5D8Ja
HvzKIuAyshEmm0OL70B/vdlNuQMxQs8sVpUWYs4ZrG3VjfpFkMXVM35hDjf6ENMrTTwIYbxbg9Sh
qxLAn+GIFazW/Vc5uNaLCKzqtrb7+rHLe2uXjSUsirz2g35DymUfZwbZV2yW5cFKXedCCLe4CPJC
bkYCzLSYtDh8QtSGu4Ufw4kp2Sk7wuyiddNZDFlFsPewU2+Y4CcOpcJNO0OI45tIiHobFbp3BUoh
O/S6aPbwB3tJH9kOzoh/DUxeUz6uGzFMX9k2wB1IGL6QmQ1ObQwhU1tTOvk2TWW3N5hdhezaFn2w
YBoRaKZ4wvVMjWnZBhNT95QCfaWyCC2i5parCLnlB3ljcZG6PGui1GFpFYzg+AIJBoN1XGRfetBR
jyZz4wgMGu6bHM2qN9mNiVo2Hp7iini3sP1IS4GjiFkXZkVus4AR1D/gXhsO0MRquv702FDModaP
RhXtQyXIvxx3OFpxWe5hdyS73AzC16F2u4cp0vOVNQTjRQBoEv23XuwAv3sfJqCsU4/+dEu3BlDY
5NQvWVxD3fTD+jWuJ23XF8VwRKeoupnqRme5kvE5je1gJRSYNal3QM4tzjonymPJNmgZ1BTJIn+b
nDTW2aK65pB3Oh/MgtwMhhZSUKInI8wJvqLVOP5K6kW6VkBouVZmCb0xGB8tJ7BfR0sm67jp5GWN
Tn+Bx6g+u6EXIds1TTATAse/RtEYvmAdHBv6X2pRKFtu5IhatOUsebZUs+7aojlWRtevSc38begP
xs7t2/wSoFd77cxDaIO6LS9cNfln202Sk1Rd9QijadzUouowtAr9Avim2MvUxbsIJ/OB6sQULEIv
gPeDPWdYOqE5u06R9Cx8YRhvSTj6z53nTNs8gDcdmkN7xLJs7Yo+RDuXVVVz1FK65RzRMViYVhVZ
i95I/Uu3Cdrn1gaP1bWjtdJkxTncLcoBPB4OFCNw/E1i+KaNrHfKqD2UHmf7wnWDSxDewU2XFfoi
paUvF0VadDtTTeJgd4YGc74o7V0NIEEsyP2DR9tjOWols/hGCCvrIk6trYlB6aJs5LQ3bawtPjLs
HVNNSuh2ldl8MbBCobvzs+SBon71FLOBnSsXxRtmfrEdo86+DKoRqUXbAwKIQEwsk8b0j/Zg0vMv
EsZUe6jrEuQBXggewYEcEVkBDRI9dGbUm2PYV3aTDcVXWo7uK4SE+stE9FoPpHeodHwAXGi285ek
jDzBmSFX27DR6pcCVd6jsCCsRdqYzOzflqS+HY6owOyNPs40P4wUI8LwPrrDRlYB7KvjCyMPmw3Q
6fqJPShZ8/AjU5QqWbqjrIjaYb3xZrK9K1toEB5ufwfy/43RWDqLV/cxH3pm0R0hJavnVLM0bOix
s9DsEqBNgfqodOPgquWWC4JbUlwObmk/dnFj7MoOoWeuxdMdvvdgKSZUWEKLYVH6U7MrSmWsK7PE
mEW5a2pOsZqClwwFb7KcTFu+mYkyL9kz66UHffEMpCEXgO/cxgGGVDeXQvXoWZi/G1/WOr7bixRG
k7mp1DTcu1QcgIiazPHaBJbe3w9OBvoQvGp6WbQl3Drom+Elg36KtxQyHBYxTcMICzj8rALIqHgq
MaNnGsIYmsDDumSCwUuh5ewqbl1N+4yy86Mu8a6VbLU4OS2Zr4EnhB6ZrIe80XR6e5M72CjwSLKM
Y1dPG6wmUfYiqmgoVygg6mSjJWmLpyZUF/S11V2VpikoJMBdlQTsuHDQn+3rMgb8PPjlrdCg+CA4
l+EOmuurl4zdDYciXKC+b2w6C7LWwprSSK4L3O6POkpzkGdiCGB/JZhBwlGaO69ENdMrx7uAXokJ
1ahQH0AM9BwMqEjvEED5gEBpxyTlqul6tlNlqOIq6HwYKkHjkfL1YNPB8qWad9e4VpasTAwFCHKZ
XIB7uKCmtUjigaEP3ESZALbusCIVVdd0S62sQ4lYHN3Qom0C0Hh52WCjCn15zkpA/2j6rXtTps3d
iDsG0kNo3jk0w/dTmjSYprsSCB1sNeR8U2EzU6TNycAMwGO6kS4h9TJvorLSQ2HnEaSQtpsRpkxL
jXvviBldbWWWuZeJE5UH0kMUqwgf29PkWGIP1tvcOtYwPka6Ze86+KVL6TDiPm+95igLG1FYqdwb
oWWdBSsEPhgWkTBb6hy7VlZkq52bwZpYQt5qNkozrQPCPGlsLKak3Oa5K/DWUi6ANB0d1RC1R5u+
yzqzhHgSul1elG2Ml1ITsXkzudCw+tmKGTu29YLTTTmrqTH6U56awakEDLFySaRzRMi1dhuYStcX
mAFMrl2jtA3ey/y5oQuZXULYi9NTxSEUhW0uMFTIuZA3hBXOY2xl0Jc7B1Aw/VYLN4sRtjcNh5zy
hJqyHOGh9Za7cHVMvxSEY/81rKNCW3MmDe/aMFb49sM6vqIvT+5m434tqRItJ6BogrqyXXyFJpne
61WkiYU0hmRjsDfdd5B3d1oRU6H1EtncRKmTcqKPjFMXVU6x7MrIfAyKVw6191buZx9V1eE+hrc4
gH4MBYBF8t2buGzsr3VIeWrhOmY2cnAT5DV12F1alXGVeTGyY6ey3nkmkPkm0hovhFGoJwKsdg0Q
04baNgXqGotcd9OGePPtrGNahWxM8dWakvqydq0Zx6AzsKsUTKrJsCsYjkwvybHdl1JV8akdoeNi
hq3r+zIanM2gwzXeZn1qfclCcN64BAuO6BxLkdVnMgzPcaobN0acyBvsIwNRN61JreM6wJU4IKh/
Kq0KcWbkwVOYleCyX4STTRcKTqNWgUAY6+cqC4p+yS6QDPxmGEJLqBrvseIUdG3EzLVZl7brEAeD
gZIVRF0DsmRSIz6dqhoolhab4L0mE/mySWFh7doTU1bs8IDQDcZ0W1NCH/uuIDEJiz3DQ7wNmx+J
NgTAgGzE6p8TrZ+g/MXRoZsa3K9h0YKe96jiPGWlJu+jDgUws30YwJoVqPupnNtdsQS+O90TtKxb
Kkb1QQv9FtSChkTZH+DZSQfnG+Yd7crLKmOXapN3T2bV38DhBX6n7JDRRCiX4zMKyWBWYHpWtRwZ
esCh09Z07LWRQLBBqN5lMFdOSarhe7BS5wsHj5TiRoaZdJEpq/4CzZtPPIXCIKBVobxz0tBnh2H0
LZn1EF9qMnc8WFpRcFbw7LD59gUs4SQt0n4be3REUOs4O4vRKLu4wNc6FUN+FY6ps+dQHL7p2LWu
2AGZW8AlHDaKwJoy+EBHAFzgrTfgkfFoUHut1wVHzAEvRek2S9C843WS98kJYka3bm1T3w0QR870
dKgYqRGem+8NSQG40eTDtqnTXI6ZbS6gcLMRaKw1IK2WOruenFakEzxv2Tw2RRIJCRrAALsc+Qy2
rdU0SRyBaMBPWZXXxqor+tlWlTbpCWCWyzk26TaJToWFWxw0V0Wvhecp7uqLhM7X3glrcqhoEjaf
PsUZWSgpd20R+h+91bTNoskNtckCkwhE2NSfG8oXa6zOJa9MbwS35biJHM06unXXvHs6p3T2egaX
4n0S/nNquONOYIZmHzW1rcaOeSc05nQ+00Odl77CJ2g6pv+SxkkgoNM7YTHvBUwXCkqB30ebVBFv
kEszYMA3J69cSbuVxr4CehfwRd1h74U6aHNdE5OgP2WmLVkWsy4gThl8gxjAtbckV3eCRTXgn+Ro
5gNX1aW7ZOoExJl5BsmD4YOkSoAs3TYM+qBaqiB9LCF+qZOhKYA9DY73L4zoGtYpBhWPXn4QnmK/
Lq4ARoISHbK68ylwTna7RJpt+RhCpY6WoMS7Zcqxu5uAZBNQavNyGgZ71XGG2pUeIOtOEw3rxHY2
I+wtmAe89VVVOs3z6GX4AGCGWXCefPnYWK2zsY10eGHvH7dlR80gkhysFHjxR9fyjXvbzkVEbfSJ
QRFqZ+dooKVrthftKNO1RkKwb52Jk52OTtXO0uYksD4kBJU0KlZpmqmvcJP7EBV+jEnfLBmdyqOh
WQLlejPhn6rnOAmt4CrL+mCf2LZ/OYCVR5Be98Zp0h0HKGYJzcOVqvV2nHumuxIM87Lw2uy+dpCT
+oXGSC5IyyijnWzHcJCUSTBNIxdOarubyQM9qfutvKuxlW49t+uv8Z/pG1Vp7V5HloBFKR9APUi9
7MwFJxJtOxgVmJE+Q9XHbHvsAoXmMmRrgPWySGCcY9CNworSGo/GvIkajDXwAsHlZvpx86ijssZy
mvr+qoJyg76/mhE7MIXZaLh0KEOsMbjwqZnusfxa26mqJIU7I/6qDfrAJFCRF1/iFu251BuQe0Mu
y4ugckgpy9jcN3FV7EYS2UMNhWHZ8mXfnYZtW6ZmuVW+Przbog0uyMHS96askrvUENYt8zjiWycy
s3sG4qQHsxvHMyJoe2OQpu1rCOzvISjOxyaEu0BBILTwvIZtt3W0TgPV7cTjMcX2t2RAFK6KUclu
CTaO2DuWqXPnYShecebP3yJHL1ZdmGtnvqd18HsIaG5PObO2o3rXTh510W407VMtdAZVDszhWCiz
NBax5zFlCqxL9SYJthBP8zJbAZCysNPaMxx7JDvaDGafBGsnqNIbPp7/AWmz3adCqTs36NJj4Zfq
5Od9zHMvZypMSM6F8hUGZmJ2y2+d5STMp3vT7cWd6u2BOl8ZsBviICC/qURTX0rAWq8K2+QpFILm
tMe2DvffhL0ZNAc77OFyQWkHgzngXZZGlB8yzakve1ka13lj5avJGs29YH7ImyFDXO2zoPfaHfAu
mAXONdZxVC1VEEDeNrTsTR+6YqtqML92XGL4GIBl9UkKxj6qShIyUr2WGVNgACc9wfLTzfgfqMj4
O0LvwHA8dz0JkWDMAkY15zOcdQxZWuvSZ5BcK7sAKl9ZPaRjL/6TuvNYjhxJtOyvzA+gDYBDbkMH
gwJBMklmbmApobVDfv0c1OsxY6MZDJu02cyqurKzgHCHa7/33F8NQM0bO9X6e7ePrL0Z+Oqz6urJ
w5B12s7ESYpdd2jrN3Oq2jdHmijtsaITSGcmGIYFA6sttGGTm6n16MfYLVrijW5l7eAqA+Dw2Lii
x8OT5McWBCah8eH0kkm9OEjgwitHkzCCimhgtSIdqa7zaejvlMHkxq/THN/BQecPr46a5wR6y1pn
vKusL2qu9D/ZpHcG91AEOKwcDL6sg+qM4L2itp176RZQRIBcw2+rlQ77RRuwmi+Qf21AOai0Gq60
ALYFkcGyp8ucLUvQnpSXrMPiJ/3vrGg5iAvYM7wR1dBwb4Ukd5PnfvUVVyeE47rCFiargr8pxG2T
h/ZzRUDEl9J0whNMg8SLexWJOwea2WNJDNxBGUoVeHdnma9VbRmA34MxNE86pDGOQErucHYcvqqP
OesDYGNED/5b1PX/+pL8/6Prb+6n312Tzmqf/9Dj3M8qmv91Kurf399rcv75r/6tyhHqvyyXo1dX
s0wVkSqSvX+rcnTjXxrX2A7uZpQ5+izm+z/33+JfaOyg8bhcj//70vzfqhxhc/9taZwn6didWBro
/zf33x/JwZxZGvSfWtq+iyKOz4bgkXybnr7iGCBeuuaKUm5WI/7XfTFPn0WZ75S6NsADtfEr5VyU
gOeFc+sM3T6TbDEw7FzRnH2kxptLsJBdNlrrsGDJgsdELb/Y1mjPIKh5GRL9ePdBP7j3vlRFc+He
FUJIOh9ifP/c4OoHlxJpIISLbvt3T5+L9f7pXQOsx+fnOzq90HHGuwif5JUr+0t1Mxfp3cNdczJK
qaTBo6Fo/hbOSPE9a5HldM4gDp///g8FFFT/QkDR8wbyRXlF14TtnuBSoht14zByZbzLwu5MTteV
wlx600JC4ZRuMgRkfZwTrdiHenlItJQNhvbD1QePNVO7+rxElxrtQuTQ+B0msihyzzZbO06B9VUQ
M4a2GQQbh3Xc52+59GkWOkxJlA5GE8M5B1yd3VEy8wnnnnywzEZ/+fwVFwryXyYoR4hBplyYc4Zy
rwIc5pzv2FvhE0uT8UplXegcSxOU6Yo8z03LPquB9U1JOyCEtfn6+e/X5jb0wfCxtD4lTk1sQ9N2
Z4B8W71iZp6nYP+oyxdn+pIaBg7IeJt0ytYmEciyH410vNLYZlXSh++eK/Vd1+GcuDHww3I64+Mg
7OVRyR578G8sckzxg50i+Bh8B/qxc94I8FnlnJik3BSBeMhcwpr+5x9VB79CP2ZoDfxi2Ax9fFCK
PwLsz5UqulT/i+FDdWo/G8KuOwslPArxo4q+GZCN2PKfZgBIzx1sxl1eDTU8ECzA2HsY3ZFk183n
P0Cf2+tH32gxxLCzhfOsj9lZ5eIEW+uqp77YbMFso2qmNaXvHY7Uzn6Al3FgZwK2u4YuYsALJovL
z2GTwINNdmHfXPl49jwkfPSj5gb17uNlo52AOsUTjRP0V2jmd/2gvjkV7UWAZ5Csgvq6IPlndAkQ
kJuSQzpIzEPn+Wb8Yusm0mWIruAiH7ig/MlF0IM+AiVnDzs0wRc7Ub5prbUbkYn1jb6uw/HkaMqd
3eKK54jjqPrt0+DGv5NM5ZYfkA8pXmQbOIyNZEavI98HOR7fhNPE1dTwxMLghpXivm3tEznZXEBm
6KVBWDVduw+s/iTb8IYB/BTlFckxIIOCdi/06uB29T6M0nNkwdWqFGdnkrJDXl8PzgdFAloUNJdE
z6XDjdkxtAhAG2ReHISWP6ZpuRuAsK1yWbyM1TUFuHapPcyf5F3Va8jV2fsnlRdP1nlAy8b5JWiE
FqzHSgacJrepnt0xvMJ3HwlyCzoObD9vi5f6wnLgHiZO8MbY98a63NVttmEvt//80ZdGg8VoTe5o
ZLiZXnpGn721rKsVmR31srwiD7wwUi8NbEaRJciDROVVFYejqVkeR7vcI+TdopK64rG5UISlh60j
rzEGAVd5GiqjZlXZijjXTWo8xJXF8dRf1dPSvoaIEidhMDbeKNN7UixOo6o8VFb4d59h6WCz64Y8
QHgpnlIpc8Jl8eijRFwHBEP93e9fDKeKOQAuFkHjddB6EYgnWOEbKEGJVPXt371iMWAOCPbLytJq
TyqjNynISuAh3lYqBv3PX3ChGywdbC0IlrwLptrLiagiv1eNd32dXPsEl56+6N+DM8QNxymNZ0zR
k0WwrmUFvz//4RcWeEsDGzqvMSJpq/bc2P/j6x0UPfIV/dD3OpIPe0e9siu5VIRFZ7YdJeWGkSEq
9TWu/Et46oXbXVm0XHj40soGkSMvDFdWXjK4PyU4RY6tpivDxGzg+GheW5rZiE4fYwPxlyfVHSe9
m8zeoeY4+h2XZnKj6P6PIClItrfQccprPvdLJZo/17sRXeRjUyXgmzzCYHZlo0/gmQDwf/7NLz18
scwiJVSbkhrFYgwt7djGob3uYYNd6QrzLvaDdYC16M5Zl7EhQbTuuSgLVyZaoy5NnqokPuWq9apy
xlhwk03GbWM+/F155nK+qyzobiOnZVQWq9L7SWueegMCxefPvjBLWItVjVvYAbedsvYa1/jV5qi5
avtX3WrbwrjmIb20nFt626QeOYANlJKVUB2/JdhnfuboPA5F2/hbbnxG7C0QaRzbrckrGX1EWKb2
qAJfu5XdCERiDPyt2mvVq5Xl07HUY21LugErrz4Q4HBS/QxYx7rSei7VyGLGlzBphkFRpYd/ZVcq
1ckX0wOSjbuWzvF5pc9HFR81ocVg4bfIDV2Z0fpZ9h0CU+OaBkBdK+wX1egwt1TDdyuK5F/YbDnN
WDroJklUD3oP6XFUxzmjSii55Gz887Jc6Gzm8jhGN/y8bpXGS2cePaSWaoX5+xo3Ye5UH9SUuRgn
NO7VprQdwVU6ZD8UnIFSZ0h72LZHu78rwGK0aGOzMaBl116gg7N0CZIgkUBPr3zqSwVYjBYEa6Bw
RXXr2ZILF03kbxm3z2BL9SsO4QvN1Zy/y7vBwRkUEkiimomnQwTn1Ib7YyRD5uA4IbQXoykfP6+m
SwVZDBQF1oJEWHXtVZN4hpu1l7X0Jjs//93j9f8sRoF6tgbmID2RcL6jhEBlB4JOm+7XledfqqdF
t+YkXrS+ExEqXwztUatG+N6oMaA/a+LAFSHK/KAugerCrZM2ScdSJzKMBQNIaQGZTZET2aro8dnG
uelJdlqGrY7AYRTW6W0WOf6un6FstTkqxBX42ZoUbuYCBd1J35j6Ni+5J09D87nqyGjXpr7akCKm
45mt7ftc9bnthli9cYde7BLbhHJKKgBSHS6BYzzmq6RUIbc2A4EPHbeDUBeTO6GN9pYArXCHkNy9
F1VyrgriZnRRAK9M+vEGu0H7pRZKfIwNoA9dIoNt2c2grhIxKqeQML4/r+ELFWwsWnrTK+k4DkXl
tYW4zbE5YmTMfvTcxs/7ms/fcWE1t3R5WqTyGEhZS6+2UQS6mWOcctwYv0t2UqsyqAEVVYa40nUv
FWjR4l0jDWSdjmQtGOIeKcQbxzH39VicbL7V5+W50Kn+8US967xROTUSnjxbwNJ3b2SLucoNAvtU
k970d68wF3NNV4dGE6hW6ZFK1OwlBwbcA1fBpkcU83evMOaV0rtS6G2aJpajll6kNfeh4TDJOOnz
4JhfPq+lSx9iMcVIqTVO0xt8COb6degCEYR/Zq3ryA/31mBPV46dL32NxWQzTElWqrbWeE1ZPbi+
cY9a/W60/CuN99Lj5+K9q6YhSlgXVn3lmbXpfwsHhUs28PrbII2u0Vgu1dRikGuFntjqKC1Pj1T3
Vheo/KeOccZ2CLGajP7v5px/zNjvSjJrtkcsQpbHsu045hFK0wZF6Pgldv/yFWLRpibbqqKu5BUQ
AvfDVD+2cX2npBBdufz+vFld+B5i0azQebbcqfOKmFQzND/kCNVXesQ8+X6wbBGLlmSzxh1NIyHu
aOpOsNR+B8L1/u5XL1qRPgxQj4go83ybPKdeyfcj6qRV3DfJlR9/YZAVc329+7qYoCd/dFzTU1Ji
uPJC8XpNfc5ksVPc5DBq4ZVl6VzPH1XSYuUiOButzDSzPDtAgxk4WMqn31D9btzc5OybVPrR9f9u
LF9acuuhkmTbl3zrpJR3k2uP68Cto0ORRs6mnSMf/u7r6P9ZdxAUmJk6YbJKbU30VsMPYL/abT/q
9f7v3rDo4orrJrppaKbXl9GaxOC7PHd2iu7+/vzxl1ruYroIIn5qWY+m1wD1WAVJmG0HU6uufIYL
XU5f9mrIdn0wtuYsV71NK1DxlXxyCvVK3Vw6KJ7d5e+bLgRItRKRxTEV1iyjMneBAe+739kglwhp
2VfyTuEkuwyu7X70udo/aMT6oqdbpu2EselY3hCT+vslKCDQo/gDfa/nzxwzbZryjrCwtePfg4zX
xQ+EtKoxnYR1ZAmzmv+tukGvhhv0yuB8abutL0YIIxyKMYkz23P8HusfKU/9n8l9NgIC4eviAEKZ
uxESqewqPibdfZ7PAp521YN8TggLhnUWV/PdSWXlV0YU7cK89M+F2LshpY+xRKACLzyH7E5cHUqp
IQUe4XIfcwti2BRAp/iaV4R/+sS4aHuhqkQTopDLbgzQyp+37bmVffStFgNObkiE735eeFZ3ngiN
1cREvADXa1YO2jPY6O2bWWa7z1/2jwv/o7ctlo+k2lq9GjmZJzt8vnXDVRk4VEJJmtp4KycxICU0
4ZZH5Y855Kd3gdVWYTk+wEGuNwh2uFcxiz8YyfDbzp6ptO5X+ENIuVStYIt5/BkcWrIyyzzGtcaW
e0hwxVdd+MuqJFBWRU/W6hzNkUZGhbIPle0w5+KV4VReqdELowVykf/ob+BDS/Kk6txDU/5H10M4
KQ6J15/X4KVGsxjppqywKlXTMk8fw1mmJljCEkM4CPLOMR5eWZVdestiwBv0MlTZoaeeMKt7bL+/
rQrf2Ys1OVcawoU60pZjng2UsMJL7QXZQKwitiN4L1eq6J+K/qCRaYsBL0KRVoXY9r1WN+QRlab2
RPh7fSTDtV6XaRSwSWpKPAiKk25S+AleVqaCJM+svjEGJcKH2UKeZaY/TxwWQGmpdbD6ITvVKJtO
uJ+qdde0BiuNorc2YS+Gw+df91K1LAbOIJ182ZKI5PmajVtMrthDbP7u0fOnfjfaRNOUi7QOEi/o
CXXI5bMp07fPHz3X60f1vVgb2Q5alD6ViZeWDhnkAfbxkFR1+WhXxi1B3VATvv7dm+Z6e1cItR80
W20575ra+hd2+xja+jjLjO+iBs9zWr6FSnNl3rz0LRZDlUjTPDTI5/WKJrXBByJgjCrl2oH5PwvH
jyptMUqIHMP/pA0Ra3nshNVGJ4WhN895e7TkLoOwgLHrJoh+48jc+0N5TDRE/qm5kSExi9aLY4Q7
k0uhwEXPS1RBoT0RqYwt5znxM7gcr7bcsZZfJUJ/ApKwxSO0J89ohfX4f16hBfbfjXf/3KG8+yg9
p/uxZqSpBwHwR1KIdaPi1/z8g1/6CIuBKKaKdB8/o2dl+qlvCNIc5JUh6NK6SF2MQZGbBJaS5Akj
qJepDwZhM6rvzVEc1eTFlrX3rYeyvTKiXiiIuhiTyCCKw2TKUtb1BsTwGPPsYFy5CrmwgFQXo0aa
RQlAWyvzTOtIIlYyG83+rv5nKeX7DodJPMduNLApdxNyn6n9Q8nR3JVPcKlSFgMHh3V5xr458ci4
u8s1jP5q8POvGo46v/Jdo8yLKgP7a2REkpBWI/TO3VqEmWw/f/qFEU9djA0QYxzyX3RGPCf7wkkM
blwjeGnFcGfH4jaxkp9EZ19516VKWgwUIFogsKCN94hje446F9t/yCHs5wW59PDFcsKfeoeQ7iH3
hrofSXj67pDB8Jdfd9F3E0NF3adVCWY1AIhdz6SQub5++PyXf9joNUh7//mBJ06liNmOMs+ojNcs
zn8YGAxDnaCxz5/PBMKT/muE5g2LLusHZZK0Vh55Kp4kWKm3DAam9dLrR8wpR1InVhGRavDh7X4z
TBJI7qtFJeqjvh6DaYNXcuNmynmciDSwbkULkwK5Ud/8EskzD0kngnBS81bnQZbEkGu1B2m1uG3G
Y9e/jgo7D0GUl1KuE3szp6MK8mykrPHDeYzzVp/shHks2mNHUiRDewPOteScmz+ZZqxErx6ZWyoR
sp34hkT95JNGWGXGTS3v+Ds6XkUbG0xXIrHXfG1lGA9s0m+ZOKAr/Yi0R9sCiCJ3Ch+OOOx1FcP5
b3lhtdJCYEjhc2XLJxOHx6Af62w8mfX3ODuiDrQzvO0jKvyq2NU68QV41OcEHx+NXnzH33FUcKHU
pjagYMM2mh3Vyl9F7qtai30Zl5uyadawM+ACxP5vy6y2tvbCrNep5Y2fGpuWkMzMhiVRk7+h7lwf
s4a9m+fCcaZJdOlDobUnDjhefTdct8ldopE5O270in8zxQon9TbQrVd+Q0DGrRM267Z2Vrr2VnM9
YeXm10LrD4XR77OKZFqVTNQAo6W800ke5AwDyN6ubdJ1oGrbAZuUUreHuQq1gcjlimzeHQGyqwno
Ht8mEt/mQqr9yGU4UVja42wAqbJi3ls5iXXH8QUR1+qGAn/edj/s1bTcxYQQ9lxfA6yMvSYmSw/q
wreAk+HPnz2P/B/1ivnP3w2sCfF87pCzAekM94Xj85FqT8WmGLG3JABGrrzmwxGWIiymBqcg6QPx
dMzxOcg4eE4lq+EJaEHVqHuwGDuVbLLPS3SptuY/f1eiKqnKJG8b1hhtaBydApmcMdj9lYJcGqcW
U0XZDq4VzPtrRIJPYcC5M8EchNVd4fN/LN2lohbTAw46xTSRmXo5/SEcoK7U/Q0djsCKLX1iXjM1
yblXyQeEfylUAq1ePq+3uTV91BIWc0c6SHRPrCu9qjWsrz4ex+fSyMhPnPzqWSBLJ22RDNTPX3ax
nIvZpIY1qtWDFXkOCbmnHpLGWQXZviUftdjbhcXZZUyUr+G37oQTW3OPUx1P2yx1rZU9auU2Klzn
Sou5UPKl3tu22BzUeEI9FSDUHYaR9B7Tkvo0Joa9AZIWbNs4vaaxvdDhlsJvh6AnayKUxRPESWdN
/dI41b4GuKAW4ZU2eqk8i/EilWLKasQ6nhYQ+FsyPK3U2DDXDWAkT+/Z42LDLa4cxc0T9AfNxlkM
IFgqiRvHI+21qvxRGPjqXMBZWfdQu7g+ktndCWQv8/vd5y3nQvd2liOJDTfAxBnsJX3xlUzc75mq
X+HjX+jby3AMQRaM4hht6pWaPBGyyjzffXPw637+yy+Mgct8jLFVEhnjyvSkZtwFmTFPoEdJig5m
ur2Y9G9uPspr/evCameZllHEDdmehZZyO3MoIKBUxxCBL/8oxzu9/6lanN9WV/del1rcYuwgmqxo
U6iUXqyE9pM5NdZPK87VP0ruZCTYxXlpsIARAHEhU63DBsxsFDCcoSgo9/wW/dbpa45Lu2LadQAo
Nz5GdLluIB5e2bD9cy31UTtdDjjN2PUkpIceMH7YuUz4QXDIiTAd8jNrn7GctvMqrP5ugOidl2am
eQzsfB/PB/kEN+O9YvInI5mM9lXM7h7v+p4/YacurWyLiX8bFK9hbWzn9UURRKyhMpIxH9uGPBJu
2GX3S23fuvbKTHGhsS6lz1ZmA5iPKQ83e5LjrXitNVcajwEn9uNevRQ9124BntlqYi90Mnidsko2
TuGM67rVD5ZQ7LNh9c4BJN7XRDTtDqZ2vU20TN1qPZRVOzcfa9VWLULlHbHXHLVfOxJI8hApCDJU
0rVhGxCKVxGq+kICs7uVShc8F3FBJDgQlhVUgzmgMMZ2GkOaCtXRuTG0rriH/gQ+w0yqvSwc4ADw
rYrRTE4Ceu4KzIqEZtz8CHvWbI4+EETdW/q+rmtiHVkWrAeD6C2pTeK+M2lr+tS8NTHR1CH6zBvk
dsoXoxnSw5TkRPuaoYkVHPeSPefkVVNYs6Yo2r2iusT5Ri73HLLcOoAQVnFXqzsUw8FOhb8EHdDC
jS9C5WTZY7tJOijOo54n1FFc/xg7NX0EfZ3BUtRjiBBhF5zVlJhWS/VfIYPgTs8s8RJnCnsgTTbr
frKIwFLQZDRhSuh1TUi54RPeS378uYdftp640Fz5hjjCd4u2hRBnMwzYNbS+WJuh0W7UprcPjRvk
N8gUSSVIAuLv8kLcYCkI9klVfed8+1dS9tERnA/aSOLCnqtiSB/UXopbl2v9G0J0gqOaxV25ykXf
PeRQkva9HNoD92dPwxyKEo6+fx8q9bgzWsW6SfwpP4GpjTfca1cv7MGIc3Cd0voeh1LbT6XdkWLp
RntDgqwenWAmfRbTNhlb7SGWXPD3kYGIyaq5XZKSrINg2pZ9/Aqs84cNzmFlg+foGzIjmowo1yC/
U+02XFdKvYFHfwxJWdM7+wljy76FItkPhMaOCYMSfB2ihFMwTSK+IQjnMBGXtgJCxeggotegI5u5
ZOZPq5MaCk7e3GJb+fnGSrtfjZ1sS7teDy77psg/aMBwnQjIyngX5+bOlf4j2bD7oHPv/VGetEGS
ORdOv1B/GfuRRdvk7wLxXeWiQrPNYWWInSCXF8ocl3nZmpWdz6trckeHfNzE1X1uF4emsVY1BgSR
EzuTT2RyQOJIir0KclJtXwcf7scwByNvpMpA29VbG85I2X1tJ3uvsJVeuWqxyTDzTz13Y0WzYR31
2OvVPVhfYoasQyVg1YnMB4bYPeqcglsutNaoi8Zj0JUJIAHuz1bsTW+BqSlwX6Y1KLUDpXa0CmSw
CG+MwCTfk1Tc9KtOV69KvO7UM6ZxMHvPKqySUJGs6pS1Zbrfu44MPui97lgACTDm+us0vmQ0Hua/
SoPcp8G0rolXp04aljBB8sDItEpdGId1sy9ZkIJXQNAL6VRLyHb7mmnlMau5ETUbKO/Hvqu9MdU3
TYp7X8C847+eqpucrYc7U9c4YBtCZSPtJ6nxNSBpRcTJY9Zv+m5tNdOZ/8cMn2Tzw52TVTFlUg6Z
vcKsPKnZ70EZJIY2AlbFrtR/J0E8wXQ7gpjcd4RCAkc8dnIkGVXszBqNNpFn5PIlpFZ+13UIyuOd
RjTn/F/rrb1qpmjaBpkPMdCFuumvBst/kISGrwYqMK2OKv7DwkIpOn8xS79zFAh4wlC2tGs+QnIT
ktRmTDBIMzBXkwT7k+Ics7917ZznPKoHjsE3JchlH3BPXHaYTiPnLjRoLdxscZ87rblW2AHRWfdW
+mA7gmRNGlvhi8Po9Juoje4GXP8aoJ84Qf7WMogGxi6OQCEW6R+ZJDf8zpIUvtovCQmg9w+7PNCP
4Lf9vT83QwpdNCcSujaikmQ5H5MC4oFP0h8ddtDd+Y9spbnnH7A1D2pXlo9+VG6xft9qACNpJSD8
oWEC6uibdv5gDpiHDcywXzLw/3Aiu+k1vKHiV0UIfBfaJzeoT33EsEBjC6DxR5FyDDN/W4KkTDt/
5QxQUGR54NPNqxQAR2tDHb8S5bnXaqiOOuHqyUMYHec20w99w2EAOaogdH5bRrPXp4QZP1uLYFwP
ujK3gL42zqUEF+VBCGEQ729KGArNeNStaCeoscCOvygsI9Q0IUn2KRJwJ9Dvh2a3mXs2bauZAhLq
k1WX/wyq9thH6cxZnm+8VrLQVm4TbvJBWznw8Oa+Vg5fh8w8DfDzoFg/SoFIOVS/zw2+mr505vA0
hw/DDydD9BePN6bXRP+C5QtuKP7CTr2n+ivay9zd5p8yvySpWBwRDZ5mTOXKAVrPaiAC2a7MQ5O9
Csd+k/QTPrGc4CPa/qbNumOMK9BKflmqQd5kAWD721zvOTAIrYwf2/Q5tKYzEuFDmuvHwrG/zJ/I
kcBrxPRd16LbwCytdQ+8atOE7lkwFMSuuo0cMofNRI+I5x0OrRU/KT6HalxKRUKOWyPM3/Je2fRq
/GDr+UOtQRDKrBeuejj6n/nNesLl5CiqDVzwG2PsjjI3HARwjfJYDTTRPMkPdtIzshCQ3gHGvtM6
EHgj2L0Bs/HW0WryWcPuJZ8md43g3FhVZH+v4CkiN9eq9NkEdcXnyzf65B4UYGIbYLX6Lgi1PQjD
E+CijdM5J91on2p1eO2K5hGsEkrdeldOKttMum8ShF7fD/T1iD2O8YUDqa+pO35pwuAm5c/bERBO
19TtbWmB5M3G+zrwdxlJRvgknyOmMqQO2bozwHiXaro1BxGuUWnY91XOKG1ZSoRDs3w0y+aFeTN/
5sT10EZyN/TuLdhN+0isbrAdByveJdAYT6lPuDrrpuCnQQzBfsDVL8AGahU0xTSDWmKjLbNaUDsR
ua5tNeo7WHzxOhIsX7hHJO3DLJmkRA3/TG/8YlO7ZrdHii63miTBpKl7m8zN2rwpSdOGX0Iu/Q4v
kHHTE+GM5Jtm2xbjSgCekfqbWQkSO8JjXfchUBerP1QAyp40zt3OYxrmN7k7ia+NGok7DQ1ORiir
G90gz4AVbPVa/hTUWbBXe6fhHk3a2YvW5eIW1F+9B5RjoAlJgeJSKoFSywhfbRCNbz2OiRuz4DY5
yeTgr8ucM16ks9l9GALvO3RaThInZKzkJHH20q/h+h5VkZkPqV9KsVUIoM1zMF0F0NVklWFc/SIR
uek72RTWE+16IBg1Ixa8qCINInuBMXkKdU78qjqbnkZ3Al1V9dOvxoQktXLScrQ2kriUcce6GVuf
42QaVBJHYauiM7+fhTUDzoC3yJ8xEK75QWb70rpJ5qlJ3f8pa0WMaLO1IcBuLNqzw8ZtawQBcaJR
ZaRQzKoeOHlfDwfHzDlXBpiS0YGj+jgS8o7qIoESWjm0RcMmUVwrcnnnm3aO9NuZxT9Qg6kdZQ+u
L993YyKhvziq3MZxxJZJ9skG+k97VrmE2ghChBGpT8UXFCX5l6BGqZjYxW8HmJO5ynqGYJImpBGu
lCI3fw5hnhybtEm/B6GQt7CC9Y2tMA2MFoJ1o3CMDYRuWJl+Z+k5E3zW/jIrxdw1eqA/+jB6yTCb
TIvj4Hkf0WIHynTF2o4lofQZyK8NOcnqIQht9PNkxmwGiNQbQAouRVKtTQnamxYP2B8MUCOte60h
9dzkf4JLk+1r3079bYb8b6eISjxEdZTEOwxbypMgt+OXbtTBnZFU0ymr9SZdGWoI61VR+nGdczK0
VlKmC8WF4atFlvadfZP+DWacv27MQbvNAjjnfu0429bUtXvLrk30yAYC2FJVb4dBMHyPft//6Kzc
36kito4hRLR9C6X1ZqyFc1LqYGDcEeNTFrbVI/YcvNU6R6criiDWWLTLzSgVce/743juwPOuIX0B
8m2jVn3TbEVum0bpjk4qmxdr8NWdGhbEzsfqN2jtP9XMfsg1NoUUlhTnwphWDLgsdLS252/izJmE
TNaZkcLuIE9hA64UrOKs17YaphCRSq5VG5dIieQxdrqNwerE7IEWONOzqvesmHI8LKEybbJM84La
cje+w0xHLxrd5M41il07sb6Gf32OAVzWg773K7ZSjV4/xa1xF1r+VrjimSNY+GMNq6IJDqPKsmNw
D8CW16oA+Vy5j0E63NV5izgp6M8sYL7lRgFomr+2ClV7T27UPrTrs2OM7srsWO9pJNFX030HATxW
1H0cjjt/rBxAreF87MM1j0NCkVAJrCg09XdQGt9sVSm4JOlHT1cCjk6615SBwE3Ux44UIcOetUGZ
i5O+8+XciB4zYN0Eb4tNCs1op0qHUoud67gvbpWyWm+2fRaZWCHsLeRz91ZKiyrU5hjr+K6Zygdl
Cu/AVp9kmTw3fbFLdJepvSu0jao6+d4xpH0/5iLYx7k1PBSB6hwZ+Lm7MnwBuVQF7K+bLasF6Sva
TZ6r5TOYKdINs6l9SG22DKNb9j87wE/3rQDUlOnhfZn491YRPmJFStahzvwS9qeOw9VVbip31kDS
+iijEwrTr46IfpIHVW7NSCOjPs9+QQl8GIfoLmnMnRVxvK/7AzAymaxUozj3WYmx2W4P5axClNba
rZLtwFwox5Y8EecrMQ0/e7ezt2Zh1yuwyCg/C5DEU5tBgIealeYDjHSfpX8eiz9dZdGI+jtTHQ+z
EKvt8q2RRb91lf8mqutTpELMIhWUxGd7P393JwXmZQMpzpgGnOfGrfx1PNmbIhYdqmL7ra8pn8WU
supce29Yzh7Ywo5Tb/Ciub3zC0NuWSj9gb22g5QNFwsrvmvZ393E2c2lVvXynOXj1wkaHTnN/jbM
1foRY1d8Y9il9cdW9ZiQ8Cx+LhnOV1aQH4NW6Y/W6MyKTfkcVOotWXM3iiQsIOm/SzK5nK69sQAd
jOHUbauWXR5r+mgn/VTbtEa0HrTgV9q2cEFzcfALhQFBCVf0/e+Oji5Bjuj40CuAQuiSb22dQjjD
2bPx3ZLwc8tZ1X3qrNnYkJUwL2CH+KTwvbgWHQjbNopgZU/abU1QCSiv7GuXyWPiVCcnJDrMDg9R
Z/4YMpxSRr4XNQkhTZDeU6ad28bxVmNbbFqEx8vgJ5gTgLe6r6yQ3nxLw+Kkor7cWlNo7KaSoIzW
aRhMxXycYyAmT1zT2EoCBIiYHJ7JAVo7jATQJPdT3txAB0NlmJ4Sd/oecD7ShDXipCJ4cCS7KrMs
OoB79tmp4EG7+W1aj/dC8x+comGtSOsz9OEh0zUSkfLZXfF9cKNDNg3cXXTuV1KHWBOl3Ja2pMnI
rD0laCeAT6bnkYOdwYKtVju3XWOc9cC8IWCuWEnFOaaK+2ZPEzhP9dYIhj9EmTz3NjkFYdLeGDOT
AqPIbVb2X4qguhWdeYdGrASiwdFQaqfHSB/OhgRkmlR/yGh2AP9Lj/Oab2gPsTbYD03afiUy6jTX
RDS6z6RMHAAZHxNWmath1Do+W/C/OTqPJceVI4p+ESLgzZYAaJtke7dBTM+8hjdVsIWv14E2UkhP
M+omgarMmzfveV1S/Z7CQsvL8jjlssOT6csD/kuHx9aKvUUJJBT54krvPlDE7/LCuELw+XHmcjk6
gb2GzWD3xw1FcGTerIe4eSkUhCAZJDtDc/ogTPTAE50zN+jjprcbMpgoVVyNWAx3cX4s3mNA5RrP
EmJrz7cTkouePvRtMJ4I9mweTCgbYU2M3rMWLE6starHOKWWahe4XfdojkXzkvtOBvCu+KfK6R0i
WnV1mqbkAjDNS7M50Pgteda1xTIf9DFgvW00DN4R1dwqa7G+tKFVn7OR46cMVEVoXx+8i9kwT6mp
qqh3u/Hbq+1ChSsQLn2nRjf7meVchlbN89PZ1eztkLjK/VInDjKYPZ1Fz3VJjiZAodSYxke+VfGn
wSXAKEUHwrDzC0PsB9WUd0dSx5BKnhwLkCAMzlJCU4xmJTaiH8IRI3AsBvIUi8xf091o+uttIOzm
KXHtbt7Vo51+UjZML77qG5TMUe1MjqvQyn1y3XXveTRT+amPK/k8s2/AWZmlmRSnrnAEwT6Olaw7
lt6qM30K3W/lzXFFNhPXphzn0Hbb4pAbDVY2MfbZxepc/Syk6s7dUEDO2IyWs1NlN2WZRtzMph+l
/VTeRB2Me2PqmK/nnozqYtVv69h5oW5MesjlVYG6q/2/+aw/ZsmqVNj6xRIqgiXzuHTIWqQ6M+U+
kLo9ULEY2cGnYwsQfrvYJPGdVllXDxmoEqLLE6aM5PnS8c46Kakb9SR18Yo6xeQd03LM3yRLLQfc
kIqowlw7yrVYYr8s8PfxH6MWvF5sCLZSaHqMh9JYtMge7Opk5VVFchFrbh9ZnxpfrnDmh5GY0vfC
msWw04qlfAL3kIRtUYubksuPJRZELH6D7mHVrRSqdJd/EbbQR9o0j4e6S/qHwRmc4wIv4SZlWt8w
XTvnoqzk+zhZ9ptsh+5h6fMACkqV7BxILHHK4iwRqNws+iCqyC4bC3EYFzbRniViPTtsCJcc0CJB
PfXYzXPM0Xz3527dVb6rPzRz38R+WjaRyjGkuEpmYdq31UVn2+Q+ywYPvd0Psc0rHDWS6rwW7XQs
HSnCQnk6MqVHa+JO1ikLhNXuqPPkf1iUiH5SQ0LWcK/TdPjsxrxrlYPTsG9Ujikmmde7XSc6Jph+
i+s2M9ks0C2NICegt+3+FuncYm+XfohtWkaqrcWhJ9T7TFg3dZ9uL7HXWlPc68oUIbmu5R9rZK2O
bErGAhJXFzRLuS5Ropz6pSH151N3PYNI4cK4y05jHuWJbfaLrzng5V2ng1iDf3NCYH9tZDwljAAi
F1J7nMgJmGOQtk8I72BjBkehB3Rd5JZ8ok0xjCFyx1Yb5d1uGj26624hZ9ilB2BqIr+UqeWQzDIw
RdqcR4rPcd8TSIrdZgWSkHgO32naX73Jm6IAg/stqBAzNN13YwssB3AJx9vJtvCR8Cz3G5IBo8VC
L2NLUClaDHEeu77NYvIG1L7uZ+JxLaVS5kZ9IqOkz/mEDG57n4WI/WAY9n5KlORMbpqdp3Xex2Bq
Uzh2gI36CT5HkmXjd63S5WDYaqXFdUYClCigJukuO53x+U5H6MpUI6NyZWe1rtz/NIguZwvkVwQ8
6Tr33S8AQXAD9bWp5bMXGNdemK8548C4XsunrljOtHDXMa9/QUYOhCobX1ZJJV2VcwPrKaWM6Oxi
N1dFEwEl7YBpCogGPatVfFxcerb+SiP1ojTt0mdZzspK+VP5gn2frH9dE5Nrw8+MXbK0f0vq5zaQ
bNIQPeqaRwL0M5gJzoHn568GtLgMzENp5Pc6UPdGOCinSRDPXMH1nB2XjpTSBt+RPa0fPjYmWXRH
JuOnREfxlFtd7uWvsmI1Iijzd7ZWtnqneumocfSKzj6fDH7oIXtI1kGF2wCfBq6nh6re6y5900b7
llbde+X4v7OwTo5fflQzKQdloulh6jI4lqsQ3FDLR9FQUIupQZhyy+u4ncEICMAETEBxxKzkNI3e
yzSKIdItRFe3e18N40ZO348q5+82XT5HtZ4kwKRhRZYUynuemuLGLtlvumjPG3rO7fN9J1v3DciJ
2lE5qxAC/H/CaIadlXf7laoWNZKJiY9UsVIWEJj/ZhY1fjTtc2CMyijwWCeCSOMEolb+WliMX5LA
BNKE5FFYnQg7AgUjvPzpVS/Mz0XzPqy++LC9lBh9qt5dxz2Prg8rznpIJpSXfBXpAza/ekMC7b3G
+1ENhAZgqk60SMnOru0xZRKYyBpty1ArKDFUP1yKiY60hiI0Oe5Xn2k3XdeLMMiM8bQU07DnniNw
WnOeZxbsmQIw4/Fh7GXDlb/nNV2ze835ES6EAsdO4R0sz/5tAvT5zgQnpt+WDrEg6Nx76fsgLAjI
H7r8TfhKj0UZjNGaL9+bAxFwwH2arANdB+4TJ42D/6MEGEPLlILJHF+0lDjxUflPuV80O3fGYTi0
esdR1lxtRI0dqE494n06D80UzyXDFk27VQVfEKPIg6+ZEfHr36uJjOrOEt2904mndzsEbgbI9pxx
3Ivg7JB0GQcqfc7d4XMVeoUgmmyCez4fgow7c5DQbaZW327g7LVvulPgjVeRbzn59cXjaU8Ffjv4
Wm4HFspc35jW3XSM/gEesF1pJBUBJ8GTXRnPPTuSIRHu3wmIq51b5U/8UxkWVXHuDP9Pxi5bSAIB
BZisn+VEQD+p0LvG1G+VDy7bS4d/KGXsla/u16qn3skaTHz0qhr2TpbkYUdi9kZWOdclVUTemtzY
E/3pZSmMgKcgfdckqcfwA+JkIR0xa4XkxqUXqnxMiG45lDe7rOG6eFq2rzs+dJR3L84ShhfC8+M5
L3/12vykbgJ1EJSwMYSCzdgCKWuBwN2IWnUja5j6facDkmnGUdulTvA3tWZ5NHPrjQNJ0kzN/T01
8Ga0hcawa9mWBFxwAGOarW+DQ7eQldYaz7boX01j/McGcfCQeJ65k1Pex5jorPPoaU0ErgxjMW7H
m681ZNXnc0Zvazm7VKJduagih8xKwUTVbcAlI80z0/0yNMBoIHG3TrNfSxFE3E0Vj4lRv+qOWnbk
W/9XZCn38pSE6WzJM5X7cucK9/4NqncA8mkYfmQCdIbEsTKSud9dXAH2RZZadew3qDLp432YAoaB
LNrBd5qgDQHY7h6tWvsSM4Mk0Ivla07mQdzqHopXF6gI0WO++EkFGXMx032/SO/azhX8SlP8mxZ2
v+s+relHsobJRcExZM7Vl6Z3y80Yjd9mrltmsy2T7jnzQ9/uOrwZYorNydIRc8qLmhArJ4fni4kG
TzdHtwW8KLPgog4OLVkx2fKIyQU1J8AzOxdztXOIOiTV3XBCDvQm1lsG50hcGeA/k6Oe7DgIpnWt
7QcXnKBoPZDZPuGGBjXTsz6oIZKM8RhtwxcF/rBEEogeNyNPQDkNDnQrr5tvDTGYh9nBy2UPy2fb
Y2DpjDR4EoFGC2+iLUtmjfg11pPFE3j0JQyICUQf7EmsTCzDBY8E2r8sVWXHSTGCwgSEfTJTw48Y
0oh7zr9gFXDOWG8WzlYoN6MiH84ssi+xrdjlhtDPTPBcupRxismOL3bkHdmwxjD6JlZDQCOAjWdR
pltLg7oDyqSIG1Laos6e7d3iG79CajXWWtMKiwF7zOpRJw6rzrw70G9wRYeQy+w5dSZrp1stHxzO
j3BxtVthQSNAisOoXDsz8eydvq/5HbnFx3e6zD/FjDMCQESwx6396KcqP6g+P1t5+y6y+U+aIj92
ekZcf97RKQc9nLUsQ4ic+jXsaYVDw/CWQ7rM/4C4M4hr0NsHMpv8ZrLizAdsAapS200d41ZZ68vd
W+i2h4nv2LBmY6csPhClBXZYNMlCvzz2sSXbOYTzUvPVkTIuvOWPletO7Fmq3xHvlxyGXltiu9Lf
ysB3zlg8GijK4xqJnl8AjveTK0xkB/JM2r1T+FmodPE3b/zpQJLGTLWtuL0CiBaC0i5CLvmiUv5E
IaJuWir08tT8a2io21m6pUnpRM7PKJI70+JMHHK7OQ7S+5gUkF+zHx9wyRShdECU9C2/Dl0PEvoa
4F4x+Gv6S2MCMx/8/Kq1/YvmbLd0Nx/tNkO2WhnFdIj89AbTSNqD/l5WrYobguGjQKQXGEn6WVda
daJnaZ9kbQHOadznwNEKuGbQUNmRunet+3cgkX8nCzCOoNq4K10MGYlNbOzaQnlu24lfwkgt5IiC
aZAKqr3pIOIkdWXcTZ2oCa/YJEQTclkOXAtCh0i/YHECPQ4sRJ1O/Vc41CxZpT5AIdeIvy0TKWzC
EfJEGzWW013spEJumwyTWwM2YmsvXCfaBj8IxuXdseW3VkMEggmQxvaQ1E/1ZHPbJ+Z4NbysP7hY
SiPPdYeDmDOckLO/7kocJPt5WacXhOoN8cqXrPWN+eYh3TL4kCpybbImwOsEn3Ph+mRYYp0f0Tqv
kiyQeDBq69RVZR3PbbdCNuClNYBEoGIVKkpbnRd2pgZM2/FlFnl9Huam2I+lnoTmkvEwA2KLUdpK
hndpAFVnlZHXcRf3fW8/0B8udz0z4R9IMRF9z6f1unSueGpmfThrwaSFdglf2IYOekqTIfg0B3JI
nbK3oyrNmkO7TuXbOtT6Hs4BUL02s54S3XBjyUrhPehMC5AG2pqWKHCiBIPf6omfowAW/JvJBPKg
GsX3xBhhn6V99yLRXMkg6kYIB4nAxqEqBtQWmIKdU89yLwQkJXCQ/UGvNyFR0/wfHegv7pDGeG17
MoqSebCjWSzqgTlEAQ60wLQmzCxammZ6LEv9gifilmQB8pa3PAmLyhCGBh+Jn6ASqEb9TYeN4Vwz
wG4T1Z8kiiql0Fj9MBOHGuj25ux/KAkQNyw89NQOk+F4atrC+ZJp4F7QRi1wTsjQcqdL14r01rWe
UugKoVEIGbkBPrh8adOTSxMVG21OtzT5Qlx7IyGniWqaCX3ie1Qxc3BzF/PfmvKOOQZxxQGzvqgc
LFIS2oLsMFmivxk5gcI6N7QlMZtUWo52u8zGaSK1MVKzP4GsauYQNKqMfBMnDfDEbt93ODNnbZlj
r7T9vZLMKJYsAeBklI3zsE7NenAH4CpNMPgpxjO5XHsTR16hZ85jv6z9AezQ8F7IYJOpEms8Nu0M
TTArmoeOJu+fscKWDeiYPln39J/gOkJ8k+N7NfMNl2ZZH8ZGGgezctYHHqrgQxUSyULZ4rB4cok4
tt2Tvwh8MrbKY6WX7T7pxfg05eRoUEajzDfZ2L0UTNyeaxH4EWRTfJGjbWGGcaCvu7DZQOOae6yF
WQyPrQhdDayRbAhD6xk8/XF0TjIwWE5UpHX244umP9K1OVFlZd0baGoZz0hwZFUX00ux5HM8Ky37
0r3Juqdj7X6qvB9vbdDO2FhkS2tt8ZDUBuSbunIevXHynqym1V+7PvN+7NqSfxJoIA8W5oOnubPs
LxUY5V3lLlazWmc+UafBa9IO/ZftpOsBU2N7DHyTYsPJhj3uselVdM0cOzVTQ9K0lB8t5po/6BU4
raGyAV2Pbf/ZsuOzl6NDCndS9AfDcap3cEj9yUrQWlnpNW81M93Yw5vwn91U/Slw0V4SV9Sf9crw
VR/FEunTbD3LckAoy5w07KzZxqPTzlFqZxyTZZddcEuUrDeNiB/A6j8Lz0k4r2bL2DEpdG5OD2kk
ZZvgQvbhcPY9Nw3zKphfZ90DHOy7Ke/0rOnvjN/XB9btm/tmNiMJxuS2S0EZEcHr9yxwJ/ifChv0
WEO+CWPewVBx2Xnl0e1ZEZyHSjKvb7XrNDkwUix+zy/A1mwaJQ16jlmI6W9T+GOYzXI6EfjNKMci
UuhEnJ24MYtgDYz62fog8Sx70J12pn20CI9kiK95oeIcgiGo5kc1Wys4W0P5u6md4VYzRb9OVrHe
9S6lRygb7bqq5JPXG1S0D8YnNLpkPELAxh7YsWcRNrnbkfHYTb/AcNE0KyXGt2VYipPltMF/Pmye
KC2y7DK6yF8oN0z4CfKdrsrJssOQM3Ao8fvHiC+84pkW1Byyg/GYDXbw5iTUOiGcUD4kffVZbyqK
tP/T1NjpZqqcqy2a/CHrmu6SJK1H8QVa59+cUecLs+zscGVUA8nRbTEGZtb0UWil/jgGHK/tavhn
lji6H9ufrZ+UDjHurNR5sQvP/7da8xA7Q2GcvTYljG17T4yUmEYEMgBcWTeJm0duJtKNAXHIz6vn
ikPpu1GTf6gd3/pYxrm/ZpkNQ6kfzYve5S4BySRJ1/46faeTCbSi75xu31mu2gd2v74RNNlEkODX
Jy/gCPaZKV6M1dGHMKiNxd8VgZnEBZaWhsFcWUUuQfnROqIndQAVzyBEHRI4s3Rf2Tkza1MNdzRG
PXLkih2jXQHeov3cRaPVB4fAtIhosxZPnp0dlMmF2gKoQt3z/xtcDD0tVfFVDF3wk1XBQXFo7iql
m/fcauedZpVOaI5je2OQqkeepMCtam3E08I4smOERXeiY9tZoDCmCaP53uzKg08uOw5NnoOy73+S
yrO+4VK7mH56TPaT6xGHUOOzcMp1XzQGgjGNTpwW1EytVqs4mCbB9Ht2n/I2n5/c3hohKU1sPqJJ
DOupWSfvBS4bz5RRWSEhHkuUrqv5NgTLhyhwc9LBYAWB+c2CHOPXFST2weYbQoJqcaBW3nO2tu95
nZvP0P2Gi2b5YODTLItyKLDRuMhTgWC+qytUMHqXf1Zbv2Z4nIlwKBwtDBp0akQ5kmxa3zS/XRf9
hDzpEaaQTwPvJYkRqcmoDnoeuMdJ8+YTnSVr/WOzjhjWcE4G+Uohb/jW9EOyKt4BlVX3RdXm2WjH
4byRkGeoRL17rtbmCLqlDWUKKys3YZ4ZAQEftNzUmiLojd1YWXWU++DbRlKKn4rEHf/jw1m/C9/B
MKO5U9g5RM8EVaNHqCcgRbVpArYnfggfZBy2ONOfeQ0cliGTj1E5/5Jm/RvwpdGZ+M3OcUv3GT7W
mT2/V9Wy4u/WvwGFTpiVCXg480qMS7HLoDbS1taCCt4iV0d52q3ubP+5rI0ee3xZ/aSg51mhdOwD
LOAaAHSToFHrK9mOxNuHs5B6iNVdR8MibpF37poOZIE425ih/anM5tDhUjdEbu1GHW5iF+jHwTNP
3GwaFTDmbYrKQ6KK0BQc/Zn13mcrV6yx/MchfpIFniq/Wf8tq4jIMDmUTfBgiJEloG2dF6ug5SVx
zr97hTw3+B3IrDxPevLSmuNd610ZNbBeI3Bg+zRl+sCOw9krFmC1A6HDvlV7JBBl+AB7ndM0wPN3
CgaWhJ3Ku7IJtx1l/KN5CIupn2N75Q+5Iz16QNM/Mzqf7CSLgwK8FH3Uua6zuzV4dzIWDnpiv62u
unpGxgMenO3eOObZhvLKb2XDf7dC9jSxH7SiDVFsq3AZ84PJT7xU5r0ker5p82PXyBNtADZODTe7
2NeFhWqexuY2zFxZI15bk73SUd7wQOxnXrc1me/GkkBJxYFvFkC0sRTx9s4jMnqQ3nxFV9Za9iVj
DolcML9ht2Kza756LjsOEx+6BvG6rMF5qs0k15rq4KniS+jmu+Q4wni3Eo6wY217P1sJIF9vUgUA
BpsaB+FzlwhmtJ4SX1rLORws2cW1Mr5yQt3fuiTzqb6ThyxJ76sjYflm/pNVCwYctfvRD51G490t
z0PhOjyRKXQ6B4uvWPdcs8+OSpHyOrHDu6kd9ZIl3nyIpaFwAqziZKmcUjFbn5o0j1fNfSvgsq00
AYWl/lRmdjfzvo11MbOygQXXpEzeSX24dO36MFpVGrfOEJucVzuTStHo9cga7cije0OHT1/cInuv
Gn4S6dLEe291PdbM+toxLLTpoi0IqENtLqFvemdi5D/SttGoIIWOO73Uhyyi3NPfG5ld4a7HLKhL
PqZxhaGjHgwfs7VrmuFqamdF9JTj5z+qMJ/9afpm/vHNJbrvDPm2EM1Ok980nKTMaEDPaeEkl+5u
WenzsHb7SeRfpfZjEwnL59isfsSEOe4oybG6Xg3089XQIjPNPnr6TrmaCDriq1nVoxVoTHxLXrRf
YX+tnYrmQmLqVYdyZQQ/O8hujvNntsu/UH5+khI6uG9/SWHt84LEu6w7LHy1Q7E+q7X9rvmenASp
o1e/wtpgkWZcttWLy59BD38eU07hlbl3PmYPU1nQAzixPzj0FPqzQ0LblhvaDwlDJWns1366OWmG
tD7NO88QTI9U86dF3sDStadReTA9nRAHN+xWb0dA17dTV8/bqM4boU9josrkHNnt+NhaGH4sgLfO
+p8HjpqlA9pnWlQAmd9a8+mbY2iyU07t+Dx4gBPd93wB9qjj2tGMkK3WfZ1PZ7tR+wIXD8a353VN
XjTsemWRPY1TfhGozTVoSG00781issHxurCUNEIq3IlcRYkHMWmoTsOyRhR1kWOwtWE5BZZvonyN
ZHmocSzifFrq/L1i1F2UwdHMWFQv5FPhefvtq4KJeWDOd/Fh7shspNReI12gKklrJ+zpMpTOqa6S
U42EmkOQVE7KtUbpqrXfjE4vK1vu2+NQFVPs+KQMkBeT62wsqCVl1Al/U6vD2lpxpL5IkiS3XXm8
D1HH49TyQ29fj2n1T1mTRk5mfJAbkLKRH/A/S5325jvIdB1jJr6v1VI/U+8xNFvj7XNLe3Ewk/pG
xHa6E66I3IZLk0egn7X/tp+xrNxDqqUHlRax3nhvHkdKaecF4TFot9n8qLv12ar7fywAwbMcDoFf
Hbc/2FcTYpV6345bdOI9500YpF1EGPwDY6qdMmmpZXsoCbwJ3OLY9Aqv7RiOeoc9tToj4P+F1nlc
5hpCkO3s2lZ/JLA+rDiNy2U5OAUlSmFivyNKQHFJKz2LxCIuQIlqnqzt025HarZxOnU5Uz2M8v2U
gKVMJD+9jAxmZFUq38vOeeqW5L6SqmbZFoPcDjW1e2IBfEAefM08+1k5wxtbNNCuMbdNg/k+F+K4
5MWKxrJ9Sq3+MOUjFAJbJ3zKOyjMbztqYgczX/UXoxPI9pwtHaWJyFm1gElnj5FdN8GyWRFa2aHJ
2GFpguMcKJuzvu1Dt5DwG7MnK/WPRZ68U5Pdk5TpNb/ADyaCW1pU+0rkOS1TJo/OEBjhjE/q0JVU
BS4Ga0CdWCuBaBt9Hvdt7sda7Tw3crrU+nAVjvXeWXCQ5rmLpTL/U9X41qwNn5h4qKb8zaqryyTU
H8a777Jr34y0snbJOr7DPjhygD+0A2sDGinwq52c6Ut+MyP5hcvzqmvz00LvJ+zhpq3DoSrcfVWZ
V2RJVD45iQv7Z1fT8E3mdetB99aedCT2DWd8F9uPjUiNC3Syb64msN1lFBrJ9lDloHnbJaUjUzPr
RaMhcUoDHRXLS+esjyJIcXAv7Ojly3gocu3G1Ew7UlndFg44duUcpo/lOlymBWB0hb4SQNQISPES
vG+ZlM9iDrjlSNTgVg7xtOOBFbyJmsvU2UwPss72i2J25FcscySmUeNS5G/x+70/V+dyTO5Iy6/4
Po8r15uOtMWyDDO5VBgKcwZTXH2EaMfD6Y8BZtFyOrv68iyMkUky0iudBbc3dlnRlBa/oXWBpH2b
VoTKQmrvAfug1Vidg1K+Mdghd6TFSGdwgKMJvQhdHpze/CPYMeJIssBqVhnc2Dn/02saoxfuKLNH
XqRpfEgq3vMx1a+6NJ8tu+Eenu193lf/JZREFmdO5jtjuCpPRU2y6gBG571GXseYzivisQvfG58I
Ni7J9bH2X0k9HOva/GYGY8SZzq7N9h62EL+6pD6WHe6awbM2aTt9y9m9IKj10bLFb80sKelTqjIq
e2HMV4owtlWM6TyPgsin4Smpy3dNq9i+GP8W/EnHaS/EGkS4ja7gO4lpmRV9ltRiLZ9+pcEQzC2C
k1H079vQTTjagIe82nLg/mszHz+h1C71vJ5NZWxm6f8wDR/KrNvMwwdzsI+N0zwhdR3ZNt2eO6Pp
Q48LccznM8PxF4dT3+ZG3T7vGi6O7uNrwrvfaS9u+RlMXHfpvu2DMOA54NOn2MQ6Nc1AVRmMJ8bD
FkaylZNwLPeAiJ+C2r6yo3A22/HVWLLY8YLIwUuGK4blES/SJADcZo5m9q2WreI9W1rymeAzxUln
10dvGl5056bPDaEn9ReOgFgBXG0d99rSm6KyfvJHJ63ZEm223f2+JtaXPcRmPmdYVBI3P29GGLxI
yYAsXSUvHa01+49RkJxIdCnJV6la+a5K42SNxTeJCscEX1ODs6IZ6ocGvUZ4T4kBn3r4GYpr5gD3
atighQvNegPT6T69lCoISZZxWUtaVv8+U0pRsu4Jrwly6+B5w5V/uj1m7fbw8+Fz5B4nlEyw20aI
R4sk5YfU6n8kNTm7cc3rxBWZTe2V/22qm+zPbZ7QB0Tybc8jMg3EQO3UTu32QOtArwXW2zT3Q22R
A1PQgWhJnuWux9GTHoKmm3ZV0uDha7qdzRvgcJXzVxdg7FOTbT/uHzsbj9morikZHpirP4JMf0zt
mX+GgDN7F4x9kTeI1+3fbb0+1Bzs+EOihUGELMpf4vQvZY+Bnl8NC612WdBGB686TL5+EbZ9dJUd
9R4m9VZ7qUy+zw2Z536MmyeU/autvXBft/83hxqrmdozs3k8IGDJpXXLJ/+cdGzlO4n+1TX13hqD
qGuco58sh3WpyRDWjhmvkEfJ7GK11ZPipeJgWXy6bCJ6mAv06bAt0t2k99TaX/V0wxSCz8rcreaH
mSZXrUwOs4tNBSx88+EOiGZ02VpyEtbVG36ZnYQNYi4//spWHzp4iBM8arJfQkAjFtDfXKbHu7Xo
0aGDWA40kEkTWnRegSVOaz78Px/FHX6H7r5d6nOXRFTGmYF1BEkVehxvqlKfJklwxtqcen+4JKVB
tgCnRtYN2LbKIO7SknNrk+IsxdCbwZdb+sYD6glysffF77q4rxsahWVy4GJY4ASzhu2NcvmGF17a
gWMskRS2g2MdEtxnEbtXIKobnLvMn7CD9nCVoS9W1YH/ZHqWiCt9/p02PzMfR6HbLzaPlR2wVEbd
kPLmouNhkXh2iNDF/Ufnv7GI3SRUmmfFyZTiMNHjCnt1gnG64qVj0ygkaTBXuLax8we4Tw+yFDPz
o1bfScVh5hHUumNTiuiCAOdBjjWNKuuQFy0ZtMTN0Rq+97WLW4g9ge0oC4gRBilx8EyXjR0H+HTx
vpjWvW7MO7/IQiHkZt3jllKTVeU+H7XzdgDxcjlMsfsx3+vMLqDWsEnNwgwdzWjS/rvj+JTqzisJ
tRVEG9/8VyEC4+Y/p4z8S47W7Sk10gWhRefho88nClFtay/z/Jy6E2IcOkHbojrK/2p7c2ZTbgtm
oNuBl9z4TI3OW0NXDvWWeOVZsomS0sJNhuk80Ic/EO/XozkXHAq1x7aLYHtNT9LvbkNOp57/GNQ4
YfWPtiIBimiyq0oFf8WSf+qc2LBHFsyLeNyKybLYcWwuTuo81zrb2a73XFq4DwJt/PXK+tncXN65
/qFW+1Q1b9L/dMx/5VTzsJTxZEW9NRUnmzINHVqfXiek31hj/vCarwQLeqk5/vUVSmStrbj8VMf8
WOG8rVy3f01EUxzkzI62mQ3vhsIvt9jwXSEF/mWkZWOMHKYD4N3qzyq69a3FEcrKfaeoN1J0X3ex
v93VY7fEKIc/hkjFt2b3GKvMUsdKlo46wkowiUfXnpEROjkydRmoVHCBiVhXaryA1ph3aqtMeABH
Rm2QKQpV/Y+z81qOW02z7Kt0nOtGNbyZ6KqL9JlIeqMkbxAkRcF7j6efBXXNDIWTZoI3VUeiCP+7
7997bXczcOXrLsx8FLe5Gdy4bHFvqrhzWI1LNZvdKaswDdStw97q0rQGGUDDoL64lEeDdemmyseg
NEO0KJKO+m5gkNpYy9VeDWrtcVR5MAb1aFwkl1noYJTeXI0KXI+K+db4dJ0FeYpEKKCiQ4LqJgFR
J/UrmbofpuPCWSiYl87q2gUJrWftL1EmcHGWBbqy9gSSBFXNT2axYWEG4YtV1nGqBdvIdNloVmoo
WTPZdZV8nlih8ZAbqmRHUcoIrrnhBuEfCkovR6Y69KZIv+anRKf00hp/HvZflAaw/hvt2jfr7oZx
ksKj4Rd3ZTZoD3nX+OxkJUzYobBuTavQNkpIouX4G+WCIBzX5ifeAgFFtFLblmJA56TeVS9o6bqm
l3K76MC6KZ6VaXcLBWbXUaxIqJnPtbDA8ynTNDIKfIMtFumzqjr26HzrnMxOmAEPVGjkgpmwgf7U
km4SU/JIaMVa0xjZHSUOygqm+Wx0WFSbaDu2TynRDkqOS1doVlj/1iS3LTTRXI8U7AKTHoiO0mY9
vmkbbe/ori3o5sEsxKXlBmsNDKgQurd6qs8knCpeLj8UuvGM+2ajqNK1UkUbRRe2OlO2oRHexu9u
LBFYiJlnskwxHuFakVQ3kUdKr+e+YsbBLWQxsFkBOaC5x+yUZeOs7IyaQamgXC9qV3JTVzdyK1+T
SLPDHhGtKzdflVFh84nj0NTyl8YXVhJS1qF2qep51hbjBsIiw00Xpac+RKYHPU+mOKqBGiA+Q4+E
m0oKWJNKN7EKAj1H6+Dzu40WVTuRQIMtYyVrEbX+GfTgUJrkkVije7C9UGjUuzCglm92dtdUT3HU
QTJnOoMy+rqx8EABN5mrYrn2ovIOvQrCVMy5cRmsB7NZQcmx5nmvFTOMhMvfMzBFuXIlxip8Flug
3Le/SwqM7HGFryIq2JXxbSuJnywxe2nSiBdGe/djomWC/sYcx4kur1eJb947YX09ToSKWu3nWlct
glZKl50hvo13HebSk9KD0ou0F6GLVqKaPBvl2P151T52cNZXhgD9SRJ3Vp7+dLT8ts3dXRsYtxSF
EaZEBhIyvo9evckzhGUSZQVW/cxMAJhrnz1PKDKKHx672Sw3b6lTXzVVgw5f3pR9jqZDFXBX+Aee
VgIWRsbBW62dVl5UQ/AUMKJDItjEfBwjSFCB7BOjKmB91WDsVF7NsH8IzGhbV/6T4ye/UOWldPfR
NgII2LMaRM22DQ1W20Z0K1Vo//GjYAy1sI2wMpKt7CPPO2mhlVy/FwzUdIJkzoboFprjfGS7G16I
kJYQC11CcwOUY9eKEWUZVpKWX+4N5Bq1yYjMiPCemTU78N3ohMIDPpNaes2yPzS9sUd/vGlqYIRu
u1RM4Uasqh8SbdVlhcl8nO0g4WMswegh7BoBrVqVbIuefKfKMRF21Ye2cu9jBzwB8pu7TICjo/Qm
C55a2VAaQnSfp28J8gPINKEdIGLeJXJ6W2U4U7tQYgM3JKE39m4V9sgkozqgumPanKd3PPwVQhdv
WYRmeDvim0u2a3jjQjbLBg+bdYaqFjsQ9kkfuaHHwnzwPivNvK08is8DZLciSXZlK/1AMb5Oi/g2
19+YYowfaTjvEJR1vc8+irFrJeEnLrmn8X3iEr0X6NuQuNWbQkPZE4fGnVrE1yaPvh7JguObJklF
uy+N9Movuh9GwTJc0D35ThPqp1gBA5roi7Efcn0yn6nzSJjy48J88bwBd70VbCQRAXxeFHdy675U
RXiNkOYxytODSc81/jnjMaFh2yugKEegf1an7Dsk3d7prAXmEtsZVBzA6iFVfBglYwWc7fi5mQmf
bmqtjVBnYQzFIM5sIa/4EBLpBrrLC/aDeGml+KIKr9j55HM7g0dziit15iYCDCShNLFj1NfoXdn7
K5aC1d95Sr/OsnKfud3cGsox7t3J5k4nfYiqbo0yIJAdDtpyHTPfuHDpTfMNTs5rjEmv8uttVZm7
SNLuU4lGjdp6pgV0/mqJDE6whluq/CtLSkKu39tUFg9YHdR1UfnooVWM0MyI2dVGuKqtQtEDaSdu
Muwk41H1LLmnYLsSXMousYii14DckGJWACvLzrQkYyBVAaq25T0IOcS8Wn2Te96n1ha3BrxSIwsX
ndTOE8/Zj4FFFSuNpNDXYh9sm3D46ar6izUu7Wtll6ctA08XvEvMwOOE5id7TNkYsgar2aL6Yy8U
cbCsJPPA8TdmaFBCjtjx9Czb6KutS7meF3eXeAGlCsNkIpGavxQzqV/DImkeh9JBL6LVOCn9rSHX
zUrPXQpp6U7q82heyugKU6m78Yd21qFWWZv9EH6aUrmXc3dFL/epxKx16ly+ydCrzxDw5ygY6nUL
aqFIlfuhMdGfY9bbJcAcHpIyNe6Qa7IFbPR3lYRxKE7GYIXEeRuqwJ3Hhss8p3VYX9YSxhJmRpqR
3qt+8z5eA1iatS8Ye09CZcOO9YeHE46Zd8t3VPTuwifxeijla9ksJbzfmORLr1v0rrfV9eGxpL9g
Wz3Hy4OWDOEKJiHr1deE+yhutxCPZnFqsNupXLv8nSh094XHBmKhMe32kicj8LHjsd7pYyAu1RgU
wm4MJA/XQ/3uq0s0qwbVVPkntpSl6/tXTVHvSv89Q09ZpphmMzC4iipcjz3qQHekILMI6beNtl5V
krXRW5TNRiLcRbKzhiBANUoOnlQhesFc/ZQ0Md0qxl+p2LAiusEZsRNjikx6cYAGctX61Yses9E0
IvXXZsR31aod8OrkNXeQPQY6svb6RYycaul7+W2dAzmsKXBUbrAzXUVhFRwZ66AMxZVcUiAPdJXU
wNDODcTpbcNo6tTMSJx+HEd968FR3KcapTE7yjgZkuGqyBQC2MyMjIACFNkgrISkP3i99yx4JvyN
ZtG1lo1I/zGsh6dWNinMDAzDiprlGydxajbB5LkOuW6WEs9LExsF5HszgXYnUr0rCjS1SPGSB6Ep
8lXDxvui0cD51JrQrZsUYNZQNeSlFxloL8dK9ZUr5GT7ONmwc3DYjt4RyFrITvHripqzMsQYZJHQ
UJ7qCaLXDZ4N2+ARDmGGt4E19RwvIka3Zng3CsoeDTqDe0AYw4tbWciHVA3IcNcaDNiOtiuQvX2m
mtK+WXXiL1S9aJ8LVip3YAr6jZ6G5a4pWipoRmAMY2FwVxPFufHKQdvg56Me6LALutK12FlIXh7u
ZI1SgRbWSF4bp802vgiJjDiWqlngyoEL1rNZkdQB7jhWavlLWDELZIWsMp8sIUrtMjxArBkb3PqS
7y+t1hXXZu2JtoXwgPlA3CDYKdxtRh3swDbzz0ZvStsYsmqe+oJjByEgmVSi6DFIrv9QJXW772p8
2Flcob2L2YynYoyuo0VMxTyk3ft0NjsxoQ7Pdv4L0eLWNcunajkYhnDDrqSyc003gkctSVs9Lx4L
rSM4xgqrF0QF2XxIEQuKzDduMCASoFCId72SselcoyfM2RqZpS1wLq6cRa+jp0s+M4T3om7OHYmq
mecCvcnbLLhuIwUUcqpEP0TBDJhJV8p7Khkir94sPYgOhb/syuCXSLudsSPWPbIyAo/sUckzLYD+
ooaGIMVuMKcKUSKY8aikxmaAUdeE3jZu78ht6s5rs2ZzWmQfrssAiXtIstCCU/l1MgUcjWTqb0jy
aPp50G5cOB7zbnD8nQbcY537bbhNxnq6P1jdLzkbqFaKdJNMNjxz0Y8uqswiFQRPHE67tMAhJZQN
AoYygKvke0O5QbDc7FLN7X8wpzbmguYcJEktlk0eKlvHNCv8mB3QLilQraWq568aBbsForxgCcEo
9maqpaNt72PDwMwM7TAoRA91MhwO2UNGGLQ+znUNVj2K2nqWB3K8iUL5Xmw09c6SQHoJA6sBw79W
VYtwEMl9A4X1yCIDe7irPZc9hRgEfWhUMjNYqfzxIRKCxzCMXhpJVDdBMaZXV/l92KpvWhPX9IzY
zbAPwpRzs2elkwO4FmJyH8oJ6RqDLx56QopnZmYkfO4darFUU0kZVHNz/p8FK1KhVLP6Vs6kO2+Q
FqambMcaDlXBjRtnV5GP72TwbgcsEqqDc5tdM9bNXu4CNQ/n/5kpZea5IcZlSVKuxsJQ3mmfNcXX
wopfTUqtQxWyd86stB/rr3wB+OHaZRfjfquFIr+pAsR5eFOfw5E8phjPCpbmWaUW5QJPRrRwZern
WpY9eRn8hLFWZJXXfRxDIEzWiZ89alYKvhORUhTNAb4v0f0+hVU90sHwgCEtcYNFiPgaPEL1anhs
DoJkuPtNeP2vj+5/uZ/p7f/gRMt//Td//kgzKuSuV03++K9HNEtp/N/j7/zff/Pnb/xr/Zlev8Hx
mv6jP36H4/77vIu36u2PPzBYMje7qz+L/v6zrKPq9/G5wvFf/v/+8D8+fx8FwOnnP//6SGsGYI7m
An76698/2v7851+yCNL1v74e/98/HG/gn3/den7kZ6h4P8u//dbnW1n98y9J1v+hi7IiidA+dV0d
oyfaz98/kfR/WLKlyKYFokYzxvQFUG6VN571H5aiq5apqxKgC8PgRyXyLH6k/kOX2N2wLGAguqXz
y3/9n6v74/38v/f1H0kd36bYSMp//nUMyUt65zSrra0EJ2MkHvad3lKF6z5M3APzAM392Oi3Wh+Z
K7a03r88m3+f/evZjlFyx7ONV/GFTG5Sb3R9x+r3DvOtWVU1bIewucOe+p3WRT8yT7/AZJaOQZLH
M00I0CK6GteR8m7vpthzl5Viqg8Yi+WrUDSHJ3b8m+sULbzd+4F0YNyVf9Hx9TjUgxh3bZqI96bI
/GxmShp+kfN3fwxYO17TBBTtJgo7XIXX71sJLk9BlWCJage5rhGUi/OnOPWAJ2zoTnXYQTfxGaiV
jIZeOagVYaoJCF9kezh3JC+4cDPjRU9pwuPNTCDzKAzhR5l5s0d4EnzgQjQ2AnaRBaRY71r1nHZ5
/o6OBt2NJ6IFfP1mDJflqOFn7V4Ove7Q5FTXBkQ585L5/9JLSwwYHU5+SjbpKst7yjIpHRzGVrVa
KFHfMJpnw6NjWUzi0Gwrc7NOo2dZS6uO/BcnD2YdDXBN2dd6PH/JR4N4xkuW/7zkFFE7KFC+blmu
rBdHZdKiZa74WHM5lDVCUePDMgXrlQ7dxVJatGx6dp306/z5f5/n2LuZwKgdCWK9hi9kH2Flwt99
myvlB0ZVys/ABKJ8rgb+ldplc+YuM8NCnWQAbYnIyERI2GYm1n0Tz1aLqhHlBxCWwY2XcmIsEDRf
+HxOtYUJjJo1S+XHTEb3an2fw94Rrym6nr/9E4eeRrHJDfNdoR+fPiGj7r7R7Mq4PX/oE73KNIjN
ATYiupgm92n84EUHV3s7f9wTjUma9FZWUodxyORsXzKnCowb3YyWIxCoRu76vTNM+x7HQ/mfcOWK
j/brZ4klpis/fGSg549/6smML+NLz250sWPS39Kh9w8phuo8/U5AN43pdw//5cgaM64sVzKDMM3+
NmqQBvuoX2tNfUIK3Xzz8Uw6GSQ4rl53LDUFQWX/HF9JEoXoXswXJJSXAjJPdM7SpFtolFo0LOLp
bQGht9YcavDokCyWUvGpsXNz/kWcGNClSdsfAskUjEg27RA9optTisICFdRv5EishXyYV8rD+ROd
euOTFqwrQ03kW2XaRsa2K2ZpCmtQDC+8kBNHn2aZUVmjippx9NYg/tv3AGtHZvlx/tJP9BDT7LKg
VuRhKAzD1upih7vqGdbCEsX9hcnHqcNPWnPTRpIk+I5hq0Z+E8kUqVTrTshS+3tXP2nKljUucXoO
n6Sqt5EbrPxq12Z4Y139+nunmLRm1s+mT1qCZkdNPma7zRS4NRn+hvOHP9HdieNL/9KkyxLneN1y
eE0J0EynDQteU0VekidXQyn++t5ZJm0ak2UFx3U8Cyi2hVvUH0aT3csJwIYqcy/EW59o0+KkTZcD
ohsl5CRpGttYYrp52kp7qZXYcdOUhZT5lyZcp1rEpGFLfhK2ZPkwmqkyNB4X/AYhDovzz+rUwSeN
mUVGBdrA1W2dvnbXBTIiBlCcF47+u/P524RkXLP8+cKFEv8vLHnd5tlrsJFjenO0Q/ohzh87ad08
t1v/Qnbg0W+LU02WGEkMARXDIC+Egt1acOGf+hpbopZMCRVe6He6WU4zaeOBmMstElDdhrYgLWQj
PqD1vMEtel968kNfKubMM4sL046jHQonm7T4sjSccddft9W0vQY8uG7YasSYk63Ov/1Tz2zS3K3I
KRSsZYbtVh+JPpa08DR5B/LXLpzg6OfFDYx//6XBi1arNPRRYMgdPLSmex+J2aVw7lMPZ9LM4Vil
luvnht2F5SJNknTjpvJSUgxrff7pnDrBpInLMbEXaekaNkueu9ZXnnKh8GZRGV/oQk49nEnDNmQp
6OXU0W1JjolMLShZmm7wjZAUwk2sScPu06B1a8oLtl/tB9xdYDcWbG5emGofnWwYwFX/fK8eFIw2
xrZiB148YxMIWWix7nqH2npznTkuyNvPb72EaWiUUGX9ICSGbg+i9uwU+aGrtbehZOw7f/wTTcCc
tGevjN1M03TdjoyfeuCjuBSXcUfB18kv9BgnPiNzPPOXNoDDktyKhjtIPceal0riLGCNQEdi2vzN
U4yn/nKKMCTVUGx42fjZSVdwlBcJlPajLtaXosCPDne88ElDVi2xHIaAM0TBfU/ejAAVsZBjIjnU
hRyki++9jEmTbmBfSXoLOqAo4TRm0Lk66FFsXmM5EC7NME/dyqRZtx7pXJ5MpyqY6EijtmATPMAV
Vi8zD6q04AjfmUzxzCbtG6eT27Orku19AQ1UoaOmwqmgYOYIywvZTr+XEEcGWHPSzF2lqgCkaRG5
JCzvjQ4B5JDk7DZSJfFeUix2L71Y5leRE5OdbFkBpS1L7Gt25xC73FhWp1y4lOPFB8OaxjKVjmhK
Dtu1pG0AakJcx95Um5YheoRMhkKrWRkOdsPowI+3QyGn6zZJhG2eqdZV1wjqbe7gLHCoLa2cEJqi
McAVXAgG4hdRaWM7bTMRtB77/U5ulOg0XUPY46QuLwUcnuiP1UkrqsFmGDpwdya/GWmgzWPXl0/n
P+wTfYA6aT6hJ5aoqKzOLnobhNUsMw/w1L/XhamTVkOo1DBUBgoqGAxZ+ppX9RLnys4H2HD+6k89
mEmL6fsQPUTH1edGnT6UeQMMxOgvTRKVsT0c+Yanq7LWyBOjcfXObu/6ZbvObpxdsx8WBObMo1U6
b2xrqd2jHt5mm2T2BjNgDir3Kr3JduWNvGGz81a70P8czWZk1BQno0HkAZ4QXJU7RUu3QtC50rfi
1t2We+SUdjS/NIv8XS09ds+TQaHpQZF2ZdvZtVKgjStKmRyIsvH3kRI424E5H6zcTvV/FOxTrxrI
mdvOxf4j9qq1ULW8Xfm501wpvpptgamG/FcEmzCSAc+JDhBgT6ECEMfZwurlyFZ7bNxy0YChKrQM
yOj5D+PENGCalZZYTVdYplnsK09JgGLo7NXOMOkKSH0VUmJgzVj8RVsZ7BgWsZ6uz5/3eKHVsNRJ
19omulBGnd/bNXrGFwbXMaUMgt6VIlfNddCk5KuLBgI0p/TWuUfscJ4V3oV+XTneHkxz0lEonovG
IZP5Spb5UpuJc2FWrturcoZHd/H66PHRRivtHevelblI7HIhzbGwz4rPaBnYyZL/XVq30ZVy4S2c
WGVhZP1z+B/MNm4GaejspLM1sNclLBbnI0MhGzrqPJffI/CcjvVRDvfnn//x7syc5jlqdTKCCZXO
dkFiSW+Fviq8n+cPPc4g/94wTHPS18D2qInU5Nk2/n1CnJZw67OTW7VQSJFI1cmn3n5rcWVOh+ce
i0KS55wJpvnMI426U+56SEDn7+PUNzIZmDs3i4YAUpFNDQJvA+uG8MITOvHwp+NsQJRO3Ms1T4h3
MNMt2pmcE5Tn6Bda1/GdF0bySS9IRhyiUlJP4KLlq0BTbhTMA0oub9gGWBglAjXTumoYnEN0G4Jy
NfoBehnvcIGEq/2oLGzYI1BCF+5JMEkIwfH8C9/68Zu3jEm/6QeWbzaVH+3dBvdbBd50S+SHuicw
MLuwtjk1CBjT5q33oUhYebQn7DCrrlsnEEZSjyFuydMOg0ViaWE8wxiAdTNA99cObt3OGh7Qc9i4
w5URSfKuFZr617c+pWkvG8PJSHQ0dSy26kMcu9dO6C3PH/r44zSnb1rrkVgoac/UQV7L7qPvOLNG
ulCuPNECpq+qVUQvqDwuGx3IUvDefYjp37vqyQvygcwUeUfLbbEBCeJTLLyl/XdquHz74918WUp5
Drs8VZqFew3k/dxH/bCGlkwgUAr98fzlnxr8x739r+eIq0zAPUN4gle44StuE6DvllWnn7KRR6/8
CM9iLRFygeERGjX5mqpFipChFsozQvJupypD+amD3ETxIgroO9WIEPeZWyvaj6rOgCB7WaihkTaV
u1QsnEOiF+oO7BB+MM+q+gsD4e+dtSOd9fRh9aQcZZ4s8iLm6k5eYmFbEXd5n9nFEufHNtj4q+DK
2AIoWF7abzr1xU6encbWg5WGfLGld5Upb5pEpuPj+fdyfDZjGtOhp2tb1yG+wnaLaxn5nJNfp3Ez
b+Q3IM9Ma77ZLiZzl9LTawfCEu1CCVZVd8O079KYMw4ux97HZNAxYhkDgMi4fJDnr9IsWDy+XoWz
Z2N29e7vVu/pbOXP7r3FJ4qrGTLptb7KV+LsF+q5WTD7ZT/fRfPn88/yuA7DQKjy5zcuDviaMouH
iV1FOGS37VX4JG/7m3Br7MKXaOc/AFs4f64Tn4Q+vs8vTVYgWTlKQZPaEipQR/kRCzep8nT+2Cdm
mqY+GQsVgsO1xuk6W658+GkwKxqKOEFBnhP5foKwUUMCCb23CpfF+VOOQ9nfX6I1/QxdABdipNAD
RQWIHoKtml9eemu1l/Z4jvfLljH5/mpTJCBOjcO9WaTquGTQrwqhzy6U4U8dffIJotS2hjpIw31T
VOo8NUYsWq1feDTHJ4fW9KPCx9VmlZSkZPLqKwXuj08KX2kUy0K50cyDg4SXOOYLJzv+WVnTz4qY
GUrJiEv2rq7O5ChfJoIJfEC+cPjxAzrymqcfFjsjBsyEjHJJsfHEfeXvO3VTEUuaDz/Pf0inJjL6
ZLKUtH5XVTyvfawOwHAwHa4bPZN2uTMIGw0s1iHC6LeXekmYt6YasX1hKnaFkH/dFE66TvIivhAw
f7xvJQD7zzY6eAlI06AY7EIYgdKdeQgEUsNUXPXyyEUBbhCK9YVx6fijFaefScv+RQkggYA58CFp
7LOSBtXMcJ6X4OL1/kJ3e7yhIhf+855SkqqTIQjMneAphwBu6VyyshrCtbHBafjrwkuUj34n4vQ7
CXsiu+EaGzt9CPGxCo8gIAnwkoBzqqQbWY6+8TINVWlek2RVvCmS8FiV+eH86Y83Z+SLf96jr2Vo
kfvW2AmJhrEbzraQR3fnj328gYn6+Pdf+u0ad6Wit4YGV8GYje7FonnXhWxx/uin3s54R1+ODojX
zDB4qTsxJM6jByRoiXAiBUAzWpsJF85y6h4m0xFdBfUgSrq2g3ZM7mfrkt3lA2+Tkwsf2akTjJ/F
l9sgzsCD9ZintkZJPNEhYClQHglTOf+UTh1+MhhEftVhSFPVHYStbl70ASYYswQoYyEB/94pJk2/
8NH9+9ag7kYIL9hc+InNwhXvzx/9xGvWJvMMoosTtOgadZUWnR9Eq2xWyfmjGQKEoxx+e/4sJ3oU
bdLUdaexHMQj5Nj2wTIXMMDGVHu89xBkTVx/nj/JibamTaYaqtTjHlYSjE8D8JRyB0nqwkd06siT
Vpz3tdpht7B2UdetFCNbqur3Js2iNn5YX75PtlzTtGhaZ+fJhMqjb3S1a7le6pE4a6oPv3w4/2xO
fKfapDVHYphVVdtWdlzp3iqsNQuEUlnJQJ6Lj++dQvnzTirJURMzrCrbs9Rn12wo2cH9HFn8F7Zk
T72FSVM2OzeKKZ47u1Tv14rU3Tp9/Hj+2k99n5NmnDamJAZm5+xAPEXWztBxEyZPqvUawQU7f4oT
I7g2acaWIA6OK1oOcXvvBW4C/k8lCBjWzKrWntvm+fxpTtyJOmnPqqqZPT4ZazcoUTJru+B6IA+0
UgI8tz7Miux7T0ydtmgMm0MRyDQ2BezqgPOXGET3LQW0F18oJUgnPlp10qBNuZRQMYrmTiosYW4I
ggwXkORSpY/DxRAYb3mtFnvSn6tFMiJOSLTDMZ6r2K8EB0OwIzsbSKrpYtA7cXH++Z54jeqkKxBk
Imi71ottPweRkgmRiQI/zT7KWkO5JMrpjdLEsruw4otCzlOvdNKwCNyI5UJsBluXwByC9i3RHKtP
oaB/6LJeXvg+Tz3sSetqxRZcdWWau65DVmx4dhVmn0ZzqS596iYmLQwPu6m6foNpv1XJupLbVVFK
BSh5ShwCBiDHcrrV917RpKWBQ9K8oYdTATN4JxI2vSEnIFpCCbiWdYj6wyBciYKhrs+f7sSdKZMW
x84rYVRRpO/CzHmNCdADf9nOItJnId76nyE4iPMnOvGGlEmT8/HH5J0vpTCcyDlzYlVdVb4B1FJW
qgtft0pf/fdFlaiM9/hlNAqhPivgfylAqYrtZcJO0i+VhU9d/aThDCEKBGVw9B0CScAQEfEAAK8h
3JF2cuETPr68FZXx1F+uvg0ILiXOvLQz9dMt43UBfD92+lntwYtyyf8kkqyXnr73NsZH+OVkRteR
jaLp1s5q/B+OlnTLVNZeCInNl987waTZm2pArlDkFeC7MDxGz8Q4zg0c3+ePPj72Y2960txdMqeg
Uke5jWfntsmlXR2TKCNmh6GTLqxPTnSVv/ervzyhVvd9100JDVZIWqRbnvc6ehHmxbL8q5GkTdyW
F1rGqZuZtHi3ifWqcsPChuhsdyAFcxmZBoOEaHxLemv8ze81FJUSpqZb2E2bENxwlwbd3HeIPbuk
vzzRPqYWL82FiWAJLrlqXbsVIozc+S9ctBee0KmjTxo23A6ck4WS2jWBAoiz4q1ZkcZtFsw4v/VB
yeOZv7xt1Lux6nSCsiMaGh97tSizu94EsJV38/NnOLGv9jfrVJuHksCELLdJYlpn+9CnIDHT9lho
5+4y2cDS3jo3KmqA63TVXcU39YWK86mHN2mJJWlJnToouV2BXeu7TY8MIGTD8/xtnRg/pqYnl5EK
LEmj7LJUuMsLHOhUXeIweOuS/ll0L0kmTnSO8mQA7kGmBLCaU5tzadexV+VgQ/pD5iXZ2mTptFB8
EpEy9Hxr0KWX9vpPDCi/X+WXrwLSBjGwNa+MMACAbK+OdaFzOXHgqVmpbTLytKUuAQue2EYorYSs
2Zx/ISf6ralZCT5uUQ7x+Lq9bq7h6o4ABxJ8NLK/gXwT3EACz/lTnSiPi1MDk6kZJWwv3dz1ldzs
NT0QCPogzDXUEnnhQTp6UAc26cxGEAA1Vz1BcUl+4T5PfHjS2Jt+eTdIEjUTT6m0S/BZEBnja3OK
2SDMmGeSP1EH17neW8vzd3qiDf2e4385WdhB4HOjUrRHdGEF3JuSmxNeKJqfOvhkLI6CShH0Qcls
r443ruk8JoG8a5TscP7aTzSd3/XhL9deg86VKMez/Jd1KNHVyAbeWMprajx1BBSGAyilpL3Q2Zz8
JCYjs9OFfi9SeLb9tv7hGoCCM6N861P/PVSgCAfVI7FKN1Llrj1RVC+stU49wUnv0DgGYFXC23ei
LobbPoMH5xSED1tJWl54Sf/jWjgy5/h9x1+eY6LifO20WLTrVFKWgZ9Xd2KvWICxG894SZHgsY/L
ls2wSqSsW3lCDY7f8PQOH02qkhxC4gI7bUkC7ThLEn6op1k99/NkE6hhuNTN4mHIO33WyqEAfSWt
dyDUQlv3AAeh8KtmBE/KC4ppxbIOAdFZjjY3zJR9ECP8rCNg/5llxfssirJ5II2whqp8VPzhvsoF
eJ6Ft3Ly7FYz65/g9WRo+8CiyUoe5tifwfWYhrTIRe0gOwZECVGLFjliZcLvyPqyGogQcbSoVLL6
qi6+8nLvMfCkZ8qrAnicEQ5dStvQCwmV1PSfbtGh1gyxm8qqhKANQ2PsmVBaCKUHP5jard/fQT71
lz6JBHISmhu1IQdpXCMGqlzOGxIinIzsY3RuH0kyqLO46e9xdo9uXtxJgLAbMAmtuVXDvL8y66YE
HIYEXR851ogs3S2BVgRcgWkaiuI2rY2fNYm6wNndjzqwfrUA7kam4SsJZsXaNwwyaACbbKQYJF9B
HiRAbtTHJfGnc3kkyeOWj+fCQNy9Wtm1SVZaFbrqhqQkO8nc20gc6tXAEAU0KiiJKiK1MtCElqeQ
fnhZe6hDSqwVi7qlH/FfSWteKSGxaEbSf8aSpV7FfmCLenOFh5fo3sHrCCvwyFpvwN97ruhwz0Sy
pHUkLHLIdyTfGvkiKh2oal36ACd+RZ0P5GjCXmROVNEcBlg/S5nqw4XIAMQPAHkUlVK4RIAQ8SDR
odQy0snaHzHYEU8ZdhUUFKKIf0gNOO1Ky4mr8YFXjfolsfnlouGbYdXk8w30B7Gp3q0G73xElkVg
mq+9Wt2xTXAjd4xpgRO587QW0f+VAdYSCPe1IKzVTIHz6Lf3hCX9SmP2LGJ0NaF33zZj1qQ6XCV9
+mC1zaGpCat0Y5fcni4gK8GPn3X8veSRZ/CZ6i3chffCD+7URtyQrSXMdE2WWCUXeFhC4aBHZDZa
jStufaIo4fBKwULJenllRN6W7emnyC2LBYjKau4p5U3Nnc9iiwxzbSA41NPcG1mw9uh2MU1nxlIc
pHWG8momgQqaSZ70VPuFnQvCMOsanrdhCg9x2RP16MtgwxIFjbw8WCQ8NtlcrJjPV4Gw8pMy2IaR
36zZ4U0fjawUZkoUgZGSxQz/CvCv/83ZefS4jXVb9BcRuMzklKSyKmdPiLLLxZzTJX/9W+o36dZn
VQGeNNCGLZHU5Q3n7L1XRAXYpy9YrUBtZwEnkBAYJ/nL+PLstWWAGTCsUwqa2wNRW35NLZlIWpWX
q6o3D0bivs1VvxVObxO7FM8BwRMfMjerlWGSnt1kLzE5WmUa7iPqF15SFDcal0KeNmHcTjzvkizZ
ptVyHyn6EbbVm9r2+Lac8Nh1VutrY3oDRPgq1IfdODtaYGREVCMjEkgZWscbSKsj+miQa57noczk
LR10EGWOJTZV3D2HZOkfMjloW4yABBjxqIsuSwjwmtZSNMIzKnFjjvpuUQfCEBdSUpQclqUTRwQu
2THMFpPELqA3Or4AedPKCGWuZFKw5LwZNXKYc925clSULtao6p7aiHFLp+6ZoYiUp7apqJRuQMQn
weXkI5GYHzX+jMQLRbyh7aVjIJ4lQaVtlopofjN9pX+0rTPJqmzw04qI0o8B1W7MeyAg0K+yaiSW
tjUOI97+oKBR82iRkeXa4ra3ugdHIRlJkDBnG72DRid6CSXtIe7taVade1cj2r+KqslHO4ZrVOWc
b5oAGqwfaqE9qHn5IZWYvIwMPiacq75n9kmE9bMuTrBlqTPkJmfYmWn4St+18YdwbLZaPQJgi06Q
c1wNW5dsNJIOk4XkVMKyu7a71uK6JLau+tlFWCuUPnvIFkaprdOM64b0swl1gyid9CHNhwpqyUic
baE960X7ZOdG6M2O/baMxutghC3xP+2N3U0k4Lfys8DT7iPU+y1jzV4XMycaKt7jTToSRJUCIV7V
6kkD37o3mhNjUFLKFRTFjBzOhMaHUxL0AGOMZLp0HYL31dsZKndnGls81NQsbbkLk/iYqtXz4lY3
hDENXmbNv7NO/laM8eciuwewZ/Ar+nTfO+lPgOv1Ro2pP0yhQ2AYYZCoV2+VKX8fs+JHbUXvWLvY
1olpU4JxSlJCrZb+OhTRS18Mj2rcwh1GcamLwYUkp5P7XqkK41GDTEETdqC1GIyj/SxTk7zmmaSm
RFE9uEUlxxJAskZZvcYOc4XZMc2wV752Wb5WRIEkmzxmWR1JMKYlQFKfWo9Q8QYDdruFgTsiyTwy
7mB7LOsqyeKAPZPlzUs4X2WkDTNbpfeKUj81mpWeygbE+uopjmzD3Bd2cojn5TlpapZLS3vKpEG1
Z7mbVPtBRpbt9xX8jQbGU0DuManXp0jjfqSeNRKbFaDdQ1I+OftakpJlRTXC+3A5iUHvtUSMa8aL
u1ES8td0J/9QMgJHJJA9v4lK27NzS91JOxqvhKtLXwysVwmzx4naIFdtS6w73DP4nxUwTyAs7Dyc
8raRQwl8jeDUyS0PaipYMIuYNNnxiljjOzs03TXRttoKFVux1ccZomdp/WJRftHV4tZOFCegZ9CB
kyepuJQvXbg8xQM197GJwsAetbtFabGsLdmtOtW/ZngAm0qtyiv6S7M/2APe8FgHoMu5klC0ybkt
8rbfjuwg/NbRxW3WpiQQOlW916bQ9Voogsxfwpu65FqLpvska56MOs72MKQIlMMftXd4NYNIb0nk
5uS1UuOC7M7aeiZna6LQmqviIFAC3rZ2DXLDCOfbZEo1z64JgPbyYb7L3bAjYzsxPaIly91SGsMv
2IoQYWR3jNNKY6dSn9Jwl/x3aRsurGIlhXmpJQOgwr76pcWgCiai1K+UrptfEGM0BwqK6k09KfZt
BIv2xVKV51GZllt6nWboj5bWbMRQzTtIj6yeVv0MEmhLPWpelzJz16nUtOsqqzAiSJ6cNonl6Loa
5hylFJAdBs2PpTk9DGoxso20RLC4TASOlHfFbNIq17pnWRWn8DRJNnRauaBfEnUbkw7ulbYzkLtu
qB7dDxiu7Ivh4BlXJC6TQDc6v1FbmCuC59/bZDK93s3ZizVd5Ou9OqwJMnqyRJ0ykOpwbUFuWBmN
cE4XZfmhMlm7GBgkghBR+iW7Z7iVPSzNRgV6kLT9viLCek3oOAFjZWQGYUXpVY2WMJht09yk08yq
R+bdqj2RzaCGJOQiE7BYAhH7UUNHOVrAC33jRFmy9SgH2zapT2Yno60REz2bg1C6JjcD4ol9AvJo
Tv5e5KTZbbJ2qF/UxkQXY5AL2dSj+1n2bGpaw5p5r9XPXCeLssnIrKYfzT0XUef3ORHqVlKkgQr/
a+3gW0WIoEofdNPveGo0PyqNaI9576eRTQt7l6KBKDWrH3op9BvDzn5R+U88Wc1kSYYMuwoGbtsx
DQIab5Kcnbei1mxaZe4LNc1OrJ0MTIH8kSpG6U/tLHddbrPU6CO2xjkHl5zjgSeOp7lyU5wsjgaB
Q9KFPmVTTxBvY1Ivw5mMfYNY67FoVaB60D8jYbYrrSLhGYfnq+kmd3VBDuzE6AJmBezMZSO+rnrG
RGxM7/YALCha5C08EzZvfX9rNLwBTFC7DGaEF3b9Qz+Qt0o6YrEiqHwg7rN5yASHmagCCe1UU3LU
iVb2Ore9txLSciNJKWnRzF9GqrsrpbdlUDrEdfY5W5GphqljhMqrKNpfs8sVW6PxqKaj49lpwYlv
ITvahTvt5ZEjyZZ2Oa2N4YmoorPdtvn7uUpO8Mxue1BPgLeQ746z7o2ja+V3XfRZjMOJzNSDhzTz
Hf5jhShjrGIZqoOAEGz1Ls3mzJ87Nq+FRtSmPTo9xHCRlMGcQokLBbZMLqnzHE2md244RV6dzbCo
iVQ8zEtKOrviNDfw9BLQe31xRQS68E2XSkBV6f2qXxpzazj0GlTNaG+ZrgH7dNNVOzBRuZYBkD5q
nslyCEdvkGm2aioB+Brh6Zqe4VFEQ7aijQFpbZSfpU4DWghA6S1cDq8c2hd2LO3GcqNiXdHpvbZL
ZloIXIOX9MVHXVbkOEMsIBiWTKJw7B9kMwHDMASoVzrzP2h8yZvRJHA8PqF2TW7wZRjzh8YAX5nW
sg5sYnphvMCAI0qSKN6cevQcFn4J3yqFTHsCGnf09Ym9nGoCOo0JVkDkEndclVHpqWOn3cYRy1Ln
2Lemxpxsc0zVJB7GQUftaSf9c+OGdxMoNT2dJbCZ9NG2zXer4LRnj+rE/l9UAO00vnQC3ms29D2S
evwJ8boi8lHANWLtBZHk2j6D2NqNrh7fphBY9nVmNcT3pSzZg/LZgAQ8dQPhn3A4n2LgEn1brNuy
/ZQnTJKAxq2HJCyqVRSkutV9oGkfA4cn7rVDVpDSLAnkLVJ+17av/Jndv68IQQIwDseVKQzDh1xR
rAB3JIQKs38gd0Vdj0Pd3ZR2AxNi1n4Mbd0EsSyrFZItwy8FKLpFSZ9F55BEnkyNjoQ4Nt+HKE+2
iZan664l3i3rObgqi1Q2naVPV+jaFUAvCxSgTH2mlem8tNmUniqEwAKs3lnhJZvZ+/UZ+Q1sQ3PY
sleFlMgRNRYwlRVrXeuieyqt6BQj3mLDKNU2X4d1gVBD2CGIoKb8oYuCLVA/uo6fgLc/yjqWP41p
GJ9MUJ2+nSMIo3EQk3klK/natoq21niMD2pXlkEmx25dijh5hV6SHDPQ5feNkjiHrm1nYJmLeZ+G
bXzMTZFtF8jPn205JATsSBrD5gKB2B5BRUFYNgAz9vwspci3TufWm0YbnNVC6X0TF1QvRoIl90OW
jId8ii0/n2EQb+NBur7amdo+jbvS9Yh5Yfs2Qh6viaQOFwRa7mT8XRX63Hp5+oFbXaNUPHZg10bG
0V8W5M6dlLQbhrIeEtrxpnHMNZe0y1ni5zY/v65pXij4ibPibyEqOqQuYlanUfZ1Ll+d1F5r/XcB
B6eP+UOpT5y+9l+lPhErOb9O3x56tjTMIodQfWhKqI2cJP7uBs5qvq0hYtspLHWfTwhcWqPYkYd9
HUvl7e8+/1QM/tcdWC4YLMNVURFMnILF7Oly8CWz8d99/FlPKYPM1xHmOBzKlvqjMUevfWweOlf7
ywbvecDOnOoJMasNDGVFrkpVOWbG8EA97YemNO9f38OFHswp6PPfjyhdiDBGi0DZPTWvDHbqc6h8
fP3RFzyZQEL/+9lVC1Gccq+7b0uxlWxxF2HfmwVvecSAcjt/JpcYa8+VahK6EunDNx2ZP74X1v8k
7nRGD4/a7ew9Rfd0p7hZvNYwVXJEIwv663u79BWnvtO/RlbGRIfvDqTmbNT3gzW9TUW9VeLpmznp
n/7N/7x73MJZr7eVYAm1UYq97Y7l1swLK9ABg6+jsTVWkHvS68qU8+l0zU6+M/IdfM58U42nyGCJ
ftggKXifj2VxVep98tzlrfP4d3d+NulAn8R9VCLo6sPxZnS6V5b/yLMW65tb/2NHizs/m3WytC5I
vEMptaQNMLpZKXfMc+ELeLFq3dnlQjhgrT18fTN/7ArxZWcTkIaeL6+1xdljqDLWcJimfbJ0J+0B
kIlynG/sqF4n7LbgSZb57usv/eMrx5eeTRtO2qsgDpL6ANjM2CVO3HAUEulfPr+z1lPBHlNXzFTs
2f09pXl1s0zGMVvqH6puXS318vvrm7j0M53NG2YbAyzoK7FP+vwlAeM6EIxC0tWaM95uHpenr7/m
0rM6m0KIiygLUvWxMcSy+dE7o3Y9VD1QgK8//sJdnGf4nIr61aRHtMw0gsc5T10xmu8U6vQtcnPk
bn+zEFls4f47XSRDAlG6EGJPPN6PxO6uY/L2QdGbfzfjnSf4hH1usr3NMEiMP0gDiDa0WKwtR7jv
5BOXHtTZWw+tlikJpf/eHB8U67dlOn49/8gW1auS7zxslya980yBUJtyqjLqfFCSiCaLrRTlS6I5
yzuEUFcEXek0PytendlrBnRPvqGnVBgXtG6th2DQvqE3qf3ONNVYmXhGXpyho9iWLCL8xnT756eg
novTrNjtYhF146FK6tZXGuXdjEu4MfiHYtiNlfr89bD886hX/wld+Nfq0hFkkNlR2x9khHShF0Vx
W+qN/k2f+M+TnqqfzT9TqM2ZpuT9wU6PWvqbBP5AqR8ivIgg5XyVkHhAul/fyJ+XSRg6/x33i9AS
YjvYwLQ0gO+iaiRmbdG0w5DUzjcr8aVndTYRufi1wyHpx8NAKU99CtnlfX3tlz74fOppW5RQFh9s
NNNDOyYrobXftNEvPJbz4PEZuHF4itI9dP1xgNBR9r2HeeabC7/06WeTjdCXenLJhj64SpZth5Oa
VTPlsIPv+vvrR/PHk4GlngeM5xDfwi7V+wMi1udQBf8qxU41xEbL3G8kFBdetfO88FhvyjFfyv4w
uVMQpZ/9+DnVd7qmYP6Jvpk1L7wI53I3itq0fbuM0ZkNnVf3472bJjBvNKh7ooJk2dle1Da3OYH1
3/w2l27rNNj+9WYPOUTFSOXJOfTL2uquVIagyhZMnI9O0f/lfZ294Iudul2+CHjvon8mBOfQhOE1
pxXmQthVMR463Ug/tDH/7q4uvCrnurSqH+aSbhs62vpNpg+9+fL1OLs0ks9ewcrJpqwaeAWVbNi3
FuCYEDZtJ7/ZiF0Yxv+jPwsNoZqQoFDnbsl89VoT56l8ycW8+vr6LzyXcxUapiAlGSBNHBrndaas
poSfX3/whaUSauR/xxH7OQrvZdUfXCpffqyR9Jkpbry1qxHinNjYSvU8zf2HPQyrslWoUruB7kQ3
iRFSPKXe5M4PbVXff305l+7z9ID/NaqdyJlnCt3jYTRpTkNFTqZvZpo/K6ks9VxzRlitFjqa0h3G
cGh2JR2ODXkdi59S3d2oywCncV7o3TH7XKOwoaudDN+lb18Yfv/4+v91W0OvyNjqluigx+1bBYoo
YzcK9qV5/LvHdvaeKksS5yST9xCvAXmpyY1hLt9Mn5eGtvbfX0QBmgc5vB0PmSteK1nf90sxe23p
FkE9Da9fX/+l53O29GqaRl9bL/qD5jxYyvVk/gRC9/VHXxpRZ2++2uByH0FMH2oc7qdIVjX9+PqT
L1z0ebj2FC+KpNveH0AcBs18V0MqVf72w8+W3sSyqK7mMUtv/dZMu4o+h/ONe/zPaRKWel5NbIGW
pX3Fjj4K4fsVCtoRJ3H7Y6l33a6MrRGkHiw4cDUOsZR2fSP0QV/Tlm+CecjHlXAq87Fxje/C1i8M
sfPqo2WAewyZfQ6S4POJYrOR/GpMmuRyDL7+qS4MgvMCpD2PGeqNuD/ovbYt2vZKmPK7PPp/hJ//
W2GBl/TfN8TOdJCGOmvWxOHhg0hIWrzZ7+4twU95nb3pFZguL/n5d3dy9qZ3RtM49cidNKgMt3Ej
kOjltf13W+DzMqElFDdZqCmgbb117OeQQvPXl33pXTl7wefSdesUftdhQSaV1mqQEbA3Rt+dDi6N
oLOX3J5nTYUJ3R8si/IpkFe11QNQG+tGDOuv70D78xgS5+nbWpaTYTHwHcp2XIPR3IhV7BcrfUuT
bLrCjxcs/nE61tf9NSjeO+0lu4nW+TcbMfWf7er/jjJxnsidsVQxHcT5IeJH131Jj3lcGjy7KZis
0dOBjTzGFqoPTUIbpNHhondAkaJcp9bUvKJUMS2gh3B51ThrjkWVQICvLIWuGjVIKGNhrcz7kf+n
tFDTT3cmFyB4oYQfpoqyYmh7UKp2QXhsYjkAk3tzI3PkCAm9iQDGde0XaSNWi6q67Emdbl82rrgu
1NChvayUt9Lu7E+9jOdDO9b66+zEoMj03LiNDPyFpo4SLI3gC+azG99h92hWXQTx76SWc7aQyJSn
su6HXWOp8RqVjRkooLluLLWMPxdox5FHMGyxofiM2GfOksdOr2iRL6LP0OciyinUNt45qaQe0Hbm
dJuZuvIeKq0NS3NUUc0UUcBC1D8vXVmsJsdKP5LSgH+plePTIIliTjF5eWl3Ugzpkwsrs8kenI5+
Q1aO/UHNo36fjXPEwmi1aWBPebWFVOXS1qr7o0K+RA3xPAo3eZOM902lhCvIt9bNwGO7EgsSCwFT
9t6YzPagD7MglFUmOeGDues13ZwhQVEV8JA5Yh/Ap0gve+0gpCbQhijuLlHQFTWFibSs7AdjtShV
B1S+aMOXeIiWzGtQdmxRMaKkGcwTPKd2ZolzsJquFE3PHmuqTelJQJkf9K55CdO6Bm3Xuz+FG83F
Ic4NaKfjQtzAMinfZZr/AyD607g+239iZs0JBHIxih/1G2fT78x1vZ6uUCkq18lVfejWxS66nY6n
rEftEO/Dlfv4HQPiz2cocZ4I31QpcpuUbYdowUu6zuPQAFU01OR9nNu7RFXev547Lk0dp1nxX9s/
e4oY0x1TB+BD4NqvTf/w9Qf/eVoV51VnWMBlOHWtDr+xzA8pksoeomc6I+c09GLz9Zecthx/+oXO
lpzW6QtNGZT+MAYZeZtIAq7IROvLoEq/md0u3cbZHtOMJKKkqYK3m/J25kv2s0tOxIHO/uZ8dukL
zpYfuy6WMl445KT8rMkDGh9Pqe6/fjwXBtF5xTTmkm0zLtKDNhylvvgI5RBaK9tUyzbpXHyz/Fy4
g/Pc8xRVSC8r0ghA3n4IpT0JtZ9m1/yrbYU4L5ii62yqSDnZTNTuOmmbXSy+8/pcGPzO2fYIbnff
jGXXH5ah8WblDmXP1w/+n8PvHwbmeXAq24nIhAeZHnRVJ89lLqSRBaxLzGKJFZUPp7CxxZuI0zUB
khPaVOjuvm8b0oj75KUY0q2u2NFPmK5q57nl/Ig7YdoOOX4J9QTt/PoyL/xy55keap7r1tIrDYFq
x1lBeQhZ/OPrj77waM+zqlNWqjRbrGXfWMVNb/f3jpKtvv7oC6PaOHslh6ou0Evk0V4zop6AGWRB
cjiIsN1WTryu8+G7zJw/b93Eefhw0dkD9gmZ7BHE76z4NwrUNc113D3ftTT+XJwTxtnm0E0YHeag
xHu7pSFnicU6KqQd77F/cJLVVDt5Q71jPXHUYfZRsoSt1dcP8f9j4P40RM8eIyu7rRbDFB2aRbKk
DW5VzpuaxhoE3SiLhx12lJGhOEArrTAHIBnPwvIVxGF/m1a4V6JSZcfZ6On9KWZ/UxU9+k5zEc+k
WovPpGPRAk+bP1fRSRVlSbKSPFON3WeFxgXLKdzmu9KhQy5VNbuubKPAjhFVb1KzSTYP68rY5F1W
Xg3howL7VasIgS9XIwLSRP4oCsOPQDcbS7pTu2ml6y3mAw314FNvKyiKqqAcf8uo2VTRvnVVX+f0
09LEZUm6cmq+TvMVmBb0YrzSab3I/eXqepANrzSBAn6EDeL31eKoQcW+q27SeRNlxkNUVyhyUy8t
fo5wg+f0Jkx34fimLYNX23xDL9fsx2A+pJvldCbF81JXvlYlKKBTm7JOu3NlhCdHS0gxsvR12js3
2vQmdOUwapDJ7HjXRu7KjtunDtS9PSVPFrjHolX2dloekLV6lWGzE1QCd5l+omfPrsbszUatbKbI
C/O9Odu5N+TLr6XS7+xlQrA0bfPa3NtJfus22n1vILhHPL9qOnVV1C+uWgXK4HhZIknXZpNmQdIx
yneRc0xEh6qGGaEm15V213Sl1/CnfW36TrqsKnmVGe+RLLyTGFGvt1I7aBmCsHhf5spq0a/bufSF
vB0KEN3Wm3AbD4mil2SzN8o1sJuM3ZuzkY3rOY29W0gTygbDz083n60hAwRT9lBJOwhjkEjKcmzs
ZtuO2iplS2yoo19Z4boWEShMKoRTskksfDpt7LdDibEgUVbtvG/1z4SQWi98bur3Oj3WMvJ73IoZ
gK0bLbsmx/dq/gmoWX0BQo6+zEuu9d4j6fRK3db683zQTC7ZWzRH8Ucj9tUPdUo/1XY4hMtjJTZ9
qPgJI85UOCPs3eQosk2MIq5ZCf0Ftq9m+uFzm1yb6aoOt81NXG7U+ihdzjR+/WiVW0Dp6aGt0X36
fDy3pyIL3xnNtWSzHvu18tDHe6vZpCMjzF8eCKaS5R02rAAnR2j7VXNNi66Z7qjhnxxEhlgNcC9D
ke8WFx70s/1iu8qWMQ9kKkhtZ21s0kg+kzoQGfG1beGheB34b2zexLdJtXXcZw3/OCDqAC4RRWM/
N17mTyWSr6KTP3qTkZGDDSsaudNR7Xu2aqyzYg+gPslOKWw9JVLdM3tervUJ9qyWz2J6iJer8Ea1
Gm8p1VWfpas0nzZY8Mu3zqIpN/vqrxh3XlZvlzhe61blN5W94vXoln3WQJXaFdU9nkWX6isyWUy/
zAzGwGPyhHNdittB7proQZTHxVi7do1P+DHUr+lpJdODXWyH6qZ3Esa8jzO+y69hXVf4h8QmL15l
fqwQY7bJ3bJAhtE8Rlyq3DCecFe7LkrfYE42QlkvW8P149FrtI2OXnde9fdDBeTsSBMn35fqOhXr
tAHGJ3+O4wb9avqR1oH+YBoE/2zFe7xsW3VVvsuKno/fWp7x3n6GzG5toCSezfviXLv2B9eWyTVM
70K57Qf8rq+Rcg20xrHuWIPoo4zPOGzK8dgOx14CN1+nju90O8V6ITlLBUs2GveW8EPjakG3bC0I
e7fVspviFonybbSsxnov8Cqg0bZ58S3TMx3+AFBeAkPdKx91/G996WHnYVrdVCi+4HijDU916Kb9
0cHugXAcag9vRpDh+y4mfqsVEid8OF48v9Tpj8a6C6c2QG2+tzOm3K7yQB7c1ELbOQIRZDF6ou78
EosFB7m5+K20j1X93tkYoML7XHJM1H4LXKjDh5CqJ2OyFFTdd6kCdGN8o+gogOyXeso3GRsqmR7U
+PeEUG1y2mDU3qS+LSnXF9qLHvarCbmxaHFrYgxqiz5wplsTmYUTP/Vo+NXlLU+awKmvSgSeufpk
O8+9YXhj2RwH434iojU0ntsSn82uF5uIokVKZoRZXbcV/PkxpIJUc2UFCsgbo0WkjAgvXyIvlzx+
pMp5Onuu8jOPiM34oLCguokvML5SIyuz2qv62I9aEZjJ4yAKrB3OtjKxlnDhhnIMTcaeIBMowWk8
YazpA2u4t8djIbIVrb0AiXsQCp/qhx+bvV/JG+Sowcxb6CrvVhvushBbcLnRe4ZpsUZIjNUnRWp6
T00iQI2duE5AItcKvrlHyx+X1mrEjnDy2xoS/VoP9UDV7/U09Z3+VsZTMCUGJ/y09q059+twU0b2
OjGj/WLxMy9z6wmj2XTuA1aXAwQs37AfGsfEcScOeadt+mi86y0LgDppqFN2tMfpqkJTrxUicE0M
DybUXoRSHvldW7KSPGxAD1YMB8ZOIYyFc6B0nzZBUwO1ntJ4TbLTHmr29QVjjC58rXM2FuUGtjA8
Elpf4nURzW5mCOdG5Vfih4O/0nQ+E+c1zqONMCeWv3t9vDPdn2mteMOMatucYAU99RO8tzFa9WrK
P8yYdG0Cae8ES1MkjqEojnpVHvTC3EqLTXob6p9CLVYRku2he87LHWWNoHVGlLHKXWhgCZf1TV4e
XcoxEfMbGviWth9bHvYFFLZ9WR4rNfRbNQidZ7Te1A5nA6fLynDmDeFpXu+Si7JIbWek7JMcHJtv
UWoQadK292k/P4gUy7lrgA7obc3wGU7H3A5XKL82YXbyhBt3tsav3OJHLqfKy4r6zlRfFF6BGD/l
0H4OmXM7aKmvlrUfZVfddIdpETdOC7IHv3Ux/JjUKOjHeO/G7W0oq9usNl5LhzJ52ye3CQFrvdav
ogU7wth/ZF39OuDWw/1+7YT5oRVyteTaByH8WwtTvWeGTPhtrL6Sv3WVltEGq3ZQduHnIMfWT5x2
77ah4hm1uzXj+deQDzyt8lZv1GsVb/SYJikTSX6wDWcnih6qS+70nhkZNXyMmoqns7y5hkE9sbQ+
IxNn6cIGf+3EPF2VPvy6tuxf/MN4I4VirtO67DbOMg/XZEBhI3J5hetmabzeIXMyFajVwUBTV4v6
bZZAPpg+9QFHhFD8OVLFdnTY9GRqKD1VHW9zHe6Yi/nQ4FKCpEyCEoMQe1hYYXnafrTa6OxRAymr
rGFZyNqq4jewpjWdnE+D2TszDdwOXbVNMHP6WdGhs6/Fjq/7LadI8/Hnkwyf4OmCYHySuvZOICrT
WBVdpwf4pp+FWnZM/c4d4LABc7ELt2lh5NZDVW4atShZzOKDU2t1UOnoBGrVXjluOG50y9avGEXP
lVFFq7op5L5S9d9xhK22jePuqcVPEMDsHgIlYyMYWXn4Woy65o12LIjPwNGD2v6XrkbXUna0ITK0
ymZrMf1I/Ih0DbrAzblWJy3YA6dDxrzUHWSh7ghM4Gxu41JvZvPYFNENUXtbXScpoSgafI+jsZ55
YoEzYFfnlPAROssqZWJqmiWgrniITJ3jdGHAxlPV0h+abo2TwS/KsdqlanE3886PWrgeoGtNqdxK
fPdbY3DtQ90JwgJSzR78pWLay/BSrPsl3et2DIzDEMbKnU6rf1jvsiZp/I6WdZC0HKdC12IPlmnZ
3VRjRRgbs73NRHmvt+E6wvHjJ5nDVrCbh62rjPHRVGtGUDyb+bY1M0DdS9TtjKWwX8xeLbat0jnH
VrYna0Hk7LCGRIdU1hxcegsgPO+E3d5BAeiG1UDH9UDcn7GvHTfe4AiP39BHRI/ZJEAbOgpLbjVl
EbHxg7TWfW4YpQefICdCBkOIrpTWFZT5HrNyUzD7lLHykypo/UtRZmxTUNevzV7gf57SgeUrH4NY
Maf3ue/KVWgmeOHU1PxZN11ylTSa2DZ5J9/i1sxvWKGWW8ct5k2LtZz00Ki6blzHfsjpgt5L/EfF
+1hhnOWoITGZVrWlvXx93L1Q6ThnVERiiYSNUuTArIm7bBgUZnDOaZhhvimkXqhKnMNEohOSnVJK
f4Ix3NRRvss4oYyyuGF1u807++/KquckBkjz0ZQ01IWnkyK5WJZgaTqCQ76RzV16TmcF1SoHrQ7d
CbVQUm+TDrckG/SlNL8p3VyoCtlnNQc9SwsiTFkPoqS+jhVln9jRN1d+oVhjn9VRjdRgjxlJxCLz
tcFbO/Fo6oz1e3j+uyF0VqtJlU66szLQqGWxLcnerly6It+I5S4Ugs6TzDWzYtxPTbWXBeTiPFLq
XZ+YYuOWHXi0lCOxEZW6L8aq2gPmrr4JUL/w0JyzhxZiYnanXE8O/WI95J3+aVTONm5pbWTqNwP2
0lecPTbJJrdS2rLZJ+xFWIt61XfHVnskzFl7Wmy1+Ua2emlonZ7svxoZ9SSteOr09MD9zKss/z/O
rmy3cV0JfpEAUSv1qs2W5cTZJ5kXIslMtC/ULn39Lecph9eygMG8HAQHorl1N7urqxYV75jhXw+u
gHkYCz5nsYHTNSSgb9XA+kI28v9rduP89x+/W227ZEZZAVdCGhufQhfd7a2mPlR5BNqGFJngdEas
/09nWGSy14c8H/LSaiFQz8OZP0QE5GF8A47zjcu6kFE0hKmwAg3iyE3lYRHl2j4zc/WjrAbNRkJP
9cHRbT4TRTc9M+KL6sxDa0r7Ooc+wpnb2XyCYrD1HiWVggQAJARqsH2kluoAxzuWDihI5C0gn3o+
epd+5/mo/ljy2JDVJmrKKKSQgYmRtqrnv+jQip8YXg2VXUJJIIzbdvBJyuJbCfRjid0BcgVioFY6
QKXJ3GUcbwBMpPiUJ8iQuy1aIN5NQ64ATuuQ8VnAbnzQ1SX51ZXD8I6qdf2Wl3BzNpeK5EZXsc2V
VEkgMTGH5zbt8LJGcZUHWkOS1+ubffnmoZz732mquR6VoMkYgPz8rRQvCbr3ExMx68P1z1+uvRGx
xKGzZO6NGfwyxZLuhhhUDnLTHqaBHxewONnlNGlou8zero+2BmWhguuoUg0SgwsAv00GplSTA/Te
qdYvVc4fjRpgxqEy30iivkSWuQf8+iYpYpTpkLqR0b9+/TdcNtJEFGRrMhXt7u0I5xhVqY/O1Mnt
yKC+RWpS3XadlRx41AHhnOANgQYCJm2s9MpGirpgUA+JwcaFlS6TctfggasQ+RSn5j6zkg3HfNnv
E1O4uhP4WxdV0bOw72MA0Ro8UnZU74ubEcZuY/nWpiFcOzKnCUQOpiGUz+IAYzkdQd7xgqQtgsx2
2BLdWhvlPMMfl7uce3Qk8wUwzVZ5hGTViCSedYNHyi1syEast7Zaws1Ca5puFAXG0LrIm9vCj0wF
kO2tlsu1KQheWSkrBC8KqtpTSWWk2vIJnE+13h+itIkfi77W768f6O8Whf+3hMQUnDNFLqhO8TYP
Wc1QztDbtnDMuY+cVhl1JzYb6g5lZ7ojevRBqFYm7Q4Yn8jLIp66sVKTvRVVbahY+gL5Iot5cFU6
FJYl9sSROAEYBcRsmawgpaAUUUDj3Pw7NTkFUKcuwPmjWsHCdPNGlnHeWgQipx4t46gCzQr4XniE
tI319/pcL8cHRIywmk6eudF2IyhYHg35rxUrGwiBtQ8LoQHrmglkD/hwwR+0/skCDdi//WLhToLc
LUHeB3yNMr8toi+VbglPrRxfQ7iIrLby0ogpWlZrKG5SSNKzwW1I617/3WufP//9xw1sJJUmkYra
IDegYIIcKIqJNrjmN5Zl5XYYwuXjY95wLaZZWOTLYQBXHyKYqf3Sad7f6EW8JSuzNgv1v7NQkixC
nWQcwjpq7gkykXUZP/Hc8K4v0po/MwR/NszGbCRAToT1KINAUMMD3xujsj6gqmfuSKHKbtMPsR/R
vrw1yZDeKYO57CwG8l3whdMbAzQnL9d/zNpcBYODCylDEYq1oU5baHIPN2ZSv6A195+eZsQQrEyR
ZF0P4rourDJIqjUv02LtJnLSUe26/vtXrqCoDcPB160bMmJoc85bp28a4LKUJH68/vVvZusLVlIU
hQHBI/I0AxAorbf4TTAESVgd1NAAFKy0i2fqctewB68Nhtv5cXoenrUPGfo9f6OTFDDvZWOTztf+
0q8QzMGo6FCZAM8EBBEBRJI+CooSZguq0ORDhz7H9bnqK7fr++8/Li+lHFQ9BrocpGmETpCWoQie
ENkZVbUiuMkq8t9DRmKwz3UlcmEVMv5oK/1IFBIFRTzGu3KqkfNe9BzFcma5kmqCQb1kYOIYh+h+
WvTxmaQLijHGAHHvHvk+BaVIdzC4GnRmizfBrCI5IPfNScmJ+sIiCFmAlISUX3rbsVMLArR9V43D
TbFYGdq+qJRgz83aZWgL9kmVILUYozJa/Epla7TcqEOiD8Un7quL2h6B6BiDgVVIt+WlajR2KS/F
S5qq8QnsHKgadyVo1Yzc8oooyh2CjNRdlMj9ibKEb5FcX75xsiVcCQntHTo1ALvTrFveuwZowY1/
Mr+y2O5b5nM9DWdMHN5QDnTEvEiSwI2z8ahY6VWRxS7fpVNAFAZs7gHwniSCYsmANHLJOmYvSSLv
l7Ja3jVVzV7jXpFcEPCgEKbwYmvh1q76eUF/nM8KVQeidMh/KdpbrxObLGzDiKz1HuiCY0nzxjJz
3cQFU3uOQg+VX6eoL27nUjNcCe3mXgeyCpejCdfLYz67FWOSW4KoHuCWcXmeSJrsQPaUbSRn1i68
4IGKtOxmzuAh5tJgUAsER47VNtIJis2Fb0RgwlFiUCZcv/hr6yq4o6RREWnkGEzt6n2qG686K5YN
o0K+EVOXbJfgYAokrUmmJcBLQJ09lOqIHVVQ6zx2U6S/LmO0hCVSzkGnR3inIq3+UjZN+0FzM2Eu
oHP1gN6LIu9sS496UJLSyB2ho3PkwMR6PAbtLcqE2c6EEwt7K5PdsY1RzjMXAtpAmdHj0DVzb09R
W98ZCfiH0o7zz5TMiNUkeRiDiQEVICPctUdZmo4on0nHcm5UP8qq6I5MTXc/94V5d0Y2/S5BYQmq
OxAJQ/iegIhQ76r5La6s5q6rE91reTW+oFsNMKS5qeivKpXRSL5M8m5ZxobbUhs3+2iM0ghMzFbh
aa0y3fIYkOYYLEXvMZP7xzaNrbCUeXw3I+Z3xwJkSnh1pGHOovKEjAO1Sz0Z8K0ZXEhKw5yID1Pr
yCXS23WfoXwP/N2u4KCpjOfmvYzq9j4pRwJydlq/awPnHkvV3kcbduLlSofiLbzzHa07KZwo71B6
brWgH9QawicU5XCZZP7ULdov8EFH75ZVUuCUGtMFMatmyxUI+NoB9TcysgascnK109W4ciEqOPpR
AqdhSM34lICe2KmaxYLN17Cfo2Kl3qgss8fGpHFR99S9lNX5o1xDcQUyaaiIG2aBgaU06FOU5VkF
gkYEk8lzzEjlgU5LubMSE2y/bKJQVwKyIpfq2lPl4TW1hmqnVmrlTogLfbQPtXfyVKQHoOXTE3Qg
LI9Cqstl0IJ2aYpyJh27UzehR4HwSv0D3dT8tcsY/1PLI/fqfO5VUAf3W2HLSgZFE2yZxBtuovtu
CA2EEHY/egCeLF5yyraUWdYGECwa7EaBLmw481iWQ7Bq75KE74ta6XbzYOpuKhuQM5w2oryV9B8R
IZ9g5J9bxaR9qGo9mHtBog6kURsHKudgDdOH2iftJHsd2EefOrNnu6XXSlB5Toqn6pq5ZwQRRz6i
62MhGtApfQzOSSkqP65buMsulyiChauJxVOFoM9W7gFVMNNsQr0t57puL1YPSN8/jSKqp5WDFUdW
244hZGVt1PVIjVJm9uf6x1eCM03IcaNLpAG0qxqhtI7KMs7hmNxGU+zSbKMMseLdiaiWBktkyToe
8eADUJhXJ8tb33dBg9sTEzMg/eKxbHSlghwKqdwYdMXPieppVdzMKpPg0tUqm25MkmfQaUtACGsC
SZbB+3pAE+fv/7aE56X9ET/oMadJpaVw8j1MPiCn7BEEccQfZ+mNAIzjXR9m5bCJGOUIxP4zR7M7
NAbPaRzzsHT6K0uLjVmsLZngTw01ThtFrYGJB2gMrsMfwL1NJtCoa2AC3ZAxXLMeQozagmpyAsR3
CJEQ6p0RNK1g0052uq7dJSqgC5oxvtem9HV9xVYCEFGdTI0V2sh4yIRz9zmRezq9XP/uyp0Rxch6
KTIUBpr5sF3OkqTKAOIeHirL9B71w0YNZ2W3VeFpRqIoA9zVGMIJLIkgpbJB8OtogBBen4LybT0u
xE+qcGpBUcrBHDYjpVJoexUN4FZ+7JXC10HSycFBWJRgGz6W/E1NPJZ/1gBAJcnkgTLPVhe+r9he
SxASFE9gRoWSyk6lT1ma74rpV5ZU3kRr0Cb/Sr+BPO1e1XZtox/H4ZGBmNfI3HNrUJO/x/wAeLjd
sF0tg48T5KNx52tDdMeAgivRfdd23GakRNYPSLjbQdsn8GoDuPSAFxzQ2pABB1c3v9Av4sBZA45r
gLtUcyv+lcq3tUzw6ftOttui8AHfXMrDpCz7MfNMfc9i844OT2P0pVfLvUkWRwfXfxbtF2BLl3ay
M+vIOtyD8aumPpSp/HQuAT/7U2lgWoXAxJh6cp671oxwDQlG/lwU40sJAPhoutP0BuYdSFgkfEbn
O5rHEU7VXkl3Y36YZgDEtRd5AcbnKas4wPFv/AVqDVjjCGAP4PbU1pYa4JoMyZly9DemCh4E/V5i
qGHNhWsMuwKiFwCaL0ClADXdy4+5kjsz64Aj/8NVt55lmzOfFI8RFMgAcwHgsUT2mjzpEv4fUNab
0i5BebDjN6yC6J0JovnpXUmJj0ysLdX3EBlqbGCBi9TErvmxsc9hDEZbVVAwmMDUHSZGUCVAb4Mh
G+y4lZuYgAF2nmFWNqlvzBGPCaCpo7sZDYcFQHgNuhwbIMz6vHC45sUxEulArJOPVr85v7OlKAP8
IAMGUHf7AozhrexHKH6Q9Lmun+pmcAodHO5x7pKldHiS2L2J3PKbVkAcQULQOziNfMj5kTeNXYxH
Nv2WKtWOyweueNUZ77b404z9yZ/HODT1RyUFCLtE06WMFzPKBzbgjA0K/dL0+4zjlIG11IhDgVxV
1BESTqMNrnlIYdx0UKbIb+o/Wr7LMzt+VXu7tL5q6S9J/sqpM+oh44ObxuqG7b9ocUxoEv/XxUDD
Oza4rpVHueP7Xsvviip910sE1yMKiRsm4Wzp/88iYBAhtKM153rcN9VxdCY39wENd0tf80wfDQsO
dUEKbSPLsRt2zU25k9zIvT7u5dopxhUepYw0TFOmtjp2LoRS/A9i9zsOVbPK+TvYv47HW9V5f34c
7djDEbIV+/HPn39iPMTQQgAHsjIU/Kq0OiqjekzKAVD3PrsnyuBfn9tFD4TvC06VTTVT5WlKj8jC
1u9KQpDfQp/uRpSzdioEb4oaJVO6ociOtfHMlEMDsG/Ms3MLyMaRuOiETEtMgua4rATpiuzYSyiY
51oPXp8SkDgKnu2NIVbmICZCwXptVqC3z46jPrtDAhr2qfC65m7s765vwdoAgiMdqG4YLc2zYxvd
9MBKUvSbMIU4HUTG/m2E88g/4j9ZlrKqUzAFXU5hcJFAQuSEPAraFfjGKq2cI7GrrkEqujXSvjxS
Wt0D4bKX8Ma8/usvVqCxx+chf/z6ttN4SowkRUKDB7Vm7ooc8QxYjgnwkSnonKpa8UYVyYLr411+
D2BA4bpHYCSMM5KnR61Rj0hUgNxfcYALdkmf7jL47w5JfEmDxJeebsxx7Rwr/51jx/qhRNQ/h3o5
3xa6jFafbl9W0m5jShfDWkxJuOakAdlDFeH79MY8AY/qphydAg5CFPszvZ1dxY8cc3JUL95vAQcu
pxYxpnD55z5jeZZgzCK3rdf8LTtAZYDeAUL+qX5BXKCLHKgWRR/Xp/hNUXbBOYjvRHM2yygCzjLs
3MXNvNxHy4s3BCiBn3J32X/mtoyz73bvMKFO97fcIWHvpA7zcmfLGq1oYlviS7Iw06FSpPM22rqP
hiY38R7uIBBotwGQIna+2+rQXh1JMBokwbNRUTAS97IHA7wX6Ci0M6e0VUd1iIc6mkM3XPv5k5cW
VrAeJVEaqo9YWGWSbrvaRHYu81nXvRq09kaIAG3cu5U7oAnnBeDv2WBWNoeI+08ar5+HoXkczuCk
6ydkxUSJj62MFopKe3MKMzrYnfKhplu0bGtfPt+6HxaKqcCWLNSYQvRtQ3Lpd6G9X//JK0svvrEG
dEzP6YKfTGopQBUJUWndHpus/oNErZfzcWvt1wYS9hjiLzmYk3IrrNGMiFKUrbJwzqBTh/ZUk+2v
z2bF0Ykkm7w2UyrJUBqSs8MkhUlL0YEQjtWW4V7bhvPff2xDZgKHx9sW32fHZvhU6q39XfvhgkMY
2raE1s8whRpic1rXh7GtfI0lTrYVA6ytv2D/oWOjtjIaREPIi9qW9VnQ2jk3+CA7gO6yaiNb+c1/
eOEqq4IbQLK/lI0GK9T46L2ZY0e51wO+j24hNxTyZ+4qn7nua6fWt7zuI7vRbHTC2eVN/Fd9u34G
vin4Lv0E8Zb3aUzrVpvCOOgUG+nfI3TfnNItXbSM7Ey0SkLb6Q/1uV/uig2Q5jdd4YVBRVrOIusl
2hr6BK6g1kOns63v8VK0JecvjvdN63YeRdieuRACdKgjb9SyVs6jKBqtonquodNoCtHQwLu3AS/s
64t4ubRkWiJN5yLHSmdxzCezOxe9CI5kv+ZBYVf26cl7CBL7I/fL02Tvjm/vs0ucI7rS7Pe7s4c4
P5JSvFQSX3JRE9r4RSs35Jsl6cfVmzlJalk+7yr6X6DSqOqvU40qc7zF2XoZOoIpn73GjxFA6QVm
0gEjLCfzsbwDFODGdGpv9vWDclT25Ub+b82xftNN/RinhmCnlM/KFA6+dILob5jcA+1wnA78jvvp
ITmZ7pbE74rD+6bg+TEUUcYecjfYRSvSHX3wOWDWkrZx+C7D3LBggklphtJEixO+joYP5xXJAxut
kg7dxX/Su2ivD/Z8q4ZTmDxDVenUHod3zS/cyjfC2Es94g2eYkvu1vlYu/bfN/PHXJVBG6GZBhc5
HuojpNBux121Mx8w9qO5WxB26g7EY718pwfz7votWVEkt0R561iLmkmpcGTQFeuSYxSWfuWYTuON
uPDJMdrVHjJ7NlpHvQj9Bhvh0squityj6tJ1kA04XwWiotcZXVHQvCug+7Uxq5WrJlKPpgwQgyU7
7+tn9IK2Hvtsz1S3v032bPeb21De8gZ7cHp3+gKr92wDm3hM7fqm3XDj5HyCLljT71rYj71EpNMr
fYKopNYhoRWxfSctILKCxkfauxAriIzWV5QJ4qd6oJfpo8peNua+NvJ5TX6MjH5ifWg1rO2Z8a0M
6oDuoj0aIt3sgGh/lzmtO7oTTm8f0H3p1bst3ec1iyuylcplP0vSeeTRWfzey2zpiBqar+Lf7M3O
6Mz4lwadW2FHoDHpIUFog5/LRlnVzvEOqJx63x36T+t3emt8ovP7vDM4eVs+Ye259f33H2szQfEJ
VLfncwcypVP3VKND/ZdxZz6DqGA8Qu/ob/tBNlIWl9FhpvVtpX8MRhuzzBjFIdRx/NhO8bL9mXwP
rcJ7dmRHKGG7EAK5AScAtiH1JJd51APUye8dIJQ2nM6Kf/0+nz9+RCdBrgsB0gQWqTfW7ZRxa3bn
uO7SARfCJA5UQdpC4jBEK+4Exxo9mD4wMMj4dft6n2GLf0u/0eQc30KvyAYzbSg98b3uXj/la9MS
IiSw8bfEaDB6dm6uTGQHAImNFVvzoiJH6hAPEHOucUi0HfuCUBx6zxH+DJ711T7RsHrcYnJbizRF
hk9NhdjYsnwfkDKg99Mruy9ujQPdVXbscCdGY/nJvB3sxUER4q1Di64vHdonRL0bdnJlFUUW0J5n
6QRZ1QnCVpmLmgeAco/X92ftpsnnY/Pj3CWjEkFDGCGCetJfmyfUSW7yxyZkfveS/DFfZtQDNqLl
tUmc7eCPkRRFtojFMBJLM3cAPQEANFtHYSWtJguHfAA0hZqNim//bkAuktgovPwq7qtn9nbua3Ym
j/uzsWOhcoSk+F4NNlZvxX+J2kETbSkUyxa80u6LhwUxyVf+pj0rbxyCeGCaBQ4eJNOg2rClQNoY
8/Lriv4fVSgUdIwlxTI2LHGTqIaCI7JQ0W8T1DVFbG00463kDalICWqNkP1s5xl+sR6QrLxVOIo3
oDOAUENAFjxzkniflsXeAmff9cW8fD6oKCaUqBOlVi8jiqvSAhwj3Bu1LZLEy3EMFckYI2kpqqzD
PvH5fZwOMv2M06332OUzQEUpILBeDYMRYUNQTgMDwgmC2i7oPQLVPfuQzBn90Y1v668sQFDxbh3K
BwUJrXN4GG8EhysBKbXOS/rjajGWGjpZCI7/8+yga/0mOYDXKmBHycIbafCknXxU3BLxaI6qz8P1
/foO7f/fs1BRISivdKM0U1y63mk96URcPaz9KYDi7GnaG24Nn0kOM+Za3sz74mTsm5stzsUV2w/N
zf/OGMrZTG8qjG3skv3wJN+kj0aA/pRXUK6cUAjYWtq1QykYFjSsoZ9RxzWYqAn83r2ef1xfvZXA
k4oA4jytB6DHcGymk3qaD3Vg2dAmR6wrnyDN+7kxyuVcOS7Qf9dJNkC8aJyNbuMur8l7dKsckn3p
k1C6NT3ppgL9afzQ3JYHtvFUu8z5b1IRXjxCoB30uxgxPk6+sdNfs726jw70mASyzwPInzvZydqw
GSvJECoSZCYgYliSGUaj8qovFZwsYGkDO8Vz/Wg+WL/L2zbAQxcZZP1+OkBE0zHCdOPSrdhhkTQz
jkHgpka4c7mFZmLUz9sWdFPZXQoM6rTI9vUNXDl/YqdPSSWiWCbOX1LFqaNl3WMr5Ruh4YpRFMvc
01iOKR2mKZypCpayIl2CWYbAWM/rccMxrw0hGCYLDyo+Qd02hAzqswGdl3JMfD3fqgWurY4QvNSF
BFbxqDuvDn2bGsMlLN1wgCvbK9aqDYAsS/C7wNlBtFueEsdibwZFqVwaHb1+vr67K67j/wrWLWuh
cW6qQcrBEzWS9hNAZIBbxgnGQN/SWlvbBCEGRyGzY2NPMUoFeiTZAAvbTT71G1dw5eti1TqDrjpi
U0sNIirbUzF4CcN/0o2vr6yQWLCOZEjbLwkDfeKk3zeWsUuV2Wfc3EF4x7u+CSsCkFQ/H4Ef3pMD
mgyclaQGY6NouTenLa6abnT8FKkjqPxJX0Ynq2j1M38miiKSWVWgttPLRyVhxcavWDlvYp22SxqK
dGNiBk2j1K9LPncBCDR7N7ea6LNaSLcrqnwrZrkcLlNd8J4KbauBtxBlnHSD7qURdWiLGZrbxTEB
b5qWBZg5f2V5o4HFou7/0RuJvUkJcOhofMu0wFBqAO3iJq8kn6Y0zRytn5TZy42SIO0Sd3mgT1Fy
Bz5YQnwr6rPOHhQwysiKxWq3hiAR6v7QpIrAg2NHUpmDSazR/X5uo5frx2LFtogggAjEFiVkT2gw
ptYd1LBPMh82Pr12Zc5D/jhwVZsYbU5iPVChRALWLSgSg8nHltJpw7KvhUdiidzoZTlRGvAMpQvg
tw5YtBoAs+d030eoVM8Q+D6apTy7vJGJT/rE8CFDrSJpSxbI/7SZq1FD/XN9IdeusGB+KjiwppRk
M0Ce7yGeu1dCEz/uznR61hbR78pmifXyaMy7kYFwOQCF7Ql8/V6lbEl8reSeqVgHL3UlmWPSgdt0
KFyLfYBhyo6WKIgBpYxGMCYBG0++9Jo4Yyw5ivVO0tEBV5xslrsFvJszqoPNDbUeFb4r0NHF+xcG
SrsygKyjremnlICztXyq818mAxjLhJr28np96VcOmgjMHge1pFEqaUE1yd1jBuZwv+/S0kWjt7LB
CbBit7Tzrv84yyk6dmSdxjhpFTjbksfZBFNdPdtF9KIP/yTiYqLj+L+DEJrlU9HrZlBTcjzzk/UG
6BKzGLRJdKOcuHJKNeFOapLONYmaWkAHE1h5BlkVPncahBjUxQWXyMYwa85G7LFIE2NOZJ0YgTKh
oxGNdbHxqQ6y2tnQpppAKWKgeFCPxG+WvnNVNeGPNdhXYttU0FS/EVWunAsxvdoRtszm0DQh1Ajm
vkaL5FEF48f1Q7fy5Pi2ST9OBD7Eh4pYBPRm/H6KujP5NNq48gUlLskoXFUxPsHnvGFLV27+/+VN
KzkpASoAjzUeB3/Sqowf8pxnG9u1dioER9l3+gCGiNkE52p336BNVZ1+zxY55u379cVa2YnvFP2P
xZqLQefdQM1g6OTQytPsTG0KZlQt+ro+wNoMBOsbg/qLRX1OgyVb7nUDBVTTOCWs9xl0WTZ2fGUM
EYwid5qBJqWCBpmZOnV2Y/XScWiAZgXg9/os1q6N2AQQU6OStHpEeDSjtx60g5mqekrW7dL6rsk/
u+i+Aio67atPzrONJ8DK3oiAFdIYwMpapRVQI7FeJ6NqHwyq9ZGt4HXw9/rE1sY4L+mP/Z8MVerT
yaBBRMrxwKIceWwdtXZbi7hBN1Zv5Y6IWBWIQ7I0UdDvp9egNy6mV5Dubpzfta0XzOZZpHWUKbbe
7KgToUswT055fZv02e76Aq39duGJxwx5LPIMDR9F34Z5I/+Kkvnr+qfXfrtwuZE07hhHd1TYQmIR
tN2a9QodggzMUXXukVb+JzoNk4pAFRAWJr3M0euDoCw0Btmv6/GWN1uQtpVg/hvo/eMISSS1uoXW
c9jT3LDVcvAXgjdSWe7BNoAgm8p/WMTe0DC4VTM9J78uJP5EBAqEvMqcaS0Jh6o3j9HAyqdCjWsw
wENY6MEipo4SYt/VqJSlkmSjwluDBdnKqRf3hrlxMFZujghIiTU8YbupVcPelF/VunnPpvm1kKvH
fzocIirFGkBukCWjGgJZ90WgWNdnJGw1+S1OmXt9iLUZCHcfqiGZFjNLgVQe/yIKWFLJ3J+AuNwq
r6/cHRFmgtZfuacQdgpHQx0grjDNd5PSbyGCVvy8CC5RJw1kqYbBwzKnEkLK0Qe9nunIiXkos31X
0qeFV7/+bakEKzDMoDSkisLDyHyFgpY91OE8vlz/9toqCWZA11q5P/ODhElfnFSr2NW1vmEdV4Jj
ESiS9VEsRZD3Ptbz+MHy6SEvChVY4fltlFlATDxb/20OgpdntO1ZH2tqkE31SyxT9C3p/cP1b69M
QsSAQEC5zAmEbcI+j2BNsl1exS5v9Z016p6xfFwfZcUYi0gQmsfNopSNGtb8Ph4eazDwyuZnP2z1
26zssojzODfFDn1a9vi+wQ4Q42m9RI22AAsrV/k7Gf7DBlsDwYbShYR6lN4R2XxoLUC6GmPD4q79
+POwPz7fSepkoCGtD6vFCqLKOlq65F1f94u/3KAix6AZpW0CctsFBY4zq4LhNGm+L9QtE7T2eeHi
gqqlkbRJW0IqNaqzJG3kFyVYppncbKlXXVwczEC4v91MW+jfsAb0XQPY7lD6ipl/fXEuHkp8+uwA
f6x7tbCm1CB7Ho6QdIL4jUJ1lyY9KLO31ucbwfZ/vhRDCDe3M3UW632rgHexuF8SM32FdpTpJXFW
OhIpalAq8LmyB1InezOFFko5zLnfp+gfn5AZBThxnnYdrwFC6NVcDbUlr1CPiEAyiG6fDgbBoqEM
Ba73PpK0o0KgzXd9cS5D0gwqeuAebfiWBEaKA4wmpF2gQoNuBB18/Gfi86K1eWZ4BfL9cpvZEEm1
jTEoNAv8Cyelrg60l0PEDE6dB/HZMHYbP+sy6BE/62zHfmxai9xgJ9UFO4yz/pfXkg8NEBUpVWgZ
GhS0pVMaNJx6USu7ZNb2MgSKukzb1XhMZFCIuL44K4dSZJrkMo2QxwXXU9mUz7J51mjq8o0ZrpxK
kU1yNMFQXyYTOYzoENaX7A/v89MwWadpjrd6eNZ+v7CIbLCKse1oDThnMtw2SbVAuoZt5XMuuhSD
imTefW9CiF3Boz2BqohWN4UtRerBKnCOoEMK+lhZ3l3fh7W1EiwnAccV+GyNJdQVDoZ3mtgqRKCm
LHFRpdx6na4Ncl7EHycuSzXwxrbWAt1cdKokzQgJH+XETXOfL3HmXJ/JxTAfayZYUqrkIBCNKmQJ
Kio/onJUSg6pCwgqJ9BQDRqZzo/QwWoXqHGMUOSECEizMfTaYRAsbITCA4iziXwYehY5tG4+uMU2
uirXjoJgYrNqliNlMQjatA2YDtV6i60K3MJshxgvzie2cWnW5iDYWY0UUAxJ8z7UoDOfEOUTUn4b
U1j5tEhMWcMBVcOcyodqVF94Y7Z2rJTEvb7tF6Nsg4ptwlE/1WXRymB5bnukn/PuRU2rezAguz0o
rNDYPkK2ot0SZF9x12JzsCp3s1bMtRxqaP9C8yb3ZjV6G81+I5C5XJjAdISj1ERDb+aKQg8aSqtV
YezKXnIKw3gr9e4og53NSC0vhXuVyvR9HJedXnT+OP25vpgrh02sty5VNjA2zfRgDY9V8auIDFc3
ECtDu6eY/im5iikKJ21Bp1fGlkY78Aw8D22hSTdGZnZoRe6SjUOxMg+x5kqGcaygVWwcRsMK6hzV
O5S+x8QzVTjTraBz5SyIpdfR6Gcu5bpxUKfciyL1M6f5b11Kt5zAitUUy67I1WlZQhN2AE0QaK9g
scBvDTJ7u/inRiQDrcf/tctyQhWLlBGDfOCprKkN1pjdhJ4kMJe7crtVP15bJ8HFKByqdoPaa4ey
e1UNtJyf76Zibdjeta0+G50fvqVrellL89Y4mFojh7I0A87IYuUN+zDt0wZyaSb4R73r9+MyKAkr
JjgZbiUg66rnKiQmWEMgzesNYwM1HEsr95B/pDlYwWO0VBUp9KULZtiK3BZes2iQPepUQASv/46V
JRU7cPTFgKxEk8IBNOVuXMBrYZTKJ++2iKxXfKlY/+46VAh6uNgDMLXK4lilTvejHJdu1mjVzqpb
1UuGXEOPv6l+AmUy7P5pXmJZdkibrAR3fRUasgnaCkg+QRtwqLa4HVaWTWxSpkMMdfaslUN1sKAE
FCA7ZqfmBrBr5eNiiTXO4aSXEh8n+W+yPJTtZ7t1T9c+ffZ9P864ifIthG5McjiTB9gtMFWWSqE6
B/D/9XVfMTViHTTtYxkdxhDHQ2co5L3GQOtL9JmZxev/OLuSHTt1LfpFSMa0nsLpqb6SVJIJSu5N
ML0xpvPXv3UyyvUrDlJNIiVS4OBme3vv1dDc20rLrzvynZuc2QlVKbA7w9BgUZUWR/1lOiudbrQi
1p59Hbm/Roh4g+2MWLIXV6m7uoREYU03WlwrAcZsfKaZb0018ZzLyIdWRXMJeTAUpsqXxa/beKxG
dLvpsKUkvDbVRoDxeBiEJBzYJXVgWAbVnLIm4OduOUOsTbSRXgAXTW0OjMiFWmkXw9w+u9NZCALY
KJdjKWi1sZHXBs3IWtu+zSpQdAkIv8CaZ9/DsTvy8JVDs0e57eFjq9ZIJKDF2wyuMzgXnqfkQWes
29mwAzu5ozUfRhcyTrffszInZvsukDpo+OBerbjUa5Bmd6gmHOAgvMFCXHu8sbu9HJKsAXwEE8Z/
jM4P1UHRJN9IvdeefZ2fv/YFzYXbS+G1CXeL8ezXeXhnO3A/tLpp6wBe2XqmclcfKpw7Y98mxUBf
/atf7pw/3R74ldVq9uW0M0gUfCyZcNp9qyfY6IYVu6fAk+8ohMg2NvjaGBkZBA3TsCEZcnrHg094
xnDPHgD3KTZW6drjjR3twIuY8TDDuTCX+vtCphGS2jjn4iXssrePDZSxrXElKUelB/siWpgaOyPc
asPxIjj5t/XpBo5/bTKMLQ3VXK+mcL9OOqnjsdG7DiU2r/vhl3J/+yvWRsrYz+jF1JYI/5gE6kcY
AhaRFupJ+GIDirPyfLPd0+RVU05ds1xK13mjChdDYCPuod795fbvX7mKmg0fsL/7MMj9PGnQiCHd
cpitII3mEXarukMF0C32V4eXjdFa2XcmoVhD/yvPPTAvdWrf5U4FPyW6se/eR42jRGispzTrSxFq
1iUhsbsjBDmLS9tXc7GnTV3cD9lcVJGuGSyM8MmVjD3tjkkXKnufwh2ohgBuYZXQjyuDL8JV8NhY
Cl/DM3MsqymCwHbxrJQU4w6o/6zeiUFDzERVy8dW6p967F9BT2XZZAsK1w4Ypln7os2/zrSG/ICG
SAvfUtlZWUxm1wcyS22oWntGDtx8FnKKJWzXUxQEb6+lld1mtntgrBtSWzjzpbDH/sBJrk6d7Tv7
7Op5WoYu30ic1j7DOCC83NFkSucedVjYO4fkIYT2/OzJjaT4z+99J+kzGz9aDWkqkHRcpqk4T1Ow
bzoPAps/bKeMq+WucepHMFlhrRLEpYavN0xnZ/qFz7CJGl+KqYOc33eLbOVy7xOB/NBk9o5zm5aw
6Zov1tDIXSYqeZrChj5JyGmfEDOHHWnS4QvTKSA0rsobyD7S+WAHaXVOUeV7rpWr9k4l0t0UQBZd
WqQ+BAGsqCdF6blB1//r7QVwnYB3Bs5sjXblUoZQ2Zsv6eS4Camr+gF2jv3J6lNoVIEAvIc0ptxI
QVZeRoz97gZhkaZLMSZhzY/lVccbZjgWvsq3Pmm6cUitvcQ4QArkmCqtc5hLyebBrvs2xtU5jLSE
OolvZ5ca/vK3x25tURsnepstvSO5N18q8S3VIg6tJSqzD0kLYQ0ZB7pX6rquOkIuqVD/AAH1KMYP
3iFNsJ5VA6LL2wCVUto/z6nKo7HKDmSov90emPdZi/jtxhwEjrpmzZRcFBxu62A+19N0rAoP9R5Y
ldrtEHNhJzOkMyO3hOf87deuBTPjYO+UPQywfIWkcukl5QRfuf4pdPuDZW0RXFcOQ5Pq7Ft22Opy
yBPbyg5ahYmk1sZhuHKqEyM9pwDX1/bM/EtF3UPPGOT63kr3xUGaznIecTuLPzRK5Lpv/jq2GuKx
Zp4gPE3aBuI1ZTYBkzj40KmHqjusRPnGB63sDnKdpb/eo3VQigF2BZe8rNsdy2u194SECK0VfsyF
EQDn/76iFETyrEdO4FEZ+TI8UoJEyN2yyFj7AmN/T3oUaV1ALNj3X9Psc58ecjR0bs/C2rON3e1o
2CjDu2tICpaTXddmkAmqnAeS5v7GPL+/oKjpRGdTPVnDjI5FHoYgTkzfch/SrnlWfF0stps92Djj
1rxxAL8fdKnZSYQy5twPM7L2eqn3dWnFimlcP6pL13pRY29kK2tvMebbWbC955DoJCg+24GCUPc/
jv6u4f8g+VYQeX9iqOkLnAq7IZWyatQ828vih2Ax9nYVDZ7aGKq1eTFm3upgyxO2jk7y9EG47DCq
OQqCT4wtOwUD92b40GFLTYtgr2m7nNGaAP+dQTQkaI9lAVOeoEt0WSQA7X3o7k9Nv2CyMNktgNJf
ZtCKotJNv6jAvWQeGFu3t8ragBlhvelKVs49jHIkdMGFu/xwm2r8mk5XGnnbNzu7ghditFTllrTX
+1Gemo1Eu8wtTdKOJGWr3xyv/bJQ+3D7W1ZWl+kbO+Vl5biEwzO2ZUCKBk19P3Zcvy44vE4fe4UR
37UHeyUd5OGlKobxIKvqp6/T/iBd2It87A1GZA+aYoBnqaUTX6I7yWv3i6fFJw5LgI0XrMy4yYgN
PQhQp50fXNrC+1GQ4aFp6XMtriZ7Tn1HA/WzFv5GTHm/B0HNxi7sZX23gyjihabUi9KsfshZc58V
A6TT1Qk+tc9dP2aRB1bc7dFb+zhj/48N+Cw+LOguLIS0ND+X8ntKTpnHIhRLo4U0H1xq9L+HI12G
rtUCtWp0caICnyDEr275YJg0W7h1zsO0LR1yySt9T9qrquDymFpb2OaVSG82bxn881CiqUiSU7ID
wpVjAmDVY3nk3EJQHeLogKfcno+VLWk2cdFr42OmO9SqZ8fdMTvswV6DGG8++f3GlK98jdnClQ1t
4DI19UkpnsrAidGL3hOIh8FeJ/XsD77E2Pc8VKSVnuqT2cVtU03PbkvvaSbPEJP/NtRyKxy/zwHx
qdnOTeHew4iT0Qvvi6eySE/WAN8+9zW3qtitYUgrxGmpwNbuwDbyxMfCmskDtUFullOZ5gmYznd9
47zlU9XELKu2VMvXJsnI9mCrZUHJYpkvOb93dPrY2Ef4QUHLZYQJ35aOxQrOkJqdXVgQWzUEv9uE
fldfIcxwgVLHcLSTdIrUT/+T++o/Zk/kDgo5p9fqnn/Of95e5e9LGWPWjHAgNKst5eLF5FmcH1sR
P8IY8+y38aN94kg+k/rsj1E/RBdoDcX2r1f/7bV8fS2O6cb6XIl7ZtOVlG3p8VbOl1aMScPojykD
wh6mZM++mHZ9GZY7quwtwYa1txlJg3AGTf0BrWuIrMVa/3LDuw5KzVX6Wk4qnlO+kWWvrBqzHQtv
9toJrHpImuCfvpDxQotd6hUHlDmi0dp6y0pGYnJf50qJsQQhElbzsAdcWAwey/H2wlgJf2ZP1ip4
wfqG1EhGlp0vbJAGxJn4y0Z2uDIPZjc2bJpshLVJDV2/f/umAuwP9sfDTz+8s0b7VNJs47RbOcZN
amqZ27PPq+tnIG4fJh3uUgGVhXms7jKNM3yE8QcAG+2eI3587OQwW7Zth1YU3C7qxHed46C6fTHS
z2GgPhbxTIoquvHZ0KWOSIgWL6xxHpUuLmnovtye+LU1ZQSEBnrDeWbNIhlQk3QbeoDh5cZkrK0p
o/xjOf3g1vki0ObSHBRr2DNwq3yhZAk2tt3ajze2tztZMCNyLWyIdjk4lYygErLx6JXiFTX7sNVU
OnnD+yGp8uGZcRc9ctJFTIW7apLn2hnOizsfSqd+GdPpfHsyVpavyavMWlhfM4VSgyqBGVGw5iME
9GftHILePssa9iOpzHbKa+uNxXtN1v+/8EtNVmW/+MxfSlgt4WNlhCoK7CPTH+MICalNSsD7Jic+
NZu2FsTEiGqwELQNGU84JcGRjDtw/AVuOpaDZd+ptplOQbA4l6ALnFM5ed0JOhTZmRD4OHdMquME
AB8A7Jn1kw+ERhnz8nt3Goa4Gmr1Sho6vI1WUZyuiumRDFJyhtVgtW99APS7AkZ5HgeVXEMaLJJz
7r94AWmeb0/bykI3W31T4wtWl6JJMuVcqYqnYPbPPHc2SgVrjzdSkhmt0CXgdp3AE3gndXqSKb8X
VrexTVc2kdnas3JpdXOaQi4dLpNT3S/xSOBQfHtoVtaX2duzYWwJ1jZTydjIZzqqXUMKDs+n5gVo
kI0Sx9oHGHEGhPwFgw3z335xjpMIYKUyf77989eG3ggw6M3XY63tKdHWJ8p4pHFRo1ueDisPN5t6
eT9bmV7mGrls8apIcDcW06vcFBpaGRYTz7A0ViU9xuEf2enw1bUHWiGxa9ONUV9JeRxjVbrUXvxW
6AqS+NA0UcR7zbIiSWn5auX8oenHD8ltIno4/73BhqW/CLmAsDvSp67q9r0cNpKelREy256AWoUE
gbVKLN05J+lYC4y1vC3009rTrwP3V+W7nKuGhZAHTYqsP8Gv6pvXj1th2/lzL30vcBvntiX7roSw
g0xkMdSv0vH9hyktIOPTpcvyoutxGiMqlXPsO3soI9lO/aGhlH3DXqevCgKF4q6AUMBF4Rr32LpO
/jIxmJXv7HJxfmSgUIjd4Goo/HLA9dw/V6zT1HX0c+uVpIlDO4TStu6gltPI+RW6+4vasTHrZMRg
j9DHoifcvzoNDKcKLD8esdobXxyvzp4FC5q4CK5OzwAuELiY1AwSIorboJx0cCsAJ7vmB8ttROzA
v/h7hXLW95wN9Zex8fo3MNDbf1Mm2i+wr7a+SO1UO6ng0h2NNesPGnrxu4lM855nVn1xPKu7C2ek
zWQpvIdAC/cub6cauvwUbH8YIo9BuF+U10SNpEztPI85btwDEYpfA92B353nlACntlXcAKx8B63x
DlYKTQ3Fo5wBpTfW0vkcppy85ANfPlUBtXdwNslPLGRfnWDswMMvx1+NzcV9q1x2lEBSPNWlfgUZ
5m1ylvESONBtniVbIGwPLAHJHGtHs+FMGND3g0YXNsVpGacYCPy1sqJOwrZeMsc5lCyv4PAJpnld
tA8V8b62ns4iJEfPVw7n3mfTC+EBhxwYkQdQDJ17u/RQMGWwce8aAdkhae8EJBVjPtrhDsG/jkOa
fvd9SMPBIOnqgQg507CEcurS1+1ec3DLLPii75GavFkNPO8gbHjPfW0hnw+rnXKdB+2Gy7Ep8jSq
a9ntMqgrwc6vWKJeyiDG/xkjkk3DzrKzCSJ3HYDLVgjzEQHd58H784HWL60aIPosqNhMLL/ksxt8
lTP3oqL3FIrZgCI3I5QnYQzdg3hRevkD5RBw8/PwqepGtU9bKz36oQWue27/i8JU/b0IeHZhVV4d
RT1nU9zJOXzMLVu/0h5TM7e+BYCLVz/oxm1PTe6OR0KyX0XtkmOmioc5dR9rAThPy6xnrmANnbtZ
GZPFbY408ySys6w8Zh2KVUBvB8e+J2MUNlg3IfVYFdtsAu8JluCATA2k2rsMzuNTWb84vX+P6ejj
Nlzaey2FX10f/dba1qtfOvNpqa3+KSgJPI945l6sdhAyhh/3P2VXZ4eFkToq0Xz+MZL5a29xcV6q
kH7OdV0ADYTOCLQm2N52OoAksfncuBhsgUSsk88WzKVjItUQK/jP7/oR1o7dwPSJu1AMqBh8Kwfb
7XeLq/S5n2cPFl/+W1NWuOXmoxPpUX9x2syDv8uSvSw1gDAO6/TF8eHX6GR1eZSsBR230zaAXNVb
P07WkTZgFfO8rV4LhKC4Hn38EXIVA/ENQ6Mp/9V26YvF2v5ERZjHAzrHUQB6DxDiWRvbnviypN03
v+z8Uypt+JGjqBJL2tPI80Rwvyxpc3bKOcPcdPNeSje/+H7QkaPSdRez0gtiD83ou7mz3S84JLuD
3w7VrpktaBVnqAJ6EsCHJg3YJagX+JrYNlzCl+wJxkRFF9UCIaRsXdigZpbTXspuzO9DgJH2vhO6
PycONe+lGyGmZtvAQDqt3OO4b+4HJ59+wBJP46pVVhcejA6kRl2q7+2lLp5hYDJQkHAqELBUZg/Y
89Q5Nqi27Yar+agVTL/5XFCIr+GbkSPXMcJ4EFMXMkVAvsJHfJTWP0vIKmh/NOV+kZBhnGShoFgJ
rE0ZF0vuvbqTrJqTl4bjQw55uwzOjkI8QrmreJ1tCpflmpXtEebu6c4Rmn9RgJfteVspsMEQ8hCN
1FG5mE/Hn61f/WjZbTzoiYNoKij5VGsKrXhCndPoBdaP3uezioeFOp9q6Qk/gt2Gy+MGeM6T49uV
2HOI0cFzt7Wau7b3ycFF7oLCngsPSuZm45Oj/KyInMAPsrilhUBdJZ2gzTP1rJFxUGTOI+c1+06C
2f55O/lbyV0dI69kHAs0mGmThPTTIu4IBDNHVIQ9vdVZXnuBkV0OPqtsa8DBJLpPVfGtLh6420ak
tTeS75UE01QGSb0eByc0h7DxyMkC83JvI/ZCuk9+rH8Npth/cxzeXOlVWtcwTtYxRQFvcX5VWbu/
PQErVaP/4w63XlCgYDgkaVktUO/mh86DZb07fas8+8fgZGHkjNDIu/22ldkwaS6FJDwsrHq6VIM3
PY6Bzl4w5ctutq3wc8ryD8mk+tQEqTEvLYvFvt63FnXHU/UpbMd/P/QJJuCMQ37RbrpaJIpO/4Ba
+2US8hKgTar5B4s6pljZMgU2TrQQ7uJe291P81J+AsslTUbhlxsVr5WbhQl5KiSQjrovp2TKFKwD
6x3n8Puxv0PeKBLu2+2hWtkb/wd+SnGc9FkwJtr/F5sQ7rfVDuT/3e2nrxRyTORT2BYWqoJOhYoA
e5w89a1yst8Snr4I9O4O/tbnvoPec5VuVCDW7hpGJLEHtGOWjk9JMU1RBjQhdT7f/pKVJ5tYpwLX
GOEAcp80MG5m6ZuyvnzswUboGKox7GXFEDqqeec3035G9vqxRxs3L8DxXL0Ab5RM3YMGrI04W1f2
lRhhopkyTXD2eP0EIv53aGnE7vLUTTwG7v1jIdvEMlEocw5jNtXJSNzfPnoVkesH/4Ly+3J7aFYW
puldkTE3VXrKp6Tuf6b5bzo4n6QLWfpqefwDkSZNpPqPgcap6WZBS6C4hxCrEt4xkQ/D7p5sfMbK
7jUhpDSFGMLSeYCBqzvPh9sspOedH7eHaG2OjWPfDogMG9ReAS+irYiCZllElKfCdaM8APWzFq08
3H7VygFnGlbkg93nFLflZLb7V1VAkT0cX/pMHzUuUJYdXEIv2yLE/SEG/H/FAJW3/57VpTX55aRl
n4iaqXuvs5Z720VzPR5xiX0DCpPEw/A8k1yUu2X0GxEVLJSPWafgMEVwZ7djq8kw2GVZqWPWgFY3
o81Cd2Kcyh85yh2PI1HwsR+J3/K4cDTuDn7n5xe37usAl3xvi4v1flCyTTuM3GpdXnbTmNgacvLw
HWgz/+n2lLy/QWzT96JizlTyjOLRnAD0NS5H1wYLmjr5IxAH6FqWoEYz5Oaik9XGpn9/xdmmH0bu
gCAlMwCi+SyAhB6cJ+oSgE58eItl3kYytTZm1630VzkqHKE109nLiKD4a6bf+mAD07/23Ou///Xc
fradacRPhdjSQ9BcePHv7YlYe65R9nODjKEiN4xJOf8Q47/9smVIuvZg+t8f3MlsKWYHDxbWfdGW
Meftxjy+H5UgqvrfJ9MszQIUm9jF17ifuG2/b8vgp+4/pgFgmyYVOThL2ZxlKgnkJ55qVHOXWLbN
7vaAr6xC05yiG0bg6BhWYTV6w11D+d5qIMAuaDHGjnY2kruVMTINKXguOpdpOSZsYOlnVtZBsoje
Oo059Tai6vv5o226UDQutybcrMYExcBLj9kdgdzk04++8nZj+iEZT98Or8P417pXglvBkCNQVFO3
U/Y3kv68PQ9/oBDvBOrQ2Kl47py3Ev2MSfX5J1xy8zsgkO2zSIV1ClFXySLHxoYbQhv+IUNDX7Td
s699Yc+o0EiwQ7yuiIsyVY+jLOSu6j3YBWZpfSRQYjqVmkBDoKv8g91ZOhb10n7iuWtBHnvKz4pn
wUHkYX8cJVNxq70pqiC2uh9YHh6Ui9JUBguDqJlKeqZjCtvysWruczdXz/2EeRUpz+K0c9t908/Z
gxN03pVWhLYpatJglfTWYaGdH4UMQglT13YnSkLynDfOvCfNXKIuqbZAXStb3VQMa3guyy7P1EXW
nYorSPWcLKLb8+2JWuH32KZaWO6wxh8lIoldD8FpDOvhmNddudfEvhaFsxlWZE497XNYvsMYSnYH
sYz5znNrcbZtjRonFc1Oo/0eudB/b+DnWFsxny0YxQa++wAJjmXjt66MhKlX1LJBE5LO2HZ0+pSz
5a61x0+3h2Ht0UY8hVJuLVwAypOqT/WJOBO9lEJtgfvffXrwfxwS6gboHJLBTqTj7HwkE/4QblwT
3o0TeLRxaZLULmGu4NoJaXPyzIaM7aqQf3fZZJ/gZAwbUQlVstuDtPIu8xpVa4upckANVFHFYzdv
AA0ajzWXMJIYYC/iF1vRA+Hn/4LHlb3/37A0lHnawEHRTlrhf7d5ee+UKMtw6uYbh9zal1z//a+4
RwKRM5WGkDHV6a5Vj1XJkYIVu8xDk4iUH5sb86LVQrQns/UCdtA036c9Cn3Urs6lPx/lxF8Y8YPo
YxNjBFsNJkGhaoeAfPoYpHLH7RLF7QftfevZFr1yZQ2bl65CWW3lT0wmrV3ctUN44nLY2Nfv3iAw
3UaWxFNS43d6JBmQtUZeYXW7XHko+Nk/nCJHN5BbsAet3I/UGfA6Y68rkY/U5crGaNH7lFToePRv
H5sII3ka60D3jYZGX2d3aociX6zTkkftRE8it58sSb997EXGtnf8kreNhtxdPWbObnJocbAtlsdi
5mLf8eJ7WDVb1bL3pycw71xYWSwcZSUTZ3F/t2pp94E9PzE2n1ULB7N+ppHKW2tjLb+bWwWBeS1q
nQ66ngF0TwtnaE9QMNDnwEKdiaUf01/AK4zdP/ccQ1czkqRyIQ9lGtRn1m5qc7+bguLpRk41oxrq
VQzBnjXidRQ9Wjd+/kxq/sq85dft6V8bJGPDN+E0A+vk2YlLliQLh9e6pv8yvnzkOoRPuMaAv8Jj
1jdi4NVkX1kj+4nDohEmaB/75cZeJ8XiWNJDTCw6KLWgJ2dPP5txK59dG3tja9Pc7grtYPE07b3l
5rsKtSdS/1qG37d//ftBEMa+/x2YcYAY4pxJYJx7+nlOizs2eBvkjbUpNXb0uCz1wBnFlCoa06V7
VSU/Dnm2AV5dGRnzYiRGnoqgByovB2zARmJXDKcJUo9JVbfkxIO83gjmay8yzu7WrzzGOglp+ryD
sQHqKGMMSfJgZ5VzegFdZNOG+Dqp/58lBOYVKQcmQGUdGHnj1NfnTC7jHC8AxsZoijZ7D8TyA7rm
y+++XqyHQg86bqTs0J+bFH9y/NF9WihceOOy4OKiJqiNW65FI4Ec/7H12TLEGZtJESk0JVkse7hM
Rdli0y2125WRMomGdklZhdRaJeglhnFQ9+MBOLZs51UTbKB7mW2srLX3GMFCjqiQ+XImSe1lzwQE
MHQg5yyq7PAfWI9uvGTlkDC5hkGQLURrB4L2xXkBDET3IkLn6cDrGZchiFVUG0nV2tcYAcRVpccE
usMJWDrfVdhdrvC8KO+X3wUW2e1tvvYOI4ywkYYimweJY/ybRDMCnPvQ/p01W6yztcEywojTiFR2
LOwSqf3Y0hnkKb7W7hQ1UL5Lnd9yS5RuJaaY1/tCZv0SaOzFkvi72lOAPCj+6PTNz9vj9Ecf+L0t
aCwtVcnMDd1GJ2kwLVD16vPAj1TZ58su7ZFMRwWVv+EFWf70MyCpIzTexKFhMr3zpmU8US3niE5k
3M9VMFxCMf8KmQzup0DOce9YbtT63I3z2lbo0vn5D7Qryh8DV+ODFXjz98zHlIAh2Cxg5wx/sFEM
YJgeBouR7eg5Iti/Fz9Nu3PQ2sO+Ian/PA2q/gIwUn3XUQbBZqHKN5fU1744Wlvl0E07tyry/VhY
NIhzVtXH2q7fFG28pEXucKBC0OPMZu8ih4rsKXFFDDANO0748AOK4Wm8aJQsml6VsQNATnytKO/c
VjUvnXYKJ6JQjj3Uegzum4GxwwSMwdmDUvRRArcWg9+KHhgEwZ7zcgn3stUT4AK8gIWx4F61xACW
NeLcQSXyXk99/tzxMm8i6Bl6wHbMo/zn9uyuHHaBcSKVo++4VotkdmzQtGyZ/Q22G1vgv5WHm8TU
KnNrOY5XQGT36I1fELyj27/6/atdYNJSvSqASRQmNcl6FdWhdxbsDbTUqPD/wfY63H7J2q83MkiS
zXknhk4lbmnBXYcKJHnhVntrZdeaBq0KEujdMI+okHoj3QGfmkaZ8NC4tEmx/9jvN/Zt1UNyCEhR
JwmD7JMCJTXyva1m64r/O2o8/02S6sqDjHx/FY6nVX1ndbmzl6B/7CAxDotqOs4nWdjqJDJo1rQ9
mZ44q4OdzEX93Rus7mso7eXCGHM2Jmsl2pp+BNAlK/oAwoBJXronCZqYnnucGE0+RkWBDNTrZhnN
+ZaL758W/3tB0Tihenh/9n1okWT2URUp6AA8jD1S/4cv1LCHPuh4HFOgO6tuWf6tck72GZQe96Qe
i4NuPSgx+kx/uT3Ra99unGRikQ2ySuRIrSUuFMab0WCpL+FMDqHjd/HUWiRSwZZc2Mq2MEuVvRUQ
Dm0kyP7lDSCpXbTorYbHypFslikdVJBdOWPHTbP1XWffliKMcgiwh3TjLFv57aa8/qjscBEuzspp
SR/cvv8UuGx3exLWHn2dnL+uUy13CrggwxUK5lDfyoC+VFdBuNvPXgkWpjSG7/q8njoE6cUKPjWl
b0dpMb/BLXeLfbjyAlO/e2xdUUgcWonVpCi8gkxatP/4gbPFwWXvZ/G+sUI9m/SqsP0lacNp3y8/
cGFOqsqPS+fLkBd7lPPjquw24t5qbDIyrzxXanT46CQAXt+JAU1xO29TyIV25Tlv3V9WVz2kbvML
0mSHMfR+irkHFoUqHTlVwSObda+3521lPZuscKkzkCQm/BCYR/yC9P4+Ld2v3Tj9Eyh34xa/MnMm
G5xVTetIp/USPYA+OJFILHXEuy1Kw8pBazLBC98lGfcVTSqSPo+ufq4a62fD/PPSiSvwfOuatBLC
TFFvNcup86k7JGpUZ6qcsyMmuHS6XyFo+dJN6dsMXdbbk7KyUU06+Fj7Vo4KmpvktrjjuF1Gw7hl
kLwy4SbpG+i/olWZ76LNP/6y2nZHZggkKUBHl2WDzbL2iutn/RVnmiAdwsni3tV2at9mXTR3w8HT
SBs3q3PvMwqDwCR9E9orpYFlTwSIBapqI0mOIrgOlIjdFtCw4osf0Ah+bhtzsvZRRnwIbL8tAmFB
0E3nThwujoxFGr7ScDpIR326PfFrLzHCwtXuE1ID2CqFWF7tCu3H1slPnsptXAC2vKrXNoyRT2d2
BxS5Bttltu0cbSAGKmmPWgyQB7tqbt9AHNmoDq+sY5PJLSZdh+HsUtwviyd0XH82vrXFFF75CpO/
DXpCF7ZVCW+zyktoOuFKU/zwFxWHMn3t2vDzh2bE5HKrAJ5aHmyXLrhjBjtY8gDc3bF5H8rOgs1W
UB9vv+d9CYggMFndHq0FdDTR1OpZL441gUyr9CV5oyBRwJu5anCJlPRcVI7YTX6aRYosYQwCh/Ny
+xesTdY1fP+1a3NcFaFCg5rlQsNd1gxfiwkAttvPXomdJq3bX6bFEWVAEvicPpOOndwivzSpfJmC
/Kiq8PdCtpqzK6eNSfG24HwmcYzrRFXkESa0B6CNzrjObozSSprgGmGgBQpfNg7qxmmYo8ZE0Cbq
UmgH8H3ZcvhtENLs1JKi4sCc3ccGzwgKAJ7PFFgBnSyDnd7nioV3GQpOX/M5K6DE6IDt4/ORNzHE
QP2tzuT7CLcgMF3loOUPjc1edgkQSeNeVoH9lMtBP1Fu8y8+AHzfS4iZ7ifG66cKSV9MuBgfSFg0
J4AgdQ5SVQBuEZAdUKO3aKKZ70Zw9CIP0hZy59upe0qnznsIwdQ8Sw73B7fAhwId2FgbNbq1tWBE
Oj6wCXTcBTGis4adN4QUWq+p/w3XPqBYbs/O/zi7jiY5cTD6i1QFEghxBTqPJ3uCLypHchRB8Ov3
tU9jdmiq+rjjLWgUv/DCwjvm1PacWRDF5LQ7RSEqdDAsvU1knPhpXK9UNBf25ZzHzsvY7J2uSU85
gwBVZN7mGchM1/348+H6Yc+D4USbsXMIoHi/CMbegNE5vYrP4Dj/Y6qnA/yDaAIdjxTUQxSww7wL
+vzH5Z++NCyz46qD0GUPOO9wisPudxyTU6Jku3LXLz37/PcPw1KhdhUq4sqjiZ9+O6lh2hCjXbN3
XTrqGfv38YqzKMuVHZ9sR8id6CgN0No0UN6FbEATmzGydVC2vgLaFd1opvodQecigKv58Hh58BYu
T0b//QVtndtRNFFyrLsfLW+90CSbPM7RVgg9s+o2l9+ycOrPOT9sKGw42dvpiaXdLUvyX87gWlBi
KDtgNLrz5dW+GuhJryzmpdfNdvuo3clq3E4eJ/e724KBKB4opxuXu56ZhQ+FWiubL2z5ORXITpyS
iQovair2NirgrTi/Fy1ZyzQWosA5EYj0tnAsCyF6kZFDwruvMQxbhpwERjutRGZLr5htfFoZg9WI
Nj1lYoQeuAU99djLEzAVs7W8bGETzSlAVGgiTYdap6bWzB/avHyViSl+XV5bS0+fbf/cVK3k6I8c
HdqCP9uZbz1rf19+9sId//dK/LD9G5jmaKmgJQD2dwQii4yeYOwV/TwrCu+MzNCPLtje9yD5iS9T
OQDAd/m9n0tuO85cPcIZqnSCwqA+0U7FO2U27gFSeiBB2yoC/7ptfPRm1TatRXEjQNvaAoxCIHHd
OV6Ne3jnIqzfcluwwYMPpNozluebAgBsmFAV4dq5Tt3zMfFJZdGYrZ4q4YUslUxOZscBpSxGFZRC
Mh+nVvigE/tRjPA/iXTxVVp16ZcIDTYqo+D00kruXNccbgx1Fo8mdpXsAVR5jcaQ+REjLxqNSGTW
aN9kqXFjFaPpwWkwB9EZSkeSjXYQSutPnaB8YFvNmVpaYotk0UlGowhQgaIoLcCpM1TsewRxFFAO
+h/WEELpPnHtN9YaVZDWbeYPCeOek9hZAO/cEnZzLcTuB2oYkVdblG/wPzl+1VoFhP7E7wmqJAbO
ZlAWS+FW0K4wC19N4GLT0dW+jtxxY9Ww+AHBIfGysomPWVzqHSww/uRGB7HTXkTbRhVyazOV+6ED
oS5quByca97nPkxKJCACvR4eAbS1HzUh4N/2Qha9N6Sjk/kjGdjezqH45dmTO36FG1Ku/E4hsgbt
eiIKWXANxFLdE/uukYSB001tFW8angzPwBS6EP5ntvOejgVqlp0dO2+l05p+lKTuG6y561d4A/Bv
TdtC4sAFGSFg58p066pDSlLDs0A93paUOVuJmzYAnrYD287gnlvVqLQCPeXneQuYJvBkoBkbAtlR
0KlweE87hVlMoPjT5rmlfaRU8ZuKbQOciZafmiySqICPGRjxodkEE7hXPztnaHZEuXpv2dzeRfUY
HXIAGPdJNjWb3gVMhthEH1DgB4s6apw7zkt5O8UVmAZdnXB1YysTOggWG7EbWE+2uTQqL3XG8aGJ
MxSgRay3bqTKbW8r5lPFXpkRxb6dC9fP7DoM3BChPdMTtME62dzAc6cOIJdLfaJzNWzKuEcZ3WTE
2NlxD0fkWHDwl5rcGscA1leJ2rim6STbokrcdGtS4uZ+V8jsRo5sOkyAJNTBaJb81RmKCCY7efkI
LSp42kJGYlNVKcfcROjBZzFnPxR3ir0b8ezBnsoS/z6x6gBJcNp7NSZroyIFZXtdhEeJOukT73T7
gKNE3HZTXvnQK4EoB6xPQf6jfQEeestM9gKStPXgspZmgWPa0anG1tk6SeJLFAH2kAcUHofuwqMt
neqnWXddH/DRkX7e2j95MSU3TguTW/iLdYAk0K6/k7JpdhLOEpvIoe4mpXm0qSDY8GI6fTrhGAJ9
GhztZDsgjXnWVWq+NOi4vDv9OFmeQq9vE6Fc2G7AO6sOTEIFLCKiQ3dWZtOLyIGnsWqCPmeWRVZA
DLgSWSNNfRzYJVqz3QOcqmFuZrJ8S224kA3AMGA9AJATbgY4lL80pMj20xTFx8jklT9GULZI0vRb
iOPSrsStHozGG6AnuiExWhXCIi2I20PiNRSAi1JH6kDR8/Xt2hE+akJ2gHuowqBCrTV1YswAcbxk
TL/IwZI76A7Aa1IWX+EjA7Mjadd+VOaoFnbtzjQID5w+RkwcZ68YlOFrSkr7aGLvBtoZ36KwZHAM
HEov1uIVUK4CHKHE+NGVtfHiUmAGedkjuSrjoNUVmswJHzyNI3U7FGl+tA039AChNqE/AQXsPqnr
B+hvN39EOuJfnTS8caaE46Ts0rfLF9hSYDQLK7vIzm03HK0Tov7vRg632Km172XkdtcF5nNrhW4K
IdvQZvJoAf5y31d0CrQbD9uVn78QFs/tRzQrE5o3sT6Zw8Sg4M81RGwy0wmyTLM3G0iVoJ1ivcvi
BoYk9jBlvmhHtieTDDc1g+aTJ1+geGt5qBPDMwXKJ9mfZLSob8p03IBlVxSeLeIIbiyN8HvgNLdZ
mOkddbnx2CjWnrqw6TZabnrgy2+HcCp2UZu1P1IJ2FA+9kVgNCQ7NGk77YeOQLGrqKvqLYwt872L
0+QhFLZ9w1NiHZpkSHGkw/QqgpNy42VFw3dUwEJba4QXG2hVGDdcadcBSIZ3D7lBikNvhj0wrtyQ
b+hQuNs2EeRuKmW16sO4sEbmQk2MTcDUOtUIxlA94jhsDlMmvEyyoKJ2AB2xF9YVaBXIBy3yJ8bG
xmM1BEqmkD1zOKxiWMvXy/O9EATPJYtyTSgZ01EeM2dfGTc5SX3TvKMtX4vnzgndJ3HSnJ1+Nis2
hRbkmI/qRJTa9hMEuwxGfVxAQRLXRw0UhkP7HcNeNSOOOsi9ItWPy9+3sJznDPbOTLnR6jo7TbU8
ZV1n+pnR7R0IRNpcdB5KVfbKvlwayVnC3EST0DpBNV5L4123+f1YQK98sEsP5hFrGlBLL5mlzRVB
ODuEcXhyzN+M/4K4nZ/Qu2KNerG0MGeHl2n3xjgxMZwQHfQb3sG7UpVwsoLaxtPl+Vh6w6yQ5/R5
oQY9uMce600+pPppsq9cyrPcV4Lm4oCcII9hRo9Zavo1crmkf6jNx8u/fWEtzTkXYeHa2mGoFBW0
fApJ9IsU/aN0XuIY+M2OrpUMFtK6/zEunLgGVACvsYA5+WK68eSXoTk8X/6IpafPVhAvEEO5InGP
xDERmmYHoeOV8VlqSM3R/CpsWkgeoSigKdn2dbpjsrghBrR5x+ktpBHc+7IXt0Q8jvvrum1nzBZU
Jxja4sZEjsZ0p4w3q653ffIbOjwrF+JfZcFPDrD/caozZCcRypknyHXKLyB3dNLrK/hallM07VjH
xwBuvfLrhGQgC1hnIAdoXbB7id0fmqKfNm3B87cilvmxLBHuJoKRXWnnU+d1RpUfYOeaPGpVVjsY
mEd+63J6VSzC56ixcJx6aP8M4hjikGCZe8dkfDCcdHN5KX2+l9Ek+7eC1tTFJJCgQxCwg1SUJdAq
qe0cLc5E3F/zBmfO2kk5qfsxBlYZbHkIOg2brHziqxrFC4fpXBuhsNy+zPIMtblIw4L4sXLQvIDT
y7DmI/r5ADlzno7rtobVxZwcTdXsC1ND5M1UPytbr+zlzw8kPmeDKBmn1EmUdSKMekb7K+0BYvxe
RG8pXxOo+EsS/f/yR6bz7ySHzCwoYVlxch3NbmM1VF9bSKRt2rJskV5PQ3aU7ljvpUXD59gcxDaT
pPMbSRH4dSU7pB0MEAjXw6aAfsOdnZLsS2gCWhqEA60CwzAcw9NiGN6RsdNtWoHeBJEzeNd4TqvN
WyJG8mxFzXRTuWZzKyKUHlzAaaG+50xb1XLQ33Srt1bdpLd0kuNTPpQpRL3gFLSLHMPYWN3w2o4p
feo7uKgr2+hO6FPUb5OoiQsirxCJp6sC4UeJBPCGhrW+k/aQbiC+bGy0Ju5RTa7+ofkI1pvLbPOm
gl8rYDHofYXEeocbFN+7IN+92p3Bj+4EX0Ony5xNGaHgCpK1sckVunvuCELswCACMWSlBLhUtUFk
jOF+MsNiV5tDdYjVRPbQ9kqgJu501Uawgt9YnLV7NNQgmIX9dmNBESn3YvMs/8iaAeORM3vaWZmQ
29BK6Rcx2o4KLm/Bz+8L7szO17DttGEnjTjm0t1wq39wE3246tFz7k9XaCemDjo6E8yIfVna9MFo
aby//PTPNx9kh/9duHUXFdZUk/Qkemr7Y6EI3ATsP+kkyVWgHu6e3/yxRhqzVoLBcRZp1wGMuf2k
+s2StRLjQiWUz5k/1AqnNqEOhucO+Xh0P7yM3yksBb/EX/UD+UbfxNvw3D60X4CRW7nBPz8RuTsL
Dliu0eYvMxcXRvs4EvrFIuONdIrXxIxWWnlL0zILMcvaUn3JDXGEnwwE5Hqo+FHZbbouXzkUl14w
W7B9qlxTx7j0pHw17N5PpioI08G7vKoWtsNcMqGEtGU61Fock0pzr7SGITDces3+ZOHpc2YQ5Adt
WVWlexxM6ocp6N6oIV/+4QtTO9dJKDu4IIAZII4jTg0Rfzkz8gVSyTiyV96wEP7xOQkIKgHDEPYD
Mlcns4I4jv84A4whGudnWIZvWWFA0Rea1uH43oWAwV33XbNtzkMcgxMEEo9i7HAJUnJbTpChZFHd
B/kwqJUwc+GqnUPZx8qt0zZqxZFW5U+U9LyYP+VG5HMzhx2Jo3aXv2ZpAcyOlN4Ie1HDZgBCPRBe
RCl2fIpsEq0cuAtbY46+hnSBGu2QdSf003WAembo5TT7VZA1LuTSIpudH4nC0OM+16eOpt9RdD8V
LTCbTg3tBla8XB6ipY+g/566Dhxfs37EQrbgSmw3NyS7NYafl5+99PtnZwdL2wYqCxYEV6CHDJD8
WPloCMCsNGchyqJVthZWLSynOYQ6TIwYXjqVdZIQc4Waw4MS45fyzD8Zh8M4ZdvL37MwVnMgNaTR
HdG22Bwl+FnjC8vRIbGernv2LDB0G/jXCzQGjrnI/WqcNom2vLp+vfz0hY0wx1IXeuyrglBxrPPs
S8fpDwjHrdAvlwblPPkfru0ibovQKHNxVH+tQsDBc2ThBvnYrp21S284//3DG3odQt6FmdYJWmV7
yqONFfW71lnDsC89/jxmHx7fViaLTIaxiZNDUr4V2e+JXAfxBHb832dTI9ZmGiXiaFiGfIRP4XSs
HcluWgXJT5EMMrg8vws7zZntYuQJJaBbCANodxYeitH+gnaf7aH2+lvG9spbFkaKn7ffh5GKqBPZ
bYdTO6TtbnKTp7Ks9mocVkC+C7t4zg5K2xZK1CZCmIz9IUh6evh4UojNdPw7k2v8oKWXzBZT6qR1
5ogcmESImnvQ7/41GFbpx6a9Twhajf0gv16ek6XRmq0reEXn/Vmf+tQ7vxrxrIpv0VrV6S9k7pM0
ck5dMPlgNiVqNaf+DVX85t19RT2b5B6/YaMnverWeNbfnqoHEXrTygF1/tmfvXK2xBzwiYe8xyvz
NgW+40+9plC2NCOzW2JMjAYq8ijfp2a7c4nsvLwIiYciEAyIgPorJVkDp50P08++YVbTHLk98Sbj
MI1RwJCn4Dh6wxlB7jgVLPIKBR05WHzBj2hlwyyM2ZynQGRT1tTEp3E4k95HdcV34BVkfy4vsIWB
m9MUmpA0UPaJwtNY/HFECPUnKC0qGxa1L+gMXJf3zTkKWTzIISEoA1uQEDajOjARS7fV98ufsDRA
s8sjZKIrY8dKTjxE07Tk96yPHi4/eml0ZhudTFObkrPtSNwmidcV007jaGwUqA/MKR8mWFxfftHS
N5z//uFUJDxn6LGH+jQJu98ljV0c0Ahufl339NkNMkUNjKUKivGn6NbGeX+LADYJLj984Yia281p
RjIlrCo9RfDQawoQMZufIDmu5BJLAzPb2LJyJUelyT12FBYkZSg2FAJnm+t++mwrZzTuhU7d+tRV
AAY7NbyllF+EK4fdwn06pxlg0MGTARvkmLu3o3vTp7WXxQ9F9uOqHz9nGmRA5VjYvuLYyx+jWQEJ
AIn5NW2mhWGf8wt037PYTRBJQgkdKJgKOoFO6l/+4UvjMtuvtqtHe5SGe7T6rwmqAOCx+Rm/LVHE
v+4F8107VHZrmbY8dpm5lQ446dKA2IVSr65M17Q2F66B/3EHWotEZn5OC1vZ+5mYJpRVo5NO62/Q
R3suSH9PVfN6+YuWpmO2gQHRsaMBB/XJ5NY20/nOnPh1J8+cOZBMbZUWbgFwBC0Cca5EIB1dg4wu
nA3WbPdWnZiSiit5dDs4boxF5IWwcfeg67G7bmBmOxjC8V1jR1IewUN6gwXEqdJ0ZWAW8NB8DqHP
OLws0tEVR0Aqnntlfjcitu+0+EkM2JHQmMSQxa0OojD/nCs5QexcWSedY+sT3Td9KmzkcbW5DUVx
C5Tfru2y62oO7HzbfbhsDN2Zg8NAHkqdHuA7CGei71UJ97rtNwfYM2aIcOhRoUepD+T/zGfZbwP3
Qmp+vTzpC7fy3PWqkhZcdsJaHHnVHyxa/M5eS5v4ha53cUSjlc9YIMNCzeHfYXIgbdGYynSPklbR
idE+fS3dInouowaC41GEklaXVfDxEATItJhbQSkTgGBMOvph69jvBVplGzDl5EqddnFFzo6BcSIt
LEcs1A5EfheH8Z3ZwICkiMf3FmwYz7TqwBDlpm7LTWslB1HLlQBu4cieA/MRXzWu6Zyvg/51rDLP
khQN1x/0OoQW8vB/h5qQqnLgiTGdbLO7nyZAmaQB2CXlK3Hcwjn017Xw44q3s2lgOUxe0J3zTOhb
l1YMzKWzslQWHj9H3qsS7FW7R3wb56/QePGa/CWyrjv656h7O01iQ4GlBlZXqw8FqcK9BuRkJV1e
+uWzo6AE1IuKDr98cu8MgIozw4UPjbWyYM9d509SpTnWnvMkAkKsQO08GaDgQLTeDJmpYNYDeyic
bdbOsMfhqEjDj61RqzVN2KWvOv/9w3RT16lUY3H32LAG2X8WhNPLZPYr8cvS02fngkyR64cD+g1t
+jU2o/2EjD911wT+Fg63OdhehKksS1GPJ9kbyUMMb4M9lDLjR6tXrm8P2tk5kuuXyyfpwr7+C7D4
MFCyltooDRwo9vQaQSfbbrhXAxvK4/zKBTbb2QJI8Gbozr1K+Gj5jlM/uhN7h6b7eOXem0UAY5JP
PDVReQObJ4DDh2821bbRa02Ghchrjguskjpy9bmXURT1duAA9Avy66rBn+P8mjHKaElKNBNFZnk8
1bg/6q3J4V7ar4rSLszwnC8ZmYPVMRPj30KeLS+/D+J7aN+IxFwZ/qXnn//+YQXVtIunAbyjo+y/
2zmYhnUeqLbwIRa9st0WDpE5XJCQME0nSFKeSPq1gvdvk76H9Ika96lxa3Z3Y7xGgFvY13/jgA+f
Emk6jm0zxeCEDn6vKTS2yvBxkjBMvjzhSy+YXd+UgjmvWDqdQpi2+8qdDhWNT501fL/8/KW1Sv+d
CxqFcVKHuKWjqh2f08Yhe6OS9XWt9b9ByYfhSVnqJgNS/WM70n02AjmTh/VuytYECxcSqrlUc5xn
CkJEbXJy633JoPqXghYhdyEtwSB24YGpr1tQc8zg4MCiDnCwBC23gSXeWdPiLYZpBjompK08KVLn
S6+K8UTsov5B7bFdySgWjvY5irB166wCHRvhWwrhaSi3TXm7AfTogLIAj58vL4KFRTYnQY1lAeGz
Ai+BdYrXmhF01uJ9Fl2Z0c3hX6JRMMKzhQavlW5aOsEeEgaSk7W7/OsXjpM5/qsclbaI7pFzGc2r
ANcijKITrZOv0P9bCUqWXnHePR/WMcg6hhiUQPZAn0t+2xZQZsfxTte630sTMNvl4HrBIS9OptMQ
wa2U9/pHK8K3JHE21w3RbJdn2NswacOJjhTOq3rYZH+xh+8dIMGXn7+U98zhm5MzDk0LYf9TWCTm
MaJ2e5sx0NWK1mhvbVGGN6JL3cAKE/vGTafwCAt116dpN96EnYRIA+7MDQ8rayX5WFAMs+c9cquD
3nEyjgB4ZGA6IrlsD22CjJhkeQH4XiG+tJlSgTEObNu4oKkYMYzNteyhLx1jekN0ftbQ3gtn7Bx6
mkVnZz2OU6rP+p9Q8vTjpFkLWz9/NnRg/12Z5pCE0Kjh9DRCqgHSsIA0lFH4fnlaP1+W9hw02KS1
HTErmk59St7tqP8BjtFrPsYrZ9vS42eJhJV12q1h5I5iCRw/a4CjorfcWAVencPF/2cS9hw5Ntmw
JhogBHKy8kH+KKmRv3Nwbb5mPE/LbVUKigJoZ5dPxpB/j4QQmzaaHA/tTP71uvE7f/iHY8OSTURa
orGtXZJ64BXoTV7CiJxAdPLp8is+P5nAsv/3FSkY9mlV2c6xO4MCYIbjwLtWTjfcWbkbFl4wh6/J
2oLmeiucI1TY/bTajUDLmOItVFcdrbBQ/vcDiiGCNEBE0KoyqvbAB5IHHckAAWLgXXSCRyuhyNJG
mR2BLicQ74JD4TGn9ik33Weg/V4vz8HfPOuzlTZLWMrabs4LCdVp2FjvgcPJA3tyoIjYWPZ4J7jB
b9JOF48yi/gmjvNqCzug9kul7ckbhGHuhVOlINIqUAQHIX92Vjz6hVn1jZfmoN7CtTe56bVt7J2y
MInfkBHDRC3VrIXknwdSoFX/OwtyBDN8aDEL2r0TmnmJfmGG60HP5NirH2GxVsdf2PJiNgtFozAL
2IUnVEpHOExnI/r4OaQ+u2gKLs/G0qfMJiNWPC8IYFdH0KVDaJR26BlANqeL3xsjO6N/XpWRryze
pc+ZJZLJlLE+ddV04trd9xp0b9kF1GQrEJeFvTfH/YSkbPuuyKYTjHwzbwRWAHVRHYLIWp/qOH+4
PGALb5ljISGuSUuwBcWxMWqYAL+46k+lIP87VSvRAbWWxml2S9UyH21TwAWIulET2CxGU3QyCkga
g+7zu1GcPBlAtUFRGdTUwkfVB2x06Hodsj6tvrnWhFpqfJj0RHe5nX2bcpd+UQ5hOxe1Yu5LobpT
XChggEgG3JpHBjs2oWlVtTAYzBSygrBm5S0vib4ppRHuAFkX767R0cA20/Q55XG45a4KtzG8d7ag
G4Yb4fYCTOzalGDRx3XqNZWB32LL3C+zUD9LVCB/AL/zPkFy7oVpiyHPFBK98L4fpj914cY3uomN
W5m6vW8JmJaOMPa+6Syr2iIiFp6iOt2H2i53KQvN96ZklR8bIgpkR5I9AoZq74zNTzNXYuu0Kd0x
Oqm9NuivdIIAKqpipddPZXroCvKtcyz90JeO3jKoRj1BEeVV9rW1CUla/CkLGYJaT8oNa1x9x8oY
/52PMOiVI7QaeYdBVGEIsfdoJN9ZlqFxDX3XTdyUDQRdoAY+cQldZicagxxkF0DqDeFDzWB46jL6
DcgGyDtQR32xwOLegw2cB6ToigMyYxDQxzb2ndgYoeHMR9+s8l/QXA4DbXaQa+mdBGihKQVN+ozv
MCaIDgylBbEHmxbHrHZK9E0KhQKT2wP26OfT6N5FY4krwlad4VcqceFwDytPlC0gWJUPFogE2XcL
EVfAbGUB1znARttHVRRdJOiR7qOyHl+TEDh81jP7wFlHPKui9Ralcka8sojy7WTY7qNl5cT0RGSp
u5Sgfm81tbzrM21uh6brNhN07W+BgX1rIdV90HFVvBBZmtsSqtWPdTsMu6qGEIZHzEz/SAdLKw+8
bOYJy+o2lLJ0I3U2fUvI8IfBS+vebsIhwNQo7QH4zDYcasWbWEAbTU6N3vSjnLYWdLW9WtgqgoyC
du7DuktuDfSUnurChjy/DXUHjEQEnU1LQYRXpjIHP9Xu3yGKw7YQ/hu8qFTmvkyat0yjvN1WpbyH
Hj80LSYWDXcjqcYgPLO9Xd1ilfSZuhkSM96SsOW+MKTyEcuLr30MznAvQbmHcNgI0sYwJcCaiDx7
H0IxHFJ7AM286ajynVrn+6qMxYYl6jt6ZO/V0BV+koM9UbTAqQPq0cAOyzJ3cFoahE+ksjYlVVHt
VZ3l5oGbuOZzi/VTQItDO49xjBqkTweaDYE59Y8JruAtD/MGqgYyDyrnqepMsoMsegK39TLPgEgq
nS1I9tULRK2e88poB69NwirdFC5MD7FkAWPnYeaHUGC4T8vhdaJ84oGIVHgH3QF4xEUERyKZwETF
XpLMvrHcOgqUsvIosNKwy/2rDuQ5aBI7BYhupgEMbB1PoXXS2oZv28+J+3LdC843wYe4lAs3ZZAq
EEcIwHsS5Jk+tD2mx6Agf657wyzyHa3EgMICoi2SfLOBsDetN1ndpWG4MkQLF4pzjvI+fEELNnI3
lVN5mqxCwQga+gg5hV+adBKyEkcsBIxzCKXbdQk8pSp+bBLnvjTTZwbQxHWjM4uCcBkSUlQFBwwj
lzAwH//ATPQ5yZCYgyq3kgIv/f5ZHDSNLAKs0SpO6cA8XcDuWK3EuwsBw5yP6GoYVLMq48fYLKBz
8jo1cWCOD3F7f3l4FiZ3TkiEeVAYV2lWnwDoFdBkkY6XuyzeJCxaCayW3jDLmga4L0VGwuyjw6ND
QZ2DgmB+G48rFamFEHSOV4WgkGnbdjSeel5vi7hKgqTg3/UQK5+56UNbZDvomdxcN1qzzQwL3dBw
VN+dkpYbuJ3j6qTgluSPMqEr37M0XOe/f9htpk3i1mox4aAdw7Xgj+H+RHF9JTpcWKdzbfs+HREe
krI5WSzrEy9C7nNTR3n6dHl4FuZiTpix67qlFpA2cP18TSd9x5sxmKDcA+0Av0bEkytz5cBwMBqf
ZIFz3kzcnkP1Eqn4AFHoDq3DOHpR0FESNvrubOUlC+wce25AAmZOBK4k3gLon59Fth8StWkMClmZ
FzbWGyfLHsLyTZZr1auFyZ/bjuKQDbPaQMuJdPIkaPu9p/kb9HRWmn1/ezL/GzaQm2d70bXBGaM8
k4fRNK29U0Q89awsZ4+GGWW3oP7RI5M98WvwlA+krAcfPf5+W2a1huCOYTQb+ET0r3DBnb7KSdOV
gf70s/GzzrP8Yc1H8JVEkNUj0aLuGbmhTvkw3hi4KC+vS+ucI3723fN9y4qubyzlHCrYOHmO1UNV
J5T6Bp6t2X0KFPdDlCdoE0NEN94XCGECTrE1elUP5hbMGevOcAYooETE3AOUbR7SvHBhcDGkQdGU
+sYuuH4qwny4baMy/A3Wi0ixeYf8FrwJ6K/JildfWEWHLQUY5QxL6ht/EG45gUWbir0tkw42Cq0F
ow9qJztd9JXXd1V4ByAEAyWeRv3WRIJ2cDMLwbEChPrt8th8Pvb/43xSMzF0mnXsqLrSdxBggjbs
V+lVrB3w3WfHGXRvdQM1T3pMnGnHJ7ZFSrFTRXsooaU18qtwEnjN+cD7sIJSI8SpqSCDBJCRZ43C
KxzhwUzlmhAIj2f/Pn4APzszLRcaGfG4UfETNo43VlfZvmH5z8YI3uq9ALEGfkrIK4Khag6o4o8w
gK+RP0AObeUjPj0z8ZrZGOXII2HkkGOXyac2TAJL/i6TRwswuYI8XrOYnLkV5qT6sJA8qk82S26R
4+9SlTxzoa8JVvAFs1gudSCvypOkPpHwsUfmdlbp7/VK0fLTSAsPn8Vwaetw1Pioe4ARmLGzIKD7
rGkDekpv1fTrOLJ2ZcctzcOskFWZJk9CEtNjBW09FT7DowFqBNj5ILBHAIFfnoq/akH/P/P+p3Qw
qhGu1WISh5ilRebHfLS3JAshggY7X2TobQXP5EK/dRrWZ56Zy+5XzOzYI2MzAsgdlV8Kh4sAWmso
UDRhCRUAsoYZ+Hys/6eQUEPQ0YVeuHkMw7I9NPZgeIXBzU1/Fq4AFX+t1Lr0ntmCsXKATXjJ6FGp
nw29pc5uTA0/XOvZfD6TfO6n2I6WtvJQ0qMp2s1kZV5hfet1FTTdT0AVrroc+bxkGKbF1Iq2xLbV
8TaGGklM+Aks4cPKOjH/XrOfrJQ5hbrp6gEGR6OEYCOhb5AbNAHid6Ehq/twF6J/EqDhWG6SBuU6
6Bm7GsbhNk7wos63xqDGU2O64y1xrb724xaXaXr2wxp6NGN6203uEfYZW2L+x9mZNcfJc1v4F1HF
IJB0C/Tgbk+x4yG5oew4ATGIUQjx68/q98qHz3RX+SapSlVEIzTuvdeziiFGTQWcyYKU/vILqm59
NYFhWVn2TVYzAF3cYkZC1qujtnD1wfUF2XaD24eA790VHkp4iTsaxHXMvMtNkiGczcsobxFcCuiJ
SFHoEuYN7UicvxUvzB81U4GMYy/CYYblsxFDe9dUrIklY9SDMcus7Bj9O/4ETdO9t1Cu+TOxWQt5
I4H8kyRTcDdUTIG7AeXQVaIpPYipNW9DRYqoyZj9Ll1hh65bj9vEm+hf252LHTdBiYDJJJs9p0O6
50HnbN3Sra5sWUJYY7IqIk0/u6GCQ+mthsPRxuS6e2QDV0iTkjaae1rjANb1OxVY022Qz/QdfMgu
audBbVsv6DdsBpwczggtAoajZ/+0MN0/rCDLN0WgixueN/MvQsvuilmyS8NeCvt6cGmCknsPwRjs
8269q1XXQrNEk7hzpVIxTdLkNjOCo4Od/MGUnn0KuoggRHwkv6PIqP3u2yq4oX7Z/W69potgj6j3
nOPUiPNQ/z6zbPwDa8hq5xZdhtKDqfxpODcIHcHce5iD9maqgfcrQJKO0P/Az3LtPWVlN+NoPcBM
wq/ww0DJSzGaUFrpxEXjAjumaLKZrFMsNWdz1LOpgashb7bgOqJbmLCfPAM2q25FcptIRD86xwo2
PoX5pW1X8jUPYDDsdhZ9Rn2wG09GiduJeV0dw7pu3GkydAfVEQWyvDftxsYjwNpQe2eG1D0O0jFA
+gJBzQa32wN/5wMkEhAriauWZG9AGPFIFoq9NsB0w8+xZzswDbGTg0C7aUX+LLntPk8S/41JhZ1F
VPckySWapwOuLcYKIRbxbnAYhXZaTXdjl5uYCSBnra6YRzBv0/a6cbr0B+9gSjkP/Lcm7J4X6h29
MAD0DO9NjB1vX7metdVtZT377jDd1RTHIcCJE6Qrm+wJIzC7RtoM1z9kmiuc+QQMG2K36otI9FSF
JKj8xwa8sVsBEuGxT4v0SIIx2wwgnIVg1PAQFBUOU4vOhd5bZRvlVggw4hHPOerW4RsGuA24npb+
LZmqrmELq16SliNsndYMxw6Rb1mivZeh6fnt6HkJopNwiu21bDeBVijKSBWHJCFAlJTX2bUN/5yY
zxPOxYUB1nJ2dAgmIoXvuZeXoTU11bOTpdYjtUgJu0KeQA3ueyy40yMlIZwbp1eA2DuUN3be7dQ5
48EMNaDVGF7wzQBQeJJOvSWKZJECaCNm/QRjy2kstmMu+k05qhROS8lcRYXOxa7W/rAzLTMbZbR7
l2ZV9c+TcG71eOIfUhSXYNnC1okaVLl1iynb5KhouZszFDeTNksRTZbNLmgcs2F+0UUwONM7pDTK
TcVbsbV9LGhFwuwNnKObSFqBf2WoP2znyUb1xpRaO6/t55hqbSG106LCdbC7dxyyi3h2K/Or74f6
l2a5erDBtolpn8trDjnSvaOL4iCA+tlkpfMyzu1wT3k/7RKLJCD1SmPHg5eKYyNgFkWcMYkSd2DR
3DksTGC3AX9H9gbHqSGkjZNtM9LJkAKStXOnfA9IO/yc/eGIot75bqq8YEd9AOIz1U5hSWoGGm/f
7RBI75CeLwzShfIls6SHoBwAlZWFKw+rEhnCxmj6SMkMDGmeAfhFXXqt4H8J49eGmaeZmPLNopkd
G88GSbNtQXSFOfBWBo1AFqRrr7AV9XuStCnQp23StlAEBuwB4iL2t/Z8HTGTuW92XVg7WeoZOTKL
bFNvlldUemMoACzZQUE8QzTAbNTp1YChwlIt3xOrqeMMFG8sK8RHItVP4EIMAlPileREvsy3qhn8
X0q7ZNOMw/hUQPvyLEenvkoydEPeFd7WR7S8R6y9xpojhwgY4SCexzHfO8LLY1djL4WgFD5/8+Ts
Ju1UcVbKIszdPo01ETO2Q7CJi0JeJzb+HUzpO5hryn06IkfVjtDuICaGhQolOWEm0z/Qu6oY9VnN
xvQAkHY2F0dQZPE/FZAijuPY95g3sMj0/ZMWpKkeU2UCzNPqpWPZq2sxsSd9Xu3kkHVHB58SYGTL
QU5pLj86U+ndYEM0lJf0o9UoZGNlPUWNAzfSBDG566zDj8xy6D6MDQo1AFxYwutJhTITzoNbkz84
yt+nTbtXM3TB/owQnu0jMJGN0xh2zLhwyeNiZ0GuEnc1zq5Bg5ShqV25cTunDpnuQL+yR5yeFS7U
RpXdQw5r2i1JkThDAEMDZjNBQe2ASW1oqmKEg+GA6to3QYdVQXj9LjCNd0Qa7hHFI/Nth/v1Jq+Q
lnGLIgV6Fa5NtTW86gp5h2FC5iVBZqiokSjmHvuZJlWz4cx742P1nNfdjrTkXU6pAA87wM7rpRpH
hPkvztO4nFrsJTcDVt8MGY5gGAPIe/phUxWUbyds1VdeAXDrkH3441SFusdEc4TrblJY6xae/gFD
+EcXZsF7UtIr8MBumONiFyqggu0q/CKcZ57rzmb7pGyReuLoIc5dCS1MiSoA18KUKdISeW1XPJXI
XLbWfwTtFhlVJCijIujnKJvHOpxbBGPGuf+tB/OadI0XDdgkN8HAQdAMxF1qBa9ABP9COeDL5Dav
DsAu+8QfkcqsDJZAMws4R7b2XwDOszjwgp/gVQ1bjqX3tiETfysC19o4sHbc0jG4FwB8xRlpH4Ig
eS0y+BWRtMB2ZCk8DqvUNiGkjzrtv3PfRhqXsg+jlAjnuqlCt+/vuAvRiMxHHfaUfyAkjzNO20Mu
jbUfBzoNwYqckIgqHHNi2SKBUbQ0ZCCKh77070Ul/qIGQ4YWLZD5bScn7ubmtgGUOPasfETxPZsA
agdPSmSivsKMKO4yq3F2TiFUxJ3sX2mSfyxPg1ByB5vaqEfcnGb4o3j0KdNyzxpIW8icvJCxfAwI
To5IMLdXPnafyHVgE4gh99aoMokDCggi4c5D5vRlrIEhiniPFK7m6m87M0DvU4OTbm0FkWgCCwkl
rqD40SSeugIFXvX43BBbbxzV51EucGSxsqLdY73AWTh3//mCzwdoon5VU2pviwm6b8KmGiHB5Lmy
4Y0Gjvq0QW33k7HxbIXYAdIlyC2PrBqgQrF1PAZJHjvuqCI4jv0OlIs7XAv1Nc3pDeDEageJ3Aij
H7gMIAmMsJ7w3iYvuQdGZAi7eXokHn23OuaHhPr1Rtk4JANIBGsiOOOEU+ncO6mrDk1n90CZ8wGi
hzyINIfRjKknCx5t87s1V2rjaGcIG79pcbwW/0rg3aCRSN9q1/LxeDcJXfBzowArCSwE+2lDk6qO
54DnYZ74vzzfriILxgOIt0xwcu5xg0BW0N8mTlv/zQRPN5br29dYgwEmwcaxbZycIknqPiKR0cZC
zSJW7qD/wpIExwTa8zFOajSQomL6pxbddd00wDpXnR3XPurkgX98YWK+zcsUtkWtKG5a5VmPFc3q
R20V1iPk2j1QvwR8D4c9UuJmt7Qcqnh2jNhmvXU1p757nXjej7yoxbbRDKzyUs6oRgjKreYD3l1Z
ezEjUY+a7fc2Q2VB2Q6PcGAINsTJf8yoUI1gmXCTVjjutLp3r1I69lEyjs8gVzvhlI+/xWgULDIQ
sy/bhB9tqvLIN91viMlvdT0gb1vczfns4do1YPmHO7uUvYoVn6qrAlWALKMB9oGgi9s0x36Im1JU
9NYTc+WjW2TYcBTmH1DO9WZS0g8DuBTgj/4dx5zyyqETPVUTvDdNfztVFk6UiZ1BpNTJrRjgAuVZ
QxpbrH6EvOs4jROPG05klMGaO0ZxHo6IHTStGUs2Vm7/hsrP2jbddGf6QiHnDSMnXwKgwFsn3fY4
6oWjo7HcyimPOmI3kT9UN904zlsJbzPledmVX0jEDvxUbUhfffC5AXgU5/moLnIXq6Ijt2OawHSN
Yw3RHUo9wOIfI4kMRTxKYOopwbZvuTagjLLaAFM9bbg3N1c0SU7YVyXiDJa7gDBCvNcL79WaMZLT
0ccLuAAtUolS2aDF8aVioKfhLIf7MEnepkTez0PdbBIoUWFbZu5yomE20A8mIlZphajzE/fuCAtm
CXLgPh1ybEza/91XAomsoDfRgAzKrhnxg6oxo4cMtO2t31dtVFaK7QzNBySVvTK2LPorzVoPphjV
61BPPFS1i+UAd1WVEX83+S1KWBAQhxsQLmB9VQN2T5x0R6UDOGPLbpSoA9S3lGnIC44MbIZFs5De
VommjGD/OOAP5NN6DpMOUvcA/Hf9naxRUFaKKt/5CSADWVFX94hZjFHi1eVjPQKa7uGcF4611cUu
bGM2Dept4tIJxM40lFyNkLHvSlfDdyFPpo1iBlxG00HT1j9W0GFE3Je/ktnclwObw0GNOEXgzHFF
7fFVz/UjqvT4Ro+dfQ+3vQ4beoNB0lkoogXhfSP73Nr7shkfvAyWI01vYZNkcorKBEe+giDuQYCo
3Jm6acOg6fWvxJ1tVK7AOcnFaR6TrcpD26cnPm4z7DwHRiQmMdsB/ndg4qcfUmm9GU6fVyZDcZPD
yeMZtvXDVYP7V+jkotnofOpiXsK1oDDDkZNAxH45PKO6B4JKmGn+sHSTo/oW9gONsh/NrPM4aXD4
9gqrwZGXWaGwzLTPM5RiCwPhMWuwMUoxVzBdK97zKf8VeJ4K+8GhT2On71GGOUTN5DkbzLbnSjnA
17sIRsDvgsC2A8QVhOSTK238l5k1c4wCpiy0qai2ncXca0fbNPQkijqQMZFppFEmVe9L5ltwFcpL
JDkakUD+jIKsNEob5uCuSZxHMQ3evfbMfF1CSn6X23q4CbIamyxusBAxJy7FoLOHmmSHyZvsMVaT
NT2JkYpXOzDVPpejhHm9I27trstC2WyGfCcs+4XaMEMICqmuJ1Z6UCsH5Y55uLaYwtJROQ3FHU/d
5lpOfbK14KZxdCBdhBK2qrf5VAQ7wVBdxjNd7zzb9Tcoti7jMafdLef5gHtbedJvmjJHSjRgW8dC
nlIFGisdDhFb1p02NqSEQCcSGUU1U+3+0IPtxUHeS8QAmhTFVbObH61KenewMeq3nU1Pui4/uYKH
rR3hmnzai60BbmlDsacW3Gt4MOMag7LPY26a4sUqiwRzX8htkIkA7AWCVDDGfNz4dbaH0UWz842a
AZwvxx3hGQJreVoircrIGLlp6cXYoFRcCLt5YKB+wGh0YPJ5olIgDiPma+aUDM5nebVJm7EATrzP
Dsgl8gc2GO9glXWL621av2D/0RGKllCucipJfpvc0kGui+V3CW/1bjKuOIzylMRpdB+EQ1+5+9YT
KFr2YekCafDY3syylD+I5HUsXRY8ODjYXQt/KkLYC/kaBzsfcFvLRbGayofDCL5eDJSf8zcfTf0j
txCwCtgp2DIxsvUxLTfC5vDp5AAHbFEQyH4lIjE7LOQosCsQrCINy3AKm+XBeKJEPVZOGtTIjUMS
k5rnl+L2X+cqg2USnXop5WPCmiMFlyTJ5oNNby0c21g+3Uv9kXLzL2Xjs8yfzweAVxKAy1T6qOAl
Y1HVHgONMq22haOiU+ZNSKoy251/xEoYfplHR9lBwNMyQcJB0K1EGBBlJzEWRkRxXs4/Ye0lFim0
XgDz1Ntec5zFQ0vvdQpXJHUh63TKj30VHl/kzTx4Vdad4s1RZvZd5na7yi0u1DSvdcwir6jabJhU
iqan7s5D6cIJ+9xN8AKqLmS+1/plkQAp+g7XTBAmj3Vza4FwTQKEoMa/3+v0RcaMtqSzBMdIdVDP
l9fFjsJXx7EutL6SXFnyHnM7dXxkRflVAWziS9dyKza2YI/9yBorrBBMwG1voPJCbcRKT/1P/bes
S+QARHvU1kuuppjkAJaaP9/qqaVyZDYzh1t7OR/mpISxTxPp8bHT3YUM0coAXdYwjryEG0ubtqg+
yx/BTr/x3flCrnKtV04D91NevR4RcUs8qzkSWMxt4HPhhA0EVnddgFjm9/rm9OhPj0iJqFwOhMfR
Qv1OjgMZ/pLi43zja11z+vfPjbMmMYQ5M1yD3yod4HR5iQOw1jOLqUthTKuVnTlgwAx+1ALKfbpQ
/Uhq8p1aswCu4///p1PXcoB0NzNc1nXo42Jt6TkU9FJhxtrvX0xeoX1ZoQ7bPWgw6ZX1TNI31Bpe
+KZr3b5IcbNUAr80ol6CI1MV0s6/c+TEL9QxrCyay5JF3SNsyaQ3HTz2Dnxk7MKicO5gcljzC8vy
St8sycXccXvWFqk+MNh7VQDHBAO5AeNnc35Q/uc79cWOsqxZLFqVWAXqpa8GSuxNgEvdgzc1kMgl
c4SsfQstwDwcyWTVWOL88h+UG2HnB3tl5nsyPrTAde8DJwiekDuxf1KC4gFd2tXTYHh3C8lTsoF3
3HxhYfxacRUE/mINcEbsf14CBGFyCu5F6dzCVlKjDv0fa+cKCrhgkP8Gw9KTns8pfnWzPO3AdfNT
If2wDzKH7eDdZCM0YBCtx6GfdH/FAAcYxrzyhxZc37gk73+5pkJak7Xkjwro/KduA0Qxznc5w6T5
qscX76Bl4zALR1KIiusspCU9yny+LZX1AljLUz7jxpc0kCacf9ra+Dn9+6dVB8klp6U8H5FPhGES
fA9/p1nx2qTswhlxZWtclnFCdKUlbebpACH59ZixPpx98TDbQEU5k/23b4YL337tRRaLXDo20FDU
tX3ImXcENvMx4ykghZe482tfZbHEDZVCtGzI7QPRZtvg7qw1tkbnsSUw0rQfE+9CjcN/SKivPv9i
sbNrXJRhuD4fMDaLCMknihhS6yGNQ5M5zjMrQBJ/UNODwfl3wws4TnM1Wj9nq6+2YLkluE0h0D+j
1D7OZpKZiA41kvhk7naniqdnymrnph4yclVjov4LWlnsBZwnbqwqNTdVZ2Vl6FXWcDfALPMd+h76
5IAs/tYgAz1FRc74k2Z03NWu4H/S2XMvqcVXFsslhdBWXpkSeyIHWv3uUcXaO38N70PY+Mbnx/rK
Ur8kEZY5qKRK4AGDPWVh0hb7fDAXNNFrP34xa6fB8qhxXJTvoPi9yX/14pbRD+W9nf/pa6N7sUsZ
lY+y8K354GWjHU/wwEPKCB6kyDbUF24+K49YwmE5U6qvpmo81FyZKAAkCJiUoUBIpe0ubIdrjzhN
rs+LjTu3EHh26pBQvmmTtN0kFd21kEteWM1WZumSDtuPtPFTGPod+kHo3wxc/50fMP0ONZL6oSaU
ifiZxZtobIbs9fyXWRlU/uldP73T5AWVHahWHcrZD7adpPLOcapv+WlgQzs99VPrcggKnmXEPrBc
qk2Ng/km49YhKPML54eviQh4wnLdTIGfhuGpOUwmvwUHrkfEL+whvJMJxlhHNgR1OY4737jwc3QV
rEP5mw1Z8vneW9kelsTXvmoQ5kH656DnAan5IQSiGLzlGsK7HF/pe7PHX6ypvmPgJwsDicMAIFKn
wdnG33BIuzDq1obAYnLCC6jyUaDgHqgD0zULgZneu0R2WmmbLCSyOYyIdaNxtEZBAsyxEIxsLhXZ
rjW9GLl6gBQQtuLuoSvsHRxu/4gSDJvz33Vlpi+RpgVWEy1GtC1L1AMZOK8H73C9vND62mK7GLMo
lYOWHhrfg+0kw7YAPBX+TO5454za31SwYvvua7j/f/pNGUL0DfA0MJPNQyl/KO9vKS5RIdf6fzEq
+UShZUaN08Egm4OQZDhkj9/r/cWATGCtUGJncA4a1X4bqw/efNQtUIte4lt9LTcJ/gdoOjJSdD3q
/+F5h3RUkva/UWGSXltUB1Ckd6l84L7Vx3MJ/vTpkJI96ADVF+df72vvJDx9sY8gyF2Wll+PB5b2
xU1pKqB/AzMGW4BI1L/Ra+t4cOXwIIvGe02gLn6Bx1WwmchYAIhB2V7BC3Ob2ZxsEIMASy5DwjWl
cJOCItX7OP8rVwbpEo0qctQdjVThHB8gpYhUB3Y6B2QH4HV0lKFM/+n8c74cRtRfsvd5qVEhw8oO
WFGU89jmd6Uu2buuNb0Y/rNbJoIHELvooMCpF9HmjZ0M84W1/8sOwg9fjH9GOydJtCVRIfzIUMVV
CFRPGIock3vhCV+uQnjCYh74pS8LZOzbI8LzKL/3/SEaLH1dm7GIz3f+1xOB+stTU4DSCOB1O2Qi
R0hdgKNEyV2Iu7BBpj6IIBvHjef8o1Y+xhKvH3QchUKS+geUxxehlUJBDiLRBebOWuOn/fnTOaOa
TADcm86PWdHQP0OSzlXIh+8VhqOXFqdjhJwI+B6DAQfqbz3+LrApoP7hfL+sfOTlASxQnbFaLwsO
zRAgC5g1fFvmHrTYzhRc+Mprjzj12qfeyWk5IoNkQzMLDzv5Xja3rnk+/+vXOn6xlQnbqrCrI3lq
O3dyvqnmP+fbXZlcy4OValsrayUy5E3tICcOC215w3XLQ5k2zUthIL8//6C1vlnMYqS5S+FOdDqW
NN0rnf40tdMj+GdfGJlr7S/m8Ny0pXZZAcMB2qPySpgWrmZWlkSI9fgXhtBKZy0PWb2xLcN4Z47a
Dx54OvwAbOEhmMVBqfY7IVLqLy+3VjlWQT37+VElLyiVn/sH53u+X6i4/f+jc+4FqatGtseMQqiW
cHZV8em28OSFn762xpFTt30a/vCBUj2AK/Wxc//BP3Cfofy8rcZY1F6IG1fYiROdjg6R9F/OD6rT
T/+fIAh66zQYPj0xHeC5q7y8Plqu+5oEqHjWqYu8ohJsK6ujqS8dZNa+/GJmj2CiaO51znEosz0p
6h/OSN0oUF7UJFa9Pf82K3OcLOZ4q2WazK07HSFTvUpsa194qBg+3/baCyy3aFMUPOlEjS1OPE9T
sleo6QI8/MGqv2d97i/J+yhgyvMmOy0lcHKAIkLqKLfneicrsFASX9bx+VdZmen/KWI/ffTa6cqx
9FkFjU4XOvQ3ypTC1r6wHq40viTwQ3NTcJVReUzSKRzq31mmo+6bW9DyPGpSksMDjJtjE/xR0BMl
5IOhPvh8t6yMnuU5knhq8mmmg4NTpLeSly+Z7C/B8Fbm2ZKvn5cIH1oQKh2r6Qk1+eE0fpS4jJTi
0Yb06PzvX+v5xVyuEpSG9IUjjyV59sb72jzm3dP3mj512acRI1rF05mgacZvuf+UpG+9//a9phdz
1oK3tm/3wGT0QHFYIEXVfIqVvBA0Wpm1Swh+16ACxDRDe+yhOo7bJgugSEpS1IFJGQP6dmHhcU6r
wBfr6BKGb9PMgYMIq4+sLm+qwr46lZfkur0CxeSIulKDEnQrCVFSugX3Zd+3vIuZ5V14/NqXX2zd
sM6ye51yFPS0aVRA4TzDtcOpLsUvvgz2UX+Jys+dpiNlQ7EdoHIzhCxp76XZiynyg8PrDc8QKA/0
tPnWeFiy8yH/EQpCIHMcAKUUoDj0wT9VXsJ1rvSUu9jCNaFuq9rewXdSb4XMdpK5LmrAL5E6Vsbb
kp5fOAI4BdslQLP8FNADTAyW6P3Pnl2KyKx9i9OLfZqJTPsTHMOL+qjaPIE9x9xFTe0LgYNg2+8H
xF8jlVvej4onl3DwK+uiu5j8TjGVfjomwQGqMI2iapKGE0kfzn/utcYX0z/JDHOcsq+PgYE2IvH0
y0nIcb7tlUV3ScovjNCFDHzY/VCoKf15LPdBPloHWSB8OAmU2ZbAFV+Yg2sPWxzPpUg7t6cAhSco
r7kvyNBc9a70t4OPOBbA5Hzfy6L7+b03W0x4ZlFjmxo1QnwosWoS031g3tAYlpbiWSRyvAnw2Atr
6MqcWeL0U3smHi99ckjFa9f/c0AxQ037+RdZmS9Lnj7qkX0YdJf1cexevfK6MzzKoYOZkr/n21/7
7Yv53gSlFFYP0BAUIdHkPHHGwjS4JFlfa/30Vp8mI2ZfAEUUZNhJSq9JZXZt3Qzh5E8f53/9yuT4
D9nyuX3PJAzi2+aI+tlHRdpbz/QX7hprTZ/+/VPTjerhZOAjyDH7dVTKQ4fZd/5Hr33SxYyetOa5
lWG4ZBJYNuNeZ/JW+/qgkktWS2tPOG3Cn367NmNNmgp4J0ahr9eoiw9lp2qEde0oyM2lpXatixYz
eoByo4OqghxyVIEPOJjHc25/K+ANzeNiBnO/ZhOyGeRQAgGXJb8EVI0NeTn/CVbG5ZKWnzHFC2A1
k4PBcDfw1Zj0u33xnLyyBS2BQWzuy2R2ZXJIbFT1sxMqMskfdTXs1Eni5aJ2wkP98/deZTGBncGz
1DxxAmB59yObvCdldRuvuuRFtjKUlmj8nuPEJE5BD8eBVLdo495AA6bBHy9+fu8FTt/o02AF2TVJ
jN3QI83Ku2r2ILmucsTTUTb/vQcsZvIk/BbOWhDa+lBrO9VVW/mh8C8Ue6zsakt4i4B1QM8V1C5u
8yz1rT9AYJY+CPulyb55bVkCXOxcO7pPavvYeCAQBJ79Fzb3Hx5cei500No3XszjPoVAVsCA7Oh1
B1BLS+e2Ld47/X6++9daX0xkWICOVVqBaDyRj5o8eopHc/Zvtr5VCknJEjBvz9I1iSoauOS2Y9jM
IovLnKltY19yfPK+Xi7IEjM/AEyKWv+2OnLfq+8oIdkOPOLhqoA0LPaB/Yj8PhdXieW1P3k9gELU
l0URNsOQ7KqC0RiH3jJmo106EHn0Zu9BlxLWXed9aFMiOUW52JQksx8lc+znOauG98CxIB7Vrt09
jZKnDxCuOq8iL5JjyXPy0vPG3rEyce4saJ+3hemtNOJZaf9M8gBTdJKMXlrnv/6ChC+WGKNbUwwO
7EuC/kG4+6BlkLk+TPLp/ABZ693TYz8tACXUcBK56uAI2Rm8Hz4SsCAG+XC+8a/nJ/kflBZy7Fbn
dv6RO9ChSitsOEKFbhUpCndU8q07OlmStBpTptDtucFR+JW86muv3Haehh97WWWb8y/ydUUhxvni
2FCpCSWcTTMdTyKqq7Efp22b+3DHK1iW7nLOs6eG0tE8QKc4PxR5xlUUBNNE4gKBRVQJY1zHTn9i
mcsSUj0tIWLrgMOocc931FUwZHzHeq/7XbFTVYKB58cvFCrBRnEuSFJfeI+vN0ey9L2Q1Pi51Kl/
RCLjh1SoAgbzQOX81hbOXVaZO8sEF3aWr88nhC16bLQnMalC+scE4n2ZyivmkAtNr4zZJSYeutR8
Kj0smWIEaySHKIm9FQABnv/WK4OWLRZkMiirTkiLSzhg5IXOXoUvrlIpd64LSX8VXDjirszrpVig
SxOpa7+wj0hiU8Rf6PzDzwpIrVgH2EhRXQK9rnTWUiUgHQl1lpUEx0SU9xXLbsd5hOgsay9UKq58
56VQAETtQpSTDo7FKKLSb0LXfJz/ECs9tBQJML/KteegZQNZjwJoxtzm9LEF3uN8+ysfmi6WvsHv
gTlyDcQgEhgbjepJA80zK1/nVHj3JelANwEs5lKcaqWjuPv/V9psyn2FaYfFMH2b6aEILp0gVr7w
kukFjgKC2VqTY5lfU5OGtvb2MJS9cMZaWTKWMC9oswsJj1ByTLMxpoDLOSCu8f5FT/4eYVYn+Xf+
a6x0zxLpBQFnQKsxJcfK41dgrP1GNf6FbWilg5b6NDbW8BRK8QoACu4hDUZ4hY83FpTdm/O/fe0B
iz06mQDdAxbHOebsqWDQTctnMNbC8407az2zGKc5oE0JyQZ6TAeAs+g7c94asKBN8jgPt17/x2b3
UrzY7d0E0b5nvQT6ku31f55+/xs4Jku6aymnwkUZkTmSsYvBYoy6oXoG2ymq7fqjHYrtLPpjWY4g
q/V/JjbrGDLJn82YXdUUFVl9sStm75lZ6sKUXenoZZEL5IvYR6vRO+aJQaHI30JBhK8vjMC19eD0
0E9HoRoXFdoZQElE1YWtAFSh9h7dwFxV+npKvgfMJfT0lT89xe2IpuBy+Me+V1EFiwIObJd9SVUI
5A3a+eKTLcHkgF05FEJa/9gOThqnxgruE9BuDgGjACsyYj50Ndm/EgiAS2QzYKgRauEn93COAcNi
tLxbN5uDnRkReZnc2Y1Ix+c0GoiZdg1UBzFoDDrHQunO+1ykuMLbgAJtRZYBlxRocjAWz24oBOJx
6UE/rOYqfYM42mz+j7Mz65EUx6LwL0ICjA28AhGREeS+VuULqqXL7DZgwPDr50Q9ZTFJIKU0UkvZ
PTgwvl6uz/2O5dfdIStmgGZHgfJXCsbLfvABjTak0TwBiED3sMTRAK467iEb5iQaccG4Q72u2ie9
7I+DzqZjh/1w0KZtH8FPQ8dCj+6tBWbZ0c4rAJuBWju1jS5PrHWsK3xPlA8Wso/KSk13Zpsb/5W5
eoVqbPyupeIHQyYknKgAEgnatJMzQWoLz8lGXgMrqaOUDsMeiUCy87g17GAf0t+6qm+GUOaFe6ss
2T05LTmX8Dr4+VVV7xQV2JrUwy033/3ZPIKcmUTmSOmh8ysAr8BpkgGhLEHtMf/T44x/68ywJAGH
Yuwi3c9kp1jThY5LEsDre+cJmDbxkBZjZp0ly30REntkPzrugfSRD9lzU5TQy5KWZVOQUGBQSJVK
MxpMaYUoBtLRqJgRDsoBMgsqvHsvLXMWJc4MPpPhgju4MVWtRBBbzFSFOWdzNmCilfB2yMU3A3A9
uHa2QCdNsAG+PB+eJa+fDHC2CNNUlmatOOBHGLpJaKX1SAONSqodIBXzAZ0GRcKQou4ZTqJBotik
Nt5ubfJZRO6YOFOdJcqOiQXmH2iDzYsPtchxaMA2ufxuK00sK+ik6yHhk5EeTjjKPM6i9e+7KSW7
1vLmt681sdjezoUL7KdrjrGAXj0s+0wBvlPgJHz2BttaONbeY5F2AA9pALswtWM31zcps++oxA5L
6ffL77CyIi7r6RrSMHsE1CUepQUoCP9tZU50+dErv3xZSKfcufEsZoyxI/tHo9NRx6v9WGUPX3v8
OXI+zP7WpHwUyptzbGYjSjvTSNrv9vj7aw+3/314VmZOUXqK4IrdLZ/g/ZbfCBxl47RtZrmxAq9s
B5dqzckUrSccAb4klQd/oG9SmqD+wONWFf0vwGHeoaT9+bX3WYyi2cQkDy26E/v1EBYOCS1xS9ut
kreVQbSUbDYgCDIgECnMxnpINFmZBSxpNuRq5xnvk0lqqdIcAGQRJQxZ47R5Ts3rfKwOJm4DCG02
xunar18MpM5rTSBWKACGQ3mj9fycwD3ycrev/fbFLG57ujZA4XFwgdEfezcF4mjun842HjYFNuly
I+ff+VkHnePvQyDIBshk6ekJtE7FUaHt+W+NmRnvI6kB64Ex1B9Yb20N2rXOOv/9Q2Nc5+DHkcKK
GVaOYCLOjTrvfi6/yeeleqAokn+f7ktmppw0ZgwUQgBabncDfUO5rx7oW/POHEDbdn6HJGVo/VQx
OzpRdd0c7T12FFdnGKJ4rMEngZrgqQZ8MWhfsnFvBlvesWsfczEnoJaLNJDegNQ+PDXQ9CjXDTtA
yP0t2PPKcrwsqjEtd7SmsrLirryy+hqXjNgy1nYw9LfG8FJV/VMhry739MrcTBfzQT1gmuFZbcVO
miYgzwz3rZ4eOW+3jhcrnbUUgOZNZpWoVbBjkZtPA3xpg6EGVjBH2QDqBMdmYw5deY+lCBTitgEo
oq6JPVpH1AHP0bQPU7Vlcbj2+MXUMHHg9tyixj6lt25pk5wy7t94Wf16+SusBNNSBsrtloCFiU7q
nPYprezHxhw3PvDKpLDUe7JEeZ3siia2DBKob6b3bSZ3OgFO8Pfl3772gRcTgVeZLviCZ2SGmQH1
U4M7dC8SEZioHLncwl/dyScT21LlyYupIIiHNgbBXu+zW/vkhMABRib4f6ETgFTfRcYNThL7JDg9
8Si5rd7Y7qsjeBHuSZuf5cWJGQM524Q4j115wIyC++wC2t9uFAuujYDFFjL3695lpt/Eg184oLwi
CzTy+8v9t/bsRYxXAJKOnPEJJTi9HaZT8ttO0XWXH74yvpbqT8l1AuqIQeLBLMKcg4jJ3dgwxsA1
gBztnI0M8sqUuNSBskHVEohlBxX7DujwQ6CNPshTgEg06Kb3xVl+L6qNd1qJ9qUutDJyyW2ro38b
q+F80PVNkPpbRY0rEbOUhk5gNmjuILnYGE0V4EhtBigqeCDZBOda/efyd1n56H+v/j6sz4o2NjPh
kRmb5bybSn3Mhb+Rnl7rnkXEg3ReQRfRIx2COlbX+mlA8CthFHn5h689fbH02wR3AmmGL53mL438
6TgMzM/vl5+91vOLUK4YrElpBZ+zeb5VbNc687OQ9pWVbJlFrfX6IoytEmgW6uFq3rMT8s2Tuvk+
Z8mW6nPt6YtALsfMZF2l6jgvujcLlYCNM5obY37l2UvJZ92XQpAZW3ffs64d1V33NNuYf1a+6FLg
qUTSD3nPnNiVA8wes2g6/zPb2ravPX6xNoNe52dzM7DY6MegHfYUO0OeP18eMWvdch5JH8LIRRF6
1k84FguRigCEiMgbva+FqH1+oQ/PRhYqlaRjMm76Ccx5Dv5f4W3dxKwM9aWG02OGPxUZmF9z3t7n
qvrd9R7sOKg+5HWzBQVY6/pFrBpgyju5dEWsyWCFbafykMNdNMz7aauMfe09FiHrO707QoLQx4BW
T8DFlX7stEo9dvCYu1bjpH5+7UMvIpdNs2DGDHZcz6HftvjRg4fG1x69CFuVJE47Y68bcw6ingfy
+8vgTtXb5aevdNBSrGlomBt2OeQicBJ+NcAOBz+c/ZmHNA8Bv95as1biYCnbzEBXtuALBKdDbE93
cKRo927f2RtH+5XV/e9dyYdImMqpAf++7GPLQQC4rM7BRbDIzs2lHWXSOSSKWzviT1akWv16uePW
0vp/PZM+tMqROBr9TtpxQgv/lquO7ZjuCTLfpXkceAN3U9Ihu2BiwIWuGGAHYdIh3RrZK8Gz1Oyx
GuBIFwzTmNppOIJ+i5gpxo05dyWntJTsOVZng8KPh4tU74octHJdwpoEUHfPDEWHogu9lXZYe4/F
/OuVBTfy2YPdlwE0P6QDnpuGxrgxAa89/TzsP3ykzmwEarCxHfCtcXiboScCAr5LwAWl/IsRdG76
YxMprl8Ss0ToF8MTAxs46O0anNXEODl8s555LYLOf//QSlXzvspaKmNq1s8tYVdTP2xsmVZH8mIe
hmd9V8oO+fuUDV6Med+95iBgf6tybD4iA2mhEfTl0nloDBOYcDjh+i+55bv27nIonT/1Jwe0v0Uy
H97Nb0mdDmN5djCzOG5S6GsLmq2A5UUoJvtb3vRfbGgxS+MwO7aV745xVf9x2+8DYMIwpg6mDGj1
lG40cv7un73NYr6W1WAMc+qNcPHuytcRGZJ938KkKjAhjPzarcTS7Q9CtybzfBfM8oolEQx++dG0
VL6r9bSFFV15DXMx4DBfS9PT6RD7YPNMc8j8qzPd/fIXX1l1ljJRP9VdQ1AkFAujovuys+Zd2cEI
1VBVsfdLvpX0XYmapVZ0ltrSQ+uPcaah1aU+K18SA0N5Y9e71keL8eTzbm5lSf1TWr207lNr7rKt
vMhKTJiLUWQD6cXd0jRO2snhhoK6SxyIDau+yrzT3Jgb32FFyUCWatEuYWLqCTNOZKh3lSwioaod
Ln/3TnYyDfriJm8806dBxpkLmTZccPIs8ujGsfzz/iNLIensdRYBymWIGyCru4ZHlMXM6fdfGWRk
qdNsO8vCCt1McQbsYgp9aVbuXGfCxTtE/wdIVMuNhv5Wg/1/yBN/scqMXTPDvpu3UISqETAoANN3
FpZK5BhcmDEKV7evLuw1/pQigSWcFlhUjcF9hALJxszT9fu8nudd0wApBdeMApfERtY0fxpdn2/I
C/IfLLOQfxsboUJ/LNRdlWS4Ou5gCm/G8Nqj8Fvz+xwgdncYYGQ2wIrpcid+jqFyyVJtlJGm6Bww
juKUZ+zFhRUbSFOoXkpDL/dx0VF1Di63jWlXgt5x8LTjR0UBlHoHcz2g8gFPt53u2+UfszZezn//
sFAwl9ey7Ybk1DLvOhngtVJUB4wgsfGyn09LZKlbtaSeOsdMvFNVqXtpVTdprt9BKHu0a+vH5VdY
a2Kx1kKc4Ek7mXHtYH23mjsHG8S6e53HrZl1ZTEnS1EbTgs5XEYG78QABJAdiEu+OiOMUMdWTc2B
0/M2NI859l3wWpk2NGlrX2YxE4qEYVyA8Y/X8ls4s8BII8dFS+vlL5f7baWBpRiN+pPwajBM43lK
o8wsj7BiiRFDGyH8+UJBloK0drJai0qqY5OgJJa1MIYtq2Hjcnzlmy/p6CQ1xrOPihU3VfODacu6
we5K7qnW3i+uQXW83EVrzZz//iE61NSgOBIWw7Hrev0B88EzyYf+uoI4JrJ9zTZyzZ+vTGSpQLOV
kcAPC9dLhbw3JzMo8oPlm0E2/LeVMl9rYbH1YDkV4Ci6IItQW55sIZ8Soa2wz1iy4+b4LDZL4Ne6
bBGNhZEVhYIN6Mk1X+X0xy9YqNRrij385U+yNmrtfz/JUBt91afIy6f8kSVwVEFlKQ5QbCMoPj/4
Apz97+MLE9dWTT1i/yHzx5Sikn/EvCjnb+7YXGUigynkUOSgKqiHy++z1uBiV9JnnZPqavROuEhv
wC8tpqPiSTYEhUGMq9FsigNsm5yg99nvtgZk6XKzK924VEzncO6hNkmxko5JNCCjnhbzziB8Yxe0
Mt6WgumpzIxyQuIVjyd72wYTfoJ/eWE3Idp7gSvMlkf9yiyz1E87PkdK1zO9k5TOzp+y325Xfy3F
Qpba6dyExxBYit5J8+QgZuu2Es5G3nvtZ58/y4eJZUa9QNoCBh1bnSHCzO3+wL3y7WufdhHrhqEt
JUbln2A598bq6smZxZ3l90+XH7+2HC7Fl1kqe5XMwAPAPKKHW+d0NmM1daQMxz32tLVC38lg1Zry
5ApKMvlQIWg38lIrs8tSO9az3LV4b9CT28DHsIC1anGdsrfO2CqFW2tgEf/wtUVpzVAmJ5j/NcGo
1bNbUOzbG4Ad6FaWdi06FjHvW3kvyzPIpmlhVGrDYY5y7YRCuMBpZvJMkCw3bptX4nypIsuJ5Xlw
IxzAYnqqp+smuRvzu8sDYe3R50zXhzHclqIdmsxAMT+f+gBIhDINfJTePLpOyrYKCla6ip3//qER
eD+qBLRniLMFd/cMFmT7JOP5kyir+VTJsbjyMj59sbMWy32mPdTTdWdCEtj+kOoGEwZ4mf/+Wn8t
Yh4e8n7acjx9mOvQAkrIdF4HujXjrn2NRdRPCZK0zDKxhxjc8mD7Q79rTGc8tPag9l97gcXSbsu0
pr7hNnEFOyp4LxfJAzLd3dmSl258gZV5kS1W95TAGHo8X3qpYjB3ZWPLUBqgnHztBRbBnbk9eoiY
TSxLGBZr1wMLNnPfGjgCbrSwMn0sKYwJdgg9k/4cO3R6s0b3wavdBn7ixn0mrK/NgUtNXzd3lGYz
LpJr7cDDeg65aUV544RWtlUav1ITgYX637BLFQzuWu46EKn0ztFq4X+cei1/rzOR/qyHpH8wWoud
phbWcLpovR2QN9BDoUQQ+GasELGgCWxtzG5+SRpUdDSsgM36qPXXDkfLO5bBKFoYxJE6dsizlzwm
8k67G4nAlRlnydUuhQWHK47NeKP4GwhX1hEW3n5YCldGmcH7h8LYJJqttbWYcOpWwg0ZG/GYmPeT
hseYgGRDw4/Me0NdycaYXImpJTTSMCZeOihqiNl8JEoHcM762iZySexubMdwvexc3tf3O3fACmZk
kXa3ClJXprSl5pAM3OoKjrUL1tVBa78MxREb/i/+9sVMM/hJ3qD4oY/P0K4xgNnjGHYARN3MoIhs
bJXO0fJJEmspG0TpLKvNniGnPNs+9DfIksJg99ptOVSURP/M2iQJYJ97vDy9rUw+S+mgRZgvXQkt
nDROcw8D7eyZFENkKH93uYGVD7KUDjLYZ1rknPttIE1UyFSROvDhKHj56SvjdKkYZI0jen/OsJ/I
rO8oWLEDmhtbt+8rx6wlOFIhSZP7hsZ5Bx6MoSncLuwnt7szUSDZRm4u9I3ho9Si6poOxpDVvJUA
W+mz5T0t7Qs4uXnAzimbBR60sK7mkU78jU5bmUGWF7WciXRyBS6xNKoF8sDxYGQ4mPa493uHH4G7
n24tU7bDRnNrb7OYsAAktXsnw/6bcDHBBGf072xbDXc5tfTGdLUyipfSy7RhMInMPO9k4QgedeUA
rxZWzAZezi2hykgLa+OQujYmzi/5YW+ZERNuwzNQhonbv/UJhfOw28xBPVbX3KdgxxE4gXr63mG4
eL48xlf6b8mKFwPgjFmf4hYYVvCpm4WzPwR59cV81VKXyWSHLSwQiifYpwYlLpQVStcqC6btW+Nt
ZUpz7H/7THWAWLtQgMRFac/f2SCyB9R7mHD8bSFkNbr6h10bZz+fudkquFqbFxa7tpQmfc7T3oPE
d7rz3e7K69Xu8udYGwGLgxgU7Z01tLj/8dL5ucEtQSRGedun2Z5zlLYNqF+Z6umpsItflxtc+f5L
ceYIpq/naqzFFYXTeZXS/ZBZRzOv3Y0BtjIfLGWZVqPyRNRFHdfFO+9ejARSfbcNOM7nnik2AmeF
FEGWekzTnS27arSHg7HU0dBrHWb5pMM0Gas9kALpwTHh05rbBn8Y6rTG1sPJrnlzroqE8uwKJmrl
N83tMoQjdB8O5txDEun4gclYfd3Ce2pX4s73MAAZHeoJwh+QrPq3y99grYsWc9jQzsADUqTzOZZ8
ELoZ0gi1/zQ0XQCT98PlRlZG1lLtWeLOo7Xk1MfCMeHOasL7uIwouSJFvc9hWzwBrThZj5cbWxtV
58j5MJE1k+aj20zsNEOEC3dpQwOzIdktxDRZdLmJlbgn5N8mqiapShO2PzA+PjH1S3XwuU01bIef
W1hdGNkX42MxvaQQJqJeCYh5Vz8p92bAXanx/fIbrH2RxTSiaK4UvFPbGMZf+dPkumznGwXdC+oH
fM41vHcbddK5dg9whrc2ThNrrS5mmK4T0p1wJRV37BvsjANPpDeU3KUDPMHmKaql2LVbpWQrbS0V
o4ISD9ZpfI6l315JS8Md0jhUtXldQ0PVwAN+nNqdUWxlS1YW6qWKtJyZUGTCnZHdl2GSoc5SiXB0
flB7I1BXhvWSFMpLPxv11E+xUI/TeDdldUDpxiF67dmLSaBx/I4VvR7iDGUDR9SGinuf0iksYdn5
4/KAW1m3lmpS4g0Z/pfCCCCVt4VDX6zceL786LVfvwh4v/HzCkXluARhLOBQ+MCQJCjMrRV3ZYb8
O+1/mE+sFvepbWaAH6iy9pTaOUi5Ap3TGIMIaxz0dnbe5U9fe5dFyBMvGetKVexkZ+5VT+qf1lze
FmJ6uPz4v6mjTw5hf90eP7xMJ3vXdQtkEFHRQb+XJjzcSGewh6Ias9CVPI9yZM7uKKwOIZaTScRn
924eTB66etbY2NBh57PMOsB+lgKXbhjBoG2kbAdaRFaf8TvSKvljqBL8Czin72jWkjDx7OxdMM85
zqxo9zllY+wLUYedbRhR1doqyIeCh8lsAi4wZ/aJ1SUNDSEYuEiFt+Nd2z2MPsfBOpPyxIwUvuwA
3Yfu1GJN7+f0gP/CfyFGinyBqdhVCwROighR9c5JnS5IAXZpAtn2KRzgiZ4D3xP3Dmkfymr6BdD8
+F4npv4t4eQ0BpOTkx0k5xa8JCRMy52u/eKe115MgZYLgUFiM3pqZuYFreHc1HVV7XKZb216VsJh
CekEmYSOudUC/Vy8jQ4NpPetm7ZyYSvB8Ffn82H8+IrhkqkGHtey6muivcdq9t6N1th1vvdeWZJu
7NxWANbkr1zkQ0O9TRurm7EZ1cRK9pk/7KsyOwhOvxVF3gXMH567sr/JvfGOju2xLPR9msC4+HKc
rMxWS8XgMDhAelY2zDnAj4H4IMyTdmOuXXv0YuUl8HQTro9Fnbi/tAmP99fLP3ntsy8GVsqF32KL
NUHA6QcZKnckNE9puYWWXfnZSznw1NbSt0GbgGJ3egVe/GWmW1aza49epFerWlvA7kl2UqJ7xjc8
UT+9v9wpa48+D+MPo2jybXB6zu7ffGgS8OgEXJhstfElV3p8yeoc/art5xnIVDbzUz+ZV2ygQTo4
XxuDSw2mbDx8xcoCihiuo3dggmpUeiXW/PNy16z9+nOXfeiapkjmsiAOUjH5u4vDMYp2gjM95PLT
1zp+sUPmWU9ZOzjuKZmq6saqsvlYQKeyv/z0td9u//vbLVfwsTJhhZhI9dOQVnLqbGpEpKfN7mst
LKK0szWQ1hKWFGNHdn7tRx7BtX3PgXr8WgOLcG1bPlhwNZkBg2NBV89Bmip4b24loz/vf3upu3Q9
XAngztmODa9R+44wBYeqKdu47Px8s2svdZWsQCQpaVjYcRnhnJNQYcn2GAncfGN0rv3+ReCKyoIL
jI/ZLAO/bjQBlykLawvy/fnxzV7KKZGGnq3GUQJXd7bY88nq9gK4x5PpDPq37g0YM0xudoRi2P19
+Wt/fhixl1hMAWc2e85yhqltviM6vzV19Vw1qEE2PWfXSyewhiYNaTFt5A0/X6ftpdJw8pLGRVvO
qSEPEM6Fsma7RLy30w9hbjkjfx6Ftr+IcZlaOZyAmXPqhdyjPua6hYabTVvy2rVXWAY5criyZCgR
a0bzR1eSnxPIfaD9DiHJUP/n1NlGKK6NtUWsy8oa05SeC6Dy/k5kw403uxv77bXvvoxygaSw6nJc
QuRg5cLxw/SibvgO7wqwno5pekPyrbdYicmlgHFMp3zmXXdWI0+BSMney98JV6HIaXR5EK9876WG
EcW/bt4mjYwZr2CzOF45UwNje70xqa9s+eyljLHKMp3Xpg8p+NwY97RETX0AYJU4sLTnB8RlvVdD
i+0BQvdgVmBo6M5L9mLwjF/C7/qN29S1jjz//cPC6Hs0heWyBm3KtKOueu3T35aXh0my5Ua91sC5
fz82QFgLeplqMTdTHUCpcGI9fTYmm4KQu6WkW4me/+O+gv9jFiUdYy+bbb5zR6Weuy5vXyvL7661
TtuDr+rqcHlofBpCzPw/QpcGRNMUXhcXtBtwLGRYz6zi6vLDP+0vPPzc6If+gnU5yZuJ2KcmefPG
Rxfb/858yoqvxCgev5jGBtHNHtb1LubjhFucJonnor22Tflk5f5JcglQAEuQA/9SHKHBxcQ2kMSY
KLZccUr/a5QIpjQetwqCP41RPHsxl5Fh6mXWz/gQkNEP0PSn1rsat8o5Ph1UePpiOgPnQgsmkhaW
f1XkF3eQSZ7hdjBs/+m4ycY0s/K5l4qOqdOJ0jVw/mmrD5aY36cKpY0A4v1Kyk3uy8qAXUo6hLBN
5QwQzk7UOLksvXH8LeOVlU+wlEyAGegrN0uaWNvXo/Eqk53s3y9HwtqvXkxNtZOCg45a3ThN7y32
rTYeLz/X/UuO/b+8EDOX4gXUSlVzoSoofcvM8gJtKv9JFM04QNxrN/e9gvh3tpk44L80rWDWkxFM
yu6ToLFsHleZsr97ZkP6GycfGFy8TVl0V5UvuzrA7VENvynAGn+blDU6YEi34P9i01thmbQMTFpP
py6DbzQYQm19VYhcxR0Fh9dFrSDYqqitqmZFniwjg8PDOMIVG+buxkH6kAfSau6PXtObtwBEO8ex
SnggnLrbTwzoldwih7Jp6QOguRnom7Z+Iyb19xOwU7etn6vnAoYL36A84WUoqfTLK7fiY1gwKqIW
dklvbl6MUWdaDSxGyR1z0kekB3SIo/YjZo4yHDKC9Iebpju8prHX0gcLSoxe0CRiimarTVAmgYJN
oasayPiq2zdwBQymoZyCJiXzwStsc48qUmc/G7QKDGqku6qu/AieHN6V4cp9PZWntC/Lx8zr/wMT
HzhxPt0qg2D/OGHC1cw6e2zVyPfkr8aokbvL2iYcW6M72GX67jMb9CS//5ZZiXcsqkSH2PNUqLSE
aTOBVUlYNuzJKuGNci4Ho6nQ163t3tCmaENU/feB23t8LxPrOEyWiAbSVrtUmS9ebb4Dxz0G9dRX
B2QWD6PtpFAU4AUz03N3Fa6LgxSu9Xu7a55zzX/3svjjt+LapuzZzK364IGW1g/8pRqnQ4XrdMCX
sM8jjiah7anrPKEMKKbWjJQ+39/lyX5Wsj7lZcm6ANZc8zMoYhgVNLmuzygxK20i4Vc7f0CRBWoi
n+2c7XAeivzUOBqZ/5va2UNVO8O56LgLeMaNqEfVTDBTL/RNWAUPVHIsxel+TORVxd0kTGtyUlMO
ZYw/3qvJqw5jWT81s9Pf2kPfB5Xh6xB8tu9+LvIrzxUHSuaTYeZwrSw4wLVuOe17pCVL7r+PbnFD
CoGKtK78hkU4dnz2Dozmd17CAK6ZgV8TBGaFrurqqJeAISV2eVtp663wklcTbh2KogrMI90u95MD
c7oRCBgv3dOynkNS9TzCQs8i14bjmsqafWYZSWSAsxQwG4coNuZ2RAfyozhXjFX0Ox0JHGtS/hO3
GHcS6d1gyNsbpcQ1ykBvkEk93zawoAKmRdY6Hgby2GV+PJfkP92WP22P8yORjQxKph69xrwunfzO
dsrfqNn5Tn3zGn14Er4jQzd1KCp3yHzsk/7JLwYSaA5TY7i3XFMpfjDh3pKZ8Uhk4lc+etaV66Du
3fP8+qoiLRzHy+QNiWQobGe7DUxbuWHh1gLJLud7VtunHKjigJTEC2DbhU22dK/szNwlPVU7g9s/
zYo9tYU+pCDWdj27xanmOsmT+lc1jOaOyQoiajL+arNa7nOU0wS5ad7k3MByl0J3ZWuCtiyT4b7K
e65qo43qLP8uSwwkkVE7mJOWRJnqGlgpupE/kPfUGp/9Xh6STu+T3Isz0y1Dz6P+jvTGeCwdke38
vsgxspVACgNXyLyiu8wbQ5wcoIb33jrHEG+VUZPAb2kChxv/hc7+jMhN8h89RIhhOdvmYRhyzK0C
o7soRAH4LpLpBHXUIY7PO0CCIUMcy8DGqQ0jAqBmP+GvvdPzYK7Zf0Nr36NEGg5JScV3HfC9AeXs
bnJhaGAU1ZusuhsUGafBbKc8lKP7QlPnF47pdVQlvh0S7rp7CznTcHJ9JxqHEsYS45Gm7bCb4QcY
OoxeWbN8VoZoQwAn/Hs4bky7kZt3+TT+MKuijnxYdASqkDCkmGcjshL3pJzqDlPgk5vnQCzQTgR0
RJYE0z2WJl7uiqroAwO+HWGRTzdaahnUnVEEZPZFUA7qm2G0r2bePBasv5f2bAS1L9sQsOI8RG0h
R8qieWZ9Qw+mS36hQO+Vu2fDLw5Ev515qE5X75CkRHB4ciJKpRW0rfekSLtvu76Ns7S7Jk5/oyf+
WNTi2vNx9wSs8BRBuPPd6fVbDfhgNEpyaqjXh76yvs+mXYI3jP8QZ7PnKfHf62Z8T1x1dBLkbpVh
Q0iW2d+zxJAHPY3vM7fkLhnzbqdVNxwJruinDragdRPyedgR1p1as4MWfDKB+wPiNxCU3Ql4p0AR
1YQsndLAaPw7VeHxJi2Ocm690ITlQDQRo8LSXO4gxnGDjNfjztP6P8+XcmdjaxzMpoZ2zuMnuFa+
w1F9DHqd/cGCU8PBYAQPDLmL3B/MUPtNxQMvl/Rmkn0Sdcrh4DXb8wFcLxT9eyEFOdzAYhvi2vfO
MAq2dz1aBNzu93NS/KEQNrT9VEV1414hY5IBCumHSd3FlJjPDPo0bDvsExaG67ptnaAi4ts0z+ke
Fb1FOCRuvWMtFVfmZJQhXNyMHUTZzSGt6jw0DFSzKo01XLS1CmfD+KlKc9iByF2FlcYtCdSJEm42
GpdQqZJ7Qs2HmhMzqkTrBiBWPyT1uZbWbCNsiPgBd3QE4xrqOCzU2Ttozli32lFHRNGnUlV2oFml
0VxxHhjlXNzqUfX3qHl3YkOh91GzW9zlAPZgmequ8ry7nVudYlhk+lkP0w1qpNOgQhI1mnv7j+qS
R4f3wCBm8sYcxV0zVyLohTpSSKiwwMIiAbXWP2vC9NEGUOEG/97CWCBuiFIBhg3R1O2MJCui1rKw
NtuoCfZHx35AvWh+l0ur2NmjmYSSCfHWt9XfBYxHzXAahQwqp4xqI6uuUwMmw2pKbcTDS6P+VBVK
nhuQhGs1wyRPXg0sf+gFDUy3swLeglExFvwAaxMs5kS8Fz1K/P0Gn1TZ0Vx0DzD1eO5oGRZchypR
v3uPBFmhb2vZQLGvD3arrKDqG9ylu7Bm7tVtVmSRmtMdlfkzb6//x9mZNTeqa1H4F1EliUl6BTzH
iTN38kL1kGYSIEAg4Nff5fN0DjeOq/LaVW3HoHHvtb5lcESVxGyIVXnhjIQQxe1NReuwURQo6mor
Z7oB+edkQ0IMROJKQagzQYQTo2lFmbmRut3kjg6IHYcgAf9wtLqBNOC9sNFD0fMESx16vcyHeZxg
zcV2lYatZ22EPyPLbEiODCwJcLlDabWvlcnX8GZscUCJkId5QrENwtNxhUbmW2a8+5L/hggi8Gl2
kpOFnqoikFsUxyHpb2aUsCFHLkK39+7rvEBvE9syQoBxj/Oe+56JlUu8yMvnYSdlFuFmeiyUiCbL
fqc5/ior62ycMj/SJK9Ct8IRlZFDlimoa8W+ol3U2Ni9ck3eW5x1S2xNHVtliumoB4ydZd46ycqt
08RN5KAVHLjNANzytLeKs5clnp9SwJENLA5OXx00Dleubd/nsM0FLq+xI6HLGlsA6RcOtt8hq7fO
8Oq2r2wgN86QRqhJiZWWkgRorCEUT8ay2dcuRS2ncZGt08i1aoQf8Ybtxl65G68hfNN3Hd2Izrrp
qyL9GycccbaeLff1gMQnNP6Pfe4na5f283qIh63HGJaJodm2Mu6idB6cJEgGU4QxtegKF8tuVSkJ
mMKwHnJoUNGE/lkIsxu6xgmynB9nuMoNoqECW+PJ6YHue6z3KiF2gIC8N8ST+FFcsp+2rEM6ZW2E
0HsAvRy7wXKDB8aQI7MGO74WQ9giYHzn+kl2b8iE2p9dyjDVro9NHYtwYzvtinU1rC+pdgKlahyr
lJO88dp0T409+aHnJlAstkr/rKyquCOE8V8Yl/VOcfwkVMmSXdqXqCgXVX6DlFVyk8GMskkE77Ck
zo0dFKm2s7AbVXIvUpxowfPo1m6OgLag9VRib6nru6s0KVrc05D8kQV25ap414+d+lkoBN0FrKvy
245O1bpvmHRh96bZTSHJrE+FBndoZQj82FdqPRduuEtJ4ASQphpr7e8EqPcrWvHu1qV2eaUdSM9l
kE+uuUtBYIK+TutMOj0o1W9R/Q8kWENT6UXaxuki92/zUmzktJPJ34TpK7/p4reeyyn/KmBNui1Q
y0CZp8LBkc3eDpc9HCDjoPTlPiEgHagO1yDcMv077rjXfuyFas0S5Ai9Q9HWRZEeRr8SFqL4Uhpv
czZRgrloNa/o0TWRKUuSRUU2tzkmp+e8JSAZ/Uk6xKaFBtbFYZsRy+xrTa03e0oGvQLLztzybBx/
f118uFQvWdTfEBNNSH72SOcdsiboCB3I5CUffsmcKxWlT/s9KG4sCm4gXfgZ7EF8P6TZs0mm3Viz
U9f0Mug529YoGjglv9IUvjCAly6HqYPb1HFQounaF1gOzDVg5qWntCi9+eclg9RU7M1UrjqrQ8Lo
R6m+0y3yyNLKkI6j2xvhNYcKBDMFGpd3spAvUz65zrfsw/iK87v51xyY584Ro4Vgy7jLb+ZYv3Ji
/fh6AH3eOMBnL+ZXb3mF1Q59c9CYUiu4/Iowjcpn7w3XXwDYI2+6ol+88BKWavypHuqpS5nYI4dC
Bgk2ExAYj9Ker0yFC6XPJQ3ZdUt3MoUv9nmDhJIhixLVRLZPcJV//PpZXVgTlpJ7WyR+gfhGZy8o
bquebN7ncniqAW8wMdIuJwRthF9/06fPygdP6L8vPAHRnWpFGwgivb+qLX7TVO/buRLf/PzFpIaM
FEHHRcsOKQgyweAPmHI4Zq4q4FmvTItP5zJ+wqKY7qTTyKQEVpsLMz0DSpFtpWezJvj6CV36+MWU
PkupcG337EOTiPqW996IFbd3ruw6F57/kmmQOTnOAsxDRuI0bdNq8tfa8vfwjnzPjMyWVIPasp1O
q4mheWGhaMP/lFIXgRZUrPGj8hAK3O915JZYAz2UKct64I+YlYcOioM5Ch3Sey3L3ddv4tNZ4bMl
26DoYqxIbn1mEFH/3hpNe4KbK9uBHRDrAI3JGLVYXCi/923nN/avpbCRGZ+qPrUPpKTvym1uNLop
TBsvbOrmV+N6xZUBdmkInAfev76IQpTJete1D6XJ98LnH9xt/hBfXAG1XPr4xQxvnaqppqJDMIhl
32nPX/ES5rpW2mrz9YO69AWLKa7gNEKhKHUOHcF9FDXf2G5CMlwTGPwjBf+/0yBe+2J+K9bSCiGy
gFCHTshfzNHFy37WwQl5UqsibLfsTaMF/UjWZYTS8Vv/ijLcL/IAIZYf+TsZyitr2aXxt1gJ+sya
RxjT3EMq32sUbVEO36TVbyrSdW3/+tbDXLIPuAslcZ77IKEbtkXYFaoLTY4A9/zte5+/2OAR8A1K
WTkgAKi6Y54dWt0UKOc7pyqfLcEH06CoBdMbwNVIg9v5KN4/eXSKv6mdWKZYJcJvBQVz5GCSmb9M
CENH+QZXVj5JGbV2X62+fkYX3vOyTZ53lLkE+Rk4kbuwO2SITsvIqWYo/Fj1WIVFbV05qVzYW5Y9
86aipQXGt32YcvdPS7wd0DpXZuWlj15M+95LkJcRI9XSKWxU2FvUMYYmuXZpOX/KJ3Ny2RyXbUni
FMSMgwuM+65o9LwqixLulMrOt7goeLtEe/22yEt2rKWikW/n3ZZxNSCGrrefEwq17tdv69IPXSwP
Ls/JjCrdcBhzExng+1ORRN/76MWEZ50aMskBv2z5eFsCgopw2O+NsWX7fJaQxAs/HyBd9qLUR0lx
MhvuW2HO//r576///gsr87J9zrlXIB0AX1KjJ2PFb235VwMt+PWHX5glywa6NxZzWXGkWA0uTi2p
P9RrOPaLTTPR8n0aSbFhuH5emyifnrl9dB3/u0lCNaVYnmbOoRBIR8MZL91Bw8vQ+7TmbZKOcYge
Cqp5HexDdQenkhvnL3FBUQhuh+I+ds9V2+Ec6eKJKsC/maDJ4VuAP3x6GfKm2iVuS3ZtXPeR6Eu9
4rZfryZH87VCKyNwvRLpfj4wWujyoj7kWS+AfpJdx6tb02l7lzXkrfTJe64msvad+GamGQZMUZAt
XIcfc6LmsBTNCxrfTQCqagITfQxfHVMmGgfvGiLgwltZGngqpyE+8I36wPxB4SxZ7iqbyrC3Yqhw
kZJuVfdfv/4L026Jhu89bZKuADBf8F+l/2zcK6LVz8swPlwe/33Tad5J0HL88kCFb6+ZndCj7nzx
oGqERfi4N5QrNMBkEfQD+lU56To0s2L0g5Oxb5Mrg/vCr1vyJ1ipYjN0mPnVua+dzwalWvHNR7dU
cVi1hq0VrJFD4qk+nAcF/bXVD49fv5h/vBefrM1LBIWpiUmNQtAokXDxOBXXUBpavAttC+GZfUq6
EJ5x8ZB6JDnpM+U10ZkVEU/pZz4OVtgVtH74+o/5XFlJlz81j2lNqG0AJplJH/V9gjbjlLF10gjv
kDhtFdlZ0T7xCQnAQYZQ0D/f+V62rCUpzwEgv0WEhoxjExSlv/LjYedaNjZveaMGVGYgdHcDVjrr
r7/x0lq72IYQ14EohhjYRZFwC/O+FDe9jJOVa2Xj907yS1ZGXcfUbcU5F2TskIlHcE+0/D8IV73y
si4M+mV9yYphb+psBEjJdMBldNb+Wo3EvbJgnE+YnwzLZWmpklVatu0MtK/xu43J61etxVGIAaDh
FCj5qfvwjPr19du4sF0sa02VLnIde9lwGHq5auvjMJGobf8I+/V7n7/Yjuo2raBFKpwDQquge3BD
pqqg0GKt528id9myzDSmDULDtdMDRlro0Lizvq/LtHwo9MCOuSeQiu7mU3Lk0vY3ZenzdeZlBShz
XXNsLIkeeoZu/ZV7w6Wxcf73f11SQZYbPBSTQRWd7DtZ9DdmqK/s7Re2rCUAQtgcBJCsLA8zz7AW
JWpYOaRAVDHEsFtgfaEd9jlueF+/uQvzdAmDmFpfqlKTCrJeELVRLSBWjHbceOVcd2n1dRbrgIY6
owdC1jlMurnzLetnI80PtK4H9EfxrvqYB4VHf/hU7CAhWMeifBQjIobPbtivf+Glsb84tfoFg5in
RI+1Kjo0sG/hZYyI2KbX3teFJ7hs/ihEaI4+Hf1DjDjFrva2AENCzfG96Ca2bP4A7NzEOuZowDsp
rDwfiXyH1f3Ks7mwCP0/BMIdO7DysS8A69B34LMoP3Tyd0qhfUAWnH/NmnjpIS0WiEowcM5ty0Gx
Wwdp1UBiMASte9V4eT4NfbKaLlkNE/bzTkg0yKeyGEJBU7CAHFFHNfQJSAHisLiNhYYE0EJ6C6LI
hpP0uHuTKOgIPCiWVi3FLL7yVD9fHMBs+u/iQAHR9OBjag86mT5ap/krqmL99WC+cIBY/k5o1pju
4xFuBjGl2yZLb70OIj+/vLN7b1vO5Cke2n2mEQn59Rde+i2LhQ5HmAzsaiH2jjMXD3MLXWcOLkb0
nU9n/0SV/msZTXNY4qoBxEN0Mn+1yDuBE9G/Uge/sI7ai4PzBA+0TxKMbZ60QZ/dK68MBlaGvHSD
DtiSr3/BpYHN/vuuraKKkdag6QGyJ2iLIK4wJpDW9/JsmL1YPmMhOhe6Y+/QQ3swYt4QOw0afeVs
/PnLZfZiadRmYJNbTvpgqeq9HtKbwuuuzfgLj39JsugEAizHCn+5B00UpTAMQOPoni979SPJ2yv7
y4XHvwRY9FgvSQaO0YFWWYnbj3bXM7rjIQIbrinjL8By2ZJhoR2EMvV9qQ6yboY/bV07a630vFW9
+ZitBnkGFsRvDYQThNyZDtkaaJNDm3flJ154SWyxmpTuEM9zPOgDpKHvnkh/gYVwZYqcP+KTVZMt
Bq8zxDAsQs6GwBFEf1LwJ6A104ixpOmVb/jnRXz2FYsBPDZqlJBwuAcV2Y8gJITlvnv2f4mD2nUr
9zSFzqpYycfsnr+RR3GEcOUm38p7+V69e2xlXVlnLg3GxUAXQBx5HMWMAzBuK+rLF+jccEhtrCxk
Y7zzC1F+bz1YUi2LmuoBAur+4M+GbBFDyZEQWrD1VDf+6VtLzhJHxwyvSwdyzMOcMGclgVFeibIs
TvAGtJvvfcX5Of5rXVZ61LNnNKZV6tyRfFp7MkX18hr+9J9exSejYpkSVvVisEoCw481Nreuy6QJ
YZmjKVAX3N6Vmln3OvH6v14L7EeASOzuiOsrJGCx8m8k1J8bBAfnK94XU5hQXWxAjoAiXOfp8ayg
Xqs2tfeVmOI1Vei3QqWMO7dmTvmm57yMzoqa0G6b8Y6kVR82vdaHkmZmMyeTiqy6n4uggCcgzBj3
orgu1crTQ7XjLvRWupbA8jQg2jrIGjxxkuYvRdHah8pMyV0G6dKOZx6NKPKb9poP8zMkUzmkngxm
gNhtAq7B9uFTW+y8NKmORc7jrXSdPiSkKHa1jbMxE5n7UjQZtO++SVYyL5tqI9rOgmxpGk1Qd/0k
IbQS/qvTt4TjGl/2+W7U3NcIiO0bHui0FgHNyAsd7W+25paQjlICFDjXXgsbDPlQEsmEvJxuiSa/
vx52F5a6JacDZzVIF2naHSAbqUI0mgVi5Fi6+/rTLywC/1xR/jWoKwpXC5k4Pfg22XeF9+DR9Dey
In8Yk9zh369Mz392z88G92JVbdk5XKmc2WHEPgdXhNLOa40v/xhtPm+bfrZvx6ka7lykrYVx0/ye
me1HidOReyubnairNPuA+K1BN6p2H9s0B+7G9ocnRSwvckw2HltiwLarCvIhWO9jkODo3pGc7PoW
mlVr8uewjtFDDTWb0QLoJndYz0lSvH79JC+t6mSxPiC+AZKLBo9SJ20d4euqc105fehlN4cOqz0n
bDVvosxq6lMOtd9N55nslgs5Ht3CmSHOB6iPsh5oojRBrHTGy3f8DwOrSy5DouYG2u+uhoKTcxpC
q67fC6c2a2vOqxViT4Y0cCbqhj0OLCuiG3PlRPT5eYIu+43dlAD07GKxmN2H0jVQk77MkGx+/dg+
H97UWzQbbbuymG3G5iAlS0LL7+6h8boy6v6Zg/8/6uiy2ZgQkdSNaFCC8T2+6zK3/EFJld9xmnV7
N5+nZ9p6b5Nos0PTTEMZUKgGb6s0bY+yEP59Pk5sOyGEKWjBbb3yV33+ONk/Re1/TTmQ09D30tiq
EOJ0NxPxaJ2jKtJrErnPHyj758T2r4+vXdQA3Zyyg9Bpufb8udnkNRFX7loXTkdLeIwZSTMMcUwP
qIgIhuZHE6nxLR2vJQxe+vzFcOB8ZAmfBR6OAYYPTqYP7F8/VOf+IaBLfmfIQZfz3408U7Iqadp3
h6Ebfg+sO7ox33790ReW0yXphVUsSWY9mQPFvrsSCfBubpPVT3E+/p5q+CsDZcnhytp9YSAtc/fy
0nVrZSMsqFXiFnAuJ2gG98Vzs2v33Esvw/7vg5I1sBl0wG1xzJy7duK3uV98lNSp0ODyrhQNL/2I
xcbAHQ8llrqh5yeW7freOGMwe4L96Oz+WiLUpbeyOG/bVQJ463n8MHc2By9v+b6bCsQg5OipdaUz
BV5fkyulygvlo2UcX04zNrE2w446t95aA5e3BiIgjQYz0ZVmZf/EE2QAzDaZr7TDPn+EdEmIwZSx
wKHC+pzyOUpHfzfA5N5Q/8qY/vwH0SUipuJK5m7bo9jmTSdHa7rK2yEqcGAI4sz/3dBsM1jXHPUX
ajnLJL7KuHmbFDag7rolwRDXMKTAG1K6ybGg5M3FWAkEOTtTxLUMqc9HOV0yZHwrcyahzvUWLQfU
rtu+iAruuitaw8wsMAmutcNt558wmU92pCU+ppoH11azAiyIeulKTjR5aQCR3VUuK862vwkZuoU8
eIVJ3nQGHaea/PJtsFqximFKaAOwmLDjI9H3qZozOMjKGbYvd+7Hd2RM5jvYBds7EJukQmxCS+/c
2RtvZgNbVWLFFvK+yukoISvY+qNbrgdSxE92OvQbqOmzTYkQjGhIajDE55I/eaJO1jlv1U3sIl6S
w2i8clhqAp9KfgsTx7ibfALPIjG9wpG6jGmYo+F7RHkbbsoRXrusmKaTmnTXwo8kdBOmjkP3qdOa
/QDz0XbgHaj9ZcPmW2fiw21sVwMsawl9Qdmo3g2wsD/01DQ8bEwCvNJcygEq/yLeNpL6pzLV/VYV
Ml/BIU5/aDtWG1hlETHmQOgx1514cEcgq8IY/N0xRCatlayyDnBSAMSzILfRsHfi9Ew/Mk1EO3QQ
apGqHa4MPDKCTc8xsJDPKR71poh19pDBT1UEcFazSDl2fU8dwA1L40eyqh8xEz4kc5JNRdqXM1Hn
VrrywNoWhzdUJIMRmWsrCffurZl5HcVdFWZxuquTdNenoC/JYdhVfaaecVicVqnqEazt2HYId3Qc
SVnMa7+xflmFZa3EXDer3q2fbAurPWJxH2bhr0DrYIGlar0G+PPD7dq/CLOZHwFiKbb4yhkOBUKC
HnbBDc/Z0Rr7n24sedir4ZHN/FCPzjMRxQyrogfXOMzIoPZUsBCrY5fZ4PvKjc+7+zGbULFC3ymQ
Ag2SopTvCmaMMG4Bmk/IiH61rfxNIbrbwRcAwirSbWGUSs+WAGSpD13dh6A/stepGt39gHN/2EkW
thMZcKl2q5DRMQv8rPCfaD1BrCHF3ZgT9932FSz0s9RRXAh5aM5gPCQqW+fnBECwkGVYDcLbSNma
MPVtXcGvmQ45BN6676LRguj3fP7G8dithjWf6nRvxphuKiBxds3Z4eqczYQIIxy3JJlZFKdALnVx
I5HyUTTbZFTlnlR1u7Ox/q1GJ8YhETaKF6SWD1OgJ2Ztuq41QVvbbBvHWQyTqaqhJqmb7gErNY/K
shQHt5J8ZbdMHgueDSdeiR/DObHTKuBopVCkTJkNrmphR/ChPdGmWFm0QJQafR5H2JVMUfytAS5+
shsgHpAehAOk7f2d6mpvdfE7B14CYaEeLkEDXFbnWNbCTtYJTlM1kmLv2Fw9QTnRI5dTbvp6qraO
TfA3+vEKTuktUdUb2u7HbrCjKY03Mm1uq2k6pICZeg0HFyJ5gAPs5+hlj5qIU5FO0NaZaatSB2WG
aZxXgz1t7bZLbxEscpzieq2IgjF4XI1V90h9Hxa55Ifph002+xFocin6H9VeEbhap47c6Jhux7G+
cTJ5QDDlrrfdXasqWLlg3mvd4jVJRlzkmRfGCa5GVmo9yMSCdZfteDw/UFvf+dp7sRlf94AmyZLe
k3RaV37+1wzWfWaPWyuz7xzfeqzhQg0piY9D55+sOV7HNDn1FPZK46d50NL0WHJ7X8hqWyf1Oh4T
OFrjTTtPHS6gsQrAqtRb30NSgYr/5Gc8OS2eM81vi1meML5Xs8F/qdluHrKnTKEQmmOxCjwX+oKJ
YHCX8bocmttesj+u3x2y0ofl1KTriRQe8B1tGvp+Fwc5rKEok0xJpAsRkcn8UmS8sZzxWFftHiAt
QC+AKsczeIKN/9jNNAPk3T+N2JvLuXy1HFTLq6J99SbruXStH1SpI6gYGHM2pFnue6yq29xFsROC
pg8Y+x7zkT4pJpF342Dc+pqvVN2eILF8TdxpbQn3BjZ0suoS+oZGqQjts123sVxE6ogoE9OWW92h
SoCwGKoHXvqbHEIH1IW9LVxTOxzJbjXJTmxWr+CbYZ8n5jc61lU4eM2tlelDSqbXuoQpVqnxJE13
AsXnvhh/phx7RtPwk6noOmWwqubyZq7c26JMbjzgG5IUv2IqSRHwxHsuneboSv4MKv6RI/kMJvk4
BKcPcNjCeRUMMbjgEPzxIbE0PrutUN6Lau4+kqb/O47eU4KVIyu9Iqx5/Ab0wQ1IpXHgOeaudvgD
yj9QHFWPpoK9M+/cTW6aQ0b7O0gqn1OLnkTD17PAGObxD1QxbuayuPMsqJBSUv0AJvdDePPJM9XR
nqtdgx0YXblq1ThqTfCXpTWwK7Cd3cVs2I4JgUciOwqEMKHnxUKRcZBTYoYdNPvdD80drSqIEAd5
w9IKy0Tdx3sKQtGta/t677lps3ZSezh09tysvSQmYd/KR3RTX3QGgt04zrcUIctYvdQBsIVD6sjX
QRRN0GRCRwwuXxfTZ+qKalX9UoNn33NYQ7aQvLGtSThbd0jS2o6+fwtzogxib4C/XeYvdEa6qC70
tJ0KU25yja5w6U05dgFfhYPtz2dnLHoG8XRUc/boTjiT2xX58EqMPHLmSiDTHoI9n90RWz+qLtlS
qwEfokHEvcynoDPtHhGgx1HkEZDooSn16+CpfewUTjArlwRocWdQ57kb8LqQU9biQVsy36T5fG8N
4xxmRL/MpNoLI+/aMnmybPt1mvKnHre5ydcrB3njukKyhV2+uVWN2pIpf0xlc5p96wYkl2yTDepY
z4hTqnWaRLlApVLT/OgmzSrvffgxvX4zOtmumAt5plpvTVdthcs//MaNsK6ztc2cIshVAb0kSWH3
wD1SzTt43uCVpqtCe2bDckJCUYx3MIJ0CO1MgRqoDiOd8TBd+8Gp/FVrWR847JVhPDXPqsh+iGR+
Smxm3fXE9TG8Jh0gTP3k+OU2sZsbAc6Hbloc/Xie30AbMq8qIMr3OHdhY8+fCzOd2hnhG7LcmTF7
7jJehSShtx4GQzLSdWaG8yRt3tFZfvaR7TxTuR0a600ZFeHMgnMg7mAgt6h+T/1mazfdJlXmADQD
MCreEcQJoGpEuzfMHBgVTzCX3w+kxJGDpAAa9CxD/Bv4QbBarEHfONQExt+82eeVnsDeU/G7NJb5
0/KuelNtsu4BHwBueugiJqzbIhebyvXWwGEc4sa8jrBmBwbY1HD2MTnbSiDC0/O3ftJncEaTcscV
qNRCmHOpvLIRasCxYojcvQVNCdiKygBIQRSLctb5gcWFhwMI3xcdfbRGl+6aynMCYA7YKUm69kQR
iBkilhvpGDnG/ABBepR1ZAxlmpAwNo0VmJn9Rluk344SIiFpo33h9l0azr15iUnjB/CVvjEAajMB
IEHvtTLKpUEoVWbpkNWY6xLok4i2GicYuLwDJ5+xhSp5S5x4S86U7LT2BEyy4LnZWasC+M13SV2/
zbZpVzxtf8KQ/UEGNuKRwZfIK2sOtGY8AMcciz9gB8pH3nHjj/dtiqUOUrZX1y5eehtDZsBkEgkA
iL2dnlDaMuuy9FJM7MG/UWTGyFLemyXKpwqspBC3AwGesXeyIX89xAm1f+C6o3ocFNG0GNCSBpFp
DwTOMyBZcyAdhl/WJG+96laFGna57MKmqdGzmpEHla4U5VuPzzeiFCtS4F3ncRrgrLealYy8rgPy
qFsXBnMNtRGwbyiOkF1kJ3Y4WE5QeeVfQ+dqpet+7w5q403Ti2vmjWDm1fXAXeTW9AwU1o3o7XVf
e7eWoMe+mEMs/RuR0iOywp79MnYjnPcO3G41RBz4NZOsN2iBxpHpscihw36GRMkMbm3yquO0C9zz
AabQcks9NLBtiRiFroWFO53vzNyh24L3EzaJTAJqhtcsRofQlj+ZabCymmnVG0XfaqQVBHWT5ZEx
ubceIUaIqDd4u7gYnI+xS61gTpGYpBpLbydILTd+N+rdZCV+1HbA/EGEgr0XeKjqROJJf4zESRFf
gne05iXx1g4nyXPmdS6AAVaPm6Hq263FdXMT+2V7GAoAdXRdadzAxLzpCVg5OMIzJIjjRyusgaHh
DoTUZso3ODe7j7lf17dQvvSbDj0uILqsaWuRBIvskNfAtSbldm70tKFnGyuSnGsvEly0T3Mvk10J
SMZjMU7lY6ILcCZMbCJp9VbEO1kD5s/ImV6QPsaO6VZeXNXAgc0+5ITSncNUGvbuUwMIlGbTenYh
XiQWHQB9GjTbQQ3YPvkEoCroG8nR9+GuVoiyw/xCAIRy++GYsRF6GVTWj1CWpEgoKOynBsf7W5x0
1LpBFvAbblfeHXYdsBSGZiBHOmTznvdzA0J+PwVDR1iI63S31YAG3eA8W0Vua/pgloyHHnXAQrJ6
4a40zoG7AQ7Sxx7PyxmTcd9XeK8JIgIfJ6cHngdyepThcWvVN42Ii7sMmPttXuX1jea6wh2Ja7qm
GEQnHCsSCKUon0LK0nSHBDd9Ql/J3qXo8AEyLln2ZKWY9xluSwfczXDBU51/nEgKKFkCFTVoC6AI
beQQ2ytoCMt9PrhxNDpFsSkVO2cgK7OXxpNRMrpx2MYCFYgOkZ2exbw1VxbfzrgjrR0zdS9ZnMGW
JZrhSTjVT7fuTcBNZj12JcBqsIqJExg20w1O1HPU1MiC6IbcBrtmdB6A802f3cSWgYUM1Q3W7Tiw
YeddJVwltzAcmVVzTrvyB3DAOCv5A3hI/WNSa4bzEwBlaBpVcAeN2S/Z21YISoHa0LIqoIuiHAnr
mHXeSRCbzUGeGBxKfMjyAz+tWdiPaRb2FWATYCTaq/GsQsC6mlbwcGtjhaVElK6djvTRSO3+wNGt
dDAHehwLUlX/cO2uPKZYJ7p5Ypi+8Z1wYwQ8Jr8ax3rJ0IpaCVa8A3Nj1l5dggiH0Ca0OZ9t42/Y
QMM5G0O8la2pPBaeAULYNMvqzupMEzpA4qCC4ZgIfY0mRODotnLHnyDB8cDS/tG3dLPxqp7uatUe
ibRXFrjC6FC1/JBYgEFoaLB/em2GxzTxNiyBh7ytLJ+FLJnniHVINRBE6XPwQtjW5KnOxM8Zal2g
rt1khTRAjbpIC2aIQQYdaiqAilT5DzGAXjklZt/z6SfgCY/xhJCgztQwtKDkAlfgSVQjALTd/yg6
k+1GkSwMPxHnQDBvAY2WLM/l9IaTaWdCMBNMAU9fn3bZXd2VtgQR9/7j8I1ONifVR3v7ed2Iwqmq
x9zUX1KwzbEaxulQ855Mo4yLmSS2vqEjdA2MX/W8Lhg32pk0jvlRmNmYyFQ9ows74su0EmmJMnLq
9JY5eTLK4DRyygJtvzHe0ZpjJxnTQ8zM9t6g9YkabW/UFadfgy33TVsTxlbt1nn5T03GmzmVv9Zh
Y1PqXIA3iY/kODTmp5e1ydB7dw17soHBRo2T3jxvGyPfZrjZxu0yefanXa2/S3899pt80H35DJP9
XK1s651xH8aJRXUUMYqeDp7cVG1RYE7z20SV402xl5BM06jxIcNqsLMDaPeQLd3IgisgZbCvvKJ5
tHzxwxZCKFI6LElTVOWlUs4WhzapH0u4ms/cf/0ZOm8+tbPn37qqnSiAz3m1+V0joxEh8U7p/OxV
0ks49r9nSx/u+Wa5w3iC6HvTeTy05r4w6r9LYz57pncgzqaMmmlj1vaKqzKIo+hk+NYN+X/mXD2C
RZzXTR21TWbkOk81+TfW38WsDo6W+7Urn2QXbDuTSIu4ktmj5eQ1iUXDtXF4FGerP5l3Z63t1ICN
c2FGlRrDKCiJUEun1GFVaK2DlQ18IdZ4GZhESHDkht4KFmerr7x9r0ozln2wJOBBIvYkIwwRYta2
D+2ufV/T2rmSRe9TyNV/DP4aRjrwr8oPvjLJ+26nqo9mo2mfl4XUF6eUbmRNFqK5bjATN1y+yOeQ
UQvwDva0q82C8rPubfC6312a/a698I+pQQ5bRSV91nUfRt1/E6WTXsdFtLHjOkd3rgfiQ4I9Wqpn
ozFeQ8uZIhLSyITJ4i2kWBm+uCYdsedroGtMcULkFdryrpcnc3U+p8o/Vku2dLhOV/unCNblJBzP
AxeUBEd1vUMETVpytru97VMC7oxDRAJmezFY5c6zxiDD29d8uCYGApXVKRF3K0Blpcf/GmnPCV7B
DvxlNK7tVJePXH/N0U8tE9GJLCdglNmYOLWCYo43zyA3aplMx43TkkGmCHJmLIpobt4k6ABRwvmw
UBngCmQFB6oK8hbOcnPfaGJEAb0NIn10u3Jz4jBz1u+irqZfNZ7af/SkF7/NcGpU7IeEovSI297S
Mm2obaDnprEr7zb0VU8s3uy8uQg/r6Bd1XW2CyOhHys92jPFvdGsRpNiclZWPxp7c3vb1m4iB3sW
cmdJQ64x9sU+22uzNBKGduddCxcQU7rrP7UsVeLYvv4sp756teemTmNGSXEjujsnMEsa5aU1pv6d
eQPMgeYhno/crH+bdmsREi/q8nuTUxevIO8nW6seNMTubx7J3EeTOsK/Det+rNw6FFGLaPMkFkOh
6Qn0V95yQpkduWUNzMNrVRjDyVB2MEa9wFCbzGlGsB70oG8eyaucikS6hrs+Dtg3dqk5MmPoqlCv
htcfJ4awD2CXnuiYoa8PqyuLt0YEgxm1AfudGIK5TlpVeQm3obPndzQTz1LGxSF0aiGqKiRZ1GT+
4kcaq/TDh0rYW43yHnOj60eCt3JS8OrO0c9alStckUj/DiV1VMQh5UDczEGJaxER61RiPTCZkpTk
kTcW66YrHkhtA7YaatYRqUdKG5hdZLa3K0wbAknJGtUmAZ2TdPsHhGbucbHSNPaH3kJIr8pLxxX1
p6Xx6EHkrXMbKELb9W7TXMkO2o6GMcx8tWNwUNU4UVs2QQOVak1Krrpdr+35iaJEL3aouX4wfdnH
Ze4FB4Gw+uosxvp7sRTrTVk0tYyC1VB7o5btcx/AjTuLP3sxYv7yeQkVN+xa0mzVD4146vs6TXKO
u6jqG9FGXuqNp3LyFUmLTXdaJ2W8MuhtWMcZOJe62d6Z8YPP2ZbGy9rnTPFhkelkGusg6XMjO6Cz
N8/jNjWHvnL1Gw9v+DkMZv6yFV2H1oufYF8KnflUJgaY/ayioMMvt4xPPI3+57zZOpFOt0A4DaLh
HBXLtDOUmz91cNc/ol8kH2DevSyBHbL8aT/OB8l0Jwe8vX6hHytLNRR2LWHw6Xe48jbSKs5W1pNO
NDTqu+tMeWypaz74aU3IW4dspwFR2C8t/c0Ve+wf018bJ65UG5xSS+VHd8nmS55bzpE80DU2pcnQ
yOJ8yG2tL9rH8B+RmSfeLXNafo/r2PxOGWD4k0JEVHjD/Drxlx3mEvNpM6IZiqrKDf5z7kWOQ0CM
mjAbTA/0mv9Xybw8433b3kokDlY0qWFERFRiYkhPAyPZS2vDb5EiX8gmcsQQ9okxd8VEkGiKLA3O
/6v21/dgsylmaEv7P2xRf3uYsmTMjcCPbbGEaHyDEJSrZ0UgamMJ9ovrGA9EIOpd6dYD8bDLkP0s
RiF/malWt94qx7eVZPEqypfxj6izfh+0RbFzh7LaDyMBJqZXBAnhZveRMfS/qnWBNBzI45S7obFs
9xZ4ch7JhGMh/5UrQ+bE/TYAu7qeX8NedsBKd0ykKgHsdEi+YaSVEXuAnbuiyIOd7oyJyLewsU6p
sEYeWT4IUCrqfR6c6j4awkxFkFLGexhYGAtM1OpD36s6tpem51GsQvaowr6lHSdGbKQko+3oTN+4
MCp/skl1k/oPx+B6Ddgr93M4/Qks4hJrZatdZ7ZLZOR0Widu6Q/ELWY2pln+m4jPtXwihrD+JLfY
eTSr0Xgge8u+v2jiZqQVMwrhdk95TWpGNG9u7d25Y0hIw8heqOCeY3NUYsf79aa5jI9uKn5IBcRk
VH/2qHMSOQP4hR2ZhaqyDuXYPukBTmi2j64/XzJ7A8mWkmFx+TVr41DWzFhpfeRkHpItsN823c4A
DOWjEXTTlTTU7VACo6AGa56J8ayTcvY/Idp2gzQeTH6LaHMmmeTLRL501X45evjrOPf895QoYSRJ
W7JO6b8pJOw56Px90HT+TmQNS75D1GntmQzbVViz6XsuZy5BrI3ZZGAL1ZF/+0BhWn4xFUk+d7GV
7W5qV3jLU6rzgHNh1kluCUQKLotqNweE33lUCPogilkjomxyvtLSbSLZWCoKBv/BAs1lyTMA5rT5
U3kzmwHlFXG9hV8kRoYsHilHKe3yJEXOXCCtkcZrZhFBS2J2OzvYpfOcobj/mAPnvOV4LzNYoYR3
8w9sHMFMIVRHHRxnUTRRH3AzZB1tIds2DZGkVZPDf8kjs1XfmgsV/QtldYpDBhCMUOxRTZRtl4QJ
EijwHvptfjCdrASac051Vr4EzXh1MnG1++yPGssmsixGRXZ+zMIkdDqzmUfeNqh9lZnWkW83e9qW
PHyys8I9WchNj57qYTRWBqfebp6HLMfRycyzE7lRHvwchNaxnCdZ+MlgVWacKa0SUYuLU4NypU6W
RY3k3+B44bepSf6mzUEmyJj3U7ipCEEzYeFckdyuu2ENWzJUqfc03WFIagNm1q2bH/Z0VvsZT2GO
2BbaA1h8BRIjv2dOBtMNosr3ftpc3NIRCbani/Atoyt0R8g7fkRn/PB7BIgV2oKikt9raHj7go7q
UztIi9Bk0sAF+UwnUi6LuDNgV5u6DW7jVk0nutvOW+/T9dxm/V/+rwQ5dsSOh+zmEb/QtBs0n2Hv
TMXeKpXkyNxc8pQtfz9YrhF3+erG9rgUOy74M8XO3nHdzNcpKP1d4RbhdcBif0T4essm771Zi/Fo
tto+NY3+L+2N+c7uTglUiJuQQd8xAIDHSmHNyNjNJaGQfoxl2NU7S3dvoiQ+mtRJYpd5gnc5yalJ
k7fNbhB9k1R2FbAxq6sv5nBPrWVGCurgPHOBJY6sQ9TEnnFqRT7v4DHhPLqATHK3uRQb7YdcJDIS
k0hJxE2HU62MCvtOSxe2hS6hcDb/6OXFV5er8wrTcejstnnvOz8/enUmoEuppOjUInBr8KaNoQ7j
JSdp2kmXWLfNrx4NdjTb2xptYQdfuS56N6kJmKhzWR9k9W3KniBIa3gOcmnveJOa13CDGPQG9Yev
yIgGP7BAbsxfmrAnQCxCWMkV/vbwIxNwSuw6GeYvopze17ElQBPWLF5zv028jubYMp9EXKUTWLom
JThzSwrLc14z1+bzIFtjp5lN3tmLygfHSNtvFtWLuzWf2+LcN1B7Ag0Ig6eugJ0ey11nB8YxdZ2R
3PMO8GeA74db35K5hhsQxJnvdLD9CjqzvmwkB50ykY1/DH/i4vGpcOEoLM5m6rDym5UX81DTQEnC
P7N4G89iJDfZd5ekLYab1abE7DUE7RZbDszEe5VuOdw9FYcH4YzX1LRkYpuE7Lo1A2/dWT6vrvmb
aai9rkY5PUmWC5oxUL4APH3UBi+44w3jQxosPx0yr8e2KdYDFZwojKfwMqt843/p/5t15tzmjDHJ
FoXNvinZ0lfYql6RR6w1X3U3kEOdjfOYuCNp2toEAnHZMzl37ieEl7GsteZ8WBG97Da/+VOnknSp
zv8SoT9exrCeHyuAUUm0SlIY0z9fdDwpHg9WMyn2geHUqfma86JxdfTjruJAgboSzUfTQjLXjpUn
25i9k5RxncTa4jnIgKYd5+/iURTh8OMtunmzx2kfVPVD06C7MlNufMCU9zpHkr5upRGVrvvNR/HH
q3ijg4DdW8r6u2u2Q5qVseWUf4vGAxbsqdHY1BAt9Qynp8VPaK07OXbLzp51fiid7tGdK/5Oc9ob
k/uMWe2hWuo6rqpO7j2tRUKfsfHQtjWki8VL7ljrv9Ue/+V6u/QbM9Q9zQClQGej8OtHaf2FgB/Z
1M2woDG0VQIBXppR7ry41o5/g7i17uDtV8TbEW2nrPMbI7kRbtnB9DKr3Vt5wb1qDyieOD+I/ySt
lhEt8cvNujBhtg+S1IK9B2f9lrf1dpFZ6x8H5eQH3zSJYA+d4mSV+fCbKIv5Ym4Lne9uNb6uZT2d
+5YpjPkptbEa9Yt/VnIKunjog+pL25Pz15jUOBJCjl7AsBZu87UnTd71wMGGjuedi3Bs2LrHnyak
/DWefSf74t1QNGNUdfpagOiDcxWyOo7a3b7GJoVumN1hOoWW6KukLtR0CDuxRlCp4x4VzXeRu/7D
Itw66SgVv/pVbV68ehA/ATEoz6Bewy7wCgRAyq7/wPAux2lt9U6VQY8rZLWOFijPSRQphQlMhQlY
Gb53p035hge7QWWV+p+Z0esjHCX5t3ObHZx2HPf+Om4Y/zv7R6t5O0tV5LfNGKYDMAWJk6O0f23c
Bd8Er+X/JmXDtYxLt9OLIY6TDtqjNBrnVeec7aZfg+M16FuisBczGrCJTrjMGrK4Hvy8SwJvMyDn
0v7Y4BCA9EATUEZdTc9C7vv8MXWl3Fd3oI3fydj7oSSkGOfkGhW6lQUuhiB7VEaYJ6kvhz3xweJX
33TpjJkmtONQ9bhnim57gTOu8BFzWIKw9a442IZS07MJD5VG+l7ug66/xtK+IpSji9JeI9PqCALv
ZcPIU63Z2W4s98tI/VXGpmusV7QtVkxKW/4aSti3cnD+0Ugy/uMpXUl/ZzmsMrCRtHfMewQ9qG61
UHKcp1B3hJUziszm3g7q6dOrU2oH7GHZj0Bub2GZNXu/sFHw5bK4hnNQvmqm7GsQls4nO7hzLNRA
AYvrN4dqCYzLWs/FATkC9QQ5vQdcmHbnDHnSueuarGi+biBRBtS36znHeWnFh9d7MJKDgmy6Ii8I
7/i5rjl2ADbqO6jTrxiSpQTvHNLTHJKb6Q1btXMLPR8ym0EJl4KRLAI7EC0DuX/K0iUk+3Xovg3l
DLu1mDgoKrP/uGfcPI8iF6fWCacPRy/6qfQB1P2ZssApVQCbJcAaLTCdcyCqqmXOn/Od1/U98Nu9
c22ZvPlkcrFjTLGLn4mkvIfZNq1LaVnDWx1QtaB5RnfF2pJBqxuVDNNsReE2Hoe57ZLFK2oKARFK
GlWjdwiN1lemRGSJna/GoyokuPKaERINOPDYlVwwUe/bZGTXdX7ckDrpKPMRLZKez28la/HkKS1A
IbJsH1qFcQkItwFXNMbizXO96Z6Oqw4BA/9Jz+MSywzBkbT75dHDqXSw11Qc5ES8vaBhZzevpdp5
93pllXXqC/2txbUQ1o8u6fA7tpNqT2GbiAJ7Lrh5iNlvkAzRFkQVCWLkDYKvr46h3Ah3QlXxW3JS
XskF9/e86tlDA6yxd/g7n5B53fu+AqxaC9fc1AqF32UMvSTw5RzX80YIkcr11yiyPg71QuMxmG6S
B/SN2BQs75vMnVVSZg71rLyhjM+bY3KssWf8DvqCVPsQUKdb8zqLRzZHdH1kmlmZwdkaCDXtdJgT
1lTpLm7qggWhDOVp4627NH1WvNij4zDItNuDLOYAbnms8ETJlcYQ7dxYbwZUAKreOzIof4UoLB6o
cfHiudsA2JdRQnO7dxE+fNE2zZhSZc9Jm68qf2Zzpjigrosw8XzqTPJy1LuCVreTLiYV88HzsS5L
cwBZQ9dTltPB57x6CJ2WVsZcdwfXV+1XXcM9WmpdLpaDPjLyx1zepM+abobueBJlqN/XIbM7knLr
+ipTc/pDXZMbj2tvxVgK740BRM7QCwMqjkgQvPguZTWDh3Vl1hAVRdlzmNgz6e2O4h1Ow2eDf7DI
huZk0qIcC5ibETdryzsyav/IukIvMhqHPi2e6Y848IgknNhsAf2MXrSiP8I7K8PclXBzgD37Nut2
deCdffR/W1YmdjmfsxIGuyJSq3LRG3bnapb7kK7AdC0vfW72B7Mwdsy/2T5QjDK6sB+JOO/3vmlM
SSWZ7Py6fA4RDe8YhU6GYyOx8+VNUDTkwv1D69nYewz7seyqp5weNcuYX8u8e06ppnC78am32VRc
1T2GhhoRJknn5NZZleDrIjWlCB9rZP0PPofYblHjdKpgjuPUyD9APQ+llNeyd5c4RRVn2/kVW6UV
tWb637yMe9MOVEIUaX6ERqRj3r2i5s1OqYPefIMYDJHAweLaR4+5F9Vn3DntO75K87LYhnVW2ZDt
zXK2OE7Ckv2xDN6rgfqizJrns9UbC6+WyD8IebHSJJjX/qcDuHpwq8J2L3nTaQ1WgggY2qMMnvwG
GzaCRYvQYIizbsymeES7DGvQBd9hS0N8am9don0ctJFLiUuCPM8/2L5fYfLOnHPt4OcUwvfjmnb4
Q8HPkmQunCRpUtyFNTqW3IKOrMh5g4T1An2cUzJxwTUcunh0d1EFGleb5eWy9vXCHVvaALJF+SbG
9atzaeDK79o51Oree0qTzmvgCv3Yb6gQVKvCk2RcP8+zR9lYnaOhBPbeWRaD9ly71AdB75yywEfW
bvjVHzj1u3vyDqHQzENlDUbYk4W+DfTQWfcDWNnNIfuqrtkBo4zj5t0pumDXs0/TvGGt02GTFbnK
SHjgXbH9xqsU80F0JiOmp8V2tPq5RVTJThTBLaj5uUqV9RPy0j0X0lLwyV59kZNAeuLN5e9Kav+l
bsX0EIZ19UBDDYVBos1qKjOK0WfECwxaa2o1OImnMt4/v9kMXIK2j9ol0w8rqZDwMoTFwDNE1ARu
55B4rGffp9umM4Zxl271h7Dgs+FFn8KgfOn8AbYjCOeNqlIX8XbjdVTfoHLmjJ82DoG5PRsS/ijS
26pfQLbKwyq36j3t1waZUgtShto/WVLO1KqBhRtCHdy408i994TTXhvJ8D+IsnwI+hD4Yl6nWBL+
WAJFWSLJ29F4bOxB/Q24mhH+TOnB6aruRPxw4UUTupqYV0Y+qipo9iiM22gJxvRrxPxabql3ALwP
ZbQ0xfKOOLP4EWIr6Zca8QVskL6lPWXnvPH/qXx44WcrjtJpvmTYkslrVuFl5QG59Zhb+RhstC2J
wcf+LSefdD9RPEnHX851OLEFDFN73JTRn4OtrE+mF7AW5dSmwa9Pu6xcqp0uF71f0zw7UuKxkjZH
2nbhhdVpCyZqg9LRRtO15dzWqHaFyPI3zpEeMcDan6w2s87hyA/Lltzv5NJ0H1MzmLvFWvU5penn
ZKz6w59Dd0+iZHZoHaI5kFe+gdCjsA+YYIlVqB/r8q712Nz0GeX3fOtL3fxbBRIukq28eOm3JVG+
GxzoeKb2Osdh0jB9xt5Qo8/JM3df2N1ysOXqxJtJUwpEvfdqkC+KsN9FFevC8A+sGdNUsFW3HWap
ci0f29LCRDsMfezOkwuY6djACxvZ3bC5zk1n9Oy0pPDtFgwk9x02/O5l7wNxl3+ZWpkdlHDVSXvr
fHGGDiUCcMsrLCAa0e4e97ZV9dFwJi8y5iU9h26dP/nVFsSFVn48g5N9qDyYXnzlmEeTRtdr9w0W
7O1Fx8sQKMAOLxf2RUErvrgT/Wtj1z24Crq2GWi4GQoIfcPO4TFMelBG3+VH7f3yYWmRbJUWLec0
S7yOxYIaoFusl+w+kLukcINF8oa7q/WOInDfiv7F2IZfMl+fvcZ/7mrvsIUaiKKqziVyaUqy3nsD
ATfw0OPgeyaeMLs9as80d43lwBjdGVi2DGvnDeHZHqwnd1osEKz039KH+5qPiXgjHijfvCOZo33g
4XupjPyNsx2uCJZvLqlnyS1m+2mw3SsdDNtudFAAejX9x7ZmorGd7dgEBtrGzj0y8dUJVG9+pEn8
NZt1ipSRQzytCxzzvn7zO/tvVjevs1E+ZBjqTQ+iZIPgu590sPfb+OxZrpdMlc6PFtr4BP6xuduG
YDmlxrfMy47WSjxnyLMtAl/div4dQTZnsnnVL3MEqJUGYIcPrRetEoogKyCrhOC9mV4NSMooLcZ8
P9m0WfVrARPQBMQ0B5YdWXb2m2iCCQiD3OOlaFLKWu70N69tPxHbudiB3tk2DcNIbpZomUcwXHcG
E0U29jk147jTUlBLlq6/zKZZH5AE1/Gs7jybypsD7aRdXA5uup/dMANR9JFHNXhaLC/r7m8ymnwu
r+uSG8vRH1Al9JivjmwC7dFv7KfR8lEgIyzgwwyuxCTcBaYZpTd5Kvd1FqBch5eMpCz/E+PYA0DY
H8YgScUYpnMaiP8KidSlt9afQYy/XbMvIqZZvAaoemhKGr2T3zXc2qKenwu/fktb7zMbpEP/zYxy
VPgnR2SPm7FyBTQifxy1anal7l24fL4GNzfnyKMOZLfeR66MOJrIK9BJKoadc5ePRoQQ4V9aOTx5
iBQTpJ0bg0KRRuOAqHYp5WOKeT2qR0Rb5kyMN0y5Sa0igOnQSdpQtHpunOxVLumjYbhfOTFDW4ln
dC7Si+iISao4u/kN0X/e7UMuNodLQJfOjTH+sXOMuPXKz63sf3Em9WBJytm3qR4u0qOis6kXDPWI
PkWZ6qOwGVZYtfWNJ/JXMRW7fPXehnxDOOK92cp9DDfODV5QRKDl+qDW5kSGxgmxxqto/AsKEn6c
AbR1KiFwhR6KpNTFLxRpR0SNdiIWt6FiZX4shh4agElhH4YmWKlcTpu9CTQEGoVbqdhrgFApkGLU
5lvcQRizYwdqp2z93eu0QByh8y/e0+FQEOKB/Hu/LCRU5yiZQjO/GY677FG5FJFge6MSzXnnQXgP
PB6zytSvFrxU6ufQxoP3YrTbG0LjdAdzkXgTQUKVFUzUaqpkCd0PZTbXdET93NGtGKVWRaHkoHjm
/ebvncOL+zLb+EUz7sX0RudaES0LwRWhyF9p8TtnlnfIrSnxhPEuRvT6XrsnCPTkgH3F/lb/ptFs
t2zOjvWYg63EmDO2/nu+IuuvAi7sFHUOen3+Ux/cauxpqGk0c0XVPdFv+kRB3nkdaUqdSOIw9RIX
lvsZapLSw+GIHQvK1Dkhe+QcMNfP1kqRmM4dbZ5bRvdcl17VFCJN3NpDC4F3hk9m7BhQ//qIQB7Q
x75DRALD6udBya/NIxBlxpnDi1/9MyfkBrNpA0H21QdM7Q3WOY1NG9Ax6wesN1V+5jX/UdZ80Ja+
X+gok7nk8P1QZ9m4qBsrFKg7Sqdgvnt2567LuFSFFQfom6OiZbatVlvFKAkCtHIacHuqjWtRdNyd
JV+WE9xQ4o9gY95/akbV5jNAXk2Sw2/p4kK94E7f0ZdpnPJAgCTUoYlEZBr3DW11SV8H4R+EMdZR
piNCqx5pvr/W53nhMx5Cv9thoP+PUGew33Rqz+EKR1mC4J7qDtjFWu1tP0gT1q7r/3pWTXRxHVbp
zdgk73sGdDHYFXJoxraRV35yjdugQNGsQo9XTBUvS01/Kv1xGP284oP87vZLwWWdhF01Z5VaX5jR
mRC2VCQkwfBekW6M9ZmJeGoNREgdVMNe92a/Bzj/r7DLPRHJrBbbdetYNno0R8Jfn23d/bVpoHQM
HjBzU30Erve2GtY+QNV0WImVOoOtmJdmW93zZjGRNjN4kfAgRgAJ7bhJV6qnkPmKbjigvXrt/fbU
1+vzPWg0GlLmOltjXpPG9Fhb9tlgK9qhJPxL3S6LYJa9Tcr5IwwQv3LETjT5et2LktPENMZfuVWk
iYAHj3PVCwQ5soi9AGdn7g6/V4idqJTAq0Ma2gdiJ2DS9RvIexmvPmcFDBBjnIaO7pC77UEXkinf
lrguK6r9PJgl3BQZet2sOxOZfoJSWjFV0K4XbMI7jHBPewNXg0yt2+DKP9SYwmz6G+OaqQzgEZR1
YZdb//JuuaPb+F2zcKHws8jULtOYZHsdgJ5NgMcZdGTsmBZiz6YynhfJH6bhUDbT01pp72nBzhPV
uWPGd3t2MqPCP4S4C95aZ7LP9yz3XSvYuF1hXDK8XSsTjeEtIllp00y83l0jv08PzNyP7SxJt/K2
a2vrZxN4lyKT4TMgFMHwyetew7tq6hSiR9ZptfOy4qFrqZ804ao4xAyUCIH3xln5UoXOS2627pnv
pInIQfg7Cfdz7foiAUW/acv+qMFE9rAu/5psY4itea9R3Mu2fWWxeioDi5JPkP2WIzFq12mfqZIp
B0w8EsVIYqJWvzDE8R10KKaC0opNix1yM7enomwBITp5YaW44lRfk8ERJ3Q6//xluXpd+xfyFCX+
zHXWS/WahyPdiy1zsrXIIyq/kdwB0pen+QcE/e4GyhwwluzFN2Dn/U6/Z/eevaI9rJ5z9VyeWEo2
Tdu4bl7wyx9gni3yG0U1GPDyCFEzw7wUpn5uasZdU7SXddLU/c0NxDN4u+WHZ5kzHjUGvAsFQYDX
I0Wrpv9jyelXc/8GRQoJhR9ZrM6zpAkpWuhNs3hJ6Hg1XkVr3kbfekN08qbJWQSgXpGcjue7KpL8
uv5h28RlpWVRZfJsd+Wl0Y2F58k/TmA8ONuvlneX9ldnixyqlcNX3fuY79WjZj+DmDU1gjRgI4e0
qkj08rUYtx9ckW+D02LfavTjlHrfgxe+kyXEnE/TTuaZbeyn9PpWGcCJfzfNPCpflMl6v7dq38/i
0oYoFw2cUzC553Iz0FCOS4Pk3iqk+9Ijh9jP2lmORuFbEbWbw4dX+t2tywq8XYipULtlKNxWP2cj
cusdVcjsthTNJCMiwA/ojOHieYV181Kz+WeodnolgqUu8Cjf/2rdWdWl2vzySXD7fxv11r9YC8OW
q2vjZ5ineZ91C1RezQPmtP9zdh47kjJhFn2hQQICE2zTm/K+e4Pa4iHw5unn5L+qYTozpVr0ptSC
BMJ+ce+5ubPWOp9z0SanIFzDuG0FZmZCMfFPO9jY911pt/sa8fbGjYSdcc7uapupi6ODQ5h3vqYU
nYeYfRf13VCc/MWsVyg2R08TJ2snUXaw6UolljgBh7tadzmajS2MWpNeERoYJ6PNLca/RCKylrGM
7FgQKnr4HyGggcV8oSMrWepJAzW96DGwy30xdm+X8SnnUAwnps0ndg3x3kHUmWj1Yq85xuFWcoy0
cjgYWlr5+CUYneHNoCYlMws5r6NxTBBbO8xjUwsu4PXyA5xB+xreDGcSJI2lyWlSx7aLbHBndrb3
JptCNFnLVL0IOwhJAvibVHV/x5G9vnXirD8GGUJJyVkhKp1svMLtMHTe2r9YEzPsCWd5etIKfyD0
KnqmFE9Bzo12ioMn07S35Oqusyo9TYu/Q1Mzr0BpzgE8Tj/m0yfkxKJRQ6hNR8WU0ePZQ7GIHmoj
xpcBoRDy/hXIhMtv+wz4RJ5+w6d76Uq3ka050xHv0Q1LuYfCaA5k6j5fvvy/SUqGPAFRPl1eOpgn
LOicRzMxD3krYP9OQ7y6fPEzTV3OaGGOx5Iv4uDgqHcBLjDdYoihro8/QnlYbXTIqZdvdOYlzZGv
lq63Uht0Qqax7rtN+haz2x+75ArM8j9s1T9amTw94Ke3xLI3ZmdGOhxWKvf7ROYnwddB4t5xAoFL
Bxt//jqFeEKwTZ/kXTaIBS9hpB60K5FCZ55Qnv7+6RcMhDIHjcz1Y9CEZH8Sfkq+ueceQmcwrnyt
c03h9PdPt8jMIHEa8OrHJEcFz8FLhf/wS99nnq5Xt6xvegc4ESHfffFDM3Egv3zt0rPByNHNMdBi
TOMsIF7Qla/HvH6p0ctcvvy5JjwbX0ohWhcZArbWKPzOJHAnwwxjfM4xHIfZl+9x7tvOhhODqqCn
FaF+FNWjiYDXwGvNbPyli8+D9YI8D5y68OBCMQck9feuaZgpPy5f/MxAOA/Vm3qjcBTWoGNcRIeg
JiA5iSnjEN862ALetlnvZKl919rhCgbqzOdwZyMKO4mhyz09AZ1mUDKuNyJ2P8TUEZJi1lcGkzP9
YB6vh6C/gKsInsnoEe137jItr2Cz3HOXnvVihgyFjtLpj54fjb+NhpPWJaASwmuDhnTrYbDkt8mq
PVK1lYOjouV0ylqC2wnBGQwIw0RbOZIiaWhvfB9r8OjEeAExcd8GBXPrwkV4uc5d5LfehFYtbuWQ
bVNEkXeWQa0k0LFblG0+7vDPSrTPpnWbRr38gQjP/2aVlf8kw1PoNP4/wETU0gKt93bIlvKl0gXV
F7f2kOA1E/L6AXUEB6kFe0NpNP1baoXajrPt4lFL6mqn4s5faci6Sboq1JPXNQSTN+pFZV6wxuE3
Qi8v/Df809UegCFCH4/3rWIvvClxwq1M1A87vDHJbzc2242Tpd6hcTzn7yRR2HE4QJVJFkrtXKKG
2I648b0/FcVRJYP4Mbgp+d6IuKdDCtplXFiZWysqpVF+ZeI81xJnoyUiA7tjDz4cp5z0gvHlJDoA
ZrDsrwUN/xvoZvxH1/o0HE95a7uT0oaj3wsANtG2GfDtNMWP2gGdwc2vNPdzDzIbQGvdMhF1WYDM
Jepds1ScYSlnN1S+vRbNcAUIee4us3HU0I0SfinrjLRKkzVbUKoP5aFT1GwtzYyvjKTn7jIbSQPI
PXqnTNa9cb8MEs69jAVKh5BB9fKAd2aodk43/vRRIKoARU5L/2DpJ9+aXKKdhDUQfW2wnifulXYk
gxH72CFly64sduyIOuB2Xfn1Z17PPGZvKMs8dJ1uPGZjFVEzpSsrDFkLVA0fdedeWR2fYek54v++
I8gTiLSL6vQQwx9DL1dxG7H9s7d52b5YAEo0tD6XP8e5W83aLtIAdAxtPh2n2sEM6znDtqoHA9YY
POTv1COmB4WbwVgoyhF/vnbPWUs2g9TKqoHByKS0tsjafFh1tf5jZHfZIKd0Yvs1a5C8Xb7buQY3
a9H4rkl9EEIeSg0dKOTAk2oTTZAO/udKpzlzi3kEXzxQ6ZwG4R/MRtyYgbETtVzZ9vSlOFxjHr5n
lA6KztN+978zBYRRsv7Gyf9Cz8TqS+/Ini0KMlRamgzsExuSgyT0vw4HeR7V2cuXPzNp27M+nyKN
LUqMsCQHu4JKcdXegE4ZvrawnyeshVUPjbocsORx4DREzFHwO5QIvvLjHdua/XjbJOUhNHttb4XJ
H1QVH2jJ8ytt858vhmufGtSnwXDEn5xPSREccAyES1t28a/A6Z23L7x2rj6bYC0KnHEZpcGhDiqT
Y5TYup30tLqypfvnUMjVZ4NU1DdT5Jum3EsXq3Rsxi8xu5QVIjpYheWVkfCfPYubzIYnvUcKrqvc
R6r1ZDi3unpp7CvN5tzvn41CvA1dZ/LU9rme/TSbXO6GAoJW5DvJd5ZB7le6Fk8wG36kGiWWLZ4g
K+7s9CU1Ht3+2+Xve+blzOOTHPRMQ12Ocu900c6r30mOWzrY6C5f/d9FKseexycNljZh3iz45Ukq
JNpbT3usKJbHcOekeqgL38Lt77jvRS5BHVVG4hwdwAZtIr138HTOs8Uia3v515z5Wv/VFT71FJWK
bgr7Kjoo0J5xgoZUx1TsIK7WrvTzM2/zv/rYpztEqo9BqU+cNMTDykPrbnRPMVTTy7//zNXnRGwc
NZ3dpHp48HDMZAVxQL9T91qG0z8nccfWT3//9NMlFqQIp2V4sEznJo90Mqyb8jtMl1+IOB+Yze9a
TrMuP8iZIWvOr+99vDdQV6KDPvxoqvdev7ZpPPOGxGwOihKzECMy5X2bvk/y0fRvCTu9/JvPXfrU
qD69H78bwJHjVd37A6G+k79QqbkgZOTKKH6mbc6TpRwOHW0ApO7e8MGbxtXCM7qFDlFOaW9fe4DZ
SJ5meTNN7PX2ca/BqOy+p5VNzIf5xYFkNpSTMRsWI0ZJavQOOjZEMkEn/ihpX+m8597/bBR3m8BF
IRhocIhjzEsxh98cNcNTuPx2zr3/2Uje1ELrMghR+5LD76XPoP5E4IFxyIOy/XCRnF15jHP3mQ3l
ptvbeuCmOL0L0BVpwXlz5QcfOWd1ZZKpr41D8/QnW8VF4TW+v29chPC2EbOuYdUkLff7l17XPPjJ
D3zVhJ7p73ubc2d96u6mXDPQhqDhPtm+vnaXWXcOCi8x4xZPnmNNeM/EfZ3qb7nstkVY7S7f4kyz
Mk/f6VO3dr0wc2TA91AAjJf5MHBUyeEJZKzg4/Idzgx28wxk0UdZ3A6cwnHyuvJiA2n0tYL7uUvP
unTXVH6v91Z0qJ3oWPfZJtCjKyszj+f/f7V2x57nHpsGhZqg7eJDArQXXVtl6Nyhdp/TQPivqo3G
m1Q3srcGHcxjWMvsSmnx3CPNuzlg8DaKeSSsF3cM5mC8uyuLtXOfetbFNSkgSyUT07/5EKELg0QH
9LbYXP7M564+69i2wZxqeiI6YODgSLTi3ykf5UtBoY5tnL7Tp3YKIbjq/JYpE9EfRFhtl5YPOUDa
yz/+1KH+8bXnmVaV4eplU/XBoak4Ee9ScaL7BjcID3GsaxAMqz68MjSdaVjGrE9rhIEBA2ERhoMk
ezYAetjLHHVBvfadMXrAmT+YiypPy3dPuNkfkeqQ07/2lLO+HuZV4uVuSdvyniNkwEWxF+2PyPxZ
FeLKizwzvM8jmoI0SlXsqujQ+uomTPO915c/RMhybYBte/kxzrS0eUyT52lCjT3LwKz8DehuabQ/
XSP+4jsSs3YWEdLulDxAjty2BD1BlN+0UEnP6W0aL/XWuDIsnmtys46eJEMl2gEBh9N29dZCoPl6
IuYcVWqIFyxqCMycPDeeLr8z+e8GPg9iCXQk37AW6T596y9aQFQCfUOdjT81eNanxg5l2r2WSnmm
FcyzWfRWSNgtNeOy1fwW08+wQ6GVcnP9Wg3xTBuYB7IUUpaZM1jpweqtBzQ+N31Q7duofL38us6M
wvqsFai2MeMSSf0hAZaIlcjSCMhqvnQO6VjzFBFku+Akcz862OqbsCEEpTV6N2N9+bf/+9VY/y9E
hEF4CEM+dVhDJwFbeQIKGMa1hfq5y8/GL4V5ypcV43zeaTujmDaZbq/CMXj42q+fjVHC9VzMyqwW
UNYsoDYvrOJbmP+8fPF/t0trHgkSyT7JXMEwj8r5NcBHe1dhDF+IKQLkVuXXBAf/HuItb7YsIQbc
z52pDA+2Hr37mYK5wZ2R6WrHQMgnuCqr0HKxa1nXvvm5B5u11wHZcGo1bXrI9SBPF0XYIHVynN+j
HIyb2DbjK6uif/cLa665CdmzJl1spgfbjorNFE/+d+Ixsh+XP8+ZaonlzVYoCrSKCXYtOvgVTTb9
HqcmwvF2GaMY90XyPWteTA07FabSBrkpxpWjk16bHf89RFrebAEjk6iSucnKy2RdFCAKSStjGVkP
xfRQ6Hjt4DddfswzN5praarMaEZBosOhFqZCg4ltgmhqeI5VlawaglMoq59OXXXmm8t3/Lc+ybHm
+holNcGJFCOOChPvEMK6xhTsdmrVCS8Ay6HbawAxscGhvx2fXAslwjt3ip39lR8gjNO89o8llj6b
71wiMvF6TOLALbxvXj2MT3rfR0+p2TsTRvsk++Vi/KjQI1oxJOi0knvTK7pqSZFRgajIgYfsrKop
X4smr2AMG/G0YqibHlmS29Bh8doBpDSTPSF66kYOoI0WmRXZOCgCt36OqtrRFggVs1+ZmeBNSd1T
zE3gYNgvOh88vTn9zBqV3eOBYQtXG1G+sdD11suGEBjc9n7YrzgdHmq4J+KtEXTsjBiy114EHT26
KzemHeubssafmedhs60bSKmuNNGepWAgkSBXm6kySUAoAZvwUfLVaGs9cH3Xj26Qak9Hzx2hA+AV
rpfVWImlansTtKTdvUwqy9AJByBOTzxG6Uv7EEmR/6pCld0E1aR//8/gESH2fGr92vnjW05wLNnE
/M061e1c2Zo/ZITuegI1sKzg0q1zlfXG0i3JuBGhD7Hc8Gr/3mR2goWEn0wsUlxRt5Us8RM4bhJy
eN57f6zOMNGgaH+LUiNRtB44jbektkJWyCaV0I3lpE5GoHLCGCQd13n3ZSx+tZgFcPKa6fCAsrr7
U1iuPLSpN+4rUUL8Dgf4Rg2bhy3nsuD2LTvERBz0q1EvkMBDPkH+3wNoefRdmSxNDYNGRMX5ETqm
+m7ZRX7KFHE/hh4/OST1OFm5ZZ7tYr9OfnoyxAcQE3SJJyhBNr8yEkSjSWPra91R5rIRfUZSQa+y
R9MhKEc1OFKcPsnrpcLnyB9HFSEvB9OwGP2pfdWqvn0tclpFJcZ0TyutETgahSiR8xvTuq7K8bHJ
4+yBqNbwd5Q4+l4vPBzRpl/Ac8RtaaysJgpheNKmP6LxdF4M6StZarnh3BupP+wbo6gPEtD8nd0X
+C/DNqfBuGHEN88ijpgE9hkUzyyIgThAVv9Rg0LA3xF7kKWdmjJaOtbxPVHnEevKMlnJCCL/QqLo
BibV4rBeyhNI2DPTE6K96m99L7RDojDItlm3mg/8EmwZGHTynQQiC6x0i7ZOoEWpon0hYWH4idlh
WuN0rf5UbMjRPle8toVX2AG6iEIsGlsQk0UEF8apXO98pPQk4ARt0R/DyY5fMk+6N0GSVg84Ox28
/1leQavNQvWjUS6nz1nStH8589KjhSFdfWMnjnXgyN5ee2BFnk19CvYJqJnvUdB3kLmNb3Gd5/dN
l3W7BOYytk3NeqgCPyRdT9NJzBmgSlP12itw5puQbrXKG4rWViLsXVeYBX7Z2ryPslDfJxrMBDNr
wm1K9NCqc3LnbujsbddrgO/8jDyUSO+q3zLJ+9Vg2P4zNv+RcoHpr00kqlt+J4oanynTrrPoNjOR
gkw5lggL3p/XQGET1cFjVX4wMO52C6v1mq0P6fToO24ewn8c/iMFILcDxqrWRNY/lypIF6lPGV9G
bg9BPutXUOUtd6l8kxSPqlEamF/YkjJCnhxF7R+o2/YuMNXf0nPEOhjrrN/5+EXXmjQFhT+U2b2b
24DOu1w+hq00sWpo1t/SH5ItBxnkNlVm2S7HGh5S3wbqjwf66U2OAoRbGGdHIkaATtplvG7Y9628
dEwOpJarGwJnjNtcQX7B56hjw/DIZ2wsx7zPoeRuNNYvO9tx5JOwRh3PgSC7Os4m/o9qsg8oV5yJ
+a22UT0EBD1g9YTwyLNX5DEhkO6w+knBaj0m1YNUH3KKW2UH5gJIRhZvhr5SMWFHjvYND4H+6g1D
cguTLNwOsvPfDZoq1KbWPPREmN6pcYRHUVKSb+GerWTL1qgJdDgKIJjulEbSelm71povHH0oGeuo
n0S7AXlT3kxw2wHExIOzbCQMtrE1nRVGm/QGYVWEvFxn7NF9Qzx2RD/snCQst5oTupsIoNNea7AJ
tgbStTEQxQ/u6ZYYeLzkNg9T+7sH6O7RtgKXZoPZY10ZZfxiETOBF4XsmmUblyTHoW54LmIwziFI
NjzNerIhWcFdolLz3oLOyp5Kho1HDSfeVuPiG9cZtNsR3uUxAoWL7yeE/5e6bvPehVNMqflUKgKB
Uf8iZUM7GHYs39nOgeZo4+AdWT5HWbYOzCMY4lvoLv6Rmkax64FH7wYKo68eUKk79KLOIdeK8o8v
VHSHhT36ZqkCEGjXm8yigbEdE9vYp32IEITow50D5/euDePxR26Xw6ZykhJaY5xtpXaKJytjEEaw
NweoXYpMKYB77few1NRWwvssVlPgu3/iyK12kQA7AYo7vhuSHGueUg5pckPj3VXFhMxRFcGbLkND
2wGmlU8D3qEjJgL7e2t101ufUbcwooEKRuh4b2Zk2dMq0sO+X2G0jg+BmcYfLkq0tW+H/cYUA3Ho
eUZ8RheZax1b5r7FAL31QceGC22w9I3nJNOql9DDOyi3VUZNv5JeeYB/qP3yK6a73h3JTBrqKMHp
3mYbN4jAjEDNWoVaAasoVAz7CoZ4T5bB86QVAl7L0FCrDBQalzx8tzhtPGR61uxRwcSrsbbKDZE+
FYUGgXkOm9gmJvFjjbKrvp8G3qUkh2KZV0VxizxtaDdhbcMKJ+hnJRmnMRGG4tjivsJG200aaNKO
JUIJd4BAIeJ4Fl7oG/j+i3rdR/V45AurAmS4UR8LEnVyuN7OeA/BkhFSwAAa3CF4GgJJdkLrodEc
KjAGsHzGnWoTHUJF0v+CYYm43QiroxkA7BwqR902UWA8mTpLSNs0/Qfy1D2Eb05fm78yALlbGSts
ojXSsTEsnXts5y0vTdY7sohgF41WyvASdLsCVw9WXNBEvzHN1PeZntI3zd7y1lqNdxWLWftR2s1p
VLATmJAsnyGZ6ClVQd1xNyw44ie3CzMABUNVWJsSZCpemAjqiI5LavKZebJB2GSG2CFlnTGCuNtJ
1fSkJvXqAyQnZx8+g1cI0q0QD/XIItO2KwbYqW+YNKOymH77bRncAd7ol26jYGb0VszMWkvYymka
RXceNF21lr6RbVliVRnHQs6J1KSNvXdUFiCkNlqWKf7AJgRIkNaJ3BF8ExRLkBVmtsqSTgwbP+rt
YKMUq6rFVLRkKk0AtqGJu8lWDF10F5SOR6VQ939nhK3AY9O0VWaK9hEqkE6aPHT3Yvovs0CMJ8qb
Ed0K+J9w9OLu5L42+HzGBBFAcxL9LqLBWEucUMUHhAn5bOiVd6AIWr0EcVOAn7VxpIASjlZNa5UP
/Gj32Oq9l69YJ7tvuqlNxVrlXfRxkk9ArAJ6tvYSRdqKW033Mp3UH6vVgSsnhjL+NG3n3I1+V5ye
nygQQ8Ss0KvYOiWw1TUpAGkILDh2sbnaI4XFstMEXv5c3+IXzo8uJqxVyHC4wjkUHlgLNxkhPFjZ
AF0W9w6sPKDrRs+6iFQIjkfTcOLoL2uSmzRKXjwREHMWGMa9JmpoeEIqmzVza70GIR7Fo46AjBVg
2lorsjCy+0EKOCsVO4nQMrDDkUsar9mcWq8NO9Iybw8heohd2Wjeh5YFCpAawMVHoI7uRwruC++c
K7ZVl6KWLfLoyYVqfNQBK33jIGwqwPfAFS+taPhGlA9u8WgYp9+sjMjL09kNfLeA+HwbtBhQiGAW
BjsixI0OnOUpq8EmhYTpPHHoAjA1s2OI3I4/8otC1s5W5BDhKBP4KX4Z34kORpCqhp2w4fOJurjT
DE3eeV5Sb7XW8qkJ1uRpxmBYVqFjNk9lrRUQ8LrpncZgrQP6yYbYzWY3teV4YJdFTEJV5rD7q3qj
4IutazZsN+1Aaqc1jO5b37XjQyoTHcSI1e1TXJirCmD5SiN1hBSh3jxoLqkHhUliaqZ7wbJiO7H0
CpMEnSQdN9mkC7VwPfBpAYP8a9WnAWF3U/bEeYy3MgcLb7gXtGsG3nBT5mOxmBJ/eotUZh5p7P4x
cVrvg518AE3D8VasLkr0CnH1KNKOIjKBwYfYK6yVRiYomu5y2of1FHxzQ61+LlE8A3PC/7VrJnbF
tSIQwrMr4ycQPTTTumc27lLWRfWChLg/CiCH96yGiJsSIeZ0QunrhoxYdqLEb5bLbqw0iYHWZXU7
hAnBeuSCdVuQZdk9gRXGjaZA0y7jKTPuZX9aL9J/3uwhtDZa2de/mlwEP3GtshtooQ6+KRkFB12L
7Z77DW67plGENwQnFvfREOc7EWrwqivD67O131FuOwH02K0YXRlus5pWEHndMK70AVpsDnGP/yva
n3GgijeiChQrNtmymMsJ1I1Zf+Whtq7Ylv0mgHN4srKcFDk4ECTqZX4h3mh/09vg2rjXhVcNsOgZ
iEs23K2/JISpOVYdcZcyDyGgeHbL6NurrTbwH80WEi6BDFNxQLI97sscGPKCRHrtph7VuBrJNyIL
wVfvmYLHZuI9F0CEdZiyOTQvmGJx8QN4pkEsHATJyPFJ8XMdm7zmBvtj47TTQ2pNxkOqQydss9jd
tKQwLqmfdeSrRtWwrEjSWDOfTj/8oo2xC8XWTo+kda8bhvxRM3pSvWvbuxSuBtVJoEAbD5q6s6hI
bDHXMiM1b4WTmshVM4gNFn2Im5eQ7bWfIkqGYtMDIN9TtGBGNsn+lCdfJ+zW1hum704qYWt2RtVt
bK+ekiXZMRLnt9Nh/TaJo8Gv7C77Sab7LihtYtBUcuhFqG+7Ioa6nVig18OGSFjnlJKGzT1dWijg
N7IDKANhZ/wlBhKXFkOh3GNQGQAFhyQA3ifLTdUa3lYwCGzwKo0f5HxqUOkTiuCBV5o3aUPDioya
XC/MIs4pHBZ8Go6OmkgBwMyhA+AIMi3vNcTqmTuthBJVw+VaitoXP0Ja6ZJVbbFsegu1h+VCVAYE
T8iQnoQ3qZ92OyMB0QlFtn0SYzkcRE84czlBClv2Frp2HdKHHE7s/6yON6J3jZVLeteW0roBwEDL
aqLwqo7pKUmsZ44KDFozGLXcD6oHM0clr0dp9BbbGVluSRKTZxq0b57VwsOE2P9RjNSfING6667v
xwPpoimsSNuKgN5H0U2gSFNly13CC23sZQ+966/nmsQPE2MSbZLWx9Vi1OwyhsBPqBB0OJGVGsWt
BWzgcVCduIOTSp0qTMfyG8vn7tEcJmBAaRNmyyrq0luVAv/OItNbt2zb9x6T4yFq8mBfRXWyimRn
wSw2LejYXvGzbU/itAy49kvp2+IhKnrr1Y1djPYG/P+qLoJlmMFvzK12+kNKYqctdeIgbjJSoHcs
r0wIc1qyo3cPK6TQ3TGCIPUeJpHznIciY40UC5fjNpRvEj/GMWqGEBCI6yxt4GLPNpyCPdUp+e6M
dnnnJEFwMNoqAo/jFt+1oDfeJ9vFLQDY8A91OAnh2dIAF0pz2rT5ae0b6uFatHZXsmcegze3gger
NBKfwsTMXqreUj8n8jT2bjckuykKo3UZW/axnVzjyU4nkm17We3zciS0l0CiZdcWxo2wbeuuyp0Q
wFob3hPBgMEpGxi0vDK9k/3AuqFIg/Q7Xdq/G6ltrwDHY+IunYrtuAcIKROTS/9J640fhCQEeBBu
XDm1m06xakzt4o+j4GhrlA3vAvKStlbiWitCxMpvHnvpDSbo+m9iM++WULTI3osjNu2yPcQ4BO5F
TMBG2UbtT9Cp7WNKys4Rxta4C0mgSxfTaFE7sT29gThU6E9e3sp7kWrRoTJGF3eEV4UQ2TX3LZpO
qHt3dJ7w7ZxyuDOLPF79v3TRYQLAEsat/1ywrfobhXn2ROhO+sCWO1z2iaXeXGjLOyqU5rLPjI5o
iaTa+F1Tb7My9o0FITj2wYqqxGD/qXzCDopuTzwd+5+om8pb2MDx1i2daGfaCS9ukN5zPmRqBeUH
tGeZsetLc5/sk6Ahgye29depsyqDkZEi19LNhCQBMcnv9UIZx0yHP6HroieUEulqyGfZCEN5O6K1
ObNJbbarxsg3npwq3zvR0JGr7DqseYagw9+u6ZDxIGpkqgQ8FbLaqUqZ7bseUVbvCP1bMcIOs6OS
wLw0yH6XZMoowlkS61WWjlznomMPUDf5Qz5OwQNFKD0Baa2Cg1k3GhpjhyhrFplY+oe2zRex2U8r
3Y6NVR/G7jucEXVrDLG2RT7cwIcDfb0wAghopumF4w3WLLLJqYIQpSWlvtXLqNuqrmfyLTVi6RTy
7jU9cVqYnay/C7Ks3vuBZfFQmsF3PwvbF4LqAipxmrptW+M0vAf+usOke4ubqn1mdgvZ6bvpvqcU
c+OyOSaLrChzjNUE6rIwy81dYxdqT+YQO3eTqrcnPH9jS4Pd35BUP0mqYvHTEqTgE+dy1PrEe/Jd
FT47XUPygASO/pyPQGvvRKXKbeNxggWSoCPPwTEKuOouORIa/bpoyuxGGnlwIP9Zf8DqGr5oHN7e
K83y9rarRRs8gN06iyBQTzkpDWma51CSoLGVtQxRVSljq7zeeKoo4r7BpNIJkDTbd2Jw+OQaRC/g
Bh04NbAAT+x55Y5aTX1T56yvXFJSX2N7Gh+pUreL3KSAM0Ewv2UvF21N2U0bIsHabZX45k8ApqQ2
thVF11Gq/VBX/oodV/wUgxqB5cGyFK0JSRjJoL3FvTk8RBCWNwPfO9yCD3bSjWeB55XYWFmyInFz
bm0yqw9xZUTOmgWu+xNybpsu7aZ1vmW66+oPZLHl4E7N3H8DaA3vorCSDyowIzzXnH3INmUCdPAv
NvaHTQiFoiN3SKCNRHYfhp84L4APkAk3pBj9pOJo/+DzBa9Sz0PQfmHq3pte255cdtZrbFgWhwEq
FG+6NXRHVaKaAfOgv/kTNOZEOQsHXseb6BT06DruwmPS69MtZHNtA8bC3EPLzf62qe4c88RKo5UZ
gT+tJwFknn4sdl4Cc4rA6OG5GKrgQFPS3rtWz14h5BGDAKpGPEon6XfOOCS/idkgt0tNcmLNWpO1
TO2dKKOAdOIHUPjtN6swk10S9cZfG17L0ibJb3PlvOvfB6VErP1fGQkIw6y0qPgeWiJHCqK8VOX8
diUhhEnpHNu+fIpMQm/YMd9kpvMhGp9GLX5bPuve0pveL/+MMxoTfX6kGTmUvqGyHMzKfUny+D71
4We1k3WrbPEMzPyKuebf97HmDnsFhNmaJE9bWNnSc38xRoL/LzmggYDitovLT3PueHjuf6eWpDdD
rlEu60V7GFg8g1820/uqyAdO3Yxmk2YyRUflAX8pQOrGcYFetgzVbmTWXzgkfO0u/5ZzT3xSR3yS
o2FnzpI+DNGfNPg13FKW29wavdVQDidEOei1KhDj9vLNzpzuy5meQE2pNhZjnB50CxCLTz3YG98p
X2zB+l05kz6j6phb4/upkPADKX3IrI62reOCiaESGm0sY3CuyTXP6CLk7AhYKn/w9V5Q9DWrd4LT
9rHSb2U5EoyVvNFW9xBbfskSxunl9/bvTmjJWSfUgZvLjoy6A2eCiAWnH13YXRFCnPsks56F2juX
iLATllnC2HD6dOKEus19Wohm3yQAoS4/wrmT+7lx3gxaRi6q4gfKD1SS/d+6IYHsZO6NISHkWgWL
STu+y6IBJBep8Zdve6Y5zB31HC3TozMZHDKOrhZBXz+OsnsrDaqZl29wpv/MHfRmKUpbWFp8qq5S
hWvKWuENa8mshNSS7ZKOAyoDdM771253+oyfuiuhLGlkdl1wCAbkVl1HEftHU08QwPI1529XHurc
Wzv9/dNdJsoeZWqedG61fmiH/lGP6j/wJq6MOWea8392/k+XZwbWkA3ULHW64sZzfPb5xMtffkHn
fvpMQOQaTWTnVJXZ5IsK/mQAst11JIRYuP8fX7vHrPunCu2/cJi3wVXi3sn0Oy++oho70x3dWU/n
NDyvvZRLe9CW6uk1s+wtC6+FS63naz9+1uGtWEuMsOblZ6b6IamrEgzufyNHyLjyBc48gnMaND99
XVnocaDlbnAYgcYEToBKsx1+6josrqqeVpef4swI7JwkSZ9ukrpFPDYCjdNIlTzjNu9G9lGTusGd
Fz3pBmBkLt/p3MDlnHr+p1tVtlW7VECRIRJlQo3eQ8zCGfXSYLwMg+yWashLmLWEzH27fMcz3WNu
indd041GSe/r5DA9txOLBQrSk76/fPkzPWRuio9DsH59VFGq8g/EnAYWe1VCkS5f/NzHPz3Tp5cF
W2EsCwrOB7BHSy8S6D9YQUzftOCaJPfcz591cNVC3rDiEXubChDBSKrILy20zsu//9zVZ1076kkL
At0IztPT/5ezM2mSlOWi8C8yQkVBt+as1Vlz9bAxurrfVpzFEX79d7JX9dFlGpHbXECKcAXuPc8J
Souevf5bhjPVba1rq3u6OHSjFCYNmxIewdWxLXA/bUbXG1/4ElFtYdtVlk4ZrrHDLjvauIsZgPJ2
rdcYd3Wtnx6ud/JXSPBv9Zujq9spiIsWjjgkBH6/upcwNjnZtYusIdYIDN64cepwdwjitiy3ai4I
KrIl+262KAEKrEtJiAUjkONsS3hS17Z5mihucvIZOYsg81O6so9fWEK6SN7PFJzilWWcYGeGShuv
H7N76AnXNjML0UdXyKt+IKWCRcgJVPOTlZjG5QYJtfuo5PHJd+Q8j8ByHWxcg10f9YVZ6Wpf/S6d
KQiFuAOuHNzfAeeKHBEOzmTlpS7MHPfS7YdFC9RallkxjeFqMzynSQLCNhQpWwBG3k2OG6a4Hfe3
PYgWHtjo4f6thg7Mks8t0maqOKXGyuJaCD2uFhhsC3mYsfTiE4O7eVINeydX+c6o/WejRAnfbQ+g
xYfeNOuL8xcMhmBYg/qzBGVk9uNYOPlKB5++C2b98xRMdMiHEDhxkCeafEtyeDdlMPk2wCutVuTH
n44U+tAeQlZQ/5Oem1FPf3oObjfnAzL9YE/esj9C+1qYY54PVHUC1A5KC+DOkGzs5D2H0d31V7D0
77U455eO4SN8AENTDEYAnh/uVnOCdH+OIp+E8qfr3XwaQrB0L2v/w6K42IOUrokX4eGGDU5Mz7G7
prlcalrbvAwe7IIq1ENEWdl9tQv2FSatycr8+TRU4G9f5tWHvz15MGWLW9A1kEetd13jPQwUgPZ4
LoaVE+NSD5f38qGHkhMvQcGiFcH0cVPVNGopdLZyDXez1LwejPpqyIEksyJG3B5OHe5/JjzF97g1
8FeGaGn4tSAE8wsLhqXCiQxH4dKOCtiswED8523zRgtDXe3g1ngcvHAax2ecBl/iIr1p74OXqy1c
3PX18CsHzwiq+BKFRKw92+PazLnMvn++7GhcW7XgpI12rlAzSGFwM7E7lgEggVxN/6UY68BOV3Sh
C8tXR2DUSPaUiTX5Iagym5gZB2Wl8IljAdj619/AQg86CaPNcsgtTNMPXWBxYOYN58AnEj+36RrB
xroMySdDpcMwRkLQPIUlY4oszQBSmRyczQw3tA5vw4oNVLt5vNzyIqP7y01+GiSg3Fx/uoX1oZMR
gLwjHN43KpqYAzOyl3ogqEd+vd74wtIg2gTLEaV7SvI4hBHMuaXNrh9u0sszHI7+P2w4wzj7fGJ+
KJH+rTFEqLn+3uLmEbZizsrKXhob7dMAE+pZqA7CkKLuEux8e/eLSypcoDcwxbtphHRBPiU+PEKg
Z0eaRm2hTEJpoAs8+/XG/wJWP5lYuhqfpdRVZi4zqIGQxfQAqvqSwD06yODHcOcOoEogcUbgHg3u
E/4IBXgAet8gdWK1S0cL+jWbwZHQQGF4lsElCYUF5Vn6nROJCuVGvQ2LL1kOr55w5Taz4fk2Gm0V
pDwxghG1q0fXNdWmgPfT1h0cuoVzS35uYaN5rHns/8iHBIRe3pXYU19/Yusv3eizR9Y+WLCFNbFc
YdSpGpT1oTB/uJ9GiTQ7GJusKkdY8fn2eXLFjN2iVF/zcewjYyjiPSqeyGutnPKAxEr77k8O/ILI
JIAoZjbAM05/hzqu+JCNo7gD6CDNgyqR9NEndRy0dtWFtUfgJEXpcJjYXKKAvXFOI8NFUZAJ7h/r
fBpfIDbK4RlhmI/wnLN3Vm/S/xxbxWezycq9NV6ssRWKKfy6Joc2t1Cxq+QYVbZA2U6H6EOAdYJT
etpsHA9+OWaM8mIGnwO4kCAZFc2okQBncjAuxpjxgfQTg/Fcl4UxWj3AemU+ZQV96TPrUhTN/C0i
AHigSJFunWR2fpJ5xuYhz5zmAClW/M0GEj5iqem+WnFR3M+FB+vRqZFni5jiaA00vVNwCihguN2S
Qw1rsudJWeI8ZRdTZWTCYJRnzV/Bpne+GbkvzjRJCzBAaqM6eqnMN+lA4RtVQZRhy9Y9G/5QP7Gi
R864aXv14jmOwl5SmCCTK7s6xC1RT47kIrRbaG1KK7ZDJot3o22QMAetqznbxIC0BU6sbzZEIl9o
1RS4tENmczeMXYrkpFUEVokCs8KGf2QXG9nWQLbuC6sNv8PRa/L3HfzQLg5x5QZyZGM7GzNI99Cn
b1GLksMh8GJYYcxJeSSZ1QD+mWVbpA4FJDxxsTVcTB9iFQC6wksZxaLSP/UD/CDl4DdR36NW2C9r
a+NCl3s2qti8Ax30jccGSOoQkaAUh8HmEUambQAzcS+UbIDhn2pQvVp0ZE2vuvBZ0wEXaZV2rT9a
fugpKFJAHeMmXKzNc5KtfJkXgr/Ot0gMOBJiW+SFvoJpsS0eqfBXrrQWArOtbblSrqra9vDB5NAy
BZzCqMCHo2AF0cf1OLL037VdF2GV1aGeU0Uof+sPbmPIfSscfsuVGbNs7bNoKsOclcNIlJYsOaBM
Em4bI4osx0yt7SmW3q72eZSxVQ0OKosj6u+a1AlQP3s0yub7lGVrR8ull6B9Hd3EQvUTPNFC5Bu3
KMtA+TB5MyAZXInlC4+gky2Qa4O+xm4yOA02p6J3XrhrwOSGUshOYbN4/UUv7FJ1wEUH+1MBRYqM
GGwaH6g9+TaqzmMCxoDqtxncJN9EXLlfeTEBU3a9z4WB00kX1Bmw4YI2M1LjyEFaLXfQ8JRwM7bS
lR6Whu7y+4czFQJ8hSxrCla4yVFhjWKD5hkSnI3lp7vbnuHybB96QM1y4qsRYP/EIe3BLTNrB5CF
OhoKBiPXu1h6CG2R87GyWiw6LHLCNuYchyhA/Zmk8twDf7y93sfCOv+bUf/wGBJWUf0oQT6fUIGO
eh7r3bfYysF24erlr+D3Q9vQknUWQ/koUnkwT+bfSiYClNxi03APbvSNg6Stc2VA5eAYmEsUI7/D
DBrvPDeD9CSBhKo0u3jlfX96RclARfj/9z2yVKGGcOQRavzuwCvPoTvbKhg7E/5ol/w18404gMPq
GrxyYfB0pN0o/LlGYSy8CWzQ/6ovZKj2gn9pUTjj34iK1cl2rlvMeVlZXmhb9bvjFV86H/KfEsT0
IHcIaj2p3GTVTZQhZulsO0fmXkqMHFMNvmujnPcgN8Kf8OX6RF6IKTrHJEXRF0s6Q0bcP8fFKXGe
VPFwvemFdahDS6BNLlzaeQzZ2wmJo2fS4D6efIGg7Xr7S39dW+eJEg1K5ykLbeY94FQNRzlvi/uE
lRPWUvPap5xZVeyhYJaFBWU/Em96qzm7V6jCX1mBS+3b/78y+sEWDpTNQAAzGGTWSXcuiP3KLXcN
wLjUgbbEedUYFEIJLHFXnaUoIjMu3i1ir1wAfJ6QxMTUlrbtQSddC0+iqBYMzoFHeWnG32qHOhDr
w+fRp018oK0tYKuZ29ssmd2VV/P5zDJ13ovPQV3o6g4HM+eX7F4buGD29om7NwVgUwe+UEAAVN0g
hmRASU1FRIpnRe/VeHHS/e/63P38+2H62mkzYaaZiTgGsptkIbw+UEfR3bSicf/z//OqhC2SshrC
QjghZUHRcOD0+vJrZzYr2LOl0b/Mtw/fpwqmpQKF2gxgT4gXje+1CWfs+G7IV5JmS+1r69oCbCLO
zAkhvDkrEK9U7ODaL2LQnF0f/KUOtJVNeNrltpNVkcjvygI0dvtr40Hr0z7f1r62srPez3Bqq7yQ
wdtUkHfpQujkvDttub3ewefsD2bqXJd6tkQ22rzC9Jnvkzw98wRAj6a5R+knvH2NlwTRBcaV5Ql2
6HIzGO13MfQr57PP44qpc11suFQMMImW0cx+cWS0EAFkulbSthBVTB3m0hkzaoggW426In80pHVq
h0fmfetJcWdnCXxJ95MNQeLaJfzCXNBBLiByej7pZy8k7eNo/oa2F3a1wCPcduI09UrOnkMd5eQN
C1WvBEry4RAKH7l6iysCZ2W9LLwPvYoTVAkLIg5RRy2n9zYlP/26vesc99f1yfaXGPvvzZipexSp
oXZljEqTCA57kMCaGcQNDa7ivGqCVJJVfhG0rWVtZ5D4zip1pj4wh5k9M2mZX33TQ9rHq+il9ttx
9tB2QjMtwV3f1b1F+gPL5upnyiWqFdlcGwGPq+xL7LFkB4vwbDf7Hfvuww3grsM90mHymP+ncWzx
H65DQCWAjwtoEmT81aPAagdbH/8ujQsTd4MmW1nNn+8oTb1YFPKz2osTz4rAZziNPZxhFSkPsOf7
0fU4EwNgsBKWlt6jFpZkUWKCD5OMkubiOdluOqvatPb79de41LoWlExURftNR2U0xQ9Dcfadb7z6
dr3ppTWkbTQaB/fPuFTBRqD+blnpVrjzqZBfeLYGKLT+UkI/m4PaXgP+HLQzs5SFpQT3ILOqbkv9
Tm5J2ZPzbEoHUvch2anWgmW5QeM68iSsS7NhcI8mqdQhZyn5lsGKENY/UCqNVm4HcA6FKgmV97hR
Gy1ccwz5NhOX4i3uAqbSo1w36AAJvoeVDhgiUxUD7zTTyBENRz2JA/nSjJrzlPHqrqOgrBDhxy8q
9sb7UrbtEYSo/mUYWPwk7Q7+K5nn7nofVqFlU/sHjjPYzgQ9ckNHewKSBFhM2BK+x8zucStVZScF
7XYghe9hFVjTrk+qPCrgMriXohte/dpQu9zuKlSysnyfQuWwgbRGvoHTkkLLDsYDxDkJJHcD6hyw
2zjRmOUnIynRqqhYfs4A3P0KWlDy3isv81HZ7/r/9bmVnxzofA9jib/fEwY9PdSh6Z7Xzri3WTlv
plQVb2amxn05DCYkbbS6G4QFQZjIzRdITZMtg5YUGFe7e0rgLw94A+RAxSSqrwP1/xgWjJxtA/fs
BhiQ2BlCb5uWqjpSYjHAoSYzcpyKbEA2Lk/QdtCvHDran21spm/MG93tmIHa5EvzPi1qFOzMRb4v
3ME+Dl32X+shf1CkU3msHH8+AR0BHg/xqofc5vLIq15uRUesnYnin+de9njfloSDMocicueUiNLX
V8XCgtMLjeFiTke47JaRoRA3NxB9GxtiKHBQKtVYj9c7+Xsp+snC0AuLremSbqkvy3rusz1YBmnQ
MiDcQD3I3+B1m/yBF+Z/vqCXLSbMS1uvIHDphIdTnTP48Ta9c5QN9cMYuvCzmzQA97sp33IY9f6G
Fr6DqLWAoM4r5YMrOXwXvRigKA9Wut1Y+LftWf8mZT5sKduRoHrDc73QzOFPbH8bbZAcJju4PkgL
8Um3nACLxQXgACe5uDGai4a/HR9VlrY/Gzjzoq5FpNXmpp70u/HMqzjFjOoiXnd2VAkXCGisZPrK
aFX/YQzYn5s60su9i6QdodDpZTQ05w61+JdLKO9H6r1db35p7l5G8uP7mIRgdMpENMH2PM3jh2QU
b3nS7q83v/BC2KXbD82PzFR5P/q4PE1sGbRW06Lmfn5uMqfe9a1br7yNpafQDhLI0LlOVeKQBYlo
QOEVPXJ4Ia/x+y+tfLbytM9131PRMLfCRpWIfQud9Fzw37eNj/atNkAkhy9kBxtIJbAO3tOEbKG0
2gwu317vYWmbrRd4d2lWoDXAFyrB+m2DwLF3UYAF1Q/64WCgBMUM6Q8q8EE37qx0b0FIvRIZPz++
UE+/OWDQIFdO7HeRO5TI+sLwri6BIgT+DMKF7PfM/X3tI2SW5T4tnMPIfAW+h9HdMi8o068PuoKh
BlNWBe68VHJMDW5tWyM136cBhqC3xBz0cckbfJjild/DuyTr+sj1KjD//O65a7qXC9ZonJuVdNCn
O1P0oV0iFNKfS+VMdZQVPwaJlCPSlfCb3GSNEeDTtzJan85z9KLFghiYFtODmjnqy2yHTOuxdP3n
67Pw0wWKprU40HQgtYD5V0cTJ29w6gZMcfjGy353vfmlf375/cM7gPKCiLbxx2hKTX4Xz9Q4zu50
mzUI082Y88Iqq2oU8KgU7MGUdQkROvRzLjS41//+37zOPxEGw6OFgQzpd3iB8x7QOgKUzayGcy1d
0OqAkwxtNYk7GE1C8s1UCY9viOYnnP72mVmh5J3YQ0DAhfqae8qMZozFoQd86R65Z7lyC/d5DKFM
d9TsFPQzsALG/5u2TbdFOrh/pvW+u+u7fZ3eJdbKDFyYJvrnYsg5AjeyoSHU0AEv7I3q+yDBtu76
OC8sI10GVM5OMrUg4IR9k+6yzkWhRnXwsdUp5JMlCrnyOpeegvz/bDThqI5tZiJCRvw3FxBS2OAA
QOGupaQukeWT2cK02TIkUMiCFNeGvQQrPABIyXiQsjH+cJtAy+5agPjggF3He5TgiD/Xx27hoXS/
rda1Eic17Srs+j59kDgNhAzuo6e2U3Ilyi10od91SU8mYHnOqDewH3vy2rNvBrkx/minSrAv3BkS
8CGagY00jfkIRsp29epnIfzoN1mDyVzCvcYPS/HQiHKbDN7u+qgvvGr90opA1I8KcIQelj61ZQ+X
lBx1Riogyb3niW3F7ZWl8bey4JNJpV9fOb20/Kw3+mjYdLvmlD8l0fhibaH636d7cI23074++WH3
4tx5kThgc729/ogLb12/1CpyG3wwVFBGbPIBzOsPExG7uE1XJtXSu7l0++HTMFRZh8JwfJ5n8aVM
32z56/rfXmr38vuHdgsBWI2XxX3UT/ytBGHKG5OVa9elprX4AalR2RALEKYhsU7WpcJpRAXj9b/9
6YYcShctdjRA95mubfVR1T56+JrR9zY+5WRlsJfepXY/NMZlP9cU/9wWe1ja4fYw2cT+ygl4aS1o
a3hSNnhOztzDZVs226yT+S517d8qtcldMibub1J31Q54GrKye10YK/1cbxtUWaWHr14j90ztwYOZ
0h2oqNffxMJY6ed5G1gl8JZQs+dTte3kgYga4Pa3640v/XVtwzjasEa0bGwoEpC6AqOoX6w4eWm6
fD9N6VplwcI81U8WLZe12ZUWO9XwM4vFfZZ+ve3fa29aFn0netdpw2HkG8ypoCicDUKe8leGZ2Hs
dcWo6EBgKmuQgwtxatWrKkGBa9YC2sKw6ErRYbSp6/t2G3ZDew+C54ug9dP1gVlYAroyVBaw4rIK
/G8AWKILnDie/HJTj/4eXNVTm8/PvZOuJN0XNku6KHRMG26iAFiEKQMCGOWb4LcGBDSSUWEyrRk+
Lw2WFp6zNDMqpYBwFUP6nWX5iU3JTeVnIKVf+vwQopvGpIPTWHjLqrOOqQ9sk58l3ZYJznfXX8jS
IP0TqkmSZWmHHSUDrt2svAfDtx4si97147QXnViL20vjpMVta5rb2gZPBqWSwxGu8GYATPqag/jS
ctDCtlPQPMZJmZ0EMPeNLF5jId59mtyStsJ70JbzROccZDrFTiA/teM7V0CuJc/XX8Dfqf/JvkWX
hxomT1B44KDYl5LqWLWTd2yVDbYVmcWQ76Uz2cCVS+5tGpR0/LLAVtwlaTzd9Uht/TCBDYJfWF0Y
QZVlkFu7nvnYwhoA9c4VmN4gyzw6JQjPXm7Uv1xAkxMkChpUo7cwc4GLYzfjWrxOOGqPwdwNMo9C
ZCiKRnwhzJEboqzqmFs2ZKgCeOrj1Jn8P8fhuJGonexbnfJsCoYK6IOgnUuw8lzlHyVSIAceC0cF
NJP+i5VP8hfzZ+CHQbiCDM2z6InWbn6ADwgUJw3w069l4qhtRS9gPGjsnyfwLx8SUwLuCjrllial
2OQMeHzSdAo46bb/nqTZRa8be3AtLlzUbIuueQXNP906nQXnBhSCRI5FnZV4sjDJdCkRaUbhmK1q
QjW5B9gM5JthUE0w555Y2dssREddg2vJsjVq5FnCmnT5puRAJ1M3+aI6+QYq9Xc1qrsyEyubtIWV
rytyY68EGdg1u5BPThcYtnFflCoPDKu9Kxmo9k25kixcuhzQtbijzE1VNT07lcWM43A8Uv4OhyX7
OFFBHxsBdMnAijLM3GZ+LMtLvbMHUXmUlI48zbVbgUGFfNA+m0RxGHMBj1Y4K2wAephW/uJCcNLl
vE6ZqKIY5QU0ZmPOJuAaN03qHa8v8aWR1sI42sUptyFN6Etcqtnx6D2UYMeBj2S2DSjkfWkeS4eu
yYaWutNCOmUXFhZSLDDFTpodVmbxYldkDpGOVE+9yarHdJzF2pxd6k2L60gcFgkAk1nowbsdt68/
kCDH9XWXPs0QLqNYDGKK68O49JK0IN8rUOFRoFCGNIHTfRoP8x2QgGtTYOk5tBjfQisuZeU0YZuY
yDMRwQ9VLOv3ppD9t7IGJX30G3Nl7S08iq6UFSMBRAiAx9ArGjhswKhmgyIftbLtXwpUl/DyYdtA
nC53CZjjoWfmu44nJ0WyU4eD9/X3sNT8ZQQ/NI/bux6lSG4Wlr6k93M9kT+jC9Y7M5m3UrC31MXl
VPChizxNVWXW8JqC+IgfWG8bEQRbw4EmNtvc9hSXrj90wX05VYLSAlRfG84A82TDdKbOvLOHT8vK
F2PpNV9+/9AHyPsouadjGYLNV+3AbRC7jBlrGbyl1rX1MMXAdnWA951Ya/MNB6Rw10x2vbLnWTiA
6aLTATNodHH1EKIiK6iqPXVFMDkoHliZpAvt65JTbD4KEQuAL00XkOA7e+w2EmTCelo5IS21ry0C
ZE+nAT3ATM4AVSrIpRJfKRbaAXuD6g4uJ+m0uz6TFiKHLi/tmsY3lIXjEjxhQ2xqHmIUizujOOX9
fLDieq3+a2FRkMuTfphNQxkPWe/g8ldWrDlkpXR2/sitPeEwJrj+KEtdaIuin1rCJrvoQwPbtgIX
19W08xOYG8ta2N+u9/HXq/OTDS/RVkU3jTYqxSlO3aW3nzlklFaL7C2w4ao9AsYCs5kHge0uZa9w
wXiaYrXnw/MARd31P7D0vrTvI8qhJjJPOFVldV6815Xs72MgIbeukfXb1G/pm1fDhGClt6V5qH0f
gcxUtIon1H5JuL6AWG+m5NFt4h2dqv31B/IxAT4bUC0QePkYT6NH2lC2RUCR25h4D/vN7neeeQ+u
32PjNP5pE+ftencLcYdoX0oLUNnSHJAdoDKtzqSh6RPKtr2n660vjJeuFi5npGkGhObQFMN9y0Dy
t+okqmoL6aI0WfuGLQyZrhq2TMW7OHer0M3iZDfK0toJVxjBBAIwyKp9ex7hCQmXKoaqqanP/JWv
jrX0eNrHczSH3nIg5Axx1zffq84b4QqUjeCjuqM9A8kal89Fag3nqUV1fcnH+guP0+S3kQ4e23Qm
xMaHLOHFY2/U009s3aETQjKYrn1UFkCbTK8LAU624zBVrcO5tsdvdQKnABcC6gTyHgVjxN5GcQI1
RxrCPWM6G6aotqbTe3vMgOrRM0CpgRHUtPKRuATrf2c21dPGcaWgsI5jK5z84cQJPQ+J8ULyHv7b
8aaZ6JdUGjdpsSjTtZwlzE184GmT0G1PbRul4ms2FpCq/7htXmtRjwuzkbhHA6aOzTtHvYxzerDk
a2K9X29/YVX+LUf88HUQPYM75wQY8pz/cE0A/mHFdr3lhY+CLuVs3UTYZBrrkPN4ZzRiN7qweyjt
7fXml/64Fr2QJfYdlcZl2MCG4Es2ZsYRSN6167mFYG9rwarJaAI8YJuEtP4NiPzW8Iuj6R0IUOlV
/nD9CRYGSFdxNlTAhWzAq7WwTPKUbYCd4uaNl4C6fLPyckbTCapqMWV7lCUGyBcgyj/f9t+1eNSS
UnRtNpmhStSPAvZlASCsB5gvrZUGLA3OJRB+mJcOcMwATzM7LAk9lFkWuIoeBrFGNVx4v7rpuINa
HwPk4TYS40Z+gXUsB4YbGP1xd9v4aMs2Vr4NPwrQsykrNzx2QYowQSUQt01+XZzpAR7LgatvI4Wp
o+p4m3rpjU1rG488Mwwjn7C1ci2UjI4JXMVGJVdOBwuL9i/m5cNb9SoFXKRQTQR2AbxTGvhdrpHb
lt6otmIHNSuU8ZAGvPL7hqiNkeyhm6M/HVxOXX+nfxfmv58ViFL+f05WwLNNnYe8IW4MBXz3cis5
zsSpwceGT2uDcWrZgws5ADy3BM+/1MoeT/nkT0/SgW/StpcMpfVpacD6EJXNHh2q346VyECgbjKo
emoGaTfFK3/38y0DYdp+FRTxRPrNPIftnLx2LI3apnnGbfp5dqrH6yPy+ZgTvSCDKxAK29keUB7j
vJeSHMomrQPPqnlQF/B8kFV8U4KV6Cm33kxtw2DQSGW0fQQ94Zj3BNvveCUUf76vI0ybPACrO6Vh
tmlUwBim6OPQI/nDhHNY3eaPHFVhVSIObUx/Xh+3z4Mb0dNwBcrZlQD2G4JX5+cEK6vJ9IrA7Lu1
08PnGyCip+KKecIlcA6rVNCnTumYQX1pJ09m2cFWM3+tRvOuEMZtJE+iJ+dG5iIvbQ4yFNTYT2kR
+TAphmPi/vpgLT2L9iUgg4DfUithbFq0T9OY3zu58YbHA3wmh+sm2J5m+3S9q6X3cvn9Q3giAzIU
XVvPoSjcNxiOFMj/8e8At6ylSBfWpJ6Z40pSmJcYY2iXE9skcWvDJHYMR39+9ZJ5vm3l63knWNHB
R6viU9jW0IS7rwTywmIqNjYSK9cHamHh68mndIR/Ck8KGfqiAU00ZDhlN02ym4dfXMTH650sFNES
Pa9RpwNvMlM0ke/9HPhjwx8gwrlo5ALLxP2Fo5BtKMLagvMNfTcJX/lILcwCPcNRtRTuZHDsjQxr
DhgLm+pcrlInlxrXZrMEesLq/GoO7RpSnOSuMcZNVdS7lSFbav7y+4cZDBEDGdyEVFEPn8l9y708
bFPI1Uofbl7CI9afwQCNaqNk5iGlgoPXjNJdSc1tKW37Ww8p34mQGlBM1jrfbMeBudf1v7YwZZzL
8v7wz5AwVDxTkKTayNxXdb8jZv0oSPNiwsUPpkK/rnfz+Q6D6FRG5Rv4NrdFG7XV/KhIe0elXPna
LQQiR3t1HJZ3zWzJIfKrvgliFMUHyZD+Kv1xWzV8hNmb8yWv+MttD6K9STN27NzrIYBtRniycWuX
dvXX600vRCFdLRInzGsqyMCimZCIo3DYholdm6d7GAuvXGEvdaFtPkQP+6O+bobIzeTzVFj3nW3v
07b4U3nG9+tPsTDV9bxqWset75fJFPmzgD0fqeQOjqzmfsrN2wrSiHuZZB/mrAGHJxvQQawmMcGp
VahkaxSOt7/+AAuEZ6ITaP3ZZwXoHc2leHkL/dpDPXPsNGY43To4NIALWM7gb4mNpEM4dWm7gWsz
NM/uBoJQgMiSDQOaEjvNjcnIyp9a2AnpxNq476gD+zz8J6ffwbltA/r0eZrKve/KXTX2j3KYAkVX
Lo4XVqvOr7VnqLMUmavILNp7VNQ+Jz0UideHd2m5ahcETpmqabS6MvJw/wRWPozyfjoOFGr+nduH
3G1WpvpSP9reURpWX0An3EaotsyCNAacDc6s8I+CwqRRQZJNK3vghTWlpz7SWpIsbRoYs+Zt/cdj
tXfuE97fOzXsKMrBWMP+LrwUnbnpDUSB2eBVkZ/nKIqF9R/ohGtg1YWsPtHTHj0boRmF2WQEJWcM
0r8o4S1tejB7ntIzA04viH1qbAXEOVvZZ3Cuzoz9kLfJzqe1PBqxWWxrVZcbUOz8u7wsnLOTOt32
+qRZCCp6siRBobzTDWqI/pYKAK75Kkv4317ObNc7WHqJWlgfGri+VgnWvNXm7k8DQrGjy0v6B/cF
2dZW5Vr578LnVs+WVCiyTH3cQERIuW7NpvkNtFoepMX427aMYSM8+nL9gZZmixbpEzNhhVHWMmRQ
bmzinu2BG13TNS69Dvv/A7AD02JwxpI6EvAlKx44bE07Ne+u//OlxrUA4Ra5PxKFxs2i35LsCe5b
+/Ym7RwFpvb//zmVjSodOCGFk2U+onwXd1jQxd70x/VcR2OpmM0DoiYRVv3bz4v0K5FmxwOZTt5t
wUbPdPCZ9qOQmD9Ow/5UKUfJVz48GLiwDNq4/O/6gyxMUvvy+4fvq5UQ20n9iYY8/QZfy+5HVSdB
U0Rdf9u5Xs9KCJ9ktrDMLprjwoWbG3FcoBtM04ZKmmV7CcrOgRg+JHoFQQJz16KsbWW3uLAu9LyA
V/OZo1AHen6CHAQlR1Qm/7w+bEtNX37/MGwzLhfbPiUm2MHpWfXyKQFt7LamtdVsd6jjy0qhQjgR
hpBMHt15Ld+99K+1tUziFHZKMK4O3TLGAXhE3Sjw8v32+h9fWMy2tpiLLussgm1RaLWTeO1qt4D1
taTg8rrkeFsX2pI2ZW93XYY643msvrbKONaGfWxTe6X5hS+Dng6gFSJpXrtpZA/wfB1+FNU5y6dN
06zJHJc6uGxgPkybOINvoS3NOYy52II2ECD3AJguPF1Rdnl9iBYW9N+P/ocuEu5mjjVga9X6zwnn
sBQ1AtGhhNq8Gwu2EreXnuPy+8dOWsJ5neZt5BdZdaZzCtlFqWDDHc+PdoFEzfVnuQzLv7e9kOdr
3TBozQxPzaEzmONWVmALT7xCyY9l/WhMB1lz+a12x5V4u9SbtqadmsFpwS2bKLOsDfw1JYpnOO6V
4YdO1F4RL6LTSlBceknaGq9cc4KZNXIftQVoIaRskk1P81De+/DPNISzZhD2ObydEh3zmOQ5x3EC
H9hhAN5vmxggxfeiqnZgNMtt7ZktDKQqctd2Y7ppUE9+PzRV9bvs3WLlKmdpVLWokGdAwo/EwC4o
tfegmwT1ZUKm6WaurVOt7tQ4rMSfpZ604ODZ9lSnKYjHqNxBgaoZwA53sshDLFFLqYpgkuXKGvuL
8v1kYuppCOzhfNi1Yljpo7jjxy6gm30XnLJt/B2+i+2WPKqQhcah2j2n4dHNgvzrvFKAuBBl/+FC
xqPIJyj+ojjjM1Y2GHhzOYPNnLtr8OWFz4QOg1ScFhZh4HrnGUdO5A811jQLC3FDB0F6KaRBgKnU
0Vx9H33jTPouGPIfk2y/Xo8YSx1oEWPgpd+3KR8iKQZ2KCdjemm53+ysfEiPvB5ugkvAHVqLFeU0
chyAWitK/sfZlSxJiivBL8JMCBDiCuRG1l7Vy/QF65V9EYsQfP3z7FONJkme1amt64BSUkRIivBw
L7/Q8Zty04NTU192H5MpsogWIeaqLFJn6LwomeL6LBx+QH0khLQ1pHEUgb5TZ2/E8hW3IdqlQADt
v6DNwIpcJ8uB5GrTsF2KPywmb0YvI0MC6ExAvLRxc17bIS0eZHiqD1UfW2hRAhMLbsycnehi72iX
f+wCpRM/gBVSxDG6F854+Vr3FWoHQdM59cYpcd05qM7rgGZnKKLiHXy2J+vNdqvnpaQbofL6qUB1
OodcZFY/zD05O7VcQmR5QH3OC+KPM3QdG7ssdl3lburyXvb3vzGM6gidbiq5uZQijjz6E60iO2YN
b/FcHNPqaxW7oHDyDl4Z31dW9mSLYWfn6kN4GqpzPYA0ABUeV3XnOKv3cTY2fuaOTyjA/HQGd+ON
fz1KUp30gZSqyTrVEfhndSI8CZuBRJ5JNkxs7fOa+y9QrPdgCMsZFIV+Sx9aCL7JbKt0uPZ1zfdb
kCGNBu2tqOXp5yQZnSAb68/WlGydlN7K1msu7xj2YOecAyoF+Lp0v8b5D+i4+aD+RjdJB9ChGYJV
KrwdktesWnP4TqFPDXHeikbX6v3BjQMJyr26KP+ALu5glJs9OGsDaee/VGU99BelKcg1PGXgXLLM
HH2tKn4Rkuwu1CYbIWwlBOg99yQBb/ak0A0l8u6QmwAY0OT4ocXSm+5FhU4JSKHX56X8FifWqS7u
ZwEFiPlZdeVGBLse8Knebp+OS55QaBSg7kDDbqiCHhTgpmz9UqDRPid+X/KNlVph76B6h/2M457U
piRnI80+KavM7npR/h4csZOJPLYC7PJtefLm8Zhl9HB7Da+fMFSnksygWTEZEDOLoEj0T0ec5Jjx
FPy6Vr8H5eeWEayURqlO2biwInNmUdAoHuZHYU1Qn5RMhoqSPCjnjL0lUKb3ae+0P5IsValv4b3X
gyJNEHPrqFsxea5FihRE1MzJLQpMqgirqiF7a4zfIA5zGuLmmaXl9EG71CIGUryexe2+OZd514Rl
ppI3Hi/Wgxj67FS3JngbCkdtbOCagWoRY1FxtUA5BsRg4BXed2WZhnxmLGg9QMXw8DQCwqA9VdWb
99KVlDjlWuxAJs/G+wRHbwYVLRAbjrvxU7JDO2JYST/5xTO/fWie1EO5Qyv4xiNwxU71Hv8kTpxU
oachUp27gKGMMfqZuQWH4K4Ef0ES21vArDVb/U/DfzkUpT3DTgxo8UWJNNOjtMbyeXYt+5Hnsnu1
lHDuWxcpcB8slu4bMMTkM5gsy6dRkXrjgnP9YPN0l6kLO2uJ6ZGogFxVMKfARlQUEkALhZbNbedf
G0LzCDNpBHPNxYom1KH/SQeCV4zD5Jmmhfz9sSE0XzCKARqw4MeI7Cn+BQb3O6cV0GYcyP729687
tcc18wdfZkKaZOnPsesEpfkFYBWfGoAKpD+A1N5Yp+vG5+kGn5EmBq06EpilTX3ePdBJQJceXMhf
PzQJ3bhlJTqnlYREQ2+/5Fz+mjP3B9Cq+6X3nsEOsWFRK9PQDRuAhtEgROZQ33ysc3qYTQgAj90O
ZLq7j03kskvvUl1tRxltczRh1l2znxxj56JNoxmeG0DSeuODq3WZ3rtB6rIcUxNMsBCUeObOq9EK
tESXEOOAFtWwBYhdsav/MFx5pRB1jGyaaXxnIFRI21fT/tqAw1uUy0boXhtDuxgTA/TQdY0xiupL
Je668be7GL6X/fJA8Hp7Q67fvjwdVOnlNTf50tqRtNlrY2WHwi42mhbWfr3m2UmflRktmYrGGjeh
4Vc7AyDE2pD3MkDRdGON1iag+Tc1SE9AdZmi6MX6PeC3dgh5sk3e+bVJaEcZcIDo/u9ngnZYt2O7
uEEFXMYeNAjjZXrs47n846R9fXBrHNg5EqvHea6cu3Ia1dtsVB4U8dDPyvDy9V3wuYe1IZ1joWTy
fcKlarfUhnnKUb957jNoTIuhNY68BMuR39cFiCRHCeEQ10khllDwQ7GU5t4E00HIbGbsBstkIS1N
92nqYrpruMiPrZvtBqf+Oaee2jslT57QAKuQF/AYQCX4a36AUHn1Fb3K5JDTQQZiKM3GX4SKz7ac
ki+E9+D9FZ4ZjmO57IFUjEPXJXNoLpCr9GLBXmpQDH+hhKHb0gKeSkyTFWRDLg4m4fnOzUx+akuO
HDNd+hZlC9PYQZxuuDdIa93HQAJtRJOV40mHndK0463rAhc42W/LRe6NPHp59rGYrkNOE+TheTOh
fGEaUFAujXbcQW5w8ZecOBEb2PTjQx6oo03bSRR9LOrs3MTZ2ZhcyOBtsU2urY8WCJ1+roasBSw3
ljZ4sO2D2ZeBMSbh7V++4hvsMuy7ONtA2sxjMUrCcU3PXWxZAYzK8YeKNz5DpmNfpcNW0+eKm+tA
095iRhrTMjtnpvfYueSJbEbytU9rlxzSouicoFf1PIIPD6RKdVBLO9mwopU3m8e0KMghspqUCQjr
2nQKs7wa7ppktgOv8PZub56WoXxg2fgnN1MRmgiYG65xPSnhMS0sLmTgaFPqofCyGO5Bjmb3YkGv
87kdE3kuW8QagzY0bOQ8njrlbfUTrlmcHi7RSFAtKdCgo6IvvTV+5V18LgEHuW1xK5/XYboq92qO
lkUnmob0bcjkC0QXf9lyq8Pg+lPJ0/G5Mi5SUYwDDkOXyleeMvRhQanh0epA5imsBGQRaQ3KGGJt
Aef/4v3/mzf0dGwu6UjBYw8zKiQfwXWaVqGUjb1vbDRAygkY4B7NeAdvKstjMXplUF4evejcFd9I
mlkvFFzAQWwgH8dUDBJ1060foWXrHlHGyB8HhZZvPE3Ug1MgEg/jrAIjj5fHxmDtqUPzcbC4aXvk
qkpevKojx9idm0c0IfM7Gw8pYCQc7htQrb/3KhN91kIVd1LJbr+047TnGfc+QR6iCsbek7sSveaH
LOkcv65mB4wL9RD0U8mCLoMmepDIzAY0Cg9Cl/MeQcO0X8GdNoV9hoyFwbgb2oI4oWNN2d4epvGc
G1XszxBB8KVdDScvscfASwEPjCdRfwIgvPsST6Z7bGqShhLiRXvoOKqQena3r8FHEy4jRFbANDdv
eNWaN+sULr3bLTWaUChw+vHbgHGgMQCI49hLf4rnh6qIPxuNdRq9GLkY0X++bfYrgVanZXHdFtU4
sBODTdV+Aob8YeqL0h9dNoYtwSO6NLeKVSslTk9HiLYQy1J5OrNIKREOxsF2mwtPUiC7fp9BNtqD
KgJN3aeykuHQFxu8M5cD6ZoXaCG4mz3PmHFPiPpiHgO+CBk4uffUm82rpP1Wv9PaKFooNhbZgohC
kLNqyC5rfxD5usyV7xXdRrBfOUl09Kfq69lidkvOKcSw7wYvy++t1DA2jtu1n6/F1oz3VUmaqTnP
BNoBWXzqZ/6LOuq7WTkvtw1tJb7qfCzIkrhQvW3IuU2+83T2vQ6k4oA9fOzrl7D77r7AO1WNdEKT
X5NNfxikgD1I5k7uxuN17bdfnOfd1/ve7SmSgWbULp0bEpLnL3yY4lCAKHijWrxyqOqA+dwcvH5o
UEZEWw0LG6gQpb6D1EjUu0Y+BU35qUB+lBAT+Se78DYwxWsTu/z93cQKqlJoB9QELKKC3jE77qA5
Xc6hl1Dzg2t3Meh3Q6Aju684NMKjkaYPMZ8e+ZzulEoOtzd+JX7plMMeVD2SLqf12SzqQoWZwctw
JC2Ex3mtnswLsRueN9MWFdOKo+hQRQi5y7JlCdRqi+6Tgsi3Q9UJJIvhYG+44oqj64BFD2Lmqp1t
E1RdAvCm5M0p0Ql5e7FW0ouejlTEDacbetzYIkiYv0Cw740Oajcz0zjiXM9frExCZ6hph30p5bj3
Mos+WYvLcZfLug+anBYprWlxx1xBRl05L5P4Xja/VfHz9vTWbEG7mM5EsJrzS/LUrPmh8lIn9Cx0
59oDJIgYS7M3I2beRlJ4bTAtZIIvKUUMSBHxR3uXz19Y9qoqCIfZb9vayCtj6Ch2lfZWzLLKjIYp
IX4F0HyQF85rZ/Z3VVW0u0yUP24v3Uog0HHsLSWm1ZUuujeaPnDKr7FrBEO9RQK7No/L39/FAEj+
MK9w0KA+y7x9KcUFIUvtIRhlMt2LLmnCNBnG19tTWblp67D0MfEIVNs7ivLNvaieUmaeCnc3oO2+
RAJHbkIE1yalxc4ZmkoGUyWNZPzoTUuY1Y9QL/NlVfhjuZFuXNsWLXimdgn1pBJ6PDYHB2XajfmL
2/I6NOpxC+G2Em8s7X40sdF0QDZCIxNMb48ssbwd2gi2+gPXFknzdnQFUVkzSiKF0mLeeiBXjZq4
348JaHTK59s7vhaUdb8vQSU3FTjFuNNHQ1Gf3ATCQVkhTpPl/PrQGDr82uXgjK77yYycrn/zgKs3
6LxPW/duoOZGdF7ZCR2ATXEtrthEUQ41jeY08ry+T/KhOn5sApq5JgWTmWikGVFIISvzZ18ptIMW
/jJv4QdWjPUvBu+dly+opxrpbC5RPmQHOLVPR9PnhrFxA17ZZZ19hQvmxYNy8vMCYsq2SHcmbmCL
1frVVr1obQTNWMepAP2/sPMzvzBh0gLoR+VXxfh/MNEi4F15jOjI64xVBjTGYoiZ4hlJzNZ3eR9w
909cbbWOrm2CdiyNk+HkKlPz2S6dckdp9oxWE+o781ZSfCW86tBrISeIzGSFg6K9+9zG9cl0DYU0
QXK2bPtnbWd3KKxvXIpXJqPzsijDTQw3S9tzrRzUckzjNQNqvRHl/rZPXNdLYxBl//fBVC0DyOhb
MpztQ3zIjuq1iYbH6d48AskRuIEMloDu5zu2L4/g034kx/owHtmO7W6Pvza/iyG+85hq9kirXBSz
BfkGdsecfFNy49q9lk7QIdktQ4qd9JYNKdMkKEdUdVwOU1bK3XdkSUARC9gSwCShqMc78BJsYFZW
gthfRrp3U+oliJEIF6AWycq7NiFflEBN/mPLpR1VRZcOrCpBHdkpsE3MSE6RL4W7dUlZ2wzN+wur
bwlYeeuzUkZYWSn3oTPyqXHjjR1ZWxntlEIqYJITQ+/jIgXdEShK+46LN+XH1kbzezQ7TgWtoIpT
pvOun+ZHKHV0vgRT0u3vr8RGHUjdGgsqn8a8nAdou9IRWoH8sbfanUCT0O0R/vJFXQmOOmB6VkxK
bhY8iln7JjMr9rHjzr0pEuu3Z5Diy0K87hFcZV4wj57YjbkBtJgnvGAqqYrIgsK+sJvxibiFa/oo
sixHoyTs2bYXJf3BqL8YFooIt3/u2oJooQMExonj9dYSkXYIc2HvK+M32EKPRZ5+LDroGGwheUKZ
WZNILmUSzEqBPF5aX8myfHCAiye881UhZ7AzVtyN5tGt94XT50eT1TlsXjUbEfxvuLm2qRdveDdG
blaGJaqMnLuv1lfxsLwV0ZTvisYfv6rv/WPk/WNXPvkQYNX7DxbbKYxEOBmNkr7K9mhpfktlz32U
V/80i/HzYxuvxYmktUBVnIDOC5RGodOnJ9QFjxmytItjbbwtV0IR0UKFmeBOjhYqEtEEODVT7RyZ
7fNGbOz7mulqscJBg5/hip5EmQ0BaoHOIL9z4mG/OAD7pCYxN7C91yMe1xHYzcCXZcbxGs02oOlC
5i9Ap23M4foScR2C3UOx1xwXE0sEchguQdpCkhDd2Bvh7vq7heuY60S2vVGDKD6CHJgPSdXAzL/2
eRuk4zdOt2QXr+8DyuT/9g2bjAYDuzaLWgppgPIXMOUBMR77+ddtS11bo8vf3/neTAF2FOPCIlrP
bxDU/U0hdOwnIt5w7rVF0nx76lBrKeyuP9vEeogL49A37LMYxmPRgk4+aT7GjggF9n/PoyiaxKu9
3Iy6fNjXjpsGKEF+6ntjY53W5qF5NK7MU2MkiRuZgxnU3RsDSszygGAEk00u+43E19oomlM3mVxI
oyjQ9CX6u9zB27Wt81p33muqYrTK1flW58bavmv+3XWWo9A7b0dJx1LfNMsvDm0OSn2wVMV1XLVM
0qGx8Bo7GyPIy3yIsRTTzlC7Zs+47+BVs7ExF0P67+HBdZB1TwlZOgW9MbuMuilkxce8WwdWx0oO
xgQx27Nd/BHp14k98eGt9s1pqxy09sM1zx4oI3YlG/TiGw7zbVf+04/Fhh39fSxeWxXNrR3WjxCb
ZIDP0xIsaCAvmn+4zKk/56V0zo1Csg3dwrO9BAv/lQxE/EyXCjJwbX9nW+24z3NO2rCV/LXlVHxz
shZYUmOCNK7vjDELR5UbIRCH1bkt235/OxatxDod8kIGNmflBOqDrmr2XV0Fqfw89fRkV88fG+Di
du+CHTpLWiEL1Z9l5j2A6gztEkXug9YvWugWvdqKY+lyR8PSNc4Ayr5z1zbROI4gB2f3xtR/KEXD
ddBLYaY0gxyLCfUFUoXm7MifY014BCR3v2e5XR9uL9XKNPQSwwiCvrQgJeKpwVEE77H9uUeoXztp
ulF1vZ4lYHoS1un4UpTTJCMV48ShXzPTCPDPkPwD6R8I2Hvh7amsjaP5gog9UNeopo+kaZNdy6ev
8Ti/DB5osiaQ3Bqo9maLs6UNet2tmU4UYqUJGxdCuyixLetxkEaJgnLZfuhiCR6Mf1uwZCn1ZoOM
kds7fg7hJjN7zBULO3Ornej6EcQs7aCrOvAvF3EsopS16UEsFn01QWl8xLG0BDNVhV9ZSv5ze2uu
Wxlamv89nQZ6SqY9dgP8L39y0+G+n709GhB+3f789YCCzs5/f743ILZNemeMCjBrvoFYrA2XlhoP
sxiSI0P3/sY7b2UaurMoIisnK1kX1UM+HubOasLENrJwdBt3w+9XkBFML8ulDEf2mEPgzC7tn2kb
B5MAN5es0SSClr+4HX2ytMovhir1RUWHXS6zLZrFFZvQE9sOtJwkSToQK+bW8wxBgFY17XEEpxAy
6PM3GyTaG0fASkqK6QlusdQ2H8dWIkc/5/4YOy5uierXpVvF4NYe+hTOUS1GBHbDn4NVf75tKNcr
60wnFzFFBuJ+Arp+PizTA1SN0qehWdwAjLPzHeAo4lCztvtjDXb3Fru2t7GpK5FJz4ZLkYxjP4DC
PzPGNmyqAgnM2n4SdYMaYQbltKwIQaqzkXZbs1ItduSeLM3eJBAMqI3ZA8e+nYVVNyWhVVgA+95e
ybUpaeFjGkWRAa88RoBhnjpQEgfo3Rz8Ni5fYof8UI73svDxQwktpqfK5woXKDOHjCEYvL6r1Lhv
oAyHToitWvhKLNdZy/NhyjlIcbtoJNmx8ZanBaXo2+u0shl6ityYpWt3noS2s6yfqVtChSqvX5zs
Y1BFpqfF27LkZV3gp/fms2BfPPOfqny7/dNXoqqeELfqBUDteYAdsdJ5VC7aTFrTqH6C23c4gqPH
3LiCrESdv9oN725rIOGRVt1DGiiXvNknc178nGunJIEHrs8dy7k6L+YwbYy2tiGXv78bzZqTOM0E
cU9DTvbDYu6R7TignL7xnFiBVTA96Q1pPpsXPWSzcoFAmhT2cgDWcQiqBbVh6P9mj3gLONHY2Pw4
SanOveF1aIGh6V5w5Ya3925tTbUYMBNzsisK8Ro2k/pgT0uzI0xNn7J8zO+SLrYjYszTVjC/fPW/
rxD2dy3erSl0i0x0C7XOSXniIc/rMO/oDiQmgVUJdAE2pwQtUEYDep7Geko6i/u0MMO52mK8XdtT
7XrhLQmtkaeEJBC36R6IH+cAHoYioHlqbjwp1obQrhjZMOFZtZAyqhgoWZoOzHvIx0Lp2gNq8fae
rQyhp9XdBJwX5jJVUMWLpW8ykR8awKh97lZbZdm1Y1fPq9t8kG4ic/dkdeoXSicOWCKmh6LKfoxl
/Z2oZV8U8k0u3q/csKeNs2J11IuVvrMPMOcmeL8XdZTV+Q/k3R+m1nmkY+6jp7gKYQ//NF4c0pkd
3DjdOHNXopeeMZeLAwJSt85hEw6YN9LSH2IPqeamdX1lqS1BhLVhtHBiE1JnGaIX+OrnY2aNP5QY
PntW9Wp3H2sBQ7bg36tH0rwCHafbRL1yHyBc8Mc04zQcoDgA2vvCDVBjmzeC48pB+J+k+Yh8AGhF
6kiZlXmSsegiq7TrjaC09nXtzqBEvEAD02iiaS6WB8XB+dlYafvptvusfV0LAolIwMU0S1CXed5j
O6PRRYin259e22TN+ds0hShL60Ks0ACpRz4tDjQJYqTiWfs95lu8ttdHgeTzv/c563PmZt0E4Rdh
onWNJEWQGIUMpfKon5qb3nh9oRw9XT6iiDYZnNaAkw5MgMqlcJ/xbuahOeF1SUgm/Lmw1M5rRnVI
CiAT0P7fhK1iInQkmldm5SyB9PJxoxq6NnEtPACIzwppQNCljNneQpIgJerUGI8QWtqIQNdDq6Nn
16U5lZOaodbjmb/L+NlrPpv2xt30+kXY0UlLaBdX+eT2dVQWIkZzwxjvJM7DczEq4zC75TL4wlDe
aeGN/H7bHNdmc9nYd+FUxjaavYu4jNIJGUXe8MJ3HWcHteHwYwNot4e6k02/2DZyA3YHDR9JfnWW
aQVzuZV0XZuBHgmG3qMVspHRUMokdHH9DjpLWb6Tehs2tTaCFg0I7YfRbHDvHrzuc+Ja35Mqf67i
eGsGa06khYQsUylN2xyqdmmXPRWUF7ux7umGUV2/vjl6Up1NcWEaFmTCbUCy/WY0Pku32tsL2u7z
hvmq5xtlmxXX07PqKQhKOm/sqog61aOheH/XMY6rzVR9TwZlbMTP689uR8+xL0zmWVa6RZQS4tzF
SOODhhiAqi+EjAsQBLz/A+mcMhDZsox+N85849a2Nr3L3995CpM9SacOaoCO9SLMx4wLwNmfl2Kr
eXPFynTWEpNKRQAOc0+s/Zwaz96oQpxy+9teuGJiOvGC4fTuOPHGOdXEHHZJzKZDP/X5homtLY3m
47gtj+lo4SZY1hxKCo8x0BAGbyF19XL756+tjebjZKZtpQbXPWUC5LQs8po/9VY+cc0/NO+WA+Vw
76SKkkWYr5bjxZezWO06kZf3rLMsH6KG8tPtiaxo9EHR/d9WVHC7rjsuIAmBN47l08ZpnaB3p+TA
mejEnrqu7IJSVi3KXY4C21cDyGMWJDjXfhfpVOwMdN8eFRtbe+OtsLIAenmAgWJswAp4pxgK7nvB
0v5IRJ4fQO49BlZsqX1adVvULmuDaeeNMrM5SweRRRO4gJOh8qF76ztD4tu4CBn5VpZsxd519okK
4jGsN7iIrMTo0M4NDs8+oRshaMUadc6JcZylZzIgwdOsPCRjGXLjkYpiI+W24kzuZeXexZlkoK50
uxSIYF7+ouBt8Vla/ZoN95hvSuutwGccVwtmEllu2wRq4tRKNz4WvDbDdCot5BJbz3mMm9E8FK6L
ah3wzp4ycGtzxLEmOZrvDReAPz8DBRYYjSpT3YPtgW08tNZW9vL3d3NnloPXPd4gpwpySYP7G91d
QQNp4dvOt2YUmu2hDypHO6rrnWZZ7NChciqs/IMmoUVAMN7mqHJ1/JQQdio7E50t6l5Y5kb4XrkY
6iJfNU+tunYafqJu/wxmBjNAx8mxEcOXRSz3swER6U4tX28v09pgWkAsF5YIUXDvxPtJeH6N1/ud
mU8NBGwaIwQug8a+JQoZNVOdbhj9SqnCYdoCMlyniAUCSpAR/vLMIrBniR7ZNsySYgfBNGgAZbtS
ZqFtkB/W0n3sZqdrjrEirhNZecg6o2/50WFl92RBHsDnebMVidYCnvYSU21PDSVs9wSpzLDKy6Aa
/4GYtZ87b0ux1dy1EjP0KrjJFnRXqRLmV1rKV7ZzLuruWbZjMLXpxiH/94j6b2bO0VkfYr44SJ1T
ZDstw7ybDXQ2u2ZuBAs0IfxU8PT3iI7YPbcVaD8GYGgrtDfux7I1cBs0k7cEJRK8LrAYJ5r2ya63
4/5xMSwzGAw7xX/NYk8MaSFtCwOo3MJ66cED8jUf6/hliE33oidknOw0bR8KvG53xOvNsGRJB0sl
BM0rSbWf+wlij3md7eIxLr4MA78A6jzv2AtBkC8UyZsq5LgbyswFBZaXgR1jEYPfEMiNXzBlfQY+
0ioryBcU/pfUJ+MELENepU1gy8R7KXtrfmB9mR9kUbn38yJQhewIfTNKqH/MpEpAGV4tRWimnPkg
jbbtwO6BfOjqyQinRYgj1q8NavD4yn3Wtczyq2rMnmZ3rIVv8XkK5SBQ/3CqdPo2mB4esRV0DPaN
8kwamGW53M0uCIgyLtXD1MlinyrSbTj/2gVFxyKArwXka0blntLGhIguwFgsHBypHsGdEp/Y1NFz
O9ZA5mdz+uhKBY7SXkz16Fc9jz9nHd56vuR8C5WyErN1LgrioOs/BzEq+ISQ4clbK3BABrNx81k5
bnTGiRz0g15CMuPUZc6pWLpQJd6zl3kbQW3tt2t3vcy2S5IyGqNdiL5UKH44pDzcjtErv1xnlbAq
z/KsmXN0SZygExP0VQPCAbmxLivhRCeVGEqQAiw2iZFrJwHtvnvFEBb0geZvt3/92ve1K445VpaA
+mJ8skfj4PRgwbefmnLajcTcWPq1ES5/f3eRkHa68M6e41MjhwKA+xh0QcvyAH2bH8uS/vzYNLTb
isIGpImTG6cYgklNBWeRr23/qYbQ7+0B/hZ6roRcndqA1ZCsncclPpEYUmHGZFl3NEuTgLpt3kNi
fCYhxHLyn2M1Lfu6rNLdDOjkSaSGeF7k5OwyKKYdXMNuNw7MtXXVjumiMmtaU0y5klmAhv4wHX6I
rPGNfGNNV/L7ji5+JXoA9Ok4Gtg55EcHGyCFPO3vPa8+pRPr/Z7b97OqCSTzktani9h6Bl0O5Gtr
rV17smayWVa3xolX3deUuj+gXiWgClqhn6IeQiM2Zn+aVBt67Wble82NtQihhOF08IH4FA8/Sg9v
PfQCLRsrubJV/yFGWNrEm/sGC8nk9MJsAV2OPHMzH9AmGoKVdYsadG2gyz3yna8B42FOjmXFp7n7
0bHfcUx9aj4101ZFfWWRdDnBBk1GRqMQjaSxkCBpuHwVeWM/klFtpUeuX3ltnQUjtsxuGif4GfWk
A9kA9xOxnO/jJVo09Ml0bdMvvHbjrXB9vWxH2/QFjXNooDLj09AMuLkIGNtiB3XGc9+O5cfS1La+
/b3HZGwyJz6VBU6JvCoCkBxFvVd+vx2brruLrWtJovpqdDEvk8ii3UtW8TKQ1Homc/dEaP4dN6Cn
xJq+Q31pqwNxZY90M3DBtdKqCfrsRZE3PqpYb1Uh79WSn02ZvtTICw3NFhL5+qXd1lkzakMNAs2/
xsmczkXxO+ucgFkZJBbAhD/I8PYKrrx5bFs7P6Dia48XHqCI1BU/pqDIfgDbkXEeq6QNiQOSYM8r
lsAy3Dl007j9UjYehAkd3u1u/4LrFxRbF6FsRO6wDBiGqKnsH0k5QIrGqzes3LrutrbOoKEaq2xH
cH9HTVfRyOPZH2o47b6O2zaakHMLUXo4ODnaK2aK1nM5Wt/nxhA7KBwAkja1jwZxA9PyXiDXOgUd
+FbRbcpesr67AyvwrqFQEOjaE9LONpDQFmiNwClT8Pyrs0iwDrkKKWD7TuTZ74qpcDbrwywtZ+ct
ZPE5ZF6C22u4ZipaajKDDryD/Ep8qmzFImeymmdDTuKYNHZynEaogZRCWhvXmrXBtDOqnRMUuCYB
u0QuKDSKsX02irmIuMG7sz1X42sCHdnj7ZmtWYcWp6yG28tCMbPWQ2K9MM8zq15uf3rFNnQCCjsr
Uk4cNz65Vv4tZ/HPycofFETaP/Z57USq7bpx3Q5FwLz/WlYmeq37u1K5r7e/vrIJunoi4l2d8yTx
ThXYJY4Vz0OWsweWl6+9141+zcxPtwdaiXg62LkwsyUrbJef4u6ubxPfqkWY4rbsERVAKz3s2o/1
qNp/ffjdEa7ctmFzjSOJNnP5phyDh4nVVV/ipTA2THfl1NMxzkjseWy2HdBswk2oMR8m8LehHP3s
9Fu8yWtWZf37IuIWijVA8uHGk7BvwhnnwAV3ftA16BL72I5ozo7Kk+PULc6gocsfUqv7WfyPui9b
ctzIsvyVMr1DDfgG+FirHgBwC8bC2DIi8wUWkRnpABy7Y//6OaCquzNZYnJGNi9jJsnEIAmAvly/
y7nnZO2dk9Mb6BttSDS8aHqJmOvceJ1s9bngLUetEcFjNgQgJ/d1MDl1UA6XZObOjdbJ9s5YD3VE
u4KDkJPmOR7m+UXxDDTTqZvIC07CGRNyCnIG4bA9SGjF7+aIbOyUr5UjP/96Ks6Mzym2eQC9dIa2
iWg3NltoMfpd9YXmL3B1L9j1M8Nzil8eUOOduYMI0h0fpQ1esfpb4rz/+tnPWJBTwHIyFA0vwVC4
y2gcdBTd88NXXnwonfuMXDAe58Zn+V0/bGl05I2plrCBnvcYl69j260L8UijbPXr33Buape//3D9
aRYJrYjB6WAXt1Me78ErcsFUnBv6k32cRtSrageXjiBwBQGzIINwepJMF2b23JOfbmIokqF7ETur
6MiOd/0qSS8BOM5N7MmmzZAy4xSdELvYbsFa2flqSIHWHH1WlUikXyoVn7vNydZVXZVoq1XIW5Hv
qu98lr03HDeSBnnyS3SsZ2bhFG3M7HlxuTFM+UwCu0CedNFwxvHz6/Vz7vInZ3TrQXqOCIZMQtc8
InPxidcIvZpp/Pr3rr+M3Q/rs6sc8OPOwtrJXt5yCy01mc4BkG3iC8vozAY7hRpLb3aE15URJuHD
dR8In/xU3ZHxQjveufFZ/v7D849qmlqRSnUVDToNew/wk9GukMxxGL2Q0T+zEf4NXszB3VN6SH92
mje7JKJRULjZJVAAWfbTvydU2DHD/MMvgPuY9vM8Qokhm2xIgUbM8wunmzq/46reev08BSCQTq+j
CXQvuWzym8RVfOvksXnW9sADS3T1VWln3QFynyBJBcG/PwrVB0a0BZSKkveqjfQaStnxfhpavfr1
0jk3sycGohoj2fYtEF4mAlNLu8WivzUcSpAV+3sW7hgR/jA0UnVtk1TIDBdZshOgyESNFy1s9d/r
YmfH5NoP19funLZ0wLmLYi0Qxk5che1sbN+BCMOFQTqzPk8RxrFdFmj04u6uniYV0BmSQR6BbAkp
xaWq1rlbnJgIMBrzxDgj/F8AMjajqpbZF3TT2xclo87d4sRKZG6UmwQ0vjtXeqvGiXwydlsHrB6/
XklndtgpcFjKGkJhWiJH37avSd+GbT5dUqA+d+3lJ/0wx6DTb1wrk3JHy+KQKw7/82/6nqco4bZU
dtFZMG1dIZP7odPlp6wT4qYhlf3gzrZ7IUdwxDT8hYk4xQhTJHOBAYnzq8bTFXh3Ws81QV8V/JtI
ahEkeeOtaztSm0JlnASpBKcjqBex4GIn8W4Sy7I22oDempW03FKLsW1T0eaFNykOqqposr1nuRnK
olMPCuc6+6IzkV23Bqjn28zTzgsb4sHXmQVSmLbw1nJ06K6m6RRSFDnXLj63SorSfK6M6R8hlxrP
fhlPKHqVouFway00ZySG3jHRmndsNgh3ZI3d7NwpTcMxphCuL4cmD3ljjWEGQbovVZ/THOnEvjy4
XSfXfXld6sYhVw1otfUG7bkZuJPAep0CLOS300g2WiQWeJZKiKcmUFX+1MIkBmXR9/ueYivg09G+
K/LirtJzsulMVKT+IFGaTcXAHhoJOvWU5NbTRMcpmJNG7aiau5ApMV2XVg7sPGu7vV005MLhezwE
/2piT0zoLJiKKhWrq4oq8eHJwb5upEcEujmQ4ZwjICUEn5KwZugOl7Yrg4RDW8JKCtQxcsYh06CT
LPXpPHUPMjb9roe3eaGI8dfuE5Un7hMvMsvpHC2vbDCtjML1jS4DIr4ng/Qhnbz+9d4/Z1pOfEHj
ZbmK+JhesZb096Z3P9sodu90SdmFO5w5p051LoXl5Kirl9nV1CRhJF9tmW+7OIVi1aXU+5lqDD3F
kecsGrzCS7OrokPOJnAaJ9s4uRsdinxOQ8+hmRcQnU5XM3WTdzQIdXeNnXgXwse/HkJ6ii5nYIiA
u+C0+1n3YwAV2mJXTm4fRnXHL4BWz62FkwNgVkgKyma09+hbQf3XAUQexYs2dZ+nav6uvPb+76wG
eooa1xTlfiHBw4wxfhJ29MxSV/mKXeqbOjdUJ6fBnDVWYecZvQL52xaKzmVgtdEN6Iqe/t7zL6fQ
D6dNYc3dMGYzxOsiomDSzMPspDvUUy/pUZ2bCHpyAyDeE6Q3wUbKYS3Ve8uSwEXdbdTABlr56u/9
jBO71DuWXVMwXe2hXxC06ESYkPQeU3IhJvjrM5nKkz0fJ43L5wJSul0WNb5y9AY6tA+/fvQz/jQ9
BXLz2itrFfNmr9DJFYd12Tir3Glp6zutTuAPJyL6XorR+zAxEFMQUcmvimGIHzgy6tCS0sOwjgxM
EJNgah5KZj+hbDzU/jjr4ovrdvpOyShLg0lYbANcSbUnY+9+//Xj/7Wxoqfo8KbB0W6nBb0SM46/
WBi2yYCh9r1afplkf4nN88w+OIWHS4qaBvfAOD/XaOFvRvS+iB3QtOGvf8W5yy+/7odtkNVVZXkd
2JkhCeZLviVx4dvigi06s3pOEeCeFqhLyLjYD6Z+w856syxc/tcPfm74T/avbDM1ZHVug4nfDofG
+BLQ4j56RFrlwtD8dbaankpR1irLVLewf1Wd/NwWZFOWXQGRJpAM56INMmbWEMq8RGp7biJONnLS
dYLEMRRwyvJ7Xur1JDdoUL9gJc4de6cKfBAMzCGCyIcrNdLGp2m/kQX9Prt5gdJ2cdvayNSpSto+
NuXaiq0LxGbnftSJYzKBA0TQWaHmCLT+UxbX4EESPOlzv0iy7kLseWaeTqHR8AYzFJ4Booe8ZICe
kGAqzaroJ3+GtAFNkEISl1JI7hk0GT2FSse6RFsmgH5XwpkqNGDbjXXojYy2LVTiDtAEKcFb6cZ6
PXq0/p4NVmfv0MQ8fpurqi980CagfjySrvqgwzS+xoVpDbgcSgaeh6lNXqfOG74spgyC8p7WQP6B
KSqtVR5C/AoAc87LHqLsNjuARNhdTyUhW7euK4hdN+Raze14KNAFcwD7TrLPrJg8V1SPa6OpOrjM
U+sBRS94qbb16nK7fNM9VPlEay9YjWxSB1Qz0xU6r9tPcZa3Fdi2WJr5JtHmFszkgKtObr5JnGZa
yTi21owTDTmoJP2McEas0GQYraOqH0uIdYlik5B5KePp6c7L9LiBwEj2MURAl9e9Mx1s06ZXWQfg
I60ziXRcZO2LibF7x+qoA3Bcn1+VqTLrua2H29TOSOoDuT+vQWicr8XU6jsLaharQbH8Wkxd+Xls
rWpj53n8nUyGXNOs+ZQC67cx8bQj2tz0k1YA5Q92mFpzFcJ+L43lSgWOdPJwLr1b5ZprEVWFH9nz
Kxm5CMGj+lhWHeRX6jLZDvYItlCP91cO0eUaOS3k4YQ9r7kqr7McUiaNyrdOPO8mAMwz3u1yDuLr
bp6/QcjsJh7rZ9NkyZoK3gAH1OUhgMIZGC+ASXcb8pgjsPaBGbX9RrN4k8fyAJSyRkFYvgqWf7Ud
XqwLUzGcMwT8blNyb2Uu9R3I/QSpKj6B+i3xYwh82NpNA1bIKUTNLQGF6oTbQLvaL6F7FeTV9NXJ
q81Mmo9W8c+ASB9cVU0+Zn0HRVP0u6hkRwgjoZB2F5DeemuRfUchu57DaKnaVLOgwexAjs1ii6JE
XN/xfGahsir7jvcR0rgTVCXKhK8n8GQixmyubS8DT4t+qLviUNRVFEIXCW+n5A0KS9eQ7XlihpUP
kHd7QwRZ+06d1UHPC/CX2mAtnQrqfreb7I4KlfiUQK4isRuoNFiVhTFO5JVyGYCDsRVEEyCcokdb
Ztl1j/UMmZByKnbwlaztkPUuJNLk93GChDZT5YNbWF9KQcagqtprwdWb5NnDSKvAsPY59tQn3fFv
UB7JfHDpXDuF+220Vepzu5FBnLS4mg308NTZG9F5s194URpwll1HZaxCB4XsFRCZaFYTzlc9lUHL
oIDKczuFumB9GxfTjjP9YA3pdtTZC073NHC6Zq1qeZNn88Geqs+IT24Ms0a/VP1VQTHJHtPXNAaC
w9M2WUlQCIXoX6dhVvAmpDG7hXP17nH+MAryVCm2M9w9IEwug8KmN0DTgM0KJVkfNctdBxXppi3v
SFE/kHa+EciaVhEAPCg6bpPZu6Hu+FTXdN8WchW1zY2XTs8khUSbjZqJnzN1xURxr8y4tWIIFkZs
nc36WwthyICbck2qGs0VBg5aa383qfPajCbHcGgaIODH8u31TeOWzdZ2wSno8iHyVQ4AYt2kfdAR
cmcrCYRuOl83kezWAkCw0O5oyFzxCGLWELmCxh+wnmDTnBWAH/MqtfNvyMRck8i+xVIt/GnIIbXF
2IvKoxDkuGupVQ2y7GoTNQo6C+TgTc0r+npBy+BBW8ZUNHSZAuMg8VYTK7+B2+MNjXkb3SB1YxIV
Znxco2/b3s6N8JHd3gt7WkE0SfptO4CENstXBJmDAyBTUQAamPtCxSIsINAXuOm0rXj5tabZ+9yi
C2WoujgASeQbsFvPKc3Qp9KAC2xyxrfUiZCEyZW7HNxq7S56rZ4dQdVRTXfSiXcVLAWLUx7U9Qz9
sQgpiKiMbpJKbiky1rtxyKcbtygyPyPtIaqmO4tKgP9s8amysIDyQg6HeuL+RKaDZcsb9Bdh1KdV
EbWPLSVfdG3RRwOR7Le8oJgfsK/5hqRIUw31vu7jr6MeHyJBNikcowrqhruuiV47LBA/meqbEQYS
J8n43bLRgabI8+A4TcBJtJkkdC8H11o1gu+rSDywfMzXTg9sjCPK52QC2EHXs+23dZavvcH57DTW
TZc4+xICnsixOGsBMaBrwvS8chLY7Va5q2qGzuLQNXe1Aww0z9VOGYnOi9Ls8xoLEUktGN8Opx90
g7zZ+tw1znXPvG+zow7jzHYwOO+6rrDGIBzidc0n2SHbwSDyzqJuE7P0WUImHbKwZMOg2+YbpAm4
Hu1Ap3xHK4RJvJm2LU5nvwDTycYFDY1PpxoTMNFbYuI9tJxj9BjMbxEbHmsb4Bfgs3ZNYw6yrIkf
JeaVDDWUP4hEMjoXrwCg7eBSIGvW29fgdwb5nd3ZSMPpYd2m2Qc1QE2LagAxLZSKfSTiPpyGosou
rBu0zm+0N197VgTqigkOhG2KsEu9x57H9+AFu284nk1FYB2soIa+MPcGaZLRfZNVMpjHtg0Bo79T
WC2oCSkKHEL8zntW+7PBCT951hBg8BlAw/P9kDqF33fFK0lY+mRNLA/KeLgDzyaQTNXaIv2uxLoa
ySIiN9XCN06CVV1B7bS3dRokpPD8fI5e2gaHKxKpOVZq/kxkc6uG8iZDLjNpyoe4ylZOD5nUHsDM
Kpm3aczdrc7RegcuyTc34U8uiHHyHFQQhqU6aCEXDhk8Ffle5aycPHrIpbgasIEDZicOmvfK21Zk
dWiaGW18jT0E1DHghqm6EvVOAtxutMj+yGpeY/FAwWRSL6PFIJsDsfhe2kHklvcTnIuqZt9EPz5k
sUX8frDaQKPFANPdPM2o7HgNNl8Vl9TPegYpShwk8ewiaenlm5o7wi9n+qmKnfeSiX1lyseix/Ip
YhqOSOYTLSBPK0FTilp7I6H9moycBgoCr0Pez36koJpg69jPIvYRmxZOY0dvFNhSfNFUcHV0l6/6
qhzRZiWy26RGCJMgUb0ynEMDqktui6j+SiaZAL7u1r4r8+oDCNOBh/UACSms8Sp5jNJm7Q4Caqat
8YshueWui7bK7oXG4rVGO3OIduWbvh1eqo481gI/37aiB4flXtCz4RmZsM8pTQZQ02dhiZ7ucPAM
JirNQSlLgDqya/k2j+amANATlbzrVABl07RwNpKWBxGqBWsBds/ejypegAKwKOr7InL0XugCi8PL
zUZZdXVHXEcM4AKBuWy1whzV4CD321RYXwvqQeoxrfMmQjMLxj2ekLEGszArgVru2ww46SYFbdQY
LRkiZ4Ywi83swHSJPQdguHHzoIGL/+J1LpqbQVEM/wAZpHIzpXN+n/E+vyGMJg/IxKsbXdPyMa4h
haUtnjwwByqqfgKi+yjILRcBLNO2PGSzV7/0RFXXNk1N61M4LGBgot0hZXL4JrSSVRiXpKuDGJ7Y
FgnMZgeBHYURc+ZI7F2obg9+ZUfuHYUe715loMHazc408EdqrKoIShyen5IolkE9e+iuymard/y2
wZoA+t2JdVgwAai6B6adr46Zu9uonkecnxBdOcx40hdet/JCYv1MGH/aJucY8AZBdX4E9BGaUJjD
hnA4m+UVL+e/VXimpx03RZJ36ZSy8cqlTljpwW+8btVB//XXiYgzMe5pzw2xVTVArHa4iubZvvJS
Mm2gxwslzrpLL4TRZwbpFGDttAgYy7Gu9q28SUeEPyyY+HXJL6HlzqQqTzt0W4SJoMOTPeSP1f3Y
19dliqpeleXPRZ6UG2TB/x7jMj1t04XpAPGWmuN9WsT9Ww3v9xFl42xVm/kSe+KZ+TgVhdeJN8iq
GIt9pZPvI+LcaiweiWguZIWO1/n3ShB1TxJPKFxlkiRtvG9GlT0mgM/l8OZIvAH/Ht3mcLDXBkLC
6zlN+IdnA9IP6RK1kVoD9Otw68mwvtmqvHK2dmNqNFrX/bN0PO+Qdu3ooUHd6w6yjzvHl5GKe7+O
GVjtnXLxQift+sLjKRRZdRemtE/DQWl9UB2ZV26DciG3KYWRpD3ZZBO61pIE/XToiHev2DhQH3km
cGWIGalQWtk3uWi6PJA1aKk9MezmjoWea4VoLc9vU8tR+5m7ydabRx12ydz7GfpmtxNR47rL23SV
jaC0zrQZwR0jykPaxwxSrxm6/pP+M4S6ky2jUfkapVm5GSg6DpEvZbtmbIowH4ocBKG0vJJQbA9t
y/F8qlBvb8dO3cUqa1as9gz6jikO9DGq1p0EeurXe/bMgj/tJUhcj2bxXJT7DtQa9wT54lXPLfq1
yA2/mlNlBU5Rmz8NxH98Hf+X+ijRzzWBqd388z/x+msJucYE7N4nL//5VOb45z+X7/z3Z37+xj83
H+XtW/5hTj/003dw3X/dN3xr3356sSrapJ3uu49mevgwXdYer48nXD75f/rmPz6OV3maqo8/fvuK
vGa7XE0lZfHbv97affvjt8UQ/cePl//Xe8vz//FbUOYlCJdPv/DxZto/fmPsd85sTlzK0AX92z+G
j+Nf6e+EADcLDWYqXSYWEEZRNm38x2+W4/yOpIgD4WDX9ghHCuK3f5gSeuDLe+R3Bq17AVlPTxJ7
UTn4r8f6aV7+Z57+UXT5oYT6sfnjN3JsvfifvY0qn6AeR/8C6M889B2eKp33uT2XwkIjK4+jBLq7
VhLk6UubgUlyKBFeyFuHFBRkLKIPNElrv5r13rGjzzLuD9PAjD+2nvFnod9BFb3ObFR++0w+4XBP
IX+h1qpCcOFMXztk0XyrkkkA6nH4gxolC1tv0SCw793OhJGhxlcx/pNNnxLKYvhCcx/IYrqvZ3ie
tvcuEPkFqB/CDVMuqLE0HgzckO/aBodcwvDparRflCDXscZ9rK5J/bKdHyPJb1qmQzC7Gv/41xGt
0Ms3YW20jMlKMNz3+HZr7UsZ7/MCEkVw8ftgJEYGYL1IfER+a5IOqe9aAq3THoCrGm5klV/J1DW+
g4pLAN6097YA5sit78bI4LHqYg2a/VsSCaCF3NvlAzMSbX6MP3pO266Ov2UUxgvZrG8MKNeC4w8i
FDkHM32ePVx3RB4OMaBR/ui535aLHK+eZ/3HkrgqUpUGIgLI2OrbKdQTHjxF52CZmwNs97twa4r4
TCBIcmw/Ap7AzUXQJh168SYvCZAdfJdz9U2K9LGOk3cjJiC1TOuFIwRAVp0Tv6e9Na0dcNwYCLZy
aISyUb0LgSEWBOxQDbg0fQRS24Y0JkSW6oF6NlRjK7sH4N3Gw8VtgCZAL+y4DNKOISpeHqocxtdq
cEbfNPKpS/s+gIJeMPddGYK/BNOl+tVoccgJANO7rx1vurFSfC9D/Leq8gGuDnLfYt0BNLVmJrRG
SldsWcvGZO/HW8CXvxsa+yldlgnQEteAgrQIcxD9yCerS9bEEavew1IeRgfzqBfUg7tB5QMZryx9
nzA4tQlxoG8gwnuVp9ETpCGQ+pliCIEgTkXCCqNlI8rByritK/6yQIWSCAObe/w2tpL3aFmLy7sy
0T5RLdwzhS/9+c0ZC39AAsRU2j8OWCerG6UwW9hkXlg0owx6o596dguoDRgMe2atQCGMbJTu30Ub
IR7qhhvU3K9YjBQT75fliE4rnravmZixxmQN4rYJretI2xRduz5e+DjcrKFI3t8gQL+WFQZW59gk
x+fSEda6mYo7m90dn9YqsZVnkY++dAD1wPNHYDRlTWJWbWSe0Gl+SfjpZzdwsU6ccUaYTVzh2QDA
/lyzc0WFmBX6PX7PYWSiXOwIGvB88NY9He//g9H+l3X80RrC5P6AdvzX3UAb7njCcWx5yrTkEPT2
GSfjwNph5w7YN2qfaQJK6mpY26V3Y/Xu07Jofn3bn923f7/t8v4PhclRTwYZJo0fCTAbxvw9WUBA
LXb7BR/gpJTzrzu5lBLB8S9YUH++05AXuk7agvuEwhL10RPqHNjY0dNUuglSF1W7gifzbiS2wcDY
bQ68JmX6qUDHzK9/85GQ+OdzhzPhMBR0CYYbrtrJo1SmUQ6rOLaJ3PWi3bG0vgLeNwmW5wEBg0Et
qLh2HPU907tem12q2MvydHmUbBs07lRY5NKMn3IbiYELT7dU6371dCcDNYJUU4021l2uEUIX1p2u
ImzS5ShDkXrX4YBTyymWVtOGEdSALtyf/tUDoEjFsRCBrfL4yfDI2a2oHSNP6YFT1DSG+r1uUzC+
IRscLds0XawLJvMbaBsg3CevjfS+GWuAyUphatDe7vkzCp+08J7AxIYljCwEEAe+mz5yZMmd1ntK
oor61oSw3Aa+PUP9HccDDpLR+mzmBGpqer62DdtTnJTFckwsp3wq0D3eVXdDPN+iJkV9VcBMmwFP
l9fdthDlXifiFmhkuOAuMuZ2v+piBxOthsPxSHEkSCbtZYstRw0og2N8/XO5ZNenBEZ0LlCgN8gB
q47dsQL5OymjYLGiwzIGy/90+g3c7F+S5aemy2Enubh14mntZc5bxW6PR0dTfWSOeMizbtMvuTB3
OayQS32aeXaXMfFUjx8koujy63AwdCAPmyBEogdUhZhYIT1zm2J72CpbSeJ8mjgs6/HomV09r6cZ
L/VxyPhe2uJrXIrbiGFNHG+zLOKjR2Up+CyqrCu/jlS4+BzusnDREkr9gXtPQq47hmNYmn7bwrT8
6d7wHmcoeRkajowVfu/xLDna9kRillAVw7cRLMB1DP78Fs4QgQhzWRW/XovkhML6aDWwSWGIPVdK
gcbjn7eqh5zIPKJPEh4OHK6uz5VvKOjzPLyqNMgEUloHlcIjVaB/El767g7ufYxoqF5OrmUokCH7
AH4FFNhYMMsgFKY7sCJ5nKiYt30C57IRmPrj3r9Txn41PAK3qF4NUYfElyutlUDufJqS99ZabEOL
kW7t/Jbhq9Yy7MtXF8cTBYC9bVXbMknWPHFulYYHUiaY4YJtRZ66/mL0+jx7b2dL+QQ4BOQ6cbEa
a4vz8Qta9FZTrcLlI9ky2suVOxfoUGaqA2qNuxHHz9FjbGqclcgoYukbLELEdPd5kb3mPZZyM8AP
KjP7IUMuHiYwCY6LG5KGKxDJvg7jmsbgd11Ws7eYPcjUfbFKvm4cE9RN83Rc67z6ALXB7HMdbwbb
ezj6JKPUILYTD9kCZJkSeGolgGmTzZ/sZUoWL6OhWJ3ZAl1dl4TfHm8vcXi5PMUvXRQ+3e6aqeWU
o12xOW5GQtX7Yi2gyBNK0d4PeBKwhMHnmDC11vC1okgOHrd8BYI9H6SEX0w9BccXFUDrft6PT0UT
Xx3/4k1Y+G2z8Wpn31dW42uXvC9Wx9HwtBaPUkv1bSwI6prWG51fE08+FgU2HD4DUvJiw5FNFpPZ
FaiOgYVaopxL4DKJZeHDGfPzCvdseoDNZhnfFUOPZhrw+By9GElSN+Dja8thEY/btCRI7bjwvkBe
f1CtYkt+9J0tPqZebJtmy39QO82HBljdZSONCUTk4vYO2fkJ0QTDJsWn0aYLe1fCOfTA7axs50NQ
CzOD47oy4um4sxM6Xjfl/NHGwzVa9AofMeh7C/K5AGxjnyDt8di48XtWYlWK8sqryxwuMV7kwye3
Lt9AwIuCzDIOI/o6Jn1zdGj7FCY1akAgJtIWCRZ3HWFdgOQNk3Hc8/+v4/eb5Cui3vJ7exrA/xTz
/38U5ZMFLn8+zH8Y3opvwL/+mTFY0gLHL/wZ5lP7d4TzKBfaEu3Pwll81T9DfeL9joPc9Txw4BEO
zDK83P8O9X9HZkCCxMqjeBuiI3jvv0J98jto6h0QQHuCSS5dx/2/CfUd+2iof/RqloejRLquhDe9
PMrPhhxUjYA9Mvcx0kDC1Ci34UyKb1353uKcASXMXKzMPIvA1vOm58MQwq6AvSV69DpUJXhbwhOZ
mF+XL5GsmgDQHBT7RbweezgNMmbFuvWaA+hEm0CpvNk6TBqU1cm1JxmCP0BnjDWt+ibfeiPU2LVE
eWOoyxn1m9YgQh6AtNF71+q/8nq21pHovmlRQIzFU9hxkSTXcDXWrjXsWeWxwHFSiENUQ/aZwT0g
0RVizWtOvD6MkYoL2hatBwUNHASqq4JYbhhDV4Hb9a5jQ7UeTPw0uhI17z4ja23KZy5RAq7aRxQT
91U9PJWdGLaIOz5s8mxZsIEdjVaFY74ODphtJJpaUFzBwdMqE0zuPAdwREXgqmhf2mblsOYhjuNt
TPt+hRrou3H7RxZZjm9y1Jyzqd3VNb/3+tbPoXKBOLxUtzRxAZtNBiQ8FXIE0OHK7quRxWB4LHVo
l7A+eXsPqZxdNdEPr49B1MpQQW5wZqG4EV8phzhhnqB1ujPJY5+MkISD0YhEE6DXOd40BHgbyWNU
zVOzYZCzXBWu6EIoDzuy2rAkRTg7ghQuywM7lp+rNBr82gGJSmSbfVzqL6CiQFGwsC3QMWiUlyCr
RuYxR8NEh4IZaO838CERx07dgev8DS5MvjK03NXltAcIr/ChYo/yLSfPetCoT9ZiV47prkAvCcJd
awqWlotWTdqHx9XsrILGK/U+NJm9V6jDBw6W4TTHZt3meo2IcLrJstYXYJzYjMIbQsiob8B8ph87
nDHhtGVEZQfU8z9lMXrx6QCNjfQx8+o1FzgLZvaM9o4U1reqDug6hH1FrgHcF95aAGViOmWF0qXl
Bi0OoQVVyBBIP2B5Rqx8d1ki8UYg0obMZfZSyAiU5fXOs8mNXUf3TQfaIZzI2XUxI8WdoKN65XXo
ZnS43nOPiU1fyDVIk4arRNJt0iuzcTwXOeRyvnEMhbjhh0vzGVLdrxF8io0Nce5NhwpjkGYuBCGM
/u5S5aEcnKyR5EXKp/bjgsGDZlAY5M53pwOmY+6zb6xOXmNvfmVFFiI/Nq96Y31iLsBSBc4kZCHv
qhJUtjQLe5rdmZFZYWQ/e3MuFhD3EwFaIpx7e20P0dYUGaj1gHUN0PhzlJBkWbNALIZ7CB0DQdfn
G6fDyQkw0G1duwp8gAhi+livePYmxaqN+1skwgtfzUGlmd6IKlnO8AIcNw1dZwqULbllJj+PAfar
piKo4ZuENhCJPhvnKz6WX0C3TkOOACU00tpbOdrUMxDdOTJHIGN7HzUxV3OekL07l0/EbU0o+irf
jXX+WPcfZUq/d8QiKxe3QG6TvY6x+dT3HXIrQr3nTfHo/G/2zmy5bWRb06/SL4AKIDHfEiTBSdRo
yfJNhjxhTsxIAE/fH+Ud0acquvfuc3/qwlG2ZYkkgJVr/esf/DTbcvD/tld32Xb4aGJ8sMvd4qub
ImWczCA9dv1tFEzaZwv5q1jrL7ORf1NJcxjYvi5KNMS1hVuYDs9yeG/sfGV9XN1VYjQie/bLjUi9
O6hbA7IgOHXVbh2pc06fkSkbjskNdI5NPMJwQcjz3dDXWxhjD7ZRf827ElM0p/riT26MzjcO7GWM
Oofdhe//bGttXGqhmBAMf5fN1giHBtc/gp03qvPPgxzgK4bBW0b21iZLF+sopEsWX/qgQ31R5kw3
Iqc3jBQFOK1XH0I/hKZVBxezJM8FsG7u3pj/hvvG+dBZP15MASfMDYZ2n3ewHxXuZlHnZ9UJLq54
TXPumKR8zbPum5FgLu0U1b6gON64Buybh/YuKASUkHpbqfHJ9qw3MiHy1q03thFCQEpodF0Lsohj
60v4o8wphmmKo+IcmF9Ueq2ahNtXmPnxmzUP8GgWxlLfOMnWiMkPv7W8cuet8/fcdn/0bY/qRtex
P6u4N+Q+M9Z027NNA+v15G61rWQztmvkrvhtt7BCAoChqKzaI2FyrOhN51YInwejtPYy0Y9D3rh3
Xrr8gPwWSWdu9uS6Pi/aX6PKLcKd8MdjXmMy4ZsPZto+9aMn97p6ZXj4uZj+/ACVrb3rJAKvtNfJ
rrWlOrsOpsFZKN4W2Tl7Q3Pzlv2wHhyLbzvU7XLpVjunaLvTfmzrndNQDhvbBSBek4Ppqv5eSxef
EywoVRgMAFnum9RiPsDEZDqBCLsR2dWXDdwPlw7bwWZsxxcWkVf22SG3OyCXXDX7PNCnujZhzQbi
mtU+FCLfimmsiQXFtieVwfscUGJX2Kds79nIe9ORqNGaB707+2ZKVEYyv1UC3o0CLNyXVrE1PP9g
reFZOX2xt6vuDTcliFNSmezhijmy/JNbKWOXYQnaG+rXmM5sGtCFb0rXf9RF9uzUrs8G7rEZicRo
zLCMm/S+NPDWS0P11e9ng7o5KNg8cHtXNa1bf+wOzlIecSHL0IzVL2u5Pq3T1WpyuD62b26l7Z6N
jr9196UPruIvGYwelVt70xrnjU6bU2eF6b5SlzW7T2r7OWc50LTNNTNVA/6xqWT5nNBHpRxynLPm
V+azX1lTxoFT4juvHuSUAcIv5i41oftqUQNzgAkU04uY1W3REGzZs/PsDv1PujXa+w7GnZCK1CTd
PcoE9LUYvTei5FLM8+eHytU/stJ4l0nZb10jJLrDIvO6ZKbcFJxGxCRX0Gw5weaVmE3S2oDpKaIu
N70w/ewK2Kw3lrte2rFyNmYf/MrosmrG98L9omdjX7XhElnkwh6T2e12ZVds1pS73ExGd4e1Z17I
ndEH9tcqlA+yRypey/yu7mVOpnH73amxP3X8fb1OT60axmjsIMak1VOxBrdQDKZbOo2Nhl6etstT
0yzGprvhkaoaf7Te4m2M1ddQp9YWj4H8+1zX3/WE/VDzU9PVIUFc78KAzgt3VSbewPhit/UPOlzZ
jedyZWS0TPG7q5p9mDjlzh4+NCkjm1rUDgeSpn0p8hdXFo+LS45jah+KpfrgVVhR1qkvuTpJy30p
W0plXrAnE0ZwXEbgJNO0D3T138PFu696+xwW9bvvKFSs6jkzvHMlMve17dTbRN5gVDneD3Sc2bav
STcDB0l3k85/GXDVaKG6I/GUw2b05bApbliFo5OUkuNuayLeB8vIHv5Qn7PhyVlf5o54EWi428XM
3gvTCaAFm6Ti5c2ub6Ha5mP2pANgiUKZ75NYTlMqqi/WAgfIG2txnu3hZCHXnOz1l7bnO708G8Zu
9PvyunT0Yelk5LuZqOhItfrrNCZfarpZT0xPosdpwIBshzytg8sKRb6tyK3G81Z5YYG7v+DHl2RM
T3CbttNUfKQdbuTdWtDZN8O61z6OXoMTbgfdnIYsVfvJL38baVie8UjzudiceLINompq9xjV+uwB
+9sZsF2HIIwEkPLuVur3waDHOIRzFZMeQTdk3Ludb29Swc/tcZ22KjcOnZyewksPa5NhvNSrPJJz
lt170CkjVdvddnREF4V+OZ0gLVob08EvNTBCHoC2wNxldbto1oO7VfayT3r5O++bY23jTSF98zUr
Fvk4q+ZI1ZFOOrwp9oSHHEa05+ft3hFabK2GNPrKxC5/tJpmO/uiOTbQ/6Wuhq09crO3xtBfEBK8
d9rFcW11o0aNP/P1nTQ6tZTfusp6kkiLAjZjG0hKIelVm8WazK0K4OYlttHvzdFhHYnMj+D7TNNI
31mi8jYlpZyAUkDGKTO9iJ+23M1EEVzh+LG5yVa6H5/tT+XBtnXhhkaLreBLWMWht0FL18m2zkmH
WWgtwKhIVBXn1Jj2KjNrUhb03WLavy0zyJ8CZZSHjDDZDalyv/pQiaPkTgYva3+s9ZzA3OWOTovU
2poAGbdXNrAmNGKjhSchTCLCpezJAS0zAI7exQ+IhfWu6KshnjwcoucxfKvHExPNjZgIKFyldoa1
X1gdDQt/BLNq0p1tyifbmN9l5uI5UfvltgRNvrAMFFDQWJFT6YYUw+OmvuBJWMXVw6Sh//WO/2Mq
aYd1gztFcjO6MKGy8TnykUCuozC4s3dkz+nJapvV4tnrrO+ibODc4i99SJb5LaSQ+eajj2vARo1B
Ad1bvLYS9FtCvmRGgLg3Q9RkNrLzGG6rF+HLjXK+qvad5vQbxkDtvEpvOKwuTK3LpZEZNdf8kc8b
Yc+A4jlnmbPURZSq7ZJbzgbZwrhrWMPvbQyxyfieNikHt/TUfVW4eWz47AGKojsEeu6eplEnkQs3
3B6+cdKI83hrJGQCWmWXZzvP7G2jFEzFYT6Tdr/pGvNhwhxol6e1PnhJ9WhLklkCM2NhOtdvvFix
6YQBGF3g+REYXLDyUS723aSDwzLLy8ztuPHlWG1E3u1mV92F3rw8mS1zDPx6KKDh/bPjJIR/z/lr
SrzepuiibBbDdvIm6KpDee0kLgFuY+vNOjBB3fT13Dy71XU4znxkAkNzlW5ZbvI5FRtdP1kNY0gn
h1PfimRPGsshDe1sV3ET7GTBrOtGiCOdranknTSy+y5vYxky4y5r8UVPTRrVAvw0qH7LQoso9Z46
u9305Sj2NtYAxeSzlDUqvbV846AqH+unajrPpiV5zKBzpvOGXTOCjTV4WTnxCNcTPixv2W2dMjm7
fV9R2/0doyxjjcWobbPCUhO8/Mn0z4Dt9lla64cW06/ZSz1KHSKIeex/hmPvx6JzKggX6mGlOzEA
ojdJPb244upTYbZV0H702fxsrwF70hSzNqjtm0G0932RdhtqyAw99Iz7Lu23HKadFVQO4rHhqSQr
fUcq2LexaM+crPd6iqpjY9fjXeXeouPnZF/bH9hO3gcWtl04DA2xYRXXqcacgbbM7xHMDJQHy+Wo
9lk3l6EbxCYr/q6QWyt0fvwPTvn/w0ZywBb/3zDlc5f9r8uHKv6GVN7+yR+gMrD+CvwAFFKwyPmD
UPrhX7CIQ4AJgErIQLdg7n8hlOFfAWamvnnDNP1AiJuZ2r8ASvevUAgXYNIOQCktUMX/Dj4pbujj
/0Enb8tO2wRANcFUbeEE/wxCKKvOdc3ZuAXOmedep91BQLJDygNOOU6w1qH2jRsJbBfIJSAOD1WK
T6+gisnbFUa4L9oCrjigSB2OLhDhfVun77ffj3UHHT4Vt3Rcpm6jefgvH+//hTfwDxLV50u3bCgK
XkhEO7PuP9bFCA8W0a3OvCNzXERLYh3JKbhPRrxG7LYVdLIJiwR35UBlnZq3Y7BtreS1cbt1hxFo
G2tRvnQQnmMRwvP2vHo8mI3ZbJqRP5PyV5NO8wOLQBXrNYg/3z+8aLQvBVnLinTVuk/g4BRYowZO
Vkb2qvP9RNw2gd11s4d4xEf6LFeVATYOYqurJtiSdvuNlMdngmreu5v5BGa8ztF2Xegf+sHqcdcI
8+E/6es/HfL+cZ3hdXADWrbFXfhPFnHfqzXMxTjv+vFzre0/23RMR90NL9oz53M46LNBXGE8JLWI
IIxdtViQMd1eiq5ZEkIj5SNN/S94oPwOEWISQjGKyF34AmswftfBO9QC56DX8cdQeF40VZa79WeI
Hf/+un96IP7zrYDMB/wHGw8q398BdcwzKszcbL3Lb+Sk1T/5nTs8TWYVxmtlcKEAozfVSJVfs/xg
Soo3HNrpsSs5oIzKfbA58A1VMKSiwupaAzvcFrx2bfpHsBxVpQC95SION1sQsy73ZtqvW8sokv3c
h7vJ96dzOsr/aBnyd9rN5/1sC9cKAOgDy+N///6+0I8G3tCBx98CHFhKbQv6+8+7Lm34+b3NMeuI
i9UuxcVIuMuXrKljA/vazoFgNN4uxzAhvSYOeP/vP3OLCvPPQuF5wmdRQcmiYMGS/Purs/J87j2R
1zupFm/vVuOpV8NyzFRwkp1HOBpQ0+yvh8BrrG3e59/SQiIdvAE4iV1a3xUGiwcadbZqnPK+QmHS
dZkfdSK/U05I19D1933unuelDu49tgDgeO5rd6PDuQ1JdUhOnqp84rnSyamSD02SgGg29sV1dP9Y
YnDviuTedlk5tA1GFYMv662YlnBPrkhy8lGKVPq78jyGnC5Hg1VLcehdJJ7aWoxDonHl94Msu9rB
jCltV/2qXOBSC4XbgVHna++1YVyAj7Z+ffVqZLlWBZWRea8sQ+u0Wr+70bePib+cSZsHVXLnfrd6
mROVAGZRajt6S6SjvUeqY0cOqi76ymFXDaLHaakGTS+b5eBl1rBlPPc3SiTfk9HDe4Cfi980ED0G
hoo2ZDtYvaIxUDvCUZqH0Ro/Sl889KWRHYym+kVoE0v/LKj2U/cIODxtA6WqO6JhqshDRgQdzT1P
SdpGbSW/JqMlDolRoR1Zl8PsdBvkJrArBkFHwVc3oX0mPC28pzf9cwGcpnsGnGt2mJq4Bu35VOp7
HfBac/emU3HQGhsTpZFbKT3xTQwipxti+maBNzdfLz3vknnDE0O5Ew8E48QI5e7VLON0DOSBkbPe
tx2KpaLpJ+Q8hnmA09vujdLsNuSrZXfMd081M+niO84ld1I4eB7rHM34HDXTV+1207UaLGv7ef8k
7VUnX5GsZY/WpO5cHcjzfPx8tKh5IN1Dc9NJw8FZpXVa2F7v5nCq9tJ5odsbt/4EZdWDbjGJ+UFn
YxiT9VEyz1AgBj1XcWqP72VWfZA/UUerYpD5/FyM9u7zq83MvI6ek1+xsElgp1oHv9FMxokhH4um
i4Xj+ZeKhfmfx93PRj4/sGh7HZpD35COBRxlbLPFWM+G0cXowNcNCnNkjb7/Cy7sGi8B/X/hJjEu
ZOZ33PIPbtnW6KG77uQ7Ghg4xUF8gS17NsIfsqv1qWgZBu1qKiKCr/XFm+cQJ/98AP7uuufeNX+z
JfCNbAF58Qm7q0qg4AHZMB32xppHNgteqa4V3NZSyxv30ui3gA3zXdW0wWYpp26P0h+mARJBeJO4
CaBmQsc39DEqgXqvpyKPi2lo9oXjLBuurnFpb+OMU+VJvNTehQs7P4gq+dZUqKMsaaCP9pcPB8Or
M7u5lyXJ3pcO6TGE0nGzJsV4qsXgbmpnPOdWW10yZQWIAlrS7OyxRRAPRK7c6W3ODb0PuANo8AN1
v84/HRi8Q2CLY2b6XiTy5cfn/cq3e0H6DDxxa3+gfVB/bvfxJ6eqNpnWBjgJLD6biXOTGsFTQfQp
+zawunE3pZ51rGEwbGqfQpas4E2oMl4yeHXHRAc/ck1oDEGT934esj3tGDpnZVH3TcwSdAAuzso1
vGU5DNWj1QRrXHfNi3lDCIY5xOuxGy+1RO/ZdC9uqJtYT4pNVWJWu89XvCajgWMaZgDFOJ1G3Q8n
BGSvzhi290Se31splC+vwotzGeYvbLdT1JwPwNbJkc7oB6/MY21YW9t51AEjonKOPsLRrRyq54aG
Z291IZwPM5/OWvTI/nv/LvXG/QAZOeaXajPl+37J3Xsn0MN+qjpzV5vWFw36a7dafJMi3xfsh8+W
KzD7UsW3rkxSzmYNJqsbVsa3gz3XN//r1jh9fu4lIP4uC0NuN5cB1JyXU2oBV+W3tisxcCoaE+/u
8xI07DP2ZiWvw9g2+znMwniy+nyP7tdX0HxNKa8FplyoVcO3QtbWIQHDQpQonV2FQWDMWAhKP35d
JG2a1XeP7KSXjdBwowzTfvz8kIPU/iHbPuVq0QuWM20ey1L/wikabphbwVnrhBbUn45D2foPoree
8mqwuUR1GKeNFyW0+ptkrodrXdeYwIzM1IkLl3zJMSrKjHnegpczDVq+ihRWHAenlvDOs6QDiNhW
LLGwKlrVYa3NYGvZdZQU5XxNZvV9KKH6jaJSHzL76VoWu1hlVYjuobPg+Y48tijNvRzX4ilNinsL
H6mvRBEcRw85ct4nxt4lUecqqpGaI62d6MvleU0mOtuWJC3TJ/NBLU+VuUx4xq/Opqiwv63C8akc
SO3GpfapMNLDQAN/b+Us3qWo2rgM+zQCE5hjmMY/A5vb2F/tZRukc7KBKvX5kGVYMG0yDFdfldB3
fl4cu6roXkpCyihAtrkdV5p6S/PbNUjHi71Mb6mbee9Flt6ZGesrp+1+1hVgAI6FsSG8+a1Pq51d
rvpFDxqqt9F++JaTvXId7V1TZy/kKWaxKxd93+MQBti/BtfJ9UxcOL6JhdgeldVthGVGpPXaX29W
GUfDbfN47Pi8/Lmx9/bgvKOZrX7kVXWXI7Keoe+9oCC3DiRWqzhIwg+xFu65a7MxGkwvfCWoupx5
9qsiKV6x7kDpUFd3TWJYZ6Gy5CBu/hNWM8SpUkUcckJscTlAFzI6FweWadx3Y7MZFXdZhWjCCbiH
2RPJxwQFNjy5rsGipYTonGEW4lVdfU45f4ehMg5ydeORxNTrgFDsmDgDz6cXaUwirsb6nmB9dZa9
QmyS8CaBXRkVxawjD2nX3nGmh7EEH7QjFhTV5fNZRUz4MRDptvPCwT5MQ06BM7Z1oTAKyABAs3Ux
IsNVlMNOPYoATkYd4FrDtXzk4NrXBeuYBLMFdqvsTYeMcdRX90uOqYaXUso5hRHzZ8aDBZEMuAUi
yEC1hZnXbIu0eQXMpX9xx7uOWJBwYBZxQLpjM/C/tYDIUVikV21ItU0aROCOto9GrVPsp/vTZ7Ol
WLChPFLHdgTzSRBGPo3TQo4e59TgP6pOV0eXT5OZ8taTF/XOLezxWbv9dyOsLwSC5k/SVxvP7tzn
Mi5SVLO1vz6GwqnZsbdAcqvOwCH1XlPbH1VlWbu2LX/XS5tdb9U8adz9yMP7XKfufTCW4K6s7ref
9c2FcxihKvDvxrl499RqQUPgtYWDpR6DtrtXt2+eL43HFbXaK1hVzeYH0iJ5mF/cvBbbwkWGrCR6
+tBfpvuxX2M5IACx6QURl3b3gIBqX/uwIFrtuyCAIojqHjV1oBx/V6eVs7GtuAKkOCqrc89ePZ88
mWnE8lhJtHMHrpXjEmKwiG+CJbL9lnSbdt2zgI8KAqi7fnooayBB6cvX0dTqvhicExYX18QEMfDK
tIa6WPfbxVFguUv/k/ajjf2V2rJa7du61NYLXkm/tBk+de7snJqpKHeun2QxNlNUXuu9tBwbM/qA
9oSVG5Ihg/VN4B4JQUzgY0zcNqKwjkM2Go81IKx0kldSwyghzvjVdPBWgFlrPHDqXOwCV5zSNZLT
nDoFPMQGomS1OAdR13BfFmaI28kiLVyhilUSADyj48Z9LtvNuJ2E+FJ8qQSyGrlLWzO5m0WHXwBj
8sG5mYSvPT5A4mYpVUoXiYunpzxCUeByI5h3fROkBBq4m9zh3oUUQYeZosqfrGNLcirscd4ncMRO
QValJ4/YQ0PRvD0ESeYlhy5Afj3dpghsPPFDybKab4MI0iMizIGW9pzX5YFQWj9OGuTxJoZOUALs
CqhUTLETGI+4SLVnJ/heT9Vhquv+2cYrcSnM6mEQd2XWrJv2Nvs4cHHMUOcnrGmSQ+/hXbe4885X
4/dMlNl11skWIZN/VCDOTdFctVk7+24IgtjIXoaur+LgdihP7ECdwAwOkHLKk6j3mWeXMQnFpNdY
1VM1+G9m33+Z5za/yrTbNmX2i37B3YlqeslKaT5Wa/a1W1OYOkV5Z7WQQKThrLvPb+FKKBlhna3n
xMcujowb++CX2FXfclWMacU73+nvOzvwLzr8zbLHggsyl/t6tAMCu4t3kv7GUzVg4xKmMh7YB0eF
xqzkE/X5HCFruP+kvpmHyQ27uKgrOhJcJ+54tuLROxG3oTAxyO3zmkHyNdcyQo/YfJ/qCsZXAHUs
l96zTrNHdqcOMa40y5MTppcRPx2oED86FhXv083jFl8BhEFVuOxD1zV2lBJw+lD5Ea4bgE0mTY+u
5yYifbmLqqr59onjZLmzW52AlLiy3vUpO3z8NCiuA52KJewLNqXr5RMUQak7P1jkFWf9GlwsbmKO
nJaqXUcSLvpBzcF7O5bmtp/dVwwpOwAVxzwUdo8a+eZfwzBKMjGITLF63r4e1BznQ/hols4TXAP/
fvR2HcELW2MKht3UWg1ryKXfpcXAktzhOZidpLw4Exm6rcU+wYEKQzKRktxug/0olhZ+QVeoqJHL
1gok+kiR7xyFUdTNInkTZJCTvM+5vqW9KMci6iGwnXrGSg5Kx2c70cvHckCja62ZODozXb3WIYtE
MArtwvmygrI5iTZ955tB7QZeEegvN+5AC+W2xcNi0KdCTXSOXurcSSfHzsTsD4ExlDj8sP/47Gbr
nB2hxiTmMMu2eZe3ry8HCxJeM+6KNXkYKvZ3hckJDannueu6h6Aaw9NnKwRPk93/kDzJFtKPbWYa
I14UDLWbf/lsdP3iHeW7d/rTkNZlu9MJcgDV7IpauufBo3uUa+hupMd2xQTPYTdCRaevD6GL5r9n
Q54/p9UGJpAHPHlPHXmtCpSRn72vqiBjcuPVcbjIfscgy0XDSOsZG+Q16gsMcoRYPrAmRi25qm15
s63CS+PSmGOzr9JhXw1TfQT9qTa2YyGrSRzrMMz5xUrYYa/C+Y7Jid6HZrlsVDDhGAnXs03gTk3p
9KsN//TveLGU+PUU4XrQaW7v1Bz+mEWu4nZ8NhYCCA04L1sLVBtNyK2OerezvwoM9Wz0nXfu22a8
lm1uxtXQ77Oye1tHzIV8p9dP5NOi2EsZGZveOIsBQdfGRj0cIwujNsMP25FJAZ181MvVU93EdFCB
js9J/mDXFgy8FAqVUGMf1ZbPiKJhkSe3X/oK7lhP4UCV4+b4VToLpzm2TB7MBlqrvNnDFkuaaBW9
ERWdbV7SJLUuPqc+/AeE9MAAD6aLgtUZ6ljpukWe0MorLCl5TeEubjUTZGTWa7kH34HFGoju0Env
pZpVBesIJcWI4vg418Z4Hvp1V/ciwGmPsenzAsHohzLKRu/OLYmO9vD4m3qIChizPtBajBhiJwah
LlVIrZgOlu8Ol5s/qpHCZ7Io2otY/QjHzGz/+ewqT+U7A3fyz4IzIzmIomMxB/dy5jCXwS+wxN82
Bvj4YGEdUzdYGpgOtC8nkH/emqMfZOJWv0vbPjT2pB5MWH83aJrVHLOwM5VlNIe92JiJdFj2g+6q
0gsfxptjQpLijpYTaZYQP+c6FLAZit8zZnEH3Hn8uM4ReroyNB6CukkemS+3rboLTAANRGj2Ixh8
GtOgXAvNq0MkasJIAGBNDPHALmWOPg98tbiIr0z/BIJjUAowgPv8MJ3eN+IEM8IaoXU5+taeuUgj
ynhxRj8HJjOMbSnsAy2n3OdOsURLAXvU9Y3mvfSuejbVHXvDp3rq4V4t+IlYw6I3kztY+88fMFv5
vLODlhWyMT3+OXjkeEoz+v7yhm7iKXppq0kfqBfzJrUAWaBp/e6bMt07RvPoNq5i7cznkuA0huh6
hnQ6Dr9yq0z2uTRucie7OC1OeTPBSgGm2G30ABDbAofSyLBUxFu5UuJZGczOGAf9wXFLiGswhTFo
Wt7AIN2JVJdbh7N3Z3HFXKo5J0Eu0XSP6QFGoBPjVd9HPZ7nn8rcXbqk9VX4759zOkPLg+jyn6YG
MM7DUkI0gAdjjsiZ7RuIjHsw6xef7fwo/e4elOWc4Om4y25nRyFx1CIHfmvmHAxYzcgogV4Xr/6U
0ELil3ZzNP6Eyf9HwfEffBqEz+ry36xGf3Xfs7/tRT//wZ/FqLD/Mk0fkYQF7cBioYft6p/9qIWC
g23I7W98ZvDgtuD7137U8f7CMVOwKIEuDbn+5uPwr/2oI/4SePAgJPZCm7/2vP/OfhQz8X+sZRDK
QqURgWWJ0CS/x739/X8RCo/DqNZGwn/xwzt4S9zQo5g37KbOHf7S26FMz+jU8Lmtigb48wSDZzrQ
2sTTytZC1Aj4jXVmCBdq61VzF6mm+5kw6UVmZrs4nuCRi+Zus9Y9RPLMewsWzMQwCVEHL7DuCw0E
3mVPXgFzOkTU4cWtmOZj1hwUiUYbEdrFtu0gYhid9xzmJSVU0c5XUhPFshpRP0BidALswYpv61zW
oL2cM14wI36Tv+hhvrgm+e6prA6V32k86ud6q2RwV+XBesA+KTZBkuRcwC6wlp969LuobTACm83u
KYSHEY0DFmdCiq2h5wDkunhhG7PuvMRx+SOGcrUCpORSHG8PP/vcchO4jYVHr392ONyi+mDQNe59
yHUby7/5JSjp7wxpp1vJnqQsknFnpPOB+4dGKYwzHG93bmXR0apfddPed8S2YBuT9Yhlu2wXqPSb
hCK0y0YUgOsIejY2JdwzbWskZ8mFKDEGe0+P2NUa2U6u7a+uWIzYCsdDNkxlbKqT1+tT2GDPNb8a
KBr7JD+Hi/5Z8IWbtiw+pIGroy68b2WrsJrElmYzFOVpbQ0AO0f8rm6jsFMNTIAg0uSwXoNOA/Jx
gYBOYGms9jdtgBrAcRzhn0PLTqHve/LgNSElbcCXLoSNV9n1d7wTi01HS6CxXG1JW0kZYvnmOYSP
zokwI0i22VQz/8gP6e7bQT0PI0kadg9T1Mv6Iprl3aitmP53n7jLXTP9lpbJuJ6+IhqAtenmRxt/
fYjBW9zg+sjSLe2AsX6AnW6WlB6+kQWRR9PzIiCyVRXALv8uKfN4ddf3/AbsaQuh3qSsq85+ExJz
wejsmzEYP3HmgZwPiV33LapcXUdLBwO9NOzXI7JQRmasbqKmgo7T9uzsbReCUHCH4QLj0NZLaFr1
CHrvt96HUa+vC8KtaO5xDwU93wyhcQ0y9hcqeVRuQDMSfHU1/Gc8hu4z9ma9dp7TDss3B3E3tKjp
2Krpt8LXkh1GFOC2AguIt+xU41MHj5NMsrizhqtn+8/o/Y6D+D0k1XcPl2FVul8SCFbN1N/bxofn
gUrT38HlTt+8VD8u88mlXUjc/sm3mh9dIuNEDYcxL++cJtvP6RcMLXd8eOcFI1T8TY7jdKmk4+BH
2PJmVSe2venddZn1knjescDAKkoTL6HpFQh7kycudSTesWj4Lm5qzDLg8LYH44cdZF+THjp0g7Nv
fx4TN0ADLr9h4qo3UB2JojgbKpu2tH441tY4V7f6o+7t44BmKMutI/GV08Z00WJ0Hxi2/XCd6R2M
FA2SH2HaXNzU3g9NLY6hsR4a6GuQ+k5ews1om+MlrYzHTsMd8wv/LMzilR4gYmlVb9KSdZhIsQ+u
xfxetfQZ/5uk89pqXNmi6BdpDOXwassR220MxsCLBqFbqRRKufT1d+rc19N9aMBS1Q5rzQWgi5lM
b69xpH3v3Rm+ntV272kmHoEPRCTPzZVLcHg12C+pcKNV2w+szRLsa+NzYzB/p3BMwinAvuDg+i14
DJGyTY8G88ugL3YnPX5zFf5vkVrfExZ10WZAPpP8FRwLq9Yq+12U2N2SBF8fiME5B0V+8QbEIrrj
X1PZhHrDUNZNkls/j3yd1tkHuY9LiYPf7LzXsiof5J+4q2ka/7CjaZetLL9+F2SM4/mfFirOldcy
Fih9aixjh2seG10Vn1O7OLZm+jQiyVwJR0yrqLPODNOf8YEf2r7/tRoEF/GAYxdPxULE4SmoYyTA
UtWwQLWnGC3HxjKGNzrT79RlBGKMzJp0PKld4z1P/ne8/EdAYu9tIN8j03qoCdqfwz+vW+iEJ/oy
is0djiCW9CkzGo3XtqOyU53xPPjyyYlT5ikpm6t0EjfpAZMZ3FB34k8jyxXHMfE6VFGuEN5qKiw/
HO1mK9sfRVrBupAj+MrRRPc4P4bawVvDwHdlsQhYt5l8qNnreYMnflLwkal5l7b22czUjPjKpt+I
7Y0N5UfrFxm6cfBk362C0v1Kl8S+qJU7t5vfGbL0KE2rczFg1OkZjFTp3c/V12grI7QT+znlYDYn
DWW7y7wCBWe3mqzgkeTI0qcW35UF0LeNn2rPf3UULo4qK3+xyAQY9ZCDe3VPiwOSyO7cfS49VjJT
iYnPMuCfArvVWBWsZmSG7LgCdhHB+9BZ/wi53UBxQsUd4X2el8avepY95XvtWm+Do/6AbXG2pZOj
OfLK5yjT3kBxqJULBJam3b+qmml0l5q7GS8MRiVPbFIWnRKq86Yl8iCs4l9CW416jhFep13Yq/KZ
t3eTgdkL0V3QYPcCOHjbrvOewQ76HGTw091bAtuziEzcIef41txVMVTGWvjjvLKxy/DIbzVjuma0
tiu9S5x1M2JuGuSxdzO19jP5nrb1MmDyPk1jcWCJ+wQYZA4msI+DSaIZoXulqNc9WPW1bnHUjyJd
+0rsiohb0CakatNL4I927D/pxsh+zZo3oMDLtZeyEhx0ZhrGYCaAu3d+HXH6cHOyKTfqVTCfWnhf
HG9aGdqb3JmMrRpSBgJAiboEWYfpXgbm6+AmzH94UYA914+JZawZB9UqEu5JM71bqTl2aKY/wifZ
UJKlO2WM0GPQBptAi751reYFnowAW0fK6LLy91a6SAPgjasc56nfSGJEOj208ubWxmDciFxCFsIG
VK+iCReZ8VVNwUbGao9wh6ogzo1Vwi6I+IhXbYgQEzfdQ5tEs1JVqq2rjMU7nOadppfLhsNkRsse
aJVVOrcpOG1WQQleSf3GWnfL0vGdeigHPJEYxBCIo2EM1HzN5K19BuqJXHwwHLnceAyKqpF7kGHB
HHCPA6EveQPsM6t2XPmM/wVY6yrufvDsYr2CC2yQuqVE9GO30V+u/cPkG4CooInns1BYrNqLnIsj
T/EqYbTMrCzd4l3gzsGugmHGCzZG02hPeOU2psSroTd16OlFzsKYQ8zn4m6Il0RZt2t19Y06b6OJ
kbIj+ttNIxL9ekdBMKDNMG6KbtK3PIBK7ATYFRI9lUVPzYzjRs4VlGXRvHRzHyE/aT46SCMi+ZfH
6Z+5id6muPiJ2Z14WQ3AYHp1lodLQ/4O2DL59IwrUmRrq001OumqeaaqPtTEAa3V5PxiANtUXX1t
i8SF0IsOuw609XITlhkfi6FnYl9Y7oH5N1YBTZXMERg9+IWNX0Ewai/dnyAx3pJU4JRw7jz5OVYf
1JBuXT9LX7zWhQMDgjk8I83m3Iniixlah0Sg1BDfgOCoTIpVxZmVpMOrjPMrDRSPn0TTlvtvcnJ/
GiehC2f7iyJzPma2sWnJ3z0n6fhV63zPzdhdgnYBRk4dMqhce50kviulRkhwC5FX4hUtma5kUX3u
PCG2JuOLVWas9AR8JKTFN5In5UrLu0/sapQueRvapSq2QQPGXnTThJaOa5cgPSTimUlstEIaH+kj
Zy7ZlgthbTuUSbTO2whMdVvMYQLedmVj22jHzMG9jbPESJBG5TOUWORPu3aqfrI5on4xDm7zq6J8
YdZQAHSAoV1lgGuuvWI7yrLct0M9rLpaWGFcRfm67JbZwGhnuyq25lAFNTMc9iFan5chMvhyr+KP
rGaK4FsxLBWNg6Mdce21uGw7Cu2dkUavEXU82gBmcHqZPgHcLc7S8Vm9lDU1YSUOwdQcU0V2rGuk
yzFLyZzYoZpSnqYYV59rlH8ng+3GaJ2nzqpWWqL/OFMp1wbzRg5n70YPqm2i4sSsTgNzaf2WNWbP
0dj2rsZEKChOPo4mfMimWs9WQg/p9P/QwlHaaPh8zGpauzK3H+64Hlt22I1rNuxkTeLyXKYpFjuP
g7Zx6mHjMKhda9XyA66gsuAhSG3iqi1+cWU1RmtrN2fBotSs/3ZOe8zVoO0soTBymKjWLGycCoN9
WWNhs2J0A41H2GiJeTZDfbCpNwilppV0GkSflAJ1xtohiKADsESBhKZfKs/50F1ULAQqvWh58lk3
yO2UwIM6jdmLao3XmYijldsqf734ti3vXR8Z8mcmASB+3+7IFkuOZrv30ibfmNlcXeKEDVd2Y+FS
vVQsAFw7b4+ejn8C5Ck7+QDKeamCldmMiLCqq15bHA1T99sG9kYhYA0lKpvQNPU/E3dsiBqvW2fQ
cVZuxuR9EhF9D/GfUeX7J89Dr88j7R5tMX3oC26GTHZvW8SYgaKl+0CThPubs53i298aot/LJCZg
O8Em6lbGU4aneo2R0zuOvv2n6auXaPKeEq+qDrGpXhT60h08A15u+NouPrEn04txXMvUW4lJfvVx
7+66QbsxhsjOHttv5m8lYpnsJJOAVi/6F5ied6zU+Jb4TM6dmlmE7vFgjkOfYlWNq509YqskQ4Fi
HOoBTQNnstZ6hz6WG3OilJB2dXR5uvBANRX3dlgV3IKBY7LeJofALjmYXBOJs8gtg/0iw/WivSfB
J+6oaCkikCJ2NErE6TlqQ4a5hjhOcJB1cyin2QwlE8VdZfs4XhP9qob8FglnS41vo8neooPwd5AS
iIPRhLb2/dpfJ/0Ic9A3N2AXN8v+74jFiZoynljUavqqnqyzX/Z7L+d0yZ0WNJ3B/Ltx67VvVP9U
D6FmMHFQaw0xMmk5rXpnhItlWHuQazOiKgTsMtHeYnNbpw4eDZ26RS0JW53geO7l0+i7pI2LnBRe
H0q+9DDcGzQ/9LQM/WOOpMhTv+Xs8S5oUHtQMoZiSFvEW8R2yKlCdebX+LaK6r3w6Cx9g8yDyjMY
JAx3kuOnUBaCyrOIN16S2VDc6Z8MeiakUE85LfXacfFb4/+wq5A2VmNC7L43k70r+X/NBD9kwCB0
zW25BmM7hTq6nLUAIGh7LGtGyHn7lJFBFig8pkF11DqKTnsq0TkbjPaDPKwVygta0zwSJTlmxFiI
GFEDmQRPbWRdzXg/NN57MdX/dMnrUZSV2tT4hGyYPi3TpO3sZgZB2u6HKMt1oZxjId/cYHgn/6MA
77/QJpzqktWT2IPa5eGrTcRyGptikXxRlpHRibfWZMAA7e0nc8xdLcZ7ZBMj1QuzDeM+udq69/rf
UKIbWebLtNxIlyamazAC9fXL1IPXyMsNmKm7X2QJUA4XiJyY0MxCV0Bv6bdrzkOUe+Zx7rJns6n+
evPJ06s9R629dhwJGHMYYlxj+dPQN82KIVcAJgFlI+qt0uv2Zte+WalCwcoKMXTHYxLkf5MEgmRa
oRNqdG9ftazlvWQ2VlYQf+n+iQgUEl8eXZCxS4iDu5F3P8owkvXM+89qa9g2SfvZ9n4cBmMMHx7l
L0MYIkZijm0UjZGjhYgsXf69EuPxM3cvr7wRPdBz0aAaP7oiP0JoLCd0/Reo6sa2NB4KinjOtHEn
Dd7pps/zsKn27gKrmAFJrAwUZ7bG/+U5DldBxlmFE/yjD5zdgHme5T9m4WiOPgM8eKNr3ny8Rpa0
P6z8uZvtB0W6t4bV/ztmzd0QSD8rM71j/2yQXyMvmv6mRffuURMCa8toYeRL0uPX1bN/nal/j3m+
cpZ/GR8qQQDJnuQQnHSg4k0zxmSVj09W5/zYsUmlpL/Oyrr1abxJK0r5rIz2lUSVXLn6ij2KzVTI
3gVIEnwre+iNH5P4yt9TRfnd2MY74QqkYvk+SzFrWdz5Iz7deD+NFDEmVFqaH3vvZzRclYZVQYgS
eViGFkbAkTYUrBl24qTgVOt0YNvbZDwOk5rxLrIoXCA7DFMiC6cBx3wUc7F647ZkB0K9GPRcneFQ
yTeIgeySOrmZcWeEKQ88taGx7eL5I1U+3cLgbLzqIbHZrGJ74PCE6mHmEYyQfitn+ZKJGEKX+1k7
1p9RQlDBxUEzP8Kr4rzD/y9WU4YZwKlYkzOVeiraH700ebuGGNmJk/+ktBYq9l/m0XghZslbDwP9
ruaTg6ozlZt61DrmIEJdn/0nP0OZaP4Mbfspc+7RBvge8Dw6eNK0joujGYJJQhnnxEeTIO5Q9cBr
GR1OJop2W9YMByxQCUkYt2x7G65+8MTOSo7NoS7iSwtig+nkPGJrAGpaL3/uaPp3FDVbU/WvNbLn
REcoJ1km9xMUBKN3dtWQtQzh55AqCGtiZP8b+Rwc7vpgxOCO3oLMqOKetPa96KCZBIxL1zVBJxqD
/VWNWQc8HH5fP/tAQzx34ztO+h6Oc6gXQC/SNGF4zQR6TNzXSs/0EIjFcQL7xdPdMS+LuTptfZvm
EAOsquEtT4J/oiq+JA7amHFFNFfcUAkfhrL60Jysb5k0Ym0aHMGDuSfggfAkjLJEZHghkeb7aJQ0
px3IEgclnCind5vYKaFzFPS+/qc2gg7HPc6hqlRHoBbH2Wpp04LRWdHkf3R2vGUvV62tzELfTK2s
NAI1Yr1e4GlnA05k2HunvHPSTcn1vvaKbj3kKIk0KyczJD353Fkgd5Jf0jjeeoLDuLGRrmA0yJcW
PsEkoUcMpkcsiu2T1g/WLhI+Y+SeE6eqmp2m8cKx/7vOmR5vGcIwa2RwgRiLWW7XfWnCfRZegvE9
sjbjvNhYBektZGf9ZuB+wto1yc1ocjiotf5pV+7dI04rLBoUICn8ks7M6bNBozCVS/+IBqDVmJ/1
yLI36eA3G7gnYCdVhKbDeC38pdSromd94OOfo/6iptxZVzP7k/bh6vFtypmzmNLQ1/zOeQOMVSVJ
fq1AW1AuldUKgKegW9jpTsOeNAttpWl7gkNiKqOL7rF/JiRKolHQw2n2AT4Y6oFlo1ilZV+GUa7J
MAWAD7II37AHwbdHV8RauNoMWfIQ2AxITfkSQbNoNC2mCmP20Rn5V2wpA1Wgdu8c9iG11eFQ9j2L
732khkuyTT+VH1WhP08tXDsXkNOGNeiKujo/cHK+Ma6Qvt0f595BVguEep0jbao9KIwYShCnVinV
qZO+lLX9rQR7dnS59bbCm8x8R+NQmpF4ug1R2okV7DvX+WvFEVq9ViRrs6BX9BNvjb6j3GcT8Ih6
oHRu5cQUJCET1qOTKY2BZBlnwnUSyze90ZsQvheiE0iWT672m0pSyc2SurRjCoBiI7R8aCYBFJMu
6BCIdZBVee8F80OVlB5zhQozR++SJqOrh8rRm4oO0AiMtI0tSlYpStuIgE7SMZDnFAXCRvmRpv05
H0cbA1/hU5Ujd2W2Q5SW0NeDW/1G2leTX9OtHCTJ5HYuTkZm3fHPhOAlTBZK7PYLN8Vh7c/E6J3R
q+VhMEe/8+xdMOYMhyR/IJUVlEATk+6A1spiGV2MyalkSk97iXHa1JDVe0puMHoh5+nlxPlhYPxD
utQzlSzTpFr3df6aacE10sb7OLpveacvOzawMMxm1mnpdjTu5HE4RLqkVnHkXJlUtwZgv0Fj220s
C1Uw0uOfCI0vcPiWHYHeJHcL8xweJ+vfFHXfBgE4PEuAvasZUlbMia/73DOJ6+hrXQYnctXYyKOc
til1KR3s51HyQ2nL4036E+FT0eJIorlyk6hfBy2jkqzzDrVsVqbDjNDGXL6WZA4abf/sW2yyIoX6
VUqE7GbdborkiEgnWxPDBCghc4gyi45luogwG7SPzVQeTU3bJn2Aua75CWr1gXkiC7XaQ+qYMY3N
TH3n20EaVs54GCq3W5leceFo/mfWuYaG/1OVFOituQCaepILgGTUCz5CJYAE4vZrrgd6i6J/zWXy
N59HYvDKj8ArkLaSDLypbaYrBGpuhqKITnn/rPrxo5YgBlSjvOM0D/t0Me4gDSIWK/hahLE+qRlP
2eidsjj9zEvcOr4PxUK6HboHQZHlB+kxXQSGhodqztAKVKEUF5U95Iggj4bVnfrCe0nEU8mh3ej8
tsoRMyVVOSIkiimVA1itFfr/SX00Hg4ZVeYty82A+9Y0n4gaf0Xl9zcIgDeotKWsrnnpGpcljlP4
39ii1LYd9Qc34riB6QfrqtSvRd3stXm297OWEQYXO2j/i3+zxWTbnA0GOtgQGdkBF+wtSE6lai4w
13/6llYYPQpaYid49lD8ApSKuTFNte9lrGE4B5k6j3/qKDjVJeL7jk6YaYWpGI+bt2ABkE4SoWuf
66uk/XG14LXpSSQaXIY8VX4yWXORP7Qb4rOmq3LTs8vdJGI4T7P7FkvNWEd070Eb6Js5JozXc1DC
RRZPlkNhK9s2gp2sdUCGOmaAsxsapo+9JH9IjMyXum7wQOl7DNnu2k8RWVJpfOSO8deuuEOovbiJ
ud88RthixH2puH7pyOQRZs+f3kMyyN24KxO6sL7QCfRjw7EgqlDBQj8rl3GnvemsBmBHnj35om32
kZ/T1Fl1vIn9mRdBit/C9z+BBaG8oWCJWWLP1smy+EU5S2xWJoZP0DPtwJSus6u/JMejpo4ZLBPQ
Zz17KNp4kobmRJ+66gBmbLJousGb+64szH2sILbEXvwkpXVIfOdsB1tIq0Nowurg4lo2jAj1Wkhm
Nu+SJ+5WySSrlUP2GTcE00e6I7dTb2N5zeI/bm6FJuzEy5QjY6ZM3NTLzMucSJt0jSoNfbs+pGmg
btLAxdLV87GysUcZevmkA3ooOl5ffza30gSZYefPVVR6z9mBkBnEtLpzcmZ1g+lZ7OhXxby0Yea3
w4G/BXwxrWNV88tTdNKtRt0yupkgbwD0doDl1MDDd1TCPTupRGUoBh+Q/3SyU7gMg+bKYzLEIEyi
6jJFM5py8C2kNnRhEDnMJycvmo92G3/75YR5xtM+0GbBNtOS0HFaGZJs+umyAZQEkKaTlmyKKWNP
Mwg2+wqlmE4bvMlm1p8wZOKy9E+cjKvBGbsdrQNcN7MKPT6sUACT2OgBDPOYj9u9GxmGhKZNb7WG
KwEvmKhecMok4VizWmymcRsHMdvLGPNk1J2HeALA5SdGvYmFxjjFsct11lh1OGb9XsTgGmHIWYhw
dbxZFdPYvveI0pjM5zwdANKQfsoOr8z51bbjJuiCGBwnBf1owBsqTRIcR1gjY+9wdqIPHd3+TpsP
Qa09WWhCGVxxms+1s9MDyWfIG8YOa40S2NyabLbC3iq/hAYHBaqOG9kpMD0XcKT1Jnz3IOymhys6
5rsMdh9JZJjoCqbArjsf8irD09NifOppi2wPutUIVyA0A/+zBih54oJfiW4RiPSo6xfX1BlV16eL
cZkVd732hsYN80B+lkXW8A5S6DhOjjPSOTQk7+AHQoYeYyeuHRNNjnAfBLluY8/aTTizDoPoWHwQ
OLbxbRWECykyNx21s+KSry2sNdEg+Gxm1IXLQIwEX7OTwy6ZZ9opu/2XszGb+wojY0qF2hlwnmCJ
M6HvaOVJY6NmgoWVBHwIxoT4x5RThJS0f4f0EpaJPr9g+SU4PsvfAgla2dTryxAhcVTlOzIpbkif
haA71gzT5FEazkvd8lFYs/znmWaxdkqPqODxqysVyn2ZrFWAGCSu1F+HrxlGtNo41pdFr6fXe90S
b0XPnrIlHxYdM7tcqf+xG/lGnDR1mPD2Wo+otp38k5nyOJZOC9ho5ici9bHYFn6zbxp08ZKos43m
YJeTHdfZ4L2ViJzXBCvfK53AlMHQjNW4WNXa0wTvNqz8QBwWJkw3WVQgUfZSeMYJQ+gfEpn/+qpQ
hyGYUwQUzXsqxp9okVGmkYAqux8K2pZI34mEYWs7EYAGHzup2mNt0jZNhlEeutHdFZ6qVjpx1KFq
WAJLKeH+9TP5JdycniZAQ9Tl8zCl8ZpqEP9pFeAey9sPz2/dJeouCxXnSCfqM2XXr/NmRGNH1rd3
8Ovm0bnsdhzuetT9wUUhJiYJF2QZe6lz1kVfputzUIzavg/gx2Kx/q674DeHYpM6YLEbOb9UGnhN
Z3r0KHHZGHBdiYqVNMdNOOr5b8z+S0sXUns6H3qO7XCwCYAo7Cs+LPspt8YrCSmLIMhh1Crm74Q+
1a8YtMxxe5Vjxj2UG3htOlbWym+WlzbipU3ytenzn/KpjLeCumul23N6GqwCr2KnhQ0pqKHb+E8N
I4ioNL4K0g/XVl/VK/2BkosIyV0Uy/owYdEPl21lH+d73udlmZlg+meJvp/HfDtLi91wKhg5jflN
9EBVW5HTbLqXQufiMcsu2gX6dpD2yHgM1YpvGF+URizfZ8VYYj+ZmO8CxW7f85KPhhNQ0ouyts2g
0AsPCTRJ1Hqkh1D3342qDju8tuWQMdBc9LGzCkH57VudniTH/snIwDdOszXh3EyaV1k5PqpRiKbm
lNmruh5JMYtuPaK6uJlQveoVWrB+Pi9mnsmfENX3lyG2kfC4L16l78dmfK/GkgvPDH7xue25pvcz
XI+9S2L5FKmXvjT+kei4J5b5z2Cx/I1l+iya6i7JQeS9p6tP8/48DkYHEyo764je9XJgsDsBcMJr
RI+dvjlJTeEKDohdPjv+Sxb3vypDP6cC/kYdRNhyMqydQoOoxXhGsjox8sVh3SvgR5Ypj9qb7ozV
wau6Y+bkFYvaQm07GsSsMf56LTRYZcpntyaDzSAciT5u2mRTdyzGZZQLVWNdRJYH9iOnyJq9k+Va
dOtY5PWe7jiQkURVVLbgYmHLp3ORbzybtmJRJSWqr8+S/OHcml5sFpVZ/AMw4rPGyczQtIzCOIKR
FTOIGvqoPKY5XSJ4pY05pPLmZOVeL4mZDcri2y7mG6Yh/dep+gPZth8td/SzoJZc7EPlCaDABKEL
Omt8ZY9Q7WEncob0Hg1oW9dvXYo5RPffMJrWB1JIpy0Os2MTq+xLagJ2HA27W/ce7SrZ0RKL74aJ
HTv9+dqJaxno8VMv5TdStdAUvnNkDcH9ppK/uDoPqeE1l0VeFlmfUQ4DryIGExv58OXX06P0jPzA
Kw3/i9N017q5HladvVBTaDYwaOAC4P1Na18/cCI/nKHWtkHWvxo5SO6Bw/sQ8QaSM5X/SdnQI0OP
w0Y1DF7mSK0ZiYAfMTY4JkxmhyJkltd/GRH9LLteP5h2ei/JNE3aJ8/W8FuzYFgXfQ+VtW3lxh0T
ogPY0x7WVWMNFx9VvQB8EzJuUpiRmNhpZv7VegOXlx39EowKsle+LSdZVu2V0o0tJhwTmYr4RgLQ
S4KlPYovBtrbXJYJm0AFLbu1AIURWOLzkwbi7I+MsJWO1bZiA5TqvgITMpMG3cw7Obs2Wqf+o81J
f1dRVl7Mwd41jrNjJPFTmvjFc5eVnN+vWWHgRZQxanTMz/DGnwJXboHyfSFWWna6bPF6VDtwEutN
sVilkerwiyDaeZw5rmIrvbSDuZo1oNSyahV7rgZLR845keGIdv1tUWG2a8viImAY7Bq3PFvOeLd1
AYhtyUOJLeo5KrpRYTcwmjten2jVFKBvOye+VbH8UM6SimBjxUBtR7156uvyJKnB5tramzUD4KCe
ZriiDD1r1Hmn3pEnqTiyYTZufbfRGEVRyqWaPPkd4rDGB6fB1Ra6CWPYXMnF34/n3mNnpU3pcQqC
rSylefQJKe6aZVGQLhuBRR8YG+vA0NmuS4cOosFhWGrNTeYIXnrGO75umBzJ3nMfd3uheWd71A9o
tzZ6652BTh64XdRTO1EFSSRL2OPXaW5vTRcfQKngJKBjRh9RJb9Dv2/6Z5Hl54KRowZCBpW//5zz
MRMTfyozxh2S3UaEO2pVx69TviOumtGt6PkqmvJXrm9/IQTFkGn/ZHXXIBclrDlTMYoTFjljfzez
4or3+Hf5JiO32LpefhW18bDs6EX5MTQIAovlfKiT+bmKk1fsbPfB9k+uig+Vzt1QJq/C/gckHdtl
crNTdZ+M5M0S0b1onReoJZ49PWLpXyCX30XpnoiRZtxwIL/xGhn+JSMiWuXW09waTwx/DwSSbVKP
fqJx90mfX/XlSjH5RsfWgKzx1US3pm5PPpMFran/aHGwhwz8rrnmBtrBRrmsfYuV445/6P6Pg2Cu
Vt8jL/82sUtxbbDH0CyLTQvvXyppWZOEasbub5W1dzK2mUQ3MRCrBM9+op0ps1+tKd51DZNnoTD9
7iNP8LNS72JG5KCKDnT+76DXnye7x8TP1JMDgYWkNPCbDttafGci+uRO+efmXLqj3b8t5DkEIiwd
vBLhUPVkM8HOY15WizdE6vNxqtW5VdqtzqsnUBsbqQ4OiH/fbtc9CrkpOFPFuc33COc3tt41DFi2
jDcg/zaYMtGpzbtpIlfcR+SXticiFDagntPVYOHIibUTHVtuG1dh95/YQI5ukzyqen4LshmAZ8/Q
b/rneeZ34xrnlnRuJ7VeKK2b+am2pj1RIVcRV09BE62dyv7rLEpNzYGRmDGZnh6jr920Sh352ezQ
xaxfa+W5zTust6HQ3yF4XmWbAxW33Y8oTx7EdX3l3QWazw3BzFdBv5dnqI7r/DZ/zHP5t6zqPz3x
DDFTgWbcWPxSeAU3fpxtnY5+Iy43VRC/qRg5Qjbc0jo4FnX67Pn6brbFTi7KGeLKuwgnZN3eKiPd
pdFBdv15rr2T2w1bJ1D72BwP0WStEW6tUSngYXz2KKK6yaPEbNCZzMeESWZZNDuwMaH40qsAKzhv
9hBKgYGhNpMvxTAAb5C70R1QJY3xYMV/JTudSfr84lg+XEljL9XwkhnmtZXaXXMZu7H54M8fvqMe
Pk2Yxsc4TcM9UNdAyUulrAe+/JflBUSr9qcHb+Sa+VZEcGw99Sjz8jq5//9zmBdDdOy74jSZ8sP5
09vxM0D6a6my25CNb+DBL0NeHcygf6EbWQNsOwTYcsnIeUGPd0vK+S666Fmxrmjti6bYQCH8LfX+
ruX6Q8cH6vZnPYYAXiKQBzcb5y6QivSmEr55NVzQcV1SNllW3wJL0l56K7klTXDRhf+xHCP+4LLM
MPBlD7epX4s6vadjcltOksCfAG2sbS/03fexvsZN/jY6xRHAdO+v26m7t/+gGk2k2MS8GtTBYryo
6toawxltvd9enfJOEwMiqAobpk65O81Idhg5NNspVScd92qXZ9epz25SU8f/RH1Z+lbFxjUx+gtA
u4+GmZlftwfD5p1iBZlctT8CB7lhhX6voBbz4/BX2W29sgG6k4pxl0hDxOiccY/cZFtcWdzcXD29
uSjG4gE+XvM+puPFcDkZu/TBBvnaD95FiPQtC+yzLX9J7rokSXkdPHUtLe2/H6xtExiw9t2o2P9q
l+X7war+0g/MKanKyvGlFeXRGlgzjeI6Vi8iSk5W9pWo5tip4JK06ZuVxZcC0uDyTzn8BESyb6r6
Ms/ZOXKthzP1ly7RXpYPYPn6hdWSDbhzrfiGkugJHdodrPIDxthp4qIjIOrdUvHb5KI15tb7TF33
w3HGl+WJMgb/PHk/qhZXmuZbV9h/bBXffBT2QYGrXQw3mn+aD1RHPHwpVMCMObUXTc+W3990n3+r
dy/Lnwk72svmq+lLtMvpm0rnB2SD5+WHmu30SvvWmnJnqfmZleMrgUMvKHQ//rt0dO/DNHE5ChbD
yRvS0JfU8z5kmtwgfjtWf1V99U0Q5dEzo5dmNHeJDzmUyTXTPxWMG12Tn8nco03+tbJhWwSCyj15
Xb6FIhf/Y+88liRHsiz7KyOzR4mCKMhiNsY5ce6xgUR4RIBzqvj6PrDsmcrK6q6a2c/G0s09Q9wc
UCh5795zd2576nUyY3miuFYXvdPf+354IZkt7uOLoSsCV+6N2T8PtfXDifIbO6lnegNPMBN3nS82
Cv3UY9iI/nUevYEc97mBfIEKrmtpR69sn9H0fExT/xRr4h1JzWcBU3h0sluVWp/INbZjLDEcNiwQ
4N6V/2oU2S3jAZ3XyYGw+tmfkPBElvFwB4z60rXRkwx+9UzJlhm8WZo8uAJ7Ef+Mxudjec0Jx+hE
exnq7KwXWD+jYDtWyQ/LBB707k4A2zc46F/r7Lfye5z8/TNIMszQzQWyPez27pXm4WUW99HYakqF
PDs/O27/LIz4o+OR0yz7VKtr5/WvWj0+cdwtaLSFuD7Zhswf63EbPdSgDZYkE2UZylp+Pz/w/LfH
57SNg9a/BJP4GVbBEwUE9nnf5r/Cbmfvv3G37IPnBhea+M9jELzgAv0wQvGeMSjq0Ubt3b22nY9h
ZIKsBLFhlYI8sBzjWjNvVXODMVHeM3iLYxZuELjv3Jp/4bDHMmGFwasQ/NgpXiFAv86Ll2HMp6y1
WYMEKpsvPSNsjfOTzYmK5lHwZmYwR5hBA3K1mjHfNGjN4ORztdjfNtuMeBTHszemJs4V+GMAobsY
VE7MntThxB7L7pQ42gvCin3mFEfaHyepTxuP6JUozNhVJvd5Za+9bOfFzVfYlQTEOdvBDt50DdGU
pltXH/A3DIqz6cxOlra4DfnHEOs/u1Rjn2QwLZYvo5X/kPX4lpnOr2bor1l6HTXviajbrbBBJ1j9
SwyJykjcU2m6W6uAYUrTQg+eIKcs7BzQBzEITpV+dKrYTdW4Vy5ZMCgrsXIHCM7xnwFj2LkCeiUl
rw6mIeIidCxAUqxTn/EPkDo5OY5haSzxPSskHYq5ASqq152mNL+ZwVz6sk9OrJ+Doj0RHVQ7eGQn
eRU08oBJhDcWiehCAXWX+t0Js89pdPp1S6G6FcdIgEkKJQLVnyXpOyLqn1L5zlMfXatoY7EfbtCm
gDUkTq4CN9gjhB7Wtai2wlD7ELGMoCypbM5+6i0IotNA1hmVusss//Ndg948cZ8+DWQjQy2FdzGF
2/CLHirbS0nkO1sYtJ5CFIcqEocRvUWJwrMgi3m+zvOOElmi8IITuvZDgWvG6D2mA3WQfXIJ2HO4
8kfsNU82TPwuVnfMBkhey60nmdNohPflFZLGzUWEiD+MZs6EqjPkkwS0EtBJLPFTL+z+K2AUGTEz
Ute/Fm3/bBI9kMZwv7xmFjQbVD3ie5Ay3fDrko9MaYDC2RmQqL0tR3XuQ5BYFgqxq/MZBQ7q6fJY
Udoabe8XYPqDpDZhS514ohohj7X0vJ/Oad64BnFAA9rdGkxnvfgVN+5pVle2zjb2zgYxiY4d7tsx
WaY0KdFpUErwlx5PotEUa23+lHy/gsAdAxupiAgyynHV9/cuA/zijDs6wWBTGV58mACfSGK85oBy
WgoHGRpdjbO+k1EZCwAioP63N0kPB9u395GKKGG7B1PLd6E+nXuKt37j7jFJjWrZKGNtONamBcSh
Q6JhFDWr2khXzbWM+7UbkaqDHdqiReOTUeIE2rIc3UMg/XppGRh0+n2RiSsGscME5QjL9rZRM05B
QVtI961O5onakNq5QGG6TiqDviKyw2ZtTfGmNvDlmDiV8uUgfrqcwSUPEFBy1mJW7p8mEleUAoxT
pK6euXbVk2ud5yvAV/N+eb4LQHsp/terVpEy1PhPrjO+aUmzdTwxp6Kti/UovEM0yQ1VBcC6afTU
D+FOM4mVycrPPJyPauE9S6zP2H+KkTL1hXVwOuN9vPrOeEPZ/+lTMOeUVfYCnc0GSu9McZgKda6b
8QUt2ckNQNSjLihrQQvwPa1SUlma7TwKgBSemW9iLEJfg02pRhrocix1RyBPk5ojz9wZtWfrCLgR
xrfHljMpvMO84LVoMAPlr4PR2dcJBftB2wxA5mpGYVg/ASyhoxNn5wBOsTUYV9EAVwBqH1fjly88
GsvqQAQBVa6lZTq0mDNO6HJVY23ROa56fbLD4YHn9lr5wzMNk5ueaEyB4izLAZGqtUSDS447zicc
O/PWtAoocBAtFrAPlXIz/5gVHb6+u3c6ljXsL9kMccgCwlcReg0WDkIOCryPMmBRNbcxHzZ9a63t
eFda2pkTySI+Df46UwFVjvAy2tMWHfW6LseNr7wdK9Da7LU1PqnZJYR7eJ02KdwOtZq/PXGxNcff
8mhe6KX3TAaz5NxWP2ZNhULIiC94Oy+EY0R8SJ/dVGOdRkI8RyLkNep94Z2KAOiCa9AjFoSjVjXu
JZujffTyGsXm1XDrrfChCobPJR1ckxSGYIODbg2JaKE1T4N/nRSnQVluQW5u7akiSCq4lyx7Ub1P
QnlC4EkFTXEOdve5FmxrftSUZ9JklrYzwIdnaiUhXe/rFc6pVY8w1IzrVQO80x/7tZnZJ5vG+JBZ
VLeGtaEle1egYB3DU8wl8AY808BgB7nCtvdWxtw4NngREvn5NMeJZRV7zjMt/fdoSg6dhVLkxzyo
3Mo7VAiiDbl3x+yswmhrIUeJlf0rTveDoDk3Gmtic3bw8zaP06HVPgccZZLU/KhKcSQcZKvpn74f
7q0hX5eSOp5xUgyVnEOii8NZ9t8zqZ2bjg5QnZ5TO99Ve5GYN2ngQLbkztSYYbp+wz/MdkOLaY1p
x/EJ9ZmGvZNBY6lIrOUytb/jSwpH0eHiGXPO5+JxyfldjTWtfJpy1BYhM7JTMFbzh1QAQNPY21Jx
WDBWvkG+WZmktI5YKilQb/zawBLFJoD/xpG/Ngh8dYvP1PQ3duESIRvcDcu8NsLauCHcDK07VXgO
qZAtmVvpIFibyLJY4161CSVGqAjYK3aoZEj5wJLXCUoJ5WaemGcGShjtOENyTarjY64W3HQPrgzV
vXyUG0rz0F7Q0JaPq6FiqLBFvhns8CRLRnAfERRh79tg2LkuCqWo21i9OEJNvCR5ekiM/rWkDZdM
OcjNDri5f8Ckz3JNGohvoRiegWOIbXTiy6pxo3J5SWmNo1U8NVG/AVr9s61r/r+Mikz0Po/kpIlm
j811KtPzUGp322OvZSGkRbnS1OFp6hl0OQltjk2UL22yoDwazYcBv2/om20+Jx2EPxzOdZAHUiL5
YveYl/kG/fSWStJqvtGVg3QjynZK5of0PrEnSdKXACh0Lq2rgO6KAApkt7sti34OrD7AGtjVSmzh
x1FUd1ewAY5VBceOvGs/PddFcYuifB/PwWbB+FwmHHogjo2Rt6+tdI9e9jRH/MQmvwmRzYSvM0Va
IbgNcOhXxkQoRk7LlC33nPujCpIMZwpUimrLqqyfqRGbWxRGRVxWSFUEtqhbHec9Wn7/1TRAobgl
2UxHf3TJOplKGsQZJwEfTf3/x4f83wQr6HNO/X+PD9m331P15/zXx///Bz0ERogUYO1hwQshLCqp
/5seYv/NhhkCzgN8G0R1S/8TPcT5m8C7IhwDMp6Ulv13eogp/4bukgK+LdiBIJSz/l/oIfPfUf4J
VS9Q90nbksKyhJDsu8Ck/JkdUsismlqi5tlcmGjh5acyCn+RBLijRTDZWAWzU+2YL8iKndxBwJU1
THC2vWXtfXfFsDS64bm2pu00BL+aKg7/ANaQBBz8Km5/fJL/gYL5VkTE7Pyv//nXD2gI1zMgq0CJ
8gzI7jNi5c8fMB4CqCcRhnrXRiEXW0a8c3K33MUEpBz4wmDm1VyLvHp33fvNISziLxwEVEQqWvcF
PbyN49OhyngaDhmtwFl8auyLsvn9p1v+X3xS+ZegCj4g5DDDYDNuOty7fwqqEDP/hYTaBWbj8hMF
++cUqvFc2E2zDbG67uOgvqtSg27Quvb7hJbp2KisWlqDm27coDB2eA1nhQro96zK72TX7Dhcp+ui
K9W3mlnYYGdIr+Pu2LJ5as2SWQsEo965UMTijKmz9dSPCkN+mHb+Hj2cYW/9MEJAoTXd1W2ARto2
x5K4ZU+ZnFHsuUcfU9+mMoMsRNRcLw1Hk+sox6sn+rQ4NKPzW2vd7iZh/NXYjGwMg9Y0PGsxONeK
Sl7re/Wdzn63/tfXcx7+fx6a8/X0CBnhkXGFYTJC//HOT5pR6u1Q0+UvtevQxXNgUUkGeaGNm8R1
wC343j6u/H0LLvgU1fIFUW7MFgoTph/bioJ19/FvPtM/32PdhOFkEr0s6Cz/FbWD10Dvoxy2OV6T
8TbU2kiI6/RGu4xiT8vGOx9XAeaepz4pf09VglI97dW3rBDvRQeG/F9/nJk89JdLZDHVeI4UFA50
Yf0lkKHOo6brsxjZYivKtdOGIZFd8QxtRUkn2uIT4ft0M1vYrLO8SaOdR27Wg5H9IPwBCqRPlMQ6
gZxyX0jx6eJP/LBiEoX7rvjyS8uG4i30JeeNdJXhol3oRhICBbEKKkpoI4ayQR9qJtG/C3T450vt
6hAsmQQ9hwnI+QvVKK9qg74Jzgp4eG+WC3ek1BUatjD4UUw0D82x3xEFqF5d/7s1aAk1KMfY5GZL
rBo08dW/vtRzZMef5kkGI6kXgqQb0rkMpqO/DEaAgjaqFQyqvZehRg7pcNO7pyA5I0ZhBd4ecMV/
/Tv/ae7TDYclwNGN+QnwuNH/+AQoYB8xk02BZSB/xSPDZGJW6PR6i0cRKgq4Yt9qqaZEPm2KvKcF
UXubzDAjsIEfMg2yU6p7zr3CZoRN1d9zHKeIRB/z38zSf008MfikBg+EYbI2WY7p/SXxJFc6HHtU
RyB8zfcAACZlA908Y/z/bHIdI7MotWZbDaX5ahHSOtKpnsv5/oEy5acmYjy8jTUcu8l4d8mHCxcy
hdaYuDxRTWYeOtj1F5Fx/uy7kSm+OdStl1zHcnzzRtFcZBaQC83Z/12x0fw3T5k+X+Y/33vCUllt
cf57pm47rvOXP84tHehCjwjGsnWXQxmFm8jDxohfGfm/EOA9Q0JMkQ4ER6z5DYFbGxqPIah3wyu8
U+/oBHS4drNgLjBWD4ScAGx+8WNcpf96zEAXmx+MP39cQxikRFusRJ5NopNu/OOoMSwI5JZOjmsf
Ffh6pGGNK8IT61ObNJDAc1BOdJK6iUOUUkdbl0ubaIZ9WwbqeAaS2v3Q/LJ6gw1GtKkz4BzMMusy
hKM4DbifZ8avarLge8txMKS0NOoT7Yy6r1Z56VKwAaIaqKw9upmI9lL1LkaFh7KSt6nR/+cPoFnq
G6G3b101BYek0zPQpL5xsrpK27Qe7Q5nlvJF+GuevSarqCiAJRgddzdUYf6CA4DkHJDYgiqDqZnO
WZ9fEECr9eg4ydpD5o5xcKjoaHn9zSDabwGoo3y2s/Bb5HS/fEkDruhIYbRSs7qbCtEhK/GsMSrO
f3+JMohgBLNW274lDM30SBSgBqq1e48ZFzxxp5wvvPE4ZVS3wbWEPMYDrdw4rkUniwpWkqpt0OM8
7yozfJaa6+0EiXIcmyLIuDqRelGdoEX1gnPOXxQFnXefPLRaPpXvZel0+kuhzwBiX930EO6O1g/V
pzeAnKj7tME4lX3PQBhcHi+aGTbnSENBS69/QZfQ2P798qSN893F47azjay4yCpEY+IM+0xRqu89
9U26sb3Hpezc7QBmVAg3nEr8ixcm483CqPwlMc0s6PUU96KXmEvy2FtoXTnTMa1sh7/GeI0MbBnF
eM6yOjqWrflLkY1zU2H8lQzkNQOoS6+ON4bkwcPAr2R+KWwXD0Q0vpFsjTcIHQhORvc+jcIGHNrd
i8wd14OHNUmv3PoESZHEkHrcSfNEOKP2rekda03/319ZCtoA2sEXJ3a8t1xGH9T3yr0oRLEpc7wX
yuvRhyNJX9pAfrp6dM7h4DBuMvh2gkd/r2VoVCgM53/crvRn4Nn52vLThuTETm0EAR2rRo9R9wzl
cG6o2KHGU8EmLIQF3a6E9ll7yQUD2rbO3eFsE/JjW2CFfKr5GzMU1FFxQeIb8bv9BFMZZUFyCFFk
XCdBPdTLSdCgH7WO+y65c46bFOZMrTfUe1mTbBojv9erfrzwxRKdmPzqS9z50vv8Y+ZUnujY3nrA
2AaLMHRpEdddQEy94rdtrvSYtYOWOWfTs395djq8Czva50Wy/2NZQTc8PJc0jCd05dch1H9zChUn
O6hRk4hspwnPI/pHOAKqpjcck0Bou3r+qg0abTc1EVT8BK5SIDL32KsQzQZoE3qt7q7TK7qV2tQc
hezVRmqtfLYMp1yOieJcXtTyrqKRPmpb0zWP1E4MutxKzX9OEPC+i9H/cBLt2Quz6VtNGCLltejV
HxL9EEWSImMidlXs5i+Fhe5wiq3o6jciv2lKYsqoXxEDyl/CLZc9AVEhwkRiEtvI/aUj6TVKH3Wl
Hd3Qs3svGkUJB9flVIOhHdoACp9Gi62kYoF5l2p/FwsXgUsOWGPy9hzXshdKM/ZakwFMqnp2fJLS
jBMnLXaJa8HBwAHPoFPk2Th9BtbJw9GeYPBPy8zdQJzKEUiMQCnQkeNh7U2W+h2Yevmc9VAHNEp4
O8tqIHO3jr2VVoSPd36GUyxn+Q9E5Wvug/pICFJY5PbwFifzOa4e0IqSSkErh2jOxuyyl86p9N0E
0W3hE2gZyARRxCTHm9C8dkv5+qhF8fdyrFta7nlzmnL5VCc0ZJsENWInNOqPSMyJT2lw/60bEnpw
uVfFueEZOz++igyD/pulH8z5oTHHyrgUpE6xftCWDbx1qzJ6S5MT3AjjoKBLawdfCG8jk2inssj7
PVJDVDOtYhEd2hdkgvJZaGiTg8zyV5z0euQIXriDO1vBouJMlwiaSoBWXwpT/kB/NiDWgpktyAOt
pFatRWvmqxauJegNDrVFQzCsCKujXxKl4Y0IO734EnUd56s6+cC/FZwL8rY2hexoFzSZ/oYwxrSi
8t2AAmwknbuuY99FZRk5q1Fa4wsB3hxU4tc4cbKXx4urvGWAK4APEZ57p+lfwoAqvhZl1bExvHea
DeleERKEjt60sFPWGW4W4gFUx0Y8QePWVX74hgCMqGeHrN0uivSTdHsNZPcgMOrq5DEBeawPRg93
xkMECwkX5LM2NvcO7hiyd0pfJfLhS1A8G41Wni1oDYMZqqdcBfEhhBDRerRXUsQwC2XRP9a8IHjS
1XvtG9ah1uDhG24bXe04OLU0Ede5cNM1VDx64tHo03icUiJ6EOs2vXmo7cQCB0BJvkPzsbInstib
BsxGWRfJk6PpRDMEVYJ0OEtgECoNFTM2CsdiAxiXoXFJp649WT7uwERDNe620/fGxN6NigwlCepH
FJC/qaQn60CK8hjLWUkeF/ZP3YDJGM11WmG2xQvbUYALZxGW0QeLcL7SyWEmDy6JPyy6tFacPWei
9o/JfLfG4HFox6MrBKCDzgrp1sEmWcagGQgYdu5o+apPA+oGsumnqhizVShitLMYlw89ZPfH8tCh
sVxHsc2fQhFUabr7mpRpvM4TxHF21vwgqtzGkWhr1cZsFAj3+eRsJeI3yQPVocU/4MlkuLAqtVe3
7beVB2VOM7q3OOfStLN/DnO8cc0kEAwxMrcsxUhPYiAagJ4T1b6GEsMcjl1c6N+zwE8AfazBM1Y4
f7yDMsLn/vEED+xnFkD7ohXrbr0tsmQ6P75i684jWLfyGIbt0UZK+T5mzaai0LxxSG7fBH7mncPJ
9oGpAKUgLsM0b5ZDL9MI+rOhe/bFg8iTysC4KPqdhheYr2zKpr2Th+9m7t/L2LAbloh6rUdWDBma
O+CA/VhC0XztKcavqjme5PHS+GgFLPRxj3dthdtgxC5fCWx2hV6H60HFrb3w2Egv1SB1YKnze7Sc
07Uxum8F6ZHsHJp3FgOSaQ3ReidRUcqiJHud47qvj68q4C8rwHnDqivrEB1zMixJQ5XPoDWw/WTe
dKznqVilU7PKB+2j6DHQZG0EyWKCjX0GE8PjQBt8/muNIC+eAi/8Y63nOUpP7Yjqz8G1iLTfZXwz
Lz5eHisy4s+lXsy2QfX02B5UfrxuxlE96SnqJ0OlJ+7obTB9E+en4d8d33duwO263Il2wei1gKqY
XWo98RYo6LHhsmzt8Ee2y5ZBcjCwTy4eVzAfbBDwpa04Wq2VXsA0I5KP4vqAg1PD61ZMyUXX6KQF
md1sWpywQNXi58busIVNRItbWKsgLNFqNxtHbMgAl3fHa+V9JPV64Yyetc9D3aMXUAabBltpRlrM
doyqajdF0rpYiJwbGiTrQcwG5U5LzpA0aK1M8YcW9829HR3s0jY7UuHk8hm3x0H4LrPY1NM7jdW3
WJn16fGCifAYt+jzEyBUayxQhDwa5rL3nOo+WGLCVy2tc/+uY8h4I3gBS1A+XIMmRZHVhc9DBuNb
qghP2oQMroLlfKXXQrlzzpNvoHxWrZtf5LzMEv8GqgLlD/Y34oYeL0ZZ1DvTUGTBTOrQjRf4DRX7
Iervi8oHylGTLYknxSjrVfRqW057kC6MHbusmAaIEbfWNT+Dxi8vlqOpXdda4oTsVZz61mlP4e+x
cbojGTr90a40t0Tp8qNLCvtY65IUpc5FIonhvtdT0hGfjEjBHdbprunIWB8vTWx8x4ZYMlsamToU
VQojnz3gY+yZGTL0OS9qH87sSVEwmCjEhHAUpLXjXA4Oktiop8yNjB2ERYlQ1F5Gcasukx6py+Mr
twQ3wb5pLSsoPY/J4PGi2x28N6cpVrrTf4/dkJzBrh8ufdN9eu2UPlcsVmxv2icnYXqpnAR0gr1B
o0pbNIh+OiNS/RXGIG1B+tN4mxB+rKEs0HFvC2/RNI7aJMQv6IsaiXINWWM99ujNSAPrX5LShHht
oEwX+XdKgtbHvLVadpTrlggGdbyJ+CcMN44BhvnM4GAtzFa40MnK6eqQ4E1cYjYcG8EPI+VLdMoc
zPyavlGIUfvd1+AzFO5kHB5vG3c8BjSnNmkJz4LaM4bXljC1yTDfSfzT9hFZWiuzoigV9OT+VWn7
noepeulDf0S1YJZbR2bmGyXVUyvSYROnOfuPZaWT6rigC78JkiD8ZQ/xa1kAtkTE1ixwkIB7joLm
sY4eWxmPi4rW8eu8rPIWzdTjLSB7Z2dWCbJd9rtW1DmfXg3uMXNARo9p3t+nof/ht+gBMs56m9hA
/lpCTNx4nWUuH29d03yOLIl5Bhg+1m4Owzr74Zc+DhhVvU5GfZKXG8sMMaJWY/gM/uQYECfGEdOj
g11ZOREzKa0rcieIYLGexjSznvAOf2hqzE+PbzVTgLEst3CwdtjeHx++lkN1TPPqP98WrqyOhaOt
8fuECyuSHIOtdlz2GMUJZ+vN11CM6yDzyk/+As5mDVQjiiV0tsfsxW9b+87iCoyEd1E2JS/NsvIQ
d3SORW4ZcsqrlZbNNcijL4/KDTUsBmhTElswTMZlUtPRaQz7Z5zZa7uNfhEx0D+BKSdUsGr8I06N
gzKL8LkS8a4h/SMb1S+VgHKbHpu8SB9sBDiYPBuCP+nnMS88Ju5gYvnJmWyIjmRlfyyZUSXliU0N
fjzZQn+YegTh8Qs7LabrLlII9AhyJBSMPON0UB+jNWyVLGtiRIMXEBfB2eYADvSp1j4zeyRtoyNH
C0FAzUE+SdkpcGQtBk4VUUXeHIQknBnCANEcjNcUufJOHwZoQnbinXTaCOiOkua7LftTleXqtWuA
FsnQbdDt13Qa2ch08ws77/ya9VzXBjdWSXLa4THXUnLk1CrTdk1QJUR2ihX/58Wsyfoq9e+ya9Ga
KIebh3xi0kX2WqfdcBo9UFejjGgGAzsF22dtStZubIlyzcq2iYZc/5yoT61CWvYH0Tb2izX06Jv0
dc3QwpDkQSiwpvK3idlOxHbzTJTxDaoMAnY0/veosvpdmeFPimk13apofKpJsFo38YSyZX4g0vml
CXAuke6z6UwsDJXZnyfbNm92iBMSWES4THCO+QopocUa+4FDvPKmav/HWhrRqUp8VQA55yi0aBT+
IMNsvtrRDUCnhqA9wXpniAzDEQ/ae1R5CVr6KjmNoeuui6KqFsjl9FOm9GBfmf7HyDF5UUd5epPR
QFap315bAhovdoTkoW2Ke1ba1Yre0j3MyOVziHU7SvBdi0epKVWYKxWTcryEAQRFyvaPuQ7Pni2U
uX+UjZ1Oi1emQcl4yku1B2y0oVuD9VGO3q9z2yBAcfu62tix45yEuDqDET9pdY+dS+9f2HsLlOrF
Dqu4cX5MzMrxteWQp9nOtDuUqsSgPTarZYNZ2B/cO8XHAdNVlJ2t+azF9VpaVYEdR2+9G0OxW9mZ
So5/VCpE4yZ3DIs02lmP9oWat5HymV5svasHg/NMnB2DzDlZlqrOHN39uxHoSB+HYZE7iNNqDLjL
siqo6jl0FP2yvWekvKCLGervaRztC3Lt7tGs7sit/lUlZXc3J1b0Oce6tzMouN5kEUWKWK6rknPc
e+bNNJqN7KfxYrTyI4fmddTGiRL8TBaApwAwzW9QMNBJ8Obv9zaFhyGE8D2/e3wrVslEBxayH8sW
EGp95PQ76tZT610D35PPjSU3SZBWl9pkyQ+GMFjWuVXfH/unyC4upR7nqMIIOTXq3HwdBPstXA8g
Yh+HdmeYczkTNmMwCC/ztIiyxWOacqZyNWVKvDuG/JxiEiSlntQXGXTEu001HOvCJDEasOX6UW3t
4h0Z1cXZ4TFDYggXwafo38ztuLEi+UXmjLhexHi6WP2ggDk9Kg3obSm7Us7XySns23AXD/E3vzFr
uAuEIbS45vYV9a6ln1J4wfbMPtGOvpSlEVqYa+6JDtytdWrQV3U1nGtI+iuqwBuu7Pc81fVF3KTT
6tGEbcvyWgyKSyNqG6aAVeykx2aYXo+6iFzOsKSM5G0PLVlvd3dOR78hqSFbwTGzNYzya0p0/RqE
6Y9aozDjlHr4w8oV5i3WxiQUbzl7TzjaTnbANjKy+PN86LJmOUH2RP5562EvC5V2pqqNfmfKvhdd
j6qEhsIy64kJlxjLHPmjx325iRP9yRoiKnthdKha++qWKjxRIUKV5vc7z0PlTZODLqwYtxgXqk0e
TPHKLcIPxMeJh3rFhb/gQZedTBFvCk5ZGyr4NxI42FPjEGXWLpt6bRSDs8s43S97Wcr1pE3RGuYr
qRCsFP7gqedeDZj/NASb0iBKEG9itI580D5mRqQUTKIsiKhIhemwVMKYNrmWckiLvoclLIbJl/fa
ruHCJhheVe8krHb0l4vQ+GRL2vcc90cZ1ke/V+XSdJ/cfZu1ybpttQ/6GYR2ugYpF5nYB3BzNc6p
WyPxWtjuxsb2wOmQkLE0NShPFXvKEeHPujZxxBtAL4YoPiCcoaaYpz/1kv3VlLzWguKwSQF4psbN
YUNf4VDBrjWMnRzlPCgrf02Ud0IrpFt3BPtWohxvlJuWxtSicLc+gAB9iwAvaajfUpMwBhfnotb2
X4Chc2+8+1H3FZhDNh8yKg6T0YqRM3ttrrbw0X2lGnl0nQcRYIKdMvqax/FK/gq1YW1zDysgg3Vd
HaiTEFiNsClNPwju9jdtRIEkiGIH9SyBrBD58GJo6neiWeXR86FCUbSnpI0TsavFeLS1pyl2aN/q
ivLw7OoEEA+9R8vgqHg4+dsIU4AVdE/0XLuzE3ISFAnKjrGmyQI5BToMJO5jI71iS68CQ3wVvc51
9pM958d0dAkCykB07o+5FtJ8cSF1lB513t6bcfJRTZEfM+sW5i+FDX9tz7CmtmeWEYPhbZEN6GZC
SEP9NLqZt4Itc+8jC866+ELc+YURRq0yk71SHxbROpkdtVPvrCKN84GoIcQ49PzNcZ1nmn3UaX4z
gOoGyTUc1e8xsdJdBuso853vhQ3xmnqbsXRRd4qODdfQqJ8AouSaNE/4XBOLy9hTrwobIvFwOKx8
J0i2QYQZM1Suc7DH3SS9Y91iF5whg/vAwXiZEpkx2uxiC5YGx+fPr8QxN3wP4kG0DbLhRCiAvk1T
9ctPSCdJqTdW2bQMDElxU5vW1CwtdBssxra0hnO+D6Ctg7bKSXDluLqwZN/dfNntwdfqVGrMFwhn
CK7DAB6VFnkrERN5BQTP21D9ek5HOz15RMzBfa3YOtGZMdpoS8BKgr05F0sCpacV5I/SlunSTspz
YsAPanNEfVjsiBuRTJ0xtoJKe1ZlSaxktI+q5tAETE9lhcQcHcpTO4fzlIKZwSDpY0E9cgeO8Ipx
rzuY2b6cLIroNJhjFC9NC3NLSgDpP4GFZtTmkKJLQQjoVHHFBhuVtk5lahLyp3RDAC0BdlFFOZOZ
yqTEaPfmUtgJNA+t2pGV9cwOkPghUX4Vtp0Arqmbg2HXN7178wXEUjxLRINo6SWxof6KQW7JEb11
mR6v/Jzon5DEYvjct+lS6N6cK4vGWAcobk/ZT69yp43lPuUwKRZY0qAEz8LWjpWVRknTVceulOQr
O0tFsOk+G4keBWCF8B5pYmFCrqBi/ExaUb5I4vhNNa1cwGdI97WNG6KmxbHuaufdHiLnKrnnU0WS
YScTOAF5vrXL+Hc59ul/EHVmzXEi6xb9RUQwJcNrDdSs2ZKlF0KSbeYEEkiGX38X6nvjvjjcp+3T
dhVkfsPea+99LwsoeKaIqizER8hSO4cCRyLrYSTd7ODmJuf35NQXBwsz9KPnNAbh61pMKRqzQshb
gT8TXY4QlLhYJx0cxB5fDH1uS1nXkZ96YBmSAVwTJQYXQ3M0AsySIqYGlSnySZTf3hI+pSkDO3M8
z5mpbqziMQf05T1nlnlw+YJsMFwbcxn/EHOMdFiiYXQn+2/JUprMQIzB8GaxIJj9iaE0ZqvU6iPy
m0EaxJO379uv2G9WJl/HFG+oVsgdCnw3AOZuzWG5RafJhw/nlL0IJDqETwezZMpVsw3aVR4IRegQ
wDc0ktw40ZrUAB/4MTCffRyP2SEOMODbJtNYMgOcnd/0d2XPSxBDiYZAEyHYXdgeeAYQC44+uZ9x
Q0cltLgmyY8qkP5Ox4J9NCyKrNawaogDD2IIRiRXe7eswDD+D8LFdItnyvaEA2nXjraKHPKRtmmM
R79c9m5L9EqS/zYzbmNlWwduQNzUkn12pvp3x7bvfcf7LUTyKgQ592FQIQfjwVnRSlaKRs2bHk0j
fTdZ/G7YBX45hsi2XUL56gq8XoknHnP9qTmsgOeqz4pgvA3ZHpt0YVjTZPpbjrArZ4dwVWdY1x7W
8pIljDMIltuLQD5V82DQ4o2aiTVGa/A9bgzKfsqUffRU9+r7mwWE3zGfkJuXBEJ65YqF9MBle5Kw
dUbwqFr7HoO9+8fRFBjUyIR3LP0FBgNbroJLlouk3DiDlR6Q5P4VKjCjNLbu6iCTUWLcKdrgYyWA
qUhsVql7cW1zipqc1mVhKMrUblho4UapyDdu4acwtgPKb717vKKRjTTJXpAAwDZ7L6g5MIoBLAHL
AsKsYI1Ahi+Bok5agd3hfps7JiHJ1J8gnS3bPs+/jBrkSGPgyIzDz6Gzp9vsjXxCoTq3MIIqzYHa
lQkhgZ+QvAzwB76iWf8OfPXGk//Mdr/cW6tfWcapDTHDdB9Uido9o06rUK+lbu4d6rn/GKmwiLey
4bizZJjRMDkaxH0dZw9eoDVe6qbdkuMk96ziHfi1Dl9lXFl3+RJCZ2lfSFNhKGTI/eQIbBMwiGe7
fJESQghl6taGktPZ/T5d0wfN/k/apzzVdDGGQlsswmdXokfr48rADw/SopDZ1fJKm0oc3HFXpOxb
B1gHaVf226CD1mTklPsigPmNX3SXV1NxNSRLyj5nia18lpVNcwpm/49W9bs5YhuIGzbEasAvYC7V
ZgwGoLJMFje97K86P8UzQ7449N76gYvcnYHYBeFww0m9ccrWgDXySgJ5twsd83EUJFW4vPYBdJQG
sjkkJGoI229fkT55O5WBkddtn/OQOPSpqR6jqUh/W1y4GeCdeabWwvQgqd73dpE/NSC1SDOCAps6
9H3kgh4GoAebCqw6zuxT1q06dRIUAhLOjIDaL83aej/YNVdmH1yx0ATHjJXp+iIAgOE0cHnGu/DR
TbD29KV9YEv8sc6Eynj8bnxcRYDqJ20nTI0XFq6ClOdupBY3DSLYWuxNOhjbm6qSkGYHJ+9U5t+l
WWFHBlN1ZGUejaPpAZUkbir30kcXeMJ1sO9YSWTRIhn59VBrZ6vqznRMqwdA27us8aElkQaVmxym
Ym6pjEz+sFI9Kjt5hRrRnmzjO232Bk57XVqwNCQ369TvfM899lq/Qc7MD4zBKb2wlOFe6SMkBw2q
R/U8h3YZkfazzRTXtxum2Hmc9WEJvLM3rhV1GXZQFnaGa7E8kdzqYIKYRvYE9FQEQB1J69hBJXmZ
pTYPlm8dXcc0ojIcyGnicUABcVTLNB2QLvAGKCdi2VacvP4gluxPL2b/2JKP6rba2qU2jFh74V2y
CtM7tn1/gk4x7Oaco6BePESZ1r7OQiqk/KLlOSfNndcePTB38F2HpYvphSCZ3naiSc71rnftC5sE
Bp9FtqsEgyhlDttBYlaeUHstcf/HTMMns/ZI7Kqhv0OfPjlx+7uPRwZhjt/tVkXfNoTUtsTy4Ofd
OTB8AUY62OQMIwp0VjA1VP/cCw5TRzpiWzn9B5HYBhYzfctQuHn+l6y68N30ETH15EMTDdDTuwCR
jislDoSXw7oVSlEmIXb1mallrF+SGGBShVOOLsiyd3GZgyECILjppFkcCuPi9Xl8LpwsxG6OXEsw
Fe/7DIzbssdd0hOkZeHWN2MA9TjXYOkyYUai5Fb6MPIVO6jZ95DX08gb4nSrg+4MtheQqMLuhbz0
ofaRmbSEUWQh9phyrKtdHZODArNkTaXHJ6j3FSdrijBwXzXTJ+G4YJihlhyy8C+FVoo3xX9g5A9Q
D2dSRmjEBluFjPLAeug4lA8Bm3SGwzjfhD7zcd8ILBm3Yogfg6l+y0plkr4AWTXt93hFYHzEI3TX
YEEgRBy6BfUzGJw/Ddyx4xy4QEUAAE9ImBiu5cwTUwp19NQk+ihUcrYV7xcFERTNpOZbORWF+arK
7KjQ0EJ6L5xt7zU0N83TQFxAhwglweK2y6xim7kjYJTA5Jkq1AcwFuDXaBZd4jwPFjScs2uh3mB8
bwe8j7r6StruTc5riPbQoLDJGfiBQtt3wOuNuc+OLmxb3dOoDkHFxpCfjK05faYCuh8THEXyVlmx
4KhPLh57wM3WHd/gctQwL9Iq/CWo/E7KqXajH3/53XBqUM1icINEPZr0kASps/IpyS1ySgMWW8A/
BswTLj1bQXQZf7TjuDsm4ElkDwd7lPaBYJcd2lCcZgtpDwUAKaIoZka/t47QMgT4/d40XPnQztfW
MMJt56Z0m32RcKQt0I5M6Vz7TuK2U81fktcfa+IfOB9YnvjyHW1ffmiy5b3mbOEz8whA8RxQwXxt
dsedkSQ8surJEPayy2jnuAo5A11zZvSZHpBN0+/7gLgJPo0c3z0OZAjcej2l0SqW32IPvMzgq7fJ
Bf1hcPQIeMFQHiyQ59ISQIZijv1Z2CS+AzUBoiPnnqkJPI6lxxrWyPGSLDrKzfE5toPwmmbzq7MQ
L6KMR8tIP2bfefSlXhhCpkUUd2AgvYXPKHMqa7e4NrQXDjWbNGnYld+FLcZHqJu/kPc5FzDOzybE
QRfIGgJp/HEOEg+lWaEbcRRQh+2gMHDFYsdGpEVmhlkBGcxdwZHgsrCf76bBqO6ENJmIzuSjWbm/
RaSz0gEBPuf5m1Kpu6fyTQ8l8eSbFllIpFwKQddMj9gl7sopHfd9Rffrw+gfJ3c6JASRHCybr3Io
WYOOmAEqs3tAE4fgqyIyQtjFOU61vw8rYhzDbvpQsn4O+ZOT04LSSTvdSQkQmenvMqvmfXKst10H
r2vo+xfTYieFZ+LItjJD3pf+yhokGMLtcQJaZrrL0Yy2rrMfGidqbeMyN2Cr0V091Uyj9+34tSCJ
3adVRdqZlJeuHY7kci73NuYBAdN7RmH0xPpn05UB8QSE5m60CjIeqfFXphpv7xsTcahWKaOsKXam
VXGxwLenrkX10Nrxjqn580wSGya4z7wp/KsFEE+SCrDE06mbkA2GMmz3zALultS0dg0BBN4AkSKR
P1EIyTlzAehT027GHNPm0L26qozm0ubtqPIhCjp1T76OQXkwnzhTiZzKht+xTq1jbRRfLHKTMzNm
Yt8TZJYat2utbAyZYsieB987o7rFDRCSI7r4l6x9J12vx36pv0WZ/x1KhzcmHGgYJrI7yszeZt1L
KGuxJ4uk3Iel+Rci7BNjXgLsXHuil/LvZZ9/eboaooqs8u2hdJknLUk7ATns6M7SZduOTDIWN9dn
MRS/6pyJUF0SPWwVzPlzZcTQ2wdeAWRVJpljjZf1F7+dj7MF6oXCSRx7GT7k6bgd1rGV5+spshMh
VvKfgB6ELomw3IPljv4hFQ6WOWpC14WIaFbD0QmEsxmgMx5izaiJBpR1jznkO9X4NW5W8KyQGHnC
m+Gg9AKtp7d/I6sDprC05t5yvjOdGUcne559kGd+Pr0i7/vTgFxj14FmyWVOkhGCRsLQU+CNtwbJ
/oaUOaDW/YL8cw7nu1m95O0d6QesE1GygArgOxKZzZTakfjWx69p6e56NmsbkqHSXW9Q/klEta3P
5anj9Rou5yM5X95GWf1jjDyC8jnA6EzqD0PhRgoTarH8tFV59ZvSRcRr3QYt/nUpMEsCmu+9gXhM
kAMyZRon4zLemLNgXMcmzkqzj6m6th0qRHpKrehv047Bl0/TkQLGYxoUR4ze+kOysNEUmbwS6wgQ
8gVUNubK0WiOOma/JioCA7gS3j2VpzdRIfiwhpKCgvczgH61wcYd5ICeKgRkgzL+zo79qlPDjui/
j5YHazZoWPBaNp2Ew38dec2NHjJGSMwzwmP9kcbqmJS8+cAeOsLabYZ7bWsMZ+DEDGaJloBBZAZ9
eTWt+XMwG/M8BPKTYcwavsO0WFqzekzlHZK6XxheCVRS+Yft1DnZB9OXFpgtmf/yFnTD6yAN7xrk
B4fXMM/jfi8nwBeTXC5h19voTtI3Jo02lip4enHmoqpkPH/AmvIvnduHhTVsa03FJTZRIwyF3/A9
GhffbPWbUaqj2ZAOORpa7j0XhoiC58Qh+YTOytgaQ/I5msA+CR0A+8n9upXK0Gz3TAbassdfZT4W
QsdRVxDVGs7lR5Zm9zY0ZD3TuWhicZIYq0/u8yy20nrISf1ElCmH/ex0N6OHC27U3y6ifPo4qshA
oBGs5j9jbKpdU3GFzqy03lK/z+/bjWQZk9hAEmIRVgyaiCspBJCAQZAD1E0bslD1qXLQjqFUeS6x
FEfG6LzhsZsxyeNkBvw3FHS5NDoMSYbxTRnduwFHAy6wA3x4ZgQ4ltVzYvCaamu6SevcdBnsQ9Fj
LSYahgv+T7csyXYQ5WMQoxpSDgRTRaiKdiCGgDqnawqpThFbAFBX1bBXUubnwczetJNdQHcTbm5n
FHw5qF/4SEy7C509BJm7SVfQfc92/BIrcdf7hITwWWn6eVUw82lTVvWQDgKMPmRaxp9pHuvtlPD+
QhmHY7h4T2OdGxFWfUIkmvquy63lya6zB1WZOx74/LEIxufeZw43zK+zJvup8fyonod3nAz1FU3p
K9zufrLi2yTjW6Wm56RGW+S18TPrDRo/+zObmL8XJHw5+rPtUuZTsSWvw29tmTTzNs94mtEN9Im5
7wK4qn7WFddak7rT6yLfmWXB9Uq3y3k9/21jawc0yLkOqLPFpD6scGZ23vELSaMCYWfFfyTpI5dx
jY4MMR/uC8XWIIN1erXKuPjvBz7iTc/KZw8cYjkMVfJdB/la8wHNkGF5cHH8I3UKI8MNwJ1b1Mgk
ChYo1mnnWGWOgsi5puObL8iKcOj5kQJi3/xSDto9RR4AU0yir80HzzblVtb2Rz78nRgCbEYAeXj5
SczFiCM2iI2/Jkf/yyoaHmdGdCr/zAlpBNbI4LN0vd95SMNdWO1mdGgfdOl8yNQJjk0dn6yWNZOQ
CVNF5rDNTBVYEPtmkH4cAOflbarEDcnGPhvd9GgjtnAXP98jax3ILvVelLZRQQe044kkfidhBJzo
PHIGKOi1M5pH8jVYl5McYaIKgBnDCJGXdHS559DTGDtS2OyAvhhRdnAskAs1C2CKTjl/ibU5hxZZ
0LSWZPZ2ewr48n5gRsq6glRsa0lOujEZdSEGouVyQGp7I1P6iQtDOWITTAIRunx1gDy5Boda3r7h
5Fu2hq2HjamrX/HKDMgM8mydASZQHYDomZvhTPLb3z6FaV3V8pPO7jVY/OyEZFZv0HI8dWHQHhSD
7My03K0zBcwnXQZD+nN2iek1OdFFOf0COPrXs/+mov/DZ27t/JxxeJ4l7UeDltmeYpA0dQfFpukO
IdCtx5IMSSNdomzATLU0B1ZK+Ou6INnzB/0QPssLR4RvIceVytZ2G4mWbfzLJzQ4fXPGuTNwDqwr
Ba9TJ6Zv70HDkFnY9MVDO+/1xINn0oSZTANTMbiR71EjcVT+EJtbF7AIZYFLsOduYTgU0eN+xHN/
Ker+I5PJBOuOKd4iGmbAE/015R1B70keROx/uWmMc9eN8x4nIuF3oubq0DHLRMO9FvnIR9va2S7r
0p0bMCTRM51VmLrPS0gkbmCB2w7SbJ/AQGaeVhK0h4ij1UzPfS/q4tm7KZZbF0Y9O41Ya29ZFkq5
7mCaY3Obe4yQaOSXFDW1X6Iga7tFwZDirBFpCT2MyUnQkmKyVi1mye5tkvdWLDBkxelxWePTTOpd
eyIqLssJvgh1gGZggRuFLeNkKJ76ruZCMjKGBKHjMQhjkbv1x/rOchgVUBNN295ObwU+H2gpXzaQ
sVVBV+F4soB01QzhPchlTLLSp9azD2x2Y3C/OBd6SsbMrCy6+g72SyW2hU3AUi/emnTEm43O23EQ
NpvaOrH3wDexpMMu9J6lcuutCMqTzEleolDEeAdqVvwd0MSH43tMd4FLuzpZlfdsp3WIFMNiqErx
0cWAPlkWNF8tLf6c/e5N2JdtMCu2uDyIZHPyjlCc6gA5hzFCTuFDr8CibaeQNn0FWTRxkO1jwXze
D6hL4ehQmS0WwOCxnmm+KD4roEo9+vt1k0YkMXu5bV9ljAV6MKZFQMfWzc4jkxGUdh7Q/np4q5BP
wmYqnlRdHkfRD3tDgSKZG3AgDABo5ENKNVDJHGnFYSg/moWnMo/t90SA6oKzjOKBMYpHvC248xYU
fR44bEixXzW2yUCvvoUoozZIUIEuQkOj2W13vsWam8/9FEjYFC55SeTuVlfdgQxjE74ZFMCrnlZq
W1dM2pgDplMBkHdIuJBq/p98n88AAwnUaEs8GYP8Q2gUMUzTnfQSpEEmg/IeZUuWk3SS9dN3FZfT
MazAqrk12/zOfUN4gWbTH4obwxvyeZ0VLF21ZNOxmKt65uSjp+QuFPI7dxak2zCp9TgfiI8qQHjw
5Qfr1giFgLyhI9+1DigoRPSSqZ0JPW5khG5U4nEIs7dx1Se72Mpso8YEd0Ad9RgmbvzolQ6b7HK5
eQDZuom4a1PUF08YLINl+68MR2KG+CtRPSzVpfIJKk0kI+HQ+EywVhxa7bGCCvURVySjZ50tF5HE
Tyb0HOZH/IXm1qD+9zOmQTGXg7AoIJoY/mtIEWH6Z/aakMsTZ7OExXAawRCKlBmaSgLEzIskQLD6
mrw+3MdwGWiEzA4fLGApI2auieWkQup+mKmBBXXybEHxCSpSNHttB9chJtiDagW9hXpBgHOxvMTb
LcsYbnKt/WM9A86eLaJKhq6jq5s3YV4/Nisl3ZCU2klvE2lB3ET+FAxkIFHiiIhTbqO093cYHFLG
pmaJVglcMAe/uI9r6MbUuU5LNJAfqsvCieD0FMFWIibSWIqDnue/tHLlZvF4aulODINklFDOl0qC
em31vHcVPYjWgkga7uAeV9R51hZ50U0LZ0y+OK13c5xguVNj5eMcGIstM8gT0ZrAC4y5Aq7HQWoy
90h652lI2wl5hygilAFElvqX1k1JSkUrAG3PPeNd5FWYCpKXx+no6vHLHKBUIfCu0TB594wcqTeZ
Geyqydrt2Wcv14VF20L+UUQZjHai5z33cucI7lWaHyOOoOd4tYhMxVcaltW99tSdKr6ncnxgVKGv
jccICRwFJqmJPLeAoQ7im3ONxT1qhQ9WPUlJwVkQbsr3sWYNinsXuhsW2z1yzH8s1AQDj/TeFVO8
Qs1I9VDWL8KZbwV4LsuJASiNprFD1/yYYPzJ8kxd3IpZaWlar3o0t8FcgN/t9d8h6wjNLkeDS4K/
VPeeihhFioOeWqsPWbDp6TijF49HmMi7EWB3/ZbwLh2JQyMzfCFE2mVYPQCWs9v5pQtMPBg9dUkh
6QPipgS9X17tSqDG0R2jRAxcSQIVv3KWlzhJzesckiFQsrIylyMZA0QOYNmBHMgW3QJIREAYN1BG
+5zgICj/ujIELx4OH0Zd97t4sSIhjZCGOHnBOYuyvCxdbvxdk5l6j8tLgbMYhSeiBHlqkLJosPzO
PAhYQ3YcnFm8ReUq3p9ZdPTp+GjVBv5A00E4koT+2amfFCEbfn+AH5k/ob34CAtCMIOldfEumjup
UaabDlESVZtfcyqqwHMiZ/pXFsx/7eHZJAfdbXmcp1bRVJmwugriQZPlvjTy+cAo7moifNlYodHs
MgSxUdU9NYGcmf5l5OvF3hkrcxxhmthAnZLH2hIRnhQPdnayZ0HjQvM2GQA4816sd7c3VPoKPH0i
J8bY1zlGeh+SBnrCcTCiuTKqvW34BWE7ZAzQ9LI5Q+Khv3xB8oBNPOg+nPG1UHAecMGR/9K4M2lh
ZX/heePr0UsZ+WffMLtLK8xXizGjkLwSbAFTWAQ2iLwkew09KiOOkCgMyQ5QFvNmpevHqde3UdnI
2SkfGoZQSIDTWxWn4S6ha8/thjHGdN9LmUXkZ9B99ZiC3cknfVxbH5ps5Ox5ZPjOOBLrCIKjoK6s
TadpVjqqrHIyNIxHpc+T2TyBNjlonKQceCq8THX/YFnk3bcO9GLyh98pp1vUJ9e2wLPhlUV99awm
uLVIWzcryRQauDgnhPBmidffGrxvkZ8/2MaDJdLhUpjM2ZwuODrUTuQnEMQ4JZA5f+SNYsWAkV4S
RqXVSeJSYKLaKk0eMPkS5VoDr+xDH/oYxr5spmpKUcUhTSphvfPAOdMyb1Vqo94USX/ftaq7lwVB
8FXJ7pMJXtji2e/r3Lv4hmMwiDFogPCROy14rMCpko0Uvj7QPKGy9JFyViz7Gbq8/OhCLcnRZeWG
ezDnCl1KGl5SlPTbBIU4C3xGej+/jOqwuKACDjY//u51dtWaoGbykcdw6XDUwZHDrhj/Qp7EhFg2
pw7zFENBaA98ilRmWU70aJFzPofJS62CtXLRX5PMt64RHEzq3Efure4RDbbNkC3lvqwsQpPWD8IR
IyPXBSkg0teFCiJriZ8bvWG6FVmwXxBInRSK11+dxGa3NO5mEobHWh2bZZJCN0iR8v5KRzCL02I+
aS2fwiGp7m1Db3/+y5aocVmoTl/jOg+4OQpsmWA5X3T4iZqZwnMiRumHOkDdnO3SDo9vym+x8P9Q
NbOeaUPnTdUJyfHaxnKdwyP6+ca8rJ7OsDMexDTO1x9JapqU8IB9N7mNSCDA7cD2w+tYEa/eM/hG
53vvW617j51d7eKZSf8GczRKRws9JZB8e2u34rvI+yxdOZzui0fJvI5yqXSo5nEWYy5jWAoKfPXx
+ww1oOVEPx7fnx/kwpAn7Z2DNaiHhV3K8xSCXGPpPObSOHpBdTLBBT3VLIG3IGXYYZKFffGkf/v5
/UOJRCB0/Fcx4VlM0CE5RnnwqXE0I/Z92OA+8mdDR2M95bsmiA8/f1stlviAQJP/jD1hPpx1/gsz
p9qXaYHI9IcuZK6Jl6SI4MfloqYmLcUuZ/x1pJ6CWk8NIWO0a2hy5kNiQKBJAlLmyaJ4GbtmxMQa
wl3FwRcVPiY/Xh7yElWHaU61L5yR725nmicxIaJCBhK+dPKkVpvdkLOjW90LFRCmfUHKJgUS6YIM
aWD8Vj6J6HMBgq+bdi7mh4tbw+uu5ineZj3n44geztC1+DOVZHehDiqIGHuZK26lEqPwDoL630Uu
yaVZfY0YcOBGLDOBRTKdblMJHKprsjtUiqhP07E4ektZPI1uEM25FV/KxX+2fkyUXdXeE+X+3ClU
uSTVmY/osLa+KdQXSRnNqlZIHyXURGRWfHW5x7plyvrl95RT8VXjg0x184tgW2SAzZTcCvmbsfAI
Zg+4SmkTf4Pn9WEa/XfTcelghqkhsO8/hkhnVdcmnueHvKXMVkuC6aaaL9jdu0flUizOK/PKSj1Q
33GNsrYEv+lKxFYcPd6lWv4Y/O/7GbckBl2eLiQczz4kADLtwvp1zTWKY10/2HZB1JFZcSH12r80
iNBZkuJTRWPHGtttgqNhJEhm1023vTpj9DjODw1A/U2Mrx7UgEPzi5zKS/ObVeaa6Pc0By7A7Ztd
kKupq81mgazsioCp3vxk2lSd59SZwCQ1v6Sl1qc3c0+sStw7RTIsd5f/YAjJOeBY5WXu1DaWDG/m
Gbqi0QG+jNUIZxShO9PwdzVM9I/58F6uCIYRZSJAzGKMyrK7NvjgzoUfO3d1GJaRaxF1mhAAtXWT
MD8LSUnccwA/OOyLVw/0z4eKNGHfNDnBxLGP5BNfw48tUaUwDhzmzduaFxDM46iPKHEr2uRVKehW
87VjVpWuZuAkvqzQsvtxNevOaZwSuojbefQNSJslVMSfrwQQL4b1gqk8vw5vCIvbO8NIw0jaAz8j
rm3ympvEKR4NKmaTPI/EKQprQ+ARQBbN7lWOo3wyclJiZIcu7/9/d2KaX+AO/HtFfv2G5rk8lk76
idT8VGB7zyaSml2mkPuptro97Wd9x/8QEZ93oU3tnohq7Z9kxsCmkqfMFK912kdwmpp35aKwL39u
zKpCGdEv67mRPk/SVpsQCs7PgYihEvQFIe5eB86zaWh/Jq1pkuuAmRUGz3EiD6qOBS6ufVtp8/pz
2daZ+y2GVEPyyMdrv/4wmHigRkdYx7y7ZzVy5ZJez/f/+6EK3n27Nu+bsX4amSVQL/GvXC/+bkYX
NOn6T4uTS4r3cYiGIx3B/NuJA4XbukeO0PAQiNl1ngzZ7dte6Q/ZU+MiJnQAdVfZFQ0D/0Iz0BCI
1qh7Xnuy1/pgmn8L++JpUl+kP8TbJany3+Xgs6r1DDoLRWgfWDBgSqX+1nHgvGd+e9Xm76mNs78Q
bdBxWIyo/6MGdbWoT2n8NzFTzBYeDgA4VK8GMRYBUpR3Zrzab3HVtBNc2gIVgIvU8Ich0yMQ2FhM
1h2vHa4A4+1fYrZei6pybip7/Tlo4zgsL4h+f/sqN2EH+6RQNDF/CJk85F0jnmwwFmPh7rWTcumP
rbwhKnu0+sbYwbDnL2d1pGlY8ceIBeSM4zE+yjJZIHcK810n48O0mtzyfG6g7frpLzmHTzO5tHdz
a2W/hsxiyubn4vLzL53VDye40fuppVRfOLh7YZCQitr8Vk9Fw+wNV//SjcSJa3PeN7GFotYf9bkv
1XQY87F47BoO485lojtz053yWTxNHaXCJh8hACTJilcpD0hEJJIYRgRZq+8zhVXesNAbrPYdom8v
/134bQCrHN1ythr9jJ4/yuSYa4h09N+Xg1+qpinmuyZ+NCTa1ce1XSOmkcOvnKEjKrfJuEwpjhW0
vwSAuou6ZsXt5zwxEjkdjdx3cayE5smgCtlUvChHz1+K6zKHy4k5BY3DwIrRL9rsC5zBo8+JdW0x
DYKVU8HJNIt2P44+dBRs5/ukVtOtLf/9VDgV9xrtK9wne+z9iISW4vLf/V4X/vxQB82rdkXI/JbT
KHUxBiL4aMHXW09Nk9V3gZ27BBowKfEgmYamO1OWJjbDmuHkhYptTe+QEhvOBG5WM4FBRqHIJCYs
KsNgsmN5fDZRVN33cb2CirmX2CUFj//9ERAVGuh9dHN0/KR5I5CpXMV2YF26pjkb+YhgEJXr2Uvd
19iIy4MFgveMNiA5hnCFGpT2x7BT+ZErlsETMCM+y/U3Ba1FEgWlRS/rR8/AiFYVMcISjn98xGip
VPXtQiPou6F+SZR5QwLoMQPy+CcK+K2BM/5FjvRWRg7YuSKVKfdkS8YtJO/1deAsmX/j8a7/uxZ8
XFWDJnTAxu4OHTu1rk3t7UbbJDhshRUMovlfpI/8uQCdNWDJHZNqW46omNnws74RLZO95h7hlfvd
sRLgtdqT6YrhnY2Q0zvuo04asAWEliLzucvLtNn+YGQsnbsPiSajNUbph9b9H0AR3g5+MoqURJ8Y
TIUS9z9/FIshe3PQ+NY4VmO42gPGXMZJqM86c34fUna3Vdfd48IRz+H4C9LBYSnz9DMpa70tXJIz
3cwLo8JknwK/5vADLyQzuYqGwnn4wWP6xD1BfrQIMitBpWPaQwn3vy0L9hniOJF2Xn0fBHVeh8j+
11NfpNTKbeKfyDp08FISQf9z7ncoBPeio5z86dsabdtbxBIIx9dODTFVsu/KrD6MXnjE/JD9MxNG
aej/o4kkUhq4xjniQkbZvprPdDy6p3zU+KF8D/lh20977bGM1j/cAWvlXhecFGjOsn3nEhdN385k
bPUaQxpgodFOX52JqEUWpEoOvYdyIIZy8t9PDZwhzF/A6deteHWCYNyFeSaOKBzEqw5S9q62/JCd
X1wlCCtOI9JKB+k5OwvZ15PAsHQhevl7cvE+BWv5Pit0LObca8KxA/957vpwp9Q/CKpYUu2SHxqb
NWHqcuLZw8gSR6OlxegXBZWbn4w4fhEQh+4VZ0+7MrCQo/JLNXOXejTDjfphYoYNJTpikLVky33h
RjMVInItKp0xRkn00xI0gW+erOzOWHokpsSMPklSfLdj0X417WywhudRFya8M8WV83NW/pyanJ6N
BKmvnQsYtXpLIwincaQQDGoGBz9/qtJKL4h6k13fiOEofFhJo+GEsK7so2kl/zRj46icK5arq1dx
Hq8IUcgGQc5zmEPvmjV99lIRku43ze/erah/lJe9AATx/zt3XB6A9Xf2q9UjIwwV1Hfobnlt/UgF
hDuQ5MXr5DnPLjiUtif+1k/VN65MwjfZlWcYue/HOPiH6cxmEOf9k0W8PHSeflsyd4isKWU0ELvx
S/0/zJ3Xjt1Klm1/pVDPzWoyaIIEuuphe5e500upF0KW3gft1/fgzoM6Ulal1CXchwscJI7ctoxg
rLXmHBMgbxc62wkhyxJldHsulLYbwOjtpoFJKLMjnJ5pZF2LgIIsC32k2i0oufkAr6kGBdK8UQa6
y93CViuWLqHUYmKQyE7WS67uLhy3ZPhR4zqYnu2Qjm+eO/sOgczJ8oYPAWjKo7Qn98geSeqEzcwr
ZY+9hw2PhWLqHxpBkeqm1hPbVvwlSttbK8tctCHBgcnauCrp6u8INa9JfXTDRVIzOhuKVq4ud/t5
yE2bbTxdXvOo7nN3KG+MuqI3bXAuKOOQTGhtiPeT0oG3czOzZ/t0beks43WXEEr85++OVfCswSy6
CiOv5wOR7joK6rvCACUvQ9c72Gl/a6ViV81W86oUt02vYQJwOoJY8ILD6QZZ0q5Rn2YPoz9OgCJm
9Dvlnz3DRSAcwe6+XMIQF++MtowPLBh0UVPLGd2MyFrTu/r2zz9IUt/eQYylLVmFN/7cUhhT/xty
MXuD4foz7VVzU/eFnV4rIwqubJy6cL5d90BJ+bFDbsNonAaRZiZyHZU+ar/5VBECXHcisAu9IW/N
PL7HD6fgzQTubBZjO2kc0pRbWAGc90cayF29zPWUKKGmOGGA9q9aD3lRRfLDjQoYyQpuGmo5lI25
wv35Hm2l+S7Bsr20zerbhABhn6IN5L4VuFRyQDxit3iXeYSDSz/Q9hORPCvuj8HWtmrrqoRiHrGT
L7AkGFdW6YfI5UhDLYZxp1VEdc+stnNYZ+fSn4Ir0CTepg2TY+ZMMNMpoJOa1iCcH5RMMxQZ2k44
uxUorEFdMVUhFFSvqkcnGWOacHRENCM+8MFAo2jxsl5+a/TbRxs6zdLOjGpDdR+sGi/6UHX5Ns3S
dy0jzmutsT8kDn3BMmbfz417tIH9o90BiCtaAaXvspHQsr7OFF1hvbCdhyTWr6LQwHNJij2wWvJK
/osjrAj6AQmmY9y7/l04MHO6duxPk0uzZpkguatwkW1FVXPzuUn8a899NLRHKZ5q86mxHlCoLGrh
LCTOe8tEVM2ZR5jaiv02Le+Wh9zYgfM2QayorcqJ2Fq1TYVn/cPY3Dbt7dzo/S9dhLmk1WRzsrDO
hY3LXUsPho4rpLSCpyEgwpyOdsWJa8DHGMEfRbxdfYMyFE3RHmHNjmb3B92bBbO1tasIV1zklbsI
TdochLMxPWieoMIyBw0xDyJOv2mUdY9uc407iztPLO77wftUCmedF3CFpqLUyKqwb5pSnQQgEXr4
vAor3qV4RYOiA40n7WzB5PIzCqXHZuRNegqMnZvbe1PGM2iHbJMq6e/ClphGnVt+7Nf3FJWwj5ga
444m3OSBMKkKHFmCf0TRdBnXGlZt5M69n+BqD01kWvXJcJlsViYTrInAHysjztZA1I5yUzN1nbE1
X98QWLu8/gX12NRfwVsBZEnPMgzPdqWhC/mKNYv+xOpUXBBdDB1l2ZFdQxWzmIaiO5rS6Y7In+7Q
oZoMVIPucYD4RNqCySUaxackx5Uh6cssKmkCLaN4Qs/EbJ81Ouw9ZXlbV7NxGCJaOND1+dIz+Lnn
4OXsSXaLyGPQ7edagtdxa20BMAG3U0hy2F//ROPfvIBofyC6/+tbhH/qWBzcPVsIw32FnO/Zoocs
cflC5/p9GiyyLUYNQjVmY1QGRa6IuqCJqUnygC3mOktb9+PjL17Fa7q44XkWpifHtXkaiYj3R0pu
yBib/YdhbliDDGjZ95gX1pzWZ/ToC7npchbCfCUWGoj8lW/iz7aZS4auU32Z8F4BEozyXwB8jdfc
6/mFOQ4nQcv04F5f/vzzxzv0JjMe/78mbxRazvaGsjaDHJYZp2Luv+COrWZK6n1hpJ9bg5mAlkfY
YOuYXhWq+Vl5gLpWYg79+SflWDNF/BVQ2HJYXS4+HL418/U1GRa50/hsY+gw3UVRbC8g2wRI1qjK
FfOgHuZU22wD+qvPyi0/657s7hts2HukYfmGgXZWBHTodG6CSqTpQQsb7IMep65pQFtqg9mgt2Jc
eaQ1p6nd1gi00cJNuvcUzkEjLdOjQGumG2CqXyMiqw/V4N5fjuoqo5d/Yek7Hy6Vy+V0/9IftzW2
JppNWGgM5zoOk3h3WRmXRg8cxWbBoHaeeoefXijVLwTViBbLNoq0+lYq75nP9i5V8N0Lw+/PnnZ0
c8VbIfr6Aafx+cIPYU6b3gr3vb5+ObUCj1HQE0rjIejpF6Sq7/ekw9vHwbA/0b5lBjP3LiMCxsiJ
JXOcRO+T75JpHVUbfT6riflHIcZmqV/o/lYXmnu0mPZCNjGGxUFBwq8H+M51g+eojfBtojQcPlv5
t8aU6msPZWEB1pLhu5dFRzx+6txhpVs4FP1gFskYie3sHR+6hVMvSnR1d3krcEAZavji4Aj2C8P2
zUUU4muJTEJPXOUxT+v8b6nfqA1j4mKfa9wbILlUd3pKGFvT2Q60XAkMyzKYYg7xczVp5VdlGku8
tgwHR4x1VkwQz+D22VXt1XdOSkytNdLPTKLWe+cPDNODOhseeoQ3dB1zdTtitBt8c2eSA7A2g3p8
T1Q65clgJBt9QuZFiZ/fjvi52K7N8YPh5nTg7S+BOVW7MNHt+4b1LWgCb7SxZegwH0paiYSskP3J
HD11ZTXu0Uxhgsrgrs204UaqdJj7V+qFpqtUa61YcvCjDMIO557nhR4JffTlsmEYujFm3soM1D9V
DnoTnegxNw69D0kRHRrb+OyVRslynTlvBaHBE5yDA14ibrt8eXuL1k0+H3N0Z+z3Vh1f53ZT30aM
AmsP8ZU52tYKvTiXSmhuPKE44RRuLfCM158rDDuPHXMGoov/+BWhoczzaahB9fS8G3QHJsndg3xy
m5aFQQI2Q0cOJvOT6LOwNO4LxYU63iaN3q/7tPjqoBmBWxQF9DHNu0vd3VdBRHQvLSUH3jwCRgbK
tZ5aCPLpQYkpx/4Ua1vf7BBdhHq/D6sJaGxrTxSEKCNfNteJvtNa6pwdTSxGoxsi7NGCE/JozrFh
n7IAmUSzPlHr2ZPNOdDv3tkluI/Eqm8IYY+XfSy+ZEJ370O8g7tSWdTsgbe9NIOzzufu5Rlfqth+
8GfYTRDzg8jzd1ABQdNgURiNUb/ztQ6IldGCJzFqwrK1MjpNSXrFfGC4qXsAC4hY4LeTNvvgmqo5
ylyNICykaI6RP88ZCTK+QPsmS/6BYJaVbK/R+XjLIqxc3olaYPt2j5cjrA9IwiztU+H17V4nq1LF
Lllu8w/mBCYDWbKZ6WUGsPpIFG71VN2FQdMR2YWkabL626ENiqvLj2Ym7waKBTx5qdjrThYRubXM
Mqe7H8ZYbjAfDzhYYM1rGfo3k97qlgHQt6yVGJ05iu4Nd2MbscEoXbPu3Qm61eW2jNxI3/eDu3U6
Rnm6Fjeby6vPJh2fQ5HtLr/KySj1vSVhrS7HjX2McGEL0Hl4coV/AAdBovncU596H0hjDbdq8n3z
0Mk+BeSaNgvXuU7Ngf6ephub2obocDnEZwAiVOtympvPMRiTUQBAELoJFVNKPNrbl1rAdbWtx7fN
KB9xmKlnW3Aex+iCPw3dW92OrYNj4WKrPUXy24hOVCPJBHrMxLYFLSI36ytkvzUmSBz+AykdK290
xi03R3CSVnJtYV0kfM3+CElVPMZ4p6/HSX6ccKQcax2DwihieSVYI1emAZ9E6DA0xhG6Q8oY82jX
UBDjgZ5w6pe006063ymboGWzxrMvmqA8hYlN2nfejrs0HUBYY/hH8kCbgus6vssLCdrGTcFIXurz
LOyfotTUbmJlTjjHOD+Vkj1tqlscgMOQ01QPtok9sBIqhXEQs+kaupR5rxvmAQRuta2knWM9NI8k
944fckuHEDC0NDEHfY0XHtR0l3ykn+Kuqcm1bVomT3bvi7WbeLANkS1vqwC9bD5p4kiNCqKIhhHT
dWMXiUrsGuy+FobcE8ycZAtmtdkEZenemhTAi6DqP5t0VcAnGWoNWw55dYq2zAeucCuMftp0aVad
PEgkL9NrNC3JymPGBek5/ayNNX7mYqAVOz9pA99ihdtKP3ll+144PUgLG8SLis3uXae/x6F0/dKC
x1zpchV9TYeHseseUK6qj1o8XSNZzMtJX+pVXq8vRCyaGCTpWFHePKtx5DAyyzZq2WztnJ6GXeok
akyDszRRu753WvNu3MXV4N+JMiuXZQDocTdWzvnyqlreN138ZMHIP9nUgVafONwWR+QtvOVe/yyt
1D00Zu8d6TeuCrz7G7ft2mMXgaeUHRNdv0Uc4tSz5czOIDx3EwjU4AH9Nw7S7NYazW5b0E1buh6x
ZNIN8d11u9aOok/Z2GPnb8TteCmEEV2jcZpHkiLtFPl2fYsehrx4O3qnm81+RGu7znvDOGoWvcye
QAy8Hwwvs9jqDkYBcEmv+o8TWyEsAjyDAjtSupzAxzUjurTKaG4vY2orD/epC76KAeBOv4APTfKi
lqoGq2V41SpLeutb2iVXSkzc58ktmdWQeGfwAy1hGSK/mVuzDTCTfSR0SlCWQ/YCE8ex6FHs81Y6
fJirKEDogcyUCadOWzxs80eNwyp8pyE8j6lLQpuyGCLPM/oJczCjS2IfYexjdcXl6owJtl3v3ZAm
3TNtvpD+jgwfxMxHM4vh0dZ7XCkzwbLAKXhbOVtN+xYYOqLznAMpqSuSWaPZHia96HeGisqX+XOc
PsFxRA8xswwBSgLBzY38oC7wtSwrVpU9hjdIGVDS1bM+n/1u38002tw49qAkltM88M+KAW9HmwJ7
mzeTdn5prae2jpG+03DrHVobBAlRule11IoHYTeHSzJEBs7vMvYwTHqbzuQAaCM4AZVk1wPnnYfh
iQzMbQJKYmPpyfMsTthwSmMAVoPqusDLy5YrS2+r06+KiblY+L6YMExDtx0pLNuiCjSsOdLou/Im
6kU0JIzaF2mdeHtNkK+szPoGYCHU0siHEzDKBz8T+X2jFcEJYSReirz8ikRJ3M5/NjAjuseSo0EC
LcJVYOIFZ4tDrl6r6obDy+qlPCnQp7I9n2Q3yVVo+NMmQxCmRZ1729q1u/a04r3vFflOc+IP4HWa
h86V2ykZjn6qD4+ejvAwPtWDiwZVjt7OarmBOgJrku/p9qGSMr/PGOX7I/m2jS/IdhDsmp2dJLtQ
r54vX0HiBANX/JWW+XTTgoC3ZyXGvmtziE721WXFpOisO90MrwBy6y+98XpOlcgn0DiNgSKkbBg1
YjxksZUFqi+BqvrS+KYL8uBqOfIyHX2yN/cMdb2i14mx53Kap584nWO/pI3jCBwwsYdlp4IQODPh
pRhPVsJtmFG4vpnGRq6DeKh3sT3Qie7D4CpgwsCMimm5zpPvhQV7Bxh8KwQtg94Nrkpx5xnKvGp1
wqWwzJYbtiNa76ZvgdGgfdc6VnzddRGkgogQjm7WmgzzD3vi6neT5kEJ2S0m30EEeoFOG5ZWHlSt
iZ2lgbyaACscy1G81wD/HEUWEurOnG1TATFGAVJ758uPahqoiH3gEhdycOwNqwFVyNfChsxHHZAE
HwqhYGJ6ukvz0K8XqMh6YHdw+LrKzZ9E3TIGC/S9K0hTErYwr0LfJyagVCQRWF+LzsRM6yILyicV
nAq00bFeaMegTJGszv9XUKwleVvcqvi56b3soRHzYLCbw5pQVYZLL5L1bT7KCmpiQ8fJhtXB2PB9
4DIwdfJ6ulUIuvjKK1xJZS4OKvJMwISi30iFLVZDIXuZFLuMRYkzQZNGoExaWBllab3jaLUXU9U9
WxYJcKYHOiLQm+oYt115qqLx04WamuXVOk20q8tCcG03uGuCXVgUCbjjdNoOXMLoCdzVH2WnhFhF
qi2kHa23GQIYj9gtyCnAFIfwxAWDFcPzCfybia8Qpn8S9YfLmS/pSWhz0SauGxBQF8Wgk7s013U0
tlB+k72o3XoH4GdaEvxHQtRcH1/+6eXUp7mUe0BVnX0VS+eoOeVT5HXxqS1tZ1NUPkwdfXofhPV0
qMHwbRFS0fbWo+AwVcTAEn9LtEQln0sssEcHU8k8iIExxhwnNJPNUMfOCV4X3BbLvr88t66IOM9E
Rwe4Bp6mpU1P2AccEUS108ZPhq+Xk3HiBs4SNYRaNm5eP6KrUUvdbvBwzP/qIiCKzcI59J76ysiw
X9H1LvCTITIrCk1Hqqr83aWQAgGFEm2S1n3HCT7j/LO1bCdBWYDAqxYAEixEz0sji9hRjAbmaB0e
lNlmDwm+kPshOgcIh+ZIbPt4eQdB25KV1G4uuTOZRlc9cnR5MzcHsR3g68qphIhLMIa1KdrPMXc7
RLN1s71E8ZTVdGxzuz5NAhdQa9HgCYKU3G5rRJJjQHaYc4sliRnI0T8FhW2988rxmWpwbzX1eNPS
mDhR63erjjsQYqJwXZGne3DD6drz9fR6KnJ6pz7EnijS47tADZuk9Ypdo/XTzswG/+gpCjn/c8AE
aV9GpTxPTnbwS+B6oEw+YFiAnGjIHGNHPJwZs+EchbDjD4O7kUEfnpi0U+EONp2EwOifL//XzIdm
e+zeG8RP6XK6usinLGRQf9TtKDidHeE1xjqUCI7hwXUPMvCAZpnJYzkn27P6nqU9jptKqBkrZwSb
WELftGyX6YIdOkjaO/9Yzz+kUZBgHnGs9m0Hf4cCAQWz6EY3h0+MGGaEAoVWOPhrq7O8PcvGRgti
2EezBPasLmFpSXCgptMO0hb5ltTcaq2l5MGW8eBdmRGKhQa+5BY1DFjMks5SlHyDLlgeghhfGAyF
iDoXUHcSqLtE6550XdJCj3txCBJMieDKgzs6IQHwCLN+gpfzyW/YylUNUMAmMKQzkfCGkJyR7tfh
vaFJomqHA6Ks7sEZGmdjH+rJto9gIg0qTNotkXYe2v7aL9qbGr32ieI43Eoau1iUp+FYMDB9mYWF
zNxOlxrPc4J2EQWcMiPZ3zQpSd6x0VwLneFB0KGv65QLAalNnpNMu54H7VZs5med/MVtqZnXl+lZ
yB11JUeJzDAdvZPF6FoH2VISq7Ty/A7Z61wo+P3A6M8wh5WXeeMGrzB9ppuIbtrN5HDEg9GyIzbI
42SFIK9Cx34oI0aiyvUPgcQ/UnqFtkoDmDVjXPTb1iWwRpW7UIIlSBCdX36gCZvtFEwkCqziW4j1
w870yvBkmGWylHFxnNwhvkqx58Jqjbw1+oj+6oCTDWHg/MPWJeoqOQwEfSN5o5WBmU/tmBRmWh2u
Gvr5j1mMAjIz/XN8EQB7aCESCyMeRVXwCN+dXG5UGvm44DL0zn3cdGdeICEsqpzuYQCca63bdbNU
ohDep57D0/JSwDWDw+RjnpmGM3e6pjILzHA6VgS13Nl4giOgIPd2D7ZqYpqyR7GCBLbHlFa62VVv
EyWQcEd/wHKI7qJOsdLPM9lozmrQQyfeJ7rYX9SXeuXWpzqwP4d5nTHJ1BaT2Vr3TV8gS53VEpMW
PFa5bJall6EIUrJfJ5lBbLyTz4aslvS6Efgv9ktA84mtFrGZFEcxP6yDe2EZQxLZ9kODOdPmX5SZ
T9zOgMmgYZddDtRUx8tIkgW9ccAP3vmR/oC2JzvXfmng4m3m3SYObrPI5DpAnOAmvbFmtjYw1yYu
WpItjc7yMjnsUrz4IsDDBLinv+kbnoJTzESQCI3Kdqimp8wQ2zgidRP7ZTd9gfhFCSMPnG048AbY
rzLyqVcXoYiZB3eXOh+pGLcB1+f4UznXUBXysz910N+7aB2iTYFi7DU3wjwHRUpDUwD9dhrud/aY
IU5TEXZW/FbhOJzABPUbkkP9BeEV6m5qfI31ByQxtqb3blx9cSVVgKg95ORdoeItRiWLPE+05hXZ
ciR5hduL7B/lfQPTIXochva9OXh3F9XnRQvUhFSvauHOASa1HgZHdDQMC3Ssp7bli30b8HX9vI4Q
/zJEcmgE6pb0TFfajmO8Cjn0HLJgTQNjvhFFB31yxTZrB3VHYma4SrXhg9kMFW0l91BVIUIbt0le
Mtwu0RdBKtcKuBjz0PrT5QMPI2EeKuioe4HIL06nXwTH/kuEpCMtMmyl4ZiCXft1NrCA1JQCmYEa
MqTji0dDTBForEw2V0XkX1uYCK8Tl3ZNYY3DzS8+rdczJaHblF0GlkvLcAzjdWxtXlelp4a4witT
rHoqz+tx/pG4N0mDiLCyxhJLHD+kUfLDkX/88vJ7gaJa0z3M9TV0rSs8IQczqECna3nKIMbUARra
tnn78qNEM1f0iCkvb+G/fwiCbv7xP/z6c1GOdYQF4dUv/7H9Wlx/zL42/zP/q3/+rR//zT8eioz/
fvpXrqLPmAGLb+r3/tYPz85r/OM9rD6qjz/8Yn1JFr9tv9bj3demTdXllRJ7Pf/N/+sf/uXr/yWf
nGnhd1fE/Ph//Lv58/r7X++LVoV/uW+/fMy/Tym//KuXlHJSxT1LSsbOkvBWy9G5gPuvjfr7X4X1
N8OW0oKh6hAsSmrdX/+Sc5QNGUaKvwlh2mSbe9KwbemwCJv5qf7+V5OQcs6qum5AM5Bk5rr/SUq5
NT/9910Dk6dF2YGrxDXJKvdeL3dcYZEpxvZpEJzw7idzSv1zOcxhVcnAHTpejAGK+n2DxhGlrje0
k4lEqkl1rNlRlz5FiFafYyRM/ioLq9H5jMsZCOro1l2zK80mLjZGmNThVcxMLl0BEbXAK5RpkHdg
7lIiCBeIBCr1jewipT3jQ4drgAQjbc1m6dHAics1LnIc0R8mrQ/gamFvHOAUhVNRNVfCl9Aw6qTr
MFh6sUVRkbhjmR/z3Oyrjd/G4A8yYltPESm04oFt162eVeeCQpQEpCJMw5YoiKRMQ3NZNJbe31KZ
xOy6iODKniUselvfamLELagFCu+QIiSLpMBCRNonE4ybvVWoTvaWV9DUD6IiY9ykhS3CiFILPw6d
QSRbV6Siv05sKLqI6qEn6REBc1AV7qwafvxOBPMEquTejnGgIB9w3VRRa290vMzBdUrBq1Y1rN15
p6ENRBKVW3ZgV4WwtC81Ywtti2rZG5Y4DH3xpKWu3p4Ku20mWqM4yw/U8q63dtvSrO5a16yDk5kE
eP3Lrk+dc4RiIr1KBsvDO+Zbs8KJMI07A8wABF7QHZgMADB5jBY7J9hJKTyF7MaOwrMnoL/TLHM8
Xpqp9YRA0ktKiHFZC844nDlFMT6ONNgIzp46iVqrC+MMKAw7JwOwFKwV89lk2YQ4L5ZhTJ1I5TVa
jIIrB/QDI89JbdKqgXsrGb305CLlEriFq8z7DhXttIhdaNlXVtV75U3qcz480/vQy5MwQtz5Db6J
Yk1CFU4qZoPw9oMIDVEvqqhehbAfCcEJiFDF1y1Tb1kBWPOOJDd1jLYaSbys0iI4KtBga+eqDVyr
uy8iA7rOwkX1W9yBBzfGGxzoo/lJS7QI16lPdt2e5nen37g1ZPDbxIcRwDDJ9zxc423vQ4PwOSAC
zclV31FqoQcFVg4z1w6XImRqfvIy4WXDOutDI6L0M2oZ3Rq+D4wQ6ioDA9puiZfDVwri7I56Us8+
lQyNDdTaTQVQDyKWZlF2MVnFzcfAx6yWlsINiM2+BfdRZxzeJqwlUzWbrMPOR7vlarHBCdRwRjRo
YE+1XjwWmiprf1uFZl8jeYfIzfyt411jI6FldmqCUERqpdVWF5XXyazixUeqMCZtc0F+DN09YzY2
umlrpcNKK0rjus8Uh+kcbkOHFMW3+31pT3gtwb9MRIWp1inx2LCVxc5uNAE3EtxWjjAEQv6WFZ2U
n2biGA5TNOPlobklX1AQ+cAjPRI+uNZiRxbRh1oAx7s1TAIyPndwiIpbXeVh8VH6aAaJpEV4tmp9
rcWz7lRkFeHXGYKlY5q4OTX8ciXtdR+ZSukNM+FWP9gFS3nFbIGcyCJRUbMPVAt8wBstzkx5bKg7
GgVBuraLUKMhjSrKXrT450aiKRKHTEG8lSVwuHH42HZJF6zDVMs+g9Uw53IA+45rhR17bJrE4r0w
2t44hzlmjWPrDpm2VaBR1XMD1Qjc8TBaJb/Va4bFrtS45i7QRIqawOkabAcWnJanvBlqXoIE+sKK
srXyg+8MsfrI0LBy1i4oW9rgqB5QfJu1NG70drDMa8HRECdKXNXsQb7OpI96z9tUKgjHg5fW7lfX
cDVqJLPwp0e6GTjhgrEu0MP5IDd3omRYyaCrxzkkA1UbX8ZWNN41vCh/oLMbNB/8QnfyvRsbYGfj
BsbWPiQvzFj5WoF7lit80DfAEr1irfsSZMeUWw49r4jx+odgHBTstZy3uBmtAO7N4DcSPLrOPkGS
MBc5o8dhFvQhWI9WzZR7COrGwOwOldX3wyJIFbThrnYReriSvX5VkynUn0pid5nNOCXmANePkH0C
Ue3ahTSxVW86h1YWbTsYx0eYVTkGFmKugOtpo0lbQ5dFtwv6Gr6y37VWvUeTY1V7cGeZdZCtbqyj
IQorTP9TVy8sWb+XvdW9L300f4tI9CmgAFBhMffWtCI7agoIuMgcsHZLM8lJ+sMnNmAK8WMwhnYn
9Ib4iyH5gsBVGWcGliw8YNIWykRj1uu6jgaFJnMn3V7z9KL75DhcC4ZWfVJd37RfJDuAtZpkbg5c
waWfXCUEtEQPCe+WeYWmj/G6KKkMt/VYWRZNIbwkXlRgeREIld8lwC9aMI0IcvZAOV25Mv0wQRuJ
YaRaYn1EqozDwxj3OqDA5tpB01puNGnBGuuR3aktxmAwQ8jvs2I7ujF9My1i21/xMWnRtivGXF3V
mjMCD7amxP9AtJDUP6KAkcF+kGA+MccOWBaHtKorPK0tnvix16ZyDd+k7c923fjVum76iX7eJAUF
oayo7ZyEaN9r2IbZRHKzhasXHl1Y7+s0m2jUux17HBqCql7noYYAPp/cbDgwdSOiTQWSsdQ4cXdZ
Yg9R4Up3pSIPs2kabdUMHmrPjgjOCMREYfpfgTt6ksHuqE9r2qqeeSRvqxlowlrVF5olcgDA3MGX
I5EwlJuR27+1HcOZ39YFQW7/Sic4l3DfTYpMJkSu4AYIYxalIOXej5MiTUUdli35yfNZb+W7OHXh
vy+ckd0HSYxdpGSpS1sxOfNpunRyAueM228+aWmVQGkAS7injbyFcGvlh/+8Hvl/Vmq8Vdj8f1hp
zOLA//6+kPmh0MBjnH/8vsSY//pLhWGY1t+oLxxbp/q1bcv5Z4Uhzb/Z0uArZi5oMFexkGr+UWHY
/BGNOUs3TaGbhuDR/igwDPtvFshsFxEn7UsTe+F/VGD8cKlpwrAkGlDDeiVFVVOXueSFBTcI50Gl
1JYG60KNL7XrD6Xr94pXXuV3F/Kfjz73ML4bdaKo9OtBacGN740FLj10ILImsKCOQU1+9zHfvKyK
75/iRzXrP5/CnOum756Czj+swM5wz0lNVJ1sQdu2vlXufv7oFJP/7g2Yr2a1gRSJY5cIpzE8egvO
l4SSx7vQd74FlrH/ved4JS4Ns7YppT7YZ7tQ37DqAKkjIqQTT5Dn3/38Kd76kOa3992H5Ma4cipL
WEzJgl0Rjac+MVY/f+i3PqH5q//uoYFT9oAaTeus6fqD7XPC0rvynnL1HUfgly3nzcvorZc///53
z9EXjhfLTrPOg1nCrsux+vqLInfRUvz8TbxxnZqvpNA1J1FjZg6ddaLIzRx1qh/bu6kTn3/++G+9
gVcbeeZ7ZeMPfP5FQs+/LzQmSXqd/GKVvfXor9awnmgafbvePCMLcZYolJ9oS+W/ePD5Sv/zXvTn
+nq1hDHIjy44aHG26RmEBkjNRtsTpnKQcbpSg7cvVb/9rU9JvFrKisJJSj8X5yIkSYCDxXvqLvGL
feKNr5h2zA/XUNFC9oogJJ4pkgSYTXJqOn0qDtNAkPXPX/9bT/FqIetOmwaWisXZ68UuDDidiXwZ
1u4vvok3vmbxahGXI8IC4FfZTTCpfgEEGoXyQIDRz1/8W4/+ah3bSJR0BcfkRktnAFIGHdeuMpxF
v/fw89N+t4Rts4K1xvT2JmgrA8koxL+01MVvPvqr9au1fm7TigpuKMBiue6RVhrrqrcNtfr5y39j
lxPix5cvuUODVFLV2TeApTKddCvuYPpQ2VsvyX7zSV6t47bImHXYYYUKo/hIhvImSsTGCmwCtrzk
V/fL+WL8N+v5Mlb47osIxJz4pkoXFsR08AC9osUdN+R9HAhg3Ayh8QvzxBvXk/FqMecKLVJRuuU5
4oD7SGbsEtWT//jzr+ONlWa8WsztFBm2lg3lWUdDS82b1s9dDyA6iRP1qyvWfOtJXi3nyuw5sWVZ
eVY6IJd6VWfete4VMBRz4NTwey3Uo9kzAaFLP05WxUR4y/DVQZTvhz1d2XADw+e6yDeD82DS9rMO
JiwsftEib7ZoJVXo/vJHyfg1ZmoOfNUJP2p5vYiHB0fe9eIX5wtjvn7+zVduvNo4vCpyynbwizME
pzu9C993Il2jdiMZTZ9WcKAPVgt3LIB4HxS5R7kOxPL3vqhXu4pJItLkeo1kTIeZCxEZiMcobNAF
ozb/+VO8daHNv//dBU3yDCHi4+CesXbs86D/6Pruw+899KttxezBsJeV5Zxbxwu3NukrW1Rj8S++
l7eur1d7CnG0ojKNQZwrKa4cH9Z0MT4Fwl//3ot/tZvkuOzEpMfF2cFRbSymXnnvmO9Wv3ezNl6d
C9w+nQt5A6QO3sAYNQGkz9/7YC6jkO++UdztOcPCUZ5ng8Y6C8LhKYw1AiurKfnyWx+O/moDQQVP
L6du3DPWgRDpaRQP4xf0jpb7C7nnG1+u/mrz0GUX1JXm5zS4IdhliVCrFDftpmr1+vfWlv5qWfdF
1JVU+eJc04sgxAb7SH9KOnH784/ojVue/mrpQo5NwwCu2zkX6v1Yjx89VzvQfT84rvOLd/DG0tVf
Ld00z4GJTcg0aHllQEhQFDLX6X/x6G99Ba9WbzbmxFcMPHqno7Ir4h3JBfeaJX/vBqe/Wr5+y8Wp
AptwkLJhCmXh8/H+l7PzWG4cyQLgFyECHoUrQCdKImVGpnVBtIU3BQ98/Sb3NI0RxQget3cCIlBV
r9x7mZ4Za/Xzdd9/MX4NEsHyMCUDLGksCimquEDfOFAKaiP1HKiZuzCQz32m5UA2td6SkJuPZsMR
k+GsSKYi9z67//o1Pm9j1V2sAzQ0bGmUkaRaUx/yUUB4+lPkRnrVzlB1F+M418mlwyHvHEUq91Iv
Pyo9utC+n38XCjYX88pU50jGcnGs64ks7HECUpQn/Zum9d36um+zGMFpVCHtmA1xTITKnZ3bUQWC
HLcL2s11f+D0bv+KpBa3JHlYqRYbZ7ResGsoxejtq3YMqrsYvXVmTUBQEnGkKLTg+oQ6dHD31/3w
xdgFSSw4x2zsY5VRPE+iVM8Pd9+ve/hi5JpphQCuVbVjQ2KmNxotugb0KFc26mLczhryVnj72jHL
YCWc6P5FE8YXgvK5TrkYrEZPTpkexPrRHuoBuEjb+5XhkKvujoV/1dcRiwELUYJ0dHC7xzDN2hsE
yhBVbWqAvn76mRcQiwGLBxHQi8XTjaB/snNAae2s7bS6vhBuPp+1OM7/u8erlpkMFE+xqKraB9h2
h7IELDxR8m+I5LrOKRbDFig3KQRcyh27ojnZPOdW/AzKyrnUAue+0enf/zVqRQpA0cit7NiEdXdr
NQPiILsoHuLetK9anqhiMXbVcEJxXkLlzhzjNjGAr2bQFrk/+/N1M5+J+mIxfsH0CxTTdnYMT/ff
ERhjRK5UcH79dP00lv67o6Gs9+8vFLhBpCjCyY5yuqkMkp3ZdJE3s9bMGFtiMgABu7HzEdDqjWod
yu6mL9TDyP8Yp7sWKwH306tBzYG71Zjl4xv48Rci7qmfffbLFqP/lMFrhxwWHFMD3TI5d6l67KDr
VVbg9ziRv/4A53rIIgxQCmA5QctfKXMvJZWSW0kuFi7MqWce7iwCgCb0PA8tzCtOK28zg5SEeN5Q
iXNhhJ7pGs4iAuRznjetM82nOemlmxsUt6OdrL7+MOcevhj+qagTtYZLcRwplyUv1py2UF4u5V6e
e/pi4IO/TzOY+8GRfIOA+lSYi04+uhfm0zNdx1kMe6eztYlczvkIiqnB+VsVft27H26E1qSrAKOV
+G0uhLDTx/6kmzqnN/xXiCEhWdUlPu9j3ePnsF1hoQAfOup+9WEnlDThRKjKd9AbnQtvd+7bLSLC
UGk9+HJHHO1JDneUjJsvLunJv69r90VAcEWpQM3IUzYrkO2UAJNi0lz45efGw2JIUxFlnW6BxVEd
Wvu2TK3p1hEyh0dCHfPXP///WXyftcdiQEd9l6bUiKdH8uBJJGpe2kz+UkhcJmh19ltNimU5l5tE
3pQBJ5vddZ/tdCP5724wN4NmJ1UXHC0iSoU0I8jttQqHMVp//WKnB33yXsusX5WM+M4IpvQIJE8/
VIar3nY6p7Il2JiV4nBklkwUDkEu3aTFVF+IYKfx+NlfXUQBl/LzCndjcmw7xC6VKTdFOlAp1VHf
Gl4aQmc6tL0IBopGUrwJfvg4hZX0rJPdpm/xO3z94c49/dQZ/xqgZkMNlUL9TyPyb7NVcjGF/Bkd
6XXPXwSAOiAtKTC15JijXRRdSqFGfbju0YuRnkqpSnVs02MoshVYzd+k/Lxd9+jFMM+VSIaD1sxH
E/WU11HS0HXU83z98P8fXX3WbRYDPZqpKUYknjAaXlk5KHPyADqESrWHNkU4NVEV0f28eCx7roUX
Q55STE0fjABLKkJQSgd0ymakdelw6MzTrcXIHp2xr5gDx6OmzgXiWSqocgeE69ef6sywtsTfvTOe
Z5K+yiQ5MstaD66Wzt6sgPxPk34Da+O5yDJ7gz2CWtnJGi4EyTPzo7UY1SLUG9Lm7fg4AVJQdcUb
0sQjPlY4dE6g+69f7cxpORkZf79bRUKfJHeUGl8xx3e61Q2AczHudeQHr6Vl4YujzgvS5GmGwdd0
Dx93+/XfPtNoyztKTe3SrgckdxhDCd5k5IrM/nPFo9mrL1qMA1qbFhPN4bTM8ByL+liN8sELQ+fT
/sDTF00zMyaHPraaQ+2MsCrrVSiRKtkWPIqyuHMxUlKfBbObQ9zrXmfRSJqAspg7MNK1KABkjqiT
Stv00pXCuddZBF/TakBUwk08yGkXxGjsugwGB4RGuTO0e4Hsp54urIZPj/xPzOHLLeJwIqK2tjSY
z3Gpr6ruu0PrTM5Vxyg8fRGKSeXOLfT2wIyLMCSPPS1pFXjlXzfCqe989tsX0di1dFO2yVgccGlY
v8wm635R7Tvd5304/6RIlfWjoVTvDZXp7YWO9ukI4YUWIbpzu6jrqc49mIMAnKiGZVutKVEwLt3h
n/kD/7lkN2aRxuZQH5xiToD1lqD/7+1BscX71x/tzB8wF2F/FvCeMYMVh7aJbhkUh0Kox6sevUyF
chQMLiieikNtOv2fzuyLE6VNbd+ue/wihFDwbmRUgOSHvkrnEoLPWPzRyEx7uu7xixiizV3A1gq5
IgA5OPsVuaJQcvULp7ln+qqxCBhGLqnG1kJ08KG+oZRzM43yPuTMA3jYNoKEJER74Wzl3J9aRI9Z
Zk7FFNURPdCgaa+J+0C0wuryKCLhF/hrvv5gZ0KHsQgdM9cCCsnn3YGwNDbNJiYnt5jU60baMiVq
xCdi1kPcHbg9wYtsIikI0aBd99P1v+dYUv7DQQfgfciU1PmZ2Nn4MNXI7czyn+v+wCJOiJCbGUoC
i0PMaYanK/KUaH1vz9bNdc9fjGK7FWEssHkfmjp2oXI3yAZtVQMug83w6z9x6pmfRNdT5ue/dwAB
8HK9qef6QMGuQclUJzwVmAQgebtS1pAjquhCa5wJSfqiI02G5TRDOFQHqy7/WFbzbczBT339Fmc6
qb6YgcoumoST4H23yMqfmuYllNUuDpILY+3cT190JJFbOZVjOY/vk3/cvt5aVn0hYpz7/osuZIFQ
1rMmJUAnCoSUsX8PFbEC9YneFUr3dZ9n0Y+ipO1locfyMNXqXWxjPSIs1Zq4tA34fE+juss0nLkL
50ihWJXpJmy89HTFWgbD6wAQvgg1ciVwdpij/G05oV/oyaW71zPtskzQAYLecjuqVIfYDDFqggkF
n5VN3Xzlh1vevuaOi3SCA8pDmquHoiyfyeV/rpThwvg+8/vVReMbBpx1jI31wbRcCD7pbVYWv65q
cnXR5I5CkqzVlPIAAgvbagMfRINmicwTLuLXf+LMDKQtplLKABDayBwQtyNhRymj4aeuVa6o6Yjf
ezPqfoeJO+BTpADnwp88PfqTaLXMMaqTXlBi39QHivo0902lBC3lPATqTXGfRfqgvZZlrSvZerLQ
6CgXVqBnoou2iJGd7pRTNerVIbDcm6TNNuDLd4hTX7/+jmd6gXb6938dwpBIBEBaqeRBY79b3bR9
TJWL16J7rsSF+HjuTyx6g25rgNFJWjuEpZ0/QyUfIBj1VyVYMPoX0RekxxDUODoP0Bw0F9fzqIht
V7KcvbB9ORMkl1XJallSX5ka8qADCcvGfKudVC9uKAiSefztumZYDEap6HmHcF4e1FhR3rqxNA+u
FZrXTSHLbCO00HNmuMR5hGClp4YNjMykvNC8ZzroMs9ooLInbjtNHqiq2quj/qQXcps5ysdVX2aZ
ZTT3yjTrgLEO2QTXzFFZ8BtYei+MrjN9c5lgpNqIv2QxyoOdWCDUQ+sGyt6FzcS5D7McuUELn5Y6
T/a90PsDh7QNcbq4mwJd3V73cRajF8q2qZIBJw8AXeS0HUMAN3t0EW29/voPnHuHxeiynTZPVQPz
FCcCh8rOb6nPQnYKSf5CUP28AcQyd8aetTKnbJPVgTrfx717p3TNVWMKgMHfoQ0tOznYnSsPCpvn
vWMGmqcgVHr++suc++GLCageulE3KLk+xMaIW6ttIz8pnQtd59zDT7HoX1E56GDNJSmHGm5Rplgo
3ciPlYsh8/NGFe6iY0bWCHkvDNFdUAb1LSsaZmVZz8bPdpiLf77+PO6nkyUVXH+/QeECbsGWRkDL
4OjFOaqhVnwoktIfY7jt5LiC8v6YqdfNY8JddNQGpaEB5YRjoKDeoD//KKP+x9evcq4x9L9fhTp4
0TcUzxzmtFkJ9wSRGK5aG0OqXjw6JFOktOrqIGVsYHA3dN8imfKQj/BLr/v1i9lXOqA76rGqDqYG
LCkbt3U9X5hWPl+DUab39683IqBGrso3H2dODzVtqNZD7mRb7hLFStf1zk9OHFZHdvWF7/X5XCyW
qTUmhexRipPrEFYGh330oHaiiBi32kpS9Pr1Fzv3WouRDbI0pqSU1as7ZhvNhK4ukvh5UFusBT16
RY1KcWV4//qPnRmLy0QbzvoQKwegcKkM+mWGqKPJRppXUFcufLIzvVcsBjvErWBSU3ZHkVENm8gp
f0dYEy/M/ecevhjleuJShIu44dAAJvKLHlxe2QC6uu7bLMb0rOZZN5wsoUYwQnKF7l0kP5qsv+os
Ufwnw4Z1i5uOfXbI+7i5Y+Vu+5TAtxf21ucadjm0q2AcgG1itp2sVWNmd5VVPipFcSEonRsJi2E9
RyXgc3F6fAMXz84+klg9ZkJofpek132gZZaMHFoZdGlVHvQmXhVue5eP8sLJz5mOs8yQMUrVUQaE
i4eybdId4BiYJeVw1aJOLPU6TT0Ebm6oBTIPkN9OBc3X7UGkfN0rz/30xdwcwsWprJRzt1EUf1gE
7Ap5VQIJiX2LsZpbSZ+N41QdHBc9KRAkqKmiunTadqZHLhNiYgW+YjueLhY6xXMz0EaFWd3FRv1y
zYfhWPzv6WCm4moeq1nZg0gtj5MVaLscUMVVoQZL1d9Pn0rKMbpIE5wktPl9Mgfg7HWcuV//9s+H
E9Siv5+eR5Mpk3QW+9oce79MLDKrKmg+Dt2T2qtm/fWf+bwJIPL9/WcoiNfSYeLPaEP9Ws3WW4MX
dpQXjyjOPX8RMafQaSB8TQDn0xGkraVMntuQAChT7ULmw+frOlBMf78BCNhI18JR7NVMbERfQmTX
63dsBbM/BhMyNLP3c5vmPwnCr/toi0gqWi2TJI87ex2KidSbl8kBTowvpL/QKp+PaG15XCXI3Wf1
G9jA21Vj22az9mJB6bkQRT9vk/9UB8hKUyiUU+19MmPLNdMp3eDDy/7p8+zSTvPzF/hPiYAxzwD6
oszZl5YVogOFjD882AA189drmkBdrq5LVW2DIndnFFCzYvpZHQU/Wwk706/Btl86yjnzpZbzTWJK
LQ1R6e2bcv7FOo9skX6YvL4qf171GstZR5HlhJio1vcMuTWy9X1sN9sSY+zXjz/XDIsAqGDXwThi
U2s4BO9SKZ+15pKn68yncRfRDzqvSVYmRHq2+OFOb+vtLOToQ5e6KiNbhbT098CGNEDqohytvSJy
jjAdd4pRD4fF6wDf+kLwOPcWi/DX6hbMobGzgLVP6b6zi+jWVpA6TkEaXFh2nWmD5dxvKGHKXVui
7/t4NvYEKjJMVXe+KhSp7iL6WVGvmb1MEQM0hniEfpU9xGVrrZOirh+v60SLaMdtTNeX0M1BiwuE
vE0vj3LGgXBh9fL55gbT29/NrGpz2iZDYe8NMfTO86n8sHuxFXUPsDx1f9UOIpL7wqjqE+iCHNOr
Xmq5UyzatMhiGcz7QRvZGrqzvq+CYL7Q5v9PHvrvyTwsob9fyqh7BJB2ykslSufpldiLIv4RpPW+
N+zCMwPR+sWEaHrGbE6FNtY3ibwz+V5k2mEawoDM+mZt5q038pCQoBCIhKrl9rW13TfA99+DAaAz
ttdyT6Vpu0Mhn+BIwELSUehxoWnOdN1lXUc0NYnk3MTeN2OQDzfZNHXgGwFGlKvrWmERROwGNc+c
OtreCquy8Qqr6zaJ0MOrTmrV5U6z6yYtjDtqwKsgz2NfL+MK9Y+TNT++/vlnoseyoKNW+8nuU2nu
xxwvWNk3xS0o9GZtQa2+8CfONcFi/aRBDQXwCCBNzwKNc7fB3ikjh1hfv8C5p+t/d9OptA08BYax
L+axAEZWzsD3SfJ5+frxEJL+X7n32UhYRI+5aioU5rG6x3LZbPGIAtTLzJ80yBojltjQsf6oan9T
uogbQDPmHgrf16w03mctf3TT9L1xrB+IVL4p9Zis7EjuZ/zPceAiZSqco9u36sF0xV2tJq3vdlpI
cRbg7LKKHkw1/jZi9/TFoP1G5xDuppwhFZbwBDgABP0+/q41a5U21aosinfsv8+2xiJbquarU5Uh
zIzxHgSon5sKkUK8dlHwWMBs8/Sgeikad1tnJYnUzYsWAU8MccudngNNEleYuornFAVM90hmynfF
cio/t5zvuTr5qVrthRPfcgK8bYuTyLb+J2rNfefA/nBVVApxu6vLYC1hXKdWtXVwDaJH9k3LuEVw
48LgiyEv8Lsja543yJzgKNaag3qjKpC9zHdD7KxOSpFeT49dh0VWQkMnBSDVrWMgJ9NT3GIbp8Yd
ph/AOzMkCrEOrHkthvAmsut9VE/7UldvZjwGIarArO7Yp9leopgvY29/z4PmwFHRYTCrB3CJgT+H
M5KzcBcXgGHdOP/pZtHm9HlhYWZrU4oXkqU4TdLTZG1ZMZy/8egyenz8Vd/MpF5NzbxBs3crehN/
Bt4rMTwhxnjHJnPfCsvxhlCtfRUk+arMq++nL90nw0NsNOwnsvifxiyf1QylliV3J7O5HeInbRDZ
dJYINmUpj7mqHpJ6+gXh6z5KzW7d1/qvvspuDOtU2Oe+9lLeYqXYyFSuyfTxU23+JeJwU4aK4Vf8
Yw7bUJsR8QVZ4IVdH5EFm46rMq6fDZLKNvOsHYCEvrAMsj3rJAIEoOuVQv/WO1F+VJ32TtOa/g5g
94vqJspac5yGByEyTiKb/N3YeJRF/KBNAF31ULd2fa4r6wiv5iqptHiV5nr1gGbb9DiyIKG0rpxw
ywyAgrca2n+MJLvJ66J+ihpw+9U8Hc1hfJCyyvYActMtmXDw1DkEpY2LbyKG1avMduwXpuLZmF48
NU8+rKwVG+5VVsXYbsZOX9la/oyjZ/ISWel+WRm/3DxZu5P6kNjBU4Yd1VS63Bc6Gjbsy5uUGaKY
6y01Le02mACX4r3dqfMAsD5Ve78u1VsDURcHtr5rw/Q2XaX4QMz1EtVm6mlusJ0U57Vt2zcO88yt
k+S4tDogxk76oirda5PJ7cBxmadPyVNSh/Vqxrbn02/vsAR9TKK/bZ30Dt+5r7lIALNZXccKxl/p
qrtgCkavSuOtxEqzyijB9icbS8tJdqaGSJl1TRtXlqiiYxPhAsiDH5ScV15nt/sCxKQfJiFK6NbG
EGu+Z3Z0Qg0PKj8z7ycfixrVcMWD2rYHfU701ehUv/B5PCfUmniA/UGnNPEx7chojdsh5bEzWu0J
daFMxmyVNCpQ+yrdqtz9cZf/Y5LADHRLTP6UuWBNm0m/yYmUnj4Pf04drxfjc9T3T0E47MsuJJ4l
9j+pMigr0vvQmTt/iiCCkJyoYHot07OEvkff+m4hDBxz99VJ7HUSlC9Kma65Jl0ROjJQKhUqj6C8
r6zizmYkto4mvLrof/Gf/44tiuJVGVabcJD1m6sJOCzBlHuwqAkV4EfAr3bcpkS3VQtg1yqtnTY0
oAb6WK7MJP+w8yhdkeK/RQkP0hiLYa0YGyCRK8NBUiI1zxjynRLKm+lE3g2bcsQVVXf4bcMc6Roc
Ug7Z0x1KkPtBm6DQ2kmyjyD6+a3T7VG6+IUUWxWRZ10VjZeY1UqZEf7O5YeTT896XO9UA06UPg4a
eglb6L7kZoWUZpv6T2Q5hcjfuyDaOU77xNELMtTZ8A0zBKIdz9bO1eVvtWlnr2+HcR2eQr4z7Pt8
vAvzDsxMOHoi7Nt7y6ruRFTI4xy7t6ClV7bVI1F2HV93tftgNNyV1OE5F6n6XTfmj17gZsiG2LNO
Ft1q1t4DHrplIYmMIkeR5YrIXNmiP7Z2pRIZ3EdApfeNKyHKqLuRgnMvyLt1mMmnOEsfgQS727xx
hG9HmO/yWHAXnu1qJdtk9rC2tR64qUNpMBQ5wD5I/UT63THIVaKEUvcyo7NWSjX/YiecU1kw7kU5
31gJtFkXsAA31HXn14Wirzo7am/SqQ6fsI7FWytnToirYR3KYK310w0mrvrBboxVA0zzyaR8odbG
bB3OffLWBSkjRytAw9Jw5Lce0JC8ZCyGjVyEGzTQJ/9uO/tJJjXKsayfg6ImXtQgGaEAiEJUq32N
J+52VDm6iMAc0BZoSb2s795V2eleFBHHprSqfQMs8smH9ltXuD6zVG3amdyp3GQGhkXYuGsqESjN
UZV83SqDtmpq3VhNSgCCdZ5i36A+iOts/ZYFAkOPA1GcXVMTruCJ2/6kmbeJKyW36+6PNHduGHl7
hTODtHfsnyd8MDdSc/CQtz2GC4xkO9J0sgP3wfINF4O8CwtZrskzpLcmquKltVq9BCogZmFjVxPu
lMxeirqjxphpzu3KTivXH1Sy1w09UFZ2SW4q2NbQ61OTmAWFnMN+Hp+u9Wpoch8/c3ish7nfVDCA
b7TEaAo/S/P+lavjBDCR0DLCRA6smCSZaD24iXyJhMMKVDHtlRHrrY/SA2O6kuR7y5Tz2zBlyYbK
xtmPokbZhWai2F5q5IS1skqplh1G0/ydBKHtAdO1VlXpTDfkQaWPQdJ0uNF0rVh3Rlg8mzNJwlzh
tQ9V1kteUZMtOe5a8mZX9okS6GTTzRRT1rZSI1KfVm5UgF8Ouzh+HMtx2xpOuzOLCX64BscYpWZq
MyGZFHVMUf0aFklxa2XJsAsqPfitGD1a76CaQs/JuDSc5diVXhSbzipswtnApyRJK0hLaUPAlg5+
F5BqdyBZTnaxpIWd3rdr4O7WJqrgfVNUn+/xqCdrBwzsPTpmiqPZfmzTZCy+411SjoNrNge3ypKD
CkuOK6QT9NbRnoLZFF4VRsY35Jz6Axs5y1eBwHsxo+0xm3QwJyeZxz8D61Nf4zoem9ygv3I1OK7q
stVYLBnz2g5QHitMw3eTTOIfnRs1ftbH37W+eqzD8jukFNo9ik+g8JYV2zj9GOAAb6gcMraUVj7D
xMXNlY7Zm9C5a1TnePIrUaerJO+j0AOAoB2HShRbU8G/QfjjYMacbD9sgvDZcOTg496JyNzTC6oD
ptFRvblXp1WsuMckLOOVkU2sicfO3mjTiTGuRbmHH0HHL9vad8XcEBZr+duYKcHUg+ihNi2d4I/8
Zqp+wHd2b4XESMBifmKVPtp/pk7NvZDlmIfYkqyB3kDNMwR0usIgg1dgOjYmgNCVxHHeBk32Cv6p
3qMFLW4r19DZnMujopvgsc2pu8nzCFtKMLjDyggDi+Gbl/usV7M/ETkh3hRN0QaZCqgxGd/wuwKq
Uvr8lXJL9yHrC+ETGE2/iMN8azuGcW/LtH/LtFbD8Uz6JLP96Yqgx8ywARWl+bOIbdzhYeJZTcEU
A1Ub5VId+lK4DKKs6XxDuoRZvWs/mrpKfBdXJKRAVECAlvOP1HV+igYl1FAijpXCoO/PpnljT+Nx
mibrH5P+dSNEk2xMrcy2xmA/VimlulHbohzQw1en6ZmUwvQHPXK4FbqV7fVUOdViBBBRnXplQsTh
O0W5uR1xEu5So9F2htlglAlqBOOFpa/c0jKwQeBtxF2r+raKFDgjP5gdV3qiMElnNbXZCW9YjziM
kChg0dC8BhC0r6OSg+Im7J2e9z9MXW23WlA/TA1nomlW6utK7f5h4dW/TUlieRn3a5vWyQ6ISJFU
xnWysvKsWPeyD4F66y9pBF7BZvAMVIz7BV7V73lh/VCTJvVTRYI3r8Q3XlE59GBmtrIZn9j/Nl6k
qjjOYDmVpo6EmRO0LeVNw++26xXKf82Pfma6D3sV4dQoq5UNF3LDIUm2MqJxeNLmwFjpIIfxrtL5
UyNyvLlqDS9v7N5vCgSrI76DwmPeL+9ENRG/cjV2D4Hajls1AvpeZNLLGjP127wy2dpppyLXpDd9
FoYleGlcalatR0D5pfnbgZO2nWPW1GPC0kzWOYZD7jB3GkLKDRpXfdXk8OvNMREESt1c46hCrDHp
PxS7HHww3e1dFtfxaoxsiy+T/u5G5hGpy7t0ZuQ6evecxCwn6qoNd0OaZjdD3g/IZ613q8hrRpum
YlmUbAmLFf9Pc6clQYauI3uBza6MLKR7x9la/Wz9aNnW31VTXz5SFIcIDNz/RqdU6caKC5O1XxSt
WcX9VvPTNZEborIqzehmGrSfCfz0da7Y7QoSkLUvx+a9MPGr6Yl2wJ3q3OZckXkkbaUbU5dUJ45O
jeVy/l5NAmB+TFDKghjVAxvolT20/a3OBchjZtWObzeBtWa+Cf08UDkAGXpli/zNvrNa3aV6RJkR
5tZilepJ/ydJUwkYKjYPjZLVrYedV7tLK41QbVlveVOWO4VbGiQNo7HVxuq9a5v2Ns3Q/2Za3X3k
GCI4sivdJwUvzKq16x/2UEq/Kx3KDIjDGB+G8Zuwg+AdgWLpyzKJ14MRPZGul6/Y8b+W1Vh5Y8nJ
ALXJU4b8MAvftUiYxqYJM0772W0EeYhS12p77TtuhFgaJznHqNRrve0JGNIdc/uP4s51/k8o9YBz
HzlWGnYRU6IpvZuniUhv9eRgV71te21odO/YXur7Dv3wPUe/LEsLbL13OhcW2MWm4t7IyjwEpWRX
e1JT7SMe4tDeZG6rEcJYyrazLJHEabbfO1KuDbVX/lR9kR469lzPYwufbecqoCq3wPMmYL3aYMII
ilm0Di3yssoy601cUzM/1KVpesKJ2CAwrXJt3NS9ui4DXXyzrEDWd66a6b+H1MY/Fk/jj8wdedaQ
RPNaU4O+8oy87CoPhHK76VK4Zy2Fhjctrxr4jd6pm5T8Pw4hBZ7nceCkArmO3yiCMcnF5ToCnbZi
o1wQtM2GtP6JU3c0GqTaqep2jES1m6ck2Ct1nT/Z9sk87ZaRoXrSsIfcC2K7folce/romFFD4oPK
YYLqJLXnhM54LxWa3dBK2686JbVWahsrETr1JD0wgDXHL+M22o7kJ/5W2QwCyQ/zb5HalInnCHMe
d0rWIo4tRLs2WS9mq75Skp7dyHhKKnFxNeqJKigNMJX2NnQlmw8LP/xvNS5/4uMON6Y7/Zksjgdi
pZyeRFTZ/QYRufKrc7CFeOEETMjT43n8ifJLHKXuUj0tZBm/zRO1yB15V68JW+/7IqkDNAYx89Q4
u9FNG4SxT8GqhcBaG7C8GIzNKWzvKYMptwyo3KvxQ++zRnU8G7z4PdmSo+HVuHFQ9LLeDTmxQS7J
viEE3LWSjtLpiPVc28cyhOJDc5poZdNIe1J0m4deMxCmOkW0KvRC88MC0gZruIYfYZRbxEZyn1R9
vBpAF7G6dk85YWz7sjuuDzkHoWyz99sw1T7cOspuErLETwJfZniFxfFT2bvuk7C0Ygu8o9w4pu6u
ieXV1iwpJlVFMf00Uye9hf8ef6Rp7aJKqdm9D0HWP0145T1uN+Jbtu4sJUhUQJXh4C0isf6XZCn3
5KZBT/V7oRxcTgvuiQ4GR0Wo0uwiKH0kpfjWCYKU4yflY6Q02V6qQtl0E4KJ1VCHqXGsXP22Lai+
M5oIzqKuFOs2PBnrpDY+uqopdqLU36smKnw0sf3WHuNmnxo9RwwhB1N1VMX7UY+Hu6EMsj3Ln+aR
witrZetK6NVRX77oZZ89hdRV3pwUIqsMbc22dhXjyDZgWJ0M6R95xcqnaroZ7273YE2cisWpCVul
ybWfuSEMX5uZ0zUEWF7ZtQIJRkEeHUj8NUoIVJ15BAKeGRhT+DxseqtmnshzTusyjudiO1ZI8+tn
P2Z5zVHPXHP44MTrVMPfSP31G/jH9GjMyGb1ENZ+YRu/GkxQXolHmvMiuMubNo70u8JyqWjnDPbU
NVr9DmfPn2FsVS8XKar0UYluKn0UHPexnjkkgY16JAqHdWEF39RcSx7MXtE8256So2YOSDfT4Sfb
1BLde4THlIosTpzU17oq0w/NzEtuGMPymXjRPMZxFD30rV7tA2dW3jIb7TMpktpDOCqS63lCn940
w3sWZ4RkFjYbLmByNnWBe3DnjAqTkYITC7G4D3aAO9LMHJ6tBLqMMbSdZ4Zj/aGi73gLh0m5I/lr
uqVimB0xildPujDYKEGbvbzDNl3LYqt27HRMDFsbU+T6bmRPtgVcq2PGLIcf7PU4WZYtVpaT7TPa
SVJ32QSZwS7sIe42atmvAlaXlEb+/7hSe7VjBLJTZzyCOJlZ6Pa9jssbLC+S9YJ9apb5rFtwXuvW
TJQdzZWaBKOvEK5v2HZLaqS0dywxqsdq+i3FtbjVQNl+Y1XZ+nnVyVuZqA4eXL1c0zcRM7Vmcxsq
kbluFCtioJgzC4JBfahcW9vMqd5tijCKmbZLyaTPKfyd3s/dmrndepmUxGWCh3EQTnzrAqwc/wmb
bNSq/xiUbW1DTSYrM1YaP1BG9U4tC0DLbqSOh8YYLebKxFyhmbFPvdDiHJRVSKUZ7HMwHVHrIMf/
cXQey20jWxh+IlQhNcIWgVkSJSpY2qAsW0Zs5EZ6+vk4m1s1dzyyCAKNc/64kwt4szN26uK7yRyb
SZFftbKeyNTatOxzmhQvI0dl8WalPgBT3YLXV469M0t/Dp0Gj3/fuEOEt9aRAIhm9tW2ZfaHvaNg
mZ1oumFFnOOpYAc3rYy3HGEsodkZ+OmLPPvb0+p0tXLIEKqW1M7K1+zJot74zIzkvMC+eD96yu3d
8o0FVS6aU9J5028GAGdfu9Vyyl3LoYJO1cu3qcv2to79/N7NVpoF1AXoR7eooTowi11os1te2362
I9HX7s7vqHY18aTtOMWZdBum8gOfKIsTIKiHNq2bHx1aDUN+Ij9qW3VvhWd419mpQT4q1JFRMomM
LbaoDirZ9E83n/lYU7kSgbD605zFjp8Tld+28slSHB2BkW7zm0aZ2j96uSbyQv3xVqbZECQ2Dbcj
4F4wUlb8Og1j/mAZovroMywpNBb//4oeimR3V+O8+mKsLjnc8aFOfZNBr6c0wkOEfV/KcARroo5I
5k/LSGi2fyK5yAhGV7ofU1Gu+9Ryur3eJda1lZZznAsPg/Kqe9mZmAMgi0wZSX3TxmKqo9wSxitP
87xfPEuro84p1LqzXY83/CrU4f4D4SIkt0ky9i9GSW8SdWsGVqApv0qRNadeSRmpUQZ2YZRHKt3H
8+xsy85eR/FDpZT+2BoNO8G6zP+kbRmnvNGmGd8AVMMxNzTAM0Uv28Vv+il0u3o+2lWPAkYOVe+E
lte4L437ZzWW9ZGGJTzdJYdsN6jllpd1EbnS7CJjsM+SNFtLDgOM2FDwNFTg1st+Ge0zHqZzpVW3
XGVjUIJqg/4+WnbyKpNyN5Kw5iq7AbXsXzuaTALgMF5KNngwryhV0kQm0vTLZApnyNxCwxOfpUsr
vGu/EheF9lf78HnMmbzy4+xoJ5spDGD/5CsIrMHdWZ5x2lql39fBUPos2pwfqc48PE5JVOXqQjsS
GdGYNjtq1Dp6BuIKDiCkXDYQyuA5vGdutO9VV4aV1Nmh2T6KYvrTW9avvnJOTleRrauHazl+jPcY
qa5/cEkun6dix/0WEW9/VJ52yxuDx8YoaW/WGZwM+p5ZUvPp5FN7ZDve8Y4PL2X3rbX1TP1f/6n5
lLjWZdx3y4nMh+uyZbt66o7JXDwNNrphsx5gi7VfjZ1cJtc5JbJ9KfziyZzLDswwP5eL/gEK9i/J
5ZNna//SfmWwyhiFetLhLAQYYW2M3lG584NbeMXZaUwr7lz1W8IlDEqOZ01sT16THBmMjzZHv5rl
i79pl81PYznI987yTsp3b1I5PvdS9ZvKrCj3rHcyMUJ6/x6nxEkjn8LnPah1sFaiDstNuCGytCrI
OGHpndMemgTTNRVwe/q2nnphv81JesQ7/c+266Dup1gXsF+WBnsj+mVPleV+7t1LVbbZvpnzC6L9
3zTwfbs8iQcG9J5okf7R6rKAWT6U3XjsnG0FXqaYSnlzgCCEfH68lJFKKcfaTOcve1IN5cqauSQU
kJXL9oaGtz0w0iXRUPAfDi21fE79nLXZzu+9bzWm8qff5G+X/9lrS/NNvlw0Ceurb/rL/SYYejLo
V4Z7kuaGqXnUOggh2sP+kcN64NT6oy3YeJJ0eW98PeavjEceoiRjgpJQKrAf3q5BdpD5y6HGxMUG
97IqP8bjH9vkiilDjww+YO0Y9MUZUbmx1hjMTPBTVjdXsKm2zXOaQjFrY3K25uErs4rHwU2tK9WU
Nbwss5/OyYlVL1J+DYhaGoz03p+hNw4VFyEv2V637KhUG+EXqQJJflZMIbC/Gz1v3ZGARHL/KN8b
J706JcTWXJse++ic7Jux+VzIVeXSLa+81nqSmPoR7F+oUB/qW9sO2l6Yc0t/2L1fPjWGoxorHQ68
ejGbkgCzNDsalUp2jj3ksW/x5kpFewN9zsPSdaZTq4QJcMN9xAWjPtig5I9+MyskX2aN1KRfubxu
mOne73Vant1h2S2NeUlznXHd0eDsu5AAjki3ORhR/h2LzNZjIiBCqKBb49k/UpseKILJuQ/bqPXm
s10RT0gp55EvTIfLAzNMc4B7IuabgN5BCPCmoRNVpFfK3U7UUt2GdLx6wjyLdPnQN+Ni5140MNSC
4xGeFiw68Kr0xG8zW7po423wzSe65ObysMxrbLrtftjGxzUZAIJSUwu1Pv+xXbYbp/4xhu53zuUD
mTfkHhHVEDaAb0GbNXsfgpCSgu+pTl70hHxxbzQf6ml4MlYnO8i5+9euvhmR5g3NKnUO0/5F9/rj
IJ0LD+0Y0mJopKAdfvvglCojrrl5LkoFUKDq8UjCtQgo/t4DwXZ7pSn3/5u4lfP7Zg3nSRpnQ2+s
wPKAcgmUjlbG+L4bf+plOTer8buyaHuVHi9DI63DaYClaz2Ec0aun7O6iWU5XCYjLV/pOxiimXNq
vqtw3e7mcBsnafU9Yo8OGtN8KGuHWWh+QX6yM0zt2bars193n6qtHrw6PVLW6uzN3gNvT8o2kgBE
oWu3p0zVlwRs42lzs3C0vDDdqjaaNFOn/VE/Lol1znnl5CCHc5BAQAZYp0JLyCHGD0SIkTLrNXL4
2xYpUT676WVdx32p6l+5mXw7DThgX/4eRbfPZ9DgdfTTQNW2FeVyfc/gLQCfYrEYCpqIpXTuOYeo
+y7PiWrfym1jkm/0yKurIpi9+drWhLMNy4PUk+NsDVdYWt7/m8exygWrGkGD0zJPMQzvk5fK29hW
V/r+btm8ZYEwR5oCzXv5YCF/mnGiAbLYzu4w2LGTS4MkJnnbSnnPAHO3PQOoe61cGwZvqOOl4Fyy
K4ifAmVakLdZH3KynWmFj+HbzCVwzOmzb5b8AAMcljaJixNaC7buYB5FFZLBeTPyDR4jfR4643PW
Vy3s8mznSYPMmPnodNkBVWNkIyPK7r9q5RtfTDSMEvltzRkHegccb9HsS+GbO1FO3WleUxQNOXwf
9ghCajfx7LVdRCPDp7Td8v9vq0N4FKb4wekZT6/Stcdj7/dP7tbT4rhtYVM5d3G/HlgTJ+e9UpVL
PZwtd33u0urDteGkNdN5qxroukVPYF61zgs7dL0EHxbyaE6lFyal5zy4WT0e0DKTf+0TwpxVRR16
KZ1Xq/VYCP9n0pKd0aPepN/rPVfTq9Y2uzrZDFqgJ0aLavqrZe4v1wcj7ZscHFgK8CVLqFjZq8/g
3/3RSaEL+TbeK2fxgEdgdefF+UsjZJiW486qIGdsYs8X+yHt+mctl0zVsnlNfN42hlv+cV1E4T6p
MMGmNNbd/OJvTFGMxlVYyvqP4a8vXcoBUa/frW8/k/HyVU6IFyzvxVudhnlzfcxk3sMEjHDliseg
WpoD6kG6IdMl8jx6iLpq++dn4x2eOyKW3DuTeszoRg59Ux1dnglRrUPQ6sUWVtn8V6vmO0NufdkS
46ZbTMvVWbp/mtTSY1c2/mG2ei2YGAGLWj6D8PQBUPDJpX7VmXAacuMn/tzFZL7T5aiNH8sKT2SP
1psqeUQq7iFKSQ39QKLFEuEked50Dbpdv8GE7/22eCf6DFFElj3SrMPa7IjfgsGs7M0XshC+/dJ4
wyiDqMV7c5bpVun9iaOUl58HHjfZ7S4Z179jrj9kzfRiEX2UrmiH+tl9MjsQc0x9bEINQ27ZMVi1
Wv22Vrr5uxuFfx+NzdjvuzfHN+5Ls+HeiENoQqF3ZuitMqWWNl2jjWDRqNKhUFa6C8+lnqIOq1PY
eZDhG71qZbz4nn6UmVecxCJ23kAup1ZbfWhojhnNWWmQHlEl8dC5VwvhcthoLeRaZ39IlIIP5Ldn
gdNTxgp+DjjOBOUxi6toWvhBtAUXLUOcbmDss1uY/Hu2RjbN7ottmE7Ou8A0gFMNxnMcwFDBTv/M
BoUQVgg/Krva+twypCh+PrefC2rgV8QspQVepy1wpjW+l6zd2r+oyeQHwFYSu1WTxqnTvJaJ97nx
24Wbbs9PQBRltAxdeypNTuohl0ixOlUHa5OiDVh19CMzL+LcWF4MwJ9rrfEhmqR4E3J6nDpPuzo9
k1vD7QsPMoSozpPdAFhzmFIjiwW9MRGKIpdmDiHt3WRPTVQh5Q3Rs2gvegrcOKyI9IbRJ9xgmtsd
uEpL4yuXFD6rPzDBOrdUdv1JTZWxd3p3PfW1nF+KlSOBwWcNXTebX9Pc3y5u0WzvjLhPbQpgYEnF
ke7DwtP4qu0btrxXR7PpkqzLq1/p703XpZeu1lPIJfJAeyBLXEPKhXGbJ2dPNQHLVm9/z+Py0ki7
2E8uU53R2SrU5qIMaj3JEEQb/6y8r6EgJhATnfBHmTEHuEJH1DFV3/rcXYiontnBJvCtSmuPDRP7
g0hSdS7Yyw904YDcdBXV11uJFG1M73VMWcKZpL0kHWwX2MalS+xnMzP+9su6PBPr1O2yadSf9e3e
Kou6ICbrst4VxCIgnmQmaqshvfZIt495VidfFBTXr4ZeIyMTTbrHOd4dmrGy9/qIhYmxScX5gB1E
+pq99zanpELdoJN3hBSqi4ZYCLuaAuHCsOZDgXzHGKeXurY3GJ9hHALdFsU1rR3qpOW8qV1CLSig
pN/x5Rb68gtD3MiVgfIfmIXjXBfTF68Rm9dY9S6klQTVymbJWnVLXCK9iqXocCPJ4gIP9UgKkX7u
EoixmkgaRtO7rRRMWnvQKJc9VVSPRITSA7i7mbEziCnaDfVqHUo/e2uq8W86dkaUt7D/3WbSgDXi
NAesLYNqLEd2GXprM5vhc/SRmU0u61IymH88l9IuU1ivNm3fYUZG1GHwOhEh70+OCYlFwMugipSX
V9FSG22EZq18KSetD+p660JjVWXYKahJ2On1oXQHeW0tmKpiRQ5RZX4BUshlGawpD1cJKdgs1UuT
pEi7aCk/GIlZnGxT2byIgPGCBfFQFg75iHyq73utCZykR3Iz8n8czaH2n/1UPM1Jsj4V93t5Iw2P
DR2F4WLAZ9vzuzb3b76Rp0G32c7RyfxzWbTHot5qeeRWWb49s+C3b2u1fdEhIL70fGyJ7nAXew07
Af9Nge8qhrjpIOrofAdEcwqrDajQ1hF2m65wI4QvSAO0Va8KQMe14devHUT3yCpJUicTCwsaWji0
r7OfjNUe1EyIkGerEE+aq6ERBHm9yza9xH22a97/KCXGPyXN6iUXrM6XiHfEMCJT34YhqGxDLWFS
qzSNjDZ3vGCrqiwL297hGqx9n391QnUDLG05WkeYDfNkMengS7Z11UdZK4kD1cwCvr0gBNxCi+Vo
kjXRt7MoR0b1y9qm6ktV1qAQUGSjCwE72Mshb/zlfVmG+0u/bmVxAP00tYtHbzKE9lRVGp+/YV8z
qtT9hs8U4dQLfwg8m8sS+5u9ps8mHVsLQrkSlcGo2ozpSrOUTfi/C5bBKQEfyVfGeihsp7SOQE3p
82ro2rX1mp7hvu8dWu2rqTo5VolrcIJYeHO5mMulMfrKIzuQ+zdQLN8y0LJa6ZGyLCN7QHLkPYq6
R8OolJ6+9JlvnGdRgv6LdW1yeuNE9SutqvpdR1bjBEY7NvxZEgnaq4n98VtoircmmQoekFQiV5u1
BJlYWNaqMM+N6Wk+L0UP/YPVacNJU+DGoZZmvQ+IsHbVfpNdhrHOnR1qVNpy7UKc7ujsoDvYMm1n
gpMyuvRJt8ceSeTsyLfKNQaCj7nILNhF/1EsYN0nChcQ0ZHuU5Z8F1tmgcVykSLqKcTPWqZbG/m9
uf6tG0iooM6M7jasvYuGzyYNOKAxvnlm/eZFbYx1oYdtZgH55svkZVGKGc9mkCFpKnRAQzjcddMt
LgzfIFG2Mw+fqVtxzMMNbchLVh7jXWZq91gRS2Ss056ZvEuCZ8GqimLVTpppogyy2kzLQgdbqQwb
ZTsSPMSpkt0iJ5QSto8MzrKB+x96J7N4WDodCBtVszFEyja5HqjTmW/tcfWGQ4XtJd31DO9dMDvK
nmA33LtTpDehjjxfYxkopkIYkS9nlAzN7Aa6mHczoWwKzAmeLFaeB4ieCJaHUJTuOMe9mw5FKIp5
+uwmaX2N6N/9092J1IU29/f3Ck+bMZMWuv9iC2m+16oq/oJ8oqjLVx+uIkfUzFDn3cWojU4dGw22
cw1UUhX2oU7oTI/YYZHrEEUkX1encyy4v8lQrD59pcMILfAhTrONe0ZRkn4YKsosyLNt+yO7tbBi
MoPdX0C8Yow7K+PusefC2bvQOfnBRP46R8AJ87bjLs3fpOdZuB+8Yrr5DcY5ZKAA3JCnnrYvoe+e
GlEXRbjmubtGFW++35tR2FmYdXxFsUcipM+x14rHtl/UemSp5fLV1V0ZniyqOA189u2kil5V0MEG
sg10MtvrYALQ79dEu3O7erfIsPCHg6jRSx0MtzOhbw1C6U6mt9afRVc6WWRAwXaHbNz41h17Vm4o
rNa4USplZog3Jyh9TmvLi9QyOGhy7AGrAOgCpFNpTwDFvlrrP2aV2QjWLYqheTFb5Tdwbfa7BPdF
Fgb6b0ZSIqJEwGn16SkZ1CxC0O0ep2hlK6xAST+qC/IgelHrVYlXNdSNTYYWq9uuR87TP8FBtuhK
XeaPwJ9aT+BQ1/Qaosf2JUsHrgy70Ti7jWwA5xUICoCdFl32cT5aZoluVLeMcNTo9kGHZunAWvyE
l8ajxIxCRsXxzghDr8XUcbiYjmxfE8cajobXwIjNXNvffl+vj12ptb83XxR9uK72YoaVKsWCXmAC
XPJWKBhgiQRdrdbYxhY0JIPVkdWKaolaVOlZMFltTRu41A3nURi9iV6lcrT0Obn3hQZNYdp7sEBk
LKlutf55Wg20jV0r/OYqaLkPCmtE/KkUF6A+z3b/QO/raVwl+sw7gOmjWLqPVRnwYn/Otvm3u1V/
S8XbYrxL9RNZwcxazhUxO4qHovrTaOtNK5ipppwjzetMWKlp+2IzvvKaDxdCl1Re1xHM2a4yV5A+
ibZn2B5YRC8wT8fNMM9Q83tbdxywsuIv7aAP82gcZTof8AHtE+hf5IYGO2j57Wnj/cuzCWw1eVzG
36jn0UtIlBcLzLtrrjMU6Ij2S6cks8gf2nx67ebiYbbqT8bbq0e38M6feSTK0nZ3A5ojZJ4onMtH
SOVXfbBiDTDEECO1N9ajw8QBhUdA+l1Zt3AvpRhxdKs7WSAGIaTYsJtm56xzbIaQjI99TthoTSh1
aEnavNq8uaHweOxH43XO1L7I5jGCUGOnXb3xgI9pDcxhO1lZ9jkW7qdeV49eV1Mh0jzW2urQe1N9
ghIdEqNio0iA1xL1xhuliNAELCHNA1HfqoilDgn10neMA/Jq5pIhRxGMOKzT0UTPXpK1PnoolL32
OJf+K/g+6KXv7+hbPmR982K06xK6unG+n0f4k9KXbXKbIKXhNsxMNu2yAGvtlBZb1iYZ3HJGCl46
lhifqaI6UXRiUera/kjLOHKH/6Ri+pgcWgbKHKEI4iTIaGrgmv7d5NoqauxMAckhUaO15bFG/mmv
+vv9dkT7MsZcy9vs8kt21jKGFpRLlPYoglKk4n1p3O62lL70f1nslbuxaL5zbg/kF+VuVfzZTXVH
QufjtIetI6BuN2dEzDZJ/jej0sbe5APeSmRb2luWr38qwzp5fIOsvD4nLbNYkLnOGdvF48RKKlqi
uAtX/7cOq6QqydgvrHTh2ml9NGt3MZj+KpCypZYO3z2qxw19alt5dLXaw1fhwjypptq5JbJntqaT
vcyMxNygDmBCq6xvWkTAClv5hrDlA61xs+807TYOmCXuZqlwKFgXYM7R543TJcmRJJqNpkInnz9U
UVzzygPXNVAymf10oLd5n5OUw4F3V96msYVY8w7pLIYp4POFIw865h8P0R55Q+AUU/nDfI04Ap33
8NmLmQnERAWzrOKQ9+JlW6pT4rnX2hXvvjeee943UPztU0WhBMPodqs8+UyB1Nme0PAkjikQkc8n
vrX3bIR0N9biPEgk6cj+13z8TJVYA9e9m8tE+3K/IZgRX0eD/ShVw94pNQXfmYDGtWpAHV++NnXa
7BJ7OI+KB7Ca3CUAlI0ZU7NAGtY+GZebA99w5KR4XYT9VJUEYaxZHZTa9O9+WdCXg+ne21ZZoM/1
PO1gqh9BsW62nr2Y8/TLJaWhgfhp1uazV90DETgnLDOhj9Qg0qbtH5zFsbTs57kdVZxV5WlWs77P
6wkvI4jUCgU2GOVXPZo/o1bwi+OVzKr0YCjrWtr+N5kZEZQrCqX809qMd2XPlx6MPGrb6YH8jl+W
QKYsit1YDX8yZJv3y5rk6XGpPC1Ey5UhcR4/J0u+uLBrFCnTpmCXSN48VtdB/qsEdIU5p2/6HQQ1
sumR8sid4yxnRzFjJfXOzac/5pQwlBHSFncSEHryAKvwfxAA6hzVst65lsf1DnAwf7yqOn/KiyHS
WbRjq23nYNvSB7XUeWza22MKkDoMGCfT/rPGBVivy0c+bc+lKCRvgjsqgHC4NA9aXryM2krPAI+l
WrJDJt0zo/I9RIRQ3XT2/6pCO/uafEAy1sdATEccAXC72Lu//SphSV2X4SedqWw3irQ6+tkiI33y
rdi2eIEx+L6h5Q3ttjjT9PTm3ZmDpjibfnPOzOG3mxX/usyM7c6M77+QD1JbCe2ARncLbLNhwhWP
VeWGkqd96fwHDb5MrEgUjar+1JHutHN2k5Pz0HZO3Iv01hjylSarE17Ro23Mu7qDTSnvYyuR5Uuz
7fJCYOyuysOCxWlqJtBcXA2B6XSfRVkgtykuJv/GbVmdOTfevYaINv6mAFPSaW2MHzvhQRLtbij1
i6ibaGoyFEPjEWiOaS5lT++G33k14QwQaSDXdt/zCcUKeG4ys6uE5wG6FfNFc1DWdKG17rntkG36
fvHVj/0/SLCXltcAduo3SkbFfhgdG+BWRG7DbclOxLZWX7LMlXEFMBAgP7TDIQUCc/zkA08Xic4a
DBA4RDUmmGd4Hsb+hPEo33lbXbLTdqdWz0B0K2EimfFx6BjndWiuCbtTpuW/MF1ckApBvC3e1VlX
IwKw3fU1RLVMMUK407Hwl1gr5ytBfNe8FWiMxlPhOxd0iWAlafqvpcwCn33xZq7+H6LLd1vHnIDt
oWnFQ95WHN9YJ1sb5Q9QYo2JYPWaZ6e33tUqfmrbvxUeY73k678/f7O09jZPjjvNJ9k1Z2JoQlFp
D4TZ7kfpn5N5wOc3dsCYTlXF/BwZyAkRqZmJp9zg04pmlhGGn/4wlsUvy0QFIDK4snSw53hYmr1B
WsXOom4xtqbuxjJ7MLSe08qtgU4Ryyfzc5WQBzupw2AgDCJJvl/rR2w0n5XyjkvT3fyVN7GywJd9
9Wtw/H+aIZYYp+pLZSdHT9QPhscpkfhAotqaPTOUhYxZtKJMN5b0yLa1JspRMNz6DpakwWB5l/Xf
T4w23Q9mtXe7Mr7/c9I6j6khk68sc5pDyg3nON4ZU9aeI+iyGC3MSPNWzEyfXCmPspw+65+aRj8q
y7vZJrZ619qvuR1Z3nqthHoSLWcOKNpcjM+sPr/8UX4PuX7N7eGh67GrurIMiZLcNfP6UnCbadwt
vnffq/g2Gbn+LmV2GDTsR3YpSQtyiuWEOPFnQkaBA23fzub9rOmKL8Nc3lrgyqjDI4G8mEmpcdMn
bUleW4aVtnL8sCnrfGf4MgI+rj5rlFmWWH9cXfqhm2c/pDReuN8vCgzkMaXl+rxSj/W1KHBQd3oZ
++maZD42Zb1976r2fSm0JK4zjM1T9mAyPUt/PYO/gpW1l9JpsT565QWtRlyMeFJGYM2swFePdkHz
mKw8d+Xpldpel3IvceFKVQBiU/k1tyxmkw8mtDADyH1Wo+Pmm6qU3C12etFFyRNCTNaQPzfMRTi/
sr0/2RimF/dEldcaauOwL5c5tnPEUqx0j0p39sSvPhTp9E9nAmP5nLNA0ypUXyV+i+WTRjMZW507
xCMxBpht3D9I8h5k5X1XibvP/I0KUvKqm25nwpMF7D2cxUug92M03lXeGzuNzPSvTfTrLjPg5KV1
tdhBEs/43Eb9NA3aTmrjy1ZYUaEKphLdPtaJ8Vw4HEhVUvzNJ8AJqT37cmNHabInKNjDNKqT2YpP
l+82HCxBzGW603Invv/pNoXlbYrHDAkZMsQCojeJ5lGisVhjR5bxPMk00FI3zjAvzrKPwHBQJjIh
VtPyoJDmK1ueNjm9dXZfAAAm1xVYqx5/eWn1lazjlSG+uKse9gK6AyUVEOOWXLJi/vEGcZg53MU6
X3TkRMhfx/pULJ6Pdk/sdU1/6XiZoup/Wrdu53gS/MzFGF/XL4ORfujIrfAJ9wIlNPeiG/ZZvr8/
eVuv7bSGmxvPcFSk5Z7YakRvQ7vH4PGc+F0oljxE8B5bo4ck2nsG2P7acu3msqFN7Lr8JrG9Jjjd
ARqaqdyh6IutniQC/X3LzDCHxAS+0PdNoSHsrg/zfe71OXetsUJ247/gvwjdBWWjmCw7Fnn5sFYt
mogORSHQtFnyD832q0i6qPS6/UooxNZhadoEvqiWxxPTyF+f+7BiApbKqNA4gjzXqP9xjJVZ/wGB
qIVs7Ag7WzYsJHJTdldO+drVX7rz1NThLFhQGnd7lxpmr9p+9JjMnXzYY5q/LXq6S8yO73nzfxJN
ey1MRBNIkOwamM9ZbmPZ7C2xRKDSkVaZ8Wzo+971Yqq8IyKiwkWhamUCj9IpPxDccRlMPezS5EK4
9WPfDvs0AZnNmxMT9mNnScQ6/ul+06LEAYSfnm2mybYf91Y+YJpa4mE0V1j/dD8N89taTAeU/h3K
LxUua3XGCHzXEmBwnhGJWvGS5YdetK8+Ru51c068vSPfYfnBdoRBITsupo1D1aObbOGJF8tLZ5hh
ynckxoZTIItdhOQt8OPsqjyYORpy3updC/womsEJ5wqjcaE93V9pYvH0YLHa6P7GWZQVVcNw6/Vt
T73Bq9iKV1CgYmcZFvgzOSlgUflpFXqEwNzHNFc/+tVEoMBgftwdr8nivhKUdCDPaN9v8Jo5ZyQv
MCNG6UXKgcWqcHdVjbMRgtoUgT8v5JetT8aUnPN+fk3G9AHwYA71rPwkb+lzgAd3nfbaCOe9KYcF
V99khNzaU2DO6mi66dmFSBS8i+DzLmWqnngvfbSV/1j0Tjxn9c433F9A1JdNN0/AqN+6LA+z6Le7
mna/McgmvfXjFQkophqe8mzaJahPB0UsOzKELuwlLnKwYcWNV9/16ffDsxu4JecJrxgwaI17OTHv
00gV3n/gYhYtjyKjLJDcGxPFXXc0hnMtL4lP3cnogycoEDw7KpgyQzq4juZYgT7aaG519zHf2rju
BNpInmeTx9Nk4TGoG9X0VyoumoCBSoX+cr0DBq6PB1xuL+ncRF72fL8U2GlnhAnakzmlO1whCsEI
fgMxfjUJOXeYC4TOOU8HwN9BNMe8G85z5+xcy2EU3gLPmF4TD9rDaiEyDDzW9ngYwHRIWkDxlsZ4
ht457NzCeF3/4+g8liPHlSj6RYwACdpteSuVVPIbhqTW0BO0oPn6d/g20zOh6W6pigVk3rz3ZEew
yeqOfi3OgXJJoUl3I6zwgB6eM5AkUNjGbkcNyHU4hTvfmPFHuZeJnr1TV+bgGSCl4cKM4QCsosem
NXy6MnytA7Un9wDLId1bif7GLYCvpVkbWbQvMrUyE/dHWQte6XepJpzUIXvixyefo44H8+YUN+R5
BsVAywvdHRgbo2lyePH1BcpXLL+J/6a0N1YGUUZ2RFJ9V9twmm+V7furAT9ntQiUYhg3Xlb8V3nN
dmxnDIC5u7GMtwTn/CXRxa8uwKyMgbc1WnKu3fuEklrYOj1FjswoWd0D7VO0lvOTzYviq7jZttmA
/0cNy36ahogzTBAVrM3WEKsmzV7riRS78aawEaH7eBgMEX8wFz7jZt5l1fhdeDFdPPaSVeQEiBap
d40lj2SpTp2sz+T8VrUdPdn8UDzwp7LBwqWDBqUo32Y8xfgD/zpeLgflysasohv7o+n5WJWi2jpR
eZ45mnitH0UeI+7m3xTHb0AmA7yx1regIGryrUF2pYoMosDizPW7j/koVwGey6ro1qYckMnxYfFm
2co8hYmNl76/xU26a2dn6xv2dvm0SdEBjWkupVs+BlH5JRrSU8tvTDtjoMn9xwvzEzrehYWoRyNo
H0F6MPWzthHgiMhpqA+rLXmLtaX9s4FPJRqsc1Xmp2T+5kFYeqzP5e4rY/fQlOIZeO7ds+xVwhx+
IV5AEl/1tQXTS2+SeobL2aQ8GmP6Nlb6WC+G9RjLL1aBE7ntbp1WEyc+2tgStM99vGru/6/Q5QTN
x6peewhrRcG1aYnTSM+6boakWCWi+h5z1kIXEuYRQ9eV5H1TfvmTld5/hU8aOWUAhLmZ7V1hzDAZ
ty5+n1mEaier0TlL/M77Uk2Yh11ceSPZCO5VeRdqujZ5ixvFL+Q2r0X5ZrjDM0VMuyGPtBsc9C3J
0Jop6dzuW8wwZF2ngzUbrJPtKtpp4IuTNunrDYFTc8ZCwhQSkcq1j2YUfC+GbScdq0NejeUeleit
SdtPHGx7nMEUQII9qNFaJDQ5xUxah1SJLDCcLTv01mUwLcQQnGUttqokqa+tkzvrWsIoGUagKHn/
aFPQDIO+d0mLqDNSbszBy1TWr5mF5t2qAyHEX8lS38JxdsywoTaxuFv38U8Rz7smp8TMxUWTbVyH
gpXsOhmuDg5Y3zKeC0JP67G0X0YO/olmvs4V3RtDHoJEJc+3OvgCpbkwHVbq0qkGRt388ufDsOHg
oGAnQgHR+RiQEhrpH1YphQ35kmdYpN8jASsKG/nAAN1YJRoa0RT/0xLd2Ux+dF6+T14HwcFqD4nZ
PBUxSf/WezFl7ODdjQ64likLWcOD7JZf1NRism7mRwfH4Ty7d8t2nkYyJitR+dgoOupC4l/4d3kA
SZfyKevyc+pX75kynGNp9B91QZy9G2h1CDpcTM4JAk0pHGqx9ud+PxpqZ3T+y5j3z3VaPFi99VF6
0WtIvIwBnguDJyNDW+v0L3XHL4unMXDiP0O726VP4fpGDYg39OqPqp0p+ohXW94NeTghBtFhU6Ii
QzDOytZbtbZPP9tbPwW5hdyqzoNMcLhzh0q8R2XcX3AW7gvf/WzdnJykwtTa22TzLVqatOJXvumh
OtRVCdyoT0ERWcvJP99RSvUG0fBdBFO781pm582407VlXtVMTFg2hPPcKGS2OWGVUW156XXaH0OV
B6vlZKpKfMmyfXHZRbHKotJbOQS1N7gdQ/7K8JHeA3dpRqllUHbBH8YCJMQGBSXdzp5xDbl5p8jc
uHNcbVNnxnPGy9K5rY2FZkzPNsuKgAJiD7ODOT3XLJRcTe5ATFTYn3QICE9G8k/k+ZnA+TlKky8x
+jtG7RezQhnrVH1IfBtrZfRu97huA8Mn3pxZj2Sf98TEAsZc3kcYBEeZz7hlkpEGf3osWzRuAidB
577YYwEczfgVfMAY0x6k1q/LsqqRoz4aF9C9OW8LlWz7RtTY0aujZxWnaiDsHgMVQpHcW764eZ26
49h+q2w0edIp1zDq/vwkO00jsir/x6vM5cUC8FJSx9AHRUBbAqY44Xi20QMmb0a+Bdqj4QqkcY5k
GnibuZP2eoi6zaIyOpN/CxtBTd+pZos17J/baErWEhMqvuebN5cvadd9O7OjMeqQJNANAo/q/+g5
92Aktl1qHpYypPPCH56Wbew459Ew1tY4wGZcnqvACb5Tn/upiO4FeoYV5MfczY6BCk+DRdYOxBpO
45PZu0d21T+wa51zZHbAnTClmGQEhDhfp3310swD3C3vAqksWruZ31NJDu3a8IpbEdd4fNPuhfwy
IuhQ7qMqNTDLdniL8DrS3qe/S/PnVt5zh+QS5+OLO/Dncz7hEPjzUiySLqZMhvt0yqB5+ICfAAbh
xAncl6hiIjnLq2MP53KyH8fKezKt/LH1+5chCj7CdtQ0Y80lqSmdlpfXWrwsmno79osHAJzH5bsH
UhGtEguq1UKDQjeUfb1pmaItu4hiXF0m76ga53sXVw9mD04OPlNIPzL6yY5ZU7Gdh+BIpfekEvUJ
OPgamXgMjUb8v7iE+7BOuvqx9OvD0h9NVOk2s28nrF5EhbnUqYqHUE4HcF+nwVMXu0bopBpvA+vC
Z758sCSCXVPN8V40eMdbk09zCMJta9t9xVSnzjZm05SPPt7oQ5NoSD1sa91izbQex6iP9kqk8WUM
U+/ZAqOEN9ec39KGCpnAmDjqkUz3zjeN6BfsAME65fjZph4H/z0mecLDEvXlQzly2IBNPzq9AqGk
JwGfKVi6HTZtYnLWlfnhcsKvXO089NICp7Y4Kq3xL1ZYeiouhUUGMESDA5HaZAaMwqee6bfFCSai
8S/wJ2Tk9p/bhacwMLwr4X0mYhhmNmlIWKkf+ztc26XQk992GN6HAmKYqmMOqnyyT3nSJf/VwYD3
g5JhvYzTXCFCrOzMRuaB7mFFqTocRlwfTG3iHwy4+iwBpa5Kmv/ZLs51AHgoaaO9MYHR6mmyl69E
bffBD8xAPPdPeRb+InZ8BIN9UCitMO4qY6UGCqMijK6BAHSg8s90SAjK+VW4soAr6b76Djz7nLQ8
w+RCMKXG01s9dno3GdNXN+YH8HdnhhKPHl722Pb/tF995mp4BNP3t0jdTqDfyMtTKVZgCnT7ir8j
OlDdUXR2zEPjMX4nlP+GcRCcnV3gVc6gnA3tb8hFJ1tGLpHT/hKIZDKIXFead3L4x6FxH4gJ4Uxr
doTuLziE+v9f6cCIXuIkvA4KKGuTDOMlsKsDuxtoolP9FAXjRaDJZlX/Jfrxm6PK37ltcsN0cAlx
QsVyCQdMG1VP12VPwBof0o+l02en8zBwTFYLgMfbYit4Cg3R7xFSP4dZnoGPEGIkAbRp5ZBsgBht
u5mLnkTjl1Ok1w5bxVrLhEFfH9xw0j9FqcPEfshKwIj65MYTrgRIA5vU0J9jSKgt9YN/JQsXme3X
iwWcoi3wmnveBSWfhdzEEkhjXXktBMGuJkPLsb1y8aBvbZbqYA6pUDzcun+mMDP3ht892Q6VQGgC
pwR5wDsqIXlo27lNWjAQoOLFaHqq8vx9NCLwgXPEVjkvby5KEdyRk7XE07sJ8cv8L6zar3a2/Kch
La6kXP2TOy0NHd7fdVuzUKFwFCNMRsqrYB5Gypuhpf30jk1jQ9KoinuRNT8a2xqO1gecilek/ZyU
K5Y6e2Z+GGOV3kRzUR2NIet/LTGLvTtH/r4vhfmvj5oiWLH8mhfNGpEy/IZRQ44lVtVBcUvcQuzZ
j/ShFEg7BF+q3gxYjwLiuipkxnq2uQTKE0YbnTnm3susN5Pu901MPIYGEZTYNV96s/srEHU588ro
QbUEQFRpvEotxX9eNBW/EicBThMI90DSJpZLU5kePDFSAPnuczxyXA49O2Kc2JyOGvLQiq+R5DJa
gD9Z+CSLFJrPmL1YzMIoGcth4zDqiifNzGaSyMMG71U/F/0lQaN56V1/3Pml619ETvA5klNN+euc
Zjune+o7WKI+09trVvtPtTbBOqS4uC2VE1p2khAeZWmGmKnqa5JRKM+9DR5vVuEDH5aM4fN0Lydq
9agZ/yHzMDsZVHAnH85sqgmIPWSDcv9g4L91urkReLxVmB+AOuX4ITT4KDEy6gi65DWsIyghHbVG
29nFNoBFDuEIBQEI8LDvktKjowzuicCM3no6uiqtvvJW/id9HzZrX2G1F1a7Kryqvsu0/xwxabh2
dOjNueD0oKCnKz9n7MJeDSp5HBSRez0QLiczW+w6OwKi5bbMMjK3WQ/jaFUgwvgdymxxk0XOEVX4
NkSOjYW6fJE5a0BZCzI/ET+qsPPH2ZUxvDy3gyU/Ag/3UWxVn9hT7G00jv/cDGhbQv2RTUznxqnM
Pqd+erWs/uZ5sKPcJqs+miJVl1ri11ZBxIitZI6Z1WcLq/wRJe1mdX66Dyt5ZjNVG3KWk9Ooe3w5
rETMcLFi2nCsKQd8O9cnUXYYvI360nupw5TJ+R7pqh4ckT4YPnZrI8r3FXa2FRHO/7q+/jN1u4fu
UcEzy29WntD+mcBjx38zRwO9yEDrCVqMe2nlMJWL+vQe5e1j21i3MecScXpUDSKOah245ZeMaXPt
rnuK6w52W/nXReIP86a/RcEBBucY/4pmfjLy9FrlUEOWfymSklqQcg580BN1D55gTxKX4KB2nYVh
YLV8Mtxy8QGBVKPe+AqKDnFx2cnq5d28gXRTn2WcOBufnFWdTocuws0FVpEsSthR/B1UpPZibLwC
a0XwnARNckRjihdNNl97gW9+B/5sPLU42E7e5MfeBizl3K3rkZOKfhrLHZSZZiNwgp8LgyDPFAfJ
2sdZcS7LnOnAaLsdEVPN6oqEfFHrGvIiI2C4+3mIqqehTvOvvBEmEzcMnEyDhScy/ryJyFVgGuTh
mXiVH8Jw81NqqfEPxhZp3Q5F36P5BZD2bLNj80UWeEXnGjN0E5jZbWgrXXPyB7BjrU6QbAt7pmlu
4p4a6Yk3rSeNKZ4kPW/z2J8we5f7bgrFOZN+8qijCB5K58zPXfIv5KfJ8fzk1rejje7XGRvmOb4V
lfgCelG35BMsTMCOKyzaU5N/+Fn+jIswwVqs9QC+DyDPe74EQckrwRN8QAmhZzIH7RxRBbJtZNU8
vgXYHu51lbB5Whmvjm6Ja2c6x39WGtFOx6Gat/jgh3eF9FbiyF/rPOB8ATjl/jdWwn+Ix45AI54v
/z8BV0qtgVbmq5RjBPRvMrTXNu96SCGhiGDeIIoYBYZZtwmqb12jz5kRXbUHoenW4TDAIeaIdzUZ
Y4SuZ4tzG+r8VaQNo5rYmUJmpgOuN9KXITgFVj68V1MijvFIHFLNeq5Ih4vgkLI14Ag9QR8ciPBI
upaJOckMgw3hRv8E/XkE2sIO40hPZN262Pvrh5bV2wbLYzzuPcP6z21rjuckUyTbBpq6DvJ0ZiXj
M3NXwgUV4d9pIvBl4IBirEWA4TnOkSMmI0AmcBzvCY8jtalvxjaUTuJsTRvPlPKmwpjuqcDCGCX+
QCeSwWDi56BZVdxMkizA2UYBTGnWCXcOrdc9ZgzdldLVriwwh1TDPJ00/NMVr2rwPM8hxlbO5QPh
du9rqMbwsQ8GdSzQvtZh2HK9y74aT9YwRydBqu7HHiKUAlmOh1kU3tqbNXFoVoQ/T6mbXEm8zieL
PNhZllMCYa6b4nVmxajU2Co/iO3C2jatf12FT3PTlLV1yIOwJ6DgAVFODQPD2JSFCw+t/SCniB4o
6SLXnWenu6AasmvMU3QlMBjSYvnK3nkFnktNLB3FPCimqyNd4EQehftJ2oTJn+Z8gtAfV30Nilfa
P3pujaOa6uCZRW56x4sRAmfqXOfo9xMmmVCZyclxmEeuQyJlcMCLIcd3muXptzbKiWgSJMD1OFQx
O361YAhlIAEE1tzjS8CStovxvj04XsH9kCBIvib0kiAxBZxN3866H1/XtPOF8KhxxslDJ9WlUbxV
YWz4K0otliNMqaUf/V4n4bEvcCPhLMPf1MA0IhKPVfbYlUk+PvR1EjqgKd0xJjdqBwyZSqymieEv
DiRnsfo3U4imierA3lTWMplsh+F0pKFPfVSxzlhrt0qZ/o+S2HFOgpRpuL44s41QlkE8XBtz4G7D
OpjHhxlt4znEtru2xCSwVEQJa8cSb6z2giNzU0UtgnPI0VTpSj87jnbfCt8on0vfyF4CiSyDkaLc
l6O2v0Sdy1WVpumexb3jgwPfeRtpNKnSYbYro5G6hYfS/Rjg670UMwA7PYewYnTtfSvsz9Gq7NvK
Ackxy27fcTECUzD9dJPKutk6Ph1qWKV1+Og5bXHRIoYz0gY2TN7am9Z4Hpa9B0FKZoVkfYd1jANt
nNFtlO9U75Z0i5ecxoewfUn0TJvkQIgGXEYjELgU4cY09VRurZ60BQk+F0SK7k49NnZYYKL/hVjj
/ylhl08QbKF5SG1fZUCaL6/7bMW4S24rzxdrnah65dZmvZdxKN4IpUx7XsyF/0GB3xQYZNYhSPcV
uVLkhNRrOZSCvyYMoJeip656o8muXUPe81HRvd6U6+ppmwagwTTY9J2MHPdmVe7wQQ2SPwUmqHQS
zPqucPgxD/bIusYKG8eOzEqebD1slHuYWeZXxNlzjUrSia6jGpRU6EVfNh6ijWSMfxpsUOmtQMOP
0Wcpoiv/Zng6vVqtbxCFN4uz6STuU5NpqElEI/dywKSB3gTxgqKgOWaJYd/jUZZn0Yp8ZzNfeqvy
LMH1nvTFXiUoO7ZhNBeDSF22CkpScwPZ+D/XM4L/+l5BNiE9FVyUo8DuE4DeaI8lVJJvfGvCVruZ
8G/QAcdYS6awR7/N8k1n5/Kf1wvjmSwDDPfU7TeJQCp1UTq8gx9VJKUdp6h5HonE2TOtjdNTbOxw
XFsbIHoYmOtaHuIR82Yt4KTYNRFNC0FhZ5Hu3cSzCa9AVHo/eFH+m3Ap7ZyGwz6Bc7V2PQWuzCP4
YBAkhS5aNkawaS0mW8RX5Kb2cZGFccYMxbIRNpYRjDuqHqzL4DRk+eL2Qwa9uonWi/uD71bTbYqn
6pBpnBkHP4WoB4meMaKp4SbMQ0iM0x1UuwejNmxVEiWPYdJYfyA4CJKmif3sizl6Ag1QE8ms2N05
eAbKcT92Bz01wOtCumdcHZ02WJjgzt2PlF1W7GqaYht3Y++d8CGWl9lrUX0rFxR6ynJXr566U+ck
tG6SYVzi2D9TNnRHqFyU4w7DRvbMOAfb7pgPV1BUs3TO98YA6tRliHnLJ3Jvay72Ja84BvdaBV8p
ntzFcyLuKZoKKIxyZsagR2eTtIb7UKcE+XmTAb30s7WRaejhk9V/dh/kJ22Y4oIfV3ykkwf/kRaU
uq9M6QpWCWHunZsb9cZyimCTRMu8f4jc1yl0+xd7mF9lIbJrw7Zcplxevm2d1Ecpgji6iRu/fQlS
n3mPr/p4AyVweCxHg+iOeV5qFWTR4aMLGNJaAxYGk24kbQDVsTxgMhYADvGsUTyXyZsU/rYBdx+U
FQjwEMSf/Vurho7Lx7lXhD6V9DLhTuM320gRJCUm95RnjYsrUmLnzj3xfa+nnS036I9EeyK73vBc
7bBKMvoLJH8VmrHd9h8Ww30eVfiMbfadRuNXz4qHyRnMlTOLlUGVwB4uHFtENrVw1rMEv9W7YqPj
5hZHycVh8oQ9mjvmTn4EbJq55vO2tjzvEGT1yTPap64JeblgkEwG3WCzy9r6pwqim2TKNMmWLJm/
zjv1m0jSVlX8Fdo+mxb0vInJZ3BU0TyF7C5wgaGQ0dy09KaFAh6dj9Z9ahmNh6NJRC26M2k7zFlQ
cjOygKIej4plEb0ZY3ift4JtFREPZe6cyfnudJScxTid55wrALo6OcRb41/HhH0J+qcEaj2P8c00
a1w4zUX0733xTotyzpNgkybMQAvvNEtMhWmBFA+kD8suQnDdT4uVeHgxxolGQ9XWbkpbkiygWldz
4zTHxvHtR5qCHPpx1PvrScnqMs5sA8mYtmmKSDyxfRT7j3NZI8xEhZ3vIsswd6xWnTdoUcDaWs/8
5zi2uqUmVa1QS1lKcHSlIzgYXdmlZzajs8wBaCsxYHgW4K/ISTdJPd1A16UH3/Fb4j1p+Fy5oqYr
S7A2ZRUYC9lPWEX5ZK+qtmo/Coc1DR3V7tEquumaD6r7dm3k4lxm89PsGgrUtGND/hdIK5Mh6ofI
KaqLZqPS0wi6Cldbh1LTlRi0pauyV6zvgLTceX6NbdXjuxrrx0i76Z5gXbgzDKM+dEAwVnkJkbBZ
CBCVIy3ssGX6lxR5t0N3ndZ+y865tAPkzhpprjBJ8nTG+WCDh+29FTO1L+FpDlko3dnOaGecHjps
xSljw8cW0JvcsYtqWRgg1dGv+o5AZGPuYcIaiHakkWIbll4M6/3s+sCFXK9wTk1URoIoOYzy1PGC
Q5znxa6UiN79EFTPzuCOfDrSyPmCbMCSEKvI7S90dnMDjixiIAvibrbtv2pw9AFQib9G/ybsUbj4
bYJy4N7u1GaAQQn1xHMRVUYigXhVsWF68a5NIwaTiknc3gG/uqKsglRil93K8PpPbaE7GSTetn6i
SH6DM6HE58mC02mYa2a/8a4vUkCSBbnOtEQDzY1+gDlBpk2FTXb0ZQMjI3cjCpskGWdM6yNhhi6a
560UXnskKO1d2U3lfqR9kX+XPP+7omMKmmDofht8xC1+4vkjBPNNBloNkKyTqdrq2fhRTZ5xcrS/
JrSBTUpOG+C7hRsqb29F6ZvbqsEQGyiz3lYGM2XZmz+ohO0al3C7naVXHP3cxaDSVO7Gx+z6AAw3
PdijYJeISARx56J8J3Iln7qK7ckup+yxyyVsaIPpVRHE4VlwLX73qajX+YRlAWcyZHQ/dSq8wJCB
Izw3q9ZpxTm0KfWMJMc+NVXVk9K59dZ0XBdWiN1OJuKfqKry2YG7xj6Y3GOPh47XyrUFUrvQL0wR
2qNgUMzOAJpP7WRqZwnboG8ArORFFQbIwOl3/TTojSBmd5HkGDdRT8hQc5Ocyfpjx+uIVpomqJY6
tocrT3POdCZjjwURpOHUyrj4hZhX3AYt67U1Ri6FixPus7gfn+ckA4QyRPFmVCVWSol/qvCrcj3a
VGYybsptqNjRPYtG3NVYpcTz+1qfSVhiNCuJhsPM0/u+ZUNQ19tyqyNmtlZvTnyB+fo8ufPNyjLj
X9Dm7X5I6u7Ssgxmx4xSPIRpjn+b7uAM4ACHjsP0IOiD/oF+zn6xMABv47jB0ZjzZjSmjr6Moizf
xi7SD4AczWdVcSt4UhKntYhPPHSTtjfkbY3nMqz9jS1jXHsBiDwyJqQ+nIbypjKmo0TL3Zj1PJ4m
1oODcsWeo6PuIwu62oHoy+Ql8TEc8k6G9tbMMk2kztBqlU0ye7C6rrjmYVsup6TaN1WyuFDMZh2E
bMsp/IE6j1iTepa8rddhivu/Rjg869jAizdXIP92ugMQg+1iTZLEArE5Nw3cKmG9MuGWu6iX35Ii
7tQB9j0T8ycZZAAnMErIhyDQ8m1pVISRHJI4SeJTOhQHVYe0Kfh9KStJSWxD3exQlAgUv0TduHMj
65z50/fk8mNJn0K2tH9Tv3+zeaFC1a9tQDWQBLczs222ee3rsID74+yXfw/8hA+je0jcL9V4LFOt
PhFekHixm0y1eMXvsSnCYN2q66j0tgI8gI3fyxKwODWpMo3iN12NuYBeEGwI2yDCyPOIPgQmYDVx
9bk+On0+8sHQj8uvcsITnOCTTi3Z79lNijNVFicRJa+6zq95hOHKssRnxG6gPrQvCTeMggw0N2ik
Ds5eQ2zzdtxkcG5XkWwuFUd2H+g7JI+dDEqcztFhjvP7xG/Isv5k2lSvqg2GVUvgvE4S3AEOAoHR
3PCzzSNsqsHBFBSeYZSsEVjWlNMPiWF9CoszH6+vmzZEUcjGUulycLJ9rP7NaolMx9KiUWxTM9+F
IC43hlB3xiqMrKE59DY0omst+7WVXOvO34NGRPUL7qHssTdnRysBjN/io4EV3rZs41Ok+ZZHKCHY
ahbJjwGhchPgFo/C+TfRgPoDez1CO0YxwLzRZ8TE5o3pQNmaQSd27dsw31wYTcw3342Cy6F4SM1h
a9rhm6WZxMzZwbDFoRbRyUiCQz2So+iA+SBI39nMo4/86nj9R857XPDdhhqrfZYAwlueu4jaL3UE
rKOAVJB3tqdpRxmAYfW3C38q613N4wY8Ln6qxR+d/ueGNyxLFzyFbPMQwCPxpHiWteIpyh2gvs1Q
n2eBrraAVwEdEmuCBQYVYxXY/BBRSnRCb2cCmstjmAjvPqbjLpPPOdzOhCfcN9ujP6XffiFgaVOz
DhyI75P6NqJmNZofGQql4M1ltczFZbsAuELMsxFiD2ePY0TnjnHvpAsosJzcuNNkctM8G2MpL/xN
Hl/tjHkV1LiZB01+12J/Ar7QAVO2F2xBSW9dcA9unF598uSoJZCQnVCgHPZLLLHaBT0miVS1r36f
37nitqrX25qEzhyph0DXeCxqHo4lee9nDySqKNazNZP/Lv0MDXMz1ZMA4UkrMcAb627DkLzFQ886
BvmPoOIRqse7X6UW54zg6fc2Ag+RwgLOB3bw5cHL+6fF/xYPGFRnMHS52qXGuDcjiUeAlTOjXJBJ
xnqI/c9sqL9UbbxIc+q2Q+++LU8kwiMJT/7XSZqPEhgujPV94KYn0fvOscYM1eTTvffubfwuoEis
YnLLZt29m8vazRGuW4Rz7FHXC4KlLV7ZhctmgIRdm9HCHCSEGGxmF5vd4MGWnyrOWqIyo8CaSoLD
2418jInFT+dkIMPKOhUKtCB8gmpqnO3WYi2PDB5bKEK+nfJIpSl7tO3XNoseJo17h1tgV6YFptvi
oVqez9oIL/Rh5qa0OWNHORIaI4TUpM4x6Nn53dbYVx36leVBsGb3MZ/HD/b+HezF0JNLQAxGVy9W
oXwBeuD8Iba5PA1pOuwdDRUJ1Gc+99fa8fDSjExGKxzvG6Vi/JdNwdio6NVX3wTWE+XzdIgttyRe
mLQXEemC6o3WzAzoKiIXangQ3jvqpGpGnl/gpXA2SMBgNpdDxQ1rm28x+2ZYQtob0za3IqB5wM3Z
Boh9X7n9KxieCzTvkzVHsESbfT8BI9HyhH2LEs3vUNzykfV+pKgRhJEd6XJ44PVjkeTv0NPAzCdt
uStSzsEiNqif66dgInNfAIHYSMIya5e58b6KnGvTLnV7jDeBV/wl6skLsJeLuqVbJ0r9xubI0ggE
QJ49PQQ7XhuCybrfex3eQKtwn1iaTF8HIZu9MZjs4yg9Ef25s8ZgxZa/u4pYQMU2ANwYf6aBfz6p
syv3CoFF69K4QLcBhVgMKFzclXTKLD9Ae/Y7LHizy8SABrV3UmPtkixnn874yUT+x/XYlRiCwGDd
nerW/nI7KlyLK/bS/PV8+qWDTBcYS1zKxIEdbI2x5qDQuzEasBNpF/0kfoNAYKzHIuWBbj5DNH8Q
QCc1Yc7sgeg1nAd95p1ZeLDP7PgSifARZeeZRhPpzLfUps+iazS6O79u3+eUV0xPHVaYQW1rTgwl
ynRLpPkXhsiFecVm5i1s2G+CvnPKxxbt0zqblNLQhz5kRtlRiPMQsHmPlWFoYUSJ2AOB07ZMru6g
34NZsEKpkzxCbAlMC1zrBtJi2jM9WFAvzgh/gFNtNFlEMLZttG794G4BQ25SlmcGQRttFacGHI+A
G70aWd1kIkxP0X35IUDyL46m4XeS4kxrzqOYQzSgtB2PdIvgAJS/t3T/FOrxUvDtlw1bknBLbyJ/
uCed8QxaJtnY4QS3YaCONSJrVdiA8QxynYHCn1866CuceRFQZ5pkEvclCloQsnWiwZDBWiJw8ykx
2nU72yTi9UvvoaKWHD5aA9EK3EcnY84EdJBPttJA5iK6jqp5qSqwrXNkvPg1hjIHp4SOBnawZPo3
cZn0CzPYsjyPfSkuxNqwqK8oo6BFJwy1dZjsbcN8Yi/ga7xwr7ju9nGFObgw6zUUy45JVH+V2Nhd
QUNUN8NuBPUlDePD7ies5523z7lCY3qbRqNjWBJPdR0R4mizm0CLKTjhUla8s3Jzj4LKtlH1P5bO
Y7ttZIuiX4S1gEKeMmdSoiRSnmDJko1YyPnr3y73G7nbVgCBQtUN5+7zTutoZ3X5t+d1R5c8vDd8
FeqxBZC/m0u7cVN0j9aRVSsx+MtvEjXHcpiH6uzVg1j3FVPujTBqKoPmtPaU1tDzw2evTZcp92hL
zX9KQUI4zrO8VKgGLeLDlKlIrA5veLXDMqkZ7uL4KJ3kC2eF5leH2vsYFtNnjaPqjQq7y9SkcRFO
e0tk7RwsDJY+ZTwEbyK3wDT5IdLNEN0OoHA+UUCAZIkIGkCAOrfzWrSO0S2YwHZ3dOY8i8EXDWkQ
zWWjixGo+t7rFOLDNTPIs3a9zlhUOI5BTyYjj6CA12dbOtWGjksBwJ3vwIn1kFkJKCcLx0mz4sWc
j5mhjFlQqi38iKkmadEOzRm28TxFvCN8o3hcCXSBIBLV6UE3D0EM4J1etMtgHkAjexK4hi4uPW2y
dcATwahziaBmTUIYLbA/pbXh5ObGSv2/SC7dZWiZOS2B6UR94j2cdUyM5pxPZDMTAjniWTA9ULfm
Rw0CIQ6bDoW5/Ani4TcbUnSzI/HqVP4H/q+v1KF3jiPMzewDx+4j8x4FBmgAY1X55ksGmYWWxs6q
fHClqHcnRIVtGGiLDCejLQh47ZyLbmQOC821wVAAq7Ov4hvVjW5Vjzk6CZoNAiQ+NiyUiP1wO3Pb
TR8NfYJaa2nb3i/082+e3bzIyXmo4m+ILaOEEs9oNgzPRKZnSfG8iudDzLXZ5vDWx72+gASCGYse
K/6EcZsshf7y20ee+iHFNqRU7cCBl1AXNdNkC3aIKnwOJ6FnlsZDCJ8X8cEMTGLx6J2agsNc7KSv
W91zYSjlr2KygVFo8ClavaPBAXiJByvvcMdzmFYjremCt7WOdsFo7csmJm3wprXeWvmamvdLbFQv
6JG9vd8PwF4qsCVAUHhG8Xc8B79y3/5VeajFq+o8lPnNGvtT6KDws/psF87G3fVE92XG1hskvbXS
kdpe2e6pFJIVeJdeTq9DjYWtgaedOWm/66DpX3zTC1eDll7KtH5xMxfkvkbWhPtKor0kmT4sYnqw
fpqRf2JhuZ3B/lvacEltvdw1gjZX/O+LJmw67TCp92zdpATxzuljpMkdAi1zboqVrLxkN3YKxp3R
Jy3DcY2VA8WjrqFBOjL+hEFw1324UdwASHTBrucfxuA/EGKtpyJ4Lyokg+zrH44pb8gADk0U7rtk
PKNbP06zf6FT8GUWvBxdb21mOT0QtvzWKW9s6M5fKOqtGO226VUl0HAQ5XmpsU5B3M6WfYjIahu0
tXFOEENFnLbu0vJNqGtkpTHeLrYqbRim8VY3xFsVjqj+vMpT21cm11vG8PPV5CSYnuFzJOwQ/ZhO
Lyac3TeGGP+6JrG8GSxZcQc3Q4QPhe6mJQ6psAYtcKSdRRU+Ajmg01t1mpROvPXE2umgj3S3Zy/d
+BG5tN+dqdGd/TTae2ImvUcAHHYT9DELC6iw/6EqA2khvltWekRY8itidGlV1PmzGuE/kQVIWcBC
ERXdPBNcLUcEGIy/eoHp1cLPnGk56mj3SxusvCNdfRdOLQYJc2vvWkvZ2DsG1BsMpBBfZTkFhZ7a
febTayoKbSOYv9jQjkRYRAh7KbRcB3ASQKZzAlWXMvUJ9QO94HjQKzCxuSBVrrjtObKhvfMvTU1c
jwYc7aunSAHghiDnUGT4Q/eCDExe6LKHjEzVst64Ttjs+tRNmIWCwbccglj/XdsFo2NdpDk3Tvf8
meepi/gCVVyHEzliGgVoKgq8jxPLbpZj6lsbhiMBqWLjMvJcOBbK2YI5HwTdEk02qkkzpb5lw+V2
DLfLlhEql3Xq69ElakaDyl8rXqu41rZRF8MUd0Z3b/cA5OVEfBj1nnsYghbFUKFnJx3+z47txlwH
jo/WqZ+LLdoOuUbIap/mXINRYpkES4PqRGiA+rF4dTdzHgFgt+q6WfHjSzx7PSYYbREfscoZVnh4
UJ5oRpuhj6h4lm3F3gdym1i60w52MuGw3OKmofyZt3Ydgnt2PUBDTicdepZzv9Uc2r0AzFEc0pne
RHk034qWN6/TQhShvq29tCZ7EqWbmvVktGsfltpaVnTGeoMaOl2IaC3MHjdOk43aHECLGEnmMF5m
VaBe6uQ6VP2PAFvA6kqcnRNqgbVqIFzeHUVQqKAeLDQqd+tuyvpjaQnvJLUB4UXm5ddxztU2blHU
iGavBHIOanVBmpI8R6fxtuw17XZK/HndIdmEnU+nz0g4S906yLah7v+xOY/UxG7Oa+nC5kAPPsEP
ib4sehOLsjZPemACQKOXxdtU0IQYg3Wq2l2tTwJs7yUVM43tDoLkWXrNd0tGhCbA/2uGJfxVp945
vvPZDsmhHdJDbGJnTlF0Y1JH82UNlTNqbqgm1vaAShd+BR6PBiM1gYifsm6tRR40aw9EY6qJm9VV
P7OomXFmomExqOHEMlBDMhD3WMbMjAD203X7mILNQb4bY9DefZpohdVA16qOZ+ug9y4xXde9T103
okDGrUaLToWrPG5KWl3cCySrq2xiql8NZBRwe1HfH+CLr2rbeoxVshyM+R6LAuJAtBUYWlQd3Vq7
foPu/Kez0UZFFSloq6ISGZ6cyT+lGIQapXYeElVGlCfTCPZNWfyOmqFCOykPU5zcxoSqaO28wmq6
Dp3x2czja9c7jPeTlKYYK7WxMyzsRvtSgynuFN8F1aDILK7pbF3d0kYrk362TOa1mre1muoiqNlV
YGfwiopOE8QlzkbGBeNyWUXVi+2Yl7I3mF0X6bNJaRwBgIJheKIW+KbDBXYH4S5EFm1nezgMKQwB
fS5oLmr1PqzNV5GLjTunZ/X/dkw+KUDfp0NIJWk6hx7GKairf2ddswnd4err+tkpa5ZB+Vkpxkkr
xw9P9qfCb3xlf6QDWc/9Ld0QamItM5LdfEDndkBUQrO5/8WkyCbP5B6JzaVy9K2J3Hjjm5L2s7wi
674KylsOoiK0YvBzijB5sWLn1lTzzfg3+DJccOysj03S+SS62olwlNniijrcP5ZHXCEjqpHxW5nz
Ntv4fvDi0XvCfJCeE3q6oGrv4ZS6vyi+0IuK0uw8oNPyOrBuQeV8GoWxF/kEHsogWlkwIeW9OYzl
cHEQtmfpXBracziOhHDeEs49Iy/+3doOwaAlMmAjMKMG3CejmBhHDhOdMXcGUtDCbTMJuwmtW/qu
lMyNjFZsaPkvggoa7qyYi7sJRuEwYG0tZ4SUoVpHjshdNEKUENceBJfdEd0BBaB2+AXJ5A4qEytv
J2A7VkKWUjc3BvEHlPjVEGMN5mfy2RfuUnj9NoMoouhZHrO3dvl7QC8H8xlibtguVaU5bTxx6oUO
1R+DXFVYqEM9XdrWNG7bETQFQ7Axlc3emtY5VMqauIbhTSw1KOUCIYf6eqDF8OmPGpwqJpHLdM0B
s0lM4NcBcprAPBgYtdNXP7Qa5iOTZS46ijwZra9jFRrruo8eeEgvJzAHnAkcCR1Zn6GsxN+7cvYY
2qY3a9jpn5HVHLARtwYYskxSminMN2mAp5VTvlPjEHJ0kO5HyvekiuE0DDgDyZ7wgSiKREBT0aae
fwqZ3GxaxQxg0r2yERbWKW2ywJXnImI2aG4PPXwbouoZaG4GUcO0GDIKylPN2Mw8xt92IY+qRjJP
4sywyMu/RjK43LXZuFfdx4Q7ZCzF7+t4i+h6MwecnRVVzVrMKz1A693GZP6UhuwSxAHAmGVgMJxg
ieDuZ9PaLudrLXs4nNkIDVGJlOdLYYYrVIW/ZrQvZsasumRgoCdQyORH3mcHdV1REIH/+aB4feYI
WXlZ+h4g1g9HyF2WRxQHyp+/T2xiA926pVK5/FLp9/ytJ9tL2ueXUHjkvIAjtGSvFypbndacaOvK
YpyVgtU/Lo2RrlrdJVLHMBeBT6CfUqOFvqOFKYYd9SphFKIyfcxx6f0mUbwSc4Aw0tuFqbuzSZVC
pOCYuio9uvPi9fqhSr2X0jY2DBShdhUmYxFW+1IK/OoT49jgGjq30T4LBD03vAwBLw9XNC2wIjJv
aUmyxMifHkkyUua1vaOLAmwxldZHztzPYpKMTZrT0mB8W61Q5g2WHdc/gCzUCyZtWNnBMK+z8KPg
oOuFvRa8tiS6CILlR2YxTpqihjHqDGK8t3UMz9p5bQQG0KoRJTD4EhF+6aW5Bwp1iwDBDo332aMG
Ir99wyBK+dyzJeMcPzoPEMZXR5Y/UPAYLGa5q1dFCofJdWyxA+ZscGHqZTFf9VjtY968kbUmf5hq
0/ha5sCSGB1sSWHeGXGWhNuZEj2Y1qpqKfvhX0JpRvo/td7QZY//5DhKUsVzlszj76UO6pfefrAw
ShC2pU1t1jNfOqt5NWrzWDNzSNkEbXud0sGfT35dWpuYRVG3xRsls43lEynNBcMdFnIhgGjLoY0f
nsU0ltvbBxRTYLhRUpBolGQRw3tgkasSL1psPcBY2npPJ26jD/kDEQQArwTn4yFIvkY3Zjm1+JzR
kGRzR6lfZfEdRsJOYu0KXMx7D6LqZGAmkrrSgRLffrldzzAzVPe1aYR8yjH/0/iTjf/OEK1yM2U6
nMH0zeAPL1VOhYXwSB2xvMXVF/S9k5DTe6o7N8+mbEs9OIN5zj23jeLdb4PTMMvPztbHhZoBHsMI
lxDr6lOgaj3jtWkcjOR9Z1+2uaIyjZi1IyfT+hsgm9eibn4KCqMap+cCh+p7oYwnNe8iE3dbzJyk
ZSZe7Kq9+mX0HKnB7hxk8zcqFDYaX+iavskIuUvZc2THkxUNBzldtGFGqxG4JtVklGB58RW6yTar
aDRCv0UMzvwkFeEiN/Z+BUzdy/33FtH2wnGVN1Kjly/Ci4NLqDEjSdY/nvuSBKqV9kogIBqQvbDi
csJKN1gRRCxpWO8KK0SJgqSjp4QBDCMerZ2rwsChzkPUli49NtyYTtTGxTYbouiV3s9MuO/Z6RVU
lU01GfBS7prTk8QWx46oDYe7GARl2F5COynLBHoHHF56rtqAk6DdnPV6/qwcFKvjmJpQBjjDsKTa
syiAGJVPgnxB90Nom3GgBqvRYfP8dBu502dXlchgh+GN/sa75kYh6BdoqD3pXjm4pIuhhg7IuWQ4
pi60Nv8tLHfV6yZFiOba+zGdVGYsTNJqyjiXuKzOZYNTgtNdfIorC8LAnej6FxS4xbJjhMGth3xV
I6kgJPlJG2ZWifBQQr22Uh40UP+MF0XOvbU0brUUk/k6oyk4It2aFG3Kei9DCOE19Zddx2f9YxU2
ba0u8Wm1o6ZE728juiLPTKBHS3vLtHr+y8MS4eFIIhZK80xvPQrZM0jTRBQyM6xOGbxxfqowfM1h
DYCc/O1AApMOnd54vCEwUkSp8Yw/6Afjva+Yjr7WEALCALdBo/CuTmMYeAJ0pPXAXK/UJo1bN+FE
FBdK3YYGtxp6jzdrQrbBD0Obv+9mbYdFJyU8zLWrpNkYNbR/E1UNWg26XH5BfaLZefNwrgjANbIs
0sCenJXmLmbkHEF5D63CbPcWoUoj6m/GMjC1KXehlp4G0n0S/JOnCCIFmijZEt+EHVSZARHWaajS
hm4LsRIzQuPODozgNWCYidwCbx+nOBZidrdTmWy8HkFe5pvJSuA9GJX2oZVN9G3NmMiLqbqLJH6J
a1UOoZ7ckrysCnqsCOq94ps95IOOB+Iiw5yPU43UZ8qzfgM0ODCIlMpD3ExAl3IAiXW2L2zfZ5Ah
L9HM1lr6ocAT9MFQTPasCz2J4aQwvAaXGNW0BZSbQC/u8Z4h/oenuDan6dOyixPb287H9Bsm196d
k1ufxZuk665MTq3cSPQHsNkVdFf4QXFmrxNM5ldQUbQFJYmI455+CVm9IOUgitgZI+1ee5xuTUjN
KckQaNNeoQfTWCFT3T06jHM8ngerSN+iPKF35fTfMyKfHfUoVTEurnrQ7kVb/4RNfPcqohJkMZsM
kX/Kb/atet+78oWG7n6SqAmGPm1+efjoETtCpRto7fZixUTDtbGUNVxMVc47FVby7LTibA8x99PZ
BJn5tGVznxT/J2CrB3mwSofxaoXaDpzDESzd1m36YzOmO4q9b22IUg+aUwZbTRGyh0aJRmMC5oJ9
WpXpiuSd7JxZL285S/AcLe53BkG5LJXvAL20vgMW1J7moljXDgW6tH7HVWVlJO5fw7SRfs8nrWHW
Kk7ppiVpjhYDIwumGbEZwS1DRhhjNJz2ps4isFY9svPCVPyd3GLelVFOFLL2n8poB+U+i+ESMqcF
g3sDCaunJhxLF5Oq6hZzhcJB3+ui1R1Hiqp5PSxcQMSzAEsbA1b1fRjxQTd8V1V5RSflrGYGkOtm
2GL1QEikSltlEq4djxh2GLgr2rAFr/xQOplxai6l1cpl5bTr0UITFDEhvjBHsaux20i1dKfPlDIr
JWGYd71ggtFWDJOwYm4iBzhX0s5tYo0eh2mdKhalYmavPB0amM+cBJ395QTzW9LOM4fwSCdtaygc
fMa01JYJDrwbSgAXQJQxYFE7hFMjViXyRAXTXKFj44nmjt46wYiQCcuF2fX4FMXeX6Q9xOhTxGRt
NZ96kxJsbVb0tTPjNpIzJXMzMCYLUiS1tX3k1urGm8+qhcJi8PGibj1YkIyAxic21AIxEywFz0kM
F9Nmxkhdk8NHnUvm8iMNfpK4sYq7BSItYEbSZ3BTNuAQqJ5rQf02Y8q5FWEACyds6FNJbls4/q2Y
aaxre1t3ONQxogeJeoeueB3p/m9miB5s3Ojoek7LEkFU6QH4CPt30zWubj2+l3Su7HF8FilHV+4/
PAbPYMXfs5occrCIYUXFyFSTVPNrNIKymYYWWc9cdd86EOxPKU3/kPUi3BiT/+XmzXeB8o+EiC2t
79L9bBVHPHy4GcmGaVrmYN2rwSdLxXybQOclmk5Ntv9WnyahG5o3M7Pk+Tmron3hphxFc3iL9XqE
Ud8d1aOcUGvl8z9zcFavOJdy3vq8jL7uMibUvAIOpMelbVJdNcvMANe6cD8HyhpJ0y2Qq+0DYv0T
oNiJMhC+FHLchZ19rLFjEjJe25b2EZrJVr0Qg48gh10PNcLZyecnlF/eok5s/dFH72JcJrW2WHUZ
KjiPOEM2xWNU2UVVeJwZOH9q8byjEYey1lvVLRzVewUCNpaINs8eg/9DgaFDbv4CqHYUvXXLu33H
qyP36DkRomARW8dLBvSXlXEfBy413qtFbBmIs/XpUtDCsP4m5b1J4mNKBTQhD01BsnhByYpC0cXv
DkzwGbYg+EBsyxQjv5xryBmC6y9xsFPCdo+IjPlKWubuBd3+MkdFllJ2iXlpnJYdjh6sjWCBUJpt
Ln3hMuucJi1jeO3G0OTeaqZ1WX2mCMcHBAau8TE4j8b65vcZZbmZBkrDXCuvLdVqiA8oYai9OCdc
CNZWgnkwWgi+wwap7SbQZKhOu2a87G0dDUS/jHUJ3+7OBTvBpQE0wSxLSSXSxkEQexQnXPJxuFAm
8joyt7b/CYtHCoaPPwo4PnzjPBqIIJmLcyDquq9T/sOlZwi16F1DsfGUBmdpG+Ni5sNOJMYeFdEq
33Ru8wdsvGD+Md8bDECpBd5hBWiG4TlSWZ+7z/NkawJOjiv8M+1b5FO6j78tJseYIGOzLrp9zj6m
fqKmMaRVO19hsPMZfx3FPg5dMqYIERSJrXHnLoxMnEc4YfXp2SVI5LtDVq1kh+YfuKNQNJlufw75
uKq7EmfSPzPtEk+6iwnUmjN8+vR4x4kN6b8HxqLRpbVVD6XjyGJJIrl9nYlKKucLm06PGyH3ahPi
Gypifw0amHr0YfKei/kPfysqcTHpBnRWupvRrAk1t4V9uncamh9FnXIA2dic9w452gRr2DMxklSl
2Omg7oxaTH75MBCQAfBUv4e3gdUrQWijP1j0rliMKZyFid4aXQzuAp5hW6+YmHS4D+N3lEPEzZ0V
a1DrX2tJ6UQtQPx09E1SMCDSbipGMPAaWfFxA2GhepSUkN9N+91Gl+bUXx6kNYPwo9eeSUiTUOyq
+X2ATYmKbh9BEmkL4DLi5IIvtjLCK0zx/n+h/bhJot+s+okNGv6F5vuK0kJBgIzJAR8Bs850PmgD
q++wOpMeBepOjFAgVB645tlN3iwv2DFxBbxib2vxccZTnYBAnUdVZG4N5L/8UiVbZcQHjwzslcLo
zi+rW4/SE9A1WrF8b9ugJSX+FhGTBUaxsuqvhF4Ra5rrU0+dshbTunJvsFHQez/VTJ/gPLbT3PGQ
V5gsNqQUSpfTAcAR02/fASocMgTv//BOtfn0q6EQniYPbm06N7vKSFZGN6krDEd9nxqvEWvD9co1
TZG1elXb3j9Y2SNpLqxOrgK62ZkLUK+bWrzDKy5PR/6Cdvuy5PUa2Q48PaKM91aAiOU7YqhJ/fAg
2iUb9dZR5yxYWNw4QbybgwIoMOGYb5i1MAddTovZeUOD088YEbuA2VBlz9aGtzxju2RvqKxv9ct7
JT5STA1+75j/NBB6UAkA2NWPGVTLWjTXjBtCu/jB00BDszYZPGORx18tapTCBfFlXH1559ojRnIw
MF3PTrB347y5wJHZ0qeuFtwXUnWKe61zLZL0C1892kohGSY+Hh/o1PYTGjq1GzPRdyD/5DyePyfT
2XErU1M/5Sq/lBSmA5jkZhg8aZjUcXcp0fBG2ryypb3nWXC3ptg4hMgdA/bruMtWlIAZh+9InD/4
8BO3dvCe+NIsRpJT2lgbpNWrKXip8WDt+2gXcpLoFBUHuLbTSAzIK5eX3yD3FvgHr33BCcJzY3zY
AqzZcq+69NyZn+op9K08eAKbZwK3uIluUYHPXK7Rq+HD6eVRbe5tjYACPXRb6VB2za1mi7015tdw
MtXGqHXtB61/JHQxBWuGpcJ03dnFikUCtmIt7D22jzhxyC+e/D+0Wbcf4tZFYQzjkLeoZ8OP3oRu
vzn8DZfqlspRTz75EDHXw9f4NThTVKyu00A5co4j+VGEfHcgJyow3HTbTQqnOB7Tdew/whjz6Q4j
opnqBkqCLZVoimUBrEtAqyF4RRXKqvehACbEQq1Eces9oKGIqdSxwiTu0mo3nDipj0rRQQIo6N62
m5LOVcnxMfZ32gGnuMkWWvPAkkjtE3LvePbaJYwwo0sPQaNGoZqbvrIuOvKvasHgL7+Ab8QburKc
j4wAvlXyYoY6s6T41ujz1BSgXaPbsjaQ73jyPjEowkYWRcYWat8qCFxC32qFJdfK1PzvObTwr6Jg
kxMdxJncGVX5or6g6KoFO66jp9sUGXdwTZlk8xhyJX3c00nedTWgTqM4W2QGnJwj48vqnOBKDZIH
D15HrwTX+EgNHZ2F1Jn/wmU6xlkOhtDRNuzVMjbeRdA+7EI/git/K0T6mMzplVtlBMZyrINP9Wp0
E8E0r9pIlyvMq2tnOG+wl5Ztee0qXim6tSqO4c5KHe0I3w2GhS4WsaueEOW3d/joF4722WUERaMN
CRS1EnsKjlBn5TKblQf1H6yssMij16qdsEPYxRzQo8P436X35nWfnPrpUPWg42pjU3V7vTRe1CLp
oFuhpgShx6ndLLBx2XEL1Bk9kGlp5Yt6c+bqSeEJfAD85B4NQpLaOwPnooKaYpaKvRbMK8H0hdXh
P+2xv0zTdOjm+q+FFnoZ1fU3pl67OvNejda+iGY6hr62gp+O2SoUFHdovmhDXdKx/F0GAJELnE0r
od9A6vVkE0wqEZWO+KlbCZPZwTTwJRC/+nhCZWWfhMCIFAemgzalT90P93pgH4pevKeOuEaBay/M
FMSKJfeDMx3hfe/nttj7Mn7gmbjFw2fHxP8tBtOR++k3FVuelWE+Zd4cAYRv6yDYm+wA1My2EbCP
BVNPy9FLr4Yl+VCUgm0f9Euu1HYsjsYC72dP4+9B582xrE3Yz3hqRFvXmlnLgdhAyVvVRndwq3CE
hwThguMwGyuD7AnzysHXxoUblT/SlUdbq99GiTWQZ1W/B25FEutrs8VbO26uVSUpN/RnfUz6pSba
LYXMvY5rulMZ21BNSzLt85rm6BLzydvN0rhnUJpVcDmggaPRs2OEeWuyfmXHRC0JspMPF7v+0nCJ
jsWNd1sX50B/r9k3eWXVdhyxaTFU3gZ0zT+M6qnz1hQ6deKN2VZnFxERLkxoNNlVz0aBnuxMqKxi
mqb/0dN5zSHYs7Q89nkaHuw+78hotjpmBdY3NZxFjuAxp8hRtWcv+InaBycf5596YyYaSToY+DZ9
wZqUNpxyoGM4xP9l0rFXXn/uGL2ycUpCU3ZgKnP0Bi7S/CqhxmR1xMTWtUlf1BnDgldHh1Z0v+bo
LeUX81PZidVSi6ieolDazP0zTGeV5ajqYMNROQ6fjM7Q9KIpmXTL0HC2A3YAxvjkQtXdYSt0XQj6
UPNUZM2Fa+1bQ4WnQqVTPC1GshPU4BmIXuTXy7mhjy/2xBi4FBDZ63p2tGtCSfkxApQxLWLHaD47
RBYjVQV250Iw5lY1dGD0ndptMRpbGe1HjkJmsn/YtCuXy+QlVXcmxomZQulJo+nAc6MiRUWJc5aA
jp/cc6KqrseM8l+bUfDqTKUgCyBwsMRB/f6BwcV+ZGf1HzlpkjBRSfAzuIyA5o9oXvy0Be/wwcu6
8sN5y/3Lsdpo/2IthQhMpVe997QJ7gMJ4wWzHxVmZg1IbzZW6fxWxxoJA4uHL0VqvMhlyBgQN6UK
VqG48Uw4QtFMM+rByX91yTfiJILk8/3fz1Zxm/q+Gcl0MaKHJzUSzgd3k6/2s+8uQpxE6NXxlIDo
LpPum4VhJnQkxV6mGNU69BgvLAEG2dW7pXZ/IXaU9488mNZ4qGZSRQJZxZxafBIPRF6nPVM73Xjy
Zsi/PpE5PzOK7jM9eSQBC6pk+LoaO8GqlJBtWQVeP7OZnHrOrYAgnOHzbZeceSXImisdvpCgkBi9
8ZokDVh/qMBoaXf0r1Ye1NMBM7AhZU45Z4QCdkbPoEpy06hic40qLKTcuYuz9qCiUpknl3FI1m7w
U+hA0HCOQOoUDuW5w06WNbDDvfJStQrhjxcrOgOOimJ+TRMWm/MQeshU3TSu1DZhMqui2mWrKLJ3
fEjDoQfKC9DFzUH5wCNsPpLzBulF5S8gEJewptapfXUd/1Mlh6OEX6BFyhmcIYK3wX3QewKuIB/Y
SGZbWZjL1vt3/qn3SofBq3vaInJR/OYT6mquLZmSD7VjoP5fJu5vq/MuJLm0r5ldKa8Jm4BUS50N
Ycy+Qij2dSgPqToUa/kA9oMej14cKzE5k3r4rTj7jtgkfFqtCpiZIWQagiUr3m99ZH2gKYyBmZN0
MQa7OPo9qGftfShLZyD5rJ3QXaqUMPLydR53Cz91mNmSd4MqG1yaG+11xFxsTum6qv7dA5/bHwBJ
NDyikH1NJ2ChEn5BMsMsxiytl65zXtQxYbTj2c2iHSKCQ8QnocCg4lnbdQGN0LAmdlSG3fZ4tEBy
osi7jAmK+VhsKIGtXK4qqfY8Ud5DNi2VVLOzqO096IOl+t+BmCYlofC7wwh2lavgq+GardRvS0dn
Se7BZ2Tw+t86BI23av1yHRO+xNQe1Mavdt0ubfb/YML6prC+jbxZzhxjEV4C7DJS//9KVkuPBcUi
92t9zbbMk1Yv9BisKtJciz95TyPwvgIhREMXpDfti9+qkpHPXVBfVFK5ntkk+CvejZmAjbMcEgLS
WKLXhkqgk7a7oH9VOYDHmwiC40asxO/heRcxOkJ5V5tvzhqpjUfK2xXz+qjFnupX9h5ulFqofLVj
CmQSaiTks+3+2FRV1MurCwyOsOooYoU+2JSUuFTKqSJ1iqPqFrIdOsEPa3HqH2b/rk62Glh4RBDN
xhYwD88FxQ19ZwL1f2WR7HMaCDIUAd64q0oh5rTQPD6KcGBcBIZeVr/P9LJaSuwokFUpwCA3Vmeg
BzeDS1bLN1FtbkRPXDqbGVfNk8M6gac0rusahXccn9VTqjN3p/7M8nSV2kxuPA0GAVVxRT1fTnwy
NMoc9RfY5qVfQh2k4OEgkez2qsiRsdPpuAWoTdC092ZhblDJr6P+1+y4ANeY9yKJ4FiIuzdoyChB
3N044M4NcDahgKfOvJJDHQUrmUIGouDF8dptxpNQN4QPUlmfnWBcgj3aTy9R+lT/pTIU+OSEuBd1
SwLndeSQVgcGH1Yd3RMhLmviX+Mut5esPCe/k+Obznl0+afuD12irVE0F4NISEsjtSw5Y9VqUJdb
E5uPIqYPmqx5Tuyk2kAxjZe1JzBOWn4QzC5wt2rjoNoWIvQ3zxZvEy8VBUoX+mcwvTSA6vkcrIci
+pph6QyWvjI4KQkF6KEgA9+QqKfpRl0+KzCPsotlv0vXX/Acc8p0VYJwWJ19dbpWFRr1/NQaVSeB
KrJRCOQrVRFPLWJWNkMma4qN/04kJdflWTmkz12kHVWtkEsxSUn7IltRj6IjQUxqLoVmwsbnfeEs
iAU2Dw8/+uBH/z8A6/xcVaIaPIZsHhgBOlqvXYxi0kWMTXSj4gmyeIsfE0CYaZKHOgzoNqDNudUF
mCd2KpHlDFN9e7iapRzTnKkeNEwVZGBtteO+2SR35C4tr42qNpWUzLq91bNvh1sFVQDzf/OFQ9OP
GTZCa5YWjqOqQKUOVvbZE8cNRdK0wXtFrksH/RU/XZ2rzKksaKwz2gEamfuvziczMKY3tTfyAJkh
NlY4TOPdk5mfXkak4wQVfucyO5tinFH25/lbA3MCvIuP8LRf66ZY+mF3Mwdx9Rqm+ZXO2vY4Nfym
8AC3EI8zBFJg+7BIupgpUlRXXok+qnVBSXhMp9gZRKcgjt56Ugo3y2+Dn/aIKb3kPjnO9OGJPscc
0S0uuIk2O6eurgSHFIHi9qWTIVtvTLhQTRsI1OskleeppqyihiXA69GVsu8yi/cDip1Fn9OZUQGc
WlCj3RxmEI/sJM6sfTpkwY1o39PS5UYo0zixLakO9bUk8kEEFw8TBQzgloEYVq6F1xouU0VIYTCa
XzM9Z2YB/o8dtjdVmB/oHxijtmVzu3VgyJy+Oau3TSWO6O//GiQhqsn439dPByNJr7o2vDHABMCo
qz983//sPSaaHKr8Uf2tEi3NCI7/4+g8liPHgSD6RYwg6Hlt7yR1y0sXxsjRk6AH+fX7sKfZ3dFK
ahqgUJX50svSE8J8Ggn2XvX5JW78lwouxtp0781OXCDlHxVdTeURwKCao0vTAe3hfezXH9KZ3sIu
OcXZuNGlvz60FBRagd9d2xkeQq+ME6CJvf6PsxSkBXniKUlpBrVed02YvejViHL47LE8e8RtPzJ8
vhkmPRaWBaR4gFWTukG6orKVMMFX5HlbrucCSDx2GKyASQqcmJMNP8EDmragriWtZ68CxoDVpGDF
x+7z1DQPfUh47VLcwK6d9G2tpwVtqaMpg+OdFOU9Y5t7MrmJERqP9qjSfRSbuCAailnX0W5IN3Pu
2ILUpvda65aX5cNYdwApSg7Ncz4Gt9wQ8juGgY3L3qDLSU8O9GHOQTah216AcoPwDVWqEMZ2SoBY
GUWNedB57dLsaaL2MBFQYZXBv5kqQjZpUmBmuC87CjfddFRtheiBZsvMAa4PrIMsSOfMuZN6r6x9
C51SJB//P6YJpZ+VddSBdqLGetSb3jCGNMlGTjhoM7BTTzPgVqeKBY/Z3G3rHFtLw2HS8sxlS4LR
zTbGN3JS0U8XEOMEhRg8JSztbXnhlxsPU+/Q8YjRcwwNqcJFAYQmxrduoNgTRbgFVQ1MitNpNn85
CPcZlRHEBSrj1jtx+jRjipmlcelKVIWCxu3VDqNtaNT7eUi8q2RcuTbLxkWF7oUECwUMGQlpHCcy
1+vJWxjCmPdmMD6O0/Cix/lj5d6GDkO1gglMUcsMj7gZkLlPrTVo88mwEF1kQcaMAh4PipXJ7n/C
1CqxIqBvt98gtLGIkmEN51KvmUMACLkrNyHatQhbkN6UdLtxqm4Tp+x0nkig1Ub54bmm6obFi10G
OeaIjsKmFLaGdzrV7Ptc6PFfihCWeTZWVGYYFQ5s+40vEFa750yXumSxATfnqTFo4qIS3VK/sdYL
AXdUB7LZALvqrd6jqW8oRrYJpeGIW4aCyMn0wAeXK2qgpSM6ggW5rRS6c2tjufKFQ33VQINSpvFq
DmpTh9/6FzPjV0nVx046Jc+6GwBIhDCK7nfkHFdVLqazhDg+tExzl/GE2MeaDZTsZ5QmHSmNGDBR
jvZk31ECF8F1QPYDsJYDXL0yE4+naMeoGf0TiE5IkPlSPlYaJV+xh+hvHfBY9oTi8DH1CAgL0Klh
HhV1bz7EEYcDsm406p4YX6HrJIdZgf4BhIxfFDdDAk7Qf00dQo3dDy8119CH1VSMCeabhGiMbt1U
M50EbkNEPhv9uJqPnNB96zIq0upnim4WmICGqe665TTPHphr4xnKID0r9qhW29x4pBDwTAPi3W3G
yttmkhjDlkS0cOXS/qFAGb03/Z2pHUbEo4RpsbsS61IjBOMopf/U3XlJpqIe7lLCJsQlqOSZhqRB
maX/Mh6e9YaiHz2zJwfumepB79uZ3pNx+40m/rcqP5QROnxfHGgYnFzoMb7Xn9HGvrK5qya+45v2
zOL0s5EH8w5GITN6ktyz+RXQ8IYfqD+UV4JVoRLVx6dkKKnwdT/iSXu2VXSdXPUvdhHDAo9KedA6
d94zdcwd8+qY7JN+s3PQZsNL2g9s0AU9Cr6HooNh97gXSppvoSZzq18SjD8KKe6GNn8xwvGVk5Aq
yMohGI9nme8Z4g0dYGbQSaffOWz5FNxu9IprSIevFo+2PiboX9nMxj36E5SDbLmj3xNBzhmsf/Oh
6sfsqBJyBeaSt4iBBsW7fmV147kq1P8PAM2REDEBl5amuTPWL7rcKf13ZUZ3GF0uRS2PMEE2+vq7
Rrctc+D0XEg6KVt9pUJZHWM8mvpc1mGSLLFsuSM8egO/9hOG21VY/3nQAFe9WzwsFOceE1OXFiYI
CgGQPl8QBCfPuIjQpQTjJwWb/lkpoL51TZiBww/xARHokwGvbMxD2jT+AR/lQU8gYra5FrduNKB2
xOipS4AalAiuq7XJyktEobfR7PgqNHANVJe2PI1hfUFifa+S/P/zJKKJbccj2tLsjP0LWgFKW0Vf
rEX3OnP79Gumnzc9YkvZn/UkVC9ADbzmYeiInKfx5zbOPrDwvxbDd+6rJ31F9JKlVzoTeY2gTqZN
lgt/Tzmv//dRdqcu6i80lvQ76cmcF9rZ6WG3lG+MKUK/emlHyE1Z8uRXCyIRMsTbsdPfRz8oXfrV
KuOOFXORM2/KLfc7ust0ZIutX3PdmPRyZ2P6BJJ+RcwDyt8aVvbAjDr0SmRKYJl9QpppgvCxl+oH
ZgL71+vI8xvRLNPDuVwAEyDjGG9LtTP5S11XF8EEV4WOWmZjPYB1wrgiZNVh0WwjAMAJNvOu9B9m
Nue0ARdQNacCIqAnClpa+I6pjvTLwIvHsYlFlzQmKj7aQYnfPaFM1jBw2BDzCvUbneWfhexyrz6B
lkDfjw+I5ak2oyMvhr7AMIuIJ4ZoLGV6yADelazUte0fJuF+VQW43IbVCac1y2fWot1avJ+mIRRg
TPY0sXYBb/hc18D82qfM8rZw3hH2hI27JSOc8b392SQuWRTGQQbtp+G1T2IC1YXGSc7uq2EtfxrD
k4jx1Z+SrWDtyqR1awh+h0BBskYy50B07eHoRuRJNxvdTq28YTcXJtJdiXOtwGUj6p2ZmzfhLBw0
3AuDFlLQ5bFggbYotTo7fee45Efm1jDFIWt6MGd6oZnjvd5z8crsGzB4LOgHf3S+E5OTBk9hzerA
eO7/7U0LtFRnOLuAa7yVSXgMeJPDLFXo3IB7sQenOu8y8HaT05wMDzqyPsbohVJPpfXWrF+FhrKq
qyeCWOxDM6PVn/jGlffpa/SXCrMf/eTUIzSZqW58IiynVTC5T8gMUiOzb138Scd228FAoa1wsAH+
XdJo+hiC6hLFKMsbqDVdO9yVXbDWN6mrsgMLiq5GdFOGcLcdzw1Bl3pR4FAYY7LyCudMTsZe7681
YaWI141/Qlb0ZCtJezhE8Sbo6Bl0grswf/EqvMFsOvrEynOEpgZAODojO9iYMcpR/rl1ml3HK0ZX
E6NcutZ7Jjy1Dz1T1yWmHljod3ekHQF5YlfxzzL8zhwLIBI5i+NNt/G46a4fEc/HBJWHNXXtB/0h
+uzOh3AqG/vekPdOzrdHaUBvIUusfqM895YaFfjQ+iaYWnhiVJtJN8rRHtIyjJCD6U8qrPFcznjf
LPto+lSKDijMLGAgb7MhTlgNuRJIiHkfnfgzHUmKnG17x8KfzhWyinf9a805LhYOCHlvIn2RWtJU
cU7rYYgBKV619LX16kE7UdfQejmLuBOR15DTwbroLhfGLjPNZ12ruANTYRoyOlwiSP+NI4TFKsoh
r5jhs2ehNIirYCeH4Y/gVcC6LUm+wkNvTDxBiV0XppOkE8swfzua/lbyLOZ1ynEac+CnqjPncUDd
0tNTwu6LlHoh7glqIDevyJjekyiZxPPJyfh9wa845nA3W2xAkjyUfaXVq/UgtOM4Jnku6t5zSQC0
64t9knf3PkIehWLD7+ZLQarjQkXODn6a3AILjcf000sdLGpoGVkNyRDYsdV5JzstfqogHLYQ9HvQ
EbgtO4Qg4eDsvSEtnxLTh3yLFrxgHny2ZkOgAEF/aAxPoI3W5oj1pB8AnLdp/9Ow7bA/PJpO8dvk
Cl0wSQidjaXWlk+t7bwZZXEfmS4XCqk5mc9i2OE/zbk9VXpzuu4wdEQjhe2bnRIO0rY2AW6LufHg
P4IaJggncmIUGCJ8sMGi6y215cCxb6qhvzqsd3Pk5usFPPSqUUQz4uar45H80vBBcHYx2cQdrc2w
6vDO4rn2WMddZzylIYahwHp2K3mha8UOEtGqNLNJsCwv3qqQ4bipbWTDxtIdK9G9Az4/6p3cNscH
ipRz7Kk9PaR155S3/8W94G2X2Dsz8gYytlBiD8OGdY/8rQGN9kzKh2PvR7tkhYW9wsM4jI+GGD4q
nI3uRLe5THcBdTMBU2ee1p3wmV0Cd4rC6uAOwwd6Qtwmy3kM0j8noV2Ip4m3h54zv0Xt6KyIOaMM
661PJM7IEVDyuxOyA/281GZAL6T5IIUBg2GFei/7revpyaaswcey0XcggfZsq/hfUyLAdZtbljgo
rKa3cQ591HC4TC1+pcDlIUgEhkHmaaOMF2w8BMbiHMacflk6/9/sW+chL665xdWj17GijvgZQgxY
hXwCS/yhjwBtJjhBLZAUefdTnT/j+yf9cobkYzpR9UrFBOyJc39G6MJIjIDM1f+PviicJx67bW1E
T7GdXG3yiZoW6rmebPVkdZNDcyz52TEVQzza37lColy2LJFAjZndtZvBJXGt0QVzYR1CpwYK0y5r
s5l2C9VuVExbZco9yn9wYwwyFrQp+Lbf9JElyTiKuukhxmjl8SAFvFatwVGvWl6Cxt/A04xWaVB8
Z+hpIhn9VGDCalC2gopWje1z08RXA2Q3zXTqHdae/v9iZqGkcJNXN0X6Y6qrL1Oq/F3XTbSO+y0+
9FtJy98i7L4loT3qNjT58JHTYWm3lodzuviFTU74j7nJQyAyeUXXoBtXEZJGKGTcUUA4BnprLYDA
XwNsL1tb4r0am4vDKMfvTfTI4Xw3qQo7lTj2qQ8UIqmBPNb2vdVMvzx83Hmgaf6MuY++RrxN8uTq
M6QcmoYpC+ICTjPw36OVZ4wMezj7wDnfmtxiZ7T/kGDzBjs4XmbGf7Vn72uPzMuUOxNP2nAVgHIJ
AWjMafQhcgNrhPXhN9MB3PIaysK1wcfhjRAxwojKckC82lHWtsFA3zVxOQDM7wthTqM/hPtGT71o
EsDr/+WImwImbt5oFm8igoa47NE4bzpFO4ny32PLtJBteP5BE68ZicFY8xCZdOcIYEXrBauG01bk
7idmKSU6Yv1z+bwkR2+E6a3U8KkTzNaO2b7FHtGIIeoj/bV+dJ/yGtlm/0ANgGn4rPivDdsYnNTN
0CaQaRpYzUGJix+JcBEclBNtY/9FKEVzcPgpOaJHjflYZN7jGNOuJHU0aext01rQ6uJ/ITQYIhui
lRxom9BGp+WbjSBq4OyvZ6ILfR8WTOysHMwdKZtZissyt12SSzge1x4c4ZlglTzfJjOs85rOOs8k
h7OWLkA05YQV05rmFNRygm3bSz70+8Fw34mhRKhx4koayvnDx4zmeLxk8bDvjPY0+fT/9QyITQcR
BX/owwh/jLTrqYECO4AIEaxhr4AMjOFGLdtFi4TdbAMKDrRRvgmBx+k6hfWxoVEAbpSqip2MC8lW
AwaHiCiKqkRWA105kAocTizmQPo1HQmz18VB3aVwyIrBv8vlSKM8gIXkVheMFlxI8Sx7KIscJRyL
Ojf6EYCDjcx9lxTgJqKkypl6FvN5Z83qTHt753kZqZwdLAdqbzVdQ9ldg5bBdRsFG8H+2wPOB30i
HoTGkAyqoxNdbG0mdpJWSFH2lx7sZ29wpG3n5tiE3WEKYNFNgtYfolQm8/zOwU+KvEuY6Y1LpScK
pZw/ltE4dHBE2XbndUgqbJa11wDb+ooLR+TBx8Jkofng6sQZrGob7xeiTyo8JrU7h72OS0cR+1xz
0FUKUkVlNsW68Qk6aMoXa04veonCp/uYssZFmbfKl/iiN4NAORenSE6ZY5/Qj+2L1s73IxELgxHg
VuRF61V4mGmfgew82EOBBostNdM6OTNQ7JEcSFr/1iMKAOd1FajIXEM9ZkzW80F8u92yDbvp3mdz
7gNKw7Q5RnQV4jZjrs5BKhguMxfGi1uoF5iNs7S/RB66CPSzAihNRvWjhnprqKnkhUcj2hzh7GNg
ARAzHH01ASyjcq2Gs+tGm7EgFG+IiZQRp8axXtlN30N23CDwLt3gHxv/KbHADBW0KVAqnYKMXVQm
lJuR+W5buLLC4sJN3nsWyQF4wzbN3N6ZnGt74TI3m8jKQvZPk4nLydqZoQ3hpU6r8FPR1OExnYS4
mFz0vgQURkUA8W5NW+BfKZuVLrd1EWEO4mhj2gJDxQ5jfKkBmQrmHaI9UJ0laoX24ETOwn7WyNz4
tVPzflwwV0heVHMs3zqYu/gnNgXP1YhirBd4AphqDn23K4k+85vuQ9YwlizEOQjJuWul2MLp1425
7xJYbDeO/5bi08Yvq1cBNxo/8sW+xYH9HvfZMy+O4MhQuQS+zrJ4wTuabTz55nic9CzHesZzt3ZE
upuoOLgPtAIAstDapPPmx/l5nMFKQSnDwuBH6o2bxuMOe2Nr8in0uSDk+IA398wX0LhzWZojOqJV
5G3N1oZP4NxV8XwT9E2uNR9sngN0WP57Xs/nepDDd9IgOSB1be/QrdQtFsN2U8piIPFshZvFS+pL
yNF+XU44P7xX+C2UVahyTfEuTaPFwwJ2himBPvAYbv1kUF0zu4/l19jP1c6zXVAnfkUcpjE/4eBh
Z1NfYhA1OYv5Z4MENEEcMHA4bMcf/VqB7N/lrHdI+2cn9DQx66PJm0PD+jE4ur9gleqRUD2inmWv
mbc8Yc4y/BqT2AS2v3ca/9yyhJS84KsSiQOhHqx5Vl/3/xe2JOPh9lfeQ94Yv8TkfNl+9S+bim/F
sc9qnXWOfmax6ZCEBQRFbqE/wH2IDRAiNP04TKnIp2dXONRoyXwsqeQepd3Nj+1obf1JOLs5zh4M
SFSQlxWOY2sbjvZFB6Tn/hfZh/8sQJibgtP3hlhw80DKXn8YA0wiFmr/zzEV6aflDNlxWTIDRqTH
qMEn8pvnbTKWh9xhx+3/F+siYQhwSQUTWsJ4ISgxhkSGlGyCWDFMmvWVkbzssnbrZ9/M4yPISvrC
hLRa/l3s4b6LrpEB3hKMSh22H1JBVm+8atyq6AaxD6k2ww4YmW9Asb/NrjlXvjw3zXRTAQWN4JS+
xar97UD8bhWzMWFPfBRwAIaB6DRw3GlHPtNXipwaMvElGcPkgaprj6/q223dbD8MFZgBOteRP1Rr
GNZnjEVHQHP0GHgUOkSqu9iotiw7ih5ZeySDhiSpPuCZBZ+w6hE7WmiaYlWwx4nLNBdHAslu1sT2
5E6tT/3iaGgqr7CueHwngCJnVPfZOJBKURSfjQ/U21wehx6SQuXTYRiqTBKGp+6VDE5ysUYGVaa9
LtzqOQ/hIXrYSR+bkh3Z7LxnhRGlsPqnynW/0lGOuyiKmCWkcKv7R33NcX7ozMt2IAbKeCdtj+In
AgZPggzxM2aFINyibsa+Hset2Bhd52+8omKvhpoL6QPdNQtYa/efypNIElhzvQnZccCUocD021fN
rsSLhkQE6IUpv1qvAW/Nm6qaAn2/hH1Os+yzctQ1B0+bTIz/upEXPer1xpEa+4V21b0LAx8VOFZf
3j9LKUTy80RXLXyJglCtoyQAcdMa4TEGnb5txikFkkP7aA6Hq+UGp6XI74Qz0ICEq5kyKsZUFW6n
AKA0MAs5X+TA8gkG/cVIeFlN8nZVj0mid8nLCIJ3WSy3tEg3asg//Dp7tCZUxFXzGwf9Rpb1pXJg
3s3KO3APMlr64E8hw59hZ25ypesvC8YmHi+mfMlK+GPyGs4Zv2LMrIO7VzecEuudBz0exRGKlQiI
Fafw+NX0hz37ANLv7OI23i7DiOfSSB/UfArykO7GcvLacm/a+Wcxgd033eKAuXULI2JXZ+4btHYm
6kvxnFcVyWrVDbb+fkmDf5HZH5Z6/o4NcSrdfCuVwAOFWM8JXtIZ+w7lUiPNej0FcbeL5upp8Wml
uU38W6Q+7EZDIJyou9fIwqBYe2dmPdbBcQfM/LXHht9TWy+pRSU8de0dg7mnwlXYr9zhOpNJgDCY
h1MQ7dcEE4u8zHd1u/yESmvIGMXAzXSyDWffc2Z0zIVhZlqdzeo1QwzsaBfnrnoYrOEtiSSOpeK5
aOrqRMOSAywtm8nEyofmetzYkcK60+wil7g2Go5YC+kYr+PeOQ76ixg2b6TD8UBJOli5yOFc1fXH
oLIKLK950HFZJxNF7qfPJQn9Dtcb+R+khvHyAex1uvHJIBTBh6+18uHWeub8grf+wRLulWxujm9c
kF1sDwyU4+nXn8Ev2i0XBxPh3o44AHW291kszt2S8Yy2OSNSUE/nmMS8+xEVEmpnVmhfLZd0ZlVL
hXFuJ/tp9vNvvxKIvmPEZaoFRjtiWgPJjB1yzMdDFnliF2LU+I67Hv29Izri1Rf6r4Hy/5iwPVsk
3R45XksOnizMYxSC8alpZhFEsyH30Fz1lT9tkhG8tave574S+7Z2GFLzxuLBR8Qd2LLn0QyOHWS1
NJVX5I7Zzq1mHafuELCMfVQsM3YsEtuIUqt9rJYG00KYanf9SMxmS4xO3vu/RRb9+YN1DJzuxywY
YbLr+VFK/yKPx9sI1NEgU2Zl4vRM4zHZkgH52Ffm3kV7v+lL1JY5mk888+yKOHsG2oRTHWYncjfS
izQplmPCCTeJH/7lALzchgp0xksPWwUvKYG4VyGbe890n5wu5cLVmBgLz6M5XjvJoZt5YaRNAjCH
QlbQKDQPfVIzsojIwe4V3DfJu0w2K0r+OIrOflC++jGYs9YFoDsFj7KxfqzAC69LmNr3XTHomUd/
30j76qql3tG7utYwmFdxSPed1SeyaUsOfuwR+xWg7IZLhtNfkiHk/6hketYCBKwq1XqMHar1GXL3
ovz/nZKeFFDEF/M1qha8JBTnnL2Z5FDrxp2sNPR33fVzuFoMSMmFaV1lrauVtJxWju9clZ18ZGrY
R2E3r7uqf5SEypzdYmTjDuS06sMZImQX4OloHo3Q+TX89mZ79kPtcuyqAfus7F51K+qEiz15hyVD
iKdkvFeyRixuz/D6gxDOiu/uezYLCWTyf1UUEFKjN/ZNP18gzF28HlBS1eMqdqY1ESfHBSGkE0Br
a1masZyuuy4FWFNDFiJMjwF9O33NwbhLopjxZ3qqMGQ7Lsw2kTkbog4fwsTcjWPxoaeMBjVv4Tod
7S+1CWrv6pscnYTfud9+Yjznpcn2AIDLZNDihCHPD+TfKiJL3P01M/WbG3TeUsKiEv8JjssjLRW5
Nfwsu0cMBhe14bTpYCvsciJDyj16m6PtsjhFPSHb9XoO0+Kkapc3BWP8MRgp9u2aJY1HI3knhqTm
hMRsO7RHcaBwjDjb5x+pQ8vP97Mjo/GVb49PYSnP0YKjPbdJ9iz79ynyaFxahMwXffyvIJt0KG0S
2epHtgh+rbE8T0wRVlWXP8BH5LRXiHNokJUbht9VCv46pQNk6NKmA01XlgYN93D5MG3QkXghtFaS
mWqrcRSIUjzrrQxqUpPHDYIwdj55FmV17uvq2louhsfA6IFih+JUyOpOMLp2yMDdBoTdUIZ2l9Zm
4OMxR7bb7LpYRGXziGIhbv7KSd2RrPgsQFQWmcEUN6b4CwojexapRYOi5C2tzzROgp4mg00YRYfC
A30TZWl/jnJtCq1vTCIBqSnOxNOlle6fH48+O0vzlNrVQtIPi+4Ab31u3TOFC9sbMt+aiM+VH2CM
zIm5kn6+LQRnBGGSq9C0OTArh7MF0BATpSY86b4HjGcW8Se9hzMb1V9t9xySy1NiNDf93QsSLbzJ
u4+d7pQmlF82XSZHmQg/ymMOsDpaZvwgjKIro705cn5q9OfR/2tv50av6dGEPFioYg22jMZyn1UK
0YOJy42V5xVTGbqeCcepOhS1u3Hj8GTlrE89wiOZMTvquj+dArm1SNdp42+JyCdnD1opv7ni1EPL
NRX7NCZrTK8iJMSu6jJ5mbryofKtf3XekmbebhV2fJJ6Clxe4zeEAnQV4XIc8/mirSX603decPJL
480lDPP/25qxr9axP6yxzrJhCMp0t9oY1kw3qbvrDfdi18HdMgHwqrxpY0tX/jDvtF68tAe4USh3
DzxNnmhdoVLMenwBTTbustEOLkM2QuiaS2aYUafMgjYz8XObNOqtfe6BsgaXAI5P+ByxBOS3jo46
wa4BUcRZ/lfh3yenrXEuQ0UGuHBamEnK+DQX+li5CJ1NKFooE9nIWNBaEF4nDqEBNgDcIelf4jGM
YDzShWzN6becgvykUgfnRNUbW6vKx7VYRLsBhTR+xXkVwE8qJuMUIGQKVgXGin05TiR3Wk5N+wGV
l0mq8S3M/Owx9VMoJaCAx5M/Vf6L7GiQTlGLPTuR0Yx2f5DxAVRlvbM9pgyFk6QnDmUYo6dRXI2Z
oTR4Rc7frTe/WKVrHbqUdRQhQP9sMZKpWypVs+xp2RHnnsgHN/oFkISRqj0RNzE4vKtA822xMoBa
qu5uso5KJVsjywim0Ro/HBruqjaM59r56FX9XpUf+i+glx713xRJApjI8F7qEGQdgiKmlBqnUFSl
dkGCp/4nmfCnAIJz/rWeXhvn3ZWkvo3RV6Bn/xUiTmej0LFUpzBrf2MCxgV3Dyu5XkUS+xS2Z+2h
0f8mUWPYaO481GBhhGTS25XVSw+tozPCHXIoA69dJe/wzExUwktyzKG0VJHY4ZqapxcFRsnr/wiK
5WzyPoC78dGNTzQMHPEoLATE3pMajH2R/HmCJGL700U1YIkOh9kxaJqt10V0Q9A2tRaelYaeBf3+
yX/WvyAfThTtV1K1Z0QnPRkgGSLfpAA/FkSr2nlH0y745UuaYQHh4qhT0h5aS0cFXJMuwU8h0WxN
nuTTVJC422FhN4sPE20ddydnLymT5Lkc6EQH6AWi28xHhIXGI887jsfQBlNUfoaQYzEPgSvL0cFq
CRam8g9bkCRYnSwuIhfOD5xHvqfVAoydQcoGMMbsZs8XjJPY53OoNXD6l+KPwYHOPJxYlHBrHq3c
09/AlNpX5jIOaU9+V18tKss2R2gIbnjbNfyH8UsRo6MvX0XCQVP+ohy3ZvqXjMDInWJvhJAh6Xpr
McL0FmilVaJ7yNxQbhH/jgGN0pDCefnCE3ngcLHWfhjttaIuv0+qx8yrHjmtHWGEstPI09j0x7kf
DxgOvlSaHFTl7LirnXGxwudaAROoTnVX4Qti7Oo99wkor/tlwpju7/gN+bB6xyHUaydspj1ArCz6
FeB0kF73/hqW71pykTHAzXa51i+Ka/0Ek/PEFanYdGkUrRNzeJjsn6Ay0Mk028mEtFydzOlaMvjg
69itiVOQnBAHTIg03J3cQh0a1vvRD02m40ebFlrNj6nTnhP7LTSAQ1G9k+iWPTkGfPc6ZeDy0LFT
WbQleYx46dIWGX4EQIrzr/lRYXYyxG8ZXN28XEd0bkYhgKtUzWHs+xK3Ed7XymumdRDT+Axlilfv
0+Iz6pfbHJyNIPqYdNUVEKZ1W/7qTyeIkmsQkhcgPU99V+768HMo5cbCke8QylCX+V6SuTWQD8DD
wv0JWuM+Nl/099R/QExwOm9PxjLYYdS3jAmSgZso9NvVVfAUxG9DSaV/D724gPT7YH3o9W/cSOtl
SeCdNv7NVEzclyeMrMKh74tCIJDzseP/zNt6r38M91kvLnwRXe10bvc0Tsl0bfVjzd0gDBL2mHnI
bBgyPXug/sRdDQBXvo0y2vt2cuFbLFWEZ5AolfZ1kBFNn51+YAOxIAw8YTOi9/6r34dUJArwVfSo
4/EOC8z+LscIADezNrZp7nBGk/G7Fp4lubk3YeqZqsapw7Nlj3KvFvkrsuU1TYevOUEKbJMvA0XZ
/TRI6QRneuiGZWtUxUM6++Ee57BDTqUV4ifBS5N44LxJjzSb8FzJxjsxFNtqBI1LfIZZL6+UHrzV
A98WTQphvejzI5qbQ/OSliY6INIzApsZQmW9dxGerpymX2SiJrUnNOL9OWWnR1sBf8D+mRU6Qxkc
k4zXfra+Mnu45kCvyzzDAcH0UQwPBGasbGugzQ3naxZwMeXf6KJ3MaYWuBrGYuV7nDDL6NyKfkPQ
+25CQ+L5wz9kLsl58DI2ntzDqsDlJ/iUI8Re2RmzMrd+oUJm2t4s9D3I8+qbkgPvcHE7ziPpkm1F
4kNEa3p3v4wBA+ZiY2NuLRtTnIwaSoWhvhww8WxNrwnRjVFfIWuCrRSS8UScQbIWCksz1MoTid4n
k9DJhV6paUNJmqGVGcCRJS+TXC5DbzyzH8N6ocycxqOc48PUxttB4ols1EUYDOqN7iBH8pVDX+2d
RfrniTqmSx3zVjE6mTOD/QklXtTcOiP5GXpKH72R1jScEaGdioTlKB+YkTC6yLzlvNTpflHFye+X
J3sBKuVGVx26XoH3bYwUkgiNvACNubGA32V1d7gwE72lg+gENC0Af3hWqw+XX3qBaxK64Tqdh/Oy
5NvZhIMY9O2T7bi0T4b5H56SbysJGP/0a4jAR+W2D62b3/uxeJFjuzWZFDNKsLAwsVME1XMQjs9O
OZ4zJOymwagCU9Oqi8xbLKbjyK0ESbiuUsJ/TTBPZpf92qI6+3FDgCWqxzqqpl1jfPQQRdE5uW9N
wypgFuaAv2fgHxdJTUZT2yF7FxA5fWHwtPlu4vjrESAdzqRRDswZxogtEHTfcwb8V4XujQPW3+Rn
2qUXthy/snOTvHlRhKy1LR6joT32+XDfifTQttbGHOwjtx07Dm4lFZ2Nsb30PsI6rJ+HKKdjMGGM
4K7tYqnl5NmrL5LzYsQBtuG0uoSDLEDEkZDV6mfZKMvmEFruV+8Ed3FMjEbaIZPMmBDaM5Vh32Pz
MVzOLiW30XKnW92jyHPrA7frBW49yFvVbjpf7rEMrEaq1iZGedVM7bnKWcPjiu4wTnIT9YrYUnhs
HTvjuNG7oEX6ZzEpYn2mP2mbzwaULGcRe3Qs/TohdaeFjLouxIwdei7Pi5oe8EJDpzOK5D2cayAO
/T6atXijgXKHAWRC3mYT0eu++nZ3s4mFPUkYs/7oNYecuCLs/xBRLFj0jPUC2Hp2+U7Deten8tuZ
IrCmvPQRgwGQlS25I6WL4KdE5Ut2sJtaCHGTu4ChV55ZEvsxDrsGyR5hP3QFsG5kERkl9hw8umnX
7pGa8ex6pM8jD8vxVi7JgwioHGcXetO4bUL16El5LXhSxPA2dPV7ruZD7AKLpE6DTRMcs2l69pHK
4pl4GLP/ODqP5chxLYh+ESNIgnZb3qmq5M2GoVa36A0Igu7r53BW78W4lqoIEMibedLlioKyNXsb
3YxwywEfwxYa+eudcE+hPZzaPL30erHrB3TbY031huDguv1GW0izIjVOkeXQzmnUpzK095MnfiZX
g6jMsj/cjXFz6v42xe7f0KOCqR8A3AW24DGxo7tXOu+6Y3APXHDLCOOgavcpt8d9mgTPTjKcx4jx
mGm+JG20o1n7AewgygFaYoPrr7cZ6i/PUFzKf4NFZbQsNmYH69iOcKHComtxp8YTCZf62LXyIrzp
MfT8h9nRj10SvoVIxEUdnnp27SHNXg3MJSanHcp+OTdZuGIT4nczYENP6jecZyeJuu3peE0hB7M3
cZ7ZItdOLoId34+xsujoILdCgZSr8biP+W9ZNigWRvKHMcOX39j60HBN7QVQCf5TAQWZbJzYp41N
FlsXKn4ZlORoP7r5IW3TXf2EuQ7FXK/h4voHv1i/pADsV6YJskbkDgChhgti1AzH1lDnusVxOKWS
SYXrK9LnSwNUF/24U8QxkNk6CR0yyHJpLpn9on+YxqzZRG35a8nh75g2F6KjNKyMPWxdL5g4hP3f
obB1bDH8dVzH3fBlx4RSZ/e58g1crk7L/Fl0irbNFplPTvMOsdMD7NjLbS/xHsvBZ4iT0dFqGn63
1RSsb+ESzLe4MJgo6ibhhK/796JojHPc8A5RKjx2TXRWSu6DRtF45u6qiM0VK+RH1YGZ6VDJBAud
bokDxTAnsmDnpvAwHAzZPnPYE2xHyn0Isw80jkF5R+ni50y9l4IJQ+dXn3FLnLJyrMe5yUkr2hCL
HQcuDQKtJcDN2RWs4Sngmp/k4VOb17iK6hruqKpvqV05mO9mklXF1zxpVlYQ2XtL1XIb594TRWmA
O8x2ZdTZtw0NAYSThnI0tQpppGWWDRBd2B1k4UV+H7tzWTo3W5l/S5gBcVA+xBm0Y4YEw7rp6Ahq
GVeYLYePcjrLqD0TeMT+hm+t3Q/0uG/bThN+jbwLKxsvHaVHdfcR+uFTjaWiy8sb/oGHucqZjiuZ
YKwKjL+zGj98FiFx3a1X1NSQakIukspTv1x45OrDaQKX4bi6cw9f+A8PKAWPRkuhN1siGY97ZxCM
n+dPxO+rMiEW1bQZrefBJgqZqJ3NT9xNIF5paDgZmnCpgCTmxz6dvWQf8ID8lD7vigA7FQ/7d5M4
30nPRLdo9GNLB17aD/+UZVzrTmoeXydGiAetGDCsZERQFaQgqUbyAPzlXXsNJQqPgJCizQ357+2C
a/fmch2TO406/4um8JO0GXglUcCjCIkdNOue6vjzBOVtuf44QfOWFQo+CYVCfY+2XOQ7hCK1H4fG
wPkApdEzxNFQklIIDh8cJjh8kFZrnGBbMgBK85KxF2Kmlb8Kjpm0j1058M7vND9/Dir69L2yPOi5
Zrg6MtEukMM8P+DFEr5FY/WTYawMqx6FI3sZDcUd2j8UHbTw2qBuCHWjES6Nw3TUMPHxn9qFXqUL
5xINutgL9mr4HMYXSGm9Eym6w2Qj8QI0fpG52PkesrBb5pTztns9ULkqwmNuTptg0i+tPzI+qJ4S
ixqHUtHdPrfZa2GwXQ5QNcD+s6h9OkJVjS3eA5jiYFrsA9ouhe05e0ZHT4bZ7dysj/cRZz58W9Om
M8wnJdtFD+gPsZgf0qS+02TwQr/EPS3UzY/yJ5siW10TNJkRQY1J8+ebkIUCvjt6JOEKDifhklZc
KgcAt28BdnMOLmdSlhqvLh5BlLI+Gy/gO79CPgPlFJ/1rG62WfyYUKBBGsPXsxLezNBIDcZlAwNG
phwGeS/Xb48mdcN/fCK9LMQBx7zVXm1+SDOhV3bxkPjJU8xyVywVwY7TuOqQc0aNTIvoRkoG0Mnr
w1JBmobWk++MpzQOdwYT1qPJPZ386GvH5uRRrtPn9JyNLiWKVoj12Tlod/51MB/z6KJLOx62vwUx
IYpzlSZ/XZc8Q+3mE/YwgaBH7qqz2TX7HjXbDcjQUGeBIRTzED+POcUPpZcfzQTJH1SSxWNuHVCm
0etHpkP0eayUiogIDeRS/Ah8aEEFJ+GHt9Eg9FMP+6lmSbDAprQlgmY/FwZHoFkDfLJmf12WGSKf
6OmHqgfmnxgApL3m3bApLeC7QdwdfEM7W8fDyo0njMId5S3hSP+dywJDncE7DaQZq6Fg5FOQp+TI
ezD68TMwO0avvonBfHjokm7L+H9nOTSI94oxLGan3HzTJTabdOmfm93PLu8qvHJYpgz6gafsHsP+
jpdzZJgZ48YJ0pekDG7EMx5Lp+Y3ChwonyM346lCWQdb2K1DTl7OLNP1FJu8Gw1pbnwJAL4Gt31I
ygXkK7CN8Db0XGpjDelFB9Maiz9cl8iP0cLJrusYgDtiEpOmdVRK7ErWK0hDaqdBsmmi2kk6XQzR
3srKfJYTQskcHcfEPyR+ccAp8IzHkxuHoBmYZtad4laFhV5tXUDHQR3sOokrUw008ib9Qx7PLwm/
qNDJuWkXHwphtMRB4pjwls7WK0/jOm3LjRaKjsRxeC9nFgktEJkSh1DorcWJQs/xDXC4fO5xMxAV
goG8cLnimDSKAkaQyfrcLOksERXbqWVC5ubiXhjWMXUjbEb+ccyilQinXWOaBpNChzAoGRWO/Yyy
sjTdTxPh/qwWI4me7Lo8nHXu0fqDFDXh2MwKTIrL/5kwi5t8iZjDzmJg9FLGwU60Ktiofj5IPV1x
4Xa0fjk9tpH2zEzib+Cnn0WJ9aYajUPGKY6ErUCJR9KL01xRchtA/miNdBvH+EnjTDGwh266tYYi
45LfPJvsiA5tCVkuR/T9Bb/cdMLZhrHPvKJCOTHLeeLzHJ+zdHoO05gR9PDaVsGLmPvzCHeSl5Q4
25yDpeH882ijB87EWS+z5Ep13MdUwr4Uut+FhXFF2+a1cKytj4wPeX0V4t1SJfnXjtdZ0z8xMYf9
Gl6CMMAHZO3S3tqPEb1oXi1hcHrGgOU8Ls7+YDDEapmclLPHpbFUb6oyAcgGWMLHqP7KqMMbxuyx
50KzdPPchENvMP0hwP5l4v9DyPtNFqEn4E/Nq/ivoQktKnELWYtZML+aQW1fqwyFn8FGtVgvaHQu
cADmjBqbxP9NJzTVeomuuvUbQwfgj36HAgSADV71bjbLnV+099pzmUBBkuB6hO/G65/gY79D9qe6
xnxzFOtXgjguR056c/wkmvHk1Jm9yaPc/Ww8zmVxOz/YDj7G2k7OY1e8dTS2reOeLUAGpOItWYXH
yG+a85yHyGtMQVbKp27MGpcyC2OFrACo3PaJrdblL0fhJ8HpjqwAv1xYMaglm7a0kZHJr2K3PDdU
87A8R0AVFrEqall7+sQz5YJ3M9kYZsZiWjNp0DY1qAnkcYMTCwhkdgYuB7fC6L0TV7AvTwwW4AsL
lXmUbJpdg8sWJpI3i1fJPcWLx73XOfsYxzBpKfbNOay57Ytj1qBMdG5+zvkeCxl/MJZEPWxmlNtB
wQ7ibSDYMrcqaz+ckWpd9qECGmmZ7r12aunC7YhYWz6Q25kwTREeBi87NJn/1sEJjwrUeRss/6Zf
UNN2PL7a9kwHixW3w1PBbslNv99GWITdvqec0YLuXaf/+CqeiAGJs+mYR4w1WB4ARD81dcHJpI2P
sRVFYN9oXG1kbh6GPPinQ8tndDajhVMZjNvWO8aVdWsDdeoaHKZRQ8lq2LfnsMfBm+XFTP8MRlV7
OFoIYJFMUXej4bcMhnCfs87nMIfy5z1FNqMS7AlMVxT+Gd9Y4r5ckAH6n+koOrqmT6kIfhwcSFCn
KLWMdPcccKmkkVTjdDVPvN53OsbtZiTTOk9gRPdO+uPjyFspksXjQqxo8xDN0wDFAyanoKNqVXjq
7hXmHsWFZJ5r/rb0c9qZS+LPe8XjdWRGHvB0ccHPU8EAaC5ORkgzUDSnNwvUBv8sXjRqYl22ViSK
6qh7Elt2ycrpgvcoKe9TVOzw/5ztONmleX2ZfTya5ezAGW6xYGrRv7gJNvaotbwNk+sCiBXbhc9n
8lsaU8NrihtzusSl27I7apeC9l7Q/1xb17hIqaI3eftgny04Rew9ZqLH1mwIULfjg+nEMLCWa2OW
uC+U6u5rO7zJuLhq+gBgjiAA9B5osYrB2N5goWxk2Qd0Uik6Az26oVXqHotU3kft/JaYzxN5FVQy
YotB1HC4+/M6DLEz9zraUOSxXpq60qZ5buqQt+aS3AxSWout8NPVH13JXNYdmIMSDY9fDc4kbQtc
YPT3lAWd01msy2xEUo5fcU1uhqB9H7PyXI5Bth9ayhv1v7LnxbFs4/a/iZOcFzPYaGyWS1VfNHqp
z8BiLrNVmsKhkGH77UbmoTXzbRiWB/rZgYFYmh6nUkAtoCK88lF4DaxZBrY30FWckSnxATtiPRAO
kqui5i/X1dK44E2/ssZtr8rsOqNShbnxFbgQThfcN0/H1i6XQVt0i+P4zkn9uTLQG5CNyeNaxavF
QJPWpcd2eY4EYWg6CfO8XtNo+kcSNX9DKn21Eha878Fksa0folZnTRxsdhfpngNLHAASweJndJiP
cbd4WBKoJPFgdbUT8r/AjQ1LH3CgBjPsMGoIZrUBofIoHbVv/PLixfNvQbSMqabBICLgPE3NWZC7
b+zgvsy3AxPhcEquy2eZNOFlTOLt1L3KmM4tvJVAxh6LmZ4WndyreQK3YkHfW84nRWkBCRiYGuAl
JTzZ38OpGXcqqX/zqGQVUrurmYpSDKWzH2cxaLJLRi0QmOwTa+q5jp2tz0F/udRbibERFmMqKldo
Ft+bi/efhGZcIGjj2ZPdWU/GOy6Rrd8SOpbYigQNl8aMatOrExWnO4KGb3BFDpYZ4Uwg20hKs+4A
feJ5habuXJcHcqoIinMmKw1zPwzhv7xRzIFRFBLxVIa4HlJQ/Hw0SRLuVWfjJyZRlBMXHCb/PGbj
jhX2t+pjXv/cbErKgz3fpDwPw90K1AO+JR6UvrSIhC0JbdRKZSjmCJPznBjJkxFI8Dwy7LmxWwxZ
ax/oUWQimYRMG5JJ4lEFHoXLbKOJoLG495OoviqTvctrjBvuljcNd2FTTm16gdidEtCX+9kPcegE
87yJS+tpaqrrAN51oNvEBX5pkzlcI4xCK7Dh+WDAsooUoK5vsCHiwFs79KZvqGx1D71D23tr4SDE
OfllTdFDZyZI33VlPiaAVbBW0RlSAf/n5H4DXUuXhFlFG8dvXyuwWCZM4e61R4T2+WmJZJFeGh5U
Hq6jekg/sTBgWcWpkOCOWLm2x92fDdtdtoYOVF3jPI8VtufRhwpcvXuUNVC3zP0GuAZ2IIbmGxR4
xmGCYUod33LzZYzopRiHLZ1v9wzdiWVCXCO/JTFWrhrx0C7+NIq+94JsvVlkhyyrv4vJeopxQGCZ
Zw6+iOCtv8gWw3NcMrhjc3x1Wg3d07803oTWhpGBvSibwh0f2D63/7Uc5TtRfZBOQGemaZj//EGG
9mUefyADrirzJTQ6wEi/c6o2kxO9SopcuGhfrTTicNIiUMZvbCJ7sgzE990HEUCQRYVi/JGs6qml
hd7floxkc57IVnCVjy6CIP9y9QoaIIP4RZxgWMIMb8PonusKamPcD7tIPUOLgtIbJ9cqkXcckcz9
a1zJBEHGXryEbcj03jksnwjOuVPBKnOhfrrzvFO8+hg/cKnk6xxSfDcjWJ0EG9faxo+9zhpvoYSj
GqBm7ArfeCOledP4oLifk2t2L1FmLOwEdibD50dFUkCQ8vm4hcIhUX2pVP21AiKejQESEczzKYTy
cQ6Cmvll7O1lRF+7TSMuZvQyMHZo4w8yMU+Roi6hp1S5bl+J1CIgBAfASFCJ3Ud/9C5uBdqxnNNy
L+b2Kzc9+TpL2r49k8wZJ+gCOAtas52Cc5HK3rDpHSqb+X3b+v2at/kPEOOvlok1iVhxy12b2hQa
9FQWnzGh35yqeJOdp1Z2NqG2d1puG9d4yIgtSuBQqLmI16MfrY1OoP9FbJOxyva8Tzd10ew6zzP3
dsQmS0pO6LbZuVHDoZUvzKtFA7a8/Qxi6xtM6naMQ4qOwscsGgIi6dNKFf3erYY9DvE1nBsGdiTq
7P5VkGlJgeiprLkLjTHE4JocXQK6af3EOlXVeFTwDnkUmFQNXGbz+YGp+lrScqv4bxQ4TZXdf6AS
75uGZhzbj1+SYnxwuQUEil6cJe0eXaooOujlRWXg/JPGOfGHoyTAyCOZwX1zwvzbnt9NicWtt7lZ
1TucRKuYcotEIjbGX7GT/63G7JfAw4qyZwpm63zZCJv3oFhWHx2dJKOyW4sZ1ksVLBnzlJcMGHrn
20sXWGQiyaQVxAwho5bbuokIYStCCrxyt3NR3JQ5Ma6nhFyh5uscCgV0HOtIceNI10/vY7ADYmNm
38oGJWlw5p+q5Ez24Kzc+Cd2jZ2WuMhzAljdQCV11XGsni5dM96ayDy65GAlBIJ1wRyezffCHYuu
gc7d5px/x7K4W2xAic7fBlbHKvCza9zb35RjRauO7bBs4ZVlEx562oVyPpr2jwa0teQruOhw6S0c
s1yqUV7Y7/mSQ5nACgFXqHltY2079IBoXP64tnfvy6OPJPtIqIYecDwZFJqtq8Z6FZTrzFOMTgt+
gFm4lZrDVvgptSWt2mphv1qlOMyzZs+iQsSsaN+o5PTd2DNtfv2ji1dv0YGR/qZ1z4Ow8pZhJWLo
U9Zlvw1f2ob4sLUKguIlVuTxAHugAfCz+K6iNo35z0ozWZat+B1KHqC6wiyKqPuSuVja+4Xe10uu
rjgVPSpBEv+Mv5xcO0I4551AalwJZDsY2BRrg2no1FvfOSHYhU8aF/K3CyhpZYDldgKANcUpvibB
G+zGOTylTJ1HJsuRlzJNCZtXi3wkFEjHNz86w9vq2P4VTvLrUm94hEp58UeS67VEkV02eADzxMuH
jQz0Q0YNitGOB8K8NP8Mal8V7YkSe3sLok6bS5+X+6f0SWlU+J79xEGTZz1ZmiPyIEG9YFxevozJ
emTex9wD9H0G7imcObgw+s1oCAhm929aQCpcrhPc1PYAro703bFa7R/fGD7DJti3S+192QKl42An
s88+67Y545kujrZ25FzHYnqz3HCDdfu0qKYhqSJTd1wpIj7gzqRnirt/5YS8L3NOAIolYuzDLIT1
UrEJxw4+dumGD7KMH2fbewXVtk86lL3Rqd6JpfCluXPBLbR6n8j/If9emIqfI46OAbxjMswgVGgJ
N0vsqIPmYJN2H/7gFDtbVzjXeEsNQ4HLJjONjZ2435OcgEFFA0zm/BZM1S1i3jt0tHyarJWgNNVL
HRQcXGzvkOlhz9zSZSiKT0vQfyMn80VSu1vwhe58h/gd3tYtDYIhED7+OQ3fBGYsWlrUvqb84R3E
5dLvhn2i6nnvIGmQEFF8mcPAUQiG3yQvmWNjLnHnn+XYiNx1DXhxhWMD2Fk9YuW4U5P44xrhOkjL
H9uQNy6LQhU/FHW8O26wrZPyVUod7eQ4qKOR6Hsmk/s0MWGRA/2LFQR0IzwFipZkNQIV55b+0buk
mjKQUUO7uDnHG4mKg0/MbeVq4w/lQFy2XDSRWeIG7Jn0Q+boKmdjd+oZ0g9tK/Z4kEX8OXjgMtOG
mhbjnx3Kg9DN0WpLF/zjHMEhTHfRQp9QTb/Un9PpCvsKZg5FnV3VfKcyL1bdNPHW1H+sKHhUzENW
UUUPbQ6/FMcT7VES87NfxC90BHTrkcik0SFAW32HGTUynjyGNsvxETHV+SRavI0syWYWwCaucKhX
Q/zpLgSoPBhJoyfgP42zZaprLMbnZdknTvYpI/ceBc528FLeIqTp3BBQSi5DZKU/Rg70MCXR20bV
p+lN30PKHUGkjxbZKhxKDJMt6qUPvgVgcUKvsEPxBZv9Z2mDXZZXm9AbNnB5sPL9cpFaLjA1V+Kd
itxPg46ZWpDMTAKWKPep/RCyLNuIDg0MA9do8EHo8e6AjD29xopthzLZAMsMtNi2OQuM2SS60jsh
m3PIe1eUHXIhDxgGtgBUPVWcFnZ/fHUrp8eEyf/mJoKb2+dcSppj0AW/0YSao3k4XFrqtGs9RGn1
Mprtp1F6e0eXPNYub8xg3JvRSHVc91aI4siwul17ohKXEfsfFGFy5BOEA6726PttCVqw0bgjg9zY
5J56sir9yv3oqYXEZ5aATNLFgM8y8Zhk5P+Lxum2r0qQN44xwv1jwNbyCFM/HWCUktSyt8bJcIMz
lXX6YMr2XnhxcfMQ/hOBVZKSyrUdE5yABEgg1m5XOWytpW446cF5qERcyB/7wIg0YWP6WtfLNlkS
TPPppk7z/ooM/VIXFF+GFWvBCsI91tc9ENdzY1nf5uhfTbNGrevQUVpBBniUzx6fakzaejHuOBRe
de9c+tmktQV/LcNTir53tyntwcUCojapvyO/Ontdwv29rp86JMJgjmHQd7w68U4l9j/t2/+Wo2fr
RFfbwA0YtZDdrPhk1v1fS4HyrxHrByemyEwe7LL2j0be8vQUf/2OeuqkIHJZ2iyZdgMT6kdI8Rmm
pg+jY7iDlvlrO+W3FYHrZzVisEGdNwQDQW6Vw+BhwQhXnc+LZtnU8Vj9QiYkEQxxFFqG/bocrcbS
e3AXCxFoL5Iy7raW3saPuMrXJCy0yB7KMNzFU3NEzB9WlOHQ1JiD7M0mi6m6bZ/QCYEjL/ViFHlj
z1t5AuvlKDnJdx0TQjvvXnoX86LTv5qRutHLe1geYB3aSKMcJd2BTYoSUmG7cpOFLBPVT+AjzGAT
KPUx6PYnFsXfQRNEMD0oVaa+hIsPyBjT9FKI7gKAkWQZvTEIpBjguPcmPef12nb/Wibn40ymfwBR
8aO1wXvpMdQ2J4lbJQAHzgfXo6Mw4I8BGqKM1Gyla0HH7MqZZqYq4bPllc++DrA1x96jNrHj9mqE
nYTJM8QCv3bYiKuBNuR6uvvADxO3wMyXnMRUnNmPYX+L6MmBf7d2na5mBwufNYpYSQHJJjKyvadm
HCfZNayH+5xwlY7s+F07A5UqzJRAmLRvOGpfiDDdymY8Zz1eGs+ZkK7xIrcOG1w0HY1WxnhwsYgV
CecVJzHeFNSgVep1X/jyweAPDgbSYW8vDStdcGk4ZURQEZZzo8Fwt87IwRbdJ88KLhwKApkFzDk8
mMrURNLEHf38PQ+JAU5uS110lN/G3qfeHbthYTznGGGdygQIYVFmqtdTKR57LFBxYo3bSvlQPUz+
tbon3UQrOiO+BnfewIRgiUeKbc6NfpP69is2kAj6GifaqA/1meJJfQjs6WyF7p8JXubgIfFqQlct
i3PUOBez7tXNGWgOXQ4INR4fEcff654qDavAJTYWigG/7eyrqP6QgJ0SD2kjgPMPzWcNznw9DQlj
CuZ0KBoPYvC/w7m+YekCXOSLl+W3UjhMV7kr8T9HtFkIhmrZQxeEqIfF4us4+XwOqwH758oZpsOU
WEcsLs0qleA05uaG7T2gQS3cpHN+V1ZyXaxxtp9clUKJ5qBAzOYcmxbFVe5UHFogEzgIOLVXiy+Y
H+ks2/bFBDDE1kl9AnUOFd+fZdo/rKtjMRr3ZUSh4GRIjAThxOjSgBjaZhyMuyy428t7oP8Kq/HJ
1PPNm6YQkh8UhKx6MwkZQ7O4WU34ME4JFRRsDpWdL9RY0tucHxhDhc+84w9Ew2loL758rF9mOuwQ
Xu9EUDH/pBdzDODBUNDF4GSk12CR5ZaLLWLIWavyXiE2VuzRy14dtYT37OHP0McnB88Z8arttDgb
p+JHBNm2D+dNkld3wye/V0LhR0r8CpMCw0Hsv+YZErhcvhISfM9yJvLj5wgUEQSaUBqHeG6OwlU7
nyNF6ZvHoSuB5pWEJ9kqbd5cje2y+zX3qnFf3C740I38XfZIjSS4qKyMeC8dJibRdjRTMHLzBYiW
hBtxGNvXIEweR+kehgZTfjzijbL9J9ON/kRD/dyq+I9pC6bvPE+iDg+lMzhrPyxz4BGgHfq2px+r
DxgfwA/KZAk2yb7y+CI4kY4XPR1bHUEL0hh3D5mfmSxYxeWUMDRSMZnu9K4uy2NjcnjKNDAAqaKH
5drppFG9jaV5MTUj8KWDyrYCXErkZck185bJKXFK4QxAEHg0fflYFFwUY+vMWmNDSeNNKmB0KmHv
iDESY0EnSCrvnzNCCV3+TpDlu8gI/s0p12g3Ho6hDG4J33A98q7ALvPsdcGpjJK3hnB9pQWuL2gh
o/mApHGanPxoF0zlSBCYTLjQMg7L33OYWPUTthEv3ocD0WM1Hyv8w77Qr4ETvo1sGJyxX/qag3DB
kTCS3FdD461fNIm+/hPP30ZF5MePGcLIW6OzW8Z0Y869H3qx+fce7DqMaL0hFh6bT5M37VIkMmAd
/DaY70NzpOyMvCVOEELTCa92oHYVc7d46C8zB6U8YeSAGUbxeMzIkVZF4g0Jyww9TtXtWaX1o2z9
q+vNgHvFcemHXZYjQsg+1+JaaBNY5vJSdPm18iveIDCmpXWBmnvJqfECS55tGxYU3nGCdzoT134o
nmuShyvAo9R9dvK5sqOH5SYUjP1OehQUmO6Gkc5XBS5sZGfgFfVWRf7KbJhoDrm8BzTtJmn0DjuE
No/oqfP7x4D/AEjy57Fdkm6wPFdyeZCSJCZJSktAFKbXBCTLchup2vFnrsY/Hedef3nMW/2KIE2L
AoCYpqs5WGeXhpMTIsSPk1kkrvxy73nFR9owl0nEWQ0D3WDuve+wykl9b6HE4NzdGpQn9GQb60Jv
g0yeDZ/fMQnrnaSoBq+Vt2UaRCDSDE7R1IYYcdunXPAuNLk2eBakAJf6adjyPSb6uaUUHGHqW3Xi
DRENmZ3Nfhq6Z4vYKiiO9KlGqmJP5aGoAF40zRO+PVCxBuhs5BrTPy8H6Ko1T1M3XlpFS4ItgZUQ
j11N0PULNb6kxfCtMmzjnmtVJzcN/j9W/JtIKvqCbpGc1eLaw0WTgOScwGdRWw9mw0180HI6NYXF
zZafK+TVGztA4yz7MhnD2ez0WyiHfZBCM+UNQFcK37Wbu8eKH3p5kEUXPxVzxrty/tuLYhfaMXYe
qd+XHzZl+bnaLFFxGRWQ0CU1IA5BE31LSbQqwl4YVCV3DWiJK3Jfu/9zl3FXEId24g+Rxtcxlj/a
EtvCUe+2RY+10ar6IY3zhMtJNRzL0PszKYksMFBY7OrzgEVNGv0D582TajnAuHP9hqFirxacWtXd
2ONIRQyk1dF4oSz3zUPoplfXkFhuFPBZg9DSFjTFyEGtGzjvpD/Yvnh9ddfQ9T/m1ACT09br2Y//
6dxnutYBefKnQ2dznVpuv2llrCsRnGzHPtgJU1FZ72w5Pqs0ZJMeuVNOi2vCMsKLksFWaPJnc2Nz
4aV6m7lbe69KQoMVfhs3rp/nMTkpXX/UUn9UrTJWY6KB/FnCZhjdVdduTnIQ2w7jRR0/plb9zAAO
DWH48Fzznge4ACHTPyRjeUs7/0UDYOGSbuO8YC31rnxWVbw0nanfInT2WUA+LsK9GTq+v68A42b0
Zm5MsrG7qDMfTQpp7RnHMYYbZHyjviuX8w3AOezkdQndvjvQrJNuZsfhRly6wcb2EEWbIhtJj4KQ
s6KUHPJIpwHstmEWe62qA2dTCgc5zLTNrccrRYWLephyuvRGc0OQCZCf+LKn4pIIEC1Og89g7FCO
fNSNORhe8Dq6j6IRNqOfhvNvN59SHMlE3+Kz7TEglYZ9i3CFFvA3dci4OMYRP1tpsQYL/MfHuql1
9EE8FN8IE5naqR560724vHpGBrVBmPNdzjdXMTZsaoone85ieObg7SdPLRuCmv0XykyPfot5f2Kn
ZX5ICaNz6k17z/T5K8I3Rn3G3hx4jeYDx1SK9bBfiW5Dz+RF5922n3Ezh+whGmgWNAJwQkDWKvwq
Jsh1E3yA4xClHcyu3ImGfama21s3c5MJxvRXSuOlCfKLFGaFuoURgNlDZI40ShYAB22YUyTDhsqB
acQRfWTNYLtrrVXmJ/BbDHtvolkMJTOImNIE+g4TXIp5R5N0QkSATZO9uJxJ703flYN3zsgWMwc/
0sqyIDLB+TKUfR9YzdQsvAZWEj+kRuuvfFtfY/hORJhcvfOhBbmZDfWYHnAGAYXjPLm8lWI3IudQ
vPme/7cKuR5zpO3zrIHtwbfTjD5g++FeZ/rmuhUmgXY6C1vutJ4oV8br5ybbrIvpaqthdohekdoU
zDuNOUkuJLyvxbSAsTSjy1TieQv/P4UMgg2rceznus2f/WFA63dR2BxJIkSXM62V0FH/30BFaV4G
Yb7LAYeeM7Jv9cqtzmh1D0Ye/9gdl+I0RryzTYDtKRpbEVo7ZVPV0w7ESXOAW2svIagVT3JcPALJ
nc1g2HhCccVK3s20unlOcmpL8QcvA0YKTUDYMeP4NMi22xMl3Zihj2YOPfWaUVBOf3QHVAlSIunj
svP2cUVtJop7va1Ahd1HUwRXh/AAAhgurH1dqAWIkZS7vuJ6QQjnWbDtKdd+dTrzm8EJQZLcarZC
sGkwR31OCzsgxWkxpB/hpWJkOnQ1vPkZDEOI9laTcG/DbWJTXQvtfyuT5jVtvVtRt3eykC7rD5/o
lHUnp/Se1H8cnceSpMgWRL8IM3TAtlJnVpaWvcFKdCMDItDw9XNiVvPsWXdVJwnBFe7H+QSjrThD
l2PIo1ISDjEItEckEUULjI3U3Xmzu53iiqGhfTKbw953DygOrjHO63Sa76HXPQITNorWBnsCNhFJ
aHmK9bhwgJASQtSgzEVT4aWYkJAT4o+Ah4Qwjsjz+m3glbttGCyEltjbcbC1cv1MtfLDUPCbwSJP
fm1schUD72WO321MtJsQgDTQfnCQ7RDtpZV/p3ZtgiMaltPpF6L/SwaIBbNleJ0Kf6fw5Mqe2UbW
excPObtMilu/rDD5zW+Rbk4BHTEWVuJBbHYJLek6Hg/EaIuf1VGStUX8HevmPfHcazitH5JfIH2n
3JGzSvRcBM6Xai2b46vP3HBm7dSV/gMUsYNKfDDXFuqk5RalGrt5xJ9ND2NbuLrFfk49Cm2k4dFT
VUTZ77sBG5/5wpJsk1fDC5/nItfqaay6N3Jcz6JdCL7hLI4d+QPFmzdxePba9KLG9gGaCCDbSJ4K
Ni6Pwkct0y5xQIkO987lc9udipn8sy7EmCV5DsoDEvNjG9aXZVhpYTvFkJqRJwNCf887+8NDWFlK
621dgY/Os0mMqvP5Eq/lh9sn/c4bs+csyk9dOD8mof84eMslGXBgWTGT0EYTgThbRF3ENoKTaLqr
g/KkhpEw0YnY67nB62a7bgpfO0YtZFSCC5gljNYWAY6okcyXXm8rX2enoghvPX/Yq7x+7CL86O5o
/ybrfIxV8MeL2Uarnj4ewcNzPhfvLpG5rcsCTU39SzDFjEGl/zXZ9skiGt2bxV+nGe6sXvxMtjyU
QXu7ND3RL2zzWRA8aHBRGx/M2zVSkU051t4HrPu5cUkEkmWGhTi1T3Mn9m7duvtmXNiSy7m6ndBD
jzp8TovhdtV0oUsjr4afmQbqtDbyGJY5lFmv2Bp0qVW4z6FFmIUzhoSLc36nScDwF5E06r8XV/Y/
+InUJnPCnyZGyNAAFQHcsw+T4F6RrBULpk+ZF8LuSX78avrbuHQdXTy9SkquWNriAGOm2FUxfXBe
5L9KTBzx41OoiGUpUTAOkIhQXEfHfvRv64xqufYNhjD9mpoM5zHLpWZ8ZLT3q7zE2pRafdUzckuH
HKE0TMvXdlJ0aGwIicXkSgUpMzXl7iYpStgpDNWD0cw9o+Y998NTELB8ivz0iKQ8MRvKp4mLqN3x
6HvDuY0Ta0vUEtIRD9Ckaj/whr2OuFJA/SmIdvZ6dCEtGNfkVtt4CjcxgIu657UZ98V7XfnXqss9
EAkKqpBVXwIuN0bIS9iGeNKW6Dte+4OnIDqlC41qBmizddrHgGIVTU6JlLzjMEvj9yaP0ufcVb9D
ElzF1P/plX/vSiZOEkDTvhmW/y9MkKIs6Zf8Y+31T4+vyRLjaYrHP4QdnpxuueNFsOU4OZRcwV5W
ABrQud81UJN8gM8fXi0e5FThR5QDYDD3J8nJmoumS5OzYpL63pdQUlVwtwb+r2PB2E3y/hKamFjZ
/CL/x+WkmuMgKaFJ9Lo4jmB71rRvqUcmNkFPexfjyFyLn9BdASjp4E9sM7SGibSfGoI7gJE+eOaP
xCgtl/Jvh3kHPyzwQj1l065qp7c1Nsr/dj6jJ9048/haiP60IkrPZIOeZN60BREnSDqogCRH6SjW
aecuxTNIQ++mZdLKzJRRaYa6XMTChIBHm6UFwWTzcI+My1XzOE/Dk/kDwLZe0HIRQ4DiknXktuZw
TSK9G4rwmI3D8xqnZxFnO3YyyTbrIZcWmUMNlZPhh+yKpY223r1yAfUKYRrJgJ+ZhSe+CnRzhxTl
ll930JgCBOAYLJmZjekL7wowiX4q0GvlKK2RFXrO3g/rxt/pyLJLAvEWleysYIHRXzjEpgWVkx9S
nFDWO4kJRfCJBElKhLqlLMHRwM22/B2HZ968OL3ok3usgvStY5KJmvC4qkgVoyA7Lu4HYZu5ATr0
PLuAdDRtLxG26W+JdMbjeiZFYMGQm0L13DW5L28FEhZUkmm+apsHjLw3nPmtInuMlbrAzu2XXZzx
YvMFG46x7Oct3h3GWBz8ukRDs7rl1iY1rsIbnjbqmkxu3GzbjkZ2a1kS/YkW+HS3yTgXw1nnoZ1/
aVdVwmA5AhYHZbr08VNScRF/hzSEooy7w9iWk6S2iIwvVWrEQ3HN0GZbVVPR36VLhH7Vz+nXWL37
hbhNolm/wtr1/R8/c8rgK7AztVzcJEjw7quxFqQApTD+iFnzjJRRd+W8cZBqIuedZrcEbVJOuGgm
9pcvRHsFvDucEQFTOsVCnAHgC4tgvNCOjoWbjg4T/FamywKcduDTFbk9Ix6AHz4fa6fhjqYdj7rH
JNFe8hnVLbQvpkEDglrFkrolSxfpG3oeNpHcIUTFVIwfWsXJVJc13tTaGjXvU9A75Q2MClLZy9qC
S7UTIYPBv01Wx/M2DD3f2Y+posKOsTz6zz2G5Zrhdhdj9msrMKeHxckj8oybtGZIicSh/BlTS6Jp
iN0BASJQCaHju7K0uERhldkWU2TYYjDIuiBi9Fn1/auwu2C6a5U1x7dsSHNu7VGXzroJIj6lQeP2
VvLZpR13xtcSsTzVG61Jrv/JKUBuJp7ErE2FLnZ93newaSK+i1HhsugsjpCyqkzWriwtvM9LAGLh
QVW4yH4UFHrWyeniGC1UHNirg3kuTGveCDN6mL40MEFp/3WTBBnHJi3NzXYQEaAyuEisKXEjzN2c
gq6wAn5lDn69JVNgs1iMGFm7ySm0flxvdILbFhGImp7hXYpFmc2yh0nWdwl2f12HOnAxRSzCHj/G
gfP9ve/8EGNUV1qErHYpFwir22xPlrutHJ8Yno3uqO0wsLjNavNRC3zxFndNo9yXcHH67mmNxrid
kRSGc3eHF9ZKX+0GyM2RZ3gGhpxCpElQTLJxnIOt9LjU4LikQwFPCZWJVdx4U7ui0sSjVXNARw1Q
lIksGK3iPzlG5BWTdTYl9zjE6/atl42D5qB32kU/iTR2oy+/H9qeSpIwOGQ+q+0Uhu6W2U33p2gZ
O3zP69ARteDy5pz2gVsP7sJqGfnZT4qlLXpzMiWLDwp6Z3pAuq6T5Eyhjqc0zUTHcmzq3crir8wI
WLubIUjSGFpc77PfnPOyreO9yGN7fF4Cz6V15rRa/HaXRImc0WkwL8+IfECdUTL4zUkaPw0T5NKB
lkVjnWeCzF8fgCfaXQlXrU2Thj3/XMfj65DMfv9Y1szOPKotchBJ8utn149x1jQ+SYu5NeJduymy
VTJv70fGYiWpj3bpkrnmuUBFtig3MuPE5KxJIQwH6P/GbYVgGcyZLjOJHbBjw/uG1NGbHid3CQxX
GTFdxMTcsTxmw9C1ausjmp0hOSSk2JtvfKq9uTwXFp+F9BPVjJCqOEIMkwbEVmcFD72IU4UeDnUt
pDq367r3zAbnhnMXLKb4kWloTxgV0sAjPyu1iy7f09Nx8pOOW09AXWy9JIwvYgnOA1HI6LQTMTSF
lzvWqascbCK7aNAwyiHpMTU6Mq/Ius5ss3vNsLGIBHLrYMEQ22e+3/305ZTUD709ChRlru3PSGhl
gGs63nDo9PWLKoKlfiLuqlz0qemUZvi8GMrU4tsdY5g0ruv7mgkOYMFZDyK89JhoMflGkRNhekpi
n+XqjdOFa9gSthD5PVzPxoYaiX6vYBBi+QP8033rl5npS53c5FLTIyp8Dl7rhonESg3SkjAZFvGL
s/Mdhu2C86AAFQ/kcOwPrPDYvYfemCTsgy0mxWYSXcziEb+VDVVlrrKUNEHdl8t46GhPeT2uduP3
wQ28cI8aV/NaMZvHQuAmv3Fa1wpAXqqsi+S2Tx3bRumlF/guR0U0brDsyyURgbqbRFrRXI8yCFK1
mQd7UXqrUTZMy8HKp3j4O2NpEMzrsZcVy7M9zyhxLt4YAqN+sLKmrfQl8UTatPuuYgB0LVsbe86h
I5kq+AdbzA6cCxqyKQc0HVmBL6/aCaKAYJgZYNG+d2UeObvVCeua8XwGccYk47ppleoHrZMFDvg+
xl5Wj+jWQnj+KCSngZkcxcHa82+mBFT0UkPkwRSCcFrY3xZAY3GHMX2OnmZLoXQFn0MJwebEmobE
OziBn9FRu8hrx/xxJC2HZ2419tHRwT4qxzTxUNcVorPK4eBytqcMAeMioniHcIW09oaVd1ZgIEC4
vDTb0e3a7F/mT2nGAKTLFeMsmWK6YoxWa+mKDQbW1BqYwIx5xwaubTyWQm03A+bbsf0s04duqGqU
no1rq6nahtpq6gC9Y8UtXlqkr0C2HyfSV1FRSNi2MQWBf5ANoT45EaLaVndAp/J8B7e8o0kgaxZo
eBE73vw191k7fJdwRE1aSkj9BQ8gX3sQ+WLJiu5DiiZd/+KGSkzuUpfNVnRAGMBaHWgUJknFKhp/
5D/bjbr6JKYFq/LWC6F+NJxgtbLe56YmQYZpSdXAoI8VtqvYAlvt7KsOH/Z5TNegxXxhwXVedZoG
P05MSM4OjEMEsMsnL2QOoxSKA/e3qvOH3A6k/Y5bYcEEycZ+dZ8yt/YWceqSAmIGRjVnaIkWnjFe
zwcLv6I6tEPfEC9PwddzFAdjI5p7ZJVZ8oeDBIQPQYpVF3977AcxDYkl/9v21thj8OQRD9ZLyPaj
jX6xISSsxCCykjWD0rhKYFxVIlbZW66GAZhSHYbRRJZimNoTegzLL7oMu+7SYVzTQ9XmjzrJ8vW7
D7UfrQdMR44vMHk5uMm3MJYz1hRuojz/Hp16Xo07KrgGSSpIc5fY2SybBiYEHaBG4sFVgpVhCDqE
0S1Drv5op2y/rFMyywY5RzbqPvmXIxgQ7s3IYQj8jQmZlzETj5Jpr/TQe/kpbVUgxiP1gGfZGx9y
eX+tc7Yo217DQKpOmGM78eBC4x0/ta0FebZlnk5vlg2TjiRhdxozufM6IVDMx3qMXpMaiOmfIvdT
3ki451Lif5UUoIUYizcNL26wPUP0E09OWiI0jBmpUntBQ2VnjDuIk4x0VO0zXpbJ/1agsCmEvA+w
WTbvRev0js/8wsx9N/niCELXBOVFBh5rLQeL0gNXSBpv+A/LZySFS8QBgWLMIiYsnlgT0tsMtj0/
z/BCOf1VUifFM0FPs1AsrZehQ4TrBFo0u0YEcvyl3ErzD+kU9fo9YBVC0NeImPuMSVvqdbcgvLPE
I7azsIQNuy1CF3VaqoSAziIiU5PFMYMukoddwsGWTwtfoRsCk2RZzvh/LYJUgiuF+4McOajl8ODQ
zQkEdHbmu1+UrK78l7RArmCS86DPSKpTO8G+NmBkZDHJYrZHsDXxnZTegYLTH/8WI5qgkaE2V+pz
9XS39xCNgj4n5tH5DNhZtPRkOo7Zosw41v03yxF0fBsnCUoE1BnIFJg/AxbDiNMrLhVW1QouAyTY
oVEyueO71lW1IeE7YVkVzous/xZMG4FPUEowIxpd20P6u+azqxiqLLFDbzkjy+SpWLiWaCZxBEc5
Ob+tu8rzIteoP0ceUK4HH84JPqRUIgK6y6wFrMzkrTaW9IIufenp7hoV6JODsh7+o+9SnOF7tdzR
PQ+hVsajPvsMxsHByBrSTtbX0niJwgWbhFv13DZbrsQUfvF+SQkVthfpD9dqDX3sRkldmm+58JMl
HwE4FdDRUC3QjXTg5SoweHmSqr9hZyXYawfHpO75sm5SNmR45PAj5dFiLIh5Hjf6RuVdXTkUZJQx
4WUGraOLi1tyRyJe99iE4r+uUU99pxHsH7KQ/CzU31zeacTLwAy1PGdpuoK08fFVwkVgc94nA3ep
S2ew59PwGPDIE4Ib7vin2eVdpUvlRcdmxGH6GmE7x8Cp+8jx/ixlaFOTdaJwIHjOhZsxd6knDndH
YZvdFF2y3KcwdbIOdFqLoJtwRpRKJN9nRMJFUczg4yhb0Of6JkIJYfLMXZDJrxON5krfDskubmBO
LakVkOpAqBnjlw7B8HJbN2RzwYjoEkSRqL/run8EFBKRE+Ew5+cOZ06axhc/LIrssHR+tPxVkTC0
B560Ij6WuSoi1MfpXJTNOUzs0L6GXQvkacNscSqAjLHZlcmN7ORo/WK5tjkAm6zwCc+hW2lAryRE
RODYLgo0yjdjk00eMmuPX4/JAfriHehzSsAwo0d9KNIxqR8zBlXzF85409okU2gTlSjyZl0o7Ukc
jb4JlBj7R/YfShO3KhdZbdM2R5t4wxdRFjO7qqqOf0dXDlilWKq4Em7xyJjnQfEq8YSZrgzpXzXp
3P+YR9ATC9b0cVo+0Z0m0WsZrL1AkaDsUIZc9lSH9yT+zuJzqfNuAeJCld/6n5yYCZwBejIvHBg+
ybSLATjGLEUCbwRNeyMIbJx/yrCkPb0SyLMq5LyLiKe/nD2EpEERLNKfakpyCqooSEqhngl7yPzf
MfF1RYKGNdKQR2lk2/dxJ6LRggwZpeS117avWpupPhJ8+EdlMBpNCugXY98G+8+YZ0UVJCiiBhAF
ve2tHcWG1fHyRClGEvaNCCq7YKAXhLPMNr2zSN7ZmbA1QrXKTif9XNCzllzOPfsxckCimCj0BHFx
6jHwfm3dIZ+ApwdA8j8snwX/hBm86nV6aCynau79pCjUY9tWiz5kdtZBY2lGeFRUaH4DCnth93+V
qu2wkszIn3HzlXgT9Y/mZVvcYcdWNlVgo53lwXfDguUBU72uJW2TtA0UMhWqFcJeXeWnj2xOwuCf
lfZDLshxiuir0HfV06R3jeOHs9qmPQ4QBludJckKZ13NuntrK94UOCCnCjG3HCo7u/Rp5mYYeDPc
mmT+TS9hSUe7QUNZ1gfIiuSvrKsY4s2cN9SZTJxUfuvFwvNOQZ3hTyVQyBo2BekYFAeMUSD8z4xq
8AFU+W/VQqVUhDN4xCnX1dVxpXdeWAtfMcLDww5L6nGvDKtbqsHwQed4952kzczXGjRMO/s2vAq/
B0u9CuJlb7y5rR8GCYNVpbQIeGVw5emowkGCyw3gRe9X8z53ZrIEdbDc+37tmYEgw8HOh9pih0l3
6sx7fZsx6LjXKiOhQrgzX0N/7hN8BHRM67ZsGiJwld97pChzqJzSyq3+ZUGe7b0YVmyb9P1dOCU8
bbQB+qdjZn8Yaey/qo6lNixZwYrIxYJe7WwdxXfV/xauWoaPY+jMZ6ll+N1N9L1NylaB9iTbArVB
Xz7k9m0LMPQaOU375WIsYPJTjWPCw+Di5mMXzMx4YmoRZw0g1DbvPiemWy8r07wd2KDqRFOqIboP
Rb9FWlg9+ojXYGri3znIonpt2iXZB8Hcnzww17CWJCpWFu33WUfjSSRQdkQOxNbXxt5GTrZ963O4
MNCqvD2F9bzLi7W/qqLDcLtE7LUy3b0BtfIefI16JxmdYoOACmfSaCkSaP0WZhWsFzMT/mutUh6W
dZwRiUpiEsScWk/8NZ95gQlBKK9ZiejA9j9yiWpFTPCCUNmduhgMJu7wiDAJdyxudd/g645ZNHFw
EOm6mkTOFKkTiH1Wx9g/vf8dlwNVaBO4WxCqO78R9JYNtrNP1MSXbM2wU4n5TxZET2NLq5H59LGg
gkV+yT15TMAhsljFade8NIAPjNx6tNsrpuHPpiLIq4rqk9mHDroiSDiARwjpbaYET4jvzJPymDA2
HArQI3gwgFbw9bImKWt1L4iAHpyQXjLqaeiX2zxlQWmN8MRbkhCBBCTLYx7gCAPFGmV8BtUd/HE1
JR+jo2QF+ueEv45e8fOxHAY0OPghFjhrK4fl6mNRWXNyinkHI+k90KI82Qushza2DsHiA/aZtkWi
/7U15sCE1A0iP3DXleuLn8cHk9zuFgSF+STiBUxs+mxCJEwnkpW3febu+lIdOdWfHfYr8ECIUerZ
bk87Ybk78thM1PV0dezmoWznbclDsth/8/UrkwjMwH6QL73NnHrn6vK1Zv+Finkh69iFa+kdg7g+
JHyzDOj2jfubJugxHXvrNmzdK9CRCi3j+sl5vJV5eycGlBEaqHdDYooxeNlOdKQppe0Vw4KDHR+d
ep9MCUwQO6YXBABz++Db+JaQ4m1FXx0XkPTAnwwkzvWeoUgRf7gW7xbhwTRgG16+B5INDq3Dyl4b
cZD6btw/UxbsijY6lWQ02S4xUPNq81DG8+8ohNz0XXDlZrzm4UQgqnvr2EQPreuBc/DWm+OLazl3
RqOZVrxJoMNcRI9/xiX5vI/wSdVr+E7m7WfbkawMViJZcO57782SH/25P/Rwo+VQHFC7UmkELx4Y
/mZy35y0fuX8BSWsCV5ZPjB6n5LY3o2eQPnIrcxIDJUZ8mYLBhSsgQnulZNOm5XZ1+C7H81Qvsg4
ejF/0MhzIymg+XgY4cttNvtHJspMfr6I39gq+UU259ECfiyhjKTsFtHxgz7Od6Fn36gYwYIYntby
q7DcM1zKg5LzLwPFIwS/x6F5XSN718vpktX5KWHlTLh2EgXbMFkuM9uoOfQ+YqPWdGpxM6YEWsUh
Ff5oMbpvP+0lvmJtveSO+mnVhMgvMOEWt6Hiw4T84TlzSbbL2Eytx3olpZOc6cqW5PzAuJv4zpzp
N0T5r4gdqiTFI6pVr8RK3ZNvEZD4iUEaZ3t+lIFE9Dh/NUvFgTduWj0fUHw95HhOPaAM3I2KLB6n
/RjNVecAAhEHOr9hXuCwEi6Tc58ThVgWbzWyg6Cb7xnyPdl2cBfLaNdpaxcsRHIjYGTmsukLdTBL
fw9Qhx0O98jIvgiHIblPHBTP2oy8L2OqVtWcaFLc5jxUBsEAqxw9a3yNmBL73rcBA/levEX7vI3b
gu1le5divs29BjI/Esf6157WfVwGjw40+DCPkL3225GrVjTfxLpf0gF/BZsGJnu3YVttWlhCWizn
tMgPGYkWRqoJlfHKHPJmCK2DF4C8a+CYo11TeXQwB8bM8a3Lf17X4Sj2OVTQpnOvMJhgI6HLl9bV
14AMHcsOjgyytuZo1iRqM99c+uF+gZvq5eHeHh2A0fWWJ/Xc6Ob/+yuHEcI268N89gE5nAGaAKAk
W5qzkdPBTcJN2+QvDqhye+acxFzoGOcrT6m55sWsb6nF4bnGJ5EHT/TdJ49jgX4BieRyrZ3QEBm3
6OzplZwdspYtfp8Tc95jm1p/pjTeFgqzEmcfePOXJCiwntibgTxex1Vnh24pZuEE0mr4RjV4iXLn
fcUuyj/SkJr4shf68ubEebmryA/Cmnfmeu+FVRLIC0o9Cg7s8ZDXC3BuM3sHVqyS3oivClzwUzh7
6AycYypS0LZ4Gvh5PYccmX2XwHYBHRI2yu7QfCcLyAjz9WoWsK5BGBfsJvwftrqnMPpesbBorC6K
kT8/4SXMx0d/yJ61Hd3WKYx7VvKUDzdjNLFaTg6rxWkzs3UFwoLz6GRP8db872gszjYHSReqPe7z
jqnFnHmb0qf9R00RzXCI8K4hHEGbUG886w0+wZ3Q0cGcaebMKlUE6QolK69wigF+e/wuxLRr6TbK
aDUEmE+Z9NsKuWDF8+kOYCc5Pszbymq+Tf1Q9tC3pro9p4531HgtzbX2PFCOBeTCyW2eHNFiQCns
g8Ns82bwcUJrXmqpRizj5gq15hS8yIpFzRBex27ZixVitC4GPLWOvx3zhLfforKj7ofXgg8TVcsu
kHxblvUUkaG+evLgx+5VgscOgNu74o4h0bamtsihYQcROle0uwN4DauQB4dQYFN3SJlvGF8C8nQP
01Jf6i7YmAdusRbsjRkzuiJLaUiWUDBhj+985R2MgqAuu2s0Jbir8H3zVp7H5TSNzRkd5pvlfifU
zV3r8ELFmtQwyMEuGI7L2cAImgm/r65YdHJae9w07SzJZEdKxe+mQuYQRhg6VfFXQADCzcgXSz7M
lZUPq5lrSMEaZ+Nehf7FvF36fDDrffxOjPl7dOnoAWsrfFwWHz1SfvIX/6Np08cKP+lKN5GP8rwK
ahSMAhcbqXvRIjY3vzpN0g+WnUcHZSbjqOKzsuODeavMmAXcorvtG3OS612Q/bGq4urykBsaN1PT
rfEbmc9m7nuy8g5R8cyGZx9yc9bB8GKuMLuWq+ev99T7h662/hQ9GbYSRn4XNU9ZGj8Z07C5dVkh
3XTkIDgxuXxC7c1p2nDCw6a+E0AzzCfL1ijf6IoFlHZOFYEbfjn/QR7E49LzUmMWMwHMkqBNHY6k
2n7DRHZP6u++7DA2omG3oTxaNcRnb3nu+wXHUH3VCkJiUjr7EruKPWAxwGLHmmPYVcB9vI4ccSLS
jO9uDhCKUkUG4HMmMe46JFiiik9NND4C9dlPKVEcEbxOFWw1KkRT0SZ+eLQzenLMS86qt8Y/FGQ4
GG11uxaEJDfVeeHyWyETYcqFiUkcggjSiDE6kUkQ5VkM762/jSYGxeZ7yfqR7pCrbn6cg7JmGTH3
Bll8lmp87iKiOSijrABQZdJ8KwrdthOPeZ4/m9PBvDQDL35ouWoK0QdTmIdu9Lb9NJ5jKo6RtQcz
QAQc0ZnoZQqo8hW49onIZGjq6zYYvP3sJiD9YEARYjDP7kUargkSetb/+wVffEBDh0SVo6/d5Xzf
KqnOfAsPhYHqu7/mFQwK4mgciMRh/l9rL7q+1SMcBU5cNlk31Qxz0ZTbmN4SXuur7D99Xk/tkF8H
iTyJWwrKIGxJQ4ooD0IOoO6LUyHLi4X8XlOxBd43eewQPcO7FhFTUTVXVX8OfYKpQtD3krBDLPpe
ZuunjpL9wrkZy25nM8ox5Y45N1VhsNvACHitkzcHIQOd+xjdjSVlcuxt9Loc4sx6bsviGq45gUQk
abWiAJJHwDcWqIpzKZm9y8IrbMYXaIwUIi3OJDqdvWg655MZ5KTsLxn/ojq4q0x9RzShKX/8uL+Y
L9kYFvNyPkBI26TMcs1BWUn92ObTR7LGO5T6Z145ZE+6XyMEgyEa75rEO5n3cl9V74gDDPWBLcmz
qUugfvxrmaEOE4Xm0kF3rF9t6n7feqsirkkGcT3wYQGPb+YgUyBcxp7dAz8RTJX5gsM+vjUnC6vS
M6OZvzZaNrQHe/MuxS5E3AlJ1nQ4SDRvZTZ+jaE7HQQYlKGqPi1DjOEuZbd6Mi1GJJv9XPbIjAVi
QWDHXj2zvUUWQ8NJ3P2+LTGqAHQi2pFAFJhsTQr2TrEMAQdEnx4l9Vk1+F9t79pTErBOhM2d//qj
QwXVMYlcD5wFKUUk3Ka9GLxzOxh1PFJv8HmP5vAfGtJV+a9pLYd0vTRoKSEA//+45IQ9g0y9mMea
7fCJnSaaIRdjYus/J7ze234hTCfemYp9AY7kcMqY552p1IODC/imi3mreRLzT9LtU93vRxyQzC63
QxfdjtG1pZsyPsm0ZaRNvlqokdSX5XcEZdMXzcGB9ukIEiTmuyoMnuc1PGmeX2kTHrLKfTR6uywM
9qbh85d549Klyb68tGyRIno7VoanecSIhGnPrxE9VzXz53Qf5/reAk5g3mg98OKBDyzknSkDC+7T
AsVeSMVYDXSthLVueS1vFEe+U+b/WGbuzYvX3C2igGTIt9qjazT3aN69BbLfyYAWMxNwyr2t+Xku
fURIl6Q17kyeUZTot+WcXBFr83zXx1iMDMn8Y4h9kAXcrSATKa5eNNQncyuw6Hg3x0XJ0y/sx8YM
25J+D3ndVD9jO+4tx8HlTPQKYi9CZvroqkhmaXT3QzQpRU1wyIHYZMN64Yk5dMxDNcJukTA64fig
JtjX2Xxn4Ac1JVdlVUc7CNCUezvz5wjf3abo+e0Q9aC8N48Ev8Tu3bMrNaU4cAQeLrzT92VmQScv
NiFL5xprrAmKBbFCYlhjceOEvMvWV+pvp5oeICHT4tVbTxXsEbNtSPAbszNihQ1IxvCoMiPk8Gfx
as41mcdH7mVuhChx/nT19CD74BoUKF6aqylzzWuUxSh2XPCV5kpTHa4w4TA9MYC5NOXCpxAe92Sy
fGNnOUcZHibJteTmMB+X9/gpmKI7RnUAM10CDs03Xf2dGLxUDid2+9TU085anVs7fnTq/EBFyO1H
6BAYx/+LlG4Oyan98Sj5rfbOnJ1DHz6tTrEzVb/Fkai4A1U7vbV0EQSFHUndPGRu/ELYC/9ql2eT
VyEX2ZzLLo0HARamqQm75dM0mZZcns2PMg+dqYwSSpaa2Zopp6gAyxzImRYuC4nujiZl3xYTy9WE
xUaVniUjnzaS96xLMU2JrV1+IXw/82LKaXot4V8QeFxNexS7xOyGcusZ2CtC4nV1/vp08SiMf3yr
23BV4qo+muPVWdsreTscjXF74gV9znnXQr1nCdseIrKBZGd/+FiiY07BGFxLxo75JmCcFgCcUnXM
/mh1f8J4fSrQ4YiWxUdzzVzrIYOPmAf6SfKyZTl0Mt8D69A/ZRKQrJOdZ7f4FDA0KiSCLJAPCVWi
cYZz14VXTqHdksoPM3Ogec6c+GIXya05EMwRbIuA2aN6CJKCTBSOPG2qjmTdM0mo4AuaAQPLiANO
lyNop1ORLh8eIW2sjO5Zhz6ZBkxV9Kx8LxQJe9fVDKbKez+ukTdF9ArzzSSX995FD85IY5brfSbH
b5J6D/2ESC8T8uLHDXVYcK4966J538Zab7M1fzfVFIIV0Du9/L87RhdrOvcQu8JNk4+HoZGPxAE/
8f+HXC+m0fE43k78mwZ+H9qdJy/W+4iJCPcEaMFjWUE1xB4AKA+Ywpr8FMYKzgPatRSlFNz/cXYm
u3Ery7p+lY09vsQlk/3B2XcgVV8qlSSr9YSQZZl93/Ppz0efiRavWAXUYMELBZtNMiMyM+JvijgM
6R/r8b1JfyTXFfnG0+0NUBsaXd5B9t1DXSW/qEdtjPx/yxQOSXIkb401wXKwPg1OFJlcsYuOjmzU
P0Xn7BSLhrjPFt8uy7ssyxV0zc1dWAx3sWiUxZhvU6v+UFz/ADJlp6JT4NjmDyOtd6UDXgn51HVA
DYLa4kKNpeNYWhw3gFETb+jaIKXRUVZzHPSfRe7eYsL9YTm07oHgklTL59yjl1OVtCXlTj2OlRql
1BfjdgoSLI4oKkthvBmUFNwdRGDVViET5MiRB3uHWuYVJfRlT/LoU4G9WPiTBtDOsuoHWktXlqze
57bEql7+3bDVqAsXpvs85kIhFy92Ci+bylPLIdBDf2bcgHiqfqyd7Pd4DG9ZL2nV3ImqvkXlDqc1
4jyO0iVGLQvwobsypOlvSYlKK6l6GbfHaiSOABZvSB6Hrg1+J5J3RBHjhtutqRS90bxcGJQQEBX6
bXL60kT7M9E9TG9l7U8flPcWcZyootpA/sSrEMtY+C03lRy/JC08Td3c5GF/1POe1QTXbVtnHjrR
30EDnLdXMn1r41Mq+3vdNO/LwNhLYfMEGPNAR/a9RSr375m7hTCGCRnLxbgZ+LtQo+OJnfydXGV7
BJT6FQ5PTygJPhvgBa9rMTxQZVyEkgr1LdwrBZaYVOYFZ+gKaOFY/lBVDwfOaNNwoB2lW0O23HWF
qLs0FqFYqbyg/VAq/OLGeh75H5mD0KaWl+kgx3t5b7swa0zgMFeqrsO8dR78DD5rxf4nyAG5SojX
xvpKUdxlmQFZsfg3QHDvyrJ/xMCMWcNG1ezS4F6y4d+geHEo6lGuRNc+fEnblLUDb9KWrqAM3qRJ
cuN0wWvboFhU0VPQLC6beng7qXu2+FsoPn+TiQFNfgxCI/efxhNV1IoHl9kS5/hR0Ke+q+r2ETFf
A3B/eTvWlKBPUSPgaDqejYCy0leRH5CDI1rigfo6S4BuoNBnsS5ndfLJAeKXVGCRlCY/mz7YoIyH
am5O89JGUA8q+r411JuCZFaL0rzKoH0iopmt3ar5lIzyyberG8dQb3VKQa1lr3rOdGak3sOkW4P/
XI4zJzURadZK86DKvblsU+V3aoT3gV8sKjsWOJ0OR5UyYuu5dOby1Xi2QYn9zdcb7L85uGpa+J50
9cKk1Nk2NmdCbeepGeDHGBETBV1rdiMaaENlNB1XBIxHVEHQqMKevPdfOkMo+GgnL3kAVAgAwi+w
W/uy5PNaYYA/UBO/WpG0h1Pz3Lo4fRkSykx62a5HIwUUiNQHB4yQUvhPHVi+K7elSoKLCCycugqu
cw8uZJyWDmdFG2tgJfgc7OglStq3WDfGmgaisiXdZcSPfU5H2qelYdondRjn+OnvRAfXDqLhycAT
BQQMnCTwHVc+kAEYbtAikvKm7Gm2gW9DejFP33qjBCodP6dGAZCopYmZyAKoaI4P2+BF2GJadOfH
HG8a9pOhF8Em9wfI0qCDaHkY8nhy1u1PM4MZ4lkQa8r+XeVMBThZp7shL81mWIleezCV8nWsh42b
Yg0QLTv65kZD4lVKmgVwt12PQ5lph+uOxYyWM8UijsNjibnLE1Ib08LEUlrRtihao/NccVUTsE0k
EERL3Be0eteuLvcLX49fizp6NhrccXEngAYPcMUoUEYhf2JOsea/18Cz10WBcGXIkijRU3AR+7Kg
tECBoZcegj2kGWyViHpTIOIcxrPjwBk/poq67k3r0W6oPNtwXJUYXRVT3KvokoPJ3OCRQ+UyZthL
zi2JB60tQgnQxGQuGio4UfUOjIizEEkO4C2sODJ4a6zM8QnC4YYOf/wIeGatsFRQTOC+3sKi+VYn
bKPS4KY3szuB306FgUDY6KghwW4eKLBzhklVWnsOa7GIbsbl3m/bI1Yk5hUI9G3DP7BVNVlKKXhy
ysUx1LHVuK66DhpGQWW3q3GbNVbE4FJswS/cuJK07lIqip0dI+3qbVurISrCjRx1G5Wt9XhHZh/W
Vnp4V7KdTqUeKp+9q6lxOG7yEanGwdW6jaY3z1qtvncxSvp2DECYLUhtuwcXJvPIZ/Wu3AGudixz
xjZMMvzYdELGCyfwTYxzmdMCdRt1mBroLdelTrd1JKoze15wjrnrg8ZbpEa2Hv+hEou3ALmsbSJb
OxvlCSrxwdFlx+1YbFstAxUCilOBwdGGUjZeiPl1k400Q7IR6jb5tVUqxQ1Kxs91YdfrBKEy2N7e
HjuK6ApPo1dfcWIWQDqzJRw+agkIhueroKwTwGBBdqP0hbsBRJk/cDAI1rHvsUurvUOtZrtS9v+Q
l4yxglw+WL6xLBul2XhRbO4UrXyuEHtGPUTamRFGbML0bxPX/1Qa48cgS8g+wO0elRSxu3lLnCxC
sTC/aSSB/Htp4rZIJB+oPq48M7+VSu9+lAgprOgNnf+Nn7cPEZIZmAIec815TwUnYkypQDw78nNo
qY99hPFf3ZkcwxRcQMY4DESKWMywwR4TUI6JahDk/etORuGU/cwjduqYIHC8lavhvtXtOzYSVIQ1
7feQj0z/Onko/Pqz9Np1PSBG7OuWuojsob0be8mFSz1bp4pQ80kg7ReN8c73fItqxGZDhL048OLR
Lr1zMF5ZRokrIlv/ldY7d/ng3QR+fk9S2ipZeVfT6Rrrtyb9IE+OkjWWAbeSGGgJighj8eDImoqQ
bIfKbEUFURH3fVV9wFRAqET9lHPvpgyQUVR9lS6vGi1A6YG4sUg13iA2WJ6zfNC6wVnjB2U3xBTx
QQqhGncWMpYUKDYS9tN92e+gb1yPR7JxpjRNv3Lcgu0LjrVKBGO956DQe/KPTEJmQOe0N7ZFwPck
VxgW3ce0xmFXPPUuBG0W+6CllxiHUb4pR+H6OgGfJ1p3FTfeIRThMi7qtySJPniyH4XBNgQPkluh
y0j9Vouyyv8EAU5IVA6ULtyid30MGxXHqYx9RqgA1esTU13nEphkKd3KffcAjx+8Pq+q49vr5Dud
P7vRragQa2gyHEWbTTdQZiOItRa5Nq+XkBcNb8zEY3tSfWQt7dzS95QROwOIAIU3mnlJZd05iXwo
1OoprmlLANd/lXT2wh1tcoU1GzbFuklgMmrVJrGBVfU1fAaAYepRMRQPIXl3a7FpaQWSaaVlY4la
b4NxjzE+mle61M9GfwQ02jYOjkfXuRuOBT77AWPHlZciymFyuogDzLvCGGGXNiDvwcBYJp52T26l
FWmOdlwQBNAzKn1cDkqZQ2xivgOLhFdj/wopBfWe4Vx1yTgbWoRajabDTkOLsq3BO4tr2YrzrQNo
6xl4BEbzrbcTWghfW371++C3FGoUNULlswkioGeSjq9J3osrP6PCLMWsZmOEh8K7U4W6ERllCsXq
qMTJIeYVyL56FMoV9SELjPeqy3/RgH31G6rg4C6PvmsaV9B39ZtGSagwjpUlDAbxvMmf0wLmiGLV
JAMNPEGFuJiRVz8HoXpXQIN2EpaGifDuceJ9oEjhQGzxdURYpJxDePA5LqCYzcW0QyKqaFkWr6s+
Wuml3tBTbZ8MVE6uQz3Irx0DPWDFhLoNGuh3olmvJTtpp44PNDjfgM1BtTfyW7bA9wUah1QTpGrU
JAIcNu5hh6L/6SrGMNap7xtOml7DZlM32nbR1PVtJeqjSBsU4WCdwkp7ZJS3ws+fusikotNgUmbL
VIspMEay8qKVgIgr2hm2iQYoGEOT7VDyEpjFD07qawMGbEOt2/Ed+gJS9FwI/8GTgm3t2w89Xa3e
k5alxPmvkDRyOxqmdPVQiclggQWavtXwUHbJEEku/4gqsGZOY95HtX5A4vYusYudJHlbmqmHAZul
Efpxi1LzM8wlBH+c9OAgq4l3mHEt/rqk+UtRU4kCfPcalPoG3PVtkphohaXvA/m/NuS3Vreo/Mk3
LKSfulE/+nQVrnwIBo0wevoVxq0T+esuoM1s5ihw0C4LIgTD0vKpKLQ/f+eaFeXLSqQmsuDyXaeq
O7uhtQAKtrk2mhJTw8CB+Jf8DOpgF0fSTWoqwBAGeB11FFOB8NIlOuvJFUfbY4xNCMjn7lHBNf1K
bt3feYe1q1pF11DOeGVZejbCJFhEvfruY+V8sCgUov2wcaHud0kKXgRC+row62bVQO9OXRCzhhDY
KybJvkytP0lC4S4OG5mqrwxjC33MFASLHbSPbaZ261pRn+Mo+p0JJJ0r3UyY2Bbdr8JbwgMzGHUT
rHFnIenf1K+0Am5CU2z7Prhj0+PdAeutYQfXb4rT/a66bKWUMt7PyZa0upNaZJeAqyColnUsUEmJ
X1NrgtjEkLR7rlHIuPJiRfuVmV10TDwX8nQ7ENmWhPKhBQrgDpsAa+fpyBwOo9C7EUaUIK02xL4o
KjDpGnJ9hTtD8d5mvfonQDtmX/h59BihLHGTw+cKFxoSdSCTHdJ0qdR8Uj2k64EdTTA8JnjNLava
xYwEpaGPwh/dJDNf79+sMM2AwoC/0THgQOnexf/G0oGBmY7zg7zfjk4Q0pGE2L5hrUMDm2h+1VQt
3fX54D5KJvIBIpeQ2PfQxUQFJ6AVmiNPDVLXTp+rtKiulLqRXvvS0Nc4CLprnSe58mxjy8e4Le0Y
zVIDrAk4fXiGaD7Qy2aHpw39h2e39PMVNFhfqKSuddv/KefOZ2d1SDZxJINIvfTgXCpKvXfJ0tAb
n1OaC0FbHlEczcnmQc/qWaCD4dN+bDcVXFzUDlZGHh4TTZY3rlG+Q2X/CCiRQ0i9wwn4mdrfT0vq
7tkmbBpFepds8VjH0Omy0tL3YqjihxhC3i1P5/9oyuYBEy/kGSOsCyIEw2wD3nqmNE8ESLwp2DFA
H2BrSsEIazxH4GNh+0hcUom12Z9fyRpar6hM3tsqXPI0U9U1/0MjL7TfK2yKF1Fbv4A8AxBlDLeW
VrwFzJSqCV96qmXw355FA9dXxOvcStaRbvy0LHKiMUpTUY5HyAiMZ0SjgY51M4DiZkHAo9cQWAXQ
bbb0/sYMOGmqhrzssuC2E+hlZS38oaCxjpWONTKuQaHHcTbXY2OXCJkTtpGgKGMkN65f5LipmmP9
Ts3RbKU06yJF7eOgDLznt1LbrOjmXRvlGBdoB9lxodmBS0ERRbkySvmBeQKpPtSX5sChDyUpKqAB
5y5TNdc+HQknGHZFafzws+SmkfOFhZSXZ5GO5KL5gdTimqy0jfTsMTaSn31XPdieeKvgQaFbouys
sjxQq7zH3nvrMFathaBJE0fdnY73E7voRLvqqJlvrFZZ6HS8qJnoa4RH6FUW8ErkWDpUdvqagNqo
IBA4uAMPOfCpTOdx4MpXkoWVGn8dPf1rEyFPNVJvzNR5RuZ2k/k+OSXqj1FoPJmud6wZpCsEOQbU
aDAgg9ANPFl6lGv90fAQPuWY86Q3srUypBxDa/5BZj+meY1oTJbTJe9XVqXSGKLEEUaHrpSPELnX
Smrd0NCk+m/JfwJD2nQgwwBJMoVB3lH8ZU9MGTKr9b0dOTZkCW8JVfBoSelnImnDTaAn9SKsKIdY
1RahgbVuNoi5wcqmF5LDwXOKV1PSXrW+/bArmu1KgnB2Meq+V5ToLXkRoDoKsXp0XEsf5cTbiH7Y
oAR0rwAEv8YO6W6oUDWh5ZRcgYBmd2jlGXqPOjTD2L/vNZCLnltSe+0PUq6j6ykVvyMDOGMbbyID
EiGVNxBOsvOmFe2amu0rqfToSQ3ANYeBk8QPCaHsHne7FJdEBOX3vUYLfuwya0ogcxgMtswbuiOV
Q1sI5GHSosehUkpFnjGi3wGUzKAKlQg6jBhkB+6T39Hp9eviBinwQ20NkK0r6LBlShvGL36i4jRc
J531JoTxI8Pa8grywN0o75P1MlzceNlasAjMjCJvb2D/Ya+pFDz5MTpgALqxDpDoZ1kMrB+idJpa
P2FC44mRlW8IhuzDsHlMfB9kqbe3cvHL6srXRDYfmcIvTUwbS3NMkLMSmaE3j/87oIJPkAzJqF3y
WPStuYGsZy5MBd3XTit+OmUCFCBoZQB7GQ0VqJIkRumlL1QJzwDkdiwHMc5//+v//r///uj+y/1M
79KoRwr5X0kd36V+UpX/+bf+739hxzb+uv39n39LAvqdZsqyJfP7x/sDHE7+kvJ/KreVhxhH+51e
HDwjO9g0X/NKeT99de37q5vGP69ORdrgkJ2LXQn1Gms4tlsQ964uu/j4Sl8efbCpEbZ9JmghBW+Z
UT3UqbG/7NLj+3y5tF9qSK1E2FDa0Gw2XqomGxWK+vL01c2ZUVH/eXVJiVHEDgu0riMERxrO6XJY
LjvDAJHr0E+E4HT6RnPDL/55I1dyZCcoQrFzy/oYt9ohKNILR0j556WRVaxFl3lip0VsHUtH2koR
tkqnn3ucHt9MSnMyKQ1kmwIhLGWXxs6vTNRLj7oBVZeNCRPkzD1mxsaw//kCoUSo2apZ71CtjZDo
xcqUdH76+WeCyrD+eW1VRUxFQJsZRd4/sRhRF0MfoWNOZlufvsP4lN+MkDFOrS8TtJHpWiR1quwi
zzqoyrDNtPZGNR2K6Sm1KW8zZj3oiNvTt5uZscYkjukucDb29bHshRx8j0Irx/hCysGpx9gWeT9O
32bum0wiulCggcqBme1UOdXlBdqwCWDGaDAXl11/vO+XUdNMne5LWmQ7Qwn/RAnSdtgOnnl2ZQyq
7z7JJKq7sLaoY2DvrAfd3oorUF0lUvjtTZJH17kIQHc1a9aOXSSB4HXoR8QhC8llbzY+1Jc3c3OV
irUZ9juQMEfkttGKzsozbzb38SehbodVamiq34OjRWKjSBZFBespCpc5/nT63WUvMAl5ueGMrqpu
vzOJd4wrCn9VWVg+n776TEDqk2A30QTLRSl1O9Pt/XWlq/51ow7qtrer+szcmrvFNOar3KQeV7e7
mqQISRlJjV48QcUNz3ziuRtMQp4vPOSFbDds7ivKj7iKlmhOm9Xt6SGaiT19EuKW6oRlpZQN5mhg
WDu7w7NuwETl9NXnHn78/cv89BsFXREt5+EryT2YlZ6u/N7L10XJBvWyW0yCO7SCKtfVst4FGYqe
VaNsDFoYcRbuTl9/boAm8R3YXVy0hVLvDL2H2tdEEopoaFeevroyE2X6JIILhLkwWxmqnRfT2HRW
I7AniEH+tos0GZYwDsF+AVkKV5kZXEvVcM18gJ2GBq0P1FUsZFCKp59l7k0nAW/BJsS/xYhRWZMf
VBnRbC29bEOoT8JccksrbNwi39Hp6ZYcpzDsUvtzYT6zKmqTMEfqWHcaA7J05TgglH3ad66LtBik
OtSCwOSl7U9JxVNdhJZ95sPNDJY2iXu8sQahh3W2w9rUvEp1FFytFiXaiz6FNgl6SzHBupqs6W4y
WFdaBawuTmL7+vTV5yadNgn6pNSaQEE5Y6dgV5v27xa7/5r9FkepreXdi7I6Ot4h7YdF7iNcYW5R
hljEIKNLN9uUqrbV6PudfpaZDKFNMkSNtGNcN6zNwZAfQivaNo7ykI0Ksaev/3cSfLM+a+MH/JKC
LCHLah/o6W4kcMqIeCZ1X10jz1dYR7vXM0xANAOJAUrMbohDMWR51CuHCEL8FpUa9KeTJqQygI/Z
p0DoBcpJ/scAxkRRz3YjPXFWoeWodLv82g4eq4FVZ9u3Q1c+IbUvU7tDVCpG5tymbUjbUWQ2d+mT
xkbTWx+Cbg2dWcvXANB1sJid+guJJd+4S7OMpnCXpdkaPT+flkiLxG4DT0MWJtZv6Inhkll53ViX
jFyoYiH+ECCJX0C++T6w3xYLQxcnBBhj7vUg10n1s0tEAMB1GFrNgePqIbGFpXCfN+9xjsAEFmYJ
OKQzI//9xkibJM4KKFCqa6G2q1INyEEgcj1fUp5Vs+VlN5ikTuS0q9IOe3Wn2hzN0RDsOUFJPa4D
l11/kg8Z34wyk6fucO2r41UNgX3FsaqrzuxO5lLIJCkaRHWMDKiyK1Ux9HdxIgcyBcEe3coz+/eZ
4FIniTFKQzRcAFntEh+1J4gxakfzsWhQO8oCVzxfNE7qJBVSKetVFdm4HS5ibb6opLQFVlhorXfm
XDUzUOokG8KC1VRUKoadiwJWtS0TAy6syATCJaffYMx73+QIdZIP86iuU6TAwL0r+DTLGFegoYuT
QgkRYuGoVnE8fZ9xRL67zyTZmSiUVaUh02RulPixKGJsWhqRmRQmUw/mUG7hB5bgCur6ojuT7OcG
b/z9S/7LAk9FLintd62jRhstAOiE2MnT6Ream2CTGHdk1BcaoxC7oE8C5GV1izYB1liQKRqlQ4/k
9G1mNknqJNKR7mxdppPYKTomDl1dYqg8Hk5hYdou7R9bu7NjLX87fbe52TCJey8sMIVLrG4HIkja
BpmPQ3rrg6JLU3NpXfhKk+CXYjCGZYnTXy1LiGnQD/MOWTF08C11BfNQW9/rKOWsTr/SzHcSk0QA
3M7JtLzodsBmrI2f0D0wUTPeK5hs/Tx9i5l5JiZZwKURPPQKLipACcIWJI3p//GCuLy57PKTHKCp
JZpeOTnAqx1/N4ShD04l9MKX05efG6BJBiiTTpOVOG138GaH+spNW1CB8FWGuxIyj3lmMzJ3l/H3
L7FoRk3h1QLILU2UbpW6lfmWVCoo+lCXH06/yNxnmIQ7LDgY4OB1dqPE7UsodALSoiwxnEkn44z5
JoWJScQLoRZ2jCI6XdxVp3UIWAWNvMtjyXzFblt+8HHs2zV1MRptpovT7zRXYxGT+I9yVSt6q+92
mR0fQr/AEhJFrzUmN0DxaIMisG9su6Hc5w2QXKm1+kWKIuMqdIzP048wN6yTnNDoBlrhpdruUMno
PhhipwVfDFrjzCt+vzIIazL/LMu0UYQrxd6qoG2mdBYkzAYQxnoXpdgEaXQI3OrMvb7Pb8KazEL0
A02n7p1uH0HZfQEbKsNwFN2L12W0IsitIHIuGTVO+v+c70Ia2tiLCrGXpPZXiEd8CbLmsktP5qHb
FmkwRJLYp5zOr1KlVVcDvbczs/z7zy2syYSzsSRTDUsV+1yFEZ3KOclAoHh1+tnnPsBkMlktwte9
U3V77Daund76EEP3u5aKtazZ9UWpRkwbPIk/GEPtmmI/kgjqOD+ULU7GKG+dfoXvM5kwJwtKXKuc
XRxb7F1oK3KjH/w+PriAwE5ffmaEzMliYve5aYW5Yeyj2sbZ2VnxBZYa8KMrrLUv+8bmZEVpkNtG
IAxzRcVT7wpj+IGg1pma0dzojK/1Jc9n+K8XLOHUgxFaO6IWJ6HEEbBfRTm7R6/19CDN3WUSx4aC
O31hakSXnr+Bjnrw9OppZI9ddvlJ8AJdsTrLd4z9UJrHDEI9dGlYMYm7OX39uW88iWDJcHwF8Vp1
TzsGs1Ag3YPzKnRj40DdPX2LmTA2J2HsmQjkaOkg9mGKzDV+tX+8SDszReeuPQlizWoiA8hxt8dg
hoztleaiGNj4nH5yZdwH/v/rrJj2woDAIgrrWDy6Er5XmDZiet88+rW0yZHq6oxsQ49/26jAL23x
cfqmMxNq2htD9xXwRZ92e10YwHRTScbP0SrxaqMqfNktJoGNSgkodjQQcDRNfrSl/BO04psZmWe2
7jMfZdofcyPgWmjtiX3dNXulajc9Okenn3xmuk57YfmgG73dN2JfMkIYJanprVfF5gI8/2hzybw9
fZ+5jzCJarvqyk5S+AhZ3+noLhjlzoiFsrJMVTpzi7lXmUR2Tgu9DI2k2zsAd+A5BdICeyALdaUs
XSQlyj6nX2Xua0wiXKG0Vypx3u8rT9GuICS1MFQQHT199bmBmgQ3YoSA2z2si2KjDfaeIQqa9WkN
8gbL1ctuMYnxSkOTqwUGsEdJ/BYBnV2GaoXtGA+XXX5yBrQLGWsfQ2o56cn2zvZ69Kh0SIVKCW/7
oltMO2DwMwAhd067D4ZY30EO8xal6ts7U4NKf/oW358IhD4JacXWMg39cXVvIEqFzxiKpUt03pFy
+Aht6dos1zQvTt9qZkLpkyW7bE1f88u434cJCopaY/obSbWLi7ANrDT/XLVjXzbyEtntvY800AEE
Lkgo3HnOPPt4lW8Suj6JazXX2b5ofAm5btJFaRajOEld7O0U/5BUxgPw9BjNhIU+CW6zaT001/WW
/OFWq8hA9xhWFczJvi7O5I+5zzCJa7kqIqyZUbgPa8Bh6AF5IxTd6M7UXZW5V5hEtp2LAYK2qexF
chtDWALcgKDxy6iiExXVtRuLZSw/jxJnIz8+B0xrAQpDWvMqNM8dkubecRL6kdQg2ptoyr5P+g7T
KFDwmuGf2zzMvuIk9DEk9wrV5/KOii/7B7K0V6r2ELtQn/Ess7xDYXLs6P/KmfCuZq+v4Ltnevt8
0SyZtswKQB12UbVIT0KWeZCHAgWE0MfmylQd5UyCnhnCaYvM7GvZRLy5RU0y638kdeV+xogonXmD
uatPckFfqWkfUmTe63rzIAXSu2n7l23fp+2x3PBa+kKsLHDfsZLS1kPS7MkJ51auMTN+kwqmPa/A
brVcwwdlb9npnS6jDlTVxnKQxZEN33utolZXYlN32Zcex+/LWUQ3o9G9Im/2WkygwESF2yfZ0sLI
ivyylDPt9AAjzWoHUZ09nm2ILxjer7ZI1qWlPp1+hbnxmuQDNTIdFfZ5u0fDdl1rqyE19/wB6vQK
aVrY+d2Fc2oS9Pj0ZJ2EkMPeRu9+3YUFtNtOT88M09yMncR8gKuMlchuvdcNJ9xnhvNWy213f3qM
Zi4+bfUUXdvlEdsfaI5lurWswH/RWPjPtWmVcQi+mbPTJk9XRhlqoFGLj6UU3yqd2dxghI7hlAJv
JrOF8ZShlT/6BgfXiFgDCh6UKt5LhmGficq5N5wEPB4avaPTqd1LtQWJDT83VMrO4TBmlpxpB6js
gVEkidHsG7/EfgSZCThk6VbJo8uOD+p44y9hmKV6BIu4bfY+fXacbo+y5ENM0Hdd3Z3pLs0N0Pj7
l1s0RGActnm9hzUbLeMUSSFMts8t+nMjNFn04zqNYrmp2z0w52aFnRCSr6USIVWMqtNlc3gS59gS
4F2h5i15UZRLKa5RT7GgBZ2++kwWUSfBnTpNUFVV3eyRhbrNTLTs5XQfq/5zJam3gW9vbWwYz9xr
ZrOnTkJ9dOpCqQtAYBTBvjIZrUPdaOah6gxr0XWVdeaTz3yUaV+nxhSgbVy33ONucotkx58s7Dex
Yr+cHrKZGTXt6SQKNK88JCpwl/FWWZHW1y2Ipcv2B2IS0FUM2h/EDiR6rU9vBW7bmxAG2GWbVDF+
mi/RYNuezNo3sA9OoARg8d4uBmxIl5eNzCScUWrB/qkgl+NNh32Ej9fHoVJyJAhPX38cg2/SrZjE
8rj7MJwqaLAFTX/FcYeImqGscTneGI7y21XDj9P3mfvC6j9HydJCYaDQina2bkPMLfR2oTv6n8su
PolnGbmFWGn5BHagiSUcauMam1zjTEade/RJPKOwLCTYh+0enmmytaUYLY+8lVenn30usiYR3Naq
YpZN2LJBXwkTRqs/YK+YW+X7RddXJgV0lLlCqsI+oeV2NxqSd23s3prDOX7HzOAoYxL8MvsJLDRI
A4Y+FXGyLEWDO4DmSJcN/V9c2Zera4kfo1ekVnvTGpkMDepobq+fyZ1zjz4J3FivQ6lN7Hqv0Y/a
p8AugU2n7WVp4e+B7MujY6rk+S7el/tAteRVSRNgDavsXNjOrDHK+E5frp64idzlSKDuc3xflr7T
xGhV+0fNc3zISB4CJSUe9WjLn7vhXJ1YmQTw0Kicxk25Q4TIHBADiLANS3zkh7xCkdaGL5ArRdPh
pjalpkA3TKkXRaueY5rMRMnfhu2X9zVRNsoMTan2Iqg2hYrxapEee9O7Px0k4yf/Jgv+3Yx+uXzd
x1qUysOoSFPgOmwikB9bKFKgb6VnF06ISaDDuPVlXXhszCj/3NJt7d66usmeTr/BzADJkzCvNCEy
uNecvqIG/qGBnhi/ob8E8PrMUjF3i0moixZ/xQBtr31MD1QCL4w40Z2Ka8vpN5gJR3mySuPwkwm5
opzuGwP0RhyCVprSXobhE/Ik2CGmxVVk0kVJ7aT5U5ci/ihg3i8ve/ZxyL7MHwuYfyoqDvI2ktkf
QCOGrYjhGp6++szslCfBjh+XJVlFRmlA8a9Bn/8KzPIHMhE/C4yRznzcudGfhLfn2LZEc4ENXpIX
V4HooFX2l818ebI8p4FGrbBiCcpzC1Fa0HtoBFSm8uv08MxsYeTJ+hyOihoZZrWYi2oIhim9fqVH
OD2WkUBIXetHiZ0zldu5EJjEcAJGS0drsdxjRuAgIA2Jr3wvMOb8OP0q338FWO3/nEfogmNNU1No
jqX0JTHsQ+7r+iVfWKHdNbn2MFozxa44+mB9GSa/YZeRn2tyfztHufpkjipFEHouDejjkPWvrts6
VxT+1pjiLdWuejw9Ot+OPveYzNHMw/LKkVzuUdIsFGqvXlMSEtdDLdwzg/TtusotJlMVB3EdTrqi
HDPdq7cZRqX4C/lIWgfxsIK4EOCz4IymCKl8yZTijpPZa+MKr+WlPByHxNsLI3tF6hW8eHGmxv3t
jOLykxkrtERp5KypjoXoq2cHqBSC4+WZDzIzWtPirh0ZtaWZeXVMa6VcqhnEM9s1sGUA9b+O2wax
Kx2fTzlI06fTU2Dmdaal3qJjm9nrZnn0LITLfbfsbhSp9S7B/inylA3huQ3C93JeHjPHrb1Fl1vG
W53htXpmds08/fQg6gq16lO7khCmt1xkeiV0DoPny0ZmssAZ6PA4VZEWR63VVOpj+O7VC7UV+JCd
vsFM9E2LybatZi4ex9Yt+PqV7hZX6Kwj7+guTl9+Zmym9Ak1MIzBY1N77JRevg7NRl7kOuKEp6/+
7RrBl52kjiBsrcCNFevWlp78Yavr0TJVfkjNQ+t3Z84qMxlQm6QOI2W34uJGezsEoMYH5w6T3kVn
ePVVUp/ZCMzF2yRX+Ill44eV8AnkGMMDca/zRmB7Y2RD7W1jIiDbOdqZks/cB5lkDi1B5RIhEulW
0j1cELCMh3p0+mvMXHpaQ05Uu5NaWUi3XqPuOrN/iApzedmlx6H7shPzawe5UpmnNmLAMgrSGu45
TvRMAEzZAQCeTDCng3Qbl/5SBriSNvFnhgLjZU8+CWA5MBov9WQGRcJVyPPgmOCxmV8WANOycCQQ
Ny5CXbot/eEggnQzDAh2+JDXWvfNr7szGXQmCNTxi38Zfr22Dc0sa+lWydD/6Ytq1ZnSmtJAj+ep
cX3ZSE2CuWlsH56BJt2mUvtEbePaDd0zq/HczJwEscCeFqYw3zi3Usw39W0QnzvfzE2fSfAadYkJ
u8VTA3y9dutHpXouqZz/D2dX0iSrykR/kRGKgrKtsau7y57uvDHenZxQERWHX/+deqv+eE0ZUcuq
BUhCJpCcPOe6SSzxzcwDa1DsUB3NTjxxcfDxqFCFySaEHicOMSBkvN6JxThmElhHVM1LAt8iffCi
FdtBTXbt4GWxjplFpbydK43i3bgJaLRZxum5RsgJ3HAldFoMRC79vluYgJs5YuwwsWEIovJhuRdJ
dGrr9LkH7W6qQdp8m40MB2DUT0sGHGas/HGLTWd3Wf/Xm7aZyFj2LFGg2ig4jyF2BCQCLSB2KLzv
qHbLbwtBJvwdfJZtC81XrKJmumMUb7cgrrv+8ba1Y6z+rgQKwQlAP9KH9V7VIGvhZOWIa5taY6Mi
i0M6Cgalf0P+XP8WOKVjc5cQWqJrr2qWzzezqKhwTAeVaCeeC4gyXnZDUCqvvQl+nFvzXDOJGpQp
7fUYcuws00syechDbjK/3w+VvoNq6UsaDjHEBMEvOK68cVpsZiZWW1Q58aYqWvBWdhD61N+8wf8c
oDR1q+ZgB5nV/fVpt+wHnrGpZfCuHgBuBfm/ytsWfjbvpgHKC2mV1ue+/369F8u5yMy1dgr1mRLl
809ZyB44EX86sLQHPVClU3eM+vx1HPuVAdm6MvybYr/3IDcsn8baiXNNIMyitkL6j2nX34HFPi6C
NZiYzXaGv1MoAy86D+UT5Buf01q88CoCyy/E5mc8j1+3nG0dGPtdUybJVJJZPnGaNrslqj57DETY
qRibQ4rjzeCCQ+56VzYXMiKAcIk/LlWGJedNw0tfpqDhctzGKXY3tA9+GuPkh4och4FnXz05qv0F
Ppxl7+FV7kZ/MWKMbMJJBkErnwJADr6Bb1yJBmq7Iw3unQE6vYwxxITrA7EsMTOVm2ixzOArkU9+
k4P3rBzcHWZpOBd+Ne3mCx817WW/qRZwtl7v0TI1rmE6cFg46cKofAKKagIM21EFdEz8EGIot3Vw
WX7vdt88mnXoKAe7O02/5hRUo7wb144Otq83YkwO1aMxStr6yYN+9n0RUu8RT7zJ8/VP//cE8p+3
Ac91jZNDCPEOf1kSeDv/OtUvvCR38zDtw2naQdB6YF9b762tD6lDT6xqf+DMviNVvh+CNwodvED/
cznvTXiwLV1vS+hJZM4nBq2c0EWxBstAprh2PbQZ4vL/OytLWYKRt0/B8Lt4HAEpGi9aP8sKvssS
KlwjHBEG3Z6EL/qpT7E43ORJOeURXOZfZj88g17783V7W6KemSxOfUdUPuQOnzqSP4yd94rarjfN
y4eO5T+ud2GzkxGJxrov3LpSIAgFaw9oaSE1D5bDn7c1bkSKXhGA7lCO+gQA1q/EJc+eELd8t8vN
7PAwIAGjQQfxBIRd/hLxed5jutfIqz6cX7RuBIGm0zCEE2kkvzqoObgVWAtzsNTuSVJFYBtu+m07
6uDrDWZCb0ZEaKQnZhVAYE5GkGWugnwG6yBIr6+3fvHN//gsWjdCgueBsgGavPNTu5SfIED0MrTF
dmDD7+vNf7hG0bwREpyMA7/QYzdu6uIYAn12cfgp6s5eBlnY6338+5T70RgMb6ZtmzFP59mTSJ44
F1vEjX2W/MqrEySIdgukNBwQYU/Ot7yHaGc97voSIqerl2zbGA1370EyrvWYjE9FMDyj5novwRVC
sugb68pb7mQwI/n/eDW1AwhLJ4fHLZkPo5peixEisjmIQgReWKLb0k3ox/D3Pl8GcNBUPM5yrLW5
hwB8zsVNeVG0bjj8BNKXrld1/7Sw6NHz5Uugu532bkrg41jD/99I0CImExS5QHOqJrFNcwn18ypZ
u5ZZHCUy3NAPKA6ZbKmf/KR9Hlj9BVpCYFocX64vYssiMquNG1i+9Apsze7I/kjAvLYo8YIgVAf9
giZcze5+GNBhI8MfKUdVVAJthKcq8d27cUwhz+6k6UpOy9a64YgQxR57Bb7YJ1aDkJzjDVZDaPV4
3UK2xg03K4Tu0pnL4qkMmX/MHZAwVxnt7m5r3fCwqvOzYtRZ8eQGTXRQXIsjkfrz9cZta8dwK+gU
Rlnd9Dl2uvbJ6eXdovU5cpeV6GCzjOFXkoLjA6RK+ZMU4jTlwXfwIY0r+4OlLIL/p6y4kkItOsqf
+hl0vxzqe+yOBMHOifIdzYrdAnmzRfh7Dv7yioGcvLiDYMPkfUPed3/dfP/WGH8Q4M3aY1J6YalC
nT/NEJUR7QlMDX7yXI9QCsMPHdftaW4Pfv7cN+c5HWO8L9yB8mKjnWVTJ3y7VL+Ay9wSlPD389Yr
h80QvqX9W91nELgOoSL/R5T6wug2qP7YF9+X4Ns4flfJy1R9z+u3KCx3aBqdzd63Bddz9AaFLWg2
LfsJPMsjbjgcaiJz+Wkm2R7ylwelkle/hDacD7a4BKpoAGqIdjO1h36C/m8nnzAIkB5uInKfOH8n
/TSTx96H5ALJdhoUokmmTuV0GObT7MhzWoZnR03HvvFAs/zvR6t0jZDLQj7GzbrrC6u84wZYQCiB
OSYYSBWCSN2fd8HytXcvYtn/OEBK4Ysx+YuAQsgsN8T7NYJ+sgG9g5+uJQUtnmLSFIddDim5vMkh
YC2dTTdAviipgfIbatBhr6ymj0884aXrd2f/zpcKwhlu9qQylPsnkJ4spmWTRf5jUoRnD4J01/ux
DcUIhpAyCFnE2/SpnCFv0PsQ/oLk1kmFq8S5th6MiAjCdsgHdUv6pAOshVLnb9EEiQjW8C/Xh2AJ
LGaxdgJcVFFTDCHnICpK8xayE1wGu+ut2z7fiIqgdRucBfiHWHMsJyhelTtNM7Bplt3a+4dlVzVL
tkOAQ2an6nCeaaBrUebxSJ1HUY7nkJGVabZ0YVZog0dxEU3R8BhFlne1TO+8UIM5stpL3b3eZCiT
xFhrNkNOK4/i2U/UHnKKiDnenQM95xWXsMyEWaMdBHlVenMTxixACOzGF1KiOmxsVvYnW/MX073z
OAnyG8gWpVC5BU3Npp10dHnvQiwLt9cN9GEeyOXs0vG7DoB14UEzOUnsaBAJptXyq6wXqFGEEAYZ
7sGt+BP40rWiBYtTMMOvZVCDtwnF2nEQTtGPIe8gTgppgJmvTMbHOW6MxnDrRrqeHLMiiPuWH4BD
+adsowe3JH+rpTnVeFraKp2cg1nth5L/vW5B2yom/2/BBJJSzthPqLoox8957pzC3tnimeyuk8HK
4fByDP9gE2eGuxM8oxYMQhoxEWBM9CG3VEAXYplPbVofOmchmzCMvkajWoMa2sZkHIuGzi3gI+UY
jx3/5fL5GDFIk86ResmhpLbi/pa1bVZzL0uZuE10OXOM0YOakqeEsTcXrzbX58XWvJFqaHlRBzr1
xhhCqBzig0UtdnmdcQk1ReACVwZhW3JmFffcRhES3EEfa7+EavhykHNyTPrmlKF8rUKFdDnJtz6r
t0k4vl0fmcWNzNLuoUpdAUW7PvYdHOp8f/nDZ/e21WwC+Noy6aNSkD4WeXbXFYAGFD59qVABryJ9
uO37jTDQFtrXru/18Vj1d8vgQFl6WIn3lyvlB55ioveo06Zyqqc+Rnn1lvb8B4LbsQCLjCDBM7B9
n66PwLa2DJ+HSncwKS76OK3rA6v4t4s6NcvXKMIsQdmE6+Wd7qck5F2Mko1XqLP9JkwcQA56l0lx
RwguErxaMZhtJIanc88fljINu7j3g89Do06ugGKwrlayiZbIZYL3SoQkWTVJF1e1Nx2CEnL37TTz
7SgSth+z4Q+2hORhYiHd1l5TrsRLy6BMDEErUs1dIO3jehH3dBn8XcrGdgsdve83zb9ZSja7Tj8K
4skYL/4nB7pRG4EXwU2/iBtHYKRMnLGYFe6lMpYJqb+TZRjjXCjUWNK8XvH0j42EugZj32JeODDp
J+fSL0r/QbduBLAFlUl2H5QhRHtuMRULjAU2OXi3TIeIn1kpn4MOco5O5T23YllZwB8HQ2bCvFIe
ORCFUfycRpDFAeCYbTq9+mj1cTxhvnGgCPykglJnGMFI1baYwm9kSd9Ex89LMcZZ1X25biTbIIx4
EqncGzLVRmfW1C1e3dqOkY2fOeFKvPo4oDCzWhQM7yJnox+dtSt+J4pth5Hh6OWJx7Idf9KmOLZy
LdlkKa5mJkwoAYrZFaqKzmTKn1q/2ute7h2IB89e8NlT/W4poLcBUaJc6C2F9Oh1G7IPQz8znb6b
loXyroQNdfMT8mdsQ7N8jweAAwRin6/3YZkn0+8Z51ACBr3hOYJQ2D4Ty5EGqttdb9w2AMPn+Qga
JneWWGstA3qIvMlpgA4969qdosHK2cHWyeX/d+f9AIneqUqxEkKeUcgrQvTQn5EWmVCHdOwgub0S
wGyWukSdd/1U0iWkC4bLIhigZNC2rf69OKustrbmL/+/ax7hnZIgleEZ1y6wTNdfJi5XtixLXDQ5
QaOwViSDmte5Lioos/rt85xC/bCUN65Tw9cZRMzwquOF5zGj96QE4Z0/H+smfOVVd399JdmsY4R2
FmY9SwsSnYepHn74AM4/58mcHa63bgkmxIjojAR8mZBXPOe8eyldfpRV8pfI5vXi09C8ifNxum0g
JiJqKcAnnSToiuVLuUmy6iEtkEO8Pg7LRJuAqNEPMpIVLDy3FGVh0EcX0GBL8Lz91rUUmbrrvVjm
wgRBiZxHoCcdwnNJc/qyJJ63Bd9QdKOBDHeOQC2ExxR9CUhRhevNtBlSme2vf7pl8zMRT0vZDmDM
K9iZu8ji0sw7gqPsd1WjvJegDFffdgZlZp1p0WRKMWjXIa+fphvB+q1wke3gbX1320CMXZzmGciV
wwodFO5b2KMyrIzSn/MMFQJITjd0WW6cbMO3y6Frl2Bg9AyO9+gM0aHi1W3rZgUcYVuwhltDKp2Q
vmzCc1cVRQ9Z7A4pdu42vyEI1a/JltnWq+HdQ+R2E7Qx6TkQTgpsJjj2RSXclSVluS4zE3eE62U2
RWMbnnUaPuAZ9m82RFtSjC+Nx17DyT8vpf+ZDRravfL39dn/+A7CTOARCMpIOi8hPcuWN4dkaIJN
lnfDbgkD6Ce6XvDglWO9D6AOtq/BkLey6Cxh0iw1FSRTLnQT4T1TEb5Bj3PelfPS9ZspGtyTm5S/
ZedN+yVQ6U0QK5eakIEmKd1CsIqemaih2+X2pNuwBPLpK8vbsgDN+tbMTSATE7n0DCHh4RV6Pc5P
wDnwJlNHaw/dNqtdun63seepB9m8ImBnOYM6bCq7O95XT3MQHvw2RCFB0p8gAnvbDmDWvAJY7s16
6elZ1wowTgpFZPmUDsGn6wvP4kommEm4edp6PaFnt5uHPSWzf+roKHfXW7ec5EwMU1ku/eAWMyb7
M/TAOmiGZ+MmiKoXwJRP17uwzbcRcDRSjW1ZBfQsQhDU0yjsDsvcepBUrbPbNjDXCDepqqXSKCk8
j1PVH4gHblA+pGtw0I8HQE0wE6rhAwJ9aMRjx/mUNOSczuTYJO5NH09NNBMwmQIKVwj3HStdaM/j
ldIR7toLjO3jjfuAavtM6mah57Rz3F1GAv/Ex7Ha9X6yRq/48QqlJoSJQtN7ztlEz17P8O1dO21l
CkXZ68vn4/MD5Zde3/kyEiScTq6g57YPtw1TZyR3wQ7nD2c2+BAqylbwxf8Cvf+b9aPc2N/nWqvG
K2t05LtbLxPl3dLVn6FqnCI0FZ+cVBxzOW/VMLBNwLojTVuIJjoHvDc9QMTgFc9cEGi+jUaCmoij
dKGuHGtKztBZdo6O01QnEUF/u70A769b1rY0DMcMCQQjSELIee7lH0AKnhLdPE1tt5Lesi0LwykB
NWLSixZydoN8/D6Govs6VVr/vP7xltZNsJGSoPUCxCk4T6l0tlVJx40e2+W2RWcitAMXCFhaOcEZ
ikQXSfjwtW+yP5ECL2Hiql/hnK5sHrZhGO7pKwDZ3bENzn4+9hedxHtWL8+3mcg41jugDO1QEUnP
vVNlkJln4o6rci3/blk9JpIpz1Ti0QKt15gEoZMTmL7/DnX947aPvxjsndsPlGL5sIaeE9f5o4ri
O3Q73q43bftyw9GTLPV8JfDlJGo+k1nEkaehnOLdloejplJCvyRZLbOcnCeQpaI8Mssfal6vwRps
K8bwWpFkY1gEkpz7Rg0b0H320GEQf66bxiIrgmPY/5sdAD6KIq3EO6fM0buoYWDkLXcdEaeg91Fm
TrYQEDksuvkKnPxhngSYuMXayfPjwwg1oU5ak6WcVBNAz0S8qL7fc5L/biB5z/1srTLQMvkmlEkO
uJpr3NnPXsAvcjaofWPQhtuM0l9LCVhmyETz0KiXgDno4Bx2fX30Ve3ufUSOlYhhG4Dh1Qv0hlUH
ulRolHu//Vw8OuHyC/n21+srwNb85f93fqfyJuJIf3tnKE+P312CWSBhHv2owe6/UgVns4/h2gpS
LwonHnLOXXfH6tIFYDjLV8xjW0OGczf9mLtJWvtntdQnqKJtCgXtqCLCi4ErbnqNoCYsB9wLjRdg
vZzdJXhGLvoBtdCfwSC/MgSbfQwPJ3oskrQdvbOHm8serGUo+xx6sXIct7VueHjd8pzPAYwSuXhG
qab6n6KQK4axtG1icRo2idL3Wg+ZC/qHpzgTNcHh+rq0NX256r1blzUZQ9lmiiAxP+dbL3f+yME7
Xm/bsuZN+E2klM79cSZnH5RCOwhFdjsVKGBcs3YN9Gb7fMNrnQrF/W2Z+mfu189Fy36AefPr9a+3
NW14rPQVQnU/knPTTWLjui3QPZM7rNjd4k8m2gbCDpHikSBnGqXVZ1ml4X526PAYUKIOrm7+3jYI
w22XVgBb0Qzk3CXQ8Kg739vIaPUSZDORkVGb2rETFchyzmMP8XkFNh6H98WKhWyNG+4agNynLdoW
GzLSansOorTDxOo/t9nF8NbZVZBKRe3PuUtRzZsFw0lP85eb2jahM5nMq7D3engrz4N9wt1uQ1N+
WxYTEOj/d1jck9MgB9fYOdU+3UQz/VvrZu12ZFmVJl5G97xiCxjezjPkaE/gPf9BIz7s67nNt26+
9pZmiQsmRCbt0jwFYZd7pnV0DnL/EAzBHrjmlYv/xzdbiJX8v4Xmthyh4TnW8eVWq7ws5qQ+zDiQ
iMZ7nSRb2W4/HkVk7laA00cdCMib2NX1L9U3xxr1K5Ef3F1fRbbmjeXfZSrwQN8u48KfN3r6UdIv
Kl3LFX48z5GJH81yvTCHVk08dOEXrcGJNwef5ejdQRdy5Y3x41xhZO5ZZU4L7dVaxnnQH10pPnHw
BYJTu9zkIG+s2HCk9Rrli2XGTSBpIse0lnku4nYAgJ+Ed4p0xYbnBeTz/EfIE950goj+s6H1eBFM
a1bHEpLKxabIdZHjFpvkK1d72zgu0/VuM+ZTCCJhcE/GURPVUJoYfjpR8QSg+B/e+nEPVZib1paJ
K5X+wkfc8UVci+7oBMlpHLJHnvmH683bhnGJ6O+GobKlnolbNrHnyn2fNs910R9QQPbd5/Kep2R3
vRvLIjbxpKpPeZ8iEw0MYVdAzDsbAONT2QlZhrdELmuklx/vQxEzNrmicQdsdEkTO2O+POajVKhf
LvqVjcjy5hKZ8NFmVm4VJaSJVZmeKdHtrsNETKI4qbZ60/5ynCZ21zb+gfdrNwXbBBm7nzc7Xhbp
VMaiju7SwPuCOok7MLu+gjpxL3m2MjZLCDM3wgHlwalT5lk8hvPXjhZHUXdvPdDq1+ff1ryxEw41
oxoVnTLmqtjjVew7C6qXznNWApit+Yvx3q3ivNdF4CkE4Fkk35ys/RwmzQtExVZiia15w9e7koQh
nYWMIzF8GRfyTwoQk+8GK2lXy6o1oaK+jnwkMhoZDzJ7LZzlQXftGqze1vbl/3eW8ZEjLCtZybhO
Uv6TTL7zeaRF9+e2aTW2b6qXKu/CqIllfQHwRY2XTAdaTAy1rWXRVc/Xu7EMwiSzWwoxBmMCfn6w
p/1InepnXSUr8c/WtGGfGay7PBkmEY8MVIh+kJdHsJ+vZVpsrRv2yXG2THQXpnHZkOYEBn568Mdg
LdpZQsN/OOzA3TwK0VSxGpR3LIegPLbVVBzLMHB27kKBZmdAjV2fAwsaLTJhjk5Tl5lGhXmc12H5
DFKV5DEXc7330yDaDYOfbknUhVtaj+oQNnW1I6waHrNmXpPAsxjTZPuMKJ6zHLe+YEUbd1NzTbfT
eBvlmhuZUGEuc9DzMjhh4TjtRk4ChWf+oaao4Sbe49w7K3a0jcKI55qjUMdNSxmPKG7ZFFCW2cyX
sqPrs2TZZ02YsCjqlCRhWcfzwD4nc3hAKnPfVPUu4eFavt7WhxHLm0aHSErCZUhEvjSj2ow47EwV
KneWVcZ029I2AnoIQumhSWkVp177Las94C2XGEockLiEoGkrV/YNy2SYkk7aTag393MVT2FZbkAw
zzbD+mRYtg0TsTsAKSNdWdfx0ot7DYL5jaThvQAn2PXJtny9idid55D1SUXrOFmEPkp3do9BBEHW
21o3pnlOZE3UTIo4cMGyniTVT8jHrSTgLJYxyRmXRRCQbWRlPDtLuIl8SKtn/T/gj3u57duNDZsF
vuoBtmniEFxSm85vxLZKwjUkmsUBTHZGcDI6/pSl2PVasPVBseEf5cgTKOqqTU30TY8/uIv+/8bd
QZmRkCyt41CXfbCjE4gRANwbqm+3meg/W9NFpU94FYqG8rc06XdyXtXgtBnIOIaXw8LKkfRVDIbm
fV8XzzNfnjnYVTfuvIZ1s/Vh3Lk96dRzFZIq5jM/ZJzvaBEdC8XOubfcXTeRbZUaoZqFxeWCF1Qx
oEDPedaQ8dhlbJk/NaBISr5e78TixCbaGmTr3uACBhjnQ+8hvQVEa/Myhkz0t50uTZSpqMGRGTSs
jCuIue5UX90je7z21HAJBv8FDEQmrhRcfjkrJ13FkAGDNpODDaAR9XRO+zraaJwMtiJ1mi0Xq6AA
i71MsGme+9jKmqIC+x6j38csmO9TZ9ErgckyHhOXzkmaV7qFlFkvUKxLkm9aipOend0gi7joiweZ
t2uYGstITH7p3l1YUATY4wTI0/dCsg1fODvctqwubvPu3A8Oceb0TdeAGlVnR5cEYqcFXVPAtX36
xWPetd4qwvyhljUITMtx50H1a6fnbo3+2eJ3psoREJ9+j2f1Ju64+5yl4omlLdu0wt9dtw3/eNGa
wPQaUXRmoYtzM2RQygTL09Ofurk7tHLcKFFD4i99dMENc70723CMaAjrIPVRIfehKvqlGlKgiyGP
ClbWlUOMrX0jErpaKgflLk2ch025H4gHCJ6sfaB03ObX9SFY3MLEXpfgMazcnok4K8S9IvXXvnXP
rqu/ez7ykdn4ucrWJLRsXRkLd1yyGSI5YxU7c/MtXapTh0xqEVSPzJvegq4GPK85Xh+VZRWbsOxs
CrSKkso5Zw6f9GYeagU+F1BcrKwz21Au/b7zElEhbVArBMd5aaCj2h0B13lOtEK9i/PgU7rHhWkF
0WwbirGbz1Jx6iaYoDJNvvGUP/K6X2MrtqwvU82nSjhBxiYS8VKpX0VRntJEvRYYwm2zYCxfrbNS
0LpF83VeOJslBYYsibJ57bRmM425i8Mq7dhzEbshuRRMjoG7geFvlDmNTCC24xYucEUwj2rbX1AC
QzL4ck8pi8/X7WMxv4m6RuFJPvslEsBBWB34zDYLaOQ2tQr+ud6+5SBlwquBt2qbZkH7jOg3WQeP
RE5f2p6c8katsbtY5sDEO7feMuVZnpdxPXCwSbqi3EXjjWXQgE3/v58ht9iAcyHHcTPTKOsf5LAZ
c8VW7kE2+xteHIHdU1UqKv5NPiH4HFwGqJSf33gHNcHNg1dkZZOmZQyABpQgai/Z4DFs7ZXQ9vXG
5tPqiDhejxjkj9kug1LJhhW4tExslcvGNreG/9Isa0c2YW65GwUbVjffupSu3HBtX2/4rtbNKEU7
l7EsveyQB2W1dcZlwmGDrFU7ftxFaCKbHU48PyyQRHN6b3rusR/spWD6dZi8Nf4qWxeX/eHdPiCh
kQHJshEz7HfTnixNtE/J2J06EFvurjvxx5MQmgSNZAERVefVuFCXbaC3gsgQEAhRgRjpegcfJ2RC
E+AseJO1OIEVsR7psgsDNu8nWtOXaQSHInAQ3bYWOIrf1tnFkO8M5odhuuhwwJVFJmfmjhuogWzb
WjzQSbxSXaxEPpvRLv+/60bSeuiiSedx68lPyET8Vb23MgJb08Z+fGHHQN5dlXE25BoEKhkBeWyX
7a7bx7agDKceoeTnoDgXtxTJ/2ii9nnA74U73BauQ5OCca4DDvEp3ExI0Dz4YGzfQMNp7WHWtpIM
n3aRECdyxOkbZXxQPvS9EzJjD0OZHBe/OQ+hWjGSZQpMdLSbzo1uJ9zevUj9qYpkAAl4sSafbmvc
cOnWK9uwDWkZ6wIZvWX8VvDixnARXQz3blnOWSBmIoMyzv1uH5DgPvHT77pce7i2fbpxwA6HkPSt
5CUY6hAjxmoE/6Vwb7W64bqUOvPC0x67AZ0uECMAP3mVrTFTWxZ+dBnTO9MkVRdmRJMyRo7+S6Tq
t7BMvnUifL7uVzbTGF47N1kRFaDTiQlDHVCZtPmup+CXu611w2s9pOHZXGAbGKEs9TYvgfvVI6O4
6QYQRsY2zGldZ7jxV8AJSH1mVTS8pGPTzzd+vOG1HhI4UzeEJXACPMb9/NwO49ormWVWTcxzHZUk
lxEM0w7ut7RhJ1bTT26/Vippa97w1dFDorkCd23c1mW1KTpwVrHsH1aulXFbVo2JdVagEu4RhIsY
93AxP0hAq6MHxP9xTa3P1oHhsZHvTMDITDjfBizdVQqaumDiXQv2NvNc/n/nU1OzSC7EJZQFCdvV
qfTvNE9+u536e33d2zownLZquYAK3FTGfbQcumRhG39ynztkEG5r3/DaAdpyMl9ceO2kvH3g+f6+
JE2w03Uw35QpCE38GEsVpZRluCMJcIhtUp7TP0g/F2vC8LYZNpzXqbnPAPQqYwVqD5x28DK48JvE
pNzQBJDVHag1AoXrESvTF2+Rb20z4E1wupNt/lZx8XJ9GizomNBEkekRD6i56nDm6aPtItReq/Cn
VuIAIvps4znQycymn2HK1QYyO3fXe7UsLhNOpptoYZB8rOIucb1dkEl/pzzIlgLMvKY8/fEFOTSR
ZKNeJMkvZzk3ozi4dw8ANuwdkj63IPi7PgpbF4aHh4MW4EH2Mf8kpa/gikeBLopej2OW0dcZqZ3D
9X5s1jJ8vQnmXAUFci2ewF3Tm9Sw7djA8Q5NwvQ2OvfQhEtTNkM+JpB4EyDqS+aqvykeWEfKv14f
g8VXTChZiPNR3ua46kCUYti13ZBvoWt568cbm3QhogE7GyYbXDfLXeIO7n0/SKTnAeZdmQTbZBvO
7qOQuZhFDwSkl99FnH2PSucpr9lzQ721LdVmJGO7TkmYpbBMGadFgBIHMAmF3yFLnL1dn4PL1vnf
Z5/QRIuhfl20mqoqbtPhC3hYwNNISPHQdQKUE/Wikd1ux6OgI19xEMvCNZHUdB6LofC1iCFDkD6D
pzx/kUta7ghfFXKxTIuJp1bgVRcC/HzI44Gzs8vONBx2oKR87kt94yguXb/bavVSOhkD/CrGEXbc
FTSoTtTj2Y5JeWMi4D9YMoWyKwFMdZz0qPIP66HazgXkS6/Pu20ajK2cB2oEwgjxAxJs+bai8z+6
q2swaQ7frndgWbcm7WBdzYJHyYJJiHSxdRgYQH05ipVDrG2KDed2W5QnVKwv4iwN+20+glY6SJIv
WZIDWun5K+cRywXXRBKhFIUGdTEiIcyTfRvKHUotH+sSvDtDxfdhu0Zpa7OV4ePz7EUjCd0i9osW
vpcHcju72XS4PhP/Pqh+4OMmlKiAymeoKADODeBwEHvdj0Rtc++1Zq8ZWbaO/FloaGpL/oACwjt3
+LQUwbbPvsqmvKumcVu0/XEObkJDhKaScKjcRSH1XsYddOHveR6Kpy7j3cpYLevCVBKeISIpOxdP
5FEaHUrKTxGZHmjZ37nNGhOlZbJMpNEwNswt/ELEVdIoum1Z61JU7it/rXDU0oEJqUmVLqQv8Uqd
BHIXsvqQ+2vwS8uCNuGX+TItroO6Nrz+IYcF+lqog+XFkbLIm+qNJro/OEQv814sfp8mu+sL0DIg
U2I4W1gzVyW2ydRjpyLzHj1erbyYWrYvU194hCQ1czwl4iFxS/Cx5v2u9SGiRYTX7jkov7ajytKt
HHx+2wXChGoSv1NTmWP6x5nnoJN3p4dpiZIV1ILNVMaJAryNRdgXEmlySDDdMZqChEc3+W1ZERPG
VrVJpFtcQOO5q04VBFvg9GqtusXy6SaGTUdL78gZqd6unP27KA2XzQRRrv1Na8i/LIB3G24GEsAG
10Nk3pvxFHjTHYheVvYS24dfYsm7pqkThoXf4sOVX/7uADWvvNVDqCUemQAzjwikLqsGn81S8Pqq
+4blRzYV/5I9XreMZSc34WUuCHFRBV6WMSvybJvWmd4mZOlPHKCdT9e7sFnIuJeDnI/6wBCWMbj0
0y+LwhvshkD9cY2gwta+sZszL/F1kCd5XDlOWm/1rDp349LEzVZOO5a4Z5J9Rn41so6WRRxlyWND
s2enqx4lEcf/cXYly3HjSvCLGMEFBMkre1FLarZsy9v4grCfZ8CdBMEFxNe/bJ80GKEZ0UfpgCaW
KhSqsjIhGX7Uy72e27jHIWuAmxWKNRc8wppjxaYmzSEcvr+9C5aNNvFl7QQeDzw3rgFhh8wFKZ6S
qPoHBHd3legiEzGVg1sz5FFUXHJgCP2g+71w0HCh3rVxN3vX4/JOHGLCpIocEE7QJuFyRtMzCdWS
sh5xlZwvOmE/rvjmyam/QcR3D26yc+/5OzJ5/zR+/eX2AlqM8Y/S4BtDjyAnmNSDqEASHsY/wY4D
JZW4CIOXUk/xX4x2U3mfGzdVjxfSxBxjlhftg9YCtF3JmfZjdFdjemSiquayWRxQlRYX7sd5s5sg
8fhD1+u49eS0rJOJUwj9ZNClqosLi3q+E6H8jZ6cl7jLf3EabVzcFpM3sQoR+M4Vn5LiEkJ08BRS
IPOdoPl9e6NtlmL4K67QvALm2/Ki5PjatfxprUDBWQcb629ZH1OuuaV9p0bfLy4Sl+c6OM8eJR+a
MtiNZCsTbZuBEQf4PQfEL0ame1mro5qRdVMl+V/MhvveryaUNEQts00mQMLRyx/uQXPwqVOokcg5
2nj+WZpMIhNPWmq6QFjEQS498cjBD13vIvmkf0eMzod+cvIH9DFAfIKJuN/RYPF3oy/QG7fWd6lq
u5GJL/WnuWimvsAbUdNvjs8+DSB+uX3ALKfXRNG1wRqPlOJtXiunS7s5mI4xXhqH26O/j2qMTPHm
WoiyqgU2p5WoDXS++M3b4lddXEHL4bdF0/PQuz/Wuv56+/csh+0/6LllXlfm4MFBhpCBF6cP5vIr
Q+aPHsQsF7rxM7ZFu/7/jftdfGQRnWnForHuu64AjOkdHm/c8LbBDZMHf3OYNzMvLkonX3q5rmkY
gurxvgUy4pNoTchSNsg2JMItjwtwmrukpf9bBN2CJllcyh8rerM2sQcKMAHe5j8uxZuGj+6QgJE1
+cTQZHLnLIzoBEGWmmKQi1/AgtGlbjscacxfRtfdKBtYjpEJn5sWAmxYhyiuK8InsJn9DRGdUxhV
GztsG/66dG+WaGYzamcQF7tMeokeruLAe39i3gEENtXx9j5bdsGEn7mht0Qhwwqh9+ao+vkQlMFf
LXUyyrbYWSzn9D/8mhp6if2q+SWcyDHoyIOjNzyu7eMNCwgYDXWO4tNFg3Rhqbs2LerwYUGURSbn
zt8wDAG9dM1YFyB3GJtK7+UIEsMrHW5aOKAPBE/0ljx6/H6k6BrXXywX4UQ1c7KVtAIgblns2yAU
x5BC5SOKwxFComhL0CBM3DAO274YxgHUVShhgU5Wh/SVx82HLhGfbp+q94cGIf6/D25VtX5LiXKy
eS7zvRDttO+KbiOd9v6ugyn934PHw5RQH/RmGVzp90bmPQCB3QdooX1t+3jDsG0TuL6q3lhe0Id+
KYLBySDBwVI2+F7aSM+7a+WpiUfLIxc0aWvrZJEg3rFuR3lAbCI3YrX3vQY1+X/DYQpYOKv8ErT+
sRHznMp4/qzFcri9ue+/LKlJ6FnpgFZgcsovYT48DQEkFqvuAUSaryrxvk7+Vg7XtgWGcZNGBHz2
l/ziLy60yKQ7QZckVhuLZBvdMOuuEbpxPUxi7Pp6N7lDv+fbVVfb6IYxEz3UeGpjg2O9Ft8qQFj3
sU/ZBj7PtsGG4ZaD8NxyLh2IWhYh2JDaD33Vr/tpdTfM12JhJvoMSicgRR4jiMLw/oPTTs9ojToA
vlGms7tVjbGcIpOhM9doQkzy3Mkmr/oG1cVzvPSnrkfyb4w/Of1wVz2Dmng0NWmfqrnLLw71T31Q
fyNyfeZto8D0z+Q+j4uvt63CsuWm/nDc87K9Yjkuy7LowxQE8tQmnrsRCdhW63oU3vijJGjikCwY
nYtfY/h7LX75oJcb4/3I/rnv+6/zevMLjjeBEdRDNIko+AxyvFMRio2PtzyMaGyYcj9HjUc9J0c/
F4sOeEYmB88FtLRB6u6pcoYRoBRXfBjqZN4FUVseaAR7nGYxPNw1ORPdgZyyoHzkoDIQXv3Iyjg8
efkQ7m+PbrFHE8YRAzEYu3XiZKopKHTloGEP/OyyB/KiO93+CdvpMtzVGHAwaK48v6x9LrEy5XwM
FLJHt0e32bvhrlYKWa4VeU4ghOKnuR2nfa5AsFl2zzweNxbJNgPDaTkejq8gcX6J3QK1vrkZdqz3
t1Bmli0wUXi05fXCHYINrnM8Tj/1ZNoRXdx3X5uco8m0RGrxPA5V97ZJ+eh/C3KxkRV6P+6jJgDP
BZ4pcSqMrcLytITLXyinI1kAFFAZLV/H0HmO4nGLe9Sy0aY68FXvqSLxxC/AMdXpBDe7R3ZV7J1y
Hp4X5MDuszdTIrhcGkdVkDS4RKs37UKQUOxI7H65fVotJym6/v+Np6oqWnN/avnFd2qaOr3Uu2n0
t6Ji20kyfJXn+JA3VliicWw/u+v0zcd9NJPw++2Ptw1vGDLvkkaQunbAk9iWD8Trm2fwbCbnYo7F
RqbG9hOGNcdeOyyNO/NLm0C5OyguczGe0UmzERzYDqxhyB0iS793Y8T2jf6ndboPQen9rsPw2Ojl
JfeGj4FeNnyGZSYmeA0cCMlSeb6TjRAQTOeKQ1aze1a52rizLVOhVzN5c5IgOpvQsa75JQjVvnTJ
I9NzmWLJXiOozlSifeDLnRIHJhWaP3lryWo/Ae3vmq7lfEI/+sb9ajEIE7NWBbwvO1S5M3R/ftct
i45jtNzH74QM37/XqCnieanyNcmi1mt3PYro+7mp+YZnte2wYQ4A4hCBCqoDKm95gHTfNxbXx9LV
9xU6qUl61kCHeQAPv5OhxBJ9KfB6/gDdeWcLWG7xp9SwhbVYolh7Dsu6hOsdxCbRMBBP3d5dxQpR
+622YssGm4i1GPKGjdMjHl9pMzwGZVfgvehsEYTZRr9axxsrmHTEi3qClTXDxIIdXlvq2CX1Zs+M
ZY//U8duPHcAk32SNejRjNBeKiaVCb2l8GsxYhM7MtPAHwjKTYi+4lNfzKnqilPvqD2HsGAhYwDC
/Q3PaonCA8Nf0NKXgfTwU9Jfn64Aojl3s7GXu8ZhD5Pj/L59R9hmdF3INxsiXFkOcoV0FHVRjBog
EybW5IW2/ppKbzoWufug3a3dtxxhEzm4qJWjsqZZluMEVEXxyoq8ST2/e2JqK9VrWTeTh5X6vh/H
ngMOVqCsYJM0HYn/EKztMWf5B4Bzhg13YpuMsXLgWmsLBaG1LJrEseXlvhP6e1zEWTvT+5KyNLya
0ZvduUpzJqUbJBnro7NXyqO/sAegqb/c3nyLtZggwrF1cqehJZRScfUNaQlYktyJJC/ydJoDsnHE
bDZv+N0kWcohhzJLNtdq3HXR8HfcLVvvIdvgRgASIJkPxY05zpifUwgQ5IFiad/23df7lsjwut5w
FZAFFimrKpTT2MDZSTciPLqerDf6+i0n1sQP+nj/FMNIk6yvk0vCoSAq2jYVhH24RgaFDD7enopl
qUxo4BoWep3riWVSeMTdsZbw9dDKoeMbE7EcJxMdWCY96DWYglTtVdtHDJV7VCh9pYrP9L5g30QH
Rj6bagIWioxP6tPguN9XEm5kuiz2bIL3Fj1Xa4kWnwxFzROLyK8OsDPtSjDE3WlvJlLPQfc04zOU
gwuIeIP7XqagCkwX+IsNn2TbYiOA0hqcq0HfYQfyodkNfc2zPvS2CvO2/TUMGfCbtprLEu4b6owV
2OPnrkzrogFgN4iEXDZCTNuVdJ3cG6eXF0J2cx3HWez1FNDP6DGBXql2/SeH86NO5Okq5nTbJt6f
EnqTjN8CwLH329rNpiGudspRQ+oU7mUoyf72D7y/I6HpwZfBF0KFTENdLm9ounSreh4nxT7fN7yx
4c1IWEwWF6zjU0/KgxQSFHG4kJJ/7hvf2HI8ima0KXAXimBAEe/7qAzXU9FTdV+qJjQx4ODTyIMp
YWsGWloEN6MrivqBdy1r7vIYoQnKbAmNF+61OpvD+n9TkP8UKtoI0Sx7a0IyR7wYh1hLnTVSBE+g
xJqBsAq2SHFsR9O4eQQYUfNKJTor27Y++CP1dwGkD055q6f7Dqd587Q9Q0CJRkMIDzsF+IICCkL8
TXmg6xn8Lx4NeJp/21Y7J8kaKU9nBdLJyEGU3q7r1navABY8xa6rdpqGXjo4sdgvrIeY/VDR52ny
B4ioVRGKDGEAPbW7DrJ5N7kNJ7zwI53hgQO2lnHJ56eyadr7joJ5L/V6FkVcFjqrvLj0TkslCdlR
wBq2wlrLWTPBfZB45a7ulMpKMsNRQZXvWYEl93Df6hhukPtDLuca4gU1qsDCJz8E2ow3Vt4mE2Xe
etxTqHtV8CEuikmguVNZQaJDgReTW+e73CUy7WX1tETslVcoNJWAfzh36iv9B8HueFEPNJzOxpzO
875PuHKBFu79eWPpLGZqAtYRQSeVXGFDjledAU491QT5VP9eCSeTTThZ9ZgXSaezutL/NNQ/FIr8
I+Pww+2dt3y++WCuXV2j/pzj83kijsrvhmPpF/rVx8PjvjvWfDRPbG77Htz1GZmlPpJe9sep9p3D
PK5/356ExTjMt3I1Cr8TAr/AxFgfKgcq6hXKPRsH2LZE1/+/iUfcpuoTQRoNyg1nPJbJQFIytPOu
QS16Y4nejz1DE2S+zE3ny7pSmeNPaq90fcwjP9xN3QTJ8/uwMWFgxAprkBdNlzcqq5SsdjIovNMI
ReeN8Nm2B0ak4DpDw1xVI9vid5mAye8Vkfe1fYcmwLz2kTeQOl4y38n5x3FJugdIlW5VKmyfbty0
TutCqr6mayYG5fzSQcu+USm3iKUso5u48i6MSeM78ZoFPAp22ORhlwixlSGwjW5csk5Zk671xJyh
AuUdnaamQL94W+fScvRNSDcHs7ff5iM2tRZDfBjABvkxwIP1L0nj8L6Or9BEc7M4WEAFUUxZTSKZ
dtdMBBXNRk3etj7X/78xXj7mslNAxmZd6fdoHFZ5BmPegqfYRjdMKiBLTVkhxixeOn4E1bc6eY26
j48jNIHQC4QroCNPZSZo8Fi1+gzg1N5Zq42lsTgd30idyCDxR90RmcmK/V6K/nPYkseAyEvSbhU9
bD9hWBZpVDQzvLGyqYRYaU4+LsOKzIZzHBd344Vi+QkTCO3MGjkyf5SZ28/PXbReCr/c9SN9rMRm
Tfb9F2loQp3XdihDFFUwjblej1JU7cGnuf84ezE5x5UIU7csvL9Kt7kPkERM/h4nAmxfUV1nQdnn
x3wc4wfdF1vSQrY1u2ai3hhFPXvQqsqxZoGOvbTqS1h1DplwUY/xAcjhZuPmfD+zFf4HaZ2MvdJj
MGR+V8YnlFrCFFyf4mEN6JBeL7eWb6m4WzyVCbJeaceLDrybGbQX/oYERlZj6I6OG/G9bcUMNxK0
lSe7iIhsVeSVMZ+nnZQoEybVjy5qD3eFMX8ae95sC9rnE6hLwSAhRNKnxexUEMEATPb26LYVMi7o
DpBe5jgzNgPiZ87In2uu4zRRxVaByuIMTZC1F6x1FDf4fPQ+9Zcg8RDH801mmQRn853X5B8ylTeL
E8jKUXxchkxE3ZeqXp67tnxBGuqhoOVRq+o4dR1o78a7kqWhibaOgrrTCaj9M5Au/Q+C8V2aRP2d
l7bZARTJYaJypiJTJfhdEKnyB9KAK/P2Rlv2wez9CRyPM+oXIvNL96dc+ZoqOPo7B78ayJttUD0a
464Khlk/suIMkndaplFFxM/b3245pCZEfM1VFMaLElkgfYBtc06r6ugnMRj3g7hkeiPethwmEyYO
ln2y6jjpsy7GAR3WxN1FEDbfF87YZpUekqNfx3rv8kgeVJXE+/tmZ4QLqHh2VYynUKaWsdmvFflH
eeFLAB7K2+NbvJRrmLi7TCXKEmOf6bZPodFxjNb+d8DqM7RONoIG2+EygoaoC6ED1JIOP4G2IyUu
rMm/3f56294bwcKqoIxUeVWfuUv8WhD/E3DqvwoRbVQn3v9yYuLEBxB9rtBH6rOF93+puBApcchW
MfD9bycmTrwPpJOEVPXZ5Cz+Ie8rlVIoeh9BGHxfmExMBcixcGeRLEGTVTEP03Ct3FREwX2JcGLy
olZhx/68JTLtUPfYyPpD1fDwoMT61z27S0wceoWOx6l2vA5VwABaILI/eJ2bp7G47/YkJhS979fY
DwswY3ZhkZzGMWgeeRh/vu/rr4fqjdtD0CIB3w2bLEmco5J670z1p8blG8A829k0HAPa2MG7Gek2
K2n8oyEVT8VSfLr96e87BZIYTqGiDYNc/dplJPY/hzV9LkjxPPnruGNltZFkfz9AJiYPase0DyVV
hXDVBYErNK3cb+iCInsQo7Qp4LhtGoho+lqvXrm/PSubwRnOIlETcWuf1hnlqDA6S+6nzsjCVLnr
1i1tmZSJTM/jbmWtn7QZ0uQnHqhPkdZ/hQ7/vBbiOKKdE6+/L7dnY9l/E6Dulz5q7nFQZ7KQ3gHs
+h5ms26x+VjWysSlc+arUqLzM3NEdXY7sR8i/hh4fONKsK2TERLoEvwcw4ThFfIFuwi9wZmUjX9E
7RQ8ODQHzzsN6YUN9yXbSXyd5xtjBKp0DRjrkGYizuch8ss0SJyNNJZtrQxLdKHh6nGPt9nShlWK
osVT1IgnDcbojQDK9gOGOYbIQysgGXENUSo/OlLKR8Hc8ExlSTfCANtpMu7oKzUrZ3HRZUEyoOk4
mYLHQrn6vns0Niyv57Ne4rFss0bPr3z0vo6ger/LDExkdd65GomBqsmU3xQZaInZoVSB2lh5S2sA
MaHVZTWqninZZ+CX+Qb1o/Mk8/8x3b2QtvpZXQs2kGwuBXS5qxBtKMvX27Oy7LiJuo6LIHJWp2uQ
Zym6p3WUya8ZuJIXCW7njalZdtzEWi+ABLpzyJqsLLr4W0JnnN0aoZS/caLef8gTE2PtDtzng4y7
bOlQJneK/JU3w1PhV+ig8c71LLaYRCyXlYm3dmrwafsNfmhWTptG9XBcXX8fDPXXSflbJmhbLcME
oRwN3HKYdNlQMCdFLqJIwc52ur3bthkYxlcNcy99ZNOyamVDCqWqFVJVpE/bdur3cprD+0IGk6x0
9KNAFo6oMw3hIvFcQ9WyPwZuI+48U2Yfy8AFGtf7ts7q2n2IRkhezOzLXWtkNrEsMvaroFvaTKCR
KQVN76UONcRMqvxljLf0Ciy7bAK6u2V2Zd/hTg39dpE7x/NQ9XCWcvx8exK28a8H4M0t1Ex1xTwP
EYiSy7ybqlXukFPb0qe0jX51Jm9Gx7GZPXf166yae/HQlWN3iuRmE45t9Ov/34xOCidMmlG2WQ7q
boVex7I5zh1E7jb8hcXlmUDuUHbuosXcZkk8JikdJTkEfeCdvLr4+77VN2yY8NCrx1w1mdfVv2jg
Oakf8i1dLdvyGDY8kqtIBMPg7do5jyFkR/fEG8uNdlDb4hgXKA5jokbIXWaqaPsD4rH6AS0mw5mz
dt1Yf4sTMkHcTRKBkkl6TRb246PXISwm7JdUyZ6o5vPtDbDMwiQaHZNlLRy8E7OZ8r+bad17ej5J
R2xEGZYbx4QKy7KH8BB6+TLmTHuwN5w7KnduOO2LYfkfG+nH+2ZhGLE3csq56pts0ChyieR0vfqV
U29steUgmfCySThS83VpMvTL9qjnNutapUnd+RuXgGWVTPBBLnlNw0oXmSPX6aHqIn3wJjA3RMrN
P3eTUz2B7n4rfrJMxmRlgaZxAf7tlqNMmoRp4DRPrEjua54gJk5ubmY2oMzbZhz98M9T3YHAhpE7
wwoT6DzHraaoRMBXQ9G78OUpGbwfcSl2ydxsVAgsq2OKLosZb7hp7eGwk6Xdh9dovm1Dfrh9Tm2j
Gx5JtXUxF+B4zGok1/cJ7aNDJat44xjZbNnwSFORCHQLTbgqFUhSZwVa+PxnMow/7/p4E2bGuchH
3kLAoWuemxVtBg2KTRuezmYB10fpm5usaLUbdayvsq4gOycP9nkZHfOZ46pBeQCymvdN4frzb35m
WqcSYaNXZq3IZVqLTqWeHI+3B7d4axM85vgJmapoKbOuD5pdKMW5rtU+XJ0v3NP3vWtNdHOkQRc1
aa/Iprp/BEz1AS0SDyMwD7enYDmfJsYLqZeil9FSZE0RTX0KWZC53pcxabdworY1Cv69AQmEllq2
TkXG62bfNhBabju32OmZtHu9RvfBBImJtgpZufICCsKZB2agXe0VdD+grPtw3yoZdjayOka7JC+y
NlwfAR8aDi4k6O8b3ESjrnJRvWwoz0I2v/ThdGJSbykjWLbXRIl5wPsyUgccWFQIx7VCk12/ii2M
tMX9mACxKpppO0crz1hQPyjHOym/R45qi4Pd9vHGHR9NNZR8AEAEgi78wuRwaYL2++0NtX359f9v
3AIjHHK+BVD29RKfhpU8RsH85NfO/24Pb1GKICYuDFTrEIHigmezt/6oWplqytNQ/uzXL44IUgA2
dhM0g1b89/Yv2iZkmFkfKNGzznHOUS33SyMfg7Df8bXdiOpsW2FE7b6zuGqOMXyn+jIFRfKclo57
Hz8oMVFiogQMFyytsIC8dV/bdRlObCi2YmrbtxvGi9L51BV+4pxDt/1QEJWxKT7cXnXLJWZCxHgr
eceV75yd0AObciyTY1OVn0MnV6mfQHeKT2wj4LXMwmQh9aeFN2Of86whLnsZo6YDcL1oN+Jdi5c2
UcqrEy3e2oU8KyLU17xWfSd99LsU896b6F08qsTEpOUFTK4BMDzzaFt2qG3H5HUEy5FOc63FffeZ
iUkDoneOvWlxznzR07LPcROwfUzu5BiFNtm/HYfngIMJa4TDxCMA3+MGIiMT/3z7OFmM2JRt9tTs
cWhQOeeq5MerEcucf4imaSPStZ1Ww4hz1oXAp2CTZddNqQsSlTRx6u+TZgc3YoADxHdCb4kJUSOB
pCOy5bh3oml4AWVL/rAU2jmG87Sl6mozCMOsKZugADxK59wqT6ZxKRUAUVvMy5adMMFpOUnmwsmF
c9ZVDn3A8amuhofOFfcFdSYujSVjUDZzmZyvcuiKspdmASduud7nrU34lrusis4tLk7irk9BRP9p
kmELWWrxFCZey/eVLKjInfOKjhBA559Ae5enRIzPY9xu+Drb6htGNpEBLFt8Yeeqah4rTh/CXB/X
YbxzeYy7UuZRMM48wGWmJxSyecFPTtBtwbUs59IUkwbdZiOQlEjOYuDDXjGIQYkw3xrdIlpBTLAW
qXEqfbSzApkZQ2us3dO5OtTJiU1uOnQindlHL67StddpMv+Ig+kpIXzPohc//rhWPyk7FuhJv+2v
bFM1TDBIoK81LG1yjtn6bczZhyCgP24PbTkCJoyLjGPBFKjOz2XejU9xk4x7r8jH09jmW09Dy0k2
wVy1CMFWVsHGvXBx8TiEuAQjLw5ta+8VIBmQlZRXKfP75nP1yW8Czp7k0hNBwM61ah+dxXnUpcxi
tVXHty2XESpzEbBSNwk766g+yrzexWHzF6D9/9z++vdhV8REd/VRm1dgK2Pnlo7932VTTKcJV226
QvTqGAG5eUBCsdw1bezuUKnbSs38uVX/ix0ErvnfqzaHRMZtKNlZkSJtxKdh/c7mYs+C5ejMzh6c
Hbs8hGyy6vcKoXRTR7uwfqjUsckrlCcyN/8R0Gzm+pkzENqPn2ScTVO+X8i8v70yFhMwAWlS9UMo
CGVnT7gP4CV5XRCJb5iX7YAafqqAFF9VzEN8pnr9HCQcqnIOMOVk+VZe05G3J2A7OcYSQw+K6oJp
dg5n8mku40s7uudq2QLsWTAGJmMpm5EjqRMZn8dq+NR083Op5Av3w2wugzDNoWQI8t1ft6di2wvD
HcVd1LmeMyVnVjL2mEPn9Psyc7WRa3t/NwIThkabWU6NgE6CBneLaDkectW5aILvTKmNi8n2E0ZO
bNGAEVcOjc9dPD0ucf4siiY88pY+LaDfvcsTBSZgLHSRMKxyHZ/LLj/wXqz7mrv13osZ2ThS7+9D
YCLGeFeMTo6G/PPsiiotB+jBjCr8dHuTLU/rwISLhXrsvMod2Tnm7ncvd9tz7rB/wNk37Nw+YXsg
T8WpEKRFWwoZnkYOUY7bP/3+WQ5MTtMaORoV9S47QxDoi+d/CJdXsC2i87aFboZ3EIO78UO2BTQM
v/RdMuQF3O06JnKnWD7s1gCZ49vTeN/iAef+t1NF144vKFrjznMLpNcSoz/f1zQ/yc7bQjL/eZW+
57gNUwwbRZtoRBA0tiXYGocUmvY7f8kq94GTNl2i6pDkmYquvrpIXoPgF2BTO8id7PrmhYg8HXSy
Q5iZ+sJ9KtTRE9jYRuzr4KOzvAxBvO/av6S3xd33pxTyzveakDHZR1MOjmsE5N3nVaCkerl+5kzr
wyTQMrDUJy+kyHt8W1f5KRroA/JqeG7wS8lJev2+ZOt4+9iF977E8AG89Ior63xyDuLqEZ8SsW5P
9McaHpmQb+hmOOJG87jeh02URs4Wlfuf3qT3ftcIUKZcDdXaYMeqsgam+gLsgKfFvsL8anWMci8d
0d0oJpbq4pDwYO8NFfj66FF2WSHUpWjDXYNbCX8mq3OovE9u9f32gfUs9mDSpvYcxIqO9pLzUr+u
UA71BnShwPI6rfc17VLc+WV1bFvv4RoZhMFRgC10TTZeI7Zfv9rRm9ANKiLtRJZrQN8GTQrFrCrN
o3LL1q1H7/qzb4aPK0+3otRQQpE/u/Vn7no7r/rJ5AMNjmPYn0X/qZ1ZOrd/j3FW59W+XxH7tzuc
OpCIbuRm/qTa3tt+w+U4nuABiGWuoTzKC66X4gOSRKftck33feu84gnS2E3jYvHHQ6OhgqmOQ/g9
qYrr8q/sjNcG9t6rvqMTINXstxJHNNjt9Rw/XMOJ6yFqNYhPyfWIbB9c2+5c7ejN8hVrIBWaYqKz
E3WnpK/krozzLXS4bXDDVcq4zOuq4PTMwuJlWuejz6f7vLCJxlN5QTsa5vSsxn5Jkya6eJPM0F2y
Mb7l001IXu/lntK6pOdKfgUu4qUC4eltc7SNbHioRnbMjcqCnutimtPEp48uaT/cHttyxZqQuybR
vhevPT0H44OKo5Tm0U6gv5f9EMGMvLZzvO93rhHYm1OjmNe0rofVD8fkhwtB3D1YoS91XWeu67OU
LvQJHd19evvXbCtmeJC6ATfisDb0TIvSgQFFI2hBQKNw3+jXX30zl6mpVR8AMX8uSd3Xh6LSLfjf
qmHq7zxKhm9gvmxAhxNE53IEe5DDUJxNYnDn3v58S9BrKo8vfZuEubfSs9cv/1MsyAbVfwtwwfWc
bey2bf0NM26hWUA9PwnPDqShjxMh8V7mNNjfnsB1F99xnSagr8rLTnqch2cxk9c6bl9dKdGQFG48
CizDm3A+8OV3eUX9EG+NZOc448lj5ClRW/IYlrUxIX3OhCJs6BB8faeKfS5AMBZX8X2thYGJ5UsS
TptYFvj4mf49xwlPSXAfX3dgErPquvLEOgOXCV1YJ40TUSI7NG49kyzH0qRirf1g6OoZZ+aq4SEf
ubfGfF8O3ooeGEBzLkvvRlt5NNsWGxYcRHFAl6QOz8pL8crXQwohmtuH07a9hu1SPnVhWWNol9Il
decRSYS1vu/kU+PuZVLMrpMw/1z33VkX84tXNw883GK9ti2LYbZF4XfjsE7kLCe6X5PptcHPeGyr
/cG2NMYbJS7WiUIMJDi7cxumTttmwVjS+5bGBPJhtQt3agP/3BfT3pfTgWlyJEOzMbzl2/8D4uvD
Xob96p9nTQ96II+5Cjf8sWXV/wPgI5CQGZM8OIc9mr3LoIl3je6bg678+nDXoTSpPgXqlvVIHP/c
iP5Re/Jp2ynYvv76/zeXYVcuQH2AOBTnZHwGCPpT4uuULPnD7S9/v4QWmGg3D5d4oubVO0NJ62sV
5s8tIQdo6p6WmB+cmmyE47btNazWDYu+7z1vhcbCSnaqgOBn5bvexnVom4Rhtk7Q+w6huXteWfex
BUSTrWWGJMo+1NNj290Z4YaG+UohgppMWsN8Z/3sgH0TlPUD3/dQv9vwbpbOkCA0bDislc6n3tdn
b113Re7t4zx6hGBnnQ5jtaMOVE/8/tPAxgdK2CskbTfiVMsGmci4YRjagsdCn3OvLD7HJV39lDWg
dLnPvk0KNo3cLxolV3Vey+QV7bUPgo4bZ8uy+yah2v+Z+5IlyXEky18pyXMzGwsJgiNddSBpi5uZ
r7HHheIR4cEdBPfld+Y0h/mK+rF55pk95c4MOrvt1CmZEhm+wEgAqlCoPn0vYDmArdAQOBV1uVGF
eZUG6qNDgtg1wqLw7PbSY20OjyMOqkPAMPcnh9t+I2uEXlr8AGJxjSNswdjn2LjGHqcUMmeYpTbv
0Xjn3Dp6vEUe4OFta18a/7z6L5zJlAHpBWbd4QSMHNA0pEhPbarrPY9Ytn/7I5Y20szSQe3QOii7
D6gfNCauzVXnD1m0xuC1NPrc0omRMT2S/iQKO/1AB9NSrjBseRHYgs9Bd6A5LC1J6v7UOEZ9RaAC
dRQlv4w5j88JIJ2pNSPT0pgaEO+LxNiBvHTFvBYWdg65M6u6yCB3PJy4UcQudF+8YqTfuN1eFrPP
YXdlViRDHmbDSYTO7UiNuwb6E3kzrAWMC+s6B94lrC2rss2HU9exc0E37bajwOX17T25NDvnkPjF
ts+JQ6VOZXcSUvlVXN2qNADR42UiwHyu/d2V3Al03naniCCnim4itICEbb0SvizE7XPknVBt3Zia
VKfBqrcRJde0HVDqGG+jqLyoNs3nfGzMtESXTUN9Stom9AZN9qEdMzcM6EqpaWl5Z2bblWYzsNGo
TqZRhJ4ZynsjiabN26u7NPjsWC5tiDAnpKhPadt+g+JOiC5fZM0uG3x2HhtOR9Dhg8FL1T0WrMld
A3ydb4+9sC3nYLsshRQoXGN9UikywUmJA6uZ4PrVWhXg11VuPofYZeaIzqcgrGFVNvHMBCKOtflA
A+cuJsXJhHR5AiCHmxmXEXvzv6DuBpWHVYc3ciY73lKeG3s0bK5RHy0s9BxvN6QF2Go69CfVpL4T
Jv1OZXf/9lIspOnmKLsJ1bVxQGfpKcg73xn0vrVMn5T1jsPYOEE/QrXWJ7Bgz3PAHVJzOOVlXp1I
lZxUaG1b0BN1qv3Ckv7T22+zNFGzMxjZ9yoFr0t1YnZ0DZWj2xKEjm8PvbRnZ5bcWkGkAdPE00cD
uC2GUoI210zRMWmSlWh+6eln9pyBSL3URqZPCbWyd0zH2f5cMLnMoOeC2EMiiswKDX1qR/oQqmHf
GP2Xt+dm4cHnGDuTgFU9K0J9ArSh3cRRDSYI2MHKgy/M/BxiN026RCUL9ZO6ir5CjShyKRneO0W0
YgIL+3LeVGUHjqOg21icINcNnNq2aoeNGIK9QdYyUEvzc/7kF8cwfE2KkuygTiZqHCdN0/pIaH4Z
fyyf4/h0P50bj3t9iqQTuLYeoV5gfOXdGm3M0tOfv/7i6dMotUCgbqpTRoZ000aTuQvtLr1w9mcm
G0DHF8gOVp563bgxR9+WdbLH+DiVl1nVHMWnOpMlKM8oZF0jtHtAU6cWexDlhWtJ9aWK2xzIZ6eO
QFW1wSeAAiWTaA8ItiN4lZvxc+dw10wPlvGR1N9LxUD4Uu1oBEX1eKdjywPTgiuJ2mQ1IMjDVRX1
HnYg58QVbejhh8w88pvhEf9nhAnQcw+YF3OtHLtkWbMznln5lCDTm53sysDT2bkrYAK6XhVPWbih
zrF/wThldDKc/ARMx7Yog61pDFtmlVd0KjzQ6n6+yP/M8X9nXu4ybooclcOW79va8rNgclb2z4J7
mHO5WWPssKBpcjh+RFhtIa6S3v46iuCLJOmaj1uaqJmHgGuWumgTvEGbP3Ga3I0GRLEc2EEmOIgk
AK5f8aYLXOB8jgDsBg0VBLtWJ2O4IcQ62Jq5Q/+82XLro+kMm17dc1GgQtq5SDVfOI0zLwJ0nXSS
IVWnMcxR3qVJKLbp1CTNUznQXn8Hf+Bam8ivVwywtNcOK3EC1ANBXw8Cke69rYJ7p7BvKgraRdO5
rBDInJnbsslk6sgKxbFpwFxXQc/FS0JrjbD914bJ5mjJJo9B1C7a8Qj4NHItfWFu6kLsQdF/0bWW
zZFDlQWmsdqm/Nhb9hctIAsQjCdLNRcl1ZgzcywJaXUE8h5+NAyxMQdyK7p4rT/q18cRmwN86BRK
IZRkx6oqy80gp3TrYLu6b7uSXxsidKpe752O1/BYzsiOuqVoYiq/VbHhgQZnU7fkI9Svv739MQsL
POeDSpQIFC8EO8Y6GNFc3x9tsy79hK/lLZ47BH5RyySzDUpaauFihWNvErF7PjSArLEjNwXtNS+l
Bx61nn9kPNl1Jt3FJHSTMXErnFBZMbpk/HjJe/I5HWLE7GSkRZCeasPYBInz2Uoqv5ui75cNP4uY
c3MaSpo44zHND1nJH6ph2vCuWAON/HozcDLbxjGXHQ9SYzzWlTykZl5s4hY9DCKjHyw03aALM6IX
5XLZHJPqTGnftTSZjg3ZpmN2alq1bUbDHck3GppPl0wXODtfb+7WDErUytLpKDTkoLiCIITRmdk2
ZEV6oeWfp/JFsEgK0FyMYz4dIWpSekPWZ7vaNpOVYHHB9ud4VNEHBmLcZjxaoTaPfQaWvjFi7Upa
Ymn0s7G+fPa8kVLnFoinkO4+OKmmkFaaRv/tyf/16HQ++Rw0FDmTEDRt47F269C6KlO2snt+fYun
r5HA7N94PrJKC1EcO51SlwNQxwiSKf8WNecyWmlB2TmgjUcFWCOsrF3xlUtvNAtaAiWIlaId4qhS
G0ytBYpBeR2Mu7fn69fGByGV16vhECdHt/DYHmnDuRtlptypMaUbO6/I3pZG/jBcWren85CBj05X
UFDNHMeaBrdZbFR71phoLyjTtR6ApdmaOeSBmG1nOLQ9Qt22TV2Lx+03kfBy5URZGp69ni6oSMge
oL762DW9dAtqgAIgGNf0GX4dUtF5vCBEbnRpMVVHeK4RKsxFUh3ToDV2XEalT4UpVlIJS6s+c7lG
Yah2kmF/pDFI0T1t9v0u6jruTU5f+AZUWD6Vsrws+07nsQTYETQWpaYHVfTMj1rIbOqiW0kuL7zK
PJSokNEvh6mjB2bfgN7Yz2x+ewZC8058hYj89m0z+XUkQeeRRA8tPkCK8CldM7iBnX5FAwgEL36+
PfpCWZbOAbui4gKsURheQyMI2HJ3yK1d3LcuKM9cnjWn8oyW2kdhd1UXV29/6MJWnpNLqnHqusJm
3dGZ+riBsF1sHMvUXmv/WBr+/PUXbn6MYxHapiiPptJ57kFVgw1Axwbtyrov2IqcGXoKSXEy5BxS
CHm4BajyR0uYC87mfaaKi85BKmfGHuUVSOrDGuaYO8a0dYZkaL0gRH/BZa5dzgIrO83yFnKM3RGs
rrdJ1nwUwRq/+NL0zCw8ZcPQqLHujgY96+AUk6em6jMPh2OQhu/e3kELRjGHzCblBAZOs+mOsqcb
a9Sn3HI8RDoXBQp0zmLZW8AMKKfsjpZl3DfxcJ8N1crFbMFp/AU2q6IAmdSqOwoW/NBRcx1n8K/W
cBUO+THJ4s3bE7RgA3O2yo6yUFggJzkqp3hXD/dxFKw48KWRZ8d2BoXKtpERPeROfhsGw4bnzmV+
Yc5MGVA+ZGoM6QEY6wyhhrWfRL5SqFtoRqJzbu8U4kaRGWBwyLYPIAiL3vfQgWo0dx3osLV1vDUM
7dXVsE2zNbXWpbmambGg1UhAlJQeW8g2uXUpHSh/5WvqhQuGZs9seArthNMiPo9ONqAN82viPE0x
uZMsuOwyTueIWd4SQwe2Qw4g3nrnmMYHu01XYloH7vivF1iEpq/ddFyIXgEEiqahRAc3EVcCXanl
o1Jx6Y9lHvt9pgb418TeZW07rnzqwpLMQbS8IaqY7IAcsjrZA07go0X7w0U2N0fQ1mktErDd0UNA
xfuGZ8cWCjMr/nrB4c0RtIkxjJZAA9iBJ8M30TinIlfXYxWs8bosLcbMqo1Ai1CFmJa8ofdFpW8B
hL8heefBWPw0BxVaOuzCqLD9t+dqKe4Q5/V5cUjDhbRKMbxQA1KuieR3gYYmpUGc3cTFzlTWpz6z
78w89aJp2DEo1L79wUvrPzu8K5BaJ2VgkcNgGo9RM+7a0dldNvTM2h3QWeUyxdCQRa9QFaCgdR2/
vz320vrPbL2ozA4BmkkOaQE6Wos/sNj4JCBz8fbwC6eSmJ/ZXINbQXJy6MxkWw0VHHu4r6N4VwTF
NbhvV5IHC28xh9rGPQN+t8JbaDTSWFF4lEnrVrW18hYLazuH2lYdN8CJg+GdKfLNiFxB6Gzl+Fi4
gM+htiRXrMsoJkiRj6j+tNHoFuOHBOLMgY7AX7ayzEtvcHb1L6wC1ABGiXAfW6hKPxpU/iz7/vHt
JV6a+5mFsxEtY1WMyYlytSlDG6qgtdenYvP28EtPfv76iycPxzayTF3lx6YzwBLIBN1MUb0mRbA0
+sxqIVAt+jaFwFmuIWhhh07kZTRc0+hdmpqZ4UYR6zmpYnZw2uCLYOkDH5pdYQ8r0eSCb52ja1tZ
9gPvsHcadNPlN13zzmjAhhB8wk0uir+bqb3igBaseA6xhfKkU3c9do8oxZV2rMPoNIc2cx4Joe+k
zC6z4jmi1jF0ShzRFkdmOR2qfEa6acre2RCDroHmF8xtDqqFgK1JjJziTbKdCMiGhuURU1cksQta
lEG3awmChaWfQ2ylnOKkSKf06KBTGelx+UV29V73w2XHzRxYm8RMBEaY43odgI8TbTWPPEkuE2Sj
c1CtSoYglp2RHFnt0uAzuJWG+svb5rwQW87JJm1WgKJkwNC9rg8cxVyLdF5p9Chqr2zWBZOeqwZb
EqIpsmynQ43+Nx/Sb8lVOkm+chQsrevMpAeDpYFFneTYtcl1zbKfE9osXRKv8T8sPf3sPG7MKbXj
IFHHiuV55I5ZmNVuCBjyx7fnf2n82YGckb7rU1JnR53Vxj7lYGUWXbjWQr6wunNQ7RCmtWPVaXFM
Ev0VKogfeGLdaXQND/awv+gF5rjazADGPh/UhLINoKMj64jLYvOyw2YOqp3KosO1IJ8OdjBtyiG5
l4BPr0TaC050LnRcypxAg9VQR0mDD5lFjnkDmYSRyZsqst6TLL/Mi86xtaSWsgC5Gzug28L+psy0
PlhVYjPoXCIbetkinHfXi0MZBDzwarTKjpUCnBzsUsNW284a89rCHp2Da4fMIBUNbdhAXpwKVvzM
8/rzZQ8+M98eOEgA1h2oDaKHHXDLwfZY3a8wKC4998x2JRrJTAkJ4mPBzB/QJdmzmFw49MxsK3Bg
BHRo1bGfNLD20FDcAVy11qazYLZzWK3dWMkw4FZ8VENdfHWKnBxrowVrtZs5ArrE0OhJnctMbI6w
5VGLJg1M06ENaj9Dw6kLqnBrxcYWvPNf0LQ8Hi2zR0+WbMFb0ACdAJKGFH++vXuWhj/P34ttn0B5
sEEvLipxJrynCzS/mYD8sbSzLHZLeGl7ZZsufdD56y8+yAZzTqt0XRxtB1hOWTmRHwXW+CVhzdrF
fyESmoNqgzpOk7LGVIn8h4OO1sredmRbDIkX1p1rtmstHAtub05oGTdd1zghPofn6gofUqmt6D+L
zLiOwh9vL8uC3c21lh3Q5Ewj1EGOotd3lhXdS8Na89pLKzGz6SK16BhYRnpEWXTPIgpRLPZ5ci48
7ufY2tQ2WBZIFh0bC6r0hpGIDfil1jSZFux6Dq/N2WArDUKAY5bEkIoeusYXwLS7wpp+1gHEQ96e
/4U5muNsuSSWE0ROfGRJ88UGUY7diJ2eLmsooHOYLZTpeZ4BFXxMdf+zx1k5UXMlab6wc+YsmboD
7bARx/ER63BnGyR17XxYS3Euzf7MiHPoOZmBbuMjHYenoquuJGt3OCNuNACZb8/80vOfv/7CT0Rm
Qm0j742DTmIkPtqY+lQPazyfS+s6uxyHTW6M4dRgdCv/oFW1sXm7MbN2JZJbmp/ZWRxnEcQSIe1+
iFgY3nY62cZW4Da6iU581NvLZmhmv7UxZiKSXXQMO/6xVSVzq6pZO26Wpn92KrfBYJm2qcOjYtHg
Gyq6ZmE5rZxlC9Mzh8ACZGOGouX0YNjVA+tZ7pHGrt1AxV7UyzUoxsIazxGwiveiMJCjPU5DnCFN
Cg7gggXSZVP27nkF/v378L/Cp+Luj8x7/Y//wN+/F3qsIEPezP76j91TcfOYP9X/cf6t//9Tr3/n
H++LHP/Of+TVb2DcPz/Xf2weX/1lo5q4Ge/bp2p8eKrbrHkeHU94/sn/6jf/9vQ8yvtRP/39t+9F
q0Ay8PAEFXL125/fuvrx99/YOTL995fj//nN8zv+/bd3//zfxd/wJv/8P397VD/+dlf98/+q77F+
+ssQT4918/ff7N9NwR1Q5QkBbQtinusW/dP5OwLfAecNwOAmt20IG2D/qaJqor//Rn+3CSFgIpTM
diybntVR6qI9f8sgvxPKUf7AP4zjNyXHZek/n/bVev1r/f6m2vyuiFVTY+znzfCviorN8UGWKSW4
nDmRBM2cr90NB0+kUHXrAvAde1aVHbiVHMlU3JXN8EGOrdt0cXdlDmXp2t14B3hB5AoVvR8Tm7gj
esHdlJJ7bvbhJo3EjtWNCxXtzNUVxJRCodSGpd13E3J7RhapTTWVAj8A7Z3Q5IdWyQet65swMKfN
mALZQ519AZ48Vw/WRvbOvTiAJxTUqlWoNmrqH5RzZXRyn3b91zxGCikXh6brR19NOnDDCLmeqJWR
lxR6R9pgZyXT6CLSpi7K/J8yleltAfG3tLfwmKC8V6GRbAwLBLs2I+EWFFMfsjA3PK2K0dedjzV8
p8cg8zhRo8+dm9wRd0NkNF6q0ZoO5e3vpVlJf6jTn21bgsRtqJEZohsNJ+VC4NjX6WS6Tpo9maHd
+JXlXA3t0O3CqoHgcYVUW1l+gJ88IOUzeoIl27MAoshLMDCRXdEXhc9E+miBpMwFlyN4jSu83hTI
xrPjsXfLOrwNVOS3aXkFzbkAylKxGxucukk/HhrC6ObFfv9zB73aMc8F7Vc7xqTMwqbFBpRIL8vZ
ATWmtdLC/iLy9ONYQC+uyaEtEhvS3uQZ30L/s3eDcPwJjbTBj0bhJZVteaASxiyl2vDSvGk8ORof
tSGTXZ4Jl0CtwX+e1CplpueYabfpZM08KzLuAPU6NSWnW4OV0R6q7B8yKOxhwuOrYmRAq6t43LS0
bTY9GJn7TTf+cHT+KbX1ybJ6YxsGEGYYhnYPNh/ujVgnRZThZSWY/lSniEsCUAyoQfqmDQKnKqJf
TFNcj1nl7JIJHbJMfi5MJ/P6wbf7sfLLtmMea8JtUzeVBxGjQx6Bcj2LsUHzc4U4sY/IZ+xpSTM3
AGbMo80xMU+jik3f4tFpJEB8taFd+P0wpC7vIQvJWecHQ/CUd/q2oL3jFqpOPCzfVQnq+50B+ROv
BR+Ui57g74E1fG9zfVSTOkakuRJV+bWNkVhKsW0aYC3dqDwPDHb8KJPXMkhzj8kQaWQePuq+yD0d
8688HX8iahl2drsVE+Oo2sLGW9wf9h2kC42cjX4XtQ9YEg0y/HErRelANu7HUAfOMU/aZOMU1mNg
mo4H0Y3SBSn1iAUPRz+P458Q4x1cPtKvXd0VvraNr7j/A5cisHMZVRto68AE0/4Gz9p6sqsYuDC6
74TADPoukxsdR5nPY/qZCpg26K9KD+VY93mfoE+6gJgx9xIBTaomzgzPzoYHsy78AIQEV5DfOspc
VfvQqB2XqPxTQkW+B2QAac+qeWJmE/qZOtt1qz2o4dJ9i9blnSDkRw1lMNeMoGiTWloi2dg+dI1x
dGgWeGHfg/nU6MBTGOFSzRK9Lc/3kihAA6lig7ORIfuMWvVKLDirfEpiQz4SInHCMi10aTtzCA7v
ZJeF8suAQm6YNI0rDfsTmnWuScN9PhbaNTPjHRwF+P+76Oez8fz3T/pfH+KvTv3r+HtV1MXPZn7U
v/qppZDhf2A8QM+w4uV4YNfG6unRcOO6fmxfBgHPv/dHEGBQ/rvA0gFIyhkRtjyDL/6IAgwqcNhb
jpDSEpJS63yV/s8wgP0usPDScaDvShz7XMb/Mwyg5HfnPJqD/j6ECNgP/50Y4Dl7/i+HbmFbSYY4
BXpZeEZLzKXScMNwgliVt3bjbPso+cHTZLytMuJOBfvRDSi7OiAiP8j2qxzZTQAi3lPWkn5Xs0j7
UWjG264EHKZ17Hqnk/BLQ+1yZ7a18BkYT64L3R0AyhAbbE8JxHHDPXOocLMvJN9Cgi9y467Q3kTi
eG+WI7+NqAC/5ECuoiAErCd09jo3H/IRRaOW3pXtY1DJ7tY2uA/65Mjj1hD60K1foyd/LgHP5sUE
notZmB2cefODLq0sZTh1dFvLNtkKArwjstQTGFJrNNhbO8auyyHs/BK9AHsZ63sQ77pcKtNPmNVs
k6IDOUQs6bZQIt/0zkh9TszkypTgzNRTCyYm8kOXhjohwngsOksDssnMgyHpMXOY5ZVBl4AFLc6h
pMKjq3xXjTLwkhGO2YrsbIcIZJ/aKvUqXg53gfwmcEyBYgbIa6y4B6GUGHn0KfahsAdmXZMTkOT1
Wy1rfYvL/bjlTneqalL4UQT3aztPBjpqD0nFYpfY5Setys6TLY+3jbFyAXpm+ZjPLSOWbRKG8JPN
05OsTCXEgYybYAqLXV+BwT0HOe9k7EywlF5ZA582UTWkflx+rFu+MeqEfzIEeW/XPeTedPoOioog
ih8Mn2YRDnjLSncqabTr2Dl3k5xmHjDc3GVj023jKoFmBq/2VE+DX4VIhKHYVrh2FautiiW49ZO8
ABkzOOSz3jqYw8Bcc2LgSoV93gWNuRnHCE2ZZv3RhLF4L1zGL0Kq57zcfDJMoHVtIsAWQOYFNDj+
cYxN4ybrk41disCfBEIckf40G2gXPp9FFoR8EE/eh6P5QffBNkkcN0+G0S88nY79hqlGb+MYImlx
nH8zohHn4/l4mlDOKhOci4NE9JAgQbQWD8JD6b88vM0BkmXUJA6fXfm7iRo0Gp2bJC+DW4oYGGqq
ftTjtg8GS68kcY3DEgFPo0oXqKejGTmO6+CH3Kmuv789k8+uavYwFiMOplDAmYm5yYqyqmrTjm9Z
ySBzb+VACXVF4hnCqfx8CtqNQn11M0Dy8x1SUG49tPVtmZWPz1cW4RTJBzj2O2XZuygwkm2HI1Y0
dgtxwam/b2WFg8AQJ8cybu7cUQ7l+6AcP8eSxRs704HfcMtwIxEMuEXlbkeA45tKcs0B5LxKBAjT
TYN+a4Y4gKaB1FdAhKttYMnKswAg9YxSyW1fjnd5zyZ/BGP0jUc57/dQHrZd1BDJqc3eW1F8RNPm
SsLmuVQ1mzkBwiYO/nPLOh87r++BKZR1O7Myb+qiR1CTh3sTqvUuZAqsvez5puzBiG4N0DczWuYN
tcg8ldzkRlXuQJ4xeIBcuF1iXqdp33rTiMaPKdHWXkCsSdcnAQOcBLMPRq63CQK3gx2KxmVZPOyf
g3iriFzDNqQHRE53hSJgT94JXoADukLwCqdauoWJPf32dpmFVc8nH+7a6EyROEolnaMTajXK0aTk
JhuGeAdgO7jm6S7hQ+UDljdsbIhbgYFnH9jlob5VHVlLoM/6bv98AIroQEiLc1yrXs96PbCYVwG/
gWcp0eWd/OTFXhhmvhl5fq9I13s9M9AnTt5j5g7Pt0A47rV5eGbPmS0+fA8l3LQoYpR5HZOEmZ05
PbmJarXjTRhvGvMpyEFQEydR4xotumXrMr3utXggRfA5c1Lz0NTh6GkCcFCgJM6dqrP2rU3UCTVE
T+HSgR3wKalzwN0TI/fsamKbHF1a6BfJpGfYoT9NYMFz0OjmOjzLXOGEj2XQ7OMgNG/asEFi2+Kl
GzfBmoT6Mzh4/r5ghrUt7iC++ouUQcQNNhkZuYHY9l1PO3THqEJ9qMKdtiQ40nk1uAgxfEjhyfvy
0E8i8WQ+db7Vp7tzjqQ0QI2eBzDoZ0+rQTUMoAn8WyFBJT5mNw7rAp9kP+qmljtS1fdUscQD49t3
9Fw6O8XDcdMUoXkQegAPQMa21jhVG9PUO4WMEKoS5lcymg9JHo0bWuk7TcBm1ZQxGFFbM0cewZJH
kCW0uGKJ0FMhOrVb4Xy0dkHBpyv0R5xxNscIBN/boO0bH9IQFt4H9PtMh8pVXCikYJAl76ck89HS
vO0gaXQf2/d9ROJrWd/Y7x15K8IxBBzFuQH7UrGtcD29kmo3FjDjLM5NBHLtWi/6c/Vovjjo0z4H
v+Aeg3W+tokIIM8wNtqbmhv1njhB5za0+KrsrjwQBq8xTYO1zXUILsAYujTU8O3EOkildqmslN+W
Gkke0X1M4iy/CtAr32ddDJLORu0Kxn3w/MCNy67xameNWuv5sJs/O+5oFjmH1BRB2utnT3ppmCDB
vLEg2IvIowKRJ9l0nRF6gY0kB7HG95Luwj5Ofadu+0M7ul2N7zXpLqpo5JcFNkZhsk9Fm+7Locx3
ojprGAXDrdEkyU0YWwWy3XSfAH7khyqfPBxIlkurofDrxHb2rM8o8k219iWbzr8Z9SuX0dfJ6z98
FnKGHPEKJfjv/P0XBQpksNkYVPpm7HESmENzFeKo9KZ6fAQ3y8PbHvp1Fv7Pz8LNCDlP+Cc6b5vS
mUQGpVI3aT7obWDEPw0Hcc7bn/GXoAHpT9x6LAlnwChYDmZOOEfCsXcYuwG2CAhT5AFd9Js5O2TS
Diw1pz/yU13hIgY0/aJBYi9F7JDWU7Wz2MnIEE6bY7zJkRTamBDKNg1rRxzogIY98cIQ/PIpj8yr
Ijma9iZox2JrTEHmN635zqjE18BAWkOP8d2YQIKmo8jCNGGBePwcv1XYaC5xbtsYcLYAN/0tICAl
sFv6Q4TrETg6LHbWYpG7qXVKl5cEISTPT5U1eryzhgcdMU9dQ7YUlwqr6Fbi+Gcs68sNj7mTODpt
XBxN08JV6fVmAFIqrMq8vHGM6n2N6sYRCLzEHWnVoeZsoN2XGD5aAVJP81h5po24XKnpI8/UR1Db
0VMWQOSPcLLXBbuKatioJbMMlPAF2ZYjdDB45XONu9+UDOi9V9UWPEvOzobUuT/xmHmhkJ+0HQiP
CYtshBEb2xhWHlrI2SDFtMvIiPVsGDlahb4v6jhGOS3giGNKsStgc1sKhfBtDd7pfU0SnHEd2YDK
/UtRIW4MQnCSpSrcTHAqcQS+wi+4RdtHqFz+6HRUbsapfEiQFF8pXuIwwsTNJ9ZE5O8QKnE3mcdj
RV1Nk82qGzsRkxuDXPNhiqU75Xpf5ZLe9aIkblQMf5zFHO07IJ+i1Otqdd8Rq3UzXKeBNc5inySm
tUEZzr4CJYW2cJ0Meyt1S1u3V9LmuwipvOuqlp6O+h5BOUvd0ETiX4ms3HRExzeJ1V0zXrLNNKWf
asekV3kPHpfElJkbm1+jSDjXU6EKj00V3aSZnXg1bv6+juGln5NRaZV07iC/qR6EAjZvRr+3hpt0
PACpg5Scw5A+EDG0OKKWbktZPKY5E/u0EU/S1pByq/K7cOp2EUVWuGyd6djhkDqzyXhhU2d36A32
lZQIvYFZAhdtm44U5ozXCS3/LIaE60dsXlVpW/mg7ILtWWgcKUN1wywZn0D1/n08X7liqW7GDqZo
FfFDMSoHtqwOZU8jBLh5dCoa+7uc9K5NCtsdppAc6CFSgh9qMnxGusbDpeLJTELtW01ZuSOO1koU
wwGkdrGg8lRHsOIhjN4HmOUbe4pCFBbiwoNTuuIq6XYdl9wDN860BZ/fAM2TCJlNgaIB1LV9buf5
LbQ+f4Lod69Cxa7Bt7gJQ9tCp3KzU/3QuiaqKaL7gU5N6j1HimHahith8zOR83xvOiYuq6gYIfk0
P6EnPZgTmuNvjDTp97KG1wzGeNiRHMlWZiGravWW5YoU8busIuMq49b7gNTxrqvM0dVCtj4y385O
hxqFIgKoLj/LGpZQxznnXZvcIJ6TNbdypOl2NPQG2bEfuPXahx6yPf+PvS9rkhTnsvxF+oxFIPE4
gO9L7EvmC5YriB0JIaFfP8ejqrurorunrOdxbF6i0qMy0sNBSPeeexZCIkiAujrGY53gQoUHKCD5
mSPVp9KLPcBh4Nh1y5oHwVhtOq+d8wRt4cbcRgoYWz0VcUfTQLv7hqD/EEn7JVmXHrhILdOFil/x
PF8quNymU9ePW27ri/ZvvhkrbMQRO2w3HuUD7sY/0ls/6c2AhnCe0CBCIe77ScI+9yNCkyoKJbnM
GGhkYKNCkLosHNHzNc9gk7oDlAbx84u3zpeoqbL/8zn4KXvyj3ePAHjdxpEh8MhPgx25FGFBIn6x
cs0kJmGx3558DBfSoMJJr2t/TIc63q1abULkLBzqDrdU+V6fJ+KXQRpcvgbhnXYDhxwrPPqN/Kff
8O+Eoz9/Q5awAOhngOX3qUllyHUUOkkupkr8zIY/eaPnLBnsNzPjVwHH7aEsh2yy8ZdVR1WeIIQd
BXKj0gjbzlomSF3TcHS+JkX8T2IoNIv/actOMLeFSyjKCLg4B5+7qJh5bVsw8PaRF40asUiR/7M8
R2S587zCYVmDWKZY3ByLqlgP0O3eO0AkqfRxtsgPk4EaU1CXVWIAvdyp8tIPM39t7DfBYT9BKgw9
6ro1uSy6vE34eXSm2KxmqrJhlPGr9hO7S0ykN62h8WuceCa36xzvy9L2aNfH6JjIkqdrLPWpdkP3
2tZ4ALlcyFn0OBa98LGaJx9+zrP84yW9DWQ9kGjQoyy5i1zwsM7aPCfjnfWSl87vxyfnL9HBEGCk
3PLoC2cc9Llw/O4WfRRQgIKsJypo82iPD9fOmW5He/Q7gua+S7ZVDLS3d3WZtsGaQQbMjv58QTFT
nPxk7XZ8FVft5n2AnzhVhK44xeQG2e5D6k2hOSpS9VsVx3s9xyKLkyvTydY6fkkmUtwrMxrkRMcG
RmDTvjde/VitAQ4qVftHzI7G1x6ixVTqtbossR5fx9k8k6W+WJT37zNm3XTlzR6xwd22pc26K3tR
7daWdjuY3T6W3P+1yHjvNRhFK6TU+dztnGlLCGY6moeT0lmDoC/JZKYMU9uZ5qvsYQBfBo8NbwRA
dXf0KznmS+imXdATs6e283eOFLs+riNQx+xX7te/wg9TgqngmGg2D2t8AkPX3eMoPfFEslTGC9a7
YTBV84qjVTSddY2BV3Af2GnTikhuYIq8571QjwazdeaaBQ5D45Mn0GlEdfCz8pFXFDhAMGwcDiYK
7maqaTbqAhCjoL/BZJB3umN7YvTvOkKczsyGO+xlXlbI+aHl8jFRWF2h694guX5BqQpuFAxji5zG
P4aQPXGz/hzcfEccftisQOgomhNbwYdkCXHNcAQ/eh4DzL8cbbt8HVXxtW809p+ObkpnfsQGQbgL
aAJ+zZ+bDnHyTN9h8JzktGDnAtPn2S++LFF8xGg0MwaFsq8Hns2mvFZGHwoIK9J6bi9JVL/JpP6O
Q/2tQphSi1K/R7xZKWOVmgIwulXuqQUYH5XyuxVaZEaOZQZT46837w6wJURxjbv1VWAhZWJFk4qM
IzAkGDlSLvW+I8VxDaF2kZo3uSLyiVRc5fDdVGkww4y/YnxOO5e4Q1kBKoXz/AU5Em4XEP1GEA0A
BnbgNo3gZhO3C0CU28iEqHLMGqKabK2KPVM2uiZbmRDg/AOuU40wH4/hyanhIn0dl58GpmfXOcKV
XPiBa59kSFnMkzbMBTXhlg+u3DLdqqyXic5Cp54G2OP6Vfi7rzjDrtL76QrSQcj847qE87kZyJr6
KD7zpbnzx8A7W5T7rS2B2MFLvYPvTCbq5jrRdTxNSZUOJOryhlfdJtGszzqb0gTtTgns+rQ4ka62
fF867eVMVF8YcNksmLq7HtiFpa3L4Eo2AEfSaZSg1u8JuABDrPN6GlleDy1NCx6OuXRs2RhXwEOu
/uVFI0bCLShVGK/faWlfYwW16EQnlgLkZ9hB1lI0MHlIl6n6SSakJVaBRvgaOgfjfSft6u2S8o2X
kcTAp4YDtEtd1S+pqgt3husQaud1xjy+hTlQOH+LZr1B5/0OLVgXY5AlhEaCn+9tneymjEgPBEf6
JXEImIsr4qM1QfWrmxfhRp2xsXU5xu/o+YoaUBuy1IxK1j0wy6cS/JF9seIc8cI2C8rhR0IKlunR
M+nc2jfs9G/FWJst8l9S2P9jup6oL5Kzn3WA+r1TbUY6b+MK8bCo1h3J8LzgKntUlJuEWszUm7dQ
e92GEZv7y4CpQuyRNPbfY9/WMPeUOAWCYd+rgKclQxZmB3POO19WLO0ThRzlttlQEuPVMJgUDFG6
F/aA7Ys8EjV9B6CEwQmtfjhxozgMkUjDsvwi5tJsVzr+HgARH5A5t1Uw1sotWX7SUF6sshOyinw8
uyht09Kzchf75JU2XX304zuoW6uL0D1IMJPCp2uCF29uoy2ErhurvgXxNO6noux2TSNPg/G7YyHb
2W1mY80W/OgnjEITdD9Bl/ddB6m98CacGNiQk87fr0TKvQ3rETId1WWzbx6SKUluu8MJFIQvQIxp
BnOjbQ2frGP7719QgA9HDVk0/OAFcDERuGMicJPZt1VZD3g/Bh6hmVECRJW3pg1MNfKPH1IjB0vv
448f/1wz2zfAk2xTR81w/PjiyRZG8650W2sqvjOigFHGx/+hCKY6qvabHLpo48nxPVqBcwMwLlEw
WpKkpq8CfB69YXFOp/gJiWW/5/hh1f618JunBvUQYGW8vwvtoVuwRk2HtLFuXoNj37PguPLo1Wsg
rLBB8EVHM0NLSNHUkeoMHlCqhP8W2Go/uZsFTEevH1c86Wx3jG20MwF+YBqiZyvRiEZuS9cWN5YY
sfHFBMrC7SFfK0+Cq76w3HFBvwg/zlTPLwbl+dHY6YRKyz2ufuJ25TplTiQ24wPYZZhJYVoJpHOx
oO94IKRdUBG8tQFQThDvUBbAy6VlBXILKVeoDUZAb4jYSZlZ6NUvzCb01ueJaXkA16cZX5NZiysX
KuMxXzMe2jxi8UuMrjNFLdqfJ8Le4YUyZxUbH/U8dRmvi98IkuxfMNt2dzb07xZi5BZ47P3InZ9N
69Ci343eIwY7IecFr+BIVffwBmd0SpCJVoJjI+Yc3UidejREHo+sgfGiqb2g2h3SRsfDJmnjbazU
d5sA9PMoya3xE0x9xwe/aV9FWBZnb+bk0DGEM3bw54nBNMy4V3oZK2GfNHXRlfjabJEGucPc/Es8
S+/gkaJ6ALpWgKju3yeeqx7GtTxLRGPkbIm+T+K+LkFcAlrZ7mHq9GORhcWa1UUO9tSL1yfdjv7w
l/bZ9HOzJbPZVwVThwJMOy926P1WwnIT/oziwuWlCOp9G9Wwy4aTXTWio7EYEL8snTrpAkR5XcP0
naEFbo6lYADDwvJx7s1V4577guuL1AqYKNYkdn5zjVGTuloGeQFng0xipLZi9Z4q07Wnjz+xGfRa
RwEPY42rXc1xUA2ueOO9f4KeDfk+g0OEAN0xFunMLs03EYK6Fnt1hHO8ImnvpncXg9JTt30WgtiQ
2X7Y+8iwO/bCI4c57A79qsddGdqnZO333Tqo3YD2P3UYWQ9ijLK+CH/VldeekCRzhC98d8cm+itc
WpotZQJYPoxXhM0AK6xsOlLPvIzg3KVhJMCxmeh4mXRzVIPEDr5OT17fj7m/1su7ceJRDLY9+sOc
bCIXoyTxw+piPJmVrhHnspdF3rApyHnU8lPDsaHx+c0A7zhWYXfpvC7eddV2ktF3Sb7ppamvXmWu
eI0IZuQ7M+t9qYU2l25kGMwH47Fx1SPobCRDPql/pUD/44R4uWHVuDHDtBw04llVUI534dx5C86f
Ve3czLZOkSNbI7uHgk1kPVDEA5P4vCRqkseZiR+YiI5bUxcIRbBje/YtpkDIlqnWiW+LtpNX3EW4
JB9wbNOsLhYvc7F6ha7epQTU1U4YtQdgaPPWhcfA1OwaLMFdi/7gDN+IIOs8lNXgdmK7cj5Predd
1YjvR0qVm0EXIptxlmVeTO7i2Xp7EuE5k4Wnc5Qmd4XPhg0etOYAV7XvYPiccILNWR2iVkQ1MW8G
34WZz8W17eDwvHaa7Sy88NJak+UAYkgeMxG/LAEibusYGEMTNWcyAr8DlHxuvLDG0SmeeiP1oS2n
bBEzNvAB/JBSKXDeXLCTlL6LxU7H2uu+Tkmpjsjz2ZB13ahSxY8V0ScR8/uak+JOUHauWIV5qgmb
6zqhLMM2GU5Ihu6xj85RjJZZtdEeXvVBZrqMTpM+8gj2IJNcVD6zJN62SzWmLgBeHGpQSIdmlPfx
fEPXMIl1cTS9Q6+Z2oLMiMpaSL5guJhh1DpjV/LXXds/VnCbeWmM2Sc3l9F68mFoinWTsiZGoYqQ
9Z22yH+bElHjAEAoetQu3ccx8DB0hXeflPAtnCX/BsghRfI7JoxFqK/V0lUZEKTHEZ3lPuzUG2iF
4tYNWzBnsd+TpSi/VAvOGP3gTYX85rz7GjZER9iIibTUze+mBiCQ4PE79QRkQ6+afvr49DsvDLBh
a4Web2E/hOyyxqz2pBq4UUXR+rLgVuLxleBh+OVdNHgD+o9hT/0heCvnC50icVoYGq8RXVPc2xMq
mXVLKpoFnb8eXIN9T1aopwRgQWzr0YUSyTZV3O+93puvQP53okHbBHnk+xqDeMQGOIGX8XDXMbAt
vaCHlYv1dOYr76vgX/2VyrOB7/SxZXZDXHIESu/t2gjG4ZwMNgfBYoSmFjCoXWmzQxo2mBdBMYA1
Om1jq8sdJEpPDVrczQiYYGh1mcJ3Q29mJYs9vWEla2n606zgFAkR3nN7A4dDG0HeHeC4FthJsrpP
cOmZ7wA9lF94WHon29UImh7eQ7YgRCVmz0EwTVusUoWacxZXBJUXmRpJcgeE+1yP/VVFTrxxReFX
iQ8fAPvZ0dumgHEBbCiqpxLlQ0UwayoWK9FhVP2xRUiL+t2g9HuyEgrceIVHHClmNE5F/VAnzQFG
+GvuzxwT1K4Mj7etqJtbfHoOLZOg/j1I9+481uQ0sPoOWjYD95qKHhvELADBUGnTKZmqCI612AgB
m3dNv008TdMh6cUGMFmAhe9hYc9lnDctWK1xbUANnx3ZM+LgRKsBhvRt9QXgdHvWnn4rTW020YjA
VbOQ5swdb7KIL5uGgm8czT7qx0YVVw1IlzFAqlXyYGY49WLLWl1QHahBbtIkrmQIo5NtiosqvOSE
a7lZegGgdHReTpcErib1BLCy/tXZurlV+jaNwY55hrXHZpZKgLUf96dQyne2VuIQgtR6Gia1laJ5
UFEr9l67mq2cqjqPOyRwxoO+ayYNlvQKMpFDuZdT2oPg1hcEqatsSGsrohRwpdmtxj6KxV1LcI43
wQJiOABLSF2It/d4JA++Hz5QAQdHbiM432uxoyuLLxgnPDaMvS11eAJ1DRAY9Kq7OSYtKOQxlkJ5
Emo9GwxCNxZFxtZVNyH6+A0NQ7fBIevtHCNT1vHvINTHu/Kgx0ZcJehAKiqB2lZldCqi74tuMTpt
gz6r6K4ZK1TaI0I0kzr+mmCd7fRcv3lahqd+EDk24wpe2K+IGkrOwGiupUIbDPoR25RVSfYlcmKz
kLhof7v4zZqSmpFNItHZQXpxwSAWTR/wPQYILgecjMMgrlMhSnWgbfgOS3XgltHNvSwxAlQv8Jdt
m03JNG496vKpLfwjiGwbX3flTidB97VcMhXid4flxaWrh2faVOWZ9t1PyFjZPljeUdcnZw/0jdQP
qAKAMxq0F9AnxMFvWXpjWvoIIYhksDODHTMzeLu5Qjy4pclhbDvkBfbrmHnDsdTgPy9x8rPUqGlK
nNa7tp3ROTvoH4CrF5sRseD+rLdV0cuDbMsXVmE6ipKuuTR++dNv11dQHqFJ0B6WbfBMETa/R5dk
0c3KBFufhMcZ4/kcuKs3lj/8HpHNbYWzogT+ee+D5qR9jJXNeKeKDE7c3T06in1khuAZUFQKl/Xh
WKwajPa2SFIBEtbBQ1XgGetdajJCk8KbGucfvi+qss0xbTuzydcvjXzxR5R1ZDqpvqf7zhN0G1ki
ocFe2F3pYYDhpqYFrDMkOxVFC1JMCM2p6aJsQPl6TEzwVBQ+8ERFkZJ+8nCSP9QHAtQpg/mSOZEe
d1KGVZIDJcBBK8xp9eQTsMMZhFYA0iaM540/T0vOJPx1gqCVV6HlK4t1sS1jWONg431YGyGezTqc
kccKluRlwqa0dzM0BKpf7smizMGnlUgxPLUZhiR8B6/48xgMMhtgUe7QXSHgFqd1PHsbo2t9AKX0
XnVk3ihT9QDX6ikrPOOfwuM8gltUjGrcxoN51PCKy4gGk7JCDKZa6TNkODbF09akcrGvgasw2l7w
Zh4Fx7TFxt6H3xJMqPZ9Ql4MDeGiEXbFU7mYtJOuuROIqUoriWwJMTfVjsz0MbZ4RGrjrUfODTj5
DYasssMYoVVh1rj2cUqIeuKKoT8qZu9OiOFHrQN+HvzgBU83WCjHJpDedz1xnjU1dmeQ+9G81esm
RghpuhSiultx5uPxObVNv+RK9RNQkXiLc2TciGW1m6mo/JQjexUQivnpkPCKZToIZCJgj7OjP2+7
FYy+3qCJSsaozyYcWs3IwtOMgza1sTfuV0UOhUJSx010sMf4NYC8CD7uBvxukITFtbDV8UNMlITk
V+iwZ65NxQ9qAqWDUL4NCACxUnKTCeW2DQx7ty0a0ZwOTbsB4gQybmRqDDpj8Crr+MRRiD/oKLxM
tbld1fnZtSDLIIN+a2XVZcDWUNJxssXx4GeBXuIUtmBNzvkE6nSw3ieYDuygWLCYbcFtkIn+3MMH
JfW6qcznGKUtLYm587vlka7JuzAN9r/qqe5tfChLgWnzbaTmSBQeux7vA+vZt0o320UNMJMM6Amy
hWmPFPMq6xm0SrOOMIuoamDEBQwIBAzmicLoz4MBrvDtTkgMA1fPIUwddDOoegAKxyoyWJLLms6C
vcADOjy2gQCfxrgHz1/ErqV+lCeIWUZWdM6apX/057wYquKkvBe1xNEVlNsUcwV9BOe4ziRGhnzG
nEIYwGP6IgLQFzQek2wmbZzJCDVQGUwPQTKpTA7y1RpMfL0OfPhSFMFGFByVb0N0WjOogFRXoBpC
P3lGYOnj6twMTHLmj6Gtzs3Y3hvIAzahD5lZ2cwQS6GTuu+W/g3coTjXXhw8DtCuSgM7gKFjAkrN
Gj5zapMUU3SaWZ+DuuFgtIsxAeERCLbhtkA8yNlP+hzl7bnqwLdsmweCjiYPLVRCy7LtSbcCH5tf
yW3qSufmB07ODv7xN4B3CkBmS34nVoE2TPpijylStjjzAr7Rn04Efwo1/+Q2f1KEfnr532g//yYI
+X9PNvKX0etNpPo3Een/kvr7t7+JRfDiQy8KHvK/OORGgCDjACcjdCH/LhVh0H7GYcQwBQXVmice
eFd/kYqAQs8932eYjvIbC+ffpCLBv+hNVwJ6jg9mCpgo/xOpyKcJZxSDpAAhBPexLvFPffYCKtAP
dd0I7B2N8yOliJAu4xeFva8t1x2rfhZRAoghefvL1flzDf1VcviJBPb5XT8nhk4mUuCf9wAEGNv7
NahC/5Q9+E/v8ElR3plKSYxmMFO4jRqm09LN/0SU+jud54/PEAZQkkBDBoL6J47Zaho8fDM+gzNT
tibrxgLW5uE/2et84ub9p7f5NMKnq5kXHeJtVmDO0r742euwNv/wWT5N4f98ExAEggj8pOCzLSpa
bQhNDN5k1Hu/29fux4qc3iYv6n8w5IKo9L+8bAmYf1Dds/jzrffq2oLA27I8qOtd28EXCuVk14O7
2sOjCCGIA0YTNThkBcUQ2MvgawOgLGvJD1L+8GDXDwfdtDMXHPbVUOczOhwTvJOiyHXYbambn2db
niZ2nvtLuz75YLEQ+4tBa7EUWcugfBoStEocsMUKeSd778l0Buk9E0QcKtdue7RZ/t62EXJborxI
fq+SYuiocoIBi9bmHlSRb2Z0T1FrUpwVWwSo5ZXSWy/+uUAg2rh305K0OE/zvG3iah+ty8YLl204
vo+qyowHNHKtcg/4ftehboLocU7ubfdA+e8FjuViommoLkCrzmbhYCCH2YLrMfgQy/I+G4sMgzRk
OjW7ZqZpBGli72hmbomFILHQkOzXCqeefgoV6o62PoLNlhbq59C/htEFspsUaVqpAaZRRwyfCHLK
Ffnx8kfgb3t50fH9vH6Fa7GrEAp648YQkgfonWMfU/Wnpj3CcciNuY6eWJzsEg+TwjCGJKnhqNNA
SaYLcE//NGPcuPpPSKjPBu99CW/BNP0Gj6KJfiAsOK0QSFP3eldEGUZHe8u+0uGhjV5s/Q5Kxm5U
EEiIvUGlgXbg1KG84PMdlTUybm4NZ3kGop7OMKlp1KaVP8Z9uGC6GpS4kT9iDN6UA9xTDyAgJNk0
dXDq7FI1IY2n7Td1976gtTKIGR/q4hq18puxD3HZZk2LbY+FL/1cAjNGnLsBRWgOwsewiY/V6EBd
RE6BdlhUPpB5B0kIKuI6t8uttr91SjMMbtQZxWjeBb+k/4LZHzbVo92D4HYtm+WowMYPybO8TaQk
1PjQppcwLEViF6htaCPQ0myG1jt5MvwVwrEChd+mRnIQwZ1DMNJWL6CrTfsKnFS/mva+FVnYR9tm
gndrv54C224Rw5OJoDkizx20vDYb1fzoy+A0e/oZtMxTB1BevgYdT9t4efJKgI11uZOG3sfjsiUC
GmHIaKw/7LA6j2QeQP+/Nf7TkXKUy2rZwx5tUy8gwOPhoLAUXec3MBLyvvmJPm8HWmLpf4df1Z1X
gJjVXRpap1AVFhDig+XSRhDeYhiXhkBKG9ruB7Ao5MCBYRgCU8xlUxi0p7o6MCx4X1/GKEnJyHFn
VB4BhA8n8SUEXOX56BcwdtOanKlBJAop6KbD4iIMTQc03CCCHmPZZywf1vKb55rNBFIjs1iijp2o
gxDBGTT2Ah0XAUmUbAi7jdjWB0t+s0of/AaMEcuLUxGXr+xAcMdJDZkgt18Dq+fz0JDt6vsbpYOv
MLQGrLTkvAO1p0VddlqG01jFOY9PrnngFM81nN/Bw+jghVcY8IqRBDjEEGM7ly9TCw6HQs04ZWwZ
wVfQkE3P6E/7o+EM3Bg8tN0D+AMpLbZjcpMi0k3F4e9ggZfRFOqdqPmulwROBi5rqvmEavYxsR6i
+WAe0ECWvy0NuMeugFjuAm5Y/n9xqof/sbV/OnMNLwEVhh3LQ7VfwP3lf7jv/v/S8/kfHEwCXMn/
XrH8ZH79/PV3y5PbD/xRfwb0XyDag8aGkhGmJagl/6389P1/eWB5U8+D5QjYyrfC9M/qEzUrykEo
Hf4sOaPoX2GIcpNDUOwz/Od/VHJ+5Bn/B9n0Js+C0wQPkUYURSh6P5NN69FjY9irOY9wiOV11IZn
FrZ6u/K6g7SomA6mHF9EtfKvitlDs3D+MsHsBIMH8diCvI0zNpjPfTXPZ7XU8xnR58Gcfrz++CK8
GCdHDx75lPi/+mr1H4VQwZHQadwEI1zF/3K9/4ty9uM3/vSJbjX5jcHIAmgbPtWCveTW0oiCiozB
agjV9XWdRXCAZwnbrSHI64UGqNj1MBygtFv3dmB3mF7kxNHi9B9fxoV/rUeCOBQ+0N1IJ5SuwEq5
Ep6GFUp08muw2iqrlkc+iTwwZXkvHRBmP4FuqFJ0vQyzcJdI3kBSJ/et048UQ7UdAjPxRgUUNfEy
vje+qC49o+Ul6Y8zGG5LOswGllfjmk5xzb8mjBQ5F3O0h13JMVzL4tJFoJdB8dwfeiKHV9UmsO4D
9KKxuVxWEYkzN2hyGzuRt1EEF0dC9TNM7Jtf2H9QNgYfFjZ/v96gtHpw9oFKIcGCxNL9q2CFjLZl
fQWG3kT0mg0t6zaeNTMk54sBmAqK1QHOEsCsLUcpuIRv7TCQw9QFDY6KMHnW1G+h1mqHXRPM7Xko
ZIiBsfWQw9HpNwTUANykpXgaE0UPQDh9kOIxs+AEgGd0m+gifTIWEFVLK6MnU0YbKkuch0l4z5LK
pEaCnwjJSUnADRHHxoeHDpXjug9kH74kTdDn1QhtYgfgJl18Gz35VW0OyrNQfkGqjRFnvJs49Aq2
qcQmEUw+DC1yiyE5PYioZQcvUQLjaT7dm1pnMSjRp4/BSW+URZjkz9qp5lCCcXbkqBsONmp/LGvr
Di1Nygu6ShAdwmWPgECSxf6Q3H18WZxL7rCIJTSStNdfB5iU5IMGM3cx5XfwvpInOD1PmYYCI+c4
ZRaoysGw9giY+l1L30MFNFPU4YsphgDSijHZEQ8GmErEbju7ZdrBSaABrQVXoQuDaVcmPmRt4Phl
Y0InzOSt/E2Ueqo6g3mzLabxC3QO1a6W0YsGOnMwiaXXtubQ4YGGjnFbd4XQdtvF1TtQzmIT1CVA
oKpfj3+MrMe+XS5gUMjzWKgt756UHsc3sH2Ha1Cit9B6We+8tSsxBI3iL03BwY20wZrWA2glXWUQ
lQ4O06acx/ieBZsYFE9wOwCqp6Atq2PbuIdWA6keFg6Fr0jkIw7098Hy7mvtxh5ahUWdyiamz7cY
yOn2/T5m42aJMY2xJSs0dGJNkwnPZ5mMVwxuQzO+UpgLTakXSUxgEO6WGm7X9zh6s/FoMqpivSfh
pB6bChCRWVOxVsO1m2IYt/zxOPsgOEajOhVT4X11giGPNwT9Qg4nb4ZuUC6Te4uq6sFv8d7xGLfw
GRpFXvdjCVG5CYMjamcqt6ZZ7oNpoS9uqVwKmnL9LCrFNhQ8fSSAAoRPeHmdkgiSw6gw32BwlSZe
PW9gJ4MpJm+XnWtoidoxDl4+Xgbuvigb0NNuiwA60z//gu5DfReBveMYqrBStTOmm3hydR9gDuE2
fF37rzQCa79x8LWKF4pHtpVVc2r6qj3ONX9COvx0AAqz7HBY3PEIVjRAanGnWCna95a2cK0RYQ0W
LNkNDYjWgyiwbaGLB+ZX5StlzWlkEGabAXVpbxoKsis3Fz9cn6QeHdwe+l4dP4YWggRerhYKoib4
kj+GeC4vxIXlBZN2dphvuMbHo2YTzP+5NwXbjx3EghcC2bO95xUHgRF6TH175pxvZCaxY26HDt5T
H3+jGtsAtCgIXH6RVRcrFGItQsa64gpH0+L68Sct0PHFYg7yQPqHfzjU/o484JiOgDtBrOlDRof6
If6kfIz7IEGW02Rz1eO8SLGDgoaXQK5hSuSx0IqTV7euKQh3aH1o0OOqE/U4MjVtyZqXnQR7s1Zg
pslOgo0zRbvS0mo7DIjQLmHb8LVuSIlP5QWbyoe7BZ+66lIYKHNx07A+6CDh11TMu6gATDCvN5I1
m4f0fxN2HktyKlG0/SIi8GZa3na1N5oQLalFYhNPwte/BXWfnbxJBSXd2+oqksxj9l6naAzrYjmt
9TYJ9d/bZC7lh6iUOnAEreldzfkFjlmFgyQt1wal1mnFkn6WQVW9OrpjnjmEq1VIo+q1puz6JHi6
l3dh38/mbA/MWVY9AVLRXyl/14Bka+OMTU1/FSOxM4NJmnWgClq5k2lRJKv7meoxXZe3zUdmV+3/
5+BzDGe2yv6fJ5/h+hZVOkrJhml4zv9bPunCtvM0gazBWx4AkbrWxRzoNKOMyDaLPSGDNXH1VtrY
v0017AEYcQUkNc4VSIhhzXb7qVMW5i6m/wIrJzOqtibDwK5TWhSPkEhfoljJdKcPoIjSOXBQY4Wk
DFLEOZGrKXbsBw3dzgMai55t1dksRmNj0POrVdqnMXWsg7TjifaA5pxLGx9227Qxc0izdevU7W0a
Pu6/SlrN5fZOW0/K916ggGikPKmzro2g2k2KIzGELrMzi979RISPItjsf5MfPlZB+7cIWxhcTlo+
m632yy/ZTj2EygbakFcEA8kKo1R66R0bcyZwKDOIrDfTktamMsyHxrVQoNfD+NlMiIjCwN33Aa1v
FkS2KQb+exd2yEueTBelomqXBEF7lHqRHe5HU5voPjuBJo+IQwXdlgn3mRYE27KS7XNe5e6uTqpk
Y2cDUrY8xhswmsfYx96lZ93NjfvusnzfIYZc+q9q1aDo/TsSPlzvJ5fHdMcyj5Fj6On0y+lzTPU1
9qeplPaO+dESnVMvnqJ+Zk8YJQpL2auVdCKqJB5gBiYNvJuMFbshIfpjeVGJA7nQDgoDfDmWvn2E
QP5UNZU6LBFSkhcfICPyzVByDxPO0k3fYqGtLds9FG5dH11vXCeBHh8q005eYGX8Edj5Hxt3+mtV
hn/MuwapPRt6u8q0AMPmsoqMyPpctr4eV+0qaJyH3hIvY4giY1k27WxSp8ASru4fG3sAXApzGB2a
G+mHMNvqkM+hatRQyNESqRvAVNL+fN9esWBwQPoBXVcQxhipx19ZndjHYrBpT0VyXIsiCW5l7AS3
hOLGuTCMh6Loe/x/2ZQw2Ig2JALOb+lkCkpYUuOmiYf4kEZXNQdmNSLdAygEd+VVpf3gzC91ZZRb
tRwtY1nFO9pXp+VBWV5cNqLd/W/R0MljQf2NNWDGu2Rsmm1oJsaqiDtxiPT+Q0t8phPKtvgs8gSt
Qa/766SvK+S3HKJE/sToeavvzXS8GaNvbSOzFV+uVe9EMuV/coLyevAvgEna5/uLOebrDs1RF3fz
UWGhry2VeKCQra91CgOuLe1/kQOhIiHOmBCtWV6dIpOUlFe6B485U+dlESuykEt7hKUYI9XrzGfh
mPTrhGNsSSg3ohXtUW+89pE2NbwT+0c32uK7qv42E9qP0vD6XdT+zhy/+RUJ/EIhUp2tpyrYhuxY
KO00tIOJ2ze/LTFstMGOD/GY59vUA58RyJFgLoJslwxRsBIpxUl23JUVjva15L4++Axc2si2YaGo
2AJDl1dfGGfmA3m5MwOCDNPheavzUR0Wb3chjXFH8P0eJENPXbZ8zUCrXnMPRa5mdUeZH9IA9MMq
MGpvU+Av32iQ7zaqar0DkgXrrR7jt2Ss//agKkPqMFOwKTPkbAt2Jgd0cBjiwtkGytogwbeeiZTV
dmxoLxd+IA9OZWq4adPqK+u9p8krnruc6ZqeHN/7NDj1Thz/1rTuD7IIDskuRU/hD7+1vq830mt+
1zq7TFn8UnljHtMqyFe6iOtbwZzCIwxGu1sXhs8XYDeayfVQjk8S3/Z2LNsnPMnl1/0Rc5JmfHTm
wLPIsu+iSp1V0nwuZ8fUAByoG3tuR+N0ywa+9gTFMQAqHwH6oHcvyz6Kbqrf5J4ldkNI/DhvlUb/
PukKs0AS+k9NTCovB2E9VB0rEEWAexp4ypkKtL1voJ3uRRdNmmgG3IibhDZCV3H1NTriqpWa/jIF
VnxISvs16XvGApue/R6FBckTA+FKdnBMPfVT17/KUX7bZu79nRskUFkzGvvYiRtMVWCKJnVrrGp4
tnzn0bNl8BnQnN0BxMj2FeTCzzEyr+5ADzl381VJCfJoqcrb4Qivbr20+C04NYCW6edReDYm0qm5
AaDNyUjs5FV5OgR7vNzMSe00erP6oehFvUdP2SN4kSh33forCCQ+BQbrogCwtrVtBmjVeIJgipEG
VX2wH6fY3NS188zX2l1a86drSO1H22L8jfqTYq/YoqywPqQgOmLOKHr1UvPWblcgFV1SpcFLgXop
c3jO2/Jm2NMrcfBLo4ryQwPvuU5x3549MWlXjKgEuzhyq72PYmEtc0seSzRx25wNwA//+FmD4i3H
+JmLbDoUWryNmJnAL95rv3R5cdEXPJFGEQ9jZX8PcdI8BmPtnKoofsUzumqx5636aCyRe9QxFlOb
SCm2NKrkKASYtePm77ORauoc/UuBpFvFVe+G59yIHpfs0Yqs2yi7T3obUmyQTtA8Fy1tIXNobnYQ
BgeQiT917f1qjCpe4+eNMZPz3P3vq6Fw3C2WgR+yMXU17cjY1UbWn4WI/2GvLF41l8czcowVADft
1Wyt7moIjV1+XiSm38YouXv3ZBrwKtM3L2qcF9mkj1MzAMGFYHsqMgxjzjgCHetFdXa6lnKEFfHd
ajTkUau69k1Ycs5cZie+5oB0Z38rtgwK/0Ok5Z+NKGfooU7GWXQdxYA5rJf/K7Y3ZhVPIzqxu5+G
0bu0V5EiPZG+SD+Wq2nqEIZIgE59SezCNPN+baXROQUrub2faPOmWZVIjp5KOCnHoTImVqVdBLsx
wdytMt/d+ineYN8Rf5W0IGPNOwVjH5/aNpmnm0Ex3ZaDhtvEabZa4PQR/Z162yCRWKc+vosEGdU6
AWKxdmHeYh1+t2KkK7qc5F60QXAY56RdD7Uf39baQ4vny/at8dN2e1qz7oc0I2xfws1Oejyeu8nR
1jMjHQGKfxZhd0JMMj20wmledB5Ubao3pe5cMsuAJTQksPWWFxk/1U7vnNNIGBfHE2g0FtE6YrBh
K6ogvbhYJC/pWKLGV+rZT/Od6/Fhck8r2KZ0+UCq4J7yUHvOo167phYFppgZD98ywijYpiHEQiyV
dUWjojdj7d1PCsSUYU/bJDHSfc3Aj3VuIVbvqxSjLvjtk13V9bPhhqif0Vvp2ZtsXPEQkhrgfmoJ
h/3oKCorf221NjqUff471BGQVnYioBRV3mdaLdbWyzjrStvars+ujvUlc9zivQR1NieoqZZSWnCd
nZJO/jQxR2C1BI09Y+IpLFB3au0eeUyaXBkiEm6azCO7zuZuYaN5h9Kp81Wd29opxQPYEFpeq2BS
RyjMZyTF8rq8lP6D1Vcr7LTtJupzl4enmtYGOSvoouqwxHheaLYPro2xaqSRtY66nDshaZlg7jnW
uKc27ZIyj05Ubl1oh4Ao3N+1GvgNLThNcgryh0lvKAxRw7xKWUybLFTJqu96f6eP459pQCGNo0Zu
s4RKxT3qyz0suVhJeyxhw/ziBETIlBeqMrzUxnAl6H1zQ+LAqpTOe1W+DSzjN5+xC89d4BzxHezq
Oo0eIjdqnsKBltYU4Q3iqKnmAh+1j+jc9VrNB9HsF9sUFb6k+VEvU6N7DjO3eEUfihrbeLUbz3gd
4vJRB8nvy1p7ZNK53BGomGcb3uFKRoLY2K/xL+h6jOhN6zZh7Xi3WMc+QmRFdpX5KKErQRHQhyK6
EkFrX+c29HLmITd5a9OJ4c3zCWirQF0g9J/isuwogvt4HWtUvqwAgBol1r+lRhmV/OLO/KmkEjfs
ODRtB2h293qgDObBBPyQe40wqN5tL0te0mbOLQK3eW4GWJn0N921Kyptt6wu0Rw6v7yMJupm3RLT
SxlRaynUNBxh+kwvQ5sRFk/gwkTI20yG1grfN3gWyjPFLsnyQ6RdXPcrKhttNwhNnBMiO7laLrPl
Urk0mwcBjrNz1VGrAusDiHBxhNcNArpC6z/fZpvYah9k9RbhvjsX1ZjPWGYCG7iWF+6epohYCych
5h+xda+C0vtuPQ+UlMiPAzJgY+eleEbvYVPdOcWW9DE6mW7kEHDi2l8KkX1jv7tOS9PTaplPaij9
HAzZLsCUgfhRemu9IkNJJR4kQ6uaQ5PQZkwV91CEwbM/g8RwmkpceklD1YQSh6iz8VlMabCaWKEH
u4fuo3sqosmXIsqco9+0RA1mi3afVqJ6kE0Sb8eg6N5azyrp/VvxX0yd66KBsLUSRXepKjt/rKr+
lw+h/AxHmS3SEs4LAdK6GWS0uX8PZcbPzlrjyAxeZ+eSzX9IFb7pzZAdyyF40TWrTDdpu6li5nNm
bJx75aXguDNTYj9Of+w+GR/vQYBV2eoxzYNr0LjfTdaPv0yJmxGwi7E2bNSJVtn5L4FeXuOhML6A
vwXbjjnhB47IFD9ubl39CF1u7bBgZVqRXwntdxSIWxNp5Ssth/zM8PPb6FKn3+LWQ7RgYI5fBzHp
HR2CFwLNEv2Bl7+6PR2NKkBikQw19He0wluKk8mzLU3+BdDs/C1vq8DbGO5UoxDUiQGc2PfY+Ava
/RklAU+xNeKak6cprop1Y2JmtaPe3DoW66slpPGswf43Uu7iJ+q3NLG8dSJyYquQckwE+r5U4bjx
p3B4sCivYBHr0DFw2my6UdHrHuQ2X5LQ5T+Z36YZYg6ziMNtODeFXD8LzxYR6lFExbFt8B3FXhjt
hlqT3z4bot9O39qYvwa6+R1RdPXRSws8vT6gxa5499IiPeYjH3/y8BypWVRqqsS+dnVvXWOQdHtI
D9+VMThnJ3Sc83LFNNwMX75eITse66flC24Z5rZL+tbfQiyFbFYE+mV5kZ5/COMKV2wlTsaQ4fR2
0Z+TCcI5EAUlSR5NxKr5AX0HpL1Ct94gjsr/EorCVhJr0krV6XhlaEE7rRiTgiTAird9Y1KrGVlk
66xR7Bjto07H8FGFDUJzFVD5T6jnlWGnHoJ4ks9507wpr0q+luBlnDz1WTVoUsDtvKcU3i9Y1yR4
OF37JAfbutjdhemFq7Tw60NRZITVjOy44NrOr0qT3s4vanH1WvHfS2pgNGBy+y1O+19a4oQ/HLkr
wOzT471ZEyrcTcMwbIc+0v+oLCtWnm8hNW3I3WpnfsiCcfZ0T/JMhYsltFyaQ/usDglU9ZUlwuQ3
wHqQi1FDXVT1mzZI082khxnGo6TbFdOIznxyx/+K/FEUpdRUn6Q/llS71FNiUnIipHtKBilOugO+
iHsT+AgexuqMNrg6j/cwcNZReVibtSnKHk0zyc6NUw/bNun808SNW3H4McGgcaz79uHUexoF6XYg
z5lWlmZ51+i9+AgnRz12k7Yt/Wa6CicdH/VB/L2nJJFhvQfLakEQcXFQK69cmDKndqQE1w9kKAjM
sUIY714xTLtl5/DM70BGGqKeqTgsf5yGNQMEwx5CrjU6AQOqwocYgvWPbeRnYXjDVza44BOBMuG/
YFJcpTlwTafowQJ2cW5GMn2fYuQxjwxjnw5x9ZzVnH6OXmFn0J5j398Znaj+jwKOEr6+zSuD4dOD
513jqWO1QBKDgctbA+F+wiySFcxYYu4+E9j9tbHZmIyYpNFQI3BiYc19Nlm6L/eqIu5ObZ7th9Sl
ctZizmNAFqzVQPRWMMllk/d+vYO1GV5rHHVzoErbOsG9BHYtnoNXP/KQERgT2YWmr5YCDV247Jp0
7YszhFjIPCHpsU3/9fLyPknX98amJYS1Av2lXfPUsVdL/aEBUbauSXaH5imqe7H1nai/X7Wpj8KG
buolT5FIufYbsxytZx9MiqkK9d7Whf7Qhu4fFVIEpgZoHJZe8vLiToFDRxFEhBYH1r4wJYyEuTyA
+Kunam98BuaoPUfbTK/za2+SXI69KD/KvHpL5tuacD/iwW0Py5lbtgZV+fnUHKtL2dbpi9v7X0RQ
hKiq7p5FZayj0jRepS3/ryul/FWj10gYG0w7EI1APqS5FZ17vqXlz7TgFKs5qSzQ9FkqocBZ1zdQ
+NnN7B+02u+eOkvrsKjOxXBn9M5Ty+EXm9ZKjglStiIsUJ6NXga2LiwPXjTlqyX5YOaOcSk0/Y8X
NMaaCmP+WhVdsZrqwcSol4B08Tpta9t2e6wj2ox1YddPue6CyujmzqLPlAtnzG0IC0ocq8huCJ4L
7WmI7HEdCbfcWyi8n9A6JNd7daY0cbTNSZ9BaL1pqrq5LS+6N4aHbHSJXOu5thcUj8bcibNz/NbC
CG/5MDVvoLOfUj/Ub0ttZ343dul0uS9d335x3e6cJoJagygPcOKQ8c2bOd2hfENH7mn5I88ygpOT
pt1qqWsHmf2MkTs7ee01yR2MoEq5BTs7zgY1hvExd7Sz7lh73A3icSm1psHsKgcGCBAncDBg05xg
vs45tkOJjTn8n83NJfYYa1FTT6iNi9kwntDqWtRNFgll2pyIeN0fO31VjWAn5U7c/MxytoCtqTbN
nYvGdMUuUYDW8y75MbSof8C3pR0LFfmbso+ML1nKr9IvrDMVl88mKsJLEXTuejCC+ru1jUufFuot
yixmtNDh38mBidpuvp8wPBwraLofBH0b0wR1XOWJfvBAMOj7EF9lbdYoAanW6qmQ1ynsbyb55LYf
2uLI5B5nG1qwBJy8cXf37z9u6hGMArXjlT8F2X+n531HxJQzwi7CzlhbenqJWl+tyT0prcytHE8A
aOpGo9lUk+4jG9Mu98Mq0fDK0wOAPlj7t9yd7TgD7Eue+fzQhxQVxtlXkaB9u8hYc6DYD847KmLE
rJ0htmZupS/G5JMAxcFDNlf4/Vg7551qn6XeE063qgdPhA2O2EiGT+Xc8nRV9B23yt87835AmVrc
KOisXE2trbHINhE1l97BhREkVC9H01a3UBvRzM29i8YHPpTL6WWKHLq9SxZ5X/qmj1F/WbhE7gzH
GtpTYecJ3OekecpHEEKMmle7WOhHWtLjp44H++D7xbgVipNV83DweR3DZ6i90Z2EY/6o2XG7K2SX
Xcn39D3z/pzLlHfYvGch3SyecUKjPzKuZ1pnPsI6V2sJsbVR7c0yIY4Z2x8c5+5fjfkhma1eG0H1
zUVmMYjUpkUNGT+3BVtxKqt9l2vqsRrg3ESld6w7nJFTLYLjgIZq3VMbvji6KjdlwCHJlvNFY9tb
p25rosjlRy6ijVyBqCj9AOut+R0OJntYwZKsjWo4p5ofPtGeRBydX7TCjn7mC9W0xgdstZewyeR1
efHK/r8r9WVUpzhJ4lMtm+YJYNazcJsi3dEsZ13I0Dy6XQ+lz3WOudEfltWXV8nPABR6t7wLyuC/
chiKDIUTyjII7k/L0md2IhOFtME4Uk1zdk7TFUziAVsR9iWDpQqYJxHaoXZ4QQfqoCeQdP0KDVhN
dbnf9FEI865lCa0ZihO5wDx18t9IU3iCq7DaLvep6+NuRzECckJhhFe0lMn+f1/ZyexIS2GOVXDC
5ux9eYlzxGVoIG65Ybv4DbGUiQZqkGO52Ys18GS2Yf/myMndZlUN0nlq/xWEgq+50xcsVyLlVlf3
PS1o9yNy97Xdxdqpmsux2VBdKSYZN02zr1GLVNtWBlplW/M/nJKWCxjlCNMhf3RvOeg+trgZzBe5
RrRxav1dFsKjhIwiaczM5DbE9qGgCksdMWlITmdUw9Tn7IAgi2Rljr/YzLzaFV+RWdqrzLH/Jabf
cejl9JFzv37BDbqTDG649vSe16bhxBtXaqcBy+EpsXLMZcbY53uAnciVIiUfatg80IIGbdMZDYqh
ik5kKdCLxFnbXL2x8YgcuvwkbMs9d3HUberO3C/RybJeRTpWaPfRAgV01DcGXfVrGTy5EqlepQ/u
WjbeC5rj7uDPi1Kb16ifTfbeNgYDcI2Rndy0svA7htFL2VdvzvwEUt+ublIZp0EPsAqOuARmg2lu
NMWjGQLGS0IzPIxOLfeKDW+Fx1ZdcdLV2wqnIMfuBEhEpZQVq6D5CYoZWyODntpYr56LRpi7EGXR
rJUmH1x6LHJofyRGyXOEt/24XE1GNV+18UEJ69POmZSg9bHXrBHZC5k1M57COEZwPTYJE8FObT1c
ohypTiv7Kt+B3oxQ/n3J0f5h0IXDUfXXhaWeaZp/6k2LI37pdN7LYs1AySfM1WWqanOrksp6ykyC
26Aqb+Y+KDx6mn05CuZXjfomhe1+IAEtKKJD7Cz9KtkHKqD0bCT1Nbfqdj90zk85tfUVD2ND5XgS
JIpzQTgL4fMtorjCL1EoD4W1Xxq41Jlm0Akb/MJwXB5weyq1nTaMzAbrnM+l5NllHGv2PExtjhiW
WrSemuNVS3SarEPwwLhTotRFibRUFFo3ZzQXSf/aKRrIZiE97SDxq+NoqOxB8yIcklk6fvZqFMSQ
THCKOv9cw8J6sFOKhfP2bwgnPEU0UVdLH0cOf5nJmL8ac1OHNzME8NWcuzC8sWnOH4aWJG2pAiq2
iZ2ckOuwBE5Qbs3VcsgM1qTOy1tQasMKhf2wWjLdtH229QSc4OD89dvwkpLfXhw/l+cqAgI0tNPb
NKFcidWUrbPRir5M6DRr25o64OWxtQOgYp69Rit2MRicY5vZBdr/PrrqFYXI+2Nd9Y1/svUYEwjN
+eEoe7mNF80WrRUYIosoZImPsnr6BGVUztUOFzvhcz3Z6tgWol+FXemQqTB0Sg9L0KRAotYiwjwT
BembM7CkMKzhoRdtxvApBva0Bp19xaSJRztO7Ee7HopbxLSAi1maUI2oC16XK31+e78Kan0jstlN
3ESKRo6A2Zjo3xiQp03oKW+LgT/b22kNs5Bi8rqnMpR7RnQK52Qxd+Nt4Y3V6Z4/jpN+8RCPcRdV
+TWAxqnN0LZWtp9EsA+oai1qKNmX16GSxSrRon+4csIfqZ7yelSoISs8ARN2FGQcapcqVCrWiH1g
XiOIPdAeweoXI9CIpVpqwtpmgjTlt8pTJ4EgAICyNf4qGnUIXdF9ZC6Wm74PDyIGeWxUeDyCwUBx
kmQE6Jb5AlwhGp3ksiwNRy/+/Ren9754ohj+m8S5JI2nPbiy9PqpDHKwzZa5TfMpf2ow9LygzFgt
C7VPZoJwTks5td6ZXFh8dpZuQKtUICriKmfYEALV0daSZ9UR+xkoe4C08baEoAv+KKhhy47dZizC
7mjbSu1To+zoD3kCzLzXUPGY/O3ylAfnJdl024qQMiuKZ9B7DEObCvdEIKKuhUbCBouZiqfmlhhh
gufKSZJznGrtY0xvFT1y0exM5tis72+pWpe6l7x1DvQX5uu9ZaY2rIs5zFLxqO2NeUUN89oSMfOU
wnJkVEZLtcmLAwR3jgUMRKhjaY4Ds0bSa5uZHEfQ+MAcsGwGz/8sewKiulDjI6A+jT0jhS+XjcUj
aMxor5V8O/+VubnTywlHdAy9glxrO9LHWeHki7dtWE9nYLpgIPjKVrlW0t8UolkZWSvZdFgqvmir
jfQrH0cTMOFI9NUvBshh8R3H8n61/Nn9bwfiTFnaICI7M3zqWtoHUWoYRz+OtafGqcInzKIbsHyF
uaqU7Gb6H31emciHohsp9U2Vgc29iXZFZxg3BPMenhat/Lp3cM0yhSrPWZzPQ3/RnKiNFnXakzIt
3OZR/xrTDnvVpuwyhv8FBZn5t3MCZvAtJ8iQQC5CnOI+OE77AsKuemXzhjOOCJWZDF5ubKRrB1CF
3hZB4r3aW5chz5y0qH61NRSx2pjOhpv8S1X8GKsuuCFOAGDXk5NFeYAH3wV1e43SlyVucBsT8Dsg
sZkTkjm0owsb6Sg27UNsZMYuQP2zBbhVv9pxb+0jLQm2BUKv57IjqBk1PD9hRxGkGn4bTObcwA5m
j5LWseSDrkDYtDvDDT5aWKTrxnUnXFDcUBuhL0RBdvC6RwkSGhugmUh8TUV/BW2LXpbrzC2fSlpX
G6110cvLw5jkKFBCm352Ll9sYI88bUVFTbl6CSYjZeJRg5m9KKKVxZyHwpqB7bmB992Nf4vU2rRD
gw8JH1mDyvrq0MWipB9utTg5NIGgrFEZQBUD88TnEQUTiWVNKsHhL3ZRzb02IqbXI7FgBGOQw1aL
26NTVgXt4BK5tnIPvsWIoaBdlU1Ag7+R2gqPwh8zy/1dL7CStcwWM8s6wVBWT4imJsrr2qqcvQJR
xHwQWVc93//VSjo+W9P9MzKs8mS+zrvvLPKbEcQP2Wc2ryQ1UoiNyFzaPhowOcRrw/UMph/EF0ez
m7OBSAvoPlS+Yepvbhd/cWbioSyGsyXwLploZ7ZD7Hz7U/ltCwpRkaftRZr9DSHLTADYtgodKxvX
GScLfBwcabbDN1Lr3nG0NPxmbttd9einceRO9IosVRuGdVR8kOPmOy+Xw7ar0MB1dj9r46mDxNgY
EP3rK+rJezso1S63URtiu4LWUL/3sIWy0XdPyjF/6DLlj1T/nc3yorW0jyylZQdzCo6TYsyn0tOb
pfRpG0bTb/qF8YM/Ord63DU9iduUY7aDQcnYyK6/UJRmFoitETxGQ7MDnFGu4vrbaNVDJYkxnLH5
6UNqP63V/sN5axEDMBtI2VTydKjP2z4dntVkb9ORSRDOwKyZNiFSmxz2g7h3fql5wm2aulsctayz
5kMxl4L+pPlt1RwqkR4cEDXmWwdyw6bRPjplHPqiibfCLkkFDf1RtPp40C2gzfyE19FFdjkPjisB
EjutMmAR6etRxjmlgqF/KMXXUCBOU6GRPcOp22BUwQ9X9QQzuv9eV4O2Bgfhb4J8skmI/b9RPnkP
ytiiJ2n2A6Mkzru01F6F4pZmUbAx9P4PcxrCMccR4BV7hg3Cucww0+Gtfg1QNOyPHiX1Y902LwgY
vKcZ7gEuoysLc6ccNJrsV+V6LOn8dUkMxQXHLf+vvqNQ1kJCIH6t08e2nd5ZIeMhRty0Ni1Uv0Xk
h7cO1t1u6MyIWjCPfNobwKikxmQsJ+m2le69RCT+5MixdWiV9h1SR2WjTnDEFlOzqXPstYggrFXd
+vhVPYEmIhlpV5omtGWXfWfoNnHfl6xFb2BCkEu+a8I46uAdphDoeiYqjbn+TSHwz2DLPTXGjLph
/RrpNHFVZf3SjfRpUG2ymRj6sjYrPdrIqYJeU4jnsdD1jUxra1MyNCF2quYoI1yJXunvqjr7lw/M
2gCReupzycScHDoTM9HA/JjpPyOeJ0J53Z45DQwgbvlMRkm8QSMi3xZlSmtxtPSNR/WZRz7+63es
hczxjE1moIWN/HwtJgMPd9+D/hCEbpoyt01UIcCGHCMZo2FpvVh1IazSOMrSUyC8axZy0g02XUWH
p2cDIQfQcm6VV6//gzTcPNMa56M6DL1AcGweTficaFGpfoQQP8CF+HX6EFXhPuvRKkL0PBV5cdJq
lMZJRq5m1eYqdwEPSUEvows6iPsIexZh7FYM5bWxG+Rn4OuAa4fW3kA1YCAbPDQSfOBUG+CjeMRc
i0mNlisxXiX8wlrEAKjUPGuW5T56Kz+bJebmK2cBXCUoQlsjTC142iAM6VVxeh6M3kM4FIa/DKj/
B0JVc9ebyC4Gu/sZNebqegLAnc8gw1UyfmQJJLgyThDydAkk2GIHiZVCY1Wcw+FL0lyn9KI2HQyl
h9G7xPlvPYRLY3VNDsqpSXfxaOrraooe6RTZ21iClq6leVH8pvwj8k8qjUcfsuuxrTCU+V0QH8qU
WdUowNSuC1V5CqNDl4TPHWSvDTZCge/lU3a1emjsBAKXIR+zsvjQsmRd2KV4axPrh4kWfyPSmY3y
/Qd/5unyJG2A1uc3KXQPnnLQHnxNfenAKjcu8cCqbU+BZGA4ArX2mA8p+HX0/005Ogcd5iNw7G5v
OiX0tIRxYmUDF56xUVdvfrHj5m3S418tZvqvjFJop+NXdhr9OdWzCzqx/NhlWXCWNT1cp8H27aNE
XpmN5T7PehprzkxghJL4x+an8KJvX8T5lcPJWadF+5Glgf8/CDuv5caBaLv+i5+NKuTw4BfmLIqi
4gtK0miQcyM0vt4L0LXn+lbZrqlCkWAYigTQ3efsvfY5YiK9sry745d7u0SAmWtq/1g9l2KE8FZ5
77JovqFwPuoRi2nccUsuGdghMjQFweha64GqTwwtihGZ1BQBIeckbO+cam19JAOaL6vJoPLH4TVA
rr/TRnimmBOfutAFbA9EfDuSeopoLleuNSUnQhkiCXwm2Lt96u8SZ1Q2Avdi0Ah5cQTfEoVCaKVJ
jraE6KCincJRyH3bBpU1nkal51u3iLpzk+4y0Cm+JEllrRzbDtYR6cSQcoYdvq3smA5puFZMWKeN
SuIMk/wm7YulkMlXbufq1cmd8yiuWLiM7aCz9lG5oq5EXT0XVoLeNWQyq+f5OWoIo1Gd0J0oOsVZ
3adtWh1qgZGoU5WN58OeIkf6ZBtuteucDi9Zy0qEGd6SNEQOGxPuIbTQahoRLgrWZ+bOWBEixJx2
4O4N2aI3Swm70ag7bOpSZ7AykBGoaJCvnQkEFu8NHFBgjBc3ZqYOiCJcd44Wr+naRCvwOc6DTflw
MSoRBhWBlMofNdbU+hWTLJMhqLJbsQb8n6fmWgP3u8oYvFBz9lOaayJ3dMqf65ToVSf24k3ed29t
m9YnOxq7XWv4x5G8+UOibLuIgI9Fj/ossAa5zXvjbAzluAgHyM29422I7KBeHeNaE1DbCSPB1tSq
CtR2nfwVxbVWM8w5MW5OL6pNQZ1/0UJOXlp68u2ZyrhUZAI8o0QIHeB3pDRXfbHg2Ad6az2HBQCG
AWnWts9uRQ31IuzRkYwYqtCVW9DhoI+6mrtk1Q89LtHVS2epxPnWmoLpvEuPeUCOHm2dbp3Zwj0y
bVkmRm4ecqx0S3JZ2lVL8WYZk4Cy1phhomp7NeixrFJlaPD81X8dlnp+Ey/smAALzXrJsHfkCJ86
8hD1OENdG6uHElz2isUSFVyi9Ty4TMsubjZDm9KewS+4d3S6ooYB5rF8UljNHmon3pcS2bgrdwVE
cYuD8EjRHZ6aTocE6EZNwHG2Yu3U3emH/OnDIURaBdvNndTZaJJWo24EVDVHrkC6/HQ6L91FFM3C
3lZ3fffqQlk9qUlurSIH8DwIdsxjlBTWadIR+h49MIAnu6ASP72fPqA9giFuMGENx2LtW/270O3o
4PlIZuhtB0tL6PW2oeBFJkYVHBWgc0s9A3me1qyUS3sQ61aBeqXrNQU8bzjUsOuTUkt3lZo/snoH
vhukgH6bYGc3aXImbZUgpool09CYWz9PXH7L8GEUEjKhBVrCtxG+5Db8AcKFA1UhGlXzsg2t7Y9w
EF/QSsntckp1K5WfPr42gNzORhrDkO8TcQp8iAku4gauGdAQXso0j5foGfMtMhjO8BFqml/mFBeR
Yy3rxoaYBmNsVWC+Wdc14AYOT1Kg9XQX8JOvy8S1V7S45cqBji81XbC2E7h2PeuUtUm0cOMOG2uU
6CgWCrJ9LetZFJl4oJrfFtYyqBx134TDsGwY+JCA1OVh3miG2IxjWe2hr9M8FKiW/JalGsCXam0q
cOFRUBebrGufrCTgrM66V5o96dLXGT9dyy0PkVJyTs03jVQtD/F0yfp3d76VobADQDI9/T/dL+a9
rLzLNal2P793KW8kBxG56p0iu3JPEH5WCYNGON3LqvyNczG+zI/FKcsbRS3Mg1uVwXPSUiywmwB0
+fTckkONNjAEltSQ3S31oWaberuxG1prZQWQZRBQb8BuN0Qub1pBQFLshhcNqctZgJ4tjGTcu0Ui
DiMO0shyL7lxxyCgvg5hg3GvKMyX1mZeGTR3G4vqpdAQLnchAAorEo8mvupzFzsov3E4hEQRQ1Sl
YaJ2Ub0u3MIik4nFcSlWvVtHe5cK+9rPxniFFgZvFMXVt9o+olbPNkY+9MTACZuzFACs2hYPBDRp
1zhVg50Whh9lK77rtDlbTowgIirbSaTxUjFdOFWu2t4UVnMWyommaqsT4bEX0lTCx3nTShUytP+D
REeuaVRSubMygqnUnNQ6X+MvN0CkHChDXKq26y59Gfu0KayOdWLkYSz0lFddsb88/xqYgf5M30y7
U1ZR7OKlJYLhrMZq95SPhIXYrbegIFZsWQKrj4RxJQd8A+EiVwkdkBRO92NOOs1AVs/aBJm7y3XK
1yMKZU7L7PIqSr0/lJlyCamxbPsyMM9am3qbxvRY+ikglwgw05G9yjMhP+NeM0aLcDXP1c7zA43f
qkejh2czPe3fxokG/Tw/jZyRdoP6kuyGad+/p8y35n1+h9cqla22/vfo/IAqyeIB1pLsBHXOw395
g/muVmtcr01t+/t20wf7Ty8VmUlgQ4qq/N9r/334eV+uGHh4tLHezO/A1GnY6bJ6bKGY5ovaDSbI
TsTNwCztw3wfXIMwuQDzkG+w0wxbihm+RIg97ZufOD8wqFG4LoVHcmUM4NKkfEtXgFqO4yN5VzFt
LHFX/dWSPjvOUks8ECGltvGYD/gUPS97EjKo+XxArB3VPan6VIMtra46/97MTFNHqpk4a9sTVbqN
FbnurP7DZ1pHC/V/bbqyz8/k6fk7y2zO5AGZq94jKgUovEQUUAX1ehCWiR4Qej0lTsvdFz72gpoI
B10cyhxhPQqy6kuWwLs7JAwMH+GzYrU/paulhKvV36kRAaeKivixlp6O7KOpHnrdNjbq0GnnJMzd
bd3m8cnqkmRfFY4KQ8ZGSq+35T4RkXcEJx/uTJzF51gz3E3bx+Yyp3SwF1NlshRcAgekn95UrLQh
0eOea5c6FYWDrJW/InO7h3rajF2Hq6tgWT7vs+n8P0Qcyg80uGH+JMUrV/Ya0BuVD4VHLz6rzct8
NxyUm+0O2iqmBL+AkthcBjNvLub/vtWH373o871J4bdLq/ASpQ3UxqZRw4tdt29pygwgNCAHoI0b
EH4XWyz4/n0qgcU69ZwBXzvQWGcT9kgrIFQ4V07bSzqSlBiUGtauARtS4/pPcLoPrAk8irxsLI9F
t9S1fvNvX9OYf/uwI6BCFx4KmfjDhXx0rLyHGXufWL13U0JwtZbjryNsdvguIonknM2oQB6jA6tt
CXJg5pcRYZHBV3qYN7iqywerNSnviqcIjsG7qSN9tAL0XYqosjvz38O8H23zuKH2J7eZm4p3c0zX
xCb4z2nU2UfMhga5fdhkZeF9k9TgRhZl8i7ONkUsNq2MsmfO4G3gIJ2rZFNvM5wpoYtiL/Ia0tWl
5z8nekrVjurZQssqLHG+k20UP6GVWtIdL4JT75jl0qKGpxle/OSiox9DeIFGzGQx7TsYwL5TLnJT
xhPsVBd4hhWzXIRK9J5iWtnICTE/b5ScBi4r42evTNOlQ37ZYxYaYmf3rQFvVthXNRoBs02kgYrl
v8yDb2GEOwWR+FtbA1NVkO4cWj8l1nrOeRr04NtBiTzQ1H1B8xNsB1sJ9yEUkyfEdeHvexD8/KyS
Jfw8UO2nF9ITQtE5+l045dv8nxAr+0c1K/dI0AMSl94Zj2XjKkxQp5uJoYebzMv2pJ61y8bJiAqI
Im1jpl3+2Chp8Rg1IiOErXgwzRQ2qW01N2Iwm5vmqxsVL+TDvItSYXlU2/7PfA+U+kjfpFNZ1OOq
V+hsH2xqivcE6+dai50UQ/HYMX6ngokIHFVGs4LFj2N9lPo7hIsI5VJuPbiFevPDQHvy6+FzVOjY
50lgXW3PUE5dULB0i8ziM2vbSzCwmK+xzK+wDqM41XOV6qCWfHqg0e0qzd5LIAtT1x/cme6Bi9Xg
yjbxO528DpgDwY6gIaOb3tgVyZ5jv4tAhe1qjbTQErzIwvet6Lto1GMknT+tTJQTjVEQIGRMgIS2
dpEljq3ltE8s6+EbsOTbVJ17oyRTPUVq0R4KlwDM+W5Z6RUxj6DNdJh3RWpcsiT1n0wfzhpZ48aG
2r0HvVllJTwwVbM17cscrQo4bJLvYld+0jo1LoBt/4BEliulVKHy8NVe6pKsh0Jg8DA873n6lY0W
5H/iVG+QV/+kUUBVMuiescTQRs6sfp/iLZIF2RMEjtdXMC3LlKL6il/nqa/G4lpN65MhJgW9ne7O
+5yiKK6hXTxXnIEH1CLFdd5lZ06w42dnmJ+e8e8FA1wje8j84/zyeT9afA7ogNGtJWMDTNn07kEZ
bpyaFsv8epqkNhO7jgQd0auHeQNoUD3IafPv7nyrRBTJXP7/9rBX+pgL9WEzP7menzy/zfyKeee8
MTPnc+xEfsxQmKppFJ4iCDc+P8EQr7rYt9ZK3WjXeePJtNk3zNJh15N6trartdKJ9DpqtG2pT5mH
QB3kwXQYeHNkao8Op1ivD8YDiAg6NYmvvde17SwtVdE5PQMSiJPY3UjDJDhWsdtnw6uYpA2keVVW
5bDIzdCYBbqaHGjwTw3n9DxvhkD7j1vzXa0ZJlw+VoC4iY7o5v9jU3f8LFCduT+kdnh0Sq3aowj9
EEWcL9QhK+4Z8QlPNIznOw6JzvdsSoxpI6s99W/VMA67sSmMGz4s48F3asQKrn6bN25b8wUwO14T
S4Pn1jHlBsx1QHRYj1rabeqrY8gUkCUOZ1mU4nMsU4xpQfvcVkq1H4QTbtRpv3awxib/TAjt3dRI
tfdJ35rPTkGgWT96L7GZ72wvozlTJ+qDHxQ+ukwDoVKtEXUBg59CiP3tJfzXbmYokI4MZ6u6hKli
1PBunolgfX7K9EZt1HtvtUvHvOYiTfOTSrBMuvqswEWafBPNm0wJ4rWN4McJ5INS99Fb4CAWIgs1
Pkc2hCtHNbU19P3upXaN1/mpNW8tei/48Gg8r9AFDRfSg/QDw4fcVCrDUhsLl/Up84Bc+EgWOFnX
mYu5J46cZJvD87jayKuug6uHx4K6ifQo22Hr5YFMpxwhkEDMz5ifG7REM5I7xxzyo0pC44T73j4j
yK1xrE03IQ6VaznQAqJ2ADjHA3eRG+oyCpBmF3EatNSd2BkSTp+v5pt8/+LUbefbFl4p2N7k61AI
Xdmsj1ax7OoLKfV/ahaZXyGtFBbz+h8rK/cugBo8PDj0yzAycfDl66RSqa/n/WcbNmNIUCLu4c5O
XzqRHak1KqfCyf9jM053530s27a9RkkniGOvQxTj/Ofn/b5Mt54DnFi7XmYd63yXMlzSBUhzBKLc
eRPYUXDi8h2cRmlYO7Ip6C7Q6ivAmwZjFG8HYUQnRaVy+Tg/0PeutjKzTsHgxvNyq4ShqSkgXqcw
4dpONmgUHXkhieAuA5fMFMsvw225LvTOeLAd4PK+f00aTbmW5Ihds2rYxpYynP/tz4qJgcGXRCCA
2NYyPuDGaB51Ncwe3Sc0KoSRWSotM702zmOF/tFwCu1rCiZyolp8OJZNf93trQPCq+rR7QVhONMz
nLTkPIvc50z25jYOh2suTWvV46x97mwNkXQjvuJOQWXRF/01CAvjSNHRmSqD4ktu0EJ4r3paIDIt
sJ93mkv0TOst8yqqd5qL5q5HqvnCCEXHKNMmMxSpCB6u8kezxjZbKfbGKyPtjlsi2/hVCAB0UiMO
ZpkcFH5ZLGs8akS4RvXmg7X9Uy7K4i3vJIFsKYJD9Dr5G6Z/3F6h116EXeuEOZL2UlRD9BiyjtlQ
0qN7UKo9bAwON5bfzKmbpN4IWoNblibg0mONHGe0p08tGp9lGA/1S2Zjs8SAaLHoFPIENP9i6Lny
F+A63e24+hOEWTnBKZtTUruI6IsoWUdt3F8dJinEyBQohJUMZH2WiXM0mAx3Cg0rOtQG8xjGTo48
OO7YNBp+t8sYFQnlDVfcFZiqiwxW1Gc4yjPJNF4Az3OD3CcKCOKu730ZjejSCPUrocRj6q8bLBrQ
lOIyuytRkR59v+0n6aL6oSfauWk67a71kc13Stts3t/GRAEFRb4UBCZAcEq3bmMbV4gY4o480F34
VZofVLsXd2cU5QZvBwx9Vg4UCbthxUDlrRUmytu2M8dXl4rdIiqj7mLpfgoHb6l4qfqqN6V1LoKu
QcHgj1tcJO0296ytrwcO6R8UcttOba6eTqcxrYAIaEainJuMegqKnmWuxsUXobbHrPfHl6QT5nYU
gpmrmbUvzB9O8xOGGIVNi7D5wUqb6ExjC6gsk96vhMYWGrnsRKGzZ+B06o02pmKfRjFJkNU0+9Hb
d7+gWK0FSXF0+BOMYHwUZBw9JrFjXyrVW/3bhfuH44AMo/kJ835SO/oDIhrWhbxm3jjNQP4Cipml
GOjXkICcILNSkuSEpO+hl2n42E4b2BvWQ659/NsTF3bwmKv+ykFqc5n3E7cVHhtyLVZpZLSbYCy7
Vw1F60I6dndCgN691s1UHRLmnUa0c00bTpFpt8CFvTdc4njnF8Ve1iMLKHNyuXiUpulL1pJL0td2
+WyQsRvZhbtCgwMnGJFL+RuIBSimJffDN5dBXGKFmFY1yBV/LIfJaI2RdcOwOnzI9loNtvWJ7J5D
OKFci3FG3jIr+Dvv70PyR91RDR+jJItOFTKnVTO9oKqVJWpo4w3rV7T1Y63eKYSnv3AQHSy3tj4V
h4AIqzGMQxIyqWEpaD2DSAKgq0TBWYSe+dx5EI/0rqjOFmjPZyoLf7WaQJn5wbKrl50s1rXEGOe0
pr6h6U4Sz3QXHdfd1qLmzLQu2sASgVnnhcPaa8SOwAyUwGqLf1zuFEV6GLHrj94BwFZq5MYoRcjC
XUu/Uxgfk//cibP1AGUnzOKvrDc+woIkl5DcvoWOhXS67K6EJr9MXzSL2iDZKChjYjFVAx1wcx6z
MD9S8Q1YnB3bgIU/dhJqegR34ZYgJ9UUZ9kIfafTD1uaPnE6Ki5in2N0NzpWt+86qvtzDKOmHAdr
DA/zvc4g/QJKM7ET6NcvgcZGZSBYGp6M1xPU7tCNuXubMDx6wpxCjwitMQnX7UoNvEyWvzPSsp5G
U37xvXuZhx6nZlyc3Gx4yyQUzBKFvvAB85LL9BQIsXZa+cVUmFAOOky6f8H2WS4qP9ZXqdGvPcuA
jKNkG6uoPlw7HjcdxZ5lpDinmkvkq5YEj0FIKGlIzhKOzNz6sOwO8wimMc31QX4n2aGzA3vl6LHy
DLniGPWp/qm3WGLt3jT2lh+crTZIaQZlN4eAsmVjhlsjjfJt2uh3Jx9uQDSXpgif7XgguCw7Ijs4
RbK5K6GyJPf8a7TVv7g68fGr49Ef1S+MGUShJ+XZQ/6V2nz1rpY0u6mbbSHkOdY6WWVlVOwVEpWX
0jd3fVsizesQaGQqP7kokGu5IOBXbU9lgj8X/Ea2qwranH1Ma0m1SmfRuEaxRIe5kohPsZOSFFco
KCgL5QJExFtL3B00/nLIDRmpJqwQ6jZBFtJg+9Y9YPENNtplFodHMvDchapQioEG6q5cBRi5MZDp
lDEThD1kbNUarwmSkJHBOhALiVTqUNjWCkugTfu1rBdtBt6d6Ltl04p46YIZWCWy/6m9Xp5ZLH9n
PpwhYXXbHo5OyfC3jEJTXUdWf48BQD6TYHzPbz59gIMPTn3lqMAXBlHk6FFcONxN8EoXTz8HDkWD
mD8GPGS6RfMwbmudame6kgHGGyc2QKIlxr1A80jkNU4wPxythe6qtPmMMd5XIDgW4Wdb2P5Bk0x6
dNXX1lb1TVaesgiMqF8WZIVVVvYsfNdG8TZlwujOujax19l5iYZSd5dG159YNJE2W4SSdx72XgqM
gvopUIZbmBuIqAKL8DqWZgutH4uD3sc3w8N5oPpyP+SBWJWECkVguYhB2rRdSD9BVU+EUXYnFK8w
MhD/oYY5DJ64u3oaAknVxy0F8KcEWBfpmy0jVtLpS4IL/zLZyhe53f1k05+MUn1lhEm9YuYQDrQK
7dB7a6r4r2kpOzWMX3CdJsw36bSVkbKh22kju6vcdZo+ORqh3pma3121Cndhhe2MtNp16RAv3ZfZ
xq3iV6NKvqjrIDXuYspjxHUHF/p/rFa/g5JkKWRguZboa1MdwkU69qeOiCMJ/9WAQIw7hlCmFGRB
5GUvjHVQ6B07XypKv1dLf68yYoWhshUi+lHHHsVI1z+r/Ug8LI3+NbRcdeM5en3o/OGYsfpfjomz
pOccbdySuKw8ERc6N6tBCZ88LcB8WhlnTwnoMgv1nYGdK5h+lbJ3oXwhxyhtlIJZSasxJgcQluKF
OImF2S3zQj+gX8Dn4Ks4+9SViMwvwVJlmWbiOSLAMRjIl/PdNFw2FNm40B/HtiwXeqDpS10G30pS
Pk5/pEyjT9s/wx9lFUSQ+NjXTLb1fFe08oO0MrnFh3gq27jkoh0nGAdzDII6LFvTIk6JtUncZKjd
ajjsNmX+COVfk2cL+iJkZio2B3js+4uw5Wp1UN3+te7HP347MqctJ+47QIre+0u8iU9AAtSMQPfb
RWNykjoc3cmofXJhRQmom+FeIbFt21XaUU/TekXuGRMdDP5nx7z0ViYXO6Pgc8jQu4uiP9kYwtEe
5k/ikpqABAu67Lqb1lPl4rsyKAYlNlS4jmswi75purAHBLUzUNtikFqnMLeCJvt0HcTEgzDhTeUp
tpEw+yR41r1HhrhYrv7qF/KxccrzmLb0gCoF2nzu8BWjLUXRz0llJrtSK2j/d+GL2XNlobYfL5TI
uRFU+GdQvFMfqgig0lfb03edaNRFTmSehpY69PEmlDlp9Xj4MQP7i9J4N4AKAhwEHpZJkjFHE6GL
YXfLsbJ/lLEKl0pE+winMGGZ/rESKZnJifOuIJLQRbIPEwlyqz3Z2KCHjrcqeyLlqmxP0fCUjtnD
SLtY0N81RXuVVAWXoFyWVFdWkZ2EizJQMLGBaQ0xbqfBaXCKc5iQvWCK7sY5R9qVp+6LMPsD6TLe
cgAFqEtA3cunGKEG4loVyn9nsyvMg5VpGwdnHLlug+CtFH/YjHm9zcso3TQVXFwNKEHj+VgWG5LP
0voPKgzqoR66S9mU26hvL8S/vTgt62wUwZykPSK4SfYg/E+m24RQbhFD8sPcIGgtw1oefH0kCAPR
8jh0gK/Re7YRsXCtkEs9j+9tayI3KlirmEr11esNvlM7vId1d/Rj6C+kWA4qyy1gO0Fyraa2UNn/
OJlyrpXqUxtvQWU+WBghrKjfZZG+VazgWhN6qhMJYsY/Vpk9qF34maLiTTsv3DQJHOrgBxE8QR5d
xflt+i8KJTLEzHs+GhGYTQ3suDjWGtde4BDBFml+VKxUCUBHMZAjN5K1Nr8DGpEOo4tUQgfoHUoO
L0DobJDYuxgN9OtpX0ebMfP5+uDEU/5BgmQNOUZxKh2ROoy4ZVoCrxPGm1bVyRInCaLGtqUSUoin
/wdsBWgWm7j01IuJEQRPoir1e0cS/MpTyr+lma6cbhyWqkvusadui6pCeEFdaV1mVECoqe0h5q5K
5mS7xqGblHKVN13lqxk71GxEeidZgFaask8ad6ucWvAR4hsT+Y4ALRPS0oOt5vXKy1vv1Tezl7Cp
yRztq4XVFu3Hr7G0deSVVk2Ipzglc400an7CHd+FsuGzZfvRRWyjZFDNjMlBZpKgtLKx+OJ4ZZnZ
QTMKXJf+0eRWIWCugh4+BZGYrvMcTLdyXVEPs5clU4yPSNO3tm0af8dc7HQEUJ/MsRZhU9BsVH30
tVIh+2Ow33sdvRAVWMmvmf7ok2/JqLBy5hnHntK7X3lk1PD8KJm7tCMspT/LUlf3TQO3Qk/y67zp
iZvUtdsvJzoorfZB2L4kxm5UVvXgNDsNxcpL4AJsAmn9WXQdRMpnryFrMZSW8zX8JUM8+/YVjzYy
WL6P0vTfpOYaK/KTsZJNNK0uyG6/gCQ9KlEaJqC+k6wr+Kvgpc1ugl/7MOyG/OQppHGOvfyILev8
y1SuO1mfLC3vtuZAsdi0x+EMXrLYNHXhctgo2VWB3nzOJtZnpg5rFC7yzeUavUhxJIAh7WNvlYP4
29q1A0m8oXqsaa39pySFI/K6F7dymMyAhPq3qbvH0QAdY6dOccxtuHGdfA/pNk29fYx05aDyU8qk
p68lsUi4SDkVJT+2ik7vcKZBlAKsj6RkLXxrE7WNfM+ZfLqpNn4GAnhrR2dyVbZj8ChoY2OiaZUz
oLdPb1rMDnFpvGJ7YvAAUIYtNHrIyjo5sZDSN03pfc/GWjP7M+BdVBrWe4BH5YmWsH0f2tHmEk5I
QtE31h1BUrNx8s5iVERYTxCgycd16kdLR3llqdlKunkEFYlp7tWwQNLAe282zOvg6jSFc67FcIcA
nT3XFnlGQS6vQzXiEmkImzRk84ITAkqmS2G2j8aD6tfl0bB6ZZHiWSE7F6jlBEFIVe9s5dQGhAt+
VaR0PlCl7ds4vyX8Maf5STV60gW+qFUxMWfMzNUPpdptVKck2wWaENMJFWG83WyljJGgcpxWluNc
mzBWH1sTbviyM5AdztzloUJH1Jke3QhAAyPKmM0A/WGn1onELYJn0Chqhm4VwR7ZAh9NjrH31zYH
emjhdiFunulzdNFgbSk7QNXr6/4MtvilUQv1kFsNrGgX4/XMmfV7/QOLbXvVvLKGDgt2wj6D4lRP
4DfpPsUt/63FKjOS5g1Os4WBoVaXvS/Cr7HRtg6NTcu/zVyxJoyMJ4x9TOY58Sks0QmgHmfozSqI
yUWMTD4hi5mci0o4HXp/i5H6Ts1HNgtl/BOoNxmbL3kr+i/a+S9KZ77hzatv4BZsEN1kHvyeXXlS
DpCOXHUnqrJ/1ClfxU3XrpOCKNTfYyAJTOSVCpKbPB3Eg0/zfzajef5PbpTp/ddP2f1Qv0AHwNq9
mkBpbcXVLcjDfSps5RzYkzoxa13IrSC4VTe+zRvawOG+1ZyfFEy/2iv9k2xsHbByKSiLRcWlQDLH
7EQcOumU72NIfLkTpxVGVAXo6my8zRJPOZuB9YlYjjgbAu5WtvirF9JFQmGViChU4iZ7hWxYxzq1
jp/jjsoqfpVdT3LD/feLCPrMxOmUW09ZymyCnme0JeJnKQW+0RlZjxL/3UnFcDVNCvK/8KwaeTW8
wozmiHQALsY9zFVsqMGhhGdEY0M+jRrNUYPV8TF24Xs4nfFKlES2E6O3JspWPlk15Au/ovWh259Z
adKHm+jpVT1SbitGCKIdLDU/Lh+l6EN+9fYtt+3hhhwiXDB1kS9GiMWpnOCcdi43GAqyO5AgEl+r
5AJ9yr0PZdRD4HWTvY0Kau1HgUdhVYV3NFExZvJtV2CJaVtYriLC1NPanbILZaGdfkcHiSHRL3Jz
0SSGWFdigLfdUN1cOHpuntT55mA7PVX0qlrNJysES6pcH1qldFvdc5Z5MAS7nLjho6LsALx415Jk
kiVem2yTp99jUrksMmN72AYtx8AIJBNOtP1ZNi3xwFatXxoXvU4PcXNN7Ln9orTWrStgtYYcYa2I
xM3lsolb9uJ13mSus5vfrxJyXov3niGYlChygjnvn/pJ2uaiMyfD3T20RaPtJLPSZYvJ/FJV/usv
OjjIsuSGxzZGkQrDUqaJueIPV5fOhKgXY2TvdC2HtDXliLpjDylJLQiUNXYqTqRi2bkyWRcwdX9N
uy48MGOowkelkTaYCJeSe+tgMM0gR6gQHSmH0UuDa6arpvM2aij3mvCrpx65dEkSRzQt9zTVg5dO
HZB8k+c1+soryDUTNyoma6pKUGOhsNxLjclgmHUorEPCeXWGl4DCCyxgk/p6Z3Kg2vS+tpN//4K6
Aon/G06K59jVti58zIM12MOmpK+xA2RIB1+27R3uorZW4rjcBHQ+E3z/4KWDCAFSrRUcF2nUEGtj
FOs2GPB3uw24fsW3XjqdwQT6A3aAeZB1A/Nu7F2Oo91M9P63AWdjbdXY/gxjlO25YYRLli3RBnwA
tE6XCt3/J/DQJD/z/+Doq7ptmS7ScMudkoi8Kfzg+/MWkd/7P/6b9t+1oSpM4hDDtUA5fZoRHN6Q
tqe8cs/o3dswzL+z0tKX2CnFhT2aF3mrtjLCpyAN8htR8OPklKArrW9HLqUnN679hdT4kylYNQ9d
I/29UqS3fOIqhI01bqj0U00NFG0XCH46+gT+EjJmv0K+j5PN2OtOV25Nm2m4ZPCKY0HsQoBExZD0
/Pk5ypeCjIEkhrgfZNYuDKvu6f8d+qBr/zX1QXNolTu6YbrTP+2/Rhl5nJGJ1B1lafleeZAKpSiJ
B2W29avYYY8IAf4wdOJVGKSCV6UasWhoFDBDvQG5FNc7T6VClXlkHCHs0aDpozuCQQRvoffrTzep
t6p5n7/KeWNY1O1q3Vb2cR1HTxJe8amR8v3fM9TCHxadVgeHnkQZpiXdKek8/eQ4XDwa3yw/Bl8N
FrZe3uQQaxfP9NdjlqgXJSeiRqQjKQTWz8y98hPd3NV+Oa4BGFbv2v9k7byWG8e2LfsrHf2OE3Ab
JuLefqAFSYnyUkovCCklwXuPr+8B1YkuJUsku0/0S2aVMpMg3DZrzTmmmTyWyoA9V9PSK7WyC1Zh
/NxyyekdwThvC6naauEkzb5NgjimGCQXe4bRldUq7cqQe5X2FpY206Uql6tw6adfIr2X8Eg2qyCq
26lXuPBEsCPmlGgChrxV16v5tosmSS1dwXlRJd6rLbVLwt+kd6sf3yEflw/CJmdeFU2wM0I53SsY
oBYyBJlnYg43oAjd96RrnkTvd49eAA0jGs0Oq1q8cmOhXue0BBtsGltMTcHekz2sTz3ByFYADn9Y
JrqXfWDqf2mANda6YTtAe9GAT2w3n1yhxmOB2lYpW47BSD7wxQhdZFh15NExTbT52oTVaXnCq2m5
k+lmt5P7J3Rotdwmry4T2NLygLDbBhxAGF+chJu8NpYbQEO5S4MkBsYlRzsdR9Zfv3z9zLB9AASY
Vff02m//kvBrZYg6S+HIJMGoRhw8Jh0iZE83gsvWdpOdSXOCIYmgltaPWVE1Xv3ea/e1oPKLdvi9
69lV2cJ6bHrZWOSVGlPHr3w22aGyJqihuRlhncypitDPSDHnNgC523agztD24GHsUTz1ZoL63B3e
IjskmiFukhtJ92AJjZbh2EqQ7YKs30WNJNFFiYXT63J7P6rmI9F7zVvP60uFIjFuhqCQt30joVdk
tJkW9uUC4AGPcySUi8Cltj769T4aIUL1maY4om8DrF/M4ZA0xK2WET5vjJkO37qQqPx4RFw0JnXF
Km6A01KhA+WxoGzRXuGnUp28+ujgCe+wKPu7fPpFgijClZn+U9Y1/vPrz2Hs+zvN7j5Pjyn64ZAi
C3JkwN6QfowczdSmsfjbWOv3Ie6JWDQLo1yp+fjeqgozbWugP4RatUqyUHoSNc34xMaA45dG+NSE
G0kt/McY2asyDDtdo/pKeSMfdtVUGGbvSyT4xZenqWkK9S93UztZnLSsZoPgpZNKWrJw4FfoEpGr
IwJy3Us/r+snb9wrkpk/RrKhXrkaPstBNR4J4fQBg1zKo3Y1aJl/16jxs99Xb2PCAJ0bZj+z6ew8
RKbwLptiffoqfV2F78kusmFgmNYQ+ymybRryQdxOVUX0uxWpWsjlJA4P5JBYHPJwx6rSLuvSZoEF
z2Wl+RLYzNA3N1D/zDlRWOLRM/MCEQLiysCwkuvRcl1KaDHvL1UhzxG5ifErQCFUqw9qWcY3XkSw
PQJQmoI1EHMVNSpwtuoOF2q6UiJGwRRr2JYlr7RtyopwyqS3z4Tmfc0kf54wWj1VV1RN6JyyfhDi
1ntqaEY2T2pJmOhMmbB0tTq0m9pgZfvF9SWUOHP+qiP4OtVeUHv8YVAtWRFg4UcI3OXaQ2ObJPOy
uU1xDnb6FfEzCp4nMrzUtsFTBtO+oetoMRX4dslUY8a7vEd5JJrYc1xZ75iP3lkgKZcyYTTOOMQ6
bu66v0T/JP2Vkfn/O8Ny/ZHtX5OP6r+mD/6d4awBGlj/r//64/+OZqz/8Y8Ib//3t5tiy//4n2XK
+ni4aT7K4fajoqL+dQDvI5v+5v/tH/47CP3+dIalSfD48QjL1WsckTTx/j821fRb9T1KffqX/85S
F+a/CKxUNFknjgpKtMoj031U9X//T8lQ/qULwyTQkhgik3fn31GWkpD/xepON0yiJjVNlTWiMaus
qX3+kVD/ZWOZ0czpfTMZGe3/lyh19c81paQquqlbqjAO0h8NkVkNCnY4t2F8H/l4ZooZSnxKb9Nv
xIgsSjNCC190IHF+y9Yl3fabwrgxtZXZpvOO+ODADgif2lnJHq6Wn9x+u5g/5FNqf47Af3+zg5EX
R4HnaSQaOXm/F9Q4VcRTQb+yPGWNPhubHfWsfkXvbz0UK1dBPVTQ3KPtpGMzivDzxhMmcWW4waxS
QKWR4kt1Me33av+o8cN8gP6D2cIAaGB/lCQsg+vvlfe+WFFII/ltYDNy5mQOlu5/n8xBvGw9NqKH
3hg7iqs/CEVd4aDeYT7fS768atTqNjaTtdoRJY0Zft5gSsT+N/cF7eHK8ucUGH8zj1+jGnBQH67z
PFjpLlTodLo5LHbIg6MuO+vibB/qOSDGiIC5KnrTEwr+/hDC2WEQJONGhVJDGDbt13KOTuqyGfEG
Nf047byaV22QnssqeEtC8FBWj4Br8LIz2Wy8At92L39fgikd7NtMCmheQW9DxmhINbfWyXCItDuE
DfOMFf0saibv1LiwQ/tMbPuR50dM3+P78SzRxfagRE4Q4t/CJTddXjhdS16m1eln1JyC7P+eDv7P
OYmDaaBEJIcRWMVMaelvrsfuli3xKhJ5RUsw6+aDJj0rAU3MjhX0iHdGzrwXUdTtMu/1y3ZC9ajx
m5UHb3WiXrsFBX6eXBspb+EO68CyXySk3nSkKP6o5hXIoudSeA8lf4h7+xUc6Gr6VCgfC09pNvTo
X6EEXseUIJUuufOKUruSmyeVGKRZ15ZOZlvQ9niyq7zcqXBOWB8HW8gFD1aVk9VCSQHfHJTbR5/F
r5L3GyhVUyFhOWJEpNHBPzTv9TFaKGNiLYvKuPJtUDFc3utAF+RXt/6TUCmixwLkw6RG0lewYOjL
YUpLa2orOjqj/P3M9T9y+ckH/n6Ly4o+U0IGkGNFyloAYaD4cZWOKRDZ9Cauw4fTh5lWMT/d5ekJ
+/Yk4Y0CJImc0WkwJGtdubJsFe1CcubF0I68GeJg9UQYIctAN4wwh9jLsiqg2EtvTRBeUSmG40Kg
tz1VEWxgKgC/+rmSmjt/7C6LIXHC0XtEzTldYTpbQ+NtxjF6lgL4u7a6MvukWMZGuc8z6FP6sIwY
0JWhizcV+CrYH7D5FOLYsRjYRrht0HFH4LQys8aNbF3B0Z43iocaIL8vhNzNTl/PY+c7vU3frmeb
6a4dA+J3JJdNUr+SEafym0Shl/U0KoFbBvbThzooDfz9hh7Mb7qmhaOC59yxdcP4JXQzW+FMYRog
4ZsiOMCtIlqGJM6yvoK1kxIoeJt3bPN7w0dUameEvCuIDXJcdEuPyvK5leQ0jf30UB1MbyU8M0P3
eHbzwpiHleLPg0hsTamBbjouwhLhTj/JXYNi1YcaLZfhsjaqHaK1DWGWy7iFGdKbFwzdZFyyTbAr
+8mX24XkdzsSCVc4E3d1Mt5TcqOkal2hNtwSsLeyBt8J8G0Hre/ORWeo/+FNPZjhkPsnueyNkYOQ
DCUDufBDF+L/rO7UoriT4gSqK+VNGDRXp2/tsfH9YD6Jo7AzsZSFDmU+UGRKQx5DU/2ORQpVTAnP
3CdlGkt+uE/6wTRiBTG4EBBGTgxvfyY16TopYhqEoc+MqV2k6CDDOHiZ3kWjyV6COnlIW+kX0zgT
c0dDDbl9XWOgi8Tt6ROfJpefvtHBpKMjb3FLvgCwfQsmDSl98IFnvukucjRFJS82pqYzp3/s7A9G
WEVYmRJiCnfQQj8GjfJgm8TlZN66IDMmIFvy9CkduZdfu/BvIwLGapjQJac0DQWiKK/xpshzlygc
uELFmSdUTO/8TxfuYJyVUvotOYFpDpWPnVlEd+0gPYFDgfWTR2+KFydPlS+ByTXJPq4n9EFRWs3S
aFtSytVhXAqT/kFQwlqy7M5Jg36j6eiPqGfj91/2Fk3iHvKzZpjUosWysyZrqP7A++lUffSeDMZW
S0jSahqcUbjJqtyuNiQs3gxpcWNPfYSpNhUprByUYty0Y7JH9PuEmudu0Hp9pfcsDuGzrDIJLFfT
R7Mxfm803jPZr9boSl+NsF2TtHjmtqjHbv/BSB2HohsUw6IFmcOKKdEcAQEvFuwMhH0r3EczoGXY
wTLHLO+h/M/9JzPZA4ynLYJFplix3CaRiV/5h/CVt8gyV6DD1q1WzbLkvhus+9NP0LQl+vHmTjf9
2yNkdsTeKJmROmMdLoUBGzeVpljklWeLGQzPpwRZiz3COEY+GI3XQ3tfxndVcYG+HTqEukgC4y6G
04wRKSqdXP0QKiynAb2MFG/1/EaE0cxU0lkg14tRkhG0EQTQmmcu9ZE1xtfG4dvXdymEavVIVlAo
iBdS/Ru3lJaj8J9PX55jH38wOvcleMvWzTLHyL2pW3PjFuFLZSXr0x+v6McOcDgam/TBDKnFGkN2
68yL1RdVRk5X+U/lRPvIS/W6aZOLOrOuqrACHYM3IArR0Ka1Jc+KANlc1xrQZLWS5U/76JUDKqRS
vcfmu00VcGg6jJFlKNVLOx5/mTJYbi3CSBVSP9G87q2VkJXE8WVRosPqO2M7itAhCe4yNWxq+6xH
fTMmIdbXcrR5soYAVwNT4c4JotoqE2wo9HZlbFyXbvtqAKBaILC+IYoPE4DR4Msv+HaSrd4NeXvf
9ljtGeafSKfb6kr+pIj4UR9YjesIPrVI+fTLChgvjqdVb4lXExu9hT8Gwb29tcwIVoS3k1mH46nY
mIW+gj8uz8wY76oLBCKO6WejiZDqbklF9wFh+yqEGgq4Bw5y8mlG8Yqi5SxT6w2lWdr8suu0g70u
AOtVgWpgJekXyE1pQsUA9sianoPyK2aR1bwEbrguQvVZjrOrsCesSaJ7HtgYbCWI91GMyVxeDXa+
sWnahZ69GVLFIQximZQ2+YeciBbPkKcjv2MzE0TpPpekO9mwKfmTQQq5IIT+NOBXQwHa38LnvGhh
wyWcU21RfEylTaEO14Hwn3QqCHkUXXdp99FwVN33Yambax1Js1bZy4IH1eBcU6lBzJehaW53Hu/G
6Yf2yDL0ayT59sqVfYdAXhuJ58qkYk4b0onD5CWP+33ZZG8j4U9SH17UjFqnj3dsna8dvCNNSaKi
3uiZ47P+ApriYO5b55XyyDZmIak491Cw0QEGcpfi5973WbBtO3/bXmuRed2Y2YffybdaObozVbQX
8MEI9s41b26WmOUMLlyYjqiuQ6dXmajyTPowxHAB9GNhu7ieIvmxHayZx+1xlWGTt50jc5Y5jYx5
UgY3NkhnM5I3p0/3yNzxdRW+Xd6BtEfNjhhyXB/NZxnSjOmr5p7G75r+6DJvJH1x+kjH1mjawYpI
7iMqC4WROaPqPcc5TlcOC75kqSbBh58Xb02uoHTTdz7Pv2X1e9K116yj1gIlvzXNYXhv6shwTn+f
I6sZ7WDR5CGDQ6WSc+bKGM2SZthCmHRSBrI8L89too5d3ung3y4vm4VwGBvOs6itda4mH76I57YS
D/OuUehh6+ce2yMjuzb9/NuBUJkTaG0VmSOpIztBqPumvqvRZ56+WMfO42CJMTXNgwAaABJraVfE
oEbbqt5aEyyGTpvrDg+nj6MYx27LwQqhiWVflyJeP1XP3IVlSNfaYF1oOgpuFdN5rfYXePBvtE4O
eDsNqmkpUNVGxzGiwb9V8jXknJWqtksbUE1hWe94GPRFEvOnVSpI4SLSxoYOlksJt91Q5gmtO7j9
4bqB0Jco6OGDtueBlB7IB965dQ+h0TZ+N24HXADdPlLmZcjIXeXWjk72KtIGZ7oCCNfJySRNQqpK
xmudfF7TsOeDJ91Qa77ySkVH6ml+jsxCY6n52FgnkYOBrLiDPk5ct9VYGpOwvE08Y07N9JlQzQZ7
Cn4DBjmAiYihyWAzkF+rN9JQEtcZjY9pGmAHwI9s1TbZrNkd3ZC5MOtLkGRzj2yTyTVwGUv1tpcJ
qNALJvqB2cFv2kv0YM/Usq/tgIxTCGaEzixI1d02EhdIj9bGkBIxSTaXlQVXmJxhmdkjWIK2Zton
UWLQ70FN/oqDfpl5Gaq3Srp0G68FnB5NTRS52hiss5VM39Bbucit5ir1k4cinuqcTOcykDqm3j39
CYxUAgvAyq8A/5JmNeG58tuuxTEQeR/xUE+c3QR7TPwGGmfZ0o2aNXVD+zx3wgzXVG05fmmSjZMD
89J2ZmBsggYq/ZcWV1nljX03TV1MH/fEbO0LVhG1m0WUaUlMmEo3etjkc5tsAoro1o3kEb3CdOjJ
v8McZw+98ZmH+koIuZijftyqkCBkN0qRnKoLsBNLV8ahJRk3VKHsRRmlzZk99JF3Wz6YkWzcuK5d
VJlDKu8izqQ7FjkXZlufGQiV6XP+uePS7Wnq/TZ2uOyVKOGrDMyUkebJkGxaQHLU4RuA16YJz5Vu
cBtuM81e64T5nn7Vj060B7WVEGsg/P8+c3R0PzVVVgDud25ffkYub/XYY0/AiUhQ5caO6l+5VX6E
xQheLl63Kngw3wVyk69Ntfg1Nk91mSwtUELYOsTaCMN3onVvhzJ7iaPsQWN1Y6X2Y43nCmmbuOiz
6mKaVGFBM0SgowisbcxRs0Hdld0bloC3StYeT5+oOg2S/7y+Qj24vl2hGfUgy6y6YUR7rr/HHIwt
tgYh2HQeL1P7wBmpaPq9lMR32YkqDE3oIi5iMDOzabE2rQ5qH+9hZzQjfDSvX+Yh9tcxMfexsJ4w
fVAbiykuGNXH6a99rBsytcK+PxbaUNN1ScBTe33CEpjIWhPvCLXjy7FV13L1KDxI676ysEEgZRmk
gn5qNe2b3tyWkvVpc6fQfdO3uabERRj0C8l+y6SPboesW2gI5XIgu/VDKAWO7d83xJ5E176szpWE
TsOUNwciEPKkY8aglCT7xuiCyx5mitcT2mwvkOedWZocPdWDtUCMvC334N44aamw/oFt1i47FSFe
VKExvO/9a8wQ+ww7j5y06KTiZUw7jd7wXHLXpEjMgXb2vb40gk/8faDB4KFGTlyZc0sDNAsBPqGG
OIr8dgy7Le8SIwmjl8UcgGC4tMSsGp7IQgjFe6TcDtV1mK0hH8zY8Nr+7vT9NKbH7afH8GAtIkrf
s6WGKhEOlasmQeIhLO3DpXC2GOWWIRc/tG9CHyNZT4lXlFY2eNNWVQbFo6Bm5QcAF5URWSF7xrlP
bWuWE6zZQ9FuJmd4VKKdVfwItDIBfaF2MU6VlazCS8m2FklU4fSVsS4zdIK9e42pdW7l7tLGZx/K
NZpo8jYmS4cE6SJQHj0k5Lku5gkMO/abTh8VL9hLKLf3mzCAE54p7RtruCXgYdaqqGSS5jJJzV+i
pLaJCGJlgpdpcc9VUrtrg/Zu0qyQ17zTUn9Vlt3q6x/hualLbzmVtCrY+6evtTKNYT9ca/lgvRRm
uZL0g5Y6Qm/2fosJhKROsNOLDINMULTA2NmSTS0/i4k6QN2lJM3n6YMfmy4OVlB2wYKzJJbYMTLj
tpCzjTrql6banXtZjpzawbAN1U2WMuLUaJL6bJmta6Ubznz09CT+dNUO6h9x2AHqN0sGyoGwuwA7
L+aXCy1EwBEy9Z++PMfKZep03b5Ndw0hMJoCwdMhaXRTEBRDVmo3qwjWGgjFWGhuR9pPqt7nAEZK
ryS+x3+OLBUcSNLPIs38FUegGYmPl3QFInc2z/Lkwm1tBujwAXPKPIPWk4cE5g7NqrXJGaEbdWbS
PHJvv6aYb98dz0rAnMV3F/4DscBUmDeFfXaHduT6qwdPTqrXVlXAtoao+qKR9rDsKgPyhh0ls8y0
F3E1bmI/fgwMl8KHSmbuZGDNLoi1e7czhf0cmTFnhbTHTvXgOcuIG6J2WkZONMaXitnchrpyFecA
JE8/B8qRWqR68LSpxsBWIKFhGMIwX7u1shJ5s8Y+tDZG6TOkU4NaMZzVkXsVD95L6w3vZ448jQL/
fM4Rw/75BOrUZswRSKtDPhqrXMmaob/F105DIFR8kNHNU9qQlxOiDjb16MHo2nsjDDZK799Rg8zP
XIGfb7d+qFBu5KSEDDtZV6hqzjORbUqt2eSxdm+l8Zm165GNo3qwdo0wuVgVmZ0OekmY2f7D6LUk
SjR4LAtZei1cvT1zNscaB0ht/nivB1E3VdPBUqKvtLJ0sBis6OJpJyBJixaEjdsZqxzuKKEZxUJY
zVsyWOsRNkxCu67tW7EgBnDR19FnjXCdlU4I4Bkt+YRHgSRDU5eMU7WYQ7yb6j9EvngiWxhRsplm
vcKjio5JKGA+rf0U/eSEuKv3AcrbmS2NG9ZypB4DHLfijmXsk8VfsAPIxHjtlomSbyO6hQVFRC1g
3SDVTxPpPKYMpCQ6BTZogDh9Tj+BX9KHfz6BQjlY29WjLBI/kWMHgPsKnelchiTfBKRfJJYcLyqt
fqsUtoWqcdPK+SP6NnZACB5aYd5omfXQm4QNDz2igiYF9FvCiZhper6y+0nN64lVrhf+LEqqixQE
R90L5AuoV9IO1y7ND7PA6eDnt8Hgsr6waJBUDzwc13lmrSNwdRoGU6KbX71EdXAMPk5/f9Ddz8gK
78ChUo+0ewIF+nVX+kskdQhS0lUdYiEP1G0huP9YKYnuNecD87okY91AOxxgGzp9/b5GxJ+u3+Eb
7LZE3ZOxCCq7xNtB88KVoicw/AHowOq+VQy4RP0ysjFWDc2uIc6HHn7czSLVXJDDcgVj6B541jXS
nU08DtchZiKYSjdWb+8QBc/dof2PpgzdnsbXb1OGXBZNmk7LAY0NMjujtZhiHF1xRsDz81gmvlr6
3z5+wMJaKClXos5/5eKScK0z8/SRkUM5+N7DiMDd0/ngqng0ISBWPulH9aVXOLb6dPo2HjvEdE7f
vrurlzYdvCZy+vDWjW9a/8VrrrLkquuSMy/asatzMKNGkYUwNZuOIPR9SagJBeT96S//8+iNGu3P
L6+i+9Zcl+uj4w3X2FJY9ibvfwH8OzOgfg2cPz3kBxMkQbyGDKQtg7RgLJSKYRtLK32T+rMAPyC0
2IkpjIgwuJRy9cWU7OvUjF9q9hHSML5iFxNzi14oxCNlXA9a47ge9PfTZ3+kaCG+fv7t3uVVoYJg
YoXttmzqAWriQdR3fdftaBPuQGSQqSIVD7BMobh0COXOHPfIMyMfzDJ6hA601qR06lqtRRW/pxCS
Uy15kIP42qKuiG0EalJQXqn9cBV4EiRo+By1/BJI0V2cD5PBW58V1FLOfKOfyzcEKPz5ILh22pV0
zAFi+Pa1AoiwUtpdSvLUmqxvms+RXeI4KK9Gq3rr2JqePuyx6zD9/Nv1j5sce4cZZI5SQggIjbXn
pb9H3aMR3xNSbSpnhoGv5dgPT6E8Pf/fDmQIQ4V7Cu8Dm2U9Syi24mjajaRFySk7dYnUXrIOmqVN
rzKRlI3gmcAjvCHhoQQUn+D3ja4Dpdj59KTsyrgcwQPNumwgvDs7t5Q6src+lNZ7UmaiGxapY4Oz
tWl7NpZ+PUo4zImHnUcxdHisTE2sfZ6++jimOP1/XhbSVP+8LATskTCH5g2Bg7urKMbnk2s5kF5D
pSDXV+nB9EbryI9RkeUMnVNJGfjcjRtKULJ0Yy3FHlZuAb2GWVeCzDPeGTpy/7b0rqe1C9aFdiZF
Pk3STHdGI3iwk3aJq21GWh1KlsR+hwVTzxu3/Ywqgh5jEcQzWMcIsiKvoM5G+F8UltijiHW0Qkkl
ALE2FvACB9KIRqe39Ge1jNdB3T4zTtzD5oO/ECrMlIOFtD5QHgIA1XwHCIKuuVEMfZkXBOkVceEC
evJ/1y7+z6ErN0FLsvdQ5hc+ZbRG95Ba5OYi0mFas36a1tJQpB09lzelojz7GhCdiivUAyedTa+o
YYIWhcimeryaWA59p5JqijxZs1WUfjsNcxEWbswMHjn3onjHcHYtRfKygVa0cilE9UZyS5sSfXMc
PZaVd0mKyjKnP00cDkWf4hI60gY9kLUeWnE5+ObvNDNuWGbK0DlyMTE41lJG9d1PvA1Ruhfc8YsJ
w2VV0B26IagQpACSGgWRHnbm3lqGfwO1EKaFoJqU+NvIiB34bwuRD1dm2tkwz+Vb3Wp/TWraHiWH
KGMK7kO1GcF/53X+aKvaE0BnsjOIXpjDjdjrbnkFCfRJlMTKaaTMz6dKqTvaL03Zg/juHnPe9NaL
VlKVPZaFHs/sobwvQuI6NU//LQvcmUqCU060/vVQEQdk6NGspUUTJepSE9S0jJjCJ9MiNk6RIO1A
UzB0KD7SSYFAJjReYBrQY+/e4qMFZE6HuWpjbe6RoOYqEKxkyd/qiX090lRAkvQaGe66gNw3j3uY
l2YZXg0BcqTUBOdRVOkyc+X7PtF+gxcOgObp42xUzH2TRGsrbva0Jmj4R+7SjwiOLdBza337q9Xs
3yZdBl1VN14E/iVlbV6bLVnqqEuzDquwTLJhiCqFPrqTJ+YtDsoPC95JruHdjqNuSWg3sSwUxWAg
0EMyZHutlt48ixh+YF04FbwVlKISwIfxDRwuzKT22s4SogmUfDHCzVgkwruJLfCYiA64aKTXwi6p
sxkRgxcFSghRDXBHxspJOkrDqJumtZ0FlggjrpMKdVMjQ2rASFJnJAHdGqxdaslPQ4DjWqNLM31f
kl/mGDdWog/mNSQfw/Xg2Ojea6gq11TWtdK81+xaAk2jzjMv/nQJjQz7Olnonf3akWY9s5LgbtQA
YZr1uA5iatoAAqyVrXIzR214SF2NKBg5IjrI9BeiKhTgEMUTLtBNbhMXrKZwg2MrpITYL/xIu8QM
BB3eGGniQYqYBm0taaoFGw5tbsrhY51TKkScrrBLamASyRnUpDrNQZk3r0hJ3zHIPscyzm0lxTdI
aARZbmtguAszTD7ZdL1mQHzIV4TMFlSrXBl2hhFuOtd/pnm2rj0wKMjOXqy0XmVqetfl5M2po3uN
CmSewU0oyDFZqh32XL8XkHGG/ksmYE8iVLyhBE/BbK9z+1MeepirIUAXhcpmYqzNJH6apin2Wlsp
NC8lQqDpZb0WfGpfVSsfbC+UvoDzkSHyojLrQOeSXs+RvbEg5KW7CIpmqZTBUnTyddtoG9K/r/tS
exBC3PtTkb6M/JAyLSZ8VRQfai+eg9baV2hPNNQ1Uz9dVPUdTawbhB2X09QgTIiFuhgJ1IuuFDWX
F0SGrLLcI+eS7JWZWlAoVfPgVw9/Ecc9YSyg46SEUBRGfbM1GSwZ6o1avmEefHNlpGQ9Mjr4FMKd
dXJ0YWV8pYQeY4J2I0cC48Z6NcMayCOoJ7dNA37MU62XKlD0WWgUTD5udDP1hDSyGVTXyuZ0XmcN
55v7/mWOUfeCLSB2tT5gdC5nMivUuk0wwicNaXXWR6G3Vyn32dCDy4TOYy13iDxNQu/8TUBzAhHJ
rqZ7+/WZGLEoDIBGSMLdkIzL6S94EpFnsmXstJHO6/T8t3rwTARaDPrNZF1JV2Z6jQpwK5iG9X2j
MCKH1lNRyI+5MrluWlebqRVG1ajP7wp6SrY37OuvcR7SMDCFrO1fUK7eoeLe5yDu8II8UiKfK5V2
N30kcaFOPtjJnI8Tcwlt0MyT8rXtUUMephGwedJdGr6+PrxOLaPcA3ERa3e0t5/qyr4FSXxPwfPV
7aTLuK7OCYl/3n3o9sHWqcMNjDgtpcDdwjBgWouIpAIJuLVp1pxe4xw7xMHeCT2UzuVrU4dt2hQX
aWwQiz2bREagazizPztSBNTtg10UqW82BBWWsWOdXWGSe0/BiWuxcZPIxcaN3HULB9RVq61PppwN
Wuz0uR1bvR1srSwiGbPORnzSxRpFHhRNwOrPndOxC3dQcwvBnKR049GC1HE+Q73OBDd6S9xlT40Z
5vNpTQRSf1awYhQNUzIWPmLBc4XGorpKhEFpGzBklltnShDWz8tj/evn39bw02yg0zQA7J5gX3e7
+2Cyy6qFu++q8FfdRg8J+voWdSDPv32jYTefFprMAqBR1Ad51H8Xib4dJy2DFe/lEcC1ob9oeXcv
l+XGDOL7XoMmjv6NWIv3IU7WXQt1boRCR4l+0pMyYwZ6tRzV7mpU0w18MvhHTKiY5lqnJYx4rngk
q7TYgNqGHdOYSfd2Xq/0tIUUXl/aKWEdrtinETCcXkQ3nojmVan99mCosJpkAFL0ZNNPq16FInXM
gGNkyS4zSkELt1FmETyXuTlSDSxl0HcGQ6BqlTCW62ulZek7Tcb9yNqJ2mCPLiKBtx6Z6rNneBda
6jFLAJtVYLxauXJnakAtvQIrVk8kSJN/KGq7//rTiNVuIYFMKdP6risIrQ5V/eX0Y6tM794Puw7r
YNdR1EFsSDWZawGDYV72ztBKM18BcmFfTfXMqLSQUjVOiwo59u4ElU5iOs9sOY/s+YGZ/bnnYdqp
oGxx9ISAmAq5vsZ6yiKDWtdW2Lc3kvmUkPxD2e/06f68x0Xa8Ofx8pgapB9TJe3lDxVdq20oq2kW
MCEdmGb1H76v1kGlq2+T2I5MPXaGzl3RyV9AoUHXQLiYxfgTr1mtFl63nHqjXwvIfs+gb9qoIbVd
Q+Hn9MkeGwq/dprfXlKXTHklN7i60Bx2vvwbNv/aq4xVBgOvCFdqIWZm+WBKnwYWoNPH/JKn/fQ8
HYzx5IdDDyvH2BFu8ZjbwVMyquOMtFFCl0fQ1+zHHEOu9rGiO8KUt1bXETjgynMonzOhdutG4jrk
XfOQJhA86HGDnRrBb1V9jUwJqENTtZeYrBJ+Uq0KfySbWyqgpVAZKbucVUnz4PlDOiMLb+UZ9ory
1a9szO6ghJ0Z/ZQjg711MMewLmlrAjMTJ5U/w+IeZyc+13yOJDo0/SVLGHvA+ziKFc/vwEatQlSt
npPcHz36wVSTkMKapHWVOLkXb3maeXJvE/mz8G4K10XkuhKs+kZeY3zBxOa47D+CKj4zzx0plOvW
4VykR4DxRBE4WYItSpCV16a9tiCi/o2t6FtNguSCAe45s7UJrrcNB4WQaxpdZLhFb6o8rvAsPaaY
eVo4ojMtNHGh0bYRvl3QuyF6tGo+RkkJzrwFX42pH57IyRv+vdzk+n7W0o0jQ6CoF6bSbmBRbhW6
vWUWPUa64owJboOsI1+GrfkMVuesbqy7UtTrLKvJYYCmACoAnIM9sPmPUcJjtvAG2Jan35kjT5N5
MAQnFTN71ANdyIihkhPLkZTk9+mPPjLemQfjayfavk+ouTgxOfSdMHL01uG8swKntIjI7c8ZEfSf
S5a6eTCwej6wFpTUnjPUzRUliHBGQ2VfeRFaBQ2oGpoiO4tmg9Y9QBFcyKkWYjzUH2NqjZFLrcfL
WYun9hv2caDSWXUXm2JFNA1gE0m5p169zDFqzLqAiA+rIhINabsf3BuTX0ckezMzICCSr2RL2rUd
J79ABLMayLeiTh9bN32IbX8LuJoactmfGQa0YzfuYJg3Xd3PRh9BeaZdehXm2wddHdaWmt9DH2IH
s+rUfWNlRBgLNh39osPMGxu3/FSS/jdnZ7YcKdJ02yfCjHm4zXlQKjVPN5ikkoBgHgN4+rOoc6Mv
/0qlWd+0WXd1JRAQER7uvtc29hibVljSjVtlzOdJ5q0LarWafcMflx3waXqSXMQoVWUs1UnKDNZM
XVkAj534SXWKC3vV9JH9a3ZMz/Zjj0A/4DNT+fi43U6/Hh1cgv3rdMSV3FnZoXOhqHRuL3JO9gVz
zDRNejHgWLBKpaCrE3BnYMPbzcK8mdnK0O+tkTb5zmDB7zMcckxDuXB1/e/O+6/HPFmxs4iyuFea
0WYI4wL2cKTPRZk+6qCaADh6n4FGaoTSY0CokebYOknQaqMgCWvEtzHZ1lLvH+PAAdRmVEBCgh1e
XbcDfhm5r7+oXQKY2202sqqvY1SBESFb26MTyJqESqLeUI2XQTFRvziUWiomxTWU46Z+QiP6XW2c
bp2Y48oPih3WgqOdzCTN5JmID9XIq/BiqO1SWsEc37J7/urCMTlBBY4L9u2laZLHpFPLBeb0q87Q
bsDMkkaPSCOkWgXnEV6k2dQfsdV89AqigKGxTeCD/sOAoyd5TiRi3QaT+evc7v8YarszFBrZtEhv
NgDy9pRfdwlW27NCF280kO3GODiABHtinzkCWLoTOnJnN42Znjhdwv7lkA3lkBwvsDLFfU1rmgMM
jMiDunkavWZrlwYoIX34NigDLIy+ugPHsksHRc48X1hclVZgzQqjRd3Qee1ntFMFw9CsWR/F2O47
vqFCCaO5Vbgr4XrvuE0GE0CxXxSFehA9dIYSzjIQ3VpfYgCpXgsMmBCq+gbnv6Zd1B6mlJ671ZRx
nWt2tjQ6mN2evtbT+lMSl8HZ2iLM/1AG56kx8POClg3FXw8/ZQyiSyfAaCrzq+poBYxphrS0Dtse
sr1x8CCTaFuYUpAu7h9Q3mb3pkbx3JfYTtE03V53YawtjNLbZnr/OdKNuVBaTAD6pn2pDW3RNumD
19dPtlNu/FxhPtjBe22WOCPZ0ftgCmUG6PVeRPrBCOvPMH6fABNuyT6lBWyiuvbhkuKB7KPMMWyp
SVqki9FTp+xFcQdncVvF2CLy9mdjEd+SUn0QvgvGzMGzpHb5bJMsItHCQdJrq4TsEPQ/t7xyyVHM
iyB8dtswX1ID3EiV81xGzB4SwTWudieLF3OYutvr6tDjDcobyLpZogRfduksOTEiEhvHPemjdSIM
pkGwbcPmUbM9WjRrEqFTFqRLO5wuomKO2/Wiq8pDiU0mH9UNakMi5r6+8Rt5CIV8t8C8GjizoMBd
pX4oMbtOoWR3ks4EQ1ylGvbSWrQLPXVZl96irrqb6a/4Ep0OzSBLZ8BnRiqONc+7aiWceolardxK
RcG2BV4qGDNOWyapWnxGgNvH2rVLn1TUN9F8ajCMC7oVqdpuShpuZqHpHZKsRJA13KH0KfABd24M
U9vCwzjiThOgc7fkqq60L5wb8XFJ9q6LEb3nxi9BKb8Gj0iJ2uqGCvasVkpQlOgJEChgA3SfJMrW
6vANp0HSHvlbkddupS43v0cKZw70zklQ6Y7cmexGAoNUuaVWgtmcdlX70S7OwiWWc0DeQNPY0YXL
nds6T6JIP60d4RUZlkgs91FpvWqDuP39Sc789N9u2R87mu+YY99PiPI41W5Venn5/IwLv30mEWOf
hGqG7ctAn6r/KVAoJ/NvcQVXfBzbquZSfH3uEichG2oO2sd7uuRGumDIoy9iO5hHmn4lbcCxaFcE
2R1npjTGnZrXxbzN1LdRRDfgdm8Uwz4wJT/wbgF7DyyUIqG/82N0HELXF6pWCrxLc3K42sjUjnJ2
lk89xLz396E/8xH9lQD9GHosZVB1kIDeYDVmz0xj/FCnzadT5b3VjTV2Mmj5S7opsWQzmwvh87kB
O4nCgjIMK1VXxEZRu6dSD+7Uvt0TbpEF09qn3x/s3Dd1GiXhTcMeCfSgz+pjACwjVS8RKabb/Edk
ckqC8u0gDSixRpuad4IegjU8ax78LL6QYzk3PCeRj2fWgwnGOcK8xL0OCu3RSrrNtCHQmHihJfDc
I5ysHT4JNHOga2Rjd8UOI6sZNb+HKneWvw/+31zUv4boZLEwQpQVZoP3dMFV9uzMpNVqfV0H4hhj
skRhGTCMCrYfG53AnBEY3GqF2JsmnXcekVeMrsIasJb2bZjERhCvw0i7HURwI4rsYHTe09C8dR5i
4aIQtH3g4FYHG7evt27bg7hsr7oWN7CuzsNVMW0lFCWQNY9HM2+21qjsbJ1qyOjfy5YTFlKoO83R
nk1ILr3Vb9lLb3zLerYRPhTtMO2GOY4lbru1cuehS/zbwbSfprty44RYE+iplVVvQYIvZqUJoNbe
k8q9siO+2UpQUBX1DpmugfpI0SulcAFM44AdJKWPEVtvlMwraeceAlRsfl2KzbWLGYPi5Uu1r5O9
KVD2QrNE2iX2fa3tvdHJj0rjvTgYKN57nv9ErfceQD0woxaPjv+mtTdPyVCKTSLTRUe8GbvwKjKS
rUNtk1Pj9vfP5MxXeAqFomTZGGWlhnSBFzuAy4jaE+W5LpXkvy001snKHFmqwDFtxNVBbW8HV11k
oflQQ45U0mb9+zOcOyZZ0yz+sYIiygn0JpaMkam/J3219MF9wpKM6cMYD2I0HlW15eSelxutplPM
Cy8kgs+N3vTff1zY17NSKAVpHc3Vb3XmcFbZL40oLqxCZ1rPYFL97+/D08OAAeLWpulJiGPhgrlM
gGTQGb6dlu3B7/NFWIZfhqZuCX+wMKWpALgSZOURv2WrY1mMu5mnswLPArd9TJqGarG88PFM7/Af
S8zfFuQfj69gXDyIkiUGoOoT+NbNGMSLNg2XVlcu80b7j5c5WYxbGl20tqIbZZDe1lTADZCSzUg9
DaR9pB9fWDHP7MPWyYLshUZLN2sWbpo4/IrN9mO6lDNo2yKz7IVipDuEeuvATS9c71we3zpZoYfK
tLOu8IJNB7qTAgx+28g76C1eCM9Za4by4IpupxSGuQgMXu7vs+XMrnzKCGr7moQnfhAbvRqiOe5O
d5bi3vy33z6J9GAT+JizCVaT2vy02oL+InFJKHmu6GKerCRB1ziAxHg/NcIPqdTX0qTGb47WS495
fBsDbbP9TymzhzwHOJDnd+TXOH7gfrf4/fGmx/jH935K/vHGxLNtmw+R0+c+joujn+vzpMRC26uz
1Rjh+aWK+FIz3ZnZ9Zde8mN2tZ0PRdVJQlTV2TjLuxR6Lkd63Zv0coogg1z/t3OFebLMCI1vru4K
rNoaq4O5mJqLlrbW3wftXCrZPEli4cvjKgN7GEUy35iPyAdi37kNaFFgeZsXHRJJ9CdTfG5DUNbv
nB4fqiCmbamHV57acqW641dISmEoAORCO4/JfxqOf2H7ODchTpYXwxlqTxPY5aaKuiYgOtJ7cmHl
OpfhNU/WFMWQmmgyJdhEtelzbvA472bOOg2rdde13yVxkeebz7GtPcR+FK0LRT1mRf9mu8kHkO1Z
YLrbVqQvGdkBlosrSAkzv8CuIOvyPZjl5Zj4G6tt3q0h2rZNfY1n1mMpaOPCgRTTtxpbtGRR5ONd
nTnXHsr4rMq3iR3sPPhOHln7SrWXZU+o8/vbPrMj/h2IHx9t3g96a7isLnlS5MvSyp+0wRA7Wy0u
ZCXPzIr/Q+qoNRvUJF+Tbt+oVfinMmx0WpjJRTdJ4dz//hTn1ppTSEdKTc2lwSXYBKl98PWynvt5
TRCcHf4GwB1ji6HYtCfEjf48VpCylcpZMvn/2+ngFMvhV8IxQ91GA+LFOyn0uUfzHx2hdvbfXtRf
ku2PF9V0Rhzi2h5v1IzaKVre+5xTb48C9vchPHOCOiVxSN/za89uqeb29a5vxsc0qj4sevLoJbwQ
Hp27xMmyZQRDPRpjFm+6tljWQl6lmKPQPQiEN7q0R59ZHE5dGhzLjQAycDjv9PY6yTDC9fEpnQ2R
geVcuHRi+83HOM2O6wUlxnWU1XeZ2363uKnN+h4z2N9H89xXf7JGIQPXrNasBG3+ZOl6mrzpClFW
IX2fRn7X0Ev7+3XOhdKnnKFJd2pWNLNthF2vmtBY9y7cKwhSA52h4Bzy5sqnDDPY6oMd08dhh2L1
+6XPbK6nwCEd8LloJx1iO7QzzMOWhnM9hbPCf/aNbd7qF/ajM6Jk8/9wCLrBI7/Viw317SUM+iU+
qmp1DRCeJaU3R5bJdBuER9d4rFxx4UM683SnFIHa0M3O0nmBUP2WTXgd4GkXoiQr4ONF6bxJhwv6
9nMXmr6gH/PaaIMhI9qH11SExzzJkLlfF2ML3BJTD0qYBk0bv7+wM1NDPzl1SUfTxrrVg01rtO96
lT0owyVx9bmY4VScrAWAoYSmBZsxboK3As7s0s2q+8Eu8CyLwhUV9EVVhF+0J8Y0CZgH/AyhvzQj
eL9Q/bKwPVomrhUuDcP6qpyhIbEXI5U39anZ4MIafa6n4FSGXDQ2xhA6dynCGnyo4mJy032qqXfV
qfQ3lZMTZQFc2f2iuWMtKqBdYbSUif867by/vwXtXKLnVK4c+nDRC48qMoLsu3zsVlNYZfU56LhS
22StvaqwPZq5GiS71IgXjpstNcOeq3H8KAN8oDpHMaBmNM9mBI4YKn95kzbwAFx9a7oRmSKKIPPB
MW94zEURFf0yy2j/VpQS30qXkpzAvNM23HGhIQCZpy5GcQr5xVkzAvVyHNzAXQOweW1vsbYb5rmr
H2ieusLJ4yFoyr2FVIOmYDiNqrusMZhmizdnjpo/ONImT2M++BgZL/F03mVCm2Xeu2KDj3Plthyy
R8WAxzCU5T6rvA0Okd+R7s1kGD660fBSjPlzQH6Qzg5CTV4IH08xwwCCWlXRrtzG2YSFe+sWw81A
TA1gpFxJ1X9Ih34FLg/1arDudZOEgrIorGzuZhKNqr2AX2wDG6LZvuBNYgDxAW8AjygoLkG66sho
zWSgLqSuUE+kFc5RXfoby6k4QpMhjjh3sqXSNhQYHAXFUxQ0+zTy1iqvxbHx0qhUrL7UfWA7yyjX
FmxsbCcpIaTVmXjhhEstcOaKZl/VLdDCsj9MeTI15heqFH9A4kNFufZd61iE6Xdgh09q0y5lZ/Wz
0QbDqtGRPkW5PlhIw8XyliaNKW+CeGEFgXzfyvSI8fef6TP1Mv91ZIgbkb1M/R6jG+87gYMYZ6CE
zuZOyG3lW99lpK7dblwqcbOT1rBvW+WPoAsWSzi5Ko16q5atN4vh4IJ/1TF1knAtHEx2H1v6mNS7
2u930/P7sF78RKJEdtgC1P00ymYXv9rOPo9RBsN+c2Nraz1GbrTC1gKldhQtMyrxQtSvdmm+KYUN
Ga95/32CnUkL/J38PxZUv4olnVEBqU1akzzRrNwMoyF6n33VuKkz9br2h9tKxUHq9+v9DfH+ccr8
G5P+uGDU5mrcY5K+0TMcfysrx/Nr3IpuQi0p7cYy1GUuq29Y5nPq1xxAu6q+ctwAKkuCq5yCCCUN
KoU2cdzV6YFw3HzHXI7wsgrmlcMq4BfN5/Qvfko7TpyYK8PPDNq3S+vFoj3zWTdhSOVknVrYJnr8
4qUZrtKN/cfxu33boyfo2wvyzXMBx1+vhx9P6w9N5Kodpy83ktd0yWPuhBKKiKN9qst6OaV5rJQZ
1In8pkDM5ysoZX4f6XMb2MnhrEOcLQKr43DGNMs4h0qpXPhozv30SWqH9yf7Ei/wTWyZN3heX0Mu
uhAKnvnpU32/3yqqKDiFbBxw97N8ynIiv7qwp1v/znCcCuLHUYXHgNh14/rBOlHidWqUn//950+C
k9K2yyj2MYPBynZjKuZ6Agzk2Jr//kLPxD6nImzM0ag8p/z8QCVoFhTBTW6NsJiiW4ghh9yylzk9
Ur9fy56+kn9N02kIf3y4RiN71ZP0ADkYiJHUflFhOLK/P9RZ8Di2zn3O4T5N3J3WjA8xnUp4Ri40
o30Nne5eqfJ1GVhfsH5vTFhmS0ftlnYd3HmG7i/QHT4O/JWZq1gf6E4w7mXfLppkZdTpawO9bxC0
+pVm+xa3PlA4ARWkfhg9+UmxOZoJz9qNOvtvVxwGnYZ+P39Ei5GvOw3OwmhwiGxVs382WFcaDyVM
7UYArCdHn2jdNDGuqT36/MR7DozmRmWDGjLavTs5XodaSXuCTT608xcgcf9T4tA4VedLI88cdoRo
kw0UO0WJZFNLowsz5lw0eaoRV9UIT/GA2di2WCRWaGqiBiNe1dkN2vhZ9rQI4fStoI5Ut/SnPQvN
qFctTi0Gm/KsTd1yPg16GPsrVY13tcgWPkZ1VtZdOMmem9MnK1Fad1UVdXy4fVk9ua38kw/ZhWPV
uRl9shLh8IPhnwNMoo0RqWfhrvKTReaHH79Pg7/J6n9MA3XaNn9MAxGJgcCMU0Dsdxt2YIzfnWYe
SX3f6TSpDn7y0hrqNh5iHECHx5zMF/YhECDKdBkKW86mBtG8Gme9G11FlvlnCkun6VKI9jVz03c2
wTnSVX2G4m8qsBCReP4VNkM7nPBoCjcezBIbcxsNrOqoj9PGb3fx1VSKwAH1AJ8Rr9tGznKPKjEk
wz81uJIZRq2zUMnWsW/xR2g+KLPQaQLsnPTjO5bbD7+Pz5mD+6kqve4xEulU8ji0UoWzLGM77rUX
qH271LOepGVe6tg9V01QT9ZW1xliM84NjgFVuaJp/HV6cjPsb9yBNqEqUFtkCeHKJMZWLzZC/sVQ
/Ov1nxwCe8NNqVD1WM8WQBNpubk1arQtQ37vtO1cLZTvLEK+qOobsw3mCb3XkQlYUo1WVjL+saLm
wlnszGeunqzGoTpmLnCTYKOm0bIr7DUMp7/h4++vUTv3HqeZ++Mz7/CNziX965tS0kwKZP8Kys4R
v4rHwGjRXNr3Gse8ClpqnaiSU8xAaaKcuEmdue85Ow3Eu2SDYUmZ69/v6e9B+19jb/zvPXFqCv0s
yNis0+J9VOsjHTBiOeb5jtzeKhr9B09PntpBvtqBdpBNvvOIz32rWhWReC3ZHByZr4Vaeduh6xZj
LegvrMsN9ttszoM6a71G0JGLVDioan9taf3nhVs/u2zo/3vvJp4JvTpUCs7fHQrpemsMwbfhqX/8
uuyv4Mfu4tB4rY1y4Up3lpd8Lw4OvS4Hlii0N4mDLTzTG8+nDFNuAyEmttJJWm4ar3lrx/IqSDtq
kTrbVja6PT715XvoWXea9503ZLvLNL1tyvy9E9VWY8Qa2983+GzO1IyqFYbyh0j4Xy3+HNKvQX5N
CvR6M40d3os0xKsfrRnBgvfyd6f28CP3b70g/yNApmhZdowKjGxHpKGN/RAbuliwum2MoNkGfn/U
wbqhrQNu5N7keQqH3bxOOWIsKg5zeezSPEHqhtbREQ+VTAgcyAezQunbDDNpW6+Znl8naj0+1o33
VDZsFWOHMRgb3HbsgdT36dUU9wcNqMlgSGcu+jfauuV1a7vXPkp0/J517A6wE74aFVnOTN0fWACz
r+kjUttumIs4eY2t/hhyPkfHpd/nvnZA2fQBvRsNSdc/5260LbPqO5mi9aBxrjJTJ4ggUh/H4D1N
EmZ7pH9Nq0DH66BCv9KnYI/npSvlIy6dfgFCnmeWh7yJng0WcXB9VNFs1Axa/lKBHZgbpolEmwCq
0xUEX/VjYqbqquc42qbZ2p6Ol/KlDMJDmYVX1LA4wPfXtdECsaHhr5Tb6Vg+pbz8KH+uEyjFqnnf
ReKNLMZXqHs2VRXIRQ64ZGd8zvzouqxKNqj2IDlvDIDGZx2tvq6vrxolpgUVSoBbvgFS1ufjW1yE
V4koHs0eHyJH4X8GrVzOpuvFMNOW5VRwwSz1mOVocxv1mJjRZ0hnSyiLlU3FxivdD1uhq8jSl7kn
D5OGYVqgCyUoZ46JglzYevle6c6KKORZhA3j3gXLBpkF+WB31njytYk6Y+kXVgSjzdzaAv2iXjw3
qAjCMBlnRq4ddVfiHxKD5tWWgr01EjjClFLfohoL0FkR5ZQoq3nWLMYNQ24DQ/HmqkEWDZcB+vBR
9kLE5CmDSPEXvVEMWwzi+BLbqzrDUhslH6x0hPPJflpjEt15tnHX5aTJP4oie00NeY+p/OSw3sdX
WgvwQU+zHYStW9VVrzWCzHk0elsHsj7iw3o39SFFFva7pA7GC4HgmTDrlCAsPOrqKY3WayqSMcgI
d9nVsb78fU07kw00TvnBYd16ipewTmZViv0B2T6rQ6Afuv6+6rp5btCr7zrRoiz9787KH00+SV9k
zxhpKLBCLuEL//2QxikRpfK8oagKJHOpKJ4svgYnzC6EqWdS50im/nfVroSSEdWlyrrL/PUQ2Fuh
YN1g9M9MrzVR4HFyeLaqZgM97THWeiKvwL3w8s6O70moUZd5m6bQVddBjMq9MreNZh5KxdtaKTbY
cYrn7YjTRZSYL6JwHtUasR7Y5mK016naXajonstXqCehembKSKczm6p8rN9Ny2zcJPkisRC4u4rZ
zkLdvYkTg3/L8qPTuasqVi7kK84EIcap2tyPWFqzRpl6qfCx51ML556Oh6vShNVuKIJqPuTtJsUP
eVtjzTJzpHDnURWW67Ssdl0gr5JQznujQkhIYpXF4PdP/28/0v+NRAzvJBJp0rJWK9UJN70DhcsU
TrlUin7jJfFdoqgP+QB5YFITp0KsKPgfqs59l3r64KvATlxteEDrtJYtD8Ca/BoklAnL1ioWeDc/
TokvpS92Xl4sNQ97TdT2TRrupeU4cAEtwKiKtu5SzdrEGkLv1OleaXN6UkL/kxBjL5r4WoJ3mHKc
QQtAxo/EnsIknihVmSx0D0KFOSwa+dLH9VtqdmvP5VbLosuXnerdpnZGbjN8KqmNzbEKdC+9zWlw
/jVoJyFQBI83dTmRbTpFzu3ecuZ6F1nsBYxPI/8UvvWRlMpL0SlvnE5fmXl0TlQtfhpd+nzhxZ25
hZOPmY0Qs0V0CXCNnKOuZYcgTta6Vl+YLOeWopOzJ3wera97+kq6Kruh9fO+N50LZa5p0v9j8E6l
9FmaRq2oaD3LFdQRtWke20K5kYl7cHC6+n10zq04pzJvhI21Pqot7A8BG0S24V2lK7cwS+dtNaxD
4CqW2zxrBFPzGELLTHGGZ5sgJE1qxFljf6Fiee5ZT1bdIVSqsZnysZUw73RIxkVcHi2AKVRVLi2u
0yv513ieLK4cYkCjyElaoCtrlyigqGnAcQdrlxmIn+TE7CtpFOhGHXfO0br6fYjPQOGNU9F3lCd5
CLclwl5Ra+cSG2xpNZ+DmWJ020CEbQKjXNW2vRKphM2UceCnzDQwZz3tJkmcrdV7q0gb3oaAFbhV
x7XVJA9uKpYBxhALPSq3to86psqH999v+d8nTeNUHw691E39rIsAbzZAdSTibHqok5qOrN8vcO51
nyymvS/KrtMatMKR19P431zhAEMnHVuu3auPv1/kTE7MOFVjx3YhXc3kKmkqSLenctk0fgynpt3k
OYrPmpCuFM0igMFOiP/o2+nCyNyPaYjtyjnKKrtGu/RgDfVVrXbvNWlDIfO732/v3I7inqxMVKvL
RECXB4+G+ZQKK0rvKaFFnqYs6J6K5hzR6M62rhVD2yu19x3E+lYgmXBQf3aSjqCy7T+cWHkbMvvK
Deqj3Sr7ITceArtIr5MOOpWlaMsMn9JImu9hYCxiJb2xQh0wDi+UZBUWpQZkjLz+Lsr0TWbFi+sO
jzBwlnlUiZntJxqcoOo4lWi8Qtkl7B19jmo9LG1nFgTJAeT5Vx2Y9yFEpUl4lhfyGMn6vim6ratF
t4nML6zk50KzU4V5pNdaAQ422lCP0xfElzyOY80gAXtzOwIcK8b4SYRmPufog8a4WqYy3AeqceGr
PdMyRWsyK8uPDEkymGTNAOBvxrDDu6Gv6b721b1tqA9ehpDPdu2V0ljkvdrPoAQ4FzofckLpM5l/
/2jO3sJUF/hxC4aWJPE4+SigbMMKL5QCAFJylbfqU6cEzwrHOxeWDZBysSiU6ClSo12h1N9yuKRu
PrM4nErHrc5Qh1zw2Vql9TBFh4k6SraCS8Wfc79/skz3rUJvq8fiU8fx09Q/EiBmyqrh6cIITrHH
P7aByd/95wg6OUlDtyCbqzQvEXp0rOI43C/YtsmWr/IGYsR1bX9POeTQTi4dK87ECc7033+8t3KQ
+tgy1TgwySmensskoHzz4YSvYXiksgtla5umPvTkI3LumDPrkFxiEJ39ak7W2xj1gy5SSwHZFiH2
cCC9G/New1E9PFLFm3FRgYd1LRTk+CA11FV+CUD9t672r/Ge3sOPJy+GwvFgdStrtIlzruek+noa
BIbZjJN5PqCbUSdF/MgepttPNVXbzC+R8CKZh/GdOiutuHg30xP/625OFl1c5/H2Heg4LrTntP4e
iWsamJ1KcitSd8WNmCCZpxQTd1pqz4379ftndwaPQVX/f4fBNcN6QLlOdjV4iRSG3ME2QObs4ch6
jA/eQChJTX6H0TqfCEPsBFa2KIxDFXl7q9uOlQZAyJxXyJWqAnfPo4wvoW7PQMKNU2lkyCkmsBsN
87LhYOD2BAww6o/8M4+/JyhHk2yDDGVyZS7heNu5gZpoZYv7gJ6VCBdyX/oPpbbiL9TDeMyUBzCV
M2nVi8qF74iNtPhTI0eKdxnwp4oF1OI4UrXmYqKCgzVwD9Kokfdeg9ZFgI5qXVkb+qG1PiYMDt3n
a8289ZTvoQjnBSKFqN3ppjpxTLjNuH42vDvgKmZ/B8buQkR6pthgnEo6x8ZE1+Phtdp60X2rVdum
JUtseNo2ptjtN+QY1TF6CI38gSG4lL85e9mTSDgirSFMFUxZkXrXrqOuUQQomMrUpKT6p2LKQsGk
5PxGo0nvvP3+dZ458hunAk01TcbOUUN8CtLmpYzlznBRY6TCvs6RWsM33lhjtzN8ElaujTKaKOTC
lc8sx/bJclygL68ix+TAG7KdmFjNgblyQddalOnnxtjsCLkOsohucUeaYLTgryunurCfTqP6j+XA
PlmWpcDXtOnclGxODqO13HSZ81XY3qFzyc85WA7//pjnrjMtRz8WwQDwgmaGWrYZqvKYqJW/mKBi
RlNepylcWOUStst0z0W99sl6G/aGHzcDA6ob9W2fqTAuEzqrRofmKXqu/Ki/C3TAsXTQ4UZzI2wD
YKm68hpzD89iiQXdTdoVrzZYDoo+8SKq2SDiEdFhWxyqwF8p0tw4vvWklulBy5x9MzH7w9BfuwaG
y4G0jgP8OUOzXkFVj8xXZU276Yem6JRbVJupnBFqy0UJsVRRKhOME3V2wIszkTk3qJlfGxAjvay+
4OC6MD/sq17Tm5kslHdfTZdlkC+rIfyo8LiDIWTPxISYawCGjoRDC3z5dgDljy3MkJAHJdK9liRU
CmJearXqAfODOe2A89yvr50RG/eI855eA12g86kWHVwJTt4oGcSDOdCAJNSF3U+mrpkESzve+5qx
Kqp4nbsp3V/pbSvt7sozw60XGHuvVp/CQl1Lu3jB4fi2H3IEvJ471yDZJe6wqiFCKo7JmunkD6nb
YeblG0+pApop1PwrGi63lTd8qr74AriLXqqQESgDr1yklUkxn1XPsb/zVL6YZAgWeV4e+lg+dpY4
Rmqxjgr9ukE3v8JQZe4YPX5dionzSLoESrPNJ5t6TXFImaU4OlhZ857h+zlXBuxyBc0jSWtdYcqI
atapbuyB0Q70CuCzpy1rz/wz8cKcIhbLUDrqihRAPvNpvMBn5w1w8d5x3GM2lAElCjx2FA8RPIjm
ZZI58EIN8Cct2NMOht+8LVXKhJQVTRueNIan20gYu9TMGtoYQ7Gg5/AZX4AHi42laXQfjUxKGraa
MA+6W8+VDJpPqa6iOG0WRUAgXgkwxLl8NfXkqyEpp9rUwrHOfeZz+RN23hK+KqzAzLrRkvKxCdu1
TeUd2c23+v81r9GxrZUvsxMYIVviSygDzdGN/Oxb7arI262qOgvLZmgsW8XJofTeKd9vC7SKajxu
IN2KmekZn4mTHbQkeDb0iCbo4ECP4LuncLifXrWnGossQGLb6m/SkkvP8oP5OEiinbT8GgbzBdFX
NxN1dlMM5hZjjq/Ir24itcyBMzl0KObFpmd2VUpZ4S6qvYS+eNNyq16m3JBSa99OGn9aWHeqslua
Sb/p4bCaIW2pbjCsxkHdRkG0DANcPPo8uMsrSGFqdG+7HkOos1qUib9ypcPp0CrWWqPc6aLut9Nk
MhSaQnR2WDoRgnHmju6zM6rlihIwx0iORKA0GAS/SodZ5Pd3XBW87ZDNU1PbJ0l1U9b93rMEyJax
vOnJZWDmSCcs8cZUvfOd5krSbD+vvJYeFA9/JhQHdSdXrmXuAl3c1rQBzsOCSZGlwb1ZptU8gcta
0WWqOEk1t/WeGeLh2ZS23TJW4tuaTHXrtXehTpzRJ7dm0dPiYu4VCZOmrYm6zfZKCHeZlbWkpZCc
dlRrTyFEF9NT99NTC02ZDahkJuRIa4pbek1uiqbCfR2ijeh0/Lyy6MrgsEI4B8aFIx/K6HA2EcG9
EEuU0p1sqwOyto0VzDikHauyvkFjjX29urbwC23NAnK2qX/iynjVpt4Sj9fbpBsJDJPoOezF/ehm
T/7Ek1T6bi6CYTEMWCEE7rPuRBsTSxph8ZV08dM0ZGpZPGjUfHS7hHdrLhzPWxVKcf//iDqP5daV
JIh+ESLgzRYASdFLlNcGIYuG9/br5/SdiZjFu3oSSRBoU10mK7Oiyroi1+djGg5aCVu6Ht2PMWQQ
IiKxMFkveW355qiGmigwqDVoEUDGedhjhR2Rf6f6fGfU9LENbvGYRdGZ1v4oSLWqha+ZmilUp/kD
5TZ3V7T6P6dxrsApF+l+sEDRwkx01wn3KxLGg2ZBH5nnBI31jWrsrSdG2CIkkx81Ox7CuZo+0h6D
Qos+1Y5hM5a81QWP66sJDZA52qONsYUPG8bNOt+ZfQ76wItP6QBNfFZCACTpsTU4JpbccIEUMywL
RYy0Mu4R/0a8Lr20RfQEbypiYGVd+I4mHnKteXHzFgae6mT3UwBn4U/Tm3v4xGdfNzQoo/ONtcBB
pJRLFowaFWj0VWQinb3efvdrvnXz8ep2dmjORNzxah04HUN79HbM5b6D7bATs75Jkz/JAy5Jmhzy
JV72WSALiz4P9M8e1DJN/DG59AiK1T2aKz4PhIK6qD/APyt+D4l1Mevb2lAGenWmY6QIuPIAN0+g
Q5pmPVR2ijC6QVeLOSKPapDrn/V6i4OdmnTdzdM+I98KNUKPP7eSKuqpr3NloavHMna+Z1E/mJkD
K7kGobY1mX40tGi0uf1uapa3jIPGVKg4o2nrd4AqfJOBQeWTNowK9nVRnWEwX/byyFHsFC0kK7k1
WT2HLVDOSXW3We4EGTxCz3Ixw+p20lnEmaV+WqsXZhTUTFXZqXl8bIDiKrG3ycYUuni7fori8dpV
IyQHpn7JuwpyrDGiIO3ZgcFpbbFtmzrbZ9D2qN1P4rr9xi77EBHOLXTed6rubLSOc94trpFY3vPC
eEtsuMXN9tJHE5XcvgxSlLhbrauQwLWfRTbvFkylUXN+UZh2yuFtiCDZGpUlQOhvk+h6MA8qdOCl
d5mc7NZb7nYqc1Qg+1Nn5kQ0A+sCtltcEA67aP1LS+XLHYu9nhEtqfpjUqF134oHmoEmf04SPC8I
omdD/fNgj5hZOWPBKJclyMSxhu5q9R6pkh0aTwk1c352FXsjiKXqNPtK4vaqUjtAp8gITHROoY+q
4A3jIlnd3CfmtM87GTwl+qdW5ntPXrnzcJCAPftwd9eB7bjbxZrP6DzdGRbCnurios7YbSXXjz7q
5NwI0uHQLoKhr7Sg0RbgJwatmiQx5BpOaoSPo/wEnV3Au3xvqp4WIYlNxaeec4jTSIKYLoR+VDO8
xHwFFRBS1ANJ7wCecGpOWXd+tqfs6EXxEZT/cajSjZrZ50qpfzLgJJC4aGiUzl29ae0U1nvhgylv
P5B4XkzI0HNIxeNj7WILEguCAENtdmWxvCROsbNhH24ZE3My9p45S1zo/YAgWOQkG1jvgkod7xiH
B+TuONkg76qRz9R09yabpeJO3BzYzaVC2CbLiwPgmG1ZqddqtIcAqCAE9wWnURa3Hpm/+ehG5r1w
S+QWzPxqiMR+M1AUQ0/VO9G3rYa1Ry9JU3ThWqpUfR3lV5ZfYBDUf9YqvnZN3ew4NVOaf+Ik39rN
jzV6FXmRegyrYbl16A75qpi+FKzaNknan7i0UdU4w7CqhOm63o+kvjuzv6uAQwxtjEwIROfNYiNc
4BzneEyD0hnINaAHhpLmTiaeFDHuxta6w2HSzgY1bojTqKweZbasng0wO0ZAhXbLiQpPPp6xCR9Y
JP7Usd/lKAPqhAEiG+8EfQ33nSluyH13QQn1UAhO6Vmx9atumg89ynDWuHxn1dRs4wZRrWr1vits
lZ4tsMkPy9PU2VeUrPXQrvtAtkhXtXGvQO7s9DOSiO4uHtxo6xXMYwdmJDeHc1kvz2RukhrJubpo
bNmNcW2nEnGY7NNgOAvburMsRNpq2uiRFbpzNTgRLNhHnPEN3NKpwWPTkIR1dAxW0dxQTX5SZnNX
op2B7EIKa/tc3bwBHSnSyxEwyxOMxbumyneG3Z6KWP1cYXz1AFOJPL03m/V1EC3+ZBbQCsB+i6js
NvNwzTRUKavxolvIGDVu20EbZkH2OX1FRWUirNAsx8kxK05NLcfvQXiNhpXVbA7Irb1YhfuWjCOF
eows9j7QXY9+Z/vTUqLfqDZeqoJzVpYmR7dcfBd7byrdOU3zR7GmR6F022o0f6Zs3OfFWG1NiGMG
r3sfXO0vAb06lPoNXZcctrb1YGf9O0i5B8swzzoKDLK4TqvCdezcaFOq7rnuDdVfPQXZO1CB4MNu
aSLus5pgLl33aPrm/17VStZYivLAvm5qNEqEBv9TfycA2X5nxtgQKtRrYIv4tLhC8dVIg9Q7c761
dX7klZrWEEf1vVbJjr293sbJ+Wl4iNw1KEssebC2xAWd/SokI2HnMgve8FvRzrlB8PrstOIJFLpy
P+fkkiLjHgah6gDRsVRrM8xdWtJGNOiGAheO3YcAen5po3odmvrVaWllpzVMB1grE4ej2b7GhHRp
WTVBBPx3t5q9CBXsGygNOINMNm/fnXVzECejiYB1aKOKdS0DR+t2wHd3cEncMsp+i14D5zThElp7
22/kGZSqJzA1mySG0D0F+UE1dK/G8dmchLNfohlbU9gqpBC24q/9gLBy9KJW9AtxOMeevqkRxgog
W95ZtTX4mlK+m9MA8uif2Yymo+x80WmxWki70gMWKiWxjddE6K8BS3eqeIce5s616q91EQe9ZKZQ
Zoe2/LDwuwrmXi4KJM+eIpGgBqdu0s6DRa95sJcVTBCCqr5NphJhif06rvcV/Ys+NTkEFZ35R7Lp
quvySxnrJBrMPWlXWGU2EuAWKcuz2rj7bI72yVI9l0OHE1J/6Z2DwR8PGelTB7Y9FtT7jD6t3yTe
fUP1wzFjEdD5FQUlOoabIQPurzS3JhXgypJNUYL9L/KJE9EDUlIkC4cYDxu2tvMzUoAVTvw4FdNM
BxsfR2zrGe6B49hP4SQJlxYmjOKwr6vL1lvtewlybAkHxFQd6KR1eo+TktRxvli7DlqAeazKA+5P
0PbrPp6tljxo/VJ4zDdn7mEl3+QvJMUtp34ytUrb57oFpwzNyC6jkFS0s5ntRjEZiryF2l8fkZBB
+YM6prgYQ0YhvrszEwACZX2IaudiVM02h1clVhTLN4Ry1dMpkMtM3nUVrScLioSNZtpvcrjVVIRJ
0n2oTv2qmYB5c1umvrHBA3jQBVyzSFTC06rdVXbzZckWVJWjLPruwIz29MIhOEjnTx5a023OR076
4XvSWYE8Vx/PT+tU37Vldd92zqe71H9tXb0padSGQ4fqCPxmoXxHE1UvQz4eXZriRjBrREP3XlGd
iKJ2NVNg1ToUGUhF+7ZQ6yDTNWagc39yld5TRSFzZ9xXbfnaRfpjb1sB2C3S5xxTlTXscg+v1bF/
xw5iURh2aIwsnKsx/w16exeV3i1pate35+yqewXOX8EwyyU5DAhHidI7dK0XuquNULtp+IVK/19r
/sH092ZTu2A4t0ZVnO02fTHXgZJG9rwMzqNRedemzDb1zHzq1CO1eD2rTXavrhA3Ge6nmupnVV8u
Yp5DjwZNyM47JAzKqwLpuezD0Hvy3ayczPQ20SzuLFUJJb50LiwkstW72LB9tD9uWqE9NkO+GW33
6JD4kq+N3fcA1LfV4n2p6X9TYmzWGe7tFLhtKdedooU0i9zHY3SdExvYJedx9WWVylsKaFMplrMj
jH0RJzHKUN5egNyUw2AWdFUsylfvTmpQI2+nV9EzaLVpK0e7Xx0cdudjWfSTJ6dAXkti8wbQkL7Z
zWMojTM6YrechwL68zfWTobv5XyUUP3S39qR6td1qj9l+t7ZrJWR1KHRD1t6M/OwKcpXz0wYguVQ
zTCmKos9QgyOc2/Vhn0zP/SGuC/Wn1hZkgpqFBw3CK7jtJ+ksasoeWu1tcn79Nl08LHNAZnnouqv
CCvvtNXaOOA6Ze2HFq5XApBQIpinGv2qpdrIwgMPBAy7rBYP0Ygm3biofzlIQoPfBm86H8veY9Wk
2WdWtS8KHYj22j8u8t5ROZX4r0XUpwX2nlR2a6wwieKFG1hd0d8p5XSneOhfI3Qa6FX5g82/zhKp
XVrQkCtN5jGkxZ+qxcQhJinrwe4+7D7VNnjxH/IT/64FlvdotD1bhzSM5VpBiVvtsMZkYytW6dky
vNe5mTSsJnRoQwNpqzv6pkkqmN5n9LEQ15ivSOyCl+6nCILqbgmacnpTbNC/0sPJagJKD+l32etR
Qy1fRjlpVlj3kG2qoSuapp2+1peSoYXh5UgzyvfSiQsee7WdGpX0ReMWELg6Dy0g/B0k3orfLM23
hHWXqgEwQffZJnuRWJcC8od1Th/mwX5Nlvze8cy7SETjVk3V0S+TFUOiIWyUHyqjvU/7+qmkWXRT
Cm3fK4YaKPgg27ZDNrDwvHWnKUoBPqHpYTeBUqkcepKDOuUO/YWk5SNciAeV6IeaC9a38yAUHPM/
a+1Ogzsfo7lLAAxVit/1JLJ12orjvD/QhvA6ZMpB4negOd+YlMl6z72vOWqvzRJtlp5bUIafBex5
0kFqDkgIkCznKuGmXvr5PJf+GOO0O8UADVAJxpLAwCqjfTeXJ5VaZZnJZKkqxQSU9N6yltPQeqRF
3YKuoaG4lxu0V4jpRTE8dYQHlDJF1B71LDn1VhK4RnXvGVYw9h+puJaD8V4kaSDrnQM5P5hKae1o
7E+lfxnoTnPUYW8CrIb+sDaVF2f+xqg0xqtCTiDhc+30Rlrn7x/Hndj9a/6PQuk29AohOIDHtKfz
KTou+bqTdj2XSBaxa41XrshQ+Sq4BWuCrkD2vrLDR77UFBfHIe3xG9c7A/ouX5KNLw7G7ORYf5NK
oh8KRC5jWehs6soIx6mN5mdlkCFccr+VWdaKBuw4Xc8Wj0UplUhoxya8cWAulEtH95c/kpdGUOWb
hx8UGh6MZ+lQyIi20a0t5VnexbfY3S/ucMhoocgcZDw1VXp5z5z4DnYtJXuo0YlYrFkguYuEnZ6o
WwwJiUtLuch+rxKfW94z3hrkRMUpcal6CArstKD6aftc2DWRwBPqzFA2bHPVuceN0OVrvXvKrX4j
75RbAZB75b40Tj4P1uRSRxqG52A45aBSveBF2dsuY9oRLvkiWvYmTSfMGA+prcbOXl6d7rdcnmPz
yidlg7XiaaTKyBv1PU38F7EAPcIAqM0Buvcednp+uFXzJMEKRBRyCltXBFoGhl6/VDJgTPQvXuG3
hnNXOFQPSQ12m3GIL8WU7rtKci0WyTXpVeJRdYbYMX2RUz0aIFNY4ToIeCh6Dl7T3Orl13IwT0Dm
xaSQTaSK5SMD+AGJzwHShQeJupfEBNQF95k+PsrAfDRYXWJarq5jBsbQXSiTA0uGdd/2VSal8mjW
4/ihC7TSXhWGvumeALIFCsELs9XQDdeM9NiInQohkUQ+dFg4/oPapr0DQxxwP5Wm0Z/zmXYX3icX
YgK1SRbfqM5H3k1uFNlqbkDPQfOD1W9TYsKF5lSGHAUApIHJ2etHGP47r5NYD2OtLoBx2+kVsbo7
+WUpLjBbI0ZrO0IeyqnIA1ZeOOTPrq4+NUyx/GaGnWZfySCQNrcZ/kO9OvIdVvI2zA9xRuJWWUI4
On0Nnw/Xqefk7VVaPBV86j5EK2EorqVxnnNaPqkkyetm7bNLQIJ5dtb0kY2tpzPxC6egRgvdNFIg
tEO2D7uTeksl9LAcx/PEp0ftD04ZZp8nikrsvnOs4RSPYLkorTXs2QjqVBzM5E0SmnH/o+heJjgz
PO/GOI9a/rWgtiGBEG1aP3ZzPPit525mGCNYo279KreVvDm+QI7MvwnXL1xQ7gStOcjtUY/ZtXRc
vKJ5n6r0GnJp+VzrjDMO5Y2GWLezVbK3bnpjrCRHihDZC++KIAlpopHjXmNTWVDhkptrj7ySGfE1
Lh6MdvjF/jSdceBQDw37Xk6lqQkvJJ0uOS8yGkKkvWRmZI8LP2qY810I0E2M4P9WXNZWoYkQipDL
aie5HyT0BbhRNp6lryfbmBlFZ7D2/GBd8K+r2WeToGy0YyoSiAK99WUMNPtZcmUxHBK4xB+Ttn6T
soxcW5KLDN4XsBUeANXEbW0inJG/Yk95Bu5Msp9WuDD//zQWbpI5TG6V8ZY2jdfk8i4o70g7Nhb9
hj/9d4rlfIL82yzjCsP1TNd1CwDQ8qGj9ksMGdaosf+i9MlmHWUMqzlYHIVTQDieYz11583lAJJm
1dLPlAm/bfXM3clJzlLljp3kND+DByXJuv45FHcjUVOSTkK5Asl6ybUXaflWhvesBl3fpTHU5xpS
Eag3ofHzBiEXQM0tZDjYIVVHHHGB+fcfuip7A7gsox5SNXIIaovqCFfSI29LMVuOYBR/q7AQWtEY
xF65SfPTyD6x2DzCil9WGtXkKHW/8kBjPJfk9m921Lecp5/ah7o/J5EW/Eu2/tPkkAcdCyWjWILo
CDgmBhJ7gBnhQvIw7rtvOeqofbgivnELctBj5ytHdFt6/yn0eJl965V3vraZJxRIL2xUuTPkycEJ
L66aN/iWSv2iL7d8hfwYy573x/ql7Suy8t8AFWl3f5DWz0j+gY/k3Mm1IPVDWF5cSXK9yYXINzSc
4wPoNO4nwSzpKxq75H8lGyFXBnvhu1ESNMON9la/xnXgsRiMWWtwlJ1vvprnkvt1onNUbzecKB3Z
gVZ5r0G1YW8klw7GTlvbXZzsdMKaGmBCXVuPcv2JSsKwyPr9W1UCnwo7yRU5lUdOpbVD8NU4Q40f
SkMY9S+Gc7R6bYu6H1mBr5mmaH64hMQQIx06QbKFMG2q5g03aeHRU2W6SlIGAmnkL9Boa2LC1Wzf
lR9JOoQyVHDNJpQ3gbtQO0cMXUzlkTnnbykoWsdJA2lXW1cel/Lk5DWHXB+LTSUTV9BKJklUJYUl
1TGfu+cNPNzCw3Hz/3R2BpD27EYjAgZo7fLxuwYC0MZUMOv2RE+1b2ovDI90PPjaiOf97x01jCMq
xdLt4A/SArEkuDyrgpFY8z/+yozwR+kZJMUZbdYd8jHd9GoN4w41JX+gjXGIkOabfbofQ2mEKt2l
KDWd5O0KHSo7Lp/q/b1dWTfpDWrOvZhRm1W3ZePQjDDd1mjbZNSdHS9sUB2YIzKdvwC9kBVhZN7a
WAmF+7tSkUqBurjgqk3nMoGcirJ7Nzm4xWVefjKlBs/xoCztznP6MEvMu6Eyd6i8jWqPfqAks7J/
u+xPS3nWme4U/SItaEbqZiK6ZkGKeeTY6K41CYkRoWZ3oS+1SnYJUyaYBBacfCg5ePoFeplwxRFB
OnwrH1Fu0aK+yINEHsNRZJ4YOLlKsLVO9GHbS2iIRYQ5Ui8awg4xDAPE21O+q9Rbrf51gmYg58LT
axFCKGnyYuI3ZCRmPPgqaL18V7Jfy1TDGdZwPuU08NLku1ySTWSNOFHDP7ZIyVhxd6Q85+LZ5imB
Ah6KSVtpQWI4RbF53payLSgJPNva9kt3y2kyFesnhVa/ohqdrvVJ02gHNyid//LvDGdkaaI72INh
4neHC6M5VxMOqBEJZOB2/JU7H4oP7nCAviV95YJQKPg6T2Jmz0xnrH5LaQkNSSKrN14n0OSVlt9R
n9guM26njdzwfDGX41zTq4ysL4tirg1qvhcpH8Oo9Ig48pvNJldF+VUgEcvkKv105kUHHRN+ywiT
lnwnP8hv+Zxe+QGY6IG3NAlrqCx/pv4P9uet63wOzkFUf/To7bqk3s0WodeflM5Tfx1XPIIR2M2Z
99Dr84Mgn+pCgleb70tVPImMwDoTGyedNxkSQhZSKTUFeh4SPNv9AtcheBnCDu7RRtVejXTiM94w
l7TYle6199Y9g8YTD3FzjNeMZp9qp8H5tKU5To7n2pMiobLfk5Pi5jvao4mIbPlSnZuHqYS7TbV2
UVaQ3BTIl/SgYt27fzPRX5kffVT82Z6PKfuCR2tV6PoU5T7No12/GJC+6HjdydWGJNq5UPBbUF9M
sBXeSKGqq3c1tsyEjkwu90Jm/PGZW0w0cFFCgHqNb64wfdd7ZZXLk3BZTpKNLBLgPmYoqoY9Jsdg
u6R4/VHanRr0fLmWCRqrrbOv2TWWO82yPJ9lfqsqiIry5YxXKSuQrQ4ZRvaZo5sox49xiitvsy5X
VsXgJp9dh4JK2R3QFNl6Ne2ifb1v4wejfp3rtzSnLTeSg9trBbJP9rFBcERYLijsCNYu79Bmfwuz
novXZr6wM6Qajz1dHIkaLR9qxrKJ3H8XsMZAnV5X9XdBslfTixNXlfo5/GCodWt+jJUWil1PrlB5
uy2fkFuPX3tQErwpAfMAtquN7Q1KYYe+G0hWGodyQhqRgiah9lkMxxSgGI9CgkT07n2umFR6OPPR
wtSF+RCR76y14abQf0biRO33hZr+TfAEU+KgWAEsyiCwjA+W2nyqVAsSUYGCZeNYEfkZUQ+OVGz2
AmlnW2oCmqcSlmXqN+I9cWgLKRWeQTb6YFUtxZ++LQ9UCe6EOxBdFfF11Oa/0ajuQBwdSnCGFupS
vmVird16vQB9+LCm8anN1LOnKkczLifUgOiRblWNdiiUwynXPeVIVqmLIKiYx0+PbjGSgutetWsS
qqifUmME6ZMvd6bZvuteuXc7Yz+UIJUb2mZauspAoNGXnaoIUxWR6pvuGhSL2wGeQeQZOqwiWKCx
68Dvybvwqq4M7KKJoMqrWwDhnvUPiuRhK5zcY9PLukLXpkGUz6HD+XSBwNwLI10tzgXwuwNUQPt0
Lq+drv3oVh8Fnd5c1kL7jSJaViAHh1Z6oNBr27RbGSO+fexAOpp955qOoF+cX81+fKYQ2gX9RP5N
6ccvsnIklQnha0f9iVeQjOUKtbjV1Idy0Xd0af1DnDg9SpYisw7wboG9yT8bc9n3URE6kxYwQNeJ
yc0V8aYTlixd9tLG1SdpzCdyssSOw0dJB420nBWCSiVUr3QMhEKomyHBFk0pWZPEFQdXK95xmx+K
kXQMlaYRrRzFhP0PY1WPteYXbfpBFaII43nB0uh0q1dPdh/hShY3fZ3h2tVwSStdXFKjpJTd4BIh
UwbbbxCNNZkmRDKDpWtJlVubCJIlmB26Yx+vgZ4oV8r5r+bk/rkeRsKsH2p2rKLlR4pofqvBdkcR
gvh5+QCEBtrLnt/nNn0doGnUs+xdd/JXCeNtahXaP1JjXRtvvNICV65Rmsdgg4MqYU4YbAo1CgqZ
tn72UldD7ytaQmFpl8QodOwjXC9aTNl+srfJ2AGtWIz7XrXO8IGkfqzC7KHZ061d7D84/GE2jMcX
z0jLTTIXX67oNo6T7B2tNY5TZiBZpcPJGj1Pg3XRCA7YgiyPrMGG4okPC4LyOMx6c0ig6iSlUx0m
E/ekBb92G5wVYQaKdK3MhjswWeQNuQ9lAt3CCDbbpPWOFdXWclL3w+reejU1fCV2io2yVHgWbvNo
SP2pQv1uRIs2qh2UHnK/C8cRyyD2us7PDALPYYGPvYrdNrDWYZP2aR9YUldrXkj39nHxbi/U+U3v
14X1tWlBTCP7sQeiEs65HTYpmfHKTGNym0ToThTv8SUD9KUKP67WJ7iGSZoPNjBeTv4hC+eEAra9
Pkx2Eh0jzz1aNlSIRKqWIg62ouAQ6gWKcNoIpGPd69H4bpjNg6Z+RD2FYK2176zZubiuK8uV7cEd
1jBu1B84MzYm299qZkqFSjw+1s0whhO8rv7Aao7B50BAMZ0iSmjr6O68ov/sjRkCVu0jzThyWuXR
ntbN5CrnrJ9uDpGbYULx15XN1+TAmKJZ9nymWSt50SzlTiHl7tsVrnoOoM/N9TkYjAZ9BdOASdLp
d66p/cytcVPUrA+U1n21nYFkHgpJmbGuJD3yY6db90VraxvwXk96X7zm3hjvmhgCJ4SkqmwhY+5Y
WEC82RxEz6T323ZJw5J4ILQ95SVbaT/UjGovczvOOC7kWOxLDpmqpTgz1dJk08qgZJwOQ1/8KQqo
T8cGfkHuTTjiCPFBOIi3fq0OtTO8JU0D3dCGkvm2KyZYru2zG6fnpnji3AMV+5639SZ1prNDix8Y
sTsHYbdasVm84Jz7DXQpeBH4WqSVyZBMD1JpWJO40X+OelGTi7FeCxIpnLb8LWcMcjaeTm2KK6Ig
GuKZl21KzDoe8PLa4rpAEpnTTZtbGegHey+PXEBDi0GlZb5M9RsIRV+exSUxTEp46hL/rjb4UP4/
BUQ1OQh5F11xPzvuxhjaBwMcUdy6+yhdd0ocQWyWlbvKjc+aNZ+mod9HSGVKpOYCSEc6R1mcnZFG
+G6t4aPLxZsBUd7sEZQYwxdB9KvZ6tT2h/cJpudgrsSpLfR3MytJIY1O4OGx+nmh7eXjS9CU0kEt
XIn4EaUCmMVc8O/qoZ9ib2PG06XA+R7JLiIPctITsLF5mX52kXlrobABYlwruwFalLAz+hrG2voJ
KikPFsvkMVHT1yZfs3NqVg+eMZIOWEXk99FC93Fs7CFOBc3dX+e0+umz8SnlHF49a94mkXPwvPwT
Wloshzf15G1VcNoMnqPVEUDaekQMaaGkL20y8d6UOhvbtI/L0CV3ORDJZEV9smldYoLUXM+5BQjI
n0uromVTI/EE5HvNgIsXo4WqKtWkMjbOuV1kfB9I+KFxT8SRRoj2Xrlzc+POIR/YptrOQcMPljEs
zao1700N1p178MQMBixxDwiwfRgio1d5XiXjaxhxamVadu2FvV0qaHagNQ5FiYvQi5SiRNYmoeLY
tOdCulAX6e8K2uS2LlxlGHxi8bPaaccEnplsBnqRTs1JS9c0wKGMu/x9XIq/yRyvRjY8pVb6V3BW
t218TRZ1V5H3tjuq3c4Q/1XaANFtV05+NFMbir3ogGnd2ErCQUaJzUK+Xa7YPqEM76Y5vBP2lvaN
EzKgXTBY3atU8bZc+7dJTEFyJDqs9KiqpXZK2DwIkW3tOHqvPWVvqs05rrq9jQ1wPdXlscRzO2Fu
gUeC+sum+clAL0tL0nNfd2/K6t4jhvfUEqPoEh80Fs8ZXZ1Kol6Ay9yyMXmZiX7mAY4O0Chron5I
+4LO0lHPgRfRTn6W/kXnDEHu5ju1SQ5G0e4dOHxGFpmjazCp4mjoHepwZQ5uEwMmXTU96bbypNZR
XF+W5iQ/sZZAFDmALqIuZ2iXozuP5ElY5wulKdcmuaseBccNqpyEg7MD0Tm5nsxRH6Fap6kzysiP
YJd0gTim5sTYWeurXOw2oKyhSkAfwMd22lMdaHTaquxIAk/W62Jlr2llne1ueafFgxM4wetYGaS6
cJ6Mwcx8NU4cajjTcxFpj2UZlX7UmDReqKjU9+5en6NbYk3v0aTcU20NERG+CRTzuukLLaF7k5fX
RBYii8O0Th/ZOH/QKWqSHiZTyLwDjA1AanMoezva5W7y97HrDpM8PbvR5eY15UmHpE+ryzqYSGpv
1aS9trN184q6hncLyiPqmNT6yBKTyjxKkPHcWU9Fj7ajSTHJS9R7Ocp57Zp3Y5V7zJgVhVUz0cQ+
XXTO1LRxfyHMagLZwQNc5wWKzudoMM6G9Re501vc2+nWGBickQ4L7l5YoV641BatOCO8WR/SZTgR
Mt1N2C23mI9dVD1KiVO1aXZNmR6GUjt0mUktpRqDqRn+6Dp7zFXzq2cJyjSNXlfvhQcsi6k/N5a1
rZAFddL2sSG0hkr7XhQlsbZGFRpFBE1TNygw7zWxkHbNil2T2dt8nY9jaTzYPUh1+J66zdDbyBDp
1ykjbh0sLQ3wiGY/1o3DaJAai70EbUs0MDzHZdRmqNJ0Qzc2CljCfWEBxC/myg27tlO2bUPSklzU
pAFFEaYx7WnlmskH96cW/J/vrQuS3ZoJC3W269EaSQkCo3zZYOulvG7L8Qm5fKgqzU/fdQv5M9J+
MwesFXvbaCZHZjdG0FTuTmvXZd8mzZdn18+OUd6twK7RzDp5NW1rZf8YpwZW1XyOx+6TjuyTxMeq
JQ1A+kLNL5luyeh9ttPwKs8WLxveUQwFi5njnnrmNlq7B9rrL9qkD6ivQvQ4W79jlbCdjfjs1s4z
bseTBb5demPJQF5eGKfY7v6qCJBNQku6r4wunq0LizzfCDR8fQNxhCtu/kUDAO4hozOkIVGdag79
S8tT7LpK4Nrmexl1r1iOzRAvV612P2apWOPE4900Eo6gHnnUFhEH0lumxvwwDEbpT4vNY7fXbinv
sANB5ZU0DuihUsHtolaiBytOvfMfqF2C2DnNaKYo1iKAvxl+Z/INNCmR085U7BljNY9EuTLCsZDj
pZK8Eoh1xS6ax7exBXK8SMoOE1ysan8aOPU88RFv8SYiZ6+b6ZsyAQ6rbShLvPZDilioMG7Jn7G2
ImRaPY6D9SCjJ8OBRQGtP9lQoLCw6wS+sTy3kMJYl8dsjb/n/3B2JruRI9m2/Zc3fgTYGZvBm3jf
yOUuufoJISlCNPZ9+/V3WY7uE1IRQA6qgKpMSHI6zezYOXuvzYhw5U72Zh7L3zpC2tyodmXh3/k6
4HSp++dWNHee2bFr0mQL7fCtRYxmCxpqfcEmGQrEovQuV0p5T870TclyI7mMhe+me01jdMc5vfas
+WjiPqSYzXZpWB3sGeoPAGsCmOMZMQ7HKTO1D496rccv0lWw8TxYtuWYg0Tqsjszyq6aZmIaqY8O
QnOj7n+ZFE7w8u2lHRlHZZcT0bws4oy3JiU3nYo0R+QZTDdK6V6PxUch+6Pg0xZN/543rFPJbGTh
1iV3pHRT1cND5dYHOv07WZfPhTk8iDE7mFn4bMMwdLN+Hep4xrABWS2v+tTS18FpGHJae+xxhptd
rK7tljUF1EJ0XHv1UENNmDE6EO2rE7U34ywekAWvEY9v1dvkscBCC30GPSHo+E8T32VP37B06qfA
GVFxGQM6IzoBrbeNwdmZXfG7j7ILib+7LKI4tQPCp0sR3lXAmVo4STpZ0KQhN3gS6XiU87RzzA6f
M9cl/IRbHnPXoAUZ8NvWRrsuKAurPvzlwsZY1oF29PB3kI3wwNB9l/hjB48C3iI+siVC90OcNHBf
e/MJmhfjEd9IQbzglxq5GyCseQ11/z1ps5NNnJwK7VV1ee7YBB/1zVY9ujZDIW9wU1HrOysF0/fG
Jo1LvXGhj6RJzulTUdMPL1uWOAfpi6vPj93AxWMmBEmVe6oOw6e8dQsX2Vm4n9jWUo6cyS2PQwR8
Mp+6dyebVkTAXrRy3mT6rDP/aSjy+Ttd+lkZcxC7Lt5y4e+LaUbm1I6njJTjTFlZ7GbrN8Z7M7t0
yInK5PWrlvks9yEgf26GoYvdkYcv9Zwzz93oMxkEmetes7xi0k6lZDtWs6M0XPo4kZdxMD+PiCXK
Oj2RAL0LOaYjh76yYn4AuIVyJVdzivp1Ms+6H53mSru1Sw3r+XzqY3EH75KZVPKSReYlHfrHOAbn
XGZXN283aTLRMuERxGHyOzL1W92j0cD/xl54UPcbx2m/1GYw0f+0siI+jEZz4Kg2VxTai7ESpzzv
mL2bj8q35iXZpRqJzEWPd1VPGwHx3kNTHAnwWrph3wAQ7vnTzV3PbRqV81lMLeZ26lI1GWlj+xoM
9SGYozs9R88i4DZOOuaG0iuOaBvujUYtcVo/qXuXlTBmHbvjVsHEis6SmMM7BjdXkh+RswSHXHjY
xWJMXXRJ43q4ITryyQ2J+mOF56NxtTL3VnPZNGkc7vGbLPW+uAQB1xm+mNxOkTgDIZ64c9sVcz4e
EPTMfHzVUoRXAxYROn6PdTB35BCFR4cuRI27YTHoxj3+wRlRgbjHabNmwvrI5PHBiDBCeen8iriS
IywbH1rUyTU/mx4yO59D5oAOZnJRI1amwA5opWkGrQKj/WiH5IQQ7U0Y2oV+5FPSig/QmhRaSG3j
MUW3oFq+M9q4BhPoLojbyxR052psNux0e6fzU544LIVsHO/Uh1TLusPdpE6xNho+TfPe1gVCk7h5
t2xLNW5QsLiEaq+SAghfOKMhC+ziVgSg6F3bZofGzIW569QF02uOrdFJZ3wmA5IClfQ+bxArypUZ
Qpi0U4LS2+ClLWNKmiZn7NwP6mYw/1JrvqrEoxzrhzA1Dnkv5yXRVJjOEuPW7kOVWUvzJs63kpfE
6fkqvEl5D5BWJB1RmWU0rjtmhEPX1Estsp/U5aHEvUnL9Im22XoqxndrGvEcjsW2k9q2mWLBdKG8
qA0t9o1DObaHlr+aphu8h2nZUK5Esf4QFBbfcHQmcBRJRjIje0czWc8No8BwLeZRR1iD0i+cgk9u
MAujHYcFk+eNV9G/CXA6LCPcewk1Zc9riq8akIv5oMVFu9I88zlh0ckqbJZFF99Hyt4XNl9taN5n
3MkiVqAeqL6qPAQTBkLicQhVd3HcmE1SLIgbWJol23HBzgje7TyX0/NAfsOCHNBPo+tZDvPOn9gl
bNrDdHzddhED/1oqq7vyZFUZhbMp0Y0jQvC0+C6nvO5bVT7MT0EyU/hGG4Rkq26YnyZ8qr7VvkKN
2sexuCI7ZNw7FTvlfvHVkaER5LPIJL7Bprbu+AjQ6Zv+OnAPy+FYiCk4YiVhohaum9RaNkSYoE7f
lGV1KZPglz7HN3XLcwvZUS2ZMYm0py+b2k9ZZK2h/NJz6zphSSxCRhylTnucM2XW4n011ghd7AAL
c/dgAoGa8aGYxfyRu2Jajsz8h0R/tu2u3PQ+2v8uSp5LPmuc5hYO8OI9LjBLM5SK5u4QNrmDJ4+k
evAESJfBErKZGTQ8a/yGUtCBnOppmQpJe3iwb7KATDBEZjKz99LlukHrB7cnXv48GX+bLpM2fwh/
I/R/yRxGx3XWUSxHKHnKrVkFt1nXHG1U8oYX/fN2mhrDj66ZbsoGb0w9DICF2PRySkBZCEq6CN1Y
I+77uk7W1Mtf7Oc36m6rl+QWD4JtKEfMkG7GyiakskJXqyIIFGdhzhuEHqO25Ha5jQg0IVaV/rYM
O7yscnSwdLtPSYm/KMdJ0CSMv2PnQ8dvsDcsRBEmEJKwwblQBZa2z4esU3bddcSkz3ISgtmC9IR3
Nlypp9WM5u3gu1cHbKdlJq/AKU+J093hQlty9JjLoQgYS6YPZhFvfWd8Flj8UrddN5P24EzGKzXp
LZivHWStJ1uIdcaEqIMawAuDUsYU3Msn/Tdbso9H10LXL062E02olmcEPBZ+Asu+5haKrEwHpdj7
iEQKPKHmcHIy7RyYdMqbsvqtz92rA/yARhCvQJC19kL9WhqGd3GRcQbLjG5YfOHyyWrUZ/8YjTOx
87Fz0obopepCKNKxsTddu8cfPJy1FJlsWDOxyOKN+oQUNS8uLuOFoR63xuVUHUglG7jndh53ZuQl
GsmMjPPNrSHi13gqEZuE/Tu0ffA4/IhaGylaJdclSqoSRWUDEYLtqxIDdoowWYaehtoXwfqy4o6e
WuYxsq2z5D7n05EJa308lI5+HT18GWH1RVoyrH0OriKb+KbjCw6wnTHRxLbM8p7mwYmDDBpNeDNA
LtBlsx11hgRYSrl/WO9z2Dz44/AGYfchqdC0k7twHyKxX3UUmXo7XQLqIFhP53assV4Mt4VTb5Mx
ukXiBJafrEB61DiV1E+4No75MCAyXTLyrLj/aCiPoBIsTNc8GGXFawo9ABOWsR57Hffi+MSk7TA6
8QfA7ePsIN6SBo2SYMzv1AesZ4yOCd1U5EEPGUUpvi2xm6MmAjKgXxrJV5y0xg0KrY3wCuYf41la
3pZ+28LHs6CVDeSp6CEz6Yb1zETHmlAmCQ1hLrz0UPfVwfSnQ0OMRqYj5KOrv06N7inPkmBBoDbd
y5jCsS7Lx4zmBPdX+ohRd+is8NBO5XmGfaiQIro202AId0MHiQNTBTLP6pFI1sOQyF0Mq4F7DJ38
NHoaSusrrfETGviBvcTHTjGc/Dk/jR5HTjBU8YKgrJpjESGeaMBqDekyy+ZHK69rcJ8YeqcZpcLc
8fKEZf4w8s9bagajLVdzxOilYtJWtq22dKwaVRLmGxM4Q2TF67pvTWSSGuIuTzz1UYUYXNIS50RL
zXapT/2Gi8tR5jpzepJ5NQoySRdMITxgYxOGgh8vDjmz7fgysDOXybR2QuSorI9FxNPZtn093cD2
3ibuuCuo7ePO0bdW7I6beAJXYujlQzzXdBz8w8Bp4IgSpWvDBL+HZ20WbAMTF3zPztbN6B2N3jhn
DS8ebmGazDVFKRPfO/Zk1NGx9imK+Eh9+OxU6b6NOri0BF/1rb1PgxYR4ZxsIhqfk6oka3z61B5e
xzapulqd5MroHkLVQpL2Pkqnzzyfd2jh7+whYzJbvRS5wE1LViv9MqIvrro934VGuorocVZW5a7H
IcMujmBmYniEtUDJbREEZs6uycLPvHbvfXe+zQftHvDJ0XTDi2jyKz05RNkYO51hWGgIcM6DT6uV
PAvHmthMYZV0oML16CKc4NVx4r2hjcw5RnSJZaijSXfjk07oZ1hRVFka/WvcX8x2S/zohQXhXnPF
brSafeY4dAd684OZ9O2oJAF2c+FVpJdX2PtC0EiTbnxnlGa6n8IRW16jjWspuycHIhZB4QTLsCH3
iXbvMrqRAHjWckwhx0T670Av72SLyVNBFiw+W5dADmGAroX5ZYwbPGu+KClU/Ff20EOqj2/qi4gH
GP8G0nJOva2TcQ3qUeoG2qmhck+xFNq8h8zU661t9e+TwIbV286Bq8Le8nA0zaYwlzqgqkXN3HHt
6jQIhvG9ibNTmOnII/H5uWHYI8GjYZMEVbkoOzA+5mD4iwgTr42AyzaHS8XLi4ti65JrXzouc8lh
PqeTe2lGfIl595yX8bjSwehMBg0s6QnaPbp51CWGaCcLd6lfPOvzgMs1N74K7mUWITPcL8nvm50S
1AUS7J5DuzWsZzjO18gV3bLrFEGgxiaBmtqTH2piq1U0EkpfHr02W+s53iP8vhBh/Jt2aMtNqaVH
OXp8weHZ798ay/7CtfQlK/slC/mjiow6oUTEvBCDfoYtJndd6r2WJipGPfVWrif2msQUkVQXpy7v
27Z1l56XbeKeQVdoffbaTO8CAa7WWddqqDn8RuPdnvonPXVuE1wpvQXUDQQcHvwYPWaRaFcFHBJ2
dAqr4AaDCiPILnnK0nZrNsKCJOFfo64Fs0mEgkXPsnD9NxmUbCr1xzDMZBJO5KEKpEsguHu5BLK+
T3EYrXxuZT5zbW6Qz42Hx6pFiMSFuBCkx7G1x1ki6ZwY3iLwiaVGx/iWZN5XoggK5eB9WLF9P/Cq
p644OhFMmTzfTsI8Wu6wD/B8JgFxSv5IRVV4/i8GHB98fcTyEXaIo/UkioEtzTprpvOawBZyfXHj
AIdchFmuMyiU6Clb45MGCNAwdvu0qfli9dt+HJ8IuHyoPKIIfKIvBbOmhRU6r4qwBJOEMmlObwV1
JlkWe983FyOE/iUNvWfLzO/UC28acU0zxX42dKY4DfpmRrXAyZrJiiAraO+dzuskZlR/MztFPaF/
JQ6Yu9p0h/6PTUesJgzFi7Yu7uTkPU4aFiPsDZru3k/qL65TrhpRc9BRj6wQD++NUKPn6t8reYYJ
vCuhY9ZTzlns00qGZxXJR9uJlzAXy8Sj/oDyu1f3uIS+GnK57qJZ0VHWmBkLEDW1MxyrtDsp/obs
vbekni55Y3xYtfk8DpQ1nfsgSxM9trmVk/Oqviyi+MggZA40M341SvecmsZVS6bbqjUeCtdaT864
krxL1qgdMcG9clXmXM6gHMvpwVUvQWR3gllV9m54BmmtnKrM+AqAV/Ks9dyTjEA4q7TtSTPPPisF
iS1pZSzw6qgRASTtUSPTqMPQWeXdykxx21jJKZEes6f4VBcwKSY4KfSrnMb+hZV+503psfXHUwW+
fDkZ4qw3Nl6KWSyMAat4yfhgNiw05EZ5M0cWrt7woYfZpR5ORkMRD+R0k+ATKlKo6G79NYDxUGGV
IQaCSrb7me7klMlVLftu2XQcFPZw7rg8it78rZkc8ZbG7Bobipon2S3EpQlehT4EhESkwTLhMqO4
YEU7/W5dxApR4dy2k/Pu+VzuGse/tUb/LqRVnXjawQRZpNpRXpr95sZ9KmDwZwOjUjMoEdXAFiJ9
6pcR6Et3LndEfW6itEDAjLo5gldhG2hDAOhiwhjwWkS+ddT68D7i4MNggExh8B4sxBG6Vz5x5Tzb
BmVOpM97adeOGuDvtAY2zjydIKVEIJnsT9dwNgMHisM7Vze4zQs0fMB+2sWf+XU/QFmdb9hMgRnX
TJE271otevAnby878Ttru78wsn+gozrf4JihLxP4GyT5Bmm64xw8NK79t/TFH7Df4hu0N2hzOw+1
IONlWjHtJuTDGE7SpD9X07xz8ucElIWTYFSlk/7np2Wqx/IvWMF/OJuf7/dRHjb/7/8Y/1entV3F
A5/Hj+ILcyigHw8tcz4iElEiZ29qzDC69WWc8gcuIHfUK16DEjnVznVqPYCxO3YiXic5CnPFwCMw
aGtYc/KXb9P66Zl8g0y2SLkJ1/GznRqCt2P16tThRhB2HSBa6FkcWJ9PduZ+JVzSA6vdKN5aMON4
ppnBLBXVIRkpahmUsU1PABvNUvrjUz2WvLbpr8hOrnNo0vinIu1hrg1V9RiOgATBkH0YhJz+5ZP8
exyiJb7Bgh3ZJsnIRW/nG/XFCywGKk2NGKpZcw3q0dgkZA8yXfjz92r89Ny+wSrRRXh01rJk52rd
k9W3VxXvo9XyHoUFstGO3RcyR5N7j1nvP//HX/qNUVmmFcSqiXx2zQo/SjM62IJb8uDLT71FLhwK
Sd9ksBHHlKcmTv6yJH9Y8eIbsbJxNN3JCCPZWQjom8r1FlGN22u22r8gMX/6Beb/j8Skp+NO+ezG
O6O3ILqO2DXL3x0TiT8/NrW8/20Jftux6qbFNaxS7XUvvSeXd6PczaqS6lr+EyWnf8A/w/gXgupP
n+bbDtZiW9HpKcY7GsbPuKWphGigiXz1509jqafyLx/H/raL1TPURSvr4x3O2YN0sYWZE9OhpnDe
Yp2ehJatydfgMBM2tzJfDQaj8aMMmUDV0zl29QvwI8LcJALqMDrqWA8M37pNIhRvQBT0QX9S7s+2
MvCYQs7zh/qUd7g5dP0TvStaG7Kk3aQ7TG79l8/0wyOzv6HMyy7pkHBOvAB5+JkAiMYMudZG8ZcX
wPhhE7a/bXKM00cnYMyws5AKOFEMNYAPRyLY7zZTBh7V3Xf0J0JlKOU9c+2TL/rnb+uHeAP7267E
uIsLbWDFOycdtnocrGRYXno4DPTY/tvqsdVD/V8nTB1CEWksPQawoZ1dv3/XCY2o82Tz50/w48P7
tulYmB8KRHLxLnGKp5DJa+lYa0UNV1MihCyfyiY1NMMhoQNu1sFfqMs/cHLtb7tOFmfE885BvJsm
7a1sJfHdNPYDo75LPSmXNNWMv31C96f349sGZNO8z2RYJyhvmJWil+d0cgoQKKHzrJzORWj/Vqgf
KEQgYS1mXFYfllxfq49ONw/pmHEfaSocf5bSy6dcLxQ1y+mLk/Rxf7sVBuKKRkzfTjfhhGHZxMdV
0CkP6dk5sfbW1RmT8JySRE0ZzGRCjKRPJ6R391KWJ7vrVj0qCK3F4zcEA4ipcgm/IF/o2Ywzw0PC
wl1XS5CPItLI3Udb665m7L06lol/IE/QZ3jLPrAhWDaPedE/V7G79+f0ffSxA/vuyrfgHnkzqvWB
kTxMz2Q/uNFWIVAaYe4LzXxhiLXzJArUNHGPcZkfatNeaYCdJlKDWGGfoQ2XSaCBqnz3axD5by0h
uXeyumOXQQymJwGZLYZVUDNyq+XIp22gAM71I7lr6BaE8dma8wck260mh39E5VYS3yRJeO207sF1
py9ZuO+k1l641nOjy7KtK8ZjNrQnC0MTgA8qI7r3I3wLmlu9p25M3Hjrxn2sO/1NKPVBL26ZQtyE
Rn2eaXgs0ApdbHLoDJvsSDhzUTPtsp7BsENkrmivAcqtfhxWgpY6uMiCu5zI164yOFU206sE69H4
WwUgA3Tc95F7rh0oihmxnIkHyA9BrISOmUrO6nJwHi1RHAyveBCw57oOcjCaNn9M92ZcnYogvGLz
Asnfcz3FcuLYdcvvc+gm+1+jnIaFmVm/xxExKREdeMAWcHQe+yg/y9AXShF78giEjYsCQ01Idg9f
+Z83gp826W/HqOOlOO/wWO9cS74rlAxufF636S/r/YeAT8v+dm6aHJmW33GuVTayUIfoSJC8N41X
5Yt4cldWAHFjMLIXiy2Grt1FpQOEOTdqqcst7tJbppE7FEJweYzdmCegg+Cy2EQ69gUTq9noWG7E
zzGwjMsFpuBtn5b/rUSyvp3JYxTLZJY1Z74IH+yyvYSzfC9q+ZcD7IdHb307H5kjAttqC458bs85
e6GRuQx2i//41387Hq2wnGO718nBALgaNIgeYTGGbvS3e9cP26v17RDU/TwY6c7w8+MElziEn0jP
T3ac3tfSetA68ynUpjcfKCwE9ucgS17/0xtrfTsZi3Bih44ROtvoqwQ+NMcIrkNZ/KVq+eGEsr4d
jJPZ6k0l+fFjlZFT1vS3M/IRvyfbczZYtYXdXv7bB/l2FlpT0/bCqyLak/Iife1+0P2HJKzu/vzj
1Wv0LxXlP5Xm/6ogUK/OWoO9HgdmXK4sy3tEXT+sHCB3ah+prG5nlH/L3fjpl33bRpoGwwDlBMEP
6CU5GyKL41G85IG7Mc15hXlvo03lXzaVnxbOtz1FD6q57sYk3tGVvKo1afMWYFT5S5aLeoH/5cGZ
35Z9Cwexm9s43jVDeu+541q51/MASr0m13/+blzzn5iJf/st31Z/WnYyDUcuFHqjGUCy6S4mRvkh
sDo2tOPtNFgLS36JsAJcAJjepz9sAlBhpkN6lURwokArqOgfBlfcV3I6Exu+cTKm9z5/s+VLdI2V
fUfIJ2r23H+1kulYw3CqIqiCfhl99owxF3ZmHxuPwadj7xNtfI3C9tANXATr9N6y5uXMzSqsxp3J
GWsZebsMU5WshTZ8Uajhkq+NmFKZWNWgaBGBucBI/ejG78ZdGhh30C4qN2iUMfAGjyd/dBPdJP10
dFLXXY1xDG4uxHroFY8hrbR28A9OF7x7djEvp258djkw5g79zhjSDdQK/p2uN56tJHgJdEDFfnia
7f5gy4HrOXRUp4pBAEo6fVYDbwKjStzmijNaFuQBOBB6upNf1beDgz9TWXWdVHGs0LC4eAj1/C7V
IItH81PbUIa1Oak12Ck39OUZ7kcVPsrsgZTYtT+W2qJwPAZlzrYQ2Nloy2J7iFrmmnW91zLtpXad
8+CMe5O/Z6EX1AlTqUbW3BqXWZd8eGXw7sipOJAH8lQykRYd09jENUh46g6RJr5CHGVGCFqbILuj
4gJWes1JYS8DYGKBG+6ILR8WgBjXTgPMexohTBfGQUburtFgCA0iPoVj+ssPYNMkAhtGVH9N+vyM
cqfZZoVYq/oxEdFRXVzgZa3R4Z4pMhUEhKB6e3hUOKAqHM+hNqOipAi0Zgiklt19jHF6sIbw1oQQ
SwVf3JoRfNyix4Dr6mvb6y8etqtRC5iRtfgA5xtCJjK4TgzMOtO9KBpFUKafuakdIsf/pU3zr1k9
IEf33sIAMknrP+h09zC1o5NvDecYMHxGDnBBEj0hpc9ehcEMRomCQ4Ekwmc0CPDCcYyH3kvONZ5P
5skN0p8eaQgkMfXoNC/EstAlEEYLjbJSVK/63BxmDpCmiSVtY+9qjhYey9i9SYR+Z7pQrabuvvIR
NVmbsPT8RWWD20FAfq5k0cHxqhtiNKqtbWRXUkQrhUJ/mRqEZkaafCoQkjbrt4ooWDlIQWnIz15w
MrgGEAGdrkMJzLwzMV3rQ/KEkACIlbgtibBbWvygUBf2qm3cXzqRvwwzmddV5e1okimc6fg+ukme
o0q784YS9Aq5h17BqCwKb1FGIVWPy11mYnOpPabnTnGTlu3JLOMbEUD39fAuUoPh6TKDW9IKJEEi
5rBGx3qLAH/ju3nAqoO6KTAsOum1DvO7fLIf1VOyGYY0MjxXnIgaRTzOB3SFYfrmZ+YjUoCTPkFA
l/EhN6t4pV4C2JeM7riZZPNvH6py0iAyG934Gvfzpu41DXdOeO4sws2BCB8iKzjJiKmcrsH96REa
uDnPxa1unCKCrywPBsdzjVUHnwTWVJjcL770HxENrSK/O1KsY5lChjVN/q7yQ2Ph+CY6lXR0V0Eb
fqkg7XHsNw3k4CxJP7qxug3YuNypSsgSr2800z1WJl7MbEJJjUjJ0W0dO1tw1XP9NE9EHWCx7I6K
LNzReopdY4MQ4bVBrbaKTY20MRt/MSOWLYPXLby8VSQ6pILs3DX6iJY3BL3/peS0wZGZ/cZHhfhK
zncZs1yBbWJZV81HHpEb69iStjLpLH6KVMC+o13/IpUNQh/DauOn4sE0B6Q0WkP6hEBIJnz0wHHB
G+48MaA+mTPGYTbLiL1U3xNPfmPahhpnftiorlnS4WpkHq7SGVRsuY7ocuVY/boTzq+ZAUmp44wQ
ZK80HZM8t3zTdITAtn6TjuKun2EMluBQ3EYAsUKsbdS3vm2li0nG91xqikUv2ehn91PBuWev2djc
1vypexYSkVvb41J2igCHN30H7PHPpbBQaXHndrEwQTr5yjL74vvZXWMHSqN/sMh8VRtCl8UfOsUF
zP6ZhnC49nDGJ54rV2Hp3gfYWaoUW2g4wHPyB3NXNemphVYgtOgurA3GgXVH1G/+1ZSSiI4eV1xw
8JsE6ChE1zZF7eqaT8ZUvpAZf5x18xb2RrE2mmZNvOOTFrhriz0NtQlm3KIJbxwDgXvm6fBbevLA
3MY6xw03mm70t/PobXsyQRp322jDL8Pp9nlaLDUh15FloWgfMFmXmzpG/l7nYOx6omFNDauvb73a
k/8K4p2wnwlVdRv1u64290ybT5MVbxUcvGrbG6ORWBJM+2yWFoR++01ziIQn01uEWbaAcAjozqCp
U8CrqfoCNMyM0FmiLY+GbqMZYsWPL+hBGihdh4s1OPcBi8pyYhYFCRFKtO5yFg1kOM0avBTJ4m2z
+Fjyxg2+B/1KTgv0ZHgYErSUIyBXPCEOhLv8rbaDq6aPSAhZle2EGz2Mt6VTHaM42rQTKg49EntZ
lZccvDsKaWSyNdPf1CsuYCpQ/wMAh4iTEA1Nagf/5Xm3ZsbcbhowAAvA6oSIHAijOWeEsS14sKsi
8Bezl5XLEHHTwiZpCzziY4gmth+8mzHgR7Veewzs/m1wu3ZpWtoTcR90B0pmuuhol6M73RglbH/L
sB5dTb5B4jyLCk+ZOtXrJGFAOmGYgTsA1SHX6LBmqyB3n/t6fOkb84rsmospwrMmGfY+e26upZ8B
7MLOmNZz2/7SBoiqEoNDkzrN0k+cQ2wywdfLdkZJ1ONYHOy7gR2wGDTEevTqYGUu1VKa5jJdquNF
YaazKDkOWhqqLh4AhtzfWkNwn/AE9gmnvW8Ub0Uz7tUPKg33TeXzeR3kYzy47yBHkdiGfb4JmvRq
RMWvBHes2p6MEI9pZua3TudexqK/71E9QMsJWfZ46nsj3/SWjqBnBLlroYDhX201cTDoZ6iSAYby
Y2/VkF+iqwtwp8ZWQF6MtXRxu1PC2grAWS8REW5RmC/7qi0gKY9YKdv42pW2AeqXv5TBKKQaUgJ0
646Ii12VhB/ME4BKimet0R+FZCU5TkKxCP4FaSA2Ej0/4LLezqbcdzjTug59ChrYbZuiyYx1F1GU
fht45os7m2fQKe9DGD8WDq0yXw9WiXQ/2qy6yUbtZIzujZ7a7RLNyBmB3QXv5bNWNS/OID/dzt0i
PtmPGc0kYQSA+1ldeusz/ChW6quSNOLdqvnSmGgtbM3bV/TxQwcEgnpfVYU/JtVqNBgyp2LPbOsu
KstinZs47ydhbRu0jKjCgD7V8jMD2busw+ijpEXXa+pmJ3G/kFA1RjeC+1ajaesJNChYLPK0WPte
CSg3tqv7OHM+Jvb/3AYiM7TabTR6H85s3Joefsp/PgNfMPmNO4eoYgWQJAc13chaog4CYJrzhrGP
pAvBueqm41sGBc/TxuswJFTUEqBRI149h3ANRHQf4eyeENHhKw77A82ujafV67DwNxCd2dqZNOpO
xC6FvMGPSLMQxYKrzIsrzSP6U8oLLE3xkCNfkq21ydIIdA9iOPUCBwFLzucEQcOn76oWWuoMbLsv
cL0ypNlYfGFO612RaOQrw5tu1D8lZ3RZRqqlbdmA5oP0XvjtjbrhJ8RfqOreDnTkcriXEygfHqNZ
m4iC1GLtgxTzWHCVdXI8gWJxgHFk50fXTTfqeYtKjsuyqx5Lj8dbYuWfAdC6DG5wauwm1M3lPK4h
QDypj2yK/mkQ9cVES2Pzjc2OsS/04TGCakWA765FrNGxjwZE7PbNJwG+Q2bu1d8wi+nZSBsM/elJ
zNOteha+oLk2hNHBSWsI4/JDBvpmhn9ijNNdS6VRpPba7OOTyOZDZbDdutVGp3FbAw3UZkxrwfQ2
h/oqTuaNqv8D/j/KZuCEkZkQc5O84BUAN060VR/M/Qp+yC/LR3dRSY7VKc1fYD3vNe4tWeU9ZbNB
fotO47VO3F2uB/SV7U0Oi63q03eRIPTz0vHL6vTrbGZ3hIWse6zQi3lQUg0UoMmsEF5iJzQ+ltmu
ep5Un1TrIM0eOD53NDJuqzK65CxMesrnNvNbHOWEGQb3voN9OyQNbJUq1Ixh+reJTVgFb7D0YElz
RKgNiB3+BJH6UXV4aCDDRtIIkfGe1J4YaeFRvT6qkHScYqO5/oGsr53NQVxw17N99xHTAlcgcv74
U6JohLLdneKyeZKD9wa4ooVLJPd4oHT0AJAFHfxMCqM2OxCdzMy8+Ml0wLe17vz+t9NLuRkVOtCW
JzbZrQQPZXbTrg/xC3kCfUzOyYgKhY5Bw5vX7kZMOn0HPrtHcUAAztEzCA019WdUgbs0za7OGFGu
4sKjx9NRU6mSGbLJJiomLjzjh2RlBnr1Iiq62DnN6kyL/oel89pqXWm28BNpDGW1bm05YhtjwIQb
DWCBck4tPf35ev/nau+VjC13qJo1g1z1GkR0j0WifmCHyl2iQo9FtF98VHDlLk9a+DjWiyfCe+ta
VyvHjhtxHIwX8uO9neNBeNFM4lEIUPs0bO1cN82DYEVpTv/gW+VuwfiXeJRb10ebPvEDrHJ300DF
hKJmX9hKUMopbtln9S4GqPaL+VTaobM2dJhEhp2fvNAKrFq2AZv5HaLaMUtjKm1okl3m3XUv6jkE
DOwOfPb91OaYgrUnsx6eFWsrnnBfyv1L2EjqwhSPDOtgm/6DKvyUP/5YQHmW1P+WzR0nYh1RQNU+
Oh56z4LOQyvil8XEtD0yAtFm96YhPGliMuAY868pyXEL6/5o6e25U6HkIpueSZT+xIP99F/c91Ie
7dn+11bJly88OH7VcfRGDA699SC8s8tVoUow3ayf2t7EBpj3O9titYxknYTMhaBx6QN4iruZ0Y5Q
OKevpPfBKXeir9KvdsSeBKVRP5ZSf0pH62I5XA2LajLHnz5ytgU9rNTMa1m3hH1V9brBlcQu522R
Rn2Qt66CP3hc8c03agzl63RjQIYnJAqTIfnlxdnWjrRLXmFFlPvhxl7GY5IghKIO+EAN+Ls46UwN
nhGEgbccmVLmpw/mGBfOiyPwE6uAIaGQLx9tlT1GuJIkHcKQCRVaXaIClgZOFDLZWIV7nGSFc1Jy
Xqbqq/Fo4k03JF2tvJtqLWhOuEOI1hzncMRQerxrqeGscIQvVmGUQ9YjhhElT3OLc7FyLWNXlNl/
i2cJ7a3R2bTErD+1yLvRPHupt6s487XQOqtLu52qLfEZ+Yby+SlxScDg54Ji7HV1MLTmRySTW+mO
N9qvcxPRh4clfh3LSIdEEjMMzvpopu5nrsQqUl9H+kAJMw/zNq8jDHDG9Oop0joTz2vCBtMy/dmK
ql+vxWrQMrc59vomJsaVKrtFjvFC51/kaB9aU24Fhjww6/Mgn+M7NJ2/pRp3RZ9cPZJPAtHbSOja
AkoA1Zdbl4/ZMLwZov1ZUNuQeDdtsDA6QoRde0lFgxrJYEqqB6OOcqaK8UtFDFKBQZyj7mfee1Is
73Vfn3JTHNR/Gan/q+QCNVhuO8vcGCyf1i0eu5qASkwvpSU+k9k5zkWyT0SOWwvMwrH5MszsxW3N
f2UurmOKc1Yx/Ek/3ta9+VDyM1Ojfxe2wAFaWTdyNUUWIgndUXK6BvvqaiEjMl1+ZwHZvIfKDGdq
3U7iuSVcMqffzjk/rGJ59CC0qZXwg6oJYfU4/JHz8xJl5DnO/mtUjM+ENdMOGg1d/Ai9WRU04/g8
dMgFMZF1/QL/FKv/yQWixKR5zQoH/wkUlfADxcHo3Z984Pr0HYjX2On/UATi8EYURogMmcanaPaJ
EvWiokU4eq3szYiJgT2fnbj8tHQcEIrmqwa6jmAp2BZ6b6Hr/yzVIg9DycLXjpY5PRb5oOSv2w47
JG6a5UwMD/SnyHpuJSTvzviTRCNrFvUqliFEO4hHVPaP5qLcP8TdKEk3InkNRmJ8ryeIZqgQ90UL
JCbHlwwW9cqsxTWOqmBqaYNiD/Kimb6hsnlk7r/XrehO8tWrnarEp6KHuMoD95zWxwhy3DmVuyf5
BbmDeHMoPMx2VkpPsATN2yHnZHICXugMJ3wxrszRtkYrcadsNgV2sZaPQ503POhkL5a1sTPr/DWO
VYJcd1RnlElhQGvLOozfS9roRZvvudZ9ptzjS38XnjgaA7Zlkr2Wld1Lolm/ae75OLekx76SKrQ6
vqq35XFC+SqbmgWS+cYq6R2CvRSHi5umiZKD7on3jkg8KG4EWc7unVrhglonXZEtuc2bikMO+Liq
BAsDd1fKORvN74pg8WI9De5d85I39oMyXoLpHMOl7TzzO6wQLPUEYUM6uKD/D0xJBGOOBV034c4O
wRnJnuahVkc2YfAtF8R59n56wll/NdRi37Z/5hQ+chnu5ygi1Mr/nItxW6bJJ9k2l4YKpiy6JyS6
KGrTl0Frg9h1dtzJqHLys3r6DgHr6vexeAvyomSo9Wdm5Qn96XMMB38yL6nnbAbxu7j4bydu4FOL
DSl2y6pOUteo+m9YvjF0f8EN4cugiI7ix7krvymEi06lz+HzwoFZcsl0/Zd6VH6N5BfF1oyRmsmK
mSiVY46izOL0a00o8IrZ1JHmYL2pD47Xrqxx/0hNQiPR42AjsfFprSbuq7qZLinTBlQmOHrWFz3t
v83Y2baD32KNqXJDEvJosUWo8XFyxfhrm7hxJSJoOFF0ZwgaiWO+V76qOjemBBAhu1g5jtcbXcgg
d/1zAgLqJO5a5PqVVJKdeoMmHsHq0+rKM698M7rkzPuMkXQluSB7kgwM0qsqGb5IQAD+KKS64Ru1
0Y/PmX6fBAMqmQfLmD5Gls7uxzmStwD86szZIz51mFj/CvtloD5s5vav6c+ahW0ImT4OWxV/D3yc
qsNQ4M1M4aleV2m/8J9XdxafAOLHAyA5LnEoKpx4txgax4dd77W4/vCxKYk9YIhFHGOzDUDePITN
s1ZvE+9eY2yqmpkpHs/ICVbGGAdxvtzU/y94f0WgP+pf67l2wtXi4BjvWSUDtaRUjdYzVxD+xiVP
TwCe885DZK8rD6wEz8JVho0pErW9O5cBb7d0SRask3fQ5K1wCddgi8e2tVZvYGCJ9bXUVz2hcxiQ
nVpSYioM7Frkw2g614kB7oKL+y3R6pN6xOotsgIlGKoqRqY2PLCqO8cL1GulvnaNwHoEbyVtbrXp
/5ZE+Pr8qMxogjrU9kbof0Zo5wQVsfonlNBY0dkvhjuCPYd0fv3dsfNDtjBxMuej1VBCWt+5qePP
Zfkrt4/XkdI5otR2s3cBBokvF9/LSCYXqatD/+mPAzDfsFXWM1otHlkd/E1laGmP7iHsHYPIZe1n
mL46LmSsl+yNu6BVxdp+8AEQmd0AswHQaltd1x26wPwxshESMKmCVRmo5ew46UkdlAThKZisyQgO
5bDRXefEj8ts811tX9e3D7IvbmzWbHI/fHyRevNSUJRYZbjXvR+0/c/8fbWkaNvoJfpORy3SnDix
tubi3zBMe86a/N5Qd8BHpz+3EBTa+4VXXdzlR02u1OMcSnKIsDFZbCwS54ahXprcVPViOf2TSq0y
2NWd8elY3wpekGZysyUm/JwP6q3wHv77RHjfh9q3JKIwW5qdkTrvRK7QGOCq4H2OGb5ULE1DyHsR
xxdJECPfH6EEqN3VxknMIuCVEvWsOEiaEDs1cvvyKD8nCdg6isyTPjP4wEWRkd9Ja6IN34w1Jnu9
mYFAXapjVpbfqk+E2a7Q5mcLUIrAvasHTKKDtCrzdPUusn4E8PxWm7pkwG154ro0yYb74UGfC0yH
sTjC7fgk+Mb4amGzBD50dN5L3BXb3v1TjwojJuyCxDe/HKbwS5027uysmVQDhD36drlriLoh4OKS
xgXJES0PFE95wNCljI+SsZXHGe8TKMamUGgb64EnsDiUVREOVOmwUnKPel4OPUBQndkPKhGu5u5L
5vDYWu5RnXIt8IsprCtvg/ifEy3VW4W4fdRiCOqXxoMwxatM88McAX1guO6V8yOZCBtVRWKDdmCf
z317UuVuqmGoZbypT0dSBsdleVgQ0a/U3rcHuna8p1K+3Ajhq140hMBQRBQdSkLtknEFaLmzVUhH
yX3oQDBJbH+fRkkH7N/v6ajw8RYq1ip6tvNm3bnNbzlZO9VCSVvb815xxQbAs1/UuedhSFwv5d62
vkMGDNS026KxLjy/msUxUoG0LTOg/46S1Hiom36jvgpcV22sBKo+fGwMwBZK5NGobrqf/qjd0hYv
vBAmOlvfz95LUV7LAVOjOcaJpeZ3M8s7RRXSepc3NNxmHkXtzb9xLn/UDSt0uw30FuCoe1lCsTfl
n1od6qy07Dss5pV0ynORDlfbQu+SABJz8kJjw1GhXGWx/04UgNVm3yNdtO19hiPiY3a7T/HM21Or
Wh9IRGOWl5KoDWozS+sMberoUCzglRXMcQGL0XpSLdD8X7hYumMGemhDBgI8mJmfh3cjbDc6XCWZ
JQKXNPoY4nOfgX8Oa+E4N5PVWgtzj5b1PlT9ZY4Mcj8Q4Sig3TB/0HYx2LyoU0ctDrWwm1Y5qHBf
F0O/iXJaM26POXcu6ieqN44Ih4YiWc7IZA08ziiihgoHOI59yw4f9MGvAtlBCxw1YHD08LvaGI6t
9AiprPUbRgg4wFjE3vb71hhPrvubAoaBxAca2WM6KBqSzUvnOf8ahLwduZswDh1DVa7HKs+AMtx4
1RPhwifsLvnS/hIRDSlSbg20lK2GcXFSJSiJuFEq20Fv2O4gu2MqkW9tBmhdnSH6U9lI2mkB286j
YZ/6PoKi5Oxn8icrjSedHez42LqWLtjoOId3irsz/u+4iOHNiA4Cne+8qhJIqX623OwROTgF1WgX
GkBv0RyrCN3fjPB6ZUrgidDp1uovxTw8DVyhoNIqmGgoI/iNzQHROtiAALuotkdVNn7sQWaM5gcf
Z66Uomb2jCerwP2ej1An/UM2tScfdW2FveXzYOG31XH3OBPEHpfrqebRRqN2RJCQfWBpS88+pdtB
d82gHwkEMfLvVOf8JBpZ2QOYh4yJTzOb/wYLim8WMQ+blarK9IIOJDykTYti54HjVOcygHHyVSfj
i48RBSNl63ns25aDMKKhV042Gapfv32vsD7QBkxyhjztDqYCNK244QOGnIODcL/iGbsvH6S5smjd
phTvViV9q8ub0S/zuuyKMSj01FnDcIbrQiwEekAkppSyfoJZETLGbe7iobE47Z6zEGwsavPHdkHy
JTpMkAsQlqFztz0driaaiwN9L0ZXgStDeCXU8eYMfRBqy09njscco7lkhMxC0f9thgi/3F5fGbl8
ABfg5k3qFy9MrhoEC82ZiJQGnwnmSexHRiIr2UxHN8pPg56D/0Q+DFOYXJIpwhIdGIIfl3nY4wb4
MaTJpgTBNDpmyawJw4WSy4mtVmy3aDcXj3PYzhskWfNziVkgKeLTtlICTc+Hy46RWaWyYHTnlqQC
whGPzBuyPSmoZ9n9FG6Fl0/qb13VIeW9Sa0RGkSIJJ8Zt6/NBaUjUxwBRletawSL4SmdH4FhrnXP
S/MtAtKaOLcSiVIDwdGbbsdBz/qM9Aj7JbZNVKjRMOhdM/4xBWWgDVgva+9YDDlKKt1HG78U8Cat
T91aNlGtvXZMZszUf+hb9LEKNindY15k7DAHWWKd3xbS4FsHG9RW0w6E/iGFr/F85E/jtPpC0vM9
iPEiCrKmPYvpxQxpAsLO/JWlxB/AxF8vg+3CbbY+CbhtSfeh7bC6InAJGRRVC32LixqH52LDwGPv
xsN31GMjYAhqckdD7C9M+dYl/i4eGEq4JEBgZv5e5GOgSf+NFIGdeup14QcWzZsPjjrA0Q+qlDjQ
xbh3evEkOzzLiWyMt705nUjv4aX95tUZ7Gem6b8Yjryr55hkDvMQ+1KW5qtdoUVeLHP9X5BjH+af
ohmepNbRhNTwQkdMDVgTHvVFZk3YksEHaWLSH+ZAHRMOfaboWzJjsF+kIFhJNF5jKSUrSAaD1g8r
LImbtSYtTpHly0vHPVfKbnCsf0NqvNUkno7sD7X2mgJLY10y5aJyTCwTCysND+5YqhbZenUY/OpF
TW2N+Xit9OQGkzK108VvhudOkzMhMKVKgcaSqCkxqDMqhm1gzT3wtZUCAlKCm2pi1eUPYds8LmQv
qH9h2V84rq60wiCipiM5kwu9wZ7Acu8TKc4pgCBEFfu1MUscNyJ9Jz1zByv/LbT7HfabKwWbLTaL
OyzJ41AgPTJs00oDdylOjaNdYHwHGJIGIPuHYsTFXOC1i6nGvSzHxzaq22AWDXhZcpkokdWCnQZt
rcsMT4/5OmBySnwEkcDEDCfRIcaXU2OAFCn5J1ObuqmbdSr0m8v+dBFuEKI6HPoS/3iJ3tDDhaSv
d74Yxx2Tr8uo1QcRufuxxMXHHHEiaDaqazDtL3q7rSFHxq/D0c46rrKhXdua/ZSE7h545pwJ9IzR
NTeWl2iePsKK0GA7UX4WxK8afQs/3AxyOkhCgrGH0bAS9HCdKntJJCcbOxeMlysVY8g3l2DxrE52
hG1g+hw7eEQ+2wadkOaWG9Tb6xAZF26sYPApqfeRg6yauT0BQCUsfkI0sH8aKEFdgzBAEXo/Vosm
eBm3cFrq2HnpJ4kCvnu0jJ90thioEcWBy4/jYwZqoqZYjQCm9tSzeCCMsDoSIkM8OmNDGz8B7fXk
FtfJrVXaAA5rVWQlBK+o5daygRqaKA3gUf25P1nbiQRCmyAlK3HuTgP5bxCgJpiarIRxywGmWJWY
HTw0lElDFJ5mqAy6cekJZVGfHnDmFeZkh/0Fh3tFgCG/odaB4zUm28N5b6SNyXaNhToWG0Qr4eC6
Z4zw6ADphCDwfE4FdWguibDpeYlibnvPXY0qyS1n2ksb4zAOVodHOUbMNYHb2YETf+7YXx6t2jrF
BMCeyr9IHEmIjALesl60z1UuNzl3ikdx1bqB4yvOJqnXEw71mm1zQ+biSe/yU8KV2hOcnTdfYCDv
lW4DJNgK/1BuGglwBBjok47s3lLZJP0Ze110ZyBlnWernzbbw0aVCGrpRjb7SJ0RRp+dOy4LLXQ+
tb7/4NVrv/gnCZ630HNVkrgVQtwSp9rbwj9jCRbYs1SGyNMjl6Lg2g7f3ZCcVY9vFeXbusm7Zqt+
nDqjcLy8ZzCRqCC//rczqr8ow4FX2jeL2Ll14XobU32zqdgJo9wnOhCF1QV++29uppey/bUc+c/0
Q/+/A92zkx0mK+uOo82dx9+a6F0bWKBFDEZurYlPHLNpK0TePZEMpK+REURPQ/ntDlBSNa1+4kp4
LuYkcJAobXXPfY1N4Ci2eR9mp5inyBG9rmtSiln/lzCanxYOEAuvhBCuEVbnPLzJ2BTZiA9PVEwB
tnz4VNVoZFydHFzOhtmBTgOa/c6H9k1XuTDVb14/kUBsmKQ7SoiQOICc58iMHwD0yIiZ/WxrpcBm
opg3oLPLJg6hOhn9UUzQYHVH6xk74UsFuoKp+LU1IJXIcu81BGP+x18iSErYh0l63Xs6OPdUuDSl
eMpx94H0hcFk1813g/VDz/adsBdoWRVh6l5FZIfnVJhfBdQpYDV8Z9MFVwr8iBrm+8JJjxz40woH
GywCrPJJa7E0p4/aIJfFaN+Mt8vYgzEmGIc31NdVm76OPMy6mATAzEQ4mi5Oibv85mXyQu0TquJF
cDl3B4MkL06r/opMsV8vTr4d7AgLxuIgqV5EgqhJYDUnPHK3fdM6t6V+N/v7klWbDLXS5Ebjh5PD
JuTMMu3wKroJrf6i775Hf6qDVnaIvKZz4tO2duU5N4yrYaeHpEHnaenFThbraKap/2jJph2Edeh6
rIQoHQls+AVJBR6Llj24Gb4S3bCbbYLwigjuuNngyTDi9uASklYuEqHCOP9YhiqtBUxDf8pxQm26
YW23evNf96ih/37vh+k7LYx5VzhJ9FWkLGWhuxs4kuQ+jskTE/LbaBMdmRlPNiExFbPONeoxJkdm
v5kKspRb8xnfEAi57LCVayxXztqT15RXc6KwqBgFmZ23NXrMy1EDoG4dA9reNw175s4Yz0sLQEfu
ZtaWZJzQpy/648gEJZxhIeCPW+rTvyHpf0Uvn+bGJVdmTAIhzBuinMdhgA1j4zI4LPIkUmSfxkh+
YtSNB2dcArbihRaAOX8HNoGnAmYs+7LTltVEqEs1VWcjZB/CLHrATAF7pWTnW5CPbIEp1MT4ITqF
JD3VXvXb0PSPkZ+tGsrGrq9uk9GfSHI5lokGaSTLEfJHwOVjCmKLDcbaq5Cji1L+9J3/ozmEPY9N
/WNZ3sY1aGUjRlabvsGBM036fd0BVhj6iPiNuCTHu5oswBUgFpiIPyI9k8bRSHEYxSx+rUXmU6gP
p5ZkTIFBDF8unB6jPsTWCCyC+4oDLSNISnx6mPwAurkJroMkAmtmTXrwjAFW19lXcy4+p4gFwi2n
9iZzAXLcY58GwuSqiDeC13VxK+38cmcn2UsZ1TiNRpsG27J2qR9MzV7HMRGnbF1j+Nbm/FHSdSus
qNXFl68st2ClwuyNse33rxYWPNhDB3zt7eNIlGyJC54UJBymyQnlCNCCu2OhzByU3EHq7Ozgxbkd
9zQMSzuMr+r3TPgcQW01G1Vxu5yEbkwdjSynZkI5mxd11wzwGbOx2MxiZmLq4HrSkLewJ7Jgy8h5
1xHYpWkq7qE/6WnFxRu9jrH2bdb2g1EN9262AOkH4x3bnQVqkgMwDF9pCde9+rrNsCR9PWxWWOLA
5Cm3YCK/udFa2xZDdBLmYMIPkyGhIxMDU/Vn3G//DXxg9cmIrTiA2jTa+MCBLGMMSUzvPlVoKiQg
IjYwyhwPYvWX7/ZMNLpHNSKMcZz0/6mLHKPR1Yh3r8szAS2Lr4XQ3gYXXXho7gisPTlYEbVMSB0z
fSqMhSRS92xSL3XgeBmpJiKrP6gacv5ZPOG4WVp7vj3QVb65cRV14EWaWZ4pSommr441337YmXfJ
WVsiPBYc9HCntGprGYDjYVrtJuep9aJNZXVvqukcFjjXjQamfRt056/Gs8DxvFury7M9ax9WYb47
XPpq7Rmc26Lqf7Azfmib5pd6LuoKmnpi2UR1VGVeDoqonltMDm5rhYf/vhKo2S/q3zbwhdaU73CZ
jhW5eMM0MTlpSO+OtfOAN8OQ6z9zB2VJ1K+qJa0M/dgKC5tksOh/Er6NPkXHycy+/RjahyGNS44j
VlszGoQoqHnad122jPF7B35aVu8dM9TWuT28ExVV7WADvaiV60iNsqlsMTWEGMNXm3PhY0ZMuCLn
+YI6wZdIR4wU7xoRi/bN7OqP0m2umU5OgtBTYBoQfvJ2PcQMSm8mXhqXkw7al81ndUxi2xpGKmGL
3VbW75ksfGYUJw3nVmeQ4Y7y7aqzf6JBf6pbCBdAFRUDGoZXU5q9LGn8OsOS8uPo1Rx7oLzOemis
/MeMtCfL6LynNOYhR+4Sb5sU+7LCwiwQvRB5LpQn4zz8kACPI7gTHRlw/8uN6rlKMSmv5umpZHNg
s/DsVdkFCpG1XlJ5hV3fbPqIvAlptg96RDmKMhmb1rzeWlHGts/bZTOCweJ1iilixbS0107VQmR6
XRc4Pc1E1QMjF/r43g36HMAZLXYG3VZIkUtcl7UXYvyTs/lp5Epv46A5Uce+yLIrqOfGraBHQwc+
jLP2NfkjRk+LfQjbkswu/jheahtDweGCOyv0ZAHPWBPDa7HUgVp7ZZxfTYvbxMaiD11jsY9DeWFk
/atPoC+VtyaGey2l2FREtfNzopdcho9F3X+IGMflAR7laFa/UtOv2PU8TbTStM8Xtxz3zWgxU0qr
W8qp3OousDMwVGthkyyMed3QPNkOVsxW95j2/rTByI5jiIMqX5oTDm3n0oTWngvmVNXGMuUViSeT
owX3rLHdp2m3hR66hTS6sRwcmqzwmY4hMadtn3w3g32GrH4afMI7qPgg9N6moqMDrj78SYtvWQkH
nuuuzwWuwfKc9/7DoHPbU6V1jXlioay7ed6G7rhd9Pwt0oaL2hldPwW65QSLOd96W3tVL6427ECz
p7XlsR7H9yWCx25pY8toyERRbbQku8Z7p+4uXim2KND4Ef1XA+9DsKXU8d+G+T+3MX4qdPqwLtAt
2L1+TzMWBciMkyUvGaQIyYlI/7pWbR+e90ygp0Adgk3FmDSrz5NPthTtUGeG/aoosYUglVYnW5jy
90nLn5bSXudDdFAnbLs4v+2QX0xORpR8gTbi/pWe+9QJhuktgY9YULCQBLJOa4hKc/arfpJ6QSO5
TYu3m3kx9YOLpDqhBPvv2Ff/r9AUlj4sJyc7qdlbT+qaD9EoAiCKM1jCFt5YrCqLpjmrKmy6FDWs
WS2gLZwfgcWuaTr7cR5sCmB+zadt8AHDAyXo+Iq4QGqXmaH9pePOBRh1IKnGgF9C7nwN73iIAfOV
bC/lEmaYgCe070VHV/lQdrDQQ/k9C6QqXKHqw/OhS2EwuwdkmzPv38C335WIlKRHWvOMWxUYTWKV
Z4WDxrl7puHaqadFk0nXt+ZlEodgqFpH6W0+JZAu3BD+cziAiTC1r52Tn/gf//+u1QMJcRSCb6jB
/uvO/7XGhMC7pbOyu9SGSKbfekzkQr5DP4finNffUyt3EtvbdlDey+5dauKr8hfwsnoTkpBgdcOX
6c6fhYk2p1RYlaB/j4NOQRBOs4FLAgpeZ0Gmtb+TR8ukp0fKaPzZC2s39tq/CvO01sTUOYTDHJPA
vRTvsGPec85FdZkLuHxWIg+thtuqnnEKy+8RoNLkEMHpW8Ev2wplQkWEb0JfnXTOR1iAiopY/jqN
n69zKjDYCLuJnEjhLtwiQ/MzLtzDo8o3ARvHiPEVyvg6B1mdOHqgqz8yNoOPHa7JVkDikuHLMPaB
bUMG40HKsNs21fIgq2LXkZMt3fZd05u/ggOkp1hICrYedhQ/Us9f+r7EWigDw9Hy8qOvmdeV49vo
hgh9fPINmmhn+6hzcAJ9j0uJ46Vx/m/dYI2NCBfoJxe3wdWOpeFfK5UYa0cD3l7mUa0ctA20ujxY
zq8Q+Cnpl7MXiXM7+UHdyRhQRm50z3mNkh43Pfmh2FxRd7F9bTPxHqSTB1zxbtWepDHw5UEKanom
SBhNrOymOOC5ccymEMefedMYQM5qxsMP9KhfbYa8Y8f5rBztuNYlaOMyfzVd8TN2xQnsGnvwPP5m
HoaUAsfDRGxKP3lUZ0E6GLdx0k+lJx9MlnPBJNkmp1uU0RZbYdpO/zuR1oGIrAvFWcoxFCY5fGsH
sK4J3JredWTwRl+x0g01z6mye7XYm3rwNnE7fTYDWaXIGJiSKlkdRq1O0T74YXkeI+O1wQiD+/NV
dVqdclQlsgUgozOI31KVYedr/+3mrCGUVlWh//1OCkzth1hsROEh1ay9+gYKQ+67pNiGc7fV6+JX
jN0zctjNMlgHbh8kasPGomjqTWcbRtm15X15kfzrhbwNAOrJaHyztcY2/RtpnCI/vYYG7FoCOsLE
ZLsVT0sDuSK0X6BnnUJOtNxlRGeNLwPGIQrladyMfEkoQcZNlbg2e0sT6VWHECM4lo2pAKV1MA8H
l6vD14qwhP9woDjkmZpfwAWb0Bw97BQ5nUimLpYW1Q2zr4EloU9+pUicZM6YDHkcgzMkr3eZaTk7
StvJGKB4s9CGirGUpfX/TDm3a0bftHTObVjybdV42spJjceBziD1k2Nadf+cpf1oqGsLJOYsVFrc
pHv3U+gB6iO01sRYN8MmnzM8Ts/pMJ1FIvcx27IAXGMFQ0ff4Lp2bOv0gbC8QyGq99Bp9ENCdTiV
4SFRN1drH0YHQ4FCbAsrmVeq/lwG7ascWN9OSZra3IF+yb+Q/hR/4afM1BgsscglzSaoeD01wZDU
yFRwl0mgqibFeGzS9lD21T5v4xe7xiMZREunKEdX98i5DuWoSty7Ht0t/I59M4SoOn9iE7c2teGR
pFTAuRSfqYFZV2UCBEAQMvT5mDn+1eNTZoP2qNr2YQwPMU1Xqcl3NiSknozwdwbYqVqVE2ne3AWq
sW61DsqVcWOUcrAmgQ9Pht0MvPDB+FAbC5Hx2uhyeIoLDJ7IfM58ZHjMOnW7PHjCeh/r8JJGy0ND
bjiySGI+lGMpS86qnV2Vh48Ss8yUcJMsbQFSBJMO7IUq2KFsmonZQhhDvfOQFLGdZ35Nht5NClPF
o5IzTeJ7j0wxZmBPaNAOHDMa5VtUVxdP5H9Kfkypfqi7PgCAJ7WbtTzl1BwApBhFwPSUL23h8dCS
jeoV3aK7eVChWAU585R2wew1q6G3xOMGiuBOdXF2jes48F7TGEEtkr2qInTQaPpZ385+K04JXylO
6P8Kp7wo+D4zoyc1hCgTZ62+P0KuqAmjOwElO/WNjyV6DivlfZMawFHIqPKKUgEZZvaurt841Z4U
I0yhxRm7nu3ICbhmkhMUY3vA926rFlXW0BzMxb2T2dEV/ZlPUSkMJc23am4hIb6oXTvqDDJhisf1
ohLWlcNqiC855kkt5xXE+bXqjeB+gJQvb84YHo3ip6V09MkwEKX5lUhtb9doSxPYoomVv4H3ygz3
TpB2/AyQzaBcTrjj+P1YVHfLVR2qik5wq31ouhtH/ggbciCoGv6Gy1Y18HornhFRnhQeUFv2tgvb
I+aiYLjTj2rYTVKKpQnfVluM75DDVqEBqp4voV+rjlO9MNS1Z8PLvxF279ScCMUx1kPVniNfva4e
TecypzlSzHDKnN6fv2vD35UGosuQcbkAyGk76wtB7lbdaz2vob4cY4EGWaBRUuN84SY4gpYbAU+y
NswHNTfteISKrYoQdq/Z6bOiE1gzhEuePc7bO0FL3rb1Vs3rVYkMO4JcLOxYeayozDeqNDVa/Re9
4gr37n1UkhML60sx37pouPXRfHEtoPOCCPvul/euvqfRa/e0uCh+UWOrSDp+EqDoZpjlH4yNP8Dk
tVvLm4JbUssGXoX2p86CttCutUwGSNFAM9O4MI7ExB8NA4SsMj/mFEg5G2dAvfO/BafIsFzU6qEo
6F0vfhxJHGkVfUgQGMmp2IXaKQQ7NBkzCJV+K9k3kdzXDsNjKR+0pLgkJURadVJKygE/zg+xXX2L
Jb631LVzUW1zTJFduWAKFSPFMInqoJDh2ZjFT+mlpy4Jt7aZbHRisOs0hjIS7vENBzOYjuqyNSrx
alX/R9h5LFeuJGn6Vdp63bCBFmMzszhakTzUTG5gJJOEVgGNp5/PWbMq65paXKPdzOQRQCDC/fdf
EFkQdvZ3HjkH2eqNjlxqNLwrgyVQ5c1fK0OrMg4vboYy13S/sqonxGl6DvQ7ARs6I8adlfGW7Axy
w4wlwr+XWSIVjlQoLQeESs2Vy7FfpdO5XOwPrS9uYCFc3AnCRDlsSh3nZ4ZOZQ43LXPvkFL9oi0K
ALgQl/6OK0F+8ovDcxFUPICF++g3QAkS4fOHjayureeYyz1HKGJxIKbSX0B7lrhmdult2azlwkCr
+/0hD0Dfr2Oi5cTYfGwygIwB6wN7NfGSkKTBUdm9ZNDqmNVjp9kbU3aFsJv2UqP6Kt9KRkAzOJsg
624dvXiQVc3YHEvhhppmOrAg2VMmL1grbdkv3gAvdXw15/Endpdb6GufKHYeOzhCtuUfOUKaAadD
NuGQKyE92mAD3Do8FxwLl5kD0oRQJuMxi+yB1v5uECmBO271oTvH6XjLE+KyzqX7KVmaGTW1My8f
li1cPQLQQfR8Oz7J38FDkh8JHEs1DGe5VBGAvQwVKyM5ofFeL16Gl2zjnMKx/S0LpZvymvyBY2TE
YnjqAAmRQv0iBBkCS3YXOev5FCZ4HoRaE/MQL3AxbGZjoXiDVVYe9ZaFl4kZAMlfMwJGxuGCzAKg
xwSW23uL0RRPrOxAv7zeChd4Ks0BANaqOETc5j6bMU2gvzHwKW9V8ygnhNaKCwn5FBTJZvCTGoDl
MLdsgNUIVG2CEiErCZfV0+8SiBHmcTKEZJ+kPoExaIrxaIaHXFuv8hpjwwic6xyP3lG2X32wDnKH
8a48RJF3GfPhY1SAXhyfcu3uI4xvzWFcIzd41L2R+BLmJ8F0KzslNFT5wbskJU8O21vIk7Lk2Ulq
mpEuSD6b77cb2dpYv36kHaQ5goDMf84F6YP8tixUfsgi4YdOh+zk3e9ebMBpzwz9aIUECsjnB0pH
AmHQGdEzx8E8r1ASmGywkMQsr723/WzP9PI91L27mJekuMM4I+McYmpDQk38Lse+037LmlB5ddDZ
+/iHWvnq6A1bt41TDIIuCKg9KfSp8RQvxYNr1B9SuA+WeXLJfGnSbOdMKVkv3DJp7ORWmtTPedC9
ghB3knUddMSpSQfE7Ib4uVucvo/8MKjWc57KyaxusK3Yy27TBupJLpE9akykAbuykrm+9qHqAGVm
ROaODSNH35JSdY7oQ6VMEbKghvu4W7+aVkfagbeuBgSOjGyhuawCGga+Bf3hi9bZV60ZYUxj0w+y
Bg6sLiNjzoCxv1RAPLTkdYGLwBwM2EDkLnJvhd80BdN2kJ4CSY1cgbbGt841MFEZi7UM0r2q3tkV
rBruOtVOQL0os/fWzTdO6H2WNBhV9HuXFZM88iDoFftXFXgPqWXdaAtEN945ZnyEGz88Rp7WidaA
8bRvWTDwBp6+kP+APjAJqYdp68mU1hYdsnOg2L1I2dyYRzsabvMx5vaxe1MSkk3nl3w5lh2m31e2
rQZ45rfZBFCyGG7UzPBmCVKQ5cPMecSnkL/K0nQnPZJ8Dl6oVP1BAY/Tw+B9fW8a5ZPyp73OM46m
oATkVyg6KvR6FpRVaBJ36YL0UfY3hidegtuITZ9YqhByrLZzumffng4yGely4pnH+Iah1VV28rA/
YUgPLV7etAb7w60atacTHmDRXxdYZLFsRKraNdar1WEZQhHBapMPLTP9qYw3U68z7v6RhlZ4PmUZ
X0vmLUaZ7wwq8rrqb+XPAdA967kAT7ToG1yKGV2vT9KNYEx7mFpF91CdenoA3evOc5XeCFuVRhq8
DfOpEykNSG7RFwDNsWAY3920XBTZ3rEsw2Ai2wqDopzCqx5kryacFf75FDYvA89dywRKFhOfwp0I
wgYmK9im5K3nzjgJAMbjjJIrW1V8JOXY15qjFAHl39gwjhpkBXMER0pTmKNJfHWzF5r4vhpxgayP
JJbJ4xbqHbrM6VaUbV2LOL9Rj/LAQ2tWeNi33FKcrD5SSMgrRAH7mXdd4Nnxqz27ag/OJwdSgXCJ
z1k2Hyl5Ek2sH0aOvpFvIgeRX+obYRg2GiFLQ7qFomyy51Fmv5Ym51P3kibNnUk1Jb8dWM+uYzwV
fnY1wb2hAGKd6Fr1hdI0c5q3qvFPpiB92qDJV/Ct7g4G4SWjyZKj1+nUX73QoM9g7s85NwIAtUss
ohbAHlLmyUEIwQC6G7mkQhuRz9ealJmyXCoGebyTnZgP8oimwJo65WZD59ByxAAtnqWdYwsWjZWs
Xtl3KPQfZJWWc3lbg8z13Gc5e4VZWqOCc6PqoxyDuzwcblPCNDYus0J4ksm6BAUxR8ATKB4beXpZ
PKwC0r//aoH1JbCZKuBq28BmPcG97JM4n82vack+ZTDpz9EqsAXDel4ex/ZLmzA2bqcCUg5lE6u4
HfsPPRZji4RWjln5RPIJLLBLyw2WR5dRkZwgpl8+K7xBdOlheMcZ9X6RlJ8VCcvKRujGiapq6qAU
SUu5YHuIGlyO04hT0ibFJTEZAEAMcgBjeGn2ErJ6mCN27y1hpga7DNMhspPCfc7O3LGrcxFnZ5jw
UIWHyA6uyhlw6m+/uHvZhv7fPwk6BnR09fIeXJmWosnzqp/RgL/JKu708A3jWxFWJFjj9+0Tai+B
BVkbJRE/Y6SuUl9ynIGV0BJIk56Sb6DjVOSnJ8tN7mJt/iX3ltb4DKX9MFEMLlP35Y7TrR5j+0L7
ldMzygoYqH8Yuz41CESzmGAmjb47J4JG9h09jaRRU69un3+AmN86cfD3dxHEAzieBkM37pZ1rQiL
SsfmYEbuY2ICbVlYUuHJjqcgIzsj+JEnalGI72ShGcFZwFcvLT9ml8wNBVLLGg2xG9qaHQYjsu5T
TgAuv2CXskDl2itT3cMT8qzl3qV0RE28kyUe+1hYNBiQygkpFaM0c2Hs38qvg31lS3HnAn1ijfRM
DbWzQe1LUHjBZ2TzKmmi5MgSvIsUp31PeSZwtKAs0jILmCxybOgk64ACMtfgecqJyVnFuBDpLLku
Cu8+5hkeZLdEHHt770peJwQK0IQo129qjczaqX4dtPyxyRQWgInx6czuZ+bhDta5+l+55rJZlk56
bocaD6mu2NAmnp0iudLAEnu77Hz6rCQ2bpDSfuF2CfZlPhRu91zWy2G005Nhe4/Ygd8GeVjsog4/
tAHfr81Q1mRGMYusTOBfbYxPXVN+LwPkAxRgnVDFLlOjm1stSRIRzINQqQDoG1WBCnDTAPs1uQRw
XFj59he2wtsGvINbuKb+nvDoEsKg1M8sSql/ZhHYOJzXtxUCI0HuEzUHNDzGGbwYj40dvjWYS7a7
sSH0tNb9r6IPcQjxafJUjtVZvl/S5T4Zs3kdhcaNDXtA47GRM0TlKP+zCvsj+FzavDUNf1MP43Nk
wA2m5NhOpXMWHFuKeyjZt8j9rnriIx12641I6Gvul3yBZimwiEj2UhHxxOFucvDH7iYYZlh5PuYK
jD3ZxCvH3GHysqZikG9VLzZIo/QHzYZ0Pf4L1zKxkkaMEYuscQpQwbNd4yUszJNP8lkH9CMzGLMx
d179KsxCGT7Rx8mkAU/mjZG7vzqX4G/t5i/+Bwq4n8Y3r/JiwuS12/YgfYF8XXjbx1/VfzpDVuYI
w1blTha/Y3HTEw6LiVImawY0pMFmWMbfpS5DqBpPI84bKmDqK3nrlm8iZ4PcvTCI1/o4rEvv71yF
e6TxO7m5nC765F5R4vso4rtvucN0MRD0yGZE9ee6xFejQhgYqlVefpBRUDPzHMiulnc2lX5yigY7
AbnApVob72sGG1IecVoGCYNLpq7saAmfN8FHLYL4YsfTXYr6OK9nBigigOPmDO6CsBvPuIyReFzt
SgKGddWfp9btfi8nr9ezt8j3sdvuUb5jVzvfoVURb0rIVtQklwj3tJU/ls94U1/rOPyefK4XITFw
wNXQHkCsYkQGWUMaj3WO/foryk06n7Q4Tb6mk0VbQfGxH6RD9ZroUicmOY3JvIlKxMz9fK6B8lx7
+ChCgO4Kt5BswSREpQ84m3/nsUaoz4BzUhsQe9IW+rhyquw8Q5Ajp/omWcA6PagyuBMGfrxFaH4/
usujlfxNIhwah7PpvjictyKCxOcUrhbMQiQ6bLM20lY/XA6q6e7l0mt6u4HyQIIyF71/98fi7GDS
IGMuwTQ4UqKwxOBp/J3RFc7w5OCb4jcOaKz2JEtd1h2lUK0GTEqpn9XkXztahsInCUeU2GkdPcsF
kbcNgSkDzhhe1x7RyDk142KmSIuNTzw3MO/uNWd6mJrlRo6w39mn904Zxx5SBOVFzvcOBF/umuw/
DACOA1FUg4m1IHghkw96JNacrElQBgVlknNZdqHJTB5wLDuCLUGzDETbapDtp5DpzWN0tOhmDUOd
EtgqYYNruAw0y3m6WNZE2hkvx4bz2OQakfOocfltE5CjojqnCGRhdgYW75ibDk4qj2iahHilIsmC
fKRowKp4ORK4tOLDwE2W1RuZPk47SBEKciCHyxBFkBKwtmJmeGfBPDeSD8vLb1TlfnS6fSX2m8LL
+5Ol3C2uBIfvrtXp86kIjK69TWfGEeVwMjgDZBpRTQpSNDhXJrPxbj73qZZuSDEutv3UoYUYUKPg
QnmPgmFfjf377Od3o0MTRk0dJ/3fhrImCFNr4zL+FLuppY9p8sf8WephuUNh6MGAzF5F6ckcFPAe
89MG+yoCj0cMJvLxHpj8DrNK6qfMfo4bgDEt/UP41I89CNg/L3vC2e4mcozp+Mm+SIr8va9L2uvl
KYG+zOJxHofBv3XH8NWFVDMxLLPD6X5Q7PrcGTaQCHJ5y8wARHBOuEtGC2Q9vhh98gYZo1uihotj
fTh9+8eTIpQde6kpvmZQ4njClc2LEHn6kTGumxSTjdl6tlT8XvQeRFIPVa9dP/c5i9MXqlN9dbXo
6lssRF3kV6z0iTMk8rS/GqSQIDHQ8Wn5Lf5qZ+yV2A+iYJUqttVMi3YWooqDXIcgg15dpSahZiOn
OkZQIa6nLQcddue7OAOYw/QkgBiWoLUCCQkERUfS9JZm9ScFF1hMWB9giJxmzIoshjBeMK+JHCW7
ig0SiC9Mt/VSf5RGihTarfZTWVxa2kS71RJYnsljFQ4PTMup2ZsDllU/4vmdFuayF70V1MhpJb4z
ul49K4cVs1BKF3l4r0pyI3XfIGUgLjKq4Ph1KrF9jwuxHBnKr2gwv5KUR8jJlMXj2l3deoZ0i+Ro
SEEAsJHjyUYCjq/kXxdyLwatWP8wmSu3yqephUExrYjP2Wcc62JvWqbpH2/2IRz+6AMTtUBhn+Tq
ZcIdKzbycJJRe0pG/JETrXiFCIpmdd7meNPyPTYLV6hltxAB7zypQ8sD2UbZG57mu3ZRd4ZnX3Ww
xcjyLw5HKKIhFpfffRazs5eDJLCc77ovsCZTPQcETkjIRqvU3Y5tfkq4y0wa1zPksJoBa+MC7mlG
z4mfdM+9cLsA2fvAgJpSXIgAf50WBDehQp5uCUiip1DH8P0JQ1jI7hyczcWHdJA89O3wWGTkey9l
w7Uv9NexW56GrKeFZ0ceW4wGmerka+XS6vjUGBBMnwAuFEnTc4hHLgWdLbaU4NSRQFIXJgqnIIV8
n1noo4qTk2fJJqrGB7lOftScrXb4A9X7MVPNvV5nmBqBhvUQT9oc+yo8JYZl/g5z742h4RFPmasD
1c5W1Vvfk6HI9Qrq9orF5es0Eu1sVfHe0lHnEvy+UR1bqlEzt4VMeJh1ni+Pwg2HEzKFA4zstWS+
s4cSvAwSbAvK5XrNoTFe7RIeFXf3GDbBH5+DPhyieJsDweF/c85HkEDMvTrI0JAXjjN3UmwQIifZ
TaZ+o3Tn6uM5lSNX7v3s7CMgjRuyshwCxohC72/bkHlOhpu532ILjYbfAQOdmubJQywqFoAG1pd0
K/O6Kzt4+tqDKlGSTd2oYe40czy0xS2u/JDVygvt5aGAO6Z3wWFBAkjE95vr0I/OUQtUrv3YSXVb
lz4wnkL4Flf3NpIBeF/ZxaybP5njIwXiPavYvK+oqt2cKNcQa8061d8bxaRY7iNHe4Xco/iO+tLZ
yF9XOByuwibJ/rFKlYMFqbjDJUEaQzGhRs94QpmJDx9Okr0Gno15EibFudPBv/YKaKTdnyijtFDW
4whrOKM3VsEYcFHrPZD7E97Sn5oN282oDYxUi1OPICL257MWzaepb/eooD9qclBqUNjBnDSmmh5G
QbgxBowNfcyiJgvZgd74R7+371Rprp3BSABZEDsbHbZM5bsRhI9TiNbIcnDLgdiX9VTA2kW27ZlZ
UrZwsBb+te1JS6/yvU9FQfj3mwp0FCDeOa7hCg5N8DD10bdLK4CZKFwMGABxxVQLSR3GO4XHhCbi
ycvwoillaBvD45+/HYWlR46YXmVIjDiEcXqh9yrGfqWRBPlAmB6Hi5HxwFfVh+1HF3z23lPaQ5Ys
Cg1mqFQe82uFv84QJMe0BQ+lmz3p4jfi1FC6kaKXYJE9AyQ1q41RTc8mm4eUahWqITk0E3RQcqYy
0tdG5zGlKC3UQzfEX+UAPWzBzCFMu7cZHU3U5Kfa7g6JNR8nrTxPgTrFebIdGJHi5eFzQhHlyUir
QUc0QFXujyPwBEJ28dJwcljujPqbjxDrlNh0zp5mvQ5Tekf293bOw9+PGmsQEIA+xGWtUDDqq095
9vU4+hThPxVNwG+LD4GfRwcthGhIBIG4CjhYX3SztlF9uktmUkKQNQ2Zy0XA8mwptuLhq5rxydCr
q5/7e3NeDj0CUocSwuiICQEXRwJSoYfNbJRRuXEn+72vHrKgPi78i2mEytliEZKggHIocQV8bjjO
VTVeAKsDw6Dm4ndkWory+uoGHYrC9lLIHFn0/LYt/goOWE8c31lVj3ttdi6T5M3verJJHgwj3xaN
WnORBjc+yeQxGocvPppEbvDDEjde/pSKMGYuOjNKQY0pxhVrWVY+oJ23LLdYDT5qPihd19KF6r8E
MpPyr1DgE1g8dYOzC3A/iG0dErLsK9+Vgxdcl34bgYN25Dsf+03v/gjA4LIv/dr+44tWj/pPNdIA
5c0jFmpwmdGDzIX3IMuM+Q61ac0F4MdMlIdvF+cUe4uY6yVWEbZ3FvtBcRTB6uwN8xmXrQDZ/9+x
hELPu+rOk21jXctMZ+Ul2ERONSYV7rZkfAR38H1E9tXQ4SUorWDNHTgr124kZifRt3hgMOo6mhB4
ZIkt6Ha7Ds8aDgKQjO0AvPx76WEu0LPE2DRBU7zX6DNnLSRZHkI8ngiaru/EcohLLK8ii3HyiAhl
+oBzGDSvhWNlZpxEQ2DeGoDAy9I9p7RJXDarZVhINwrtdMNN1Fz/Wo3qOfAYmmbLNsBGohrGp8Uw
zh4e65g6DIH7jZD/wu3ZydAk4tO1KSSWxhpXkvGMj4Te6eupML4dt7kRv32xWZLHQMx6E/aDyZnP
nL6f8joFO4zBnEa+KVY+54VCapmcnzZAixumR5tJp2y8aRI/eaoHtLhF9UIp22M+UOk3ExS1rJ6e
xG3PKOZ7EzmyvJfFSFwGn7de8KcErgWeQBUEJ85/0/vhWBnjQdwvovyhLMuNPKudMZ3EBSjFL9LF
T5LbLc4vNbSi0Fb3bdxtuYAgmC2lX3BNcVhpcODwsvmxbRExy9OYTcm9Qxhqaac78ff4fVj5dviw
34MG35Ogtk+8+cijMcdUQmPcwoMYCcVKvlKmWHIMNxXbFcZGEBgh3pUHDAw2JhxrUVbY9X0TZ6+g
mL9LY0S745vmUWKpABDxszG2I+cFzhoapkppPt+KW0dt3ThI35FO8wbEYdIY9JQ3YELXBowZJ+Ct
XCKbA0FcVmR7bSbjk1oKfIgo9A6+FnIK+R0d6RRUHvcGDeN7goWaWLkZdbN3x/EMd1oQdSCLmHYL
G2a2LCeKX1ARbVvEFF4frWV1pxxXwhEVK0pxVpHLXJbu9vfe4a6E2SAx1vHNwnYhlz1DrS/2sfKQ
a1N/2wD6ildJ1pHb6OofZvZuo36Py+JWvNGlMBF/IvEE1nGtbFhKvZndFjzaeOrv2MhWns9+bUQ3
SeOB2ggXXqM7bR9Bi1Nt2rhheGty3+Qkkk8r15/GVa6WYtKT4EG5VO220V9yifcbULIFyCaynrER
JB5XN19r4HkLZZxYq9pIsnMijsvZwzbN3TNQKYBQS9ulxQuR/IUXjYBll5sk+5pB0qcdIL9KAN7q
In9ZIvtGFjj6rGPCx8tHtaui9qCTwKr53JUouvEy9yZy2g0Bd6+jT9LAgCzOJP76zW3HpzbTVr3Z
foAxsIPexoWSiVjCweHDiBfEQJbfWGSPnuvvFeny9CY4o4UsQscmjjFJn/lYlyD0fvIs3sntxKj6
KNZDntk/x2MBQDtK8NgupBaUJya1yTG2sW9pMjTS4nuFaQshrfeAbuB6cFqt16nXuBoOAYbmXcDk
xcxqYV0NDNNY2hx7sVdcoNE/1+0PrMQPFZrpoWjTk1ySzmAROcp/6WERqBHaczjAmwGWjek4x1gx
q+1GcKAEh9I+iPAGM+pdNnR82zY/zMgOA5NwIK1kt+6HO9Nof4vlJG1CsL3pvhzr4xDQGnfJnVRo
6UDocUL+eGjnZKzEJ9KPtz0DWKbyMNfwabZB1SeslAjtgkon+QbwXWnSUtbmYmXfHRF8zLawXLD2
rhvd+3ieWV7wd5z0g9Z599ybKYUQbGVbKzRvrBFWbccAhnM6uxim9j5WBDHbBj7z5KzBWSdPRjkH
a7Af8Ja76/sIB6Uy+TRLIsKmwL7oXKex1q7OYJZsmkj+rZvBzI6TP7+XmXEicHvnYrKZYh4l/9by
+1Mj0nTBJkkPMafqrqrMmCl4ehxn3Pn7hEe4owFpyvZgecPBwepKDqveJjvKTs2YI1iDZo9wqish
EYytRGWvCRBgJ/IuTIQhW+GZNvXptkridsXOxoZ7XaoEJyAfm5X2R043S2vF4/9YIclOI07WRtO3
KsPhgP1BpflVS6G1YXHqlPFxMcZqu/Q9qswGIj+HOujqs/jeu0PzXKjuzcRcaYZWDaPhib36k0St
k6tQMSURXAqb7IEkw8+AeqrCu9lriWBB/SretPKbMjxUGGXiD860ntSbcHEPzWKjhmrhsxC/sArZ
Cuosuphxc19S5ev46U2dh8+Jj+ZYJ2imHPJL3MTv05gdpAqNsGbuMFuyNMbR6XjI2YV1rgIjmJsk
EiRJEceoTVAm0q57iaPgz6LK22WIL447HkYr20mW4+KjFC0s3lIksJHnr6LI2qBbBbCXPoNMjAX9
ZWZjKzA9E/uHfF9D78w7tdgFlq5zSAqaOqyw2wiGN88yU5MbMVZL2bU6Qj7X4kXfIPI1x/AWTscW
7O6atARbxBntlaWim8pZWiLHo42tU9VaZgMKOkMNhD1FT7/RF+amNUIaar++NrYOh3uI0KchzTW2
pnDf1UZ9Tbwo2WD9iwg/MXY+tr40Qg9+Mj41/oi+zdqQgAfpGW/lPK9eY+7OTHHCaYNVCgEeKZYb
1hLdhNgJI+fFVAmD5ic/Tw8OeSiALtDQ4IGXWMgXuP0zeqeSItth1nM+a1BtJQEUVOpeftK7BP+4
+Xp3v+BPVbPoMjPEkyeJdhBZbqoMXWShcgR7ObJ2pG0HrfF3uRud7Wb4FEfriDoBl3sOwHAP7QBr
yfjeJQXe401KQroJEcIuKgx0AlXyTUz4UcuGIsE9Tu0z+iFZTBunHyaFb63T7R0julc0NUsk/sE5
HOgJH/fKSr/NwP/MFmIQuCVIhfyFCBkUzCs9Wdhf+/nZcDxaNT6ebo9vQAkl+oPhZXZjdGMGlhM1
4Hzmpu+uXV31uF4had3W8BhmrFKCzPpy2/wRu2yeh1SPgU6owgwYhGQO1HsdP5m13grypDXZzmi+
Jyj1gSlcJ44IySoLCqAZl100ctQJmfaNE/TYqA7LHzMwHnUjxRFXO1f18mJywBABchOUAcFP8IRD
bBhqIghNd7i3PJzSM9YwA/GYzir99rFAYK7ieKu6dA5SNBi+o69N3ThhrfUBU5oRgdUDvQ0HALUT
Vi8HV00Xh9gUxfqfWu0+zTlZw/jPSEYoTyWABHgLU0a8dTLt5HF2adUnFniA26PLzsp4PQrMbTSi
Y1FQs4JkIspidh5cvf2YMQgLuM5MZy91TbiRXTTsF/PdlBHjlPFxhno4cG3wFIC0mSbmTT53l7Gh
lUbW957UysTtsLqik73YrYWB43DN3WpaBbWFyGVcd4XRA2NNqL9j62R4jHB74kZXhs/813c71NER
zTYXKCQMOo6jc0lTOIvDKIXRTOsFT2Zv6B5iLDGSio5aayBMMFS00aLobEXdsSRDyUMntLUsGw6h
0/ZMPswfG4/1faGXN1Wb4l3mUUzaQXbshOcgLlWaBzWihCJkYWW0DG/jOH9rZo8dFuV3wYIfQ0Zf
mtc8QnkmYbZAjtgtiNvcOSZA1i0vdL/fqp4x1yp/8rl/mxiEZ+yMQ0jglKl3K4/yKmLdWJJvwFng
Ymcum61pwMIXjFDvjbcpepVrX/r6u6Yg8xGA01ZYwo3UcPLcGTXmOBJj3FjhecHz3iJeoMYLv4xx
/5BgYLcJPnx0KGt/jK6y0PA8mdmI4cmqmSeg9BtaAV6qhWPfEF7Dun0wdfwbVXzy0bLqUOutQH+z
lf5S2QzEcgM3wSgvV7nb7AMbkInv9OOPYQir90fqVkiMV5XDU1WBDTRujQ+haa8diPsrLDH3TZae
WsNfi2/h3IDA4LbP1SnRiBiuekOPSyhSv/HAEvA2XhVMZZIiPhGldMC69FFW2YDPki3ZA1l2nyk9
2igt+DRm9s/Av6mo3GX1SiraaAaPTmy9qZQg3ao3nyVOetC7vcuBx3O0bwfihO3ud6vsJ+uW8M1T
P2n3HBfbVovu5CeWGMiSQvPJqPBDyE37NUz8GwwTMmz78ChhJLDLve6u8LXHwdP2ra1t0tK4c30U
NW6/11R2zq1+Vw0AZUBNPxWOqd5AP6eZf9xJf44m7zo1/gKcz4QPPJcuU+28kSokb4aHZIi+oOXQ
wJMy3LI+TXykPFJlqzbf6/NYr5U439Vd8p3ilOzwFXAXg3s2NLB/p35nOu0HznojjbSvrZTSZ6AW
RixE/0igVeAF2wKNM7VBdMnhb5lGw4aNfo8qJvwg7pe5WvuEVRbDmLh+kc9UDwkP2JyvfOWCsVag
pUVNqpbLw1124X3o4jk4gM8Q+orW8C8MekZnyzQfIn24YDUcrc0KDxZr8iH0lObT4oyPTsQag2Zr
J29toz+HpKH1U33XMCY7FlGEmBTIS8eKCZEdaWjQwQpcNKwC+AqjEyuHeTJC1KVlmnlpntUvEsRJ
L6Id7wEqXMXsZDDcl7ZDijQYEXR85CuzJFs1BJWQNnXus2EPBw4LBIumSgzdZqs6Nw7mWlzWOYoh
nSTDaxx1p3lwH+WVUgkjxtH3KeF8Q6tWH2B9XKOAgSWSuwO6+xcydaKVMbt/kK73qFWDO6OmNRyK
r4yMF3CFUF9biOyaTBoYI32oSvt7yEZMwqEGDQEY41T/VTGTr6CesBsJ2INHbrxuqicYC9EqiCLY
aNj7WSxstqxT4HmP8Tz/4I70lU+4lXi5OtbULuNQ/yF565woTAuqZEEo1Z9mUovBQyPKtsbGyXEe
T1FUvCdLee54L6vz17GGqtUOoXdwhB/lKayps0hSg2Tt4HRrEVuRWu677fjvoWed2jBrYWQ2BV7I
v9eF2n1mIB1mNrJPH6bKokcPYUJ/nsaXwFZ/whqpMTQxBMlMTjylbaHwB7TBAFHjhPhRnM4N2yK2
JOgfps5kQk4FmbqwAeyqf54r2GdOYf2ZfYA78rClgOo0lMmyymvVCR28vARV+xkO3V99ACVGvaqv
1OA9DhmT42jcK4t9yDLjt3AqjypwR1qE/tQ7nr9OkI6snMD8MjWQeNON2+1S+EfIrG+Sw04M3Ekl
2RMpkU9NaJ7zCcaqwFdW5+1iZjlMY2MatXo/4Jgau6m5KwjoSekgMDJMkJMR5hYKIw9dbEQNtYzR
H0wcecwJfRrUjTk4T5lZH43BguYXNp+w+zPJUIbPgwlipECauAxVVnwkRfJg11W4DRzipOC5H4ny
gb9AbJCl2DUETfWaGL0bF3NEHxCZ7VvFxrfSpvilioZnvVjula5tzSK8/lem152aRzfc2wNaJicG
kzUx7cZWiYil5S1Z2oeE6M65KDF1GA8WAsiBbjCyXJq+eivzgsaaL+x9uMn8uxxjXXJd/7sk1n8K
SjZ7Fovh2NlB84qbwprdvWlbiBn927CGF0uF4NXTqaT6zE2yJTRrRNWCLS+QBA7n9UY2J7q5P1pi
pGvVwzgj1HGVQBrD5C/bDCgxV6M3YFLiR+80oDmrbzoFZWkxkPtwcudN0saRObEsmpG9KkmIiyIZ
ypjQdPuVCxnSGYK15kCpWiY2NuCYlNQD9GQp48XlrTRQ4lvhaWmIF09TTNRj/w/Wyfm5KU1MLcqM
G5A+xBjFWT4xmmlyGKuBSWpxcMP6VZ+dn7yWbhP2GbtZeTSAmMosABzqoregq1+bsrwfhha4/eA6
y4eqkKBKXLpl4iZM1cz/+Awmqg3xpTfJQHK98r/smD+UhyaMkltbtZe8AoR054PfgLwver8ZHOfN
GjHxtc3u3XO0d5pn/I1n5pFlkj4qZ7yje2KF5NGzJIkWOQNmR/VPgY6dr1Of4WNBK0mCv1k1bJlV
7CLqv9n40LTy30T1/ouwYf2fVkdWe5PNEE3bO8CvKJbnTYwPEjaX1vN//sf/+D//62v6n9F3df3H
QvsPsIYrxNCu/d//+a/e4J9ytCOTGbhf8wZuNdDAhhoCsiX5rNzc/XeR1pJd/d+t8H96C3qGZNG1
KTsYSSe4WvfHI6VjUe7aFsmzlX/qCgKDl9Xr3k4eIa1dOsevjizoTz2jl9LKm3jQM0ywtB/HXuA0
JBo5Bjz+gVN+LfCqMCH97KuAjilQmK34FFftqXTUa2xUd7GTg8obzYvec4RkeXdX6iCNtFn1quic
56SYCVdeOC2LtdYDo3Sev0nzZtONw/MSta+RE1+tgvFH6QSwA53q3mstRJlYwNs+WcKEPHi4KHTA
x4ic5tF5tyf/w8+Zeqn6JQax9bLxNJjRU1UR8es9hkt6p0jbWPuu9RQX7rHO4XZoiDVlzdFFMKmK
Z9Tj5Hz+/2+z/a9ipeX+f33Awo9YDMZ/jQiXHDJMkwOTE31bhNZraI3vi93dpDwJeg7cnBcVEWUe
apWUGekqbSqHs8+HvQAk0xEA3VgT0HuT3GqVhVgTS1m/u6h8/LZ6Fx0syrHGG7m5+PpFbf9/OTvT
3riVNEv/lUZ9Zw0juANdDUzumdp32V8I2Za57zt//Tyhqu7xzVGmBgVcXECWnWSSwZcR8Z7znADN
fAHvBH3qwnHaZ7P2npzIeuic7E7rup+SXJ8ZfpwYcGHatvcbn8yzzIyWiWNzmbChAKXznYYO6TrN
fS7cXzVrSzJEePrPX5QTseH60TVhVUj6wpBptPDiRa5nMdqLimU0cHUYy9c5obpLt/e254924g7o
R9HudWbVdYFSf2s7KQka9Wqw2MoKp+7Ca6v1v3eM41D30c692uEbqVSHHuWo6vLAC8ZqEHzxOIsT
FUMefQ/TxnMZs2W1a0X/FNnuQwNo2fFe1CbgNL2ihJD1DaFxSR6yNQNniv64qG9Anp//jlIFrX9W
T46+ZG74+mDperLzy+aKttrSNaZfo4e0S/clHGae/KJdxkYHp7dIgc37asLAw2Wzhi56lo4DqbDm
mD0m6YzM3UdIjah7NbrOFxnu4sTIkvKvT5tFwzabEDdvSzq4yruQWuU2jvBrKccQLbACUAEWHBSG
ftsd5qQ8ODUUZGSsLfurSrMPP2WhAPPnL5pQF+eziyb+ekZJ5o+mgH+xnYLh2lSpXIgC1dRmEt2V
a9DnQdmACQgZPj0xflBGofPHlqdGjLqRf9SeuR+7IdEGZxsBnfOAdhBrRqcXFbITmI9K4EsUE7sJ
iNuVM4yLQl6BujRosQs8D8rOoC5kjdWcM3O8+8Zi3xcrjXLAkf15/jxP3TWhpmh/nCex9sDLvdbZ
+vW9xHpj9t8knsdxuhDoLjljJlVsXH/IkguDWQk7IYUyV/hYlA2KW/pFYTp1tz7O8I8zqZo2IAaV
iFsDLvxCNcCiPMGznrLFA7OHDRzVbS7z4LanQZGZ5T7yDoXWXp6/EifmpOJo1lGIaigMEWlbxHar
wdMAENFgJjmbu8PrM4J4yrL4/LFOftej6UFceuTLoCbe6kgl+Olg9cxHm+vG/h1n/qbu7UtGJKtG
WoKps1Em2fNHPlGQPwrcHxe5TJD52FFCjjDhAEo7GmLS1Ekiq4npOH8IdcE+eerEUa3UCKRtsoh6
XOtkehIQq2ftTQ99RCXo8UB+8XY/8YB9XNo/vokgnEXUVamRRdBssJoPjXU/JOYXn37qSxwVs3Kc
9cGuWq4TmQd0NFg3ljNrUZ1Nk3qyr13L/+LdcmrcHRWpKC+tGr24Rn82vnLIjhna5BDI/ncWTjuz
8REB2t5hoCd//vacOt5RYUL9msM6Uq9kpEKRO20S0KAxOz+TpDWpEmSmIXzpaP78e0PuYxH4x40K
SekJA5cDVgyxLoCQpXo7I+udBIvOFwc5MRp09VL64yCG1IjwmhkNNGJYHo7xJoOWkSlE7/nLduLB
0Y8GRG77tR2o8gC1Falbte2g+pXWtC1E+nb+EOoB+eTB0Y9GgqMR3DDbFIWWvQT6mso06FlfvAxP
ffjRbU/SIQYd4PtbFbph09tuMyrqv3Pi0jt6h3ThLKqmcvCc1PqFW5Ol22WW9sV4/fzO0kf6652l
yaZJm4zFrRug3yKNCLTOThIUc/7cP7+v0lMF4I+Bo5VGl9QT1yUHQUHui62abtO1NdNaEBq+8fOH
+byeSE8d/o/DOM3g8naZ/e1Uw+1o7Ve/GPbsrF+N9Nswt3w155Gfz8Kkpy7jHwfy84nkkIg24ZAN
BzGg5yYGwwycCtFL/yqD9FkX6daJxfci0u9UtppSq4y2737YyiMVEzLPsH4FOC9B1mw6Bps8KuAh
Y3OihzgsB6vFeA2atPCqR8gjP8vWu+yb/ovRdOqGH70/kImHMoiFv21svICJDq4mnO5sq7s5fyuk
ep7+3+dMesdz6RGdcGdO3AsNlWomnpRtdhiqcJXOhk9EgvGuwhNcgkWGEOF6UWCzQxL6G7DXciyd
gw6hOhY1WgvPWcQzfiyVJ2iMLKoMNkfOn+apEXNUcNIy1aZKozVtZZiOUOqwwzOUmzav3gcXfkDm
OV+8gT4vDfQ7/zpkKt1wzTDt/W0kaAoaYfyjj8x/8+k9KjsoeOrZANCJkSW+7Ev7XoYa4ub4i+nr
idHuHlUeFwEw9m1CtiCXQXrQma2V6donGoMXzlPCK2DSjefzN+TEuHSPCpFvp5bedNyQqoA+XDfL
ZojuMmv4YsYhP38xS/eoEkUipKkx2N4WPBQ2bYkDtZsc7MrzsFQpUx2ORSfK2GImfoF1/LObjve1
Qg6UUrtqgX1nyiPY1Bkss7RtlnlmvSqrdAH33ZXOlaF52cZC9z8qHdyQGPAFlNtNpXgN/bXmNl88
YScGlHtU7EJd7wuQZt529oKNT4RbQbDQv3cTjspb3hG8ak2at7WBlgdFt3fU5mtChNMX78kTj52r
vtMf9dPu7Jr2WkD9pHGKqmZCEELTllCOaJmylw9H9Pf5r3Ji6UXU218PNcVTFJYjN9x0829mMt3k
SYPbLLwEOTksHZG+RFFjbJyPDFyMC5DCIzrzza1K0oqR5WSxA/wuDNcWSQFtazycP7FTl+Co8rQB
+KCw4hpPI61h1OKK5mqTX6p8hypk9vxhTo2So7ITOK1lpZnjbSkJ34Uhbj0Cec5/tBpon1R496jq
jJWpFQR3MdmZmzsniq8r3XmN+/AXBtsv7t6JauAcVZ5E07MBsgTZQm72PCSC9ixgomZEdnf+O5gn
6oFzVG9EJIoyGnmKZAjw0XD2A5l/plD8LVisCqJGz9hF0DSP7jquMeO7lf4ya9WNo9MPn9qdXmu/
c8gkcZkUZMZM9cJhP1ar7bsy6G4ATmMiZsYGnYrVDdZitpNIvcMpihM3GrAFpDn2j1leWA0dMTvJ
SG9J3gpM7llCLDBBckkk13MTbPs0jihQlvK3aswWyAMomTXQ3ycbVdEAVfrV+ety6rIclclhMmu/
iwwqAHXLqMaHHPM8yKPyRmbO3cSrWesFWnf/+/njnbrRR8XMH+OgY87vbVWgii7NGyTrL62jBV8U
nBNj1TmqaDjxSgGHExw/uuoSz2hlee+laJ+Cqv3iSTux3SCdo6LmAHmQgQwdUnbbfZk7N8raK/HT
FcSCKFu3cp/Tg2DPJ31U07sJr6pmNl/MsU9dwqNCpwfNiCVEODgNccnASIwLYz+n4oudx1Mff1Sv
ujGoyUqZnG3spj9bGCOKA6cg++cHwMmrd1SoWs8DO1tK/P6hvIYZ5xEOyxOjDC0qhGtEQYKvVMF7
eORiARquTC+8kIQI2t5fnIP6Lp9UNOeookW165QwdDC8xVB2cnbxUZjr3xRHrxkhFwyk0zRhCQ6i
Fzjh3RvZZ0okJPfnT+DERMs+KncpqrBRq2jUqiirxsZELE1vl6MFtKU18gI2yXFyxq+mpCcecvuo
9qFXqus2Hu1tw6JDIWDZPlbZF868D/FY1fejKF/Pf7MTryH7qJ4knQzNjiQWZGWvgFVojZur8598
YtNe2kelQ5Y5CtySt1oYJztkZgfFOCXEKMetiMBXUFOSNL8ZUT+kdHyjiUyqunReFAA049Km8PGl
0zh7FthikXcdN50AeKBb8ouxfeLRsY+KT+eE0mzMyNoSSI8TQv8dE68SePMXc9pT1/ao7pC83qRa
ISzoidy2avQfNA9v/vnLe+q5tI/KClozXudYy7Y1oOcpFAf1JdB27lCjgUElVihEmxmPxt5DWz0N
pA7QQ16ZYBu+eCxPzJTso8ozh7LQQcdYW7urUzwL5qrk1pVktc0YyGNj/GKZc+o2HVWgPLG0rC2l
tY16wm6LvGMwYGZvnPaLL3LqRh2VF4mOKmbfFpgaJCmPSYIK0Dx/m06cu3VUOfJamq2ADrWFxnSl
ouyMmES4OMnGL8bBiZtgHdWKqIhRyzaas5274Ae2N7gRxGmQrhhw98NRuz3/PcSJF7V1VCjKWZvj
BK/81hR2srNqZBP0kK7NDBAyolM6bAggDaLSfJ8knNAC+6CPzfc+GOAOssuuGESimq68GVD5+XM6
cdusowLjDmXsBlbLKenJi1fSrs76+Ysxd+qzj0oDsL3eJ1zc3erkvAFifitxWp8/7VNXUh3yjzWW
16LijQqf9AZmjFVbo3KQxWNvePehlz6cP8apYXdUHFItCzovpxuZY03LUiCOav1sFPYXc6pTl+fo
0c+cxJl0mzmNy36JdEmBQTf1xW39aJl+8ra3jp73kgD1AIYytn7EXGgLVWwhAJUJIzP0pcS2gfda
PaNq+k0o0IgiG1tCCYFgYimQutZL4lT7IcUP6egX4ehde7O472374KpcQY2s+S/u5KmrcFQ3LKyu
Q5vycLcssHoA5bpXv5y/gScGycey6I9BUueOO2cxH816/EmxviZ1DfChmhhazh/iRFsfbuNfB2IY
JDlke44xJzp2+2KXsY+9DuPo91xX43LI22+jqPsl9leQKGSAAlg0kDhKyL3QO/oVgpBqdf5kTgxY
86i8+D0uDLojPMssh6kVqzR0ri1wi+c/Xqhb8smY+hDJ/HE9R7dsQbSPfH6ONlKtzwgh51U5LkQF
md2x9NsZVmyu98kyMacvpv6n7uJRFamQYQ9z37jboDLWgWvg5UYwN5jbPM1/nf9m5olB+PHnf3yz
SNdkUcnJ21rgC+jcbbHpIzOKW9p1gJotlUVF7oUZ4X0om3ydz/XB0HCwqAQtw0tvfQ+sfVe/Ei37
BusZqZRGRlnys1IpiBqOC5he6J4ml4DgPDzEHWmVSXWbGfJ32Ih73gsDxDD325iCwIeAgdRo3MhO
vmKnv857HCmsfnGtvzulXmEDJPJalHdDDNm1z7bnr4Iasp/d3qN656RGieUCfEo80qsEgICZML90
KwTcVUJWUf7NQLp4/linXoXmUfGzu84lRwMoDRcYO55V33Zdcy1xP3dzs6I7duPpQGrmsaGRT78J
FEa/JE/hhe2BXFmc8zzd2VHx1fTl1Cg7qpdGbIeZcLxgh919Yw/RN8HF9tJxBXjo7fx3PnWIo0pX
dJrXBSLEvON5JH5p0RXZEJugUOSpeH3+GCcGsnE0VZqyzCpRxgY7co0b8nuq27Jsd+c/+8T4MI5K
XQW+mBcWIc/EINQLiX5QsFUiYiLoElzyttHjoJHJF2+wE1fLOCpmozVP6NfjYOfXYl35GjcGgBwy
zYvIINf7/Fc6dRD15388957n8mFOA8JLEGCZ9c+pp3gZYJySwvziFaFO+JPHyjiqXznaxHZIEy6b
QCHrGTAUfSdY6qCbF5OPjQsL7flv86G4+exQalT88XVI3xzRvtNEkk7wWPbhJoCpE0RgB7VB7nzY
sj1kf/pC93hArumREUkUQ6XSxLTqoxIXGZHK+DTCAgwJixI4lcLaf3FytnqUPju7o/rSQHYuqiwJ
d74/3pTT8KyXFNwCc3dmrCcnflaxA6R/5/hKeUBol90p8ExcVNuyCn5Kp1taRrCf5HQoYJcTyrea
xuE6xYKmZdBvTI3dyGqWT37p70fHedUtIk0rlUelfiOZTcsxuBxs/oSQ65eaooPi+QlYxQ996t5F
2u2S0bot9QTKu5a9jiYcwUGyVO6r4CoYZYrbE2Ovj/icyl90K0C6UCXZm1pYQ/Q4ee6LMLC8TUCr
lIE9nrTbhi7/Qur9QwjMvdEKkFaTvINOQeok/q6mIAVGi54rx3o35YTslQwlV/wWoQX9Vty4srvu
IusyiNObwCivisk4DMB5yePilQEdoQL0271b0jxoffzLyoudAs+FqbMvHPNb7SavAlVhp1nf0rgA
fRqI20kfHzxSLNxhPriF/8L7aVdSaJdW0V/YlrYmts9EvI81nvhqpbkx0/CnN5U7VbAMcivIc2gX
vSguchzrDYg9qE8jttwq24w4qeJofu4nyGXcsk51lbCoMVE3cG/2e33wgXfBtfKnb7GOpVP5hXAS
fO+JbcJfEJDLWiTbOCDHo/MOAcqpEge6VTL3TnFZ1+l95/pXZuRvaZyaa8uqdppAVQyekoZvs/X9
/gqDbbtwsYnZjvyheP+oL6D8pXiVRO6SwaZpFyozwMMr1XmkhUqzIC1BTxeaRVfWty5N4B/nRz6G
g89H/ofC74/nMo56XfouBlr8ajcyaO5CC9+AGsAFaRbzEP6UUbkpQ/HE4tOzqpesJ+O4rAglIP/G
wBEC8aQ3r1wHH52YWlKhw/lFdgaCr2mfFdrOMK2LLDDfxDhdFmrKoqJRAMfhZ2+3RU3OqTPlryN2
lqLxISEwdUmjGV8iyM0Ey3gLjWFkmHWVTyaGlX50C+Ze3Mymg2XZBZ/prARK7yINboKmfg4jUjrs
DuxLFu38xI0WRFBexnxcU7FRoyKJ4PDdGMynGgHkqDAx9vaQsua0Kw6OjlabXKBty6qjADJeqZ40
DQl812sYqr7RXRWEgDByanbuOpzudCFV48geSN8C9/mOjfXKIXUHxK0Jz8u6DqP5srB8ItDBqi21
WrO2ZlKycG7d+y7Q945suQqgVcB9oohqISOyAxJR8Gc/2BE29h1D0saey8uaOAoDOkGeyssC1kPs
ZANbJcZeKDdD3qxl7t8kQ/DWEcQSQyTJw8hfilosidd4Swww6lK/0eG0JjO58tMkV2hQntW9aVW/
34rs3009PQxcV8FNrOvkWrVRLYUVAtZsoq2Byvbkim4b1+RKOaK99uHyLuUsNwX8EzhAgAX50moM
ZFHzM069eGPgN25QLY+1kW0kiwz+5i5tk3WQTneNxzzLmu1HIt94+h8ijf3W1MHZ2tG0X0HMeGjr
7l1t40vXvZ4D6zbibnZkM1WK1pZrdx18q1Als+AAqOAyDVO/j0Njozvil4qXtXHfJV1+iSMbPy0v
FwcAatYFbHDo9xYJAnj/llhfoBKEJcy/jPiNhMwBdDLW0Dx1vbTA0GK690PnEAptWlS29Qiv8VV2
2HFMH/LrjKEBlxNhH+6PVoWDItgDDFG1T3YGQNgbn2VlXoVoiRaNBg8YJxqiVP9GJwCl1jBF8hw8
dHl0n5vue2YVF0Pb/giHdOtVER5VjSjiunIvyk68ZwOO5KZpv6Hfh62WTS85b86Uibntxayj8/ha
IbuTDtt9bfU7YVU3VmwSBNNr38xBo1c2yls2MLdOM/7s/XGtucEXNeXUXOxo+pwZQ4vLEIXLFBss
Ltxw6whjn4SjvRi8+aXyCUrIzC9e3acOdjQ3rlIryIhTRVYbWNtxdNg6aK+00Z4W4QX4H/+Lueup
ydjR/Lidsr6zwgnxWhQ9B45z6JE6p0H305+/Ui4apyrx0fw4aGtP5EGKFAwE5TIqw+sotu99WBq8
vKqrYcoe7CQggmOwu0Ub12yJ1TiZMGmPaXYlY+OKrIYfXWXeOegpEL0ccs/eGTbXwozZP7RIyguD
neOBMEAWfT3rzS6qrXfbaq8bvPu4XPaxrr8mRvnQOGikzr9i1Fzyk6nVh5TrjxeMO4a9EAJNbpDE
D505fBPCvQhG7YuVy6mPP5qLt7mb00keULh12os0xY8aBr7JsD9/9icWLfJoFu52TUNXNKTXXji7
yMt7oOxm99Wk+NTJH02KyUQYSVH3VEJBfD1LcE/k67HODIfyqgnV1LhdDaF/wdrSN25qsOCzEx0M
4x7N/PnvpwbXZ3fnaOLbjZMorMwJAWMni1kncQgVBji13yMTHpd5YtRHV4CpducPd0oGdGyjSNvc
sMlnDXeh1oND/uEHN9pASp68hghnp+ECNBg/pFqyLYpbdS2U2dkPcDBH25g5EEaVRceUd7DDtzg1
LkOfnr8Cb9T4VdnuKXC5o9z3IibYzVD/c//hf/3FVNd8mOx+FuVUIwhsj378r8ci47//VP/mf/7O
X//Ff23fi+u37L05/kt/+Td87r+Ou3pr3/7ywzpvo3a6697r6f696dL2v21/6m/+//7yP94/PuVx
Kt//8befTBjwwt6/B1GR/+1fv9r/wjXIWPwfV6H6+H/9Tp3/P/625DPqt/Q//vfvOvr5lv/HPbjZ
H2n08/gT3t+a9h9/k87fTdswhevZIEGEVIK14V39Rph/N6Wue560XAQ9rsVLIS/qNuRX4u+67li2
ZwhDN/k/j1hTdOpX8u9S6pbQwS94lu5Jx/nbf1+I238O3n/em8/9kI7+oTn6v6PcMYSQklPQhWUL
XdjHC/dhtHvbqNJtbstdPOfrtuij28SbMahJZwAy0TB9JUQ7i4bnOgvmuy7MLrJY9M+QBGErOBmo
06jvyCYy5m2jyWfHDJeQekngBByqYlFeUJT+qpPE3RfMC2ZrerUnbVh5Vh8D5UqDZ43wg72tmeTg
DfMPRKZkgVPDnWIWa9OYfzU9H0TOSvEcdhJotvTG7cePw0Q0aimibv/xox62zgJJ3bgs7AREf+fc
keUx38xT/STrZ4XBvQ6GMnn5PuoRCdFWctPq2bTvJ7hHlR7/4vvR63fs/ViyS5hEnFpdT5j4yT1p
sYO7yUx4tDf6T62docNBl7VOS2JlygS6Bg4VAHWkeuDXXjS04wkEGeOtVqwI04PNpDu89ltMT/7G
Su35AAceNIP6n2bPgHjcEgdQEuHRKoebrJiDQ8kahzjLysMZMxCEKfwC5m0GOkxCxrWz+wx8xHPu
HMowJjJwTu6NehsIIsBdgnZQLaC97+HFrmbTvPf1mQDUOXYvazaByAFxuoPtJ5tkcOtDLQuSIVl0
w7LW91PUD+yK95j0IdWljkFwjqxwDZsxITHk8pJdBnYtHUUBwwkwfhEkrIAyXy7bdCBwDgKp5Tli
n5S4CtypIPHUhdttGWw46xlIGWyY5mowUvPCR7+QVTBh+sL83sJ6WJiRN+z1tv1WGcmb9bHDGpk/
CocIiyitr/UksfCA9+Oy+13jLsT9nTzUdVktA3bTVpNjYMg3IN7rY3uf1W53UVjdWis8jPRZXIEC
tVZkd+qrxLXTdYfHCN9VHi6zHIR2Jqd9UfjDlSFBxmOeXU9TOBD/ChsqYnnS9B7WKIAl0Gu4GZ1m
ox9mGse011iXTXDtx0O+0EtA+o13c9VBdwKwNnl8hiMeLNPI1jmyKSjgHqEleS+ANMDNyfmw5RCi
SiaAsKkvEh4B0rar21Z67+7AMEE9XvjyOQ+gnkVkS5Mz/OpXI48Sib+laUPvC6L7GPQdKNlF7FnP
UxXez+1rGo0IcScExF3OIjAhxMvr5xSEIkCq2DO1fSmfMYXt474pVgDwdrP9I0Yh0AXEuNBFABWS
swRLSztY4CS5IUiMIOrhQKiuvVZLZLNgV8oxe3tv29qzjT53n4zevvCgGgC5ggoUGI91wE5MZd3G
aQ59NjZ/eaBsTEZYlEvsxknM15hJ27CtujlMhoC4JMxuYRv+z6qZo8UYVuWy7Qd2FZCzdRmWz0bL
vkNauMlk+dgU2XfHH8oL4JjRrsk6axV42O2HmbiDqhCEQdvihg+tOudyxFF3MAWkVj9Nf89ZeJHx
vt/Ae2azPkFc1vvTuMmsTiWQ+ZeuEz522d4RSXfRu89mTsJT6YXJsvZUgCgppmCwci7hFUrbGMRT
O0wOrChA4VppP5GcuWVhTRntvXSTaFF8MfTw+2FPjaBAu/wCBIIdskaJTYZnUg+XjXJJ63LOt/bs
gdlC8Wqzgg+s4dVw3V+DaqcYxV6DKoSqy/kusiwlhXrOV6nXPcDy7xbzAAOrHwiKFyzeUQttB53A
oLx01jDsb4lwkpcR562ZARAF0Kh6oXLE2ovcmLMNTPpvFMdRrGfNnVetYNOlj5SdwLnui3ET+iwq
OefiwhiQJ7FPVi1kgHI09rZe1mJvTAt9n9p5vXL8slzpDXJVpFNxBYBvJHvP1uRvaoa1yrwaKk2c
rmU9b/JJUbbNCsW9GWzaptqyUZXwxymUrduGTKAxEc/BmDk7U2+TZRpFL1CIIC2Q2OAMzrTJ+25l
oN5aaglSRm3I97PukrqJGAe6BxsEwiXNt1jVQ9dcuJP7iP0SWpSsryWRtGup9TzLpf+9LyYw2e2U
gnJljTg0/b2nWQ62zPp67tqX0dSJxY5jGNRZ1y8Du7klBl5cdskB5DKUx8TN6d067BCa90XmQc9O
h4eWVazy5ZCOVi+7OCUrqBXkDwqH+Ga4cKCfnoJoBk/vRr9bu/g+F2Bm2pQNodb0vudt2UG0s+ml
za/enP5yUrWtph303PdW+b43eWJCpRqa2MrLZK4i2MJ+aUb2tKy88tbI2/QqBNxJ8jwB5C9mrxFG
A10k8rObqqge9USxt+JnFtRIBAs26dgdSuGM+sR25FPI2l26+qKS3XMVyV2t9djeG6YAqWlcDCGh
D30tiKFx+rU72/sEwzGvJRshdaUfQjhdRFQ/h2b7kIzmrWb6jzic+UNSM5YR7xdeu83NEJHzhat+
Hbog5D3Qi0uvQeAXzNplFJvwnNNq7xdSbN1+fsLKD+NtCGitsb0Fn+kq9xN/CVCx3xtDju9cRJdF
zTu4gx8+D2a4TnD+syVn38UlyVcR4sFVSiKLE/SLPgXeml7A3F70PYlZednqbID75AUnPU1UR6/2
c57cdF7y2OpFsgJ0eUuebn4xC5ACdjYnG5cchcs+ZWKODsSLMpOkMpOiy6p11XQROC5iw9jKxM09
DWuoqTFU2UZu+65ekwo+6AfMORTWaAF5lhcIVWOR+i2EoUoFRkwXDfYohqtc2h3N/TCiQhPrW4H8
iInU1MjtnUgUrPwC2ZmjyUVapJdaNDNPK9hvrhDLztLcVJFAWUZjb6vrqH/r9ttgNaQs1/OdlRQu
4sK+2+X9qwBFtfd8LVkGmQZaJ2n7C896Gma2aSmd4YJQc4sHQMJJGcZnT5rBYcKJ4Y63oSC3dHqH
0tiuQdaR5iwGVYs6GivIHHgVsB3TkqdYNfel5aLu7Zxq2w4zZxF7S7IjJPRwAiS1rFvqtVavZNtB
UUwfOzY7n4ggeDMcQnWyiVzR0CcSNcCj5NREsvhMM9gil3Zm7Vmt2mvyNfdDKNjlH6dqydv3NsBU
b8e888lfXHh6rwHoESEqS4AocQoqs+EWZE69N1LnV2AWCoR7cBp9PBBCdWl6U7CVsXWXI/jbenYY
bchBufY8/THTFL/IKoJN2Tc3M6OrI1MxcM1fLhONm2CGBSTM91gVAj9u+n0fv3XJZFyOdfie2ZvU
nWygZeHOqVwyPOMyh91CEGE5lKSLF2zPWkH32sT4vEJ2ltjYLW7ykHwGv7zGk+TeaMzRQTJGd0Yk
kism8GWvu/v0the1XHc1/Tgn6C4yw3nWQhW23DCzY6yt7MaGRRY0b8Fb2AIIdXo2ShMrJHyc3LPc
IvrRSCNnmSIH3QgQfdcQbsWmZ8JvtNawGga/3ihjFNMOJmgwSoOu3fbh1jI7ssOb6dlE4Cj6LFpS
sSAGD5pYO+PkAqmNxUYv9QetMetNzyVd2wVIjXku2l1MKh/zfBAiwJgyAVysnkAwhr3cpo3cp1H+
RM5EGNDpAD6cL2VtX1nQbq51UKtJS6mNrJF3PcmGQxsBUIMwXQfxE/FcAaW038TGpRuye4qRJt5G
mnFNA8u8HbTrKroC00gsUzLou6gpK4QBw9JHWYjmD5zG5MPiNO/8MsbbinxnqetXhTvCZrJIfDc8
ohW1GMxXqRsHHdvYJp5AdHq46FoNOnY4PWR5DuEIStBV4PaLurT2HZTYS6MpQsDl90kfUSFCZznF
wL6q7L2dOsK/YhAhiSnu5vQtl6ZkxzL8JXkjQnrkC4b7KoqTfWiJH2XEbr20Z2sNBUJB8MYVFZiI
Vpdt2DK6tvIJT5A9JguuJG0Idk7DvB2wUbho/QexyefQ4Umgt99ZHsEXU0PAS2R2l0YlQnbso9eq
hldr9F2164SBvgRylodMeDEMgtyEOQm3tog1toP7ZFdvWs8gndJNHzIC1Fa9hoyqHOvrbo6SxWBm
yX0W1o/jEGw1b9xRv8eNGU7lqsmn5iBREfrxb9EE49L2B5TlWFshnkJsS/vAh0lrxtuGHRAWAjeW
FtKb8PFrpKw+tMnnDUi07iLNwDpWOSmhXvRrzjr2Dtl+rxr0HmlMAkHVgbn1PzbaCagB9WsH9oGo
jemgleKi5ZS2HXdnQyDMYyvGgmCmfBnpkq2WxL9r9DJfhTFRgn10X9pzvbI09q8m7TUq8wqwfjdh
7wM/mYriviExYWnFk0U7Txyw6S+TSBffDW38UcTkGogwX45uArY4YWEYcVGMgLBswkr2zlCZ10Dn
f3gsm1L3gAODMrPsqnK8MHF067xv157YhBX5DQQc9bu2igng6KP3UOpbJ4r0rR2kwXoy8u9xyXWR
TauvPqJyDMdVXSaDWQ0xHbvW7n47ue0BIkznbeUNyNw9GXN/HQ36ln3TJHG6EslMtdXdJ6rCoq1G
wuMyclI7354X8K1hCxMgvjbK8trOYEVrs62RjlbvCsJP9kWgL3JJg3bmRdt5kjgiVsHNRKN2NkR8
GVq3Y+qbi9Ydno1IB/V7MUcjIa+OmxMUod/RB3fBBg42gyIIQCKWCiAeK+in/uZAnt/hQA/uvIZ5
eRRUK1ooxaXN/UJAv0Fsayw7qwyXVQ/5OMGKZbmxu24qJlZ98juJ0f4TNPHqe6S9hJcos6vMsy5b
MdEAdVmwulRLUEHaMtf8i06TAYnr4Xsd2c1ucit05i0zE95UCyMK8OGBjqZbxtR6rGhvNfEPx9OI
TDIMWIajtcOvSaANW6pE8ox0z3oNsl6Rbiaoh0ubaNpgNm+FaTJJI8hT5w1ce1zSzKwYKdL/Eees
NUaDLJw4yhk4HYFEVR4SPYwfqtaMuyirs9WcFqhyfNUoR+HkpMXedWFT6QPnalnRthXGrTPfyaox
t/5c3VcXdVFfIOUZNk1mPvtDMRH2rJcLkyEA+Rd4ptblS921qqWT2pchBpRFCrPhIhMVGMl5CeOL
5mbRIJ5N5vs2btp1bb5g2/yp59ovCQlXz6DT5zh9JlEd4sl+nhIWB7Y9Ev/GphzzF0GRCYN1kwQQ
y6Pk+5ylcjOw3F6Y45OGKGyh2fAArAX7UgQZesU+tTDuRLV4cLPudpyBDLObUS0Zf8HSaL5biQMf
C756bbNVQ43mYVZz2jghIa9iVcFm949hTPQD/HbkgG52GXs0rQNce7pPzk1zHYmnWU9vhrz4kZQo
ziDj3iRBzBYQ2xq8f2iBacn/4ei8liNFsjD8RETgzW1RlC/Zlr0hWi0JEpdAQmKefr6am52Nmd1p
qQoyz/ltvdFTh3fCua8za9jMFrowRzolBdnDfNcEPFSmxzTXdzZuTdb5eqi9ve63pGmOsXbCH0Dv
4jA6HuoGMn/Wsh5OlNwda/2X15cIpyaaLvr/0vr6q1vbN7qDgg39cF9IxJzFJidctHu/MXGIInZr
0IgJX1D11ZDyDhDCszAQAZvZx8aUzjYfYJIjwKrIAduXnrhb2+7TMvmQukjvW2THB9oNaHaq1C3M
n3KyihwG39hSFswMnal1X0HXMxOW/VaGNiWEDoj6AgSl8mT03iXW44wCwVimyrjak/8uQ5HudEhm
DuVep8KfXlZLP9AF/C25aOmrjG5a1zpLInULILdJ9CrU+0j/U1zUXTILDZU7IPq3oVfo2Rxd3rVx
F4YfYdVODJADYh6uon6sKTW1V50Uy9yeDE6nThBKlCZ0s9UvIE63IsZYL/5KW0M1kVgfAGf1H9qw
INJuX2PP0TRCEoB5WTjmUiZIRI9fjZ68fVlG54qEWa5Ih9a8m6xhbT9zei7OlRGdLdWLAwK2u7zl
TmpNZoSQhEpCgSbNtZDWfFvO2eaDnoP5fbFJoS/HNZn0RAl6tLwOKDGwIOUUedUufHG+M3OO1/Rv
YbKJW72ItiGVAlvTcKe4vQR6Vkk73HaLfkZnhuBkMV+anIqERQfXYei21uA2iek9esFBVXpIQh94
a138lPJz9+BzRRyhDY5BWB2yfJzibH4saN3c+LOHaK0aX8VY/Aus9LdZcMw1Y37rpaAWgaOAxFT1
SLDAqdJlmrgF0bIzcpcJPUWdA5TRDnihEsdPVnpJdtLAU1V3S0xvkcBx1NgNDSPluXY5ZwJLrXFR
DknbEGOX96vcA4/+RAP9GIIUdTZdkt/nHRuXvc2c6o9wjJ9R1QGLbIuUwM4hnNWyXzz2IrkWX55R
FRt+GjMDF1tW8500jr92rc9jq551sTLDt/xJfDCBVX/I1vU49+lZnNFsbbqR0leC0tVIWrWp+LOH
pRzj2XSIrEhVItc23zYZjMuCxjfWkwY4dearMZrjrsw5EZeMxV91HAD9bvIYaMOuypPFYocOAowl
Y32oWeVjoyaayCK8A1fueCcciSlT6oFiMxwoReZdi7J5oQjQ3DasN4fQB4DWZROjJtZc6LyQlv9k
lR5wdRHJg17rlxp4EpsR7YS8CJqOV9e8Pc593E+WQTtnah27gdb3+p3FiwFPAkoJGq8zzyVYnI/P
afVuHAz6t5ZvJ0WYoopwOlpk5BY6BpfuyUZfyH/u6fXo7WAzOH+16fXbqrIIWhX9rxONZtLS1kLp
7t6qUXDhdqPK3NLv2Jr/pr753FAkvgtm625RzO79bF4t+GAiKNQpLA8Tp0KFpWBTS8RjQh4KGuPN
wUmc3oturVdkwlgqichLjLVLWxPHsZxpdhAZPXyzW27z3P8zNtlvGxRvyiZWtPHIgqAaJ4pHQ0/H
XHyTsrthjOl3PEGkYb9lGaXVALoFBYve3kjHmw5vRKrHOrWR9uPUqnJbOFlIuSzlCEaw7Tr0HERP
7vKCCUp4DqD8moZnOZCUZCDFZBcmR7v1qLCfv+mwLvil28rrzvaIqAubcWwZbH1+if9PN3nEs8Zh
p6/UyH/kPq0RTip+BOHPTChQ5FVY0VPVXvVKy6Q7SROgvUssgxarJXPrHUHOT6Zf9DsxL31MxB0l
WU2w5ZXYBq57u5CR7eYOT0TwULOGUhhd/nIfoBjLuRXawkiyYvkww+1czKDlcuEDCWfG/kxdgoLi
NashX7Egk/ao57f/pclMd15iKMYqroYYmbVz6iVIUi4lNSdsjH5OaSjCuTbS1EWVgrTRwJ2TlHNS
ldWv1rNDuwIBk65iFQ0dJDcG94hh0hHVKDJjfdoB4tYrZOK4pA2vw9602ui2NBtPGhtnXfUqEdHK
E++V+5sYCw2f+WCFL84k2V+78VnwxgR9MO35iagIWiYSlyeSZXkDn4hKZEYoeaFn4mWP9PSWR3vl
6c+IDA4cTBa+zC6jD+Dhjc+tZV/QShcH4J04WJaHYswv7jxdailU7Jo9gJ6oR5I0T2GHZMVCg8LC
8UGGUXWkELraaQVd/0R+BvzMeiinMvFadsO0smgXmanHS4eTHo06CRAlz3l/nqrqr7dWz8QRV5tG
uZyTZgB4JZlt+qpFAFjSIupMz4UsJ9J2V8KnSzx6oYju/IFpgP5SVqQcE631x/W82KkAbkuad06K
1IiNW2ZvShlQTintEQLLWOwHw5SMtyLLArRxFc5loBJ2UXnspQ4atHIBduy7p8gFt3YjHs1c2Yms
2HxdCqtyx7jvOkvsAsgPgXj9pUz9g15C62PJrmYe0ie/+EYsCuAs/hWEoxGCx1vzR81Prg/kS2D9
a2cuO7oFr9IhQ78HnIszET60on6ERJDYXrw1dnm/kTsajykBRW7XuQ/r2J1TOKRDa/AhmVSHoqTi
d+M42WGNvI+ew1G+Agc5Fs9z6hqvedDzpq75ncr6vTW2gqaCmpXBbI5+oLiAqlv+dNLPDXWFfVIV
xOmOI0cpYfZcSgXx14THILIbziljda81GR8lv4+K/rZZRonqGr5Pa/ruLAU/UUdlU1h9EU/04Dno
WSJDmztLe4yRA5XdIR2k4Elmr5/doPyRkL5bf8xfcmp8XsAxmn2W82FN/ufcui3tOCTOh7zqxILI
m4klPXMSDMS+NLcf0jk4tHqo1KMUvHAqep/pXGw5weex2uelbVJyor7W2rYfzC4Axi8qlhmSJ8vW
ABchRyDM2O6bNtGO+PF733iMLs5cuFcEmyfHYjCybqVb/sy4J//Z5eOS1kdIZjiwzrZoE3SeqtyK
7oYo/Dd304MYu4e1C3oMd16cwkzgZSiapB0jOtenS2qHd0YDORwAVfAfcWe306bo4R8jIM+9OXuv
aC5hwTgFhuZTz6SAO0jVCLxBD1xp+Anj/kxIbMSRbdjMqy59re4fpc4TJqDNGjFsFAZLk1ITeQkB
sQhtGYBW5erPQhoLlF+4y8gBzSz5wsJwcAiTNjLnQgUOJYudOjm9+0NMtFmDmtkILQF4gNiEASVg
x5NyjRsYDyGYi188re8zNYFbN+1c0MYiOC8IZrvPpVpS7ooxtlKBonrwXt3SoURkpJ7NYL1W2qa+
gpLLfKhfLAmtQiBOTy1FNUC/TGUw8VtxHPgmKcBLzR89Ef81WYJ46HnnQJ+SA+e/O/CyGwbenYEk
Og7aKogpR/5li/pkv4L34K5WZN77cj2QuxPs/Uqmh3Uq7zg545osra0dQgB7rnWh3/3Zz8AS82I8
LmnwSuLxDwAnldNTRVKPdfRcA/g7SukQGqZTLvKPheIddLag36sXxYPNRGBW7XHK1qvEpBQV64Uo
/19RA6ez+5bb2aG/09J/+q6/kmENyD7kVCcPsF72c4aE1vfN91Y/T+76M09htBPTZ5bJb7o3jQtp
3pvAYYNYadTc+KNDsLsIftO0fmaZk0d6xv7y24oddeSE//Kl59FSn23HIKqYWGw3GzsM2v4xWHgD
FR79ndszFPFyvtAoDPVkwqwz5ZCOb07ngUaHlWDrJPX0A0z6Ez1Ndwy6tEZ0ttq5A9yoVS0Pjd8z
7Kd8YwFcCWUDyJykftyNubjqLoh2Lv1IIrKJMfYNQegrtDsJha9ogtnA4GbX2aLpiWT7MDOfKdOD
iYgqnj91DEv/h9nxXjfGv0GmF2sdf+oUZStxXnx00zuk5D25QUdhmA9QalvLh7/vuu6+85hzdAOc
E7XG88oNZJI4YBh/bIMVK2I4KSr638xgitXs/at1xxXrHDh47w2Tr7FfRHQFzMtC6iBVG55uozV/
pSqEKh8+rZdh8BjrNWXfLYkCsmeIZpLbtFDK4D9fZk4jbGDfDUxMiSvVe01Ke+qW1nUOzGurArmr
Vf9ZEAdeagv5Yd7uPWW/B217i4Z/bXVEtaT1XFrBky4qNAesFKIQn8aoy8RqzR04BB3GxgqQVLsb
bTtJF4gnSnLWfUmpBVB8p/W5QgNN27Y1bjoq7AdE89bIV1hBucol4vyI/ngmVTB2SHGANEoTEh2i
uDTTHRaBU89jvnFewO/6OAzCV+2nf5Bsf+UZS2EIYLUK6nrdC2M6bWIzhYFu8wdWoEzKjEfDdZ4z
ad8pS6GCnoy9QSM7bxwahPW5Ir0eWiz9Km8qX06sWrZNUnTlH5urmfo+0mKcl75O2Q1ulLRHA2s4
VSdcnE8IoYFnWQKsgibQ1J0fRs0anjFWiF3qSrLgym+hlk1mqsQXy5i4Br/I7E/fDMt7yw/N2Hj+
f4T3iu5oqeAaydqGMVxJ9x13Va72cm7fdNZax2ZgwnImbsUVNTyr4kC+0kRWaHpaOv+tqasK7HPY
SZaj2fQfXH+bU6FzzNErEcp3uw7Jpe+OogaboeCrz9CjD4lg4t8j3bhD+HPuIxr3lhh93I2tBAsF
oxx0TY23CdvZh+3BCP0r+vevRbLw2YoHbHjIc4RGiJj/uOolqujW5KY7tVBv1vpcVAwBfbj+PmeY
T5DYid9pRZRYNMDY+jG1mYxMJO0Ihn7QgLzWUN0bRpsEcIffsqeoo7X5b+N0abKSsa6Cv1i9V5qY
WGCH6ewjV44zo3wKPOOxA2joA163rvMIoLWhn03Qns6TL0sP55qFOwgx5zinwSPo1EM2TuyMmT4P
TXYXjdSD1F7RxmX11iKziqcQMG3AJg4lb/6uUf4d9pSVwVQK10WzjZ+kgP+hwTY0StrNKBdyCaKJ
ba/8nqDiCA66E9N3bfs/ri9f9NL72674YxX9afUZ2uyqeJahfi8reKcuemXse+7KqojbJv284TbA
oN8Uorib/EEGJJbQaH5vrctDnvHtt61Bwl37jmc+MbP3urk9Wryj21J0h0pSW4iz5qC66Io4DcFu
u68Hm/8b7aJm8wpDAbAwWq8kGj6vC6P7MHVUIkT3rEmM17D+TAGNaq6i5IYIOuyf4/isR6LOPXmd
C+lvWWMeiGR8naa63f//NVl18Qq1fIMCHqrysu48WJ/NIDmNERujaZubrVtjCutbOhqpSg0tbGEb
gCFn20jq7T2FeOK380oSyaMIaXfevaVm+ZKm0aMceTYWRAhBX9NjH2EvUIfepS+m7sCEuRTeHNFu
w6k7BZ6+hJ7DuduJr5obk9IR4+9QLWwRoFxTCxbk80s5+6nhSC4c7x1o+Gex0oQAdLpLmYSq8J9w
eIkM2DrDkp++hhq+fUNcH6ZZ/9FN8YpbUgcdE46vF6Bmfb69RX5Jo2EUnajBOVBmdx3T6kUE9sGr
cwznfntPhw+gJs6jFev0piyMf2XNKS6IqIiauHfDWHn1MRqGY9B8mKsmHlSd2iD7dpeWrUUea0o9
6QtW8I7AA05eJkPKcWE074vv4lCqAaeW95lOnVjP1htY9RKvKcheKRQ1pMFPG/JDTN99BeoJ/Etl
SP+ZmWsyDzxEy2C/k7CWbfy1gXcp7l3XvJHQHWcJF6xhyvs+i166Md0ZVkcg5BRszEUegp4TqueF
6IjF94sHPzUvztC28dKfHZ8wLJR4HDz4lKhDJn7YVZ83PDxqYUg7P7pSPb81tDwyXv+T+XgqDfgI
e+628s/SL5/yHczlZPeakarmC83yF4p1MPQUVuKQ4LlpHMPYRANKvQw4Ba/yyTZa+ICUCKqxg9Pk
WKsXfe50D0JywPyKaMC+OvpMFdST3HmR+hd5w01Ys+QISjhrg7LZonQiHCnNklxHdyqdKqLGp/d1
wG1a2GTbNVARvvUs8YHSqnhZuU8br3xSuXmxoIZFxWinc0X5j/ETRD6XZAB0R/aJAoxHM+/ZMBUR
GXX3Pb2TtwntqxX73LjJ/NxmS4I+jS/mRXO15EN4dNzoxgnxMRkcdL60khDohnMLh4wCykDILBhe
UIY+AHdfmS+qhnY8n50aMqNCgmetiUTdTm0cU7qJBdAHV1gs43E2O4zuM32bgIHYAUktd5m7rQcC
aZgpCRf3xuoHAe4rnqcSzc8U0vFl2iAyprc+o/VcaKpj4VwenLb6RmRI21pJQ4RJsxyxaN/Czp8G
D5WWI8ZzZ7Bap7Y8mFN4LYLxfWmjf/6M4R2trLbVvZyzl67lcjBTdhz0hrcIVWoCM1SmXc0thwWh
nbwn4tjeEHh8KJu+vYYiPYxghouJzIIo7K6ZXD48Zb0Gyru6IzjvKOl/cel0n5zHyetOKGfOMu33
nEd+bBbjfZ1OydClP1GwogpPl43GODH/Ux0dT5p5LzUqJgJ0Sxp0OfDlX+SzF8dAfJ4nvWr4iCGk
COh7mj15P5kB+hJqUK3x3YJA3g5U7CDLe54U3YvT6O5xFf6Za/OB7NSji7YOJaNBuYT70fWLAtvo
T3oWL0JVT1M58zdm+tWcInbk8gypf3PVgQIDcp9xSOUY9vla1ueobu4iOUGlCGRmbRQV2yL7EjdN
scdwhuSKT0LrDQZYsHGJFoAOno0xztc8xxyFEfRz8W7fh/XL8wN5hP64M9Ii6fRycDLjsHqltSWo
BueIaVPqtnhXdIfoEXNkUWSzS2VdMtfZB06lz1O9XvWt6daIFDpYs3DpIRbblJnxLDNBzaAxRqCB
v+z56mJDLsdt8eBok8klzO7Xlm9zmShEtwci+nBaUeGHmB/gt1qTIqCKrR8XpGp7Iaca6f/JULQW
EDf4r1fjbzrx1qWD+a8q2LMDgJziBnvSsNmAea7vrQI+Kmh1Ihz9pgy97csFfZXWYIijIYwldhxN
FkIdwWANziY0mXf7fr7XJFVtIuv9di00qGw2igWKF+ZDeQ77rGe/QZjEVMYDe1siBAaY4C7WYFt1
6302mY9mMYV7Np81rlSmNvlS/ssr09hMs/2GCCLbFbrXO1XMH8Vopa9BcEVL6FxhezZt4JN9OTq3
zlN974/qYAUyf8qaaWRXxGVPMldN2lob9WnCLbxvJasfrBazHd1uKbTmaszRdQpY/VGQJ+MNFYwq
OosYPT1m0an085u48rlQIA2mX80nTBZb4KZo3w2rTMTourSnAWI0WfDXLHpw8j20ojgWXni9l7Da
p5YM9i6oXHTDblKunrwzUTgRaeTRkLC3liq8U3e9NczJdHsAJWd/7ZiE/hRluCvyge5v1LZZ6udJ
5nolFEGwLUlm2JHMMm8M4z53tLMlZsDmhps9+jkwejbe2u4pzkk/UnhzBIVfVQZ7RSXWQwWZlJTR
S0GV5gbB6Dv9uVwLiNN1a/sxtIGikwYCoaWRzfajkruftS+r/1p24IGI+98rGWXbbkL3EKC3M5GW
oP+uPmEinzB0yj2FPXgj7YzPlQtSFZcypIovDakHz/PxQlGlphYSyA93KC29EkQ9aO7NzLysYoyA
iylvT59Bm0LUa6wbY+OTOYDZOBDlN3/dy7xuNgb4kk9wslA1tbCwJ9tU5tfJv6MjYd5mNsIrJ6Vp
R4XkaORweAFin3iRj2Y94WXBKkB0cbBrI2tMMtHek8OBDDsEbuzzYyTLz5JyuA0k5KkwRp4Otb5X
43qQbcmZUkZJUMENNsDJdLmE07YPvH+2qtx9JrykvsU7G6nVb8UQ7bqwWx6kDtDw9fDaHkC9ROuB
evRblOrUMaJltqTsLuxfsEFVxJ2EhD65nNTD/TIPKYevRd/Jah5JlHi05mGfW3Zz6Ie7gNM1sRde
sid7/AhRZnO0hnKrYbXSKvrKKYQ+eWP+d8iqGQ5eAkmT+Yme1eOoVR+2T08kqf3nCWF5zTFaoe5D
L8rjtUx17IQiUQCq20i+ERZSoXFkS1/RRlYm7/SCHi5bzA8H3J/BzvBolMrisq29i9GEnBOo53Jv
gT3xbMScLoI4y/Z+AHKIHR3kMarhdXo5GLvBGy5LMUJ1quCHJHF327nWhiPhwc99yDHYrpjQcLLZ
aKUci+ZrqMS4ZYP66/nFsEU1/AfFTEQpMlqkBcrF6fQ3AgBBouOmKAL+ZsQfOiDt7LJMYeuYkPrr
6Mra+LV4W5fvQUEa+mVOAS4cejqd+YXDhFL39iAqmLcOCSI7Av6ttFvfS+8GGKJETMXJG5qJGvD8
Foy6oAqduhWWCpm53ZyXha1XRiAfrplzdlRGGrvLfZAj+ejT1YyjdfT2zsL+nDUuavDuroZPvW87
lqoRMQUGH5cGRPfeFoJtggES1fXv5BhHXQYFvNSNsSmtx4QWwzsnB2DPlMROV9loNJYJHQaykDx3
4qHRe4tjKSvX/qDtRm3rrj0Ny2Ik6cMapSiHChAH47b+wW+B5QyxEChFXO+l9g15KL1Z7jrnOUIe
H09++L2urfkwraiDDH82acBKx6NvtTSLtusOyhPlorld66a7OQDuIGz5fIWDVLEWf6iAdjeF+vBR
IYEn1CbhAOLR79cQ0BjLPtPky2QQ2uTqKT8Z8yX1aQ7VBCsTQjq3zBNu3zLt9Hu/htGq/fLY1Jm3
GdvwSUabfOfp6tWPkKdWTFL0nT51C3/Iwu9YWY46IUt2OUR4nl4UKooe0NYv7I+FAjuq3ZC+ryzw
VjlhSM5NStFL8bvMpCwgh+GzbblrrMvS6vfACpF6WeFHVDHnrRKWoYw+ZB989kV7T4nVT1UBEwK/
3OtOHEe6GmI3SxOZjfjE3QHoDYdUYZJ1XoCctVbO0ZX+rFn33VPLthENum178MFonPGcJUM0ZIwN
yLUM1iYhvV2l7Wg3rR4LEap/hwbAuB+qF4wB/haDatxrBtWltM5eRx+nPWpvJ3LnWQvAu9aVId+Q
z/KZjtxCWD1RaIwG1HSw3jauFzQoRuwPEGTd6N+5Mno3o/mslyzEVE8ZtmOh/i4BxRyjlZxrUl3M
xX3v2dECLqmFAud4yS2gc2xBbo4uU4ctAf0N1Ag3kjTM4Di4E8K6AcRMFfzME/r9lReUbFnDOlsr
vGENZVQ1JlWhcvF2yjaL2zf+YA9Mfzr0fuTCgp0pMoyYwx8CtU67VWe30kWdeBaNJa6xSwmV32BE
QKK1Djs3wNiS+R6WgbblGuVNJwn1VN8CMyBs5/lMw6l3CXyUSG3z41EsipgjGhKv6xGPln6QNAGa
Ih0UdmJO2TO+kQMY8aMe9R+uHPDyHMes0xeHBe9C27CLe8L8wh3mbCnORDi0Vv7JU2GS85VSeu2T
hvAcmeq9UFl5MCv1nVvSZqtHeJDecE1VwpobKkM7inrJJ9uzKZAWhMQltAOXqNF1T1g5maK6hDJd
M4G6+0ynd/8mN9bwaFnQvIQhziVHvrkGdH1YoSPwl7OfkkSSSY9e9GxJ7Og9GMAzKCONc3PjRKCV
oHLuZq4zFlkzCbSNOUGObpype6gCwtXO2EhQClXRtloIX9UElNpQGiDTP6E5ip0sQFvcedE7v73Y
HsJlzePndrhWSCP8aMLwwbU0JL/LtdLDCihZhGStNOiWSnDIVXUnc3B3GdLLeMzAFGq6fxubYnVf
eQl7/LzJfjIhvku7/2z9o9b5r7rNb45RfYYFwmRj/Oo4gRd7QsxOm97QLA9uZfrMLi1OD+SRKxvW
JhT9a7WiGEs5F0a32EYCiYddmes+NPJvz0LEXI37IEdVZrTGj7uEXiLsbtvZOODg0NOmpmERGLck
xRqA7ZE9GFH0a6oR+4Jc2g5yk06siI7Kx4JFlqaz5mWemW9MjnjZsdlG7BleW32FNWzQ2DszPxbA
hJDrO3EDhyVCru+W6U8H2EmoBrEJjj/tV9e+z8vQfZpxbXmEw4B6zG71GSGcE57CX0CIk2a0621O
e5Zf4DqCYEjcAIIanW4Puv4uIXIS6pg+/fDdmXMaLQIHUZZA95BjUtgsFR9SjXGI3q29a4EWIFjC
rmhsdHYVnNCbXKVPoq+SwGo+DVbNMCy+U69vdmGAuI98B0DeN0WNFAXD424ZobVuO37d4r8nCwBw
ljNowFW16Wza52isEFnznXbTtrp5UNQ8P6N65dOX6pMXqdyHwt52i3s/q+yXAOAvKksvss7e12U5
+nJ+DUTw7vbC3VLfoRDkAPF6pjhl3WUonf7ZCYLDajBJIpVPIgKEMaIE1zqjwbLpxjtU80ld2k9a
TNU2m230Y6pK0CrbG9PiteSt2lqu9xoWt3c0bZBjUx3bLjlVwBX4hw9JGHKUxaUm+UQN5OBkCLMm
h0RtsvvfmlHstYeJsMMwqNbD1OG6LBtotxnfRa/MOmZtbkjViPYUnJwHbKrYpvwAbA9iwVfHNAdW
nW9Pgs/hMBOm5mTre5GjYVKMVG1dN7t+oeciSt1rmNfbqp/u8TahXPJFE9fipG3uPy6tD9fpw3hU
RKcQhk+csP8EDPvlY6W3+T7y/18FN/1oewixvvpGCPM0lmSdzHdVZwrOW17zUQkQRSOtDlXJKWUR
eUpk4j/JqHphQuYbcIOYkJVNBFDZiorU+R6E2RxGIlCcZ0uBO6UhcVQr7CjgdhgtThK2LyKXzU6M
8GKCinP+DU6+7cmOcDNsnLIFX1Nuu3dHmiyYK724boCZ+uJ+vX2lvkRNynWCZn4Bk4kXd63iOmj9
s9MpkvJNfezaon2sGuuvI10Nsu0hMnf3dsnqLbHP3dWIt6IwE3vP5n6pVXRAF7GRs6y2xg2pQ6X4
p9CecXLa4KpYF/KpnvYDNTSBEZ4cr/GRqpE/U/UCOyEPS2k46aWqR9yBevky8clQbGBuwxaa26Pr
7eBOwxs6diZG7Ky77pYgRi6LMXSnihUsbor2jMMhQJmr3PsGgd/syOnk0sQHg3RB7ME/JwIB9OPm
OKjhTSFQ+K2pKzaWpt1OQQYK4LIWG6lISntgW4b235oZ4Gk3kLs4WT+zT0jPCn4CeK0OWqU8KR4c
qRH5ChWa+9OI1tgZIiwRy/gCT5D9bKABCMsa/CMv7zjc97AJj1HJkb+0JH8FBaRk6XosI9w0eJlY
A2TTwZZW4it3rXOVOv/yOT9pzRtQzeVj3qR5ApO9nQzjmJtDsXON/MevEdtkAVeTY6RXPGjfdosO
Ozf7Z5Fld1YfFc9muPw6ghijHn3yttBYpudU8CFGU7Jwhm06g/3CdCExlb1RLfXyPXa11fXuFtRJ
JO5Mdx7x6TFrvnGAyz4rbAGx00s7rlJeMDkfG4+LGsT3sSnTOvFLn9FahMCkq5PIiewpoozQC46G
2A1S+kg1njo9ObuopOMm5TtYm97ZiQETa2vdBUq69152LgJh7hDKvBVrT7ei6yOnaZdDa69EtK7Q
r8epjcZvTrOheXYUqqIpKl9GMM+s7E7gx61kXraKxoaEyazEq9bHhjnjCNBOeGlt78jbG3fOMh21
txxtJKF1iTAjzQrEYtWNGeLCiTFP/nHrEO1CJPiGJUogez2O84DMsq/jTi0vlQK+wCyT3WPEGTef
jQj/ttMy7oXN/W3Zn5kHPOtYnKie57AF5Ly+jpoT6uSBJPHG+9ZWteuxidIMQoH/HbmqjDWeczVC
SX+JQHOtIvMpGqO3yg7Q7qU5xBM5ekCLZbya/a8sZ+OuKtedFE6xWwPzOZIV/J4REHBcfnUy6B6i
+qjG3NtXKfWezaTjqjXzrdUmg9PNj7NaXzPn5tUTOCn4SMwe9p5ktzoxhrm6ANTDdvqPy4KvGlFk
XxifdX47hQJBYFouvgJnQEAtcJTYZjNsO4ogbZyUAZoqIrmqxCHFjCZMNply8VCUCxtH0/QVkHG0
t0xQfwMLIvTVSdTRpTf/Usw1nFG2Z0RNGenOGUqOmNwHR9aYC208sFHYICnjWI2bKDORpLDxWTWf
GFqQveGisiIsac/vMVAB3WGD7ZBvdoO9bR1LESVkWhhzR3vHYuPuTG2dC0es+wWOQRj+k9Mz3KXo
d1LdPo6TfRoq+wtKM0JvVdqYL+hdn+po0xb2Mx92CQXioHBvrceolgTABf6VqKldn+lLPukHO5PF
fhydD97OV5M22ePYrzfwhVnVZ+dUK+9jSZzztp/DYxe25iEYl4fOrd2YoCAC551jo5yGSMXafkU4
eBeWIVR67hZX6xe9XtJ2wbwfuw6dq+42xaKOk128tfMARpDhwZ2D6iWaLEKGMDqtdnM/Ry6K6JYh
6EZswF5JTN4BaA2k76RNBqdwRcA/2nJXSfDqmmIY4AgvT/iuGGm9GU2OeewAVM5tuWyn/zg6s6XW
lSSKfpEipNJUevU8YmMwGF4UwAHNs0rT19+l+9AdfaP79AFbqsrcuffKVL7VKHnbruDejpl+tfgS
aospgwQGYBT9uCKWSUTb1cWq7yjpLVxcXu5tpqx3dkXf3hoCGXyLBckMEepr3dgWRobDqeDdwt2E
7Sqq/Us4xZ9uh0/UMfwb4jppRZ1Dp0kp8MgzGyvN3bWsjD9qmf4WxHLTdHy4AwONSXuUQv9oTSw6
db35/4/ZzjkIkuFmljy1zXrsChTjBD9GK6qrhfK8q+sP1QntUKAzWG21E7abLG2hyn3SNOeUhHej
nHafqfHeJPX8HBtyKQXFTJdncG9yHg6Uc4/AOg4oiqxUf+GQ2XfVgYUG/tWcftmVfHTrVjv0Ru7y
uejZquTnqDMaZx3aR50MIHLZiDDl3yk2j2Wp+FmNZtCxjKz0Wvob7A1qVRtINRgVuG5ym1so2wmd
TROsTmJc2oG4hLV+C+rxXr7Sjdp3hqe8DdZCxBFHt+y9k8KAffr/P0XdQIOa6vv//0mXmdmxSNfx
Tvb8b9zw3ODUacEY4j3EVfNBQrhtI+uNKgjWgJ3CTOgV0blUfHAZP5OXL29xdQDDlz9FGB7nTlY9
x2H9zsuusP5G2UEQnXt0+PRmmKM2uMlxbH08e25lLaFnS7Iw9g370SbpphdBknJXe9KFetY/Kxqz
D9fBkZjb/rDDDMZiReFymKbaGYf8NTaa6jX0CuOA79/HecX8OAzUQHq8+a7K8V/XWa/lIIznCHPT
lYVCX7VDqx5F47B0JWN1r9WWLqt1aVHYVd/EPmUxZokGg/UJS3/sJONTHNr+epRQ9Zj6XuKMfdJa
3C8MH+FThXTarZi3jsH7cz1j3VIzH5SfHA1B4K8ANs1kt1yBdWDTuDsap2psTkSGHmRI2VWtlfrF
Cf0GxfeWjEHJ/qset+X4r8QjTt6MlzaRB4V38ySJ6nI1Vz3EgFZuhmRCIQ17hF4SGeiZ5jDQjlBx
Bm0X7GMRNzSkk3ZrYauwicVYYPI7yWwyVpZX1StGVBu0huBoqOouvIr+pbUeShu4aOkul/iVokuu
Gf6hHK1oM3q1OnUUVjQ2jDeCOvr2Zl+la+INHtiyzaus4/h3vReG/NHCaWS6clDVxiad2HvAq+Fy
h6c4QmmWifsoz8KQ78mVTL0HNUy6ZXGBXOppJTFqgKerRLXwmwKNqBoRzEc6ttAMTpavSx4W+2aC
y1yHlb9HOndmr1i8ydHyGOAzI20D2gDL2Li5uR6gmPLL6cEiSKtw7+sahJWBq5O7hrUYi04n8m9U
zqo36leDb+HQQ13ECUtDKMYNKYlTlFfnAeub8ryVzWrxts4c/iiC0lRnHiCTaEmXJZal35F6je19
HSDpDZSY28rDrgcSJa3ddp2FoF5DtbGigUlIHV9lJkCtWFTQJvFngQa16DQGozGCVI7/lZZBNFsZ
s60yjhgQJFcasYCJGQc4EKM5nJYSqpz0lQi5vZwxbXcshNgH1VkrBLp0XF6ZsxvLOhk/Emp/Vujh
1QxJkohSmnuGlj2Zf8EAXI9+6pRDHL/DW7d2Rm/aeg0hHJA84TIZsENHhfsshwSByTZWypkSNkE6
10Z3xAq0cQx749ERIG8lF6fR3EL8l7s4176KsbgJfQhBmhR/Q3HQC8K1VN9iy/63AVcQ/zTTEM2O
4HAdnMskIH6UgxRiarvPgm6jx8zCAyvSwUtqz4jeQMl2Q2P9aOTr5w/qJlsO1KyvnlCSrIXbOszP
G260MGcAIcqbarMa+oy57/R8k/heS13RbF1P4dMTVNNYM3q7+JufN0f1sNEJClgyyrdW0SIhiz5Z
iq7aGNhKRZW/Nn2aAXfO14nTH31PO+fKnnZfoeR3h/K4GbLZLkhYfZ0FJCED+VbMo00ie8XKTTQi
uD2pWIW9AuYLTNeb6lpv1WQwEtqUmX/rgdmrmT4WnxUIi9XYOePKKswrLnuoA33qLYyiuA9ZivFS
w3UReDvCWfHSrqz3zpQvHUkCMkBnU9Fei2r8wz5TLPGLWKYNhqor6qXeuz9Fh60iSfUFhvMfS/Iw
4R0iI1vIN+2WefKfbsl+yy10Ns3wKbcMbecr/63gVN8U1ncsiVE7Si9XYdH+U4PD2xYmOk/lSjgG
3WZT8daFZLk5uFdup76toHG2qgye0rYQO0PEX64br3JL915wgBfBxSHqtyuRCVd25YKUf/Jz8aMl
41ZhCV/2pvmc6d5Knz+PmHQz2f08Wde+uxmieK/c2CKHWZkH/BUH3xvTnWWQIxkq88w3Rn5wmuNi
Tb8L/0fXZe5Gy8wnnTdgW6fjJnT5cC266BHlEuvp9E/aEYVISrsfnIG7o5/Z41/ctt0O//fP2DwC
g6dhfvfx+iIEOOXbOIVfSCwveBKPftUaVNfGdRRvHAlfHsrWUrHIoq7if8kUvucaESkrOBOlhBCN
0UUSVpv/y6H2H50X7zsPhLMW2z2po2mvuxnfgs/suGkW87c0auT28i47eNO4LRkErNgCtiJL1y58
3tteILpHvv0W9IQbrVbsSjcjLoj6ZPfyKWGtKlyc4dMyQAiP9kim0c3WQR4dwhLrQQZGqPpN9Oai
VcT9kbTIYBepRzIm2pRVe+0xfDQB6UltIqdv4PRHEnhWqruFIxJOGbo7dypIILuSDB1J3sZ3saTZ
1k9UsjHXTb0zSYOjnT5xmSDjBl23hgy2nGP8yqwxif2TZnevzJC4totkkHiH2NUOdavEojPsryGg
ME7camHP3Gw+s4T43dqpztNckFIuXyezJ5zi1muzs48OFIUwwO+PMVGsfD3DkZ03y6QHwjDYJV7Q
9kai7VIgbTLdyP5VwoYQzwNALuVfr0na1566ye3Se4Nry3bTktSN911V5aV1jXVIUcjKPE7w3MKa
GnxZUgzbsSHfpWu/rRk80y5+50F37/yjb13LoLqarTnMwwKmWrwU1HQxBJE6+w4mXK5dd9Ln7GuD
H9Yz2pNIfH+BafvdayS7lvh5BfnLRdXab/XkgPZO5VfWR1Q5yadP6Njsss+6hoEWUTwOikJ7eO5w
EeYKR31hajGhznDf+kBEp0h/GqRLCr7/xnWR3fSSC0MTHynpiEvp4+QzpulfTVM+H74kijP3qFss
iGAOQZ3D7icC7tWixiDu55FH1NCN90HxMU6IDg68MNPTnowZvDsmzy0fLF/poTZKa6sa9Yi1eYQz
3UYv01f9vDIB+M9VjfFTOo5vqTuhUIbGk186y1B54ckd1T7N0+fAxOWLusgYhj588H98L5IkN2qe
9eo2uJa5t0YxwVz5K4l24Zcdgp3VjM9mAVCzi/tHqKyRrRnJ1u0t9jeA7Gmq7tp44lOI5Dt24Y5k
DoCkEPPEFPxZiWSY5mE79pEZDvLHGotLN2pPGeHvMvJ2Ev7ZUhTNH3sEP2nDvcT5dKKKWNXEiw+T
Z5RvZKJfJaswvNq9GxTSQSgeFJeUipm/53AEgAZr2ojjC1uXXvuSsZCMJrX14oczBL/1lN4YIB4q
1VsrVoCUW/A9wOK06owaQMM2hITlUuZufpp/NKb3K/CW2E6E296035FeTsztppUlvKdhiD4aqzpY
IQmgqCcAV6VPKpvzvtSgi6hWT9UcF5FFv80m98IaeGQ5lHz91lvJP8WWiyRKT3p15v+N+E7bFzO7
oFggjNwrJ/9LO14ZzmZ0CX8fmPU7/7J5lRtwA5G6FfhxF2HJbixl+rvWQLSxLdCCQnPk0rGddje1
BoCQICcWZHy3WcW+A62Ye1C/o6DBI8FUURUiIwKtYNrXjM2T1ynPPgfFQ4tT6rXOjRc30jYFQo+J
EXjZiO5mB/DdY+Yl+iC/whGmSJwNp9EKoUbMk2fb9db5qJGIsfK/qSYC1Lsl8jdm9QUkRax55oik
7stfVbTElRmuzybApWsl74V/B3X/zv632+Dld5JbT1nafKoIRyamKCqe7O6ydfqgJfYjQ2RheCJK
8pRw0gQhgggBIRrazWSk9yxrN53TwNzwz6j/eAJiRmkWMDU5PCbMqrsqi/6C+WDn2S1DRuuiqj6C
hkFuIqZpXSPzktbfDozC0IzJjdTap1YRAcxHIuCRXj74tKiU+eYiXG8qJwddmsMuivyPcFyO/SRf
hZeZq1n6wptA5Vl1EQVvUEO+rduRMlAH/iIJVg+AWwt87ACrPzToamsFiMwWFRposCry2t0FqNum
HA+GcICWE6ccEzT9HODSAUPM7+SsRFM0lE7xq2bNk64CNwftQD5UzSbyd2E9ZIcaeHxoEcdkk5oZ
Y/pwK2ZyIf1NimOMsJCJYIfvxRDEW3uLKbRp5PD6q+jkxKe+gXBnJAjepiDvTG3B6MK41rjY+XnK
P9fwGBh5JsztSVwqB4e5rnH7S+wwzDu4BozqN9yUZEY7O2TntkQyiadoTfSX5ynFmZQTN6vVZGDM
KaHyB+synN4mOCuafKltFW881/sZCNxkippuhPyVa9obgIMjo65r5W/0gtmQh70b8nt3EEbvHHw7
z7AetePBxPWRtWopSj6doQainbTyE1qovWA8vgv99tsDgUk7n740WpAvKleezNB4eLkannqyPrbT
lZtiAmEzYrEfBT5OvYOLSUcQZzQJhjMzTLggUqLGKzkn1hp7WOvcwB7rdDCy5qzZXkTSPvOtMVkN
+8tUkarrOgZFVp7+eCiMgI8oJ/HhxSJ6STOyvwExNVnbr55VsMYDLYFnCqMF0fs8nHbRQMaR7PdL
T74ENMt4g5CQ0CTUKNBxdIqVEDtTtq9RZC6ynJEGZ7Q126Y4stxsEzv+sGT4S7XvDcE6KYqjE/fF
0UNdxkwHa8L4vaGNv+Z98W/M67kzc85OYDGzBHFoT2azbnzueRNCZhChiVrK/NL15MZZDBTJfw4w
WLAOG3nPeGcUf+hj9hqYAWHe0X2zgmGXzMeWFqKQ8yV5NkOA/5dsjNVDmlPHBNgBrdayDQGj/6/0
rE/d0neGeor7ezPpYmlBWYu98aaH48GeanPR10TibHFRGeQ2p6eTSdkoyMl+S6yk3KoZJfdru/0L
Wp+1hxa/MaZBHYAxAJ1PWJQms7N0wl9zmg5ZhRRAoG8zFHQnbcTK5Obocugu3b6+TAOmPCOPnhio
//ENUID1cU3EEuByDJTW+dCQwXh51ugN4yY1sdmLSD1hZaZM8sJ1JupXV2nBqsfCtzQ8SD7Y6uH6
HGKDBFtkJyfPLk8WZwE+VZ3eqbvWSXQzyQPT5bzqrr1vBmQm4FwL4aElYlLfgVz6DYLhdTJKyBvO
JnTGAwUZUXSX3h/wNtGXYFkT0d0GzvjnYrqAbNN/+KWBi0nn7uxHXp7KW/GePoKYg2uYvmKY/zAD
cE1q3dyNhUclFXtDFP2QqsU3WgmvRUcl7fbfvRa+tWtwupxFfcx8PHvta/OfKr0b0sPB1Pjtiha4
IsODf9j2TAFAZeymFcSsipFwh9mqProdE1Uh3/i8/k1Jsx847ZlonEDp3gtFL0x3zTJHawtwCCAq
nWDjiqul9IObqX9Qb1/1sHuL65Hf1gr2ICf59sG5sW1XJfy4HtsYmEIUzVNc65scxHtmzPk3nZmn
nsv3MZdrvuvncKp0vFjdK4tJCVMbNhkYh3RuaTnsjWxeGkOCTBxIfOveO9ZFAx0/g0KbrKsU2Jkf
H8M2OduAXqTtTbvRIcTmJubMldgJFmKt1JTH+6T7Nd263xjVcBhESGiIIxZAwmtB6cVNGbqnuapt
2bbiD2OOAWhW8Bx7m8tYrWntibDH3wFzMeAMU74jDfDkG8EJs/0DstY1jpm/eqXl88lje0YnwLOx
aNVwcTGC27r3Y1rhmUwjx0KY/qUGFmD/Z6iuEF9vpItwcbaUO2WfvMeCpzXu/4oa7hJD9Z0a27/J
yE6Fg3BtMz0ySLQs3Jx8uK37jFFiHviYuFRq8f9jmCOOZitHqzVKKCfYWxWd4+ST7En15HcEYV5F
AZ3v+BUyzGRmgZsP+r6UfGuyKA4h8OTId09Z/X80ZvoIWRYDS2F8ZivSEeoFJUdmvxJVGM2aGVCK
V81qCdIxNHK06p8tngXu5JPjys+xtm5jwmkG54u4ANM8L4BiXe+0ovwpKKqhuh3J334rtp4rK3pn
k+uRR3Rp9v0qRIyNlD7y180WBbKLJs5KfSCGbHE06L+h/qHnNkTWRrwYVOQ0LCH7gEKUTOj3Jv30
6PNX1dXBHkmo6/lzYGNeGqpdiPi5TItyn+c8L3kwXIPeebeir5EejNDgPuf2qLLkVDGCDflZTSa/
G7tsn3rOtrHCK5TdAqp3ABwRryZJPYnZBMbJiZMPbzeLWhZ2M94cNtWFAPBUQ9K9FRoHtl8vR0Z4
ONj6BH/j/1+AUrxpsmWHu97ROdFYaaLkcM0AJHT++5gCb+gNRuO1UPpShnd2n4ldlt6EmSJW2yvE
JQ3gNW0/Jug2A4RHKhhwa8OAFscxXQLLhvC3aM96EMHwQdtXtKJAFxSh19ykUIA+wMdyU773yoHm
bAeuLjxT2XLqy182L/z5/1vGcEpowswJmsNPAfWLBy7UdniHPhLQiKhi+7SjQ8cyOycxsKxTeRfD
C8cdxsXc+hk1VMeePH3Np96HXrlyLB9oERwON6oi9mqnr0NDUtObgR6oZYz4+k9Lm8I1wKlfsnSI
lmI6UBf45XgSoKrR+KCqeYQmK5Fc4g4IBThwt8R24QPOUKNOLe4m9YujQef0B/0V5wWAI1MRldZS
vuiyB6EFi8QJ3R+hzYjeyXrXbKyAfuCa606zGN6JcTzmOr2Wp1vQZIsC8xA3oBbE36aKkqNo65tR
SJS0FljomNn6QVlNvYZ9j/kygRibgf1bQQGitWZ5lT7uOjcxgFLxk/NZtmb5sCpmKaWlAQOvMlgG
E2nVIry7lkuOa57MyBFUBQgJRyNKLz5j1/Pn/aNLMwZ4QWUIQ7QkVEWI1AxApjAqp+GRsD498o/e
dGp1a9Xm/tmog3fVWWevxwLcDNHJVzmuXfquujPvbY99BL31kvU2aBq45Vrw0Y0ZCkB+z0L8XrYN
fxFbcrtiwnTXdeT/wYa05goA9OSHu1Dhp5J7BKloiZUVFrmjEb1iVUQjf6Uld4ILqPdCawtYL9k6
w4seh8e6Y3zCcG2ye8RR7oJmOlU+NU6pQ8/r+ztm5CtmmrcJsOUyabV3L6S0pkokBGjXp5FvJce/
7Qln5wfR2nDVm4so1bTavp4840kf832KTOSE2DYM+IGnwWVwMDbmSxJjrNTt/K6M6rkE4dLVMShs
3lFTaq/OQNC8D3D48PAy9UvEiX1F51o/qxUc7gu3bAa0tc/5MnOeJ2HwhpfcPd6k/Ub2cCqjEnD8
9Mi0+Eb+ssKFB+xR9HuC65sKfkdphavOrD91N/pkcdKZkmLhekenhiXUgTPL6qXmEh5OTeta59gn
LLKHpQG11Pa9b1lfEALRZuelWFFcsfKtBpmDj9t4wt5yg+2yjww6ICaeTWF/kEHCOkAUAAL4vcax
QI48+ivQu7hb5lIPN25l/IySiyzmgZHz0L9LTCKy35GvH6cy2yNg3SywJqkIvXXaa6+gev7l2rga
WugCfc3rWTXf5dQMq0lyo/jFKxubcIAY2qucR68VJl0JHqzzGpa8EJhIBMd8Kxpqqbi7C7O4OFWL
hmxZ2JfHa6+L3xhR69D6723DSjsYBxwSUbaDc+usByfcJUGIrbD038jy/9bg/MQUMphYj2AodprQ
XtPigC0ZIEuiz3zUYSEsT5zVDJG2y+8qc7lHtPZ51MR+GpmHhuE+SIzzDLjVsourqocoshCqLHc2
sxUHHjuwDZMJABvxhhDrqzFEl9iY/QskSDrlnDs9vLEP8UwIxWDKE95oNUc4LBo3E7s39bIlwOSB
Oeo8b51F9h42h70w8GTUQ5/sBneTdc5H2XXF1pfhPi2qC54rSCqudgQnCiibGAQkY7ma/2oLT2rZ
cOs1XfBENXhhh8Wxbb2vps2uhWUNixBDZ+hkMDcKDNPGipr1SSNo5pbFUes0DJfh8EK2/CrS8JKa
h8IgzZfr8W/Pb+dGNSa7loRi6b6QaT5r9bdVz+lIrQ/AySUXM3LvbEBj4gILdJoIuPhfKebzITdN
npXx4GnY2aoOZTMqIe0o99dRU7nEfAgs4eTNzlMh5EUwkTVk0G7GcmIDr4PAg4+5DbV2qxDuUG8L
Z5NF2lvdAQTrEiQIrmQzdh8Mstiw4JXffVR9jjpaW56CjW7M+A/83L2VYOTCgISXiEGPEy4OIgKW
+NApkUO8rLoHj5dVGIjobYh0VUYb2aDRUeFBobT1YzWUe8SiasNfvddt3LF2X3HSdJdglPUO8ZLF
eVZmb/p02GvYjBd6O7P9A1av2d0q88K7adLhOzq80JxGLmMx2mAnENc6Zux2Yi6H2H5ydZhDcU5N
GcFb/z+bHsEj7Z3k3vjlb0xmGP91/06VCh3Ijd5tR38bjeENm8YjCfIVuwnAV5i1s1EZNl8R68em
Sg/54K/akXVz0cz6wktCe9XiFU1MVjWmCrOAHROJjr9jJCySQ/UlEkw1B6BZYcmoouyrRVJOzw7v
4MpzAUBMUvuVI6Y1OKTOGP3JklID+WMpnKA6ci0ci9gi+Kx9pczbFgpDF4uBt140Ea0y8Z8Y5JA9
h3K142aPYDm9knFfV7ak9kPdTerwGAh3D8wmm8Z82efiGhSJuRLQAfQy/vStfJ9V3F/Ennt74Bcy
kmA9BPp6YP+GQLhb5JG4SF+Rysg1xSQx+AGR/gwYE6PKd8oWB00i49VFNCzG6Jsdwv+ID/GBjP0/
L+mPU1tstTkgouzwX59lO0AhcukCek//ZKLZe5lJe8vOEkVXzPoLsu0Ln+fFxPLDLcmCCB8eLtqR
/SiRp9d2D+C9Hw6JoboNHAp32zDqTAIG+U2vdm7u3ghvJXPHgat4cNZRmTI8n9j3AItg3NAYlYzy
Ohzdaxk22ZoDro+QSZrS8pZ22e+6rLcOWQRkysujXWrJaxUl2DMV3URjL7r6/+4Av4sXazUDKAcT
dWmDxusvbWL/TPOEdWgfFTBYiK/obWaBApLrzOAgZ3IQA6RlUrArbCD3EioPLIVzC9GPC5l4TwKX
G64eWLF33G7eac4oNb0htyeBXk2Oi7UOpW1cXKxjfpTUT7iUspwt4KAuz9QjoHuHYx+bv7XdX4HG
vAnlvXYQh0NBkjyMkAs8LVsRII+WbT0QxHBxo8zAHsC/G4Iv00KwwIUkFbaG/yOaP35cfWqYwFSK
4zok0grNaK+numCRQ7TuI7KXgH+HZVcxwUSG8J1mBj7606Gdi7pBTV8eEs1KsAsBH/Sr5hLBlC3W
9C7ekc/xqKoPEpT5cXT0eIep+xBNeB476QN8tt2rT2TuJaw5Zcyk/K2F0W0mBY64J/wkZXsUDsFL
gwnk/AEGskAI+VBJtSoVEXevn0PkUp30OessJXqBtlbCyVml4sCIicrnwE8Wlnd3a/LFjUG8P3ET
JDPech4rBQEZ48XVS8rrzC9axLLyaOwdVDVl/YGNOllFXxKfdcBlvemFkW9cBx3KhcIk6f39WRZg
1FHu8FrvE2yYZfGLZ+IntSKw3PIbW6y7KkpB3RyBmTIli8DTkUlOHl9xH+yECV/EgRWE6zTdsIYH
ygCcxaTZ0Qfpxy4VRwpcepapOvtTfO6q/lGP06l2jYsxlODAmpJNFW5+tR0UjoIcQVcmWEvSC704
IRfJwCoi+QQLpTKydDswl1aWz0ILFr7M3hR/R/uMoXxhuiyXUVYyXkAbsi5vnFDte7HGLOvsstZ7
igXb0hkneXZ2EZwwheSG1gdcp5h8dyPda9YU6Xqw462dyDef2RIbQT5cjnsmcXidfJjgbY3rXJrV
3RDFtexZnAQZ/JwafXgq2JTBHw6Og15dzCneV3xAUasBzY1YvGTAW/ZsPvzaAcMCYOg9znDY8fxU
s1herdiDzg7IgnbdG5M3L0mfY0nTxUDZXFashYKBeBt1szmPWn6z4ht148pgcRn3FVtYbII6Gknt
TUu8aQW6lgWol1pgnDNyNqe7BmW7xcU0NvHn1Hbk+4thVxQsNS2MEPnKCF74rSeG3Op18PS9SVnG
+JxZZwbTMhGyxj02nrBmssrIYRVUMNHEDpCUNqbW451mI4kp0jvYopl5Frz0Ks7uPdowhfbJH1Pv
gC1LvQS60NZdCW6Dq8pZlya2QS1jzWaEfSUauESzgLEY0zMwRtOxm8CvM9bfMCIns2ZowZvK5+B0
A+YiCpHZ2QaF1SCeMTA9Rk9/EtQUbcLyARsqAtNf/ujGVtkDgxt+kwSMCSr/ZarLq1X41aaqtXw3
2k34SacGF+PKawK/AeGgwj666jz6SM/VjQNvK3phi2telMnWhwF0c+whuxGQ2xeRtp7zBbs2hwo4
vzSN1+ob17DbaxSfaGrAfzKlSc3qwUoZbEQVOnJSuZSO9drJ7dNolu0yLPmty97Zxjj+3XSjGSTf
qrB/qyznpZXNc2uGYJli7T1+ihU8NDE3MGGSffoJL30Ptpw4A4HUmCYmEDiFJCwlKdWGBdY9NkCH
3DhLLHCM22rb3mCtPGUl7U9DdbibK/nci45DsJQl8gc+RUFFXsDGt3O10vSHMeABoFtotr0aiJPN
uSNUxZOVAUbB5k9VxO2r6RY4NUBIAwotdhISujJaCXacMskKbkaEPxSyLspoEBxJbKVHXGzYlG3k
IKv1LvO/uoJ5L20HnGiroYqCalg2NOtDPkCvCcwLTNdrRMD4kKM/LeZ5D6bYiOVN9isa1rDxp5Ny
/fbSuPoP9lFimSgYB4NaFh2ROHWsW2jEYE6SPoZLHzHhlRzJ2E3KbV7V+Gsr6m+datV0mW21stta
E4EV1wANGkHC7nWg+gNcLqYH6V6fmkuUzzlkgzMsIhyUt1PEEa0/x9VwzyaZ0cWAvcu/Q5HEWx8z
wDbpMj6EBoxO5Pqnitl5MNta5xyOKs2Hpsfb/C9kg3BtMeIvsf9apFZIHDynuky3mZ19c2awBY6o
q5eTRrT030HXYJnQ6Q11xEdKFrcmcDojmvaIOosyk1cadJhFQP3x8VH+Ko99saPNuhEzTxa1TSMu
0wgiFab4Cm3D94tLZaAT8Q7D9BhfsBhFPLzJMUjZ9DRyPJayvzYRhDGRMzl20Bg75sxVjOxIiXjN
3NLG8wjyUMuGW5UR0JugtmqsSuOS9Nnge4aXlW9iHW2+Dosr/r5vLKHUW7Hzpdvpey9fR5XZaFcE
MKy8/9J46cfFVLq47zNHYpciNGAmEQN2QOeB8a1ZMJmk3eiYlPF05ZE7HiYd8nrlftP63oNOZRsU
a9x8qDNh9OgQqGP5GeeoBmmQXUYj3IwBHn69tfnuMSyvFHNxAkQYOLwJVNrwiJpnw6Eqt7ATBNWW
hoi8ZmJ99grQmT2A0g/eJxtSB4Ui0VeH2SOU5r0unS/AFWIPpFSFENoquEfCQmYBZHsc9egxqOI9
iEtzX2NiyrAZZlo/PFm8WNxE4a6RFadp/9Bq6rdQmtu+8uNlyHoFhAzCMJz6JjiaCzGEAAXha6ie
3MT/Hib7s1XNemDouTAC/leON48wYnWOymHHOlsPtEXzcK3eXseT/xuGB3LRPA8RQGHXa95EQLls
UkPh27u7ZXNIK16fsEp3Y+BQNOW6ti2fdTvUtlni/Cjjpgf8PLxBzJdSAMpT9mnCBovNccaP/EQb
y0jgeZOdaFiLuCk8lmclDT+ZNsRzDKo/N/hhwWzwT2gNGWQWZ2ngscfKDZ6VKNcKEYYMtF/+kIjC
Dc05N+DGXeiFba5iwCsegSIRttj2oWSpMb9UpX0RghlqaF+CSjEW9/oXhqoQd2L4v/D2Dhzl7B6R
PZDzFmuSksFf5GCDQPJYBH3LY5SSVg0qSrYmqRbVjIqSYcE8SnbXIWlYbExIxlIPy6Eh6GOkUu9M
3HfOiw9Xya8rCv1hZYKNIVr/4oTeBg7eN/7E7hAG2F2M8Tumc+CM06d9PKfNHcl8iorTa/yzbrtn
02crWu6LDX+GEzH9odnDAA+lyAwHRrXuSsJmKvMIUiR/6cKhV0lJ3/oZPsa4bI2N32nfRSRmgErO
5NQFnKg4mhObt1atwDpPNhlXrziUAI8pCYBnjAiF47rWGGMkxS0Ue5+gphY9mtD5aOQPNKuY9sMN
nb/eGU50w2S1zfDeeJ//F6/pTJ3CgaoP2g+HzUY44lK3+Y5l6Cb21uSWRt1LNeH1jHsBvyXL9/y6
y47enYVJJy9gh3sz18m2rf1mXbi3s+GeTxrIGVS4vHX+eDPDrVkaN1f7I4IMwzg2/mUw3XE23TTC
+mR0bNyewtk4okePAd9FhJWSWPM2Wo3D05qHMbi2nBTqzn/UnVlz3EiWpf9KWT4PcuBwBxwwm+oH
xh5kkMFVol5g4iLs+45fPx+UZdVaqqWueRnrh5RlJkVGEAG4X7/3nO9E2bpB2wjiArdW80TTl3jw
+pEQodmQH4ICxg4CYXyxpXVX0MiFVf9giJ0003opInFghll1nGV/IrOAtqTiFoxmSA32eNMFd1Tq
asPZakY1HqymvKBISbHSR0gq2znYwJAL8GvfWnRMgHnm7W5sHHeN+/5pFvmbhktyk7lztC77JdKj
K5DZKLpCiU7DrTWX7to260t7ohk/G+WnVDtPkJQe6wElPnQKGNi7JPaeYhJ8zohPsgvsVs6NTNPk
tiqrF3PGjIuHrbzWzAP7gRVVhbFYY4V8DJIiefbiV396VUqa15y3r+LeEhj4OGlMrfwUljWLp5+3
q3xOb1INX4Y1GfqpR0eMydRCbvOw4TT3qDD72zxbkBqJ6k5Orrz9YAo6MS0W4tBIwawTa0MnvDig
pcaiU2CXn2U4LUCuOyWIJh5iiEzG5DqX7N6X8XisE7PazolRX8eluq0TNH7aRVbWhcXGgvCwgjtr
L9sBx3f8W19kiKs3oay/atRwrAyj/WzKTlOk1BYP6KQ2uTlKwj51sOkzIo86Eh/XRWgzS2QisTNw
9W2SOjulKZu6zWjRxeSICJGUvalf+9bUfSmK/iaxPPCagT7psgZQDr5U4HybPnhu05EMFA3HzknV
JjWlexSlTaqRjy1oSF5ry4ClGXcmjXO+uynOenimgnipEGXuRb/sW8XKzntIuSid0NwwAqUp0lfj
wMo2Nxcp9x+gYvvdZLJp+4ozCeL2QFrIScMjFgC04WPAyv0wFDxyC3lRJAmz8MzChpQ064HJWGNx
2aJMOgAC0r3DtO+OqKfbqOj5Lrg4g7eTrUGeapjhWsGU2fb8V8dS6sTwBQdGamtiKgYPkWEGdtml
nT9o/IaO1aMzIGsalPVom7i6PZwOpZIb+m0HIAdQrs+WbxEXmQN3skVwE7FfXkyjsc9V/FhlxkuK
/4OxPd71qAXqXuNB38L62o8OMJ3cYD49ifZQNBZenQ7Scy3UzpY59sOJDzPy460I/Bt8VPGBl1V4
4j2vJOGFUIPJh43bpVuL0MsN7jhOlg2kCrKV7keJ654RWKfxcoeLbCMHTgwPrZDyrpG4fAHyFVAA
7Kx8iWZkT8GsOP+UjwNJIsqn01W7G5vIyMC45FxxQOn9OcmgjnjZHXO2ZOAh0mE2rKNKrKYpeZt6
fULOqtfSv+9gK6wDXV9lgLMurG5yN1kZHTTZCaQ6AFXVOj3kFURz9mVr242A8c0IRYWZX1u+odHy
4pYMXSiBKA/LmE0K+HC4S7P0Q2IbhJGtwqTkdEW8ycoa8blM0FvQKyA7L9eEwn1xFt+UsJ+ncQLb
OVP5pRYgGKU/gD1/aaLMRfMTPROHkBQsoEQHrUl/kVepFwjKL+OzT4ivMUFKGlT/5rS0pww3XqfK
am5huty6xO52gEfPrASQ4hLwDByX1sQYvArT3CZWjvTK6h+KET5G2JhbdC9wh9OR7Fdz/qABLhWS
gbSYbehWnYSfEpsXw6Aw0AnW3HG4/BpV/Y/Q7O8SoP8ZxP3/ENZ9wvlQNMWX9se07u8Cvv8HRXpb
jvn1Qv0Vav5TpvemGT5TLkXfZnh//Za/Qryl9aeQmv+h0HgJ8DD/DPGW5p/aU8IE5KPQNSvrP0O8
Dcv+k7/p2KbluLatHNf9Z4q3QSw49HjTcx2hsc1qIf6dGG/bIqH8m6x6V7gW/2jX0ZbFT0Xnwddf
P99FedAQJ/6/9AD+H9+4AbMcREuJZYKZZ0c2jM7jD5k1tseR3YLB/FjeGmN3azrM4fA89hs/jq4d
bdPAggSF2QTfXjVmyWUduzdprch4w8iwdw06mwHWbZshTJbO/iWRaLCQWZ2nCG2fYeB7m+UlJ+oA
bpfZuRpa8eBcWugwh8YYD3T0rENTZRshOJvjmfxUGNdmxzOZzJm68u3YXvt9Pa88Me6cIrf3IXrf
SehLY9L5ZR8iZBsBbEJAv7UdDUZunrZmB09zmQk0N6OJI6HBDehr77NgK2XcPo7NKZ/9pxmkizfO
nFOkeTHKCMfEmCOGD2EpwlVedUOfHBX0eLbuvLywCgi+YHEUptlqVJ/HBB+wpSSuC5kCdF7+aPqO
Y1ug403aN+8mUBXR95LzBIgjc4KMChULX5kXX/qkee605AwaDT2w0DxADFLr3Rh63dEz6+5o5Wl2
0dg5zjDM9RciHPoDiG/waInJfHIqEZFmbbPvMC6jKp/6q3JGahMz7X5IBWxrKW770d2YjUJMxAmQ
XAQC/V5TIcIrSUKsEFVJv7rRQFShUJNjZq2ZKeEEFAZCzibOb2DT6E1H82oVxn5yaBpxYxfQ6miy
H8u6BDUIWAfeHUS+K2yXgBOBx6xiUYmr1g6PKBKrQz7UD/iHq52wAfS3lQNXOCyLU778wXzxHi0g
XsYA/4fPXK6o23e8+gy79MNkmdVFBFt0pw3yuBkIRCBbDkh1KzqAvrp1nWbd6J7Gk8d4kx7BNjMF
F7Mk/jJMCM5o7WlnRvTF0PIhTpLmbQHFmhNE9+LAWcfsck+o11oUSmwaIqfXdkLUezmkz9S0G3i4
tPxm9BxNGnDigaPqlN29y8eXMdQDl0RVZY5bsl/Zb+Z+Omkr3bdR+h56dfVR9JCO4tJ9jGHsHW1I
l/CQo2W05zzjr1yZy0+ttWZY4OJ0bvPszvNg7bQeR1OwbCLPTpPvuFeoyeNrAhHVBQ2O7uBnY72x
PCIHuXMyIgOBRHO7s3mtbYnIt27ldQMAkjBMTL5q2AFd7oH7NuC3ET8P8TlhY+OIMfbP6El3pDvN
16EWx2Ee7xHwMZox2zdhjo+9UZ8YQDq46bm0SXQsJhPnC2gWRHP2h3EeKNndeVqjTrwNPLaqsCGG
PUR1hkplHfAG161ssssix/BXgHWOira+ceJIH7AwoerEzo5oj/dtTqeg6snb0Q6FMYMiPPgK8yeH
Q0ls4hsHXhai3AZP12ja9eZH09RkDiRgbyXOeCKgt0TOnrM6P3kkT59TFpbSqFeis4ONAoq0Rbhf
kRRwOzO8PEWc7hXIDrcHC0ZIBdkhsfOOS1peGI6Nuy1COul6i8rDwd/sovlQxavIzHqjMRquS3so
dllUfIlmBj0R/cMnOlsjg9NoErsIR5U1es5jucSN6/mTgDjMuXx44ByCFazR8TmIx0sFAQvzg5QU
H8U07qzKcMjXGqx7zpkkcw7+x6Eo5GVZQpJA9HwnMRBNqa0+ZFQpJJgH+OQyohtFjNAGsOg+DBmL
kWV2AHz4xUKndYM4f+vZ5ErhRYWerTnX5VQWTJZjqILdB5n6KO4aGuM8LasunVs6PvnDgIdfl6qn
7MmHYzb5l4I0CMo/i7D6qV5SHhvIeaw4AxsDdNB9TA7Xol0khaVEZ+nicNmXiOU8V6aXjfigIVkc
4+aMzd+7hO4iD50M9qZbe3C3Qbpngkz5pj5RssbH1u3uGeoliG3nk/Cg3LEJw4pDXBmSUtOWkBfL
wueXmSTJFZPL2qYZGyPU6p3a2HscMLZQej/Cci6W1SJeS0AMa11Zz6SUuBuabfc8Bl9m1EeeNbFH
CeKifViQquJURdmKBBA4ehnCnBJiJCa6jgLM0dtsOzuJ2Mc+aJPM62mvMgHIXRPgBRiAOjsqTNX7
gO7gRtrk05czhuOJRo9bYpzB58snhye36MJD6E/9jVmQ6Afytbx14incuhYxqd6QXcYt5gsiXpNt
64OtAJm4rmxV3MKO+diYXUOLyjX3A0eVHP/NhZVrl9awLTcJi/996VZwd+ulpbz00xnVIVzzVklH
rqAy6X0Z3p42F0p1BzdIjGJLqWoTsEFt/HAb5qiYXOM1pAjdahTjt1//8BEreUm9RQiK7hHJrFVy
5lYjI8MAy4iMDRQQqXtbtjNFhBVgo6/1oY8pnEeFfKowos3YnXi4rCsLvBwrSH9rI7K+IPk3PRi+
v5tJUeRW+1KyOtI+G9NtUojPNEcAbZY3TDJ3lhbNSrr6RZlst6UnPyYMZ7a2r5HOK6SeiPyY0qaO
hwkwx6w1bhlbf8woJLatF9SbxsI7MiQ0V5hbHjAKYsgiXNGocL16Tbe2c8Xe7lcNVHs7p1WM58Jp
AOl2bmgfnb4YVv8fC/D/skxfzgPf1v//OB8sde9/fC3pg/di+Y9FEthOt917Pd29N13a/sf/+c8K
+b/7xb+9f/0pD1P5/vc/XosOojI/LYiK/Lty2qT8/d/f/vx/fN/154zvu3+fXkN4iu/NT9/0Vw1u
O39anktvgTLbcRx81n/8bXhv2r//ofgKnG560zaPmy1svgLHuw3//ochKcH5mue62pLaVt/W4ML8
E8Wqpq1m8TcI5rb+nRpcf1+BW8K1TbG8D+VovRwUvq/A4zqah8wkNz53Wm/VuOrFBrCx6ov4IMrK
2soQrds3V+gfZ7m/5cSX4CVvlzqeX+zbqv/rayrp8LhS9ZuWx+Hj26rfr4WhBM8JIRWfVYu3yXTZ
mUAYU74a+Gm6k5mZLiiziQkic5Ihx/2ViBFaQFO8zbUFfNikoCAh5PrXb+2H8wjvTEuMC562Xdfk
cixf/+Y8MuHj8hso1zB4QRaT3kOknI13V8P4+fUrcRf9cA2W15DC4aDFQcoU37+S5gjStVYNZQex
8WWfF1+8BuG1Dy7Yf5gbcTnWZvyb3245TRXpFBT54e3vf7j8dpz5OPJxb7mCj1t+/5rFyGSvB81A
nIacDyo+RHViLFhUnHdLjI8VbT16drgarPWvf1vx86/rYSn0ODjykTvC5Vj77YUFqQySMcKoI9Ok
wwkIYBf/5ZUjJZCUVtUHcoE+FYEK7oPRQ9Aci0PcgI/0snlL5GP2lZk/oIs8TLVcxljjfb5w2H/z
Nper/sMVsrWrJJJvKlph//A0dFVb1lUpwwVgx+AwwmjiUUHmMWMaaWAriFt1nUFQqAoIutKzaDpV
zW8ulvfzXbjI0LkvbOny9P/4OeV+3pEpshidPSx0oTZoNJUehhl67VLAtYCjFliS3aXwoLRkB0aM
GpNCgJGlKO86IKMEylrrxEogw432wfJCPB6AfZdKwZm9u7JLgQ2oKF/bE9okH8o4Iu+H2qG4ZHij
tp0Z3wtiqndmO7w1uao5etNGLID3gawoh4PqzbOROPGBQ/pnRwKvQ52OVNdFJ8CxNeOEs/ES/y5O
EYnnQ/KuSplt3A4ZmI4/jJG/HPQJ20scH4qBZTFgCO03lxWnmrpixTSPXr9fphu711x2p76lIvkY
S6YJTgxZDYy+0JIEJbRLVU2Q0DSj0xZ06FM3CPaFET6kUynZnw/0EWjIZhkiIdP8YhKnxPKhV1nf
ttshCqFCWZd2KzLCOW3UlqyIGwqsF5OU3W3azD0M8w7JKba3pAn4ZRow7C68hF2IlvGiELizZ5x6
v74V7eWJ+OFWdLRkkdeOp7RyflggRhu7Y01izSrMZAPSBkG+stKroPQ4tvWwMkTvrcYZcW0cl3vC
bjlnoupP5vmc9vlDB9r3wsuQ98+e/SLmtWMG2X1M1gZMAVb7qlDcDp5Ya5/OuqzFfbrOo6lHbYkR
oqTSWHdWkhxzjIABMI0LxwYj7S7OC44rq5775QaxBC3a6E5Qna6CXCAnD6cIQB9p0tK2P5QTRWGi
wluwTAB3PPmmLLRcnottnAmOk1Vy/+ur9i9WOGwzSK6EtFyu2Q8rHDmP6McIzlg1Dpkzon6GJmet
teXPm3n53IN1Lv0EXiCgpF+/svhXD61r0m9btmUX9tb3K1yZO0FvB7y0XZfdMfYVhmoPnLpHjlhk
tIxXRvNDS1boTUX1Wjl1cMSNc6MrEuXdGMSrtsaHyHad36wm/2LlXW4jzdLLtqbV8vVvtrRm9hxH
90hbyANQ2T3jGecQlERFW1Y+Hab5Mo9uf30pfi4plqJEmIJ1lEshftje6R+St0oaHbjMCwDn7ZYi
YEaKiLWkql0ERo1//PUrOj9efMuUlsdVpwgWbKk/vuQ41KTo6AFKcryk6diZtY2s23JM7Y8D3XK6
+S0j415e2sgEz2Y8v4125TCUmiey3tZlpm2s6+s2iJ8sAxqNU6XOGqiUYgkugFaq3sPkso202TNu
S9pdHUExsypCE6DXXxRuPMAxR9WCMHfXBODCmf5es7uqbR0jKPfIzKn6rDkVQUuSjLCLXVw03Skc
EoWyHQ4YXPr4FBC1TA7RMK6TeC4vG3ioHRb4K1cl92EYJWje4xJFX1UiJXMiBEil2Omhq4DE63Dn
+FodZlmDX9P0JJhWo1MkBWVkXGngmNyYXnU1RMV4U/Vq9+uP4Kcd3jLZ4ClnpbJdoUzrhx3eDOVc
ymkCpexO0U7JaoS7TcSlGTEI7llTgkjUh3CaHpJMsWhNbYjV7PD1sSwzo9lru+Z+CdP7zO4J6MtC
iJO+v/n12/xawX27rPI2OTyaVECKRf6vjvQ3j0PaRJKgc1A7URam20nEzW3XeMhvhnRgcjXCsHNj
exsEQGOzaT6pYFAANUtQJQUNTQRAB86a/YsmYqCb9FYsWCkvGy5BCpRHDKsndGJoBMNKX1Htxyuj
tpG5SecwO3Qo4Hs3AwrGmqBf1IRQuF1HnuvRp/kjF4mcY9xMOt42KO9qUSP1HQ9DRlZu0mEYHkyn
wvQ4nRJzng9cK3ud1rPxmxVjGQt8t/VYpkP9o3G1A2tcFtLvl4wocGwcJfRx6LAETPP7T8hC3lyj
s3aDLXLuM4aqtOSWYa1C+M/sxyGbaadC9nLb1tWGbJJHL2ACpntNNErTIk7qA1SGgVS/q9l+evYF
cwPahi5LnFrOU9+/2zRAoNPUGMbbAMxeSuAN0L3PVAHdiUkm5i9vXAI+UL7mdvdSN0sWyVQisW/d
gVEdDCE3cl7pTInfvLMfjzn4uKhbWNccaTMvkT+sg42c2xH9MNR50qYHD4ea0SCowWSxrgJKk1/f
2T+uusuruSZHSVo3FkfNH+qFgTcQajQHq66L6dyajOdNz9zFYfyKM/zaaWBy/voVxc8vyYtxeKGd
wYPE8vv9laf8zZTsA7Y8QK4nMmMY4zQnI5pJJqWkbwafqN2U9LMYzG1gT8NRdpSatky9vR2tfLCi
19GE7wS1Hs2fxGl+c02sn+5koTkof90STM7eP56yMCTP0slLLMdD5F3zN9+aohzXmlPZcXrq2hnQ
G0j8fO7PjUYD1Ts2veUEXXLdTeo2Y5pS4hwAw+anz6n5Qi0+sTZUsOPSiBDW5cyMrw+t+wiGym5l
Sbijc5wHENkaMAq7Urs1jfH8myu/1DHfrWLCdekmaMkpZSkPl1vvm1UMkGfSJnMUkHRmksjOCPqe
VuBjSgbgErmW70CMgeT2ymCV93Wwrnyn3BNTaMzucuNb7W+W1Z9udZZV03YUynQYED8VGQAZCrem
cbyynfrKyoDHN0JR1ywIACG9q1//+j9/rJZkMEkw9rKYC170+1+fe3pIsH+WUMYo6swAmV7VgXDA
rsfybLdLO13vx4hTC9ZDIm5r8oZ9gDtFgccGBeu6TMpi3Q7znePQxCubwtwgh2fGLeb66GsYICg2
bi2HBrIB/GHjtkZ1CNylCHf7J/BCM4Fc8eUy6frNpfzpobKWAtJm7Kp5rNwfWxBJUudmH2G9Mytv
xF4ZH7KFvlPCMTRcz921y6np19fz64L+3e1E/IFyOfJqh8KVN/D99cxUm5aejwq8KWV90FmZrfxZ
2PBEYBYZCqSQqUV2SHHn8ZAmy6GxviqTRO48jGn4Fcoe4QTmwgYl/N4YLjvdN7sR5AYEQUgEObEc
NbyQreFb5zBPj8SOZrd4TaZ1jsJn4+f51slbDXew53BWyZF14Vmosr9qVf9CiGd5N8voevRJqvWc
9J2jSGmk7YnJdrnBnsVhtggh4SSs69IEMQpGMzlyEGVSQ3cE/FC+Nr0GrMWceDv8xglhQGF4Qv5/
GwV2TYaZzg6ZnTPj6vp9TOBcqHtnHU1TvW6GJLutXTvb501A19WPu0t8O+OGXAF802NhXxUSkXLQ
tvWOZtqeDzDcMnGzNl3uVo+9tROFt/NpOF0NVvQYTJ63l+CC1mOawtLAC3eKrWEDQDdcJ5jifvPx
2st+/f3Hy7CemEMG7Kwb5o+Pi+bUUQqNm8IMTdg32IkuGqPGuO/29QmS1blHjySx+4AbwNKh6uAG
btA6ts5z2BrIxPyUPEkrvW6v8POQ0TqMM9kE6QH9AOlUeXuXNwZjRXcati7QdAno/yKZGrxChd9g
Xp2vW0uVlxixWipVpjM2GetNsxeCEOgYD9guN4gLYjgNaTRn0fIbksXTWEJ2fLEqXK4RVU7lk5hk
DV6xmmWV3hXdfJcpFKyV+drYaXzp+kZ0xjSJGH7+OHoQrL8+Jv+WCOV/kHYEpc43y8BP2pFdF+Xv
n7/tWn/9hr+61ob+00Ee4tCA9kzHdUxJ1fVX29oQ9p/cqXxBaQtIOsrOf/athfWnox1LeJ7iTkM8
wuLWFOg1/v6H/pPOo608OnoIS4Ql/52mtWKP++6etjml8iLc1RTz9Os4d3+/ZHVD5Vrm7BBjBPiH
sdFrojj+yYbkB3BEEkQeE0SnxgGUGOdiSsp9v+SVNj74OShnt6SUrvI2Ji83EfXF4Ft3QQbL2R0q
DGxEPeRVy1AN/6Kbfgl4Ti/AE9+jz/gI4B6jYpHd6Yxa1q2HVSWB9I7Jo+HVjy5B40X/Gb9zvx4q
sDH5jDK8VuPKYC4rnXqJSgivcPZFXfGlt4K7wCWzFEiDmDrzMq5gegHlAMoADwK3dFyQ2eoXOz2N
l3lv4FCNQLBM5WM2mWgV7OamHEYc1U69axxQY8ApcSB4wFoJbLx33AoxTGkcBrt9SuP6VqaGPE9t
hMs6CoIdpzU5BziZPew7YLEM239C1XEOqwfgDl8CiWA6EouAURJpOofEcUjrPu0F6C0EceXw4ugq
WJPJnZ1CGHWMFy/cvG8+qVp8stujYsS4mcGKrr96eCMJJwH8doAodIF4bNmYoWXgtLhI4/YyALA+
VSg24thPz2IojoHykr1vEtDUu8nRQtOimEYvW3es68es8ftVbb8hxEMG7ByAn867OTTOObNNmdWn
Wo4nqZMbwwGvNFY+fe/YPdptRxxdNTn6OMnGZb7ebqogfaNd6DGnJO0zC+N+nxkKZ1Bi34a2uQnx
0lzkpT0BXA8ehBW+BSrj4/Kjkm7cQVVufBpMSNkDYlW8Vh2q78XvacVZsHPHVJwS4tdWreF+mk1H
XZcdVIDZZbVrCREkbSJdY/b1F6HBmIKVHuxPFH32zp0c7KQdjghT73VBJzi26TcapuAc3xxAG1r3
RoTHq0nbcVeayU6MjGSNHHpYFPUXRcje3UBrJWFhIKo6MNtz0aWPSeiAn1pIzaPqvkgvZlsjpeAU
gtvmFySF0FrFJjlUODuoaF2gQEtwyog+MS9cc9di2+UMSljKZB5sh1upSVBWu6EVPuCMfcJ7sFA8
yZ0UPWcvVFVAQdIr9twdirD80Gg/XXMEXvCeY7qaQ5tgsNLp6GGKfq3GqtrlyfhWmS1POD5m/GrO
WM57q4o5N6Rnr2OjL5Ag494dztG084VjvVZQ8VZT/BphPubvk+lIr3IHIDM8+j7ihtZ/Uzk/ZaTd
tp9tbGhA6xdml0WHnNy3hM/xOJjFcyjoV+TUspthFsMZHR2JBZy4R4e3KLrk0pyJOLdL1Lt4Xy/m
mPQo1fZrZt6oQ6EK2AjWVmlnFMShZQeR2NsExSd97uqegXy1KZRc2zwWkTE+gQ8alvkLPD8HxHQi
HzAqzFvVdNS3xqVlWQD9cDp1or6sIxQ8XgliJySyPgyMVdwbuE/XxYxht3PhZQnptwcRos40s2wd
qCFc05SvGKAg07dGvFY6ey0N+ChRT4mHYZlgswLxEolVyJqH9KNTjOTdNO5zaxHL5uCCWeFdfNbN
FHKfmdEhCk8Wj0KULk9POzEycPT9UAqqouuylI+ZGd/V6dEPYMFmmc2F1R6mV+9Kd3JAPCRZwszh
URvWyew5Is5gXj3Tp9PBbG8Vj4GDt/61aTHlplUaHJG7HDmBJvTaGIHoOFz1wQz9R5dvTjCcs9KD
o11/YkK4L1UJ5z7Iio3TZ+RzgYyngG+KbadJC5AkPWapm+zqALWBDWMiSqzPkZsFuDP8BlLXeLaa
FEu6To6cAsONm3OWqQQW0jAzcJLx+ecIvpk9VMdiGJ/9ogNEnPdfpm4s91lGbHsCcmIS15hxH1o0
dlZbPLHg+GveZXBLesDKmAOPInd8m9wKA5/uNy/W1yQayZtNyvhKGO1mVsYNdDWUOEVzcMYIRGiz
Gjvu10nSS3TUg9dm2060mGFRojfC38JBFEvDX5rxSTnzdQwudhZqm1tRzDB1W2PPRDoPqmfsvXVG
76nquJbdEF1XdvCpdthiRsiZtIQ4CC/tWnO6MVKwA1JeZXN1zuIKko2+pnPCgAiGhwuzB/n9Oe3I
TEITdAMjuYoy1jjjHKJYwq1wW2nAFXOKOW/ClG6HZbo1q/M0ZTcy9j+1gt13+Ze49Z+9SmcrbT01
VgaLAqo7wOLHoF1Ab82jMXQawUZ5gElxW+I1AT1qYLUJ0kujqUOomSg+cnM+48KT4whwd3yzCEsb
yxB9cmDuoxCdXOIkYAmITKNd8w636zC05Qk1OGGrqjl31mDARPI+JEUgdw1IHV+Xu8HjQwXLcRGY
WJNyr2x3btLejzzrLbOiICcjlcQCVJ472fPpxSaoXjE/lQ0o9hI0fNSfRUhGYo6dIDdUvB8t84EB
+dViRKNDFm6Gybp10byCNcWbMXG03+hBf45M61HJcto7iX02Z/cC3Gd7bXRi6QuzjFTVOTbxdaYK
po1U9LkYGLZSEDUEYZTMTzF3QAeWkthKGnj+BQQ6n8e4AGBGQ7Z/KkJwASKpPsYuRvuqtB4LmX8a
Cqu7stz+4NfkeDXgXVdBCqwE7mLD2m/elbAjtlmploUcWoR/FXufjdn+Usw5ojQCPpkUph/NlMCi
UqcvQjmv6dQBN2n1OzTkV/yA+5yMGdgmPRgGT2D72qF7tLYTSvfNoNybcRIYyWzmhAxqCcckD3bB
awg4dKGbPUV1i8GTr9Z2/iGmGCW/hX3cRHg4a+uGpElwWk1x7xuT3GsJxleBcyHsaQVy0N6KpBPr
ocRoPMIjitvqFov8I21/GMCmC93R+6yJ3eo9mwgMeyhvhVfvFB66Fa1NY+d2N0pMpwbGFw6PqNnO
IvGPo4fUKOjwc3fQApliNuA+d2V4hYfkqc3fsGZS96TMIMnMjZKRJbVv+YbgrhlMnukcCaXPkBEY
bOQ6r5X/KWUP2czIuoClALWn1c9yWaur9qUyaPpb1ZWlAaL6mEwUuZt4Jz+iwcOOjIuEGgnkRQAa
0J0x+hezAAoS4cXV+oKUnrMqk2wxW0leccITMasjeV7ZpqFptdfukeB6lKoVbIWvvdRkUtW2zc0d
3oVPi7vhnNOnnts44qOaeAijDjg5wRalenIDtQt9K78MZqwtjhMhjyXglCx3nsBgZOnue7EXhOhd
OCP/X5r+XYe5yYsFh++URoQuZQGMu3iWFT7sJiC5I7FhpgeFIaiBiRVBBKpU/aV0vHdvYqCYtGd6
lf0WYC4Bv/Txm0rLYy6hbLVqP+DxZ3Ljgl7H+9BawcDHinDZbd4NawJj3t/2dVKvW4Iej8oLrusI
v5/CtUtbExK14JPLRnEbvCdsvZvMqUFkMVmlGCmZnQfEFTuMuzw5vHcJmjxXGZiMa5PGyTwsQ45P
yD0IgGQIDg0QCW8TAspvlb7x85m6iKKtU8md2dUHFcVH8qKnbUiSZZ9AllVQ18FmOUhxyY3MLbh0
EVNMSEVQn+jb4MxvYbkZFQ69+M3KaLmnoLbz2D7Zc0RAfQ231bHh7Lfo01VOgpIRXE3pUw8qJQ5d
MlB9Yp2qFi3qPO76Iugvxgmo64DjybHL96RuAnxlCvNavGQoOgjQ7fZRAR+bveFlFM6tbox7/G7D
8GoYzU2nnuF2HnITDWiEr2ztMqNnN3jP7AieTY0mEfntPds9/F4XVqtNCsRM+WEhAQYzuevG5JNL
+u8VKY/mBgvxR5tgmoumhqYSGA31ic2rWUPzluACJWI7v9BZZXLYwKRfwZI5tmKAUQUkJe/VVTp6
l5Hr28fCIEJ00LQmbZeImO4sQSPdUGthy0P6qBXe2C4wHu3GWTVVwlrrvFVFtZmXrZi00GDDkfiz
wiEfNc1r7Q27ENsB5qgWCpWmKB6fBwczOz2il8WNvsm4reAAw7yN9mXOua8Cj4ZRgHA15NWYrY2E
39h87UBszvDKJtv/WLgoW5ra21vNIu/s+bH1dDOQiMvWQAdqatHSsuduS7qSCCKvx/4jRTjqKB51
46FxuVJxCag5HSRicfs5mtERp9lwV4v8utXlM14x0M4IicOB4+Z1YQ1nn2KytL9YFQ0Vho80uIPP
nPA+x/6D8Ppg25JiO1AM+7l1ye15FMxP7dotD4HlEJ2ZrTFDg7PSAieZjzhXxR86Wdy1CQ7bkkwD
z6wOhVdzneg8qagH++BbWKdttRm0eTNaKbphjFURNtRl8tZRNbSEzM9faJ4tY8Q9BQ+hmyPyKIAL
Ue08Ea9zOYZBcVFB+1HpcAUZ8320n6biZZx4YJPRuRY9Jt9wfiR27GlgfIQwgZoLDz+Bw1Pyccw6
8yLsgxvRyGozkTGVj4yzdE2xSokJ+XXl4jHjyIvFLp0vC79sLnwqLzqpycW0Ia/ivU3UiWQDAYcT
0ZBTU7hEzT5wXnWQHYigvAAACYJLhvuh6N588TDanEdxoz9aCd3O0Jt2jBf26LVfHLOVHDA69Cgh
YiyZ4p9FTmxBYTON4uAomw86ndealAdkrg//l6PzWI4cx6LoFzGC3mwzmd4o5c2GUSqVQO9BkPj6
PtmLUUxP9EhVShJ45t5z4Ty8GxAyBtnFqQnBGzQJQQb+zLj7sbeaZ5jUZJT2r3YDxtp1qw/pEjAW
uNObOdkXZYvDFE2fZlqVfyl1/nQ622rOfRz4Ub+tCUvl5wN4XMbxzbBz/zoHgEhwNZ9SglNWgwsO
IZmDX1tBwbWLQ6LFuPcT0Gv8x13jz4kOS5r8dWCQr3OHk8eywWHP+Dgi40GRRcdbY1+L0quZ+UX0
dOSIzAFBBWJGhQRShRctGjbtnRQXmGUR121AOtdicUXlHbYE1Mv0poJcxfLOns0Q9S5YHbupBA9B
OFSY9McsUdEai7tJGJ7Qp55foFem9drvuTckjOxdysR/FXoEQ9bt5ByNYLI2GZ/o4GQsMEjwadN2
6xXc1rMxf2VBu/cDcrrJpd7YAQKBiSI6nugg6mx8FKa5nCwPn4lT7YGSEvjcIoE2Df2ramKQahe5
khMM0LN5oKU30cEiWvDNboe7PTu4DIVBR3w1zN+4bWseUJh/g3zEr/zUmb3HrZse2sR5NSPLi80y
qcB/R7CAur9+1GpOF4fJqXf3uC9cQYYHjM7Lp/caogDK90s/1ecp8EsU+HLbRT4ILQuXqTVY6xJy
Fm0qLxikw3rvZ8ETPGE8Sc7EK2YSHAHYzSm4tBM/ehCQXqRV1Y+QubtV5BU/TPO53RWNTaFaiuop
fBTVshvw5WC3ZSO+PHMfQH9fip1jdYjR7aQ54LTfO7bHmrajSCJKsAEWsvHNz2imkwz1tpS8Rl5A
LlXgLJxk5Jeip/WP5MGQ50Q2ru12oLr76lNSHWNUekQCEFx7AlVXoyoS2q3iIVp8mN5N78GVAN78
GQo4gRORgj43vGyTrwCAOFpU3JS1h6FJI3Ofa0t+FGzd6QjSa5j+xd1yd15D1u8OFTfwmlnpC9ir
EaMokuwwSKqtkFyWGm93PjPjdyEw6GwmvLszvE2aY7PQADbRKeF2rrM/iiCWjxkXLluprm+Ae5h0
/yPkDnRajMIkzXJ3kBUZVkHp53xXw942CREJXUcKUdap70p6sWuoZSMG3cZh8iuroeOGwVfVm8YT
+5f9LGfCXQq85kay4yYnlaBcc7oqbuMmf02W+iXjuVnbukFFNphfHQG86PtjohK3rEb/6nT5V8mG
Uw7rVVqAAnLqd6u/DEN7W9Zadz1zMcajxfKqu+S3m3N3M07pWx07QiV4T5W703RTZWrl24C/75re
4Vw4zv7OG9jCXXwMJuejovUxlom9axJ8BC3E3wntvRuKObZ6fv3d+Dr5pMoStBluOtREtvEw9hMW
dgoJsGphxcRieoZUnnCQWlAHcuhhs3kye0X2DCmJoBeA9thOuQLN9rIMMtq5VYRVPwA8OAbWc9bB
sqiX+l9ij98DAON136afdDxr3yKOYoGpXvs5JworIJs5IxB7WrV5ABJsUVq1RBE0KnW3bqWubpft
Q9QUa+Teak2snMc0Jje3eZE0m2CcXwhc/62mCncQYfVJnf+zHfoCdGqjZCJkUc34hEmAu2CelLsP
1Rw5Dwn2wbp2L8JBe3RndCSTiE6mr0GXe5O5cyq9p7X4HvRwywt4/3U8A+zap+5bsCQoCl3icHps
Vb48onGCyqnAVgE8Q5nbAdOUrrdrcSB72r0xkG6hO9RPnikPBUiBVe4k+MmZOUpXAFzmyiG5Y87V
dfag3Cb2c2pke3eZzFPZF5+GTaavN7jm1q3Fo+s9R0Mb7gtz7DYGe3WLB9oJ7TUCyg9MFk+KWKge
7SfaxOyvdnFhkmKNYEascwqMhbiNpAK021TbCoS1642nLhp50V1Gwbq2bv0otnbR/9h19DThFEEQ
xlq/Ksk8zKj1e+yhwCPbU1VA5uEdinHhLNvcGnScFSRHSHuDbj1bTwMDLdL+8oRlYm9PMaEMa6yU
3ibJBEyztrnzDjkvG7RbdaXuIeXUDdoFzYmC/BjZJM/A+BXAxM2OoAFCpMYfh70xrzQbLHMgTXWc
n/JkTM/aqVAHgS0L/DqKUxX8lgIakwoN3nYGD+uU8TkVD1b8yoMShAGmlMDircT78MlL4deourVF
JLIEh+nPE6d3kS/8DkVwdKpiOoRtQ4AfrU9N4T44GDZVeOVgWrbZYN9pk4NLM8sXxwvGOPHgGdkd
jrSY68TejiEgA8akt7GKgEySLzEVZU+6qX0P3QZTXCSOvVbUdoLMgw3TH4mA1zjYPStdr+DWdnJ3
O5WknkmZAWbKGVHo8TZ3gH2BNlJiFZekgCBbTjdviW6R/4KimVBGZOK5oH3s9fhaTtlFSOu4kNoA
hT4xd9p2dqORkPddlDt3k0bOpxEaelPIwMbF5FxQ4D/ZKTvNWSDgnvzhRVoLVj/mm5FLrSYtaw9n
z9jN2Xft4pKbAibcph0+GvqHO/G4GEG5nr362EvY5ClTnLWRPUyll21JnYCwCi2sD7sn2yn2ZAN9
VbwszMIeVDeyM49gSw9D/d6IV1fRrvTuctK0Pn3tbE2/bdcTb3bU6O/KAotEIKxdY65DqoKs3PZi
Q9kHMbe/A7nmaxk4WexyFjWRILPDdjIWPgF4nklR7NlyOefVdsYR56qZgItCumc1Lp9J8ow4h0CQ
ZspjmZi/RdT8IamEB9oxlvUMyVvmwXtPlSyz8b0TGYNzJXawXjkRYNEwmATYFF0i0hif5qbddSQr
rCwLQGMRYdgsFnIufatzH0KLjpxzDdR2xvLLry+jzsW6myeO5E648AOeYHM/+tlbqe88Wjka25JV
8kqMd/xERwYwB/XKagmazQzSJx6n0Ua2QsRHz3jcmdpLZJKWqoAQBU73kkg4C2Fv73zk+aBniVXW
kJY5zXj1AHx74z+pTj0QvjPBp0CayN21wuIdcsjVspAAMJ4vTFi8pbzXRBNU8GQmCW8gl7yoL045
3qJg4RQN3p2B0/5JF+Ti+Hb9OMMoXjUiqDdSBIBlLG5LCSovohUziveqyxcubb11iogPtcP1WmmS
Knzrqq2dRGtqz+Vz5DDxWFx3N7TjFaJQHUOdvUEnfCr6HMyrP/6D88XqrCVkY8AH0dyRxjJ4YeK1
C8bxwQohpRRs1FH1MJt0x3WTgRIJvPFPO/r7cpOOM/wS2bAQd1DHL0NwkIJB2STZ/7XUeW6PF1i1
+1FGH8A3Ly4uXsT93xY8HhymmWuyceDyglFxXARLIvKIH42aUivv9Rvx7By7D+iwnw1H/ZbJgMvK
yS6j5X01HW3fjPLRTUawU4bas3jdGJNdcprjymPtcB3ZyEKRy958660ex79AufUhNP3POeBMGWg+
Nni39wmHAHyuciM0pvrSMdaOR4JH6ItjVYT/zMHNNwte6bUn5MPCuU+6Yki+d/9kum812Ei7d/Wh
aqk4iN4m5oMUghMjsSGul/KlD/B4R/qdDSm7jjl9Fn7OokbBBZmxHHppcgaYmvNkV7SW5ZdNZpJb
R1dzXH5dwYwvmscneBrrwPH+odcJFpQLGSNWGd21WDUrkJaskmNomtPKb3FIkm3N/pQgbthWJA17
GfA32ioPzQrpJA7QYWOwsV0nUPExFHfqR8PEixKwibnFr95uRsbXbBUcXvt46uomdsZgZAq+sqoi
uZQ4CpFrhISCQ8hMtV/tvJSAFcPZIM5AEegW/0C0yNUUZs86VMth6uviVA05xsfOJm/WeEYkt+0s
F5vnXaxIFkRtVFSq9XSpgwtBRt9ZxYjAt8uC98XmfZmdr2pqXgxC/fZOdaJUeUZ2l+25lOCLptFP
4yVHkN9/dcvojTUGBoaEDMrJ/oIiQ+RGKiCuwlmrCI8l8m/HBmZjdfo0Oz7DjAm9fl5X16w3yTPJ
8Idc6zo/TS28I4u9wzAOt9Jkg8Zc1TQzCLPVehzT14kjbMxYkIs844StfZDAm9Gb3/qAIZOCSqgq
RRtZqINqo5gtjdsXe9/KmmuP3K9VTcCsQryMBu58Pv43YBLv9osBi3WTTNN2MZaz5wHR8ms97iYe
dV0EF8/vnoa2eVUVezfPhvKbB0/MwFGTd7iDE1f1mzlxvjnWOzX/K6X8hrDLXX+aOo2yOCQwOStW
xWjGhumKY1t/gK3NVsMC0D1RTyXLZ4wXC2comLvKI26jn3ZzL39001zylHVQIOUBUDR/MDNGeI44
Np1oJtNgFwif2j/xb/WA293zvAc29hR1jKSCmdX3bTZ8m00byJ+2mL59zvFcMu/yFLVoG12FeY8U
yydm6Ep8ab9/vk/hR6XaK+74az2HJ0yya1JU53tR3zIKTbfogGhnSi6HMeH+79sWLK9NY/ubKZsf
bPHBgPfjjxsd+rRHnT0H3ra8a/OSkYbSIL96QKhPE/Tc+6T+LAHrbJmyBfL97lBWyynEpAxJNA5l
wu0F4nVS3V7Y2bwFc+fFhErU2KcE1WaTsqit4erzvSpU8UUY3YrcBdoI13DsfmQHPK/wXsAk3Ch2
SBAr/C/LnyvUHogD3RB2kcdTPYlPt7KQuDXvmz4vabEgC7SeVSBzK14dLeVWCqZTRKPEPqpBbUe0
zv2vCZUSN3b7ZEW40S0PQoiMvmkI9iQtfFYRGCBt0mME9V+7sXBtzE20okr5S15Ut++7tLoLU97w
gtFY2uZPHRbBlk37kZXbVdcUrKY0sPnXIo/bMKORpnxbet8+F3X96XfNaZR4EoaQcIH83j7koQHZ
1Myure9996UD4C5Iz4ykTD4T3lODDmd2EEha+yZYhlULX3VtNnDS4Y5gyl+JyTp2PmGSVavhLnFz
L0tT7DlSXieV0rmNxU+rA2OblD3RSmH5h0E4AgDGnW4Is6IfnwzDBD7tpht4K+YqSxHzTK1EElHf
A2b+dYnxPJd+s1UyOs8tDVBpI/VkH+PxS4sDK33kFa/jTFnxmPMa+hiNyByjUYf+QsxJs7KH5e7N
YXiCzmemvkiNf7ld2Zus/mzIj6bRovowSN76P0yxdTGuQIzAC1LHfkftjZCcKaoJvImxyZ1L4JKl
6KnywgL5u/Bn2m/8VFPL8UuoWxdjP7gOU6b3GlnHAD2Ok3RLDnK7CVx9RZp04uji29qgaTqTuCD4
vr7Z/5DJ8hoiZ8L1hiNzIMa2JYET4+ZlnAWduv41B4e8waY9Zp1xIbP6vTOBERZNeMDF0GzI3Ai1
B4EjsxXHODEfkZkfVdmc6zcrJzYF0RQXjA0awYMwudVVcofnusM+moP1YDceybvW1k45cxI7GuL5
nlYe+Gp4y8aBXbtffBn5/CFInfnr+cdcmdFjIHOCE/r0wBJ9VwUzkd4BT5ki3/LoZhW1oeQ+qfKT
GvrT6DlFvOR4YSIrY/VQDHpfsVjcJUXvrUfBKF60ltikkqbe65hHZgOxT227057NX12MwyEX8zYS
5XeU9yz6acgRBLBg7jsIs7bM2LpyZ+AZNqXbnufOdtfo41e6qv6NFFKryalIt/F72HLYG1c6yF8Y
H6erJVTkqjZvrkfJRrX8UxfqNewY+fTAh9bcdUFwHeyS1hJAL48X/UeJunbfDyOOYcIAo/G1qO+b
DgJW4aKwjggIW7hFil0sfIVXq5j/NNldmeav2pKZFvjKZ8tLNyyZdwIRknKx2am2+yEW5gLul8AN
TrB0jM6hw2TNlL6iIp55PkJjTXb1SRAJGWaEBGQiqzbNku3rO1KkzkpAkwYD78A7cgl/jAB6CTuR
EzVrBJa3GdeE+DGOSbWxCgdzPv7/JUPwumOS8IB8G5gE4mgWijB+uynxEUIw2GJAeCqSL6/4rZfB
PxWO3TNdpkCUNGuTuQhyOOTjopovVaIrS1JfxJ50NsOiIMYEEZ8MKQ6LJCQrAKOwaZtmPPdqBMee
13v+Jo9QGB9T3+Q8rwQ7nL4n5nAZbSQk7Y9kGrghmQkKr3Czg6kYWaEEf2oud691zKaSNnfIPxBO
HdxeoizTN+H5z8E4oOuSCI78Kl3INCZBvk6476E4ncx04HgQw85mAtJysKEKZzIf2EDuJ5Wtmlej
zPV2lqm7yVPEXDqxTrkbcHoLZpk82I1uFCdXRaSKSPeu3X16ptO/1PZdXZJ+NLkk8CZFYhSMjnc/
l25OF/72MNHBTm8qYJrYizvsXap4XUL92oKR3Fp29jPPub+vPPOFLJNkkxhVuzFzc3puF1jdY45R
Z6aZbQV7p8oR35PXGBczEJ9zG/L+O91tdKJLibBpvdiKYbfIrwN9VIe+hjg71oe9f56Zs+0DhtJo
SLpbI8LkwLTxsde0vIx1erv3HpZk2FmyRyGejGdvAiorMHftlXB+9D1RFSg5+vghejOG/BhwKdOC
lWSA6XF4JZ92D95ZQkTPC/5dw9fHQYijIMFhZ1sGU1NzOPeTBfhjPgt/sA4E+iEVTsATto046IIZ
EsPpvi3HzQh5gMNGACK3xYsrXARClgn/qi9fbD51BbV0OwwRPKvKoksLGGx6abey+2FmY0fZw2ho
aOqfhDFTG7avdHYWrtf8TaFJQ6GVIcDpuGflNg90CJxvBoLHNIc6bOKNmD7qnDOkUtiQa/iY67Jy
MOEm+KV18kpewm0OoJIPQe/HY9f+aSr3wy8ZAc/NI4mQpGCk3g5JSL2hh0asKpe3DCwWTJhEbdth
PLs26xVCrD8I4dIPifafydrZdNN9j+Byx2ZWYh5D8NiJv1yxxROvTtsTt6CRM2BcsYsKfJ2XHzNA
APxN9kur8tM8URvQ/lDSEyqvrRnHb/mpvIIwx/BvavavRDjyv0nCDdCpL2jxdkSsUazYDGnIJj0S
ZnfJo3vuXfeUQHrWKjipro3LtoeQ3CHsivo223ia6my47xDSB5I0SUVn8e+3vPIRnx7myDLWWcVK
tN47QcYyKABdgx5pRCsGlWE6tkv7Ir0fg53YehpxOy/VbK9SSXQjdAIfxR1st2bgh6gU3ZOzNRZm
9PjAnhYEaOsy7W51HZAfOT+EQc43JSuNhoDiO40SeEEMmVMz3bUdaCvZ3qP6arn36vkuI5r3nfBe
ZUcMUksvN03sSjOyYfoEVqK02B/3yhRso5INU9TYX7qrfb+gGUIxhUiznZMjwHOIPnJbiKQh6qa1
5rZfE40sT5lPfCtV84d7p6/DtEpZi5NcgaLt9P+XenCHbjVNZXOCatwA9z7OAWfW6v//+v+XQkz+
viN560KMNUkj+dGzjDdDz/0OOnRAlJtFMQtO4h6tclHGRKJuUiDgxUei8/Ywu+1vOgq1tYX45LYn
oS9rbfYF6d8o6l3Iat23qizjKZ0P/ui7+6rhZHMMXJM1oNZN7sLXUdSpVVnZD4qLdFMNdrgybern
tGfebhFc4VkfmQ/aL9VpsgWhHNsoEjdpUbynCFzMPELMaiYfOnzOTSKGp0Q86kJvbGISjWbCLFd4
P4nsPuVCeK4ZDiv4FhOLkeF99uR74inFsecj3ejLv73plGsDYXYaLvk+ML3nmcN7L5CEySRnjNWj
kqrRAsULkhp80Nkrq7Y4Mz2LgIMIRVzqksJs/k73nZSB0Y66SVKtQKaW6gn94oc/yo1wxz+Jck7Z
yPvARBUXiTT1mWyKaaXQTCiDYE+BKSQR76y96LWV+T3lSC1teckD20UTnv7wu1yEQdanuxBVBZAV
DJI3kCM09vPbNM8PbY7K9b6jYUUi/qkB/6y2JhRqC/JbNgsr7vwgToUl4XEH57FNLLodtLQa4peF
j4MZUHOSEuUzivX1xG9ZsueO51l8SM18oQTs5UQsD/ggQhkQVhimHLWGxzwx4ibhB53SvLiWrQ+Q
FbgeWUDQhc2cRahtnvnGpuJ9yxuDyf/kjGc9Osc5SVd1yzS6SkP8canzWyNJsvXwXPX3MloiYAwa
LbapqxCCl048NOAHJHDAZpjCw+B9TYY3XZvpJ+tkddVE950yJzhbjUQ2QSbWqts6YeVdFzPchz5u
M2Z7zbpcsvzkT+zLTPrBDdtgzP4JgpZED+9OX+kdTUd9MUS7LXWkDyIICYqVmUShjMmXjwXZhN8+
OyDkgK8Z0P+M5OiEvdz7U2AcQxT8XR7QIw85sFgauZ78oGvJZhCkP0nOPbdeKToc9mPzXdnukWTJ
ZxfRDsIbLI3NYmwqNztmuX8OVPXuqOqbguMdk8wl8VK0XkoewPleWYyF61kxM+jRQfa1d5zL8NM2
rDs46iyw68ZGIB84kcnVJii9AtbR5QiYG/3XqXApIztbdUPytZTT1yDlcSATSTOL6B1soUsaQe5X
8ghxp8Z/zMvCzOKBNfZP7QTPovvpONLgkO3qlvonf7V19Z7OIcp5r32q+v7RyiiCUzLeJpzMLOjl
LxATpImyfygb69eiPVtLqnwG5lDIyUo7JLZGHYu4j/3KD3r4Yu8s9XPdGzJW0t2wbemftFmDzNT9
RiqsXIt58/Jsv7BV8QwzOSYq2A7+BGoXhxaRdMNp1tZy6wDTRdljKZ0Q1BlDqyIR//p0/mr83NuY
rDgJEgEbXjN4VI7udnbat3cxydHsw/RIefCke7INJWGPKqCK6APucGwFZG6vrYIkc/pWAV5j2Y0R
i8SCLln1/j4NrX9GWz0h3qt2bhOIXauimflaWG5dgao8xYNBgJf1AYL0YlXyJXDT9o28pvSiQZze
pW7IgbVvHi3iwO/vaf5Upe3eFFrtWYMoljRmcit9/2LU4bbTV7sjINIcvb2pSMcdtFTHerBIPJm6
TWZwhDhWZRDrMu6jJbsCYqx2puTNsccLq5rgWLE/0q5gf+RbftzrcNsSm8RYRczH7D6enMOl3hRZ
KEhnGOE64tjyGPR/hwhyikl6nwTTkG3WQjaslqB5HvvgtTWufpSqFxaQ9mPVyLgIVLEWOUvGeWic
Jztv+pg8Y2v7/z9mWWwupXGe0ZmsJlQ+bxmAtVOqeLryRnhH1yWYZOQJ2mfmxO+gRd3jzZpo4dGe
dypLvDemWCkRwl2ySauAfPQqdjxmsTrhY+tqyHxmhmRTkNjsZeISlQXKM1IB6MA2hkbWUxKMOtm8
bmPd3mzUmwezXQogbAiqhjSgCc3kAw2/vQk6llhgmQw8y/X4yAK43FShUT+TycwQMeoEd1LOvHVx
/rScr+ggf+vC8G8Q5m9V7SF5pMF8wlyuy+QsJfZj8DL2LnPANpSl/exlbQ5Q0PNeRNJw/7vFaw/j
8GVm0jIkrG8ENdpWz1G+E4ClEfMp71GFI7rjaHzrtbtr+ubkTP1MTHUrYIRaK2FI818nluYZBQR3
ecLAnzSiIg6a4Vagc7x2BrFdaZO+KCthAN87dwV9g8oSgvsWYzbw+plBjBfeUzZJdiaM9XWiNu/N
iKzZ5FL55XQR9dhgasKOYM7Tzay7GjX3/GMVdb/mD8enO9nwRYaOpC+1oKIsR843IyAHcMAS0nZi
kw/qJ2XfS9qJ2Lb2ResyuAE0ZSucu1XMjOoa8A7s5UzE9yA1dV3mzJuozfy9wf+HbUZuemsZ4VlA
5useLKIhIdsPFD6e3lo05JtKR0GcebCllvI1arJ2oxKfRe7iiZN07Z+6tQVeAfdf7VXg+jTzrw5l
z1oX9vDYjx/MoPzj5NcH6GT5gUfkHt1Usb4MqEBBiCHL71C7EUBOhzYuNpTafIIqStpQc08nLqDM
bjGRwPfz0/5idsco6ZtnppwBmIcHcwwz0JLsCKtGkOij7kufFFuyW5voiMqJpRIP2yHPfghufQkQ
1xfsifO0fc7uezLTx3mRT83KmUwGJ+iTP4S0ybnHTSWS+z1cucmKrU1zIRy2PNsZNR5hLnT7AdmX
DQ6IEkIte90+nu2B+XkHkJ28b06DaHavCqpuLGbuFzEPf7jkzK3ogHLMiN7izDF+Qr4R8jTnPpUn
bCFF1OoH1qpvI3uPCZsAXulZh3F2CF7mxQFt7h6SiF1/3YfGLR9NNEwY5VcO5Uxspmp5tsP0ccS4
8dXVyruv3betKdutfS880BEACLYKzYyPPJG6G96aO8Wkopx4cOroY2Fu07T+/G72XXBkaMpjZNv9
RijHYDKqEX4VDCu5tlEY2fKaBxaYU8hRdQMS2LIG92pl8wwkpSDHVCQbKtWXhdXVjrCV4MzPr0lo
68gt4aw9it4hQAy1D0dyxkTAJWzEskKAVn5ePDM20vuMmck6T0LCvoPxpcqNvywt3b+KixGFWPQm
qzsfl6V9UqrkvcJpmwkz+jFP6PRuuaOSJ0M0LF0NHA1OQHk2ki7upSTtOe7GKkNr52bdWxrYlJfK
wMI8DLF1bxlD4WSQSYuJm4iSF4XpU9qybKEdgSNp3bUEbP3WbhocywlEUppQQVcwNC+G1z343YPs
Rn8nMtrTeeheOgTNCPycjJSF4KeTU3cIwpnIDTJdbsOATtgxnJ1Y3PGog/keg0yVbLe8mHVy6tIh
3PstAZU80cybVUCmoA8SpiLhZJXruzbLbDuaXjhSOVgtTsKgphZriLt2fdovNAB9Zs0HkqNOOOnI
oNA+M8uBiZZnzrfRty5j1oVr3wjamESJcjfatJsjAYMf0jA+Fv+eEde3+a3KtsDu0rc0TYnhq4GI
Z7nzWii8mExpoc1Gm5x1yVaRfPuiopvGuwH7zUQXHJFc06kx2QT4lLatVGRFKPU4ixrBKRbDzaIF
f+HS889F0X06qLXiIQvdszMzAZJyJDu9iLZySUkKHYRzsquexiDdwnh2z4HbDBeyljbaYho6G165
la6THOuosI9oyAxPDJz9fb6bjE7GduvQ6dU7ozbPTtW8inZiJSELBLGzl8WjmWenxjk4STk8DLCc
V+y39LrxR3HJ+19nbhEB6OIfo74L5Drrw+4t5vmtT9dflahikLCZjXgnbcdagdE1HHAqveJuZwRD
cojI3oy0by7S+sxxFnrRsqxZ6l6NIXjGeenGJnErK+LA1wOGJKyM3msm8r+Ndc98c5GXRYx3fcWr
aWK1ONbda6Ib93WpC+SshvtFBhQPRQrlNBwF1qYFFSq08kdXwFCC30RudWcdKsf6chNU8m2D+EpP
JpWs+4VqaVmbPdpnkYzf4agLgIakCFlueMkXPWPvG1gnFa5L6itgHmVwWmsdHgAfbMLGcwHS8f1G
txzjalZb6SV/jL5RO9qK6pwwP0LAMRh7DpDV0pjNo+1OJ3Z5ZPuUC30toUmhxzB7WvprACjtpN12
X4czm9zgETrYc+IUQdxaUQ4Fyd6E1Q5LysWNmPjRWy7kXAU7JptrteiIuid4Eir347L5NJP+K8BO
GudLz6rZuVgLC+lkjg6uZJfl3XM0xtQ+a43a3mcfUd9TrZZ1y+B48iis3DKJ1hhbH7s2wLWAmWsk
XtuMCK0KKucDNvevYXbfOck+U0XesndXt9VR/hLJ/tPIfBWnd5N0UBdIwEyLipvlxBCZz0KPRWxj
ryAbiw1CkJNLkWOT7Hjl25BsNz1t/YB6suh2hXTe5mn5cN3oI+/mZ+nzb89tdyD4B6oDjx/BNP2+
ThKBNyC8YL2Wd1ll2Lb0ER9y8V8XIxsfUmjxcZ56UWwX/kehibtvpAeGIUSWpMdr2JnrLLHRVndn
HyEKcjyP4eryPbYpqkKMB+Pw0vjhQ+2wn2vbc+2FlyxJL/DFipVj01YiCQ62jgHrO5zYS+oEc+Qc
7NEW2cjiw2tTIV9JxjEu5DhRP/+NsgU4fFZ8IUv5ZoiM7SMMH5a5ei47G7qT8zhJe8tam+zC5GzX
oE/bZnhwBsSsku/jwrNbh637DlpmnfrBYaww+5jTRnWk3EVc7XNBO5mYLkrXgCTjGny015NNuUxb
YqZ57pU4DfPwRdYpRXtB7OhA89+ccchPNlMswWwoXwrSQSxnb7HcXUmsBdC3Y6JZIhRuzcOQczRi
1ib10lmL5RAJk9NioSmerPwauAYupyWIF7tC2FzimCAx6cmxrR9UDOPa92Fl5egFSRtl+3hTquc7
GJ+lhTUcGZTuxVMEwtzIZqwZFg/L+FNDA9oWEl1NaW97EHk9YlKwlDVGXwNYWy82CTuThWXJhZ3Y
4DrYVRAYx+SjPo+Nrq7/f9GWOeNKw31jNbHyjJe2dyD+378MKYK6HEMufRemIqk2qWLoy+G+Ii/+
xa1THfeWVCeVQ/npI4vfL5CYOJhA6dc56L6ELM5NSQuPoA9186BJSEIWiW16N0X+TYHWi1lH/Wbk
84EPX/bkcSPK9VMvti021mjhrBs0wocmb7wThhTrxtU17xNKmTun7k/PfoPLsN3MAQEPSWHtogVa
fGOw5U6MTl8EWxte4TqLlT2djK7LDxrNAdfjf9SdSW/0SJZl/0qh92xwNnJTC58HueRyyV1ybQiN
nAcjjeOv78PoRKG6gWqglg1kBhAZGV/EJ3fSnt1377msjIwa4fWfP8W2VBwkGQzYYwkyAjt4vq/y
MGDL8lLI/CP5wBX9rj3XO/7g1xY/mobvS2Ua1sEeQWFrRssR45baJu9DugvUqyihzdC9/dYo6n3b
+Q9Rn4VQOoYNT/D3NLbdAWpMd7CbX4dBdC9tErgW3QsZuxCXXKKgxnyqpL9jYzwerNgnMjJvaLWo
Obi6bA7jFnbkC2bGeKa820jo/LgNe2FqfBIUk5VrEqwp37DRXQl8oXs3aXche7GlZaaI06UGiFym
q6ABD5s26UEW6TcbLXlyJ2FfRi/bvYy9eiQuXb26WHORFqqUZSwtV/y2bRQeQgF+jLFd0JvDR9px
iap+CtkSqWbRgLUXqmpNBQ4P/itoebFJmnRT6lmDbZ1GEi9s4fvbhLhC3AqDnp5SEngrSdZ4mVTO
winQeh3dZB0hZjVpcI9EhU/29B0FQAB66dMTaNBJMZyqPIrWSqtvhfA3UrXTiS4xqpHxExe2ab7g
JzPkjYEg2rfFyEeGWc/iKH/USiy2kcxPDWsmR9nv/Ks/kZVrnAoZMdvkWAk2nkO3uAASHwfEC73+
YI7jS8m7PbItD5x68tNQOstLgpowElIMPvp0iOrkz2OpBPHo1+lZ4oLV+ZQVLzGbZDv5x/LHFSm8
K7WVNYeFFqZ/ugTVo1rMYfP8IM60S6/yCovjkOFOpQhqmQMGXMUq/OvbmPItjqu03LhaBGK/p8xl
JjOqKDxwUa8XLUUwdY84QjMF74TcfB8GYSznI2TrWXCg2JoEg3dS5PMXHOVA33o7XXvY4bcS77k3
yQ1MBw/2U/cXT+azHNqGIx3HZ2UU5c5Ayh4k4Aw99HZm4XJdAMjnVs0rLuNno6B7g2BkK7BLY9hh
XZrcqcVliNQpR6+V/p5ntb/uUtRUFs5akkIdGvrHojmLIneZpNW9Fhp3mGokZmKTtBrmgsZ8yo59
nb5LbuBLDfQyyQb+4IxJh7efS7p0PftUhcERpGq1Jkn9bEqf+XYErFYk7EZ1IYiT+yua0wzqKjm5
e+NiFR3MHWeb4ERYDTGwC8sMPmn3AlrUrgM3uRC0fcmqcaGq4wTpkNV+YG5VXxZrG8vwQucAS8L8
4sWQFSpVXotSVItScWoY+fjaQPKjCiVsCb7THpqnfrXOFZamKMG4Si0BNpA+3hql8W7AHkMQV+us
0ZE9MDV1FNcsGMfeXa/caxrJFm5q0wKdlr3gwBGnTcs6r7hqF1a4pQth2FElRvvkIId1WjlqNaER
B3y7bE8+1CoAsWCKU68y/CSdqS/D5k1TVIvwlzk2Kx+rIOY1etPlwjJ6Zq+QpqEJs7XnNve6gswA
I2yh51b6oHBqTz2L6LkpsHaXZiCx4+dfDrabhMbHKoDJYsmaMNs4gmoQX/VY+9sqJ1hOLukq6A0z
KeJJXCYas83DdU05JfpWi8uP4D+dFOVKy711hKcEiwqGakP7LSBL1tYmtpMLxw7GZdYqH9y7qdPw
u/5Q02qmIvpAffMdbO2X06hbl3DiajOagBbiaMvui74d55MyW1Jq9XQuQnllLfekk/MvVX81+/bB
N9TWbIrtUCRflagOXe4aa2o9uG/RfSz5oZCEJCmPqYXMBQ676M8G6bt0YoB9M09DOn9BFx2TdkIk
6N4J0cWdRpBJ4rWqK2LZpNAXUuuenMi1tpqTNnQcKTbxtba28FPXo6RuOOZ3jszzIEj1nWFSsYww
xQMdZzB1eBx7e15JlPmFb1DAN+qxZxZb6G7tL8ygoEymtSnCji6gTqtt13KZDLg4L4u0pH4UM/4y
nMa3dplK1tWpgecVPNBBTzS0f9i65B1tjLnxKQ0dfWvOhbMi7einjxf6mH45hMxG4uAtoQlKjAqM
ioERf3Q5SYM0+mjUrAtPhQCIPCs50J+5SBfd1nW6F2ReuqcMASI57zDaNTiJM+AxWOIigwSbXlGC
Mmj9G9cvyiPd3oLoEBwLl5CR33inPjb0VTe43arT0IWwdGG1bo11HTqnNIc83usQSmxfBFvKEpem
SdBFGwqa24Lxr8I4m/n8wJx8JMkf3HBDEPnPIra1Wk9VpCsYkOq3sUW4c81JLMaUN5eOM1vDJrmy
eve771DvyqZ/pDKRUIdR7azIPUGLcBa6UzzxNTqZDb4rszmT6j6zGlmIvpYwvNQRkvO8/SqOUUuB
Z0h/4h673b5p+TqLnIWbr/r9gOiZjCM0OJhdAU/OIvOyn1HGjxZdVEvHnJ5aha0cNYzJmhqOyVWQ
OEqPfVc7/JSwPzLGXBRGi9nAgckie7EPiGHqxjitwdQ9BWJ4sCdkBsJvKJi0efEMlR9lnTxDDveQ
dfhr8Fk+Qi97djQGATklCwoQJsjl5a0caOVjD83m3Rx+K/diuP2PwE7A/o9RwE0oqQaiwjLgQPNW
tSqxQBy8KHuj3OZEazDxXNxaO8HANndznAJyuTRMVSsYjoeOp2IzcD0DeW5l65EEzTJP3mlxpq48
weRmEbYcfTBwXEJRqv5sS8tPbROsSn5NF5YjcO8AYnD50aVBC+SUmYPw2bIpzUsXQl5yKuuMZnLu
yXP9OrHxnXTNfsLYRjLfyNDg57gGfdLUAb17uNusJoRkMAY/Xv5C1eGSBAq20kzHptDAqfnVkZkk
89bRsxPc1ZWRs8euDiX1gGyk4qOtQmdpj64BgY3LVw4SmsAkm0flORfNJwsFBOIa2u1TMvqLSYqv
yDUoZ7JtE6cxs4tX8Gm3VBE0Dbaz1HT2jmihNpGMEDpVV02jnzREzCU9jJAaACGxm8H3wU1rOWDd
BHzJKisck9NoDu4i9eRjILiNZnn6C7L/NgncxKGsn6K+QZxM6TD30HkEeMO0/I67seHVWd5wwL8F
mQULyyrfkcoLDHGznU49qHH4UnnKHr2Y2EoTggcCTAzf186m31VbfCXVLq7rJ3sqrV0S6dnRku0L
bjeOlwq8he3vNEHaRDfQ0bpy1tpcl284cWzifw8UBgOvgLErtPIZuy6iO0GaITxAXtf2dV3eCIxC
D0gV+nX8YU3dNpz8u6HxossVQssc/VQD94qoew4IUju68W3E+kONla5mpd+Uz1U+7JNBg4UkoMCz
mkM1dnWxWFch/TKiRNcKUS1KaUKNJbpE5PGpqzAr4t47WoIlMVoTOx4qv7mt5SkyO0M7GBz7jPhs
svd2rbXzW8REG9wRLuC0LdAT+WEqjkZRrhM2GmuT6vIVeEAssjsn6DbRkFzdOLg3KiVSQxxf46kL
Yr3aioiBZKiOKhKvjh/9GHz0wawsaLSDQNSgXpi07drE2iis6S12Ar6kGp4re7o1pffYqaeJFQ3K
f3seCzaHjrSYI8p+p2tsIrukOs3/bTryiIDUwMjIntM6gRLTZSkvcztSi67BQWE0zb0Q9YsL0Cbq
QfJo81gRoraUHL3LvDC+uHEegfwUyIIl/UQumaSALItyzUc/JTHrm+C/jFZj3c1ZYxrn1jlNaXIb
E35DKqywFA8DowyfZZhXwc4L0q22tW3mdtcg+TE9GLh4Mb7050r3aVdS7lH07q7uRz4Ghp59ZZ3G
KpOYsesGvof1O0TZMzfUFoCWPBRxxyfkTlBqrHIHxyM41PXZyN1kmULOWrUUSLhxfgZg8UA5NBlI
PVkjanOQU1RL3ar0r1FMAxrAr43O6LB0SxKnrfGmFF9mpwIqqaXZG5y3r4G2uoSr5H4sZX/OcJLq
Ri2WqW98SRfcmZ8HxRqvAEPKHL0ZbyaCxarlsICm1E60yYzJIVMVuCx17qLsrwgor21EvNbLgTFC
H3ejLTNqCWweZsFR23t8EcKa2d8LQhrejGRXUk6+YavFCwJpxLWzaxzwYatJLKWvDq7T5jtCtts0
YCyeKX6W8JCpjFWbGeFOG9/oqIt3UWQfIDjcEgcla0iaVwIx58kzvxur34b0UeY9D0pWe791gi+0
Hd8L6ZzGCTOPap2Lg6i7bJrggrUPHtI0qxLY2Li5b/6Z3JLEvHFGmOC/EDlFkqzYeb8ZkAXZYFF4
L7GE56LQTjHwD1irCq5qe/OADwED8NPk08ShtC/vIkg4qoLuiOFAzMWxGwAfDRvr9h19pj2URszI
YE6Y7AawFo6J8DWBx/KmAI1WERVM1XeaufZ6zKqt4w3Hyjv3Uz9uh1mMhsn3JIdiMwbM3wjTbJow
x7AAPOfgX9NYvKhpqduy39pqpxvmjwUp538TnP9bzM3XMuc//89K1/+yUeo/F0r9+/9P8E4P4OZ/
XTt1/qw/w/Zz/D/wnfPf8i98p2P/T+Lylg3/j9Ydj73Jf+A7XRidttBhu7uCCiDu9f+B76SEkrIq
rIGeEKbjWfrMUv8Xv3OufnV16pF8AME+GQ/x3yN4wuH+H//2n6i0ru3Aip5/LdtxOf4s4/+CONcQ
ubsobsK1x+xF6o/8lRxgJYAHX0QlGSmtZaFFwyUCAqA2vTv6TX3u4Y9RWgUNILKP+I92ea+fC917
NGwwL3V7inT96EUUVLpZ9jY61RtrTIsbrvpojXCPN3Kvl/2HUjxs/eBWWwj4BwLGN1bjDWKsGaA2
dbx/+ctohQA1V3ZvQum0v6y4fbEtCosSaBV2UP2G0rwxbT/1mv078pTJ5g5Q5Y23zonp7p0b9po8
/plS+Q9mjF/TTxm8lf3SdvFmoCh8KJqnMGSd5gU699qsYC7OSQQMpZOt6vKJtP2H22EzqptokxZN
ugw0KkU6Gxc2JEkPL92yiPDLe3G/zGdcdN3LlSa5QiU5dZagrTYNqbqFRXqM8eWf+gggRGZTL2Hr
kNtNvE0YnIMGdAZjFGc2hAuVUk7KlVWnpI9517z7mmCBkr63Qu4UW/DNCMUv7rlFTKS2bN0n4jL7
YEMX4DEMC0Gi3HSqH0v77QPnHBA804SLZ8LDx1cMyJE4ujVLck+u3mmD/+xVQOpHrvtIxzYXHs2K
fJPRady/Su1Hwx7ZmMOZBB4/Pj/kFuwvhzI5KSf6Gyrz02r1e1KPS0o4j6PnXkPhn1wmc/whL05R
rCSZbJG7t1QLTnbt34u4uUvtaA1slZ1e4amJDpodYYqPuhcTlgBwAfeKK+HulUSwAlRIvxx/VAiF
r+1rFLipe5Mi17DFDQ86m6pF0othHcsJWbP2nqKubMA0FO/0lRC1nu6ub9TbmVrkeBUAU77H5DWd
TeXmzAqOBn0K46Aj+ci8tKCgctr35cglbwjgAXmwKjV9jmpoz8UMyQk6TvJ8Fdc4MJ0IV4ysYgpE
tPZ5sPGi6j2BcKCiJXAIvIX30tfPSLep8RH44xsC/5Gl1reBQR5bZLgmmXX3DehBrew3gFyp5vDR
+WhRyJtPHIN0OIT195gINCHPImO0IPiGcVwRc5ls68JDtCPjcVUKugAmJtl3+AfSZwd/SZCO+LaD
m11U1zjmV/Dx0ZYedRvtyCxvoHy7ufOTYiFdiKbYoy2QzGn29cC3hFXveyA4VnFuevrPYFgVNxnI
GvFDnVjTKgm7i/KeAZrwgJCjWBTw8DvDumR6B9oJemhYQGYiYm6Jv6iesUD2Dt4dvno241oJlyn0
nWPqjRfTNf+SSTvBk8JFiR0Ud+IrwPE3w7nhpMG+b5HzLoYX1sI3J+M65f5W7fSMFYr7ZC2+utiX
LA3di8/5nQ1kDXtDXcA1qqU32aS0zHfNDW5sUrlXROlPYmi70uh+8T+ECPPutZ+w4HvOWzlVF4fk
QDyYV24hC9PTjobV7voEN63GMlS9arn7bdlw9HxuNx3Mipo+HYYwlGtSuLr2UgTiJy1HJhUHSADG
kdeYLabdEg+oI+L9RB4QWrAELW0XdAPwfFydfBKJRDgOjBYhRUMLVkcTU0iJF2QxTh4ZopoWUzt4
07epwtXjhslXZ0LFajKLOD0L+VUn7bXMI15DIyoibJNd6tjndpg/779UqMtIjJ/LAa3W9k82uS9s
GvBHTs4vMNa/oPn0XPu5KePHlPfhgnjCNdOIxc6r1FjbCoh+HUviubzrMI2+WtGWix/TPwPgI9TZ
nW1hvY6Of6qGcsXZsxg788rW4LsOgn1jeGfWZk9AuSAlIsfbCfAXWkwX6j3Dv1K06PFDdVFud1WE
9rF759dEdhurtNdOifraU8ZCTVNYBb+U6X4aZf0J+Iw6shmCQhNDPStHQc1PZgqv1b0Chgqxir22
b0MY1FnZGoOP1dbEwmD3Lg6V6tMY+aoUMCxnc/iLmdk793nI1R+Rie+kAiiXGSBmyoC0q84C1hRP
BE3fQuU8i5An0ZCI+0bfPvZBg4Agj3CMeK7we65ozttYloDHMowbh7g6QFf+v51Ntes8uYfec24j
CBgVpXwsf/FefYuGsY5PDPct8UacjLHPApZMLndBiDWjFvLubr1NY7dvSQbtANfaQosdzt78jH/m
Gg7ugznEP2bGEJ+8hcaANjD2H0lbn6N4XTfWM5bidqUb3ltSFm+eiYqYDOA+Ot2mVXdtteZnpoVH
XWlg8qu3LmyeyhL6QZZ+BgiVmJhsNMp2nQWxWpoaIb9Yj995US6mLH8RwvnrvPKQlf7FiLxToyn6
l9IawHC2avLqWtXTM7L4SeD7sEy0qlFrDgPqBEtu8In5TB4ERAFcjWJGtwd6E7Eb6WdKdZGtYcSe
Qx/hLmbp1vXgLCwInHEZplwfwI5S9oLabV+V8cZL+Fx32YSFIdZ4DTs7EZnf5ELRDCaiCLlUyyjU
n7h8qkUd+iM38fLgKCGXmKDGZdCqqws4SAngmUwRWEcTGqPAalbexg3HCxdmXiVApA20swzYzrJE
MUVOYfopqysWvV1WIYqyQkTkaxJQA03/noseWmgY4JFAJKvjb68DbhoFxId88aNp4gn6YIWSC2eQ
6MBooTlKOV4kbhn4Khr7fb3hcjjg554+WAf+6SG5WFnm8YLqKxgHXfmtURXu6sld6upsJnxFdNNk
7YGnPelhi8YVcNaKKwWCekbqNi2AZbom+xBZgqtxdpaBXwJPIJ0BXG/q+tbM4039bZX3EJ2kjRhv
enbyVcYdcCho7WCfe4gb+ysraaVnP2oNPGOek5EQcIqLGbzUeXRntbIX+CUmrNLw6rZmT0+hNvzG
KFyqwQFo4ozmVYem4QdgOKKfQFo/Dfsh9owKK5y8KgliRQWPoTWu+du+NUdcCCnfqFL7mcIBXniA
97FBGP9ueuNDC2HVNPG17D+ZSAE2w5ohKe2vsM9hdTHnW5V/9aLwVmhEELT+VbfYQLjju4c5yR/l
WRfyxYz/Bpl/pv4D++SLaJt30RAxYHg6OWQrpyFLELc7uHHlXob9Q2j20LwjKKoxvghU41ndCNfC
h+iRFN6DYmvZgYUL2SrH3W+SRfc6HXBrdSu9t/ZkMbeBGElBxWAqY+fQ5kSI0oKVhoidrYGppEnG
++TPrvfEOpvVI0GGnUrrR0juGw9HZ6kzDsqhWvqx8ZDJ/M0zALLowDkgLOQvdC7ybeNtr+cfqiXE
U0vCvUx7SQY3YTAwAOe5Qawn+gr75pRD91xGyaetLMDkMyWp6zeO7J77lJ1Mp4tnGkUe+lo8tPmw
cBzANvjasy4/e65zGroA7Vc9Uh++k2mxaxxY3TQPIUhaCl5D+m3UwALQ2T7MriE+wLaY4FOONU3e
2PixhXFfiMvfgs47k3J5revZ+MQu2Oinq0EbOAfdcAmS8MMdiCNbFBAQ+cGrUnxx8SDBTfiF6jhm
h7x+CCIYJjzTnhdX6Jg2vCMHC3IJSL15jiS9Q7bunMMuuxp99hTbUOkS7MfoDdYb9YLrOgp/sMS/
DvRu2TC69IBip+qB7vN0Rev1W17p+6jJsTKk3T1R3SVwod7mM+YIPGenSAKaP1lcXspYzkgKeIrt
+OZ09WsfeeY6Eyy7M/ASNgZABIV2r1qXvVVYg+K1NjSFBdTT9hh72OKfbQabILv5YbjKUOMrXb1j
U2lZFFZwoQznkRn5iTUTjzjp8ZxPhBBeuLc1VIvCI49b5A4yGhKm4zNm1pOP1NC2IAt8gzMvOjkz
KYMVX7T0kr0OCHQVgqBmtxudYTzNHgrqvUYOQ7NDEiowrOyIXaRsv70lZDxSDroq1kKCP9AtSHsZ
lSskk5J18xjYNj8PgDC6Uf3itqYi3B7FevARwURc/tUJvlymmBZ8AUYy2MYVRgYgLHlguDyq8jEs
kGuJDWx5VXGMkqqO3Qz1ZLiP3NRAa4MkrbJSsKBh/Rfa+kpIeYsN+72wceO2jc6ePdKuYtS+Gtcb
FkbMirJiUommeheq6tbzfqWMp7imo5bhi2Y9+w8DtJIwtIcuI9JrayydWrReoDIwVVpQSoY3rWfx
HK8i6bz2wbLJyUSJ3GYOft7CrEtsvBy1vW1SYQs8wSH3FwPV3pqaw/7LhEoRliOngh6Q+xTymOX4
PE0+LVR6j7rYJUUPArWRxh4DMz6SYg8cycHhvMTNvIxw7GceXn1/NrYYwPfzjDZzc+gV3hGJfazN
Xoh0wnavn9EwLkYx/GgGmwGo3lvTyN9jEMsLY2LmTlkp2ER4N51yz0ltPKoK12jX2IRNu6fG5z3T
OvF9JmoZDI7MKsY6dSjri9odVmGeoLJl3QjYFjX2InzMjmaEoynI5oBZpm8rbqVLB/sCt7Jt0TSf
sLV/Ah+ZcSJOwtoaMFHBI9MgFPsDRw21CvEKoCJPeRyCgrGR0rWsgIozGWsjcnnF6c5zNnClnoLu
q5qYkEefEy4qfWoaWhbpaYALvgvSO9b6FaIES5tx4Po/grB6SSPIT7Paqkb86HGUpZw43WMGB5BL
rDo5WWqTTDZe0jFGGBZbvHV3x48/0qR6SxyODo0mjNZGNZEs5/3e3CR976H5M67YNW4q2f1NYzEX
ouJZMalqdMHvQ1zPuPSbPya8ay37MQxS0onWrbMeJH8pFKYzUV+SHMaCyvOvgkJafBXFxWhY2vCF
GOfUs3YY3ObFGw0AhbG1T/KTDEG3VabH0FZy/pDm7ZZdNyBSGCuDhhKqL7YiMD8Jri6lnZ1xHrOL
b5eBh81DvXZmhQMe1mllm68Dh1JZGDe8JYTIUvt1AuXH+HhR4UREfsDTpxv6H51F4MqDMNhJPSLl
jIF4zgmAA5cA6XXZHaWLByVMW3Of8IpmU+MCkJvKLd0d7kNVdusI2ytjsoGTkptOH9vFet+1OgNy
xRLX16hnsR5FTXM50tW0buz4uerGAh98O/BggUDjK79h6gMNYHkudQzRleTzflI4jRyS0F3Kzayo
ZtVaYSsn86jvzABHxoiCvggfeitk9jcxGJfOHj+cpF4CUaXmiQoUfFnT41DosN3OOYD57UyNz70P
++/RFu+1TxgjAEAKPxDOY5ilYlnRec4kJ97wdlySoXjxS7wfbo7EopubwZuIsRgFuV+iFJTYYqEs
FPHUfPpJGv/brYkDJEjdBtFErJbZxaONoWzIDAGLgRpDt3RV2z8wpM5RdvKpBFoYnjniuvDVgtqt
sWAUTQr90+pKwbuZEbgJ5D0YgL+MNUu8kbVRVtpwasRslGhLb5H5XErn39cYRr9aD8e+6uvZYJCs
tf6bxvTZPN2v7RiB23OSlu+wj5GPe2vrwCftGF2c3GEU1codbet0VGqMLKnNKrDpxMbpHLkJbeDR
/di+07ZDX2kqv/Lcxz3EdpZ/peQCKYLbkWFfqA2Zliph7V+lWo872binvCR0Zy5BIdQJ1RhHpaev
BwtxpAnHtZ75j1qiP5Y68Bad+ZgfjsfNGH0vn7or1YwBnSgLuGxvxHteONSYmaB8rloiRRlssWU3
3Ag3PWa5w5xqt+2baAHxY44+FuipwCT1H0VIdlXDI+HbCpykifp7kYoHyl7vedzCz/K7U9xjwqtd
KmmmR5mVnyrJ2oPejJ9O/40H+OoE5keqe8+Ef8BPmeN6C9HuHartVjjSWdtWzE5QMue4hIcgnKff
ovPqfZqa11TVG/Cx8WwkfSlZ7/c5C4rW/FL9oOC8fGupcVfkLtYWdjfHAcFhzXd2k2q1ORSsQddP
Yf4LxD9Ld3/YUrodiGS9AVpvoXdqAxejhJcZEjJHoFY/8sbSVxEux0JSA6QBvMKS3BxHK3ucNCKC
qZV+sinZYWT6aM1jp2uvWVqbG4TM56KACp/MlSrWd6iuBv6atYGDV3fw8RXyyP2TyvKF4WfIj3aC
+aKjph7U1oZ7yrDI4nTfetRVqDR9ZQG3YWIJljTKnqfur7Ix22cs/afMuhvJ3h1nxzS1MOwYecMk
qKazWXisNKaMiUMnbLHxD3hi9vgIV00fvvah7Z4w8HvLSqR4nIu4f8hanOUY3N0Akpw1DQdqoup1
ZBO2QSsvMwYDTLPEpLJs3xpc7sy8h53SawO9FASu2nSvD8axsdKz0v371Nkm3xfeCoB6eXjL/M3W
iB9HfNqax3tW1BRQ2zmnFK/qW5VgjvTa5sDu60Ul2rltJWYbk7Ve8ioC8lU5P1+ZNDjMEA5HowWy
j6CGk5bN2lizsGpbhHSN8cwOX4WFqclPGUOwyrEp79FF4NTaLcFirmyf2piUD3WtbZQe1mvlclZE
43fOd70c8vTJadjmCfbnE953wszfMRl50PHfRmEd/ajA5qyIIk76CIKzDvZ73kNAxJTCTZ9W+941
xKEZZ2qq3JCoAQEsdD5VjvIqkd8I0i7GxBh3saE9lY/TTnUwilRJdTMp6p85UaFXdUBvBf+LNn5H
pekvzR5Tk+X+mQNRc2CZE30Uo9g39Xizgg68WNi/qBaccuLam14fvVWTsnk0IzEefbyiVkWNLmUf
wqq3tZ3+jMBEFqbO89HCLXjUefYqSjx2GKC2FEO8BZZlrRLNeKR5wltEdwojmmOe+Ni62rXN3IZV
AX0tYeXsSD6IKSKYMbjQHUvKBz1GMANQqxU0+7Q0jw5lTmSY8bYMr4NgtT7UwPAl6OOZRlWaDU3S
EY3Yf2FE97HTYTlsyeGQxGdoD6MRUDp1Cd6oJXtasSGTJKzTZ4RHHQzyye6dS9561Y/yqyP85JVX
pfZbTpW2p0U/ZpuYoPxpnpj0lIQkufVNKRE1+gBwjyz9t6adUaQK5XJ+k1c9Moj+EQcWEaY4hk6k
Zfz2HquArpKJCjLqIrANUlnmg5TShrzZF1AsMVd14dpxrOtYDmgaujpowd3TKfkJeh0ksau9RzVZ
lCTKy61Mt6y9HbSjMzKcT/bdNw9DsQvwQoDCe1ZV/fJPtWpfOdPM7emW2s0XE5G5Um2CKCfhP4TM
eZ3nbEsbMNHQkiZrx7XfW+5Ton+OkfsaVTCgc3ioLGC5glrtKc/zYM1KFpeG+eS6UfDYtntfmU9Y
V4cl6y2S1e5OTyw0uQrqZTFMbMSt4jEH1M4J2oHy5666acIq3ZZmfU+TZt23mGWAVUNLjTEpD7AH
IbTBdJXVd1HR9sf05Oe9yTsji45TKz4IlWEWzownvwXJnJgw4ASrGNtqLmPaGNuItSK0rubBUcWB
yDLJhZ53dhOnBHwNb67d3FVcl3hbk7a2lMdmK3gVrfES2SilTusfI+CpKxDKLlpudcPvReUE2gv1
aCjCfbVN0uKiR8ZeSP+jqYEiJC5OIQweJ7Bb0MLDnY4rePTK+pl/slVOZAuIGW06eyD1ma5z38Y2
IqutJ+M/z9uDGhowBTd9gme1bJ8okLjbmAsXrbaLAD+ysBcXAzhurXzIoOneHPGZjeuanRq0UFx2
vBx+nYA4saWSrZi6aMtmcz/F1dWI4dtGTs1SogDC7zcMdVXNjl764Q4O9Matg/vUkO+qakbxtkIJ
rPN38gibNM9GKt+Gp9hydgH/cmz1HvWMVcfIi0SYZfhQiJWAy4EzOYKpOgSfXafuAPimKkGcG2e8
dpgRv48KnictWus9MNr5n8bBz8Kzbgk4Y0EKM++EqQsYjWSubmXV7mCcVIehGn7MRjt6eZGvRr96
H/NPMrbvo00ugE4p8thpv8Ovc/PlmW2wtyr9L+Wk9abTztjcSn4vtIA30TWmPHaRQr5qMOafqkZd
9b7d6mb/mjUXpFiAE07jUlakXzGp/9q19ux18j7lfoyfs95PzfRB+IXURM77U2cn63YuPG6nhOvJ
LtPwXLlWY0V9eJtWO9npNy8SbC99b521EW5Pm03OQFwsxHcUttanKWwbzbf5sAVsKbNXmLS5kSKX
Ee2Q3sdowTSlzWcZhORkqTCyUmQDt9dvg+TV640+swY1vyBiKNrmfpe+IACc9Kl+tm1vWNmyfPI7
+wtx9bnNGMUnSZVHMkzHydqRAu93ruF9+KPnARR/lqGCxVAlB9PE8IM98dsvoqVoxM4akEz7yEmA
SbLDcRJ6lMBdtihMKqPqrMAbpDKDCJD2cCBKxBIl2rPQtRbeVDzHroaIyp61YpUrVfXih90r2eGb
j99nku4nuUxeYX7DBmm6NzlfenbMRPCQF7i1tAgYURfgGMYgpbn+msbNYy90MpdDk82ZJG4oLccz
Ba+rqWQm0szySwzzbYyamb7A7+T8JNb4loiW977u3QwVPgpkqCTlBs5eYXTkDwGZJSkDngyn+yxH
/ZZ0BLcJrj1pzfRN/e/C1LCxRg6Y3Fp9ar56TRPAiKkB2s4dX4w0/uBStAnD+MkO+bb8L5bObLlR
pN2iT0QEJJDArYVmyfI81A1hu8rMkEzJ8PRn0f+5cVR1dVfLFsr8hr3XVvoHIuuHYdgHyopeW19g
8nBWWM2LObHU9Ne1YhqQkii7kyyQjzZdFkYww7BLG2zGgq+Rzq32ittsjXrXCflpNd5RN0QVlxaV
UOsmJtaYDIGdz7AQsOCWtOYPHxAtPu/j0FZL2Oe6AWmW3TLQvRvbKQ5LCRUoYcDJGv2PPXL4xeir
zcucciEo3vWxWy9+5NT58kNgtzbVI8d6HHwJ5X1J9PmdSy6B6lh7FOmDPY3X1nI0mAnz10vcO8Vh
k43gqXV5mAxc+qYsrG1tGc+eETz6wzKd8zj9TF36rci5t+eGeITe2M5BAcN6GDASeVv0GHt/9C8u
ulKtF6Ct43cGy2I2xEWPy1HNLXTMFXmS1NBginH8MlhKTdkPYX/39JGGPpdQ5niZLmsVTE+gJeDz
JiS8GOREdCWjfhpfcYjYwh3rmIpv+PHyIN9YDUoGG45qF7DlGAZx8S3xPsc5z05sXHOT5HARferS
eZ99twv7Yr6JxWYABIml5SQg0RZBEhKsdR10R6078WhrxQoT5+I+Q6sGDNRea12gH0ocpzZ4ZHl4
mQov7CIHHaxEXdr19zHPCvw1Rg1x6p8ZuHy3EHqTIX/NIUnc5UbPOKZ9mgL1gjwbeXj3EtTVM8FE
mBEG/+r56mS3XIy9X52Ih+KAwy8ftPm3wLW2Aq/MvIYWbm3Hgtgw7NrMJaeXxmWQLbr4ZeiYyXtz
+WIMzAczdHwbd3iwm/jI6PS5KosmbHHCd2tsLC6t6m6k6t1AC9tIcljH9MPoDEhWFQkFQ/WjEbfb
CcOypSc/2k+hNCVZBPm7RKzHcnfKARKQzjrsSjy5po08wCDEecjTbi8TkxlfysUBH/QfzBR1pwfi
MoqHxvfhi9SaOCjEXlHPG+hMKFk93LTz6IEZszhPYk/vRsl3U1CWEvSODZ+pdDxSVsddROGiPy03
OkdFwjYnv5jsFV1bPcfpeoQxHUEBxGnaJhLnePBHBcwGTCPYFAV2G3+iPcjiGyFVP3X1bwBW74l/
2BsYg1swlNxIPoq5mR7wK/Z3uykYQRig/EU980oTNOxJ7EWDHxyrYGYOk0z3hvZfDNt87tXSbuzI
TzeSesbyvDsi8jh2BxajNVkgSmABNgXRNSPGKbebTjNWpFAjYoXj6b2YVfLSCKx+NIJMQWKGj2S7
WuY3ApDNIiEjqZbbH8/vb1R1W+R89c50JOVX43xBqc42pTWApHAB3uLgZAa+mBhVW+QL8fhGrwnO
BQI41STWHfK7zLHGEWB6z11qPkaebHd2NxYnoJmEHnTLq0vJwaT5Y5lLl5Ts7BXlErNTZT5btnfz
+/YjMav3QpN2nGbEtDbTcp0AFe0G11ggNNjnWTdjOPm8Za4g3kPs7Yjdmy1cuS6QuD5LdfCtelu3
WGTcuLgBQ7hOhKpiByiPXV5wQZM62Zfc204+EEtadi/c0d0257+CuSVgMWTjVqU1y7nuvc4ls7px
ay7uam3m7ZOaVIxgDDZDCuJA9WSy0UAyEgEJsEVwdTPHhCCK1H9PmT2yVVZTWDIwa8uyYZNiYSjL
O8FIi/0QzDJSfYNbNDvlIWCTCArU2liQCkfmZfQy9cYoOb1tpU+KeXi9ED2ATqc+lMpWEN2SYAP2
cLEk3kdpxGhPVygUZ45flEe/d3BAdART8knLSgvm7oIYtMnRfJIHvK0YWFn8SeSh8WBiEhn+czcL
44N05HjLyhaQ04sN+ubg7WqDmSQrK6TIfugD2N3k+I7vZnc4G6qDRhB80BTshVZgR4OXaKxvYARF
OJc22TB1agFRhcfGHODojCl7BPEeGX17QLL51xwJVqrULaq5JvLAfSVy4tVs00+BNXM1J7HZMDEs
Fvemr59Vk09Ha+g/ApEdOu6Yr0GenXnJj/BLjACjT+Fyeyy/MceDSb+FJfXHaRnAGemI6mciSKyq
/gYEuYe6asud4H+/xMaFW57xcDp/CL+/DsmSAUR0GJWyCc2Nv1YQfTfO8Asg8YFcqTePzwpqWHgr
vZU9FemyRjnlWxg0vNWdns7QPDZGnHChF0m7CWJv3Ded+9EhX2h7bv+yon8O3Kel4TZOka+vZQ0L
6vGBbHI2XI2Qm6XXL25dPvSTcwTEnhFRR/mD2e07WcMqaF4fsc+euxRA5lTVn8bkn72CuZ6HIEvl
AcmHLIJtg3p+9sg1BBf+U3cD6m2m/uBRCMbyolNp+zd4yEwF5t9MR6tipgE+lJw7D1VFMtvBNpjA
ErhJwEDTyxhNJeytmGv3LQwhL5ePdo2GnxuSLJ/UozmnT06CNgxSX4RGbj8g0zegAzEHG010yBFV
Vkn3RyigeagcpS8Fu25hN881pKezgIsQxr5Odj1udJDmZFyZ8k8FMGgjHYuIHJNgvzGPrX1Eq2B4
Aga+6/5QaUUHPDMw1hgJxruU+3Nf1swrg9465gVdV4ohcfLX/D0I0vh2LRoW+RhzfjzlAWp/ZQzw
ipMvz4NnCxWukMxlg1Vl0rsejhLnvp0RnfdNT0Am3uU7V7Vb5GrPkaS0S2PHoL3BATuhoJQZfBHX
QpZUGIRAFusZXEyoDsiyVTX3IIgN6qbpkGG2NByccN49PxnqMCIfWkLtQ9/Tz36kPzrkpxuRYsTO
Uh47jjISCFmntlPzZhSFAzhqvkkCejBjsipi19mviwwm6SR4nIKB+BcP731c9FRI+ZdegooQ8hKr
Ly5Hhn91uPOTFd9Wdb815acMsscA9TigN32FU2F6/Ab4THeXpKy1FkVaX5s4r3Enfy00kGS10LcF
cnhre1iAizufWmZWXDEoqGo0sGlCaSQIkfNTl8M0X/9W4wsGKtNg3OMmPKnYp/udrOVsJZgiJLGR
1IdGOFSITOpM5pxTPK5tvGwUB9rGyUhVShuau6CjS50BZ3E4MvKbuy1Gj1NBQOpMaQglxD9x6sI1
KTAv9U5yLCQW+qmg3kuQhsoJRJOCrj6Y+VOU6OBiY0fbQ4uuCAHbCWO+B4wav1OsE7I92M8I8ovn
Svq7yGh70gk1i4jlIyPT+r6gLugCB6FAEIt7M5nad5c7dIY0O3QOk5vUvujSvGZxlLx18Ffu7XjY
S2gL/c2lxXqKSb17ir3lj04xjrpNAvPXs4oPV0WPMCwZNzVxAJIE76Y5ENJS2qwFzATnCeUwG14R
MZZ3xvnSOzfbVFe/RzSBG+tPHA3Oxnd7sa2WoL1GEYvk2V3cXTeXDFo4HTDWzOlJ9CaU3aY/Mcdk
yDokxauLLfUeTsDz6Jj5K+Gg8VOTEek7ZdPW9dZkjGIoXsuNU30pr81eGJksr7rZZ00evBic/Q88
Jvd58GYOdvMC9sZ8nWKWi9M0P/Gc8W2D5ixawFi5uW3nPA9dK5gORQL51iQz02cCNdRnNdn1eWlw
5hJjsBBMDvpxXGJ1hihohGbM05OYDi96UbnmDeiMsFn/HU966vzfrwa0RnvIcA+C5E/CiVxMd543
cIqr/vzfF8OWlrr775dxhjUi5vba4OxAYXhMc2RrzC3783//4L8vyiGBAL4u7r+uZvGeSjGc5Zj/
/5eiikuS00j0CSJjOOfrn2bCk0eylMJlyaybUbvWjfQgEZL6vYQqBc7Yd43Y/fenSK+tW+o65o1y
4AkWuz6RVYfAp+DH2+WZebOi3ryhLXfbxLiP13/zv38S2/LBbOJlzyKZUPJ8yba68PKDZ4L6rhpn
uVnGZRGZe69EutyqTvZbaTG9ycd+uY2+Pd+61CsuxVIdHL5lrlAz27Hxju8DOn1ZTcPVnklfgn1K
RKkZOQhGsgdClTP71Bi8INhK8jlVQX+NGtVjjlug/Ml1BYcYGJ2wBV7Yf4YY3sGOiphuJ53RXf/7
0rJeY1mcfSNaJNt50sdlaFlXrF/K9T8YUTMclJx4eubqXo8idGaQZx30v7DppuQa1a69MUzyWHFL
gbcKrNXrj/FcmxnrYdvudoKD/m5q2WuqGomyJu0B1GvpasR9fGEMRMMIn2IrDLLbionuyugFmva4
Ai5nl1pfJWLp7YSL807MtdrBlKVDqfAFqvVLEiU2d4uRh6UovjG3Tvuh/EoRF2B3NT9l1qI/cfMb
m7IHn3RK0gHH4SUeMJZlS3TRjADv/NFI0EQUBF9Ja9plTersShLQnzyzj59ScpRK9Nz3//2Osa59
nQBAm+VBZVo+DK2UD42XyQcFLXO+dH3W3ciqC/b9zG7EpmjY5nHDXt5ssid2HHt2poQ0qhVx0mrn
mZbPxP0cfRUCCYsOcMibDij6PGCr4jKYDrNijH8WarTMM78DaeGGXbz64sbXhGUcxyuKGtdjrNb2
HmZxYkOZ5DoH+plsaxn6MCgL9KNrvc02/KPenoaHspSEMQfdrs+G9a3q31JK6afUekgfmDD7XMZs
LfJ6vDFloBNahaq+Rl7X+VX9GCvou5buq28K6VcUpq7bGs8QmcE8dQzooiTxsTixlwLm+SEgy+dj
eVh8c3oPYoTeSILRy1DXnxLP2EvCNTeKZdX3ZH+memSaHQfB/74UzXzQMDkOvs2L1bPxMuflmySD
YOd5wGsdGHm8rSE9VLdjVvfhKFa9stIinMBw49rOrB9ztoftlLwvHVufyH+CqWIChtI59XkR3E02
5b1b3usYo2WdTPZJoTo4afsazyXOAu4gwhbYN4OAvEbzwJoF6B9PFqX/QXFThA15pYgmIbLUcAvD
MiisR0PKp1IyeXIcdCN2c58jJOA/9w+1Rn7iOR5PYI9/N+q2PnaG4+j/MMDrVxXu8Ji7hPjgADwY
Msnvooi+qxQ9wUxm+RE1VbGHhXpxG7rfxNhT2MebIXF/lW5geA4qvl8g1QPjGB+XPn6dEpdsSL//
cNyJHG7XebbUfGMp/sXsMT4HBpLCUh9YtOk7VbbecazoCPL1dRQduZyRXS6bnAJqWfJku/SmZAU+
oTrlUJ8M+9hmzbpCh3A4p2YWjoFBsv0aZ8TCYJfMEEGtgajsETaYNbpfTcBMpSsBgkZkp6NDjEUo
PJjTZm1eW+WgI/IeSgHOGYDkgDFakHtZRlQdrVvvbfWtlYDIxT6pzvKrMsjcNj17l3sEOrkkSR/K
noIw9pqjXUfD1TV1+zgVdHstyQKM1Qk7ZoqR4JODy5mT3VLC3xA+wNlW18fSb67YjpBs2tkhi3GT
F2xCfKyPzORjMwErvX5vI1kpuZ2Ml6WudoNX5IDbYUgIjZos9tsL+Aj37l6lS/GAo73ZBASb7HSb
KGCHgJ8iyXO1irmmfxEC8I3nNzyNSDrGGWECyZX49GINLGkp9/acb+2lzneN5DAdCDBkiWTvlZp3
M7gU+DBPFT8h5BZWOR5j8AArnkgmXXtkk5TJ9jH1SnFIshjOR/OAK3zvST472eecxUFIbvTfuUYe
aqjRCC2asTtmrmB6ixGpmjFv7VqPhETZh9kkiK3RB03w+Up/B/Whtv7C5ZvUebAZB8F8sGZ1Tvwk
AqC77IiXOBcpSrw1vzpNAVVG40YMJ0/RVQdAxbjJXplzYQ6Q6luKJ8utv4eJU8otxXmGNA614ik3
hy8PynblLb82zt8wIYR+Y/rtng3KroXlRb02p8h4gPYOcO1h1/7y1l7Y7uUAYetDhmzAEWZwiKMG
ckVNciqJP9RdhneIfeAaE1M3rJmQaFFKctOsLPf/hB/YhqjKkQloenEUCIcST/SGVXpYrlvzKkk/
8kb96RdDhCWvCF/UYbHluSVLKRsJTnbb+SMfAbFnH305x7soGl4NdxUioxJ3UxZ7wn71tbMv++qW
N813poqPetW4d/Bv76zYJ5o8p9DP5T8kJyhR9m6E75tsE/ZSSidHenNs7uWeyAycyKWxRvmmhPP0
3z2CDUaxfkz64hYEIJJApf9mkVWcHYYnCtXqftpOMWaXKu5DrxjvS8mSGJDsE/xJ4uEJzXaa9set
p4euqF6iBgAMYi6N32Go30sXy/2XzXG8dbzhW7feFn3Xqiy3+vd8gkpIojfZvYC+pe/jOGV0qeh7
rEg428IdPpQqgH1bMDybCZe1IJ451hg6BpuXnBok0CJ1MeUeYxTyPFN1LBHJcbCCamuyTtCGz86u
RBrRkvTjTey08p63EY+zq+oH28W6RZCnLJFUVbYdPUbtMzyyDeua+GGc/3V9kz7U/UtpZ1tzcF/M
GbG8hhKWaaAjcnqbfVxpDpcwtx2KTHy8OHIjnqV6qDm1IYVMsc9AxwYsHM8Fhc8fUQFhN6sfW7bn
hGjjTZoriBRgJaxssM/EoODC6sHOB+e2zH7NupPXuLbnEK3gMW+6ck9s8gfBR8nWWao/voFQQZs2
6byor2M4TMTH0ou3etjKhYo4G0Fql7b5zUlNQB/KeNA/051diADt1GXMltcsU1iLdVGhZGncMBDj
6+z8yRXQs6yuX91iPg+x+FC2UzPrqN6aUm5lZ/7Ez14Z6X2Dy/qubDUThqbYeYNvk76A3rmwRYF8
GrM+Kojd8CzANV/Y5q5qC5pSVnscIiXqgNZLXjkmw3Jp+vMsXoM2gwBGkhMp0sC3ep69bZwzfSRF
cUOob8LuGvEGrWz6HzAMFNOLT1QupiLzDw/SuqN/sIT90udYjxmUZUVAy7yA62QAGRMDHhVY55q4
DUJv7A7jwHjXD/wM5nsNOml5Y1zz6EiCuB2sSgtyxDCn+VwjpP4EFh7OYEDaxu7gLkseiWRgijLT
y84Y/Lr43OTReFVWHG8oRFuI985EC4Vzq7mrB/RO2L7I20uBTqn0TLMZ9dbXNFuKpxhte5LRwkel
dEI5ij+zN2W7iHBKZsz6cTTwvTEJTs+Goz6sVD+YAl//1PvHVpIdb/nYk/JZWDQi9rOFWWlf8+Lq
ngQF0qrt+XlxAREEcbPlXdqBt5TIdpjJCFVdomEHlfGupw5/QS/zLmpGmkJN1D0xUKEafEo5fdge
TyuSMbmxF+vVKt1qJ4eUuUlCLxxbMVMuIkwWfzZXERMJVlJcTXqyUPagg0usHIu3HANz/mOaywsj
Phs3C/Ej+CnZrtQtcV5b9CFPpuV+rHtEPu57QBOx7/5IrR/7Er9U085HI5ZEgUQuVhZkvApp1JKU
fIrTKr8lajpWvX+CI2T0inVeVlzs0bExvbH0KPSHWSQYhVskxXNHhkpUv+iM5U7k+wAfW7o7kh/u
Yr+cGXtea10/Ox4LPr8d5kMH18cHwCGwPNw9A87NTjHjqPCQE/ecjRPDTEKQzpEdAdNVE99Dy1zJ
wStUBIcqi8T3ZJAgBgj1MNXoTnor1+E8XYaqzu5bVRwd3LEEMo3I0EVLvVLw+reW9FHDNNhzDWN6
j32SdIx6PnkN70Pi+O2hCT5hSnJyFBzt6LptnkTUyKaDYNA2PlBkUwFmLQ+9Y195nvAz+i3O/1Ts
3B6Ga4tjBUclenVBpMaQd7tZV8suEc3BAO1W+/a1oda700bwIudZ7egwLui/480iEFj5M6uwhaAT
gFN3MTGXZAy49W5iAuCqaR/E6bPM45uc059yLG+cPR2rnKULZ9OfD7Z+NDu0KRX1f18+IZW5EXtl
b8iRUIT4bb3ZQfpepsbBTcVVFPoWVcsrPhW4SEzE8GTgFoxweGqLNIkR4CgKfmPbZACb+34ZmHF0
086iqWczD3ZZVtGNlG98nRrVKO3HVsHKPU0ElaHbOKiowlkubIV3KYDLwqSGNgnOm4j1dfGpRNua
oiVf5qPXLyjjys49KiIgiBTNUeKxO5vIhZTtGLJx6tvZwnrqj/ul7w7z1Lk7Y6wee+mTIpFSvE+j
RJ/Xx2fD5st/vzLdHM1m3G1SrvaTbpYS6/nMdzu5v3MgAVawcD2XdKFe92gVVX2BxN7eRhdZi+0S
wz7sAyM2EW/0bz4c8U0BH2bnW4H3TgYwe01exrUjyfYdHBYIovfAS27DvAYw1OgWIbi67wOj9J0/
Otm+WSr53qPjZFva2Pe1bNqtFdU9YoBPMU9sX6thAWUs1g6c345aSx49kkMJsOcn5gB/9ZT5G1DT
31zf816F/4LYeEzgK5uJa57TZPqQUYkTJRnewSypswb0uNGcM8Qnw9G1+pEg7QaX8kCCzNFOfOPN
093fsYvQ36yi7iL16CYZ/lvOwW3+k+QWp8hjHr8IKItJa1J6GL92QlFkE/81MA4NAz46KCnmGka5
HYd2kc67hdKCDdO36bC7UxHbl3xhhNW6TEkQX8UiIyep0uQBkdGNGAiHS87fNE35M9NGbr0Oxafr
1sEdTVuGpDzYyLk/OUiywlj0RkidcQL5yVRvqW2MSxwU1lDCi197nHouzw3I2I0mpWFjapN48Sj/
rufqYwiUf46NjzHyPy1Tk9cC3g+Q+RiuW3+Uceo493LaFR2Lb+KAYGjd+FySUpXMFI2sFJdmRoic
n+gyLoTWYmYU7GVlwdWVl8TF9M3FVat5aE0Yy0frnwMi4NZDQ++ZJXIWda99fuZ+kCCmspudehum
7c5eEq+4GZv4DHF8CQsVa0bcwHUdfggjGa5hltfnBLDrnS4CZotJ9paZ4n6ayJaw9TyEjrWcei/4
R1gSC0rYRIjWYh6ahXSqfjDMW4wpcGzAgKWoo7fM+J7rcrw3jWzvWvohGwUti8dspT4EaXFW5Dxc
q4LYqlGozypzuWOqxTyQwXHuOhoVGcnlwGN6LIQ9n7OGktFFNtfP/t96zYWaiMktWDo4i/9mzOUu
TTIwzQgdCP16d9kHIl4Zxr3rmTf2DeECVSZhR4XDnlFAXHgvMKp7kJ8+ulHL+6jyHPNCYHDokh5Z
unJZ9ZuwDSamB3PqIRd1h0NBWC+xGGl/MKeL8pLPWWGYwo9IljCyw0xdisRPURamNlTv/DMvnPzo
j92z05fJ1iv8/gSSNFxk91epXdbP34bVOPuB+J0hv9CpPiQTG4jZo9Du4GkaEVNFiBmMF2QvwhjT
XkXjS2OAFfKAAIdiOmjWW6GzL6IQD66XHFTKk+/XWNQnSFS03yRhWXh0l/ykSheehgARn423cSnj
/VxWz4Ml9BaPCNb6mvl8KcD64KZnTP6gKoZwbAtg7EdOaFftFZv+92xCoJfOqbJkf0iX5lKmVD9+
4dKc4FPYRd1yhkYCEtYSuHuhzbodUe1Qffi7+AvtiHA5Fe0c0KubyEPdA1urGiCANQrNf1IEKKGD
+R+TJ6AEmSYTsC5IFCue0PmuaxL7uRVptR+RENPKV+7OnrL3qWeFUg/GF5MBaDw7JObXxKOGQh0R
9pNudlUKBaNKccGUcbZD2HqRNULEZpov07r1jHTwmxr2GdjmccZzdQAaSqQfjzUxb0O8/DWCU73y
X6Wsz0BAp7uZoPYe4IMuhiqcTCMhgi1yz2PfPLmFNbFCRQI8dx4SW6CpgedxS1TybBcqZSTzmq4L
za5yjRPO0Q6yF3v40TyvsdCDjyzISFlh6KYjL9v/tbW7MdTMDIGhP2PYXGwakoorRFz2FBvbFE37
koh8B5Qh4s7Ai5cmKNFVbZ1qDfDAxSZfDKjo/Ogz6eZ0N9ZHfIQUaw63AbIpxJykMJhMf2U1vLoU
jfgf2KQl5mrD4hOd+e4vf3tCBWjtjEnCFPGZq+DSggko4/3UFyt+I2VFxeE5rt3J5IqfWsUHWY36
QI1EOeXKe3dw2IgTW7dpmD84cfEtYIbJgm3jIJMZdQFXjmvt1s3GpmeLBbyQD3k28i1YPhznNDWG
Iz/ZtxalG1J5/2tobPZpQtDK4Ml98kfAJWP1FRTOX0q+16RQL0NZErfAWgU0KcrVkWTpuDaOqTnm
276jlUhIBEAohUGAg9AtjP6SANJFbQUyKpfRPljQlozNF6FOWMc8LVFNu0hK199W0fw5zxjJo2I1
DbDBTM0oC0khRbxy4V7f1QO7wIKUv1BO1ZO8OYr7R+zAz24TTCsHCpMSTmuYICK/L5Llr0UHyAZ4
+UpiGt7drDzJGcqGAhVKaI440asZW6Kl2da2BpMGN6hDTG1O06S7zGY6Enm06jHEg7khKqX03Ook
M7O5BA11awe9VuK+3qApZeDKXYFQCAO6RN0XoSPYJGbL3RqZh8R30pBc7opehRxvlR5KZr3kfXrJ
lnU9oiBOVoUomeEk8MLYeB5KJEK1wHNdG+z63aQ/eDh7pfYNyi5XhG7c47rCfuTAyGc89G90jZ/K
ge4IsT/Zr4OlCaLZHMnkGGg5UkyTxrJSLxGdCQRhPDsDAmQ8Ofnev2/WvWPlKUSyxMrTTlH/ODa6
/8z600HuvImqIqBBfQWjBzJ5gUuyVOjvIFhs0w4EVuF7bM7n8l9Smc+zR7mOB+YtzghTst3JuLPL
lGq3xdPawT665vniIi7CK+YYx/JS2QsGooYVWIPXa/H6aoel6ysQ2Li8DnlxqY1b4apT73DQtj6X
95xNhBpmS4riDiWgYfLRmCVpV1P61jkYf1BYQ17kDdBM54ZVYFTE7paE6GcxEP7sZm8A6jRvMaQ/
SzrTPs58mv7Je4KfKwYansrihsy65dsKUNbY3nQUdudsAoRICNGLp8x2d76n0CTnuHubCD+zZ8Kl
FglqrBWMGRDB4QlnWFms/wrPGQ+G/uaUFPdImPnkbwA0NFCf+YEkXxb614HLo4tHghVHF4GKwQ5E
Z5pA29TfVsRWsC4vn7gM31sSPaHGWP/yKeiPEh3GSP1Iw97uhja+ejl7fuqxS8bQeJtnfDCavL1O
FnkYtGGMauTwOmWEN5qlA/k6Fv9Ga75DqwUF7gjzE5JA3QXnhmVdsB7/PWDQKCMPzVm2msontBh0
pd1U7CdmIU7EYjxDrgBQie43hjUCHIMXyOlgRAb8hjb4Y17EASrfx5QYNgsLEP9L0NHieN/SaSG8
HcfJpTTKf22fiBFMLR5yN3MfIy3dOb2E5YyAa2xWFxxliLDdk8bkuDHGyKKJILmwGUilXmKIojaP
MDFV4zoz5mUTPmK6MZ4TtlM6rREgT0yTljh79mLQj/D3EWex7KEaWwvpFAmVct15LwjiycBliAHH
aM9nI/CZWsbAl+5qK/jH5GlkeE3NfZh70umIVyTWJHpgn+ngTtchsAYE4AYdN/vp7hhPD5ZJpR/4
BuIdLMURYlWuwOKvl1aXrCCAU8Muw1ogtiRCrMo3XJrcZ6b0iIiWaJCcEqao0tUhc9Qpt91gJ20a
WT86uQ0XTRdkUxgT/ct4Tby5KgCR1UyM3mDZhAlQfT7ya3a6VW8yLP57PeCXJXsH8r0mTdeyUe2t
H9ZJV6TR4sn0Bl1u9VLeGIUeMIK9WhNzNCj1920sl4uvs7AW5pNvcQIoo3vwo/HTe09a3W0Rqp3g
MfzwUVxFCjXTCMWHnJE1+vfxg8O37HKM1NFHz0j+nJbYARDb/QovOE1Td9/0xNRDMbgHlsaSykOW
ZsNAZeqy9awW9JNbvypIHadhEslmTNlcT2g4ls56crsfv4jgQDpcQ4XFyDQVRrSLs1vgmQS3TwDF
0bPwfrOTfixzaibfmi51tSpsgcggXRZPEsovPz2gJ5Ea6emCYOOZWoUilMr7GAq8x0mEhIUyIdYn
woG5GunM7YQa3beqAxDzr4mOHSdKS8HDyK4YyIBZMIVtZDT/zRrz0yIncNP44tdnmnhXDl6yqcbq
ZRANI+b12XWUgD2VVOk+HaOGssHgfBfEDGV1fxQp5MvWEofCiT9LDuEzYa8Pnjs0fDISggxwI/0v
b81d4n+RLPPdKFz/ZMSvlca5ojMFvbqyP4TjYRFIUjwWKKIAmzPlN/dFx07aaqaXNEd4yBgFHxuU
ZaAwy1U5zBkzYgBqGd2rGHilOQ7DpaokxFiXVKxgemhaxzw37oLf/dwTbfdow3i9eZg4TRyK17kf
uF4MHjnttMNJTVkYqOqumWV3SXymlniUP+zlY9GT/QWwHvCIvYlg0eEm4rwHI9Sygn8KChHfSl9W
IZ5Muo/OO/UVc7oxIfSUMoHvZltpu/kkU5dPNGE0O3hitFou36ZVQkzi5wIphxiWq+dONE5BO4e5
xF1le6woYwXDNuW9aVj+RAVSVbwOtvG3rZDU9A5U+sAmsUQ6JvjQRNlbaEP5g2eyUckL+5CxMrtX
6tE1q+JqF9M/ss2XHUM21gf6ME68JUwET2nwkMRiPIhmupDcoY5e+mDI6S9DC/3MAVxsoW5nW4cU
jDVaqUSgOgX3vf0+drZ3Hh31l44/Dh3RHY16zLb4QL2HSVqoU7qEurISw7Wq2fCXLE+2/0sIEXqE
WotUQ7nyjNekwxujdjzoL2xOza92UM98qnk70uekxuMHSq7BpLjitSeGVa1piJNhxRhhEx62gJOu
70saOxIkpGCnpDzxVwI/S6R/7Avhn2wPLY7bL+PVV42zie1RnPv6kieJfWlGcPFeXZ1sQMTd7O8g
rbA3Xsnoib+Ca4bsqNMZ6Qih6nP/E40olLMp+SKbBkcCIaie/QiajsF767/o+oX4yWsEGOqu7/CF
zvGyTePhZvwfe+exIzmSbulXafR6rMZoNCpgehbhWovQuSFSUmvNp5/Ps6bvdPcF+mL2d+OoVBUe
HiTtF+d8p+8/Ub1/V6RgPJG5zcbQfPhjH733aL4n5H0wbVuTYPThRbKk+XK/G0225ssxLyMihru5
HOBfXNp42mQ2swCPqG/M2Ry+nJGH3DonTdvhJ+XJ6vM78JjDV/SnW90MP7vA3Dec6vi4C5+uEl/t
NAiMk8za3LADVsvaGFBsZeAIFoZ1Byt7pFx4/4Xa6S1C+F0iKux0hZJZ+6dctaumLyj59TVMvNes
BBUe6fkF5v+2MpxtbNswsBhi50CDx9aBHQXfJ/LZzvCjAAiE6cQPv7R5tflN3vxvROnLVP7821+/
F13OUPP+M4iK/B95o8rU/w5R+tLBUYy+/qd/8Seh1DD+sICT2lBIeQxbHPF/B5Q6f1hKu8pzIYRK
w7NM4z/4pCZ/Bk/DdAyL5a0HB+Y/8KSm/ENpSUHsKU1NbWnnr//7fwF/DX4W1yKdgiJv/uXXf8m7
DKZw3jZ/+6vBd/IPbFIWvCYMVLKLDMfybOY+vIfy+9d7xJCWv/0/agt/TVTBggH+y+xAu9NBGvZH
iPOFaCTM1bl1sfHx4Y6u78WUoHGJLPcYCioRFG27pmQI+Q+f3v99j//0nuR/ek98w8pi/WxLV9uG
+uf3pJpolmwCSrDp7ashTOckFKeWJSlMi0pWG7fsEFIBlL7N7Hg3nS38xb9/D+Bf//ljAZ+DAc21
DalN6bn/8rHMYVJA5nNgrodRsjQRrkri1VixFd6mr/FyNknjgMNwfvz7r2v8/sD//Lntfvztr/xA
tM33zpfHy2BJz4Bn+48/EBuXDYoyLwWQab4wpmh2foyrvzOwA0sn6vd2W/1K/Z79TuuY+9ykeGgr
dqKZJ419YwfFq3hYZf3CyVa6sk+qDj3qC/j13SXAbZ/D/j+RhTleuiQ9N+jufud1zRPtPJ28fAvR
D7KVjb8wrar2jf7Bsw/UvEtmfCVIUdKhn9BQlpyqbtZckkC0y0bKa1LHwHaiztsYBfNPj3kPudKP
5MwalbzTG4Ap3UczWLBIM97qIXWeMrMr9wIkIedEWyzDUn5BbbTpQjleJ4/2Lq77Q2k74xXADbXs
vM1VKOAhfTGq4WE0BaHgM0wNg4PGEXEH3MkIMB8x4iH88hzOYH0nFYM87wL8vnvpq4kEQbLM1y0Q
IQptEk5xlnxvOqN5zqOIWtl2lzklwqkJ++CkREAetvSu6NnRpLfFqs8msdVDnzLT7tEQSzbTemaf
WpmcWgIWzlpC9HuhVOz2M/02XMQsuPz768SDePxPF6iyHZtcItPVWvMIUQ/m8D/ctxSHYTFZbGGC
yL6UnSzOjqAx5IwhI/gwYoM5Yhh8N0T9brr+dCN17gYukdouCiZiZyHsGYQDLhqs/+T+CDaKmfgi
DD/asy6r8F+FWM4a6His05tlaVLglj2FoAzMeCnatDgycYKM03TrPA26YxB1NloQok4pr1FrpMwd
Hddd63hlprZ5G4mqSlEgbmT/4qa9z3IRjoTyvfjgFCrcGWCJzMD8Nc7COnQRsZ1Gm3xz5eQcnbxv
N/UDJNM2tmDqQA8DXXfdkmWPEzC+99NtIJp+C+H1CaVZcSCMyN1SDp8y48o+vvqEXv4YWRfpltVf
Q9Fa7FK4mHiZiuEmi+SzMMpbVEGEwze8nDGQbKj99jIAZ0LFB6NnIomaibx/KAkJINcugVPcmvdW
0rKnunQ/o6S7RQ3AK909YLgmKXL2oZpy/0SFhDbhOSNU8b94VCplmf96ITiOq6Tl2jzGATla/wKX
LqxmGhn5fA8ddYsm5KJdIFGGDC7PRUD0XM7JkR5wusPav/jBxISNhBSibcCf0y3UhrcvBTtUpJJf
uJfW6On9k2S1iqKfSLmGx+ym6KwLg5lDOrvZDnMVKNiOjVbfge91S1hDznDTXrMtzJD4OFOKQzQn
tzFuSeIw2h8zJZmKU/HZRQYpePG8guso9zrrJ9R9iOSGvhBMhKNXGWhj+1AaL5uUoJW82QZxyl6z
5UpmnrIk3NJCmf86Ocp8di1SfDr9GUXKv5iqadc20i4SDkess5m5HAsoOYA63tHIH5wZwlpcxsNt
QGVmaAeXg5MwBCBX01MTC/EIIpww5q/Mihas6RasMsNPJ0DNalv+WvT8H6uie7EYca80FG2TJtP0
EXM5+KUCWpUU6csu7z3EgKTA0pXaz4Ws3VVSoYi02rgnY3nSS4MN0F3U4yHzlLmCSU8/PLhPKud2
yFUOtyK1ksU0sPiWCt8cWegKleEmdGFDtvLrUNN1exoorJb1zpAMyzMJCJhgkF88LOZ1U89f8465
N3rcbTfu/Nq4UzMKorLwcySj2GRQ08Y6d8lHYFPQemsYzRGM5+bTjYtTYLRiN5qeXvRW2+7KCX6I
dwRfbF08q5JX0oKrU9Yb2HtzkE2JsVUM6xaW30Q33XQrA6dShrGIQdwRrRnyIHVNjWE8k0yYbJtc
Q1iqJejNR00LyeBcwhdsSMV9aXsCHce4+qb8Hs6zrvbVgPG29vDiFLjOCBULNn6V3Iawr1DfYD9P
XLgSpHTvyhILHWs8fhRpvpvwNdJiHKySo9Nqw+vQw9NrWB1aVryNmLOdOA/Opg+RFSIN/BsmvkYE
ELmcAHyNqK3LBpxqwTychYL7SbOpkIJ67bHqjW3l46fRCg1dSDucRSnoFyaKJTzs12ZkjE50IInt
2AddCQYJAnagSULpRpg8zM4ZXXTRykoZ+eR2kr+XFQi/2c/TNR1g95SnyaEUGvS4h42+9vY1GqlL
683GZUY3Ap2jngt8wI+M7V01yvSMi3JazgNdXDZreYUk+JlOrLhQKj08Q8yPE/QNOMDepl6621n/
NIpCX2xs9eg6u11FDO6Tj2Yea1tVrd2HNdTo33oIhouuLTNyC61bFIvsLCLSiyPzJYO8xzrFG9bF
5C/HEfGwiBI+tTTe5mZZ7i3H/lHoz9REp65jCdu35LluQF7mDa9Vb7a7sFW7LAyOGBeDdVB2RC9j
X6i5S1gBmwI2i1yqQUW70P/Ze2ULf8W9UoKNT43h0zfH4qxiNi10ZAwjDRT3oQnSVNvpsWzyXwIQ
9UECLVj1YT7vm1rKZ92Aq5mD72as9FXbwzFiVbGwJvFuBxiPq/zmOXD4x7mzbok3f+1Q1mxgSwF6
6Rz7WA/Ge+iLU9AI6CN9x/2VM0IaMwhYyod9acUxqdb9m13Xzw/uyQPjTptvTSCMJ2/eGK39XDos
B2cL3o1TnQeTb6fw8Gq7PDcMXa9MzfcfCvjj/HTKKs32vSqHswVpnQ26t0pT6y0nI20x8dO5e5Gq
LkKP3M9iKWTe8GHncs2YLbsOYZZdCRVmmlHiwag6PB6t+aPF6n0OrX6VI6fcsVJ+Ff3w3iBP7K1o
2ufd0K9cz243ooTPrLVzNrJLMTVs6FwiUvnWNmNMJdGP71kXQA7ErGh2aPqlKYxN2cYoqBkC74VE
2eyTo7eA7FAdKmVlHy0E7CKJXofmex6gii4bLifAcPnH6FlgAgmNdZnRI+xLsVmlr2Q4u2uwbpsp
gVbXcu1T2wj2Pj4P7oITCtJB2a0g2OEFLMyNDjPCVfu8OaBcMbZmQvsNEM8u0y8O09lFAsj/Cebq
R5czYO7Z+D7ZZYniHGgGVjdiW0x8U6xMHGyFj7M8Vm85T/KNLdl95Uqf+h0gCKpqpo2Nq5mx4tFh
gF/WN+BO6K4m5uDzzCyq97npoHsLW/u70a3VDkQw2CpCWa4QLpHneaBGPORGKBlme+31mPEz4uB7
9zHCCFEnabYPYMNEdTAlkYR9IlAAKvczjWS6kpLsNrPk+BPeB9MjNpyFcRYdeS5+ubbbwnjqeJMw
Z8Ta02m4rs18rXIYyuXBniy5w+A+rDj0vLi8RqHbXSbzrElHWPOe6iVEt/ytNMxXi0fSxS20szZS
lDUy3mQ6Tr/4PBA3o8bGpgVUk6muTngBXW6BqF12VS1PnvaeJ4gPJwXXocpjAXxTw0LAIRaExj0R
XXnNHi9hD/S+iJj+TuzAQuzPm7LqXzpPfE4dEQeCdhiaSfgzaHWFwKGBrGs03+Z6IKN27iNiQaHo
BknDFLhXu9QFai5AJ+1aZjzBUK6dKmWXj7appVrf+AmIWdPd+CIpztlsFecCPq4/zx5WBigpbmzY
36YBFRIymp/BYL/NycPW6Bk4PaBZ/X6ZZiRtQ9/sy9BmNNZVJ3hl814PjLVgFe4w9sN8GewL+moE
rZF+TVECPxsY6/veRGCehuQLTHgBOPyLV0LqdmaJuymZAYHXVd1cLDWmgFjUJj5bNTAaFJlIgQAx
nCngyQNCdR+l3rqmXlnJnIwdreoH1BFmNHknRy6CbwzpHknGwaEW/hFL/gwrCJ636knd9PMztoh+
6yiG0boM8kPSlCBo2sSjqZcM5h/LCo4kXytrO81fjKlywNP7GqCMnHdt4KJiitJblkMWNxN+fJxi
49ZNnWbr1Ombhwmr/epWFHFKivI4Q4L3RZO+xVVD0B/j/bGhgKyFl527vt3RyVIFCHtZuwmGMRtF
95NKpgGHDHaN3BxOMC+xJFgAI0fe2qyzaZX7Vs+3Ch7NibqNY5bVOadzWnZtHa4NO7P3pQFmwWNH
jgm2aRcFN/OBVCjA6r0TrNAAEg0Wd/2rYqO0CEdislH2s0Qwq/e4w8zdQdhZJxHhs3EIo8Qxs2Fj
w2Wie/opLPSMeROiJwUCsiL4eEVA7XxxawsEC27HHzywMcHK8WtBFgHR837MHWqiMtQD1M5yvGjD
zV91aGf3mnRq30O/0CeQtIhlLU5pWJJA36mTE2KJY6sK2aKsfyV9Ox20UV7NtBEbw0bFikdlXsBL
+B7lfbIdwoCEpJAP/KGykiQwsefsCr7H7qtVEE6RsoyeEi+/6b5eTnVgoChrwouNI9S3JpLaQtDy
D6uc8ovdWLTRXtrIoaZZmxu3rT4IQWj3WIiG5pCOFWyE1Ire3ZBLz8+NV63YTPetPCizmw8FV/RD
KJWBJpHxjYEokiImSJACIfEhucJeF90SxBJBHVk30rWbYrwJ5K7bXiQN/YRrY4TR31ob5xZmeJ/B
bcK2A1B6gJPoxzihHXNQKBr5Mzf5yLqoNJY47FD/WO0amaL7oBShT9PFAb1e4ImTjrwY/RERhTq9
WxjAd37l2kBv2DTkUvAMNqOtJSZzQ5PJYxZR4JoF6ryVFfvzOSDogGhCfaZhYCrM1tRw7Gb5YOqc
6NavZp/7B5fccVbB3sY24MHk07NqR/NoFdSXONioClOD6No4MhkpBAnfgtM89XbO4ZaNxi6c320k
dofe3WbURpsYy8FaOIgj6z7MNqJLv/m4UyDfSDTCkwUIVpERwAUNUgUertHRgPJe0GLWVXcPp/S5
ybu1FSKsYLwFWdWxzL2yfJrgGW+XV3liWZZZd2RMuNKki33G3EUcRGS9xgMbcqESdcHYMGP6zy4h
UPJXhLBOG2KY7EkMNFyQAkE3BrtcBd8HWHe72XAx8fPkRi1n30vH2RQNFWA82RkLmyR4yLLMfTnF
96RERlQ107SOZgdOQ1u+IHYUrGOU64SnLE3esr7KUZLO+liaDpe3GaylsOsFGoltNfT5c2g+HIz6
3e2FeexaWR78KoWBnWncLZ10Vz0IC8sZYK0l1asYiNPuFTiCdlQxOefwEAr/2RXtmxWi66p40qxM
0PAoMsrPomdr3QwSJHbfRmSd9ESchVNyJe8ONyPEj6Zo7ZVb2dG1gs60MEzQUi1g4MQs3bPq8XmE
DekkbhxnR5tB09OoFnwA+PL2vUWiWZLV3FAPXEoM43oXBPNzRnB46Ht6L9ppO2D+uVSzCo5ZPn/U
k5WeMdR+NzBzbysEMMtMzzXAfUAoU5onqwl7+MJW4XeycLNvQrB5iZuQB2umd1Efu7egbo/oPrJj
7ZmvVH3VMm+oZyjGDyXNDqPKR1RepVaV+8BoJvX+9+GUhZLyxEyDPeDoPbv29Irbc7oViIysxP6R
Ehp9y3AcPZWNYKMkYAJ2s0vCJhYzk2crOAOGtm3L71eZ7y87HxC0hQZ4k9ftaqQh/RZz2hmAc7Ku
f1HQDFaw4cfjCAx1mkAQp22ASCn+Wc1ls+o88u84tmIwk2fWKmpnM7DeKBb+q4yOYmk0ACSMuAx3
gYsPE2/JPncz7mo6wKe6MgDVJ11JAJ/PJqqgLJRi4IPJw7OcwhbX+vyjD0V0ZIoliQ/v4pPnFB++
yPxb41trpc1s0+o+OHS5YW3LBOIQvBLQtJXYB2b3iYsb+W3gWExFTiUr/Z1fGl/aYLhrq0nOduh+
5g9kfvEQ9HTkLS9BsnKxTqk82U33c9ZjtLGLajvFM+6FwaKESKb52M75ocO9sBsebyVrxpuBpkkE
lHH10AkOz1nupZQGaqWGZXYEGmegr0HIF7HlZjhiJkV+qHXrMcuR1leGnkAa1A6WcvlC+hBRuiKJ
oFbj2egS+8n54OyS3xXR5dhKe+esc9c6OJa2F25XoQPV/hlamLXrB7hXVMOfBUKatyYGf4HV1zik
ZjfhZ2drD9Ej9NytERAzbz+YNV4qwnPuhJu5AaYqmy4GoNho/p1lH3Xb28ci/mWX9lYHChQmC4JF
rG3BDj6ufg+w1oNhAXOmdFnJpiXZ2ffEEwuf5cNTOcENvGNMnhe2AFJAOuS4xp3jn4qGdDQVDpcs
SaIDYCx7zXWDET+bvYOwS8QydOjr0ErwdSubAAhysrRrcthH/YbeCusSi9WFajN1Dov205dmd5mn
llVKR1oOk3kyyczsw0S7vGoMltm+Huvl4IXztXEGjFY5kSTKnsSp7vJ+3SOfWIGwduEuMlfKLIeJ
m3KO9tBHO68p8eakQXGBy1JcepSEvcCy68+d2PStfSJ1S5ziMd7Bs52O1UP6iQD6GgkMzKoy0k1a
DfOeKHDZkPIi8HouldBvrt1z8Yx+cZ3HL0HNQDWmWXcc+3WiwT7FTuucZJgcPFnJrZsM+tBmYOQw
pl+h6E7HPkfql81D9dwHySUaEjiB6Ivfbbiki6l4sGBD0GyYmQA1J/U1i1MXYZ81vUDEBp//FDVp
/JPukhQZSRQmyQO4Q7T7LrtyAZOFCXIULkPGTMvRZZ5K2bUO06R6rqXCy+ka8yJ0sJ8l6eCg/+fL
Oz6ch7Q25JF5vLvrVArjIzCnBZ77V0x8hL4ZSXpIS1cACE7MNdtu+nSjgcBLVM8iRX+yrq0yW6G9
/pIZwr4X4Udmm2BxRPqW+ZqzwWb6W3jHIPZX0pmWUJzC98ApXtF4WFhqkmkVczXv2UEXZDngjMVX
q3fSv8cIQVdtF1b3rmEILfwCKSiGQvjvwfvg1TePL73zuLkP0wiuY3oEnjbRmySGpi+n8xTCpHdw
CJvRtX68jHB5etM3cE+I8Ghku/khxsBk5lHBQZMYjXCjUVJts0f6SKXKDxPR/FMdW8T1HFppWadK
YwIv55/VQ/8hinmPncFYMRqdEFA2V+RW3qGPFzlVw2n2MwBZM8OAAj1GrQQ6Z/ixWycJ8kuFc99J
M3M3N5mxz1TzXvUazOTIe+6TonhzRLUpc6g2JqPkA0+y8V5Y9rV4BGRTin5h01UeOl3fVWoGd4ex
Ncih+VI746vuOpJ2ZqxFDrP6B7LoGQYJaiTMMb0deUeAQzFPgiKEl3nkCJ72XS3vCT7nLVPVXxTs
3t1xxotMZuPFTsNqUSO1vEG/7mYn3pgCBW5HbOghJGNQpe7yISO9tKJHwTHr5pwxR15Ejwm4dm38
KvgB8f+iqIjMqno2FXU5itD7EAAte4hERG+FZz2h9HcV2itSDDKrlddBkxneg7c3wGUttRimlUW8
E4VNAbn0MbnLHSbdempI3S1Lkq4GtIixr+uT9Np45aUdYdUdiTAA9vCcIzlneGPqIxil5ySP7Fen
atONpAo1/XnkQMn0Sz5N3tpwesbIU7x0h9k40K1gXjOcQ51jU5QdJkqAA1TQrZbHqHGbFe1Atogt
l+xwmb5iou53EaRk8mtYz2pAyiEt3VNpzhPNS7eh9T3lVgyjy/W5uyRTQbRP66S1Nr0hLHDNydmy
bYBKSbNUPOZPxew8Mlot4nigIU3qAWCpUIKpEIhUlUg4eZ2/001PmFbdUfI5r0HIgoVoqnEhE/9z
oOMhG7eDzBo9tVmDIXDWK0xgDRDk8k7mQrckgO+LS5DU0wAWC6nEsAsruAhCHoFQV7V5KXKIUorg
w5Uj97AMQVsogXirDDYz1OZ1qceQuPe0P0RR+LMHoRX+xFVlLkaXzyI9JlNDdldZfJ+D6eg1myDA
lIqA9Ehww8XKIY178ntKaMdJZDDAARqjZRw0cS1zsc/98F7a8WdclNG6C+494OUllgHOrrzd4mKi
JfEoDzLQ3AP1DouuMHIhfmIfcNJg42JBUzH+kdo6QDJGnGYgXLRnbC4W1jE3t96IwOifMFM5GFEc
66FGr1igQ7QbiEm35aC/lLYJQjfE5I7OMXGGbMP+VC1E3F06tHKHsLgOxbBLk3Lc2ghTq2B6JSR9
wrs21GvSA5ay8EvCoviAQTs7LB82I5cXUdunTvHpYrxiuNkHyK4sY+eNAqVX4mXbaKDSYzFyYaQB
IaBoMpro5sZDIF82vYDj9Wl1M9rRECTVHMMmarwW8qPtJWD09rDqEUb2kVgbRPaJSh15nP8QBgzs
rKqfWqjv2Gjjc1UbS7TrzJed8ZxVg3+Y8IAPEg/GOOXDzsBjlJAnXn/tvAG0U+C1eL9hWkHwIqUj
Svh0OPIR960j+ti12zflNlTNWw4UbWe5zNebAqh9AQIFH+1BPaWlCEEpdPgBpKyXncIyGqUps/TH
GrZhtI6WM8BHACy1NuZV2rbs4hzjV8UaIiyVcWoDIOLJM3YzY13WLQHXc3cuJUEsFKtY6G3S7lQZ
sxzJ+VlP/gUbBtSUqLjjZLgM2BvcWpxGOytfggi5rfXchfM9rRDS9n3+nfEWsKbK/sRLQMSgFW88
vHqEITNQIyfdwkNjuupNezHD3Mx57U2OxyxnX8Ragf/31JprGNoE3ZN8N+HufQKT5WwEefWT0+tj
WP+027jexxW3oPAKtYx7iOcWDezRk1+ypjQPSSYvI5u9aI6yS0Wqg/VIGzKVXBszAL9+Jp+6Cc44
WDS+U39lY2jdmi6nR2cSytGDQiMpqVwWEiKSGsjRMKZ4PY5ykYJOD2uwp0EVZIu0SusVn7l/9QqX
g4g8naIhmpudqkZNqlgCMIpftsFz7IXZCv7AyR7Bsud2ViwN38EPgCZ5hVCWGVgndwYXxKEKCLSm
LNkSz/sRdo+BG/iQrvfZcpPG98RUHM4dQ9uyrg9tnnUbVj5g8FLAV6OksMtsvOz4fXZRp3/F5NZt
zSINXrFQMGLjdDAmYxMhrQwi64BzC5NrXn2KrDD3U+KDaxksZ1mGVbqfy+DqwfR6+Eas7C7NuT4b
laluZM4tLLPc+myrL33rHYWu5c6VPHRLjvNwVGphxi7+hD48dVWYr4cEepDq4AL7jyBAHEaK1IaC
2t4mEIBbMilggBlkjhNExMPzBZm0d3uU/UbhGAfhwvgyrRfie0w4Jd2DywNuWFb1VZbkbLnDQKB7
MN8Io82PUU2qaxHMT3Yznb1SoSAlB/058jdwubt1E98HjFtru142zRiwgIC3ZAaScCtuytEzy109
Ft/LIDhqGwcTgZTAxaobWI6F4eTuc5tkH5lukfDHiN91wLpTpotoSvEZZwOckK5+SlPqqwBINnds
f4IlgYNrSwySy16frHsjxShnAu0mUBbcw6OnjVfRGP3i7jNR81vnmvuCG3by2M9m13hKMaNz4qxZ
oTpLw5E09E10t2PBVGCwz0VdU7czdSc1to6X8AWZ6yIifLKKNsBh3Vqr0R4iCpYQsA2gGFCDmLcM
Mt2qqrpOBquIMmzhBKarPK+SfVFwoY5QlhB3kF8z0lIQ6seB6AnO/sGWL55tP9LwOMU9+jip4ZKH
HZ9ywI+iBhxPD1LT/ed74hoogADyIYXvScwth3VYEZ2e2RCwsE28OTgKroWofgyYkXYxAXWuhxl5
RhjfKSJCPX/nTEQyDuW0KH0+NQ3Nj4dLBoxQil347vv6DXElIdITZHSHuI3MyZY+YYZfWYcz2YPB
Q9TdAlFQ90S60IkDPGO7137h5w4CgCB5QkithRqz8UhPxgPdb6MzeE3MSypWqxHhKGIoILhhi4IZ
F+yOhPlkOXDm4WSYqxO7V/aQ39xglNuCqJIywLidJ5mm0VQ7J0nf816aV7trjT0A/W9myrDzN9eS
xx750fO3ANKcZXrdykOR7xpty5VZsJuR6bcBWegh8UFWpP5jO6vEsXi8SNQSi8JGUNOiI8Yygh+H
nngRjWO1NqoGBHAYpeiE9bQKUbUtoxF8sMKbN2VqvtnIpBUaY7OfWV+TdDY5mgQ8F3SvbzjcIB7j
2SRIjmEnz6jObsAcnIPlWGo/Ju0Pzuh0VfW0Wp60X5UJv6VDGYhIlWdO4rLyjEGKsAqApzfBlumb
ONgMMBKKeB5WqRP/CFIf26FiyAMH85rjOu5rxDG+il8i08WVN8OJrJ4zEQtcX6l1xJb9PSMK6ykT
dXx0KwrA8S1+QI0g+bhGJPFFTCNnIOTYpmDBAjFgjUTh2Sn0cHQ8+0WxOszw3YANku3a4znzJOAG
L8lVIa0O1W2fyIc5QPsvyK23sJ6+Vk5W3fBsj5eq4Hi3S796A2WzUg0K9Y5It2vnNfHeSAqSsyL/
ateFfK2d7qMFiPrDScdLWlDlZC2cBdS8zCZRIux//9fvlyHO9X6KQxaP5YAn1hmRUiB5aw92b9Rb
Y7KTE9k44aZqPXGebHTqJpMA+kkAFz0DEvYRwMYL/FtlQaBcHyE78es83HVZO7/yN+j9iuny+1fE
R76Sor4LGIcS95TJV77cu5PX6hwUOlhDQCVbNQPdTCmOpzsvRLLqWyPbsjeYNr4X9G9pHJ7kaI/f
Ct/WUGSI2nQ83JzkXy/KyncXbKX6b8XjJUIRs9TzqA6l0v1VVQRmSGVjlswEayCVX4JmcF7HMgi3
iCAMwguS8NmfxkPZRPl+6GsQArSp+T40XP6zrXCZOLRWM0rLpaiw7c05NCEb5xIGMOWDRCCp74Qd
ZS/QkexHMzpqTw/XvEmdXenVJXENnf/e0UUt2jE19/jsqfFY+KJOsPd9wJqFPZp1qaT1vUjT4CMu
Z+ShDXrD1pyCDx4vrNk7g4lR60GYLGJ/P1lfsCeFH+0waqg1nI+/fxk5JkyjKap2tqztexIBBfZp
weo6fjbtWD+U++9mK+IPQBdyw0RFrAZw8R/i8TUiweFP/7QVLXtOh8GV7GOIZqQC7gs30AvnQeG0
3ZgESTNN9tm8xIlY8DtqMTjZ8Do6eXtua4eeBy3RR+SQ2tNAFgcvSJ6VE5Ob1w5kgEtVf8DjvMau
AR3LnBDvtfEbrbraE6MEKZ5r4mANAxjKBOhE+VT0+LinBLa24sQI6GnssD73o6NWxcjjjEW4ddWu
W65URULPLCbrGuK5r6xJHarOtVigFASktR4kuKCcNnA3z56VXvWQNRvUYiejadg+RPbj89Um+0Jk
7v2DSoKD8ux0sr56j5cseeDsXHjnec5+rWfcEA3VyEbBGC9cmKzdCfpBRqM2uWxCEA4msViBdxmN
UR7CLIGyJMVxAufAA1VeelWP+JnKTuwQzLwLVctLbUOqnss23IQqgoMrqP56AinLkDlzhJv2+udL
47iXyQVyUzuIgiQ2E18xiIU9Gbtqy1qVpUXmwQTzooNZOERLcqI4d1iL8tDDeCWlK8O/NjAbMDVg
l0bOn7hV1h2NxSKkTkpIrGLyXHMmB3XTr53ANC6/XxTxyBdhV88oQ7vdWOF95ixYEBsXbepgGs6V
x36wjhu0NOwbE88sjqlE3+XSMBlelhHAY1vbMK8aFq7IsfoNUQ34LIhvWsvRVJd0nmjGDXrcqbgi
Gb63sTaxNvAyd/brEMuMcj7e5ME7n0N6tmK/gJ0+F5e0NGq8UpB/iIoaHBJjETBchhfMrL/mmMWO
K+N2b8/z3WSoh6XNkusaqIIqWu6wkuWIKGAq5zxxd7/1rv9tPfgvrAeGi97zf/5d0L/82n79y8+8
jdrp/DXDsnD+Ofzly8+v6dccnfmff/BQkf/+V3/aDwSLxz+Y3ynTdg1bS0wIf/cfGLb1hycl7jhA
X56rTUTweQFg+W9/Fab+A2kxfHYcChIRh8O/aigjH39myT/QUElF0WhK10Kl8v/lQDAfCtX/p3hH
uYr5APcDjirHAkxj/IuCtZsUU1w7tb55RR3unK4R2ATJh4saiiJBRrowzOFSkEL+Qh2J1TUenE31
+KVjFcYuttIQiMAYv5iEDd9t+rnff/j7hWnbj55tPFakx99P/g9h57XcOLJt2y9CBLx5pehJUXSy
L4iSqgpI2IQ3X38HoD7dveueOPuFAYCSqiQmEplrzTkm22xfRUQ1n5ZqnsAToSLxzzfU3o82sPXr
fIXMQYZ0oIh9ZgtQx5DbINnK6inMiPeN7PZn5nuSzIjqsWkFaaVJHV9D3HdbMnH1rZ4UzcWJacUA
Fqx+5qSsKL6NyQxwttqEf33pGLX6VlV3npXqG0uYzj3MIH0FTcYacz5tgpqUKIfsjOm099D+B7r5
M4eHTQJUMq7LwMLLNxbpYXR6xd+20+F83gzhf1zEqLWomPF38xtK0VFjUUjreNJRxiwsDZ9jMVLw
+D6czzWYV0dXT/kf5vbmzy+Jwj7Jl5OPMmvcTaVTNiIp4NUHjQfLQYm39CNzuKbBkXZ4+NkXwNEU
5sVTHRXOo++QJjS/YYZAKZu+fHX9HtO2LJUNpfThpYm9/fwFyQjSyAmUlwSb4lOESXXRjjW/HNFP
SO2KCL5LFy88vUnxwf79tihpdtmj1lzy8tGMaKdVFNQWmd1Vd30MkcYZQXQoBSILDU/qEl++8lqX
1gXwUXH61715/h7S/za2mP/pKsGx47qq6hp4bSxrGvN/jPQxbb1OKYz2w8a/rSJGXlWotXdqkZrI
4d36YW6mZ373hUq62rhZGT72guVFVAC+SrUqO4dqyBpWoRJEnzdoAPHYtVttQZO0D17Yuvso7uSr
yFlbNZ1xMUVc30c9XoIX9xc6nC5ks3agLdIEjUDHmvqhyw2xKqMEIFPfC9yIcQYh2UxYqXSwSUhH
QSszkJ3apvlrMkiMz3nd8eADr+WDqaQWU3wYFqiPgr7XScYiOORJ/P0A+A/j0r//dpPl6l+zBH87
z7IM1bCQZruOqv9pCirgvZppOPQfyHuNU16pNH9c/bk1tVdC392NyHNAK6Y5vKGVGynlEbKNdY4y
XJ1YNwGohh6a9tVpvXWzKjBlYVU1y8odQkBDZn0hQNJEaT4Gj/NLmLjkBBkQBC20aoEVtSHoCgg0
BjhWsPeBvelFrNxbTX+lcxav29Ei+oOE53jxX0bN5Pj5Z350PUOzbaZoC8EQc6Sm/zFqurg0SsfU
0x+tzKBBh8R0BCxgP1PE5DrWjzcTCjn66NTYBohBRkq2aOMXSdQmb2BrTRiI/YUdK5b3kJQGv6Mf
MaTir5eyfYiFTM+9TtwFe2RuYC95z1kqvmopwiFVd61HqtfD3sZcizx6vBZlhH2i8G+9bPOTqxTl
skQ3jKDf+WRjXf6YDsb/OWDNDVrbcCm1q8BSvKgAJyWKTaAq/U3FURD+F1MEz7H/709m6I7Lg41H
nmPRp5wG07/cMeXQhNJ0yEezQ3uRdJV173JPW7cavspsOhV95G0FVaJkysutYTwRKB4P+QMOuWir
VnpyyaPXQYuqS6L0p8ZzuiPvVJe/L9Xa2G5H8qsXYS9S7FGYnJY5frJ1dkcjoN8CVfsdk6VyZP1q
3Wq4xmtD+L89s2TAph2F8cAOVwFQlFWZmeWFQDLie8e6WEL1SWGY/3Z0672ltfJqxL5cGrk1PIWA
TzZdiCzHTN1NXdbGSyvLvRcX4rNO8PNQZecelCgVENRr9qag3vKolRdAUOkX5Rz9wUnq5jTAqjnm
cTEukXCWRxVS21LVlIUG9PzFcWrlMAYQbWcPBEUVhEyjYxyFmo/PjU7ODcbyd552cpv42lEj022l
WpGyTeM2vJQ2pe04VOTN6/PjSCbO3rGVJ90xqVaWraJsikb7cEJYyHmPstutEDE6/Y+koY8Wk13/
FFOEcknX3TRZIvdu6jWPfRE2KyIm/TsMZDhlmVAI3CgporBDUckE+u0I5/vg7yvTAW57tbN+lnb0
4aa9j52woccSAvQgFGDcx/Il6nmCPYQxPUo6aoCCTDW8NU4KixI8Ze4o2RGi8UtU0z9HzkzEliOw
RBAU8YZEpjh4wikvfixBX4uezqavMlUgGiCnR5HFxkcRv4uoCsGQrrfamGVnbFjZPelp/tNedyEB
h9m9tajn0hZ+tvKwOPKZFlsK8MWx//tIVaNiS87ZxbO69GiGo3Hox3FX9U31xNionroc3LcegM7K
W0lxwB1veW+3VwbPvmqkfG3Krj1gAkgZ5fypsblDGpgsKYgOup0RAPRtzReL3QDmbxp2zP8pgiIt
Z6ft7/tKaTYYXZODo1rjQY5utGmkYZ1tFIhLIA/Ba+9Piwi7tu62HVgQLGqiMJaiVkjdM/xD6PAy
H5mtF5O8FL7OZ7DD4IG3hrHzRLXOg4T4g4EerCIh1HsakGDaZNAddY9madZFZ4QcVJ1Ilz9kZY+Z
wqm0W5WnH62JDSUcpvYUtB7j7yNKzX9dQ3GzcmGqvKArhlCX+8m+H21xg7r0JbtueMHzFC4kQZ53
G4v5vVD6qyJc9WROZ7btIWGSrrGbvyKOO5JtMurZmd0+qRU7a0hxlSCdCxPhglQuaEsGxNVq1vPS
LCKHoWhPfhS0yg22VnU0ddAmi96J6mMGdpECpomlv4Il6lvddrC74hiqLu5HKxvOLC2GJaAGRAnz
qXDIxMnSamVKyux2XurHVMfwbogfKKPyly4FGliMSruMM1yPji2rd6RJC8cs6IDpwwepDNSHkbke
ZJK19+k69vX194fXEQ74KGxacUgO+B2U0lm7motihQeSvRkaZMEYziAj+x3m+U5o5EhRy0QwUV0C
tSoOaVAQXxL324hFMOXLDqllnMGB5yFd5eRwFSTw7HtoNk+tRZuMlh3T1G+l8uIPs8Pu14kEgAl8
66VF8gIUgBjiPq4xcsbZJb9iNyP5KPaz43xKti30LETScHvqnWYNkHZt3ziDWcN/o+rt0QOitkN+
DFzZMvTHMZfKKozj5NpWGYwqGSgIE7DPI2LNzqYtonUCBg6gRJGdXZajyygMrA2S3ZxbFZyyrIVg
Pa5v8UG8gvXR00MsTOvMQJInzDU/5iVKHVlg+HVHOSCLjoiaQbE04EXcIYI2tlmaUSvTqhYedOz1
j+kkE4/gCTe+cPaJxZWWuAXfVquDiQHhpU8k+CCK55BfcsIHZbDuc5KQgz7xt0JLuFsyW6X6rufA
mNtoGxPQcNWqaBILsf1I6lVtpS/c+MGNOrM/yVycybmpv/fgbExj+NBJcVoDzcV2IX8psWtuDI/1
fECA2nMzUuQd3OSrzOinx3nZgJ0D+psoGGUiNz2jAH3MuLswceJBGa3W2YymXsNXpg3XjHb6pRQa
wNWJ35ezTkVk+mj2FXkemkOwhjnYDos5C0qO6bN2j51UEHDnyGaZEAvFwrccznr+Hksj+5nPbiQE
0zfFxFvoDgX6iAbPBNr173XcvJhrgRTDjG7V3QjENcwt6xT1eXrHAhwtjWk7qXtqeteIImRomxNP
p1+VTmu8lmAOgUU14ZE2SP0qTDoR50xzw093kPYS7353iOCkXxLRkxtPhPjZEBBjpO68uJknnoNa
mButF+UWQpagpF1+1SJOv9QOhyluJb219ee0FewgBRz+f0676TQKGdNuWgcXNzJ+NZiinkdTASyb
yPAxM5EJ105nxo+10KLDrOioS4Mao2a62ve5XbULyCi0+loLe3KSOM2GgG8smBOKFC9atByzcNjN
0iNSzn450FtOuUj0Y6WZH8NQ+IexcsNVVFpkC/ojso7pJZpesJDGkKnw3jQA9akW888uJRKuZeL4
Bt4KKVcU0sIVj1iNrAg7vFS29h45Rmd8UK0o433nls4mMyE2F6S/bMdcdTa2NN17HiaUaIv0K1KV
HzZAvHsclA/8/coj0Dlmfye9x9OLJ5WHsU/Vi1SD+kL2CRGm8UeAVfKGr8ba2Q6VWlgn7UfTvveC
fp2r58oSPyhb7sT+snzitTMoe7eeiWPrTkgmS/TDLWGtSjYvX6L25j5vhvRN9Ym6xGDwkbXmpIqG
Uo/TXLtWMvcOf5wmpAkaqW0Wn62SXtk79OdkmrZJcjlBe3YO86X5hQiGH3ZUX4ki1LeFiIzntosS
WiolRYQiM1ZjXhc4OWDlwFYcjsgm22vUNu8x+eIXxfO1FSYmLLQdoXPqZFn0Iys90j0DjtqOGAxN
95ra9rimgO2s63KgSkm1/2Qk5ND7OGcT06UxDsEua/mVbFyEj6l0H0g8mkZOlDWnMeEZC+fmA9ll
RBF7sHme6z3yyrFDQkFKzzuPo0C2+sojQEBbFEmwCqzA2Y6ln2DNFlgZSRUsCZELCU2YfpSKk5+m
BT1ls1iNXc7UxTKoWZuOCQdfVISxeZjLyGiGoDL9gMwNToMbdT+hKfKcHLufSu59H1Ds/T6Y38JM
ZyYt/1hNAXpv9GWx1Acr2Q3GeHDYp1710MuuhSse/do0Xh2cKvOvQPAPdc3Wyla+LMOb2mDkjTIo
6qWhHmOt0I4pHE/KI71+7zOrWCmKEz+BVdYWMc7fj9rpIROLNNgrucSBSCGdkZKgrpym1AYBlh1a
1YuZthe07VTftT64sSVq6fU39k+XFoOM6hVtu2wz9M5Nek70aBtNeKvaZNdrDUynUHPOUVaWq/mo
V8HL6HS25wfHmEbjPhuR0NLcGbayJTXc69zg8Z+Xmv06gMn8lFSQ0+kvta+1Ig9e4stDZKbxJvWK
pRvgaLf4CFakUKCanZdzqlO0P/oqXXpj679nsUKWNwTgcOnYKamwOEEWDUWsdRTHABfGDO+LgjDn
ErTBJrS64vw9nNweY7/OPhrZPH6YrHF+fQ8imSMhJAVzO6Zms5zvgyJRs61ovWZpq/Gpa2ML262u
aFv6V+NfCxV4f+CDprKcKxLsx64p34lq87nLQudeUdTvpMG86VtLblvGxFgnP/Npp59Mj4myyG3S
F1oJwGtqnMeOue+Dpl0hK1HPYBbog8fTFjeoibn0zfAJkNp+DKV1ydU+hn6dCwarGn6a7Uqdql1+
HZ+LjOBXOjn2zwp1tPTzn3aUB3jv5CbpleiYW/DeXR+mazx2wwfKaMYNlgomlUkSO99Bg4tQh9BB
espoQoVawduMMJXgPqVOb1sIOSxZZVvts5ViYEeV5pskwYQ78HR5HBEdLebNybwiG9oIzw09YSd2
floG5uH5t9dILe/Qo9H1nz9KzeiPThvu3Mb2cEu56kpaIr+EutPeoXlBWHQGb6/7qbEnDaRfQNAK
byKhNYs5u9xpEZKYvCBJA3o3lMYCOgWBNA7Se5lsCm2k0zF/BqZheosR3hXuwKGl8NCN7zl21AZt
IuuFKdzJrmF5aW5wmH1YCWRW9oEaZeuXwkRPpRVWdWBtF96zvDkTV4GdIh3S3XwfWPDUyTJJLmr5
rDhm9Rj4Li2Kn7ow2GT79aNjW9W1tGKCJDIF62ZSX+dLoqtveHK0lL9TVt/SkW4qnXZ6Z6mnnKuK
rtPG42m2qmFVNCrM7TT2uuFBGUe/3uUFQh9yWWwU42pJoFprr6PpiF4vAYQxMbcKNI4PR+BfaUkz
nDdI33eXFZPubuaKsQqa2DoUlsPST4XB7qL2ZH2mWUtBICF5ZcU1hhy/05wyP82XYkpzKzb6wzqO
2gBwQ41RRlrTY8B3V3bkqW9OUm4GSgpDS0QUHPd1oZX+fh5YI2afXeFBZNFgppkMHtKcVO825vYh
SPG++BqDzmpA2MdBnV4KPPuLGi8FzI5Ybka8X+tg2idg9nkwFQe7hmJw13YA5AgPSb+ysD9bMhjO
328SalZv4gLuphvLy3yb85l9nw1+Vz96nvyptc5O66NJFIJDLyA97CrMFAQ9cLcDgUTpMVDfEAzi
VcEA89D4hfFa2wogNXXqfztjeNakuFSpW22qBIGRPujWqSDClRTxWqtYoYxHS2ca1JSReuh8GBu2
3E6EAzFluUwTcg+wQMu8L+RT1DQKFulR31pL5I607Znx1kLx44kvP213+XZ/SXIZGysehXk/vJmO
8aih2Xqu0EmAncAziN9Iq/XiF0ly5YICrLzbg5muM49utOgaHOk5oy2OwKJJQd/cL6ejKDCPmq5i
tAawtyagJLgbFZYi2u3KzyTYBbHl/1JbQkcqbKjPqpU8Z/6oL8Y2MR/9KBp3OvqCrYbg8MkTgbWk
220+a8UUllOFcgtCP9wNUwSm/zU2+CRh/xj4yq1hjzlNrsnUowTC0r8Phw55cG3vEsbuVq9FR+og
KxZT4SlPJC1eW/+hMWyq8DHPKGywn98b2u8Pv49c80zb0tq5VRVARPXSu4tG/2KlUFWT3r+aYNsQ
bGqHNIX3RAGtP9sE5C0trSteGNA5GtE0/FLrcTM1TTFgYgjtonD4VWbWx4QHeFMKquG5Y9bXsGTe
0BovQwfPKrcHVrS1hoERFdK9jo0e0dc0/xbCUxeqmmVPeYMrM53eQPkyfIQNGgNVcbOnTPO7JyfT
/uON6TvaDLnJ/B3b0qoo53VNujQNr/hIbDKdkkhpjgkz4ckMWDQ6+PQ++26ns7X80nKtRqg21E+a
1eX4cRLcK1h436C4sST3tC/XIH09dhdRaeg3k0CvdQqzBEVKaZ4StUvJco3s91wf6INZ2S8jFLeI
vslrHkuxSjMvesztAMdr3bir1BTW86CyP+yiZ9YmXXmAbMb2PkHFqjsgJCPlBUBoucndCIZ5wZdp
fOYGdaPPXsBvRYWZX0rykTu/t46timjDx37QJIZ5gvBsnqwUJ7TlYIkP29aqN8xJ3SFuTAwvKbzl
ILUJ6KDtthc6sHx+w/CZshqJUmKsT5RBw10J+28XqWUBItShouMWyzQL1H0F9jIKWN1Lrxh3NnDt
exmpl7J1xx+Sn/5QeU7DPBvqp4RouQe1E4hO8yY5Zmm7VyJmBTuF670rydFdqfNNz1jZB3YRIg5G
IsnCHIFeIvJTpCCBcgcUgMLH0wgtHk6AbwG0CIdqn8V+eOzq4lPNuv5qxNynjP9iPPZsNe5my6Y3
ZEtvs5yhJcJ/zxzfDLtLDxFg5XWu9/dAVv5n6I3fBxEH8/K4qqX9PAWsu0n1CxxruYiIm7tbAvlN
4x7JTFOPM5lqfhn7DDfUvMjtsiyh1QNOWAgbVJevlu99vDLjWnln4Se2dt43a3s65em9qjAVvcSW
p+/LOiOVfroO7v81ZhmOXt9w+BCU8tS3dDq6wIFoSroYrPvOwhaniruQDaUUqb0TuB0TKIPya6hR
KE9/hpJNwUqZThGgDVuXoIqHWXPRxMUOo1V3pAsAs4PgiHATlb14kJhlv2UZ0WBeRq/HbNkUzrnT
bGAWSWWcWL43tzaTWDBc9w0FZ7FJCM5GIcwpn+FVAwBwVZLGftK0DhXydN01Ormy2iLZdOx2UidW
LmrdYsDjPivhcF/mS3kRNdDEPI+Irtq/zG/AtlJ5PBQLLyoDFImdc6m92LmUoQAxgywJ5i/X5jdM
DbCyE1uP85mB/IiH3LtjNtoOYptc2GyOL4oMrVPYDUsxbxjRb+nr78bH9/L5e1x2WmCshsjp10Gn
madJ9UdEPNzPh8AhumPmVjljMKl/LhhwaDcDFyRkNIyrO04CKhNJWd5zFc9ubJQKMkyfers/0D6k
KVVtRlztY6brNgzY4qMmAecfQcz8GbhG6sKVZP8z3HKbmhlTIdu94txKc2tmSf2l5gTGL3Sjwg4n
RXodElc9ShmxIRqhHh/n82gYskMV//uS3rgFpXPbXude491MsRCFkd6D6SWzgJhBnw+OdF0U9oW2
v3eL8qfsrAh6QPnTDMvvg8D8zUhIftYvnjTUX45FBIKL0J11aYnLOQoPpClxI1byNi87RiNbfj+Y
tQDgsSudHyhjAiI7S0liq91+dAHodzWO7YOWhW8x9njCFmxbrHMHE0w/8VUoqv5w64phSbhbKe+R
li1iBemlWuXWfj7qdN3cd4r5zF6/AKGXWTdqws2u6vwA5D9NryzDJp6FlbWMDS2D45Kkz/HgZ8vY
r8jamXagA4ivB6+0K7LpOLW6HXJzsgoC73ega4Q0cCD+50BpVYIaMLFlrLeP9pjEV3BB71bbqgfp
WdEV17l9HouP+a1WC4hfnjJYpt4xjJc9CVnl8buVa5Plt6mbjK3J1F4mCzvbFQHrCEQI3hPKtbtZ
aIB8hYUcaroEiEUeRYKZ1gziLXke/UObe8HVUfFhNMiIfvSyg8Qc+PYZ6BPJ7JaMWW4IuAXKQdOU
5MbMo3PHk/Qw6sZr4g3alo4ZacljvR+njdRUaiqU2ngnGJGCsuKUu17vDLBkoGDraBn6Y4XGXamu
QR8223hwxcN82mprZ57klYSddwMKCrsEpspp/8R/Y9ySJhM91PGg1odgqBk1hupdoqxo1m1V9ke/
tSWxWKxk0BqnT76ROUtFutGzWWfHxlfeKPIG6WXUavJ5NOpTrF7sfGBjEJtYEyYwa53GF1qfKCww
dpdNQ9uxxo++7jLiLW2Hben84tStf6oGx1r4yahPtizCXvCcOFvLQJASozVh162gJKEncGUbHV9t
rVirZLae5ktmpcM5841db9nXeZTNI88u2jNFOyAhSPhXOFDMNSuocgEiS3mkw9m+FvdkahKMDVQo
I+z9h7CK5NqXTn5zMagthBekn0aksbs2jd8a4RDo4lo3cp9jGUQMeZyj88yQmcPWVANWsR3Usmrq
xmvxzs90rCyW1e9922r2WOl/gvxi+wpoaPn9uKqyGBuw7d3duW2ZCg06AjgLi4jcY1dkJdgKjEOR
mkd7w66lsQxSRBkNuCU719K7rI2VnKqzim8lh1ijkQbBIaXBAeXrQSaD9tCwe3w0jEp91ItRLGEG
hQgB8MltHBBnq9HVoy+KZ9HVHuJtg3I45/nWIz/0mPdHX7UO7vzDkhL7ENB6TLO2e5hrQondmusa
AT7GiElrktrQSkbdPKctUEV/soxlZZHuQRhFK9v1zgMCorMSASZC3F69zkdZB6OabxhPZDvqumN/
1laRL+m+noe+GFbfHWLWfhffjZ0JFUbdQtGtjS3IkupAQ6GznDQJVd/tBdCGgLLrC0glZvXpKAhI
dVOicl3lnjzp1cULyU95yCzqyTpRFMccx99GjsSHpICurbjwT/NLWWrq9v8WMGjmBGz9R8HgsUm3
gNjqrkn1DBGW9QfQlUCjobE6NfsRy6ljk5f9YyVkeKg1/P6IXPYpNiMqAOl7VjX7EKvsz+mK6Omv
9Sny9q7OrFUAPuMAvWN8NHIcQyQIiockAgC9qxqQakUap7RCJBal2nvijnFYzfl73U2r29xipRFW
A82PoMNk9deQ+PGRqt5fL2ZRDxU622zjeWN2dEcVCSWZ4y1YIJKkeIkV2e70xvuyqZk8RZ1B2zQ9
CaijWxqT8oV552AEsfh0DZCQvR+YpyDugbHSr+lhN57nl9CpIbIFdg6gAFHxfE0j5njjgp5h7Gb2
BvasApbLI/Mp9AhTgUv1TKgdrLi5cgLxWae8MH/4gCW7pG/X9FHkqsdzTZFBgXdjpvZvNpPZWVEt
FD5gtD/NCueRaqU7lTC7fRMZi1oU5Wfg9f1DmSf+k0vBfci9WrmRQJEB3TTTDQr9YV1Kr38r9c33
zUtA0PjOuhrIR+H8mg4A1ju/OhtIuZKJn5FWraKkHHAD5KzzdBfDQjROvHOvWLXWOFAVi/vH0bK7
x6RMEyIxRzbdntrvSlZASHUNGusVjkhqwnFVis8hC9jCVuGLdFMaXvQ+Ni7/TUgelbrAMpC3OBGT
NLs0PYiGh3IYKDm/lFPRL/FN8yjiAJ/SND1Nrp0oacWxH8FdjYNHGVjVnyXT4lNZWteyytv/Mvjd
P8c+CyqNqp/meSaPcOdPzRfGjExi1DN/KNOImepMPnTStZVZWCen07Tp6yvClI9Ke58EXc91CRvJ
4S49o5O7YRYKeaiE3ct8VHHzPDjQrXZ+WsGKHLtfc+1F75V8BZiY5R35d+Fj6NYrj4XmJ9OKgfPT
1G6eh/SBKNPmCMH2V60qxtYKDe6JhJ4IkSXVVisIeLbCz0rVTlX3KnqfTxA9GOPIRCmoEjis9aV8
YCMSEyUQEZWj4Epb6UdLuMlBi4v8VGpJuJdEfIfLxANitKp0gxaCx7qpntrgivC8g5NaB1WvyaTI
pLu3xlp/nk9FGbhsQ3UEB4DxHTnQc211s9gIvzQX5JxopzpAs22nSblUjczbehVRQxXi5UmugPar
Kh9z9x7m7OKImbJujjkymzqCYL+KNdF/mdlAWfwxtQHhxoqCRMvxEGzzGf+n0kjVcBMGjVn9iEyR
Ve9RUGn7OsCurrICjF03oSSmZVidg3ofTz2z+UX8fTSfpkBN54eTmZGbZAbiZmch4P9eLzaxBsm1
yupxbeZaoi6/1zcBpdiVWhoaxcnWPcxH3t9HnauIbQ1QbtFE9KozUmTiBxwoUx8jnopLOhHxLOS+
UrdDx+8iN1AlN1NWIzIVughe1RJnVw1+ZY24J3jVu76hDRqb7Nt5NwcAKSPjramhI34/qoDsLrwm
MZ9mLVM8Nj8iZUhWcWew99e88kc0cm9HvfIKj8Clt2HTyRdx9I66aDF/AQqfbOUQc75nfWLT6yd3
de6fp0W9tNLIvf59hgHIoWfPCtInIhlqyf8m+lBH54Xqg/s+aUFQIxUvLdEevh0A4qEttZvvuwbV
0FnipZ1vRUC6EMXicU88wlTtEGBcePJGD/SBsFYE8lbkLQlOhdQEMFgOpULATuT2ZBtEQylZigb0
qTPlJm1RgELAt/09a3/3YAOyW0oK1TUJDTfdC1gCC/0hBsZxa8b8atQoBVTZXGtLlHsHNS6OeYwz
x5G6kOzCYw5KmkzXRn2Cd8MqMUR11w9GvokT6KSdW//it/5N8bMhnUDilg1U5+A5unscXPgjGTfU
S6hqr7GWtpvvpovZ4yDMkoZ096wpL1K3b7qEkKRtVdybb4raDQcix9ETIDSlaq1UfG4+KdJt0z3B
xZeskhk6s25AjiF/DRrqT2ml9MsycuO1LwLE18zFDdPk2av9w3xG9UnCMPORWwG8cRwk2lTjtbPt
ZA18Mji8mQKa24qK7FoPZnnQAoRKoU3oXlvy+7ArXKhThdbwpy5fWXe3oMZprUzOdz3K7p7Shyeg
0Pdw2mWa06WoBmStBGLFrWHw5MnsaC2LvL7OL0n16FKfuAiUkldrFL+F4Uosto66x3Vm0jFISJHX
Qv8lsa13YK1UTed6FvtW0EoGwU+aGoo7PlU4TlILv48g1Yh7Mr0LWUrc//i6aqxx8Jms+DQKwWjT
qKPyomXRsupFdZ0vWX0NuDSCtzO9l5bQxFivYdMqhHi2Q814aOSobOdTZqh6BT6TFm3fP85rB2cC
lHg5KLT5FB+At/IdEpDwUOnP87v/nGplSTcLkg6NMhDKbEjOWhO7Z6DC0S51cwIm/r6G8RDsOB0K
kVrOeX7B7LZGBTccCIw+hm3jyYesBC4emyz3+khtb3g7o13lF9FDEdrGBkgrlKppRZUPDSbpsQBm
y2prvjS/6PReJ+Lagp/tB0hOEkAsAplsDkAkIbev6+HJWrXxbPkG1OrpdPTLEVNWVj9gIKON3SqR
u7GVNzpqfFROvIPVSY+rluNrocCweVJ0jRu+nrAX813vV9AQFFrm60pY+tpBYbVvRiMCe5Z4hPvS
DWC0ys0wlT3YwFEBKcvcXNbjocWq52V7pmCxSqaesOXInWLY2jMidcLe8kjZ8PN22rR/5RlVX1WA
+mvSV0a0WLQ4kOyHS0/QOE3ijp8rG8jRVuFf4kb3L62hrdLK9U/zmS3a7lSO6UarapabVfIDT9wq
DHvu4OmI8pFGF6J2ik9Npys033u0eVjyj6Z9qKYbc5xOnenUi7lVBLsYZ9RelViXr32LykWEsLBE
4Vd73PrZhghyrLajFSz/+ZDSTqJxqvgXDZRbCOIGmqq6WijLNyVqq8v8VKCjXl4Os4w2Njvyk9Cm
bc1hLFdeCGfqe7C2VrkSePA3VqbSVZje7WRDFF1gvM2T9PwSO0th1t5lPnEiaxdOiIl5EiLyeVdT
UyeNXUE86kLqsVCo2EEr7qMjEM9EYbSZf3Pfd4sVqUvRZn60VH4tV8Mqbgt/MyvJ1Uxl4kwj1EW9
8TRB/hezSlKw2lulKm7tQMqDOlV8QNeV20SWNNciKj6NkpAK3FTQxO2PcNLeFk39XrpO8UiGDBAo
BcdGX3j2m5DZTUam+bsg/4W7TP+ZshhEd6JvfYMwMsUvv/qenfuiHIAMjSaI7LnZLV06vQ6qa1bU
IfJdUA8Yhv846i2xqexGLmMvpykxGMWfX1KVyRmsl7+LdOFTNSB2PJ+0gShmuCFYvq+ghKrL3g6b
HeG/YkvGQHwhZKZCaulVH99PEVb8l7DNXudPAEKJC7YJHWvn+/YVqsMeddlKQ1P/Whqse8cibE9e
X4HPzrN+M9Kugi3pJOsBGRVErCB+F2Vz9yyTYWwz0RuZ8rtow7cyrtMd9A1trdrA3wtDGXZzB1pX
x8c0lSEV/7jaM8kWjyJuO0rzmX3XaAJCp078Tzv0T26aVd+SCtZ1RP4BPc1LSspuo3H/pjr7AROj
S6IARM7ruFs4/4+z89xtXNu29Kv0C/CCOQCNBppUluWc/xC2y8WcM5++P9J1z7ZVvlafgw14S1ZV
UUyLa805xjf6IoXJhthzLYVJAUqzBhlLFgrPLxKzCNIi7IK6zLIgyxZ0NTFdB7HBgcINIalLLH4y
2lwFaeik2gvos5O36zeEtfNMSj0yRoTJtm6C0A6GBJS4G/qXopwXZ6iejG2Nu/hjejLPWIRsitUD
isaCJt9mehRvxbYs9pXVvIyFNSyZuchrZciVKyb9KJYxHL6afbIs88JaChzg5ewyUYySfZOIuOAW
0+xA5wlskAt1DW3kufGy4Tm1WtmJ4048s6bfq3W/AxBEH4RbfCHIDP2dWh64IRgMmMCHOryFgpjQ
WcMW5nqzqkeIW+U0TxL9UtoVJHjpZLjt519B6YHBkuRYmHvZXCRICSHLRtEmwpF5rQ5Zc1WFD5Eu
iBhLCV0g6hhIQSLFyiqKWlDG+pAu1d4a9l7ciheCNyaOMrWbkeviMc/AqlrDbd2CV4tghT1lgaoS
kJy62yIbvCfCgkHHKA9mIoib+SvrfsDcoVbqXezq7XbQTXcbC43TuXl2M7epK7V1KBbpzOEmIdMA
KGLJysA8sLZ1gqk6OkaNdTG/0kZqNGYrIgKDZOP0aPisVCMFt8dZ3Ew/5reG6wm2b2HvnT8Auf3q
Fx3BJ7lVVTfeSFw2mQ2o2DVFuxnA+RwEavvzME5Am7VEmzDVLqepsMTbqjKa1TyYjS6ne/5UMSF4
5gLCWKXJfhlRKVy0ddbe+JK1bWolf6QfZG6kEjdCr+a8Je7FzkU/O4R+q90n0fP8axZA0V7ppyzL
6S91ccaDFcLbrunBtys1D3PJOxB8NjyPUbemEpLeeRpF4awry+f5ledB2vBdqT0TlXLT68Nw9bH2
410ZRflCVS1/h7uIQBkp0K7nV16va9cEK9YkPWcE0XsIgYdiUjDip9pWGXhv5l3dvtLJGijTZsCS
63uHIGevM6XyX1MmjqQAbsEQlK/w1GgqBf4vrL1Ug8xJqx7m3bL3a+wcZojR3ANLPcvg2piiS6yN
rq2k2oQNyaLbkWSasy52s+voWVPgRs96Ds3TXzEEeNepMApns5inz6L1KIXjPVkswIr7Lj37WJ4j
oKFiZRrljhAkYUFBjwaPnO31HtceadKsfuuiWilDiWGDKBVyH4RnGuKbTCTmeIwAa2j0TW+MIGzO
xIGsg2mBPktvlVjo1l1DSgtitHFNyB7u90no1EXFHz1sTV3dYcXQbztIAdvaJTrPE8r0IVaLs1lv
2XghaPNWNraZB9To6I9N8i+/KQg6LMp1O/l/6t7vNq3B47eqqFKjEhF40N9oJnqrJHN9wnyMjiGC
Ds98Yc5vvZzAX4Rsk85mcGkmjGpqrcLU1xzIJCQuybCs5x9jQty1AlYRyLAbrHqLpbyoDdptU43l
No2ob7VYGG8Bv9cHwcxfIT0QFFME/ZpyQ3w2/7A0KT4zph/zq/l3ytCt28QatpaXdWc+MZAYOd32
45Wv7S1EKbRdTZCeVVveDCrps6ibkrc2l6+RIRh3FslyC9kHx29CisMjNXWzTHCiIRzIuf4I+ZNr
1boTMyM/VzwzuFLi9IY7U3kIh9DdlFWt8RcvvLotX3xSiwFga7/ysiSdZ/LTiBIrYS8Jh11XFMZi
vrksHBhh6Ba3arnxE0U470rrbh7A/vVOqcPQLpJSv+HSfq7glD+AkIGhUwfNBflJ0qazTMSQ4/kw
xCMNqIhwgcaTH+KPeXXVGdquR5FyTuF0E1NhRPRrKud0QdTz2txrEsU7SWyHbVemV5pUxRtxSoNW
o+kuMpueUOh0zbQ2viVIdNdNzz0FvdaqT8VybRI/8hRnoD77PLNrN5YOPn7ZjZrhClMKehMZMR+d
W/uvgabg/hQuxGmlYrb4YHUfpf68t/PbuiKAWAy0+1oLvbsMZX+kReJTokUtHQYGuI8GICy3/tIT
s4WlVeNlNZfJTLqiqKD7X1gFtT+lfdn9pensTavUhIDUMpJ5r0cflxLHlwkup5cFjRfI8W6uJybQ
tm3CX51KLKwzxRqC62EoX+fuiDZCL4k9ktl9Gp8LjYf0FaLF6kr2qs0YtPJh/tUwktvrgQxYylPx
LahEPKj6QEws8+baDlXzieJhfR4pQrZQTCDJOJXG+yKKF0rQSU8Ea5dr1wiFlSGM4hNOsaXRxGif
fCoPjdTeekPwO3Exb6GUaG4VHTfIqKrNev4wD6ybHhSpA57V/zgxoWVtdFERUcNn7pmL1o0EdiFZ
ixK5tADbUkceq+HM9yTtLpAkSjTdlFMqk4UotcpyfluN4XOqD+EVQ5G/YVh7hnbkgeEPqr3eZN45
VpBmMWql/IRsb4OkinV8XT9Fbunfk0hlkj5ZX3EVYhjhXnA0ze2fcjG+9pWMGWHXrMlubn+DyHsO
O+CIWAEvCOiOLlF//KoHo3/kTolXqpoDKcnz4VGzxvOCIha1bES3DH/+Tdsj9C8a/sT8FnZyeaG3
8sc7f/KA4Vz58ydQ9Fs719Rh9pVEaqjwkWjLeMjO4hgXQ8EkOety9ZrHsnqdJyP+g6a+/HinxNlm
dE16AGqCqtjrk02RMk0rmbnsCqU0r8py8pNoaftqmdGDCp301hhEfaNXlEfQn9crCgfqEhsj1xLk
pF8jE5wM4I9nF3je3EwN30BnkMJZqv59YY75QqPxx+RweCDQIDh3XaaWrIZqBtgcuxFIpODMExBw
W/K9HxfSI/elBL0jra8YHQQw4zxPZfSl+9DIzZWfN7JNzrKyZelEqm7lBr8kUaZBUmLHpQO8QM5e
EJU2YkDSS3PRMiuQLVJDwB/hLWrA1JntQKLw9APaSepQ4Co2HULR6xby4pVGpBHrsDOIrQKjC9WA
QrXMiywHGEtjP1gY0+/mDzjPy1SofUhJwvqff7XFCrCMAvz98+/QNovXAq0IDeUPaOd2Xwdyc94h
stwMLQ1DKCa4/tyi341phxu9hL1rjrq+rhRIwzKh1LF/+HgR/vcLPur6UX6z3HIblO5ajuXicnaO
5ApP1TIf3c38FAgDP9i4snTe6EwT5+G+z4pmYYV6s519JczdLgorISdMSyIw4Wby8QQX+uYl02J3
WxWcqDgvKKClFkWJLkO9Vnbo5XkHuSqBPkLYy5yLIBc8B0tqfAgtD3E30UDm3/scTF+WaZ6TyKWU
Ur6dJwPwh7F3asivYr1jsROtqlHMn0wh6Rl1PSba09sWv1LWBQ8Y/I0bCZSwIyk0U+jMDJclErEx
zd/ztpWuYNRlh7SLayed1o1TjIMr/+4N7sk86uJbo4Kua7TBY5Kw4EuCitDq6W2NsMBRgsLfF6Dn
d0ZsBJsywPBvxBcfnVzVx9rpqf121jtF+AYOMNuj7fxt0pQs9rk1Rc2/XUISaze6lT2nMWh2BxAe
MwnaDWplhb/+9WLMyEAM6/pVJZmd118//fLH5o+mP0O0EjqkRKnPKXcEm0qGYT0/j9KYs8x8cFjo
I/uoxlq5GcL2EpFC+Ux+uUBZupJualfvlmkDmJk6WrDVEa9iQ5DSFXZBBCqI4YsrWTJeUiIQaOYP
pLD3QfHEpOy9RHx42aKcu9QU6fd8WqKceUAlChpJCHHyhIN9OlmQf/qV6EOoz/kSVZZlZ/OrLKeT
9z++mv8cKud0yZzs0hDUYlf2mnFm+pAV5aaIbkhN9p3cyOVnBLAHj6XuBbwRam60Uny5Hu4I1omg
4GbjWpe87p4VJ25gtXmV6FrbaqSykPVV/2zyseJE8/QiWleE2z+2U2HQTMeXqGN2XgZYOUFNpted
nk+QVuBgcaIVO3dEXEtLvrnGeBPvLIbKJSUG98kbLOTUevNqRSgYqMxVBzx30GgnZ2/tVRUxl7X/
BLPsUE5l8bx1z+bf9CNphnrswQCVpGo34K1aty4FkjbOwJMq5N6VWiidpZrS7QyWjGsFfD4tggFT
Ey3RB0tv3jF0d++i++LOBQqzbc61qqyfGWvA5niBeV2E8DjNAU0CqZvquTz9IB4LVRca8G08ejdj
BfMXFOkbzDiNk+iWh74T3D3LwZH4367bjk1akYHkMXFvIXPO3dSccVIxppwZ4NHO3CrVK8I+6RYz
bUg6Hl+TJCuwBEwKbbNRuoHVO6qWhdKPxPIMGENYbEb7FIbQjRLnylpBvDPpMlrnowX1IdYVQr17
RGaEkZlyBnItySHWmgI8FbMLl85wQE7pS12jFG5lL7jyLEDQ0Ek23ex2UUOGlwIq+KHIuv7Q5dGT
GWf1ygyNeGSu1lmOqQkpDMqibZYgyEmJGLUeInorXHwsC0xaLridWib/c6XCExXvIBFUqw9StByn
NQ/NrYQ7w8p3uhA/UiwJ7UQsAJ26wOiNxD0vZZf4zaTu3XM5Y/k86tp2/kCF1my7VQ4oO1UD6ORu
exG6fbrVrCDbxLlkXGb1vpInZwcnGSmXzxMEuHXXtFib5K4jizBujCs8VUidZPlGmpo5/3rXKjLX
4ry8oYKfLIOkyIdVj5dj4yNElFGxL2DskrDn9bRMiZRYFHPLdNSzehEUufeKyZDEtoGwpDrL6OgL
0FvDNBmv0Gw4reJrN1WxM5pUvy4T+U97280eQen0iAcICs/M5noK535gBEx3ZdxDvGMYekhzobZp
AGGlNRuBGsEsmAJjWl3MPuX5x9Br3DCo1kzqdciEMuHPPogliBeKU6/lTM7wPfQWhkWcupond1S2
KrdV7qK6doSCQDdxnOpluvn2c99V+ZoQbEmyiZgKSYkkQcK3NONIUJL4jRXRPpN/mRKTCUPqD6In
i78sXqjk2i+NAuG+1F7SEjMfW4HrMhwlYylIOCCrYCEonbANWG0+BgW2VoyzN4LWxZdKG730FBMe
mXA5XaE/ydrUkDOYUNVVfIiG4POPLlai1bxj/xbmav2eTXCn6n9Pf+sty4cy8Pz6/3x9S8bzn390
YkJ9ebOc+VBXzfsUZV01MX/1g7Iy/cn/3w//wKRO0alEwBr/M51qk6Xe/9pPP27+7/UXPtX09z74
VETa/ZeqQvBgjk4gmCwRZNu9VzUQK0n5L1MVaeQgnyDxQKf1/gdPJcv/xYEXVUsXdUWG0Mv5/0On
4iOJ5adhWZasw/4gufm/9//yQ5L0Yzz2UcyuqfLEkjRFVBReiZgevrb3W4PVRBRV4t57wWLf/pow
p8/NXfmqwaeyoxBUgBOTfPfgHz4dqT/f5DPv5tsNG6IsKbLFYCFNn38imKDQJ+t+DMV9NN7p6d3o
njE3+vc3QQFQg/OliRKwlK+bqNpmwKeJZFTxWGIFINOpROkn9C9f9RHGfAANVRWJMecAivrRfiih
WuQ5QRP7LKg5UuNtMHqs9Es7KIsTmd0T1OUfldmfTem4YETDUiRLOpJi9EkXmYQyiXsBvENzq4IC
/PmAfaXK/L2Bo1DweEKZFayD9mZfLOUGALdwO7hvoZLvfEqmP29MOgr2/Thyn3bn6NJj2unWxsjW
uqvkXngkQM60ATROovKL6lJBdotH8uHnjZ46hNN3+nTVSXEr1W7GNn3/WR0fxPQExen7f1/VFYZv
Lm7j6N/3UoGSXMUl5xIa4Le/++rENf39KfpnA9MX+LQDPE37WhfZgaZRVghIHaV+yCbtpyWu/XD/
89FiaPr7gjMkTTQNSWV3ji44IiyoH5RsrG3xube7JCMJEs50SnRvVj6OSOkj9eRF+O0dZcBBVcEJ
MLs5uqO8OpONLB7Fvaa8m8p4qOHCi/Xg9BH6BUq3jWHsokGgDERAegfWArdNNiXQSs1dEqVLct8c
j2QHpoZMUVIiMattk+Ys+scLoyCpp6PY1bRrvEbLQE0PodstcNR72FOp2ROj3crx0hKvdcV0ZHI3
+jw8K+FN0Yxf+OV9PzzQ+iaqs9tl0V1FgxDBttb654OYXjRIAcK+W9SQZqOmP2dO6UQpBPJGWfYu
dH0P73OE/6hm7gdfQBHWFSexYYUZS3vVuIC9DkkWv5No92WwDoO3JEzs2gTKg1Stll9H6wGlkV0r
5dXPJ/vbK+vTYZ9Oy6crK8s1szUyUdz3WvhIthYFEdiAJEipKJkGz/xPxk0Dtayo6zLPv6NrK2vk
UQ4YUfd1g19AwMmrXbmthCahP3VPfnsZQ26hDKnoMo/dr3vGLdmPklDzHDDdh4Heqg9KWwhJAydv
wRK2Q/wuhcY+abSLoezO2yQh8JaAMt0AJlQvJk1GW+MfaMQHIUufC+tX492FHiwtMDFY+1ZKMzzJ
U5x0AAFbNp0w3FkkoRrqk0pQjl5PQjnih5PJfeXZKM+cCZ+TBrceK44UU7Pcs6jTTccTbzrp3jXH
RVhBoZMq5vad8/N5lr+9v9Aoa5NwcyJWfD0cYdiWSQNxdc9ilVCjxLZa/zcc/GVovGvtFKNLdFsB
SLtBYQJwqJH9VT7Jk8V6G0TaGlCbhqQ6NLyzOi9sTVOxRUJDMSB0JMq128vPHvbtAYf5iW/+dVb8
8XyyTAkdFYprg0Hw6zcXwgDfbp5L1FiTs2jU121g7Toj21ANv2iiHmpB7yi9R143hdeKXdDyMzms
rtOg4VZWt2GV3IQT2roWwRAX2BTzE5e1PD21Pj+kLRB+qqkyR2Nuo+nW0QAdG7pSVqXc72U8xcTq
4FD1lxmJWzUZSYWkAT2G9mSCzRYfWDajbOxs0fOWuRIsWFvadW7g1ZVXmRSckySGu5IRS9C3qq8s
fj6c83zhp696NNAaSHCKAR/IHvDgTjcQTngOGEGYQG+ZW6wSP2Zce/as9MST/3ikmQ8R0xcZwiqT
JuXoAtRpdutyOfZ7iVOhAggeUJV05W0s/dZc68TGjm/+440dzzIg8WlDwsZa3OeRJNo6yP8kP2S4
j8izWvh5AqMlOHFsp0P316H9tItHV6pL8NzQTeTwNH1KwoOWIEDqnn4+f9OVdLwNJoL4DXSdJ6V4
dPoUJPG66DXsWZ0cfMVamsZ44uDJ0/c83oYpGkzSNV3GpjGdyk8PhQBVL0YDodsb7gU6D4L/pLVA
J7TvClj51hprI1Cs3Jb7bJkTvEotZStCDenkDjkp8Drt2uqmbmdwoRLJWhCuW5U57eb8TE3ufj4e
ung8Pkzn2mS5zH8Kl9W01Pr8bX2vl6TSl7q9DyxeEt7GESLgu6+7tu8L647ujUUeTWoSL0Hql+FS
vYI1Nlj1qnKlXRoQaCzuat915KheVoTYkKFtg58HboVbzrpiyW+jkLEzwoKVy9Ko7ULO1nTpHbK5
aBtQZd+FCARJx1qiLrST9loNZUfODEf3cuJZ92Ph4WhZp1G+qRUdJTgZJ1a8g6JjR5ShmpSUm6Zx
1IrKN2IsA5d2oG3iIVjF2ItHd+uSg+z72NebJyPDtSjiFx7uNDzrbfKSya+untse1Yr2IEfXUn+j
ysxDC4Bdsh3BRowEcwGbjTmTtkKVewFE4cwjNiJBCYNSiagspj/Qy1vSuMQpMFQigRCz3AADjlyB
83R4pAe5z5FTxSas4KCyB9L2/A4KBoxXkR5pFyk3dDw685F0FxvLgi1mClSYFuluiiTlPhsJFyz3
BuSI4rnFm9/wtDB7dWFYzxYiaiJVFl1OcriO4AzDFE7vqSKlHExqZcCUKTletMnkmrCrfpMUb0AY
hxLZL6x/WVll+McaSAPeEsGOo3TSA8Vk22Tnq0G4pi54LwcCcTrwOsXgt1C3a0z2t9yha9JIr0Fx
4J2+U7TqeqBohV11gX7c6Yh36ANC4s47yvu5MG5aKFREt2xDoSeANXNQbpHFsU2yS6vEB2L6u748
JOq5Snoq/jFie4Q1SDiHIERbKm+DROF/6TrCyU2eD0B3wAd8q2QnudVK059z8SZvyK30IZevClHc
xJTZMNeADVGdkVRYxQBbk1XrQv+N1W6VVKCILdnuuWx7tbhGndHRnA9RL8noJcQEUI8WLJLwWZOi
hV7+dt1kBVzoPJZ/Ffm1S2h6F0lO5aMW86k9x4ljovAfi2oBSM2RiqvJwNdWT3WcnJe4Uwe4i0zX
fAyEwqQIOOSS5hQ9JvxHXQR9175U5kXabMRcP0duQshjvoQn4+gIwFDZQXW2+qu2otOnGBvAO+uM
0LkWD27X7SJiAJF8NS6NhehVTw8talWAkOShXdYZfDUqrjisIMqNJFKHsJToxFMZRDD+MIykYQit
UwxQg/1by3sRq53uEQkL2Sqi6yuzMMs2ZVetQild6tFvGgMLYhNtM7tvIa5AlclN/WnkeQG4mGGi
WKg0QcsVsVaLsN8HPCaJ2Ihhi7ruLmqvs+xCbOit3vmdiFD3YSRSVADDQKITfv5NU96Sx71UQmMZ
w9fNiA1qMICYDUQwmvhweayB5351jbl02YUtU4CVJl6xYvE02c6896lfzKOK2YNATKLsFDU1O7Ij
ZJptDcdQv41iWMrvgIXKluBHpp5j/CoL4cpDyKrUuUOVEqttSE5YYhPxJlfEj6SrkesrJKAJTNJt
jaa9i7c++merA8vXmVeeZt20xr6SDklgccp2RPYoeb/SS/3QgJs0KqzqZECZPurAjWTR4Z9cFJ4e
nJFS9B6q4UpvoI/mODEeJFzbg5ZvkordeadLMOVsXeYDwyaC0P6qT5kKBFyvKdTmZNNKoPv2kZes
C2tnITQQg3RT65JjgITLh5tWfRGLxyHA8e2/WiAB8pxIqQReAIkhGbQpIcvAzMBrMi5dayNzehK4
DkQyTjxufLHoivaBJJBMxtSwre9aM2FmbmSgkPz3WFK2ZXWTeI+qJqxrt1xO46NUPwxpsiHuex1n
45umsi6QjXdTggKF9rzOXLujK2tP8DVMU+S3P4ci8/sYg0ji76EHveFaXg1JshH7FEJA6L96HSlG
skJcocQjkhI2tOse9SPHtCapMUW7WrY6VfsrMMeuIr2FmroIqmhPFoMS7Ov2tRTP5eJBlJ6Mxr/2
w+QCoNRZpr9RHacoUBC58FTwDZTi3sLCiyf7YLGWUaPY6dq7Jr/ViBIfUmPZjfrSi8qVP+akaYLF
kg9t+Sq3O9NPnBEfvqnwSAijlTeeZ25p981dkL3qOqHvdYxC+7YUngCWTeJRu9P6xdj+qtODQcuC
grOtsn7HB70orFseuRsCP6c2ByOTvhuaILZrveXxKK1CY5j8OWtXfFf9YZ0h8+lknPYD8wb8tEVU
vvpqvuqkcqkznoBw4xiNLEZwWSXjbwu7J6GWNrhKW68zON6DI6k7tSK9NV+JbvqYac8yvoEgLxB2
+rcxRbu0ajei2b4qtNC8/MrVJVvXlEVUK4jv9m52YJ5/MIhvp/vLv5YuTLd+LJnJ96FBgOPTaHL7
utKrUVWbrsQHD/7S7Ukla/st7Jxtrz8MGel9WJQyTVqpaUXaHvxfMl4FS9h7Gmmu/tvPc6G/558q
GHHT0E16MMzcjuaGouR5HdXoYS+ScSeRP9UMxT4wVz9vRZ4qqF+nhyprHUOi1y3roC6OFjtdnUjg
Mq1+f78fHCouzv09syP7mYaQHa/8VeJYy8DBgGc3i6c7islOfIW48cQsdZ7X/fU1dNI4mPhRTJ9X
vJ9mqS3K17xBWLzXbBJZheBZqSf21ku94K61uXzXevIUU5EbLEwx0k5Z49u0T835pW+PhiHJiqSp
ikESxdfppxVGdYtvhQk5263wjS0FkZshIabZjdB0XakL1R4WyQr8b1gCWM5Wcn2pnVh6fLMC5aRQ
8yaXWrFETTn6GkGc94ClkmFfLJuluiNBbuuuzV1+GW2CpbkozvRH89Ha8WxfuvYLQDbn56vi28PA
F6DzQR/LOi67EzusDP50UYhBfi6p6qZGwqZV8KSiakOovTOI8Ykr4O8VJbtsAb4zFBpnuMm/Hvk0
z0spJVxmH1I+661koWOpG9BVp/11CAr+xOakaYV6fMHBcCDTiHW+jOv16/aKODElFZX1vlkS5GdX
Dg72tWuf03Fc/nwwj4s1NIFoGv2zpelgf7q0S7C1VtVxMnl4su64TRPsE/jxJeXUPn13DD9v6Wjx
BNEg90lQZ58cKlqr/gzgytJf9A6d8UW5fDjDebxuTlSYvxunWMLS0BCn03Y8gKDubwRcAsM+Sde0
/ReVmq2SwT1R2pT+XipzFBUL7StFbFVVj4bDJgTv4QMW3Q/rftUvlIW7cFf5sl3uXqIFPshTx/Lv
hejX7R1dj71be1NAK9tzSI1wkrXhQLR30pOXx1y7/OtK/LRnR1diO+SYNVK2NJ21C8EOFxHDHcsN
Nhc6J3fsu3v784E8uhxrwEql2eKYbJxhTSruAm62TVb22l0wsiyirWlzrzulE58YVL69D2gITDUj
KoD60X4Sp5djFWiGvcsk0YNfZGa3iD1YnIanTt63N8KnTR3tI0/KDE5XNeyZN655Xjvxqt1o5+km
33hnyhr85xJz2oNy+/OdfhQAQn94utU/bffoBmQFRvuoZheN8AVI15mu7pSkAnB0a+p3Y6aurKRc
yJiWQsCVQ60fChOaj6ZvIWZQaIm2StKwho32BTMrJRpWdR+wrkmuZJq6YJlJqLez9L3vN1p6DsRq
wjeNJDe3SDDMalyoJLX/vEvf3t3/7JFxVOMng0sC0M3Vkk7+NKwRyrQeQTj182a+uTY0kVFYE5W5
wn90d5N9FieqpI97gAGwWogqadu9lL+Ksf7v75BGWpRKy4KoEtB0X0fjrkfyQlznuNerfEXK24LA
6b2s3v28P9+MVlPLTZ+lH6o8h398GvMp0DdFpYjDXmIp2teAFU703r97fmkEUUkUD6nAkhn3dT8Y
m2DImOo0RRgXwgM4+2W+HJfj3XhnLX7emZPbOrqdrFYVKsKvpm31C/FOvqObsBQX1Y10clvfXG9f
duvoDupEIchLld1K/ctek58L/cVtq8efd0j77vRIU2gYEw5LlI77ky4WBpNIv37faWjlJ/GkLgHw
khqn1K17taEwceX63tLE3JjlLgjLwZGpQZrmJeQaya5go1Ag88NbwaSDmRws/7kfXno4gPiKdVoF
Gm420nZHuzOEJXCNnaK2O42c5j4ba/BvgQ97spNsK7uxdJ0sLmkDzgyQBfzrrr5o8Rm6xoa4i2nl
pNgldQLqj1svYVzAfT6MCgwWedX72i3TKs0uXEh7mXJqzP5uQqwR1cYklDWIqWlHpx5XrSL6mtrv
I+AJgPP2amcEjoGL0euRz5nvgC7XAos0uwG6oU0VU2T/RojsBE/1ZZ3LNmyh56ZCbIcW+8SVOV0N
R49ObaJb0AezJEsWjx7S0/pojNWQNZJDVrz9/nR+d/IIfDMR+LKNoxstaNCYA9AZ9vfPgn3R22e5
Hdq/f74gv5vdfNnI0WGWmqpPQjwo+8fn11tv+f5wtvPtG4+JzYkNKSeO2NH9lYkU4H0rYG8enwP7
er1en939/vXzRuQTp2XuWn0a/RK3qDpqVcMeyepKXvtbfjo4UGzVIUp0Kdh04ZnkYGXdlctoS999
pTih/RKt8rWwcE+M+N8OX5+ukvnzT19ngNFSKQZfhwWufYtnfpkytbrrTk8aTxzd4wCwgFmcChB4
2O9pydqVPXKEKVbZu9Q5cYynC+KHK3+eVH7aJ7UCMYrOk5nGaJFAe2EgLu38pR+/qumvcVz/fEa/
mU9xeTJY0qfibptD4z5tTatdpegKVudpXkHkInKZsGolZD2oX8fDqdH528tHQzcn6uj1/1oKkmZb
xbFiUpIg+tsx7Mi+j+xHzW6WRIiv+lW8rc+oCiywALJue70QuaJeDfsX8uJVsTTs19vethz0qDam
ZDtwWgch0jK9bxbNIrVFmAy/tR1JBLZo/xYWdzcnbuZvT40+SeI0xJ/iPKR+OliGHJJ0S/1sn6dP
oEJAW4GRHbzoSW5kAoy10vZhk/x8gpTvnpvMAtCpYm1mXnM0gJQkRKGW5XrIU3etwY8JpXtfCc+V
9FG03vsMLDslU1WCr6ZqyxxdQIxntI8vBArUpgorvoMhS3WR6DxFulfNnjoMfMe3NLyO+vYJNpsd
WfoeY+xr175E1Q2VAHHcZqTU1QD8ye67+HmXvlsXMa7/s0tHQ5WiZ11XBQxV9eLx9eL2+vLJtO9u
TtxHyre3rIE+ExkFaor5wH46W1IgC4aGHWsfqVNabLgmQMx2KRGW/YgvuG2w+WRbLRLOCuTjjWe+
aTS3VCPam+4VdqVRoAH0itrJ8ZJ0O5lyKkkHXJlN8Zl0Hvtzz3KhrkApqp9Hi9p82l16pbwsCmJC
oX7FiXR94sip3wwO7A2T248bVubzT/vkW2qZeu0A4WQpOv0CP/Micd50O7fPa2dzanoofzc6cM3B
1DPnNLsjMUBhJk1VkQm/JxQ43rLc2imrgZkipdWlv43P+sWwrOxoPY331WP9u45t68q8EBdwM1f6
8j/Z+U/f5mjnu6zMjHLk29y3C8p265FR2LMvUW842Sp3/oObXZMQP5m6Nilaji7SpCFWVHUp7kQD
zPMQ/VfviMVdl90ZYrkqzHpxYve+u9E/bdA8WpBVgkzyeE+5JbL3lGlfyRCwewa6t6fQJqpv9fPm
vlvRauSAkiuqy6zQjkd+lVlo1ZWspD33QfToOITbLI2p6I9MivWV1fQbyIYr1aQNN3SrNg9XDfya
vNr6E7diI9ZrPQbypBe0weiiiMU5/Y8HpcuvLVGw9Vi/MiFXWMK7CTNCqqAbGMIj+fIUXMMzkKxL
DM+naknfXbAIO/91z+tf7w8vKZS+ToR+nwn6JlVJaRXapURrqqGDBBltIzWu7cXyKrHeyXq9KQZY
XwBoCKu2I4bOSCQ6BAjJz8f6L1UX1QMitv75WtPX/nTbGjRvVcHS+z0nlnCU7bPsXOSrwPZX7639
9qDaup1SfN6d+7b4ai1+GSeure8uLQVlsmzyLRTxeNEayeLgg1Xs9254oxfvli/T3Tkxqn83NFEr
RPghs/7GmfF1HyvS5vu6NjtkedBxC3uoTz4Kp7N3PDX6vImjs+tTKXTdfAq9Uu4VAskHiiSu6S0T
81drCHgS4TjADusnomsAQFt36qFfyvRYG2uXR7rdJC+hDNK+DStQvd1OyuWF6pL9mzWEOJxrpIIU
KRZd+pB13q919LO5wsDu3lhDC95rHXcwE2rJkcA3/HyNfDe3QBVDlYQ7EjXk8VBLdkaoAPnfQ5+3
AxaSGZOwHPahOUIPGkkiG3c/b3FWCP91OD9t8mg89UM0FtA+u/2wCzbFTtu0l8qDeqmcj1fWVXxd
XA5beSNss/14If8/0s5rV25kWdNPRIDe3NKUX95JuiGkpRa993z6+ag5OF2iClWDnt0NNDa6oag0
zIyM+M1zcaO4fHG7nAVfbu+zT4IsN5ctMARHtX5PUZVtAApcH9/FTU8Lw5ABbOraWhwxnyXRmOBy
HnXuZlmj3QwOKETx9nqYix83V+T/xlmtXOy3tZpA2DvqCSxzfLP7WDoYGZhUJXiRIgtzXmmTZeq2
04dHSaltHKW33bA0/RUw0LXb4S7H4u+zGT8eQf6nKZJdW0eOiV2BmSJOpH03ZHGXT92NY+Hi93T2
y1cbQLeQeMqXGUoAmmYgNhDMoAISOiGyJtdn6fJy/ztJq+U2AilSlcwYjmODpeBr1tQ3luHiW/B8
GZZfcLahRLU2LPQLhqNIox5kjaOLma3UBzUGQILZB/hU1JwA29RAo0Tn+vBuzeTq8APVHgbcJcNR
Sgs0mVKnr8rNJD+m4T/XA11qp2pUBjVZsSja0Mb7c5gJVjcCwBxuOA/cyzZ0Rl5CvIJIFWKXQskH
eoROsvl/eGwvu+Gv4+Is8mqMMrd8KGDxSSPXsGsysCWy6n5dXls/r4/y4m45C7U66Hs979AO46E1
4fgJaAEN2hmJt+tBfrOYrg1odSvrQ1P4Q8dUvr9j3m0/UAJ6/vwgxbGBst3anrdmb/WME0FWZFBD
xmO7GRyVvH1pyeT29/+XYsWlLEhBk2mBWiqkruuBqUURmCIA13fkhiBIbhTxcxgdy5/tYnkt1HaP
L5Xi5B12AjerMubyLf81r2fhV0NV20GzsKWix9zUziRNLk4Wzhic4gCvheif1KB5Kfa2QnrWcrzh
7+fFwaOubOQSDU3YyWlxPybfrB7qBq4FWmx5WtQ4dadvELkdDbR7BuEwy7UjAZhJfjVa8Szh8JhM
qa2iNokypGc2BTh+EFyqBmZqafLnjiTdJ23nKHmxqfyecqbsUC8+gk13kEoEgzbYBb9nsdtUBjTJ
RtzRajvDuKFDHV98FLJFtza3Q7zng0ZywhSbPIvUWAh3bX7f5r07Cs0pDaY9aJZ9B4V2FnDZerO0
2c6snwViKyImKiX48vgDM+mphzAzN16q3/vYUujSj+s7/NINuHDsYPHJqiqLq32QSDX6ubVBR0Q7
ZtPeHx+l/L+EoCGi8jfOCb/3wtmp2zbg/rtQnY+tIjl+i6B7+hwJ8o1P9dJ5AAvlf6OsDj0wHQik
dNJ8JPd0YhNxBflW/qVeqk2dx1gdb7Wu/E8Mn61TmV+FKjlFwZM0NCx28FRUUF4rJ6jvLSWxERn0
QvOfIcEtShw93xQxu8u9QIKw9IrIt1Pld3gElSOWMm9GOtit9DrFgNh4Y2Bigxjp6Ak42GZmvscM
8CFAmsHECuCQhtMOhXx01vzNZOCHYIaOr/LEnQ9TrzpC85aRH/ooJTfiUy1+ub5hpEv3mAlZkpqg
CHxizTjFy6LLdFShj/oToOoTHO8f5UO/+6TAtm8epxfMdR1hcz3opYk3IdqapgLDiVLknzcaJWVT
G5BvOer+YwxNE5L4eGToiL83/SGOH6+Hu3yDnh1Pq4c9WZWeTRMtIoVHtrJTdummcJ5H23BA01Ks
xjLIHY7+8y20yMXJPTuW1w/8OFUHfUxgO5CEIG34ZipPingfOjDq7Y9q7yujnWcfYN5ulZQvfT7n
gVcZKiT6CpYtI45ThAdJolxQmLem9eIFR1kK8qu40BFX06rGQmFCSh+P9DlwYXSoy+D15aAGc+Mw
uHxva5ohkiHQ6FtXLsop1nBdk8Zj7c4bwZ43+WvoCJ66rz1xozkg+L3/1GlQzmKuRidXKoTlhpjv
wF2diMpT78zO95fB/i+7k4oMdSdRpui7WqtB6vVBlavxaHbtmx7AM8pkJAZRE5zJSyR/i2KKg2yk
nZr/VL4FdgD9T2S6BrRKBoyryOmfizh3Yiu4t/xfN37d7wPgr7vdgkoNnk8BRbc6JedWDLvZAjVQ
S9QQKOYE9XMyfMukhxBz+iSgfFL8yGvcb3aS/5iW357Q7MQD13yb8kMX3afluxR8U6AidHLMj7R7
/mHM4paigg1pIZh+pcgO59n3dHkhNYFtJF/H1hHzGs3jbVNtYzRLFQvpNqtwIrNzJd3paif4VfTH
qH7VA9qoPrKxuDMhmjBO//jCyUS3rH6SNHBarlRC+KGWfodma6od2+mftt6V6kYSvurJSzQ/CggJ
burhC/a8GBsW75ZUPQpB8jCooYdckqPrFgXfU9bvDCN50mhEgDefqo38Wutfp+Ehjj+mzoOMa8XI
EH5r61OtQ+v4EF9TY8DIunYo7WIWDsIJGZrO35uhilnCd6N9jigaK5QhMKig3ijbyrgJAUc3bqbf
xShotIrp0iNAH5HHpe80tOqDHzht2iGUuah9HVpEYdkFXlQ+MolTifb589xxeAePYv6Cs0jl70Xh
Psl3QXYqq4epeomqfZqe9FBwsZ62R3MzxntENgxc8ZAEtoaHRA7suX5LVIglP3PQLGl8mvOXoa/c
Cs3MhZ/b/AxNL5kdqtaONhr3BrLPk5R/C/WPELWrZjHh/VC7n9c346XsBlI/7haaRKdYXSUFVTfU
o5gCyUn8FxP3HFWj9QHx83qUS7k02gsw4aiTyvrvEvlZghP2mBG1kgIIjg8srbjDJ6A6Bi5JkboA
wcMbo7p4uqmSwdsODAuOHauTBhOOWe8bysCycpAHjk8FNL/whtWzM+NsmKHpVZF4amXtxsjpli1m
NH7v5PF74rvXx76EWn/spI2WaSicR5ayyh+FqRgTwadE7Js+X6boRsrTOAY2pRBvqCc+hXjTUGm7
HnVZt7+iKpTADObbMNYQDoNqSjVE9XRUJ9nN0gwR1OnGosrKpRjAjsAjc5ahGvVnzjElWobnOjF6
V9s0Tr8DCH1E9X4bPZn79iA/+A+Tm7jxXdU4xVHYWKdb9a8lq/lrlAs+m80LGU9dfuHZvsLDxMoE
2Z+OpoEYvUHZ7UOa9wFOCOjn75OX63N6K9rqW5nMtBQ6gWjK56R9dIWjmYjkvkqoYhpQXq8Hu/jJ
aGhgSJKMhMi6RMG9HeMCSp+m3SzMjNzG0TtxpFvlYOlWnNVdlEi+jsgXcQocAwIYU9iW9m4FBkHw
pHinwbYT2aUj+JbR8alScCve2kgXNysYY5PL0CJzXi1jMCgTzKBwPuaf5jddA9lJAzvxMuf5Q9lW
KiXnjfAe59hZ2J/cW47Mj/AdWovlzczhUgKGlo2uLXoqKh/OnzsKOJ88Sp0ASknaBhvSTKN4CF+i
V3m+16fNr8wCgXF9oS+2WM9CrjNagXqbroqEfO/oR0YIk76Hr9G9/tR+gV86v+Sf09bavbeuREIY
bX9zF51m85mcRvTHaDZhDyN44XNsv+Q3Vub3s+GvD0y3gL3wpsDqZPWsMHEoVVsxmY/hvjxpX8aT
5OZuvAE04MmbZk8NhGwR8QoW5PqsXLyXzgKv1kE25gmyazAjX/ltzPGf0lD5HOGzXg9z8R2jgYyi
n2ORMvy+SM5OEKQf/SJDnfcoHMWtvq33CIBvliEmWyWw8Tex5c2w1w7FBj7c9nrwSzwG7Tz46gAN
NFNKOvN/gED5qXTRgN+Vrr9VvWZbvFmevh8280F6UoDJcIw/3HpNQXC+cIJqsBiAfKrgV37LdJ2N
39Dzpm06eAV6/al0WCnXT7Osb0Yje+6y0QlS3AmQ2+ohSFaCgT1DDVij1OH4R6+UzsgPO0TsUFx+
MtJvjU5PECfsFuW1GnNYc8I/Q8kf1Owzwc6kGdoNlXL8JUxs7HZNc0rMb8Bc4DD81JN9nw17KHOA
+RAxahAHPcn+h1Egof+rV2enVO5HfV9VHzWtRnlEVHDmzG/8faeg+G18tiIwRSHZpZScxq7YNVZw
HLPMDYJfkm4hPiHQMzAdv7bs3BDRy/suB99GhWSR3G/xDcbLaGMFw32rj/tUOzXyY4FGhhpu1Nnc
hdV9WOzzUf3aJ8qOJhMStvBHO+CX9yZpIlTtyUbc/DVXUedN8TQzBnQ/vxoKNu5Huf8ApIcXgWQb
5dGafFi+xiYiIexOmCbhLVLbXWLZybRX8oOlpvgqY3IJgzQWXgtc6/Fk9lCcd8IJOW8pRvcZ9RTc
ZXXFVb0S4oQPlVKypYGCA7zgzvw26qVT1alntprNS2iDr4Gb95E9KfEubQTktauXZBhtf9J2KPh7
DSpwJdySDpcDpf7eJ9Cr77L5WBRvfryxph9Khp5yGD6p5i8r/FTl0C0H9LPkErGcGaDmbyVTnimV
01XbFsE1UzP+wUVsJ5mjJ8aqnffivhVgJuSKlxrY2yea3faWYyzpv549mqAB+gAeQT9uhsJ/jjHV
7GG85qmCAvfCzBXeMY521LHYWeJDFTxXQYwvJIxg4SWcUlekRZS2b4H63EYRXhvBW6f+wjBpP4u5
ben4iZMYKDGynV3uJVa8G2VukUTz4kZ/7QysBQQWRvwq+NHBh/EmdoVXa8h/p7/i4q6Rnvz65yBO
W9yCnmJDvNH6vZRdgIgySZChNtHC/PPmWexsFEFqp+NA1yNRvyTa06Q2mIUFcPdosI/+/vrxczFJ
1nTyUhUBNjzQVliJVk2HfE6kBSuh2V8qwGKw7/eG9wkZ10bgZX+rg/47aVlfJ+cRV+/yrI74FQXI
G7gcrmWHTuoW29H+HJ3JlV1UbHc3hngpszgPuBx/Z8db39AGRC+Bu3Vh7f2IvOgpdD+/BjR3wGzc
uMkv3Vmk+Asuj7IDzaU/g+l+4NfSgiuKcMCYYsfX36Wq864Pia1w6ci22CYytQ3ZEFcZW9Girl+G
PXBzEsNQnmmVvdaKj7w9njh4nUZSBmVU2KTGQ1XOp6b6NJLvASxoOdVdo+jhR7+GERhPU3KNWnCD
WXPS3LI75TksMMYlo0BVHuZn0H5F+dJVtMgZ86OFgrglIjSrf5Q8RhVdtzUL4SapgozquzWUDGRU
nch4sRDa7Oq9EVIiE2vHsr6L/uQ2Vf8rzYej2ex16aOOv47cM8W816I9Ola8vB/7FFZ+xf0Svfsz
GMUif1ycpePqXSv7gyLOdlRQ60COoBLivdkZdzG2xLKdqSqCuyKMaHSyv8oS+lQGoPLRaXwTAurg
c6tl2266j42P5aU1WCWa516IEutcf5u5dNHWKlCdtQreZbr/5gcZGbeC+q3mdsIpEidMT7J9C3YQ
l6nT1JMZAFA3zF/T+DNVTji4OML0EtRHLUFKQyh2ihw4+mS6w+LGi6KzZPDrUGYpnuOWSkAabIb0
RxB9KTLfFpDpZNQiRhFdAPGtyndD+hHr39TuebD+UWaw28hyxlq9jSENs7GwMUWdjD85AShibgW9
cGQFzdj0Pu0QRc3APJiDq6DuUPbPUyy7goYYz13rb8TibsCCzbDNgJtR3gqjPTwbzV01ApCYs03l
asaLwrLilGZXcY3RBuef+igOb0W7NfoDrhdorabOaH0TRxQzoh8c4a46U2mOn0wZXZJPhGgRGnsX
xacw+KGoqPd++Ihgpykekjz2O3j3KupiGcbcEUSAgUb5jmecG46VHc8t93ALUM4QUhuxfeo7CSDA
OnANKilCHICVooI1HNCh3Ji6v/RJvAjljObOhNvN83vfC+KphSg099ZRFvQNlvHf88Aih0FirHwv
mm+W/ixYL+inHmqz3LSK+pGW+TdVTQ+RBov2fdbHJ5FMJOt4/OQkK2y7JujtrnjFP8GO0I0MwgKb
b+R5I/no04OIhACPcCxk0u6pU/THSFSOuYWvmtxjm/7cyyhdk7lbhu+06pvSUwCd+a/xrvWVF0QV
mvS5rTDDAYWNDvkYZEcM4V1BUu4SC+P30s3Kd6V8KcPvKXiaaqlD7dipVXyXU3vPX/CM6cInQfiQ
85M23DfzS+0flRQvx5dgPEiNW1sfOqBMnuXV96CBp2daLqyKMjrFSKpm4zPmEZQCn3wBZI/w3LW7
qnkILMsO+uLZUIO3nCd2lHpy5Lbtvaa5kHvtEpkRnN2Kdz/xWtRKsmTLv5nKp8iqYO+jUBFuM+nT
byfPHPsJgRXKMNY9aotquK1zPivdoZan15UbdxCaAgcp9VCnNdV8SElzHNDsssJpr5Xxtu+bN1No
jjgGApvTn5rpFylLGmJUDsgnrOCMNjXm3Ro1ZSPBcwXj4EJ3QjN0datzZfJR1RpspAUc8n27b9VN
lbUetic0Ue+TAM2RGP3xztqXdXLfRoc+7lDfcwXVK8bURe5Xh9rRTKITo2MmRNhE1Z6PgtyELkpJ
N1PVH5P2MQCUgUVVZnn1EG04gNoRpjad0pbzxNybyaHPZlA0FKHmcMNp5IffGwwxhipyYqQvupdO
Lzf9kJBWja4pJqhQHIL0Ierf0kWGKNrLoSeZwh67O3fWpy/gdp5LQC94zzhJR6WTDivZDq5N8uTl
+QcNOacsdDuL6SWU4VuTs4KZuRfj7jFOP+t5H3UZSsoHKX6vcvlkYoUQRMphDF6FljqrUW182dUz
CfOe7SAyTWr9VPjRHb4lSavdI0HqUc/2pgEYhZ560RA+zowUX/F9Ju0sksS5waA9dqTS3w7aVwE7
sEjq3Wj4jMf2NQIBq8Ds++iNl0hA+tzKP9pW3aVFsEfU+SQjZHTjCr14gVpA9S3LkERz9bbEHJoD
n+141MItgDH0Q8wbES4/q1A3/p8Q69QKg+ZA9EtIq5pcexgF2331inMLPpGcIvPzUH4Jxnar+MFX
sW13dYDFW1556YjtJOcebi+DU8eoWqfInmB3r6Og0LW/5v6WvsGSVK4TMvIVTQaGi5zCb1jWWX6E
QkOYzR1TEWii7ZfHcKZ1lyYutdMbU3KxlACpEOwkHWho86vcr8KBm1JdIh7lO3Xb7o1d9k3hfLa1
5/Q4OtletuUd2uA+nF5ewddX/JKMA/Je/wZf5YE6FJc6ijK0GF1zmz5mz9Zm3ifHjMbleEQezgt4
cceb0O2dYSNv5NPwEBpIAtn5E7pE21vd2ktp6aIJSUFFUhBvWe1AXzA7no/IjsodTsjkOm1yo7Zw
KRfVFSbaoOxMfXRVuME5K46sAZnWVniIop+q/6DfVLm7FWM1Cj1FV0RqGEU7fqjCP0L3jEDi9YW7
VJ08G4a+eqKU3MtxKREiETh3hcbutRRMGidgA3B9eLoe7eKL6Dzcao8mZdYnzUQ4pJD2/Z6H/gM1
5efKnb3Yy7fRZvpobozw4lagZ68tu0GR5FVIVS0wUokBC6TBJ9pMGIHeqKT9buH89Y2r6sK3oRFi
aqtloiFbNwp21dDN8NugLECuBiXI2OhOcvQP1PQ20XfjhXd0e+Ll6UWHzKl3j6qdUffiCe4F+/Rd
/zQOuUdf2FMO1cl6Mg7VK6kVLPhb1eCLu+rfn7te8iChIkddf0ZgGIhIhTqr79saRc7ra/27yfrX
tPDpIWQp8j9jNfE4cc9jJkjiEeirA2TDUWJsi9WfQvy1QDWqLJ1+eFErrIvvg/gLRhNDF3gWFQK5
425FQCwyP+cE6kjLiVUN+zh6irPaKWZKpDJKd9d/7kW6D0KjFpUBxSCbX7369EjX2rijZ1xRcRN4
9SgNqK9M9KKGN4HgkWkN4VuOj2wZIBSFd7MVhLdY1ZeuC0iuqqwvKGvdXL1w4z7QxcjkR5Ru53z5
BiDrDt3OPd+H8yLahhvemTd276XdcB5x+XzOLihJwKm6KIk4LIVGpP5aKnbScON+uPjhn4dZzW7U
DF1dScvsetX3cq9tqm12R619N2zUjXqKn3wvvnFCXzzamEKDNgNX4u+2wNnILLz//DKXEanNDmbR
eblxl4BfK8yDokc3UOqLmv7f97yBQDAGP4iQrEFslVWZhtiPHNUyskCqsM39FkZK6tbUKFCLqkE1
Ksm3uvhCu7ynrBal1p2fvEcJj5HIdyKhcXFKxYaZ8p6P8k8l44ysHTXdd9JF6hXZLD+XkQ6z7ME3
8FlUDkH7CPWJ4u+rGOd2k31vRHpY2QmrHVsRDC/icxLhG0C8opFx43O5OLtnA17df4U+6HNBt5W6
/nCYN7NbbuZjwpJGTukNm9HjnbmhGHF/Pe7FniggLGvBjAKYV1enitAbI+ouBrZbJ//O2kSH+IXB
Z3Ata+7IX1pmi4/qy3DSdwjLpebJEHYVtWrERcjyMjv5cf33XNzYiwQt4MUFUbQGFJVxXQ5yhjJ0
6TZech/sdCd2BadyWw8vXIdCmHuLFHVp6tGGkgxQsxjbrRO9Loti7m3Ul3FDYqHdUPuiUsKVUQac
i1v6rb85w+tjnPNQ0TgSKbmtU6moSOtu6pDGqF1ebfvurmKJ+0P6bLK8ty7riwXMs2jaKh8J5z5r
zYxouL3Yi/SWdf+87CiELZlH4XSLrvcbHXBleNpqP41WHYyYfM3Hjl2suHjmevisv1fvwq7xMMPb
LxVUnCvd4LFzDdZ22I47vr+T+sD/36qnbKPsq129TXfVa+7damHdnJDl4Dk7xcoWpfgKaC5fmf6U
PlYHazPugm1EioAJ0kP7duvYvEhRMBQwqlzbOND9bmifRUwy30qxipmP0C2dHz8g9cBfrqiILQS/
/1SxPo+2OkeCbLaCtmR88rY99a/WJvMogzripr0Pj6ieb/7LhXcecJWtZdWA3lEJFjimqzL7iicv
tHJtc/1cuHStnkX5zWo6m8Ra6bKY+iwd9/CYQsQVcq+pbmELfueuf23ef5dqndvGmLKUuaEsQNjq
XXV+JF61nXftx4cP8A//qBdxI7rtNuUv4VW/cRT/llG4Fn21Nc0wL8yqIPpsfRcMFO6LedPCohxT
HtbBFyHaqiJViPbx+tRe/iTORr1KkmRUhIV4OSPkJ30r3jVb7dgfaS4dkleBHDp/G79ej3hrMVc5
kiCXpdYtZ0QQPMDHC5q7Mnv+/wuxyo9qNWgUK2EuzbG1ZWhZffRUJLea/hfBKOfbctUDS4Nw9lOa
vUeUDH36EM/+u3Ws3sx9vht/5feURrJP6a6+i+/aG3N4c9WWW+3si+iEMu4qlREOh3Ez3cUvNZ3o
Y3KSDnBg38zn1Mk+rs/ppZff+WBXR0tS8UCvG46WLHgalW/V8M/1P/9iLnIeYHWUgOqLKCQRQN/q
TrUttuEDjqqetfH39VHaxve4h3jpHT4em3abbLBmPN66vy7iK85+wxpfgNZZU1cVv2HcGJvhTncm
r9/UJ3/bbaNtibqJsk0e++f5LTzcjL18aFcOgLUKfxZGCX+zpMh1A6TZFwcyTs/wmi/6l/65fJNv
nTgXV/R/qSLSGi0DAHIIUBtiRX0w9xrFZ4vGULbraGhIieRZ2psVWBR0WztAmLeJin0TldsoCv7D
q+lfzopkrVa+TeD4Yr7GZk4PiHvbYvkAoca+vr8uPkn/jQIG8M9PRhyHSk0hXqA5OHjzqXxp3oI7
1c1O6iZ/KitbOF0PuPzqv9bzf6dXFle5UNRFBUAJprezHrvil0+duwxl7OQze0BUuRA/WuUWIOxi
Jfd8kKtbRJmlSlASDtfKw6v8UTk9wOfYIfz8qD03ZNHGwdrGXr2NXmKEX8u37sbT9PqeksXVbdLm
epX7ozkfVaRHapqR4bfrs3orwPLvzw6+ADeAKC7YK7r40I/vSXir0nJr2VZ3RxgNqC+3BCiqFABL
7IkzDZAms2utcUa/cVKY4iO+ANfHdbHAc75yq8tkUtAzIVvnzvqmU3LO7rXND1h8LiAA1CpJPTYq
7EtUxJ7EffDY3gdfzI/hmN2o7128nBG6UZG7MxDNXW3asa+1sEzZtFF28On5dl9q4ef1kV6qymDZ
Sl3GAMmFY96fK6jOhd9gTMsETw/69BpjBqCXOw116OtxLt+RZ4FWN1Y4iq2fV3wLcK2e+5cMdwdb
/urvzJdub+5y3F8+1Btn6sXdeRZydZLNugTRaGBsoYgRT7wf0Zi4PqqL+ixn07cuONLlnnJ92ScD
WUekPmkNMnT1LqarLpi058NmC1vtByqudo85dab9yo1XadhI2PFEtAXb4bvZq/skuI+SOxiqaCW0
Lr65+Ba0+0o07kI0zNUbycPli/XfiVlLHYyzUaVivSy6V7qtW9yrXv1i7Jq7ZJva23AnniTOpswt
76IbbwcqfZcOYgO+wOLKsjgPrjZcL/UmT/JFjlJ352DwDC1xo1LEgfdb7GOxUP3s5GArT6ljTOlG
Rkw9TEEXWadpmu2pK/A1xw5L+ZHQzgwX95Sy3hQF8onS96a+D5LOGVtPBpGRGZqHcL8N8q8TsKPI
421Ytw49R6fqXyvx0UpST6teRL1HkeSnAsCtHsTncZI2EkrnAR3TJJU2Ymbgu85nARyg8mV6lZBI
o+pRSWo7RcG+Sb4O0VEOsCo3YZf8TEaA63lB2fmh9D+EFGhKajeL3LoVI7uu22b+VRJGp2xPeX5o
UnTeQSn0/Qm+tRe0z2laAqcBrmcEjiWjpx5RLUjfZu3RKKgamMH90ncsM6CI4YM/mU4WqF4i0kw1
36PgHu6gLc2J1zStp3R7tclhumHdYrY7Ez2OURe8mW59WcXgeVAgl9770HykCOQANLlxfskXv8Cz
xV5dgIMid5qik5OzKCgVBcfqOdqB0LQ/DUfeA91zkD33HQRaXfA8LmIXN/W2b2641SVYC12v8o3R
wmi/DPRMq0d/QHIf/rNaaXYtGczPe9T9un4yXBw5oGAFNDiV03WlIZqQmzXGmtpZ/2UAFoHvw407
ajmZ/8poziKsDlS8ywDU4g111JBtN5LXUXzUosFWQDnKw41b4rdUx1/BLIDtyMjCi9NWC1n2ILDm
pqThYbduZv+EqM1fiLXYPyQb7RD7H8wOqSDB2HZy+wPEAn+Zrk6SU0LnR9l+G3rNrtn9TB1MMexb
qdalm5KfBWcFUTtF+qtlqZVBW7f4pfYcvsLXPm89s55vpFMX+aPnUVYXShINYq5aEGUBlToKtBXl
iADWAedFl+aCox4zqiH7p+s76WLz+4wSvOYjWWmr4JRGqlx5E9BH1VkSkWTXOIHX2nAc9pgnbuNj
6fyXctJZYGOVo8+hLkXVcn+azak37qL2S6PemtJl46w31nmM1XUQ6W0ZyxkxFNtcXppO+oDbhiu6
sYer0/a/TOUZ03m1gIY1JoGvsYCFt0ym7FACLLbGs/jV35xOtOfsYRfeVT9uhL2UxZ4RrNcVsz4J
lUxGRwhB/HbfOADbHxIvORTbf1SkINpt8/IGDmYHp8y9HvnSKXQeeDW7SoDvQxmwdUTS51ZU7Si4
8a66+OH9O6O/n0BnL4DKEJu+VplRaX40aM6IleJYgPiuj+NiNfB8IKtDHH088L8pAxmceO/f+Xc6
wiuS7bvlUbuvd8C2DsU+QFl9EV6Jt7e+hIvZ63n8ZaLPhqmFABbn5VOoXf1pUXXP6fKhJe/E99Ue
9Kh760C7fNacTezq5SNVIh7sJSOuEebEOMZFMnmfbAtHx3RApnseHoKHW6/kixf2+ThX757G6JJh
CnlvAThzqoPk6otE/zbwEm/Y0jN2sfHaTAukwcZL5ggLeat+3OqoXsyqz3/F6lFiFFXh60txINZ+
IlptYx5tC+ZLT1Y9GJpbpD/j7ldufYo1HhbCdyH6iAHJWVXualO919vHAndmHTiS0m8HnH7aGmu7
gxZsVP+xTp6z7Fa56NZ3trqLBxVHWzNi2kos0IYnsfhyff8ryx/w1zF5thtWB1emF3MkLy95ZXyR
LJDS1XsyPyvtEybodgYASXzADMMurR+9dSgauBXKbhKgNUT3cVGglF3ZCYpMPWYfEg5g4mB5spm4
Vte6OmZME41UsshxPujat3gkR6PDKPRgailyp+z2ClA0JGWldtr67frYLlZJzlZ7XeZTsjmg1c0R
UruDp7DHqjts3fbqY0YfXfAgeWwDR/GyTXpnPof/qKhk3biFLh9imG3DMTYBsq2ym1kqkmAqQXgZ
PWaF/c+wffe78cZZ/PuUX62hvkjBAJnDjAd4359nSFQpSVc37XzE/AzSBCY49o/FAogk6RiRNdVc
P/hFOYP98+b5dWGEQPUUqK6wBUXDXJ0msZyiCFgOFMcPjQdQdJsd0ofxI3GULagcr92qO+2mVcSF
u/2PoKvDJBj8RNUkgtZUbZVN+1A/RFtcIff6pnvIblBgLnyCfwRbzW41R5BesTIGA40d2wQq9Sb2
81JD/I8Yq8+8UDK9EgoGVHntydgs/eJ+l9DSU23JkXc4VYJB9K5/HpcqpX8EXX36gSlHpVITND9R
EjgsaR8iBKR9vJg2wj68kSNdOnzP463hpxU20GEQMpGo5rlWchqi2M7V2a1w+1M6GBDT6wCnsnqR
ZvtOmU+C8VXQPqWZfF/EIe89wKRWFOv7MAcAZ3xLJTDxQuUItWlXxVblCLk+QReSK36vTilBVXA5
WusDgH8z0XVAmqgsXwvzNIqeGTnRvBmlXZHs/WJ/Pdyl4+qPeKtN0AfKUBUi8cLTiPZ6g+qbz0PH
cv6pj9YzSlkeOgwwLhGBc00v+gAgfeMXXP6Y/x3xakf4aR3Vg7CM2BW3mMxwaCaH9ijdj89lZs/3
/YHihxsu6i9b9V7gP1Me6o3pWTem4pKC7flUrE/uABLG//0hhvBNR0ADphxW5bX1LS32RvEkL86x
qH8Zn6b/PsnA/MEqF3F/yPH+HqPsPu+b+1BC7McIF2A82Pfuiyp89xvsAdPGi33fscz0ocg2mg9A
PedDkw9h/B5reCJwX12f1xvTum75oHgXiEMzcUaaiJtg4zvnHz1ODNejXCq+/TFpq8vGKorGkFsw
CNywtuKif3SsePdEfNXlrtnk1EJeIjeC7AKq+sYQL9W1/wi+yqPxgLSyYlx0vLbhyXoIf9JZr2in
T4/zvXaXnPDAOQXIL1WefpeeOvu7BNjpJmv9Qg3wj1+xyqZblJz9SRAXJAxMIQ40f99SMPgxogTV
OCADt+0uc2BG8KiOvZLfcx/uJG+xiEJf53VW7Fv2QhfX3hAxfPldBRdXt4fm54MwKz1IWvVdUhUk
iR9iTbu19Muf8lcGcBZldXTMQl1bldwtjHhEL7YWiklUXI89Ngah/Yvq4Z3vmTdxKLfGtjoupF6V
5sBibMn4vWM/R0lHMfpWqe/imv47tt9luLMX0uQ32SRaXFPSZtgaH+Fn+4gjr7tYBIgbev536ke2
QcmaEt+wu4n7XT6aKzP7G/hzFt3wBV8OB6I33uTNtGZqerX1sf8/hJ3XktzIdkW/CBHw5hW+fHv3
gmgL7z2+XquokDSiqOHL5ZCXTRQKyMxj9lk7bJ03BQBWS8Y/0z9WqVGl9uRKfrPTA3wPwjUYnSiA
5G4zt38Sd5GfHtOddZp9puAcutzna2L5Xl/b3UFyMm7ku79sCNen/m+f/bcNQTRNvLWv7550+RUB
+8NO9koPAJUrBck5uVuerkgyJGJ/Kcb/KavWEfb911v/K/T4x7eWCmU/AYy+ZtULIkctVD3Dr2/b
QPCMa9T92j8oiNcNt3GF3fjXp/bHkA39qizzCTCo+m3RVXEqZFtGpJFvvZO1tdMb6V82vD8Vz7jF
/7nGb0sOZtCGKJpbTHZqEAUMnPG1lo5xHv18p/qdM4exf2txUv/lqf55rRsYbykIGXG9/N/Rfg8W
bNXk+LrNAykACrGF5jWjCT5fHxNP2JG83/xte//jSjfhoKAIRmf9e1Pdise0qZQrcUO7y5THbHnU
2+Df7+vPWQz2leivRAp3v/eO8kiupyyymIr+VYzcX/0HUi/zASegCN2cG8F5jp0hSPZ/M0P4UxFG
B0H535f+baFUCzazjQns5FoE2hhBKPd9kFCSwMH+YNI/+EsN/081mP91wd9OS1BrWpFdL4jXrjf4
Lxdo+oBjLUSbvXsW7du/kfX+ZO/DFZkDxxFKsv6PIlWp1LGS1PQa2i3UXnDLOqX7ljxjCTkt3O8p
LAMV+8LB0Z8HxEzroaDsC8cNGZzl/k3B+P887P/+OL9LVpF+y9U2Jtd6aUm0Ml8T81fUC+dhH++y
s+yKBJnjwdjlz9Pr37rff858LOnKswf8Z/xulbpiDDFgVXJdQhTB3M3+/v7EIurx/m8V9utz/D87
8D8u9NsJmZXKWilaR3VFutHk+6x9lSOmXpnPnNfs1CXfAmb18Ga7KRiVXfrXE+D67//L9X8/O+t4
S41o/nWjVx8l7K5prWwcSCwsF2cCr7DPnZN4jNr95Qj485rCSs8AM4a+//dJAnPTrSktSyQiJzEY
kam0DmoOXvHe710hmILiL3MgeNz+8bD+xzV/C//UWa3Koq62g8V9Ql8vA8pPY+4JR6m2gbMsr+A5
Br/VzmrkVJPdECljDLfY/Wzrk1f3fmzeKJkr41GUhELiUNFSR7dQ3us2KI5pWM+nNt/rpmvQILGC
EXILRJQ4yFPf4vRX+UNIMTYcQ+lTi52oDrPMGxPH0B0h+eqkwxB9YSwkfJjZoc/cEZDPYybbiQzL
5FhaD3jV9z8tYGQDha1HagJpAKzHV6c+Qv2YveUySy9N74l0pzHp+GmLM+0/jXEHbadklyz1VUp2
pWn3QmoPMJrH8zwcC9OZBO7OZqCfeVtGpKebTAuYuTc9CZXJMt5Ukd2MZ2Ozu2Zf6N6odMFWj4Gw
+W0mI9JWOte6jRUxVBcU7VJ9nJ7WH0OZfOOn0jz5ZQCWLHySxDfrsdDv9LjatTJgOUfb1p3UfRoW
VOj6CBqL/zV+JiZa2FmyfXYzw28vnd50t51xh7yybW80/VPkx0rZ6wZ8OJ3uoY3tgvkA4c6slKDS
3psb+XYMMqxqmGB/yOrwikiA+1NhmW5DoWlgz/RvCoEXzDBcHlqPIZ1Wvx/7L3O6AIbg5zJ4kJgW
2yATyzs+2HxGjJaQXoN4f2Cwb6Hz33hWf6iqHYVQmC8lhIHye54t1zJellmxc/kYAz/btED6yRt2
rghwT+trX1KNFtWRP3pfPKq5Y0BmceAJHJndtCpvZqpTPm2GE0+3c/uWz8icj2tyO/VBN4RMGzOQ
UMguVed08zohnBkrt8u72J+Gly32CsbXGSV/jWm+w6FOGHV35ztYGM+teckk5/oJ2qAqPfVleZsS
pxO8+UYbzoxng69M5ZZ3PSxm16h2Elu7erH4Gc1rVVd7jpLKyduzSqxb+oZl1x8p8pPNY8A8zsP5
zkpsWUI9jMWhPO3MxR8iBsQBU7rCuaDbzqgw/aB6py/hYoVx/1TxBuX7npu+w4Kp7z4jTNEZBS8c
6zhEdl1/5fUe0sa4Tw+Yoa7VUw5ACVi48BRFp2Vx6+pkqpem3W1RDPzhtsc30WQw35FLO8uDqj4m
TAZL9mQ+Yf6oPaOFSF50Bh/aYC3d7LPn5Y8dAefLzZMTZ4ZKAT0Ed/boEt92o5P0Lqb0awvv0QXX
0Wh3FkSEIQCCyW+F+E7zoWcmsDeyoGHcPPbHydPfi5ecuU9jN4PWiEL55zrUf1NOCf7yfBt2/Gx9
UCqkMm5oDs6rkXWvb94ysZx4CEetf+ihIFWOTJP7q553Ec8ah6WXjbmIFsbPqbt+YIcLJC+T9NX0
4bYE0VOX+sLK199L+/K72BlpIBoOxbv868qyXhlox1Tym9WiDcFAn0U51PE9mCr2i8j6mfkHYPaE
ZvKNhsapk6+F6Z6eQSnNBqIwpb5cj+ATHKb+8QySE18Qz2r/VnEYs4NrJ9gc6I1QrZt90JZOixbF
gjd4bicHBRQv0Dxemt4RUL/wdySagk7kMyJneVBdRwFOAOK2fLdtu36yjcmFNOb02XGRb9EXaPiR
lLeKiTz00s+HOsNtY5ffxp+ZCdLq1NM4UtgCAu1oTD4foxn3Wewq3U5jpy92E3Xug6k4ZgOmCvKI
XVWoaGxtDdfsrOZBpn9FzQrg8jBRCEIsQz7cPneMn7IL9C+F4o6PS8n240ChH1e0FaFiOLXsiwgp
TVt/NzWbXUb81ldHOgAhuf7c8/Q1PpXoTjbgIh6fy7qIJ6s4tZIHM6Ranwy6JZy3H8YhDiDVTf6g
QM+12fGE6lFk1vVHNdzuMlaOCo8+VAV7+pwNL2HSHof4ep+/J5ea1zoPrdhJFmcevCrfq0ZQZoFk
3OuKPdThYPnwy2GAbLK7hZHsrI8tXPz53ujuymWfCnaufus5Nje4eJnrTWs9TuhVlEN+JxyH5/oB
DavDX8z5PJJP6WwhWFhfIuWmV90mcfTsICb7Xl3AYnjanXk7PSdfq3xol7D72kaHxY6S0p1z3RVi
eA6r5lQDdqoNLzoMMTXJ0T0xgtONLhmVM2u1vbEBDBYle1getah56fV8AFIhKYz8xRXkER4qn7YY
2Qp1BoVg0I4pm4a82LJ86LrcnvJvo03PKsN9qcUwrn674XWiTpGDQRUH8XuxBOoAVmLE/maRLuXq
9tiXEe16mXrf6tA0PtP8acqOGBNE8X08HNPoNoLJg6rJiLx1PIMZa/KzbAYlNAAawYzaEMpsrT+J
oEs8Z9TOk3Aq19GJgSIW7BO9dVS3wd2sc1ugPORg5MksFE+X6seUXzfpQ45eTTOYotc1epXGn4L/
z5CCK9Urraf9WtzkkVcasOs+Vayvm30tU/yMvwhMEnF0Iz6bbDItbXllfKmZnl9S5DIsL3jjERZJ
RV26kvkIIdGPhTbMOYWN6LtvUnthjnuELmw+bNEJQtopWRHV5JSa82q3jTg7qXzSOdiWOrAYIiJC
w4y+CoamcGp13qkqh8nHWkPhgqOyjc19xwKpKsLK5WMW+h2YSm/ge+bUFwB3tGIogpOgA7aD7gHf
qHRmUwsW4Etroe+68Tvi3unP2UZ6KRTrIE3zYFPBBLODqxdFSkHVHAVdWyc+KFFug2mzI0E/WumN
pl4M8aZkPtpoB8cQTASQpZOk6ok07pL0QmgOhp2tDxEA4SLjIBqOGu/BXEiusOw6AYuHjBthmLts
vrolJxYoApCSjrmZrgb7YMVIsODYjSOm2BCRVqAodGG2JTDJXVH50niZZvpBeElhkxA2+WchqY6a
6fu2wzW1Ne0Znx85Kp1aeUvR1StFbRsj3hTyCOeIs1ZrHaU75tyzVb6r1U9Vz+40yoFh8sZsgHrS
X5Bgo5C9Hr8MmehEHx+UPg2t8S0ZLlZ1yMABqaXkZMt9nJnvbdmgN7zS/DK3MDNP7ky/yZ9yuXbT
8VZU2+fUmN5XixKMJZyWJpahQJsoyNjnOAiijkqMWDhpLL3KFboAIX6KFQPgEbc/nhQEfkkM3rSM
fIh725bbcZz7OcaiNRnMxvwSd46RnNMuyb7mB2VILWqbBHoXeUL8XJftccq8PD9vlH+Etyq5ncEL
psggu7IEusThKe1bsbv01m6RzQv+yB6SVZ7jU8MLXHSPcvKccM/T/Kj3RrBG1Lbj3tX0l4RFKieV
Z6ES0SfBjpTG3SoJlHgeJPzjkcqpKgYizMr+LAurs17/QHo0fqViUpibptMgeYwtrDHj+jFV3qqO
CejU7kV0rMIP8lm7bm8l4WIsb2PzNWj7ZAjHsqPAfNvEn41OtSC7r43Y16UdBC9B+l4M45BcN8Dp
1GBQ1U8VBtFPRnKQjFOHcbSmPAkyxUNlttXuy4r25naHLjODQK0Kx8bYF9OtQFOjyZ26V20xg5K2
zp+bij5lZlIDPJagS+7MPG++V5rXNbtRZbIJCRuJ8mMc2SNa1RaWn2U7y9nTJN1MOLfNwuymTCkW
8bJrFMLDhK3LOhla5pYZA4tr/zhNha2w50XTVxGfO+Sj2oq7OwZs5qnPqTvVSPIkbLWpctVXGGqG
B0uf3w+16rUaIfc1DuQJrEt6HManJbsrcYcvjhKMpuWQLClL/vosRvavCJa88NQwhC29bz2R9rHa
YF3dqMtjLrzW3WcifNRpIMWHonvWpddWlwgETp0k+V37OjMmeLXuXlvMYQCoyN9iR4NjVL/7OAnL
JN61fGvyQIlBI1gnZNYz4dAN7/EEJapT7b5AAS9aocm3oiXUInRjh9XUscS9a4N91W7txTKRicB9
3a1FshsUtDLaziovljLaIq9gnC6sGY5nmFjCrDkykM2UbTJn65gJlDfjrl1poMEo697qZGdlqzdK
k3/d2deCFTx35xqkxCgnYW1QRk9+8uiQjId2fVvFlyw9aOtTAQFTILbt4yyIm+8yu52X00KikkGX
WhRHwdIjYz+f+T7QVozrfiYGkoccC8fGNdi51ugrU0kdIXI26keTn8YYQWdd7wd4EZaKfnk+wTZd
1EuKWUm9y2a6neVFHSV7lWRGhS4FvR193Usg7VZlPGHGGNZY9slz4q7IkI0scaV6Q2ewUpwfWuwW
MTuv+7uGoGrsB3z5KFZu+cewtOEyeoY0EhcDp4jaYznPtqx+WjXxi0QRDMBlZ7wm2LulaYrRDuwL
RfDk6H1dfsQKs3L5U5Z2lkSYqZ4YhjkrJC4q0go84vdDj9qhIVppasdUg9nK/HkYMAlanKw4oJBH
pLxylNC+1J9bJfGnFmpV9KVTCSgIV2uVFdU86e2+qp9GIwk3EhKxVZ2ury/zVak9wIaMzk2UBBN5
xDRgFy9bTtpQXteHe9NIbItiQCLJTktKuw1zKBetrxeDJxI9nnrwp50ieSZFh2zAcppYYUsCKkRW
wtm+po/JtLmCtc/Hk7ayaECiLvlpWB6t+WyV4dAzv4mxUoH5mSQ9MTQLA4FkP1N88r1cmY7pFrlq
hmi0F47k0rGNkHgnLBT7W9NbQOnrlUnWqfi5sLqtqr6MZFQltQ5BBX6WrrhHZVelOLAn40ZYQW1l
ftTfqG2+043hRZ1rt86UQ0wAH829Y41HZUU9Vn6uTUBw1KwDEwiGk8yXZYLswnE4kigbVUuyNd30
dXkwrghYS/GEDMMIHQNW9PjbcreUSQBYj8tL+0k1QrXd9tvaXWrtJumkG1WrAqFVbHEY93mlkvOQ
7NKOIQqh94c0gypTsrgtKLFFZ+qrJDjaEGTD2K3lzFWnvcBum137sIpIJUF0lSgsUskZhP5mNIl8
Wv2UYgBdmklobXxPo+SYk+n040JZxyTlZF6YYCSTKjdvC+aUq70qVd4yCPs5jZ6WOXkx5tntp8JR
c3h/PH+NE12qDUh98i6ewG2t7EYKFpC6W2DP2jPLkTfTpVYwDiX8yYjvtpH9A0akoixMz4hPltC+
zAQHk1FTlNnsoWQzeukVwtS0tCVp9vS1D42rJn98SuoO48xDkwsQ6GDvCs8Ff6JMAy/uq8wO1RZB
NDwNdboviulVsfbLuiukZ0FQPE3YW6AsZbwJdYWd5bGP8r01Gs6cfGbUNIC0eZws0PutsF79wbgY
CunhxuyZanpyrpCDVo6VN/YWi+FEUl3GyF8t6M0po8dze17ZapS5D0dtchNZtWlmhJuC7xbwynYF
Tjc6Le+KVn6bMUHxZgTXbUATKYXVeUb+mi/PI7zPuGeumCnC6F5rJccohlOpJjdz0rmm/lK1gdlc
t0IoA2sVjL0S1HVHbKPdYjAWQXkueqK4Upb9ZptOSnzh4dnxxn7ClwOyz56U2I/IqaTm3PWLK4pv
NQIxIVtqcuWrE/eXkQJgXBhowfSjllN/qibqDMV+NmfuHmM0cZqPnUyYJ5vhFLGFrLlX8RCb7bGq
CdX6zdfm+8KUvbj+HKrtntDsXmQkswe5tuQMdQh8q352nUrLDdEWJ8mvll0EOHAqFkebd6XR25Jx
nKKJHdFyZPm1tXJvtBhkN2ankpJftuXm8mMkaIqoaAlT/NnLynGivpbEG+rFaT/Iwr6Fgbl122kY
Ur8XEk+v9IeMYCEVrUs0b45knbLyKEXaQYQYqg3fLclYJMBG1gtnG8hvFpUIIHUlQzkYwquKYL4S
nSGfjs11vIXioxXddtRZcxLWQincKFfwKpqdeVnDdJDtUdMuRvKUWKutScKp31Snac5tfTMoWG+e
Y0aeKeZahKbpk6bebsVrSr9mvasb3aabIh+zBlcHSdvPs3q/TgrUVXD9dXHDgB/GJoOdX4P9TXrr
ovxXLjDk8UnJ5Z2uTy8aFuDyOPZA7nBm5gWVGsK25qbN8KQvQUZyLKsdK3hs/EwVfE2bbiecF7gy
JVQV2ivhrhGd6oSELvMAJh/luXNEqXC0VtyrMiWgetLfRKHyF6xl1OOkm56O8WG6rHa3Ga40k//n
kbMuOkfBfNG6Gtg3h+q677eLmK0QRFEnWAJuC60jDtptQYXBKggmq76xl6Y+ioCj21ram0p7FlUd
tsAmEDQZ546vaI6/LbIwKc+dkTOmSW5jk2HVbbdQOFEI5JKqOPURdUbKE0K+N1SgMNXIWBA5RNTa
SvU2N48VB8O6kjbImpfXH1mV2HNzEKVjwfa4FVBIJ/J1phgFT1NyVzUSr0zumuQZTq6TDaYjAqPC
IONqvafU52GiWqu/91IHiTO1BbCuuQbz1fpMCuHYL7u6F9zRVHY6doYQoxlS/llIxIhTUcR1tn5l
fW91MDbHAgFqI7zKcu40Yu2M+eRozXkk4JMokgLdCdgOHaXE+EZI/U39xinZMYVjUSAd0GgFyHC9
Gmi7KrNgZe+OWh2INXXrWzVK2ZJJYKfPnMHeEY+hZTwlURPEOuk08f0o5X7XZY6cFj8Qe211eWiy
fVpylPd3UjM4yHjvKaMX3aXVKejH36ZBURpZLXQi6K5VmEzfskRhJik9o/gRtiCz0HI25U6p230i
GiHjaRfdOI4zUU5hMIH2yz7J5HCrIAAj9hRwVqL6WKO9rdrxklOPqyQqGCI1Os6accpZjMqDQrxs
qe+ziVyzhIFkCa7YHqMovm3khJLKa1Zi4Sg9FbIRKjl7gsLhPtP44B3vSJewAjS7yDba3G5nktmE
QIF64MBwXMVCbcWfpDrjHHj1Ny63QKQaqmT4H1a9X6TTRRDWj0xP3WsJQ+8rInA2Wqu4jJnkTVR2
eT447RmU+aiBXBTm64ixK0lwegbP6q32a4XMw7xv0yGIYpaeFPsdeGJZRWwKuZ9zcKKUiGXrUZw5
7quZM0LAoEg8JGqzr8BIm9PsteyeaVnsEsLAwkIWBHp2uCL/p8UtJYUgSeNXrP1a8VjiMlWDuCz6
53ErPGt5K4fxIEaXBpx7XV3qCgOv9N4ydYpXmHxTS22H7GhOoMfICWMR3IY47QY1vwik/AtFA2vI
nUniVYyyzsMHaZfnFTWpr2iLQssMzAGp+cInNIpD3nSBsqaEj+m+Fik/UO4wN+3Q69G+Tdb9QHE0
NVHtq8Uha2k0YZtV5prfLCPFeFZI0nt1vcBmk0INfqdCfrkgnVNxsJwztm3Qn7zc4VKq4ag/an3p
dlvsDgL7SzOA7VfPYkubRn0XNvYyYXRhGwUE3H4vXvtW83HGAKaiutdjDJ4o8qPcF/d6/GlS6p2s
1K/zPhQ4vzssW8wYHX1FWGn+dMbb0L9kyTVLKl4rLOOrWjlii2snXGfoDbT0mSv2uFwM8z7vzVNJ
QiF2Im+jeWixXsyrmUQtOzVicl6jJRgs41Sk6CMpI6vKQRHoIc/K1VjJNRaGZMmS4R3TvqDqXsbT
aatQpsRJMAzDK4aqsq3nj4loeYpFKqNiJqEN3dtg4LchjI0rURcps+WJNUYqec04jSkNS3UjgWWI
tJSRsYqAB2UoXtnDtMXHvpniYC7fZrkKZrn3V+1bynIvFlhVkpDgQ4b5gHqrCClv80gRBoH68j0K
7/p00oqwKFhVElTJncxbNQ7RpTYf6/hG1WeCmDCGeyxFR8qBWApguoY3A3WlbjL4fpSjsIpuzP6W
q4Th+FqZkq8re8l4uFK4FfjEWlB1NxztqfA4dbJrmPdl8gyqd5A/usQfssdUzEifLua2BwfrG/qX
gEoI31XptgLfrBQEErhui6+N+JqmjdOphZsPBSLcljLwp7DuUponDAI4uMZHy95C16uGvQxYWMC2
dmq+x2L2auBbxfg5qndWfpgoWG4Yjj3k6tNEeV+yXtQJGv+EijOp3ut4wTVboqyahGtB701cpGd5
TLyp7e5TUXxYmGyVU+FG628kdpdKZ6J+aN14OQvSfNQAhVf6bbQdpdL0o1z+SuZjMZ1wij227Xiy
RLN3ZtDMrqp1N7GpbHR2Hw0g9HOy/ZQlxPReemqW6CuvRlb1JDtTt7oRR5lFDQVTt6Wszw1VeSuX
91W/8jW0Pi4mDFACviruS5j1GYVvTaQ40z3H+nCukwWOsiK6Fht3xvk1Rw+JUBzK5UbntEiU3hOG
mfSho5vS0eTrCxYufRmto5Svzn7c1aEs3250Q63GN8k6JktsbbWyEi+e7rQ4P2ZT9W5ibbfko59Y
8m7l1+vvu2n2lWjbtfw6JOmv34uC6qpNcr2DG0UoT4uu7zcR/w5RIJ7Vt4AhZUcyPspygqvNLDIt
i7yh8i6k70tjuLpIKa5ihsQaWgbPj2Z+MCrUrpo++bKu3zNZHI4KhwZdUFItPIHXuwWMtDTtcPi7
NlItc6WXtByjZMSKrKucsXzDAE1fflLzJV4/Krq4fS/5g9YE5YYhFDmjGr/X0m3LVLk1eSvfWTef
UB74TM64CuBpU/AN/nqzfSv0B61tZYbe8DX2P6GrbcBddsV/r91IpSpcxFOpGY4ibW5FgIy3Ll3G
sjqWw9dUvKdjGyqwBgdcvGhYm1QGJ1L81LhVinOVvMccPaBdbHDznbaSK4w0y8p7KY5cYSaYXqL0
YTJoJTaVEALaPifGbmx21Nxrek4zE3zldxbPl04gthbNZyEFrhHvtibMZCMYOeKjeOB4Nzyd1qmU
fc4lbfnlfuHtXPDyy9XnVb1Vi/FiylMoWZpblHgYoPiNcKOp0uxJ5mS0r8GxkY2elGeyLTSqvdGN
lmLFH7edSLQiFPtpPkzw38Wl28O6DdhqhRG7rXz60dlL674JN+khJtXiOMw0tqo1HR9IdVRqCemn
mcMly9RPZbpmuSqeBaVoHTbg8NVksh0z275st7jrStDKM28BtMgJcKyH/BbY7XHu86Opb2GS8r5O
UzjMB6Ejo9bSU6krO2mEvMSemy3UHrY2GFUt2GA+iMNOVb4Emm/KY74ScX700kc2v8e0TSTlmOfH
AR3HPJIhX1rtrOu32nhuiYnleLkI9JUE+pb59pn1z9b6XETfRAh2tZ7VKRwTX4wvDN9gtL3T82OF
iy9GeZ1EjifdoHeQIK137Y0p4BcDr1XcCcN+mW/z7hQ3Z7U4SckplU7i+sljcsXuvh9Tt7ZiSOsZ
9hZveJ4eN3bcIlrJk9bsdW5EwIufgNRbpbDzZbqpNeo7bekV9FqpVVK31O/aju1ev0/NXZPsxZaG
Nfm5P5vghJJ7vcPUkh5rm981i2BfexvbotpFaRLbP8wUoEZlz3sbWQBr4js1u2sotVvtY2Pot+Mo
38VSeYnVUJzDhr8yTArfou5G5U8tpeS5x1H8bAX1XW+fE+OE7y7FYV4NYBPg6ReFED9Vg6TSiKj7
ndCcCvP6cA+joZwFrE8RfoyPef7VgPzcYsqxhzknC+26nWQILGREDm057RMJKc5m7Lf49nroAny/
mmBgk5FZ72M9Xha1I6rv35bu02pfGkPzJX3zY4u2X/ukm/eVVRGYfvRJeYtUOYzG+ZCANVVm6Vxq
g0vOFybqo4QJwtV/oo0XSgW7ztyx4IhwzqZ1nrI1yA2clabYE0sG15bxARsGx6g0f47aMM6eLXh1
cRaqzbvRo8DUlH2Oq6JQlx+EFRIumaajprs0d8SgrWxECKRZSvRBPzVK6KH4Iyarr6SgrhWxBn/S
Bj8DfDEupbi6ieKuMy2BUBdo/uYuPgyzFLACbxRrN3LE1Fj/SOFoHIqjkX/W2klkCgsDcv0nap+j
51yhXh8VR00sHfkiNmH8hBhpkn1V/FBQcIiUJZT4oMvbUW4iGkMc5s+c09njZiFp4uSJsztttrv+
szWA3RahbIXF+i4ZrvCTqH4pXIY8HG4zeu6mPWXO9iOh5QEt2jv6hRNFoDZaIMVwssZnVpi/JF/M
sBdtcv6FYQ0HJ5Hrefa4Biavee9UmxMbJ/wk2AUL3Efm3ZK5GS2dny2iVuwJc5hrSqBWGRs73p32
qHr6R6vIWMM40f1EGamxnkpGh5oC+CLR3NYc+5r/5OilrHgUGFOsDzR6iZ+JdXOAo/gltM9C7m/F
VVlAmbZ/69+j/CAXe6w3tfxI7XCkgSlHh/Upf+zPGDyPSL9meV8DGE4P4/xYWHukZgXq+8xppDtB
vFl6gkgMx2/jej/yUHuqwY6U4x/bgNl6noSdkX9woHPp1u0hu+2X5iu+6HSXqg0JF68HPNpHk7F8
8YV0JMd9b77VKCFMnjSGY839yo8LeQhZgUh8YPlsxTmCgOZI5BEhBsmdJLLTy/JWT8H2aDaeajwU
mpOSxv/0wDri8N9VvH9UtkoizB8d71ZJFn+T4Jl6ValGc8WbwXOwXiRcV/boI5CYjn57NPam31+q
fer+5bJ/Elr+87JXAfM/BOebGsV1qwEBqj15/59X7A7pcXQZQXQa568AoD9J6/95vd8mEPOC+vkv
jGNMMZapNq+e3zotSC1m0Ups4aqPRr1Jr3lPfmE+E6pK69bRTQ2ORqeVWSY/kXhaif9EeuDDRvNo
/WzW85L5ZTKTOCZ20983zUnozxYbxkrqm8pIdHBBWIvtuHXlTsTszDDP+SI4qigHs/oxih9Jj82F
D1LZ4LxSzkmKE3Jr//uXrf5JDY5DhWTKDLbC7vhN+t6qnSrqV3yearC4Fvw3jbOsPSSUcBT1jvo+
xtZ2bmI+Mp/qcnA0LXVLFDCYmplEkeTp4ksfd7aMwm1oEreZh7NRvMXzU52fJyNMLfUoab3XdEKQ
jL6YHKuMWn5322xYntDl1bQPA3XVtpwn5WGQDj0NECs7d9Ojfm2r0vD69zv+o9j/n3f8m453mea6
jBPuGDsMJmym+/a2Malx2Il/nWcQ9sNd+UnF/dHYaQ//Qdp5NUeOpFn2r4z1O3ogHcDadD+EFhTB
oEy+wKgSygGHVr9+D2p7p7I4nOTazkOVGY0ZREC5f+Le831z7K80vL8cW3yCZWR1IUQ4AxMhg6za
bX5N0U09D68+kI50X+5Ro9ybr/1j+ZhcfmfkmN/Wz/rhX4/92WvA2JXG6V0EtWJXtUw4Za355vTm
N+V3h/ikvdcoghbAaLBsbehZro0VtbVrpvZCQ5NMD+W4y3Fn7H9/1G+eYPFJfx8xW9APZzhI7xOe
HRv/tsy/kSP/4cP43YnN1/aXJcmHRj5hL509MM4mWjo7cIe3ObwFRhvelJcuEwy6g70Sd/b1sCbF
Z+crFyQEy2oVX+eX0YFOwvE798h3N/TTOumE1sA8H048zg8jOUrEOM3/2aX9tDJGhehDi2wRct+h
iX+kwWWffOPI/tI98Otj+cnfY3QALXUCveN4IH2C7eycrbNCoPvUHdjuVly9S3FGFbzBnXr13cPz
h/H3d3f20/oXu2OYhjPaFl3MiuhlNWL4QvWwISK5KqgOfHSPahus3sJlcZncyMv4utpWW+3U7v4/
OCzi1yvxaWFqoqHSypr7mdBnzJxxWVLH/v0N/dIt8csx3E8LUFQ7muGMnG61mgElZF4r5iusGP62
0Bfhxjn9/nhf+ZsMC+uWxRQMz7A/3dwkcgBCzeatLEKiQAjaHKriVvrHGbjx+0N96bv/9Vif7mQV
y6px0g5yQqzBriB15x209IcKffhEO6+irWFR33Jje+MZ7z4agCxXB7NrL5UxffPmfPlu/nLin+5l
4oVGkwhMnLr3pKmHrL79/dl+uejBh4CxajC82f+06JW65TKDEBtyTFFJz1+G4V59h/f97hifFr0q
G6uiMzhGw2zE5K6R2ADu/2en8WkJq4tUTxhCC1jauDanduW554oa/O8P8t88GVh3HGCCtic+PRl6
HOvKGXky+kN85R26Ewrx7rV4HE+kGC/dDZXkUl8Y798c9utn4M/DfnoG7Cisq7bnsOOhu0uP5G50
V+RR3EZn76i/0tQTV/43pKVvjvn5/e7SXnip4ph6dhXZ29r9jivwdfhk/edZfcaNMprQ8CnzzZAQ
6xYN9FO7rh9m5sT0SoKp74ufTAz3nhAhHPwf31zRr5eTP4/9Kb5IqMtS6JzP7qa4CI9ElzfFa/Jq
nSm07ml8b5Kb5D6kuf4NI/TLuOaXc/70tsVW5WFpBMrSdQhfoEVa3lUcJIuy+G5P/3o7/OVQ8w3+
JdKQHVbUKGThSBDlG42/LtBFmYF7ZFANYt2GHPZyDG6i9tQ5tz16aUiS1M0RNI7xwiswXyQI3eyz
4a91o1n9/gaYXz5ejs/AIpdpTzBq/vrt0DIorWfdwXkIW+vkXzcrZyH3aCcWalkdgagfakZF5Dt7
0TNvN9uMO3KXb77Fl+vSL1/iU1RStZArs4wvgYLBnd4DL9iJavjmRXK/PApTiGZPIRO7/oAk/HIj
nLSpDcuJpqPD/MbBPGNO0e27Fh1WmVAEtWmJJacp+YFmJWcMRf4aRa8oO7gHFP9nBWFLI3p4DFDE
2vWrJ6485ruXPnkU8gNB80wTS6gttEpvU4NegDhp7psFjkZ0KzV3fNW9ExBAtugImlcbbWFEG1+q
pyZG6nnh669xchN7LM4nbbphwh4OkSsxHXxjV9LP0aNTXFWHIHmxnEstuRLRufbspcNUSRE8e0Z5
1GoHMFR5KFxvkcY0rOXOGKN3qR492aKt32UWSoJx//tH6OvLKhzfYkgQU4w/ZSGmSL2QevJ41MXT
RBXcGmdR+/n3B/nyfRV/HuTTOqF5fWka6XwQ84fwqPPlp4lCtWb73wQdX74Pvg4l1/Zni/ynJb4M
q7zXLQ6UIBDIcCFmxTfX68tT+fMIn0E7nUIh5KHUPJZ+vZ6McxmcCwoTRvZtXvzl4vrLkT7dGScT
edajZzv6XrrtGjLh2EcrTGUvFIecIrdrM5RL+DSUW3xrsy4Di03AcNpr4RzVLBgpm28WXucrYITh
2xQobKy9rvUpgCwjrzBam/GR4OZ27WBd1JVa+02/R5e39xiC1jsMvLBv4zF+cyIPic2t09oPfu5u
PV8eUX9nAm+PxYStFqn6JsVZWJo/mV1INec2inDbTALpQb7weqaLxnTSK5SIqHD0Bm1UoG8qq9oI
SY3iOXUKSkP4A8b0wTbBQfjjMsTdaeghyuc70ct1Qg+3mIZXJjc9ps79tyDur4YRMWVS9x2LeNqx
vU87keEws46VY34cUHx3/pXRo8BEdWqnqxaZWCAuB2Ue2RAuYrdBFnD3+zfrSzDNr19gfiN+WRap
ENlh4PEFaLYkeP6u/AXd50u4BauGtb82F8hrnGVwhP23+p4G8dXrYEOEdh3T1D3r8+tgOmGl9aZJ
S8tqd37MM1FeD7PrDXHQH2f672/D/wo/1On/5ID1P/+Dn99UMVZxGDWffvznZfxWqVr9bP5j/th/
/rO/fuifVy9dnP9Un//NXz7CX/7XkVcvzctffljnTdyMN+1HNZ4/6lY2f/x5vuP8L/9ff/lvH3/8
lbux+PjH395UmzfzXwtjlf/tX7/av//jb/Psqn//9c//63dXLxkfW/L/Sv3XT3y81M0//maIvxuM
vKbT6HsWRRyXRbX/mH/j/d1m2TB0wzRZ04WwWTlyVTURH7L+DkdOd3zDFzZRwxx616r941d/Zygs
y6bvmdBFfBPKwf/9Zn+5OX/erH/L2+yk4ryp//E3Yfif1i+LCrXLIAqSIsbiQlP+9GrokcDcMjJO
MvQutaLcZKUj17UdpyvTwt8S5IPPPCtvytp1T4czSPtNXttrqUyMKQONnMh+NULv1SgVLRTMyg09
CuYRZjTSs9m9Tf6jY0ozKzoDEyXL0rI/MhXetSrWlqqMaMjhvhUN4g27wqin25g7ik5iJPEnhOzV
OuyteNtH5ZNuoyQYwSwt6/A2Mz26Izi2pswurixLWgz0bss1E++KJvxRdmFOXzq48PtwFxU2Pebi
bDhOhLY9Q2SnITRRd36XpLuBBgZUNZajibZPiB1iisfnIi1/hLNAaEx1HHGUrW0U/EhdEUsNuBU9
O96lU/aERWfHoAY6VAWm+Q6dd6DH0SazhmWr5fnOG/FjFn0qGabOStuIg8z8DWD6qkWGHzgGTkPF
IBKyaRafpzadxoUqbHMT+y52WfptU4lYZVIH6SHyNZwURxECOK08BOb4opZRiIZU1sjbtKyaiKS8
Zp20HWFw6EBxn8vm7XUofCSsjpWtzJ4WqmpuJzc72fWsYVEJdFeGkLuYPHXDOA3J9NHnhb/TZLCp
7q1S3eUonfBJiGx6pVYZbqRK7mTsvjFD4q73hnNYNQ+aPcZbv0CT2bvhFsDHwhr6Y+UZCqe4jec3
0dFwtDjYJMPIIWxvtaTcRpH56Eps5oatBziQax3l1rR1ze5Omnl8waq6SYzuzR5x0xipswqzfFh0
lR+e/ChZW3F8k9lmfRP6QNcbF3et3b2HE20fLYsIF7WXjMQL2GZsXXClVlKhJYaHY4r4RxP/cUe0
19Z2H+MMLaNWWWo50vZ08ufRohWdj/VPXBKyZ1L3VMKKxR+4HObwK56FH8h1RmUehiHHlSXjrew5
/WR0GICCArDPm0Nmpx5WvuLKiFHqDIF3NBxgBwqHGHm73KsBw7GF6WxtmuB3TSTkrQeEnjnUF+Zg
hKukusMRQEOxcy+nMX1PkHp7UdbznejBSh2TRHb2CqzxWf5SFPm+D7WjcNd55a3tutjbOGl9Vd1P
4USXEEd1I6rXommOGbz/xpK7wrLO9JApqR/i+XlHYA+RSSKaGq1NlY63TYojgmG41jqoMaoG7Oyh
jT0qpa8Zow9Py8FduZvOmedAENcgjN64Iy1LYaEwC2uDjLpquSa1uYtHo9krjZksIpWzwGVH56La
JA09yMLFMZAxQAEzHI4nO7kXQbgXBr4z3wkQKoSYfALWicA+mVN4rsdiL1173fkUokZHL+i9BHj/
3Kt4bG4HF9VqjY63cXI+kjgMOlhg90G84CZYNJA5t50GmCONmbwUZQe74aeo7v3toDAed3e519xg
rMzPjit3gEzEpjGxDgzUF7sqrVe8QebeTMEi4zMaFAKNPL1TQ4jRGi+TVkYH1IDHCC3kBu3APvXR
OrvmB61Bf9klAJ37cugXhe+zgHKOdpwwdDoHQ8PT2SlsacHY7PrMevX6H16tTkbvXjZJq59rU9M3
FiqzMuhOZuHkq4wo+4AQ3V7j9+0PgVdjunpsDdapAvGIV1RHzaanLJHIFwoVqjm2P42xWwne4oNf
8BvHNZcZ8yBllV2GVWyu7VFvt0XkKASl3Mw+C+m9G264VvpgLdxoZBcIK/PWsBiWXWla89LY/UEa
prqwIwgdsAqG9M4oXeepqbluVogAw2gjtfY891inBVl4Yd/oqVZd1alebtLhoMrqGE6eOA4JbnLH
cOOD8GuMudE4eyzxnxtVurGKUu0ZCb2LNZmzziE9GXRD27sQ5Hd9alOaRM+6CeXY3eQ14iDEELAB
cbz7sbN39BRshNvrWzXJayPgLYqLChzC2FjPcpIPaQeTIAvMC+Qu+pU2vgXJW5Sq9IdVlfdOlOA3
7MEJeAkVblHzZk/YtKuiJN2U6U2QtuJaRgw/SvUwPcnEfyi3RuRkm7qPxM7ovfvMFQ8oyp4Fe9la
6NXRmgow966MkNY32alrFRevC6Jd7mEq9ULLuNaN/F3T2oexhr2iezlT6sdiWrioiGxcGcNEn7+c
n5y6FGgmyydrwhJlTBAUQt1eZ8iwPaRgEv0ts5cXNaSpRY6BDtEkwyEL7LmuXVOj97ey9e9C3ERa
bZ/TwcJrWCG11CqMYtFlVt3LeUZQ69UPHcbTJnQ/XKzsKxFsLBkji8EZEtZwlLR5k0tqnBxoZlyz
3zmm2ASgRpFTIASxs/Cc93LjJMa7TMX8gZ82ogHHxwamGvFzjLJzwsz7tciGe0Sne3+Mfzaex9CR
GFmDqqaLnlcuqAMcOflek66FBRdhXxZ3OJ5ZE8vaWtZNvrOEeW3nOPAH7U1F2Okdmd3rVfLe+M+R
Fd3Hkw/4QgwXZIw/05DRCuFOn4eNeD8qLX7SwCcG+yArz7Wm74QzrvUAy0JGA2YPXdJXhw6/uJOt
Yzg5jnuh2hiJvaudTS1HiBGb2Lg77TUtGmOjZehCslDduFhJmcEyLJBfpUs07NdNJSB9BLRwVHiW
VnzGGPUW2ZQ1AqQqQSU3FF0uhyy8Eu7J9QqxSfGvLuLE2JfnNCwOQdS/NnmFq3X2eGXi1SVPk1p/
62R4FQIxPGGfXcZJd8rdDrVE7l/W2ARVPQE2aJ/6QK7HtH4TaFD8SJXLqu8EsnY0zSUX3ZBWu4j6
Bl0piJeElRneSPjTamLczh6LKatFsExlfeiSnNtjc48sv7+NynYEJeSAnMFKVlnX3ZhfpzQ+FlbU
kI9ha0jVi6EcVD6zQroc+7XmGdkKQvtbqU8tmtBhQn3cHMxGmkyLFHCyiSPNJqm5MSZCe5rs4chP
skZZXABKXDTJhCm787BAGOkrxr0sf0ut8dbO4lcr4c1rintPtWplhCHhqnHOU4g7qtC25U2f69p2
lBhzfT3jqTWTjVfUBzlE951VJ1srTJaeXz/4sREt48hCjRwd0in48OzeWWMefsq0WXJiUMXzukvh
FQhAPcZXNG6JyacFozg5z50TvvnEGc6LYi9b2YiMWTUWkiEKSAJxHw8l6hoDnTIWfSBd4/jUeCX8
cVYFcL2w2fvhKm9BSbnJKkoKiwBLPU56/FSV7O0hwgungrvURdk9ilNXeOaeucAvJhR3Xah6nXU8
PbqDkK4NHwW6uH62SveGeAbY1WOLrbagiU+DpVajdeOo4YlXc21mkgnNQXFweqQLRuN0W8KlBgtb
vMnC7JrpPBFgAe+5F1dG9xRawUXhE8P2XMuNm+Q4mv1XXS+Wih7iYTDUzncIKhYhqzI3w3htSu3N
BiYlBet1leER0gt3WpZ4/4GA5P2L3jcwjtqMjdi7Mxz5qCXipU2qduEWCB4jdUr1arb1Y24TF/Uo
gKDCQ13oGpiRDLtomA/nVMhgm7sF1BdNO1VJ4F7EnaIYK6YfLTaJdHT6ZeOOp4ptdhky29yz5LHq
Zg97od9O0l9VhsUwIbe8Fhpajz7koZZQgYugXxaYRHFox/3RsBB5GB4ho10Uq8qd/UmZd+qyed/P
91bk4IKpENAYcUJSY781XKNZwP4xOPphSC1tP3nzol68FkYCu3WwbvrWeGoLbl43xOzhxgVVmYni
U2s5T5ItcKVCYu+q3BluirunzveyyyxM8EW+jc002eo5QTyN28nLtsRu94AmblQz4fgN8ufEkAla
1jFYMnv9OhwybJHRsO4ZGrWIEbtoEYEUs1qGteghZSgCDQqfG43sd1VVvVzJSi+2miIOjhs1rP2e
90fz3Y800e2j1cxgmtjdVTYuZYehdpvG1d86N2iutemi9Kth08PnkAH1Wku0mCewcCSubA9VXZ5k
aF2P+dCv/AnvgFYY63Jg4ECTqXyJbBjoUO9ez//FjtUjfh+wW+WI2GQYHkc3wg0eszZnMjxbKmGM
r4cPRzXXY0fMaQaju8g1Xi2DLzkRl2PAlB8T9uEobdlhW3S/SaAzZH3w5Co0ngICS2zjCudGO5qk
PnxkDJdj7sfHCbNRPLa7vAjx5VbF1XDXVSEjE2qIQEMdaIt8YKWbug5XkCOR8jokpVG3SuUQr1Xq
bcwab2Gjq2eTEahs1XjwEBo2WFmjDs+H394I37sdq/FhMrlBbhhnG+1aCpcN3OmOZdoCMgzERYmM
qEbMeXaKBoB0gVMubZ6wbDw7g2evRubPOGl7qnUSrZwqwKqIdFhGXrsLs3DT1DSpBjIMMzTyc2v2
KbZr6DZzYXEwfOOQCKAV5ejmcKEw5jB5Eh5PkZ/4G4GI4H5kaheKtNrkZXWyGnWdVtyswMCp47vq
CTjW1MQxAXKxa9lsltpk+qshj7CvQ2TjWUzMclUlGVe8KQ5Z6cbkPHX0wARjpnQ5HdYM3brRveOk
OOsgI+sflUs8buTthvjhVuY+D1meCyoDUq1V4DGlqwja26Br/YMfywt7DC6U7LN7N5rmuoLGvU6y
+1buqs4gtUa5j+uqTpdpVLWALTqQH7F+UXuAs9rJhC6G6TjpScWM2sSR3981VqiT2se31I38VdiC
+lH6uNPmOXXEYM+OHYIgQ0Ssc8WxGrNtYbA4sVxTbctXk1ONm14Lxdqzxapwm2hfmM6q785xXJ7L
KQJPKfvzWI8PxjCTDxL+XCHzm8HLHsouEuvc0diksc6ttApTSz6C+4orieASlI1jURQv+nGpWoNt
Y4rnXXfcQcHYy6G+HvHVM9AL3WQsogtVhc6lP5qkp+rkW4ijGzanzEPpNiXhZZ6iQe+m4EeLtdjo
ggcZ4axOW7kWkXFSYcLEOxgEuWcFi8CRz4WprqMGyhK0kkBpVw0lsF09MWZJt9nzvUDbBkM3QrfP
I8g6uEvrW0opwS4Pk2mVFQCWpCsWmMSZTc2iZ/uZzh63ClwudCvkdV+kvNw8N0LwJLj5iQi9XgxZ
Y5AdWtcwyC/oozyZlbwMqvqy9By1ch3raASBfgz7ZjckzcYbsCmBdRltLUVuV4IL4QIJKU9+bbsY
FCXK4xGqW98xe2F+acrqbSgb7SpJw3ff+qgF9hdZ7AcXo0AwQBxgNPqhC9sjXNJ67VkuEtanHqT7
WlVOcUSCcZEW7s80CXE2O63PN2bXHJLqlGbGqYVrsCgPXkMfrScuRECfvEOpLykFPSjuR5FUN6GY
v6ydqGOVbao5UK7N7jiO/UXUWRGXbWyWXVqu9OFHb5fXaNqYCYXnxrSGa73vjqJH5KxV9YoaFlRD
ryKgGeRi7J2naqxfXBk67LvqWVIoIZ1CVh42/cZJh3areqKCJhlw4mY29S/7tYNNVk8V9MHkvdCS
c9OB5sgj/ZA26QZzORGi0w7sH/mLuWywth9rJz21AzMfTNbhgFTEwESx4U3l97qTbg1/o1vxhzsY
kB/856rnmW/TFOdjVz1VgXcxJYSi4VTc1xr0NtN3qHcNhAv6qXFJOhmnbqwCa9U1zQEUAWiZvo+v
R0uJtVVY80IeoponkFWwfdtxIJTzGCXoCMxOkWdCIgq3lTcMe1PICepHYS1nhtIY7lSYuvdy0rA/
uoL6iyYvurjJLlMHv3+XW8bNZN9P0JRIjWGMxOWztAluGlBimYMHONPyj6I0T7HUHIx/lQNe4M2y
BUZQk+UuQO5xrL1wZeT9SpuUfhOGgzgEJag0fUSz3wE1O1ala+6SullOmDgW0+Qfgyru7mWctDsv
kywqvmUBINOm9dRX86PF8hMa6qXIFKxBPQpW7ONqRcF4L1Wc7uxa7MzOBRhStDfsnc7BNfXgSqRl
cGWU07V0MUe62PhYR/eVmRn7oa5eyhZrE2KpcBcXDMdxTBIyZwKfhxU26m15GrMME4Gjrti90m2p
0fcgiCNcwRkpM9pMEWJ/I9EPSWmLhcypbWZ9/Cqc6WlwSaLDtDsWrciWEIt/epV/aSXTRi8jZynL
+MnPmPMZaFqxM7PgKrNddzv5MYzTkkAyl2jRg+Cj6Gy1Nhx80cTPa69N9bUbKBtfA4PLagk3LmbY
SJphteqsYk+ThHGPQ3BmaiRpeRhpy9EzXzOjzimVgt6iTKgC7CrhYO2GHEAi8XqS4RN3k7Jfg77N
ZEnUoQ/BUi/KZyVOsqg3iam5mzCor9Xkexgb6gxvdkfF3XQPfQQidYYTjC3+ibIVlF9rRnPmKmP9
AwpCXZKvGDreLdnhZWj08TLNuJRaGjBFsI+vRCCvAwMyzwQmw0/Kfd3jZcw3vklek/so+i2oX3q+
M6geJcw1zNJiFeXDk+rVvowzsn4sP0GJ0hazFbgejSRCC4O10vD/VAyYlExCop4CTrMwsAuVsFrl
uySWPViY+UIj5O5LsnHdAUPWuDvoEtipAuPWIY4yQ6/njS7jg4srUATgs4I+bjZaAFswS+ubcaIn
5tqDfdOgdq5Bs9hWzmQbjYRQBsTtHG26aHotooSlbWHH6pEFgQmTdhSVN2NBLc+L1KXOeF9rtCh0
pT2gCKfgHVDRfa2C4EeOochrbdK1rNx4QQvuxKYQMXXxc4IzbpNY/aVdAc1UAxA9igM73RuK5TBc
qCi7xaMF70tP7r081HBv+SXWhObIGrcgQES+G5bXaZb28BQb7DIAt/qQn/pRPIyOQXhgiJltgHIB
qxI2yVenzX5aZQNFLrxwjfyJm9TWUHpD0o6tisO9b/W7TjgnyYdAuoutZs1JWgspERpVSmi6z5Tf
rXx5FwdahXuHYMwcVolXlzdORLoWgjuklbMsdedoiOpaRMxTYaWdSnsH1gUniKbtEx+IWS4ZIZEl
I5k3XEglsVM4dofPJnaWzlFU+TulKXIE292MaQaoQvnxEphlw05oXUd2NYDbRMshs/wZ9X+/013i
jYZXKvKZITtPLl11mvs8+DUTXiJeLMsf9KXbmMO6sKDJ1FmHSyTKNBCx2YYri0oZ7Xtb4A0Oyx/t
iDMQV/Vrjrl+qTXuc+FQkqjisl3b07guI3PEd+Wi8guCQ5+wjrXUeAtTwyZlTutOK88qSsKtyhu6
P1Df4Xckx8rR3smN4OhO3cbo2EMd4tFNBC3YJPLXutS6dSOmeAiBsZfUpKlUe9fa9cplzG3Sg3fi
mlHpM7uDynZJRyDPzM9u0dehuBWZvLEbeSkiiYY+w03sBzKavQvAXkooucNoE7igKcCdTvNN1x6Z
vjMQ4JeMa4OA2L1y/atjK4sjmIdkVVdwjTI767aOFVQPWSevtKLWj9LiKewGSgYC63ThuPUqt2C7
RXV308bQfL3RuPFk6pEEEkSgLcFpUGoYtupHHh1q6JXTLpIYnkGmAH2GVopYu2BbDSgxajtZOAz9
BWQFDlOkhOskrU06fHQB5MMh0u+bYVO32WEskO/QAcKeMzTWcoTdZLj3I0tj6vY3Xo4Hyhok853K
jA0qpZhb+2G6toe5ejGZG7CD41bQ1PN1tztUnX7XmykIm1kxFPjZbdCCqIn4boQK1kZEOW+bKlxI
wtZK13jGhzC6asbqyo7t+MJxggfSyXhJRwtkNCwBzs1GxZObhMM3lKcL/sbortrcGzA+UXIMZLe3
WzZUn7d9UY/zltZQK+3KOUfS3ysDqFVXdFs16N5CxNB0x0S7IE59z+xx5ln5H4kXHAV3E6su5UCl
KPaEEy5eOxzXSCcuZVNDAmvNEa4IndcOG3HCi9v71b51ynZlJrzgzaybs2Jjmw8Eh6IEc2u3bbDx
PCDbnbHKahazdBruGc2F8EoDOeUlNTM6xq4m2ZbTMoVokWB14/1bBK79KDz6I3ECLc01Lbn9afa6
uZZaoC2FD4C43ZkpE6Ymw1kVkzhZcAdiqkXYpEsqL5P9HLfUEKzIxvALe9OdgmjpuQYKEMAeujXV
R+GPP1xFh6u2o4PHajYoW3+Eq0STcW3Bb1l0lM93lfamOV1N8ptGO9k2+Vob4Qe2jiEoGGFI01rc
Xx11qty0XIAWJO26E1srb0JaHuGPEdmPoZaraVJM3M7ZCr2GcqTDv6Pd+8MagCEaTOXelFrHyVCl
1Buwgq5JtTEvqLqmEgmmdCrChEQ9DkEB2asv153hqX3rnwbNM3dijI+BO2Enwo5ppC4T8whHoOv0
+SrXSGhMNfflPLcFso1hP3K1i9Bhwcpbn3kD+LXd9tZ16Rzl8aMVDHJtV1wRJwQLbTO6tCY4l0aW
H70E8LIKqELEyaXn+kwvihqYKHqsrWybqoZnDo9546g9vBymAysbOZsPXmrGF7mSGi+dJCCVqB61
YJPBjMAu2NC3rH6quHuOEpBYNJIKTNRGfBm6cD5icxO54H/qDLqXVgGNsr3hPdbTU9MAjtQKi3Jd
gHtpYIuUSbstHe12zDC5dnPXveJJ3pENbaVtbGqR6yuoSAZcp4ouZuvrwOMDMBs+wYCnqcM0Dd6F
c0WN4ka6Uw3eQLsQImu3ruiMtYp2Zq1X+6yNwjn93jNd54JICYSGR7u8CrSnzravwoRG5WQCpx81
MEzTRGXSdsmy057UaQCv3WfiLu+N22gij4IxyUBf7CVDlO48NIIUc2FsBNSPSvTtXrePdWR7gznA
8EmzB3YZl2PBivVaipv6kL8rz+k3IG+ONBpSfFdetCxKofZBeIA24nNf0cej7lgb1LOmHDktDbVy
V4qJKLbPgBa3Xrbzqm4rmh9JbwDeCrpLLUOS1cbbIhbj2ovIOdLmmGoQYeM6ikCvR9C+rPTU1VNP
IbSlEWBE+7I3doMHLZtgutoGxviQ6CgUp4ZRcko1wA5r2ka0zw+l5Whrr5/RxG23E8ZT7Q7hrjPn
iLs9dk4iV1U9pLvRb586f9MUnFEXu2CriDujFj9fFfkPXSU/RJZrG8MuINq5+UGnmtmj9WLlVse0
YqumdviUtLeZmrD5oBR3XUYAcF+oyZXFPipgtBa0+yWTtF3qXVYKnFtojiLopXwoZ5QMY1e8rU5l
jjsbBevOpNFA2wsruJHhwM4R6WpIRqL+pDk9ty6qSCueA9u9He1oZzsYjEHIGUQpebwpCjzvY3Vo
a/NAJR0q4kEi66Y+TXmz63kmCBWz4iRi99muSGj9jcj+mGugeuZuUCZgIAq6DTqflH0wIWtPaWDM
ZYXpycy9V2WpvSeKM31nGINxf29O9lMkeFpCIuk2FJfl6LCntG9ZP70q4jUqWShhyypEdpX9HDK5
aW3zYq6y1q17ZRfvZeDhy836g+/TdaHU80h1c1lboMyUYNE2saq7mO5mcwG9F953Ig3ZPXW6RjFY
3sw3pmbtofb/QlRzg25k3w7Nbm5bxsAWAOWOhzbyTxTjl/4IfC5J2LSke1GV48kC6rMKkvHAG/Fg
GOcKFYN4QJlR0uhWgLciEADDpRN1ZzHjYRv3Io/7s8U00TGGMQjlkmBvHUVtvdT94sy29TPuG20p
G/M2aF5VyHwX/SMc76hEmEs9Ai1Yx/ZVWh4d3/nfHJ3HcuQ4FkW/iBEEHcBteqOUl0qlDUMqtUDv
Hfj1czibjo7pHnUpkwSeuffcezwIYDYQgBzZasHTYQdKIxC/Mp8BdK9xjsNz5NxmPJFHL6nmb5ra
TNDd2KwU9vBNIzTe9TkC7ql/LGvn3M3pt19ASxrgS7GzeKlMfxQ5g2U5WxiXIyqQ7MU0nGPWqhkO
J2qemEGC1TbNfpiDcN1Dfiq4DE0oL23DBsWN6UBVcAaRs1/iilln1JHoBiFH+v8IJXpuc4sASz/g
uKHlPIAnGROfAx9vthPwmKVB8egacCmZjdSoDz/iYnlPfOsUO/NnYotL1zFkbxgKwRpgj2YwqkAs
8w9NogZwxs3ebu0z9Szf5pB/8oM/K+N9oL2gsu7vXdk/2iAVqC7ye1MCMHOSbxFfgZU+jO5odo50
abiHo6enX2Zrr7x8LN4GbzuG03kYow+rsB5nnjE7NpzITBuj3y4mC6Ib22tj1EMcJM+Ox8eC0YVq
kDciBjQmAbZtGpX9Jp59bvPn2KPu1LBLeqQj+Rj/bcgabLW7HYfgAPun3ab2tBysJeaio572BRdN
XwGX4lwtmU2yEOF/Rc8AbHZj162/rVI2X7r27xzlU4p5kw3tg/DhkqqfT8STH7OTf3XFAj6iIDQi
cOQKqbkNI1KEPgSLH/NO2tATrLwA7USFRGXOTeD8BNQcBT9PB+4xamCyMiFIN0MesV6lH6PG2jtM
8rZ2G7Z7K+QiESO4jW4wb10ev4qKEXjpSJarrg0cjLt16clMZurhpOGjcHNoMUQe9FXxJ4XkvvhM
JIrFeqQc36EN9Dlh/JVwxNE0R3/jbgE//P+9K1SWEWeI2585664JvrDNBDy8hhic+ZLZuE81Ap9Y
p5IE08r619wqWR3avmiYv2AJZscHba3poRdYgLqMgKw4dHfKqz8dH0B9sKgfiCrwuWBI5Lh5F9m6
/GLM7hYfkUD1G7YhDIzsLECqDdZc7e1FvJtyRMjvGoj1CRs17qJd7zYkjmTRfVgVrxW0s4fcgR/T
cdstgtJUtY98Jaw+sIF3DA+Z3RvmzqCe4g40AdvOa9C0nyk/59QbNil9Gb5z6QYMUF70MDE9rNx5
P9yDNXIApFCWpCG9P7D7vlvmW8QtoqPoo5QVF/Fkf4WTuU+TJgGzmFPEVIl9ggJyohq0N+FMOHM+
6WvbKbORucoRMy/o9jGfqwhcWcwXmUflQz2gD+xuRTMCAVJIOHJ1UutsfW5+mK6Ou27CdNC0ybcz
a1baebovpu4x588LdY+h+yz6D99N/sgBcVTuxKiRvpbFEKVqkTStE7WVbnbROU1wz90RADffVHO+
NTYFdG++wygh5dOx/+kwK8A/GZCcMngtWmhc8bByJsJPE0PYpHLuNq+jk8pDS/KMt5xLJjbKz17K
JYnPVgN/BFrSwXViRr6qYZp4VmFZoUYISIYsQU8WgAcxrnKyBP2X21HmxJKPbv1ZaNfaBplmZ9St
0k13ZKbLZoIR4mB5B8rmAFVGAo2ugxfemJvPoHhb9ItzjtCxMdiJFCeFlRVPekIT1sWAXRPL+VfH
pJ+wx1lxtIU98jpVPqQQ56sRQtDmZK+Y0J7HLNjnImtffac+FEP22Sbl+gaFX4r3WsQD0N/O/81h
ZVjAWOzKfgt0dJlLpJQJQoQ79ARUaJZ+C9PqxSvBXLjr++95qWF76X7jPHnkjntzaWW4bGMi0RFe
qIhvPXHlcAj7dMfJvoqONJsK9zr0VBWt/wjxk7eRo9IhSSc0FgIvpemqUIFmFc1ib8XH0YfxhjLJ
4nNlaRlP+9iPnqZKbjOuFh0N7UHAOYsKvuABOtkAQ2uPFo4JCoIr17Y2zQIRTif2ebHtbzaI38kC
QNegoL/6SfxeBrk4t4EpD/6aEduHjbh1ojvZuv8WpluOi5pAEPTLSdhL+i6ZcbMuB4EW3c8qChHQ
Dm+pXQFBF2NCGGGPEoN/x26bv7WBjCWGygW9x21Oi1TnEQIZ337Oyzjmond+ylI6l6I3zqW2YrG3
y/gntdKjF8zhUQ36v7oA7GkXw6+dBPcucVwHL3RQCJasebWDqBQhDdqh9FrUpHGJNZPJVjc2wcUu
t71qV4f2MXCt/FQwOGKy3O6gQj1qR1FqrX+pJMDtoTOIYoLXnvlQxQTlkHuGG9A0xTkdvMeWBfM2
aVqApE1wiQt9llb6ZxEK6WFGMhY8t2M61s4uGp2PQHWgAkE790rfFmXcm6gX++BLoMd+S7xD+ywb
VlJYkUJA2lMOZq7uzS4N1T82K29CU4SpmpxZS93Kog5vpl3Cm90WT10CSEy4FYsttESxmq2L1dsg
sCjv8xFMlemAayW5OPFA2xsv735btTwCXSHK4lm29VvDzBrYHvTq9m1U2ZPsuvzkeeazEjBoWzky
Qnc7fZinb6d3Dc8OOVhR7gBJlARrO/eZlh9+Ej5G6bBjPH9xXb0tuv6WkHdQIAtFq7SZXVx0SfZv
iYMPPoW7xg6+ERNeXPpumsNv1RGRk5NBHGC724WT9WtU0OxS5IPTjMRQY7HbdyIft07PTrPWOyeA
Duvxl9jyf0Nb/FjJCPnQqyIetvpvluKKSVXwXYfMWiZorX0VvakhOsF7PYOKy6+qwnFVLNmwH+Fc
Zab+o6l5Soc2acwRPHVHNefXGL0D0Vapf4CTE0gilIbAvT2NLrFJKNX1IPgjqPiAXo6SovZ+mnyV
QiDUPoxB99pGy5NIB5azE/OU2qIqyUeyt8afxaq4RSKdEMDCBM6Ha56nL4NEKhQwZh7Ss8VwdJPy
6yXhdPNV1QL7lk9xGF50I++FOnrE7IYzyBCKeWE5pCzAqtEtytcoHtE1KPAd42Yox3yfe4lEUE7v
7ka7TAPUcl4zyjOg29E6UvhATY/E8bwEGZSZGGOLz4bwvSmXtzhYh6wd69NahM81/NUUcdjgJvcI
NR+GRRGC5kZPunc+7LVNBf5MfEaUbZOIDSz8rStE+j9aEY8R9m9RzkyNhtRhDBU9OcHwFqth2Jdg
m4IeJBEr+8tkfUcEeiGWBDaPAuzUhcG1z9vPZJwPHvtVg4JaJxx+KUUmOWm8PjQQViM2+Qy7Oug+
oiQ/SQqIooo+cvDybW3tirC4g3Q9b1I8CkRTDJQ0yzbPJRx/9jaepLEfEOjtkxVjZRDWuYiRpeBN
l7n4aGZijh7pYdOPZJVnV8teD09OOMGfsdnxN6wF8Z0V6fSQqAqli/Pka+uNuVRwmYvkPiOWze2J
Qls88NQ+DvisQq3MBWF1AN4mFp2SqISNRyGfe1YJ6zqMcLOFv15KuHId/iD8T2/22ELLXuPnWKXU
JWd8YH7i3OFIjLvTajZ0L0OCW9XqOEzIwmFzlnsbG5xSkC3TluEizGRW4+7FdaIPfB6/GkUNkoFr
FYygpFg6wUcZt9HYXjqMXyfLEJ5ma+tv0r1CMXvsQ7Xq0cn54rlncsTcFQR/n9C/UXaQGvPdc1ft
Zeme8W0Ee4s5IXnz7aOXOXC2JsCUJr+5MoyBeer7vnLheXOjDXw9CzWc0+lk78W0JrqNjiMwETuq
cvZRkuewjOGZ2lW0CQM3PPpewHwsQldYsRJPENtfyoDWGektQSLshaLyjI/pTytSAiCIfnDMrgw8
PA6+/evHvw74x7Qfva2dor2LZPdJjCidcQ0oke/qYVGEiKV591j9pCyg7sb2vtFDc4x88wFsmOi5
2fuGGmRvqqDCvuE9+2P9HDb1n7JIvetU+EDsxoCXgq3VlgF6eJiShoxeKXlwi4JuvPDCnesw9Ysi
ArZGDKZuQ/s7VowBuGSmvUkBzKrEx9Jl+l9KPoRp2bAcojofudHlY+L6sE0bee4GBiFT5W5nzWOm
QR8cZfTHBndzcjui4vQwH4olgoAI5JQBhcYlw1jGhlp/GqKLowa60g7CqMxTAE+QrIeqlAc1WNY1
ht+w7cv+Lhai2usi8skJi1/dGoGSC9MbANdKejNMbZ3KpmON5L4farPjrfxU2j8GPgnxNm2rLhD+
J05a3kqR/WlT/lMAhn8VsQ9gnwPc3FTAXs9UWGULLGpoY1mD9nEO9ftS2ATVtc3jVIAeX3oUaHFZ
ERylSbAZ2uZYkDNRMvYfaS+2SRcCHM7Ss61G+TyhAwzZ8cPpXUessUWQ2T6eNUBuxmNxuuKgZ9jl
KGF2fYG5MpyaU66fsD8Ux0WCq5zSZtcP4lN70/eUOJACTY+ExWHyx9DFtfpv1PQPfa3vAvIts8Gf
9zMSoK2Nym9O7OCSAko1Tvqhx/YH7uKHkhVQTOGhe2wRm/uPZgx39EOQn7FCOk6Jc2r5MwL5O9RI
L4ZWfZQJo/w0pq+esnff89EF1u1b6a8QaqwwHRO+i9uWL0XbxeyAln02xH/5fP2NrcDM//9fTAOU
pDo/zmq1CYFBRTu4Vp2aldaOUdapEBIvo1kuNvE59OjAOdjNUqTdDcpZKZ3iHikyXGNWClMb1her
UddCwn/TgflMsxF5n60uSDQ3eaO8fY0Ob9OW6po63Xz03xBJD8iH/sqMiXE9N4fpLrQyIFayRhdX
t2I7OfRwIg4VGX5kJHXkmITj0Q3yCY8nj0VjDfwJ4/DPXEb7HuAxg5PgJqe+P7ZrBgyuT2/o9cmP
idPA+bZDW6vvnMCijrbocRMfcGzahPSQKA+TAnzg7FufovbXBBPCVga3gbKbPmdJC0ZTx/8hHPmq
KvdjCANmfCuXWQMUzF/nrOwPjL2DNYrjbg5LzmweEHISDg4XUasHeRzLCJ8QWdbW+D2VKBxlbf7g
QsMA4kfVvrYZAIgYW09CBMZCdAaCIPhnCnWXPfp01Z5vdsgm632Dz5z8i+dWEFLZ5RjEiHuD5T0g
a5garyJ2Naz3Lsq2oISYXJUjf1jmDy0/NEdEtsO/CLq9MXeoKreThXWz5RMUujWnXiK3nxCfoL8i
aGSw0+ehZoT1N6jG4s4r2OE3Fr+65ztfnmM+RMJQW/ViVzqGThMgAzFxktUUhtxq4CBAosQULCUy
MCc6bJBa0j1JDAM+2HqddRyU/c7K0unqmjzfSFh/iO7+Szt9cVqZnYPyb4x77d4X1f1QEmHcTv4x
LOg3KQLEWfzqStxQtPP82hPAWi1b5m0kCEQyPvjErGzcgetvEjHi83ndf7ZZ+tiXQBcdFBhV/aQG
YmLmqn9equo2BNOFd6Q6MvPvzyU7/f4Wkg3Ujta727nvCZk1WwtEuhWP+1otUO4BM8FdTQjvbCge
urh9xJUGmnZU15Isn32MEjB/RrVN/vVBlRbRkLWgh2cw02KlAofKbu51TDruRrPNS/AxngtvtPD/
GIgHxY/sLLNhU17uQjsYmeZ4sL51sguGIkZBR1+poTKzuCMw1G9iXg7vOQhubVXf1SXmR45u+oOB
h8WfwagLAjsQJeDvcRXONvbsiLaiTTZ6PGQBFoLYbgyDQiK/KoaSNYcj4ggG3LyxaPEf2kiacxlC
EZPDnsv00x6ICR1HdnkJKzcoCbelmh4LM367fvAepMOnz5SepfnwOKr90lI4esxX5xXhLOb6QQ5i
rzUhubUVAaIr42/pNSfEkRCD7QBx86g+3GymqCxfhNfMeC5A1Zc5Ls0p23VNxu9Uxp91WOlDkXvP
U5xfrLH6KSf10oYVbEj/YllJQJwlr65BgpZqZu5Wf52mad6FFiONigEbvNEF8QF29C79HrW/qgbt
tYMiP0ZT/1o0F/3UnY3mBklVmcLzhWHeFNHVCmZxDtjqb2LPe0xxd3IxyddMIhBq0btVE994yezf
hvk6lZW/K1OMJAxmEHyVs4ey7CugLMUUkBW7Js93ccZFI1vrvwbo0NGRAU8VQZiei/w4T6x7qKJM
E1E5bTVrun0sqvOi1QtR7xSVef8TzAzS/NTZqQLZNVYX/1iY4rVz46NumjfWmuN+ZLpY9kCZMSeR
DisxCHHcFQcw7X+taUnYgv+Kqf6VjrccppdB+Ws43AK6uVcnMaIFHkUcbGWVPvTLGtnE9ip9SKZp
OUbhfJtcb581RNzm8UQWNlVE1iN1yaVzhxweWAmCx6lpv4JCfdVxhD46St8c3o2CZ5n5LIV3X+Qo
mIJ72yUNSdUOqgoOnyjkUqRpzBJnIrwKd1n0nzcU0Jeh+oYD32BnPUzIDkI3PWZhZO6ZBuLdRHO8
L8PsgCD7jM8xY4PETj80Sh4qNsdLERET7NfPgZTEx7O22tWV9yJHDJPW4n17vOkHUxf3Q4tmSSz2
p0FrvhsRfvgIJOl7P0u2/aOpmo1PoOF+nL1LMogvxSTqVqGSnFw9syq0dhBIZxv9SzjA8y+NPe/i
Jr8hjCNeesjNNjM23fyqXE7J7YGiXG0lOx4VOR+i7t+UII0NWNsarfMHw9N9PRr+PohRZ3dcAEtN
LlebRcvWS9VDIcaQ77mrj8Kg23AYyKn1BejK/Fi6qLUXj4ETc3VMIZu+VxgbBU4z14iAaEkJp5Ut
tLWwvfYRx3thCV/DnZ1HSy//oky5u66MGrK6zd7rpm8PZRtbX0YOcUdOd22tnTshofFkT8c5cl8T
y6aKIQh6auL7LIkBQDWCvFvtPAt4t5wjSMe/y2jYD/1IYCfictQYiG7iu1HRhZSTpmAf+uM2jnmH
zDJ/eZX6mESk9pP1RLsbM2SeFNvOvtwNjrcnkojBu8HZLXV6ndjc7NMxbLAfMYzvsvKeeeCHmUab
JrYn6hI310JRvO371ZHbXgyKSIxYxK3hqX3JkrslkmyAhNUhYpNr1gIzy0hpwmCru1m1ZuNRkhxo
NljPPtVl/uipDnNH4BK/1t13aHcRA9BnyfRMME+4aSb7uvjTdJgqpyUyNjJ71zcWNtX4HKW8cGFC
4OJUEAA8NOaBkI8qPUVarpHCs7+t4XXdo7W/EYpTn+20Zckft+6hGpz/lsYEFz2ySYlA+5G9J09s
0/f496AmF5pFJNZuXCkfbu0rgn7R6Qs7IheuCClI9LybmHmh/XEpDbB29ngysO2VJ+ru5NgPDuri
9M9oE5fnSIIT2b8VUfIRTFm1XbhnmJo995isi5nhdVLqEXEQVnyXTR99ulJn4fd/R8m1lEYdrHn5
RUjFO714yFy6/G0wSeC5Bg/neS1aC+8WDf1vUDYpaOCE6AH7XGEuYfLqeUfRtrtu5ikx2XRrakwr
JhsfR2vx951liVMxYiIRw/BQBpHLQJj+mNvE2mGbjVDGiF3fx2tyfbNv+QTQyd6ndoO9d+LNyZzF
B9CuzqPP/LdHwr9jGIjvx/BdLjaCxX4aeVPAsuYIBcoxTWGwCE6HoGe6oS+egXvCrq6NiMouGbrt
47wpGC3xF38ifUr48Vmm/n9jTLzfgrgqt5AEE5MQX2luuU8KW27E4gJzTdljB9wqi+54g5fgrkv9
aYdB/iUi8DRglIyYsnit3b/eRPU1N7Z70B6r/aLpxksjqAxNkW7h6BTbQuQ/a9pbK1ZPRQ/rWCwo
qBYpCTpvPHlEY8bvurAYIpQRNGqoUoxsxG6xeel2mZlhuE/vgwcsXzh5dq5yCXWk6FAC9P5jMAbm
MKbhPwtX+N4SCCNMnPqoYfPvusXRZsmKQVMkDnFfNVczIZPzlGcfO1QcUeAMe92k1g7f+Qgipr78
FmPJHc6/JSukRki0vhuv3qvm1ZFDuLE9Gkh6e8LfzS+ydwZwOT4rix73PjA9v4OqefCSnBQ54f/V
Q/6zxJjvy1J8NlW6U1k6MyDm1k1GIrXQ6tTpchOTeLC95xKR5w6a/rLT5FcbveZ3XhhwiWNjU4VF
Xvyl3OY7s5TeTy2q9CW4DJP7MGt8KQi8/D2acQhi/urmcoPPMpcnHvJrNTflxffAsVpJh9PSGffZ
tAQ0oMQuDArBS++/h7Aw9kFFgs+EECJdyGiX1VQjEo4ewsS6zHEU7OUyfKiUHUxmIWGuUX/86f0Z
iaFPlK+38LZ18i7sUUSLBWFikBQ/ge6emQajR8n43iamH9qukVjdZRoQQiada21lr6heP8ZEIyBr
NT7+igFhRbeytTglh8Sud511Sycsw3zaNN4QLAK3GY+xy4LGB00/O/w3p6T+sEeu9jmvD+sH1XPY
0Hy/+fN4LTVgD/5P2SawSSpafNGQpkXSGgaC13YgL8Ij7Z4DFsHPjIdDdEm7IwKPAm/NLMdvXSlC
X7F4gGG36+E49+G/Kmx+pECT17gEUrjJuCv96LmMgpAWP3otZUkswnJd+pBkaz08NyJ/R1nAvFT4
59KZ+0uKokRmwrpKJ3kpvWJruLkGUYz0yOoKd2DL+ugSNCZjsuKVuMqCWxSeCVPYJdroXaera6Oo
F6MSGb2VlZ+2Dn+6FMVr0Y8DUiC0VEYvL4QIYJuNCgXR4NDWurws+J42U/apa4SWObdg1qZvoUfE
Y4MQxwwofRfFOhZNBYXX3GMetCFx0JTslra42bQ+M2ow0dbXMkPVFSvk8SHqlrZgZqw6Mmmb6ThZ
9bFK8Qy7QbJs57Z4aGTz45SYGmasTZxk2dFI3z7JBIh8E0dwSi2e18Qs5SWPXcrzhaBuJlr5dWH7
3qNdVJVLWMB0G1U+sfusT56Y/RPt1YuTj4QFlOvKi8nEpH+DAEtv5/CFFkPwXtqkppm5RckRASRj
aJjtEWfjUo7FYZhS6xDxhHuWeQww4WQWI/s5eKdwxVbmv8uw9mhnmT+O7PoJNOYDaBSpV6Lx7ocG
/31g3JNO2i3DbudQlAuZrzZhcCWmws0QMXcNBVlSDjirOnhP4/zJvwzRGmXi2He5vHCCYO6tL5pZ
0ovuW/yWGWaMYW4epMg4r4o7PjPyc1EJ2ERQ+OO4pz9GbG/F8Uasmzptxs9yXE525OV8RAiOnOyN
LAGNyuw4jcQPQ1JiY54TfEfKyMPQBxKVdPjGm5u8eH1goYBY8J9hRtImrhFEi9eC7dw2CmOSOVDy
FG86w2hiq3A3rRj1MZe3MfS/Q2JHIfBIOT8WXv6NOmqTi+ZXFzHKjmB+EXV4mTr4N2gmKcOhPFR4
4LdzxmFbuFiqowRLUpKgjkYNNvXAF5TvngosjCjViWJNJINO1OiI69mLpVgAHCfYeoF576Pk1y+9
dzg0d25aKXbfCxG0UXBYXCpDj5gKixAGE2MjNv0X44zpoasXcSop6G1+gceYohMKwIA2WhMaVrm7
Xob2yVVPgZMyjcrs33mWp3axlq0VEaXWptNH04X1ye7bJ+YFCgFkciPzMz8lbrhrVE9XZpu7PqrO
VWTrbdmyNwf5uyYBiiN+RVoA7g3wbnl4z3UZ7qwimrdV4T3IlJOwYuC/natrbcefuhvBmc3t2YqX
XRqL5NAWrrvzxPKgWhSdXUe3k1G2JkgxSMbdgMzgIhiKgOX3zMnJOddjstp6TK1PumE46XSxc638
79JD/wL54SBRJVy6xtvHkd9eEr0Hl+IcYd0/rCPUwu/8Y2Za74psazITUeXz0gVX1jCSG3vjTagb
dK31CxZjZEO2yNYYYMZO4hamKcNDhJWe5zDWnepHsHbvuRgp6OPzvEwvDPG6DRqES2a9S8t9a3Iy
XJzfxJmR8FCwl3lzLlbrdhU8RJW8zIjhrc555Kv+MlnPPB6YSjNCr2nCHJE/7EUZe0DXw/Tb6IgP
HzkDNQe9XthhUBSTOlj1jIy6kSkRc+s/HFhCinj8Chna9RavQMIPCBfH2gVdGCNMJ0Z5mCfQIXMB
dZOhO5pKQiDWYLK076noLXShkAh/guyz6euXGU//M2ggl3E8pIjCCnhgmT1HjekOpF1iSrXtD7/N
H/OWVrCkej/Y1tjRphbJzgtoRKvYsfa4upK9wGyyFIi0WeBvi5DRknTmCKUccpR2fk1jNu6Lf1xf
vn6G35fBU8EihJDgtIT6aHrvkI3moqn3eY+N6idsr2yoBCCgqVseM0On2U2MTXBIk+lcdBz81kBO
rn5byOMGK2BwmseceaUaWSnY69rKHuPD/mUixJppBpAeNyYMqiMBwzY88bKmorS97rPWyYfLyKXM
yICyiV/Lv8slfh5If9jmhfcnDKkIYdb8YPsEHZHiwkl9AhozO5jZIeHYtBBI644BK0U339Spitbw
a2Giq18Mh4LSxKbqofaPnwvXIJPn8RfT9EIZS5pGgTkSvKYgngHADVm7DmAskhu6CFy9AqW3OKst
fsleNSGbKF/bD0VQCsbXewf+zZxnbwm9cDyCH8HluvCxIqYFZILH+tjH3quc+c+MOOnJID0MEYaa
ujhyEVs7UwS4UQaiIifW/z4hxjJOfuRYvaVe8NvO1n/pOlafKYCvlW1zHDZpd1cthF8WY49KqVKo
c21EtZm5hQN9LCcamh+gDU1pPSAT6PaT/46B4txqJGwDgZ29cn9kBKyvC3DkM63WRMdIMcCviv13
/beU5pA09ccSVkee7XXH4Vo7NRJOk4o+2Dt5iEBrDQFsRffk1stR1E66lz7HbmtFd9rqHhYR00Mu
bGAHmv0N8ltGmMved5o9YiUmxpOuTjadn0/PvvGDq+d9ObL+O9cKPavF8CYbj00Y/ylSpE2uTUxk
6r+PY4GomTpxhntpySurlM9Ui30Zu+8p38KceDR4jCO3tH684c17yuKQIQQO/oL6btK05dNAzDuK
41dsu3sxEFBn9NgcpYtWbjaIjuxa7LLmqRvsy2DZ0WFUzB9cK+4fQiSfcSQ48ZANTcwEz4HPYmAg
CKe3JDIMOyaAEPvpKEmvMZrmUXSDOgqXwWISTOklywGxZgzqe47X3C15c8gc2w7SE/Bd/eRRtQkS
ASqQkWnIFgNXiDDCz3eqUYoYHZeUcvRNgGg5wuqGntFvK+BU9rbyyF7F2vYf8sUDX3GD7pVn32Tz
l+rd6ugk0Nxctzl6Y4oRf91ySPY/x6nJvItTTM+zsLBZVZ3ZVAPW2mg0d3lKSsOCR4gOMYB1RKBc
RPZU9u2Y5NkzDePpAdRdz2CRg/XQdKwVU3a8Yfaw1tWIWv+bYwQgAdeoSLGYNQWBPyURr6i01CpV
7N8S7X0SNQfdIL8UU3aKyRzber1k2UJiZ88lC8rur806nP08ywovP5spQjwgMJ0M9C+UCWj5GxZV
DICjl9qhKi8sHZ5rvpfOs5k52Ri6onK8ZAHqisgjDtpe/yafwN2zEQBUML/NrUqxMtKv4v59steF
EF/iSS7Mo+o8Hi51Mu+dMOdzqCmTgkQ3l46iTwbJsTWUx/e5Ld9LK6muYMbK7aUfKGizzPL2dupC
BU6WDftZ3M3edyOtf0HU8PMq/x2uFzL1FFUZZqlCBCQbGLZTg37oYpOh+m1eAZFwpgX8mqEqGbyn
UXqsjHlqECbssoCIRC/t8UVWMdGgAP0dZMltBRDOr9i5WL78Ja6NlJYaf/1S/glG59wmMSMO1Y/H
BHixjlipTQVuSI94GRpZWDxowZCUIlRGcf5Rq5oeMrQKdvdzibwF6Q13PHKo9FwY9mRl9etISlXj
Kj7+Ud3sJefpxyYPX4GQ2Xp+HLx/dkxjJyfvyMaV3VHUX/KKkmwkxapoKqAm7MoZY/pj+mDVDAS9
5c6L5pesZ6syF+ld73n5vhKP9bLCl0NOVdu33y1lJ4eZ6Nxknt5CPe5nK76f5+BucUlVYhWEFi19
USZGYImHZR80yBuSymPaPnCZMVPPtvQQaYJQzWoZzJUkt27ebIGSBG+Jva2V+7UyQ/l4Upxl4ejt
5gklHPQBrqKiDTmbIarUIBNKvGX7aBHWxhDdpw2C/GQhwpphDMoOlmxLNB1te542QrMk9GaSFF0/
wjdUeidyWsvj4sj7cVozoiuRnLGzTpfW9Z6UhexriNxbGDfti996/o6R6ryrkxal3jTWxFKuq31Z
szUOIma8GTt7y0se+qDzrw0yycRBpONFUODcvOieFrfapwsJZ63XG6pOCJiMWJixyfK7I6gb3lKt
iJpM1VNcTeAoZuuxa+ePUWHCExa4toGTEgWBc41UIe7MEiPPjxBrxAtjbdAuTNws4I3BRICYR5r5
xk+I5JWmRXqLXPdvJCtkDW3VIWzSwSmWYcCOacEX0TVnAbqIVMEh/p30uMYfI+IsPWBVphZ3dZK6
b2bMAahhkGeo5Z6X3ox3JiGaLkrggeRLd+9Ws3pqavc5nszwLux54wSN98d1g0uggwIYdvhlpTg+
qOVgU7YK9H8QIYKb0n5bViP+XlH8JmTlWRXG2MEM7P4w1WwWb6bB7uYkPebMDmcp8x0KDOfNN+J9
anIxk1QKkhhGgf8/5s5sN3Ily7JfxARJo5HGV58nuUvuml8ITcF5nvn1taibhcy8QBW6+6kTCSEi
bgySnE4eO3vvtW8RxIE9a2Y2lc3OFd1AWyyrbdtrgrvIr5g5KZqSjla8BR6v2CT8O7QHa2d13X3V
tzE/CN40SCGYY7E5a5V3ykq3WcV1XX7mjN0Mt0bj6RcLKsTDQFHEyu9r2OKM44gNVtxtStIZ0Ec0
XhIjZ1ZyNFbQ3DIoKGULsjBYyVFpHGT3WW/OZYJZduwmcTTH2N5FjaeoN7PuC5Wrq2559TmMrLWZ
mfQ8RiE7dpHVhyLAKtwTpaF8MP9osFs9ZHghSHiWFwywX0bCkMx8yDlcmeUl5PmzxELVrQCvEZMS
05odqr8niAdVGgPBXnbOZ6s5/n0AUJA260zf1DgST8CAaE8LDBZEfJidvWMVHR1CUEvO8e45/v2y
EheBviaDu4Y3aN7ZnVBrN+0dMKdEBQf2Abe4ptTcG2ZTMagxa7zZZv+FKRufaRk+e1WrnYswByM5
AaKRnjr3LkE420zzs6nzFB3zq7LhGDUdo0YY7ghdkCzKm11GkdZZzGAgKyxedNGk28RrrbNmZnhg
m+LFqOStyRmbhFZfJz+Atmey31ShkWwTvE8vZi0ehrE5aWVU7YZES++ninYxlZ3NYKDNZH6lip7A
wRQpZ2vTRBdL74fNw08zxtrTYOmwUHDKrgebzH3ildMV796VeW18sgAngW8KDP8goCsf00nn7qBj
k2iQiA8SNi5bIRY4Vq2qS+pMCLgyDD/9qroEFHIIPBgvkU9KJR6j6VmGvH28oI5uoQc0iI2Je8la
nTItqzorO+2PjsqYSp2qetfdZte5U/szymrrSIfLMkvOTdp1j9hk5dLWKAG0OHXU/uBevL53HlwW
MNpYPvz+pBX48OARX3I3fQzquLtxw+9utSCcBm9r34ONUXk8Yqv87w9GxFwSUfcXdz3IryC++Dhy
dqTSBpQkQEVm59PLbKLF0Zd49/vmk1a4EZllHXEFi7Pmwg7+671SO+U+4x5AqNGG4zNGjnPX60hp
aTjem34+nIpg2loEOanaRnAgdZ/gg14XxOsA3M05gkwWJw1AXTLA8uFhmbow2P72Q3bIxyivbT7f
gtWCWjQD6gtVxm+Txpk0EgMPw4g52bGT9tpWRbzIb12nwbS0p30SpZhE2+ziKwy1KUZZOrvNlRb1
91ENli+dM+3O9AVLfmtirTQ4UCwcaVOBhgCvpzjktYmNn6X23oRgYGXBIwb6c8KuG9LvSmTqQcNi
DXOEh5jO4ovhIzW2VKu0y67n10AZzYuYes1X1gDcL5tdMc0LqBg6qm95GECdzx4nJFcm1BXhE6Nq
QAQGOoA4Kjsb9ALutcluyuBHSAvXOj6aYIPOzNmAJG4S2Y+IptxA4nD2dX0E8mpyEj+GnfbUKsLs
z8Q4Nh2HPF1rXhyfoR+orVucdRdii8o8i9PRn94L/ZcsY7GZizWXRrrz6gA7dDPvFysvfLKG2W+L
b9d0zJquNA9snZ/u2KfyPgErotoe5bYdt79/QvmkOeeQXXb4/XligfzNZbyDtDYfICx6iYXReyuW
YvJA8gHXlAPoJmClPsU5JhS6hEMZg16sm5zbqGLBadk8N6QxrP71H35/9NeHX3974r3bkCH2Uwpd
zcrzdg8/U2f/IOuRETVwysPvj4xR49ZRdFybpGwPbckaR8MlkSx+f8jNiO3hO5H/8FylPpBJFJ5e
hmprj9WWybnYd137Z6WkxZEwUCI7MElkBxPxZBuVNBUOTrubIN4VEu0krMr3QSPeHzNZjZy0MJzs
WtHeEpspcWBFyDeDpt+4OOZ+SlG6WW7huWurJCYkgbS70CQSGLH9siXCA/+SElVOL2IGKMR73+9u
MU0YuA/KLdvpbTpDF6NiejPMHvwtChMs+EXo65yfguQZ0hcKAwZnJ7GyTdmNQNJGs1umKZ4DYeIl
zYudU7vsaPOIrVj6nbX+rTPUj4WzIfYwU005CpYf5SHkrvgOAcnY15H9XtntQ1JXbAa5kDMOuqy/
ALIQ49RaclucVD+yZDiQ5SYGf/N4IGLnbY6W3mGonZo/6TDd9RUVooALfMCOq2YSZHqLccG1hmfE
a+7nzkVDayZMU9PzaDLlBbRBmi0jax5fzdFiILEt/EGvGXbjXh+QcEub4YvjnZPK99/Mjg3pMQu5
L6ttHBQcIafgYrBN3PaxCSa5paRy0Q5ttYrNRm70cNpU5gvr334BRPpO5Qa+O/05EM0PwftLn9Qb
4hFz7a3xDlaWWxPqrnS6eyibN8Oeg5zUo0aJ8wUjc+8EpAMMscI2RmoX3XUx4bkXQAdzeRKvFVyL
rh7X2FnaBU5fC6Z291ZqwxV581UGFcneKGN7TeyCCd2/yxwA0IYKc7aM/K1BShFfiP1IRXuzvZcG
dCyFjXyR4nwhqMFJ8KBUckU3f+D4zLYqlu+WTQ7Hp4ay3TgzG0fSI9sn0wvf9TsnhagFnzF0l/qV
jlkdZ01b1K+OVWw5izA3aECnKfzYaqBaQ5cFQI7e7Sf3MTxtA+N0OnKE8KLi+DrFLLj7iHxfD8VA
CY3+MT05EYAj/hUNgBjtH2wH91rH2T5M93PafIm7SxrzOJG/uj4moHELoo22mBF/i3DWNdJOlvCh
a1DBYDpzg9PxLvW4eXvZ31tl9wheFXqBV3wOtmi2ic2iMouO9Qg4OnQr+gpD7eJ5Jz2hx5xQR0oc
vmsRWbFJ6hrKXsdJBtMUzwO9dP/0RcHmJnoqe3buYQW0OUcPg+X97XLHynvosDWjY55j4zR9/URa
cVCo6VA8HNVtPZ3MjTa5B57YiCRmjbj/3aHeXjjVf9KD2m2x/uegvkjUc9fhhGmyNijKcyZx4dpZ
R8KOuoet21RXIurQ9MeBFmEe2osoatlFhQVHLkMxrEhxJzX33JI3QClmW1+W+QGUYL/wc7td+m3L
aQKHjVIt4QRa4i2WsXi6l7LMEZGrZO+ph84xnqOQAHXAFmCh2P5SqOHj3LaGXdW13arP8e0H073q
kt04VuSAvWCDa1NbxRFQGfSEi5OHT9CrSHd9TxNOr6DgAQjr69nPv8pEvchuGHZ4XehJSpS1qecH
luYnJ6iIve7e6Xb8VCR8fh5ovUUwQBi0YcokjvrxDBeOQrMpW62gaRm3jZQw9cnrhL27pQOzXzlu
yL55HqhAYbE1yOY8K2Xn/mei1IdJCzhi/oPdt9/VHrQKk3R8acYSv2K/w3tXI0jJD4Y0budeuZfx
+GpxQ1U0s01jyKcDmk6Px7dm3ASlPq0hELpkT7jKbYE6YWgAJ0r9raj4G+26EttSHgsz4PIcaHCu
1V03Y5gkWZjMriDr+u9jF7M5aPrDIHCkVOl7WarVOM4IiNHedb3x7HXpZb4FahMZ0ty8DqiTTqQT
6f21rRevqSgOpKjv7R7Tas3o00/ahxYfXWk/6q56MeoCq51i6cMUZozvQUItNCiwW5tiK45JJLCR
nmAwOwb+o0bdiZBDkN38xI191xC1h1s04Q2ooubeyBG/s6w7+XZ3Z7ekGFL51ZBjqyvjnOFD1dO8
42niborI3jplDPBd+FfyL9upDZ/mtgK9FSB49imMmT488T2/l2mx411xKuv6tZ9ZM5F+GjIfedP6
apn6Zk9aJlErmUKpedYxzhP90MOc46oDTWQc65tQ2o/oGdhb89mb3nQ/23tNBipfX8dNDwG2gWiQ
2ARK0GkWHIrutcdedibvXa4YrC/kPLCD512xrQvny5Tu4xRyAcYKTF5NPqB2L1FQHtDfv21Bx/Hk
wwHQuubBDXSUi5mrmE3Gd2Sh7yjUEG4nwjhYehrvR6wJYRCs9CjO91WkKoYgh9SnEj4eNzs915E2
bHP2Umuzp0AnFGZ5GLA+/fXBn38ajN0VHeNGgH9e9mfNatCYGvWWQF+p8Po0GWTc3wFpmAcpbEDc
q39/KMmcDejamxhnhhMM3cqPGsCLsGHQk9ywOFjzh9AjbN4Jkk++wFpYlscekYj3NbEEy+DTyvSW
4wOG1cPvh8TEjtLwWiHrMRrGocfQUgOQG5V3ICmJ68nCMwWIc8kPysPvB93EJxbXbofRSF7SQjv3
JEp4K0XrKs5fq7oTizlKUZZiC7r64Jr2F31C5q7RK/iAlbRWVccKHObySs8FXkUTsEyjPTSzzuV7
wWNrWJy2U46CQfmqdDyDDHdAkKX4mgjKMmW+irS5uYKpgLYJ7YoyEy/CmNWaN7bBOuhcAQwumv1w
ZIpMEluvWsLttPYx98LRN50NTIIXovDsFrkbOUNyqVldsYMMDlEzMcvY/bUAwcUwCw62OKl+cjCR
owUq8WS2Yf6gK6LRlItTZlEdXW1ix209TxPbwWighslxwr2duG8Y0DUzCk5eFpPS4QbmY9LZ4JbB
jAtvg+lustxqxZOHPwP5XDfTve2K0zCxrrY4M3OrPQ69upO1++jNKawa+MXYR0wPqqVmVfupfZOy
gG8DZzF4/n1gdcTzlwGRvcyF05zLcBs01p3dj1+GMJ5Z6H5LpiOn7bGmlNaWwPJW03ZV2BIKrtrb
lAmObiLaDWYwsmECOgwVd0mRE8lBLEgeS85gqNyNNjSvI4crXmruhDyE1lZCGLIawj1RMHddmaRC
+FroC+L+6Je7IMie3AC9MK0H5L9qC1cZfWrgovQ0VnPcWVedx1czCv1U5HPfXI5JpCUMm5nJn9rI
XpycExePFDjfbu1zgXFzofNlGBjF7baP78A1PdrjVTq8IjrTQKuAExt1iUD3bE1lTQDDgmKoC/4q
Bnon0waO/P2XnWA2GqwI/7RTnwol1arr8r0WBeGBiEPGLp1RUOt2spUscvoeKzIEKejF6Nmrdqhu
fXOK3DB9qoZhWxriGWIrsXZUwfCOhi+0XP4BK/Y/25HjIDCrFiAjtlQjTFcdgRge7RjGetrE/end
Ye2EpR3zkIEvJy8UeiCxNfZQS1HiimkqmvnCROBW6G55QpOfj3oz+ZV9jjsNfB/TugTqP5JWwtuj
WCmh0OI+09dahfx2JBM+myrwzhisvkqNHEYZAqbOdf9URNZZ1t9G2F4noWNpT5qPtuL8oJW80zvd
XRtCXn1LPMmIf44tXuyUZIwb60Tr1a0hTbJtMkKDTfONBv1oY6VamfReka/U0IfE52j5rCbsszcx
/GC89lWMAGMhuFkQmMuPktXRglT4+5ByLvOSB6C9W3vKVrHkNxYtQJZeJs8TaEQi+ybiJVeiZFIL
Rgy+luH35260oFkTxUmGku1cnm8zg4MRsfvDpGnZyilSDuu9vhe1tfE8d3wctcTYKM27y8f+RjL8
GqWgBMvqu9GMmDQ2A8HU8Tm3MBfBGxG3aF+BZ2BmcM2ftgtYI2romIbJK4a6VW+NLD5nwu8PWp8/
emHwMvROtI5kd8/aoNpJMGu1LEl/agKYwUDRC+uZsxVcqiZmTjNLHpdF9o6z+n1UqDBC8ikUJRjA
dh7W51UWVT/GSpkMINE01kRI2G/WfKOntqCTIg1BxsV8f4QhSE4y5laIeTgitG2e0tNhyqHHGa+d
Q1Wt7Il0C44r62iNStt0IbUEWsBD2il3YCjYwBYNEAkpO77NKlvrMXKw1bLVwIag5x+w0F67iaN6
ZfTkZ0Vyx42XgoIwZWLtPXEAqp4NHBoDBhBREoqKBKdTS1pvSqv3oDyxH3eI3Uo3QRiC511FOj1J
LNguWvrcd7XLvo6jaowhXDbDA2hiOgfMEJxQiOTWl85PPsKywKL101TtkYm9/H8oVHuckRnp35vS
/qNb7f+sc237k8+lZfXf/6r/D0vXDEVT2f/cunb/U7X/3tH2+9v/qlzTbPUPbP/kLGwDg4wy5hLS
vzrXKI74h0AuwbRgOg68Z4f/9M/SNU3/h26wF9P5n2HQtGnogpq+f/auaYb6h8BlCzaYpKvN5tb5
vyle+63w/leBui0wxtK55phSSkYL0/xbo7gKTE/rWNKs8ZMbq0A2KQ6w4gWSXLQts/KlBvUAsyVM
tsZsUcPxtyzjoloTjBaAdnTyatbAbHbKCsUasf4i6DQRYGmvTJAHZ2ruW+bRKv0cOLcTIL9lZvun
C8INj9y1hx8cX+zrRB02VgxWQ0Zru7zZ8dZRhQAGoF8CLn/m/mPPNsljYz6no1+tcYSS3oMD5r7K
usCc58posfq31/GfHXX/3kln/mcjnS1sJXTBK+FKaeEfFX9rpMtcrOxkgKgOQJiCsLDRUucYAnen
fWMfKd9aRvS5HSV4hIkelqqw13nY/Pg8zBBFYX+6wEXY2911MadXq5cnI2m/KkuHq1se/BoEbEN2
dpUXhndgW01ws9q6GlGP//0LMea+1H9/jW3FdcJT2+X/LtHmv73Gkik5JxOhr/3MSHjo2TOWihRm
OD6gxYNtTOF+CpDfh/pRHx3KGCLwIroydv/7JwLD9++fiiMFnkXeCabN9Uan/H/2T4aipusoTHEr
u+khZX6Q/RxoxKQbPCLWOjuyUPgE8sZaFJ5ubqeIkTqGPIcs4p5tqaYN8DXcQT5zYp+h8+tkQiFc
UB3nVy4Nbo3cKgMSaiKuHZYsKJZVV8I4INKhDfLOyapPdwjSXV0SY+FEXD1HJutrtzqRqblEU+lu
yMsW7Kk5ObhEMKyyaPcerzIML17qkKy+zAN9k/jZAxHYPhTxhz8vS0X63E36ASnJe73LzCb8cJDb
dE8COmz84nFopwgzMU6+Njee3KT6Kgu60TRVR/ucEyiCXbLCLQsnOw7ck+/wpuC4QPnCfip9sfG4
SoFnWOA4VWViHsxjnLLmkz9nOlu99Jcu/LBz502rxI5QhMaJ/jrW1AuviT4GGhHuakQsQ+8fs0vg
abRuJ+3HUDjhyVY8QXM/s3DmvlVy7ioCeETiOj+2LnmzIhheS7QCcrpG+FB71aLFpQ9ncLiQ/uJk
MDrEpNKC8JEBjIhWqkfYUqAxPTHh2KvzIxfnqwseiDhidkyt9qNKidMzpmLzEPLbbsqrL3q1pe6v
Oo12Wp+0JiGz0EtErmKgZ4L+FNL3wTpDti+LodoQBtznbM3WbZKydUgEtN2RPMro70vNNz6q3lFL
IXvv5KCnrlVrjUswZEdRAgPUSm/axgXJwKyIj027bfXIf9STsmMOjLZ9Xa2GuiuetdCAsJbNkHlJ
tRRDxzcbb6x67Y0bHL51x5bLiCqGZVNE5hInmgbm4uhz3fRyXLYpamNSWJCI2SoEuGdw2JXVspZZ
cD/5XbfXrXPR1kgdhGucsnOpH6lvY28/KsDhJUuFl1DV0JIxZDaeX2yJ1tMiGHTFGuPnHacFAnFf
zeh9BhCIF+ZYEXrrSZLUnX2tUyfaoMg3Gzhxf4acWkWOt6dEE0dyXrpZQTtNs41JmhAVyfjDuwcw
J19wd2IR6W2gP1YhqZLa8ValOfTYAKINXQCkvyPsKno2Npv5DVMxnGzgOCv8PheRpsm930IS0HOi
MENeJxd7RM1q8apMVUakzQhfG4c6TFfBBKLeanadFYeA9kms8dYd7pbZLSA+FNu7c/Gd4yhaiVaL
eTW1b06uDHmIjKVrXQhIvhZucwx6ttd1EQfskBD3s2x2YNck5Y3ksZY2OBgzKhgp3U9Xi45DDUdI
gg0iLdCvpU0KMdJ7THNt9Ciy6FVEdbrRk+ChIpS0wD+f3KcUUCd6qH5cj91KzvI6HqbsvmZF1tFd
WeEhfIzZ7nJhQSLVWvlg6lxvoxFtaxZLVjeYF6MZT+MYYzVFKXA6W2xi1/mD6ZjEY3tKIxhXWKS5
u9EY4o8h6PPaeRKDiJaNw9uA7Dpu4JqSn1wqAybxsfHowIngV20YLqsnf46GFmOdcvB/bPT0wZrE
HXEkCBAFB3zQCaDlx9fBHlmGWyMBJIFpWEwLEM6QDOr0A+jfOokphmin9sUU6itBTnxqgyw+EJZ/
KYW6wHjYkLT/gIgCwBjVf+lVPwkbp/nuQ6PSyLcRT40Wz8UmpnFQ43y4TNiGG63AxICDh3GoIOfh
T0T36ppLMSWB0kMACtnJYPM7hUXvrntFC2xBAGtl0XmRdO3OGJrilOn9ixORdSpsDXHP+sarpD9D
bs/vs0Fd7QBb1xDX1TbSbXSiUTiHNsJvHOHqiUy/WiSaAhcD1EkqAeOpOeKg1w6Jbpu7grl+ipz5
6qcjFMWFHCbYn0rzgZF4CQUatrnWCx7rUX1LWS29alGxRlwd0879shz8DK02imUwaZyIonqrfOWt
gcXA4rNXNHRe/EDhwiqhlppo7sOXLPRPxbKlyHX3IQnxMbMF90dBtO/BLeUlMBUJP80lHZtUz9Q9
8SXVMJa6xltOMy7Yb0EiagB5TFr9Dm3nb8G5Y0ayzYOdg82UhAvAzZHid01/axbiJiqLvq0eqQSo
wsskjGEd6Zm9dc+U1dHemacfGplAblYwdbm2DEznMAdZ8H2BS5u/rkAszdp84wR97lQ2p/DpU4gN
+FExdPnCyZdlGm0DNyZn2zN88neOI2+BcVXbRX9RgR5fYwCJJ8unCpdqk6uYP7TJGanKWwc2lpoM
lPxfv9w3I25SWST73z+od1q1cnI+QY0bYYXp7f7390402JxUPVBMyE7Pcp4bWMxnkpLhU2VX8Gz1
/pVBm7RA1lFw1/DEdoiW7jJDQpjN4nIzjdjE/VHNOjIRbxfrGSHbiNHkQfbhk1PTANLXdU8PkfPs
2caFLjCWr0HXbEl8vQ56+ESKwN4MgR2DA84mlgAvnsn9IB6it5IQU8L+iCVp9W468WOOV2wl4oTk
H05O20/JbwOr06zqarY5WAXru/CqF1U6FLEJdBvh31Am8HCTICoyzvL9hDXb1lGeJpMnJZn2VuXJ
cYD3qP0GVhVsoQzLOF2m1IywvZ5EdwlaCHBQAH+6EN8O5RFwjH5aB8ucG8FVIx/5ybMUf5T60zkz
qK975mqK1nlG1Nch6bOFzDB3RwlAatgHqrhYS4vEnNDx7Hr8UmI4O/AC3M2qRBz86h2Gasg5YPh0
uzq9D5zqjw9/EdJc/d1CxTFqv1+O45biUWrYKpQxUfXtg9mrB1IuFbqSpp8sTb9UGXRewbqXBOMM
tUxrrjsi0bEZt1eSQ08+fAugFfUfog3EHz6rwp8xZvMBPtduaTkQqXe+OsKjRy8hGVrG8SflQvDT
Rhq27Bq9a2ChULB4XRoRoK1axvZqiArYNnp1L0L6PkQNObLpznaugQ0oyMhgU4mGBOemmXy3/oTj
py9enLiJ7gho7ZPeDjd2AgmI9PZZ4INadD5/BAGT0UCV6OI6hWCCGTcOp22ROBe7Kqi/HIBGN4bJ
BqF5aMyhIQGNP50LlKBERREmu+1DBzQ198gRFJc0gMGc6CwwbTp7aNipGQc8NgmgSjiGEMRBG8P8
QpvwtrKTzzpqN2Ei7zvb4n2eefOZDpGm6UE9T77DwCQ7AEKt/hHkAi5J2POlGwhbeXXo53ysaWRX
s9F/IDBsuOFqrHCK7Jyz9KmqWtwpm85PrchegCjT7dw6dzhhNoXlereaokFGHDBMRJ69AiuyNJHx
cj+3luRqsOuaeDxB1BawfCp8FE7xECHuL4qUyIEPMBA2fIlBE5h+VEb4o216dfrR3jsyOPF9Tq5V
EdHtZCBTDOmhtUsaAaGGQ0By1aZWuaQ6GMIXegsGY9M8TEN8YjmYLLUxOE3wTVYK32yURGTVvPg6
hvYWk/OClqfynoUfCmCI8sxYuJ4cXBVuZHwZLsU9Td5RaKQurNbDawUZmrSBfw5qbRMWjbbPBcY+
nZqdgBKk8xAH6YpCFw44nfo0wubIp/5cEFZfm/Dul0aCy02HZ2P1GZa+/glrJFB+4Rjk08ZwkyED
EB3eAxI376fMe2bdgCXNAW+rx9qxMCSNGamm4RAnI5h7uMRkmWH7YWZnTCW2UfoKZ5FF7UriElSw
1BEiIvGvxpm2QrjL9knzJdpyYdYPDoP9IBAtgrClzDyiaiLP3tXoxqs2t3exlm2FQ59AQPQ5d+BC
OoCmFvXgmCz/w9cicJ2rB0FozJKHvpvgSKJaxw3fVbqOvyJGAgZ0DnuC1APlNdJG7vIwiFttcPCn
Jl6D3b/X6uY98dfFgDnHJPNgtYI7X3RW9HQvcogUIrE2Ycrf45jEF0Wz4h5G9tW56DXO/y6IMI5T
i9Vp73WUHs0pOdcdCZeRlgQAVIra9t7744kHLkrWcbM4SRrB25SgF1AHVxNq4T7i71pQhPI8zGsJ
5pg7nGwfHk03ccEDpaNoNI3zH6O+Jd7jIGOeoCZxHxWtJ1vu9RJDROMYHyhYjIsUhZCsHRdS68Fu
auO2FcUzHtylBB1t8amFOuttinnp8omaZxou/Yvi7ZWB/ZbmCyumtZTza2aCKLBCDSWfnMNoHA2B
fqzh4Gw1k04CH5FFjeck7d5Cc6YVcKPflGUETNB5IHtyI0X1kdX+haLkG+nCO/B9j1JmF0+6Zyfl
QRiU+zYxr1Kr4eAYb4TTMK649rlS8QtFRHCuxa0BYI3CXyzbiGhcGI17EPQcTi0agrXskZ0WK0s3
3ZLPf9QM+ixGg68utM07Du0iJKlDT9Qlt5JHr/YfTKEDbC3h5AKdRutcjIl99nErD3n44cnyFmp4
LPW6vPgVv2GwmwcQBPZKMJWK+Q0Gr4Nw6TFQ9raWyZcZsv6ouzVhbYxFLjUL0cPghdYMQK2XQyFW
3oSdeCiu6XRvYf5u6AQZ6vZeU3jmiSbiaWoo+Bn3ka2RB0HaXZWMkovW2E3449VBRE6zbpz2o7Uk
lQHjpshytdVivgYtEzxVZUsP3eAsB8OlK+6EzcFcRZl213Ne9wN6BWOECD+uyBaH2boE1SaZzlbS
JyhcGfm7Z2PCLebAW2/vjAayr4GTfmkS4EIFf4vj/BJhpY77fh3X0Jgm3EVNEj1ILjrdtVlHfEG8
H4h+YqtJYbTIBsIH/CUXW7GkAYXWR2XQSYVHnRugsDnHdJB0a5zMOUWhDW/ERIPuWs7m9fArbb1T
P0zOog4LfJdEpJTlbQro2klccqzXtnZGYritGBxnQbWg9pOowaqT1jJHYoaHla1QnesldFpyEX69
NmVt418hjxn726odvvqpfPWY3Bxk3bXL5gKctQWaydtnZfbR05Gx6AMvXAuYOH03Mti631rX77Ue
xye+WOxLRUboXI3bgH0o3w9Qdh20qTi3XyEEYClzzKe6KXeunv/Ru/IFPb9Z+anzrDvGnykaXnJ8
Zz5nMhp4tC8VBQ/BgLkqoefVwWCCNQ5fF7EWVHVMMZN6yVP5UBq+hYSgv2eF8wFbwmX8jYkzIkPI
DFDiWI1XU6ICDdOw9cf47BjDe2cnP17DLie3zKeh06lQ1+8btBwcVl/JXJGWYhlZ2kNMViuzN5WV
3+zyu+dwATh+wpkOlA9CWLzB6XHnl9PNSom2+vLN8wx1idxdnInsWvYtlvtuRYr5LWpgPUmtxSjj
J8QJQe3lhk8cNcVF1YAxTfbRKN9GpxbbDL6jMKNVVxMIGuY2AOkRK8ZSCvhXI4uKGp3DNlnkGmAq
EvnQKBnglPEHc2F2RxQYSUtGt3KuqvMcnIKBjdue64y08ovdTkTSR63ZYn2unyz+bZ6a4zWF2v2k
W84hdirjHvrCPM8VwSER7lta5e5d5JI/5sWzSfw18vD7U2PM6D+gfWX3+9PaGdNNqOf7cHDc5Ziq
6al0pLURdWvSkuLwwBD9Rw6E1hzTZWOCkRDsG5dWJd0rJ7aTmJul0L+t3WQ46ZvBjU7lbvziFUZx
jEZos7nV0AAzkEikWQJfh1mw2HBmC5DrPLVheKwCk52CG+JJw5HfRGy42yR/i3XD25ajlm66XmRv
dEve08JpXwlRbSOjgjmVoXcN87/qFPRAiDDXcCxo04trfPpTkb1ltO4stKYwsYH3lORK1b+pKLyZ
ja1fJxACZ6ssce9ZRvtopTVAQZfwZNeBxO6keuwnMtmDX5yChqS7Q8PUbjLD6+y411TL2AHZH+Pt
wRCduvU2uOcwHHd9y6NdVsM51Oz6VtYz2KAfiTYWkg2M2cLNMxkDSO5gQKa1nvNitmsqTngtA/tb
r9dP3Wi4D9zcGYJN9YmNAelz/q1eDRB76tTZNcPpEGjB8NTE0MRFXs/EIUC1hU6+O4PJ3o7reHL1
dU9zzL4stUXq2uazISb7mHXmxKPQC98UOYU5a8tJz4nCXVJxbC8dv14wh1PC7h9jdp3cXxPjSD8i
LdWIk1i/vuiW5n0qaAwnWPncUqTLe8P5sGzsgfwzj3Y712ZV8o7Ox24dDfHBKeroVGuT2oS0WroV
S5rApBRtinD6CNT+pJsOYeffVEdkq4rLPwbkntwlojdFYJYCJ72ZSh+22JSQUfw/2aQVGyOqN9J3
igtoNn3IHsh9S0JazA903jgI4Jk4RYwSrAihIXigojE3FsVmUIG1ZhXzyPa3uhv0rr0ZPnUSgyLx
Vtc0M/SfGmrTun7Nc8dcOc1ks6+1d4raTDkwNPt+dQWVtKOlhCy12713ET4HJ+rCuwEzayMpEDVG
8FP08LEUrq09Locf+G9uaLRsF1P2I5lY51bYLGPqzRauhq6K4LMYLUfQKwiP8b+IOq/luJF16T4R
IqrgcdvesembZN8gRJGCNwVfePqzMOf/49woNLNni1QTKJNf5srICkqou/7HFKtkb6cAhnIh3qXW
xwH+mG1hx2kWa6j0kmlVEHs9gleeqYiEgwlv5KVt3FuUVFfDGmmN4i3cFmb92EdyWoTPcJ/r5M45
+Ctt5/FtKIZHsxD3uBn9Y584nIwJ31HWUCHAM0ZIC+D4nU/qK3jNl1NTVNt7JyKgj3I07lQuxmMl
QctNMnyMFsNIOTFKiCKoFBigjE1a19W5hZPmpiaxhdyHA+dVbneaUeKcxiuOVDzNpDYGk50P9bzm
qJnQ1AYpz5Er1gH6MkgtRse2RhBFKOey4nxiDtSbDnPJKo2yB6tc8oQ8ujl/JI4pkQbpzg76N8P7
19vnMnGDw39fpsq6+ZSjT0O2cQ4TR3GYPoasTh2lVDmzCBucruwezdHiow+zQ5VbwwlqJQDsLsGW
LJMcXSdzGACGJzFj+UUBZl4UNOickTpyEjJPzN+sk7H80pUss1ZvMglgpGUt31trL3bT5Wv+7z8C
W1jlzOtpUHH9A3ndjdGpeI9L59ED39XhiGW6j812ANLKWITX5eBzWp90vGtEVV85JvaMiJ6LMv0p
xj90q1DrCBVj24PKAu60b0XSHYQAhZv+ZCVXDJ8CzysOb/7uJSBUYr7fQz47eHGdW1iMr8MM2mKW
NM9g1V0SiugIEAyqve7brxLvRNXsPGa9az2OG9NzwP+nBqDvirW0o4uoKKkBdCx9ZLYDOb/VH1GK
Y7qI5BJf6h+T9gdOwDsZGqYDi1XYv1JNSIlHYb8HWflb+JjkjVn/oSCk26ZSPfdEQFYmKS0UHi4P
U8Fhu3IQsmmLx8vg5Sve7XwLtZ8lduLYOhrQUKlbbdIvPWM8L8L0owsxSfum/DeYxcOAPLxyo/zX
zjoCEUsYH4fUKjK4F4cD7p5BgNUf1LTilgVcOPTf8rKl7JOuhayHMDQ1YG4L+GltTAIRNggdtZOU
uMswSfNkUCEWt7x6uoAAlb7Nwk4vszZWhvYnpFCajwufGYCyJjwjQ3RmNwpWLEfKSUCeedmfSqdv
pijP9myaZ4fPL+0x81kNfbgooB257nbqIGbHJOEHx2V+FNUke7LC2lkdrIfeB3olBpuIOEkEf2Fr
wn1yV9cqmcPniTnjLAn/DxR9r5vldGy3LsfmzCCDJBsPtdOGPj7yhAcYNZg6HsHwHTIfX+xcyGJn
dtp6cdnnmARwV+/tXePb5o6exN+STuwR4G9SNRRekpoMLLWjSOQ9ZnXZ4VQPPOtkaorQbNrBNamT
LppPI0cskkYKt2b8LFqQOm3M+DND7O48mz0VsK6iyWo1w3ekHySm2WMZ05uxwcD2NRPqy0ndlyCL
6L2wKHVkVI9LPnwgoQI3rEL/0NolsZGXHzz7QVHgNBPhBrkOm2JU6avlX0GKlxX5/mQED5mnIDKc
ZvyXR8QwXEoiopk6cLqknJNCVspycFLFYOGzymgtDShF7dq6OMS9cSd/hyulRBty6ExP4B7kbw1e
z5TiutevtKzDjZkxULGZOee05ZZldfCy8tIkFK6xfrUbTOJqYyk4K0WSvofcfNdtyawl7PilMQeO
m8X4bw7ai0ut70lkIXmoRuw1hWo5EhX/jhbs6pS180QX8GM9wwcGvca/apZf/vtd0lLRwl+WjAbS
zX//3lhSMf/3j2xqTFTRYKAaFuWpBlFMH+7y2//+QyUN0KSjPWIcgg35v//L//62zOmv9pNkn1WE
r0gihwVGe1mc/vsdy/Ufu00fnSoS+8rED4Qd66Bnn9qssiuwK4+I0viFBULPDnov7yOHh7pQcmeM
7YhMmZ2lHUPNDWmBLhvj2x1tzvy2ZijU5c+DWwxr4TovvVHt8jp8Knxf75qIwwnC5G9NbFP1Xcar
FOOj7eCxO6XFtxJ7uNc9/eoDM3Ak6HWrZ0tackyCYyPbWLoqJa/KYDn9o6tyXI5KfuaYGy5mKH5r
DoAQxyDKGoH8NUNq1IvGTbnyt8eaMyUP4JM14i0cXV5S26CORoHkHyi1D2ZlHIvU88AMC3Rp6vvo
13tvCU64o58D+uA0nqGfMH9N8Ldbv25Jc6I5e8HGBLOzSYw6eTczcTRC9Sfw7ANXvXAzIzAFoKTO
7OhPZo/1medy483C21Y5ptXYYhStQsyt7ECeMp01jy3aidMPC/ii3HFqY6rH2RHvNvyquO26TejE
P4EQza7Wl4pj01l3018MQcsRsPwOSh5bHDEvJC0m1gsC5039kWXy1NUWf+oAnTLyi2CPx+YtaAFv
yGT2N1nITaqhlfAQy3WW4J+txq3d+/hCxxihaHlsa3P6f88u/1/32JY7Uqr//1FfHuL/e8Ihw4w7
VyBZ/Bf0+s8e/N+D/d8vhkVN0YiQxlFtDjBBSP1c+OJAz3W9bev8gM6BN06rcGviJ2cEkmySouk2
rebd0yHXJNMY1UNkWce4x3U/5OVVdOGf1hAGFcrsSphYEVZsMe+gzR6kx+LlAq4EHJf2Vz+DqqMR
KKAEzf7KN/SPLJzhYfJthkOD+teqH5oLaIEGLYRfAgJLxK1euzvLYlHNLBpzRAKZwq+tmzMTmKtK
k7RIKf+qFkRl6am/U2yvlIlJALtGeBg1z+KY6Aec1ZSGFu1L10M77fKe01pRDzujGW+FOQekz/m4
9UjRSyYFmmndohQYFfBZNT8ZHoC5VszFpk06IF1PffqN2JfvTIPOMns42KO0GWQM/YPd9MecxZiO
d8ha0T0OSoWPOoBD2+eXniZmACMj3YhX7TXxNopJmk1AK6D6g+WQr+NSxhIyENsRWckoUY5vRK2J
zIw4c+xmWJwxjGtBbbwbIOtpVIAMK0ZKt3uSbkf8V+vOIIUWSdoKuT39Z/hg8NVsHdCYOxWPl1rL
8Eb3TLE33YYOhGDyVsbIAZs5IHkCexDwWQR6pOATibkkowlyRQvK35zdY8U2fWNt9k9txbTXm9gT
h3zjiSndlci9cPoImA7lANcJ3zApq5JizAmCUFx9p6bymN5QnZWZ5MYik+lYBepdsl0Wsece6bWn
gyny9cTHWk+M/Icj9WwMb4d0orPBQdKm8p4x8bBV1KAwBCA5Y2UmtDl6GiddXlhVf7oRZM8Q0blh
iGk3u4ROuNqm9cYfHSphzPCGtKF2cYsW1DqYxisehJ1Vx+8pyHVEAmg8OR0AOyuGXFrbmcXltt/J
4tPMojfbicZ9WI0Xo6/dU1CVnMtgOULzKKnrFqzglZUcBthF5DeIZElYRTrRPzif5a9HF2wvaUIT
fnNMy/jfzN0gkSlLU5jdat8rz5q7ZyhVt0+g1m8GOwCgOBXxvmmYXc/2/MUsI38qsc2CeyhOIiZC
4dTdue7i8ZijYxRD+OvgtbYH+WLX5tsUa6ZXKDWdi093lDODQX6+voPuyPv25nlosTm8gZbTQQEo
3vQxD+F+I6Cm2SBaRZiZxRPaPj2qSWTtYe8RBS0J3YSViYTLmY1ys/A5X55V4aJ51/MrmyIXpXSK
qMYJYLbkj6NhXmx0lSOMNOQUDW/FCIKbjyPCGnknG4KwLVX1dVViCAdBGAaq2PBkw8oH92ZG5Cq7
3NyCzGhXHJggDVZy6xcQG2C6tgm4NWuBXaqKz820fjkYnA3uVauFHEx9K3VfyYyloIspaKwvM5ua
qVKYqyEOaMBJnz5IgYOjcexF5gSBfqqcg8HXmkQ3vcySBa6dcHHY9kMsPJxdpDjBL5rtmvPyv0p8
pqkRPXMG3k4LgCq3OZnJgPchj8moGh2FMTGVRRk4Rp69FAsVr0ijmn7t2RY1RXjK+Q6NDPFJaPK0
g6aVkhCKn0xfgZ2DZGrISHk0y66nDnhuA7GNUcHYr+y6OQNUIqQo6Q3JCF8orEmdqb5tbItK/BH5
vNVZDW3FRf736SKtUFLiQiFrxz4O71i/aic61g3ipJO4zYGF0NqlmJa3Ld6nLoOEA52g2uSsJb4D
u8ujTVnroVkzfPaPgUVpIkVd9K7MFMOmUHowJeObDJntuTXdu2H36Y/YuRnfl4RmCSwi4B9c3/nJ
5Jb5GQG58G/aePRvCayifvDbVkpshYk1K2zODihyfONNu+0cdYafsCO8z1SgCYItTYWC+RQzOjqy
8HdgF0sEF9kccTP2x7NiNMEPkfu8nYyHOcteML4iydDu7Cxyxdx82ThyzD74hrsBuBA2HGMiieWN
8oh4uUvAKDmPPoXbxvA6ubig+AmS4MOCFHnARyTn5DkIiWB1AtAHAyNlk8VrhUkdm+sSMmZnUMBe
QH25f5psMsmpkZt2fBQKVkeLfR1J7VKATDgOtNy0apaoQqQfXKzvaPrB1m0sWuByPtBmBl2gyXJ3
DPPoYcBAWwXskChEBmfGsC69dce8u8WIx9AjHY6db/8zl/MIpMfCZp8f5NUvaPiQjJP39vLf8xye
dEgxURbLVTQOd2knTwO8PM9N3jveNiqKW/BFFTAR28VllgrcE5LR7BpgZgraGFgvVosQBIAE64Re
xgNIqdr8PJNhWzdWCU6iKZcOqvytgOEqHcpLCWOM66ykLCb5Z9X44Bn2tiv8UJTCKHjbfjakhAKC
hMFfumVDebNUQOF2Fa2ZC3AaUGxU7hST+YA2PIfTdiZ5SRusOCRDQnacpCxV8fIWm/JjanjnY5H6
l8mVl06P6GdR8dmLRF4wpD32Mgp3/EEWFU/hezOWWFSKTZ1Qi4H0DpC4T7BNYKLs4dFgCKGYyau5
EiIHrXFx8LumICmTfEx1hXWQ/irELDin5b5P0mwjQHCuB268G6HLjWjBNTBUxO/cUQ3IAH4bj+n4
3A3FQUZ4Q2ZBmw6VO9h+LhBjiYo4bCAGeAureJ/oxCUu8+3YqEIkVNC1oo+ekPnK9kg09TbhmNrN
fzjMpJQXgiY3U0hQjU+Xj+kbt1YOHiHEQG4Lb0w2lv7IPOMMBoIwPBtdnbwRm6ed3i+OMk7fxp4j
bcki8T7YNFU6ONZ4dnzC/EI9hHwtly20LW22VV64bCIY7nFUigP7vYCHzwEM6GxEJV7vdFep6Mvh
kMnFoSpfLa/7rNw3QhDfRdb3pC6MTQQ4cEQT6pCrTjExGoX8QrEfw5HZzm9TI4YzVVRH7SmMDiNh
FKUnSi9wEOUzI9uKRgXbaQ+m1Y3Hsk3wuzkxvGeld33FaA7N5UfYPUElNT1Wo2nuCFb6CJTUJLpV
95M5rck6WZ+tHCZp43ZXKsqyjUIM10yOQOGaT8UwQiLy8RIRanzItn5gE2uLMp/rSL0n8ZfuMJny
qg2+hINN5STO7UsywQJnReQWbXiv3GBp9wme68KPrmpiEikYS4niNyynkLQiPzHqH2h4zKCdZUYA
mUtGBhqsogM76E6NCvnZEYhclW+uCcoKqG3ML8ajgeyMHh7R4Ws3BxnPz2HeLRXSAGiht6ew1AZA
BLRIbEofznkzYXJMQJqhBeO2LXBGy3jjUU5D4v2ULbBmOfYStHe88wPsyaAmt4SuYBl0EgZRZB6p
p3udJrKyguF/Vz4Paf8a9d6NP9HehArpYUKBUS69mWjuxXGauLr26fzWFMZr4i9DBsBSeblvuo4h
6CLGjCjZmB+3XdOa67amA0Z1MO5U/myM9MEY9qftUbKZBv+CKLtDkl3BVQXpPd09oHZOzUaFCPzW
9dFPlsGLtDDNwB//VHFQbKteIIDkF2UUl5o2sQYy0crvmEBiidnR+3LlcFjt8Dwg+HvHIJ8ezFQd
Jn2Gt0sJssvNhuPpoR7IY6X2P9EsP6TcGQ60jfC442EhbF1zWDR5asMj464a4xOucmCvOlD/moBO
TDmqbxlP364K9pnQ/ckT8deEPY833V1PBn6DBp2UjKIi46nqg+vlb6Wr5RVz3JkZ47CXMatqEjLQ
ITzacc6JAgLhZbqs383GCMfXuG22Mw5FO/zTTRghuaiZW7eN34akN840ofirIcCFZvfpg2G2fxCi
18yc/rk6BJvho/O8MdXbsbn/9cNx4zf9Gze5iV0SOr01nUyzbXdl3N3xuvIXTBZSVd0UO9b8LSyB
H2ZaV8AV7U4MKKE1jJXwT1+RXNUDFVJuC+E1AySxz3w+Npr/HOYZBUn21cwxFCbwKV9qn0PFxAL+
mdccLDPY8aWqlRvgexgg0ykwEmvHrZHh1CGrkztPiziC4/N4rTF1hBpvU2a+Lg+KAQAo9nOQxDG6
momGN8kNfQXvY2RjdmO+P8/hzaXxPQupFum9qxoVztgsf4M22XNo4/wSVABw0sWzjKYK7OBi/UfE
qYnEgPKpq4IRh/pvOpLeY0bAIFrALli0WiQcwjqP7wfD2W8IUK+bvirB5MyquWr5gkwA3UjBw7gc
PDhTsh3/KySCXucz9sGhd8HjDo6Tq8Fs5eBinGNnzzXDMIjLTf2iATdpmFzL/5gMNIAb78lEywhw
6lcRe/8sbTxnKlYbROxyFQlidYBuGSJDclSt3jcTGyNw35XN5hgQB1UBE8+QTGJpKMSx4VcEhKaz
WD1pVXHPpsMmir/7HoZ4ivlKwLrYRWY6rDtbPnR0GO08Fb1k9ietHTsHQmCRh39L1VO6EaNAjzp6
L3FHBVP2WdaELZM42wNaAUTTgPqbB5q05s+im+ItYWZ/zykPpyPSZaSYOzddvPXNs2YEuzeH4u5P
7cmLLXvVhsSgSUFhcIJJLWccDrV38y04Yqzhv8CVr6k2vpclC0ArrE+wNCluaXh4rxaBGEWLUbOo
SbqH67rU3rnimfAzpwPDPIS5y+GhDJYgz3X0XB8tO3t3x5FDfPXjtwKGHmHGVdHDFdfDX3o9tmY/
PfLCXc3hhVsAP9xG2sjq9t/Ir58a6TdbIDLXnq5qW3LyKuDGYG8Qf63lIOybnFEaFkb9N51sa6uc
/rULSKQkhD+BMiMSkyR364DRfYA8AaOC9fNDznN2MHv/bYCE1WQBF9rlaGkMT2U4XWMu7mnMpZWJ
AmWhhq1YytOXMRl3Mmz3+F+60H6EGU//Uz7hFaAEbl2G99is7ug4+CXrxXpRjzvTJQChm/4WShaK
vmASLeOTZ/+UBm0HxMQZdg25/Yj8svHS5i8E4s8spre9c8PX5Tmxeybn3G42Y0zftEkKksM7NnBp
PY6MG+Oq5a3pk2HnQVRNLWq0/GwsCNTmGXeU0oBKB5oCfufygswu5MfWls+awqzVhOy76hOep/Bn
HkLuZj0hgZEvxyR4ZfvLDfvK3eCSxPbeUlADaUNfC39+DRu/AI9gALham4m/67PsEueaNdMF60B1
1gYMFHTvxsdyxpqMQku40ysPiWe9pn1wNgoMyEb8VuI0JOx6xJSAws337cfBHszzAyPNcpXI6l0W
6DiVl++jCNucxivKu48uWFQ/sdkdC1gAcDSRZr1Xb1IPgfYeWVW2SJQrx51ouJBkW428O8qEl2xg
Ou0k85Nl0WTWNVz/c4zMDtdna8heCkbS1dyeYodWk3BqjlZZHmVtX7y5OOM9vCYaAbqVVcy3Nm+D
jPNUWragSrK7NIuP/z7ERjR0fgEEnWt7m4bjuR459ZYVZIFsIoIUHsjVXiHs3ErPeg7T8XUsMRdl
1FYtgHtSzFxDY74MhO0yqO58+IfOpBSvovk5rBxcwlH4l5KQk2835P7zk0tCauc58iFipaOdYNrH
3qG1nfVc6js++mWe9lR43QVj33qsMCFVwAf9K+myv4b3UOTWFUtnuKZ0lfrL5gSgYV4nWiBKRwLB
vD4vPxHTLjCVdWyry9AlGWnbwz1GUxSlfRXta+14C3T5w2tHg3O8JeR1Cwr9m4Y8sRKQU5k7D9Ss
fBFZ55Eb8lsE8gYpMbzOqArWZHxp11pMJeKx8oFzaJI1WWZdeqt4qfPpZjn8qJVjH8mXA6VrQwMu
UPDU+SWJsVKeyA4fgj649dU/nTI35TqILsKewsWF92TC0sYsnHKEi7lsVm6ydGygFgZm/cpI+Jsy
gG3i8TeZEWUcFWznXL6T2os3HGlfHBlkaxcfPnaMjEKZhcNssUjPM8DinmOhad5l1kPeKsdPz4cd
x1jrnmBVCZR74Sr4IUv5mapf2zDcLYiImbF6lG8adbWBdtHARJAlnTk/gh7UHa2s3eyTYPcyTBTE
NuwEooLwvJJzLUWlEnuI5x39ZOQvYWJD7T6qWf8C/N0vnmveUdReXovMxmdYhc5zT4KmaI1o3wF3
dznRJaM+E0M75pG7UYH1VgYTvImTIxQxKMHpllnNTGvZmL679uCsTZAPaD8TI9zO+B1s41mV3Q/O
2ox1393YdfXHMTFyaHY0Gd8ba8HTrf22uGupFBaoh07XlAaN8FOEx6NVQ9d1d7XBuatt9Tl1JCkJ
SqchilJVMwe3puRjpe1zrb3kkPh5u04+pwjgYJTHx4x8aSDNp7iLfgovOmpsuIFFza/I0kcNOUdX
IPwJ2MDnLblmu4JzSvxtp86xnsgfzoKqicovaUBCcwo1fAL6hYxA3ZkQn9pQcooXn93S6WHr7Iba
gXE2Y1kwBzJiFPdCJHevpjlAyUFYC0cO9CYjZ0GvhWpXI26sgyaS7nnqvVFDcxxYOZhCHPuxvNtQ
2yklYTbgeCbg34meb5BVq36hxjW9+w4GcQcxi6dU41aUor80HBFyF2UAKegDCMvSr5PuxhKSlme8
+wHyY6U6VLx/XsqrLEugbcJ5GGr7qXAXMSLiuypzn0FF/oYn6al0Y46AIS7XZJda/RelnmBjqms+
D48lW25OtLcOou8ho7odUsicFaep5Dumt3XvNvzOx17FIdW6pmSygsQ8d9p31t7EZC1B4CE5WO1c
fJsgnFlmZTLS4UqNHcmpLDsL5W2t/honmHYbhEmFxtFo5E6fWqd1zf0qMJtuy03xJfL4fNA076Lr
yLk5/Se3nUPsJvE66bmIzLCI8FGl3LAntzx2DCcyeS+Y5GydoHulG2sLlWk7D9yFB88kGujecGcc
zY5i5Hge75WuqnNG9w1stIj7MJvSNhrMFystnz0SoVjobEbh+t0qi6++sl+tXnTrOLlxHqgYGva3
godlFcevdZ48dm5+qhJxoeARt1GzFbZ1Ke32Exx0xliL+az6yV3zcznBNEmHZw50wc52ho8lyxEu
n7GNcwkHof0lS+fmjrQyUraRDfUZKKGxjSYQyml3qYfxI9EFP2wfJEVTO4fMif74zgODJRYVIj6e
LL+rOvn0Y0PvFEpQUiNTcf/bG7b3iNrHNTxQTH7la+QDnKBUHSdOdR7lN+5q0nsPBWbNItaPBBdx
98O83w+d2GOK4YWlmwCHz9qq81erGh/lEC5EDW/tOaAWJoqPhtE7WtN4HsFgFcW2M42HhvmglzJ0
ze9NH2FblS9ONoz7pmBoPMMgc62lJK77EdV8c3v3yXe7p4LCcn/onjyaozzX84HHjxh6TX0IM3L5
NCan2DAi9V7mIHQmaTzw4+X8JlKKDiFVMSgmNo3cAIySd1eSpceEwwhCfaM9nixH3JBfi5WP24WM
ZE/kgyzW+h5QErWhTvSrok58F1LQSBIUgSewP9AySkJGyM0Cu3ntFUvLBllXhBKVv2acW5IQS2+e
ocHwpYwURcaZOJESynrizMp2KT/DEZ6KS7NJGIJRbFW5K6HJGITOVtJ5sObq3ZkxwLnA9I1uwTE1
MBkBZ8iFh0oVxc4wAcOADKdAAanMN7InxgI/LfIOTitCCnHwOsFB3GPl45KS91cBkLem2tJoCNXi
71NZ9J744YvbGuZZIEyujCHe8CldY8THWnUYqAwiY5zFoDoEp4Gdus5uvePdbSIrKwWtYZXR/zTE
DrxHoInTxH+LoLeA6TknJK4+NrN8m5LyOY/DU5wQnI1Un0MxIOFZqR3Ji+q47Dip3W5it7xZ1mwe
bMFxNPGNa1QF9cq+BR0JbPjYbwWWSJK5DVw1blW6U8cAOl8+mh+e6B5dy7naPte0uCUxmA4WgKKM
KqOK86ltZszVq0061wfZd/espnrTcXkpYzrC1tqvmDh09AwwY42ygNruTl1cyNlsvftwlA8NY/QH
CwQ8KiykG9YiYob3ZsY/bbXGMZjAP87oaoKytoA0pUm3VqOnT2bH5OZmfRvlXkIPhnfSYkEHljj7
M8cD7oqoAti1Vma/gVLtmOKka4pELOOLN5plGWd83ZgXyO7rtBwgn2ji6NV0co1k1zbO66zle0FX
SJLNS2TFx//QkuhMU55KN0l2hRu847B5EGXzMmaYW4EXcokefONj6BhUOst+hL0dhdLMdqkbMWq2
rfOYlTtiAI+cU9m7PmjFng6JURxLJCheBLr7Muj+FiU3CRexHmzsMJy9Pjm2Roxe214sI2GQm0XM
1r2bMg2mHFpDs8JPw9Orl2ZwGqXgoTM0qK3xsQOkU5aJOppq2vg5QfnSPtleNLPIENFr6vFHl8NP
TEzGYRq98lvXOFXuzGgeZ7M/mPS2sNStqSA/jeTvKyzLTY3kXgZYrfJY80xp84u39HdOFUQbOz+B
FiViOCe/QUF+P7IaA/XPYXBX/m1afoozcdu6N5ZuJaaHhmkReh3Vu6vGW68gMAUBKYypZ8zSEjHg
gN68ywAnWSKZrCSharB//clV9GQBCaD0wHjws6I/FCLeOFS+mbkkVvunddXFgFSNq+sxqyhSy1wc
ZFFE5DkSTHdQHG+hV59dmb+bEzt0iIwAA33fYAOJtKS6Nnv37PmhSTg1FIORbOknI31A7JBdWs95
txU4nJgJPVasXTjVuQ+n43ud9WfY1E8mxmDCvt8UwR+M2jO3eW59ZGlzQVdbKW9+pxMKwGrDIMfD
gucqn/4cytBCdwD00x8c4Vx1nf4EjkknDobodQAWcaBI7KDm4lh3z55fHfAY7IVXYzK1mThM4UdV
LtBYY8/8fWUV9BD4bfeRL4HHjrkMXof5EQv+Ql3Gcukj+htx8m9ountrC/Qt0l6BPdFMJwzO1haG
hFBJjjnua29SGxfED1HCPUjMNKh53jX2skeZDzs3JA/sQ0Cy8vpUEwbQ0iAQRKWPzEi6LClig7Nl
o7mg4OhB47FoRPFgAFbYzEbuvgPAzBW+aa5AFxfEogDGu/Iien0Yl1Fwarc7l4uhH+VHqyfQPRGs
JujjhN5TnwVfKUe5VUpKX2N/1zRUVgaWmklQMxmK1WC3NW327pPIqi9zHsw181ikGrdqDx6tOWsi
EYuaIb/z0jc2lbfohFxXd76IX+xclHs5VTkgMzCbJD4OuJN29dyf8h9etJdC8IQ0eGfXJk3B6C/i
aKY/Pt4mpE+Hn3Ghc/4aVNjPQ3SM6+hMloNjbZZ/YjYJVp4PbiwZU3mQQu5kDoiWQda46vsSx/bw
bwowIps43XDOfcWx4V1K55gO09JDkIPaakm7C0zAFITG7GOpwyyXdAUatod24MzUGobOdDYSnrDE
cvB5DfM51xVRTsBR+/IRRvemGQu0lZE9N6dfYhvi5lhLbX7aQwlsnPvtZC67G7ztOZWAOA269LTL
4srZXqZ4++vqvR7LU6RPXkXXREWaB+K3PhguxNsxZd+uvSbES4V4ZPgEzl3M67TyEgwrWcH+xp0p
n3ASvmHyiinwJKrbU3ZBAO0QjONDwxNTGtaXYYmn1IVSR8HCTxIxw8ubYIJ53jIzzb8p2Ry3ufK8
DVFxpzoHJWsiF/9gj6v4KzeJ24xqMwhuiyS4UFVC78EcJQFFboigF4l4UhhSjZDyfKoSSoyJOwph
1G5aT31C7spMfuIo23O15CWJ3GldW/7OEihU5oSdXvjZffKxPZBFpI+zUJTllMe8bt5iTClD8BYU
0tuOdtnyOa5d0qVriZmd3hkmTsuZmkM+3hp1Z951ySWanu+wLzczwwFFvnM9yOkltBhAFJ31PdGt
fJqCt5IegF0oQ/AMusbzNZ41zjY0M65sogm4U3P6WjTrAWoOgKVm29PvB3sXUrDinwjew20o0/hJ
N/WT6oV4FcHYA8hoaDnp8/Ruw4Fly431AynnbW1Z1eNiM10ZhTC+uplQuZXm5UPjJf6Lr+I3Dgms
tsVCW5vx09g2dZQ0K5jvmXgEmbbxYxpowiQbLoVZUZQTMLnhuY/T+JuuiZ5Yg+w2s+OJ03hznKD/
amiEPGZFRIlVj4ZqVcXdKvsHL9DqjaiHfY5G7KjB6OZ3g2spjcpUwZZTe9T0cl3jnh2oaCb/i3tR
RKWSbT5ApDT3WC5IKbnOpwBJdx+DlERhZZSX2UvU2TWX5i6/fMvtobrjJhk2fieN0+xU9XsYiGM3
q13am9WtI55A7IJvUecxrAY+xQIrEY2Tyd3zqKZlhkKEf/kkM3G3TVg3EtzKsRAFDMjRPym3Dr+K
3DxPnTu+4TY2zoVA4/Gmsb5FDh3XSadWeLrmq3YpCkCXsDaWNV0pJZRb/BGYK42vRrjppoN5p2s0
vqDg/qyno6+f4SkEpMFLyqVTgUBvMO7qsbaZpny2RbIpxkc3Zx4P0pNYa497xE4++9aFUjlHMPix
uznBuJon96FcXN00xr5QEahOCHwIijSCJlW7HhJGIw1GtzVEr8+g4UYY4Ipo0vsQFZrx83TnLHVs
sBSkvB4p8UrCtFz05nhvx9a7pgWFXVY+p1mxcjhUncJyviLNG9ppEAuCL6A8O0VGlLMN80D70JAd
4u/JPCDmiV9N/sxLg5tUxM95zw7oRxJZYayeApPOeZLiYHuwfQbunyF1Xzmcuaxk/AtS8TmhCmfJ
mg1HUGAe9zh8NHgqMMGUzdaa/k4JGGnlwOer5vlpbjmCaiYuOAVIyYeH/yHpzJYbRbYo+kVEQEIy
vGqWLNmSZbtsvxAeqoBkJpm//i76vnRER3dX2xJknmHvtRlVvmvZ1yffD69WB0BemdaT7wx61yM9
nQj74h6tr0WN0CwzIBrwDqyWJWmbQHoy/6iQs5rwJBkz+Rc4RJzApIpgxckwMrOwzKXuLXDdfBfY
zwqHPO8kPER/Pypjmxh8K6JBXydtHrwk/ScZCWlkQeu6Hn4T/PGQSsUKkWW+iWwGt24lt57B5V5V
6RYziss1DLRlFAMDhiB3Ni7Z840mHXLuUiKIk6DewLFmXjJRoDDFWvXz1K9QeLsY4BdG7dhtUx/j
oKwYUiZUoFahDqL4douxB0/YjWQY9uwVevocp7rAcSf8mCGNaf/t3BB7a/EGHxqFYmJNO7ezDwTI
vIeaaiMfza1YsMbKN1Hkk19f5TcEY85GdFLsa5pNZJWY45C6ZAX6HBBqCIKxj4OfNQUshyHkDZFg
SqPkl5lrwlmPYEqWzTFVWD5ccuCY3qs3hiXvJC1e8Vqw6OYNbocXWzKss8c77G6mXMUh9523ERXj
JhqJ/rWIniz/zjNcULvtdvxuZShwawh5Ec2I3zR9QGio2MqVzsoLdmbZfjd4jg6V5d3QidtH61xo
66VPOdRRA70hv8ui+gYDHvJEXx+5sNBLMOGvo39dKH78hE9S9BqT7XDNsOlG1NFbSAg0zFC6UgZp
AvVQDE2CkcdivDCjZ36qGlnnKOcXu0UE5g0F2cJ1eMy1PhQB7aObILHTCT4MOtAyxa7EdX7g7f9b
MOi2Gc+yDXosgvolY/fLror839J2EM6r9hnxIt9A24SoM/Xd0AH8HFQA7X9UJDIdtCKWsm3ixzCu
JXRm0kCpGnOtXtPex6kDI+3YVEcBtPeR2ZqThvmaw+ZmwBNe+7H+yAhKdxr9WzjqLpF7L6Jdhg6V
+oa8cya5NrR/B8+MVoTMBIjp5C2MHG/FxIyrPfvosWivdcn5B4okrmCmLUpL14CmY6e9hwn+35Ax
jmsbcxd3OLRCFNzORPmUJrRFfRP8gHonCDCzNonv/dqBXJfklK1MltdOh9JO3Xzuh5XNO+1nnl50
lrRgmcE6TEV7JcLP+bW35Je264cKEcQqzlAVGdU2GWNUg8Ux7iExl8mwRGwMATw1VLM1jHskNcSH
ierNIcsh7wTm/egv46431xzvTFJxwM3W2epx5qAx5mivu5W2MaIz58wYpq90Y7KM/DcJgFRJiLWF
tVYF0Y41WfHbMl+RUm3Iex63OinIM27v4B2oG21GKEqMTy7WONj56EkV2rNlW1v6LCGQkEgD6S1S
onXafCS53+x9Fb6EQXAah/B98u3bIKwXOQ8nIrFGXlUeQKX/WI3E7avqX3aytI+apJVqO0wlExhW
R4dG0C8ZEXu46qcvebzIe52JLNAjLky/Xe6qgES4rviLzI8TwZnvakLZmwrzwYYYgx7IwMQGDqfM
Mdg1+Xs8RixZ5Pzj9J2L/h1Ioet9eZ+d4gztSnlBZ//jx4+5y36S72dY8TzU731UJ5tq4nAy60Nu
BFgkA8YMCzHa6EsUfSxePdLEhiG9kKK9ZYuF8ahGezd3OHJZYTF6DjfmcBnrxVHrw6YaUwwI9qKe
TAf+7WZAutHMxafuL/j3/xnO+BEZO2AbJ/7RKQ7qvZBLrIQk1FcN4y1JFhZ79BmA0l6pLZA+/h8w
pMBjpHfHqryDNcXv3GEXip2DUoCcmx4FKRjdWthfQwTYyFS4u/wK5UhQoI9VkLQqG5GgCpFdMnYm
jmtqjvDYzuwWzzi4t6A9NvgSY7AciATqJHtHDGFt+IE9Ls6jj6qKiHgyIuznkjHlGqHSgWHtX4bz
vrQBc/OvHVL7bgBmZNyt8LLm7cVJDbZHuPj1jIB+KgOIz38gsK9zo4CbG3s3u2XxB0OD8UOTHUb2
ePtBtvfiP6NSigdBy00uqX0I/IEfPrJ8lEHwCi3lj66a5oT/lZsTaXjU05z3DmMhCsTtoMrXNB6f
1Zy/sF1Z20O+p8tuWfG/FxPFVSu4TP2wQT9u/4WohheuhA1hQUmbjRhogDEgSMCN3hwTH/xDn+99
k52wjkkkC11cHBAC4N6YR2TaR4oRlCzXdKZFgbj9VPM+plCU2Bg+du7Yr8evyTPf+kTjVoDo99hM
+kH2HiHNVgOqv/gyveY7FRzwoVUZR65+YzPsmoYsrJykaO5E7FzjI5/uwQXin1jxA9pjrHf0zLYj
3nSGWyP7CZqdxFNGLCnSXItPRZF56FnVUxkXoLTzItwMM/b2sfFoZ4kSWWvN2F4fxzD79BArh4M+
ROQVjK4+JtOYIXqJX+fEvVHSLB5SmELvgarIRkpHvYUSTe9NuEtnJSfVA1OdNfGSEOd8fKtzRYOL
0qNFlLHPwZslcqBf0Kfa8qONG6HBrFltdv5bK6tverFrFWO6WywvW5PI0opprCqz/hOUEgPljiLF
nXcewQ17aU2HYki2TY9yO/dxy2IhJZkTG2ZTc3EEsMRddCaKlR43bbq2nOLXKv17ETBfnDBnTNRQ
ZGTRbQ2IqvX8EKHrrFrnDanfq7fMYwotfixksiJLfmF/v7V+e7V99YQge1+SIFj4CDxZLZ/xD91L
LIidT3SdHd1cG4mVKbjqk3K6QOJ7nInMKVIl9uFEZptFCRpMYAOxjm49/8GY1dnsxbuf82/1hO2V
1LplNhx7gakYnekG29rzJIbv2mnv5GWsBs08I8h4822AcdEYvkAto17h6dAInSZqOW2EW8OYqdVn
ySJLaKIN3B8IPk9phk7dnxBwwHyonJ67vtrOc43OpLwF3hJWI6i1ljKltxnPhhG1iCfVE9zfM0gx
rCKWzwsvX82guebtfCSW6DUqjBLPdvWQNs035fEqrdr3RuVUldjSRvT0cb8rxMzdZAf+mq3ZtR8m
n5Ed/rc4T/D3h8ZhHvAyC+CsDh9paF2QSom1nN1zpIzbkBQIOqCxx5H3SNIIZ0JeEmjY7QYkH7Zg
r+C5xvuc3bwpe6sTNEZ1OTJrdAucSZSCg3OV5kmY/wJsfexQecFw73lUxObgUZNnz7Whd1qjhXJT
kjcGpDU240kzXnLC+zjDjrZJyqfeg3SEpgAqANGMKzFDApqoxEKyTaC7lcROUTpYYNn68jewss/A
sv5aqw7JDZeHespQQQ9Yx1Y+I2zihYmZJs/oYCHFLoz0O2KaiKYBLC0OCJQ6A/FgxxYsd4haAdIA
LMK92zv/vCjQoGWb95qw5NFqz2XW3bXDo9uUdr4e/7nkupRNtmnZZuEqNTaAEad1iclAq+Q3reJH
D5nWHNTPcYPeoFTFwc2o/tk0P/TKO1cMnVnTME8xUAbwR8a9lyPgaIiViuSW6BXU4lnE6BdNXO9j
FZCBPiF2/E16tu9GhDrKgI3u48EWnvHhiPYioPeUmFBDMlgQHL7k1Gl4ARwSpT0SYoIneyLRdYiN
W6KyT/ykr7nHcw5rBh6BeBOxN/Bn2n9thXlyrmtqB/8Hj9G8cjqqDB2Tcxc1EbJQIzurVhIPFLBk
L99jO3kuWv+x8mvGfWO0Hw3ybUtc1GBkH0rND9ym8x8DlfW+myirzezDpb6JFpJO/eobRbplYUNn
NorbLCxvP/jdu+++xuTMmQKsWY+qYtPG0UHwZexlxoE0folYvpZE2S2/cyOMr9CNCQc6EV3H74Ei
cN1Z1euopkufuSg6lb0VsXltElosVpl4AUvsEQOdDlh6UjDQvUbfTjMjoYMMxJ7ujj/m7MbmO/D5
c+cBxqrxLaTotEIwuHjG+n0j+QFYm+2aqv/BrLK8tknObZo7IL5SW//0/soC7FPxpq8DTqGonh5q
Jd+V0eydmqsim9W01Sz/hh8ZcgumzOmZVBinHibLJpD2zUGRIKeaZVD5ZEXLDh8ICbvrztxib2Qo
TfTrRjrl09Dz2g1o512wpCvXd51tlBGHm+YIeMx748qGMDDstk5tEUrt/uuoCygyD53HggELE9HF
NR92wkRwIrWyEdVDNjIH6BmEqbm9GGH6E1uEOFu1fsE9C1uQjni7k+SYqYYrKU6KYzQOE+l6m8jr
3gOmI4zrmO6jpieWAsv2hNrWZ9dBH8xqp9ObxkGXVNrZPzkFn0iAsXuzVqYTobCN62Hb92tlcSh7
7S0gV3pFglaw7cJ+N43FRxkZL5hXOLOYXwyWcUWDcarFonvBDr4OZ/dtKal0gyMRuTkpxZOD8Sdl
82KI59KahsU9xUFDAo+hYLVFfDzCzn+VI09Z3P/gRbr/R5/QIoV5uWxHBp+v0Ss5lBKkyTh+EIpd
jBgHrpsT/DIyVsiZN7IIRrU0MJOWGml9CMZCw87difqSBdWLk3H81QXufz2R1Mvv4ZrNcdmFt604
BgUjGjrlnybOSeSlnZSRfkDffXFIrZFS/g15MmqsYivXHR4ACKGuMtozS/VlN1cu8hj2X3lG4Kf8
g7Fpn1UegbZ29aSaGQlyfUvc8NhH8sdX89ExnP2YJ+9BnSDyN1gwE/et2C+lPBlTGGlsTwBA/NY+
YRGP3aXFU/3Jb5CAOYYdUgQqnh7PmLaTdi7BMmwPo88U6+d5wAPiaffSVCELC6rfJBEh1zz7IhNx
a299d9705fiB2JCUtaBk+m3T/J8gzJzWM/6EniNWpvXWVYtzEu79pnLYF1MXiv6o5m44T0O+my3c
DJ3JurdsCHYuytfJ6/O1YHOPeCl57Vpm2RMUWdYvyXaKeA46PPCrNBP/gmDPLcuMQ0Ni9qWDqvlx
zLHPxwIKAqvzK0Caq90U+6CEEmoY4hrm1dVz2veoQpFJBnJmmZcUsVGG/MIYkyd+HAb344NZuX9a
Qx2XcQA8yQL0BKJXF9lxYjbvU5Fjj/PjXdRqTc1Gu+4icuprZGL9NG99xCQcKGsGiz14dH6V3g5v
DML4EuQPNM6HIV8C2+FdEhdmGS7JH3Xx7qGcHpvWIj37XMaZAmxi/owO3VMBtHtZhX+aIc4kyLxA
NEhLylhtQ3+tI3pnY7ELWJbxHKriR22ig25GMIHpsmtJeOwD7AHN4H8C8aIeTKc7lpUztpZpTBBh
ciOtkrr4yIoMCUAxvg0xZB/T4QEtqXLcNPkd2MJsMs/eZDL/buF5biJirJidrctUMboH3a/8Vcw0
fkX+DJnFELpn37pFaBaBDdBL6JFcdxNGvUfABgfSmx9quDQZa86WaBqXrWBZMsOVDSoz9iGTlaht
HLVXUbV31/C/UtbswUD1a89wzxb1vlTEfU2GgVZ2qj6m0PjwkDRODS/opMN4nTNCXk2SD0x31kde
6FffKW7u0N5Byy46GVYH+OvfB39bjpxddulec/Q3mzmxfgLBYNi103eZMMOIWLbhLGXXVeOE9d4S
A1VXDKzUsSl8ErpkJ8M/4c/qYNeeYoJDCvQott0r8Klv2LbLvkw9+bW3CbXl7PxaAj6OPmJzOaul
LIBivLlM8Nm31ttcc6vYPvR9u7sGIwSRBDDoqmjtaZPjWsgZ3jgVlXtxd1s9bPWQCercx1kU9YGj
FA2GYcDUgOEZLlqKmbRGffOy+iNDQVkZNoltbjftiJXdtO2K6Rb7rZp4gKb6ZXABsHOGUTMzwarR
gq6aDDeFDsIHoRnrsfHGsLjspyhRTOzE9NHMNEmFCUJv77vpK3Oe78Sl53UKYur0W6DizylFK2ZW
XAqGa0JyjB9wtaUbkBmHWsPfVPlhalmPspuHYHgJWQOgYVJ7I0GPgCEuPQ413gcXa9GohobK1zg1
5SJPpHtqg+Y3coKbKMm3ii2SNotfVhY1ZM5Tmod/Ixe1WDwhMWmvDhF/VDV/85T1ghdWOZbyAq9W
21+rKbg5wz3jn2xUF53SwDlX2FFNB+10ywIriaZfarmdKxFmuZig0WcX094bsauS+3ecyi8x6vS7
dy5dhAg6iFhAOn7Hr4VELnYjHmhMywzsmnVoude6ZTQ2AqodHVYA1cnX3h+TgcAjNNK9GwzP0xDV
zBw11pqFipkQQZTrEhEp95/XL3wwdY8t8P0Rt6xLuhw1ARzVHuWH8hImju2FrlmtQtdeI6+MqG+g
3YSAjLH4sPLregUVQp+l1/P19W8eavaqSOFIDdW7iinK+gFxAGRL0sNxNgdnveimBuH8BGHMXcTJ
2jbTlyq4adPmD0kZwbYiTD7249eeyUXTxd8iY9Xgu7spo+9pjKfcLCj07OqPYlzVYJtYwVjnucuO
OuVB6hGHOf2/wHC+LMInZJqn6xmKHaZni96rauGru4wo0xibie/QX7v29DalS31METQT4mACxJCM
RkPNnzc5NvRFp/ir0SRSn7CGaacr8ZLkZdXmU2d4/sqhGSpylLzs3PjYAn2NU0YJmKAbDfkv8GCG
xAx8heZaT9JmVy6GfNV9x3V9bXv8CvjgjTzYUKq9gr75QPLxlrN7POaOCWOTatqfqz2aPs6iufuN
DZR1hv40aLHWSVTuXdv+4l06y2i69aAQl03y3Qkp5OmW7qQW/Ayy3IdVP+55Im9N7mw7r75P2HpB
QAZ6hft7Lf3qB+fAYejr6WjHkbkmzDZ1xaqCZboBYegM1WLV4OsMIDsuBksXxWPSxptMxFxfvnQ3
ugte0NhsPc0GxaRSCktuS79U+661gVJr8ki9OmcPE13L1275JrpF3OP1n+3U/XhB/9fAvq6gpROE
2Tfl3m6Q/SoNzYTa1+dF4W2Ka7CZIAewTMYZ1DDmzi6vk5WzXqqPOPp3QYspgqgCieFHPuQpMkFh
ZHcDhiGFa/5oQE5Vwghe6ohtM5Dsrma1EQDb9i0fibrzAPKPNtPuHzPVRjs/54T34S0Ifo4+tnfo
gDfcR2UFTk8XLFEj/J5REb0y+zrWGiGhVK/SsS+6g5biBONJm8bdt8sIL39fAMZ8KkX4GicMwSn5
kkOZ2j+TZ10KUE1jHJ7HvrxUbbNr3RTSFi+ZuoxGpdCsOrTh2QU3xT6V5lNCXfIyNfWdRWFvgf4S
zboNSPENlMOUn4kvkZaQiGxSDa2tS0o0OhYc2lcOhpzs3eGpijv6IXxGOfxUMNOMfAj88k2GehKQ
RqZHXMvYx8RgEtqmPRw8o/HSshBEFEKgC3pBJrNBAtONcVgk7XuYLrHSsFuzSJZbnbKU1MEDTDmc
uDnxoE2BKb2lbGRHircWfvFI3gBI1N64z0jB1kmS+bAAxM5Jmx+LvTvPHUMBAQEdYER4RkW9D8T4
lph8g1XGclZgTZG4C4ysqxDpY+0tUVUtD6wiCPq/Zwyr6FfmTlDeHsGbfxHz9USHmmwdR3/3dfIy
zYa5q2pbPZRM+HF7m/c8Gj9waKGKD6Z8O2oDmmB6E57PTjSaBLEBVDlu02Q7P3JaMjnHN4fh8aNM
OGdp05nZkdW5iYiKpu02cejEenFkcw8SnRkuysyqIhuc59Rmt3fE80/UO74c4saCeKC2q1jgmWnw
GgwWI9muz7faCThltxb2874vCG0TS6805p8Wady1GTw2cfJsMg/Dd0vut1mVO2ptDHIJ9QnEjjUD
WtcrofIFiCrCXuwnUEoNM2Ec7ussXPDfzUeLMZhcQ5xbINl762QzcVmBDriqmq2h5QTHvJveC5tD
uc6Lvc9UIOKH6fvqp6pAlQIWQdne8mcxm/F2y6UeM1KbOESjIvyQI6O3YinXDTn7h9Ki72QVNPXh
R0Y5DjHwu5B8IJGS5kq36aNlePG+V3he4nxvl+nJkVQTblq+zm3Xs0o0fwSa1aKyMVEVIVIUHpe+
j48UsHS4or8ojczGXuxURZkxg0CNvhyolFAg1ePw0azC/RjyubpfJORCEqioayYFgCtthu+Fr+HM
prHWQ33vlPuvz+fnjsKwawtSoV+wzpzTqWj3DttcK0znbaypze1lxdxC4z2lKnx1iZLfpV344pYF
dZ9jPmOoz9ZdUJDxgmDeKY7ahGgnfNgm2lfTo4mIN8Ses5qVk7EArJMTiWF/BjsxUab2v5kFMAom
x1LOdc8p2lYsCPuQhdaxCk9VN/pkgLQX/DGPruKFJofwkuuIKYRLXIU5ue+Andf1RIsz6zeDeLyz
Y/54hdxWhLVv8ZPcuyh9kkC0FrWTvRm7/tDSRFam2Wz80vroGRIxkfkkNyXmN22705iBhprLl6Rk
VOakv8A+vTw0tz5rDrMKbhZzlNBs1lER2wCjnJ8RCXi3yH56LALY7j5G5hFLHTAzgAPDZV4dtoM7
AZwV6Nm4HSGB2um+H5HKM+bfQlt+MmpSHReljI2bdXTBA8ucPYRYEx3a4kPK5HZyozMQhXOb+v8U
H1DksZZwGb5wsw/rpbsEMXOmPrw6Tgb8x5K7NBt8XIKvyGtixu1zQJwRKx0TANtKlsEfLUAlLy2L
R1B3bXp/27HksO+MJX7pb9NAZygt7+IB047T4TA4ayNiVVu5BroT5PQyjbjlWEg0SX0uZupwawIT
xNXXFOF7GYhv019Oq4riIdZvcxV/jo3xoEagT06KcDiO2Ts76U4aOUZJVuixu8jekk0/3jigoAb4
WBIBJTD2o8MPyY/1kcis2b9gaouonrJkURYtSj0M7ML2fpiV0IuJlBgHFgitvlYBhUQ/1PlJRmyC
2oex4qUcR7KzM2Jxk0B9dr37x0qK02gidh/VP5mKja55f1qTS0Y31d6oeU5aM7gAFuX2ExdTkpLR
+cVTJwOQPAuI55aRBLSRRJ4eQ40ruqzCg6HIl5U2h6CBnd1i21Q0b57leCcvMeE7woBiacsy3asI
rGCpCkurf8pqvJVV8Y7MyGHm5NAiaPs5xhSlAiJl5XDu2uqesrQsKhfdXnagOr5XqB7DKb81nY+1
v2IE6q1tb3gE2/7E1QshL2jew0X0FUwoMjhKKbCpfKP0TZnRp8zAw5hsf7G0bifHmlgYDvMutr5H
OVzmpCp+zJEkNO+hd9ub4xncscRlLbAOdfYxo22zaiRTKJ8/xShQyFl+Dr5twpWOzoOMPzE+Tnm2
GSXYLl73x5qr8EHYSLXSkUW100SIX1Lfu7aqm7F+cJE2Og92gsT6dfmbVx6VaT7oK+IUhrpTSLhv
u43jLLkGgzNd5Yg6PVOkRrsdW2qB4VwklDV17KtrzZYbCiFW+sByvfOgsqPldfMVWvR8tShLTwDQ
3hH1f0rUaG18+u//xBKQVBiwHLxf3gFjMDEFr1m8EBlUc8cg4aymJtu2WfYSJYpdajCd5kAFWz7v
FZZgAg374RiZDqG1Fo8mKPe+hEDTg0Sa4RayCrUQ1ud/E6Xkm2zkbfamB99Q75Uqg6ufihwb3dic
afb0pUg7LO/Nj5kN0WfLK2v/U4oNmY/+5SHrI4r36FZME6nYdubuAGIWYL/wH6ea3pD6YQIpVKmf
Nr6ArBbPLiFRmMN9b5WmiMvzNPS3KRRwMbjWcSCjap9IWb2kWGAYF/k9+fX5lh1yCE/rVA++vanS
I9OBYRPm9GGMuQ1US2Z1iTU7eTGL/DNsxbZaHntCCZrt5AfDWi4/qMJBsGa9h760809m6RV7VN2X
Tgh4H2PeXWmtM6gHiO2sZLwi36LzQJLkOMlINkK8MPWB1+SGwLGZjPlheUE3aip/MVEgWEukexSu
Bw08Yp0FTIfbMqu/g5T1Uo0RNe9S9/HcdSViIGv4NQ0ptyiGcYEFDlC9qLk5WW7+Imu5Ch1PfwK6
ST6XGP9V2pIBV3bJg2MSPtKAEWlJj7oaTckVXj9YddL8Bm73ZYOgfR2zJVfPC15ys0t2SJH6J1VF
u9mM4d12aE/JlA9ukjEkTmCnDhSRPWX5GBSKZDPChJ7TSqgD5cZ8mLGWXkpZP1oVDrqSf3/o/fk7
bI6RC5EImeC8afqw2fF4ZgjFBh/7vGlu50h+eSPDPcPqL7Tqy0gI9opx8MzOugUa2ZPkQCs0y3oN
DiZ0ZyRhFTV0g5F6VStl3eyelM6C93X/398CFWSmHljkdNiLJ8eFIIogE4pskddHRAULnDAyWdNB
5SK26PLf38WlZPkbgL5W4R/G0OVWuGraMFzUTn7zrZm9GyF5tZ0y5qDxZgTmDxP2dj+YbjKq6aNt
CR0qINIlb6onzoM1u7P5miMYeSqgRQ/YzkXSqseghR2DV+3N7/olMNcIn1q+kQIPXarlvMmDAaws
8UyY4Q0bHSt4IaQuTSP6G7DQ4YZPQT/yC+6wVTIvGq2JjabCmdtoQjyAiV+CMTqJJ7RejNuwXszo
NG9gZTSKeeP4399ZXNAQB5OznDwAz1o+zsCQO4IGNzTVISndfXIrAkc+egRGVEi8z3IY1/PCqfPq
/tZKor7nFtYGYLUIceNGFL15iIKSLzAMaK8qcZbJpG6gznpjZoRQMEQP2PIlef48QrsgLKCb10iV
X4gm049mEJG2hhMKuQQxb3V2bcaYiYrFuoT87ltR6Qd74OhytO5/p2y3fB92NZmP6cCADIXMa0cq
FA2USs8wUwklNfpzx5c8YKwVjgg/+hI3+1RfRNU3lynGcQUAaO1xelbOMmCejelCIihQmJFyn5lZ
NiO1cSzX3Gii9U4S85/7O/spJ8tc4kcR4xX75DaEiJIw+9s4ILtXfuD+iPmepCDHxn2ACuchd9k4
6QS7qQnkKbf5McG5w7PxkBYHZQBwk1lHXSCetBL5bFVAk0LX21sRirJkSvwzZld0dYK70WPdEkAe
Rg/UjACa/YOKkue06T7DsPgMu/yxgZy0ynn4N7nHstmYU4B32LNQgM0KAPe4mBKE3BcCVzTBdNbF
8NAxQVYEzWL600bp7jj04PW9GpwuV/fj2CsGqR66j9xMwnWELa3o0LtOXbhPQwnUCZ8hTn5M8QFd
uAH+HH1ac3AYePvxg4EaazW43RWpI7hXjljTueP9YZErsVQYU4SWx8iQ23T4NgbjK2qSb4kubsVJ
C5iU/wLL9LBV0fSV2tmFGRV6wDKyDyJPcFm146bjZ9YEd6xhY6xrH3zB0GTRTpdnBzLWZhL8yXUh
trHiYKsKGmPGwsBZCINqXPb1Qcchnw5HM2eZohgRllASiU2Z17rO+eeR1Jf//lIT9efF8SIhb7bA
U/Fp0xtPBdooqVvAtM18xSvP0s1nNQP59YKV4mSJYUFT29a6i+Gh+LM8E56BspqilGEnOSDV8I0c
NVk70TBt+umrJln3QhIqnjyvPY6l/RYJyFAAo1n+os/B0OS0fbJgyL9LmVk4KP95wMI1khzXN6KL
IJDBqPNjuTiZOEXIy0EWtRpz7lQdb7WZsy/UEPCnGSAXpdEtAt64G1vsEknrSsh97CRcYgqRAVIg
GrA2tgUSc1wkqY/YJ7gnORLkKrKCg8Nsjy6h58fbT3H3CeqchJq5pOsfKvs1TF/jgLbQtuV86BKG
SkuOVe3xn9CBHdmh0vC31HYg+de5Mr2jouRNRv/IUoevyPJpJQZxSfCVLVfW2iXp9Wy7954W/dDE
Kfj+7rckI3bN0upPqILPis9VVkzXKtB1HuOF1WQ6xCjTsZLMuiMAit+opaBSLg725S/VwHfUDAbs
c5Y6664boAYvj0Hl7dD9LlZhMoZYfz3V3PG8PfgXfKh8LbmgZjHTF8fuHjMWJntlbMyyocjFZrw3
MwQyRGxYNJIs67LSQeEQ/Rqmu3H7EoKxb7ISQla9BkkOBj+jaMk0MWGeDxdnaIov3I3gJGcfYt6E
HrIUFCFM1jxQjNkVqD7LAofvN65yAlMWxRAIho6BIcZ4Y9ikpq33lRm+ex43TxoT0lj0ryEtRBTM
aHOA6azbSv6FEFJsPYgUbtEXtwXdCDpxF5TsYMv5GsW8ftGrrZPy5Oly77TNd2IyXck7yLojXqUp
oNezoD+7yVegq6sPshHtlRa72I6HR0OofY7DI5/6gfwjnJiyMc8WohWuhfyptDhwpmkQq9YOEapA
UqjdGdM7NhG/7KNdZ7N7GQzOgpKidxNoc1y7i6MjGnFpqNFyYSzZkJg4h5CuUVjvmx59WCgp6eHo
r4OKa9jvBzRqYv41svlE71ZuSn5t5nJIjcccfd3IkshKT3hZKw6UGI0HjgJw3VuJUSdP57MYRsLK
cia1HQvh8oUhyBXGBJl5LtwV7TFklYon2QpZJiKGWHIWjqJxeWgrF68PcZ/rdCLrW7TVOybGpa5E
uWDzG87D69y3zi5PzDeTeBhI4EhAPRLtAF/Hh8z2tq5LVOAcvOhSgTCyuqsFDs2PveCYzgE658H8
yU0JpipnHd/maIx7HH5gBrCeI1Pa4/eiqyP5eEBwbAbG1VSCe1DGT4H1RfxftgO1+2ZTPimBCKHw
cUvCdtKenLeMy6mP2OXiSa6JkQoxrg/+E8GXyQan5j6L5Yojc7fA/TlUf6yuWyZMJVW70o92k9yC
xqkvxvIX3YkLAbyIYLPyEVrMvDHYPa0x3HcnwawnCSxJJh5BBF30B56SOLElE+uojFB5WUQXctv5
29y99qAf1qMtobJl5CEEHvlRjtl8TkaNWje8kFCzzRr7Bj8M30LCkPBFDXNK2HD7xK3O3GY23pvK
+Wh7kENMd+tjmoFLGfwNLGikB0V+hCvANq1QzpJBe4A+a9n9d1vicCsDpHwKXUivooU5IY6SLCVp
Nxvir5ekaI1ZCuEO4UXQRVzzF+M0PPM57hcF5as0WJqHgXrlI9P0GbDnPkudfuaG3JixIEOkovgi
chgPPRgJG3NcR1cbtcOGOes/Qm++B9HetSKpl/6e/QIXELktRwdIQxdyd7oZ8AXHgv2TGVcQQHxW
iCf+x9h5LVeOXdn2VyryuaHGBrBhOrr0wOO9o39BkEkmvPf4+jtwSmqpdCPUXVFxgqDLQ9i91ppz
TN/DhKAMfTaHYspdytyHohXMWD2mgHpE2aJ9aWr3hZ1jEB0qMkGn3bcYlUnCLfJ8pXPaYRvvC2ap
frTWFabtUY9GWtYm3hGzWHVjQoeS1Vs0Zt+Mn4FDC6wZJWHsM8dVxodBKd8y+D150I0vI8kXgRSk
6I3TNMXuGDzOoZIZC6fG98YqCncobH2CFRmcu1RwzM6c9mwqPaZBDRdEF7Qz4ODY0r1wm7nKC4nN
So+ej+Wg6Ah3xQyMzaL5lp4/70AL7UlpxGQCeolCGJl1zftmKljhsWPsRtRf+V3XH7m+Mb9qtQgf
nAqzhyOJolabAugr6zA/8J9YiH/WbXczE1VjbcztnlX0wxiE61ZWG4Kvyw+Fo4tybqfiUJsGhheg
uxjcYwp+SMWbutYfVbRemEBDFpU5BKIBXJksClZweDg5XYbXJPOuDWPP8aKWdCX8fq7HIfqgi4A5
krraM5PuEIQmbojgifXLuyvSXcbg7B47IDfTqMc33DVP4bOm9tvG4B46WqG7LscYuG/CeZM96om7
wbi1CDG648u2HoPY0h4CBdl9SBpfxEMp4obxMGoQT8joWkyrHUBXz3aG31WQIWsqLTkBqOIT+ngc
cUYgJCtgK96NwQiNIth4jfqcZ223GE0cIZM6oVLomNlB8qXHHNl2xG8txwS99/hLVUN1OdT1TelZ
V6JuQ2JCszxr0AbsvST9GdEQnudgnPI62nYJ1xwZdHO9tL4LmaxtK3lWM+/Q+NGlRl+DG3NZFkQf
69UZDR6kHJY3+5FYOWKHYqSV265iLTp2/pNhhfj/lJ80P1AUxzehsDTpalV90DCCgF5bJ0mIN9cL
qp3ZAGsSokJZiH/V9C5eP35mzGKtgadQbKW/atU2HhgN6ZavXB1KbegJyg51/HMl4MAz1F44anYy
arOZJcBSx3XMkwoVJ3REk6nOYLeraARebbWrtOhJ5Gz6Vd0Tv0Pg9SzHTdaD/6dqf8haHLPtDCfs
q4d+iVzvz8I2Qc/1mJH0B8fKnwed/R1lTPl9N3z+OVAZnyqW2TY+CphEsUZ6BV1ygTqAQ6QyEVff
BgyjtUyCvWDcpBeriKGeG3pXAiRpFBTDvnSnq7gHxB6HLHux1kzQ+d4IgFrr3iIKgcDzxOBhjoZU
yfoXM8Sy3qVYLDxcUYj6GYlxi1Yxv4CxAwq0oJcUbgL+VSRtzt6OxWur8wyoodeZDOIJ9cwf1KkH
TTeLEdhI4qRif48sOCCK7H2/Rfsv+dNSBhO5CoWPaVYPxD5gHQAfJpgr8YnMeIBiVvULKvzKOZWW
+DQheM+00hczAzU9T0Mb/8/KNbBYJSGE0MQS2R5Cz5cc/FOB50xprBevTDq65R5Ot8xFUFVTgff1
XOnLLYibCYJIe6AN20uXaPrCu+YKMrGko7jX7JKUeR2PaA+ZlBme+dBW/s7W2luaYMpFjwUPssgS
Wub13hx8yIyJvh7D8RfyLgbYLfD1RjgnZaCQgcEe+IeBnlSV5Z9NCvomJd7DabuPoMBI7UmWMnaQ
+wwvNDoLKfcCLw2O2sBw1nFAoanRNm4KbAmTuhqtrefwAfNs3mhSzmQlKP3QqYwqGTPlaLDAJv0o
YahfqPZcVs6j60oU0f61tujN9RN3rS1YQricBnAtvSOkztdSCa+6BtIp0t7BwyVMws2U65fVX+k+
qz5ifa2sL6GLXtP1WhpHOVe0N01sxj0CY31jJD8p99GZ82jwk3FlZhksstB4hpzA8DrMwHDUmUWT
JDwq+QkGGlRbOVrzPKU+D1lG2EWnzmR8suymnhNv/04P6DKtCLnRAxQFFuFbAP76QlRrpTYQF2oq
nam+RazTr7uwZ2CnLjIVpid5Rgu3SL+quiKtGugdYgmDc6ch0s90Pym1ntxCVx6CUTknTPqGyRQh
aNP2eQJciCesp2I0opSBYUlKCr8kSIM5IX4IjGL1mX6Jd6gL7jeDZlgrzK3JQnIrPyB/3aSM/i9x
MnhbIp8Y/PslK1C1GbYesqRth8KzVzyNRnfkX4O0U8+QIO8bvpnsR4beNxpdkd68w2dsVgA6OT+4
3Xh0DXdeWT4T2WMe3GqbaUO+gD+EQ0bP/JsPmo+Jae4sUBm8pFg8jlphKQQWM9/00tK+SI1RJtXP
vNWN7tAKS+5iPefsF124T3jTuJwMVmzgAkitwgjnKu9kc7pbgSz0WjgAcGy09AkOkCUnl/aU268M
LrB7UnO/xHBgwR5DMb9vtlWOYEtTbMb5+aaMaF63gIFm2kCLdIhg49cFiktWI7NW17ojPa8Vjs3w
aup9g11MhEu1WXl+Rj+WD7pAwZCkNuXFCfCPK7QHG9s1di4Qj4RM2IUJrWxP3MEAc5pOVBUFza7x
0KSmoix2Sjrgkhs8VvdlfGRJIJAGZCieFfoErd8g56W/rXT5MB9LNz+UI1yfDvDhzNQkVFQFJn5V
NtXMiuaGVCiYcgOJcsXsIImSlgmMr9Pnb366BCVgEU/lzYzcrYOBhbZ02eY0DEMXefDgv2eOWu+H
MDqZbqsclCjDpVpVFw+VOGPnPn+rYSqgxOrhlqJoMlkQz/yiWwFJ7ddqjcbbDqwSoWT+mVWZfyJt
MDwUdg08ehTqU+i7c0VhFuUNI2NwYYQb0H4kSDtVcRiM6kaJjlifJMCPViXfOUqDjBHNMNF6WAY3
Y1VtKl1VN05lcH8rdW/VVp2LQM215jYDqHmrupxDPMdPFbCjB7XGER6CElpS6UCLD+uNTyVHPxJo
HURDvBOa9WUTDP9dWq82qsqVaGxGSlFdCaJxR9GubT/VGL1WC4WYqV2YqzZpNQ6FM8ADTsbSPit4
dBepiW02tQlAszXAVw0nzgeY92XPUvY78rQzMTw0B1QUDCNV0IFMKFR76GKeYSLb3KMHWkdlu/Bo
mp+oKaodqgZqgzwY3nHEnRXab48F+Qizeoyw+JEiOxshOr2OYkB2mdbVxmhH8svyKYodPdMe1JzY
sTC6b5RaIRZVZVvI8fGlPDR5c6g9uz7frxaTMuu+pSWowj3fLWcpReVGyaGfd7VQnhO1VlFxZ+/E
2P0q027XVop8VOUgH3tM4cqYPtKpU7YeJpKH3jHwXBk+SQRdtVFL7eZ1RvjT6oyb3zHg8DyrPUyf
tkV/EI5UAVYrw6ZtkG4bgCBY2QbWsgsHyvih6Z7joBq3DaEuRzPX1mUi3cv9RVPeggY1aZc0xuOU
242w0cwvqLJJxMRJOqAge+vq1p6x5kfcoMlkF48aw5tpoaaTLja9f2ZUZxVVKr111PdRQWNeb9/A
lHnfUVxx4o9GslQ9+IDYIcifyCMAZmMPZpIBWg3JE1JZMLyaCeLpdiiNExNBY0NjD5e6/6XXzJ+m
rxMX4awazycpJzQXVptxSw+lRBQevEaVXdzunxJK9ksrkVSXpLosSkZ4j25vVUvkenA2UuE9jkVk
HHJr7xf6LbKE+VojkF4aRauvSp/cXmYuW7WPzJuSy/7oagG/a/o8s1XCF6p2joORlL4gi55s2WuE
MkwYwcoCAlPAryoL3Pf3r5YaaJyK4QaMgRIJl2var2pDPR3Xqb0vqf6etGyc3z9PiMgLTSHAbDzA
V6WRapDP4ouoffHpJ+g4mjBpLyaSpodS9uN8oIkIAzfM3+OQ+NW8E5+hmZqzfvTNgzYWLCGAoyA1
ql0s82aycUkrRDTLkWd0li9ao4NaXxgwB2xfX8VF799Epb7HUKIWpUB7rAeyeMO5ismub7EZpsVp
KNj5neoUt19QHsNZy7j6LfEQCZWQYfYiA0oSVN76/nnMViz1x5hmWje8d5W4ibpsbq5KfqqS0D0O
kbKWFiQlRNLaHqqf4BGY4u0a7nEXrJAjTM2ukhpPAVoiNe/aV3yYxTrewhuqTk5btTtpWVsu3UHS
Zy2RW6RjtAwGvdxbEekyKS4Yl2vzoUX9t3K4Hx8bUCAz7MNiXfAV4oBi0CemYe2cBJp94zf9Elyu
uVJo4Q/6hHxg1zwJxiNBW7YvRhvqe8KuZnaNNDBm8PFceIq+YlpSLZxSiAMPlohnaV6tDC/sD16v
nDrXKR8R7T16ik3MGFVEIaZamAjkh0Qpk8NYCyzf8IuXrBHh4PHgxyLPJqndxNhU0bmRmfGU+yyl
yFUrPzJsS7ZVGG8UyXtT99EX6u2LNWERnNiGj+bX/cuoWktpl/IjJVdu1sT+E0/kfF1KTRylgYrt
fnaZrjvHiR+8+QxbUBlEB9G11k6vC9psufA/KzM/oN5Xnowkh63eEmVZ0RTtMoB3kUGTwK1H9VML
5XzIx+oXvXb0pCQ9eGWrb3HJ1CuvHzAelWP3kohmGYLi13rbPRUFIdKh4lxpHmuHbNqyLdL7XD+R
6C5yJEexaW58iv37U9dFPDgo6rgbASfOcc8WT3gELApYL3/To/Rn4o3Dz2YUE3mHOpNyHdlPe6Wb
nn1EFSr7vLKjF3Pk8GleU926njSr+tJ7abcfp5f7R2rttPvcbIOJ8BgvqrTyn2ss6nlGz7pToZeA
4UZLDsL8tcIRYEiLXQx+j9wZpdzXhq9R9hszv3bf7+c+t1jmrY3rHAUT4lOdg0es7dJ9NLxiZyco
l0rAyvuhKSkMXdU+qQ0xRHphnEU7bAOZDoA4Ww0PVs9iFZf8UmGgywQxkJgaXO29jqtz7ATUBWCd
wUe3L4z1GWeW4oLLJliJoIBwRH0Rthz1lL4QeEbUSkZBaIFoTQ1dXmnTLvEVans/grjj6AQyZDDc
rBy7sGU93h9zRp2nzLrJlIHcay9auiX0t2wb9YDYSlDVlx4JIoocKVeZgV2l9xMMhy3hYIUebKiM
hqU14nQGG0x1MPbDa92r9nKMPGWhDtm6SjTtyTDwtwMnVncRhjwjbpPyIZFWvvVVuz87BsQK4CnK
iuQ41jXcXIauPOn8ImjVRb6o00CjBUkaFOOtZ1gSxQrW6jXwAeOy9B9eYaRCKBOWsaWJM7yO3aFw
oH72sSGA6BFitxe5Wy+bIOtCsuA9wnEyuBa9HEpGAQlJ9LGm70hlaqbl0vE+H5FcLvu2pbALw5ob
WzyUYuGReLN2q6kLh6b2SmLTZ5XojHyqxMY+/QSzFwojH3T0Au4fKAAu3ny9ekIve20dsz/WSds+
Gi0NEU0NVJLemksytowtrOzTx8z8EDjO8No6hMAk0U2zK8KI7+/Ace1NEDC50YX+2iFAwjETz3O9
Tc+MQYOdp4rvoTE2iC+Nm203V68vo6XSBfkmCJV4d/9IaTFDBoylkRF4h0FCO4P87K/9tFYPQeL8
UkbPXzcF88eYk7Am+dp78JsTF4e6bcxcXQlbe6l07KByzJpTDBkazEjJkyXwwPgp5HNyHUGoacJw
PY48RRx6GgquMQR2D9iaJlIYxiMGZ8W2qQiHgTOdr+53yDb9FHHvgrCtfjKx5zQcIrPalab2kuIf
ynTzq8X40Kc1yCygAchXs8P9JVFseAsOSDqB0OiS58pqdNr06HadRXaBFp5tzI+iRm5PlNCyIYur
RJjkuus/zkbAD93aVnNk7aXZL2TNvLkhobogv/smnHTqFfXBUkK2xr44WmdzuGbhY8zA84bAsL21
I8Mxw4uqddA3T/5oNVfViS/EeA+PRja6mzjlORzlTnjsKVAe2lpdunaaPsLzME92FWFd171nNS+x
FMoWlDMnMgwOMjxUL9jUjVvNjYkVx7PJxE+jl9v7iQQwsKWnUHOcTfgVdi1WqTt4cyVjSaxkigrR
trXIe+n0bo2sb0ukpryVkUDm3Ud4pvWnUeJ7odRE51lr8fK+aQGgzkzQi6TZ349d5xg0ZDxPWaeR
QooPAL40qo6dUcMy7kqkFE1p8Bz1jf39I1T+xbz3uuBlLMPwJBUJ4KaPQP4TwddotbO2EEbQwXio
BeQ106KHNlVjZVN+Zwo2bIh6MDFQBB1LpnMQTyFVMSFu+7pbCS0HGcRM75gpNI16vKF4Lit5i7NZ
rophnbljMXd7YqbSKrrQR/ZmHKBlGuQfuHJJZMUMaXq5f9UsEhLqIfV+ysY8ihafxxhYpwhx6hkI
w1uD6/cV6ey4UJk868hUuau2trcDrMp7dOWK6b91iw1miW7ZfcixFOfcEE8sefCfO6j/72e2Eevm
ktW2uZjGlC/mkEO50mFz2GFMx02awdbX8MxnUd+s/UiIRxV3/5KIX4al9FaBEUENsEbHWXYkQkFb
05ot4ky8RtLY3ddBZFRnR/rPWMAVBkwKeFNZBEgj4tz56hMiu6Ybz/2FvN5dh2lulTs91NkhBmda
NcXVpZszy/BmnCGi3ShOmM33jneujDTb+XXULLD3AEsPjy7ZP8dAD52Z0WK3wonj7kb7rNp2tOvj
AgWiTu2pIVqnRnWiW2M1b17K/Rr2OtiswplpLdMWD743gLBl6fn5tpgmCFki0ZR5arayK5s9w3N/
17jjY4srcul3nb5RmoxOsyrk1jMPNU73a8ofd3/O5MnwQhaItlImFbDS5+q75/sLkZrll48Rk2FA
mV8d/8vt4XbVWZM/peYEnCw9Yutjcv7EJAT3CeS+NQGrNQpvfcuVG+3q3gxnAQ/RLrcyXF51gdSe
K3XRCKbfPaCw3UD3dafh2d3dN4FIo30bqsfRH/V9pt46/GyHsMFLUeQqOJX7dvGVFh1iR5g0sybA
WvCQFKa6CdT0heyKbO2lqATurZZGRYQmGzTXOguoJ5PM8VmvGMZ6CDV/q05djD7o3jpLszfKMKp7
v0ZPXLnAKwqNtrY/rC0jUWly5OGyspAg60m7CSZRcMkdaR+ZkG97K1FR4gpz7pM63Gsz2h7A1lvh
4DSWX5hBWuZs9quNyIRGNZqW6rkKPLj0AaKthDvP1XaKvURz+YKOf5NmFVgyLuX5iMunYmVpBERw
TA/UzEjEss7qbGqWRUvRpsO877tmlencvC03eE79lCVPpe6LKjL3mcZCrfMs9a1HAAY847EO2ug2
JvwVvYJ2yKPxyrhQ7spptR0I7BFm6tnLVjMYFVf9xdVq1gMI0R89zvtlQLX0Zsv3sNbKDxpZ3aJh
AL1UFP+kKP2wVzK4eanh9n98hHVi2Hf4rtMCPtb9OwZ9CNdUS3/73oA/0M47ufNRHELEo6S5v6AU
qE5qbKN1dkGIQvfa1nQ0X3Q4LQtI6HLmZPDSdNIG3kp/XQ11tnA9qe66jjcl3NheTgbKpyk1r6ij
hdNX1srLdfVZSTAbdCo56PdNmyyqNHSPzZhVR+F4+lNR9e/3LTxsqEGF2u/Jas/jdnjP6kZbNgx3
1mA54jfbZhhvkvHDc2SHUZGsjDgBicm/9Vb4ch7nmEjoE9806dqwhwOIMGUVI5CIEKpGbbuSURvt
vcJwWNbRDErT5tlCAvLAXYBe1rQ5CvMYUtqd71s2xsiApzJGIP1d9ci1rHwVXJerL5zC06+dVuxL
kCqvapf6G0y+Fjgo9ynHlPtkyEOguPannUNjamQ4IkUp3HMdsDANbOeli/wTM8LiRBqAt9Els8zQ
sjf353fKCufoax5GhSRa/bFILCzdouUC3TR1rWRLrk2yTdV4Y6V6Ni/6Ut5SF4SKG/lPVp7V83La
g6OvbnoMPo6q5wdVV6qrHvgZ48tUnaeSlnTVj90lt/t1XZkG8jcccPej0iCIWQ+FtdG4ZUApHcqL
ktcfvuoGxxKUvIli+hOLGwxQbbSOGIgZGHpk+qJrHWb38zXWjBOpPRYGD2lsmkK/amnPWymr9NXp
TWwi/EeYSuE9W6QTK9PnJfYRtKWjtaph0MdDf2pGyzvfX8i515edbSSzOtJv7D51f99Z7BdWQmPs
bVnv+zcXrv4ER38Drk7+NC4EEbSv9K+N94YBWZHRAUz6zITc0yrroNbCBbM1luSGd+xsV2CV7K2t
VwoaiE3YXITTvVl0SBm/+vZOEAm2A7b/ZiGEwABDR3es7dMIhGrehWjyhiETjyIg1bsKWWopIQ/K
qgrJKIi/74tQTSWEzMvKk0fNjhUKRa4PGcWNBIQi/CjHuO2yA7pRpqcTgeEiErkc0o2sY/9NGVVz
Y1mZDrZW997CjrIqVsZ3QxgUE5WVPQfOWx/m+ksjG2qKNAK2GHTfA/E/zzDptExMhBFHPSGjVJ40
0n5GMnUOKvaXEJSnTSNXadfYNTLWY1mSrE0T+jMhLHRE8fJJJYUtqQThluv004WHdO6KiEhO6Zir
0mM6UoHA3XncSl+KzN8k8ahcI68SR4IkuLNp9SirJcW+d/BUPz0nL0jwtrpdQfmwBb2QHS1kb50T
AnA1x5h6hN1s1MW3aebBFiaJ9sTa8cYiuTxpstaf1MLZyTGcuyCnNzFmmeP9BXultYQ4BRnYagDK
me3R85v2ljA7XbpVnDMkcGnpNNVPpd3khSy/UoGfP6h8mtd47TdJ1L+WEUpYPxEPiav5T0OA6cZK
e/2EW25kSBM9FS0AY0yZ/iHUB4+DRsGS9cOlV4MBbC5xXP94SxkYb1wj+f4fn5dF6qzKDkST1gpC
uYK6xQ/9958yuuIlsBj7SmKl73+6lfE0KXrjj0s0Tit0X9nwFbeBuVR4xq17o6rfenm8V6hVwR3e
CayFMQ4ESE4FkJP1KCCjvYV/5YjGt+A0+Jk5pQcIOEeQHUKuqAMPrOFQiHNZA7Mwu6r4rICQhJVN
NpKQA4hb2jSEqohjMrXpfPpQZPRs+8Kq0fxzSiA61g7tvZRNmRkxqjQviRmZP5s6eDcrvM8qwocV
nTxgTa5+ruwq3sXgqucpUdCvqk3jUyoBhCk0lS0D+14Rbw7keCfwCDacTg6NGHbsWP0+kvKcq5G2
h47rXiq/i9ZDb8NjkvYIAfX9fpoZcZLtWjkpN7XkHIsqPd8/b6ZIwpDVkbMjCwDeVtU+dhQ5G6lS
K6HD6tfwh51VAKPFlrH5U/HRlJRaZV48kN4bfMzFshq+7s/82sMx50nW4sGwIREC1CGuki7KYT0n
3vtIlX+MdZtVAAvq1UBbjs4SL+r0gm75bADAn6bXG7fw37om0qD/BdEV3WqPO0nCV9V1b30/j+Ej
l/uqVD+DmIKSm4+yR3U1bsI4Az5LtC/LH0wwqMsSJA2nVKclEo6UK1Hr0Bit0+5hbgD3Oo5KCHZt
ijJxJgi2EzfOZw19LcwZBRHF8B41JF+JQgwrH/v2cej04YiTiwUc6vfOxrcsZf8ZG9lVajxwVC5K
8ktxofcG47scGvx9NOSwthOaaz7rsvNQf72BxjevYzxsVdO2L9jWoT/W6EKhSs7vJQ3skmEWS4cg
XSfYQp/09sRlF4ugrp3z/aMUBc1eleZrl8DLNZK6g7k82UVbz9oPaVQ+xrWxFYnSvvkxCDWvJ45N
cQ3Gx2nkPMJfI9dLtfrFfbPrwf0m2dRmZR71UBVqQB4lj6NIEerBaUV0Dh12aFvG6Yeb8ZCJPYyr
Y6IFK7/1YSMNWvSuFsqeFvzxx2//+df//s+f/X9539k5iwcvS6u//jfbPzOE3YHn1/+y+dfHLOH/
+8/8z/f8+Sf+egh+lozoftX/9rtW39nxI/mu/vWbpnfzP7+Zf/1v727+UX/8aWOR1kE9XJrvcrh+
w/Cr7++Cv2P6zv/rF39jHstveRzy799//MyaFFrB9dsjuOvH3760+fr9h23c99Mfu2n69X/72vT+
f/+xLD/Sn9//+v3fH1X9+w/nL3STHcMxDTiMporM7cdv3ff0FUX+ReiWzVrMRu5im0LXf/yWkn7g
//5Dir+gxlWlo0qByMC0tB+/VVkzfckQf9GlbZm2YdK8MizT/PH3v/tPx+8fx/O3tEnOWcAk4Pcf
Qv74DWDedJinv0saSHFtS9VNzTRUtmzeXv7zg/m8N333f0SFdJkLp+pDnHTDutV7c+HW+JTLVvP3
XVDDymDYtUQP194ye9GjAtPDDkWiXQPTRqk/HKGodJizcu/hn3bi397rv39v0tA1oUvGqKbKXrT+
/N7UhJVelVUIngEFULOgcpAuQ0d/UC/ZtBokiINQ+k4P8RiM1t4pWEilRLnPnOHen6zted1IVtoh
luJ//+YkR+DPO87UDPa/MDSOkmOZnCH/vOOCxrRCv1TISW+lks26oIFH5GUH2ELjIdNKfFEWmaGq
Xc+Dwc+OSSziRStZ1sUSkGcfw30p8HbxjCxICKl0mqx9M+zSaJA3P0g+ndI8xUZ/NsoAUjCZhAep
xGc9isXVYejhdcmw8+GdInz0KsYsqIUdCdIbHQcIpNTbEwUXHe8tFVWk2zHHYjk2cKo8Yyz3Au0R
MV7is/DHp8rHcFnTKIcYAFVf1xjMTQ83J3J8vBXT8ACWeKU3yaPejOPp3+/K6RL4866UhrRZGHKl
TP9bXAf/vCuzQgYZYExu/XTFH4xKn9I22vKI8hbLLzNYOluh7iT0BBmTe7li3CKEqyAX27zNjk35
QbafsVTsROxLuXUlw8XMxY1hCW6lYDp0mDuVt+nzUmD+hpUwYgrmsKjVKgZ0hMnf3Oq9X65ojW7a
EcGvCbEMf13u7HWmVaf7C3nhzjLQobUoXDb/y/kkppP5TxeipFnkqKomDUO3dFv8eSfgpiO0ztPJ
jb7/06qnbqineureF9/KrGPZYUCMjUdtqlWRkexg0NuQsuNxc/9rkkoNDjXDtgs2dX8pfXH994dJ
/n+HCUkIU2mgy9y0uFtNV8Q/3SqM3siSjrKWeqn8atW4vlbwlUAoQ9omPYi8IXl2U5GeyxLRiBGh
o8ij6pfKyOHUmNUa1yBJuYmDVcEtnStYhPJAqtA7P2vCGBzKQ2T5n9mYVgcB1XgxtkxyvY7KIbMN
5YAqfP6Pq6bTOZMdAhgW9/EtEVX50iybvWEoJ6TIJAYH8uwRQTe1+vAOYnKYsKB68Ya7lDq4gmmI
uTBadrlWL2HoBcso3dwrU8ssL22L3rdMklswgoI0+2ByvKRfBFU/xfR8UCqwDPhf9q9j//meYmmq
qWuqpsLax/Ovq6b65z1MSqnp9BLcAMIlxtw9LPGydo49iMUiYhCgiLF6SABarTK7mlMLYLIdj26E
7ter90EGnkIRpr4fcvFuQ2hB95kccvmztAw0I36CcDizJrbPuAgDxzrg/jAeGqGgesnFJ/GA6Kr7
AQ6+r/3yp7MPsclbD8PCssZmh/IUqZqMVlEKMN9Sh2qe5k65Nws6Rf4IGjXMgVAKsc/0Uts1cfPo
K7BiSpALYyavSHCf2hBda6S8F0zCGSriXO3L8KkkD87Li60OTh/010JSaUBUJa8X3gxBUaXPnD/w
y6ulRofAtxHGM7Q2wPvNFORJRnXFqXzJHQbuw1jsNZNmy9Qb0SP7Mw5DDhl5ar5H4lo/F8ED8d+Q
YBxMjaUnnqqovFniNuZxCk8DoWQsAAaO5OKi2qJcaD+y4cowZkWCH32KSPQn8FttFxjPwiDnlrJM
5ea2Y1V7tol62Thq4MwgjeubLoBZ3WayJver7pcs/qJZmFXpJU0PmmqHVxmdcLTU4xlspzVPqF5z
gpfMnD4sb4KbtUDyFFiz0rRdfF+Dhs+FaAdN9Va5rXx0ieosq3I44VjWMNWiNbq/SA3SSiqtE5rJ
bA2iY3zVnHxrFY0/7w2NPKyR2FDHM7xr5Yc08yDVnqzBC0noFRItQ+Ws0yI9SynsVdfIYCWb3D3b
ts7s0IqrF0Lvf/mxbX8RHzIT8VImpnasFOGf7i8OycYr7H/5gwcqVifVb88wytNpMhqoV9DFzJLc
9djN05Mx87uHvI+MbyN6ySkI/QeERJuoH7yvnG4bdn8CbGUFiwpL07ObBCTgGrK72TjItTQw9w3Z
MkcApdBORPJYlQqBV7mj7SeFX2xYj77avhmo5RlaMO5NJH3+Ud9ZTt+ea6VuHumNYsMtjJeoyEF8
1SONMaTHheJVT1gWn6uhs1ZQRstFXvj+eeQh5Ti1vJSyHk8t2YG112fHokmNWS1JHTFLhD46vWWn
HUkLsiX1QwB6d7R1H2dVrt3KGuelzzn0ZLjeBwPr7N0ttEs2iPCsY5QCztU62yxtmBDW5a/7FuaL
fKJ28YUCvlLaGVss1CjVs0onwez+oinHQvdQ0gy9NOb+dI0ToRNskYZfmiw4a1GSnjytKfYFKD6M
ir7z4tAc6CMHVk/tIiAbtxmJlyfacOYsczMmdX06MPMA2+iovccAt+3KmWWo9v6PF2mSMavTVJzh
M2Z0UjQ1EtK/v1Qafl+g9tWDU3Bw2spdeVrUEXKhmjhKcVQFqa9tFZQpe0Rf+tKJDQLgNAHnw1cv
ocofqHl5s9Hixt1YjvEciAu+z2+LYJxlH0QXkuRKNG+FCYrDIA0SPAhlovZhtsus99vPoAC//Ee/
x+ACWJW6Gu3zHFaogYr/vpX6jQufcujPjS6XStj+P5LOY7lxJIuiX4QImITbkgA9KYny2iBKVRK8
SdgEvn4OejYz0zHdXaIIZD5z77ndk2el8FFH+/rfyLGX4tzR8B3TnES2DGbkjnmR/M8lczD87Pe/
nQq3MkBNab/XjP9wDKttJcT80Sw6DKMIC1sROVQVOjqofdn2/Ylerj8BFZgPOmL8SgP8jqBjuneZ
8sgEFfoeUpYGefRT76cfo+2+U3PqHhKLotKwK0oepqIn6fHgwbEzn+KuOmGt7u95ijPGaffAebt7
jhmk6/17ETf3yhJ0rn7dP+JN7x/beZ35RGYEJr7yT9jG4x3AztAVGV7SNd14mcu/NZcwUJXIPJpT
FOr16f/zRn8YAcyl6QdpCtVWc4CfCwZfG3eKk49i7e93rdVju2aBGy4WIUr9+peMESjdF8+9+3P6
MwIXfiiXZW+UKj4Slf6sj818/u8/Btc190YtizcLLmsARbK+qLbAZco4HVYtWQECpRygFIvCYkIo
sOqq/L3woj+6Z9VX6KoU5EROcYpWInSmSj/wLZME24qRheZM6ACyjo1YSpQyGTOd2C/eR9sZ7rU2
DHe3pN6E8ZOvfE3kwGQkHKFy2uc5r9ChZ/jwdHqEM9JLhR2V6xoldnZONYHTFTxUdv7vr//7Xyyw
iWk18lDVQ/xI7EMa/PfRwKQUzEzeURSOf4yMVAXPg//AVzrFrXmxG1EGTUqyd0nxQrSjYQKYpC3g
7fD3rD+rbWsobddY5NOxkjJ2JUEV0ELn6QIQqt3HDvqw/1oEJtMEdeDt5j0OR3PBGOe07X4ZyjcZ
Vcz01eI+oaBCr7yIf/99Tj0mZy/zykeXiwRrOdlYDPLaJ3K7ykDIhPVyX4Vytd4msKNJNYHPFBXo
06aTaRA+kxbFtJGuV13GuefQX8YTXuH6gn+XAxbLwQbxX/USoX8ixAvtbNwnEfuzGLd2Eteb0rHk
c6zwVVvGXbMJZpvDkrMdnBzW7ZTYraXFem3ydWbL0gO/ZzqXZd5ToyLiIliHHBOJllKiP99PPhSz
Rm+eEPCdO2cYSMN0wiWLEfKNWHvH0DLH17lqWNqwa9r1HnzrupbcxJ5V3NwFsG5DotIu6ednn67u
yttY3+Pqp28M5z0XCwAA6JmPLTKNYCn17lmzk5RhYvxPt6cW/BJ/e9maKfvYtfropm/kFelFSlNi
5DdIEU7HC87f9pk0pZ3l+TZEAaPekZ3wpFOSBsOU/XgLQLFBPGTZoh4kPrjUoUXmVmnmsvvL0vif
NdUJGT7TGCZCsAgb7BPM51s7IrJiGO3hiMzrS5tzddEnFnEid/HkfqbZygKFEbXpSZitmGacFzQC
+IngY1ntXXCRnihRppu5DuV6dli63xCh5QE+b1KCtnHzmOlzJrZZIr6EyuLjZHr8mSklYrP0KRL6
B2vCil+7dMSqAsVYlulV9ylNIXtMmOhe5368dmP91Blo0xVsfw4LYH2RjoVWgukxYvvS0RKigyIV
1O7MZyez3iye+jO/u3Eh+kGBdMuK/izx5J8a/FjZzh3R40TzfMXHAw3DxlirlvHb598Tx2Pol94G
eS3B7RhjQjVoO7bWMMfYYUfadXY0bFO07u5QIjkE5Mr0T2H7bOYHx6NgFgtrXT1zDmIQu8ElZ7bD
uJZPMtqpzj5ZvpZwNPiKpJ97OhjRzvQ1ithKo0wztTMYRAXsjsWnzla0i5+Y1qMzlvaaKUES1/Cs
4rHm2frVMh0fQnGK9ORiWEa3rSnugjnXA39ByQC1D1rpzPgT+9zdKvcaRBNGonSuLpZ+Cy4ZipHN
kExPcgGy1VjNuc+bXc+kFDv1WrPpez9B15hM1QOtCLdha6qgPZMfMIapzTavEEFljtU2VdGzU2nM
6BdjF6+bPscfvmysY1u7LH5wkN+EU6c3RWHWkui7M5H8bfwqSFdBcAr7GNXZP8gXaGVYoVXW8pLA
GjzI2iOLflwX4Iqs2Lm4DHOOaIHH0p152r1EOeAlpxdj6GrcKZ8udwv0LZRmiSs8LGv1e1Ykq/8e
a0WeUMbkKySz/Wotf+IzwMvQu08GIJySE/IiFGk7BsA//syEecKrU8KttktiCLKMPNtEa66D7j3B
TtQCE3jQocjKK+m+qPCNV7e34mCqbagw3Zrt7NphakJp5xAJEwbR/LlUa7PxWVnoeLnhP9JZE3wn
9rBDMsrKCe0Ki/MiqMRyksQ8rr3peCHD77HL/05Oe0tX2/qcf2t6RvKZLdRzWelfOg4cQij9CVpv
AiK38jsLZB+7ikYulytQwEBF0gsGgCBQ6RwgXaq+eDMAEpEtZFLMh45tNrC8bsUHxfZJGVU4N5hQ
ioIWCkNX0dj5bkyISUp6627MNGg59lWwlWv9DmCOj3ScSI3dVk1LZndR6bcs966d0bzY/ih3jrRu
djPIU8HAkDSpLrRa1dEbkRxYGUwaq/kcx726sPze6IhDTAERY5rXMLV8b8a2OgqIA1udlb90/fbc
WZLNKcVkZq35GrP3mpbicVbNshsHi1Vy7f9kMzmis2Qr2pXxvnpxTUy5SW9+xWtmGqN6J4gyjtN4
ZhxGpF2HI+2EbAkN8ugeiHmFSOfEINxoMYuleYlzPm1EWGVjdR6JU6jQFyxVwWhnmFjaE6KKYV82
2WulRf6zP8KyyPTuruUA22an90Ov/J6WCjV8zOLKSZg1KcApup8Px7UnyjRZI611+fIzXpKc1Hvb
0FgwAx5CFEg6LcfRBiN0szG4vJ04umdjupwdKYnPa9ShHTn/UT/VCKy0P1VcFdsKK75vSwwLnRUz
csH4xfT0FyIUJladkFAsnVh+vEsNnoDbwDqTHbayb5wniirdRDPsCe9J0cGZdYHf0n2C3xpvLAWD
xXZbdmYe1Qg+6ACqYXXtCgaxZUfiGMtsrAb2sl+kxwSrNy7JKFntTVyNNFQ8kwDC2c0jHkAJ5yqw
F6mL7trxvSmkDGLL1QcrqpViGfcbUu6/UhcOBwJ+eRSWiGMI6uu8m50R0RiT54W86R7PZNtWsIy2
jhULoIYQJpitFlus3oLyO1CWnLHV6N22h5u2JMjQjbq+1B0klBzhROBl5XFc5xEkUrQBS3LSaghL
9RwX9Vklr0aGnHUh2Q7lhjjOE9+Z3c7GwdLRyDGvWNFt1cnq7U+GAgg5lq/OUPm+AGZKAp92JIeV
vZntH+MOeuAkiBKpFhLx7Ci/V7UTNsN77qwar6nudmBbnryIMjmmjtsqs2LrZ5L0gj2PVhmfIKZ+
NPMTEMg5gbjO0K7A7kAUZfUfKQOJbdCv+HSTfPai5iytErSPhZuGlTYBzUJnYYxpsU9KWnTa56DF
hr4d9JbvYE4/WryC49h89xESqkEzd6iayK3Eg7JrqNCVIo1Zs7ojKLPPUQvy2P6ZU+LybCRxuBQd
rzjC869hCz27S0ILMxF5gvH/KKxyxqno7WQymcfBfi/MPIU9SRoNIX77TKd+HRL8zxJ8ljf70c7J
xN5ksHB3G0yTWU8JmwONKB2OBLPKsP9GnGVkH5Fhd42FxIifE1LnTcyFbclVRHxiiBcB51NtWRCF
uLsdrT/mWE4BCwvuMaEDjFGkPRmNE+oYCrdwXJODiRHIYAroOAkTSNYNqScjYp0g5WDgfp0MLN7d
AvIdr+FeT9AXTkmNMRbxvT7htOv2pmHgvSn5rSvI0DQF3ZnRkHNlet9CIt+kpkmoWs7QXujNqScc
E5qHep99Lvim4nc3ABazsJDxLKYYDFwIHDqq88l0LovISN6yhj5sDSqjfDDn0KasnSDoxF7jEarc
wtMV2FPHdBzJWeepZM2sIGGPX2Y5noVZfFVp1+/qSuMnsGseFSmuCWlQ5cig3HOe+xlSvfB0TA8e
yUlAHcwOKioJANPCbkOYYHUsb9y2JfGI2btjJ9+65g5BmvYv5ew+94N8SyoQ4YBemjWdKrBnvmF7
cY0DiA8iGWKuhugquB92XqQOZE+6B1GN3Jh2VYeZjbeC0VcgWyMOO2ct63S2EbHIn/sx2lGcAkV3
fO2a9/QOC3UQElAPzp+Xh+2EbtzGYbpRKcZTTgcO/5hei2A+6H3I8VwDcryCMlsC9fcy8xWHDTTN
hlSmHJgXQl8LzEG1WlpZSePpJ+Al4YzzVjDkNA/nTgE3cWIAPdUI4SuyuFPLNA6BPWODQUIGrYh/
RhtfLT/rTwC5mZ9CH0KAm+MjodVFGkk9S+gt//yhS1fC32q0MLFh1RFy8oWy+tKV9a3Te0pIG9VI
avGnL7W2hHihQgzRNyp9xoGCox2fN1NDUqBKDr5p4Sbs7UNjMcBpGtUw10X1BnOJVhaIWDN/SlLG
9IbpSsxMl0mM/UTE7QNmGJwXmJ8azZQh9SbJCnsA4XCAcI8RJHZmSWBzpOXd3lvDItEwKjRCOooa
ZxE3xvgh7eyLb3igGGLuEh4lKbU9GyDYdtjat/R73UmDr75B89xw/MTOicj1GklVDLiz9aqz0SwV
FqcITVXMAdhO/oEcg/YwDT169GwIjMilFTMjFWakOaOua/1dgUlIb7PihFbnE0VfclXWcAQ7c8RL
Ve8hTJhXha2INNLs1AILjQ352at2Phk96Cbsj7z0OqQ5EFi0kfOb1Qo7wApk4c3q99HAAdyNsfZI
e0nAnw07ET0zlCwXnHts3NjgH2t/xqjmwKVg5feoHHLwkJsNXf8bO9Cdeie5EagWDPb0rdntjeYg
0JuQsvfmeytaZ6z/dLoxhKA0bhQacNRqYOjXZBAfGIP+uHkybxRK8oic2i7MEniveI83VgGHwpmP
3jAdh5mT2qlfBmn/pRq7A6w3udgJVfqJukPCZuCz4QHvLPSI8fjW2ZFOWI17kSUCm2H9kFJVL6x4
8KJ0xBJNRBkpfTG4lN3PbM6J5zboj+3sZyiz+yxReEFyjqpbg8x3nAvGymAcXQMGYsNs0vnbTOK7
Gw12bXFWQ+5Dfq1X9/mviwJ6Wxbq3SjRgVIyvPQdbYs9H825MLZ08SBYAFNk1GVwhfmYCGT/JQL5
qG+8MALjueMcH8nMiKeo2k5aUoaJww9Jxm0wdVxCvXQQww3GdnTJwWFoInP9tSfvY2vr64uRPojH
sa4aXO01uacF4GmCvV96t3/QSsgADZXttErf/czeZd5oI4vRyYio3gpXY5Ssmlubkw3aeikqWpgO
3JittdFFJ4I46v/msn9z05Lxb0laS+NAb9bH5whZyNU2tUNikAdpubbFRQKcNDKsbjdoBZAuuz5N
HXL8ejR+/dQx1oEL2Wxu4BKwjNnj0LXYfuDkstQULqohSr8Niraw9x17kyrxTa2jdm3yzToptFAs
Prh/O3udtDi9OCaM5YM5zWGr4H2NW+pSQGXcr9ltoIo9ZhM7uIrbBUcuCGtZUJoXiIFvJOL89Ng0
HNVdNV3tssl+65mf8/M0BNtakwNLNcIMpOMETmwQfUBliME161DnAHtq8CYHIHj1ergW8WDvJf9s
P5s7Pm15qYj21FP5Rb5HAHUQNfAauaBE8TPpjBP0/E9Ee0pxrj5gOdgbhLxMMVguhxEIzcPEgDzw
0xLpJ5TUlln4NnZoymtrYZdszueyg9kTgdJ30fGHFVEYJ0wd72Iaz/7KPNTqBPxQzghYWj0xgynw
W6OPt5k9rKbFpLp04yt3eXzowDwSy5u7/XffgQpRIr/rFf1VDE1YdtO0X8y3ysv0Bz2ZC2rVlTfZ
8TspEkWe3YxJxkUFwikxvCWS9pUMzQem2el+Sf6Ilnnq0OaAdkA4WGwh3ErSE0V4qtnr85CZnYRM
ZxEHWobeCDChn75h5mA/xgZfxL4DZhkVqsmL0+EfAUtH4KPrFv86jwW4LJaPrIjOTr4AZprO0GxN
xoobvXcvysw+1GwxDm6fezI9AxMIaJ1K7RFbW73pBspwMUf3zhzGc1tX99pkAeB3XkUsLj7bZAYM
V06nRKm9MHra/85iRFCDFtHQCVKoQx618uGEeiQLIP0XfEDktPzqT75TMvUzptvo6idneHXretoZ
+WJvhAPqr499JgsexdLYB30bk+Ml+2wnGal4A1IBVsaB5PgVUbPS7L4i8WHFTXowxRoEGUPLF9o7
PEACGU3Ioh4Bi+h2fvvErw/ljBC1cm/FQH4U2gic5BUtQlVYD62GdnM4yUHfxaTDSTJbgq51Iax7
uzUOrGHnh12Q1qN04xfsjh+Fm6wVc/SLynuLPJuTsJ824EiKF9S8V914KkcbcjuwNxoKte16XBiD
TTpwjtcHvPJX5CO3NVqUNk8RGPEwMziE+HLvc83wmTr2EyfQTBEMpnCMMNPKO54D6Gt29EEMal07
VyMVQMBkzqzMYoq1VAdPNlMwzRMJYca0M3vvPdf7v4Vs33IPiGGDkrNjdLRVntnBpmgeqwK6aNqT
BBcBKCoB6YCyys/jmL04UXenJt1GSus3Ul8JhezrdmMTQoPhK82dZGeaI1UcsTT4UcwQHGZFOUJG
md+iUjEtd8SbhHSYzME6rH0wUnYvCJ1uEBMNOUhZwh+ZjmUEfZukW+B62WYgfBjdQduyuuyGMzvd
wlJFMjnCnFSNDFj2bnJGq8Q7NSSnb8QahB67Y0HivAQe+J4k7pMb+cahZiTBWGIAmDvVFJkZeXT+
FJ2RXD8jgIhP5YqbEEX84tOMBbaNEW6Z29AXLPnwD8OSrAEHFRYeNNQjvL8CtCJhRnzMIoDCNV4N
BnvEzOG/w561mbxaPTZVhyk4ui9uwy9JlrusyZF2MK72jZTExTUioAyY+Rld4mJY9e6d5n45Zv/L
0eBuOSThGTHS2vil8VEwV97aPWSBLDsbLntlwgWt1GSUpL/MhAiRVcWtNMOX94rhs1hImClk9EDc
X5nN/oVBKKBUsURBzXUlyJmKouWUfptNYewbu/51Rghog6ZHoVTx08CR2BFMDt6pEHBv1tYFC07i
Ub2yEd0gZvP2xIVxbpYnDPCHwk5/Y4tbWEe4PkXGtIU6DrCeVkyRlX5YgNjQufLyy3IsttbSDHQd
7FKix8mMvkmP0TeojTkzHCQBBR7nfdxNX5lehcPEts+zZX8qlvzczQWJ8DwOJzWoE8gw85SJNNrj
lt7Us7N33ZgiBVLxkph/Bm3gRdOLt8iJDEwhrFrIOB27o6z4Seb+Lwq4kbmEbzP2xaLIm2EbVHmu
OZtX0youSVDn9lfBZvotKeWjxBO+mQxQPBmDy1BmiiAga0S9ojv7XKWsCF0Omtw1MVIQKYQKxbYI
QB8foz7P9uSoRBuC2F+o+AUXtTPybTgtCRqIgBrhWiyYFP+ySrvFuv+Q26rbW8vFpZcM49JHJ5T8
1myWOtNnZAD+p2t78VwJeXZX6Pf63wpUGmVDErRt+67Jgk5MND2GQhZ3Y9mfsPc6xGMWJM1nT3le
upRMbEfZsoST1xih4ffaDvM5I3mvBN3Lg4/WImOVPiDLaX0s73gJHFw7aX7qyncqqIrwkPFE/JEK
0EjTsnjZbpm0I1ksBJCOZB/Dccrx8Mo1l0GUcCzYA+cmhOhvOfpX4FBvmAT+EuLBHaipEOectk25
93DTGOmOLXa08RMPwRouQt4GChXxQ8sddAYTfEYhtfYkUXCjkEY3iMqjHxb7QcXF3hH80gEM7/x2
dSU6zwnCelivDUk3iM98or4O+sBNPiMH6TyScqKoCD0f5tns4eWgQwW4VLQ/UIMZpUFqSGO2ij4T
af72D6Mn6trItWUPDkYLGxwLLCZJxGbfe2xfGmy4V7OBpFm0bVAMBhDg3OYw+TMW1aOnxLStRsB9
qNXAqDq8bYwwQ9/mTcnRlZOACCbMTuQV+Z52mbwP2cn4YuZgmoGcQoyXeI0ndBy+86/sKmIW2u5P
7D8ndQeQn2v0VLSOfrX18m1peS5T25vQZyTjTfjxU9Iy4ej0Qf/IzPJNs80Dgcj13u9xmDSPgrqL
bKWJPLCo/kfmVyKd905DktJTeQjPPhHAegbOmV0G+vRk+I5tLG8zsYQIePhfXZT+KzHm+G22iTFT
0JjD7ZftpahIEddzzuq0A/81i98WMfYxKZY4ZOuxxaa+BXs33iobh4msizAepsdWB9MEEJUgbLT5
B7+Nzs0wtUdRKVaZKAAs+6HqZ+3PnDMi82LqqRzUypNCS+9x3LMg1k95m46npI2j0FIqHHr3bLr+
qRwMIHcmwgjRvTsVs+OFtEGIazdEcLsGhfauGrB2ebHUmUnDHxkrJsKGR9OrC1jNuadXTwYSnY0B
nQQqJyF6Ta3tWqBNMNasJBSJf+1djnJLixcwoMA5O1duBowtx8r7lKwYz/3sYsqivWpMYIx1VsPn
1n7JB3kk934P7S3f6RKd/MKerZ7QrMNZDBmfWRtyZuHSYwU8sq/fLhORftL3UMTV8a5vScdSXxxX
HrnbIAN84nn1HAhGUduYeqRnXrsuv4GCW3FwO3xjh8kmDLl1KAMsnXEvdkcuHWraDkMQ5tf8kpWm
2jFJiILuFTLcy+wX3zNg3o0z2FeLSR4p8R5qKWbE23GdykLKWBjuY6X0YCvZ86te72AHEGEaw+7W
PJ+0ExgUSA6LTPuuAAVCD3fYxNLSJdKnKpg98MGsLvIURUSBj9aO1FOyOpItae5Nmf1JF+/BZ+zE
iCZmWmuyex7qey0G0LD4vi1dIj7Bh8O681up7HHGCB5MdHwIi2kHdRB0SUYsU6QP5BlSh8Z+e9M1
/axnwwmKMesr3yxxfkc3lFJ3Utf2de5QdjnLx8AXXSc6IOAPd+1lMaxLbdiQvupeKyAbAaKNNjDW
VrXv8re+X26SmNC6ZiZlTu2rtpy6IXnjmMAt2ZphzwrxVHVY3Ox+EKHSOazSgbCz9irwEhaKtW2X
tVxj87U3ms8UpEBalE3Iwu9lGbPqJGR7HubMPzq5+0+KDD2cQaFbMivfjKVLvJUlOpRhw7tjrjlD
kvs3S71kW7cKSR7sJzO2xmOlMxZPc43sL8ffI61EE6uJO0AisGoxwAICDqJmONRdedDzNcUC2daB
/ncboTWDKmp14eQg7dFn+BZsSeRGpPWjrRcHr/X/UJwtm8lpfLYkJWIjii7A+9wDxqJDHxIuaz3c
pwKydVuRVz4I84cUcVx0LfrC1v+c5Ko9WyenKL8BktM9DYjyKnQwXEb4z1zCL05YWB9bh6BFhQwy
WXzqRu4xJAQnizES40bt3In2PY7xqxAbQJmKLxL4GOMTdDCpPcP3yaNjGk8Bcnqir2LqsxLqElpL
+2AlB69AqlhK7W+duGpTm80eaNOZ4Q58WlyxoURVj7eZiGjGnlFa+QTmwADLGA6cUy9948snexaH
UGiO4j7ZDjkzSt8yJRdbG+kD7UcQES+CqLDINoYqkj3LUQKkMjA/SgLkg1YbZqI8k3ZsD8gBnOWn
TI0r5zHBsYgzeQe+8s597wHQR15sHZOB3rI3sjDupKRqxyM4Js+eiJvAI/3GK+3HtBEiGDuWTnJG
iJRbN6mR+9Yvzc6fUtaOgikkZsB8z4gHFO1v1FXOIxNZQ7p7otKDQqOQ7pkIGyPBiOV2wXl98/TS
Jn6FXXPJzdEnPXDnLGr3c7WSnNBDmRH56ZRQl8yeiF4ihZMO7sUovT/LUPywgsk2vVYNKEiKALE9
aV2U4/VkuVs9rv7J1nkhAYQdssUDyNJznyR/yDnxeYEIO1wKDELKjYdD5lghuOabtZTNA2Pwcbbl
vi1KtD0WdhwrV334M1jmDtas2PcOfrnJI9Bv8EDGmUwR2f0wjPDB525zvwqz9XUVUvK1MVJzooZk
FbSA0xhte5efWaTdqxNPLUR0Tm/Jdl2boqfMNFBbrcWp8L5bS12StV31UVCHpFkcar0950vxm0rL
3XVktC39uSMALWmQTCNx+VcN9Z595ieFGRKlaQpGUVVUkB3TNPmksuw7XmcFXEcFWdG6HUQtAV6J
fzNT+lZkP+x9cpJufJWCgVmad9Jb/+qRqHZ2y3icRNBwsPx5W/UCjYJZlwcxvkdtGoXotWHv1RN3
kF8dCqs+q5SytGSB1Lv6GET4sjclntDcme412Rxh07czTAz5Ofuso5qZEE9iBi/4uMNOY+6pWRQ+
o/MmWZKzIvvIk1+zV/FhmrjSx+R7JiRjTdiwAygRf3kR7X2UkojpF6A1Qd0hxZrzX0lsZpAAtyrF
+FCDkUd2eyY8sNwpe7hzZXDQ5evXJYzAadYgxwRVi8cLPaJAV0Kh9jhq47p7HpbXsk/wDUMf3dhJ
8jELAT+7JeU+MUK29E+9mfwMiXZe8LCgRHF/4aPbLQ/CAJ1ki0kNrYJJO6+4HCBQVz7pwQyR9eqv
qJ7at1L8IGZ6bSf94mDpYwGJYcz14j+s9CY/QUebDV9z71OqqgKpvcxTxO8+uQhTzkaDEIzEh66d
WQ6a2vzMCCqMI4+XBh6Wn1BqYkc6AMhLtp6WXst1IN5XmbGb+oHkSVf95mOCKi7KSXSMnQPYIn5g
W7U+jZK3qX357Qn9s2tj8CYWTs4ZOGemkKzVjvOdszzaQUd6XyQ6AcWUSytRwLZAoqiQjD+D6h8i
pIhG67ZrdvoYMgbCPWwkb9HQ7gyUT4HG+9lFrF+GWb0NI2s0/BBdeEfd/FGR+7IpbDffgYRaV8iM
XYlcODGLT2/Qe+4mqSo2L/RmgTrx/t8+nCymZ6NXX1DmXHiobgFbu/1h+//Gb42sGPQ3BBHCUDOy
LANqWkfYGkpju1VvjeU/+JlxS9zc3VU+47uqsY+1hYm4ZqlGZrRe7BeHhpYVbxNw7J60mCUXdatJ
MVOzDiCNFmxRcjTz7K3KeSISvxmD1BMDWWNkhXb8PBSHZL4S5ucXGtx7Tr961F+qtv43coEDPfSe
WgLFgsGf3tajdjNfPStflxGEBCzsdiy3fzdFA8IDLqOebTqvvps98zViBz41wgc24Cn+LS1N12IW
sDk5auCO1edlcTXyDoSCj4TJMFlMEl8HtRmHW+bFWMTbb6aF92nQF957tMWtRbCZVlraQWLlz9bR
8Ioksx3FwjcLXYUsKe8BcvW1+LYNjKwON7fbPbHRgjo9THfiMm0IvRePUOCInhwpNu1dDlSdoMRX
11WPZmcne498w7ZNz9OA4rrCZx84UJwKFziQ9l5W1bNHMh9T54W+hxgjK5LnbIG2pqxQuHwCWXKs
SlL5yFFCbFkk9E/9oQVR4rcUxY1lHsxGTsjK6ClhgvkENkDdqe1HfUZaw/r5hD8YSZiDOVTFO79K
mbIbzHwtKV+71vpGBcbRii+UCLSK/WvJ1shhFxH5nGtpVgasghidauRLqY68zpKMwBG1HIEqw1Hz
CZ4pDFYwrfGkcuIF/DLJ9jp9iJGlMGIp/7dD7NyTSjG3iOghasd9rNDeC2FmgfAJc7V8CYbdZma6
8FqPzrfsyf6yFBQxWxovOAWoMrKMHKvsjo/onvIUUb+3TBGXlwhE9NhAnjQV0xPMZNeJHfJmjKgv
yFTxH8AXfMDgcHaTWm5pk73VYLsbUpbw8+wXtm7n1jNPusHIzcGnQK3C5ep48lz2WTCTJLchLyNb
fW7pthsWMDdu0Z6xoNbMlMYHIG7dDtE4x592IhiTdb0+v5h8L7hhEfMqaWxr6GG3VQ9duyhfAUw+
LJ5GEcM9iJ9ZzAmCfq7tTlgDQCvWQSYNpV8N3+Bjnf3kwVFSM7L4kSqUq73Q0V3Psb7FF/kl4wH4
rlYx9s5re6u5yAEyYzh6zJlOjq1fRRwwsGZ3D9cSrELy7VjIW5q1sWrN/rHH2bzxWE9uIpLXg7Jj
a9U3F9dSn6arpsOAOWuM+/lY2RLyWnlzCj8OlwHXc7Kj2HNn49oICHGk3eF+I80jm0HrIxVRmFTa
r2YV9aPx3Q5rmrxjd82uzoZt4g1B4ZN2sZRE7VVvwqqm3QhZmHHY/Oi0Dgx3d+wCC1A07h7sS+Ur
LvTnboJqbnr8wQvZnQ1NHIJG9zjO04EO+qUX5vOy4MFfcgqduu/f+9nfq7R9ICNX7LkSwmgy3hJ7
fB+lZG2nE0oca81ROuyXxjEOiLh6c83yNxHLJzPyZJvm/a2opwcvyracFOUOC1G09XggN5riS5Ao
322D8EqKtq0+UcjK9gTc9t127fGKKsKHasHcw3PHrSHqQ10uIGh9MaGMgiWadOl9RDvM/z+HXqFT
p+IR9SghCP0eAoeTftNQHVCSqXcqKQxjXGRNzG066oi3M/yN+0rNyCSNXxZvHFMpuMJOvCsCOzSH
hBs3n+4GfCPSpKLqUlr+YfJvWsuOCwg6Y//vpKienJzwTTExZRzlmsNL4pfGyjCMaiiCbaG9A9CC
OOjW335CeW152TXx5FHWlrj4DFMIt2P1v4gErpdC6+hBUXVXlKxNaGKEzL5vB0SCpbN1fIdKw+EB
aqhi3QwUdUerOti8YGNNJg2QJoNJFg7OHikR5erSHCqEBLE2sX1CY7JFBvPXAqGZDTzSzprTy7aj
QhWKxBIhGtLTwF35kzWphvtivbUxf+ZbRKHMIAjMKDQIxdw9zNwXsn1SZ3xke0O8CLM7AuL9HcB3
4GNGyex1+KswXu4qrfm2SqJNil/HFeTBdEYCXDAROD5TLczchGCditJpLZ9LjV5JU2wyhiw9eQ1x
iUMxM/cVf7GxaCts4UosApV6XL6yuGGx5IY9qQxYYx+TqbslvU0VCE2sVDfMKcVTvqRPM6kqJ6vJ
nkftRjbt3R0AQ0stPSf5XAZzFe3pGdxjQ+DthLjlqPI2LNv8OucLj2mb6Dv0Fu5Zr7NoD2xag77F
saBZ7//j6ryWI1WibftFRJCYBF7LeyfX6hei1a3Gm8TD199BdZy7T5wXQqXW3jIFmSvXmnPMxAhz
OAIQMPJmjcHwNDJTTmuOvKUNdSNAogoJp5MJwfY+PRkiLnGFbVNQwmjpg6Ub9AHOueEaIe1kMSq/
OhSaTcDjSCxR5SOstIErRYHoVhY2RfgChISQYvHIQptZMNkEbuj8jFNzZyXZSCMIudfoTuehByHQ
DsOXU2596ZJcAJmmp5k+3/sPKwqiO50gnj93nw+nSLbb1Imrje/RsGnj92GK6jWUsdiw3GXQuidz
QFyVusW+65DZMLQkdrRrT25Wb7U4i7cOTjaEps7SrSM+EGnwEqAnH+W40v1w5dLqp/keZoexeIum
VmPUJ1duHqrTiAhQkFe20gBxYti+loSKbC2b37XRj+h7cuKI4oY+X7KOap8KdKIdO5TZPrTyHV/D
ITLuKvKYCK7xZ3WxGpS1SQWbfey6ZxAhaJ6pRg7lPBYou/aeANzPGabO01K1iFgDSA/EKGHWS7A9
PBg+VfIwCHPRtv7PHP3P0tLkZ0F0AaLxwfvr2Jn53jBeM2NnpfrR3qYt8oFoGs9aG90y3aK7U0X6
gsfwOrQ2CLsMaLALy9BzgpcsTeTeLKlvCvNXErm0G4SubYRlqTlZZZ/hFV3Ham2QL74CzYLSuc9B
wUHAUQtwoXGibzICaLQmupEeSC6SE8/zSt4wV/KHxg4mLkX5S+/tP6mJtzymRQpyIoX4RdZPahtk
4tHB55CPIcWlETDoO7LAuiPKk23u5b8VFuv9UEHRt8Szg/kb58SjocLb1GytSyBdC1trf5XOaurm
2Xrl1MiaB7HuIAIu04ECmZDBcTFmr8zR8OnPs0w1Vl9VViAG9dCWmIrqxMwIj41iAE7jl2tw6Irw
RoFHqpqZAfZpl2T35GmlaOAlB7+F8cLOvLPZtIsGZ0dBE3xd214Fa5k5Y1xQntnkOx4BR/f4yJEA
w6ktRMMJzKMDi5jQ3Oa92AAcIBGsLpEOCkvfaMW0mWp2hrIhbWGq046xmUyWhcM3MympDPSmhl78
4rsBN6YumRIOs5DrPah+5dhzWuS7LYQZnfG2pCWaRiMx/miBKpa1f8hZdLjXpq1u3gq6ffSXWjJc
hrrflG341lbyb5ioGwIMfYgRyWtddSFkg1UEQGGPwNQbjqrnDBERJWVZZJMz1pBhojPXac56bXyW
HTePzpfB6z8Jvz2NmlFdU023aEBTiiVN9UMUrrmuvOhMS9lBN9WO7OkoG4dXQa23RM4fLjRXPQzG
DUSROCgvEujonfqOTSvcW/imOAtDjTFortNMxX3YE80VJ+bRo/2/w/HwqSEdQ07kGvEloQ2ydEeh
1jo5qpdAMLIdkvAmtMC2dhqUQ7rhuEYny5ULT9JVSeo5xxSAYEmu9tYGdM6sIMnvfYdXpOn0L8jm
Oc2j8IDapFxarY+A11L33nddqqfkXljN2R9GdQRjWxNhWY6vraU0pvv0RxjVHthi1U7zNTwl6IRG
0RzJyioOgEuZIAXGlOPQa7yAA2tGHm4Tf2eJE+1tbxrmEyUZVDbygrzpHpx6KmQBPVl9loh+KvJB
F1NvDVeJOf2SNOZPoiDJQyOBsUr3blL9RhcY7Ed7ONk+iWjMML5KOWCpmV91drccbcM7Fkmpn+vI
CzYdnW1AfMauwdCuhh7RpA0MU1W0cUIEt2s6ICgUk3hck6WQH5qiqA2UnEEKeqgkNNqhQyMSVVzM
+fL8qBN6cKg6//zf5yuN/BmM+CRoE68c1i9KYvGZUPAvW4QvAhHOwyIzBjEjeW+dhZa/MYIt/eQa
FIAHr7Wpwq3yqB5QoWNRhWOwyoTR3hAUulhf+TqcRzO9KP5Ve7axpuQXEEFDBGzQaHEpRv5Ob6i5
B3fYA7JY8TxnX6j+WesQwCVaLl9Hgp72vjmfv2vHfjVy72cVRXP9Y0zvZsrAQBdJdLHycnrPWd36
KGseUe/IN8PdPqV8jDejuwlL4vmfFK5wT/3oNfRlQcLANNgapZ0fHBsVoqhy8+1/vWTbu2jKea9a
o7tn1Z4w0/xhzxcEHcUesc+XjlDChCl8AWJdHM2x33bBgExNeMdWI42mzRrn0pkmJAeAijkqzKNP
8O0+MfRX4v5MuQgz9wCDCy3+5KRnr7GWkRL2UZA9eOSJ5w87sO5GqeMc/7sMXeIeO1jInLCjaY1n
gh6lazV7THnWg7RsUK2O3Hkqg9eXVf0uknn6VuJuT/zBfAy9nr4BVLlYSW9ePTcNL9Lo3tXIGy/1
VuyqRhseNiSWe+5/JOM0PIASkhOUDfVmNGLnrBkFll7MHHXnPko780sqff+P4Ol1wV0dIAdj5p7I
EnOUCzJXkv8tbdff2bOUyUE3sm6oTnYxmRSfZcxG6FbZBwazQ0FY4jbB6EFAcSQ+I8ziiyLPWKWw
mZIoIjz0dTWzq6i+w7P6/USdINDbYPN9i5ICoyqQAgcjMa3/0UNymRh2vlOhiHdtY+kEyHOB5if+
ffR8KRgBLKKo3AmaYTut9zykUCiRvax788YQtprHtMtG+rBqrdpGvqcnG6wROmIa2b8bqorQRLdq
L2EyhW3ZHjPTVuf/Lo7PTZ2r+ffN98I1BRqR/7kEszy19/RzhW54nz8t8ihja45G0AykZZKqN8+U
rNlimfZNc0KzBIqTe5pYmPnXLY8yYOS40AuMRLaHYhxpVBqeZFZDEDOCnWUq+6DVoXDXzw87okYz
/LTL2gMYAfY8GVkE2SBsGCJ1Wd/HFPldXo7ZYSb53zVihqAIlVthueLo9pM4xtoPo4ScsAZx7r+x
sWsLnuXmzoENHUs8w4KQVJVEQB9HP89XukZzVh8MfVnYeXJ1THpnEzMHwW7znCSoqDlkuJU3elqS
VJG034Zpn53MkvdCn37M+UBzNLYOP5XAcJdMlWyYtK1BiDT+oXd+uRZLxtDDVhWrLLY+RNLqeFZT
7BJai+5Y0Tl1c+/XQBDB0cY2znBhZFToG5suj8gSwUJA2RByjMlAw+Fi2cOnQW43COtalrlLHjCV
eIatj8i5DP3d/Hd4XgIdCU6rhk1t6ZQfs1m4M+QZRb2xt2YPeODTo40i7HlCTPUyxa+ySZrPf4tF
intgGhI2+Dh9ZwJDn2CG9SgUBWS1ld3y+c7rE2mPXRxJ3kITgT9WInVkdlXVO6MS7wnOJIZfZnZj
0Gitcx5JKiJ4pclg4hFP8nOsxeHaHcLhqOO7WfZzx7VmPIvUBNrxqPyjMHC9TnEOZN7QsQgn7QMB
eYjIzA4eKOb2wxCwgXtTdi5CTRDy5URHDVVF3zqA5aptKS+yEkQvPS99UV6hnyMfznskAOrW0wO5
xdWk08+OPLJypk9ZSnPX2H6+NSj96JQ58JMdJL16C47cn8rT1McFK9mwj0szfeeNCg9kFYcbPAHZ
LlXi0JuAXlcA2OxjEMG0dQs/Pg1FpZArWp9J2dMglCac2E6+VjLo3kqniokRpK5sLPNDRBVeQbZU
K7e7LUiB4kXYjI2YLESNBqI1od3bdxmalzT7YQ4m0Lm6TCFixu+ROYGAGI2XSvTRJeUmCuC9fE2p
dYtp1+4DwXTHTfrkw6LGWmtjnW/m0LRgmtKjObkpB1EXWy+EHZTmvHSVq3ZT3+ysAdwhsJV9P3EG
Qu7Oql3gkWlzaOaw3laJ49g3glLpCfc1MWaFqrYtSvBLisjzgomEn6XV/8BdmtbYEBC6cERYMTLP
TlVYoktyapIWZyISmYfBjbYejlIaXdtpDripokEuXRfbVjZCbFRaBioyciiVsuFIkB5nlBHcK9ac
8ZK475gX+3Ou29oy7ZGJZokmTjyFtRe+N3qhnSlEu1dTazlUl/dudAl7MLA3ELpiY+oZoSYOLdFv
z9tepKR99m7zy55B7Fb8p28pfm0a0yWiC+g+eOUMhJCsEyE2uSzmoFsQGTUDHvChGsd/i08CfqGd
cUU0Dl9putJK9PsaNU5IEKJAdV6Y+gIF2PhTIvkwTC9dE5MlFkMLzmuitDtwa6YEBQWtYB7T78Ms
0W+51vyBwE8fLSACrIoKnYqxsl8MlZxDnNcIs8A2WFhXHQWnu/aG5AA2IL9N8YxsR2GD0h+jgS2a
v05JLF/Db3ke9Tw7txAjdlVmPjoD21Fd5fiFis4/Egawj2T6tCHTyOuAmUhXhw5T2JTxuYeJVkbr
PsL6X6AxWWAhM4hH5Bf23e5h6j0+eKJzjr4czS3myYwqzYEg3Gg+BiKPI3DYaqfQHPN5caANqtfj
abCowGLpI5moy9+1wSYfcAh4rlAta+GGCvivISJvFcYuuJLJwWvQuP5ehLm2xHE0URT3GCDGGiN2
GH0GEC5eioAGNsWfs3c4nyz1zhQwH7hoWTyPhFmh40eHKOnq1h4HLpY+QP4pTnHgrCJN9cOQ0iEv
QYENIeAKQUvwufiP4ZQs7ZrnwE2RWgReS7LOfBmMkfO3l8GNbTzK5EREzOkrzd6GVv8DDQfmMLIY
D71HAnEcNmiZXUMcQkaJ61EO06mfL0Pj1ge4juhMoDNwjnbGQzy39BIzvkh6d1KjJgqYDF3Z6OvF
oMvqQG7GjxSU3Bl3SX7I0fosalPqPKRhRq9OdWyyKChs3H7btK6ny1jMZXQf3ID9eNsiENa/s0/N
e/mWA7+YTY3vwA1s0u5kfc8J9JNUf88lZwjrg902ap2L9OqPfgPKuacxSETQRe9j9MQsRdumcd2t
hu5VX8zdY9phjGL8LFm1iRh3bVCeFHqABxJwbVnyVdvARIde5bkkF1QuSBduEMLHzQmCcs9ZLAVp
W6gVhqb+nYJGbdJqItAplrB0uvGE2UXbln5tbzCAOI8OgC9t5vlMb0ccNolckhJ+pZGSSeN3O6vq
wkfuUz/UuIuL2FlOKqoAjVrhxpzpF/9+ciDuP4d5BUS+e5ts+NLOyAEHdEQIaGeu7jTkwSrG5JZX
5bDS50dGYOTYpfNLM+1C+KcRoTal5x/5QKFZT1YVzFSwF6iahV23VHwF7LLaR7vZ0BSMdAOZRkAS
ZInoG+dzcmLsSUauyj8Ki0blELrmIc5kfOL/yPFXldZFd1J/RQ71gBkoe3dxyu1wC6Yc/cHguCPK
+dKfgnMMwcuT6akDTj+1ztUu6F+QDbMi/bW5Pp85xyjFKnYa5+z3Vg4/3HgjGPrQa4P+0SOo2jSt
9YKJtrpadKoNKcF8UZUu+NGGm0wzoOqqmFW8eEUyFMgCJGw2jTCcvHQi10PxpPLA0hCMh9Pzozo8
DfJr9gJNMoiuuL7kTVCW3mSCqk/lpBj4ApnP/3waeRxgJrBr6ZBxjB/sdZxU2aFNu2TRm3axGnVt
q0fSvMiGwRgnBXMO5zFvolabkcPZmS7atiYI7RTPaEMsCP7Rqdqd5VSUPLAtVnlXJVAQg+SsoRFk
OVtN5ihf9aJzj5h+5DKij/05ds6KvW5NEqa8u3Slt22DWaCSZcm8kkDe0SZh2Ziq7ubGRbZ3qeWJ
BAq62/OihAkcOvsm7uNuZQ4zb4pLTwy31J/8YzfWcKhslDbeWB4j2RyL2M6PVdx6d1v2m+dm0E9K
rf7dq21h/YBtdjU0bgfRJMmrsh3ejMBwV2iBrS38z2Rvera9GgBAoWsmKaiq2uUTk2+0KWSdgad6
wvt0LErByNyrKf6g5yGXNPJHXEzaJ91PZha2DLYyn+Kln2GmUlU8O6mq4PK8SFMElyawxkOVVHuG
rgQAlhV0l7iH+xmZA2INI9buPHnUEon/8AQSPdGi9S2cSTEwxDMdK0GSeuBp6yca2LReU4BxKLwl
+yG0oIYp6dYoXJoppUoooRNLHFvByIdk24jef0/Ua1j4BEdqcuOwaC/C+Z7GAwu4AQTGWlJ2VEFV
H6ZoSE/DfJFt+smiMLDlRMmRcAm18coJczc6jNeRqgHWOCPSwa03Zd96O2w3d1kL/9ganAAtpNeH
Gu/pIpq/kzmL8JSjfuaA5o62SVpNhNt8qYws3HVdB8gG8dQWyRDKXN3Bx06raeOAAEL6aqa3XlqX
LkjttR1646aC5X3zYPY/QVBJN7SbqNPHY9Qi2ioiC458wkxApjWMtSp/V63qoTvbpYuuoiPro0mJ
DXEIn+68qV9qnJ0WZdt0m5LOaV4Y2SXL7O6O7anczmgYpEPG2Y/sOy2e+sWc6GVEcfpN6dt/JniT
ei1NAeKRTT7TlDQxcvYyUnWALf43niPimlA5OC6YWzHfnfa5j9Isq0gdJtZD3axad7Y6/sxDJUNg
F2Ng0nnXSEImwjn3bXelxQbArsp1F88fvaWhTZsyDVfPlxhsWNEIpVhRCmD97jnz2DkHw1Zia+Jn
OuM5pt1ueKuit61jIpwC/7SJFFZqaKd9cm4TxzcvLLugHxSwxS7DZhsPxIp3DUQxM8DpUTbeu2lR
VjSc9lZiclEnzIr6pWlU8kS5JiHz+9GeJK4XqYodudDR7ZmDaPYhG1Ada1uRIhksxFQd9bBRmzC0
mceDk27nOBtUpIApEGhexkH7FctaW5Punt96J9w+F1QN7GQiZE8D4l4GgX58BmJpoTwjdZ/7qfNv
GWE6AbEerzSBMGRqzfr1SVdS6b73BusCKck6oQWDM+FYwdkyImb7HtNiVKmNGm+WTMxr4n76T+p9
1S8dQ5O7NGovQmR0rBq+BwZChi6cXmipmOZhrI9lFkvQkXqLyeKutx1T0LmrxallQcdEu4i2efFK
P2HBtH/Ucpz2dojrmP9jx6CcOIcMFP/zoGXk1XKiUYD7xQu2lZvOmk0v63eCuSWFlcumxjpNMxlc
ozn9JK8KR/3co2gN70b4RnDMfDs8SFIw9aCWeyNIv1XbrQI7RicN97Re22lCoLsovCv5pvHZI+7r
yamtjA4wgzXtanLLfYTxxarn6HJ4cttI5/5UU8WkEDf2uiYr9gRx9D3EAHmJ54us5XWwqvyg4ImY
AbFETmpfeQB6EENzIxMfX3ZQtZwz9+Sf2iAzYkj68GX8arFzbNKcr9T0djoK2a6djj2mhMM5NkJ7
VyY9MphPAXNQ8e43WXADkhR9LE36zUdVkQ9lIDrYZDHorKcVOR/z8NyyrgHudqB7NAJt5bIWkXv9
72WmrO5ggWb6Rz5L9M7bloxxcfKk/jaUy7xtyjdhoL21NW1ct0BaeEOtemnpjbs1PDbfOkGWTLBT
cO4SFYAiiHG9RuWbHkwHLYxRhaUvs2IVrriIbs9LQrLRQialecSTrL0hDlpk+k1rnPALYCsj2KD+
NhK8iZ2W2DvSLmmzWduwD+gfwbiCIoDtb+XneDOl5ql1oXU+70tJw51My+7gf6u+6A6VapofTKh5
Vt0fTo3xtEz97MVzy5PUQ87hVU4GYuKRGeiqamfrHZHT+WpwxHxOGfXPQjd5v7zo4WYM+Z26e02S
bpdPGjA7hSTADe360LoqYN+xxzPHrmATWODhfNkStKAMzDgOVENTq35UQdvtffRV14jD8TJNPehp
gzUdk8j/S6cKzbjnQVqbAxko1BA6dqGLdqjNL9pwsHtdgWWBDqxpKbMhqmFtoVnGydJgemRC/sod
NT3syLyAWbWuAmW/gIr771WKQdYUabHRoRP8mPIHLVTnM7d1mqnEgGyeYTItvSHYk/Yb/TRsqtYH
GLxuXYyO+ZLFUA01xudHKAZgYJl5EsP0aRKYsK8w8axy1vccys+Lhg+KbGE+imIGhc+Pelp++HP7
tdUgU47tyLg/L1ZUoRh0UDHNn2oHN73Mc9lKugwpFYEjWZA9mmzSbxE7dhsTbrdkB6darkaAA52O
Tmy+ECgXruhFkzUtinsvM31jJcz/4dgVSHSw5LtoBk5IjIgzsUA0yD709lk4CZw0nAia3mT+Sxx1
4Q4nMSHotAzKoaHdcziNj9ZcTaieY49XJa8S4tEnDJIPfMYaxQCIikikzTkZqb7JqQl3Kazkja1Q
sJtQUrBCkPGOxebWUUqXwR9aj9H9eWFsa+3C+QdyctO76X8HB8tnpAXd3TbxJIZ07O+oljldzuFF
Canz7B0DkSxx9jtBC0uPvU6uCjPBinPt776Q5WuntWvUcjDCU9+DHiblBm/jzUZ55qQdOQ5JsZp0
73uos/xkOkH5sbJaiikEq+5DNvwRywGkQzE/JEWi7hyvgq+uox6r4EChT6i3jl1mbypmco/igJiQ
JEJUCK5Cn5r1MGiYFmrHFfQZiZTKJ5v7NABf0IzIP9IO3GCHcpBQkNA+DSX688RRPxLcbUsz/K5Q
Mx8rKgS7ru65jv/3WQd3xCZBQ+YAoLWehXirlGyUHLh09xe2ZWS7DqpTem/+uhv0+KgGL0ZN7yA0
7lmluzI7UnMcGQltYMR6+3DulokpLHbPjaOOkLj4VN7rVCsO3ZyLY+nE1deZx7iD4oIc4vpRT/rI
3o9Ob7I8hOcYyw9YsAy+/7euAIX0g1e92qglIZsQOEYEA8j0tVRBv0h19ADPkBwHc9I6bmqxeb7s
jByGWiVewHDBQ3SZptvh4H6psrtGZle893VZbWvNRYZdNfFr6I6/zFrYlzqxswX+M+uSjbibcjQ1
u2JCsrdqiyFdk8l7ZhaMM2Ruiaqiru8zSIZzI5/T7KC+D4ZMD7CJAJNFDl8SNNquy3g7M609Gd4w
AhakF5qljf1Lj8cv6lP1aFA1z6FZLHflDoBnhpS4rK+1wwKjTVG5zQx64zSicCzPYV9WzYEMGDIu
xJHOcz+577FG7scks9811KzAImy1tfQHdbt4IKZA5q+jvCYzl8IDxsC9KmYZpPKSX6Jot52iaNRN
pg9ulUynznIwHc3ZQ5kzHDsXyJCJhA45LBFapam+sIXgDCyCPUuPewgZ866CyeledPo2JCKbHwxx
EbAILPJBHRtHWiyEnuPGvQ3lt8sIbAknpP+gCIBN7TjK2roDb3BUFO2mNYroDOAoOrt+waT0v9dm
G79UNC12z0/99/nnR0XYMFPRwCp5md9vgNnYuJv06fLfxakBbTvS/xOTorh7fj6U3cCQQHzrRpNo
u5Em9L80u1HWxt5vLfGAQdq9tb8qA4UgDgKcmlUz3vhLM61z9XTBqlZd/Rxkktd40Y8OPNIqCK1k
/4y+qpp6h+lrpw+UFhBR7Ifv++dnRlTHIJQ6QwAfK7yXIkbKY5h/CP3EJ6O31psRs8FHxKdIAfrr
eV5Fkk/41eBsCua2PG6o5mqPluGzKUF8TEPcZJs8lKk198Tfinf41O3vchTkBcd0E4Qs0iNSCm4H
CReyo1f3vPT6AGcDgS1/8DfaAnuvaL2zM18IUC311VAbf7kvLdIRjEInunX+FxzS27rXMYL//68G
9zWBC5goQ7q6vA3O9IeGh7F/vnpeFMjoHdthyU5TCFIJW7RclRyOUlTFyjJxXXY4f5EPVOaBtvm9
Tnzr+vzU85IWoeDhB7fzf/7B8Zs3IdW1KkFvu00YnrXJDCCupB/upNpDp3fWmr/uRKFl/CVaXn3i
XqL7PwVyr+ws+xxX6Ty/LCwp9k5V3ihW6Qw7hvWozY7T9ySsdxQz3GGaXr5FTv6YKndTtCUhOIT/
rbFqM9iG17eHTbcZcfS+TH3BHu2P5uZZXcf5EZX0sogC89CkCr1jk2oLonZ9kuIrlnR6VX8sN+QE
ZuTNLhiRScCR+wvHajbeVQV0G7P60HV9rwXAs2pRvEBkqZdmySuQowy9ATUxQp+wjJHzaN2SOFgq
3fw7yA9a/xxNDSfepg0uQOpLpMlWTFBy3MUH00A6renVwZndx4y0PHSE6bymolElUdWvwk+OFTqW
fJt2sNU6qAJMlCD+igR1HyPoVG20+MtkErwzIxfQHZNxRCsrcqrAFsW4zz3KTRfNHMNtDB0lMEXQ
LMVRN+ub3zdImmoSd4oRbXXDZlH0/kwMRBJsa+ZiVB5htmFkLlFLJnAWZnsaXTpk781d+iQuJfN/
mIP8pEVBaqDm/s7n7qdFGnvKiH/ZigpuBwfDtaqp2cKQM3If/Bnof9vUmUv8wUxpgBRXXa4uOK5g
GtPe873raGoxQEzX3esy2UcWyBIGoOUhtc2tC1Nl6VYKRMlwoofZXTPMa0VMaLsqpwZjqmOgI8zC
9WRztG6Ro3miBoiJ4UXGFFDsZL8Cn7YNOT4NUojZ+mmNnz7yt0Wui/I8lkiVA6vpdg125LTHFkoD
8jDUVnafGpaLiHluadEKmy3wnhXvOz871W1+UkFNCCN1+mIyyeTMI/ZI+m+rkTwen5gMamoAu0Vw
azXTO+mkYpRuC1Cl45QflTi1qWboWOrDImqx8YYOsvO22MdC3xYDaR2WW2ubwtbB+kSDYsHH1GVD
o182mfqp6wAk0o7IrsAo/bVvlXwFrU1NXCInKZdhgIZVopIepGn91HRCj7w6XtaEo28QGe0zlBy7
IsKh2Zm3kNntmxtKfBdjS68N6brpIFq0G/+GVpjm90wUnXxtll6xo3EI2hC75e1VZ1zpwaRbhpEL
DST/3i+iaN8pbVVxplm55Axg9AK/NqVAQEbf/QwrUgEts1n3k+XsonIVht8+vvGHD+GyJ7V8P7Ww
AiyXX7nBHnjIGzwKQSwW6Sz7xitjN9ingNCuutxJTj1ExipoaJdiOlJjC+4lcAbArYyfx0VVDBXq
ieQB3YDJVdb9AWP3EwjHCELRbDalGq5DiUkOg2g6cywFyqzV6AyfrhVCRkwcd1Y5H1w7eUOwZ60h
nrEWdRSuvf3NIWptGPYfiSZi5cmJkmbYWFMiNmZXN/OQNFlJDsELoy0trGTZRjc7/+ArRJMpwDgm
feAWQRAy6pso4szsLdEYHecEBuJQpdVYfBObY22c3mivJjpSx4KWOJXNN45z+71koSw8cztN/kec
YRatRgaVNkbMwxAZn5qDja6Q9i2IRIZpDgO2FlrfEamEC7o7Pz0apRty3HZkTt9LqMKUxekmqfBZ
HITjJVePE1I5eSfBsf+nGTbbuImdtWDtBRXF/Wap79rtvv2EKSSZIe2yC8jEKEdFpnPxK3Tyr8FO
ZxDIDEaCur4MUXOdi/lRcHVTrG14soheumoPDPhjYlvuCJlYt85rSf/gasYQ+AMD1AIU+40RFtYp
inyE09UAQIVgITYAliqjhGxjwvtS6LTliCNC79J0URdkRvQWSQbdspblFwk+hAzL8gZZnZ5xDOCI
rgagyCr5U89gH8kckS6uUCtROUiw7X2ja+2h7eV1zK1TKZDBMyO6uQaccsubon1jyGiWd89+5fFH
BxQUpUF3bsmmWiQx0m+9yx4EHeF598ufnUKHMSpMoP7UqVVoGOupyq0D9ENEz/ExBz0+q3kug5Pf
PAL41qUMjokSfzVaP+u8L3dJn2qHanT9g+TRo6kzTSsM/D2dnYqyo+gRfreokQGv/9WAP4L+8o6q
cSM06foHd9KHiuAWop3buBIOilULh0etz8Gz8herRbUiqJeEtgJFmmbDE2mzPzDXYBUS7a4CzNTC
ALf7XpcAZdOsfUmU5hFAe1UVTmt8IuUSVSkqJJsJhpeAHBx655oqiDQjGZ9bxbqzMW9azd5Bjyl4
VB5aSYOBPPWesTdrLd1jMsTFT2qenubehZSiaO27hDVYjzYgAQKy+nkyeNZENcZnbdD+DmlzLXGf
bUud+IixF3/LPP+g84Iuyk/+lm33llfTj2oyLmaIlx2LTmkhf6YinEmnJtwbj0N2Asm4Up9DA5qm
1fsfapTOQdR403o+j7EWrm1KxTgJnp2wGA93byoYxDd6vsscng+n2TFhXzt9JI48Wi8AfThlpDWH
rBFDAYQ4xPPbeNT6Q4wkzI1zuQc/fZJOf5Go/w/oFOCC+9Eh8wYSKoJn2qPKD21EFG2Wcy8luFGH
kXOGr7JL0ssNRoY/U6Dfmq68iqAwzm6dHFQV7GSUiw93locg00mRS0c/PS/ih4qIn+ffXno/yGla
sayjmTNo4S4K0kI3g+nrF2N8G8WIuDQ82Y6OOLFgDTZMLEqGhV4EfrqmP/Dh4V3HDb0bovzLg+MT
a62ztptsqesG3WajaLauQeWhtF4ndC9AX9YQco27+WyVnN9zcFCyMpCLIBnpiuybFmF36Rq0rRYZ
CjSwlt5sx0dkuYLPep8k8ReTE987TGBEKU/NV14SIpFJa1OTRl2mwU9fL//k9oCaCSwCrXe4ECK+
5LqV7BgoLMib17SWBq8WpGsD/8WWScu904x3KHWxW3wZcfkzGrrf5WCjrMGSs6FZ2yNmHs99BSLW
Scu/OPL+xmZ+xw2FE4GZwM4dqAi7xmO870XlQQxVeaBmYoR8VvhfFqUH4cesyBdAiGhvXGYVr+Vg
fAjowli582pFdzn1AW/nSeFjeZ4eiGtxUBPzmUSAScPOvccpomiv8EAyAaNYG26PCMxGQWZb7bIp
h33W0Z11BPkwPoXgo7KYHQgdnuWwSmJs5Yyu7pEAh9DSPl3adnBsqtra91q3lbWzlJU7naosQV1V
efJql3Rvp2uISPZP12t3DODrnjiat4aVq5oBlIZ85bauLwqZ/ZRC+ZWdu/l/5J3ZbuTIlmV/qHmb
NM5AP/k8u8s164WQIhScZ+Ng/PpaVFZ33byFrkY9N5BwZGSEPD3opNmxc/Zee/gjQ0OuhQXUQaIi
KVEKy96v9pXArGKN0SlpS17qcOtij53wa519iquFTHvyLSpn09g5gEZN//TCyrhWeaBfwXdLTwt3
PgzJA1m5G9RUlD5qeokmCKONlX5g+dEeLaOV+xCxy2IMnFfJ2G6VBsadBoKDGM3OdihN7J1qPXAK
ROK4PCU7BrXQjSvIJAG53dccV2ueS/PAcfl/RAODISudESqy2IC1HPY1XtQkJNVH6XTBYMzFmNo1
GiL2gFCdmJg8rC5Y/cwnp6yOvQsNazRXqHuEiZx3NK5jESU7Is73nKU3ZeYzXGGUuQtTUhTK6e6k
AQd5i56j2vzX+VmGQzpW+X+iDOkPeaZwICn5hitsyHfz7/9TPhnCKxf8HgbtZiJpxusA50Sp5a49
EnWYfqErcdkREQ2GxbrlUqNuRiFQdN6jUPYXEbOeiE2GZihP0nj8Kznzr0TI218f45/DDMV/yvby
TFvnf2CY2CEdRrB//3SgYjj7KMmnC9k30oT0XGA9wUNnbzAXcinJmd/Yub7OU0vdDVN+jCp+tY3o
zLajbdoKqh7dtxPWAQM0CytJIegs59qO+A/9dcLHgxe5+n+EklnGnGP4t6vqe7rjCdd1TF13aaP9
/XM3rQP6J+tA7/0MTODQphf83ujPfOWc0GnldxanT6ykxW6iwvpLEwMvBz6YZpEchHuOwbU90Idr
1EZTjXMYPL89NGO/Ro2UPlkifQp9lW9CdMMMrboNq3iH3jHX71gc9XuHsUtrYdBNmLVJsYCMoNce
kMbspdft/tQVyYCXuBWwH+xoZUuQoJiVgEFaxBmUJXiBwItPCL7zY1hO46rGRUGhZK67oC5vsjPa
Ry6ABbiLBAitAvTVJhWzcIMOZaYX8TGGe7hEP2djnRxiluwRJo1MYlZFaG27FiwXDDm8TwTNeny7
NlS2Ghs6Zy157AvIRGlszANeuJul361BsLE2iNQ/hBgCIc6CtOU9BD4noW2T0mzPk1NGWytS4TLK
LLlBT18f7EqDwT+//PwSjPpLgo5x8x//KYuKaEPv7AVWA3MxmdJGY5Mgj2r+qZ+f//lRN3LIMSA3
xgqm6OrML3WBBViI7jQ1FRaMkqOpAaZ75amC8SZjJtYA8aseWu+G4H9Rz83EJhy8R7pDhHsYwM4F
p5+0lwpIOi9ZC3eis1HmY2C7/LS+KsNUe6NHShLSyFiPWpFRgndEkcSCrkKJN/fnxTGcZ/TI1hav
VLLGzVNCWqndnd9qv9qkz/EhQ/ogqbE8/PzSSuOrYhzjtfp4mPL83km73tGrpY+qXSZJLtZkinPv
IwWFIPZmUAvuVWRCbDeqhEQDMPtjq5wH0VRINzySHsBOBKefl6LOgFS4LVhTK9JOuV5SE+uS5Bjq
rIdmqMznGKCiryXT41QUAkHhJFYhtZQRhe5H6IsB3xYIFDMko0eMjJpkPSydmOSajI73qQE1flR8
F/5k3UR1Tj3fu0pRWrdWXdzU0jZ2J/2DNyIoGBoJuNZ0Ro7UtnkgjQbKe9Wo023krjzhUW5QOdsh
/IC2kRtGIEG3mNzYOknOZdo8LMXqlR1+dJhstnRgpuOohcWFQLGa8WHzDXSUAE43l3gyqqWoB+Mw
muSwm0Jpd7oljEXphhIZbyY0qolTKGpjXKbzcyLnp6NY+6GT7UjyK1/7qkgXIeMts8mruwVWEE7G
RJTCDBJgouSfbAwQ64HlnEStGjI+GWOAdfU3zwB8YfUCexYc61sW4hYoi9JdRc58hokzaH2ti5Bt
ytul647NQWC3XZC80OYtdNnGw0idoK9gHBsflBf+btkhUKeo0zRZKHlh1QtRE5RBfrb0kmYv/IrS
nO4XqeNxe4mDFi9piZIsqH0mJvN/S1hvyC/DetK0HkcVSmgUoF5d871q5tHV/AtBcymftopOaCh+
BXY6Msw+UzRYp8Cyka9mxTtzePvoBkMI7ajBEJi2+bqxsEQqzp7BHGNqVhbHE71o1zEpXNsxLxBg
aMY3agr1Fs24dL/MLdiCAwMcGMGtPWI1Rg2eI6VC5+n50R9cu2LH3LLa51AkVwPLzbJVGkzPQa9u
iTmFOyyzRzfz26sZNzbFapU+dxGPiCYPpZVnJ8SFyaZvPf2iubQ5vMbPDqaLitci9dzEBY4l1STU
pUwg26hD6iXJezcDnInJdokxMOhqoHfAjo6WQwTd148PiJTSaZFor8QNjDCqDp5CFAQ/1u5eUPse
abj5Oz8f3W2syz8kWucPcTbWl8LQ3YU0ze6CgtFaK2nGJ3tI1a4X/XvZ0/noB8zCozuucoyZKnDa
17Z4iy0ku6HJGaMZspL6BAJm1pM6383TFa3cYtfor57jH4LIOMdEqFyDwNL2qvAaAkWihR6Y1A5Q
sy7UUkzkJk4dxlBo+N+afpOX3XxB51GliTFNI0yB/r/zu4ItdEoGqFEyDIdDM79YdNCWXS/sNTQT
dlC3NnYM2/KnCTr3zuXAQTYQpaIZgGbKBIwh0Jj7mHyMlUa74EvrdyB2iiO9mnqb28G0DBVqJXr8
KK3z/GxxFV7zIQBoGgTjgUGt+Cum9n/+rY75l8Tvf/nl/5cB4IZHHi9J6X9dp/+UAP7YNXFBFvg/
Z4D//MhfIeD0Ev7hU0B4vuUalmnbFum//zsF3PuH7tCl9HU8lZahz2Xtv6eAO//Q52qR46StoxAw
LD4DKsA5Bdz4h2caBiog00bpZdqG8d9JARfiX8o82zFcwwf9IGzQPw7cuH/J2o4b3bKLls5OHTK5
QEQLLdGmv8RCbSxtDYFqhs2QJ+QWp/k+VEGGZ2a6AKgxj6hqd61Q/gLIGlE4ISdvhw72kLiHXNN3
wqtCTB9qWpkyXZKT0pN3F99G0yJWzA8InYZ27htMoGDXwTVAdgGZwmB0yDjC1yEb5VsJxm0mFyBE
SeIrbqxpbTL1irURbYCLni6z0cP43h+zoz/vpe3NFROHFdWcOW2EeyQS5pAAfSJGZYeFbOzZgF00
EZ1R5gBznzQd0J/jB/gMtWonTOkug4x+ZzsC6BXMKGgr0co2QFmRx1TtEnN888dy19W4jDUrfAnT
OnhqguBX1X1LX0T7pKAHIEt8FIrQlaXuqG/T6DZiqj9C45rTUNnErY5Cz6i1M0P2S+aQbBgL7xHe
cbwN+uDTVFz8yHHo4NvzMROAgIqYrXiQpBoSe8CNiGOBjbkcgDO0qSSrxkBeQEwPuCqxknX2OFQ5
QluAXUu3hQKFTioY+YkwUcZWH59rKboFe1e/zxWejm72TGeeswzTYQnRPqBZn2hrwlTGT6B+pFr0
8pVeO2zrIoEiiRN1gvs7ujDq9NqgPTu85ikllRsR1WBonFIRoMdzIK8v6Xwlpr6LfFblbgiuUdv+
MnMPWZkICZTpEJzxiMBslp9eloLbK/kKLQJAcJ5+aXjTmN7WT4MLHJaR/dLqSx0ieX1wKwzjJJPs
dGXqawMcKZ64lOaMRvlio552XFPQOC8eK/xlS0cQAxkpziZZScWhanMTv9gKy7DfAGESpksgVoaC
qpqtWkPDZKO2nAsTZEOPsCJ5qDTFLKlFIUHRAQNqjHiz1pUSMJv8gvOHU8zFG3jiAFQdxwDCayHF
ViYMf8Kk3WTSDOF5gh/N8dp4bXIcMMEcO/ooGJCcI9eEqGvxlFhRtfdK9u4ooHIIUxqKH3DYiXip
Ax8kB7WAyeQhTnjkYgdKbGwjSNRtuHVBWp0TGs2H0CO9hZF6kJjVHkYWvXxRcaeVuBhyWnLsZ4CR
ptmvGWBitxPJvN3ReqR8+Mh400/pGPFicNt61a7LzJ7A4hlz+/+hLTqxaOyMTyxza4f3Q65NHaEy
4RLBJi79h4gvad20b27YQOxhDN7XDhblNHiQyfieEQBkX3AxvwSELm+sjoPKGBbRiuccpEi+qKhA
aTND4TH7K3zPdJUhIcKdVBEahIY4b+P+OpRwBbS1aLOURUUvloD0MMHm9bAdahBkuNwD3PbDBVIH
N7VrwdtzaHEjPMZswgPYmqTPtf1pglYJgvuGyqW70mZ51uPsq/Gbj2y0P0WR/+5nCEdtFu5Gld6+
RHzwZrv1eqjzdxdp1qoMc8imNmIdE0EiQXd2uu4xW8TKsC6IM+Fa6wWHQre6MYZIlhqtTeLP/LMX
+sGy1OxfCePmHdKZ56SkRPUnhUf/ntfGwOe1x01li6+IsgqVVLoNe57joZ+xKk70UiFGXsaifxz8
akbRGiSTjJy9PMVXDEMx8XY1I3LWBqZ+etIee9CWXWTtAtP2Fx2l3dL9TfYVzmnCpJcosBrOcibG
j8B/TEAcq366jdHZalEvzOEjqw5BykhHa127A7faAPM+2Q/t2K80S958Md5K3UuZhcwcE40U7o+8
8OIDk9I/NSffyukes/JuSAEIAnjb0kr8bxN5TxMJ2D3pCLCYZqHILNBldnCGDr9CfqI2RUnsidaN
OH767jgOgO2GkTO+kYhNYnOzjA1aUolcEgFICNBBQESRRv8wVVGzNmx1SZIZ7DAUDWzbBzspv52Y
UaBPpIlpPjp9Jxd6Z3wwPAt1Ei1KmI/H2KT3P1QK52ccLU0Wi45gAgIIGL8oJiZhxt3mkAJTcD7r
BKDD2tW+vd75E1bBxowfPGWLEyrch8wQ7ryRfje65hwmz3m1LAKjczF/myVyHst9j1h/FjWdBeIp
xN5l2V4wTDu7IwntvYXJAz40HQO3QsHUH4v6AQtwSEcmao90/96BlbESzMy2YDoLzbOPJJQ/jNJk
YOYP+PFAnU1V80U/gPrT/wC72ZBfbjHh01CuTcp/1prmpUP6ii4AJNQVZ9wWnU+G62q+f81L1CLD
CNPmrS2x9MZx6qELaxS0cPPiR1Sno8j3WTww+zbw7McFsO46tLZ2FX0z5l2bMmfeQC1xbMZH9Jbn
kiaS2ewASo5L3zTveqfunDyuudvtCaT7KDXt2YrTby1nF5ynY2grErA8EDXBIhsoj/QWLXF/5+9L
s2o0FH1kl8IATmqoPYgey2ygigXbhCr0z1BTASdanH90Wg3GcrKEAIpr5USpsTV17XeRwiin4thP
NMdTthhcOekRgRFqdCxq3muFdgFyWnQDXF+0+UsMHgA+sMwskJnBTDYdqo1owme9dSs2AFahcXBu
hP8hZJiY8tiPKcFDbXd2Y/89d2gAl6JQM8oFRxPRDsTdFSsgqHLR1tUJpz5pL0VFDGrC8NY2IPlZ
jsYfA8cHyfeEfeEQTPk19ZMZx6hdW+JrU9rkyqxpFBPwRV7Fg1FWwS5kHrqwlP+GTRzSJ8sQnYo/
Zgx0Xtk9fn/ryc3JoSnG50E4QC69Z+o3MnkH6CpO+ckgYyd5mJBMIEcE+RH0K1iwX0OKAQQHHGEs
vmGsPIllOJv4XqKoOwZVdGPf3PlGN7JScSAU0T0a8HA7Tnk2eqLsu+mXFYDlziu6Q0M6GlgJv/Sg
5Zux1BZzerMZ0JyjLInFUoNAIxhzUw7WNwKMX0qreVNJdy0VSGNuvb2rUI5AU45xtY1rDkYR1ueu
OjSy3FgSmk7kxtuskChluI6SUMiWrk1Fpc73q1Z+gPnCL0igVWEL6J2qrECJSGTVNKx919qaXU4k
aNDCblXfqQtGI2RwAtHXgwmEZWURtWQka6l/b4HAkw0hAP6E9QD7Ao+S47rEyPoPIMV52MMR4aUP
wUHI17Yvxt3MOYw6kn6kYW9G/OFYyrV13yJ59B0IyCr8bQ6jfu514+bow4vd2hCU0CQs5ow0mAnh
0xTV5q5zzGVV5+4xFDj5U2I/WrDmIESZPA+KWX0yZM/EjG09EhjOhgp3Ydb/4VivX6ukLvZjqxEz
i4BZ612kQ4wG9IHSDlkTThSu1kBtpTTtoWmNvQyrdZ6xaudo+gBOqhmV2NEkMNCMt+JbNfZ60ETL
4YDBwuBkzdLK7/RapyuqiYVXhG/IVq1NH1cAfNcAC5c9gvNlMEEGTUzvSZfIsPOxB78VUTLqxQe6
R8xcjuPTHwF1VhR7Jw6dA8Nt7CJ9ah96j0RwBTZoarqTBpW3n9oa6yPpL2lH+jmw1d7zVkYaIR+z
2BPGXN2YfJkjGN4JM047WY91ET57cGBJgyvoFgGe5jFfwKkSvKX97NUvKNLchyz+NLShXMuQlQYK
/oySSeUiasQHyGWgrwnqA2VpySpxxFFYyNSh5F68ZsB1QkSUj32BqL7pD70z1iuUf9vBYhOPs+HQ
FyJad3dXH7vjV6uTiirL/NoOHSXCyPbMSGg5goaDQWVOYI6J4G3Ch7TTgkMfE/A8O6UKJqJWBEI3
nSAYckOvovBkhaKFvglM0oWOwPLT0MT3/Xed+5XOvV+tMeAhSol6uSzG4CWhx4zwzIh3Kpz0VROC
KYojtz2UNI7Bt/WoHiQ1Ugr932Dwi7YnXys2x6WdWMZmNHigMBmArzHP7LUQvPT2WUOzBFRMyI34
QYqyxLaF7x10Dm/BkL+5unVPrX62t0fnXnUnC073vi+8RdxWz0ZhP+vUUXJkeUoaWPV9+wxv6j5V
3mugQ59G4Uwjpo03A4qyhaTjem4Io+h1r0WzBbq5Gkd1rMNwk8d5dpwGbNZajO0YWkG4NF01rDPE
6mjyNNSZ+iEu82MUE3mONvcbKFi/okNADHeb53g/kXpjoyuN8p2W5bhunOLkTmiAi7xiJ29gK3AG
NzH/oRbM471RIabAAHpO2uZXPcl3RJgmOgq329QS9TgQfWIavJl1BjnRKNp0302w4oC2iyp2tzYY
/IWelcWarz1btVnC1D18aFvrURpjt1Ux54NpBFpuxgu/rqJtgOtrFzVOs9bLeafxBS8N7JQhp7Ft
Bei3wElNzDzi5oGe7JJz7mudx9ZCiKfIaDS0z86Hh65un5fOB3xFDuz0ryLFCLyMxpua83piRlh3
XyC9odm99ez+0QQltWG+gTU4JNGVSjly4tfAST+HFNNQIjPmyraOVkxiDiTfhTVvo8GNHwm02vmO
F17yeGn4UFYA74o3Qq3WcY2WKBcm4oC42My8cCbp1qNF1O9yPqr3IiU0ARfuErm6dfh5cYST7yCb
pdWqjtja0fXDQB4FbBrN+QhJUNKk9RiU5Dg2CJgAFKcLEzk1UebGSY+L6N3YQVqXey1B0Rg1mnvy
RXyz7YyAk2CuNydsaFZEftAUBCe7c+E3FPggK5GdRU6/1+0RvHWuVj6WKK7LGJ4ieXnVujIYQpb1
GKysDFNbTe5zzglYNAyCRTMkV4QvRCeRKbKBxsmmaFvoJRt56WLlnZO8K28t3HCSU4J9Ak4kYiy1
bplLoJfEtqozQaWv6t7wo9onfIq8YFc7eVbK7Ws48yHDyfcy0hlbh5Bk+qyGCfQDleGawCMH1toF
0b7JW5YO7kxm6vzbzwsd/GIDSfo7rEbiw+aXGig+XDVG1nOjH7w4JiaFQbhZTzm5Sd0U+4efF3Rw
//5vRhNdGun7xx/AUg+9qG4LncvnkNmuo0IuQ81Y56QWY4DI4YHm4HFzdwI7Uw3RKvSSq6JauWl9
etEE1zUpuPsEe2s7tWJnR7qkAvDJJNLfrHBw75lFYhgZSvp2oG5bMZ+l0tXbingLZAXSG8KrpYUh
GWnWMRjjvTNrsR1EjMeiIDKcTLjurXg1Qy3dqQFfFhkV1e3nJXN95MxmrrZ+h7kZ9wbj8Cy8eSQk
bEcL1MpCYXZew3oGes4nv5hYJS+2V1ToULxFJOwIxKDTl6cQbN6pAswXme6w+UEacMIJV3UHRCAG
GEnf3MCdASpcLIdkShzIewFZozEK2hTBNBuzzPduBJxR0Jd+8kC6LxLhHcfC6UiCCV9zTxonD802
iDe6GjXc2GOYh4SW8lijv/LrQyNmFjcm3EXd0wbXSxMRtF/ceXr7TdvW4so9/D5yl98c/CYOHwuO
KDxgZ8d4avZsxw4zVMKuMOuwTLI/3ONeBA9eE2lPoaHIbT2SZAkifPDgxiK5PQZucOQ0Gl6K/nfT
2jEldhO/RTIot0lsE9BFo4JH1Y92cURC7I/xuod4AtZR4HsLhhGoJAhEZEHZOme6uRrDKHlwbCu/
zInHJg0Y9HAg9CFOrenAI29DN7BlSrKz4sS62RdUV/FRa3rs16kiw2pIunvR9OuU89DWtwa435Z0
HwImdqIptxlrD9UPxjK764F9eBVhTvO4rx/Nc1XKcTeYVXeqhqrgSSZLbrJhIIcTfCfK/dMEfsBJ
SNDCLzieGTziH0wASk+DqS5G5QJyjvV9PBNXfl7GoI+AwJfFDfgr2J1IvTbpKKBI+92RZsOS3WQ4
V0GCcCAEiU8Nwh7unlySC11TyU0sIvsF4ZWNxJEVj0Nnem6KRyNtuoeCHWVf1pxAs7buzrLKtzoN
nMh94poiThtcUgzHuVs61hsJels4ibZJMWCwnevABJPPca50vTrHIVxP5SbIYGV/MsHrD7pWH3sN
nsXUiJfJR3/dx4HcyEEguZYy3nvOgIjNzNTGM6mr6DyqJzb4d7/tcCMP8+aQ+c2bb5RrTtLBktNh
9GBzkO9l0T87afSFXvPaqQDscoVbHWZnF5MmPmK74qnKLjnFG6ycK2DwrPa7XdP1LqgpTrJZuyHI
r7jNkyPwDc4SDXeJvYi2HTZuVmYu+iT7aWsajMbQqP+eLyOzVk9tsI09sbTesERKkjXBhpj7JqnV
IRiHZtWWVBNgi59jTRXLeqiqvYmbrwditx4zaJvZNHzXhGIjD0WWYhBfSwntQAhxESpzipk2ZFGQ
V5rVD96c2if5juHcBlo+zGuMtwo5yO6ClhMieSEe/vWeWMQA3gZx3HMEek+DtiTbCsMNivqyJKyY
65zUnNkcp9o6FEpr5B2r3MzipVO11kZPftcTolGAoh9Oy6DbzIIzNJBPLZ+PhJaJ0qPhLcJ+oicx
zJRCtYa0qg4EyEEVcVLFVX92lda/Gtyr6Gwrbz8kTbUfqrU/gHWZSKyF8ov2yyU8Vh9JKwvLDj1H
RYNSq2S3CqEb7CrPuJmZ/uoYyIKd9lbpV5fl5+RKh6y4AQ6Z1/twaxndchyC92hyiXQ3lHuKY7Yd
0HdhxxV1uQEhN3ZLBwIVSHBRMrooPycD6bhDQOgCTUL4AWwRxGu0D3tbrHUvxIK0JtAPrSfpW8sf
qOQUuEQle1O8YXeCygBBal/J4tAYlXd0JemLgLToAJOdZuvjQyv4Oak9KOQ9QaEnG4hOlApBr+9S
aEPbttu6ppe9uf1zJgAENcJD6UeCJ0iEinJCgckOa9Lky3mNGsQu1Srt4KCXQ7bsv7pp3K9wAv7h
IW6JJMy0VZDSeuB2nuhk3Jl0i3VsEfcmAWgsLMgRrNtyiVAgXNLJMk7s/1e0lpRSZTFyUKKej7EH
ig6ZKx0OFyIRuJOyaTcOxZDpzKa+vpm2RLFsE7/3ITtAZIYUQMPl22EfxLCXIehDXoYj1XEXBcFD
WA439cAi3REV9x4w+ohtAgeamGG+2ScbG3ZI1GEUGTF+r8G+QWFo+HBYgGqod83X6DEkTmz5WZi0
tPMUI2Ls9ztOzg1Mk9Y50pWsYQiOkJ4yt95l4gwlO7kPYuAclE2vpWcNW3YdAcAufS0UmNaoK6vH
KWqaQ295VMpAQld6J811XmJnCWtRMlLRPdBXQ7edzBbBHySlqp/gIb/EoOPA3pLL5yKETKNxK730
E0qZt8ociHSx2Q6vLSysyrMpMVvS0LucrlmiiZ2K0vgNTt91AL1xrwk8IbsDDye84EWleTS4gJ1R
jqgthvP3NpbTKmVbwESRDjejXjTMEHdEz24YCiEMIz418CPrIGs0WYOAUtMwgnOq3FuqIZBrEAkF
OYrprNV6tQDXrHUzVusw7RTLS/gCXtu5jhG9qLzKL6Oj0l3DLGvEyD66kJaiofIPXFHdeEX2tZnA
nW1EXQzbqKS5H7jpUaOhTOvZfgSxMp2iJODGHRAsFB7Sn4zHE+UrJy1FdCtCBBSbnkKsBy1oNq7P
X3auCQYc84HPmrr4AVbXS1H4vwFly22bY5Ebg3hb9xSoOqMgjJt0j6zp4NipeupxmtKHKCSEYonY
z6ofiyZG/pTzfUqmWribxArN03OsLEq9pAb5hmhsbyNinAnTD2yT0asDNHiRYuFWYUdZYtbOWvdh
rdC7XRasaVbdkfnAo4QbhPOZMSZ7y6ndlZ6TcxSFC7CyS7sWfyTHPB7pcDsA1NhmtvzWSuNuIY3Z
O92tTyViVF99J3qL3WPS1sAs5gam3a9c/PxNiunHNfW9lwykg2WQKDJO6m7+O6o/rMsodecLZOy6
TMVby1bE8dA4c0x1kT7rbPqfvQx/67lHP2IJ7aDbhIV9nGA8WD5tgplsQgGEVC6OP6YkJieC8pG7
vWHJrn6xIdxoy5iWw5psEXURBkfwYrvACp/TKPqwO7rAUybnLD97E39C+u3XmREzi7UJbc2qaBfk
PRHF/aFqjLtf+P2CRGLGj/izJAaApTfGH0GUu5xtJnhe1Wfs549gIsNtVVkLohJS/J7WqlBAUriX
wGBoLwZXaGXZ/hdA8H7VJ8MLfhpvRSQi4iYuRVpOz6koDg6W8aoezsy2soVOAuCqj+3f9h/GKgcy
M+q1n8WIieONFZVvSeRny8lrmfMN5kJQ2LoamrRJ6h9Jq+7xLZYwzsATcJwnhYuj+B7PyEUlzbfD
9r4Ie3nBDcqEy3BoDJ6mkYy8TJNfadBYBDzS+BPPk5YQvngT3TwJtHQxrQdBo5hvE2sC6cSFg/My
LH4FnCWTQR1KxTSB4/6q1OD9sFsAw500RL/DlwqGA+zIz8xLHroh5/huiDcnQKdOM8LDmTUncQCn
WjY9vriOwyC+T77vOWjANrkUkprUDax90ma0NJNmFQ/TKlNQr8iqLen0MHojsmEX1pmCWEFotIqf
xrR9NlOYSNFIfyLYmyGJako1T0PjHJHHyDtm5LcOKj/97IdB3FLdQsLD3Qefx175NNoGzf1ihTsn
UcgzBF3a619cTIhLY04yTgFRwkz3XDasGC4/AWl8t3cOPS+c42/ktTKstM96M77lw4TRqzsL/8vB
7L3s2w9kPpdRtXedyJi9B/thwZr9XWbprzZjNNf1SKnoQZ3Gnk4Gw+T9FPN/Koej5uNcYnhULURN
dd5rZ/M55++XMYoqHeIBtaorVxENkrhoUf+NgYkBpPg1OGpfBd1x8OrjkMbPYTN+e/Z4znOKbNNU
sDHM6rxzgxe9oK3vdc1z7foQnymT3atdiHPUrOZSZasmJAkepcWlSmdxV4Oawp0vG93pUA9/e7K9
pp050Pkky1WGHBgQdTUZcYydwgGoKWfuhLD5IU+fOsY49FjZLus9RCci9NwlGGLg1xrxhEQYEbrs
sYjBdVFn4RZXMZ0cvz5SivQHNBRqgQd4vsUSkt9weNTVwTb8teztezuSHuQ5GE2bylp5BpJmRTG3
qBTv6Zd4uhx751W2u9acgTM5/lR8NuRMAGFdgMoAYJQyKp1RxDUuv4KsVTyt1qr5DiDRzYRfvJcm
3v3O/GtDFqpeFYH/FjiwVvq4/Oa33w2Drl9iXizLe/YdAsczpKoINU/AvcCxigfTrN6q4SDt9gmP
8dxiIyselSp+gWZnzTrUSbQ7md30nBIvrruH1qn34YQiQOd+llZ28khCZZi/H1IUdTLnySL4gDHz
U+rojy1xejLrG2jHxWqARj9o5YMo3VPCjR9X3qbD9zL1nGYbcUZY6BkdqXDoAnkg9RsjeuqEGo9i
+FQldNKT6k14xUfstjpBoNNdZBV6bzCUmFcwGRj3xMOe3JwsViuRAx1yie9Ia2Izvfmg6+Og6j3i
HXVo2s2xqW0ySfuLm/fz9L8Vq/pY4Opc0aOrSRvZ+nm7lpGXbvMiUmhNnIUdx2D+ezIGnMHbY8Ks
seJ4hBPZsCkTk1jCyvCWjR1WeF0wLTFrRHI6expGtBBlMnQLJxyTRQV2e+odEnwK+GOSQAVH0SIr
SESlD/Q8tvpeN136XLI/DCNS+Kmvjk34mDTWQ0aPkhlZt0KJ9MKwhAWIJHAeOwKyi45cyCz/hQfg
QgLyHyPTtpY5Gm+TcwsicCaVUJ+9zdunVbsRnaPW5L8kOwNJKobKCskO9MG8YwBPSuGXMw/InH4T
MudnZFfSB7XO8CbF1sUTLXr7lbBZ9oGx8Deq+623rA9mJR+R3sKVi+V2qv0z4UyHTIvWUmk3gaBF
lU2xNJ2M/IjXsKifCxsfGX3zcYdTBz3njA118K0NbvZncsXcZzEKhqqU57i5CdPx3nyqB2rCkeBf
cxOO7bhyuXELDfEukzIk6i01mh/RHrfC6St3dOJbjfwInWEDEeSjjp1pU5jTKtD4MZrViIFy8G12
rz510eg7v7Le4snYQAlAeAlLZZhQHPpGMq3wT/wuLKmTrM1IFTjRDZZ9FMEALmR8+kHTuHpmHkz4
l5h/7F8yfqG4lKsMQxKWz0Yc8po82cqq2IiOlhF6a79O7lL3n7TMVqveoPCLrPCKkokUm5FZRTk4
+s4Qw7MLjWNM+KQ9f0E2jzjZ+VEiSettklNjmJ+6HuGoT0gcwNJ8bURH/Laarkg9qI5H1JQt6BY0
c9W9tPRL6oc8EcJ4gpRVrX+kff8tDeQ5/tWUbflH/q/5x36VlWpiPNY/AsH/+NVTmfPPf/lH/q9v
9Lf3RYL5b5Sdx3LkyLZlf6Wt57jmcMAhBj0JHcEIapHkBJaZzITWyoGv74Vgtb2quq/rdteARpWs
EIC7n3P2XvuPh7dID//yBREEcTc94LqeHn+1ffb1GMJf5fKb/68//B+/rn/leap+/a//+bPsi275
ayHS4j8rGqVEFfh/F0E+R9/j7Hvx+W//5EsEaQr1L8fyLddyGSfQqvf+jwbSd/9l2YqWO5pGQfDb
8pM/JJBS/Mt2LAYqwvVci0Ye9pM/JJD8NaSRglkn+kj8NJ79/yOBtK2/+lzQ90oenS2BPFqWK/lr
f3EPiQr11ayN7gBni6TYeAx37I0Y+wyQTUtV1fn1ozaL5E4xpDgBpFro4HBe0jlwXufUuIRpdVrC
Gz6AxG5nhsi7GIsh/jMjwDrRxrgJh5f/ws17U6OxKrEAQjLc66Ef97hN64/0aSS961l2Of5gr7HF
aca0emhwA+Ot4twkq/KUaqgLkWzv5mw627pJkBJ0nMAJojrE5nj60/v435mX/H97cSBn03VAggqz
gnbdX18clVbRUCz4lBKA7Ll3en1hs6f2MDAAoqwIZ3M42UMy3cdGse/kXO57fPiPaRcGK2WPPUnr
Xb5vatK1kPlMTxHQnZ0aOwYb1+eZJJglvdFbYGVNRuG7wNnwBK8n9hTSeIwRYBnI4On6WcuE+Z+f
obk8gz/ZnDwXiS32JmW6SgoYEn97+12U06iJSr1XMx9cZ0DDl0SHqlqMOiJ+Mz27ep8zdVMamFEc
NQ8HlZCI1jBJ21xpIcrLm70xeABqRoa7BHj8/ufHKP/+LrhKWdLD5oZcVyDh5Tb5s8Et9f1JFnXk
7k0/RZYDoBwvRw94j4H9ucoM6whdjU0tzi81T2YdSDN6nPLue2OxizUKpadhYYmul1/1p+jec2r/
ZUDp2S6jv3ZamB2pCKiLSKdNVTHdd1owpVsoaE4CEduYva03+f0uQaD08M9PzxL/9hagi1Y0Mj3L
cyRvx1+fXpWaxNdJoYiTKoW5QaNm7bvcLDdkQGactwjVTtwwZABqNI9Foa1bAcvqgmeO2GoTbiOu
rRlrGPt9p4dPTAWIiyayGVsOTLey44pFpZc+GrTCdOmkNyb1/tEdODynth9epiFxboxIl+mO1CX/
JpZpAVwgsNf//ETN5X36y7XmABG3PNojyhemK5B1//l9DGtbgUZNh71nVKcKGnRfWxEHoCR+6lEy
bUL6pzsUdgR+9Iegnr55bRB/0nmDp1jnWP1AYjSIqteE6Vk3STAQEhgjcPjnhykXR+LfHibIZO54
Xzlkcf39ljD9gt5eVfeAE82RuSThBU2IaY+AUrKClzXAiZbQZfxpXGtG0n1EHeTRhls+QQRwHwLN
AjMWn75uceiHTGMwkJsuwph6ym6v0KteMVqilHuC+aLXkliy3XUdaLUpvzbuv3gX/uLB/Psaj4fR
dISL0N70LR835l9feFn7TBd0Mex7qqqzisW0r3VEXTgDv8IGRZ27KGHbO1EhPp/rodvbRa4v3hw9
kcA33dAypWpuRf7QZWF0mDE67SdzprnhkTS64N/dKq6P//xGWMv18Nc3gh3QMaUQCP6Fv1gR/ny9
jAr9SB8JcrnCEvQgsLFVaAzngKHRJq/7/oTirXmJ4HDLhVVcSue10UXMLxQ/AgO3VOIbeNkYs67K
aao+StjzwslW9pWwZ4/RTV3Yu4iu/0PkOhUuVNoY/ui8yqnJf2YDXASsSqbRmy8mAxxGF+Z/uNb+
7t31MMZCYuZewIOACvXvGwxhRnMFJ7LZowtk26vXV3uhn1/kOJmP/CuwJCnw/JrchOPQ5hNDDKqD
iVhcdul6X5N8dikyE7zpf9oZ1L+9+lz+WCyUsCXHFPG3ZQnL2WyPlmj2bPa4yQHdHsOxa0+oVDHy
FSRfFQ4DHIN4SlQ/KFcpPHUDhETDxYYZFBN+BS5VV+//4bL496tZcZKise/yn++7f3Pmhg4Su75L
ur2mibQHcdA+tLpQK7xqi+tsBo+0ALyRY5fSnA74YBklU8CWrvtQGqO4ydKYpAdch99dM90MGTRe
ghCLtVYTeIraa84VXbl1RF7bFoaBcyNSeYtrUt8nBOUe24SRTGIwuS7czP1EITZBUaK9py/oV8Xu
n5+ux8Xw93cCb7erXMu22aoBl//tFIKsO2DrLod9g0q2HwHZTOhwmkUmnvinAt7ooFAN06lZjz1z
hsCdXunD0Iyv8yNRaSgX8nvHbwYUR1T0IHAGqkboWzAukAmCIpKgRdCbT6/SdL5FqG2gk7OxjLiN
2wZPb5qLYk8tGGF/lcMa1ZOLSyF+ysdOHOmxA1YlyGycaCoZRN2uUlkBMMCwvhtcNGMtMS62IZML
ccyPaQq8QQqAfop2zwqW31sU36PVzDY6Mu5C7paVqpKtBeYY2UXxqcrqgzEwIlH/rh9mKuU6Ortm
GW2DhhSlAHPDiv66OruL/SOTxCUFE+2yhMDInYFccxVHMbYdt4c7makd6ZP3EVyKlcrbT0IgINHN
p5CLiYDyTwcMzsbXb8Y0Lexl4xC7o32n5nuzBJIVIEGO2nSi/jCwzRCqsvci814bp/DRKow7XKoY
R1vyTMCsH2OZ3wB8yTZKQ60bmOdgDai2jmQqBTKsnDczs9g1OTXLxRbvm4Y2AHydakXv5KZAo9iW
GIpwWdO5j+aO+X29wvwredFiCmDOagX68rgdfoyzE2x7TDqDB3c5YpaaWPGwxyDOdKf5HjQmWmWA
EwAKqh1CfoIjxYXDHLMu40XQUsYsvevLX6DmGDdKRitEyW2k2TNqjAgsQhO1siv/J7yflckNs2rY
tlbDcsmlbXlI3OLFc/HlkaCNSaRBg0jd/Ftb7StKcnkwQmpYJjfcJYSohsyncVkl4rhwy6KpeE1o
kWWVfTOI8VlE7oHd997xgBG5PUwwO+m/o5c9gYMGCHYusjUKr02AYAhsWcmELuQSxrNzcQuP7MRR
7ogf4aLPapwG/YckcwQxyoDjM52pSHaZ0/srxD/Fivu1XTfYCpKk2DFwWwnTeG7tnqicChsGc7D3
wJ7NddxCfIuYFoYR80sQIsoSeMTs8gMp4KZc9J5RG+pDmQ7IDxp6oE7dXKStGXytgMb8tAlsXluq
eatZjIK++UC5cqZblW+6uHipzfCjHNzXBlwIpdiWsI98V5UIk6qOtNzqBxMqtc51/xZmKOybzjs4
kwPTtu5tjLX+FqNuirbUGDciBf+Q5h3pRi6XutXMqwDjPb10Eu4LfZPHUBf7ILiNeAQnrW8wfuDh
dsRzFjJzHkgkXhu9zRTFZJBV+kz/u+EwdTx8ui9oJLgtD7rbihiwSulCM5SsD70zf8O61D07+Wui
HAsyEmwdF0RK7H8rjPhN2QoPFRUcvXkqo9b5yYlUwwQPLz76DZJY6m1Co+fRNaF5LBQsO9ZHTVLU
Pi5DYK6E1H7PLwKb6g+C3Rej0+yeYo7KkGPnU6KhnBljKO86UK9HsxHtoQgMcV+3clqjolLPcBQI
WUBC1oc0Qq9imbRxns1lIWLdADISx2BfZO5+igghqJPEP2r9EDQxSUmjjk6pVTnflHgsQPK+lbEk
+MousYPj4f42gHJbRK7lOTAH+7XHlDexhe1IA6jgPzr9ocqYcIXIe99nhsdGn0TP9RS5Z/R+NSI/
V7yLml5X20gwerOR3ZD3epgy07rzcDxcI8imijBbz2gx93bZWcA+uqJKw94Wj25UI/MbmaFrMiPi
UN5GcmzviKScGFNGL5QJuF+WVw8C0Hef4ckdrCR97xdaUbzHiFDYqLPQahlRwdJ3jWSrBjf7OaJL
Jks6PqdTKlgQpvSE95gpWRfKh9aDu8d7t4rKjrajbowjXJYflcpPRRyp51Hll2uJ4fTKgrMCO7l1
wZ0HcHSgAzfQ9+zmbGR4Gpe0NJwNVwJk2w6MnsGrVBCCVUkIc7qYhWurTR7Ibtg2fp3u+pnsvdH2
iDZCkL7EgRDLTj57qY+TAa/PaoX/hsr/kX2eyaPpHsaqZYpng1F0cZ3dhlS2jIQc64L+qNp7Jq5G
STcPaxuXPhxHLmtE+fezhqDPDAmz+eyyyUVp/px65qtHP+6HivFbYDXS954Nti4EcrEpFnVLk7vl
xQ8kRHpWhpUYEX1V2n2jbD5nLqtpnLvVQ1dAcqC9yeSjsMUeVc246zEG9DIvvk8txjaP4+cJbFjy
XBjG4/X7Xgv7DMEjze0o7FcjPoG7K/t2jLNkX8aRvbqScQGWZ2es+fs+srp7KesKZyMgHjx13f24
fK/mPHASsQXtE+dZVpX4J+rQI0CLD9fPKkz6lv2nbzSzkW9ZH4gaYYa0KqNK7pCsJne1mP/4MIPI
x744mevrD0zwVmAvMr2tvXk6c71PZ2k3OKsW5pEZI5W7fq/j9v/66X99qfJ642djdTGIuwZkdu9m
bLfNZJn3VQeGgaNzB1nMFqiIRjT2AS6dJPU211N0TqT9nolPtCXzUtE8r5/cuugurWzP+AFxjuYZ
gYcEuYL7DMNybZS6vBujmJhpLeMHEso57+R5tE9LhMsN9OLKWAB5y60C1vmrb+PWeXRpO+Oig7p6
N1JxSecCuXDKhSiCNNmObiD2vPAWAWeZuanrfjuk7vzh9sxf+jl3nyXSAhNt98FAQLjOhVe84Abt
p6G4N+0X+rHtg63UfJuAN+eEmEw0JDalJ5LL11fJiEQ65yTQ5T2LBWRDrnNPOkejY9tHSEqKb6nC
UzQ4kK2n+oa7Jst2rgcgLa6aZoNorb65frj+2Fx+BzxneworzZbH5gaOOV7NvB5wW+KfyFjBAtJL
uE969TaORnEzJriecTv+yiNycdHkce52kCeiMM0VQ6rNWPHS4fWyXiQSiZRojad0Ahxuzl8r0TVW
AjQEPjeXMAhOyYgMcrPbSGzWL1jGdgVUta1DkjxKGeZuBAxbP2dcdxUV0mOReHh4Co64fr3pyNOI
ZMp1lraPV/WLREmwKnVHDeOjAwpqLZk/5O2Dqd2X0cGg6ZIvdXPNPWj6F+wPlA9g66h6l4QUq0xZ
NYhjRfZehdvrcgMT8xfnX3plPZPvMqmfyspvzoDA9khdKSlriVaNJKM1GeXJNspHCrx0Mpgbz1Qr
Y1kPR9F2LzZ+hPuyE7+wp/0eeiu9Y87SbNRkB7cepsZFCRTd9anKiaCxxKn0y+zJtOVHmBALaNPg
PjiD9dSNUfTNqKxxA7rscaajvNHVUN4q7C5f/+/atJrTWKJ6C8UizGfg9EYOJZEG4cnKgKBJ0MeP
UBTIrsmoHK5fDmH+8vXPrYKkesjvVFvu3ONX9QHk987A+RKHfBZV5SVu40+aecP++pXwSBSLdQH6
xxAjw5Scc3qX+SfLA8DTIfDY5EXfPSKSeSR92zl3kPZb05sHgplNXHTMTicdfyucT+IBZoBGGZlR
KonvmUdrlPLb1uhxoQE0nNM4vsBxM7ey7Idnk8cAx5I5FiZE75bmzR8dtDr3v1el5Xza+IpdJ+PQ
R+icuWnYLW4fdOzox7YLj86yP6BESv945UQ+xuSgWag1HFQr5iSi9VziEPLl2+xIjfc1yfeqK+zb
rvPs24hZ7nVD/cpd40J9HrQXw5IPkz3KjOoVjft9mwtrZw9Fcg7TI4s6NkQ+sQsT+3GKKA4fVWC7
48tgJO2l4aZcmS43zAg96xCnontsi2JHmp9/Hjnlux345usHZSf3X+0EhPW7lEfJQZ2bDwH4Xdzk
4d4mVOk41ep74iv+scM4FBy/uzZ7E1gimJ/0gphOnHq6jse29j+NrjlF/bdmtOL3NoBxQ9ACTuW6
+QTIrO5mjd1MhTCwyWV84kyfXTI7g3/jivP1/UcB/1uixHU7+dr4GFGthXMbTNnm2l7mFGet0Jut
0oUl7ZrxBEGosnG75cSENMVIBIRWEIQi8q6ABu1CFvmND+PogXMHRtd2VMfrl9fL8/o9czbso+VL
e11ngSZA2QCqPKct5w49vEHY5DXR/rcq3+mx6E4TkqpFkWq9lNzTX182ZZehiMoexnF08cOM2fN/
9xkdrReVF+7NdQ+2eg+nX1S3N5qXXcbRQ2iWF6bHArQAugxV+9FTdWcth690hNUHrspd1A75zZxT
7IVFbl7yenpJCGq6135Q7+likDEA0wenNCZu4FFEDceD/TKWbbVuMad8fXb96eVrbc5wGu/xquF8
SSycOdf+cUoo2VYWSJGjssBHDdYy3VW24giyTCCmoQaD0afxNhsDJERpDpVt3Mc5h4yssXgvw8g8
FyJ/G5OhOViddC951bqXoUvnY2llFzeyBjzE6CD3cdH/tNkraNlRCl9kvIbIU96a0Bp30l60+CnR
3Nfvyb7xTuiWVu1UH/QCGc8ZPnE7dSGTIfC6TFMEsiwar7NJCVJAwECkWs3oHeviXnkpJcNAFVJR
NjMOJZaSPmz7qLzyg5J4RHnUMsPAxdSlKrzNgp32SAkNCM/5+gBmi/bA0ifnPGFfhJp+Xfvkxdwk
e+1kIHqK7kmzVm1IuQBSGSendB6nDzCVeICXFS6lZnyAadwRCYDWh6OAB12YFgQsqDKLjVuIqr9Q
XMBfTT1xmVTcgOlSxXaKmJ5oqFNQ4GwTZmCUcXG0TFS06jf5iFQVxkV1QNVq37qyJRi0dOAwNgRH
IJOuW1JgI0Cw2PCffcKY6vTBb9vPNJ+cG7VsXelArk5ZIJAJG/Fj1JSHyVSJU+16IPbQFdFAyS3M
nwR2wRLncDK68LnsqNh+zSPS0mK1nmf/LgtUg5V/UKiLRIbII1h7tqPRs5aoDHrD/WYPv4a8iJ8L
j2x7s5b7HO7wLp18sLJdyzZpshXuvpqWBhT8L7be6CWo4gyiJ0MR8YbiD9wqc6nlQ13eDpm48RK/
uMtMxMWCtvvqelYIUXLvQHneA2Lw2AfHkEn+MO6KWk4fWYGPLs9OaVeql6TBOjtbJDB3ZnfOoqG9
VL+EUYY/aB+sx3zozqPtsuGrYEju0UhTb3Uo6DNGXF7r35Y1EHBvWW4M3PUbkdl6U3E9EmlBmsrK
LLkhh+Whpnp4+hrhSbL6CmR+gZcm97MNWuY6fMplCQ6js/GL09pdtRXGVnuQL7ydv4xQqadizPYc
Q82T3QjKejT467RPAtQuLdvddTooxnk8N/CZUiWnp+upU1wTwGY8cnlaOiez4UTbuWnyyAx5WJPI
NO+SwYQzvlwQBPx8XF/AcQa9XEA3XY1mQqJiXrbbr+0XFli7TX39WLn4OXPUDfg/li40+QrHuB5Q
OeAaJUp0SS+LdXtMpONfmHu8FmWXMgfVP4RFTomZTfa5N0iZ98IBUOrQ7GFgNRgVCDfJZ+/3sHyF
1LBAN4xYx6cFcfID3vk+aI5D00JNFtlnQH7JYY5MfdLXt+k68vu6dEjFQyZWoTS8/qlGWhSjPSnr
Icr8j1l1/kb7Xbm2pRbvnWPswNWKE+iwHu1pfDIdN30zA8YJ4Inx0hA9CxV4LzB6kT4grbepS26i
yePsYYBLDuaTHDPox/043tjWaLwGdnHn5EH2MDhiwhvdOKu2LdMbu6hQtcmkeUt/p0v8VbZM2so0
+VFHQXKKwtbehiW6ZL10Xq+1BS0okF4g90YvYxUtjByJtXwrHYrF0XTqR7/FBZDl4XPBirIzGJSd
JpeJc9jwtNoCvOQ0z8frZ4XnziAp+N71M2OBarjtHGwzQf+rTqcGEC14/4C3dj+Ivl66rS0LD/sP
tVzOkIQ0kewltpb/OXO57VRVjH/bmFZaOLensXOms9+P+CvDAhO2D43/2IGQoLtJnrgg/ymIm2Om
bQjTLEHI2zJxvD5PB+PE2spSAmhr/XKdsVoqvr9uQdcPY8r/qcury9w2JOmk1jmcHb2PWzq0YwHl
d6RXflvDEj850MjktfZ31T00NuKjA8oVDyXBrnFdwgFbzzpm5KQERavuXIwQdHSKD15FC183xuZJ
qoyiJnHeDdvLViDYovOcQNIZ8dInyyJPZF6zcxXtLGQIXzVfP0TZodfZLy+WS8r7yaBpAFO49n3A
zGFEp4cAtVcCzYuUUTTuVxzq4A3++Cw01ToFsgNcUepTnhjztmIz+vCpPEvmcj+SVL6jS/MOsWf9
NvpZ7Kokas+iooyiF3WbZ0n3QBPeWCehXttTSTkxqlMcBwTxJDbHqil/q2wsdLHnDWuvX7r7rg95
0DZPZUaaaNrg0/V3boIAl36nu/YVxZ3dyORsj8/hCBbD6l9Z5L67uAQgJoe0bkR0UHX86AVc5YFL
l7UYbJq5JtDhQ2Q3NDhHsZh4sPoqjfENQzo8u7rYQHU1cVyH7wyd4Q34wDxy67tRQHyPpuCYLg0N
a6RbaIXZz9kuTuSFbTyZJQT2YFjKYrRq5A5tZebV+AKi4aZBd1ISEVMMJnGgcCk5YsqVDZWkHKK9
67fAtPiKyMrsThtwXcA6euzeYFEIXGANr0KIg6pJdmZk0nDDBVBXwa+KR7utxRityW5aRJuH1GxQ
/4EevikWAIEfRUwF9BM+trsGYN/JzNdAIAJqLY9E8W47GcD6jLFSm5rZlOf1HGp9/mYcMp2iTRFB
1qaIpHk7+dPG6drswGX7XQkONtIIzU33aQpydHoV77q2dW8yE+QVEwUOgeBEvHprQrfuyb440EVI
d5PYJ3WVbx0BRoWo6pEWP52VBJNTHkKPN9J+xdUdHfVnNglzNzAdIUUAr1HzNsmIuRVX/Kox6r1K
DnRYXmM667Oo16ondMFMZ/DsYPML6b1QJ8SbAVgQxhJnr8u82PWDIBcLz7mLSkL42rgdwYpgR/TW
doZFtYBStTh8yRRgABf/oOj9CFpcqYP1PTfYkUTinMHHEXG2UMBy/h1l17ANlt2KqdrbEEtezlYz
yCmOjZ9nrzWDhZVo/G8NTZp9NwU/FEYsW8U0uQsU9nFj6sNsh+dKqZ9oopn0oVr0U0+RO96auDeq
GGi0WIKhby1AS/tqkjsJOo4nYkLnQfsUgV/dibB6bdsKpWR329rSPs5HCGGveayAkEAGxoBhgx03
OTeFnOF8MNRU3Z9TVBwmXbYbxrNn4sneiM+Bwjy904grzei+8CO9MW3yocIpfQ1yWAHxMG0Mt/0O
9urFWhrnsauCnWfIbZn3QAXyPNvFwjzVZvye6GDaWxCyJe67Vd4G7R7ywAXr7g9mWk9T9Gu5V3o2
RC8wjFVqpd9YMoNNXCZkXgzxvqJdO5O9HmYuo6G2PkZIJDHL/urIryVsvGMu51V61XfaWcvQwEZV
+EAeRxjtXswETwNedVnQHNy9CR7THk3584DWaaVlv1VN9S4c79jNDohbt35LmoYU3bR5tHP/iLI4
eUIvvXGV/14TWboiNuIht/HDm8NvjD1u5Yb0PJntawVEihMocell9i4mjkSkO5CRuK2SwLuEZvHk
NLA0Zs46cVag/KRwMcvgSRk9Y4qQjWoaU7GOr+P9iJi4Bm+vV5ofRuLtw0W53GbxjQOZ/2DJ+ejb
BWRyCAXARFlFQpv4OashSDkKjpD8QMRm+SP1e4H6GRsvkZCksNDJ2fHyMPB0Vbi1bRtFdN/tzS7/
ye2NFSbtqNA7giUCh/hLl667q7Ojqex3YibC7xpJCXXwEnhRYx4pxTFnPuTNBji3emmtMKBau8F3
0P7jxmgrOh0q/znI1sVMKb51I0kVDemjZUaCAG3n18goACcX6cHW7pngW4LE4+Rdpk56ioriOyph
ghGgGiR45Kbis8dmw9gAOANLDYMyWa27OCDcpdOnRmJ7stuhPQzYL1Cl76yQCRjdIpsCNT5w0nsR
pyEDGyTB2OFYqbctEyM8rYa/xtYeMkhC2N4ZyV0ELasILRamOB12CGmYztGXhB08PgWLHyJDbjNr
SNd5+6gVu2hFgEQKSWSNwh9uAoZtm8bt9DzVDq4NXXrr4ecQJwFXp92uUG3fQVpr1y19pE0lcH8I
glPGfGzOLchxQpAUEZ6INLdwVLkMxskBn3NnNvZvAdK+6nvFK9PH3DoEFk5F/Zy31rHEPbE2PJ41
5eath7he2O0hdctP5SUf4NKKdx0RcEPRDBgknU5guqZtmwzGWo3UG0mkXgi4AzToF5uctwPD50hX
gN5xjV8zcIwXNpJp05gDjOKOCqZpD1VZ4SABHLb1UiEYtMVAhjPvPdbSgJyht3hirJULg9atk4+R
8F7cJEuAiqjMfRfZHxnISBkQOsV6uNGOw25HI9ZBt1POk7FSIzkLoc9MktHl2DT7SGJZDMhL3nCy
u60MnAAzXOdRkpKDcN/hSJH/dGhEtrVLO2W2SSOgWa17wE95to08CY+1dd+bREJ5t4K9TxU50xJn
hG1C0F8ctq71C6P5FoQgAaWFk+6sOVrXhkcrtq/uQ9Sea9u/BfcizlEmjS1tAAQNvtrXZJQduGCO
80D6UNy0N0LV3rbr9F509aGahA8AIL84VWbdTZjkZrZA2sbtPX22I4++X0dzIHctIIDEiEpidvQv
wOdbzEJnKx2LI0VjtEkN2BEBKRjI1x6S3odlG5t7ItFhvvmVdWqnjyRkhDyH3sXnoYuBgIwGI61h
jWAoNC27fMK0Oqrq3HXlvIuUPpDz4G+yaDpVdfeBdRKcG/UmUbxMRogCYduQpzjMqo1X4zUdwwds
jQCRXeem7Pto12F7GBkqbjWiK+KqYSTqGXlWDyPDSMfPRG7I+6GjEzcrQkf686iAYfrig4lot28a
YtusHntgUtUry8+mYy6YM4U4b+c6udfSn1bCxt8CSv0Q+gNtDfGjzKyBVj3duTljyooHtj9Y+aJO
91/bmRcibpIfRUt/wkRgmBpAf41S7qa6xYKWj+vZrx/yRSgzT+GND5nHj4D+pMSn8v66pPaO5ucI
/2rnD+LsJxmH5zb+JQLzPjXIlrFK5tVRwsHP7sCgjCZqlVq8aXT6G3viUjVsYBbCRr3Ika9hdIuP
LjjONRqc2EBQyAXcRqmzSXpw4HY1scGKeLHfE6DHDrjPc3aVxjHf7SI6sqsHhzqedyrl6F9RCm8n
XT2jlj5D4CRRh9PgSoQcbfqW7ZS4Ds+ayAMh4DplUgdU9TOs0u+etCDOo2DDv0CHaKJQGpKSJN85
DXbukO/IWZKrKBev1QilMfZjIrqFtfYHF9zl0GJ2Emmxdyrdr33/Za5M/Vg806F7nfR8MXdd2HHu
D9RDF1l7x6GatifJDmqjFwvC7x5B46yU7U0y0dhze7H3Grr+uT7nUHfXqSdfGp8MVzJeOGICw0aY
zNPNQq6iEn2yOkEg/SaN/DmMJ/wNqUEg9k/0Q2+c6RFMbatCne1F+2bHdvZgkr+C7tQN3uRQNISz
TID7xmrVkmu57vL4fXIWVw1gqlNp6IeQbFDhAIMAKkb4DVRBjy1H+KbYdpRdBPSRbD3ocgNRBBul
uYt9C3h2PAPFsSGG2T1fFkG67hAHr7sIL09PpZGMI66d2jlwKOX4KtrHLAtujDB/z6o70XXvBn24
TT8BgvFb7WH4lTRYKEat5VhTst7uCQLsdpkbn0K4AOuw6ZcY8o4DRuMxptA0mEH+Q5ojZC7lOsBa
TmJRmtQH2f4gh4U84hYmy6UuAeolZhVBZkE+yNB2GZJZJwlYRxFNu8dsSNFSkdLXwom0rPaZhopD
VFXrHQ1HvZPdGa1TpkEb2H165YtvwsrxKg/6riJ+EGCIxkAVZJQXxNaCXPK2Ucw2EsNo6avoWbLJ
LtsNHVP1WHApkYjDBUlb9JtDLvrOCkaH2JHysYlsIqUGTGNOaZxwtGmphvUMR+XAHroLJRR4Md0l
Sw6LGsuLdoazNolpUSXnOoqT9WRKOjizLNZB70ZL44sJcOUOhwirxtowO7mGY0iqazpcLGJQwqF5
M6eACw0VUxXd+OioV/WEz9SbDLTL+hVIDxsCE6O5M6KVtcSztt1bZztk4nk/YgkfMERO4ib+EW8s
IDGoF4xzx4Nq4mrtx1Jhn8RMN1g/+tm/SecuoHM6UW0a2SnMiRYdrIu1OBedkBEU3l+OAnAOWU0v
qqsvyr8zmqA6ddL+rernlFProTGB1M2jg74voA+Eo2pXSwXHqJ7jdZ2fYo80z9BDxySlQf9+JMJR
uyuraMXONEJiOfpPG3rbKv6elpBpWIJGYA7mq/QwsUFZ4/IiaDKoO0aKMLNMQ7Mdgm+iJ2hA28q6
DZbsKR03Ac5M7nEOpXUP5geBO8Irf0blFX3XYYAaWY4kUlT9D0My1ZwR98W1hQDM9qA6CfXbMNGF
qkHDhNSFu1m+hZT54ItflTUPRzAb3cZ0gGtQgx7Y3/RZkbHMPIUc2FKScvITtz03wPL3JHZw3jP8
XGCy1k40r+cIq5toyUIWYOtREln3uUdiCrzCmNnL8B6ETXQzdorIUh0xIRJcAgg46O4luFZr511n
/CK2dnTR71M8+Vt1brpM7gLLIk4C9nMZGL+hz5YkRjmsoSIBUTCm3wCvYP7n2Lmeu/kOas0n0KXF
3EWzuY6iQ9pZ+Srz81864fziVRMrazCuuyl/Qc8Am7N1fhjK/YhH81UFOcRZUUEd4QQLmMLYeODe
Vt0I+VNM65H/P1tReIiW1nMkWedt7ecAEjj0xouHWCoB4zfO99aIW3keJbdr8TglEyFBhbGhQmTV
r9tz29X8dqx/moqT5hhG4cZH3cy57x0haQ2vicjUjhdfZAZnf814nhWQtL++GrudAM4JsQZAB1DF
Y2x+6wcoAXKO2z1oXlLJIQtikv4o2wF6Y61Z+ZYPTaBQ1ouk26If4y3LNJZHnD54VLn0KjBhY54j
dzEV0kNmCBVtbeUQ/4cFYuWYs0VJ43IxQT3Ch3lQ3TgeLDQty4lqFcbOmTMZixWtDbcvwEZYzsZh
TFj7E42nWb/RjaevI4+tYDMvW46kYwE1AS7x7n9TdB7bkSJbFP0i1sIGMM0kfaZ8SipNWGqVChOY
CDx8fW8Gb9D9qlVSCiKuOWcfhnpyTKhjrbLZV0R4wF8Hz2mlAKAUIwos2TgKXvtZsZU7llnwjoLQ
8IXJTPmhWzf6wBAzCpzuvIQNXyJ3m31s3RoQc9V6eFe5g44iho+SaXMmLzrmNihJKAS0FLWrXLIx
uH7J2rMQUX/V/ah3btMkkEaXfevz3gGgvpql+q6s2icFHUSUFSOwdRB4mQbj2NOYWo8QNcKDzokY
p8XE30ddNZoH01vk0Sj8F9NWC5pjgDnKWks2LlDXhBPfp38dSwMTTfW9JxiXOfGeKRwBl6XCkw1Z
o68fnFimZK6Fd8/0oqGcwxd0DTQ8UD5nFy2nhBXMhAMCeQODm9KGmiLA7fUsHBhpu6Zw6IqddNhX
Zf0v18RIs3r2kXh+KVfvi5gPSDeGw/MJFaEvqcFIhyKmFpE3mlM8TdVb3gEi65KXpYjfofmT35Si
Buz9yJPQkRj6ksXm9PDoKh9GCh1g5FoANRfzzi50gOTQodpK3MNUDHaUdyyaBwkY1ywpALFoZ1VN
USGQdollN7Hi2pY9zIh6miNNpttBhME3C2ngzMfcqtCiGOETTGRatWUGOJtIAkeoCsycwNylpzJu
jlNFFWsPfTR7xmujViiGaz8ZjfpoEsE5OtmQBer8q4zTO6q7AGBccVQw7Nv8YUBbDtgcLgc9BnAV
95ANPHZF0V/A0qQbjHR3AI3/wjHchlMQEEtOzF1XA1fh7nAd+zqTM3YlXZ4IMkzqjFZCguL8L6Mj
KVMmr0ZKELyN/b3tM/s5GRgGu9Z8MwJiyY0G6VQ89CeeUNiUiV8caVX93VjtigS6huJc3Hmp/Z8T
mH/6sUUpbYJBk9V0TU3ZA3vTX0MDMcVfobseF4zSAEqXl8VeYbptC+Ff0JPMpJe2qfeixhoTVEyB
Pzoug8EaG+sEup+qEaKVFxTcnUyLQx0f1ST9i4nEc8HJXjf958zErE/GfKfFtdVQghA/TxtymdVx
xjciC986pKauoTe17euvv5jNK4uVe6ia+JqsAHiffCjb79giZg89wq6Ltrx7S0jdHraaFZXBNWxJ
DZRYS84tjaNXhlmEDPeSN95KguzM1ZijiMm1xc4C+nygFYoQK9QbG9zlhvKXFHYu4hYI6KZeSDkd
xmAH3wjwoGRy7rTOv6X3gi0Eh+qKH31D2hIWZJU8zRkhCIbLP/khPBVp2PvCFe3O9EiknPznMXFx
tNOYnjMuXE4H2F94UvZe+keiMzfC6tUO0f7EiVMc2z54risQMR6NnAp7gGH5+GFidd/1XfXX0tCm
yaKyEUWnR6pD+i6sRb1vHCu+l0M6GtSsiHxObsD+YpAvcdYayCMa7vuuE9dRieMUcMHnnU9mRGch
RZLNiWhfhOWM6vBcx2eFiK0GzeLMRfDANmJvzrz3ToDY1bcLeS1KEh9k6KBOa0lGbHF+0Np/twnF
PeIIuGL1CRrG0dWwhc0Z83/t9VskKcwrczUfdMgsvCdjm5n0GKVjHz7VitRIvBQc5d7RJZ1pJ4qg
YswwOxf0oa+Gae/yWDrPlA0XFsj9fmi8jxqmIbKw4F7YqGoNsdBJMOKd+n44J731OZTlvRBcjk3L
nQQaE9I94G+z5dupPcZDbjb8ptCqSeIdHzF1eBdARH6klSYf2EONGbC/25sNlrMlzfuT4pHfuJ33
TYxye/G4E7VvzBTX1hMyKsalcl6OZS9+Tcd+CUN+Q5LwZFTgU2a0lwL6A0X0Y+GPPwIZPlJO56IH
eKkQbq6NnzmHBacYZns4UMIJIF7IJyKRXjq/mraFOdU7fioEaISOUUTSJLeVgX5CsY1NG1pWtkIx
LFzRpsu9aDTKlSRkXpxClzfLDiOqTf8PJS1RoUBKOT/1qosv0xJDxLb3lt+S+x5W9iWtxfPSE9Cm
gvFAn5DtwzncarvAuz/M5c5B54p244MKangKfWQDisNVWgjhs1Atb11cluvJ8j4ODmjhFqlA7wBp
SID4QgQ+miNa+tDonpL8R8KRfBHDMVdkYBMYe0eEflMec3yd1ztcqfahb+b6BPkanZrg2KkbHlSN
Hfp16cRerob3fKjOjKrtJ6qTgA3l8OIyzMXeuYwfmbCvSxhQ3VYxIYLlrZ6c5Jq7JXGxsX/K4hQJ
v/mfRLoV5ZTv3IzOO48S9FcjeR9zdtvkZpI/quRpbMxhR7rabfxNCnZ8iUzDow83cCvDEeJn2AOV
eJZqeeBFNR91wMvpDUt2KUIA9PoVIzTdUsM50sqHgK0uc6BkvlRG+Do3rf2ANAaWvXvLOvMfJcQa
Tt5x5lluZNPZwiNPLJweTXceSDBAbBecQrC0Zehb2z6QAFdTQBKOlYq3IIjvCVmiRLtNn5IJ856H
ng19Z0aGWR/nenyOO4tEWm7ivjGIesRKXCcnMxvbC27D58pjZuJLczlV0IwZVfp/akpMZzCepzk9
uxQE+7K2YoDevNsu0HgjS3lzUliaCVG3WKL+URaEUeuFbw2Kedqj8D2wq4SvtYaM68/YJtwuheMr
HXQR86JPfUuAxYQElsnvtBVTcS2Mig1TRandyQCWIZJ4MEEUDvXLDDgtWnIFtyU2Ipr07ILNZ0uk
bJ8HDLGpEufSo0QjgYTZHBGiqvcnxn6IhBHKbdN6+C8Qg0GdwDjUUfqDx/mrHf6wEXC/l/7JadwS
5YxnX5T97Utr3mNiYvfke1eGiQDEXfvHF44GY5z+HVY6tkeOSVgl5mtgqSNCGBooX8iNyQ05TOE+
7L1Pywaz3JT6NMn6r5Lua8UE72J4wb7zi2e3rduntr+5yLkidtbPZcPA8Gecya8rJhEFG1VOzTaN
W6IsHCJXpyx9asBH7kFO1GffPY/g5coM1ZpwPb5U9jKxOGWPw5J6yodurYzYIyiPT7f9Fm1NGPNI
X7ZIm/+0oGfy9r1fUuErayfS4r9ZSyCiJR+eQa7dlGbbsqGjb+H/7ZNmeMRjyWNH8byw307m9gMx
wZMgYG4D4Cqn5XSWs5sgt6rAT26zATNgBlYa/+hHPT/0UN+fSteCMah8IjILBNbZVx2LZ0w7a0Ik
3iE67nnrqDzf+tXyxio1OYPAOsxGFo0oW9CM/pdBNTsUVc9jzJZhH3oE9SCOeNPg5dYRONoERx3W
rVPSFT843U9Ft1ZEZb9zGsxBIms9WgQeuVE510L713YASAmMYRO3kDiWvk33mNYeclHjeAuIMHTn
YMvD7B2KrntCt0SCbL3nuyT7PRizIzX7fram3wS5R+SkmXnZ8AExL8qFi4RTHgkt6BGkh/jzsGPj
Hb/4ruPshFLMVdw/SnQa2HkNVLkHmu/wwTiuYUWz7R/6bABspzRaDFkPr5OWG6NI9kXLbBi95X91
xlok7IjiwEXWsqJJX1ynXE5WhkE8IzJhO3PBbQcnewQrEbkZ6+/BeDWlmb+1xreB9HgjK/w2o5/u
g8l3Insp6IXqEaR63wuEZfwFpCFxPxb9g1xmFhusc7cVCBIQcT3X0KTPnIo4EaIsHyawEOVrk70u
AQsXu2R9sXRsGSEYVwkhz2r07a1lGi+MstK9Y/Z3R1Ld45YiTKWAQvOXoWm6rwYudzmChqUxYstr
uKzvUnYTug15E0hg/DTyF4espK1+aEA9Zz2jspMTqNeQIcXBtXkKERR6zoRxLkO6QnHwC9WAKCBk
FH5J41ZkXKaldU5b8bkMRKnn5bDzZ3egU6dKxg6WyODmGWzqzDxIIi9fPdHVyETM/zbMuT4nsXnp
G/81lOQquaqDyWOdUZ4tu8Bout2Qv9lB7qEVIvzKCIkpoEx6a+bstuTlQ7PgYWnHkl8vMhlyF4xz
uYICecD/1VCnLpYu7mWQegeYGF82Ao3IsIA+WeWyh4/JJ6q/iUPjKM9dZLVmQMyLya4bxvUntZ2k
jx/aXa6M67r4th30J0zxHpXPgsIXy9lrGX0DvJ1I4ntnMUYLtAzjlRn7A6ScdyY0xZ4FOnW7dffH
X4WiVBTlOUgb8v/o6g+9mTwkydGbO3x6lhmRbdFtcIYhbigMBGLuDMWw4AdCKLbQE9Fg8CM4+3S2
A7Q8aX/CtEtHEi7NzvO7d9aK2V4qev25iUQCfYA89VR33YFT5NVJ9oFIjp073emporkg8Si2XU4s
z/rXSZDj40iu6nz3bHJurZqlCRZBnnhCWio3JumLt3BLEM/WxXThpksN85/+33NJ4WoZHA9k3gPk
URatoPkKteJbDPNDAcRqxhG9ESzsVMCpk3lvTu6d/T75tpATnX0CKFci625cisdQKpKtqFzMgRkx
AiEAvQUyTs3cxKz1AR+iixeD6HjCvKxL79bqoO3+6rjOR1ZYt1ByNM9XpdXT0g/zqWlckqTyHXxG
oPZz/qSKPtkVdvGQ9n2xK1wKosInNxQD1cRwsifxnA8a0ahlp18t+mYNWgVJPT0+m6BbtgxP/eRW
Bxgf6HQbm90xGHz43e2OCpCffUHYm03Mi8P6BbAFy9PqGaU+EVXWV/6ew8Zk+7E8+5l/l2KaD5MC
3MWK6mwuIFxCdNWRb+ZnRXTvoMKDxNeFRRY3rp0E30tnE9CUWpJhns23GBA1vDzPYf6P4A7I7IyI
s9TchfjqBYLW1AgISfGXKA9Y18Zkr1QIGLGXm0VUNe+rb1mDwoGmTsUESeJNunDQs9aFqSDnj96a
rh2+nt7xgCz6NlILLvAhY95WZwz0FnkCFhBxBvJ6TlBcPdmziel2JI+DlCLPo03zfwhE3Igy29gi
Vh222nzXOJJTp7kY1Rrp4WI+9vPkXeiEiXLbI0ocftr5GZDkwWOd3bMHliaBD0UldnkqGdwAs5DE
RvQ1sXeijNayFQ/sPbWHZdO8O/b0GNrWIylp9qa1knmjNFbZcBXzDKiaGDvdf8TEj2EuZGYkc4Mj
SYNQ5KC3078ZKFfWZYxiO+QOhaITNdvwT+oGyQHWFWb8lse/fx7dGE1KD8pnPttMHTsEX2TJH1rV
feYF49msl59e2fwzkyc/GOkHOplsbbUHwRwVLtqlUIrnth3uRNN8eBni2rEpaN+yi0YsYWTxZ+An
v5WnvT2v3hmP56X3ESQ24b2Os+KYMnVxTG9d1Mch8zZUs/ajaY8/VYZ3mDFmqY2PeuI6NGPG3wgd
8edDbDQtKEDJgouWj8YJ8nSnw3GbZf5l4FJGr2utvbb00bk0H/Pyk2YBRPK1YAhUx6YUxQfXcGAy
0Pe7xjl/AwAF6FrEV934fxvYS5FrTpfRE9m+SXMAfOYvg6uvPCxObIvTXTWiblDTbU11c//VCcpz
1u+sU+MX7l6FqlcB6YM5nzTVwa29W4nftPPsMwfyRgoBdLojXNLC+GUkrEhCmz4ZSPCc7yDkbt21
eV4kLtuO0T4RkYd2/COzCo3mkhwCBPcknXb7hv1wtP4KHG3fE3u493n77ZbJDzqk/ZA3YIvTcBUj
H0XIzEA5/2Lw21GQOFDqYsi+w0+uxdMw/wPQgEysC28LtfBMHI6e6AP10H1MBs51SNYG4yVuPQ7J
YuJd8SSDeV3scPg+i4Q5G1AguQGZ+O7n6RPeAWQ02I4rpD53t+ntjc/02Ycyx1gW13tFiYVMZiY1
ucAjYmdvOkBcybai5wAJNq1tM00QTA+WwgblV2IQZja8GeVABBQKGobgiPEskLVWyjFOas6QjWI3
wdA92ekvw5T3RYi/bcWftRmnYdIF/pxyXobgEuZr7+e/CGu/iNZErzPhIuvl34WbbWum4WOd+elO
aHyp2SAwTnXgTNP0kS/+GIziYBtxQaQJ7Rg8wjBJsiiDar8aOAeGJrqaN57b/pKefobVWyHOeM58
eoAxTL7iWNzdZzc04xez+c/HZ3pYMoA9rhue8gI4s8jK8lqmmPkBqmOuF7a9tjiEgQ+MQaz438IS
ea8M0UWjW141RYr6GBBsRm2ONCGGKcAOFzFh64pTO3NWDsatmSUk9sVimW0/wCEgLizzPvqOhXpo
rFciuo0e+xUPXX2RbCGO5BV4GM9j4r+1Xf1htbYZleWxLKD4ciaG6JnDYVwKpuJxTTXbDwd/ro+F
M1sbFjcqlaeBgJVKJfxM1QQoJOw3JYSYaEQfPZnyr9Y0xLau4bfOHtG+LwgJvIuV9g/+aN74PzT7
u5aEmyExWAObj3HI1CgvZwrpoYgWmV460QIUEPyGy08IOozG2v+soHFBLw4MC1AH6L6/1B7tFTRS
YKcBch22g8fMzKOy434u58LbUHi7URGKXxWbr5ZRfNcc1uzHrFcyt9qNI4hmIEz7Wyv3M6yOqgFz
lgGZjXJv+oJ0AvSnQxsyx2huAETd5nKd/cmYMncpm4u3+PAk2CNl5qfvj8c2JGozQRRD53m0EpU/
u/nwnVfYi504/Y2X/LXOHZetq0OsiNkxDx+QcSHF3pjlAbBi/UQ0om8VP0FHZJBjgFimTrIkwl/L
Xg7oQv3z+EK/fRuV9I48kGlUGrE8xEl5qGO6AMvnptAT4y7FTs4f+nNpm+qIVyzboX2/WyN0h9YR
J2fo11k0DHumfI6+9r12H0L0vRK39863rb1iZ7Yk1cXCQcUxHZ91eGWmGdYqO0q7fGwcvvmybQMa
4fabBxA/RbEH1vbjeQ1BNhnNa2fLU62YtWt1HCVj2FAMf3XNbSRpwNjQYfwbzv5MYEOPvo5LlyVo
U2MfIjm7c3EDJ0vxVtj5HnnRvRzoO+RASk5vcDWUHeRsTM8sdfzk5NjZx0xaxLpdb1LTIxwenQz5
aqxvjMIE+k/3SnJONBjII4HLJRBkp5vL8Y8abfrOSIiymJBIJ9gaLSIfTUu4SZ0sJki18CN7qi86
PZfuCLK5x+UyO2r9TVdmJExBHGFPWrZNCGVeYer1erFRzmRu8UYRc4Iwl6mBOsvxVs71hykM84zE
9gHoDvg3T72KNq9Po4lKlVkUZqP5PfVZnCJAHXd9Bno7NkGLJ00CuWyS6MbQVaNRvYSJFx4zrz6l
dRZHGHbjqO6zP5mJitkB7s0W13ueO9Yyca3OhdZPxEMwVOfrbjrPPcJzAsusEPBl0rh4knzATr/3
+ltUHnESebHvWwKFsqA9u2Aa0IdlV3fpQEmRKbib/fKRCZNBjWKiVWPcESl04ccegABNGOsBEizT
0Z22C2QTdqY/KAQOQdAQvdDBoXdLnEwVdFK3bXiR8Wjiv0g3ob3knLzGHUscJ1qSjmRDZBNo7v+K
DooEIsqLo/FkeoQDYeSwDiWZoGUZP9A9kjPglxOHLLkc9mpQqeMD3LELu+luY4XTHzuvcWWd067X
0cxzifFOb4VDMnuZdd+FNfyaVZXuOfRoL+f5LSe0EoXGd8BQi98Q17yrn63YPS+NeWs66s+QxFNc
7h11OskmXplG5sJQa9XSToqFxiAgTVgOSfJ4JziKiYUEnZdHKlG4VqW9mQ3xRzJAYChlInXPL+SO
tAj8wkcFxAgFhX42vCk9OPLVnwa6H0apO/QRT7YaIIoI/dUs3csIvJD93YTykKidYTb5eZ2bCGjw
Hbi7CEiYD1jdzZkIWlA1vKDGPA5lVt/7ZiFSdyCskZv0Ywz6YT+IMcNKU1y8EbPGzIu9pClI5QA6
C+GcCdcLEifXPSww2OE588VTKR/J5jpZccHxg0hwUrhVAs+dz4CTk22i7rNRSqRe4RX+L/rhYN8Y
lXWdg/SP0aBodU1+HCxxNcMZqm5eraAs3zlWX/22cTYzv8rJ28h8UYeUloTtG+Ui/5mE6reEOYNN
gkViFKH+5Dw4bbLr/AzZgk8oTr6U6AYpgOI18VDEPCIMWRvtJ5c8/APXjP41BG8+zfwNxdy/mwF7
NSiXsLsTdj3tk/ThtvkpO02Gd/u2iVcnBm8PzMHzlCUxCGw4O8us/XOQ4Cmrg+u0wjEHj93lmIqX
oOpAPBaaqjiu37yxVwjPkz3TaD6K0Akgqo+nUPzgL8LODp0pIi/znaH46hcdUaQ1uEe0mx6nIWDg
ULTPdobRIwiX/6xVoqx1QyaFS9zBkoEzY+sPkcVNr3ViPel3jvKCqiuzON2emfbWj5NvUd0xR7K4
oGJmC5zIwiTElxcvz+4WYCg9XoIZ1bYNRN3JKCUrV5zj/r/WIF51tgIS5sQ/Sh8W904FO0qJU6D4
YGaFUai35XuT2tciMBj5rg45sznP6RvQuuQB/TTvDT7eKcWUgLgdzZOuLKAU/GNHjheVGS9oogf7
NtREURiQzGucL3SO+cZspH0C4QTkHy8pWAeiBYfwpAI/Y5JS4JOhZtoIySAXkDYJg+wkEPb6b22Z
+psmqNhMypstFvYARrKrQhtAcN4C7+AIa+P+X6uCaRfn4h4YaCoKZLP85TPPngcNB5iScVjDYWLY
haFrUUkWDxmCt4gqgDiPiQbYq80fKOebbjK+BxNVZTA2OsLqSHFrfcOO0uSL2jdRYYpW1WqmYD+e
FgYVcKxO7BVa6VGT5+sOqXgXxVLSV/NiqJk50MQ4AyEc99FyTbTIt8qrfeYml6Eig1TXC0r6RK+B
asY2GKcfeKR/mUkjinLcbdDF5nYBkHme4X+Ei/mksMFnZv1pWZojfdlr1/8rDQSrSLcImUd7FlJp
kOBUthRX577sOStjsqdRxSxD9rcg+ZuSLv4vcEL+Ba5ttycLjwH0jbOpfGQBHHVqjVaR1QO6BvoJ
1pFJgLNu4UNrG+obAzHxPo7BWy+2wCdaxVtCPxlIWMmrmFP76Kx+nCZoDeykjHQIy0KqAyZ0o0Eu
WdJMAK9HLH5jOnI4bi32WWary27RCOiznTMKcfTb7hbH0ttlJjUxVPEXYWhKipkzeHSfAA9tc53+
BkH+oUKiWUa4FRvfBwMl/zZm/ZqnXcGooPjNiX/eGLH5ILwcv7535vE8hLX91Nftd8eIY66+JJuo
aZIE7nYPwzC8TTOpwEl+pXZ4qpLxU6IN7XuTWaB4DAb7NNtrxar9WzKgZNcZsVTLSw15nbEwDrl6
EAg8yT+q+k/hYNgpjfLPNFlMM/zgxzZ0hJKO6ILknKC+MXSxT6WOSnNBz4JrzmqMa2p303YMrFdr
+E+PvGIZAYnS+ZSt8SxRCNpMod36PpA4iiiSOtI/VXPtnFlFR2OW1FHWeOQVlNW5sxAB0Ugb5UKH
BZUvtaGJFqWMEgaxNMcTMJLSwBQYPrqBefbM8K81mej1lw9jXX3MjbucvM5/YBx+IH5qFXdSA/gF
wwgkTwfSIPnrQohYpi6LI9Y9yoIepvvgLL+W3k89WwlWcvRurL+gl59KP9GHOVEFHTQmRSunbiM7
eLs2CyOBeBGpaM0x8ImODKt1UGVFk3T/C5322SezAYcYV9iUaPVC5u/swjupmdzxiFMpOUQiGIi6
mGi5K4x+v0xpf6QiI/aq3QZNv6qITr6si1NMjCZ+hXaITLfzt+WCH2exz4EfkLiIDCtwYbnkw9Ug
mNPp7Qnu6asj+/Bau+Gr7qm3wkC+WqW42gPlr7T41Q9WBZy0sf9MBGFCGu4AphPJrNFSITeZJDfr
/FyYTK38EL5hACPFLUHeh1YYha63Rt2HO7JnH/xCnf3KuMeuvnXBgOwFOw9jR6DztXHg6uA814xY
GsGvyrHDZ5lK2iWR7KzEWPve3z4ZronZjJfenCBAhUzVfkJGVREg0mQ3NHvPFVeRQJ5VCoGtObET
sub0s/JsHAaLja9p1nsiQH970MMsv7oq4n8IO4gbKNmkc9WV/d72MmqD1NqTy0m6CEOWKFbMRULs
ius4ewpHLJ7uxKpnOHae/mWk8N0wzr/5frZjcfiDlOif1NA0yzo8eO1vVffvrSB2b26bF1g9GIOV
OsSQiip9gzb1xNlEq+PRi/fjsdfNJesomlVCdpaPBbdF4TP/R3U6XooFtM7MlgZ3A3sQtqRQP0n9
XqxrOuAJKDzvt10EKpMyJ1zZJNauR2wjwE5R35pv6eSnYOCSZd/YzIcCwmg52NbhdPtDOWlG47qA
9huAErL4w2ATWCL/Ih1TJrJUMIm3ovv69hrHttwMxMpwTuLSVregIJig8HEVmrWZ7ktYO7bg2+ss
okooUrEEb8IgHLiJz/aA9THhkBeYYk4IRh5grgF9TIpTp6kFwrFKH4xMX41FG/tAIRwjmSeyER/g
g4F+r9wPEYMa4i93zDvuv+Egqj2DGjZ8cAFYnf+XwezfuEGWbSwPAfWINqgiwazo7Xo/Fu65q8Qe
OfIOghHZgFA7jcbcJyU7j8IeTqXFOV8t5CqNSXvuWQ4ST84ql8p0S7yL2ptdRc854w3GAVPXya2n
PqC3+WinYSQ4KgcUjk0cBGDG+nHJT3q2D3nKnLqmr98mhjtHbeQMCeWkkXx5iHLGkj0fFo5I8i0O
LUJx7CKsCZeiOLiKJ6SKP7EnMQPkZTmMnX0oGhLp01LODCu49LIYz+dgHUuG3HvoYlgJUcQbcBz0
2L6oZibqz4DGItsDYZMv+Hmh/41I2iZxIxTlI6Rfg4JcIf7u3LearfwikWIKA89W1oz4F9DmrDJH
v4V+ky+MfNJZfdBg70WX3YcQrzbzlIPEMBP32j7Z7G7xP/Gf5xnHXF8SCVfbiMhQB/Rhg0GsiDll
eQsGknspcPzhkNmv6VSRCplb9yKwmQQJcFDkZ97Inq5hwZHZEIZFJAVqym5weK15AbIevKHVooBu
8lNrMeAcTNbmzCoRjvIJIcvCRycRQCzEibgyX6lZw3fszceg6z7I4BaAS6CsDyTJ1n2I98zFOpfb
h7gpqTR8pjWhRDUwgf9Bw1S+5ZXDNMrqKJTtY9gW7WHA9A6V+dMpxuHWej/lSLmMLztHgOsX9vO0
xi/LxX+ttKOPfBi7InP3Rc27gFhz2jdWAgeM3z+d2ItpoSkql+owx9N3Xsw+3ccfYovE3lvGL4QX
tzklOVkt7ZPv2nc3YUuANehvb8fMCzCF1Q0Tgy4EOlYFkIMGxTY0Jx2ZqLQAMQXx3/O9decvP2Gw
oezupS0sNsRrvGKQkBEBhPcQm+m8TQemGtXoJqQ45R8538+mdwFYgI94GZhkIlDlQ0j9h1hoeLds
WC9L51+1TZxFBYtqGV12Y+tCt1oQOFPqtelTP9aPZWjcPJvkZ+jOyMVQKxSJv+NHXdGe1lVMTbNT
jvvb0Z2jGQVmn/rkimXg06MwZWQT6/FRxH1IBErJutw7IibBW7xY+WaycnLYFMpEBRU58lFYtmo5
yuybHIuYM5FjLOAPm6gqkCUlr1C0WOK6LEBN3//NZeIfKdY2Rc6ZI0g37zqCsmmbNlaijyOKowO/
XmDpE8s35E2rUIigaCJhjxhifQbSzUs+sQ9IyYjfZBJxih94B9edHgTWeTRMmJjKeNrrpHjlvFwO
eTvhrOgZc5ipvQqQzmJEpNuUdAWxrPIotQB7a3OgCkCMxAZnzYyBC8hmguVBuvSPBKiTQoKLfWeS
B7m6rcGfd6jeMHWUTehuQhgLqDILIubgG8RusANQ9KllfJ/ywEevnCIdc6rjaM3I5xqnJE6kPcva
eOwnQc9UFvoIq5v4M09FCpT9Rh2zFXprC0RnlgXvRTG2qXzanm5IWfNXGN8aAVIkSyITEqcSDcMf
X53Z0hxkIsQBkS+7Oy+8tYlzzAzx2oXaZhzP3esNqGljh61vkMqXUNgvjLwx9OTgA5ys5uBBF4nY
tM7jp5QCEE+6bp9jxZGranvYpEmhr1Mwvxqr+aufiEMk9o2htWEe5h5urIFyBkPWyRBI1ZrS2gei
jSMr4U/T/KmVDFJtGnrv21KS8WMuh54wy4gq7lnlBgSZCoOTk7P014zkyKYxs/qNRjooacm1nOCp
oQly57g+MxVkYgeDPRJzGfVG9SXM0QP9SeovrannhILmQRV7PWWQuZf+wRy8Pyy1XjB451tygVO8
XXwmdvGVB3V3ajDAZDL5O8yYn7kw94XF0VWmwWmYZbHNW2TaZIDP2zi/tsnyT1ZMZz0m/xtNurqi
hEir+D9TA4vqcxAupnhxSDrYqmG4pTE64hR24z7jOvfRuNatTb9WCrQqElGWfosbWjNfpdwDJisN
4UEFyN9iuzuxcX20ADYjLK1ZAWP2YheSP1ajD9s5nSFdzDFtGaubzrNi6rb8PxSiyRVtUqoB0xet
YCGHXR/iEplNGUZx8WVh6N0pl7w7RtZHSs1w04qmgs5lvCfJTMoPW9sTM9BIra5yE5nBZvRBQpvj
L9DQdBegdRkzh6DF7OYQ/TMCHN24tCaUpXmApcEO0Yk6O5V4dL1THm4bb76VLYhhTsq/8NTfXbEE
8Hfx+FnNcq0UkOTUc1Ea+O6ngWRk56fyX+AjEQLupndan5kOtFBJLZgQTnJKhGrY2/EAOYwpE8Fg
1VVMzcz5NmbxkwM5rpH4u1n4E3fhldfaI/mPJIdzKIEMmuveYiCxgeOXmLOw5qxoi0F9d2T3mdib
cIjvlCxfExt/STEi//WzX7tr9zNQeqba57bKUW40BHvISv4pXRYQnfPAKTnukBO/Ld34Y2fWXgTI
mF0HWMHixQ+qHpxjW/LcpEH32Zjg0xSxGCuRQHJY/0/UeSxHrlxB9IsQAaCqYLbtLZvebRBDcgjv
Ch5fr4N5C20UT9IYvm6gzM3MkxhlakggHgFlhEWyh5UyYJLh2DCmYD05ZK7HAcwvjYkMkRrAl93N
6hmH6gJin0rbL1HDQJLVU0v+YzXnFvZirnFAGTBNGfc+Dty11jCRk6w4SSAVOSs6R/YSmzL7rQh/
We9xu+uuuAd4uulE/kx4Zp3bxnhy+xL2XrTgq1JrBQab0Bw/Ul+DIKX3kxFJBE7RVxB8yWoWIQ7y
KnEfK4/oQ9E9yIGRhp8ySrGGzCZhn3LZTtCALOh89NxJbRxyz3qrsIJ3aQ3FkBweOCo/4uXIdY7m
R5KTkt+7LMc3UDvgb2+dQ1Ddz5LgjSEVWFXwfROUigwzV9oTS8HBtko0EwnGBi+SMhAR9mB4O0Ko
hoLiySTc8jV8EH6TA2tyWxvGN37cOxXN30PNJRTPqr1JcQWvMswNGN/Ohe/+4s1iO5JFt/Xka0Pw
ZRMVilrLAOu0MneBJmzSsJDZvXnN0+ApHesv5VZE1ZoVAuKLVncgkvGNV7w+hKdvfQp7tLVif9dV
J1mSR0WQWkcTPIk4r+/cCfeE2Qe3vqCvPciSs5WA98u8+3iucL140UPCvyxz0GlfLGYo7plQKUXM
JiScxdBxqCMv2fRl+BxO5YRF9I0ReklhXlfOTA88tseSYtO4IqwHSeAln4Z2P/g0Beie6ZhkarxR
Qfo5kgtay4S5VU/Y0XUXZGoUk3UGEbGWeCbuZEvYpzPXCp2aflg2mYiNnUnfuivqH1oaGw7kSBvO
dSzZj4cg/mzHFnmzPxpcNbtGfnj9b8vUEPHPz7cs1m48VWu5RL0iAfunr6xbahlfcLlXkU/MD7z7
50BykqrJoGhniNtKHcJuOLOhyX6oN41NC7ob0c1G96BJ6oP2ES59WCrj+TxzvWxnenyZHo1Gf7KF
/kuu4FnhXeim9Lty7eU3szpFXpCCuvCvaWdPDITFuq+Dz0YQ0OUi8tuF1AUZnrivFTmN0sJ05DYL
I4Va27ICCzHnT27utEcFY2wVvgeKX+H5Be5sr3wOYiJ4uc52iJs3haogwGY4FUQc105ewUdwF7w1
YNxorJWbCJ8Gc0BYL6KECBQeXP6fFUE5hQGA6UIn/zIa7FFdCGz8TGl933GwRqqwbnlaEeQa0lMG
eTIX+XkwSdQ2usZMVN8VOQc9MEi7qm+B+uO7qWPfZDgyXZoy+jKYreVEZHECn1P7uZIUP4YYjfqK
4APK5CoMg498CuwVdu5LWEW3gB80wNBh6BGzN+U1Cft/RKx0g49yTQ8Gfav0kuCkpuN+IUAozLEp
kJdMsqh0WcoiPVo3eA1voM4RmsL2q2AXaOdq00fmtRn035kLfOIMpGctCgH72vnrT8mPn5CIIi4P
P8lnjKyCr1I0d5Nv7rBennqwrn7ev8/JGEMhZp+zdrbj5SQKCCq3kytWYumVHAoNIWW812Z1LauC
j15r5r35I94A4DB0uNpRsE95DrdjMtwT57mvI1ZIrS2DAgZFgp7eBCKkromZmXkWag7PJQNvtVdB
y7LZSi4ASIDO3pBLCK2P3zkN3YqMqSXb2nPQeS9JNZrbypyCLXkKypq8Ux+bRzm/WlN3zHwv4qLC
mcS0mcDOq8lirhJlMIQcHIog9u85wjyoeGSi63IpmYZjA2BvpNQ4c9yzbdm3mABAPC3ofaGf86m9
VkbxxfT4wW7PuZ+9BLU+BZmPDs+oB5IbXuK3oSNiYIhDW4+7tka6aO3drGl+4MfAoHnVufPruByr
0eC3cTz8mav+6nfYXVq5zcT8XMC/kBPmMdOC8KDUtrBT5kDRt2+MbwGQedMy+MsUFzU831R/j6xt
U/pA8OPI9HLIy01VLhpN7z03UXw1upYrRoArBlXLmHZJM5+6TL3wib8kzHxHo1qwowU85Tx5dTB1
QGlh/XABQxv0grP9QquaJbzcdnxrmXpACOX+msyYKslD1h4FhwaRxcE/Ok2zwbm7yUPwbwWvqTni
3p6JqSigq0jsyw9nakKrnX+tA3cd0mdOCyIjTo/MW+J5787ofgZ+yKk1Hv4WWfFldd5IGXp8M+uP
EfYB5SHrvPEOaZOLtbKxRPfq3e0dAqZQ5CQtOVYhz6BfNqgNb35PtbMdI3wcBmoVqUN9CfLyPk7G
Q0/QxmlVif+reifliPtVvIOXupZm+E2Cc1l31R4ZkhMt6gC2JL1BCBXl+FnNvI9mczVRfnjO+BVD
hKbihn+W6xSSnYIBRjRyxgkwsVhZxqdfA4EdbCgPXVmSl6s1ext1r5nemripWBOPjQfmAgNQFBmP
eQLbHV/5KclnDiip9WYYw8e/D7xHqMaPhcU1hb4hE3QCe1kuNA4emzEUWUFE/RdNkVZBIM41D3H3
O0NjCZPySdYZzL1VMpDaHCNYu9Jl7DawBHRkqFmJN8YwX3TUMpshSyyi5Jj0qH7LNz3k8Wc6Ri89
F6xV1RJA6u6i9tuGmkT8Zti0Sflqyf5gemQQJBYRE5F00w02ADPKZ+28eOzKZAsG6xBSlCtGwd5d
P0mu8dzIPXuXm+ZXgKkKF65wdnpsdwoV80rT8AXHEh7hWg0MoPOHsoTFTZoUE4M0tkBIkNLJ8FS4
tOp6ug+6nLhrFl6jdthNPhCYyjdejATB1JUSqQqfa/KQ9hMFsrq6ScCTnOK6nSNxTvybcAxt/mHK
YBtF4k4FWMmY613Rer46nxdgKN8b1Ka861woQD5loCaltGM2PSNpJV7zGtLVucJG+OotQpAWcDAp
3sMweO/Gzp5A4rjqxbSNgo6swT+6nMQSOh7r0HlIoimlBHAtlP83bHhhylrHa8+T34aGccCM4CXl
6rJu0FpTYI2iu0a2R6WGxv0tRHLnNDutycqMbvBUgZNhhswFKgp+qFbDBH7mVkzPir3W9XhAfrrW
OZS7OHoYMp1tjGJ8K54bxzkuKCgKcnlhG/PMkg1Tucxh/1EmgSyT/jGy4qFwnPrgJo9uWTwMJsUK
814l8ipH72vwwNmNkoC//DQpn9tSDcDDKfAL8sAWY/GcWWO3sTSwlpRKADOqN1VrvdQqR4atIE/Q
lXNSBspnVIDxxTeMf8d6rmprODsOoj4kxWkjcg5tvN4YE8pYnEQuaEfP+4++q44eTl+IsNTLoPT4
Rxs+wWzPoE3AIq+snoNVTrO13fLxQOy0LhhCV4U/nfWEOwZKkrNKlDjAK7rYYviD/YrzZqT/VtOz
PyZM8xlmYa5of500BJNd9kjQTy1TnXVkRs0Zm4hZ2z/KGI94tNEEx6bGwlb9rTFILm7Yu4GgFE5X
6PX8HBjkLYSSfOn3Yybv/Rs1R1fs+fWBstdnuxnDXU8q09Y3lmWc9RGnRf0VoaZvGrazbcv0e00y
77OZiVyR5vRl6B96j8MpGdagH/t11gUXR8BI6DyWC+7l0COifZbBXqboKmE5xJeVBb+R5JHAcria
Rmaa4YA+FqSMqB19SrVWQJiAx0y28TS1+q5XtbFnM39Ipngbuepm1LrfWobxOffZGZrvu+KgTbqy
drmuu1c4skvpFhS9ai+94ToIRRopb87B0F18D8dkoxsyEERJVxly+jyYO7oKOFNk9tcUhWwcGJ+w
bmRUoSPSFEU3Ht1CXMuavh+U1QPfQGpyVZRWcmqR1XHN4LmzwC96bWxv5vjgOv2eFTNb1a4myAic
KTaDX7fK25WNmLa3DO5OerIOynQBtzQGgW3JCEvWrnNnzme/w/IeTfFGCIgRPFX8HXiaOCGZRDnx
jXH+/SgS628l7Oyci4GemShZC6b5q9Iheo1WdppMY95z6qN8xayIXGPrka7G/JxIpn8gkbBlIzhY
82Vkz6BwqSNxu9ZGnF+xQWIoQvEChsBIg32GwpZ147XOlWP6qfZoUfCdlidcDX8i035uW3JRQmeL
KX5hU94EWfSTa3PgN9WAJOMNM5m99t4cxpGxjNtsIOD/NtO4K0PuhqKUR4SuW+/aTzz4FjBhi4R0
nj/BBfkqLXMPGYLBUu6O246NdNUkXnwgGoo+0N5B4+EwasK4I8V184ybaQbwQSfr0s3hl2iyu6Ya
EmxjFHUibK+nFGkDdOm3xDEhjUPXUHBExoXRcnLfdjxes46adaz8c2xy6a+Gpc7Lkb/CHF+cGH2e
6wmWaX00COiunKw095UXnfspOxKLWDe20dyNQb/TTIE5iOYNQyo8aBlmnYLTadnUTGuLQDIVIJgs
x/INymi/b6icQs9CWgwNDAa68jai0DfSAs+NZ3AmGZBTExk12zK6J06JNmDi8zdEz7deAe3lkcYP
tqLDCweSVO+dqe7c+daTsKPHo042XfRouws4iuk3Z5d+KxEI6aSx4BbAt1ZdfaNBe2ZDG4+ERUqc
goaxns+pwaggSId10gI/aKlqRuM1vjGVU1znfEYgbLZysQg6Eod6jmwQqzY7elD/aJ9AEp1gQa5p
dn/sIHvBAaGJLWkKfj17OBEzDjq9474lAuxHMTZy1wfRjdnJk6pdsZ72Zu29xJjk1j2YSspHa2zN
xBY4G+DwGWp3Y/oZ/BuA90EtsDjggdB+A76cQEI1DsS5nCzaAQGkRWOBtBoGSyOwYj+3kq1pkQHO
yrusGXDfuu4nE3WbLGjKuUe2BcNnJCJVemCJIOoM6iKaLjok+NZWETbaaCISRwdWSlS9fnRsAHX0
W1oJQauqcC9VZZHe8ZkZ+CgZQ5o/2B6ptlL1f0pcs0sW6TwN84vX2g/dXMPICHZt4zV7OgN/pz68
DVPPgt29I6M/WEMLuk21FKyLYu/ZFPpCN4aAz7vrh8mpx/80EKal7vyxHPw3nLQwGftIrqs1mp3L
YBgqDewKTDll/0OWgMEY6r3j05GHSUryHBhrDnUpf5zv79Bp6QIjbjw5cDvJLEgPrqeLqO8/yhpL
fsRKi1FcIbLOxq/t1X+Ey4E6DjTmS3Gw7OalZ4/a9LK99REl5prh/9AMBHq1RTIt/EtiHKdR/KcV
8FrYG+H9hO0zx/wfFK29qpPT2Az3NW1dUMrSbxQ6Pg35183yW966NUrQ/AdvYbgzuKUDNkvieOND
FH1QAcqdDg+ZN/4oKxz20ozerJhPNzJezaqGz6389dzDH9MQz1aiNvqd4xdcFEn8rhYHZ63i78Zs
HwpDXDx2eTxbjHpwXLl4RV2CJaVPHN6xP3sjOOuGpytE88SCJ947onphBl9TpLhmanTDVcy4CGft
+IQvCKLu3uemjfxHMbkh2fAaZPZq8tl1MOajt5x+ufO9GkuEujY+5nR8ZMmhEi1AqpkEec2RGY7N
X55hi3HCgJOJV/91HOMPWydkU/tbz2rYtZbkrbCjPXbT94IBQm5hySqMDlYGa1yt4JOq7kW2M/wQ
ZM4g/LCC5rmXXNlcVgaC0Vi74+xvU2cg6/mgdAoYjBv/i4YEE3jx50sJ3XzluzjtsCZ86Njp4DPE
2zZfhj4jEKjQyY+VvK8rXi49evsCUCoDopbZaMJyQCYQOebZjOuz8lt30/kcG+o83DkiD9euF/yR
FY8MnVG/DsI9X0t+4lwsfLit9sCNjsAL1xn2dh6Je8gJmlm9xD8LZqoruEkY6bjOxXwMPRysfT74
uwzU17TcgmrmcK6qPh13oPLODVghgmDfz8SOMTxy5mVzgf7MXGOesdhH0V2RuPmGGQtsRYsWw1Gm
7xQy8c1MyMFVN95aEx1eeeyPVGa/WAFy08Q+siL/+mtJql1UTEicfMA62mt3enLCcR91mAum2UOZ
eoi4hO7oecNAIZM/tolgNFfxx7ww9Zj88ZDCIMjj9KLcjsk6r0qBkzH3+iNC1ZMeKNKTfXmfuDXu
z/LOF5hoEb9ITJs/AWvYYIG6mZ0U865HWRdNxJe0qXhu40MHtOeUfxMh+RAdMdjEXSQCNEEQjHOw
Ywl04jvKQY7aZojLMJ5hatm/L1x3hP4VS8KzC46awwMDupAjRBogc/SVs7gm/B2+uhsXv32dO/dZ
BtAg4Ckb5gBUuiSs1+Pt+3fh9agxR+xl5GQwJbS7r3yMjnXVQums/IN2hnELP3EBKTLIQUHhq+6L
NVVZ311mQ81iQgA6zP5IeyFxfHzGqTXvvIYUVd1+lLH+9pcdKBKzABw7n+vsM0OjoqOLvdFlMrzF
CXUjaDuKboNzF8hHTbuMLX9CYeHN8LK7IDxTOUNJ1TyjyNvNPoGdb/GnIIuoo8WUcwdQ/a+IjzrD
n2GnjMJNW8ElaYeT1T5OPJzM3Phhk5XLO8113c2ZNM3cTKLmHrv62ZlhcHe2ReKBs2VMhIIJt/1V
cvHipela5jd5eGkKypKzRpHwyHNgeQb2YTcfHyoBWySTEoBLy3ErJPlbcyiC/Qu0dRFksU9GrCVr
gC0JITG+NPy3IuG7M9wBm1d8Gf3I2Q3jtykIvBvJMv4UHAx9x0BXV6xFk8xeKjF86HnEIe1Nay8a
sFGN1LBneE3wAHJ0JBgI+y6mJWNUWJaa9lKkcbid7OKNyPjGwVqz7t7wvL8VEEDg/43Rpgv1eXIQ
ayB/gT+sO3DciM4862jttUtWAFomKZkM8wJoj/3swrXpl5sT10IzgITt+czcuwT6b+rKQ6mnLf7V
bD2Ndr5hteKv1hhzS2JErawOmqENR1MeKphlg463+VA9Kig4VhreR1H5J6lTzm26+oaQNUtfbZWZ
vBKhni+EzTaZzQ2ECmU4KtQ1TAmWlk61Ym0aTNtlScVnFb5r+jZvI/5y2zEeG93/kBOfd2h97aaV
d5R155thCv8wE3lV/s/cw1odAsxxoSl7Kk/IHoyBce+aiHMWBykh2hfT1I+DirjvLVkyO+g/lkVD
5lACp8h9ypLk5oT5txGZPzPgxZVIEbSQk1oXTT3o7I5Z3JvVMyjLwAQH8fBiE8TfjPV0qLP6JwNl
ti1E+ejq7LPzYsXQNIVZSNfWJlXFezMKB2BZ86UY6uKgC9kfOWkppgde8Wa5UbPxHDJMPVbvaXqh
QGzkCJUeo/GPxTocF/0Dub93rIGnYJnJa7v8E+S8Elo6r70a2Z4Mj4JMbiSJck9h82YvjvCpHF1w
lMyZFpkN6bNdAydJLimWbnMu3gofeiNHkq/crk9JgahrB4hWHt+RaXr2mleR7lkeU5p6czO5S2lt
YfLJsKUnt6RKUPbcsoc5LrCKg3SRIn4UPmO4xsr+jNF0NzZ5sqJzjrvr7C7BrXQbtKRURYqNqXZY
E8uw2cnE+aGoqNhHROKmvD1MHpTXqSEpwpyf7MdzLKAv9uW3zOGClRaJjBofmNuZGyogIF0U/ZOC
NYIO6T0GQ/veMLkHg+NiDFyrKna5dPAkYviP13Vr5lts6sHY+itGpr8VJZ5p0VfUkfBmc7BuVz2K
NpxywacVfxecCrHKl/zpWh8aF3gqYqKZFH/sRj84Pf0esfHTZFB1mJBsLQcprqx6IoQlFCGXuGUz
DN8Kit6//zJECp+oBgo3Foq5Kb0AoazuJe4VYMz4QOPqUgqu/OnEbhbM/RtljFunt8i41jUuX360
FND6nvM4Yn22rwq8/YbwvrB0bZKGEZNwuY4wcBrhBRBRQink2oEGJeYvOivX+LSgcvj6VYNJtpvm
79yi7i8/qKxIooVp9ak4ImxmyTprFMHWL8VVN6j3uPQNz2SkTYrZcuE8psz2Mnz7EOJwpy8/sCm9
QwmOn/iDxe9Oq/sUiT6zT1HQvk7L3xxadb61leFu3H4DhWDV2/NTSaQHeh26KA/FKQetNRER39ax
9RhxhyCQfFQCvhmJWZ/8j9gLRYtPWP11uDmunIGfIXFJYKnqnE1kC91hY43sypzCcZX42dqs5OuA
PZ4R4XDzNLqJvmvH8JOMJ4Q4Kb57+lHmAnxTkCtcLWP3BghmC1OMDZchnhE0Ym9TMxnohaqING2G
3CuNusI7KomvBnZwZrJFMnUAE1kYIXIG4jF718BIF7trszaXiEPgFTcKaJj10ueQpbRL9kvxTkwS
dIe1f+XOXG05FxlsPupSi7VtygoBHyd3EJYIlQlTWoREsTNC+9cX04F5EwSBLpI7NEty2fBzfIRE
BfSWcYIFyZc8QiPjV+ZC8aXu90NhPc+ix9/Ujk+qdDZdkIm9r/2c3Rdu2whYLyxIijoV5BSVnsxi
zNaKA61kRd/EDDP3/nxzDEVvOFd2kOSARokPrEYafUCk8C37MYdhKYs3phHTHaigcaXnT10O1Y7o
pGZmu0yQl28qz978AXN/0C4KJVkdsnajXBOS+oW9y804EVs9ou2U5YfwymNgUiLMfrIJW366kMIJ
Zmb4BkLIKnBXGceDNsIJye0TK+fet0403MHjoIAINnwi1rOpNyZEu1Ubk3C1WQag0nwIGfTrnrmz
6vjsLbd9K73MBOLN0UXbDALs+YsS2tuUzPXG7ASEaOROo55YpMdfvEpfUVEz9h4j6iAYULU1P6lP
+RhFR1QhrSVBuXEMj3UtH9OEflpmmZRxkeTCpaFIfUd0V+li/gOORu2sgXIUOfytzKE6hLiISnOG
OyPrI0OmgmedkGiBqQhPkf5q0LFW1uwXO9b03sBXJ8L2imcIIhFKG5pzPNE/mg3tmX+4MqXChQb5
mr3nrqq2OiX9H8lOArNg0wZEis0nDzmwnWuPgZgsSRgEdW4gry1mo8zi22Z6H2PYXfmLIEE90bMo
ftuuUKjVtBNFVPnhBYQMPm6JWc47V/uoruCpoCQ5626cyVTwJq2puRq2seCq4rOLsUO5+zp4GZiM
ig5ESPwiOq9BiJVPNmYv0UfbrsDQw1T2LauLJ+4luGH5FOiWGid3YV3s/uXWEqpOpgrGAbEGfLKd
dYkj/NFqZC2vFOdhh6k7Z63dOIc8mb57n1vWllZexm3E7teGzQjXtF7m3NwlTl4dciGgWfVq1VZ0
rqPTTquwPVO1i9cvfutibhZz8LewG84P7VqQ97swfHlzFpS/RS5nNbflNxPSr7JfHKQ2uGsqAnOy
ADsM3F2GBzxe8m79iGDPdZyEU7OaMhQu9Alv4P0MuQ5gtaeFG0wBuR/0QWuJWs2pwagqiW9ZAlPZ
JqG8drk9cF0bChjsjfVYD/ZPLnkDvXyiA2eO63vhZO7BnAmEORUJcqtR7dnzRX1PRO7RSEjOOiV6
VZEEKLQUOHQ1xPN8YtGZWHGcCVGZaPcLo/Rh06e9t+9CHzBdEP+h/upV9173HM7IFa1n3+yg7J/b
Lk15vXDw4mA8chPs31D2zl1rtEy6nPgpwaJrZ1PPZznAfZs9lAQNMLK27T3p5PGTCttqmzWMSCjh
/QiW6rTB7eRRAQ3goYUGS8zxnDpJc1NTw7CxXwIWMyCFk+kkn9bcJT86Me98uqPeimn+8UcUpa1S
3MZc/A0vodMvQ6/20fdGcIlZDBO16iu9FUarNkUAyJXaLnEillA9zsgJrovSa3nRV5D2HLbANjzy
L/Zn6bD1bTM4okshSSWU2CKdJpcS9+8lmqaPsp9pPqhb7zgVie+cDHH2lrLEf/9hyfC9+VfKRhwX
q6vThtfYhlY2TBzIozlEM/GlAlLnGkwyzW5GZnu3Bq8hCQP0IMgZ6+BIZ2Bj0csZVGibSVxuI5Xn
e68f/vZMEw7GLMKrZYAV0ZIYcVaDI17+p9Q2jD2Iy6eaMuKzHvP0XCgG1FhEM97Eh8DTh8CayXF0
ci8taqNUWZ6CmoqqyYG7ZUhYjbZJhaFbG/KBBVA92K7tr8M4tnfUsKYA4nO9lc7U32WF398lwDcB
uQWc7YelSDASy4nj31fDCaPa8yi5uw73/lFaVN7WjRMKZo+wgYOsDM4V3BZCeNz1/1UoFyEEvILf
t6OtsboLJlDOM3mTdeq2yy/JcGY76OhEQ+MN/UjxV+EglUs4qf996LMtp/M/j4xw3fTOpwhETdF0
qFrj8K8JVBe0bqd2T87aTbhm+tF1UA7o9+WfpJyBp6VtQapuAj9tQUWiR+M1jaJ2UwszPFuDs2xI
GeBd16YOwI3JVdOMerCyBbEgp/FeLD2efDXiEvEF7BVMHmb2ymWHTt/ZmJLj6BjzgwkX8hBLA6cQ
w83Q8rigagy5EzRE9J2keJ6UHz7nj/WyoTU2dVlEpbq3WRFac6mld7o3KxxrwR1yZ1FcjgGEtfBf
XVpoR+m5aTBHLgWbITyzTa4TeTQBqcLRwCjecvA6iTbHqGI0YX0v0+m1lUVwav97dvMlm7I81CmJ
vkPly6fQScerjGmgc5YnF9tKcplUYtxlo37FGj3dJ3kTX10vRZ0QU/w1oLCs4grfDibA8tDHjT4X
UOxIGvDnTj3I2JxYycAxFVC0AKvB6I+DRxLt/nv3oaOAtLfwITEZTljWTGTTsL/+9yNCdQq2/2oj
LTusVglmgV1YYgQC6f+TZ/b0NsGOMKuR/K2PH6YhL3L99yBqpTEHSSs/8Db3uDzH5IgOxTDJmcG6
yI5oZFn8GEnLKm9G8vn//1SEKaaV5VPjhaCpLFzAJ3bZHoam/nEj4Wxz6pnWFv+WPhGCC3ttQRup
rtczAchDpEPvpKxvRIzxOokqP+fgsUSpmltk20//viMgN0vqmskDrRXlZTZN9Zw6GNiiyvro3bLd
ZCbXyBgLoGzPPBEl4Uw3OCYvSa/llgYJvi+ZUHiOiXBlm4V6Hltq/iSkWUzrAaOoFtxUlNtrh1T0
jbIFhiKQVz1RnzS001vecfrw/PqBkMojB3XnvnTc9qXmChrl1Wa2NHqzQqGDo6ovyjOzC+VQ4Ium
HdZkwJ/jVD85tJnWRvUV+/70XpuOidQy0Hbhdtu4CRn0Z2N6VqJmACOb5MH16zu79/2tZQblA/NP
sgHU0m7CZvk0/JlcpBmC8+a2u8YcNVzJkRpkHugpJqMcPerBe9A9XV1VMzxCBnSOXNkxZ6VD9ZaP
v0E0byWskpHsxVMY+OrJkR4XFpV8Ar8y14nBFThs6zvPIn4vJcwn2V4gvRq3gjVzKZ1C009soDfS
Ki5BFWCohahxByvUvA8JTnPwn8UKbFYf7KgeumPcwY3Eqt0KQPv3UIjoOGrCSpVDVrEP6W5yyHNz
H4WDZ7rh9EmihKNtpPelBwuu1+7WnnT+PWRQbUFeWVdhFTTKjPUbUT8AkAmMwVBhz08YyT6B+KAC
wMiTH7SD/TRGJ91WzkuNu3bdQtu6H9LuYXGnbtN+qKA8Edd3y5JGzRx+zb/XYrDT+BJMs3kZDHNE
rqEmEFg/D00v/cd4Y5A9AsnupXfMqqiX1Cq+qCijt9GDOKgnGgkzIbl9DO65lJyhyd/np5Zhy0lM
mGmiZ5MxGUhkR6/neqiPrnL1vqgg3qpCliyUuMtASu/RCtVhTj1vq0KKmQiQXTuLy00SWSzzhAcT
L4EU3UNUzO2RIlgGAgOgv6jobyPORhCqWGXipGA4L316WVnUMS8ad4JgjxLpGm72NaWQ+5BRA4Kx
qASiYV561ot92w4mPM/5Jsxy4DXEtxkjlm7xMPMyDZAAhnEGoeK761pTxNvQSLwdbfJbDmmzxND3
bgpS3sOCC4IYUkPbHSJ87WAVHzV4CXgrw2YAonHBw+UfUvZROuYoLcGrTvtlTN6DHTWGJjpcPCil
AMOzdJMjYclMU4Zj58xEIK4ywolosq3cg00DaTlqDrW5x1WoD146L996QbDsTsGXofN5QWkxLOua
7VyrRy38cG87vlr5lb13i8Y9tJn5UdjylXNEztG18tazh0HQtyH1Cl4NkikAZPv0kPMwFkloXeOR
RpcJtz5imoeh0zyztpXcy7AXFUb8J2eHUg2+KM/iWN83+d7hodwmXWvty6zEHxN/oIPFKxZ1MkoE
LiFPP3W58Rkv69/UiPueRZzBan2bUucaTQj6ZmTOG9Gbr4Jp1Rp3+uL9clNIixecx+MrPw6qIG6d
kuaLCXYn7Ury3i0maAvOiVsNCozkDx0hfizhGCZFGAZJ9cgdmYNNGMn0mLHkFiRv3Nz4LQ24hZaq
gYAMWbstwQCMLU5QEWf0lvThaezjj4qDOuZoiAaEGV7GqoQ7P1MYmM6/o5W71FXy17I77eBZBBtM
u1fTJkq2ID6oD4uOsTmQKZx3pTtwbUd2WptyRMKr3WUis5ZBos8+vc+jTbDRM+vHWogrB96St0b/
aMb1bqaYquFEqhyDKDW/TKnIo9k6d4+z5WFvrd9lGdxaa/gJBkKkTeN8+lzcUk+d+UbbfSDTgzUK
7N/u9AoIi8rQdLgZRV8f45byyn5RK9vcYl6LI1gzCG4VbRtJT/oAbHnEbb95sdrS28JtLql/5djl
WNXF87xo3yuTOlXkEbgxeGEFAkUjUqacVb7hQk+1xPKHtvX4OgqDS3JmST4CXVI7Rwk5nZtaisNc
VCRmymQvsvanBZG1DsPH3BnbyxjLaoOMc5FlQQPEgGBkOOc+hdbdz7c8x+KvrelUIbvu/bR5nWz7
9O8HSWc4M9QzrB44uJjXoLDyjVSUPNIGyjKxijPC/Yxk6QFv+gc35VM2PA2JEk9AXvcPhPGzDfHs
EzVFrxYwiJXowZ2TIqVEcTKfEjF9NDzEm3bJrbgJRkaPgRgWw/Sj7jgbLTUqKpW4/aOHqTSHDyfB
8FJ8J4opYJ9C3HJngsqOeUyN/pUGsVdnYr+Mrx4AbEDgFVyuiZ42VuJl931HCWAuvHi25xjQt1mc
2zr5blwoY5O1kwNxDWn4rx0dZYeKRQ3zPFJIjWEj6qKHZO6+pGaoRZtftiEl/FGo/7F3JsmRY+m1
3kpajIUUcIGLRqasAd3hvbNx9pzAGAwG+h64aEbahvahHWgnbyXvAytVyiw9k+nNZZZGywg24XSH
X/zNOd9xMInlxq096Y+2hgyVRoqJT5m9IXa0feIBZdPvC6qDq7pkIFQKZlcBCDdXSgTQLkN1eI5A
2xKGt8myHd5pQfPR4iQJJ/lO4jzElPbr+XOlgTI7rjeeifOs5XdNq5qBlAP+i73L15usbOo7dihw
POacZAkejxfp+6JA1yzz6cAsNriEzI46O/6sLHoIT4UPFawcosvpQaxSR+xH0Ou3X/7xL//8jx/j
P4Wf5W2JN6Ys2r/8M3/+KKupAbDX/d0f//JQ5vz39T1/+5o/f8dfzvFHQ/rTz+6//artZ3n9nn+2
f/9Fy6P520/mX//90a3fu/c//cEvOmKV7vrPZrp8tn3WfT0Kfo/lK/+nn/zl8+unID34/O3bR9kX
3fLTwrgsvv3+qf2P377R9Xmmbn49WX99rpZ/4/cvWH6J3749xHkJM+Kz7T7/n9/5+d52v30zhPOr
aRmYcVzJgWA74tsvA9+zfMb6VReoRUz+ISGEbX/7pQB6Hv32TXN/RR3lOZ4UNItSZxD67Ze27L8+
5/0KRE9f6ifPtExhG863/3ge/vR6/ufr+0vR57dlXHTt17/67Zfqr6/78ou6NuhuzLmM8PlZroug
m89/vF9gWi5f/g8IQAsupzo7hl0+HDyK0G1iE1blxNqFuwjbUOYeDostTjHSgWjhmU2N+R6PRDJb
9e2cvEtsq9XElId4Pg8MXoWvgEiFgj3I0TXZHzX9wcwkCjVvA+Q0P2quh2c8ELcBgNfKofIouui+
LhP2+3FLQ6y66agPl5mV880UJN+H6AU/PUOlCtc7WSEHKBu0Xoojt/dCsbQ0B7vfN0Mc7auyj/yY
U3+lvASwD5lwRlOYj2rGO57ElBnhfjLYlGUzJr/BLsnaaEBC6w2u5AJvvCKFrtWM+24GmapnzJx6
cJ49d2mGkPUifwV2QEbFZugRbnU9zYA2ubf6spRHmYYyP4mf+nj+ybnpbjtPHkeUQ9SOY3EgpgJv
Pc/MFYM+fL7qucqQyfJMYpls9l12mzY5GVwW/ibbmkiQ7Ix3wsNqn2gaLDVkfxm6CO7kZN2AaC65
3xbxhqeLnFLKUENFp7rV0WxlMBYFzv1AxKSzm/au1dlTjXPJ7NTDWYAktN6WqaEv0KBj2rOz74e0
PluZetSaEsII7JBAl89IynJko8EDFS2Fs3r9w5vm9wvyjxegI6z/egHyZrOFrRuWKQ1L//MFiF86
nZVbVUctSEj4SmdSLhUz2Bg5+gb+y3yYAMpoeoVeyszGo3TrJ402eWvGhAdi5tyJJr5O65gaqqlL
vyXZYg1NOrw4KvwwuuGh6AfkZ2FDdgNRkhGqkLXr6neqL34i4GWQlrip3xqMDyqMfh04Qyi6TfSs
3bQYQudEGQ+T0cHfzBG0dK62DgugBZp+P2XsA7N8z+Wu3+ma/YglTZDHVlbrKKmqNdFlABeSEoBq
n/h9hqIIRhYMQZMS345IPBWkGTlzLVa5XXvbeLa50QDZ2BHIlW+5Nmc2BuyyBkbRgF+5JQVMS7DC
1ImXrJAeMTYTfXo3szwiiaLYZV1y1nTifQub39kOzOdec+SxDjJ91RHK5zcufAAH94UnrXWX2bvM
IZrODZmoetyhDcZCtybSfMJJqNZ1EgttIkWnmaLHNaiWhi5iA5XAPtcsPdvYk6mv9DH+oOxMd7pt
FzewWU5t21DvMYliNMl6xNKMFOa1fGpi/TLro7ibvR6Q9UjKFbhAyJx2v5kkjY05shydLUN/wAAd
E7+Gx8eJQGOmg5r3ZflzbgOxa3qLCk5l9spAyO4YyPkxqzf73pKbqB0/xybyzllbH7Mkm4+YshAx
GCxzk6Aib3X5UJfGZynmdNMO6lz1bXtyAMZdiHC/h3fH7m/h4XmIMiRyEhN5zpARvzdizUAruqhB
JHKl+My0gB7Nnu+/hk8pEEioeNrOhTnPACIv96PGg9QrYe1Uxt4h7DHcVnrwPSXaYOyH7EUMYEph
6pOTZWh3TQQdp0hOTU6/gbmYK7YoxaI7zU/wjRdP+iSeOg/Hpar1wc+SE/gz7bDI9bOlYEw8c1yV
iu+ZNXujwil5MCvAUEBYXGBi90HS59dDasktK8iKnM+xvNMbBA5UwqgMGtdXBhzkqvQm3/SARoTs
wXySNPEEEU4zOF6ys1o32DBbPmmaMm+GufbnRAg/K4LHqTNjaCWk2csaUU8oDMVglaNIOh0DYnBJ
+xRtFq7pej+jvD+FFnqDMLaY1IE/u88VC+qkCOjVs9EC/6KPy0RHHJDV5E/xALr3Kw23Rbk/QHb2
W/TRB8N13xzT6Pyi1dDFtAzD7XGJQUqZv46obbsGEaJITevkVTTEWS9PWEV0XH288d0p9pCA2puO
B7+TBhK6qfHc0yCtQ1MjTk4JkzoZvFNX0FMTgO9JsEFLJeCmY2NuAte6cE2ZhH3UICvaUN+GLMhG
N5D3feC+dRnJFVo8Cj8vwMVgJEE/ZOe7BJcCYTp88CI6pEHY555WjJhX96Z2rPxYmOZj4RTqBPYZ
Ty8moC6PymNsF8lRrxeTxaqQrPll6m5Mp0BjIoyPOmWXklS6s1PYFdeI0II1VDUaV1JJ2B9CCk6T
gDw9s7VWqo9XKiDZ17U4RpWkaUxn2v2qTdJthNjBNdKTVSTTtovGn3g3r615ZHsdWpumZGbbYMYg
EaMbbhDiY81f7mipE+1VoDw/c3VwKyJUG0QrhyyFHkjkc83OjeEHzzBvY69/rzx1TueKPffAs+Dq
2nAt5MUpaE5r65nY6ewcwFXYWH34vY0pxqO2wLyleuoD832y8+7avLiEcZ8CrQaXFPJGbtt9pRTQ
JuYh+yJ5qJLnugY+FHidvHNmrVtBPEDgPdO7pU56z3EzHd3Y2djlEj/e5m9VYbY0r/Vd5w0sQBBa
9dycm7l9Rot1mzuMaGajRQKCKIL8xYnoJpeTx5rOOjzlK5a/0Z7AgwcvTgGd5gC51Ay/O7awCgP7
PgeO+RZY5o1KcPkgq3/RxVOdyi35g/pKW8aXQhT7UQj4fCFZ2lEKHbJOZs7GiFvELEgKcODBGwpD
LFy+dmsyxQcSGJ6hhxQ9b0BX4noygrk5MkjEf4CHRnUiWyuJY5369z4VIRkroaMDSjN8TuzgkOiv
XT6SYy5Bp9Ed5sc65V4Ql1q7qZn/knIDxsuDErxIJVdpD0m2gW7O7t340YvaWbU6ORt9O/fwd0Pb
D0pkTUNDNGJjsisV7UtVdifwU/upd6qVKjXuED3lo4PTxAzTszY4lyEeyJ6I8PdPCa2+lwQ3cMFS
4CSsR51VlRrdBqDQdrB07G+8xqxt0EbWWW75YdwV6AN6jPkoOJqqkKDoAd/y2r1SwODyp5zlcQxr
S4lnbojzAU4d5AVGV1dansNyMoTgiHt1s94+APp5iNCD+I2TM7bE3FFYzYtNNMqSnLYp5mniGE+2
QQS2GhgN6EkzXpXDNJzHCgE1B90euuzjlKYz5g1IWG5X3gQMXM8VRlZirBG4kgbkI0NCZBxcFy1p
k4VggBqlG1GXJywDDBMJDYeeIOYDXZ+1Nkynv0qSqj/OSU1KuEGdlwYoF1k123ShXrttQwJ9Rx0O
Dkx4Arv6fORmEQbA8aSglu21Y9CP/VYfkVJJI0ZTaLA4HWs69togEr5zSix2pPSeTMPQCT9nfTn0
mNYbmzKT4Np1gST/gpa1FAMVbmNeE6NtIBELCK53qF7kciQxMSHwIvYupZGwQxW3gFVSX3at4Miy
7ivZtGtUHwXVJuZJ6h4j2NgQyet8OleTeGSPhim/WOnmZ+Gld1lv+LFh3wNRO8s2p+ednDUinnQ1
AWPHumpDGuI1t/Wh31YoAFneGau27461F04Ha+FKFQKhv8ogpqag2hJs70xtj6hXz6Pq3RvpIfYx
jFu90H5os3W2E84s07YPs9n3NIULIV0gNQDJYgFLCLGeUenNobgvSB69au2At4+BpjvFgRlnwY+i
kMOWtcPVHDBdR8aFwwPNWXTHJNG0SKNSkfPDGMRuMf/APDxVErph2bYv3VDu9RxLdO9yB00g24bY
bPwIUDk+VYZEsVpLWyBPyYuHjlDEQ+iq8SAm75COmsk5MDOTT2PvhJgVf5bY44Fgkj63J4R6Iayy
6hLN04Hoxdxc9WAVBFVzRLYooCR866jAiDpiKGqiCyhY/Pfg3dZuEBUnAJ4zYPZHhzm+P+eICusw
3NCVXVsG+COmF+wGsqlCc1YQyhLabXLMYnRv4WmPGfWAwO2epvPREBP0Tl/D9tWMBEhwkCy31Iks
bch5CKCgJhvM8MArh0lYrezEatDhW8w5BxGDJPMOrGUgPNUooKgO2FxdxSXOMPCxxOiBFaJYBWBq
Rz/yISs27Bo4ynLtg0itE9dbvDgpjBYnYyOeAlEhbNERPQUx6Nv8HaovYVieL4revZp6JpuDdN7S
ECqWqEnjGrSPAUlzVqY/pwDpnKnPn3pi4vwCmos3uIZuQQ2r2L4RA5vyCdfxOIFRX/33XZRYuvQ/
dfGMmhkUmAzn6aAM/e+aqFln7dfIWh3DJLlP3J1Ty3U84mNEYXdqmv4tVSaajZqjrA3vI6rC0NI3
o8pQXS5FQIsM2HAZxjNov0JSO8Avj+iFR9qjsOJ28r9zpf/JXMkwvD+8sP9lprT693/rPn/58X/+
5V8Z98bNnwZLX9/616GSJpgBWa7nUSkZmJFNV/7HVInRkfQ8plegn12U67b7t6mSof/qcE6ZHhMf
Sa9t802/D5WsX01Wmg4/T3ATlLZr/f/MlCwpmU/94XKUjs0PQwTgLNfz0tovn//DUAmMqeyMfFol
jYQuvzQmGOIm8n+WuJkpuasL7Q2pCtuGBCaSE8XeHRjy1RgW3W52kKCPRrfKgrJ+sk0dFY3msERH
hMt1inJl7C7uNG2U7fJ2JS3G9xxCFsnhGy+hIEa276abKkJ9hdzkBKritkDw6XsWAxI9dJJNog/P
tlXDimkp/OYEtUkbD3t8/7B/pDpbuVLn0ET+SNdYrpIxiY9w9AO+EQCpl7QRCJ6Z+wpexnDuXgMT
kaNg3/pup8+izsCrhe33okaLVhvyRsVddRizpHmq9XOvk79HrevPoYNwLyTr0bL3neAkQ45Dqx3A
7V+rkAhWprskb0S/fyg7C3H08ndtw8qBVBLonRiu+zrcoFiyNrqC5ocAeTyP+C7ONEw7za62oIvz
e31m6du66gx8rT5keIlPaC52wYycnJAK+2zpGkGbQ5Qbx84a103Uw1se8BcD+RXbMF624lpEBHO9
cFzdntusbE7FkNPQ6HO2H8P4MSLo9bobIveUzaSkcBTfRrUyry1gQl9/MrU2vk3jkvSPwOr2Cbqu
DkX8KXH67USl/OyiVSm5TI+FW38gM6wfG8r2jkTTdZYRntSrUL8TtblxlwBwmLPiFPcRUTupwsIe
XjQToQYClF1kMYJxctSZ8/JTYDLDIspPwiVMqw9QZBdgFoiRzl8EsspVhVqH+Ck+RDKz/ZchJE0v
pvi5TpcPXhNY26aCPsfCkTrRuKHA1061YZ/Eol6opQfruC6c/qy72Ys7iCenV90aW2JzRqVCeJTK
kXNz03d+ZmaPh7JvLo1LGbmu2akz0sqC4zSZcHlcaz5p0ax2gZbkdKlpTisMYbMi2RopHsFqa2FO
h+bL3pRYwSGHBHGIdQfzq/rPPxez2rIwvxamrh2/Psgk0I6Y80+BETYA+Ph7xkfNXo/cDdNOlXB9
aNGpUyI6mS4un7xLPvs5iHdTaH04mlkb6zDOomuH7ex1+DQv9mg5zG9ZN4kDwzoYyXWFRxNpDitp
r1J+SZd15dqVd6Rs/eOHvsrJ3R4J7vvb34eZ6R6bInlrzIYs8dFszl8fNBW1Z5E6ms+YkDRycOzb
1is+UsvE4zc2WkVJ1ZirlkZy1bPgPhSTo3w5hTjXqlfPSM4Y7ox9HoHDj+qKBGA5PHaDaSFN0XnO
NIcdsgM24ZxBJqPhNVmADYyjiG/YNLWEuacG7xzk1qlJc5NRMyPUGMv2IgNXLDyzkA57hsatrOGi
zDTYMoDUjpqMQxLn+D+3teUaXbGGtwwBgld4+qnLLcr1ELJQ5lK9UlqAkC/kvWbZ6fXXhzLKsmtB
/usmrBB0ikqQegKdG6BelWwdUQXxVixTwDxsTX/qGavoemr5RVELuANC3somknuzdMTZBNdOMug1
Easettb4OEl3m1L6rSuDnayaubSZF0jvZjK2uFS3lI/XlRuj8UisfgE70HllOKZr1SNTmV5I+t55
Gu6waLKhFA0sGnloLE0j2/O7RjP9GGjKpgjRrJblsyl1sAoBb2c1wtJdfAB1UPv5pI7oJbEOe/V9
D+cW3ZIGXpLw2iUaihXkk5TgnXXP6DEFBB+ehDAVnunb+ysLku4uQDPHBNHj4hgR1HdmjnSXFCZS
umm0vmt1x8h9IqathTri3gxh8pL3T/BbgEsJjNBkkLxPUcCskNG/Aeap1EHXt8lFLxmhVTl6ooY5
h0PYjXKVtxo4OKu/+syLc5dVu7LsDoOUd1Y2I8gZWF6L5NJ5xb7Kgnvs52TJWmLxTBzjvjmmEbiU
RGIIa6G7tYgZW5N5YPoMMPPOyc5R2MLT9Unt1HxYFnuRyqcAkUcm8dY5pokMhCjkgdSRfrKIHS7H
tSm18xy3W0cCRwXrF0X9rimme7vFw62FCELCEZlA4LFSpwC1M3TxGmGFk5meSiDmlbTSTdOzeo3y
4myMhTowrF0TqXoM9GGxXKePXs/YOZbJdyYOTlDOexFNVw79eRxA2i8j2uKM+GCyXuB9sVXxi+DN
GFi79EOx9RRdPcjLq0aOawnAbXYTG8g/aHPuRSuEgj8tJnD+ZEbMnArxgh85CS2uAcfhHRuNcPXa
Dgpj2/pWri94c7fZRI7qzyCR+3OYDydqdOx4DBD3rQhfmMCcEDeACkrH78wS3lUt251DvJcfjK65
ylA1ZvhrvdqnMlb4MeoD+QHOVUXsMnBFZw1wu7jCcUMnuOA986FiLzW+oqUiOYz+rmfa55oWs8Y0
HQ+642srkCZUOuzgYdPhKyoiheg7fHZd+cwWUS9ySEgxjiUnqLCBhnvyX3e1ob8miNx8SgUysQsT
/md2sXghVjZrJXB+nIjpvesMaoOCRGMDN6/dCcAW8rsrdjKcCKGRnTMCuPbYlmz86OygWjdkmSPj
bdzD5hZeRR2WsBQ3nxqiuFe9Ky5W2TYHnXjfVcNSg1+w22H4Ho8ZrOo1eDlm3+05Zyl0XKB9+P+X
fFdnYzX6W5mq8iF1u3cOGs5Wa8y2HPE/7UBAC3XKbSd7gF6TvREWEkMi81BlDU5567QgZzryHaIg
7XZ2GZMIiVRiNQ1QK20HlMLY577ToTRFZTWfGbvjd5j6HutSTP1UhjeBkdpPGvegq2GA+Jd2tDTj
ZPSPGa57C9lE5KHMQhs3+YbAuY1DOyGasIZ4iEPF0Wyd4ANM1Xo92SD5e4AOE/HXCqsf7uX0R6dk
STZ0wKbEZKRuNRjBmTiWTKIVmlLyYwuSk7o5v8mWDzqFlem68eHrr2KrzG/qOMhvvKbnvJ4hh2Ym
2PvCnRatDqmfs5VExzIKbiJX4OWxgyUcwb4b9Zxqs4RynnwP5u6E4InmvoF2WTQcl6w4QP27HLgh
W7H0KQdoe0xjoTZRHlvblKVUkD7bJP6aeF5Xnek9NVa5I70an1ZcPsW6gvV9xw4SiyPs10VmeC+n
8r6p7aNGtFkzDtU+aft0TyYq12HwYTiGPLWRoR6yVKfJjs0Xq+/7HYlOPLUccy9xQMnL/TA+lom8
VUSvHYOabyQzsKGeEDGtNrapnWO5IWRqmyFBY/bPNaUNSwQjOkQsm7A0jVsAW64yxxujanAWD7x3
PL05KJzip8FE/mTL7hBrVnwgf+62dnJ5b5D9dcWgGJYVcOxLg2yj67LsfRj0T6RyJYqrRKHIZlul
D8K8HiNtTTZB7cuxy9ZG72zTAaFFBkhYy5L6NIi2PiltjreEDeN4GZqXPkYA73ZZ7nuSHBrkzxRk
kGYX7SrSYt4Teedtg+CeNAI8ymqFnE3bY7/+boBRxb9VKu3Y6pZ2/Po/s3HfG9EjfEOd4inXfBi9
EkvzKDO4FOQ0ulAL2L8iGpoy1NhJg4RaxzOICD3f1Fp7kJqSd00wPLOSg9vTJvXWZCGR6maE1ylZ
4azC5hWdW3YnVyjwQfzp+qGyjfQ8ewQgcZt/gLz6mZicwrmZarsKskUS9cZViTfUb428OtVYnVYO
mnp2oFD4m0Lf5nYLnMEg6i7CG+MMHE0Gh8CYIZHBEufXxEOQIFU0R11gQLHzEW3MJPrL1IG6xtFf
MYUq0nWZVMeB9dk1DYGPIcErWKNqjNY2UK82pEklt4kX/RSgzaGAYsWAxvJYTm9sEspNRI3Rezkz
GeNGTxyY92Pjrc0c754BBSfmdCmRtQ/2FN4yJSNTMPlh9pO9tpleQ43XPnUJryKYPrpQZAduOxNw
r36lN6zhv8bBQCwqZEeOUDc0MTGuBKB34bU7gcDRyyd3DuFFtvO0Qo91IeF4JXqhraOwP4YBkGfk
Rbd5F5ZHM3EvYDdMrpj+zmbtsvLckEi0RPcwGWLdrxE0WhyXKkzYvmr9Ri9DEiWwXPbkevpO5tAr
sMSCTW4AVppRbA1Kkg437gWZrOQVuZwtnQeqej4gwO3OTp3sWlO5a3IAc5Tw1JsEhvllfana6Kms
Wucs0/j3D2WGrZ7ayreUnVzN9rgEJlYNJWbuV62M9uzFt1aYY6QLEw071ZFekjgao6g2uGTxxMJh
gztJuOFVDytq0AG8tN73GEU1IkhCySOkUqPJ2jSxxD1Urbaq9XUc4c6ENwAIoPnsPZPVdnXNghrL
M5pb8pdcbKnZ+Ii+H2h+qC4J+PmVPae3MGaAHkbMIBlWd7EWQPwprENG0ggUL1hIekK4OS8Z2APu
rK7qkqNpO28AC49pEs5XhtG+WDNnUmwFw8ZM4Bg2rfMBGvLVGOODXetvlrGJNXXX1Dx0VKycJk6H
q5GsVMYrna8p/Qe/3qrV1G2uqpG6FHlqS9Dz2LGVka3D9n6QFx0hDfZkrroCACnyX7xnwgWZH33W
bad2iQibRXroq5IcEJOLKQ88dcUAFdeUDHynFrcFQiIqP0bkOZjQYd0DUT9PxrQzUgPI2uCavqVp
x1wVwwFp5jUvIG8E1G+AYBpEmiFj9Bkfcjq549bpqPVqFZED+kKyNharFL5AhYhuJSL0vEb91GYS
N2MRM/FzWl78CZi/9uKm6Ua1pIYTkpOCYenTdZp4+lp4aoPH+LGJESxo9IdXoQsjF9QJAY6lDgFW
C1YCWFrIk1Sk4b7xqq0YHWvloavQZoytad1x+ka4l+2ZuBFdA/4gA94qT2BPDCbJxWc3euFBoWcr
gxr9cE+CvJMY4TrJ8BVyviGlq220gFPJI2EiO06nbKoV9mKY+5XBxpkAsa8BsNh0OhMV+AEfXoe0
PGd2MUUfLCYm7qr186Spws8WD0YCfYtycTXOVnnn9YlB7zizv2aqutHAnHq5IzdeEGTHNkIZ26Ey
N7pU36ONqW8LmTGrSrHvAurddKORbk0HxY5eyoHxO0iOxjHqR+GCiqqaSxzHC6882uaUTF6QU7AW
L8G0xdI1XDoYQnVeiaPq5TPmdUmuByyfzCEsDdH2cGQz/VB37QeQkZvOpEuL+ol1sno0Uo/Mc80F
BZSnr+ZgvFgVqCDk1BKvLG+VMeSRtLB2txSou3lIfzgC+XWNvxiSBFY52KGIT7zziEa14MrzI01K
NNRsCRnq7Lol0LzkTRYS+D0WnfIRPlwQrx9KEDwbpNqXDBsub8tqp9D7t+U7+zEWIp5BPlh3KWAB
XJUOcygZjdvK8YgTcpkTpTmGtql6bABY+p0qn+aInFB7OE6IWnJ05Ve223NjbF7HQFfw8/QHHDnv
UWG85Y62iruFqSblC4VLwOGBwXFEz0BtCV9yLm+sLq/RXOJODlW3LzIjWhsGO87g3k6k8AfzM9TM
WwScz5r6KWv2B1q7szJ5i3Ku22KBQhkaHlWO0LmuFW8Uc9i0dY5T2EoO3NrSq9wGE+s2H8D70Nfo
nAmjTTB2XMCXikt1nXPgbPnBMDlS0kq46cMLhOo3u/YnJBNnLw0CwqTbtszhnVVhVgTLG2SzFHQ7
KsZdkkYgk0ELIMQ3c+YqNRkmMLQg7JPAQhU0uGst9lZjK2E6ueYHU07OQgMOBxLcJwWgbYtaG59v
7mZA2QZ/SJhdwgj7nDB39Fp4A1Xqxuo5WqYmhHdQLYxy6JUg6ge5Tdm4VRY6n9JeaCALcg9BIBJB
6ex9rWKxrXOX2wcVNmCFRnnULeoaLT2Zdh0dI03xjBn9HVuxapWizfGDTBSrahwFfIa2RB40/wxa
uB5VRcwVhkg6eGmYq9QTMSg7ZiQWnSpeRQ15BeVPKEIqYmZuV8IIadus0A87ZzNySQewQ4UEohgr
+1DgM5h7UIfzrg0lz64M90kZnfX6oA1gjghMJHF3X47uTuOMXRYg7HdRgzhD+TQt7KCElyIp2Rbr
FhfWFBoHRaoVrGYXAFGl9XStVEUlgXUVEzOvPtVrK6FZHsmKzrTuwUV23pjvPLFrqeTkpzWZjpZD
fEVqYmHWEYURZ4MxMT5qc/ppJM+aZr2boY5oyIGCHRnTOqxY5Xo5TkNZla8qF0CYWImZXfnKEXwb
c+84Mo7O6LxmqBHMEAduj6QldD+F7MBUaRSV8bOXddxfq+9DxtY87W5c4ykHf6NbHxI5h5TzQ5N0
O2Px9TQdknKhtk2OiRouHWs1VIP0rf3APRGYUTBHn/NQ76JoeAHFR/bGODyTqc4IpK5XQIYhlaIQ
AKtMvpSDElO6OOcL9ZPkX/j6U/sKfvyMdxDfdRWogzt5eF8UkSpMeQ+A008ddJW0HaJ1JGL7VSdr
fRwZva2zKs9Ik5BPQyH2Vh3/rK3m+wyfWVjpoZ9pL9P8Lc14BXT7je16ClOBcYOZwqvj2CpiAGTl
Yr3DqzDvehneMjoQ4F8in7PEWI5At1CLGEE88yLjee7qU+69e0Y1bjK9dYnHDlFP1hYZa7XxPVJd
t6qWa6ayhtsZpKerKopU3rllgZWbhHH9ahGzGxEKiRwBQiJY6Co67ISkYYSeM/6biUjAPAo+7MrQ
EVNtCsv8OY/xJdZycFJ58VNr0uFAdPGx4S6JbKI6BlLexxBRFpQ3gQGmwWZe3WDprq4UcETXPBVZ
Hu6mOK63A5eTkXWvY/UU9ljDmjC9b7XPuCfZ3fE0aC/ISp2Arjyh3SWB4Bho5YOT159mZtwbxEcQ
hcJNLIbXHJyHnjMS9jfqB/dozPj8NTO6tggaUiNqFt68BjS3KytSPxXDcUYKJ13HxGXYGG/YNANC
7Yjh4VaDW4jMoVXVTzuEO08pqNcJDB5uQUrT6RhZA7IrUHoDDYztFtuvx4p/+yeAODAZTyBstp7F
SLQwm/zEffpBxi39B+NSQEjwggtwP7oXnpM0egdZj8wjUm/5bL6HhsLfyY0qyE18P8arp7wBJ5J8
1ZT2LifgbGnBdE1SkyNJ3BHIktDKDFl/ACnUsirpR7AOLLaeydg+DI1+lImxa6LlvkRUiVsDCGuM
es/04T5BGWm3zbxrMOWiYfM1g9CbovHzZHwVEg1Zbz8XSeKtk5i7TGd4RJnz5p+40Kx6/u4m4V0J
LQG3CC4X+uMq6Pw2rdYBCgRLyZ3N6izHNFSEiOlwH/tZakrKjy5Fgz2Q2TVv6zKFIQl8UwThJ/ET
q7Szzjncgh4vrLPQpkfHzPxpbPyQ+/MyqX7pqPOuggYMopW13Eyz7/VogkWo0ILreXZwZP8+WkSX
ZNXjTJgDb+zucULQYDvhtZWHAPeSfaMRDRMJFFCVV/1woHgzaxe70kh9vb7ugQjSoIEM7CBL9kv8
SIybqGiwYmnIwrBbqUs2UnmgFEJCTaUVWTODY2GTUFZws4jRdprheG8TPCrz+cnCSYtI0ICfiSij
YpaXwujFkXFXMu2wxzX983BDubYipvqayKwDmO/HdLLus0ijjaw2aZ1vMwJRF+HnhxnWr/hDX3kd
rzLC4pQm+jW4T/dKq/TzhKpkHfcwtMid5lnlQM4+ymYXDubaOWNtGtPvNDd0REF+jNPgO8sNYKey
3nvBaK5zxSlhpsm6AaVFaXvSS9Jozbp/xzH6IjX0sDbNgS7Dm15EFF0EFHeV/g4c8RY7KTwEamHa
hpXmae8A1oPMemZAmW3zrLRWgUGr0dk3dO++NWU/lviaK7uDSDSWZ9wvL8K8dNRpSEr3pgsRrKlB
CbJOvTYKxw/5V1e1EAezQRwUhvaxDHUskUdWyk8TldBVnhN5k8xL+VLdxRgfWRgWjMjT4gdBKPw+
jLJaG/qmM52zjKZjVjaj3b7cCDMhOqcu1m79AoknOMxA6RBUoNhX3rMp+ke7KHZTQ65vazp+IiHJ
aguZSS6ObmvhWGdwd2ozWfV0QoBKypcyo2uGbLOqNHc62GER+il2tDktoCWh7gSH6QS7VmlrkQrf
TQHxT0ZGJCgVB4LpnskjQ1s2J40+X8ylVYmjlyYv2nUgyg/C3KybFLo08Z5wRf4vc+exHDmSZusn
whgAd6htaB0kgwyKDYwSWgsH8PT3Q/XY7d7cxd2MzaLLsrOKTGYEwsX5z/kOpaGrgIY1MJUj1exp
/Akr+zIhMAMxoN7SpuCe6fw2l94uHHGiokV9VNG3grlF/ViyG4wvIXD4dw7FgTQUlfGhEv3ai2R8
LqRG33edM6iMk12KJSXOIMlbMoTW5AJl5Hi1o+r6uUwpGWmrZ88cHpm86dtpEXjR3WyLN1LAd4fe
4wU3WfqPmyeRHhjYLzsgU0NgnIaZNVG577qqd/zVtk6QjhRPZQwKwGu0DkY2X4f/OtGPw213o3TA
p8jNASkOx1drd95n6t4AjKbip6IVn3o0FZsW3opfcGjLcKMtCpbLRcWpFt8lYyWH3/b4MpKGcykM
r7vBXubYxQMeMUgG6bRzDMVX8EBP3UzHY9nPlHfCYHoIG/Z9Kk4xvdfGjTnkUtrhrshw3ZnO5/yo
Ewh/qho6EQrFfaApNn40XSqVbVRmvXtx/KOVoPekZKqiTz+IKmAgguAWKCps0FoPHi1FVOj6G5qc
MHWWwU9Ob05pBWvLdwiocqLW7eo+WL0NLWg1Oj5qj/VaqnqmiuNQJVMCPTl7myySuB4FXoxCK0i/
nSCLiNMOEv2ydP6RJPpPA9PcbNM1VjZ7vxgzavpAZXJeZwlv6Y0kkZrhiXK1CyrSUbj6Qzl413jk
IAwf2t/InhxnVOdPfjPxnjB8db5S3cYS3jBVGcgjK5mtCyRPJmfxwxjoyzSxcULNUKhW0fEAbujZ
bThJ09ByiWLpMJcInzsi4pqd8ZE0gasF7msrXVC7qLybwK7e8wolDPr/p5oZ2YFxS3J8d62JL7Oo
i4Pnai8SodwI98Jo3rPpFkHVX6amtpjAo6xqh5HS4D7YIEw3XCmMJViVX9t80O1230U4T+3J3Bl8
wn3Ne3a6YD1W+RZGtrliRMbsFs4WBytsHrxKWc7J1J12qqKCU87pQZD03wWWbf7e+RonLjhD+kUh
J+4MexERNF2POlgZ0Hq4CuuRRSM2jzjlYoI9AzBMKfdGyaxYpMD8NWKSemVdzCTtdqabfwYgntfD
HKoM9brYeK2ku5ljSTlRNjs5OMVjWe59zeDzDGZ2Tf5hVQ0MkJnN5gfX2KdoCpCLoj3zThTj4R51
/bYz0m5D+H4hpuBzGt114lMuqpyciY41+6cFS9qg1m2H8TJLdtWk8f7CKlz26jYF9T2JbJQKHXq5
yPuzQjCzrIBcBcYtLrARsedF4hZcoI0YDYLPpVfNvU7uSz350OzGM//5TzA2Z6IanGxTXoyGaGyp
N0d00sTl2BHMFjyT+aXgEw1ebPJL9nOhtl0/BYwcw3vZRw/mvCvUHHGTcWh2nU/rxtTY9zGdnlqj
ZfMlbhNUB09Q5efwBg4xz5oZMKbIAzqRzFki42QFJPDUt1O4zicGWvhgF04FGa5KaSyuW6pZmvYp
DHugmiEZU2qcv8RUPfnt8JzkHmQlBG7cUVvHdd9pYMRebdYLAUF/gXX6u+ZgLiVB8C6xd6WjvUGs
hFabfkAmhpzt5u8Sm1HVUDQXYdYx6Jrqx3DPWIb1xGBsp7rLzNGvbXGNeIom3SG261lUEheMQfuY
IZmN8TNQecAVzPnsjOk1LdW1n3V7wv+n1Kag18I3MyB1Tf0+jlsfs7Z9zg1EFA4e+KU3TlefzMmf
wTbFRyeDg8UcAr3RuueQvuEPkRmgbXeMrlibLsLntKIHxbSkBZJ9sUuPJZ7TKS7XrqftQ4SGhSip
A+xD465siKJtXDoLfCQJ9fbzRujhTcH8vMY2cxQle7UYyORar1G/j8x8vI7MynxVPLdFd0pC9iBq
yDB2q1xu8lGbu2s/J8t5rxIMQy0KGW1o71bktBxAvO+whHMeE3EpdfJwmmTtGmlJ8OWvgXa8MCzC
x9AALlLS4uj0yHB10xIY0Da1b7qPSbcFODmPnCuo6duMwVNbtNMeC8x0sDusoKBzLmQXGI4JG6f+
xBCwc89NmRHbnps8wI/tQrDjqBYLhDz17KIVLcxvzUEtY2gQbfBr0XFj4UArU7Vh6JeuYB3O4RGd
QsAJW89WBNSvZrjyNp4Vxbto3uEsD450rZ/VyMvT6wkVR/h8LRsY6HzZ6OM/h7IejmykE4vxTF4v
OfW+y1MfVc2q79nbKSzaT7PYpnVgHgsFs5oyKjBKQMRXI0aCCWkGSYPi0aBe5aTTbRTLxaANX7Uy
PmC7Lmytfs7N8qRz7JyV6Hxh2PG7CknvmMR1op6atcxW+8wv945Xfydm8xHRrIAQCc6wEAfQ5z2u
ueY1NnDdlCkNrXAtgoHEHXcYJlfOMu2xF2CLe7Rzbn+0M3Eai8uvwnmKwJlss5gsJyEnTKj7iXIk
JFYsBDQm1RMDupx2Aw1FaYKEye7PlM/dUrPKp5uHD2TbR8f3yWv9b8qzA+HTZtEY1YEZHJcgL9wX
glc6kwewfdjh+Zl0x1+KnHnvMPonL3hLpnxAFySRgAv33S6TfWI/VY7zyUiFWAq2hHVgYcaLclbN
Us7NLh2FpnNgP5TuJplxKeAesgOXZdLfzBLA8N066TnnUGPfpNSLErs/LM0DAglGE1Xk6QYlrj9j
mP6OtMGk1y+gpxfgae6wkbZ9uo7cIb6IagOQg5CM2cYrwdOxhm0aMEuQ6y6EH5ljNBCGIGjCwKnA
alERcxNt226nxn3nTpnsvSD5MuWcNlfmpoux4dDzugajHC0tymSM3t721QCLInE2Y25rKw6r+8K1
/XXuTIgs/qcQdJqXEtugYWqHhGklGM6tntreO79HuyvNsNw68azQm0UZLBA3l4OwnxEMbAc+d1GQ
ECICsY334Ie6m4FOJjAd0oeD5uhPQUDdh2xQterJrc9c+u2i8Q++k8Mtyy6lD0BLDYwanTFBQIMv
1RiFWIG++sPUlW7HSb1zj+OdDRtEgqzcTt577EEjN1SYrDHwfDlC0bUb4krUDBrxhKG9UZYujnpO
fo3yU4dhvYNP7pCY8oV9mm226S7YkT7zSv8ZcXxvKl3b51X12lO2vOwcMOK9ASaEH0kPHrMh2tlg
xW96QG0xGdQzg0SwXxbxCElWZYXaH63NKtaXTGk8zIW4LTlm1hBSJ/QjoARHzCk0Aghnk6T5Dshe
Sc1SpjZmYP2SGlWXf/7hdFRcgYdu6uLVGLmN5ZmOahclzzYtBUvRAhewTIsenlpthhFfduxZE9Ao
RivNFPy4qfZqg/G7TCiFi2ajHO2r8sV0EhNuem1859Ir1qZTPw8uwK1UITmPQfudeXCQ6ZB/VfCL
pKCBrw5fQyZqKwCMb1D+WobqysMS1SvQohU5RDtBtdPgBTFR0IZ1XfChBnYEataBYtfJS6gYjQiA
InRTu0dJAXnoTJeMo2YptEMzDc2+dvxTKMyTLqZfHbBgJj+93P/V7OANV8mrlJzz5fQ5edaZYcS2
N/V1ggPKqpNLVLExDql3y9FXZ1j5RD0SOI0j1G9/BdANScrY9iyCVmFCMWHhdP03Ly73pLvy5aDk
jfnVX9YOb03i4x8ccNz4apvis4O2gvEHDw638dAi5YDW22fVFQ5mMwJ8zFPt1yD4spqK5hzEL23V
tnzEDQ9uTfRHAuppgGSEHdR5LnOmpEjslEXo+4JxXYMUs9PrkFxN0tcI0J/WkHGMsLRtiMBzzekT
zwaptslUvAEcpOXNlZ/gX3j+eyxeIzEdKhRCqH1NyzZVhAiExgpyDYteJAlcUfXEe/AtmAXtTTeW
SwbuzPQ82XBO3flq6AF4yj/SQBP9GDFKRpFGR0P4T9ibrcuIE1mMhmDazE6iMlEz4WcTZ1S44WD3
2VAW+c1S9V6U2m7qsQ927R3WyLSUQN4y0nCbNmFeo7prZRQQpx6Fa5Pc74NPyjfQdeqaLm59yeL2
6vJcz5+EtA9oHa7Emz7kHClaZFaBmS2SizRywo3ZdUdHb1kTUijxfrpzQ28ErUhm1WEX9znAdOWz
HOof/AMht1/tnkOvFV2+L8ofe6K02cO+HOHQCPB6M1SSZ2/Qf8eVTTXiwgOjnPslZVh4nEobDlEz
ZdCDaiDKWG5rD88Nc+SKovJSwVcM5sKOrKN8aEzeKsL/mEomnJPKhpzSmXcZTi96b2/wGl8UzcrM
xb7a5u6rBsVUncaJWj/adRYqb0EHcQRmHknv2HMYhP80C+kFFtnQUH8l/b3gHglYM6wHCJLulQli
pHf0q2GKdcdIaa0woS4Vi17u1XwAsnIfOoDxrMR6aEXxBO361ZAp1QuDYJwCsQGU+Eom8kPWbrnX
KXxl+HKg0+qozO5hcCEvYEDbRP6zXarPRPc+yngqlwZEkrb869DOC9E9RPqF2chK4zQIiXrZOOU7
icNLGXdPkUCY9BnHjbwmJPcB0XL4Bbzj8WFYGRVspfBNk5eiZQiadM3GRunn8OYhxmO2JTaorgXd
bgZG9mVde3jJ/1HK3TfWnlNXWafE078jjPq4/AlHL625vIceqlSb767RLgjjC3FvhJEeQ26m6q8A
bBSa9LtyKHgew2bHAkb8xlPbsGm+BYEm1zY+8adxoVRoUyVuIL+zf+oquUj2nDbQXmzJKdq1iTIJ
dH8TQ9A1yroHx3IpNNLWdG3IJUWmFtkqjwm8PA1aBw3fHB/ttPcP/cB4084qfT2wNWJg6JeGan5I
DGdI3WhFjaYXuzTtSf0Z8VuspcZal9F4aofkI/HacWs6LU5MJkYaOzlM7RXMjL/Stm+1HaplirZN
hOzXYaSwqAaKKzOdrE4bjfuueg+C9jqob27zlHLclGE/irKjNGk6wXd9EXOElBTtwi8NZIkuD/Dz
5L+KjlUDT9SWFowOIAWvVlBSukG4DEnd3ta8lUN6V1pA3kuuOqoed2MO3KgG+O1FUKHiSpxLE2S2
hELvtsEPeT0ueTC2itzmcWTcwH0x3jiDDg1tpELMCTJ7g0h76RJWbNyLv1OmYOtF8WGaM7YyeXLa
AhE/n05tK51rHcINlXRthzw8lJdCe+7N8cONXbXPG9KuTInOzIBTZh7ql/M7dFXPnkdJNMOxryxT
e35SRgrttR+/nx6VwQc2d/B+O7z8fOidFdCwC5Nx79DVSQ1E49E3KSdw3OYXo/QKT6laFtAaaMMa
t/0IMwxpeMd1Er/JKADA6XwNxz7PYlaWtg/+mLGa2t6vJes/HeVeRNo5JNEGZTtE9dSoV4hjo13Z
XvqOA6bYMjCJluXsEunYbm2sXU8jFadhDnQUwD3MWRMemE0D8SIfea/otou22mgtsR/lx0aYWyvC
3ymJG4z1h8ercMxtGV5jAUU4HOIHYyLUjMmA8vNqg02yPY98mlYMpQ3qQw7UKEY7+ilo1AXjD4BZ
XznOhOeJLu+lLz3wl0Rwgj7eMnDGZ84zYwdEESKHnmHNzVeelWO5sPM3mujhJARbw5n8LWXxpxK5
ovkKanmyVaet3NLEUDZwNylxf6zt5jMave/GLai/4MxR2vmlZmXXSHPY+KAXYTLQmuMsobj9NXHE
mcr8kXl/L8JTPdTgVcjndEgIGghV5bXM2I2EUMQQ4TaFyMfhejw73ZWcM4A5bQBA5tXb0VLlY+dZ
7pK7+raevE9Xd19mIsuusdOXqK0e88FhYFySj0g6LmJGZ20QjaNlLHu89O7dAza8G5viFg6MdEfH
vJY6w5NqaAmouhYe6xS8uEP9nFGf2jG5cyzjasg6vqZRohipLBb8W4W5Z9FL94qiExBRKsxNvQWR
TnNo16tdhqLNxD3b1W7znbTObzKiglmR/Pby+IuiEhqu2vitcnCcqgxtBNn+r+8+3d49uZrHjEPu
K9ovIFfpT5WeN1tQMC0YL81ekmXJN4K6maEwu1Mp8g+9Ks2XhPmLmVRvZTg2hzDq72Xk89ZrOCOh
Za5F0jBg9vD+mFOHf0uO14CNsmMA6fs7CaB7OWDcX4hagdHWrr4S81JrkCjG63CZJpegtniQPtza
qtZfNE9+TsmEty9LifkmUYx52HzMszBakwzfyMA6Gf34XGgy3hVonnyCYIz3DxXBUSBJZGmM6U69
cLyM0/RkiHJLbeKnlhEbS+AGdgjXSXsrvLLdhjomHUZjOAj6jGLMmt77CNNKILZAiV97U2lL06oe
ipHpwdCWZ71O9wRdf8kr+9CG4l3V9+Oi1cedR0McyET3txLDD/8blgigOrhjlaDCtzVHmoDuF6kR
WakmlEkzftTMch8MNDa5XfMSwsNog+qlZa1FQ6Jbo7yXiWCI5znvMvY/OoMZ1vwLAtNXXbumepRi
rCWpoWY2TBSzZfuPXJuAk+gaFcTxB9FwUrEgTpnWpab30A/o6qhHVzPjUsLJL4+rl3yqHqwZgJGV
B00fr3VqcZGGC4XPOd029nCsSv+9V9Gl7mIcqDRy41hdTSNtSJqteYdaW8eay7vTi40g/yy14YJ3
86xnsufsQdra21gQABe9QZsSJ6/aliD9seKlFCqELY0MQD4kQzA1b8XC9q6hT/JmCk+x4AZq5BQL
vCQpKZ7B5Qv07sefiD3Ax1oWtLM8tkyhVwD57qUof40IgQWay6U+pBmBwqEbyh2wzD+sei5BkOFd
d6qDEyC3tzHXYCvC91qNNBULHHFxF4VclpIDMAe1rGAb6w1Bmsiq2SFN+SmDkYifpq3T1E22ZuP8
tg694H7GfEEL+GG54fFdIBuuC1nSU2IMO636SBG991agIMCVP12AQcIFBL5MqEnSLZPZis0pokqD
Q1PCB9fsbyEye13AAFkSJRv3Bhc1EszBmtvX2dPVS+MJrjycDUjde+TlPLzobANdS35Xaw+dmT4V
pXixu0tfGkcw5zenHZlPF5zLTJhJlTglSRPt87kDMQr0dyusGpo3Kl4L13of7ZYOdJW+Odw6KZZj
AYakxWSAG/Ky4F0nb5F9G0OznFJLZxYPGlMTuDPoK8mYqJpbQJftvnVjExxIyoaHL6FGJU1Rajq2
Xm4/+U2U6twa9dE0cGSZvf48aEcLkgtw2nLaZJ7+XM2yNl+zIk6mCPH3dxvtCjvJCkJBTcKzujHO
xWOYMI0wk31Z2VQPyaFcuj07+DyKsNp+pceFsUxTf+EVEwqbpejBdiLKN3j/G2Oa9iE5j6Cv1EPs
6vXaoACJETdlvk7oHhDQuBQFjbkPG57XnCsFZ6RkB1UMQ7Ph/PgJlF4XC3udym2UUckSqizbDPF3
OTNBPcM2vzmzpJF6yBPy6W6H785LH8yC2yVxEgYWXhRs8gu3VHtdt90P/UXVthkV2KGAH5FFjbOJ
g72rRFieeYMpdVRtDgsgQHGv01PlmM7KDTHg1rq4sKdDijfveDHDZxeb2CL1LG0T1JW+d7F4hDza
jq/rW6Ohwywl13iwLfvQ59hMBRQOAWl2CRL1OYLQQqHJWXpzf5Ts/oyxREIIbbkvu/SFGVL7oAUK
gywZuEUZzlJURJGmY4g3c+DQZjTxlkKTYTvV8IJtQ5m3Qq/2tT+denuAgjPNteSwaQqYDitvxH5N
VnmrlPUxpsUdCC83DlpjlEaxqvKD1ZzB9YAPL+k8Qm/o7A/0Up1324FpmWpkybD34Wxs+7PbLsq2
4hVxIM67KiZ2Wzy0HOxg8GhvlbJZPL8pJlgb/MddkzExrPpPAdFz5BhJmIQomUjsrWPw+iQuHj03
z695NbxgCg3xCcaorirYeLKzcJIBhjcHedfZ0LayqdTSs2PMd9l0scvMP482S3TJQbMXtb9n/I0x
w2dmYXNAJPsoGo4m4G4/QORzb22flfS3MRdmDAY+pzqP+QoOn4fI+OplVOwKixbpsSP50oQ9U9nu
5gbmg4tLElEMUp05NStvaPkhJDBu7E2xpNshSuQmtobneWVqPOJw3/jQRNs8maC1nQ+kk3SFAbBZ
cMEoFyjvP1oIJ7/sWP0Y1B2KNH+x2wpqM1xVEE/+GT0SxImvPiaUOaI7+tlkjV7KiBcgiHkptLYo
kVQwZTTxcHPA4WeJ9z6JlF6Z8Mkzu7e5P6NI5xWDW2SjajpYqTtxK1xagfxDqFvzLpaLzAxgFcfT
Lg/0M9OPXw5TMOhd77vNv0a7w1c36Tc7jfCc4flTRsHpSjKujoY/3sJx7QT1rYlQICPnW8se6E8E
TuKWh8rnmbZd/kyNxhMWvT/GEqCprK2b8BbHXWedY+TYCt6evvRM9mfTm050zhD/TdhhCnoWALKB
EjFtc2d6JFYaQDIH1zmYub7OfPFG9kCtXJO4Nm2FAvGnSpM3K82esmJq1141d6CZ41uWeWcuww/6
SDWYwS7/Tica6d/hgcHr3St5RuhQwC8CKcYRwww8Rw4WzJkovEKq0V9qSz0Esxuy8ZOvwCpfJMyh
AUsW7+pLI7u33E52fpC/wINFaHYHaL1CzzbNYN1xh4O5g/RgOPFXPlGxFBX1A03IWVe8ldwtV85I
tQicNsUfTWHD1anLjNZxa0nT4qEd6q2pahpbvj27gTeX7DRP4BmcXo3CeHMcVFl7tO5GvMeI9orr
KmEHrhaG33IlgYfI+oMWAI4jcmfXiwXQO3wJp/AJEt+qh6oI9xVzOe6ppU6bpN4VewXKNaII0uyO
lN791nABncbYjS0XmPiHs0vGAKeZJW1OrkTctfBqTdOxmIdmdXIbidwKBy9BMB9NcfQMvfdumhhz
hah2dt56SB9UN/QWBNZsFlzYm8zCOhCW3JOqZZjfPoTAyWnbs78dG4cxAs7Gt0JkRGS2JuYwYfnW
pqhtkCQTR0SXD//s9OiNka9mNwoIxdmwCSZtOqU6wY7YO4PH28oqyJaSuMqUOmyuvnvmrOmsMhPe
bu28OvigkQ+BdDLsVX3U7aqx+ejK6svsLSxebIFJY4pTw0TKdRq8+h1lmYXPT9amdBqLEyfgYY5L
sKunzkEodG4tCW9i8uKVm6EhsulApBuWUZzO0QTS9AlimR4dsrrOd02drRoaWvo6trZ5lLb7nrG5
W6zAadYv1n4yQV0DuNkSYHqnzBj6X3MFyxBsKl9/t/XwxZk/wA6sco6kVNmSkahzG73IPMaTnR0F
zz1JYvNX+QxNxbEYueFJ3uQ4YiM35g7k3mXOz8qYeB4NY80P+PhXoiXOQnNYWpnhNYu2xk08Hno3
fyGbim3MrXaG4DPclhnNy84uwhEFeatadnV+Q7tdKCkWcSvHRamYa6Jrv3FW5J5aZ08dbyjnI2bI
BPkRzJmEh6V3jkFz5aN48+XgrLRO35Vs4oveTq9tpN9HzGgdMqNRNce4c18LTOEkuOjuhDoz6PyL
yWcHI1Ph24rnoEeIKFP97jNp0EIlnypvvNoUAKW6eLCq/DXKxTOHvWPAfsoEOdsZyKhzhpqCRhYo
mxlMj58C3bwiv/xVGg2d9EXy1NodWbuMcA6XV3I7kYIP5R0F6wWbe/UGf7Ji0UdU4eXhVMsnkrhx
1kZUI9nDT8H8bybyx0RosLH0Jn7pAoNA07KXuTnhujYr8GfS2KiLZlkHGkmSBj6/AoaH/be+5r37
yBZlkMJrSFDyluiMy6lEyF+mDuthpnFaBLhMnCvfc0nlJl/Ye8Z/xKOlee+cZm0nNt5ikKqhHXxx
dMebxAFoEdsoAvxQfqf/tPC1IFCOd7K99zqOyXtDvSkYEQjqqZi85g0FNU7V3uZ3aMRiuDPHu0Nf
0mruYNCYozDH5UXEPNcWOn9mND2xOujLJJLarg7+SvwMWN4pI3VdkHjF+DDI6FpZ2aovMx0huz78
swZX+ai4vGIyKrBJjNihZ3fLLbctDdsn2wTst4oHNZym36YYf6PJrACs5c0a/8O117joanT52D3F
HPQ0FFxpg2W/rYvyecCItTIs2pDooKSUfLiZ0BMM4oyqtm4ep1/qBeseFld6Hhp173t5hiQN63b8
jHpS4jJwdywxl7BKGU8G3k1TXEYhz4GvywysArTWslD20YfohbkEHQQyLoIDVkX5Jck2wmyYDeoI
OMKvkjWn4g+tMB5s3+LGKibi+Mp9JldrEMnLf309/7BNy1zFQ/4TAz6w8m7vCie86U7/WVsBRKiA
kU3JJ1SFPRl42hCVCLwt8Hpz1TTOPtTgTUEtYYDJ58liZSuKR7xlJgd/9VG3HPXTUDxwVo43GpfX
WLMwdbAnBdpsiibUIrIDBbUDSSp5ngzxoEtk4IwirjDkrp5T0kMu4hTJ4EOBgVlIinSHIpWc9gs0
DLbk+ZlDfnW45F19fLRV+ijNZ6PCcy8D6pzRD5hCs1jn/SUoGFa3Q9FsukYIxHX0w84rAIXon3pZ
8/JqPOg2sejBcjZFR4ixQkq2/L8U1Bb+TD7wXRLv/nlBU44QYPUeOIx/+AqBBR9uY03fTWpYOwpI
Pn2fxdNgNUx089YSpxYkHCzWmHngECiPywQ7CRitGwSA4cBAeEcr5jPHatLv2cR5RLNp1rs0kFYZ
5qePwvIA3rUs7Ao9vYUpbu3i1vylQxqhx1OUpEzExNlGh9o8ZQ1DvYQeJg2JSXB5o0uwuVWmc0q6
cVMLQomF/dYxZVi0XvtUdAPOmDB5r80ZY5rsNb8/skDMS6Klb8ae8SbAmrFiWy5LKbfaZCPROddg
5HmzqSgheNp/wEep10PsvmJT1ddWqh3b5A4Ugbi2xPFDVJIu6g6v07Tmkg6RmrvBukE29ThoupIb
++iX7wri3TYNa3TaakuquljlU2ytKmzyPCTfXZ4VW1ZP7B/OieQSZxYAYbmUbM52cs1bjlhNT3lH
1t/MhlOeHRVwif1gncc4UYMouAYkDseUXiUXZxHSs8K6uANP/AKT+Km3PTZkTAWO4X4T6nvo7ew2
/0tLcFrwtORl3je6jdm4coVC6iA7MYUNpiMaUYdV2mTkkPY3GcU8gaUfA4gtd25THFytfjEy8Nej
QsC1bmkr9HXpmHdsb9gT0ofKSJlvkJo7ZFp3r4OqWaTNEC0nEz8mmF0b6WNF+VKCEa6B1ECXBD6Y
HY8584/2ODJVcpkXL7q4GUgSxT96QHwVOF6Gpjma61Laz2HdY4AS4QvGQ1jYGPlbxRAvwnjYa7iV
Edp5j+HvdCUyY+a167rC3jKfrzDMqMqFYTHFH0g33jIiu8DNBNt9JDtvKTvtlZjpi2qKUxmZfyk+
ckxayY+X53sP9wgXkLzj8pL+GrV1L1R09TP/E+2eerLaOGKOXlFEe4ZRpxYMmLvnsmfEJLzBW0B5
+Rj6lynqATeP8T4vsws543RjTTFG9MJ7YGO4zh8WV/HBpkOxxE3Z4mhOfnMYG2uNzgesb8eK791V
jF2LibsEesV8dAge+0nsjJBBgDdDIubJoOnVO2nIfQspNy9+0yDqNowajCgYV/5Ab1BGuTJWy4Fx
wx7EdIkT/NFzhnpTJN6Hjr15NZ8EpQTimzAh4Jzsr0pA2nPkHyoyPTctG34o0uc6Az8oPLUsMRpr
fkI9VF8Q4+bYv7Qc6DTRIc+NN5xan1nShMt5vyH4Vhs4Tged25ioV4L2upIKviXWT3xGWLermnRe
PMCljMlUAlfob00xHJ1A93fzt9LUkHJ6zTdG3ZnrgqUNH96xNHgNZxM3xbjDh4ajscp84qoehmM6
IG6ija58KPKxQk7vRg7EJTFWxi+BC7qh+4DQuSeTsUNYOeoDU1ZB4JWMOhGQYoRZ56bA64ujqqAu
11HKeItivXacTsgQ1hpnOFwFdS8Knb8fEZQ2THfD3OvT8HCFAEQIlHFe0RoKkTBSrs2pp9QEP0yk
f7baLHG7xUeioWflhKbpT73JqbSwLVsIIUW9NXLjRYn0RfkMYKt5oLePM/rJGuPbK0q1N+2QVBEt
DY5ZMZrmR4ENi5CkRXsrdEKs+PYp9/tLb3LwbCdsIqF9IbHG6JnaPwx7xTW3/KXHMa8w3F82s0fO
njuzDdGR4c5OhvwYA2YHvQMUZvTwQ22MvsQ2VFKXxabJyS8ZqgN24mUdl0eMFGugEa8jsMcg9+/Y
0rBXCkxvjG9xIX+4E3Eynczt0tUj6swRe9hf4QW2JzL4H6PJGXHlPGhxtS5ih0K/St8WtUJe7NOt
50/M1MfhEDuQPuGGYFEwPkmf/6ZFeaJwitxYXPeblukgd5o6pg0pfooQ0dZ5TVtgLniw2ghnZP/R
Mate4ulBQDWNbg1YhlCuZXvLXne/4zr3/wVU/B8rvvhf2GlhGFD4KP/4f/RZ7POfIv9tos//bLP4
52v+u8lCGvRVGA5l1JZOI4X5f5mDnvVfpi5NnQOc1DGWiH8zB63/sl0d4qDrwSKE7m/9mzmowSP0
dEvqHt8LLosp7f8f6OA/f/5/MAex8+qmCXWQcjbXAVDiQlr8T+Zg3rdG2bVAu4qg8rf6yIxSd2P3
XIAC/+9fZSGH2EabjoTw8gdJUPhA4Prpn/+XIVnu0nqi0UX67iquPC53NAeChOMfGqrKEenkgrJK
/cNkfFaxaa0Ccxyfki6krt036jfDs75ivusP1VoQdFwCShqTiyFoqp/O6/5glFuv9B18Nbn+mORj
/ygS2sagwQ3HngTF0Xd6kpCZGB7NAPVJj0v7zQrCe+q07LF2QSeoSTDjmNr0+dSiMY6jyND/kv4p
mdT4kUiVrQLNMI4TPt+bHrZPhNkixjAu1W1lmb5SOFOsojYONoRp6keo1/XjP79XFnNjMxFDbwwv
odTD2yiK8MaEHu+KCLgg5TRFrkkNiG2eyPD8z6+AvET/+tW/f+9fvwr+D2HntVwplm3RLyICs9nA
q473Rjb1QqRSmXjv+fo7QHVvVmXf6HqhAamzJB3YZq05x0Q+j0ixX/Qmi8KodYb3NPwBFcJ5M3HK
bOfbtNZJpJpyRj3weNQr45OS4WTxpjOQR3+dzfeGONJQHTTOEXO2E7bRY2U0yROAXwaltvBog3NZ
JWq5DmqRrTQnRdbotS9pgNyYAiGB2tOZ0knl29/OCDjC4BXoXXVha1FdCGusLnWBCUelZLGa78V2
dvzby3X9QrP+PfdCs8h3+dvzaksbMq+0Cbzgf0yorX8wMsn1HRINKM9OMSQ2xTAraKWQa7dQCtVa
qOmkg3ZM/2jWqTgHXclz0sdA55xenJH1RWddO/n0VK4eZRCWw8argdydBjbl0MCLq7NlsJslU8hd
mfBHHinxsTsbKvdjpKmC6B9Wj3p3cujNBXpnezS6yS6VXueDqiJDF0X94hlTBm3vdD+S/OpHrvzs
DB351hAgmQaZuNPN0rm0bIyZUS5w8ZzLfMdzkFQmHRrENreucDLPXdwNb546LVby1LtgITfgp1HD
CNiuPehuF2786QMIpwOhhOIodOMQou5+yzqUDxUF9K+zfEqhBtR/1QDgrEevrvbErcWX2AQv5DoA
tlmHG1EvLoJaTS0g6jTjM8vNGqB7UtyIu3gZZK+hysYdkZVeOz5UFil8tdTiDW+jdZJqzNBRVni2
wU6NL1VS5pc2TdxjGoTHmbsf2QP6AiKWj2CKjwQJ+4+sdcTFgi3MQuugyv5UqLb+7NSRcx7b4WW+
Svx451pdRQxM1bwgMDz4jeV/9Ap08DB3xnMAcGMtcPWgH4yOEl0kNWGNwN/52pwcX4ONX08RWnFW
sgFtm24Xl8F5wpcntioozRWr9gKTdfUB+9C/SVUJrh7QSpr2is8uhcVl3Gr+2izq9pjrCoGqAKE3
bSy8e2bSWq59y9v4cVEidG9WEYF4n52i/VJ6132y1O7JbZhy3SZLt9JXq1c3It+7q6vvolK6pYNi
9WBRk7ybov8piMX6LpgE8O3H2gWby49gTE5q7bRHgK/dMdaKfufqHsHKXXdMwpiNToypnzyX6Xua
amOZRvUNthZsxyB7tkrR7YOIh9gVqKlE3OKm+Je302bO+tvbOc0mlmrouilg2OqGIZm4/j6bqGVQ
sov0ujWePJ5jrVz30vWQooBgKQ16GE3uGZRj8+dIrYZD0ifVTc3KeAkCKVuWjVKxCtWrQz2d5aNO
LGSKNGb+go1qwoEYN1DUtlv4i1XykURB+ZY/Jazo36i8FRu1TdxNYEbKKXWMZsn4pX3rSrktYlqj
xHPS+x9gGFROFdzdRsc7QJClF7X6DpS5sffN5K+z+V4/3Qune16P+8WIeCdkUQRnCqTmEhlc+Yrr
4JXwRvddsYrjrundKW7IjEg+8LpT3wBkB9sw2Stk8uP+x5fVtk5WTZZA+ctZEBMrWu1CupxnxtFi
BUulewLVhAQgLcqPIjM2KI+vioiHb41lbvoREQhkb6IlpeHcEzWCMxP35rYhNFwzlIpSdNAs0YRU
6/lyPuQadY4QqPv8+UeSQBJzrPXngFTLfoT+57XuDtRJu0dL60Bd+KitTkSniEl9lVUif3LDd8PJ
/QNpDfrVCH/oYdD9DIT2E6xH8tr3kjnW9pNrHlHz9ihbPXR6hUQIId8inKbbUYMWJJ02v6VEK6zM
yviMGzRrtrB/tdNoV1YxZQkD1WjQ2bsua9vdoGs8x53R7hSBSD7VoXToJkJwfGrmo3SUtzn6GYN1
S6UwcK69FC3adF74sXdOnjNWF2LrmafivLrYdqbsp/vz1XwftXQ6MqBbbc5KxYuYGbWqf/KmZQxz
TH2hzUqTAyQgO2FzNf+cqj/FGfNOrJTJhwlW81a7hfGqizzBHIzCab60PRufC448/L2k+BU5HGO1
CVCtNWTazj9a6IAXqSE7LMLaSs4DrJddvM9MLVxAOkp+UL9coqpVn0oHclrQ2LRWO3fq/Y0laTAc
EE+U7C46+S+MdGH9+Uprmq7qtuHYQiOTTfyxQKxHeuNaq/Q4QjVlm7h2tKcD94gssTsIX/6ylWrT
uYn8dNPgQxtT9ZkmSbLOu27YA5+cl0NQurc9iNzLvEKKq+LXOHZEPEcyvZVC+o+k5yY3Gz+VNBq6
K4qgExPKMztIptiQUId56mC1oV+zKVBbp6RzBXlcXWv14NqJNkfUoPhOJT0/QWUVAI96jBFIE1TK
+q9udFKvVT+9Wp+UXJTL13nsGOv/Pgbq09/jN1OeIZA8OGGorKSFavIj/MGUtxr0D+hBadVKJnyh
569oL6qPqGm+TqY75CzUi64o+vP/fb0Mqte+lMhi8MRMBfuoBW2b9KexyyLaLC5dk9DA+FXH3U8C
YZIfrRY/08uonge/f8HVJNu7NvRPRDmyopWlh1ioEpv//ts5/4wd47ezDJud7LRpMSwJEu+fA3xJ
L6PUSaXYJGkTnRvyYR6d0sPpo8bkjOgj6MhQDd69lPLAvLYGZvWjwXXdDeWtc53yBqcJRg318rVR
Rywg0eqIyu/2rsCerJihtySrymQizChPV2Vwsyut3rlUbDo1n6RaY/YaORBy1XRA1J02+Svr5feu
zNWL2dEE7fNGrINADe9OQXMsIjt+N1/OhwHDW5sl7dVKUAFlLDFXOUKp03wYeO1Pm8zuDnYdBVhP
YvNx1AoMqT79ScVs4ntH6OXGAh+w8RCeP5eTgL2n06vo8GWLYMzXcmwChKWReAWxDCcIauhZEu17
br0+OxMZfy3TTNvNV/P90HAzFGNxs0krR16l7SGIpEHB+l08Ypp6D9Is2bKWczRiUpNFFWnjHZrX
dxUv6FlzPOM5N4zvzsjD7nvmm/oBnxPHCFYDajFKv/cLq2fJqvzLdP+fQwOlXGHbuioZIkxT++NR
p4eEY8A1zA1eYZ36T9OcvGrABNiPwQ9vZUwjVw4layn6iHBAOuuY+apiMbAvpKOqUxw6zZOPX2ef
YkDbKHOJAOkr/z2122NaoKmlGp/f57N0aIq70jGwzmepWn//2t5ZZWM+4LmEcQAvoVsa4U9fT8BW
MPzcjHjYs8sVSyi+yQ42LDhjiWMzbd17LCz4FbpBJF4evFUDzZSA13uFtzB4o/004Nm0w9V/f4vk
f4wRKI105gVhsu1ms/LHMinE0W9aWhlsNL1RNnpJzqLZpizK1E57APkyHMQ8TWVaiSwrtJbzpTJS
QVSYGlagA/JrXhGUxD60SJp+9/XqialNUjZMc6QxbpKiZ2RVrENjF+4aHZL6nMtgOUxTbB0Zv2gx
yQeRu93FQdCw7EGpvcQB7srO64dPVac7VtH1f5Cet9d382BUpnZ3mg9hJ9/SUTTrBO3HsmisYtnZ
cjg7TTfQc3ZRb2WqelKStMQpOUQnVRIC0PfA9dBRd1MIEMwkNJzkoxCZhl2wBGs9/gjSzvmlRd11
0I3ke0YhmjgYMwDJmAfspfPuJkxBZy2s2pNRes7WihBh//fPx55GsX+M4ZZKkCgdbl13pNStaU78
WxBDDbgn1LSI13heJaU+9nfmueZZI9U6dIrhmptm80x18pE3NbmUDVEM1AOY9OEC67HarNCJdCdf
Rv1pPiudjtYSL+y+b94GFcFJi/Dg2fbe4DoUOEEV9EtjBhbLi8Y1SvE3NFLZLhnN7MyIEx8NvTu1
tGerr+F9MFYYWnp9Y5i1QfUUsgsJXo+9W+TfVHi5COJ9doOm3IVtQ3Z0BdkSRSaNkULQEhOUfhH+
LiRdBcTlWf3177ajvOTCiRBW1SOgWVc/dIPpwNGhpGhWwZOMzOCpsIofDdPAgr2kWa3Ngb4aa7Fm
o+QeOqRpBUT2iYS80+lHEjtA1kYRcUxOlWLZD8hGLLXyhoZeX7mSUOdUs+q9VbCim2sRSm+X97Bl
HRdZCeYftC7/8vFOr9c/P17dpJDA7EXBS9e1PyYxrdXULuy9aBNoMGyTlIamJa3+6yxNQp5YYh5/
38p1wCYlelU0l14JYznH2jN9DqPwfhFPKS/S/fSnxYVJHNeWiB3kg9OlEzbtrhTtdykyizhpT57w
+juDdaqnw3x3tFMkQR44qq62qgvrKIeWmZjKKfOW3pQ3JcjNXeXl9X4g4RY66HSa5BmuFApoS0PV
p+wI43vmWoC2RgexJQvTIY6HJ98K5tyHdl84qXJ2UP8t4KrJ98ATq1oPnU+yQD8prEOwashni21N
Ekul9psqje+IL+Qhmg6liEqsFLmgIeJnFEiieNjaqqnBK2FmRwhOVax0+q97KB59SAjfSejGz9/Z
/lvgThzTIEf5PxY58UaOd6EHCIeWhNoD8Z5iPw6Z8y/LFes/P2mDoZZsF0NIxxJ/vshMworuUg+Y
tHjM4kVZXTLQ+buwsb6Ho8efeDrM94kxUMiLhzCv1MJ4bXrP2/V2i4FneqBpoWsPBa3w+XMPwM8V
0lBeIbOYWw/my1qzvOF9uj/m9jlwomhv+aV2Ligfna1IV8/QX50HNfLAFExfmO/NXzXTXj/Fw71s
R3VnqflT5Xn2UoiUEdWM87MF7ItNQLY3aa7cs0L/JEXS/zBge2H+6LRbE2pPXTqkiOiozcTDX7Wo
uSAF6GHr0s98ioYWnYAz2ut5gWhqh06gpulKGrvqtFkUlolxOVXc9XwZCnPYqQMNA5ZYO7jowUfe
QP8tFNYcRaXn5zJCMI//Z/iXD834Z4lvWmMK0xKIk4RjUuT+c3bUPU3RTTWNN8Z4jtmpv4+A3wiQ
KbtzOFeVYhVFjeOM2VXJQF8IcFqowRBsFSRUrJOsLx4rfIzg0Mh4MAqNZBZLUsZL1PSqkvAVCehm
eoYz/qEK9GzjEv1XUSf0qnMwlbhTVG7rXM0BKGgyOCLQ7miwIhSK0Gu91lYdLFHOMZSHufE6wM4N
nG//fYiC9PJnNpXt2GgSSXtE8qFKy/xjDqrarGn7NHCJb0UftIoy3JTAeRBZtkkNPDTw16KyQoAY
MbKxJImuEHw/50qIWmF6UEes9fMlAZNnBvTo7MCEw9ivJ9d599NZoC48/GOIi/uPROTdfn6Zc82i
91n5GLY68k/1xoWTQ8z2UVLm/1rJasGtl6THRDY7uHHKINJ685GGc/IIaqfyyC7F1NfuWhWEad36
5U1W9/kCy4RBISXQ95XRsZY1/HoPLIcdNTKVZYRsmxRfEUBSxl6j1km4BGwuEUJQ/PbMsAV53Lak
N9Z5tm2gry8VGCaTIMrfaXGUoYfxzUd0mMUjdrG4jctlozWU4RG3wxkK++QpYrJchY4rVlXnJE86
a+6DH0MJtWxfX2caqr5ImL72EFQCh5N40wlq3XZ2P7xpmbXJ63S4t5TpNQNNvK4hlyqxBk7133Cp
Uvd987vxpTA8eXcV/00r7PI4H1wrrr7OGJOAi3U2H2vWhYzDPREQtmJ1K6sQ0lryEkKEJTpZtcrs
PCJ0QI0RTMUUkuFy4f5yU42ntACZQyZMQqcbqa4M8nIltQC7nG1kp9bqCnId4hPBndnJVYYpi6hQ
PNz4ARDSeZUMqa496vpboyNefAhqsBJFQwmF2jNQWbdInIvwG3ff5NFtvvp9kAZQV6QfRXaxxwzJ
Ht7G2NAAf9VCPJnKyKvb2SdNusEdFZZx1zVlP5fbK53tgllfOnAND0TERdu58D2XwMlGSC42aA0o
sZevJW0bEqAbD8bdiVwUNzDlH0VYb3QH4ZlDyXhNldBa6mi5iG+ZivyRBbykynnplcDiMUxTci81
yjjYJkVF4WWqHbIBU6coZHhlptU+YpMj/LErx502xYEWBLUagf+YKszhqSuXaSqOYSHSa5KzJDH7
H40JU/vrwbJtKo5qlddnPS3e60TXn1Mxfl0VQWg8z1+LxbMGXBI8E1J1+SlD/aDXqf3mMXPBelNR
CFqJdg4IcjTzfHjDtWxvLddDpVk253mHMBBwj3caEvx86ZaB9nXZEzTAKty8K7Zy0q3MeuZjqbZx
ocYbrU79tw74UJCf5zaEazY/4elHz2HXtGs6lgreSOEsnLYzzmkDb0bYsfFuSwhyTo0WJq68DRCk
6ibFWkmVDOwWqbcNbIPrfKiNssSUD2ZtLFkYYyQicB7WDq+cD59pzu2ZD3NFJrGTinHkgfwcq/bd
Vw+Mx8G3sP0y36QnObHB58GpyPZx37eXWKvSK/Zfd8liA44wes0V0RYNXuJMXmBSPw9NePXSofzQ
KKKDn3R/Vmn1hG7HfkWUfB0ypTvlFuLmupXZA00DuHiVxiZqWriocqiuX7VQ2EJ0JIBrmnj4Kwx4
H2CMrBgqN4ur4gQrv9+E05kz3ctsFlvCpWIKkqebigHF6fc3K/B4No72t+///Q2mzD4kK6t6B7mT
LDKU/7lTXOoksm6VY79kUxMCZBNSoNQnkLghv7Ym32sPMGkzVwNFqKB6sm3l6hlmu6ctybLbL5Sj
3oH17LsB6jUV8bPbxYT0eMTcz/N3HKRbfdTlhpDGcpvV1ZsXme7PAcRcU4JgZI6H9AOdBPJa1m7m
wSfo888hq5LtMFkxxvqnrn40aIQ/ibNUeeP96nGY5C9F795EUYXfkuo1noq8RlkTve1l8RYn095s
82ZdU6LyscFCI1IL/zz//etQQeREbPU2F/oPC5TD7vcEVYTa0lXZg4e9ol70KAOMCRlvG6qFdnUC
fq+6Yf/SGcJHa1Nk57CMb6yQh12VJcz3BT1UvI0kSCWFeWI+Ii2zqS59AaqDFNO+Lw1G15hou16Y
iJWynOgo/PPTrnru85pWoZyimlXApnQWVi5e539ACB1j3JDgdkp0+RrjCPr6QO0BLj9rlImE0R6c
umHhoBORAUEX3owIZL73yR8Cfgk9xI3h91Nbx/CgaeZLjHMsbozwEfzh3cMZtgw0+t3zGTk46g3d
50KJG31fgvgsaBl4w0Ft8+HwdZ0kabjCYlB+/eu/+szs3twygyc8b2LJmSthu1KOnxeAbescoZlq
7OYFrwFGPgI6tE8v7ojRYYf7yLNT/oSfhc57iEtItdN01XnEZyMSY2c6ZXL6cTS8RR1GYnrHtwGT
erUeE+S/KS5BlgXqY03hct3b8EcUvLAnRYurlaNn77ALgptn+qeWTdDdDNT+Ho/GIfBl96zMy7Eu
aFvGyPhBKRzjlWTOBqNj4jzokoRrbHrLUlrloQ+AsD+kuoDDA9GgVIV/FB5QUNTq9ioZhfPkxSQm
uCmxU3obVKsxVgFtGHFEuCCFkAJD4Jiz+1JEkj91cfIa6HH9oXTZK0xUWnPG1tCUXxFP6+NQlBqd
O3a6ZFU9j/BHz0UxONRQomSHZIFiHME9mCxF8EZLGulB2j15ozJcnMD/Nd8eUk1Zj73VU/3kuzRA
oM1U9u9GtroCjanfm5R2G3uTm0H75jvEUQ84jbFf5P7NH8NfJu0i24oYqBD1X5o8KC9Gn2iLULeb
qx2U/bZAIAwKJPUOX58IeTrLBGXkyiFt6cGwoCKDOZ/wTKjFFokqfTKPQ/dQyzp/DMcW51PTv0rV
3de6ftGn+mIJZfHKTvVBnUd2oVhZtHIkWMGObFtrkNozqO3+pMXQInPfGJdC1nKlTy+lGDBo5WaL
W6cjq8BzfiWsMK/SwaGl+BKwiXCaix1TGAiD0cK51gJLMLA80+gPsebr2UvPX7kH66+0hio3Rl/S
k6/q9mprRgctvnO3StNYF9ljpBalIHcr0xPWQAnd00x9K4Bzb6VaNOuyzpStp/nAkFDKsS1M3OX8
G86XIZmFS9DHFGZMlHAUcwH0yjX5gcYr4WoluDehnKBPjxd6zvsuAxo/DPYtp6xxSiWKu7nmnUTi
KgvQIbkRYQBp26bYf70/qss4gGy7fwYjtvZgSH3DaDJsFMx+awNv0hXBanLM+7K+DypZIr0dgDGY
9mfzvWrbku95n29kUSa3VtDbGASlc1JSYtNmTQ7jUXq1FTLl0rqWi4DoogcEg8TnuW5J7BIMmXrW
gERFfg9gQcxXCiF1Xz+kHGjbTut5qarITU3CsvH5mY9l0IX7eujXbEYn50vdXFSvhmicSbzLtm4f
h4xfD0W0RTFRxt8ZhSHK9+MC1LhyycuBgOPCdZ70UrVXWtGlx7Ti0R7Jac6SJNkQzSxP85kfVX+d
hZqBOxF9MUJM/1ucK8OZ/7f+TMrQN681lIPXG1v84e4iTDz3sUe4scjs0Xmc73m9CUyFLGUIBi2m
rRbRSAaONvMIqcrKG4f2oc/D4S0M6Bz2VZ/DSKLB65E1YlAmUUrij0eRUzKw1ARHsX9BWjx+lya2
XlBn/cpv+4KpflpgBkmpLqsmQLnpucoLteyJpwQinlnrDiJ0x0+ovEiMa0e3Qijc1vAW9Epjdp3S
kRn94+tQTHjBVJBFA/f2mwFAY66j//EdqMYKMrIoM7XJe4A7oRhwPcJmMxd+oFmn+VBjhlzMX5Am
mCrpJO8ijlUwjMiZm4ZaqpFhAI3BE7bzJklkdrkinq5izR65pwBb+9w0rgfTO9U+7r9c4dULTF9u
5qdsft74NbKV11VbklgB5xVAp9CL55choBfgUh58i6vy0hTh974X/aOmBA3/Tq495Q2hZziL01PF
ILhv4rKnlfgSK+dZ8tHWSGcKAgixspyKxKdIokRPVJwYNasFWWY40PDoH3ynK/g5zYACTaycRIrL
RW9tPNwO7eWvtaihQBdSzd5fOUY0bueNfKx0L4llDdeWj3oSOOmroAGpSc/auKZVBZNiOvOme/PZ
fM8rx+4y5cQPUzp5PRW+5uqXg6x5N9+bFzZ+QZqiAWp+6wd48ZRiaK8Oeqt9qFTk3Ci1+oxZ7y3S
6vCzyeNrZ4opOaXWD3NRv0ZIFUbshoISu2llmFQbhH2npDm+sK5O1/VgqXuDtt8FWG2zYHSyfhBn
3sD8TGx33M11oDoZpxRwICtzMcgLX/3YcZ8tjelCjcb3iBylNd0kd+u6pNbWvmqReiLRkDi12x61
S92L8ojupzu608EKU74W1hpMn9C111YU7MM0d+/se+0bSLxzYbUGE+fIiKNqMQYiUEwQTEDFR+o9
othz97pEnkTHgJ63nvYNGwhSDqspT7rTVw9upGFmLg3l5TQfS03LrkZMgYvS2WvVNWI/xAOC9diS
m84RydaO/Q1ONPFLc5U1fDjz18hJPN2ZvhTZHqAiZ+yOYcCc6cN3OcIz066FQnsWPbD/kaT9LVEe
jc5C80PE0b1xhkNEftwbypR4B9raXIapEryNoF4WAfqWoyNIP6xxoz6UVEMfxibNnhxNSwmXy4yD
4lbDUUe7tgIxMeTEKduKZtxKr3see++RTZe2rssiO1WsOU/z2e9D2djpDnDkSQSotuelGxKD5MXU
rYtFs+BnJVx6jH75ndZDhfbpAqI7WulZEhxZvGcnn9wqkjc0lOhZvtcEewhV6dEJdjnL79wFBNZT
UbBaX3mnt7SgNBp+tg5wsTbq0ju0ULG1WOhtRmhMZyVn04Qy5U3JMGQUU//HlFIedH9EUAWLJS+y
+j4fjFqxKH+WRCzzBJ4V1V+Psa0eB9ibXwfYjoyauIKWQ9XcsdS4F7pduAzsnqJLHCG+ogDNw1qk
565jxcbKRlkpg5Ao0OwXEZjFt2raGanTzog9JmkOSbsdDX8TQGp40VxT7MK6oQQ1leeLzvvbfS2M
f3axfFJlQhPqq62OVVaNw/wE2YqsDDPfJAmhxY1uvf1uCtvB5IxzilfKW0u0WNFrmoAT01h7rJJe
hRJAGWWtzCKEmgQzptP2J4K57qG2NDJGxEvQOtiSMD9+HXo64onfXGiki687XmdiKjT0eiGbutmZ
kwgCb7JYxYmbrRCqQHCBhEn3fbhTIfIfQ9M1vr6o1Gmz9DyMCmLIKFp5ais2xUQKsqaec04I1MmV
2zq0kytTUHTqgSu205UVKyh9/PFFTDKDub2nkMVziqzVfGdu8823pQrGIsq8jSJ0BHWk3UfHNLLc
TaGN1x7u3TpTkgSloSWInUbV3tRCPcqg5Y8Bsof9on4g0c895NNhPpsPeNmzAyQf3330JonkkBL5
YYnYubMQMzYRJru/dGqsmPSVSSFyoeC3eS8lXVMckz8DpyBs2m43pD3LtTuXNi3S2ti9wcaYSgcs
1y8ytpVtr2jZ1kTGtWsTUGqdLKcY6cG9+So9X9S0l/ngsLhZC8toFmPU/HWvlHl9+FrzjoPy6fvF
yzCVfnlYx61Ws2GeL2t0J4B2hnVKduKxz9uM8nUzbnOlAfPBLpX/qqc9RQ7u0h576nzS/u/J9CUf
NrISm/L9//8+HzbCNw2zrqqGZypB8nMszVtf5c2rKJpyRWu7Oiqx6hyrBm9VJpP0TWviMzlUGlXy
ILq0tUI8Rxhm+0QV7Vscg1bjrdOcyN5C44D5IJe+aLLXEBDMsq7gi9dNnr92UfItVxyTmhnoj7q0
8k0nXvQkMl6J5jCPAhMsZAYuQ5Z1D7CNWFojSGojrz1I7TGZLtjfTAcn3oB5jvqbx8OJzW3Z+x1B
DjTqHmaVz3xo9NzbuzXJScW0PwX2Zx9S5JyQ2yyWWzSoH1sLc0eeGRJBz7a1k8mtZl/npnfatvqa
BvaVhdewbNnxkc1SoasbEcRVDXZhJQBIJUtwDBYOjsLrwXRPYsQe3dIe/QvPYdQa35wWM3quoTNt
kf7ZTZoenabIMCDZVOxUmpzz4qw2tDXQJxiGRPwthe8BBWEbV1r2LyOq7bVNvMNSUwlCI8WnXdYt
XIrGzKbUbULKnWik1aQ6yZ1qYcbK7kJ1wkGZ+I8zn9DMr3vhfEbJc5lrI8jwWhzm50+0lQIlkvC5
+VIjbZpogXdZOPl3/hMbf6r2VFJcAozAzG1ymzYxmXI+4HNidfiUSwLPWHYSAFFr5E/TZUHh4z2l
DclieQ/ynFIaKDlz76o1AmIbNQxhBl7encKBfeVDQqL3gVwtYtkhrh5qX+xdiV3An5R3kfA2au3n
x3DW4WX1sExSJ1yNUZntMscuIXeCSeG9+9/r0KyyhVAEMIXxsW6D4jp/Rr6Gv+lra1v1MFiIQvKk
2f2cTqrA7OeTzoOhWuhh9qDjzTiUScqcNZ3Nh3F0KAfk3nG+H9GpoJdQneZpLCJ1dhWbBga8SK3v
yRDE9KkRorXE8sJvrpqfLj5yRqTqR4JkekGSn3VrB0/ZiIkzSRCZe+nSylgg2PM2Hd3mNW6pX6Oq
Gu9Vb/3qiFT4OsGkzpNYXun8J0ufXIb9XPyVQAbN2n1pwxGcHwyNxXzbqVz4wqn1iWHLW8LXxW0E
cQDn9HRq9xfPUdc5RmMaAm50LA01OqJFZ8T2FUHSH+35VeqjnmRtB3d12ubG/3fpDnF7Iw99NZf9
zMEeD+morggcLolcaQw4sc1Y7hTsAfT6jWdN8arH+cpXwZ+lDiOc8OL+1rV6ip4PCMQUVHtVc6PY
5VT3VwIigTIK9+BMh/msFi1PTagN3S6eq2y20/6qreY2EhB81EMS9Bb6JjKg5Ydj8iOQRbAQpL5c
rbQ/+NhZyIdBbkY4yAQxsIx03c71IGLdSM4yXQ1fpzIAenXsk4PZ9YxVg9qoFwUfelIfWtJbB+ll
+2Kal2ggpsuMiu4CAgZJ9NNPOX/ByW5m4bJQm/Rbs2yrywsAgB7gCpLbY3UTGvIA1Hho4C6oGVaS
9mypurWBJ6odfh9G/nAwNKYmutOO9iJyeV3YbrmH+Ww+aDrENhc0e6mR4Z5GabuaTRazv2J2Veh1
85zm7Dy//mTYW4j/SRVzRQ1eJUUgZaM0NTgdo80XgY7fdBeXxmOaRkBKykryqEflU2o0j41dj9/Z
dBH3DNj27OpOdVYkIXNBi7K2bgtxrszoQypNeB+xvR+zUQ6L1qYVRe+OeLdphhR5eLBFbh+G6cqf
JlJYB9Y+8eUNYyZ+dd9Js0uheyNl7FAe6P2aK1D3Cda6yKnW+dvXg4NlRrDTZ7QPST9fwWFCJjs1
HuZ7FXqcFQAk5tr5HjWGWimxgvZRe2j0uj1U02E+m+/1ls69wKb2DAmQzNcLeexiP/cs+qlTMTp+
96AoerWdGxf8BVktCh3Gxcgfk1VNs5z/y5qd1ycmnM28RkdlndMMdoevFfzvdfu8lncsJ0LVXuER
lDuDrvLpa5KBRL/BLd/4fvqD7LbPMbQtRjTt9WsYq8dafhgaYYuj4fxoOoy/RhMYT1QfhlUN7Hs7
iYucEfbFspGYdNR0NfiIiFwp463mjM7G06X5ZJbG2/ym0PL9Lia6MnZcFTjstJpSVAN3cE79AyQH
hAY9u/hBJzahBiadlM5Hh37Ps9vkJAc4rrYlA2N41BwAPi5YlHc2D+sBw8L879eJZ2OuL/prrlKt
c9zQINLQCL5N36EO42eKQOTOnwkAnTbA0fWD6tnA1EhcvbGSeaUviT5ztXWq4UINvA6no6dtE6Gm
bxO9wgEJ9Z6pdrrm5d81yOIwvLvO3bDAzlih2V3+KmrTpn5gA7Kdfyo/SjQKqPVwLBG0UPGhOE7I
AAl4Tr4L4IGFYbmFMogrgriaZUF3Yi8LyuQhveSWXOi+UD7GovvZVrH/MgQOqfAlnq1mtMFHxnWw
m/fmYa+77L/VYYHCxiZhMWAcEhFaPaGqxaYo3GLhSa+66U1VHoqkyNfYx1IM0L3xqip6saJZx8b1
fwg7ryW5jabbPhEi4Armtr0fyxkObxA0Irz3ePqzqpq/+Ek6Id10AN2UyOkBClmZe6+NJOOdmMaJ
dptSSStxtMe9u/ZCAdYrmLYTxd0rj9avreZ3T1mvfxayqm9F9g3qV3swLCzfiOLqc0XcXimLoSTu
9j04lfdRpi1KgS6Skem4VEQwLX7mHCxK3HuF3soyXQzzTmBpPWZjGO1tVBbAWgNoQGNlfarrzl4b
YnxSf23decUtHOWNYejpvrbH5jXundtgm2ST+CCStcyi5nCnz4iT9uxWs1uWSUarIMm4lW07nFTp
VZ1Cl4/PRBA3a54QMi5Ir5HkAztfALF+RGaZ7LvQMjcgQAIyjLTi5mSXX0V4lDZXYZT+Q2373kMB
mw2mRCAwdo+Gu5I4xFYn1tSPgp7RVA1L021pGhSLtcMgKF541LZPFnnxi1sAAkmS8HT/P0+2PmzK
0P+SxJ75VR60fXc/0EeRfHay8uSkZHENjgmOJc+f5ZnSsCZAC/Qyih4DHt3I7Nrw0MrFTJWz6r2m
H8gPHnJCl/AJjl0ZPMYI68gSCfb3PQItcfdWDq/OMrs3Q66nahMSwHw+pJNEL1mB8ZCN3dL/YaNu
3pMJAkyIlDdi8aBMAo8rnsIlLBE8+7/0Zb+VZkZpp9vEA/7ZSSFUExrWIReQhzai39W+YJE3NB+f
Tmts3CVLn9V7eOa6lZP2eGDsOX6k7/KcW4OzBlBEO8GtlnmXk0GmZ7AL0tTuH0YfvX7nxcP9qJFH
aWDzwOwG+21qphucWUYKtHEOczUn+6TAKXb//pkXfHXhPSlZtyMqRHN9QYKdFH3n06zt6bSQe2ub
6SmYiS3TReHdmG8AAbcsXAGJ/aiOkkV7joqF+ZB831rs8uBOuVl/02eksPDI2d4TsSGH/Ildndua
SGNdQxqkZHvaIqV8ZaddGwPFi2Ms2Zqa0weKXMdgn0X73GUkx5e20BFkUTXUxfi9GGwcVY0hdg2V
Hsk7/bQpxgCBa8bDg/8eGFGS2reAWRIxSKAPImwd1ur9/juwsO7tf3cdWKndzTwD6vX1V/LiImLn
C1pehjZQdVSAQgkEXEWyGZmkJanDWVKQx8sRfqICYHl3SMYEs74UJDDWmPdWZUN7ThuL5Is+Na5q
zcmYWXR+bFyQeh1Vk0D1Bjo3RqMgjCMO1GXf9hnllLxmbNsWJyPRvrut6fzwyKFuRPOD8h63K15M
8qfSZBtW6NYtg+GQ5wzugZ6leJkFoKv7D0orheEK6YomtLQLCXXky5RoEgks8mf2XmX3as3dXi0j
jUnwqxo2FUoF1dgWsUQMS+6bTXIoq52H34duNGtrEdXFqoDOf3fejhpTnEAgwQ2lDteyvfHw6zY3
+N/oLBtXz2/IDpZdwNRxtr4XI98hiXzPlvTQtDEIRSlW27RIwo4irt/9FDCGQ0jTVk2CWzvh9o9t
+hSyiaJaJq1rhMhecXJ0VM1N1nqY/KSHw4+829xE4hjPUXnru7g5Tlq59XPzc02zD8OUNj+HbXAr
9Xa4svKG7F2kroVbawV5B2+vFLg4nSVDSnjQgu6Y91VGwo5yVpiCWRFqJoN+scdeMZmsB3U0atlM
fpuNxtOvfw72YH7S59S8sjv6ybA0BmMsncpt/UrTiTwpZi5PwPfJCBaD+LH1yMS9f296+bEYAODt
HPApT2XaGLRkfJcANcf284NSz7EbyQ+Ti4BXnWJCAxMpR+h6zwImFejqVysoctdGb7aXqSTFxVC6
nJEoL+iBPUVKSwKa3i4/01pH3ecUjWRz0K3sq/kLq867P7nuJm2SfpPmIE9Yud0T3yngnLSeHkri
eKK6M2/3iaFTgK5lQ3QhS8Bg3l4bl3LQpnNSfUsC8VwE1vBepOx+tbDsSTNlHlwEdK96Zov0xUXt
n2ySUOFGYik+oRnZVwU0wJWMpr2Pl6YA71Zb49C2yvaijsJqbi+RfG+R74Xh/H+fpsQq3ScuJMGi
aJM/k58au3JIGJXOWA3hWFWHHqvlbWRkuc2q2uU5ZRPA3WrOR2ZNr3Yx6T9Nn5ykTHvJmKKvO43h
KVDbdysn/oyNO7/TKJwuhrqI8KEMWEdAO2WBZ908fQ724P7SFYxU+ybK3L7QswS/5CAuqbOWJUXt
HU5FErWXGIzQBezur6OSyJFjTyxIUT1XUuQE1h2znPHcyuWmnYgV40R9QrYjSJylrA9aUeR72+L0
t+0uKjGL3ofKwh5TQgG0Yg9tfdratd6/1QNRssKIrH3SR8NbrIMqjYj5PKlPOx/jDbzH9roURf+W
2N1tyiLvMehI1kk9Hy4wE/91olEuaJk34c5Lf+phLN64Yhk74A/eGZ3JXm8Ylq0O9e2tqvvXIgMo
ovMs39nZzjM7xHgcjPqgJSv2UGONL9JJOv9gUGI9jyZtWrerH9RZO+rjoQy9vTnl334LSbSAwUXc
RN8y2WSqQM4QFWpWdCzj95ac2Pcw9e2NY4j41gRVc8JeKAmfgHiSoQWVEKCu0y3vWwWdppnG4I8o
9feTiXRBSv9yIj8Q2ef1xbIGIpZC+0cZiHJrhc2w7mUfcgLqvtas2tqSWmEc8Sf+UP/lJP/z2Wy/
3vUr8QwP1KxKz9hp2RBvQofyT1us8KpevC6KAE6BuQVLm5yGJjYfTWHsaEMxkPPy5cEZI/um1c4n
6gVMN1JtQ7iF1QzBTa2XcV47GwGAbm3lmAt6MDYrLxU23CUGzBly3WyhI9andv5QTpDt/ZFNQlhb
Od7pdD65jA1XnV+j4myBg00pLLWB3GbT6XZpk+LcrA3kPzaZl6veYbkwg4pwR3nB3y9sY5vqi3Gb
WeSBn+lWevVSMEFd0WHUcNGuxthZP9n9AnITcdMPFBJg+8LwMmq1u3GretkMac6ARj5v2lR7rONu
ePI78BBNF5EA51JOJENIdFNYMoEgID7Pm/RVvU+cS7fJtXk4FqHhbjM/Xqj8h+gojM5+tRDHt2QD
fcNZb0Nvcs+dQU6ArJrjoGSGCq5bnYG3f4EFyqb6vgkquXEuhmH12NGLN49Hzfn3SzZ0/3uqPpiJ
z12JHJ1kgWFs08Vp/p0E6DJCSTxXC6rIuyLOGU1QMUTt7RZkg4RY+PE6Rh3Jk7GkEWpySUupwX2Z
n+D7johF1eKqltnxxRXLwKMwCjD8t9Fu0INfBlwpnTzQaSqglUbeIUsCPNnBQFupIIoPQuxwVYvH
71P1KTrVX58SjZxBw46Y7xodXY44fO8D+FNNZYNeDIbwPSYH9ghqsN2oT4esqLbaeL6rqbWyNw5d
3SuxbUiSq0WsRuSH3LqduIhStA9GVf5cLAQzfUL4Hg1sJASyIv/d5hA8LFZWa44Hr3bEjiYQJFQz
158Ip2RTTntNncELPpiySabOaOcdfAYXRtJfAJeVN+qa6Fg3Moklna2z6Q/ZRj0QbEF/NYTjp95n
1JZtqlJ3z6aYCZMIi/qJ3f+DZcfVe9xOM0Hns74W8jRpGfInbruxOwetU2ECRBvLiX87/+AF5jgp
tmh74xDnFmm0RMT4/sqVbW6Uvi36JVaSui6bR882yE/OSOX2Gq1xuu2IeYxVgWoqtUgarGvCDGqE
OSNbCB4gVfESRS3ZCG4oVmHdRC/5LMOGaKZymwevMaFkF9a36MVIhL62reLZtn0gwCjET+qIEKfC
qeYH1GYMmqWQUCOVeRWwAt5Ab7kPXQU1NOMHe7Wd+lzI23DqvA/YU8ljZeYeKqpwE3J9nqsoJ7Es
cZuLZeSktSde+R4TAbODfFzu1JRDKzFshARKY10lLqRI4nbvRRY/HXIDbPeDjHllr4b0eGCKVjPi
tnmyqGqm9+IORDXNO1NUwdmRXW91ql4w8azct5TeuBDX9M+7RIxttmtmCg32zV9JitKp2Sv7RGob
oK1uslb3J1MASvtWeKI+p0UtuDNRLuYUx8KPr3rcQSK3v+fyUWK1BO/hHa42dkJil/QFs9H/KjR6
dPdL/VcJ09AwDOS+RqlrbbcuDoBsAZ/14vu/exf+P84F38bYCFjIt4BH639DtKCw0ujb0Vtpi5dY
i8v97xFx3MrHkAsLUrbWba1bdjbaYWKTG5owbGjV3EBNEP42SyCMZ9ndvdFN5FFb2gHjtbGNDllT
/qx6vSRyFrWZev+uO5uSS8Pw5lThq3M3ywLrZqKQG2jG30aiakWevpYNV1fuZphkrRjl21x628pl
ce7JKXytAMudROKzL5Sfdl39qE3itAhnvNbmMp3YZu3VDsMrLI+xaxEtqBHjRtsASKMsl8+A1mZs
UGGdYcJgHBKfxb0xYypcq5w+FXO3c1uv3d+tkYh94ZQOYwD/d0GHH1Ay1qJ0oFnTT1K+OTccxv9w
3Nj6380mvs57tuECfnN8YStT+/8YHvWmTB3LAcmq0SPZozfEHBEkNsDzcrnGI6GabNgImQ2H+BLW
RO8BnzCOyqXs5XTomrko17lzqlvjqZaNI3uIs1tKmJI6Gwo7vWne+K1IiPOaRPnR6sdlILebRs0x
rZv5O3DP9zYZq8cQ1cY5pqpjyG+TE2gZ8c5JwFpnpvcikPqclnr6quEMB8gU6qc6siBGTPS3NXOH
AMrbTUM6HeOwgWY+JCQCVS5BeuNercit4bJVbVtx0D2jepgJ1mJ/hy3SM8VRid66riFby6/qdVCB
vZ6EoMGxBFIwUD4ZyVi8JgOh6aYT6kfbTIpXIxVEsJtW9zQQ0LdthmqgWkW1nGKHuAqfiHQEV+0t
7zz91SiXjbC/BpajPzOGwR2Q4LAZZ+NZqo4YnKL7Ya1rnni2fcdNWr2gl9ZRQrrNC5J7cm7wmp4B
PQI9hax4GUTgnArDfDHyunhsZ8u6LrZNTDJyqUDpj+2i1HYo90gDlY+1xk18uA0RmsWFcRCpKJfE
dJoLUxXZKG21k2lLlK0h8kel7gLMQtmLg5ueUgTDzu/khiUqr9QPLGO+P3/Oyd9eLThvrpnA38ZG
CXaetmjwPfwdPKXpaCIm3saD6wCvyxmu9ESJnjXHCs6jExAcKL8FABv5tTBHfX8/0qVwsDDRq/ug
RQ8+7rt9bvvgWrt0vja598UHUnzViciGG4EO9no/97vinJsgZeRb6sW8/5HpqlUEKqkpZhNP+6ke
oOzl80850Dq7S6k/OVN6UL+WoiS6qHSgLoUjiR0haYwvpc6GavLEt3unJ499ttBtj6VkIh+khHQM
xkT7I6iSt8irbag3qbZK0zA6OgwvoOl2by4S3x9ahXKqRz28MolK750J7D9IkMx0hj+I7n0evblG
3NNiDADY9d5oZEEV2KfBoXpf5jSJzyJpY+YtHJkxQVZEDR0WKbKxxhm5jdTceKUbYoaQzrG68oe9
mTlECxP5F6VzZW2iXth7alAa14VABDNAOYbjO+Vb5lvY4kJDTGiSO+BGLI4H/GTjRtWe6tQenGEz
QMa6xcL+sGufHnPvkaVkzf5R1wmJgF9HFlBJ0kHcJ1fVMVMvZhHAW9Bjn/F3/ikJk/z73J2qZsq+
uQt1kZWc2WtHLxWuutOEl3zVqqXSbPUvbuZYGyjg4qzDdYOHmn8IS++YbtDjnhtwtsbQH3phNWi7
4u9qZNqCc9k50KF0rS4f2zBdz5Pms8aInHipkEK3Qvs0uPWnwAkI4CWM4dS7SU243mhwozKRYdB1
nXTSVQkJWpBbJf5aa8L2pBxIedsfyyBMXsaGkgs8aQSx2SyPyGITlLbNqzLuG87DECHWVRAM9ZJr
0UcDl3U1psMjBQiq465D7C+Pwj6EGqF17i1yeEY61vhgSEJA4A3PYwkGdPaR0+e46fb04v1TRITh
hRast+Vvjl4r11z4fSJuu7fb4NE3l5ZueFHN2beYpAHI5bN4GEpUE8aSPhsO3YKA4LSjKrk7zOT3
03FMzM19bx7OS7VS2z86Bgjus4VpAp22ddjiZBppOR7Ik8kuXk+8HG5cRHpchBUpUJcbSDD9AugN
IIlSsxHxtJBTwkPCgZy9Mrq5vgO/XEbtq97OkPjlxdbBbCx5Fn9kEmOgt6229+679rmVX2VGuL1C
4HHR9lnp39KgZhqBsYKs4mg/Ceho7SIEqNbxi+2tW6gbP6q0D9f51KP8zXL7kLD23OsjqxuzD4oS
4jmkQoNfC9YxOWpRL6gG6cvA7UKfNcKqLTP9oUu69IERH2YPNbUi6auyhuIxkitnxVzuBKz7I9T7
Diq39w3xHT0/+aKq/t4HkMxUvN0lAWwfERb+PgH8utbsGL+aRquhCFEC/3tpZuj/JBtgygY8gavU
s+Fz/c367jIQAfcc1fsICeZ2kCrvySqci507X9TjL2kCfD2FgWAIISEemk7XZcAAoRby99DPM788
byGgl2ZU7WW0vHXPHg/CWX4JRNpGsgwAqyBej5bNQtbAc1kCjZ/k0SLfUzStgsTuM15o90Zq0qqW
353llc1DnfkzRhMqJ6v+Ltros4IagJe8Bgu6hTQOQtzWGCPtBKaH3Osgavw/ggu3xshOnGRnvZTh
2XKWZFkI+xBJzRvUq9WmWQTdACWcoFH9RDVzwwqHdA42qwFsBIjs4vtXz0nJGUDqtEJ/N+8qt/Zu
hXzBplak5tekrndu3VaXLKl1oqJkt22Ke4z6slGe94AICXgNd3rLzFoYJAbe+S/mvLlv2y02oWsR
EFBsJSAvS8ZcCVPZDa0FG5d6QFwS/vCVn7srxDnMWqLRNm4otTZG5L0k7Ty/hjx5YQpTNAZJ456W
XHoobOgD5lLGGyVLVmJkxOr5fzBM8OX+g6Lg2a5OO9k0cQNCUvgrJCMxaVaMDDN4tkT9LmDAv2sm
l29wmKtn9dJ0y0+NVsq6gJ23Aur+Q/MCXPIhxGll0EiEaz0tDG3DMDqFZxdw202V8gN27q1a6812
6HZt131d6qi6pVl/rJGHXhQfgeEdwTJaVx9oghL2MtVFtEFXNOymEZuH7UJu6aVvF0Z8/otO1FhA
nGWtpDy06sgsp2Jte6Tqln18KWtS7sIxtD7UUUJ04Adh9jt7aoaLkEvCZMzICZv4s+IzRH5nX+vW
O5rF2NwXsryrYEZ7iDGU82CZomBHN+KzeoKmdRsjiWaCJt8yRlCMBQrZHXnp43UsQLqHhvPouaQm
knlc3Kik400ACQuCOc062Pn5ZQpsbxXQ51uTtzi8wo4vboFbv6oz9aLT9tXq6SXMnJawbCPYawwc
NwX75JdipBF/HwRZOMxYJAcp0/KvcR64G0N46XtdTjAne++EiSvYYt948HvX+4ziNt+U81Q+zB6s
usFE3gGO51vsNfkVqp8OPIcjVcSN5SGmG0k5BT7Bi/RXfbG8R/ItNR7W7a6McVzD4Chv1jLGl9gi
1ED1MoJCx9caQpZRp3iwDjhHr1jS3G+tFoCYLdP/oIo6f72UIXa5WAGEMFy5NFKM/c1rbwytW/Fz
FCcnGOGk10BO8KCTUdG1j2aPCHc1+DnNxXIy3DO+1ehKFSyr3T4HSomvl7T67ayQZn2G28bRkBfM
Ss2WR9VMU7PDGEJIkJH7APKlvHdK4UXPEcy+ibSgjcmStW86Ay5UM80gn6XpSp528jSyGabpmmi2
ek2MUtTM8bM6Co08fiavqV0bRvRYVWEGTZr2iod46FFfom3goSC57ygZP9vrPq7ay+iF5Aw7WAOJ
hPNxG2EYzZb2R2Bp/kvmVj1rPfEWeBPtdQgFDE+3Gd2isp8IC+d2YkCm8eOR2/HvjychOwO/wSzy
92CBFwOdZsKQlO2Dvy4pjmAWZiHDOiV4Sili8rfRLO2ftnkCmUpL1/HKK2Sm9CsddL5ljye+5xKm
2g6g1AJBC6eEi+7HNQiqytuoez8PQZY3UDmuc+LnkFrIvpOzOm9KvxRZHmFWRNNuG1p2xPoAfcps
BPB4VoPOINIJf5t+CPuh3LmmmL7I9wPcDoTFkWTaNQgq5S4ucAvrSnTJTzX/+PMMbry7xgTYnppx
8c44RNCzSrSXehnqbscCNPznQ/4fAA3P1m3J3ySxlz6Mgrj9z27ejsOw7JYGVGHeBxvZ1r7IjIfY
7dyrRfvlasgXdaTem+jBUZyxC6EoI0ntY2DCf1M79xYRbFPWyTljxzm2ofOyJDlMvmaY9oB++UlQ
8Jx9GXwyMpPZVCiZ7EMEYHGzdB6uoJDMOxp0SF4Q/a7CCV1rC4f/fuTlM0nfQ7wvckgUE6M3EqzY
tjeL3N60T4vw7HMpxHIdC5emdNU+jLKHrI6ARC7kVuRPjEb7bdXlYq85bfkOapNdZh+wR5yK6p14
2pXTRfmnoXTBymUNGoLOg/HuhbfCriIc8/SIl4wUYdsymMt4+Sd9GMQ3eUAMg39YggpJfTU+tEs/
PFdLWD0m1fI97zLtQhuLvjDivINDxuNOdSx9/TNY/fgjySy2TkYPlZMtUQD16YWajJaxmaPhFGI1
JMJjoXFZX/wkP7eaW+zHZmzXzlRZ52Z0Pyn9jpgtkogMtNjq3qbbuJrL2HwPFvuIYXL6FJlJTXQX
UbgMBr3Vv9+UdID+cle6vmm5FjgWgYXKwivkydXzfy6ncXYWQ2AvOwH/ix7Syul3mV/5/Jrcbi1l
Zem1tLRPna8h90FFuUZwNH+JKrYxSdPrj3NKRDZ9QJiQef/YW2Wzxv0efQ+a7zmTbnLKDO8w5zFG
rMUvT0XjfzGabn7EQj4/olEy0G7IJzvtCMaf3SUp8+I9HOgdojI1jhhiyYMbkBrjFsaQ49Gscpof
SVlufKOqTvHUlU+tV/M4JpT0AHxn3CfoNyeHTUNQUc+Ws/WCdLd5nkrNvbmTRSKwtGamcxpvgC6P
x8G3k01Fu3s/6eD1szx7t7uq2NVL8LMwGsEdwDWoT7SODI+M0ApMJD4JLb9rgOZ5rq5L1j/QHT9W
i6N/8mZRnLA0xfdKV74/o8NqNPt7Q51DQdr9gCp9a63Of/Fcvkr0paDBU8sEKsCzeDVW2FEsgza+
9DWRLxx/8xrsLJGufVD/5yjn9JEky6FdhxmQ9K7BI9lDDbjGFeCS+8hfRGl1vPvUPZ0ogZKA3Z2u
f+/Urrs2hx9lG0+bf7+ixD8uKJYmmDZCt5CLsD797XEbNqA03Bznp0VZ3b0kmjGwwfPEWci2KLyD
Fe0RsYU/0W9oCUqZkTwfNNkPsNCbWXcXp7s1k9F7SNt01xitd/bTjDJ+CNtNEBTfojIqX4uJNdso
gz8YFiI+0KfvrkkCyNB48yP50ltuaZZxvRpewJuG5IEgM2YUhlc9/6InSHscUejnSaf9M1nps+YE
RN4P7UbNQ4MuhUM5AkvAllKTwCkn4c0Ml2BINS5M7sWxsfyDWu0jN/MYKPPUV6cZY/uH+v3fv1n1
zf1+gHKrmo6HrwyeqguVUVh/e4CKxap8G33H6b5VThtSims0k+9hMHz2S+keY46FyqD/ci8AU2KI
wgolhZfMjnRk/DqyK/EUBfF7pVReZE+nG09ntqyJnx5ZqicRme1DDzxwFYGy2Mr7qXQGuL4h+pj7
EdbNdUh49CbSSye99pOfrzG4xFuAMfoXQbBpJ8cVWVQil6y9+qEbMvds2M26Y9Ul3xeV63opFwyM
kAsmYWG9t62LeqEgsi+BGYKGJhxnkyUzzPtRVt1O9po7xSTnV92zNc1kbTrJVc3m8Q1vcMlltIfY
Vxn0+c5TiB+BsVK1WrwxXjezmz6BXfYOpllEhEMl3aHEoUY3n9JbvVRD9lPY5H8DAi1RcOXVIXWS
9mHqCO3lh39rtDK8RJkBsJdR1U4PMb6XXUoPUXTa2U2rN53G2Db3W+stT7XDKIoaH4VPcq9LG1U0
XDXCAGaqgTy+9E1DXnAW+QRQ/JlS8Xi/JP4C0rf/iur2HDI4Tcfx8ShbxEz4+t+4vlao07PGqXgy
ZqXzsuZnwte2hlQ2NkPCjl4U5/uSis/xLelES6pRTv5eTlujij/CtP2Y5jL8Jg9Cnr9bwo+ajdrH
FF0OqjIvo00+Wcae2T86GYlaK0d7umg+FM8gb88kBHsPpoEAHR+ath1q3UXIGYuV3vvhMx636lAb
+nLoeulfLGxtTU7aNrQtNpEmPcBiohtT8nftBV3M96ongnlwPYc9OcO+SBjs+JEOLCPSZfR3h8UX
/lup/UGA9fx58cRjmQL5Cmo7fEHaMtzdRK14p7QYGYCM1rGBZ7ozRgePuV7Hn2WWPdbl6iKcwdgN
c9Tf+in5gvNpOlpW7e3YnTF0LGsXGTAXoLru/OmrMGxBo3ARMr0Zm/vCUmueS92ysNhozylGeRzb
+meI9N1BR4rsz58SA7oGf2yGgytGbTs1/bOWIKuxKkxcvQ71r2/pF967aovXatvFCZZHXQu/hro2
f44mUBEUxc+lWYdvbuU9qfngNL7qWCETcmYeY+FkN7I5yC+ShsmZkpumtLH2qz5+IKjg/676tkj6
c+K0F4+9w/UuhWr0aNkym1oItRbJozaLD4XqGHyvPARRV/E8XIr95Hjj2lE2FGVLyTGIXvT6G24W
cVT9GW0Yt0WQk70MJ/QWR2R7/D4alyFbzy6BA8qYMsvGj8s06z+qHOevYGNgkNwHJh0BxzIcl8bM
34ocEuRA0zv+RK/Bnu/giorQgxUq3GLfIyja0dOF75DFL/Pi149mWYs3ZyRTqQ3fBL5trGPOuRgs
GaKVy1+NBxBZnppmPh/CfKEzUqXHkqzR91GKCGWUBDqQm8XY6IMIWwzfGNWecNN3+0WfkZIGqLJr
qbl2ZduBZlC3tr/NtXAenNx8bOTT5s8ztfH482yq248hDLvHPGHmCNCh2YaS1WKZbP1TI//JbTGe
J5zPrE2Wc0E5S753EeWMKswaXHqDGbCmOSMm3Vvj03MQ6DLuMdGPfRP5gAZ0nv9jF656j78fXupX
AOjNtB2TVYnZw9/KgmAsnH7I0RPTzf1D7bLVi1c00VUdgYTd+dSKceG4NK+tT2FgQKFM9eF5yMA3
jBr5ajlZ4DUdjy+zi0Mu6pyOJKQYFjgM502IQ5hnSpoQrJYM3WoScwMHyAnPI4ofXxLa0sJkh2hG
/V16Y6fBGxod96bk62D6yJ5wXEynPt3uUTgrSb6yo9mJVh4zlJF2i4y0LuvUeK7li2kOgAMhr+xC
7KJE7cZvnRD9E5RJRoBNnRywKDXrthi79b+v8f9Y4j3h6T4YRVt3bNvRPUnH/J/Cva+ZqMUOciMx
2M7tbqdqvL2VW9Gj3Zut+WAbc7q/N3pjK0YgMyWf1aMd1jWbOc2eNtmIsP/e3qyrhGeTshnn4ZSc
7wC0e0qOwKqw6o36u0EQxkH1yUJTw+yHzkOt/A18xdNM3IYYfH8zql2P6I1yO0K8TJPlWUnAJhcN
Ii6fmSDFTLwUTHnJnyUnPrPabZo75Xs1YeinoVieYnlqjNmz247eozPVzsu/f4F0Mv/RkaA15Mot
kGcCYfLsv32FEibnWJOhH7Hbxqd4SdvnaUm2TjxOK6toql1ptdFZvZgTyWl3HHUQ42gY+2KmfwbB
UD1uCjob665JTGC8jcynb8dd5uTNR0kKsSUtaU4eVxsX/M2FZIr00a+7a1NmofPZMx7yyJ24RtkF
1LBop4Cb4m5sVHZG/uG0Ya3ghx+7wJywIcNAzx8mbWIPPeXpAQAhaUH3reavLbozu/Th/QvshOCP
qY6OPPmXL1aAQkNVx6Vhu7ssqB67JU3Wo9Kd93jNdurcx1K4C9q2X1ljwWM+rg1x7rukijZeipY7
LtnNaEQzEGiOG4Pi6qJOMdqH+0VrJ6oj39kwj63hWVXHinTWVwPt33Vp9HTdLnr14eQkXC9ATEh3
W5Lj/TrzAhJBdaOPv8rAXCVdY1DSr0GPnPAkCtaFSSx71dTJ3ancpb0Ohv9Pdbav0EkAcqGDGvNj
ZnnhS2SLYGUTpXZUmvgm0rurq+lPiXJL1cL4y6dNGV1FQeBdqjUeEZ8CXY7meNs2Maoz3jgzBWVh
GNvcjorjgv54TxvRf1YJJBWS5Lf7DwJK7gtepfxA/7u/hCzKhzK17e3SIBiv0pHRCP6FsXNpd0gY
sHpR75dZe/79VlC0l7qqiXXMPBj8xL+1RCDCdLszaboiAGWMc2PvLe7PpspQYRlsNVEcLqcUMQC7
qel6v5Ntwj0TOdDvKIkBe/v+Tl26pja/2PbsHeNppiRRFR5ttV8Xu27gw6hK8exJhkTpZu4PYT/M
SQYmMStBRs0TgQYVYZtdlhLx4xn9kz36/bWEsbdWTi/1gW6k0cmq7enRNTX34tcjnoWkHLnaTaTW
yjU8eDCE8lZn0kAXLekdtlRazkolT6cUSFVsi32TTM7mfjHkMKAh30A2pskbEnMfsHW2xYiT3cX4
EL6yXxbDc8TMB2lnmOYSWIxnnGd48sMP+0NTHabKiF8UV7RDkbVGr+cd1MWMAmDeYMo/A86AHxmx
lWRc2r8MLmHPIpidfeh14fSpzYLd4MwFXAE/eLfM+UiPKv8e6czgh+ZaZWSf+RYrHnfigCd9ZSGM
+qSn5bzVqzncoc3+rMbGDe5F2hzVF3WmQ1E9JHUqyF9vtMNSk92WRiJ5m7WarZxGDHGdL2e9T/3j
DLVsLTQtfZpjUqBkFaVcCEExhFfd/6MyusP9H2s1ZK4EA383z8XuQ/pt0klrLiGT+OmTqU86RGQE
KuqfEOtOxaqvd0czbbS1SxW9E23VPqkPrL7FFSz/MLAusLvDku1FNc+32ivmG/Y31LDx1CBa9ye8
+UPubBjtX0FukQ0NWmptYEO6KrZAEA/2RYluu+at5s6j9nKcWy/+qMrxqqbN6kUNm9WR0kIQkwXj
tbkl/Py0EsJhc/dzEELB5oa2OXSiu7DBxMTyLM8a2QRVZ/qsbZRZwvCJ/JKfjawFa2QwwZ5eBHQD
+YLrlEIi9TvvnARbHrcrcsWrdwNq/aEIy5TBzr41E3GeffuLav03kuBhLJRTwA/KPOleibVnlMM0
+LU06bkv8miS76lPw6r6maL8fhhms34BRkFwMJu0oK/rF3Ou1wIPj6YN3qNavXrw7wAiwBo7lJ+r
WjVkw9m1/h9h57UbN7Zt0S8iwLQZXitH5WD5hbDcbuac+fV37F0+rT59gdOAUSiyJFmqIndYa84x
Me4iBl7pTi8jN2MyEGYARqNO6nY/kbup6BmV2Qr6+elVGaGo7fZXm56kGk7Vg4a/e9XVgbat7T4+
ooh9+hqL9Dmrz+3s/m14QsBAGaunuHuX+WG7F66BusFvULab7e1tvL2D6s2cR3hDLp/VcouI4NKq
iURa2vuWPen5Nrt21HnWjQQNNT43JkLfx45a07Mu0r067QYG+a5JoF0yK9QuqGDo6C36dD9n4IiU
mMLN9F9mR/6EXy3XJEuyq1FFw7YF6bbpFaeSrlVmByajT19jPTHrd9fFmczoaC0two2ACOU2hp2n
8hQcgC/rHBnNxac7wAxHkSlH/78FTJIdiQqLrq3ZfkLTYvaOnfKlGQGLjY1GGlbdTJfZjcytJ9Ll
8aZxxP350Pqxdjd25AULuB13mLXRXBT6vRJ+xp4Iz2GEZmzCn/lQxpIXKp/RbBxvz9Q5MGi/X516
l3DcVLc2X1+snk1x7kGJG4YNShrSYPXoW4fo9xCj4dypRjyaszWbSZfQ0ZEsqByPyH1TbdUQoAYD
K5/C+wE+a9AfdLPWr2qEWeQwE+XutXSaaAe9mf5Mr3vnr2fTAlExKYd579ZTtzX1s1fP4+27DbPV
dre5MotyJDmuHV7biPHKbGJS7IVlrylxxAeMpL8Upix2p/Cx1P7AB4Zjz6rwy7UzIe+LJPeN9kj5
J9X2nRZu1Nj39TuGzKGIHGvM1YN2iKvOgdTiQvxEOvTRTNNtkVSDZfedq4L69mhb7i3XuQ/8wNkL
R3N2apUL4YYk7ASXgjpUDxO9j+3gzu1VkNi6WNm3hObNOWiJ224pbkHPBQag/rzUiKNrB9nz6DAG
qlNGQDKAWi2XCyqysKm0rd665j0lRm0LohYVZfx7hyj3inHTs9ts97kDnrKHBfvMhHN2qmr+xjJM
29lyhtVT67kDYI+VvPfedG7zUwUY8Hf40E04RA2oW6thQD3kPoMyybWX28gQIKwBuvGYZSPpBTNV
05nRhpknOhSV9kO9wTHck52rtXLTIKgzfJo2VY9qwoHoYDNYT1WugzCdf6hPj7Jo99QQBbQBOFsx
r/fdVU+an+rvHM2M3coSh7sW7vX+t7TJirOr+p+8vLlGtZec8O0hDQMnerAT10UWdbqxn7022jvA
HzYxcdWUfvpV1E0+YTCWtVaXcRFkzFBO8zE0xrYuguKo12AN7W6c37Iwua/RGh2wSAMPlmvsAACs
Xrf40dBL3RW6+KbEbHnZ/pi0LD7VJkgYvJdg0PBvJGVnPDccqU1kHEXGc0lijtSWH6EAGax3Cfud
k/YpAMhxVa7ksK4koZy+f2jaT5barsWBJnY3vb3TYQIxBIWTJHyp8hrrAapMrietPd6uxNq5JrqP
sniOv+f+vC6ZE76zPs3hChvLWbPIdi9S8tMr+eD1s44FTh6Gmf6OcgVMOxIDxj8pRwZ4R6pOlcvS
dmN+FEZ+nxe29WebtRAGJ+tnVCXDaiDD4dGgbr4qumU9Enzu7ZfORe1BYvM2HYSP8RO7e6ct2SUw
GthIVQTIAWrcWsgluuKLZeyvyNgC2OuivyqzdWi63UWpZ5QaiyUVqoHAHsn8Vtle9Gi33tjEq1jH
0VVCYi03tK2b7VAhUD/UWvXJIk9AbWMwUBKxEoLRxiPK4NTqqEyryPhNkmXDR33LCq5pHiD+s2xx
HQoSm2StBaBEeMrtcFdDQjnHFt4/BeNSuC5WjnezeqsSNm2yf0QrwgrgcOB6lmkceHxWaRbO6+mm
C7B6DaOwi8zS0N9zrWiwcbvpRl0horXMQxkv3/Fj9OvApK2kPJMSHdgTV/dicTWuwy7O196UZ3vP
Ei5MPTu9PRvjHnD3TZFEnN8anT0bMbYI18Zq3ywMKc0aSvIVWPSNjphRQHjo0e0SEV3aZxuHwr2v
NY+3V4Mh6U9e1GKFCuZFv/gyWg0/XrSyMWbt7LifzwM0g3NkDYP07T6oo6/zX4fe3KEuW/Rw2+F8
lG5p+ajAJ6Fn6eemWMOaJECwZZWDROs/L4rKD84T3u0bKWUe6nwXDwzrKJ7nO69ZZzRR79RD66Dv
WlFE7ADLmN3+dkw14RgQjXHtyvq57jRxVuoohW9EhPLshLNz1ubceUjLA2pP+ziXDhUHGcAbxcGu
IsPtTZ2Hp1eskYh8rz2hoXPU5hd6WddGF0/ondrj13VsySsaWh2rOIKWispLQWLKLEPqzQcYpTmJ
KUvDInfsfjQjei8V6bsU4UM0z5CKaRJDO38ISF588BcxPaD2wI6jHSmTLbtImoirzGSGlc9UddRJ
SItUr/ZUu4561UbONwAcu8kEVL5Y9XjOi9J7nlmkKkFLG5RnHe/TXVAEF5TBtN80g0svSp36UyXt
NaN+UHflrDzMeZizzK+bajNNfOTQuRBP/O2lfBgrym+c1JuF6bLy+/XguuVVazNS7aRWopptyqpN
EZxixr/nLBVHKEXenV0XjHWt4UN74Ca8kXyWGhlnPE/LNsJ2mFTjcHEy1+72oj86vp9f8Yy711wT
j1qTVI8xm9qpKerXeESaoO4AXNDZLpmakcquRwSE3Et/EXW+Xvg619buU0/e1DGSEAXDh1BL1soJ
an5PAUb+f0LG+ZieO67muX4Kk64jVPWvT8kLdUwS6Ul9ZlkwzA8xm9GLlXT39EXBjo31vRozEA6b
e9fuWfErxN8cufsBkPw9E2AM20CYh2aeDbTdtEBVvVCVFWf83MgFhXFS50wbmLruJyjXKDfSQvXP
6Sx+Uuxu1i64KhrLJfzMgpJubJj6Vh16bgPLVy/I+JKv4hBL7gmbvY9Sw2Btik4lH9lrolL4c7BM
QlB7M3hUD0heSCyfHiJ5hgpoeI3j6c4aPcjghuY4CPxrfbcRgw754DaeV8FrYxKRuVMjR+Doydoz
EpIOpBAq61Fx6oGob4dp5Q2P5ZSsfr9DS/twuy/yHI66vYQ/Ol+vb6l39uh+r1rnBZ2H9N0EeVC/
EaOAt8rUv7XQy27fOUSdv1XQKg9bxFZ4S38zg6hDpvN+L7CDnZekDw+hPZwjWF5X5VCyGrO4ONP8
pixMjuePO9hq/epvF78RvTXz0myiekIjL7d2tTDFNS6ae7rFKLMBdN+uZXVZqwdNq7Y46r4ZhjUc
1PdQdV+Aw/V/6po37825HwnII/Ou3yBDTY5VgKQ5Tvz6rWZEAIxjrX7PffA4iE8CuhSGgQtFTvtA
sA8ERZ0jmdFd9+NibtnfVysBwfeYXb6gSvHiFI/ZRWGO1NkqH4rH+aQQS4XVbQMriy9B7r0q84xj
dN6pbEd3rVHbfYun7IVKnPMHVtRLAib11dbDzYJpCqenGxysJbbeu9q66UEUa5YEO7iEanQpfLJK
lTrVlgUD9ayOtGrd4Dpop6C9s8s8XavAg9iPN57d44seGj5AOa4WXu5t42W2b9dY5AMSc1mfYA5o
+73vduSZyy6fnPwrkc+bvkVDR9tfKgRod5ycMH9vBvYS2viOpie/hJFf3lYHQQN0Kyiq07Cg+vjv
IVYNtlGLULRos40RuM22wjWGOBOYfN+emyle3tNmIoK69O4Cp4Nyn3D7Dtk07PzRZ6E/wHIK2KKs
olGL2fszC0u5Xygy9C1qRVO0g3byvOmxCdzocvsBlNhY04b+CzVj+1p11i+b3sQh5E3aF94iHnFC
qktpov560MLaxlFDpnCNyUqesOlmr4rxoAH++xWF9Vq1rdVDL7AC3ZYpWiG6g7pG1UqIeMd8M4HM
kUpBbX8rILPhLk4of5N/6cGhuKQh8fcOENFP4DRMxOn0gBzL/Ee1PfRF5cWjbR2XLPE/06dBK78D
7sHWT7bjZYB+sbMAX6wc2v05cQoE9Q7Y3FnqX8ORpg1dMhMgRWV2CQUp6QZsGgbSwpkPpc9lm7pZ
ftTD6moO5fCgTlELrHaGqD/aGfqINmbewzDoBk2c2f+0EGqpn2qUU3hxQf1oouxJ9mLhpRrljmwD
F7q9BVzUU/XoaPWMdYMDmauzcDsS4+tIwKxzK3CtLKEb96DSWzojC9dupWOEL8TykAbVj6H2DIhp
FrS/MUMp7UTHRA9duajOH8rCPuh9n/zJpMITZzpQlfa2fHN3KjRt2muyf6TKS1FpQ1V26qPa32Iy
XLkenQk63Sn+OYsB2oqanQMec0XDb34Jmu4Fm2T0qZHAtOrswuE2w75m5iG0PTeUAbbIVLNqMdBV
A+LBPgvJb0QOG7oSQSXDw4qhepi7HGvMrF2KMX+xIhzPJIw99Zo/3+M3jkhXp6OQWATbSvHiiQql
/dx13UBs7/zLm9Pv6hcetcrdaXVN0Fzpfp+DWJAGHtO0ZGdsUdfeI5sG8BpGbCrwCGgIt7djDtSc
xM2toCgloUTwRFwgRNLYXoBC0+LJ3XtOwRha2v12ycEtKs5NTqNhXagrCe2W80RqwoqkqPIK5/yb
ww7srp5bXwaxFHjqOHTxKexr6Msr9WrmBtadHRTb1NQygIVYEwbNmNaqBkqj0NuBilnWrT1+OD2z
BDvMUN92o+9uy0G3b6V0Yx8l5i9lryhZKj/qIt6XTvQxiMamqkzBo5mi4iyy4GeMPNkqUu3OEC4/
LROFdVIt+RLHovw1URLqzZHwm/HdTUbyA8qyfOq6sdkPC53cEsUl4KCue/IkwdSUbacMrwLec/Ap
JvymFTsdjOZQA7+jqtnlFLAvhj4LtoWkwmw0XVsHFIrvdZVJMHrImfIp2Y0DxHy/a/X1IDsWKVTn
S1AOW7XcssuG6Yo1mp/WC/ws6KpKAzWn6R5tVn1wWq3YabjtXtKoA1fZW+aDt8zFuh3CVZWI4nvo
pcmuTzLjSL1geQgBEyS0JSjlW5KvT5C7YYHtX+alPtpOyV1WzwFoc+OXmARTuBmTSlSUChf5HPo1
3rrSrj8KhEblqA0GuZttCklKdoOqBrc6MduhMN1Xn7SvkLHwLk3H9NA37tHVgHOFo9vuUuKH1mqJ
c1sGUwkC+Pa/e5CWDNH9rzGRPg1NPGSZQiJ67H+4qYkM6J3CGcSxcMWHT6CiNM7Gz/0SpdSYlpVw
qNuoAmNJZWrjJ55xYJ95MvTQuctKJyDf2EoWIuIycwctc7kiB/pTon8AoH+qVdYwp95JHiEsuQWQ
aN70qZmRfbBdJiXkEt6lcgptldVF/G9NVl9KK/7xF/qCwd6yTV1Kv//xF3rkq6UzQYDH25Bemc6z
R0oObmNj/PBbINCI2IM7JzF+f1bUG2jYGZCFADdcJt2oHiuThGF8HJeEwNF925F9F1QjcFjEnHdD
UzsrnPfLo1Ybz3Hcxe96IeulIBkr1DR7emajsV7mLD6PrcVKNLfS+9CrcITIl7GlWJCBNOMEUWX+
xsa4nxjkm0xLHonPpIGRtZS3ptYBlDF8xLEQGyVS6oRFXSGNX3sUbHOKvINc8mi5NPO5EQ46nOy9
xLd577EbozgAidn0636DTrs/idrUtn1qVVuldp6y5ikUaNTKERBnMqGUUs+iv56VrP8BhlpPqkCn
qvltgkEjrZJ6XRvmnTIVjG7THmZGGOH1fzRo4zDz6ZO2hY4KqEWjYJMODbAk/89ZbfD8hkgU3DUt
Cb0YVKKyma5aElzQj7h7PRXVSjUjWBAvF93/AQ31ly67E4WbWTtdW+71XnO2YQQTVz3TAiO4nwoQ
u5ZUbMVDfhrkUQRJ+N7ux3RtxN4OiOl0Vf8hhfdwQ+UT2tU44QvBMWrmYMLreFtL078iAyaNeb6N
iCKvslMWaQWIYpZzaepurKWggC+dd14afvr8cg8aMWOb2skK8qi59VBkhVz4ve+/JvTX11EjNZ+m
630aCBQorLjhEbMvykV089vbdJHYuYWEnjUll2/8c05+mqR2rMZ6+ZPWqjgSyuCuB9Nv7ykFJWi+
5+zx9iumAjHTLbeohjyMuZ2VhjbSBIBErY1JjiTcBN1IvPl6pnx/0JJyvqd8JL25vw2JIiIAgyH8
nDY7dTYpzB/V1KZn8FOwBWP7gPjcXnnLsld+w0wGCbPpWtlhv1f1mK8HVagpTQQGaOCME1mVTC3T
UMqCyKj9y3gm7P8Ov2ao8E3fNxzGMsNGWf5PmQ+gzVBDS0Uo2OwO/lo46e8qlJ4V/dbD5b4N52J4
aL3FWSd9u1ZLbt8Kq1UeDdWehna1W3Sy/RK5Jri9k03kpOtMpN3Gyksq5o7dF2d1PHAzw5QuIF+E
JOa5Fs5+ag6UdsUyrQ07jJ9r5IJr0g68dd5X74PMrFQPwvmssjF+FG3fAn4ejTMy8olVVmofJxMD
MZU4qlV49KSyVtRXYPzWxRgymwJRFJ+aLMSYI9f2ltuVdKR87zUdgBVqURqtxLB1JEXPjayfLkL4
V2c2v+PGXk6K56wRXntXxXZzEFhg/MBfz9zgV8912I0XsD1hLSKcLbvpR1IQ0yOD73zy7gpHK9wD
el9atoEvELbH9SpCJkO69sg8jOUBMHdq7dsF3Yb6ksWA9Qb2qV/VsvmZzPkhYKu3doYEkWNrWq95
gcHBt44eAUbvZaf/ArI2fAvkvVS5eFrkt81dY16cNKlQb0/23kjdeAvLZbraQhuvVf42s4l9UNVz
T4fXtAgg1gMZOTfHEnGy164ergTPskVDHE8l9K7IYxz4Urk2GvaHulOYJsXamR1ctUbLUDS0j3XT
vVZ2P53/On3TOqW6tm+zVR0a9lskhLPT/XnaipHIKTmMhfIBvIrsAMglgC3K4G9laEu0ew3VG6nj
MGC1xLL24+fvqYf+H+jKZ7WUTwUo3KIZD7hunIcEk/DUpPNdYqcptABWu542J3dB3TJnTQOwk3ow
5W2PE4uuZLwZnZ4hVWIKy/GzDBwX4GrinTyVJQHf09jc7sgo4IZW1orEn0Gt49WK6BZf0c8i+IgB
JdZioL2DfX5p0YAE5SsWlRe1T/Fqs7rPigSicDcADWN3NZQSajtqJRtVtIcG1L9ho082MVBJhp0H
QOWn1RQSUeKVOwiP8SlPjH6v2l913yY4e2tx8IFnAKpZT9DznvK019g36NbnyK7HN2eduJtBJngA
Q5l7rToCLnB+x0sIvb7S3vU/DX+3LC15KrI6KH+ebYTtZxkOR2RD9vY2Oecp+ZOOsyAVomntufSA
IhveHYavSzAL/9Pz8/KoWABdGd33ETRlJO5HtUJXa3W4JTuvZVSjfgTIHJ6LamgraVBBzvCKRJx6
VxfpXb8Iwr3kOjaBKnIuWZBkjUOBDZHhAesCCGKtj1ju+tjeFywopeZtXXn09WWgG2h7meVw0pzE
ehj88IIIeJ2MQ/SrbIsVRLYxRoOECbLt07Wabfyy8K61rDc4bvMwVml3KZDXmpQWHtQ2K100wlzY
QyCcApkAOsFucmfL9ZIc/ZDQOOq5LBrslpAL7EMbo0h+VrQ5XhpqsChi5q2Sk6pufE+cuUZ15ez2
iyQ+4JrNo7Bc32yLkJLRhDD8UkIJuX9h8wfxHYrxVzQyiPMMp96V9ZQfxyQ4NEhS8g1Zwda+momc
auF1XFqN39rF3Q9oU48+Ia/vb1ugAWLlQf0eGT1ZmuZTviucoL6TOy2lFnEIE3Gx8RJli1ZxY7SZ
+3b73iQJfizOOJJObjeUz13Y7X39kVZ+d22zdWrA8L5hCwv5yxV6Ga+1RHRvhd1+4rc+hkXevwG8
+89p9QWjRVWELIrbl49T/Vy1/sVJ8ju1PFYPegFms4Hs7LVWufeaThA5F2E6Jh7V7SmVZUPzR58Q
epdBdwIaODzp4Yfa5mglG13GJ2PFXWFtho7tkCpHovgw16VbFvshlpxJ1YEZM8K5kgbpwLSY1RPG
x11T+mQ9VKGxUyyEkALrPnXzo9pclVHroNR2+21r3S+G7CUk4rsxd8OLqdVM+I4v1Ya4WYcOEJFt
E1yB8Ww3pmOzvZUItIJLoY2NrYzGuoE452y+WGY2r41oEVvVUIzepqTWXpM438cZdjVSiSI+rxx/
EaSLh7qYe1SSE0zIqOk2yrQfRn+oNL2O/fyKLIr5Auv47DihaHe1TtqXbaBAnnUCmcPCmggZpVsl
KpAJpYD9o0RWSniV7Vo78vglo+YiOrs84xp5DomWrEHqnVULOAMYsdGTwf7lm6WF44MYluHeRSN2
hEpLl8Rtp7NbL2+9XpAeKBs7LnQqVgrhfPgCCDhI6i+39+AmrHfQy6x8NPLBCh/gObRxn6epSQnE
LcODQ0mmN8ARq8W1wGPM4BRt7JkBSvWV1YNtkd2pzim1hNvHd1nV5Gf1vrp1xu0lQQVNGMxH1K7I
Lae+PiowojNrzREHZsxeWGA1MeMPO4kORtM0f8onlsHaZfJG65wQ7ba3Ss/jCkOiqi8AhPuhpgrP
ciral8lrhmqTojLmPCOXaeLacsj9VH+Du7L34tD5o3KrHzPVnfMNL6iRgw6bx8k3WhJVz+pZUYff
ylx/YlxfzjY+sy3kq/K7Fo1rYb5US01QbONXq2wC+BoVw8Erne5kIIQHnCyhm3R/Lq6I/J0XRKz9
La+9x4iHlGMIjLNmGGJT0ZMvO1e80u7sr4PNstpd2pwGt8TZDLYH8oassfRf5NKGIwXmf9+ICl23
XByOrmESI2l4//AA9BUrzjysATiX9wXb0ncA4mtXOfUUh2huS23Pah17MekXx7avqnfLDz4idpn3
JZTSt9zbzF6es6hlU277Oh1EybDLyQEJuqx9G4RjH7/OR522m/vmGDWO/ow8i02OaaWneCjGzYie
+NhCTu6d6rmXNDKyj2HlF2K8RKY7vKQj1sU6z+u9k0GpcMK6uMYUGbEsuAE9gsWjSI5lMqR/f/At
29hEdpLtG0GSTYls9ZneV/dgFs0OtTx9v66h4yUxZ0PtSPetea/+V+JX0jVsavN4O3TQYhpwgya9
n57chYajknw29jGCVHYefaaCr6hzlXwOzKC95DXZF3TK/IeIcL51CSznaaomdJ71qVVl+c52aXON
5XIYQRJsokAATpR7SWjGaJNAha/IKccc2KViUxBxwkqcyKXVZKbxxRKQjNrmES1AtNKmCn2v+sxS
ysGxSQxyHPxUYr4h8x+CfmqPeev+VOoM9fpfR0lme8BnuCVaJzTvyQcB+FLF8/eggVw7GnN8347k
oorGp5DpoyOgUCDLC0W6H2c8u1oU7/yoMj4cMhR3dqO3e8RE+scUgeTow28SjXE/clmcnZB4Tg0v
7YcfYE+NWpNJcMZrlLJTW7tV+2DJxDMxZKgIsWce1NfGLCNiMYdPTeIcCXefT0FObKqyHiMGOE91
lb8COHpql2xAuZ+nH+34pvw9pU+VLpgoZGmLrk7ndhEfffBoSC4qi14UhWrVNzEGZikdu+IdC9/6
JfBYcJnV8C+GRfefthsBJdCGLWKYru+x/7W4Jf9uUag6DSs5vUDyebxN0xhrdikzzDxkr/YYBgfH
IOi9nqSJgPNFQuK7Ol+kYbJFdSxjnEyD9KjQOqoSao435pJY0fuNHKVe7e242YPZPQnLWb4xWlLx
afKf3GLWqiTqZ1U2LfNSn+irxprjn22pb/Icf85EaioV4/p73bOVI4fSgpU5FZtY4CmUPQR1AVGv
v1r/dTQFYXG6KWeKGT0LeiLsP1pRgprmWWgv5VM8xfjTWIA/gdwygNn1UBhIFN2o9cKysLhIzFnc
KHtxX/gHO6U9NrXWIVroAnasUqmkGKdJMkDUQ95MBGb7+uMgTxG3Naxa6BBgMhnI/3ddkg/on6Ol
wWeHxcTRsZbYhv6Pst2geUM/d06yz4dkCnZMYMMllLEXaTXvgygbvxW2STbPTGGnzBpgnT7EUKVU
R2u7kvb5ZztEVFIOqf+HqE59WwW/uK3ZGtO4vWcj+HPSRjYOIvB/VPQJlJF3jKcnKv8lzTa/gwFM
vxK5132YzJ/qQ60K8R4RAfzSC8JohSfI9rA90pWHQe6ulrWAMnEIJADVgDy490OK24Oko2pxS+M0
HwWeQny2+zmf8C9GVXEts+Au9bgNcMKT4ZVahDy74fw9icL7MhbbufWK6yzfc4A80K6j2Dypw6id
oEODWt6qw0mPOvCFobMKC4CQN7aWFjFDj2N9Af30q5AD82BFqBeW8pBF2JsZEPRt7RNRtOsiI7mr
cnCRJiXdVacV2s4xg/Sm0Gj6TDD3di76NW+8MgQcARw0z1ri/yj0DGjif54Udfyp4ZndYaRjT6J2
3E2cTYA00ucUXB6tVBpCSz4+MB7Xr0a6mAfMKrAV4275huR8Y+RhCgl1ps/JDmq79HF8IuHJfzUD
kgfkvTqaMCd84T+1EZCRQIQOSFaS6kHmt6/DSEiHZeodEX4LXTwr/Dl0FdniopkeKTUTG9+U8bHN
EbP+7wsX584/Bx0oCxadLt0xLexi/88X1XbT3PW9Fh5bh6QfAyjoSxH43q5v6nTLmOe/xG6LONAQ
9JHkq1A65muYBz/Ui6CQnMdaemXVa/KBPcFqwTO+EwbEDXV+KSsCwx0L/hk/0PULi6Vm65/UiwSn
49kXnrlXr3797+rVrjL8oz2Qn9p7zIHL2PvrCOvHU+Ye5skontVDQyjHZtByd6cOSaVhvxpWh0xn
baxOmb2X0gx1f39XZc7LJW2Cb18/Y8Q3t4pNlqI4fctnNyThucF3sFJfMsHua6Ce3bm98xybVJ+U
YgfHBS0mnQCLAqAshv3Kfjacxdmo7fqQa8YBMpt7HqPCPKBUczEacq7sc++sN5ZxsIfk6HRG4JwM
y88eQPw4e4iExlpt3xGWaJBPvYpFrk7tv9ZN9A86PXSoRGwMyb04Kgl0bfiPA9q0Yy8rKD6/28qJ
E3pR8hBd7XpgvfbNHn8INxh/eElrbUIktfjdm/lU1u5bHYTt+UsNgUCbWMR7Vbk3GetXumQSsNY6
1A6Dds7N/86u9lUNQ7qVsLou50/8qgAhKJOvyiCy1hptDpSSJB4jdaQ5DTcZcl7lI8eX7em8a8H2
UQO/zL65VXPMkvmnXtPFd33oi7XLAPiEN9vfYUYnxxbY93agGuTGibcn+CLetEHkbGy3fSuckRau
3sMsK4K/P8NQ+//O/e3rqD70bdm9zF1RvMYs7sOx6NiHy1HcceJz67TppsTw8y0LQZtSwBzRFgn/
rlXq71AHZIQo+nDzDYJE5VIuuWMnIkJXOmrnRwzXwzVbRswy0lZsVtzs7M++la6XbxSYscu8o6ZT
DFkXc328qR4IAVkHlsjXFf34S2nV9bsVQrCi+ic9zQk4hwZ9AG1Ak+lSAoSVKqf0gm+8vySpyVP2
sp7h+h9br+/Wqi45hrNGz6zuuB6oXxSsDY8FJrh1Mjd/lAQwm7jSsYWC5w621IjF/dczfO5SnqoP
J9XUEL2WrnJ9tk41IsBA6iA1qYgs2zrbwRWuVl/nXKwwba7/aIcWP4Du+h/1sh0E0gJprDoqEeut
dB+6HURVqNVeSV8onuezevb1oANvPmped/uKr/POmhtEu5hNZG66VrRr5ZJVD8wC+gb5SrjxKLPf
dX61UT1ptR2NhkjfhGh/MOZjVWH20Yp3OH3VfVeWP5XL0u+TCP2bPm3qmfBZ2qEeFzW5i6Km9Dwl
c/0BlQRSuT0Fp6X1uvfUpKglz1clwoQJEaeqPOrBO7CK9laGzKb3UBAK1YfVg6rcJhrROGXMjunr
NrSGcLmdSzt3OGgQ55FdUB4dEYRiN6xZT8s7nBbcx03FmEAsXwHTTvdUF7M3148fF6PKPmBhyNle
7ETD7bjI0DcMVBNKV+SGzTKtbkfyVDWXYq35zEIKBagFwF36EHXR7ZpPhT3smfGNJ5QVYOHn+DOd
u2w1B4n2mAFcOucRiSMmbenbtZywt66Huj+rQGzK3JvBr+cX0k/aByMI3qlq9HeCcxtCpPaq9YcA
v8HwhsJ7UG+jqZ/GIileppYAlFQDUEJpnTjmvEFl8RKV+JW0hDArCjn8JVDPuW30o2I4lRHJNeo2
UHcAe/H3FPJhKTI2b8rfSwLJnctG76RohcLWdl1ZudciR3lfgGPfpHb8+0+ZCzIguuaknHoa7ZvN
Ijp/Iwy/OIyZA7circROibVDu+rxf9Yue1wS52Bb/SmfRLFze6JFv5+ol5A/bUyjJmnspz2QD6sq
sYrNlfapSwZ2Za6CJm+2vH3JWkoU51Xb+4yuCLF3AnkNHNt0PIpMs96TnKIvZHCg+GaArxoJfjJt
u9rx7pQpdibm4TRPUYjR0wV8UHa7xgqz1SI9KqqA5NcBAjMli7Xj8kHJUwqfXgprVwZz6TCk9xCC
YT40tYYH2ZrGY08kAZCG0PGO00DRWM/XdSMeDBfT7W18HAwCwo1aIzSW+3tl0FA+Jk0ijUt2ewmW
7sM3TJnvLF9lu6Rtrdyx60/NNsrbKOc0mXcYbOJ7vkDqmJIwmyOm2Uzu9KOyTP/eZEd6Tx/cPDvw
+29Hf533R+FvCHxu1kgad+od01GA7FizNHt1SJxDsgqCTNwRUeBs/ajI9v2yVUWONCR3qMwIJOpl
zSMtS6bzInU26tXcWyjrEPADYDrdq79tMovsYZL8uSlcaB509nEwaaIBPSh/ue0WrWTwa1zQONaG
074WhfUtSxrrGFOYVVekYy/ZcejgYlYymMy5s6TcVD0vutKGDQwOThcR/WLCN5pt2WhsHavlhEjq
D7vIoqMladeOz5wyES9xTopVqc8wQ0L5r3F3MRhYfr1JcD15K7hZ1EXrCYN1gLhYxPHWlAomMiO7
Pd4PMrcGgD3J4OFE+88p1dqjz/37G5y4Xy4ICZzhqejMbEu1SsMGWjd3qL0W4jMWAqIoW3fzZG/6
kTiFW/cq16NTU7KJDTVzeclLnUVXWl0bteQ3WSQf1NKhNq3mGgYPAz3wzU2tl5qOe6T2XdECIZgg
KwFHZxR4ba+izudma/xuJeNwPTisTMVrR3Hjbono7lQ44+4hHvnPKe7rHPHqzvQacdEKtozG/1F1
XstxI1G2/SJEwJtXmPIki968IChKgkmYhDdfPwuljntnXhSi1C2JKAB5zN5rS+XLEgJn5LwMp38t
2z/HDbvX965uj6Y2NY+3kef2lTFD3yyMxjq2Vp3fgfnDztFbLZO8Ion+ozJ5WrsD+wC3ObejcVPy
uOlsP5ud+dFNc/YLtdPoz7biIHOvpqOmZJHomwLsieq9NxmRTpuz2KnLq6Z63r0Tt39xCTQ7bW3b
41CX8mV2E9AKWfYLhfnKzKYdrjPyjxBCg9z3uGy4EOl9uaWC3yQSfdUmO7kyspVWd7z98TDs/MTJ
1V9NnW46wkZcR8d7T0k832csFoJpk3mKnFDZClEXfHzsK1NXc9RnpvDtWh1/q0kRdMiJEh8/4Amd
f/cdDwuK3LXRn+EWI64g6cG35Kr886VrN2W9mksRTrNesC9kLZBmpv3tDKTLbzvi26+j5UpPVZo5
HMzsT03RuUck8DaGf/xMDa+ZoZtfbt/a7YdbjF2Wencjspdzasa237JBumSFzhBNzQn5cpuY6jkW
XOXlanoTSwRUXpCZ+tQ7WXPzWpF4iPsdndxJKBiYapGKp7GbjdDqtfzJ7VrskqTZh+Ya3YryVOT1
A4pLEgs4shH89PAl+gQP9laUm5kGJ4dQ2TtSYZ/FZG7Zjlnv+P/gmW7m3bWbhNrelOFLz4a0Xpz+
pMzatoEcjreNwLbDxKoo8v1tN5AuUjmnUj8gZHy45YHj64nsQlG+Ok1Tgo61Lkdtdl2bAVNz5SVs
9LT+mCBy+/ez1UJq1rR2vScW+tfttq68orhv4tlvFRybWeaJh9ZBzQJWusTwvH3Hkq7iLk/65Lnl
KyuTyj0WK6w/oqt2tTtLYrz/z8/YDwelDYp1W/6c7XhLEKw6TuQy8cg0kbrGjArEIaC2/I4cmwfm
8m+3G07VSbcfEOTvhD56r3USh7UO8SrJpr/bT2oznf8mYuFXkuQ4DW4bNRbGAc1Ao3z7fgYjuXd1
hAlaOgxHc+j6J1LNJHuHuLv+416S/ebRV9QzWmU4ab0WSKnlv7MFZ2vs5fUVMGbB28BdWJLq7itC
rrcOiYOPC8EdnxxEXOGoauujXQ0vt1QGjtYUyjzWFi0x8QUStg0m1218gwCnVcuW+yzv//thnTDy
5E1/D22iOt1+nbXSf7/Jwo6sdO0byPu/rYopjf5idiNK26S5v819jH6mB9eN6WkQmeuDAExOYotI
GbqNcVLjQrsVAj1z8STn33Rb/+McoJLcfkBQIoIhH1B8i+4b6pvxipm8vl/04ZsmSTAI8Wv8S6eb
yLoa4Hmmjv4zelWFD6p2AVc461FH8BKS3rV8WA3DRa11yLxbO22HDdp8pZv4pzCnK1SPjTSedGP4
uSWy3H5IW6wNToHObntJTRrREf/swGarMAF1aLbjop4eoPnrZyW1eG4heAVDEheBRBC4c0zXOoyx
kV7agow+T8cNqGbF/U3vcPs2S0kWylRBgLBVBRWzPqwPudqqZ6GQTAqq6O0frg0Dy1Vrn/sN0WYN
ugb5yBnv2bEvO1XmQzTozz15C/dTKbXrgD7rccHrdrtby6ZhE53Do5rNNgEFnrE6X4zfieDSt4vm
QQvxJQlcH7M26efGEhNs7BjeRmH/rwwNg6fkNVZjJfx3DeJkPA3UaOHt5XD7QVYaRXsXI5d1ifzY
7ERuId5KdC+4HJBmb5iSwNhYdSOZxmRUxiRTSOOil6YTkGyKg6BWcRAo3mGuBk4tClpE8vaDKX55
A7trknj1KPOeyOuun9yJ1A1Kgb6qnzPNuzB7f5wdqQetvu1gu/VpxnNjj7UXtiVG+Jr4CPRWx0nb
1tCjvUTGxJk0zKuvTWTZekooM6xhEyE1M3aVoo8Hvx0MD1q0GVqGYGECxg3QrbfTYv7Fgi10oPc8
3mY8PAOTgWlokHe59A+r7pFPlrdip6bdYy70A8ROa6d7Qg/6YSGqa0S+OrszSQPxcMEkYPtuKXae
uz6riwZTHAvpvOLfiFXEY9NgBaJX3gnZfRRknYbjLJzInth0ED31u7ZUazfgTmlS70DjlftlS1B0
khnMYBbSYKue1ildEJz37t4r+wuQSn1Hi3GaTGM+Wq3NKJj0Sgy4RaB6xmMqptLva3QiKSvEYEa1
5vMwv+D6mXhU0YMMKM7F16B/wQ+tZC52ejUH0nQuUFmzkNF87icu6irNhEIH5ldhRvs1Q6NFXPW+
XS+Vpx7Ju5f5qYofhJjUAC4755ZFkdQxxzg6WC1DxPqPVgt3Qh1QvVvLy+KoMvJqBqlt/9NAKQmN
YZPD/myKWHN1C8rm2ce4VeHqa0+pnn25rX3fdaafcwdoU3mxDKUEaqyQfrRO34zNUDUzdu5Kh+xn
Cyt0segzJ1UCrnRxrkwDfqa+eq8z54puaPVdjipDK3R05i2SCWecmKyqV69VTihXlDs5LkeYbwnF
s0aCMsHSmExQfa7OSZXlH0vyqE8GUgrb/EWg7nOWVoxwB21Hss2LspbER7nbP8qwd6zddOi8TJZN
WGcVIpCFF72iYQVGWttwoZuQ7fE1t3QSgO66hrMsX9n6zjmSGwrNavZwzsdL7wOGYDNjanGguC1G
vxlDOq+0LqNvIoY7HF23BX8XY9fM7uJuoRsiJRal12s1tkbgtriXwBEIaEL43B26C3Ix009LMc0L
4iWSZByf3NqSDxXXh6VlP+CFDq0o53MsszIqtJTk8e7Z1TtyJggowyTQvINi/izLqfCNlvkAzOvI
zIDqM5VuWSNxlGfq8GUUHvBKRgRjZiUHox0fNItCoO+zJwg71Z3b5R8xonV1cZfAzhrs1c0WVP8T
jxgQ1ozodQzJoFq1jzkzLxiG/1DJjPvWSR5Ne+QbcZh94cT46WRT+INrKH5cl2s4Sbz4fUXIibtI
ELv9aVgYPurEqbL1ISXGUTzChy79RFFFIvIfrVllQA10tXpSFjN7uHc9JnyQNok2cJCbjHnjF9P6
m4CR3z3gEy47kkW3W49Jo38rGEOTeeqvi61kYRmn6q4eQPWo4o0X8wPh7UvgZIw6MLS4uIMD5JVf
Xtl1x7xAVFIk7cq9XCRhLyry4VTsYvCCg4lSCzTye870Ikx6IkVSa5/L9sFxikcspp+Kvca0g9kb
1GwnrBHf+iSs4w8pId+NC25rEt3OIsv39uBScnUKFjvFZgpbvcJPFAcQPzVLZN/VPGu/tvKtkvQm
GNMC5KW/y3TKaWR3GTCbqTSZHZl3QwuhOdarDzAiSI2VPLB5NkaD1MdUwDTWZbPHiryXfScuRvLR
x060suUKQLVgrx8p1DwGTc5Ad0XczhlPDofhTFSHRaCN68zg2avsARfER6E1XdgqAtINd794mUxt
fXVd4uSaP8awjnstQ4Es0o60p3r+46LfC3E6pqn1zZUFiFW/rWt8AfUXOOZURioRpoHdP0Ocfeaz
HE52CtapTVCw2mP53Ws61wljSs9svUgfJ/6CYdYeCTDXHuOsOEKoXqKuTz8rqU7+rBqfprUl7cbx
R584ci8Jkg4UkprCThShgXnzrmlJOTVV3j0sfyD1D0ToSZRnOu0Oij+mCIrjJqGSGVOwsCDcI3s/
rFg7RY1+W1tVBEfIj9i4IVIeYLd707Mw79opxwcXa2+GJL60pFIKyTSHmbkoO9XOxK5Jh5HsE/iT
okrPZMf4E9bR0GQrBeLoKmGyREsCeaFQOrZ1xszt1/7FQvBIytNjO46IZHDaE7gTWrZ9Z3fDI+F6
KNYW5qO1/RFbzsgI9ltTqiqS01DDCMzY1Jjptox9AUvzocoUGDqMzg49me+1SE3y2AFP1sAYxJpA
QTCdhpFqfEFANDbLeHG4br4xTJ9QyaLFUhPqMQs7IaiSUx3L5xj1kLtgwGB2CHCB+HLPRGI2FX9m
PXnCQTZFbCQwBKkjCqLOQNlhryTmGM2TmEZ8APbVpV/hBcSnBRld6TU1dPu6uAP8eKR/Jdyuk3oI
khQPFwHdtrU+lat+nVSkR+zI3gZUXqd7Rqo/dWVcSYtY7jCThHBovytD494xZdTh4ceq/JaBs9IX
Em0sKAuRvRL0nTBEvMutzwRGS9sMRWRb9MqzDi9rbC5IntiOOEFe0ctNlsohOMudSiyFqjU77E0L
IHSL9ysPkdflxFPxvMtYdL7VJGnoWO5nledOWML9563ovtgifnRUJtdazTLIoBHEr18GXXIVA3sw
gTBZtAzIyDeIo5Fmzd9KTc6TA+UT8ucM5pS2xdYNc4xzQfx1OjwzmDoBLVYdFBYF3GOGUyut8dU3
nwS4Y+7LhHayZyKWJEhvp0gJh0sgubWJ5DmFpRIleREWWcnJWniKD08CEbq+3pWy/CwHEPoWU6ay
cx+t/tJqn0lctuh4KBIbxINZP8ETuGMtSsXj0snnJM0YyB8OOS4DP1EF9cf0YUw54awic+7E3F2b
eXBDTx/eGF6N4Tqz9R2qBFx6R0Q1loTiPhkT119aYiGYuUN0GxfWcknmG/bkRYwDBbnQWbHTt3HT
hBbXBfkVqA6wa5Q6BMKvLCybqt5NcZ+G6DhNH2cuJ4FW/OoZybHlmEVoY8RMuMCaIl/MDPey2luD
b28lThyXe9XEB7IYqRGJFF3Z6kHDG42PDIWNWXLrG2ujvkC66BY7chC/8+ZKLkJHydtJ4y+OdRTU
rcUJx0RyZqMQTvj4CyaV1OLM5S2MhV3NJWwMvNeTET+q4GhrzmBun246Ep4Gye6KlKU7jtg5ZYt7
yCa2/GE2yYHbLrg0rY8UpEzoSGo1vcpYTS0Luenr29x0l8QptnBTnvZRt79GNzkpTN0vuZf9oa2B
57xKidiHK+cN5jOSkRcv3UJjfs0I4QMk93loet7VLXuiETsC89jngZqoOJn7IsxcewLxYpDzNhL5
1iYK+vFueB+pxgtdBTAMcDhw3D8V52FRZbnf6lYVziaioKYvKY9SYDkKhs1JkL2SmEeiM8hEZ98k
aL3QErs5w/om7AcOWg37K6/dqgnUkpK4cF5aEwEv8cyj36KO5cHsciMjyowAYMCP16xoynd0+FXu
YFQijAAyvnWox7vtaRn59voRih/WPqkkr0lZf+SL2NV8rDl4jVSPSQpJXbJgJxl4RDLvtT69EvPx
jtOXcgGFWKCO1oLHv7mnfUBvT952VtMvLYRWE/AgSKN2czZUetH9ZoDhngfjt6XUte8kKWH2mXmm
oJqCyazukzyE5WQA5qXysHaSXMmp0vC5TQRQqJ22n1h5TYaN3HUQa+Cx+MFzyys+8dFmnTvT7vhF
T7lP5vS3DT9ic/SMVqY+ghvy+1aRd0o5YC9ZJhIN+RDYwP8aHDULyoW7NF5+g6k4djwKhUfEmkUy
q2Hrd+z1nqviiaOAZQBloWfAJx1ZpqtbNktdFs/Gxr0aMbK2DgC1xZveCmYXdb0b7MMgtV831onC
UH1HEJFzt3overfqYaPzsLJ3Y56hXgdbC+eOwqGPrMx5xcIL0d+md3FWb6+TQ4ms2Ap5f3E3bg+y
6k6/l6k8oOXwDlOPwNvO9IszsLUkXzMg/LIKiscFZSagka/OSE9OvpI2Rc0TmV7S+lNy39SNeh1b
9uRWRYyjWKLW9uj06t4+Cjr0J7tOomUc8CLSWK0Vpw3mdc3XF9I2aAN/+tgIJWGi54meb8EGRsQy
f/fKOkM01TuRDM9eA83GVFgbLlNbBjb4mS0Yb6Up6c9DqrwvbDd9YTD2M9R2onZO4VOUtbENk5wT
IKMSO0X6aU+MoACfX70E9woSHxn12gk3e+3D+yNlNolfPZOw4Kr/ULoh0KWsQUllr3HRKMEISd6v
rOTLlu4TQgJsQhJOKZAquSMs79KrzMtItLuT4DgoSih808rJgVqw+exj3v9T7O6wlp1TQdqnTLhH
1YNYoAL2Bs4bNTUmX5IpxMYi9aK2IhFbxLThZQU0jYxyusUmjjxKroopK58jUVWjsIZAi8Eyidmg
LeXl5VlkIxV989GlqLoy6DEhNNz+MFYzGLiY3NFlnD+c5jcvUg7ZkhdWR2fmuDN2YGDcl8lO0fuP
DWOrlF3uKIrjBFycN+b00g/9Fe4I0Xir86mx7C5GN+oL9SpSpaQe+t2uI3t1DxeJgqPUV0seirwk
pLofnpYqJ0HW5vgcsrDWnCbItIzJWvrmzhDOCSdgMewOoVn2+BtJrfTjUQBhXkmnEEv31ktQBir9
oSjhgjZqZJp6NLi0tZxU9JaO99zgxD8S30gkaen+zAKJkTGn/aMLQ96Mlc85Qcpgmhs1tE+OpVQj
7U5kyxgwN5/9FbcEW57qvaDX8AVm72E7x8sl/kQLzk2rWmqoZgOUHHhMDMZ9j/fFyjEYEhCd74l4
YQPZYx6vbZMCVDx6NSetJXCMknZAsDHxQSqVha2MvoGTFGcorqoxGbwjM5j+ZJnaX620TnIYvuch
YW1K2xtUBTAIBXu92lZY3pKUa6JW6XHjNvlumjubLAFlV/u3WuIfmBOUqpp5RRFanFgbgK4DQyjG
xok88LbkiinmnmgBYDrrcpKJwyrb6/4C6KXBdI9p3L8j4H9qlbSLcpPEXf6ddjrr16xpdF+rrSrI
SrhrBd0H6GPktKSbG02f7zhsf3Us08a2hleXpxEcZriSxd8KKEhIGZ+QLdn8eLoWOSlxEgMn0dYG
Y2RPInvQ3suMeZyF6SxEq3YB4/C6To6fG+6jnTiC0jCmBC6Vl7YYXuesdgKiBz70puORsLp7R6mL
s1c2NnPa9bFasvNoUdZJS/yVDFnPthP7rmeV1IJqdxriDK1PmsyRt3gtr+miRsKg3OsamFzXhnav
TyUm2sl3dCK8kPfsZpn7sCnUSGkSNIw6QvhZPhZKaqKRUF9GWIq+y53uW8pcsH5lXZgIGcAo+EN8
2KkY3jIv90J3FnHQE2OAXzQOkPtVYW7QQqNb4XpMSL27xtg5EsqNnoe9Op22Px2jeoMp7sTrXjCE
gt0vxpn4eY8TWGFt33HYWv0umUcjapr+y1X/zjmFaTlB9RwWV7BIp2IVaQu2l8q6GeY/9QhCmUAK
OGcpyZdG6rRHe6MXbNPusDMoItEbmYR5wbbv6i1xF0sacKjlSeQWhcI6EoKYgwFH7f2q6OInY2gq
xhw2a49emNOiI1AsLplAQs850QY5UdliU/bm5BusmB7oQ8vtPK57aOR+7E0PPCnwujwJwMHSXvqM
fqdS9rbWverEAMKf4iEyFfM1XXBdl7n6VOXrr3RciUUqSYrKe17V+pwEQGAZGBKjpI4Knz9MJAVf
gb+kShotCmMwj67TUe1vswfTK53m5EyEn5Asy8nj2ai67fllYoxLG/LjjdLyZ4/oT6t14fQxSve8
HynMngb8kfkOW+xE2xMkPx9aG5xGbBCROdkNweIpNyT/BdMr5K4aR145MRNgO+GxnF89mA8X2vcE
5JrGflqrz6yyV8oRHox4Mi7EqsznUmsiwpMJNoS84IPyqf2F8TuZUaHMcQ/q5GfmK3Z/E+dj2Vsf
XrkSHQ9MQnrGQ2MxGptbLHm6qjN7I7Bcn9MnNACgyd0Ho5xsJofet+0Mz53TXAsvDpWYJR18ZTUw
JwjZBHrvU2JHorFWfwYdWT3DWokZh6tMPsTXrDgRkwCmwmuN8m0jROHBCRuFVI26rfzCSZVIG8dn
h50egNjBCAtqaZRPNoyTLt+7ff4x2UtJO2ItG1X1O++G9tEc9mZLRhFBIgF2hW1qomOMddkJ2CX6
hAJWjsrvB7bH1EyhSpwa+WBsbiyXoe6F+fsudlv0axsYVxHe42qsGNemOPM9QR+PtjgF/zzPHK0G
cEjmKj+jK0dsaXiZ1kiBJIQ2KkV/VWWv5SJTcogtv2kpuqyqqaLYm9fQCWIE50Fr8+lAI3rRNIIo
sw3po86P7NGpMFyq+rQaXkdpsKhIkgmNoYUvQwiiG/GC55KRInzpcJMnrZydXqmve/rgKav6VwJ1
95psmksy6g4jSKJS5vaXpWTSnwFR+gRMycDhCNec1IzqvPgaO+VbnT3o0uTe6FNDon0mYyRQLXaP
OP+9KFZ2Jp390GxQf1EskBGLT0xFe2u10/uEiMBQk/cZbgyfYC+0umPLmGs6jfVQ7Oo8rwJDp2cd
2dMHGpWp71Z5qDd9hSXTo7bWzMfeKTgxLFzo5ZR9FW382Tg9lFwah6zWIyd/W4Q2+ZmgWFrWdCfd
IXkY8ePPXBGFBzdiplIFHtWOjnG2USGcIncN1C579VpuateilyyJYgkYp+wz09y1ydCEmqv8Kdfy
mspJP2YG7z7dEkc3xrhOckzKY9+ZO7npt4nrouCq7T+Y5eShzSbyDdCxGIm6aWqrQ5rxzmna7m/p
OhilmKt7ajhpvXLKY/AnSwtAZKD9jNuHGADhWRMEu06KKxiE7ZW86HeoAPGguM5CuI/fWV4RTQK3
0pxCY4wXagkdHhTKbNKh7JDlXkDAoTwYDZrXNon0xaZ6GPhWe5VvDPpzWxhvnVcdLeG+ZRadTKel
ZeBU7PiFhZTIiz+q1fhsuFj+OLjbnPpVFFhwVfw9ROFq1qHtteu0zvfVbHOgjZa2L5o/apYdq6k5
WEOvPMWE/e4xRUariBm3QYEgjzMyin4+UQV8JstsBVihisjtSSdo+QwrHMC+VGCko4+vOvubf+7Z
rueNZ0TGk6ecOSbQPCzYDWV27PXkq18Hui/P/atK+9Ci6awG/Xc/uwddJEAajMBc5um0IsC0IbiE
bm7mO127pOAdudeMjouEpmIqflrd4+YfeAzakve8WSyhI9hXiQwSRK9XJP4Of4ZQWsW4Hx0r3ru1
thVM9qUGTTa407eKpCv0luI8VPFnLGOgwBMC9rUyr6aGNDQ169WPnTmSHQspBhu/UluXAcpGOj1p
7oQ7w2UVI29EEzslAeNsdK9xjyl8lQkRqUC3AeQwuk6RdaxqfGe5yTvHcTo3f8eqcMIqY4QgqzUo
ajKjc6NmyhGvT41gijF0g72bbap03UIzZXsC0zpnWduO5rW14x989wqSkJHxCZ2s1s3S7+y0ITZB
OKgH2Y5MhtoEJnUThWb6407lGCZ5ovCW65Bpmcu3SGW/7/m2JknYMgIOR8hXJvI6M7R9pk7DHqGn
hdITwfHMFtvP0KxRi1/Azr06Y6mjfWFr1iq4EHWbTexE5TfF1U6eq4KJ9oAoEdBx/FKyjIJszj1L
77snGeU4dNzFwxDX6FX7X6pL8isjos/NwEG5mRyAYiZB3fGyXGNxddBrXRgt0B2NVN9OZNiy5ZFz
jChuNJzyWbXL84FecgU+YqSvvU2RArR2z027PZOeF2XZ+IgOdcR9goHYXvIPSWWZoYc4jZq2X+sa
Yn0lziKfzwuCGHXf1rTlxmCi+q7Fs53vSnBZLckqgcIxaK8ENcmkv9jNbB7XidwfPPp7xv0MV4FL
QEBodmSyvVkyeQU6n+OA2Js5jLaSE08uh7GHXWZPKRuAWEcXpemhiSTN1PWGkEysxxLhAcDKB1Jr
Fo6x7CCZnpO8oxNaA5jC6qqCmwMGfWzZDghVjbGC0ZyNUs+JoCGYXOPTMXr6jpE57NxN3YHAeJYq
MyJHfRqbExwUP1t4q+u1ezDd5m3Rlj/yvUnH+DAaOU2W0MFANF6FVL2q7hKnPa2t6kT9VhKq1UXr
mOCuSQEiS0c0RbY6cKYGFSptr1ziaPAsVAnFPOx656TJ+aNkCr/hAHj63B+nv7fajEA/t/k2Z/0H
WciuxpHgz1LuodhCV9bhubmzFdlOScxwYu91O37RuuUQ96q5w98IJKe5g3xU7kgVNn1tjI+tqn8p
Hq2/617AlK8MqkD5qI31Ksp2BZrV/8woNGVWwBVYpv7YmWWYC/7p9I1cmYK0p9T+q2feTz7whjN1
yntRKvekeRlhBXqq6RPaCrTHu0wOx3W4h6gVC6TBarLbSKZ98jATSgvFbHZ9r7felWT5OzQsrQgw
JOPXHi+mRzljyYk49RwJZilfWy8mqrpRv5qaRSl6aIakllixUHwrlv5sbzHrudrPfJLIWrzuueVB
onLQqZSMAibf8Mdyd8Xqpq94U4K+FgkohuXdbFBZ9iN3pDEzrtCYf44peTsJ2VMgz8xXgSAlbfUP
dgzfddsAgsuUCKGDSfbo6nsLJjQalru2qF7tDl22N5kRGmrkqdlXXWU/m2WKkqYPkKuuiFmY/89z
vYS6DXkEd3taPk547JmPGOlOI+HdqFcTMR76MGiTZ3g7dCw5S5rW3SNpL+GUq3soIJBJWpbmjKrY
3fMaMlnY9RDem4rho+cVIqLc9LOUh8KEWk/eC9+eVyJIN/Tz2DM81gtexj1764wRPoPNVm4K/52i
ZOuDZ6w+TUt6zghSKyd93WV1+rtjS0zy6vaKz7jIK6PUjY8fqYhzjExLYQCp50RnswNJ+E4r5BCU
xOj09RZYxqpOEfZ3OeFaYpoFFYrbSXO5aVAeOpzmFDyiChNd/wEu4m5H9Wu97TDQ1sEk0Ql+ot09
YudL9uTJs7iTjPAn75N08WpXQlG9uiSXhvV25oCkh1yjfOtO/U1Y0d/K/DYE8019As1Ic/FMLmWo
VHx4Mh5YiqvtuWWR4/esf/aD3T7HntocG0UFyFaOhzY5D7IQRzRCjDmV1mKC79b8b/HvLUdAmbrk
rlXvyQ8aSF90NunsyOfDhbDsodstZf/SqwQAZcrAoxWDNrS/Y57IaBHm05rLxqegObo6yTBp5744
66+6cX+xrbaBj33HvUmi1DQ8AcYodxJVPpABFvSl36g2xK3xoYgB7YPX5v7089LVaReNOqDBJN/U
1Zc9wL69o6vxvSs76IoUg2Ltofxa9YnB82NDfg2KCvUN4tQfuW1KGwGvnVYE2AyGaVxmcKEURbm0
KN3bpSd7hTH1UZ/bL90wxkvtmFCi71PMIOfWgdFhaZ0d2T1zFatPrGtuxkagAuX7dOPssUJ0+LfO
camntnX/L6Oi44VE9uOAgKicfjmNG5pprR3T2TgKRqt3E1m0dzfqgOfyMBlNzlLEsRONoTAnvEvI
eSgW90NP5gatJZ3axqkccpTZ7QbbqVsx76oG3ARi5+JJ6wAfbcBLZKNk8i5GE5WOUt1vYKyhK4aD
Y1vd05Cgx/MUSsZ/X26gI1miiZ4qMfAGUNRDLWOYOZJswf//MzcuPm21QwtBPsRzNa7JPbOje5WJ
8iY9RTGReFV71jp9uSuw7OKa3yCMDthpwKTR2G+PC1bb92WusDWTjfUvycXFnG5bbob8eLOiEOl9
aHCsUA3p+p2ioGTMbuGvs24czCVX70pUh4Mc07vKxW3IwowgVwOr5M00KewHhmIG+iKHFYbo+2rf
yImYCm+m70QbCR+y2o2GCROGt1zo6N7MHU+sCn07gfYmQrBb2MXtN3Qb75/AM3CdywUdfNy+OMJa
7wWBcXS3hRr9+3sULA13ZOwq0aS1xsOyIu/9R15n86YD1ELhzi2LZyzLXpoNlbR9xZiLb3D7P3MW
NkruZochxukYu0qxg1Ehg8Rbu4eie/3v+mbKeKx6jcenzv7c2CGY2P59dROh3zTp8Vi8ZQ1E8ZRN
4E+Vk2fQldaXTJW3f3/MRCDBd2mska5p6y+4iiD+OaKeB6QWuF3c7jIPXXVGSBgtRLECD4SlMcAE
1yWllo3Dbm8M3V1hEndgoBsRW+iwcDQ8aenkXFq9NB5QRdPzKm4cNXmCMFtLfoODcB6r2cx5oRP3
XA9y+dp+HbjdtSN1AKOmR9om8B9rnPqdUlZxxFYb339LDTwZ4rMaNO1BMYvtCMaTz5Obc86vy8ES
o9i07+KyynFmm7x9XcaSTvMG/x6t8dIztrsfu6W9OvEGQfayE0T7NMpcWUf/CE5soPaZMj02OUlc
s/6lbube1Zy1IE4nKxianCylGQNI4pVlJMcWWuUGdVlNtaRf1d+lPX12N86/OhNCJbx0JddF2aS0
SEENnT/J6cxTpWr5RRmRi1fCUqJ/Cv/W89brSiVBKij7GoOtnm44xWuLQBc5dqbeGXkJTbwgjFrE
LsZiHCslLQw4RMfl0je73p3JM4WMG7FGtQ/sFcnwyvN9WtZRRwggU9G2ZunK6jvM7U0rslJaKLWF
pVgxjBPDU5WsuTSN1kVab65OTVUS8GhkpsdiOq2uBLiPcX4lEc110Vwp26yfoxBX73LMEzO84ZsZ
1pxV1evPupi8vajq7QmelWtNJhrsFtSfLOWSEGogVXBfsepW1UO7IA+bk63SSSY4yQ1aLIpgGeUO
HgpjdKpw8mbQbBWB7VZKYDuKly60mtX12bwAJ5RyOog6/b4x/hzdnvc0HGgTtvRSC8f85KTlPR7s
/xJ8y8X4A4O59BfmTaGbkeYx9Nmbohs4r/AynWRb2DvNW8eXWiW5zIrt4cX7L2kibfcNmkK2Xbrx
jucrxZMdt/ts+xI1fe5rsyP2Ylq3Rn2DOhv5g56p+XV1a1hwDXK6dPPIa0sx7shE84J/7zjj/32N
aobvWFUHrAkiur2+NFuvjzaAqf8h7EyW27a6rn0v/xxV6HEw+Cfse4rq7QlKlm30fY+r/x4c5o0T
pyoZhAVCciSRxME+e6/1LAZpVXm6v/R95Q5HPWfcNkt0I6Vgl8II/9zGCXdywsyFTMOOyYTZ+X39
U64oTozI2XG5yvBAk8QA8WhzT3MVCFvOTd+1h77uNgFZAKgFW3NnaRGv+NQ2z1732uHMuN5fCgIK
fjLPZN7jsxZjE+AoIjKnEn6za1hHroT+1tfCpFNk9Gh27udgXK74Ld1tPjDzSGu3uqLZMtZOXtJH
HyhgGhgsn+gflqzx41dDfXfY8TcRyb651ZDJZn6X5iE7mD57Qy9fY3fM1j3wG4ZNDGWkcNsYrC96
WHUXeXmDafpi6XCKGtdmJyXzK20vjPaKxToir1BFZLehLpLHlCL6wSlzKPOvtW9oDzLTGzX2Cmmi
sr8v+n0fjjf66j2Y0AUAt1y38S82qAwqLb2MQWAvaTmmn2NygE0wi0iacS9tTU0m7ENhTw+s5ej/
AkUo+8ZmV4jTZgLh5SDegYn5xOduJz9iosAGCNnTpO/KRyxR0WLdY0YUAcwy0aYPoyqeoF7Xz+gb
LGyilrWW58NLVBTNR4QxYa0k+rjPR4Y1cECqvTVv7V3Tn+HBY80MUFMT+kQ92Qpj9iBhifIBSZy9
aA14W3GiARcz0dpoEczbeS1kd9c+quKLYRnWE8Emxb7zx4QS9jnrBuND0JFYZY03nHpf0BGmENpJ
v6s0M1WIdtG/DYso0IJNBHrtq4JIwkG6uL7bK0SjGcjbo+qi0FkOTKgnfdJ9kjXk7suxULcIuuxb
VpUzWclKvuWByyC8a2992BqLCK7jsuAucmo8z37F+LeIunZ4u98WrJDbmJdEEb2Wot5WKWaLIbDI
hYizB9q32UPddZ9mYONIk6dGdhwoqlr96iJ1WdcmqO4Om7rmZNaTjOvxagP9QJk5h7pj9jzQ7yeU
sHmUnOTWjU4NzLSzfAbupDpF9Iqy8nkytRNU5PDbCN5v2SLyvhhJp51br6ORP38hnqJtYUDSJ1es
BNpopruQHL/X+V/Kb5D/MnORggVNv+iHIXzsHOUsjadKbar7KGWYKaOZKzQ6qw7fhYLrbtWwp4Vr
O3Mm9RbpZRgSW0X0gHnR9BC9LTXbbgr0czt7qgwwstRus75xrLozfneLuHTXfs1g4lVacspZOx7x
XFaPRTKd5ILoVImzJ+MsXQnaAfBa+d2DCvkgMzTvwvquPEFo2FlFMbIfhaBoqyU08MAY312FVcyq
Kv8sTLHoyyB7Lhvm80mbVqfKaLLnZKzbdcYHd2O4avqc8QocQ0YAkSm+SqolHU7rqSAfL5/i4dbN
z8h6REhDT9Sc3BqldZu/j/5ZHUJI0HEd87v25TqAxfFFU9UvWZkkK0A9/UXJ3IN0FpWm96J3lfo6
tJYBP7jdeJb3EZQF4r/Zb1jPa14OeoBgt2qDsqi4WnnSrvQsL95c0/lI6f79LMHRWd1Py8iedWbd
byn7+pVquP2ZdFT7aKmpsdYQEv/B5L8Xb2NgP/iKGl4qeqWzHH169iIxLlrH676lVrWd6gDP2ZgA
8NGD6tMR+oZYDebssfmG1c3cTE0xkVLGMtINNgFYtqKembHkzPchHxg6kccGIoGN9Axb89NSKRX6
2/S+UDr4B5cOBj4RoH2uGU/vaWLpy9i0GKC7kWPu7EL7Ix+cpncdV/cn8sYCllhb3P8O3WFzIGMH
TL+L1j4Ax9WvKALVgrLcuVpPKpw/HPHKJnjvTrnfU+KJaEQH2Lrh5h7sYag9FWnEfYtZ57s+gj6b
giI5V0WRnGj8ffEi++vwp+3bgTe+M7JARQfApvPXF3AlxjVz7qIdPkuMxKhG5tW5H0xwY40frIca
DIs352AZSYnSPJ+ii1/b5spmW/VWNsFbPGd3VninrAHNPTQEi95yCZXcy929WaXJa+tqWwlhkueh
Ie0TAkfWTHmsJ7INmer5tN9+AQNtE848M90pzD9GVsulqXvhQ5xhnNQI8tjmXiJgas4KvMlq/a1R
AJRiR/nsOkyyezVX925idje3sX+2hk0Vb2MrQMGU9UeJEaw6xTqIyWN2Vw4YZwoTr8Iog0foadE5
7OYEFxli5IKJWv07hsX9R9aD6ViGrTq2amAVxwb+d/JTpRW50hZlur/H9PSWWdMeD8Orj1t/k/15
JGi93s81XEhgqquXgIrA9SPvRQ2C7MoABy1jYKW30U/tepOn6LJ64R0ndlJrcxqgLdqxU91PopbU
iPn1aXmL4UHpygeVqeTx7nNsEeOuVRLyVvSf2oVa+Nn0qvUPw4wH6uRDEk8UvOi1ZoCQPB+Po3G2
A/er4Cc/ObkWb8xOxYENh/hY2YbYRFqWPmLyfszj8NW0XO9FjE4Kb5YjphDZsgfBf26QXELU2fml
kT7Lh7BGpelXDiTf+ZzuqfbKMtM1yPwGI4nhk9LJgzzSA+21xPZ57tT2LVZ769KZnf7CUOmtR5GN
bhmwRgpcqNAmp14KFQulaTW3qnfT56ZnCGbXbzmmko2m1ZiE5wcvCc2LLVT+Yid+blv9PctrEHwO
nmS0KjiwQzVmdFRNibf794+HsH+jS7mmaRjCRBBjmJou7Jki/RcwWJJWDW0Az2VOlIh1gSzIiYb8
R2VRkZdejRo7qSDXmUp8BKxon3NV0wAciOEd9djFnb/XbupzOrBXDZhIrMIwCy6OgyvOB2l0MAzG
eHM/w2B39hAxgJDcDJs05MXoV5BA5pfWj610+4fdM+xy3Fx9p+8jK2K3Eid8GcdsLkrtwUdm3BWz
r6Iq93rrYF5X/pcQK480rTKxR4phaQJ8vOakAeKHQKbREcd29WvgsLzVfnAkHfwkz7E9SffCIBuz
csbqiqThB11vthkaLshJa/W1xgX+5pYopPMItf5YJO6C5prxJmYfmSqMl7//y6xMza0HY2A9cSff
0jiO6bMZc/AhoaAuObmk8TE8JchzIa32etkP+1SDYWxPSfwozwU9YTqZRXfXsnvzP952TfwWuO6Q
jG3B+DVUPgAO96jf3vcaZ1JYtopO575LkXqqZL3aLRvdBfTK5mLCzspomOTrFMzvyuxpaTbhkD4Y
Gdl4cUokWednKGrbkDjA0gVP1ZTxyUHuwvRxwfIJgrId2vFCTd3vbTEqW92p81uDZHxmParovoeW
atuvrw1z4WvDvhi9QwHoctTx5VK3Skgt1mzCf6a1lTj+OcvbBwmoqzxs7yLt66OFgmA9tjqByF0C
cxnwyd6pNKi14ZzQaaVgr4L8RraE/pn78a+DvMYUVudErgSRGx0guVAJdpr1GhXNsHFQpmGdy61X
O42dpe9jqR310H4tsXculJFRECpCQCKNZh1oFzQbcNrpy+iJ75hXrQWoGuwkyJ3xCjsdBQeWDnOG
QFPkrcXMMrgTW2fkQTOTDvR5G1saxgew3XzXpOUPbYjMTZe6hKgEjoIrpOca1Cv79OsBVkTIHqhR
8G387QuNNl7rmKmEoTtENQraHhQQ/VlXXG/bj5TOmUDzYk9q81Ya4lXeV71gXBohPRBSN2BLmf3C
0EnmiVDezGNQ9SlJ6y+F4pB0w/DkHRvGqpqRAm3GNKGvMVrkrM3kxXX20e/TnhRZLIrkxVEtTzXO
BIZf0/xnomeHiDI/vW/ea1NfpdlkX2uv/SEJ60n8olld870NGCqVTfOFHCQw+/PmWT5481FmImZx
Rk3ZAF0AKTgO8V5TRfSYV3n8SLgdzuoqepCnWouYgtKqIY95hfaRMAB77ez2p51oyc/EXhIaZP7s
2/DrRN20qwJCVqWPVzp6yflY4F4c92yRdhkJvpCouIMzjBHMo4Jib/l1sK7A26/kH4TpSNvqMGJX
8s9Fz1P+B11NM8XfF24uYIMOqWpb/G2OaRm/3dfLwWoa4o6dY5sSgJ6TOoM9AcH3yuJGAgk82mV2
GwYEumODewgsh8HVLMLO2CDjk8JncnON4UfExH6n+xqIXRvzQFgaz0D7YdYSpVkP9bID57v5xXII
S43skzj8SigHUQ5zy0p+0cHOeJn/UTBrEeoyQJKE+qfYkwyRPpc5Ih8bW9uxMdr0OeoBQoxBPa2r
VP3MO9/Z+6RyrWI0JWuROVj17QR/jzG4SA6IJ5pn884DUtKCBvODPGNT/z1oY/mmg4I6/DoVherb
iHps6Wd4QtNotIvL/dqAmm8UMFDB0mdunK9+sYjlEU6Cjak4ebyORoA32K+u/pDk1+roo/1F/ebo
3+6xzKUVfEkLQDoBRdL9AaVZvpkGIhZa+LAIafjgy7hudjX8NRTQT/QDiZRRG8iydYFEsGIv0lhB
iyjGvulhG78HifdjrCrlYxzCRW/S7cqG6ScZDlt/Phg5gzm+uaSjMzJB1Om6sflOa8RFyexjj/Ok
XOnNBPRZtdvrr4I+wVVKT5QEkj9rfMiPt9CwjVuXwzlKPae9VLoWXDJcHEu5EfUu5lQ+ZpqLB3dG
w5RmSHGOke5Og2Ho7u2EA29a1z7uyWntxDjdTlV39hBVN8ctucNK4Lav6aDMIioIltdh6voLcSwM
mec9kt1Qc/97UeP8dm3Ylm3NBa9q2QjxdWHMSM2/FDVNVdWGoqr5diDAZVeUefNIo50Okho4DMJ4
Wie6tbMdBSRsqbcghun8IHBpr1WeJwdKMHdDDtF3oyqDtcQZhEWOcFfbpa6aH7I6ZhyrDPWtHhlz
uSPFEjfu7Gwrs/isdWA6ut26rJPy3Zlsn9FgcA6EYeE3wJYfeLV+8wfHXUXzUR7WN7vK8X6oav0R
DT9wQNlf72xsfcrsZ2dMF7JB2ZoVltG2OflJ2j9rg1mvBoPSAT+f+RYkw0W16SIqOU1XY/Q+9DlF
p+eTtInoam6DPCSWVwuye9+QQSgm8kzdFmq9RFdt34cBiqIOG/mUuIHyOGIcX/WOfg1VV9zqJr2F
o1Gd5INolRavOdJs+bQNVeU/ljkxr2J5Mvp5tv/+//+fmN9JXdcdXXMooyhYflvlKgZ5qofJfHuH
UufCnxaSMxCrk3LI6VLg+hD12S+GbkuZ2JxzEf7vKO/Zvr38+vqvI/md/mA9GiLRX7uBGYtC91Jr
8bwXbeKdIRd3CJpIV6hnsl7iae8aVoYVQsHqVPvhUZsjvQqTtrfidcNFizrlnOfEDOt4JvDhqI/k
jvkbQ/eDk1ZE+WmIWsFHSaGHnhrp6lfyjuYLsQXFrzR7UAQj/HYHSUcSodCFsdB0LSCbRvsYMtr0
Gd34c8LNYq8iXN+JzKseWMw8PNpAUmiMv4cznCGOo27ZTmWyw0UD1FTOaIIJLL38cp6m+0TX/asS
aUAq9NzeKQVT/8kqtBuTxezYE5uwrud+lEkvrBL9QjGz8QVy6j7LmSj8+/Vq/QNx65jIvXV2pypo
IoyDf79e0zTxbAVDxhavGaLhKuU+Mjd2/bB9rMlXPWSdSZE6Dc65URs8UE1E7B5hu4+2yypvQ6F2
s0jZE+pCpw3FAgFyvQ+9KWzQ//gIDvFPPuIR1p9yZdfPANlxfqiG5MUp8ugin6X+Ieo6plOV6lwD
g/CuoHIes9F+zuzaOmR+B1tlVg1BMTxkAgrJb0fMJ9V9ls68alHhr5zBGjMoYKHZmYFTIL3ItoMV
eSGXTVauZUvXxqm1w2LESB6KnZ1dPaurD//+Chvm7+FfwM1c19WFati2Covvt5e4LSsjBRxkHJRc
M9d9n2XA81+cuog2dxSfZv9MrGhcSXSWCZWHlmFCRKuRfR01XOhhMG6sGRdUTHV0yykszPHRch4d
LYCw0LTKbqpHbd1lhPVosXYmMvSnU5fELWD9R/BhQya2DLdeA/Hw3l2TUB5tl2RBTrxNC0w0z8pD
XMWvWc2mQ7bGhBFjSC8ZbdMKxWGHpe7YkbMmYwZIQCipfO3mPJXpgx+33ufAQUSAjzzw422LJAFv
DYCd0OKuhvILMbscrMU95Cw3RmJBF9Ncjj37iAixwWqMmGrBQ6/WAbNbsI11jqm31o7tvCNUiEdF
siGeeTHJBVLJui9D11r4Wts9d0F5aVS7Xoy2UK61SMrt4HdXyU+JTX2TKrl6bXwEdczRxFKPpuxa
oy6TKOfBIFKNFCc8mMg0X3RcnYu+m9oj+c0k/nhAbRWjhVHQuiwTuR6k60ikSBUb3XnKzUpZ+odK
o0AYtI4lRKT5hHbXLL5MnqPu/NhtNrkKilAe+XHirnLMGIvUcLHxM6ba20osHppSXGwrhSZgOadw
YLjNaHWRj9pLHufx14EhG/uagkabhcaRPrzcihmOfyIKEOwXAcUnLmT1EPstGPN4qh68sMT/oNT1
m27U35sJvKOv5fWu99lt2xj1OYCuUTz1uukueSKK0oHHgev1r9+SAJme+4YButd5MiqRW/1UQBSv
eWvv0DRWqWae0ZUD2RxMvJ6dwHorUDk+YQmGVxKO6qXHCfUA1Rv98mhma5G7xmbeQe6GhOtUbjjT
kA2Ag9EdBRgZX5UXqwQ49jaJ42G9TE0kpNFcHeo1tkriRBjfCTa7mAq6dSK8i4xc0SrQOALoojZP
kSX3cI75nHzw2rXn/xjD6qFyOuNN77xir4UQAeyK4UOqqKCL5tiOUo02krQvH7pQoW2nAOsrZ7Rd
HpJXEzYZhXpRBU8dLJEl7gK6DvPTNDfTK8HaOykkQXqxriO0TrLcmpLx4GqK9Wipif+oqNWl1VDi
gtaas9cQQziMEJYMc0BLOcoRR7WCSl5AeMmQrXX7LovaR7kOZF1ARHk12Qt6Zd+1iDv0SisdAt/k
7YaFHlEBuPSN5RImLPuvnt6n1yhhnSPraTPSmLjnhLte3u4iY9Zf5gEhct5Y7njtyxNOiWDthNaG
qAXj4ttYHpzSrjYNQ0JkpG6L35JUEMAISKXbCuMCmulUSTELTjgoAzI9S33O3sNzc3JHgfxN9ZXu
ESGUthtagi254r/L1n0X6Bij2248y9cp+OEZtraLGFfxalDO9vQHAHKRmeHSBgcpMHxNGI4fghJQ
l43ijChW+2eoO9a+rlnbo2H0V+UITj4FznaE9sQc0ncNxHK2viU2h7dNmwgOcGtcM1n+Q0oxFDu0
z/OzQve5U42dAe+BlsrM5Ava+Bm3i/JKzXTtsQUiOdT0+9uqEWK0iIBDntW88J9rPg+k+NKo0FKd
XgYAXffPh2QY3jBGmaeYMB6CaKPsrHYFu1nfdIiE4BM6dYp/n4t2Y/2trHXzil77ezqIZq/OH+iC
lswCZyaaTkt8CqjAOwqm+D9615Bsfiv/8DbQtrYcVXUscATm3Nz+ayFvlEUNc2Q6+CFGizboj+Rt
TEs5ujKqQCVhzngnM8Fba52tv+QGsGyobKRmKJFyQt7KaqnTkDzIdOkhn4pjl+BUdLX4o0pz7Alj
+qkZAbFa5vV+HzTtclrZdRSA/zH986+Hps1eDU3ZBZpDLAdSScrkOSFbdu5BK+Vr2xjTNZYJj55+
1J7zMAyesUUcu9EpvoxVyzuhkQDB2HaDIHdG2Ab1UUSd9TpnsMrxmFdpOSMZor1ZljuYRu20tWtI
OQsabRqZtExfc4aGuqWXy7Qd/kjQ61K04D6GsD05nu2VHI9DruHCV1FbP/468hOXSCUcWlbhekcY
LN6R2aRNy35+ntlcb/PfBidpmIP85Gy6JCiJIASzXcincnLdcvN5GEP9sWDCfZgi3V2r7JK37K2x
kvSAmZCYYNIoLtHEp0tOCH0RNsyZA38DxDl9ojsm/3+xMD9oRbl7+RO93IwOnTBf5fDa7/1DB1rl
YLtJuLLFnFjijS4EaA/Kq6taJ3mPg4MzbSc/wybZVuLosXZf5BdipKQZsvtUO+U6FBR5MndHrDqk
776EONu2vlJr2Cst70L0DeS5GcfNPAX8gwZpG6r9KuojepczpBRnB+Eu81OyoC6kGaLMr3W6v3hv
lqaaWftyKotbXsdkIJJRB91JXRnOeSgIxZRVSzcfDaUekX2pmOsUs839C/Pc3Iucjdxt2AqksSwm
nSMAPmgUyVbGKHF6GkmkrzuADp0T2zuz6LNbko58Viul+3STRYfx1gYefC29meQOEYHBZfRo4D/d
y+lf6isVU4lWwRHDBNqzxje7VzNy2hhPy4fawl4yzTlJPq34vbyjlA5MlUbX+ERFj2qmAGKZhY4Q
P+tj7tifwGTqR6OKdYBpo7VMosFdJ13pbU25BY27U8hmdJFp8D480y0OzQyDdjCxLIxU6bdtoA4P
4zwtZJ9dw9dZS/Ua6IjhoLrWsKpiexENnf2dkD8YHoZtPqm0WijuQWoTcVNtwU8qS7WZmi35H/EF
me5cjTdmn2+VtgxmsIVxsgrdfCXIAUVX/63IvPhs4qU43O/gholNjQ1Auiigu+zlfZeuULu/lxdB
/0PWRKFpQI8fk6+WG9zATiCdHQrrluuhQV/UeHUavPKCGL1nC2i4fEPLHvIb8zVM8GMyd9MF052C
pfke6iqLPFn4VTqY+U7XMxSa4DCj1Ds20PB6eOddvb//mpqe95SP8+22xiuPGzWljz3f6oaus1aG
iYEN/D5Dlc7h3sswXypZywLitWtVZNPN0sgpSu2NMz9lAd7RhXfPCHaCowd6YCX1mZkeXBRET+uc
9MMlFXZBsSWKL/lIM8+PvR95O4xz5c15Hb013pXyMLWmvVa80cBIl9BnwMBclM24lhXQWFfNWm+E
tw8PkiXp4SRYcesKlkwLy1XC3P371MT6tpPkzy4MuMcN01G+iGR/vIQ1vTm0jA1GjaK+Scq6DgR4
GVfNtEBv/lX+IJntBzphA2uruKUlYKjJya+yxZ7F4bNSgiYb1Hojv1uWaBk+2Xv7j+044YMs7DK2
UAuuSE70U4hF/h6oRtmaPbYQz0StYvNDXx9lhbtxEgHBxlLYROA1YP5rtFdZaEZROMc48abjZGTZ
GcuIYUGIAC5J8BFqVg9yytZYdENiMyGNkDp5/01s06L5Nnj1lrFIehDdmF9aCziFXSFd0QrU17XT
3rygDE/y0zo2mnvuIQH1avTcuhm0t7ke1IFsblOQUXLFk7+EkxkRkmZ3V6puhLGSZraYfHUTo487
Jg4jHLNp1U1XFchg6O3i6EZdrFc9Koba7U+13pqnjLvsuhg0LJ3I+XnQn3PA4d9ytsx5TOwM5h3/
MPm+t8+FevDtmVRr4I9mD4EoXuuCUxJN4TKZRcvaMA3roWfNqLXh4z4ArRI+OP/rNt17TF7U7tKy
vOCwL/bZGL1A5e++DT4T9HlW4UQOli2FeQIcZB+TJjdNIe+fHZu8NYAYSnXfTZD6qOBKhpHdUmET
cjyoolzlqaoewbH9lG0SO6zYzRVifIj7H65ZKN/0QLB4VgiQm4b0N4cgkMqfrx7mA1lRHe/N14xN
2kIY9kne4O6ded5vFh051RWOSuOvIpMowr/tGWHCVOZdFigyfDdHkHokyGctwrh6LgWMGMfiOm89
/Iqm+AmDNr0WqIFizdFn6oZ/dk6924kTNcVwcHv1MLINWrgCd2liaWdEVTaSCCVfBpBpChU2B6oS
A0r3MtP6N4Xt5FbYA2E04Clgflm73sWrXpmNsyqBYslpqB3k+VGvZslNmdvL2Mr1ZRvijxu9kt+C
q2pJ/wF1DDlyK3O+ONUJgf0U1NmhgVuLX1yP/qM7qFm/N3pdjSA3y7YdU7NQZ7pzAs1f6sMg0XLu
uKY4dDXafQFDCH9llH6mdvfEXRk4QQbpsiqMOWLWpc1i5t0TjpVN4Kv7nZRbiqK3jm5IW3pomD9F
TyatDStVHxkT6c+JNyDvwZ9x0M0guhawUzyR9x8kxGWYHb6TmwzHZyqNXdsaEoH+nIC5uQe4QPpV
F3HYfiNv1D+p2dRsOhMs2z1PkuTGteMS8IhYUna7ypjhtu3WDPpJaSQLkNCBKh/rtZfp/kY+tUot
W1ZAa+RH616kVcoqt2Gel3IEZLF/28BzH2E3UKQ5LUosuxhgpwpm/Yh1Y0yRdeI++4UOTNE0xf0o
mM9NxjAy6mS2O/hklAyOv5HdyNodf4YEi8BNnofFVKUNxmOIOzGIzbMfqPQFWtfe+JZW0mOA+j4B
77j/RJ0ERKlJJYmpRKAWkJvYCdSwVfRhquR8RjVEzPmoD0v7S4s5bjeBozuNjObuDwYJoIxrqFJE
YvbbZrSc+97ciJ+UDln71tSNYxanTFbbrLmZDJnXiVc3NE2cDku64CoPiArdcpsjI/xPDbBVgvGo
UW/e78PChw0QxC+G0qQvRHxBW2ttwWGPEyRwQeAGly6Htjh4wBGcBAhjNrcXyKZ/wQY2AQ2mUV74
xYVcUvGFUNt+mVkOFDltqtiae9oB48UZpcxaazpoEhO9+ZN8gHis4qbVv8rPRjWG7XmE8elXwiYn
zvGuUDjAk8zVxr93Bq1/NgZRAcCycQWbD4aEs0DkL5cQox8SjIdUObgiwG2BhK9mKPA5Hxiefj+w
oip9M9viQ5hoAQOtu9A+nvb4hMylqQXJycpoQc++mJJlcB8FzbA0LPUkTJ2M3blpOBZFu8NY/ONe
AbFmry21q26Vj/pjnOkueIyXltVWT/q8k1OKGeoXVk+VQ1UxR1kh2B1fez0avlX/OwCl/Aq+BgoB
lrOFfOX8uTNTx9Mmcfr6JE/JB7lYl5w3i6w+CTfy/2MtYor6j70q6hkH/JjhsF/9h5IGGBxK19hJ
jlE1/BEW79faqYrUhQztuAuifSBgC7e1ipwSfQo3A6bvk1m6OmHhL3KPNwaAZCoc6RirM+UWOLU4
VyGaaAJ4bsbUe7dsarUdKgOIxvM5+eCbVbiAXH+oSMo5T5ptHJlfW+uScTprW0XM7sCnrimusrfq
jNHzND9jnI9y03Rcdkez7M/SycT29BRYOlJA0RjhKVqqkpwvN7peWny57xLjwlJv6ahiQ8kc64aY
sN3hvS63hDwDpxyjY+qn5WXCd4olwo2/EhvE12D96vp4kNh6+WAHeDyjMDKB4KAdjX1C35gx/qEk
9d1o5RDspGV7yTofpmLNgC1+mYR7KBuYSslUqlBh9RFSS/GBwCd7bBqcC7nSvEixaNbEMbRvdOm2
AraFwcmi4qgxIo5i3V9V8mj+qpE630QeVO/z6fs3zN9qkp6wiiKjhHuvI9xK24/KIeomS7L8Rjtf
2TpNv2dC0j6UXbWUr3Dnpfj52GM/BGV6ibq0/T4fTAHZoIqKEWvqct7nDmKLFOYqbX4V6Go9LxRn
x8gdnN5ju7azn/pBqXh1ABl3y9DszlFYUw0UXbMjpmmPoK9deoJh4hAbR2sCCIVNuwI8TEsSc7jX
rrTIOEIY/TF5Vr1K8/gnEOy90yufmc7YM/HBQFvO16kFwmFkrVjYmguB0VgnRfoxhXHEpbpS9IIC
ptJf9dreR6Vm4BHFnO2fIAV8+mjZNllPrmpqB3M6M37l2Fto3egeuHQVbmjIhIxwg7xga9YD/8fC
pUrRw21F4imSMxPUdjUjflR/3Xnt1jHJ24Z91sLzJp+HaELuSWm8coAwNpsCbw1vefLSN+5TyOBg
F8M5DDtSweoIGhp5nDT6ae8CLSFHwNDKbQNVvfCRHaTwgpSJnxf3OMhjFdVBlZ1aUHOriso7go2y
LRPQOKxAcJXHU+L6NPvr2n9kb+05AOpw2I6HMS0evSz1N3hQTjVZoIvBz/W9Ze01UbknpzJg1c5u
RSAeh0B0w6GNs+GA6+rZtnVtgemxYycIwxdKe+C3wFiibAAaDLQ85SYNA3hf1PV7Se3H2jqdCrKJ
i5iWZGl+n0yaupP61dQe8PRB5QgXbBCzU+rUiwi6xnZsnO9EWfJJj9pmJzx3iUURb64zPSVuBANi
FrJ0mrnP/VEHgoBjE+p0+zzl1mHMSioTaHtapnyvNO0BFvsC9Jy4ql57xoN6dCLQcuSjn0okV1Qb
YMKItuL188d5PH10lRA+YhWxYzLaLWIsaKSV2HHfxag5gHkVA0oZhetWlPWZgcmT1SOWc9Nbnf1U
kdB65PyFnf5lGmObzAwckQjTXRKKly213I45YvpsNHM/qA1OQq3e+jlaIMkMhqDz0SzAMiplpxWt
s5Ez3joeL/THPkPE9A+xQM5eiElF+qt2T1HWH/qQvojRxs2atMr8QlcuwmlOyeh0Da5Ct7kFXl7c
mr55dbMewcXgH34pSCZSJI81WWexmhSXYF7jezGDgleKkqeXrEuzVTOlW76y4I7L1P5raoARTABu
saN1yPrR6pWXcJ015rIjVsXjLRt4uVKE9RGcvvm/sXtiC7sIwKsTGPOYO+4FbuwS30XU4t3B458S
FZaxVgiSl8KvBaJ/zSAtvDnVTrENih+mAZUuYnt7Ve1dLXY+irkOIGOqboZh32HTTvz3qcX1i9zV
fYLSkITvfSvwqrMjBF+ku2fAKyKu18RJthCe9PBAvmVaHTTM2AQILzVVQcX4Sr4USgj1rayCbxkL
z1XEjyKPx2OLWmyJvr+nLFceXZH5R6+lk+epD5GwfFyadnLUMrFxWuNkAF4bRLWa8oF01YF6qjfT
Hz5irpXrmcFVm1r2MF+NvikfYNdiT9pDE+uhcnfMaYMMlYYZd2+V3ywnEA+PnectA5FaW193u0Pc
fREWLJJWeM8E06Zruj3IPtWlX+cl4U3dS4d/+Jy0QGxL4Ry5+tR9GKjltpqHG+OUc5NQCaIAkbnz
dCs6thpMhIllZCzqZD/YyrHJSmCo8KNFSV6xH1T52R7NK/wo71ZmEMnjz3zrjkq5dhnyO+bYkLwd
DYuEicymTR76sdoT6GDuEyP9iN23xsM/K8zmk2xXSD5zyrLs54CX2DaC+zBBzMjYXJSCdbGDZQzp
qBwQd8XBSfWcd9lmop+K60PAGjEYoR7s/yPszJbbRrZt+0WIQN+8su9FiZRk6QVhb7vQt4n+6+9A
sm7J2yei9kMhAJAlkyCZyFxrzjGtLt9Nicf0zSzMddzr+UtWlBhPJqFSUtQ8pKEBSeKGmSwLqzcu
ECroBheOcTHI5doIk7wjeU4+GrRKsaLfR/xMb8R3wmVPisfEyLNzYjfkEpwIWibbIjIXqF/6d6EC
p3cqbSvj7B//K8TkdqdpFTjQwOLOUJR4viD5eMJD+TCTfqW4zixxCtPN9HcmLk27LB0EqHindFXF
e2rZ6rksQPrI7lojlHHjZS6Oeiy1Kz4ytKyzAnXEJ7tkvTVtsMKLJ4WQvp3vAwjOex9xvj0EeFpS
iE5DtIPF15zlNad5yDJwPiwSQNnAXgDUoNY9m33pH+sCvpmOkfxRy/j3abum/amZQChEaiz6P892
LYNy63/P23VmwbbKt+zY4A19aBVdt7HhE3b9sgic8Pjow8m5O1rtnWC4f6sb9aOkBsm1A7XWjwpx
fyS9YTXubp3a3PLJUXaWZVfcQHNMjrL4CE7lwxLWqo27/G0otfNjuWoUP7XwRU5e8PLQFxN1cfQG
1TtWGo6KKIMV6yujf4OdkmzLUqfILzyqGUl7oDvGmoyIy3EXmMq9GfgRoYb4HgJ2QYcyuncjVqeN
o5DBlZEgwbjkhhjNqFjJ9QRf5RFgi/effrKjuTg13QYVgzSi3unWZyvDqqp3xZl7upmTnMMWtfZU
7MOqci5p1InrqJP6NmtM0iqGpd65XJ8uf04GR6Uh3NqwqZiM9r7hXoyJ9IVh61QmjpogJuiJxhea
vHyrB151lmX1Oq2+Kz0AK9kzLrmrbDzHn2jAhNXSxqB2boMGr2znime/gnw5RiyEc80Nf7T1uSTS
wktVJlIwbYDJf9I1D0/dvIAH5JU8Oe2rMxji8iiLGmnQnBNR508DaMa0Sa2bSwPyJbO6vXR1jpWA
/JMN5kuaFuuHFe/fv366+n8qL4aDogRJgomA2HDtP1Kpa703mIWzoi3LMoZwOB7lFFyLSiIYy1I9
GHbrXBnh7kj2ET+UQKzmYNba0HICBWZ7g5GmzrkrxaqfZyuDjTwpzpP0XjC3QPoIfE3tr3IvoV+7
nJiNLTX8huRApfpKr2GC+SHuZGZS3hkFI5N5NRc3Z8St5CbcigSqV23TcjNYkOLonRJj3KhqXO3o
MoHW7iayNqfC6FfjNL37ejPza4y53qI7ESXZBQW49mI1uXkZaaY+9iAHIIqsoQ753bWB7zeapvpi
zO2h+aihKPwi68zzkWlaWze2tiShG0e5rlUbbFEA+5Y0tI9uQa3sq2ANjHaRTZNzSRT8rrHS6qdH
p8CFYbCVfdfR6r8phDztiPh4tLhqslkGFPAgB/RXLpNJ2SbZ6ahNTrVZ/pQvrDN7vrMcofAEkCJr
6wRkhlsCZdytR514H2CsuTpdR+cvxEVKE7SFrK5TA1GteCf/ijxMUAFRuo+mt6Kqxk2vZeTcOOLY
uwO1QLXWx3IRJky+iRopsp1QtYv8GtPaaTYCGiF8Pr7Vk6G7m0d9yGoYKwy9RaSQYJ7lW6u9cdPe
yB6EBSi0nizr+Gh9DDGMmwqT6Xsa5AQuqeEP+MH00Kc+vcQsLnY9irbNZPTudcjiuZ+PFBNG4Tch
Riw5ZuYsWfp3ym3yUKm2jQZHGKWQzL6tGu0GtcXd+DaOWq/EM6/EA9I4jAnXwCOJ0mY0IHaVTq2z
b7iD/YqJui+Ztn7iqDZgm/Xlla/9N4343YPfBw//F7ZJccF0+5Zn5rfURcRf1BFMNT93dxY6v3Xe
d8Fe2qOLKd9AvlqEWWNcpZK8ydSVyfLo5QGjSDUE/XOGhUE5BblqfyLifkbZdeNnWXjfRssbXyY1
6U8gtsyl5CuoVJcJvravrfZ9pLvwFIms2pF2Xi3U+ZCSxRzH3uKkNXOtXeNdfRjoVF39WWKa/h9d
/f+j6aRAQvWEnEvD9RhCtD80nSoFispQOucAmopfb0KpsAnsZiWrJHGONwdhy8Wox+DURPT45MCS
hMFrFPnZjZkHi85/zqNbeSUjOtqXALCAvzsmmOt81oZ02UE6hmlwDDszo0Xri/Rmlsl3wc6yA422
eRTnExpiJ37UhH96oKPTKXuBlEZXfBzjD7LzZhK6X92NocGYzpHQk7/Pp04JLZrJ7KKJcnSkGuvx
xoKTPx/mnpJtdX+4RJ1nXJV8NK5VUYG9DAGuynPJ/EClsGTQIKWUaoN0oMOIuCjVDjKZD+9pTACA
BDHNWWiGiBv5NRhYUyF0IsxMa+cHWPazSf33p6sNf+xM7fQ4o7HjGEgrRzdSVn3LW82DpjgpZlPv
lIDy7b/fHtBY/1kMsywLBJDFCKfTkfLmx3+rKlZ1EzY0PCvyerUBXGrfHJVM07Oj2oM5clgSPnt+
RLRoUaOiiJdNa+cURzXt1fbbdV//xzWq5q9ZrwDkePVwhgEDujaBsF96zWW5M0u9+JhkJO9wwoZF
imjRja/uQdZfcCu+wRAkWJw+CaUMHUAhqtYTa9SQ8CVPXNS2gPe5FnpdPEeqTejvo5Ysu7MFhP29
bNybGEkJUSCUgvQzlh2EQ9r4994RREILiu0PXRRMB5r4zQhqSMVu4jw1pKHYRcLCKOzNFyEIqClj
bTe6KgjouR5aFZshxMidmmABHEWvdimpZGvu6t0xaib3XCZRv+oEvp3SZBmnk1Jy1IdhXMleqKb4
59jGa/MYQyOCPKXszKn6ehcU/Q84DMXFmTfyfEoe8GMIpYosm8OJFsH3mZtHvp8nu4dhy8DCyCKu
CVY0D5mFFGLtCGIxcej/FW5yv3SPsuUqdXL8Bp+FicYIspp9wmPVrTFoq1e5F897BLJ8gzsf7mNV
7L+8Ip5joS4F3UlfgvDDPtLWA969cG3q1l9mDWw962EUKrNuw2vSqQUzqsXrh/liKrXx4WOmCyi2
XpRYyygAcj/NYWNANiFHJ5Z5w5qpbIbRJ/lhniARzWCtWyNCOFHYIexvmkSlDWfRQ2RZKq3f7GEi
oieYgyF7Tc13iuLjXw8TuMkAasql2/vFixPwgShxOJwqg9c5qjblON3fQEug6QTubpGm4SewKgxk
croYZ385qFe3jyZwnc8Brp1mb/qBpr6TlRAR3fYeERt0eiw1/NImw8cOkAAya7RBh1DTqCJgE4UX
2gSZps3B0bvd1wccBVa9rn0CDNJZJCfVz4OiVny6My6YU5pNnd6bFwfyr80i52VVeSST1VW0JcdC
wMDyiQ7uRxJlMv3vPUG0J0s7sFhzpb6kdbQfYOUxLXKQw5Xhk4JfeS8XPJ1N6ihe7g9/LE596LTX
ukeFRWDxt8d1kIdD2G9JMNvLW3tkkYNigSw54kopb1XX352uvgW0cnehMoqQfEv1o6M7viNwfp0a
bnBDaFm+1Ol77rs3OXnvSjzJOtigmxDLSmg+gcW+uHZq7y2mCKXqw93IKuSnVjA+SksXa17lZEFI
yn/K4EqTzMJ141aEsVQOPxgt4iWGyZs76G/U/TaJ4jSv7S3l63oeAtudSR1ohuZDK+u+uWk/XFwH
aRCNXXVfBnHBnYABamYU1PNGrhDiItS3XjVXwKRi2rNsloy9JtaSGJOw3N1EsTg60v/kg7Adqhxb
na1FJ+lAkRtk4vushXXPZFF74u0km7SO/ZU1Zcap9cx4ZbNElQMgGW3t4TGB9DGBY2Ajr0l2EdEw
2whusRRWhf5sIeiHzldXO4ev+ybGHIgqrGxOauTMkC1LeennYA4iVOu7EkeA8HrRb1wdwmIDWWcV
2gbU8Xn87ebDprI0+mh4yJUEdVOWrtE5mkdvtMKNX/catqb5RjaW0SrU6vEkRUdWaV1CRdAp0Emr
Q+eUqMvMENkmbduJqA+ddVYYDauoCsMTy279qqUtPsRSC390fjfDnhaKAg4lh8QldxTy03K1M561
DIuAVD/aGpWkKh4OPRoOLmEaK5i7mCZK8WCUj+kpVxUKXR03+RQ94+sEmTV1ILcRHBTHtBvwHS9S
ufPPQyTcWam40xRo71VvausQKCiGtjh4L6CNx7wVxAhxevArXdnC23Uf6I28o8ZUevQoUCBJwUE2
NPYRlGJtXhvFPY8OSstwDAtc4ho8bnOIIcAh0WWdnYH9ck++guiTDhgrYVL9DGRoLBFD+mFN9UR8
dbjtWySii167lKI3qh+xm7sXqWYt4966pkQx9TmAzczOtlJhm+pIK+FaMrbRaYNcnFkvjzJCOwb6
RvoV2tSFD+wLbS/dDANEaiwXhINak0fPQbNYsc/3FbkxKUTJ+6mV6tuq6PxlPL8DOcxSwRJPbWKU
a7ceXmudMjiwqye5oU3n0uICuvp1LnZEelZzHWuhMhciAmrnHeF42Gy5UPJqPXBdX49IVQXrHf0Y
FGTQwDPb5pTF/96L1CscPPsgnbHwBINz4VP244oJGsO3gB41TCG8wY+peENCgDyk/JivUgKtN9qQ
tU9V9+ZN1nD1TcyJcs9AJwJQuUIdU4jXsOugNXIvfsGanmgF1uHJqnvQUEOHnDCIOPbrg6903UU+
N0nTflPbJL8NQbWSk3vbDZ9LjUK5sKfu+HU+RL3zdb5qnHLFr3Np0IMErktDxleqZCNfvzkferA5
NnIt4avasG76Z5+V2xbmXfEZ/5L/lJ4Z+ZaQm2FbZPl8Ni01umWdYpzSyFPXyVDTkUVB/+9zRsP+
s6JlOdA4MOyBGEIDo0ox8G9zxrpSyxKQn7Ml7Du4UEciNyQK3DfZWO7S0lpVXeIu61ZFUW9sC5V0
71alLrdE3Kkt8PyjpDcU8dKkWYzVX4+G16RXlZ1wFJfOhrJmgjZ+q01QiHnPJNAjSUnMvX0TWPB2
7KFHUyq0xgWJoXMZUI9Ua6ebQUDQBYFBBo7SZYWiwlkFZbXT1bI9ysErEHN+F1kfpF6Xxqb0mNEY
s/lnwNnG3KDU1q06FutuHIpVOqtu43kj9742wgWm1plEA/R2D5gzAH+my55sPrdif9tlpFnhJkO1
XHflM1LTZB1Y6tpv3M7fOKO5lJM20SYXNymKb0PpBGunx57teQUjWBHFKPxIXxVtl8HBxMhm5v4v
JdSslxi63yECNLtOqLcuyqkh2HUUcbHrBn+CV0a4pxSQyUOqc5SLNSQwGPOqXTUTndp0RB6EUWUd
z0gn3yqTU+fBGkSYr6VbP02nJ99OX+Q9KhX2+FR6+Qse+XEJEIAlSuYBVbV1GnRF6n34Ed68Gmp5
MJjtWasyuGpkZ50RB3hXhmwk/9DfP9MB0nAQN9s/Hsymfvz8+r96YJc2fNzndKjfyhzVL0GnMWZ1
tUa+Fus7cADO8fc9oqmmqYd0+XgPKfNPbGWoyng5CBwiTDqkiBWAhJTAMndam/LcuLOtk5JTWdAJ
uN+bjQhuUx2/eQ+6nVrd4FazYu/j76gCihcWg+ZpGsi9r3Ovenp8kKQD0L4Ix4Fufiq2ReQO58IW
YssE+++9Qk33IXlRcMDEFmIHxVwdtaAx7w3zOWH0pxFoGSM3X8fchb09DdVwFAPLmYdYBwx/EBrl
S1GN7BG+/Zh3CDXwjorp0HZqG1OFo2X1u4hSuRlY97Gb1JfMx6FiDH1+pFdMPFhCnwZ1gLPNKIls
T2Hi9Z+VW+lrrM6LL/JQ7NifZds0M+cSKwwrfVFMb1JfHRsAgz3XespKvX2edamPMvt/HcWUpp7r
xNlZdEkQKQSv1P3FMfJddfkQKzH7WyqfxETku0x69TF0U8ybj8c5ibXPshul+g0dd/MvgO+bcBar
p25cEGeLXBKBgIG6q5/21Deb9eNDq81ARfDGBy81hfUQVZu8JgBWnisYceYUAm2RNdNrZ5nxLSTZ
4RSGf7U0GS5yOKktKma+/AqoYbfycJet6UBPnz536ook0zcjYRYuzzc62WCtqvQbSXxUPRJZ60C/
yKOgdalreyQw5fw0IGq68TnvUeBKcppFguoZdZ6cKsSj723sbGgX6LBcbQMWazjE7bBssZiRYsxt
Tp+m9RTQdn5wo/gGDYexgSA+KmlwiNpo/Db3zKOy73a9OUNf9Qxif6kEN5UAntWUufFGXrjBc+6D
xDcxHSPnlOUwOVOiOiusmlgZ5E9Fg2uPnq+6kbw3uRk0hXjsJtsI2x5PokuYe8zl1MdNF032JXHb
J2m1qHKXxZAauOuu1k3sWm1Jp7IXC3lZpOscS/ITiA4B28UL0KtVNfZsrPKx2ppkUgIekF55CduE
M0dedonVjEXua1dYn1JD2qQKN4Pe/2j9j0G+4ZALvpd3TStFiG6Q1r13aVZC/TconU2d3WOjnV7p
tClEDrCYy9zbV+69StzGCuWGtRJxqT1BM5MvSb4GucGo8D/uppo+93/+yzntot0zTdOh/owZ/k9d
l48gyGyiWtmmWeQvR6383oq+vQWp7+0bvNzrHgXg5zTcpqAwN1oTp7vEHu2NDvZxW3aB9jHgr3FY
l7z5dWMeJqsXK5va0Uc8OzvHKOX6+/URvX97BgRASiag6CEZBm9FC5affDYVu3HwLwp67Z1iG/6R
1Gfl2FvtFFE2T7c5/fZFbdrhrXCq9Dq6yqM4IiskUQdJfSjUZNsr9TXqVRo346yGmwZS3LnHbh8i
aaMErmEnAbTdcoCj2ZfVRxL8yt1Ue3dLfLtZ7tgLJRWPMVCzCrr+neWuZJXeDtTnwIJzEUQ+N7Cq
0q6Pdl0ck4NMEZBEsiYMD4lQznI90xoh2VKJYl3Q0kG1JJrgBmAPr5YVpRhGreRN8/NnPcXyHRa4
XFoLfovIRfFkgXLYC6uNd8XgRs9jln0+8Ah6SrAPrexv0nlWaLBS3CjP1vKQDma1LKOWjzAN31tu
P2oSNa9papvn+gzOFZotdvV83cyFdVld76uiPTwqOo83M6FxnUWlYGlbu9mj1v3MujjbVhKFoDLY
DtVF613xUseKOEwI6AhsSRZjoDhXyVJEqGjvCeYjZC3s7d2/T/00c6YN/f5ldR3HVB3VcjVXJ/DJ
/LObFGtqDYkwp0HYTDEp98h5//O1Yi8H+JhdkmDLneLUBcOS3Ed5Vy5MUmSK3rlZ0YQJdoKkrzVa
ztDcaU9GR39WesVY/LjrIWmgbUzBW4ZEHr2u9aOIND5gucSS57zI/eGUyl/aNNO2q7JSamhEGZO7
uOhPWbZNTZjiciPbo4zlOAs15wV78DdzcLSL0ZEAQe2TknFRD2cltO6Goow7WXhIGyKzLDgQ6zZ3
/Y0WcrNs9MylSAyEsE3U52L2+alRAQlRyb4BFArXAVlLK0UwKtZGhLczgfCvEbew1k2tfPGcTS4R
xZQZCG5qaLj7b55SkuGcAULWiYeSHHQpVRnLNt895imtvQN4xKX0feWH7fQ1pTNKUDaQkIpZ1bpz
U/SpX4ATIvcY5OUEM/Shwo+EeolFWtZ4E//ZhJhFuLTR2i7htyymSvluDBqQ1lmUGdiOckqH4FGD
imT/l3wu4tAsXSW0UbW6Fzgx3jXvfgSOS572fC/Gfct6tEHgXSjZJamEtwmp2y0iy1OPeSD29Wyi
5dctDqrAP1rOhzVIhhXhjyi6gjB6Fm6PU3q+HVtT/Pq4hT0WtXDf3rqiqwn1pOjwNR7LW4TwxDEQ
4gaifEKhwT1EPmGYn08VC8EkfZszPajfHgyH9hh3YXyST7Vaz/0faBPjz8K66yDlUw1QBSa4BEv9
g9tFgkFiG4Pa7D3F7Ja2U5IBj05J23TIjWEq5c2F7sZWDm4DTc9n8ge21G+n12lnNFO4DQjWvgdh
zOS+MOyfPnHdvUin55YfLLTt1Ny3+nwvoLJ8pbwSrPygEt9Y771muWn8pcavrT89RYW/l78bufaW
e3Y/rUdP506Y6DQ5NDyPfoLGpfofl8D5U7Hsuhp2SogguEM9upx/KB8CIw5NRJfDvtT6s9eBlCkc
bTjULD+WD2JXaTpIp+tw48yPptYIFUltu718FEERFZu6tllDgOlBGp3urVH/lIsm2wh3dJa9j24A
MNYRRo26H/3LFwHJrciOTAfFW8uKdlrZf/8ugoi8ZiLa3pNJMz7AEy7nA1QF4se8Y5QW15g7H9nF
MxbPzZ6qcCLvjC/vdwthZqjBkMJASZVsrnwDpHNhiev0oUlh3Kn93tC08NksSD2u2nGmmc4wUKiI
4RbZcXafamLSuoAsqXA+TLwIfR58JTEjl0qsLosWexJTIkGtu/JJKKE0LDeqPZmPPQvv07+P7cZs
wfivoR0QsgN7Agalwbv6EzTn2JmOSpYgKqOfVUEeohJfMT/VLAqXLUyKmxqWwQZ2jAcGXSkPakiu
lJrjkJ5QSBGTuFFMAsgltUdu0lb8ypDcPqr2OJecba8aFH7Janz4E/D+HvMsdX9Gk7ZP66XaEiNG
ujLJP+qAnKduKCEn9HejjOZ/noHg/vc3DVbjD64ilQzPVCFzuZ7Kf/xeuSy/FTMMULpBT3foTJcW
0Xkcr1Q3wvfY1+Whmzfy8Gsjz7mRXRAXjCEM+rKCBgA35EHLAZh0rWH/ftIkY+KAKZfQIbn72/Pl
sdxUhfXUWv24kX/n6/zkGDmuXezQy69Hplr8/3/x8cfy1o7BMmcLXQebBVS4fGwawmEOQWMgXpMn
celxy5s38hAkAqJJBET0OnLYvxN5nf/sMaVEzFqRdfZ1Tj6Fvir/+tez//if/ziUz5Pnvv5MYLfN
VkDH7hW7OijV+PdmIHMQgL0ZgWOK8sNgkd4+dTUZcnIX7hHUrlSp8sNj97cnNEpsblU/3raU7LlW
85MsJMPTOpnf1qS9e2Wyz2z95EGOJMPA/cXXgcGlM60VnQTU5DBp0ycrqueuEXkrMXyQBh3m6Jro
NqyRtbKzsqK75ZYrUn+eMh2OnYhbOgNBdFKT7hdi5l2UeyaQQveUVe3atP2jaNxsMxYKyTxWJdD4
9nBKRYOOabz7TNlp/AtCqkAnD05+qokW6iqgrupUbKt8WgcOtdZkLAhOnaKPETFNUlgb0kS5oU+0
PWasBpTOZZlpZLA3796cSRyBdFvrlb4yIBoNCoGcbtGFm6KOT0Ib8Qz+QIcTbbAOrMHh/sib/LNG
0b2IU5CLXQVYwDvgLXgWXgcEMqBjippU7ZiRDcFnyX16PbvEPJX0Sb/rtIXqp/csZxpgH03m0Csi
retFvffebauuQGhVZ1F0e9/D2UhNMLLekqb45Xj6IXLAUPK7gP1z78kFISTlTtZogwMN6E3XAwQs
tFOJR3kxkGkUa0slUn6ZQbY0vNBadVn4mqfPOiW2kHR2qz+12S0xi/oAI/EmwtGHTMI0abJ+2dX4
UqQu9uHgaiKTd9QQdreGWzdwtpUdlxgH8Euq+sLz64vgsir0+2KU+XFo0zIS/b5PDYTzs9a/ChbC
7F7McKoWxYSRlVJ6+dFGpPlRefBqqIY+gsjYAcfn158NlcqVmmEeaOm41VoF0N+nvkFQut1goTA1
sasrxaH2Zl2S2rvyu1T5ZjowmPN+Q5yxuhJ9RzRLo9Fjjy/6d0DkF1YE13bAtRYMABDT9IcJ23ll
4UzPQNYWtnPIXOAXbYjUGS30Qu2r/0wz87hLXvw4urlhsKZf/Qz6hkjv6u57xU+TNa9Zf9cTb5ck
R7VmLu839pvr0K3Jq31r9s4y9aAiT7r25hTqKgs7scmM8g3z9o9OprEaA6nisPDtezRjEZQKH2JX
bIyujej7ofuLBAIcAxl0LbJhGSfRPuroxzjRL0hpFl9rxx8+bFC362oMbrU1vMQ54LpK/wAcdVXI
Mc979cMkrmBhUHwBMoYP2u/GN1g61YIQlIQIi4IKgo5Q3kGG45kfRT4nhxN8N2IMSw37kJGRwLIh
uoQYe/Ws+SiIxKZG3Z9iXiKurgXm2V+5Uv80B6+FtzYKIto9cjVyJqtOGRAM3Gd5eSCArjjAOtsp
gzJumZ9VB8rW5WEsh4J19z/HXsc6sujajRyb5EaOjXJ8kntfD8jxUh4CptTmHjq4g3lIlONioLkM
iXIclCflRo6Fmt2Q+ymPf9uFVEzGk2rsItsbMfDwKvKD3FBWJ/zbTB1MogSyLbDL5AdtvuXIPfmc
Pw//ecrj0flQ7mWPv9Dgi3aJfl/Jl//1RvIMpypKOcZluXncF75OwmHE6y8fQofAu5DX5eup8rAx
O1LuhyBYF5HKNTDmf91FavS4V8i9r3Py0OElUEj/5zny4cf//fX0Nrd+mHQpibpsdXFEQV0celbz
f+/KmzAGO3B8IJOX8I/0nVU3xeNuSVAXYKAl3jyf4R8IEzlNKZo65gNhRy4YYyJ/Th4HTfIezriA
AXf/whTGflZtms+aOofvZnTZdd8cV1IHQjsAvhr+mDliV3EXprZv3WqCtktPpQ2chqi3iJFuDBj+
6oYg14kxnZnAsJkgsaDVJeI9KBXz5le99oLYzLRIpZBn8jAzGE3ShH4a5+zqU3WL+mJF3oJiPUok
PxVPcilIFK5PMk3RrrMZSDk6tIhZve1Bt+JAcy2XBl8I6idhXbLqgmBaJX2aHgyTAoEsF0UgFpCd
jNVeloqyDqU5fc+bbY3OYSIZBZ8CmNnmGEXN8Joi4Xwl+CbE6FENfJVfi0CDVqqx7rTd1D/6kznL
tbu/N/KcpxV0m+fLVcH60pSJGCCpp7FmUU1gC/MU9O8o5wwAR/muKoNsn2V2dyO73j94rYGcqIyI
U3Uj7ThP9C9DbKRn8rX+MhUdl06cdc/cHjBIER265iol37k7OnXQ/VCcWKzcaRhpwXvtUzmhQEep
ASM+8e5ZK9QLcS83eaQqWXTr0QPIo8cG7UDfKd6zSg733U3i7wWerVNsPqnWaN1Tz8VaKShoooa3
7k2QUf71lXJDuJZF3nKJiDIhdEIektdCTmybk9cIwoz2UoYD0Wie6TUAX28yDGnYWJAdmC/yr9lu
/aEhqz/Lf2oK7Z91GNL+HsNnPPl8uOXcypL9rEKJWnoQZE0VUfcZDML6Pu9MqWN9HwbxWVBE+D6x
Qw90+MDpT0Kd0dJ8j+ynCszbBXWCsZBgFNOkCSMfEPMDZmvsmkI5NLaD2CL3bdR41O1lG0N2bZAq
HUdDba5FfO0jKnZRGWZXfUJ42k/Fewfzcj+qSrwCA7Fop6F7IqjVuDruMFGloSWr41a8ynOdXjqH
yPbf5FGLzQd5bnEvqu6iaZHyzHTDeUE4eEBNlL9Eldhp82KLtrx+6Ibq9Lc+h1MOaMFdHzKDGKAQ
I8Ef3iNu66sOyNoTlkowbk5Y7MnMCQ9x3p6qNInp76vYZ3RzAnIwkQ9o594tm7+qZmU5T7y3u+dN
DR2rULMXk8On5jNpA/LGwpDRJA15JTa2FNe0H4deZ4WXvjUOFmLgMwFzyrrSMnMVtg19VqqP76Zo
xUL4nrLtm9S9FnkGWjrp6u+TETEfLczguXUs9VRNmr+UD5RadMxalA6Omee7GmsX/RhAOrFl3XWl
DY5jbKjko3AIvJLvewYfthfWPW8c7T5u5CMiI6oZAEa7hD3/pDElvTSJ3d5LT2+WhNYme3vKursX
tz7KOuxl44DUMtPzYKVbuDFoO/698T0vgvfODXo+byRTuCxy+9nqyImjgwELbVbTwv4nL3hQkSFN
lApsA0ja4PDTeywxBxc1/oy1bydQFhTCvQWD5LDxEhrFA2PzWW7aPv2At+RtBdSExyl5XsQ5Ipeg
y9Z17eK/QgXhrJnv1cTVYwnv7O5TnbRmhwQKzpmrNNo56t+lDNRsqr0QbnvrvJDsDA+DSzd004uw
vLsiDPsjtUdvVVtjwFI6HN9bPDYMn85Ho4pmy/cxZnLXvBSeh9l3aMqb7ioY1Yq824OGMg8P7Vkg
onQHLp0SBA0/UOyQwtAJDVsqTNX5a89Q29/PWWlP2boRmr21BLQgo8TelTXEAkiej1b458ZOpic1
QrvfJCBsEr/vF0XdZgtTT0m9VqP2SaUvsPljrzABRBvZrAf3KvSJMzDoQQ2yyubsGtNGIoW6ACxS
H9kGM0rwOq7e5vfIT7p13ZAFiNR53HMjVneTaygXQmKs1chao+jnVEp+Gne4nUS9JYmykYfoWMnX
TFw6ba3Gt4uiweJRUvf8cXxcVysmYtlN7edS2NWlgl71OB/ihV1mqj+eMwNUlh8K5q58DjQwtSWS
E8KOQ+uE8wuoWUR7IhRYZUwF0JZFG/VokPW4ngb3ODaqeytgbZwTsMT0b0nRsQO9XdKa66jJpzd9
jLINPczoW06wzqIvqebb3Ri8NaxxSnWIvhlYho99iOlOJQvkRVGm78NEnKXW2j89Xz/3+VR9mzqd
BgzZRlMimMXHgn5h5+X/MW3RbyUMh/Fw1hhzGFnFX/KU3EyISHYP9WwskIrxQv3n0IY1mqbP0Xxg
jE1/slCMyoe8iKEx9NyRQg/R04mt/6d0gUcWBcEZfYISOqtu/Rw52f+KTbiOjp96pzjpy3fNq1d6
H1R3M2lsVpbFGe9L8WJktln9cN223AfkUtg2pUoP6gVqsuE/CiutWVcgWAcWPxqln/s2sN+i/hfo
GWRH9EvuozUQEJ+bznGc+OIGBgnivVMR7JMl0Pbicl9lb1D87OTc9mG1eiSZQI1sEf6zNoqtHHqV
XiRPWoGHr+7u/UgJFME1QbeERu8c2ZnyarR2ZfU+DP1OWDFr3FD/iQ8+ubpEs11r9yr59o+wuElX
bIJhqV3+SvzEvxMQTSsLqf7zxNlj0Bo/WlynVNVS812tImVZM0k6SFhpPYUHB3N5Aszq0Ks+nftZ
2zoYU/QUawsrG9K1Y1kJpFMHHK476SsBMG8bGlF3J50W+dXUjNTuebSvhbnWo4C5E+SDpeIOBLfV
08rUQe7YKHxxwQ3qPR4MA7mLLRCRjslTkBPxjPRmY5tR+d6lbbPi+5bvzfkQ8Ml3v1WHpyRp1Uto
ex+xHh5MI6zPkojqzBLx+ZSj1TX+LSvYwVoy7K2heKQUUCE4fVFCQkF5R6vc7+i/NkN/tcPMvE6Y
j6/mvKf3+QcNzunwdb6CHbkCku8tiZjvlZuf/z++zms5Vi3Lol9EBN68pveplJdeiGPxZuPh63uw
U311u6KiXyggU3V1UgnstdacY1q3MPHt38Ts7QNTnz4c0aHOYi5BNc/MjFjGajmmqv9zLP42k+W8
zxYlCTAwBq4rhPDWSh6Sn7zXzTD/F+Ig4ymxoPM4rkcmLZBMQLPRz9C3Q0PzQn6vx57OT2ajG+F5
XbxlPHNHtUqfdYInNqVgQJhmLbjFKTJOo5aNXM1htQlwPT3HTsR4nxmmpZMMlXtl/gweCAB0EeJq
m3NnKg1PkGLo+DiHZlNpSvbGMAlWTmGrj1gNeqLv1A6lQ56+KpVC2DdiTmuagpM2GEyEZo1Uphsn
ZwLU4dQWc0Twovh7Z5LsoE0BazNEOER64k6e96b53PceI/rp8/t9tDhoP8a7/3hDYfcIXoYchJGp
HWsHQa6uZtUqdhrnHM4buYco0DkXyie0e/UYdfSphGp4VOezFIe/Mh9jWXQ7Jkw/5vHPWSYQEKIZ
rEU3QLiam+MD2d5kDLRib8W9eZUb7jcEqBvqv05pNO6ucKGM+U3OwPM2QAO/9TNwZ51WZzspN0MG
2TzONtpYCfahp3hLEg2rg4OSfTcqlX6xqxw4pF86T4IQpWXk9/aH0IZn4QXqXw/bgqde0X0nty72
qodC0c6yfPnnSIp3yGFgqGHSSNB10ggGLLwEozjo22Nt3MjZIFjL6Da/KqsiWSlB/vl6hzwn35HX
1OcKfXFg08le1gylGpx0auAHWTPoBmaIoWwCeJNUHESjustJcRhCzBVFWg3xRoB7XFOS1tu8r1WP
5ufUfAb2iCGpUjUWeJryWpeVvS1Ns1zLwywlHs+efdFq2bhnqwxxkOOzRY+ZfwiU3Gv+DO2p8OGX
qB5iA9wx3qdZucvCjlxKIR7WpNQMeHKb4tHLMtrMCtEXLHC0p7bXKchrP/rt1dHOHKNiY/ksBSAJ
E/Jrj8YjV5qyTmAwnPXe0fdj5+u7mI7RhXPFumVktFai2MMdkStnAv+uVdBO+1Hr9G7rwQ5aYdhU
AOvxapP+Re9a8E8Yx4tw8/Fi+ZaHVL8gBCKNBP2+1hsu+eRVG65NipBGRHtu/5upIz2M+IevjWEE
ZHiTIDwcG0EsopohpvJCFyZQf/rym86HedKcJmNcdSLQliDw7CUeaHTRJvjn831XSS8koDDiiZpT
1QgSH42Ih6PcsNgpzvWU9ivEi+oyIoRpDE3lKsf/tLa0tTUl4VoKAIxGxehWsYippsq8dbmGrhck
dZAZ5m3UsU5oP+D2rpoicY7Suyj9DA0guk2nh4/KrO+TkViqGT9ms75vom14MRP/FS3mTb4uZV0D
7/bmd8dwhEXfWs+2cq5NRX01lWm6UJimLMwmBOooZ/Bkmm/otQqC5ViDTHZm9StN77RDKlebepNf
07ReS7EChkgWuINtwRCoGLzMmlAMcAjSCeKG7v8biLNzruy0XJCbG60GqZJWhfF6twtESgCfCnmF
xPUhcqFQjNcpzmhBvvtN05T0qY2TveQGR2C9Djj9P4IJbJFGv6IYP5lb8gVUE2LX599F/gbkMS2y
tGwe7Fwzjk7R/NE9H02qDc9Yap2ycvw6DKvPRC3zm5qb4y2oj/Ln5UaIXiwra46xcTOENlLUFRSD
sW1c2BJWqCMPn7WrgIrVfVgX74UVNNeeS4qH1BQLmDTpoD27pdPfFIKPUTFr9OAdcHPzKfKbtOca
SMmC3mZLvx/QWVmoyrbqa9qDMH8QvzKZhXRdPyLSztZQO7OThWP73BZFsSLeSfwQOamtQRb/dklh
WbSgOXdBFumbvKAit0bcNfe4z1kvalfjA8kw/wLtSuG46gXdOncFfVnRXLnTJL//zw4NgfR+pp8t
m2rQ7QhlUhguGWA/ZCRwByBdE0hz4rSLTvDl/9rzBSs3Lf7Eo203G1Ver/JcY7jjpayA62iFctUc
M163M6bU7jU4l7Q9jr5V3+6nuiTfaywD6s2d+ZeCgJzr2w5mjG4eQ3dK3k2eTHPGZsOw/UjBbwJ9
dYtNBwRkO0Qh0/spyo9DXBpvGTOltreK5zwUoMp8xdoBbCCjc4jsZa6kEPYnizxG3cvadUzfGf8K
oZmuY6LdBbRRuH3wYehjQEzWTGjzRLYrLdy2MphXZZi/l4fwqItLrVMZzEhrlHvV2mkq+x4r/X3O
1YxzayQ30y2OkjR3xzC0lfBg9eiMntDMMoJfyMF/5Y5I5qUQQIWXvfE0/Vekq0G7T9ph3Mv0GM/2
7IujDJvvgLMpV3mAhkO8jC1cZAmBLseWxIbHoRx/uorV34+SoinACuF8lYIQE1jwQeak5zbxAGiC
uoMUPWHBDY7hUD6OM7r4q8mJ1pW/ZgyHg/CHMwGOqPTnjTJL9ekNPBSuC1406nZ3Lpk2aOQaEHG6
ErXS7qO54kiC4GMGe10hmgyvXYLnLDZ2pE4BOJrvLGEr/pASlR/lUTdrzxUl2iiPndtMPyqdCIp0
DLujWcXxI5ztcCFfKOqkWRhlZz7EJshtM26q9TfA5ptn401EehZU5RvDwUTfWtWuB/zwkcOfCmd7
86io81wdJm/UVemlRrLAh8IgwWZaYsKSue99n+vLRoMWY+MscMJHB9jxpprK4OSrTXLE119s6yZQ
HrJac5Yt+WmHEnHWynSUZdESKa87sb+O2yTca5UX3cLU3GHxQMg3xs6DXUzKWS/oL+czkSsrSNxQ
x3yBUjFdyQ6cLddpakbyQGflpEaY4mSq5KtESeSwNs6KM6VFRPdUUdYYzJINsa3Ns9shMcytqPuj
OAuexBg1LKNGm+1bx0hoX5vvQ+G03YEnhzKSYobZAq6z+KEl8S+543bBv3aElz4ndIu0po2uPtHQ
s2kLsdzAVUfaw73jY7ReiIAeT2ffJere1q1sf7/2rSgPLjToekhFRb+G1VFemhmgU9AnZ4yEWSKr
EKVWlLPUaCvL7V9TnYgqKXMt+8BbV4re3h8C+XwYYj3Z2OnZsegfaUZ1Geic/BmbYDdmk//p2sq0
mOhsWYjqCKu1812iIwPXg6K7toobraI6jSjICaoPFCNHx0cLVe4pgTl8UJLmC7mH4CtHSWyrS3yO
0Q7Xp3ocLeh90hFvt6VOqm8vgBAP4zuc2CroH71utNcWSNmXKCzLRdLpGkZiNTlXPuWj6mWPrSZY
nHZegC8AevVe5p6GdWQx4JieWpUscurXdAn6lnl2EbH8il3lFuhL+c6knb+QunbNotLY3/EV98sz
gwIXtt10xzUSK2IeB4Rm3hS7R3VeM6mN152yOIVWJI+zRmnWqUJpNQT518tl4Dxbhtntjbkelipp
zLjdVF4xYsP2Unxnn4DxZVho/w4EKt9wmuhUgvy1bS6u2u+Ml0n03ibtKZoktt8lSWPT47ZaV6iy
soinEYBEXG7OnEWT+sBGdJOC2WP12zfTb9DJ5hUwd0iEDNg8+HzjQ1NzqU7CG9eW0g5r+RSMZ5eu
jDHQLIv2yIzNaC1zMbGu+WH4dFiDoQmuKljMg6cYn6yi9GWthumlH1EY/re9ItX//WrxIzRbZXGn
Xwyijw4hM1nKFJjpMCOL1TA1Zz1LnYssCplhvqgga69pVHG1RvCAI43Z5dSm+rWJcNbQCK/xlKfa
QxG0P91Kx9sRJS9uCbxJ7uV4n5YlI+7z1DVnjPz1rXciPr5snJay7JcNAHlOVxhBRb/ErBEWuCCO
0QxeMrKOm0+MW3Dy7Ho7hdW0N/UgfaAP0CJqZ1XSTEqyFo5PG0lZIgO16Kw11tOQDt5XA28nH3dS
M15RCO7cpgQaBm7pVpqiO99dEKAKfeB40V/+i8O2n12urq6VO7U0NICMpNWakU3CbIWi3SVG1oHI
yEkV3cPo94esUfOz/K9X1Yg72QiIeZ57XGmLK6YkMVj+VnITEhXJ3a/dC6VRTo1w7V3nkNLOt1m8
23fRKbYC0KbJSYpP6XXUOyuAjJniuN2rMKK3pFPZT0LFDNn1MJ3cMat2bacSSJDG/olVb/eKo3ah
trTO/OzFK8hcJPnK2eNfzbZDaNpPjCEAuBjPbhTYvyfyQCkE85+WZo7LjIxYciMnfUGIkMXnaAjo
wewRTwuCDckcKhdjhnF3YJrm56zHz146fNWupeAA0uraOt81z3ybXDivWbNKQTH9JKAWAL6nffTA
cjY+TsGNNkKTl/5r0YQ2TADj0ciZdAwCnZyiK847gRAHEtcqMETGLzcSwQtGU2fjikTZt3aEF8nR
y2XbEgnk9IugHM2NYWhkFZtTvwi1tHmXe71ebZJmzC9yqWMlkbtp6BQtxynJTo2NYMzh/xL9VoqK
zMb1W5h9eMS48ai2jrKJzLR9Fap9LQ2PCKopzDemhdd4dIEsShO4PR+GIkaLhuBCccGX032rPlps
0vOsoRoya6NMZG7I05r1X0/37YNL0+iWq8Vzl1bRI3DhRtrfcEugILBpKtmZeRomJbx5XRzTOlOt
pbBa5ZVsIGWdsaTcysMyZ9XVtaI7WkE+Uy/Ch9YnkZb5nv07RYGRIA77YaYWgSw+7c/OFQ2hd72x
iR1Xff5+r55pK5mc7aWkp6j0ao/DHJqDs6re0FfSVwCCc+aNDH28LBTbKS3dhRfxjEOX1i27xqmv
EtAajjGgDOs4zfMPO4zqk7hPRqYx2ld5d5ELx9DUSTLUwnAx1ZgBufuJaj1kZDXT+Jytpt5I1dg7
Xol3SaFJ22b4P3q3OwYjz0yBDucgH8SVUdV8/dBbDGT3qY5ifyaWeCwU13sBLFdu06p3dinePeZp
jD8Ha/BXGRYtwlO19oHWxkKua+Vmwsi6b2PALfLQQhBJDx2aOqJLKFfIuIhriukBJQRif4RheaIh
MTyVPaqgzoGq5zRp+JHmuNxaCryDFxb2u/PgxVZ6yAnAWqqZ3j9iOl0qtkKJ4VHoasmo3gBlMTPT
4Wx7cINO9TzB7eJERysDj8Yp4r/ys5Ub+VFb4AO9UQ0v95oCQMunMHSF5YN+GBMgwP96aiUx8Vh2
CAalntQds6/umeYyCFc1Q9ozH0bzdDjS3b/yCIPeshrM4VJnBsprzXbW96teGEIc9Kz+jIdsWo0Z
miiEuM6DmEM9/SVxn+bDHOd+3zS29VI6dnT8PoWn6phYWJQNNfldcV+fhcv5VMNXA2yxboaAcikK
w5WXWcCvtflKKFOXKZExz7XnUkdBhnps6xZgPw/0IZ36sywSa9cPIL4o3Vnae1jufb36/T75ljot
+/tb5AuB7RWLxAAm5hr0ZdyuHTZy7dLHQ3LLEULIo6IE6HOn5TJAG7ax9TYUTcM0vRDLaYyrv1FF
kErJyDsuCYAsnEp9a1LEXJM22E/jQLx9mJf1g5vHEl1cnNMoMndumGVfj7GhUZN1MbdYVqUznmvL
7g6DQ6i6gU/uxBhQQ6Gjpyu51syUsdzQFue+YWVo68elXL2k1pA/6QnExNpicTkj8pu8gZseOvq6
nJsg9JmN5X0d3CPLNUVCtu78AnFH9oFobJj+GQAqR+m/Dn1NaZ5IZFp6/5ySPyDf8f3zQZhze/XA
dHk5mCcm/LhSDPESF1lBGTuf0+223cIShFhowZtjzf0ikkp8CEb4676p9J2SeiUlGsqtoV9ZVtP+
gDwAe87D3Rb4uGkasw92ReUYT3BgEPvYif2r7KpjbQbh+zBW5nqAY3hUiBzrbLff2jr0kom484U+
Vtkv4lIIZvGU9zBgDhJhU93YMlqIx1O7kMIaKQ0JfOC5TYf4ux+IBrX7g/zNRB2nq6BO/EOha81b
pLD4nn9jDw0IE8q426WKA7A4Xdw7CvEBgVb3FBhqdesa8yajxhHsEW7c23PxkwMmIVH7q83RknGT
8jTayT9xMB9Gnbkt6MmsrZk10xSMrZPQO8gjuTECFkpGqRRf7QuSYLsFjqnyzbHGFfxJY5XqEw9o
QL/n3LD+yIgSIwkN5tDuH7UPx6NljD9lK/O/NjXlK1boXOCCLvnQ52Ezl7gxb3AdsvBrTHCK89E/
9wKKm5XdaiWwHG4PauMn2HUSlH89mLIoAL7pOeg7BF9taIF1/x7F+T4b/ppIy18NMXQHs0impTwU
SlZuWtPVN/KQBVu5RLqBn9tV64UCrpHwxuQk1TyhHbJC0uI5hLqlc5iUz9ATyLKb9PpR0yvt7BAk
2ngogPCGHqq5klNSoe+S3muW/hj6p8DpX1lnVLfEjMYF8bD2LrRwgiyj+dg0SoKwXTiN+Tge8WdU
R4mdlBtz7tkR3/mv86aunA0rChF4IdEowADtgFa+yiOp0GCqkP6vgIMkvhKthhR2yHdEwjVXrcPk
RJAKsYEkVC9RuvsUSoqmnexaPXwTqZoW2nhimH9Thzj2QmuLFySmLWEO4deePNfE9R59aIk4UtAX
GlACTPz7DrZJQz2oUxxDmLuebdcjFVAp3V86/gcHmujf1jGuTqkMH6gE8YQmTr929ZwYNFMZLqi8
UPZlevlhl523jHqrOmpqb73Wo7cwN57eoi01kyxFHGlH93Q7w1Xzh0C3Vl43hatUsEzkXjFesBCU
OhJygq2iYjrIc3ID2bW6+ORZKyThGjkd8FSzWY0mLPIufhOvxtAYHsIgH5duEA4HYzR/jWAln5qk
SQ9MPY11AMz4B1SPmD/pIiIFfMuj0+L+YdBsyyZmsfK4bfpsEyjC2JYUDpcsqX0gTEjzuiKYCETk
8PuFiMD4BX+IXwRhj0uZqyUXoHJTtiiRdVZkaRkgxwPFWfhTcK6GtjyWmgFZl+Tt3gjaUw+IQx55
DY/BNG6BCMxfxED4ezPyGKfK76FiKXsUBs1KIRxiOUSEjyy+S0y557Y5fS8dVpA8DBGaN0rmHyrE
Ff6kzZRrGsv37jK5ZKsICgemKSUjSlNEPxl/MKhw8ldaeviH4h5LupWXEHvnrPEm7HYVQkSePRrd
PsNrxC5rcIemOIrvmzpL0jmYo1jc+yo4lDd1GHWPPYOW1X/bK4SfIhwatB3D1DJbefApto3IX2hU
zH3uKEQ7A7vPRcvDTmw05Ihq6kM9BAx+caTtR1OJH9Ohfwv1FqnFfOTkSEuiia7JfDQ4+h+v7cZN
FAnzBNtLBbbOhHN0nM/aqcpHowpMUIuKip6ffsu9RheZg79PZjx4peIcKg3j/byyJV9iD9NqgE8V
4p4HV7pztMR9w2y2LGTHbD5PQiZJfOpZSy24uvOn3hl2vSrb0VrJfn5o0xH+mnwIW+zlhwhU+Wc1
KPbX5yw/3abzjXWuVs0yKIa/gavr1z624j0cDsxy8xPc4M91PxQx4aoYV/StRhcO+rWfbuUiSR6m
QxItwAsayzL2u3ez72hkVSxc8jm5Cc3sKbBxi9YzTlowe/nRtcZvqzGNR6s2jAOZXPla/oClzVV8
9JLBK0+rKt30nhD7hJ7hCy6lawUB/YfjtUzbSy++lIxd4eJPCk9/RtwRKVOXvAcsnNnG73kHb/l9
Z5zP9GZ0ztXS/D2yA5GBPAEv+QhbrVlqEHmOltQeJOEZpahzm+y2eI5HAKDzzF34Puxgi7wGksDK
Nz3L6ISWzDrkD0Xh0LC+hZjRsd22/Fn3dmqG+4ac1bPQGlKXOnAcdtYQmE1/74WozJFKOfU/CzBL
I4FTfxuqkxKFEdYr5c0rgfZXpjcd42AYH1oVfECedd3PpKquXqy7L4OSEqEmhLVNUb1b6lS/WJZ6
1XWjuOmdmr3gjOcWoadvQRUFF9tN8vthF1/+f0cTOX8Ylv7t47I8A0+lpuO7o++jWv8RtVNSXzL2
TsJdYAt9U/rERw+V96J1tv7yz5FsC6p8mQ/AV9aYepp172ApFJ45Po/FQxdlIOlZtJ/lO0UWh0ji
4TXc6RpKp/92SI8651ZxDU3wM0sNp32CcJ4ntnmJYP49p0O2kyAXvoYGMX0tVl2DgEwgLRGebb6F
j3IvAUN938NOdwtAre3IEdhiFbzZSfRLNp5kp0nNy1WuKM6F7Khy53msm5wy/wQU2FzkIF7Y5Se6
t+YiOajzkTUP43P0VyvFGad1BSzjFZoPtRiCmKH3jqlpwYLOU5bbxqxO9ef0TVA1tzbsyl3fd9lK
y+yYCsVH4GfPXcJmRJdUCS3cSVFoPmFJRXigUC0Enb6Wv2/n9uDu4hd3Ri37CY9RibywFIhuGND1
oy5EQsGmoYIsQvp6clMPk/6KJWiTweav1DFZmGlmQqjLwrPbu8F9k5CKsMhdVriyyZEOMmDDXiNV
688x2QkLcjR+JYQ3YrOihWG0GAmNVq/1K4ZV5OdR+paMInxJO9PclijKSNpmqq9LJAqLSP/+/DbN
gNZEis6MJmy86yKTJqOImF13pnoBJ14909feJl4dP9Wdyb8/7pSLBIjIxnw7+Eeg32iO2oZUJMQr
eV16+/uej4hrRDQHEGvaGO04bsO+Fx96QGx0nE8vTEXzU4nXmFwJzleJgvQ6zDZIWZNFFwzE1cz6
bqNgHXP/ajXyVyB8rn8KU3XvT1376eaJhqM46h6ylkB3BGj+rkn7Bzi9xX5sEn8DSyy7KL3nIdHp
t3fP8f9/RXJD/s/EGVtTVZWob0vTyfFTzf+I7pngGiGYSlCyAiGZ18ZopGHGbTxCM49yQ84Cq4/v
Y9PsV5HT/BiS9KfE+BD7nF6yIfoZhbZzxWxbfpDImdBXtH/mzBMfc/pSJ8tgJGDWJnA8mSLlCu04
FeS9Nm1rHU3SLejqiyeUyiP9BJcbA381BN7+qc0D7UpJ5t45Q0bkP0j0UIZWTQLtAlX46yLbRjRu
qAQtEzttQv8SacyLktuvLJ2Le2WTR2O70ufD+3jXrtsVig/6l5m+R7HCNxUpxAsBsSnxhBbzkp9Z
wu+oarV+q8ACa4Ze/bAgiC7N2EtvFi6mHdnExNeMgJ/mzq9cOJm66XIxGd0dvQIHpkVgbJqsMaix
B2wP0zxe/udI/jbzka0m2qNsI/zzmizJcoIh8yTmzjdY+iJQNP9ajMhnJjckrcWtmXj2Y08ugenD
/6qD86QHIQ6GKqQZLLOUGxLlMO3OmZxmqdvvOpID2atrQ6JSjbw7tBTiKz1PUenOzRHRZqvUqrof
/OR7D3Z5wbicRK+5B57nXXoKlOFvYfnuzYamC2QoWX63szIVesykdUTUyCabSlPRJn19QaffOVtW
bO0Lu8H9WdT1zaGY++oM6F5rruy0rw/j7HOUhWaGIHJx7/i2vrYOMD8v7n2AQGNcC/YgYsh1lgoz
x4hpp7jEe+o44wo9E8/QXJhoK8abNdbFMTQAOCSiYvHhMghRiAsRGdkCrnmJ+5Jia7DND6Qv2sOo
+Pm6NQbWvFkWvTppCO+BoIL7DwYkgW9defebFGWPam1Hj5DAzPLn/ZrnEQQq0Wu67dA544vmoKhr
gGEOLP9XwDo86iDH7o6VnsOaCNDzcCXMfyJ3W+AVA1+9KFCyYS3gf3M3/1vbCOUyHJuLsQ76ECSN
529BbSl3FK5uv93/wxZCXGTbZDgEWcnzagY12nkZH1KklYuqaFd1pfUHzFX9xgnzv0qeQ0kZM1db
3v8PdCZLi3FMh4ekVKhIhfEGz3vY6VEXrcF5VFuC3hB+dj4GTK7ElTV/JUa/jW9KLFYxVe5CTRly
J+ZcnpjTgeV5cIldSv9FI/xXfIpin6dmchqiYCt/QdfRumVlDrM+LLeeJhJI9yp+Al2tGNWI/EH7
Z8Pj7TkHxQfhp6j2nauOzO2SajN5YfSce9x0Fdqrt/vwpe8+CkiHN3DaJBZTWG/6ktb/5Bc2EAjF
JhZiyN6KljYNMxWP+ln/kBpXJWyCjWX0+sKSIFUtVsIlrilIiDPH/RvmLtnupY61Plv2LfBNFO+E
AM7jX7lxre7YlTmd7a4SR0+E6kZtXO2Sw5RJFo2DFy/0gj9SZJHCAVlpTjZDPsmkVQx8J5afY+BQ
UR3JjZpOhFgLceTRWS0HP2q2tonrlvM1LtOuexYweVaAtbKtPHSQ2+wQzYzLxiqdZdWa+VYuWcTn
/SNyB9YCQs1OSdpHJ7uwkLhZhfEsnByQ11S4u7tLvmiD6qV6k0LCbHKevLYP1nhxyjcz4LGWjO8a
XeGlvP9XLMfk5aDV1rSoosFey8MSMwR17dTH1M+z7WkoSfiJm7bk1tUaLwXs99kbtvCTHsdtFddr
m7ndVj5ngChgDnOq9pi6hbtsssFYu3kVEn3gGicYB4FKEFzblMf7P2wcjWs9J93PAKeQTK/7EbDw
FQ176POt2CbEzx1qgS95a6CLXMo1lty482qryTT10N2Xh/D85dIsfvLTYfxtMixY2EbDpB3iSv2B
AzVFDRFWpyK2ZhaBv3UcpFLks+KlSRKblMB5Qm9A95RrwNBhEkAB+SdN+NpbfCX3iCS1C4xek+u8
7V+7xv8r3D46j0FmMwshOkJ+zoSCbyx9cp6DMUiOJTmNQx23G+Lqm10gcvU99XLa2kyF7Kr5czdj
kNNOGFzAzV3anSD2PVVEwKdBaF7t2OuOTpuU6zRhbdilKkimwNhLkoxSqm9qISpA2FcEtDXKbUpX
X8lftUq8kCFVL3P0EO9JXr91Ho0dbty43nhgLr2Q43XXZiQhTIQFqXYhtriHnZeIYlrPfeTedWVd
KrtDeV5/9DRWTsWcap9E468kmcM2dHMrYwmckqp5UkgY6vkVoQ7mDwyu7GNUBp/drPiRG6FNBppl
DO0ET4/InbViKT0AuojKJypfeatSMcwwPW5bhEtheDacKiEvM7HONbEAe/lFVeZ7easE9WnIbo1e
Z+ewYGlUz9WusKPsHHCZL8aKHkGaGtYyQNAHDQvZHrGnSyW1tbc+4Xtg6DbswXkCLznZcuM1yU+z
zetDo5MQX3rNcNcAS+2PWy7KgRlbWiGokN1AK3fKK9xNKNcsL6w5FlWP3Gl1/9p1jLyJqxerMe3H
d2yB3b7QVHNlpvNKBxjGjik2jGuDlY7X5/kzDo7o0kTakxQx47iF6uua48HjcRDmbflW2UVJCFjk
LEwnKN9U37WJ9GUoEhvOCdCj9xBYtDGLAL+A3At6wlK8khusX+faKi2pa5AsWlA5SJCA0v8nh7qU
DG32qpk1QTFZYp+SrCW9KRXeRn7edtyJhRMyRZXPVCCeq0BrSRVEVnlTMT6tv/fUytB290fVRK9/
QYr5sxQ5yJaT3ARe9a7GaXWmIN61YZj/cjVE3a3d/sC0rx+LEUBZFGfRweESvsRZN638SDB3yklI
C3lCaxhdHiK8ZE9mS1y8jWzpaw5JmbwiZbl/kDkidP7JbR4BRPaa9kBopbdXc1Gu5eXnZ8ZWmVih
OYrRbXF1mhedtc8inXTjbcDqs6XICrHdMPica4RDGGTFYcQ8wjO+NW5B+NsLKvFstx+yiJQHUfVp
TervgqL5JPGYvdfaJ1tztzb95PN9tTdpf7n+ISfMmiSp6BTUMfc7r5jmiC2cP/fWvtco4hwa2i+h
1cMvMV1llEpv6GRIDASx37tRmlaXx9mV7QozumXzRZo5tLQczRhgXnPYdoOzu9+penPxnZsjFxB2
v2+gVNFhL1pSnuBtuQyDhlScFLuyHy1TvMlPbGwNnlGhW546A9dj1hT3817uOvzOwzv58eNGfn5C
Ie5Vt/OXogitK+6GnyNasIXvFPVDG2B+q2MAAaoWrP1a1c6V2iaHqN8PA/N2B9X7Y4Wwe4FCePhF
hBFaMQw8dmRni9GK+itLwWJpZaP7aZNzRVjRusfF/0zahfpgFMlrNUOifDqNKOnMF59VHLRdVj/V
7HOIkFjumPozPAbZwe+tRDsZ6lNRniiN/liO+srSh/Qsu/c5o0BWtK15D5KKMCAu/WasWKPBhCOM
+C1UI21rEoqxHdLAeG3L6jB0+NjUgWpcxnZTN8GELoZqZUm9QOX4y2ps/H07JN1xIDZlwbKrXg2I
rI9A5LjPNHozv8KxOSrnIGvfPEJmjtxhgoX8bsuvf6CTJTGWvXWQU3ndSIejMb9FvloGafvAXZSF
dPWCp7t+aGJUrOXwVg95+WY3WnoZC0SWaRhmV+yZf9rMSbfICqeNFLY6bvDhh7lH79zD2ZXlTzIM
imfQf77LHFUCC6aoAptqu2vKM+c6/bNX9OrXue+9IAx5Ouft1/sKPynP5Ems0DXnW6eEUtsldQgZ
m7qnJArgzdI6vI5ZApLCoK0hmvag2DWDt6bO3+/etFwpbxpdR5OIwTfV5ctIO0/fD+MvzrZnOchj
YvoWwAfHQ1CwAE75xywpUYl5nJvqUcoap8aztpWH8q4OJBD1a/kSk1R2dJOyehrG7FleEcJvSBnz
bfjjZWkeMQ8wfJyL5MBq82VCJBaXvAhQMOgTS6cGmYCapbehQ8Ek9+S5cD43zefkXuwG5Mj52oKo
QAojMi1g4xI4Iw8bXSCHTQww8AHOmZmwLTHbzCths6QhoMNkqI+04A/+MKChVzN35Y6ElsKvRLIu
PG4GKXen+z16RHOAMKR7ktZ2RmyflQqkM0SE96Sa5ATS6bWX8sXRyOijKvSHRc/qiujR+LdNzDiR
DD9Lc3SWU6Hrl4b+8LFrO21dFR7Zo6WmbVtzglZTqfVDlgoIwflo8kUezQNeWnhV/pBeOydB2uzq
9TNQMAjsKdmaqh7dDKfXiaSIjRWh29FPJX03Uy/6sHMyHIjvatpk3KDL55+YkAlBQox3tFP1VTW7
da+E478SHPWw0zACkIwCm5tWvEoo9cBeHCUGQnn97nYcK2YS3M5BlNJ2Pk3Ej4SRaf8QxbDsZ/EM
wlsy/YQKN6j2KVPiGuOAaPqVvNvLTWuV1z71aSURiXSvW8uyd78KOHxYdIGd6NPlYXdIdRDK/0PY
eS05rlzb9osQASBhX+ltedNVL4i28Dbhv/4OJFtqqXWP9LAZAMndxSrC5FprzjFvN4p8zDfEfm7U
uiLqW64Y7txsOqV2SJZ9eDVMPTzuUSoZyYwnfr7tvQOU4pRJcSNZiKROYWrMqzAEvzMnZfMlGvBX
hrbnvqawSrK6CzcCrDmJTlOEpstaWbFdf9gURoc5ib2tVuohud8LQkIgNjg2mnxQERuJytmYgydd
s8hjMb4mJtg/Whn1KvbD8KDQD+q5zGpISxVmcS9Qv69TS7bL5cVBG7cIHGckcmt+TLpJssw+k1nV
P7e0lwbgfm9ZOMJHjp8Ul9Y2ymqPEHDY2akHfRti9Mnus409og5Dci52A4bOg44U65X0JSbpfDuz
Isi3wrorE+0FeApLG67akItKeQpmT7tnZc7tSeMArq8syipumW3JIVRvJXaRb7OFxavVkuxqTp68
r7xGW4nGhrQY2qzFZq1Z6TqqKc7M+Ilb16s7VPUHXQ9jK3t6QRoT2fWwLPm6aNobkd+8VE6rbYg6
0zdwfF/UemGY3fJ+2WttMzxJCXndnka+tKYNvwaxfEy8wfzVwavhPHSiVZ1aG82cgh8+2KA2M7sP
/oQBBhenfBh0DsDlWpBFjkevXSCaCkzkegakpp6J6I4ZEzVYjipBiyk3J7eOyLxJ3FfG6Ft6RPGx
YzawM3qqvbzptccGKRNqLpGcNdwbF41MwV0monLrITTaU/hc+iqePl3LsTZZKsEygYI8cZxlq8Tg
ll3iIf+Cv5yFiui7d6YeMqBvkA6ufnFQk17gptFlWeQXtWVfjZIFSMNkFhoAwnwZOdRfNW0yZnfi
IvPxQGLKhui8Y2i35s9/34gi9xIMabzRtKWaNPL26hf0XshoiE+ZHX86/Iizmv0HbdDeVUVxFF7d
703BahDcpTxVJr8fggn5ZXayA0uL7Hvus5KONC5qURhtyYToEFB23TUc9A5NKlvR8pzaUs8BvSIQ
EL3ipiMsexOgnv9wAJYo8KBtX2st4FfEINQhEHhKsxI9q0G+TEmEsbrdGEK/0/0EpLfw5ofcfgfh
029DEzCSVxMKa8N4+mRSeO/5mRuu6hqoNa6IFYXns+hksPEQsRx9okWhRRJ3qoQMRP54d3ROaSHY
kAu4sBOGmZ2bBpritHhTTEYUXBIgJye9ePJFHl9Uy4Fv3N8Srue9oErJURDH1bEQ4D6xBs00Mod/
qYxkidTEsap+LRj4gZGV360WaNAia7c766MlGv4tqtyfnW0whS/IOVJ+RaPATVEbdOuy7PbuuC++
jehwiVxo0y3nTXe1FiuS5kLBn3x/k+bufIxLlH3qNGq9aT42jjEjd+lf4BNMz0i+k5Vmy/yJ4hdo
kweaH65T+Gna70K8DqGZfiDfSg/uFJHBsJTMPM0wMvuoiQ87lFQgmDiD+Oj8uDngmMBdhDuftAh7
czOgwheYFugUatmHr1V3Q5V2V1nh1B50/VcfG8MjpkpGwiH9aS42KMCdlKbssjWrLWxU+1vvYhmc
kGO34DeYzfwqxjY+MwMmi6h3tKNqnCJxQuaKSuDkpuCE7KyicRmW/s7yi/lWenqtWSFAgJalVq3G
VHvH2y0+MjxxuAkV6a6h96871htknCWU2FzWnv14oBlNx7v0Ue8aafVTGQJl2wSHsUH7bS4jwCD5
lF5DlH3QQE2rvSeVwxyZjI0iN6vWZTxEx5C4DGAHbJWm0x5ae97irBSvekTYmRW8kPTgTeg9XLqn
RZNGSw6Dau9kSXsKJQyf2pxIJ9JluJNDEO9ynaCfxMnDh6GNvHMeYyFJgyr7BqoryDTjG8ENPbdM
MPi+HMt7fyA29vaC7nJAWvU5kh0wLDGF1xQ0GXK3Fp3M0kFICmZ6WTSfQATEqCi6L+EoD/Bryl+l
U/21gZz3kPjaorHO/ZVCUVgN7Pvcc9KNr+vITXJuK9e+cfZOEa4Ns5iv7TLZb5YHIxDVuUmw9Fte
sfagXu5VzTG70bAze1Ld1a4KQQo9BEY2EiKVlVv0FhKUyXFH2uZkuahvSiQW7Npll1rZOBkDTAb1
XNI1BJKjF341i6g91xZK2oGcgvFRn3SXcNNPdXhUNnkKK6+3irNkuU4BvFIeK3JNGUq6MV86YaNP
yH3pS83w7dVDEJNSJyt0FBT98DuScSMk6YQuqpPbMqXnoDndTlWRtgJfLD4hl6yYP10WOxibVWAZ
3dFNmKw6A8Jl1ftoYms4x06L42RxcNNH+wYF3L1o21ELfKD9RviSchyjwG/p+01R9IK9vdzPS/dE
vcoAO77PUu3iCq+/DyP52AYGKTZyLg4lXryHMSWTSMfF+GUqkrcoLLU7gljRvRfZF1Pq/jPhQViC
I3j1OXXkp22khCNUFVo7y9uHVPWnmj7szRamOkI18+6Nk+L08gKXwCkvHd6xcZ0ld8q3WyBbbaQI
9qryrC6GmIlPZpZmn7Sd8AuSFHWkLLhXR0pl5PZWmNl0O4eVbgykDyHstkmsN7pFlsrzIYgIib/l
wlWauDM1VmpBTGRXbI67uM+7nTp/e1SBq8S03bWnddNmbFt6Kc1YLA7O6rMl1Cw3Q29z+7ZcJQr1
8UIvmPecG24+vKOhjUsksLcFVYXO9eacakiE3eoIyFZVQ/i4Gx1U2oVXmMV2BP56ZJkSvS3P97Nc
m6XmvldIibd233JBM7Xbax0j4TWLwnhvc7HgD5vvAjsdr9j+yEKQA6VgbD04YrB+BR1EwchMfkxZ
K5kqa+4S521ubp+aXvUa9JFxr5wXuAroJGaL4LQinirJNGTMLCtKk268kmVao7OLh7h6xTvaXSpm
DmRP2+9aEvpPWji+atgVv+F6/3ujLs9Y3Vaki7g/0a2CYEoYUjcsyxLWPz+0sfhWDqX4Qk54yXht
ap/BTNRbQILduQi0Q5FjnwpTCZc404Dj81tfAZD+3gqX5+Ll1b/fB+7uwM3yNWHltQsw5z1UcYCa
tB6iV6dgTCIiqX+UWAYjLM4/cteAUjzG8SqQZztAJr1CoXVJcq3f2SRFHEbfpOirqTnduGkPrC7s
Q8Rc6mEImIQ6g299JWKemjPpfrIK/6ybibCJCnkza+XgfmiKL0I1H81hPM5TV2zULjmtIGuqek13
cnySgpFwUI/J99jO1u0Spqpp1ZdlR3hZdW0XbEUdMBaVduUcTKTjL7LscmyxlEqgLxB6GOZXU6MJ
Ekkk3FH6iBrU/qhLpNVIF5on8FDVLqOqqcKX2uheu8WOOTtCA3tRRPdKXaR0RkpxJIPpvu/KeO0q
ZS91/82X8FsoH33XAoeQE2RON3FaXcI+YKUXnW2Bx7xfWC/aaJEvCHEMBLdXP96ca30I4njxiTIV
8K8VNDi1p3zhLAOvWa2duxIlE9nG8rXvvfRiAMJ7KkEVPIQ5qAfLZC4RRr8ChuP3Io3TtVIlo1Ta
mJ7UPoTAx838pj2LoHzJrJjBql/rK3cJRysM41XvsubF7ZL62BdTsKGlc1cPfUXxzu29iQvz7C1j
WrUrekl8kG2tlTsO6xD+jMUnl0iTsqYo/e2UknzSkqe7+vNCSl+SWWn2ZZz74U6Tg3OQTultlLmZ
nKZpHdLnOBv9sQpASNgDZYDbedpFDc+J6wXXOj/RqajOOG3zF7Rj5AFbIt6p3czr5Nm18SLMTnFt
WB9gmg3mM6Srch0u2d4CcNvWKain7AwsgWguCXyQfNN7UXK0p+5I4eacjVZHDZcjW1TKcvWQuY1z
Vlt8/YTIFbm+1YKAdNy5F6D7evmPTZ3TZuUg5xj7AFpwbuIS4462jeJAe5kiyafLAjLRS/yJXf9j
IPPgze3Cp8mN5g805yQUJm3+ZACh3mW9kVxIGeiRi9T9dly6FbnIjbNbAbLol91FvLya6g7G03L4
0Mlet2mm3asjB9k8BOyA+ZvmmLe8lDjnBmmWgl27pY/pZsN5xD6yCpk9sY5pn504CY5y6LxtGnfi
U5RPQ8zfrhXaR+rnRzWwVw8O0eXr3iz8vdr17Ty8b/rs2CzGk7Aon+D16k/SD7dK4ABmRX+qfG2j
vk1ND/Jdk8MMwZMM/Smevogxavb1MDDnclhxFFLq1yI2mFQTOIc+gbK2AJf7RQuZXmtDLA5G5ttb
EACfQov6X8m0x1DLad4Z+VOMVPbDHJlmwW8zjmY/a1uvvJlMraV/lfrOfRuORyXpUA+6Vg7rvArj
fduIw+8Z5ozMhaggcWxkuFxBR/+a9rq5BUkZPNkOYW9219pforj+nCBO/QRpsmKSMH2O9Ai2RtPd
cyETt6axLRwQ5aYAwzzScuoNG73iDDYDvD4VZ1U+FnwplymhK6AEAP/cpYAKDllnTuvGJ0Y16osB
De6ovZbBcPXGaKWNUfKiPKfLHoLz5MXLiuPt3lbAE+vpVB7LuPEJH8el28CNpNHvGKuKXhhpCyja
PSI2z7gkfyp/vZ2CJe9BCOlQNbcAjMNtrOQTLvF3uL+ydSameKfeqx74Mo5Dk1R3dkNTEaoTnVnd
Gx+kbRwtmo0I29hLFwCWlE4Dvxf8d5rWd81yFSddcLqL6uGhMmaXsIEi2ZWeIw7cT7/fMFdKg9Z0
NLjasHM3Y3r71OpnT+7cLoVYQoHTDNfbNTXMhPHgGwbOS9eXVFz8mNBENOZzb92giYifQxSOOfc3
/7O3ovs/6h50x7ATR8CLiIYWImm8dKlgj2lmSLeKNv1dilIHQzJhKq0OuMF1iIpsWBmaoSg+GPDR
xOR2hUjigEGzvoqK9S1fWwJXuxlgXZIUoQIk4ggUtAlMcyMpYVfq5KC1QMPShLCsdplGmseK0C0D
/es2YU1G55p4gDDll8m4Jz8A5DDXnUQL53tyj1Mm2QLsq0hqwFwe63pMJpjxhXaw+9spPcwEeyqh
HCO86EQBjeugtPoHLRnG7Z+tSSbDQwj/bDthTvCDCqLm0m0kgOAOdZJ+TrJyoltaz5g6bQ/V5jKT
hu6xcqyufKAy7+9oyfVowmqCad1YL3c13uZ94QbpNs2hTtZ6l3+GwA38hQUCxp/Yaq93n+acrJ3G
A/8gZ/nc47g+e6w611Y/ARGyoWLmIau6ENRI62lfskF8t0sWw3YOYI2PWC3ckGzwZw6VZFXEQ3AY
Cj88F6bRHqdlS7O4o4Qpwk61q15Qb5n6tj2ygorOw7L159WlrXn7B27v6+Y3CLA+fYJQPgZiBIiU
RNStNPXWdsxXkWCwDVbUq93BxntBAHjJLLis/JVyQllEKenxHD6hZx+efzc2R0bOvvK5dXf/cgvl
Ka16Mpu0/RmHNesYrC1Wj8lllNhdohzBkBbU1g5e4bO6IOPBtR91CHUyqnfqrI+HMjwaPhGEfV8O
B5ESdqByerNef/ZpV2FTaOl9DKH8pWACVvdgZ/38w/Atwsvb9nfvtZ3K93SY5H259NN6hifvdktK
nc0XAqrImkL3SposbGcBXX7IvQ7tBWJpiF3DKqZfe1ViaToBlBWQZYlznPdOpwMjX1p2veizV9Pr
3trZyb9Hs/d9GJwJi7TER7i0uvO+2XXMw9a3HFj1pF4UW0Maw5Xsk+LBpx/NaZ/HV5Jqz4SI5z/D
fDxzhuc/ZdCeU760m1MNjeumcSPrhvGom/qt17riAcF18lYDsl0+91iNb8QO5whFwqffVv5Qh5cT
PDLFNTcO08FTUpECaPrcINqJzmQU2/nW9lP3i9EiYlr6xBmnGgu1/Ew2dPWsgf+BiMeMvUgzzNIh
KqzimsZhAWKvBzyw/GQ9oUXtMQfT/Hh8ExOr5zR5osuKu0oHqL70jIOMApm1WXINvWJJlzWOBgGE
j5zuLyMkEVjHJRXUUs9XdRSfvIFFhrqwxPAogQAz6VNXdkhJOWfwYB6dhauHHrXeJ+A3Ns9B55vv
kRk7V/Lv2lW7KMZyDL6bBiK/b6VgZ1EzPJf2+EutOpclZt664ysamn4/MaEBV2kivl7uvJHWJedZ
IjBm3GJs7Hgs9mSeN48RGSvqHqb2HO5fnTmbVzfoNbC0EyQLm05j6qXflqy0X15GSAjaMgxL4oF4
Y+8OhAauLZilG9tn2ei1enwnBubN0Wjn3x1cTo0pvxHB2d7eMOZ1TPHO4Pk/3wArjYH2aB3/epNm
7Ehebf/vf+Ufb1CfQ4o8vLZetOTLJ5eBTvGqhpPyMVomoAMjWuTe+vxsdag9l+cTx8i2uQAtjJPP
eu9S4/Z+N2E6IwFm7BkKt+sRj+B2cg0Q+nO2V0dkHM/y942vZOAyIHujdFzqxLF06PvjhZx1jbYp
YolL6jb4YCfHOFtxzLI78LILjVn1tWt2368AiZOBuRwFs87EzCZGwKnH/D7NEIA1y3xjNJu7qHAF
iXhgSIToAQ6GwW1xRzDTtC+q/PdunvnTvmnbr1McuCvC1GI0Kl64hm7Sf+ie/x530fjTEuW6DmiV
rnKGOmnNYiqexk/RaeIsF4v+ZHOTrI2SzGP46VTD6EILO/ffe92+VrWNw79z3/Us8V/91pA7ZIa0
STgZ79OYyWkKVX094ow91ZA01nXnFU+2bw+7YnTTS4RQ8RwFkuDMwLMfujS9NAUhOupwrhv+9u78
aWBPCvz2opYEt5rPdTifXZIEdfzVdmW1b6IbyUBJoFxRBcu7dqbIUiMlUQt4p/4cntEbpttumUV6
7iqsSQSdLaPa9oR6Q1TiH0r9jnI/JoIVqX2Olj+L3tQWpX74e4uKm9U/rvmG6l2bkfFGSHxnVejO
ZNa2piV/mD0SXJy3xdtM9OM8VZ/6UOI2R3HdX3WwUlq5xeaMU4lhJDSjC5AL70E9SN/bqPWDJ4by
PjfmUzgW7UqOdOfU/QWTrkZN5H3DkoIBT73qUCxoREk47Xyt/VTcjpWZNiq8Cus9Bj89aRwmFEgk
yHp5dm+NvbdOk676ihXphlPBWh+vAGvpL6FIrR04lXXuhSUc8MUraY38JhnZkWufcnaX15g5lVi4
dXz9qHZxAMMf7Qgcz8fquY3T/DvZmAQxsuDYTAv5vQdRcgpst7ldCB2nik9zJ37v2m6NvGpBZMW6
9lVL0vRRt/nA2kRaVFaydCbgD8DVGDkIYstrvBCg5lILThj4scwuV+5SMiNN7fj2AyLf/O4xvru5
w4N6/ihxsTLneiSm1gD4PhVopVg7VeT2rVCxkhdbzPaxosg6xrPe7PSRbu3tQwWITdKRzqi6iOsE
YZzjf9/NShqMWklqfBXFn0WI4EFL5uj3VulfuQv1j6bJ6iEPg/7e9hPjgIGuOLaFSaN26YtZKAiS
WoseUrPS6BXMX/zF6arW2yWZRWvONMTCeAVE727/u23B/ttH5BNcJoTrG0TheLru/BVgBjvOM7gg
ypMwxTmNcoJLnMh8VVseIpS7GS4OaxfDfmlrmw+bIVoWRuS8ZC3lPQTSaWMsuxTTxRnPDICFsnPI
d46QRLb5Vf2vboJbq0yN1rwn2DtoIKmFyV5HFDIUvfhSd9PDzeWy8DysxeFCHz7bDz7zgWpoqc89
Rj6hMZ5nuwvWA8y7j3zxoJPgZd8nQ2M8NNjFV35UGR9ZTFkU6xw3t/IkYHb4PtAcVlp8za1oStax
fBZlMf2PpCnxd2i2b2KGsYjIEzrjCvPveK0hoisSVVN5qiLxkEQTzGvsIvjBOqwGtUjuyxnxqwtF
Bh6rLQ9/xM2itCVCBGIlRNgn28bt7hS/Vj0MC+qGaFTMxR3Jj81g2StyxrVdghfyBGbkqdTGmcMp
3t4YJxF+42NXCa54tTfPD2R7DvsIef1GURT/7KpbGuv+8n/EwhnO33YY3zId4eumYbmWxX//EbkV
WXLMA+ukedNwBHttnTNSfVT0IuHJ5TqvkWkpJfasMZbxcMHfdvU41k7hVGHMh1ictPJVSbrZwUgq
X/M3U2rymiiaRzet7T754lookJvWCoydF3k7On/1k0jLB8/N9UdTNPkz+N2jlo7pi1GXJ830rYPA
u32nO55HsEw0vOo4O7kWBMN3f/ARYeI4psNJu8D0ZtgkSXAuyaMheKMbsdBE8WYopPEslq1Rw1iL
9NZDbOO8VYvlo9Xrk8yq4kMWNA1ljbB4SahGPO8f/QInbUuKc7c8BHrwPgVai58AAwcZKOEDhUBG
r53EAKgLmkHHqzEdHMI3zWtn7Cq7TlAsUiprgXfKGFyeVZ7HsABc1Ba2rJMp8LWRl1PKD+Z7gFYZ
ARVhgKy3pxnOpCkCi7M8KNBdGjTVyh7wNzt5tlXjDDV9Ug9hvPzCkftoFNlw+z//0PGyIeCfIz2S
ZTbitB1anhPt/OY6LpbdlBCiXWDgUE7NoEvXACE63MD5zFo9248iHJ5dPwXnL6fsYhte9sUhQj4E
0jiP9HenENlEn7f2NS9a/amxyhfHr6yPcNRixoM0jMqw0vduPI7rdMlxVw+zHpS7zra4w//zOQqZ
bq0ruUmT0q9TXYjJn4ydtczFrA5CaWMiEVM343Gwr8NomHeqDyud3saj5q0GA5NrnKOTAqSx2F03
JQ6OXT1W6StDhJ/qGlM0LgZB0ln/+8X6P68uloltzHN1ndBJm+4CptB/SbGbSKDgWd061X1+UVZP
bBXazjLAUKpTpHMqbUfr5PdumKbkGGbrQbTuufS9w2BoPamG/9ita4F/lNyVIjf//2BnWiXjtbcZ
Grfudbb7X52H2+Y3/CcQF5T+j3+sStZoip0dMWRTz2lVol3/+5/A+jttkruUy1XFcCwdgoFh/mWy
A4FHsKET1CeYB+/TFC5Rz8KyNgUDKeRJKemZISadxNQembvjcSiAQyS6/TzU+tfYfWR04e70dNTX
GL+sO3J3x2CHOT9BDvhvk09M6vZ2xrq6HxxkyjKNwSLrBHOh+v7p2MlBdpH/iZTnZcbKfFWNCeDA
/in1x0+1F3Wft7ByGxWAi39srxYeoGjdgSHjf//DOP7fob2+6QoCSInr9XAEk0b67weHgwjWz71s
IHFNxKcRZBfw0juo+o/hlMTfAcMoEWAvmD47LQMkWrz+EV+TjYSuCx5K1H3h2BVk4cQzpxdbZaxP
t63on8+pV0cJAf3P+2jtfJ+xuZ5dv5wuo2kDxV3qoG6gV9LYRXkdNN0DBBHIFQiJLUshbckBHa9C
S2ti49ntS38+OKTVLAslvFKCizA3gh8wAui0LzSblnKamBKzOSgPS692e0png8sl0uJgVWkU6Hqd
FPt4aYGqh1TiiGNST06cWESECxCOcZp/3y9btaQHmqZxs1Mv+C79tcI3yak0EXIywQoPYhl2eSBr
jklT4rNddlGqfBgNLabHooZJUnvNJcC5clFb3rLVcP5uawWzj8rxZC6KVggbytM6tEwKfDg6a0VP
NjQMHnMFbYV+S4rmneXi3iQBDNOF0z/XEWo4s8EUGS46zz6U7WOJvChhMVetAzE8Oz50j1mGSAAX
GrOKZc9pdK1vszHDQ3lQ1Fa2mywnPUezKO8CvMAb18+6fV9EJtREGWy7OqtvxktrcUZEfvb7OfgA
7gqBGZUeDcYrwJR/fWgjaMcBSVnq+aSBKVGM5BlFGGL3HRbDbbh4ITIT+hntuuo0MBx6rxEN6jkk
oTijSb+g8CPSyzXkNW8+U0elfcvI3wSkBni00+CU5fWgk6BI9A8WnuScDN4LZFer3aLMX9pp2b3u
xQSJN7XcaEu+edd3wVltqaRzbJrzGa1EaJfW6uZrQgiL2qPM3lpKW9SGMPIUi9Yo/GHrOQYxkDNe
JNMsja16de4q9+LBQAPgsfQb+9S8cAgDJV4n8zx+jdBCE0rktVgEpXhyg+YXsVnk2reICUcZPNbO
IL+UjPA2rMvcu5xAmaOpDURpT/KLzGS2U8YYeGg5tT53Flem496PhNzLEjOm3frFnebr6TuUtdrt
xTupfONK+nA/pjIW14wInY0lkvoDxR+21E7f0WC1Nn9IbmpLPejGCF/LIZQxljg52qHhNEw2yqM9
OjKE4ezmu0hK44RQTt9kkUuxH7bvTToGTJDmZp8ZE91RIv88ysivXafPG6iqOjEpggpWpBuL66UB
m9MF0abcatOQ5xcTxssKeMTM38IIMJyDmxFZ8Zb6lQ4sFL7wZVoeyqDYBFIznuNBOhudi8JBmSDM
cn6eMs9jebD4uW7aDfRx4clLZEGLsTv9WWHlRU5bLvE9dGVW84gp3cC4KcctOLXomBVGt/rzwljn
oBKwvtwTorAiNza9J262WUFdqz7iKck3bld5J3wDw7uBb0ClwPQNGI3A85NHK81O+qLAmuzG2dEB
JASBMLWVYZDtsq3s3v7RD5rBZRDGDE5arynkOgqIoTPzVLxXDISBhNSkhGKaKMaBqGQvE5/c85Dp
B84PhjyXBQXXmdbBtMLmrJCmreIWZD1kXZ1m/q16lWRbnT3hwo1xByu9ltqMeWDsnLMrTJP8KuGc
B3pNB1/b9lZvvhKbuh/N1H5UzotggpCWItUsbURXDK6iNQ20mj/DRrAqoJfr4MbLof9knWshE276
rWlk+ofkUoU2c8Q+IbvdLbWoaH13201IGRpMiM9tlFf3Uc0BVnGZysKhfWEkc1s4I9FYke+sX33p
bG++12jAMAYDtVxZEU0gr59uIRigpb2zsMsJ35UZ3Iey8ciHK69qLRT6hnYOdPNNYlM2E9W2Z6V0
Dy17lVMDWllZPSuKqmgQQsZe+Qy/nXaA3SVrW9kNIPRAv+miz16a4lVY7ZfB4RQrtWetEdobKQk7
3Rya57Dy5mdW19tOT8N3Hwf4te58Vu165z87Q7Z29My7BlU5QkIwOb9cIjOIlptXZSGjc6NUdV6Z
EmBXG1BYhH5Jy5ATYdK8dUgvFpSOi5Nx8QbRpG0v4zSSd5feMWzqfiR1fttAX7Vr/QCBr5k9KFlZ
LJ07PWmyh6JA5MykEFN0F/QIRBZUtXBS5P2Up30a1HvWwPlBK6jLXd8a19nsBDQH/QjL5FReMhmR
D0hLC8WvuQgk8Z9bYvqUnHQ7PbPnQ13wNq6b7SrzzZGo4uyqytapc9qzoxFppkRr6qF0XPdsePOF
oENSHOYJ9FIl67WyaURQLImD0H+W+E0rl3PM1R6y0KG1jfn5ec6np+Vg+yjRga/rIoiftLqdd5X0
wouvT8l5mN5NM2bYao7ivW5yDTaPVV3U7nKyIzaFddmL5t4ytBLgVdt8qC0D9cFtSz03mHhzEv2T
e1r/2M8GJZTj1uQL8XvrrvXLRUC5qrOwOeJP8tDML6EXCz0L5RROLtGUJybVIyisEpdukbuQ/bPo
mTB5eMyh5953A9MztGvHoGqi54oxylUM2coU8PWuFnq5+5nzbtv2g/EwpG23HUabKABPmzY2HujH
3gzMB5s5TjMFJ8sOf4QpK91QNwao9Jq7lbNrPdOASpAvLVL+OtHEKu4y0JvBEnrT9jKGwOIR1L7U
nkYyfQ+z3FwPejBvNLoyjEqRQ95Mb3mvXzzHNbDWQpNC3tjq56qZyW76hyglhF1meuYJ+ov7oyZk
ALDod69ahia4CyEgeDpwL5q+IP4++kVxPxOBwGxF7qdZtIcqtEEgLp8ZtXX7JEOOUNc9JkE1bxDs
5Qhoo/p+XPBTt87OOOefUeC+mYujfcy0/PYgMRRxYSLjx3nQsZleRsIpL1ngFltNMlDRCvlQg2QY
a5FfgywmADDDf2CELBfIBt+VjeNf/GHY9vFkccoTvLKAZBgdv9h1Xx8MlCIRoFVoiIU7fwsm7Pc2
bIvbA3jH9KKe88SIBt0vELrW8/cgALGrrrOObzEXalkx78pOPAy5v/0//40mhiUw2QSb4O+9NcnD
3ro0bvmkWcX0Wsjk65Tm5tdlI6Qbsx45so8KnSHLjWuGPmRPW5IOU2H41c5AUdBbT2yUJrwIpSRM
wcpuHYdL8dQMwUfF3+em42o7fGFF9KudvG+mBgvVbGgSEGcAVDmMtJ0HP2GtdrPc8/k1eWFAxguM
kwU3NLbqjqBfjAm5f1Xltj7izuDig+HIEl/VwrAfyeoMPWShSpiWOsLYkAHjHqzExoxPlssdsuEv
MhhqoqLpVXeEDyglEzBoXX0V9L/rc1iZTFKieYdma2Lc0k1ntfXnoagLc0P+9K//XnoZpvcXjMk3
PTppQheeZSPv0v8qvVoU+rQE/f6E6BKZw4AFd62XibFj2JEfgn6AqKSuAXSLMUoUHsoJKzuxDsBK
YlnNRkwYqq2mfXMMgQtxEOcb95OF20UjkOfcFu67+k7VXxEDdUFMqv8e2OEE/oFczLDQMCj2/ncV
iDE29fQwLw9MorfSzBwoyT3K4zi+L6U2brW+iUH6muXVSRyHYC3q2plGwXJSJgWQR0vr9XMvPYfc
7UbfkngA3hdi0tvvrZ83SetSvz0j8f60IznSmOEMD1CZyqS23+IsXbwO/IOAxI5diave0K8kZv3S
F/16teyN7CmNdJqF8VqPQgCjkYHfjAIEG6G9SXT8UBS8/q5pa2RFdLKf+kB7SqQb0qoOoyUVdLzK
gijm/RiUBQGJGEInFqsazXjV3lKNLouR16npnSeGDGTFOKO7TSZh77ywqbdeputre6BAE8YwXpAu
PsYtrGynqOfjHLl0hyIT9FUt+xMlDNECQlwqpjRnLDNfWfTWGyPke6xldcB92Zz6pWHrOxNxPa5G
brhn54itaG57eVBRQDAJpgXHOTfU925q77hAzPez00M96cZPRMUmTWK9OqurpPvBuLXe/6+j9j8b
tDadFM830QgL2ini3xsGA4bSIfXoWKA8YAIzIvG9aK37w/Usl/ze1t9oqUHS/TQR3OI3zV7ZVCOY
lY0toRE4c7jp6fPtuftUtwiC2o9/76ol2ERozepmTtNDb16NlkufcPnyM90xDpYWrHt3jB+p2M3F
GMzouI8xmV9J1Ci/gjVxV1ngmPdS0zykv4tbvAynp3xsYcNnYXqENqC/yCh8URY7Vizm6v8xdmbL
cSPZlv2Va/mOagAOwB1tt+5DzBNnUpT0AqMoCvM84+t7AaGuLCnbsvoFiRjEJCMAH87Ze23R5sPd
5D2zdIq2S90gl321z9zwxnPS8otGBhNRJhReqxRKb1h44bU062oViullpWzaCZYcJEdtOKT3Punp
u9HDSTz1dnJwIxSFi1EYnlF5SuPmh++b5R15HevWlu1TpQpnHRs5u9/5YTeG46VLna/XR17WPYlg
/NTS751R8fnemkhKtdICdQwAof0SnBpFRn6oWO+sl1dht3jrhSdU9LSWDaeZNXVCHstiSPZB5XuH
Wo/RSQmnu2QSZebSsWpdYh4BBxK6stxxjTggrhhPi7G/6KHAFvZAnEtQmjQRNCAt8GkVZXlWbuNd
GDoTtZV5rjMMxIkGamuqk8gOaZ+x+kRuiC3rJNnB/v2ladm/j6c2QylrKVvCV7CE/VudUzgp07YU
PUQiCjYZO/lgVGyVdouhWZddfYhHGiULbQLLNDhO7KkWZRfpspFcLJU5bW5meBU/TfqYU6XNkyfS
GX6eEZeFNzNDvWqb7QqmlLszZJXfZmSSrHq0WFeNflOawUm2NajFeb1VYVzfhlOkbZb1EtskLO51
/GSWlnbQXc9/6OAsr0zQDt+GiNtWjgY6Usc6+jUemeLl7z8n05xv0TwZfZK1v//zD0UR0DR0IGm6
Mum0MLv/egtHhZHlTaX5l9FK6dUS2LbpJBIDaOQ9/gkWeqwaoInRLdcUFxjGDqIAZvcBfJDmVFr6
x/IoHtL6wU8KJP6Ffl7uXUt3jmxJsofKUc4pwmC16jug6wkQ2cwlLsEs0fNZ+Vuh3YC1w+DWjuKi
oUZ66z2Y1lYn2+cOi8WWW0q7hArjtlGIbVGa4ZfGTXbCH9P3ySU/BgEddRetlSdfUK1msNM2o8EY
ac89saVFtnTHZnTdNgybk2MShBA1JW/2hlBbVU1vHAJRZreq0I8Lmo9uILkBUaGv5SKugAuTijJ4
yPz2gJwY6KBdmyu9VdgxruMfEQN8mglNw9Z6kXn9tgRQRhOM+QyuKQtbbVfaUWlhczOTs0dvJQlt
9xEdbbc1JHWsgHzhmcWlbRaZrUZyC0QNCzbkHOc97yCFuaefbD2UM9og5WZP0gJdAXmRvSgepY7L
muGF+WjWih8NcmK/XP1AYyTVYfEmXc1AWs/AKgPKiGQ6EwRGZbGmb57UdXPNRWc3JvZ+6dCdzoiJ
WuxhCzUajP9xwGeAI2EgPGkkw0WOrbmPTMN7dGAxrBps52DpZ5GaZmbRHimu2qtM+ccSWeL9KC3o
yT3FkWlyzXs1nHvE+N+HngDB5Q2xeowM5v0V28qBdVAO/jh0H+G/alfO8tJbcoMsJjbAZdlv6CSW
SJtEqLTbLZRi2xFHK8vjN7eu43XQyPqxIlYnHKZii4TBOiSB3TwVaABX7eJcnFlsM/IPXkCxHnSt
emizwN1jZJmOhj9ptyKryk3bhcS9sZKhi7Mq3HC89WZ5aDDTe7MRUyJlbf3m/5V3rFT16CLEqTOk
h53U68e499pjh4FrhwJuRY+A8kam9ksVxxc+Zvt4BKVhdC8KnpItkme7sk7LOKzV6K+NPouxCcCo
SbNdpnvJqeYuf8FdVhAwkCGBm0symU2NFxoGEvnA3v1Zee003dlWTmViG/mlGmtVbXkG5Hg0NC2/
iRSokiZLHLhe8zj+9+OP+Mu6l4WvTr8JYRyLXuX+toIolFNPCFDc86ATjQKeGXui44uTSHUG7lk1
vzwnCbhy5bFO2vh6Ny+3dIPq7RDrFuP4fJsXtk1rVrnOScLgOy+RN0slZLBJq1Hm9ZmikZ9br25P
zjxVlfhk/Yl1GsVfbTsOWCEURu1jEerNaslPXDIVx6ImbE/z2SinVnZAzmXYzn/ozbl/mbNYR9mG
qxzhOItq4tehGKyPTb+dYhtthYcx66hWsvU95hZAJ0OCZ4ZJ++KlmsVoSWz18vxgFs6miMbmmOaZ
XLuN6gjSwgu6FFSW0oobpGS1Um2pNKv4LCvGMel7iCwcoDIqtIe7aJThzpi70rUHrHh5zk+NcBcr
aoxS1i8Zw85YZ+mTIir1cSav1m1RvNJqdc6TPodIZjEglalxrEOc5s150RwEkwn1otFOWZWS0jkr
Fgb1Y8EGLB3mKsK9j7uW4gJtEliyTnRrjyFs8zig3sRTy8Fq8mILVHAWgv/f55a3JKEBwHuiZjQ/
rxdwfsHv3CBC6tFfy+FrHCuC0aImvmvzhEhWbxYW9Tw1y4w8XDhxnmavem2Pu8b3L3pls+xyovpu
OVjzRRWZKarOQT9in02OPPoaC0vqQDc/upq9FXso8kSHWFerohfe1i4r7UaDyvD3N4qp/qIL4drQ
DVuQKknzErHNr1dHFw5dXGHVufheZq0XXAvl5R+2nSvMyUjsMwyT28ytXiWRMJcIw/IK0ZD1anEh
WWCxVn6Y10/K1EGozGc9AQvr3CIbxumqJ/C2P5//8x1/nmGRLdhaUI9vURJDTbvkMUA2aGrUV9v+
ofrXmTVZP5+j6vhWCEKah1lTPjW9+LlN0Jv8y2RNRLJMnXGjSFfbR/OZXT4vREwnoScWel/MpDkv
yvwowa8/uenXabRGELo6SgHstUPgoWmTGFuXGlMlyDK+WqDB0agrc63zvI3dt/Fr2ozF0XM6BpkF
dZHDHaGPU+d7gFTiZpJTvs89Zd7kJolwNFWgD3qPGosnyu/zWj8WhPVV3rTrCdvZ1tRqv7RjvCXj
Mb8d9ZH8Z2ACe6t1w+0yN09QMPYJVeyfRVOiXYJtVcVPrRkiwRtTSarA+Kr1xXBX2mqCI1Z+XppW
SNLbrU+NH2N6bmyu62d/SskMSOmD6Fn4uKwFEgJpvMhPCBTXCFyFYWYErnw0J8t7yMcO1DGCZYfg
yu21VUVhkaXRvG6wTUqxIJu0HVlt4jE3daQMnnPPB1BtfT//eZbTtbETZH1Lxd2JECT7ukZgWm9e
hnlENJmcNkVJpW05hIP9FjO+nBNc/FsX7Oie37hceQKVNus4YnUdXIJVy59c57AWmzA0Lg3S1Hzj
metIS+nZLCB7gxrJwa216GC5OZ1Jwhm2i1l04q/fKEA3O+aN7BQMLQmhS9uDWFac4np/dItEruJw
qI4BjakTZN/guvY2uUNQ2RVqbcQlqZk2WieaiPq6T40v8Dv1nTQjrBaiTZ+nrpse2BZgyGvp7xoR
dMeS8PfCKG50LeF7L33aXLr9ltTGyyLYdtjMr0XTIsmeN+whTJrdogsltm98+u0sw5EPlUW/8Pnf
d6UA0sMXcKrN7E2bACdGFsVqZYTZVs2bk5igqM2kqCJ4hs26SKur8TBJ85MQ3mPc5PaLLBK2qGli
H8qAD3Pw0dlMX7IAP+MCmMkwCVGz0/LDhID1FOXesRv7+iZEmuHK5n0ZEgtTfkIu2D3+rDcjOD8Q
ULKUENwhS89xUWJizvKzH2Y3hoeUqrXTF3Neh7sV+X+AeZZfnyUsEOr5Ny/ZNu7Mke4LUA3jshyi
f505/S6PHe1y/asm2+mRiHDAvDvthSw+nNStQKoTYTxOJoQbXWvym+upX3inzGEKCGDObYIlnzTB
i+Hq1aaLGwwKCw0/N29Moi0XV5BvondyogetxHO5CFGDlBBDyAoRiyiCO9NCPf6Hgdv4S5GEZruJ
psZVFpUS6/cdFqjunkaNGZ5w5ZKbEOZdsfJGPQeOaa7RptZ310FMqrs2HboVQ0b4vbC3ftvK713A
DDaUpbNK7WogpBKWtY2P+WAP0SGvxBakWf1QzU1J3RApyH79vkxqyFr+Mx+QvDWTKMeUSSRsF6G0
vfbz7bJMMXBO3n3YhGt/BusVCifvdRujOdg1xoQwlbSo0FYLfdZcE3jdeN7BigO82xa3P2jWuegz
ihCYQOkWGx875c0izjMV0chkGsH6XbLlwQIq/ebKrmvKY9XAAt85HtXvJo8c3LLYxpeh3/ZkAxSe
XECjMz5dRcRiwivaeNU90mfD0tY16IsXid7/BgEx8B0gGufB6qCPz5+lX8F4Ggj72C2TwnJQX68f
PT9z2k56tGOREX4e8jTZx41WH8D3OC9gUG+ZheTGTYZdE9gdqUIj0QcYgKqLtKS7apfml4AJQbW2
WictCfRL6bCay7FkE6EkapsMdKLOKsgPis1vAFMDqRpWwpZltNXlm7iviLjAwlJdZk3UlrbxSbTq
qVE93ZE+Lv2b0isVHZQZmZEMnqIFPyvCLTOBmjf/TxBjLGhU2RuMoWa4L3n63tSqD3RexjkaIQHp
gsnQFYBMlu5fMug3VwaA7oqvRZyG296zK3JMZhCsFTtARUVApaotu106FvAhMKbM2fJzjFRYVsE2
mQVxy2EcS+/sFO7Ph/hD0FFUZBzEAq5DPRgtzUIwawvtZnkOdlZ7bBr5taGrfySe17rzpIFMfZye
AQpZd4jzbTBSnE0mTYfYhv+4PPQ8Wk/X2FAz6OG/zlXb5aOfyq7Z40TfXyvK3HD3bWQ7e8Dt+bgj
soRBPfT7zdLfEcggt05BAs00t3sgj3SrSjZgp+ZJgbTDlHwCQiSAXMYiu4h+1C/oBPQLnCADzDbd
yagqHVYf+KeHwY/vNVMYyMCQ9hsuvKqfrfNmbschC9BNek3a9B8KXMYifv2lcEPAsk5HxZYmCQb2
7+vBKBPWyAo1Oft1W77oNuoNnDb+p+Ust0rt+txy5rvgWlXwtgj+2jLAe10RCL88RJ9Qn9PJslZU
yH564RnwAT74VAgiCnv7P22V7dDEp1SET+bYWrfazAex5jOX5QOVCJD7Al7aPlFTzhg3oU8FlbLC
1D1s5YzwdecD2k1Dtbcs1dQpGCWwaMqNL9Wo3n2wQyr3V1kQGl+GcCSuy5YB5vtgfDSKmjBtntd9
LcNZGZJGTbfghSIds73L9mQYnlgilw99HTwuuhasptGxDQ3U8x5pG0Uxfg6tSqxEHVJGz4TaXseF
66JRhM8sSg/+RIsrmieKoe9ZW0baHHuQ3VbSyC/YKNpPWYXxGsdPpZsO8zdENWpfuyu35Xp99squ
9k5suKeyjG7/FMKOSV7vjbKONyltNlEF3Mx66g07I/Yuf8aOdVknNyVj2Mqt8eh5pStec50UyzFr
ux0FFiQ7vuhXCKI2WRmgZpvH/0WA0qnx1abhtr6WoRNdfpUSd2euBuJ+5mSXhXgWQldOxyx80sLm
Xmgk06DKABUk6uCbjmAxFyFKEnsmBFfO1z50C7jAiBzpMbeR3t5c1wdDyA5CHztjnYquuZ/ACR5M
T7oHMyvUHaAwY31tRP/9lCr+4jhwXGkJqYNNcKju/j6jKiSVeNK59JtUDe8TECrQfHipDc6soOf7
dnqIF774pAwVv2RBIqiJ96wIqpAE7GUA7nPDvhTsftQ4200yzoqabtBydn1ufjVbnvv1fTSl1arT
iL9Js7q7ukOjgvzXuO7u/v5Ptf6yeJBYAdhksOeDxGP8rtcN9M5ycug2Z0St8pjKcafMOUIrrXXk
Toy2HTvhw1IKSBH5FbESz3ak9xc9H7Tb1lawWVzABHHr3rGydu9izFGntm+fSiqP16dCP79nXcDN
GHXZzWhR2TD9ippDp/UomSldZ7j2PAO1NAUF5wK7sb+UPYRqkMs6TUV5r0p121ve+FnjU2aln/0Y
VYPwLguf//4DWVJpfhn2pG3SI7UxndjU938f9ii7YAgYreFckA1BJwiI61IG9uRwRNCrvVau+loP
/ddlo9Oo6EAB6XGEKfgQ2ZVxkoX7Y6nnCrLHjwPu1Nhy/ZtiDuP685BmUcZw2oDYd6RTQrIRyDhH
ek9VX9OP/ZfMT5Has6d+JVfLc8DgpzMVQPs4lIX5wnXZiZfl9OBnVb6K3Dy4wNODwTFb1f12PIZ1
KM7L6tQr4DVafjideluS6kZaNQFBT2aqR6+pHPptiNf37z9OZf1e/pfIvV2TprB0KP//3sHzvIrJ
Xhja6dpdthrdo5VspNsszkl9nkceIxKfAdjk90yzCdDESkC8smhjjXC5N/Wkih2exOKJtp52F8Q5
iV9j8RTNB1AFDOjOq4bO9FKI+JRXlUVyCPx+YjBb2G5z18AjIiExCFb2tRbRnTSblTWP1bzfmwb9
Nc5CH7XacFr8z1Vn25vwS6Fp9AkLd/gcBvUj8Wfeg11H37sSfRHTgU3JffAu8EKd61k1n2GyLA52
DEGvZyi8tpYrW+P7taRxyDxrggadVVvPcD+57pAgLgL1b4GquKXJCDrE81H0I2OTgoSEOFL5q8wa
ZwsBpNqn88PSQkrmGGR+YPXNVtJTI7p6IFRVRuimn/hP86OlPcJX4t9CqnC2eGlgy83SrKw11Pk6
uP79F22IuT70643jGKZuKLbOppDSmauP/6b8R++lepD3wZk35UcGwumxAxWsy5ikbtHWOzUbiunL
VS5OlmjKXq3QQ3jbja9137wXyLJTQd7dUpSt/TjduglZGZpivh97Kt/L5qo09QBevjnHlsx6IYu4
J40K72bJQnNs447xOX1mUZWfZRc9Frr3lMw34HKAeBfceBWthZ97hcbM9y42RZBpEWUA1Hr0pDhQ
4CEbeM4MYQuCsC8Z67UYQUsWLnQDFyxxFVjmarnRW2WSdDTVzKNTjLeneAPbmJyqvPNQQFgIdnzz
OCZEMpaDZRyva0g968OHBdFGJ/9eeH2/zwb7G5BRbxuqxltf1buhcIYbDC3E6SH8bS1x3zqwUofQ
+57oRcC+BPtKQWrRAyjgq3klN5zTdQrCFUS/JRPseXMaG5PAfGoLTHoIq/xdrAGxz5JTMqdeBSjV
1qQJ3OZN3j3LwIVSZOqQ/QvhveYFk90MNax0YgV8E8esOU4hXdwsO3luTrvhX4kVHtk1a9d2zihZ
WDuIYq/lYm80PsJWvQBiON4SnaZ9mlIXVkRAZRcruf9qaHq091v0r17TBo+RW7zl07BbdGzsoKpN
Q+1tJOfiE9UcYFu9w7prlqxprsdFNK+mskrhhpi7LH5WUMryrNdpbilPkWf/B+fYXy0eLqYrV7gS
U7AhWSj8eq2baaiA7VT2uRrc5JkkIiRrBe7zyChvgAiYX4eGv8xoy/gpx6eK94YBV9UhxqNByZ+S
UaRt3Y6A4y9ISbN70IyigDL3Z7unjjWkCHoSbHorPy3bRLaNcMjwtoLy63pCo/D2ZrH/rNHOfV9O
8ua5wxv+6NMPIcHPiO6FGdjsqivzsNQ6hdN+Zqde7a8K+hEt/N+PBM5fhnzXMC3hOgwC/Nf5fchn
TYBFoZLaOTfcQ1Y0n7MeXwR7Zj3YGT2KvevjrE7xlrc6Okxf9RenbT41adBiwQiBEi7DGU3hMxEy
4vqwml9dHhpqb6DO+CpCHfQfLeh7HQrqZWjn+WMWeds0y+PIql69PtP2WoR21O/78GAQ8GcdNJU5
1DxUvnGNyLsWH5Xtd/fWPZRnULeO7XsfsHUJdk2zz2metEiMpLglU8fGYmHDV4Gg38GPedA6utrw
pLW3xCy3hD15HzH/MCg8ArVGI95l2tOi6lRV4VxKBcN0EVWLhstiCtJq7+b19Rv4X+/D//Y/WEov
3fX6f/6bx+95MRLUFzS/Pfyf5xyiYfrf87/513t+/Rf/cxO+49fLfzR/+679R377Bgjj9zf98pP5
v//87TZvzdsvD7YZeRzjQ/tRjY8fdZs0y2/B3zG/8//3xf/6WH7K81h8/POP97zNmvmn0UXI/vj5
0iw24PP+t0t1/vk/X5z/gH/+8eK/Zd/f/vIPPt7q5p9/CPsfCNR1S6EmwijKMu+P/+o/5ldM9x+2
FCwHlcE9j3qOmz3Lqyb45x/WP7COYnjjXhIWPbV59QxTbn5JM/5hKXy2IH0dlpGCZtz//cN/+QL/
/EL/i2j5+zyE4sL/Uyx7jn+bXlmh84Ns4SgkFAw9xm+CEwk008Lh+ei0U7MK+q46ThMypzz9AEQT
bGt85uDa42iTtu67ZMJfk0n9aqrO/uRMSNCbApMZi5OpJNvOPqvRuYNq+W3SxQHir7cyNHUU0hX0
gWcXqyufRXcKp+KlLEZjDQ7qrW+sw0jiPFWNB7NMcFfr2dqSrcX4GxarSr0Fjpts6WLvdN38EU8m
wfPk95DNJrXyPSFWq8isFLtf52CxNG76MVIrRxTfIZwkqvwmkvQbFU7qWxFNAJaTDqiP/j0jG27t
5kCK+D8+9lXw4OiBS7dxXkwpxARR/mimZAEbcx6xOTxmiLhISt1ZbfMtryOAuQi93ZqFYer6D1Fa
Wp9Fpm0JqlGpbm+1QRS7gtJC3mqYXEKtPEKwn9bDoO0S+6Wvqs/ctyjItY+Sf0u1yriYdUMarkqi
W1dY1I8m/ZToaP7xROrbyCr2gK9I5Qnro934ODByNa0dzW03mp/UG2LRvprt9G6UMBIBj66ZbV7B
Ewwrr28e2rgBVlhV7JJcWgtdA7rBor0elO7GGDJ8SHH3rEXfrAHThq/jeYpGfdsOAI9J+r6XVnIX
FKAfpf5hZ+JzYmWKt8F28JKnhEUp6ZV0L6tbaERr3ExPI4zT7FIabrDrguJUU61HR/PRG2K8bWGL
hC4KwExe8MOvRl8U6NqmmwG5OpK7Oj9EQ/G19N0v3BfmnmCAG5KVZq2G+7UJ8mlt+yX7u/GWyBJz
Sxt92Fipvwtk2K+TrMGAkJjhxlWTuzdt93gD0Kk4hZE2bbgoSWC06ZcL614Zab92jPFZqoiP241p
A+jP5KEFJ6St77kp2SAReLymGHFTSjRlSctSeBqdk/Wvg/JyfWNY0YygZeelk6SHFY8sqMp8TWsX
qR4mnAi/B3eL0nGjivHgwXwD1pRBIw9BptvmTRGgokNmWZ0iM/r3w/KcN78QDoW+FcIBWRhPx4Lo
zX0eGqC0yEZGALpOfXd2o6QfA4oPgoOLkzFiuXRGdtrIjeJV3fn5ScB4PS1n5ogB0iq0fVI7zSkN
oxYZDWfLISvzaD2Ngw02dwjOI0FY5G9gCSMRoaSSXnAIZHnS8qzhTiiNFXsGQCBMPutp6h8DFdIl
j5ZjIScTyLH+wMWOwyGZLhaZ7WY51ufhThJadQKtVKAvNTGo4wHaACvTV35jxBs5PdgJMUKejrZU
hT7adTjdgCduwgLFZMH2t6pHbeJaFyyh067ZoA0rdoMBMGr+TZfDIJuSnMD5l14eW1JiLzJ6seoH
f9i46XRhSH7rYprPWfJoyYzoIMjkJzV/Ry6hwqflIb1Rm45lEq8jlmPMsfIOdQKuM1ZQKxCj5B8W
jG/1fPD8u6h9SJQB6rCK9qmKCF6pcQt282E5Ww6+oQ/bvEh9VEXOeyfRk+VBALomL8eT9Kfx1Dbx
j7wJ6q1e+s2pIovjtJxNjr2pvLFEtj8+13Ex9zRtlJy+38MRMalPKpNAQf/DS9ppy9zTsJHlEAVm
czLENoRYeAwMUaPe5jDOP/3Ph7EuANnnfceQWdanSQvqk47jgUQpQDgnm2ClGGTwyo2icRMpQVdz
Pixny6U9CDc8ie9TnIuNbj8EnYmJnCr7yom9Bw9l/Bp9YAmtujo1zfgWxZ41Q5q+erYZ7katBYYS
5uPRcF5UQIp1a/Wf80YRP1mrC7ZlkmjbCE3EJO+JslRrWYo3lMXYc+000zZ5gl0fo8LEpTMQq4k7
bs01DJ+nc+OznWub2g1ruo5cw8s1IbR0ONZW+oRmW5wsaQtQFpz5UA63jW0QpwGBYm2a5H5lczaA
3e4rx6LBXvvpij0mRzBUpMAmHqdGNuwqzagPfHEDv1PXq5MPuwtDE7MQnyMKSupw1SlA5S38jASe
IgMaFtgnsMkOSKK1hwFhI+F8kcG8EkPY7WJTNwmYLW86mPps1JJNo/v2evQNLEfzQWYEkmmBX6xB
0902TYd8T4IZzXQwWMX9kjMo4Z/ZfiuOmCsAupajfhSjfraa4p7mmYLzrEebYmD8DMTUrAvHw8KT
gz6jdwdUATBimPDlqTpTO6hHAfc8Qd4Op3epTVpSTpTl8gh3sTpg3r5xyNR+mAzxwycY9DQ1T0nE
jAHQflPpJAlKSQhkpXvEnUgfKnRhWFvbsA+mKNy3TrAZGfNzqHo+o2bAxQs/ISD5pAwoqGs5X0xt
FeEXT5Agk2TWdMxaBfStHm5wFAUEs2z6qdjUBbF4mgWMZWBmbAgxCoCNGGM27GtDfhJTHGxyi7jN
xMGFW0yshGJ/wHfRaGf6KJJNmPaQM4Kvc1f76lcpQd7mSG4lVqUwHI6JE3+vvORFDDOzrGzVyjIq
rsBJr5mM8IDS0wlXky7vfCuuV7GmzEvT2ZiNwhM41U1uNHRdUDxsQxipuyzwzTU5XyvhbczB2N6U
Tal2FnEaKzu0w7s+I5idyvXaye3vdPb3Jk3VscE1GUxSOxhCU6+skCpyp7qpHLGOoBgcPL89094b
nOBMykW8QrPKDGR+6lLK8vVs3IvdPNz53WMfMK+Wfl+sqNOS/D0cKLJvdauc1kYaIwCdKbxpPRyi
SN7JWuZn0/2s06AAe46UJGdvHenEYtuDtQ11uobSJxC6HcISQ5MBoZXlnYWaWakAJXJibibbeDc9
bbhhJ06iMsscTI86le01IvR4XekJbFZPirPEtAYWk/7/UN2ETUlMieYeIoGUrMvKW4Ze/JdWrQ56
0n4v6K+OIT4zhPN7wtyGO9PTxa7oGgZ6G76P07tiTQ/K1XB31lkTb7qqIzKwsS9u5J1UW8oXvQ8x
Jw+DtWq5Nil1mj9CJcRW+Hl41kqK6ipCYyQVFQtMNmvdG3euyNuLVfUw0lUN0rh0gl0DoQ+jumfD
m5qt+GiFHZQbzNsZNhm9Z5YbfXc9VI5xHAuiQKvJcmFMP7q1+oDMT++f/i7ZidV77OUfOH6+A3kQ
uwGGylkDVcX6q/b3QkXWKUzlgRFQrCJRHqeycQ52+aVyuccyjF6bjCXOKqzHO73uqBiPyFG4KK0p
YrTPUU9quFTGMN4OPrwhErhfcKlAhuwPro+HKitaf522UF1NZ7IuoRMgPZ2s4jB46Q9Lw1otYSYz
yCU3VjXeUeX8lAdVf+TXv8Sx13MJECVGKaOxzGOoVaCgs+wSBw2OIfHJ6e1ghUPzParkuZAq3U0s
61HvdGrfYbG6b1rEBeZAB5ifXGFFlxT+9fSL3SQXzQ0+ZE1SBIT0btuRHgOD+NxpQbWVlmFBvjcQ
GacbT2tDAL3xrvYKQotFuRtj+3urB89l+JmPwL5DMX+pWtV/qorGYkGXvGL2xr0I8gcADpuQDn3X
zXLww+7n2fLQIwrz2Etx+fN5Ab9traM7QjlNk9xotG++LSVlwPrHSPzZY9qH/WmyIfkAijETLIl4
2o9MGJ+jrnoO3WG8QchzMo1IbqnT3g+D862PAu9Q2vajSYv6mCatfhPPB8y8w64lPm4VpLWSp9St
GdAnqI+GnyS0m3s5gkL1JYJp7V2pCU6vXUXruHlvnV5giq0/urEu7ipTfK7VHFg3YK+nYrqySbRC
L/KeEIsBH0J2W6+asNjlAEVCC+ObMVxsbsA+NrW1tHyknRSRUN2Z1iZw0jPr2K2RBsc4D5MVds56
VTvyG3K7bxgt9kaSPOqD94r+CSnjOp8K90EWZrDKpUGHdjC/kidbkCURdqTzufEtoefstuLI/Oql
bYTELpwvZsLF9MkaTstBk91wKnT3B/NzB9LT6S929JzkTrmj8I6/OMucTV2bz4OFUViU8LJL9eBF
ZDfMIWVT9OIj8T27TvOgSkmjYPzSYzw4KHOiAV9UzjatrXatmek+LuadmJpYA8G3HjQfy9g6RE7O
fpNsOhl7N5GPvKBt1YYt602AW+4mjbLmAsdD0obak462HVPo8ElV38bQNI6tnwC59sIN6DdcNqkO
Ii1W+4n5e1vW0GjzCX+Mre/1pH/oYrZAXfDi4qLdjRTEEVcmH70wvmimik422CHSP2D+5nFbrSeT
rV21TdGNyghasmsgHikIb910ANPoNgcnrZwsSABiOOW1eI+iYGvFubelOunxmsX3zFprbRo1wdeR
FrG0jZ+kX013pICvoIRg76wSfQvBYEHxVbClw/UE0fOW5ggutIridVWcuXTfzXyQ+4wd5qpNYrVS
Q/5i9Ea4Top8wwfWraEgipOimLttlbczTAnOOPYPjjZ9swDSb0s+x7L2sK8ywJrzQsJR8a5BtYnN
HAlGbmZqY6f9tg8R6ZX8eedSN/akDZXHhV4SCrUJw4SKOdotgh4T3DHJZSp82IeqHg/a4IJht2A4
jvk6DsKzR2/LVIEGwEknMcpjFGT12WaTgMUTk2ICYnGNG+uGfAW1jkwHPQvi6DA/8SmiIixpktse
mSa2ka30EbM+3nSCG+xWu6Wocl+BGh3sQ2FH4Y1T60foZ/rArWcdCx/atGzt2eFInFSOonOVj5a/
1ga11fWCfp8zDdjL3WMp/Y9e1w5+ZT20Qu6qgivL9CEmKwKS9OyoDawP80ywshXhoRbVLYI1f+V7
1jnXAAlFWSZ3rIfgZejmgzDl18kO1N6yQn2VjPieEd2MLADHQg5sVeStH4+PpIbjbBUGsoiMgEEi
Z45aZx8G6qEb6m1o86LxhlgixuxGP4zY9OlxrZ0BSnyem1gAMzbdPS9hH0JJECTFXiTNF4/NLX+/
2JiFDC5ueJjaXJy6zE2oV0c2Cib/3bUSa6VP406zxmKryCSiI0o9hns9qbVtjsyYEiokUA2vJGqy
EJRt+H/YO5PluJEt234RbsEBOJppBKKPIBnsqQmMIiUAjr5vvr4WeG/ZUyrLUvbmNaFJpkwSDADu
x8/Ze+1Xxximd/4Hyrb8fuyy7rmLUlb9+Eeue865ojXGNw1uUuejPCSVTYzOWMmztAziyPuEOs1h
UqM5zy3O1JWlusKXxqbu6Y/P5QzBptZ9TTrEqeTo0MgemQomeTrrRZBFa3d0I55Za1XVGWlJWvOk
21xqZf+M87m97fsA9FTICpdULft2YprHIdKeRZ98ah3gtTQNnwp6I4eRUgvdqquta+SgT0Y5UoAP
Z5fZ0hl3kevXg5ED88f3blRQ+jHr+VGM3aUsp59wga9knCTv+oCLgdbk8GRP26FAC0xjU15d/rQZ
28a7pHbT73OspMBAs+EotRfOmpHfpWjZ5wBlah0HOxEkV2fO5SYPqQgzc6Tz1HU37uLVkh7KVMeb
aCQMzSFx+xHLMkWmWXsdBJXXeUrcfQ4dZuX1o+vr0zTuO3v6RgyLtfGKdi+GidiWHHBdGobYpmFS
IQKLs3XeUlX1hncUDj16fiUdo4STrYvBdHGRj+/52M+b2BpISRvOc9jI09eXsBL/+ZOspOVXvS7p
A4Lrx/omoGKUZ0BbP3NS1IDDrxZw5K5P0Z8OTYxBY9Mmen4k63qDDUOcvr44Oat5GbF8AK0B5cDZ
ZG2rBHMswTuuyn1C1oHhmODHY5LoM9mlT3PiIWegOZLHHqsFo89bbHbhOfNmE79vMX0fV9WCCNXo
CJ5M4icja3iYp3xvB4UitMFprlUin2U1y9cg1pptE1cDARupfLW97kxxK1dJX4pdU08hcQVJgiM6
VLdkT3m9iaSbsLzbYvki8+AVJW+wMaYcSTJWJr1/s8xAHpw+bjd1wQ2f6Kiv5oj6GUzA+0hawzEg
u2RVsvxtRFv2gEUhcwwkdSeDh/XdcFD50gRf9xCO0QqmC2PYINzeaPtTw3ieh2X86Tlpf7xr7ZhO
rwuNvzNYAJDJuD7kyuZhng1mgCp8KvNYu0k7maDNjlKEH1YDO7XMdmWldT5nA+MQWd27o035XR3L
4YEoqkMQ9emrbneUxUOGBN9TvqWH+3qisiC3I1mBsszIdqo+nGap7auWeKL206nt8sKkNo7Q/cZs
VtSc5hXIrL0Csno27Pvcbc9Db9yU5HNcZqqd3Vyl7yTKlb7WhT+zIrgxjJciAXScJ0idgq2ZJ/rR
yOOTW5P4QRuP45wq6Co4VzmaMKNSMirCMFiT41sfopRpbFZuOwXXfoqIEmEotQE8/lZ2CImJpFoR
TaCtBy9/56APbqp/wSsj2eiHLSrEPRKTZhunn64G9ZdeYrCeAl1dhKrVpWriz3EMcD4i8FdNhq3b
cR+9pCWnxEmyl17Bg28L/XUgd3u2K4Q0qEZLePNRn6e3VlWAxCdYKnbk+1RYVzf8YaCCuQhzn4Xa
c6a1xInl+WquPbSsQ3mfl80JkCDdOkiFmfYwFvHFbQQvr7rVRP5heeQIIqS0yi5YoWDFSYzCDp4l
HZwYkIaHcivpGACajm9NQXIS8tUKu8jvbRZnb9kaLdwlLQIlHxIDsAavPijZbYqMWaFrfmBIe5LA
9rdzEhDX7BbXKGlpVBWlj46LEM0peJsS9RjnTr9DIXkCANH7RZna7PfqQDBQtPOiYTky5w1PTl4d
GV+6awvz8BNThS42w+dRwgWsCHSjB+FwAJzblzmKu3WLomad1mR1pqQLYDSle0tcH2CjbPTBodQH
OTVkPWnajQOn8xobmrzXGwuZCfpMacjLqOxm5UjbRuRjlcfyq7e5/Onrr55r3AdTvbeahLZvZhLf
EWBeSNlHx0FDPZZJ6JFuelcMcFUKvlWB9duPGFft8CrsVTU/16i3U0YUB6U3RzHnvuqZDvT2i+5w
NMuzdUPf4tj2Ys8bD2MgeDLVXhpFts8IPGCsbt8kCUYVRznPcfZW6jUW8n4OjzJqrw4xhZvSQRRf
iZCJxJjRqM+43ei+VuHs+WPQrIkk6n3hWt9tutTEyhq3JL3dubRVup7ITbpT5a42LqD3h3s6XBiO
yw1T83aHv930WzVcHA+IjgH08zQMyr0fTB4mWxQowjjnuB41ZunuYbM1h6bSeSwQCWQY0DfWMDyg
OGSrYcpfRHNM7wTZldkMG13O+VoiOzfXZC6cVaO5j3bBJo57D5NOhoN3bvj1yQsGWSc/Q3Fj8Wv7
vCsO9suGtomDQnJ2kjt9K5yG7uuSZo2GxF3hcJ/DRNvzhss10QSor7yFih769QiSCDNFSMDGNjQ1
B9F7Pq11qt1NYkfjZklaoonCfyljB23IyAOf1RcTbMYt8jprA1FLrHUr4vW22yeRjdqBrhTSloaz
dKoB07hrQyHIw9GeIZVWq6vesku7QUVIa/sG9PgTKxH2jwjIMMJ8eux4rhtrRqXnIaUPKXniqH/W
g/JNE7W4crpp6HbGuPtBELgW4eYgN8/ZKF/sjCGGVtTBplzq8Dh9F23irucx5AnoaC5wYL8pKHc5
HjxKM6tuFoqWVFGDsYXTaimmY96L3QjHgpooGW41E02NhZg/aKprJvKT7gEg02dNbvnOzt3Xl3qi
iJkBXgy2rfvtWBKmwbQQRhN9f/PoKPFaNmz5aWzSOYQIs2oHgppqws9OVqMIRmlTOI6W8SBmoyQV
NcQiUi1rKcMRhHGCIXzXIXnft711VFn7TXMOpmreuc4jfuofnS7vsgabZgPpizPxrVf2u7xu0nNt
ed/cObA2uYiyc0GpuR4UKk0WEe3szQMspBm1VZQbjyRpZSvse+xPGe02p/cYeUqO21PwCLv3qpfy
WIlq71UDMKuo2pXTYB7J3WZ2FLV0k5Nd03aPgdTEbtastUR7z/wIL2vrxMRe5W9RbDyKhOdAs+th
w5sKc3UewgshLHdNT4OiEQG9Khlus9DH2RKtghFiTR/EUMgqatM6uyndutnbjEWyqu63Zl9fwGyi
DLLaAd0OFWAXJ0fBozp5NxiTD0OlvXsBByZlz/tIZFekO/tCg89d2UyM6UatU3upkMd0XGt2Fxwn
FSJpBDMDKBOblTGfMpNA5LQJnb3WJqCRacIGqu6/dXPUbHuz7PalBpiHzCssBuuI6u4oVOGsCy2z
N12pOmyTjlqli3M171Jj40kT77VptTck/qEzc9T3hFXfmyJf96J+K3RdQMGv4nWBcXurnCjExUBh
lcDww6TbIy/TUBc1LR0phjPXqgLe+uZoaflpl3O2dvSxu0PLKA9tZ2nEqXfy0TWdT1Uosgai/oC8
aRXKxr0mpmDsEDibAZOsJeMH8nG6VaXH5mfINcc6I1AQF9TRYl6ahhH31bTOLFSECZhMoBmeFS9u
Uz60TRV8VgL1poWenFNHtwKM9l67jM2VrVB0DZ6BYMqb6N4yU+vh8ZllmX0uEHwuvHRA+EW0yu/i
anIOMaaZ7RiV7aPbra1lgUtU3z3KxvPo/Nr1OdWxu3SZQE3gYWTJUryropbX2bWmzzod7/TQ7tcE
YomzjCZtNfLkrdymiQ+TCZNNxo17SHQNzJjrDWvRyPG2y4EyTOgEhkw5PyYVkVDiBs+xUztrS+pH
kpVq5W4H23oqWR2JwYAxo3McBXaW7cU0aitMtS8kATUQViF+hSWvrccodu7jlQrq7N7EJIuUlfTi
DnpVUnCzpnLqePvtya/iKmWka7JzNfiCxnBYd+5PuohfZK21bVvpzkRsxLY4jcAcolcAXtTWOSnT
VmVQwmnsOv0hTKPmwLBsZGLwiZIopTMYgyTrg00vicBM2/4HC0Rrz+eMO4jnmMS7Ghcfd5XTJsLp
5Vvibit9Sxu+K+W9E9IMy8ODd9jY57A27hzbItFoNmjOMTYXofQNZXz0mRaC5dR/0La+10W3Fx6/
TYwOdhPV03NTfGtsM15rDsW1xviJ8Qgn8Bz6TDudQ7Pb9u9EKOTso3xg0TD/4FS+n7Lh2Xazq80B
RTjUo07MuXSiPHK5CUHTJ1sr0C52FB+0brT9XGGCqErzsxXOec7Sezczf8A5vZiyJ9S02YyFG1wT
nODrshbfuJZtIRkHjdiAYQQQxBKxvVeDCNbOlSHgQ+ua8cpIJqSpZFkZ5fyzp2gw1WutuW9dCGAA
4uIupb8Cqe21ic+9Jleoha96156GhUpmi63ZsAmFyTf6bxQbzJL07lh+JZs7bnhMJ3z7dVu9ko/M
YDJl8QfVGwDU72u6VLXRPIe5cUdy2SbX1QfDmOMkOJzG+tj4VkBdGlreCb9SvsLlDXSj/sQMW9yF
/ZIO2mPyUt53VuNzLdrgpHfg/boCU0czE1RIHHYj3S3jXhdLt49/mn0rMIEyzuII9XRNLlJPQaq/
tSHZGqUyL12fzPdgyl+zPnZ/9Jz1E7byW+4MjbsapNni3evmsL7XkBjua7O0dkp4t2UVT5c8Nc39
3IZPelztXLsElqWMM+au7oj7YLpxEmr+EVXtJjZbvFaiwNTsqm91TWViZ6u+lKBDWlXczqX5PNgx
Ml72nxWAEUpGwQrjOJT6YUiGHsptWo3ILr3wNo6McF132DTiKE93meQAj5UU2aJOvN1gWWh2BrYW
oU/rLvruWchMOa/iCfeGvQKVgGuGnDn3patB/dRdYzJHXU1zZZ2y6G4O+JUNjYZTMPXfhyCVPpEm
yRagK/1NlSD3nN5DhDNYrfBK8PjOyEf3QEgfPHoDTPKYPlpMiLH5lHB2CbTzA0mDn8kNthmFI+/r
i1syy3fHXu7+/Q9NCqBrkAtwqwT0gkXlP//h1z+PeYjmOkN8Go/JuHeG8mmyy3wiPs+gThFYIb0Y
Kj82vJ8zs0ISpNW2Qpu4wvbhNwsaVI8GKsQue9NKL2e67DA7NKKD6pZQJ0jxXvzuuvTBWoQf1ALJ
KsOQTmcQUppnU+oBIzGYtDt5DKc2Fyz7ETp+Gid+hnyS+GivotFxoCEBWBqt+yqace53G1EkRyui
UQfGkGQR8aFgMpN6y8uI8m2DCeyA3jVfhX3AstVW393aYuLqXYki0VnRvbuYM6ZfDXHkN07r5wZE
FWHln+UijOoMMCF42hZA4rWIrZBGO0TASbg4oisOYEHHeGs0Geu65Ajmem5uWq/V14zc6+2gd3du
3J2sSfO7CGFn3qbv+ujmx9zI6NPW9zLOHwbEGzt0JHuDOesxSotqWyqgQEVoeodMC9hgBxbZUbke
88+BKCM5upglej+EMnqUePA4m1YQpSoPRxojQj/NxOtYcXZNxJsn8s959C64dudVZKbYdfgrHBtm
YBIF2aaJI1RQdXUTpLdgqZ8F3HJTJuVl0lkiMWE/mAmRlHYFobVK8/uhhdZYT80lkApLOS70qTGt
dVZRSUoGsVH2brrTpSzLR9kzqo3xxO/R9pBbqt4ZpPzUZ4ZaDDOM20hL7yGTfeYW98wMeNYysmAy
lG9zxcAsKRaTCEjsU+ekPyG/5dsyQosUBZ5vSVS3oQ54cG6TU+oR01xH+Tu2EtIZY3wuboGiPrO9
5Fi1qzJrvY3eO9muzliGAmps0ZjB2pbjfei098qInxwT/w5nzLWXYVa385LSUpnpTQ0CM3gohvmi
BuOHnoMzMFs0KIVxYt5DhygysidV6EfdMN564rxRTsf3Ndj6VVN6xQYA9lEh0zyOegzEofOHugs2
5vyIL7+9TxyQzfiE7nIIREkmfXMIYYOgLwGLxiP7JQ/9Px3tH3S0wkHS/V//I1f9m472+T3v6Ib9
KqT9+j/+LaQVjv4vwzSFjWeUpgbO+f8R0grb/pe0BFpax3V1ik1+yn+EtJow/6U7KLcQmXDiN2m/
/D8lrcE3tDy4NZ6As4Ybz/v/kdL+bu5j6CmWAALDsg3P5pp+45x4GUC+unbqh6rHytM1VGB6wToq
bKY4FMThnoueboDM3gi7BllWW+naCufiAH4qWvGCldspS+5ynvc1EvdHw063qdLtVdmRxz1j+4eV
lTP9MtN+L6A649HlCFUyvvS6YboZSF/a2Fn1UacEBVWziSc0MJ9/uSX/URD/qhj+X35N9lhHeBYf
GhJlwW34ix0ntr2GTm7zUBAntipUxvTpZ90R1lynIHGtRZfBBACYpddvh1AVB1RDXKHI9U3bkzjB
7bjUg0IjGuyCXmob4JbUFjkkz4Do7lwhufS0qlmFMEFGFrUVht7oxEb4olpnE8ZNeKIxMUNRI75C
mH8gy3HX/+I34j4ajkB1LQRCawgIv93HsWpsJcaxfdAFtN1ctIMfmszG3VA7QW4l9bTOyKPSrPBi
0FCWkmZaUDobTzWbRlLWuDK4gClsn1pJtix8HUPQIw7rYNz/8734+qx/0W7/+1I9LF5SCETi7mLC
/MUa1demKrqm7B4yPnoGOpxF41KnPRkO6V7TkOYZuN1mmd0MRj2s277ItsY88tjN5qlG3XTVwul7
6W4EJ+vrHy7uN+4PF2e6uL8dJLI2qrQvcuwvF5eMnJ/JG5gf8LP2Z9D8iu4WuOBYXslOCw5Oq+gO
sSVtiLE3kBLONtFV58ElpLczv9M+i+8II7jIODAJ4hu3f7i+5UH964dnotHRHXShhqlb9kL4+uX6
9EmbRrsOxYMVNu4KCsZL7wQeOj7MIXEpr+lAsHOb1PZZC+krSc8pt8RNqXXTy7NJJO4lj+ydiE11
rrSk/IPbxfjNQPv18UkbAiSxWiaRJsZfL6/TQf5kc2o8OAlTjA4QEmWZQ6gNFhTP6piddNjh0iLf
1WabP6KXP8SrZhkBkz3Jcbsqw3ZVuVG+KYKJUKMPN3TE1aPOXaMkmnb//Gn+/aVhacW8BAbYwuBq
/fYkguPLJZIY86FVKJyh3sabJM1OBAup+1l+mxsmhaPORB0im9z88892fkNBLh8V2S+mw4nS1pds
nL9+VBwiDQ2WpvHgjWa9tXRAWVVFkREE1dZBloCWEaCfOTMCi5KBtCn4QqsaoLKvhsC8eB5oj9Jh
cmlNB72NTyZBdLtO6ljz7GbyU9PDt19wggvkcwqMD3m//TRKbWQ2aS4xXdC3gLleCMkr7t32I26G
11A0iJnCKmU4XT27TvQxhJpzQbqBy2KUqBBhUzxBavgg6HMTq3a6SaD5AwHSvlmeTvA8DQY9LbQr
TymAydJc84F+EOnyEYGVvwPttJ96hPc9/HMENd5adbrhV8DB9nZr3Kk6MbegRLd4tZi4SXySaVUl
awvoy1YPGUhrjqb8wszkmpxeiMkRmlxTzHdpk1CmhtWf3re/PSLYtwhwkpZ0+QXMr7v4y/vW1zyM
JVCiByRI3kblqGdE6xLDbehMhYZnHfmY25f1Q5wKhtuhdQhSOuwKyZzCfpCTyn0wHK3meP/Ypn30
oI/wTm0z+9OFLo/LXxYG6gGd1pgF045n+fcLFY42mLz8zoPeMebsMGI7esKoYqdeU8kUv1/GuARM
oJlg7tGZZMb/8wP9O3mHz0dIXWB45allOzR+s7zaeq/rkYvDdOijJbyH2GF38f0Kr3NW5M1tHIaK
5CurDJheg0mwbwL/D9fwt+V7uQbXJtUPrp+Jlf+3l4ql09A68h5omnDiVZwn3SDfR20b+EHC2WVK
MyJIu3ll0A1goke/hXgTg/MQkTbTRHqJgHADsQSNSy8r5OfR4Z+v8XdP/dfnBMZZGKYNC5at5q/X
GLDJFlMTyIcKM443dc65x39D5t58Gtp2PAD57teAxlY10vLbvg6dDbLCcJ0K7cz367cVgyrkNnZ2
VmQNMXYS+TVTUY/dw9KOAUFppq2BHrCI5/OieN3Pivjg1nlXCFNvHEQmfjpFHMuSEqWvrvJvWV0+
gP5a241mHN3lS/Kh6ZXYWH1JDqJbyX0fiasWa+vSey0DS90S4rnOJ53pR2X0KwY/5i5Pi9uwDctd
mGJQdqtUnGo04MwlYGVX/XMa/cldKZZn6ren3qVUdlwH5RRP329AS92zNEz7gfcQ2917lat2Mw11
s7XQbfq0p7allBzZ4poPVHU89sjMeEsjtIqhpoMOAGRThe6NV2l/2Fqcvy8coDZ52kyPZEkM7ctG
/svCoTlEZjTEJD52EzW1VWflfc00sBhKHKyDlu/QrPuq0atNleCiHiIdeT9NplOqOT/a1A63KbCp
U4ClkpgsOqhf2ORoip/1kCywyC5PZAC9qSXTuw2ABKQRkZ0iZEQzoCckOhGPAEGHCAbrLG32YKUW
ne/8Jm1gdVnu9TdpjoiffJp5H8rqIaDTvk871ewhsWAoJ+HHl1q9rZfYhExb27mhPo0IrEJF1DFQ
o773K6kRUmXb5p1b9vcpQI0rO9TBNIm7Aiei7u3kttIz+g6pBN5SVStk+WQpFi6m0SjVD245Vath
IRbG3QPouPoGtSkRBpV1hKf1QBayINMGkcXgFA8arrVh5QxxtWHgMMNQSh7rXHPJgk+tdRdnF9K9
6z8sKabgIPbbM8YRjPMZoEmmCoa1/Psvd9LU6U9XZHc9AG79SPIISahYAsCkvIkDpgUKV/KqMQrr
jgxIzBSa9myWVDA95QUu9OE8wYvhHmmIZRIs/R4dp3xW9Rqzi7NuqzDEYdW1W69QL4mHiaRjOkn3
WojHOO0oz5cbUAwuxUloSmah6AiZsQ3+PDX90TDVbgjoLAdpvm3CuvObMLaPOaK5nVVTTVl6Nx1D
Te0YB+Zn9lsc+5q3wmbsrYqx+A6v/BgGNbI74VzteEoOgEsB+bTHSZrfUBqgQNeQ0pgt0RB1eV8O
ZKR2YsNZJxrJS2UKe6gGOFbIX2hBRGTYgy06lO504MA4Hu3a/N5H2fQIefSI26BIDefMThbdODR9
09zeR1VAZRPO+R73Fma/RGVgYRGhDrj27tl9QS4jGxtBrt/GinLA9goShEOa8/bg4BLzjLPAMnut
Vbm4NM3vX3+LOwpGWt4QJUsP/3VvtSsv8rwb7DmvCCe0S5rhnViFIfO/ORqB0gGh2JFLOdyQW3II
7bTeCNHHuylcaA16U9FUnh4yZheuUWhYEBtkoc5MLxAUh5t6a8cc9lrtFX7VsGhXlbVHRFb4OhLO
qutWREq167lgAtChJQyQcerNdzQc3UkHbbXqgq5Ex0funtkL3grSn/qcYl0hA6mwX4AdmA92rxvb
IE7ulIQfX8Ks9JnTj1uJQwmJ2HBaarF0Mm+moYz3IzSi1Ugz2RtHRPOCJ7bWt7GUDwEHb+g7cbGr
7A5MoT2jWqqIA+G041d50h6JioyPkYabClz9znP7fWwMn9hQiic3AMJfBP2zdAJ5nque0IV6uR1B
9fnF4becpN1F8BpWXxicry+i4jundXvTtW18ibJKOyEe80s2LmSVYlwbuVX8mKf2JtoaYdNvyi6u
1sbCCRPVbVQb3UbHBrkvu81kjDB6li8JN8YIxH1VYFxzvRidFJGXQXROI0w3caQfcj2t9yJP0nPo
zfaqc8SzBgjzKVsyKpIUu8oU2Lu8I2/RI4MERUByK82B523oN6wnahMh9riEyQdwaus0jI7BJ6ph
BEISQPKElRxjy/2ueEiuoUPw2OB+T0YBToo/UO09NUwiDk2H7rQSrraHif6WhbU4CETucOaj28ZL
jJNNyJ5cW2hXd1bS0eMfBueaIpFe1ZM57qvGbLcyxccnA0+7c+jyrizGBEfw2LWPIcYGdWfTg8iU
zsSrbG5LDADoN5m/hva8NoM5um3tkfRVTcLVN+Kb1gpp5ANJ3FWDSlaMqnJ+Fp5XbZxqQhp4cUTk
ZHzOm8Z2Ohj1lX22828RlsCjoSryOIbOxi6R/aDEs47gu6yrFtRcu0rMUyXthoEW4fFoTBHN2LG3
DfT8HFsmRrCwYIwYKITghZ77nVeWZ1CWqABcsgFBPcwbGMrxroTGc6ktee/1pXvPBNS5n5vmjUg7
c1fV3YDv+QeoJsxcmHVJs3aD9cwcYjviev0DE/h3pAt1G504E2M7B3C6Sb8fvcOiqrl2W3vIpnVd
KQLvkW5nZVBvlWtv0EpYR8a5wBdH7QP8m4GPlxIp4b0P0VDuy3oXWlVKVB3VMaf31K9U+TY40b1o
tHfcfUhIjBcVaGLbFqTVNna0svBx7ouEerDWUZCKwfoYLUWwpejSbVb2WyNQ2bWAZUOpjeplEA15
Qi7Ie+bpRnv+58r176f75RNwKFqpuTgL/Z5YqvTaMGhLh48LXDdLLK6KkW9IthpDmGiNrpFEMC8P
SHvCfJfontwMRZv54eLFkx5piHVc/5xp+ktETUbz2nNH16Fe41pBav7PV/u/3a+lEWGZgr4mdunl
rPDLvj1Gpo2g2QkfyR4TN7puOUcP7urRxiS4NmwxvrrhtGdAIk+Yvyhag+5EHgzKtCVzvoknJhUw
j8ug0Zgojt+garv7SI7tvszncJV+n+B87a28PbhRAl65QM9Q1112JA5ohMvID3XD1LwypCw3kRau
Jjssn7RQwerP+w3lYbXVYB3fK1N7m+2RMM0+2E9e7v4hg9f5W1fGs2h80mW2bLgItBv++knYgjRs
G4jjY1GZ26Evvn9lDnE4t+OQXLpO2IQGvpRj0j411Ux2vRpwG+VBu8fz8JxkQfbQlJ9NZaf7sueJ
BJlb3TmI7Nn85KlyvFvIiM7eDWGio69Rx9B2sJ7NzFUWRH5fMdA2O+IRS1xRFpM07Idlceir7PyV
U1zROWWjQLRbR6ZxnBaGjnKzO7Nqn6uxVTtXiBt6nwQe9SinM79hBvkyF3NxJEb2SIlCzuYMp3Qk
YnYVlZ69joSGm80I3MeiDH6WDQFyIKpipvK72Z7sH8B0o9UA6zYERNc56zESt7nQu11U4A9DhfUj
6gx6C7ZJlAyRqP/8bCKo+VtRuTTx8QwYrMp0oX7r46WMgODmdOVjrQxr7SmURQb7jaHBC61b40DN
Pq/iCpLjVNjGNiGGMm/FcFZ5PJxF46Pyc+7xDXPOcvUS92fbrDKntk8yrd4kMpdtUcFoq/vo8JVP
6oXmiXRuucTSNfvY4XXNeBEuVhXfBukdgzzzoOK2PA2udx8MnbqGnvFiifgHQsbyTdb9v3904Nnx
DuPd99qztjotchOR7z0aP0VsARWu6kSChkNySiXY1Ne0QPqsXx3OuNIfXIK+qh6eE9gnd18iOT7E
WXX6OgCweCcnZ8gOUu9r8IrTEhM7Hj2KLJDghTh9HS8YNkbHZDkZTVbvD0arzgDxWywJ8z0uxwbo
DIWjoVC9WVIbLkRhipxo4cFAA3oXknLxOhHzsWBt222kw34usuKxh/W248g2ncZa4m4T4anq2gvV
cHZK8+oFwfl0ime93HitFfsqNsVjbUybrP1pG3N+mr1B/1NDx/t7R0cyA2L+4y0BBX9r9Ubw87pW
r/GxiUfVe+YdDL7igPQqAqSg1jY1xDMk0fqiBU8NRLddWqKcw4q72N3yOwcF26O16HIy8U11vcno
YTrqDqE5uJhMQKbFPk3s+mkM0PrwjL8Iu8gvwDnQD4YCycwAW77nI9uYU2Ws0lTL92mPoYbmCNHH
CsnoMM2XPkeE4Q7IWJk7Gq4HBip1et8OLFJFo3GLKq28DZN8Hw6k7IZR72wK3BKMY7JHPTI3AqWp
hjH1oapiG+bmumzH4GYoQ7l3BElIo3WracJ+jeAp541NgukSN23mE7/h/BbB574LtOEgw0FsMkd0
j7GGurqfT8U0yLuv8Koi9PYaZbhX6299RqJQ5b3nvSmf3QXHxSh+wAfBMWIsj3htjVOPp3Mlwv67
WiCR0Hwp81X9WEQlDgcCUNwu2WMVHE9yecQIM2x8vCnxxmii5JA2zE2cNGQUFE7JIx5C8o16VptQ
MiHrzIdycKNXmc/3LUnbd7ajCCsP93jNtUcrFs02zFuHrNnWO2dOjn1nwh6HnjI4l12NkbNr8l2G
Rrec0vNCfvYrrbgdRd6d5gSPNFEPK3vExRvayXgZgsldc3QcfLsdtEsiqCKblGjP2WiM2x401dYt
FocuCu+4r4PraDvjhoTdaZ/Rrjv0Qs4cd5PhHv7vQSptg5xk+LSMq0szf5q64QPnKhjk7NqOk45D
OMzWWjIBB8C0cIQPx6liGfN1MXFcZf0+M786sFPKS4P+cdNJjro0ZAhmJFRiUxMJuEWYjpEhL3CS
WIh7iC0froUN1RtUx1aTEDvEdM5Hgp6+ciOKPn5uXMT8HcKSORD5Y0GG3l2ZGRgMJPz4ZaxHlzmi
uFXytu2b+aAi+lkTpXWmineTXNZI08kWjQMwFbr4A1X0q5P/1yYVwxBkHSTimIL0ld8aCKR/uNOo
xvpxLqPpJGBOPqiJoFqzlyGGtOpbZxNV5BEkdxL2x+DY4qXJBao+2uVvHBe6E1A+/WbUW78qgQOk
swEnkui8nRUVG7vvjUOfGp5vVjPYuypgBVs6KviN5ZZm37CyAn3DiWy+Mcc2uCK3spvHSVn/zd2Z
LDeOZGv6VWS16l5AlwAxcVHXLDUrNKRCUkRW5oYGSUwSHAASA6e2NuvX6HWvetG7foN6k36S/g5I
ZtIhZShSjqpyq2vXsm9EqF3AgfvxM/z/f5Lr8XqQgtqF3Zlwz36hY5tddWFDfYK9xBCxOUMqwv5i
KV3RL2uUVn70Wt7guJLwRMCImxhIpbuC81oCC7yaUARkmgjgx3VMU2/mLVfn6wLQYpHP0WmLr12i
0zwGqDCLOVZ9JB6ocHQfygINvyCfPxJ202IoR89kTMxVp+J+nbQY2DPLGUnaXVmMtIgZScHQo+wS
0bvVdbme3Wd4h880Nk/DMrNvR8vM+TzL8w6ws/b6tJolabVWD9++v6s6cv2TEkj5TpUIhPVcYJB3
VxMmuuSPbqt93uIsXnXLFQgfEC8JDIsvtAUjb+GfLbuw1jNUE84m6479GDj8H34KOC6TTCUnsZ9n
zlVQZiCbnBvUfFA4opJAIYTP8e1nfqNW6nkhfaYO/c0WCvm1kKPfdweBNw0AvM6mEvKmvbQ/jR8Z
XBRnvXTlsXeYzXK+6hQdJhili0sfhNIROlK/rJzU/pQOF5NbKu9X336s+hwe0ipBareI0XksHxiZ
GpxO+wwUX1ByfBRtKrJpZH1ai9M+TLPzhTUYXk7y1TmDH7PrHBWqBATuVWc2vyJGv0rC9fwc9fUf
Wws3u54AX+77q8t5MWMqmj2GJ7p02tcUCCE2Btni3i6u2mk+vZoVbYc0ZYk8ko9AJ8XRgnIw5P3h
stOhIHTaXQat2052RTcqP06H6c0ino4frJZ73h0ybC6Z5XfJvDj1C8oM/VHrl/4g/bzs9OHsT4LW
8bDljU4BaXcvFv1L8tRP5FMr2N6Jd5L6g9HZmgk5Z0hoUrCkithlROcpJZ/1gEE26874ZD4ZTa+X
2dI9nqM4sSSQ7c+g9SZ/s9z25C7hnBznU6dXDuLVeWfVve2WbeeWvx2c56X/44Jw4s4J4X5lLVrX
A1FurwZOzSao3Q6c0r7orspea9R1rrx1uAIFuWBox9TzQWtZ/ulgOg0/d1Ik0uYB8oxDovRwZCMV
NvKXP2Ecryx/QlehuO2jhPDtjdCuh8T0jIEw2J4XMBuPbFAq6nv5Wkni02J25fLRyz0S5ORsxVvd
tYfel/YqzE6oKE2BBcT+cTZKGFuAjFKw8uPH8TC+zPvu5BTAQv9ozoi7vyFizx3IZLaZfevlz2Gw
Lm+CNvpgbjj/Ai+yeARxOGYSl/9AtxU4+rKAK7mY0Byb2M6PXJy33343R3o6+/5C3q0N3sEDCeTS
H691A1IanmVrsl4+QtpBlscZnU9AL9+ukl8L0tSvMdXQRTAF+mddZ/3B+IJiyc3Mn4CDQPL/LMsH
7tly7j7ErSH6R8UQCfN2+NBpj+5b/uICH0N4w1zQdx5aHELtoenjBUCXAFs7rwrfTItfM1tl1nrM
ELHLPXZx6oY/gT+8pZqW4+lX7kVrna7QDjueL4P+DZL21JQnrc99yPrumKkUQQpPYTl2cuhAnijE
dhmmUtCpypMusiwQlBYDKNyDdnq9WPMnZsAvT73H0WiM6FIXHt23X6ldr+XzHYhAO3aI0DeKefVM
mCbYKmbCz/rRLt3gPJwhYufadP+gabWH/tVosHgAFdMC0ctkemjU7eOWh6JOax6LTidfbrUQma+L
cumsz2BYr49Kq7TOy1n2hCLXHR+e4qnjQ4DJwd+i4+GedVeDp7U1uR4VxfykyCe/jGMEa8ZjNHgQ
wCXWQg0BTsTPs9XJt1/WfuP7dWhbS8ofhhA5agWQSRpPQZa2W4/jlg2R0Etu0cC5aI9nHBPkhZdu
r9uFitOi8XHGmS6IUOOvxYoR3YP2T0Urvg4H9gPiAcjTOReO/R6W5VU5iY/BUAWbQ88OY6ZH7fna
9P+nDL+0H8PwIXfc+BwJ2J9bNF07hfPCLG7EZTJku5L5L3N6eohenxDzZ7PR2XDhvkw7XnGUZC/D
ApR0nA4JmYHhjq315J1O3qu73nN8ObqhR5uRfN2v95TzuDMuJqPWox0ve3ZGkpoyNigE4DrJkxOG
w+E7J2vnuGjR1J62TpYA8I+CwSwh500ZKeM9rabpdUx6BIYeTMZwiXzPNDlp/wzdxr5456PXZ7Hy
mFykCNgD5CbeDOuPG3jDNjzGtvO4WmfZiQuu+SpsrW/7KzSM/G6QMnEpBNCXByfDVRfdzNZ6crV0
LCbQt2YrhGYCZPZQJTiZDyAdzjKXgdZTUOhDd7B8BllCinfcYtobavBu5zK2UaZmhAhy7U95C154
2xn6F+mgW573B8i3pLOxe9Pv9wGdFEFC4yYZXyydYMwIixbxfEJnC37FDXWMM6sb539rla2zQTsa
dgNuuRIB5jmX82penC3d8fS5mM5wQZT1bQvJmQ7k45l9NerTIUVwGkb4rAOUeHocwg9Y9Ed/S+HR
LMtyin4M97blhwXntvWVF7OOV052twTJBA6gOzoJmWCPFtJ0PR0dhesSBPL91PJ+DHMh389zOA+D
wZXT9Z+XRE6+SwNvsQZAMY27T0zgYaoyyQkdWXg4g+HspF2Sv9DTOk9ncXLil9ACqTTZwei4iD3E
LqyHNA7Kk9RGW3PZWcB8Dz5Pl6DOYdIU50NG/R3BTnPpKmWX6bKcnMGnQW2xla3Q5nj2EWS5nVgQ
ZMvOnDHAQQEnIQutq2XqRonbv++kfJxMxggl8S+5DdVt0F9cBzmTXUMvZkTvPHms7vnYGziP0wKq
RIvG04Ie3e0EGNLpMnRm50kwfbRXWf8eJf1SlEfT4zic3NtkTd44ZCRVt8OUEcaBXAYjAVDLTIzZ
EhjSCNnvWQEFnLJ08WXZtsEMJNB3UqtYvRMyEB/WrygEav024QJOhCu2U7tXnYlnw7r2Rl8okPUQ
+WsDtAYcNbI/9WfMMh3NCwpO2RjBxBnt9pk9Oyegn5377cnkJJy7zl1/mV/0l+2LdDUZ/ir/x6Bv
nTBhK7sbrbv9s6XvY/TRENrUIKTuskTI2bXHw9PZEpRl4SOs74AAn55Xk4/SKXfJeLEEkz/Hx+Pe
hree1XZQkELGjgnM1wSRP01HhXNDc/iFm5DdFIDRmoU5nOtywqzqnycLJ7jzkgx9QCe9TIL+rwN7
Zv20zMIvnQHFiRX2gF7PYtWK/TJBLtg7HYxRtBiVUp1deT/aKzBKSdoaHc+dVf+WhvrkyOu05ido
G/VPJmG/8+Ok9VO7m9q3XRjReXsl3z9k0Is/+zQaLM+XM9hOo+Xsa+o85RPH+bImfvSmxewqnpW/
jOaBj0NuLy/LAfR2lHanp9VUtn4e94/sISOJpivEOpCPus3SexeN6QdqBdNT5jf6l/EwWzzbAILP
7DS7WtmooOcTsGvkLJ8XUKHA5XcQO+tkn7O02/rk+R6AhQUTuL7tKsNXwQB7J+B6BzIEmpJ7Ug04
l767CLxyPvsCJQ3BM787Om9PoCg7PoRdZIB+XSTDLiM/xrOzBf8Ie7vsQshGI5OJB2gx/gyzaXAN
ZyS5YEDsyURGCsxG6XnOFIMq9iyS3GEfBdBUWZUc9Sd/PqVJOonPB8t15Ifj7hXdx7vUgbccesPl
/QxW7DDvfCrTfn7bjVcu4u/MBXKdNtk5ocrRGuzQZ/C8EPZz534yCRcn887Kup7BTIdun7Y/jy6T
ctC/mazjAixC7NwsCA6OR+V0fFZajJot14jnztura5q1dO/nzvJ8MLW7J8u+a9N9QDEenczZLV/j
PM3ABQIUag3oD/bTvPjqZNbZcjhdXIYUxyejToBzXlt0VgfJMRDwFrREt7heO+WV1Z8wH6KIe/TM
rItiyJjtQmZTWVPLPeFiL5i5WISns8lgiZjMyH3v1q4jg4jzeGU/DADxtpm0Ufu483aCHjHX3RfR
rEWKEvbj+iIZjs+HjBEEkj7OzroDWHJxntl42vzB67cRzir7Bcnb10Ufca321cItp59ay4xBjEGf
zBh5vzUKhkPg1Rd+B2wlMg/QuRgHjdv/9u58BTvhOHY8hk3BOKswybV0yM+YjLQq4/kXNAs6x6Vf
Mu1tPL6cLEqEW5cjePI5BLB8nByj6Xq6HBEOjYBDXcyL5CTIF/anceD9+u1nar8yakdU7H2aNiRo
Lsm+emK66cAL5lTlv7RQQEGud3XnTju0wrL232DZDS7bswV6Qcvkrgsi56rF1IOjVuJTdeb+lVrw
oD0qesP45/6AITo+GzaB937sLEj4metMpbsTjd3l8GpN0nmL289BWeeD02VrIDcucEEYrAg6oL55
Ni+t7ikuq3XSD5FAzG2KViB1l3Ywu6ve+k8RX/4Buu97EvGvhN83+vVbWfhKBv0x/dgP7fNWXi/0
fUryHB2F/1KtU2nYf+v/PxoxcVG+IDXfbh/SMme/OEDiHMGo/uUAiHd/+88QYVoOWu4tqlLwWSiT
7n8fIdy8fvDX4vkf+5lvvQDXJlr9IqVvC0dBywRW65BBSnCAKGs4wAHdaqLwnhEofx122q6crHYF
neXX7e2Qj73d91jp+yyAD9W0gOsfhi3eDJJ/EDBzW2Cve+8fQpOy2Rw+r+9C03HJsgwzAQ5Yaw94
bSF88ZGJOtAtpuKpWMAJDxmQ4BKJBA64VbCGpllA1wCW7Ry2+fLU9zjlLdg/6h6wA2ZLBGAUCOdB
2pPBmmaBkE+mtQdg9rlQ7qjBS02BppDqCi3bOwRh6rhA2D1M4MkNbNYxIFzWtAHXQYuIG08HlAo0
kTAf9zyB2z7EP9CooPCIV6yOiVkmCCi0ae0Ci50ecuFBlKAk7LThSygmYIjSYceHPQUoiXuzGrJi
lgmkwK1lAsc99EPfYwOwFeiAeKorsAK8Ib0gKjAebVMOg3H3gbc5mowU2o/T/kRYBP+XSQYdcFm8
vst/8K975wCiL26AlicNMubOEm2b5go27vnjBnChMncoiduQVuFu8JEVA7guEREG4ibkpghxBsYZ
QPcUcB1AAKeP3CGXggxYCwmsMDwMiZQ8iFnUyFuBQAsMcwS6vrBz6FOxZpYUua5ExVLP3j8FRAwc
DsjpHhw8IudNHGpSaCzOW8sXtjuHcPYqEtNbgaHHPwtPGiM5NgAqKYIatglc3biIIugh9z3NKmHE
ceplp+9tA8sjSZSuBq9P447DYlxsKDPStLaBYx8S7bATYKAH0rnhFfdNwJUIdAPgddvn/wVdYlxs
CJZV0wakSOxyF+YcEUGbdJkF92zgesRFTJajrGfcy5PO6L5861BSP/Z+x6m+vxoTtd1DKrX8j0zQ
o54iuYNhfkD384PjPJR2MLTJtkuFsUqC976/5RM2gkbwbQaSA5qu3IRZNpBJv1puwObO59sGlAJI
f5gWre4CC0UZmb4IgosSgmeiF9jsy4/HhWRHlb4NXt6nme27anYkUVHAAHafQpkjkDZJIM3aBALF
0NsEbe589FxCqqVVi6p+HXYOPaIhgYcjIsFxMc4EjugD6NnAPYR2S0AoKYC06Wo2sN1DbkPYWDgL
8EkkU6ZtA0+3YiZzWMmMAJFWElFtufX23CGVFIQv0A4B0gSShmzJNAv42hmSTYYkzLuQEkBVGFYs
4Dok0YioOMRDIqKytbhJ6YHuKQjQAiMFFJkaogPCP8UAlo+BaCpQS6qSJ3yiaXuApEXTBvQOJC4W
jx/iEurHAEcQChBbQPaOFI7Niw11HYHlOIfUzO2AahjceErEalTg0GLjuuDO8HxE8qt/NutKFHSf
1nVA6EchkLJp5eqrHtmeK3T8Q4dwEIkefob3F4E0swywu6M/HheRANiEPJ1A1KK2FcE9ExASkBdA
9+MuqOoIxnkCqe1o7YE2NVM5/ziD6iMLbXLPAtSRDxlwKvcFDbZN6GzWJrC3gZrGJvAPKRDQSfdb
uIOAy1E1gSOtBYf2GvpikiOaFxjKDaa1C7jyhBHZpktMH+1VhtTpHKJ7R38RRDHRk4lFU2fzVT6+
C/D3AnrkG1MLACekloo8ImfyAlEV7RA3GVg5F1Sy1h6QemCbOlEHj+i5UglQjkHnUJh2AKEJnTcX
gmnXQah7HwqkhOvQZa+HNpQGqmLcefvekMiQJqv8vU/1HOCNaTYQXVutXUDlXNLjNvAhsPlSJVcs
QNDk4Sq5EtgL5pVLaX1rvr9LpYT2iTg7PjW5oFoutTEPeTPcD/or0kY2LiKwhZSitQXckMCYg76R
+PApiClbwA8OKZdzD5AfVG1k40ywLeN+/C4gO/JJe4CMoPsruBG1TuIc0jqkTEabnesgIIs2zQ1s
Y5SPW8ByDhH5gVwHwMwFVlJ1Cfc8Ibclf0eVhEMiJaNtBGJQlcDXjYkEOASwUjojvCaZsuoJpUzQ
ppKEFZAUp4tmYPNAG1Mi1TLiYmCEtJJpodSyg3ZIAgmeAi8ZoL1JkGzaQdCGmYKxrPh+VEmICRA6
V3eB7QnMEgQmGRL3QoW8wvkadA4c7SYaoBJue96O/tGuJrrnCiw6jLgHiuY+WSQYLPMQdlugz8fd
oU0TlQsf3WLAZR3aqGpsbNNAQpJTqomoeW1Eus3aBSJgpRUUsM8hTRASkADscDN7m8DxyJEDokVg
NZsM0jRPACdJ0wTi75k3AXsEYQWXEFGNCqRUQk8BPAk/RnndwML5toSncQ6EWNCiGkLow61XNYj2
d0HnEMSJ3IWOaDJX/SWzzgHBjOYuAHMu5XJmGXQ2QFI1OiZwoqaKtwR0wFYBdWFeeKybI1VQWg47
hRCyYV5T9YaWfViRmXCGwA3IR7ZFSoMuRWl8arlDBjHSUefmdwh9Q5kaU9sGPv9O9wCZQA6EVMyM
2wbg5TWNgA1CKiUi/YA8PaCCWuGUbrKo8XFvilo3VKTq95m0DQQMpbUP4F/QJ2wF4McQ9ZB5REqu
bNFIA27CnQBHo+2H3I6m2UBE8nRNANqYUQlkwlXZrOYNpLbMYA5ui8obUj00zQTO1kd//F4kD6JP
JMAJqZsIiEjZBq3DDveFTaIkuiHSczbNBKQ2mttA2GgkQaSCVIaE0VornRIdwU4hdPR/q6yaFRp0
dK9FCgbUijotNjqzjl5RUKwOeRTCXJWXMLJ4KuRjLVcg5QBBFpExhyEVNIEN7IWHVtg6bAG4BHyx
bSMZdylqU7G81iEuQAI/mVKxGU+3ZwLAllRTcJWYQchqIltl1jEgeNXcBQ6toqoY8Du/YM8CPmBM
uoxkTyHCP/zXuJpRpYmidQ428BnSQBxhhaJSfaEV0nSnTiAEJRMdQaVLpmUAukjQDlBLop36RtXM
koYymx/aAZMdQ5R4N77XpNBQ1xdalETgWFEVoHJc9RBYce8cgFsAdYwVaCkLKc08ItKOMf7xsMjz
Knay9NM23lCtmFQtd5AlMJSlrWxiP1E/UWyRJwp6iGYZTTWXeoDqDIidD7kQpHLGDwh11bgbQRtb
AQCf9gAm2BBT6+GxBTmXUwKyQtIIzoN5qFu0jDRvRTJFGJdSOoRuUUWIijugaELb3aa+jiUEcrbF
+RrkEkWSV+tWoHQGvgqYFQhriYFqvXWLvjO4E6FmcjPgG7cKGSaZQLe3DqgSLQbop+ITKaPWO8sd
2q5QcYDlbn7APF+gWzFpUx0Edc4L0lsWeRr1WgSPyA6h8fzbvWiaCWRGi94xIE0kMoScLHpPwsxU
PAGOAk/AVUBvkXYC+aJpFqDUpWmCgNCHdjI1Qe69Sj5bNQGxEVwcboQKjGhgjtAAPVcKyH+Ev7cC
TokM2RErGcnM1HYDQjOhIMTMwipBqCHtBG8p84NA4iGYbKJkib1N3T8eHUueDICMaqEArF8xM0Gi
USmBmcD0VVsqx8bVTWHUavoBAkPuAqTqEWqgQkqapPoBQZ9LL9XhNhAlM/PSRH1Cmn0YchuyC4BX
Sw+l1kGAhQH+yAd9grBNsAEkcv0YFBQRs2tuA9cGPwH/+LfOuWqDgNtA2AkolxhK0EV/iwRXt59G
AIzDg4FL12wTHKqxEbjsQ2gaXAkEjj7AK+NKZ3R7NbcCJWT0/AEaibA/o69rwZFlCwSbAIRcahs7
VL/QoONAC0jTBhYoYxIkEKZvUzS5OGgi+eSIUl82EIWtTdZGsYwkiWZRSH5ApbzWTyNEJiYgfQBy
hVMwD2lji/KUVpIAEXnbRaozlCkrAjSTNJl7c6P6aNh9oI2xgZCFUBfJscfAecJfYTXslU4t4aIA
MeGuBJvLxbm1tkFOQLudCpKKBkFbJhpSPwRhrVoghLiImJ/03avAyLwuyvaJPh4eQ0RHJRZpmrbg
J6RRophAXATlRDpoYLq2UDSzzoE2qsACVxrQTGcb8J1RbRAI4/45oKBG+oSVCAy9bUHNLBvY2poV
kJThZNEwRbOO6LjOVLdIIYAhiqg3OyEwUsZKt2gIsADMJSKndI0ROSU+VLeBkDHo2dFQ9ZA0k5qB
cTGRdppkIeznA5yBn4jX39LR988CgobcGhI7ykBAdG7MyxW1pTsQsCRHRsKTooC8JcG2YgIAJkDU
aTNB6WdHtMzbB9rFU+h5wKjIhdnwGKHeQkDzmyzZJZOEwcgNaSDYTDs45iSAsBbRBgqkHAiRtd7f
Bj5wM6ZwCJvb1I6idjdNaJoQMXeU/PqtIFpOYC6rSdAet4d53Cx9liaVMx+YOUo11VGvqxbQVgai
TvBMiCTSFptLyKQQWRd4KoR9YLXiEGW4IbwU9RwEEh3RSsUPCFnDQG4WZV3NNJE0ACErwj8h57fB
IatBsgUCAz4/1iFdEnSyeUqnBHWaNkCfg6tQpGrwiZWMo7IPCBBlRAaOcktcN66Ovq3gaKRKbAOf
MXWUzrZsA9UCgfRUoWlIEMmBEBlUs9IE7VkYAiUS5DWUi62YkWIBoLdcBygXIAFZKbxsSnQGeUOi
Fc1jIIMQaBbSRZH5THxmNSyg0XaIoh9F00r5z0BviJ6ApgkQs5VUkeBno+9eoyujkE8kQC8FcLap
kDtdE6DiEor0PRhrPjFVYpWJICYAfE2yVLXdDUQZUfPX3AVolCDQQ4hMV/ENbbuA6qFPf2XXT9uq
TBvkC2CNaZrAQsCCS4/7AMEmuGckhYo/tJkEgACiDQyfCivjk4yDoVdDYbmkPn4pUjWpxj8BMhKN
P7/GTpP2Oorg9FXJI0W9wbwrYUuk/7gJ0GcQIUsQtsSIonSo7gL4e4JHRSefNFKaLObVC7T1fCyG
QIG/Fc1fgsAtA28vW6alivAxiENIihwHNkJ19AzyBoT2ut4AHXy+voqm2bMBw3MEjITDCETp0EjV
W00TgDCgJyeN5U0ALEiSPQtQWIOXRvpEFtGClbC5gkzaBFvK4Md9ARLgKJuBKgV/TDZYKVftWcDy
gR0i48IpISjgvjAPXKDdU+UVJVMmSfYQ/Xwt/NsBnAsiDS7vVttrA3M0aRtog84soJc0izgLBIG7
mQd7+4AewyECiDbCV5WFDOSta9eQBV/BlUjnmLQY7nrFyt6zgch/SaIoOHRhIxg4GUOG7+pFR6DO
hJci0DLpltQCRMbm4S9AXW2qpyaaINyczo97RIuiAblwKNN33xyNgeYNLE4poZp6FkBHaO4DkfDC
HQBARcTq9QhNcMgCs6HLTokVwK6B/ZRNMevj26AKjkTQRSIACRTVuolcClwJkBW3mZJxQfLWPX3c
Am4HSJEwEfjvDlK05w5JpMApExfJQQGsbWBwpJ0v2yQJRL5MSULVRna6Gh6CxqG3TthAlIz4p3mU
DKI2TUcA3IbbEPYRI0QRMyMlVEzAlcnrU0/4DZxa/T6DYqMtPv7jx0D2eYAPoFIKrpDuORt9/xgQ
GHFNIhZi6EhtX3cLWIIvoEdAvUguBMkEFQsQEngQ9nEBiFwYWTUCHq57DIBgUzBCowGNY1FAVksm
FjEBNTUuwh0OxbjrALkhTRuQJ5Elw1WmasblX4md7x8EKHqu9Bo5CcBMiKNNcwWICmiaQMZGS5+E
EiFAAqAmQnVRbECdneo6jcdq7LaBzJRtl+/j/hDAFTRcaSiKVsOGiLhvAhAGzETAFyBpAtRiW6oz
6EaAX6e5DagOCvwchWePrS6dQ2UXeFSVKBZQMNrWT80rGAS6RL2AicKi8AaOgsCIHrpigbZAzqSw
yn0JJsvEQUHas8WpIHPQReCN8qjQEVQThCIIKfMTN1PjDEyVK8CoVrWgGpZEFsiUVJqKAjWuRYfs
EnJkCDsVRc3ATgIxjaYvYDgEGwCxc25+uDfCUlePAmNioDJSPafOXMmZGHctys7V2gc0zUBfIimN
IvhuEMzelcBJobosskbogW9pO/w+k66EULdwZkE8IEekPs533pTSlW1AE4kp85wQGP4bgSfztoHu
tSi9BPiHYM740rxpDWQgiuD4SXpJIK74D4fGNBtwZ2keBQJE4gIyBKTPYWjjGdVt0JLKGZrYqDhU
3RbjQgO0ZrShyLTVwJURGFSzwTZKBfv+ALIm6TRwbLRBjQSesYM19wFSZ3QNaZdsxmTUBwTQb6G4
TrYIU030zggUTTsLO1Haj2cK1A248vn8uylytboBquG8Pr11BqxVVC7TTODqlk5EtIXgB8R9AC1R
gsSaNwB3xT/BzOhs0CamWYBmoOZB4FIg7EGwRlh7FTFZMQGDk6qaSidAGV5GCBgHtECbStMEFE5+
Z2TWeLu4CegqbeomdJclQDSuauJoN9iBnRELuBRONkW0uiI4sj4iiEjJBJqa0HaNs4G97W583Bcy
PQu2Ll2k38DYyjGQAWKhxIe0Fashe8aZgMBe8xgAMhX8AE1DwLaCJVGrJmAPeXU6q+iA0VHh0jDO
GWpLeUA64P1EpgLawev5yhZkRcEX0G0xlb8NuU5zGxAhUyzAF4A0hYlFDKSeBBqvdFJ+t4F522AL
i/24MxDWKpoouEO0PCRbqM2MwSG25b5koJDQMgwUOkN8QHMbVNPW+dC8HIASFOLV8hnnnxIivoKo
wEQxE/liWjUTaSviBOgsEh1WUsDKMQCAQfrAvUMSRfvVuOxAW8wjgIcIyIYJIFRO4ejIhtrLEdGE
DygpbcgKXBfGGYDar+YOsET1E9YJGQIZIPKftTYCkpguFVVgRtAVmBlj3jxJtLc0bSCOUOTAKQcI
+rCu5iHTFImL4SVshC6qyNGs0iH6E5o2ENLF/qzAWk+RLJrZcWQGTFZ1fBOVfUhdNU1gwUrmHDAD
hPKwqL/WgNjwVQV4CX9fBBE3s2fN2gbaeTIwEu6735E2amNZykkExjgLyqvbeZNmGQChRs1N4CGF
DWsbFdwdxFa5ERijgrARDQaweECxdoP7TOoi6BYKuBBQ8YBtQteUj00SpFqAeppETHTXoamZqAmv
zVCjdU6njCYBkj270bF7UQHKRwRNMkSvg30AnxoXFugmyTJVFfz5dmxs1TXee38abQyYF2gFRE4Z
pmQcO20bpHw8NxICHmPWaalSCmJ2lhSD9iwAugQnIMUDGutSMNzcviZ5AW1iFntAVEzoEMFa3n7l
fROgbACvH0DmNj8yzwTalG0ZncvLUwxDuKri3Si7QCTQiIlQSheWogyLqe4ek3aBNvwasRpGIQkl
Rxyi9FUVEyBfAeBAbBSSPho4O247seTjnoBtTl5Ih0iMUE3NUgyAeAMbgLEINBKrIePmHQNf9zaw
GBsm8XCAeBv/W4GpFCOImI2oH+MNKrFDA3lZggLQqpSIiAdkLEbgvD0+jtQRzUfoe7vJu8YFBSh4
a9rAQtwXzhUtEpKtCoSu4goEjIarBH+M+hXRg4CQzMoPSF11bSBSJmCtCI8pGAFFl1L03r2Iv6Cg
yj9IgATGZFuiMuhS8LRLRuhcy7B1yIeoO0mfRK2aAkKimIoJjOVlQZXR3AZSOBRGNrVBpPFJBDhb
e7vA8gDk0WCRg0IgKXOVjDsK2pwUqFlUzGTE8HZeoHoSqBwKAotxQaBTW+BMNu7HoJOgC8TH3wmm
1Ad3WcnZ1JTAaaOBSxaleAHbmSgFri3iIcQsVEpgJlIKEQVctWAkEPW2COD9Pn3ZrPvA3qL/Ph4f
Cj9RHAHtE/aB5EmKI6CWAnlRgiNOScfmx8zzA7oFIwHaERnh7rYzkdTrwOc6gKQgIzS4NYyUOtSe
HodKCWVDtj9vCu9GsLXKNkDNhhYaeRLhE0gjVI9M2wba43IA1tIWAEIoWRLhD91UxQQyGAI/SIOp
Q3CwGUNumDMQ/ohWkgDSTjC3vCNdU2iqtcFRVoigD8DknQq0gR1VcJKaNmAAAqgKJoCIfAVxEVte
2QcWE3OYPgzWDN66qN9ud55BcQEprqYRmJAmhGUACqj5cRLq0ApU4JDIljyiIu3YxoVG8Iw1TYDe
oTRKnD/QxreZo8FcYQqoSMML8Na4i1F7chQnAaEaoOWi+1j5A7WTwk1B/IgOOP4SeVj2SWVygw6C
dtWEybEyBwX4OarwNFVRBq85A2RMKBpVIncmstO0tWxgrRP+SQGVGhr/oUCiWEDEEDkncBQYQCyV
RPNcgYCitK5F5qaKkA81QpBUW1L2XrJM5RjeugyH2DYUjTsHwF40TUBbmWYqIDMIF4hb1dUORfSJ
EjsbBHkr7gUDpWy0haClm0K/HOAAiZLcCpRE9naBoGxEAhloRRU6/ang6Dt8Zr7T6zwexOOX06SI
i7iXfy572eq+l5fj4t0f+OMFDnqy3Ory5a9/qTBkyk8+rqa9zdqbn5I//+dzWiaF/OZ+nCYVCXHv
H0VYdO+Pys/mr354++7Va21/1/5fne6/qfJgu3/Z/eVF3Mui7Hmwqv5htX2p22jS++tffkgK/qmI
n6O/7L0sZZ3dH+U3//UvyqPu32aK0X9jXSp/u/cpdk/05/997+GoPCBhryz1b/EpjqMkelE+gySb
v++Xt77Cpr7xrQ98nvV6yThKXnZLyWYWApruwje9Zfyc7tbZHJF3d837z/sQxUlxcMeWzXoHPPbB
TTwre/iT/d8E63v3xz/an+//pi9JXPReDh6KqOjlu+XkPVAY2f3x46sfY98sGh/8MOlltdOFbpJk
pH/4AXiY367lb33a4yiLn556kWIaCrckXyGJzjvrv+VL/jkH+LdH1D3D+6+wdQH7f3XajIfMyifl
VBIy/KFpv/PL4XXjfhlV+/soyp5K9dx/a3N892/ol/F4rD44F7Puk8vTRi+pcl6E0au77uOgd3AU
DaJJpCwtIaru0rfRPMrz6OAyr7tBicZ0Vz+OVpMo2S6uPLuUoLVXr+096UTornmSTuKk5pKkfdrU
usnBfW9aPo3j592a4lSlUab7G7jL6lekBPC6y56x7PPAOi+jFy6actrbLVldlQ1Y/CIiJt1fFD7i
7o8fv2E+cVhqn5FURH/drTluoqxgn3D57pas7njpMusa/CZNipwLPip2a22WbmCL3BH3F+nBfS00
Ady++1UfN/hDcXAVF0Veue3b3jxWjnsFktK1zCb6uS6fY8Vzw2XRf/zHjM/5Er1Uj/+YPkV9JXpj
BHgDv6PMRhv7HLM30/wtv4g8h/4v4lt8jZNn7F29TsH1sfEOcVIP5how3VHGAc4H/MqsH7/p7BmF
qv9SXx6++Rsa2MJHaRLFmXKi6WnoP/lxmUXPkbqfhLSgfx7U2MsRkT39RSXFOC1zIv+4VA+xACub
WZ9IiV057k1WuxXFyVEr3f1RwxHJ899E/IKeEvvDdhUBPu3nl8XF+e+WkgeHSPp+0vVW9P3PySkE
qqlfFNh//n9YQkGYm5Hk7htXqBi6X+14Nc3UzSzzb3VXPY/WESlyFk93a1VXdRPX6WVWy1ylW6b7
vJd5FvXGu3WqZ23CuDzrTFlU9E51n/VTmr3UTCBwM91lr8oF8eZuncoEAtHSXfa69xQlahmG6Sb6
6/5I+rRbpXpYaSXpPuzniLLmbplqVZHl1F31ISpf4oMfsuipFp6JeoX24qustmoTye+2yCXPfHA6
iQm5a+FRExnDT728IHtPRjsriMUdoU/pGuXn3kS94qoRXbqrnqdUAg4uenF/UCjXP72sJpzmY5k8
vRX52iJWCaNE3y4/PJUHN2WuJAnb1RuI5v7b/enD6f3X05P/fiCftpclBw/13Qk8kuGvCAwIwVwG
GIiQ0bc/zP7terqtzf1zogNAGWjVf0+5kcdKeItXzRi1c5M+U3V952eUlsm/qrvza732TMu+/pm2
r/zdhcW3GkYbhQX18//JdfOa96vEU3VWPC2zVK3lyEjqV4fvzz3mbUpU/2ZRv+pK1U7An1v7IS3f
XrvNRfvqBv9za2OMqGZhaF02A+thxMpoSiQVBROhGrz8vZeJn/wd1af07/45R3jTNPmeI7z30K+O
6L4L+scF+L1xvFZz7AZCmuOUfFUKW4rT9xpY+XR88BCN55T1lZCpiboANdWiN4nUPoSIsfzhPvtO
N3SRJi+ypXcrVTHe+wnq+13BWwycRTRnlJW/2a/7zke+o787UZftvHLGe5v3X3zg5KbQPW7qrWnE
jTju049VvkIDJ+iHpE9Iub9jGtjiR2mRL9gz+8sKv0n36Bz1ErX6IPO8tBctszJ5iXcLyXEU/K/u
sseD6GW3iqz5+vquH5j3T/iuO3WQ/nogdePjlK+n/JJv3YPfedirRQ/+y8n98X9Vlm5gsx0D3MlS
NRMXTL62rdNJmqmd3SaK2r8BIapY9O3mYBOp4nE07R187WUvys0rQ7V0DXMyjJ8IzZTNLWOLddc9
7a+mxW4Z2d1NFG9PZ1y5KS5ufHBeksso7kN4C9pPTS8kU5cVFLz2ssUgTqeqZ26igyDAgvNoUqvY
hK/C6fL3UPc7j/h59KQeQqFY6JrhfFDz+GEDn+z1RgCCo/+sx3//v0Xv4OX//Y//eTlPa12liomr
a4yrXrJS9u8bOeGf/27X8VM9BGAcu745rnt5WgyUm6Si5utageetWUEESXRXvQFr2I9ygt3dWlUI
3cRFchOt0qJQ3DBA+d2v+Xjb64Y8YqF4YcbHN7JsbdEGzvENV+lzDR7ZRGnxJirxv1GiOkpYmg3Y
IV2Ln6wDPoRDqbvZbmOi7t0y1T5rwrVXq9YM0UT/duMuraMY1FipPPXrKsyfdz/3xPQ1uF+rgahw
Wzx6VfCDnbF7hY+fvIde0utHSlsNwm8D6wrMNzq47qWJ4i6QL25g8ZTCg7o9YCA0sC5oTaVjVelJ
6h6Rx1RNQhj52cCj/v1/pQeP6eTv/7tCydxlf/8/yXOsFkWdb5b9vjMWouMR18qLKOrov8BjlKzr
zq4aGaBr7i/9V6dQyKG6yx6Bf4qT6OAsypVAAD1B/cVhbMS1OLaasqb70KeUGQTqt3tCcdCVALHu
wr+8irsrnR7tZePJU/S0UD1GE13jjQ99eHW+RXxU96GP4uzgkfBFcaLe+435/Yr1KTV/ITf9cyru
m27Jv2MJECCDei808H1/SCifZ0q20kDg9AMgtVq5UjQwtTdjb9yPy8luoerAN5DDH6U5hq2umote
tu710znOUPktDbjBo944qiGdmkCUHpXjPoQa5XFFR0fX1ie9ZBJlCjRC9NN0l73MMIPK6moiUj/N
i7R2OGTKu+7THq97zwPVtk1E6mfxK2rb+zCE9yvEZ1GW9t4CcMA71DbFGbC3Z+XuChs40efxE2yz
Guip08CXOwdQn+S91e7FxVe837Z638bnvQzgl7psE3aA7qhat9OAGz7OUiIkxTVUQhq6x+KiTPA5
ihGqkda6614+v3IOoHR2n/DjeeBlEY3Vp22CmPCpl9U2GEMp9B/2ExgvSlEqfgzhY/2Vr6NiXtsN
TSQP13ExKOuhSTWzTXc/PIzTeTSqP3IDNr6O8eug0AGJqT1FxLMbsHO57E1ovWT93VpV7agJYt1N
On7BJsq6MqlY19JQm6J62a8BB0Tps1AftgnG3m2P/mcmYUS+e/PKwE3kOwClFpHqK5q4mu8Euvmi
PG0TeMo7YF1lrcJVjWnV3Q/3FKFq8ZTTRO9FTjR9fGVPILe0M8zHXfxD5TWhiqn1iyayjodpjfbA
TO8GHngejZ+iTNkTyLc2sPCi96JeHoi/NbFsXKw3p263WJV/NXHlfRkJs0QJLhEz3v2aj2+KLYr8
Kk76L6maNjbROftKcPXMvjtGa2X3sJVNGukaQTaV8nWmbugmspqHXlavxzXRCoeo3hNwyo1aZkZi
pwl6yAbBehM9917qmd52Oreuz7tK83SuWFuGafjvd7L/dbUuXGfn3xHt9msfPEEMcFRpWDQQ+P2A
C3uK4qG6cAMx3w8ZjA/1XmvgkoCc0h9D788Hin9pwBA3q0jqO8qyTTzwoKx/tAay4yNAer14/1nb
DTwrgLSn9EX9Zk3kQw9ZfHANq0gJcpq4b4Cvq2XJJpIVEMn9gyv5z8MP9/smZoTI7o8fv4EvKS/D
bFeNbIvqtK63ZuX6qg0ci0/RVHUNdhNstqtV1l+t6+7MFkVPXTNsrsWrtAZtY46u/tqbvtIbazew
Ma4g6I4Gr03SwLm+jlQ0qN0EopfAI0pfHREZtKX7BUm9QWHX9nIT/AiS75d4rvImmSbZwBMDaFrV
z3QTINDb3lRFazDcUv9x7yBGUFh8qzBeDZHW/YB3lKhebeQmath3KEPG0+kraRAZ8aL70A/kRNEU
t7FbqkpcRANTd+XHQRTXix2O08C5foyG8WtLo+jcwDNHMfCm3TqVKZqIMB6BVUhYWN8diDDvftfH
r9Yv66feG+Zoosr4Ne4VkH52z7jJaRvYdJcFdIvp9iDur87czlYDO+SqTKJ8AGLhtWYa4/CaKD0+
TKGij1dv+RImLTQR19zELy/k0adRXuxbaCMU8seHk0rod4kvPgziUUqI/oaJmDbOJN3O7rd+fGcK
4HUVHVwB+RyDss5H8qf7+KWvOBvUJBGYbgDC8BhDALGAMavY3YDhcO0mBMtAEY6iUbn75v9xEkfp
ijQnPvgMdyhSKwZIKVcjy3W96Ek6ekkP/gPszYjsL1YJeKhTM+SzgS91FZVxFitNfkZhtBgV0UCI
dxdZ49h6pn9u5Xm521biTLa/o4FvT9m3/8bKDfiS62haDGrRyMY07/ruf109aMO4/jfEPmV9OVBq
9tuEtz0i8q71RJsoVh5l0VqFzDUBiz0mHlRcaBPe8zgdp3WaURNpzekzupQqM1tmCej6xY3Ko3DE
aoSjJpp/Z9F4JKHrztXvHld8VtCAuz0vqbpF+6viCXd//Ph9+8BFS7imbA27CcyPZE5Qyle7R6x8
d+jt/vjxJ77rZeqF0AQH7UtW1h+2mm6hu+W+0oZZo+WtfDjGTb5nhn/dNfCWRIbupbD/NvLhv4Xm
VX7X6W/o3+9BV6UoVSqGDt+9bt9f9r7Ma+UKBsC89/neX1bSOxVhhsb/e8vu2/F307z1t8oAgnd+
YPs1nse9KPvP/w8AAP//</cx:binary>
              </cx:geoCache>
            </cx:geography>
          </cx:layoutPr>
          <cx:valueColors>
            <cx:minColor>
              <a:srgbClr val="F2CAC4"/>
            </cx:minColor>
            <cx:maxColor>
              <a:srgbClr val="E35A3A"/>
            </cx:maxColor>
          </cx:valueColors>
          <cx:valueColorPositions>
            <cx:minPosition>
              <cx:number val="0"/>
            </cx:min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4D8F2A46-714B-ED4D-8734-A9FDEAA014B2}">
          <cx:tx>
            <cx:txData>
              <cx:v>Emerging Threat Flags</cx:v>
            </cx:txData>
          </cx:tx>
          <cx:dataPt idx="26"/>
          <cx:dataPt idx="146"/>
          <cx:dataPt idx="188"/>
          <cx:dataId val="0"/>
          <cx:layoutPr>
            <cx:geography cultureLanguage="en-US" cultureRegion="US" attribution="Powered by Bing">
              <cx:geoCache provider="{E9337A44-BEBE-4D9F-B70C-5C5E7DAFC167}">
                <cx:binary>7J1JciNJlqavQvFNV4k0EDYPKRUtQgAknU7Sg0HSPTJiQ4GTCADEYCBGAqu6Rq171Yve1Q3yJnWS
/hQGA80elA7zpFXDFiGZGSGpCiUe/qfjG/73bw8vf3vot5rjo5dBfzj528PLzx860+nobz/9NHno
tAbNSXXQfRhHk+jPafUhGvwU/fln96H10+O4uegO2z9Zhun89NBpjqetlw//69/4a+1WdBk9NKfd
aPjrrDVe3rQms/508p0+bdfRQzQbTtXwNn/p5w+nrcfWuDltPR7dTvnX5Cj68+hKSTZsTbrND0et
4bQ7Xd4tR62fP2SGfjj6SX7BjjBHfeSdzh4Z61WDwHFtJ7DdwHQdK/Q/HPWjYXvTbbpB1bIN9YnQ
tEwjdJKv/twcMPyfF3MtZPPxcdyaTI42/97/9zI/df/Hu5OoHuNaj9SvPb1aw/NTVm//699EA4CJ
lpRqJbr7uqRm7zqto7Pm4FuRWjTtquMEphmanu2athmgppQWK6ZbdSz+E3iha/u2a7tZNeaTSa+y
9FihnnSXVMVZCVRxG82mnaOLaNwqcEXZXtWxA8sKPMM3fd+3s7owLb8a2FbgG6w5OwwcsaJyyqTX
RWawUEamT2rj4ubwC+NmNil2azOrnucbtmOyd3lhaFmZRRGGVSNEDabj+4Zr+IGZXRP7xdHrIBkn
4E+aJfI3Xw6PfJ0NPzr6l8ZN/V8TDN5/slSsauD7pmsaJluP4bmOncHfsqu0BaHrB5bjGygq+e74
aMkplF4JmcFCE5k+Dkux1e80/LeeBvV//Oe0dfT4X//+H+fzqDtuJRi8H3+/6lm+x0ZkhMzxILS8
DPwVt+q6rhUYlhG4ge85njgTfkSyN5Sw89ukJnY+IFdH/fzwq+N2enTRnU65pQwfjz635t1JcUoy
/artsDYs4A8swzaze1TFs6o+m5hj+YZnhUFgBcl3x4vkx2TTq0n3N4SidB+Rqrr4fHhVfY7GxR/o
jlE1HdNCP3boO976Dpy6XKkD3fQCj20ssL2Qj2ZVlFMmvW4yg4VSMn072rg+vDZu//G/o6O7aPCP
/7NeOtfjf/zf4UN3VOAeZ/A4CU3XDkOPt0nosYwym5xX9dj7DMcMDcOzHZZSVjf/jIR6Rb39l4TW
3v6gVOHtXQlUOD362h0+8Npcq3Cq3i7j1rD52OUdmmD5/rOK94vlckgZpmGhTfa6jBornlk1A5aW
Y9qOa/FBeWn+Z8V8Q5nf/3NSo9//tFTr1/rh1XrVnI270+awyDeoxWL0QsP1bIwkoSFuexXTqNrq
BPMcm7uG5RioODZixCdZPpH0+kqPFcpJd0lNXN0cXhO36yfo8Z/j7kOBb9CKFVTZDtnxuDnYXmB6
2Ueo5VaNwMdYELLsfCMI5bUip1R6dWR/k1BItlOq5I/jw6vk99agNUwmZwF7m1sNueMFpuH7ru96
wjbj+FXXDrj9mTySUIS0B+yVRq+DzTAB/qZVov77yeFRv5uNe61lcbDbrIAgNELbDwzmOK/MzJFi
YxGzbR6mfugHrumqEye9He0XR497Mk4AnzRL5O/KsAU1B1GRew+HuWdhT+Gi7PC0t8wwg3zF9C2s
lV7ouOqYsEKP/jT0t/vk0SO/GSaA37RK3H+7PfyM/9ptTYfNQfLjC9hpsAJbZuBZnmFZth0EwpZv
YMt3fSa8xXNm15afQx498tuBAvttu0T/awmeikq4I64ef8G/8V79/7V7fW0NW6tZq1/gxsMz3DIs
08TcyFFqqrde6ple8byq6fqOj9WdSw9+EDNRfXwBzSXRGwvg9cfIJfDas7MISnDofhl2sy7G40Gr
2JuoHVZdw3bV487W+BcrygpvBrZhhabP+49jIauVjIRJl26r1GtGDBfaEb1SQ19KcEjUoulk0RwW
uEwqlsVjGtcUl1HDV1cgrj6phYJdnruoZ2K690J1foubUR6J9Mp4HSn08NohVVD77fDn9PmYbWr4
+L3J92M+d9eu4hjEP8hBbRjh2iqVUkAlwN4YBK7H+8ywnNCw7OS7450qh0B6BWwHCvy37RL+8zLs
UeNZe9Ys8GVQsTGqhy5hD9jbfVy1yvOXxt/12JPCkNcYfkErXMdEpC+oX/ZLpMd/O1Dgv22X+H/5
/fDT/0tv3MTal0xB3d77Y9PfUVu+YTgOUx+7LAbcDPy2WbV5E3g24Qyu4WFTT746nv055HkD/eSH
SPST9h30jw+P/mUzmiS///3Qm0HV4VXG7Gbm804I3Qz0pmHjbgq5ILH9YDpSL7f0xN8njB73eJQA
PW6UiF+WAPFbZvv3LboxJAVo4y+rt3S+/7f62k/HTVwZyZR+v/4c3EsW9iUP37paS+pFkTpHsHLg
YXcDwzPdMPRtUzgt9oujX0/JOLGikma5pk5LYGK6m82b/VlxyFf8quMrTxGhDb69DqPKQG/6QdUD
cfSCJSp2q6c3sv3y6KFPxgnok2YJ/d3Xwx8gV1H/MZo3i8MegzXPbIv3AaEjm7ip9KzniPFcdax7
vrW2rCZfHR/fOeTRY78dKMDftkv0rxqHR/9u3B12H5uPa+/pXfSt2Y4SON6//+BS44zGeO14mDUs
HmyZRaC8plao+izT80Mv8OnPrIIfE06vFu0vFCrSfkaq6+6uBOoiEK7ApVKx8Fv7ruPj98R9TSyC
sEnRWcUIbhGBiLsOZ4Xww93tk+cNncTDpBbi1h3cfzk87rfN2WP36HjcLDQq2nKwCHoqKsfBv4MO
eEendirHqRJ/aIeYQELXZD8Tt928Qul1kB0tVJHtlBq5LcEt+HNr1Own28X7tyr80Rg7Ql50zHRi
o92szSmw8ZF6HoG6ytrh2HKn2iuNXgebYQL8TatE/XMJIqaUmxDnc3dCbEZx4GODNUM8ncroRyyU
3IVcupUX1CNY1LQweogHd16h9DrIjhaqyHZKjdyVIEXgrvnU7RWtj6Dqcnm1iQpw3F19+Kayj9hs
W4ar1ot0VOQT6Q1tpH6O1EWqa0cTnw5/RtQ7zQJtsGTE2D73VNPAH+QTjZQ9GzCUsByI+FT+652L
0z5R9NjHowTqceMO3iW4ut4ux0WGhxFwYZATw6OBO2kIqCIegzVhEjlmEe1s2cSQiZvQXmn0mG+G
CdA3rRL12xJYW0/w9kx5MxS3+1csr+p6+P1NsMeiTUBY5hqEvdUJCU0yLdsljJYoy+S74wdbHon0
4L+OFPi/duyo4I/DbzS3C3IvCzx+ieEPbOK6uNUw/cnPyz4CTK/qO7bhM+eJiuH8xYqUfqXtF0eP
fjJOYJ807yB/UgLk+9Gc20+BLzBMdLgRCPwmJ5Lpvb5Ypp4AplNVCTIEq5rs9b5tiBfybQ6B3kB/
O1Liv+3Y0cB5OTTQ7BWqgaBKchc5dniTsYUSF5bZfcywSjQ3sWIcsjg91764zOwHrn0Cva2BeKRG
A3HHjgYuSqCBdejt7eyxyBcAJruQa4zyKrsujs3s68tWodkqTph7ENEzu6sgn0hvqCE9WGoi3bej
jNvDK0MlMNeanSa8AMmmXMBb2KmSLkRAKvEX6wMhq40KtmvsqgTSO0RoaAKVcgqlV0dmsFBHpk+q
o1YCddy2xoUaiLAAZcgNlPktdTqQ0eDjLTVJOeFeyvJAUZm9aa84eh0kP0PAnzRL5G/KgHy3NR43
jy5b8E8kILx/JXDnV2HAISlcpmdy/c/iXzHNKmnZIVmqLgYKRW+QfHd8Nb3NKdUbasiMlsrIdEqV
3F4efm8q+IjgGqpSgXmCEfrl7cTLW2FVHd8kKFjBmgpEqmLfgfWGDuJhEvy4dQf1EryK75rDVbF5
UxUP06gHOQdGOFJE4uS21C5kc0fl2WCTAexhsFiHy6R3oTwS6cF/HSnwf+2QKrgrwfvssvttWeAT
gfRd7v9M6xAlrH3JmUMASxD+GZVFwkvBx+UsJv5eafTYb4YJ4DetEvXLEhgmbohCfSwQ9opJhho+
r4AZza0UQ2cGdrXfqJRrHDP4+NW1Nbv17xdHj3syTgCfNEvkb0oQfxozhwyPNlxL0EMlULz/BMZF
/BdHynqmSB4vSdt0DbXArF2kTwy3jKLnIBd2zY4iqbeIccFnb6uXcaji40lTS/Qe337ySKRfBK8j
xTJ47ZAL4fru8Deeq2VzOGiOExTeP/vX7nmuOh4MHGt+gOweFGI4hTgIHfA8trydHMEc8ujx3w4U
8G/bJfpXJfCErWmyjhrXN8Xh/xezxi5zYK7N6HisvMQFnsZoAreMzSOM1y7hwa6dOY15KBObwh5E
kNE6qku4iHPIo18J24FiJWzb5Uo4LsFK+BSNH4u0zuGBIQQFGzTWILLEZUIOhHI453kiY70Lg13X
2H5x9Ngn4wT0SbNE/lMJ4oSum/3mrLj9hyhSaOGIy9pYFxR1T+rlBdmI8pwRZbqmj1u7LNMvr73S
6HHfDBOwb1ol6tcluIBed7r97mhUMOULtAjQU7CduEoF3HOy2HM243r3SI6ydakIOWV6QwPpHyT1
kO7b0cbHEtyCCOOL+oVu/pDAwu+KFQLvMBRKUhVkhRhYhLgiuWRp7uTrX+UQSK+H15FCCa8dUgNX
JUgdv26NC9yEKir8iusl1Di+UoLvCiuo71RtWHXYpGLCUBkkuk8cPfbxKIF73Cgxvz45/KyvjyPi
Ioq88RB5S9iPpeKm8UDueIZhccUZqWiP46g4job03p9DHj3u24EC+m27RP8jF+5Ds1Rek4E8KBB8
FeyjaCjIwWTaxx7H1MFbCQz4iTD6c9+MUwyE52W/PHrwk3EC+6RZQn99fHjob5trDr3WkWKfvCZi
/y8GvTdpBaX+ysCg98ugyKcCLknMECp9P9Rx66jMZcxFeGngntaE8u4TRr9q4lFizcSNEvFfSvA8
u2q9dB8KTLOBEIF0WXapNzYrwurguCCdNrRxZpJ0Jux0++XRw56ME8AnzRL6q78ffrP6ozv41vy2
aCVn5ftNdBUChCBJII0yAFpeySo8MXVU4CcIfC5POMfg0ZXQ55FHD/7rSAH/a4dUwB9leKo1R7Mm
JMWLo7MZ77UCj2zclBBWqCgukpUCU6XTZBQBOSfsUrwPDHdjLU0mwcZa/QOS6VVyvfMXhGp2PyBV
dH12+DWilPNHC0NGkZQiFYdNCh5vkp1wqq2ppLPa8ckVJMqOh8aackHmeOQUSq+YzGChk0yfVMfn
EniT76IiUzK52EK8BseU5Tkq38/NxvoaVdheSLKB1oX3nk9ucnaR7BNGj388SgAfN0rE78qwAKLx
okg+F+KrId2OrUTrVI3U8YCLjXQnm8cz/MHq8BDPODi098iihzwZJ0BPmiXsn0tgO/3cmnZaY7Xt
FBjL6Fpr0l/oWhSbLJUEslY8t4pHgVc2RTh8XPwkK2fne06Z3tBB+gdJRaT7drRRguitz902TGsF
ns/wrAX4KNn+SWjFXWBnPThEsZAKDoE9AXX27saTQ5w3lJD8DqmApH0H/BLsQH8V0pLRDfvqeEkt
lqGQ1k3E07rIJeS42ME5oH3SxQ1IFcQNl3Ry6JlVKhXl0pQbTpwlOeTRr6HtQLGGtu0S/ZsyHCdq
gSe7+fvfeRRC4XQm0NFMnnKZ+ytZIqSOsLthIsdD7Ro8PtLm2PX+lTTppNEjvxkmcN+0StQ/l8EM
vmo9dAqd82HVhwWeOytlF8w4xj11f1JpsuRGkSFFpB5EIxwqadjr+8XRA78dKKDftkvw6yV4KvCQ
7Raaf7Cm4iTRmymNL9TlecZ7II0+eTukp3GHcpWHaCcAKYdAevi3AwX823YJ/+fjwz+ca9GE7X5t
B//YGq9a7WjeLZIYFQMGdXzIzE8S1djfs8pQnJ34JVS1TOWty66FHxdPr5u3/o5Q1Vsfk5qrlUBz
l61JNO0UaJKtYPZzVeK+SllYZ+8LqyB0Iw7ubJvacwb5Cp44qnMIpFfOdqDQxrZdwn95e/iFc4Wx
adFNZqvudPwxAs+KKtdDlVFFogqrs+IVyawUwmYAnsBuulkmO3Ez++XRg5+ME9gnzRL6q98OD319
9q1ZHPDExGDOwPVjB9AVUTUke1yozEGOEhhD1nXIds3h+6TRwx6PEqDHjRLy+pfDQ14jOGZe5BWp
ojL0VVgk2SEkq0GnJmD3SOgkiBj6Ilsxfe08DHJIpEd+O1CAv22X+NdK8DC4Jre6WP4iNntl1Ybf
zlXPL1FZygsUXzlR8gRqKNZy9WpL31HzyKOH/3WkwP+1QyrgugwZ5K0lpcz7/SILtFWY4uSmEQAG
paMKURVFXVzK6aAgDN8O62P3pnqbSya9GtJjhSLSXVIVt/XD70Vx9bHubJJMyQIOX1VnDZjxwCkG
KcUamDl8XepJsQh4q5FNuH40JN/N5Z4S6LlE0isiNVToIdUj1XBVgiPhKlqpguvPs1aCRQF6wGKB
k4fXG7EBBtYJO6sH+I7YrjBYcE9VrBeqsmt6W8on0xuKSP0eqYlU144qSvCG5rI2LfBGBMrcMU3F
bWGrBE5RXA1+F9jOiZchlxASGDYuoYR90ryBfzxMQh+37qBegsypu+4gGld4pEyLXAEwu5AODrIQ
e5E3LosXEwhDiDfQ8wYjs2SH0iunUHoVZAYLRWT6pDruSuD8iSnm/yoqfbQDgdRWGYpKs2UV+HhW
Fb+Vd44SDETSc1fKRghUbLghqcoeqpXFPwxHmJn2SaNfLvEosU7iRgn5VQkWyN0MDtQi33CYJGA2
IoHNoNCm8u1kD2usSdDIBwp2b02RKg7rHPLocd8OFNBv2yX6dyXIbziZTKNCHWsubJrQmZLpvPbd
cBnKXFk5JwJb1SWkTG2capU9pXPIo0d/O1Cgv22X6J+cHP7NcNEdd7+R65Bg8P6rqlnFBMrEDtXj
mXqbwq9ZwbtAholD+BhUDLvky3kE0uP/OlIo4LVDauDi/PAauGqOJ51mv390Pik4XAaqEV89njFS
ADjZPuwzGRcDtY8UXzlWvF3r3Y+IpdfH7l8Qetn9gNTP1cfD66euEs6OGjf7VshPDy9/k7QON63J
rD9dw/MDXTJc4pbQg0JT8Dj14YIgQtO2XXhYIWLNTAwiE0J4OjQ1HHJIop8L24FiCmzbpeZvS2Bb
vGo+NtvNyUORJBAqwhx6HzjIcO/xjJS10lWVH0Knkvi2HW76fDLplZAeK/SQ7pKquDo7/CI87Q6L
DWHGik5SmCrWQJFizCVuZgVAYkyqHuT0XJyTotJpc0oOcfQq2A4U+G/bJfinZTih4qI+Rzet0exb
v/twFP25bzPM7oXU2co2HPW5ckxnj1gI/yrw851DQp4EV9E4eigy2wgyCO5gxEFBw0HtHnijM+tA
scWtL3IYveKoEE6K9ELIIZB+IWwHioWwbZcL4er48LvQZXfamRUbBYgrA/8ptQHYbWyVViQeKyRa
GA5M0r5iBt29peWSSK+B1FChg1SP1MJlCcyLH6Ph42xcJEduTMxN2jt8BAZBNyKuvBJAzbSpHrqr
gjzi6DXwOlIo4LVD4v+xBA/2j81uoe9FwghsS9GuQnq4S5pe8S2cgSlqDulx3SvOG+DHv0IiH7fu
wF6CaR+bcS9nD0VaqoitIX1XXYLwecM6uRNsQA6RIurGA2jCIk1Wanb/zymUXgWZwUIRmT6pjssS
OFtvx92jy+awV6B7yafAp8kR7Ku4QBK6wqzZEJoCItAsMitinzdX1vRRnEugNxTx+lukGl57dpRQ
guADGEyLzWuBh4Noe679Kq2U9K4wm3YKewp+J6y6fMrnDbd2w6aVkEMgvQq2A4UCtu078GOQODRR
x/lk3Gz1k2n4ftMhpQFIFgoJacKNpwLOsgYrxU2suFldaGuSMqxp8PeLo8c+GSegT5ol8uclcFlc
tr41h0VSs9pcNCkMuamGl7IS4vOGjxhOdALOkpD9NOg5JNGjvh0oYN+2S9wva4ef8WetMWlAy+Km
vEv5NZVCB9+SlVSiSqFP0VWbU5klEVrrPCGx6eeQR4/+dqBAf9su0W+UwVkxW3A/Kw58Feqn9nNC
/Qhu2gm1xDQBKZBPsAEZjgGWOt5m6al/sVccPfbJOAF90iyRv/jt8PP+tPvUTX78+/f5Cm5pVXCQ
KlWYFVQJzuwxa/qKjRiHhaqVtGY5Sb47jirbJ40e9niUAD1ulJCffjo85BfLcXu5Kja21YHmkCgy
AidJO8H4H3KdT+02cL/hmMMxQP0exSYgCU7yiaRHPz1W6CDdJTVxUQLj80Vz1ex1CtZEUOVBxSUf
kEkCXSdbpTThqbgNFT/AElgX5eEmlNl6con0hiZSY6UmUl07mihBPN/ZuDXEKZNg8f6dyITNQdE5
kAxHlgOEMtmNSBU1J5aAJzB1rOx11Fny3fFOlEMgvRK2A4UGtu0S/rPG4bekz81ZoVyU0ItxscT/
yO2GYAGHyMnMfsTqwDbkUAtDhfuJq89eYfTAb4YJ2DetEvTPJXhkfWkXWwoD+mdcjzyxQJZ3LHEw
Gcxti/QHTuakdLaqH5neefaLo8c9GSeAT5ol8l9KsO+fqTDuIjcbW1kXVGEpWIbJaBPhw0TGwALK
fwJSQikP6dpixquKaftl0sOfHitUkO6SajgrAcPep+aoSFJDCM5VYBLl4TlhNxVQUycvfCWKNsnj
fhTfTYXFc680evw3wwT0m1aJ+qcSFIc/Hz5Sfa3QsMiKQWV4FfLInYa7j8OBKvZ7HDEGUZGY+7XW
5lwy6fFPDRU6SPVIPZyX4Mw9VvzbBW5CFa48yuPor2t0kt8pjGw8zXj0OpQoIUiVGrUyIni/PHoF
JOME+kmzhP64BPE/9Yg7/9FN96FA+Ck0ReE1OBiwcDLRFSVbavOpBEQOh1Sh2jKMcR9Nn775RNJr
ID1WaCHdJTVRL8Ed6Hza7BdodIO+EOIFxetC9QtSDAVvnnoU4AVel8HjKay8wWkd7BVGD/9mmEB+
0ypBP787/G2fgP3H7rzQvE4DhjZVnpk6GPx3Xf83M/99uP+V6QHT/7oo5E4aWw6R9Oi//hihgNcO
qYOrr4fXQb1TKOkIdx9eW/aWz1nEZjPjq9AekefJvs/2pAKG0zN/rzR67DfDBPCbVol6vQQRDucP
rcKjDYk1xMGup/+vUPaRKMQwxBXgEXC1Ls6WBj6HQHrotwMF+Nt2Cf95CRhETsbd6bhINmHFK0Vw
CWY2whhsn+dVZtexyem3LPgUSKH11pyeaexzSKPHfjtQYL9tl9iflOCkrbX67e5skKz791vYXPZ8
xzTUnWcd36a4gFM3HjL9ORIwv+HZVU9iW5gbcsijR387UKC/bZfo10rg4DofF/rShSmeOr6+uSZT
IxUn+9pyFXEO93tIRIhHV8y1idZj2+Y+YfS4x6ME6HGjRPy8BPP9y+pbq2gGEbwsHgz+KqQzTjDj
GE1Nec9WXkeev5jhCPghnieLez6R9OinxwodpLukJr6UwLZ/3Rw327MiqZor1FIgjipQbIJaKh0y
BdmV2PFJ1jQgMpLXzTwi6fXwOlJo4bVD6uD698NfN7GFFGnwtDA1UEgwxNisnI2y6pGP+x0DHHa2
hHEwuxD2SqPHfjNMAL9plaifl+C6+XE2bDfHRb5vfR6wbD++AUeOKiabPXNJQYLQhTLXnhfENUSy
uOeQR4/8dqDAftsu0f/45fBz/rYL+qNo3EpAeP+dh7xKlwIhBll0mDnRQ9bFop5ZXEcpmZO44ZOv
jg/eXBLpNZAaKnSQ6pFauC2Dr2VGueUC7WwObCFkv3K15EHrB5wCmTO4wtYP/yl7PsfvuraReOqe
7ZVHr4BknEA/aZbQn5Vg0z+eTaaFksOruCn2HqgNsCJTniIU0x8bp0OhcVUFck2vTHf6wZVDHj32
24EC/G27RP+4BFa2a6z7RdZmoUaCiQuR45YyRSblxrMTX6WfQtqvnCzqDkqVoyz4+8XRY5+ME9An
zRL56xLE0J7NmtMWmdUF7joYGjAusPFQZXYdTJsFvxISzsmTzOXk1SRz5RJID39qqNBAqkcq4awE
0/826keDaFg8+QGh+qRzwbKi7G6qtG+YdbXw4K0S8ONilCC+J858TO9CPyCYXiU7f0AoZqdfque2
dvjL0Zdhd9p6hDlp2H6MirQKEW7OcyBVxi57PGO5MGGIV4HPXKNU6FV2m8ovl145crzQjeyWqjkr
gWqwqTwnoLz/ykr8P7VPYYXAXsR9dW2USNks8Jj5ng1nC9nARGXpbEXfFUavhfgnCOzjRon4+a+H
Xwy18WzY6h41muPZZMK5UeB6gDkQ2nBFwUVICgx3Ks8uBT8OYXYzWGd5TZOtDbtgovn4xRBLlrTp
ZoNeAck4oYKkWSqhVoLHcqM1HDTHve/91h/jF1dVTImEw+9IiKGjCJUz0KuMr9DAhE0SZEwGkXx1
DH0OefTYbwcK8LftEv1GCRLuTp65NEW8FvqFl3w0IaXBHsEsJyWAGiGiMDmZMHDsQ8JPLCghFCQH
ZPXwQ5LpNaL5E0I3mk9ILZ2VYKMquhqnwh7QfdxjkEUpm1FmiVTo5xVtk1qA89L0HVZQ+iq1Xxy9
PpJxQglJ8w7yJdidYtkqtS4HxCxBQbcf/9geRUQKIblU/SVuiLgVXg9CARSLwoNJJTZeHcT2qv5d
DeQQ63uK2A7X6mPbu6OW3w5/cjeeut+iWaGsBSZpkcRJcCfSFQp2lOuNG+6GT2JdqTCtkDwC6XXx
OlKo4bVDaqBRgmyms1Y0bhfpWwBhVbwLkNW854TmPEjdmFSIF6WM8CcTUb2OJRIrYr88evy3P0TA
v22X6J+dHH7+H69a42/N7lOR3mVnbcuA6xFXAnErfvZMwAboEWoEow2RpjjgpJMzn0R6FaTHCi2k
u6Qijkvg5Kxj5C4yf4lqtBTrIqTFSnyYmVVQCQn4Uuwp8am9m0SzXx69CpJxAv6kWUJfPz78GmhE
g+6QWN7hlscs2REKOJ+JIILMlGspjn94OwTTZkXVw+ZeS5K3Nq/yx0TTa0T3N4R2dB+RmmqUIO76
djYm6nHQKk4/eBwIAFMrhbcc5ZnFYVGBhYvnH3locHvEttnkuzceuRwS6dXy+luEMl47pApubw6/
WG5Hze4wweD960OdFcqcByEzCSCcFtk3tqIhV9UrVHIIoQLwr3CYpK9Le8V5A/z4V0jk41YJ+0kZ
Ih/by9E0+envhx0aS9I4KDGoggE22aupOxL0B8REwvsHC+n6A8k3x5P+ZJ8wetA3wwTom9Yd0Evg
et4Ye2+nuIMKLJ1jQ/PORHapMwudEEzYWf9DJQyrBLrbkHuoFzO+UqLz0nM+t1h6NYjhQh2iV6rl
SwnWQnJaJai8fzmo/EpoPhSvcUiOk2cLjZDsbcODiRGQ7ANDHejJd29MfZsbRNKqk0ivjNffIvTw
2iFV0ChB5uVdp9kt1juNClQpR/KOOQ/IczWzhgxuR+tFQfE1bc53HoH0GngdKTTw2iE1cPfx8Ofw
RWu4bH5vvv2YHYmEe9zP1GzkPUZ4AAGoZua9QO4rqqGXszjmG02+O14Be8XRg78ZJpDftErYL0rw
Xq5z+xxHRfJrqcAA/NEq6d5TBbCFlwEDn0+MkkcumooM4xaaBT6PQHrsX0cK+F87pAbqJdh66ssR
XrYEBN1O+2MzHxoz/JvKiaNlGcX9SZgkxH5EbyQX1PRhvF+cN9Df/AyJ/aZ5B/kShINdNqeFFjTF
vxZQtItgvA11ZTYY1VKmaxWoSp2KuBBFovR4y9kvjh75ZJxAPmmWyF9+PfxmfzxuqzlXZBhkhXlP
qjG3TEIdA5dqIFkzacWjH6MF7hs2Hk3hwFwy6TWQGiqUkOqRejguweP3a3OIl3OWzMP3bz6K2YNE
BEh2IXblgGX/zxy7iucmgNQVtjNWAlVlxVMgh0B6FWwHCgVs2yX8X78cfhmQkdtcFko8YVPIGvpE
Jrh6ccWna+odrKIruBVRwpRctHVGTqL6eAvKI5Ae/9eRQgGvHVIDVyU4Aj41B81CWQ/Ib4XcEvhx
yfAmlgn3Ffj+bMLweHFBxaVIwIUHOYdAegVsBwr8t+0S/k8luPtcRcNpa9hqj6NkHr5/C8Jdplif
ILbh8aWK+2TfvoQF40GAcW5bXjP56s0SyCWSXgfpnyPUkO6SmrgqwzuA2NRxVOA1tGKSG4hLEn8Z
5miHYLrseYzbklJdFGzkLoqNgpCjrB7q+wXSK2E7UGhg2y7hvyjBQqir4OBCKbhUOQ08kl7IYwBz
P/bozEFcUQQUAUHDRJ+qtJ0dt2Ueid5SQPJbdjSQdEgV1Evgi1lXP0vm4Pu3oYrFRQfrDoYe/PIG
Cfl2RgFkbNLGK4y8NcwULIDku+N9KC7G9i+Nm/q/Jh06od5Sgarkthm8o4VUn45X/c0CRrBaQSPD
5YE3jLKZkOaeXdPq8meSjcQdnIAExWaYiB7/plRZpaMpFG97Idf/ujf+jPidb3xqZ+qVwC5f/8d/
TltHj//jfB51i8zOU2UWKLGgKilgEFDUk5kpWFGl1LmmG9A+E+/skcSU1ddGrv/69//YL5leVbt/
QWhp9wM7Cjo//EW9zmt1TCTo8Z/j/ya/Ov4rNgKugxS8VzYEUfXewq0eeDi2OEg5MHdcKP+MgG9o
7M2fKjX35gd3NHh6eA2uM+OKrS1Zob4u5QK45uNfUUSW4oZjUsWBzZKapJy/6E5V51VWj+ky3g1z
iaRXUmqo0EqqR6rhuAQv3stmdHS9v8Jo9gj6XlE93lsOJh2oo3G2eJYkvFnzPCkCcGouKZuQtDcg
z3fvvHr441EC+bhRgn55fPi5X2sSEvf4/R/6YzZmiilhu1EUQrbDVQCDpjhY8AhTFNl0/HUK5k4x
pTwS6aF/HSngf+2QKqjVDq+Cy9lLa0Bg7rid7AG6y9yPKcEJq9zvA8Cntic8lga2tJSth2QPzKEq
DIubmgpdFNtPPpH0WkiPFXpId0lNXJZgB7pddKfEiBbr7KWWLSnIlmtAJo23XZbzUTYhU12KeeWy
W8F5mcyC+CTIKZNeF5nBQhmZPqmNegm8vp+5Tq3JcBJA3r8scDAqp7tr+eQJqNrO2WVRCfCPERyn
si7XRdtVOG/6WM4lkl4VqaFCEakeqYbPJbjf/lEw/3eFA0LxqpNAgzeAClZG9oCwfEgrYEEjd9/w
1nWHszrYL49eAck4gX7SLKH/owSWn8/ReNo5umo+tGChLjRtAPubgXsdIxthuuaa7S91PFikdUD8
6kBaQYmxgHyarAp+QC69Lnb+gFDKTr/UzlUJsgBrndm0yFQCJj6VUIjK8ihDuWYJzJzZsCYQt4Xx
BL3wqth5MuwXR6+LZJxQQdIska/dHf7GBHthd9VK5mQBxwJMUeQcY+0kOgVTh0rdSy2HShCwHjCC
8IqDMJknmwiJ2y/PG9BvfoeEftO8A30JUjfOmt+KDAjCbMgDmOImEOGowjM7RzKeAmwfpAwQOEQq
jeULU+heefTIb4YJ4DetEvez48NP+Tq4H31tjR+LnPbcdsA+IBIRGwQR0tkwREUciJOGgCzLhaNR
JXQkS25jhm6OWvtl0iugnhortJDukqqolyBA5aR/dNvsz3k1jxM8CtiCoJawoahjmitWcGLRd7Yg
VQmU+pOeA2W7Lw1GOYXSKyMzWGgj0yfVcVsCdRxjNmvPmkfwRx2ph/6syMwy6kCokC11FVU592tP
TPpkIFga5lhVKWidEL7DnfmDwunVo/0jQk3az0h1HZfAn1FrDYvMqYHfiEK4MCbAlhDrILNuVJUP
5cznTuVSOXTtaEs/6PZKo9fIZpjQwaZVol4rQeJxbdaHXLPQJwShFC459rbjktAUyOKV2L8hr8C7
/FpRLoN7DnnegH47UqK/7dhRQAmm/WW39dAhnmUybRU5/UkwxmKE6yewbeKGZP6xMrVCh6BsHTCJ
qE8kJ1Z8gueWSq8LMVwoRPRKrVyWwLZRX6GV/4ZMWGV+tVWAO/9MykWnjg184XBf485TnMxk2og7
7Vqq769VvT62A4Umtu1SB/USvCh4PCkqqWRivv8q5ZJHiV0DXgrylyDdF1cpK4BFhMQPGyMgkS2+
JYwbOeTRo78dKNDftkv0a78f/l1Raw7b/eZja9IpTgG8GziLieMlq9LCdS18nxgy2JNIbUIJqrC0
IzalfCK9oYPUz5FqSHXtaKJRAk3Mxj2i3o9Om5MCIx6xeKuq9XDleG7Mx5m5H1W4v1INhGQPTEpY
+tYEItmDOp9Ub6gj85ukQjKdOyopQWAAZWhbDwU+uEmGVS5RmxB4RcYsw08himdVWFA189yQhV73
y6JXQTJOgJ80S9jPbg6/Em5V2G+zX9yGRGQ73gQIu0g/VhkI0iVNvwqzIzmckNP1lpV898YHt18g
PfjbXyLQ37ZL+G9LwN5VGzdX3QLRV8RovkugGUXsiXvhuYBXLXUbqnBgcw3iPgQ1hUsRHEXUn9mD
9gqkRz/5IQL8pFliXyvB1K81O2QdFHgZIrHM47CFzVQRQRE/hg0vjb3PbcjFFYRVCVpNFaiUxV6V
xc0hlF4BmcFCC5m+HVXcHn4XuqAYAnUvW6PZt3734Sj6MwHm/TdUCtDxXqboomf45voKlFGKiSeI
vQjy+M2zTlyQbiFx6xyt5fueTHqdZAYLnWT6pE4uSrA8zjqFlkegxjHRMRjwSEkjztUwhN+HIuFY
MIjQxu9mUTJNxcmnN6a94uhVsBkmwN+0StjPShCJkbbIx7///WuAN/Bfzodo+OusNV7etCaz/nQ9
Wdqt6DJ6aE67m64jMUs2lCXH4+a3o5NBd1wsW4t6uamMHAgDKXpM/kFmX1Kl0ojZU6lpasmQKZVd
Dj8qm3516P9KLhjk2jk+Ofwxctxvtwo1vGK/UIWi2LjW1gtPlO21OO+h2/F41BEpvlu3N4c8er1s
BwpVbNsl+o0SGJeO+9+aRUfOmIoWRHmtVWCMChpO3aeIxSedB2o1qC1IdQnt7ArJIc5b4G9+xw74
m3YJ/nEJSotQ27Zf4Os5zuJXURiqros0dVd8Tmsz5h2MA5rSJ/VeUfSwb4YJ0DetEvJ6CSDnqj4u
lLMO8jQeBypYT+WqUZNdHAnEbxA5T0ySQwE7VxPMvVcePfLbHyKw37ZL9GsluCcd/9nmgtqdFBoW
BimLcu448OaQjRWbS1M7DqQJBvYkilFQUnwTypee+Tll0mshM1hoItMntXFcAutdUr+hqBvrX9Up
8l5SIVX6FhVaQ1MxQ7G/YKrG6Qx9S5A1IbH/QF3qY8XA66bhrMsjkH4FvI4U0/+1Q879ixLsRLUZ
VVoeu8nt4/3PNchJeRP4ipWCUBhiKhxx8YFFkwsnAXohWoI+ULwNcgikV8B2oMB/2y7hr50f/tL/
a3PaHBcHvgqmWBcGd8B97TPLXDpdk/BVzKdYt/mUu+M62CuNHvnNMIH7plWi/msJYiRPpp1uNPq+
4/zH0qiCqgq0fiUMydqHcOfQrdJ68OZvuE3TR28eefTQv44U6L92SAWc3B1+2p88zIqNisQ9SV1S
7jW8ZA3oEgJZ8gPzNfm1MU3p+kWQwX+/OG/AnwyU6CftO+DXiwD/p2xqa8o0tM1ybbCxnKzzhHP3
rn8iZiUxdGPI1J4MMYjnjz9/8NnG4YGIBVN/IWP/PB23hsTPUO4lZZZNhrWak+nPHypsTorTSHnX
FNHp2sG8aMVdjno88FomX9RbMx59OBqqlJefP5A9jSsUyywxMiYEwqp46kSZvX/+oCp7KoVTiQcj
iANb2IdEQOpsLtvRcIvW5v8fDWeD66g7nE5+/qCoVkfxx5SgxNMSamtzweYKbQUW/6P/oXlDqT/1
6f9570d2LwhW7fqLO11chpHz+0s/WtZHwct1e9Y5jcxevTeeNDuLTq9WsSvXg4FzOavMrPos6nRr
A2tlxtFnMYQ6iUgokDKpqqT8MCKylWVamZ3TMj1hovO9/otbe66ML5x+/8+hOew1hlO7c2ZN26dW
t+51hsMz+2ls1aJOEJ7NjVHnxJgTZzP7vHqyF7VR25nUB/dPz7Wo37Aqz8YpZdW6NSvs/71nfhrM
V8OzSjRtf3yxB1973eXvXnvZ+egtZjVz4M4bziRqn3qT6HHYno7rz8+r6Wm4WE3rzsD+HLSfKnU3
GHRqT7PFL4QHNsJOcxG2vToH06LmP4XTmhm9nD+PpvZJ+/mT8zT5+3Nn+WVp389rYXt+OTXM+9Mx
HHFnUcc8bU9OJ/3x8tNkaVx2B97iU2dlnS4rq/vGxKsM6sHS6dZGdq0SvUwbRie483tWpWZNF58X
0XBR97xRWO9MPs1D79f+s7OoDVb3q5P7xfOn4eC+9XQyrax6Nwvn4/xpHjSIk7vwXmz3amlPwlo3
XJx2zcHFZFExf5k8vzTClxejNrDHYX3uzK+dXuem77aXH7vzQeWsPX6+sfvB8FPbX3XrA3vRPWn3
g+5JdzUfnExH1olhtGe1cX/pNlb+4mL8ct+tPw3ms8bKXv3iL4fLX/uL7m9Rzx+czILF9WA0uPT7
T8N6pb/qNXpGWI9WjVXkzOrPnd6kEY5nvTN/OTj12oFVb4+X4afFy9eRNYzqT93gpdGbzXqN9mh1
YdmzumcuOqdP7uy601/M6/cvw97p6qk/OWm3K7MGdAMD35qcLJfLh+7wvtmr2Xzjx8qL8YvTCfg6
31icOb1fR8ugX3Mr4bjRXva+RdOXE3cycE8De+bXbKd3s4ycr8OXaHW9GI2faqYdVRphb/nJDaJJ
3Td7T1iqpydzL5g0olXINGsPrp/s1R+9kRfWoujZrPeWtVXXGNWMsL2qeSN7XnsJzduXsftU7wTz
sGY47ZOgZ9t1r+d9igbW8JO7WhqN8PdOGI3OvI732B516uGLv2i4E/+lZniL0+e+9XTSfzHntZn9
fDN+XjasoNM7WXh2+2S0QANdYzGvDbtBy5qE5/cz5t9k8OzV2z1zWHM9u1OLppNbqFGGNf9lOUJq
c9CY+adzb3i9WPhfAzd6ePF6ncbIXc7OV41F8Hd/Zrfay+WwQZ5WVB+sTgy71+x2Z6vTtj/9NugZ
fm02Hd8O5p0/onBxialw2Lifr65WnciouS/Pv/Ltw9HN86xz50x9v+bOp3832y8fR5H/i/M8mJ3M
p/Nl7Wkx+2g6izroNz1rMDqf273Lyv3z9WLmTWtLr/3H1DPuVsG45axmxi8vz+OLhXs6CBZmbW7O
vPrKWF6aL+NPS3vu1ub3q489I5rVlyujU3ueOaNGl91rYBnTRsUY/HofTqY1b87uNr2fXizufb9h
dD/ez58nNWPaC2rtsIuOh/Owbq/6raXtfJvO3ag2X3ovtafQO63YwWNlZNy4w5fWpL8Ma0vfGtbm
nn1TMZovy85ZP7L/nFmrq6Wxsk/783mnbnRQuMdaeB7d1+7ZF+qTe2N+Nu5dOuPOqmaY/ee7RWi3
mSMvVxPD/BhOnWFt5riXz8bFPJx+mt8Hy1rX+tiZTn57Duv399HgdDVethvGs2vUTafr1YznEb92
wg+Aq+Bu9PL8NVz2Hiej4aPZnT7VF3ZlWls9z2vz51nD7rWD2szrXffs4fJsETmN1dBtTDrOmB1/
0OoMomVtZCye6vdhuzHvdVoEXF0FY8/4deWPL59WU/u061u9hmFeOeH98+VgPPhj6SGT1f67fz+0
zoaGO2IdDezawDEHp6P5J7ayE2c+HzYi15+eRPbqMRx0l/X7adg9sbyodxq4T6PTTs/tnT317j+5
0+dpvbMMpr/N5os/n1fR2ZPd6TbMVbvVNcyn2njp/j/yvm1JUlzL8lf6B2gDcTcbmwdx8XvcIzIy
XmSZURkgAQIkEKCv7+V168ys6lNznmbMxqzqwdM9HEdIe6+91tLWs++3j8asF5lgLqtEDllfI3iu
sdjPwXapbHPHW31Gz4Ab3po9D/pDKNKFOl00F6ETZHUc2lwwpzQrBtAP5jrX66xvO49Z2oTJWDiO
Lbsm3o+qpitjJFs2fyzDfthzZ+yoIQk/rIl4m/TiF3pz/IzUU+F1lcl4tfBDYgp0ocxI5zz5Vf+m
lB2zMVSPlcK5am5/GBwE0XWcs0QGud6Clo4mvR3m9GmIg4yb+q6b3Y9geXJUcObJ8CAxOJjOMs6W
1sx0YM1WjPKj00NAx00hJ63hOQ7YgVW8p8pWmmLyD3QWNVYJly/MJDEdmhG/Y6yHW74lp0CKg6oe
ZMM/R2sXZi7pDqqJDZ2GgS7Jlit/SnPjkOYce7Kj2zpvh9Srxwy/N2VNXzgBE1nDg52Q8R0qlvtU
8PE2mLnKiZ2fKuLMhRtWh8ak9/E0zTe1SjTiZJMPpKrO3linn9jW0bbpPs/NONwvupSrcfN6cdvd
ECK16/mrTdKaLlsnD4yFmfbDIe94kBQpf06I8qlHum/BMh/6yvYZeqO86lr0z21i3Dve2WPkti6t
1+nViXW0t3Z67cOA9gkznzYEgGDdml2zsJUOYZP5dVSfpZ+vtU92xDRNplzuH3mqWgpV/WSJ8WmS
sCof3KilAxFzFjZqK1PHOYft9him+7CuUhpaa4tlpY5ah2Ib+iJsliJmy1OjEAqaWOZctfLQ9nOf
zSpBUPalKogSh66b+WPS+SGVcZPuNhuIvInzzkkvy+q8pWKaC+5XcynI8mSAOGjXxgkNO53uk+g0
8MYpK1bfDJPtaeQYfvI8uUvENhYGIIz6fKZRHKiD4e7tNMf3hCNSKeM/YTQxEZPmvm8V33Ud+yUe
Jtyfn4Wi4oUv5tyM6VjO0lc0aG2y71cEr3RySbap7QVgbsJHl5y1JtmF3XMyKOQcz9uavGakyuza
m1Mv1rOVLnKBp45ukqijap3PujXtGX/v5Vx0MT7e37a1R6jqIp+ScOQ30bCSzNRBiRU/7cbIBHRY
/WgXcf4otrnJhBsBsMURK8i2pnRO1qHsvG28AE52dBLryZtJQy0zVamTfKp6YI7woVv71yCV9zqo
3V0cXoJk6S9O2H5JFEcA9B0qurk7LGlCVTQevHotRZs4Jy9AinKH/lE7SaajoMpCJ2mLxbAusyap
imjg6qLHLc3E7HQF8nt1zxd7djE9D2QFsRKa7WRGLADt2aawSbydh6jdK2DUIvCX+phOEeWeJpny
yJo7kdvQuer5Tby09bGJhL4NjWfzkZkt//Vl7DSlIXEg87F1/EOaWJ63M+fAg/bM5mW7cZPglZB2
tyKLFkxtIvPaiN3Z1D0fdF31J7muDmB3yPNk7OqLrAjf28p1aJ20CbVdc7CYDTczahhqZLMLMZkz
1Q/1Q+c4B7dSGYsHftMtwWnUVbLnNYmKRHinzij2KEdFjaifQzY5F4clOZtje1hX8xRuzlj09TEK
9FBWTtRkhsVO2W/V3doNSb5u1UcVGUZdI9LbMSV7NNjnObc+L7ZwJBkql2PvurpIR7fwsGfnMPJV
ZsTb6qxWYsqrpm3KPnD31bIlOW9qeai7YUfWyGayA/juN5nu2mlC4t7LebJZrztbioCstI/Dc9MR
QLQk2TvAIsKd6GjrD8ea01b7PMMTQvdNfEs4tqWj5oUKOftZ17rDqbaydLbgaeGx+zCl7teerU1Z
1V6YcZFUtGmtxYKZls9uL/NZsYASTPVDlTjXvGWfzeCOz42T5n2Q2HxtZXtbLf0XNmCsbHzvzqNL
iYr1xYvmhtZdRw5d5ZyYu9R5vBH/hLIQRZH44GS1eTI0bjkG0qNLZ4Lr9MTwOsNQSpvXsbJAyrre
IYkOKBY4bfyA3I/iJZQmyKOmm6+4t8u5a9J9k24DoN6mM+EB0LmJfDxgODSt4jotLRNk51QANbad
TqqTQ7ml8aM3BfxVuO+93x6GeRnvnFU6p27oBZWpPU6LIE+Lr8es4iOgRKPlSQembFtnzcJuafZt
vIpy5ebdWu3ddFoN5SCWYefbjbJtiAol2ngnOqlK6anw1KE9K+2rvnDJ6ubbAlzoOZjhldd+Xtwu
3Umv2S7aWgFwOMhCKtNm4bg4mZpde0o+j0tt8LhXc05dfhn7cL2J/bGnjeu9yCX1TnEiK9qOW3RS
i/OLIMkH69tg12Av+MFOjc5WaVuatHOSi8m4X9kQ36lVvHtyGkqxjsteds6Y+YmMC3/1glsTS7q2
ZHlQTZ+7YY0uN7G3Iy0y6sCqoxmXTG1rd5w88yWSoz20o62oy9zwNG9m2LdufG5MeBHepI4TYHwB
fikszdC8I2vrg1HrWz1G9ZO7ZDYdviZWRAe78QvK1uTOtjJLMTAFYsNY1GqskaAUO8Zz0OSpiwW2
usOFeX67mwCGdn0Xx4Vja+CqMf08Dn34Yh32LnhZTTa+Sdt5uDR18t7yZcySRMhcD6acVhT4LiEn
RCyyG4yJKJlTtSPh9shsP+/X2qPO4g/Ua4l7nNbotkmdDpkLdQgA6M7jUXwzO8FHEz/4Ll8AsPhL
N4v5tmNLJueVI8ZEl85iVBo/zZuxmvAk/GIjd1Gt+71P5LvaOlKoyrEUp6nUhVMNMmPd+ss4ogLv
enARMcBtEUZyvwxdnfmb5z9GrqINi7uSC+1fsKroZmUhlo681k7H844BSW/VTSu8aK8QGrRZnVJR
sdasTLrFZr5TzVkV9Zp2oHrTufrUM+rH3Xhwhg2rdh7GsvGmxy0admEPBM/jjqOiAmDoublLlQyL
dQi6PciEjBH/reHeeqgi/23yhLPvxqdtZlj0TH2q4iVzBn+8Rz5AUOPWyQKg4QJsr0GowqJpfEB/
JHJAkEjV+1Vz3PWH7EdWgKbvshXlw66R5DGK2V2z1GeHVG3u4mC/wpOhpgz76ncmbVvK5mxtm+ZQ
mUpQvnb7SMZI6nM4F3PlAbVI6Zdjoz47pH9vetde3CGlBihxXO0hajc/n0nn0dhtNxrZtS3GSJ6X
jq/F0nWfez531KkzbAFpj8YVhtbeaHLW6W/TDKDHveZUa3s0/ewcmjSmJN6WomEd0IfbmGxb2jVr
edeehqoq+3XdTqMRQAWTr3NTscO6ucAAbjdQXWlexoYgFrvJnSTsE+73wRj9HAol9hqR0a7pJWTk
mTfy2a6gELokPczbDHqtvojAINet5IGJ5lUrZ49lkxxxWfAKIskbj0wlY+tIfVc/I53KvdkuFpEV
yHawtNWrV45o+Icl0hbhgFvVk/rqbFVcklmvtDLgpuo61sexsnWxVtbNm83je6dpahqo9EW7qKaa
kPV0mdKhsMYltEnTzzJWbRY5MxiYxkUFVIE5AR4fJ6AF0dia+nX12s0V2Cjr5TMfS6QIdpxUdR/5
7TdeuZZ6qCEpRwO8jPcrqpllLuzUd7fKZdlz5K7zaUaAW+oisvOxjwHhhR273Ty11/Jl+UAO0nnc
rVmslrCoU3njBWNFObirNXBEXommzlbkj6xS5A0hFGVsE7p4KhtIjUYBUdu32B3i+yR9FsJ/9npN
zsPi00GZKAcwlwcNWiBy0qdmJo/c2iUjK7vvJLLedjcHSA5uU/cgqpLc64JvcTNLyshEZ6vHHVMN
QO189rdBZDOoR26a8Khdh9CQV9Gxk0APzrBf0emg6MewyZkr32RXd4d2NZhPACLcT55SO6tyNk6T
VTForWLmg3eMYicoY1m96sCnfOjtrd89mKhV2bCMnKLm0hScUeFq8q2q5nAvpilnq+G0rWxM2xah
QldDMWrvsDrOfb/4JJ86jYDpe7sm0XtWpSjjTXyQQXC7aEdnvRjlAUnLvXUa84HYtI870156TnaT
WNrnJSUoJasY9SjYVsWX0vFIRfuxi09T5GdbPfr7tq6euNuqHAte00CHfh66y8vsend2i92L7sUv
MJNls3Y3qgIHcLgCXp68sKxmXTaxLZSR6x5z/xNPbYF0MJRxfK1iVXy/BVFhOzfKZHWtloKVZc0s
WKbq+MGbRL0ba+ChhZE475mV1A3XbmcG861LVaGiyskhsew2ZZcCwGCjNVBMlPLxNHg9ojsZRsrS
NfcI2BuX9Hrv83tPbXigI76Mu3wHYJj5vSyl6oYj89z6MvOlCAbOc39I02Lj/NALvtCo07dDoF67
NHgxrL9js55uxXJlEVMvC7jmIDtQKxGz7sBTTJSxL9U0emXnJk5eGVDXSbC8h31SRlxeJhZsGXGd
exxZcbO245rNvt0z5dxOkz41VqNEW7Hc52XxcmD1sKg0ll7Uq6+iNqAKk89ajve6VkVbmX0IaLhM
YO2DOc1S87yEIAEnuT7jZ5dBFzxtyfogZqayKUo/psq9k9PCqb+lr06/TdTtB7bv2X1SC1Gs/qhy
oYJchR0QYnqLA8WSgvjNLV/UcZnMObLIXJGzUQjmSS4FsnYjhz43KL0LNQ5n64PPk6yTucuQaGQs
cknklreRU+0jnn5W80WAHN9I+NjE6yUdxS5dgrt4Hhm1Oh4AAtnTrPpyZH1Fw9oVmeNeV/ej5c2L
qjNindu+A+3RJp+GGTF2Cc5gaE/ar6ezI5eLGMyha8yCYO78orFKvLA/6z7BzQ5t0YZX2talS4UC
A3n0i6v2cWhAxuEDPkvuN4c9ki18QVBGwb2FM+XNw+ziuUjPnje3WXMZbxge8hC31Pao8itVf6tI
+ty06RvR02HRya2rlgdoNA82sWsmmn1gcak+ucj2cajj9hQ73FBPV0W7sV9glNqBXWN0GiOVhUxh
RU8oRcOwh6RAbrTfbgXvwOklLQdVS/pXrwHp44rVvxmGas7DJNtaFyuiumUux9O+CD68mCF+Vpvn
5k4KSo1VvTr5W/SGxh97x+u/LkGX0kqa8zL5a2a94B7iT3iqJuTqiIiHaHVyWHM/szBQJ+2mDgUm
iMCp9mN/tB3IRNsxAO8FdRcj48WfIwwZjLwHXgOXch7QMP689pOTz1FU0aDqmkIuwSeDo92P87B9
Q2qMi8n09/EWkvPU3zs9QyaOPkaefpsnY3IZgejt/ajok3nnts2McBhDFeCmVE5/Ii2roF7U2z5i
fbaATT+BdVZ0627ddHvjidC5G8k3kcp9MpP3wTU8X8Fd1lEHsgfJfeMfzjS+pdC0KAD7DWoghYnh
mGyGltKoT8ueOO2hdeaAxhIyAQnVrhl12bOJ7WyUNLf+neymZjd0fUqHqP46oTbeoYLkTuDvk1S8
CN2xEg/5qVqWgDqOlsfBq1C+RfxsnRdBmgtb/XTvN1c6Iw7HjCA7EZXUWTuZeL8kIA1aPR/9Sb4E
QeVl/hrdNXYPi2N4N3s1cAyLdwtz7/1h9i66XnbSyIcEa71Q7oKUmewmJu6liUc6cG+5kr1Z30D6
cAIVlGMqE1Cj7o3H4ir3eMAQ8jvoA1NFv9eJf5Ar3/thU7wCZf2rmvnny//91Hf4739dxeH//ser
Ivvfry78Hedz9B/Tv/zU7lt/3c6of/7QD9+Mq/8uQ1/V3h9e/EV3/kN2/UlZ/nE3w09v/p/JzoBv
7r9Unh8ntEVUOCXsD5PNVcz9/a9+F55xKHyKTZ3XXTvY4489tZCQfxeeI7QoDrHVE7K0D88YRNY/
hWf0jEavVli8cVJPgKPyUmivvwvPeAv+JlgxQ/CBaFuJ3UJ/jMAPTxJa+9/IvD9pvOiohU152A+J
fnI4cQZ923/UeHE80xo3Y+zniCa0Ddt8lTP1598Ow8DT//urXFvDD9/J279dBvvMyLV1ICzr1/e/
k7f54Gu1YF9g7k1xvkiUNPa+YlPpeUidtsEKbEvTSzr1IEN5mg31nDXd3k6HcWqzwHd2SqK2mx/r
VYC5OfQgF8Q58puymZa84lT2PaoO0HpdT7Gms228r0HFaxsUlaf2xHfKeAU/D8aTjO7+N7Ev+s1P
8T/e5t8MJk4xcWGSQrMftPp2f7xLR8XNuoHPyRPd0MW/wEVL2frtO2/D3zwxcj0Z9+fBRLsObAnD
8ZXYp33dov39YFYeq4nLAe48wrvcTCENLISrQblm39AESQQacAhiwHgv4xp+HefoloNQynAAcqbY
w7w9gCN/Tro4m0BjRN/m/kMkgCFV7psuj5M1qw3BqH8aKzwKgzqGl6QPy1ZFRbr42aDYaZ6+2vHJ
xA1lMdJt8NUu91MUlHPqH1ZIqcus8gnVWaeSLJnbvIo8Gl6BUkNy7aCUaBwYOrqjZuTGdZfc2hCl
9rsxfiYDm0XbnKXDhXRz5rM42+YFnP4jsC31EG6TqMvCbaUT+PU+jXKmvB2oz8aG2URQkYEjBKEd
8A+YCmhctTRGFet3816TsHC6+3GbMtAwmSH6sDgTyv+2kHVKHah1kfvNA2SRU5xVfnu0TZdHUOmS
oGDblsmB5JArF1DVOqzA5aFSxN9DC24cvFuPuZmfLbRM15E7nX7TqtkrEFot8UuBmnYELAKD3cK0
MY4Oir5LYL9dczbve9qK6d6vh1M4dYV3P9a68DUrUsMOC36sBCYYEOknPBtzBXFg7/y5zZYRow0Z
cxXx/RBMuyRyyiVtS5kOp558ayCCJJNHmfMVxPfJVDaLA10YY2ndQllMqCcU7TtZRNtL8rW3Ju/H
YhNq7wukXdnucZbboQumLFrHS81fbYfxVG8xHrBno1xqv4ASqFUIRO8cRyxwUJlUWqivwD5JdbJc
olB7AHFWhs2IStMcAmd5YDX49Y3QNpoy6IjZ1ffRze8cE6XXUEHct64GjeNhdiWfmvk+9MAv4vJb
lC+4RStbaKyqDHGV2frHNdIgEZ7DtQEVSG58JV9lH5xFH5Wg+TPHere+X+XAy3TYesACi0qeFVMP
+Uo4hej0gbOZyh2G47D6dOLpxWiPSgPeMakSDWLizRApabJ6c5F662lmTvhbqv33QkiCIzTgNHMj
uG9+XNu2U8PgQc/MU6fNNP8YEBx7CDf/OoZct0v8NYTE19NtCboRYP/Qj5cRFfF42iNSuUCzhD+6
uhRdCaCKeR5QvSAsiFf0u6PTZPLJOSmoUBpIKUifxFLU0foPP+hv8sO1/+Ofv4f8+HvMyPlKJPID
iN51SbKl/+jS04SaygH/O6Qerebf4ujvsOH3QPoTivnp5f+XoObX3qX/s5kOeuaX9y9/tn65Appf
/+IPOHP1oqYuLHQp8AKaNuNJ/gFn0v9EmfDrkY2/eiB/99DBM3/tI+wDBV2xzq+d5f+AMh6wERrz
4HQMcMgp0MG/A2XQn/KnWR3BEk7gCydotkTg8fvJRCfXaBURiwm8YNNrCz6xjuyDUzsQcVGKTTCH
CfbgV0uLAip+Qo+ImHbjrjHmIj7HG9+pYXolS8Kzba3KWAT8AV6s1h/FlXTK6sCPzutqVbY0Q14n
1ZcBNfoF7TIhuLdipqydMzuBedkayIosWMzVsZLkVdKCX9scsNAgg5skuluT5MkV0c0UXT+zNr8Q
vbwlIHcgo8Ba0KtPQbi+rAIsyuqKUnlDWsZ+MxTTJ6NPrQd+ikeawz1BA5GmZbKy51Ytgoa+uxab
P4PaVPbUWd8pOrbu+KqGXHjtkM22eYMN6BFZIc0qsNcom6IBtgMGsnw9zu6wF7NZb9ahJvDQmCrb
pC562OlKriuYma5GqDA6St4OsPoxkkPfG/TnqsZIds34OoxOR8cOkcS0yViysFrpnCKvBr4GvynB
X3gnKDRmR1wwektqIzou4iPk9cFZJw15GPwiFJ2xALPwNjjisZogZk4xqsIVlOmpr8hTSL4o76Im
ZQ5RCvFJ932+tSKCIh30uTDL2xZ4Watm2MQke4fcj3HeVK5FLzLr1EPW1O5LJPz7Ti0ujFcq2QkU
54GdkI/kjSbClv7CkDeC8NJpZMohmi/BYl80aYJyCvHQ13Y3r9XtEPWHmYlfxjjYJ8nwOBh27BhC
V7IpAwskZh1JjmHrhNkgt6MR4VvftGdfw2fFwcL7YXkBpALpXKVrRyE+Zm1dn5yYL1lC7p1AnlsD
H5kOvTvlggvho341M48LLiSSWdvfzUuZTuQphbhJw2AI8nUC5qjCPuNxdU64/MBB203mAHrHDkC2
8xR75IYZ5EMysb1M5ZubFsxLvyx48HSRqDHDYL5s8dpmffzeedVpMOp11PBkQNqAXS4Irs8EE22K
o6PL569Cs6e1wdeTGg4UzPQXnOZ4N7rIGPX8OujoCeJCTSUJb5Kp/WoDLejYxpqaYT16fbdH9Cg9
7r6Q0Vw2HZe9jGCNAyLSjqRwxz516UyFARYzOtirpfkldhhAB8HqwvGBmmqJabRFhypsz0KB6rIX
JHHw0V535r29h7VyoVvFn9LJqsM88TfOINyzwB7TKjkoxxsKWJySXTeNbs5X50vPYQXkzZR7KZaM
0jqbRHUCM/BmA/+eJ/XjxsnV3AfCUCfZHMOCQUFofHOi/m30oi1bB/Le123JiD1xsF51Y+7NDD5L
ACJJVm5N/BoG8IbMddEPzds2SDfvwqjkI2ZzP9qdqseN+sly6OfoVTjjI6wHQxbz8ZFPsHINolCB
tNnyaWsb7x/QiHetWL6v264RFc5nRO0QvbvCX3HEd3Wbb4Jg6SYJ+nr0M9erjnZLYAEW1Td46qB5
sSftNWewiUXIAIj+L9IO/yM58f8g7wAz+nd47i9+d9D7E9f1f7xwVXH5Hwd9PSlGf09B/PoFf2Ts
4D+v543/2cXlepzvHxk7wGnw2LaJtjxwGPx2EvAfWRu95nEwKo6MwWbmNMDa+56AwOara9uYP88U
+zcIiGvTqx+mGM71u+5sAeKF9R1m858QbxCZCR5wwfKt8950239bl/jQRMFRcB+L0Hv3e3JZpdw7
Znjhenz4buh+R4HfO+//goSvl09wHnt6vT66Xv+IPFMWpk46w78XNNUz66KDJv5RJoiGKjksPfsH
JuTaIPsvt4u+2jjRFKMKl6P/4/XqKZpEvERpHrbBg/aOs2ghsqVHqdUDcbtcBvLbqLxyCeVedN5Z
Sw0TNtsnNrxY45+wP/pct+nNQNgTT6aH1vh5ZckpHRQ8x96l7evD9GlrokMyhTdKnbUKCh41dB2D
PG7jQwKe3zK+36qrQyg9gh45wwjUohZaiLOHBJhzfkyb2zW276x1aOIcIADf63Poi+NCxF7U8eH6
cSTCYxy75dBN0APGIiHtMZRHbQQUpOog2mk3u+ND7IGrrg69195P0AFC0e3huN2TXhUMdEPj4Ztm
eMbi4NjUr7pZi9RxT9cv1TE5BTa4cbfkY4N48u8/eXTVAcMGEgxi+nVmfBfbvCSctayDNCfyZghW
WGr9XOgzc3waKe8fCpy/m2Zo1wAwiP63OF7jp1nuwIvVRyaEyQFOvxQuit76mVAn3oyQx+v8X98a
+dtZhrONE0xu7Mb+eVbHAtrvvHhpLtx4ZxNzwP1nS9Q/D+zo+LDbbiC3DSlsdWlZtIcD5zTxdu8w
+6maVliWI+8cptv7Yv3LFnSZSdOP2f2nxYAY8te1AF8LzlRA40dAkB+fQM3qPpTpluYbhLYO06VV
8ZMM65vQdp//YUTCK/j/PpVd48x1I4+PeAce9nqQ6PePO/CngMVwhkPW6u6iddsNOtynC1gnO2ek
2XKYFuFbWQop+LGplpvZ3fmNvvWxKLdt2YnElO5kc0/2d9AudsOwFNEijlqfRxgWsYdm35htx4w5
VfjfoJgN+m/wtJQrOKC0hxwGQxk8DVkKu0OCC80wpxkNb7zqqUz4EWXCDmeuZDAlUzvb/Ep+VdhX
kLJ6lwDibTAx9YtBqgXkgOXT01ter3UxTlXhqDBLRFVOZKRu8zqTLQ8X/+hva6lGflSAF+76ZQw+
Mw0YGoVZ46y7AV8GRA5jVg3YvcFnFe6N1+43CScvafP2ahAYlhNc4NlKur3CCLWxKa9I98qL+cME
F4ektRtmcVUVGnCs4p9S534d3kJvKcT0xioAmwR7G3S1Y7CJThkPBNxbdSFstZsJQLBey8btqODw
KMH+NrcUZ9BiNwV7ILLesZ6do3g+CBLCGiiy6+3ASFRM3ZYvA9RoH8KvX5WQ5vPO7ol3mkm911P1
Wm3pQ4RvrYVTblZkMO3hlru9A8m+wliJ1SlwzgGwpSlsMJ14DJ/m8oXMnku3FhKeF8zjnsPJe6Oj
5cyI2PVQibNx6U8OeK7D+l/sncly3MiapV+lXwBlmIdtRCAmksHgIIrSBiamRDgAxzzj6ftz5r1V
UlBJ2a1VL1pmypRIMQA43P/xnPN7ksa6OaynEQiWMevl2nFyyEuauIJL0aynPB92mp+uSX4fJTF8
VbdXpkJzC6p9PX9nPbQhDu0p3U9dvllybZsnDkmXs075uiwcak8Jpcz+kBTpOu77qwEYJviia0Mb
TzKbTn7Fm0rLdQDvJQCwZAB2jI/4+dtORtddax/jmk1TzbsmsFex3RH6yk1fsgHd5CiL4aXhvbk9
WBHf3Kcsd+ZMYR9tq3jZlIP/qeq6gyrID3qG17D2/cL6+a9BLPdVPISikmsf4FgAeaavRjCww9bt
p1MdX0VJf0V3MJxsZ12rxh3vLltoCxfjKU+Ks9/cUog6tpX3MI48NS+hpZw9J92h6KHi8GS+1KkX
T5u4jnae6htCIRHzyZu1UAAENZJzWSy7JHaOpic3aTVvYn4q6a1jk9h7gx6DzXESTbz72KAoc/GL
OSFYcenroNgG3Z+6w6/mpNQmepaLDDaRSa45bC3QcpyZ/R+uclnSgA2GRrTBFZhMg5aS+v7PTiro
01GjB78xjCHUoB+Mjr3vhbvWXFYegoCTJ8eO64K8pG4HaAregud3JLnFeZ7GrVqVoKApkuqbsbfX
Md/zY2fljM5ei91PsSjW1fzqKUSsyPddJY4V8DLboGEivtjpU29HT3MykY5pbNPsWmVXUxaFYpx3
8WgfZ11ez0Zzm3IzfT6EbTKsDS5aOdE277sDmLD1pEeh+rfSi3f1uMAQoFDP5pzK8kyxPdRoCmgA
LD9evHc+V62dSlr4hYf3L9oxple5Xquxdno1XDUxqGtTXseZs7bI2dR5+Phy6My83xOM5+BqzFFE
jeayMTMKLc1hrAVghIcrj/J+vYxbvUqPJHpmPW+7xL6Zl+C6GJcd7+VaYBtBEx7NHHTK5H+yuhWf
cNdW3W0gjc3kg9wiQjLt/iodo1AZBUc4KznlADk5m573AF4iHDD2fjzv1NcmGh1xvfWybv32tFhd
mbkgfrK9byZH006ONd2Ypo9C23mRto4prm9NxzrKqtt3vr6KimlHzew6N31ApmTyjX00M221mPtZ
67dNVh1ooQxXyoA40Tpqs5upW3bCFnfuNKzzrDkAjN01vQSlHYeBtPeVHHc+1FA4Kld9i/WnmmTD
wnG7eGcBaO5LnJeQG+Hi0GipBKBtoFbpNfwVm6ikGUNoPscyikPdaeH2QEYAGxlbzc4a6Ei5wP3E
0TPjB820b3ph48H4+yQ3ynkXAJ1STs4SAJ2O4l1ainCkr6I+ugB+qFwzwT8NBRBUmrdZzHTTyxvH
S+8S1sHPxBE0+n1QTtvYGXlQWlDOXoFR5bxsvDLbpwW/+VRjdm40LI0t0q3dQYptKKSl7r4z0zsk
Qz6XcfNNZOXZMYa1drCG/sobvpSFsYnVLeTTKdWHbV5qVC+GUyz/1J703sVb6kA4jGlQ+sNsUHVg
fjImUBjwajpw8srR/0pb86+gab71o7ybY1iowl15OIHGjMJFr28F5tydgmuPillLHXECYFdouFv7
FLj1t9Kg0FnUDpUgggMaIo7Xh1qybGjpHIWffQGlflsZyRpQK+C716TBtWfgw5JPXbncaAYlHL09
MAtz3en2asxEWGC6rDbfR3xPBQeDZ0HCvFI2fcCvxJG9n7QCtCvkuuJrByEoFdPVpL2KSgt529f0
S/Go8a4tu7XE9GSQNbPu7Oug6PV4NQtnL7JmlQ9sbGcdjcPLtNjHyDf+0n25n+BmqT2jLKhRB3/L
bP1jY8f8jXFg8QnFmYKhBm5fJn7tLKRMWHy10FWKY5yWXY7BjrpPgYfrpwFqVtOu0+QZEdBHy5c3
8c6jw1tT8yN23DRUzJIqAw6sr5rGvtHbZQfF5/5jM/Y7jwMVXrk0E7EbJUb68yYpszie5jTwN2Md
fTeIU8w0x7y4e/V6KndYSdKH1JZ/SFne2OSXDpVhwJ5SurCQb7nYnIM9u4sRw2mr6vLaW/K9P+fX
mZkeJxq0ugdZMk8g5/brtuL31K+19ZB6OxUV2UG3Nq1hKwLrRrmdNp1PWZB9jQQEZyHCHqT7Mpxg
th48ONsJ/TQPY0iTdF/mInSSZTdIKzQrcAVEvDEbOp13rTHv3BzUPhXsLltOmU2iquN1oTjg9PZq
z3y89G8Nindr4CA2oCOhQpHl0mN1oz4WRQWvTyQHmF1xC4ELSkmZjluPrrardgOsvkQnGsvwBIHY
8W92mUVFllRGhYuD5+ybYV533bNyQZmOr4udm2l29otHqAzFsk/So2oL0wPelDTah7RcdRL7DH/B
K34khrGJsmFr9oT19D0B2YfVNIbaKDfjoG0rmyArzvZq6VXo2EJM6T6ZVH01korOAHpudnTxYcJx
6nQJBYo+qWhyKPRXUF50SqVF0m/jmey/HVcRUf3YTDtYmgc77g75NISScOXjxTV/Fw7gyACgAD9n
JMRFKCW9KNVrrww2WlqcK9i3LShaBxfUGe4qGjaB37PIyyaogcXDs/PmZZdO+XXZp9gL80b6D2ME
vNG0aEZW8SpmL6rF91si6dhZj9gPUGvKhKjn/vjufxduWqrv5lCZZ6DFxamsFmQeHD+lWJHEYV6P
oQkDf+qCPxx+VYa43ICcQQqCpORUD9T3f/IQDVj1qTWIao2JiEA6+yhI/9bX/EdDqORZ313D1n10
XcEcecz9/vUaWlA3GfoAwSZvxH3KNtQ1osLZohJBCp0lR/DaKC5oYcPZpOFzUJGnz0nQUuCItn3T
gQf+eHV/tzV+viXz11sqKm62j7ilPuoPje7sx7g8L657bS6Sytvwh8rTW5Hvcpkpdb4Nn6f4pORk
fl5mx60BP+lxsBlLcW8P4zaLIdR1WKosDpUzravibBEl6cOwLXqXOkW6zmf7DwHyP9wHs4EUlEhh
yX69DypVxpBDY4dIJsJByzdTK0IVACQ1rmfBKOAWbaoNltxkGsHcWK067fDx4r/Bot6tBlOYAbSp
zq13sfql1gwiHvA4HTjcIc/3IppOJQWOIBhPajPMhdok/J90wQZuo6fwiTmVyiNpZX8o2q/tMIQq
QFDG24Yc8PEt/s4n0qP+7zu88N1NW1U+gAn4kHmY2tntPMS7sn2eoWKXNHNyWRB0/3GXqOe+XBfK
RpgsivPU8C8MlphrzXMJ6DeR1SoK5ErVa+z6qlepspddqzcSYfWjbqK6S/3B+XuY9D8eVVCFv7kF
5hNRngeOwpSiC6c8OuZgLzUP/lakgSU0GCJs9fSosrYZpRCRxvfq/PbVSMl6WLl0wsp4XcZW2It9
3YkNWCqAsKV5VkFmoEhCbCa351V5+XUT8MbZdz0wpLGC8tehd6Kiah83M151cbwrfPnF0MRRgy7n
zwd71iHTjaEP9zlu+3XCb1U8UwGeRhwIFeUQs5szokZtHrgLl17vgBDMlgRgZTV0xD0HpBCcHDZ7
St1szIlaCTCnYR+YJYxSwi0VNZDEqfqZTWG0w0OqMCw32oOKSSx2YQWHZW6uLRKZiBSk6aZtB21O
4F2gz36anOxrnTvHt/qhCe6AcF8l6xrRh01vTyXmJDlj5tLUVGkyDEXKn+QO6ygedqdG2Ou8zXEr
p6j/qgxBmW60xNjQwTyaXD8N1qaTbh3NOA5JC7ds2tR4aVUn0/jApluPooWyx8Ma80bVVjJgbzpN
yrENVdSekYbqqdwU/fXcHiKDGmC6sir7qEJ391HQC3erDD0e/9rH/pgudX3N2s8DiV9PpGXOu4FQ
1G9CI6FM1T1WGOxeTFSBKLSBVQaQvRIOiWs97QCAhyokyALunsKlm32XUJlLLYIqtOxaMSj5GKp6
bAYqe5QwwMppVPZedVfbqJ9yscNA94Gi3apQvadvYBX2XmUOMaCkIerD2E4VLWPbFEkIvXIFloC2
0gh/cCEdXs/dEBJVbizkE5RTKahlOrLfarr36DfaHXz3fWYoUvMOhg2NaXufpWDWvRGAh40aSbpX
rykmeajBx9OwsNgb/RI89n31JW4eBre/grAfShrUU2ndpN24jVAsKowvQCI27sLDsdFmaC5injfJ
WUIvVwGDgw8QA8kSdyf1G68A0bpUK4hz248t2VsN4tKogDsFW6wzZTpQ+ok/ux4jsmIrR8EPGGG+
L3xEiRJnLw0UYaYoTCEqCJsNSUipW/tujI91ax3dkTZSOx0tl8hXtD+IPqNviTH8UKdIkN8FerxT
lleV4lTh6eN7VrHN+1v2uFcmnxpvM2l/vuXWr7UOHS4yJ/PrMrmUwB7rmZ1F/VFVBjuYmh9f0Ppd
GMQQKgZ6OjbdoUuz1xplHYgYs9e0yQ4wxHoSxYb87atNTb0ldJS+daN2ea/bqCRQf8BRqlpslmpP
sIRXGSV/aWX7klOQR/61RhypUo64ZAu16xnVm8brr1yIVJZek2bcSe9+RJvAquWmi8R20n7ETf73
Qv5/yNsf5ONMFev/M+TtkQlg7dvg3vW35K+y/W1HXX3EvzrqSHwDVPRtnY65gRzpTxg4z/wvG/k2
hlxSuLUYPcdP/aujbgJ2cxlxpiTD3X+NwPkXDo5vMd1ajWqkFa/Khv9JP/0yU2DWKYARyNA6mQ7g
8YtoatJh1w/tDIDNUXoafbGLpZ2QH9cPvYvfmfFL3jI9ufZ0WAKYOTHyA7GxMs3odoqsu6zyDj+t
5vnvk/pzi/0y4Fd3BMxABVAk+O8qCsA+584ESrYNEmfndkoDTRuevBkOfW2Nf4hZ7Muo6e+rOb5H
o9XzWINfDVwdaEPTjQbPHxtdmPaIBMWxudIRj0jbFrgyIhDd1GE//OXeLpONiO27ZCB79ZE3A+7i
rjrH/lQL8ThrwSFpo83S2K86DTNaVXB3pzl/RdhgA6p4W8/RkdZapVmfWyfd166G0pPeIHpHAxLm
VR/6RfOX1vcYLSvfIHA27aSTHs0BduGwoWlwG4vGBP9c/sFo/n7RQRowjdVArPgixTAHOSQDogPb
MoednsYAsyw9fW2624jq2Mcv+DJ9eltyWF8oJNpKh/1iy9Ui6uphYstBxO/aJkdnDWGWXMTVumtr
eHvTXx9f8J0X44qurtPGVRqESmv515fcZLJHQoQr6kl1E7TaXkVd7TBnWwkMTUcHoPRjukEIGgnN
2dv2Ml8lQt5WOVpU9PtuhNne5Hp9Tp3kqs/G+7q5QV5lO6GChkxMi5KUXa/V2fj4xo1Lz3J549iH
n33Z2AbzkCW8Fqd3TsIfn3It+Z4uPey4SKHjuuQqis0DlOF9WiMcJIYK9Hk+oWtXO1tjLFf/mxtS
Rsk3dPrj74Qn67zUh0bG2yEuHzEU42pBzKDWjl2Rfy8KYgPPR1tnnp7MaaKhM19rPTIstXbf9Nrj
xzfz1oP/2dOr1SEu8YlMMBmOf/Fay3lKYrt3tNCtq0+eqd0iWnEdFMbNXMNV9ezh84Rg2KqOgJJW
Igl2fbfNMmCBXYpwlDve9F50H3XXtrHt+rpZD7l8odr23IHpNTsOfiTrsJPjeLCC/KH05nLjuSno
wrWB+kpaz0/03uuVH4Em7AuOMQQ+xJua71PrnpJSvBgjwF2tezbMciA6y776lgzj3j/1XvYqo2Y3
Ft192ZtftcJ9MiFfavpJdgaSFTT9t05Al3uGrhALYtcUvG49F58r2oyrOBWvvTc8uY2z64Tz7Pdu
6NCtWRuR/BM65DKeeltl463AC8QrcC4tZNQniy4p6Sdz/rXXWnvTpcuTaToT2mlst0nYd50OneXj
t/sOTPh2XUVo0+HVMVvyovDj9b1FZZbrguRNl+ZTjwjUioDvzkqgSwbukRrwWgBPmlmZj6+t4Gq/
xJBc28MOmhRymCuEMviv5w5Nkqou7ERs58mRVy2Qzj71SS9Qp3CapV4VWX9DKiAPhtPvvfYRFlt5
HU3f5j5ogXIbGQQoCOpLWl5XLUJcVYOWpGVXpzw1N+loYspvJRW5ZbFWTYoPkSlhoIbS49rP9NsE
4BpaGGMH6OMqjdssnLum3AQDulzGwFeL7k+PDIfv3TOr4S8eQQcAG06W+v5PxTwB5c6kZxhv4f8h
HdbmjzrdMXuwtzmEisryDm7XPHsGvtCq6C0A8HkZtF3tKxDv4hxsuiyaC048aZoHg/jB8l6qqAm2
/VQNtMzyc2M7u1qXX+cs4mETd7vwN4R2IJB78Ies+KXOPMSmuunAkOpd1037TgTpDg1RGl5jshel
ewq6bKKNht5qox01W3+CatutHFJEr7/RF8QWgODeaXp9rMfke0MNO5NRtAL8TZ+530R0sRAvzDpA
OJYGGcitPPC6yRcH9pAYPLlzCu9V2k5Erg2eP3CyYTW6IDRGXuiQxi4Ye28GzW3dD511kjHPkgyI
PMnKfmyXOYxsZzoQttFSLcosnPyFaoP2zaK1F9bmdgjmaL14QOzEzI/mpgX5ePGp24mjbjTwxMAn
58PZa+XXPo+OehydzZGoJEP/pzePyDtGVbm1EJHohgCxq3vRWhmdXBlspwmnIIJN4hcBmoScl8b1
Hptq2CDFMq0MgYPTEopScBhE7SWonNl7pBnkyh7o6IPY2+TYcBog2calrW+57l9dll3NToyXy/SX
zI02WQVnOdbzewjRL9iNvZPZVxmtfEI1uU5d6+7jw6h83K9WniDXJKtSA76oPV7YH1u3IykNKwoL
N0XcMaYC4iJ7iLRD9oKJeJbRa5RO1GqIV/7TK2N2aC4prWdYtZfJr0/3ic4OvV+HIveqKe6svr9G
AqFeweDbQOo89J69M0Y8xccXflfjZFaZAZ3XgbTJWCz/MqPkq2OHbkhAE8WBgqrp+mboo9csrU5e
U9pbByLsOEpiDh2agVPf9V296nNYBK6gq24vPlSE9pNZ2iHSgQiB1ucxi7+b5vL08Z3aqub769sB
CUuDJPApOxJlXQSOETS9gWPjhW2JYQoydBiqCKqd29RUyNZx5BQYadcKvWoTCx1eRQw+P+q1k3Sc
R6K1hNiL0D7S3T2qAAfZFg/Kx3oGu1LPsXoucJTO136YY33XWdHaFNONDsB+KIcbYpGUmlW8zlzk
XY1lDZU2AhvSfmrRa/RmFMfGPDhqKcpjC3cU5PIP/Yn3wezfSGBLkZJwGxfBbMsOqPXI8UKIFA9L
Va5a2IHQFCOiBs2Wf2gLvz8L7AtX5WpA7H1Etn+10VUS+2UwLEHYTOYLhuzKK50dehEPjZaFjWPf
KVbjNEZ/2I/vXcOvl71wDToKYiz0HCDtE2mIGc0SVSF59g0YKx/vJ3TU328ooAYkfrSv2PyX4YZh
dFPbNEYQxpQGx6b7ojn3zow+TTFvm94/JAhs99AhJrEYGN70S5ChjTFO28VEQkEYmLiohuJdw8Oa
NEB0MeW0ROZbcJOfhUhX49w8LBK+pBzQ9tQdvK/bsFsAKg0mFnmGKrWzYuMp7rN8JSzny6K1aO5W
E+J4Abo/S6oj69Qst2adLCgBwQdzEV8fGuOB2vdExIiI1hRTDdyVY7esalO8xpV9F4seSSh/ix7z
YRKlBFhXnOOhhr1c3yEG529KDaHhIPF2Xv+aMTHjaim4oQBNVqftCYKCL3od6AhmIKbpwxJpVMiY
naM5s1dpS/0z8PCJzpijomvQ27Xz7136Ai/AheiMbhhiKMHaQVoCNSJh76o42A6+Pa3qAs1DgD6C
hSxu9bmGhC0gpetOo62jpYW2m9QHqY9XSSeLMOtnxLnISiCUiXZ4nBQBqGmKr7CphtVsJeiQFJ9l
Nj8VE2+hjlFdkvF813NEskhvV/SnXhBv/o5EkNa5RtiPxDPJjbSDaidMUqmFXkGm4f0Cst0ynVFH
kmgT5jGMpbqx8xBA7P0govMc4TKHCsLb4qjEtbX59KW6akp4ZGNxdseowp2mW0vbV8s0QZaJX5Cd
GlcZUqyi1uAUSxamh/zth3oin5PerVmQVK7ctDx3gYaoN2FCNNo3ouPRGokvaKd5H0kd/QNfPwat
dZZZce1X481o5l8hHm38pH2ASA9SdzFvqwrU0L0WwUdwmlXsROd0tBFuDB5FzspVLoK1cKWyrVZq
yQqoUl8TeXhjl4WprM8ws+2Dnb+0YznvAtHz/vyvpmbkSLLxIlqzOid2Trlk2gXdRNvNMR+yUruP
q+rs87GbMehfejcOvSzbdWBY4IN3yGPnh1liKPXsK7Kp7caeWBnrlHWBe2oDYO3a5BDZ2T0156De
a0CVwsLo+9Ww5LedwAsGo3eqFQiUcAJKhlw3Tm+ukkK/bWnSFIZ3tI14XFccCiRP+k8uQmd9g11P
OkAtQmA9kCUdIPJnhyoTN9Vk3LUSaUVh5F9TzX6STnCMMkKuwa2fKd48EhffmDNi4VI7DlpASNP5
j7FD1IMQICjkIvseu9CgEfRHq2U+xiM8L9++C4QRE0MrmauU0NUdfhTG9Be6JkBhUTVVVMfJoQjR
iO5HbXrAjxEG8FriDbt2DvQFEAcX7tav/HAeQb05IBCL3BbrZtEoXcTQ++RYf3O7GzHWz6kK3/uF
uFgb4ZCVs3ZvdsDGHZuFEBGtFqf/gobwahxMiPmLlq3mNLqJ0vEm0tLvrQVNChXhOU5fSkDcg5jb
LbirOUR/9Ar9jdtpQnkydr53bdTtydhOg9QSpPqIs7WRa489OufR+D2VGaFdpVPKA5yCDL20hqfK
rp4R2Lkiyck33RhtOBertpXjCo7sVq/bYI3A6rO5dDd9cHat5SHvIT2iQuO5EDxdDTUF+xaVaH+F
FkmGAF5D4dBEtlN48VnMNgE44iDNo+44z4bk3XiiOyZRcdCc4kFrvUfwa0+dV95YpqTS5t0sJbhj
JNY0lxcUo+HeaO6CTrt1V5RLskOn4UqzVZGmttekiyivN+NN7jsMBhBjKAdUwyVKxXTYzuhuzjs/
WywwvgB5/Vvk0F7JdsA5J+ZTZ0bfIg95AenJdfKNigk3rYOHp0J7RoDpyDru68z/Uhqo4ujGJxA0
wXaMO+SVuuTBqcvQ7Tk6zpKevIrepY2E8rFXgnFjUQMcDZ6qPL4ZvPFzjhCJ23Em/I4iYJ7jMlsH
Y46RfbEXGRoLutMxcPdNazoOul7hUNh38wLWr3elu2LqQgII5tZB/sprqniDuDvSLP6KeXvZ1p2T
hymI9q7gU8ZJnmZ0uMdZXk0l6vv9wutKxJWv1TX0TYmU2G6SWsxDkERRUXHWijM4W1Ahc43J7hKd
Ki9du8gRAUblWNoGp5AWOskd0m9WbK+mfqNnDyACs21g/+VqKJp5IvJXWWfsWuZZ1NWyL8vyQWco
hO2oLCmhJMBh/yomb1sF+bHKq5NeTRojG8p1PCLGEjv182QUD23sItkm+y9ouT30o/0aVNoPFGs5
T0ieW067M7Py2DtGBJYyeSma8SWGsNou/X6YEKGXyXdgYqRyDpJKjtYcMiSVEYeQYWC6pNzRoyPY
I1WA6XGDEQG+TzWw+JWqawdpeh8I81ufsWiKaepUg7VqdSZSUM0Hs+hTBZ0NxObQFP041nGt34Q6
EHwYmW4yuYFfv0ZzRWQttGObIBzjKYwrfzsV+r3M9KcyIwlb5LduXDt/STPpVonwdq7xLZuj6YA8
62dKzrkpX8m9Z1W7RL0SwPJb0J36vE0p/G/UQp9ELXKw3xyrcaJINQ7+OssG/tCKF5l7h14XhwGF
2IGDWVq7UiNHcJpntNCel9r9IRGsrAKC6MHltOsFZi6vhhvX5kuOxYJJa7m2i+FLIpBD8dR2N9Li
oQhcPrlGM4WuZ9KdprlZ+9701UHldF4gtke+TWhUPgi/QJ0quvfm6g9hufm+goMYUgBZCxIPDZTg
Aopgl1Ze9kUZhPlMgNe+lhM5VGGxQSSgQX3Ed5gTxQZih/VUS5rozdkDrLGxU4zdUMHw073nNMar
6Nb4NKGvn7TMKBgN+9Qs1hmy/V3kCwTXF3ul6NUrbdbDjzeI9ZvkCmECDzi/B56CqsyvGyRdUp++
qwjCWncPYiivmxyjlmsVPjg9t2nzXDX1WXbevAZqcGU2ZzN2dxL1EaBlhGJpBk+kGL9FOpZn6RRS
tH6gj38wBcBmmghezSvrNe9g6uUDwrQPCKcfkxxZGks75hVh78dPpHpd79NFyHNUjyndIoD46xMx
JMBKIsq54TIHc+gW+kNttafSadpNRpVk36N42YrnxVeyLJMJFyhOwAeKpzdV8MbAsGTI+K6b+DFN
M2PnWsmrlTR/Qv/99jZ9C2IsQBqXKXW/3qY3chEET+DMx9W5XtjpCxU9Fz0iM/+G2UJiqFGwc87K
xwv0uwvzxi2dJgUBzSWsFRh4k6CliWIeAfMqKDJ7Y+eoyw3Z0QbyHzPOYMnhfJtjnP+h4PqbxAtS
L9RWev10Fi9PzOKkWjqknRcOE/L4JNR3TY+KdE/NcQLVydiIP2zvd1xeqhz0tajuAOyjy/lWBfmp
4liKtLal1XqhrLHXRcCfhiHeJ7LUKPeJL4utrWIFHH8zP70MHt30f9Pk/keyN9Cn/9Gr+yclul/+
0e917/5fJI3r5k878x1p/Nz/aLry/9zT4P6FKa5+6t9MceY7Qkhmarv533TwfzPFvf9CpAWkIv1k
QBiWavH9D1OcPjiRLudKV3AJ2g3/1nfx/gsIqYN6nYdHdGmV/0ed7XfNM86t7SmgIqO3fU7Tha0p
kiEeJOoLoV97NFKmVe65cEc1+NouNEfGP2T+gTkwD1lfhl5jrFox3xqOiyW3w7aNt4VZHyxZ7eka
H9oETBeAoR9uH13X/X0+z1dm1KMtZa8WRlKYFZgonzlMQ3+cS3djoKziKJUsjyKY3W+MutrZ2Ck5
bvu2uha6jZ0Wm9oLZygedGW3wlJOMV/X9oz6MpxpKN1VijZw3RyDpYBD125jKY+mg+iaW55dM7t2
Rw0djukqmof1QqVwdIzV3DFCS/gnr7fpL5VnYQZne0TpOxlvO1Q/O/966vPrUaSPWizPg+8eCgha
RRut8q6laRjmtrOp/fRkSpQxxHKl3HXfk13eubQh23y6MtOt3jFjbsEcF+eGiCPThl0pX8m99+NQ
PsAJ+KaZ3taae4r78jqfGBlmdkde/nXByCjfAt2njbf2/SimU1/niIZa+yKmllIOR3SVdz/t3vN7
UME7V8p0I6jNruoWmjQwLhHRY2UbSWRQ+56ByvMqTWLBxQFs2FvbCe3RiBDb0btVyz9B3mMtygzq
ABz7dj1w76BztjpRII3krVRCo6ifavV307+LjI4ef0vXgx/wFxLmZVXBCyoY7dUt7ebj57hsxkFL
RvMA4STkHmHnvKGlfzKZC6QxmKxFrPq7jFPznc0QyZPpFV+n2L0eEd9bMqK0jy96GUtdXvQiluqD
aUn8SMZh3VX3vf0M1X9V0/6ksBL8oadrXIY86lo8Ic16ZQvAZ//qebveSgrRgVov9BotszjfROMh
YE5VLwkJHOoiUktf6+rZNbWXjx8T/ahfgxOuTcGdUjZ9MBfY/8VzuqIie6lylKcjDfFbhBP0I5OR
Ol1sVbWLw3e1EC4yphCqqrPLIuvoMMlraPpPTUsVK0hvG9K1Uqsfc/MFYtC1SO4SrbnO/en88b0a
lyXZt3t1GLBOJx65UP0iQnHLwQiqNFEj7crrieYhIJ9dmpp3i+M/imlBPLl5wCiliChfeW3wbMz+
X8ghdU3wqE/ZH5bu97fj4wwChifCBLpYusRZrJZiZQR3Q99CqmAyVJ28CEa2lDNRKoo/K9iAkfRu
I6SMpcxfW4W+jfNrp09fKe88/GF9dO8ylGKF6GQSXuAADBgy6vs/HRWrmDTUICLmHTJ9Mq6fKqc+
yZxowoqdz535yXbTV3KER5QqF9vNYFRRLFZhTyzI+xLyewrJ1XNJU2y0Py/VTZlmT7aVEm/K68qk
Yhmr6p2++I+qxCRy5LHLYe20UNxHW/4YU2vtR/YRhsuLSJ1HI/bufHS8/cp5Ka3QSPPrOnHuKIRv
g/jF19xT038tBu1Jb+2TRb7aDcsdBcuBW5wlA21E/eIw2GCyjBuzQxxRFKce0kHjyZdCE695Wh0C
o/4iK2QuE4MEp2qUFNKDYRrfHeUdTG3c1G3z7FBwmcFuLVZmUaBMHgKeNUvcUxa5b89SNs5dX9KV
IRm/s734U+/eTTDmYgLEVTtHm75vrxB2Ognpnkq9X2W9PDFN5FXd+tiRbKgna5GBQl6xCzD/Vr6G
Mn7Qc/N7O0LaotKntJeMAj8neD1l/UJ1duWW3slraWnM+ctQlmr+TsF/ZPRlXMwbLWB6UtJaKLVF
zqHj3vw62yGclK3ymQFQjEU7+E392UeSdNYBySRMPmHQAGFjcNcJ8aLN3XMk0K1nJVZwSQLA/yVA
0ZZdUQ359dyA9rXAdLccqHkkUzVT+8agc1YiCjUa2WtCqliY3s6uqTeM6LKNC8T+zL7rc+cKTfrb
bE4QBsVhojSbMDlt3w3d1yrImIESX3tdpegrKJzO1NsXlFf1se8gWcVf9ape0Dqgz0orYRqHbF0s
ObX3tNrM3bf/y96ZLLeNtGv6XnqPCsxALnpDgqMoSpRoW9IGIdoW5nnG1Z8neaLit2WX1dW9OYuO
+IcKlyyCQCLzG97veUHe6NR17SMKOBypLPuZjK5dOAktSBmtX6/V1ZGcFRV9c6kZbanjqap6yJzn
wLT2SoZSnF62seg6rA6roboLRs8Mg0+6L616quxip85x7N1jwSSdUTl3TfqWUTNZTHptLGgQ0Z6A
3u2Eu6kSd1nMv8FUCMsD6plyrMJhBeu8Gokk4JWjaBZJmDH8VAljMWtMnJE9W0BIFqZiKyuKrHmU
9x7x41GzeMhDNh6EM2CB4IyL2TFOZZJd34ph+DrW9Td+I25zvC9O81QKkqPSEOd+6IhOpoeolE+w
oLsxBtbLkIhF6Chb+U7Jch9JDTo7M+Hm6/xyX4neOuEzNOZozJVDcej5LooRXrrxQfjQ0kpmgM2Q
b202M79SLkSVgnDJFP1ilCQy1ykGzxB7u09eW6PCySRIvalRvs/jY6Boycpp2ALlXjsRyQ1BepnM
AEYljaHO7R40R7mX71iVU8KJnCOx9C4dsstg0b4ogZu2jN0BNvrmF7xwGBG5LM90ByV/rfj5QV7j
JDtDWGWC/MhfzDxd19r03YJQx3Fx7kNxbNyJvYZYjq1Drfi9CneiirVNrvg7Ajajju8l+JC4j5Wc
AtkX43Phkohff7otok9mwBx+EXNZbHFh+oZY51ZxXFwzoatTTQf8Ii+t9tOL0Rt3s9aiRqOXISZA
b27nHOa0e5J7ig9VcCHFM06rQcJNj5KHVlXpm1qnBxnz6jCCrjf8WshmgnvnZMVeZXdQghrvH8r4
ynAqxvnVyDDIpdY1TOXa9pUzwrhNbzk7FfMgV8kvioC/Uk2f1JnHJ0Nqv7R3o88zMzLnvrLX2MdI
Xot+3erVOHkT9njb1TaCxx4FaOviaTDHD4FDmxFppuditrd1eMk15H/68FUVHQr91tB5bSlFD4TS
kC8wo9HxB+HBFIZzGONjIk+aUhe8sRT9hROdyqLej1iueUm91houSC5g1YowbcMPY1GUq2RCeAb4
iHeUfkdU8AtCkMuYW71pVvMo6va2YJgnVOfP8lQ1OG3iND9WCgKsgJFrlzLqoNDLcDLOoEjo+ziG
FRcFdw0uNMtUQAnG/KKJtTsEK8eo5y4oMbW8CmvfvM0uQOHPsxO8zZxpZb3H2uFG7aonv+Rn5MkY
Y15jUAcorHgz9dhQJHoFIfQs9PScm/UTSEUK+DXzIg7+VVOWvFk970E686tr+xgO2q36Kv+pgvNX
dv3XMsfT6iiaJCAYZ2/qw+xrVR271jzJeyfBl/Kbur1yzjrrJB80ED4WQ4f7QXfjhk9lN960lnqj
xeDBe3lX5bbh2kdKfU8BDiHoN2nztrk4apNxul6hbgcXEXCLJlo8eIVkF39Olujxniy9OJhK+aQo
g77Se94m/eCGPiOvBrMwA0Mh+Ch8q+gs+TaVOCfnFJiEuXIy67Fvus9F07Skfbya09x5nS3ualFB
4KSlpUTrQp7HLVU7NQgvuaGdggzsMRMMS/lF66i6F2mL6xJOox1KnHkks+BfIDJ8G2PjRf0UU5Zs
XO1RtsKyoXiau1dnjG7k0S3DrYCO4SIoIwbx3J086ONMx07GOsqfr+B7WW5wKnsmoIbyYbS1GzIz
4gr7kSMdijUDHXnzNNCGSE4MXXJC8tergmuuLBZoKsb7KgbE4izqgIVaqrJR2xxlrjrJpZeYzHSE
2CkR+2kPAZFwRp9gMVQNIBoCwZkLYapw2axVeDgr18Q9KGqSGi4SHoe0YTZOKZWrC5MkZ6GV+osZ
8HxI8T1zUB6thiygD2BDMNFEnfKC9fNKHzg6lFCqH7WnIeVV68v0IqPzOFa+J7NzowuWKD993frF
ksgCXM9sP2s5x7sM67OeBYX8B/eNMFmWjZmgujmkFp7a2RzuIm6ClDgK6WjnOkuTCTJZEKid8NIb
3VMxKKc4OGH+GXMHiEIcmzsQyvDRDbk4IzOPc4LLxa3hUIfQiDqv55FSsk8r7nmMBC486ptwh02a
54cp4rSRs0zKqJ/8Ei937JvkL8cD4pLLUzcseSwKT0Ty54Y4eKk2Cp1V+ZLgf/rm2MaxDXwES8O8
GGrK/lbPWk8m+TXr5OucO9+bZogW1zj36nKYjTikYMW9qLRMLN3aXZDzMCkYc+jVdnvq9fpNHfxk
xczjrqQb7eDOWnXTUqX9s8ii6C0V/vcRYnc+uJ/R/OxKy9i4afxGfZqdN2dPmkSOAM+FecQ6atxx
66v6CbNYBJCqna50qhbVsClqo6XHFlywHr+kmO6No9jwzr36gpAMTLtY+NaUrJryNAdhsckzbMrS
RqA/8ifaaDQUe9O60yLtHtwkx2YAFgmQFzNdLFmt5UJSBYZTSjfHBkK7tuKTjgP7FI+rqhwaL+xx
8OxR0jJaUy7N0HoIXPd2gNW/yt3um1Ob9DTynBYuDcVNFMEQLdvGq6cBvycmG9Naec0anzUeHcyE
jMJwMx1wvvWkax1jbUSwqQ/JPUN8J8JtndVPYRRfWpXueH3UR/Su2P5hIllgsjBD1QoKBtUy6cfj
4w9p+NbJqlM2mYIgJ6rECjckYxfSGATQWONgx3IXU0HfJmi5tYLZNBuPqkbgTRT4N/qoG6CzShqa
vLGRplk3tqLhPTSbm7lUwVJRHmnZ1SARg+/VKBvF9V4buBeFXHIYyyPCReVcFYyzWTNuWzbkqriN
b8zMOBUTqmCmwqV7CyyYDlawOuLaouC10PYxa0WfTYwIGlanrxr4CTVHN81Uz+3zB6VIebF1Wr+Q
8R6t2npFJUdDRssaD13zuQ8c6jM9Wo/Y9/dwdwfPVXtww2nPn4+MbI4Vc996a+L0y0DGRlOYn9Dq
daDiWh9DlPNQiz+rozZByAfqnqN8PFDYuk0HcZkaASp28F9Fw2mnhTQYcQy972t0aR2RrZEur/9m
JmTQCpxdisRkco+vev1j6qEYF9WbSZ8hkwDo0dgA0oZ3LurTT0Sa58TWTgYWCRK7wFKEnxXVD3WP
ZstHBIe0iVd4TPZOgUMTaonGK3vzdbQsQmibSh64ryhiAhQ5BGds75+m3F7lAQmDztyfd/ARm68D
jca97X63CqbcshDIdI8SYIjTi0zfKoLHhV1yIldzgqLQJSo0SGjbuiIe9+/Kvn66Zm/UoE4s5CN/
QHeZHcQf/WcSFHzN2ZzSrH8brPS6lQFKW2ideErQv8iPoCuPQje+VLG1S2oikTY4QEl+aoj7+97F
hqt5uvbB5WkgV0xlRF9aFX+m+CJDW0XXNzii7V2ZaDbDnUwuZLliygIYvuzmM2tzlttAl4dvY5O8
9QrfQp6AQ0Bf2fBHItnAX1qtHS2VPL7Ay/5smNUKIzfbC7flKSvouVfVNzt0N0Z4iorsa6QoyyFW
11OMU2BdbloqtH05UzgGG8YUrNtjCzj7X1XUJjlWEcOY7wNB46+hCJerbInDS1fq95rNiHDDt/aZ
22urrRo5Xl0bO8yfmaZVKM7J7if0IVKZJttgeU+5AJP6uMd1uY44abMW73pBdC0l0l1EmtPI6I4O
XdWgU1MQ31eIC0KKjjawzB6ji05NP1ETZnOcvkQlxA+1w5l1dDhBeNJ+9pjlwaHL+9cO90pLWzdB
9oWDdacn/WNval+oK5wxstwbxmFg+wXJhGZmjBVEmuq3sKfiVjNUrw8EqubE+QzgpyvLr3nJ0gcc
9RQkytntKZnoFEuxRmPEaSjua58Oc887kATZvVM7+6DErG0g/eo48KYyvEQB52RSR28xKotF6o9b
p+oey07dXteg6vNZuVY/TXZyCSaf+V6E9GlDjKGX/snvtV0tvkdT8IGi9Ze2ATVA1MbgXRlwMU3H
edeVNxCr2vkI47Ac4pXaYTZiO8pZFgAqBsP9FuqWZW4CDGSiejtECNTmCCl1PJLjKIAJPyhkXSue
Pyps8cGhjaHCeQGCQS/jXR1rnPKmo5TCseP0d3GheRmwFrq0fb1WQmu1jQNcACGlCrcC01LCQCLy
pPCQ8cpp1BnmvWtfakauBxt+d8KCddnfCo2doFopJGUmoX5shhurUR+GRtk0Mxt91jhfkiF5kJka
AtsDUMe7FhJlpGa45Rzyrlqr9caO7zQb4XjiejNskzYFk8IcbO7PS/T9XvjiporH2aSxI8qoeIhR
VPq5B87iqxJNR+zuH1UR7wCiMFWSLB0lQDWLYO3cBDW7G3aBhYoHbuB1FkPc2NPsQ4WSRZlRhWGi
X+DoDM3O6QqSQfugJpDTACx2sFZ8BVaXvB4IqkYaXbqgYluNvGGwPcsmT7Bw3e6Um7CRQS6Vg0L6
Mw+mcxNnT4nJyuUo5cBj5KAfG/BgyCRI8TAB3qGD3hk5tR96CVoyr3HzJRcHcVtSObFiE84iqXYY
XXrNekS4uEb8hM4h7iiE+MM6KMVt0yZ3Na8otrzqojXp6LYFBwBfaI/k4DGwNtlkQ1sDg7+ohNiI
yfwuoO1XZrkr6+m2pzMaV0cD4LqmzwtyWGbN4UrYowleLzgwWYw9H1PHir7/84L8pQNhq4zswXOm
o2ahytd/LqsWJZy8JnKxjdMp4/RpVhIK2Tvof4EVf2GGDhMCtuU/fygdwve1eT7WkSwseo68lleX
ox+quXpn5C1iBcXLZYhR+BMinWwVHfWQzOxacMZlj+GrbuGSQS8nLqEdGeakZEdS01EZlLXJqWIV
ZYSVUEyOCsnx5OvYDXKmWEP7JBPyLu6/VPwW9FmU6GSJYqCQIN+CTO9x5L5MRnJBmrqUFc56FOfM
qZ/63N1NUe8lYfMkODsTJkPoNmYH6megJEjVsUz1Q2AAg1E9dbN5kpWa0ZXHGIWooCSXlOUZQ2Yz
MgfFBpkKut8/9WTCdk2FyGpWCXaNsqSlzFhBkOHJ76jQhZsJqmWhthPVkwn6m+oYNRaOjszKlpBO
nnICdAdfhxQ45jRWT1Pl7KRwnPfrXOTFk1RXyrWdGe4pw6M3iS56VD21inrq+Z1pYbL+nPNAcw74
va2jH6T2iwRBcKC5Z/nXr3tGUGO1GpG7AZ/iCNHzpVEGb9eUm1N4MTo4PSYyLsIXFxpkWMZeu8LJ
AI02I3pUKzXmGdoAGSlKuICTTVHPHH104FJxJzQ925SGugtUQjelJYQVDTlalBDhqBOJ4mQrXxS7
PfQiOPl5scergBA2rj+nEzlynzYeBe9LTSdv6gndAuW7rIgYfFNZugyK8snpyXVtCnYFNdU8zXJI
qhPlVr6ocPvQKy6xaL6EBCT/vcv//1H7j0btJRTzn0ftPz3+kVrP3/1bi2D+BRaJARSVISGDWRTa
hn9rESzG7y0TPYthowKkcfqjFoFWMA0W04Swp1vSh+4/WgQbn3KkkGBsmNC39X+jRZBNy5+OcGDS
12kG9A4GV/OuO6a4Oi8LptM06+CkRdNmcv0PxDTyV/zpI+S2/cP+yLAA1KaBj6BWcesWIdmeF9Fi
kzZ5UTh8MJj8yyFw/UJkTCq3RrAl//xprdIniGJVn7wXpHJ+V5iAzwoq6SH5KroC2gE/PPff9O+1
330i1gIaPW8Ecb+ASIRV1JU603pyoWVbi0JNbyQnOsHlrPKnTZUny8jobySMxQwTNGzTsZ0gewbG
Vt7sqc+XNTBEVbE/6DT+9sIYfEIkxqgWo9E/3wotNrW0mEffK0LloTTSbTgEK2zIbgL5rGs0W+l4
/OBmyDP2/cPWfvjMd01yU8eKR6Ugw/0GcmNB4UxfncBa4MJbwlQpW8TgQLByoFeSgmbB5fzzFfxu
Qf94AfK0/mG1tS7V4LriS5dEWLEa7kMz2f75I36ljbHGriPmDDQz+fd+jcXO1KP+a3niPnQ16ccN
fkbhs5L4yCTszs7M2x6CjgSsiLa4xzJ1dvLNB1fxS9zBVTgqkiUXTYBqvH91a5ORhiSpfc/uX1pY
xFg2ejO5+NSk2yQXh7LCiIhaNzXJ2BIsAILv6XOVuZ9CTKT/fDGGfK3eP3epaGLyUKMx9j72Ev7k
Bngu+p4x3OS+uQTtuxUOWRStAkl4rqthUTp40qvuJ/IzT+KH1A7632TuBTFqW43eHMAAhy0jCboS
iiSpaERuy5h3FrzToSshP8naeD+vTaCZAIgsqOh9N3l//ja/SbS4tSYQAaQ5ErH4bhOp6jK3zbDw
vdYE4QXJvgX2i0x9ZRLag6HYlGHhUVggaMZAz7RuqcFsJ/EcNtbyz5ciU6j39xXvEsSIukTb2e/E
FJmPEtwfct9zEPGPxOvAqgU8nbLoVwY8U0OP1uEH6/sX8gj6BNtVXclcMTWOoXeHghG4GqMgOJkk
6jm2M/ydeZcHgMs5FleQoLHjWuFwoYE1VmNrH/fmvsISErLIQe5okiAsJuWAZv6AMyYM82AtX34J
hpVg3dEJThIY5Iu7YkZagE2ZYT8acPvVady4ccC0UboVZXUnwe32DB6fZa1XjI0JCFMz7C31PFnh
By+U4f7ujUL9p7rk1shc37/Xc+i6idI6wrP9ZKuZYE7Efk4BuBov+tjfpBmMt/neBqSC1wR5n2ST
EiNDeMynbh2N3Y7Jz/VEPt4mrx2GhCKL97GB6XIRPUvPphTyasn49TDeVSxsZCAgy/u16YM2A9Tr
MGDFqA2KP4hWIL3S2mDPtrczXb8JEJP0V5gTEMEkkWlJNNpVC+hr21HvV6MxexLimWcg0Xle8oar
FEYauJRTSzOW+uOgMLuP0ank3jnAPscKwqp0XS3WpJjbEEqhESpHkG49jZI7OhpHlXK4/Ryca9w8
J11ZsyPtVAoNIqQPDYRnnFAaCTafWL+1jY5glkAa7YyAkiYdGgqsslNj2pBRrOSl2SM1miHYgKw9
kDwvO3rGOt3ANlyyZ7d2+oyl6Y1kacfS0hS326YZN1VkA8uP9+iu97JS6GOXPkz3qqEDvu7WLUNz
EsYnwXwSDD4yD5Yyd6+D0q1ac8+88o5NaSH0GnOUW/RrtxIz3tvhxoUZ0FIXKJp0M2TBeaqLVw6w
1QiYQ8W5DKXKSD7BFzPdz5kWPVBXunOa4MEnLDfPVdmsMxv3vTncNzDz5jg81Xl6HyRyUouJSdjT
CnD0LmjvXPxnpIuDPSbbyrl3c2pGxYwTQ7RiPIo1bWx9RXhC/wRIcWvb7udYnpAW1818K+Pt47Sw
u3hlbSzjNqET0rNHyv2ysN9Cnq48hOQTr9I7QknPyEEsvkyWf07Delsyj3n1XWCJhIDA5RCoweCd
UndrDbAtccKW0oo9exbVglg9q8zsyY14IYyMWAbK8zDcgH0GSacc5McV/bwJ5uZO8NuYt1nRMPck
vxi6bELLN3OYIOXDHGvazCkcXBvjPe5EH3CnOAxkAwKdHb2afIcuRVLkbatFYzEzTnCr1d1O4tCU
gnZATEdPjJtcF4c4t7d04pa9A5+XPVmJVMRu1k2NwxymI7RPV9R3twFdW7ODwNgMDMdnW5Qtm3mw
vO4ta8A7KskpjFd63KJQJRDDqkJ6oiQ9AoRH+ScWhMOERzI2HXwVf+1CLmYc+FMDWnhsazp5inOT
DSk+owM9LzggmDXrDsPgXFIpOZoOUlUIi01lL1VOQ4kdRam4ZMpprffztkmWNn2HKttrAXBS/pbs
mGvQBCVkeOYhpkD/Ish6TilWkgZuDbgOG3z/eDkxkuNDPSzB38s76rLGCkjGxkRLpmK6cSDWCgAE
phyXxgzBaZa467XJpJ0cvUiSYSnRqAM5r6Z360Id4B1zcfy3w2RDrlnZcYuA2Mcc3ak1bySHcTCH
lVYlWzVAN4wTydgT0Abjug/RsDQiWOHWsQnVDRCKfR28kQ3tEwiYklA/jCFdz2BB5XtvsRkNGcgN
VV93ASPIyF1CTlmg9xJWaaL3UE3Wv352tQ7NQby3EP4GPF0ZQ0i+rFZHzw0xg4lTRISk1PRvYA4t
JHB1GPiQZNpQF+Q7WeTrz38+j393RAD1QbOrIiH/Be7NpL6duq0uQC/Wdw4WFAEuA52lf3AE/0YU
LE1+qA4xbG672nvkSeybaVmhIvQkeTOLww21yUVtw2zEJVHubYXO4YvIBvTNtsc3QTbJCz/xpClC
0XouoafP6zeDVhejv+qxPFEt/4vRJy+Bdm6ZwfbL+s5nY3HbL5AbD/T2qBR/GEr9LoARfBciZUCE
1vtJstaIwxxwoMDbPH72hztpmNMwVsi895k44hbzAg9x0TbGrWzk/xUMDIL8WbO7y2zoECR48WP8
KFHwkL99EF39NtCDuKhfg2jNvkZCP2QLupUOqZFiYjYN7BZKu5PEfVwIL9IJQiI8Z9GtGMZZOuDD
c+ZoJXJdugZJL4b/i5X1w6W8y9bGnnnHBn6tZxnj0akCOvVF+RozlPrnz/mdltgBGSJ5SQ5y8/eC
2D6tIkVvDeHNQ/qMVALjV2VV1GBBNcRLLv4avHd5768cbISky4X0lUr0/maq70yhrOWxIfz6qvmq
hTgExV1RYfeAT8EQdh+k87+T7xKLgQp3bF4Fpjp+zufsYKpTJiAgWhe80nBwQ/wXGoUD5hNPbjHh
3llYtBNY/lR8PQcerzsnJ7kpZsQbf753vyllyJkRC6YXbQ+GxX6+GCV2jJABeIjf2ouE7iIwRYY0
rCBq4XD0UWXhN/m7o7oGnW4w6fzD+08rTTw50gpUerzLOmNlS0ITjGvJq5V0W6X9YDTRkDMz79MN
PlIIomD2Nut9hym16zFr6d17pUlEwqHY8aq6NTwFhIMCvF9q3g6IBCSQX/6ILGpIpUqnZ4egtPY+
lgJyyTRJusz2ZmXtJ2OAr8zymPWtNaXENelhEKEXIxIw4ORL2y7pqjPjzFMW6kY671RDvxoqcBbG
cuSvS4w+IdcGBfuta2eH3hab+RIwxYAi/nEEmxtXzZ02xchsxSFKjFs3tPZtjcoWN6WkoXWfEa3W
8SmLh4XTW1j2qSvVT1DK4OPS4QoBrZn9R02rQ41PLJSEBBdAllc7Es/H4Qrk2rblbHTBPRlut5Ks
Xlm/kAe6fCdkBN5J548GNjI7XJmSKuTBrUKTBKWB1rV35sQKlb6tOHVo6rxxyeTkm4c2n5O/vlOI
qRR8PmyRIBYxtzLm5dxrCuzq2epnNM4IPKQJFYitfRDSX+ZdNSjjmIhDlYv0yaoIk+CgX40gJPBX
Uo8lUll6Lsn4WauGpa+uWxjjeZ9ufYL4UFUe3CTYWBpNMjC5Cv48raPvTb29sf2tVcY38riR5jkY
REWV/5CacIoXZEo3jWD8ROV2F+LQtBwhvXsw4mCXjrdjg5fX3K8lb1rrcEwjuEgpCZVUxNSGnLA5
T068pZzGLO41O9lIvrCMocP+VUke7RRfHHIUBF5LpwhWTSsOkwPLqg73A40V+ST6trpTs+BBTOMy
SNdlSbbAL4jmbp1nN7LOZIhHq6NEMBq3Q/NiWClIKBaUE2xERiqRMH3O4wj7SzyU6wylW8/JGlkY
cZBVqNToiXukpR72vvvM/oorAv+JCbQs6fmWA5Gn81u306ZLU09jrJt2eENMBaNaY9w/Yr8CWv9V
utbZ9Lwk5VcEzief7NgXJBL5dJSXKV1czIQgKGYZ8fwCgVkelOgRYq9lj0cru2vss9EVGOqQ4jUv
tsYE/JDdyzqq6xP44udD+2I/ZP1OGjEZk0XvbvZCgGMzndagoCxDyaWwklNOGUZWe612T2J5m+MU
UuMUII33An5VVzFgH4GnWZhT8kzcb47rRsEog2KhXLc2joMBe3A/9Gv5zskAJBPNToLcJ6INU8UW
06bDiT+bzQkCBHjVuuZCJ6eLXGIMzDdqpVvZGfVZYA8qNBen4DYrPC4o1BbpkYSyj8N5Co+z2n40
nyJPjJ9KKkz3MXonSZFCFySsP2/icF1pd04WmVagPMqsJcMzU8eaaiYRkEtNxhtREjw6Dlds4p+C
NUhtfORQ8cvoEpdBzd+m6M5UEdY9P19GoVZqrRqj8GiIrRpyHR+Wgc8KnbKPsKbGbyxDiL+QDjC7
S2mH3f3nD9NyoeS5ErgAEOK9MotpgXikRuMYMi64SCmVd3r1KitqiAxPioUXI4dMaEzHUPk2kHh2
VntXVeHDVNBo7tm5DH2vivPYscGEw1oi5ZVxuNjI0ybR7UI7qxeaO9yMcwXfnYZf98ko4pep7+mQ
2RhDYY8xAGu3wM4U09Wwi8NcPgAKB9L6qIPmrU0khLRFXWy4BhtKCdViiDdQ79xpI11NhsH0F0WW
bH2/u4GGtS8c47ZIKElQimic6IEc5aHh9cQcHbMnzMpyKu3FALW8HRZ6o76IBIp88ohP2LZIEW9L
T6Mmc+ZlFwZfYncGW2bPx1ybGB5hg47wCyttbOOSo2qJR+mqMebs7YxkmbV9C93h3FhrmEUnhdnJ
ts5ylFNQ2lrtq23gVxnzvijJusn20iJCzylrQNQf9cyTGRxmkyoMuXxg/miEQMNA6Bx4srqRkplG
mvvY9sWLnoXs2OHejuetzYYuLXxMs70odfh9Gm10LS5lo+mxVQT6CmpSbCAKJbomUB6stnmlWwwy
EPfI3n8sbCJxo+qYhcAoLQm+tPiQRYJCAkZgYRMikfW/+ThCsDvth8+DNEfAc8d38/vW8jOGYJA9
cC1wEO8Hal8G1yELdwBnH6pWXXMGSVPKgslORRePCZdBzfok3QzliVap5Ih1tZ4mFGZUi1J0s/It
lDZdEomPHo7yq76fKHpJZrsb6d4YPHcWB0uJvx9uQgluffIEcUrnkzZAZ2sxvUrzQyjGZZtoS7NE
biA/CtdGpqIwn8S9j5Ij8i+uPt3Ks0Rg1YZVpOe7wcJumObDZW4pg4BJOckaiO2Iz9LbJ034+g2e
bcM3NVR3SYzrvfSzU+aHbHAvCi+vdKHsAuXzQlSQEQfTPhdKeoC2iF/hmz+g7BPDRuDv0ZSsLdOn
dgL8ZsJLzAiWfgoNCqS/TJFr65y65mOsHgC+IDbrjkaanq61I4glYePJslLM8SQTPquu70q1vZgU
LsKhY4AMTkIePdmRnBZpEBaI7DVK1AUd8k05pae2dT5XRrJUxmjb6O4DXJRnSFeraPCfJx0hptM6
Z9vN7k0cNnN7WDN8I+tLsjYwsIj9xv02Ii26lo84zvUxAOaRcLzjtZZ2yw4jvG7A3AILS3zgVjks
7sZ2NoVm7EX3gg/k1SBhKu5qpb1EZXxCkbo3MhhNhNLyp+gY7mVWT90TZL8OPNKub4OvMkyJqvrV
xagRbu9nGGGELto+zO4NN6YsgKoRoZ4yQauR9fEgz18hAK3jzLCAhhG9gpG4GunNwwcJ3C/JAVs5
fAT6uSQGeIzITPiHXLKlgJ1Njep40hIXuSl6I1iVciMy84MsJ/05F9Hknv3zOSbHbMkIDZzt8Rp7
93lqBFDRYHrA62PeXz0B0xPcSrM7FX8LGZTK99YuMDvUP0qbfz27TPoRGHmS2dMmsd/1RybQJrZt
Do5XIvucpwrtOiVEiuayigOuZkOVFIlu8mKor6EVH8gqDxGmnNLjRFaKAtbu9W78K5nC/xks4fcc
hJ9QCf/4i/4H0hKueqR/1incFnnbfMf9sP0RlnD9S38LFPS/NNPUkLAQDpH7SausvwUK+l80gHTs
KpAtXLUG/xEo2H/J/hD9R91QaflJ7d/fAgX7L5pnrEdED1f8gv1vBAraLywi2VJEmiTLbXKc+L0F
eGOnYTnnoHV7H5fdkBLXWK3KItooIRr2spVHwXqkcFLNqud3n1tNWcoxR0hDjJss8/IuJ0hItTXO
0IA8Sc6mL6YQiHabu6wYjiZ5XJOWN0yD3JQBddTZRul0mVPAiU6zK+LitgduoqTVUTZgFPRNjllz
InJSugOdbXcVr918+sZgxqaJDUaoxi9TY+3TmoZAy6q3n1s3XNRus4v0ehfO+UHGK7Jh3MzI5xmf
2EpMD0lfYlULdaSfmA33YaCvsPEk+mGQMHjI4+CRDupb6dyGOC4u9Cl4KpUl3Hcv5qcU5Ua3qNEA
VJTF2pZSoRVQsllqhbjmnHY5H+VZYcR3k4lHEGXZUJ+pxRc7UnO0ZDfIM+y88TDPWVopyF8l3GkD
UIHqRoojLdyje61YGUjXiOJukvlbpiQeleVFXXbk6iRe7N2aynR6MxzHxvmUZMqXaFBv8o5xoZzT
S9iPYlTOgy4+hW6wKed5EZnOXcTtbBKwBaTuCYYCQN5ObQ1fRg4yDeJgOm8u5jd2YO7tCjPTNHmx
MgS9ul0vDP0JDTX3MIXrpXuyPaOM4qFW4hPWNms3q1/1PDtNxcgBhvdOw3xEOVOvFhu7J0Cs62BR
ZtEz1WJIGM1nJ1TOZlWB5JgOujs8/vtt6v9lA/ppm/on7Mv/yF2K0+ufd6l1/T3/Giq3r3Ubwevs
vv+8WfF3/96s1L+k0R6KFlMTOJBKRsvfm5UG9MV1kVihjpKIBP4VNY82/N//SzPBt6gE5DoAAJN8
y/rPZmX+BYEFNRVsAAqiqFb/1Wb1/kwWcDzY+YS0RzX4wHclO2G1qdKlyIj1aFy8OFvAHgudgLIf
X4qJrriq0jebPqhKysv/KRKQn0qB3QFag7+abcrj+ofIIynjTFMUN/ds8aWb8Bt40PJqYSZg+pKX
sN8O9PiCdGnkn0q8mu2agZlvt3FWbtR4ZVQrnzCWfZVX8XuTfWIMVjB337+aPsLdReVsp+aMSpVo
+VNFJjjX393w2cYQ94cnfv/fgcuP5iq/qMmv30KT3uB8G8D2Mm//4VvUhjqFA1oQL2cbycunSVCd
cjVMrQ4JSmlfU+HTBPcuUwzl4GK29bmxGUhnfgsiOkPBXgVCtxTPDuRJoPdrBe+pnkF63SxXISFz
kuMpjojyosevVhStjGTcVY51kxoRA1bKWsHjLWSDt9LXKcRVxX9ILnFB9ul/KdwW2JW5Mqj1/vlb
v2+PXL80mTlLEFi19t4aL2pSK8gqO/c6dLlRxCyiiE9BAFDTeZM+nAhAlkpgrf/8qb/UA/hY7jA1
ZUQQKii6dysmtMYIS3sj96yJqZ9oMVkqPdat6Rc7MdaroI3WSrfPMmfbVvE6r4KdqLSVQiME/qpX
wj50xbehO+ddtDWlNe0SNknOLBL8FeiITF8tRPmRueXv1jlXzduNMgcF5NW2/McVwmjUzPfKPVJo
esurVis8P8VG21+M9htbOq1Ur3fCExZfWZ4tbFqvSvTFKJ5MuF21+toTCWj2Y9SDpd3WHRiz5lMb
AFaAzoxaGS86TGY4SisUu5nX1GfHOEcz1ISyRpPgf7Dif0HOXZ+CbgKVcvgf7eqi+8P3wSdzHJ2U
rksY6evArtdT1ZKxMGUwzQvpLAD+EWRogu+2vYvi/tCZtD6+jfkXrSK71de1pW7nclwW4/BBA/KX
7OL9tb3LLgZMSGAtzixM/TzjaSfwG5xVPOUyF/ZDuMrq25bZChWuz5/X5i/stXef/L5W1WhA9fyA
p2zwDOhjefXM3DAjHfT03WRRc2+MjH5/YCx9sFkffPr7Dsj7T3+X2qgxszwgX3PMBPDtbMSiyu71
nDqhAUL+Nel7MOrmokYk4VQRTf7/Yu9Md+PGsi39KvUCTJA8HIFG/YhgMOaQwhqtP4RlyZznmU/f
31FmVtnOqutbuGigG2igbtX1IItikOfss/da34p+cQF/wUN+XABpR4ZM2EJP99My2LUtvBYKXk/Q
ohoRnyvOAI61Xll1s0rdjVHSrGi6VUGHvQpQgCm6h4B/1dkvtBq8jDTl4Ubj7eD6PBiXnoifdXQs
obJubDQYdIWR/P7qQ/sXWxCAPilWBk9EJoLcGL9/lHvFJdh0KLwkQzqfuH6dlNszWRde0RKI2GH6
yXXM9/MuJ514aV9sFDJzMB4U1pNffITyDn1/MJZ3EC4lumJhcQ4x5LV+dy39gOnfmTuaebXwLe5C
Pz4Uw8puYCVivZtaP0uelaLzqrbxgptgin71Yv/cCpBXgOzPIB+BRjO5YD9egXC7YgzngoeINzZI
re0AlCMOmks0RPtqOYHPvG2i9A7t8LkI8hOpoEujyFwVrDG4Q/PGJ8ri6y/uy796tCFs638oCj6W
o+/uS60UaTWKrIA03m66aNxTPO31qvFBXp0t2nCVVh71mQxpXjiowVcEXr8a5/6sE/24M/+8Bv2n
OxMOY9vgZaBA0sNDxfBW566kafrUhsVumPsbpsvrPCcbNr1XiuFXq5pu/9y64AKokHRqR2pBqMQ/
PRxBbc9MV+j0Qm3BDdZsmtk3CEefgewokzhakQaPH0y90WF0QlGTMqySiK1JnJCmMZ8UZ9fOPsej
BuX+Lp4AoMujii7dOsjmriEpmMi98LHFIH3fg36GtNdt9Tr0BaNG+Udmgj8NYWTHlCZdtFORDFvQ
5aSoGp7Lsq+BhCfTbWJSYqbhvtIUiG75rgc5ZlPmrRukiapdb/qBUQnh7QM6tWJE91c7+wIIe+OI
g7FEt1hj9qVteFOmo5Ez8e43XqOC9gtp/ZeBhO3tqiHYpUL144oVB3miVAapiA/KFtOphj+ccU4r
0zscOEGo1UcND6m2rmJlpyEdzJm515rhqWq3Hdqtq1JzEVrluvWn2DIwCtPKtvWjGcNScFJvVt4H
o1nzFQdNy0kGU1eGttcc0t1mzDmmoNfabaOIpueTmr5VVrbLx+RqhYC9+efxF+3DUfXVCkiKA5wF
t1MwUhvqL1Mn6ELBqF/4XPQXTW0IAyg3uXLiJKzRvNW5+UPEWDcsyEN7mqdzE70s5CjkJKUmDLFs
/aEH6aK6thckL7Wm8QwsfqwiNcg6RIIY2msNygY+2BnEM9woJWLbhhKRTMWmVfNjSLfeYRoSOcPe
AkTisJUDSFjRGET6csZPp+CCnQZ77SZP87jXwvqSlhhnx2LtskYH6Gul9dFla7e4Y/rcr2SWZiOv
hbUd9spG3tXB4QMwYyy5OnB4HUaOdL+vh7RY13w78s5wW+7ivf2IVm4V6eU5FebnsWzvNeBGkx76
Uzodz1VpovoBJqO1TJyX9aRWh4BKZMlsr5y5d9bzRBhxv1iQb5u1+Gp+6jN7E6H8ZaaaTJ+COGZs
SXKRqNeFCg1Hp5hMZEM2REwyHPJe80N67QOlIGfpjeNctIYIsZnHWzvag70DXIHN1bcxhlaEizXK
5NflrZveWta9o9f4z+7cUHg68cF5wVYIrK3FJ5oPXpx0K107lvgTFSgDMAnkZghhgnHSbUFjYaxa
btx9XecwTLiH1NhRjb2UcAFHj3ZhTcqvu1Z6OikTiALrUzM+m7a+JjB1Q3A8aAoQjA1nhixYFdW4
idrEm5BAGPq46YpqI6gSO2SEzHb8jkZFgtq9hokziAX6ynM9X2OkV0rPpA1+jkTXm/pGib7YarGe
yGurhIOq6KFFZOF0ZNRPgb+U40odvjQIDyzc2Ouy0pEtOOsOCXFj8MFCvpB+CgOgWDwCvqUMrxH0
zbdmBpshZ37L+5AdgNqt4ookFHpDNZ+P3pJ0w6QI6ucaPsZGTbC0uVgAJ+687bm9gZxb+MEY+hqa
CwIwV0aNNE/Zt+mbVN0tfEGmR2vNeatMwCHLG+XyzF2Fv7nqxAvPg5dpzDAY5sEGqwdjhRl9JUjA
mBrb66MGBeyN2jEF5l4H224A2MFsqOioBaqStPqvmsI/QX0ZaWJrUi64xDsPXNhkjQdM5V4Y8uu0
3E5J4pltiee6990h2SQORvbB9mKL+zcdcMnKgJs1IirP7DVPJTBZzIRe6quuT9cB2IqBFU3pFlp2
6c7svmRqexCOQMuqbyjtcNaTpQeRO06wJJq9F7F+tJD1u6VZZyTplcwfTerQOWYmUQ1HRxsZNEUQ
zAi2alHN5OmKhBzkuOeotPeFq66zXoaKXYZe9UBgtWHLIfpTbDyawZ2t06GLSga/SBtwDUWT6tmB
ABDRb7Iy35eN+7Do9noUr67phWSWxbmzI8DiVCZb+otKE99Oi+KbE9THCQDbmG/LngkpBJKet8Zp
ynOMGrWYRv4tHLo9EAzwMbO2mxbdN8Jib1SaV9FVdWLkK86a/opnVQ2YYxzJMzHQhroz62pjLDEq
OVhzHFLdOttKrlOSqbssEwB3ml1fEVnDTxINnhnwjPTOup4ewuDJZ3A3Vvz0mxpWTAuc01oe5hCl
i8hB5ZXe0Dnk5kREILWEW9+r+naIc3/We7K+YZvE1aZt4m3tBkQUmH7ZTj5Hk7WbXvFwsiEFJLhs
u1p4haI95W29IQIPvUmwCwsFpU+GnrYhc8HZN4l+0INgp5ED0KJtHXS/0k81S1GrsEHTpIS0cFdp
XCQPsQUwDXwPAXK3FXwGkaFRYk7oZNoxUoN9LI5mA6aebdJNxVExg91ApnLTGOcW0y6T4K1cuRYM
re2s+nIbpvl0yAbhGcoTWSIbwYYmd2UwCketAKXCTU9T8+i45qEoteNAm6UIEC03xr7R0IzHxmG0
m62icVEygoHhKdFRWxF35OXUG946L9e5cCoLTSrX+b1Q+sTZMVSuXK6RpSO8lOfeIIWL20Dt6YE1
2X98eR/uVVWcWr5Vomtoh7iTqn60etVvZrwQbDigto8qqwR23bXzTef0XTsbWS1RRPXAQUTkOcW2
rp9y0axHuUtVy92AtcDA7zvoyk5WNyMBukybO0eci0w71S9dpSB60PweRJEimi0S601Xw+SByKQy
RHYwWFQkE1oDWyBZh457pkHjl5W5j1xmzKZ7Azn/ph/sm75TbqQUMIzBFlIQUWiFQ7wdvQhMPWbB
k2xZl4gWnIqbjtRhTjhdjzDu0uhqjeIofx1rAi++ehwN917XolPs7uWkOJmZdTdg8nT1GKKcamZx
Rpm45rU6pBMBvcrGRONFb+UlJZheU4xLHhJioBJHPL3JmKW6AAYU7hySyJtIHEWiIZnqQPXQ9uGa
ZJGkOfVW7aG4ZvNTN0C/nxietncK7BZS7MO0fDQyw7MUEzhlftVcADkm8Qpau0Uhu7V4bqOFeYFb
bSRda2ihlDklOTTZae7EuQnwRGMYoar09do4yEcCRuk6cpuNPQe7qaUU4nWd6ahjODvRUV1zsDsN
xnAXNtoTTQw4PIpN8kbRUBYuF4PuRE19qgbBfV2mO1n40bHIsLsL0hhYRdmGS0JD5QZs0eEKIe10
Lfe8ftIT1gKCA1fZ8B5T+WpJf6iNZavRKt2LKt4RWUTyociGLf2zczcmym7KmTpmJnzO8DmwBqIf
HHF0nOaTNWjnIuSb+8ZSHmI1+CYqalBFfeI0uIfCSEQmACM3uHGS7J3z97G31K+d5p50NOwJbcQU
p0cbTy+a1X5q0+kOc7mn5wGWm8l4VkqCM6ObZFEJG1W/FsryMkbNJ8NQngmNXo0sB7rslOXjqazQ
XkB/WgnqcraMdYjezFOWMYT4YJzoBH4VAXxJ6fDomvLIbneqbLFW9ell5psTPzS81Kp2F3AvJ3xf
c/8tEeGt3QYXdGW2s7zoifpE1P1liKtPal1j5OTFq8SpdPSDnbwmxI8uwXwnVM4uaPk4dt8huWBd
i4xHo1HWIscBERSPqsonaffP+G3urAbg1Vikn2f1s1FhN2C9wbuHULxF9FmaHDd4P6Mx2WnDHal3
G+4rIzfWoYbTR6P6Ftoy6U4qNBiaCScpHqgOVWWX20RFan7dxC8ZBZd7n/DpaI52Mst4X/GY4h5k
PNaw+YfL06Qax9mh52vxHAtxzBX17MQC/716rhU4XMFELd+t5A9XJoLDbHDjDs2mHKz9wBvby9qP
mFODFojJw+JySTR0iDLzpL9ghBk05ZM3Ww82N7I+tJj8MV6tXOXJCui0pL5WvxjkcWX4lCPRHIMk
2+76LL9aXf55atS9Mm2XuNhpLU06XEXNvDaUziO3RLoxjO7bgJhrnBRaZrGHHoI+FbeIrYbRYgT/
xoyvI7pMuYQEMyyqtmjZsnn90dg5kTdMOs1gbm3+skxwaVkAMS1v5XeyiFvRORvKRSpavpYyNFig
HlW9sQr97rm32exQQeFI3ggQ0HLpznOYtLwykX50cuhn8KYkAWlI6atxrJAnKLkJyeJ5htv6cUjj
f3VWlhSWCT+8R8iqL/fRRtHPS95ve3IE5XaYwIUt+3YrWIHcutnqi3FOtQAwAkUhsphBA5mSNlsz
UNf6UG3opPpEIsdi8SvVvZlKd29T47cKpyy2Z0KVGDVfSt28CJHuLIpWxyCKvGu3qVX4EZNes2W9
qvIdAje/AKMaqMZFtLp3GGr9MPbVJlsojU3VD+n5OyJEuGhAeEl3ynIZS0gTnN/YQcOOM3LebctC
Q0zMkbDhgzY3o80v+eKG0ykz8ZM84i8lp06OeXEsvGxSpcb0Xpd0rOkKS2gX2cE9BPxrNjPVKfNu
pzifLDRR0upolN22GPh/6iLf6/ZAKllQEjVZxTxkwckC1W7AnKke5CWZPFA2Fj+pEiak93OeWNDr
6PqyN0w6/mHB/3KM7ytWfJuoGFoTSwk7KmID4pS82NwlA5h07NfocfgYNnGQfXQYZENC5eWvYMrC
wdjEREfLE6bJ0ySP9GUFgkyudU2Avuf3vxPGFsYvZ687JEHr5Ouiq1NSZUU6zRqcJqphcQg7GtV0
CORwJmQj0TgklGG7lXdZS7XjXHCC7bvtnB+NCuXhrB/IoL9JMwGjmq3bIlMlVwDQAbAK96hXjw0h
tJJLPWJwq016mcijO1e/FCE0wVeeMEqkTQgOBG/OOa8oZRoqBd4VoQvSx5y9mPmUZE+Hf8gKNBSd
kFIdj9fdTpTbOc2uiTm/yKdIG3I+PBP9oe7JK7KVYDNF7MU1ZORo1X2rnIQzLSkKxl6hDxO1gNC0
+2ARnpsHmzS96Zgiy1sYc7yTb1PCJ9VTgZcKKWFFg8su9xRFlQ/aqqPpI7cTlWxH+QbmJm9DjRCb
qtV2Qw779HN5wXGoQJ+jKcSbBwPxMON7NVMAXPwbH5UsfY+BM14WXCopOYwgmvMiNmWEOw5E12Du
Z21+kb/H67FRUKwTC34V9m0SN6xQKOx0E1dqz7GMK+M7ySuU96EFaqQGOl5COi60kBacQR0/jWFV
j4XJsyVbcopXUwh2aP4/OpNyDh2+l3/M/tq//6/vp9c//fLv/1Zz8/0X/f1/MjuXl/OPzBS+/R+X
JwNGfvgF+vm4m6/9ezN/em/7rPu4cH4Q+Tf/u3/4t/ePf+UXkBGX7uQvp+Lb/svbO5DO6v37qbj8
0j+H4tpv4LIZOxMFLNOxIYJ8NxRHk6bq+IoQ8jBeRNzz51Dc+g1hHMIdExS9ibuGJnbLliHn5eZv
cPTQ2yAs03QSUZz/ZCj+MX7+sR9PG5YhF5oxQjTITvixG54u42CpcQCKEs/X0NVnUqLZOoFsTUVx
q6rUD+QDR2tF5WFvXhWukUSO3F7burghtELZmSJDG015lBiwKYGzWVqUbZDXkrU8oyA2WX4kOztp
8r0b9n6aMn+Uet2aRRhYFyPj1HWYX1bpoaofo8WpEI6YN0PFUoqU5DzJNl0VF6cR96xRq0fwUm9N
VoG7g3lt5C2dXY4bfWT+AphhfEx4f7o7LtMCZrDk4zEs+GneswhtyISrdp7Sq90GnDo9ExiStKLt
EABf0MMblJRXfEKvaSs25N0XbDVULYVOd86t4ie6S6AUg+6TsxD5OJnXD0p+DG4s/2LpgVjH/KyE
Wo7HNsm3M1mP23yM/TFDyRk61ZNT0Pd0C+MGlNxe4qb0wCLLrYTTb287JYZNOz4XmWx86MWpEXg5
BBJpEVt32iCuUcUnEgsO952JyqB3LgllMTkr9AL065Cy9wSCLE2LQXMyy9x57ED513Ccz7Ea3QzR
jSnwJiSNg0AiVr0cY6rR9iX7JSXpR0ac3pkHu6ENnmB7hKbouW5krD8ib2k7ZCPTsYmZc0Tm1mQY
F9qd18A0V4lqfC6X7FtQScL6UH5us2Y7DC7qYBt1tnuvVD3JweNnuytPH4isD8Kmm3yTuQmypyL6
Gk1Z9EmKtpKISMy4vmuH8dqb7WlY0Kc6E5+PViKMSG33KXap31u6gZiAoI/Z2H+WecReOEiAMgzU
4SlXOZMHFWDNDxKvWAVlU6JSAz4l2mGrhQaVREupHRfKSxx1uw96mDqE33orfmPQ15ctbUzYgx48
QKKBFOsh74gdXrT8QT4oElbZacbGjHK66hKjrA76Whv1nZWkD0pdQb1uuHAko1gfVAFLTGw0OwIR
nTTwvQFO98WFZFuAXzN62kJlkhFr8deP74m65a2sglOSwbo1SUQkNyJVrHKtmQOAaErVFQK8u3kO
XoNI0A+3EuTykqI8pVyjEfkmlC462cSnoDKwOvOKh2qYbEibBU/JVAvMRWR7+eWiPVoI1gjlGciD
LemhLS3qtgkjYFoO8aZLp2FnVTlP6QsYC5aJAuca4bXK3m54oIaw2eWdSsvCbG6j2mC3q2Fz2RYr
y5Qrl9B1drpegi9zCs1rhEGowtwEfmFwdnNcYiSHgsiNLMWF1lLAMKgii28d8jati7rYoO6H9K7X
mLljeiMdXvW4TS+tlcZ+RwtTIXVlAI/NIFs/qo1zU4QLOMl8uBkc9UpmmzcpBHpm8CxqhXc8+mal
9SelSYlEUJ6jEVt1wVDC5hbRyTMcIjDx82T7BE9ekzF4Fxx1AguJy1JUEKALjerBno9mSBR02Q7r
IpqHc9jqV9O8VDkQkSates/KbrI8n2DYq2d89E9xScCUMUimJUgCrWe2bLkKLfEo/BaE4otRRzfW
JJOGBmhvYNXWteICrv6awdmnA5ySfpNH74mZPMoIktotfGuwem/RnKOmKis7Cb8pDtRyQJKxB9n2
xnBoZjcZIGgmhSkJxPm+JWZ0jNKLWXRHkNIEWpn9cwycYRQRYZ15vKsawnWH4VOkmASFjiF5LlW/
5X7glV+OVVQ/zFr0DdGm0+u0BWbooDMsyFVgEAJr68oEasNU1m3+xUnxXSy5TSQC/f7wwWkG9WgG
2tWamw7/lSAYuKRBb2IRiBrS4RcsVdsqOE4jt1kypXkB5GLTHiqLgjHpcxio8jRoidoTbYfQnID5
S1RzUGLZdT9sbVlmvtVD52J6d7aZQyMpcXhiSDdlZgRLSKLs/Qx5O6QJ0AiL9cYYtqFfP/pCZ2Y1
tFA8jYL+3vzmptbeJT5jipAIwW9/jbiYFQxV4q83Aa6xj0oy0SaeVkLDuRGsVNh+6S8vPFWmzSCk
CNk0xDI4XtawdGvx3SKC9wbAHSdxMlXq58g9IXEziMfIkJ0Ujd/1zlXJNLKNUxjEsdaaUPZWUwbB
X+laFlBcovWcNSSmKqSEuAWiG7qRMppqXNtDd9+i7OFh0VkVqUdJv7khAyJbm2r0iznzXxA2MPdk
OQQ5DWU8VcdPQryumobSNLLOS8s33SovGccv6DG+Xs03cy7uNdHv4ghccYhIL1sAiBZAbxNCLF7l
plPXw46wmLu6eqgQELR42Mps8hJOw20yrpfIU0YGn5P1WaE7G5OVrLI+Raaxr9pbtdDuy0DctOY7
eOdzbKj3IRuTqTKrwaF1k6vqmxEoF+Hovxrxo3H8SfrAj20JLO30T0zG3D+WWtrUg0iM+LGpZVYJ
hhxsgxhBvVENiF6w1raY/SRpfb21vbqyNzbR7g6DLge3TIVJP23k0IvuARP670rXfyHv+6hjfq5z
iAFGmqEieULN/eOlYWJtwqxLuDT4HaNr7Zx+9M3xua9v0+bNWTIgS4WHqwgxGnghd+SiAVuL2Ldp
0dbNa51ONzhELrlgEgYoJm8GgueNTZJMR/6jZ9UZhfgmSNQdifBDtxsIbjaQJWeRejNRJTY15EWV
ks4Y1ynyFBE+Onq7bcV8StTstomrfZSIA7Fz8DVa8rcTX4vAKTNLRW1eg0SeMejY0wiX1oDvr36q
NeY+zoXDrsrksju2vBt2j2PQLwPr2tCIL5bsU2Q72xowhqPEm5EKrpA8bYYuxqy89e3wqxv9V4kF
8aXSW4giFKG/89MzkA2BC0iZ2PQ6sTJO48u6aedxx2y1X5UFese6j4HWBGTxGsPnVjUZlE/xRpNK
h0CLnrseeUGSvxjqjDCSjaT4ald95wU5o0Othr0VEiWRG09Tp5NsEWUl865hbRVsyYsmoPMMV1Qc
Of7fjLUGvXnZpuc6oHz8QLcjd38tNX2VDHEthxTE2LikGKbBvQrnnkscSIqghOqFxvqhGF9E+2jk
2mclIdQkNnNoMKtlDJ7tsnof1QFmp5ifazuoVk5HeRCY53GMFH9ggs7yDQlHr/qTypqaZYGfyhCS
jIDilaE3VDtGdSnGJmESkqgbCKC/WIc+9Cx/eerxAqEwNqDF/UwSS/BPMdoIqe4H84T9lwmP2E9Y
YWXwQU3/WnF7aKiXAu9iEx+iKN92puEVIXXf1Fxy9ENDbu1EIEkp2brVul9JYv6qQMV+imYYf4fG
/9k/vZc6rSvNBFbjSTxsnrMpVKL4lqrwVdhHdL0Aj5oFT7VK9lGK0LLTH6JZ8g0DaLfpMr1l47ya
p8jPhoytQj+Jqvzy//sD/63+gMTs/fv+wOXL8KVtv/xt32ZfirfvmwPy6/5oDthARpG+WwhM4Wya
Qgae/qGYl3+k21JmKPGBxIfyR382B5zf6BfYCNgBT0CekIvIn80BB8W8a/M8fziCgJb+2R/5odHz
z8bP96Jv5N0/7ViMkJDscng1GLJzITQovhfrcdCp4fvQrlTGhjn7a2XtyurillfM9YWJleQmp+ga
lEM/s2BulsHcUn2sQMt7A5N5Nbukw6ul7dz0RJ6pCKCmjCuXuUZG7T6rjKTfuvEStc2KrySaDMyR
jBT4gj+EpDQ6c+cUMaJxwPjvpH5B67ZZg13LvlX5uY5fOsNvjJssPFfqVmhMHQTjOcQsjzZYLPl7
3WWhjWZDuS+no5P5ankTWrtxOiqkvpi7Fqll0TxYBtXAXiQbJ78O3Y2qcVwk8FyOHpoXZ/kakj8Q
s1lTlo271tob2Vk0D41+HCfUWC9jfgYpXU7vonht+4utsbc9i+phsW5resh4yK2Dbd7WHPHgfA0c
J01PjX1zuFtisYJiZ/4Rq/h/oGX3bxt7/xf243T1v2zI3X2Ji+5vtzF+uve/8cr97Sy9Kpw8v3/3
Pv6NP14+04LwCxJcdtNc8Jiy+fPHy8cfGZCd/nzz6In98eoZtvTjqXihUIRLJO8/Xz3D+o2a1ibD
x1HxV6q8sP/Bu6d/QKS+25wEUlDTpFbAcqERcPOzs85QehGRdAebq0TQpOOFs8f4ie8rZwgntMOY
SAQJ441JwV5SLVdRf87nGPbYwIAAQS1B7lN9VquWqsDKjpY23y8KBk+l4uhmjvylXq03Bvk0Kz3O
j0usXxYNIHZfZi95Jt0w4XCWZMQJ6V84IeYayMldxVPy1if6fnSNRyeCWYbrlrm7I6VmcCma8saN
lkdXq2DjG8w2EXOE5F20CU0XYwpfu6raupHqYhJ5Q9+jrNAJQ20T9ivf/T1PcZaES3YJEO6BqkHw
auoKAQSxsurhPcEDvXJrLsIoXtIJkYP+1kS2CiW8PJPvEnqtGTOllRIHkkvpDdxlxVJyIhBwAwH9
0/JZll2SpedmQuFKBy5cBXZ3G+vVY96/lY7pq/1yNlLw7aEJxbzKX9xprzAqLrTg0PWc5cYkOMyD
TXmlTJu8S18jK3sLAGeaQfieBwIbNpQ9clfw99ED4C8t/fTNFvvBfHeYt2UDMZ1lEj64ys1UiVuO
7RiEnfJlnMkjsad1FCrf2o6GEpKAWvTW1urtg8MsZVH5kQuL8mQc9e08Fhta5Mi/GHV7sKPWBpXc
SjGYZEyjQ7SGLaV75mkykE1ORGCUgMxz9Jp6JwMNrZh0lYz5F8FmNIivznBopZz0g40+59GrTKlc
nKRa1/Qp1RS/eKzlcqD+rQ2sC0IcFKn6RgDaRAGY3Sru8rSMqOl0k8fCruqVVqA16K8ErCG2oYZT
CfVKZn76gH4CYRG4FvuFG1Ll75w8eGDqrtyXA6kOjtJhEkrJPnFGrwnPdRoVUPFcGR4FLrqJlrU9
Eo0CToBeSxm/gjJhwBvNlO+UkZtFXCvd7pgbudOmaeuXqKzrVSu70jyVK2N5N+3Sb1QHta2moP1R
2wcM229dJg9njtJcUDDsjUR0fjEJBmnerFvDIQvmc9emqNBahMVpZE2beUEIQWoszaPkTkOPOS8Y
A4D8zus+bm4RuynwVSQjayCEo+4n6llwAjP8+aIW7eZEEgrzqzn7ZLn5tbXYM3BlGrSZw/RV17NN
OBlb8tEu5VT5HJOjVZJVd1Fv+7HiXt0ohNZXsVkaxEyPikkXQTlUE6tCWAGCeBeJu9d4DgwCH5dq
GL3CtGhaBIeocHcdm3CWNLe2SkemTsfHabZ9mma/YFf9pOvmmO/C5eTEK6cMFrjrH+sIiy6lEfaA
fRzAeQBlzO2c0BCBBsXDmv0CMv1z1fL7dxOOxRGb70r3/sfvNvQahjtcKghTSto97q2J8kBwW43a
uvTxV0YeJBKlN4ldXuO0ff6uzPsXZ2lZs31/zP/921ODWZzyTE7T8s+/U/IXuSYIHAW3WKbpa9HY
zjrsTsFkrrcKyzNhZvKzQE3nBtnJKRC2L7b/X1+CPBX8sHVwu/GMm6rcN1Q0Kz9egSFMI6dwo1s1
DGdD0r8iay+1trNBTmyQ/uKGfzgmfvp+2ErY/SRdmqHsT2ViIdS2GVj/tmJhU4nsfNvIESwrSQO3
YqUWzdqMlr2RcpyMzPHRbrVrAfG61qND77zMrYGqtDiWj30tuaPmS94f62R4dErHB6O9Qyx0URRj
a6ScD2saKDZjXZI2aMH24orHm2ynkagjI3lttZjIoJdyCV9NsitAWqPFNRkvMUt8mTI6p5XQTnNd
NrCRYMdU+UMP7TZwIs6j0filJssjDzmBomrsUAmk6SbuASPFcbvO9eCWY6ldk5Aok34Nwqu3Va9d
89n0miY7G3QYMoQl2yykLC7n5VGvnfvQ0R+J6LxnpXE78/4jSyRunItuSp1figQxWHyFLSzrMX+y
tKsGbbf//JD2PxnPfj+d/fv/Q9Zm7MiGJc9H//6gdmReM5TfF4n/+KLfC0Vdw9YMkVGehUhU+q5O
1NXfsDoL/MkYqxwWN8aDfxaK4jcC02jySAunoUFH+McZzfj93+PPVNzQqi6M/6RQ1NiIf3jd4WM6
tqULOb3lnyTI4qf1rhsqtCqGka9F7rwLeDinvGkvdJurh54RX7LUb0s+cvByz0ZMaBMnyPkaOqm6
HTN2YSraXZs5/tTRYlUV5Nrs0ufGkfyCSVQ+pnD6cM3ymlNFPtoG/TiaUT3eztq+jDqEsKI8m1lq
veAiOw+axB8ALsAzGfUr3zKmNWMzMn8HiLCa+kTMaXZKRjckDXJ+5gYBcxuQr6s1f10fxYZSK9oV
LbAFw9GTy8d/pc2YrzQt3baRMvukHcJe65b8od0ohEqcZveWygASvAJTX3P1q4obEtlTEnl6hCJX
U6N+a2ByAL6yZMvM+S+4M7QouoG7QUHclzcdKlUvKT/rQ/pQWn2/cicrXi2uyhfRbqltezPDF6XT
TEk+NcFWjvWOqUN8dzm4N7o27BewCIin7GXvxHQ03cHdaOZUYYpJQq42sAkM3CxMZLphjPdEFNh4
X5DAk3Cc7cRivE8VylSW9q0zqIwend6ijEmf27KxEBDnKzqj+sjUodPQpYfx46iUFtPfAAp/Vu9z
vGU4UEbMPPT2Z+iJuN39cqge2x76FWVSaNnDjvhABFa1e1l05zQrSKATWeJnPD7Md3az5sarLDSn
jWUJZU0JBWMyi6e1KqfwYwFNgpZGB/ony1eJ0vcbB37SIjhKxwiLtwHiqHWA3NgYWCJVoyRJLGB8
P5Z31OI6ZxiidgdE0Fr3YoCRtDrYmSKRuUcZIIjgKnrjuUjLiHBIG4R5jfQ+/xT04yFoB4aEtvFg
jIW6KY2a8Sqk/6CJSIhjW/Fyx/4swmqEv2kCG0lRwMm2sD1eu/hTjZZODxFRoZXjEYXTGW1UyM9Z
PqHTq6FLx545KKfWyMhkchGlLhRE9UsRTndpnB9QEMGfLW+V7Iwa5KapmxvXrI5U6J4SQ2abVcSP
zq60s0NdDhfmgdulLw6UlsQeGzcRLeUsu1fVeptfF7M4oKLf1Q52Dyj6BgS/bEGc1ZX+AARAVTjW
KJhI74PhtZlrL8Tvhi9001vPkVofS6LRROnsZmbDzPqBPicnEfVe05HOppXnsYk+DVFxdiSCcUm2
VqltZzd9MrFCmfSes0R/c4rRhy1wmkz3ECe8yOPsB5RLes6wcnS3YUB5i1oZ1wokq+AwZOM+jap9
FjO/C6YHVeRIGd1LmOrAHAdfRWdYtdNuaZx9KZJtNsVbY0hOpMozhqW5rfL96gqX1wsyYdolkNj4
GGATb2fVWTn5TJeoPrpAGWPExf2wk7+Vh5Xf9+rtMOJvqd2V1lY7nbvV9GJtNY9zYPrUgT7fdFeR
KxuL6FJr48mJp6v8/RxpBd6V62y4+yoAOKJ/7vUZWRYiWJitTWr8b/bOZMlxJMuyv5LSe03BPCx6
w3k20mi0aQNx8wHzrIAC+Po+8IjujEypqu5cdy3CIsLppIGAQqH63r3nLuZ/5ySkZlV5SNp4ayBF
baL4mw4Xr5LBNh4oHvFn7KAMt1r2/Ux8NeC+ECBTTHMY5zaKrQX7VJcu6ZBtxBNJyrU+LAPbR50W
bMN43JuEWs1XuhzCDe6P3cz1Jo50WuHZ2vkmHqTUvjqHKqt2flycU42LMUYXGXxrdcYe2L35l5Xh
OdMcNtHlumuTfQJppYq5sjq8F/t9Pkr4e/cJ1WdkWSjz6x1LlLWl4R2Re1H7P+nxLqYoBjqdn017
X08mKDT/EA3u3vzqLUnLhiTRIn9LffcOYm4Vj4DQaSNapcI2aIEk719jkvAaMe1MF+pPtuny5OSB
nukkhph8WA+gGFyDHVbu4Nns11I0WytpVu5UozCHegkGQLe5vQfs25wmoyqX7XQugJmTbsvU5+9D
/G6TRrPLck71tM94SULtQ4j3MQ/l+Zybg42u9upazwOQBFvNiN9NUmxqrV2mEYJqf2sij0wS84nG
wVNhubum9S5VmZ8jTJWT9WSxw5pEdAsPox8dx5JR1Fqnqc+vI1xOzGZPwoy2U1MiBiYvYPwqC+Y/
HFid2DpjeAm9YKvV2d7CRRmSoJNj+e5JnOhZ7Uqip/ljt87XQebtTFB4RLiuJXTOzhBn/mETuu4P
U8dTLfDPNZMF93JLHkOOrczxpjkQbU3CBlZIbJdMxPP/dyxCEYvtBH53BsK+DMGJcz+Gk7UpyuzM
AxVnzsmfhiU1z6WbYKfgZT21lg4mObvUzkYqtpmMydlU93DgxMwdoXRnFM6pzWAnJjbqHXRGprvA
G2D0UOmy8SA0f5vWw3ciOMDhxhdbGU+RHiIpyM9+CrXRRW7fhqREcDcoEIGoSeZBFSGY7fzyEBnd
Iyv9A27rk9+6e4BMK9sB/VrSpQhb9kT1tjeZp1MPb2xWUfP50gVpi4Pjn4XmnEyHeZOTnVVvNeJI
henED/NrULbw54YXrRzPDsJJT8OYs6k5ai/9EnW0rGT1IdzhOl0QHrwpwodTL1mnwXORWh9Cj25l
lF5lXn2EVrGlM7Ursvi5nVCMsCnZMNcdsMk6/lqk03ma3R9D/6qV3nOkkXtS4p8PGTJ6Q7hFTHwy
wmOoFdaZ/0K+h+sUO8wE5A/NfRf9EJJJ1kMLhfwtryhG/cis2RNqLU2mWyvdaOO6BTTp0YUUMGkD
9GLK3gwGdpGeS4KdS8MjnIwxMYTFPhTVQSXGUzOpvXIWKk04jxSmek8siT9YEEx3NMlGSOH3Zyw8
5FOLJ0BwU1cJlXi7b1domDepTj+3mZY4pD1/34zezpf62a2ZiDKqXBhliRjet7q5iXckTxNwoDbz
zByKEbGxXHR8pZKNTEbnaTYscAYMycYMN2PnDrs+T5eKliMprk1Sk08N+MODBhVay6R2qYsU64hM
GZBfy6EGRMWfRw6saBnu8wAH6HimqO8Nc0Sqc6I82NF5aHNvWyIJnkeOB6r3R9VZ8EGYYmx9vjWX
dlscRuzd88FkXnVMsCd6H/jXNeuuomIHKQfab7xNgu65GAWKbD99b76iLL8i2b+N9WQsar99sTM+
s3IXqpR3mcuHEYmbVUT0Mr7bDkUdJoNI97dIFNBet8vBBfX3cx7feZFe8756mrroLbCvApqPgknf
J+PN7eLn1G+fE8/+inCa9+klqMaD2fvHilDkOCF2wg9Rvm9tim8uwIEqxXerB8sxiUFbaIc2qw95
6e5Cv35yTKJu0BwL+2cOUBG7MT3eNUrUhaOFj2CgZUHiss/QK1GpkNdwKsbXyZnTP1Pqk3MsxLhv
WZR0EBe7sL/bIc9gJ0SjNi7sySJdeJM8JR5d0Dc97p9r4j6k+iHwuiYsAjvtWLEW0W0Mcgn9oFKe
8DXu6pOB3/vCUzYtskOLUNTEnD9yyGNzEuRBl5l9auZIWYqGSSFP3I1Ebw4YjIYVBW1jOU8QU1GQ
RUHpVVonK5FbP0XV1U07jxtownbswyRzMrgMVAEWSA/nSuFBq4c9Gd07r87ehePOsrWVQ5FL6aTC
ECJfYp0xva2ZeqfUaJfC6l8o9C/m8zwK/7nInqTqnwrT/ek0w+toFV9jXL04BusykS+GRAfw8k6R
8mq5jMSIPpSw0fEY1pMhqDsPTvhaxe427ihxJu331s93YPjWs0+e8Ow9ZZyl3480oqJTUBRHq1B7
bULqGHMSWOEL5lKTPBQ5ie1oyLWb82Q07U3XD2fhs0q1WUq7BHJhax2wXZjiuR/JOs/tjR6EFFZg
3ik4TEZO9G3Vfrea4suBI2XUz/SZP+wwenjlQx/9O6YNyxFE27rIVJvu0To4V6MN5p5jxsuNrXAk
jf1lfhDmbfsg4cbg/Knp2HXBo5G8Y3A+6tb5MCPtLbXS9zEMXyrV3uHhXWzn0GTGzZXFu1mShm5/
xlZ/iusQrab2I1QvkWMcHF9xKwSvNloPIy++4I1DDdJB3JIQk3bdfX5hgJjK7qMqUpafh7DF2J6N
j8J/SpR3MuLsqpG7iwztXufVWVbjTbFhaPNzMkNR7e6RqPyqWx3auOgZbcd9dIenwvg1luIBpnhq
bvUbhpZPVadfXcXNltjLocnPvcYtk4Yv85NrPs75W/jatLSFDb84fFXleHDCnz07CyH7lzpRN1a8
zwDMF4OVb+e3YVAAq8yUMgYPOaYLW7TnMeFaKm3bZNZHhpM+ZBAFvfMR2dObqeQzK+b3KmvuXhIc
CzWhsAipiat9UHeXppUPd5CPOCquHfCDDBOeVwuckfLep9m1NPUvbZR3P7ga0XAs9OgSFVu37F6G
eHozvPoyVNkV2cdHm546O9mNBpHgQXA3WEY0QH8957tkB5iCMR5ZcUYSrJj9njndWuT6thi8u2v3
h9jNvnyrRTK7rkNxqxv7g63zvWjFIw/Xhtld50FhZcEj8byP+TKKvHuZhuHWGDW7mOtoxVfbcDm4
4TYfgu2KR29k56r5loI10/3u3nfOhbv5QVPp2QmGW0xweoQ4aH7Nz1Keqgh5s/7ZI6rGhTFsjgys
yngKM/VcN8lVtt8rwzkriYHaVvfIcT5y0XxOUdAtQTO+Bk72Dq8KUXl86s3hTVjqgb3yyJV9dstt
ENTnKGgvcSdYCHr3zGwvRqe/CTc6h+IMaQt/nbGaDxyTzD2pg7Meh6/zl8qi+tDon1EVwlUF3w1K
Jg9fE5kfVNzdQ/q9un6EbXD//fmNfxky9I/Go+VCzhd5csmu9tRVZ2QPU0s36LtIzPP8q4IJoWio
X6c4fKsG8bCK7qL7b1HPfa/kxdV4sGjhc9Pm11KGQI/tc0PSTlP8MWxqL7hLp71YA9zkRj0LvgG0
neSSXcKiXc7HA7ZkD04M9I/9Mf/VMJquwhYPTaA6lQNY7OiZqu5VQyNIetNpTDfOyEyPvHvdes0B
HPjK0AtAlQ+/vbJ18Dx5Hv2n+YvpDdPkdV6amuOT9j2tmgcPCWKawio7qIhiBu4j+V4aKzo7dqAw
xEDV5gIMUfigs4UZ4BnS3iLNbcqrbO90jhHNa6eLm5tB++7aTRRxXKZzIQLyMkTjW8odKRLnFGUs
tYuQDEPtajrdeUrWQaoh9u4eSmM0MIM21mVAFpnK4BYW00OxMqj19g6t/cTY3MuJxRWDbx5RWh1e
Glu+JqTSzHdUZwVX/6wX5UdgpqwGD9VIZnpwpzJ/d7PsavTqbT76cUw2AeQTTAVP8+sYHe5hrr8N
Vomy9ppVXCc881prrzyp3gpvwh2rLdwQFUXkP0xdu45S3j1r2knNXefmcLfM5qVLGWNifPNMufYH
e13Pykk9FZ8jMttFW69coqEsiv/zXToZ49uo9c8JHag818gPkM/yV5P5t6lCXLYO9eAqLbWqItBU
NAv9uP1UUtvOTwdz+NL14FzwEUgqWz3dQz2NFy371RAt2RCI4+RpV1HLx3xMket+WClbUSoznls/
6LTe5+84j2yCB1n0jof5XrWLORXKOBSty/dUj3bkkQnDrizFvfCcy5ws5sEegHRKc/KaMMTNIb22
Q36tZX62GnMlKUrp8TwG9Lf57Eauutp+/l6V3UP6zaelFEWj9Pf/U7SZFqyEYZXVb3HTnAlY20Xp
+0Rhh4deySM8OGvD1hA/2qRe26zN44INthtePKjxMSB6It+q7w3Ln0w3jq703UVdVk8UTnfV4O5M
ioogNQKIdPMCdcCIJzH/zzNq4ebL33cA0RaWRcmToAfs1CfNeC1ThjXrwXnQTGG0zdnzprW5TG3/
BR7AojGQjgdv8DoMicZECnokPBZCbTv/u/NoKmbpCqYr2SHmoifMIwLnlVk5uvGDCpxFStMTLdF+
KMu1NMp9bCuMl7jzmDpLrLEiuVZOsvKTo9f/6vL8TEYhCrJxIYV9km1zjK2n0YyJwpUF4TY8t5Au
rfPYP9Q6h90FrAsxkw/y4tA9EaEzXxVqIuGlJXplLKyNWQnC5opd3DubviiPfsKylwTDqd93mgEH
2NvNH8ftt5Ih0CYVX/SubFh6bgEabYdIuyqtOMTVu1lQgXAw4zaEvFZbi7KTU31E1sugsa2PlvN5
riFkhdExpxujkzhoKspZjDqbcuN8tqTGZcmmg/SLHVHsp0BH+/0ygQqZVL4HUrIv0wCMHfroVp5q
aaw9F/sy72SeCuthx++vWk5pRBW0nnNkiCoc2Z2xnRpNsWo1wAZGTdZbuEkza12aijTEmoXnZT4n
yvG3GhZVB+ilYwdrEtPIwhHrrAeaD2x98KulkZ60jMlUEL0lfgVFfQ3L7GcWgzNI9XwrYH8vtbZ/
E/2gn8oc/7brDOfIJb6hJ7MRx2LaaRAR8hqoJraMhBSNrLMWsUZAY0klPh6GdWdU59iXSLHSnkJ+
esyrCk1JEpKc4rv5Yqx19ndptU6s8sUO/J/6BKbJbFtnRcVvmdn2jRSaepck/r2rwnsbbAI/bWHQ
oxlhxbO1w7RbByj2E61Qqxq4wbI27ZegVU9t2v3qQF2uirX0iNFJc2UsKogmJLV7K9XBsZgq9aM0
AIpMmvEVY+Yxyvhz9J172Ca7Euhl5J/Jadxn0CFpilrL3tQvWuVe4BEUywre66IQ3i6d2EuLggQ2
1UXLyDJ/ZG3yK2SLEA7IubL2aF+jRMwAHgp50I7XyH8RSOTamzt173WfvsUaXDZbfniYY87KD1hc
2PckxaFZ6YQiNIm7CF2RQtDzqKsiNpkaioYFOTIKESnUExeVgwqgIzJHW8huBk9saoiqBIA6x1IH
1BIKCgmGwEiiczYk8qMjvg2Y0NkSMbuOiYy/lJbpuz0V97hF2SkMIA0ByrU0Gr5bBVQhOxLZggb+
dgwaC5MNXIMqyfKNShoszqJemg0V+JysLl6c9GUODavuEOHkzvCLgL5d4xvVKqegMAH2XiYQpGhZ
oPNw5DdldY/UU1sraNlfsg1d6A9HldUyD34/eIdlajrTAr3/i18p0KiGj/IY5YMTld4y5lIvy/Fu
OD6pYHV90dvxh3S7AtFKtUW1w9LMpEaYW9kPRqWDizpA6oTl1wnl0smmX40+PsTQYlL4KPS0XkUW
XivTQ33Yo4DOc+kvBsp/rdLONkmisW1jVgpqZ/HfvdT/Fz+sbuszD/M/76Qidf35t/LX387f/klz
9+f7/lTdgXTGDTsDn13bwGlg4ZL4U3UHCJpeqo4Wj9b3DAD8h+7OtpC8elhkQW66ZBsYvOtPySsv
0RDnQ3kTUloHFfe/obube6V/kTJYwKOw6aJ19fDWanzqP0snGrMTLKRCxDxQCJX95oGkCWfLIBv6
v5yb6x+f+Vd17Xzu/vVX6ZqFXAJYi43U8F+03RSBZeq2/ColsqMJ08PM6N+MvnUNx3I7K/LiGSOl
5MEf2ELU1j2TGQ5SUK+ZfaRkulNh88OvtZ8pxZooHd8mS+xqc9pTWjm6FQ90kayytnxyhHj+rw8e
p+F/cPQz+Z+Os42f4V9TJqYqV0OcacECyJlce0J/6gZWgxY1/FXkb7OiXnZQ2i26Icl3q65XMXNA
lsZXNCLPyjjWVfamQUURqrkkabTxPklKE4sgDvdmR4+Uvi7Bal4FCGDa20BtHMV6Rhwss3rO3IQF
n9avE0Pg+aokTibY0NpYjEtHG48kWHyCyNQpGuYWFbzoqHScKqN/BIB6rUeBHc/5HAPqTHNqUu4f
w947RqlbI3U01m6VQyKuaf+moj9XaiQ7NmsIy/OxszG9QjZmjvXrpczMn1FBC73FI+WyX/Eb/Wdr
uXQT1LkZo5HKVPlk1JBMfzc0daBMPFW/uSNqk8Dqlgy0G8bbFsbJcA5Lmj7wzlJNbIUZfszZ2k3E
oUinPlapew0gMUhqNEmrL/xQrbU+KfCSYRSN2kPfBzf6wWjLrHAxTPqemZ0Im2rRucZJmKzHo+Sm
A93yiwwDd3QhXHM9D45irHZ6CSouhHHCdcYwEkfEmKfHvlDrsQ2+pVq1kzFU4S56oaSImzIw1mX7
2WuRyxnUfnqlAX2Kzk7y3GTZVvcHmCHDWkXWdoYsDblxz/3pkhDD1tkgOowQv4q8TgYPAW1YVVnK
wlBxNM6xnhBPVs43b4hu+EyeWVrZQt8XZrpNjPhapXwjkvCAY5QU9PwalYF6iiOE1DRIdkVtfAbk
UKUUpJWln8LBoMNXFuFSTeO5Vh/KtM/5rPArGprGSUc5PjTgfPQzXJrI+KqjuwAj8w3iKLBMYuEW
ZTd92VF0Dx3nOWUnwV/ENEjL3lxIL354I0pBE7dFXjBgmV6AN4Vog3z2EJ7sqE8qHrNhbtAHbyW4
FbCL3diiMUwquospS9UggZ2VGWW5sfNpKXJUcZK5kzxqBIqBFMuplh9jG34v7R9hwnMQZW0Tqjsl
bDRR01s9BhFDSYGfqMcPR3rUUMhWhpFHUBfFY1IdsYROGZw57lAfxMuixhzFmgWZPFjVk5EVbxLz
EZX/z7yvwbeF1QV+5bgYlrlfX7wihkbPgBh6Kt1S3DKvZJPtfAYhkVBOGbHSHBz8ol4OUJ8M8TIl
xCp4LyPOhKaqd8eqd5rhv5RcaZkjlNJ06loGt3nheffWiV6bAKelUX2PRjii7UfpBdfEzZ+6MTla
Me1idk+jPqyGvLrYKSYEew+EGqyf/W2o0tcm8smCil9DPV31Xb2zkQSEXvvum6wnylEt84zfJ4Nd
rlFmsYJfmSF+9fW09vrs0FXx6zh5z7abXt3E/uagiF7oSPYWtZahJk29b9LqqEq6x8m0vgkj/j7O
ZW3d+9moejdUNtDHjZqQPUTGKcnTqyarH2PTUbMwbkHe7PSQXPbUPWaEU1Z29lZXNyhZu6xPX4Xn
JktPpk+W+OyQdXq+ThNGAjy0Njhkz8YEHiXQ9y3339TXS5jG26zSoZsE6bHsQb+32VOa1jsnaK/d
SPVakoLSMe6EEW1q2iglOxDZxo8ZTR1OlLlVcvSVuFIzemdi/9ZJ8ILTUh/cleBYPb09FCn7a3qJ
VKyvFjUfxyFQ1iGDLGZRDPLnkufJsZgq8uyTS2VOnzrNDRacO2oAq9oNH30ZHryRTHvY9LKKbpit
39qvzCxgDw1ds8gCec70DmpAug1NGzsOgPqJ7JLJl8CR8CyPQMRr3yG/tJy3zGrhxXj22H+Bdaku
TV1dgsA5VtDqOgfr3FC530ZD+0PY+G/5KP5/VM1hzP3LcmAmq/xJTLl8y3/+z//x+k3G378Vf1tC
Yvmrbu732/5Y5unG38Fo0rWjXvE7nYjFzx+rvPkV7E4wngllR7fGqud/S+b0v5OTYWFfch1H19HR
/p81HpI5X9OMWefm6S7W23+PeTLrX/+xyEMwhzEauSrpvThdMf7NK7O/KHRlJYxQDeAZfA2JaneL
rVsgv1H1XbigwoodWh53uGvOIvF3T3Tkn/34yUDVz/29sk3WJnm1MUMHe2C98JqXon41q1d7fFC9
0iac5ddOYjzf+jWz/LB1aN15N6f87rmXcDi5wbOt33+f//8eqP8XRI8xS5v/8w3Jvf+WfX1r/sl9
9/stfwxSU/s7OoY5lAbODhFWDmPxz0GqMUiteaehoVb3bPsfOxFvfgnjz8z/t9mM8MqfGxGXrY1r
m44zo3zmF/6NbYj3z847PpyNAbVFz+QmwoFn/YuEWwtsvQzm5G4lp8WU29rh9w/0hFAqtDAv1qMX
dYdYh3SXs01fjeTeMC+r8gnGrb530PUsxtIiacvsEIOG2ZtBFGdFA/TcBd57FFXlLjcDKBMjhWK0
xw4EnVG7Ta05LPtigBlTBwcyZYND2MMf5t4sV/B+X1KLTMSk92niKBIhs0kBGvc8KNJ4esW+Fp+u
kZcXvRjdI0KVjcbdeAvm9N2OrGY9D91NDzLupUiJgS6vhevJHTz3c0hrf0uEJ3GBYWpCm2brbwZJ
eoU75y6AYMplHg3+PrAoDqcQ34CzG7Cla4TjVPCWjWFPyz4iX9Rx2z9/lKG+EkVHVFZAYdMItOTY
GRkIsGQK+IJ0UgVRk5valc2RUkcD9jqFx4Y+YuUbxHr9ZfD9Bzs+cAH/NPE4voV62MOWgAIfU6Xz
r8J8r8ntqbclMk2CRxftoJd7aHmz0V9/DAuYbQes6d77BNFja/tsoQZfox01lMcAfH099NGDaEoF
xJYOzHNS5pBK7EG72ThI1qPsi7UX6cegtsI7sJsJ2/cQHSiJkWQawafs7eHZS1qxn4qBy9X6LZVW
bNuaN1w1lnqm2X8FssIVU4K5Sa2DV0UKqBMLxiRHBRImXlUxYSp3IzXzNcUsQtBX6wT7ykWzUsCu
7P3kpLtNecndHu+6wO2kZpF+0D4lXWddUzWujbwLrv1QGMDOEPKolmJyb8bF1da7h+dg6USfto0q
N3qa/LShboqenuWi9Vmz2OmKRAHHT/RF2JvGvUvXdCVYinhlt9asMd8are2TRG0Szkn/fuE4od1u
lJvhKdAQezrqISO3OwTSLHaYAVbINqxVZkn3ptf4CwBygZYI468qs5ItqleYfiO0QMa9eegmIJCO
qYKjgSFWyPjCZhCJtEIE4OcK8LQatINZRDVZPDahZZWJ9mo+0ZFG27atKak6VprQ5/a4oiaLmHM/
DNG1KQ96GXanzlOKX0CNO6eVHw3ph+mBU4mDLgG5MCKbQ+t2OS9yPQEfno+wthsHXRoL/u00n/ch
Gd1lmPj5qnHrD1HpA0tE/P7Sbj0c7HEKpdzIfVp/CISh8I7Z2F5cqJHshCJjPbgvGYjrSy0MeRoN
3FazKlNasbvJbOjnXU9rzWJZ3QpRwQzrz3HmuvD94NshHaiM/hcZsd6204DbqyHoN4FOr8X2Y+z9
89XRpPdzAup3ITxzp1e00FCFfkw+xAOaa+VNK7w1k19CSrtRkuvb16uMHQEYoHF8itKGTIqyf8ma
4BynUbc22Vie5pxtifwl5bn+HOKw2hnKBKzVxQjMZ7dXnAS3Gk0jW00+1NBg6vekT29TXXZ7LSYx
gCO9hZVbnZSKg2tg6u+1b7467GvYTIXmwzVKNq08yZ3aO1paFpwHPWcf1c+58aUGSogfTqdADOo0
p4cpKCFq28lnTEaUL6n6T1X7UiEx2gQi6nZp4UUAHzN920ObuvQUqDdR4DY0FJp1wSj4aNn4xRWq
oKGRz3Y+IOP14vgSORo1dTM4GUr9ZH+K8sttOsjr5JjaBJtwV9QxyGNywume2YgbonuSbJU5RbdG
CJ0JPmB501tmt4wThOmmiLKjVzkFpeXuYVfAVKo59MQaTmC8hlNaJoj+Ag1hILj0k9O74ZEbeFEJ
iK52d9NM0T43PWfTQLiTT7Ofss3Ks1v15XkI7HYJySdZR2NU0mBmhAJVOAzoU5RlOuiorfzZF+p5
yvqdSo3uzlfSd0Zs45+0YvSNFeGQZpC1T8TUDmsf4+tSxkdbNPY59SL77M7/Ve960ktgABX6oh+U
czd8BjrtqvKskbfYiF+CpqANu0sgZh047ZxrhNc0JVdGR+BLX07GwcvlBQnidGzmH0GDCtfC3h/V
OuDvDjJY1sFmTtuSEGIq05vfJwTlPD0WUx2lSej6f/3EIBBnrgL+Y63KI4PcO5NqAWsRGzv+v5o7
zLzwwnGqAI8G2CeE6Z77KKjWoYDrY7sg9YDZPhJU2zezJZ0scYI3HpU55MsQoTc1zrNfV+M52rdG
yfSbTfaaPghGTjP9VRcJumnDCC62nahVj9VzNRTRcA5oWs4kG9CjeDXHwhPkcYzi7FQG+U6do62V
QzpA1abtoUMjohILcXWX9AfaF8O2iRsDwpk+bAOrOrlYnaEKZozKPnKWFalny7Fr3j24vzIt7ds+
yrNml8HXxdwfR3dupXQrEujFmtUcRBp4h7TUvcOQgdwOhPGUyEg7CS2GU5Un3YZFgrNN6gLE+XcE
VMUZopJ/ZPAvsTxzCb2QZnY4EX2UwycJpRu+OKHTPseK7p79HZ1UwHxnxlceO48GGMNeJeaHL/2Y
iI3SxUGIKKgJTZpkNQY6Hirgpt0+ezFGelhR8oTSiz74GFmbaHKSaygCxN/qlyuj6Ky3g1zpnqXt
XZ+qT1cY1UF6Kl0ydpOznatXQYrbEYOtsdHqFKJbnnU77LUPw2vlxaqtFuknn5hg0uUYAN0TbX0U
YXehisc2XBTDqbSaCmKoXIgyBgrveFeEleYj7qjXiFK5C0RiMwOERVsP2H+TGbpiuTaiwvW7VyOp
9p1bkzcSxyQiGuPAI9Vq2c2XyNlZ0xWdSg5xzu09WciM7YYWc0vlZqW5cbrVDvhBTGxuSkd33uHD
SJ3g1PfqRx/01BlF/5QXMl0owDxXK8+9VTAm4hjno3YIQ/PMnp/KRFsWD0ekt9oTPE3q+Au89H74
nYo92OfCD71nuPmIPkd0/hiv1m5aiH04lAHe2PTFFGl69mUC5GSUx4TCIFaZcV/nbYhXPjD2IPlY
HszJJtTjjgIJKeOt3k1S8w9jaOAUlAXf1tbjp1DHPGTp3D9eTlxy7Sf5wrSm9GzPP6Z6T2IWit1E
08DBROaLxFtUowftJnc4oPwjgtVW7Tpj6f40VlAtmWuyhZfdG/DY95bKOcVfMaxy/Bpru+3x2wiX
Pl0u7Atyb5emvzNcyWRpaMKNwyGcgmZDaPZbVGZQmaeEyQCF6cLKSIFIZWbftal6jpqkPSSZfwEN
PL00JVkucGVDtp9Du4wjP3yiuy5Z6/oL16rKPZxB78VPlnkHWt3Vk2PuIkRxEHj2U//moMz67Pyp
A9WBS8Ji5XWl0L+Ja3vjotoY7KH5QR1+0ZyUK92zkwj/PLIZWFTo0faO1leboA+QjulsWIoizY9u
mZnb0i68y6hP3lpYhB05A6zPwksusVHweI+xJAdz5Jeyarbaem2spZm1IJkHlOJJV3/kuS22VQ8V
NCULftkUJX14U0sBX/IjZwbR6uBoFvyC1kmglIRdfAqnND5NNbGblTXgqVIGmgub/iMJjhUJULoH
/UCb8uPgw3pTzkhZeN7DGEG/FLqoTq3nPIagMw65EYa3rK/3/ugKxPXYSDU9aW+9NvhXVxwmiem1
Mhv3K3W8N1G6BFGkkP/6puI4y2mWvtK+H/L2ZiTxmcotYpSwEy/97Et3fGYmCL7LusMIKyb4KpTk
XqWPldxWnlyOWoMWmKhcElxS6Hm4HR5BPF3avvplVElJ95ZEk3wYm82AeX4Z+CjMuyBF0EEzPVR5
hrgzv5VAM2+zucXWq5ZgpH3TyHBJei8R73YWo/XPM8Xu0bBOPuNgUU/j90S2tLGrzxlWdPBHv2RF
lpgLTYwUo1VQ0jqY7J0zobSvfZ8TwX2lilf69foJOSKpyaPnLHXiHJZsVpi3svYrijUXM1+jnzpm
nlOf0JRO6a1oLSTE2gsd0PQkNqFs/wyN6jaMHf2twlPnRFIRrLyY1JLWlcffP9CjDTxIrkHQFwRC
me5WV3YB9CqSJ13kr3qIUj0eDPMchKmzEmWgfTGHEAZiRU/S/yrdbl7+aOta6ls76zH11/+LqzNr
khOHtu4vIoJ5eM15zhpc5eGFsNttZhAgAeLX3wW+3+2I70WR5Y6usrMS6eicvdf2puiwfrDkQaSu
d7H4LVz0WJIEtb5ZoqxO4B5MGqrOfNWVD4ICW0ml1HBtBw+4gyILJhreZW1FyJcm44xOBA+/vggv
sS/dsgyxI/lRToPooBYkYmXy5ITEUKvIvUSz6V6qru33jXLDgVsFLjw0GClA6TIGUukGTIjylGdu
dX4yhOgPxcDlv+0G+6kqaz/43b9OCv48n3Sh8QV0Ex88H42+leGBSjFIY5Ugqd5U4sr1E09WaN0x
w4wbpX1vx5G2L5p5umXL0lnkOeOye9QtHqMqD2w0Q+OPbORgEFws7kMVfYt2Fs7JI6Sv9Kokqgwu
XlwUCAawsXAfJs0z2psWujWToeCYWvcmDN6MMp33ZSX7l8Yw3UMxCblFhiKQo2Moym4hROIDjIHS
3hhjr89p6TC1WxaNpcD30/FZT9l1QMt7z+vwIsbEX1zaqj2iy+bmWiT2GTa7zOCKVCczl7hf0DlS
J4QKiXEe2rd1GeuIpAq/fTE6ezvSYEZQVzF0aRsfPtmkmRiZWVezrx/LTkfDjknoQwQDItlIGxeZ
BZ+avtMp6byNOZTD3RysikGbPsYDxtB+Jq0lSoWxc7qoO9ZAIO+2+vQRUN0FZ5nu5XRKRXk0wtA9
O2R8bFqRSZxFjUnMFL12a1ENY5ry3Ca4G6HxVeCEPCnHdabN3JpyK/qeCVgh920zTnfpajxX1pDu
/qvCsZcd66bBIjk3IMwMp3qvRX/rjJZASFk/miAnCET09lsyccSCy/wgj/3ZdYVxbbtR7NYbB+m+
u7HgpJ4HHV5bLR6zCtNTOPyDR1g90mPYZKjE0+9wM+I9FsZpPySAT3yN5LF8BCKoX3FktHeQCd9L
wzww4vbeHRVV71KjRmRMhHq43s7LHSwtUJnlWv8s7FBsud0c6lynfGQLPga2v28sN/xMUvnih9p5
MY9rKWs1jFbtutmmWeddyFlXN9OlMWtROpwIWche6ZgU1YCJxkHyLsahfm8Mi3kV/TVcWsnBJPH3
HDiyvwLjck8uxEO3m8q7ia7mjuD6VyFaTb4TEEuPlIV9agiTQNra3bcdwLas8cg5KFvNvDhPs0Nk
d19DdKaHdYPrIFieB7bPiFkMmRsGWIyUw2rJBeipAqH3NcFFBj3Uj4z+AiJwY2PlnXqUOZpOVQ8l
pmZM2VOGnUZNjf67ca7fvKkZWDsp55ywqQRDiUwnGqnSMw0+gvQTIvNm03MeKbqCJE2ehu3faA1h
JUd9BE45Ke4yEsWdsvy304OEBCo4UHtKEN02G/yUhOoUtb966I33SSUNKS/kKv399r1fcQevfOuF
1r5Ne8ohp4iR+aksogQ/aM2BklfNTMxd0F9L5q1+lw5nI+fJZdR9r9tgvCFTx5WLH29ZXCamXhLO
d0SM1c5XUE+p9Nod/00SmDZCYaj9/uiK7G3wR+PqyhwL41R4f7c02/axTUgyAWN/ccuzCRxSbaaP
Hpm0slzzvQTDCEK/Q3+ZWz8HBNjsqh4miGUB3cztge2V8RtXjTjQ9sYvbPNhDOieFf1DfI3RD2nl
85F/SIICoG92vkHiQtc4bC3Lsr4almy0rAkMfrsxNjNFhyS3svReB4mNtZP/gOKieBoMDfHKjSnt
nuzuhDyj4TBlT7zoxdTzsDYYd9tCT4/az57mtxIb+Dc5m0QgDdFIi+NL0vL2yyExX7k3kXAoNbjr
zP+qnSZ9j4WdPYvBww1JtJiAgHpW1SzuoC/8jRM1j5yq7Anbo35Sll77brp0rjPeiRzoXp0BjbZM
/QMYavMlCnPriHL3l0rr4V8igsUFodw/GcGYdlhGR6NPv9Rysl4WgbFRuWJn2Chr2tiESSCoF7nB
Xsqab96VMsQeYWMmoN5qTQNlcDvZ58T7pYeYG1TjsX8TlPreVBjwumBwvpbF5KLQgU09ZJOCNUK5
YYnSv89GMB5EiSwk1R169Tw4jg2ej6GzMGiNLYbbyXpVRqZPfBJxaIcVRCZno7pC3hkY0OFqUFmW
EbGWYcP3b/mrEM9XgNQm5Z7cGtVWZBBBJLq28Jw3Ce/pTqmW45mcv2xB+LYH2ySUIXGHP+7oBDdn
9HHeWbmxdbVyH8RIug8/gHRScDKBoor2mZE0FwoeLmS20FfRCIxHuU9rj6VELXCagvRP26Dmq1va
RRUEAJB1SGQanpgU5+Jtrd3mUj2yqrJOs12bxqVcWNZkilxLmyB6h3MKWNiiQv0sYf5f18UAOrgd
MoJvOPqO8+h2t3WJY2bjadfxi1QwBxxT3Yqy7nEQN+49H2PnzjPBiH9+GMjFD9CH63s6Q1wg4HI+
jEYwU+I17TG3kkUt7RiHIOUSGZoDZm6/iUnXaQjA3XmmsZ0y+Q0WVHWMI9A1S8G/sZSZHiLs6i/N
bFaHYrFxBYOBjiPtJUxah5QTqxvzpzmGf0bC6C+qtzto/LPeq0CHb+TanjsxC6bW+XSJ8bUrEbzh
x01eaZoNdH5Kj5Iwzb6Hzs/lt10UVfgZmeqHzzO1C5IYqXFfDORj2e6pBrE+txYRacyu7cG3P4hT
cZjVv4RtD+jH6sCgJtzefTOVj7INZwD+bXgQwLy3HNyUoDla4SwnPGv9TeGG+rYUfwTGTs0SpgNC
Q2CJiQfa3HZE6yIuvQnz0WyfJ0N/0abdcNc203evIx5FxvNZje3DzSJ7qfLSc1np78Gkih9KXhIv
Cw8myt8jNyBEA+JrXKJhbd17E/fG3Z2i6Jiq6auwLedSL0uuiHuyXfuLMbvx1YCvs69zmHFckdF+
W8Y9S43hYdJBvlvO29RxQ+Iy1d6ysGlvtY10yMTBJZvcv6KnhZjjDMPeh/l/LSnx045jxRFu9ojr
R2F4xUtcdDwShl8xMOBL2cvgkUVfuYwNtzhpxhvCOHdb03UFn1gfhVTFR1amyet08Ob8nsoOS2I2
LXXdJEkEgsfQIBD9IrNwfLNBpntLYEPpGiT26OiG7ZOubYq2JzGl/8iWxaAQaKM5vVhELWtE+VA7
uC1NQ8Q/Zuo67nqiOdDQTUHxEfaeddFrlIfjdZyT8RoazbnHTvy084gQo3S41JNfcpSyJKB7b+1E
bGiH8/+w/qPG0fChIah/iyj6aRWIm4iy0zcvJlqmn0R76FTjvNru2G3nGe8rSPjFpd69hFUb017F
oeIl4xNryLukwfvi2EVPsO487pKUmfVgt/+4MsmfbUDI5ZybH2OVJC9el8zHxpc2tjKE4RnS/yNt
F3Vvan6TXj3hjCHyL0YJlJJ/1bdd/yzSlOlDNwakYLn2gaZbeBhS6XwaCuiFl1zawp9+O2X2s/Ar
/00La58mIIpD6CGfDozCyjbP1CzTG7oNmnwWn2VOrKeZtflbQOm/cSYiLMylvsutOj/3jvNzrkL7
wxzqGDySy0db2x7+o+hXkFXtvcciWSMRGzcGOHu04j0RAOKJbiU6hroEz+C5/wbtVN/MiDyDmmsu
tpr0G7PL98JgdOhb4hh6UUFEVqfhaDg90H556Johvs5NNu/bkA9a7+XWS7ssZaAvZaW+NjLIznyI
m/fZBYnKEzxsmzp3jtprX6BOeNd1qRVXK8h6PvrkubtlwsWPQWdxj5ylJeOcMVWfO+11Haz8Xcbj
UMXV38NuPfZq3+ZeaF6wWahrLbriBmKDGaAyT2Ns/DL6xjmM1ZBs7YpIUuZGGYi/YmR7nwJoFX71
nIayfo5tntzcaDomVv3BYR78PPuM0ki5q/URJtjObZTxzYXMcMidiNBVUp9agoc/rWJ6MNcjgdHv
4msUlX8G0xturjqJEsyBw0d8G6VReaWrazcbcDXZsemC9yYM1W10QDp7bmqQu82N1RgNnHQQ5SM/
49eoCkUUBKMewAfJtyoZSVfPmvTNjYEI6tnvDp7Mkyesox47cwnWkG7KNqzEfNeGQypXG93XpRxc
gr8CLB7QJYCLJ7gnTU3mTJQCDBTsE0bijUCaeYfSCrOxJZBgtQYxZ7QuX/M4ZCwuB4LRxvA1qkjK
SKVyjnXgJvd+Kd+CuPyTN0gbE68Grby8oWk5Vk+anerKwOYCwrs/dg2xUGVQWsFmYpgPBJq5mJ26
bYg00sND25szfAiu1hZX32vPHnnFlEx+LJ+7SgwkymQJO5OdD8voUWC5DuVXT1dElyZsLcGyAGZJ
UNsjqVwYB517hXjJ1rjsj+uraNkkiwy04CisGIketfkwdtElVDNNRC8d94OhuhvMQcZpGgjj+qXt
dz+TsG5wvXL1NckwUnABaNPE+LyhyeTRLbG4lrhYx/6+SjO/Pbd+cc3yHcEDzVKnl26U3HnrfkjH
w7XaheVZGUQ9TK44zoRnnJjvEmkyurRRc9pINzuvx22Y9dEd3ea/EECnHf2f6N2wwPMaQ/HDgdYb
9xwV0+Sb6Iq7Et6/yi6ijsp7bchrp5231AhuqdFNV0kPmEKMa0On6U1lQCbJOxHvRI0CjKhJNERs
x42KyoMD3F886cmbz2SwFx4tPqSKRSnfOzfzaTvC2kyYF7+b+HjDNAXL03i/RpLPek2f3w0lJFIY
8zmPFjlrjHRr30AMW0JcspOGvnwTBecyHeEOpN59rrE0lziHsCnM2d2zz9R85pV/kHldX6W+wyur
+YNJvibfOfau87Jky8ipG3KsZE11zMTkXKbcdy5xOuvL9NaE0nCgjAD4mBN6PSBxmPo6ttUe3QmS
nLI69yVPae/PES0VK2jwiFuUFlNKMJ8C2H6KRp8I1jSLXqmR9YkA3x7nOeMl6Jv/lqkkXWf5KqDn
2qd5QJSRlOesLOpTZOv5xa/nWxS0+bkI3YpBHEuE0PqEdvgbp3V/r5dF9tibCEGC4xCIvelp74sk
neKQuz0utCzMMf165o1297uXeuwaA+/UJIvv9nzyCy4zTRExo6nKz8Tzi0fpUPmnJm4tl6/WP6Ig
/4KOwvPRB8QxRiMzvlVBbdzqCMW333eXNIvjm+uKHEyS++bQumJ4LRJ9XRdPEXCVK9xfbBR9f6zz
7MU3lDiJU5JPAvBA0d7WVzLtniKdsxPzv/QWlkF6W1+Vc1oetW//mgxkksq1vjCLnh7r5kMfekkM
JT28sUtIJt0YcRy7t/Uri14ELC9iwMtlu5em7aNE7jg9Gmgku47Z9JUwcBfB8/LSLdIlnoPdTC/t
s3Kt5JfFF1F8rSx1h2jzOWonPYyWMRCm2Y2c3NaH3c/J1erwHNvT0B1N7g27KhAECWVDQyKCrG5l
i6Mb6EpFDq9mcoGG+FovizejbC4yUksr8klUnblXJ3ad64izhz4b2e7E2IlN0MkUf6ki80EmdC6X
wt0oycSOBYONdUy6LrGeyQ7Vv3RH027dN9ZFRKM6F6p7TyNFrVdrEk768pOYJO5U7UXnsjtEQeGP
i8rpwad8IyGEHde3IAp94t6Zbm9n3wr9jagttUdfb9C5RyZu+n6Acnzsn54Qwa1Iksk6ZGZiIv1N
or/dw7WFyI4Z9AOppp4n6C1M2KCzkCIhnvJdYAlxXReqPfZwQYRfOhR/mh5axn9LP6BEhRr71ppM
wdCTj2/rgkUJ5yBEHSsYrVdCNgftDq8YqDNADn27jcZI/Krj6ZS1mbXrS+EcPJ7JL4EHVoU+4Fvo
gsUEP+Gm/ljvVJAP+9iQmA5rGVycrgguQWQ4h2oS30x+4iN0p/zv0k3VEYf0D7NLf7hG3P2UxCkw
AJ0+4IKMe9vOmf3bpUuMZeijn5ghLQlNGHLAhcdPB+N14DhLfMQcs/LM716FVgLTSnorAZuZua8J
f69JkUES4l0WIXu96YJqLxQKbQLhau7cLCjDmhsK4k0PdYod0mRqjV4CV8VS0JDvyj+32pMLTCaK
isUXHbv9xUWWmUkoy4ZjXcpZ2AtMzfq7jC0saYPLSQy9bGKnSQBXPzqb2SB4DXnoDWbeMwQtmJ7j
mxma8SEPmeLiw7aPzci0I2qD7LW03Ow4NR3ZuhJw0noMAuclc7kKK/QOZn3Wojz/d7i0KOxOJRCM
7GMtlJKy9l9afMFe0gnIGN50WkdEbvVvHbY+ceCOfUw0eCrfksmFQ6q7uqk60wuJH8OClRosFFJh
Zz6yOo+eRWfk5zi34dKLxD6QClMf1wFT4zXVKcgZ5ZpDS4w2lQXRNel7lREnHKY1Q7GaiNDW6PrD
TBAOqr7ud6Z+SQ+KT1Qy8K/px20rNFNXp+EJblo8jS2KMT3o7GUdDQsRn5P6p5OQrVP5M/117z0I
S5PIoKW7a6vwt9fOJKpUoJZgJOlXO0LZpMzoVfXjfMk95P74Av+AjbwPfhBeuymh/uh0bW5zyvLd
3ymfDybZH/oLPWMuAnGHecSc8Qhnqr1MnZNfAE/0oQbsEsbLDYIHdRME9GyzRUOyqpyKwmeCLoXA
U029ti7OEpNDtUQHfCY4J7W1ZBON6dbq+D2rzILA3zEloilNwQfqJDgPtvw15GH14g7L2DoysovB
xNMDUbM0BEEq9n352lXxL7+XtDhGZlGNAhOJePgq2qXpxCT7Zz60dLlq/6kk/7e99CEKlfj30Pr6
3yeHN15fzIU4vQGtUn2j60BFOhFXj+fRIufjq6oiGvQ+H4ySed4R5cxbQCNt4zlxxUHo2/v69zo5
dOMsxgyK+cdP+upaE1i6KdKmP08Tk3Rp6+Hc+am9dWXf34OWrjFZrXhN6PKAeurHLybItXb2oa0I
3orJmrz3Xje/tImFJmTkRjyq0fytBmyLoGjinEivN5vv3QjQzTOWTNo06G9OWYGdT5rpOaXTA31f
8Qpq5Z8pK9SF3lLxGqmW9lQN06XAP8e3D98mR0KHEIiVbIQ9hTZnbDRj8ozswHhUZsadGz1bLyNg
4ZQOW3SCcHgr8w/ASNBVLcQthvF2cq6j4d8RqJeThckV5HP26pUt0iSfCTgNqYtJB/6yvkK6A3Un
IRctss/xImJal4Q66JpniPSSqHztF4a2y7zrK62O/TwX49WlrId0R9Zs4snx2qhguA7wVPZQWrDX
EFgJEyxp79ayYGQ9pGFdn9sima5WbI9XtLOf0TD6/nZgr9/Hy0m7Ln7X1UAfqcr2KIDjYxN23Ys5
kDCZuaJdaEJv0o31pUprdfqr2WuR/15imo24u8fDIGf/4Tsqfe8VXE8TsvJRQgF/FQb6Sqts+lNb
DDx0dbyIk7Iy240+N4iYvNpNspiWW5rOH12ZDteZrW9DZM9mQMSA94QSev3UinKxVGt/3tew90+z
QsxLICVIOVoMF5w2Z8+L4zM2MnFdeER/1aDU8f2uL5i3IN7asJfPV3+5PXQxGIeo5RmhA3MkOtdh
Alx6KFERKi4iDR9Ga79punbcoGoMjlzU2F8MpF94esrWyE6JJGuo/hzYHerM0q+9NTHVEuT5rfKw
Oe7xiC3BiMrmHpZJGe7LeNAvSJ4sspdRytnA/ByhFdVkSl8scCDDD4yS0sAC0l0xCzfhLIhNlKO9
awqDqLnWdG7SHoytjgU3uqLoLrbgorQP4wZ6QDW6fz9o+czkuI/Bz+Y2W6y9FEntCF+/xGGoAk/h
fAvUO1pI8aagqjTav+hFyJMnNG77JAzv2AuLp4MoqqzAt0aT+J43oXFrrfmi4k6813Y170j7geRR
K/kWW8E5sm1qiM5N737hQhXSgvoSqcpD8ynE3/ZPpNzoxYWTfhwoEUBNUXzLmeMlt9CxSJVDnVBA
djoPB53s/JNpNJJ9LJNvI2YuJDaQaWNQAjBw5bsYelREDkj6fu4spE20e+3OfNaNRzhbM6pFVYnr
cB2eVy2TCi823lXihc+ySdnmbE7PdQQZyIxIMa90/uoCI/Vl1KP1LXZpX9jsjqF0hm1sRF+Z1cmX
Kl/RLFbzPpZxg6eCBIUu+R1zJm473zRf5grGiUDlY6em/ZF0yQmjr/U6toN6Yx559MjqU9IEOzWH
R9/urJMaZEg3K/ZfOmAXO2+iDhO1O+/n5ZJSMDZwuQz//ZdwBW8f3vK0oYp89TAL3iMjcLZOm5O/
IG3SMjtV/+vZ8jftEYhrjEf6LAhfCEmnJChuIhnRpujqf1/1Pa5VsigYRpTOb0c1NSdRbD3XpfD5
zlU9qG1LOs6sG+tLJhz/TZBvw2+62oCi8d59G/Qe95PwI/Op1MzOunSShBkE5v1Xq504veb+QzZs
QgHYIMMRV6NtemRuKngrJZ3pdpp2RUvCHBcq+yNDX7qVqv+hfRP8SkPwuWlFbxAH5l9jZLw0Zvh7
qjQ7z/IX7RzFN7GaG6HUCKNnPrMJv5g3GqMnJ6LviBJ0sdEW7d6Hw3Afiu7pLhJOZaIJbRN7Kwxm
MkCp7d0qVEO6RIZipjHZjvbHUGNdK0ygXYEnT5NGDZgvUt7YUu/IRN2dM6Fob+gxcIOtoczxUy23
2UOE0j8MZjxB6mboojn/BfSlVygQ4TlCUuVPiH10Jb8CCK7PVpQOu9bJfVrq8Cm4D0PcnOwILkgB
b7n0MMSNY/Bqm0W5GfL2YIao9dqwvpejPb5JZmiX0JiKraMOM4/NS738sGbYc8EKDmwX8jLJHG1q
QjAFc4GWQArxe6A53bl++u4EpHSMMeGilu1U16iWFC1I0s4tndiz8qvvFsrerVcZ8QGJVPhKt6G6
ltL4KTLXv8SEBDPMresvRlX9sXtnZJ9y0wshJUSeGrglssF3L/7YR5/0CD5Lt4ifeYfe3itYcsAh
QczcWAMueo+5gmzzAOluZvrYP3SafpmsNns1wninVYBLOLJOU8kbj/Gwc49iDHMydc1kH9iKwzXL
mH43oY0car0T8KlE0K5KuhKpNX5La5wOCK7Vi9fiTE3bWZy0ku+mI43juld6+HDPoZESEoAawMQp
vW1Tr/zhxOTQZUVuHAhO5YBGLP2m0/mVVonAAKsO/42eI6roTU2aBT0s1OTrY9jYnn80NRI7RHTY
QEMPoKo3DZiC0xAWYkGX0M5+E3dNGmDsI1kqSBHkST1nauyJyuBRboTxzCcPmukidEtT9XV5eE6e
jjOKff2nlmb8bDsjfjKWKreDKp3D+meCASHCDftui9B/AjbZ5KgLGCeU0ZeA2RNFbVN9MACat6Nf
Bt/z9jNsX7V64VCaf6aOIpc3E+ImpuLN0saPSEU+WqvK/kSLTEDnXF7KwSyuSW48w7CG4pqP+mYu
y5CCYdSZ884Pg36oC9J5ioq7H/7h6khrjR192dD8IgiOirN3O02BBzSp2RDM4lzWxVt8NK2nMRl3
3a2mq0KhzcKk07hDjv+MOOYJVxbHfHlnpkoYi/Qo2QQlGvFoWcxoukToni4OffZDYpukcVFzPprU
KchZaCpYzNa8pwoUp3EGsoUz2HsZzPI7gyPzggfIe1mXXLv3ujTVye9ulhwGuQlpQUSktXxVTgWy
rFDZ1VfCPqrMTq9RoGtgxmmM0VtLyuPF3KOq6dgXWUeqC02dHEqQ3BCjcirLzscwNbXnNJQ3d1GS
Skbwbaz7c7CUku06FCva+uTyLcoysgEJsKyvjJF4cNi5EDGro9eZnWJ2burbunBqQsUtkcusd1cG
Jv97i3Um+uNJKLmJQ05zrwNFy30a6vlOO8+cE3RUMbHitFiOa59qHpgE0wZ+15G0z2Biq5vS2VkS
AweJl0jklrKLivq+SME3Y+j8U0Zyuq5LkTv/+6paXtVtQF/UGfaBgcJvi9rXVSimysI+KMh0L5IH
7UVaDhI2CGVRwcMimR4NKDleAxCmx26mx4x4ZGe0iXfjP+bPddpEs8ulvjK/u75mkNMYlwEy3K1Y
NB7rsn5pNv/0o+6vAtsRCK2mG26Oq1/Nies5bfPffqdHnObBeLVUOp2CQZzaMpn5LHCB0r3dV5v1
a2G9IzEg5Tc0UwbkyZAz18Vu39Q9mbrSyW7+VFfLwIMjJJg3STY1ZMglkQXNQQbXYVlQOQXX3OEK
Ws1jdxBOa1wce35GeWE/YxSfIAU9f+f7CBLnxLKPZdRyO1kmY6ZTOA/HP0kn1IzZexuBxtMXWj+I
AZ/a2v2ccxkxVLblyfOGT4yG3gk/rPdquHR5IrYpPwOSJYtvVWCSJ9A3P8vOIl09SMTXOmLyKwl2
uAHZVedsJLwp9eCCuD3D4XUOsc55erd75f7pHH3VMnJIR8KjmARdejQ3BOKB3mdyWXF1bhlrLuN8
c1nW7n8W18FRTxnmvDpHMfL/FqJcENFp8uDdyeRSs4waRg91LbyM9Qv7HU2IcdWrMM6vm29kC8TH
elUhSDsBniSScqvq6dJizzniWDEv69IgCrwou4Y2GzBVlPW+TEaGMK55W5fJVeZNLlJQe6KZ43T3
Vob1w7VIcrX9PESayZelcLGRjwhDI0e69sZNPDxffFyjoQ3PYU6f+P/aousrLCPII6Sb7/+/R1eh
2twyo0VFvcwwVtXRuuS6+JOIxEVsXRZvhC3OJ9vhAZtHEPS4+H+OJUoBmsrv6K8+E4NGcVYTOVh0
/pvRG8NJDMvvt5Wa9q/JLcmOnN1aAP5XD6b5fOLWbp3XowjEJFn2hA7su84lnN3LHquwwDb8X6Hp
3ocxKi6qDuZdF9U27GmKohBOCn5ktnHg/GwBHXh+b+zELrOqai8rj6AKMweaOkbOqYgDB3mULLeO
T25iMtYo2MKYi9JEWILb2fOZlsgrPSX5MJSfHxAhkFKldPDwPRixRogT74iyS/0u6R0LTBVvRt74
eD+J8K54A0Hyqeim4z+Nu8SRAsv8sBNv4hmhw88JvB44mcCMhN4j2aWB8zGbyv61vigyc1cShE2R
lfOmMWsdd9MADdo2gKZYIoE/O46TtymnGy1nQGd96kYATqgqXUaSphPhyy58cPW1TvDuBNAIfH1h
Wlzspfbwrobs02Woi7+KkDDp0h10k/I4h1X4JqtgTxu2OelAZzu/EMnx79Ud7KLcrI3+Op7rS4Pq
C4WRGklBQTawLngh6WZP5AowTbEA2YOuHvklScpbfKuLLifi8ltyQhmCZ6hAQ4eNijvl8mPKqSX6
J8wNEJLG+MVJu4Mmw29xfa3WKldilBS0giW+423ogTGDgO0E19ccWv95fXDWZ6bumF37HRTioBHJ
1VuW9RUUhuSalG156Gc08NHYJaR5BNlpbiMT/1Yu7lYe4MYDo3tpmn9WAePE5pxbvGNDpH8UNAq2
Gl35JnKbETeBH6EBYZkSJ9m5oohINqgJVg6Jt0R7Ej4IDSXxaCo+7uc28vK3demyBK1xUHAvJx7a
bpg509Oe24szu+D5UXKvCyAcCXAxeoiYm8a26N36Oprm8ND/t5RWeR0TtTNk+g/6ioprI3+fZ0zQ
OwFSIJJcBktPkBfGJRroXhR0Um8FbSSw6fEplQTT5ygx0BrRpVoXOxXxVlmok8tS0lIxc1qAqTm9
qNaK7m1T/KZ/TVCO18av+PCMV7zVp9e2Fagz8cPcR+U59yJxq3OFBu289qOzBSsY3+2WjJk2LBC9
Y6LZTJlbbPy5D2nUthjfYtc+OuM0LTJ6+t9r82IZWBRtCGbdbOuDh1GE2VZaRxeIZ4Sy4/FdlDmZ
xfan2p53H67WPsAA/Lf9gNGAWwz/bui3IOyXxaRHOf2mUDPfu7kVe2SQ7kMLkmca4ufDMQxu/Ll5
7yT9MaP+aPmMn2PV3hgmpLd8mXmtS7x8mXETwl6YDUiIPeDajTGeRtK099R1yzbg/eMk3otwiZKB
T9J+EUbzaJ1RvAVBHm1G5AvId52QYZ5v7SHOQRfRwaXhNrTJ166f4aYcy6lzEqbzc2wND2St1d6L
KL+tXxX8za5AZP7UFiBGVQ4O7kPpfLRFxZfA94+Bg12G0UO19IdXcaUs4Cmn6qCRZfIm6unXJB6a
HyG65S4Ywl7BOB8o9oqkSQ+ubuhAZyPHmdkdJ4ZDX2ozvtS5GzzXr9q2X7wyHeY5P9ivv0uJMu1F
zgPdbksfnRqXAkzcPtgCVMwu+ImRUC216zj3+swWekqRjx/jrvk1F70Gt4Pf9RAKVMPOmGpgYH7J
1ox+KF7+TGs7PKwVxlpzNFnHqBC9Oej16RpyzpzKgNQSX7MNz50RHKCbw/GbQtCDQURbffRarkBZ
sMfXw/yETsZGlW78yi0AY6uWz8kaHTIrnRB715D9DhMMnMtzUA3ZySv9gu8onK0BRajmzpCB+SQo
QaXo8a3Eeze85i1QcfydkGnGQKncWLgyX9aFtmyEFSn5UGF26tbmPrj11ghdjKIuCLCl6dH+MRqj
Oq3qsoVwakvjDUVJuum7uHr/H77Oa0lupbvS76J7RCDhoQjdlPdVbcnmDeLQwXsgYZ5eX6KpnxrN
jG4yqps8h01WITP33mt9y/SNr4WLhGqUGAOsBss1HnkSlbyZyWAF42pVStIydK8OQaZV0XVG3LSN
yl9z0jvnsgPuPIDMWVmpbP5pS/dJZum7HWXWIZ3m8bmgnKVIUsekkgIZptHshopbbsZn1qbuf6KW
tg/kydw7uygOURL4G7syp6+6k29K8zf+CedD4n3cOZkUh4SEHKsV8xO25h9WCDmYSmYmlEmHEKRc
eHnuTOsS8fJj+Z7rpeeRS8ehhBpZryLbzE5ji/ZfC/VNn07lJqsaGLpl0FzK2P2lzx3zUNqEPUNv
pkqZpKNGRW40tXM1mLdcu3FMUX0b486t2+pC7V1d5nlCNenLcWdGTAtKLwyp8Jv2mnsvKWyfR6/U
wrFJL6uaTG7XIXkCQayv/5rnasOCAVZytG75/NbHuZ6ugZVOj6gA/WpKPpZIXtNT7RoeaupZOxip
YPb3r6G7F3nQV4Uc1j60IVHG02XZaoVDNiH2vAui834Tt11DbgZbcNqvsdXo1z41lRE1Jw1l4n7A
9Zjc0XjS8G9kwRlZdoat3aiRW/P+iRz/oW0zTVNDySIVnAz99As9L+ghJYjIWjVFKIAX0H0lA96h
kZGS37QpGSqkDnJuvFBi29LcXi0DpvRTos1+olsACXw3Q8umSsOlSMz14ZkZtthpg/9g/FiS7VD6
MMuHiejYBWEAK6yC089oIFYDhahVFAotV9b6IN1HfILxiAEJG2kvHoB3oHSlENrNcZEdcoeDt1b2
e93U8401ATBbvuxlU++HnmDCKOkmvHXxhDM0Y4QLI6NIaLt2TNuADfv8HEbNZCmqs3yfRw22Pk96
F8of5wJ80zXof6tl8TqUHVOe2UiewpzfSB+YZpsZI33JMJ1j7u1ehVbL6xTPYucShbaBBlK761hL
s31RdWTp0nnxNTQ/zYzDQA66zYWV7akY7JQMbHbXjZYY1hFnzTGHQMxT7r+FLYzeuDPLleM62VuK
ZJ7hT4lqlS7XFqFDspFeOsEE6yeIe92wNk14JaSJmqdIqWSyILZOTZt9+GmgE9pAjRcEGSKr0pop
i4nhwJw/Cvipsipe0IwTcZZn3NU6w3iZUlNuvIS8pLavf2m9tJ6lnuiHkchj6uTEep50ZlyG+S0W
RnwkSOhUml28D/3+J+YoB9QwR0td4Xqq9Y4WwwQvV/CRsFXDYVly5ymDp3LydAP1MrYgsRlcDXaw
uqNlfa+djLy420sHvejzcJ+QazQ2k/7eJP4DZUt2LPlAPbkW8SbomHe6IrR4PGTHIoDDFmpMm3LO
xM82u6CmRyenTXF7M5YjBaEAgqyBI6rKcC3MeMFJXb80UhgbE3PBrtay7D1vA4Qq3fSUs+c9wlEe
x6x97z2mtubgIThVi5VZ8lTjmqsMbtUB2VCbEUXtI/ZphjpG/Q8bVwLXO3jTLFzE0x8FHTI61zh2
MpvOQzC9oVmWez+p0DcGWn/mul2siwRXx+LVkUpMmAfJD8IEX0qqD6iE7sXmeg0ttrpV6m6JsImN
u9JIgx+iH2SsMiTr6uYscE3jdrOIoLDQNcpxYxb4zYZWBOeo5sxz27bcixn5Yxk5CM+xPB0NeBrX
Bo9OV/cOsTFYQA2DJD+QGsj5c6A8ADz64twPpbkdu+l3UILL31pxHqw58Cm/5zgBDGERRWO5xilW
OrAsTdCkWW2+yR2kPo2Oq6FSS1EDus1pQkP4aKHxJcr0gI04YzBFQdNFtnWy61JxHnWJ4Ni3d9h+
7BOtbvtEnQWBuyIjWSxFE/A6ZH/eL+S8xilD0HBaXgkK5OO0UG9G51m2ZrNj2KlvuiaVG2a+ZCaN
KO5n33nCNP5LNFhYay2YjqUTzOuog4NToQqwW/NhgAhZBTBpgDwj8VkWZqP12k70aEurbZ1k03xp
40oaCP40b+3C8thgAzSu3S6f3e5i2t8XGzU31vQq8eadDM16UOmgY0Xpx+e5DYleTqh3zD47UOkd
Eqtzn4Jhso90kRtuGTtZ1eaurZw3v8chZtYxkN+o0fMziXrnxl63rf3dECGpO2Fey5XuTm869Mo9
81QGITnL56tg15m1edHVAHdSi+8nWMyQhK4hf1TO1szGPZkL/Bz8pFyTUfCQmIYZIUafgWqkZDvR
pPdOn+AgOkZOYFHEE829dOs49m+mrPVKquGdD3/+Xnv20avCR60N/S1Xh7ke4cCzGp0nNPe3TOHY
/nqPJMCGzvlnK92smvFIgzQHczTu3ay03iDOV+Uqr+zkQnTlV9d1h2eoasNzm9ineIbrEkLSNNz4
LgcyfKKJOWROeXX5u0QO7Mu4IWk7cHPr/HchV8xZ1SFyHM2fc0JnWCSm/UsU1+MdLtZrOGghzsDE
fLI8PhIaPrx2RJbWqF6kpBl+QgP1GCME4uQXaM8oB+mCBMzqcKFcu6Xbo3o8rVq0NvupIWo/oj8q
nhtHMod2CdUOcWGdTa7mTNyt6dijEV9++CpIe4bJLAlB7js9F7+i2cecxKD2XI6RvQqUJU5g37jU
iBloWuDIf+5kijC/zQs+9VjVfExV26GGy9qC4H3qO/OSdnYK+9/xD59Xb33kLtLBwuTMms8LFSSK
GEdNWXRi7MXprY5wm4Tyc2k4PCxxpx3LnDymUuWFLl/iOO5Os+hdNo7WPpRGPN8XKoCw5DMGHG1I
2mtiWu/ORGzE36VrPXHKEzVKdIurhvwfzYMY3sCVhYQxynfc9RMKHv0rUtwBwbuXXWKwALdGtJLZ
aPWLURCu2MBqmOV5wU4y/PuYKBZ1v3cJ/q6zDR8/+rMpSpIUTe+b+BYoC/OyOP3kHbF0r8congvk
l0gUkOWvdPLKbpmU9XtdF5cI5d0ui0um7FYfbx1E7S8DNSqXlGT6Sg+SfCy4Q1mHEt5u/ZRc+qSK
b0MVremEEproOucU2g6N1AzBjHrF7HDFODNw2U6Ftk+VmTbTKu0k8pEw0T7scyLOmMssqkFR+szS
0qmIrpZDlpnXohTkHtBHEYEwkMeqEMOSLryHbfrg/7sSAyIf75bLE2hdn+kvZhw7unlqWV6J8rVt
Q8wEROWyf1I0THb3KPk5DlwWYesU8Cp6QyJao8e6fFWkhkEiDJGPZaSdnMWnrBbc+KiYuNiv6zT4
OeAIe1W2sFeIRw6B7istisyTSZDCq+wIKfV6+z2Lm0dd9TzZRXmbnDjE+mXPm1gnwNDYL03nMO7J
gS8eRIwGZzpRRyYg6cExa7paxYD1sWSmuUgt3QXWk9KesBjLNMyCVjFT5SfM3TFI+Qpym4PAM5VJ
daAOunnKfbwsY1q/pBKqjUFI5datLZD5NMdJaB3B6prZDGsXONIXv0VJ68Wzdv0zKHOiJmKnsvoV
3W9G4NEAIgfePdZP/63UrPJZt+C31iQIgVCkNaDr9LLCIDzIls9hE6LxJ7qtPnUKIhMYJAc3hT0d
8qT4x0mC/B+rOU5Dle4HI7FXFHwxB5LrE8Vg4WWmZY/4inf60FjTLZs0+9D3JiFOrbvqaWbs8Fiw
ZTt5nR2IssopcUlPXzGp/C4n3NLcHZCUqc5O0hvgopiT8cCj+AoRgyE3QMI+aW5H1AB3XdV0rQV4
vsnpHl5NHMhS0jKJIQZYGI9FEC0tolFcrc+vXTMaq4lGFYm59oxrNCzunlpKXTevbf5z7tCfFmWO
Vq/C+g5yKX9qXFGeQRGokUIe2ZAKCvw71KHTjUngeBubNuRagq8Y8QLnEByuCPoqTnavJWjSnNIv
AH+NidyLaCLprCHKMJ9NVB/xeVYVX8Iuo6XeeBzS+k/32w6FdZ78n0LVAaZaPGV8Hn1ieMH0E2Gp
DRW4MXaCy3+pG4aPSkOG/FfksOgbPhulrYPuuivJdsMIFNRXDeoLLtT5FeoXz0BnW2dNnT/LwrCK
XGHcgM3WizvaxLTmL8AA80uszW85lP+9WcGxKG0GNnejs6USKLUv/WzEZ7bpgvNGaGd7rF4BG/2R
cy6azlliQAQsiJTLIjj5dY7pTibyHygF46oseIMzMAogjxHfdTOXWZk4yHXzmatVF4nvfVd8+z07
84VAWf26LEmOk8yFHB5wQP5dmtYg1JbaKEW6tkhDooFCyovwZhCx0F0aqwD3AOb3hcYAqhs+0bkD
0Wh00MhgFxFjc4pl8dyrKdyy8DnNLm2T3LimOA9bDUi1yEkfI5EqWTSyY1r+LoMVeSumJhA0q11O
OQKhl+HwaGnvJvdEmGIg2rmt3yRCdm9RObtJQdM6LH9++gcwmItjSPVuKSRYo1np2dGKuYRVkL07
IbePSJlSS02zLk7iIGd1nR3daW67aKs3OuNnDN/l8GUoEv2zzuX96fd86B6xQfKIP5UjRvfxrQbB
srMGmZ0T5bJDpxLjXSoaJqdBXK5k5m3DkcghQHF/fDMDHYUjICrIj7gHLQXiCZt4wIDKtR+TGG3i
rAlfqKaPk2ehqzNHjOZSTte81n6GaUIUswPVouLm5YQFGoTIrE6AAaUl8RqDkvKj/FZqktkhanTu
RkRzP6BVuwIaXEbvGQkawskRu6r0W1iN0N96Jqgvtk3mTe6GZKvXW4xyyTXV8uHODzDcZwzau07D
/7F8b0QH8ynnoxGE1v9f/IpFi46Cpl6FymfJp79ZLTVbSkf7RmnQ3pr5mtHfPWlmxkU0LeWHaO0e
Fg/T0hrv+3lABTBKQdwt7KEIe+QtaNJqr+dxfe1n515afvrKqU9Pc44ZaSRc82e/ym+9SVQRN5Fw
p6lk91Xc592WO0C3bmqjfpH5/NPSAUrTTUJqp4aT3hjfcC7qTz3V2bbIRbadXVzvhspPSv1Ru4gK
g+giazSrhIst0eteZfKexTI9izDbGTGaTNt1mS+g3+ZekkP+Gfwvg0GWWE9Zuvpb/oEtwrqTYFCT
Psa5igN+TfQSYT4KOuQrRxiElF1d1s5m1jt5w7FubtijvPUcjxAXl1qolpjWci8Jt6kCHFp5tmsi
3G0mfcF1b+T1NlR+vWXJKr+5OHrwwxhtc193cXKzM2VYrWOkoSFgSxtIkY/x/2lZssQ+JrIfz5s8
BSbGViWvrheuUDgjgmbqeKaW9M5kxxOkY+C9TEakf/XQov9Tr5bFUxQqgtTnjVBielMtPp+TQ5qm
LsK0IiOUu+LMtRGhHz+/Kc3x8zK0XIPiMBvPUrWr1FR9EhEeMUhMn68Y+JDyxNvvuFh9EjXw/OvA
mP3WWnmJm83vXsEoe/lr6G2/nqQdXBZEHA4s4lRQHhyWkyvzyH8xhgBjaDomvCnmuSuC4bYsViX1
IwqC59gnDXkSxDmNiHwvy6KPNL8luTKFmtShFwnPjppVWWppvKY/pcYhVENjP2z1k+eCLFq5SEc2
9I/wv5Fbcx4722WmTcSOyZSVH4QwP31Gq+lUHuncTsPGxs6H+wgwEwYaGnHHpHY3/jRGZ1ctoMlw
7rda68JdjF/NDnolGXKIsW31EiWPUANlY+2gb1tnqi5Hgm1ALGPwXDbeS+zoBtlqRKb//cXllds5
+e7zGhuNxoH/qkOig5ETOnp39tuUnLum29PxoM01jFZ2pqPprqwhyDemsrHZahnKFDZXTUvaqlBL
dNV45QM5HyXckltq4nTJmwgcTgi73TEj2A41RliH/tkbYwd37SApetGa0NjMDbP/2fX77efYPyeo
TVBdKiFABNAeOVKzM7A28/dnEWQGnGMZku1XRD+SQYwBJmTk0AmYOwwENRl/SjzlQEm+dFGOmGoe
0y+DjKmSlYe44EJsJ8ABusVbnJDC9Xmoj3H0mJRZfFkyDDWXSDnGa3hn+3KKn2ZiICSWMa3q53OZ
ZDO0qvDJ1Qg5X9yMriJLLa8Wh6M2OOkB0xKRa6Zz8kAYfy4WlmUsUwFaAP6qpqn/WdAmANOdxasy
GX6eb8shtxx32tyssdY7J+HG0FSSpj2VPK3LV7FCKsyhAa+VC2CqOiuLkgcEPimmKIvsqh4Oizqb
hBr1dGnO7xHgxkGSFbkTBj3pifv5AxSApEveTffQvyMUq9cG9JqtJZLoIu2eHo0NL+sE0WP1PwQR
9WTyEWGwtfk7J61LoKF+5HyTQA+Pvj19iZauREPfkWgpx9ob8JC3tQMeenBN82HGifWABBwxQinp
aLrQo5kAHjukCfTcxbyreMst5XYqR7P8XKSyPKEFqM58YNlBuctu4BtPl2Vpmnk+jF1zY99K6Gl1
HIGle87LmJkJ3ZnN8uVQ99pWp/JekV4IyeSYCg6Jss8b1N51Vp40lGAK/FmtrKTqzqhDeVIALZ2M
BKRWCHAJeTkrXNvv3Oc100YJMwwpTU0WoUxPJWnedCvb8LmNWwVJG66hF5NXgCp6N08IHGu/TncJ
o+BXaTUk4rVRfpI2DX9E9CahlzydGWUKsb7qaWWv7jfezLXlb49/eaU3CMpmgnKDjzwjJIZskvHM
4TaeB6VacuxCHDFHY7/QM8799p4AO0BmkWPzx4z41GIQ2SMsHJmk1YodBV6ogSOIWwb7Gf9eh+Wr
0DWfxrAyGdsm1rVXM+aoMkkqE4j51dtRWtMfV1pSFHd22474SvNbGD6HcQWY2acfeEjrCOUe3LJN
k3rGXrYS97F3QnvvPNcJ/cAsK39wZNebukq+pSX/8JuyZgZmemyuXOT657pElDG9wAyQ1ywmdbKU
ib4uaBkd9J7eqSaQt2Hlrx9CuB2TlrmFXhXk15z+6TLoWEYes2qa+AlGCVwvRhyU4CbRzUzue9Ez
ALFmsQm6NRJWEoxzMZR7cIXWEfjTsVQ9/VmV9qqIOWHdIaGkZwfNA9DjimydqVM3cMMJB0dc7xYN
T2dF08VrtqFLxUXUTLsLW6O7tR08KNiD2q7oJxJihiI6TF/6biRsmaL37qtF0KnDtG0nBPMFD87L
5EvREPpXelB1qjjaRb4934egbcAnMnyDHBzd6dCwVKDIKiPXIWu291IJvxt42BxuICJcjqibz2B3
M+ftW0WwDf/v3g5WczYS85ucM6fCRA/BeFtV1nyJrY6gJ+PLkDILJhPO+lQZLHqDse1/R3FcHwlG
Fyh2Z8CAHTxnmJDONR0Q5rhiJ7HdMgnpXtvJLZ79KAb0Gel4M9ru1CYEcMTcBQH2eaTXu5r9OVtZ
BiySgHWGvIzJmALAPVQ73UKrW65VOVU/1TBuvGgBtqulM83+MHr00mcHHkjF8CooLC7ofEWUqnss
NB8rjAgotCiwxd0mrSjTk7dSNtYHWnpy1qkWb+hau0Mn0ZrEWSaZM5rOzz7+AI7+OgvlQ0cH/XAF
JLa0RO4zKbs0HzcNkw2i56jGOJ1Mxg+0n/q+qkMCZf1Zv/uNVUJCbNv10mlC9hd/9pwyO6xWMWER
u3Bs9klkZad59mMUMQ6bk4WfFeyzQsQtYi5XtwuUevOrrv7yyz9IpTSdBUCh0zQd29mDF2Sl0NpK
Q2B6X7hz4Errc59Wu9TtCGtRtzkAFskOLgrdaTdEosRMDmmsQpMui9VPFNwhscdZUJNng4x5x+jh
CfzGeMSFAIwvzKojcsJvEXPzO43cesvNTT8Ii7ZWk87cEyGciPXI5H29zPnCskZpU3t70Wm/4xj1
ugz85smeIncjc3KYbKi6oSP6LwHXkYVkl6kO3PIqV2242gVxWTETpVqVhwVSYUQ+AWbBACRJ3Y54
OHZ1PGTnpXBZShhGn/axMdKnbHDpREaa4JLraeYq0mgQpzolJ92mYgU8QKyrjjHKFHcIg0ZpDUge
XVTxZLaHbfiUw1Z4uA4Xf/qsLjfKyD5F82yfaOQSuT4pptkc4GmGtWLm9vTK3nb2QKCsqZe9lymy
kietHTZADLyXkPYB3kfXXdvKP72AkZYldj/iMGayl8ovcIC9A5RrMsXZMeXNyY9lqRr5qfVRe7gK
lsF9SIVPHEObrUInAXzbRNtem+NtDJjuvSJ72s7aeZu4gr9HkQ6fNDEmV95FTZPMBqlY682I2ege
H0bu644ltfuyWBVRi35TJzvcm+5mMC0+4hY0P7iLSOsHAyoGM7fr8qpMa5h/g73WNcFpMhOchvUJ
+ltP9CbN9BZPNDy+fW9Do20Zc+ldXt3Jw3t0CTmrtKL0z3OzqUjM8sN53jmWZ2x1FwuWT2ft8T4M
KiWlHKrTuIAnK7P5UCOP2zwIcZOd9DfVsLKhk61d1YDEh92yryJeXfBMy+KN/XCgfopWWh/9rPTQ
2X2e95GTn/53fraj4vpKLoVYZn7+x7990rNtw8L+YRuCksHi1/9b0ktiovcdJuETQEtBHBdhdsel
/5oH89Rja0batyDJl2EpqRroT9CXULR4J67TKuW7/pnDwjn5etZx2kXPBmKQ2yhgZg6Ww2fYQTHv
s4Vf29a4Tb1nowYrqlPfY8DLQKr7g1gvTsSpwY7IdIShkQsRGiFmeV4WDQj7xi2baL2EX8xtLmAt
s6GK21AE8rqEdDAdarnDkXCxsAhari0MoyZSk0rQBWapf23VOHEGG3RyYU/uxxnVf9a4D906do6m
n6A647QcCdJdtkhjqP8xqHrpqDnOpcZ/e+Kt6tbwvDa86WSF6TI/Lg+EEJ9pNT/Gfw9/lf+PHAz7
/2Kao+1yTap7S9iWy/vzf74rsyctzQASvTUrxOoZ2V4o/jtm7SxFPdi7kEzTDUCGP98TkEF5dIbg
tPwWv436u/qvsgxQXZ6G8bprNfs161p4pnLMdlJ92bHNHBKpic9fNd3Bu4QEga10ZfEi4FW/wrZ/
jk3mr5tFWRwGCUob9ErQ0dU3lyCT5ZtI5v/1TaxpK8MGzWgGDQ8ctTai7Kp9Wubyf7+3bK6d2mGX
75mNbHCeM7pffvPf37d8b/nNy/ci3ak+A0v/v//eBg/k/3gObN/2hSnoTvqCpEwVrfTfnwPLiHvu
h2a41wD27lMbpNGyeLVKv7O1cLsc5Mk4IpgBmBV5eIJNrDqLPUsPvsTtMDyrb0RmCF/BM8j6CIwG
/FWM4C5u0w1qofkhkAzBFAZi2euItN2svjoThuIij37M6gloUCkcB2/805nhnvprnrk0/OWHDfQp
Vo1Dg7ClrBwbAEuOPefHwsp+0Iueng2dwEQPt+GF9zuCZiCf/TDogFRa2nOEOwSa5FIzhxrA/9oo
T8sdoVCDTTPOgbdEOuQiQjJPPSwpg/H9uKqqRa5ifi3Jn21XbQ/8s7cNhtKKkQbjwt/oEw2lIejG
W16eaMEAq5kYcCGUIfGXAPY4jLJ707sQQ8FtbrklzHRDyxrkFoPOFLj2wvrTwwL7OV6pla6eVq60
xTF2jPVyFQNu4269ISYaJDbmk1BLiAseOprNDkF8SHHwhrLfNz48CCefnVPiwEoJU6ffYEutYLpt
5ay72G9x3wnNse7CE+lNcpkZo1beaTqQ/+tlxoE/VN5n7IZHTxe/ZxyaezxvGpLleLobnK2L/yGG
IAO1ijTDvKY/RTtxII47ZQCDWh0cHlozIu3CjZ/Dua0VSMwtYm0HzypdmY7rXwgehJbX6/4R/PEe
KV547rpok6impqnU5nEq9h4Il/1YB+NuLiSZ7H6zNYSYbrVb5/si+l5oNSEipd3ewY8kq4BWwr2N
rqTsrM2k7X9BMfxhFlW8iqGXHk3ChO+giRj5ovdsLQGJ1hT1IyCKi8L2y1Tpyd5TfUMgWrQgK1H7
a5ka/5Rl2UF1YVJe1ZBtq5SYir5h9GhapX4qq85+Dst5mRMHUBW1a8T7hSa8Lu+gye42VOijY7ba
pUfRdUn8IaPA57objQjZk3wg8mOIwHsPiMKnrqULi8CeOUhAiUK2+bwfRAOcLKUH34Yx4y27P3Zh
N7z0kVIkBO478/9d7RbhhUYM8cwxD4BPAbFENGi+NW24I4mNrpjkTRv0+74qf845PUTvvzA96e/P
oxukITjpaCI4oiBIvYYF6lEIrjyH0BFm4ONhGttTo3hVy7LIJnChf/iz5eycMUsutenzRBvOKlAW
OPMueG8eA9s6wUbvTR38Zlz6cBpnZt5Q0Y1w+GeIxvjV8XHbaoVnEMcemnuPv/qKfT+HkJ19pErf
kiMI2s/Cr3/Q2hnWC0ypcwjwiPFYbhEllmSQQING2ZyQQFtZN4fCfUeGlIZWj1Fxa9aX5eRcFteR
47FkngEKKzj9XWrwIlFZToel85W5qdwLRMGG0h0QUYJlLKHhrDkfimTXU7Z3mVHfAS4QLxk3017Q
MF0HSO7XKPKjnVRN3qCHs+xGyuBqtwTNGHkMh97C6XKKhp9DWhrPlnwtJYJjwGLGVUTixSK0Z4Vm
qebTw2QRFGS28QfSTxBL3NwykM9SQK9BinflFGMp8acNudkR1JBYBGBov7uGfJ+/Sx2Jt1I3p50j
Bca4fy3Ivk3wf16BnSmozO3seR+JjrH74FuaTwQnwA/8VUS0pM1gHnSmrDNDTkToo5ehXIbf+p5E
bb8zUJOdlmW2OQyGhDpgrPAZx0pjE3tuRIVJkvyCwWzYVqhhYZupL+VM+JWF3XKDK78gb3YccaCW
E4K62LtPtXnAK1Ffyrb0Vy019qF3Au95Bng/JWT1Ejp5Zlei36w0HwydzbPi+hXQbI8t/A+KEFOe
evWq9hAO4V8/6Igl2IJhYuNXv0VJ9CW3/H4vFdDIUl79nikk9ZjxMfT+u5WDWqoi2rMoEfNLQttx
D6ZDf+3j6slMpq09ad8hB9fbYHoN/bDfh0RYMUCPz7Y9mUeD/btRCi1NIdydaDXwOT/7gpiBJKos
uhFzsBG41cAFjV3MQZeVK5IiYvqhc7xrVMCMcAX5D2hJHOx5GbjlqpkuLnsEjND2+hcSlukWmhRR
7In2rILhtYktXCotx7rUteboNYa4kBGCkDDFz1MM4msmgh8Tkyyk8eQNaYWZIE+nE6Rl3tVL82kd
dAO0hcbqzmUJj09nA98WGrnrHdzMeR4AzrPxEgTWgCot3HvXJN3D6Xsm4YSaxhGsbRjEu5hpzQMi
Mtp4FFcbUIYDY7nMwzYY20+9hYfUscTZqkHTdwKbb1h8IAqb0jWxIu/LpLixhmS3DI7tvv5SRehg
5rRoLh3/WBuajX9GMEYXswkzOKzKuzX04iMsxbe68C+Q3rgl5DTY/HTe4/bdQOyPjkvlOFYdHOyQ
B1YP/Ucw0weEIAXVrcFN0okcG87AJkLc1HrZb5ZFpt17YPpVsCnL18VPp7mOuytL8QMllnt08naP
5Xe610VuXuLM4n4qUthwA9YCL8ahPwUjxL+B7Isa+Noa4ywBr7Tb1wzEnBN3qnhja062H1ridyk9
s7MFwd0n0+8+xBa4diZnu1DRjgahWsI6RoOuBTOWGGbySS+sVIRUmGRHWwkVZ2b660Ed0QtfmX7X
yBjU+xIXSLcX/1TmGv0KA5XFHavz9jPbyVqGdQNNucyOAcMbO2zzxzRhPtMNIGXDnH2vO/x4C3vK
p1NcjyjwzCmyH97g/mw7RlC1MX3zdfOWYEwGWyNP5HHwIMj0AVc7OBQyBKWazTtaNNWhpAO+TiBn
P5V5NJ/Srrjn4zweZ7Kiz6NaIupOQ5+Ly+I11mvv2fEdsRcEIh7xu23+cjNbWf+ACI0918U+0KRg
tUeVttcTnsHdP1i5msEzqhIBS4gFu3LwvjlOOl4C1VepjYJpu9i42En9TlzpYTW3GdX8pszQyy9i
5hwQ3YF+vgK37y0fEEjVpwlwQzTKPeG5JzMZNEygcDOWktDLIF6lSblaZhqmHv9s6ILuwo6peV/j
FmzshJQ/236SPVcjG8j0DnVrtNY0bHneXIYXT5/2OTj+L5pJFnoRl+lbGxU/YVQSCkTIR1O4AWaZ
ttjiP6Pnr8QxlYNjErnUl5z+6Mrrw5NmT8PRYMSPgQDHO9d2d+OMpv40BULb0Ebex22kKF3kWa08
jAm52+VPWgYkKA9HlERlelg4VYgQYCMaxgozYoy0fNBvlv6B8YBBgFHaKORuCUgFJd5t0bJgdRgh
vc6MVzRpgmNnWLquAsEMjzb4IaWPsbPhfhKyF0vaUsw/WptoIRgPCorALDmrwh8asp11w82cGxLa
mdSBIG7VOhYZYj+yxLPfYxE8k5h+bNXINS7muWHSal79IkwPflh8RVNr7hICIfekFr9ABIF7n0T2
emR8k9X0pVsF7ykcczf5FCsLpk8vPV1helTkcp5CduFzY4FLxi9v7yrVt2doB8S90P4x4dsgdpwO
upPal9xpHnZuGwdd9RMHtNUnF9OdZQg5rkbtq8kTu/Mb+/uSaKh3KAljmJdEv+scaGQIoGgNqTra
ZKULEsK9qHma6S5duiRP0PuRZDbWo72Xk7737dG7JqUJApa+wxa99pJa18IxGYwUFBrhRpuMeJle
Fr/Bn6WwYZ8iV8Zf27o/MTCLt1pqyUPfauO6yGdYI6Ojc6QVMYB3Y1O6vaBkRk9ot/02qITY531+
Zgdzr1ZZ/2LAQMmC4GCdNzg/cmn9TgrTutQypUw35As+ZRpRdJu39VCZbx56rInq8GLlvr5NzP5H
PGrhWoBd47SCk2mUdA3xie3aUi+voc2BaWjgVuLQP5SKXVTqIUL3ETipD4wJAVy8zhlVnQvyrTdm
1hcXE248YkgACcuCAW/TR8LiIWDAmaWEBynWEWwebD6yb1cY8WbQN+XddBAZBTZhhMzU9h3zimdY
8DtpNv2uRrSy1by23vYVf5A/i2mdw+lhNp3LS6X4t4mJUlsPwiPxSTEoizccu6C66Bjzh8Ein2Fx
iUTOh0Yv9BNN0flEXlYm/zGREh4GBxRZXY7JC1Iu+YvZHaEU5BIdsG+QV6Rs+bY/vklkri/5gI4f
31pe2F8j6xVf4AMEx2bRNxDzh2XHTNBdMIWTRfWPjQICNXI8XzVaoRtLeqDGAzmfDbdH5x2arzGo
lSvZQxOwnFQeutzpGQIH2ZYGJiITDAq5I1/siV5UCUQNyHP/vQHpsvYaYA1DHGUvSY0zSp8KuV4z
VUuuvVrSlrC8JGlb1PB6uOLw0g6ZL8EQjbX9PZktfi6a9BfZGv1+aSu7EuS2o4EDtZR1olOJHVFi
xrvAm1Fy6uW8TWfLvkmFxHf/k73zao4by7b0X+mod9SFOzARt+9DesckmXSSXhApQ3jv8evnO6C6
KGm6q7vmbWKmowuRhpkiM2H22Xutbw0WsRpkXW1YP6yqwqpPteCMK3eTeS5F0lp0RBlwa9gfy04P
2J/ghwppJMKAgWHCx03YyI2P52xrqOIzI2368wPW26mL66U/hrG9GAkgREGiMzCI/ZirFM37mFH3
ykFLD7UzZegSieyg1qRVibQsH0w7/KKTfbdLu844ibZ7ihXSg/gdG17kukyhrc997ur3oZ9tqgQ1
rwpy9t7DeUBm7Z0QbrTpDYa1qiBMgjN0/mhMvrMKC/2iSGxV1JCAVjfmDSYU7dgEkS1z27ZtAMUj
laMbavdnPmB3U8vBLIOFaDU107B8s8Ta0hcboKQbkrJZtbzgRJ+jOhE2ZeLwW+VayelR3ykWhbDi
pPWpQ1Ao3aDzhuiRcVMGPlIiqSicN75BvJZvLNmFla5hgjTp/Z3fYDCeaw+uVj6jP1ReU5nCUWZT
0Prn6kk2heMeoLwj0A7z4qZ0EHB0duiuaSuRmxPGurdPZUKAXGfghacstszqOliNJB4qGhG6ABAO
qlyazLcS944/sLhTshSjM1YCX4n7ZUZhwMAW811KQb/Al2JsWp0ZPUFxtCOdEI1bltyrUPJ3LO5g
D1RkuoEd+FrKJutcaSiSv1tO09E0g/LQpupRQBm4TVoXML+rP042piw5Dp4Hw5pJ6ldUGHAYpGq8
C/GYK4bzqDqISUukNKvOIvPHjiN1DyAbpSne5MmShmo7/hjbxacgH+JTblThi+mEh28IsJtz4ZQs
Fipw145JoWUo4WZKPagLon6ZrymZAl2Yysq5mAwGJ6c+QrOMD/AUiguSJht/K4GO2bGr4ubGsZ+x
l4h9UE1VyuE43JEwTU5DgsuJC5x30PQuW/YaJq935Kmexw36PusuMAWLQzH1b2KGOEJTpshssLno
hCbJWG1ezpuRt2jlMNuLzGEP1fF2XqA1efExngJgkdXQbglNumkoLFKpw1Ll6tMh/XcEOznD5EQL
S3Ks8QrEWtdRsPpPM4u5ihEDdnCfieci5aWvWSHQlsrWFUm9G62Nnbs8J8HRIsdzhUQhWaFsolXm
YuwPuSB4MmpSaFYL0Jklxhb6ZL2eZD8RepnLn1cPe9d5IvqSeUxCe38uBsAzoiapipsWgQ/uASeH
zFypK931UeUi48e4VmciXBdIgUkFZPcPDUtKP8DcdYZZ3XgK7bSm6Pmwm+HOAdm4DvjF+LY+hf3w
udSakUUh9njcNNemJmGHXTgiVY/X1paungcHg5/vxMo6aGq8dZCQC2X4YIXpvggGex++0rTxjgJe
J3RMOJlQtL5ELiE6jkNjq+1V/iBgJUgsphvb7b6URrsPpOol06wF1v7iEMVGsvHNV6gH1WnIs0xZ
l6kS3Ddq/LnqOYn2XJEWk635Z4GxpwQeFTtWeDSniHOb0YH+H28zgzkwXh8NYE82cqxVoDdUEdzX
mfTgMQjexEm8tzyF3BCQsWVBZm+TdvmqsfjYSnIZq2yqtqz8u9WkRId2FARQhsNnfhV9w9p07ZoD
GSh9UN+oVe4Q2JxuSRDNwXU1mJzVhlyKsDEXwd6Sx6upuvWWHAtKrLkZS3fwEAP7QnpUk/14jEq6
FGE8wp1WAWZE9a0DDo3qqE1OAzXPSa1oS4ReGrIU5rV9ADmwN5kqstrujllusqTbzTYOk+XwnuJ5
WpYCgh3Wim7tvGkRGVPdwFZ+ErU/3hh6/8FzA7o05aSvHZlum7ftg6I3yU6f2nBf+t5xXgSRyvzV
zXtlr1WqumLmQWo5wd3JGCsfAyRgIOX5pEyUkSpvNwUIysKaflnd4M7KnGJCmlo7W5K57kqv87Zl
jF4UNtlTrdMbwc35OjpK/SLy9oWOKs0QIabNJFuLnjHd5ohG9npMLWBIeC9Gq+ng5hp+5YDZPSNR
dxuiHTjPm4xvcILuQWpEugyi0rgdalUHlwOSKlGZKPfa+A3GTXRQktI4sy5f4gzKb8DYaOt84FBL
EQ8s/KLvaH1TUqiluhklubZX8MS4TIWXVSC15RYcRiHlSbHu3ziKOuwAdOenJDCNdT+a6FMlCqpC
BbB1VPc5Npr+RpmyXahTWREAQxh91aXwFbT4kqYmC0U/ILJGxeOc4KDZ0Gm1WElf7BpYmWKMZEAM
lXjYkfB38T3Mknz8xDGldLhH8Ml4Xoi/tDRplY/QCnEr04+D3fbnOXeYSfce77+GWK5TtywUmD3o
fNFxlz5i+WOSj00yijJraQeFdCSjgCi1Yk+08SOUN39dbWinBUj3pGovO3tuiv4sS4u7xMpvHPJo
pKSI+FHdhu+kasbKi3VWeHnU3/tO+uRgiN9kE1/sIKWdVdNeZ+UZOqitpzKYkaE7QNNJElLgFdPy
aA46ysmlG0FFkML+taO7j2oXmNsQSgUmEUT7yG5xJHmY53Jw5wSJI9w8zBDhZm6REo+1VUdWIAI9
zwhmFQlavrRd0zSXvmKjFrUATKBG5orVo56ZNyhiql0M8uS9HTPfUq2KCCYPjXtlE5vYM8TaJdVE
0mF0SVxVfBjZcyKWl6uu/65HA6hNzHXKIA9JqXmIHIfBA2E/KmEZB9cU+xaXxbLPKWPdBibXvCkj
4kiLDvHxrGvQ3YS8Gd9mZqpG1OiVEuMDqvpNMhzmToaYtGGHUb1Z4I8ewPl0LHKtDJcBU5qZK4oY
mgiIOtqOGSMoTqw3Q5jWt3QlxdY0tTucgPCBHedcGIN7tp1Q4Rv9qDrgjQUtJOT4pnkjFP2zEmNU
ydLUAzelmA/Eiy0zAM8rZBd4DUoJqJQL21gucbvBezQ6dRRLM3GKzaj2/tklZmCTZRCmW/8BeQqF
lVDuY4G0JvWnZ0kS3Bp+zB8ihYJR9ITlAFqFq8Snmvp/445ednK8HhiD2d3HEZjKLuXQmFzC4/kW
y02S5p8K6W8Bqekd5ltDd1RneYIckUD/Gji3YxuCPbmvqUhuCU9NwGRO5ZEEm+6BpjyfcsaYDilQ
T84ridWDF6I1b/H21QksAKPR+1PPsXcoInstEMB2pqtuW1v3KnIvPZvJnPqhGoP02PyxmfB4cgwn
BS6sGG/Um2XUyJBAKKPi0rAznkmZMu4IX7UuVZQsarSNk5FXZ6f2yvN8q9HEos1xR7vwF0tEWGaw
QAwhNp5lFpA7htheVy4NcBOsFSt5r94SNeNxUDFA+cPSOGEfJ8I1vXPBAO90AswG3YTOAj293ecG
2ZOOZiEkGunNhUEfb4ewf+yx/x3mTd2T+BGbw3MGqGTjS3fBvAks+rZlkqBPkY+5EnwfUZoGUURf
W5445rOHJtW/rkjPTkZPGU2FQP9k+tHG9CDu41JnIUCBt5yl0bNIeoTPxIoWUy5+cYHio3NQ/5gP
ClRBPmG1pYXYpvEqZjlOvI0XhbvZp1nKxj2SNHJ+jThfwez9bshtmsTZUqKeKThN/vWgTG+CpLlW
SV9jOioFiN3MPY8uerhW9IdGNQQ7NFYi1CrBkh2hX86YSd/MtY3VwwmZ77bsgVU9dYescAhgnZc+
3RKXvTjE2sns4vQQFp5hoo9h1tqEKDt0Wfa9b7Qhhkk0JuBjmFEN8jPvZnekhtuwF7q9VUx7bPnS
6bybLlWkSHa92wQXE0sIQ7zJYXnXXE0yFrZDTeInwEF7xXgFAp80xtOiSs9V+5Gveq0R/XwbZU15
YXj+mtWxua24jhwYGKxzv8GGNPDXJiTYrCI3ycC7NA5hKSxyVjg1xoNbg8pryx6if6gwRJhDeiot
xFme4NuKg2E10NFcc/XqDlpQJ9vZRhLgaKfYjvcDFRFdBibGeagS8dC5h2EenCWRwiGo1UQ4OeEp
lxurLdYWJMe9kMJdX6KbWo2YW8p7/Dr0mtXIRNdlQCQKpIXS89Hl5cQfFmhbamj/N3Spl2rU9sc3
h1hqaHTAY66rMsaDRT7/dt3uBxXFcJs5LpZCsyIRbpju7D40jqGu3tZO6KzAlxIjpwJRrqRGa4KJ
sUIs6yxnVtKMCCFnm0lKgiYp0FPhELhjF0cAlMp+0Psu3ckxzrwibeXpgcUt1+2At6Hf1x/mTZRa
/cGa+ksJ5umHIRiFo7vEEoaKR9YXilT8RQadOS0PPvRp1ZBtoYslKpAJK69injs3HTYecu91IQCZ
wTpkmsKet/ELzEi1xGUjtWCILDeJbncrE1sIh32xtWVNOGUQ5i2DXt2iMPpnTLfeBoLmwdIS/86R
Gzh1wDf8Sd1lEy28BP/rihQd5zaKrXrJbBt35mDYty00X8OmXQA+PViHDcqH2e7sgJhl6jnbn327
38bWeLH0zDxF6SQ2/EbBwh4wb6aKfvFZkR3duGdjDzYz4Zc56mN2ogqA1CR9lu5aIGTdsXZYBLYf
nQifMrZJYDyM8OW7xSi/4F5uvAFxDSyGdE0yAx1jJmazK0eTXZaq13vGReDeEQkc4ilS9l4C5lgy
cTsGD7d16blM1O1skxkci0w/sgtiv2CXpX229ALrpdOre2j2FRkFJ5152XF2lpPgDj+jJdXSyb0P
oeJom6lECGn7uNKxKnoOgE9QeULOUueNZvK7ZrnDeGVCP6pLu+QMUAkNJCRvl5RKJ0OkKHH9cQZ1
mvXol4QHdyFet37ytK2n9Xczb+09Rtp0xq+JnK7QMGsBvoHVFj6HwbxBMMP5a+hx5rZcKdaMFnDO
JEShxzaaczwVJCErhoFxwXCPPdPMo0HKFDPs9Zy6/C529J2IFps3hUtvFt5TY1krL6ePG3CAcAG3
JjAHZvIBiBATGYFkiDWQ1Fk20LM9ZFWxV33yuDZsCuk/AyTU05TJd0NtEPnGWYPumIPjkaAQpU2s
ta4jo7TLornxsd2QzkFCrtWZRFM4nGog09AFtB2iGekqP5EYaW/SAurG0mwR4jfwijKSFZPgS4KM
BfRGaJ37PNTf5GxBiew3rjEtl73h7zRpdFCUbWiEl8SeutveFDSkev1JZ0l56ix2jNzT/Vt226fG
Kz9UvqldLKFnEHNUC/QwXvkGbcTS8UNjK6bs6ziyt3Yk7aLELtESj6X0clX+VlM4N8zG6aRVSeFT
OUrnQiQM/OHkBw7G6V43V5PbYu1mNL2eCtxIE7gyJLp2gUG8GyAhqRntITOvpp1nh5vCRNw/byx5
jhJV9qy1KBzSOpB/ZMqPTWG9ZgrnnmoANnsvDPbzPb6k+8gENzZT8UNdkuTolDQTlocm4aBPlLa4
05TWu3WIfEKliKSadnlB9OKSAmqgrYslRY/oC8jmLTjUdEeS5v1Mmmn0kUxtNV/boCvOZYtQ1i8i
4OJQxqsOwD00xQAYC5OLSdYTJqqJo10aR5/+/25G4Biyoztow/HPtZ6m+N80boZumYYBKUKFp6lZ
P2vckIDx61Zlsi0wA/bMAnY2EUTLlqyFdizqu8RUv2Z+9Uid3ZHz7PN3TICSVoGTkFhdlkfUT+Oh
zgl+bzs6ymUH8CxRYw5s3BRBbC77gX47KxhvwwqTj9RkWeYF2FXY1S1t2Bs9dZfNIbqw0DBjRgdF
jiBppTgwmOnd4E/3u+QQR7tc2kViV2XuGlgke5Ovexhs1gCzsWMI6rXLzAdUI6flf/Mxub98TBbE
AzrYwgVg5mjur+LLqFFBVQuWZioJRAtYoKtOyvTmTSq677fmu5SZI7l8B06rZBHKacW8sXK94ZTU
3UeN7FfXQXErOtPc0djh7K6GeJ2YCXCBKOS0L0vgcZsFuyOiE+b25DNEiGrKFMp5DebHzxCOpUpf
QZbiYs0gs70ZVURqLokc63mFWEsDyCnSlOhjQ83UKYe6jo7MqsQjnGfct7S52X1dGngUKM3c+lZs
b/nnn5yu/qqitFRDU4X88HSLs/mvamKT9aUuorTbmuhRkRiOZ0tuChaL58nilIGtQN3MT+S2/dGt
KRctxa4P86bR4ubt1nzX/OOJxJnob9CjXmlYvd9yxVGVYqkgnWV+yPwjb/z97nwLsZlYDXlaL+e7
82aSb1JHO5XR+EGQl2ItQ38Ij/MmMZmfAHnlkio98YMENL9v3h/Tbmsd++j8lBYlGAM0pCeGWl84
KpRbSBb2SpPUl/luCIPSRgydHFIDROP82Lxxm9TZD1rxCfrOworolye1wl7PlE47tTVqGPpWOB9I
KyjXihv6jBVOXg0UQVSYhwycj3PE8PzQnDM8b6oKErgday+/PB5A636LI9Y1Qg4heaLn+OOx+aXz
K6aooo6kg7yekcQByvGD6SaI8Fq09YOUYM+Pzc++38WOhW17vv9285fn57vzJp0gHc+33t6n7PN9
oiZL1oHRjUMGqOxuVNNKxQ+wZMDIoExuRp0G1Gq+6etSHZQwO+/ka95/Rpd88ve7uDL3naCt6lcy
rUbyEVpGXCfAXsx0PRVAqLxrc7qrKX0T1IceVtokn4YTvZjhpCGDX8KzA4gnH3t/4v1uJJ8IhN7B
jNSTQ6Q4wVlPqrOeZ1x0q+A2QxTEtT2huNUa1qXC7OSUQC3fskl9We4p4bQjPjPcT5LN/ZZZKm/N
d1k8ZIALHVL3rK+c5Mu7kYYZOkZWj5kLNQDxcI3adIzAn8jN2CQsRbwm2ACqPIKUN3c+AIzjPOQS
LkW7JBSawcrbWecSNeHa8yNjlZB/eJfKnAZSIiHMSBn3/Bi9sO72z88X1q8XJEtzyWQXttBsSnhh
6z9fkDT4TZpIWbxpSXWXAm56VW4nwIIPFLj+m0YAa7PHip+DXioG5g1sTsCRKXZzso90b0Wo3Pdn
iq7EEEVGYrRhFk5PK7ayHQtalAmjqt31daHdgeSfblX9Yb6j48+/6fNgrcnm9ryp5QTLl63qf3m3
xzm8CA0O8DJ+HBwr+RYYiAJx5ksBHlPWoHGtMwFd3zdFgNK3gQU4PwTz/PvjBrI2ur7MdNLCurUk
sW+2ltEe0jF/0HTzWVOIYwKVJc0Fmo9JrovdMuGmlxAa8Offh/FPvg/TRKDk2KbhUCL88n2MZhMx
nRFiG1JsnlPH0e/9HuNgDEclQXNzPz8UAAc6ZqJ6eX8oyj1tFw4oJ2P5olq1AU9Q+XN1Z0zZSYXC
PLX02OP2w1Qf9CyNB7KqeaJMzaFdRXCvF7VJufjDU1yh6w1RDMNWpH20LsE1MbsHTrkIZBacW7nr
P/8ETGms+NEOwx5pgW7RNcO1DNfRfvkE3JgLl+pU5jYD1lklX9UOjtS8Kc0klpGJ4/f784N2HBAW
gTZr4bC62DADCBDFqckTIkd7iy4dftx8N8yVPTh0YsGop1WPYbtMJsz9kFFmOm+d+QFr6DFr+xu5
IkRUXZFcOD/xw8/MD/7wvJe6HvC7zFk3RhZuSxRrWzNt+o9JGmN8CYynxNTF0b77Nx+V/Ch++ajg
lWmmhn5P1c3ZWfSDc8gTY6y5nSW2XCGjPSu/5AGUBAnRavLVDyotB6HNB9MKLKxRViGRyBhPwleh
5gcAwCXOVih4bTiv+Gmu1IEUdRkjWjcxMP5aBTHKg78aBsIRODbE2ZEbY4wERUV01gfWm/WAkL8R
uRRByWe1+yB0ph9+Ur6DS6K2oGS/zZLoKQgiax+kfUKAMg/NGw3ZwuLPPx1H1tI/fjq2rqn0G3Tb
VUmVJV7151Nb0aBT7nwPHXiTRev3C/N8sR25vwwUGu58b/5EXjnX8/lngiBImTZ0H9VIIDu3Mfz6
4yfC41C7RFP3SCgtZNkwqk/zXYEwbGUGRbqd7xZa5QDDQMU739WKcTrLN8Kk2D3ODzX+dX4z/CL/
/M2SqP/xzUDIfX8zYsGmM1PV+/l9BjKC5bjWa/Y6M9zQCevHEFj+tndZTQxlVz+qaos4sNRe4tLq
EUuM51xY1cP8o23txIu4Kknllj/qRxiJR91HEivfKMWyhahP6qXls2YH4bbs9e3bG2W6u7N0N7ub
f9YpUOcGyaDt57vTMJIbr7bear6rKR0IB/xPb+9kKLb+wAR8fk5l5rz982/d/fX0wZnDtjXDVG0D
K51q/PKty3/OHga/JI4pg4vsIDiZN5EUT9dK+LFhaUCPCs0xYs0YcS/p8JcCGew5r7FNsDPBV7Ka
/KkLPJbWVfTBIVzsgPnVWmbKtHPhAls6YHfEy+SNzyKG+VZn1Ux1SajQI9R4sZc8oJfobucNzJ/+
lnGmucy0BAK+fIKys7ut5Kapiy+hXa5CXKn7UsZfVexW5740Dy7tPxDUPFToeUjxbUZbWz5GTFJ2
EyouRBO7P8UqE2VTCkTf75bIBldtVBTLUtp/3/x6Cpbg+a4mb6n1x2Yqt3xiEWvQsngeO4E8WquL
VVNMDwS25KcuL80zuiNWE41XvbAgrBBP0RNMBiK/SrN7QVS8lSj2jzR7nE3LeGhbV6SZdRmyRVum
Hbty42QBTSqnBHIc9uQkhmh4FqFO6vzkZg0NA7A6B9J9vm+yEIH7vHP8108us/p//pv7X/JiBNWP
lODnu/9zE36pUOW/Nv8tX/bHj/0f/dRjnvL/X9/op/fln//+662uzfWnO+uMKf54336rxsu3uk2a
+XfAnih/8j998m/f5nd5HItvf//tS95mjXw3P8yz374/JU2mJu7G//rx7b8/d76mvGx5HdNr9rd9
nVyzr/Wvr/t2rZu//6bY7u+cUC3T1aCg65pjU7n03+anHO13U3McvLfCZOOqHHOs/Zrg779pvEpg
onR1y6LKNHUuYXWOQHh+ihUqRG7e1uCAte3f/vEbfvdnvn11/9yvqds/n+4F610KBpWeio5ExNIM
4+fTPTLDaFIHB7lqG8EE6r2BZRW5oq3A5G+dymb6aphFtStVaqTaKRaIUFVWmDnXa3ShbnptVQqL
HBl2xiQFetZ4nHL1mWSVret6D02QXdGfIc2O1aNFsFnqEjuEhodWGorxhakX961WgYTFlZQz+jAA
PwfVQY3sM324r2bxIOn+8mHyq+Fq1szg3JyCBoVHph2BBN0kyUh/dyRAISj5FdpqApnjE9oyTs8l
UR4jg/Y4HC4TouOl7dRkNPT0zSoUI1oVy9yX8bmIgWJoY3PRnV5ma5SLIpqOGckXQusQWX4VJWnN
MZ9MgyKcWXh3chEZ9o3bLDuD90VMtMubFrh89xxawRX25lllPe3aD76R4t6qGn1Jk2XTK8lBYX3q
JMOltel7Z1BIvdpbBENyNQz+5TaqN7olzvJfp9GwSvmBXlQEsDyN0aeahmmQTUcfX3lrtxfk5Ceh
PRMX/OLk4xPgJjRS07PqfgTOeOys4Vmpx6Neh1elNHed1l1yPhcxqc9aQPRR0lOCgNCgVXnEuntN
y3bjJMbOMunn9EF4rYghtfVsJz+YZjR3rWnsopwxCZ9PnIuzbxCGrff9ws705zhQnxFyoCu6Eoi8
mXclWOYr8P1HJ4MOog8As9KVjPPhrlXj1R6sM8Epq5w+IxFy7BKwwRei/xoG09kywqsN19rnL5Qv
mNgthu5aMypsTes8tdNzprSXQG0vVcbhyvjGquu1mUSHugf0Z8AIC2Pm+rn7KQ6Ta9dGRCUn6idd
hPu2pnlX1cU2bnNvobvR64ggmHwLXAHBOp7t9eOxGutNC7XIjJ2zwow4zqaPjq1CAdZPGp9yoEYL
oSbX0R+ebT54+TWO4FQt55U5tbOCK2EssjZ5HIMLUeBvf4YyHm2NpSHAEr4c/FNnrKtHlahlZtFL
+c/BKD6Di3rVc3YNtAb7oRMY0lyGJsUp1fyUiWZ0xX27THBl9Wb4WvfhNeFvVFN1WdT9djCajRgi
7ncXW7HOsdI9JyiN+w46wzDdyC9XfknKOPKhD+wXxudJcfF6WecsumstpIWjdQQLhy4zgA+rWBty
6hC9G+f5OISTi9tLHS5axZ+lJNeh4OhUkT9tsb4/a90+qqJXskSwVuaI2NT7gapnAdLy/MOJ9/tp
7W8w0e/yMGvqv//mqD8VrfIshnbPELquwlaQ1evPZ7GgTyilw0DbyN8mzuOrX7dPQV1AEo9fIVE8
c0l5tnT9uYTV0rn5jhp2N6bJq6egAK/iK8CpcxE7n33KlTKz+azi1xQdM7xpDsjIIRWNqfzCTcYP
wmtovEzEBPfurRrqyFopgDoveJX/+GSBxGB85TnJa1WrzwX/0YBYdV1/sav01RjiFQPCfS5PlvIc
MQDSlsgvTcP0jBxuHHLSqMZ02QT8y1rbfFVy4JzypCPkqQsU3oMDLTGymos8DciTV5Uo36ouwlw9
WquROjsJr1nccJoKw1d53PYwbUr9uel4TJ6gGgVPccsxqxGwV/twkuL+kobGTsEZaAlz92++H3kV
eV9UvH0/juNCjVZ13TDmfsoPSy47CP28VhB2yctDYxHV7TrdBYLdvWPhZAv4AHtOVDnU0gSgrGPs
HSjZvUb0pMOeKy8ovTJ+TlpzjbZRWULXJAycWfBiqD6UoXdNzHUF2b03hwut/oHQ9xC1zhBu5c6A
Osu3lEf5/VsdEfaq5n5px3yNGiVxIbNNvI+dc52yudHE6atQqk2CKTsZtW/yO2J09hzxRjqetUmN
X/Js2KWxeJbny2KKr5YbXEuXwzxIXxH6giWXx7yEsydTd6M0T1PbPcw/4AlBNOikx8yBmS7YboJw
L4VyEPfbt3dZTE0D8lyJeIMIg4jOka4W4auThK8e/83fa66SPY+/UrPbVVl2l79e8P3zIu2n2u8/
qwm333JZL9X/F9R7usay6F8XfA9UezfXKszyH4u9+UVv1Z6m/y6w3LOfs5sbFoqdfxR7PGOqplD5
H3pFgCqUgd9rPdP43XWpD2kvGToOIQeAw/daj6ccl7di9EBGum3Q9PkLtd4vpR71ogncWlhUo6A5
DNuV7I4fDkICazPdYly6cGnuotklhykWe9v6PAnSUe1awwGhompWpyU1GhEX3xSiiJH+sAi1AnWT
NnBEO7H1OUo0TEcQlIrNY+Ubt12Y7vC1nNLqm12q69YtXjDWfintQcr6loQ17Yw0hIKEW2OlVu5q
yPIvqX/tLVzgbumjYXsYa8dc6CirlyRQnxoYIgvPwlrmEKMxaEiSRSOdwDnK/sRY6SkpxIrNBX7a
FRIuRz/l1ZaUAE6uO60IYag7/NrjJhaA9wmNAwOddp9CRdu5jxBvyTdrXq0S+WRSq9vSDVH/kC5P
/VZZaPn0dYqGcGWJ4t7ygEGSYff/j7H/ZE2lCfbvf32M3XCa/fLT8TW/4O34sn83hWY4LvBuQYfT
lYfK22KKZzi86MRDpqczL1dFPxxftmUYgvWVi5VA15iavh9fts7Kh4OLNiCLIOevHF8smH66yjE1
5EA1aElyILv00H49wAbFGaOoGLsFKAFiYjKw+A5XIm9VWcOqewDaOWLBK9ZGuU17Mq3PSPcXhLSA
CmztreW/6Oqr7pPkw07OT7X3XXH1kxu7+oDr1qwfYutes4gj2KvlEkjaUBZUJk+E+IovGaIGZ69H
++SLOxwjsY7iZa3t4rFYBQ/oZu/RVaKMpXbL4OwvdY157ZNtHyK0tMwEjIlSbdM45xw3keqsWxQy
Uou2rkafnLdja6LuJKuerDtcxO0inm6sYhXzynLNqoGu3bcQ3iE5VZa91AiAZ9ybflISZmGPvvEx
6TfiQ6YcwntoYACd1XEhXmD7QGDUSNXxl7ji0wF0lVGStvYURMwVtslHRxwhXvTXfBuecMG/eg89
7SOIhM4iC7ZutSd+KtqZn9rxBA8m2GChXjHDyBdDC7VhlW8voMwW1dKGaJKfrFesVxoOlOys9Sii
FgWomYXPaHdNbsCO9u1DZSwBx14RnO99+ve3xVHdYfh3lB2Lzm5bkPy7YNQvopUNCkstqK82Jt4t
RGbuTcfvA/mlerI/Wwld3o8CF3ry4Hl3fXMJ9UdTHCG4EPkNaqyh/IqX5meSWIWySNaw4sIIi9NC
cxeE0w/kV9I1RF7QsV5G+rMii1Fj3ndFyESxTvA8kXnZdNa9dWttjHRJROV4SKo9dpJaB6y7amTu
LbFIRJgvxQPr6FdSnrQv6Q0A/TuEuKfOvMWYxzDf9L85dZ3JtJB7L0fyG9WmAJBiPI/tgRWimKJX
l/XEWhXpm7DjL3WW/l8sNGi2/NlJ8DAXGuO3n5pR82v+0VX63dVdTeMsCAfNFEB8/nEiVNzfqTAo
QagpOEWqmvZ+JrS13wGluY7tvDecvp8JbfV3h5EITRnLQEMi6A//hUrDkF2tH+t92c8yZUGDVIfc
GOfXdnI2lGDqiTpf0Z75ClR+Wk0hBHm3im5qyvZVS8bQolZJgShNuI34kTMGvtTb/YsBBifTzZtK
RixWKNqdOv3kFdUWcMimNLTbMp6cXehPa6dCLN8xttcZyKwD8wLPAI9FQeEue1LTeE6TBLp68Bq7
yZ3nZ5+scpt40T0RH+fSsh91f7hESnPwRPxa6dEZ7LLPwPVBs9D5REWLXT149dyRNT8jsIWvNJu2
ZgVlGiDYFNSKC+I7P+TlF+bAjcuJbrjgqjlMOiL7iqgqs83xfSC4nryloOQnCFZAiPKlKlPDoI6z
rluGbXIhLe1hgHOVomUjFoyq3xtwQ3QparjQQHCVa3Aj0qElDgo4lJbY4kb1gn6dd6AEMn8sbhw5
r8RKT0p9FpAaii6SRYUtlr4+vqS2u1YxXqxRBXwglJG+gEdzxxyY8tj1DetOuncFv3Vvxp8D/xtp
4yvL8l9BS73EouIklWeX3iHvXOAeQgi0UJjFLqeUIaLI0udM6wUa0XCrQxfbTz0u0xRhFCK94UkM
3njiejmerOpSTK62cyoC9MpKWwvsows7wHsxTjGWdEcG5zogdaosI0BMy3aiSZ/IaS5IEZs+5Ib4
qlto1QtDv7MSAAc9jb+V6cS7qGHEQCsOozow4M78qvNJrMoh/aRXbblKMFlp01NYGSb5w2wI5UNV
faxRsi8CFwS8npOCJHaD6B6nWFlNUE6WNBvCdTS8YBgsVwG0XcwX1RLrKm7zrL2EYfiFLEBA2e1K
Y1bsWy8maTwo+f0vVZGf3GkEJuwucNhwlXfpAgwwtr9C/8ZJ2L3osa4uffzLywFL8WSb5bIjPo/R
4brToTJqoymw3EOQnCrCX2HfHcMaY8QY+heQtoROo8RYWK2WrRJka5GN3xU+w86xplU8KPA8xlXQ
j1+MDnFyp6p3huapK9s82ANcKkSAKVwsGYjaaWfL7bp1SV9gzNn3UtKM1mNr3mRmqm56E2eVrlQ4
o6HJwvrBfRkIQSgcsHscI0y/e1oSQ110KyXlT4lM4tbtPN1PtRovMZXRFx2ijeWrl8a37H2COVSU
QbUbMWmZwnvJO7R3k1r/L/bOdLdxLE3Tt9I3wAT35e85pHZZsmzLtv4QtmyTlEiKpEiR0mDufZ7j
qKqOyM7K6pzGAN3AIDMyHdbCs377976A6h+qrW4eQUAIHunFBhXtEFyjJK7vz0RsZVXuO/2y8hAI
xLLNUEsbujDpPRgDORZVufGiWcXucKuJMrf4AtCjzSqMhTh9oxj3AmTj0QwP/Sm6YckpRx+a06zb
JKnmC8dwiPQ6oyGztBEkBSBqAw6Wdy0VGYgW+wKtDqXui4qKzFl/ur+Aajz7rq23Dz5sVAMlpHp3
HutOMreOgMQ6RrHr2uTLi8vIS9qVY+dru0v2wY15AdRO/XLvP3xHACgkqGRJL5d0anbkptvrksY+
AS8bV8+lP1X3p3TFaJKAz0BnUlVEMVggAqT7N8AsrVEGaOw5iKAtfbvQXCIsqtElrSaP/YUUETU+
IHJ6+rptCOLrqf5UaxddDA6S7Wp3C+7xBjxdF7xU7bPs7UmaXJ+M2JjTOOMbgyOP1ziTh0P8FlBt
FhVn1gtgsYfM9t6SDCQUUEAB2SZxWBFdOZ30WgB4mopTZZ6Frgj/jrlpi2FmHCEmdGPy38eDged1
8WdFUU3sOA578wlsrEzcbObRWOUnEeRjQ8/htb0hKdVd0/MdTZA64p78Ulq+aKoPCaSrJ1q9XzMs
U/HXXbT/XIzjv2LD/DfMexkm8bt/7qPNPpvz5/XnGMj3B/5mm5i/6RSgW9gfRPswKH7KeJm/mfho
ARYIZbwYBz6u2N+jIMFv2B++Acy9aZj+dzLs715agNlimnh8WDSB8uT+im2Ci/iLZeLZgU9fHSEa
smvK3vk1CNJ1aUv7C7gip/LTyFeZI28+TRmnRMY5kBTEOn5amj8KTf/B8wzbChg5tUmWqxLvPwVd
gMs1DvUQU3p/WNzMj15f3RCz5scAQAJdWH/+MGXc/YfZGZSqeliHpqd/Vwn99DTPbWrN0D1aLkrI
K27bZKJVqwNsGDEcVxf3sz4TuzanZ/uBpAJcZLO8pJlK32Bj0Hvyr+buKN/61/EQ8nKgNffB6PV0
j637ZfbgEZVX7UCiMHFvDw2lpi2CogwkdGKjyuxlXO4RciEVV+J6XhgEY08xxA96v27aclt48fJ4
e880QKxAPJoaJbXWwJBmcCGWx+y+dlygETrRBDAsNe77NSkXN/Al65MJbFVwD7P95dhsj5frxLg8
gqpuxJC53WpUnSlhsJClV0F7own904JhwzOpLLy8Y9TKtMsEAMKGIcgqRMl526Hm4nZ1tVA4Fo6U
3QJzqUEQeQkTo5D+heXG/+460FZi2fbjM0Fnh1MFkASlpzd4WypMD5xj5pDySVrowpy+E7cBHCsT
+QlC5IFAlQtJLoBTAHVhZn64aOkKBMmsgdYPXONrR8GZ0YYpRdQavdg+gTGTSQV4kdXwkQyiOYFd
0BG28yZ2H15OJ+Gkq+68okKX9nFNEG2WAXiQNCx4jSFhKxJXY+vQoMBW0YOEF+q0tMTTd0dPMmWB
/A1Tgrq1M0bMR3ZrqTI1ZGfAm729QV2m1i85rdp2l/lXyu7pleJRFqyZLRjuXZ8T27gK4CxD/4rJ
x4r7x20G05yvj0xSzpq/q+hWUFHG9rRlzvFx3VNpciEDAtyjmXxiLwzXbZ4Q7mbqGjlk2LZkcIZS
4+wKAA5J9LYiS2zRsHo3k6k0i6wHF+Oco2kDaWpVRDdH/2GCIF5Xu6vzAZY/BNlWaF+xx9kKNQSb
css+oy8H27jqb0KnFr64dGFJ/tKALTEDyi+w4R6EQoG6Qt8m/OAf7tV0ad6nTxn+IRty64MJdTVA
uxDX9NpHfgPucNdnWI+bY32vB6LxzpSzA/GUWtSugDRYrypq5lxY18ry4wJCk0FTl6dp4oYJEvQr
S6MedwcyoVCNJNcY3JXzVrvtDMIHl5KTaIAHm3ySK6LoX7aHh3PPMWFfoMGAQYbthKNbI/4aKNSO
upUHTGD1Wt8UUr1P7UPWOuKC5YRzci5XGjfSjTccibim/5VCPfpVxcEyIo1OMpj2Igt2aHVMPIOL
MnDgnCS6eUlUZk0Uw3d+Gsa3mrqfKp44R0cMPUnfQhM+C60HGzVD4/CZsstngM8LiobiC0Qi52SM
np/YLeWUODC5RnzFlxV3tlG97Rj1Tk5L8LGQ1zaR1YGrcPgETkFQPaP1Gsi1AIlePo3TGMdzYGN1
QFlBxA9jjg1LSXW7ACgaJ4nF1IkLaazELY5OXnXXAtavx014sPNF7fhbJFoEVdVTpQ17o+kEpCaK
7u8JzmHIoOxlm9jjmp7f2DTHBJlDqDOMAHCQagIwXxgwXvWqblRRxcVvvNe+IkrF8azoWLqYn0fF
RZvvsoR4UwWDsXUNL/XWMAZZdeSfTh+nCoR4VrSd+YYRKd00DPee/WCwXSc4sFOqqU79p9m20gN8
gfi2zIiNZ+xSesbToZoLZLrk2ozPoGkPhkHerOUbodcC/NY93qeJTyzRgLmBg1QQ++d40R8DIj54
kngtdHSRYspEBb2LW38eG7YZN9vcHY5vKV3U1Ymeo9J/L+n1dy4qHY8YQuDFlS/L8y5vR0P6kp9a
2uuQgHy5uqjcA6phpK63omFISjsZJ6Qd4P8UvNDXiQCD/afhDGuHLfbe+Wxwqx3KoxGZ9QfQTbjH
23rYwoUAQAfHt/i8cgE9b4oXBNsS0T/dlEqO62kRDrCnNAPMt8M0HeIoBxH7dDSpUaOmFX6Nc3lj
UqjFnraeK5UjUE1o9aruklFQm6N+wBAv0vIodBpA/BLYsiyh33fYN2dYDqirG+U0R/Q2IUw/P78E
rhYCUCq9M7vlsSktwdBrMTFLR+iMNSs+deDCYYSCDAFDnYUpvI2i5OhMWtBZnn51cq+UsxCDq2XQ
J5GSQUf2uG/xcRN3avb5pARhKz/X4eAYUimgMiUyys4dkWHurDshEx0O/BFgwiAZt1kzHexhotOw
BxibuDbBa+WcQ721F10Rg2F7VEc7Gf91A/q/Yhr/km38H5RHVOXn/9x8HlO6Vv7OgFaf+If9TMaD
DKFPGkMPbJOkxN8rxszfXI/CL4BRSC7orqde+nf7GaNbDzCyQFalEQy79t/tZ6zxAJZow8DC5uW/
Yj+rSOWvJh0mPTBShBax4D1AXn816agTPQXUcA0ixbo5APzpmXvqQMMsWOO7UQRWY8Rsj/2is9Y0
ooogBuv6/UIpRR3AApndUxMCl88aYJamPKBkDqKhPuO6b4Gs/Wld/1O29y9DdVXVyE/WML2oNIxV
OTyal925WZxvu4uDLEL5ad3CwIT688fhkvzR2qgsK2FZUra6WrufHphf46K6KuJOtS5t30xslKv6
OS8SRNiiXOjF5AJvNVVfdkmU6H5oYfWklCxdnPPn9nR/rffQvsNaQ8eEIRh0caBRXQuvQE9s++y5
R8cFJiBrlC6r0jFza7aNZO21Oo2GYXslAHVNn71sUfT7I+8wnH3f7N3kvtYOYZzd0EuG4HG9cRS3
Sy3Vt3TV1oQIuFjU+XN2aqRPrQkDRcYNxf1Bm4OQJ1ST/0PdjoB1url7gBkwl/dmt/VR+665L911
T/0G4A18N3hEig4FlNR+1MZ7Rncc9gl5kGYPnIRMAbjKTmNNW7IGubUtuoV1XNwcWlbPaOY0BYpl
DycSkYqjyAmNZNjhDKOCmSg/bV1/a2b3fq5FxXAABmGvJYuO39HC0QOjfBd/Oe325K6124IX85oW
BzpfiSwpotbWncdXgrvZ3tdBEK22nqsJALz0YpGXNbXea1vDRem3yQATaLIo2QzL04FO51gnsIYv
oDEERYqF1airG3UFuJHYwnSF9/67Ac6pemcxaFGOHUeaHUCn676vQDuAfpR1vDjzJJ3wRI/wWdBQ
uvOsPmHH2zidaKyMRZWwaIF2hurUM67zwQaThBt1ha1UCy/VIj+C2Un0HEOK2ZQ4JgbZd3etVkx1
p1dwzfZ9jVI/jGHThSZoCB1QYj3+1BQjBWCtQF3Z7gHnUjdQjV9330tgVbnRWrDWGSYPrI1tO+Co
AM9nHO55vEOYXp0/x9o39lpd/4q3nO7Z+6bbq0enirrJpvwRBDPGxbt6VKFWs2cUJWYLRs8cOJkc
nLaiKWqPkMhyvCyHqjRT8OtjPC/7+1oX4MPhENwfzo/m94nhLrBr/IYiHHGel7Be20BD/Ysr/Gsd
PHURSDef+jGDIAZ1tgZy+ecbDNAebfdUWAqDIsWsMCUFlcECi4dAIZXcDKHkfiHtDou2JcIIfBWY
PnRt74DmE2YTTywdkwPEYItTUS5if4eJ96/DCv/BsWacgaOrwmJTZa5/N04wLg6X9oJoU0of/4J/
oVRRog1TE3Fnp86/kG40sP2BdCPnDlITuons++/EadtC/9RzmvDcZgZtY3HpCl0VqvXjGEOR9tlJ
AFu6gSNRQIysXFmHxiHN37TORpmRxfV7JQCUEcocVzabhe/btTvvDAyKHZ6u1IQV2E6AFdM8NgGi
WH6/W/ku2GuYjhoOJVgyYQ9i8y0l4H+1QvXdKrIBMTjZU5hBMIaLwAGYwhGYoZnVigsAEef84ebi
p5sLQL0lyIvKCEMpAJlC4iHF4CrjDX6sgYvMx3hDHu9MD0fxutF05unr0veZoKsSCLossFjTgPBn
4kBdCuODTx42eVNTUuuRWMS7GSCGX4JLdtt5xqbJ35QJfiGjrAbtOAsHq/5g86WY4eDWERfYXSpD
ctRup3QKpoUwMJQPw4YdVqvb3L73m6U8MC2fBYLAN0Ty9TBss/G8kAJbCuKV+oUaFutvMO2iXjje
hpcbjYnjfembrNmxd2yOWjC/2p1qctuMR291BckgMEVGcZNML7iJTvrhG1EHqc8VWGZlx1uMyzh6
U+X7ZjiA1XXDt11u31td2ht20T2P1WpAU1ZBdso3H/EE1aIwPBa1Zi68K3DBN6bqmfDHjxt38jH2
OcB53kQ/anoKmRxZBWIbMLp+zyrFv+/gaFEriioA5w2MFvKEjAu7n3IfYY4t5yDU2BnM9wHF38t1
wC1wY9TfCwqyz/h/akDq9+rvQ61FbQ5U7XVXDf4jESRHewtOjnBv+7iaNem4JIZXR+yz2jXlwLD2
dWqq/3WaPlLrp2bCfqvnqCPY65kI1Q/q3VAMk3FiXpxTdQTOBZGCAxUVvQoTNAhCfmIR2TUVBwJ0
R/iUbFAgqV4wmrGKBLA2ynw5olN0btuhBKeEeXJK2ITB3bk5oBTuhoulDkdBEKllSEcFEXdlwFSI
WkqZT5q7+LBD9V3qcVWNLRw1Mo4hCGAiWQ6cEfXF3yKOTX22zzs14MtZbU4nUr2UHChIJYju7242
YSUDn5Pg2MDVRBipETLYlhW+HOHLyncmY+U3athJsIFMNlT+P51z39uh+1Jnml4plfBSJw2Mh+95
Dl0dnXBntCSOjJQIlbUpca84XQ7g2UrwqmdVpHPUWewytpVV9enDUzdKnZyGchAGm1PgwcI2FEww
axVJUttxzTn9aFOrTkY9GS+uBUGpBI+zQaioWZUNgUkVLeLwIynYF82mIthfMZJjfCVqqMImagDq
O1UAQ32fne1iEiAZO+9Q3dH48aTD/kzJp1pHHE+CGQPLVnL5Lg4puWzH4nAz1CRydVH6sVI3RyP+
vgVqLh1HVb1c5BxhtpLP0Dvhai7ls9jeSu6ZnD2WXDOQg9fNCc92IBas5FWcvOORH/F51WKq0TJ8
9UKjL33zS6eJQb2g9BrHSMV2OFC34oFRgdYFnD1Y9M1CqTsloThcZw3HFaOCDeAcqaXUzF2Qw8rl
0flOtEGzgK1kL2+bAaHhX0gdMkylpUpPlxAEfp+ZOKgi3ytCtfZqa5BEJiI4qR7UVNV+cSsC9IJ6
gtK0xfcRUntO69R3TINxqZiQZ9aRPnKPHTEZwpWL3qMhhX20UNMGOsSpx5wCJlfZtvDN89gP3g7a
OrPgEiWqpgalPtj145w7op6u4pY4GaTqHx0t6k1DaYaAiai1VgrMTlxxc/DtCbyoSarK7fpahCxt
7puUSHGD0BfqjCn9YWIZ8pKSikDr2nFYapxSDzq+hIL+G/g5L2D6UZik0xFmfks9dQDZAjWaKw9S
QjBArKuVhz6eM7pRMtJnnU9o3bqgMFPdnyOhlKwdK/XJA7+3gwOkFAJaorF/yGGlun4ojQ5zVSll
Z2BT0DPf8pXfKVU5DOhY7q7SRmmz494pfY0w46NabkJBwaIbSnXGVRGm3AmuMsKPkL6SgTqrr76a
F5Jhx385lx4XQl0K9XsVqeBrr9zyxGKIxFfpUwdA4SCozJZbjo/Dg8ioM0e0l3ryd5wc6aSOuVLR
aiJKrh07MDCQY0qH8zC1O2yYyXIrwfHnxuIfuXv+d9O1rzsArn+7yj+5ewooog+g8lTFK8J2EMCo
BGWIMEcV3jofMZC6b7WtzDR1plC26kfWjxkXeMLX5OFmL5T6Uvf5+25fc6WcuV8/1Glg8E3sl/q4
dbnt1MVVsqNO3gJAHKlG4Jr6fRU5TBaxpk6hEvcgCUVK3zoutwZNC2SGaJCLfblzMGSHjVoV9UvF
T8opSlqOKovU3PIfta6EZ/64y8z6FV3l26r2XVWV5HiGAlpRfvNPC2US9LR1gMYIpCUjNX8UHGdH
Kd2W7P2lee2o4HV3DsS4jbJllRZVcshFZavzr36GUOyHbGKBkbZBRoUb9ZVKhagLqYSeMjFYV+9m
hhyaP99tKpf+o/3LLEheeq7j0a/6O+/evAx0Rrt2L9TBYrcZama8lv7Y877tNnY97cZqRTE41CxV
yN3xdioXp8wWTDul9Xkblkr1oXmbjrz593EwNkrfqYSMkt/KoMF34DHQygmcD3VDVJ5MCZdb8lCe
05F1oV30tlNv792d2ue+YJ9ZG/VHSUxl//Egc7BDoHSk0kxYEMrwUa8oDcn5UiIVcN5vOwPRaHNW
1K+UnvmWwQjP/PjoGdGgv6tvKNGCMFRFyjJQRmB31kdljHxzN8oW/Z41b1PGJNYMp46fMG9wEEjL
8VelbpRuVDr0e6V+XE5lppgUXWkaIvKHgWO5dyZlGcgspTDVwVVKsi2KUFkUSo8oBaD0BiEpijk+
GgMmSWeHIFJuA0oiY82Vvd4yPyXSNKKr6g+0RYcTFHv4yZcgjnAq1DcjX5RhEusLJeGRNEpse/b3
eCADC1WJqrdW98TaKB2o5G+F+mG4GDung030fKGkOB+HBSHS9Q1aSc3RYfX5pZY9KE2s9rKnZEnN
SmlOHo/gVNuvZCUf+fNj+0eHVqcahjNrkn8OfpfvPva5dYlhqVMiB1nEv0rDKY3BU5Xl++eP+8aY
+qnTRznQPu3jjk0RNjHC3zumNowB/iX78Tx1zhLiL5x4jpraAtwaZUO2ZYBOhifpPLOuoDIju1l6
/7TCkMKkUa4eq8xOXlH/oGTu/nyQf7Qmnu46lIV7QGap4OvP4iiNO8s+xnQQcU+VnU5fgzJ+lAXB
9rMu34/7/1Wu/6J9OiBA8Cdh8Oy9eVMArz8XkqiP/C0O7vzG7hAJ54p5cI59B7v/1jnNS/RFA3jC
DnLIPJ1ylb/FwS33N8NxaDMDngckA2I5/4iDq5eo/ADwiQC7i9b4S3FwOqR/VQeE3wHK1dUAOe0E
YX53iiChTA9OdfoiOJlOb9PqsdgYLy0p4lb6sI6GbvQBXc6MwOrCmHS1OI0B2px482B+/XQWl492
Wq3Pd+VjPtVW+cfhA2zUSf5I46m377c0VtZv50iX5RQYiyiYmLKaJhM7Cua36eUjVZknUctkhh1w
X8/ct3Rtf2WT09JZmG8BAAY5JQ/C3DaP7eI800agzq3aMB+VIVW20+PWvK8WfRTfH6bW6LQxpRnl
62tU3zdUbXWh/1hE0BnBFD0qV6f7/qmnUjcV5/vbwh8PC4J303qjray9OYP2cUQMYeGOoV0Z1eM4
bCekUWewL0r367A+zRjlnTX3JvG22NBdGuz9L42spI/zJxMIACFQFDVYTefQn9WzmIciBlfByJno
T8mwqmdVsH7vltmMxr1ZcpeuQcFdXbcs4YI5fJlROYqnJAJnrgQffl6uPOGJakTl/aM5hcRLpvIs
H3EOItgaFvrMWqThRZI9vfMf41k5OkYnCfGMKMb9ZxmPmi5KX5zJaWaMghHBgEm3jO8b8qjaPN55
k+PYfsBAGu7THGNOxCP0CpCrrYQs96iTq5106bIGj/k9pzkdVo05kOMSDIzRMIfUrRoW115i4L+2
D9cyBCK4d4XzQq/FJLuv5vX4WIjDFFr40JUH5kVkgmU5TNMpmJmT0ziZw0j/iDK5K5b+mic8ByOg
2fUonVKk4bPsx3E2dkNvY01qXK0PmFK15+McnMyx/3VdomIuz8EGep5na94+NCtaT410fEPu6pOA
geLDTfQ7KDUiPazGnTRG3Zs/u87aUoaBGxVzY6U9cD5JNacl1KgTb2SI05LPh5k0RTJy56BY6iOP
HRkTKHpFT4v6/rKGBVCF6+5YtKKUbjhMCCLApWE8DjH97COtGIEvSF/CCNi0QhTvoN+F9RgW4INM
lutCClueNvRfinzkTfKPUfsI5rC7BdgzOSxVE/tsd4ocGsaiWJIBjswIrjtoyMb1rljSyj9qV6dE
JAXNK4L7xjHSJZUlEO0ZK7dO6OteHInfCaigDPeFznxu8pdmgowffBHGd7AYgMm2JoO1bMV6fx55
OEZROalDO4zPYatL6+lyf31wntDlFG5UQJHr0iGFcZUntMu+C1MxPOURqLKThiLUQV5NXCgJba6D
osNWtGjvOJRr4007fwyDhOIpyynrtayQYpBsrb/07uTYja3DlOAMfUb6q288dHFKpdI8eEteT3F4
hinmvNLABfK7EXTLh0jH7RX9Kr+G1LWAgZ09HUxIAwycShi2Zat9JmGZkLffZbYeFXQ700UTlc1z
B9D6JrPhgJ4Hkb/QotvcDVM4SYc1EPrlO6mAzJ14lJRkgCnAqirOr4McRBH1m1r6FEaFbjq3aLi7
RYTAWFAgHsEyAdzvWlBUSlhBNRISOQvzeB9n+cgaWQ/dbVKk68EQ7WVmRsety3te7blnLsunupgW
z91zdnNElQh/UvX4maIf68vGd+XOc4HtEmdACEauu22Po0B/pqr4NOlZoVbqGT1XuJXh7aULaGuB
vVkep9fgDa6+64NF/n7SP/QPHk3CUpYcjrt2A0/DuYJ6QjSz9v4YPnhTA9xRgbt28gHM+kghHg/u
Ey3sn8/P+j3uymWkm1GnjUgAjjtNTiwKiJ60tb85Tz6CELIroLwBmq+Wmv3mLXUNMuqXetWRqQdq
Iu6XRrIpR9aqU8X2osRjeOogTMhqb2y6B3m60Iu/P8jrmO7fQsD/EuaSPd300TVy46v0ltAOHUX6
yPe85DKFCk4FxEc0FRkUTM8oM6uWZrB03yF7FFl4iC4B9bVTrh3YHbJ0n60MP3Ncu5eIsiJFOoIV
DZuyHSIeOB3AVWtbSoyLV0LfLm5Cscxe9PLFWDWEzpMprAldsjh/WSRR6mrvNE/ByjnOO4h/F7Y+
DqFXE9nK6UC/k0+XKOr3xTly4ZOlFASwI2E/J7ePy9LAcK4qM6R6h3zg8uJLZCOwjxRVIJeo407u
u1F7MCk+xsvOMn2NwKdmaQ+ZKWVTWzuzCQQVz5Be98uSAoqH+CC1CnM7KqkUEhDMTPsQkJ93f+Pf
eWQkw3ZZ0zRHydk7/2mX+ey6iFfU4If1O50eUx7FplbSjfKFT/82BKuTagpL99TepdPuveKWzbt3
a91P7DkOBXDLgyuO69PCr8P6pXfWxgRC9RCuDmEAcmJAQkZRmkxtoU/IwsYpB43eF5r0WlllNIYI
r584fuQdIR6dHrJZfAu706R1nnsiQx8ddO6AvUu8MSD4EQjHYQSk0Cydccg4zZclXA1EwLtJFr75
E0xy4zRy/VHvzuJ2rVP72cuhDT/Am9Dt/zeVH/+DajrIBoJhpTx/gxAG2TeP2tt/bt3+r030EG22
Ufi//+0ZuB8qPv7tAWSlt5+N3T/8yh/Wr+X8hsHJ8wLd9C2TmMnfi0B4xaPB1MVrUYUggfOT7Wv9
ZtOTonq/aD+nwJkAxd9qQCzzN8/GXA0CA1ghCqn/Un8XcEO/2L5/OPCfPaim7awmLwhXJAXxxcZx
JonhApmSOfp971vPVUDDAD1eT4QygKy+bOOOo58Y07NjH2a6heBvunKcN85dRx+DZ9FSE5zvjvU5
38HYEsuLBjlicaUJ3DQTc3wZ3OfEzKiVOFUU0cHEMYwO2e0LcGW86OzSPNBsApR7HuPUDVep58Wm
r2AEKI5pfA/3HdW9l5M9PRrN3TC0d/BAQq182l77MuyDIEV/BRk4tpdTU28aU8U5B+znrMuG8bVH
/uYeZXlGeRidBug+ym55Lnx7FFzK5yNIt2sbPFvp+ESptO4SnWE+VVGLuxq+RaNyxzp8nPSLNtKq
/VTyibuT5YFqkW3bgIIYzVjgyyxTIM8b53qLiuO5IzHogwXmWIDWH6ob/WOHLmy8YBwT+gxTCtaF
VRVfIDLGUG8fSAUM5qLobosrcE7YlTy5uPgdySf9E2DxtzN0U2HiU0pi2doRD6VxoG4lQkLkQDHg
OXBTeFdV8OAMkXG5yvR8nPdGHRDm6h+0yn3vzOQGUe1poD2g/rpSAew3cUMUiGNQJ+V86K8bv/L2
R7pZhGUHUR97qzLLv7orgExp7FL2QrGPW1Lwlxp9PB/qbOLeTlC7w3QNSWDuhVaq9+QvkvY8LaAy
oHZGh24x00nINXjnpyEFl2bwUd1nw3vojXfXTeLHW5zbGL9QI1GrcWwjPQfYES6XhBWEYDyqFAKX
aJu+X59Pjhm6QWGMQT0+LYuKWXj5vjUTb5Qci9sIfpMUttuhnAMLcpsZoPt7sMqPLo6T2vLYnket
dX9CXVVwOQVesfKdZnP2YVryUMEDTcgQdjmZS9lFMy41JdzTYFMcjnMdzWSaXyCskAGBWJJyu/Z2
u8tNd3q4nJcVEASudVg2Ke3WgxnZFuXDZg0EdbGCoH0MghDYmyjBzhe5C7ehfuDoW9h2x+P1ofMI
huXmFQhBEk+n5P+iUfeftsL8d+xg0V06XwOk5j8X0Y9d+f5H6G3GPz77QxY7hBtMF/AAggqmCe7W
P1A9eAU4ApMHKfffocnjH3EI0/0N2A5LEVXT80GIgJf+JovVSxZwA7rugrjou575V+rxVOziV2GM
nHeBRUBIAzlqgXKARvhZGJ9teBAPMYmPuRHCWytGjy8jsQxXu91ZbLC7xRBex3X0YQmP9vhe3tMG
v7aENsJ9lVeBmcE/J3xI8qZbXFcMPnc3KccUVIlh5IRfoBzKq9z2UR89uuOXFyfsI3cMR9rkhKPK
rSXaQfnpaOuEeK+PVUj1skzCD0x7bNQWV3YYdZM4oow+JEbN1yaj7UstHm8hLoTAEj0JSqFFEt5v
7z3GP1p1uHFUXon7g3x4mnd8ze4otl9DNLsTptje3V3FiycIzspLyDfBNS5tuVzR1sFcdi2uoxFS
i8bXdtGy48luBOGlCCa55Nu2jrgn5S7mQfgCpbM4jMOz2N2/8OMxnL8sAybD1yzxkeTjavVpiP0r
oxWDGG+m02kt3iGTfLFe3PvbnshA9YJbPE0kBiw1ZeIqJpiH4mX5ON154v4hvH9Zhlch78RDIV62
eMeMNJUvL4EIVxTpihcWKFzNKR/npRHYqmK3Wk93gVixfXQs8M/ufQSbhHrv8ji58Qtd0hUYkSQQ
az3SxDvfYcolEoEJj14o9xePtrwJPv7yjtHOJ0aJ2ASCbx1GhVi9L19Gq9V89ViztoWYrEbTxx1b
sjuJ5SoQ6FhiJysixYL4k0igNswF9XeE4fmvZYng0Zhq83Sh3zPevT52dw1RExou9JVuiOuqmuDt
g49pr1V58StZB1iH5zFfSgNhBFsWsaWTYPrT3W16Ep2cv8xrRp3Kx0R8bm7i8V2P9Iiaqpvso8uo
njuP0V3ki+dc8hDJuKJTRMsy9CeYxdJsSPqTF4q0IYwJQVni7aOTWwILMCtdsrB5taf6B0SYFacd
RugJVJ4iGZ9H+oc/jcOTTFfEXb7XJhCP4/0lssY30UbV6Damf5E3H2X0CWBgeAtNnl7L9f4kT7i7
rOCZnVpXohJ365wDUMrZ3fNjLadw78rqrh/ZU2o+x8exO/XXQZTiXp8ksBILN9RfVa3c6ESwJ4kS
MCwu4iLUt2bLINKiQAbRo/rF43hKbn9MoGUST1Pe/wmgmjiEjwEP3xw4vhyKcTENpBNBaynNlbaN
R+Y6W7qvKF1gN85Pj6Rap2fx6MppIgQRN3GW00r4QuYChwdZQWBqs2nF5yGkI1l8JlEc8tabYIM8
sXzJxGa6Gl8EgoOLvj2Jgwx3748rdTEg6BVqiIyVGnqRhp/n8PkiprbkkWzzgSXO5B73nKO4VEdu
ueJAcqnGmnxeZGKnloTCkGjjyj1ZW7Efr1nvxw2sp2HN+tfj1XzJsd5sDJ61RLhphJYSAk+bI4N6
hWtDrj8BEVEP33zyF4JGZIGFH+73R5lEa6I/YgNLqFiX4vnESkG7KmN2A95kPrRWq/9j6oPYXMT4
DQACSdGDXDzvN+q8lN+f3PARUcjnRD5RaSTWlEFz733+uSOHLhZn/Hsnwls9ymz8iscq32DimdZE
HelcmEADcHgvLtFQTi4xJwh/XbIMqxe8e8GaDGLFv30YNXxZI+4uDDiQLZxV4jJPH4ZnM2I933uu
AcKScmCxe1mxeom4yD50xfr4dFoCyL/KJhTgIBXUbUYiUC7A6qrtYWvId7HV5DvGiCh62iTHNxef
3viZHJugX13S3RxR5iCeYHISn/x5bsQ4k49ruGZYCFM837HEPucI9DLxqoVfX4vryJKvz89Ayilp
qZZQ7QGHQ1IvEvoikcWINjgc4AzXu5deOMPKl6/R4hPpRAxRiIev+YfklsfimfZr8W7w6+ebXBBo
EBqxDgDwENytfHB5Yd+HeOQsvCX3r4vxJ1NbR2qkEV11civnD1LIXtw9j8VbIifr5+cZIbjIFm98
vXjFtGOCN2lFaYSTnMuPc/Qxb0bhbv5BISua8QNAl1EqvuYnxCB4fYhdXaKJTqimAxuAmT81x/Z4
e91eI3sWLxGJYydE2cmvbf4EmGA/eajE693TVXzc7cmXEgB4m319zZVUxjpHknx89OJhct+Hz5S/
SAvFWUehNlVTzVipD2J44vXhnrZBkY/pfg5zhvtUPZXjkq4vOeysCJQITrsvngiGhSW7U/IgR/Lh
G4eQybZyiFBtldCFXIi7u/ksWojPKJrI57tWvqERre85PfQjazazZglxl4P8epMXkhhs8UFMOpQ2
Ya7Rcx/eTXpe/T/sncd289a2pV/lvABcRAa6yAAzRUqiOhiKSEQgSBDh6evDf4LtM64b7tUYtyxb
ligSYWPvtVeYa85bYPCgTt1SIXUzX+TznkiOEWqdH3R2HImXc+sHS6Fby/VPZe9/ls/75Xrpvb69
7aPIcu190Nhf28JafzH2+5g7fn19jtlAfyTrJ4oubsZ1wFCEF++S7TsJx/Zz8Qa4TdKt/LswaFiz
8n0VPVjJzbZdmv5lXW9bP38X7NtaDWAuNQCR+AMEX8i7WtLq6pXb6Xxzyx9pnb8N3/22OI+v45kG
JPVNeR3W2VaisyZ3v547Luer4yHFdoPfFIwBKA+C1QnmoLd2r38PfrsefIOEP0MrWZvGOtFlZX2D
buJrnueTq9oI19kTmXEcgMTW5pn3jhPG/PniyTYOjsGm4OE1Ltkt6xQ8Vz7Nrk7gVPZLby1/Omud
OHd/dHorelmt3Mn6fFiraG/7Bzd6WqXWMnDOtuv6rJCVvYs2gbPkujHPX3tS3UzbnvSSGTLJ8Kl4
bI0zr7ur2zhvD0fHDjP0szNIktqqXVbNfG1Lnlbw9Qfv+n/oxpAX4owQ/r04DOccnurchkL6QsP5
VXCK/+ipwol5STs1wX9crEUSVgcxWY7C5qI91/QsNLgmOclP05uOnUvrJnNJdCiSrCQQK3ZuWq1j
7KelEdZE+WNAioyteba8swmAasLyYp9mD1Y0TATM+d45zxt36tRrkWYTS18+vgYPXzWC/MSto+Zz
2DYe+8gzPwex17hgI7yHja0nVXwqL66+REnHvLop+7PEPgRBufsIs6A5bklAsGtkByLPLJh9gs79
mJ2a2cRS51h2B9R1X6Vo9B+ryoOmhFLe4DD6fu9S2vBMXInFz+DMRYvlW8syWSfW65GaB/7W7Gqz
GWBG2cu+MwuPbD1v8dvv7Ye3fQs1G8ytdTzOLhR5XIwSztz2zfOWa2+9Xm/D7bq2vPnbmt0WS+NO
nHDpsX/yyEsqH9DGONvtx/ZN46O4MPiJeJg3y7es7dq7WvwtsbxwOzs3V959/PBeYZ7hfR+ju33b
bo+vR/Zj7+hvOQ8n9Q58Y2MMw8PHB9tYbTnsS7d1uH2bguPb0cOUC8sbdGIBYoMuoPr3ijlpG4zG
HJ50fL1J+IWVh4foxx4g6/2FZ0OL/gNCWzazkA2Mr++X3ZZTHjhJuF4TL4T4sqF3DK1Py8X/WFlb
b8Xde6+Otw3DeTM68H83xJXH8ZnfiI/5y1HZAmyz7qvn1/XrK9Mf10RaP3AqwPP5ZEm6vfgWB1NY
WpQCn2uHahTeDFLB5/4gOjwU4BvW87B7ckpYiHDEPtYfb6hSvkN8puG1lDTpwCPNuortp6efqzfs
+r3H7k35JJT53ji5fQ2ElfAV2xDbXNbpPtvWBtlp4wV5ID+13kfrdGYHicinPWs3wLxW8NxZe4Ky
nxaz4p42buQeNlGNBZety+EaqrZqp2S5f2IWOkzKRGBVCLeBDeoIJmJ2zLPx3J6L5XTUPemk2eIq
CzDK3s3uNyrjjNIlZcdwS63t2PuMuHfxwiwKM/fKIsu97WEIcCZxH4Bw4HdQlRvwJ9iQB0Y1dnzB
bT8eOCI2onnevAS/Z/dZocXVl8L5Vfxu4V14v1ufOnVZ1f1MR2sR8qR5a/h9oPxc21sm7+t2632E
uIGEJgLPJ+Vsqf32JrIWjseb5b0xmAfis+Mc+OIJsQgIIpceu+uWuqPFnAw/vPUWD1q01qyBZ4K3
t4+Df7zaHHZ9/FiW1hehmkeoFbKmWGhEUZz6yGi4z0xa7g+v0j9Y34RIBH/ReCpcKspcxMPhIt9Y
Pesbi5ZZmFmz8xC8vq3Z1Fgqc8x1mO/psOXcnuexFS7nSYlPTcS5PXDU2fE5pPYHq/yDMPfVe331
WOzh8WBFgbsLPe/48bZ9dubA7Lg9vj2z6NesQF4nTOALM+Hh1H/IDpGzyQJ/287z+4DX42+4K4/B
u9o8GX97pPrvzEMJHvKX+/ym2DLBgxeG32vPcwijCSi5pCu3PS/8IeA0KUvGm2Phm/VxINg4hD7P
KPx442PYHZbY+cAkSTiq7Bz5XWKbwqO2jyFjQ/g/Pza2xRV3ism03iC24/hc2jE9yyASUm9nnE0X
VUn7JeO9898Ib20i5A/IRsFD8rn5kxMXRWDP5Eu97we77BxWXtf3sHOXoy3Mz5w4yBaX9WzEB2KD
TxAJqZN6+Wtb2I0BNh+mdlIOxH/1Gs2WK6a2c25EwW/Zm5x5nWJlbzeN8oyN8iadUOIL2A0xdkqY
znkLvIpQNknY0ZxWJ6s84ZbHX9pXvxPeMRVsSJkNDD/QnjpYw23JtITGVvfd680bDu1SPdAVbr2G
H8cPHtv89Oa79VfQj+C6nf2QGXGcTe+OTMNnEu1e/Mo6v/tznPnpsv83VuRaB5+RD3mPv/NXjbVi
JRwOh5eXl8+zv1r5/IxDP0dkh/B75+fO/N5wd/AJrnarT34gTvHwF3AbBEJLi2N87pggc3B14HLm
1cr69Z/czYSj4Vsc7HDkAWPcdTtkaL95mLrNBHvxN/YT8a5PuHv8DudAkE+uNiv+ISoDI2z5Npd4
tkLfD/1wDpNcP2N68sLhsHJ9/7zB//dXkf2+OkerIxewW/n+98plXNyX09OTu3o5u9HqYJ1X/Lg5
R7uzbCsWw8Ergu0zKBYbPy6ue+AcBGypi0dKHsZ+x989ME9W7iZYOht++LFXmw0O02p1qKzox90Q
fpxPF/aOynJxSR1nf+YN9suLG5zP7ntkr94Ny7f4cXNy7Q3vwR7vXN+1OD9CpLuN8irsX15WBGyb
FTGPv7E27vndfvHd1Y46p+tO7nkVuZuzZW3sAOAkw3Ka3JeVv5sxCpa12kzwhmV2sSPBwfgYHPp9
sxlcQhT+5ds559p5xd4RU8+feSFyWRBSaZ8Vq3xH2DYxJH63mt0fwkyOOX9snleQNVm8e0Mn5q7d
vAyuxo265zkBgLN0IG7aQZHGTtJa0ZkjevzpHKE6b7kv2GeeP7EJMBF7x+srznf2+ZXHqjlVoNvE
1vC7WARf/uz9rirL4uPuyp89VfaAT6ZuabNkWfOuv/n85hZIk1ifYAWYHfBC2dB/4ax1DhPmm+QD
eQLWEadfnaLK/sFBXe6D/Wa+o3fCDy6j4ZY2+Mu7M/O5ISdEpPnOw919fnO2cPbBjqR0WPmfB4VH
t0Ff1nbvLk+yYjzeI4JYhqHz6KC3X3a9N9/aoeJSrs4i1Lkh4tZPWj28GXAysFnkzmyFUu9lt9up
LlbKfYr2J5cbYcTPHF+2+Y1lF3G9+JEmbsiKUPR8mo3Ui0sk//QURO7uxbKIlM/M/d1utrYTa61w
r/7LihmaeZH7FNt7ACQWg7maE1OMaep9uvaJueqzBGe3053/SKQrWuEmx0Fwo10Ybo/hgWnj8gTc
zwNbQGJtGYqDx+JydwemyVlksnPF55Yh4BEwiMy2E2PrR+fTpnAi5ubTy9lbSRZ252V+Y0z41drw
xNl8mofP+BP6v1yWBxZ7+PJ+Zhz9F/eltL+/qbLZq09IImy6HNYujo9ju6zh82kV4cOcz5IXc77Y
ik61IxIaMdHx3b0+bEx70jwJUDUxKt0QqpucsYiMLdOtw6Xhyhvr/Xy3XP6/eW8IMCdfeD7w+Hj4
zNjYYqQBl9hcOHka9lTf99nz/FPCTb1HJiHa/PCYILVNxmVOhBzYhhlRmBqCeQoXNiaSY/j+S7QZ
l8FT5iX2u2pHsJAFtJ4R40Yy2YKB3hJ6bQFuPXcZ+l004Eb9PZjZFJnlP+I6RUpyo5IZaSykfAar
O94PBtHg5EpM3dbiFoZ32X7HnpH94wtGWMvtnAFBvczawXxtzWMjM0Kn267CsHRbA/BBdyQcXgk/
aXB/L47Vc7VsltUyY9IqDnqNv9bRxLtPgiMQBaZkIvs5mmYRScE45yVzxpAvgSU9OlwGDMK8YbaV
9TZxgvnydN/gUZEwZAWumOfc9360osSO3s/zMUAL8RIRmE3U/kxdQLecLzbSrXia+04hl4j0LOq2
1X5lfRrc7bvfMll9H1MzZ2s652nvLB0O+cBKRj97ZU16ZUazkOzfpxjtnwKkFOCV3F5eyL/ltrki
Yz1HKN4HvgyhEefUCVzxb/dUIGTrFQZlIld6RawfGAbthlPaZ+zgnNaowniPZKe1iB5kLl9rt7fu
3tvkkcDs59i3dSiKGPbXs9nbyVPZOJl3Jwt2olC9BLzsIqtg/zT25a3xBcfl1+fNboNhujsOjfnB
EtXz0XqcYFnZ5qAvfsjSLCwSDu2p1eYr+S6JUP0FSZLo2vrID88tlVCZDLzADPN+kGZ35gwCD67n
nUG9LcCrLOAFbvYSCC4SUBc39+f3QkbliTtm4jpYBJwy27brmg9nzu2pfVuw4BomD7Zmfu4UZ60V
LqBH8kkO6+D1ShanJ+82j0rDEyAaJcxUfErIXsxIB3r4Ffxk/OVJILP29fwTnDAI+8ahN5ZkDukU
/pvLQa+dRdSyEpboaBNqIKPCRHoiLb7hDHzJ4S3oKej8PAExWlJ89aXgvh4DKI7NEBgUNgJQfjjP
ItwjpyMWUrCxOA9BsU494WDsSHZu8b8KuAT2ComAHjwsaJ7wula3j1fArLJ998zwiUTAPDCcrKfA
FdztaCTvUTsQUB3azX0zp16eOxcpjmMuM8vobpjnDRVuQrBnoFTcErUXYKPLr9elzmcjFjwO/OQN
JL7nEA2TrltEP6SncMwF6w0/fSswEZn6P0um1noROYuDfnSeqHj4hv3aW/uvjgLFnD+ai2DAfKyv
h/P8zNmtW/BDshG15KhxrgH510g7AXKErgYWJFtYUawyWGaMHlfeMr1ralYM53ywp6/l19cPBxu5
rR/KW9bXkvobs3f9rIapv/8xHdbl/OaEk/CE59wefdFcxD8vhgfuJktlPZ3R8lvktngGYuRQqg/v
K0p/aSh+DZ2lHm+1U34kL+YqXxHCFrldvapPycsVAAPYggvoDEbo9o5amnosn5W1Sb0tWBzM4+P1
URNzxmuptdQnhfgTJxiVpASxUqtNnJIiDBWCfFnelmYAJslrPZYWJcJumTmkxVbg8ZYXP6CQ6MCc
yyoDuuUwWExMeac6d48BCVL/7ik+2DEfLYxNh43UK+s6hkLyeRHCX7mrvwXh/8v6959oav5nvpv/
B0vkQIVm7pa/ro/7NcJm/wi+f8nB/RG39K9P/gepZJgahM9Q82vwzvxeHQepRK3agDEAHBNCSH9g
q5FlwP0QOiJRjl4rJIy/s9WAVNLgjATVD5sguH9J/VvV8f9q2vqFVJJQvTANVTcoxIv/VRw3Yczr
tcxc2MIjhzZJBRw9snNPLdtz0wxr2pjdrIWXH0xTZHQXemA7aS13CDFeYM5rFzfFVlWBpifpZJTT
czwY9D4rckGvUvKViem+HkFBNr20kh+6mzxKP7nToql10ybtYlRa4FuqkFCzq7xR3ELTkUS731Zw
QtEOE4/odOnRvah8UWEHHm4bAXYFYXFfjg9y2WBCikVDDg56aktMqj3kHuuFGb8aEtxUZp9R36rv
+ztqZBegKYhvZOQgm1T12ps6RUKr4RbITXautdvkXS46pNRTQug6GcjPNFMNp9wDhMz9F1ZG/IWb
0dXr3W1hbqBmpqrJS3Mvrk9FLUowAHfDZZ8PgAjpHAKiA9Nv6zSVGmMLFahQwPZ8Q2SMH51rqR2n
tRkVF7CS9wwSOuExZTb0MsdWqhVIj3M5bEc4b6GqBkZ9vStRLjWi1SjNfTmY8rDN+1z3q2wkGu3E
r0uuuZrZ7PMKasNxMcJxfdEp/xf3iQZjwwiURa743Y2e10ypjno1ZsGYxPC3LIZHNXuV/e37kvVB
31xBDtWv8YBdMi7i8fYwRmswgStfBOzUWAtPZa6hrHiZZubtZlvV8rmlUbe1u1uz8KcR3tw0ibQM
GFvdQp4MrLoS3bGmwqvd3pXkgUsvth9tv6BKNT2Wgmlc4OWXim3ft+AsphoGsE6Y5Qc6cPA3MuJx
rlHkLKpI0HI2+Wpo/GuyKO27KCLh0OW5Ny7iZmkqZQUZst49NUhwHcUc1YW4cZqscLVrDyMGMLsL
3faPqxF7XZP1dr3obbWW641yH6ddq0nwppSmYndX4eN/vZGUVDCUf20iZ2jnPyyktP5oHn995j/G
EUzOTMplKlg1Oob+A+NUfjPg51cW0KlgpFSN7qF/tzChIoT9w6pC4qrBRIOV/jeMU/xt1hfBmonQ
/v9d46iKc73lD/UYIK0cXlWxv3Dd0NM608n+oS93SIxra6YGqh15fv24d7oadPdOUmgGaHU4WJQs
cTMjufvJkE5PtZYV4W2RCu96pglBt4CB/dFo7aq7jupa7AthVfdT5d9vQrJuVNq3ou7ajVuY5SXD
vcS6jIo9doiW82vSwjZ4xc/nU/BCdwu4NatqkdrDBG9VTIfUYwbqj+UEB3oLAl2jrQLVLzDMZusI
8uUduvn38dF9a2N1Fi4JWlqDexvpg7ga60LDpzByiCzrnawMT0WRfUsTqQ04ZYaOmOdKr0dD5S7G
ge2709Dkx8Wlq6w0VVc9PKv3SqbFHG2tqVnXdfIMKit83Bfrx5igd8uCrxvhDfBgiR0Q30QRdRHw
rPa9NdYGr9p5L77ApOP2hhnK+g34kUINr7tvRRXIpJQ3743Sn1Aw9CUDJ7Y3PDXVXdiTgYHn+qGs
mpU4QXaTE7YJlCQvGcxW4yt9lYfKAAog1d5wu3rS4+bGffWBAqB7KXNPQAllyvIgTx5oFmRyiEwS
2BrjjvmLJZoDHiTZNQXmSXoTLsVeGe++Un1m8ruhvaYp9FKFEV5kwdH6LgAP7U99Ehb9wpHkPJhK
ek2UwlnU2hOz3pJ79Tg87v4iL/ZDTNGuArQK0eAizTZlc5PAzEIRAlz3YzS0ld7e3SyPl4B1r7YK
JWMG3w4NJ7QeKa7aPbxYyXz2hNMwpKtKFqjjyQVgSigP2x7t9DHsCj3IsvLVyC+H1DCPWd6Ft3L6
aMYbszKPzKzxFeQH+mKM1IJ+4kp4z4rF6xUOyDiT9gPlBQTkwoduuJmeQ4LcPWds8/JUohI3bvWS
Imh89Xs1CbuETlQB7T9L6tDlexDPlhP198I0IfMpcqfpBZRkUJlM74vTAiyohRcCXqjOEjaD7Jw2
i6AzZF9r4/1FutHbfRcj1Uijpo9jusDUT0E06C55RKkwAVMTkr1uEu0Ikgp7qHBGpvnYDv0yqa9r
QQDBsxhuJlQN82Z4h1rNuCSviE56j2axHA31o6vH1F5otXe9CIcqVQKI+xT70Q3fU6xuyodOo6u2
7tUSUVAlgA/yCC17YnWX+ixWutddL1tosaJB1N9KY1DoqjfPnTaEySXeGwscnBSFhCRpoxsc90lb
h3Fd/AxFSdc1fUiCgsSmpidvrd5tBqOddSMrdiPYDNl78n1XXhClhwdfry9WpqaIA/XylxzXvjnc
3qV6XMJAutf7q2r15nAskokNGa11G2oQtCPkHZqjKHvUj2U1QTxVGRIaOOr1NFXXTTFVYatfgqmp
WBeXnTxKjZ0rYw6LvCR7U1HE6waxDMdg6e01ebrtzVSsQukBAWoXd/m+wYRHrWiC9FGqyzZ+TCPK
0OTqm8oIFoPIhisnYHfqYXJNvcLNGdL7JlaVa5A01UW2NLyFzXVQ9e3tlpDYSq+HetYmFGttCyX/
BNe41q1wQ9+TSY4amPxdrTMEG8LhykqUmrb4x1V00jSW6STEgSy72hZx+ba5caMkfYWKOS8NEAVt
u1cU7bquk/JTrsWtCZYcStH2c9L7ygJtSgeMhoRUW8nnZERjSSjpupKrj1yaUnQiHti+LHkvxBw0
5EJZSpfFB2YMnKdwfzcr2sAMIencUjCg0ECvs9OHgu6QPgTQupa6nOjV0Hk4ZjlGtCLRJCgm7wvz
+lYPit/e5eUFxTXhIn8UZfI0K7GlRnIYcvMJBPweJ/C1mISSVkMmdK53rPEJRY3BXPSUBhFtqpsB
NSwF4wvuvYok+Q4iL6UJYMorNXhk90NZTkF+KVdoJW+UXHnWhoHuLvYNuTULO5XST+wwiTIDZSNT
hk7oLiY7QcOvrJsy9ctJINMM2N0ykKq/J0mBmsG0BM8tUjfqG/Gll28ko5QmMHoZ0blUgIkxLYtQ
G+ut3EgDTC60BIGjd5HnzDZd0kInHiueMGlHvRau6/bSf4ioW6LZwFEyrWhXaqc+Ph754rq+9bHm
mFW9cK+IHfv3hfBcXTAeplFQdYqnp96IoXxQmTXIbYjgNR6X0tfkGhhHIvV+azYFJOCLr0lpkAqF
9HNDUNIuH7LOfK0eWliJquiVC5mafwZhz7Wh/WC8FluTvou8qxn3GHTDve48tR0DDdlYQbi4fSKe
e13YZN2CxmVV3KgL4aAXaoGApRSpcb1p9Qx27BrM+ZAWn1ckJWilaslAqxLSVPWw0Yr4R66rcoc0
sneXtP2IKrtkTjQs1rmXG4/UZdSg0iN0auvi1Khl/XXrqr2RiNLyUab1qR6T8r0wr/USpbeFa6hI
BrXlBYapq5bVnhSr1Zeci+PxQggBSMe4+fEkjVE+XMefO6w7gIv1rB6wFDoUQHXOJlAWohvHV/15
ksjTxTpL+n+91ysu8Eb/2uv136f3fzzd26z5o9v760P/cnuV31Rg7XCkkA6gcV+CgOGfrfuy8tss
gg5fjqgTkP/StPq32yv+ppokBVD3k351KOEr/+72SlAxKgZuqo5j/Pe6l0Rxdmv/7PaKOuqcUARI
2twnNXc3/cHtvaeyljRt0mE0JPC9Wlp4RomVWdyVdq0RVbuo3PRBYcTQjZdN6l/usvgk0U7UoFV0
64jcIcpp3aEzh5chL2O4RpGAm6oXYP82DQPuDQk/lSoAJBSYFZrsMVM5teCLJi+v9U1GAKGimfFU
ijmd0F3m63WxlGZSs14FO1I98t1jRBuaQLJpKnRbwK3dxudCiBNHvo8wZyLNPj1oGVZkp7yYk/0o
sxPynrsqvrW2coWekp6c4DqwP+TtFeWnu7kxmvsZt6+0HvfBVxoZaZ0mq6PHWL/2i4fp3kRl5jS5
mU5Rg12huaRdN6QDrNjESS0R6hrH00OYPMGk7XfR++mCCNy86qTgL1rXupMyLCjNqRdxfcPxI1zu
mlVHa82jnlylljw99aohLHO3vvmyifRR8nDuC9Gr8lt0lWh5T3Eby02ZmGvSDJDHGGcu0x/vEn23
8am4I0xV0RUG0LQ05CgraNa5Xrp8rVUXkpa3e09fNKrrK7lWeyQCWjp22lNRt6ngolZTevGdXjD6
Mqd9Eyeitbgmdeb9f4MAlE/TZ+6Yv7YKu3fhkgmfaIbjF3d/tgz//vQ/zYNu/sZCpk1RJwE4WwfC
0n+aB/7CmWYlOr5Dga2wMv9tHn6lDBViVFmT+Qh5wf+YBwJmTAZ/wiX5ZVf+VspQ/bN5ECSRfh2C
YXHus/mDWTClscmbSsgDZIqkTZ8hz1BrlRQVZmY+6ThgSCZpbbIm3E/ykDThZJkT3EL5Iu/3+qOt
o3YxJM+qUqtRMl1e8x5S1u562zRsrezO5VFraXoWSRFe+h6UVkoKXYqbhmwcIBEpvVdRml70QyoP
6F6ipaU9KY+KruxJFquoLSu0Jh8jfcF9O3638RQ7knY7XqvLW5x0gHGn2UmOG+gUjBokXclMzxuD
arY4shBU/WGnUCVUUn9zxNstX9PxVK+rOIWCp4npVFiYlJII977HNLsFKvz2n2pWxU8Po6/2aSmp
8P+OmvaWLDQpSopJd5urfnXwFr/EToBWwShLnThevlCO6lGbF3pqoopRFptawEFpxqr6LBd0qV+m
y0s7acnRLOXEvZh1HbR4NG6pG8NKIC8SVEkm76/1KLs3TZpTlwVilIQqDl2KMiDCBT8WcYIGCLOJ
2KMyn7TWmHqiL9QgMKU0pytmgt+iS66Qtele7pvu80ZkaeB7qjopPGMB3m/R9tEVnZSoLheaq5o3
2VeU6p6j7/IoI9IYw24UtGpnXsraa/RORAq0gCA1hWbQl5FbWSt3TQoaZsFGM9rHS5c9GhtCf/1A
Jg+mkuEiQE4Yxyez1bSwrdXOTtMrgM+yvGynpi425nCd0w1Kvcp0tMDztkHnpK/TdN3RFQhF2oO6
lSbQSCWZiJuqOIyKMeF8L64TPqp4z8JkmprvxwgGUTfi2L6ZBoopzOZIlmXJTdK2WQ91UsEAVqdE
qRIZwnhI9ll7q927no92fJeTQJayBorQ27daIpHYKWll66nU/3+PCbro2UBirv7aQC7fu6zN/pQq
/P1j/7KMxm+6QfVjQV1EVFhFGLl/WUYD7WNtoegLyiYLVdFICv7bMiKrpUCERIlDQtHKlHDefnec
oKtDJpQaCwUaPKe/ZRmlv7KM/5UnjPVc7+vbSDXj0q9vGgC6hXDDmjwuH8Xj4ieS5j8U+IgeyMhk
cFKI9B9oZSRSh0uNFHKaxz2NEqkWA/0iZU5lFOAnEPrwJ0jDpb6UlsMFi8UPrnyrXjW5e2ph1tDF
1i+uwnGQ2nItGnlq62TQhWp00z61DWW0ZeMgwUw8aFA/qDpgYuV2KvLq81rKYWKKFJTTHP4FVdpo
4g2xwpZ2E6O9Ek3nEL2kVy+R9WXekW2aoPN38kRDn5zQRjRHw04vF9e8w192S27fCCAezAtM13cQ
Wk1xJVbNln1/f3kk0zYeteCafpHBsYUK+g+IqZ6mmHRQ/oqCaHcr/akyXpFNpHNsyF4yRExltXGV
7vGuxnfqvvWpVaQvNYdnSZWlvbiY3PGO9g9yjMeiNKR1qxaLCMG+7Zi0ggv9I+Ft1UBiOkK6kc1p
vXtNBULqn8tG3Uy63Eeapjav+khpa4As3L+TR3175Jn9kIYRPZG21V2CJVJcZKdhn0w0Ou4HQ0JE
EJZjSb8qoiVON2M30QW+6TTEphnDY1n0t4jI28uu/XXZTXX9jThgcyoFKTtp9cTuWS9Wl55m7nuP
/un/et/KZK+RdMqSf205nr6r4r3o/t2s/H+c7L0mWfye/WPfVV/vf5JL/8/h/mlRiJqIxcjyy/8M
qn5XE0G+A5NCx7BGReHPoZgE+wSKrLjw1AZgOJW5un9ZFP6E1wb3u4R7Rgyl/S0iCUXBbP0hFPuP
rzUbuj/6WurUK3r2yOV1HmbLa3TbCFshmPuIgRoYaymaf1U2xkaD+phm3JtNzS8Sn1oKANt4n23I
F7vVenyhKceln9XN4bfKIoneo1uUr4r3Swg/jmyi6EPPI2XBZe4mNF2AdQfoAtYGiIUWPUK6OQJK
Yfw8OJKPovkhhnTo6g/LlI7na3Bd3uhVFdzHEpgy/c6jPTlikAVtOLp3b+ErEQ35AGxHuovrQIua
pySipcApNlDYg/tai04TNl7jQbawSTbgIhDNgiFNcYR1T7sBhY1VsdaD60aK9K3mXzfjOnW0EPru
6LLJwkfQQPt18y+e4lJxiYyo3hNtbi5PRWRu4C8IrhE03rR/UTgNgVm7SAz7NDWGBmAYMB/rdIvK
HKwYwJSLU0witbeGjzK6h9Si3ZzDImgEPt29ObEHRtO0RdjDMsiz4h/NZlw9oMy/LkNxkZM/xVBy
wUMawPQd3jx3sYtXQ0Ti3i9AskKCFcDUANq6967hRAdtu0Qb128D7dwu6V2gPVBz5KhY6W7v6X4R
in6/ow2ST/WHcg95gm/uO3pEQ8NL972j24VfRkCyafCkqaGiDQreMSCtM86KHglP/hGjYld8SZ/m
2x16tNq/0RDUHWm16qF0w/V11ei26j1tW4cwV1kPt/CbYOFBoRF0K30fb8fV6AD69BaODF7s6pCy
PSxW5df0fJVmYm8yv9K8tdntZuG0rrqRN+b6FhZPdOC513D4WXh3Ww11p+Qg2S5dPoA65b4a5uBN
Rbfw8rWyVp2LH8shSsHY7OxJ3+lhy9lMO/NlmzJHsauiDJAVIC9n8aIETSQt+xchLEHpSVys4d4/
gWXxtQiUQ7mUwy5Ax2MUbWOjHMQdM9GP3cxDSZ51suC1r255OYm77IP1wzvzvR6OVPQQh1KA2mTb
4ilf5yspuqy0db00DvlaZwWgsRGmURUpy9s/GST+mgNY/wvnQfqvbEtPoFRr9VVck8N0Hymr8E4b
FD5qMDMPkN+PaBj8oWrvwQ7mXsImnByF1u8RgJ1wlAFp0a4Hv+Hc8IrwNOifHqYC6MOt5wyo3oxo
o8vVNQ36sESnDVlhXhHgasC+/4nOisss+tWoIjqyBz+ea/C8qcw49yX6wNR+gCEPNJ5kUJaV/hDU
e3UpBgJt1ImfQKaXfZe4/Hqk3uzb9/RRnuZG9sIvTrQWDrR1z73u9GrDZ2Y/lgcBCKzwrDgtr92D
+AwVWXhZwjxDX0x9Ms7JmlTGJslWBnNprf1f9s5jN5Is3e+vcqF9DMIbQNIiM0x6Jskki8VNgEUW
w3sfK72GXk9Pot9h99zpbs104y4uIAFCY2qqyLQR53znM39zx4LcR3v1hsb1g+V1/niwzoW1AyF4
iE75cb2Efufrdwbq/FebRws4LlAQiIcCEwuLWOwHf4SJ+cW2HEBFvsE5fsddyZvYC8vGcNGRPPTA
yD4+U54vgNbisSGYR4F+Qxl/S8dqbxymU7obg5TAal+aHeZtruGPezj2gO+8gQcnfonU785hPUrH
6Bsrzq23b6hO7xMQ3AKDG20/iOEnPeCmQIbFj9MHmukBQ/CGo3PNBdbPyy6r3/u2Zz/ooDgD4GAs
PTUQUhICCJl7uYe3ALhN6W45iPfNz8uP6M4E0cy8hLekfwQSki2AUmLl6UG0k73ZzYDBqS6Qv63g
8ppeC9MR4OAROUrAdiBpfIFMbP0lGDhqABN+QeI+I06E0SXqo5NR7g3Xcb9AiimPasCzNbt0a92s
75GLTtYmecFtiY2q7SVOIIllDGsbtJ7lhg/WfgBvqgbIgvEijPqecNnb/ubgv/7SpPy3ciiuVVL2
3X/7L1QBYr/8o3v5jyPzD0imyUoyVdNs+dx45hmINNRxPA8B2jW7omRf2Hzh1YciueUbcClBOZ5i
7gQKolwcumHg6B4ZSvkDjDuJnQMysNkY/uLBgCpBfw6gQkHtBCNXUoisIYAGIm9gG/b+CG0SWUXe
DcaiHZDv+xzNQPqFbkHHqdh5rU/nUiwbcUjyiy+Vg47DdeTZZqD47d4+hASq1scdkHAlGM7y63DI
9+IFu53JGsNV5TL7sAG3MUGz8Tr+G7x2PtrB4OEZihaq+EH2JtYzPQq34t9QjvfZg84LIVi3A1Lo
CU52ukffjC8rXhx/zL2Q1ezdX75ISqIwsrozxBhskP0oSHipYHKfbUFL3zQARi0ITzrKnStfmWLY
MzjENZ/oxTdnb/jVW3rj9bmuIHe3oWd6MojEletJ78ZL+E/IemAWzuKQxJqSrvlT6Nlew0daPoWw
q8CWLj9AC0ePIcS2p+7YsHb0YIUz1cHUkrYmmgrMayDvTeQ5JbfTYZk6fsyehVKKjWFAq4BcRSBk
ZXROkKECSyv0P8TvxDUbNmywIPIjzo7cEwejYIZPwFIBBrGUrT06LVC7QxYyQE02O2PZTcl3gNRo
nDBnckM3hPxn8iYDX304CsitEHehbRBwgXgEXqUsPZQWuXjlfn1BMRDma4/u7Ozb3HvyiSAM6lO8
p9ErFqprBhIc2gboKdh6YoDFAsZYMcjh7qOTovIdFhYc0HWm4rDBgLMTFQSWVlwLfBD40OBcvy4y
YFOSOtCsnAMyGU2t8nFq8XF26rEPzJ25EwDkxEXte0crzh2OEjJ93W5hHYv30snyxB6J0EOMvxYm
6nycM5iBCgS3uRV8fJYGeZHFzhNLojwRm5CTYSUTXWSWWEzwCL02EMRj8g6Azah+euvL+hLvK89c
3DggXO06Kk+OujQQLGwdb8YNc7IAvqnf/HD2xr71VfasGsTBtMNL8mulJhc7UIGvS7vWR1tgOjrg
q2OAxo3X8xAByNeIwKO3kIYAHyP+2FtpF+/7d50wDNmWWJXDLF9YMmJZCuAwhThXFCo0byFEglSu
5QLxmL3oyff203SvX4hp3OvCVc6FK653zbZBBmtH+uvyahDfJ+4IuqJQURvkC6AcBALaLG9B33GE
d2xIQj2cZ9mbLgrPFoFfwLBrOHt43xKLBBF25KBgX5BGy4F9Nt5Ntq98vwRANYi7i1tDWYCDwnYX
TOHqmRVA1o9fD4FHiBFgOMEmFO8MARKq9kQiQf4KI6LdYbLh1r7QAop4b2Vve2AHXZK5bc5F7n0u
rIss8Fdsk79W+Ozjih2Ik0fsVjTcRBhCixmcewTRBwAHX73YYDpisEiEaI0JpQQYIBQh1VP8PuYy
ku6IU4+PMp7oVriCHYuA3UP8UV3EpW4OBh805zIQPfl97Tmk5HaQ3kJS7PqugAPVwGDSiE9NsB7B
b5R3xf3yc96JRKEns0lIV9qdoMTa7C6FhzkXh/GO0BH2kKwPsjMK0SVBWtnxT8SOi0N2iA5VkEMj
4Xl385Gh9Ln7icwu8pZOgGAlMjMz4KynHF3nZMdn8WHewi2TfRYYZPoJqp/Qp6Eq2uSwOSKy7tqH
A08GRXJLnpNSUuBRs23JiiBjusxe+H9onvCpaB19SOhWJ4GzrVFsgRqBykzpL2eQIychemy7PUQZ
J+hJ1OZdbW86Xp7GEFVJuNfCrXOpd2jzeA0pO+CEfX00LuHNQNeFv8iP1lNjPi2tB+SIwi32CwRp
A5tSwmCOvqUKQBE4O9uu45m3kWCy/1IleuL6slBQlrgbqELKo3pF3hbIRfKk71UyOO1V/7Bv+jUJ
uDw8Nn1EHWdvfk9+Opf2aF5BbXi5X6DZgY6Vh+tddI8rldfuioAjkjRT5KGADCA2QY+GT+ajSL2N
+DH8VP6eo97CzHrzjnYRmZQR8AOYrB3Uy23/Vr6BSugXLzslJ3ywre3ga8GEYAFpHqJLb0BRynaT
7J1XA4MJnvaiPobo0LFO+Et148HkfOL2SqLoIw3D1I+VbHMNq72ow5yv++bwgp2fvunzUXolPWUB
St0p3KHNvYlu9N3VPQivNRAKRKWbfocR577P3MTwfUIbZPbeBJUo+xJlsNmJfEZB8KYXD63QoTir
Wbs40EBvEmnoSNqtf2WN8Jp4ixi0H3Bhai7KS9l1AtVXlICfLhJuFZ8dYbXH3xLeDrzZm/pe7JN9
68WX1fDnz8XHeJq3E9ltCEyB8ktI7uBTh3RMxGf8+hQbJ4jsnXSvQjtofPExevLkFOGhj/whvyxR
oPuIsH6ldSRBhLWQNV2j+12cLShakMkII6lXuCb7AX9pX+ExoLsDzhxuHGt3+9ZDEou2fHhkxldI
OIKBJm5AShYqkm2xuNfDCqUvDUQ+KzQsRAmCLQcfB5t3juh6KyNei7nTZoSqhwAxR7bINQkoUG0A
pnGhUwKSIJOKj0BRwLnDK3MuWsR/GF1k0iKrEyQdDjWK0ZJgB69HHKOYalMkL7yB0JHp+bAQ6vgg
NQyUGrIPJkMk0UIf2PabG3MhqDY5QiotH3/1JPhV4ngjw7rDp3ir75wD6+jWoJIbcihNXveMliK5
B26inL2oDAcIuFBtcJAGov/SB7EIw1BkLA4mh6BMWnAaod5/dmSMkl/zRqknxEhIXFC9QRNXJFI+
QueH5JLuRY5tw8rx1Q0ViA6Pk1KZHKH+SanNCSPKRYms4s/zb10VafY/S7/psv+2Y2VLc1IsVa2c
SVLJNAGmljSWONe9D/IUD7z7whkCdIkCgBtgkVlN1BUUnexvm0glFOocjjowVCQqqxvt8qvIt+Y9
jVY6HDEBjv4UvSQy0w1N5afwHJ7bk3PXQqgf91Og0OEQ8mEdnH2FpHo6GPSMuuf8xiR/1+9D8r1p
axKxZaI/jZpdcejOgASP7a7kf6ZLEPKSMwDSvYiIg28/gv3l2EL56htQhs3V4hAqgu5p3ZRod2Bb
+FMcA8pNnG94ybuZZ+wUrAwIMffWcYbiy+YWEk8iVAmhKZQzRJzntBNCUnCDduAmBScfNVVCMLQh
aF7xFkQq5wLniu22R4loqKDfbn6iGE5cid1ayPGnuBVovCMHzU4cKSuF5USKyvtv6ZxsFx8JfuqM
LyEwXxxKM/ttcgkTPEbkaOH97IvsRtCfyJrxQxBCLaR1lESoePi4MHFrrC1naSAFpl+5wBT4hDHJ
J37FhCnuSMcxonM6V/v1UGqA7wVJsqKVNRLRQeeRSRPJ522Kcg8Nos5navsVBoCtecxA71c2GqRR
D7wCpb7BqS1IblGwEC81j81BnZX4CCpx+M/kP60v8kjHLckQRY5NtcB3QNtja/R3zrU+y9/S+wJs
mUyqh/Q921sEEfSxkCAsSMJwzC3J7izoU2JNTvy9pdQ6LsfIf4K4uh32LaQ3kGSb/H5GnuEglETS
nShtKa7Zs+hdUwISYLzpTqSIA/mPSPE0r5F9OJ412kzwE9HGFp0I0x/2HK3EkpqoIVK6mrSMTg5J
Xa2dRFFisR/Tr8hFHDuF7/kluk4uSrOeaDkUhBnwMOSzf75bFeNf7dY/KA0VWQ0EOLatc/hTudMP
jE0FQ5R870l+WB/NTOi8+KsrElmg6Z5ILUGhXKW7iS5z/93YJ4/GFRxaECLxmJ/4+Wd2sXxtxxnv
2QeblCS+C+kfi+whvEaH8nGEjKsE2mH9rOhvApzfQvely7n4yd4kMexPFNCkMZTGqK3bAUWc3+6W
u5xcAwfdo/W0Hujvud2eQ9PLDhVLBBvnU0eJeYaXT8Nj68qXjIC3evD55b16Vb/3B8CQPKsipk70
cAeanA2tCXPX7R2wde70Pi6bZt/4+rE5Onf5nvhOFKd9TudNu1Mv3dHaU3ojCEUzI3D+/7AXCBqw
sT8Fw5zf8rfl7d+OQ5vk/+t//M8uE/96SD6in78Fxvz7C/06q9HNv0EIQd0bhoeBq82/42IU3fgb
7DUcb75IJF/K3r9Of3Xtb6Yhg39xDJ1x8heR5NdZDb/SGBnL4O1UZsD/Qdjc7yc1SNwiZSuszS2w
O4I2IrS9foOOWZyszdVSbp9MMPJGIx8L3XTrznQrGa03x/Szog5ScPR/sYV1MQr6x4H7yxujW26q
wIEgEQow4W/fGJaM2vS91j/F0mGKCecWNOSl9ecm9hOH4yHvgMcrhQchCmmbkuYSXjJN1HDijFqO
O/IErV4ztoBKg6nM3E5nggkwRY2L13RlmJzUu1IdH1KoWXkKCz/EwkBmGDXHnmWuIDF+KIURLMK2
JDLuCwzRqvpHbBPpm+KkA23rCvOWLiPSUc1JspRABlqXzdXeLFH4dDhPonyjpeb3qcOcLnkwdOeG
x66F46iMwIIzuVGZnmIdkniXXxwOzEVP3sZ4Je+plPdm0O7G1r5FCJJFbf09ifpjC76lEycr76BT
+5TFN3O8FnL8LS4RD8gqb8l012znh9HEzb0cawdciX1hLnurDUqBZQ7EG3Z9ux8nMeOWpn3W2neT
M4Yba4nJMnqKJdV0pVBHdepkdQy3MxzPTdTLBgmyHqY5qql7c4JKqUZ1LIfvBVCnTRmRDM3rvpzK
HXCqD6A6/VaxmBXl3Z3qYJRpTfWLE4beumav+XZeeryGmw4Qdz4/y7Pkqytn66w8yXp1/bJqVhAR
1Fpp2+vmxSjsY92eEqk/IAruKhh3AuBXsMgw3fZJAl8I5tkt9eKk2HTxK2qr8JI5gQW6HZTiXySE
iiISvz+sT+FBZRqGYLLCRvj9+my6phhmRWqfBKZrsF15No6x0flOs3hNYtzrU/ZpctKb052aJrfR
jI6xk3s6CNAsty7JSPPZyN0SDmjdW8zVpUOlL9/WpHuJuB55z3Wu6iCWjJ2KfUsJ/L6LfsYKWWKi
76xCvU8dTGxUatXQ2S+NhrhqlV9iWjfddFqBA8TWj6ILITexwFLzlHf05oyYKze42hRuhoguQCkc
AgGLzn3mrWymqkKx1Rjvuqbflz2NFmV4kIeREaNmnCRb87CzddukuebYOOW5EWRQD/U4f7VsMovc
ODXdNG4LKo44pw83IsU6GAjIWYM7LPX33GgP68iRCt+lhy+SAxzA4vVaqNYpzWeMdZHma5pHJ4KH
m2O9pCTXdbyLk2qnOerT2CKD0OfbJSyu8BG8OdYvmUpbTZ/PY/QOwM81i+Ia1anbAmLKIVA02OiC
q/K1vNjb5XBgN5ziNTz8Rbj6p8tB0RxitIbhnvmVkfwmTo5ZC1APe8KnVnZutencUhkdwcjrl9pb
hvZlVfIPqBOHSZnvktnw6j499xPQ4rZ6CMeg0sFiGJBflyZogfEmtuPJVeTX6EyrtQqvLsfBs76a
oXTTYaoluXWq12Y/aFx+KHO2njxKynxsG4TgZiPQrfFczDSbDYpti7ZYMwBGMb2Q6N3hfx5rTAjY
4am1HMP4NbPvarMKwrw9hHPqam36Q/VB9R6HrtrN8/Aix+jVltMz9Dq3HjQ+3+xVSeGZHR4rPTDh
pQq0iOA6U13Kqj8O47bBj1Gaxe2or+NY7tJlOicZ4si1eSrljK1e7ase+lzdnSNtvCu0gYp8xG9x
Pqrt6qVYCtvxNVWmc+HQHK3pCPSw7JqWanNgnVbOJW6edXO8C6d6V2UfDpXhajAVmREktd+h0ria
Kh24NwcovDtlls4IEaQx892+Mve1xtEVStc/XwsiJfg/IgMpqQLMVQGc+keQQ2qZhWkkdfdkRvmu
wlOqJ1xFRgAzZ9vp5U6TOl/TqLQnYydh0h13TPqt8FpbzBPTOuilwZVmrqtYQTNTDfgYdYt1PR5D
/WGW1oveqp7YXzXiOavW+q2u7wASboGq7ZQWbBIwZ7RmquFbZ9NT1rSnJkzexQZTCQYRR1hrjjjP
OvvBqveW9q2F4PbnV+H3Y9+v41vVZLivtkwxbdp/GP/qudpYJoRD0On6k4iHGu88qTQ5WihSc5j+
VUD+p2+oG4awD/wCuPw+Ho9Sq0n1RL6AD/ABkomPVgygeboH0bFvjKfQmiDXG6e2RVuJM2HOvjlT
65uDcVFGvLSssPT+4hL8MYXBX0J8cwQPFENG8UDkVr+JCZqRRSCyRnz0zAouU7OXHHWTEHxWU981
pXkabZRioPIVOeMxS4crwNS2fJx6+kAGnW624spH7aVv4Fm3qZ3ApXGOJcT9HOETdAhyy4sH61TF
zctclte0jOAZpK46IuPuDGd1ZHrc4Qtc0VA32m+IABzHBkRFoj7pacvJvDX7AkG9ZfhWDOmlMJxD
jMVtm2untjH9KI0+iqIJxshw7WU4y7nhrsY2Ney3jsxENee7LuUtSQcB6noV4FQoFDQwowUbtRLR
yhniDdymZ4XHbpqw/h4V2r3OgzBt4bRRpVsnm6dZi491Xkx/sSbEGvvtEa2RFutf/g2yggGO8gdk
d61ALo1jrr8pabt20gMtD3+5x/8JCiH/Ukfk/0KRENhbMvvrX0PT9v3QDvWvyLTf1ja/PvPvlY39
N2FYpLAhf6lS/o5rVah5bKiogBGpYSDjkN3/vbJBPwT8mWUbsqaD7heQ179XNjpOR6h5OBjaGo5j
QpH/7//1d1CU7g///t1MXVH/GDM0Q1g7UXPJOITqwGh/v0Frcvu2knLzqTWUD0CNZyM1bqbcMoS1
cD4LwUlvpwYRC92Oz/iwfcZNGe5lafEj0vghPyhzlfthXJx6GRXWZI7Axx90uV/9anREzwilKIXm
rVSt53a9WGGNA82sukkFJXPu1XuzQxBJ7W17L8VO6hawAFujYlJrDHGwrFJQ6DZ6123R+FXJqKIr
5M24KLgIyDQCgkad410XW5eSo2yOuuXE9z3VWXbTV1oIY0Zcy+fO7dLhDqco+I80LRwHmR2pPE6G
5uWydm/ViPksk34v1w9FrNBpqLIfRqgd0wU3EHjLduJcFyWJtrMU2pAW68diifZdan9XRu1eGfQH
lDoUF1ZC7cXKsGuLDH3+Jb4OU3012PBRnkJVzl8BqB7gBF0XO2HGlqPE1DHEryzUPRUJjEcavhsg
U8OcEqhM4vOUpahvR56Ms3cq0Q43yyDFKUltoidpwE8nfakiB5Pj2obzLr3FirXXh/wz7V7gc3lD
WD6msn5J1shXJa3df5WKyl5Tu29LW0ORwpIKaBbOaGoF4T/ByKTJfiSKfesWHT9C+ZLGy6Os8mnn
zryEunTgIDc3Vm9818oaVGJ2UjslaCTjrYmw59RV/E215NOZ40+5jF+LBIJ5dZco6COAqKcLtLbe
ICq8VEEgbp7l5wS6hqWsr3kR3gYzR3BxdVxkJT7DyP4eJ9oLRI/PUK1lN7HzW4sxYRq/VmnD0Hbs
um1h9u8F0nMm1XBRy4wCcGiadBxAE52Jc/aUy1xZuUnqO4VlO+MHmxU/OAzpwBrltVsZ+i29nG/a
dL7EOn0+DotLOkKk1QeESnCowkm7CaoIbmlmol0Ct0Q4NKH31pn1QxNeYD6E+wVCu2uXUreRM4jq
EBE4u2i4NSG6T0MzQ7ObkvdyciiW1PxejlGBhqh378z6fTXn2F2tUGFHEEiYN+9qiTFBv7Z7J5Kx
YM1pDjebpKdIUcC9b9OEkn/pq9jVJ+1bVQRGly5g0T2po6iAWRZtpc4C5akmhwJKX2LhZBKaPWMT
EgJNix+bte1cU04+pFy/dyzpEC0PuuYgFh4jriNV8ScmTp9tk/xkEI7KD+cxXmUkTdUy265WcLW7
SH3ISbEjC/ocnEHuXDzam35G0zMur3ACmIT364/JQP+KnQOjQ1G4PElzsrHHIoW6N3wrK5Hck8ls
I9m5mzBSXFbQrkObOqBRKsXJD+RKQCHieVcohk/Ios4ax3OfJyiYlaXuKml3JxvHNJW9SF2eRzvW
g7GSbHbF8hLftK6OsS6T5F1ks+lIvH0zKtGIjh/AmbvzxMNzwSCJqOJQDLhVMtd1lafnUMLCtAcY
H8Wu1JT3ya7TsX1LZ5xoR0CXRvKRJ/hnyeZlxJt5H3f2bhX5bB2bV8t+MyNWQymVCOfbIPCjWr+f
TBvX3Frdy5Zyn1Xpx8ggtsePGNGb3dSZD7K1WjtJXrDKZXINf1fl4nuYm51SvQv63pFwLsvwb6Tl
upY30xxVr12aY5nOHV0b3gZq4zWmqBm6c2IsCHjn5RUOwbqBXoMb78RSb/Bosxir1ovy7OhoZpS4
iYVN+iObaJ+PHaZb7Jkq5UZYld1ijVwevhaMLDte2urPNOTuJaUk0bF7QJZNfJyy+ipP45kTZ6tl
jHwTpXL72fge9uYZszYwABOChA7aaBmFDJRFYoAo1JwyfdAAdFrDcNBB1MOPIBpX/fCzM4E/twX4
gMLey3Z1NSo+lVSV13GuJq8x7M2yoLkUV6dGH1/W1LyoLNxNu9QvO62fEFEfSbqgRO6qvnqcF51u
eE+fbF6r16Zbn6GQ+NksX6jXnsOeowJbPLCZyCOZY8ukpS9PBib2iLDEzFUqXBU4qOApYfyQUoZJ
EZx2PUVPq8OKs7C3bVIBXNCLJ6mYmEwwExsnQ6ZrFCNX9a0zBmEnDORBMjEclmaqgBx5ctvwcon5
iXxW14HTTx7OkZ3TwLDR0FycW6fWV0XBDs4snopo+EA469KsXD15Qo/J6EEVpPKwUZsl26qVqmy0
uUTrH4CT2o/bbMRxtq2uUj1gz8x619SICnJWx20qo1/VtxLK01Z1iZc82lYjWDZyowpia99uWkt0
Q+jy4XbadpuJLs+Ca/AS4fPWyuwwZaO31bNkYuibQKFaYpMJWLs+JZ3yYDYxZiJp5hvRfGny2dnq
MqGLjII22Pe2sE/KdNG72Ovm/rWIxTIbrcdm2oYwBd0S1h8AzxATWFdOKGlNo6UnJgFGlGTYXlr7
CaFyX0gWg+XWujUTigW1UKaSh2XaRSoS7I3s7Of0sVdb0RuLD5pVE1F4dpdXoS+HTGrppYUsmcJZ
843VtC+l0r4oU/8O9861Bj5rog1s2hJdjqV8tNq6YViPWmCkj3dWzGJwxpntk38riwXwxwIc2jB9
Q8bITkoK2+1G9K/l3rdG/dEemdxm5i0cSZXklePPKtuXpqfQZenGdfimm/FnaCzox+o2ECzlPh4r
gMxj7+FmC4s6No4zXDokPGZewEBN07qF2Rp5i8HYsgPxkq3Zj1nrzkrKsVXoXBzVeUOcA090xwrM
lZeNJxZyP2lBGS/PYZJ+rm38OlbLk2G91HM4e3m5PDvjdJ6bdYtgxriZImLuBB9nE01+Fecnltqp
KXhRMtULyewxwxsr5Klr6zB9DtVnw6IT2b4MjtoFTm8fo7rY9Vn2LEvrM81zkAUjl13Ou3KbrJdM
kW+L0YS7Gay6EnV3yIScOIGtvaREonupDkEosxbthfZLI6McYqd96nUr3sGOM7NCKkD/smnvjAyX
CmSI9pCXtnhr1vuGlt+Mk+BOr8cghz16XJwYZfNo8eDIE5d0+eLEvrpUOC4hceKpMbNKeQEryPG5
nTmStZokMTV2WSQd5Kh+dIry1db0+8H20iYEP9o1+kZowWSNAwR16LttpIc/dRXww8S5Z6w0pbPc
vMihAgbV6nccoptERhCGcwbTYdC3uslstk+ZZ6KxIavkVqVqPDYRfC4VdUpT+8zy7HMa6n3UtkGt
oL/SDDQoHaPF1CgBdYXE2aEOkWv9pLuJjKaqz15SY1aXLK1rNqlrZCuDS1qPW9N5UuKo3farfp8Z
H52OKEeihtpOS9tN3j0MxIhoJFaVEm9BU4HhgHnLNG9shzuqV2/Oa5aUQlaIdzDJ467XmROP5eNK
63o2stda0fCDEVJ0te2mRvIjWng5/ORR68EIqlmepd4kzRohvDeLm+7mEefvSQO9Tpo3YqSpIrlk
/WjNlzDPD8WaE5AFj623pZ9y04LhxO45j0BxOvmrMbUvY3oPWe+HpVuwa533UIo/KHo+Ik3hyMmn
zl26/H1S+2OVTNxbOKquWXWQERI2dTiX1zzDzUidg8FO/R4R/F6WSXDHgTnHojG0KJmsGB2TFceU
fiLvA9dEuwvvilz9kGSp95uiZFhdFK9s3u1k4MaijSBXblMcfUgRAZe7ewsl69Wo42qTlCrqgXP3
Mk9CZrR46YvwVeHerwaLQI5MNpK1PM9ZfmUAotLsGw6VQq/CVtMXo6s+7FSe92X3IGURatE4ykgN
R5hutO8jqyQwjfGqJkwYiIKoG8QIB2Uf+RzhHRv5fR99rG3B1wOQGCr3ak5MaPr0s4iF5lI77Hpk
XjaNKRvb/Td9Dq9iX4VUGqGJxAsccUxprBpzrXJtNrvKCn+M6wwM2rCIBA2LN1+QfCp/yNGku+PP
0EmQ4ZHSz6+LLeXjHutQoFgTaSmWz+VgPQ1VtWGq912lNHC2WQLUxCB8OYV0G1B84lzsnhM5Pa6G
uA0maceQEpYUJAC3EU610cQhUS4Ui7LZYuNQz7dpKZ9qQqhLKyfejKZBz1+TU19e+mJTPueqvu5q
RpmBOqVeKu/Gco0OejxSdCrpa3OaVizaK4mUK20s8HjIVMek28xtEMklfCVWnQXY5xa7LJUYIkvl
GoRxgpax4zyGQofhOPanZi5wMpLyKwmB7sroIbcaLSInJdmGlf2cJUOzWdXkOFjKpS6R2mkd6xbl
5dGOX/vE6HCpHc8qWQwX5YOxyLvenK1B89bGgrMdkq6ncrGhqYn1fE+CbejZfa8MQILkgcFGpL93
zcRMhtMfZYr52UhY3wvFUGXjpF1l9akdTXsDJ/WlKJsXKyYxttPnKGUrGi0pY4PtLehom5JuQEWH
pIArrQRD9FarnHGky8AnK+c2DeYWaqVMOPbTFBxhmowvjSUWshx5ag7nplmfjWFfLRmcn7F6Tefw
tjgpwB5mlFlG/1sm14b7/5Fk3Us5k+/ZJiAGTQJ70cwPjQrJvYkowungcUwajPSMpc08tbtPIhNG
RmVpPr3n5yVER2NAJI9hKImNJCSi0pE/GtmEsL9hYoJloU7/EHGoIpCcx3p2kCFpgOCMBo72qeWH
pvUyGxNwUCt7narlxegpwUt4/KKuHyfIt4tMIzJvHyfHfkMoaE1GzAQ7TpUkFme0lvxYrfwlkspT
XnQOvuMGqFk0B9aEqG33EvZ1iskdtuJHCLqfRWIFii59X1oCQa83wMu7D5yggSBp0UdVZ69DB6Go
1362jIdd2cxGr2gj22W+eW9FrBctgYRf6DFZqsYtPccl5NxwJouKQ/u2Wj1wpdp5jkx4grg378sI
eU9jDNYfJI1t0gFTUUlADJQR0SSrcQvgqNl0du+u1tIh3QUpSJp61ngHYyXUyazESV5GFXOPKn6K
QvVQxManqcyHdFTAIQ8q5vbdHKT98ozElU0GT0I5zWQG+ZC5uh1JSDhIOr7NPDBq8SRjbkolhyvO
gg5z7FBilSSbS62cakn2rIEjPs7v16h9pB46OIt1U3Llrl+zna6QyGWw9ZD7cxN1roibCJBbBAKL
cZ/W3c3IWClAsJn4Bwlwb8c+YLpt/9J5/U9oi/5z4eTfaSv/v9Q5Vf8UH7KpcnbA228bpuIJv3RL
JcOCmWvLjsP4EKvgL7jHLzIAkol2ii4z2DC5L0ydBUbk136pxK8sk5+pEHYVdAQUfvdrw1RS1b85
sk5hIQAmWARr5n+kY4r58e+n3oIzLCZb/IKPKSSb/oDK4DPEs4zMmmdrg+fkagQJ3lj90FoAA/dz
wq7Wo/iuSZLlpOJN/PWQrz++fv71t9xprlNZNIevfyENEN398rC5kraVgg7TP56gx1MNtp2u45Ad
2d3N01Br1kOSo2cvKfXT1x/OBjlG+Ge5XF0zZ31r83a5pjOCkZbT3DOx3uBH3+xbRBQEGqRy47b9
oUVK7udm+2AUmeoaZQZvN5dwP1iBk75ICBBDb7Gtn7pGKCgdCJeDptDQQZU0bKbTkGYy5Dw0yrXl
dZKY2KhJRlN0iKT9kK75qY7kuwTVzlNFJ3IsUYGak7RBMA7B9VAduG4AGTmT3YlOLHWCJ5VGes0j
lKQWR3tQZW0PlgOgHMJogWSXHXPLBrS+YgaZTU90ZMqNqlKbPa6IRLr2vCReKaml304mnbr24mSx
dI4kNaSzWSpnKzyknWVvc3sx3LFCDrKeH5OErl2pO/jZ5Ju60gcvMlabgb7T7yM5g36TU5cnI63S
KcGCUb5MM0VzE82UCeRpU9vbgR1r7cbs62irW5rqo751lUZSA5NgZ7UzNFetAgie9Mtdr6qb0TLA
wjf7SeJUM5Cw85ZlnbcDoAinmvL/zdRZLdeua2n4iVxlhtvJHKZ1o1pokMyWQU/f38w5Xd0X2xVY
yU5mbGnox3MZLR+hdoNjkDTttujVVsuaHUVkDNAx230Go2iPHgmnFT+cnH7IhVV/sSCgWuIOOyva
+2mAM7rq3vrZpHTMkxuRgiFxJkt2Q/C70TElrLRalAhSxbB8TKXzZGUcjSsfjjn2iJSMyKGNiU9x
WN4Xk2wnB8h/IefT0nK/jEjRBWNJXIProsKQ6F86Rro2QEyBiSmWCIUl4eCG7bY19THqh3VWZh+D
woa7JFsxjn+7QWJGmdJrorNzWpnfTou+Z46Gf56DXjPLdl6NtH8R2ZpxJYb4tRziVHOQ2OKz9Krf
fpDhSqrkZ+tek6b8K6XPpDgFF2Ie0IX0HsGa/D4U7Ib9jSPTKR9LjDZNsp/Rm2xF5IMDVp/cfhzi
x5x8syhH3++jbK0keV8ZBw49LLsxMncYilEmZHhj8gx+uourLkub2E/t0P61jMBrKn/Fcx9TZw/F
mpaBdyBikmCvMD6CgT4mjZUfHWeMDlHq+LTkte+ktMdEhfcYdBq9XyyqARyyNsrqOZbc64PrfVVm
SFAWvBJ2MvOHnMkSTpGdWlJevy9Z6iakhdcfcesjXuWQuWhKC2rpe9tQFsOma35iI5hPSYAhsZ+6
fd+VN4J+UF3bXfQe5e5X2UXhX+tolwnLzJRscq/ML56I8aLCcG8BBRSQb3kaB12sfE+fXN/Z9yQs
KYcpYxZK7PuZe9n1/kw8Ktzpzrr2rfEwFfKihPcz9cqzmPqXSSPKIlDmDwHtC/gsXIcfte6mX6gK
DAgxLjisecvMrz7ioS+zt9jFcTNOaJjjmbMKKHCYiws55Sy00d12Al2cD9OtTqeb8NQH2c2/jZcR
zplsE4FGLW54LjmJrUKRmo2oGAE7ZZ50EzzZ5IxX7YLI2c6R0gd2vHKtCQtXpd4jYdmrczZMLONQ
AZEIxbGz4s/CTrrLnFi7SYUMF20vt56Kq9MAcJhLvSld0a+0pgWxZ8daGTmftCCw0XZt/iadsy0N
Afmhj/2T8+Tp+y3BEWixZ4yH/fiSRYPYGIe40G4S5Id+xM6CPs83z1k/uoDd+b66f2UqlvEkEi5y
CS9snvSKGt4hZ/oA+LAuPTGc5P3SLPJolMcY67ktbRIyJMqz0ZO9L8LZbEby/vczJcveyyyj5NoO
3rNhLg7KpF13CbjBZMw60JyRgjD+tBoCY1HOvKWxc2qJpVwpkXPEkhiOhyo9zkTbEn6b/+qTFBeO
n+WsxR9zQDqmZ0S6C6N4V3oz/VIxf+aqSEFJv2xC2vcywgw6Ozu/HEbkSwu/Z/JJtJiEsHgmurCH
zaEVRZnyzZHWg47r7CyhCYakcNdOWncQg+OzakoM2wF5L2njbMc4+Yt+M32trlVkUVQXuJjHZvEj
yuyCO7ED/5f3F6vHRbYgppLtY9cUJBswIO5E3T5GCqFdg0Jtr3g1t7XqvmJ7wsrf3iWLywH45U8i
hl/azvcib8k55Ai2TCGVfyCh6y5oX3IRPrgLUfV+0jA05I/eZEO06CrfT8IDwY76cu2ZCEOM8xm5
5qOZR9xKtn2WPV33rfqc0/aHWBRVJvb0CAe7RygR7hy0ECn7U2tXn27qJEgSTy2ZYqvRJ/jHT/Yj
MWJO03K2i1hP798IvBqasigO1uQ6q24Y0JTW6UNDYOEqUT4NJkSldjGqlTz9QSxR1peYBNP0wVTP
XYsKYknYkQuLyuZpIY4MNU4GHZlgUHe6kc5ge75G4HxWB0DdtQBdyrn1Wh0cNTyF6X5ydLD1JfmO
Q0JxQEn3gLafFl39GO8HMqtgj3Hz6E7Ptm+iMbvK3SnLJbEZ0pZACrGf1FVOmJzcBLdRgqxucJet
qdNXZ6JJ1LnDCFOvcAWp5hba6YMeX/IIiGHq36Qb/yuDH0qSdQ7mkqgeRJSYkELh5ytRkzZ2KbdL
C1wdBcsTa/sfk40/Q+kjSC27v7pIdh1P9HYeF+zhrn4l94yKFtvzNnGS7pYSNWY3/xjj8q3pwo8I
WaMXtWstigdiyI+6SQle4+SJoq03YMiYCdxUrieio9fDoP4t6dmMYENT4YmVcmAw0jtxyE5y65zk
Fjib1A9tTlPxP9vA1gx+Ts9CffGy4tMfZ7OuFUUfMsBu5wVvMlJnp/rhK1hITc76wXXKHVAldBQT
aucDGhTTiLdNFF8jAQdFRpZVugAVRffjlqmWW6aqaxEM1EdWWMx7+zKPCSiwz62WOLuC0xpE6Lzx
73HM0xC9+UPbrC2XiYDo6YOTZxfPYi+jX9JY8SUeHaSIVnAH9LEj8tLq0KUmTgQwmpb7g3jKs5wt
dJtTcxYm3BC0JVZnX4ufQ1Eiwe0Nt3UtaYo997PuCfe1nmqXMQwaARLZhTEpIW6Kqt4Vr65bk8mZ
WD9rZAHb0F8Obmlj5XQtKsUaATrk/3Li9mvpvZvP3kT07jVU81OVN/iLRXGayo1VjDMbKL3mKnvr
howEaIePZO2D7Vms4OwdQx8k/IXd69zB/tx//HJuaaQf9K9hxmNmI3NMvB92QvRFEFo7hKn7TtqQ
UP3fKGYulMsXWOl6nEdipzdNBI/RJfkHjDUJHeiN3Kl5Iu23Q7nZ0LM6OvOtS5nU0E8dggWwCgHH
2Yudi6f0eQytn708z86j47n7xa3fgx5EL/HUVnT6ObLCYOUqNJBdsA3Lgl1cfYyshEHWnmvP3lTT
qDaFTc67fU0JeTx4Jn1ARvhv7vC3eYg3HCTPgEc1KJY4sh/vO90e1dhB3iHmjJ/8ZcHCljjRps4Z
ki39tyvdvUZbu2rcgfTs4iXyaJXO9a6sz7ndYuv1JQkSI3YaXdPdPSFtnCsFHC7R/E4Kxe9MBsYU
aeR6Y/jWaPez4WvWebh86WGm5inSe00OWJPHTwxpZ009nMdoGcuJVJTKfi10cupRmVqL9yICBhfy
DVdZCX65dC866EBgCCcfw7o41P7wewydi1Stt5L+KHbtHK1J9yVpzYUwc70nG1n5RqgP8NB4BV3z
yiryXM3luNWLYRSAKz6VnkcwUgcIwdSwDlAKAw1Hy0ZVIcFOlB540SIP4i70zop004fTLQdIIyZ+
bl9VbvJd11TlDTjLO/t85ZZ9Af/+Eql331bLzm2bY+7P78uCxp7oQxQHAdJRhjxo/TH/bU00vDrl
BTLQOZq5a04WAteTisKn3i1IgeCAY3GgooLLtyUnwqFZeMqLZtuU+h+4WYooA/1lUE4JbS+WozaU
uRgUG+K9zem1GIT3HHoT4eVl+Tw7MUcaz7o4fQdSJxtFWeBQn8b7Rea+tZl74skppKFrQpEFHqZZ
ykzRtesmfAuCuDnNidiSRznDNBSvUy1rs+7dB+Y8hh9VvitjLfvOIXhmQTQsosbdwFBWa1tF1Muj
qIyMqE/fF7uqmtMol5+emcRmMV9eyEsdpHjy6U44lfdLqwnAaSZksLb5a0b9y1jdTHkNYTaWO+5n
rfRTziucwM6FonzlTLVbvPzNDXHXN/aDCVR17Nt+Xhmf9Sdvse5GojyVDRDo5Ov1KO0fEdvIpS+d
yyRRKPdZ+4dHtNvZSXPzhvJt8VtEibjPpfXCHZRsoyaDTrOg1VGBMdqq6O/cW8uKwTVal/aCr7Kv
39N5Umtdp2I75TEFFwXTmS2mdsUddRsjMpWnFrpyko+WTewpZQAv2q7K7YDlYc6xvTlZma7tERA7
CvKIwWPXDT06JYp5dq1dtuskF+rxRznVAdsB9q2yIR1ioapVG6DWaqh3EgLm4gvssDWAZ8rtDblL
PPSirPLRK1scZamHhy8lVRYxMGNLf/U5sR6l6LdLrvDHuy1JKLrASWvDuZjyR9UhRBhomjgkedQ9
dXU9XuumP4oU2YpTKIKpm0gT2Jn74AbhOpWDvAr7oeC8uPGbX2PW7mmrqNcqbb3HeTHuYxwbDe5s
UwpYJY9WEfC/XeyrRrzisSptypEHS+IFwTbT0V1ZxD/rHkaCCMWnpLAR53gxdjlOhus6SAEVg2Ij
c+jcyh9ofdPBsW1Icu6je/h/EK7Hps22dHYcRMPoN/eB3PdVPj7xa5AYbwxkVQg9gGSJgLP+Vfgd
sVnB/DMo7YdBhC9s3/4+bKZPCpmsXeXkbxOJuU8eZ9YFFQo4kJlPbhT961kQUT7V1n4I/3Y94Uqd
xqWcNZ9u6zQHlxIawl4ZlgtnwMPtoge4/xx50+knv/tjOwL3rTVsvTK9VXGOuimc8caRbx3X+HkK
5wabMm9LAdJvBGGTOD2eppZFwIn7fMOQCa9EkcbGHKOiw47uIodYNOengraNbCp5waEU8P0ka5Pd
2jQnFiibvdOUIhEUYDNzmawHgf6BsZHoBQ5f6yRmEYWwLesPZwFdKwrnd9RJc+pIczxFFaefoCHt
emnHT5qhcJr4mBtVhoU2Sj/bRg47Kr7ep8V6Tbyk303+kh7KlpRfFH+n70sxTh3xnD9UI+df4QgX
k0bWXt2Ti90uam+Bdnl023z5kFHFpk+oCUfrzzQiisu+Ux0xQIyoIp+SbN960XeOD4NWHVe/aqJB
Vz3VYk+yCXlcg4w7sWWOkgoJHBj1cZQCFfJzmz7BZ8fPUTa9ByEod81WKKqiPjdRrB+X+Y6OY2+h
Y9VjqED2BPO9jX0VHErUVNX9ew4h+ctlm7RABHSv2vZVGTrO5pxHQVuN8wtwqJL3RkCBxUa6U7Tu
exT0JkSYEmgzHxDK/NKJdC4jbSUcM3t3F6C73Bgz76kZKJ7lMEf7KKvTbTaMxOP1hdjbkqGrvaGo
27TFGD66nBMJaQ/DR2lVB5Vvp87zrlUbpM+Q8dGN3OPdgK5afpfA7RaeE0Bf4CJLZs+xPaTPHf1B
q7FNr/UcNXs9xvpVdkxpZCs/Tk75EIIYrErH/cpc6MWh/JmTrbx3m/qXWei6GUzpQVRroJEYe89K
kEG8Q9IZcdovaGMfWkEZegnLbMpgvDZI4NblgvQvHSpy6hzYLLcspiuqxBGuvs2qjbqLQbWXj5B+
ot8ZgosJCS2cdZ44ZDewmlCXou7lCgk9tWWUXckiJfTJbQlXGgkwGeLqNiTmueZPchCd1V8rWLn/
XLQMx6PTxxflq18o44k1gnC6fl8ylkwmnfq1ctuncczVIWuS4VrcLxntJsjH60pfyzF+uYY+Wtj+
/q5XzfrKs6qv3+9+X8pUPdpOCK2Xpbu2iv77D/7zFn6aMp7SG4nWnDEdl3wBUR8knTaX2s3Ng2x9
g0GnBBhrU71V02AePDxMt7m5drKwH7xYwVd6/Hzf7y5isB/K+xd5IxGHBg4UEehjJmdD0za//y0i
hShUCwhL7d51lJIOpTEeT/UknvOptYrtLGdCI6TGaVcHpOCVKV65QroPldbkXjbk3blReCx4bs6x
sPSZxhZykKqUDLdJ6nPkkPm6+n6zdwbaNJeaDBo/xMveR8MZEYTbrDLptWfn+P0RqlooHM19NJ4F
tXtJtRCKd3/r/y5JxNnS6oNoBSnfn9XCnY6wat/4S3NG2kq1Xpv0yJsbSVii7ctmZdIQHVbJtOP5
LfFxfqnIs2WOX9WzV5/VqOvzYNLm/P3u90Vmw7LCADsf0NTIjRkkYVaqO0697T7EBaWD8/I8paQG
eMZ+M9prX4uE0zVa3KLOH/NWJq8ax1QWmrc66opXr/pJWpHS6s2nCnDXzMW8bQrikgaVPo+Mem9o
tF78urJuoc7U24RlfBVwUj85A17GdslP8QKJ3y3lspkDEkYSUZBeYJLuGgUDsqZE01grQVDwYMDW
N9fefxh8cDKgL5Q2XdbtDS0RR+VF49pofzmblheradPkPsl1cIjiCbOC+vTbTB50Do1qheaHNfj2
sz/39nM2PATeo5vqfSfs9panInvXpX3NUQNfhp7As6VP3n3aHLO5+0By4966BHe+TKJ1jnrjZi2f
FnfjMbE6nndqG5OxUi8jL9+LnVa0VDTph2Mtt7Kqlx3qZ1dl5PJkY4KMXT4PTUzqGTzhkBn8+/wh
ZdjTeEZ9sc4sgrECmex6NzxRfEjqTLAcTO2ejN/3aCMpwIjJKEAKgMrC42Gb0mhL1SOCuQ6xA7jr
qs4ZjQYEY+sSyGtzfw6Dknl7cszZiriFEoR5zMUIk1v12sbWTyPHa5QHDPQSeXWGPGN2iFlm3Vy1
S8SCZILl1A7EIYX6vQhQDM8VUh9uk39t5r9pPRK4sbBIYgcgTyIC7QYUSmlRvMa8HSTFU4Umxq/6
fzz+zm5t+dUmkSjaxgRGy4z0RuVp/nMKuoOMIqIZNFbaBotRwMktooBn7U8Oep1w42bmjwtZDfdd
HQZXuAeeDzRGbgfTm13tkfKr2LWA8VRCxqyoqD6exYvpKPDs/O7DE/MNNaXMCguit8C014+PSxEh
0l6sHzKhJFKm2kX3WGybKtmFCU+LyMUqrBuCAU2BzKZRcpt4gv7gdHT3ihq+zTi2/raXLvF20vst
tXqnjy1biUywzg8IXpdsg1gs3NCCWV3S1ny4XXDuYnd5aSYLJ9pCOXkbsXUNlTrALPFIIHTohBW/
+1BAjd+t00ZZj7ocXqdg4VTuWSmeG1wKKCyJEcnso92bjh6yeN91moafIVrYB/zpzOyPrMAALpaV
fNCMcRx9xGlUVf3DEFPAnQYr+dv1Kme1WN6jQl9Ij5+nd7nl7mIauLZVJm9jz/FUI63GvCquUYwW
W1Z9e1Z2n70vg0C9MpOIy75FitmdSYwn7IJOK8jvjUV9NqbAnVVbJLPiVzgud3oxbSV/06SY9kHV
NG9eN+a7EbPqpmfArae4fpunu2Sq8n0WvbF+c/2yProp49z3Z303e25aL9tXKkMU1LrVW1JP3RWm
9N/3e55f+Q/CRFTnJdkGscJycEQEHJpm1j6bCWjR+YKKp8teKrbe7/cq0bW4ZtHX+oBV8JnzmyhV
+saA9v2OFpgxYpb4bRP8TWdxaZgT1gSFk8lU+J9Z4CGi/tHJjmJyGhgyZGK3u/MBbbdVIVvunPw9
A5nAjeJgn+uCt3qYy01i7uITktKr+0IDS0FM4eISU1y1z2EWhZuRYXLdZeNbhQiiMs6RPsYE7WFH
DmvJHGMgG1dobTEqM5bMYX4l1ZpMlWQdNdUTt0l2VmImkTQhNbFIlvwpiDWRS01Lttj9XRjWZoeX
L1mHvZRUGTbQZ/dPfH92DnxzLIgG+M/XJiTVUzCY3AZhm0svpkueTag0TKKKR9E+cqaXO2R96cYJ
s3nbph42mbwZHwc1fY1O3p2mcNGPnUj0o+sgsXGASCBEcATdP+7UDRkDReKdYsx9Y+++jIkhnxGG
1S/yZuv5l8xpwod8UN2uGueDn0HbaTytMEvVa1FjkUlULdc6Qydqhn0Q4JAf54E92cmWSyJ+uCUR
0r5rTjph6bSbwALUJ/i1HjetvFkJG2mkTtYQXXIF7Nu7lbWS3ktRwiHbWbmdGyPWjuW+ajVB4aBT
tX42Qj/PPKx9nFVv0kvbDaA8h8hWk6l2x167pHYuHP/XiWmYmlHGYhn5vnQoOeMmdXYTg9c6Tqrx
OCzAofDTxUPt6I3PCVs0BQlUeVI+dKp9Wgof7CgGyxhp0RReQ++kHVS71oS4M511M2UZjnEYBjHF
5liXDdjoML+kU969DfLB6d2nfqgO1gIeSY8yw24n3wMbAzBBqpdYtP1KlChu3JzqARb3dRBOLYc9
c7H7HpfwJKKrwwKwUlByfTmF534pLsqJ590wi0NXFYZTenFq4y2yhYJmSv+hEXHDa5f9i2f5yvCi
XfRMAwPNtmZ6ecTGczXeARJ7FzvinYf+J50o3mEaYD67uATidbu1BQRJrSWRDPMRuPANSQIipkJs
IiVpTWEos16mQj9T/nCLhct9S6YoNxbHJdCRCRNwp/fMgkXYTzDaJcpTFPajl6SEbVy6qYx2QdG/
cry+5S3ITuS8h9OQ74Zwfg+d5WfvFMGeb0pwZj8RhZdUvzorIylmah7caIl+l338xCY5MYyRFpOm
kPs4i1eDguq2yoH/bOs4Nt7Wt+IbILOCx2t/ozDxP4vai7cI7/ODLtxsrTXU6NTHa4pjn2N3/Eos
mL+R77buQ3vLNPvpZaQ8UJUD3iRL/vLAp82io5WwqHatWNYpNJRbrS2qSI39uzT9764MSHy1B4Dy
wgaSIHFC2gVpVJW9GQM5bTM3vSRm/GWXPnHHoVkQofgLrCGh6d2djvGe6cj7tOhQ3uCNOHm23iGE
+FJ1iAEgjCG7nfDBH2pri//oz+LCNU0JP8As+/XQuZ+J8jIcDE6+yvM7qZm4vxmuifkrfzpkXECp
FA9j7sMyk0ySIS3JFhzYcf9FxHPZiC+UY2K9FOFhyha5kqxpydSvfB8AtOmRnFkus29fCuBsEK0u
OGb0CTZew+szshJqYqhq1HLO/AhE1OLZFU9LFgwrN0NhYB4Cayg3Y2F8vu0f4/AwCtewdfn07Akb
p88QfYBEHWR2HLt7SLU9z9eiJPldygf0gK9VjTbfZOS7yexfk/q0cRW/ncQ/5aIcVhZ7rArqdTbZ
ZJSxlKxcDi7OhxkcwjbV8HtIy6dctC+VhyHO0EUj7+Bvg/VvV6jY4fFG3YeGuybVJH5KFr/kL8lh
3WtUvendRHAM9j7l7Au0rb9tMN4NuqiXboEfyiCahnjbdCXmrvZD2uJz4JYSfLPazteyz9JVGM9f
joQSiAHBxpHK0YhScaf+QMD6lInV1P32fAI3khGsCkdhesaIwm1hXdxMYMqzg5Wou0/MVSQimJW9
oJ+5/wAYT945gZaY11HRJiNjZv9CT/HNQ6owg7tCTnGcBgEOq2E9BPmzZooGbgv2WVLiqaJVA2gI
3+PqHkZu3QNrzjKWb1iVyGpEZJGM3r/OG24tIj4ew83od4ym0kHMTruj6mY4IUlmWGNhP6zTU0KL
hxc9hQ29lq0a9kKWgAaMHcorrxHn7iq/S5yyr6SX5Bq3+UN1j/MQafJzHl7cqso2GXXPWF/Kw9gT
GOk3TKOEYBZZpbaxAw3h9W/It0nKSjtiZKMQfYhPvI8O/th6epyA/NA3uO8x+jZOkNVh8RPyrxrF
vd27nHxSXub06lfctH0fLOuZoc1EHRbK9Cc8PvYYB+kHI+lU/L1raDTU1a4jJWZlA6EnQu2ailop
j5Nt+5mX4hD28VfdvWcQ59vEJOlaU2HEGEuifol9IZ6ny9I5w1sBRjFg7FdUfVYiqVCGuH9VtkmB
2zjh9lg9rKVdt6nBp6YpOTBrHydLWWC7lQGpZ7KWm9BCVJwO5GKODsvYE+oDNJl1m5/DLD8PcP+Y
DUML873N8wga6iiN2GkmS0KP3jZqZ0YNn7RgBADbnv0OFgMdbGx328hrCWZuqKWdmA9XOUi9Xabi
XCuau1QmCe4EAUK/FTZotOBTf9oBS1Oo51dXkgoZT8WEyQjnaBWO7caxmW6GOxJeBufJ8d3tjPto
pWJXnjPWhP1cO8FedIT8c15iNcCq6cuIiicnRpvUOierHmg2teIjZM+I03f5OdjByHx0YOpXJBOU
TFiZuTtPuos/8H9PgPrAd+bo1C1hdCp4bVrbgY/DlmpJfakRw97P95TxnO02EadKL0cId/oTa6Ii
CzWcUjwoglrBnV0nz7TciFNQAxquUDzKtTM7CGh18VBNiqwOdoHT91vfl36JxUm7Oc7N2CGrmBpy
xNfUeZ2a+4WxkkiVAOQ8Hfp2G9RNev7+hA2qu4ZXp87HuhRYBU9qvPOALtw6mvqzH//1Irc/W7PK
tkYQnmPCp0rRTciAMmzg0b2TbVnFSaDM8lpxQnT130tsoJboT0esEWlIe5albdUN6pDHOerb3PH6
k7F0f4rjjpRWP9m4d4WMf78Ay//3Lav3ymOCGzLx5I6MhXbTdAng7p0xmu6X77eKQNYnQaUbW6H7
q2hVeILvCCCz5C/Xtg8UwCzrlMZxnbvZub9fvt+aelMeBHTRnFnZ2U3r/JyEvrW3muUorB6buv9o
uonEzxmiZ2zcHRjxZzal8V2DbLhWU0YydSs/RtcQ0aJAG4vvT09j7J4DT3ln48fVwdXhpXBa5/9d
6tBY59w/ewOLnWFR2iGkns//uTjW/751/1jeXUL+SCfOwaBq3/8iZmU7N7NL1UIdv3x/SNZBfMrG
8/en0MD8/+/w/TG7Be1MhoEs9BxpmQjN/ICFNtiPVkHaBh3K20xUdBsTSbOXSacf65I6qEANSDVa
Hzmd3Xu/vB6DvSPlk4b6BVljV7e89B+deZ9KZRZOlQBFkOnD5yaukYU14XKdWr2ym644xBFW4MlO
HSSXU7Blw7CecVEy6FSW+oLyefdNyA/pNv5FwyFazWc4E94zNVh+vinT78s3gwoln50g/WXM3D92
zXCgl21ZVwgUr6gQDKZOfpsrWSD9VXf0Grg9Rr77Z4su5DyiwuMy9wug8P1fCCXJr7b6DHZrco9x
3P7AgVmsQ0qndFZdx6iio7cfiMxperyuxj7FbvcZu8gGogS9ewOHfqUIHINfSnaUH8ZoEsp6oyVx
aH6N8ZMlEs1ujku6Kh5nIchVDINd33vzjnSUN8qG0O6hgLCItDlIiTChwWHI+gxN4U5tckyn5r1t
zxOCnRr5DO6Bc+EHKJQ6NgtobQvWbpNa3l6Z4Whqx4DWz/RY9cHW6R3qFKNH8CCP0SEVtYfhCgta
0KQ38qMODd6xVI8MktohcrRNf8bAo4GwnrxCpmtFssEK/ugoVXJ1OZgWbTHvy6UyRJ3Mn64PPljF
4gyKuNegkWiz00OckfaOtoXtqyM5vdAobxrwDiKW5wIcWKholSQtPElgtrZrfg/hYG383qU0XQ9X
Ziqi+1NA9i4zpO2Hxt+NDStz6fbAys2P2aG+L5rhCmb/nxHjEZHNW6EpjhwSwe0aFc+DNA926ZzD
cdsVqAlrjzrYViQX9phnS/BoiTcQm18SWWQzVD+qWoMIZR6d4k59X6ndf37t7JZixtrg5HSHlzA2
/VOWTsehxUIUajTN3fxQOgKriEXCbEX/CiY1J81I9Sr+VGW5du6aajGoZk2WwUMc0btQDZx+RwZ3
DIfD1i6LP37W5eu+a8eXqH0VbvkwL97JdwTuorIHH4KPddgOwS6/7r8AP0Gwzm1eK5m6D2XBfTwt
B6y5CWScPmHLWJlY7k3oPXB78Jv78rVM7Ifenp67it13jOiXY3s4KmRsq85tP+hw99b3qVE5Ek9j
gDckpdWCybXpkHAOnKlRIDGZQ9Ofs9nfRso8LGX+hWrNi9KLyfIFdMb8rVtCEYpSIdN0PKb2mjZQ
XCVkBBCa7QbeqWbNs3sSv5OCcpAxfvSh9FiTNaR2++A39S3syXfFfLr2Kijjuo+v/HB4sMLbrG9+
50SHJnV/WXH3yp52RdCcVPBNlT4yeldbz3avWVv8bbR565hRNqQT3Ar80aFtknWLJ40J+tg63ZPK
QfhU1t7KqNWbrIwPbQM7iat8DNqjH1rjrnXS17s/yjTktUcdUjfxt+nsX7UzzKvEX56BMzH5xAwt
iuqVMfROnK4VRwyND9JpH/pquChpAI7s+NrVHOmmaV1FFWfdmFkW0ila4drjHKvLG1kbqmL8bDn8
hOmCYCfL1u7ovJlsODZ1PKzJwbiR3grKiJ60bFFc9mRjTyOB2hM2eSt95Fi3Ef4yYaDpSJL4ygOm
PytWj0Y72ywZI7TrZBGKcGs11IUZRU5/C/QALMXpeTqlaW79ycxv6ZRfCqAWQVP0VRvvTwytOOfI
VCa3PtrgZSm16atUht2u+ZCSRhwfeab+H5LOY7l5JF2iT4SIQhXslt6JlKHsBiGpf8EUvAee/h7M
XXa0ZloigarPZJ7sWQGESfxXigesHKw75toBJeUmTJE0yn85f0xRsVVT+qrN6KY0emhlIqSXpb6j
10u3xmS5h5ghWBeG99KGDUbUM0kfIa8Ilsadl7ukyPThQU+meYubBDN6X524o9N717GIpQZn9VJ8
x0VjbeODNcbhRnfhvc1HhkBNgOctR+7YBKwBTWF9l6P9Myhg8JUNGHhqflpbfpp2fCuqB46w9KAG
mqswOfdhf7Nq56JHk3klS5c0nyGyT+ZXnBEV0fZvwZB8sitd9T0OJVAUu4TrHIk5M59meMbIeWvD
Egf9fxw4MMYSxuQYL97rBplsYpz5dCRh8oh5cj/fELHI5sniTemKt4jmZLV8hxUH1BzH1pFl3Fc9
eXLFrvxUN6wl3gfJcC9zhLemNv5vChwCYKHWOXZ+panHQL8oVDImaNP4wtBm02F2zKPyB1G5se8s
590xvYsI2uPo5TTUHld3RuSV7J7C0cJaGwQX0JSfgflP5wpX/Dy5nM3+Pm7A+2aLVg1HdhzRn+YO
bOPao9Zk+V8xhO6MQ2aNJw/0BaQv+1E6fU5rRWpwstBQCKfE8eo9e679h52iXo/DOGJbjssrvgLW
W2ODfqV7Roj6rxklYT0p4H9neu6XLxWE1Xff2JJZqplguSc7ZG45PRMuYJMRLlNx66HMX3yyXfG5
fgjVCeIBsMQZzWNVZCTOZRTaBUnb2iq+DJGRgpsnDBdUZqMKil9r5nbcyUWxviL+uODubTay5CjG
5jgju0xG+9YTvIFrejcFEtG7b57tGKqGkczhOuisdplckePluMGC0yi4/gjK6ssOXvTEuRX20aFy
AtQ5xD6k/XsxpSw+x+p9cinATYozus5cUL4XhbVhy8nvoxT4ZCZGdM3lsEub6RjmjCQCnPocOfxM
sB69+DcKFKoTtibVkN87ngQs1OD0xfSHjo2KvvAkFWyf8HuOaK59EyV96EXfWOug5OfJTTM9lF7w
ogkRRpIdPyI7gRweQm9yINZwno8POr8lNvIfIgYa0f6JpH2fp+IAGh4wQUkJaWJ3LcfLNHYHp5vA
9Df5e8K+QeZ4aR2EHkb5Ji1xyGoUR2nRvzsZrrwAYkTHuINSGpWJcwo9/vCaflcwPRkSwtS1O4I6
SeS+7XdEBZfAAb18GHd2UOMgDsRV9oSHeG50LzHUhoJwFVtfw+wxkNwKaVQWD5b8cKopOo3ZfHNF
/58NtI/fj8WxdAeuPFTwRu0ex7oid0BNeB07OvCYyOPOaJ4HFnMHyqWRt021e+OqAo2Z1AuHjaN/
/IaZDa1czDZ8H/fzcjyLm4h5SUPHcHEkQi200xs+jT36M2PFcnZVAn+jvgjJvOFk1Snnh2HToeq+
8I4M89koz0v+XvmVexmsGAvQRAgFMaBUhQI/Ms1ZdwojKvEbohaXoeL3qhnaTDZJX23CCMogrWkq
g3On/3WO051LK3qdS9EeOiMVKO2MP8e9TVOFVGWu8Y6BuC0R7qEBpEgcVEQPH7PSa6pdq+33DN14
FRU4y5ISPmW99cKSmUeLr9rsCbWdgJ72rejPse+qtWGXPwYbkW3dIzMVyDEDhy4/GkeO0yLB6jk6
9X4qv1gCnu2ULamh5FrBmtpPKeWUOxzxvm/Y6gWleDYcwiZCfUuKAlFpr25+oepN2NsrM09+5+Wz
kDb+0SnqD/57A3CJur5dG4wE85mVoxzeycpmNSC7S+O3MXVcjmTXqB+nottGIZ97Ypf/KVrTNePj
ZzuSp8ZnUTqxuVlhKtG7mBVT30TvHJPGQxURHyCZVNvpXx64ct2eDMO3V2OnP+my3rVHMkjh/aAo
v4kkYQ/rjAQE1Nm9mq2/qZyTjW+Mt0ZGA+dvc6njKaOBrsjLqNyNOUcDYqPw1tvlERQJdblLTrX2
S/ch7Uam1P56CGrCdkYM5GGMP7hecOdtTw7PML/UWLucWXt0cpTzcXhH1geqYe4vXfcAThqxdGID
yZHWZa6qcgd5G/fgTKmyDKO8mScga3dZ0P25kcGTGnEsuAs5xxQAe8fiVuQuqRQOzwYCC3zUaAvc
KlsZVmVS2cw7PjSskFP0wsXtMfjAolPc+3BCbOvmV4KHX7qc2Vubl9+lVz6zXkF6Xg5PzJ2R9fv2
hw2uVc9lyvY/bFepEpCg4HacB+accRpUa6P26APaINpC7qGkZeayrmrI774Z0g7xjZTDwNyyJbXJ
yoDtD0WLuixbsXLOOW3ktLcy7A8I+zdJjdnHLIbvpNYWg/lEoKxIA1o688WkUMNQ8zUFMxBaPM/Y
DbYtLjQmY2S5DyRasbj7ooShKZDcAIVGtN5l5aX03YsfVte6LxDGweTIS+SWzWheYJrMMtwJa4jX
Ih8JHJPeax844gyj69FMEw3a+MFexqT4euKtjpV7BH9cO9wmRtUNDK/s+MKu4j0aqBhrp5LH0u52
kRjOqHvTK/rDdTz1yzhwQEvgjzN+uxkUT+e5e0kbyIDtv8KIVwmM2UNvo0DuKmSQ2BPXsWYp1YM6
22QdyTuuIaKT4/KdIs5ksGO/5hhGymEzOOG/1uuqNQVFuCtqHv7Kv5VW8ZRaotjiPL2LOiYHA7vc
KuOlokEVct2IZi9NJGWyI4hVJMPGneJbD9ZGgQfZDZ2AvAD2Luddw4fEfzJIxK4x6Utmez7FoQp/
XPYDHcnxaxum5+w5A0hZ9ei1o0Zn0v/MBUOQ1GUyXRgQpRDCEF8pl2k6CiM7aNaJ5B70A4/BxCx+
2PJWuzRmszSJAVG/2Gu4IQlHKHbW+UX6sU/LveijkbxyfU4SIxyMGzy0vlnESBAyaFS+PEWFGuEf
xbfYHZM9j95DkBt/LaHh+0VXZIyoXNqwO3iIzPkkeU6SobrMXvdTjTOv4lxBomF/n2iDvYcRKeyO
5mZ0DdaNDY+WcirNdpVEi4ZLu7Wjuz2WBMKqpfqZgbWXzQ+NXrZzioggJY8ZHpI0AA54o4ywRFsd
EJWiHQgBy2Y2QrFL5Y+kzsUsOFuZcapS6y8X1qNbzz+lFeOgmQqyHNDFWUyk1iEQoHXjizu2QEKF
q7R7meLhrXereK24JjkpUp8HBfE+Xjn+h6TGwI3fNgNqF3umac8bpg8T+NaBP9HR8j6iiFwVgYwR
GrX/eRmcjF7wO/kwt3EV4I92w7cgcPJVOlqfIEqIJbS9YZMLb1cHI8fNtBj8avHpDHW6S+b2yXWc
gzEyTzEgIzgTQ/vIlF/K0Z8eQzH0ArugVb+pURCa2bf7yZY5+u5VNEi9K8b8WwvS9th5WPiWkDpN
Ab29t/rHv3d2lk+/IbQr97qdyRGVE6aXgCFyGdYQ9mhSRQgvxU78c5c6CiS0uqqxfdVREP6iBzr2
U/XnWoTEg3BEgeOw9wv1tEcvbeEKa37KtOF7GnwaCCwxZ89LMFTlZbeDckD5g+gJB1xscsKwR1NO
KzdWMkU3KkSMsIlY6fFeu4k6p2WMV9NOD14X1HunCxZbDBe6PxbWGR7bPYakvUqN9qmKQlrZuVj4
fDlu5i2/7xHPRv2UeNF6Hgb32iYI97U1Z7s4d9nVRHRVfVmjomoLvR3x3TNPMc5CIsZvDb/Y29WP
ZOCulSaqM/Y2cQYJRJvu2amNYlcXSCnz1vurbGdBQ82fs/tJC4fzOES7qTWUm5w1pwGjbpdi4tjk
FioQDA4fDGPxEPqs/Sm1dh1Tkq3nUIIOLixuz7WMtZ/yuzZ2mCJBfIgzK96ALTsoADdQz8A0uT1B
VvFP7HvqXMfMGBULtTaV4CF5uBWeIlQCU7wCLH5KQQCs2H6uEz9qTogzSS1z+H8cEBcBw48xAdH6
FbiuNgEX0IZnZTWLmCRbS5Dzk5Pgw6PyFmsqs2lmTU/XQ5Mr0wPTpsOoQmJ6cjmsWfcdnBA1pW3R
P7VpinRWRbuOuSrikN/UbdtNHI6wDmd0JJnEpaQW5lhSS7K3EjyYM2Pubpg/ZGs/S0HWi5+noDqr
PXRP+s8+TDYYUpsjfNWz7XPwVwVOOdWNJNvb5CpDv0DhxqY8Akp3AiR5xuMfXbywOsydJw9BHkFl
huK2UkbtbwZLIgDzi4k9R/oDUF+fLbTOKBb/B/N4aELsBx6IPtDSiXeqy/1kdtAL2VuGusKyZDA1
DGznaE1VDWvIxlRVcjrm7XwP5yDdyp4WWrvFRzbg2m+S/FagUK/xEB8sr0WDq91H+uZ8PfR3r7bd
J0hQJ8NmXR+PSAzH/KM1GJYPmo6avWOKKL0U22QEVZA0zp6gBRD8rt6BB1iLVmK8ceJL7iPp6jp2
nCJWO2vu6E55DNYudDQKwYAcKz/4rZLpzekHtBYh32FurxyrYsMSTk+pACqiy77bOkYQHZ3UWNle
MGxn1zNWqe4/8cXvMtCrpk2QYP9cA/XBIcCSMaDGowKLc5a3GbmKqfrhV/xUFRWPhQ9J9E8oG768
PvzM7VlsMudAl6sMJrVV3f0FBY0fxx9Co9gi1YoAxNBwXoJat3dhUx75TuHsHcM7e3n5EBfEV3S1
+Kpn8Hd2TrDBADRhP9rBZ10Kvg8z/DIX3sRoQxpwy9lkKsQV2bmoWHPy4thHHaXFbLHv35yxo5jz
EPsVam/aJGWwtsQj0FsMYaMMsiVDbvpgmvEKL2LJk9j3i8iuTo4ZkrUVxMQdwnbGaxWz1Dw08aT6
iBfClZl5LbHH+DwgUpW4rga1U1nwHnHb81UYBJBV7bNZsXPIFk85UnxuqLvvI8nE1zRumUCnu9je
WUxsmea5b6OqD9WoJx7LXGyNHiokXuW1sJhGtPARKih5mxnbyrps7fdO5Xi8tZtt3Dw5ANdukXc1
8McDCIkiVG8GcHIinnw/MA9+IPLLmJM1hKp1sOby0rjwxrAIrxKLU1tYMXeP/9E7kkg8jaV2EAlp
gU47r1GjoYSrsiNQwn0nxuJhLE9TSYXcNyrc+3U2b4eqkOy1sx0jY0AQafyDiA98JKuw41A5d7vu
370s/aizxuDGYPo4koqzcTHTm2m25o0tT8ky4Ittm5CqBnVTVw75g5t3Z1JfxMFjaXs2C+8LXBet
NwvorcXBnBekoJguSBNkq0zqqYBKNJAiaN6SzoO8duBRqa9MuWF8NIcik2fcdSHyturFoWA5sG8B
KDQUpLqXLhLYBDN3ibZzVWZtdATm990EFKpYFFHV2lSzPuOKGUxVOB2GfPgIM/mXFXGBWjQwt43t
Qb0VzENa4QJC84U+Wl3Ss4To3rvUNA59yYA40uLi9+Q4R06+7bVrQ5KgaMwSASui8IlYgXD0MhrT
Y1YHlwlDxd0d5LeIJHWdhfbQJlZo7/Y41xbfDu74Xsx/qgmZRWCYY/JTPpnSi45yncygRlyc0pH/
C7+as8vk2LXz6dGfKHE7u/5KkPNf0MVYvXsbB+Gc4/HoTUTfYJBunUzfke7oZ3byYi/d6FFHMViJ
LEDaIiaCxpYTmmLgQY1TtKW9D3YlJXogJG9XgiAH11FA0Dwo1S55iOzhx1GAO9yuEMdeEK8woTCO
JAWXVVQ47U2wSJPxrKmTmJXzVI1WM+89pf4DevFf7SM7rSbu6zEATKFAGwKHufiNRzZzZRB42wTU
qlb5MGbaXPVxnSAoSDZ0sZRN/XjxHrNxzi6VQcOUDb3YQzn/jquUykgG6D4qYrdzooVgMnRrI4rl
kaM0cI9T6zSgE5iFjC1wVBRxe3pLz50Xk0GdsrWAXFDX8s1JmVAFLFhXbdV9hwIXRVzau6j9CSs8
6GPUHB2rvhs5ISkyir/D3Di6XU90sIrv8yjvmfVPOM7J6sfftFPki1BQUaMyUK8N9CcaWhbovzr1
0Pr4Xc4lEZyz2TlFmYU9uPhJAve1KeSxltO9qLynsf+D+lAzz0BAmhW3gC4Y08LV7ExOdTtINxOt
PY8cgY9kEVkFxp0xHT+6pLi2KdIBEdZsB0ppscWq3W3mNE8tVsWhYdqOaPiLQbG9bP4TI+4xvJOV
SytxKDvK7h6O+WhaLyHoRk5A9xwNQQTXFG/DkFl8FZ9itNJDN7Om9aEcMERjq1CTDosLdeWUzH6G
LNoGDZ+pqWFp+575F8IhBBbakoYku+cseDYzriaE0pCbVUOZ4gO/rgjRjWd9RNnCzmxiOJSFib5a
IyNNJsItFEJG1FzjncXBnANVWamfAHryKtbMzoJY/0RqUpsi5WDiq63G/CmoJI5EASCNo4xY7qEf
WGS1l7mokTUDwFzzDvzOpnEPVZ6fll9ax8lTMBkDklWoLKVL02bHOYYp5zS4CnopU1vDMjk+ovYy
9P0rP0ZGYggvuC13fPAkf/Nk297OnF3yX3P7N3XSjTcnM5cYAMTF4J22ZbZRtg/6dE7HVROzEYJe
eEX7+9fU4YVyk74lm//T1LerJMSG5CeKkXZbPSf8cjtjlCetB+60lgmlLRrmYhooUZpSICv/LUs9
cQIrSigXczRYN0UiWC+I6dsqUkQW+cTkImjiVW67n8ovMSh6A1rgDIpq1kW7tE70PoHTUlNVIjAa
0iNzjHCtDfoHZJRoBmvgcWMf4s6YE+Z0zz7Khy7lfPGyLttwshHCK9BMm6DyBsUK96lJ3HdNS7gy
sgRv1XpEw3MoKpPsMdDUYfTrNvI8esXPJLt6NZYWryYfU9Z0gADmfxIJH9qimpQyumWPzokP5YWt
EFCEGrwlhh2W/iN/K37iKHL/DUx5Rz7ZIRkn6uHxX9wiHjTp/WwK2N00OCh9WkDELUlmc1gxZLd2
hqT79YJs2kO499ZFw+9bJPMjmqyTaZOMOvsYKUrJFjmO0BIrVOwwAlkF6NbhgbEkG7+IcQ0UhNkF
C2hn31n9UdvZ19hHT4ViCt67YbPxy+SnSwFMeiMrlSnQRLkYIahF1e5Yg34EYc3KP4+JNU9fdG+h
6IaRdchN/wAqYgXEwSVtpie1OFefHmTnfc/9Hyrvnw664it23O/EhnXl50F27oP5WnvAXXQFcbxU
H2lEHmra8J7noGxSBn2K3BAEfG998+aB8gOik3uYjGpE/KSqBf5rMpr2YcRVsXd09zBX3X9NqL/m
SQJfiUxWlOLLYasJ1KpZzwZnCfW8tc7Zh2cqfgf/wA6BDUyQaZ+fhQZT2mfE6i2SH/FR9B/2iNsF
ghF5SyYRqOE+H0zzpHHYhpwUiGdzVo0moTph4X53hYQ3P35HMrskNa+jbTB8U324ywZtnRL9Dozm
1E7VR2ksaS89KkJrQI0UPSdAgbKWxanr6seizKG0B9OjbgaFVjGwVn0W0+K37UFWekSvX24tbkNk
GDZC944K08//giqATQtKvaFE4+zaTypyTy7j3CTWv22/rBGo6LbCzT77kXDt+CLLSN/msrmy2f+c
y/Y65irY6NDezYt4y40g4kYt7uvKQdHJ5BKbl7UzJ2ulNLWVKj/zNFkePcbPHmMLRsvv6LRf+LWO
XlM/xuyr0j5DoIa+GfYP0a2F88Cb9CPgU6BwdSlc6CWt1jyl0fwZ9LyVykksOAVRjceA8PCA0OCs
GP819cfM3irk21gpL452TQmp0knvi1Z39u2H0WumtROnPwO+m7WV3UukD6ZKgoPtZVwyyrs4HMqN
50SH3E0w8aI3Y1n250hOtjRn9bnwPbowfxpmZA3Qq4j4G3cSTu85ypjSo9XdCya2yC+styYC9dAI
/y3ujOCWjpAXM55leimZ6WXxZ7SbxttbFo8sZ/6uw97KZKu5egZRGynA0ajqjLVFPbHpK/XWBR3i
zhZ26lSh5hvn+MJLyIcMpnJAsxiG3YhkkvGGHT0QMFldNRwNpKHuOjJxyBaWyUw1brxViXxvnVpV
sO9dXPFOAOJ89uaXOQq+8ajoXe2nD3HJvzFSykiypjB3FQzqxj9hluypwYVtdaSO8ZDt/Hagsy+D
hOUAZcAosHtYDrId4GW+TI5pElzUFMLzjKJ3AhKXvAZOV84F6OVyRPWRfiAucJlOV9TDUcnR5TFn
d6qGvOSF6pAxYV5NLiiYlnQ4zYu5yZhmOj7KDOVsm9zuNx6oa85vpKw0R8tnxvDVf/e7kHSMwKK3
6wp28tG6TCx5qhr5wtP3KlOywgdUKmRYkI6LyjtT7rfVduRl5F22bW6k31AwhymTO/U5wS1bS+9Y
aH94dhr/mhsKAvr/TM9t/Cez+c+Zs/lU1FzggZQHW/YvBedWQB4MAlGKk6l3nF1K1Fpbu2j1bA+W
Tk+aMXy09fKnjqIFyz8lP73RWbvRnzaG4QyrQk7NNiQvZWYGsxmIMKfygzZDJ0Oayskb6ngLF8cz
ALKUwXXwEFUXzK1DNGLMSD2Aq8ogD8tFb+aUbFflxgFEAfIYtTRPI9eJKa+5jVpGe2XLbNg55mwH
QrRiCrfAlkA9ViBTdbNN48udWF/NFd0ofjyxNoFR8pUhnkoqHNxofNQ5EgvmzeeqRqm76hnIruDf
7iDQWMcRDUHjTeQqQAympYoQpUkgtekEZx1T5oLm7xEfdznoLxmFW5VDWCpQ0e4MlLNmTt3QJ+W8
AdIa3WIARB5sJWOhTcIGGTZpiK68Bo9wlY3voScmlYNTBclx13qbcpnG1oiYCkv+TiUwvsy72BN6
LUKpQLoulUt6Mzvaow4+FMQSxEk2G9Cma+dtjhb1ECPSxLFgsE/UzVVW0b0rI+OYYMDtaGl7Ss3R
NHeIISKw+yXgFQVTRY0oKuvyg2uBc9vYwHCG965YC1j+W1l0b37XQyGGL4SB+5IWsJqCJH4dy5wJ
NSE0pAdZVXOLC7AYEbL2qJRvRAJdmF9kHEEPuaLUD3tx6CJ2TUYHhR2BNF0nxjMWQjvZG1u9CJdj
w+aobcRulOgHHFqRLFAfFgmsS1TD85jYoHGkvJCU8NnZ/W8QorCDVXLRQfRapBoovD28FQkjFW3z
ZqJ0+I6S7mluEG9bXbnuefx1l+mNNtiN8qi+FRQqWwwZb0akLyEeT5Ivi49kMVaa8sRZ9SQNNlKT
NB8ap8l3Tpa9NNB8cSskfbbP6nxvwE1chWN/8dhkMwaJfnNjupnB1BxmrDN97z4XNK5bE8h+7mQ3
XQw/DTb0rg0YNUh36+vGWccLcZwHJEFk0F68mZMDOfDN+IbhwSujEPkIy3zQ2fdi9dND/2SW4kUV
LeMjVbK8TOa90zrxgSnCNbIFAR3dJg+YQDtO9iDH4cgan5+J7fHiS33tmvqk5MGyi7+hgprEywSN
x5FPKRKVpVUxwcAAptRTv/eYyq3qub0GeQ0PKH63RHVMhvYqwL9Vxr/CHQGsWLPHV3kYwHhJFI5U
fQX9szm+OpPxoGqMmVB0VMlfhJolYk8XNEznpqpax174D/+WtQut6qkw5OOy0HJI6Fil6JKp6GDS
AOlHEDe128wQ57yHnWlZ/dOcFPOqNJ9K32mhak/nrvbvPg0MCEXnPnkUvBHY84UV92QW7eeUGSxE
SyYo/RTEnxnK4bUAgIni2pFvJTTn3h2SYzL7LODnjvD6PN/iPnuMG40XTBXNV6PJ0yHrZuEeEotN
9oDPQBYNRcFuWSesWU3vx4s9gi8n03/qRYNNTOrPpm4DhvEaPfLyo3YlNqbEDZTJLrwIZisrHNoQ
wRsTCqfhNC9WPV77jmEOwr5DDyjtLDDlv/gxkd4kpXwEXvcqRvtlkvGzI0VzCNsYs+EYlhAj1CEi
8OZeIYO6xJlPmolqT0NZdmisoCZNhs6vZuuIZzeJX/jJ4dPtYLYFbSmhY9tk301l/umZPwmOyHeJ
5/Tk4FTfDOZSguU047FZt2eUUvs0i5xnRpyP3aDyz3Iy0FyBLwEdnRafNCkbxwqaa+XHH1UkoycU
1wi9ffdVMr3iRpEUSu4SHcomCGhL9hlPktje0izPbuHrd8GIY1r+q2YXWwdZ0P5HVXlRte0/S5ZN
7A7xDJsTw0kFZ4gx5HfIwlw2naQcsLmrMm9+jUbXX0eiONYumjAcmNErt098EBNQ7f//x7m1T55A
QvW/f0zrwn/Qyv9sWW6cRlfDcHdr83G23FOqvRrDqTE9K84GyyuwpgDw3IPtaDeieY8TBQMrwqnj
8xqVoXZf/dROXsqYnURd5Q9TPP81U7XpDQz9xqKb1gzZBpN6n5AO6LoaY/yy31MLa54mbbEFJBtA
daPbqD2DqU9735KMuzFCpBnkKLLibcyVMKKTZXQTxMil8g3Sz4xCYkmHa/o6f87Ng4xq7xbWnxgk
g2V8/jLr6SFMoxRsHgrxgQEiqdnI09zfyipw5jg4IYkLRtSMwiFD/zv45u+I0Fr6jND86cQM6VW2
6GNJBvvnmOMXsTnXIOqZNqP0BPNAp7BAxp1h10I7XVWSWAe0Dd+imlDtuYpqQT3JzHmPqqLfa7xJ
kKSwLbnh8neIn9aZL15iPIa98WsYY7zLCWpQqnsnkuqvcK23QaMHMvvqnQCSP01kdjeJV3PSROs4
6kMhEl2PiDxbw7LYpI0A0pCB+x1DnbKviY6bkHZK/7/OqCY4/aTpWfHCA6hWtaW/DZMZIZVxFDvk
Joy62kryaxGsfTTd+Jv7wY5CemXajbPyPKfemoiVmQAQzyfGfJMr89TZFqvW3gONk8DWQIbcQZaP
DcyTrbGf2/w/X7iwNi2ydHy0/wUSDMnvG0jvUrfxb8nOzTBq+mocU2GRH5kKwm8T7N6V85SylF3r
GXW0GmNm5gBzYkYW6FNNEFOZNe+AZC8MdYj2we/sO7QXuGHS6KmnlNVzTWjnMEDshVMVVjcVfZke
k23hsQwaKbBX7uAcCgob6SyQfk12RmjhXczsHJp1v3Ez/KSFAjPYMZlHBm0cLQs+q/FQLiPxRWVh
QuUZGneN++EwD7NahWkl6AVCDws+LlcLjnI7frPR6ra96Z+Mg0StDP+L0WaRb/jg+Wyn4Zg19SUH
XJjg3AG/0T02pO8qCqCOYFpRP/vMa4dSbUQdsC8oAoWXPHqaNSC5mUSSBhC/kW6arvgNPQesHmL+
Vh/l1FKOLXLxyWGIVD8NPhUlVq4b6Ug44aCD+tL4wst8GEH3DoxSBlQ3vsffYCqx85vwqZiSe5U1
N7I80WeX9zgyH2I81qvAJBIwyKz78s1aCg2ustN7L5CUihxclUDInqBtgA2+bmxOOgZELyOpSczP
3nvfudq+h7Al/0wRQq2zWDzHUXV0shEbvX+1yBRyhuRuQRqWlfuSNeHNa5xvxOkvgftUVtxGDHPF
DmTUjJKy+fS86bqEpa17Q27mjisVkjF3oXmGvLjmTCDBdc63IJXmlbIB+dvyHVqAN/P3yCtGWBS2
ci7hhhEYvgrRupiOOCY5tm9VvnUY/ixjyNZiBonGN7jydBIiKjK/hRszSHXso/SSLe3OdsBNSAzA
XTQvqS7+ZX03oTFSLGrSm4gU752cHnwS60Lbf1VJCYSiwXFIXeNRrq09m2Qw8l5LEI88z13zRK3/
lzUSYJs5T+vGYEcv7eTaDPrM0w+8VPyz+2jZXYzH2L11Lv6BkCGBgb0+yia1QBc5WpK16yLrn2V0
DRu5tSREJARO6xEgI7aUQqrHCAYMzX18SuyExRV8nibMkbSoYxb1ipuz2Juy/dUQglBWMYNKePmq
nEFoNx4KwhKeMy/+qEeudodXaAWsaqIhKtkuIDogo2TfFs6BYDFsfwUxRgNK1zDuLgOJzOSesQIr
ZfNE8Vuv2lepEMq17rwfNd/ZMJ9tE+MvhwJrvQDGbpCwPJpJzF5bFYkgeYA4zaNlASyOlRkrntrM
2ji7bgirQfhg1zzGMJFvQq45QgZngmlO8c5W7DQozXDA6u61TEuysoGYiDR/NmcTQlY+hEQypW+Y
488JpoIfCRZ10FG2CV3esNnI/4V13e88Gw162LC5U/EVJ2R1dd02fu5d79YU/Y2YAEzriflLV52f
ekTYWx/QAc0AoEucPo8hy/8xdvZlgIWkDMihQb/VQ2rYuL5xRpwJycqLLwuB5FSSynOaJvdDxKwZ
jYLRmhAsi7s0zG5NlJ7EMKbrfIrXuW/rZ6XDCxYa1t42OyocWfvIii+2X+mNoe0AjKJVHeKcHhyG
QvnkonyInQwkcI7wLGP2xoQH5aTpasqPeEa/4YUBday9F8pYowxcICpqh53XfcgJxpkDqpuixz8F
b+YBRtZpHI3sKhSzdXIp2UWP/0RQ5shbrS30DPyMFqJYttKtNSOK9cZv1+5pTkK3Z0GCrLsqZxAi
wDdoaWBfRan9CM5vx4D4Z1RTs9doPx86E8mHBu8NtZC9CDStFR4mFpJq9vgzgmpvBNdK2Ogqps1c
4Kd0uQsGSmWi2eFL0qfCYxpaCur/I+3MluNGtiz7K2n53KgG4BjN6rZZM2bOMym9wEiKwgw43DF/
fS/oVtVVRotUV/ZLWmoKMAD4dM7ea5NsmI/WnatkuKsL/yp3AY2w/m+cemCaj5k5KPusfBtBml+G
8UnVkGPX9MU3OoDpFnL1wZBZdlEW1VMpWPjaGM8OJ6GVh5l2HbXlq49JTffM0GWztrnd+LXldQtb
fWWikVjbGTaFwmVzF41IlSaPDncwFe9NSpBdOkJQw2134TO+z1r9VloYra00ZIolVxrGEPK4Vwfh
BAI5/d1o8MR0QfGQ2Xl3mxXyvC6T4tovFXDhMJW7pkLzJwzzalSGeY4zS1GkCW5sNXQ3o4EEbLIb
suinnanjYdVCfQpL/c0YYEfHvvoe9Lq8bv3xFYhqem00X3sF796gi7+Ib2AqdivbzIq14yzBAXis
NjO/NWjxPS1MtraN36CKZPItaMuiwXhkDqu3aGu+j0SNYTp4HWF2LHoxpivWu8o/yXqSWnHjv8cd
GUlxpK7GTN1Vs++fdtUCsgrr67lmxi/mGWSngUJPxNT9B2vjwhtaGUYPWILedI8NVDQSyv8c3aLJ
34zzyIiI1FMiv9kWzWBly9vQh/DT4MPEV3E755ApKr+21oyI+5LuSRn12UZRKzRTnOA23U7dPiFr
QhuXoIoIVeQty+lDk83PYJ0Rf1ndstFcfE4u27x8OAjh2qtCxg+id+Mbrdfo1rDrUMdaO4YHzZRG
a2uHiGYjy+YoZot9PQ01BjdEDcE4qEPVlsMzUtiNDIf0gSW+uJxa9xGq1donemmq+vi8VHV+2/iB
vI5QgEnXk5Rs6R/6iZnf2q4sDn078VJAybv98XdjnMU0CzjhtcXlj982lz8TsbzNdDmf//iHypMD
CLZpjRt/YsF0/a2hNBCOSVjXsmRz6FNVMNiEWi3JyVR+rjt09GccGi/BjHzpswQmUTKQ2hYEb5Fn
EFS5qD+Ae4oVUYpyC5z3xS9KZtDL1Kw8yugWbDFbj0/zQOdNYT60KJ7moR3v6tGwVrmbF1uXOkjn
2aemVyMm6+OdxWRyqoyeEwLEsamAu131NHui0PwKsA4oU98+DnVhwsbLxu1Y+1dVcTvg9/aN8DJP
vU1dmyETZLx2pPlajm92fd10nVzXfhxyFmmugqAjmlOsYCgbm1i3qCiypd80UUT3kUeC6g3fyuAG
ZcmmyIL8OdVgDwY61CMWVeIMin3F+hW1yWksa+uFf26Cl6MKE4ruLDc9G8FVRWYuwLhADGsNHYii
pMEOhoJzBUapGxoT/X7nn/YOTbmWlCVSpECJza13C1q+uu7GzHwU9bcGvdCutMmna+vuqU+I4xqz
do9uGdUJoceOIjSliZtwI2vzXNmUIuhjUFEv8+e+zPRZW1rTjSDbkifMdC/R2QYWe6VwamCT2HQQ
PF+C9q/JGoTDwSLxOsUD63rwzQ7ZmoY5Xv1aWS9ekdEiY6XMo6c2qXJgfip+sETwZlf6ScLI3yjt
cz/LF0Hg2YkQCw6pXEeu5ohc9RhQs+HZm+jDh9I+ASwFpmsWF9osb1R4V/R5eXBs7JKFW6oHIR1q
//zbVRydDgmWn8ZO4U+ViIlr/GcnzijYVmTuw4C8BlIXdE/QntsuZkYLRN2d9+lzkLrfDXsWGPlQ
Q9Ft38AUOfehy8Ex7DFUpjtkHwwHnbk3MynGwdLqM2pjBKMnTwJL4KleAmUJ22aJ8u9lOPnvpbWY
OMriukRZxi7EuLYZZ1uMLM+iTu57dmioJwdmKFppm1bQa7I86xQN11lqea8jerMTMmE4r/TZPSyS
50zSJMnxrZPaGcVkjrNYWVKfDRXGFMOmdk3GS8JAwMfwze7o0vAiUcF5QZ42Xlq9+ZKiAzm3Qvui
9diqz6C5mDSB9rgz7md/iKm8ps+kdjSE5CCISWnmhnOykMDo5jugmlaqpIOm5ivJ9owUbt/YiCzY
gmjgvgIeXVk22beiS7dN3wzsTawId0uo1hy9enbD/qmVo/OprOarqafv+AARkiflNtec1jvwD419
ZpLUcm7hGaOm8N2htInxhXZpoJzbHMgQRxUiIGOqwidu6L/2bzPS/oPTC8B+vdy0hPRg2ovlLkL5
epIE+lY2Wj/5EGLGgdjUWd95TR/i4DF3NSz49excTnHfH8jxTq49E4F2jCcRPH0dbl1lXyGSqtlW
8vzBR9Czg/NR4Tr2OMQu0NnO91xupajYDxDXBw7XaNpvhuNF28rwcKKCnsU4d+YX7LBNlX9FXaR2
tizOwSeylXU0M5DlYQsNvzltiNe5aLo9xfFiMwl2CjV1960jWpfXHOhPitR+K0mD33gh3flMBTdO
ptTG0y3CRl7LLCDswFcYE7q+9EAxFVCk0d4G2tzb/kVjYdYmfXvxAtwN2nA2s5lfgh58LFOKv/Tj
gzNvHNJdPCSPOXZLCl4kh4YZjppilMCEShypmGUQ/TGZZ9YrEE/iXKT0dinCXZqUWKlzTgr0ud7t
qCGRL/Toc9SI41AkQQR0xEuJsWr0qAa1wrwHx3CrE+c+xmKJfibYF9J/cvMRKXJB1XgcgTIq8Gj8
ZQRBkacvzK+PeG6LrR2lWzIYzgi0DPa24+BWAZXRJO1DlFSHWZXbxutfwg5cJJESYMe7+DqO8/Mk
YFpmD2EF8+3QZ7uSOlwT2/um8c6UpS4w18EsxnKXcUxSmiNm+RxYa1S6IQozfdpCpiE9XX1PTFSc
/XL2iJMbNyzWvR4hEFbILLwGuAlsxIMTiaspobM4qLW7OKlJni9QGehx0yskI/TIwUZvEgv9dONX
pHVE976r31zLataTWT07hW5e6ik6zIFJJFgDtBa8Y6tR01XZcE/wX63lkpdxrcrSRSwTnytZv0wC
G1qIkyTSZxTtn4PAvKQJeYgsIhu60P1i9WwwldufkXh2G0T+bQdaWlm8OaGpvqouufe9/CVywi1r
8Wbohpcyy8Q5e7xbKNmb6IW4xcd4Wuwhw/gFUBKIlil+E5p01tq4i2oAaqOAiAURL+zkQymr98ho
cbngwxW8DtmIuNSCMBJibuFsK17QGFIEK+uNNF0DGjFvXo0koU3Cg5KOs6GKz4m40dsg4N2WvSuW
iAgoep0+zb3sGnB5Q+8resSImp7Tnt0MFMXOzMkN9n7e4q0hKyiiU7sy4/RAss+NWOzsmpdo3bjG
VUlRrArHN0uP0OGeTO0iem8aqg2FuwHa6/D4LwW645WSsC+JlwbbOfYvdtZtFnoaGPT6vSG6umFL
mcX1hYUi9yQGbKHx+o5yuLBI20a06HOOYXHEdNGWd2zg0v1YF7iKONBmZhJuKtrVKxq5w4NTJIhO
mXMkLqJYdewJMeHnXklOtwiQOJeogjuFfNhC+MAuIRY0BhEaLMHbVKZmiiCdHPdFAeXwR4FsQivI
3E7/WjuoLaP4ulPZTFN1RLFGNJPf0dcLaRTSSmT5iwVKdJSF9mEmYWGTBCzWVFG+O958Wgaq+VYs
kVB0rprS1U91KqtD3mtcXj0Nb1WiU445GThu/FKGbvvFjRJ66HZo3COCYG+cSLlL0W6e9Iu5gG1O
tFZOfx4tYgJ2R8T98OqwkaS4GOUJCAIfr07TyjsX3/tmQil6BfPh+sebI1lp4Xt8D+vxsSiwu8Bb
wd7BDqI3aYCjZ8yuTTYpl3GP6gbmpmV7NyQFUP8ypH8u7BrqJtTnNMrvczfR26IpaUuy0aEy1VK2
mejWR34KbC7gIJTNDFvVxpeyCEE7WXo/1JJsO7EqGCgrWrsxuecW9F7tXia2aZ2a6S0Vmw6OU1Xf
ABG0d5PRpUBqalDKqL3Xnt9Wh3CmLNv45pcJ0u67GQAhbxuLzBqwmfQMxS6LnZ2DM30JS6P62Ra3
uuhvYufRqnzraZieGNlnvdtDhVSGtR9i93uVBYAz5rV2KnRu5NDSXPqGthxoYrhFwLM2w6sm7G/t
rHLWtt2XBObcxTVV3GhGbVvCwuwnAV6HrNmMRjJNInwrFRghN2Mzaa0CUFB1g1M3WXiSbUqWdT50
l1pPhBHpHB0kCaCdGokrdrapxMugbQcLYMhcJlE+U7CgVR9TijIb4BKGIGCYbMEXeC4rXQcPSYu1
v5s411gYW9u8wr0TBILehLppPKpONEXvnC59rk1SoDj9uvuun8/wmdOUjuabIW8eAdPdTgFK6Gy8
aCOwEe4AtT9MqwkCGfAiIcLncut2MB3aKXtRNaIuQz/QWqYHniJW5y3bVygr5uR5spriAikurggb
uIHhP7byeu4aceqWE3MdyM0O0+jWz3At434udNyehlVmnuY9IydSLQ4u33S2GS1WqE5kjectL1WM
0svP5mAfh4TuLiaZlehTmn8JyJGcNaJz4W34FeE4kfHVLhtvzebDXrk+Fn4m8inGm+HHt5zLh9Pa
k9eYPPuy7KhCJ9iKJvO+RBqeRswG+M0va9m/uaP30KGUO/HrtlzNObGCNFPHELNNb75NWAPN2nqs
1BuInsdCNlQ9hLORXvQSTyMBeSlX7Dp1pVAtjUX+lBS7geOqiMuz2EfZRJIc0pZFZJe5l2ik8NA7
3WNOlx/BDhZvQcGcpqg6aPCSTSO8lanLC5DEX0u3Pou7GtHPTGiuSl0srgNOGwuZlkray2Ts6QE3
5zJybxuSCB3TRPuvU7h5MY1SaISwblGe0Z2gJNZ2yXUw27tEERuSpDFGsHNMJ6d9FoDZtpPhEKrZ
Os0YYojDVXwqmqreBHSSzgvtcAiVY3NnwYBDe5sT8uCGOz+OsPgL5C74e7FxoNSIymyNhxkT3mhy
eC3PEjWdpi3hG/R8rJ09TFyG52Fl4UVqEWU+5ZxzqhnTYFCalInVsKbvQCoOIcJDwnk4rcGKFmpa
18a9GEa4eTUJwjM7VQGKde3Pxmby62kNzbXBbFSuyhgIdJRlBWUypBW2zx6jm7kfCTe4Da6jNj/H
Bepd9sraswImu06nTwOSpnGUZ+mssNHSwPJU/6VOkDv0IqBFH/J1SnXd9CyWwxycIwdgsOYzaaND
cTcHRCMl/ZcfjHakwcMq5dsg/ztny4njtg9PupH4zWCu915ZvOJYVXAbY2Yen7A/bDQXIWXuoOkU
aTiRtdUpkb7CxtbRLiHzAsoSY9w4RJFWK191b0GcoRE0Q0R0tMcp5EbtZhSkhodUFsmjbE5dxsqd
riHAUWTKLgLuCuJORD3cYunX3xH0UmuzoqfUK57GEjsbykF8wjMnh9nCJKuYc+IZekZfIcuIY06W
JDAN3Oj1oMhJLzsgC7730Ked2uOUzQ8Kfu7WiTv3KZQ94orcfJ38peAXRONVEwTyPNeC8oo9m6/m
k5cQoarF4K5blIyHOk3gtofjoyXPkaCMTxDBIGG1ScsY4pdYmcgDdZ18++OX7kixAVB3eW5HnnMY
YNXzZqLy6tWL1w7Gxb/+k5jef/ySfjTzg/DG3b9+719/zxtLtLkmZTkXDuB88uNPsEsZF7rlkbfT
lx+/45KTcFBDSuQe7XovRzrmxRSljKIJEARUy0sFmt8moPCn/2QEDv70y+VPf/y9OLcXHgtgObQS
cLtt0KyN2M19u3AcSaGuodmsGpVP987IiQB4/oCU3kLpqkfqsE7lnzFPRwcrxyafO8h2xoWXPjwr
MpAWVLU48ez0XsXF7Yy1CAyORc1/WE4EMn7Womtpgojv8ywBOGXNdDrPuOgQSE2nU7kEAfrDonUL
ygtH57gwBsqOkm4QpRtQKhgD2OMlHJVKietIJbAHiDnwxSWS0nfpJm8F9D1Ox9XGUMZuWoR2U4VW
IwgG+CmUmVdR380XSZJuunoRO6d3LBr+1iaPoa2BYHdEZZi6uxhrSU30xFcPqcy6dWHEdMea8CWS
e0VdnfZcapM20L6b6XjHaLlLSnk/NNZdOYR35gyZSOLSiob0GccJGg+C5BKb7bMAfZFOr6WkNOfK
97IGyCuhasn6JvU4ZU58RNT5tGOjSzNng1BCgNGADhTqWPbUwaG1rJFtBLSy1njynPECZjHHgGF8
aTNra2TiMQvCc0jYet8F7r0luhMrSfG0uSTRwX/eeAnZrAXiEMdDhDGggBF0gVrpvfc5EHoiEFAs
biMzDc+WnyTQxSsVSlQJHadPlcXtBo85Shk1ARVOilszWfxBVrMv2V8B9DvF/sDK0H8VCe/HlNng
GqQHRwJzlKQtaF1bEHoEVds+il50ilm8IMZgA4QFqvBzX8x3dKmakzKwAdh4kvtgh+u8k18aPNcT
m8J1E/LJvViycBLsHYZyr0xjvMFEIXgzMTwY6SjPf/yH/a4o1lXi7UVglId69uR5s/wnAFF3+ucf
//N//ft/K0T8/yce/C8h4rv3+vKlfNc/Lv9Wywk0WNL+86f5r1/q//rp1i/ty19+Qa4TBIAb4tqm
23cSG/mnfH78Xi9/8//1D/94//Ep95N8/8efb3VXtcunxYj3fo4Ed81PQ8T/d9W+qDe0CX/JEf/x
j/4ZJG4F5p9//Edw+I///8+kcM/8N0D52Lc8Vh8vwLTxr6TwIPw3Er1D0wysJUOcVuB/Jync//MP
WRfTIpD49o8/DdtCGRpYVuDw+28vtwjz9T/+tP4Hu0yvGTLR7Xr7EU8cqjGkg1QT6PWb0/mP1+Of
d/X6n5/2B3rba1DeLf+cH/aX1xB/vcbounyBmmswcOPsTTQ3DQtyOd3V023Q7SgYfH4di7v3ywst
Weg/fRkn05VMB6fbiQkjbA8aevD34MHW1Kk6/7DkTA7iVpTzyecXXG7Sr24eOe4/X09J0+xG1haE
uneZBkAEO+nzT/7osSzf8KdvkiEkblITUUyE+qTqAc3Rs9rh2BX5t8+v4P76Z/eXh/XTFRIUzn3W
xgiT/F1KSzkPAVVH288//IMb4x+Fzg8K2bRJ0thuGtSKN5cdqL36ex+93LGffm4zpqfp4fjfDV0I
EQrvCgQds/vNpy8/4C+eqH903wkoaXIUhHqHZ40AH2ojRBicSOFPKAEDP1VmxgbPk+b9lHkNZ1zA
Iv85jX44TuzlvfnV1ZlVfv5uLsBZG45bv+uS54TytNon1QswadWBbr6mJQRsnXwz+9JGlpi9Bmov
sl1gQNw/E94X5dx5eFWMbPf5nf7gHfSXN+enOw0JZLBJMe4RjxYnCIuoPz+m5jadD20Xrf/eNZYX
6KdrEM0zC93JhhFElnectrRStQpuE+UZz5SMsebphQT6+dU+ei2PJqLebMwCUliDV3Z6FtZA9z51
g998+EcDyv7rV8laENlR1zY7c0Lcbo7dlYv48ExTbPubo+pousFuQhUyEs1ONxoeeOd+jdBfbj6/
N8s79ot3zzuaD5wyT7rZ1WpXT428MUHT76rY9O/JRqjEXvhDHV1+fqUPnoJ3NDmgBRZVRrAZADDW
W0qzunW2ZMKCX/r8Ah+8uN7RFJFXLf3hIUVR2CcR3aYlollLuYljSOCDGK2NWcnxN/fto4sdj9ne
YT/fSEWkPajwFAvj5dC2JtGHuTjksR9Bep6C3eff7IPpyTsakrHReJagDLWbR/91QPZ83hGOTXV2
jDaiFSSZjNjGUOaI33y7jy54ND77KU+kJs9lJ0zQKwlsOz/WtzF8h2hPqc2Xh6J3iGK2miy0HgSN
4olNEHvKDyfDD94S9+gtmZMYcmffO3twiYl1GGZkuXcW7LOh/nsD1juaDcKqRbCPQWmH9Au5MXnG
oMDmt3ie6988rg++g3c0JYhA1wgqvGlv9KpGqFpFp1PgibvP79BHz+ZoOiCgTmH/UPYecv70SMZ5
ZBsHF5OFRxaSldLjjgO3bx5mr1UArTwSvJr955f+aLI4WiapEoghcOtpL+KwGa8spCTW3iqdoCD3
Fu3b88yTsq8/v9gHd3HZA/+8RqQUJdzWzrx9vDjFSRQPuku4EJP7m/fgo88/mi6stCXiT5toDIVp
vqUDCeAbQuZoxf69n/9ohtC8Wak2XW9PVz3f27brntqZ0Geff/oy9H8xb7tHUwIWSx8TroEq2UTp
EjrQ45sJVaRG4v/6+SU+mOLc5cb9tEi7/pw0WJqKA00qezWjGlvNcV08JQa7u6HpX5NiAi31+cWs
j652NCxn7Yx5a4VkGWuzqpuTUbRY2VuifLyb2GvqxKGa3EFgPhFItVFElWOusq915IIQWrmoYOvz
PmjJuDmB8hCU8Fpp6xLL6/lO7u0WfCLuQ0x6+Yu1BNn/vVXNOXoOVjioWkz9dHACqWC1u5pkvX42
yDn+/MZ89KDtvz6F2cDKgn1fH3IDE24KvzAZindMkGStIVkkLu3vXuloYrGczAztpBsPpZtCSilH
fK1x1m4cJ/ndPvujMXc0gTiDW9hTgPZYkx12Mvdmv6qhKPxmxH1wq5yjGYMCPoTQWo2HSiB+thxk
gA36vjVV5OZvXuJoeapbH8KDjMeDPwBULPtF6YCKrgbb/5srfHCLnKNpyWx06JLgPR7qhVsYRCFQ
QCgxv5nBP7pFR5NSKuwgjNO5OyDBoRZnODPtWZodQeGv8pGd983nb+1H3+Jo7uDs54o0oODs+Hka
72fIAbBQnbixRL35/BIffZWjCSNwPFUj6ONGgb0841EQcjD3YMmw0d5+fomPvsXR2GuSnn0PS8LB
Iy3X3hh+EIKOrgmm+83Dtj76EkdjjshuwwBVP0PMhTfc7JE4pfE7Uv2eyilpfsoUa1W7efs6e9Gs
XiAweWCoMWWI+SnOjFbvyZJv0q+jSyW2vICMYqlbWbW5vCJE3Zi3n9+JD35OcfQ8xeKsD1ovOgR+
ItHZ1hrrASJXuI4lmpI6dn6z6n+wxbCXH+CnRYeMeQqUuFgPpYV7a1g1PvV0JM1wiWDTcWgM1Sor
cfy3v3kEH1zQOZqS/ClF+yFD52DMlax3BR4xiDYhDbzm1ia5k75vI4lq/8168cHlxNEc5SAVSvD1
2gc05kW/Cbs0H/fKzePhtGrHxnyIkA39zU2COJqtgDCPOaHfxiHposX8EMVULUxau5mHattJ0yD6
+vn78cFI+VHa+OmxlZgVjEb7TL2969w4cT7cxvlo/OalsH9516h8Hg1EK+104+ZoHDpy04ocXwT7
BY0AQcvwihaWEMgE28Dqi1PbJ57nQJndwz5ngzmHlsbhhb4/O4aqdq/o3otMke1CpS3fUxgY5+x7
Jsy+h6eNWht2R1l3BrqtGgRMj4WtVsrf5cqdxxuPWk1XX8s4BHW4CzsjhlGGSD0On3J0Qo337Lra
d5vN57f1o+99ND0MjuGyb6S6eUKoATuik8B2UMijgvLJO9k4jSQafcXQrGe5+/ySy7vxf20sudVH
40FbKWIo0RkJjUiLxvbOadoBj2o4jiHxhirJJ8gh7MO9SxQSuoWckdlhefL51a0PLm8ejY+O4Alz
JBPnItIZUgtCJYcs+DKbBl75OwMWgrNtXNFJ/6ZxaGEh39JpzUHVr2eNPgTPIBzOiyExzSg51Sa2
g2HlAD7WC7w1YTPYgwUPkM4ReGAqsujnULgqv/aNachACH3+Nezlbv3iLppHI6/vnLBe7lt8Eqgu
HYbHVFtjEtGbFhOOawd0JmyIaW74uWbpE8B9WdO7X8LahkpV8VbX1VzBzxp6QE6YckoMQOcxaC4Y
LDoN8A7sFXz78hVTj+1Y0EchvxuXsnQc1Lpo92BxVo9az7Hb/+ZlRCTzy2GO+/FoczIR22dUKulA
gNdmZ+fs2IlmK5Qu7OEO2I8r+VqTKZvcX+MZS1PyzIH/zZnewZNFSkH5FnY8IWHu4Iw7sqJ7RdwO
zHBsofTq4ZhA5hJKDNah75uxp8fvlvTT1j2hcCgxoLLHGGOitFbFRuZBCkw6FCVV2rQJ3HGfwbi0
OlDLoV3lRF843aSAMrVj90ofZG4k5Ik6IqXMp0mIgK2N+Oso4DGT4M2MfW051qFoXfovq8FI4PQw
QeOrszwPsfZpoqzF3IbIvyW1jYcQwJlu8QMGux5tWvTF8UEnwjMJrcH+Qo7h0t53Xfq3m5jleZzQ
azOC9qQvAgVZecgsFGO7xuOT7uFQTGjGtZk0xCvRApqQ64/GmAXZPh5m2jNmILLwO/C4wZy3YlTA
QUuc+mpTG4GIME+WUPVK4LhugmLU7FI38k4YOUmmt641h+gDEosz9AWqOqqipBtrVOennlvUiEDa
2jabMyR/xDn3I+6uq3pwM2LxoAa6xUE7sGmvCxP576kwRh/u5VDrBFmRLY3OuBm9Hmz7mgtU4DEx
q/cFuFFIPBLzMO7k4G0yI+aWVdobbfzoVA2GjdAAE9Vf1mSfjgJgHjFBT3aZEOq4roVRyLuwMYL4
gEtk7Ny9zhyiAkDrJFQByGfKhpdokrFG5IxDCyRS5GS55bCTtYLkwoghH6P3UJ4/XRt2nDsOmaAx
r9FqyIvYP0/4uYszdhRt9FhNTZnCVSzMlqiWxMxiC/ZJNLnOSQssGiWmhW3roQAl6pzXuu2kt406
ZUGVN1M20Rg28Beuhxa2O/hbI9F8DqBUqSJkbZEsy/MoyQdw32EuMVETWoomf24KMJFrWGydjT6c
2zRvVJSg4CeNR5rBJkfHZGPOWqwehi/T+GsmZRDeRw0iTmCJeYoRa/BLs782QuFjtPeyOpBXHjWo
/NYpw7K/iiye7G2Atsh/YVJYqNaxrpLobSEeRGo7t72cSJFpDTl46KTIC7Kw4LdJ4N6MdKjNacca
iZMXX+6kqmynS10nMMZsegXEQJhd6DtnYZQY2UtXTlM17sewzsvmMBg19oDeUNkCaEtdIzzoRGUD
xTYXS+hbmboN8q4gadJ+WySuSuH7k+hE4Ek5SLyDZTdodM2owmXQrGubIJaLESeWGW6EpWqMEqXl
S5NIp24OGjIkUgbUtqB/k91w/h/YPReiN4Jq6/tIv2iet14hHsOxBau1QiQ0Be3WbawBYWhhNdLZ
le5EvibW8JyMwiWfJFLFOg+NQG4nm10FNF8/Soct04Xh5BiVOo3gEDRmNa2DnCnLx4SYVSB302EO
5wvYiWZ9SaJ7xVsK92dQ97lTOHA8PI2b8Rr/DLRpktMGJjkzc5w0AAcyTcOlzOII5WIJqs7GnJia
zvSABKXvyEONdTft5IjQ7a5VoAEIcGGoUqc1iFJ8cKagBB8rxqHbZB2zp72CV0RBbeWPVh/cW5Mu
KNxUQW60pFQyiOUWllZof/OTYcm/9SYybpgcpQ+dGywf0Aui2VqzW8S6xKGjoG7tekRNLge3IyCj
cxu9lnbidP0uMzLaCKeUwLF0z/jonW/t1Ev5xXPjDmxaJQaY6atMkA5yTUVRAlydKpBXBIn4maVO
88hJseCWoDjbdmU1Wph7YU9GfBMmtgPjSI02YZCUEuLqG4r+2NiFPtb9dAU8qcvUSYQ+U90yQiM1
nxDg5bXuOhnawH2aoCf76GCbUh4yPWc9GUy+5ZrP6FpMcsvJzERjDuXZwchW+Qg/w7RQIQatGqcW
Y8GVvK7z1ORvwMvNhqg3FJP4sdxkFN+8LK2gM9dBY1cvmeVHSQMEZMLc7BVSVAikPXtJPixK/6FR
kTttXTOelgjdpK6QCkahPzisKkqlIf0w1pY9C53lEJUAbijYGejCg6+zLxyEpaEqTOOlteFpmTtv
qIMM40MV+6CHfIeKZsKjZwGF/9XYFslh6FnwqveZHjEezoQ4kqBIhiAJGEqJfYkts8rP3BYL4gU2
31Y89RPKGX8TBSOP6kQ7TgOy2OmtAcoBLq5xPPMMJaYzSWp58cRD7er32kwn1uVgKomsknLAXCLS
1HyUgK6jaVMHaKuJBfRCWYD9b2GOyzpUlknAqMHK1tRj7D6jjIkHXFNs9W+yrHbCO7a5pBGfCBXZ
oPJ8B9kEKGV/8iDgj33TU2yTAsHamVHXbrU3awbTXW1b6fTQtjonYL7yAUMvRtVWMg5dr01gR6WQ
P1177aITRLJXDlMIpitg7Gre78yHaWng9/URBTe9OMxdaZAhi9xYP8TxmIHoGGLO6zWbmdaJH1hD
bXXpMcnj8eLhxkNMXObsDtbWiTzb20HkGtxTGHi14a/NeShuZmnytaqiAitP5Q1YF8wge3yEdM1P
zYaAQ7DJcjdVrti0bmnAp2CJcMccitWkEn9bd7bIwzPDdUXOAbJA5Loq82JOfQIYfKv6BnK1ax9Z
WdoU+NLy6Wf1bNFFhplSRNnCYyubYlvldosJbc4lZgQaS7Xlh7R8TeHjYFWCWzGkbpF/j2upk9PJ
6WidGF7F9nylC0hK4L7BWxNXxmvN++4orbqz1moUiR/4cmuP8F3W+29jOlNjkn0QWd5JVoSue7Dw
SoWoP0lyFJvKFAGxBMSlO/cFfonmffLdLtu3mV2G3rZsjcx5CDHyNbthDLG62AWWrfOOxwKWinla
f2nQ6MfX/dzlRohIN0NTflKZ3pJFx667Vhe4AAJNCm74fdCIuK8jS2Zhs50dN89eK21N53Osp2Hv
DYqclrol5e9CjyPvr+UaSUUASsaJA26dgASznjoCmrYlLkFL3kSMIl6IjmcsL0NHV8O8b/EOQlMT
JhgU54RdsQGwI46kaG+FmToIgTmiOvpLacVZ86y6wILRESBWKyh7OGFFNi9+i8j6ht2htLwNbuzW
NalsTi2pU+Yw9UD0hEfSrLfxgMLX9RqjQNi/eaPt1+8SLFjj7bKM5PbpzO3yuZcwbw0k1ZvS6YvU
uiBSB8nQDluKE1/gecCfuJesYTglW9PM5mZnWToZ7T3Opd4gHLELJg8HX9xCukTkBqL6MZ9Uj2hh
sHPCF7oJ8dKwGtRkeHJTgs0G0NVZozkgaP0/FJ3Hctw4FEW/CFUgwYRt51a2ki1vWE7DCEYQDF8/
pzdTNTVjS2qRwAv3nks8Dtx73G9hUxLyI9u45zrln+ofMfFBeQuOTILtYdlELN+3wA4l5BNV+uNr
if/Rzq8l3n3qSKiQAFsvIsdv9JkvwEPvW0OxgUexr2blXdOxIvzkWCQtnvnjHLeGedi8Dmr5ewv2
JH+uV91S27dpyLwMLyv3bpnuM2/F2Pli6c3QvCZEHYSYuvtg6PnTrjNuoH5XnrybRNn7846MLDkm
FyPCVp6ctguPa1GuTM9HVcDf2TJ5y9sOXB7CZTT81OxQNn9QP72ltVbtAnad3iVv4VcB8fBFMK9H
ot0HuH16K/rloy0b48u7WIH5KE42iBoFkzii/8kPgAIcyvW5XEPITxOqCR2RNxEZ0UEPWpNQxLcI
EfJ1YDQZBZq2TGaZiAcwRwFmrnBs6tUcZmluaUcGV45aT6YMBMYLXOW+za4T8w80oaabTXYfloot
1sESw07o7dxx/R7qoFwaQOYpRZsPzyQ00t5TreFIeBjaaGVK0FbBNHyt5eZGchUor+KBn9xVmAXD
e3DhYr6kYISjn5lKMvuUYDtw4X4hJyLROJA0rv0ftJFTmL9zvEFf2clhit03C/3ERgcitwJbk8II
gJcmC2KaiK/tuAIQJ5YcWvP0VWrn0hP5aev0uViZB3d52ej5WxQDKTomeIjA7eVB4N0sp9nWQRss
QI0u1Tnkxkl/dhHwZWD2ad41BH3B3AUMqvIp09ubHqbORQdYbrquAAVNBt+9QcjPnctrLfzfva2j
7I+ggo5+VQ1nk9xTlozBLRaDXzL8fUi+LyYJc3i4REjqD7pmnhScJeHcP/Vj2Acg2K3RZ356jiAc
DjzCnNUZ2evt/VJmYr6LROYRPDECLzzYTttV/UMlFVPcF1WOMxnzWO+/oHNvs+Sp9gF1iPvO+SyY
XocFALWPUbpGTrfPsKf75jGP01EfIukRVr+XE9HnxaHT07S2j1tnY/FfN8l1PYZsBHGAR5s/wotq
wBvJ8+xS134znEQYt4Iukpg6poy7JNp3dRDE457ZTFDTb05BzwjAy7ZnhXx2+t6HccWHPxFQD012
ohqLv1MFVRP3SrTVQXhKIaY0CL07eDCJXOz0GJGAmT9gLSWrCqcI35vEGs+ZzPuEtQihvVCYXA5z
XHT9X3wVy/DYBcsyA/csM+LlbtmBNv1XE9kE53N0RZ/tCNdRkffIPGZY//CISuiyJDJxc0VrirVu
sm7psXL3SYMSjXFVm6wHfIVmuIs5wrAhZ5WkhAXVmi/AtE3UtCBOTQwu6NJ5IF3L/WwZ3f3OOiT8
GLe33j0xepjxv6sxofqmEaI82kdywDD4MMx5CaeFuyMz4XMp1dz077PPMMKDGElSdvXMPZ8BKqH6
bkkVmDwvjOWdaYdGTCfPh+4TYtR1BgQghqN1Y3KE78flereGDsk9hB8QUHSf2gaqONsZf7g+im2a
0gpLwUTaB5Ywf6JknAYX8APwMzGvIRK1Dde/2rOprj6aTuJ2w55Vp4HynzmUsrR8ZLm4QNvKSOXN
7gUPAcBVzFMGn3dr186DxeSbJX5rCaPDVlzrVvzd5JRwkMFKrg1UUaO291akK1FIiz/zlu7CSQbg
a0BKO/3UEdqSAgsxfTDfzxMUwy8xeNtn2ASMLkXG1dny7af+RFSoaG9WpmaemAqMbMXI/fS0/Or9
uhi/QrmSf7VAlMVmAoRbVf4e7uLW9A99C47hFU19aAFgxNHw6cdi6/TLSMVov5A8upq2M21I68W6
wRGEG91IU58L37J5Y7aKYp/ImkivG+jYSARMpTqiPLG5gMcEyEVPI5dDlUdbQ1DxnMCRdGPsl/W+
KKIJg9jkp4Ba+7bu77IZOQgtG1FgtjpbdOJ9fVfD9Wr7F5iTLn4rSujpH8MmLcUzLMW0x84JaHLd
DZ7nxQGWrTkCa1yZhdyhRPEqnoTsw/W3anqu0j1RZTajbS07zChL0A39chgHzjzmeCThIoRskhlH
W5wVjnlX54t1/ZfEPHXIBoY5ZGDMiBFyGrOoxTPxZeu8KUt22+ZX8++c/j1aeRo9GXsH5YkEfA+l
vjeWV7bEQZMenZvrtqEZ4KWxDOTxwbR73zItksc1CuaI9Vls/ZpApGEiTcffSqKNL4D2VE5Q8FLm
3ZckW4OTiLdtIGY3iSl5driCGRcuu4pACfNgfb8U2c/J09jmr5kBK7/9mssUA/WnbqOa1HlZdJly
e819wEkXxQaq4CkOZqVzgn9kAhGr8kbwqTRaOAzoxsXz0ocg2vCohm78LDIDgmgPU7+OiWZb4yZA
GzTP6xPgFj/8JfwqJVQzUK67N13RuB8J7wlcqxVsI4yfDG/axp/DQ32skEYN44GOZVreyFkJxBdz
WGeI4/aCZLgvMbKR8yNg/gdEQiSkxgKijT0H4aDJKBppCvpbhBVmTftDLYaYlx1+r759Jcg9rf+N
EOuhpS1KV+91WQDbbojFGsddgoZ4e8+ZP+uGDJTFdJ95JVpYdd3cU5Oseok3SlQR5ngKsZCa4Wq1
j6Pzzglu6hG/KunJ0Ki8xG6AHUL+du/cwpk26DcctkSv/ug7RwDahXMX3cx5SfoSjsvoiHsO3ode
J5s9DovWI9lOHQfySXKsxx8+dS7+v22zqrrvZVgmxYlrziv+a2tyB76llJLYkEMFTDnUrTbfyEXw
A7tvitjzf62LJHpB90VWAkWcmgI6dVThqEJaQ6fMX+YQdOEPzVZQ2I6MqzSBBphgoibinlZSPTSO
/z8/99U0h+csmBZCXZjMlXo6xxqhOr5Us+ry1sEitNu5gF8C01ruH7ceb4+bBjyVFvVdUHiWWVTb
FDeQuq95pT6m0dEYHBa6oZRE85ymgAEf2pb3ZZk8eIMtpaw5gvHsssesnaAJs+mg39KnLfQafumJ
qzpk1BDlwOXPTAW5AgnzhDdA1ZdPMJTw3sjkjuDKqTuVdHrD95AteP2Q1uhrII5jwPPVAWKL9uM3
nogm/U1oBVfwvpITyQBAbyPm9KcVKCiARurfFd8YqmKRwZ7IApJ0a9oqXKjQMvW5V0bzTOYYbYgj
Rnld58+rVonFtxNkABHWqr/tbaLKc/25myeyZzfLZfkDxIFGZW7yZgWTVzYR/YWolip8nhqU3Ffy
0wi3I3mdjwYOW5hq98WVGQPdC1dvCIPjmED0JQjDtbq5C9aSUf5ukrhS/np9Pgq8qjn5uttl2xhn
WdL8IAzNQD6zOl32bFpCA1fDzCjfL8VGh+H2a2em3pzR+3kJDk2WDssA8WseGnfGcORD2yJsfA1S
MqiWZiuvRCiA3HoJ+bzhPA4ATQPvyw1F57UQZtrOk92l8Kb1NgpYO2uz6lelwuA171UJaczaSFbd
VRPxM5hrVgf4o16KWBN3+1rw2A3BfeZuMTlXHn+fFDgTRqF297qGgOLKvaLawJYONGwYNlJCcu3P
8PsJ6oo16eomJ9HAkhkjSCHZt0tym86KNYugdazO9zP/2C9UC9UpkJ7XRT9KzkjB+M5W7bYNjNJh
GGFGnjcfNqxkv1olZ3/1w7h+cD3Gje4owdTjzyV+KWQAy6ikn1l1pckW54/rOAe5dwDAZaP+KfVn
adMfQ5OsY/FeKCRXxHzKPlVEx0Wk9mBVzzcKiqPMGfH+V7vIEL5ArqFX/6V75jEGaGFqDbnAjS2U
8ciJkr+jysibh1YNHW86VKaOw3UnF58wVzcghM3OmRuggsRDMgXp/Sowf49Hv7hNNu7W0Er/HG+K
Mmq30t7eCoo5qcELKQJpM1C6cyYAcqRJtLh1ty0etwPGtjKogYLomC0zfPwV/tZ1iRuAwfvYkEw1
UzBWAe8yO7zBOfDeoG9ABPkp3QtfAbgGE/lsGOn+iL1JFriuoYF6gPE79F+VTlOIzCxcMnETU5Rk
hPiByfrkcSulS6v7tLca27wozEJiX9c0nfnD/mWKvluQMeFwwurQRs+WrRLnXWxhWsN0WiPPjqc+
GqO5P1QbYwHCqz2GGphsiLNort1ajzHGEq/qQ/4PDglvhHEo+XUiRlVj9R1Zp2q7M3cEnDWQ2b2O
lkPYerp6JZxTwWgmS8eF/zZRJ+1y8FZoBcsO0g9Z92R3iHF7ly1WJHXOb1DuBwHElZ4VjENBI7yi
xU4uThGR0cKO8+biTY/tNP1qkdiQmDtNxLZmx8CJ5kb1s/mYrn8IL+e++CEnk8+kKueZ6rxHaFjM
s17NzDIIlieB476sfg7QCIf2hawq6+ZH3PQUPy8WVLNfPWObUCMD9MUOzPgSbODkGjBbSRsmofRw
LtiPeUmpxsGLMm3D9c0qLn0Z0jkmUR593zBBh8wCpjZHOlHT0jM1TfSyLVnZPa4qqMLstUVMKg+I
hPKi/OA4JLaQjoHJ2R7/s2g7Ts85DPI3OTB4wtgFCKBu9yroptYe5w6AEmk9vU/40ZFreJEAD122
kKgF5sfikvJZBIr+I5FB6zf3A6sfrWDak6QdPTToHef8oKJRqCfmbTQNB/aXalvuiyhPth9jY4bi
I2NXwIoh66NNAynjziGhd7Yj+VGvgp6kC+9dgnJyFEcTpn3j7msRMkLvHKDlO6+P+BEfAR8V7Rvp
z0thGJKPSl2S0lkT0ChkUfGiCJcC/Iy7DSDpJfeB+RyxLazMZ4elYLgkcy/s5jdivnr/K5ocOZAQ
OqBt4djF1PMxz4q79djqMiic28c6qBZ0InAgHIk7RckJELw6ZW3d/OQpXJfiX1NpQmg/N62nmW1e
zRIl6bnQ2EOCRSaANJqa7RqLcISCXYyDXNNvzJAHj+pUhCuPIAGAUzkiosYcl8fzeyrnZESikzAW
ZwcCxAI4EpEhVOWdPs5Apa04jHXZVBmb2q4LWIjFbdXI4dmm/q1b7aA4L1eomRAHdmPiGsR8xKGo
Zj7Nk5hK/YIsm7cHmrtOiPD8gvk3zlCslJ3IUIipN/ug42hhl9XDugt4SdVq+JVvzAzJLLJspfY3
Z0NFHMW8VLV/MmSbFvU/QPoaZMYhg3Vf9g/tQt4thin+ZHvOWyI0q5PmSwuIH4IkF6IqJvTiMnqJ
WOmm7eumO2HjC8t9P0o/OoKp529MTYPOveRTPNeWaBkHcP6y8LZ19OTgCmJWKpRuhZLtXQacFRpK
bnr87jsG9MybS4/wxenVOQY08WPsMOb3FxX1emlePcYwHjgnZodz8meQ3HLrey4YHuClpoIONHRp
hEvM82Lnj6I81VZIsx5zU4Z0FmZucmEOUhJ80e5y6WT8D88yiYs7BzxLsXWJi1z4CJW4WVjFsLhf
fqWs8vjeKeWp0MAckXLGjYoA6TpaNxJ7MFJzAS4lSSWWTzX+VhuThFMUEOzD2CDW+oi56gZ10PlW
cbGkc9gq4Ih5lPc8mULB5h7ZlNJYFxETWzI6meAzB8gb1si/FFIZkV8dPRIYlAyNQ9ZefLF0XXWX
E9oYkAi5lU2HC8KzE9tE0vG8AtaIooLaJePgoK+lU9TUzOxstHTV/BbGTHDRgfDWb88zsMbqEweU
RYHV8W6wz02pqqGn4OKoxHzsXdO38898XnPVfPmENIbZgUzVtiKy2aNP44i5/du8fS+ylrExrBSQ
HMRmh8YryBkzTPCJe6QCR+Z1VlkeltkxGsKoFT/JjWZF+dGNcwa0pZzGaIr7Xc3wwqzXQhryOA4W
7n8Ok9NljfwkiIF92GF2bFr085qNfcCZ6E0NL98fb4IAFieXxBdD4z8oxoysHY7jrYOZGK67tBBx
BZx/Gwb/bx2zPqo+AqUK9BUVU9LsvgnRru8VwpocGdWqEoK0vNRpdsStcpJIvt6b9Aikyp+ZJ+2G
sCARZlsdqiVWRzGX1yN2Dk611wGqWxBfiKRDgzCtQk76Ti+mreLPkmQhUGtxHWmutXzLqXnIVi6o
Ts+soViYXEfCszANVvAT3DsrQruCLoYP1J6aBhVPxfCnmvUDHdZK0DYTkwagc0yUsmqOkmN3vbNc
Tyx6g9UDB4Lq33ATgyAOk+9hk2BgRhwCd+eJ2qYvzMHbnBnfJB1WV3xCJyFiOse5xoKvUGwjHlnj
S3i1LcUUTSDVpF4uwp+SLkPURCBvx3ghcflycmzwQQUR8Q5IKCxJ9l13Ie+nT2pnvQWpvKIVoWw9
14aDZdqJsWvcnzigrFNHwuHz/rpQx+Ud04JtaC/cT/1KQumYTkhoYcwRlQm0eGH0m3yr0gGFxQ7D
iVjMfc8uoh5AGunKl3A8bZg6QOKeoxzYj+mYCwfG0u+wo/BkuIGv5zPo7i7z1rJyu+TMlPxk32nh
EaRiIobPz84yxpX7hJR3UrxU0Ebeu8FV6tWHreYX1d6hBwliDPukfxNLhRSNlIsngZEoe+I0MJ5Q
+9IWhoSxVrNIa36iiahL+ZAqT3GBR6gCJRXelrIA8b+FlauSB6ZOsXveCsVp/pNlxk3YkCuJvGM/
0NTI7KuoUWkTKs8kqnojaDtLWr470iumQ7RFnncL8i799aNEu0Q6pk+XsfjoPyju78oyScZffhOU
isy5oV//9kM81NdoCdKqvhdWDALC/+KpLDjVFVLzhuwJYiXg5jNeKt5gplma4ZbZW/0ZRyTIPLCH
E+OVtzIbf+aACKvPYYEiE+88ykNodNsqgETPTD+giPqppJ4Pi5moAjT+7ACJuW/L7infBk8AxCQB
oPwReB1OH5hldVs+tIQjoymr+2hKL0Flu/WBMG053Lm+FnTkYJIn9VXxfAbiSBaIXDSQyKILxHku
Fj5f9Ob9tIBfds3Nc8v4QR2FLcvpnyNEqv9XmoUH81zdiOkRapPU1CdUUiI0e49avvwQ2AWpJWvS
C6LnPiQYeIMw3flyIhd5KM09SNSyuUMYnic/vE7Xwds4Jyx7zxnz0A3U9GaUeqWNLubkmC9uIJ8q
HanXP+olqtTrUtSbd2EHHCTPGivqAnk9HePuF7x9Sa2e6yyv+Ngm5OTtnrx0PGJdHi/Zi3YFSvp9
L+p5PrANEqSWYBLQ4W2C7WR2ZBEhAHkYQY123rzGh/JRMFH6w3iZ6SSE1kFUdofubAruK7ZiGi8a
EENzl8TpoE8tLfH6wLrV6m/UEoHx2LQSoIIkLOgS75iLPJDltWP/kf+3COZb5JqQUpz/y0W6FVhU
b+KiPVFEnXI7Cpc1fCMuspwJpxAy7PYc5l1zVxLHLglIyFwOnCmIez0+kLCjqUhSX8P3ZGxvarcP
pqJL4wN5JOYWvzHaSR9JBsmgJ5mqbB5HA47xvSZ+dTpjLF2InEdjOMJkAUjWNiShdJa8ZA13Xf+I
a9Vnr0u7Kd/emSAlcwbaUsUCgnnMaJ+QvsD6IDEnpFK9FTswDbO1tg8VoVgQgFfP8uvozGAd0gy3
rcGfLGf3HR9CEjWq33O9zR1ctUjwXM113laYdUUaLfvxVsTejzmJSuNxXGbtlbupC+qGRKJ0dj9r
n6L6QDcWJ+YUKM3gm1tw8A2jbsKx+Gohi7fbGt8Av8L5DdzSYkBxJ8GZbcFyb4tcTqMoBnAqTFRQ
Su8wAGY1igyKnnneKeRmwTP5NY7ssGKhraQnnGRX3TtdjvYCTa+687a2COYdToIwolJMSyFftOhZ
cppe+hEFJrPf+UNXW6A/0Pw3JIzyix6ZE7HNRS2/88p0Wr+5m7oJ8VavmMTteF2yiWiLAIrmwXJU
4r5aY0Ry1zYXuoDq2jLaAWZJFAqJ2MwxQvfcIH68XSTJQOjSoSNAt7j6KVPX5ZSXi8UpzAIZUjA8
MKhS7EGh/HinxoaodzmD1Fw/59xkIx2IC3Hktg2X+Q0ZNrgXJqO9/BtD6ORjihISXImUiObO+EfO
k1mTJAPeylEk0zp88CfcSLRdRBm8ExvTkhPNFMMFxcVWINQTxkbhoU7IfIHctE5g/XZ5bALxFOQM
yfI99D/dPGpBXER+JHyP8dZp6qcVtFPEwCcmdbJXhOo2uga1x4Y1gV12C8yZfjLlTPKFViEoyosM
QpaOfgQT7NpWCa3aUcgEZwpV0NLmh66q6pUschX69t33WTYdhSDlGM5fOorolUuvWD1wOxW14I7i
MtgeFx3U6XsKcab/sHS1IwHKvPXA/AZAfhd7u+pBJg8TgsJTFsvaZgeTpCNyWQ2Pwd61tx5s2qW4
Y0oIZL3XfJeaHelb3udtDTVUZLw8wHUJ9B3DaUaYvJLr4C7wQluijvIOoVCYRd7wFuel7Ll7CWuo
+muvpyH4nnV5lBxhqcY1/j3UGFd0/1lNkHjVVjK7cFAaFbFVGE38SAa8YNHiuxJuuF2hE/72cICH
PakWMcxpUnn96dSQMyvhFrLahBNfV1XF05lssLpnCGwl24cdfPqQDqZjCrY+ojrKppMaCLl99h0f
6z0bt7H/Hibjmj8la23WS4h6VjxlBUinJ9+MkQ8DM23Ur1u1tb2UVRLb+yBFQf1YTzZTv6HbzpKw
LOfkuxNdm9+64jD4Pk/NDPY5LQlS43jk9Dg1cxIBQk7LPmHRI6OxXLxdD0E8+s/31jA8qajR+mVS
W179FGnJsbGLqOAzbJhzbVCwOm1mMqiXBBwXE8RQv4d5FJf6AOLyFkflxpXk7ZmZavE+b2uhCecc
dPm+xuSZiOOm4jKWu8avh/nfMpMF+qUX0jXeUtPblQAc+i5QlSpc2gY5KIMDh99hm+XtmhBq3W9N
2bZXv1B5/weu3JoyZYoK34QIBKsKSdW8mSqMTgrU+wCCqdUJIOUA5zKbDxTUbtqvQoCvJmhuQQjR
UlyBDJyHoZKfWy0m79n2oX+k/fC/h4ge2o+oK2gH0WX5bVIgm/VDdkidwriEDpM9gDk0LNl+VHG6
Qktta2+r/7XONNufKI+JDZ/Xlf02cHQBVoMSMjo06ISXX92UEmZY2OksbWffSiTy/o9BrIt9nubo
Rc4Anu+EYVPT3Oiq4t+ttZlPmxpW7xCxLNIG/I3v5ugw+yUrKUioN/BWF8CKXYp4DBFKaVxtRArR
dvzt2y2BLpbWSF1phiIa5oBF4gYImEO+bcLjkiiQ+B3o8PGtIc8BSztzbaCqzZYxUWaZmETPRBvZ
7SuePabaB0QUftbuk9FTi91PfCTNy6Dgj9f7lXqPLD0UhqhukET25nvGIfvZTYn6PeQmzB8dk8h5
uGTOyu1prCeGtAeKPTH6hzyAavw+FGsxZIeSdzplC6L6ZHkZ5MLo9SQdzXR4X04DQ5KDDbPYvAYN
RdtE1FKGPeBgtwKPxH5uUHuSETdv2/yHUKdV7H28Iy8oYYGzFc05TpJ6+IvKEnmXCUu6932umMnc
RFcZhnHkQmGwneuqSM3fZM2F/LDlmEc/GoY3BsW9M6gW2dJWHnphUmL6K/P4qf2iYq7H9cAIH3na
SQEdHF9GLxMy/UxYcM/L64gKFyMz+kRvIAhaIrobT0S/1+Rg2GZp1aeTBRuZY6rWufoXz3BOCTsp
CjYq1DXMUSzZjV7KpdOggs5QMhIq5l1sZulk7jw/qaPuGwEmDN/2HlqP+tHD5SOf+Sn15vE1Qidf
QJGO630JlLrYLnMtuHjBQi0aOXJWYc4O9rAPSbF+Rh0b+f+JQOVoBlBsFshjx64iceqxoh4GWc46
lryL5zRCZU+Kra2JFCCmgF313kd9kz9hVhDV0QboFrpjUkkkpbuF+RMZBKxz4vIcdlsYPZEjZoja
aZCSiU9fM7K7D+HQyV9JtZRj8ZVFW5iuVz/iPQPBOgUI1OKs7pbHaEIZPX6AKkda+Ol8lgKYAmrW
UeyQJRq/PRt0ytfDlBBy/W0jDIo8cjw7qusPBYl26XZFydQX4z0mIVv903Ml6+XUe0VnjwDnVLpd
OjThQccOi25Ovax9ONuDDaQARqXDyav4T5Xauk86YyvcTtohj+6SrUeEdQjEqs3fjtXheDDDssh+
h7NmiH8UcdFsb3EA2Rj6qq1m1/8q2rRmLReSBWc2zCyZ6J5m5gz1k1I5ybuod0Dn7HEumu9jDlrs
ay3itHuoRafJYJ652K+s4NusPcSo/vMH0yOd/FMk3G6EiIdRNr94rPR4FSJkxiTDZVOWNeIwDOQF
8aUSP5d/VypnJamn06UhJdHJkJ/j5ljhFgPGrmt2KlnqqyU4Y2iuENlmhSZ89y1FQUGNAwt8zH/U
nhh0u9tCYEv5w1aVIzDqhC9bHWSiMQtUUVpFLVm4DWzdB8vYqrR/GrQ/XrZbpzLrkWisBL395zcD
WuWDLrtQ5Q8izhP3Oa4AzNc9s8iBuG/ZsEot/ggmsU4fOjsUfxUg6Rrw++2cRQTKgOob8qhJNneT
K71o3Ydjk3DUKlON83imjOzrr7pzeU0+QoH2BqKevyHrRH2C6vGnamly+6dyUGosz3NeazQOI/Ii
5tas5+tVfCzeUn0k0Nnz1wE0m/ouCKE3EQV7OYP+3QU58/v+G2A2hicH9C7s3vGAs/jECKB6YzMa
omTgSAu6KMr+0xQwN94xXSVMdpZYNUByiYJZPQZ1LcbpnpPX+eqK/ihmLK5g1H9jcJVO+uTrWvyW
ug+L38mQ9+nDEnpr8rMaGHDIvQv4RL8AmBT+0RsZ4SFgzOn+oPbmvm8FkWdkHP0Mw06FB+OhwUgO
RMTfXvkh8tbu3ibj1sLLHXXr7hdQFX51KOCD1WQZYOUkmiSMJzN9L/WwShLC+dZaJFfOsB8B/hAR
2DXmc7hxnSMwaJ9xQbbx49pttfcOCrLov1UlUhdvz8KBHprOiE0YjmSkzlhl9JRn0IxlJnwFTLEE
WRv2y/IEg5/KYEIrVRl2IMJ6X2YOB/vYDlnLlDd3/vLBOdGid/Mz1nwfs7kZPNoJRdXNEVQsxR3i
NZtCVhe8H898L3Jm78DxGf1cAqqEHo9Ea2z5IH0WyTCh0DYVaHsGpqctC7+lw9jfVMQv/yPnseNQ
zbs1ANce0XG3V5dItYwHCoWqvAQxpxyfR5ht9XrCVVSgGeIRSOzZbWERHvt4oQsO2NuEPW12h3vs
cbJjVlDzRQFAXd+2CS8zwyzWuecV7W1gz2WNf6Xc124dcQiz+2W6SjyMl6bDTRziRn7WqIvL8l0k
5Hfd+bivSqIBgn5S8d2UGZNVEWnGQennPzSv2dacNozUEQIyyTKClXrDUhZgKFO2nClMERStr+9X
CVsW3+5aJ8hvKJySfL4UxNHS/gH38JMIzsvUROkRQ9qGHE1s4Sb/MRktq+q8Rmgwf8sKMpEhlIlB
+6dsc/bKHD2YryjkBsaTwAZWNb2hMHf10eWtGf8Bg1+AmSGc97N3GQwCuw/eeTZUrBeKOJd7Eqe2
JSJDZQy3Ay3ZMl+2OCRffec8gLA0vCDtIrT6vSjtNZkH6K+yDhT3QJJlSTaf2Ka1VH7+sKTze5HG
E41P0NfBu0zRDbJj4fM014KdrJfvs6jt2MvPbSSJ5SVUhzcgNwuiu51pTAx1GCcyOHDTpGvN7bL6
KRNnZv6DecbARfJrOGz89beVVdGiPCOX+n4qsX+suEx06P2uRqSzp0jotfhOnHWI2lu1gH/jN64t
lV9sPzXt98ywcP7PqDAM1jcZ14tmqxCATZ33eVZmDH5li5ibGlGE9cryZqjzVByHQfnmEDfOj9Pd
mLNcrV8RITH++bt4/VyVVxqaRHLfd6iAIV0bZmwEuTYeQOHzkMChZwvGSj37a1HmLXd8UNPWfC/M
qtrtXFnNcOeVTzTd5LHUNmG0vHRBswFVn2M93WUZ2hqfYhSkaftNMGzx76ZAxhIYbJ5J9cAAuFEP
wFkEkV6FHzK6HTLIT5egbWuSW8Kt9T+qlXWE2/nhIIafZNMSxkf2i5Zod28j15wc61mNMcuLluOJ
HMepHeUV7xAQ/J0UpCRQIG9YBzBht/ZcTKsPJbpcE98HmFuRuHuvLTaQIxszhFKJmwbWlaIaMpWc
pgIHERbQvoqihSxAF7XzbuUc5xe9mHhhIN1inqrqP3XNwB6Bah3nutoXtVjE18A2rX4i96qraa4y
AjbJ4WwL07+psB0H0nDxhRKSmpQbfJg2TpaQdWySyE67O9yxygtPmkX9pi8g9nM00xHezOaetQBE
nX244TI5EQM4oaIPKIx53yzg5oggaW8eJrTAtly/Bl/b9gfJyr4m/XXlTSTawOLQb5/zKEjiB1yb
seJ+QmeIOKzqmVSx5A7UdAuyxM1IRoxbS5RTJgwXO+4RQU9c6sXYD218xsRqeWfwuifpWddjk5Eu
XOCzPJeyXIVGTBTltj6mc1qP9iGklguh0LOu4WOGJsTrzWDTZPq+ZlRI+R4NqAMu5Vg3st3nUOgW
+6e109As7/kQ++SwcAmJ/zk7r97GkXWL/iICxUy+KtmS3LbcbXeYF6KDmzln/vq7OPfFU8cUAT0c
HKCBEV3Fqo8V9t5rNBA+ahkei7anT83HhqCjyNsVObzQ+tGbWLThsC4cIMU9Rw5wQ/n1LAAuFKCQ
h0rb9Ok0PLbo3bT+r8HpSJp/KroUCcW+bIpQUUYA7D1L/YM1a2cgUwCH1h6ENwqj3Y1953e+cmFF
rldtjamPg3z9a1woidt/0u3ELoczxk6ztbdGzXbP3XEdzLbxDO7QjcItA2/SnwddAUDMZrOIs+Sk
qKIaskPKwbQS3nVV1eqYJyuznNJNTulLC0qcU6AQ5UvI9v2CFnIsjVd/EoRIZ1uFlRi5hvsAG2Li
OJum9SOn+DywrQbGtEEfyx3h7ODl2B5zrq4Ftm9iglREBwmx73Ee/I167o9QPd/jYhSViSo97kUU
/iCgabThh5ptZvzjspj0bUxKCBuggIX9yJGDPyhJdlajgni4nWr2XC9GimPEyr7RhaZkB0SpTlVY
QOPiMsigyXP8XrB2Y1fs1eyWp5bb47sYHStrgg2CdoXcYUK09XJ84dA6OHnoluG9adQK76KMqj1l
WDQjLhLfKrd06re2zBI2OF+uBwR8GOygqrpkpA8USmY76dGx1FS2ljv+lzqX1PeMrt4GtjPqr0hf
Y3XcXX/eUn7L/He8y+fgWqzjhojbGX56TkRq40rbda4wmnNa6YSN3/YYKb1Fr6u6Niy7hc8S2Bpa
BEFymN1z3LL3DU8ZV5II1KXu0//bHNQ4I/KXwr1PBSniURAcokjFsQlhJGgPRemeGiX55Bsc7rbz
yfOY7avGvZ/Sho1iteOc57k1tP+PwV6MLFyKLtOldBKjDRSHu1v3XtT5H53FS2uHB8tUYAy1zwmA
vCFP/7b4SwugrFsMMS4CIQQbXH1zKwzpi2vCUfnuhs3P66/hw5gGRpcUGwLYDduKprv3nSZe8Y7j
wRqHtSRedWksSQkh3KaZDUbP5JioYT8Tj0rOE5RdU4t4AF+shKXbcdaiqdGjyyweX6DhhmS364Yb
PSOdmnEwRuqZ38HQCqU92UFol9WurKl/n9SceMOVAGp1fgH/k8KhqpoUJjJkLkcYTCq0DuO0ZeH1
PeCwESF//nkMSB2wJ85ytANi41++mj8pOkf2mtN0K7Nh4TVoUghIlsAL5t4rPU6i6v+IQsnQ+5mi
NlYm9cIs0KQi0lkFEoCxTI5BHEz3JUakcxD04b0K32CXtY27Mt2W2iEXjxbFbEImwTF29QaJehuB
Y0tqdSUSaenn539/V5tiVedWQ0vUY8H1XEjUU6E2d6UnuEu6Ph0WBqwmVQsYpGXDFzE99kEKGZ7B
5kwHwJgGJy1eqeTqp9ueI9UBU4kCTe8i0OS5NRuKE0Qq+yIcgnAH55sDheuPWeovaf51VsWyp52q
Y8VB+IPngUPasHUD23DT76vSrPFzLnIGoVRHZ8yyO9VyAONxJcMF1W2/L02LsGibuCqT6tiKsfce
Q69Vrc8DFyDKSkFe6KB/6/S7AdXrZVOx2Kqg4GSc0wcVmU7c3rGVvG1A/ftZevcAMiHyyGJqH2t9
AAaMPWaTAMXdmrFe39hJ81h+9widoxJ0Bap37ItAfSlNI/k9+Yp/uO0VzD337tfLIPKTMAqaI4JV
8yuIUfDF6O0/X//1f7OiPqi7qjThTFdrZu9te6xLUm7M0oouKTln4DJ8b/yVqVTYpM9hcLllChzP
G+ZIFrSrN/ad9t/WETYwK48aspQss31zIGLFF8X0w/qmeU6W4X9/v4xLjh65NTxloeUY9yb2svgh
V4GGkn6f/rjeiUuDWPqGC63EYWJ29hErikJmA6Kbn0RVRCsjYOHbIcd8xUrp4M1vOu5wImwGcYtP
X1eTp8LigDIHgXO9FXPN+GAkyHFecTXUYmiZil6dGphsPPYb7R+HMxhC9B3ocNgtEMHsBcdsxKCA
edIfSUrpWBLd9gdIxYaYHzXp2xQzsGXhtMAHG6bxXYe0C2tuG3JBlG6QRCjFE/cCzvQ6EqgsvjR+
2uTH63/BwouUM7Ny0+w5VeI0m823XR+zvhPZ57H0m7UQyY8fIOQIdziMEe5hKz856AcrAnTa1Ef6
wxXHSgvm9cRHL1H6/tcposK+D6AfeUG1t2s12JkubsVOJyQmt5Eucja9Fs/9cWtUIRW+QkHhknAT
ChGO45icQBiEf9ru+ruY3/pHLZkf+q7uNR3ZY0EPx8lIERq5YYXRJddt8vTq+qFxMWIYvsGBC1yq
6w9cWHoIqRKS49MUE/7DU5lEg/ObxOIs28EGiOILQPbeWEmDXuo0qeIh9GjRzBvBqagqGMljoZT3
VdIP6kq/LTVDKkZZ6hSo78vgpBb4E/j7nTv0DdGOULfq7npPLTVBWtVwM4hayoj8E7dTcXNMWNZU
d8TdGWLlAR+3QbhziXr37oNJwVjF/eMRMwA3DW5Ta8+DWaTxxlBK8e2WVqBF+e9DIgepcDd2MHCd
JDy1vPTPyCHym1bKwp0n6PsmIDGYuHIrj14c+S9TZZhvWt+Ll+t/+1IHSdPc7DNOjtNiOCZaoGuc
QHMIXhBlNGwLhB+/rj/k4++OcOeHv2uC5tVchvRheJpcbMO+SfQetMXGyX+Vinu5/oylhkiTzmVz
LZK4T0+pmQHWJEJo+MLqD+S925nRj+sP+Xi8koz934ZwHNrUMyD+mARkr3zVuF9NvnHzViprG+2l
ZkiTjieQeaBq6SnPPWyUBAVXv8zAGP/oiaOvtOLjoEpVyFQOEhyjnC15feKGTum5/MEAknznrp7U
wAfLcZPyk6LnZdHvkjJB9MUhbu1rTxEKjOLJRlgm9gSwD9OXivQ29WBVOI7+VlNsNn/cDKVTtfFR
h1hvDarPJDi1McXjq4vltVLvuBVTg5vW/MKVygcitaikZkSnPCZOaav4CAdJMI3S237fkapH2mJa
swrhn6powH9bmIUJcb1B7XJTieVQ9b/jSbW1kksGi0Fbsr0mhA5bbmy/9mjMVr5FCyPWkaoHzsLI
J0EtPZEbA6gv1eyh3xuk1t62ZxGOVEAGktrKmkC0E8JB8dhnLmd/BMjtr0+4hcrhSJUjQdWJgJg/
P4OprnVkP+kTkf5orJ6Eoa+8hX/PTv53hSBkMBrxkUJk/QCo1Qkn+9JmZpT0Bz8OxuyTl4v5Ph5P
VJl+wZZnArBOhZJ2R4zFZCpvuFDsfQzrnLJ/IrK/SY5RhaTiNwreYNpgulRs5dDbmtV+VpU8tH5y
kyeUF+a5VVkIo4ZRPGVzzu83chQG46mIPO4JuHXGc/Zgc5fzrAnFVl9VC8rAymZmaVRIxZKkSr8k
LRY0aIBn6SDGrtTvAaKMa6n8C6dwwpEqZYa8Pe4iZqLbl6rnbu3Q5sZ355RapL1o3Crpb8rUd46+
QwyfdH877iq6y1S7Nv5rzK5qcIxQ7bcxgt0GI9/14bRQXR2puo6ANBFgd9GJvC3cGi15kDk5EPfc
l7QrI3apa6WaVJSgXFNnjE5+1N/HAXeQKhkTKxubhR+XQW6K2bZREpTxSWRVf7TSGVOaB+Vtn1CZ
5IaRJhGiKwCQcc6Op8rU0Ojs7SH3SoOkKrsh+Ov6e1hoh4zj4dKb+wEc6ccqNdwDQQrqoURZ8f36
ry+8ZVuqeZOqEUalEeOFWUhLPiMJ6pXvFjKJ6DJwokX8wvXnLLTClkqfG5WWixQrOdmxboAMJUI+
IIBwZSAttWL+93eLJpt9sQmXPD4Rh+O/MPmd8J7EFdV85Bq8+3pbE+amvXuIOpi1nmQ+CeoIhD6h
LHb/AfGUJis9tNQGqc7oeGiRqATxiegKswQ42XV/FZLV/vFI+VirNUuvQSo15BFERkF48MlFoUta
ulOChE/ws7zc1kdS0cCEVyG0hpHLqgmCXJLH5ovGhefKhcVSH0kFA58rFAurz06Dx//dVfqMs656
wlgeePJg7G9qhQxK0yYsuVExFicxBY2yxWmXlqcmscXaN2WhHZY0GwZljquY0vpU11bdnQIc7Ea9
IzXEDglhpOvSamVULbxwmYxWk90VNlbuHUFCRL8aghw/j4YYn6531FI7pClBuoiJXCrUMfSE2Uti
2NV8cGnHF9XUJ/W2Qi7TwqrAA0WA+vMotCn5abW4fbfDlJnTjb8vjVnXQwSEd78+OZbI74vQmOOY
iDq9ja4oLGnQGnlPEBhBlUfUSyoyO4SqwZ0bIoq6bbjKIDBFizhADPLuhD0E0svgFvgsgj7C7H79
NS8MIpk5p+vgIF0U8UeOTaKzXRrBP7alJrcdCZjSJ6gLImL2LMNiLVj7A3sS0gXQJWD02t3250uz
TSFbHDerQv+M5VRvib0uvgkVJtXK7y/MAnP+93cfBg/9uEkwSX8K7Uz9lWAl/jqyIfxD3L/9dr0J
S4+QJhqiysHJEh0GSlnkqOdy8VXFRvikGs0aNm/pJUvfn4jAgSHq4a2jLBflFvcjMYfolrrn601Y
+n3p0xMNBqiJbJpOlYbfgyXA2JwI7ULkcv33l7pImsaY6YsB54V9zOKwNh5sH/NXtlOIau7uUWsP
5o0LMlOaz6yKo0lFf4woL8ye4O6QXID1w1tryEJHyZQuV3B62DTtcBpQZT3apCY8KYG9ShBZ+nlp
Hx2QUpEh3hlOPVGQ4daIJ3gpruIHx+vvYen3pems1znpu1VonJpY1Z5JoMNBSbIMsWW3/b40m0MX
1ybpIvrJtTJRbPUwCMTGSX2sTtcfMP+hH+xwDWk6C6zUHdGb6TMur6x6rOLEJIG+ssYhC7al2cXl
s6g40O/vYm66iAG57bFzf76rIgg9VKPAYnrS8KXsrazr92pQayjY6nGbRHr1kogkPVx/2MJkMaTJ
jk8TllJEuqracDZAgEBcvnm4/C6ZUQS3LdYMacKzminJe4/Mk40NSD3YSN3QjNdRM7wSdALN4npT
lsabNO/JAiFJxwimU61g1t+leqi4d4piZrfhhTlPl16MRlpn4lXiFDR9rCC1K9ET4HtNkt1NLZCR
Vx5ahUiIRj/FOuyTE5IVwkd90tnz+9seIE15XRd2kdiROOUTmSaYa1L1tbKBkazMmPl3PpgxsljP
bcLCbrCUX1zCAkwiL3qkyP3BJe1SrzbWHOHpbdmPB0V+jxM1JL7OUaJVNObCYNalikBSzdDk2J1P
tV4obwH+3XDjkIOD46fBs3O9D5ceIlUFC4ACHFTVOiWmnz/pNnLYDdaW4tAgG/x92zOkEpA2g2Li
P8qfHH20rS96yhmXg1UwDfLjiNcLKMH1By3MGV2a/qqb9I1hT9aJZJHU37s+adj4UaE13/b70tRX
bdvT8kbRL9NAzupTMA5RcSoIbshX6teCgkLICr5qTJ1QnxL3ROJiW4ltYnep8i03LPIdN1VKws9+
LKx8OGSDEw4PjuLCeuMaM8YouGPPZbQr595L40KqDuRGJgSpmcapthDfbp0A3+mdTkyMc8ADFce3
TWFZqRfnpDREiWafwFnUQB2s0vqMhjT7etMLk5V4flFEpOkm+qmfdFI81D7NK9JMyvzt+u8v9JKs
xKPqoIRX+RbglKz3ME7RtqSJPtxNNf6N20b1v3C8d1/QtoBE0gJbPk2T2SQn+CvR965O4uByvREL
s0aTSkAQt05plRUrm3qIvuRO4wKay1SCEm77fWn6eykbnzT37BMajAQLcU5y2J67dt/a3fYAadr3
Q4vKiLjzi6+QO7qrI8dP9kFb2yvTfuktS9O+GHqYPRXaeDIC8hfNEBiHVE1xoq3wEUWsdNPC+kxG
Kfbc0ZW9prqXGCOUirRibLZT7IzezvMz4s16MBnk4nq/bus0aYLj5tTJFHMRn1elqpPnFcTqccAd
dhunVchywrrvfa8BFXhShpAtdtqqf+tGJ26rIejMWum0+Vv4wSf6X5zgu7mBo7tVQES7F/IdeBME
Oz+Uo1uzpqzEnZji8bbbEllaWBVKN+kkcl86zEREV+SwM+4EJqtwZQwvvH1ZWkgoQxDq9hhcpi43
jdeIqCsir0u41f13PAM+cVNujHZhTtucfIJ8bhoF/2q93/UftyEF68sghqAxRzbHaM8eSaYjrPa2
35fmvhPjhLaVPDpnU46Lp7Yns/uHlSdXWtcfsDQApLnfqbA2XEtvv6NlLHYgEF9iPGR/Ji/C/Orn
2drsXKgB/15yveso3eIsDWLgdELFVeMy8sbhDoCDTbiqsLWX2xojrflBQI4mifLhufdUH/4YmclV
+ejMYV3pZuzM3Nkn5PQ2K1dh80v4aPJIJQCWfDXVRW5+FvlknwW2zXqTpF2+RsNc6DNZBJhCG7CU
3PBOuY3ffkuMm/MzaMYw2raQQ9bezMIIkJGbfla5JL/28dnWQQ+0cW9En3pnINwr7JOBHPEOTfb1
97PQYbKkj5BAhI0tOZJRxuQ04HWfFS2svt/263MD3w0xI+XsV4wKAb2ti824dYaEcwArGtc+xEs9
JX3onbI1i6SxjM/4LUEIkd9snbGTIYjEkoYesuuzrN1db8zSs+YufNeYWdadRog+LmmO99Qjat6+
zy1TbV6InapI5yElM23XdmpLT5OqgBa7ZKFPuvm57PXg1e+t8N7UjeYYBmGwC9LWvW3vL7T/toqI
g3Tgbsn801dc8H7NI538043iwZr8bnSx0dyoChFSJQg5Jo4d0m5OVY94cRNrIUGIRFunpNUaNcEB
19/SrGL5oAIIqQL0ZaVC3R7tP1yJu3fpVHj7qMlyYzP0RvPmKjF+V7wfP4CV6MQ21s3KYdqHlQFJ
3vz3vBsdXafqSkbmzyN5aG73QtxRX/3IhWJ154kw57UT8n+PGv6nfTxHOiFIwItyWupHr1qI1kGd
k1JM9wlikzs+mTpZeL/RbWXhfeQqibWrgkB1NIRLsUl4PCe7WExrQqT2JeRBAoVAQo47lwpAzqZb
mfWd1s8u3juzVvF6QgrtAQQFZuFMGxIc1HFviE7lIpJc1AC/lAYDsz/lFXEWW1RRVn4fAjsWR4hc
TQ3WqRPNqYhIJgNZpYrxi5GaXfc4tIXSfiEqEgYWkQheFz6U9miHERZIQlaOxH+G+b5NCd9oiTSL
wvbt+tj48PQDRaM0BM3WIvQEhfsJuWH/lZDZt5J8XB+4S1P/8ib7t5aM9SUYS+/GQTEvjd4NChH3
QwEVsH7MAHbhKEPrQ/giDMbCCl+Iohi039db9mG1YFTM//7uQYPdxX7agfVIbRuUTKgSvfY0RyoO
9V1qTAa82KkpiW5fmWUffjZ4nlR3yTCF0WBEyblQe/UlYXx8bcj0+nu9NUu/LlVaqCxd7lUmEEdO
juuda3st3EN8visa46XekmordssUZn0cvhH3ZnpHcJpxcWgx9dW/B7iewwu6J7v7dltjpAI7hYNl
Wdi6z1Ap098F/Fl7O5Z18ev6z398vsKrkAa10QfhmIo+Pwcj2U/2pvWxoaUbAi7YbaUTht07mzRu
Zee7XrQlfEPJfmaZbqhPBN8Mt8h5+SOkqutnuKcjpSrPeJaJw63JoYOv5ivV2oZ4aepK5dVyCAif
KgdwggJAdZ90rCfBJrSjUW8C8lYb6+AqSqNfYjuL8+Y+EVY7rXTxwnCU9YxNxCbZyHTlWJWj734i
hnziogfb8do91VLjpDIRjyFckBAPsA7GeKuP3sxAA7fXFSasjwYKZWzZ8Us1ueFt70vWN2pNQwTI
WNr3pBoGv7S+gypInJDT3F8flUtdJtUHvvWkmXamf+ILY/a7rGxY8omyd29y3lHKpRIROGmaaUFT
nkuvG5wnE8TG8BROWZGtlO6lFkg1wjYcUNiqWZ1b8hwIltG4zHp0PCXSfl7voo/FhDRBKgxKStyl
NsNOuTGCReYQGLHNuKMk67otps9KQKI0CXe1SaSgDo7JLQnIV6vWe3LzVMBeKaFmba7/MUutleZv
Df218GpPu/f9PEL1ReprviP5Zzjc9PuyxA/sHC/ICOpz2tZV8ZVjZxC9qlf3wfa2B8xT690HkNQm
MqPTsTm72sTFSd5Z/UEH7qbd1kGy+q4GSp93hTfcJ81Y4Y6LK46yScoLVibkwidJVt2JNFTIUOia
s2VguoDsZpV3WmEaX6K6Gg7gMtdsbAtv2pZmZhe3U6PWYXl2k0jV620ZxaThk+cdVO3ltnchzc0m
Yok4UlPOCVjzXcuab0fazC3HVvhG5HmpxAaCmaI/l77H7VHvwmDvOI5bWRosdY80KQcFDCbnEd2Z
mEfI5yRa9qTdkL+0Mo7m79UHy3db+lqTc24SIeBrb2XcpCT0jcJ91tC5EGHYMt1+kvTuAjRtvCF9
4oYuNR4Hdhb99+tv5sMjOTpPmuZG6RPH4obDPbDyRIsOnqE6Xx0t0bmosKuWUVGwLQMeGnqu4a40
eR5ZHzRZNvWZ5Mw7TB/vJIomq370Oqdz6gZkuSvulZE16dv1xi09RyoBQC28qah09WzYrv45jybx
Sg5U8zkiH+Pr9UcsjA5ZbhgmpKGmE8m2LpfxxS8HunL6kPiq2++uP2CpDXN5eFfGcpNQf8dPhzOc
ixrvBxac+yDSVXVrgABc+Thr82D+6I3MT3/3FE7k8pFwxensjZDTgcelJcv4Tdnp0fSjzgKhvQZN
YTafoMaW5TeI9xlx10S21k15l5qisM5uDbWFMNG6UYdXKq+aVBvwpX1JahSKa4M4QD79OtG9LTyD
A3diWmMCE8xBY5Ep24XQO9JYbc0jIEC/c/bX+29pNWxJtafq46LIw6Q5Ew86/fUD0GPD3lSjsT2F
pln1G9XQMxAWtmdUR59M8OaQzg77lAx1mPPVyntcGihSlUKWRXJIqJdnAsEDwB9t7Ja7FOTt2rnd
0kCR6pQDi6CF2TKe1bShDOZ+2f4WA6BREhRJf7px6krVygCYNkH6ms5mVXXFxkz67nvmmfACYkrJ
WluWOkuqSkmVgagti+Dc1dBqWSx6U8O5Rl7cZDDAqCdvHrCyw2j2yrPHYaR3b0WlOf1T1WFbr8yo
hbchyy4HwHZB2Ij6XMSJxeFjECfh+GkSBFvuu0TVupUr7IWekgWYYxaKuOwY3TNEmiwpJSaisW3K
6s/16bP0+1L5MWylIAYnVnnf+fh9mMw0IAh2qG/7uMryS1/4buLMQG2Cx/zmmOZdX5zhLAlrZRW4
9B7mdr0rbDCexcy/0c+lrbovFofCRAlPSvvcV3q48g2Y++KD4mlKUxtLHoHTTRf8yuZc+13cl43x
RB5cYd5FbQRMAbRNuravXmqQNM1h4wBaGabxDIiqizal6rC4bYgr/8zJc9yuTPOl1y5N81otC2Oq
s/yhd/xAveObTGNcQ41fbxtW0gS3MI55pt+Jc+aWbGsrN7Z+p7Ce17wSC69E1mH2YWmlqe13T0Pe
BuqPBMJrshv4B+fNCUMj/dISx9OsnOcsrOAMaZmRxMkQeqGm3RHAm+ncYWvBa6y41QNJh8TjqNhm
Pk/gmZ/GwDEoz4F1uN6LC2PBkE4JnLaLKwL7hvMU2OqFkwhz2sRh292FHcjWlaGw9JC5i9/NoIpI
QnKLfcHVkyK+EvcJ7sXS1PqE0g1w9PWWLIw3WbfpNXUAaVgY5ymvinBLsGLl7mqbWO+VViw9QKoD
vRlgp5h8yHwFeePYZqwx2iqQycq76y1YWEjLqkybyM6xDELeL+nye0KSW8htuQN1xeMiiLzo5hkm
jfbn+tOWXopUBXqLaVOHQsUwEOtvqIIBtlltYX/22sHpb+wzqQikM1zIy9LyQe316gthnpW5MSab
ZMbbGiEVgUhBOgHTs34oUgfeSt1m7bYoFP+nbQfN/voz5jn4QW2W9Zlp3wgAjUPzoLRmXzwU8FVI
Z7daqC6fnDEPhkfbBBoRbEe9TMT3iYDi3F8ZEh8n+XGHJBUGB0RgPbW2uGOZ+bX2CvsNMHywaZOM
KDBNzcWvMFG57s576yEaqsKBzBBH34bBU63NkIT6UZBTzwJOOOldoaVTuLMaPdVXysdC3ZKln0Hq
ADHK0CzZnlvlz4aYPMJ4Gosgdcg+elGXyQZXRD262wrbalLusHqEBimkegTHcGWULQxlWQHqF6zF
0sKxz1MXGRkMrxI1gOmy/ySh2vhyfRgsPWT+93dFDMZUzO2EbZxgKhixsbExgEb6BrM47KNNJLLO
Wft0Lp3i6VKpMSwTmtJkOA+d1mgdYdc9VHJ7R2rhCMvLG8hR0jaq7/cGga81m51HVw8ztklJ0WjV
02SNU+JA5/GJvDkgVPBCfWUyLPWCtFCJmj608QJ3D5bfAtDdcjEq3OMcfZoDdmihNq4cySw9SCpP
5uQGdkGNerA1o/M3DLL8FxaS8Cekbf3GD5MsIwUx1NbZWFYPtlU7v2uoTeEh0NX0B6Q2T1uZwwvf
DV2qUTFI1VZtrekhN9ARbfSBD2HsZKuCuIXfl7WhU2EXpB2b01tUJCkrxaioYGK4tpOtvPOlB0g1
yEpDo5uUqH9oYSg4j8IHBaUBSgM4aO9umlyyQJRMJo/zK6t/CIs5B60H0/3H9DxzgPUF836lTiw1
RFqH2OzSAQA4wV+9BZX1VIVhFv6qVJ0g9NuaMQ/mdzXCQnFGDEEY+/BnSu7LlHacunshwuHYTENt
HW97zNy+d49Bva1FCekK2MEqwr/hrNY+zO5AJT+OSACyX3t/5cUsfYDkcMggV2bqrR5/8liEiORr
oQJbKO/BFyruzmrh5Xb7Uu8DMGBp05EosvVjx3uzhmaED+RCXXz0YE82fz0DS9YhqTrc2Zu8jlUj
3DqOYwO/Tn1/VaqxUDf+PZ561zeEG7q1KEjh901Q3cG2Yeem2ts4MkzQSE47lMZNzlESbqTFzaS3
xP/Eg/XgRBjQt21NVMJjN1r+2nteGq9S5UhdGBWmUSoXSBXGfVVUaUCaTJymtw1XWXrq1OCw0Gp4
qGdKP7p0sAiCS0X2V+Nuep+O6m9bpsnyUx/2LlrjqnqwMg+Jnjo05oVMvdCGxxqsxbAt9JasPe01
v0gQMfAQG1o9w7DynR1EiGr1RnVhtSOLT/vR9DPPTavnYSwdQ3zrADXl9/4UFV66h2ZadvdQfbP8
Z9ZHTnmH2xqyG0DSYoo6qBSA6ou9iGEdb1JRWVp554gRyOIDXTOGwaZgZ6QEAOerIv+mGLGwYnAH
I5qth9GCmeqweFJ0P3xQkxBe2K4aIxe2ox0rcU+p8Z02gxVcTCxKvMqaCOTXEo3guawoHEsjbzXt
PH3ruA2R41wzcemx10hgs/ONo6rAKjYaFwTmSR9KM/pkNYXFH6qEcdX/E7rEbZ40ryztPbrhQOEy
zENlFWx70FHZQ9yYM1is94WB6DOdl0qnyKoGZVs7ITWRNT+Eixc/ITGpvSsMLTHaOyfJc9HeAQhK
q3tDq4UCuddVxh/kEWTjgxvW9SUnS57bazvQmvBPO1RjU26Fx6fnT9B15fBo6ShQqq3IG+SLG70m
6A26PGklySuwYs9hgBlZVj/kVmgG90DGtOC+g3HDPUToWY46bD1P6NapIrM3+6SNHStXmBYkV1kT
+TmVV/wm8GnmduBdbUcu0azaBKK5RZBUpj+U1EI5t22NfIhAwhKeB1GKd6mA9CRxtvtt1ciV6004
dnVgHkUdwVz8EnM94a0Jov8/rfmD/Yks7HRD18T5kKsPiUWM/K85CgapqpE6bOWhmvudAm7QTG3Q
jEFX6JxeGI6yZ32cjf/g03LYTlRgcFiP5DEAkz03hhMBlzCrQtfYDowh+x9dJ5rgq0Y2oPGtAXni
bDzyWnQGFWOfmNSClUGIgAuDAYzDOOyGn2VVFDrp132jal+xBUzDqS3MKP0J5AST927UzaDw7sht
MIcQgHKLtH7XQIHleK0obBvW3ND1RAltynLyQWtGtej0o4WPLP3ehKy2643rmXoV7yuQrNa41z0z
brz7NJ3qUN8Mal0r6s5pPcyt23EoIUhsAfWR1Yi7Ts/6v8ziaPhSGW0qgM97Y13291pdhcCZYLEP
wWNSi4xER7gdhiF2Y/rv9lLR4HE/V6PeGX8ipRgG+DDcgFnppz7xNKI6Og47TPiqJYEnxlbh3XOC
08OYbrH1uSqkzi1gL/6DXQ6ke/zp6+405cc+TcJh3HqRQOVAj2p5/xL5jVWmWyh1ReHuHDg/kBjr
GrODdxxAUSoQuMKKGLc97EKG2AFAbRg8Gz5FJjul4Fyiz1Y5CPchVTnqsR+TMhsMfav3FbeoW80E
2AB7egT+9Qpx0or7A2jXLn/wAlG2r6Q5VUxHX51Mc+trNZHl+POhkQJ6t6joXLjRGl89qAF4b0Le
WhuIwqYaQq4495ETT9NXeJVZOmytILHVfl9xQ9L2h4btuf9mYNzrxc6p+rp4mMRk5xqEV+gXh16b
MvHmkUybfdGKwLQvpQubhYERW0Qn3MdlaxjgR4EFad8sQ6jxZaiHLDYZggoWwy2hlYEj9kENysjZ
aY2KA9VrggZ2uw+4yYA7XgIZqL29qmiTwTUT+aeuiRXOHNxgj5M8CXv+GM749e+3LNocWd3GdrfV
M9F2l2ywZgKZBdNlk0Ru/Wdou37lxv/jb6AjR++6XGNzhDupFy8p+mHXllVHrYqb8v6WRriqtMB1
U/LQfDyeF45HbV5NJV4131ceRn9cE0YtnIKpc9PeLeDwD2jCnTrrAsnRuiRUwJ0l0va1hMN68Bwz
/eMKT1vpr4XVopzEPI1NNlKN4jOOPaM6pHlgK+jbRkf9FboMjZVjkqXHSJtZbej1qDdjgWfJz15U
q6rhuie2ocL7BZWY/L7+duYN2QdfAlVakHYTEkpMKfaz0cRt81Lo8Dn2oxN1fPX49kbE3k+pazgH
UCBJXO0LH81GdeNiUlqsgsLxcxV6yLNr9JAiHydd0cZ0E1rdPLyjxhLBSm9+PMhd2S8x6GMlxmwa
nxvXjrSjnhDvMcGIiVWgQNd7cuGFyQ4Gl6s2Vat784K6QMBgbxKxN3Kt/grp+Mb7PSHtRnujz1O7
7sxL57mhA0/TsJBecwAP73GI0U6teQyWGjP/+7sZNaqt5wy2kTzzKVeMQxjrWoKiEyvpMSXHeeUa
cWHeCmnexkORwpCxNS4REo+zUtv+gwLFeLWC0jhMLFXpRm2IV6KHlo7I5OTgjGt+zvkD8eQ6tnJy
NPKGKEwCB+5k/vDcHIQ0h5ApLO/aLOJtk6sF2ZR5+kTEbfG9rSm/KzVkqeHS5O5Q/ws/L8FaZqX6
Twgm+YBoId0TYJhcxhz0llnwab4+MJfGvjTFWz7VCWuH8ZufwBTeaMR4xnzOfevv9d9fGivSLE7c
cogV3cueZ6P+i8KBMwpVHy7yttU0Ud7iD4FVOW+w3o1ID+4AfC6rvVgpuxbYmZ36a1TaLtiHFSlP
K5N4nkj/Ww4J4vvvU/igdybRE93F0gyM9P2YdccAyu7r4Mzc68gObjK80555aLxrj51ag28P2vBN
DIoBj90C/L2bDwduSv3+P86+bLltJcv2VzrqHdWYcuroqgcMHEXN1uAXhCzLmBJTJsb8+rvoqnvb
Zh+KNxxxwnEkigSBzNy5c+814AInsWKEE5OCjIK5bVjGsqiG/TdoFS5OJhee1V/PKy5O67olg3+Y
GL3bThk2RQUeXr8e3JLoPyoB8FM9YNQaiOWR2r71gUV60gXWbqATf/gCqqv79fPJ+9f7Hz9FrbPK
bSXMZJdbKWj+A/npiNoYGwFAA/zjKoN85TMgLuJ68Dr3QkJ0Jg7xU5C6P8F11oaj722eEzq/eaxc
+jTwamsiaQAIIQBNsSCw7tl604gCbQBp4GL4sjC70HsfG7AvQ3gGJuQBqZv68vmDODOap2q8Iy1m
gH4b59ZSOHY7gEh4oXBhon1htpxZWafgdZonHsxxl+U2gTTYXTp2pYBr0ABB+qobrZsK3YtLQL9z
t3KytFBHgXnrUlS38OrLvdDyUf5HOWQhl9Bdfx3xIDX7+9rVdaJyU2r/lhSEwaYvzVE1qO1iqGMf
Ln1y/WdDcrIJQ4Jshp0gsW+HYtCPoFDRV9Bk/6zAxk+R6zQRbSVqhG3YZLtw4zRK9FBXEN4wwRMW
zogk+vw2fuaSfxFU+UmgsPtSmwVyebcmAaVJxADHZS6EkY457geY2RUwf9LzpSOj1uvQD9xAi3fO
i9W4pBYsOiiQk6iYeA6a6Rdm48/Tx199J/f3IURItIE9zItrmIjNWXnV1gvq4HNByjEaR3DOWAzj
NcWmIM+hvws3SXSWlj3SVbiWB2BgtuNNN8H40o3zsUTaH/hDOWRDiD5cSaswhxdLc2lCn5tvJzu4
X9h8JHPTPWuv8eC1p9L22bMoeV+stL2Qkpy7xskuLgraak51emhbSK+kQet4ynsjFmye4F4yO+6F
LOzM4jxF4E+GVT5xTX49k8XHeZksqbsmQwqK/OfT7UygOdXZdTgcXd1hSO7tBn3QLeiXNmEBqpqW
ltFQzz3wfXCV98YLYLJz1zuJNu5gJU2HIuRhdMuuKWASPJGJwQiyziYZpkQt6qublUACXJi7Z0bq
VCVLFyhZ9pVdfVtECZdUVG49vXwrG6yjW03gf3xhpM5sjadUgC5J5Vg0Rh0kzzL5A3jG2XaiwnhU
3XCCZJgEGS9RdYLyX+4WB6lFZ11oV52bJSehz50B123gbHRvi5F/de18ebO9xnr5fIqceYLseNVf
ci/UaFFoFI25H8AD30lZsj5gzGm2OKkNl5gg5+bFSdTLuzbxdZ/Z95Xf+XdJ3TQPNFvaOHOGbLXo
hd5+fjPnhukkkgEJrpclMzYqkF6+1O+wvWbygQN5QF5z3i/9tVuNXIoQJ22ffvX9dvEunN/+2urA
5qcsAqe3eAXmwHiANJgjX6xx8OQdbFk9gJ1qiO9PX1GO1T0JhqxjRIbJyCsOx76x4GhF4o8hSB50
hVhIG4IbXbNV5+Vl0gdDJS1vBbmZfBpCRyL3wxZR9bT4VtTNwk2cpzlY6c9CUtQjLkSOM6Bt6GL/
Pi90qliXqhZCKlNO3mAUO6PNMTz24CMMvtoNnXUHUHka0W68V4n18PkAnpmNp2pxlgdh0Y4apIDg
UPojmrFZUd9M3jRB26X2tFl9fp1za+okwtcjUZSaTqQBmENlswNPM7ceud8QeWE+nJnypwwLeCaO
DJ6u5XMLyuW3bpDkDgVTrcDjsgQPQTmxWPxHN3NqsmEf1cHH3nj3WT9xvS2zhPwgmecPFx7WmUE5
ZVjAzU1Nss/qh8Ueki/cFOUPqtT0kMGf41IScu4ax8f4Sxiq4I+7ZOns37d5jsIuoELdfZPO7p1T
AjP0+XM6d43j73+5BhgupEG5sn2wRWecCH7ZTR20MvMn6IKN4x/5ZsKm4iSiLkMLJGXWePAsr8wW
ToT6GfYhYuPw1onbaSj+bF84lbb3FSNGo4n+UPgWGnLaTbI2GBMqL2zm3rnndRJNoQyq69b1q2cX
u3myB7erwYkQ/vBW1oUO7I7SCKlY1ZZRtXDb3sNGmcLU3KjaySOUs3x/jWqO7xTw6YARjBf21syz
VzHprKThqJCGvJpCQ/E8BI42HR7z4WgTuEpGy2LfsejlTKLMtgfXR29RZP0QKAZBbhUMI3AVJJjr
UXgfyQJ6xTWDGAu5bt2xT0xY+BNax+GiPHvkUW2DYZV9befEVW045mCP9gE+lnQdLOxpgpbl5xPs
mOb8RSJ9CnV0tewqlH/8byAO2+U1rDgyk4UA8fVJESUmVV0f5NWseRFVoO+YS6eKM9elJ7EazFPK
B5V597Yz9a9T1y3RIrPkquATveFlk8ZJVV0qVJ4JnaeC3MMCS+wcRhv3WT7N91rMNg+rlqaX9LjP
BM5TYkgxKZX1WSnu0W0yc2Bx27l1tY9cf2ncaZVpUX//fLjO3MkpQ4TSpXGEWMrXqXHyPpo6wFR/
kNy2zR9e4CQd7nRCh64wyb03Qzko6Gy4VMOzXCwXCjbnNmlyEjWT0hbQhJ7IF5E3hPE1WBtICIKW
VbkHC/OBDdlGOH4p0cgvZ1Dw7mCvjuWynod8SOzQtTp3si7Ucs6Ei1MmCchptZ0oy7qHgpn7UhM0
NLaeB7WNG2rm5kIi7p4btOPvfwniQ+MkbSY776n2aefat+hBVb0fo+VFlHfbQuHF7XegtkPQlA19
cyRotKka+j1z6/4VHR3ezqHbdWjTRouZFyZhWLSQor2Ci3Netw9MVnamwiEZfGtZQ7WULTsC/p+q
Q0GZma5tClBUGsBSiU7PQGy4OkpGOL0PAdPDZEFB8/Pp+ddwGX6KyAcMznYJgsdLTfEdQjmqcVZh
rgF/uPcFHFmcrW9XjfGjVPcLf0CI9Y3aTBzp093nX+HcBPNPnnZmVYSUcKR4A16tfzeCqHWdWb4E
M4BbX20rq38IxDhwz1Jn2YP7lJJA9+JiveTMaJ9i+oG1ZqrUlsLjzmravBCLZuWGDWL4M3gpP6UO
LbXXzDDfYvdSZxAmY9g+xsCM4yWF03Ph7GQTFTxlAAAK+kUlYHHZYd2XbbNTTMIkNIJFFhpIwKqU
l9ziz2wF5GQrGLh2Zwm47L3KAOhushoVGqU8flPDX+0AJpylA29p/QvL8cz4nKq5LxAYKeaRkXvf
h53wijuE+wC1QHX9Qt37zAVOaUSOldoNmDTkHnBm2UYztwFDZJXSj5/P8HOffzxJ/hJOgLuRBVsm
cq/K3P/uNZCdCZ10GsYLi/jM8J8ShDxlQ+1+SdRrjZgBPAt1WQoQ1hG1A7JBC1xzu3IWUJa/fX4/
Z1fsyZagajjINYufvqKEbfEyYEYU9ReUJnz2ZKDyv+xG6bW8uHPTamrB6eQTjJHavu/ZFYTbmNPe
f/5NzjzZU+oFOJG0mBKgzQIHUjf1npZuJZ4Wx/bU6+dXODPXT9kTZEpSMTtN+z7NZU6f3VH5xQ6Y
YQu8Xl7KFPArO8tbbydZCRDxn50iTtkSdmUaF2DY6V3YRjSHxeRm+iiXNI/Qh0BH4sLEPzNxfibl
v0zMlE4Cnsz28g6lwbGMyxbD9DHA9MkWgW1h99pDEw4FhejzZ3nucsdR/OVy6LYYGKws9D0lXVWs
wTFLLSewKz9lNxRFanYlAX0y7392Ne/3qwFYlmlnNv07Cp9295iPpvTTyHJRtDmqusxQ9YAGuYCV
04VleG6quL9fMJNLBRqiUt8183wrC7Mqr45Yswm8wSKGHtjkLpA/qMryzU0cy7/Eqjt33ZNwLGAX
4ZB8Ee+1l5Rjt65rKKjd9zAI4/OmKushFeGY4u6PTP159pI/vN+T+kbSLyYzRgFBCUkHoVeqbjzg
ZcFEcEg8OphF0A4ou778Ptv43frzYT1zt6dUipnmUPsZVPq9BWNptiJ4Y+Ts2rdyB6ZAk8ePRCw8
cF2twIIhxSVi/5nE81R+2wWYgdq58d4LidbZdoRMYlqChqnNGM0WuouXhN/PXeh4378sksX3kOHZ
IMpCoA7VbR8uR/5K5cDOBbUiyyUi45kq5qkSN8jXoIuYXH43VLvAJvdVzdAQdwXA92KV2h64zldd
kpfy4LnMByzpSGxarC+fj+KZUHAq1C37MZlQU1cfpbCoeICB3pDTgNuc2F/Q1h6xbRWVKPiFqXpm
n/iZ6P/yUJnmbc/4nH8v5rSvA5/NQDrB+wAO4J/fz7lROwk2PKss30Pp8J3li0pXRHhuH2iS9e6q
7LmVX7iPc4/tJMSUupKzA9GOd/BH8gZIJMcnzTZFSkFfygpYhnXOegjhXrjcucd2Elmwu6cQ/ajL
D5MDRHsQJHNgClIz6beXVJvPPbiTICIKZdVukcoPmqIP/1xOlsmCUmTDcKBt1yfx5+NzJmqc0ijK
Qnfj2BbyeyW8mtsQPeZwXQ1tG6YbU7TUXH71G2nDnUQB8nqJennuqieJny39CgReNn4vRgVjg4DW
2NXFfnQWq7BWOewb/Q6gON2n1goemI7z8vndnhm3U5qFmhyFZgiVH0jSpulONbTR4OC31aXQfy4D
PKVZjPMCSK7ukncuapXJdZMkOUiNDjoeZQQ9FV+TQ0rTkYEeUQCx+dwxY/dXOLsTm0R+ZiVsvLD0
zt3scWb9srbTxa1Fkuvy+zETrG59u4RIWpAUtE8vdHzOXeH4+1+uYDnKWtyK9d9Zy5ZhnU22O+Gs
7EmV2hdW2rmSwynKFdWGgjUTrGwDlpW2ZY5yjh21D322pOXLXLkuIYdceKKYr0HZwpYH709W7Hw2
0MGKVQfQ/bKCqVnRK6iqHrONOJtxqMmCUYJs9QSuQOX3wQTiB0sjVCcHcFFb2msnVjxN6yEwLVKV
OcymxZFAcTT9UNBIgAnRrRuBiPmvgtJ/vs//lX40t/+qVep//jd+fm/aBUzWrD/58Z+H/F01uvnR
//fxbf/vz35/0z8fmwr/nf7Jb+/AB//7wtFb//bbD3Hdw2HobvhQy/2HHmT/89PxFY9/+f/74n98
/PyUx6X9+Mff3puh7o+fluZN/bd/v7T9/o+/Ocee7X/++vn/fvH6rcL7rj/67EPJt/q7/l/v+njT
/T/+xv7uuqiQCYoWueMCqYTPmz6Or3h/9yiG2LZd23UYoOmY5nWj+uwffyPe38nxFbzRJwxGK9gV
dDP8fMn+OyOecNFe52jEE4DN/++3+22A/mfA/gMNg9smr3uND/49joEtLQBw5QyShdTGx52ieh1u
9LwAooXauDevHHDuA0fa99ZQFnEn5KF2BrGpF58HpjQ1bIWKPm6oybaTXYCdUH2M1dCE6aj5leag
HHV554XUHtdprcU6lWjUNimEmxdm8bBTK6hujzcSDBQHAXQ7gUuw1n5PIq3krdO5W8dJDuU4NHs4
x3TBQEa+KiD5bjmOtUaE/UAhIkdAcOYD3C5WCRxawjLJl10x8/5KgYYIaIe9NzJp1izNy8iAmf1I
yRQiJ1FBQSTbzdBOPnYnwUxK/UC09hgWRARGmvHC1vQzKv9PRf/n0yUYIwLaL/Xg5XuyFdr+wjuP
Kw6uSnsrK8eK64YsEXAozn07hLMvvCDvuhj5hAlRCnlxYdgUod2bBLZs1EYX3ptw5AGslCeYHc4X
vt9PI9L/9f247VJCXM+1T9HDi981lZoWyBeIZ9KpbIfz200CotZ+mNNdjxgSICuxNqTo/aDv+gL1
4NZfG5o+oCB6JfikI52OyY4VutmTF5Do7lo/da8kl3OQDvYVxLJeljyVUc+O450PYt225VcgZcY4
KenNzxlQjebKdKZeDf08ro3bvsLEZDszeF6DelbtzHALbuEKTEOzmafMrCzWLftROZveK3EAA/jq
2i08L2iqcQVSkHwgNHPCrM0DgGOg3+EbO7Db/Ic/9tZ1A1GHEEpsh4Qx96aabBVICKelYtw4YNtG
mWEYMMhlrcjUJ7ufE6SuzKXNjR0zu5OHT4XLXQ9kA89HmvD7HlSnzMZm2qG0X5QR5GEfIGogtzR1
boFDmZFSCJjJa4oOoG1WLMmsVdotj1XBnjyICa6w97exLqoqRMUkX0O3vg6damZbr6ifBXymIt3k
zmox26wx8/XEgU8KPJ6Oq5oxD0InUwCKlYrVWI6xbTlehAb695Q5Zt0MwHWDBOiAiJiz0LByXfVJ
mNlZfWsTvqXIiLcir5vr3hfLNklQ116G0gDU1eg1VHrKaEEtDIsahvAqBeVSqOEjAx7tgCJIfihN
+upjs1pjR3pPRa3XLdpch/r4D011EfjdnK9l7U14t4M9zaRblG7djdJOutIQf4FDD/uSUSM2FGSk
dUIA8QQVog+SGn53v0T0f8fMX2Pkz4H4daAcG2NEPbh8+9wR/mnrCk2qfMayhUReJ3PoafEQ/UOz
a1lWgX4sxLbuxeNgumrfl40NJuKk45JBXbhm5XZoKWZ0lx5w8nJ2YLTdybrVe/D2KgFBh6XPQ9z3
GpFp3JdwTwd5sHVX81jyvfTSr9DTmK8LRL0I0ds5eAVKpG4q3JCmPoE98kh2bZduQUdz71kVi57J
VePbU2zM0MfjMb7CdHADTjMD1OhqHvoP6KlcavHjefyvyUw5FQ7YWtzFRnfaUpo8H+Jofe0Fusmm
VZr5IdNNsSJ9cTtk8KNTwruFufazSJtre3FY4E2mClgBMRdXsHipMuRHGhIK9rQsK7//Bh+sddvQ
9jqZZx2gQatiAKloaBVtFqeW1++xEgAj1BCgMVJX2xYBPITbhtqOnuusAOvq1lrY1ou0u/1UzN5e
AHYF5k/SbnleTOu8FMM+KY/4DV3jf/SOTkqGHdj9gSWk2uROHxeDmUPP1OVqtic3RjtMRRxmsLa7
8R0GF5ck1m267A2Z4roq1cZdsHkNRUwdUa+rprxuWPlSinmIuD2ojSH9pvf5D6sdpqBNHWfr5DP0
Fiqar5oap0BbgXDMxm8NwRETR3pYU/MG0NjkWldtEbWt/w5rADu01TSGpNDAOS/pXdK4/Kqwl33F
IDMtCUhogmMWaqLitJllJMbBiR3STwGSQQHsj9WDTSjnjdY9j1pLgzTsahGPQ1GFkNqcb015QByY
V0SlG26N/r3pIcXZeN/SzHosM7ySUuuZ+ZStcAXQMZdKbkqdFZFv+12M8nGxHSGPH0A/5TXXXrYn
LZS9tY+qpJWjlt04NMxTXLOGyuGOJO5r6SZJ2OXzR6e0iJglEduSmJLCRD+/JsBx/KqsXo2bTOul
5x92W46bQbH10Cbdzu0MBGJGmQaj8+IwECWBFcjCKosmj3RBTyb7sGQKdm4DCSElF8t5eqDausm8
fDOMvH7A+WYl1wJGI6+QqWi3AJRDcaqwA6+S+wmoJsRU0a6rgoZ2Dz5yL3oRZn6f7jvbeoQHq7eG
JJBcyZF6ETQa7OsFIT5ME3s7MWcHbw7YLsC/NCgk2KkMwKGgyZPvcpBXI3Bua941m7L3rmiPYn+b
lS/Cdq4hAxIkuQhGu9FhMW6RF7oPQCEMoRYsCwmv34rFu4USkwKaown7xVJhRt0B9LqN62t2046P
QMz1K50lL4aO737i5qseZN16pOt5JmnUjlvZOzTucXjtGOAtqLoFw+TVETewfBFNtlmS/ha6mjRI
fScerMXetm1X7/MfFUg+21GIJ5+RFXgG5Wau5fvgi+dySWKU04uAeLt6eSty1oSJ4I+WVtfSu2hF
+fPIfxKoqUd94lDKwD89rexDL8pjrBmzMMkQTgRuxmsB+3AcLOSsT/uQKOxKQ+HOG1EFR6TYxkUn
dJVirq50Dimn4VvvkjeTN9dwUEvC3CdWBILDBXWdExg3s7Gj4Gt6nGAPp6gynhw/Zw+2YAYwj9C+
SwCYi0u3th4dF+FTNiYNhxqyL74AVcOCZ8JUTU3cXOos/eyr//6wkJUyhh3HQaRyT3U04KqZuhYa
z0Gmum0/l+MeBQYcCxcoezsku2bNXVKWX+pR1ev9v7KHDqsnIm1a3tQ8XTB1LRJDDpDAZ8inQV/U
JEIzZYAYFradhdZm43jpTZ2Ano+uURKWZSPWDc72ASQvrF19/Ofn/2Hf1WtobBxsSNJCnw7/jCAp
79rZ4Egx2nkEEnpXB8V8M+YGmghZEXY+0zceMsrA5V0fL2lU+gL5Q8tuJB7gjug8BmSOokKeizWE
aW/AyY4IpAoeTN8epR35+vNEwUHX8GQbdBxk+0j3KQFdVtingF81Qf8nh1UCpCrpNyizzIFR1cpM
MyinTX3voZAfjDiN9J616oexjyStVNQ55XMHc2vMW2aHXXVgE+wUaR10FfZGay6vnLLlaz5nd3Mi
N3MxPjFf2CFrs7cOBsmB4TAuCpmTiy9+RngA+XQHOmQcQizs3qCgE5bLBDGMSU4xsFGyhBK21bKt
Kqeb0vgOJOjIG1Uukq4x5UGfu+9o6Q0hEKcCAuzFbpkgfObB6G2FfSdMNIFbDRW7xsplTNfo5cKj
rywjqjsDmj21gDcoNxBW1hG4ZpEexmJlFdmTn9Kbucp3gLe+eG0Rtq6MXfg8d37x1sLOZc+GesVR
+gkSOjOIoqr3bBy8tV9C0cxSkE7GaSqg7oyjHKRvDEYghkksviMkLpHSug++662XlOzScqqDZsIe
AMkQPPPWG3eVtVbMtvZc6B+aoldbAM6C76yvKtEBgEAyESmnKMNEThgeQvII8iELYB9jth7s7GWe
BI4QNaQ9ZhIQPtiBi55aBHVuGdESZzvVIAJ7Y2yENjiXjkOs6jqE3kAApbTqukG1LqOJsymJUfFQ
vvSGf5eOfvcJ6cK5A2Sx6af9nDzRAoJurT+6UZrcwtMxrNyFrpUU43pwTFA1zSu+JAuJ71o34l2T
ekNr0FwYcokMaAp8AwxfAgv7mHbY3KD+u6OHSsPdTGhCYgaphFGzOzAgZASxjDspBgco4ULsvMza
uqWmt/mTtXhfBxhmbCx/PmTe/HWCmRA2iv4auew9huEbcmMZ+kLE0JosbpkyKKLJuornmoZJChDB
PHZOSBMoV4mqae98Lr81dp2sWth8B6ZKpgiYsLeE1Wvks+uUigBbv97WBgPS+FV7EEt/kJadBiBS
Wcit7X0Ot4XNWKU3BpLTTEuN43Mjr2ZDH2zePjbSV8+DMs9l0oaQUEAPYuHpI4y3t42shzivRqiZ
WErCt8oUoaw4bEDEgjCoSYyMgwvT7JrhvgJVclWi+BSKuaKhd9Vlc3Ko5HVnxZMgH6NgKfbiXMQ+
8PU96g8otwGpVxSB8aplK6FaigMRzJPS9ongIAhryeK572cvJgQrE1aNfmiUxSBV4++hRhEY8MgP
qZWtcM5QAYBE+LDJ8fb1NMIXlt62xub3fkLb0GVuPNUWv0+5C8q3niI3/+51cKapdd3FKdQBQmQ/
qoCv04Kzb7bQMapTufZSriM+djN8cqcrUpuIOtYUQJX81oV0zBSAg40KEMh1q2FCPbfN2c0EnFsA
S7zHuvWmoK4zoCBRPCmxCkPquwQ8F7iaOm5UQhgyrhIZT1X7w7ZQLYDEhoup2Ld3VLJYlqTddrrL
VlDlf2yx/8uKvczL9Dg3tthrDgXkCvzvoHN3prO6FbHSKvJ5vjOTfsgKpHmy3VsTsA+emL7VLW+i
wUeYVObbaLgV2EjO4LEn77LqK+yPoXICXXNlKi8sUlghznDRAn6yCRGKgyLVb52U6brFWbtKpxfH
Wrorrtpylw1ojXVOYJceCUpIaAY+tqCQgF4K4hXUzkto1kVDA5GfqmvnvVsBBujUbh3a0KRcQRcI
2CrVXMPEJw8k0K3hhNNP5g5PwEDGMPgBMVsmh6Enh2RJeySWUPhApS8Nywr2JAnN4UOLpiEIFShN
qKLewDpghY2rC/0iLF1PhhZs3jeLMkfxUCx5Pa7KSosQB/ocZ0B+Y7ExCZBR4lHzpY0sWAUcRzVE
nfIOIamM9GzefEH22CjwtiZDjqxqO8CYyxDCHgmE5FUe22mGRZPCV1LQcM5xZqgtoSO7KU1oKaTF
1O+R84s9t9sDEcNXaJjibrV4AHavCrJUPDlL1qNXra4eceRYrrFTMZ3djNiDAndwSQwEIiogc3pn
IHIYAhecRYykG/SBDwC5kFXp2lcEVaEUzy92GrgQoQmOBJtbu1mTxyov3lN00AJOFm+lUkjssBz5
dc+9LZ+buNcpD4VMG0Bn7WwHzuEPOjFz6KwK4q5jU62n3QQ7lnvu+MvG6yykvRXQygWqCqYaFeTV
KmcNPZMlGFWz5WO19vphn2r7BZt9RDQsVixnfnA6+jA6Dots0+JwYKVrQoYZFZCpixMOURsv63FE
bR9Kd/SRFGNfLWhabUraPNkdjjktqgTOMzFJHcgOx0g1vvXjDmLAQqHwUyPhybvGwYnegRQgLGQK
q1q5OP3ARrJZDVYLsG4PzSGvtd/RfhOraqCPjmejJgYJq2trWIFeDh8YSUD8LlE0g9hTEZq8e3Uq
BF8AGe68WXyZYlpjs0I83GbZcsVarJtGyekoTDYir2tgSDa7RaTXrGD7pF7yUEFZdmtGuWOZdUPh
34SChNG7UVG+6UBkXjhb9r2rAwpJ8juWzd+dHJfppmQLV7M5FEA0h0W2xBC4NGGdtV+BSwbiydO3
kyWL9cDdV4U6QVpKaNr5S0gX1OfgBSuDzAAx7il+GGFusOnRlAoWO3kR7zPkohEAhoCMywfjP1zj
8g28/MKiFyp0eSlWJqdz4JY1ylpG7N2kemcSm7DMV3NWuNG0TGoN0zUVS69yQngsQeJphnbeCGWb
ngKulhiv3hSqOR7vyrcqH97HpOsPnNrBaNStoI2MbQj/BG1Vb1HS9a4YUoZQkTVOvh9NMtqxRftq
Y2X9GAniYc7lKSbB4seIuHuIOqF66fBpNyZDCbMgdZM1ZM96GSxIl3CCdKw7rparbvbj0Rp/VoRM
6CXFE7ef5kF6B1sh1nlK9jEFdqUwnbOHGCbfg6eMZzdfLXkJhEffb6DgBfuhRgMmYOzpYUZ5D1tG
blbwX0BVHgG67lEy5alewSzVBDWq6LZD2qvKr3OsgRqQGO61KJra0xdL1+OmWxa9oeOSBGx56EAW
O57GtgbJ+WqgqLZynIvDzJ0Pjq4OBU64d5nXPQ9WIW5qHfIBRFdTfQPcZ+MareMjehWH+mqPmuMt
eOQcNNO2wUqE4NfkA2Arm1B19lO2rJCZCiBgAZ9nDPJhwNFXmR9lriOCmtBV7qg5clP0FjjrkbBK
Q0PuLjBIkg7KTumTh9oHxHMhRGYtzY/CLdTO99aI6zbeYZ5NY6HFZlwsNH7TsQw1lgaujIDVotBh
UMSR/EZMntkPHVaOk1nwy4H7R6HS22ya2h3cuTaFXEjkds4YWlw8EZVtnNwkVwg35X7uNFYlfrIZ
T65mK6sg1ieRX83NuNf+DE8FC3TBFdquHJ6XcFgEKRsUyXm6x1byDSI3DhwkjECS3+abpvUW1KfU
13lixb4ZRrOdtF52kLMrkby3V4XWeCZAS+5IZWNiOUnkovX0KDxtbYZKGZSBoxJM9jChRYoyC/MP
+Ry3jFlraJm9ZL0kh7JbzaQS22KRK3A1vkL4ZnwEsv+unO9S5j3Af3KLakoOaDmQhVmnya3PypWH
dKMcCAtHiOyvXVj3BWhWvdJy2UIztF3l0NgNHcd/tMv6uw1gEoKffPNo1m/SY0sFBdm8wJbSQHYQ
uuPzPZip+WosG3IH+b6QgLkXwLmkXqPZgIPN3FmgT5F+O8V4g/vg4OCVZ6jQzvV11/IldNAj2Yqy
/T/MndeO5Mi1rl9IFGiC7pZM78q7viG6qrvoyaA3T7+/6NmApME+OGffHUBoaKBRZ1VmMmKt387b
xKXroSJUc7BBstJuzI6R3tdBZk7dndL9HrhHf4vs1nqac411Jqi+mLtrGS+7tbffdD8zT3ieH2Ts
VPceMauhqVyS6kewF/u1rxLnKMBg4GS8TSG3wpiSu7ziKzNbaX3uF3HofXBwIu4EbUKvMZ30C/E+
52kRu9kwvjW/fvErewwMhMiB02fxxc47ElBLs/gs4ZsvCEta0vaEsyOIhVi2trtyL8fbzLayTdbP
zp2WgJDii4HZ6R6FdMxbNUWPlFaVBwwo4+Gvv9BfZxIVOneAEgIjqNxyNwyNfwBDas/OqJv7xmoe
es9sj7XTPufrqAdl3LjnuOLcdPmV9394g2W4yqIobpksN3Rtjce4WOS+waN4XLL6LSp0O5T68JXq
yU+7+N10xORF3XDw/fyQt1F8iipfv/QaB2/M3b4Y8V3HF+2yIKwK69pDIl1qzvnPH7lZNNwEabNb
oBGvdq+9FNIhybkqnptk0a6VW2nXku06wNGZ7xqvWm5JoXC2DqBwnmUc2rFRPSaDfIuWsjobM9wm
v7a2L7Tl066n6tTZmXGvJ9qW+8jaRLJhUfQJVyESH6wxiox9VIkWc/wo9lOyZEGVcda4jFp7wDjY
MUvPD12RJxsxk+VHROqz2S8ho/id8Fm5dboCjbayXmYpd7W2gKuKut+mCaubQePcOamZLmPNDjwS
OD5M57HKk+fc1sW2SrmkWhswe4EAG/wtik+AzFXr9pyU3/q6XHrTGDaD2c93k8sEOkBkmNzyncNs
uabTHnfjpc+d4bmNxw2CsvSsNXI4d2BWcd3SjUB58SHCynluY2cJrF5a2woh/74phfFaR2yfVNLP
J/rOU6WpG25m0b76mLPui67pXuf1sI5W+aZ+icrU5vvR0Df92LrP67imx0XOj3THoDa0aRWw7JVr
2aVkmJvXvGD0uaD96TcZe06wQrygSEmGbRdzaMV6+Vu3XqfEnS9xyEewbKBmfHoswblNTAZMnJMf
eI5BIXvCP649kYdrf8tEVod5SseD32PksDQ32q9Lxf5SDN3WK0mmJNdx746ru1mN6CBzipSwX0jA
UHfretLbpIOjbztz007DI8/ZBF2eaEUQL9Lf0hEGMl8Z1w5EcJOvDQ++dUViP5/qlS+M1J1LW08n
lr3qyjorU8Gx6pv5ljCs+Xnp0CE4un8RRefSf+DxAFl5HsjqTxhpc3Vtzb+vhN6Fvmd3u4wJpfcX
/Zp5hc6N6A3E/zXDVRW0X4thZMzte6bESXtDHZgds6iAnAM1XfqsvCMVq7iLOLwAq6Ide5A4lTXA
0CjGadfVS7dbgdWtkfCn9BZn6/eEvT10+sHbTFHyTTSFcxiJizMKnyMcB2AYu/0Q2lXDkoYfZTMS
aXfBqhdveDKOaNGsF6vvL9aCt65Z+fvrwtff6VTkvDIG9q+0fvTdmpvZMoHRTKPcaQmVlyKN9rIt
46cl4/AriNzXhVh+9pXBDhjzrSbE7mYlYEE5TtRXqLBhE2XeewsPc5RJMxwN3/H3Rdbom0aI9qCv
Gar2dX7DfxlTz+KkG22R5aGSRX7vj+Q2TuO8m+J6+dFJ75rmy/xsjewi9iC22IPwG0dmd+lMU3IV
nSgT154JpWZtW/QPHSkoWUv5Sa+gl0aJmtaKpwc0E6/QM8YWyTbfmd79JHzl1Dh1uo8kuB5tJHog
2z7d+2P/EccRmQ8WT7jUiXDFLsxdiDlyN3LIh22iSsCW6sUVWX/UdV7CjaGadLPtt5AtF7oP6/Oq
v8ghDWJ7WljmjLcy1h9zfgE/MSxAwXgIUts9plmthfPs+6HrFvVGGGKn1ZU8lnOLGqGst2sOLdbC
gqYgY9uaUVrdx60/76s5ccI+aU56P5z+fON7lcCZOAsuddNWiPf4JqJqvORN2SmdB5ApTvjAcKEP
29LNdu0MzpVij4qWivVunOxtDwTQ22O6n9CD7CbSeHd9LQWgeTPe+qK5w4tHm6BovuhBwC3qH00a
3gLdbdvDn4dwJtE34DNJ9trKjzWvOxQYToB+6n1Sv4ejV/pxPelr+9g5/DNH23hvuPXnsPgvsYTR
mxJS3PgbLolRaACwCvxspgMyw0CrYGHYGFc98i7JtNFdXQAgWUgTh/prdNmihipNznRuT/mU7muF
23gZ2rlSu8h8ZdK3DaLUSqK47KF/MOuJ43vhbdPsyuOR6eNtDTfkjCt8ue9dvCLPt7YVD7e4j9K/
uLTZg4OMW3MP+lWfrbn+0/q07KJyPlUmfVal7ORBdKCyQNTFvizVOxZNZ9NCThAhatxFkddswHzE
ztPigwFQBPA49AD631WdiKNdGWUQmUl7ES6fjqze5aAbd52fPIy1IJjB6Y5a3a5HjL3eZhjASpqZ
DN/SvmqGdK+GZXyAxEVc7Qg6wgbPa4jKPr5OU94FsGxNSDJGmKlv3+piY7Pau96Nm61VvVQmGbNV
Hd2chSeor7ttBeh0ng6WUS6biXK2YFHk4DT90NQXHSnqLS2rdkfkxhw2rn8fW+a8If2D09r250dm
y3xHZvFyKeMrNzL77WpCclTmfCz19YqXdIQELsiTb0axo26BuUo8aFZ+gcpuD541pPthNoat7S3r
XugwcgPIR+s/ZvTJnFNrDXWnNk55Q0Yv0vo4HM00O3lDeu0nYe7dxPoFxOAe8XmdlpY9eE0rIJnC
CeE0cSELwAVLuwI81Tyrds3Qqv0giYVHU1SvaRINgdG0DE9zlO8GWdibPrejDSVQ1a5WhF+v+6dh
an2+XvTXRT4bUlIuv4YaIVaJRS4X5rphgR9I4+XwiIoePZD0v0Q/rGdLXnty245y1L76yoEi71+W
OnYeHT16QaLU3PxM14JZp2lywVHOOYVwxmzsHbZ8rNRFBuhiZ9VD3yAtyzzUOi0HrhY5uzGZTbQo
yUuXygoIC95/WIx3ka9732vyY5Rb3lnWsyo9aF4YN5x4ARQGitna8weBLfV15HU68meHXK/3te7d
l5IZa6IijDNQUBur5fn1zx+xrpdc/5MBQZzxxcmcM/T3ewcRd22PQG7nLMrvDH8ddq2Jbmhaondj
ygkj8rwO2M3+WoEvAvScQT+YDBFQdsEC036gq7qBo2I+hMhnmPFMlkzzhxim0zJ061VLrCdSr83D
knIOp/ym7rSv2FfX0EZfvvW12gEHZv93+a7wYCC9MeuFNEP3yg35lHNO8J0ZvCNtPsvN1pufosuW
zToYHliFcS6jeQqzujtEOuuoLZGp90tSnqPRnfd2j8c9dngFssDDIumzbbXqZcgpENpRu75HufnQ
Ru5VVnRh6r3T37tR+1u0XfLR6qgHLKv1DyiDvuzYWthzs09Tr48ZYoBtsvb+LUcDUFgeMFXzkWvF
KzspMdU5JirqhnyjrE7S889p7rQbf8LHTCxNeyCvpNtNZeJtVM7Bu2VxtgtLeyvt9XkpqHkx7Hm5
ECQX7yteDRWd8fw0yVjSwtIdrTbOwmzWqk21qoE4HU8t6Om17Nknh+JAGZ0XtoSK7+foO2qz8mU1
119FnQrQbmAKj7LPMPZ2azfFpLWLg5GPfC8RlqIPQa1pbReSok9V1YyncVhwaZDctzH8X4vvoWJg
Etr0JDxdY2HKw2Q0z83aMyEKh++OPb0ZBIzuSjEfizVLNmNadhtNi54WpIhXywBUr+fWfhK2hisd
VeKmaTiucudpTdL3PrbiXexVRZDyvm/OvGXVhn1k2JlMupF3JO4iP3g5d2A7dweCCubTnHQvbRWN
e1qr1vNqPbUO84LjtcO+WWR8nuo65ITjWTMhbRVdtm1SQsQl4sn7pvcWds35bbDNu2JcXuNu3hoe
o2/Svw5meutXG3jQnbfulD+mVBsHrSiqkM6NIvAOmStyJILJgifqZyUZFRqDe8SZkGX21aMEydqM
k19AKfr0cs4+MHxe/ehTA5atY2kTFnCMO0fb2mu+AP4IiLDvIsk047rnJbI/K74cofphMoY7vxDc
vlbJT4kN0rL8p9KKntre2eRAVtacEao/WPO1Gaq3snDv5lXMe+Slc0gTsDyYw1qGZhotQVPrL5T6
tE+mNdzoXVttNeV2V0pjZIjrsUUg6uaHCGfyVnA6ohtCFZQNzXdBaeOuTGZt10bDcZiTCztcdIvb
XsOxGHP4xPnJ6NcvWVJQVPUAjF0S38YUuCchk6CNux81RYNX6ZzxGP3sU/u9So7NlHv7ZEb/1Tfj
ckUnfstbmsgy012P3fIVO7ANWVm/iJGFqqnGB9pG4mPhjTeEzRuTmWOXVpa38ZMkXOWy6U21noyv
pK8yXjHyTShO2tl9KtvoHYOQx4/lw6tP6ZfWx08u4FDQUJCz61PiE1wyL3UBOUvAUEBiGjMWsNHc
ZUVo69zLIMjJruvqesPc6wXxxLlYR5X7AH4btp51rzXcBUyTLhOGssh5MpRx7YVwtMwgLL2LCRLD
Lxh5oDea99x5QeMOhL7F5wRJ1z/4LzV9DsIO2L8/EAneiy6pgtiBwqyN/WTj2OLR9btbV6bX7nHv
WRNCnuW+quZTEidRUJzmS6HFWWCyUq/j8tPMjbe0Fq8YgzfSGy59aR719Zsu832uZc/Wmj83sT6F
/9AFCGlTOqzWsQuRB2YspfPkW/VpKrLnDKLQLOzbEK3VX1rD/5WCHmE8//m7Nv4/xPT/byL7/e9a
qdS7v/9V/x/K7JX65P+ssg9+02cxlP+usFf/h78E9s4/BdY1x3f+iOuV7ewveb35T1sIBIm+bpL1
YfNV+5e83vgnnhRh+SDuFip7j7/sv+X1wv8nI79LGbluIlpBHv+/kdf/ZwaD0n+7KCLh0UzS3Cw6
s/5T4vuv71FUiIqN2b2hyNuiMnyO+C75mXiyC7sNu9n+v4T7/OnQ+nd1z59XdgxuL09Hb2f/7ZX/
9fSkJF6Hgq82lvtnyhT3xvotLf1IFNjF5kHIeCCiyXqjgPjnINa7OY6olDiVJ8wfoPfGeAK0uXd5
uM7dvTfEV6+7kaxzEM10jId9bLF5WOrJ1LzqfuZR/bcP+n8Q36Kv/fubSI6BMD1hGajU+aj/3pQ7
LHHEsBmZwYrYGEA421Vsn6z26xseAlD7wf8cq06E2LL8bUZ4UudU2r6rrY947j+pcAnE3PqhgwM7
RNsYOwdcte/ZSO5R587fYz+0zELS4O+F1/S19KqtURKC8B8SnBjM4e7POCJdsUN4LKyCod75HfuW
YlGzKCCjZWO30KJWk6c7by4Q1vW+HS462W1+YgUJalAv/jlVdoE7gUFRK80LDO1LVH1b73b1AKf8
JSC1UtYGxktb38Rm2zKY8wP3PeixaFNcV24wav73opcaq7V2HqLpvna08zqI7JVxIb8T2XA3dJ9z
D/+xIMdFhVOwPZYr0bjuE0U1xDHDS1vS/+ZxI2NqZb6KNZpvG//NH9uPBnvtSfPS++mRWzYsu7IC
2YT0W73m1OnDFHZjcXU5tnsBM2FL/aybPiIVFGObvJyKOwoXeq4dK+i5lhBJxuprHx3oi+Hzy3L/
lLbTdLPm6mS5cREwfgStyuf1zQruhBqZmJa//UCpcFBE47rR0JPyZhxpyEVL1KSXoYu1A05Jll4z
Lyn6iJa9KKEQbSiDWDL5NFm+gC8M+8pco12xYBdIgMAbh3DUOivel2Hi/Be2hRxwMQN6Tp5l+mk3
KAV9K37yGzYqN8vIQPDM+5yVSe/cjjjuKGxLpWVEVhjHyc1sLfTr+tuUyi6sQZE24HNP6dBLZoXR
O65yuy67nTVP2cUotShcvXYN4sQ/W1Sz8h551AHNUiMyhoWcrgUwyQgltM8oInoH8qjJQp3b1A67
aX0mdRNi1ssf/KKmpz7+zHPvg3DXHxHx62DMcosY2A0XezlI+1tO8DYoiIfN6BhHdEkPTPQn25V7
bR4OupZbN8tCVEMOED9AX9yjIjgOdpLthJXcUDSfSis90gUHeDovm8hpnmQJqJKYRBC27vLdAEa4
MBHA7ALR7R2GG0qmHWCX+UjHirTqBdQRpMoeETHMg+5sjPm8aExWleypiJzX/JB1bXIXN851KRFu
uAuJU70xpOEqzFO0rJdR0xw2JlwMrW4GvbWMB6S0O/DQ8R5y1ykzaH/jxKT7kXtZB76FFmLJkrcU
Qi2Y5uKn3QkRCipgprK8CAM0Eo7yPWZiSioWLX3qjoKs+DOU+LUxAXsnq36vDSZHugnD2faabUFU
FS1OCXqh2f6qcuqenCY2gXeqD+yltEOdV8wtQeW3dMsYTzRV1eHS68R5e/Qo1ili3FkzDtxQCC10
ZvGuRSJZjnWA/oRujXXaw5w81U6zhbxqQBt8Edi12Fn1wMrsM3JXmt0F6unI5xplEMmrQV1PO5Ja
RudiWZCVhs8XVsdvEQyowLvaJW7bYXtdqqekxJ9TRd+M7BBBwvhVyLkIywKv1JgQizKk5DE2Y4s4
yCp2s8MgK2CW8MzauzUqs40v4GQzCZEN+m/5kdz4BWA21clPMfwU5ViIVioy0hptgv5IKelcnjqK
RI7tSD9Q1W35ZrDaRqa3NZY81D0B+OqlzxMRxYEjLTx6UY+0Wm6E733mhoHGLzOcN0PyHfuFifeH
1FyUPJhQ9lnZz6Hohrsulp+WFX1gV7IedCUHiO2o28xO1IbiJIr1zcKPELaZDvGjPdjp+Kl5q/no
ON7PJOOxzqKXVPABl65HXpiGr1u2zs5w5EurOd2uH6s7rXKu6YRwuHfmB12g9Svfsc6vG1Ye1WdU
76yGt0rKiU+ldvuw0BIjGNb8fVqH7NzScLS6xkO+1G82PTu04HgG8vLjAjLV06+pJeLcvBgkU/F5
BpPhv5aWx2e71D9nMPEgkS2C7AKdEa9zGYRE3V167SZyaVUyPEBcVfJjY69yEudnZhivVNQWOGWR
NxtImHaRne3lCjWVWxQxeHa/a/T5sZLupigQ5s0500fbL4eijg5jIT8QbWw6WWuX9lytUUTFUMMq
VOkvbtZ8d1Zx1yxQznFqBxiSmBNE+YiFjE03+hi0wjrYlE3t8xTYr1rrXe5p31Pqv2ecGixU61M1
rrRfyNra+xEKSWwtTdiZwCqdteJ5Mc/eGtWnJpLZjrGODK7hwzdcIrs9jYoJl2rHUhyHHgcO3FSD
TciJQ8vM0TT2IVv/j7qs56OPTNZUetnVSy9LZLpbXWlpUVK0JWgMClt6x2bkNOnbTGQXJ0HTb+QU
7bKYzrM8Ry1aFo+60uzqiHdNr0VTqVlU/hZBxnrSsqZwbY0sLVyVYUw8T1qMR9i3DaleaWCUmRd6
UsiwBDvwq8ndxy3bUMdahGohFI3nPOAQL9FusTv1aosq1D5liEwLF7VjlSxbQm1dQ8dXqHaXYmvV
98ig5iA1jGpnEZ9K1VX0SAvHZ6/2OGeZPXYp971jxasWL9mU0JYjvVD+yB7PLqizFNqEgDs2lXbm
VKD1aLoNRNItUpskceEPdY/0KWfJTNS22RMio7bPQu2h3G23QW2mqdpRSXbx9nVyHFheSdr8aWSX
etT7a8NyG6sld+Zcyd3kttZdRAY+G6XMzK+YntET73k4NTPvhzVEBOtmF62bjmaEIjoRRrGzqv6b
gukAJZbN/a828GnisvAmoPxR7eddlvTXMaaJYT8s060hxPAJVdIL+BeUgaEGF5InD1Pkz+GiEAD0
KneOLZlxk+WaWSUoAUiz1bmbCGWoCYygtarDOZGvgCIFqRwy0IEc3MEDewCEmAAjNEAJE3CiRLlC
hdaXoVCLGOkIwdt4DSsSoCygDVthHINCOyaFe/irAWw7ysdGopacOrklMSoKM+2nN5Q8lgo/WY8o
uqjRVrhKphAWD6iFqKCtnJdqD1x8Uz+MCSiTAM7Mtv46AtYMgDatQm8aheO0CtFpVs/bZlxYjC6W
uaPQL2wVAuQqLKhTqJAOFqlQIvL3x/2SdC+dQpA6oCRfYUqFQpeAEo4qNlGhTpHCn/aZwqIShUrJ
1o93I8rlWSFWbbNPFYJlKyxL/kG1FL6Vzpl55SR5ylAMbWYjQiwppyM0PKBvP7x1hQ5SpjCzGfAs
USjaoPA0RyFrS7QmZ9P/RQO7tXH9AQW9AuNSRwwnfR6sbctPE3S4NFsmDBYRXaF4iYfQEVTPVfje
bFViY/XmLzOdypcl+u4UFlgpVLBQ+CAT6qhhNVwaezitc7fVeqfakEpMsTzw4tSTGPbMxGs8c10f
TYVCmgqPXBUyWQFRDgqrdB1nm7qiexeU/m1ahWguCtvkLYuCTOGdLrNeQqgZAHioKURUKmy0ACRN
/OqjkquHN+GtTzL/lq7gqQavFvnxpz+sS7BEzRedFZivqRXYxoRWfcDQ/M6bsb8vcNWetdy5aoC3
3HfrewOcWytc15ZVtsWMQ+OkQn0d4N+y1mdcPqI4G4ipA02hxDlwcaVw4wUAWR9AkgUTG86t5qeu
UOZB4c2FQp5nIGgDKJpmvGVHFLsq/PHQmWGdjhRybRg+b6CFBAOvwbTPUHUrnDtTiHecWk+rwsBt
wHAUwj+QSu3SFeax0REWUrDXUNnri0OjLRV+BUhEESH0By3CPGx+LZPoQpnB49a5924JTicU1gPz
fHZHadiZJQ+AB9w3e7eVDaUq0oNpdYypCu0XCvz/84ejuIDJxl4TTQP8gO7cj4oxgCgJJigERP71
1Zk/RN8tW1exDGl68PX6pVh6tF1O751tJ81ZQtb9CEUBLr7s8qjgd12155bKmV0rkKr6C8xGBWk3
ZHCynSgfFlw2p1gxIQavUytuZFYsyaT4Ek8xJ7niUGgqeZkVq7LU7UsHzVJDt8xzYh5d7RJXxXqe
VuKDFDMTa3A0umJrCsXblIrBGaFyUigdTXE7eG+Y6dYUvkeRPjEUmuXH1U5Oa7TB4fg2y/SuZAWg
vxMxEYaUbLDLc+7niJAZ8qrV25nZxEc4oBzRCKCRTdSwOMKHTnALdeTf122CCCWF7h9Meaa2wYJQ
SPV9p68fAwKAemFKrqf0N3tczzHOqFCj698W43yROgpzIhMQvVL1FTYUpIZ/lFGWkLescOVmoVZU
WcENBsp1oLXbHfeabspjMvDox25lne1YnvO00t71mSwLVxuN3QhTcewxfhHVm5fHtE2p20LUEYDL
9+dsyJKtVAbSRllJy4oeSxZMeRsMuY85jR0+0sHJOwYkzAA5TrLtyGbS9iCbhjKsRjhXbRysHVpu
k2cSPXVyP+JxgMhgstedcVcqTxvLxQ3f0bPVaCjN408jPgsPpyqNv9sRU5yxpATMo/1RDOu6uK9D
1iOL/2qUm25UvjquQR5hnHYrljuUXsnBK8szO3FFdkfMZK4cegN1tj2OvQbnnq5zbiov3wDvpbx9
VdF/5Xzw5oDrrxmfLYELkBEvVa5AnE9t2GMUxBQMyABp7WAhpNUtCUflKhTKX5iPRwjHjv3ah5ha
Atteb1SyvtvKmUgl5cXHqjgpz2KJeVE07i9EGTU+SSYPWzkc2z9eR6mfYkSHZD3moZaMgNrKGVmn
Oi7ldLH2Tuc/G3Yen+1UEq+vPJUV5speuSy5f2K48eJcKgemwIrZKU9mpNyZ5T7BqjmOeDYNriyn
Se5zzJxjMm3FoPgCXJ7SJWyljn3eqHJjIZ/HNoEfaDLePeURtZRblAVPHEaYBRIjmONjMuy0Inr/
ow9bpyGotSy9EcCSg824OPGN7gQP6Jwpku05SA9ZXfyOUQslImG3acm+0CjqDLwKR75S8U29bHHf
KPtXhqrb6yu2wuoub2auB1T2jA7XqAOrrs2nxgCUr83s244wA845y6h65mwE4Dyq3XhJqbJNMHPQ
NbhPZ1+e0JvcWryyd2Vvo1xBDdAbOrIuY4xfksKaTmVj+oEJLxTqFHBCh/Xm4yiNQ9IgJW4cbddM
UjxmljMe7ZLgPvrBGP2L4bkmSetZzv2ef6dtpuHeazX7yJuVw253Mlj7tTv/+Zdqdnp8ikMWRhai
r2TE59Th6B8Nk6iFFXW0QUhETEzITmrDxnU9/z6P4cSiLPfQNrnPbuv756FHOt9VPFql4R8xCe9F
3L4O6Vze//VHJF57WSchcg8dvVjoWcI7UKqHO2by7lYTSweluSPOAAMToz5CoInkGI3N7ykXz77A
jGP4drdH3PCIETUJ9CbH0e/Nzz6sbI3A0rQNepb99Mr4Ym09rX6XFg+/XRIXstRdezfX/WXJhsvq
zyzeognXzvyAEL/a5PsgQh4dhGFc43naBmregXRxDCpppc2S7G4avWhv65xVRGbglmvuEZV/I3x4
secOzYszoO3tO8ZB6x7F2roniugRY3omCViJXPErlyVaoGavWymaUzC9epmyQNfmchN1y6EiD5Co
K4YY6lX1+qdLtybmZfAWVz/Yi5OzWiAprPtG3y4dC1mknK+G0HdeJ1M0sbxD1AjtDKIg9sKfetQv
0g1KJMwrOGFRgv6JIo3Oac3dNdYuohyEfeE0usSaoLjiEZ05J/SDP2DtQ8x8KgvWVyGpAu+i5UOS
fRMmJTwazld+8OWT/0WG6dQVW7dJaMWeCZyoeUTScvjUFsaEoZoaXGLPZor2b65QProNnPzUWcbW
MaOOXBjMbKhai2X+Cc7Pg8dsItskx2LUPtpj8yUMrBY92qYUT9qxXZqvjtEXjn88t7N+KDR6hxwI
uS2WdLuLqoPVsrm5CK8xmq273LJAJmzzVyV/VrzszXVkRz+4hxOKnLEgX1m+wDzuizg7AXASQ791
LQ7nmMbDsJm6eot4tEe1AZJk6s6WCO0jkBn+d0PXdlkK9mAZOk0ZPs653OHwjx7XogLl0mG6Cluo
Yu0734rWoNAFrzWk98m6XO0MGb2kHH1vZi4+xT5w7NJ69Wb/2/PHzwoBo/ORWQ1j2RD9mGYDgYE0
zDBZOA1N8JxypHymmpegVW9yWzqAuxIplxyHhxoAru9rcZJlT2dv5nnX3OgPkiRBckdAJCuXXLUC
+D1AYg5Um8lDb1XHqcvLLUpvUnjwQ9oO/jNLz2q+XOZ5ajJmB6NiiXHvaMraSL+0No6WhZ1ocF45
DjP9gJKuflmSpDy5K280OPym8eZN7HQBn6T26KGspefNDZ0Zw9ea9dm+G/t9v4rhgiBxi2oIrVzT
HLMUb0lNJ2YKRRK6aFvXFKdg9komQ4egmSwiB2VTOV9WEk2AHg8WhSgPg14+jnjIA/bOk+9449mR
JGjMn9OE3NHJluuIoD+w8hK3kDAO+iR+OGBjxHJxgMX5I8XnzFFek3IAjeOmmFKAFX5e2RkrS0n8
PFRBqsnPZOZUIPrrzo2nOKSvHcnPaoYiXZO9+iBXJ2Ac8QORJy/Ee9VU2Lu3pkASzyCZlfalrjC1
+90+M5Nq33bOG11km1V0jJQ4AfdFcbGQ0Nf6jmQiPSza/DpRPjtFrnes6/S9KNAcOTOC5tIqN8hL
z86w1BuDQydr7rCZPDVpJ07dmj8Ixyse6nK+YfkK497+MprhRnP7fdfnJ0JOtjDJuzQuGWHFcIjy
9SqVyLqufpm9veATSIhOX7NTqzsF6487B7nB/m+p4i+Xvi8bUwUhEIUIOiDocIn9PGRidPtFBiVv
FZaFeJdGw9dglHtPMzkFfH/ns/xwowvKBp3xflo7H3Fo7oa5hvgAvG6DhQyqOAMeyhEGALvGzt5p
YALGwi35rBD0ayqdjZwzSsnsEEpkgwvhhuLgK+1xaGrR1AHFxEFrO/IgO9x2JAatG0qrUbaXLkS2
5+DtoLoCjWGG8YIyd6eaAtvHo2mR6REC9e7w74yBEFenYQVsPZCBIu1zynrwdlGeHsixXg/O3IsL
RsljVqRocRJO97r8TCl83nHRvfk1vpOIjoNtlVSILcYK91pl7xtpcK/heOTK+8TaFbUTAQ3rrWy8
Q77q1UVPeVu1ZHhsLcyuPjdTK970lEVWtzpOgUp8t86619IcGZv+X+ydx3LkaJplX2VeAGn4obF1
rUlXVBsYPUgC+KG1ePo+iKy2zqqZybZazGLMujYZWRkUDvmJe89NGDb5vBocyeapNZAcoYSt4Q/M
TCExJxjNoiqYpttGAxnCH662jW/LK3jcVeFlGHG6sODj0ZiM+lI1so3NOCB10e1mXMtzgM4tJonq
NTXzHUUkpy9DH2wKMR+KDVZYTNMdC3tMu4xIBCJfNcUkXjZPQ16e8rxHfG6M75aW/OiV+0LiwyK3
OrkEb5BvNbACo58UmGHAzHTipQkQoojYXHdwDCHLrrE6vQ4Ri8RhxBeKm/Ya+v2NEdLGauytYMkx
1zyjnCcGqIIYR5UbaFfLzO64VJSZ1L+cQFQLkqK6NTL7Zzk1Fxns/pWuvogxQR+hjKRO4rSVXNRm
hTo1oE32IxRdla7ssLN/CDthhofGaQ4AcEnFQ41ptJM4exBHZ+6v6Jw6jFRhsByM7DQm9duYi2Hb
qOrWAzKzSVP13Qv1/NDwf2g2p2Gg5869SYSm1c/EzAWzsBPR0tDkA81wuhC27i5g71uDdoxMYglI
xd7C903njl2ZXEvMNyE6hfOsUD4GSwVzRBZCCLNNrWPeHsFTJ6nL88i21qbdPSy7a/e90c+QbDXM
Q/yG8iK4K5EIll661EX4U+bCfTJSY6N3/Oik909K1LJuyTTmtBGCK1u9RZKnosEgPFGwYahKtWqc
/smv2YsAlCr3zmDkizDjBtM7DnTI3G7WEBrDO5X5EPct6y17NgqHLaKj7YbMcfY1cx5eLzHD2GWQ
y5e2H0/5iKQ/j/w3DAzuExA1gzaH9aIv5ZGshnjJyJrKB2euFfQ3OeQXSRruHFbJBbXuJWyp9TVV
WbhyvGF5FrMwStlPtBgCDTHHjEXzILJ7JnvwWhz0Be/Tn9SynwdvgqWkPQeKzr7zaUACz6rXketM
/nhUzFEEAaQYz8SJLT2XdqPPrHo7lhh/KuwXHePgjv3bzIzzaAVeZ+G6NgZ2KymWhpOI3UB1IX1u
mKDuu0VZ6g+tKO6dmGYLaYgDg4Bcvs7ajQkMfNfbEQitb1gsPAdKMo/8lN5O9gyB/bibIA3axnSz
bVuHe9WvNmqG+zQBvEam7gE1E1pAm3Fch4SdqPZ1WeZ7UYPuU3vmmGVtb7wwvjLQiuxxaarxApWP
usgUDRWUJ/ckJMwFiIW1ZffPbpfe3QhwheLpPSkzw0zF1FtjhqHA3iT9cGGVBx/PaZAUs4irw7vp
WA/1d3RjL/A4WJJBKJLePPaA/OkSNfzRS3RlU+ijxzYHZUNL0ucMN+KF6/gROv5P05zcjE8gA/x7
mc5UqfB60jwIUEuLbJ8XsXEctDhbDyW2rMQsv+y4RO+JqKGpcU2VTnYZKVyd+lmbUpPHtHtVxz5f
lC3wDT3qZv2xhI6P8aJ7aQtEuAQSnRuCLhkFll+Zpt1iJZk5MbOXaLDeioEHGpEOS4z/yXpAkoTA
jZohidjwi0i+QCQMttieiCzCeww1TVt5rNrBzBY7RvNMSni3z+20jte+RFbuk0cG4Erf2r1Vzn07
sleOFCecok/uG05qNj6x13jLPmRzakfc93RUw7xwiXWsq+rFSZpvVfILRQ1iA7XuP0pluCYMoOaD
23ivxjiNbgQlGegBIwtIoFSNndWzbKVXzGdMB3GU6kAcUPS+nUdfpeJqBbu0oX9Rs07H2liuzT7w
J78UZCnl3lZtTotggqArbaByfn6p+/qpSQVkE97av9Uk/yOvYkP6dxRTc4ob+Bt9VVj+r9tnF8Z/
VVj9/po/JVa68QcoUmHYuk5Sry2m5OF/MEz1PwR3nmObLp2WZuvojP7BMNW0P1T+p+GkQkqFrOe/
GKaa+AMtlGs4DvIr07IM8e+IrIT+z9AdhEGoq1Rg3IaK3sm0JzbdX2C+MorRf6gD69LWzp1HaZq4
sWeiG433KrZqlXFFFrzrLqZkf95jFRX5vEvUHutZk4XYtTCISJv5RU8nWzKXci7/Ty67V4qs/Psr
/Pz/QLAnpsSb//sVdfwcsrr+/uv19Psr/ryeDPMPZHemDZ5H0Ou6GpfGn9cT/2XC0Bro+XTHAKPE
dfuP60kR2h+MS8AqWYZt4te2+Q3+odpjJDFdbLrGCxD7iG5wDfwbVNzfKRn/pZ5zYKECECOT3ILX
a6riX1nYwlaAewQWqvZMW5nFq5lG/cTn2TpZtKkBZs5yd7i0XfwiDazkeLTqqKBBT5iaaO8dKRGz
GW1Kp5DQWVQrnY7QH9aDXq+0duAN6Oxwpwl8G5DReROKqXuPkh+8cGehmQf0/fvQyc+ZfQ6t5tdf
TsT/QVH3O0Hlnz8ctyTHEFojcgruwn++XWovFo70Ogdg5rBp1WfV8Fj8JIcglGSs6iufNnRcMF6A
GCOZ+38M/ngNlOKWRDmGNnlXOnvTN94igRKOBPMA5aT2nkWvLRynm15ca/Ttrra3FcAJ8SoMWFgH
2kJX4yc9r56rJtsNNbp3m9yk7IcSb/73n/CfBYPT2eMD2iZXCiRKQzUn8OpfngdFqfg44Nmuib5c
So15yUCrazfHQXd3aWis8zh77idu1t//XG3C+f7rkTV1VxesLxyh/mugntcaIq/6nHJWf8n8cg0Q
c19W2JOozvT2hbEORDnEYmzS4C7PwxT5HLYjmtB1gPtd68qdFgvwB6fOaBHlXf/+9/sNKv3ffj9H
d5GEcvM5/xrLxWY6YEhISHxGGWlW/VuRDutE3THHP5rDcOhtfd9b/UntEwZBwYrH/tGuorVafmmM
VYcWA1pf72TzBpp0QxezbjJr2+nNW1QXbybjEz7V6CnQI1QMssSxSn2rSvRhaHyKwWXbP2chzrM5
r9+1BgzN0PS7IlBeRSv3lZRrrVIWQYLEjNFDq9n7XuuW9mG0+5V6YtJ00adyP/ODlaVan1qYvJZJ
8iRNZy08e1XTvhpKdwIH8aSG/40Q1bAnyey/Hj0oMIKnFg8FHgv/fFmpTqLAAcU77I5s7Goblgn3
fWDvlKg5svzY18ajUfGGteFdc9NfMvA+3MF487v2SaBTyfIbEXF3U12xTNmOyJLGQGCy1h61H2w0
QLClRzWNAaS0jI+oEuuwWjnQt7x8xLnTzKSaL33HpJpCe2QNe2gQS2I3lrUV3IiVpvrFxc3kFTlX
7o43xiKfkulRCzfDgLANQJoBb7XRFHfhSzJyuni8AfTesl9ktqi8O40DyvPhdgkYNBs3cHvsCgZP
CiYrmZ/6JN5VVniNuFS9WlmbB5a4G0vNDwjEzmocbBP/XYGtYFbaCfvhM1az2UVk1pfJ2s10x0UP
GqeSJkIXe1F7gGy6Bt1JC9vXYhk1b1TzyWEt60TAygBdsnfdSUs86i7m37M5Q96NnRI/qCrrvMIu
2DyFlbUJynBVvKG53FdBtspkcKTkXHd1daxGda6zToLOvahNOXe87MDrfQ/EaF37Bs6ObLWSDHB9
kc+suNjR32NlKxY9oMokdJFWJHsnHJ4gRlK2jzufUbxbi+332OWweMtTaMjJEjozapA6ddEcldD5
1ArvE3Rzmh5rOzwrgXboteS1wc0mkQ1WlPlBlu168KdKJw5ZAem3V5Zoktdt2i0Tv9x5XQfhuNpg
yHtCf3YvSiIYQJwRL5egQ04k6haSM31DX33DX3+WKlK92t6a3fgCVugnbejG4gt19Yo6yLlpbfbs
meUV8vnaGwkrZDob6MZkZo9nrQmFkv1cVDEQU+SX3U5T6BbxRcT8xL3VlvFaCuyvxhkw49ofnXXU
B19WY66HQayoGRkHJwC8nZTBkH0rCvMk6S3sadk7Rl/Aut9GtDIweG7D9NS1q7kNM6itXqF3nQyv
OZoi/UAHNoGvDy7TAk1FKulv5Vu+FIJrhK5J04HymnvpsvOQNdOHhjveLjihUNXRPV5x9gbluKbd
PUkgSsaYHIRyz5njidq5oaB+1F56RSKzsmHwROnwEldQiTi8KMj1jZclS0WB2DTi3hzVl2l7lxXJ
Q7Gh/LkWN2JxjfR4SRv/0IzizF5ko0XerXfDh/TUWapP9GX5UKV1QklazCIP0bhzy63mqJvK0hzE
uSzyYsYS6uQHUDQszNsOz+HIQ+QQB+vEya5YZ06dT6NuRff2s2u4HtMOy3RhL3s3WjR05GDKTir7
y9H9sYriO9Gya5F2L6kC561DHYBdHL5OL7lvb7kSXToi1JRHH3JyMa72fXxo4u5Y4UUwy+JaJcZL
+Q1PdXJuamxH975zMtz6FbDdOZI1blOIQxNBccT4HKfFWxYGXwG9LF19dJcQVVd20m48O993pnPz
9fCnL5DGZ0gQfc/eMAWE+NAty1Ds2zD+yIL4YGXmCS0Hzs0tCVNXnd08Ykr1BV7sLXG1tRrn68zO
t4qBwsA2WKrnUylhUGfJEYVdq6k/+JwjUl3TB/kj0YKyJRwLxOoMueZB7CB5cluWRY6yLNIUDgT+
PRtiZGsbaxUb10wd2ZYFYqk68bWsyg0B6gnsRuOsqfbp9xJWtVZqbt36CuVxbj6Uio14pG2J6GCY
jZRERgqMDlikPU8Yx3GzOVSMSr7olrlunG6TgVPDwjRT9MsIIUPa4yqYnM5eC5Mpv8bGa2VLqIXl
ERE4Jr0YRbG18wxAR2H9YohkY/rtVhPha6aMT21D6LihoQA2KthNzuuAotcgtx2qw7l0xbHyYLsc
ybW75FilNRV1VPJphTHlqvIkhuzGFBDgVLlXdMJNB/T6nROeSj2CFO4uk1ZbqaaEJgaKohjWmCrP
atjO+/g9r4JNX3OPaerOJSSFhc4lNNvNqBcL6JFnrXX3wuDQsv0tKnEwk+CYhw78h2gbgmaP3bUF
YKLJmTJ7/U2LrWevSXY174G/L2/+JW3hz7qPxgH6LwWgQav6zy9o8NidTOPWZR2l4i58cTqHiNWn
FN/qWI4LrYdQhZKgsXwENAik6mVXnw310Sk3vGX40+hnaHn+Z9rw30wbNJvC+G96QzZT3+m3X2Z/
bQ9/f9Gf7aGm/gHDWoVtzWQAhx/9/J/doXD+MEzCKrBsqZRhU6zrP5pDg8AUQ7XY+zAN4A+TDew/
HV3iDzpJ1fjPztCy/p3WkNUBP+UvdaCt0Z/qBrJj1+A3sTVraj/+0l6A2eviUDDBJyPlqjCozfto
r6YtPI7XFjCsZltHoVAZeRZpw83GCXJMG0gAya/TeEe2Vn4sdBi3lqY+5QS8zGWBLSAEbRep6V3N
izVmMqyOMtv4TsA+r7k7EajlsGXSHyvhqxO0S0bXNc8Xea+bAUFqHeQzfUhPo0IGEMqWKyIQtL8F
N6XmqlTcSrfPkvxexPo2QToNKw9ffSLf6iR35k2rAk+Inq20P7dV8u26Bv4Jb4zRyrmHaMw8UBwk
kVnZZ+xDboxTAxc1O9qeobbp5v4sdLL3tHrvw+gi8T3PtKpAKxl6O8dPAHriVWGo/4kJZR+15ZvV
ptcq3sgweWdmecs0t573XVvsY0/6CyeR7XuA1hAg2bDwixYyt5VFAHrjYB9T9BP45kFN5Enap03/
JNilroqEgq/mNUS5nF4HQeZMXt2CMPpQyvReuOqsjkp8pL41bxREMgbPipllKOuxuBlDqGCSdS1K
e1T5wEzPxqDdUcBCUSaEHVRuJZ9iH6aHq2+9BkkRBKBgGSS4UEylBRSW6eNMa3Hk1G6+alzvInIG
96PO6+BhA9zjNRbri8LM55Diak4MSpoxqBxASheFvyVa7F894J4myqCv0B3M4slDU8YrwaYbKbl3
MUf7k83hQjWrI8KV316pFd50D7Zu369Ck/ffwBqdDv9XML5aYcK6tngOEY4sCPPIGVL0X3rn7at6
jAAImuvKMnGWhwhF2grZjZ49ydJSF7HxPSoiWcLnfe2r+ghEa1VRZyIlYq+kj2+ule58g+3QEL8m
EgVD52XbzI98CscfU2DzIj4+3YyaNQ9qbemrcb1qbPfTtpLjYMUMFryXvoowiFn1Vy70J7eGdtap
ODtc76uFiY1qBrKwGtV3ANczqpeWtW2OT0VP35DdsPTtb1kUzW0LBEFfvJZVunHUZBMM49HtvU89
1k9DMd4tA4SwFAVLL2KEpKFupIEELmUEXw3adqj1fW6UcGL8Jx37O5g78atl0duL9F2x7GIW52Oz
xMe+8isfNaA5rQneHAQpQJiTT8M6IrecBPtGTZ62zVp1csjzy7TxeM0D0rw4QbMhLxj0pDZ6dOtD
DbTnMuJohkaub2omlh3X/7JutFewpXxxvMzdbs8oHQjFVy/YrdPpTRAtH/RJ/w3Qeg41g3r7wOZV
sKW0YYE1e4PlazmetSZcEbg9Y7/4qkd1QyH6DoXox5++SVjQ4DC2aavuLu1im6newpQdZV5UiEVq
Wc/CAjI2alzYVWR9RcOvykiLeVhXVyVpT3AbryCP5oM2foqWQzX0VwOr34zwKjw3XjSnXOGeAf1W
F6gFMowRqIcfriqXcZp+JoAVV0qpfeKJZ52VsxRkqT3XOvuWByyIOq7qyOUaD1hvmXHGp6ue2t5+
tbK9Smxu0hxcAb5ZU3am2q+c1mdzmu4I9VjaWUGvk2168CKO658MojcGMkT0bhPHsJl86vyR8A5b
MojzkSwbS7OtFpy+meJUU4ore7qRn47fcNh0+bNmDYtK+veQjVcetoeKCtHAx4f6bNt66bZFMKm9
kDq4Svr6wG2NW1Td9aO5mL4SLuXSMcnSaE3coZO6iU5xDPeWOEts4xCt5jWFWXS39HcD9CxLxbWN
x5Gfb6TWQuZvvZruhkB9LkJlzapfa7B+mV14anx4lpCbUyS+mUehpWpPars1iIb15LDr0mwvW4rX
GG5wzvMtNVZ1FCynY9LkDUsia2FTy7OxOTUIHFgIoUUioJ1vRx4ZDU6az5hc7UYd06k0cJSW+0Yx
DzGq9CIdccckR7f9YadXWJgzo+fcD5bG4F+4zReSFXWjgezIsiU+621sDLOMh5ndki2Vcg2om1LS
DSBAcHJ/NQbx76PlOeB2CpB5/LNVgs8m604KbsDqrS3UvQ8KSvX9uxoZc3hFSyUN1/i8rn1erf3G
WjvytUslKKluNR1XWfGfQelNxxkyFpIrk8rcXDjM3tzSI925XGoBIEea5Nbe5Fn+ZCF/RZWikeOB
fXXIfwVgj1mR0Vrb/ilIxR43+bqUxVIoX2O/7izvWJjoIgYlhkz7ppJMRU7wseBJpPGCdMx8RMHR
3DM9ftO77g5W9GP69zLK3mJreFZU/cmz9Fe8VlfOClZUfVHWybFG8Gj00XOk+pe6Sp7LuNi7jAw1
90Ai6Inu8zZaQE3ddKPmw91O3VOu6Xi0MWzk8XPZqrvESuZBgBm7b+8T+TziIRqD2WBgv8bc+q6F
/L2xvSu29izG4OCjm6us7Dj6E6pPJvhAZ3RrrypRbFr/wMixaWuyScLqox7ih4tVr4eh5Av/3K9a
Tb6lqXIGmYPW49JYYo8udj6A49T5HkrrXfUimVeRcjJ/hYO/xA+wFmyMhVB3sqoAcgPyEAb1zBkH
5VLik2/wchtQQEne2hQj8grfPVj0rEOyM5xpRthcWh25XsYtXU46k3jtOOo6zcOzzF1UeO1lZLqT
u/4LwvelVXdIBOXKE+rSiLI9iWekRYTzlmg6Tr06pt/qu5NHl1gi/iEVwSqGT8PoLnF9CvP6U4mC
V1AB72UV5bjY1OdEfQtyKEv1vlDSo12glDQX2dHPUYA4ygVc2+tAUvp0z1gIRqzM+Pa47BI/208E
kELvN/Qj+2hu4Y+omZJWFtoPW3vERf/TkRTkyfGQ5+OLXQavkRvvEqP5iA2BvR5PrQI3Lz2GWUQg
g4luIKwOblbPBBc30T5rGyloCQ3aKJRF2VYnOapvWbcP3U9tkskdAXcBT67mlstyv9lmRbcsOCiE
xlyGfDgSPL/DoLaGmO1T2vRE/GV79ObHxuaytkP/CRHQCy65YI6Y/yeKvY8ifjh6uyoZXIt9zz5Z
9WFBGQ0WUHlGqPqWY/rrNDovCpitYsebLtiU8TBvECwYvb+OpHbD0M5n4p7zWpfKWHaIG/UNqr5L
GGgUyA6mep+QPEZeuOGpBvQEDr1iR48ivzPInIks3VlW98RjfLTIBDEpO6Dkhzj98Vxv/Cp/ch0d
GG51qLyLkXzqXSXgAjd3UYaXsImehxI0r83UIuDoBS5ia7EfERhHLoJ+4ZyGMXrumHcr9ZXX2CEJ
+3tQOCfH4HSjIKhg+sQwsSrlnlnt3ei5KVI0k9lPFSjXTojFECubMrAPrrTvPECusU+1beOXBjeK
mvUqR+cauMOr5hCapcUrIxiR+FCyyeS573h2jAa6Af8Ud5FEzpaWyzz/RbOibsNCY71LCWnWjFjH
IqbkiNaiummejWs88ZCTMUAt/eAQYxYeIudcQoKeMSc8JDI6Vs25azZg4L+CoUiX2WATeGBBtJQR
zDOP13CF6rDutVkve2jeurcVlQ2TrOdIjVszto6eWiJBNs+qx9/KMjii8DtXOHkuvcksAi8LezKh
YqVE7CXzZEbNrXIJQGh2w3FTpgUaHmR9odKHOwvPeOTbTHyLhlqHyFm/Qh6twNsFJI2CQykYhsYI
2qwSoiRq/1UJaxr7woHCujuk3cTRJz1moee6WKhcSmUazds8PXieeRAo1xdZ15K/YD4xLnlvTP9S
JWyQCTr0Zlp57wcsubSgKBl8HUuQ68G9iTeG2d2BSxyTnFukTpNTmjFfhOvqrPDObzI82HlCpF5W
wVVUvPJQt3RZOjoJFDgrx4iTlSGw1gqb7Cg4Sa3NC7lW6G2CEBHSKNpPVGirUKdGV5GjqXUxydbx
Ygagw/PIWmaaulTTisQPc61Dlh09mZ6IncMC1xJaNVrGDH4dBDVOs1RxBzoZG5MRX5fbEX8gifTs
GwfjmYkUu9JxZg/w5tNgo9rZqrexyIXYPOcjd1v80PQQ/OmgYq5pcm5GMGTFi/T0H6wv36qnyoVt
KTO4LA0PPsJpE9N+Hu1IxTYxxivF1ZJDBAHiIMsSuKXDU0qOI/rJPm/ndf0D4ZRNT1CMT51LqgKf
BHVRa4v1pPRb2YheOb8YOmxc+qir+k3ZI3ukKQk3XZF4K42xFvV5wOt24s0mBbDjymzmus4ztOxz
7ckY4g1y5WRp48IbdRvu/JjiMs8mUEgvw32ho8lp0cbrfNZFifsezF93mNJN8iK6Z5WkfrZ6YMhj
ZSwzKcqVmQyIsRQdL0NBwMmAunOepAMTJ6Bo88R9KDAbYVNZ317V7GOnqnZOZU3WZQblbohW2DK4
FpW0s5Ym5cCMvGquIX9g3Rt7C19HGw8OpwfNVKNajracBBisHTPUkNtG2NEEh/U6HMHRl98xFcab
OHPEWAMHc4pNEznbQgNkaIqzi8phYTrkoPquS78kaPQi/z62TBN00gKSybrEUp3mEUndDHE1d6Na
r1XLr+d0hBiWA1RruhJuatOotl65JTSFrooHUOI+Rb2f8MBlnuhYWD4Me50m0PKaRGqzqks/mzZD
xo0uyuZ1yrmPk0XRsjgJox/yJITH1qV1wva1bOwXMADfbSuDTyNYxI7nkqxX9vO6b6onOTkZCsHb
3iaH8dBF4bCO3fCbZ+rwxNlIaX3cVdEAUZbOrhwse1eW1T/+lDtOQ6osMsjKIQxnxHnEHqC9DsxR
66bT8BtlHqQJpgGuVAjQG9JnXQ/gOkCym+vTXMXzg/bFBCLpBjlqkcwXDJ6j9irjZytxtC3X8TDv
9ewByMS82u5k50NUBdcUFfwvJXOyiarGhBuEP9fmru0x/fqDal5CzH8zB/rqU+Ri6ChcvUBZYMoL
E61x4wzQLwa9PLDXkqxK1V/+mFgLEhAXdaYlcO4QIibYR/cDgLR5ZOAnywL9aImou9BxgZNMvK1C
LN7KZXDf49bfSL+4gwXJz472PdqjcuZbE9rIM2ODhrBg6ENnY+mQG6P0EgSvnQbiNLaDX6kbu++m
KV501PDfBQrJqh1fLF1uhzGcW1YA2NJlPWF23i4tcBHr2j4MXHyQBoP1rPqweDmQGEaVvsYJ8xHk
yTe1DiEryUeVxC+5Ee64vVdZRf6oVlfzyBXnzjDWdYmAp4pJBW6n9D6kFKXJGlBZEt2NKWDnkDA1
cyv3VilQ34vEXyV2Tn0Aj5P9GixuLTM3ZFgcI1WCQ8SN2VgzC6js2syVX56t4C3OL66svsUIdJN9
BT+7iRc5hheegr4180rQK7PWq0ChjSHFLCVns2yT4WC63DUjjxT4cs6qGyElfhQd8SRZ+INx78Pp
9Vfsr+EI57D9cuPwq8zLN14cSyM1t75hb4syvpLCSFLCB45f0j8ZJpHIUbDm8fmumn/zxv5J8dJD
MMYHXzb5wsy6m8J4YQ7nh5XMQN6EGI5JnzwSU8OpPEK4ZgZOn2utsAoxjEKW6+3YaL8WFfxy+TNt
mQwbxnUn0O83XwCEjqpMMZtC3sCuTRjKuFFk/OFLPONw+rh4mYm4ZfDTxTruh1w/h7Z3m/6po6du
av8Sx2cjCx+WTvlG3XMsPVQydSHYjHGPA9a2Tp4dHyqzolqCtzfT+4GQkum9yqwzf+QAQZAylm9J
uHBEeYeJdKgb+8Yg5uoq9qoTxrqs3aODA7/jrnElSBRW3T+eQ9cs5a+sM9axxeLNGMcXUn+5s5F6
1Fn8EWf1RkuquQiQcUdyAIRcssQbzW1Y0QgT3/Hho9DAnHwSMCPmWWqDKvaGJfa7bYL1buGq9xgv
6mxMnWU1ckzSJIbMk7Y3RXVQhGqwOuyQEJ2WbZFPoPYSg2gAYqIgcQxlmSqoio0YM7S7JUroGoT2
fWjRUZYNRQ0nowstpLjxQ4+95fRJ2VU9YyO7lkn51kG6VXz3SwzWe8LJn0epsmtYZKUhg06Wqn2p
7FoOVVNwdziZtbIzRntZS36Gsoe0vZGiPbfpatS45lwNtyTQ+o6JVDVBcbgJEOgT/pAHmFyIwNKG
H5u/0XYcm9+RGRUhQCL6/Wdn7OnA5dx+GpAWF8MuLa0zyggePBYzOYINZqFpbowkpZNzPhdO1R0R
4tQhrKE6p1Js5KULkqXJbpkItmPa6GfPtE51Wu4iln0levkQcD9ePnMLr/IkFWwWRXSOHH0jamvp
Jjed+xmE5xSOMHf4RVPD27U6P7lL0+fa5Lf2mHcAZWk3SuzfACzXWXcsQGWQD21iDOpz3ibBJkhL
VoTMg93E2lYpV+q03tRJ9VEjcrqSq2fEjLt7zErFm69ylaVKciUB9RxlBsVsPc36Hffa+BwcTyho
5VX7Bm8RulGM1sItrM0glnDRiEGb9t55b20jix4sy4Fs9Q87pH6osV3mOV8T5oIYFQPSo73KR1I5
TPL/BmelGOlBFyRMeCW+FsGxsooFfg2ymGilhkBjKtSbpzKv34aKdCOynoC2pi89civmaWsIZcjj
cQT8aHaz6JQWuGTD/jf+mfg4M9S6C9WT27rkV8Z8cAgUc1OopbEQ7jdwY1YARfpsO8GjekASYLPB
SpUBb6CED793TiE7caMeXwQYF78hJEl7R0K8yng51O7keXB30Dg/Qp+AIbaxMHqWhcl1iiHxga8H
zTwyk32Ge4zeWt/FEtaiUJaSnLFZZw4Xxg1zxSAftbUALqbXkh0t78MrSPtt0zTkrQRgYHmmYXl0
IEEgCGKpyppFIknyVOjMahM9fmBW6jVqO89QdgPUhIQsGDQv6cyEC0F3oZ3ht/YIk6CbjM277bwU
ryJ1t0lGy9HhgCGnDoV1HYWktfbr1gS/7Jjb2IMHM+RvcuxejNI+9TEuZY8+vXewOUmgLTqdJEYz
Ahu7S4ExbjoYNYPQnmCAMoGW2csyp5Yzl2U9XscqvU5qhDCzeYlwi6eQUTPlV1tz9Q7s7vWimzd9
C8oafrQELdESFGiG4YMpb6LTr0Dqe2mDX1bDetyueBjrnXXzkm7viWrbkknA4CyYOQqeHVPnvWaK
9qDchsE4ZV2GgdpaFZWyjENr/emXkl06dAZGEU40vmQkGumetZ0u2UzzH8MowFPxupxoL84Alb6w
T7lubXPfuYUlsRe8vkOvPhqhuelS7cwznnrA4YmptNvEbRamnz2LhMGtyrcK/fR5CPT14NRHCzgw
mHWe870/vFIOc09iAeya6g11wVeq+qzTCq5e0D1tal9CbXxuFRhQbeLEbIXMVVpjtENnjt9ynRbm
xoSbMDed6UFthOEyYo44M5jvMMmiwRJLLv0nxVejRdtGh1JaN/JuALaPqEzcNCA7E/Ee4jkMeX2V
bP6DvfNY0lvJuuurKDRHBzITdqCBPu/LO04QVTTw3uPptVD3qpssskn1H5ooQh3RvCySVfjg0pyz
99p1FG/N3KuvOxK4/JrgiKLoSc7I9BUwhFXtUtXpeDehsQCb62eyGKuy/99f/po1YTP+qb88B//+
+/7yXfvlNfuhtTz/+7+V7A7NYAsJJN1jGzbcrC/+q7eMJt2R0oH86SKxdaG3/LO5/LeSne0++nbH
Ql76z+ay8w++ZIhEaioEwnjb/E+ayz8qDG1+EuplU+pUE7HJCfuDgMFItVQfCaNcgHfaYY/fOKl3
892luP5Lrvh9mD1n8X3z+v0Q5HHaCGNdw9D1D4cwHVdTskoJQMnTnk1RDkh+URXSuqHajD0YqxW9
2N8fc9bf/0s4+X5akgPqjkA+SVP/gx4X0ZJbJTWvPp5cvCv6XjA8a3m4zgZzncrr3x/tF2coIboq
B4E4loT5Pn7fnjemIjXckI3HwKDtBeQxFChtSBkrzT+c16+PZDgE3tP3tWbvw/dHKiGajW7oOYup
PE/NsSZODfjHQhrtHw70iwtIVjShcrBkLcMwZ93xd4oDCv5TXgQ8F0aZ3WXKfgP9wrY93seVvoNS
/od46vkZ+OF+GYgOeADh1ypEFs6HK4g50ihbXdoLQgGFMWzsJJjjsJY6/eQSZowbHn9/yxBnfDig
pas5aAXCAqepf3hAxjCZmizCLdcWqF3tJ518tPCPj+HPp2Xp86uv0yCVs8Dkx6tY5IIPUST2wrUf
WkTIFk7wRWhVJ7drrpPmwf1b/wOJ2f+aX//8rv102xCIONgSGDWgidofn3u9bhMP+ru1EE63chTy
P/8YhTDmcDEKUkF/fxF/GjwMaz4/jDqGzlPy8bmv2TOX/WjjFUNlZkS0F+GK/P4Q87j58UZZeDYY
NxXh9Pg0fryETiDzMDaR9Vpzcg8RUaVA5teF2lMyFbdpT+R8biFgM3TajmSnIg3QxX3gYQGcyqvE
yG/aEWHpnN5WT6s4ef795/vphZwvAQ4leMt4R6x3Bfd374nGmoq+MpcAzuJK0MYq03bNqLaT8CJ+
f6hf3Ft8TSYDPu4QJpIP4yhaEhi0Nu7toNNWRVBjZXYWcZXf0qWnUKttf3+4X91cFFGKrpjLTXY+
vCEqqDteV4czg7bKUmQlZPeH5+fni8e7h+kFeZPJhDZ7cr4fZICzxFKbiND0pLiidXKKwvY+S2jD
1fofzub9VftxhJmPhY3HoDvhQAj+8ViEPoB3bbDvSo3UD428N0JIMdzja0Z2QNx91w0PXahjJJDZ
VytDM//76ylmsf7HT2Cb+IhMSxoG9//HT0A/NUxkIebtR/WIoOSzD1N/D8FZQMKJvgrpHya/umNS
/FTQHCZmJk9uf/8Zfh6PcM1ZTPaOPr+17z6d757WnDyluB644HGN59kqJUAS5yGogSSRFktcG7gu
MoN/f9Cfh1rbli5OORKnGeE/3uUqNCUhZIa1KEKgnr72jayHS1diWv39cX5+P2ybWRFzoG0BPv84
ZdE/M7224VU08i+jJHwO9IM3PqNWJlqo+MPL+Ku7ybLNJD2DmrSr1IfnSQSEPhMjBDErQzNlmcYb
rRRwNR2an66Ovtae3BZ69NwJ49nN1NlxxO4/P1+uqM6g4LgA5z98AgsPyFCRE77oymRtBuWblAFE
51anUGBYT1kNAub3R/zF+8pDg43S1i3GhVlz+f37aotSapZg0vRETwnBza7sQrzqbf85KiDj/P5g
v7rCdBKZW/DdmQ7rgx+Pxg7bN5KmR8hB80NBNINPElbqTtIxGAx0W2IArmKw+3EekkDe//7wv3hq
cSsxi9rC4nX5eHXpDcZwmx2e2uCtwNqssjtGlT8MgL88CBRm8k0F88fH91H5GAFjpvFFLYxVWb7C
AURjU/0XjsJLz7Th4mZ01YfbpmFLbXrd47a512TxmilRwH8a3Oaf8ePg5iCBnUXQmGGVEh9uViQm
srw1FnC2iE+yxRlh4S/orFfNPNdWDEmHaOpK0dCgz/r7O/XzoMahjVmErXhWsE/++JzkAevUJgsp
+Y1yi3t8UUxfWhxnQfkFIR2li2+/P97PKxKOZ+Fpl2yeMId+mIfRoxl1E1kMoiysem1cdcrbduKt
1rIDzp011PdNaZe3vz/qL14Hhmw2gsK02dEwJ384TaH62Cu7OW8aSVDUP8rROrfUEifNwQ+BbtPL
38iFP3hTfAS8/YcB7+dHlcMzrirXnNd6H98Hr038UWNbQjv+oaEMWvtvuDf/cCt/dWkZwy0hEF1j
qv1waa2Cdn5W8BSZ1aGXyHJ7oqejL3KAgk3rnR4HRog/vYS/eH443rzZ4coq6+O6Kml7ux+c3KaH
4JyVakhtOKA8AePdXzw4A1No/+GF/MVixLW4lkzAltJxHMsf7yURCT2pHCxqG58MGgBssd08VL17
hPC5hkl6ZTDUgMU/jKxdf/8czS/ijy+qa1NzYGDlfB1O/MdDl430CDYgVC5Mzes0LBXyAdxR/4WD
uAYvh4Vw3fk4FVt+Ck5l3l2FaQm1fUpfg7i+/P4YPz+Q7LYlaSu2IXnt9Q/vQ+q7A5MzE3BohNZh
KCI8F6LH9uS1KvyPlzDzsXhE0A8Kx5zRBt9PfFQsRFrOF63rUVJnVlnfaC0uGL8JI/8P1+7nZQxn
xMZUSaZ1HskP5+VGfqaEX1kgicIbczJuicImm8udtpnXfrNmOMvvL+T7A/7xkfj+iB8Wps3gFWOX
FxZ12iRex4x75aIubG/v+ykc+jxsWC9PyTojfWiDQjl8RW/Q7EQC4iyQHYpoc1D7bBTNeSo9WqCh
o+47TQvv+xLB7h8+7Xz+Hz+txXYQszVVM/FxOYkCz6ycEsuBG/pfnMYnkA59WRm4n0M3PIg4LokF
oZRr+dhB7eTp94eXxvxufn/8uZ5lsChwKfVYTDgfrxatBoX24n7sujoJl15iOxlJk6xH230aE2z+
bczNOSLRr2KvfYEWa7sgfHvTOFo5CJ0rIXzAQUuW6MK4Zm7MmDAdFbTfJqQhqAqSWofEvRCtrbkP
o1BtVawCfBCQ7UCXGbR/B/7noINCqgKryATgLOM7mpNdTT8lgxODaC3qMqtBPUny+7gmbDrVX+yk
NRJsAUmp8kchSDu9dH0aV+U+y2IzLZ9lUJfU9m3yN4x8mzRV1TTLXAW+QzJkJQgvXfjkZwp8kVkS
FxluUCPN8cEZcWR+Le2GxrAaXJGUmyqAMNStIHWWxkRsVjj5MzR4EGO3EYUfF5uqw0ZCDEAfCKRR
TipxFKzTRiQCLEDZo6Gq8tadpiXtRb4Y4rxoX1xfFcbnJuwjGxsVcav04aNQ9DwAlRynqzhqJ/XW
yCzJNlqX5zSxCCwx+usiGjqi4lSQWgKYfBAb4q3r9Q6At2bRwJs9aHUdfumoOA2XBnQrMAHdL/kL
8D4EfUZsnVhbeMNUyn3b+TMOqusQDGVwfSj539k1nr0toRCjVyB0mrLIQ6FR41rUJs1oxCbqbGu6
8nJKk9YyQ7EzniRiarFXlhYmj70yRUjlS9HeoslRBg44ei0uavOJJPcctZHellNxV7Ytyo1LNmHl
Rh5ZAKb4pECd0UeYWhlNqO0FSQchWN6RzzpTcZvhTU/VgBJMWpq1chqzGJGN5Z7dfqYr61X3bVcV
dBvJZ+aBWCDnNZMLOZkWJDdzhJ16rEK7VscctUlOOidsTKKG29S/ALVQ9Rlzg9Hv815PUcrDx4KT
zJXKc/exLCpvuna6dvSWnl9q8qoj/9zZlgYUKMTWUZNuTfRd6an0ER0edRip2jWBw1WZENgx5P3r
yAepz9bkdz5QOKpBuzGdZvu4soH+onnLza8qj9y4Ro1HR+tbYo5ESy4yv3U3LevhFfmibv6VOnzo
PXeyrZM3PZtS/okOPQFrXpvY1vBVa9MpWA1VqDvgugwvWo88ocXRLv2ouYxtbqjbFqq3rfIsODq5
sAQJvE0z0OBx0IVNuGt8XO9KzWnljQqndVlSAUTeJLQQzHUPRBycuG5W6Qu0DzOAAGsklksDOgMo
DkCm0cB84vvE/+Dv+4wosZCA4oHKUzeVSxdqUj3eWWUTsFs66jWNY0lIL3LCYInDivcf+FSfMxym
MzL3qSQdCr4k8TDOp6Srq9hZak5j2fvJRHl68qxWuCtl5KOAzh+nXbOgC0XsEqO27+5Gu8fXYQW9
6cPRZY/2WFTOcOeFTlAj2I4hkBqeJkegIng7ZnVfEFeglezECkwqkOk478KDMBPTE7meuvONte1I
ok/lSLtCsmHVQnzTEPgNjIkU8SBaaUPMrt2shtDYZDnxJnSa6TEG97Ln7dWiSPa3QVs39DxFQara
FzRkLekI6eiY/U2XhDJ/olBIK3jlN5Yb3guUGAjNcy9C7rpjpeekX60obiT+gTgIMdg6htffdr4y
q0tUjyK8CVCWjQdOO5mjaYdatHjBdE1tef207oqQR9JtahDFbLQDhZAR55DmNt1fFav/21bO/4cS
99R3U+3qtXn9b3+13ubAwP/x3//nNz94zcK6+bGRxvf81UazjX+wapVwGljz2WByWMb/1UazdCya
dNiIZ6H0w39Ynf3t0VS4N1HM6lBZ8HVaNIL+2UaT7j+UzUSu84eAaWZW1H+A76Ei8MOyQJs/2Fwm
+IjoiEVFBY/UqjXdXeer3mZSrkTJ5mUrKwbiaplZMMSv0lLHX7TSS5mCCCUpLZX6jYkepS0WgdlY
4ktUD3H1Co+z7R5yIdoOt7qfAjXQJNPgkldNx+091ka98ZAvR/qKGN8EFunkNAZZpa1oqhMVMMig
nTkqMgcMq/T2Lf5k65wYJraEKAjzYIVwtUD96XiFtm9Tw4jPZqibwBx5oCO2P1BKA3fpmQJmTD16
ZMj3Q9mtYFn1+rkCmCtunNh0kvuJFWC2HhizhpPV5854CPt8zJh5QO1fT3XQVBvdbxkMPRcJ7bEq
5ZhgujIdbKRkHkzXSWnjEUQZoKaTQ77ltWYp4JqxgZB7NZZOKNZRHWXxJ8FQ8qQ5Y1ms6ZwbAiEK
wiaiAibNve2CtMdbY9dlsgIkNtUIugjXQfzOPP510ofauGmVIuq4tw0hV2YHZnAfB5Y53EY6+N5D
pLyoXE0mcNaVng3guc0CxsY2s8vBWiOSD92T6wZmv2oz33JPzBdpeYzqLEHoGZUTKwKXaupTYGSB
tUsGJ+rRUpguJ0p9Z0LZWfsCiyrf7GAQQldYrKLKht0+mBnaylFnWfHo5rpe43OrQ2ZnoVi8IncK
Eg/SqzHYRFDgNXsy3CEb9pE3AqJfKI1cjjOwiSp86OKpjtd24prlSlXSxDhCGxGgOebg4tmSonTR
irEOOHEHov7Iaq4wj31fTzYK4I58Lx4xnE0Te2TvHIWZganeblS6Lblc/R7Fe4b6EW9k9DUy9YJS
sSC8B7nBGKL4t2Qen6FNGNad5cDmzI0CvaciYyfZtSaq8k0u/DLlLMo2xhJXZ/aJ+BR4M2nB0g62
RlkNZ0xEo7UcJoRtyzIyuwAbczi6a0o/2PQm0l1Qr09VBes1aFtJdccYR/thSIiCWNRI13y0YiKf
Lq1bONFnX2hOCZ1CDk9Dw1sGQaFM+1XchsB6fSuImdmiKgsfI42TRoWvQRwAIAJf3swwF5EZ5bvG
KrJlz+vYCFFm975bZOik8j6bkm1DoG+xbkobkC+re0stQlmq4FlrotrbJ0lR16ibgq57aZOyac9x
Y+FYI9awJH88jkj9Ih1OyZGVvd5KwmnGVoNdIAuqZGXbmT3mmkGQ9GyNDpzFWje+QYyoUQn3URPs
Crq0DU9S2WCxtpuQfCfPwkGjd3E53GgIzOy1wzocZViDW+IUYsACfp1ODdE3ven6OCmR9i8m04iH
M0bl7hXMlb6PNeI0mMF7eUxM1htrY8hhfztxg4wK9iO2UCdrwWtapEDjr2DnEq0DYhsZXdycs00g
namD4+IO3XeV5xafagSe4SKRUool8dz4nka782E+DQ3ZfFIrtfhpEFUbHFiPJtE5dWxBWbvra+uM
dBbqbBAUPTLaWOvSrdt1fnbRG2UAGZkC08MkyCbHsBfCt1HcZabWYBlFGIhhMjKLCqaErTfOcrKp
KKMtVTlpAvFg+KSusHhT93pfaRRirLjvWbTUnldtcw9r7nUCuTi7AV1euLswDUCa6oOue9x0jZFt
8mLNusiiKYKVi1Q327gFUXUHnbiPYN+ZVpIQRNIhe1zzcsWAWUPPMzZhgbD7lL+P0NzZlPjHhpXq
cqQuRkUoSjxCO/wwPzRsWKKrzO5KgB/YMzoE6P5yGip9BPDGYFYGvaVfRcjRg2XcpWzdUe3qn1NH
U9pKI5SpWbaFk9ebxG6mYlFNaSq2pawZ72kjszXNE/yGq6ZEvbLMULC4q4jNSbYLJ6htDLwqGte1
kyDkoy4i77PA8+e9A3bmLaT2UtvEqRk2RzrgxniE16WRBeLqwxfKTDqeC+ptT36tNU8WnGOyGsvc
fspUXpNDAGYV5ZteBqRXkGs7LTXT7duV69lAuyDfmwNWPdL7ngUi5BC8taH5DbK+0UCD3vPCrkeH
osMSQeiov05u2vJe9h64gMc4CSLcjTJCMGmTy4J3gNXikyGrEZNvXDEWO21OFs/QdeFzl8ydLwrn
AGAqM8dOqxUqfBN6M2eWEG1HkIvy87a89FBKgr2uaaSONb4r2iudDae5wJ8/QujTMi845yjyhm1Y
pkX/4icmjheX9DoMeJmKzU0/aENzDspyNiSOhs8r64ZOuEXkGYpDRCiswz2lC3cyHU2g8ncKti/7
odbMCNtwRwZ9s5Alu7JVE4YZKXORmQ3ePduWQF+yE66jW5WJNtnqJPu0b8rVGDRp+FXQ/7xy8Esy
XXG2EnwwVcYQvfrcC9R+PNot3SOsOM4Xz55MIgzsQIJ3IHG6zTf8ti4OPnN3e0qrVOj7hlyYCct4
WXgPeUwGkVio1gTsEmcWj9qiJfBgvIoVw+KC4EGdoDE7zXGhjq54bEAcV3cUSTUc5MNAZ55INN29
DIyJ4RrrUXYqypA093LohL0R/hARn9J5JnWd0nDGc2A0Tcqb0kgTk5lhY1J2cC+390lgFf2FNWEf
7SR1BnNLwkTjHxsS/srHXJBviAvSVwCLeQfVDZnb3dOQG1F08PWKZ6rPjHyGrWnkmODgxsfdDQqC
uj018xAcFFQAaWlLTjfXQ/ZP9gBLzCQtUaydRiDwTaa41LeJM5nWflRmW646rUiTdWmTR34NnU+N
mzCOsVXVY1vIXWqNXXQltNLtX8ZMVd/kENvDMbRQIr9WJjCiLyQZBS1xoNSB8IyHLMUcAsisCZy1
nfXintMS+i3Ib9m/mcQsYszMmihek7aoedtBDSpiFTYSM39pKEv1lylwm3JFk6PrCbtTaJ3nSkqv
DSjoHYLz4kWTRKP21uWknL5FSgYkJdXUWIcjvT9j+uwVadivG9mnETbrpuypTjlsMq+xepXVVtcA
g9Gq8LVrYh7iyTh6ljWQLeMNQC71QxAmzuA/Ryk/8gH3fdsPx3oc07L7HJq5n+UbnB1wzt+3FP/R
nurfbZh+SDu//2Ug+nycz3kBnd8PmvqfWJ55L/PDF2SPICm8ab9W4+1XJDfN/95ZzP/y//Qv/94d
/UmYOINE/70w8R7N7dfxB2Xi/A1/M1HZUoGVoV1u6Ipyo0k75m9lovkPy1Y00xG2vENR/7WlMuQ/
EKEgxkErQA0W2ds/t1TK/Ac7eFoTM5z3P9lNzZLI72us0qA3Qggbo/483wnFLvD7entRNR3MXMJk
yS5o2XejoB0b+5B4FlEbdqg3+NLi4rU2uwjnmku2aNMZGpQuotwMT8fkH+ndnaH84kpKgsedhzy8
BLAYTiGFwANWeZK6KvChBz3GJCz0+E0OeJnStG0PbtPjsuadcxKgIAJX2TLHcLbsqJPfEZrMbEiE
HaMno0HSDNcVW5lz0IYhajURbFTnDtugMW/e/9LDDZSkxOkVefmNGkZ+E2oUL8om3WEJjY4Iw7sd
AczOmogIJopKP7thJjcaNbGNr+tv+Er/oLWTpLH/dH1p1LJTpkRFkRh1z4/XN26RbqFQnl2Esw5k
MIHtxLV3qaT0LsopaDBWjMNa279hEk0uorPkQ9D1bw3TbVNayZ1kMbyqmA6vC6fOtrJMnTl40Fvg
agixeQBIPk3y9P6NWTsZ96V/llWmHgb56BDxcgwHwP2FGzIpB8N1huHhphjDhto2cx4XS+7fv/f9
y9TN6j1LmBrgxA3eJ8J38mH+nc5t8HTzmMQYeIVb3sfFY2+lPemobbQTrO7ujIJkNr+m9Jub9ZUJ
Aw831ZAVT0QuxOeAvOiF7pE5XoPT3MPiIUuoYZ8n2WU9kq0WbkYnURtjbK0HcH0DLvRTYCYb9pP2
xTJr5xJQd1eLzKBuFXYxEAxSHBx07M9o5ckdYxu9dxs3fA5L50DE4YraWLj34iggoYKbu83LKk83
JDiOqxL/3lT03ZOpRjj8dAMO71/m3nBVMULeqIAVrqGGbNUVugYOYg7YoNb8CQf7hmAxMEkp7LTA
QKg5qTzf+tn2/WSnOJWXyIr3mdMc/dYOuK8Vhba6Dg5ZZ8zwm7LDyjaG6zk14CUyKmydCe4XktKC
F+hFu4ziJXGuoxYnG9np6twbG9wSNZlFBf43wUWzhmxXkxhxMSrTu2ZhtyxaUkjS1n0p1NDhKUnJ
qppmy1gzAR5CoiSWoQyrFZst/fB+KyfDala2nq/c3Ne+9iPAP73csw8fdqHd2GelKRvm3HBHk1Nu
Lc80j++/TCSeUgQlUZKU1IsRRDH+kjI/u1CdTn0LUrkwLmna9KcG9LwqBmKkmqRZo6jXZic5YUd5
SXwIYe+vgzaeMqIi90Ho2udGC8xt2ABdHglSvDUMZzP0dokdia+0BF7+gHBxEQR1vTU8ZlWWHt2i
NE2Mw+5QvJBEiaO8hFFXQQjCnfIyOXl1UV5SX4EGv+sAelw6NJCoGvM+Wg6fQRfXVzl2u6pQxbku
h1OE/+zcCmwAbspaBOokOQ899CjbaI0TyzIaFxX1eSt5mvpUP6u23UkvKvCmd3cp1dy7OC72XQJV
t3CbbShoQSQVVvTRL28dJ36lzmFfa+y5aAKO3ScAHXdmTOKwmZfnosybWylcAuZRWmbjV5sSi1m6
wZ0xNTqVJNvCK+M+dLZbPZIIH25MFrPHqpcQJiP3rmdHfCer4kEU/a2HEtMjf+bszL/4kwIqy/Kc
JX9+KeamCnLNeF87XbJXDrSTinjca2uY7OvBJBmubn13URvDTgb2dLCM3D5LDWIvYZUwK2llEp1X
iQughmL+Iiz1DRlYHdmwnn3dUkZaiYHG1fsPjIhgX0U+Tr+KAQTebTDu9UyQQmdyoTMzRFuR6y2c
neGTQxf2mghM4j+ywdlqlXCumWjca2yx1Xqcff//+jMfIuCulvDW3v+JykIfabhlHDuvJPBHZYRR
4xzDUklqlDfJbBnHdnrvCk7ViAkSm/+Svl2wzXGYLvMQh5Dfx8mnKRj+/t1ffzbAM5gmpWP/zTat
GdbfaDuck9i2aTA0ArtgqXZ/jci0DvKlVknSfHtJmmGSr3vL6bcufbMNrnL1YMapwKpGOYiqEuEz
Q1XcxvG8vJ7adNuYvgR/IsBsMlwuKWQ9sdKe1qSkk/WWdAwhgwFs1vJc7fr9l7bPXhyvMQ9DaKl1
q8mtqrVbFA/s/JN17xoPWuNmK+mUD119dC0C8oxieq5z54bt7Dn13KXl4MQTzWGEwsbadh0Y4zYo
H0uR3YpO27pGxIaeP6opWwWE4ea0hcD9dBWkK4e+tNS21BUOZfKp6aYz9rSnHFvyInOdTUAoXgoP
tR3kBmQL4X7Weoyrg0a4Sgq5JKowbUMh4EdJEa0yg4GlJ6BT9ylKDOuIpGynsNaxTsaMDLBKlyup
ib1GUCL9xI0EepfXxEImjPA5iCSmAb1P91WY3nhWve7wLqaht8oz0EeN5t5UYbz3TEp0uBZ784rh
dKMqe9vqvButt9dN48w65zbxjU3i9eegy3cF5mtE0elQboqQNKFuPNMxX8jIxcLkLWIirrD5dzXJ
xJ6NszTAmurvvJYsXqfGjJ+tYx+kYNCfuoTYYC7ifCHIJrlWcb5s23TX4jVrbUKHp3wFqje317J5
aV1Ob3g2ac1a4aOutH2mgWSQ3jIMwR6U+TYQxSrWSBaDr9UycCUp/uRYbKpyM3kKR2F/MgCQq0HM
Ar7t7NTsJ4LLEv5ODUfF5qYwy7Wt/D1d5E0LIzd1jfM0GFeeVuzJjl7TJny0fLGakhzm8sB9GE4N
fe8eL7nvRXSXcROW/clrdeaN4YhR67HKnUsXlXimiGmlzBjW3QYN7joaKTqofFOX1cK+lqFa+kOw
phE+yW5hKXp9Q75vvS8k1u87Hpc0C+HfeMsEyYTlVjtDpTehqvBALxjzVgaN1rFrl7VG8nI/W8vl
hsrhukmmbenbNwTdrBufyLjRB0zsOp8CjqbzbOk2QoLSSDY2sifZkRtLBSyAUJc6e7MJL7XLMwmF
S2n8cNYAvu2uBr1aDkF/VH53BelxDbBu7QD/dzrntqz2gaQQzYm9BtJaRolztjDOOu64dN3iLfVZ
WAdpvpyP6TbjolX2Lh5hUXv1jj77lhgiHrBv1Ps+hY63J7HtRKLiivl8DTXCmgke2mda9SsnI99c
Viv6rwe9KLYaMpyQswqks0k17Tr0zcfIr8/zTwnvqb5sSShbm8Wt8Fnx8OQkaDzd3r9p67mWYl76
atiB8QACbpDnM27bWFtS81vB7SGPRrvrii9l7eyCrtqUZb/yUmNVgeCan+ewHs/Ebj3WuiIzlR6D
hEpQY3wGmRfXa7/BweiFi4pp1OsJDc2t7fznbmWfYwd7QST3xC+DV9TPdOohz6fA0+WGOPEFkQUr
ZY1XxpxJA5V+/m+tO6dwMLh580blTP92TwroGZLEgWrFOsthwLxHLybv97g2LzpIjcKCo07DRNT4
GRKISsmePi4TIKr+PjiB7trFlroqQ8oXfLheGquhGyhNg+co0sd5LEzdkbDTal0/B5QBFStVB6Zc
a6c3cdoCRNNfRkS6cpMR5Ef15kKvGFrSehzbzSg+z+NZcmR2uzGAglQTJnHQKaYTMYqhNMD6qcXm
PYs2GMg9b0h8LeJupYPSG1Sx6aW6NiHN5bH7rMzpoIboOBUsNZ8Ja1+XU3ye70KjmTeU7qCtmdup
xBkFM8AFfZ5U2XNH5Nv8f7Pn23LjmuZGvIBK/JmJdttnw0vte5CxsiVxKg8eSHhKTjtH4kkO2ysG
iWWaIvYEQaFNvDh+DQ1GbcRYbaTdXZkMmH72qmyf62/dDuBIVpnyLvA9Vn3nndtIg0yy9SiLFeEp
U/02Z9ZDSbBPIvLyRv9QUMwZ2/EcDf1tYTsrf0BFkMt1AYqDeQ63v97tYyGOFFx2clI7PzNfzM46
p8SNyWYl636WtPgLljUBXHb9CXYzoZVl+GlqDQKgwCg0vbPuR6of6qGO4xvP646Jm7DV5WL2drO1
hwTyBJGz+AEvDiJEs2m5VtZzVHkZepj2RJbcS8Pza+nFczbuRuiOy6LQDnbt3AEvOvWZTcvpk6pv
aGM8oRogLSO4AlhAo8Y6JiI/BKB/Rjc7eiAcGQr8l1QDB6tpq7BGS6RX3dbUCr7beKV782x0xjlu
wV1ZsW6s6LwuDONekwEjYreDxLjz7d1IYvkCJLZOX9J+KAJkY6OxDeIxXVS+ba8kisfWloRshdQ5
dTQYvvuVtf7JS/ovrtV9Mttw3Y3oCLANrGvJW6hNn4i8VjpXmYRRLn9881WW7qnUrTcrQz2hPOh5
hn3SgNOjTNvS4LgxQgwNWjYds9LYO5hkoUXIeJZaqqKhEWi99YN3Vw+XwShu/BAec1tfe5W4bfsd
iP97MLgPbmCsY3LQsgrzfad3z1YFNGgoi1vYaiKFEgpi++SP2dciI2l+esae/KgXDcibqvrUtP6p
CvTXMO+2ltE/4m8qCanPz1ps3zfwm6Yg2hDPs2Obva3qaS1MfTfm6jW3/Vds8KdsyLfKp1kR1nib
tEM0rW0eqmWqqWNnl89oKjqUoyWv4yUoq7shdF+sOQC1RIkcfiFO5liB488KMsuY4Sq22bl6pDy7
rgz3VvbRRcsvtXRu1ZicGzchMiz6Qhvx0FbeNz2maaQxuebRtUkPY+iLQ8h4mLM8q13zFLktixRx
GPR7U69vIjG+ZUN6Vfrurcn419vTHnv+/HZCln1gjUvgi1i5ovmiQrZSqXh0CwIMtAbKlLrUhXwi
TdNsWDzAjhoE9zo3X4hqJHt9Txn/CYrRc+l0tzwzj01evAiN9fis+8oT6IjFhd4AGfRNvbN48WnN
LbqM3TRtrSu2EQTQLXUtOkqPhob1iWbtoZryL31No6/zpkssRmLhHTTUZbib+uBCWT0sjCsH1hX3
W/vSzEZv40ujEgmDWWjL0YF1R5+FEvsMf0jotuZgNLlTiZruNbud4RanxmMwEz4ybbVl4TiIAyRT
Sekouwoj90ykJfAKVyPXZJtrvQ7ZUr2FdnII6dQYVsXD2tkYPGsM+G18TECQThI3Vt7mV1hOGWnZ
gG0Lm9aI2yPegtJa2CBXWwecwdQAq5vhz7oGx9igVwjlxHGfiGHc6Qwx6H/JS4EhTYP8LQU938BU
bvJp3UBOHpVaodBmcs0PsfhfhJ1Zb+NKmkR/EQHuy6soUrss7y6/EHYtyZ1JJvdfP0fV89BzBz0D
NIRb3Y26tiTmEl/ECe8r0NStwdvk9PBwOW51VLoqI6L0Ol7H4dSw6o/GEhmy3+WQh4k3vgpqekYw
ua4YmUTultK6GdW95PETtlkIMJiz9AW9t96TimTjajAL6d0lm/1LK3xzOxitv0X+2w9aMO7mWZ7G
mqWTeRHWIb2co7aCveBlNWEQ/iuvXVgIcrQJ1s7YFe0zO3sNHh7c1DS7P6lABMWQY/qiSYIN1dxp
WHrqGQdnJUGRzKAYgC6BERSwqvmhd4D4LgxiH7t61yz5be3mx3mGM1gVw+cMM2F0dowOHxrd31sV
hUQJvqPNOvxci/XUpM0BieMRUuzjzOV9Rzs7XFbjdTTUNyZQhlw1dibMg503nAo/Y5d5MhcmLEK7
rqB088t4J3R4fFitTbs2CB0M4/RUFvVnAmrE4rZvA2awS4Qf1ooeujDjgkezoqejCU5OLZ6GjBYY
CmooGzilFPkJ7FztfTwn9ENlAp0Z3kY4pYwwz8Hk7fCBv7e4RLiEx6k1wVt4bWRw7At4vYUTGeU3
7ZehvsgLOTbynk5yCbjxUBEb9xyLmeHqsZyyg229dqKK1JQeVvldTt3WKrIIAuGmLryoSsfdwoHe
6MpQufNzyfh5Nll+UE8/hgz3cM+1Slcng2bsnQcsAUjgwLGuqg+gEaI+SEHjWpysJvthRIyhJsKA
Nrw8+0M1nvuAj5ByimjS6KFcvKcREKHhALnV8rPL2C9ZwTPNlLWciztJvE2dV59ZmKJXmvHpNbh3
TugMZYT1hLLGNgtaUBMPRlLFre8+03bxgLhLi3a/S6vg4o0l45WWLeiPzb5fLViSuWG065FHtw9p
grjqoEbneYLpMO0lHh57cR/pho8bCXuUAyDtRX9qmcSA2S6cO/Xuq9H8t9nQY4XRrG3U78mgWoP6
AJfGmqAS7GMuFBxo6qjEcZbfZ/L325eunXO/2dlDcZhtd0ulxIuXTvEACD4wL9pMiCnF/SGzn5rb
HIRmRBg9qZGGpVVBmcggbQacTXWrP8ohpUZB34H5oAa5fJOPKvueZLmdf9N6c0yZxvWOtYfDvu89
EJosND9sofYTnaaD42xHfb0sNgxOAlSmSaUK/T4a4vzYBbs8cIFn6MfaNVfQPUh9kye+3SplsjVY
UaP6P52RPC0VgCLLf6/Hgj/Lg5NkERbZm1YA08GuvrsThEx0BwDXlKsof+fPaj/rAcRZ/08hL+59
N0ponJW7RNH0kc97TCEnHWJ0PkGQStIHu5f43Z8kthczW35nhnO11vHUrTp6cAMNU8f369xyVzsl
pRmPTX9zPBh9S3NGkbz5fs8FiQdOT8+rzspoyh1XoY+eIRad6+mcxKugbxXY5jjkiDk+oZLie1Qg
3ewqwtO573wvWm1xLGV5UUYXuV6ChMGqbcgsqhrzXWMWbhccoAN5Tkt/3Btr8z3er5Ojv53tLlZJ
GSf5tP1S/XJOXVff5KJstiV6SOn0Y0jGrN4WCQ6yKoGIP8fMEsmE3xkzg3ywIFKWPDKl9Qn/8+fs
s3aSckbzeHPshnYX2ndYyxbnFwPkMBXLw9Amp7UBZklMfx3dP3yKvMkV6uVKCW5Xf0/Olzf/kGC+
O8/+5WtgCijqbMdpgyocV/byMU75MwNNRFHH2lDCHS8rkr3QiFEimfkJEH4H0Gr/3ijQ2APX5DlA
sACWGdC/qok1bKAVFVb1otnese1VPHdkrmBYbvmSRca4743hOUipnpaWQ7f1AISZOiNapSZh3Sb+
VnKov3lSN2V5B7hxk1mcjQPP0bwNAdeB8iVxv2rzyH/a1tvOwt6LlUatyQHLl1e7xprjZgqOkL5r
Bv9NlR4W3d6vVFovOawazZ63tqGY56+Prt5vO3iwmbYesz459SWAKqBb6IWf7egTrrbqP4keLOBb
xpO9Bhuos2/rnEMEQ2pkiz6WM9QeUUPQCI7DeD9Kz3nolFxsW8yEsPqXVoTKPBcllTuccRNMzSni
6eTKA+vDcw/cLvOdo88zhCmeJSg9Kp0+tQCKbdLhxjN23ngHtt2RapjmJVi8kf5ZmlfCeqE+CygQ
CRsaYdWW+EUdm01wpWVvU3bx0uXUEJXgVWfzVqAGeIa64m9EDKlZe9VmMb8pMoww65vXen6p7sc2
L1i+WiKBxUBXjZ+ekLFfpvV3y1XZztMfU4MXBlMlgiuXfHWoWtTdMjdCBnF7E+rbho5t0HKDeV66
GXhk8EIWZ8dZ/quekrOTaleGI8Quvu2D4iIRllBDB2196uwEh4686kse5cXvYZpCQY2Nl3Mf1zBg
SS66qD326L86eMs2ibWvxjRkTB5TqZ0XEFOl/jtX1jkbcep4FPHggcbSzLcdWqkx+pE3al/2yN3P
7uqtm1bnbgw+sWb5c3kwemNfl9pVm7LQ8hhejjYqux60F9U9qNU/TB3/ihYypOU/gz3YAhPm3aWH
GgcRq14Xpvqyg0V0YDi/GRzYqXmzc/2TrR/SRoREZgBFfsA9xzfSxQQJ3MwM5zk7cbEIBQuQNckY
msF+lU3kDR1GrnKO8cdjvZxDA3oCSlOITxFa1nDktru/u82GSbvlJofUmuGZIy+UqIce9fDshpGm
r1tfPi8T2GkaCWYTSunwpHdRkZ1Vrn4GSROpgY69DF5kqs5e/1kux3yqwNHW22a9VIYTeT+L5hfZ
puNAF/j0yAU+XCsEXqiW0jj4/qHyxV6nH8F40XOg7F8jv7r3KzGD2xrgvGIrGGnEmjItCgxw7Ea1
8w9utxxZilfoovSsbvyOmVTJedj7mlbvObe8yIU7y6QbKQ6senrHpK6beifFc05P00ShFZdANzup
5K3Kl3ubwmXkvGUaI9ofUSh6o2mi/K5owEum4ehPR9yNYEQ6CpxXEsM0nnkfjCtPmC83Vi+o+0Yo
7c2bAMilvdvtIUhOuW1fO/zqXv+bFk+cpxCcjcW76t6B1DDztz9kzLqNrT48Pyqc0+wnBK6sg627
CFqfzphsV6ldUXNNypzMvv8oCdLg9A07vdmgIN0Nk+bR9/ZGpg4uq0i5NiEFiJ1tnbmLcQKosnDS
tW9fktRYz0hvQ/deL16kEi3ULedarDkDdywtTBTz+h7oM8LCdeMJAquvFw9FCdSzzA8+cAOvQv2r
Qkc2YW/2T3nFJa/g41/gEU5IdovB2YXy7RJqt6lGrlkgJobA3rliOVu6WNCzEZea/miKeExQ6qbR
IYygwHUtrS5jMWl8twvr1lhRYbSkhQSdhpYK9gyi+zAfzOQxvb/Ak7NMZ3ik188Pq1UG21oG3bnj
zMDBtBMlX8XFe6iGuWeM1x0Hme2JgMDVLpAzGwYu57kr0hNsbMjUDkcvY3IvWCP7w5hiu2znznnW
DfpJGupAuGJp1wDn29ljUsJYZOEYaNWHdp6S32qyzkid74Emlj0gPfuq26mx0zz1h7HlctKMZeGu
LpbT3z92lq42BQkOTn38r39f2sD5zAbn3aU44TGfnOrmaW9ibL+Z4jmnmibUFqvHw9+XbEq9EE8P
mDqjc06DjbenFMZ7aRSwPLnhPwzFmef7TknMDLoUTXvnJwVz+0UQrse6qj8ZLfaeXBZt5I+L/iQ7
96lelnaP54wtASf3Jxkjruor3w0HR+xGJqu4lNgFoYX6dmxLcNCV7Mor1lPnmebNk5gS8cMbIV2j
z2kexFSHO24Xuj3LlMFgfU567vJKPWiGLkOo3N13UPyyHW1CT5wxUK2+G/leJY5//6lG1t0Js+I0
5TELgJnHjFuTZz83qxfZw/stQO6G/TROUav75quUJzzDzosvBjSsru5O2RrEtT5nH5qY/5+g7T+q
WT1MLLhniKb5unMnADn/CPm2xJa8cvSGUEuGOSSUyp7rBOWbl/dabNvERno1/xEy0b8RhWp8aWeL
NNJ53Xldg/nUYcBolrdqJNKVFEkV5b0y0G5BHeByD/5ljfqP5CDzH7lTflw4FmSRA8c0mFf/M+Na
aGtvCX2Ct2SJCoAcGcJJrletB4kiaFHQNTDFlIEk12K4j7bdTuLuYzReJmtyctee2/oCZuhumciL
9bFeSnCyrt3+6pqR/4NfJifMCdvJJj9DlROLY50HD39f1rz/XRmv/+Z0uv0rkvnv3LG/lcn/ltS8
/0a2blLRpVPShRvgH1FnUZs+fH9ckdza/bPCDvDQKX5M6IbX2WCaYDUa53+vQWt1ZXbUHAC1iTu9
kh9Fi/Bc54kPNmzsZb5ZvQz+FfD5j+/4P0vE//58JOYhwlBu5f6vymcyhM6omVTWFHzYaL/zGNUW
77aFD49ajBX9IzPQzT1b88/p+LLqlMvc00fXvy9iTKL/+x0z79nV//GO8Vbpd3QUTDgIQ/catH/3
XQFv9Yfgro86ypiiwdBGAg+UQznmuJ5r2mYMObzkBd8M3Tw2rmYeRErusBIUNbT5JA+1feys8ipw
Ol8chrvdgIjhBK3+5rQtSkQ+eU//988M7eSfPzVcH4L7fL4kczE0/xMw17S14tjPQG5KneodgTpM
V2M9a6LcBHbLiNoAo8l3OnQcwq02aCZ/PSg5HPA2bc1SNw/NbMV9KtpNpho99g1Y4KPqjgHqF0le
D3WlujmAera1TuTX70Inp9tVVV29F3hL8pbNTQnGj4WzXlfb+EmChkyr0byrGpjoWBl3Dv5e0RSj
TOS4UiaSws36sVmt5JmVGBMsmBp3IKLg5urSznhx+x4/DwXOYjtkOZO80t5OSwDV3Rl/jGLgawJb
PXH9YTMv7a9Mis9SrH1UuB3TKiWJS3AkZrbH/gqW58m0qHwoy5AgXMqhv2+ibrI+umqCpFJDNdUb
bddbVIrLQZy8DtIoZuljtSC9QymnKXhYzmPfntze+U2F577IhjK0hpWe0ZyttScHPo2YmmRN94gR
PGfED47oz0+eJT9hz8bSb+uYQNazrTnm3vMnjB8+qdj5t2kQB+w0m3Zag2u2md71+fNCL05HX91S
V8zRuZyCvP8xkZwpU+dtMQ2xm/2V349GIJJBVlis44cnLISsNXkrtadmrd33cQjOszYCH1SY3Dq9
DY0JlGzWI0wkzUiPU+ts2wZpohkLa+PWXFtbfnGc1gPBG/pGZzu01DAcRLGcvGC6mKb9aJfHoB4u
lTN5oWssP6jy0TYJ94/RhjJN3iSeKQQp2DgRluolrDX5PHblb0NS3MW1W4YTweQW4j26fhclVULX
SJBg7MnTVyAwCGqMf/uaXvbMoq93al/gD0DurUYVdbkOJCJdMfpPVNvhZ0CjSMM7RdbkzlcVBhpO
4uQMGc1P20FjFMLY3x/RJOG+Ok3ik+2bQrhgeOXHJO7LI0vcXOn48WYMJerZrz1uFRntpX/t5k1x
stryXAqRRQR6MeJhvqdSg2tJ0QS7Cq2E221wEF6R7heY6HgyaYRJykPRmG8cZv5IX4IPHLiQ11am
P/cEnf28eunmNN/JPhqbQvwYMU0Yu9znS2GK2jvaQ79J7zYJNtoYOCDHc08RiEf30LoFodc8NU3y
ux3cV2uh/goXPK77W2tkyWbo3PLNpQLdqYYvkQc3WnW2wsFu5mvJlyc/COcdrKo4C6s8eCp9LYQL
BZ3IzwZFL+p8F5+2yA9KZwSZe3l17VCZo0nHWd3ZN4ylxuPsV/4TPdMFg7li3T/Wc02Zz/1lyhb/
ajM2SFR2LfNE29orTG5i3EEop8aj4Jl2Z0I7cl+Pqf8sHdzZbWufOa375Pa0L4a8WiRxdW+xa+/7
qXkajZnx+L0ZVwntG5PjS2o4j5pfnQn1dwT5k/M0B/o19TQFiLhxNuWs39Y6+2HWKfUK+bBzDeen
TY/9HovVe6dz5MX3FCdJ47HHeRtNOE+VsIjkUHq7+sKBRrJsvVr9BgZB94O7/CF5jm3eXc2QuMgX
3N0fykK8JTi0Xw3OVHjdTVjh60VTrXOzge/BUYaD1SBkMonxifKdMHEOsbZaOMz7e80Nz5Iq2FsC
f132iMk7ffbaY0YwrEtHcUnVDAshDax49J3irN+L2pStU5rmrkjVcU+47FxVpCGMilTWYEzXDtsm
MT6sZDqZcEuZCqxLmsJF7m4SHsPGmBf8RAUtHtqM+mjiFfQwvYaaRkGKyNKXJBj1c5+z/npaXcfL
vVY8aem5Kd484eQc+KkPnmevOCBUYXETG1F2FIEvpuT7r86N5xRHwYXPAcP+3NYnfbUOmEWDM3EQ
92YpzHxF29I13484YyhmpNb306yEd6Ia5FnzC/OBAh8GpneqdUdywGwpP6BNINe7dRNwaELJ5/IO
gQwvqRy3PSer2auumgU6b6hMkyV+fEVEisT82jUpm5kDQoBbjX+rc9qfaYB5tqlWD6gLOU311F6W
WsbE1pqN3q/BWRmPwjJZSVLvj7zT6QnROcQcJ/SNRu3MkqW+w44wtiQa7dkct84k+hM36Thrx2Kf
6PpVlW16BQxmtbj8loZq3jobrvS2+KGwUHrqkRmQRzdjm1C0Ebjqkhdc2YOecnlq4WSm0bXd5iep
+ytFod4ldXFoORrCYzsXT2NfUazGUamhvAPzRXVNO/+bTFjD8sqKbfJE4QmCuCy9W5ICcB5NKhyx
PMYoq+neXhSdQ7Zor9D+t8QR5kOp2ZCoteRFVZRR6BiCcglGzUA3CK2VomRH6xxq2AUuo7q/zuTV
Dk4dxKoLRvw1auHAi/NjRtjt6+E4u7XNziK864pfLcbUZByp3ExCe21VOE5mf8w7Zxsgde2Sdtrz
7qfnvy9pgC8cy8W1MlhyDOYxERH96ZpqSXZA8vix9sJ5YPsddknT4EQfcE1SfPKRLPI7GQuk+x47
QjLm2GpXzmAagWEjserIUJ5Dy1GaXDXfHeOBXWSjZj84/ffLg1/AXJLjoTSxWTCmYZpdKexf9OLk
FSKRl41XKY1+b68uBeRQIhgdLMFZ+nW2F6P+0d1d5MAnjBCyYM/giOlLZZlHWeU0rTU0SDPMHU7D
yh4Pz/QkiyS5WGgJE2Uqm7Xoq+1Y1ieEbsazvhDTqTZXytU6h8Ec0aR9llTPRZb/UJXqd332ukqs
QG5dvubm2ERY5PB0GX0a9oVJWXyjv0nl5qeRW+rRLZjgtdR1Et0PjONIGfZrL+0nwpOMS5UDHViz
jVNmBj/zwRnOiM5bLqDszJZ17MX9tmq5aTxSVnaH9F/Q8+lObRIOkp70I71SyNwBzRzm1FkMFOV8
DRxMM74gmji06iRxq6LKdMXFNOSTWTMgVMlyBEFS3gI6bjzfTd5wd5qbNimdQ2oxWOtMcW/FoQuy
StWJzoeJYSm1jXSppda6c+ZBHqZ7EtKcSwpD5D1xvTD5mWxu43aGMavONISS1anQW5jXCacCi5zc
iC5lG4N1mgLa3Dr4muoeqe7aTCl9Qo0yarp3ypPplc7DVCDuDFa7RGV+Hm1EfaPtnngWr4Yu/COD
/q8huFJfWB973zYRNt2ffakncROofYZRNRLlim2qk/nG1ovuYtencbE4SPWy39dkBQgq0KsLOWTK
tYsvjCEyrOxYp5j8ncJjKke1cAh1ZLtqZnIoivJFgSo7ZRpnmcHTh6hdgjQGrKFTgtPYVL7hAnAR
cS/tELfuIwMvykAkwqPHOWoLZAk/T8U5zW5TceX0p11W16EBpKJJfdmmIxwwaQ4DQiChrra/1p3f
PS0mJyYOjh+Lx9xj0n8OCy4wMZpbIsQ6hxLWTE4He63Lr2vHXhEMmKq9FX9s6zk228vBKv36OFXc
mhh/FQ3uKQKYWsWkkcqC5jgDbvzXy98/Nsw54mDp3qnEKUie80JMoSfdjTVyUVYG49pF0veXd1cn
m+9hedyuwPvh0lXbtWCxXm2NO/kUj7NHLd8iHjO783G9Kv3oVvNWs1d1VItuhapJSEcHWnH1dKO4
jmVbXteMlCZHh2XT65Q3mGBErvr95e8/IdsUV+gbMxVYaR4NOqpOuWrdoXFteio0jEMAMYEtY9t0
fcn40l7inALqagqoZ7DW7TBVyKxsS0KjxssKePpJRZ76qpd7cndbQj/1rlomLFwV+BR2UicWBQoT
dYyCO9nDKjRKsFMCspqkDLc1xqNT16CoTME6h21vsYKfprc+VwXVV7b7mGTDWa0t17b8IZuxB2jF
A25tkIX4IXZpZr+71XDS0vm1UOKPaFwE6/rJack7z1L745BiV8NKN7VnsQdyzi4w9Rrl/BSU5Ueh
4bvW2yPu/mpTsb1FJV6wzIZz0yXOQceHvXFIW8IqY1MtKNAGrpV9BysVqnkhQ3OeeL6Y4lGBa2t3
m4LvkFDK3R3Vpz0VcswFE5yiIGqwDFlwlsjtYZOhB4B1DRKwt4oXhwLhLCje2zW1txyuKdFL/qix
1aPJhS0wivI5a+yfZqpNu3tHSorpb4NjjMyHuFhoiNuAWFSgSKF4k8AosCCMcPkOZ37a9FqMMAb6
pb1mxXO7rNSXuvUYo5HiMjJwad+fHOVk+w5tBptFEjlcCMkVmhzMM3zAc0HjVq4zJk4SZNx23muY
70KxUKZKtmxDYQlm1K+8BwU8TRLjdVlunbL6brFQRZae7DgeaCcHhg+FHcGeZ+lzqNo55Njcx414
7McOp4KFfWpkTCVzbAcm4q4xYAnzBxX6cyu2nhWZOaM/WuXgXGwCs2zY48kD9T0TnWwO2Za6rRAr
D6df/rDaNnYVjjCIBphGkuY2+hZFJh3saw85tEJb2TdJHwtlP2fTcmrzvdvQ9VDAsdiWOpaiQY3f
IFDWA8i/XTbNf/KmuE2DaHb69JOb3tNUIHB6lXoVyn34uywVs5duSBKwjTG5sjNi/WSQbqVHmw1f
2StB+k2aqDpSrdFA21hrKjAy/jL93KQ5nU4DlI8ySLgj+mciP7+AJ2inRiP5PHvlhYbV0zyIlhhA
y723mc6cg4/zYFEnl/UddmKKa6XeXYU0cYb46rsIGAFzXokDrWNXVJTDFIjh1jTUHEKHDyyjLMd6
3XFl99ReBm/TfVur2Bi3tknQN+VB6RzZnaoxu0BK+pT2pEelPWJuW3K2xktDbgtbYPuS+B6tXi7u
s3IIF8WvWpr1SmJIfJmYwSOqgnoCO+qjRknfVzLpd66GGWMBPHASQf845FSJNlAAQpcoQVgnZhQw
fedLM8x73fBEaC/TsyaTBhcfnX5sXonDQrFJ66TaSYewRslJ308FyQhT/HCCqonqFVLDkAws/oa/
Yaue97NpXEA3YMv2KKIpJuPQO/ID/AD4yrpdQ4fOMcUYaUr3VfUr6dz6pba10PT7B2+sSAEQjQ2p
Yv1dZcVr3aZtxGC8EsmjTScqfu3k7I6md6qDlL7IdXVit/iYJHUidbHTi8x4TaBiUrv4WsxLdgK4
MJFnkL8nH1Mg+wzfz+6cDlwzkPReCVic9K5VUePBdGgbGKnegFzQGM2bXd8Apb0WHaVfq9YL7PsI
SVXbGaG24Gi2dRrSnaSLs2Ak3KPeFihU2wCNtcnozlvVsGy7Zqr2pVG/VMX6E+2f1hcoM48E3pji
hHka/IJxdkQb0aIpzb/LehJ7YgFASDoK6Nb+sR4XtV3ylkZRx03xUi1h23tym5CBI6yIBY3EP5ds
HiucEVzbUkIyS23UUUrNUOcZ46bWpb8LXK6kXu02txZT3N9/0NqaLAFkF1Bf+PDApG4zN3sd3NHa
66b75bMWn5O++tmwjjkZxRGzC4pkkVyLUtUzILQnmr/Eic2K0ELZPns9Lj0hm/O0ONdmxl+G76Xa
QUModr71VnXdzeTLEEKm+6PRQhdSoXeQKRVK1d2fXFq0hpnp8Bi4XDHKuS92NMjxoznOU/vS2pYR
CytpNkaL7t4KaAuWJXaCrSPIlH1t6Yb2i+KA5+dYVe5XQ+Mv7s7si98zOHaActAxg8g0Gc7Ri/0x
EQLqtOLsFmX/1jGz9GxGZphxArO6uguZq1araD3OYjoVA+01NyiaK+f2h3E/T+cM+Dgt3CeTfyt9
zeG64Nh0VNkfKcS9GI39J8AXdqqZTQIvcG6ysXL00qbawjpasch1hP4VVYVTflgX3lR/vlP/kogj
0B5om72FguEzw23D4s5BN4v8lmXrT4sCJB7FX6XRusdMLlDphvWhGqVBG11axdUI4yT1nXOTDA9J
UTUXWQqAFaA+AuCWoSW6oxlgjjIr78nOvYvka7Ir83HvWYgMrtM/zTxdnI5nDmUAqbdIN0zN3IGm
+KrL4hGQi1nxvPC4bZp1fdY7POqd/4ix3d/bKH5+tXzjKOMS5wbJbkW4RbZI6dRKb8IvYonesMXS
jRbk5L97ibGUbpL+pPWe2pJhjVz48BsbqM0mSf0XAon861mzHEUVbWJQCzcQF5KeddGSynmZ8l2b
C3ms7t/9jP31zQiSrS37YTOZXvc6CUE74VMn/avXaiPr8ErYdbB2M2nCyvEPuk5HI7eHtyEvKLju
CfZCwcVGSXrDBkuTZERYvGz9gV5dXKjOOtWuNh3k34vJvO+M8jWRd6f7UhQAXbIaW78ZYM/zvnSL
yf9q/ay1MjgXvC00Ngh8WB2yg6PEgbfDZLOvwmVVFx+vQUSMuuDKQtXqeF+pgETum2ZW3NE4wreJ
jqPcEYA13C6mmowKkmpXNVoVm7Vomepuu3u5e0Md5+INL72lPepg+2riEP0UcHEv/eLQIATBPizH
6RCk3nipFrPYTg7WABSkqMkCzsH4UkqRD5S/5W/WMBV7TcGRRhv5dpN5DjOt+Ezd+RbYTRIFDp/N
wkNmtj4DMnul9YwyWUqfu20ibdw95ltWGv4u/5MGREhmxzvgqDrRXZrtjbzj7m4QVxLrM5wWWJ87
WogLNFeaLc3sowu0R7ESlzDKx3I0aK5jgmKDZvRG77O3pnab3it8TWfhlLJgJ/G59HT4VWZzxnVL
w92I+gT+gqvvTPYAA6SnsM9MlKZG0jU43MwD/VezgakjGZcbS9hWJe2bDar8yLb6PUhrOlj6cQ5a
dew1EXH6726V9UweHgWNsilrNQIid64Zl+lVW/EhdHlCk3BmXWjKJvstqIjr3V+QCcuIgcQ1yUdu
8RhQYMqWsNAUHasEdg+23drAhtKHrDKqA0OalFN1bj7lqSdwIzKfgBUR+tzefZgruMaMLZ0qLWbk
7ma40xhxpyaXigAHuuNh1vzfay7rI9HxH4Z8rOz7XOQ8O7kX9qr4LCVGUoTkzMicB5+irU1dTk/O
iktuTVmjICRhlNSHe2KcE2d6UZnxQS9rlpzpinwio3maVA8tGmnwitGaWyM9ey02V7ITTdSOtK9o
QYbZupSvI0eOMFtyY0dU+kUf8wObLl9XLXnIiQhC7Cysndmtv/KsM570jEDSgv9DkRBEeMPm29cG
5wmIO0bCR1z4stxMdSB2lNEPmwAeEv58lIW817cmBDycNt7zmrJNtofJeFu15qA05lYgAPKtOwcU
EXuZE2PKa5j6JD8CSIv8hfUWz+/UV3FdSrZS23yfZPpz8LjH+4PGgfyODxns6U2Wdnrs+vmz5+vP
kNfHTAptcQC2Xs+h2zxTNkOJe5CNsC/rfRPof3zL/yHG/mwNvBVtwIrN+Sg/AIUabmZuDjxyFqer
pcAEIOYgNpNiCYmwzkAEskuWzvqD2cdQeasT0BpB6JO5gGCpqsGG7ZvRw9U22+eqdFXI+Oo1EwYy
zFuT4LtX4/DuK/nqkaiH3pxq2OAnERz14SFVGbCqgTkHPJjeSWmy5rCIT7N8nqhrIBaMBR/COSE8
I9my2QxtnZ8N3ProduTocVGcZALmd4VkugFDiV3UkWQNmetPSFs4LhBa9HzmAqbglFLmafKBEXHk
xIfeqwGSygMvBLvZUeUWj1n3DjI03+DiAapWO0xe/SV22NwRYtBK5/FmtkZszB2Wuzqyq5+4J/fZ
IHgoxyakk3rXWqhq1tCg//c65nS+GAvAHFWKWJHeJhG8sn/hHu8qPQ4cLlUrtuk5yU4SuiapWPTY
Nt3qi/fD5ct8argTMal36zNJE/yM61/78RQabvoYKAmzlWLSbcN1KJXEpB2Yc/Oy0JS8IsAj7AlX
pxX0iORubzB6TNGKPFX45jGw+/rWes0JhNAmr1nftbaLDGjDVaLVIVFguS/UvR2y1v3IcCsCuNWC
qVV/0teBInMAMUcQuWM0uP7B9ElqycWRR/qjK+LK9GquJbCfrO13Q6HTIzqk/0XUeSxHbmxB9IsQ
AVMFs21v2fRugxgL7wqmAHz9O+h5Edp0iJJGItmNqmsyTzKZRiw7OcmBLqRYG4NRbGoz/rCXsHWh
z30+HEdbvjZ1/T7L0ON9z9xNmzHfqW+kNlrrPLAWGVK7obR7qABKMt5zqm1kIfHtcqy6xMJuXLRq
URr2l3wAQEYdHueo+T0AZZu4QQbrlPxQ7KOire2SRR2YprcTY/aemwwSKjfDER99VCr4NXXIoeuU
GF8LT9gUAgAjuCbblhkLy1wxy2fTGRTDVZn+Hk97zc6vw4Ey+e9u/Fo7BkMDLR/Ah007U/I5Bhy+
HhN+gWlAQMiYdFt+k3/d1i72bW+PuyZlOqLK9sKGon70Fj214kmrayTBKHYYHsfexipVuGv9J2ZE
D1bE2EIxZwoodccBolzopjvTqMYNC6tuqxsPzUrGzd6AxECp0ewogMXWmyAxmmJ095TrBIzV05dE
JZC5Ul8HrV4rmbINtnPGhnP0aZXGV2XK9KSjxtl2Fz30r02fYymJYLrtGZZdp6miMMmYN8pxOkWF
/9o3XoySw7K4uZhsjJPnvEb0bcxi3A/bDmooLcrGV4RnRGQR6KJpFruUpSED1/KD/cnNHbFb2fNt
YohxwpupV4WXPZWWbbzFBV6KlAmpNgkob3Mgfd0gHwKMMuthBuanafwoatn2VbZ7tOz0oDsDMHKs
aASD5lDn7quTsrAtrXTd8SRtRoM96gDqDe8OxmM3D71VXPvp1orcvwuLy290sw4nu9yXldc8EqlM
MknfvrPuCw9hnYc3XdZwcKOm+RqjQ596e4J9rU8EcNO+kUeZGc0haKFiegAcxk4lp/5qyZlOaAAi
UFTiaUY9F0n11VbK3oOakKhek8/aa48NC5XB+QoCAnwFal8+l0SDxjyfIe193MIqETlDsWQyN7XP
WMUPTbDk6a1CdA1Sbjsi34QVWJOrXhwNTSM/4p1EvXkJOv6Jn2HcNNL4fSIqLbQFbegrFdXGF3nE
wcfosUq5ZPss+ozTarylRoZ7drTX3tikezg9Tz60ZtR905oDDVb9msST22TJ/gRikOJVHhkXfLV2
+j4iqrPiIdv6NDSrYhKfLpq4pqss/MXxzAmTs/nGTOkNQA9QzqGG48mcW4Z6bje8UuluPZuNaWKo
pyg1n6gQw03Hfnurs/KXB9QQY8l9gcovn29rE9GQVyfhp+zYdZryZpl/w97Kz0Fpj2s5sOscHbW2
cjTd0EI9cbYT89j6TvNlJCREWHOPpPDJQT6+cnWIjYhPUKDnQ9JRJeNgyt+7kDOfxUa6aZR3KyH/
rJNOEyxeBc/SSiUTTqoFCWJwVdsy2cBeOKYjIxq2HjsC0umb8Z8K+dWK7qXKlbvvQblvPP1HEYC0
EiWwFNvuH8F5rSDOUnxO5gPEbYQlXYk7UlorKrNyayxdyshytkabvXaKEHNZCDEiMIxlP4sCcxRx
v2nY86ytDpZDl/evJBvrPSUiKB/aq9FBku7e8O0Mc7mRHvZJXOnUHrm1tm9jm3knQPXtWJNHK0ao
tEZ75qyLmb4nPXaxvzAqY1Kh0/JUTeGLPQIdjpo3W9qSstw6ad9grRbwfsRANZn8TUPwJzbc/VSV
E6O3mlGdqHdmXt9K9ma7TuSbfMYbmcflDh7QvsuG33MDwCKPmf7Y/vh7BK+nEUXZ5NRt7ZEBVc2P
p0gXbgMdgBCJbrPNs1kl7FrQOe5bpAz+7GPALqliIEwg4A3/FnP2w+YsAWni7QA8xvSHEZ2XPcO5
hLvS6+md4dzWCvID0/lg0/A7zTG3umbMzhaMI9Ngl06Y8zoYjJ+Ivw0khsoFlpvEW8vUR5e1B8uT
rdVbNCNZ/BWEE+7Ss2X6u85Te8MyAGcwIoA/EPrdV60YHCODmXvzQ0ceI6mHktsyGk9O91nbDVTC
w+zpq0NlipptpcB1HlrLBZhgkaLSfXuZ83fS6iuozI+m1p9B8e111g+WWGDrmaZYxP1WYfA8iJSh
jnudW2xVoi+KjWVQM4H+SD6CBPGxYe+0I7dkMriroqR9Kb8EaiPyArBLzPDZaST4bPo26RzKxMDj
UCNqJreoWhgD9Lu699cN5OUuNC62lmd7COkYNS0kmoVVAkXCZYSwDVNKrWo/ifnby51p4/Bwl26I
e8L4hRizQSxq+BszSnbKKh9x8T9M1Xo5ZySco8bqMfxYkPBg63EbUvXE8JmnxKwPXNDdOp4o0CMr
wQom2PAYT4bq/pZ5U2yrrjdBpacvnROehHtyglsVMb2xEvsSxka2M1uKTwICwPOoFYAHUg5zSQ+G
jhKlYM5I0+TzUFssRUJ32s+QersgwmtgnVFb7QIV7lk1PKN9vjQ53UuJhXvj1riJpfjdo57B1EbN
KkaxH7L4D4Hrf2xtfHeKpVDsVZtyQgxhjvil9Dj/LPOB28/+Nqui2pj5fEJm9zufkdeJUPxGfX8I
hfXdVs6rV6Mja6vzQkxI5z+z0b7E83us5UftTB0JxQUr87846Sp86KhB5/YP3QOtl8OCLrP3vsf7
VCRW/l45yZ++LYoHrC5WLZy18lwT41H3arImWc9N3278mFimKUrZPgBYCvgIgaffDqmA/8HKYaoF
0r3OM9egSB/pW7DbQQZrMhoYVxffle2h47bRT9HN3EironSQAFmSXBO6wYgtr2hFRieu99GgJHaJ
5jEscCZFHS1WlECZ7FZS8Y2kavgdmwh3SyywKyBjz1UcfTYSxxGBDsQPDAFLBfJTrB6qgqgQ4efD
76401S4c+8945PDz8/YXONBHPWME9rpebWzwOF3fnWLeJTFxZUWq+rOY6DfU9yw5gMJE/PjVk6nd
BwL2aMj4/LYoHFd4ST4dQ+NR4NeHgBf3rUp5OkiMm9AsnadCPxWKzkPp7trXDQdTmR58lzVQG1L3
F3SYODMmHFXpbdbhTVVBv1Mp85l0Cj6qouYNtkuDp9M9ZIUCOiJ8nm1kxCC30COAOHa4cWiDTg1q
WM6KXu/iCH05qbKgTuDw3YQLJTMhZW4t3dDaS7/8gmS9NufsyL1crAvzOxzyaWc1PaENkk/GaNfF
MU37bKuVir6oCXAGAZFzMfkxLiJ0wSSMngVm7GlSFkyzOI6YKSJV+Be/f41cPjl9hxAIhvB7g4OM
rVH3M4zqP2WCVKmRn72Zazyw3Fp8rI8zEVElPt2VZ/oHm+dIIZyxLffaC+fgBPmPtPlwppBjk1zQ
BRRB4cauDyguu0AW/2kONKC0wUh5lJiW+Mbq7O4USI3GL/p1yoYZDpWij1JwOSOXwKsmMR+bMD4z
VRz2ZT7nL/6m1NI6+Kl1RjQVEoSDoiBom21mmLdixjvjwa7YgtNbtKLRNh12FI7VuvT4fqLc+GTm
0bSmQ8D5sFC/Aa6H40cRe9+4E7rAZNPMv8jevtlWgLQoI9lic7GBH51+YqH+FVbhdzq57YWckHSd
1DMwtu2kND1IkvAEBWbHGnK8WVPy284QVqB8YI4WYc20qSWRoMGSxvSznI6p7r6kFfwMR/cxrQ5Z
k7E+GgWQL+KiKSTq371c0/SsyQcZjq7OP+yJN7lpuebhM6GKfWIqTdpOrx+DFgw3xVnKQ8BRNJer
xo/4SbpObvhJ4l3oRY8e8rM+m246ZVTYMeiVfMs17rh119GXR0OyURIrF8CDB7c1x1ORCQI+PCxC
eDCfHcxHEQNebq3Koi4SLmsfCWHSsisu3oiigApvbYe/gig+mrIDZ5sbv2ktf2v44FsRYbOPcv5r
fQiDGTwvA6j6V9iS69NyRK8CI/gxBt3rgK4CaIOzygRlFwwxdxuAcEot56jnFvqPYtdQV/4p1Pmv
bvSYqHafeAM/7Tb8iCii35oi+EPSmMJs4t2sNvhMvBLvzCyYEWfE8Fjhbqr9qxeqac8cP127uj6k
Vfib7cR32eRX1OgbNgvzyka14DIMMsGWM9FGxJqUnwVGsEQ4FV1MzJ91xxMt1lPSn6rR2+taHhQj
HZO2jdRdftwCwHotEnHuMgDU4JegsEzYirwXJFOncFhzs7EfJn4HfNwpEgpup8UMXkWcI3mAlnKT
odI7xX9DMha2M4HRPBuoV0v5TKYZNTIMXS+5wBuKmHscQ3Bfq6SrqBV8OhtfVjtMSYg/jGhDhsmv
PmAtvjRn7JqKhV8UtH+NRcjjlwvMDd4SdUO986uGMbGP8L7HpHEwJxOnvxll+xkipmgubE9/pLFx
HUT0o+U23jBPZ1rnNp+Okmo5176DqdzUzvC3WVzy0cUsOT/q/E8/HguD4kNZmJxsh4lPWuQ7YXk8
pO78NEbAHXU3rZXT/xhtW92SukTgmn5nFBSUbRo0NbHVRyjmPArMyx5Fshh9q03X/6ZCPgTkSWjN
VZy+JwhZjqJEy+WKlsFHxMJh9vUmNunFsqKOt32T7PNoerNQmHJFfQ5BhKGZUf0GwdqG3AjS1VIf
fFL8IruwOxAzAMhebmtpgrMJ0W2VlrMd5Rit2s5ibtvGFNfGqZ6svwmmZsICwJ6m7gM1B6RvEV28
hGnwxMy9rypiXkrxVfk9VDXDWlvovYjF8HeqjD9MGTMagVPMaQYUrcigmLdOvp5F/sm7s4urcOEp
e9vG1G9pOn/lzfzsa/3XwjZdaASyMX6rZdArUEtsIiv/Yo0L1SYk3GmmPd3Y87zRjeZMHt/SwoAR
2nDsCebl6Mkl2yGO8IAHiBsuZEG8xAoJ+1c52XC2Cn+EL9BQrHJUjnRdG9PEFzsiYQnKJH/IzFm+
LF+JAEwon8Dx1JZCPYEFeYEQfRhgASHfc3J1rdvyRRuh+zuOYdmg3lljotb7KOiXbTYvsXGpUu3c
IgYflddbr1qr/Nab3csAYNw66Chub3e7lm8BF8oD3JQB+ghgc+OXbLP3PvKrv4n8rRr8vgUfKfDO
4VPJSYuMDnqIgQB76qzgmhqFP4AwQX6NQs24/vfiwgCqM45y8roecI+jPRQy/zkEZbSLKTl/tr5B
+XfDcAXDWWLkLyDGr7Vs0h9D65+aMZ4+0DlcrRZdGqFF/dYzTUyFVW2xTEmStyYYbs4cV2d0KP6N
gdO45VmuNoDo+GhaKGmjLsvg5VbNNh4dBsgZ0Q11UiCg0Q9dmTEQd+zoKTJdFsuLga5dnHVUgI8j
8MzFCaJOUaDyJ3fJiUtmaIayHH7aYB7aOgjfaqzuG8aJLqZ1Wgan0nMBe6G4WjHz4+UbmA3Xep3c
KsTl+pYGwfRZt2tg3hvOtvk5ybiCpa/Hx2SyTBPrl3uOUkx/SWfP5OQtviiCCVBphUN5oaakV7bf
2nDwnvPE+xMqLzl07sC1NwBlS7vB/Jm7bvhMfFQPNAi/raACg6DEe2ek+SPwCIc20/sz4WdcpaJw
rmHWSf7kaO/ngrscXXlwk8lr1ZZYp8fMLJj2jMabhStiV7g2zJeCaU0ehnAYmY0LSMn1OLX7MggY
Z3eW8T5zQBHAocqL51RXx058sH7IL822mVAJROPWqMk/1kheGk7xirfKgI3hL9jVBu4V1134iq2c
vcxcvNLwUdGrjBSOWQQkRxkFndQrT5R3TRfMK7A8vcp1cVIQFzd3b+H9xTOXIQbiv52FS+6BOq5f
jxybdxsdtEk8Dm50CurEek3MhmsCF+7OndJd2frtadJCXUzn2c79/kWBcCxHUwAiWoNGUS8O8Hda
hOf7F51PBA0z6N+Z3ZOoM0XvObpleKbvOtfTpwuolUgLefbjgbeYcClcEVzwp9az/9zfHvZ7NmY4
bCWHKfWXwVhVXPLpG7Cfjbe8e3dIBijMGJVU4OydPm6esc42DdVmjNALcEEIfob4yy0bjfMdbVpK
PlJSlaeWLKA9KZ6YyodwDPA50j5VqTxPLb9uUPtwstKbrXR6o0Xo9v8+c87YVltLF+dCBBdn7oNH
R/TPblD9JcKFKzIskOo1aOM/isx8ZLwzPZWJh27RCPw30rhWw4hTc3SNh/u7mlgwWqlsXwejV5e+
H3xk/Qyp2ibTFzWFROqVR0qPH6RJzG9zx741K1swBmPwWQU/KV+Ht74cz1qikoyha7NXQ0+uQIaJ
wCxep1HOm/sHJbYoISeL9UxcYj5rsT3VKG5UbG/xngT7kM7zEb2Itxk81CFxPfzsdFP88mL5EQX2
VjVjeog6Ye+ruqW60e1twu21kWPXQlL25gOxfwGajbTkcx8RlDKK/CMY2wl4KvAAWhl3NzBmfk51
i+qje/VtUb809szhF/twte4IZZOIUIgAxBJYeTBz9BBb6LAvLrrEQIAVd1fHEvbGM/r8YOfgWxzt
eGeVWj/IcbIvasRPjEwTYIIao10jkKeGwInvL+wB40MrjQ/Ls9szqR6MvZa/Cu3poc2Qo4dwmiFm
jpqZcx7AyvRZ5vO6aXw6fa3i5pJTPfkcOQdd+vVhGApK2MnbkBhELTKNrxESNziIgGdSw7RotjlC
ImE+DTl7cSh51/tLJzFWD2SybXACBzeXJf+10cF2jpCpODqu31hk1wiY1B6So8bGZZ2mFF6F55bz
y5gl81GxJWFg4WGNiFuUM075R0Mc4yR8ZoyVn31syCtysdHbOerHlIHvKKTE3BE7D7hE2kuaq9fG
r3EWuK3xlQcRYy9vfBwm9SOdHEVeW1ftUi+KEFlIBmCxnGFJVgna1LiurhmY5rWcvfJg2AOdlZd5
a2zVEjqr0WznEOlFo+r0kVvQfOL7f7f7yWJa1yf7mhb4ie5icfyD8YUsCNbWNuAQSkGYZYANIO9y
+eInZMshsqHgygZ0JCk6VSttYTNStTPWag6+Cuw14Srlti/CCIK4OVxxqi0xWZoOzmKXooMO40KN
gtegjF8Nc1Oce+Qu58mci3PGjHEXtp1RrdMI31axOEPvL1mP18/pWZgVKoOzsDwLeW2Rq0R5KmEO
3P8tQ7TxtWCM0dgh8G0LPYHlGO3z/SWZ6YwhcfPYI8ONTfstbZYBK5uYQ9HQ3vbVu1QUb5EXV8fU
BZXkJllzyk0qN1tM5k5EvYWrHN4qRsXgaUKCUOo42RvuXMMq55sb4DCdGGW9pLU/XaRdnsyy0U+Z
wmO0IKdDcmKOVlxCZuoCrvM+fEfOiFg4adFokcMSkZT5E6kROKLk3XG9QyQDudVh1h/cIR2Pkds/
Np1fkgalflgLUMLtgRTU4dEZ5xP5On8M346OtVnrE6rX8TEOwJgkMz9n4fmf04A+0gIMEEvx78Uf
yycn76pbYSZiT0v4pT0ETi56w69WAzSwjOnnPLlMgdAcKm9wPpxipjauan0pFHjswbi0hrgMJhhS
CRzywVteIl28xeQq7tl/BSevCYLT/a/MzgxOtVXnhynsD13UN2eTqda/l3JUQLNIuvnrBwyJfcae
2jtYgfntjP28bRX08xzh/9mmX4Yv7V7uL2rS7oXJ1e2fzbjI5/nw36FCCext3BxTGzOqQawMQz94
sKhO/y4TAKkFKudDEc4dLVOo0rMXZTF972SkJ3Q99hYPhgNoTzhnVpjO+f5llKfJnpUes5Gyvsjl
BSNtTpBNgvQyLmAusvm4gjxjb7w0fAii/IudMaWRkGwvKU4wdJcmXGB39NtdXJKwo0WzMXuPoLV5
5JSpCaHz/PFSTkFOnBKYaYKkekwu9rQdOK63xoTm15XtMwUt6bFAX5YvmO90zzFZvocmIuShFuOx
DrwOcDrFZ2POGHcdthc8zi1PdlFu76VwNfDLrbvnBMvgS8D4yQvb9ANReA7Arhhoadz0o/JzAGPU
yXsrZ0XktA+M6ruHOmq7h/uXRhhCFG6LW93xTWYOa5H7u0ZPWV3/e/n390pU+Nhv2YaZ+4bV7rkH
iXCY5+SWC92xRl/Kppn+4MrhRvXabEU/CFYTQjrrwkGSby6VB0o41AoFYepLqILkWn6rRv37Doqo
jP4RqHCz74raffeIjD3nC5Yg8lxWCj322TzgR0aVPRMbvGNsmpz8nqzWbaWZs5IZt/PbMPnNHwet
6rO8W0TRm3yJligWx1HWUhcaecNG0AHS1Kj2lvkTN5OIH1IQdaBDIvNUIQFiMfjczGjEjNBWj5W/
yCibXNwssbt/QVRdTVFkfDdlxRLC7PkMsrP6qrzsMjf1Lu3C4sFaAiewWHDm2P4T28TilMYwwgdp
waPp/IJe3yMhypmDQ234etfaZbgznXx8MV32xp6bxsc4QvtAYJ64aYBMXtTdwLBxh/k5lg4nZQmT
uf1r4vZ7o/Rt5NwsdaxB1ft/J4818KkbydyN42sWmQjqmy454AgXG/wK5U42ivwBbRlXw9MwlnP1
q2vpUgLqiNd+aoKtsPz8YktWIGUiOYdM6o0sjk4i0b+q8ORlU/p0rzgrJ8/3THbgvtu0zyPv3P3G
9hwHFtiAnq5kTwnSmh9pgdg8Mwna+g3uY6YCel1IMOsbmzngdm7CID+abRQdLCnPCQpvNh55dRiB
fqe5Z13Kxbie5iLaET/Ub+vlS+49FGuz8xYqddZ9HxyC3PYBuZLIsUIoFmxiEHtnnNWyQvlgL2xh
ctHsYYQjn4YuwpIZDh0b445VQ4AcP3LGn267KMunAU3sUvE73WweQ5H/tksnuqG+53Zd3vjU7H6V
przZojXOZhJTY7sbDzU/g/KYRUoHkjxDPCrcil/BOPkwSO8/sOwQAdyPVkz1/z9a7dD5HExy2qKG
Ep/NgzzPUUvShO/DsI7xh1nRA7E08+VeD3hYQtDX0TDceSo+rpMtwTrBysWyOa0SpfTOSJJHs+4P
luOC+2wXGjy9CCKpvywAowOydcxtVib2hK4XvHuxVV3KdtxOVe/uiUf5+18tiGbMuHZd/54SBnEo
mQxeQgBDfU704EZ0dr+rELit1ILdCGcRnm3A1dsAeC3woQF5flxnfFMRLTUd1r7l43wahe9vpCg3
XgbjYwUQ3JdL2F/KRiEWAwtL3YarAZvVPoEfQ4/ZP1rEUoM+422IST6+epjnZAKjNJ7ib600O+Mi
gVWDhygYq/6acAFv+tH/9AoPxlk7PgiLh28s8+7bMQjJ8vMTNbb1OjDRfErrfssouAsD9cRiDQtb
RJZgOk9bglvcL2Oyoq3qCB1GCXHsmbk8oWUEc95wKzWkpqoOFGyOX9/P2JNZBIeDf1Go3IIk2FcL
71Uyjl0hSfzVMhuTCdKWVYWCBdKkzRNxp34YFNxpIXnQEyqSlWNhBmbk6R7ZBZ79+9iCTSqTauta
YCfx4IZ0R+HrHiU8AeKClPFz3+EIK+oGpzWjnuX2p2eIu7cZ/iAhyhDz73+KqcTnmJXlY9vwz/D8
IjJe941bHpq4Mtf3b9vyWatHvRTYzGFNELRz1Ywu1//aO7gNyeH+wM/OGC0C+2PScoJKkbibfx97
3NobZxrkKRNBRGMBsSfLW5rPtDje75SOX8y2IpIgEmjscNLVmEweVYLEy06Gz7RoJRdWGJxIQJqf
BvupzX30rkwGacVHBAVLIBJ+pGHtLo0/cBC56dgk0Xil4TYCKkXkLB57IdDLxG386Dk+XLYwf0Cj
Uz1YeNDFQbRBfZrKeLy6ODKBNy4lrpqzjyRSb/8e50gn+kjUCIK9WhzC0PbehhoqDVauf3d8b1Vy
PabmsDdsQ25LiCnbIfTEzmJmRi6Gak+MTS6u9KtD21Po3ttyrA9zruEqDk/caOopoRvB2MFKtq3b
p6kQX0YaxJdSaJ4R1cprjhEKyE/PyJZkcCNK1NHTM3sZCw9fRLzIPfPIt4cXoE+sCQY+Sn6VnTTP
2zrzQueBlhDpbtzapyiZxYcsGRoH07Eu8+JqV7g2rR42ALrDs+QeJVCJ4dbU8YeZKTB0ZowyEGNz
vjcXRhFe/t1LbkhJT9jNdmyG/nmqzXbZsefvrRg/CJtjYOFq/0kHORIY7uX7SzC4GKAmEiSC3Hv/
r/ywJ8H+ZwYx0UIYvkQhp0eIanD773SfsaRthjJmhexxEsWu9RnH/fDi5tnjv7fO1vi1qFr/q19n
gV0TSXRFYjFxeqPozUu//MfvL4pgEoLty3TrwpG5qL6nqgMXwZKuxoO1/L1QtM6BDLnHjHP5xuQD
lGqn6vV9FOH0PsktDB24wUO+ucDEvykQ5eDmJVeq8Kg/jNoz9yJJ9A5EzY0I2OLJrqLsmfBjFt7N
hSi78t10KS/joutwRQ0U027rHRkQnaF6f5RA+k4eWCt/ZTh+d/QmFjbAa0FVlZdiAi0hxig6/yuy
U6Rr0cRHVknj1QBeeTKrJn/n0IdMtvjOjYY8QVPBRQkjdqztLL7CwSxzSFuhqda6yI5u1rN4bbpr
2rBgyCflXIras7YBq6MFhPaMvP8nOTbdTdtWCFvXKr5bgGsAw1re5Wx+rQhSSmVgXFsRfJcL38zv
6YXuA0aKRNKawsY6A5y93Dv73gBruBQ5bFX0NhFutLdQAB1mZjtrPqacl0VmMLCJqLxdOTyQIFXu
ZWUo/Ld8aS4hAUM6PUSyHxCmkLChktZ5GF1JIlfZBvuR0EvEDI48d0Z6M5Il0DGqgmvpW/azazYv
tY3HSUmKd8Y/iE+lqR/awfoFHWK6RLp8ThIzfY6N4Kpm0LaVOQCFCVs86sumoG1s+OoYLWJoW94q
IeNo1TsU+WrumABtqkZDWgExQmWQtqe4JlFu+RBSuZIvoKXJsQGdBWIxOw0enHj4E9WGwC8WafaX
iQ9+mjTmdc8KkNAnrvPZ7QGhpQsSbkHNJVTVeLZDd3v/XNoywB7jZicUduFBwQJbV8VIyRK6ZxdK
yN4IFCIdH6K4J6Br2zTAF2Mq/I1oArZ+gsC2SlAWlXKOjvfnWUyqAqcXUlrleX6UqdrPwAlOqdbm
BRO3grpDHVRJlR37HpuPqGMcwMtU2vIQ3VVWC9MgH1nFi/g7rZ383Y7AWOMUtFnMwy27XxKhTyDJ
FA2ITnzzEsQporA0D04sK+Zd77Bfp+Rzid8gkZkZ9PgpqR/Xpe1tNZiCrTP14sGIql92MzVcBfxq
LBSLcymbPaobtbfox88PmcCtyTCG8yh6dEw5PQsZs0VXEKgGVtS4R1LK3vshWuo52xoarj8j6vFR
tr9iwykP3WT1WCOwpKrBkKcK6ILRNdONWA78DfeMQMskwAtBUXZNh+KbZr549g3zK8tGYycLT51m
RfvgxeHV7eQR0WnxCqIaZ3T/wlb1uXScZs2TSvCn9ttn0gugiMTGcI3VoB/YBj8PEIH23f3/VYRm
t2Gj7u9hHDgYqMfxoHMAUIUOKQxn4i9X46ImmpeBTr/Md+5/5dsppYntPkZjhuEuTxoM9dBxEHzY
EJJHnDSzT4wDbThLB+bT3LsccZ5THOD2BxuiDYZNu7RXXTr+uI9J7AkZJwWhsRSEc8ePlNuXUdt4
T5e5FLMKvbr/izL38sec4JGpNL69QfHMaEZDUYoA9d8FpmoeCN0w5RBVvMQRuZXJyL+o10nfvHWO
ZGYpsPlXtU0MTBPfGKKSUlMk0yPeMQcr6xI9ypx5UwsA8oYvNuECTkxjIlEHp5Hot+g67IrYBvhJ
AvFEWUFUmBD1xGZgX5IJe6+yXsWSkyalE+7tKB82jXGNKWX+5n71M+woLCg4/f1IjlHpYGnuIF8c
Quwrx8B0s5Xk28O3X7FxZDi61SJQe7yPHNRmdLLMuDnXMA+OgQPDRAuempSjB32ZQej9zl5S6GZ8
RTjMgwzMkCNfQhs+MTKuyfd++4gBqa+wBpc8xHvTi7sTGzFE21EDXC/wWOAtBQY57sXFKf//izUJ
6f4Dmg8rW2mdB84VOhkHsRbQgaMxtO+GLuafRlqo56ZyUFssDRFSLfPUBrtqkMsaWaZPziIbMUQZ
rCeCuPaULD8IjAVE0YzHgfHBrhgRl/uMZzZU4hXxdb18zzOKeRXQB3qiBhXCFH/rhoj/2LAMe79m
4OCpcEEfpM3zlIQvw1jQC4zsK/wQkVw+wEqJcVsFTXEgWGx8zAPSZvuwHF60dPYuHtmDtdx66K/7
Y+vJU0oI6IUBmvNYE/scgfh6SrFdbWRCloyVvA2qCfal9laVEguJPZ9WBfiQo8Ntx3rWvgifeOaq
TJKbZ8AsroiWk8tMR3l4Orggw6Mf/eDoBTC1/Kda5E4nL8HZjag7XaKgQAFW3/YMuswkgRaCVBSd
EtvxH9ukHsAVeZ9MevM3xWaF+GX0UrGmWyCoh9J1BryMjfu+Chk9lCxxFfcHA2+oYSpwg8uSF9fx
1ogMeW5yu3qY3OK3VbrTwRkKPPPLrxT/fsNG3P2LwxaPEIcQbwlw9UT15i6WZXsNOhwHbIcGTBtp
fQ6q9ssymHz7jTmSZupynjr0xvWcHMvaZV4m7aNTFiOPYH5CGeocrRItL7a2+a2fEPTDzT+HUrg3
yw1AegKWNtIWMLPbgMhdvqeq7Fw0E3QAdB7O1cMBvZmX281RbF/GynM2CJZBrhblGRPJfPaDqN4S
tHBp0GVj6sLwS7X70VXtLx1pecod4icM0JaAUtR4nTDDLmxDUlv/x9iZLceNpFn6Vcp0PagBHLtZ
Z13EvjKCwV03MFIL9s2x4+nnA6TpSqnaMtusjCWmKEqMABzu5z/nO00KnxN2Wk2sRcA8jlN/FxlY
q4KOXNI8M/VrPd7WPgdFUU3Gd2rcJnVs1sRsz+x2avcQW+1taAJw/i3S6XH6VKtu0Zjr+H37HrdW
02ANlwWwnLZK9lbBY8XsmucSOXsykLhYYxOey5oGSjulZDrlmj6UVe5Czle9famgs0xHmw5E77kd
KU1VSiofuKUFee2amX8LhNWkT8uPhbI3RACDTzDGAy7AbyQ+iwm3u66rd4USyuU8pSjY7MNWyCt6
tfN79mPpEheCd6bF1iEdbBrnfAQ7Tb7wZOW6QZqKJ12fo1EwWTq2ui+OJki0tV+kyS6u6TbMmxHS
G03ll4rdxbOwWdhqM66WVhNQaoLVl/JDAK2qEzzACmed2UDyib4WJTHq3OyjLXsf4kNOlWyJ2vLs
qpxsMeoso5ocEQiCvlnSm5pSP6Ac2shJr+1kU8kU4wtIL46U6vjiCCUB6OJBS0w8iBVOH+96J75h
+cd+6PBF2hSUjOr0SvvtrouL5LVszC1+Tp/CKuUJ5/dScRz7GGDjP7FuoKQHHxVHXghZ/YntA3Y+
rzmMUY5lG6RS5Kv1cVCCbuUb0lgMtX6zc8/ZZum4xYSZnOGL0WCmXDwUMgSz6CHTnODDdpaZoYIl
iEflLBiSYCn/OtlTtoDq4xOBzAeo/uoBgOHNTUnHqPkTGIH8SvFmtbNFG6/6bMp8+dAYwb0uyDH2
CKgCoCt+DADQXokOxp5Yge0UB9hJoyJnZDzdZWXeBztrGmXUaX/IUldlm6EO66A0OaeYRPzcIFdI
uu+0Vm+PmcGZu0aBkz33j3erpplORZ05ISZxAgrmrIbpbYoi9fu/uaqlqHdGi48hluUbiUEi0Z2t
LUfNQMsSvcG7L/RtmTWc19miOQRU933DgHnotc+JgxscuXh4NYegWdeODYNsuqyKIlPvcEughvKj
DqX9OCONsVodRhNLkJOWHnOhtDjq03DUtKPuwKaYsZ1918JUoNy5Q4drD23rBCe1Ld6sMUgPuM9s
4B4Io3VdWuuoKarzvLlrE1FfG0B8huN7D3lMt2nPzmMTDqVB5pxHihHDH/FtD99EId55idYUwy+a
stceNKL9+44zLDEGxV0CiijX1QiRAhZXdJJWDz7bi0eUUlznjopdnANJspRJO9CqW0eYRzl9VIq9
a3KAlrVqXWO0ibPeYS+bXwDiefYDCJxm6fj9xkN/e4UrMbUN23au7eaTnoHF6OQmsmZyyv5GdM+G
B/3PSkM4172D7Mu+WlEHZ5ViG1jWSl0dvKp6iUxqOoVbffZNZpksMlQqJbpz9tOu2ZqEwE0Fvpqc
d3pDQFIWGYpANMovurj1Y3qehDI58BScNt3fOv5hkjua3N38onRdx9Iq86E7NCK4V8dg26lCvRtt
rz1HYX78IVKM0YrAjbItJhYu7OrqrXP9Z3X4ImX0pvXwLOazA0u5d0iTZtwhTmEXGQdzqytfO3CU
d320UkeHzU+G9s/hmLyBXkdMXJLivkvgvjkYDpiukJ+sJwdB1I/+MRh7FNzJGKiEVfxoZONLoNBM
jX9CUmTRcezvBOebeXFtaJcbsQSbtI16pf7iAhuZrlBVcmpk3Hsk16/i/dwpiZe+Y+LDFNoiplv5
OwifNcqsvXDL8iKneujJHaLZtE7O758k4G/rgs5pyrK3xniD48PqyAOa4yFLSEP3jQMQ6loRAruh
APJtCcFtc5OsCa6w8dihlm7jsQOUS/HVmqyZuaiSEJ75iHkWGjQb/un4pWrs35GeETUTr0QL7R/8
GsaEOy0aihG7NIHgJtBtwE0E5XSUgFGfEqfu1fZTRkO5oi/aWhwYhuXrwfaKfQLmB0+gZAQ37atj
B7p/NNB4oOhedrDGL76ik+Gf1cCyXBH/VR4D2IBL0ZJfL+32lgI5uAShdcip4YkX0YfMnO5MHCxc
jBLPGIIPuzR80Uu/GNINnFDiMI0Dq6xgT0assb+WWMlaVQsehWBHh2noHJhAujBwAaRPVHdRlqwv
jpEC2MS1CdzP7U+V334UFQ4Mgwn+MWoj5air+4bSvQ3DLHU9r6STCqj0dXINqCvxQ2AqRrMKJxtA
23Acz4Mu2YaT56Oj62Rsov7DsYgVDs7jAMwRe7t5CT1mT6qqyF3Rtbyv6Airts+CDWE78srT/Y45
Y4e5MaGkNZ6oQPgOzMbZWiMMwaZTh43npBpu0EfRJMjHsQBmRbQwRARwLJjTHLoXMx4e+Ycs1nyI
9R162Swtdy+ZTfy8AyjOCS9c+6nLyGJyrgckL4+dRApDtUUF1Xy73Zi+fKb2YdwpXQton3k+AGDv
GAbNNjLyQ4t1yNhNFsZKcI234+he1B60TxNTBhQCfDd90D6+hiPeJWKzy5V4qh0GtzDdLUbRXjut
648wYtuNSsZxIekVtIKo31RI0enyxU8Jg5h10t/7VlJjlQMcn5TqAbbph9b5ySU0ecsURkXTFd2U
eUgfFTNeWWSvOS6OnZ1Pr1rVudPBFYNMT3k4MIw9ILbukZCHv5JV+9lmBVhlcf+chaOyHQSJ3aSG
1alkFujS6VKeH2Q+XNVNywlifljEqIBEbhGn6rIBA+y8jWPHG6LjEntOGAVPmxa1xW3LPEH/4WHJ
nWg86WI4asXoPhfei411bCMHtVlNk8xZIENdfJnFxtGlRzGlpYGaVEq9mAYVawQhVtyW2lviuypV
6fBS4xiEbxGw0M5DoSzG3OT0tFb2kRvRZUG+PAqQrEns5xtrjs+B71UXKVkePx8+uxODz5Wb+eii
DFOfQsm+c5Z9OLHYF8O2b7UNaQP68TJS5Z2N/2VPblKeyIut+mnQUXZAWTNVf+K8iJFvPgXVXJRu
1/TH+e2udJGsSq7uB+VrlJhYdrMIUdpCazDCYGOrlbcTlkIyMnLyF7a+nM/cKtrXgga8JHTNrW3W
tOopAA/6xFp5onGPqv5ZB2+N4g6wCOxfdnBB+niGGNh3V4DKZsS8PfgxlrFJj1ApK3EjnPEDNZII
cOW2TGxvU6YhSC2mFIrrcri2Q/fs65SjDAiBjDTa7Egbg1w0ICizIXN/HFNNxxZX5AxCiT6b774H
nMUjWsGQuGPwq5yli2UZ/bhX5RZHeXwtQgmbBQ78nvtyoNnMf+DxV06biPBYm+N7p+fBwwiO8n7o
YQXqtAXtf8geWSMtYNFdSQFKnm1oaCqe9alWnIjSgplveDJIRv8Y0MQGXRxK1vFmOT1gcbgCxeig
Gpt6CXCvLB8qqU0j1gK/FudVDR7EBQsRLB06AE+tN3zPu6xZg5Mob5Can8x0VF9GWtHjFjM6qGvW
38R7N9nYtb3VnguQuecw1kG7aDhgFFO7S+jR7drHBnfn69hCMOwxay1m8wvvxKPbY9PppImO1Ovs
PDTtyWmQHBi5EfhycfdFoQmcb5rKoUDcEQnGfKiitE1PYCZ8WzeJuktXEeuqht57RDzAwd4RTOe0
kc7Kn6n5hy5s3B+bCeaK7hmiIIaih477YZV5xeuPjoB5s2GLaSusy/oG+3pBg6e7jOhoXzSVYp40
4UarcNTNZYvavokN4HrJYNeHvEgkbV88MnEYgjQHKLCXqgoHLEeuOFgy1F84STU8LOI9PzQWhtAv
xl1X98Wd6bjPodK9YmRe4wpI7qGEOkdv/qoyLw0ecmxwxrh8CJzuyfcldVLcyrAvkmUynWz7JrGA
GFT9vie9rrct83I2IJhL2D31uOJ2WaXhf2pMkhDk80OKLff5SBk8Wo66d4ieLynx3eLiji9FFQXn
hMIakEFr2ffDbdDKEyRS/2g2uLeKuqP5dtoFZ4TiCqyhG75Vdxjzd5pRaFGhIk8NU3BxjdMe2MMk
HGD3Cp7pYbqqa9BLrbGh6LG+VZG4o0vX2pcGypdFBJpBD0+1OrFAzPh3ISPaC/IThunpSSH9gDlL
p6+nicYlI5u3wo5MsE35nliaAiNsrC4td2pZW96hTfDr6KrxkZcmRWE1jmk9Uv3XIm2QKOhbUEz3
uTSC8eABl6FuAbTTbJy02WOuOFR+TRwMnxVq8GOmK987hrzQC6yvrn3Kk/tKjPlL3tD2HlTVk3Th
S8ej0F+awsG339ck9aiyofCXJ9K8bZjXR8VloDzmQbo2A0d5jisdJV8EdFpMmqael9sZQk2mBJ62
N3HXp8lOqbP5c33i+Txv451jYPGbjzqVVhDOSh0NOz0/XyI8CSaTlFZI3IweqXXW2PFq8FRW/Ono
p4n0XfIz7DMcQhm3pxbHw4o+kvLNxS+7OCPY5DdM5ZiSzLxb/9g25IniMjDoIORo9V5K2jP9rgWc
7Lmb0YGFkrEz28wXm5T2veu3+MQAej92WpkuiDVfagDWmGp4DglSsptxmo7nofV1fnUsibycYJm5
GR14xNpkEzj7Y5F2oMJNSpA1wdmwPdqreb2uolJwqpuE2twNGVyYtf6Eix0QOQWFSC7aXeUr9h47
XovASG6KTN50ZsFlR59BHqJBOZ27UalLXFgioXinz+hpqILsgh14WKtYL49xcZVKYN7igCm6XTt3
mqhhEtpf5NR+CCcmWKaS+G5n0UQVulMdCUlYkdb3IWOH3TyJxbC2l+W9q/TXajrhybB81vrsxI6r
eBMF7YeERrBtlyknNYC70oy9JzKHjPd774B+SBKrs5tDNcDMCYccdj/JnR08ExqGzPTVIzOm0ixU
u7hwytYmJkGWkvRxMXy2dZrAMFBT4dkvIvKB225swTxFyJf5RO4xQb7rnsPUsw02Y+ory0aTxrWT
LXm9omQUxS7Kvy8eXeGBTpFQk1oLik5bTomY4kGHqfVFn+ryMLYgBnUpuzA7jQ7zpTA2YXG0dEbz
2tgnlx65YNHn4amsKuPn9d6NgXJAkYT64wEItjjs/3xU4/RMlyNvawl2h0DfvHXg+Z1ih9HxABWM
lKEaclcYNpMHd0Ad76L+oPoNtuqwAO5pgpCaLxHEx3wfgKOug7aAE269WmMS3wrXjG6N299PGjq1
E/kpkaW3r52A1yHTHlpVb198dVEPaXD1onvFT8NLM5LoS+LRPoVGvRuLQgd8iJ0GKnX7QEKkYgBF
Qi0BorCYr/IfyxsDYBzMWGZ4iDyONAfTP97vu9iI6LmUa13rgsv8IcRRWdvQy6HoGaCh+2BT48fd
9GNN35dd5PuOctKVS/oI0+Rwms8Zeentslwpz0zLOHOp8OfM1Df2hmRu2FZt8KQBdaJKhX8ErR/z
js0UigvBrEa5GLJ8FRpesiXvqAtZv0YlRV7BYGAgaJV22yp4z6mohkVnQ3TNuil4kgZx+hJk+dVt
gvjFyapNqOGaL8JIf4qLGOwEbeLLSsNfRFT1hRRBuioNJjip69yHLgOeWVEyXJeZrY/jCGcWBwPo
07rvqfuBJzPfkdLqrCXyySYR/CoxyxxYfkatrWGP1S4LscQsMZOmw5NsfQH3zrySCVFn6z4mpDvF
A1utVfqtx3KxY/Qa7abAOyUyGt326rjmEFDD91ecm5/U5xrcPBYvQpWw/UAVDAYKTqMHtMKnlvtc
Wf66GSx1V9nFk+U62tnMdX3Cr9j2oYv7e61JwjvZyI9aobvRdIL81gtkPtcFRC6ZJqPQfAxhT4TG
Hm/zykYyKqBsm+7wwaiB7HcoRUHogp4P9eL889hm2+IwVM6z63b+C314PfF4h8dqBb90mAqxtLri
qEmiap+yeHOcwEAsXcZvwGmjcldh9jpqsXbOdWjpJd3Yvte2O3gF35Hg1GNIGmEtSe6s5DRFiDhN
xTZZLlM4CJ6jryPst4+smMqEWjXbk+oWcomNBoXdHULgvf2em46dZR8kzcpIxXD6ce/NNqJdnTAR
cJsigC2HITPjPLhEnh9PMRQNZAhVvfWRFxyyJnuhzSHYe2X0wU8TPGAlqhdtpIljadnFs43evO6V
Hl97y15AbepkrYqIPmpnMB+s6ppMO76id5uD4gQbs5PhzUlHmCPWV7NVKbzIq+reDlK5VtLwq0Ni
9caTn+mgriZbyCQ8V7OcyswQQkGmdsxpzAEERpvSlzdU9iqqyvGIvRDWxhgAhxnTL4abf/ghlWeA
PXFyD2rbL/oqlcemjI1TVKtHraNZllCf/HAY9aZB8l2PS/sF9DBnpcj6Zg/q8zRx2PQ24MA0LO4p
FwJFd8aI1HKu4oXKcJqvNMmTgKQ1gAzwG0ttmgkSrYnP8I+xTYAYQpStcaaqie4+emUqdrDZbbxh
sXXEuAU/QybOCzgxDMuGH3xWGyU9uBp0oLbR0nXcNpNfyQA9k4f5GR09WqUqA3zug+jWu/LRmcAq
rUy1tdGL9iQJiWwsw7vZ0krRD6FaNKnin7rkm9qGHImDDpnhx0Xs2NBv8YiQDfLbJ53p+VEvyEGM
QUYGuC7PYeu1l6QKIZJlyvhz6yEVLKLzyI7cEyppE2Rb8qyQS1Ga9gn/zF0j8IM2qghfRecgRSVp
fKaUeXyBV4DMyc6Z4/mqndIfnd+crLowGZsTDYljpmWYdh5Um3hIjpH00XHVDIopelfd+gYGlty+
y3wSKdNnbZpmpywmjcDR1HzOcZGuLIMpIziocGePeILATn8Yjk1F0ay3WIFxmnv9RIiZE7SqmsQc
WLLwQQ0b58HwCboGnIkyGb8qZtyfgwnuL8h06AGTZl9H59ebJt+lgTOuZeYpQGa4IebjU1RlPiGY
nDqYlCblXhX9uWXyBQgpxRkyixBe8h7PdsLahKnRucnRaFJ9l0eyOerOVh0aah4m9ZH1WWdWDKJp
2thTX9rJAihK1bO9bZtdqDfqxTTc55ERKgwoupQ0sgdkmMFWKE3zGOM2opG+HF/82AXBwNeCv+Hs
2PsKjs8K843rZ1g2K33DNF97i0Pk2CZVT4Nfv42TD7HT4ZP5pqIfertqH0mwvNfYM9dAgwnjm43y
3Hf2wWfgfmubYonNnniVrMU9T3oY2nnCdD2tQkBd7cEjhcV13tA8IHOx9vimrdX0uHbSfTxvtTU3
tFe5zOObsN3o4qaSzEuUvFZf0dv6c4Ih44cOAxGUWEuam2fEAaiMda7sNQZyKyiJ1F7iN964U/ov
sM0cHkjLEymWYu0Hvn/jwfDBdowgf0V7M1USuyROzg1a5tGcVLhIxN/huxqsPJ226pPhNg8qxzp0
75Ikf2P00p2UzmZYPq5hH4x79pAGLPDW2tNj3u/JofeLbNwhEjCUKJieyzZtt7OEDIl/3TYqk8AE
4Gpd9+3WTux+medxsAz7LP/ShQU+miB99prqtWBguzBbEV8jRwnPhN+s5cTCMj58KkUyHm85s0Zq
S0q9BOSVVM+RrK6BWuHLnT5LVAi+ep8cjEGUaxbFhIc0hY1Krj54fa49YQeiPIN5Hly7dMNc3d5L
LfCXCJfZk50c4oTqepqS8cfp91ObAd5KZpC+fIcKeBkUEhnNqPIyEWcp8KXwMxB4dE0zxyCFfiAR
siIN6lVTJlBDWvNmoN2sEUcm8C0Mhqnptk6deksUDjwz/vgowB3j3ZtKl6wYr0kSGg3VJTK37sZU
tLTnNg8abTtEPyDjKtJ+KV0oADKjxmjkEE1el2eVDb7RgdgCUCA+hn29Os6Nc//3l+K+6l//xedf
8mKQoR/Uv336r8c85X//Nf2Z//6aX//Ev87hF05e+ff6L79q+y2/e0+/Vb9/0S/fmb/9579u9V6/
//LJOqOYZLhvvsnh9q1qknr+V/jf8ukr/7e/+Y9v83d5HIpvf3z6kjdZPX03P8yzTz9/a//1j0+a
Zf2pmm/6/j9/c/oB/vh0/taHX/L/+APf8Mz98UlxrH/aggkKDnmh09SnuZ/+0X2bf0vTnH/qtmk4
qsVR0jQNWgczVorgj0+6+CdBN3tS7BxV2DQTfvpHlQNk4V9j/NPUdcNi/q5quiFs+9P//9F/dkP+
eM94KX5+/o+sSa85Qdbqj0+m+unPzYcmtiOh08+hWkBXhFCd37oipd5qYZYF5RmSDRagjojjFAya
y2FRBRa6tK+BbfRnbqLhxwfrv39FjQXeqJoDGye67RDfRe0YYkizSIRxQLuMCSBdF+vPRq1VlnPD
e6KifR3XtC0i0ofibGp2cERtzCkxlfWDY2bdNTXMVV9glU+TVl3r09/mFVLuxqRsmWPEd/iBjW8Q
ZfZUzBWfOW4frAxzABM0cNuDHWwbewroTSqM1dKcm/dhtpxFmaDp/6aGUVN/bWHkFeSN09GcLQN9
TLd0LpY/d0eGXZgEcV20p5/7LuL5l0xBWG1oMd/VQDfPpYdxhcwr2BOV6b8Xx+NdmobOosWesupl
GMQHy/LNauN8FV7wEUBSuAI9TK+ukbaY1h0shpT9giUYcPX25ZJ7V+PoR+62sCMoRkZrH8FjJMt5
AKiWobKs4WnUMk9elfDSDXbxloks3FMgi7OTWvF1ZKbaFkQ7luNYaGwtlG6X1Hip8gAPWF1GxanK
waiOFV0DxHBO42RkGwKdQagL9trrBaBIBVV3gGLJJC2+9+uh3zpx3h4CvcjOOn9+HXbu0W+EeqYa
nvNCI7vb/Kuw0DtsOMAfPQeF3xLPdWJAdha+i3uGSC9mbESHMF1LMXYHT3FsRqaRebHVdDNGynjM
KtLfgFSPEfk+2jn50DXaXuqkc3PwLeydsJuFvPjHiqLVFT3HjLZ9KsTLJ8UrHBxnFIMBAsbC5CGm
i077Dorv6gxK/Z7U5JHLdtCe2zDEUW/13d/05P7nreeQVDZJjtoqoZj/uHAEslxNwweGorEQyAgp
KX6yNcFDa9XRpR4TZupN1AGGdEP0fupy9V5BofLT5uAyjsV62LaPmu5r1zYS2/kzA4L8yoha+AJB
Np2UW8d6Slrxpqk2xks1GeADzXvCPA3LI7TikI1/W+CBU6QmHuvxooa0dcqu0J90S3IS9ygPbA2E
9mhSa7vShKYN5FQwkgnCg6aV7pROtO1jaBZf2CIDAx0VvkXqsNWzDFog5/zHLKhq9vOfltr/Yf0y
9F/XL03VXV5BjTCzC+fZdVhe/3z36UORcLkWKakUVoe0ttdq35a3OhViKodYKwa2vcSsD9Ty1HeJ
6zwyix4+O77rr5IG0p20YJFKhu73pQr+T0va8d3wbZoHapndu1lCXTaCx2os46XWgClKGVqI0KeN
I86u//7AhY2nXcPKEWhmeoX+qEtVufux7NjVExgVb+8O9KQPcVBvZ3sBPcmT9zZlwzOlRvy6+Zsq
YPv3xcll32EKoTkAAtkJW78t77GOXZCxaPFzcdI8y7xljCpXpecZGDlVOu0DWHZ1bogz+IWw3yJM
jBt2jOqtUUAsMDdNt7aXatMuUr3ZHz2swhsn6SVcu+yilj4XsLDPttTkvckkjx9dZyUbnODdbeN0
L6b0ZWzSzG1EMIUIxbQs9rX5KA31NdSHhDXSDdcBGse1M5YO5AWaivhAOGEEl4m1ZgMRmm7NcFmH
cfplHGMeOBrbbyo1j7nIjXXStdFVjZ2KWj7AA30/yj2AfrmiaqJ4aZjvge4MxS7OrGWHGe1ZZiMg
tTBkwpNRrGX66UnQkBuDwTonCmx2hWZmf1qG3WkZnn+VO+23XPjDnuDH+a8vY/O3y5hjiI6I4diG
afBkNKbn/Z8vY6r0Bmm1st8aNsyuUGHEHIuoJQZRBZ91yzhz9RvfWRxJ/orqi+UICh5Mv3g0mR1h
ByhbtNuuXqUMeNe8hNkjPAnQc2ZafWlqGOZ9mayCxi+A+vBtvbwRZ5mo9iVXxgmYXFfvFUNo7N5l
dKuMAqtOg/qi23R/FLFR02Yl0EV9akfz7NqH+Fdcit3HKzFlwq9+yGxz8gRGriKO//5UqQf92Nce
JJbpd02bGWg+j/7SvEt2892DYyC7tmHATF7IxV+/rsZv17+mUm6hOmyYXGqm+fjbw1nLB81QcNId
PU2Wx0EO4DPr9LsNKs1RqvhrROMbpO+UKXBtgTP3QduRESOob4riJSGBvoy8cDjOQ+BaKnv6KEVr
tkz6fOuBw62GVTC3N0i7lx/xgrIOwAyAyKcN7sHUSPLDl8Tb7L0R8YCRhiZ/B2iaOahvADrS8Ayb
3p2ldSNcPD4ETh6dXFUDxGvzn+LG2v3Na+L8x5LpaKbpcLVNmxd+8eu1BhQVTZS/6xgmXzPq2c8W
Sd9lUgEe5oxoLUkX+puOhvOHLm/Ddd9qkkY9RHotp/yLh5b+ZObBSyCrFBKoTYNU0hRM6hg6WfY6
jrKvtev0O2WSYcLchEg3p4icpjP2o7DGp8QyOay2ZnXQ8rS85tzLy9SCYz24b7ZfJh+mpdBtTBHJ
VpFIwKFKnDHJWYwQxYaPtAEzWPq0pBQQfMiYMt0zc/deUeCMd5XZf4h0fNIZ0vzNCzcV1/+7Jdzk
WePYXEKWim5JcFpMe+kv77cw89lZa/8nYxBuZdFQHzUjZ5DgCZ7BZNFRMZNa+8AJ4kCyUxTyNX3w
IEl1LNlxMFmZ4BKD0IFbGLm/xXNQ31zbeKEfKlvpuizvhjhk9G137lMaMrV0hqpj6GB1LNB6vjPQ
73BQMK6OHX18TMsh2IBG9U/UmwY4wsxoQ+VtvKZWOV+6AHNObqqyPZPRaZ4Etg1VWTVilzWAVfJJ
kAGRgwnQCMv7+OuXSPy2jk2PY9Yyh1uNDY1h/v68STMjayuKQ0gMwx8qaqe7ObZ1ogtPeRFdku/r
mgmN6CzIjT1zUzdnRxOPjfclPOjUI36VdDouPamGV8sPCrYXWAsLK3myRAWXXac6UBpUBw5sgkda
XSN189c/gT5tGP78JpucrXhSgo7g/piOWb++yTSyWljABdbUrsOUMGm8dGEyGRVJv2DstKy4K1Ya
jYlLkwP7uWr0YhX4ldw7qkJXYC3tZ4mqROFnVD8qxCBWtI45zA/hHcRQRCC96F+FsEiRl8M7UR42
vXjpXoGm2cjYCdQik9ZTjZFBLiPjdbQb6hBIQOx7MH73CEbbRtinOdmb0Ut6nT4TAaQSzyHe8dcv
hzB/fzl4FtlQfXgv8Q/yf7++HIploOEOVXmwFC3qtzyT/bvBWKWdYt4K+jYqh0QsOc44hk/QQQCY
ohnEeL8LGyIkXlF9mYS93PIQqm+QZDhaVnjkWngAjlO8EISjKGUcxLJtgi8RWMYpFjs8MTTP/uad
1ThO//rOGoZlc2SmUIidkLB+u31xmfIu6Vlx8JpOuy/C907Vxzdw4BedCsDtjCHyaew8GhmMzbiE
JBb7FPgUPeYTckei2Fvcj4sqtc/W4JnY+DNOEH/9gmuaUKeH0p8vQbQCTdNczRRsSlVt/kH+tM6Q
weg9PDft1vQS2qz1FeHFJypPOKtc4fruAki1OaQd4KmhtqPQaSVxjnshmbs4uWuFRRK9P5Cd3dTg
4/y6AC3m73SybNFYg/8qQMazUIojf/RUC+0Od/tdiNe0qJrPNKs+XQKteo+N8iJ8j45Eopedc041
loz6RGkLJSsL661jjpfH1l3CvN4r/U2UOa81mj2uL+Br/rZuvW0AoK72TlmpnbXyQvB1IZFA47rb
FDY+iToHgtAdAvuJBAT1K+yytfZxFORTZMqLza0xFEjaOJ9Ga1xJ3b4QT93Gur7GBrLq4m9u9BY5
b8zd9BDowaLRj4m3x5qOJEotYv9gx8voCw13KXjClErmgQ3iJbmSQ1wAVwzVR2l+78haBhyAAm/r
s4wG1b1ULr3xrOBEcrfS/VCVBw8kQOMc9fYQkR6qgh3PSSLeibHD0BcVK9vcOnTQez0Zb9/dEIxd
wc7Oh13U82YFHFZ7wfBUeWnLGDYYluBY3RcGfwNeUdHtMDTdE/zcFmGyZph3Qxt+bE2dDDZ1fOie
gOsRPQEo0MqKirhgTd+FbUTAqiKKPh7EWHH+N/aomY/Y10AmMZwpMLcm0OSqCq37WAWwn0DdKso1
ENnGTl/B552ZEG/dqLn3GboVkbGubA5BTeI8qD3aZb8zdbGTsb6kcZbolCLumlAHOgkLdKTVSqOQ
LH9182JJhbRBuEH7zPrNWIi+SXHtYZRrPrBW/1rJ55igS+CC52ZExeRr4YTdq0+xhzNeSNrsjMY7
Md/2/Wd/1E9+EBrAWrvvyRTedK2P0G/3vgOXx3fXiVMvxRpAu0IQz+ZvY/4hPZ56zXEYuFz8o/dc
+S9OSiewCeHhySwuPbPoaCOeKDbQjfdUgeIFK0oZvkKL4uqwIflQJRCZ6xgzU669NlmI1vSAa33p
kkoZlLWObmI81vItBpbp7gr/c2VdW3i1+sp5xvy5qWrOcvchjUJDeKhrBJZ1QFTUlcs6uBPi6JdP
eBRXupcyAam39BoCdllG7n70sKcebF7MhPOR92a95cQ99WuivfG8kOki/0xSq8q3XbWpM8Y+mks9
mmRjkMP2NIfp3+Jh3Kgp/wiVkJ5dCuG5P5jprIoYaGdIsTTud6kWa1VWC6uurgr8rqJ7Vgmd2k28
dL4Jvd72sbqLTXpqhbKcz3CeS7wcZgXtMXFtMvQI+REbUu9UDjbRipdhIEiZGfUarZB4AV8VroWu
LlXFYN7WUBfEbZAE27g1KD3A6qv2e53LP/aQAaP7vCwPWdluDc1cRvgm+2oGKNCdTO4vUalcx1Xl
K4t44i2B5B60M+fzPdGEOyfTrhSv7EtBCZNsTxXW7xa+i1EbD34Pyj41tpMY0qU8uxN1Od3avkLh
U8T4L0sWY3eCqdNogDjKNePORLmkwb1sSBUti/yQB7tS39IyPpIdp0lYhcd7KlSqb8gt7MzxFLiw
Pnrmf88i/oLn4GBRQZfJAlhxsjXpNmsn30Ltn/EorwLQHEuJJjDAa1sX3HTHnuTDjp/rGS8QzhHt
/3F1XsutatsW/SKqCJP0KoFQDrac1gu1Ijlnvv42WPucfe99oSwsy7bCZMwxem/d979yPfMipVBx
2E7NRUzt73QcpSd1mrJjmUmxE7qM8SktQ+ORRXKHLBDcfwaU1856RgHkjJAJBbCGemWQUnFAmts5
+lz/SIopvaNjGF7tcThUMXuMRYS7LXvhHxQbEatsZUdNrsVLmUyka6F9GKPZPMD2KVwtDmUGiyG9
YTt6S03R3SrTPmi26Sm9XH1mVoVG2o8Try7s5FDWjeVoUv9Fi0+hF3oj7afbkTqPUdaSPJw+ntrb
9WdLMXiwQTw4dVo3nzLozw2umuwiZ7n6vmD+17uVFllXYLYsygZ+KhgzmG9RQ/eqlWihIlCCfQVv
K2w/hrxWz1lBdwbvzbs2GtmjGNkbU7zZpByJ/hNg/3ZoBuNttOb5UjBkBqMqD5+DDTJwVDuELZN5
HWVlfGmaYDeFbe3MXT/utIh3RdMH/xy0GOzjmMWX9XyBN4GYgCAIeWM1qukhA6AeakZGm+VB9KLE
qxUTWEjM5lb/7yOhstpUqsozRj4bTGOE/RL2MR9756buYtk1guQ7Ubr//M71B9fDeu7fm+uf9e+5
ybC8LOAD3ooCmUMIEJTZrIFIFh0K2clLDHewBHBPaxY3Ludi3po1ysHMyC1n/Rb0qOK4HkLip2V3
/TJvlwIcDfuwHTugXTGWXTqzqeSpkXY1pNyrsG+m+E5BqrqF0A4xXlAePAsHBp/LZMrYKKjmW2Xc
UWPTr2N0jFcuqUe3L+FeoEsogvY6qBoXVuIECIPu1GmbF9pOEHYk5+pBUr86GO6xchlMwqck5Zph
z/VxPFid102q52PoV9lpt6iB03SnwnXUK7ET4fQsKjxRGS9BTupKXbJw2i9NMR+LJsQNFqI8YsGw
VZLAaq9okmOBuKpTa48nc9+gibQhw7JcFcJ0K1l1MhJXDRJOYkzPal24jSDvITzDad/1jPyK2GAR
bHDiw8yTYq/pUwfM2CaP54tMt53hkUPnCti84Qk+v+kE9IHJO3wATyFbKosVT/KFV5a2i41TJIeg
NL6VenvKBrI0usopSXJQ4vgyz9KhqCSuq/C9IuNeipggJ3GbjHoz2uOW2vc2IUbp2+pIwNlFyNpr
P9ffKxqVNQnr3YI0mN8Dc/6hp2+d2aIPt85m03i9xd+hKrdQai/oFe8RJMGguNJO8lrCYJYXDwCq
I7Hw9eg8pFg6I2x244bLjYoRm0wXdXr2Y7rLUFgzknH1bNhlrYqxg0CWAJqKipa3lLY+wNjamo98
9m9MJrd2mHza8fSKLXev5A02FS8MdG9RXtvNLSTCJP2dyO3R5DMLCtwLm96LCLYBAnk2axVJeuDJ
4za0cJoNxSFKy6PJgqbD6ASCRTEJtrUhj57+GV54RLhempdI3WSyPDHeZ+eZzC4US66qftEVA6g5
79i4OgImU2EpG1mT3a7vva6QNsF0lHLNQczmTHjZLPlgFx0S5NAzCC8wl9S5VjvqBWvz56BY98oo
MTQk1JsF4TPjLtVGHCfxq8IfOMh8hNpmF8NsHztPHSMiopKTOVlnRUp3JsAZu2RpUApQ7GT78W93
4+zm1rtMhaEUMGu63DWFwbVeYdQDWRACeb9Uq5DeIB8jhhxPhYHHknQB9J37urvPyAegmsJsYH2g
/tabzkGP6sIT24LS2pXs+QZEQArbWZs0XrSt/FWEo9denUEUnAeevYXV4vCSMvcHRVzJIIimsz1W
1JryS4WlADLjuY9Sx8hZ2hccFcU9FepBfEuQDhpzeZmDCVj6BMdEeWNndDCy9uTLyq4jfop12p0H
iJ3juDPUBxPs41CObqtCQOi+2aa5YYPsTAZEPN+8Tqi22FF8ykV7K4vwDYgufdub4edeL2o+7cVb
EZJdWU17ckguQc+f3KueObwWFZHpWg4NkrRVSfJqppBBNO1VUVDCK7upZUaCFBSj31D727hf0s+A
6wUPSWaZghSVLdfYUPYKXLc6CoEKeUs/JUckoy9FCwiy/cB0cIbajal+t8zRxGzuyDCjdtIpfKyj
0sXHuZ8oeoytLYs9F3tviifc9cOzInM1n8tjX7wbY37o4/klmMefqVEfbOTCmV3deYV6E3GDT/5D
rqGhhvzJaI5X8xSijK5D18d0r9zDJPBUvPcKr6PQkkuEpzCbA7cn+QJyPD/8Y6nzVbXc09IkaRMj
eSIBX9zi0dhVrL+BDWmElFK2q64E2D5TUi+jQMrGXV/mbm01h5QlMDYfzBBcpZK+V7a/t+f0ZEj+
AWjdzkj5/Be8jqzNU9ps5V2LAiSFvUvGxXGEhFZ9Zxz1VdXiWHTThTjNw+TnXEuOqTFjbJhdUkob
YzpZ2P3KvvFMgG8zUmsp/dR4gyDbb5DMDUO8q80Jx4Z2yyfQbfrvYXgVeXxnt7oRTf4yhfohski+
1jw623gBziUssRrA1RzpjiljqDRIQhwPNpOtQstcGgiu3upeVSSubDWOZPWsTS+GGdySvDsSnndg
fu/owFF0s9xM6jkWbAroezOyEIwcdj6zFh/4jSZ2tej3pR94ANF2NpMVS5TfCB2MI7T/eGdSo2S7
rezGoXBqmCq9FG4N8oDzHPMwzC/Tby+VPTLyg0CC9ORij+G5lQGYCu082uFWMDWhv/vRo8NNRu0V
8A1pV5hxUaar8XWi8EB8uzFiaV9l8ZN68IGv+yURdKHR6RX2C1qCm477NxuvgY+lnevhTm2/ySRJ
GuXZGFxb2vIXj8nNqt/sH/7wiNmGKjjc46evngqo6HJzkSNjlxjRWY6KN8nMXvAOkNCSMpucTyzI
h0i2jqLNPlPF/NWbwZcYubDK8TEEYocY6bxc/8aqOy69hrSYtqXd7k2DPybEFK2bLxjuTmPzWrJy
SG5OOltZSEi/022/xHek+r55FVJzKAydTLAJTyvupyFFOkiWVjUcOjCQaDafRvOlkEIp9dNBbaEW
yhMdkHaHG9eZzdb19f4IwusAx1EmwwNez3byo1sb5u+T2l9pHu+knoa6anm1D2YwewRNv8/Gr0Kz
z8pc7GG/7XUVzqSc7kLTcBPoshXFpqm9p8965tqOJ8hSYSgspQsQMPAGbzP4inGIT6UeXRCXgmvQ
vYS85t6PLrFiXRN+dT2PV4VNTpRFbq/vKSZR9HP5TOmQ5OqeNs2VjvYLo+0DHo+XEktA2YZHCyK7
+YIIUOQJUdvIzipN3skl9Do7OOakkwgUtqTXemWVXQzUTEMiPSXJv4SSsi/ndm8F+Z7oos0A8F5S
rHcSzbGj4dUbjVtUJVehYabujA2KTDeW2keW2ZdMC/dkluFbImBdCcj2ib1UUu7lsl+u5Z2vz3dc
8PvKBKel5G+TPz+SxbRIcJTU3s1YPNFWnFOdGi7VDmJgF1TxAaNRBS63s43DYAYv3TCh1y/Olkog
Yn22euM4LmiHxaXuV2921r5b/s8U+V5ANHsWNDBC8MEOHqEspzQPEFqPJ7ISDwO4aUFAgdInXPen
D232kXUC38/yrzLWP5i5PTLZf8Pl9NIQj71gQ5VIvmTsGadC/mKlfLep6vTKdzIkrAadcjhmcAD8
exDgB2qLPVt9tWiOSUWcVaucrPBPmg/fI9Q1c9ndCTLwop66IiwvZLi4ZQUIJHdAeO4DO3ztmJtW
hTgmi2u+FEelMl/QH/Eo9XsLaFDtBGG0mMUwMgpjP1T4wuPgQZqHk0zptZbsYxMpjzputvi+XEAT
Z+ZRm1TOX4I8/IbB82hQ6i9vcTkOvqUGsO+uc5XBfOkqcRq1g9Qza5/Hk2EPJ9Bcd8s0Tg2bwnF8
k7k0djlZcjwCXcKfcx4cy4peBDYWiUjIrkXpiamAtF8NE2SkQteP1QMDnbR7L1XzYAm0jHqz73zz
RAe5GaIzlwCqdDJM6KZCXpI0GENftaXt2qkEr0tPQKiww1O684Cb0akDdf/om+hTJNqrGZgeqZwb
xiG30nymFqyfLroUlnogaOXMDOPS6+ZZFqSf2NLeJy4IdaE5Yswg2EBWvF4z3Jz0aQhDnvlzZEY6
YQtrTWPbx5jWAIZ2AYkCfIwxyvJGR3eiXYKQeaKfw+0pvdRoDgxkXjvZPAW5vtMt/5JIqhvl0y4w
PgrDPJbh6NktW/wPRcy48SpPpoJXgYbCHD9KanmtMY90bGTZ423jmH6dEZ/sabxCgirs2Itkilao
YXAWT4yboO+1xwHqj1QFfK4oASXCUOF3Gm3KVEE5Jud8mHambuzp4YDi07iEkp2tDL47tRWfmvCw
RB6Yyt1shy10dC4rHbEm+S1LeAs3wWlCZIMj4VeftyfEDi8JbQoSLDcaSdgFsV4EZd1MTXtLU4V1
evjdjyYLrI2+Kd3DlNZHVJzikGbwVuXk0kVYWjS/BMtDAChJaUNWPKTZejMxAjPzuiuDtJuU5AWP
59Br+wyoJmk8fZscpRgcHqzDMlMInGmXTuZZ5HiUMalCYz0MjTga+nhCV/+iIL9lL35Ng/AsyCiS
6+9jFOI+FV9TNj31Tv1ptureAHc/9P45wail9YQ+0ZbtI8zqE2An5UMCKWJlLGL8A+USBQBEaoob
Vqr2BGC7PJkiO5kqxMbOIhGh8sRC8k5z0P5cE2QGr0DkbP0xWvnXnEufURfc8Te49FYniFYtbsbN
OFJvjW75p9NHp5xuJk03jWCjimKiYtkDs+uZAq2tarB36662oTro/xy/kva4cHaF9lvK/jTYEn1Z
vqVUbg1vPQNS6xKcRqtDMr0xqDyIgjtF7fam5bs+LDdybvcK8/3kUYniO3KBA6QU3oX4j4laKKJ3
PoMnFqi72pFhXCgv0cDmJ7Gu8pSzebwin6MfKe0Unwy0fAH2jHuVzCwl51JkUGLM/TkmbFpXvo+V
fzOTDKR3c04GipVpZk/Gpr6mgZKTa4klabEHh/xlunC64EZuEF3R/7ZW1m6IrXf0K9aT6+21T7Le
XA9r6+bfm11Tpo6CL39DwO//a/dU/238rI+RLKpyvyePlK7xAPTIyZqQLoQ5ZQqFJpOAoolIYl0O
pY9PUcqJII2l6p9z61d5xgT47x3BRtGHjAKLljqWAazFc36sAomQyw72Lrvw8UgRXh3bKKyOVUc/
SW5qLs2KyRsVFc9RGet/DmVskjb+9zY9g6Ww+s/3fWbQiD3H/XpK2FF57MySe/97l/Xk+sP/PM6/
DzE3Iyj0Jm2c9TlYmz/r05QNExGpecyKvDxNhdl+aLkdEYmtKcf1EBeavwGNR5mqZDSfiENmvqpk
f79KUU7y1E3Vhk7/R7c8acRG59gO+apbngpE1+A8fErNpcO2vmTrr5py3OpM5n6lpPkxGk6hptQ9
3jKaDDy36wPk6vKM/n2s5QEtPf7pm/TnSULhJatKQsyFfaiX3whbIfv7a9ev1nOVYpn0l4j5OMQp
O4nlb1oO/953PQd1SyIQ6L/fiZvYZOuWvDYJT3+Lj+Hoi+W5bms8/9KEDLLH+jbDCe3Lxiunakfi
+o5YBayVrTe0cFEQYw5/WvZJGeYfu++3ErioANmmAOaDn8KNldHrhs6VyVxPxulZTfYPqbz4ClYh
axPc6njaDXA+s/4PErG7pjbsyga3oCeO2XYnJdN1+tP6TADn+SB3zSkjaSmIWgKI6QAlRyVAkN4D
4UAQxAjsMGfmQ6kLyPu5px0iBqFRo/DC5PdiVk+lHJ70Ir+kteyGbe5J2lbRtn1DUT0Zh5D4sFwq
9kEXHIPGh3PEJSghUf40lME+lXhX2stFUXY6Uz358XhNzOpJO+WPLu0GjJ/9iPyuq4tXZEPHruR1
68pdpJG35xGzgA833ibRtMUnspF4PtKo8BjEn+p6PhcUD3KG67exj0ICMWs8NMIvh/7X8jTMgEqN
DAc+6AQlpUc3Vy44IychHhjRozdYHYXx7wZsQhif6K/Bapt3WkV4XHfWe6pGmfRkzDq+njoajjuZ
4mSCC4dlal/qElZ1ZkuIW4FhO+2SqVW5vxSp2hFgu9eL+dxpiRNCshoCKrkJ9Ixi8rmPPdEmLgKg
DeoxAo+KHc62XWtOXjCEjlU/fXZXAFx3BSVMyK+A/HmYLOMWa8zmyxfNHJ9yNu9FEj1b0dOqT0ms
Y28bKsDJo/Oyc2xTjSeJpxxETNLkgBTl9iUgHFUpfNcclwKS0cnMSEu0jkHKsSCyrrVTrhiKl9BK
K5tFXEKEHxVQwqBVrqQtATPkSYptSocSR80u5N/ri2q7CFIZ2ewN6aORpQ1EUYcFepuET8V6Udij
9AvCU7NJN+ud7BIf6CJvZOwU5BtvpwkPR76PJNzZYsOewYmyX5H+aeBia7WtirsFELfjm06T5Dvc
VbteVvclDAgJK2CEkMuvaD6XPcV65cpD5kYaUWvG4CCScczqUYCfDWyoS4xPjTlg3xxvQSVA30cI
jNfN4j+T8bwWQUmyiHYwR8Ot8ONJZKTmukH8ypUpYWjSyUzaOwi0rwgyR8Mvi/3exUrpikT/PhcM
PxalPRz+2CcAz0/AQ5GzwSUloKXXzd/xtgYmsy+yrxO8TRrQ64K+eBA/6SFIIdRem8mlwQA6sDfS
IGgipPSZgfPY46YTzMUlMlgAoPQkoCkdDu2R1GR88ma42ICIkzUkrwpwMUam21nBUV/MkKWKMBTU
cCttwSNtFIRuUrdgvTq6x+22MlUnxieWePGvKQ4ZF1zUgKg9f3ZL8I91drGg/8ZE+uFyoyeHXlZH
BlCcoyBxBl/lEj1gucOob/h35nGu1vLxsShsBv6J+IyUc29JgRfa9ClRdCaoilt2SF3/U+NBpzpw
Qzqg+AjJiLaP2Ki3iUWoZdt4NmMWs9edqaNxRRYB6PAkds24Iv1Z3Y8T9viqdvSBdxsyiWRG6syE
ooGBPAB0pi/n9FlFh+C33P3IlA4zGVMlnrYuPWTiGIyRo0xEcZP3mNIJbQPAd6Sem4TtzBEYgpI6
xOy2gf9ngsGXKTKdM30T5bym6USMpzTfyPPYFwlBY4LAFCbKoxKe7WRyG3rFQFcO0MG8mH5Rmv7p
/PJlZPhoVe0+ZD/R+c2xbyi4tRO4H/qhZIFl6bHM7Wtgfmpj6BRC4lOFodx/17OSAb4JAgHZBlLe
lEuGDgbPH5h5SmJnoVkpzNwTpuRILJWNLfAPqESv9pgysoPP5qVKbY8d9jGYCrAyP7MBFwGJDl3X
LNqeDSLKrnKngcYJOBRdfoayTt9bPlbY/QWj1A4Ev9K01Lo3P9Yfisk0oipfGyOZaEs1pwFW5GQx
LD5ldK+S2fYCnwRfICFR9F7I+k6yW7eM6X2zePp2sle6Ctg9Sv/qLiDtl4Cyegxw0jRtiYTfqvbg
0qRhzSVgl7/dwPFeZ5Jr6NZpMvptzc5SoSFodo2XsfCmocZ7wPIAmvEiMScd5O1UwFsybx370Cow
tloUPypW+sgIaRvITq+SqRNrsOBtWqCCbUC5J0iPVp9J4nBB4jta/IZuDJlKU6o8JCDCYaceEL7+
CZtDOL1qZT9vG3MZQC1JJtq7rrVu1gcHwTMdpSMKXljlKpCf4ACxB4vX9Fl20dvY5mTVFZ9BgQq4
rSHH5gfI65+MZ0FosyLK7D6WHbGRBHTrNNwUYLv4x4R6LUJmaVzSjVY/9YidSuU+j3gGcxIpslfM
nWDuptfQ7r9UkjHnml1Qob8BNQethZx3nvVzqMovjWTgX8FwKMZtze5OeyRKehVdTGFDEdSP7PCk
rT75XkkaRGBHr76i32o/+Cok6WkpXFvy7tnk8bmLzL0adcRBkIlI/KI5OWbb0aDCos4aOiFAQFr4
Ou90nziZMTpVxUxK8UwuQ+FoETkS1eiy5QS1xDk8xkMcErR1LslqzYXkAPM7Fop9muACL08D5OdQ
pl8x8G1e/EiNGTsjNK8f1qwdevMQdFQIQYjkoYQZzsUCYhHa7AvL4fKxxyEtWB7u9MEIFcvdYJz2
UmfeAJIcAL2hzpIOiQrfuKBpYlzodb7VqgqExDzlpXJcohI68iHikGgzmXFYGeM9971q/jYuQRJF
fIjAG1sWzUV4ErFmuTXt8IHGdxJj9wcbKX0bNHlDRB1EmNDxDaoLdj0dxLIc7ij8JXy2m6D8iYd3
Ku6m8p5RoeeATBtXFiiR6k9DeSrzPUOXuDitMekTSoRN/uSbj6L/M4t7tZfCe9f9zth/sdfcQG3i
vk9t8Bp1b6u87x+5+a5JSJoO07tCYs7g1E81gjV2kH9nW/9WfEYjWiOnQdNL7OoP8d3+YE3Jtgri
tStUoW11ILD8iSaAIgNK0JIz8UrgLWkvrbXrmH1swm47/CGTW6N/nnB9YhNtxDXXu6G9J2Y/M2hL
xGm2rOBKVlPpoPpWnmDdXiNCLQJJzllj4PjQKq6O+phh3jCA/0eBajDJWUL3WkvdGGQfbqLJ7DCx
4LJRKhzfLZyA7Wq6SaN42tc5f5RICXvoOvNXg2UUgMV4lcy++lmFHZWXr4E4m8Y63wilkI6jYfV8
GFp30EvpVA3BJQMxhmZeVVtHSDpFKlGSuzihtE3qhLhXess+3Cqt2K5g8HxkoL7gkXRTSG6fp5UX
B0nOqifF7/asnlOZnhuAEsu1+jba2Kxpb8k0zeQqFApIeixgsOkyEgtxhAE++ucgTcZezRT2LP6E
DJuwSyfSZ5NiixzA9VySZ83e72Yo9MZcnaUQ405RqQR1JuWhmQHmpKPyJKI4eay6GtVWnuspCB7Y
+3OfjxGDatkg2bzu5OJK5KfDlZDcNXqX1/UgwiSiL4VUSDkbZUCyT1FP1zoO5iuIrWmhbdJFqcS3
9RRTYfaxWXTti0m7zRIN3OWFWl8t9pPsXRM+/ME8gafAniRTmzrY64L92IKsjQENNkTY7CIs/s76
k+uhjL9Hiqo9/ERvNt0k23/Jwj5+7vPKGNYlwD5jeq2MRDmuj4wIhS4D4TuuIZe/pVjWX7u2YhpI
mLqTUTde4EHc4sUW+dcu3+N3IkKLsoFgKmGD3BxQ2e+ksogfpSz523JgzG5qgN5iYvyc3s6499+U
CRnIwyacs/l7En4XxiR9kb427+TcFvu4HPw31A6ndMzcENL8i6zV/qUWQO1SddQ+sowB+RD9Rs2C
KzpJ4VLyVTEQqjy3hqBTZT/kUdH3bB+aVzZZuMljYBGD5b8IVaeIs4gEa0R/lOpMO8c9PfsKR809
0fhkSdBfds1y057yQwm44u6bcEH0trmulFyqwsTJhJg+Qw1IhTpUw9nswvhDSr/ZdaJecniy6GJS
45CRubQN4GK7AUH1J6yaitIZv7pKV5n4+kg/V1JAXYv8AEQ1vLTGY5p1Qthk6S63TQkhuS9PihnH
18IfGmdsxshtBxn1TARKEQjYH60zib0iiI2sZXrcEp+tKJaA2hdABMzGiD18/X8YpFwCvdJ+FUNy
KWSksHVHUyvbm0tWmZXX4WVeEoBICNypWJYyJ+6SmwQ3xYvaaDjpRkW2W1NHP8ryNrPXY8ivEsqw
vE0qAuMgp7+KDuZJAqriL0STBkNwSWRV30Uv9PwL10a4fa7pxp+TsCY1owq/GaLuDhoE92FjDwNi
NJpoSZHy6+FVMZhX4jsZgIxDe+1tGNLpdZl4Nxq4tJFwCxczPr3JQvwJFVCLUWB+N1pwxPmUac5M
78BZ39lgxmMLeXWjam/0yIdseAm0ws3mVH0t6BOPka+/1xj/roFtB6SrD/p7qKqIp3qojraoFG9W
tIW5nDPmFjXGjU7pn0EOTFQt6G7a4fBsmQCRW5uX2yqe+ycV5h2NkX61J6l/4sjGV1SYAQ2BpAdY
Rf5t8JKwgIQkiIBmCMLhO456zIoZqQpazhStJrN5B8GJq6IgrRsQCQxoeS8DNf0FoQS+TycPd6NB
YKaXgCh8dU1eSoLnEm1LQdQbvwS7BTrf4Y8aDOI2a3Kf0jCxmN4BzdB6JT1KQR5d8pHkubmRm9c5
479QEWi0po6XdeEa41Mg+qjqcX10pO8ESXsjwzTawKeeD7A8RtdG8UavFWzUti5M1DILiqWbJgQY
KIw7kTM7SaXsbiiBxeRukkm7wP60HuQA8ERjtBOAfYRhWt3TO+F1AptZvAbLp2c2LQC2Kdk8ZhpQ
M6NuBh0TXrCvLRlecQlMvUAk1KUkwS6/2VR74RSyWnzLbEQV6qBjM4ExbQ/gyBNtCi5gkBHpzhMO
Xrsprg1sqo2l5tqz1VF+LOkU60HIEMokROm7LAJQ5y/Wzylu48cwqx/FOJCOEzeNS3ZczyaZ4V00
YihUGyqK1QGJQTlx6pZtNav5ZzXo4kOYQeGUkanc9KAZ9la6+7sCqK2P/3TWtWvYE4ZOswftApDu
eJ5HRyXcgGUJZ1GqBDObjmxnLRFF66n10FvKPs1k+WzCMj/movuJsY1qmwEtlWZ0zHPWQTonJw0d
f72h6+iDUGcT6EM42QL669slP7hwmLBQlagj7B0pqo6h4afkcxQYTOO8/UhBnQRhFv+KO/HVd8b3
v/7tbMGD18IIXy3JGC+art8NQgxe1wMLebDFHSntW+SG+9AwcsgwyV2W4cyWMUF0azInzSqP3CJx
1dIQJSEsiR2I4aIkcg5CEMkzwjWinm2OPxk2CLb4DFyABc42BoZmq4dTmXiuKiufrutBGTTaQKTV
6+X0z6mxU3AMDdThVHywTab6my4AyfSNkV2gUhtnfq/h4JGxGcL6yh4dqRT335QlTIA5TuUNC6wV
lVCFeLQTsuTyFiPKVvdhuSt168UoavR6TC8y0/0LoUXpZb25fsX0REJpqe7/PdVhNXGwxYrFQQBR
+P9mY0kaOdxjSASJJMyJgKtm0b+OSjUdG/BAtWnl53I5KFJjebpkPdZTBs6Iv+fXr/45p3qWDcs/
VWKuk0tIQchuItP06oJCqUH4rvdkzCy3SWDD3ZL6CMPqyvkb3Lkkb61EXNuGj9wXNR2k/5xa72Eu
5wvuv57XavJGhwI6Xb9kgpRAFZJIHx7rLRU/FWEcwI0HmF0vlvEjy9TqZrGDXCmV64Grn9jataT8
PZcs9wC07/XY9R2czMU+LSk5SjWjvhtS8ytSaeigXsjvoGKNW2Wn5SZavhF04PmyPvtt1JLwiNSs
zrBz0eTBy7oFZn1GmGPua5V2l0Ip+QLVW34ZloLaKtv+OC/ntLDIF4JAkDCaDGifIYxjmzTT/zT0
Kj1ryXAJc0W7i0axDsglQTGQYnQNRmg0zew/WvIBHp0V9wczZJq1nguttCTgADj2UsEmSsWh1vgQ
y9MvLOwL4XUMVGmXG+V4idX4HScB8E7hu9T39ESQvTsD2XLNVoj3fhyb5zC3AXMpuIPCShLXpjdy
MqNauusyYCzFF92PKJ4fNREKb/Yssr34qSZ6vTeg7t/qySQRsq/FhxyT28g16GgB4HRES3Lp1LEX
RZGkvdk+ya//3IwgvY7Z1cyIO8qK/rp6W23FdsG+an8doXKU/44Vutnz7GOlCrOnmjKr21jJJLHc
kCEVzx1LPBtp1NRWghxeVTdsp2mdUOy8E7XHfmnBdPbo8M6+mZGbyvti0es05JWoxY6WWUMnk4Ih
1QifJ3JQxfe+GTAY/2xtAivorf2JdO2WiGH8Qj89b+1ipkgdOqbMXdwf07LLL76w+ZUQjpLMgC6q
LYilNAe1vdwk1dbLgagcEWPUmzVJV53veTnMz9XrzY1QqO+aCdIGJDgKxzwrSHOsw/doikmT49/B
gGweoyXEDOkjUVcaO3JG12gfrFdG0KBspr8PZvv3qVRIM8IqsAuJnXDVPC+vUlWne3BmPvaOjIGz
LCd7GAQluCIT1aZtRy9zTuM07EihDguy36yyfJV6S71rkj68lTWY1PWfKawLIcQqKWGkPqwE/LbK
JQ9gfeVKRsO/m3xDakui2kTb1VyzL408UW/KfEGDFW3B2tc7c0mzXoNv16+CYGaEYyNxjNseboPa
of4ExLmPud7tbRDvJ/R0ZFstyatVmatOFSBJ/jctsLbLEk52j+Gojl+LJqhO/x4sLAV/bypVh9Mm
y5CwLncpYd1v2GSI3ZApUPjLWNFcOcMjk6+5W0Wk7izYvaf1qhAU0kDWS30mb2q6yhUREhviRW/D
GGR73QczvkZj+gWdz0ZgIiV2Rj8pZY1PRRbJ0yT5dvHjt3lNxDrM3qufjcopkWAENuVe1Y3c6/TE
+uhMyHdaE/6whCtVsu/Qky08pc61t1LtM7cYuOf61kkZA29DCWm1IdO2XBDZ9RLetR4MK/VPep25
gqkByfNms+BUy2BC1RCUFZaXjna93to5fXkaa+92Qbzes1TljLxnQdiUSZZVr+m7HPfMY17ivypZ
RFeSu/7Xqdkmy7LkHUEs5FXMg/+IgQY/NPiDe2DL6XY9tx544p/qgryTcpHCcGTzlCwH4mf6g0w+
Md+YtLvuz/KpsmVSybXhEk3oAGvrOjCIvUzLYT09JWjGuw6tYUx/ZzIK0MyBXI4ePluu9cUMKqKL
dDyVQz7sZ7ntXQwloJjn+cWyGCyRlsxwYlkfa5sO9lAK4P2N+TsNq/SDKVTmJKQY3MleZAJBZAjN
wej3jE5lL+BQPWCO4KpSIjIh7KecYEAa7eQGqj57kjnNDpbLLAI1LX+oi9JRGcSlKfP9/9B1HsuN
M+GSfSJEwBVQ2ILeiPKipA1CruFtwT/9HPC/M3c1G4VIqdUyYKEqv8yT/2EfKtp4EqVRt0zoyjth
3SuXfmiqukbBIAgcuODiBrbL4bA5BTavvm6hHSowxopJJVH34ntuvZNBiBQ1e66PTG/id7dHGi3q
mcaCYsBEpv9TRZq88++Acdw6U50sStZjRPHNXDh73ckFdyQHq2Ggij+6AbkiBtbXk+NYj32LMeL2
iM1Pvpsz5+sG2cnxrjxYpGp2sbLjVbRgH27P1S65uQJ2oxF+6E2YP90KPhPasNb6OMvt7eHsFRKb
UPTIacCD+HKt6pAePK3uMfRb4Uea2Y9263ZPTiTr+0QsvQ+ubE/kLRRTEvhEdoKMf/tF3t5MU1/A
k5WTnyoE6NsRMICzQghNk0xB2ixEnR1g+3sWUpM5ju5VjMEhHKNqP90+gIIEdScqyRakwfxwey+p
K/1hjGKeq8P3yCmdvcvp6ljWxIvKKLPvZBP/YSd/uRGC6xSW/twavOSCnGMKAIC1LIv+4kpKK24Q
FW4CVEHdAL1l9eS0hk5/WMLpVFfgDXk0CgOvWxe6Kwss/QbqE+ARqy8eTDArpGcgptRz1+zl1Dcr
vFTcyEUQns20pR9VNqt8MN0HYUfyYWzcnT1V6u721O0NABO84hV0oiAoxLmp51fUZSJI0ZSeI9jW
x7Af5H5M6uHOlU2+jXR9QCRPuVOnefLWFd4iTQT0IVTdfbMAOe2cQUGRGxRYU0KwbkIVXUp6LDdC
r8Rj5lnhWtWB9mrZKKqGN5ifBWf+ZHLcv4FW72SEUWRMVfQkErzhVZ7+C/vFu1IOn0Nv0vHkFN2r
A953HaieG5ukrTPKzH3I8fdI70+xG9veZq88FDv4h//z3rw8Fy0fhc1p3/1/P6+kwVWjB4u4iXWl
tuoJxa14nMB8kGkDjhOmdswBv5pJns/xOqyM+bnMadm9vRf9v+duH/3fzysdBebeIbl5+5R5+QL/
vTf1yZPdT0sJ7j/l9kubnKn3m6lBZa8WpOFgBSwVcd1uu8L+imval24kGaYG4sz48HmgeIL2KRaU
LmOjDZVk2t+WnMrCUNoF0sLR5VTPZMLmsmnuPIEECrLIer09dJeH7YL6we7AljWNx3UfkJuIOMG8
ax0/ZdJgkqMMbXoPxXPTSXGol6CexiaCFqu+HE7aGNJ3QZE49rYb4er2ZkTNbgAwwmLNjsUc/7tp
iUSEazdVeB3RJVNnWmJAItsAEtj+J+llJjNAq2jvGshPn6BrPOyuifWcj2reRDK37rS86yDIwFf2
aBi8ZHBQNqIb9Jeqhv+slzL4arDmBkH0zMimfG0NcrVVLILnxmjYd5YMSzuZipPS4TEbrIvP0RiZ
5EDb/s2cnDdI9bkIP7S2KI+geLv17eFQ81P3TWtcaIwpnk0hQGwSVYWEndIemszb3uinXZVSmGWY
wYZ7+vQ6TE5xbjxU+RsnPG8iz0+cbmYg5BnrWo8IuWbCOY80lmxnw0h9u+2d84xYSiunTkZBD6ut
1YIHEsubGhAbhMyUiECl3Lus0sAhZmYVbe2sgjOajkwFRXmoO4eFjZUaO3oFM75AG9v9J2hSluaH
JqKy1dPDai+itB2QeaGXjZv4oliLKeS06qXMwEGo72iAYFj7n7JnQ9MaLaZ8sfBYcZcnh9kKNgCM
cVavzFYt9PC2PgEzqU/8GJ6k2IB3m9KOdqbSzKWs3qQyaemm40Skznh2Xouh03e3p25v/ldZNq2o
2+IPDn0YOkPtx1aqn5LBJQ4ewOPtfy0v6U6IRz148eWZ2yfc3uAsnnxzThkTwkOmGG0KGDBascGN
uAW+luVa5zv5EpXOl3c9Ka3z7fEQcq7IcXPPshN7T/cuLbt+XqVDZt6xykkfkV5swtQCfWpbNgQa
t3lO1VsQBTQJholRPPDoPxFLRPXtUTrm6nGSebsdythea1OP8AL57j8lHjxAvm0SmW7VcizqIlT4
20ebGxNo+eh/D01mDF4W9juop80jeauV67bVfb589dtTSqtWdpZU97dHN/rG8lmJOeKsbebH0k6T
S2QwFYOhG32kAVgjRq82Jwave6caCgqYehhT8zsLTYE7WO8ZW2s6o/E2PbD3LdaTCebYrnsSad5g
8ApaPorw7bsECgiEDsek0OL3YHY4k2nyBRxiea8j6fj/Pe/wj3D0IVyHEOsXpU9TZba5Pb59w3Iy
XKz96Ai1Tpw/CbX/+4m3x0qPNyAUNbauunO+vYGr9D/v/e9zjRWtdZBCVOSGIbYCG39PY7NxNIg3
qc+6y7dGOK3GeDTRY8A0DRMSQ8n8SnfNiDQ14ie11LqBnlzodFAZ3ZuXzjsZ09ujdRSGFfNhBNO6
Ce3I79oBi4bisGw4Cw8QChL671ZpP+wvmX620NKC5lTayTZX8w5TktrMjfHQaV3s2w0xKG9UcuXI
+tJV1mNWycQXUXG2OpqmiqS+ahb724pKHQR1LDYc8fA4eZp1z62fxCm7dxZhqsK+iFaps25ScNrU
5muXAMXTqo4hYolQgn3XCwKG19GjtFluABcxoSJCo2PCLb0c52b6RVLmiUHy1gxmiqPQFdwmWfQP
nO94bkdvOOcmuchcFk/Cw+oSxuJO4Cnkz8V8Ji5bzltJvw8cdJgIlT6XrzrcL15t8jnKx3OUoFoE
g0dFHv7gmKWGIjrvIyibQ9war8tastNpps7b8uqMwIr6tHgUXH7Csld5+g0v+WGks3z5kyaWxS6y
JByu4ypiAhj6763D63lw0DKm2b0kg0b2ozPPk/QYshKATYnseUnwNvfGS1Z498zYiI2kIxtEJ/o2
6/6d9azwDW18JBtd7nLLWHfMr2vb/LMi51cr38twolO27sgo1k9NkJC3UivkvV+o/r+1lp0rCNe+
N5OIkG275X/aOiFyipYeVJ9wMWWUzqA8+Q1bbd8UpkXDCfgR7I3pQsPQSLKpxjkOsPeXyHPAPDxr
KKVMBwzPjdrmTvZUztZzUDgXNLNk5aBd1TXBr3aMX+rGvMbeGG4Mezr2Ljbqdrm43dx5gMlNV3qW
by1Qj8nQbeNBp7B2vKco6Z7eA1xVA3VqaLUT6QLMOmQt5BsTOGp/v1Tv/VW2EBhxSJqT+jJc3V1F
FuNTwgtdaH1LjSxkWGxra9JIJ6eUQFNt4tNnMrEJbPf1WN4jGX2JpT0ddyW3OTp5wjH7DU0AgXUb
PqCPdbhu6k2U9O+VkFfT01DYRHZilJwC9E8ORtUeNVbWTZJP+Jg4so2LH60KPL/qKKus0ALKCg+1
rHZh7YRrN+RGOevGqdTv6yqDazxlO2/M4YiMHvGWON9FGO39XpSP7DfOcYDO17QtYYV0psS7EXdk
IkNGzh02rjVb0XbxrvS0l9TVQ2tkL56gv2RS0CWQ2FaitOUpnAdIRnQNuE5Kqsfgr1aY+KoccIGC
a72ssfON4V8ltgG26TV3jwqFLGdlYyYCtOrIaxkkfsehRdVPuozrbZWW7O890rrAxYec0DbOGGLv
WQL6wI1RRrMz3xrLzzIBTDFkVm2IRb+JjmTVH5PG/cliFdN95N0ZI1+5QFIr5l8PDxsOCxLJETQE
haC+7fAK+w6lFilHyokko0mEeYSSLgibjbUOlR2re53fB1VorUpXXbWo+ZMMXBfMw4CfsejLgs5Q
7U9ztPcCE0oZ4olyGtj32G6bYzc6p1IUFBbKbF22IRPdXHN8ugs+RMpqmJnTdygDi2CiLnwyBhD8
I47mrk3RZqBr/HAzN1y4zjHaFbtfhMk57XdWomHEcFoW1Uk911l7ZfP0R/DwiXb2X3a+O0lJjwd5
fGWPZsshiCYm55t81FPaJq8aaa6m/4d8yRmL7iusJgRLKDO2Sqw2poZjKQyJ/qYJM2U6yRl3qM+u
6dLtUPFH0alBaWKDHzCaSSmm31QTfk0ehBBC1aLTMCoZ1SdhXK6FPsMtYhsHYKkw0H+FmxurIo8f
A5u+EFZf18HRmUZy2poOJUh2254ZXX11LvhfGZ2Kesq2dOFi8AJYOKe/YdUyvXbU1UqtDonA+gMM
IVYFgdxxIi3pNftwno27Ph+fo566mwIqzGDtvVTl/hQ41iZxExhBoAV0t+GOTfQUoJu2yoKx8OMg
OnkpNkD4FZYD6LEQf9o4XXGyo5dSh+NL6G0QF2lQ74P7vOgOc8dmNWSc3uPn0IYZhHu7Su11dvFK
+dFZUFXYAtyz5TxaLnh/AbHBR/h7MQK+ZkmnwTbIgpUOmkAm5q9hYMqKCLubi1xeJ+NrUOJaGkLm
4wXFlOhYgHNcanTMpdDFwDvRN+x1Z/dHOCOmmqZ91bxoI5tW0gRO+a/sXjpnpegiY2dbvda0GhCN
SnaGS6WKQ4+Ab4Gvlo4nNlrkQ4bp6TH29m5n/kqFX1eyABFRphocXpPP/ftNk+19Y8h/YR7Yflfk
kJ2E1UNssQxCov1Dnw3/BoRySVMKR8L8na3GG1dPtzWt5nHC72fMOjUbVfdnomKuKmMgbZdCytcz
rJgZTj6mTcel3W6Ig0uB9zJrcJoa5VFzesiozbQmFP5nZhqVbCU9SZW2jdhvZAXhq8ACBMV+4H4I
N/EIpKiuCw5l6tNmKu+nnfEGWi9flbww/LHtvnU1M1QNpnMzJPdhR2DYlXSGcJrN4m3nQQzEq9Vc
jGIm10q3kZs5T64WdZeCBnca53rLB+tGFpnILASoET+8xAQsQHex78Gtg+0DhEgIq3jOiotJT/Im
SccZ2a576TFEHDBrDbPN9+AVd5XKSYI3yARRjLlMzN6VyxM4qbU3TdNdtRXSUhLr17SLkzV2TMaw
1cC5QZ/I50Uz9mowEa0Z+UUhI791gxHnvJIvqDXrQZjRxc3qn2ghX1P6i/dNzZdkeXR7imEOFc/L
gDNJG3WBpiTZ8170sfgZ1Ni8hOICmkpPgNzs2xbRIsm1H0BX+VKsHdeUUoJzjFdxTUWspXsco9oo
4eSQbo25+i3oMXwwW4OW3aTEWgNRQJW0blR0LQUFv7w+xhILfsuJui9vtJnUNA5Dyk3cDsPFrLlC
LYdGjbnyTpiOwGCwqFLWvWqUlxxVYD3kLuuxrOj8xugdW/lWVSLbOSJK4Mpg5++C9qnB3UIAq0y3
RH8Dip6y74yV2xTgkwpn2Avb1XfURn+rqP6TEwEQePv4tegCgJFE+jONzKWgsqUkKcm4nIFqqcid
TiE356gdvjjOEfwOIMS1SrzasnU2lZlhkAWvPITaS53IDDUcPL/ofjMsDn6kg1qNgK4J9TEq7bfB
NB5W1lLrDFHMpQarP8QelTb9KDnXtOjJQz9ek1hyA/DMaW318UOrrH/Q1DK3/0i9RRVU89ZLYxOf
IK1l7oBduY8d9HYWCBsSjuuZ+4KTTTDlzlZJNuqZvs2r+DmstZ0MIVGU49hAQHNXsU52sO+L+Thh
BsdVBLq41O2VUTMFmUO8SVzrAOv4iXG2r7x+ZoY4yx/QXnIzay1lKyUm2kqnwkuN0acWD4v7mprQ
2Xepar3kyXyZqkptNA0DApuNCgguFdx8beDYX5J/18+jfszc8mGsSC0X9eNcmr86O7R2dr9EZfw6
tn5fkUUiEr2tRnbBYuJY3WhnLHOLYhxiyijsCP75kUHOPkK+WJdJjrknLHq6inu59wL55g6ztmK7
9mC1bE1np/qNJgRu02tgk6BzRFspu6PXgU0ycholc5ofB+3fFM/BRlftPUD0cgkusCMNknJpOutf
bWKoQzJdaWPbQGAGjtzVX1UU9eugv7MjUWxHqlLwfuwMDWOyGBHD0xC3js7FbZlMDkyEfkrU0ejM
atpqTnBvq4aBAi8tX1uGnA4lkmTbgdaVj17Vjic9zc+UVnALlv0VXsJ2CinbtVLAVo3IJDgE/JzF
+DZ4BQVCaT0jIxiYIR0j9x07uUaiPgvbtjZ2RpViNtUj6QmCvgb/d6nY8Qrr4AwVZOwKjLzu0cCh
glXHcXFVZ/It3hQtegTJiBCfx0lQ/7mqOkYSnZ0RZHMhL/cGGqnbkPMQSvc2ps19Dq4RGV1nJqMZ
A69IFYmK/iBKHMolXes+SyR5AEhQrWUyBiIn3vccy8CeLyke7LTuBOSjLuJzqVvNSln9tkqcEwHX
/EhPCLJerJLj4oYMyxmdiOV6I8NXpomwU+nTzWRZ7cdI+FFoqxO2NI57JqdfNy02ep24nKHB9epd
vQ0q2wLzo98nc3w3u6a7L9x88NHptk1HoBstEztiz0m4Z9vv6nV1MMmz+a1ArMObcB6wqqNy3zlD
iU1esYrlXryeWNceuVfj0IU9EljsVUOFeMjcl4a0mlCwi2Z9kBNXsmjxjnsRzDacoe6qeeh1iISc
dkvmkhz2uPS6R1Yc7CnqKBsTw63J7ipv93AsdJgjwScAwNEU3wYK0Upvx+ZhngHQOg68fqc0Pzig
AMnPyPPS3LbFJaT5Xddw3G+LL6XP42ZK2fh3OcqhZR/MTHgE0WBJKY8JVJbU6PvVrz3Qt1N5vh6N
pF9yJjsanq/McYwN8HQuCw3VfKRe1G81k4QTIAZt2Z8VQ5utdbiMhnS+bBawbR/ap3SkT0o06U7X
nItVafXRwsg7mPwriEoO31HPwgpcKHX1fYyfl302pd6dq6+gheyMnODAYITvIYOcNSUraLN6foWB
/OL29kV0HIbg0KDzip2D2uh7KczczCtJjunGNcsWALfAgEeTGGeGZVcEvYryCbzEVogiiTFew4rO
Lf2N2eJzHUuaGJe1splxLysLZ3X4L5ncuwCia9R6FgcUG+GIfZ0hrIpwmoF/G9JePKs7zcr/0XlK
QDhnk4vm8I4T/R5XVrNhm+r6psuaySuSQEMaEUwKI9ZhigO5YMre/oO7cZgaRgjV1DKr4CXc9zBb
ephIJS/7TdvQYif0kCK6kaEbwvPSDAqgTGSPgjSFGgUGQlf+Utfpj6F7ryoblJs8lCH9h1qFw5CK
VKaw94Utn9wiO5NVKyAM4zlyI7hS8o3V3naYTCWqYxxpcVUatncXYM0I0ktH95EcdIeBaXxmhHhI
p5pAo7KxhJk/MnB/YheKZaSdYteGCylrbPTFxetJ1yDM8GLCsE6Mgz4Du1sVQfDt4kkDSAdIeTD+
quW/C0l10zOdfaQ6ZEddsYR2jO/ZOxhf0qWAUAb/hNF7XE/DIXE4l/YtOEeO8V9Z3D4PzbRTOOIY
qrJJ56yxs5XzpnKDPURHfbIOHtAjsSytTtubtlOiQZARlO5n5eYpVXrTwXVHUPg5kWTPjjG+jO+U
ZK1HNy+ZsrYAoovKvJMZxfC6ygK20f9CLd9PhpU/3d4kzBN2IY7D1e2h4qRFVkdi5J28+sDmcpdL
UEJRSqgOLEi4DfPeOM58j8d6Aj2TiAnPKysp4fmFszPCF8iiY5Sn97Wet4e2j+7pefX2UOxeqsVc
mmo/eN05KnGPQCNnIhEk+2yuqMtqR49DoDXgKfByUPPuFkTcvPYs/Vq5lXYpJm64sR6e9YnwnqYT
TPegfvWTSDfKIJMV0hYJx6M5k1PWfUi+3aEX7odTnUHSvNvFHKwlZaMjqtKBScpLFuc/I4JU347P
wKWrPRzjhp3+QKc99WQeKuzGg0k1D9UOSgn3spHNCALzR27nz5lVn4QyycTDk+4ipgKlm99rbnuR
w/zeu3LnZMmFDihtlTRkJy1JmDAtsMmw/2Wdqt/jrHwAxLW2szcDj+PdTPTd0pYWRByW3Hk8LFnN
keavkSIEBreU5/quC8lF9q5aGxFxhZ6sUedaqwY6I43f7LC7/Ij94CK1gsOwHm4C/vg1bca7oFhA
U2h1pgsrJ7s6DNGTgOBHZI73dVl+Vmb6pTXipGGP2qp5hFLPd4JhNqzCHbOyAIKvba31wT21IRx/
y+2LVVvKa20SbjQtML8lplDYi2hx+XOOVf/kji4YDS5vuAdufXKbud0uP1Tn5mJrIpgFRv6Ym0nA
wD75bijxwKSeNZBJh/h9LEDdGAZ7WfCLNll9i6hbzEmG2g+GO8NZ6sRpk9ZmtaRZAitdpnAmiSJm
Ah59hpa5YQk4Jnm+gOrKaB1qMBE7kzXJJCTSVq1NlDAid6gDge/pkwd123/2xJDTSuEcM5yvLgi/
OBw/x6q7S8vuooZiRas7ScMCxPRs9FcZZZ8dhH+/KtAQhiY8mFSZ96E6JPb0M1NttK4H80LdJoWx
dIavXJhkdKL0dANb4CEppX/JBXcTbUk/DtZTkt5DyI/8JuCInHrd2SoBK0f3JFhPKhabOCgY91vf
OO4hW6CdbXpGcGmKNGSYX1z1YEC9/qjq7IDdaVxRU3KZ4l3oduEWtbxax0sDo2rN35quediKR8YQ
KKMZ1VozB4HaMjYQyf6mBEFCbzgRhPyhu7wRvp07iqCbfcIu/uwlYk0uBc3E7h+HuvnGQ3nETqr7
fVF6exPdrwjUnaGTJF+yrBKbPo5tluF68N4YDWzDQf2oip163NRnrh80+fCsNcxVVWt8UAqYkZbz
fMmV2nQ0D/cHOcck+BJ+240xYBYmgKoPMXBe7sx9K771anqv5bgfrAzbenPNp2MG6BM1eQL4Ft4F
rCxO5DwLYb61OiDXTr2FTvBV/U6T9TwGzprt1JnidXCBGkkzj75eMkDnOYofpsTOtoB/XmqZQ6xW
RAfq6R3qKhQxcp1QFNB0w/bRno1zxy+rtjf1XxCFj6DdHrqS9aBYjoc2QwvJLWdsuDsFEByYgK2j
CqfiEpsJBY2LYubX0NJ2KJYLJCEoOdbGe8KBe+12xiPQF9ef4gakea3xi7DeII5/2h9N42zjMcId
y/bNN8v+Q9Qg1VISoQbt8dx/POTbhRfHIZU4exF2L/FgXMf02kW/UC8ehUlD+UPS2DsVjtAcvfEV
PPKBfshwTYzIV5hL7Gri1Ml6gAE24VCotW9C5y4WxdN3hKdsK5ifboxpOM8TXNJJEAlAd8MYyO6o
sb8qq6G4xa1WM+lUXt/jqUvFW0U6EgfnHWfO3u+a4hJo6h+mpm0ypV+OCSrA6z7lg4q8fWuN9zqC
fy01XrUhZ+9JanBzSnArU/fVT/EvaqaAa1j9zl7ONUNujaTJPrSmz5GFdjfzOzY5E4/zLzNil3ME
QmRh1fveWs7fivFtSp84Y9HsHMW/KZ1Z9KtDeraDhmGODZrIQcwsEHjNglqZaQo0v9JzsJ5bpHgu
m7bwRWaxAc3ceBOUHr86ayi3UzGAZ6p/jIqdasQ6E03ePhvm70jrSS6JeKtCToF5camX7tNB/IyV
PBoFpleUAdjWoClL/rpISBAkJ07LBMviV7SFi3J3cHJTb8C4L6GqqclEaUIX8CTaiY5Fjtxe9y4S
mIJAExuVcieE64gEsbNhfWz6DC5gNx2CvrO4YxDV9hSzw0676nn0m7MqrDzLe3dLm/28AvBYEu4N
+9hbkQ1cQVeqUBr3VtvdGz1Bd/QylyNYmO2MTV2bhDcb4sb1T7hYTQt0PPJeuLtLVuSoMAl2JEdb
ju+ZCRgAbcBeGDNDxSoYVhjtDkmEKEkGLyc+MMXs9Ng/11VkbSAxspyzlWtN78gflojCnVpq2Jpu
J6IYYdY6FoLecE1qXAW3tSU5cUugBBLPsu86muW73hNo5/euT+hTXQYhg3j0dL1fKoKf9K4stl3u
vQb28IptlDxJMWAlik6WKe5jg4mAjl+OrUvrp8I+09tyZ7jBmpQoyfaZrXuAs2aXx0+1pr9YVhXh
t/c+wp5NCnSHuzmh0BsF0Xdj8ahS81l2PmWhxSons7+lk4TcHbUFZeTZYCHnTxrMVrBVuVjbH1Tt
D4IOj0OE0mjkZN0mzfnxyl8sZ+8FAhxHYZ4LtK2t5mXHCuxEL2kdaggyepE4Fi2/Li9/bUq8I0nm
3VvEpLW8OnDOede9XPklW6RVLxqO5dmwtwTCv6cnO7QDDKWiXUthAvtMGaZg1TTYEa5iLErrxDSe
AOJ6KxPC/NAWBycBo+FR+FUU+hdEKzjP7uIUZ4lyMgTTwJgfYzp1Vmx1IchIkIWi+WMSAZcjtf51
cUQKC9RLBM+pbZgJV9rkbegzAgXcAAWYXOyReMYSXFDBJp/aZ15QEEgi69uO1IfJWfBUg/woZsw2
UtuSO2Phwken1SzCNmFWBk/EDbRnl34PfB5bS53KuH2nKJYm9TFYtam4irq7a8aQmxBJNT8a8zsx
2JfOwKQcVDVgFJdTWlCrV308Js74yeRr1yvGcUjmGQlCmqL/ZXaMsBVVA9Vf+YWB1Dkch5cBigkb
g4WulMC/082vBhGDEqO9FrtQEsm6r+qC7LidnJhkxX7DVli2BbOHKnitbZeyF1CjRsN0tbE1QPp9
9alb5RFx7WlqEpaR+gMUOtzxPnxYSLQzGTxGfdM6GeFtkMDzzGOQqz8tdykqE3fBkPAzy5UuQlil
OfOPIEJ9LSrOnDWZmAjIoWONflKmh24UX4zQZOPdxUadrZy0rgFf9PXKjcJvUxavHG6492rEgKN+
h2FuWLm5d5+AZ9rJYfh2UdCdMHkIx7E6uN0Ds5R5NS8jLUHYEMlg2Jjj8BoIeLJOuWy3MnVqNoha
fy6UQk7ZdHw5GQsi8xkWnplhJeBKs+byceprGCX0cwn7cUByIfD+Zcpx7XkUscp+vMyiaH26g3+c
0Jh9z+GwHDjFG9uyt5RtjONxIvCI/2L+dgYSlNidaTy9y6WzrTGQ4abAlBG5M8pL8Y0kfsmsV2Iz
4Uoypfc54/3r7eZs5vmu7Urws2brUpmFtTPFoTAn3b3Qyl2ZxGcnIcdaTPy5Wxqt++q34h7kI+uT
jbgWcy8PXQ5xUddzrCQhVYzIzw1S1KrUtX2VIHwqycIRMQL3gHoMULPQvJxTn2FJGLpPbskxLuXG
N7mdzgPWH2U3L+jtYi+EwsKXdufgN5gH+ZgjZzrtC2drh7jhE6U7C3QRBkzOPbB4HpIhJxhIvLmn
PNgvDDRscHszr8MhhsVkgWsBTeCFLrCVFI5/r662hq8oI9CPNJvFZ15WXYkTzuaikaq/c/N6yy3I
3HIgWy8Skq0YG5Vhf5ojvJzSGlG5de9JRfohEV22b7zu1TRrXlUm+wHOoH/48V/kjAHB6ahXzxPu
Em2IgyaTXBMtAkx/BVnNdsDhZRpBfidXRjUHfhFQT4dmanccNzFXjZuGDSYb2ehK/5Pj6w6bXxvP
Zws30C/ilHa03AGEGiUfvRcVWAiKcJnAf8qOdA0qvOW1Dw5/9Dmrrpx8KeyZ++OQyL9w0mlqpgQj
h7zjZ2X5PHlnQ00OBScYmaWX7XuyBPHEr3F0ZfyZ9Nros0p1q7RmW9kOxRaZrQzo1Rj3dmyDdOnQ
KsJL37ln1ioWzrSnNEQ7GVP2llQpwkh1ZWfWHTJ9eNcH3GMkyt301FSIfiLoEPZI6waADJusg68N
Zi2O460LSdI3hnRpoWHPEUskuLng/OO3tXYQnrcz50FssnDBsnbVYxfktKHrVFKhYsGT4USM1aFv
U34Qel4Z1qoZNc79KyWtg1XhJJuo6x5bqfhiHLPw9mSG1a2rGZ+wQNzfUQT2DCoYmkysYZPAdpTr
5dOMbXHV2/mL3seHIbTQQcGp1POfXYM4TbLXNk9/utj8aCUvNplpr5FClp3b8dMOxadnAm5NBgfa
wYRzTJWDb4ls/2M3GqBtrVlnlQmZnNq+fELvRH3neM2OniOZZ8xqS0/BinP8ByrRPtWHN2Qi3614
3YTZSzw3n9OX3gyIbNo6cXZ66RrM3NWBbb5L4xTqIYgrbN6SgGKNmQ3eBCPmjRsS2AMRsh1AgJTT
Ix6iqxGaP+XUvcwzamUhsrfGS15apUjNSp8zQz4mx4Hb9KS7l7nOPvQME5IwMiB7IyjyqnolKMAQ
wN7JNrd3graVmUlb58TuTkzDyY6tjUEEZgf08qxZ2k/oFCPdCRR1MYVknRjITS7KJ3FSHNQD5+V1
1wB6lwD1hwB0bNBCQjLY/EPmxTCS5WtGnw9tXG2a2vkqLPdgevW/OisvUrmjr3LGTd7B4FC9quoE
/lzqQNFizFpR3VOH44Fc5gOba3jfNOToekXlNcq60aLL4FpGvOOuPNDaZSsweV5uMeWdz3EO6DSp
L+PEa4mAGSprDGshfPewFVOHjebugeln50yZFWjqXc8djXE22LKWrH1g2T+Vlv6mjv07gbSLW9I9
DlJzex1GMg9uYj62GhrNUhSg8HH7NG4wlzfmdT5i6HbaaZ31jrVqVX5lZwLHCpshomYHbDyjArdY
vmFanNyR3PnsvULgYM8SzXCAchE8YheJVUlKy5Xnxo5gluxi26DufaSsICSqSI2wwdrbG/haki9L
KvpqYhvSVTOsTerlm76gv2wm6qCBuQYcQ1iRqQxb/bXRTg9mV0DssoZPytBfYnpFvgnnRXuqS1Ft
KMFlyaX7FZDtXLAOuuCGbJ0/CU2dd8SGwtWQeecyG6+Wbl063fkoM33tBua/lDppIqydu1LhqsMP
szac3vsKwEQv+yYDwpEqTl4dvbZ4pOOI+0MW/ehmOnCqf8ca/mtaiAuYcb7ybLqOA3tIFXHbkEZI
fUEFLA84WP5/6DqzJTeVres+EREJJN1tqe+qpOrtG8Iu2/R9l/D0/wDts32+E/HfEAJJVWpQkrnW
nGOmrLpriSgQcQPI3feh0p9tqQnW5SG0RlZdflCA6tLVnCVZ6Sv4NPwMKHmtCt8yVwSLvosR9pyk
NW+0eAi88ptPV6itGUbapHrra4wsOte5is5HL37k9XgIJq/Z2Ob0pFrahiIkJxgpRwFxLd82RImt
7RhpfoSUG27X+xSm5VZUqlsLz+m2eLu/0p4rkibpe2qstCIAo5MOuDTsX5FPrUXLH/RjcZO8AZg/
ZnRwPUrHBrMZuferUWCtmD5LBdcqMKibMwX5BdaJ4YF1h9JNxET9ukMyspp6FAoi+FGlFPtF5f6c
dBazQO5ufcUst7MuvYK/VbRTT+mJPhBOEPl9opTs5xGcFptye5QYzCfaDzszaq6TNMKJiMJsJBMN
DHG2tZpGrRubhVHSAM6jqGeJWJLxwzJ+HAkrNoYZoEJtelWDG16VRvfVaY7/WMvvRUMV3TaclGnJ
9JvRpL3Qu9o2Cpg65d1I+9NxJ99zh880oAndB7r5IEOHhWW51XMECi6wk3HuHniNLs5jxEw0dW8h
uaV7U+ashseh3FhtCrpcH3bY0uptpdkJx91s33J93rh+8r03AsJAMp8aK2BOCcPpuUh2ILZVZEwP
vg9o0Y2uWdv8aitRYNgGOz0647unIKYrSY0tlkDkAiy+nRHOep2y3dOiBRQBzlkwCUtQX69QP011
+JGZ6L3NXoSEhYgzi3eFFTGmGpky+o9JTPPRO2tarD94vfetdYCYpb3607ojxVhOKg1fgiipVUIf
XcFtAQremntVyYo1gYy2OkJ/zm19vtDic4jB5+V1UlAi6M6stvSwKBA/zbKJAF9J2XZnG0qUQaN+
U5LHs62H6hg38lsK2INCfH2RMj2QAfqmxbRqDHNLouVc4AQrZxm6vQr1+KlsAWgbFEMC1HO7CVrG
A74tBqRgq+YmDDpTOkx1iy/V+ZA2M2wxsGx0bWNPTVzcRkELFaHlwUpa/2bgfUHMDpnMzgG0e5W1
znV0hGqkvIZlj0w0xsyYD6aYyvCM55ruN7CKhzDhUskpNOk+b0bk1kM20AlzqDoYpQeqKVWvuS5+
FYbwd7pLfAYwtJHrJZ9dVzCJnMjwAn1E9K4W085uHAJsibB/aDRmbyeDUzKJ4nwjm7E61hLy6bJZ
du2yLudcvGeXOjK8aZOmtzVH7Nxv4tyqUakXyHh6DATY7FCl1v3Idgpc/Jq+xeK9aQvkic0ZgZy2
jQMDN+t8aNkgHWfJJq2T3SH7l3Nczt9NOAfjxEs6DrnWe2yvq25Gh+KABgy63JoZoH93ixl0ZcJp
5gqosmPJLzS53xQzbXScN37m0/3GeMkqFTTqstGi/9xadt0ZnEpOZgvE7qAVXG/KDHggk2duLhvC
IMj3kMVVzhTcZM7mibm4PVC0JLR27qUum9bP6/utzPV6fbMcxGTXIOSdH5TqRsULGr9n84+uDu0B
Frn6ZyNlxKJ6OJtZqGH0Mb68FMChwytkmaGvHIpiTBA8oJG+JmpehN3zVaWKtCk6IzIrqLY2iB79
gSZWbYOkMoaJ4ID5k1ne8HKLqQ4fQhs/Cc0Ca4AldApSoHDHBNv2EUXr1rbUKZu/3V6+1Q2isTBA
iTfaK8csShj+iQkWIJC0aQhHhI5/GjQ+dRGRfPH3m1m+rWXTzN+b3xLpgPiICJ/vy3kQjdLbdLr8
Hjfo8POT9lsG1CIUH5Ktv4xIWddZUdGfYy1u6r8oiP4mu07Da47RteWvTFrXHMFP4euqZupz/D+f
i6R9Rmzsfvms7nfT3+aiZXlMAqtW0YufIb21sODHLTcHYqHThyobGqIT7a/7sR6dzv3ubrkZVHZx
XDZDNrOfKxthwUITjpzWTfiRzSfsfJpaxuQQ8ZZ8GA0Lz/vJ9L/n1XJy+UnmbyHYnblG+tXnckq2
vQ7ytoD4oqs4RnAVHgIEDrvlI3UXAu/yYat/fxr338e/u3mTIVVFhGHztWagAo7LrSKYKNvV9BkR
RlASrZr6eN8I759byydGN4F2b00HP6za6ZgycTqOKkHHNG8SS2uRCDIlydHFsOIGSthXVXRr5w1t
hW7lQsjZSsdn3ThKogirnOskuKbw5o0xX65RxTSyKetGFaURqSYHK6VnX+khWechGo9tZpqrzgtb
1EzgXuplQ30/pB39+PfxOjq1B6ONm8Py9OUOI3SJh8gpEyzPWu4ox6jdxxORynqkmyfL9K6+CLxr
5Ri0aSkMZzmHSEJDVeMAfTWdrH9aHhH6tXeVZvcdGfgcofSfZ2YdrPCgZLQejXRdUna+WZob3Oxq
EBtKQu392KCr4Ka5OTEvVWGg9WZ32RCHq04m/JnlWcvzsR41TyMXie7fR90fiscoL7PuMcyiqysK
+xRXnbySbIkxAVs06+RYXsP52IgPepPR9F5PMg1h4zATZyCsvy0P+fs4OzpBgNSelj80TCyOOQGm
DZoP9LvqGpWWcf8nywNw4UhSEicWcPgkGQX5d8Iq3Z2WBoSnIphEFxCiiReFT609sjepIK/qIbUS
6yq17lhNvnke5+cyvltXjQyAVYYZd7ccWzZcfi2mOBQC/h7Txzg9z/PBMar8g6rUH2qR0a10kvFa
lhtF3evmQty0kd89grM1rrY9vsSJyE9tG5rX5VA30hV0SIlaa0g9lkPLnTHK9YNtsBhYji0bzxwb
vuz/PqJVrPkCllTSIB7n70PzoYHuVCp6+PNDljtiiyyq1pYff//7chym0UNSO4SY/PuqPCZflKTp
yy+PGOcXn7Vtve1sDTxQ6VRXqMu5a/lP5bypXXi1kuS5fsIA5AaDddULx7oKRuRVYY8V0kOOgX+y
rjDO1UwqpRM2H1s2HqSI0xx+DTri7+kVa1b6aEuPhttpoDD1kFSds9EmIKVVTzokcvk3ZcfxSaGe
pyuMeKBz6A8rZqKwvYdrW73IcHqpW+brk6PWmP5+NG2iXat5k9cq3IaGH86lc/+63CEK8pYNB9mO
hY4WR4NKk4tS/WF5yP1Y7Z8q1vzX+16s6TdyLk6DIY0deeDhvtQI2sBuPD0iC3iYCuJn5k5XVAzn
oLZ+cMV6bxoitnyWWbGKUN43tNOTRwstxoPS9GjtNQM55vVmivTXuDe8h6KiF6t09600/H0DMLXx
ecGMGg9WbT/YDkqSxrsM+JNGnG6tCn6VHqzGqHSidVPYDxUZO03me9sobX/5Q3eIdQxjVeTXD52R
1A9ekX6phJBRXL25oX7bVSoAgR+C3KTqZffEh/vlD+np5t4MIqI/EG/zi74wVFvHicl6yZ+5ZGr6
GWjkkfLbP41oOCpMutxcNnbrCuZ3g6Otlpty3l/usdICtBDk5zZ5mhrFsLE8wEtj/5/HLvulnupA
TXlW/e8tP5/G45T9Ip+EuLHlzv957P2e5Rlu3JCOnolDpWlQ1/8++v5POyjUqGnmv827eU/L1t8u
z/uvP77ce39hE+AGp42JK55fEoVN86EeDbkeXf8/L3t59H/92fsTY7Mt13UZ4X2an/n39ep/3/v9
X/59x14Y11h2va+/h/7rjf3vJ2WJ0d1L0sLQavMd/H2Ogg62wnwHSHNUL5VlxTtQ7lYp1a0oy/5Z
i5S3D0bfeSCNYGbsSiSr8Nzigxnr/bMUQ3nrqcbMO8uR2KnVrnTDnmBOjJT0qg9O2qNLaBhBLmPf
jaeyGK7muOsI63hXtlY/IqYnEDhWzrNMe4oQs0/2ZE31SBcoGS2aoRFVU5Nl+Fh7SI94/FqTU/+8
3Apy9Lt0n+MT+vaaKrvXbYWpNc82KzzKW4BnWGjoLLtyu3/xUJGqGgN4qmPDKoky1t3BW01ISXfL
s5aNluXrpJEHt4KQahN/dzYk3RnPsY5W0idni9/yQ6W7JMFYFvXtHD1YKAkU6j01HSqgE8se6QkT
DQS0JnmDUS0APvAUweje5mOOyXm+pZFcfxjoF/n09lyP9lL3nBLW9QLeUyfyacYVig5THhYMLp3j
99IfvoUZb97NWeALgVy0tBr/hCSEKECjdt6z3NnhXiWtLlKEOw3mhZZrsIKu43xzTfrE9IGzR5nY
2k3Lvc+BzsK3qnQfMyN9911//C5jZEC0N148lgWn1DJKKo2l94j+AaNSob1T0nVu1TRWTzwZn0pK
EYf1AGU2a/o0ggwbkF+ZHw4j0KjJ6NnTchKx826G2uqgHdzZb63RjL0UKVF3BMhUlE/aBHhld7KW
cyCNaN1zGlJMxPL+ZDEr3ZeU9YD6hNvlVULEWU2GQTRON+01pVHHp+SFWrbB0pEL/7UEVTA36YZL
QDDp0R5FsJKZ/iux8vFKzVfdN1VCZY7I9N2gmj/QsGoTvbpy9o6gBJMTmu1PYwe4HPeFo427Sij6
+I4Tg+9tWvwJCIE09PYe0VKPfzfavFsPzTUr0lU3Y8xagCW4USJaC/Nu3QrJGeWpKxBMigrlW5oF
8g9upzeYFM0nTVD47XnZbv2IRITC3kFpcJpVqFxM5ITRng3s+w/tSJuW4B5s9zorsZNvm/6p7Tv/
fiuRP+N80M5hMpbmukLGRsSRXj5bM4oOmfdb7WveraLHwk8ISZ/W2ZA9K6Vjc4iZW/q+a0GtQVDb
x252NDJ/uFCAaPDS+Vs0A+0BpVD5wQcG95ogRUNy3SwTCXMN+fegpdWtMcsvd0zCD6iKao0sOn7q
fIR2VkkbzCzVV4TGgUgCACuhbWzlUFYUzwGuDiGVRKOhPyB1zDBRQx1kTDrvaTBZZyUT0zYx7y7H
wJ4cvbIiKmMaxu8R1w3ZtN8GD8B9ygRvmzCjYkwJQ6pmNUFJmNAGgoeu/7VJ66fALd2T9KhNZkpC
tJ2HkSriF5ZP4pracXnpq+CZCAGCIQVtrtNoAhU3SYN9IhjZOdIkjrY9VKd3LSpuSYQYGdqjD2qo
+9Slbn90sszXZWWYT3VrET4QJLAdDEC0pd+d61ixCqYFtCXWmdhoM7Re3LAILth28NyMh9wLv5l+
Olt60pFmTiXVcqwT5kVvYUxsmXO6t0BDbGxhQFZ4G86eSd1KWq5xDFxiwdMZcRP6v+m7uI+tZIoC
IilkJuQ4LfwxivVSa60X36rrjYsUf8vazjmXYfSF1rs4YsIDzaKF/KBBI/5wlY8ck9LHzaxR3LKo
D76LAaBD4ZsUKu3sFJZcFYUtfpDgi/NLC9tbL1/KyeW0lWmC2MRpBlZ3fGtYRjD96vYhNpN2HhSZ
17b9m574IxN/92skXYNIU71DXMOv1y5IlOeSlRyWX/TYG/Ue81n/oGauppHBK8jg0Rb06tdjNE/g
RF/f3Jk3UGQ9ZdLeR4807+L8sB5ZFTx5qe9cIi0o3ximucb0TGKdQBwAQfM6c+ulmRz5YvrVH4KK
cpno52bmGlgWrGy97PNLNe86824oIrXCYEEsUWFHj2CSMHXNkCwr3yXtWP8cZzRqiN6u0m3vG+rv
x4VcC6l6pQGJfdH48ClRCYa0Li/+oF+ZxX8I8R8iK6aGgGXt7HtdtA37Rn/xpsQkLjjoVn6jCB8z
i/ClVGZEod4rOE3ZjdAcngRZbBUmslOg6Std1CvXsmZipHCinS/UL9O1MV7WDX1eac8psFy1IXKk
RMoPMrnY37ikVfVG8BJWulMXj0Am1NaJEBzDr1dD/xK1IF1K4QEDZy9saH9qAf7ngdMoqpOX+/ge
A2M/qLwMAHna7bfKKi+OTKDQJ/R/87znXXPmr/g9orVdRuBs2XoD0RMDldH7aIhpA7V2at6mkf6H
SajapsHqeAtM51xhUX0npwxrVYYjd9nF2aM9oK6EihXzy12GwUoC6Uw94xBHhftIom62D8cww1vR
n/GiiW/gMjz+i7SfptSiF2A2VoKacrJeczwP9Kzncu/sfrCNf25pwahWmP9AsM4IKRdm0r62aU/E
Y0mTfjlIWtVHJMJdQrreYDXdVhchs16l9FUYYLEOcyffNGaXvebIhKED278Gl1wgPSj1DYqK9lqi
V0KJYrwte6Ly6CFvNaWLtyGrs7NtUZEsZoxLq+HjGQzczwNSwKfJHldovsbPtkapiUi6PERShC+x
cAhgHeNtrMRO9g0y8OWKqrFk7QvqE8sx2ZSABYexvvVJ6G3rkUwQDUzhUGVfem+/FnJIj5Joim0u
MNJUtQ3B0rbN67KBHEOUCMUmVFMcCxVGBpes5mVSJqTp7A09rFdj3OGU18nFC/uUyAyM2Rs1v+TB
LpAYpkyk8DfqVzPAdM85Y/+yR1CUffDVJm9pB5ig0N3wZ2cSgapPUfFsTMo6QnzBG7hcMX36DiS6
efUNeqm3Xd7ZsqsLGKKt44EoRVQqWEO+mKH5YUncPTns5Z0GpPbm6C4FJ/TKq4ifyitZwG072C9R
bfWv/NNfRlv750EjajlKIrd/HpKITJTAbS6lhwstLzXn1TOIemijvHoizBZNr9M957k3PBmsyt90
2Tz31qieli+49YfnQp/qU5VWV5C10bULEqY6vZN++SGVUZnr3ww7xN/mRfkpEDyi1gDQEjYO8qmj
kaAxmpGN13enwEz1n63D2j3U3B5Jh51/+iUceeUWyV6rm/yz4arvSGYGiZeJm5Pqz9L0s08uIt4u
q9KtaaMKi5A4EmjXbArJMBvl5Wmyiu2g+QQvFv1Xb6MLans4V3k+kJJWBfJRYH+kJoMPMaqa51Hk
3z2PAh9iBmiQfpE8wjB+p/ShvwKuDF9BL2nzjo336gmiEXzg9ITasH3pq7x7QuMTo0O4DnWd/q7S
m4/p6LfBn2G6bbhvUEzXthxmy1JUfgSRIFwk8+g4zbsNswDwES09rwobrNVWoMIqLznbzkTsYYrP
8z7sRNKz6d3Ayi918rnLmLXIsrtsFn4++ZeYL93aBvUJFrqtlXPRSs89TswSA8TqsCzmY2SDcnXh
QnvpawOvUpJoUJNq8iPxoK/dERLug6a9wGVxnvC/smd241sqnfTkUFq4djg/jro+/aSUiZemrOFT
z5e65XpHMzCDJFjiQOHCV9ZxczKr4E2IvDtnw6zQnS9Nxv/d/XuvFl6Y4/zpVayem8mtD/pEh6dE
U0c13ZL75TR0lKDRH+uE+0aRc7a1iSSzyHg0StpWxXJJb8KSS6U9FhtTUgPL6jF+92PSoWF+xK2D
JFQ0IXU4JBC9FReP5lQazF87gzkpde+HpADrdEfXiQLJfe2KnsoB45ROo+0z6cd+jdJWHMx5tw+s
Pdnd03OePBEv5DzlFqsQ1ofjZzYkVy59Jb1ZZb1Iw/xQiNFw8AW/UehXCELBkjVRXSBJhnpSL9Sy
NoFD0dAr7Een/BaJBL6J2X9YluEes5CmeabyaqOctmfyW2gXyuc7IA/1zY4JvG/ybUCC22NUORCo
7KlhTsHCED0qunUJ+FMvAv3iCDrqWh7EryHDFIE87hbEqFiphjAv2iHsN3EpVjaUr5uWcd4tH2zR
hYhkSZ1Y2Vhk10FRq4ujEV1CheknwgH0xM53LfZ//3tD09TPyqrkeflLoy4+cqGK0zJ+NaivsP2m
4pIkMsBxj2eKYI0WNkE5fEenzCj8nIB1XKPEBuDl1ozrcf1al8krC3UifOdDg0OprLJMvCbznaop
O3g02EiXe2PX/UGSQrotA2SqyUxAzARii0H3nPMEk+SNNK/NctyaB3lI1t59NwisD0HZgMpzR4Yk
gtPlUe4ki00BKJOyZltt68gi1rmXnwGQ1V/ZxLJfny/AJHfVuYVcA3P3PrIz66vokq8405NvdKyp
HQ51uE7jUR5UXKMfCTxc6F3/mBp8FHSGtpLceVxtANQ91Xk/e/JKY+m8JG7ofvWDt8k0J0cKBxrZ
N+Lut6cBwYhb65Mkh5LAMAStlDWYEA/BrrW1GCtjN5xn+BO0KBrXKdoE0EEVcR/wbkCmAVpk46yB
yAasI/3ydfgwIpPCm+M2T57WoYWvpUvFsWguRQluI9QrlwRax9jORLm0Y56V6PqrZw/fyJDXLyOJ
IK8jxIMVa3Z/L5xyO3FuQ/PFbWUrTs+kUfa7SDSW4TJ+8RMMRtmUoLe3JMtbyyR+aXkIOeSPtDgD
NI2NcUwrFb7gNmYKao+3ZQ/sCP4Vl2pmT1bNckhWXvgi1Z9gfpCbiOnaTAaC6P8sT3kLoFt1Hfjv
vFqdkD9vSwtFcZqU5FKZNpOswrd/UEClKzEz/oTj2huttnE4zrtjhR7IhYWaZHnyLXSK144ciOAh
AE7DBO+PVwSf+EPOk++pc5YUyZtaKiyp0dTMtzobDz9Q3/sPK+3di6oIlGMU9j+b7mcYdfoHU0EW
3nzFXlJFP9tOe+qzvH3zDVPsq7J7HXobR12Vo1mcUvGUZ6FYtcpcJ21qvUAIsPhGeDmBUBqrmMxY
TeTfXfFOQfzntAPHsnWDFkcYmIUfdvUVVywCAILp25JLHg71JHqX4bDSWv0yMXNHJUisDcJ/8+Ka
9CYI0iW/CFkCrLVwRiqQYTIReRb1QY5oOYChJYJo32eIwuGEOkTplOriF2RetV3pbVOlOY+l5lLL
MYy3sraxAUjGes2ZNU9Z3V1xPyE4dALavzj76QegdEoqY8e8V1015upX5fXJXuWk9ojSlBs/cJls
WF3P5V3b43ybSX5T34q9mvqv0rZZSAeTATJ6+U/kyW2kH5BqEbV+uDc53cBF4ZVXfkhwtJkXn/BP
it5EKN2024yhgFPUKh71djDpGLcvQi/bAxQwa+sWsX2kMiQRxzXNrResmBNrtoFOL/hamw0UMg0G
jdU83zcA3zHVGuCABlnV2yJey4jYib6N2udlo9KSAMmknXZhnv4Mkqx+DpIU6pJZ/gYTdb8xHwkS
iKWTEfnI6YtxyyKx2AucpB/FsC9cj/WXC58jKGlO6DW3FOdUUbVPTe0UT32StVC4fPFz4H3syUol
VC0Ozgt4lgAN6GK2MUE46KJH0CEX8vrCOWmPgpTGRwXSu9afIuRldu9rj/fqaVuKdA3HBS1ED42M
dWs4bFHL7YiEmsHWZkNdURV4NIbgcP8q8D6PmyiAPdImTF3cTD9z3qaHgdkI1ENmv0F3pVYw3pos
L57nd4bzIhiE/TXfKNzR+QqSgXoapELV9a+2Leb6Yyt3Zul476E5HkST/+qn2LzqepvtGg8SUNpk
7upOy9QCrj9OXj5VDUqGBdpplh7UsMw6hV+IK9UjSkCU/rNf/H765CK9VJGmkSpQPnahnpDz2SUn
KMDeKQpwGS5pNKUPzrFLvfAEOR4dR47+Jhl6gCB6QZamqhNCNv1xvIrfacWMgHYV+bSV0PfLaTCO
wBQQGIUbRDbUPaiMLBsd7g1abpxdZg5PmP7ONjBV8mzOc3c/qPEJt1zbDMsgQGpcBxkVUiOr3V0E
VWmbEnpyAdWHNBttt5dWIf+Xj0YhSqELcgsTy//dDn8wZoW/cg0ZVtkgw7pniMTodmscwdm6S+Ji
T+rRTenc+/fFmRnFewJe78MA5EAhVkNEzSlp+uYEYpJ1vRVFP139ZGoo8+oEDmgromc8uPozPfK1
Zw3Zo+uq1y7r+9fQjPrXhOgh+MsvvmfWx6JgNUQIRcoMlCjZ11pw5dNtDCpR2KGRnH9GtMt1OmLA
m2QzC8PlsS8UUYAVRoOuyRgqBPLewO3E4/2NmZ0Z7nA3Oqi9PLWrkLnsUg/BX5xg2ihS293JeepO
NaQiATyTl5YAH+R2hZ1cxLCvHaioIP+svZFa2kenME2xdDmM1Uw/7lJAMP/nzqTwfpiTcB8XjGzN
9ONSoRheAJfpQBUVRdLZ6dt6VYD1AomUouUcRUoeQWBcl286BsHaiiSk6VYb4yksquGoxyxOVTT8
Xn45uUmPKY7zQxO43qWSsQuBxk0QZHWfbVZoeyK38Jr72rUDDfAtZVDCVRt6VzxYxk5q5rXswmlt
zsv8ShD16fm0gY2ZoF1RdF2g8kxiIa8sQxckUxINHO/YaFSMPWXhhcq7qTpQHs+bbmYyULHohxkn
wpEguYWZwxmLsXytOXI8qSDAeZjgOqcgP/1wqVQ9dBOqdc1NMR63hnaSbTltXM+orkAt+QrxW0RY
cgASF4XOeOgmv//eSDahb9BpTMrP2E+CTSknjOOe+KXyaNzEyAQO1O8rhris21Miap6X1Xs8hypN
RgOBqKOOBtESuRaQ9YcUg8ZPI4i2njnIP5xjR89Oi50NJG9jedl4wXcVPDR66v5gsk3kDb6jU+iW
cs+MoqAb7dFi5IqnS3SZXtvt7uMPKECCDTKre3dI9oxFMn33bSIRpEqoqvrKp2kv8ONLy6QI6BEX
kRsYnEzvpa0xTwxzIYH6a4eacjyUc3GEhIx1XYGBSOoJ8KTBeexE2W0Z7KsouBWNbj0S2jVbguvs
K1a/hRDNjxId+Rou9KpX/gixkJnUoHP+lsTDgEhq1stvCyBZ+zykpKTqTtQhvEGHN4OOWW4Y63SI
J/IONYIjCUKXVkQ1YRQhzXX4WI6lb5eRwpnHsmGaMLgjv72HxUxK/RGMizcp1FeV9uN3oIDDyg/H
HZh/5jtakX503nufudMeXgbkT8NXx8LA1tbmo3EBeID7UBveMnvSPxAb6WvpBtUjhM0OmlV16dAs
4RsBn4djvaqBXwX+Sg32hL2teLVBxP+p9Z/U66wtPNNio0DgXiiqr605dUmVY3YxezSmA6lFy6YZ
He9E5ZdMX2sFoiB6aqzs6/4ph5VxWeYDjYl+dWgBRFAB+sW8XFsVnZpZ5L1+Hu2U9LyAwBG46MfI
4Bo0zzF7+u6XBlm8EABkylIT1548hWPSy5M99lSvizIaXuDgWyhVs/qSYS99IEJnvDoCFGBG4Hbh
pM4vNzQRZ5VqU5SZD8EiKF98Ug5xR4GUHNFSoeiCyavX/Qr3dUDkDqQbA1vNTuWYXKchJdgwxyHs
YpjvxlYc21DB6AXVhNVOMWJW7W4ZVeMAUphhTRcvanTwOA7i78CEs+NO3stE4Aqa9OFFs71ot5xF
tezUMXEG5JB0gB/v19WCkfKiEpoQgKW8x0krf3nMy5ksD+Ai84byfWYdHQK0XpLCeFmyf6wCr2Pq
JbfaS2+xSbMmdBrvev+DdUR1JIjqrU406TqyqZ5R3DA3ll1TlG1jGjjl9zgKTm6gd4fckcGFypWJ
SpfJCiaxh8SOm6fOtdVD2/mYhMgDcp5cb5oolr6XXUUiwVTYzhqEB320eTLlDoxfzGBIBbQzoCR+
WOpUcR1swVX1EfYFATZRNK5BnYhvrFW/YkkvtUghRWH1e3b9xmPRBok47aKj0q0BsRdeu6KKOrxr
3IrN/p9b4b+3JsQmShTy7f//2AEUPd4xXFo1A5KaCmgBc7gBXSQNazD15iXUgFIyTET3pcnNneoy
44CXv9gaUiTfojnKqw76n3lnIK7vpXapXJP8kQYEG3UZ09eT722aHGLFyhTd+C030+DTdtDzhvgD
L+Th+VsKhRcf4/oB8Ry906ybHq0W+njSxO2rDItZCALOatSIOqWAsM1nrdQy7182gBdpl1Adhcby
5VcF32xK0o8Vw36QGshhdCssbhv8LqMUpHrNOpxQpMOGmmq9SeZgH2ab+rmayuFgV6Zb7cLYqoA7
w2nP5jVm1sGHausJ131WwoONKLCMBkUi+sDGQ8haEkgqriEdZO0xzXIcXVhR3vsR9TPWlWC37MKA
QsjE9x6xeiVEy4cY7dA2FuYY/UwCpr+u9useW4AJqt47hTFQ9sdDOGJUOlmD659Kf276o1Ff+GbC
NYvLcmvZ+BRJCTcnMyysZLQxTKB45iTF0cASu7zFZTNm77TNis9Yn07OfN0yETTncIx/SjBSYwDI
YZsbg1yL3uQK6qcHQXAZ3vrAOPXzZjneZP+kyOWhaW+JKJ4ouNK45QxSLD44rZaAtmX67pfdp2oI
frbgaFiJTK+4tyxwxh3utSTAgWDAjQjpohW+hz6nsIt9TrH4rCp05ImG1QDMFrkL84VmGSxU6L3f
X6lZE/NETqALsQFxblfHp9HKuF4qquB1akDoYoO7Tj81ZSk2KRh9oLuJddOw4NFf197DgHBQ4N0Q
yOddvJT+mna2tVG+oTBwRSa2uAll2v7e9QGSf4jQlQNYaWABOUvPiuCqiLjkDGBSC+uzoDrwV8Eh
uSTwQr8vQgQDfDaGEqBZoSqzm5IJMoqRaSfZ2XHiZK+aa4XrcExRqLckvEWebNZ54960IVVf//dG
wNRp0kL/LMm0oOGL8XIpThkG7oNZ0f3o2HQCApGd+tqeFfw6LDNL4CzRlr56FzbRzgzq8bPGW3C6
D5KVkd5PK0eY6L9iwfmR+6G6n3X5NKhVW2PPUll6UlWZveV8UKx4pUN0gXsjwmOuX9Ctdqoq3gcl
lokwlCw+iAp9iPBgbnNXlU9LjVIrIv1RL2jaJc1BounYLMISJnkbs3a1d58l9CEG7L4CnVdAqtIp
s1MP9A/glVhHVbm9jh3nQ5+Y0y9dHJPJ+DVqbFhv3qA21rybhOIomsI6ppPZbNyv3IEmbM7TJ8fT
jOeYOLwqNw+TxuEx1OsX2oV7FZfmh9fk4zGksoh66ovQEv9kNHNAH1lH3MRvCI45oqpBkiQVpLQg
U6JD7bcoParZLMHPm1h6FyRRLtxga+dRe/FL6tQN9aRgnieBPuwOWkUrkUUIkBJjRqsaIa5/kFpH
un/Fo4jwb9DhHSjnRgYxuNq4pcZIgT53N9pAixbTKaWye/6ZGTEMavRzyik3nww8Scy35nFk7jvf
1+VhmTm4N+L8NegStW07wRKoMjMidvJgjbqe76htaOuPwgz3yvbOVtUwHyEUspyTUizOrQuDxilv
4gJCs/n/mDuP5sitNU3/FYXWAzXOge/oexdMb8lMMsmq2iBIFQXvPX79PABLUqlut27PbiIUEFwl
kUjgnM+8JnDhH6NfoyHfhSJFO6wxvZW3ebP0LbmKkTFwyyJ3Fwh7HFP68luQhcUmrSr1RHXw2xoP
+be19NRrqFE6SkRfVwV1AlXis24o8BanReoUKEzFE0QrKNIjtib5fVxET6oaTdJs9QD73Xe7VTfN
mNBykY1Tccf9uEMFJy0sAT4C0RVlqTu+f0w7TycbyYKS6wyjkz4FefN0H/vU3vMcem+DQEqki+YR
BnA2IbdCXourIewNNbZoujsftyj19aPedoc2jz8N4aDcx7ZSPUfGbm73gB5rzvIwutVX0QQutAGA
RHTwM7GAq7rEyRKFDyVT0ZhIglc7iR7Ndm3lwn8zSpJ/wOPJoesj7QIjeQN+nG4UQbuq6ecc2V7S
j2DUKG5F0ZMi6a4ZSQ3/rbHabGMJTd/hp+3CzQzMRT1lCkWT2tvKTeBczhEf7f4TKhTFpjYkwUUb
KrcmrxfQLanujiUNJ8fkTjMvmr2v70FGABfrqaygTdYVsFEj9W1StvK9lWdJ9S1s0s8ziqPWOu0R
awXbUE4fyWDmdBTk3VQ5OtBiHZiyFUpHTutrV8cx6y2xeLglr0sp/NAAahWMLd2mX4p0MXetcXZM
Hua1FIU8W6zq0STejphX8pIUm/KfcfaC/Aaj3niWqo58UaKDz3KoiiNp0DCMr1u8pm6eLd7Bqe48
jbkgLh9QFKWGp6U8XXNW29hBvffisFrVRB07iDEFdMNoM0NFBFXXBXXsDfFFfBVYDiwCMx4+h2N0
rS2PWnA4EFNEzYrWu7MDxRBtegkRN3TocTrdlA9Q5FnP78n82sybtk1xfdDTtdGnyj28Tf++6Xyg
KKgWoVJKOXJK7cqp5W1nbrz56I+XA2RBT79300Ju59J7Z/X6GhJTtJo3bb+w9jUiHNibMzc0w1f8
m7DInnBzThiC6PYC/T50ZXVRVedzHgPUTUrllRng0JU0NaeVYbSHB0wWosWo6u7UA8fcZEr650W0
RBJ3G4LDfvNK+2amg3juS1Ou8O8zD5GWd6c6HSXUU5TRtZxWlSIsZ6lIJTi5RpceEXO6Jirs8Igq
9JOCMyBFjRTvYDff9ZU/VddBQZRgfjCbKMF4dRQyo8jC2Sxsq4uULUANSbES+S4qsHzKBongZF/X
+mWehKMMpE6l1YIEFTpmmmUtIvq80JVSHcBmx/c6LTbUtw1nKSff8AA7lzNITPTrx8Jf8WamO90v
gXipvLYq+tb3osKPTO3V+mVIqWhK9Vi0ir0z9MzCBXGCnYL/oCikNrhK6f7B1gr/PM+TYwI0CrLK
S9Wjyjq/UEaBwmMFveHZszRchqC6+iNimtH8ek4vajmVUz4GQMr/wdWQjdiQTvaL+Tewe+ks0wnS
NyIKuMIaMAVkZMobIHbjSEB+L2rcmnu7106dQYgMbUF9pqXp8IQ5OuDsaXMk9/UEwCu+VoCRc90s
8ZQbqRxaVKmnrF0y7G9KrYHpPdXZal17GVTd38UTxk+UZbK3taZaRpIhs7CU8R431vg+VHn+5pdn
PoCoNpqgAwqSkubJqVZQixh1h5IPD0PbhdatVpgwkgR9EbvkYi1Pp9o/YTAwiDuIBkVD324g7lvA
6LSJYpEDVmwgWJ4awmKaY8nOwZf0zhZlgd02DQNgf8OD0aBBM1oxzhYSGTugBhydUDLuyGJIaZFn
zWfPiVSUwTvlobaMCcMBeLVXnoWSXed7kGam8dggMB+6YbEbTBd1cDiuO1fVnaNngaytQ1Fdm5zy
SEBN9VMVGi+YJ0w4rcZCJtykmKwPhX0C1mOWBVIk06Ba9pALCFPjB8iB2rYNBm2ritI/93626sJG
vTN8QiQN+73NVA9ETSn3XjTNqZZM28FODVt9iYdMuCrxsT4rHrwxx+52HxErepaQxOLo69BoNXRw
GLea6Pz7PxdOTkd7UJqvf+6CZLUugrY42jHSqXOolnW0MdUYFVSPcGaZ2kG7CWYu77TmzWtDSicl
DOGy8Xh0WYmkRFOhnNc1l5yKNIRpvX0SlNMdIa1rZVfRLmjtcqmY8Hg7G/g0BuAny0BdeNrCgwwD
jxayXVOeEM4bXysDUraF1Nw+jUq851PlxcAe9+RCLVoYnZXzTXu5BE4BZQGm5aFrCIjgrosnvXNs
lAVKbMwU+y4n+130GDnefcQvFoV/1LR++8BZDZ0IVpH43Qa2k729a7Vqq03dpZTAf4u4dYaePZvC
oHNYUPYhkcoHsiYWwx9roz4y8jfqNqwdEEaW+EQEiDcPViHItmphuAmBQH8aYhOaheq/VVRXQOjZ
S612mhdhiucafbx3wFiLPh7wMRUpeG2b3pgGP/pEjSZ/sSk+jhS/bqZFYd0wnAJ6hLL5APHUnrx4
pbdNeFpPcc3YM6HrimnhDpqJL0q7mYeuyJDqUroY5YR+CXyjhDBiO1N5wIPzTHMP7Bc4R3ov+rmd
tgIMLh9iieQD/lu0cqbN+YAXOnf4/XYrP8J2bL4Mm1b1et4UUxV5UvSgShreJ+UkkjFlQyhXxaek
ll/mLYPxlQQa/FJK+XqteGN7/+eaEk51dbxxl3kVohCYWy6cqfFTRj3w6rX+y1DX4YL3rgCKxxq1
Z6bxaS2Y9ild/+1o0PLV0i7/OHfeP58xn5sGqFRHvfVeUbrYGvYYrYQT6y9aqFNDjFGZ7TLzYUY2
hJ0B+HN47jRk6QXW3+s5cCqweF2rdCPiyB4njyiEcqcCp+sM942C4aNlBdluPrWumoKieRPxTmFY
6MrWPwRDHh0sifxFrJANDSQAt7bOlGUCV/iMiAfzXoKujK9Wb0ZQVS+9xgA84fWHdjIKz/Voh4Fo
gCvw+OjUCF4mrR8/+OXQHu0ixc5HtZLnMhN7BdyxodbFNdfD6pkWlRU7yi0ONO/Rphwy7/VapHjt
obmZQpbPcReNRyAv7d2AF/ht1M8eJYh1Nk7obLO1rsJmBMVOzn5D8+FWhUF8Q7xG2aDqpGzmzb4O
b/MJtTNBqgzLwpOHfz5/UFd0IyD7SYyttd96G76ZZ5fe2rF94IJCuEelz4Gl4LfyGjjOQz8G9VPq
Z9W+r4FR5oiXvoItQMDF8z85UBC3lgLbEk+/4tnwqUaFYJbq7rOGuv0O21LawtOmEtVPWKnU17Tu
m3ODiySKl+z33WpAraFIjgP11ZtIKJIB3aXw6p2KqfvbjFLZ7WHdEhHndL0kaI1dkwbNtkSQ7Kib
ySbOJPcGJN5yHh77hniwVHBM1IEXkdvV1yE2EBkSavS1xSJEqvU793ZSAmjrJzPocRvys3rRhypS
VTX1jbhx3LWzB/hJW6XxyvoRQUL1mCaEah/bigfnwUVHPG/6m1LklPKJ/h9Uf7DINJTymEausuPL
GlucAMzTMBKMFb13mGOLOCvDB4/Cy7wFgwz2V91aB/xLwY0QpHcSroKZDeW1skqx5cm3N93ICJaT
N24Ix6xNZbf2Tup6eu4zNK/iThHPqdb/2qDI8VuIpQvJ+/sApuUODRI/7vxbp7eA7AsmH8nvfCit
HquMNMaROWMuGvVGfXc+96o+rtqoUI5EAcSyjVpeGobjY4p71rLUtPI1EWLXYQHyHEBA21JHRSMa
lQsgqR7JPY+FwC14AggFtgEsR+ZMonXsf6Y5jzMWy6MahLTKDHzEKggggBnDJ3iMkymV7n9FlxW9
9aDCjUS7eQYFT6OAUoK8aX+n13T4AvoaNXixBp2YA539Cu0RNikF9EsXkNsOp64a7AbGto2Lvhuk
nn5rTrGWMKhxFSawnTnsmPcVw7PtoOjgZ0a8FqodXrteHXc63FOsh2kiz/vKoviSBzE4vxQ+fEsj
xV+hviFoerGNzugEaZsw+02af5pZRY2s/Z3dKVvFF3CfymSCg8nJMYcgpkHILVvUeXwoCnM4Y0Sk
0J1yij2yPRDumuQ5b1WU0MNCW1soyX/WEA3Kqry/z0JnAi0TnEWFrW9mRDA6cCtka9ybaU7eCxbd
XQ/h+qxKL4kVKRezkM0RaMm1nERx5kWjl3DHY/fcIzv1zAN0SmkOv6U2KWvgxTk0W906+IaCFEnq
JEclGbB86TLnTgKMmrxI1avmhxksS7TzikhcaSKLaxSBOgLUCwfPKb5Ej3OESvyMZ/Upvo65N65l
EmkvqYYSoxvZKg5Zdb2pe5/eB1TNYYM5pC+A4eT2EY9iEEBJinVyGEyIwS3uiMWRR4l+SF0q1R6w
9o0YBLjikA/nqCbm83rb2upwKR7CSCJ96DG1dpmM93jVZ2cv1z75beDetVpkPc//APyh9Uwm5t7R
grPvtLzXsVVBRcgLk181algLq9XqezuqqbFW/rocPfOISLO6om+WLEzHuTVW2J+wdm6fauWxRK3y
FhL57bMgbY+xp1+03C4PXA4MGDSS2mUJqmKZzNbddEYXRKPdpZCvieaid9V7yn6Of3TEOmoDZHIg
mZAi/M+WVuzr6G/YG9lpYEMttdoIz70GJdG5tHFKDDMAQ2M7eXFrHRKUIByXog+Kz02OkILbyuQ+
nmZSLxKnPAFmcSmCeMKfxG0HmwtspdHlr1Fgakejwu8DI0Z/23YmqpuZdYuIpbdZhSvZvBZQA4HN
YBWbFlbbxof18gVAS9Z0C2fUfdQ31W+HGoXRogTgR5Q4j28I5kUofWnNQ5t5/l6RQiIXNkRPKML5
0d5Ir4kch/tYiVNQFT2yzaP6xQJPfNKBSG5Hx7hinJlsbfDDd8BoxC0zi3eviJp3Q9KhMirtbUxp
X2LMnl8i9Bm3FtFIhaXWhnc6v6gZiGsV9+2vclxmmWZ+7RVgbdIbbAC24NEjFLYy9JhXKvKlr+U7
IlH5K5aC3lqOXbeTzSS93LrpPtDQxbTyJH1tdFSUp4ZAFupr0JhfaDIP10RvsVpDjgYzGGf45IOS
zKpOeZIGYEpzGJ/B11bHsBIA76cSQl4SOzNVNScHpTTcvAxyQQvMpQVtcB10yBkvsJy52aLbUmdT
z6p07FM+INkAASl4K2LQq5l6qWWjPaZFE6yg++nbZmpNybY+6wxeV90GCZ4k5oVp019Afcz2c/Ye
K9QqIZNFOgFvq8EniowughZCIXNiZyVAMGABoIWVYjaNOO74rHidh8dgqT6nHshCJXvlnoMVNkfc
STRQ4K2AY507RngVxlTVkhdzjBlWtdLdxz2FgiIgkExtSqyxXFAXn3QLzfgTeZx3iNz82VFj4wgw
gHh46hOmFUbLIWAKXES8W0GV7VS6OFkj+rDUVes4VwQcFM8oNpbnvC/raz4yrJmj7JZE68T0vcPo
S/UB+QhjoJiTj+o2TVygrr1wpqnU/bhfJa+6Ahjw6nhmfhG59pgpjnoJu+hqyorRF9OIddAEMBli
613tE++htFPj6rruCR7kZy+ZouICEhfpx+eooCwQRYb20NDnvyskYJIEaBFMPtLOPMCtBEVeB23d
KSlFRwJWdqocqvjSdKV2Xzc22CN+1RuQOmTubV1/a2KLcmWZfpkrhchWXoRf4b2By9O9W7rapg0S
/5DEwK67Ia42jTv4D7pEcL9vcSYqEFFby7BPnogrKEx6cCDnTUpqXKqGaoyJkN+cyUmNc//cVKdN
vawSVHZ0Z9OMtYLQvItVLCS/1fwwBVSJKa86yGHVYvdx04Uk3huzQdnMRJ1qhLfmYfk4c3dK5pLc
y1Chn1y98snHxWpVrKMVo4FZMu1UYcXTSsjxkJw2pWKG95SGT6WWu98qRah44q0u93MqpudddKxw
cMsxS3hQivDGjVWecb+R+9bFF68w4BV5DY6Tdty+Ue2CJjKq5WOdV+q5HuOjThSaL1qJJ1llqume
MnD56BFL7WWJOqSKs7wEOX0uqBNYKE4FCVrr0bD92MYjDGAMVlWL3MDWJ2yAo0vEPPR1maK3g0iJ
tneZZHXYV0A58nilZIr+KHNbOXuYaDmIis4J4MciUkgFreSzqVhTY4vEcM4f7ax314kD03Hs0VHA
dCleB9DCgqZGa6xxHAvEFcW9yMJQVgsC+zONwa0VBKjwTyhCafFWO60F8bFd+SldfEZQKgcWVqBV
XJk7P1bL5TyEeBlVhtgP8kM1jSiiVRl/w/QKxJNar1uAaQrNZmvrlbuci/W9RVOtw4l61zpW/2DV
2tfMHxaNWRkvdGztbQiCe/1RCWHm8AvfPrjVmIJYAFOMB5C+nSHvQfI08EgvUWQxngsdt5DUdMRu
3qzoxCDjN1V2ZGA+l76xKtXmkBt9sBeE6SfJoNgDQl3lJfNBUGNEpQcMFTYPOEhaRc+gZ5RpvJ/r
X84AegW10MO8JaZqmI2+8dKFpYqYor6fw595gajtvs3z8jxvYRxX70eyImTo45rZk1ApFFpGoVZV
77PE7fGEL4tdUQllV5bao65ODc8JvtelFW+X7b5EbpUAFCgQqJp6M0WooPhMf/hiorK2pzMB72za
nBfAs3TsABGM0wcMgx1Jn29+leJqOIX4f58/XrPO4S+bZvpxcD6joaFv0Rs5z1teRHIxNDgqBCM9
WVWmUOt6H9uNjqSopDfZrIDYHdyeNoUsvj188xOYQXOiHzumIDB+r17ghQuRBOOOSIXkZiSps/Br
27vGeIscrRzxSQC613mX11bNhvYUP/10xnxAV1IVhNOYbeZ98wJ0xIMOcRaV2zxG/FPWzjZBDK8v
JB1MxMmWI9xMDSu1xD3jCZYeePz2CsQpUjYb+5AWt5mOBs8NoXGIcoi73VIVKsrcQGsH/TTXuieE
mRzC8mCgJwxjsHg1HIm47UQhAX0VL4MydPdt7zcvKfNHU+CXEKT2dQb+J2l3cEuaB7xK7ZNTGoSR
mlav0FR8tFoEh4l5gQSiTpOhNgPyGnnmfeKa47YwSyDzlLFRq5wWYdt8W6sQTdshyA9x0t2UruyA
izMTz2RpB8uO/Wh0z0GVFFsbd5G7Iuv600f3dCLLz2uySK6qR5fKICD82BXEmMyOJGurWi/keboq
VHHdh3RWIjJq90HN21UtneA8758XiiICMlAi2Fy4CIIEtCBUETgU9+WzH2XKjkal+qZkfbvBPB2Y
YdjHn+c17CqSj7WPfZKRl0LNnZqW1cUIqHJXBHtrmFvBJ6jIu0IT5ZYWjwrWsd0oQ9p8HgPHnaDQ
wzGVZXvSLLtZRnqlLo2oALngjl+0FIbFPKC3IRgYtLvJ6eJLkAPh7Kx9Ilx73zWGdmqmxbwGiSc5
mfnmY6MP9RPyQBgRBUDc5MyeDfTcwYwDluVczSuH6ItVdtnJsLN6gzZ3u8INkPbMKIwlhb+cfr2m
Pg+mY925WW0cwt5WjkleCkoLmEgMcfM8hp2204KKEWIqKvmpQX1HA2WfUeh3QSVuW5Pull/5LiyC
t7K1KeRDoYFP4zk7PbhnYM5fDADvDt2TD5q+GZuXcYy9a1c2a+zwxKEjVCvWcmBWqNRXMgGsQhwS
pAj1gDtRW4CHp4VOAn2YNxEz5SnrLTQvpn5tn0ZfvFCP1o5TgFqX0EORncW0ePpwlW7hoWmbbtfS
4flzl+ZgyjgnwmphQrCbwj5g5tquC6gIzoHfvK+LbDxSEa4AjIPfGIShxsu0XRLk4bmNsUylcqQi
7Gfqe9eALN/jpn330aCbtxm4qNSq/FSp7xtb4Wjj0bC8kGIuPQ0rZs5Jhq7a61ncnQ2UsstV5dbR
wjNAHxZ194AGWHwC6PxgD7F20lt98V2AS5cxXI8PZY/Tmh84aKhMPai5wDuvpbY2QJMAdSOnxYBz
9dJQnQn7lU/on6TwSGLcwHqEQytvtjWxEw3n0UhV7Tbm37ayqaWkq21/NLOvdK5QXrAs7yy8MUWY
iE2ilPtkENZVnVK4JDMOsAHcRy0rvH2UAixM3UkwsgjtDbiUchGVnVy58QiFpJWTAZoaGGsRKxAp
zEwQ6CVw0vTG/LZtE7esjdxoF6KJ7Ac7IeFLFLdZ9tQ0H+Z96H12O5VSCrZg077M64npEY9UwwzM
OlMmt/SqjwWUZl31tpHifFvrOuXdpkGxpRtULSkJOp99mtEixcCAwKG998L8kHd69jokls18GYyP
gT2iDzM07VoBKksdolXvAbwCFSgk6FUdvefYMR+iJAKNCdYbEyUzNDANKkBlN+Ea+CD6Nm2OGxLw
koMzLebNeTEGFer4o/uAqG13dGq3RVeaNVwzUW7Ktf7gptBV2e2rfXdUXAtQyaydoWCCEVUYaasF
mP7MrfBE+WNRR5pyChBGO9Z0mzCTRC1ykr9L8x7heeDMCH6L5cfIa/rZcaTW9hFwQQ1ijlWhic0h
V41/7naYAIXE92IBgszczxCaQhAQCLI5HWO/S4U/3bw7alOyNbIMpxleh4K8RLEyccl5vhaZbUMi
NHr1Mh8wJ6U8vait3Z/7enN80G2voVKJkRsAI7nIequ811CmuwtC4e5BQFSLKMNSEX857cV36TBH
SffEZFQ/mAluttPuEjdkWD4wwgFWrzVm0xcUeHcSiYC32qBgNGi290AMZQH3Sa0l6J/orapADzGF
+iEIqB5dGHsSF7HJbjdF1tj70pyGeXsqUOL++qhoBaOpOdiveu1hqQsrzKRZaSdYI/ldT3Pb0Gk9
RxiH9wUpoKfDAteK6EFYUyNISxVkeIjsKxiwX7Poya9r+U6DEYxn4pegg3NzZdYUoVHOyY8FKdoK
h6/uRndz4hA68n1sPyOe4n2Vwoa2klef3ISsO6aTCc0pGi8apsUrXyed7emubHiLnKM7mnJbo8S4
pzvb7xFnUbaYifaAlM1iE7oYPZCK2TQ/+vhitWR3fjVMs5m40L1G4NOv1M+lJulqR/W7E+KdiUSO
f6cjFA+eTr4ncfGMHYD9WQ1cKmJ0gp8Cu5bL1HX8B6pnoCQIXo8WCnp7CNdya7WnNFPcgxICCRyG
XD/Oa4Th2tHDNGgzr/25L/jrPi8yzD3FTHxw+3TXUsHaGqHZn4fews5mFMnNp8MNGMCNfkV8nUZJ
jwrkiLiMF/XijaS3v5NKn90Xmnkfwsdbgilr77WQhrhmwWbhpXH21Mu9LfIiNh7SiMQPvuPfFxCO
BwNGvF3V/Z5SFwLDFnFqB7iF51+FLQTTqM4d76oWPLqoMyQffT+ynk4JlMvPP/3HP//rP37t/9N7
zx6yeCDNrP75X2z/ik0HqGZS6r9u/vMU4NpVZb/V8z/747Qfztq8Z+fX5L3625OesoT/fjxlupo/
Ppa//u3qlq/16182MGUN6uHSvJfD9b1q4nq+BL7HdOb/9uBP7/OnPA35+z9+hkOb1tOneUGW/vzt
0O7rP3621fk+fdym6eO/HZu+4j9+Xr9/fS9f6/evPz3W/K/6Kfvtp/kupe9V8Prj57yjxfePn4Wp
/aJq0jQd1bQ0W9ri55+69/mIZv8C6VVIdAgM26Gc8fNPKcLn/j9+dn4xpak67DZ127SFyaEqa6ZD
xi/SlKBKKFRroLHgAvz8++34y8/658/8U9okD9Ri64p/zffLP379j68rLHJfWwjboXMOaHs6/uvr
NUDlm2v/P1FD52uo7fJUAXZcdB6uK53SQZ5MdWUdqdGt9KyHMQ+NQ9Wqx6Av3Y0z6BHGcvLMyEnP
APaB0UdbbOdOrYqSvlIOx9JsjrIyvIMVa+NFUYqzl6GwaytevVI0AqWsds94rkpEB/yXDND6ZdzS
X9jaUm6ghfif5npPXVIwl6V6cfrO2bQuAYLNiFhjt3duS9iCoH5xhSnRHaQ9V25RyIdwB83m3Ove
Szy+QhDMD+BvxvV3P/u32/j9bRPWD7dNWpppCd2xkCHAeVs3/nrbwrwoy6aAGDnEbQhZBycc30Mk
MdQaFY+XPjuH4N7XumuQ4o1NuQQF3QJKbw4zGQogkrpV4yhFX7geNm1hojoZjv3p7y9T49n6y6/L
ZVqm7hiGwYVqQv/h11VGKwkpfJX3BDA7oRvVQ6klzx1pFXzs6MWyDA9UQwhBKoh/mw4NhTUp/0IS
LVAWmYmdwmvthaODWTUbuCVxiHlhp1NspjYYLeki2cugg/SHooRyeBEMmgdHmOpdLNxqS/k/ORRT
t7ckRNtEpl9c//47CvnffEdH03F8N/hNTJtX5fsn2HGyEjcOoJhlHOcUa3rsOskC67F4HeMOAptj
0G+RPcXTwjzMLbEhMNHblN7m7y/lXx4Ke0LcCUPwREiq0tOVfvcuYSf17aEgdow2ndFgXBnXNGoc
ekuoyj33XvD17/+k4fzw7Q3NtjUyJu6oqvHHf/ibQmkQGCnT9oFsZsRP3DAOLfTig4EZiGygsWRF
/GwMerlOFQVBOzXyXowQqVJF4v8Mju05yrLVE03YkooLoCNd9/Z1Mizy0LLvTfRS6o4GNeoWYpug
mwLJgnGqe/NQX27VN1NNfu1Q+7izAGOtQu3eprVzR05g0J4jqBwLeznG9W3E63uV5mV01O32V2Xw
u3Pt8ggFqfJQwWgKRZPu9Sgk8O71o9UpQMMUusw2dmqAYsabCmlzF5ovaYQsG6UOeekU9eib+bg3
xnZd9EAY//7Waj8+WOAGGJ65tyapNuOt/defUxn7QrN8K7jk1J4eHPi6SIV4UE8tNPNV41ETqI3O
FKqgxmradK3HsHVyqPfoi2h2fmr1MH42RyT1FNeBUDqNWKqBkJasJhWvplgCLymgRZjHxC2fijzt
XwbPfVbNydvAQp9Wy841dSF0sSZsShRAe4SKeTd/0f+nuf5/msX/P5yihckPQSzzP8zRKPq/Jm9B
0bx/Px/P/+hjQtbVX4CNMuFKU5sGImH+PiFr6i9SWJpwdNs2pMHRPyZkRai/8FY7wmFaVs1p9v1j
Rlak+QuTtGk5qo4KlGrzkv5+ef+LKfnHuUVIzaIcrZvU3XTb0a1pmPluGPGQpsTCDwHH0kk1AOdo
J2bheK+H+XtCgrsRIP6xzPbluc4gSrZZBbTVRCuuQt+haYp87RT4q/od8qJqF+w7JTx/d0f/m+lP
/jCvTJdoM/mR8gvLFMLgFn5/iYV0Gj2jT4h0fVPvS8B1dA3dDmkg5IrDchnWLzo60gtFjbUFfkBA
pePs16yvMC6ITDBFbilWcYyuInow4YHKLYrDFrQXeoXMKa057pGG//JvrvqHsXK+aoemsWo4qmH9
y1VD0og8yHYoY/Z+sdDiAiapsLMvFTpB2qBnb9hyFcu+3lcGggAVE/8yRN7joooEMfLaEpciqZy1
3QFxjLAUcVEhUzyjOwscaQ5igCzSYg5kuCs8i3WqjwIPRpn9Js08XbS+r291rZXcM3zZ//6r/fjN
NLSshHAEAogqX+zH3wPNHprguTdQL2jVnaok62HQxRm1faraVunvmYvCnVcr40I1/s2sJ7S/TkGC
P27aKlgQ9AGwflCni/vuec1ri3pWmSMzWqH9rqPT7xnyppsK3BS7wQ0kEFhhVYCtMQ/VLHWFTKBy
DXFLh99Y/5s7IX8YtaerAcJrMy3yBklD//FqCBwHAy0yDGfzHp238bXz9fDEOKCtyZERoDfa+pgY
tAMdL/CXeICAOy4r8xgH6D2Rg78YpvMWdPKO7P9r4A76BZptvYZiFC6tQQVUqwQVhRAAT3//K/4Y
ykzXzjtPoK05um4y6fz1TtI3i3Pg7SOuOn6ywRPRNUNBjSXFqqWrjlkUy7tBwm/wJYbgfp+m2xag
8w60Wfpv7qPxL/fRIQXhMiziRttyrOn4d7/q2NDrrGLLumtHXLK7QNePHfpqS41mXqMik6lMaYDi
GJQtrWxZYrO0hIlO+49k3bzzc7Nf/Uk95MXaYqysbGeiHQYOTdshij6x7mYSnmUG6UoEFDgw4NCw
ZMpvPa1KpN3QfQQ5tZSFXR4TALH1HQ6OeyWOR8S2kfH2ArAvnnCVPZcHSHqCQdHMeswGWg9IX7ln
KH/GsXawc2o95HKNDPtSxOpvdhm2O+pw+L/AmFgNtodnbACFa2VCczj8/W9L1D3FC9+lWoI0D8Nq
4jRdRZfSmHK67+9oapig5Qx0XqI0fMe1u9nVQMLAXFlgufJsQfFhW0ZaygyX7J3Bf2tlXx+0KhU5
pn+seoSelFaHjCa2adaHee3HI0D6+jsnjt3lfLjSqQIrVr9loO1A5CrfFoVoMOuZt+naOSvuVHU3
n5PNRwA4f3/6fMQYs/7YCEQ7SeYwx/79A+f980f9edq82WmBt0S7T6cbis8c+p09qhvHZJo17qrC
Ix9Ixj2iP8hshiY+zM1npzbzgyfz4ZJHzmMqT8LbaQrCJKAG8XqTcb10Q+2p74ZhM8lQbSov3Tkm
la6hU0gnAwdBtlrQAcdTHQffcWMNUrukgTRQqya79dtaEKexKJ5EB14rpvliLgpfIkLvl2IfhEif
dshDRh4uyNDyUIkVR2hcz9Xgw6pDPermauFLbY7R19AfHgLMXclxvM926zkHEdKjszPD3mmVJbeE
EtrCpSB8J4wGd7ah87d+D0En6Qb0Nj1EzIqojJ8iH7/KFrL31wGZIgy5tjDw4me01yTsyMryq8fR
ttfCCbU91X4IPOh3q92IZZALY7GJU3Qq2+QmfQ80dA++v6fin6vtE7C3YaElTXUr4KkAEXLkA6n5
ShsEmpIVhMYOiWkUt+Jmg6CsBIyDeG5xl+TIvKmhYkKxDIa1qpNNeGq4iBWZHgtFL3Z6p5w11xtP
pJjdsm4Bn/uxli5lZY3rLBd4lUXVpJEMIt+uvFuuw8IScY8BZqYrXxLNeg4AHD96ulod2rbtljl2
TqgD8IVcVcUUuterc22L9tw1Q7YI0tF4DU2BY6HZ3AzXsrcYL4xrRbPRk6TzP5+gd7WxNGu9RhI2
sy4hVu+q85aGtvFswX3eQ3X4v1yd2XajSLRtv4gx6JtXgXpZtuUunS8MuypN0LdBAF9/J6o7TtU5
D0UZLGc6JYhm77XmohfoS+edMuK0K5H27O6nAshRWDipf7yf0pwDm+ar5no/jQeE/SlF/F5QKBkT
czgkNrN+E2DNXXmkTPIMx1TtwgprCL8t3038+b/fZc5b/R28+H4AgnHWVz2il3sE6Cbajeq4dYAJ
lhHMo8dwr2vEb9ry4qHGerhfioPWP2ZwOzb30/tPEWL4N8OEdb5fonqTn2GL0Cpd/ww+kGLXS2IN
pmrqInRhqDRozz8V6wHpGThnk2e6TlvtKTeT5Nl1/OIkRfz3/RX362nflNd5brf3s/v1+5/h4m8i
T7l8/Pf6KKoPZakuLDrbgHPB/ikzy+wZMqEOqE+Xh1bM2T/X4P74oTmZ7e7+Ema17Jm0Q7WF8kZB
RYcdEGIcH/d659Ooup+TPu8e8z5IiVHW852OASiabS274ST3dlVtxGExdvntfq2mYbJxDZu+w/qS
+zfSwY8UHdZHs2NdAmzP3BJ4jjsNMUkY5LX1Aoq+eyGwomVWfLlfqWI2cVbgoftcr9GVDY5mORIO
ub7+fm0uf+rSqG73E+rFf1zLOsbseB/0ZMyecLeRDkw9/QuR8F9lXLg3kRE7rvWNYPC1qEwM1gB3
MPusrN5/19yUiNO+Gx58uvVn2Q/Ljkxt50XTsAVUlp7/sbrIx7L4ZxGEFnbx4Ly6rZHuMAt/Bb2K
t400PBJS04IZefS+hKlyJo8xeO6clL6RUbI1HxLvyyTpNHZc8VsbAUNZy1Aeu6oPXutqev7nJ8Hq
hbNtZY9VU6UPKkaOiz6lvK1ooSgRC6sCOuQLdKcZH29OAAGYuqPpdMEj5f3gsVkPtNbKrWyKJrJr
xmFXZtqpLBwie+m3HIIuXl5NUp5B2A/kYFJG8J4EnWZUQom9CeSSvjDgHt0GJQHtG+6jJI8V2lFu
qJUV6gKnISJp+M+ZQyLk2GOYTcgOOwb2Yh5jd0D/VuTtJ7bIP0MilyeDiI8rgsJ5D/cFdTtsBZoF
nsaUYyakzyGTQlpJwvV6SH3bOAxF+dmtf2cC8ceC8fMiNWmGenMmDqx/vrM4kItYjx4WomBFdgfL
Bzm+5VM1oXXsqpkQusyIeBiwdJeNcTUnS4vwcAAYs2IdADuHaT3MzEv72hBy8zv2lXi+HxB+iudh
0A7U4pqHaT27Xx+s+AdV1KehJnhi5CbpS4FjyBodjjjXWNiQYRZBusSRj0db5Ll6vJ8tQ4P8Wo4a
Kmq+KeGc4KF3MMDODo+S5WyBOQV04/32QRW6+0qC1X5OpPjs497Y1q1Nh1FhKTur9MWwNP98P1j/
8xVQ1ma/WGSMr5f0lLiyf18WiAkY95we1NwWZ20SxbnLq6XemESkRSxDe+KYjaP0kvik68N4ZSs1
Xu9fxUmTXSiYR3jX/nv9/k3LEBm+6wbm5LBni1o7y/ACnKF/AUYVhE7uRXOdvLep/2NB44L3pxPy
kEFlPZO9t3VYG75UEz7GxckKSMI4msHdbQnBbL60UeZNJDBXhP9Qz6upP+sOgJ7BWJNmtF1T+p9m
DnXI8jSiHVdsd+C37DrGhM1ua5hZVNMAvGQ4yi8LSTeXXC1XZKBsn1kDkKWptIf7oa+tZgu5PH8L
CH4hgAiy1GwK75D5SO1HD6MN7BH/AoCNGNj1Kx3e92miGak1B5PiFDevnzw4IuUfef/SK/OF5XdB
FhJ5HZlX1af7v4/y7abXkURaDl0trx2tz1zKbWzpxTvLm/wc2ygP7tdhcwsqWfXylFud+chLmo0q
ezAfCVgAORvpU9CI9x6lzykoms7fuK5bnJrKuBgzIkS0TQuLjN57AD7nkXoRdNvOLOkONy0r+pLf
DS7que/gbKSV8UEqdxkWgdc81fnZMOf8zSpVewIwuifcR/34rUF7j4VB6Q3vHYFMYWZozen+oOIJ
qeHHX0eKlMJKKt5hmB1se375C4ygoMZF0ZVu8qBGmpbSN+jIGzaKb98M7++L0xTixY+bgzsH5eP9
zhhy429gp1VUOiT95p2GS6ytuwLmK8EOs53cJlnET/dDVb4i7nnPg2Z5beFDPnO7b+9nGv3T1wLi
hT6UxKuI5dxRSIS6SWZbHdQ/DWEZm4TSxUEUNs3/xpnP2foVzDa+GsgdStb1EYKZWx2U3rErdEAO
6ykxL/LqErgHKSi2wUcpsMCMHSeScjEeyNbeV2R+P90PsOfyLeQeHgkzI9rHnLx9SVf6WeYQ9jyn
klDHh/apC37/S8S542KyCTZ1Oevxdo7hg3kmm2p3WeNwhGfLCLoBRKj1wUpdM9vjQvkxnJw0Y0vI
glRZV9/5cd2eNVE/gmbEEArk4wDvdmcoN920ZOBeyqyWDwXJN5H0mBuUAPkZUvjfpZP7rPlE7RCb
4O0VGvkoaLjnsTPOBNxr4xXtcrBrOsyXdWaSWZxXvw2zfA+0ofsjChklaCx3eWNRr4bxEM5d5kPf
oOhDCe2LVkf+u2q1NBqWcjnnLnmh9KPVadYRWNSy/i3nNt/KQIuP1VLZ77Eqt/frVloDLsB9eIAG
KD6F/qSGW4JB+E/dF0/Z6Bm/00y6wE4a3GcqAQ1T2tp1hk10QJUoT2Lxi0urF+5OmObX2PY+y82l
2yM7Jekxz4vTwibz4PqKlrc51rvJwRZsEXQQZaYw3/TholqgW740IJMbbHJTNcEUkfT2QClXpwaQ
Ekq7Wt/RPe+f2RsFYakFxUdhJ9mmSNR7Qs/kNbXTc95LUlxYGY4EUa7zRBpVc+b+Ub15c8CYf5Vj
R/jRKOL3mvJ0aM4bSucu5nCHWpCb2H+hTdgaOqAspLuY5r16/pvu2k9a6NNH2gVu2POuPWQoCXVI
dc+dbhIPTcLLAYVX8Xw/DJ3JFnkw272koIQFopBNpM2WtwWEL8K+o9oTALe+xnPaX6kuqOMSLDd/
Pbtf+vdQ+rW1zZUZ5S0PwlSJiUmUQxePK69mOS7k0B7TbiCOebDHz8kSLAwB63aa3/K4mf2lUW3z
pDuKCN5CX4OE5BGrm1ot1OM1c3uFWad5hzRH8Lvb9Pv7KJT2QFRqM+33PWsJVg+ctutpUrY2m78E
bGjr78TUUeCdhl9mV3s/7iRurlT678bHA846K7lp8civb2dRXhGDBTP+/391v2Z7jnq5f0WMPPYV
V+sPrjUuW1KvoGTWzXIAMpaf4E51F0wGzq6ZRu8pIBAnWgwtpR9UDhsYCOm3I/VzqqyeFBrgre54
//gkkIPixbKS4QOFGUGlZidQSD81g8Hj6lMGbIeaFeVsnoZ52smyzP4whby2zDYfUytJY6dCcXFA
xV1cv+u3GGHSD3rdr9Sh6tPQTdMu6/Rb4RjWWysTKHKGhxOEyfxVGvZ3n0nxV+M5n7Y5qFd9saqD
DVFrz3qhebPNHMcoL7AbajmOuTQvY9MnR9DO6d5wh/yMaC/FWiBjSrvWwKTn9m8o9053BVYyYSyq
qRD8c73o5D/X86b57+v/57oAf/1//pyE8Wo/jCWpOIRFnpRfEYjtjPFbq1GZFVRl6Zv68Vtj9Vjn
+5hF2vpdHAjavh5MK6J4Gb8tNAD2Q2aSubOeTrGhdkHpU1heT4c4dglgdZEKu6aFrUstUHqWANuQ
hKGtZwvlhADeu2W+/3MGgPUV1vj95P7y2hzxwJs4Vdcf7icfIZRXNMf7K7oUhVqeJUGIVXY7oja/
1c3g3FJwf2w/n1khObdJG8v9Ms1a+O8Lytq7JvwTH+4vH1KnOs0pQ8P9tFz/iMa0sRS0C6RHTbDz
7QDzebW1nNBXs39fT+8Hq9bPGqWUqzFm8qWqvXE3UtdFnMwr+lyIfRlofijBjsPHa68pBV0Iz0j4
unoV/EPKJUwt9/+5FrisEB3u8G0qfUnxJJfD4f5CVV1LI+ug1g8d6V9DNkY22tk9oyw2UL5xP6Rk
MULqSC8rh+GBgM6LnbDVM+ykJgcgZTEzKXsLbiM7e+sh11KYE1WpDiaBPxtbGQeFBOc3URjJbkhI
oojjRf+kdKqVuvbJTrE6mJbV7vS01D6TwthpYxy/JUyQsUJacL85CR5hjNDzX21nmocJBzZUf2SD
qO7/cz0uDBwrKxH0f79+0J3Pqawpiw/L8OYHCQ6u0UcBDZz+zQdLhpc/R+dWJvJtNhb/sCwyCO/f
RUuVnlqbCuX9Z83RHLea8H8Z/KKRZGD8rs0TQx1Kcp9+A4OZdfLUFD8j9EBAvr5ASu13zI7pxRHL
iBcGiLXWxWu616wupXAgt472teit/n1QzsGxivSWQBl7tOP+FAv7ww20hh/WxRkioBMB4Sm/iIAH
12rn4dAE3sHIVPVqe8XNnfqH2ez9Y05H/AXWabPTp1xsp0EtL1VaQ/E1uNcsZv61lWNe8CW1x0Ek
LlF4bnbpDSyRjeV224Ego/v2TTn2i2Os4Oa0ePZn34XxnH7NGvOjfKcFXj0Lhb3LysTjpE39czWX
3TWYpr16F+WYf3Z1l5zMPDFoarfFp5EP1UZX2fgoCSzEUEh2FGWFYEvgMwt4bZpOYwCRxjdK86mD
Jh/Gnd/9muP8w7IpqVIG3Uymrf+4if5lO82p8PP+deykAEVTt6fAGhIIInLn5n71WsgheXL68vt+
WY/LcS9KhBLDZKHel0htHRLfqTVpCKgD6XyLxnzhDWvfRMA8a8zTF0Wx4sU3Sadxs7T6S6uWZ2b7
IcxQK+4VoiAwV3yarWz6oxPn3UsTZIelYoGWoOuM8Cg777OGzKSmR7ct83jbsx36nVFAQdQzfttx
S3JeZlFdrWHBs3kotDVagKxClQ7nEcMOPqa02o+QCbhHi4bhYwGtQGv8TADLxXLzj7gNrA94pRTt
YnJZk9XNz3Y3PXWG/w7Nn1CX0/3TtKwJwW5FUPK9iLo2OkKJ/QVpDu0/rFjqgfSkDarHZQ0+aEOW
Cv2l0IC6OW1jX81sVjuPhWzkjrM4sAC6BHdTL+WNAoE5lqdrLhwTZKBWbjvn4AupPxignbYwDqcN
t+wMgqaRh3hSD3qXAJUcWC6PSTS5gTwtfXHE97I1BcxeTe14a/GdEuob1UMxXXWXDEqVehu2ofZ1
MKSxDQrqFgF28JH2wSfPi9gKlT61KaJwd4GNVPkVuykigJc4KSFxIBo0jN4+oLl3HpUl7Ws60g8Z
3HNVNi8GvofL2JWMDhLaUQ2vZt9pggWl2Z/Zw1nHxJtCO3VqMAkiLS5qsN5VKoM9Y0v2as77wPOs
5zQh2VaOuJ2XBeaAHGSxTS03UlVFy+qOXpwy78gIGRWCxJr7IXb6S6dKMNqqaW5OULm7YGIv4yCZ
6IZJP61/7QZ3NQ7M1JXRkLmrjLV5K9sRhk/rPNyJbM64Ao91rdvdT9dvtqoesewesZiQa5lb/aM0
gnnD0vabxR+jdFOBBckwAJjsdNdp1YRo4iXrapjkllBXgXVapHq8w31lr196r8KDVbYq1GWf7fo5
cx4XijqEVGnJQU3TtrvDvbokY9HqPOnF/D57S38uher3cG6HjVbNM+D91MZLJT2SCIaMLhrznkXq
t6ePbw7KZmzZGr++QEGjo/vtc90lA2h5x54QwyIboT37bDlzWdOL8xvzhD6OEpzektlStteWKo/T
SefWIVLdGCq+1JpnvWrg8VYkKzbfPh1u85+YUfOWGFl80WPdOddqtPnk4vE784fIVpV31Gf3kIou
D0va2/cStqNDfvOIMmefU24VSa4XtYgHAsXYMzkD73YAGtHOWAVr4sbQ6j215FF4Se2cBp1MhdIJ
eJj9EZxg1aLuwwGNsGrcNPOtlBhoe/pF3Wr0meZgf9cr/SOI0bogORjJ1cfRfCWySpBoH/Lbuuw4
RAMiwXPfnRUDCKID/9uwGOxRSyKJc8rQmu4nW7q46Tmen3Pb4RYdm7G+NrJ7XeoFdq5aRdYOsSV1
m9VR2+V/hPK8h7XOR5XIpL/eVLvRctLXZuk8ago/ruFAwIYKsNcqRg86yniLe/pSd8Ipu4ciLBZk
V3fYsdNQNl3besMyES+U2tegNv4u7Uk/To42X515ZXQkYCoNL5zxIp1brfDPvUEy7ST7x0AVC6Qc
Ps5h0T/6hZUJcujXhL7IgQAayFkFoqLOM74aUfV7YoG0Y66ZHu/TRO0lbXLINbnOztjqPBCN1i9q
6yCIEseJUH4C6UNksMW1lPK0QhkHGrCxPJ5+9nAMCB6QR6pQJ+Numc6cZufVMXnlhlHSXs8xJy5U
buqymDFGkO8kuicbFhYDT68+SKewNxCfHwlSt7aGh8g/9b3pYVlQ7bos7JwEILDWeFeclX9yp6P2
NTr0C7XGPCcL4SDzPLylKhB7M2i6kyiAo5LJ3kWBxWMbA/DaO00QnyfDYgYA5rRpJPnRXmn/BrvN
ojPX2YvPCZAkoLBmMqwZI9YTdxkdSM2IsNvKtwIu365AyNUXsfmy8E4vakzpLy7lVpQPSW6nkaW3
1V4XtKjnAqjIQlACQkqWeJ6idUQZmeQJtYbFOla87Ygk3mQ9+VZjB6xBoXyIdUkcpdNu/AlRilWu
tm+rt3YqM6pNmVb5STDBRmPcvvZjERk0zA7aMtvgJ0VzcqnfD7WA1tWlTyO5OdNsycjuHGdndck1
zQtqfQhTw7Irxk2+WLdiqP5omt5Qa2gBfhreq42PaJvO8BctvIyToq7YCRI/aqzaWom/S+QPAu7C
6ntdwqTE66vZQouSDKuKDXH4lIjA5D3i3RDrP8KFmn2RTQOjtm4Pa0DBfcpF/Ak+1MpOzB71sUKK
vLdbbDOlmIcdsXAt2VRTRZ3vt/sd+xO8etrCReIfY1npm7j32tuim9dnJPnd64hQaKPW0nCAr3Vv
W4H4rU89tN2J+0+V6AJlboP0qLLIH/n4Y73Pbi1Yjy02979I90GOrNsnrCV7nU5NVMuGvcfKv8gt
IsmpoBH/jd+/lZO7WoqLYyMbe1+miJOXLAheauGs5sJlgLBArAE5TSqy2FTvS5ZM4LP4+HpjYg0d
98TRkL6EfYvSjRe/6TYcZyIPvnytlURW+Z/a2sFw+kJQjaAUNcMEK9N0N9AkBhhSDBdzsXp4CZ62
Z1MEZ6Vj9Rd3BdLOqoRY4jnoVEb/Teu3SCgWbaTVTFgnwcLzL21KHykscxOzHjkYRqVds8XZ3Cvs
Iwmnm0Hl2ROYpAZvGKVg/KjGIv7KC+MLBdgPE6L1qgPI36RofNATJCGtP3LjAn4F2iZ7Oy+oKyqc
gBqxrNtM+AxwZbWqibundM6SvW/P204GrK8XKw/NvLR29Yoc0QdQUTELPslPb1tvIUZyTSBqbRsN
Ruc0z67rvNFZ2ntBfohZZSDlOU+mA6mbYNtficBqsXjmo5hEcml9VUMF61eX1Hnq+m5D1VScWimP
/dC4bxXYoQZ4wK6tcH+5zGf1Bp2Gu3Gcst/+g2/s1LAt05pkuy4fXhetQGjXNMwmVfO2mlWmTo7k
CnKvSU01u6Sc/WgyTG1rjL55E2Zu3oaByOYlwNtX929xEfdPAqBo77cUaXJU60F/nHm0riJPVYQn
I4UalV/8IX8C1EmCaGtDBMyH7D2tgv3UZZFFrOATc2V6w+dCvH0WbKvaZ3RkSo+SKQh+lUtPkrS0
huucZvme5v6IqRBUaFsqhl2GHNhpN9la4gWMbDt54jr3VRwO2sNEEMdZDKZGKkCqbc2xXFnITWjE
aHNYXnBfeT6FL3qF3BD+VjR5eiAkK4caUDWo16kBdPQL0U/cpJ1Mz72e3FxCpzfg+bNINma9TbIq
/qImgV/Q+a1Aj9X1suGW7d8EYUoPbceWwplk9+DF5vcw7d0xM4gSJYe4aKrzopzXGPXgoXf8D1Ck
W33QgxNl03JL3PlqaPQVd2Uhwa12/odXaBd91Hvakrq4meMxdgJaa4LCtL0kR95r43lUiJlG26j/
VtB6M/IaGChxWiYMhIS9BBg/cwGWkVyIvNvcU6w8ZNOD3akISTVlOmsKPtAgfDVIAB5mH2AWBfL4
0NuoAmAeAn6mAFDkE39w2xPEHltbmLx0szUj23oN8YxOZydMsH7xig4dGIPD+t1eKOYZftin8c1g
y3Wkit7wgcv62zKN+uIWDqpOfbowuLz5ZhaHVHh+y6nqIkLyYBXWJ1xm7i6mbQH0MUzroTn5mpmC
0hN7Qvb+0DHWQsfPycBh+t8J3P9o4AIo7ALWBsu+fQDBj87o4+KXu8mLl7Cyphuza7Yd/YK5a8go
i3TTVhSM3HlBVrByx/cKLBYhR/SznVLtF01SLZRe/9W66qMM2vYvm7JNP2LUFf2r0juCi4pgB6TU
P4kSKGtM6xUlHjq3oc8+R5t2PHiCrdYZ1rMP5xBXMsuFJJlOEsUHbP3xOevMHDhys0Raxr6pHsmB
GytiuGliuowfQRWXL0XGTnAMwAU3ramxpv9ToRzvhyx7Ild1V7ZZF+ouVBaNd4zVbRhUiBZwxCZh
Im6t4ac3vQcHlI/YS3V+r5CMqqdB9fOp1zMggou1E1gxN9qMh9uYX6nY5A8F9CsUufm7O9NwtAzC
+LCwk9w0CSAwFfsuVBjGsdMCAln7ZXxrSFWDrK49xMlNaA2Ob/bh0ZLkUT1myz6R5n7wphswXHtv
rP7lNKdQMCysU3qr1rZi5lJh/UKBqUX6VI2hKgLrgA9g2nhlAT/W+cuq/sA7wILQDctTgNPDyRMI
To0ClonJVuLo2+GnJHIMte8385uw6pJttlftOhbHW61xiaKZZJhLXpnbfGCepcZNorl9pIRRgEhR
v4LA2jNzeger0umTaeVztiT17wK1APEwrWAXwz7AGAmnxnTkRFXrXTGA+zuivUm+AZviyDqmCR/v
s6YbaQ1W6ljHBA0mPPqWY/wC0UDhatxoziDpIb/3mpdAiyVLHlvfg68MgV+9MDZoXx80ldkXMUi4
rUWdwuCAf1bbRz2ueCZtcVhcdcXh27PBIM5BlkSZ12oLYKsPs4mO1byUetRh9AtVYFOzbpvhwVFm
uWFLmp2sBppU4mVn+E38UunN6JOP3jA+6sBF9Fovh0IN79pIcygfjI9RH+uIWWN+afqahXfZbHoa
lAyUNowKk6ove3M38lz5NyrbOkp7QXpJW+wxgabHPvXrMwxC0MmBv9Oy4dCwTPy15BBsWMsrlxx2
V2/DlBGdPMn8o+Iu3dPD6oAzJORrRMovCbIMgiTsp0CF5oqoEUEQjhlt0ZGELSo5LvMuqVGZobYJ
RlCA9dXZc7U3q2KdBRDgMOctccRrLHTgxN92F5B3E0O2rJZ3BB0y9Bf3lSQW0t2K/hMygEmxtflt
dB1DGxuBCSwT0mcc7ARxR1afpNfCQJBSaywnXTbw8ZShSlBs4khIsvVpCsv0dz25xaVxxyr0BvS2
dJvZuJBvvp017K6jrv1ttD2LL7LyNtKkxQ1DhFQWJLQVyp4TobSQ2tsN00m7C3qDitkyoZijHUW2
ktyMlfMyu9phEbguDdcDqes0Z7aUAyxDewfssLkNjbj5QQuiE+OHjH8QO7/i6rlYKI13bHYJMzfM
wwXwJTN4r15X4z4hyo/pLMwTC18Iqxb0RythfqGUV0sW/PmgPRKecu5kPb6o1ivDKmskQUGoZANB
oGmRXJQ3mRtPdx4d3x+2XipePb09gFigSb4tlB5E7mw+j91XG9ufo6GbUa/kiR1sMoYDVvhNUxH2
U4+oLxmaZqz18d9+Uv7VTulPEnzHRtLDyPRfTPy8D5Vu3jqPPJCAvHXgkkjfe7qS0eQnvwRd4Q0E
QSbcnozzVm8iBI3kvAtygLNET46YXMN0HDpodo15zGMKH0ZFnV8vs0ORav1Lw7b3Yp1mq2R5gmHh
6I86n7RXf7eEmC5AqDeQ3/KbcoskDJyR7lcT7x3pbEu7e6Ws+ObKDg19gF/a6vP9KIeZdc7n6p/Z
6K5BSZ81EeB55PewCuFI5GMUmMH4MWeA3gb1joG72FSItiN7mr5YR8CP9t04lIZ+0vTOpAfMjDn+
5EkMQiCxYGABxff5D3bhtSQd7dQzkjwuiWVuKExMl/jILoy6BhnVBL6YW1IKzU2+x1xMEkPtTZjk
tqrWnn1mq2sppXdaGlRr8CYFBaUq2AkBoqTqgGT55Mc8TYM5R13v2yHOiTZy3AnBTflUzH0ROkCT
I+vaDT9G2lQbgzRRykT7WH72hPpGeR6IC3dhHmb4hNi6Qg1WU7RqG0JtIVa2b0mWCdRbXXfLSbYL
5sxqDVuYydPWnFPgdMnZYPsXunZLiibMEbNmgcW2BLYMelaDWkFY9s0Gr11zrNP45JEH5bn6C2XM
X7PNJgrA/2vl8oYgNqAtLU8M97SvePxZS07UOoI2OY4FagYjsd8B1lpRB65q48r+ps3p1Vp3n46K
UWqOpGKRDLckCfjBuD4ZUJMX66PAGE4ljWKp3DZGyr2Ksh8pXQ45Bslnu5Q0FMY8i/q5+oi7hzim
rW56gQATWKaArQ1y7TIX9Pai5dzQC4T0rLkIli6jMh5HQ3mh67A3JJV0h4kj7uc2mi0EFMN8pPTC
ROizvqOyU+BX81n5SvdayXTnV95zCRP+sV7xcrVfhxBLl4Oee6FwtC/CEjcVz+YBlwibPAoCTrbU
oKbTJ2OxLbYSLjx7cUBwEsOVT6Sq2csfM0aEMxs3L3RMRniGg2uGODU0a4tqYECJ135cljE4k6b5
qhvOsalz/m1Gr9PnQ8+uHD4vCJGW480nyoOF7U3nsuzOo6AEKc35Z6kWFg/VyOfbfRu+3AoPfTwJ
O1XENGkl4q1toZJkRjGu24AfXc2M7inBqHBO9coOor6zljAdHtsclBlC/L1wQZ2h1N67PcVIf6Kh
iB2e0RXhdUEJIE6bx7p68SbFGkI39KMXHH0ozEAQIVQZ2vArTpfz7CMy8iuFhCTlHgj07Dy0YLYt
H8ptS0h1DAKYgglOVNl1TgRXZtqk8xMumDqs6f2HqNWiLtd2dlsSjJvah0RaB+AjbFfnyf4g8kxj
82eesmyI2WaDW6MBAODJzbdTIIYDCmYyYfJx15fTFNkcd2PZ42IdXXhj+rpLCXLWNQtGA+TKm3Ki
Vjgu9FgrX4ai469Ng4du0I0owwZrZt6W/z9A/3FOkJIjGrfD2WXzgMf4SaMgdVo0nV1XHR+ZI5vQ
T/1fVUtziAeafg94J7bx9XtSiEOJFETELCgm4Y8wAEWUmsZ3Wj2WbpselfRIV3pAPgULC1Qee1q4
Owg7I2I6G7yY8xuIUZPp5DLtK5p9Yi7mELV+GtpYXSLqLY9Jolgu6EiU0qB8oAghNqqHV2IPakPW
3U+nnOcAABaRnl/ErPJ8LNMx6Q08Vf2Lro+3zkHSOwi2fo09bTWWiJtF/hjCfBYWdLW20X86uLL4
nh0yMwR5GzFseDdievi7TooLJc6Hsg0uYx6cKLsj+1rgfJsrC4P7Ph/8C8u7dlOQUKdcySTcQWBT
zo8YW26SocOelZzwBSOIXfJwnHGXKcM7l8ovNhMyiKiP01eU1Ke222Z5miEakt9YS374dEGTDQOt
AwZjxSjb5nbMkjpdmbTcfSXabEDLF9g3xOSurH90vZ+N02V7Iiev+7pUhAjG3rct23YbxydWen52
CPC/bGRGXGP6Ky+I7nVjBQ7+Dwj6YzEEw17hcQF7lv6muUj30Qz2wAEopyW2A4Bz3NqTNrNmjVl9
3a/dD9LQdtg0umj2xafVgodmJjs1PiKs5TlDfHVsLI8MINk7jDvk4GkSG6qWq26Tx53cekFKy08J
NBjBppMSc4c/YX7RIIAY3DGZsLQwLkCutdA0Alvi4hvjEyvr+NSJzN8QF4THMDCznaS5vqF+vfaD
1LEbOnc7Nc4fYyopyYE3a5ht54xCITFNwXkYIBWxb2eGsahoUykf8KlvvKBidpC1dUqbyTplpGLR
hRtZJWXttqNJTQm/QczuKEVog0XGmoXfztKMJFp0nBw2ZoVncz0gfyQKUVWrj6YmoAMeFsXFcnii
WR4i+vmGKt7DJKA+YgotxR3EHhQ69vPYnC2m9JtuaM12cmZva1p9+xIk/CxrvXtDbG+XOB00qVMz
zuwP0ekvXe1bbCey4CFno+MWlAnyWb7cD0mLFFFP3M+upwG8yHZ88dFtovPDoGLMLp4D1Bg7X6Ya
+FFxMZUs6ALMHeos3dkMWUFRU8Ufi582J3oWEAt1kpmt2XwFbODzWdrfftckR1mw7YGW8Hg/gJtg
KncCGVHv+YB+jg7fncZT5f8/os5rt20tC8NPRIDkZr1lUbVkW3LNDRHbCXsvm+TTz8fgAHMxRpzM
cSKJ5F7rr8aHOmcl3ij5hIUuD5SIoHzaxHAZ2NSAXWarda6dSFyvmF2MH4XKllXG9xy19gnZd/NE
mwxCwPymkCp3UA0IHamPStA8RzOMZ4klC8QQpCB3LY2NHOzXqEEk16U7TIv5u9LQRk/2FYcu94+6
LrvWrR9tRG4snfl7p68jwcCFuhuRAnuq0+01yjfuVjbQ92LFzm40+g97dfr9UPwk8IeH0qjvS5qm
1zya1otKBIMKgzzp46N0QWn5qWifpxhtqTpl+3Y68eaQHhWvRxfA6uyi2gDoK2a/i/Jr1Bnd6k80
7p0IG9Yio39IS8z7im4cVo1ZOHbseG8Amj3G35jo5LlYHG9wc6b4kZzrSJCGYDjFKznezSyB05vh
ulZKd50JIq7n4ySr5qXK69cGldwlJhMW29iNQseHLM8zykfSgz4ZzakTWVl4Ra985tbyjkyr8SOj
M05VlBonRsbyGC0FQ3mpnXJondJjhAMvaUbAwffVbdCq5YoTTGnzd1FxXBHGo1+XkrIW26rWJ+WT
XnEniAp9vZmAe0Gv5F2QUvTEfA2yRlez81QosDvwrmh6NlVXjoTRF2iXTpK445OqwE8s9Zbhacvl
pFfHCqUsPN1VDrFxJY3IdwaH/qqOy6OmV8oTqOeelxpU38LmTB/juI9oRvowBSO0jHUeLzkHK3uk
thuXUfgN/WG/s40pTK0nDbdRKIqy3qHipgReI5bZLLhSKcSy9vmwGEzptnKmw88G7XSL52nqv+NM
+SZ2CuEocf7Hsl5viLrfVTxRP45pe4QZgA3/spv5VSJdhNEIEi3Vf/Vu73rOott3h5hhohyU9Apy
khwzW0cEp8Q7MRgrDSKkKblZg48pIlabxyU35ti+GgSVKlkEJpnGf7BpNrdx4Y0SpThmDtnntmXg
1+07+0E04hvmIBiiJb+5ddNAHBYjknhUpQjcTxwYCSBiLd96qX7LQSv/GuNVjLn709hN73GaI2SV
GvBbTQb1XFnVg5YSdiFVEwlGPTlQ+jxaZ+qsfgzklbRyWjnalsH9IJKzea+y2iKlO0NHtF6ZlkCh
ZsLo18LtDia0Mn+DA2/fl8PFAnwMs3Iy3ghl/6VUvfmHT9NfRWSe2l5XvUpp70M+FfuOYflsppqf
KQzzCXbqQNXK6qTaojrN9fTfl/9/y05E9SCV5v6Yql/4fOLdHGGTIIgQofjWxBIXlTdlk3IjykZ7
IR/7iyyt9vLvO63MhC/lDBmeRS810qgX8Dbi2IXE5bN9G434DJjpLfgtvq0KSVix0V+SLrqgoSaL
l1qhvYXCROVce/z/F65ZjY2WAVWBefr3+7NY//t/1PHQXkflxUndXdvOuNGaL7fZjt0k43ckF3Nl
LtURFudTMahjXFZXhISP1A96KSqyHvlV02GhFYUZ0Rhdy0CbADCaWRU83DPhnkW6RcGZ9NP8+3ag
nw1zW8IfQxC6Z+RSnDtzdfj3p932p+lmPZkmHDeGmdk1WxwJ8xmBAt4CrrraG1sbky06jO7JWdxf
jJDJGR+gj1IDMTv12Afl2KzbIrsTbnenO+EyQUlS163+jazq7Krrd8H97ZXuEE6t7B6gyrYNEWa/
CNYyWb3cxG9Wz5L9PTppLMdajwwDEUmzm+bs0V3kXTGm9DKTDLTmy5vjdIicCQryc6d+UJJx8un4
RF8o8i9Kd65GVasnZOg4VX1UGVE4G8uJ57v0h8xOQnUDIKJEBcvfgK4ifdUUdVtceGoTAuEjpzlv
fglNbT8cHYwNKLOunhEg5IHMhee6Cq7M2caAEr/KOIGMSuhzWqlV5gdnQsugdDlT12E5ORrS8TkB
/Y0qmg/dM6wprlvRvnSSLHunhISjf/6HXH7y1RanO2QDs44Ze3Wu3MSsHweOUBOW22+g8bAjpD/m
qs1hM2mPajTAm1sqYHfNVtoMD5qt+lk+cQtO4AeuEYC+sv90/UVKQdwgj5UOQ0tntdMnAc3hKKHz
cDwvYZ8rXFhGfdmiHp+hqh+RZuwcjRKq2TxOdv2px/gxRUtjGgRV7hcG7tvYDaDaKL2mNNrXdX3e
I9sk/q0SYKBYgxpNQwPUdLcSb4AcG9R3vHykwoLGwOLBKhNa/pY3Uw5I1xrjtj3HVwoWrYgkwSJd
Do0Wg3ZBAiDFcB/1Vr11M2etGhE6HyEoO6JACtGTWxDPcxxihOA87hCNzkMVLpNDmzYyNocDfdCE
FhqdZdIwhYMa4FI20TmTRBONK0s8t/Pq8doTGFnzVXbGivOsKILOQXydQBiQa/y9UluB3GwJwJ1N
sFREuprLzaBGmWePTv4gR3oBCpuAzzK6z9CKkcaqR/MK7bNLcVoKkm/Limh1ONWC58xBt7aLKS/e
9IhRwWL5WlSSJap5p6jjUwbXLSaqsc3lSrPcla2ftHw26ayIw5XZLM0fMVX/XthXUy39MdLoUSj1
FpY8Atl0mz+u4rhXjY+5eQDftsOhMyQjd4TUns+k49YLaV6wIW69vIEIT2t7n2hT6TF1s/QnVAdH
qSBzn9sdLxIM04gDEX5ZrZWv3ojCkWYELl39iJqFDRnqRKmKEBWS9Mb2oIkB839nLP6sgfIYD0R/
EVqDDLFcqb5eVkYgqSd7EPjjpFVs1n3ch9p2VBDCgMdh7s+mRbopS2uJjFf7d/mFxQSU52yzCkKM
Pca8wOq7wrO6PCwYJ3NcmG1OnTC73qqwKFaN9pGq4lnGOFgbHCXenC9HrUHyNhZUtgB/6NJ+zrt6
ExdnGWHf7d/K3tpo+gcrXe7CAAoSufKayeIXnFN6HJFV/5udjTwuwyWtQNeSP7ShA0pm03tO6w9P
Z/onhuxxFrU8TVOCywUjBdFT6XOJPXiX9xYS8u1Lj3wkEE1ae+5s0egXu6+9rKCj0o6NQ8dgUGW7
weS1Zhm9A0n+TK8xBk37R8eQOFcwJk09kR5Y0ofBoy4LJIxIqeoY0gX6EIUEy6VtUWRRz6lpWrez
XCxpTpywq+qxDA2LTNBF/6AiWpLFCtDKdDoQZtgAgOTye9TS6YSR9i+hp4FRtON5Sdf3Nhq+IFyJ
9XbnPcq0LOA2LwrgD5Q5+heBbjtrKrj5cuqFq4GnfkQXRZUVP5Vu9mdnWB9o4KkCTh14ru5JIVjO
q+wB+oQKNFkmlm+8somMgaOuk18uzwOGHbUG9gExHGje9tW8069Y7cg7TY9YEfswVoo/6rQM+6xG
iTDFH2DML51L3AxvBSmIcmaFnhzXyzcaHy9cAk3VHG3+SaEqXD1ABT94LEiQcIkB59tq6sGZ2Xmk
Ux9KtXsvVQKtmaUYFkHdmuyI5hWJSEELTme/oMwPqHGwfCLVvHSmz4K7zPDtKL0oM6q/Op3MYEEa
wXXkl8JhOIkRuxAvLmbC0mnJqQM1WaEzcJyR7Yg3uPFSRW2P+sx7orfICGEJQWnqpVAPZknmpUWO
dKzo4epORVgN+ht+S9gH87tJ0SapK+zytNwMBKKEJ3Q+YaK1z4YGmTXf0P6cxwIhXk8M7jzY39xl
nI5qC2jbI4yX92Jmml+5BXg684zQdP0XjUBnOPcaQxv/+G6A5CWU/lS6Pbcjn6WgUgDq3wytlLeY
VPqhYL4vx2EN5ar6XaaTBp52TLYjneI6xx5zYOvpjvIeDRI5B12uai6r24pS2oPZkHutry12d3IS
9KT5m/JPPkHsA0GUd3LgfaO0DzEk8a7WlpPqjg0374rTJJfp0U4o2ZwYtlBUqH6atoe0QCwacZLi
Mw3ilipW+t36fatUz7Zjj3t3ntD7BGul/elIrhv0KjAjiF86QxUKB8wHnNDoa2azPK+EP8BNNEcn
6fAYkjHrqUfNYoTjuFwPVcLHspKcnVysmddJsvPC7dzuFFv/JdHzYRstep5m8V6bkQFa5a1i2CVo
l1DxlvcytiJ6oa/oml1vlOpDU0p5cCS1GMMqCcv/5hS/xXHO/oXuJahs9qjYvQu1L659IT9Spy9O
dtdsE9LD4MiTsMDTdbN67fLpli8LlZ12/zrmHu5ZE367NTlcqsLrxVifOE/DctYf1KJPL/1E9mPb
PydlxYA7Vs5upbxLKNsSYCWSnDKVvOl1/VXxljKL87CZNPTlDnV6Q9Uizq7SPRZammDt/h2ss2cH
j0pSaahTIIBhYSKokYt5JXVnwchW2xt3Og0Hvza1X1E07HTLIJo/v87IO4MCLSdewH1UUT5ePGpa
W6EYZ7/WnOmHDhh8AwpNqgTKqku3CfaeyiaTe4c8jJC160mNUAPG4lTHot1HynSQ6xydACOB/3Qs
XIXA6lABg9+FvV8kU6KBviockjAj472yDLhHo3NgAGYDCL3bdWlRHEatujep+C0Gk3HG0LNDTiYE
MHCHam6nd850MPC6oasO1yGqvX6bpG1rb/ZRdmwokVFX+bclfRjJVMOu1uA2FW+Zgb8KA8gOjlge
84Fut95sOW6FBCV2+x3aWCL2oDwn/JQBCRZP6M0ENzWYd8xbs4smDFuZ2R4zI/HXpv9dieKu0sK1
48X61Fk8M4D/kCncHjisd6Nru3t2M/Ca9HdZ95cMv6NnUPtBKbmJjb0sb4sjSrS/NQhCs4Ds47IO
pfMB4fhZ978pb3ACDJ4vTWOfBzrXM8ExOa6N4VEo03pxNzzZkhC7Iv+C3d4RL43WPjE+7R4rJe2s
wz4m3Nmj6uhW5XjdyE/XDmSTetEycduZCmZ9tjaUd/c0zeojuoCQGvnCy+K68DZL6Ka0RxpWyX3X
rm/lnP1V5yOj/AcrNioAQjibPl9BhvnIm7XntUx5kFvuhA1IuXQ6XVMoODdhAseYyaB2ykAxMRcd
xUpAX2Fx12T6K/y84SVm/FvMKMCTuYfR6RmH8Tkf9X5nsgaetHTbEmJENO6vUmsQTrjui20B/2ou
hHnW3rRJ/1h5aR7zJFMCL19B1m8tSXPHZ9f5OjjazsK2qi4GKF2xOnsde0NYO2EjVbLbs7ekUBK/
GcLVicCWjM3xp7FMDWnHRaD69TA8F11JbKvJdAciioBhWgUCJgSh+fsiMeYSX8HJkqlKMLU2F4DK
6G6oh3GJrKcyyQmjJ/8CfR5VbU9Va1mnvo5KH8Ev42K8WOj3maqqlBOP2mqmZLriSuqukqKkVnuc
cIw12tOk8ldrm9YXa9+pMAxEpPTMTTQMkTFwNhvhchPj2lq4Zsm1nMhH4BQEc695BLReQnD9vPVF
2w4DLN7BwFjJSFe0P7pEKFAL0w2X0tzNmYLyJs4fV9fKmSTN1ld6YnK0aL+1e/t1Y9oBtJnwc4oJ
aUNbT9mq/KTC3eRrOeJVgGnf5Am8t5MMjV4vyAl/1vAiHig9elpS5VxRAGQL84eBlrEY+DlUk/k8
0PSIhU+F/nRjfCCr9ldZtHoX1VUeWEILWim5iJQ1cDaJVKoZvwolfqeKGi113oCACeswsJnuNOl+
6yTm0iyEeGNsSeTPRQ0tFhc7Z6EyM3eJn1DG8mK6M2KiQm89oaO+l1O+BsQw+Gq3/s2d2A5dQxxt
66PpVeAsUn73ll26Ps/UyaeHdO/oI90YK+rKZsUBqdhnIUHg3cgqwid+E94uxvmYEfCiqSlpC+Pa
eYL0VC8S4pfpSuPRJWnIAbKHP2Oo1tTsblhChoALNyjXM+d/s6/UFvIDhTJhIV3+UvT9pVZ0JiqX
YHDV5FnRZtV1bTqP4I2HDInlV9yga1uH3h/lGJ9mckYcSvsgAfpmb9FSSFFjcTb4Cwk2ifHCU/ib
tEFkub7NpO/rc4FKw7ReUPCUVCNEoVI150h0CgHGYCQFLi6zkoQuVD1aCXBeFC6ls5MFP6VJrS8o
xEdnkix2mWGjFHMYwkgsl31j+JbkfHJzvULls4mKYLxVnkF27pivkXLjH9AFK6lZUD5NMAx/KFzp
Q4L9o/1Utc/TMr0nk3px44iioeGsYYTYbV1pqM7gejQ3rYGLLR4vTfUrLafhIsuxxYGVuj7hDoyn
1SyOfEpDMyCHU9x1VxVtGlKZy4SB7b9KBhZipHy0Ki93igluJOf/XZHFTwprtIG7z29GZbcSJo6w
0nICzcF9lNfAnGUpTgYxP15LfrDfwAp7VD/bdYvzdD2gIYZ4LxiNuglwOmHd6t+JGN7SFx6IfrtI
U0NWpzDgz3KngXXqQlf9yiWEKklXhaUDg9iYXpZlkcGGCmQl4Qh2U3z1Q1vuUy0naLgrDwmXbtrZ
Q1hUxV1n74dYbi6OQ8tuQVYh1XRKh/wtj4EwphcqN23fQIXkZypsOk1lhpeTFVCCuRDetzwZarXF
ozFmWMqY+ULvT07Z0QY4sk90nY5ycIlPtJqnYMiIkBPBpMv7S9sC3gLHR+MO4aTnxjEDkjI3i2dn
KOdhM33++251lflSpuYDMu76Zi9VFzZilUGGRrkFGd8V5hlN5Xfm3AemwKfRHZIbTEh25DhjIV4o
JonzeDgSjJc8642KpMCo37oCzl7VZnGTvRLktlY+GoRy+9ZczntWvOiZ6vc/uSKYgoje1RqNPbcf
jV1lrVfRDvKZBGhcPUl11SMaXuvUfe4wFN4H2uC43CJjvyRl62VzmvnVzNPGcVMonsF9jHR1eEm1
YXwB8ca1T8qRtqpnBrDp6ogU0VS2qig2OodgE0z502IbmD2Q1eW9HVgQa0E/79alx6/fMtR0cT9c
/31RSW/YQcHR17ReKntynkpJcpFs2bVQFRIREOfFMSmDIRYvubk+4/5UdmC6Gh+JYr3K7yIuy8va
Tj3/wC5MXPK0ANzRxWUoEjFTt8T1XJOM6KYuodlVastTtR61igImI0cmlbZ8mrMbv60G+0hH5M7D
v2/rCUvXVCK9Yz0tiRvPCFQckOaoRGR4LY4jrjLDuqpuVV0N93WsqTUwI5dkwsn2YDrdqyqNC3Ea
Cz7XETncot7NYU2OSJ6Zc9nUDFfGb3Q82SykPE9Ncq+9sVcei6JW3qQVf4GClo/V2ILHpIVxrFWS
4hIwXnptHZkSq4CvCQECm6h+i9yoPRIfjkCPMNXJTK463Pw+L0natLJJXGfnatepc/n3zaDmglS2
jGCuWE13mWOUl7FDuVbNzonP11hgxRa3ch7HbLEfyWm8Mfvl5D1H5BRr0ymeGQcBV6ptSOuf7bF8
tOQCCEl33HOvF0hAGPnhu4ZdRjlosPJ5zYRwpe3FwQoE7mkZoY1bzOkYH8x5vVjMuY9lYccHI8Vp
8e9XyP7wvZhFhdmqKMqTI0ivwKiyR8m7XVxd8phuX5oFzBP5AqE4JurGyc6z+78vFM+Bx7afEjfW
yXXa+Pbvi4SSJ2350kne8ooAl93StcsT5t1dU4/0szQNhz9G55YTeO7sKoAIstab2C6AZCXgwx54
0nHI908FkfYwZJQ/F8z47mj7vRiqF3c2pluZqb6YgWgx6su+7540ozReVq06qLWtHDCYg8/1bnkf
JvYaDn74kO6oGSKMrP6PXpekodqHPI0JKCyBlmM6qWPMsBfRastD2eFXbiZUnLIDmTaEfhqjdApm
bsayos85czFSjgQcQC7EYM3UbgWZ9itPZ5j22TzHeAm4PcMGF+ChMoZ3CigZ2XrxOJCOPxA50yoL
2Tj1ceB/GVr8qJugRJYJU3nKrdAWX1UkpuO0FAEmk5DcGRnkJoq/RKNI5QcODr2d+dhakzyoXb7P
5kl7nfO93hMjWLrpZ5Xamr+O8HJdGZPjxnM7Hnu6PcuvIcqbS9msb/ZMtGmO4QxgzsUU1dFxyOOb
HhVeU2k8iQTh2jihPy4nkM8ldbSDGR8xPaRndTpJDtUD3YNof63pZEUq8wRaWttunkVZv6II0zy8
Q3bgJC6g+DQHE+m5/IQmOy2p3vkUdhM3vPV9cfKTCE85pPlu4Kn9sOWzcJUDXqCniNXoKUr1Pya3
KQwo3XBoVXdGY/10JUPDMjHQUGq2c1xtoM1pISsKQNVmMD7pNhAztvg+rPI/lMRio6Al3BvThOSi
EY5X6cnnQzHPL/99YcLtdlFRvdmV6oC3zWWAp8czFnRw/75k23/fQcMA+S7nKW9qrGdEIAznpBc/
vWb0QY19tskcF10tW8/GLNr0riTWZoiO0+4BIlFXu2GfdH3tNZaz+LXVx2ER698yctjZVdwobcTz
gITcE6AY0XM68kmdfl2GT9AtYiIGf0LIOgmcwJ3dG+dxXV7aYqRWvC5Rw50JH5Kk/i7Lc9WUf5xM
rrt81j4yspkxnI9BOlo/tZh/0VZLLm/15cho9qX+iEyRQRi3JZZ4FVBp0P0mZ+mJorNN/KYdyb+V
mYBRdeauXY6r1izwLeUVFfnfWQJqUEQ94XKl2IbkROC5LRu3Rq2ynyA400VY3MmUuOeQAl5a5/N+
XlsV/yel3JE9o/cQ+hFk8g0DfIbTBZGJXe6ZFYN6mH4csjF8xXLg87Td2gPJU5+pQCxvmq34i42W
S3lE9cVSfook620CNjs0VTCUqxe5lr0b+hjDgS3qk7ql29WsSMMmV+vNAp5A5jTnaBq7YqlOl7oz
l1CTveYxkRtB3tgLIkjCH+iy70saJYpyfqGUseAI1r9VFCgPrs1Gmyi9G9YDtaktIQnzYJKiQIUe
yxZFhZOGFxW/LIqvNiPDbCPpDcq05ji7a5b+TUruiRikA1VWQdKS4t2p7gPNajx9cS4FqvuMTO7G
rtAJVlB0kTCnKZeow90BHCN4OdMVmuEp1hfN09XipQSCGXuqpUpyonwrLv9ypTw1Tf2krxwf6ogs
1gClnd23gtZToAYTQHaH/SsLyx5SwpX0Sy/GHxP73abh+MaZeLfiJPEyZzFo7+xYf1oTDM5OHiPT
TnyCB3AW9rkkSXNeSVhE8IdsxwWHkzcWZD6UCIEWd5nfThGIW/cnG90izDad1L8vkZSGT4ZJ4Vut
i/hw75SFflKKQUUcWt8xOVknA+NHGOn9U1U6vE0E0Fpsrvu5FAenBUJAA3stp56rHdDdy2TXH9ZP
e3arfa5JPGgw01rz3ZjZfMJsAgmgqg8sbQiBTLmLnTm64qubvWEZKZzP7B2eULR6o42O7m5EQx+2
s/md2eZfO2aT9MleOIPrZo+dpeq7Up8TyLKeD3V+r7TioQci2FWxGC+ADW81Eqg9kd1JuHbx+pob
hoknHciTmfdTtVvtkGRQ1jx2JxMrTTTBENPkMDnIHdPYHhl0xsukG6jHYsPxkNm2yXjo11j6hGeA
hyp9BozGz3G5qHSrMs7CgCoAiUeDsRFKMb2hXGRHM2NEKvQ7nYAEp4kODWdtHJDjOz4qIi6qHotp
fcgSakmKGg4rJ/w73MLfcsWizcyktZGHuZFoRO1GRNnMKHiR2MXPqwv7h6v5ZNf9tyDSy6sqqsk5
jjnnRbUfN0eXUg2m1zW9E446Unhdg2c3Uz0O3IpVd0im5Yi86TAI455GAF2qY7ET2G+ujqpej0jV
zFqE0ql7UwmkzF2G0GLUphdSROcd0a4HWetftUU/FJFisiGhC1NDMHZsBEYLsEvf5kdW4jtaVKxS
xViHyaw9KpMlvcaOn8kj/i2WFROp2WKFtliW1fmtxBB+nsvpBKiOtg4GoXDGj3iiC0Bq1vBh2s3B
zZ3+kEvb2RW1wJnJbAABXh6UvA0HByHjxCB/alo1GKbhHSHT8FLj93+OCjMAZFaOCtIw4C/Ocasu
0wPn3+gVKmX3mqqd6ioxdw5+aOLebfXsmJJGNiJWUvh5hMHI9aVd0NtaJ4zhqX1zx2b1R0KKUVCj
FdBexzH+nSHOf55NylkaGrusFItkNC80k6/viC5TauXgWtRIT3FmFVfKN9U70tZgjBcRZOlwss1W
gVpDP2fX+l9sDz6xYaVHisUUFJDUs5F9ydySAdv6G5BgfhxgXfxJKW54MBiiE+cge9IMaOoxWQXp
HSmrRvXjovydYOAjhQzJCbWA2IdYeLQ2+YmadCR5ADXINKeQux3aoMUqXgk6hHuRIyKzeLwCB8Uo
kEltdS3SvqfmCXBHHOJs/inppT90nTrs1J5YAnoyr7adR/TukdLRIUckM025dykelNW9uqv1x1rd
X0vbs+mPwquFLqHnV92TWK2ytxWNz7DIJ8mSVDYmQfUNbj3HVN91Uk/2ggwMAW8HBot5uNdy5oYe
Erzuf/Qy+4WDUH8w+YlDxn5lOOLWqkMLEswiWffmPqoBC/Fgot8vS3TeKMBNRiQteuQkPPZ9/jkr
hMkgEUcjYTqfSbe8FWlzMWvtqdGL6FDWPGGb1QrZ0i8q1m8v0YdvAzV0uLZPYq7HUBgli2FmRodq
XiAvFgroViN0SLSB9k/vugo5VeSO7mFiE4oR+7Bf5U7f8jn7yjo5WH95JGUun8/VSjQ3VGwbcy9z
7DJzNZBvtuunFM1/ikaZJNnNrKSDKGufOY450mT7L6PCLY+vylOTKN0T2YsThjpdy7FCnFSSZyAg
mWijveHoDL4iWIWTsN9GmW9wqasLP8eZHBPKM8ZcxR69WS2s2Ih3mTKSZ+E8FFY67IoIyxUX21eB
UmsdnO+IEJ2gVqrHtUZ+saL2xFIV6gZQwWxFPUYxQWAzz0SIOKN9TBLrUcfWFuLBfrFmMQPpdlWg
FSGfJl6j1mzCUdh5aAPY2RPsNsWR+bkEWGhW7YlYmPFg0/rZoWNrsenqH/jL9Qvd6+CBzbfrEu+V
bUlUuB7bSLvraF+nn2ltfkzSkqfcwPbX2L9rkJaoVTuqflZUD+Y9jYV4UOr1uhgT/xqIMQK3CdW8
jvaPaMtqH3XWj5kaz8n8PJkbJJs3hFaMOp9Ze7PS5HeRWy1y97uaVvhQqumbuIzlV97ArJZoP6v0
QbFy62iuPITQGZiD4h7bSSf8qkFaQBFBjtd5dfH7FSDcBXkophRhkip+GtOJkpBL5edt1Pk2bQK6
UB46dHqZzo6UJTpojyfxSSZb0WCdGGybwAxuu3GUOVOeRtaoF+EfN5Zdn810MdcE83QDmTP5WoQT
T2EMi+AKVWXNjIwuLYENtbNLBN1IPCqyq6Bo6h+npoNLT3G0Eiq4RczgecZvAKWZXDCh5reYFFsY
w9JehwP1tZ9G7BZXgbAdX/HyGOUTzY36+jtz49Un4/Bz/u305MSqW/pPQviPQyIl3jcswMVQfJCa
3qJN/NGG/OBQ3Ew0o2bt4rTZu/KksdPskmK86j2NCMxhLto7zD3w9zRmnEwnP/URW8Rq8uSos4Nl
dR/aKgmdVJpLM+Q4+Umf6O36zlhH5g0pqJa9yftn+8+0EFC0RDGxHV90jHaETOpPUzm14dLJRzFr
KvJSTJzqCvRtr4rfDvMQ6NLJAy2H0a+0jJCeadlqc9noF7LqPRE5uC8bhdMq5rth5CFH9K1dklih
mrkI57hlYNtAn0R8kLJ77KziTCLMw9ijH7WWAmFlG1Nytz6lpAh9OqSe5Xb5SqHVX0JJHB6tmYYE
i/F8TBAN1386IyO1RLuLTPKUAa5WcGwX6lruCrfmYKC9b6cZ9jXDYUnmilKH2sqTUiOlbCK4qJw1
34T4S8pJo8AZekVFCbJmQvHIA2JoGcufZtS3R5UxwT1iEhiSOeLIpWk1djAuzv3wCATh0v9YHya9
bx+yobnCbvwdCZ1Ee4ASgozuN6jtnAAympFHGCge2oSKb7/C8kv3s9bc1XIevaWRf2ZSowJH4sRV
Wg5x3SHrc37rDUXnfXUeyjzBy9VKEeQl+UAR128c28murp/aGPccSXq0SxdQDln1O5Pys+24dRod
mbMbMS3ggG9CRu5d0SbPwzpZrx03nzHr+4b8r3hIfw/oZaGFCb0C7uOZFbZgivt+yvvD4kQQiw0s
cGOcMTY03DMSBTQBq8dGqZwwTj9TVctwBGkYcph/K7kEPeHzFKFWSPLzOqgUQUSW+6o+uEVUBrFJ
KpqSjvXjqLvbkGCdEAPJQ5JA/jZljiQHoVaZVUE1A46ZJrBwa7lXzD71YRxoVHJwgeFdwmRelscJ
sqvoJS/GfEaBXOwjEIaI5C7Tjm4Ndiju5HqvrvqBdHrDa/g4IeeQ8kUYB+FfTMtjgX9OU0j6strZ
JWIUbHCql+taylzHtE0nqEGqQcV6plZ/MXPzBiz0VbcVu5s0VS7ZJyXN72vW/cFDsEsn/VvE8rSF
SvQ9hvlcZpd5mHuCZOfsKe8idsYmf8wX9thqoBsI4ftLvLgnkgGQR5+n9TgLme+5jhZP9OmusabV
S1wMn0SwvFh5dyMdMYP+CRZkw/uaZdE19HebziSg+BlN56AwvImo8dYFl4YVp+1eWDjhB9d6WEhD
EjzkHwy7JdghX79lmjw6FpkViWO/KEqDfkXVNofOF8fLl/gfdefZGzuabee/MpjPlw3mYHgu4GKR
lbNUCl8ISUdizpm/3g/V7Tt92nN77sAwYAMHwpEqsxj2u/daz+qK41iNTlTgLO1M5lJA47f6FB31
3FDgKBerKCl2cHuVl1r9ooWPcqjQFVsT6BJSjCh0kQlh7r34ZBRi+GRVQrqLmQ91OFMXhj9m20qD
nlq21ZbALx+0Fmx+5MytW6rhfeSLMlPyP5W8dMdIMJh2WWd8yi19Q30Xq/gRcP90q04srmPKQyNk
3yQyaMx6LFK6t0w80Ht05VeTMez3/dG0A90EZ6Hs+zylE+wBCtEYUNmeUdzgLWv7IC63sgwJNmQa
qQXI8MNCpHNC+yFpyrXlZ6wLuTQlHgcPexDKskSNKE1Ugsw96Bxp5z2VCV/yAOQ1FLfhNOG9NeKH
YZRYJmKwtuuRjTKpXFwy3HOJkOZLy5NeGeJeQo7WB92DLJenwplQ7GPRC8Ypmwj86QpO1oRR42qt
A1J4Bd04exKliqe5yVR6C0Mg+KLO5B9wAth9NSO7J6Tw2GKqfDZxrtGHibHVzf1lr6W04nyglKy7
2i4FHK3l+T4bRfRC2AsIB2FnTcZhVQzJxjSZ17U0nXCQMnDCFP86jthzywFWbVIVxwYO0RLU9zar
RHUVYp9KehJGIQs4LZrRpTQ7xQWl2pnJRUY3b0sdFUStTgRZ+Lj5yGNMmRgK0k0PgTSCH5QS6jkR
n0Iv1E+JhYourC0RPUv23DPSjCsE1CULAcHUrIUIzSruvZcyZw3Ypmj10PY4ZqbkK+weAyI7Dijd
lIonJNjvXYRmoDd1jAENKSB5qDyIqY7MwhN2eq2rN42m61Lxcdp4s7O6VdAyV60YbboOOydJveIG
Gc6nUgNLIzOH4wxt2Uo3e3Vl1uGjRnULgEit115rJntp8OaEEjNHvx19JoExbEt5+Iwj9kbPSMOD
HjQiBprJ8VoQL5LsVW5a5aqrgWdmAAIO3FKL6AqWkaNKInlCAgeqijaqkHYj0mCAddOx2EklDF1t
VVNboElVpzF7LRX1q/d0ZZfq2gAmK35k0tGue6Go1ioLUEYJHdHfaAuRSGaWyARS68MFfAAtjl7N
yXiLlc+sf8OD85iF0fBCa4WuHV837G/iZTIRZjyR9IiNd8CMORvBNyZyQjq2UbaAaMtBljIwTcn5
WDWCXGzkVnxsuvwjYhkHYTZ7SltBp7PGua+qPKBCnGKoofZyouQn36B8G6ZW2DdM0LgGU6/puhk+
RuUPlD0d/YVcdMIh1R05AdrOX3Lw1Ogz4mgjqirRApl0EcsiOdQhfsCqGsOriZa7rFHQ+eHGsjhT
GTDyiLmBRwN860loZtmmxokBjdPNjyWaoF9xSYN20KNyPanFkwfLdNG0dUp3CA6HaAXlycuhb5is
aE4e9BBn1k8zG2YK2mTRupaRGyQaAlpYsMOyRPKwM81VPLBjZZIeHGFLt5u+yHz0keBI2Is7elGu
9y4r0z0IobJrGrbgxLI8eo9VZSthEa7itnYNKLMN3UA6vNCWZD+cgN/7lAkny0DkzLoXo3+M75Nu
iI+5LKEJqQ748uJmwVWpIEelHi7z5fHSReNHMJTqFtaDsGWO+5FnZsGYLw1cS6kOOsSdnQVHCtOA
dES8rVyCoLhCWxSWWUeGAA1CgXFUV65bS34tqbF2YyrtOXRee6J7VkpnthdEPNJ2mrIfuAfXuIpN
5g/dVbL6lr3gXdHNDyNSJxebsY/IU9lURkzsgTdXVbW+EyrG5IoW0AQeFekMTmqkoXWOfcyXoqSK
yxbeTK1hlpz3bpQ+wfhQZbG005JhOZBEz4jEcDEXIDvNRI/29Y5npAsDDZ5+G/P9rdS24xauGIP/
LmwdOR87B14MJaAZtO5kjC8mcNOdoKVOIeI+p/u2N5ooOMbIsos2H3eiCkyzj+Tt2GJ49VAi200/
mHSoFcanlf9ciQjFO2i+R8Mz6jW8oQkFcfEcJczy6maA6xChFCbTAA+RrC0nc0/R1tldqD9GYZji
lKHGn5nmjWCq2yr7CJIyJSuDH5JBmLM1YWQFbhSFLBsItxiYI7FUrlUW4YKExy3IUZFUnXFq6pFV
dArbkjNpegtapd34+mmKqKdirbCOXT4SPWdILymIfBfkprkCQ+E75nxqluWNSOfwhV8asU5RvObq
zniBbatvCwuZfD5ZG4tg5bbzzr0HFwFYNhKyBP1rzSANyhnyIF3jrOL7j0iQPbfHzWDUsrlLRRVl
WkQTgXIo2wvTNs7VWeDEKnzwH2pPI1ANqP6eHAm7BRly0nWWjCG4vMLIxeeppks5yvEyDNRDXGEM
Tqk+j3WRPtGZIIgjLlD/Fl+sZbcNpCeUL4oEaklkCqIS+WCUbm546l4LAg0J5TyZNardIFYmVhZT
XxQK9XFU549W6s+VJmMO09I2Sn/SIlWFfeIGalmuREI/1YBGmyFLoKsUEwYTPdt4IFZFZSEz1ZFj
kqhC+yl9UFsFV2mW8JUkUbMR2ALlzGf1Z+hrrEZEUo0nMsN8F3CpQzsWxAC0XTvV1A00XOAdI5uH
ydAijrt0bYGuAj/o7aSkjGyadxlAhAhanKBvdE9yUwVZI23Vd0lXbqGgVquqxaeNvxMPDX2W0ZM2
+mBQAqbFVchZ6VpiRqhE2Pt7mQSPsuHaneN7XNIPqloa7kIwrZpCpWxKsQPVkAYCNPLUCKXTKd4n
RpG10FaTOyANK3gLy57V06KjEkIzlxfGM5bGPaKuWf5AQzHz87XvGbyLpJ99zESd7YUCmT8YRB1h
TnYPQzFc9XE+d39YO5i49mw/t+5iCdhInHUBw2YAQ7ORfBe6criVAt3OS89YE3TnapBxwUGyMNRZ
RcpxsM8S8XkkxNpGef7VD9YxIkxjq4feA7wfPpZvniIxf4kseU7ywaIQo2h3BvM5IRQKMa0tBeCb
8rhftQCmowbZogT9FKWr7+iRCEPBLCDPYxIEMwwxI1cY50Qan6aSDRayKIL3QfBUK77M6j9u15o+
HqaWo5zkR4ghbUVOeHKro1RiYegbywEvUAwf5MJ1ax4EDe6IhQGnju4gVWy3quh9yRLxRq22x8Lm
uX7E5gaY6xpN8OqP4b1ghBhYTXmKW1ZZuVfJG0kKDLdXex1zaEu+Kk1s9PMQEcWmChm20EsLSFFi
rL7wWhAaY8EBrZnNm49Egh4R2XEE5B0qaPEGaCoL7+5lVgouDWEzxma40gVRJJYkx+XPvGSRGw8x
4pBFVjWfQ4YICsHwUp4oOPs+vqUzlDief9QlXAiYEVS/hVSuZgglsJVyU2vBlpaitEffDwa3oCZE
GrGvfMM4Cizb2I1QuAdbXHSQXaST5MvxhiFDge9Gp3ig8XmCKkDUUJIIttwxeGhw59N4q42tKJXF
Wg49RkWcbeKPQuSUyQLDiVO+z3ZgXIEp7RJL15DBCZ17rv2DPnb7RqBYztKGMzwbCOsRWkUYcqjX
gr7biClM2jgLMf7GIX4ML2y3SSW220qPjBW1wIZ7eST0DT2pS5O3Eq1oB49lXE5UvoysGtzsXYcC
mqZxoBSfQg7YDjr1uAWRD7l8/kF/PnaQrzPZHtQ3XxC3ntg/mz0bRRsZ9vhcxZqo2Cp5jqg9DB8G
jcTx0KMuBpKDk2dm5PS+SXMTzpAJHt8sPuUWWiCrCK6uE16HTBvEiy/SbBll/242g1PWqrTV9Dhd
qThluO7FiTuIyAkNlG4kryobv5PNNVLBJSuZGRVBu1D0MVm19RxJOk4Zolfs9lJDRpwyeBZ68bHt
tr/+t/UV5FtZRHOQg84twK5gS7ykFp38SoHGFQVoZcXYGrbV2FIKDzCaGMI1W6CD1RKS/0Qz0TO3
WilKzr/5I357DNqwQuv4aLaTgP69jzedkA7PiFLpb9f6Q47O98iwp1m0COifm9KjP0yY1Pr7166c
WFDlR0FpcC8ImbIWMvlYdeO09s1EB6EQCsDM/9ePSBMqkDR65sA5+/0N33eR6TAuR8waUw82ngn1
Tpfa7jTOYH04e3zjWNvW3zdaLOF/Db/9l1LIH/KUf//9p9Dx7yTtj7yAh+kHzb8fwo+Kpc5X86f3
+v8pzlwjXPtP4szfPt7yv9z+x/WnNPP5MZ9vdfO3v+K0/EUXFUUEISIpqqH/R5r5fIumoN80DFHE
rqj8Pc1cln+RqUoN0xIVac4yJ9y3pssZ/O2v3CSJuqmKEjpkZAeW/C9lmf+cDf39AppOB9TSTcb/
hFT/nHnrx4NZlFbZ7YxOdTzrGOfK46AcQIs1i/7saQ6NwyfSRvpdk+3J73353bb6B0Hlys8pxr+9
Pp+RraBaqm784fVFlsMNGWXdDoX9xIlOuolgSDP/UWLwJ5ayfdKa6s0jlFCHP1OTk2vkW0F0WvVa
NuuEO4iJaevTp0ijjpBV2JQFaplTnxB2ppprw8pXZvzCMiHO/F2rTkyc3v/8M0g/5wZ/fwaaBIql
EQpvKfIfP4M8GkxCSNLeYQ3eelv9Pm1AFp7iA9iok7ZNjmgG1vKTeVQe/g9fed66v8uAJtlLUTmf
tbts397LY3UebvlrcPNXmhMdq2P6Mt4ypzqYx/yfpCVLc4D837OS//fPPO9Xv3vlQZfSoAE8vRNu
ydnbllvUCCflqB2UbXYcjtk2O0jn9J+9qvSHBO7fXlcmiUTRkRexdPv5dbukb6VB0tqdcirnYQLl
MafnhfRkHcPtsNG3ycOQLxAYpfdxK23Kte6ga1prLssht93yNxe44abeZnvrQ3G7fXVuTlTDu4yR
AyIHN6mBNx0aHKgSU/El0wJ/WaJI7F1WKb7s+LEtZHZIQ3gEeWiX0Mbl5YzkRn51sIB1vksM1smP
W5IFDsGwHJk42pEjOQz/DLsT7f0xd+lNr4bYbceNhkvxudjjXxMX5bBvugspzGLpFiQi6mup3vpH
q9955FvMnYMF8qXxa6SVzse+M4gdv1AHTSQEIlb50nMbxU26Si/igYa0li3Mt/JaHq3dQ41DdYFl
XpPgk9nxAYJWjmxz0T5XREGdgZR6boqRRONSu4XQuBSYdy5oDyC4sYld0FY0ZFHlwHplvG80jH1c
U16VKbXnpzUXrMWX9RzXH0nx0ih3OfvyRdboa9hKw4d86HcwUsDb4mHk6ryal4H+uqV99im+Rwdl
E37VkMOQWnz479ML2jKi3AcEQe94xS73kBTxfDfEr1As/XRZobLV1/yH8qUCUJusKaD4D/Ybdoj6
C7vh9BEeoWOt/XV5R7hqqU7rDIrNl2St6924i7NF/6Rfxat4QeP8oDy3DmIzFxLdITkwV7ArDqhm
+QPvz1J346V/ss5sfanf5jQ9GptBVse+Ii8LxirhAlfSMnHjVbbWDkQYLFQbrsWlh4Jumw5jBScG
PmTTRtujaXWtk/gVnHcswxeVHS75ohY9L48Af5M8Mw48tXc9YedbwCYjMN3pDyyrN4bjucgGtnzE
YmMtiMKr2fmX4ifL/eJpPElH/xXyYmNdfEwq473mOPAfMsRfeQINTrfH7B0V9q68Fi/VCzsBc27w
p2q0AgCK7okZluqwexIOQNVp+18iiQ9O+IhSUBAwuW1MEq8eABHawUmawYSPoFl4KE+gZyySF9JV
HG9m4ioX8Yw91MwQSbvKFfjupXqLjtqlfJYu4wk2mBO5qaPsmfDbrPyXCK+W0+JBt/11fhWeDVfb
zxtTsAPb2742G4t7R25pMwJyAzc+IOlcvCB5cdsH3UUl6Yzr0n0Z7I/BQU28J/QbtcFL8xaek6N3
a59Z78PBYAqmn+dYtcX8bCy/ttOWsc8ysPt6odLQXDXhMsqYLuFLAnfnSO8SQ+Kl6OArUfVdh1ms
GFXa1RyetFZtQ17o45X9bhivQehkUIjZvRaWS/DEjqNN/RGxYHkWrYWR7UydZS8UTmisdoFh3q1v
xUH3lt0scVmkS8LFWJYsplVK3JJTBPhA9pojHJEXCff8FVXiHhYWiF9q4/6rL+3C2ozs+PJB6FZE
EoiDHSouLiTZdFilxq+qg5p7q7iQBWx9Iz1JT8qaNslG1RbmKqk30HuO06Y9IsjYpndhN537S/ch
a4yx1zSmiDrgiKxHSnnqXFTti+gDLWJ6YRjKcBf/WBascBn6ySbEVdwuED+H1t6Md3hk+tl0cNGU
dVXvpuYsgw9BY4IGBB0XnHp5OpMIAb1uWg2S0w9bADe3eOfvmn0db/PiLksvhfFuxa+68GQ8+1P8
gm9qPQcyhCJqRJybjMe+0EdloG4ek0syNA90R95JSXVo0OYIlMX5TNmvGbShKX2HjTfopjOOgD0Z
6i+CH8Iz+q+z9QR4NmXdX74iUdkblqsX8lKI5ZQPwxfPUO8TbeyLcZXP4nk8pdNAmY+legHH4c1/
aa7dxX8u+3PSNytR7xwZjiJtOvqqo9Yy/Lz5IW1XFh5Mmd6qG0kw0y7F6AFbIOH0e6yumeDbzc38
bH4whrPQulR23O3bY75lcrgT06165xLjag4aRSah2hbD64Yt6u0xGzqdE9reXq1NZNTOdGycQT5I
d/PEQfuDeCD5zgon+kFDDRVYdkVym//QRfKa1oC9ipt5F7v3uP4xShvhOb03z+pFZFcEsVHmKKsY
6tHTepfbpUIDjQ3HsZ8TaYDRsbtPrevxDosFkqtFlUtukmwQOxJlvUAruRni58h8qduDyVih3agy
m8UeiXLIbLMFGr8ZyX5AsYE//UldGgetZ/m6mP0TnIc1u6QVYF1TycUkpjTnUnIL5dQKKyq/ahfT
YsFZsVfX8am8eS7r5eCOoKKtlkmJN87OWKuSO4dut3CgIY3o9CJ70BmUO2oHQN7NiMJRnaF7JCxk
WjHXfeECyIdkUy6ti/fh/wjIy4Tecy+y85i+6KK/oMkLiFEYNx0jmNEmu5fMst5f0ZlXEYlxDlEW
6SfG66BeadJ1si5aszNqm0/JWjf6YtQUn+V9c8F1LBfroHpTlF3i7VP1HZ+UR4GrbWpzS+0qVY9M
QJi5NOhq8TCj/EW7sowG28uXmrRTiG1K3slOhj7AFZwRVaaTzoDLluX/8IOeFFdWgxoHqdlpvHP6
vBjoPDgxCDulPWrtMb6oTniN37RT8ayAAH9mIpE/hbf8pDwyCGd9fYdPnG/gvV2l1zOnLaexi8eQ
oDunoP+moZ9icC7m6yx2kGlrPoIgZKBL1cIgj2mc/TMjQkF6Yt5Dkrm0oCNhixvm0dOKBsm5qmlJ
rsd3P7+QOWcxHSU+HsMCK9n2Bo9cBzDyJB3EhxIxDgZhm2ATrDtDYEfjYrj0H8rImYScnAWOuy7Z
TOgP7dZl14w/coeOVmurT8aD6WIS0exolXtLIjfGZhHfmlfTW4QipueVVewM9aEqdqEKex0cOwcZ
KodonS7Ld2TfyaPBBXxHvuEloY1iDwf2dR8ZCqUaKWbv4Ve0H16CeIFJRn+kB/TkHekXgmccNFvy
11a0mH6UTxZlG+LRYq59SAYsmRIrdskVngPHFa98zaZo48/7N9BOpBmhIdqFXtQDrh/x+itr3Ywu
wvNM5MCBxEUi/tQhYs6gJPrMBwyXC3CPtBzr+i4P0BIWhdsLnR10ZMSUS1FEDVEJC0TDUvkGJMTp
cawmzGvwtVsSY9PKGfKvP1+ZKLL1jxYIuixqtK4Vxo5/WJoYFtPjyA+6XRxuBooUBHXhq6Q4KkS8
KHvRBrcsPjLpC2pu9yHpWA2XU38W+Xqt4WiN595CCJYchRfO3uM5HfEITGtizyR5f6CXUqY3I36M
OWEimZaVLRJxdDwZLolhm7+WX7E6MuVYBJt8TZvtkL3yYek4ueKydKvVuPYcLBjLei4Ll8QULLQ9
eU0L36HS4oIp2Pi3newkLN6NBe1bhwI32BNkPtqN6uTek2ZhXJBdOXkwueTujbvyyTHHa043Womt
vqOtK3+Nb+NBfNS8R3mVPHpXCus1NDOuovFOLVxIaBQMxTlyDfzvDDR5E+UbIdsllXroQOshixJF
qm5zFvH1hbQ2YoZNi/jNmpb+Ck4h6WbM6ttHfFciy04mQlHvotDCVT7qPCvbayFxilAZi76TBAjF
aZU+9FqzttaiuPExPBCcAm1A2bfPQf1RZlfl2bwY45nOXuU9ChZiFxJPsMa9d/W6P6YXy3IxKjVA
HST4foVHFOxWLfd9elSbe5ltY7y0GiYu3HLwktdDdy7bk+lv6cqK3Ubpfug57CzkVdhCZ76XG6Oj
1CigZn1SZHMKSAFWOsV7sGwfa2WlxddgOmgH4jVYeaiMOpfate5ZDyzgfxZ2cxfUg864gf6nWp2s
yuUfLXtYRiXh1DTLwhdLeRDy3VVLF92bdSHZ8aPFA4EkhMa6bnIxiYSFxNWBqjmxJdiDiNQbrPm2
/pF7J/NdDZKXbFWTS1vrG2FY97fweZAboJjSE15BOpTH2luBWyCqwMZhtoihF3iwHgigp4sHr0bK
d4Qq2mP4BruEzMZqhYKbjYWJDKmCtkAYqhiImNYKYV/ZUrlP/LC4drkpebObcLy3I0vd+Ijrv7Hu
decS1+F2Tr2BVLdNHq21vMWn7Wqu6ICdx1OqruL3LDx+H9X/Ugvwv9bfO751YfaV/7EH+FPjsP73
75v9z3z51rz99AuknLAZL+1nNV4/6zZpvpuMv93zv3rjXz6/n+VhLD7/9leiyTL8VtdPP8yz37fq
6KAZhsLZ6z9v8d2CMM6bt+wvmzp5y378w0f/1uxT9V8smemuJBuqSgfv780+btFMTaOpZ0iqqSo0
kTJAYHT0VOUX07RUBqKSpIHbmDuEvzX7uMkQZdHCLqGTT6Opxr/S7APP8PNJ2VLIYlF5PlmFZUdX
0vi5e6KDis79LJwex6I8WfInXlNAwdklqqSPSBCfemP6iDRlJ5lkpFn0l9l2C9Mbn+ok587jTY6C
VZ5LKJi1g5TCpI5qkijZx6fg6k2d6zeF3QP90JI5p3rSbVPM8bUHMpz4aK110eDgaYCgkvub1hpv
YxVfrD67iyyVrDhZslYqx1dEuLvM9IjfQS2S6iQWWZOyDMz6qQVzSdLBJ8KTbAGAnYK4sR5Qhd5S
oXRCkiI630QMW1Yk73Uvgik/ST1OWiJIBxnHq2Q84P58EE2c1WjaofavyxZyjImTcEhf0Bm+Z7lF
7ZV8ZHXVI4X3MEXF+efYc5mnPTQ2x9JigVzo1UM8eK5KPgDqUKOcTRDbvktoCVXXxpBIbyaug9zK
lxTDVBENlyEMNqijOPUgVe5S/exLw001eGglabiwawV8INhAvRce04U5R9QVrYnTnAE9CbAoEJur
UAvrSKrdPjXwB03vcaSSbFRcWr9nicNYWQhkV1W9NYRLjG4VNnnGdbeyrlZy1N4FUhKskcFfn18T
iU1YDN4t7buDnpD0MyE3H5D0kvjd0vSB6MRo+VVltYsZEe1UXPNXD29am1O9dBGLQby4ixJA3DCW
9w45J0IWYz3qxox1JidPKLaY0ulxcYs5y3CVbo2KjigzcnURbiBo6YVpFQUS3TwdfTNlJX68Ykjh
pr/rCVEOXQDSQTHqswmGc/Bl5k4V3/BUl/fIx4RCct8oCic9wRQfAfUJBGndMucTevFDyxlImQPu
VYlRJ4z/6iq1+gOMqqOgQekqDvlUL/Ft14V5DtGukkMm2UR7f/oln5AwlwjvOImF6eeUVv6SFKi3
CoG9DrZvMeS72oJ3JycF+Q+s/xgijXBPxicrAveUqpif5lBr/8zG5QoarRKDC6qmCF8tS4Qkn27A
w2cKEeruBPCOU5pvGVRzVQBWWJSJSSknoInol12euaUkrKVOZMFa3mNJ22hGfk8AYntTS5oyWdeE
lNqoF+9zFog0XGQiSpaCMN0CYsAbMzn7OZ6IsCHlcoy46Be3nEhNWw86HMOoyVOAmZ2JFEn2PJIR
BESO6t6SwYR6dVYsS4G2qdQdY4k9qJJ3AiS8zvIc3H22oRCyy57VltVnZ8br2JQcemkjxVo48zg8
8xJKCD/nL6OroAZBATFZZEZYXDujXD02WU8UUI/2qvVOSmSBzAujFwbrK94vtfTIpJqQTBlICYn2
YiHbIVFUXoF+qCUssZf3bZ9c0GokAGYxFuQM97Ky2pe9+lF0yraeKyk0GEWTfr9Rn1Xo2Bv0Qsyv
OFChphubKmn3GASe1V7aq1bwPoraA+jKXdap7104PnoB1IBZ6ivGa0tB3hQPN7EU1lqUIotmFyN3
8V0gcLGk0STKw2vem19dJpx60rZFWd6pygEIy0OU65tYG18LP4D7l24HQjM1U2CtFKzg7/06tPsY
/hsXw38wX/nuh/+uT//rGV/TZFOVucoZ0h/O+IwHQs3vh+kRySHxBbpCyA2CIomEZhPTDp/4ox+y
fWToRA9ne68PtppHzCWW67zX3d9dNv/Ru5lf7Y/vRgOMP49KNEky/rAoIG6sL0ucVY/U+SynUvY/
DZu+7wmLItbWZSc4vowPMneD2jtFRfqaSv6uGL1tXimX1GvPvYjKkeX7/63C5j8tf/4fLG3+fHBJ
sztP38O335czfx9bCrr+i6kzejRkAwGHQUXz17/0n/NEUzClXwxNt0QVDemvt/1HLcNIk+Wealq6
aMLHxl7xH7WMoP4iy6ZkWpaqydQgzKf/lWJG/nnqpmka9lJDMURT0XgTmviHyaEVcWZMSbNzQ3CD
SLJqR6xq9YmxO4ipochX4VhwRuc8Y0Za80buCrFPtayjJxUBbGD6OmFVUFddPZ7jptRvcp1+jmOE
2KBQYKjWjU84SmIegh2SUPXg94YBpZcUv4XSVtTfQuHZUQu44J8cJD8XafMHs/g0OHEMjTJRNCkH
fz9aw9GmErGaRK7Vi1uYtuKlC5TPMYz1FdjFwTEqqbqkLEMi+jFeTMo1IX55p15zNct2mTiISG0x
OPyTtzUfm38/dnlbhqTrmiJShFqqpJh/3N5jX0RiljL26Ubc2eWAt09hzciMelcNSN8NH8+SUGr1
khQ6OPfhoIkvykhER+UPmz9/N6Yi/byZdEpZGF68EQUihGmS3vzzZip7M0DzAEZ4zKva0SpiYhTj
wasVipQY+3FUieuMnNy9LJcgXmvWdj1uqw2slCt5ULm8LPHkHNFNTntwvIsqiPt8B4TFznw92H/f
2EVaDPwXioHc91vYY95hzDGKS4GiuhXcwMM333CUGa9krWodvu9CEp8Pzcv4aIjKmEBHNufAn5rN
9wO+76ZoIIbmp1Tnp/z1bt831LJlLk0f0/v3M8n0cbh+xoPLzFM+QHI16CJa5NmnBLP7rQk2Ilcj
5ZDBKMNSULi/3gWATrUNO1S8842/PjZH+g5CmXmZX5QVnXeeUA0xgI3jILm/+6OAQU1vtGL//eC+
yVmAGspeixSRqCg/Amg1ktL86++UbBOc0QLNOnX9wZx/jPQrDdA0++/fvv8uRfFvN87C0iVJu28+
HXGKKu0QS3EPAFRNnQyC2u77b9mo+tNyimHsymSXAnkutcP3Ld8/Wr85qjK+7++/5wHtTUyUCBfn
5/vDfSvBEPddQGwxxcyyLojuAocE5hCVVwNzY996+CdQjet2nOgjdnRPMw/j/CPAxHeQPCrchhiE
77+nocRwqMSt+X2PuFXozVbkVerGACw5j81lMHxV5YybzUe69l6EC2vCuixp9MplM7vLEBGX2tRS
cHc9NVrJIHucSkJYk8g6+rWbkyy49OriMzF0zSk40ThDr80uzpqoG03ysGBFCUqnesDoTWBpz8Yj
29R8sHA6rFgIo4+jLUjcTIoec8hXmWpcIIcO+ypKBrfGS7goC7rhZA/lDtK4aS3FtHE7IFhoRpNq
y8Y86pzFbZ2I3T1xTzh1BTq6QSsCfG2YSvmB5zbm+CxBACOlem/qJJ3gE5rWJbkcGY484znS4KrG
gtBg+sLXCdfJnSQ664A3yXatpc8QbzJsiualwhq2LLvi2YiiaSGRfAE/MXUtZG9m25wnz3f70gdc
RrfIqwR/M2Kq5li/pQ1uY5qmCGI9onWagFFkY4IO9vCoBiHQFYSpCNVueKX7xeh7H3HQ37BC7ftS
5BxVjzOhh73JG4GkTrikShkmRtpF2GMyXBcIqzMnESnw/IFhkohhvyWpIpgYnhNpTSxHuh6Sdmdk
2UaxQiAlfEOL3NzHfv7oB58T4cKywrPPR46TCrnLQv9gjcxXNWaRlaJ9+CIwcNhqQUOWFiiLfuXX
2VpqdCeDh9t1YFeM5DmX+r1gMDJMVc3JshfOGsg0YaN7eF6GhKazHIeH7+3LheNeINGAMlytakM8
D0bnmGpwVQzvMrUaEnHPpvI+6wqt5gjQlVweFNApS0nPT6zjmSXlpbZofRkXFrhMrrHFyfAYsEyi
dwmyglq1JzBJhJsjJ9pn1bRw0CC3KADtZk9ju0wEptQSRlPLSjYdPeqSxFaCC5hBiWqETkeFytzg
eupLQVxJQwa0sfTXTa5ADS7SU6xUD1opX5oO/M7QAK1AwXQkwL00EpykDRidMNXXYw+bpOuHYdY3
YBQ2nXpCoxeP/iqmLb0Ueqbdfe6tK6MBG6Ye46YRb1IdnktYEuiWoXcUBVw84Yq8N9m2HcRi35Tp
ZOThqtZFR9YBHxYqX1OoIlfM5dcgEVxREbDw+DJWBaDFtWXEqyCYEU+WPZCW/RqE9CTlKX/qLWWO
XV1WBsLAMIlyHI8B2YKN1EPiMgtHL/4nU+e15CgTZtsnIgKfcCvkpZJU3twQf1V3QWITk7inP0t9
JmLmpqN9lSQgP7P32qiRsZWxFm2tWy7xx5JRSpspeeyZ5Usemlce+/VnmR7bxq2PXc/34VokojHw
2ouA9XrQM9AdITUjlz7++0G0IXtORV4jwqk5jvzO0KeBa/B/fprWNr8uGUP7ufc9VgF/8O/3YmnR
bSYJU9zGM7dTtXTH//0hCcX//eW/P7A9nkPNrA45pB/yn94Ijrm2Vfxl2PjdbIdlHIbk1Zyz6Mi6
4F/MEHmqRBDFw96dKcMIaVma/sPKGNnOpdpZnHK2qY6sFwZOaesxNsiHYLKabzI5b5seiqf70PvE
DRUZHvfJe4pHSMCJIFXK8jbpWDoA9XEOWiVhdJK1EIRnvPBE97GigrkpYezNuDciyRrG6k/zLlVs
JPEpMTzal6sWa3yRy1fRtQgz4mmfgm7ZaC+7OoP1Ke0l2xht8DDM9TWvnBe00eQBB0m8NWJ9BkG/
mXLZMiWr9oM534IeTrPlvqvM/23d9oJD9plksd+wYCvps3gqxNbnkQOhlat4mOi/lFPho+I15Zkm
zlo/Vln3XuWYlZLKYN5CiM46GxTDCelvcNoj3vGGTVnEYCxMvurQnkxfr9pRnyT0pY0wgsNshDen
zhsYFs5mzvRNJYIk9v7O2wAhMk8OAUkFu/yst59NchTMkpm7JdjztR+u74DFau+RfK39R3UbX4y3
bOBdbVKGbdCBjqww7x8Y8WTwGxvjQKAv/LtakxiBSovZ0JBC/cwB8VJXbRkgM85WZ4cT1JAY5vsT
yP6KrJDGZiJGKHkbtz9wuNl8ZCxV0fAO5iMLf0l6TkioORRCvjq0mo0TWgR1xgQh1cC5jQQlve1o
RH/9cGOKwH8f3Nq2IQqNB+aGZuIh7stTHE4QSSsCOR7wuyU7VpUHN7AehclMv+m6U4OCy8OctoVT
RtRd8CGd4bms8mNRTFcwaHflRoOLDH8q0S6hf6h1Te2Jc5J0QI2MfdhgV3wKxfy3HiaFIma5tqPL
oKK/9SjsKQ6ahwJe79BxHgZZ/Tx0Dtg0UmSGBQh11X9kSrB+CvHKUggCmST309x0TfBLeIG1N2Ii
52BLFT5qR2FgHFQ93JW+0mua/mKddVzSRuwdYJRs4rFPMYwsPzZO/k1lhJeA9VPQ2MVaZtahD5Of
RSXcrIbB2LZO0sjJk6uYgLi0Po5aRadD4CILGhPnTyN475dseS1NpN4dWHyIrd9Lk/f7WSEuWNj8
xBmzKM/hyCZI/Jz7PbBgmPjIyKEwKD6IBD540v5i8nHY++V6+dst8OFMwc6KC0jt4PdfjZmByhKj
iyAbgiWznR3jgVES5s2PYh5fbeC9g2qPMBGw2rQSCYVnP9lpf7FsB4mIcoEzD5CKGnz3PYabMeMq
8zFAlUtxltlyJrkDr6SSsNkH+DIFoYy9wZoseZptqots7H6dVu3diberSm/1rP8OE9ipzK2e0um+
bC4AzAWsiorbkLhoGOaYY1mQeNGk0zoxUB/4+brSVgSfCOZeAkIzqZmsQwzaDPN9DY1gdF5Otcvj
yq5m63yPjLEXl7Uk7s55QuJgtyFJUnCDMWH6yKbc9zqGKrIMrct4nISXtG3IZ/XYiKYJVUJD4mxX
l3uv6uFcCQKmh+F1BJa2M3kIW1q0R3PINfQE79NL7VOfoPbxs5GkwdCFq7vRqvlYUDxigRcMiuVH
PTLtHQccnr3FETFFoV+LIx2OyZW00UnFo7bs0z3hdQepecdC2b+CGvwhZf2lrs6K0ftq7l3AybI5
pug9CNYUO91z95rhn2IOb0kW/GWErFauZ2BCDsOTSLxH8uB/y3jB6pN1JxU27GNNaKgegkHG3LsA
3XJT9NxxpIYwl04EjvCebilDAkhWah8TXq0ZKv6LIlrwTQA/i0SOWIS8ZWwo5Ed0Hp+Hm7D3TN3h
AQfcC2PtmpVbBVV3gByPKVSmaiOAzG8cbMdlyurUN+p8PfnhuxGrx8xq/sz32CzTzkoUC/cYrTLL
Bcl25EwcIeyRIPPvp01BT7ey7n/h39/6///g3791hjJYNv9+t/v3t0L/DbbBJeb0t4Dhss064HO5
xnHNtU28S80g3Ydf0ngT8q4wvKTWRIaV+8VWHiunvHcdRvdXg30DG1XgLCm/LPYJPKjEuYkxrGE2
Z2AgnPWkR7p40yeCZEEJxWROi+bDgVazMjrrpwpBsgDRjjJrwkzsFFFpnORAAWUH/dkZWDzWAaU3
k2xH4XDJEvLTtMm62MpKon8Qa8gBO7r9a8idU1mvTJHWRYFezKmirO5YxGpxSUUqt+MQYhxD7WiQ
S2zWeFfl3Ayb0PC3E+Rl4KX+XoHA8AHD4LhZIpMzj8kD7CQFTZDAo7uGlmzkpnkmFWFTQKLdDYv1
MtC4uXq+cy1Wc4i8zum5Z2An5IFxaZR4G/F7uqkytjW+q5VTT8RgMs23cTbbi/4xZ6VZ0OhtvZSn
meIgCnt3a9k2esJU8KiYwNrMxOMIKCVQlcWVl11D8ZjqI2YtVAQjsewln1AzIKebsw6ZvfQYuycF
UEJzGrn0bTYSwzJkm9gxn02rqrfSsZtjN02APMxm5PKYtklQG1uGL+uWyDuSajrgUhK8hWkCRrPE
QPXkN/vBmpwd6CRcJfESFbHzqETxzNVrzdmG1QybkRF7XK+5nYqqP4zEnG+Amp10VUeQSN/wmgJP
KsoXrtF0x/znqhoqQtegDqSUcQ9WifwsdkGwhtcmZY1n5s1fGzbYyoKbcZyk/p8f+qp6GkgsJGd4
BD0Ob6QdSkhE6Q9JF6fQGYwtu5lWVA7B4AlA92XA2WmbO9zXkLhxWkZUr+Wx64aPexGmApeisvS3
JjGRa6WtT7cjkgDWyNa3xo/Q6d5xy5LV4WbYJnXRHEkGB+LQDAIzHoGqY13jk+cqUXVPLgMUTcog
yi6pHQtzE67JykLCq8bs0Z6WcSdqj96P/0d17nYaHT9ql/p3JIkM6ErL1gW59TAYUUFZtYqt+ag8
8x6/BqCxSLR9LGmoj4P5ZhimuncC3zWXAUNKgtgSSrfK/Bp8ArEKm9Bw24dKmgCwKkMQG+ON5LKz
8Pt9Vjy2DaPOAWQ99jvrwbEmAXgKJSWbUbYiHBHd8kN0fb4j8RivLu/JfGmz6VlDIGkmFK0pgp+h
sF9bWKC2G6tD7LrI2f0Y1TEGdv/+aGUjPu+lQWyVLOOX4qZBmSqI1ZETI4PuWSk1erzrV+b/DM/a
6c5AKKX9DkUIYaCh+9uQPpA0ZPDiwELYnBXU74Mg7ZFnptja1Y8elX5oavG2BNmXhSq7cMwTW2vM
ZaZ8BRmFiwya1jAReO0bX31o48Y2+98E+9iqCZYAYpd6zkpuBw3tezUZ3/Wo3hyvvU6A71ex639l
vcP2NuyAQlvhD8ULzi69aX3rTRUhyDnOhkwDxfTJi177cNuToGFBnSUTTxXzYrbP4DrQzAtspEw/
rZV58UYEvKaGAV9r9zAVhOL0GZmiDHWmVT26Z0hDzGtblEQlDuYhmY/keb7m98wDOuVkXxRv/dge
grgozvX062YY0h2J49XLiQGshUUjGDQhmVRom4DK52uvAVFTo2NdPOBsaJSTVj+ryVxpRvGQzoZD
Y435Q8sL4TKDmk/oAdHoUSqm+hB49kkQxRolPTLeyvFLPK3olAZDvjS2AScr77JVLMYNd4cAK/ql
e7DgcO8pEZDLQyD9ztrR23q9z/OpQ5uUODHsABlkOxt2zyo26gNNiHVSJaJetwSlZkDWmeKK7Xhi
nh351Jls1ydjC2zc3uXGc9vqbNNAxtLM6ksdMlvJQIQBsyIi4s7dXjiIqixGRI5LktgcieSOtXSd
Om/mBKw9A41SCZ3tiGmKWntCAQYSTcVcannanD0i9ADpupC9grU2/YfU4vrTnvmBhjrJ9bddUXzA
fCIUmnEC83yanHCajnHgzbuscTDRExKuZ7TD3WgezDyxd4b3FDrlnQGhKkKle9pEMoakRdqXr3jR
91qK1Abk87MVb++zOfywkfDnEmpRam0zsc/KlmYqtQ0W/fMe9jwGWdBNU5v8oSbjnKy8lzAOWT5k
Fik8rNZB/UWFU6R86KS41ZN7nJbiGjv+R1qjgw64+VD+xhS1JplxqFnZ+1cgzxCh+RbxGEvVHTtv
AcsZkyQbamSqdxr6VggQ/latzkuL03MxwFNy9xAWQuIX+QnQAEgIG78nmiuvUMfO5DAstUJy7/7n
JKS09IQezUly8InZBYjQWyDN5/86u802ui3AgJTGd7vYSIHdA62OJv1vcQlpdE9TlhxypkPgearv
ql3O0zIYj4G/ENSQ0V7wxVsDVu59EFjlPEFMMZGkYZgymuOKpbwuGGr6XHShAa+yaUhiQzhtsdiR
9ZtN3sQgIdCRyNGvTUxKAOHNd09n/81osZYkNVYgW18VyQerAS8XsDXkd1kekMwGSXFoi2odUlnu
4Ko/g/kujkMj/9QGZhybMTEW2RX5Jy2ateTVbjHzCjUhvpWneDB+7srd1KFHtZiV2sF0BjDz3dvz
mxCjHf0rfsaAjMwkvyipfsyQDCGw8k9BkCGHUPoeZoREfwrsqzeM28V9UebQ3TI7WDcqfskmxfq8
HPdNCv+QAQczToCnWHQcbiFzzo6JK3hydBwnKQLSDPgHxF8W+8IifJyxICSocVqLtFkxrMFjkLMT
6Jo/wGfXIL3IM1JoXHPq6ipB3+tBY2ZajPyWO/UauxbjD3/PychV5DgWhYW1dzJKI2cYPlU5OOyA
2rfKGrKjDtPpquIE30Un4NPYwxNBaj+W1y6YYqqhZiLuoRAoUeqJpLqUDBC2UHWYwjFEwbIftZ24
+t1yBu/FDgAuiCpBhaTNoZ+ZCOZF8ugqAChFceWinc91QHLP2OVQbhYfGYx34ZpVZARBKRmoGbnt
Oqg43hNhbfMy5ydTpCqyaSuJorA2MdObFclzSJuENx1mmCYrxrO9WFj5gziFQ3XxSx1EQVB/9mpE
gpPXkQ10ht7Uynf3PsEiqO3JrWf2+mzCCpS2Vik+psrCkB2APQobu9rUUzXtCXtfcdNd3TDu2MH7
qNnHb9CGA/e4zRPWZ7bQ9N/+HQ3VEjESuLTcFntBeitOlPuwuvbkXzNUWL0QlQwyrmBpravSC/cE
yqBx9Lq3Ea0Z8R20sNLsfhhbc5w75nuZg4Vp6AMYjtIlJUAfWnkXv+d9uiMwcxm0etbTJ/EXEPzC
ID74qubg85zDbPLQqcRXkDkFc36IAQieTrBe/2TjnFw7UVw5PU20EOCWCYHhVbbjW2ajnYZO2q8D
yEsyVg1ydgRNjsJMJ1vg3dRoUWVraF9MTdsRJSzTrcb37lT5ZeVLdBezeSfBj+WDnZRnn03Rygxx
5NTUYi6m6SVuQqT4xESRnCbDz0LqG0W72KT2QAO9UHgQOW1F6YiSBg/+RBDfqhVdch+eEEKEVay3
P/OYrUmm7b+J/uLp0jI2Tby1lTQ/pI2iR4AhMjTVsu1wv0H38aB03pPjlmUX98uloRyieUboP5LR
sfJMEFAIadKk8alCu3C7KBJOLHBKcw7UwA9iGFt5eOjTutmDPkMmPt7+vXVe5b6FsffjgftYpeYT
lGUPMDZg+VjRL/UpMqgqJmyy4cwWi/sJ/4746BysjEXoHD4hIKesTJHUIhwmsa5d0zhgk7BY8nQk
oAeMz8IWsKmdIYCVefJSjxpF3Sz9az01BOSgNVZFx2jBxstZFcjdU3mqC+YiFYcIG3WWOn5TYwUA
PCn4BACAhlhXBmToCmZhNRfbch44nmYktaA7mMoaUV/mBzKggjUkK0pN9lminFuO05p6BYrFxjLZ
s2YXqNPDFnzf1V2MeJMv8avgzsBw2T33dU7+V8t3XeZm1JXobREe7UifQkHux5p0s+5Tqfa/RJVV
VMa2jbb+JNqU2XJDhRqEw03U7qcesDLkWRQ4AAhamZ0xFRTJtkbutIKLQoCTYsALoh7ub7ruGr7Y
aAYr6Tt7QMDDobpfpjmwhZwy0jeGo/Sbq2vXJ0If4LGwAJQVQVlEyXPSTm+wwL4mt/oy4+BaYdmP
luZaN8wMITXxbt2JD1BMFckXhrmcZGMrgpFA0uTVxnVqhqF7gEF/iLx6ytrh1GKjagjf8lx5p4li
QBF5+mWa7btpEL/JzHTJmBQSif0HaJzcE8TwN28UoJKd05nfEipxi3C+CdIfx3Z+OdUQOgHCd7Jf
o5tJwzlapX7JAG9HbWDAmOaJa6UomH3CzApC6PpcPs2DW8EgKm48aDZKuURMgLC8P/MDjojNWI7J
lsWkYwbHnC0mTSckJIsF/dqfm8+mN4/Kep8tXZ6Gwbk1OlC7PgZUaJTANTrea8MMHghbfmIqBkqG
ufNm4qqnEQ9OzkSRFffpLUH1sZ57az+EeJx61ZEmHGIMhVjUMemqhtsU9GAmE/UGaas+1Yl3Awny
m+SB/y1LlyxrgilJe+ITAEPmy6uRqb3lpYfSRJLIrPNNhHhOUunu4kEMh9Hpf0zTt959gMwraEGn
xqr/eK23nIaCfdHMN8zOiMHaNLmMAr19ki54SA37QUKHgFGo3ssld88WKoCtMc324wLuPPLm8q/X
sh1lIUbexZw9ZWPyx+s2rqZgdGHTrLKUx3OzNL9he0C5m4Ei349Blkdw/pdoneTcBhyBfxxP/BeY
g/9RfZA9dRnCiawid/lrS6c7VDl28U/abKZEI501BeWzSX+xEWGLRzFQiOnMYScAjgUVfUio+ggh
50ucMh8Mi2CF1oDJ5kx84NDjIbHNrRVT9gqbQUhFMLJwknQV9BCwJAh9gnY4k8lGw3i/GpUa917Y
fdVOAsWHSMk9zGSW1RiYPI11h2daFGQcxbP86aaRLXHuvjgTquICEjsptr8ANMkJTJpLklfxuhlJ
W2y6mxy98ZDlzjGepbnzyeyI3Pvj1a3M2zKyx/IY7T60lXWBKygvZWVH21nn9wzW0Fstzp1/lmN4
VXfgTtwfjTtYqLyLF31x7sMYV6vtyq3DMLmuOBZ72puVtBFFClIGYmfyOZndN46PUxOMrwvu69A3
MOyiqVlB2eZ8CL7iWr6a96YqZ0TAn/fLwXGME3gW2tfcHaPZmr5V19Nghxhn3EbyHOPAI8plq3JA
aQkyYe3U9rY1Q7kuuAFCg5ioq2GKH5VVTOxd5zfzc9ZdfhruUuLQtzPdo7HgzvTzN+aOIZIlD4OG
PZ0V46RG9y+zHzN/yar4OrNgYfvk70typF1CJtLmocKKBWucKz32H1gc+RGznU3P+vc09/5+kGRy
+m25zud/+Wz9qRLecxF8FbP0qAuXKhoYarSs3y59iz1iLlj0iwAiTWudRipeKCxBNBOScu5CLJ0p
EGDZJk89drppYm4vjfSP246P6R1kl9WKhJeYmiRIhue6TqyzBA0HBZcF2Mi5VOFD85IbN5pcO4nZ
rIRgmNa6bOTS2uGMSbNd0t7d0CxuT0BvfmMcmz1wrh5dShzzf3Cim53G6CEJqUyrJ79cnsUcnpTF
Gllp5lDjQ1c7dwUINyoB3ZHR050rAVwiX/RHNr7R1T2OtDc2JrccGxIRvXqLpuriZM1nxuxtG8dM
+j1Xs0nJ30h1Buebj87BCMKbmtSnfWfJLjY8mz6QD27D5FAu3W00giJSC3OdMLG/A/tojnm4l9yo
63QZ0TZZ7Rf6AzY2MH6owerIa2YQmSTNQUHkV5JWMvC3mQQlZt73554u2PM54YOAAsbCyONGlOKY
jTDjoTSTesr/sIa8Az5Ly2dSkJO9Kmz7HBQ1G+OEIB6j+mITsULd3D4oTHqLMyRnA6MOoi7CN/hX
3YJin5RM9uAWeXUezqfaoVdp9clPEzAJCeSzsDSpsCTGQLu9iUywPjX7M+igd90NpNbY1btbQmIo
8uoJGVNP7X6MiVcFrtXsGtMkcXDhF0RPrLrFbtD3zBFsugKUnT7biqvTAkW7ngpBaME4nquMMDGL
fUfkCTAMrYI+pOO/SgMZDNFVjRktgN10j2MWyn1lVczIWBRtTdd74lx8L+pArYmDxSRgVe8doCVU
P+GOa/s9dnJaoRDOJID4o22FPoHFXXjyIVlGVS5Q+Kh3P0gImA+Kfq2C8KWsTzz2xbpH4XxUJcGu
nUO2e20m65mckcfY1fR0fI3aa4kqwmAJdx6fLOktKMmql4rdHbnWXXLLSv2gXWgOto/avPDk3lnk
rmYZyuRLikgQcbjCdXwa5CtqEYHVe8yZVmUkWsB38GkevI49CrAfRt0tzLie2JTEa4qdAXHN7gv0
kFHTSZ4iHu21LG+scIGvKPU0dPTiguYIBOXGVtW8r+5+4CJ2ozYkLQJe2qEi+3yF1/PLLglgUTy3
m0D9KqHNzUNto/0GU+ZE1WI8FnO6CX3GKnZOltgkJ7FKaTn6tKDDYkzsuHc66+gQBKkBNEjrk6Cf
KlyIZRC8k/GyHUIJRS+rGG6jEoehjt8Y8Yl9tMZ3rxF/xlod5rZ6zoqAoYTZv8VTTU7JQiKOHSP5
jLtIVAjjPcX+MgMxXTBjiZBoZQUjVwwPHqqN4gk05uhmlxjYFc4G77YI3BJm1Rw9XkY0hLsu1R7c
jWLeIk3/ctjPdllzVsJ4hM7aco7mz61dslmpm2Q3xHZUjgdttAzl2jt1Kmhv4JEZU+L8SAGjrut6
caKxk9+tE37mZIPglsFiM0kA7O9GFjgPANIfOpYcYZN/eb7hYWx3HphNqgusN9jCAbu0BvRInL63
YKcNRca41yX7Sh0bYxx2tjsme7r+Jx8R2p2sfQGNDeXccNc+FOm2APkIjxd28rBGAv/Ow3VZp7MB
YdC9ZzNsXMKotgBiEAqG1r4ZSXjQNbCGwfuRCWnTLjfJnrjsfUwtEPUzDnGnxxJclFTe45JBbHRY
+fpNtiYPicqf4BsgjoAGNED17urLc+r26GWazZjiioQkDBZSNOnON8ufUI96L8f0pzLs31xNjNQC
Wkv29qVXknCbMMq2qBVYJRn/KTpduG57z3FJCtBg0OFVOiiAbVIL/HHjs7CP8nvGaN/+2MV0irUf
f6GZ2pjDHCUUyGsHHPjW7hjtgI1/COy3RHXXIMuIbGQzRd9HRf+1+IoZVrOe8HytAsWnMzWIKuws
JKokyRZaqBpfAvNXK6HHkRIAXwDzMrrX1mw5HnrRg+EwsbPX9zc6xRjlWkwp5pRwun5iEcFaBi9o
23+1SfZnCN3HSvZraebX0lqaE3qMkSrunKv0jBEmhfs64sqvuCua5RYQ14sgdYwffVZrxUCo7HS0
6CfmDHe+VoxaMT5Edo79eRHAVCE6mLz5wAz6Wn/WskI1lcQXwN/tkQPzneXWeLbhZRaKMaXDMCMq
B/aoeqJ/kI5BBId46YdengoxXZOwFNs2Hm9tNu6IIQlfQ+vYGwVPjSrEWV62D6HnYDGT44tvBLz0
+/Xt0jBGuesccY/9uqP7lPmLsQec9SOk9VV0MXO42PjB/PBnqDKDDofwW9CKs7ncki5FIXvHIEL+
CLCtHUpDrE1/uaUugBhrUvSjsYMLKgecSPA7mcn8TWH2mKv/U9Z8cn0sqNi0+eeGA5uG3ChsOBxh
FgXgmPlv5ojGIi4wtzJZezFg4ZYjZG7+aIfGcCWYiSzpBN8gqdhPZs+LqbId0hmzuLfHg13jBtKX
zMx4nsfTH2x3KaoTLTfJJJ5bByNaOlpbX+OBtYYnzf2OqWkKh54dhX7GFI72Qb5YMdldcuQ+8ygS
Pauz2alAGOhZMBI0E1ubmQtIjQTC0aQfVVN5m95q2ElJ1J7IEnduzIeOGIW3oAogC2fTLazIhR1L
aYNbSOW+HYyvisMsdSbqHdlbx8ZnmWDWV2upd0RguKjTTHTRWkddDz7QaRfqSPfLM3mvy4FonTTz
nrvuHjVcTHti2Peyd5nvqexiTG9AkQG95OXGb+mq4w7akSjkNjbvVX5vKp472J144XHMAnF5tGf5
yJPnyb0nSaEfcHueHcoRMGv8DyRKOAfzDGrF0L9O8bjJkuIhmdrywN7wWDdBAe22fF1S/eIhWKqx
EKzcEX4SWoioIFbWoAMpc4QuSWMhJXNm+S1bJnPks70ZswkYsaWmMkm1c+tSHMyqGHlsBTccbO3Z
ymGfs20myY+gPYoUrGUgFTeBxWy7gNqJ/gtHdU0SJaIXO/LsNnnrgCfZBOBsUXB9eSqz1w7bh9e0
M84IA3jPXat7cnkyU3Cz2Tar+G/Nhn0r8ZLnFRIO2HT/REmExnVy3rTOspFfsHO9axh4P0CY7a3O
gYNSrsOA2HHAG+/IMDZ4O8tzchfyywY0B/qztxbbwy4w6hdTcOEUAt/esJg/Emjl4ozemSga4O7a
fZkmGDqOZnTUsqY/8OmitOyYettl7x1jKoF2dPTKms3ycSRyfq0MbFLjGO7Jhd3irqDe6hHmLL4k
Oje5hL2O/zOD6ccb85RqFORJNzCLHT8DRFibmnvogeghN1Lho8DwNEwz6KWQgdTAKH+l0+SxMKbg
zM5pXYd8nkBnuZkXN9/29nIqWLRfEEBfbeV8W/ccXPYZjgcPmNK/sxJOTnfurhkLAL7LB9JpKYup
0ne08RXCxukQj+1KldI8dQ7dtD9TPzM9kM70UKZdFYE//fWeWDq72CNQ71Vifs/NXK+rkY1bXdib
vgze73pyp5UXdmz33KUhQqrGGNIx3oJ0wHcwgjIbWXrlaB+Hsnpu52VkKyECav5pL6f2nCL61n39
ZRQjG7DlNnTIJ6QIISqNJkty79uILfYWaemsDF2+qAJ9mvChjMy4GLmhAl6Gpd7CNoVo3P/On1VX
AJMJnxDbAw6bfDpS5qOxXf8OQZKvWlRrsVLXQoYnSyeHIoNRZNXZyQkaJs5QK9hsiHUTq694Vvt2
SWBx9Nlv7usjPThUGINY3wTtOer6CdYF07kY5mqIQ4Z6fnoRrLDJHVBomm22Lz3XlcBxi9FHshjU
GzHOY5RlbPLTytsDve13i40aPDanH50aJ2CnqM1KCDYDmITJbtdlYjF/nV1N3YzUoyIwcU7NN+ZX
Yps4SNB5X9Icy6BxgXfSrrA4XiRKjkcvJuNnLJ+CcWTR0qsv2QYACO6PBdKFJBVBLreQ9Q/EusN3
h4OT3ZOGq1ZtE52P6w0uYgJ6GY/QbGbPPko2rLoBGBHKXMMnXyZAP7PpBBEjDpV4GrYky6rQOZKu
syqI3uvB3YZu8moV5sMo5ExBBjmBpeQ5tr96JDwEMjBlt5geGTCA+aysj1LEN6l3QUNbYpGOxxFn
rTGFbFVIozAVnCNdHV5ECWNxMiweFSmniBEmUZyKx0nFFNHOK4Zjin+2hlFRpO/IvejJi9XCKnkd
ZkpBArqTtSNvyllJ5XX6Y4A63pDHOUWIwAGaicdi/IueHkF/n+OxdTzAUc1M4JUOkVFVz37Zo/Vf
6gOiC+y/LaeDn08vspM0ggRyCwdCsGabqrPsqcRIzFYCVkpPUIJTdXRjYCTsVtgALJjP9Y0HHy+0
/bOYE14Tglk4VKRxJ+tSl3yruF17Z0SLSSwwC8gvl8UbzvKGQiNbp61KTpl3HACwbxjxfzQDepFl
/hms2WIWT2SoH0LIGCjCiBxBldd7dAvFukSi5s3066D7l1rBQfOCm+ZeXQVEmBKiLnfaDH4IQSXJ
8dUrR/cyVTwzFTIoPCqcvZNf35wSA3Cigl2YM1vXxLTmFpdrepfTutLlfrHQK/fTyFCXysxVepva
+JzY94/sl2aCcxyU107aMT/L7156yZMw9L5SqpGNmaPFDxR3+tIQuEaYSictmsh0edE1WkWPjSsW
PBM6jXV2goBAe5769Stiqh63Bd2YYoWH+PrkpsEhhc2dLLrZ9eQK2MSGIAtlzHNFVpDAyR9eGqle
pPRfmuQ/EmE+saA367E3qfLu6WYG5OgBKVp+rmileK35u93NXDh/vVRgvsUl7pf4vpVJ1/nAQOsy
OeJhTucf24IQ5BjzkSEMiSGI3ZCbWo9pAEmuVDd7kDsboohdjk+G9j5qA0r2JK4BGjN2/sOXVUHr
SkLq8jbjxWbe8NEUCApV9z0vyYNOElxty2uDmpyUkRxkk0++ctYG6yK1nxoBXEsL3PVDD8ybdbWc
L/GEgLMHSk4aYQCFlDWi/mP7vrl9J4/xgC4uSlUMknTgRB5r62QQBLxpa9ONnLkZH3qzOhph8Nb6
Vv28+ONRhKW/drxpOmQWDhTbM5xNkP71HfRYjln+Luzkj73u0UPmjDJ9p+gPDGiI/20Xfc0SjNxZ
+gLQeRXzcRDZsmiuhczZa0X8oUle34JRwJIB1xDxUJ5u0HKn8pJUab+mH8XMRNqLpVrWn6LaAFc9
Z3ZD/JDPh6wMfNo6vjAU6RAqQ0cUSfye2fEmCdIrSu1zIoYb4WnMHtOUIYu5X5Zw5ybuE4dpQ10C
2LvsJ9RlRJq38KLgIEWTLMCEtY/s/Hc69wIM0s5N4AVIlXsIR0BHrDHf57R7DwCyzaQjmzboJZ8g
Nh4MVUQgx7adxNk2F6ACcYIjH2OHkRCDIckzaPM/hSa92MA+knjWi5miHNeS0WsSP7a9/cpS9v3/
sXVmS5ErSxb9IpmFpND0Ss4TCcnMi6ygqkJTaJ6/vpc499ppa+sXLBMoKiGlCA/3vdeeesO4szDP
EItJB7Gcix6mPKlJXFuhBhRHSZlHPVxJjvQoMSdxSo9jqIa9zkQPl0D+MWmjOdwSFbJRNCEFZjF4
cI71zWqCyWsu8ApR6NjJM2t6sAvz6RqRY+Zl+gPtMX2ChgZTTqttsGjHyEkCBzRHflSqVqYdBQcd
hC+9mqONMS3DPTfcJDbMfHRgtgI7mOTX1J/63Tz/pYEY74CNI3gjfGdT9wxq1PCVOl4GZ3RgJJBd
yQlON5BzDnT2/lbDF3xeNLTVRNJycSSm9g+2+nobjcs6GjRHHfLHJ8RELrh5DGwl54mQ6e7M3A/A
8SIzz151tnOLbks3cJ8IMrBiu33j73Evy55scOfNTljzKtd8Hr3kOnliQXisImlujSGMjuGoHGTP
zSY2Ag451fvAjB4dP7grG1KPWwQ74LwvFssQho9VTLWOtf6jdWm45v0rO/3BDGmeWH3wnbY4HGym
xnGePJkt86GIbYRIL44xPQO5gCOpjf9BA56SBgoZgNpEPp+Dap6I66ObHAr/tVDVyStR2kETJmOa
/noQG7gfxnxnGhqLHDt5EOTE3cvDFETtxkgzSlxawCjTJVEhsT1t3Vz+HpcAP7+4FYgQSIw5UutE
GznP76bfDai4T32avOlSDOCYuKp1O584MW9biJKuHsiLBf6ehP6t1sk7jXE66kg2HGWcbTEwrzVe
84TxMY4UNjzOl0pwShotvhS1AhVM9znJIdiqkJ4aKxUEg3S8CExRsx5wRgiPI4+X4nHxwNMFPaJR
WpboVNHsD9Em64wHlgkEBqGxVjWdXtWofFUsw740tbexKp+GssLIj/I4aOed0YCVdNLxa6aBh6iX
dUj76dUMii8VTXuVM62NBHFzE9foivSoeD34Y/XYEIyC6+oRSbfex2ZfHFH+kDSCXmF4BLtM+zSS
kE24Lwc8mUshyaBpgFUSFASe2YF9qQlEoys93jvxwMJTICSJbG+ft6I+qWIqGPV5R9NqgWAYi9Qo
5+hF18t1gk/+AjeJKnIS09+xe4lltf6uRnGtWpJBTG3tZ0+dMUW2qykJCGKNYa0OMyUXSomCRF/j
nBPEwZTcyNcp0YDrHgjEusjIPktsAIBl0u07WRMwgT6us5V3r63ave/QITE0Ud6KwuvNXfKzaxba
e6IbvAvvXDJn/tUqIN2yvSCMdaPP9BTWYXwtnT0HxIVSwygeQZm/FyYkRNwbFjWpPLlMpS/tkq1O
6MEKdPUB+9Z4lxBVwcwVj+mwt2pGGk19TfJqq4bka6x4C0edEnKuww/mxmx9VrtHzXeJ0T8qkZzd
AMYttp/iu4n9adUzJ0tVS2jYlLzYDVezZ3WvdjKgp6uPafZhINiiAO4+S7elZlnkFwFovdaejkH7
e+xg/JPJ+HvU3vOCr7iTpHgiGPJ3ftafy/KUuX60pstO6iN9pFpkSN1DnOYcCzeJbz13NKX8ijhm
o5rw4XFjuHbykpDIQt+8PE7S/sUU8yObeWn4dci0j57cGDm7depDjw5wozdFJh6KPi2PYxL/raV/
ow7et0uI8DxLyBV/cKhYJ5vRzKBkQSaj2ruiZwnKaFCkU9XeuZF7wAt7sDVqkCXZdIiWY4/FtES4
7l/VBBdFFCET1Zs/Ng9VZT7AsVs0jbQDiYKrsVH4cFLi8WkIxTuN8QNVC3DbycMqRO8MD4BRYMrM
W0Wyx3hq8BmUsvjyzPKP35dsbdSxemkhE6lxR8QEE48OQX5jAochEnPZ5VDs1wI7eHU1BuePm+U7
il4iLuwOcM0Qs7f5m8D09SkfokuiM9a9unkjN7w5RU29avEs8V4l1zmT9SFyBZTs0t9biKtiK3jO
tWts5zYmrxCzwboJbmnt/bKCO1lqXkJPEdjqytmOI53QoaUu6Uu29lA5BzAfaz1p0OZ5eu8hEp0c
JgvWaH44duMd4FRdGAleqsw5y0RMR9srXiJL36wFbWiHv4qsQRFiB3C6k/p+rJtqbxfhRN4uVW7Y
J4RokcJi//blLOglQ3FWC5p1VCZiHEq0ooMbMHjq6JTjKQ1TBIK0DMC1FeML9+56JMKIGNXHprGK
u9RTUPWCryhPuh2JOM+DxYqZlgSz+4XvXszRvxhJ/KszQn1r0/zSWbMAaYg5bnQJf644q/hu99bZ
+j3Lc3OlwhCcZX2BOfMXHQ2o6IRmXIoOmqnqKsHOuvVHdl89l2vbcLxLO5dLwoyYEFrDe61m+zhF
6k3YKBqI2ATWRb+xLhqaSM29dEkHGkM2+8F5J7HrxU+8CHeSbV8iBIpRtvDOhbeqCPDivJHPpxFh
MmGmb4qMkdSrJCjWap0yuz5IWFY0+eeSAzdnDeVgxe1Q5wXmX6tD0wQwYYcktN6gJzuKLInPfYsw
Puubq+eR/8YoeTv4C37XtE9d4uQr0xKvg2zucQYVJ9dSB0FU89Q0sBtiJKPlLsxoc0VmR8P5Thcs
dCRIl+uuL57RU4m19kuiPQnqQ3vS2SvEMgEQ7AdrZospCIehuLT3IiIvyKJVupno8lAWlMRFq23e
jXKXPczg3XZG+uk5ho/uomp2Y+68GFm3SJ8rwBuBfG9Uijcwl2/j2kbLwVQtwUuHE86yLNyEXCIE
Wq5ayx1OdvphGbjxSoc8XU8xQnHR54LFlWsLS8E+rP/kne44s7pbw+sejbZ+IXDgCXdec+hin0Zy
Tm9NkGadyvg8l0vIixnOLF7YxL18eCnt4L7OUG0oRuTrgZpgk+HSwI0c8DqiLlhzD+J9JVLUimC7
ju4f5io7PxjK/RRzNA62oZ31+CNOmkT0o5bD2W2/SHLZ60WFmMXQsAj6XpnNfBgK/LGIuj7tOjPX
EUU0nlIPSRZsfuYZ1Kd184yODCyq8l9lFIBXb51fXhnbRz0SiQvzbZfPmlK6I/BobMerkEhwgvAX
7q2T1RFraaV2uqk7bKTV7NCWysi/5GV6uHFpo6BxC+JhyQC/0AOItnx2HaDlAGbevKE2+osWL0da
GdAOShGTGviW4nr+bbe4uqj1kftEGJIwyzAIxyewc0yaaQZL70APdYelz1rPc/tkqGkjSrzuYrIR
fzbQNGqDLhlt6XVhAo4IhMvBVw1P4KeOUZ3/wj3abPzMeWCWfdNeBU2UA8nGZDlQM/pUg6ZxHjbd
Bt4SXk2mVQsPAWTlTI9oTDVBqx7o6EoMH93wqwnv625yrs3EHkaEHV1kNcbr3GzZjR0zBUAHiH5R
/Qb2p0LPhgl1ejHn+MUF/rUOKr6PTBLst+PNVtl1FAwwnTTM75FbrYhSvcwGwi/hqHeTpXwzT8gl
xDwAn5HnRrHq5/1jlkQEHbXDc2tiE/YMcqEMdbW1EpRtOLVas5EbIufv2jbclWZQbZGuARFBsI5X
E9BK2tfnwXyOeDET+LftoOp2rSL+rLIX3K9ThQiI5b4vW0HpL2M2UczZ2gaunOB7XFs57oqR70pm
SICZNT8EdfKWWsMDkzcomaT++qPLbQnxYNONGgua4BWYeACXqvBsV7n7GGVWuMXHVG7RkLp4wIDV
K4ILEen7Nr3j6aNwVX70fRWs+nxAxcXN3JO/xrrwyFGXGIaO1SmanwyTPaCPhL6Z2mdfajadRMrX
5u4NqmF35PeoV6p3vZXydXxszazZtjPCA5Ms8rrzh1fPouc5MsDrEaIdWlgeb7PKDvmSgsti+YAi
UpIbyRs8Nd8K+fhL7PnN4+Q295aTuxcy5e/JJEN/U/xNBvMrywvz4Mv4CWlj8wBOj675vTafA1gB
1TgbR1IS1xZMrrMLOvEK6AQUNTmpVlkFNFXgd/deNNw1sRvsSh8e8ohlArcjNvPR5wJxKwYPJk4x
Crlr3g2/DcdBr2v08eMMEj7KLbKvOpfoRggP13ks+M/67oFdDM0LVVUSF+dM+8OpsOL5WrYAkUe9
jO6D+SkXpxEDglDYCBnhVNu+9A3U1IP1AOdC303o6sBz53RxTDv9jaGVvNuC98e2RoxyjliGVfeF
Cfy3XaLQVfnQE1YEPLcggVHSLNflKTdi/aLcZjoCAUAdAOVs16vlvRUgx0dRZC99ETmbvlHtOZl6
/6S9hM5NU58Jc5b3M2e3+59HWUOn2o2Rzruk3u4yoqB2fl5HF6czQc4aRI57bRRd+qpZ9c3grJrG
by4TvvYjx14iYBGGPATo/pjgz+F7zX8SVOcoS6d3zTtFeLLnb36e1sTKgEi3CCaLg/Rp+TYXc8Bd
Gwrrlvmxy7Sykv1+sJ5Id6/WHGuD65x2wfXnUTsZN4Xu/fjzKZ8c25UaiSBXC4SjAOP0+c8jXfr3
o+/B3hQagGbSP5dL+tTPBzESw7KWprXlt0tOP59LUtAUbhIT3ZvnzoGJN6Lq3iwfp9F4Uz4KzZkD
xnZ23OFCh2u8MMCJ8wEWNbo3lFcOZyTqj4fU7N6bjJfh1Mbiq9H1OZxd+7mfp33DJPTDS/Jk19bs
WSE0mFPa2GJn5e3GDJT9ogzd3yTPfKGACdsyh82UPSVmLF9C7eFlab7NTOubbcDar+LaOHJmE0fS
sU04wwgoOqSn0bpUgKUTeNlV5CJ3IxDUoVj38q2DWiLdRDattlQQiKixCDLOCByKFPY65bBhmG5I
kxUJ1L2ZVgVKS+4Q4fRXrnsuxsExCS/1m1tVFe2tn7KLFBAfgXiIQ5ZL9WAQkgitsJw+sce6OFId
TJ9UDmTidnWPKmIaaQjo/nkyCCaVqC9O7vI0TMpoU0e+3LYMUJ61G9UbpDwvILhKwpD4jqSvIbk4
xuXn2c93xT1VkGXVt0kwCvH82t2MUjUn1VSXCjJMupmdFmVaxr7KGhyhtsmYGoU+96rVkoXQ2l77
Zwh/YUgyv2cxIS9CZ3hzRe3uqmZsD4nl2VfkSg5Rcaazp3OTbVTmfXtMM38tD4L/PiDfx3ipZH0z
tL8lDtCG2zb5xznICJNYnoLtBdA9NfcmcXXwK83iEoR63JRjZz8zSuQYlevwO4aynFvA/p0iLc8u
Kt11oMLghEWnfPK8Ejx3bR+miJiektTVteGyTrt1mX04MGfi6kP2Eiy9k/PHXoQWDD4vqQwUFz+P
stAyloIwRqBtD5fOqL6m0nF3jZpajD+DTC9zSJmRIiqpGfpXYs+k/WCSvI3ew3TwM4b2sesCoz2A
n2vOoxMN6zRv3bOj2+LeJLV51Q6V/rabU9N6wYWKrUg3Vps763RWzbXyBTjx1qfUXp72grjTZaDU
2sawi7y43MqynN6nSn2Tr0smSUxrVvrtZxun+jv1xUe3aJ7GKMiLKwf2+Bj1BlCBEpVUVr/WYChu
TY+Uuswdar667a8SjundXABigHIPfnHjJAFqJpcrq6jppaKqN/ahF/VPVIH65IywXUM/Gm/SfmIg
Lc4Fb/JakNTx1QescaFMPmZSQbdatRPoWNzKvumUwJNA28us5y83Dl20QySREDcSp956hFH5wcjD
YVoViS31o7gfZAePlsPEP4/wUtsEe7HWOIK3P5ZF81GV1gHhjPu7leWNcliZZfrUhXZ0btHZrgZa
PZ/O0L50DkiKPJbGfaTI+BReKF4RrhANuDwyDPIHfh79fNVvzfHgN4Fc51X06cfK/W3k7b4pO+eD
UptBjN3tugD8KhNAYsDLGsQ/CL/kXZAzkFfW9OnnTH7REJ/calJPUVURpWHwMpV8nQDrHwvflPxq
/nvfO/HX8gBDTH+16J3miyGrIxUdPMaSEUxHeRirrYDR82Bl9CtRv55TyY8lmNi50uwAr0Q5uZJ8
deeIvn7kMBLe8Z4Zu5oO1RZNB921UTePiQQG9/OFSfTy3DqcUpfFyouMWx0b0FuXZ8h9+ottRPfL
p7UcD4WDkTQzKmiEiUVlEMdyP0u3vJ+kkdwmuFPntG1Md5eQJfqzNFbM1u7/9yL5XidRdnF7St/S
ssqrrJAh5WMzXiw87JRa9AL0kLU7ZeKOINw5p+NDCRaRbjG6Eb6LMLWe+jLAIueyDCVW9xeBBdLW
vEvB4Fn2G7C2oxECRWxS19oHEzJxr4iuzRAxlQmISBvNmgzSAc6XZbRIovyaGlcBsxsGlO12oxUc
Wz7H5HxeV8K3XqIm/c+3FAyKzr2Gk1IOU/2YqrA+N/5Apx2btpWyh2EKShAZsxl+FFPe3hag40pm
VUox7jQ3O6RwaPqpQpDcMjgTkjCrokdWmFYfZSyRssRdwMW8dLJ/+dridpCC83uFgHRum2BnopG7
wWJGcswQ/ysOvseIeGb86UfZgHBcy8psdyhpjr6XfSdj7/52MJjUyeL+KI2OM0BH4GjcAPt1Qpbp
iqjYfx8VGH3/7+f+/eq/jxbmByWbteqyUHx2CBn8Jox/s/HQ2Ojb/uaO47SPRE5Z4zEwcDMNTq9P
bj/7u6x9/O50DvbzshZrGyyKlw63OHVegLLxF1P19G67HflQrTceF3zsXZFwNOPUXT/aGZzwSPRP
gPHqx9lMmkfOpBNH0YSVXgAEjTPOVB3TpmuLvXqDEJXgDRnQOpUY3qJAWkefEaSMLetrtqx/Hpj/
fbB8qa/bD7Nszhwtk1vJ6PPSm4ohOY1G5vyKA7R2nFXvh8Q3zY5zCk0L4bZJJpNefkzIXC4b8t+c
93ZN2NsvWdm6j8uzvnJLZhCz02BVzptdOPjqgsZMASPCqIe3e7r7eSpZEvG82OiT8wJ84YZyPF/9
VBRqYP1pLdM9/tyqQ5JN14BEMtdV/Nh6ku7RHtLhrXUuSRdP75xPEK/GtFP9NSbu5DIs1VmXkEdh
zj61kIXeo8PuF2nUI1Kcq8hM9nPm3kZW33MYNwSC+UC6Ip3THbEQj3iJ8dSRNUqPBegZh6WN9Ii/
aMxLAQaIsdoesqL9UoYyXJ4QNjIAWBydQ2rG0SX3pLrMfjqcBsHuyEm6Yir50oycvPX4UVQvRRws
jWG0d//vI8k820Rmco8kJ9uVAsuFx9ThwyNsYnScnp5BQArgTBumrMqzKomAaZd3Bkrz/36aISFe
pkAIBEVDsFLsuL/iR2QY0ZdUfr5pAZ8dM0ZcVTzO6zaYvAsNce8EkXFdd8yc8pw5ndm8YFBVa1EM
pHxZu77Prb0bl5+0uRDNDOYefRgi+qYhqBqG3hAg2p4jWqp91Q+vSIdZBXsCSBoO4LJmeoE3ghsH
0+XYqxcH8aG0h9/t5JKHEV9bgnRDt2VBmNbwAPZ5zpFPm3sHmHPnqM8pdXG7Nru6ar4Mw9erJEaq
lOfFHxqSfmD8wmLY7aWBWyzhAt4kMz5OShLaMOHRigSQv2Qu6M3F68aKb4XAEOfEfwuG+SIfvOOM
WzuFGrKTPmFCRIJQ0pZbo0LjVasDPJp2I2oMIzOY/opcZAx7WI7NxIWYtO4XKdjM+MDFG4vBCGOz
Sw8UbSjhfzWkUeoWpEfY4nZNMd4DVfkwlkm/58Psz4BP3Lkh3ryh1x+ts/zfQDPvDA/ARS1NEHoK
XRdVW0EYL4txEcQnbzSPdRpATDWQWuPd3pbKf7Y6EBvCom1q0QEA1VP/crTZ7UyQfOiFQ4Y8Q3jx
VP8+kNtdIYqMyKKJIs40fdy0qzqmNeGHzTtgFXdbLL+iNiXcTAO4SIAOw87zbdqbS6CfBQkrYnpn
xfTVhS1f4xTWWQgFg9I/I5gmAXHC7LqoRLE2CBixySHJNKlYneF+lfOA/bTsyGJqvNWg82xrEAHA
LbAv/C8HzfSqi5vihJvsMauX/8u2Gd46KT6cV4pasbUois351yDG4VD0+h5qTAlFEXx7M7iPRV0Y
+8LEtjPDZkV0z0AjNd3Hsu8/0ygw1tVEH8mIay7nFFCQ039KzguG6iLsxBjXbDBJmRDhmjlOtq0H
hjitG//O/b5YezWkmgaPU1zxnZbV7SMvGHck9iU5DYippyMadsNaRA2tSNsZCOpmxoFPKzKPUMoJ
NFX8SokffBdz+27Pj6rGbcjOGO3K6aVp7GDDRBcQcFu/NzJ/bkOHFsyMvGxyyx26z42Ja3svKk18
mapuhZbNrgvxFYrWR8TwZ+ZuXFlEPR/cXHPszqd7z14cfPbwkAjMJE7mwYBpthxUQfLjQztx1VyE
SzhuS/BcHXNGdELRAt6p77PcPXHgxutlQ8yfXuoh8G523HNxu019aKlDPDV4j6UPLKhMk30c+vG1
dv15rxWe57zLqEw09hYdVd2+9x+NEdwc7pVL3CNym5CwaB3+7ZZqxavrXS1sRIAqTz/rtBoJsx4Q
6Wh1UVGH+YEVWk9UPE8eWRaabvCDj3QjqNPk7Dn3cWDb2zyqzA1h7sGD63ss1A2c37Gj+Z13v7BM
JDsvc37liOYPfQumyQDjABFUQ//vn4KRJdAwg+ngMfaqCxcE3pzUB1FyMHY5rE1lCOOLGaMxK+cI
mVA8jqGxS2MuygF7StOZF3oo9mPiWjYBlgb2Ka4RXRPdhLT+sZPau2By2NIgIIwkmVhWs0OHZOIx
1WTm0DpCpo6uFC6gz8wEuYpWVXHIqYWw/ZHlV9ZT+yREE69GjkGfQOoe0cwBjkEq0i3jZHxmj35R
558muEP08L8BobS3nw8a/bdrGSM5Inxq6AgRdEESHH7q67gX9nFuuq+wg2mnUgHXt6YWpbJ27i3X
YdERDst5m0Qv9pz8dYH7/I6k2BR54n46mqTKwjhBn7NfWJ4BMxuLOW7ZNIU3HEmI0KAQgujMmLa4
dJCw1zUz5Bd2jVWsEv0tCEV1k6nmdftnx9HJW1Y33x2mn2ctEUBmiX0PI6u56jjMrvTtk0h8gq3T
31nUfCScVJ7/cwoT0+uQOz0SuySX+8xolpNahH/MC3PCTyyvOyQZjtEwU/3u5wgBxn/a0Doi1m1p
9mRdAh+xR59ouFR9bp+8zFSZi5PjlzB6e58gzVgLe2hWcOKd009HBVdgXt81gp+E5clg7GreocPP
UYi3LfKKUHwXCn9RO4/6bWh9KFs+2UGSHXsbN2V5RgO3KW1wHtAq6vMkqub88+jng5vz+iOcU6Bt
3IMtu/GFexSGk12pjasN85SkIxOtIaQTo1oGjM7Ewu/NNc/RrpLumtvbEhnsqpk9+SRNGsl4jjD0
h/P9gC55SxrBz+Hczz1aR3MTtGC3ls7SEmeixNsIG+Hakgn/EOVomDI8F3c+6+n+5ymjMvlAXTlu
jFnCEfqpCOP6iIbGHdbmYD3LRrT72nEr7AYzfJuyuLBBcAr6eZiEU3GxXPNXKGWNN0pziuB4dBep
yDwTwIYSLVQE0NiL6Qa0woEOw3T6+RAHIyLRf5//PAotOtqY2GAfqOripFV4//PBt8R/HjllfzHE
ZB5/Pt/4AXvkz6sebevmSbsFCBi09N+WQL8eDdalXT6goNAA2ZcKljYI1AaVvo+jGzwtLM+D63rp
Fuhn8rngCukt4qSqneZBa+fVVGXykkB1gtZDOumgo/jZM9tva6RlxNjAWufojKgApNhjG7defp6O
GpQ6t9fTxJ6G1UHU1M+u84TMrjokY5SsOD6k+6rBohqZjn7wornYty3u3thK8wdofcNK11Nw7Ct7
Z1XF+F60Gj2m7fRHEpuMB5kYpHkNZUObGpN/SBRK5kj5VRo5SEtVlzeHxtwOm7h3wBsD7Nc9GQOj
x59HeTHZ+2lS7gmtir03aEaveq+GELX0n9Ipjwjp4xH/eEE4rqqBzMPBtgqsDjNTOuSz1Sm1Wyg/
SDsr9A8ekqelC+nHYXqoZ/vZ5XpsLCc5MfMsUSbpiPiw0N5pK8vWDeXIW23I34wozD+1954XZY3G
MTfuSRnyXo10oHlTMD6w6JL//F3/ffpzIHZSzY6jZt6yrtvDhzA/fPvsNnp+n2h/EVEzxhvPmAUW
tfo1pRN5q9Fr3xVuXe2nwP+TWaONfC+zd1WW2hsXiPUbsShDLJJ1hyRr+2/z1Cz0DsFYcO+4VElV
YlYnNYZ/fVd3D1E6mg+wcf78HJQlfIh14w4M02xpIlQVPXS3gLlJkI9nP/Y4OMaBsQl64HmIQ2xV
+UtrXT8nGoFkaTgjzTtbP3ug4tYyxvMxKONqD0zyLDXp74pTLvNm50NXQQOTUEIAKLDEpxwf8Arx
liVlEABfJ1n2p424rI/9ABMG9ynb/X6yynpPE0Lv8fPET+ZSF/4cm70h3gZzEX748STXfsBNXM+P
4UjYcJDq6n1K41+jNu0/XoXfOOrYtTwZLNyj+mUkZK8eQlRzWEg3+HX651iO5illHyTTh6eGYfAG
hJoix5iYKrYfBV3eMzUus+HCCz/nxdi+9A1NsyPus4uT67/fAVIq/Bz5Dtskc+GfG960InKr2vYt
AHN5zWihvQIX8fqOeNhBWg/+FD5yYMG24PVoHIgZZaxGbHEvgexxHtW+wxvkQCv9Z3maWZA+wE2a
awsMEOP3RUPuJs2VUq+50g13qK2Wo20zcd5GycvaPnXIM/U0+5tETwgWSijc81DQMPOMMdqxpKt1
W+bh2RxJlwmo+J4SY1SrBhjI55Q759CRXPZqQu0Jb4vVIw0g8S5XP5Zl68UzejS4U7f6+Rr7AjLf
pA2PqVqYAVVhnVw3zVEU6Wc6uDn4oVp/A8ddgZXBbAkD+26hGtzaAJd7blvXGSfm2qpDuF+ANDCR
AuZq6shBCD30u9AaMdQXncN4EeXriEmIjMDu04KPtR8iXA+NUH+drqHrx48IpknuAZYQy81EInfi
O7crKNub6hgai98u67/H3n6aptLbZ7jo++w+9VLj0eknuKdCYxjQt6hFLZcONMrk3B8wisuDOYGD
cbkO7nr5FIm0384Fa5hLp3dTLa6GsWnwujWgoaoKaetEYsVgQFcJaQc7BB9iagYVbMXXUXNqiDLv
jaE0IbkjSnb0/Pmd9zwGBp7qRp+Tmog0MJcZ4XWAnGSK5Q+nK/fFRhoFuZVC4KEBPHmnp/Cg2ONW
w+xxFsWKMkRxfFdrel1qiHfI7ytcXuar5Vs1XqZoK2dLXBTFbjYLf0Nj/bORCx6Xv8Kd8BcwGeMg
R0X+igp93lveYz3jz0XJuR9TqEtz2t8HAITvBzN6rLniDrKTDnhBj4vNM9/FgEkflZNe2wJxcVBy
YB0Ma177WlyEYTHsd8t5y3GtRCY5E+eYbULTuyn2s9+IizJ/g3WpUKhsnFvhWu4OT1W3qfKuWfvA
cKIEhSsRIqB6PBves8JPvUQvAFhjIlUlGyjhYNcrY+TIUl/TvkB87+f2wYYzjzsI4sMkOXPW+NTW
KMxo8pQIiNrIPJl2+Awg7YJMvz3o7lVXCJ1qgF9xdqZZWJxNkV/GwpmgZFbHOrS7TaTVbxddFf0O
crDww38ZTnUKY4RxwIbBxI5/eptDg/DENhyZgWYMqrLS/Fa22pJqcB3mSexySP4p18C6bn2o7ZHc
6xR1idk/BpwT8U9hf5KLF9YR5q6AWbANkgdVcXUnfDsy+EvA3GbBBryONgllqSHwI5sluWJLLUb3
tUHHcJnGbu+AiIkjLCqlT0ZFmH/KrvBoVIg9NKiNkGOFsXyy6XUWO8uavY01AvTOLnaA6sAwsMio
1l9Ernw2NMJ2V42E6yXqeagmutdOl6+pOElPBvDEUTI8ArG4Y+HJd7oDuAR5rKGTQ3bYaP7J8/ht
VFWLoAzwQOTs4xhMFkCJfuVFRz0ZUN4st9oi8gW8VamvwNSrTAsCsdwCrXib3Q+9W5GcvBThXfWI
kG2Rl0/ODidcz600J9su8Ox9VCQ7R5fW1s8Y6g+zTz0CLH7bLZyw8aWpyIWobfCjo2inbSTvPP6O
m3EGNpTPAk46QucMF7cAfJkxX70r0fOQtztGJvonaxCg9gUte9LYrXnhaitnuK/iAgc4SR2eZRxM
MX8usQtuSe66qjiHkJQTrsUkorXRC/dCdfXkmPGw9+omuXhmhbAfzKQle9opPeeNgigWjCWkzMPp
BC8rvlu5dng38wR4cU0vpGWuG9oHz/MesAmElwyp9AXRLJHGutgJFAmDy1YDihxvwpCQ7mn9yerw
4o8TlCjpX4bCe4dm99n60YmUSwAI2dovne/OQ4uCHunszhAAcLmMO4pCBQouMKx3qqhpZ6Pi4T55
UnZ4GwB77ssa/J2lyCoovBt4w882wu0dlMVbnfs7z4G27acoVtySVA/nbzprMFza21WoWmkiFY9D
PrkIxsCIlc02x8uzz6PGPluDD5fplTm6TQRL/wf1QIq23kfYPDebKIyfCxl8gSQAmhtvOlo3d61I
/Q1DBJpNErZnzO0q2NIsL3uz0/iPQjUbyYDfPGaFLlBBVb5012Zvwi/03zWFZ1yds+XadFr9xTYK
1Ql6Qm91xPXmAeIYqrM7fSqL8bm2w3QrKvedocQ26vE6mtzc/0PZme7IjWRZ+lUS+j2s5mZG46Cz
gHGnr7G5x674Q8Qm7vvOp5+P6urulNRQzgCFREkRinCnk2bX7j3nO1ERN56g1mGuGNirdA5OQ1R5
HGFvaFIeq8658g2F3ZSw2zDK+SDURWJvKUUeUqT921p0ZJF8J5J1CbP98qJMHbhndS+3tr8uTPmp
FL7xTq/olOvWXVe9DzGk7aHhzIFc8pDXqr4lSwSvgBUTNY8B5jp4y/A474tG3sKJX816kawpddiU
+LhNm16diRZk3Sj9skHJkzJGhBQOIYt/BDqnWPMsOw6AqW62YaqQMtADPF4PqN2LOXXWPUq+1QT/
7iKua+Z0Qbid3a7jqNyfEMcy2TaZ4XSufjCxiHoQnK/rcYHtqnqESVgiJ+iBtBAPSgt5jPgdRZIg
QLoMYipILnTvaa7xAfTGov+DxNF474jawkFUw5wPG0CjDiLUxQapt+BEdMJSmMCGGDzWSEUbGh3A
wpuBUPMg05+scET7veDRauPQJ8YxXjwzqZXvuNV5/krs8iSjhLs8su6y0kd87+JeMJAT078FbgX/
pWVkOxDvsCM5DLV5mXF0sz4iN7wXbVUz1Gy9kbNB5mD7QECJ3ZGo9LGmKJpr+5iZydvYuP613/kH
000akiaqh5YQoZsp7c4i1Q+RQR911ugGdAYLbtg45ZqJ7m62wYf1UQ0DrJs2uXTu7Bqimx8QQNBN
Lc1sIJGm6QYn9v5lj8mBmIN+5LjS04lvkHKK3PNNutJGJTZysJ09w3acGz292cqqnjSjnG+NqQIu
CvB0Nc423xtPpzhM4l2cmOF1KBQxqC5XsG7azxh/LqLEuXio0ud00OQlDQo7O1QxhNRxxs5c1zVG
MXs66p0CXzjVukezp4EzyY0rugmDeEteQxxeFiZncEwYGvvcOmsomXCapKYV0YNFMkYS68Ho7AtF
HbjpzemqrbBOFy4aeSz/ByRllac1AruEjLfLpkfPHQExvgTPmMePwaId5QufyC5TrYtpwvucPMcN
eLhcGV+DXn9T4VduTUzgEoaQWS0RA2rOdjmeGNMVJyuQDzNwY6SNXbivdQOBZkjoeZXcY8ujEpkt
euR1CzQbbc6QSOpy9z2cgX9ONXKrJL9mbXtBJYnYy/0I4Cb6WU7Pl8b4yhYO+accCrFBarCZHHhy
Rb+ZW+PRLim25kZBu2NZMRjMWAoCfxTTCsLgvwYHb2b0wfWxlSeUBg8NBrewj2FGRXC2+zi5jQbs
vAwUc8YySuEHiqcmJ2l1WqVIiTSNgE4jQ/WD3ka12sOENm6twiHdkGIVme0qUE67MiV16CjWzP8x
Z45tsfK7fDsAdqKTjDpsJCGPz7FcuyRdeYajDfg1m2JtGbV5HYbjoxMwHBE1GBVk8XhWAtRghoOL
WCbnodGSo+6Sw4tFcl6lwfgVmqrOlDP2ioq2MyIxfdtV0b1lN29+qi+H7OZGb4LXdLoWNRKnuX9t
HQBvBiOdtc9CRTEFaSdHOE3iEmnDIbJksYLPBkLd0e5LfM9DKxHEBVd+jfyxmy1M1lR7WEvad9Xj
56lqRUCbMayd+j7J0nPqF88cIDh7YB+RmbwSE4nnGQ4ozcQDWME7qtnNkkDwMPLBeW7S32mIRJKp
kNzdbrTrwVmxyAlQj7G8q0ftPmkcPtcBA3Mzmpk3GPiGkQQlNVorR9dYdmwlV50J1JesFUNDmIzB
ESJltn6M1QxSqwiyQ7Os+layjXJHAxWBeWVAjcTQckWcC9aG3jg4h7Gu7kI/K+9jod+M3G7KTa8I
m1sDu+MATU0SM/ZNs307NVjJKmpO7RI/wm50jKs8sd6rMMO2EtEMzk3/wbRvUr/PsScXgVfr2p3l
jkelmyzKNqJhET/ga9ojeTgMmnsfMw1f1Xn6QjwJ7u0eR5tBUyG0tkRWNyvn4EBbJvunXVSM/XWR
SGTShX3hGGod07bH11yTt4TevAwOcOhc8HzVAZbqNY68BiBEetchsly7Sl5UtskdhiKP8qTdBkV1
GO2v5CWDZF0oJ2H64qM4XBkRcChXjVzjFo1h1AATNWsI4zPK/k5quGVBHEEhcvvPZureCXj6fo+1
smT8+SCMG5JB+CYT2lLbWkRlUIRmGh8ce+OKrjfIUn3aKEO7t+gPe2OBeCHC5SWH6UICGSRamhkN
sw9rWO7YaG+0gP3TzuShvjRDwJN9X02HYPb3tirfBXVTb7uLhR77futUd3CdEYC6Z/bEcTdgx1OD
864M487yMWonenPXqThEVDCdMfBcCst6DYNi51ecW6XWvCBc3uiq/rCnAcSOaMpdYX8zcRKZUScO
eTo9Wrr6yiqMvtD1CB9aN4xOg6o6mVXcvXE8DjGJQFdBXRkmBDn49GE5Ae5ryJVBwolWdadeY2YP
WTDnbdonM8IdbLTTTa0zp4na6VSErkfFyO1u558TAKuNXxGY4+toYmKdHXSmk8hhb0zSl6kdHhsO
PytGdWJNl53bAjma3qGQ6RhLTk92wqhTr90nMTmvQCq+OQ5gD35ePaYHrY4+YIXIVY9amRS5J0yu
5MLpN1IX4xocopHiUc3JanRA4eMZvK9i99Un3neT1k8JunqPXIDXOAJNSTbFwQ7Md9SzgCTcS3ci
y5jkP+Kje4Z+nELGoXxu6TPRoVD3qn+0nZ6cp765bBkTaAQPs/UxAI8tKgmrLPAISMQatQtKq+eM
iu2BkSTkiC7asykbHMwZ3rg6MWgF3q2+uRMSfyPa3GKRJG3nAAcfC4MHRZLK00Uu7Bg7BDL5tdM4
T1F5HGzjXIy6hUehuaCiPoGHw1IfKEA+kmxEF96jotBVAZUhAXQMp218PA01S/HqKu0gR+ZcBpSz
nYjwDQo4cttOBtswmD4aGhizzcNUsAShnrvM8bKWJS7zwL1Lde2cNeOpc1pjYwXEYHQNyhbRWJ9B
G1/WQX9K4CFqIrmIM//Tro7EHVb0sPOPLqRKB05V0KjghPfRBCRIFgMcmsY/DvFQe1hMPZDlGNF1
kUDmp71NBbxznRHlhZZeZdjqlj1Vdvle4mKfZ+qEHmqDb0YXi3E3GdgVJ40RL3bMlzxoHic7vwml
uErq9C3BWhAu6i5mlAGLmD42mCwXY+3ABAjkAgYRqoTa9cnPGtgH7JDIF8waiIKntTKNdG3ZH1M0
2pyZG3fVtKusYQorSWUpNLZ3CgPi6Kuv9VmbbCa37KzoTKsdZNjb0qS9M5l5RW/mmgEzGUBtM2wA
L98NDkidLPxG9miGjRDGjWms1EhFF+ASmGcGoKhbMLJmFYpG4CHxIyBMLOFMMlZdEH/VQZt3GZJa
4rUgVMY3JX23VW/lb+3DYG6ckIpj7kgY0P1kbw8j+4jPM17WNGfr8I7wynGF+OYxdetLlXQPeuYW
aFOcV2Elz5BAOL5Fxjth8ZFnFvKUjyzwPXGFMnpGDI64MsaUMhn9HQ/+Oc2bh5pIEwy2nEqW5Lyp
w4wge7IHZLqYzDWEZeXXUdMgysYF2CPyc0yKakRDsMNiMk9wLr12HcNZYrNlU+AHAm5NlbzNYVTR
V0VFL0m7LaAmKjBbO32sHmMnWlLwMK9jVj/UeQYcJW+3kzLOdk8pOA75gUYq4Bo7V6tZHeBbvYC2
1+aMkZPWkFaRJm+lMr2idXxPJIz/hXk5U25yWAId4uSgnHL8WGGFtF/FLGRjlG3S4Klr+0u8KHfS
WlQGvnhZOoWK1vYK7TEKVLftV/YWfW+cv+uGduv3GoyaYHBhuHgJ8T1A+AeM+kgHmr48umn6kkEF
wSCL2XliipgDyT5qxeVQtwb6/ek0VfmzDul10+jzZtHYEk/j0W+7CKR4z9LK6yz/rBq2qaYbe3pf
8DBmWJP9RKQTalu0fOW3CgHO0MP7iFwj3EotgVNRPovMQqVhcQTPiCZtnWLfaPEhMdWTzQxI0LGN
u+QmabvHeApuE0O/mjG4LJtlX9fPHepOQsJOY8XK6sTZLqSLVfnyZOC5uXAdrYJydaUnnGvYt7aB
Lfv1SLJGPX+j+0AP2B8ZpsIEqFpSbbNOdBvclg/ZIhesjJqZfV485LV9bnUerolNl9U520a4YZmm
HvwZlXJh3zStjOmd48ZXsFcmziwwPp8ml6qhqgllC7Sw39BHPyKKN3GGTK+d8UZPqOJpBqoUmf5u
jtJnkgsyOqTqqiAPo0GIdFl28UtJ6SdTeeWQW7cxh5jiWLPAgdcDq3rcHwMJwrzwPala62gk+R6u
QrOOMaWTZwg3CRZTLjWwT9Ezuq3noZQ7NemH2nTeY+kf4r46cz0u0c3dZKUzryOQaxhcn8woX3Tx
VFAx/id/cr1Jay9pC5Gl0E0XkS1cCCkWIX3qc5iIviglPI72YuzZ1in5HrrMfC9ttBalj4o/sFHZ
MlkMtHvd4kGpeUALg68SVXZP51lNro3uRigqoAB+vQ4xIECBi/eA9R4Uz1T3dz7MGtjvVxaFkht1
+rUmue0RvWE6YBpeM4708prfH0bzXRL2yN7FkXvhA7079gN8pbAgaAuy/+XGNLCS3w4JGudoZKg+
+S783Rrg2bD0p2f5iL6JyZTZsT6iTekN7YT2hZaf71wv72McCZcF3thlUCLKmV0Wk48FvAYrFil/
CbA0fKcI4ZfnIqANFzovgR9906bY3ljsQHlagtPqs5Zbj+yqkopgKCLcXSxONqcVTQLJFaQPkK4U
RDllKy5sXBmXa4dwJ+gjAXzppLpPE2LWqaHeo7m96goG3pyrVpDRocbiFZiDCdY81YVvu3RNuDMY
i6PhTfZh/c0Oh541aIEquXO9KdTIhfMw5oJttjASTS6VCNQcEBhYpFuV3cxGS1CAjUXNwJ+Bcbyy
CA+o0eaN2Q1F7uIHJnLJOg+shjSU3GNjgwp2dcquMu/eqVNmAucsgsPRktS7MhbPWjldqKzZFgHx
PzrTUlrjMaHpqR3AIs4iRlVufZrLy6rs34nn2FaL3EPlVb9zyZeM52RfYhOGEIfghX1FhPozbYlL
UVZ3ri0OMPToZBIlhcJ6sfhuZGkAshgquIGB/bWKJqKu9JMbW3xmBsdR4DJdmz/4ic+jRtN2JYuj
K8ObytRe2wqPONQus3Ie0o+0gjWeWehqgJLvMSIVnkpzHJfV8KTyx151z5NpODs1mucuFNkWE0yC
bfFBi8EdKOvcxETWIm0kSw97+WA8BUsga2p3F3pRwtJHg2ylY8AQqbrNWkUUW3RrF8+5W7xGrYi2
sZZekggM1goB7Nrqck7+tLlp0Kh3/IJrM9aqVa3pnwQncGEn/XFEe+dDj1znWvNAz/9liMNbwnHI
kytOwURsKlm9JJWxX+kRoa2Z8fL9PWf6fdH3VxzTcRyNtJe0a2em+ywX5o8l04+Ze/noksONokqc
U+zjk09DJXMzQV+/fXGLMN/AycgInTuhcH7E+YO/E2l+0/cXFdB+rMH5Hp89IAm3upVut8bBQywX
26PZgKehNApJMAD9FD3nNS7igXuObbDjZyZCcgyvcJjW/WXthk8wE57zFjpXVDnfJphMDExdYVw1
JJD1WkK0vDIvezi7tL2QPub7TEve9Jnht5XtTY32XyISxHF4kVeYcR+qLrxhPEl0GwuC8VlmxUud
1R+BDtLN4eiY0fqE/HCFvL1edY38HHIkLEVN5TO3gOfldINyjwDsFMU1SjM9A8g1Dv0tXRpsNbAO
p6TbArG4TaDRJTjfKfDPeDOHrQCHZOIIMVBZ2Cc9xg8DszDf01rGQ6QzCJzSxyk9S6k9m+ZIC8c2
rkC7jPStmcYzo6Brck1mypo42c4L0vDWrdQlh3KwlL5xRVTyna30LQEDHgQGbb9ISBNsI17c0mML
VHLCOK2oDedlRLId/HHtqHFVoQXwdLN/bvh75bdv9KIuBnwIB9/RHjKlH5YHNxMPhYFOm6QsjnPU
OZKAYJdnfUUsPDr0XnvsyTFeKYfRldMUZ2LeP2ACbAobHpZdgBXnwLNkQpdpcYPm5V3k3THX4djU
Jc3nJA62Mkg81WuQhwekgX3wCBXn3kmDj9IAMBjMS+FdUOy7/d1UzRxN4tt8RGyJDmkV6OOBbc5Z
FVxcl3XI6M1nzE+XeXbp5CRy6Gm4lpnLY6PUDpWbuZtwqjaCYqqYrmb4eSthcb50rejsl9AnKC39
Kr/z6W5Spvpb4ClXaSB2JqSvRrUniFWPRhp96NgMZ3N+z4lJWluieWA+9qjZxiMzqotekHffcjRw
8fhSfXgOVR5Fsboz7fxjtPBIK4Y34xLmEUfdnUZBONnOY52yJJlDDW63t5PdzNCYvti+R3a2I6FE
3waESdDpW2vD3L9AoV3hlfbyxrA3LppcYhOnUyPKt1Y9wrv6KlCVAVOiQaelzTFkMSSP+9xPO1dP
FsUim5KFcAHJNyEmc3OIeh+jaXQ0aHt4oQTXT5zCpmz560k8p0VxQ+YqfynPWRk+hBMn7EE2hyWA
2EV5Kkm4d8lsx/uX9NZGo03A5s9mMc70w7KMNANo89Jjnb5JHG2jG4QYqIC2JbnXFyPIoLJ4J6Wq
jsUjGrOt1YY16PHwQrTdnY+HUSXjdRODS+zc+TIvtRt7ZylC+rJ00ugVkdPa9KgU0+pVae0j0UH6
DTyDi6R0xLXj97R8Musx/WBsyHuurlmKCCc3zMcmqG7iGRSpc8LUhUTXKQ5VH4ICJxgKnwyQKm3w
CGFFxUcwoCyzg1W0B4lQ1J9Olku8SiD4pPMeApJgXKs6xjew3cslfnqexsQDQkGDHqT7QK3LHRPN
qHGwlPVx8RC5g8ReXey1Dn5xySquY/PBtotIrm/SJwOAXjICOhoT9tNUTCRj4XXuq3EL7mJRX/R3
LSeNXWtM6T5hQWWLgJ4du2eTgnebZIQTdU8VtWY9MwnOOrm1Ek1bT1l7hWqTsGimO2zbd5kDp8YR
yLDm7rCkOoMC2ecjVVUSyVvHoG9XyHuZsKZVrGlYRJY0vvQ5iJawRoWXlyrYQ32LXNq85FBzaTll
fVjmAxqERK+w6PLhsaAASDlqlKm/nmMyrPqAnInSpFuVMefBjdlPPPqQjPctXNFRi5+ZfTv7vkju
mrIwvF7VnOI3vpxDpNwvOHto0I0IiTqCW4Dpk4mZNjsNVoxul8cg2yGJQ9quf6v7q2rOX6ohK7fx
UADOsQwiwxIOUKYCpDFUI06c4QouCsxPvPwMSsk4ZiRTG3x3hnOiH5Iry5mba5vLUtdI/N2eRJyS
5mNnldusXLJV9M8ugKGBV+J5X1sVD57kyXbC67gPPgZkPled3hz796AF9poYGxy6JLGI+T0Yg3ZH
a/45oGUXBtnXPsWx5RToMZvKvCAysNqCjr7Ts8wE5pB/poNbLXrRyKs5Ek01AbqI/LtiyV8u3x0z
5FTKK6Knty8GZoLAiOADMTjlcB7F1Ydei/QQNU9GR/EaAkryqPyPvQmsjBLH9QMYDdoRRNXDVMXN
LhFfpUaRRCsTMYTZAk/WPicX8wfVdrymESxE6OXzfONCQeXYDZOxb+/aKMd/T0j8hg3E64CrMc/5
cMl3WVEQop/FpTgV4qjyRZFrPgo0UtxQdLua4r1rOhAtkmp8SdlWpXUJdRJyv5jvkP4/Eiv/aVrW
bkidR9Tyj+x7y2cmCK5FasGIxsUKOVBg9AHc3/wA2y289ktWTBgbRmxQs0P6qQv1qj9ALnoZiJZC
rsfMwE9Qx6aEkeJQWrkojVbJWXQzg1sn+4ayrFthC2Sl9z8KvzI8PyGUKAw+4oh+MdQGovxS8FtL
UtXQ1mzRaXa0wm9m0iN41GBp2szPgtI01hnM5gKFY22V1VrPCxxyKPWVgzgHBX3cKncfWLRHuxwZ
I3DEAVpl+tYFFpbpkIcrs+M7q24+Es3YO2ieYVl3DFDl2UpQw4H8MEZRMHY/MNzmceTxWaVN/IDm
aerotLoEfbFBx9eIdplOZRxEjMS30HZ0nt+4T9nY3I1tzWZo0/R14/Y2t7Al099pvKRsEWG51T39
rmszq3gvZFoEw+fSEsgXAGfMeVPh/BURlUlGctE6bSA8VqSuDTnZMbT/14OY7zkT2Ktv9DtvZwwX
q3YcaWZJJO2y3iQNgJ8JmEQxmwhgyC+P2+GELhoIOsVI64MbrIJvVeJeMDq8aHiXsA3SUxJUZ9qT
S50yBxzS63S+Dy+A8sPMm8W5V1W2nwty6Nxt3RaoRCY6ezFmMR4mIBziKvdNGGJ4RdpuS8aahlmi
/ozip2DCdwNxyEPh8Ei8Ov56RAtqvpsxRSLmupcViyiJhuC5FpD489TEjzAPoQLFE12Uoj5YPbUg
I8SI5lz0QYDKttbo7yiwDSAXUbK0ng3oHDF6HtGNMig41yUWJYoxVHV5U5H+mZ1zEjMjxQjPKGHu
z9mob1zI9WbePPMQ7ZPImKhByWmz9Mduwbk1+Tc50B+v5Hxtz1dmP9OOqAjBCOOlq44962jkb3qO
YSNi2t+O/eciR1/jS9+Qt+qzWBdEjc6ICTuHtqymjc+0J9NVA+XP09qSySOEbwpMCcC+IXIxoOkz
9NTE9Lw5/pfgOzViTmxZio1mkvUz0R+mR0yAUgZeIpw/asP9PupfhWDNLVpoZsWsrzL4Qa7Gkd3Y
BW7nrnOrPIbNbdnoGYMJeS5JWgmJnCJlk5k9OzOR4m2DuQi9CK8KhlP2NCpa2J3zTAg3qqqk3FDS
oCdLq9OIWoy35DCLs5ptP1o3Y4l7DVjKWbV0qAEFf9WjRNunvbhXUfYCrwmw2XwqRQ+ZL0KxYo7v
A4zkEMHkunMZXZekKzEl6Q9RKUDQEdYC/xuak25ODPkYCSr5+v0v/DIHpgzyvOck5wTwiKA5s1fq
4TlZOh+zcemGeMFB+jDmb8gOzqXYZ3gSINBRuPGmEverP4kaFs3azflsh9k+WhBy/Xk+SziwG3gO
D5bcmmlPlKovKoYWLuP2nO6WOkTt+EKvY2Jamr6Y43Qx0lvvI+uZG8ylaSXALgRLnAbeefB5DyqT
xF678S0R4GCFKnWFMHXk9IsYK2Ca0Mh4z0TjWXba2k7oDYsUCm063LBuep0xnwkAWpl2hh4ZPBbl
QVyR72q5njOdR/zomYnwq6SN21T+udLp04EG+DpS+1QhYBLTGq/nsbLAauYJXnz0voZE628zlsuH
uHwEfSPXtIC1C8OF6wMU/KIyHferdOUxi2kbMEyB7KXNw7NKOd9a0UvYtu2SABPvdGJ6XjowyVGb
n+Ro4GKqrJKdQxs3FhXII0vf1u/mgxaq4kEROHgMfWa35RgWL4aZ3k8WmcOaLcqLCT/FZZDAqdJN
anZmtc9uVnI6znpzB4rTvJpLTr9mDvOAc7fA2prW13lYNgf6VhRco/8qKHBeBpLpPAS41oXWZ9U9
cyXMtDJ9Sd3yqDtOte7ZPQ6p7AmquIeXqh+lMbReHaHsdXsf98S3fvFdZx24WWyxlw06nXVDHF9T
4hqP8PImXXm0IiE8e2rDG3Nmm05S5rzKdG7r3MmuyrqCDRhlGjNChD6c0IsbdoqNmijTUF0hLlku
JJ0xfnKdd5dTXuh3y0UkwS84FZYgWLjVa3gjOPvNLnqoRbX43nAZTAXZpxFqW6YphKjSNpcDMsto
wB3P8MA1/Idsrul0uPdDIMNj2lpvrsX5DdnKLY4xTlszYlcoMQ4WzA7UtQ5zZmhfep9NNUffQK4x
YFoZfhMR/CWUDKT7YXbLDMzI7n1QObukZPIf5wctz6rLZU45qAG4tkpeDDxVG0i7/gpaILZKCVq+
iRdzQLKDP/4B/KLdtPQlzWo7+3q4dSouUNFEHrI5auM+2kBzXc6WtGYs9ypWme05Gbp3RVMuDP1H
zdG/QtAATpSn/QbUoVCHksmcFwlSK6K5eLNmNOsIKWjbLIYeS3xEsgWjapmnTLO+VrrFHTFcSRKx
91bUFat4gknKSGSc5D3hn8ZpoMAc8svSDqJzr0lJTOY2JL58VThIFxGPmGSa0vxmkjztc5jaskCp
q42k/+THtCweaiO29umRg6tal5o1b6fYwNyYtOF2QAisBOhkF2KpPpnk09v1Gn4eM+8hqXB3ZMAM
iEjKbvAiWTtEEjV5g/NFaAlj60eMIF2MCUQTlVs04TmNXvrykZihsYca3YW02liWvueY1kdEGEf9
CBRHIJbWHKKLvhoj9tjBbRAg99/aLu95WDjgkjOCOJCmdAhWdy9VTc2vMW3R4vRZIxv9GABAb+c+
wMASrPNsSj3RoCt2CLvcGPFHAYPqYPjxQ+W40frLH//2z3//t/fxfwefxYm0o6DIm3/+O39+L8oJ
IhM68x//+M/7IuN/3//Nf33PT99yFb3XRVN8a3/7XbvP4vo1+2x+/qbl1fzXT+a3/+vVea/t6w9/
2ORY+6Zz91lPt59Nl7bfXwXvY/nO/9cv/vH5/afcT+Xnn1/eiy5vl58WREX+5V9fOnz8+cU07e8X
6j+u0/Lz//XF5Q38+eWByJ7Pjz/+T/369scGHMZr+9n88s8/X5v2zy9C/sNy3KUSNlwHq6E0v/wx
fH7/ivEP5A2GcCz0MpbJoeHLH3lRtyG/Xv5Dx0Rtu/xLWmO2dL/80RTd9y+Z/5BAaU3Xcg3bAVNl
fvnPy/DDx/nfH+8feZedSP5pmz+/GOLLH+V/fOrL23QsRyhlYuzSdWUL5Syvrnx/vY0YKfPd/wut
u1vCD6Cx/D3xy66uCLJuV5orzhZVwX4GJbQNO/gwffaU2GGGMggiSdCSKEluSw84tjqnJUFVf7me
/3qhP7ww4394YbYQkreoSzr58scXxqA4E4VP31JYS4MsEv3ekIl/Qg9xg3joVhPqSbct4L2Aey2R
3NKnti9+/yK4yr9cHBJZUNOZtuua+k+vAWMJ07GCiLk829plm11UBAbqQDx3nFPfZo3+i5ExRWnM
PDn8//9qZB9C2JZlm7paPre/fC5d3Uh7yOjL5YtZesJYscHzNu2mWoBbmy76rtCQh3ZnoKzR37xt
w/rlfbs6JjlHGLxt6dj6j7+8BqrbOLFZeliL+pic2BEWZA3WeitrLA8GWFu2iYF9mZe4Knt/uHSj
vtsQiOjRYl39/lIsz8FPHwMARxN7uFLLA/Hzx+DM6MgG3Okekzu170L7muid6eBWjXEV5cUuZUAS
5Fakc47Howqmc7UcMIYSI/fvX8qvN4Rr2zogUR0AiK3rLBJ//VR6n4BIIUDsp40B93zQHYwSdXU9
46XMZZIc5hbsC43XB1Nylvv9L1/uth8fVddWlsQ1g0JDWc7yqf3lligc2iYOIgavtieNKaf1RmtT
P7gBxNSB+JXr3/8659dfJ7kHHMFTCDBF/nQH+oGpSgbJqGcCu2cQivA6FuV7BxfW7KdLqCrV8fe/
0Vgu30/vUDqKX+q6yrF0c7n8f3mHYT8waB97nD/WNO1nE4hZHWJhii3mxQ2VdmAlt72ESToEmJSs
al3khYnATTNQWMKTAGl98/vXZP4PV10p4Spd8Ynzon56FtIitMqZRcZzHeHsCMloLobK5D8ZPpiK
mhhD9UjTKWCRqpKzVKN1SFTzaFjM0jIqCGLrB3UqqfjXwmWYpeCb00rGQdBpIS7J2NYJZ1P1vr+N
U4F8cnByYyNpKaGYCv7mHrJ+ebQJKNR1S6HMY+WHKfDjJa5NUcmqoqAriYBbDw4GolAmR4tB8wpQ
ueXVxviaLZ7QMJxf3PIrhSbhGnhYOH9JDOlYMX3ytejx1qvIyF4Z/o/b1sGlTZDqTSVNk2SQxj0a
7DaIvEV9MHXxSEw83KZUx98NG5WR4WK0HbB/h8Wsrix/EJs6KTZ/89n9snBwA9uGxSZpGdxO9k+3
cAYvgKFpO1DhJhq9e5ho/WjGG8466TqhmtrCPSHYo2x2KQU9qcMmfYO+8pg4mVva6+1VYjqoPSMa
aRpxels/QRbSChtDwnjE8ctQsQ370zD27u5vXrz6+WHgxQtSUaTNasPjt7y5vzwMtnKVEWHOQdU9
2zdlBk05w8LYggQi3IkjNjLJgxLNh0Z03kr0jvHQZG9WiRZ5xXpJ0Prsb7q2Co5wxUmwKY1DmoF+
DEohNtNUYU8m8Wsfhx/5pLSFnaWt5djpAFvTemMyU94lBQ2C37+t79f8h2dc8lyzmkud4bgCMfnj
2+qmybBtnAVeNROTWAb5vMZMWGxn4KAo6kT+Mi7/b67QZmfJfPFWY4M7juaMNW4M78Y8KtBrmc5x
ytmFVKruLdOCS5kfySjAOGbs3Dm8hXYb7HWHUJkqTA9mYd4TCNdd1z20vjST5MKDKPRwHOzQ0QVb
I1iOdNEEqbhp4m2YDzQnhYw3+KHCrXASeL2zGz8Y9fSBg/IIwaN47vToOkuxofz+Cv36ueuWjq5S
Wq4phP7zTSswLyLkCgglnBrwOKMzMarg3ZC0RSyIHSH2KHg9yh2Dv1nrrF+WfMneBnVL2LptLP/9
8bOx0zagHMJda0Cy29IF/BSzTriNjc/I165gF4ZotAKoc8BF18ak5euMADF0flJBDWMK1QqQd1oJ
CLovpb0ppDNfiLCEJjGP83UQsrabZlbTFlR72jPhtqLQbtUkrydjeJCC/lFc0WHHJ438rSgblBCJ
fYhSJNuQRi5KxQ4fqzHDyT9MXmtW9t/coL9WG5JnzlCCVZJxMbXnjxdBUosA9JvoSxhWD7PrznCY
/xE6AR+w8fX1vER1OaKPV1J1uMRwUXtNxpGQwiTxfn8vGL9+IhalOQw0IV3bYaX88cU0iv5llciJ
tDSj2dlRekuvFX3DNm9IJaHqnsOEcT3+RVqX2qdvlslBhMFLb2LviRbH7ZBqW1PgMuudXv1NOfTL
3iht0zQoEjk9cL+K5dX/ZYkilCSqemK5vMRKDzI12bMNbtIkrEMPDGv+d0/Gr5sXFwKe6VKXWjbl
4I+/z0/TYkwAt3nuZN2UkXZwx/n/sndey3ErXZZ+ocEfMJkwt+UdWSxaUTcIiZTgXcIkgKefDzzT
o9Nn2kTfzw1DoqhiGSBz595rfcu7Rb3R37DCJgQ62TNH7yQ7pX6CprUs++3gQFjWQGgx60EmivGy
Db73mpjdpigWtadjNXceMqW8uosNu75ryvAYV726owHpEAg6ofOoQgBxKKukRg8NWdQ4TThcXOnr
pSyI7jStjBIYwL0UFr3VwLxpMtHCUGSvTiUuCkXTmnSl8Kpt97FT+UjnTLlHPS/DfTifL8VYQ9Fs
CVhIEwJCUNNdOrdKSPzbUZkIuD5FdBzh468sdvA9sMn7xssJkEmQtn9x/FByrwNUzw/WqC8JGtUn
QRdr7GKaVmQUMjUnUDTES++ODIo9u3+iFGtWcwq7zxUZmdgq7C+ml+OEFPg36HnsO+bJN8oJ0Gtx
fZ49pq6RD7ruv77I7f/gYxWu9FBpUWqy/Pxjp8vHrnE5QupN1KRXq/HR7mJOIbx5P9re5+gz/7Rz
58gEUb1E8XzJvexXVYTmVXnF0Ss6gj3ajHT1Bc1iMPBdJz1+7qCB0hR8D3o7f4sz52eDkmL9Xz9z
y3P+39WalcL1OYx7rBjCXo6xf7sFiiYU/gATf5MPbQoFoiv3rZ+aDz4otA0MCvk6jmB7XQIuDriE
UahPEb2+mCgrg4lhq+8tToArJKT3syXHdSScdxc3xcHyGXZ1mHBqHcAMrpHXuI0W67IPn0BMq3Up
jJ9pZYKjCxHq11N0Ba2Cg56xUICHIVouowBrIAoeumSgL+tk+oVW9YRRKcRBthVN9tsfUYrNQ/g2
OM2r0Mw8fInYPQ9+zioiiWmwP/GgAiTWzoBer/nta/D5QxxR7oX47ezq4FmQQtTSdA+wIHhM8gVR
fJDc8psD8Shu6OtXZQYyKTiSmScX0Cp8bv8gh/LNRxiBDNrPDmY4PRdBG9x5PQleRrhm1sOUOJ18
3sby1hszkHdh6k1syo0WiEyoH35HRpNti5yG8DJ/dnV+F7bxcz4PpNL2KQ1ki12+RuFfTECnXGke
K7rxq/x9MiLw+9Fz0zTzPfqdrOuM6xDM5C3ZIPBcxWXegegnPqiZt1MNrGRunQBbf/U+h8ROd5Oy
yV5D6AsBMCP4ZZ9OeXYwqmHtg7Ab2/ZUogPeMUZBWEnalO0wgJUWceWVkp+xXj7srDt5FtzRzmIc
JZtlSBOxUoGk3lKbdWvDssp1arbkNKA+zFMiHAYmSriAD7NMqZvRVkrMlQhbrL0SPbesiPHoSNzy
cG5XbRpooP8A7UlukOjqQ0ik+9nIjq0Jaa0EBNNqMhWConrkce79ucYN0HLVWdm7d0hk+VmkaI59
k6itXGQngC391i4xGXAt7tLI+I0uknZkhLYAEmVG44rseJJ34dIg0q+jrSiW5KMG4YWZjEhSA0hO
dnMBhdRtIVd1Bwm1x4rcRW63G0NgFrkmQG2U5WWMqBTczN3neG1t8iG9gcBkrR4DZ3S3mT0gdyWV
pxnOIs2rTT77j34M2Lca8Aq07vyjUCnu9zx7BcpxK4Q94dVWeKvq+TjE802ZhlhjuaKJbhenitj7
gb0fKT+w8z4cmGcE84r2D8HTCRjFuaoOlrlzoio5kz3IyHyS0zZI3YMzpYvRBtEUGv+9iFOfhnAd
bjIUq4w7ObETvkg2HVIQh+Wp7cbsUg/LZJy43IZwTKOqsTm7cpm92k9ZBF4HYxn/zoOQiYq9k1R6
sjWQnwUZI12xoGsdlRGoBwcO8oZ370T20zSY3xBlW1tPkxCAQhvpF+MzCzNYQjwBqhZzcH/XZu2t
+zpl/oBOORJIavsRh7fi0KCqmd1yNJGye8kplzhJetAiOOX2MwJ8QIwOcch2hf/c87uVWQZHfwzu
fOKwN4N3Snvnd5Vkb0ZjcHJiDFpF9XpcZsrsygSsaQ4s9o05zQ637j4uW2zJEEfh2ZAFqxRqimCo
3/q5FDuuINSfYfOhskNOvcmd16L0desjKAlGi9wmjYP7tUT3inbIOjJ5QWzpBcbORPiBJnLYdIhC
1i4zD7YvFBzoWNsZzYCCrInyayfaCWzJAM9HBi+aIeeKkPSaWxDiYQR1+2AP/fOuiiES9SECj2os
nB2G+gt+g1ejtD+9on3uJvpOIvGxQBGN4RJVSbopwlSEdotVwyHFzT9NRrNcyagPogjhJ+KLpO6J
ijCiw9B06KZx9smAhgJCuU0r0AwBWqFzwGB0pR7qGJUZVGlupuasgjrd5Wp4Bd3dQ1eh7MkD3gKn
Jy7ULtJThay0s3p7M6U8IMYrxuHWayfclTYhBHpL0nzeAGnPJ++q6+q9I9AVdepusuWZUpysh3pc
fPbFqh9yTmKyfJNVzTCsDm6plvfpiKQkdEqChOd57Qj4BjFbRNMCiE6j99ZHJEGGqlo8M9tYjt8T
s12jtJo2bjIivjVJkrJEubfb+amYw++q9dGYti1z4O5DeUBxsiFDz+2OWyLO7ppsRozYkctpFc9z
ipKtzHipeTifK7wfaCMXCN9bNDMSId8+w+LjkgAwW3fhYgfq4rFbkI3Jypz9UxfvVcKk0wUkuc2y
7pYPCHCTEH1OH37WbtvtwHU7U4CIfI6JMRx4vqO/IVJq7WkPC/pIsqwMerSbXrZRBXewNz+4nffa
hgSgJZwtEPoX6arpaN7gEiU1WBq8pzkOpoiDZzZ+z0MCqZLyO+FIISulIt8LWueqaRk3RcVAAeb5
kvXGuzOUdZYNCWN6Jh8dj/N92uXfWzNzNuk8PjIkJbVYarHJNCCE1h2Z13Jfy+wV3QWGsJ91WGF/
IGPHYxJoTQRkewRYEQRBhFZ+GMfiN/QCZ+dAFViZbb5xgECtTL+at42nDqAh7l3ffJ0a+D7izVW8
u1n3hFvIA1lapnz51nIu5fqH5GO0ySXoXSA8FtHagsGdgMOMUuCXn87FanT6Z28mdby2H+qJZl6f
YQHQLT5IxUeHDfmKCs/bECyI1DzbCjM7ZR05yFw4lvbYyxwUQIvVYgZfUNom4gp+jxP8yjlDjh7a
+wK10WBXbKA+S45UQLd0TcTLGEikazBNsXFuhOBDXaSZrMUXSOz4wyIH3SUGDvz4+VrJVzsIv02e
vI6N+br8RGYzzcQ34q2h4L9DTKHTchp4Cd4INtGYZct/rfaVZpBtde6wySusRJElt9GyHyn9pHt0
xfjN0aARxzuw/1lPHvZqdk3MeBjD3ot2DtZdJvVGTeURXcKTmLvXUTDng/O0If7rQ/WI7BPZv4Wn
gEymTIqfILuRXRc2LozM2rt4h0bpE7idCXx+yMVr8ZuL5HsQoEuJU6zzWaR3kxBomVXKe1zB1JLt
YWrDEBzYeBOdOJCyBplFe+vZZL7MlvjhGfnayArQEAP7TtC+eGXL+aiw1Z0mnOSgA/fedlL//PWl
8/0XhvbF/utvbVzHLBJLkHPtzic3Ts1TG1nz2iKubaOj7ESvYT6xOEuy2KIm2jHGRGfj5talm9tn
pjPkNyY5QnFcTxBpKQUhEUS2JfcRg1Mty4ONi/A4ujZ+CoFAZfLcZ5P3ad0D9cCqfXAnd7w2K1Mj
S2uiljIn+kY19Nuy2uToFiisnJj046S1B/yWXrqZogm+QWzHG68ZYUVRgt+Fnfee+DH3KWembUpY
B/J7Z76XxrCnvQjOaqD4iUtsGBndw8RgpaqIkjvFcG/TRTxVQOfaefE1MhK8q5CrleFAEmq8X12k
fHJF5wK8ei0PaYaUdqYA3GZI8Ed4KMAjICziVD7Nfu7tjNR7CkGgXvzXMfKHOxfEYisn96mZ0VNH
Vg4OQ/nfZeFHe3AkIrWcB4QI4j60oOs0QHE89NE7Rco6eHqaMy4AsMIt74y2KO8CxUGvcbW7G/zu
PrUqjQmbAT9ytbMzYaMezPqS6f4oMn4byD2W+igqyV4yUd2TMLSvuYnhJNK1qsgxqVwXGQplVGZo
mndeivPSaa4i5uJG96Z2kafJJoWkBMj4FgXjr3bU3gUJ9fhsY2/CcTbtyqbP91VUmRfdJlTUEd83
cdzgpDTTdcyWfLaj9MYxAh40npdbV4QXhnrPdYe2vuw7/axavcsjrX+4eXw2UWUj+fB/CqyIZC6Z
+yjM/Lepw94dkTDlgaY5FFMc3gcIDeJ5OOne97cQdS1IUeT0FWF1tpDqbjkzu2s7ibuLvZuCwT71
UyW2o7Dig8Mpat2yJO1HFngCYLF2l1BibcPc0LV8sSsOOtmg38HJnAM3gZtWp++pZZNH5qK2zCQL
b6HjcD3l1S4muxTRFej9GH3I1iUEznexgI59ytanayKsh/ewzUkcZivqMnY/E+dxCSJ/lZvN70za
q7bOyaPnZt4Ssj1Rwupj3IPK1+YUvZqcEzJLQ1E7FsTPHyyHHDN47fd2OOsDxIscyTUXc1fRoouK
1r8NdMPWbcPwwCkyeWMG27OHhD9a5BfXVrlYhWq3PyKf4RhnSyRG1r1R9fBIeheT8FR323wMuotS
WXLUDSf+MI5OIO/JU6vZQaCPEJNjQsMAL0iMSz7chHatY0vk537qsvYZ/yNKzDDoP2Xj72yLFIu4
6SgxYsxyA+vUY0pFjPNlhMNYRvKsoxl3vIulC7dT/ODW8PLTPkQ83jkMDbMKmoGjyzNO9nqD+Qe1
r1L7IXQAWpRpscOTBjaigpAakLDz3FTlvvaKkp5pi6mkyPRjWZCGQt1/qpuq2FG4Bd+BgMdzMf/I
g+imbLyjrZv3hwRZynsL3VL5wfCGeaGtMDkVvULhl1ndM2fPbQE47FTI6CqZkq9NTDgXkJclNyHl
EOCbu2nA9NAP9YVxB3hb7zw0aJtMVaW3uZq8bd55q4YN/AXK8LJcZhfDVfQEidtaq1neNY10EFjN
IEzHirxUfteuD1q4qNnOaD9pWqgLxMCTCWjhiGiuWqcNomiXIu1CRJfYJq7Ut2pK7/we91EzzPNu
zDpUYwYbrSxz78IozFn7xP6tbKkkRvD2qZ84KUFC4yCbpGfa6R52Q2UwZOLTFGV2sFT2yPsX39K4
CDceNgHgO7O460fzE8pU/DjNiMNA6yUvVZ8mL1be/6jdIKIdQg4p1SAY2Sl8Kobxg5K5fizRZ+y0
Z+GnBKZ2tGThbSab9KB0SvI7zMOoZYfMRJY/yJNA9rYFkdJsm4KszRATaC8NThULmVOW4V0TjZB4
nNDb49acdlHMEtBW7MW2mVJZoAAHcwmIIk0AeOpwyWhFLkeQZfAwufFlimGVWqp0XowYJagd48RU
YHf0MPk/3ITS2y+LB7y/5EEBOd8tj0W2MyEARK8COZlBpJjSLbZfEXPaqe6xlNmwnIh3nRMCCLNG
nZpA9Nu+zpmNxsvxWI75gYd16e95kFbYTbc66/qtTvRjJzjutI5hIIwuPlCkPKYyHa4TDHM7u2Sx
6BBqpj8rLESrXrfBU+16+ih5y1lktPB/hJNdPJSzgE5WZPkBeTUrVQ+MZvKdQwA3clfaOYZBwRYo
jNxiffSDbVuTOeeW1mPV+DhIlmgEZwg5S0z1NW+ke+pBtF5m5wem0QqjU85EZvAlZMI0WFsm9ZUa
rIMxEvdTk0byQLVlQt6igeNHSq1FiWuioky5ZJE9rm2b8zrLBaVIVzKrFEPHShqxnVbytgQ5rfA2
qg1ErO4QDxWWfMznaylqcnBZAaF52XrbL0p0kx1m73rWT87lik86dnd+N+a7umdsIYql7g/XRdGq
TZL3z63tQY6IBvkNmKK5C4L5JXHtDpBM151RIk9H9LkjYVYjW7HDncpA89AsONu2d6JrFNMgTKjT
sRvBvx0qJ3/vYKMrrPIry2Bdsp1APwAL1Q/Yx6OzTtPnIAHSMpmPXtN3h1yqjHlWP9CIQKkXeH7w
ENgk4qic7WtE+RcYbGk1kRmrgMTQPVpr6rH0YR6/j539YmfjsImt+mfq9dmdN6+MmnM00Q/NhTHU
Lh0JvWjqrEDGbTASLVKQBaM5HN2paK5etFC8e3feYfkbwQkb+5J57KVxzAyLFH+qxHTrXMRGUTgX
d6SyQ510MAACgoDjTqrtTitGt6kXJecBooGz3AOd1O1d+dZA5guQgW9ilH3HeaE4YylDPUzdtpZm
cQqdAG3nxOxWQhBf11zk7OTJsU/m+i6o9K4a3xiQXlQ/6evcxi3tA1vtfIWy3CU17GToJduK3J+z
mmf/UhWOiZvOoudG3rrEds8hMWM8Z0XWkiFknu2JfB0/86ttJeOf0BGyS0IvwzECrN+yzN4Hw8Za
X7qfWT7tbaqTOS3jI/k1FNjKt+8arEqB3z0D112PKckOKPXx5k1+u+lyKNR+BsQ1gy374CTubSKM
4zIvwTtQd0sqr1NV8/6XEvDu6AbXRuL9Tuu6Okq4eGs2CbTLXU9i00BpLDRrU+016hFy6mqY4vgZ
X2TE3f/gtkF6m1pwglql6YuBwMIlncQXfrtlFIFivhXFzZ9jjpqMsDcJoKMd4rvmlRTWKo3w6Jix
v69q8SjY855jNB19P9jbIOGIgqfIukoQ43lte8ycW/nUa+egEbtfPJTRMC8m52EgC3M1gO7yRWrs
am2TScnasvMEL9Ge0DuGM9VVMAXOYzm8jEYXE2zSvbiclV+MBrl1Bgjg6FoQsfgekLUYJVPR3Bju
f3KoJhFEofZWEuSICN9Kx70UmQC8w2xt53+NkwYzOpeZJTY0evZdQlVRJWO/b+bA2AfthegK57ky
JV2EtgxPeZ7RxLO8+DzMwBELDotcPIhts1a8KU6BA4BmL4e1V5C0fS0bMV8FptdQjfLceuQNLaTC
MBDdzu3hEgo95OdhFPl5jJurmQTlqeoFynKcngej7R4zMtgg+1pbKy85lWOO2KVOY2+sZTA4DaF1
CLs0hFw6u7vaxP2HdKpDNh+/BqXMNjknWq4OHMMGRpvrNA4GKbC9c6OyfRV2S5QWPaAiDEn9dsOH
PuJgy8NH3DYxcL/WNqCcI0Ay2oEoIWPTdU9TPP7opsLYm34HqbcZC6oOON9jgxthKLQ4Ac3399Iy
fuhwzkCRSv1gDLrbp36WnokMfwABxlU52uaVge+JUypxprb+iPM+P1M9TrgFovJm02camockcb+5
Sajp3Ah6+KW51zIIj2Vsvg+aGiEXtc3BkNGgIwIgoRXj1NgoumtDTALMA3iWPUUDnd4CNU6EX9sW
alvSBj4x/yRuqCjiPXwHseFcdlvUpRjQGtok2GmWQy+0EgYgBlCFCiUonxFDRcumIzH3J/s8+BEx
I5ZIN57vWI/TGEE/oD0SsCw51SexJexTqd3vI2VdDdcJz7OKiRzmtNNJv13BUFDbodcohZiCM+o1
1UOHJ6OSY3UAl9bvJUXjdlDZq142CmOmsUwFGoJGfAo90ipifN2SmWnszndfX5b+zy6tZXMqfXGL
GjM4jg1s1qBzjiO9P5KCgHudvr7g7mxOQaStVWWKYc+I4qHtkS+b1CKMTpKPTnmQ4LxSP7lWRHxO
5AZnuDLBGRlpQ8nmLWgNA0hQkyUfkrdBNYn+jWPzQQVZ9W4qJDdYh7oHrcOc3kM6Y2LQ+n4sTWfj
uViOq9L4OU8Jv3MhkXiSfg/91Z5JyItcaLlyakG32GZzqsKUDhgeiVs4S5TotGK+J1N6/nrGyMz3
HNrED1v7AMhG3T8O5Bvu2KzA+SWRuEwQ37c2GMJnUcYdhibRfiqGd1//3XHCF84U8TffmTDTD9Vw
Je8UoDca8APmjv769Q9fPxLF8Wu/vEvAgLFAOt0nXe524cXN+C5ysfVFLThw84sdfwh2gtv98etp
fT1BSZjt17s0tdGZZrv+7hUWhBtfdLevl1gksMW/XnaM7H0Lat1+iRJwQ6Xbil8q23494+V9C5Y3
cBL94rzPx3vUN9MxT4vi4JpN9/D15mfeVL0vn2uZvXKUd+mvR+Plry+0sfDIOhkMJrMeL+PyBQMa
/mSK6Vgt54CvH/z6hz//5etPfiPCbTUKZGLLA349wF+P9fXTfx7wr39mt5gn//znkb7+9Lff8fVj
jhiBlxHhTfN2eVpf30yWp/n1p79+vJoNWhDKe/rzYH9+5J8vJ/X8Q9h77fE/fFbLC/7rf9DHTDc5
0jyGRP/2VtQw93kO//fXfz1E1g75yTLq7T++/7cn+LdnndvfnTIo9/98Wn/7aWc0rW3dCHp///6T
+dvP/Hmliz6GBENKjuX9+fP9fzwbLw5IiW9Jzf7zcv72Zv/5f63bUaQwQ//zra8//fPz7FBTbP5X
KtxclEZEiTwN8SlDz3nfMIZj8d+CsEiehX4sBjBhLfPxQ6boinSGThkp8dd4NtZqGvVBt7+r1qNA
pmG+UiYBAZKT96qwzOaa450+ReTabKqBVLqvgf7/tzv8N3YHy0STgS/kP7E7HKC9JH/3N3z9/F/+
Btxm/3IRs0r0YigtJaO6fzM4GJ74l/CQYAaYHNjiUPb+cTiY/0LU7iBEReVmB3aAduj/OBws/1+m
5SKn4EHRBzoy+J84HL5Ew38Eh6ixcUpIy/GFZbrCQdr17xUappNMoWHG3tZ36K9ZE9HosrK3nQGz
FsHVQQYT3DWA14tULYXQrOGVznJ8KDL3tWrEL891hr3Lzoy9NZ53folcVNNKq9MEa33eX9shlTt/
GK7+NDM4MV2TirpywDE4WzMHt5Im2vlv/AGWt3xEf1NLLy9MLtow3wp4bRhJ/uFOUJwwTKOY5dae
BhK6UBi5egHTMjhsIibgg/NomT1ZdEW3G9MpeKAFsbcGxpWYmr/Z1TLqNxdHkoLjZQZwUxXjfc7A
+XxodEBTrLC481kn6hDa2ug1v5LED1EzSWiDJqh11hjrAvnsWNRQDTQ4p1sm2OwAPAWEcdw8dPly
do51HVJfqhY01nKakEO9M2300AI6cB7kSDUMiwOcuBu8753rXmPgRKuhRuPl03Qp/aOTtz+SmGif
0bpnyPMrGYaNpPC1l1k32AL8kYt9Mo0J+fHs+6p9asmeH6IWVYO8owT4aVXGlYrkUTKBJEnk3lb5
zbdw/hOdoG3vPs2Nq1sqQtJd79i6wN6t+jFAZWINeucjFllVlX3U41Pa+M+1y79R8VCErgsrvoiL
FMmBVsSZjflxzsLfwrwhFV5iCLuPBjYDPfweTiHgooKI6779rFNnrcLg3ezqV8VnZ82Ak9yx+tn1
RQrmCpVnRAqlr6FDLonmkQWy1J5DGkkhz8ouYb8lmU090F0ql0GPH/xu6+59mvPHnB7fkMbvcU9O
tbwrSnvTu8nRa6wLqReHdPCWhHgEcY6A6macho6cBZdig2FpX6CK7azdtRnXTrQcRDsHnsuQ3VSM
wiaKwh8ikWcURhJiRPwTORlJPT5YBwfPpMtnVIzjvTcZam14NFrzCBd0YoXMW35mMjguVV2EXc/1
oboy5/Zn8RG27h2pBnck9jyDzHoLQ/Opm/L3hVrYjqiQYguGEaXJnhi6VZjJeRcyicea4JneTiUE
KLqiGrfgWw5AWKd1wfHY85yTakwAkYTHE6KBLGk2P4Oq/UibfquqaNoiuk+XEI4j+JB6N7kwJ6sK
ilAcut+qHH5XmqWYeTPvxukEPkiKJ1bbzilwYIx1AWod2+keSqJBN42FFXoIiXM0Ipg+VQrMnt41
zUhHUnp1x8bEj9un9Z7DFdrtbpSHqM5f8txgFIepGfWDG+AHlNazgTHzbqjESZutPKO1EsfBmX55
S1YEBAtWp2JxBxrOSBNv+YmaCTeUsPEQw8gjN649BK37xNyIgEiCKO8EhykjcXykGvnBzuYDH6U8
6NLfBqXoD3Va/SB6lBkA4khSpZVBk2t+xK86rpKcDlBCnAoaS3stLESGAlQagmiUuU7lb2DZkSnq
x5uvF+hDxEb6AhWhaB2kZD2VMtKQPTOfU0JdPWDSbGMLUUNhvUL22ziaOObaYsCfpcE+y6NDDxtx
X/bm+yyQracTEiy6mpBr+myCcqGQq6H430jd3AcjM2q/8L4r0PKgo4ltaQznZPi/snAOz3UEcWNZ
axzFJ6vF0+hnGA7smVzPpt7a2n5ehCFXxC2rvOqCrcx7RAHDzAmYUc++dsNqY5EFv3FcI9qmITo8
aCjTZk5reFBt4q6x68ILgee9sbMBiiphmYwZ2dIOshLfIKGkO1vN9IXyX1PPXoPAjGsF18gRZAQz
np7MCLeS1ioeRUojNo53w8TFjkB83EGlHtER1qR4FqSIROKj60qD0ND4vpZ5u6na9r4JA/9i8QBF
Ot0iq4i3uIfqixnYZ+Vb8txH9UNhD3c9La99IZjyR7WisxGQXoLxwDpkYc0mtze7xrkXU/zGsCnZ
B0b5WnYiBIQdbFLLHR9av1/1cXdmsoFpvsnTc3yq2gyu+qIaGcBtuzG91hwTIQcqRXb2UCKB6f1N
Pt5ovKUH0ZgfHk1NxsxsnYXC3Z1xLnfSitOQCVmC3He0juphst1NyfPbRbNH8CoCIuILiwQNHx0D
ri7mW4ZDXK0plkUlugSR4DrdR4Pz4cIDDcmfXTc2orapF4dkLFiRivSaUOKvcoeTX//LaEG0qohp
iIQDFofBm++pegM68CVrk/e66/KrX8D2sEcpsPplG9vwHwqvR8PIyBaimz70Y9S/mv3PWjvhGzcg
I0Si15diGuD3PBlvgxVGVO3EKYdT/2SpXBNr443bOUyyp4zJ9GM7HL/+4rYaKY2NuM43vsnWALsw
MurMg/KcprAdLbv8Dm8zPldj46Hgk8cGEdgDuJnuRbiMPCMaUeacXVQd/3AhGiJ+KemKRjwBsrae
7MI/Sycm6ZZoiGLOrXT1XLKjpyurAGvgDPQIsVotoLt9lRHUQRrbzijlm4c2GiYF0FwWF0RU7UNV
D/d5xqy7ZUICEWCmK/ugU7fbgoNBysS8z6wMeemalLhapo3juO4A4ehlCxtoJZPP0Vl7EiIgyTBX
ihRjcY7GzFztfJGKNjdHceFIH18RMSMZGkaBdXbtlPw+CXAF8BR6X0cxSyrLd4pR5vEJF4Ba5GKB
bI5GUfmk8PQ8ZEK8V2pBamyq+WjGNa+BHT/OGIGDkzvAWs72IiIW3SDXbGy3FuPEPraHnZfYHzaz
mCMmyeq6Q0evL9liwxRq3Mk0f0dTvKdzSvCu1fwkRO7VIRQQvDMJGT0WATNq0MWVEUKmlHN7Wt17
svOOoSmuAuzCZmKh2cDOnjfV7LQrRFhHYMJInhCSEEuPCNxBGURq5sPMnSaKrtlmJRGjDZF2zCrY
aZz+auXRD6ZLgBQw6rTtJ5kPwPBs5gCTs5mYDdsOYBgFMzLGU4IEqrvnbIbxq2kZA6BFBKPxOHbb
sT7Ygk62kdyNujrlzHLRXHzoZnpptb75Zn3zfQKtwrK5WnVBstLgH8Ym00ebiUYcBGck67+RGvo8
fxiqwywHgG/fShJ80Vmp4xS1SDFi/WtMjMOU6BNzQnRZ9bBkRb/0bUKyk0+9Mzd3TIBREPgxzBMV
P8oYbwh+/e+2Pb1Otc/AaVIvEMoRJLk3I+r2djO9LxISt6zxSaGbQlFDAQmDB2Yo/dX7Kh2Oxkib
ojfqR2AUSEGeSUZBtDMRiWQEP/NgBppl5eYKmcKpitJ9JkoLzY3xNAfRlZH3KZLJoVSBtRE10pGi
WLTpxffG4E0rM3npK/GR5brYJuVmFojv4hF9ArqygxXbb9pnWpCj4UuG20S2Ui2TbZ7MB8NGoVfO
3bcoy38bInwfooLxbmf8GhJCr2Z7hU0FlYGjbsrpTpaDReAln5udFAP1Q5jP6CqCjeuQYEcjVsFW
Zn12CGR8TiImRTmwAioA8rBKsBMJSIJsQi2lhuCpsBu9DUlRJjA22ZQ4NlCtrEQ29yQtTuNaLlDn
hbJmMhKciiczVD9Cz78UDGBW0s3v8KbuoN0c/Nl4NZfJgIUo0woeu5j0JBfRBolIK191n8zbnMNY
pIegVqSf4peyEvReUWAc68jYNn6EDKjxjI1lf7p1bW4I1E1wKsj3UpVcqXCxhNP5e1sgiCB6bFjb
GdM1NSCgC21J3hgt/F2NJ5n4IEyqVgfCZprJ1yWhybh3g+kuAUOKMK++t6sJDwwFEBYSoFqJCfSl
Ho55b497cjpvtdB0PKGO8eIdV+39rv6NJ7BY90H52re8rfrQhuVLA4F1k9KGW+e7NNTfqlIdWTVb
kBeNv/In0n2ivKE+KCqE0Xre9dW2syWi+XFoV1NrIDXLtgPYR7aq5ndTz9uc2jEnQ70eGwrQdlqR
yo0HkxD4uKbMz8ACDsCWt+lofsgmmtZVrnbm1L6MTvfbrp2PDLJey4x9BQQpH9Nia1lxv+404wTX
oGp38r4k4I90xAHjI5sOmlDFgdgEEMmRKTWjb0CgXgoTjmaEQJFi6Njpg4DWi1nrgOQFjGMG5MjM
IIwZbfnkM72ApklqDQhVYsrAK7IjkAewSLUX8VTcVocw6d5QpCA8n5HaIEIBz7ZkZtIvxvG1kkIx
p/UyDiXzVXUBdxFEqtZqf6aNlus2AEaC6XwBANxcK3j1QEF56p0HeaqK/HVkdYgMiFKmG8uVBWOO
Fq258prnHg3eqqnMzz4YTh6iEo4NIMQsVSF/YxYZcwd1jHdpQpDEBM+vgnq0/t/MnUdz5NC5ZH8R
FDAXwMW2CqYKVfRk02wQJLsJ7z1+/Ry0tNDTxLyJF7OZnaQWu8kicE1+mSdxyq+2+dMswOkbKd2h
qyQn6ulzZjp3yFdhHFS6gDhqoA3XV/bijEmI7dHbeOkBhDIQeuqMWB4p9L3OrUwO1tTqzLkxmtTa
61iOJc0EsEiGLCPK0Ha6pw4DwDbF+o6zsrrqPDF+anZ/tGgpbuKlOoJ4M84Cy9kc8eYxoPSnKJ0u
KJGfyjAf9YW7ORGQvdhiUGnkUoNEiWip5VkPePi3U985zxQo937R2wd14u9vCud97SoIYMvMm9jE
z5DoMbLqoEVkrjxuTPHwHnHs2Oqm9my950HfqyIB1OneJoFWT+V61IsJonG8+UO+p3OAPh9S2+wC
GO83bbM0ZxXm2tgopgua6CXTUanHsjoP1DKNgvqbZv8WYeqd5yQhmeJsr3AmviycgNxvsydwl02g
LgPXb1Z0HDT42/dXp+/6yM/kek6qiLdwtLgSCGg6vKO6XwzSi5xG96xa+cHiRVMPAdKbalsIjmNJ
PfCRioP5aNijEYD9gsQzTk9lZw9h1c9HUWjVQ0lFg9u+rAubXRs/GbGx8AoM6i090QyN5iLQkzkl
UMqQb9qisIJZe1as96jjF5jo7eOE9EljLF/aAherygUSY+6lik4VItnavdyCIwJLKImJCqPCeS1J
RRRtBX7GklaAX+bx71A84cZaFqO8cFtuMReZA0XqeAfEb1ao/Dr6EU4It1+EG6fmpyo3XG3ONUrL
8mLA0jGGmepi8vPCjK7J2mO5XsEhJz1nfVkF1EuYYRsnQKZaE2TcbDWuUNAaus0+5bWc3NJxDLCl
anFBWJl3owxlCviTLfmGI9MKjTqBwA1k7Qhvfz2Pa9LS6h7Vgabe9JGN8y9a5DOVgE/TzNuUk/gM
sP02fhqRWXKMKRxBWHhN1OBMFVN3nefhiUtm8bDuLpyoOye2eHUs2qn2X4JFIyhu3QUSNrdOg3nQ
kXJpTEUKp8uNdynhzuZGjQp5FJCw2wzUJjLOjcKsbe7MmKhqsXYAkgpeJ9bOT6dYeJ4NrOKkODhx
adWpQ9D07SY9/f03qGXjvcCfV1A0fTbp7zgsQ7RdNfEMCi09SrVNcJOIU9IL+5zaLGFGdl0MMGd1
csedwzpqc+GWKtrZtpb5zTbmtxuwLCb5G6wlYDF3dUWDqozsEx82E7PSY55V3Y8zvR9lpqiwIHM1
6K3xu2OPdRc1ohyVmiovbYybmsmzH4/azwAy9yCNbPMtggdu9hKX6OwT+IEZC0Vj4BmHn7p/MgKV
hklOlNK/U4hzm1AdIqR2Id0Ue7MCvS8b9eihMLAX6cP9tF8BhyZtzzmNRihdnXracgIs2NYA4mPd
Yby0BE3SuLW1OQ+2IolxKfl9pTGxr9dlCZZ2uiUgu75NGlwkSyfIOouKKWFSvWRJ7SGSYJeLlJfK
onMgLdYHXfTyObOT0wSKnRttehWdqL0lii4wTe9Bdj72K9ahOOepShLecjUR5BYF7dsG0i1n3epK
eeU1dXBXdCv/CaLSiVHq4nZJeVtGI3g4rfBoyjCCEX31UFL6GRl16sVFE4WS/SBWV6i6VomMVDqB
MJIvKj2taxppbpMLwx0RZCjT6/CQO+1pY1jHLWTSqTPqXWHnoFoF9XzdPndOWr65qbzGZbkvylw+
snl9JivC1VjRf7F905VBf6836nHnZVr/rugtjhdlvqEFrccsEQsvXsEwkwoo74ye00sFjzLnkXpc
0/R5yrLPptXSIN3aV61iH9QbK4fDwurMTe55jhCjBk1yzlWKH0IjBO4Ft0ICYKEYho8eDt09URw8
jdI3lkmE2B6o04KI3euA0SNFKK6jc8VXNmU+WhAUAiqAiQGNgr4KNX+vSddsW1q9FKV+k47WfDGd
K/UOR2ll6201Yanl0ZioOmtM8CwGlXWIVWja1l3Ubu9mZOA9rMufWWsieOpT5wr4FUdtIKZgDsMf
wkwvcuGSqHQGgWxtO/19mmkXOg6dcZoN+6Y3l4Y9nQd6sau9C4h85JpemQSqD1WqaDTxdlQ3JByQ
yCzEiWmci6X6ZUydGWbGSFSkj69wIWvsbBm644UucI7ZtBQf2qV+0vRheKytfO8X2Ihw6HGoKu0d
yc7kMizbh6nY+W1Ohc5uScXwu0R+K6zkKaUtQ6PuiQKeJpiEkD5hARa40Q6VdoA7SiqUdcTNW9vx
xwg8bWaUZQC5ku0ADz4kU36LGg7QZULXdMRGFg0CLETFFpDkzELXDmN37BxMFqxvP0Pi2IihI0dP
ZNBrA5snHN8F7S2h0OhtAIXH1ldcbfhmYatrRgj39miOufVUXWQx0k2vVeKcswQnWp5ivmy6UM+j
EB8k3cl1Ngabjqm+QbIJplza90o1/Vm17kXUPOliogpFqml8J7+jUd3Lerr+piiiN6XoWjb8tnUz
A7+2uuYIPFmNK90Jt4kxYLNlwsd8ivXOgJvaZU1Yd7Yb51YcwsgLU7ymp96CrqgVkhd+LOgAl7d/
2QGcuPQQH0d8VzupE7Ztd6XoOkVeWXHnCQQ4asTpjVD1C26dMJ8mERQ9WlA7YRWjMfOWfbS9aHqd
PJb8TBiu/XWOl4tCOMCzFIoa4FU6J3NEDKGlemoaeUltqHGF5eoVDzTIfT1k4k07S2TcriuXG04L
D0Cr77bcIoNQ8tWVYZ+qpnkXUUFVoJXHPpPU6mjZIxEKA74eWqZrZyM5sjQbuKOOmG0dQLkufdyY
4AebdhKqeWura07rvFH6XA5va9Kxeg4lMEWcUvEWyjK+B1FiuANsw5tMpLdp8pzLpbuo4ZZdyfMp
QYyx/VA6624tnr2mY1Y7WF1YF4r5RAsv54A03fzNWB6LuYqv9WglSBRt895pTeFSi754YtZnomXK
R0TGy7PM3zwBJLaGa9ZvXVA4sLxXqLNVHcV4T5iFDHQJRWvdUGCeUl60uYxOGnePVJzKYrhTaQOl
eHy5VHv1zbgJ8mLO4uAI3/9ZuP8nvLKD2wqkOr79b5Fa8kk/w6hdMRibYJeJ31JyJk4KoMvLMG9H
1abFKcmsq7lYiz+DCgzm+RkfDWUkWVKdqQZ3Aj47bNF7En+BZH1rWQk9lol9p41G6pt4kTmRDumt
rMRP2U8tzkBSqRwlhxPlCLedsd8WtC6AHzrQMuUC1Yki0qwat0OnCFJ61g9ccNxo4HTFwIH+ZQdy
tB4btqfM67fcjOxY7h2OWWvSlqwl9pGWySScHCyZ+XJxFBY8An8/iZ7CnFjKBh5N+6nopL4mB0wH
Nx3fSXN5GOa1O21saM6+2S/otqdBH16MwtpOKTUQZcaDnHXyF2NXwr+j8cykwToS+SdbpqAmbDpe
KCdjlFeiKWhObl5MW2neI+yO/jq81k18Kns1vTEsZmHcUkO7QFPse6oVRvmRN7HjqkOtXJpqOhUx
BPiV+j8f2sauS8OthdM2nkkWPJkYwXEGprQzI1dQXZ9Pp4XXYW1R+YzNA1j/AtCUeAoBq4mGkhR9
aZ84VKgC5o/o8zFclC5UspVC3hh29gQvh0rqmGsRHewBS17iczILS0AhOG8K+7kqvvDIxmdFbdCn
B+OE/dx448RSPGhOvL3MuRPGkpb7XMuLa1Q54VLJ0RtyLne1RWd2WjrvJCF7XNfEgdtVXgk/cSxi
fxzJFOKjrQLbQh7YDL8Q6HZTGujqKoPB0X4pzoCSn/yotMzoutWDfZzWU6lTyUhkl8W0wvlZ8fP9
26D+/p9z7n/n6P0HoODvlBh8HSMAy9bAu+j/QRDRaysGDAuLJVpbJ9C4eoiVsnCruBRLuXpaW9du
no7snhnDu3mEvD91QygzhZ9gAObfmZabFTOTLaL6i7E88KY45LRPjVUWB6GOHzMTOB/+EtQN9ckA
EA6hZcBwLpfXkVxZbM6BuaL92rymF4dnoYjRLwpATJVUKLIoT8vaRhcn0f4vQLEdk/hfRuSWqtqA
FU3TUIVtmjvU8d/pDL1ExiebIb2ZrKrbrHZQzCSBC9isIPtOCVccjUzicekE30vyM0b4mM3pni1Q
7yiGlRYs5aS1r1mmDYekmL4cZudBqxqfgDWyW6fmhagkX4WLt85BQsc0qfiSkl8ZD8Z91HWXNpq5
+DLZ1qM/VZ3SQAhBJ2zK3xuaxXdWJPf6HTkM43bIKUmKY7qj83mzXFPLEEEiY7vYeyhpXhPpWSWo
pwwQ+008DOHEf71Ny/Hd5jjpylz9GrucwGxpKgF2/O0GiKyrj1t2H8WquLWGH1ZPTiXEtjjgESD1
tTSqr4DSfStflavp/Gzmdv/fP4Da3yfs3w0YlsqrZ9hgi0En/O8GjMTZnJSWaMErI75oonnRDJ2z
tsEpN04AemNXShAzz1YHB62N7vQIgniWxF9i44bbyfJnMqbcHVemiZzuPTFJIrh0Dp8JeuT7cZDu
OFotEKiCWQFVWQDaXlslfQYpzQgkr0HcNsT1Ys1+6qk5wwkiB79XTc5rfw1e7ewWjcVTMpvSXer8
GyejwNgwfDLUeRp7NbktpjlURgyzMcBdF1rXt8Kc3APQsPoG51+K+yJ+IYUSaqX0iEjQedzYDJUY
J1h1JR/j2PwooRiQ1iTISqtUcjCjLYNtoL+XyWAGncXYrDG1S8moluh1az1FzNQZbxtH/hZ5keCG
XUVgNh5DTjdeFTkWoscyIp1XVHWqqKLDRrOAqBXtIiPzW4Nj5DIBo4Itab/izBJnY90+ep5fCvAG
bky2NtL9Q1XFWm11oI9ooKyXNwyBNFwALzGpYYjIqzdna4Uh2TCOKB6IyrXeeEqWr9Bz5zUcsMrm
lTa+p+KcaLzKMm/4gYztYUj15KLo1W2XjOdo0ix/GXsOsmSxvbZcZi+mXMaNe7M+/31ixyQG2j+8
Qki4/3uNkYn2OVZ28U/K0//I6PX/Bq39d2bt/wGRu383/99xbf9bo9fTnA7bn674rH7/u91L35E9
/7R7aeo/sHMBpDWkQazEFriO/oWz/Qd+JAHCEJysagLQ5U/+hbMV9j+kitkLrxJfhFqPRexfZi9h
/kPqnDdgLOqm4cD5/B+ZvTB1/Zcl38Y5BlpO5duwhSb5+/6DYWakaIdaqlM0MOVHk2roA3tR4pq0
IB6KcbzdlK9h6BgTyUgLC1q1qaZILERxMtSTepuK55iqEwbrOlPlirAnxRQ63In5xtYfSd+TK692
GCpIbm51XAhV+ZsKzV+bzRtNanudrOi01BStt6pXMag7GIP+hmmxPnfNGDAMxBK8AE/s8YgFhboh
YHDG5vwUY+vBBBJw+TUYzY4nk3vcDY57H5biXuop7IDMWKB05UIKiNqqslJML130xdcRDY4TfUhN
pTBrikxIXCOsyXY9tVY6XIhoBmORklvTcp9+MoX7YTQe63Zo3Vmhu4rI6Us19VPY9qjT1cp8qWFi
rrTTgsoSd4eLTiyKBkdaJra4/NJJlsxxtCAILpW7bOJxifQ/LN8IK+MIYFA8gwJgvp/Tp96oxF0X
i3Bhkf3hKvZNSpIbnXhX8qtmDVpy6G1U5EGyglrp08yF12smsAaCAZE9MMFIIGeEDRVqY9toJznN
b4ulNEEXrWcZQ8J1+u5uKKmg3wqYAyZbdzv2v5asfU9iwswWH3oPECck8Oaus0X1ekOiMSG1UuvR
7ZJnnaeKuTpOw0an/F4TPR2MeLSvpv2Z6pNxQbJ7ils9cpfcuVFtY3BlmqrwXjJ3JnlB6Sij1KRr
LM+R88vYSTS2JsIMMkPI5x4FmyjvH3mxjjqD0rk2tzsW9RM3vMuuDFFJx/6zJl+i41BG2uSxNQt8
DEl0KTPdd6gyTWfNxwGb0FZRYX5qKJNEmHphXJyeipJ4LrTIW7zvxJxT3WMX8M0Yk1P81nJIPIwG
tH6MOlxfugluaf2EIPZBL+LG5WyyPYH/QKE/i5S9Gh+jUu3vFYIEQ6FdVLCqEGpSMyCHsgStHTPY
L51Ls1SzV0TrraEmp1Yw88MMkZAiBbNedzIJSNEKb5pfm9HWoIaawAO1zD6akrpSp9efNKOpOG+p
tz35OS0TJrxAiETxzGVd0HKW7lkaNZ85xFQKiko3vabY54+p7dCLLOLb3nyzxfK0CdO4DLXzkpe7
2yS2v0s8PMOYjMEqiOQbpYZMopvENQhbUD+Z+yic22WxjQdVSRjl0kJFNHDo1V/6RGw8VecnZZ38
vqnmS7Ixaik663audlrRAM6Ijw6k1ptKQzAUUyc/VjYjLnNUgC5MgzzN52WbwdGVGALLPt0FocQf
KKhjgCVOWpn7uNNIAdhm7ZF3DqKqWR/KqqeRlxKVyETWSbpHhSdH2wn+JXMeJumRcVQZKlQKYwIm
Vu/UkWewFtv3abMuAtv5SQzNg531f5ZyICDcLsaVgtDG17jCuIChpNcp/Cq7lW56Ud3zpFEIQMRg
69EJACwYOaa+ZlvcUafvoSIWHFmjHkRagI839rvKEa5m/G4aiuE4bNSXvodttSkp0zY4uTgWUQQW
VbIoxp0JTl/JPdlz4bOjLyocXWcSw5mQ2Esm6lsOqXRnafATor0PfqhBUiUlnxlOBBPKBY5xdfkk
UOnpEpyYrc+RZ7JkxcSqTgORwk5gWO04xMiGhPNGdtQX2vhaZs1Xwpeck6iHJ3GXKFPLa+/IALzS
3UaCiiTj8FHHVu2y9DCu7AuwHhwwEeJNd+TXtnaPZo8GU+WUn6fMvpQpO6mj/qvNw3IpOAhKbvgZ
HkrPwTfiW8vKgW1vA7Eyk86dFXvsvjbM/Nq0AUAfA6fftrbf3ik0LuXm2VSthzxhCXV3nl7XJqWn
hepSXvMqxughzumH1O3+RmuXMC1jP7f5YTqH+UsqNQJPZeVTDohwXCCW7tCyYrHvu05LgsT500CH
CxaNRJpub58O6rNHHzayUDJ5Sgx3uJuWV6ySyTqULsXA1BGkMqxsO72bLOWewjZE3520sg1jSBEP
sAg9TX27oEZDaCkV08MUmGyPUdFcyLdRvxol3tpTUpvBgduz9Z7B/0xCaTvWSusWBsqPTQotLJTL
AKmRgewyo0ZnpHPVaW+4JHCVIJswZSwaXCGD62CcMsyuw5SHzKuUnRmoPXgVXFheEuOFze1FQTKx
nHer/aZ3KVzj6aZ0Kkqpq/mDUY55bIwxPaTYJ54I9cd4j+XV3GgW5s9cmfWh2KIqiNYAaUJDtQG5
ujRad8z64U2ay5llsXfViP23L5THSZt/7+87wkVxmgZKj4woIbaRukqqxoeFsRCEqsJf4/TGVvLZ
FXvrcDYBrYqV+sxVDJQQ1PBDVBu/agY7+xSqYcLBfcTaqsLtMWiiuQ+rsafRUTfbgaeqFCu6NgaB
XuNtrlcVC4R0MU/3R2Gl0xvts4HdHcfcfsVpCLcrA0zQNRSjd4YEqsrceNl/MHhvjH9GikM2VKai
Mj+3bvZpEN+CZFb/5ETLbBh9Q8Ttps4LLhdaA6tP6gFqLulBDflen38ltdTDVceJKvXuj9nahDWA
HUWp+ZN1w4NpryfuNwhQVeXuf1Cbw+Zqgu7nYYGyp8HUpfSMJpQkxjTJ//WLtPYJ6phy0jsjuq1l
fFELg/OI0ca7yvawaLC3QdY6uDuGoKFW7XkVAz6zTWl9ey2OYneyjEs4NPBudE5kEqKel89gakdn
71qdJ5+1BoOGZp7LGlrLTIPzGi/vZMXJJOaega/rwE585V9m2o2uiW+XdrZlVjHAJ5yJci7gmf05
s/a4BqcD5kw4hMISezYzcfUFX8Xut0hDGu9pI8nqgn0PVKiVzUlAffQ9nAUVeyAbe3ttTfqByZbe
yFLeO+tf88LFQKsI5j1sm9kopwlUSA/c+2nckr22mg2yxKGasjJl5XxpnfRTU7b6yM8Lo0Y/maX6
VUiKUzvcHbB9ak4ItN5XNGfNBLP3/f82XdQl1OV6tfRlOUGFOqnJ2p4N+h5NnVy5bfi63vQXbU4I
wceLdtxK5ZhVy3JjUdneKqdtstRD1Fi0QWwLf/PEem8LdnpZYmRwVLq24hjow0JeZ6NTjFoJqwGU
y9FK3IEMDvoSVixqETg/x8LcuY/Rdfts2UP62BXq8zQpX2Mk5vOwKdtxLWlfZCAOa3Lq74mcE1go
LD789icbbfloN4qk8ozSgWrFKTQlxQNnPJBueAWQ2niVkvzGya8J+uM5rWuO4sb8mwafe/Kyv1d7
62mgk2hURRWo1FkS+iU3AKdBp0MsiotX0WzVa6pMT9DKjCTQ9re0SJRQnRjlRZbC73P41sz+0Npl
COvzvZWyOEzc70tDv81SJMteMgotLeiZeYVz1KEly7Jbb+VtOGQ6JidMxg2qYVjXM5nT+MWcq9qd
se3gQkK9SCvj1BQpBeRslSL6sITKJqwzzOTqAyQS40q+7OPHRM8QNfeCSPppjtMmqJZa84skKM25
zTyrMdXtBv49aoW8Buh/wGG0DADoA/eP5GfPFO+oYZS/OFqle7UmBGY1h7ZPOmOugvgYTLzdQLdR
bm13qwszP2FeXfePSGaPcGXGC8VNhWtNUvWWDiquMW+XQS3kg3I7mOW5Qd++CLIOFIiNwWLOD4m2
Uhds25eloXKESiYPuWs95ZnxrXJQnOzqDQXujwOz0iw7HCFp/alNbRt2fXXXq8V6EdF6bZPqy26t
MchU576Le/rylvaTgtPJ14Q5BMu4Pg+MI11gVxT4QrMdxy1sMSNSBRpuIPnuoYDqHqcShGD1Y8v3
GUuzsi/NLTthdgtD42kCoSHsxDxGcL0gGZpruHEEl0xswRADs2lA/9Gxhw9G/N6vi2NXXyjAk2s1
Pwi7VLkkjdxoNAqQVW29UZqh5600fjOOYeqgcQaK9Htt2OxLVoBB46aOV3qm3CnRtXfoNzFAKjrR
5YTUXEqdWR44LAk/BU9bojT2NVZ7146NmAsO3/uc5r4s8OXgJrinXPRUO3gikxqCZqQtiKHF9tLx
GAFzsrj4qr9g7hRuBNgnndmcRi7NB0OWDo29wGLtKZyQ1vO1bU9tAbPPxHLRY/uqzOmLWiHLV/Bx
0JY4cf1LNoDQOieCgr8HcA40MTIg42yQPtoS9GDP7PvpOFbZD1YqQ2YX9L3rhDucc4yEXDRVMFFA
4GUWQLck5lqX2q0LP6APum4OR05y4fqGaSrB5AuarbBRmtU5tLcHvWDZQ0hDmXfoZlQa7s0MY+Dl
GzV8qb4ElmOBDY6MgdkGY5KRT93EkuOP+l9ktNVhl9lDx3sBOLYg4gAthocZUdvkuSCC896KuL0O
mI8OEwvF2HbjzoRmf2ruyGrugzIIJbr1KNXkNS2ZPnBzx6WIP6VehhD7DcfDJ2qytcCUxFuKIiMO
A+FuUuT3omBMHOZiO2wVT0JT/AbqNBGlaImqdMN57XjQu0KeyIRd2LlfYpsTAlkNytXIVy09MbUZ
rfiIX/nQSJLmcjAZuvLKenXNMglcgs2zy7/7Lsn8Ojuv5h9NYfCsD3eoiDkFD0gh+GzMOXEBwuSs
hGT+bYzIYyfuwJXSRpqqb105PqNNgiZLyE/A/ftRJEuJUwDNIRj0pkSYj2Bz+Za5hHMR38MehN1j
wfdwqNcjXiQmzeSo4uLTyE7NrOLk1i4FUa8LQbKPvHzsnT80IiZgu85WP7LikfQ/NAMz8Krefmd9
UZ8LaQjX7IAGjcKUXPqn86i+OJPxu5fGT8nCrhOnJ0NKS2O+GgGzfk8h5HTs95hFMjPJxtstG9Wv
5mnznc7C5Lf40Wo5x3lwnvm4oZBamnLQJL5p7JM3Qk8XD//ngJ/MsF1ty+6kvZyYjT3OQIAdc7iB
Sh9Wk/J7Fdq7ocjn0dwoKO+oX5zRew79GoXASv2mHL7B/H46OuW9vErZTgmXzUdhivtay9KAWuwW
R3fdKG6TgGzqu8s6Sr4hBdBa6vxwk6Yud6DUoYrSPddWepjrnngvfwA17cRdcnIKWneFtRA2qlUe
MYj96UH6zSlEyyp/LTp+w9Nq3NpcM6qYbjil28+mbNaGuQ0+BtsfLVq/+zL7aOfRlbQrV2YfcQPV
zzlTYc6JjT/NHaUeGaelHYJLSEzzNsqr+Vlzi91gHDH3U/xcpCzBeJE5CSsJUaQ5uebiOJHqw10O
9gYo5sFOqXs18HdOiZN4yzz9tmI6KTeBA8bqP4zeQKwHILyUdHmvsel3/Zgf0AkVLwONNVrWFT2s
RnLkT7WXSWk/OiHv4wGunULmEHBfhrnJ1t1s97BQIUeOTTf9XHzjo6Id2RivNFLdT7Va32Ac5dfs
wIMR2HALQVDid7E2z4ui536Of4lwNNwAADFb3SO0xA7mQwClJdjmNIH846nlFnYFtyLCdN4ci2DF
hXYQRcJ22lHmPqvFUZc4Z2X7vBEOPOT5VFHRXNwXlv3Btvun6BaoLb0gmAoFrBkw52C9A2HajRFU
BXA754RSVhz5XLkBOHHsUt20No+U7xa+PZFsj2u8Y0fFijRg0sUv4Bpcssbtc69bmEoynOhR9PDl
B6OxnaA2YdgVWGdXAM5hbiqF18TZhdrCIRxm0JHEPrzaHj4S0a2BnYICIp2BaxnOPDmO6GtLAIWs
gdia8akrJy5yiyjRE3YPQF5YNL4yR5gyTkqRNlPWiNFGh/mTxPHPwvaflgUFG+lj0o8yWASeCsn1
QHSAIdjz3SRPWYEmJCVd7R7bJbonEBnBhkZ2oqn5hwYULci+WmhhUGgO9WC4aj4CY9ZW6jzb2rlS
TcqH5NyV23R1CsZnlPHAa4RrtNlANKvnrB22kImeTsnfDUgSa6hyLwFfBFHIeNt26Oe8FMWRzZTq
3Xn+GRT7Y6usx0SVCHzjE9W39MWinKTba8lYJm/y9CDa0ldpFOdbko+gSPGVgW3ataFDtxATpHIl
0Ep1usEDWNB1RW+BMgniBEnHeRn7FuQwSFFSg6i8Om5FpJ6FjtQIk1nXKOLnAnrjEQk+DqtZfUqk
RLXkhB7JFP5LWmdcNmkPUzJdOw2KeEjnV7qNaD5ogO0RqD++c+uvj5Iq77/PldbnrYufCb+kQW1M
USIErMmtVljZtWptVOKMLmBkrWON+fBQy/oyOslyF+dctsUgmFkmBE9KQIrUFNLorRk2sV28W8fC
Bom76WN1GlSdpPIuEIIG87qZ7AKVIsVhbICDRRC1VDPyHbg+FECmdLv2j1uTPGtOetFbgr9ptSO8
45ocUpNiFqruNWPqWThhCjhZF/RzzlEnbn7RWfxdJtbrps3+QhDj0Cfc0de6JP/t3Ngt4r2ewmeN
J3EDtC/t5BvyDyOD9nGMqoNW2c6xbRv4PH3ybiGoHaglfkxBA0Ii4bAj7zir4IIwhJ/M2oelIVVt
ld4cODm49rYBey+n7VgmxltOYZ4BLAf+7LNt0gNcc9yZJ/LAlf0Dq5Ze7Vi+Qa5/WnvbwCWIfxkY
6KGGh9hh22+aRXWVkbjNqPqbA2deu8Frod9tCzbDmvCJCRnsUvbmbYQoCv2+Pg2Z/ZOvmqvSt0IZ
wUDgWyivG/FDvB0RbNskBQD+BmzwQ/TVZ0N18jTBrFaV6b0dHZ82vsxfZsl2rLU0Z8Q25gjrTz1A
1cU9RCedmsw+6DK6Ujifjbdc22ukjiRE8cQzbkIZVTaqYmD/hZvW9h5RmfUgzKTEOYCyPc8E5wpI
o6tg5Zk0uRw5JzXAJKgHcvSjUhSP/VJgfp/kY17bnTuPHFVmEbHWLHxvpHv5dTZPWqyHWpO8aQPc
wZZkmFOHRnVpa1IU1SwvymqsbyqJtanIfredtJ9UGw8x8DTo56hHeezg6Zo25C+MMPRSz18IaKMo
PJs9Iyqy9jqJBMi30qEFVFke2LP9K52AqFd0IsaSJa3aPrKlS9GW5juc7Pox18ZfjMkJta9LysbB
K2/EtLPUhHWPqkLLO5fF7W5qfrUUYQSznvzqiQRwl+jzRzOPX/qq+1p+oBj4XUNIVk1fGscor5Xd
8WxolMauFBP4KwuitpPAOgcXk6lSkBQ7w8UZx1fMyWmocBn09C3zIQUor2u6EBcaTE/ENfV1OwHO
6MVMhS4rG2WDbmTO5cleNpNQrI7+oiChw11d3ih1ZtSVfkKYOc2i+LNBUweOIPs76FYACNuPstZc
pC8ciL3mp1NzatTSDFotGm6KW43bJ5bHfnqISoCwRUy3UEFzs4GxjWpziltzY7bAQnOlaJijnabC
+NWRw1/N9qbfqGcp6z858RAuZjxXswP1sOw0Ighzb/wNZlOtfhvZ+LqUdrbCqiMdsaS5h5UjQqbH
+txX5XasPm11EXcNzQLG+klx+OxbUvsyM4OlayKVhG2PsZEBtLvNNYi6NJdnVn+y5t7PuWEJ1JpG
22dI2vqDdkNu2KzDiKv4Uc/QhVU8Qrir0JhTDVuNpSsYV632ZpyGJ2zo0A44OBjgso7o5b9E3X3n
UAzdsa5hxWYILK1MN8JmnFPypbltCGEhMee/omJ9MqbKPJsZEqM1swalUWMztSHFNN3Z/4u981py
HLu27a+cOM+CYsMDEffcB5KgN0km074g0sJ7j6+/A1UtqSqr1XX1fkLqjiiVMkm4jb3WmnPMPL2W
PI6odGCZMnUgMpl80JMm0oHsBZktWK3cRTHAghaNXoI8Us9NLhfv4NRXfXIGsKNJdOKlFvd11qKB
BIiLw4rEY3ZpgVwBjtDeg+kJVkP0yw0weBvI96JJCsjs5sZv3GRVhOpVSQYDIsD4oJo5ktbPSM0v
vl4c0wSbYcSGZsJAv3b5ezg1/iDwV36AdlmkF7M16PenR8SifaHsiRO5YM35aA0il+qM+U/jPsmZ
JjMNYvSpBtZMGB06BjW/NnYMK2ds6jlT7L1V0z2xvfa+MnSnMNOD8UQBooh16VofjUxXgUJ5SC9t
ob+R78lm3V1iv97YxrAxjWhdI3acpaX2pmLxUw0UzKDh2RwAv3sJGu2RW3oYMk4svjFVP9ZCbpyg
zV5ci2CkMrOOcu5otrTgeT829fgqD/4iF+ExQzAxS5LuMx57nXf7TT+mN5WBkiW3WX5VIkXhTsjH
zqRcZjpTRWDk4hZ7QqSXEog4DrK2mpUq6bw6LFtnNcrHe9NFK0wovJy0Oi1spt59PgFRo/qpzQu8
6224xcYwH2hVHhq+6Eok4YYBIk4U0z8A93sSdhlvfUqMqgObKBlQwGtmQ1T2uLI7vyUzoitnWuZV
69Z22cZX5HGbnCVBv2wHeDrdYQ3XaPm72VxCfLZV2yxfmFUlU7qY1dYIEbZq+L8WVVFIdL9ufQ8G
ARr1ZaEWk/rfEcZIzOcgqqWmBZSftOXAsEfVShAltGEQtMsi7cB21ZiFoSqtkAwGbIh8XWBxt6It
HKHTEKtnjXjuuWAvjmm6uYGX/zRac78GIKb7FUZRvEqLTOXBqHDnj4xUYuy1dZ3B5O+QDCG8xf2N
gC0W3lHrSYLJpNHxVZlJn662y1JQepZJdkxJVNtnIVg4zzMbAh8qqCSTZJ3+Acg5ZJbC5zVfGZdM
Jg6+lvGzex5DbzusUaDXd8LHelDzRhcS5u2qt6SFW/brpDUlZAyxwh7Rx0Q4NDuED1hdS56ngVfD
js1gNusbIB+xUAFUcIdHOfNP13fhP4TKXdNnTA6AurOBRYqrUEAWfY/wVon2ntIyX4h6fpaha4Fl
do4djEQdi019kgnm1wRdtYDWj3bDqt8r0jKzkttAxMQlGtT4eSl7DkIj+PG6eCW2JXPUlBkpY3uT
zLp+rcYSrzzJPbgSsnl8OBq77DUiRHk5iQtA+eaOnBXurGqKezIpbv2gvo6S2Sx08JnBQ5FgJWvh
pNGsBYTvCWruOHrVEOg5mHWArfrKk16Vm5F1ilzzGSPfKt8iizDeZekzygQEFTLmecjfFd1+YF4A
ulkan5vK8hxTNRoCL1Z+4zHSAe/jy6jMolY/a329Upse8GYdStwNvRMEXvFshGwHmxhnvN1270Py
mRXRhxH3dzIv9VFrQdS7gIhrWqOMGo3CoMBtwiXbTUTRbXURLie6ksNwwwzoPjHyF31Mkq1aJR+G
0QJ31IeZ0mCU8Qkv53g4GqFmdy5ZJCy2dGGD4oG2DFWu6t3DxrqPdPMqRSZLSCQbM7fvN2ap+uwh
gYKHdJ5mSFW8DVhiXuhIkGtoI6dUqblmvL5cWX1tLHMbRcYHQnnNiWq0sX5lrRWbSSFTR6tB3qpN
7f6B85ZCwxd6rs2oWhbog0mmwOBIGJFg2DpGyzCTKC1pdtZWRIuyBe1pjsZVj7Rmro5m6IBwmA2e
F6xpQYHz6JmLFInCULuiaAtX2cC4vNBNrHNYEGHURXStYGX6qrXmpD/ju2FwGGKRJ8CRmp0hPDb8
eZGgVVCV946R/jZMELP2w6dkF68ZHdsZaFd2I56QDwj8iMVrPpJMeSa5Czb61HO1NeyNdMZUIiDo
v7w2qXumUXTAS5mshryiV8fgf2IYRUpD7hQYGDn+5o9mQGe7S48iacZdlaxcI3zvEkADiRm8eWYs
mMOmGHeniBSRxvtv/2LfFe8rgI3zXhdkJLpgfE18Eruw9j+UyTs9llhRdFfrnTponhUdXLUSqjia
lIUSyB829qWlcFMio4jxWWgtIz+pk+E010xlRUcfnTlZ7aAiFVhylY37HLBZ3hcE4jml+8JuZjaQ
WrbzMpyDCNfNwr31Mw3UUtmzM/GOucrzGvQLaOH3Ya2wfgzNU2GYy7Glv9QO942ZNHN047cpTqdz
xQWn+rmpoS1coBkc3QQ0lhYX0hLkxkVrM945Co6VGPv/XDW9V8sgnmHooOM37JcWY9FhoO2I7Okb
hpgI/o5623o7m6jdWUQLIIuM4Ebx6E63OlRUWyOhJLCQPJRFtFOk6AFVUbjti6pxcgPxLEM05tKY
1WYhfqzFUNrjQpQqxkOX7aQen+txpNlpqO9dY9AxTbxmWXchmv0tDfb+kA2khQw9C11BIkhgEuKR
cNbahnLIGB5kXkVAwsD+GnhhA7VfFnLDomzrDzjGeJlo4jZWBRN49liboqLxocNlRUm5iJknzRMF
b5kklwrtE2/9EqdheCqTB6k/Z/SLW1eUCz8Z3l1BHwlL/CwjE9FpiuQtHKRjIRUHgZ7SaWU/niiD
N20ayORvptTUzFybgfaO3Ohz3w9OPOTxcxmpeMwIMSQc9lyoaT3DjA9iQWo3WUsvhnuUJ1pgnXAb
7yUMSrzxyqVI1MmkDWu4hebijLnmzt0Y7rEo2gd9GuVHJoFNwgMQJvfRbgCq4w3FDeXpJ+B2MDIB
/Gb63LSoEgig2eg/WFWtLMky2SV9Y6Emc2sHEtfSDFegbYw91+++LQaxaBDZzREHvyYqRWNnxs9o
4NS1O2Z3dX9M5KE8RwVIm0YTmEWt9KWpB9wt8vAyWnW8D91BnefIiIMc3oXUbIlJrBiC0zCGNERZ
Lw/F2my7Z0Yq0bKpU3p2NvZy3qlCQRxt5oxMfbcBM1ATkZtr5HnU4r4ZrI++rKFmkd3qdHh1iLlI
gMthZWmYRCfaRi9D/1Bl45OWTKYI14Rr2Un5OsOFtmjbqzZ1kIN0T3IZKotyYDxVs4JERcqoFEh4
lbHQlUzLXNoMJv3p2N5lsh88U6TR4NWfQy8Ail0bzVIaZoWI0fP44amyqT3rVv/ECnCQYlJcIM7s
RzOlRtPFrg2ORKTl7EEwTdokExZyfa4m2pseA2XG3zJDjVjN/5bpSTHWNuMlEC4w2zT7PWXYqTbd
LeNddE4GWYrWKs6Ad3BcGaSiZWGq19BO96M30j1vudn7aYAalU8SnvjZ3xozHMMR2tDMM1Bx9LA2
WupZbvNg3rD9Czt66ZLwnhpaOHrHUMmQgtdKhLeTM1GxoBgQzz1pahL8JpgxdCrEhqk6NgM8JQio
aAj3Z0XENSrkJxFB/v5fLOTEKR5+g4VkO/SD2H/xUr/818e3nzu+JB//89+3L0n28pNOePr//4GF
lOFCakK3FMX8ruvFePJdKCzJpoIeWFMYIZvf//KfSmFJVv+uadhUhCDjVVchS/5TKizJ2t+FaZAL
gFFSJ6PAUP8TrbCu/ZzdqROipSlCUTWeCRVhsvXFGmOqccjgc5SvQAjQyVTkS3X6QbEbwncoFKb5
6qjex0Cl8xAAoJvEZy3L7nFvHvuxPhAxYQn1jcCL2ybSmfIX6lsl1SsmOBHFE5I4xHTVysgZThnR
HXpfhKblB2dsb1O3Aj9cMiw7mpXTtd5m6DSCJjT+pYpkQVYq2jATkVbOppgOGt5ZR3TROovjtaDG
yYZ6hu50zk9skTjt5Wxmds0xQJTgRcliFNLJV7TDYLY7SoFKo4LTiZ/zbwrLgFdi82qS1JVVyk7T
iluRhogjQQmExkIiqrHwChgic9e0weighZt7Q/Aa59Gpzx/zbBIj6ocxwjxqKjsviM4llqK+ICKz
Ib0QzoCiPGYy30RijepiyE1u9JZW0EUGJMFVEZ09FDnovKyrIQ23oVtesl5eTmcFx/LGzfoN0cwN
/lvcjFq+RqvsCD+7z2PljSn1a34LbRY3t3ybaNM4iom/LB6Iz4E5RwSqFCg3tfuUNPKONs6A/EL6
xGEGv9OWHi3efvQNDpIhEe1G4hFcMhFH55hyssH8jD7tDcrMxQ63bAhh6svbMCzuJUs5YIdfG/Ze
KdKLWOdJvBOZ2HYMrBVVWoO8Prg3qq4dMUgv/SG5zztlmcru2iZfyiR70S2DJ9ljnZ9oCM3S14oL
98AmYSYyq5OURpbOwFyijRRBJsSRgY0cdvuMKThRBBmoeZlFFx1lydt+8OWDGSQYRjyauv4OE/2J
bv8bYvUd88Cc+2uE3p90V69c+4l9EgX1yWC/GMbwqabWdbTGh5RBD/t35i9h9Krnb4UqUayMc8Mn
3C+tPwQwkXRqwertJCpqFzSNF33NK4R9eQ6yQrLlR4Uk3lmmZtvpnzwvuTCF9SkpRDaqxKgXob7J
+uDMdajz8tE2p5u3xMHikdIRURSjIJJ3QPjP060gul1vEaHYaRQUOjs2xADtjsJk6WY1KtBAmDNy
Da9wBh+GzN2FBZk9kcEsyUeWRT38mEfmp8XLs2glds/mXVAxySxAloTj8Ba72b1Xlpey5GLr9a3R
YPa0tU9Ri6XSrOMsf2uZb0/sex+Aq1a2RyM8JmF0dplEl4n2pJtMNGQqp0KW1mCAHMCVy9Yb3/I6
2jQIqVGPrmydZMaBuGXDg5r36gl1S7tqMhI7Xd69eYO6Y3H5MKwJAmLKO9zHHRoiZSmXJFLn8NUy
a7gdk+BcaFSMjMWbjpqIG4/pdLktVe0Y5+G6N1aGRSo4hBumEktFhksrBeeO+KeZlogbk32egKk+
PkYZA86EvokHdLlS9lI0vqUNfTGt6GH6Mc1oczZDPa5mVT1VMtBHRaN1j4qdRI+9ENjg8YGSv71K
FOI2A/UBl9JW1lxSHWqd7TnkVGVyf1bS3Mr8uxTJ8kJV/afOp+BTcYPyDGKF/GT7gsa9Wo55/Fia
1N4mU5w+NfFA9QX9cJNuEItnmk6QppCV2B3c0zQ5YB5hnYI0OUNzfeoC8dAo3XoKOhMm+rOelMna
fxo5VaGQ1ij1mecgg2Nq6+3MTtn3kbQbdklmbvRAPIPTh15VfJQNH6OZzZJgQxuxMw135I2z0Kbb
JLXeDYGHGK3NTUuRg7MPvkhxX9NU6BTZibPoMIQaBL1MfUt0uK9h8JQm5TIykl1n86Wk5k6U+sbO
61WTqbu2Eft2nLVUm9iNian0l0KXmdCaBcpQFx6rZmDnkzFQ+6s+qOdGxlH0aXaf1e5pqiM0khFD
n/a8qnFCkiBnD6U4cY7sz1P3LuxLPKivmuWewIFeszq5+tJ7XvH7EyU+m1e4Pmh0Zfca0dvw9OoY
5STgJNbGl6yNYhnALdh6AwSZfhQpT5M4SVsdp6elcPu7phtnsjU8EyOyzMaQnZYJR9ddi1DfIjU4
BcpdbjXPo81DneO8N6LxoeuMA0HuUCCQQbN/nbGPp2Q9j3Jyz1z90hUskIO2tUvrZAqNDCkZ5SLM
/Wxkm5gqt2ovrXGHcFKS9dDzHvBktEb2Ial3gS2WOYAZ0Ms7KWCGo4y3hWTCr+MhDa1sK5r6kMdH
UVtXbVC2bhQ+mYlxfMxZT6qIPXIwPg++uh9JvuhrvHYuxANAwKJtaFYr5+6TQCzSVD7RGn9mpnT1
oPiF9FxFYdIyLVfSwP2RbJqUHh1LOR3RVYW3zlUL9MLVns/GKLWvBIPIimuJLgsdksQDNB2xkt4T
X1dX8cmIOZGNui/Q/jaVtk/hxgDDP8Efhh0dfPe+fWd3/4klWJ7A0D8YMr/ve/Bb2TZOLTxX077o
7eUSpF71P/8t/23Mujys01i+ssfeitK88wrABCTTqgbdIq3aYF/Zc262hEl2xCAke6OqmREYa4sL
0NMQ/GHX+Cdf6KtD9NsXkmVYPlBuMD1YX76QSDKDM+zL17atTlaub2tk/62ULNrGeJds9ZBiCzQG
seTJuFjmS/HWt8MEYrxJwDnUglXKl/YRPBb0GnPsQ3cZEZEkSVHZXjwFRE+U/cbWikzll7No4XXV
NUGxZ9uymLzHP5xFArDpMPpGf/VILi3y+EGhcqHokuLuCWIAgadVttd96jLTUFYt30uVL80wfmC/
3LdKenL5uShDEaKXWCdITkubTZWpmzTqluNkunCjSWbvBFjEjFxh1u05ZcW+U/XPjTcsgyK9etVW
l20M6Q+sqRZhhCZLJu/E1YgpwDeg7mGwjcj58JxUMMb+cGNlJcfo6+kljV27CJVhU7hc1egEwxCB
k74mipNVhj0LAx2y8xyrZuE4joE1z6k6wZLOAi/GV6zPEQDMZI+fkMJtXoCQwEiXoRyK8sZxMxOb
yZ2PFoCe5kwi2dGGN6eza5B15eRHm7FAGUy5asb+pcRT5wvloKPhabEVIUbe6pp9tXydfQXMHJmn
ta826F33I31I7GqU29mNZ9NWyUcEnB+kSZIdSQrk1A/5MDog5aaLoYk9kCPBjY49sa+89GbIy02h
BOeko3FVFBuGRmZr32KK2AnBt+0E4e6RzulXbiSfODGIzz1T4MiAodan1YsevGi9uzckfz7S/Zd4
p9KZIvGpQZvfbih8HgrjRq9eZat+hxEP1KFrjwXOQS90CtopRqw6YcXoCxYosuVyz/dEzoARoYrB
WhYnl0x1qUmeCjeCQa0ekNUvWkPZkouNNtDbEhFEIxWiiahP7OKz5iqnKHasq+lLtyV5DepAFJSt
nmi1cd15oMnNZoBE8k7qPWqjTtNcXAPLuIUu/YBJetvZ1qWI9dnoVxtu4KWZ9Mc60A5B4V37B8X1
mXLk5hVa+B4Vx9UchjfVjNeTH6JG2eFl0HVE2y59V1tX+SVStJ3lo5ae3jUZdKBM3YvEvWvC9iaq
H4NW0AoEA2U3r/b42pjdXW1zF5ecxsB07+0gYa5sXC29pJ0+K5ThNjbquWmJt6E8mYV1pzQboI6c
GHmrsKuSCbnTNl2gL+uiP0Y+LDbXusomqJI2uVFkYlfD5MYvk5tQy5c2mKAq1Kmt7kYFi48eHnzQ
JG2/ok9IlJaERBsKHBvIGC4WG7pT5kXnbsyJ/rCOgJMuGNodw6uRb3H9tTTD5yCd3UbdGkm5MbXn
MW4dDHrMDrtj2SYLpnNzVM3wHyN+qVAPebKsma7AqjwU8pIwyK3Zdzvk/yt9HFe8B9aDVDMF0lE/
4IWMeXnU3apWrPssaJfcRI5x5U0mpQZKQuaAHQEFTABSfW7hRFNya5+q+UsVVQtu0aNLrHGIxFpT
dxZ27ThLiAdp1urHlJ5myLfCRsdsbRjOzrJt1NsXH9gamMz19I8cofFU4Wx7izBBwjWypRyyfj12
0ta0WzgW2OeaZlGQVTu0+nyUyh0WqFOkYxPn0KPnrvXJpG1x+0uO3HbHcAh2DHnWrjocvVI6TwtA
g/jY90wwQlDQG/loMBPFM4sGi2PxVPtaMzAPZFKV3ZOe44wSyb6Wtffpd7b5p2i8FROLqx3K83qU
mVEkL8VQ7wYzQfZREYcaazEiBCTGIZtzFCpbM4QfWhSnmM07z/pBZxQzgDkNxdWTs5MvTpEodqaS
LjItmey6IUxWs3vtxn6VudCWq/A1ZaYWzTLpZYrz8ynPe7LJ0OStzS57wTWaWukrmOFLS5eujD4I
tFs31JdR1R+rMbhgmDuYgN7rcNgChXPUnHxfuzzxppxFdjAfWe0i4X22cF1oh8l261QKIY7sv/x0
6kKy+GWI8INhRWDbeVAb0MWcchA9TG/W3+5gL1k0OS1TLoVshed5Mn52CLwYdVhASEgiA3B/0l1/
O4zDqtO1dVsNKwhr11LizMbI2HiOA+FjEGuX1PInMn8RMJ/G0b7vY2kvaf0SqMNLb2iHlIliKDc7
N9YOvtkDvpTs23D0LmpWbawCJnVTbhKAq4pGImsJFz30HVR+d4Vl3+pAw0ZcGDjx+jJ+ZEa8JURs
KXnSVZt2s27iDNHB96RbxQtWmmQ/6GqzC1nQfFSIrbru+v4YF96lIZqTnCDwo+l+2rqWJOhZqB5S
bsNGdklLZBbVaQeQaUnQ7VySB1ncwhsLsXmPvnUhRxB5fNZtJq6Phq0c8txbWRhow3Y8BqyODKDe
mti6S2V81qr8ppXSnuAR1GJ+gP2jJK4OgZIU1ieaPVvoWP2sfY2nNAUlTPYariSzdTembxD3zL5l
wIHXZdyd4Go7FcYiskz0vmdd7Y9+Y1/5+ItnVTuwoOvphShCbmV6E4nvLQOFrxVRbPCLwgE1W5is
i4caWl6kEnDMNYsxadPZb4b3JPBWLfxQw2VHpUnYzoip5ZaEC77QDNeJAu9QJtSoSusQoWFHyEXG
Zqep2hr8IY4vNq61xmwJEYin0N022gMQil3bzd2alr4unu3A3XWKtRsJ6qtw0lpjhJJpbRiTtg8V
UIwjpcuPnYskIwzPbk6LXTtEsvXpa9KnTJBo16ePWo7S1P7ULJyeOEqZx80iK36IY5VxnOpIVrcL
e/NF5CBLtVuFFjdDOdQ/Pf0RVX3GAnJCX+3YOlj4sHg3svW5tsH+qXX+WHr0tHgBxHlM9ibCqRGo
XgrhtSEIGKm+zzEbu5bsAGji73bqL9Gpb5qe/SbvCjO4b5TooVaYudfx3NKMdVnxi62YzQ9BfAlv
daXn0pu4hPOAOsaQrmI4+aa0jLCpmpHpKHK+s3Mm05L+4qsPemS9mmRLQdhbmpDnC9hipWbuuozD
IY/m3dPs/HvO0b8tAX6tAKa9q2Wp5vQfzZz+/oe9q6K0uKTlrr+qtYdRJdwS7nYQQwvDMlr/9eZe
Jsjn52rD0A1I4xAsqdyRdn3J38mroaqrxGSfzLJlEd+lpPUZwfgSKO8S/w5D1XDLXnDXdcXOw0ru
FdVKpkHmNWsxaBurKU+52V3++mspvzR/p6+lyhreFZUN/NciqJHTNk0Vvb8q8W3Peybow7mrP3Qa
6o8z9TH3yHNULBUcJ49V8czfVpgpvabe1NlKC/ZFd5ZwV+BGAF8yLjqcA+3gUojn83jFXYiU6u3b
V/6PmCWrj2zqvVf/5ye2yP/9+Y/V9z97H9nUsv/pD8639v25+SiHy0fVxPWPmU//v3/5xxDgN8MD
eboT/n2m1KYqXz7iH6cH337g+/RA1f9uGJQgNgPw76FS/xgeqNrfFa4cRCHNRmGjT8XtH5QRVf27
YgtdMVUNP+g/xwaKDbGEQQTUEtnS8PT8R1ODiRj1r9rZVPhkFbqIIlPyaRNS6ucnpzXsGvp7CgRS
nLT0pSbs8Yez8GfFMAOOv/yEL8yqzNV8YWTIEyFVONoc24szHAanea6MeTB/qucWr9R5csX1dVDW
6jW+s47m4q+/xM/P7K9H+WV9YGBPDGnOUaLamhUHxFCL4TfHKf/M5vr2GRozBVXB6glOxv5S9Pu8
qRizRuMcKe+crcWWuKeNvPaX3so76E7pgDtYjg5mn7n9m8P7k4v400d/Kd2DIKWTVIA4GZhxEsJZ
Jde/Pn/yNDr6cpsAu6Kn8Q2Ww3jp59uEbE7TiwTXadiGG+gTK/dG28irYUlqxixfNTPX+V0XZZqM
/eVnTkf9w6KumklUwiMZ5/j0Zhj7HIxkszdt9pTPzYX7m56N+vMr5I/LB7lPFqZuspJO3+aHT2tD
0Gox8535gu7l/LlxitmB/8YbxK9OuHht58bMnufr0emW0QpP8Bya++xli6R3/tnsYJk5zez+r0/7
n551A8ybYbKym2K6rX/4ThqvXTe07GE+RhYEMXMxufjC5Devjj8/8n99ypcbV4uCKIUQCmq/JJik
gga3k3OutLb566OZqEi/XlCg3/AHBAQ7ezrcHw6ntH0REIENyHWWOffW6hGrwwx0/5oAbieZt7Ob
ZoFVeh5vb8+/u5v+/FT+47Nl8QWj5BEc1tkmp1IxjprYGWhxEmbB/1zvb74/DT+iCadgwL84PoTS
Px8fwKNUjAbHh0JzNa1z6tpz3EXrFFf2Zb/bh/zcr/vHDfuvI5q+zQ9ns6rz1CyaCdGyCmYfsAhW
qBVm1Tr/zeLyp5dN1QQQOcCDFgrUnz8orMomNhpOXeM8tht/sclWoG9XtkPo0Iy4ghnICJ5H7Hdz
fESz3zyYf7a2qZqGrUJma4Mu6OdPF5WO0ZYBFdibe7l6GaXf3P1f9nOcR5uwQdPGQCdDYba/PmTu
gF7D8skJwXO2aDf1O/7hsp1Lj9K9tFW0vbSCJDOHv7zKfnMJv+Eaf1pVbZkgcTrXFg8EwZJfLmGh
q/iGepxK6gwxzOI5RF5Uzey35DguTf4nZd7PZjetg2+IkCnjsVuMzvx3L67ffouvK59pF0WMOX/e
LjoH7sCn9IYLgS7O/aOYY5OYXS40gh7zF/fNeCQtboUSy/nrR0f55Wb+cia+rPWBKRVWWvId0Ltt
mKtnqZMcO8ecIWOcbbzZG9l4cIpJctsrS2X2/puP/+XJnT5eZQekoaoA7fbl48fUqoSMT5AXjbsq
N/XeXUE59Z1ne3YKHHsub8FqX/xLeJE/pVWw/EOQ82/rl1+fsS9f4MtdrpRR6HqSxvHP0027cVf+
jbuSl829f4WtuaRQnVeLas9dYKHWrGaQy377Cvx1B/PlS3x50InK9ugdchbKBdkGG/NRXnIdngfH
mF+9GWFhTluhK3cIlfzth/+yPhObqhmqxbYWsKZsfHnVKSYmeUtRmfz1UucYfvVuo/uck3YS/+ap
M8XXF54pFEM2OVhWFZUYvS+fFXqwhsCbESKIn0JjKIMDT5KRuttNkiCeFgDSqyF7Zhhv3uHuReY7
GDJ56Nj6AIL1Ec2+bWzQupgbRUv7TbeM5CkMo9FYoTDhES6rEbGMOT41cn8vST3RbAnqSkj3XjpB
URuFCs2W0ZoDZekyzCqNhRBdMY2nENm/tBxHmRwrzx+jgjibosWuy6top3ll7GijinRTHdUUOP3g
3nVDhKHNrJSdAauBd2k3UsipXtc9o/jjpp1AwASoh7caHvx8NvSwN2ZI5/JxpvmyniASjvFuKMpY
4iPU8fHOO6+lnRe0xuuQe1C8E8lWlIPSVOqnOdqpAV3Wi+VXQcUjze0WDAGjnCq7MLrEsk5Asjeu
8YYiAmlKKIrMdSEiM+XwM2lpmwleU2Lo0OR7BcIpeFLYsTcDdsqUmCgyBzKSG/c4wuLbPJCz51KV
8puqTonbbOVg7Vum6jSpWmwFc7ELP5viAICjl9KiohwPE3dmG9VLbyrNom4brOQGOZjDnLq5ItTQ
rnt+mwzruK5SMs5cq4reMQkFRNyQ3/jgGqX7YTaiR4PtJdKi0iNC3EZd5zKC1sNVqYxJ2szlzIxv
26yBuNNpd5EatCsfacpGq2V3n4uOPnYoJQ+t2+hL3LYEdAVZci1bSJSzEmdvwqicaVIQe/s0hKQV
Bb1JJJRlhEg4lS06yIJpTfaMcJdHLic7DpkkqYjYpkoTuDH0BczeenoyXNM4BC7MBjXDKCpAvfMV
cbtryFco/EHwxk33hNVMnbtGdIj95MnQ9GFlT4yM1OtwdJVoJsU0ILemeJmgIrSg1fpTNQiAP+my
wZQyD0d+UxlJItt0ql3DpFMkBOQQy/NJ6uljSwzBfMNxzGgf6O3QXQowzTc2HsR7CUnAivyv8i4O
KyNwClvCs27W9YZJj+dkslXetS6JcYTVtIu6pP1Y0UacuZ2uLwcJanw1RMFSQmS+wWGKR0xLkX41
CtncY55sk24gA3JQMVPHEBZblwCMJqgsxKVtBmGhw/YdTklhWGedctQVnMIKZ0wrso2qEacT4VI4
oxnJSWKRpFVT9SoygRI8dgkIGYWWPM8ol3HAheM5imVvHQGPxfsEs62rIp3VsYhWTRvIW7exCkeb
DHtJi5VQmjzlSl+RviAkGcZh005pmUQN3OJ2Sc8jxvRdbeRcd5lclLhOBpLe5HaFbqM646cgrtAq
/PhUNRq2jqoVSYMeD310lbOotFUuVg3JciaJNam+rAJZ7FwRlXe1im9eJF6NSs+f5laem0czPSiM
fVsFaCa8Ulu5ICDX4H7bTR6CD/IrU3qcsiwvOn/DrS35x6zoGPcpBjkMZY1jzQhBIUWhzu1Lb5NE
3K4IQaL1Un8cvbhdWchaj9RTKRmDZqC9o8dG3mphBGPkVEVoDDXNB2WGQB54nb5MMm1YKgZxkLlb
TrMr31DvgtEwlqpRI6fGxnkTaB7bEMk4JpjfNiXJpQ+iRIiRSfDuhEUcn9h6SsxtF+EIhsZvdXNT
/xD2S4YIydR2cQeKxSY9DHuBXEITSS9FuxuqbGnSLu19654yut/XAyalkwuErHSPDTYybwAjhvAe
6RlPS6xixnxjdgvyHzDxigbhWvR3JLEY1ka4n0H+1GanQX1pqvCseriYDXRJ+kDkK+Dx0f8cjYSp
6TRpVoIlw6BO7Unv07FCYSIxhr0bYsgFAMhMsWQ9HIoDNxl+knllfMYMnF0AVHJ+D4H6E233jc8A
mWmvuwlhw9f4npZytooYeSAPNFaxBPpioQnCehaqNpfctcxrBf4DDoVFzYylg1svc6eZPR6UCF3Q
nDKmdyLoeE7FzO5s10ulWPneVS+kZMfyJ3OL47tKi3DDHKtedGnluKAAgia9G2pYDx1yfWFpZxKM
gF8G/s7qYTqG2pUOBWaZLFh7bX/ME+ncpzoSS7yHof3Y1i8j6pTY2GFnTVMixzsMgxkefHNddiBi
zmaRwG75+H/Uncly40ibZd+l9ijDPCyqFwRnSiQ1K2IDkyIUcMxwuGN8+j5Udv/ZlV3WZrXsRcpS
EkMTCfg33HvuGLIa/zDCMF44kkKW+5nEf9V+ySm4FL3i92R2rjrYDY7mfj1uZUjqnI31zofeFDfR
H26omEvnlUm8Y+g8Ds3NYXXv9sdq/sOs6OrU2aXE+I/O3bPodRzEZRoDvr9wbyOeBIzFTfIIRuLU
QzUdig+aMVR2ZDXZLBDdJ1kUO8xHizgo/egiY1sQoW08e7eghufGdhsDR58M1FdF8FCZb7r8WTj7
m82RAwSx2Mekf+UAT+bwLMbosRD+ZsjVLshnDgIHhKIesKlXJy/UBQcG+wkSfAPro0ObGzpnI/hV
eOBSxLuJ6wh7ih5epf+7utHfy0fPoULBzgCtFFMI3C4T02X9uISYHxA5QvlE2fgMMGpdDwRMub/M
4mCrgVVFjgpimwxnK/3hm48GtUQYfg23EzRdkDEmnKfd08h1ZGJNdveyv5+cjZWxM27UveibHxR+
K9n9FLfY5dJG9Cffoj5Cb4dAn7IsluM1sNV61Om58jWA7VPjP7TTRpWtG7KsqeB3CBYfvZXf+yTT
TMGDDearRurlt49h9xyO76F6wk6eMn8jZE6T74dZFXFaSuybiJObpji/K5v3dHkdu32Wf7XVr6qr
IM+RRz5fI3mtExlndRj7gIhEg/MUG/h8KXN/izfo0pXjE56MrU6bezV1L8XQbzsp7iPdNRvl+cdy
7O5L5bJ78VxWnNU2mLr7acbuu6iXoo3OUWK9YL1EUb2EL8I3r4R9vnvucJdq7zyOMH/bMIoxMEIs
pIr1b2BJjKayaeNMB+9m44tro1qWcm3+QPDNJhDVcfLDNy29m1gIgY29zdnAEAmyLZnfs/CifJE4
NMOi2BP4fkm18ZZ13trqEQo6ILTx/72mfdjcGRGedQCq04NRhHq3dDnQN5K5wvQ1IMNmPAIaqlb9
Isl5keTCIDM0DWLmLO7ClVfC3kchikrFgEeEWcpFylS2Om5t2+YoABbiz3YXh8pOdlnEIiu3nBZr
chZkL03feva265I3ACiSGYql2G5bfl6dAs9kGZ+N6WfShmSJOhhnJkIvwWtdb96LkUzl1qV5mIP+
YBRD9YGlDu9YQTYYybTMZg0Hg6+Dy8qSUS72uS0DgLXR3C+XrpudNzn31XPi1E1EBkxSPc+Zn4Ki
MzRBrKazoAMILEmcIBChal+Uuste/SHpEJJWCWBUqK2B1H48+jQf66VFjYzgztXPGbqiXWtpRYFM
DErx13Tkv7VDeaZobKr/vDL5XoP8i9X+P/4/WrPYuCD+Hrv9Xx6Nnx/VZ8Zg7i/fxuH3f/zb9z/4
X2sW598ZpLBoiWzTp7uL6Oz+8mjY1r/zUYfho8/WzsbB8a81ixH+u227jhd5hCvbCN9uKxjV9Fr8
x78ZVohFIwIPj14uCHFv/LeWLexV/vOWgC1lxNfyTIaftsOy4J/bw3JhBjlbEJ70GDI/A1OaRLU8
ojSIBxGSEJeKB7pHZFdYale91zn4TAFUmsVsH3zjriMeBzykhVvZHR8TXyBUqWgY/fwtauqdbtt2
bQRs5t1h/GOkaFxuma+c65uJMGmgwb71xysCfXQbPPgYCu/92Wo2i4maHtI7CmtWNWg6Cfa2CnHH
K/tnYcCfC8OWXGGz/wqRyy9yqO5fccKxGW6AfSDvfw4cwjOVjyxY2h9eI8yVy/l8CL3E2MBvnja+
6T3U7YUZ3MXVIzzgkoYGo928mcwsiXul77rZKo/5RG5glwQWDClAWB4bdWcBekfkjd6ZQTM8zSBU
cUmLLzAkZLq76gsIc5wPPqt0lRcIpVvUINoa1mWAYl3AaKRCGd3z3DjLbmraces01afphuJUjOJq
Oj4Z4+6c7aZhgVsk89/CpNrvq3Y5dzDpajPtHgM736KZoUMChQ3dVJxIecouRkT3FNpecFYOHPY2
R9oA8cacxT5MwckSHcExaY3hlWa9IXtp1nHz4ZvVhHADGiBiip/IMTqB2aHFj0tySJjCl6RkhVl7
xM5JbpVOEdnn4X1veu8qlwOpc+RpMT9EO1A/6iUN13NunLlPKyrRMNiHWGH45njliCinOothKtnr
PnjS3BdXtWmWO+Js4AXIrNn1hStZ8fcGCVpVcGQmsk3d3FvfcqcQbdfdfYqgaBN6EEdrpvvrrqBN
85ds32dTf2clxQEH9xZMf4iDHVpAQ0hP3A2a2EghDSjGPvCgma4cBph9GbFGE6xrXsIk+pXqFnBU
wyDE0RD+YJ8QiCKSA0lmmAMy/8uf8kNt1f3H4rCaLom8u0s8Lo1mconU7DWgJdleB+mPzzCaMzF8
lbNgqehVw24hICiTwVoVfv8soqo+9aG/TxJ1beEx34gX0OAJRTiQygrfvj4hzhnPcJZeURmTLqz9
+6XCdNqD5HwmQculmyJsa9y3AdV5GKjoSPfd2eR+en2CWzQNf9BiEiUkgbfntrqbuwaTvj1vgkmT
zzVNYEyXMHvQ2Sh3RZIZR7CX8i6tpaSK8L1HNOl53EZZ9u4U017Yr1GkvYfvN1nT3rSwZrVF5L94
8sFREZJPMaOUSkf7TDD1+vu9yjHwllTAvWm3r/L2gO+PB8LY66Lv7v96QOSKD3syreP3J8m5YqLR
Fc1m0DAC65t20corcDKB28bjlAYn2YvyfUjwe4qfdrrkh9yyUV6xN4zbAKqtre8yeIpbc+mnXemm
T75GqVUE0SFoBS5vhSo7Car4p0wrYupmC63/WOwy0sKIZWJKpEeyjQvYLPYi+7U5OzKmEhyCoWIg
JhAklMHFaS3g3CSPi97wYRTVv4AK/cojEXLfI+ayyhp3pUDbE8zHJtYsnhlBfPidKfel98rERa9p
NDe2duq9mKJmjxz5R2lVwOH/tPimqZaYjhWd2eCLabZ9eMPlAAr0LH12BOSxlAA5MhXtuxBjMmlJ
GkGU1tBa9LL5JHICqVsorMMYzWtrQmPntn10mE3zK6zFsukGx1xXjKnm/CRMWKSk/FLwWpeBSp0w
dUrsJXoYRPVR2BQ6Jer1IhHbuhSvhQl1EdffV47anQLb3I+2ST+RJaQxdP0Fm/TVKLg+Qqkf7Knt
Y3wmaHgFmPEshNGvIn+f9625qjyalml+Txz7NW1M8BzlEKyntMC4C9QpVwaA1uKrAL61zkOfDDOv
v8o5usUXgzhusQr1AdFeSZRpBkZx3dtuTDrEjw7L8NlOEJbWRhbbrnC3WciEKK+BR7eQilYM8fzL
ko0X00q2Yd8YWPlpdOgEX5caU0nB9LcgPms/FtbDnOswdm9hig3XJHeuzVD7byOkkx2hBwSYZRHp
8y7+2MnCKc/hB58PMpENL1yTsHHuLE0ZCVi9a0Btom5l2iu4vRoRKXbryLpDlkZXbAEXqvvxeTDE
qwM5jorR7CAg0GVNEwdjULH9zakBwSntw1jKxQbxMdmrKV1bN+pURKpuKcbXPLqkQyu3IOwXFMHo
GGFOrS1Jh4P3ihzW8PZKR4ceRjCpp5C8LKGtI4ieeuNHeAknd0bn5SZvyNDvKFVu+QDptF6UirsR
oReu8F3rGekxuoKX73ey5UpqkCTCToFa07FNIkuz8Lc54KMrRA9CoKDcNyAXc1KnV42dE7bggcop
PPu1ChDlEsdMyWzBdjfrQ+hk7skqh7gUdnIguPmu8+Z+p3oyf6H+HxzmjUiZFtTcNzRqs/MiiQ4X
b43279wxuBtxH62sIWQXuJ1082jl1rGBf3RimNwcRRL9dHV2mvETkvN8Q6Z7MxNr7lfbYLAgQhTY
HStgBJqFeExAWbMZzR9AakyGDY7P4IThjaeY2hslhZC0nqslYS8xML0Xc2gdHCCW2vMwkVV8uxG+
iNkj/DQVThWZL2QzFyT81ZY4LVF07lov5xjuSyB9NrPULrBf/Ln5jTnzqe+C6QZQ3fcROakgsi3a
VE4ut7fWWhBNMBn5NTBwkChvwcJ+w2KnxWZqQIvBo0f5bXklvGqU0m6XvxaIfPs8E3GegHcrF3n0
STpnNGh/GQEzB1WaVzrVfTg+eNrq353ce6vsE7m6OLJygmPTuSDgge4smqb82OE23idYyyB4o3QE
TgMjU2KAq5qXJgjaB9E66yAxCXiDwsJA9j61SpxH7tHovIz99wEDBBPzoYe2O7T+zhVSwTVwr86C
ucAfYbuOTJV0GR3LGldYONUW0aLLa58ULUjBT9ErxCaIYBXEaf7K8OmbjOCBqoqyH44iq6TYFdNg
vXCo7Fjtjdx/L1OFAh7TlgYPqLJ0hAc78wYm1DiX6yZxhoMlMcRKdEhsUgforcNzkSDqY+as+G+C
D3Hsl+e+UOegVM6F2zEXFwlbYMj3AbnZJLes6yo4qc7iPpR/eAMVwGLnKFkJIokLuoR1XU89pHUc
WeTPr8XCZFGTbbTSva12fZcRaJHMd41q2vsxB3hTATwxJdkCrCkqekY6VvWF1GvjSH3IwJvsJgXQ
eWjrJzWNTFSaPCWit92LbiHgDKrlVZrNLlBhXEWw21QxPlKU1M9CYv3vKWe9NDe2nsoJSXbVteac
BJTBOqZTKd96qczHCgYG4FMrgQPOxmhKoE9ZnoVtUkmgadZ8DcIh3A46unF7jHs2GbjW7PTx+w1o
O0bkmf6xADVdwjFniMEbw+7hy3dQgazUBJjErfCibm/AA3Pbnhn7mK56cCnOjiZEDsgl3Io5GTOx
HynZ//o/Sd1/KYJguQ9oNvwaYJqGiq06RkqZed+C/QDoSYVHWqiH3t/TtVyZSkEnKgb14Gehvqu7
5jLOvnoIMsWqnTEz+MLpSClf3fKr0eyr8LFPo+CC45cJRieGy9xS5fghiDqQSFAo7gcWC9vFgkzv
5YNzlrcYQker8L6sL9/vqPoGgA5dBObQcc5+EKfOwMgipwg0GvcRq7kVCFoCXgmPfutsWVnCCMRx
1Wv30E3YoFwjrelg8s8J5+QrpeEV/wU9il+pmMxfUD9hlL6mY4UxQgtGLIHAp2qYTzUbsKApsYC3
/n3F7PTcB0vAYZxEsW2lB1e+htVcn0crC8jtklDyau4qVscroMAUuba5de2CKpvu054KmEZJvJLM
caOXQr36ftfp6AtYMfpbATp3CQ4thdrV8Oyvm+dr77fzfM5Nx2RFV2wCTowoEtVpttWm9gL13IY0
ds2fCcxmryIY7lCCDDgvy21U+1x2RBSr8jBI/MJukrd7CoBhlRcBuQ/RPX0iORBhmnPR2vr8/WZm
vbkbEpxkBaWAwRSamf3asAj5yxX2Foz3eoUnLbwTsA24bjg8J9MczjmIjFPJcz+xLJO3+j0pRf9c
d8alIJLoHAQ5kgxQb/HctnKlKnCMbUa6vVE0zlMY6ugh4ZuMQXMWCyasxXfHh86yzlHJUSduM2Il
lk+kkfVmaqsvaxmTB+lh9nI9G6fKyJM8qnQTzpHzCBTeBNnWvSYGoU+19MTDKBt9cD1GdGOhzBWb
Ee4Miyce26p2gC0/03v/nrI7f3TQ/NfVvhRUAs6AK9McWZSCnLwbkna+twChPLaRBJ+oxd33e7Vw
+W683rLC6b7/vLEw5LzVvEowUfR1G7cFN6k6y47Q7Mgd8KMu9jMhsGSD+r9FsuWFmx5nX7IThUwY
RaUAzk68TcZeVcVBm4r3PqKWyz1eZ8uSNyfH3GOf6Zn/CnBK5LhuLALcVQpzKJAmKoQGkqvy5I/e
wxZhZdVjLeQN5i8OY84sl6MEEzmo+MgFyJIlpGH6AwR+pstWQRD6fIPe1q0fJxOuFCmGnuiBLK5p
CeN0EhKzQWpuvCG99yusLKwQ55j4i00jyeces1tGh4WvR/+Mwuqkc5d09poc8Zt7riItgRA6uPDC
RgUP8D8G5faimuFnpcisiqZsP2bDRzLbZL2ySNpVPIeryU1HWqzPgCXI2rL6XwxtTsHE8ddzkPfC
yo9V6rn80st7Knu1IyKJ9SfMqVTjuOr86REMcjl4Bj6z4aWq/BuN7r27GTS68o9IBMZIE39hbbND
8j0c9XaqXp95bohSqfMPd+ztjYzLQbKamy5ulEJ+TFlKEJ4HvCMaLdBweOqnFNOPK4N4Nu3iRKCH
x41YDFjqbW0CFMvTNRXZfhyzkWVlRRB7mnCgO9tpbLr3/DKN6W1kWn+YhYRrDUevsRJzAxW22Jg5
aCCudfBYLtRLkTDvnM6m6fewq6j4i8kwVoOkI9c+zKMs6LZJsEE9Ma+7qKSysspLtPgXfyJLZoAC
i/db/nQdUs566YJSmn0PqpWD4W8AbKPtL7cSz441rYtJQED2FvoYq/3liWk/tyTGm2H6nFSEqHjY
szHQ47phdXma0WtYrBh6SdxKZ8l6G9oNZi3WFI3CDwa1n6dhKmBRhdeedAbQBDcIX5ZObF1AmE70
xOnAv8mznN1WMJwxN/0eRsVf0FE/SMr7U0XTozqONTjJHjFsPDjjI05D2szEDmNvxIpSgQFWVS+u
S5/4lzp5gXHxzjwYjEM/kwILjnmJTDLmg/BH5PbuIeWo3JWD+xp22POwM9Fg+j8TF+6bidzF7PCU
q0YePJOIM5QclGR0QS61Aiv0HN5nYXDdMai/nw1eaIWc6pigxqut041ZwEhXi40gi3CDRoN1WpLh
xUsJcBq8cT+E5m+2DcUuIXl6Gponp2fvU8PR2vEXRkuU7i3VkoMjJmdXROk7sGDKAeHAjQPSdJvO
rQsqXDaG3sYfX4h4Nw9eN+Oczap9Rum2EkQrblMOcTd3tgRRIee0fAMvbH+vh/R30YCcZXwOrnwo
trpNf0DiNbb9zfhSWsfISUkH0T/Jni6O2VwC8IwNZX86lIwmBR0xMOZ72aeXqTF7zpb+VmNOh4nu
csVewHpKJ9jnwjPWZv6KwF5vPQprrra9AYyCBa5Nx+pGx7/eEKvBMoxACbRG9wxnAX03NmuLgjmD
MAjqYqrMIJAK8SCIfmjmAqopmUsr2qSN408fcxPyg9fEEvla8vrXhIIs7ufQjW+dT0xVlI+X5Abl
D9SIJVmLYVtx45p9ko+NqPzRUm1RTNJyam47Q55/UJ8XS3ug3FFYL/xfeiKAqSi7s+1lvzvs9OQ8
D1vXXJ6bULIuZoW69807c5QPvefMBwHGw1hIYksHxBWJvW7teoitUf+RuuMCZS3tokCBa0xmlR/L
wgk3SV4+l+lmSU0ACQkLq8KmfXUHMi0TBCIqNZ1rKvVnnXnn3u6/kEx+TLCPufvgO0ySvFp1JvMy
J8NNnKTVe5eAdp8Kan/hFs8TfrdbjE+Ft9bJHL3LOVIZmeB9HdZAB17sIPocYHqtJwcgkOFVD35h
P0atC5xFggrOm2rY4CebRgm1IPOt+97yH1XfAcuEArYau/lFo1TYWGPybEXBJ7HrB3GjJE5ifEld
U+7SJaw3s82glDHoi+n8qHP3D0/245wvGw4y4yafEgwzC3J/zOleVPXZYQgdpYKrcDL5QcVUH/16
3Dm5SR1mRGs3hNGjWkRCKblEx4aaryV4uyeU7djXqFj6jMsayc5CAOCuqO8iZ0IKnN2YH5Zi+6Wg
WLYT+zwCYNBF3BIzrImBwKK7rd9CkWhTMkVIhrwLbWxaPQtwmHp4wcidwcyEI62UIP+NMZC7ci6O
VtNt8ppRf4Pe5cCJ6IDzf/TZvLL+xqLe6Ogja6cX2jsgpUmXr9HPbKyC1RrSqXAh58kIOrkZM/Ar
TQ0FtDXclafpsh0vi0tJnnQtp09VYFOdu07t0mBT2Krbq2xMYO+8ep9dFrbrziUvL+3u8ga4YOox
kylCb4yhqYQbsz01QGUfsI1/+QE5Qf4foMQA6WgD0gqDf+QRluL49Wl0uPyZtseVAZ0hHEdQ7v7P
mVyFbc3uISDR+jJOmBXRhW086dK8uSlpM+CE1lr6JzMFRMSK+4+jOJ3BNYZJyZKk7JkLMvyxnGYN
4NV5Q3U0d72kmrYvgwGrAJaxUxQAM9iShpNoVh77Xba+/GZWRx+MaGan0za/GNLHgjiNsAntn37d
FEfGicbRZ7FpzFAbbyboKYLQmpjrlDUtAq0Auo58iRjsQaYzij2RpXuOrAfQ17FLXT+G3UPR1B9V
FfySzFw2iMZC4CaEZprPS2DiGAGtnyDO3o9cqytCRPqjsYSHzmPd+f36nXAIkpKzBcnyQ8BoWEHD
aHYWHuisIQqSCI18HU7O72xGVEJKEvZfnqHglIKnY+fk/yJRgkhXAmdzj1GbtTTi0MicDtDeGQ5p
CFlfvuEQsOOudR5qHxa8dbJnsjp88Wsugg+Y7+a9Qf4cazkCFEKkTW0z/lYB12oAsWdZGMvTEZHD
BjYw6igiuIVY5i3bqwnBJDBbDCkZbylDN7JoBOQ5ptGDJg02tjNohfPoZ9vPV/BcZL9kjO3K6DUB
tk1e2KdOQGOMkf8gS7jM9e0iMHFjehZ0z5FQGJR1BtGJdMMz0x1LOQ8uqccbHZa/A15LGF1PGXyO
2J+sTdX3j0Rdivsscs6kJAqy9YZD0MAdzzKPrVD4nuJ/5/hD9TbZkIRtj0a6/awdqH6t1zibojUf
KjnQGtlbYjoqgKBJtK68J98sp2s9uz/sfExjow5frD5vUE5l5i4gA6somaW4Gvma5WEaKtr1YqUO
6QitvSL8inj1igFk33XnQ4ZkIuT2uE/m+dFuVHFE10wmUtOdEvBDS+F/lkRUUaxNsUfmBq/jt7z3
3cNcqnpLdsdzuxQwgI3o57TIN6LA3Bi541ubM+tlSAUaznidkuxtUAEpghqjMbzHVTWCLfHK/Kxv
6q3UR08x+nrbDX6xrWfOHUgUZlqIvbXYT+AtTxn84Aeb7LoseTZlFe3bnMKVaHZnC945kol5qlFv
gjxyH5SdgwPx5yc1WuV1GEE9I14aB2HFkBdmGIzchHTe8qSiI1STf8gxJse5Z30iIWOlUCMh6exD
iaxutdjztDe9YW+jbg3pAwm9ZUId0cGakXqZbCQd7fjp9rzge03/1pjk7NFOSvhVvrkebtnURu+/
Mfl/ttIqO0c6vGfywgB/EdR6QbItA4AHTH39rYIxXOfRS6XtxyT3Fwj8/dG7wTCUFUDKbRdvVSfD
DXZ7Y8FL+xBlcPEB8rQIZ6nmXPaTPQliopFi4/nqvQsBCQN/OgSq3yoTwjVp1OxkimZbTkwyJ/U0
JMsrKjufRQApO5aHxySdLhwv+boIIGDMxmsATrWueJZYKRYxOZ04zyYVgR8ip0QPAUPNUW+LUY2b
LIBVWroPLsuNuO/6TWQoF+ApYzhe8DVSMcmfH9JUK4ozjfUY4yYmNqpCGJeConL95Z2DIySJG90N
91Hfbl/9YjyCEQK+Kotm3aJzs4P2TdRLuZmHgHiTSjJjMcI4CYPnEOuaTZrt0+S5W0bkY0xC3p8E
RBQ4ult+TID/iQrvwn2gTVMJb86xD+By42wSsLTrkTBZcTO9avYmQ8XgOxrJ6iy9Jysc/ddhUj+T
Qd0RZdS8gdh7nMcfjLKIleDPiuwwtbezXd5JcjBIwztKjVvwtg7jskN7B1h7nmhR66Vem4Z6pAVo
VtgJmofEVnGdMe+uJWeFaXiXhpSlh2kxrKPkAGui2Gwc8VRWyavVa383ApWxWkiodcnN3gPV5AvP
XSUFAD9BQbJJWcEMnYdglmtZJMi9IjffRmmvOFDaP7aOgl3Ym9eckSzTIW2tc4lu3W+MU9r6DH1Y
Jy8q64kjrS9m5ezJBYqdWqYn9Gv7rnA1c3MScBY0iFPp/44sSBfe3uOlfJYN+QZuMycgsvOXsJYw
D235Vmk69U4Y92bd2vepqy8qd8sTHIfngojZne9yR+WpvsEQpzjvUU3hJEKJJBekieXL0tGqG6Im
vS+/RQqD2wOe5z5UAAib6BHOsGQwKP+U7rtlco+viivBhhevKhiZOASIZwyKzWU7yW1jGhLgXvGr
y4zd0Bsd2B+CFZavMa2ob0MAYAFEWSZTVEdhPqw8rz3ai/cnK+z70iRVo0M4srbmZZ/2jX+Vaj7y
Mzt6DrYcZJ9hVOareiC3uxotDRXNOGNm8+PBUCe/o66FpwPgdu7KnZzhAWY30aJ+RtiOumypDo4N
BD6f+2s6V++GEl+N5dBzybUjRfPm+Y+s77dCccPXbjDTFlAaWH52L/PgB3s9uSlyNEiuY7AhneSX
JBcHbJxet1D0KUOBy2XG15ShnJwNdtgIE8PVEPbhlknIeGp6Ax7Csov8KSTXnr1l/zov6B1Iet2B
83qNGiZE7HqrUzNXW+RS72STPGdNOawxyaKZNAkrcj5NgpOUCsZteptJLH7ebdNweHR6g9UzrgmK
mKMKWsBK6BL2FiNUV/nu1SbelVwfb5eMrVr7ZmFu4IijAbth6hhZYjRm5UFgmF1Md3Nm1MfA/ejF
vI98l7Gw4nfJHe832RsHEL2Q31sSN7FwrRhDWetyMIuTIjY1dqMaaKcZXGecU4Ypz3TPrOT6It9a
/Byr1m5/z7XJedn+1B2ch9DNkVDb7Q6lWg1EB1j5KAFZ28/4fgoiq+dmL3wunBEi/EH4rn/hdbBd
hPgjAhDG5bDIddsBq0zNvH8o2hdooCGkuWTw0Sk08we/FR/nogN2WFX7oYZ/5FjGDgk2d2ebSK2a
jT8eYAdhqA6YwufwvpBE13tFMvguDZ2HYWlJeTNgS9fRbBzb2TjZCXN4sJQkb6c1u+HWXc91BKwl
I6YFrJom83Y9Ork6pNP0q0rrae34br7jK817SZzu2hwPgzO8pVKQfUnS3DZzuYHq5c7zgtjpbtBp
M0ML63TA5EwqmWKIZRmikZP+Lu2CC6tk+2DP1tmKvOAAY+BjQi/dCJDfaiarw0ps7DM5cU13hpQk
3mA639Y1BEUDmWvGiCtbTY1vHJMERnRURiQRkWOeBctuRkm0UmrmEGI6gO6dFKnsuQA8cKQqRj1f
Lf5dElV8TXkl1U8/Tl3bgM+vurisZATVk/whJ8psgtUQ5zI7C6hklnBDPYZOd/lQyuWIN4GyVpBj
6rI1mM+7RPjVyK+qQsF6Com2GG+ah85zWN26EngYU6XCgIkUAYqs67N07LuGSdJKn/TgnlXUiv1C
EhfB5QhuQXHEzY1nLaLyatTgvbw8worJEISxY1BwcwHpptFIbFxwHRtmAvnWNpHsKq95XGyqvL5k
P88hOc1NR1TlxDWaDxk6B+txGSDIMOvcaBIitoHMZuqlZKs9klGMxv4V9nWzLZwtGHR0JeO2cbEA
FCVf0FzsaV/PRCZOqDODPKjjQqrfkwMufuqKvb3Y1zxCusuMlilN2X1MbPKQUJnnVtpfHoy3zlRy
hz6a0BtMCyQhEM3Uj6APmenvnWUkHAHKK7kM1tMs+VtUwzOPrjfeiB/AdRk1h0EBRjMoD0mgXhez
unYRqjS/EvtIWzvDxsgBuwpCsVvvzdI9Odl8cTPWY1X5NGsXt5B2KCDCXacIASdHHqwX3qqGvvfm
SRU9yVaT1UZxKh9GNEMR8qwXG22/24RqQ7ButcHBsGZR8Zogo4knY40uHTMCzkuaPPvnWJtwi8HU
M5HNNnYe7ecSk0Eh5bqzDWvtBofOCQAJshfDHUW2vavnd06aVejJcyLqBhbseGdrqlGAkGKTA1Fj
weifDHJV1gPoBRZ+qtqFIdT5ThRPCFIc9pCodbNqPorFmZ5q+qlBLUwqiR2Ya5LKUN+tU4BpvxQa
YPJ++tvV0NuxqHzCk3tohnat/DUH9tYNkOSyoKquTXGKtB3xxbv+Cm3p1Ro7C2mKGZ7MxeHuJ8Oe
kX7GMqwhjbfllpBXXJBT1nWfIzgi1wubV3Lk/Z2oHX+XZLN8WOrqg9E9WpP88ftNnYpt4AfhNnRa
yEJhKqDukrjE7xbcJS5BZd//9/0mlaW1gbxHzvZ//sQ/3v1+sOv8IhfFOf39z7//7x8PbSvEtRl/
pPU/PvGPB6OJ0sduwZ3wr++cev/7h/v7Y9//apA0q0zV5u0/PvGPr5kMhd5Zuv/4rx7mjM7/+asX
WXesfSZD/9Vj//6YYSTJ2hxog/7+2Pd3/ce3/n73jqw/7oj/+oX+qwc2EY0pkgJCEv+fj+uA0hxG
g2yhfz1vf/99/v5YbasH+CH7WmvvbrRz767LhmpYfb8/J9o5JKr967NF4Xh33x+3JxanN7wWvjBr
JE3DoDsoXBIDg9ARL9rPurXWWKi+353ppGwXoYrRY0uxBphpbVhWd4iwNkXiJH+S7HFGKot2qn63
2SrjGLSK7TC+BGToXXuLyHfhB97JaYfliG8U7WkBkUHX4t0wu23nLcVn13h2nDeedS/C0jnrpG3i
YkZIlUrjJdCttZqoo88eKeYQvBF+ejZX4VTJQzAv6sTkJCSDiELdsf1XTFL1up0ZlxZwoGjLc5an
jTq505MfZenvnGWIWTf/k7Qz241b2bbsFxFgsOdrksxWfS+9EJZks++CXZBffwe1z4ELG1WoAurB
hlJOp6QUGbFirTnHvJpdo7htLDp5dP6OCrZqa8gPlyAWXCOhR6BekIlPiLv2xU0aMrMbe4voBpmn
m9lpNTLn5WgP9IPoCR1JhF9ClrWts1OOL3Rt0Xd2gKcGIxgcIGhZZjwolzwRks1Z6+ttV+yGQ10N
39Q+5invqAmQ3gSqRXqhUu0tdZovWON5JBUOCfRPeWDSW4TrVZ+Yz6BBzRmtVxkp6wxRsI6ue2Oe
PrVOXso8qiwNntCKGHkrgqVFHMm4OThtklwo/iJ0n/GZMcESyMyg40YOx+jOORXKyTLX38Nk+CQC
6W+gOGPFTS0daJKGO+45fQXNPEJwHSBap/p9upbMk3KCKVEpocN5EpsgA9+DvtLeoF2KLu8rb7hG
cks393IEmafYg93YHo8dhXrUIS5gT6comWbnoiyHl2P0gxRtBUuOoamHEcrct38znZE3TzI/IKBb
D6WNhcIYyzVi7h35s//WxqzDSY+1BIC1XX5mppEDKa85XKVnW8tOhumeMmYGXkx8yUTX9UxZFpto
gpR10eg8HVMSLTRDfKD60C9eM4b0jtA7rW4Tjtp9lytGPo5zwvCS7AsmNfrsvC7V0FxjlLf3mT3N
4TjIu8VFCTIu8IXl2MAt0Qtth2+BBCh29RyYYc9OxyYTkJI07wXk7Axe6twOoH6t8mlCFsRB8Yge
HBdh6/yGJYp+I0PWlrZaH6a+h015xtgCHHImvea20Lr6bArjqa44s079QHuCzD7MgfOMd8wpE3Gk
Ft/59TREXefi/+3RQBaZ/ce1CMpAo5TsSNEug1rpJNJoEAaKFa3VQMnY1l+ttTSnVE8e1pafp4ll
WKyGdUsFgZcwynHkAmgDFEq2QtRnlQgdyzighQZOoRrqVmayUSbM+66YtD1NMwSD05+hx+9FmYeC
osPv4uttCWWTW6ZOQ5WXJAvXmb7PACATfvJkzvEQJK1R7jOdU1pS10+iFci5GnHT5ybHCLl2xH3S
VhUafbC8mP09LkKyVhuMuX013LWjdsO1jfsm7SC+EUTsms0rLtU48Pz2prQ1sjkdih6RjB1p0l3M
BTZCFLUii1mUCwQ/qs38c1DQQ7QNLWYohuwcXR3agl2yvmk57RI3pf7yHPkAYZ2I65SzIxk94Zzg
tTl0gvKHsHokjEv+OY7yC9s1jSKTu5tUqjwa8mxlvaH35TOmX5YBIL/75iLLIH0xNo9kAjIIb9Dn
T9n6NY4DHtNTnLju9VjCNnUQ3E6emwUOeWaXuHhwsLKeR3o1Ia0+hwjIO59JasCJZT1i9/yehuF9
oDHgzZRgeaUMVhoVjr60D8uQncqpNCHJqiays2sdefQJ9emLpsbXQrHTy9HcT0J7mc3pi8PiVzk5
CuVTQZiyLwJjoiE6I0H35hTCe0Ijufb2jhq9qHFuKb8ZEK4VRjGtDgvS0E6WQ3bsXOphYU7aAa1D
Y7smtb/jQt2mY/ZzlTXzAtjIweq6NP3v7VsZnfqV4OYPAobqTdBA21QwVpb054ruISvmjHDseaGX
jKxubQnTyAgGJq/4MZ7p9MnUi6Cqh2b7kHprExnJ+FhrW9MUNxf3oM7XtT9G+1OVvxN9/tR0dPRE
c6EaQ2cqCBgyK/rDNaMuo+Cadwe0oR2ZW/CAIc1M3Z6Um+6YmOJ1KUnYZY7RA8JG5jMRghrOOTrq
FBtY5eRP+LQfJsdBvNqxTDYOogK9v5vgFSxFRYNJt5jAZteMXlISfhHcgIBzQUJf201vMUWK8Jzj
LU7VeGidBUzHWj6aTYJESBivfcaJQUNkNZhf7iw/eo2w5YpAHidR8YFZAolmU/LU1kxb3AJOczl6
X8zX6C/ZznHaelPY7doK/QEyh9tike4l9UwgNyZBymSq8l74trpIvMBRUufYgcvxKEuoTb35rAua
Xyt7XGggIi3p0fPIpsTQ+z+GbI2I2Xd5ZTVntaC78F0GAIi+dqzYV0WCl1SoM01g4iInQYds8g6d
1yo8h5wJDd5LT5M0aPwm6gb70cNYwcSlLU5y5aRF0Mg+zZvfnC44eUskY96Uhm7q47nv02gwuUkV
mbK9NhHAu5AQN7j1s5gn7whY4MpvukPWzzL4CepDiErXETmt1457Yi14f8dTbXFqb8lRbYhEDYAR
R1L33MO6DFVQtPK14g4PdZNzuL7Ox4SG0ZBa/h0JlaRlCbgmniquFCczzmorDiRGcngk+P3Cv54c
6xZ5I0f6Iq4vXpY+a9nLsMQFy13KujzLrTVbA3M20SKTn6Jdk2I97lCJfXglvEjH15intbSfk8m6
Mnvk133uop6Jte/G1j8JMY8vlO8QMgy7QFQ37rCiWGGWPDcyuzdL8qBY41e6J3u3SbQj0qxdYQ+4
Qe1HpiqgSUwPsWTPxDuTdDhiBmyqiJvI74l8mTXr3Bi6ebSk+6LNDALaySCXhbzVzEBm1I03CSr4
wCQWZmKwBuS+IcaDPcZqo66imhtsGOVOolNzjD4D0eGlJrYuJHU0kxdLVmWwxH0SqlLR5pzof1Fm
j4GEotjV800R26wViqxnq3stTQ74aiHrEczwflzHbWnhm5ia5Yhf48T+TpRL2b0DFvB2cES+Vr19
I0IDSU6ynJR7qhIGJY3sfHSpx8ZG1D6n4heXBGo69144vXqlemH+66MsLJPlO2dCR9vOX55ylO6t
RT6c7Abw36l+UhwMIzvl925o1SON70jLbboCjPsOUmcUWZPdo4oMBC0vENCGVuiuRjOl/aTF7W6i
zU6bhN9H09KdrRKMqDM6a9DYu07RVSjbCN43GZYjEaTYcWggusheTuVj6gCU1NaSWdxo/DYm6w6h
jXtQRhmZcrIP2O7e4ffzFABAut379HXd5OCWFXqXPsflc9Am/wYhoJZU5R2R9/eZM701q2mcp4oS
yxnoPvslLtg+himy6WQWrYqDzrfuLgNwo9AT5CZW4x/DVXeaXN0r3bSaozsMLZPW8XatbXjLpHHz
i9FOnn5YoKDc0WpEAm9EDrCNKJMPeV3wKxCkIKYqY6BWkg0t6SDhJbJ29NeHIM1IbzM49NSU2kEx
/Wp7M6dz57wYhXNnYoLIh9kK1oqgFaK23xlaqPOkyX3PVJGwukdKdRBblQ0XrWHhsOQAwNojFyKR
xa2J/vecZS0B4NtHRpt6ROqGPw9MwAjJ4Jl7N9E6MkBEPmy9drqBfTqdTYafPpWbXXqcJcYmpV/L
xDdysmw+spNEgwXpR9YAXt3ZcI9pTX9NGN355y+j1bpzsdrJmcKCMrY6Qxg2R+NPPYztvu7acEni
rW1STaHtErEw9WV3Jlm7O4uF3AwoGb+1UjoAemGQ9jPZNPpyn2fIh8uMZrC3IPDZ/gtxHe0/f+Ul
3nTDYVo9oNs9C9t9FvoMs3b0uAATiDy5mQED53unpnZpQQ3rokcFsvMUojZXBtSDYdkSJXmnCI6G
761hQeFAsgR1n9Vn+kSIkhsWUjvN9XProiMnQvZrUYRrxtlIyUxrZclIzmXGeJYFEcHjLLPTILZ8
T4859uDZgJBinaW0QJOZNyBUiJgiVlEwmVE+K2PsrxMLvquhZKMthFLnU800wjEew2V2Z9AHM+e5
1HYZAZLLu49j1jGbaic0LWDsLZBM1duELxg47ArEJ7nDERhcV5hm5VdeMawdhPOl+8Otk5HGUkK5
ipJpevTFhM7TWXoagiywCKlOhlJMJSi9vfGITXRgyHTqxUocTs8dyZoIJe8qN/uEyARAE6n8Mkzy
KZrsCwGiRqErX8nTDrBr6tSpioV1Kl8qfIXLnL9Vp4HY4myseiqS2trjIw1Lf/x2Og5ElvY9cq1F
s4Nucou1Wj3fpamfN2EOyRi9I/YmHy8Dni70jETbF0zdYR4wdUayAwa/silb6d/r/vXSZd3Fr8EV
42PCXxWbtzFpmYHOlQIbhWHrggDERGc8F9bDvNT9zlIk7Vpa1QclTfQtDFPPBpyAIzf0uFYv9eyE
/eqSDtssXbBNGXUY5qE9lk9pYn31xpVFiMvPzzm5uCxWad1kDbUzlHp227F81Dz3BWoipQX1YN0b
L0j8iR8353MzFzTPBhM8//oSi0nbkb3VIUTLrtEiJVZzwrdCNwAJIbEgLCkTQi1bZ07e8dO10oxk
g5qRxXTeWSgND3qKPF+40N7d8feIwDgUc37Itb6NVihGUVIlHBMnedHKkUzlYbkmrmgx88g19K+k
jBGVxg1xFVR4TWk8JehQngSN2lY5wEP1a8d2XJZy5hp1P5/zhbysrOXHdDz3bRAesPT2m3Nrv597
f5+r0kVwB81Ar0UWOjuv2yo8VT4M8xYOlBEAB8igCEYNYg2caroVGRiGhBQA4hBIVluvASSfMALw
Li2evWsrnJvOle0Or8qAN+BKG70SYa5ipA8JZiGYtnGnRSyrlnNZisUnCseLWuFMZIAOA6/uXOUc
VE9JeQHr5TJzcWEct2Q5ldRce6/ouJAE7Za1t8ZQcuxB9OxQ0KQvky6rq0Z7KBuA/WWRX/We/I3a
6NF1sob+7h8GZD1CA06XbXMnjfIDHTxzpsz+aK0OVYTVMTKvnDcmdHgUdaYgw1TZYU9+cKCc/Nbw
J7yZ3tYA8iqkKLIILbI4cfD5gN3osfAmYTmoBqifdoPCNznqGv7cbCS8GOPWcUzr+NCq9dCL9jb1
8TrlHsyapIlvOGt5R40uXGjj26gNMyCrjYWprLDQMe3lwg/NmEVHNM075nPSQSYSgDRFRgl94k3q
yv7Be6oG9vB8vxSjH5mdYAJKYc+CW+2V8+EC0ImShnm75XAINr32uxdmsDgUVE4Bs79oED02Djka
xKYrNBJ9jI2QSpTQOIR7TA869Hy19TAaorrAf4E1BVgN9a42h0XaH21PArYhHhxVEYP1ZQIho2N6
NvMz8Vt4fyucU+agMPc1Di1ETgm3I7Hu+5YGyKlFRgV17KiBX1khhx3msUQ6XSFE4Zy0hImyyr2y
KUKNOfudzHF9sCZYH+a4SrpOnXvd1yjoW7A1/FakSw5NkR80QUK46yO+cKUIPfJra8N4FEw4fOkh
+1kX50DBrpQnzgNvpsothib4vQrE/dRcjb4vesDpRQXKb5MKy7ty9v9Q0d2OJktFXE9WkLAfny2j
mABB9Z8xo2tAPd6zNjb6nW9oD+lwaanRAi130L2asgkNJbyjMNTb5rjOxgnzJJu0lvC++L5MiWmo
YYuY1znMnYc+M0/a3H907NvP9HVSSCv6euvMkBaboQyZkoZoEL2TrbUvXq0wz3UaacIrKco6Zhxd
Iy2bEgo8kHvnFc1bHK/HRr060tJPLjMnSg4O2tSn7Dk+inyUKSDakA7UR5L/1I2tsOWyVAaTb8IY
X5s/BcHa1PvlA62LmduIsx+uUDvMBqBc4A6t6Q509m3RIsvQqgmyUJoCDfLiq7KiiYh9qikz54gg
64hBE2tpcTt0Kcq+Kj9OS8dtkEhEqw3+gjlfq8PQoYIjkCD0Fet4M4h3O5MNGfBW5PHCA729Uz+6
j1j7b0aIXUfd0xl56wvKaguuc8Y+xH9Ajwh5x83SK2NeH4lNOyCJMsNcf51RIwcjlUyQdzLq7ILh
dWfkV/OYU6q0LV1dpX3CDIl3msMsno7NAy1LvquuuqS855E1dV9jax/HERWoaYg7w8SDHCdsuBKp
EwkiWn6wyaiGV0jibGF8t13ygTTBwIRoUWksmFcllbM6YFimknQsRFrUbah44iSkzXA1KvAGUq3f
vkZHO/UVlsgpaW+cZrnujNcl92KAOvmD6d3kWVdERd0o0o3N7+1XNmYua2zJwQo+AJ7xIXtwfPtk
GEQwxC2be2aiNCpKhObIatH2vsBP28luraI8mdd9TtDNWBmkMLpSDw9LRmByIhbjyIElCZMPR6Fq
k1yiQYlwdUlldlN6XEltPfjYL6xnYfUSUOoqzsqsXpsaRqInczoZhQWmS+UXEnNvk8b8NsaKn6Nb
vkuH963wZm553+MQKeZf6+AeRLt4+xHZJyQ5LFaIuzFn/hp0qzk0K30yu/O8PSI+gGIureK+29Qi
KSpUgoGzxo38ifNc2jpqj6nIYiiBF9pLyFD2Zi46+vbm3hB2HoBFuhWNtuKI9uUhl/rnPM0uik7o
vSCnb6uuI2SKdzQwUHhzgGa9nvzMO8ChWsHmXc+uvwdWUyCAJn3U48ljdxAgzUlZ5N2rmrIOVxMR
Wjedja3g//krtpf/PlxoYCK5PtHoIA6zWX+tFVk8aSo++bXnt0Mm+kO2paMt60gysYHuifqREz8t
wlJro8kZf9eC288ip8LW4hs7KeJjw20VoPFDb8Gm4nGkQHKzb1kQ90m9eeIOyTSQxdFAqks0OqSO
JGCkTH4sNQ2gnZFCbjYu/jijJXBSBCm5djc485Vw629azLduYSIfn60PqcvrxvJmos3rNtxCFFv3
V2/Q4NPjvgmscWTMjx7GG7SomZZ0J2bjoWu11wkAMGoIrY50R14tCVNsvUpZjNV4dpDirLCBoonN
Mlg9Eu8QOoUlviSu7eveFqHbmmaY2hVwKE38VhaDUBwfxGqv8y+tE3cQRq5TZX0Jubxn/vqs7CTe
k019lXt4t7IJxNdkcNdN1rZLxaiJNeEcaXmBW2ETMOI8jrrUc646UHOTQXdoHZZTnbYp1mgM4Rlq
wUYHn6LFAMgM92V1qcCIcTS84gR+JkMdlMGGW7t7S7f/DOgpj+VsPPd1T3vaKJ5G/xfZkxkoEIQ6
BU13JvdOVHFIDGiEv6SlS278YK8hN9XZNc6ei1dmUkBe8PleVcD+jFRpe+vLtZBidiMZ2a35pMW0
myDsUc5b3jYtCBmyMx+DwHnSeyp9JwUP2c8mhPgUjTX9qN1sKzoUWrs3avTRhMP5FiekCl5IrgFi
xBKDgr/17xUy92hIJuYqtNfTEeWhV5n+AdQJZzXM3OuK+WiuH+KU8bPeMXLCxqrQerr99tcln7a4
MKNqKeAzB0d2tmUx9Svx3y2hWW1xTqS/p1lW3qR9d7Q3aWsqnbNjYAxopvFoOFI7unXyOgw4WEfm
Y3tnml9ba/zO9V+1yQqPx8xjr71Pt0xLmwBgffPAlyzoVfuxGOiWpGa+Z9Wgn/tpto9ethQBQESg
oTQmnKK+ziejiICSOvMCAFD9qMIeem0eT5gurgjXAcju9mgErCG5sKknF80kVc6ehLuTi+OeFcYk
0efjuV3L+0LU/aHSncviQYhk1JLv6FaFQsdF2RnGoXMWpos4i7LqluxLBhWqy86pvnDojZ/MvLMP
8wTFc10W8gogi+9KjTBy2cztgUwmGD900wxcXafCth9MG7wgCLJlPyq0yBnR6RwP1Rv78XMei/vK
QPC4bjFsDCOHKcPFabZX2ELs6Cox3F/wXbO9tWh3tflha1V56lyf651TWNdA1QXg9CyhKx790stC
C2VTAHGGpZYCZLvDMQbCYPEMzOYCU4bCkhSmpYOmexNckLGYe+Vz4VsNujAAXfZs3hNPF2dMszJj
hjuTfOpomuZ8xlzWza+V4r4gIiJiBqiRpdTC1mnnkzm0r2ij/lRTXJ9k/CjiGcSdgh4Z9xDPW87Q
vmkmm3uOrOR0p7vGPVplbEUWxl9d0VTTx9akUFuqKIv6ajkMWCERdxIApFN/MUPPDrOh7dy+a/dT
5rTwgVgZutbRInOhS7pgo6xNcSIZnmO9Mo92MrBzL/P12Do3Br8/Rok+eW0NlZA9oTWr/S2GUDHp
s5eMfDy8SpXKb/sy4UQGkNRPLLVTjo1ofi1CZsQmDAeaMGVt4FFnjalyRIO1ZRByvUm1PMpNnWCh
va2+ls0jOsfbDJyZZNYUDEZblDNakn67FpQLvFEhPlkZFMTshiw5NbxEOxBQlTqZ7GMpPxTRsiQ0
0W/U8GqPxfI8LcbbEmfnyk0c9kT/bTC7ER5AB+/YKq+HWFUXmD54KxApChLnSLRJjR32wHcMc4Qc
F8OxmfxrDC3kuHK7BLCoQn2DrfkcMzXRHigxKrxklUOpicMgr6cru3dJWXIOUJsN6k5qq5KwxUEl
HMDwmU6OwRRoXhf4XP4vepJc73i+OwCpCEAdsByMBlPzKmuvBnTM4Zw54ZBxCS3sXFrcd8hMad3Y
LJ2dMX0A6nrIFwMMbX0TC44J9KFuCv3oxKTRpTXLBk5ohhb5tSic695Y6qMliPyqGUOMW8LsYKTX
wJqMS59CtZzqg8uiGtPCqpDxHs2aBEvLHnLuc+pTjQm6BgaVCGEZ4WlKWI4FLk6uRW1Am26tOp3h
HC2Xsdx04I8jtSWn1wU2+1lcuSjaot5wPnsp5cF0gy6Nx/MoHnHIYyxZ43MvOMUUGYoszc+uqq6M
/CKVoeGlp2z0HpZx4N7N0rsFEyGrao2NgpvBUrA+SpuNt1yxhdHt2M5ibIRx+8LJzQQLmJP46d8s
zC13c8I/WSNxgpNGlJQNGqvUoPsutLtm8dvAdMeitsN/DN3KnioQX36ItAPHRT6piMkbwoBxVGFD
d59hHZmT23RxmeSVmQLH8RvvTq/gtPT4dNHW46IUqLszkd3Xff9R+CXgLcfECxNfdHfU9/EybrLo
FtW7T8Z9wcGwiRFNoGY+0ix/bsXq78HuLKcZpER169fxN7FUOW0EhPjAGB+HlqbV2K5gnevl1uNi
izS9enPWx1gJwP/17zVPP8rtYo110dIhoXdRFUyHE+teeiQBy2bDKFjhbKTuaYmxpTt4lZyedpGb
xpwd0IOkOmF4KyylsFvSX7YBdEKaKxB7cUhXSFzL6F3BDPrOW8KfNetY1vpymijguik5IBnFKjDg
Rk4t8h6BeRYLDYvEEALpxeaTHgoZxol4LtyZIHSgWXEDLbHsSDWv78Fq4zkwdSALw60BaZ+DgkT5
sdC57KYHpscvsTuTT7eRTFtwF4W0gORUJt4Pzg7bLfVUVZI8eJm8UkKp6x7jp7JhFan8y5AK9WTN
ihMvlXlrWfE+PpjsKlSFur+3hXwxC6c4+HpHUd8ubBn5OH1yhOhCqEoLQn+AU9B4PRbZymTSTaZN
z/i3ORJfGPaxawXVIOOoEsW8Q3xzwBvCeMcvGYShyoXfs+wnVcqj1uPF8rEnGbqWHGlOZsgX4vuh
HoLVcGwanicxdO0ljrett8vD1Bk+Xc27z+PsqkfxRVZzD+yPUSNtk8vsOCsA3yzw1+V2FvMDCfBn
GOMcZ0ZdJ55LP9pZeeMBoc0KTTsaVISc85wqdHAmLhKPYSf78pho7a6Bd33shtUHaM0CXVj4u1kC
UqT5vrwgJj3n1MZYSOzDRIG4g7dyBo9ynQxuTBfC3BmAwNq452iJO8SK0UEqzrRsLCZcM4SQjsTU
ueorOPBKC+q1t/ccboO0M1psJb9buEdh2WfY4qzmj29khBq43GGAsE+pTeez6th27Z6BDFFo8Kk+
mU0+QRHdbBEMGF3LA83GN2as8anv4oaFO8WwBh7Zh3TVoFvfgR32uGz/eRW9mBfw+ILOaEV1n9T2
GpBjjH9E531PbmuoIidOnqjdsb1i1+dtBjZWuT4NPUtwszJ+Qm5td9WbiDuBL8XBep1Zp2laH7OW
NnznxJ++hWdp7EbEZSha+1SPcWvBArImRvy18AYQGkCeXXPheEPXMtJLagIfpg1mkpjdMEGHro/O
BVjWJql9Z3CgH12HXcDNyGLlmEeXFb2bPt/CzL8dc/g8YhluZ3du7ojT5EqnjwX2jKT0UK6gfsfY
pG5hn45MGI6xtrRRut4CpAi6nmkUxs9Xj4krj0igA1MOUkA7qNa2MTymNzQh6Xd1UPPalvoNdAGj
Poq7eo6hOWTWsW5s5jbf/Bx5YGgYCgs/TgP1K+muZ9p0FK1WeW/RC6nrejrMzUx7XcORPogWH1WD
jtzsWjxOq8PhlWkEtNSwXkFs54V/p6EaqYvxc1ni97zvHYSomhY65UIMJIgtxvf4WntuvjLezxB0
znk2PDulfGLE1+7oryx7tj4SsbPidWGQ1NJQSe0+pKcvqGI7j1Kv+OYIxTXQZciYUE7uZIKWQnlZ
hy+VTb6s0ZgvFjQLKmFArzH3mb7ZMg00NITFMsuWWnMYBkDAxA2QGMl4eOrZ1GYdiQv+TGKSEtKP
4VRwwh1g8e/MmRFJB7As0CfjmHkZjvG+u8FQTX8w4zwp7Uu16vbFq8rbLpH6di0Ml6Iaj6le5GcD
7A/fmF1RjFrysNL5A00KEtukrG9AT4kehdDAyqpDeA8tHX/iCqxOjK51tn3q1zydPtosZ5xA/5Dr
idZJqqO/tQd8cxbd6836X6T29gNQkEuzoC3Sx5cNHt2n8Z3hQ8Lw/d917/swPPQvDm0Xko2uelf8
riwqykTGZ3I1+G+JpjhJ97eln3ZhYjlqN5dlEwFBhObXvegVrSigeTNr6/AxS+O7EXcslojqxrDw
vrDDXlYciHbf1EeCJkLDRcbYxIe+hhIMhRS/sm8UYWctiEkgdAblij6GkOuOs/44mW/Izv6IuOaI
uNDoNSu6jj1DjiKOpD/gLoM4vDAolCnimhVXRajgC6AIUHgHGIl0yG+CAQTQvlhNkzocTRTC0F07
Vh+uV+Sn2F7RFGJvIMh5bi8N7dCFKz5FBcTblyhmzIJNhXmAKDemaXLTmkN/9gv5J+f3t0vlUu66
PpYkLCQg3NkO/Pkp7WdkeHWp9l05vaNbZPYpbjOldQcTRhL2wj6gCYRyk1hS1g2T5pVK945BK2wV
z9rwkblwF/QV5UDt4KdW6xJphvqcKjdyGvJeQfPjW/+jZS4AbPr1DCiAWVu0o9OW6Y52KdBbBVXi
mdeGvZ2qauvKaNi9LFKzyRqv8UfLB6HRgiUpoA/1huEPbcpgqKvHeRGnzt/7JsehzpZnlTSS+nD+
z0f99tHfh3+f8vd5/3rKzz/8PzzvX//t52v8fE5rYiSM/98v8/MC/7zW//FL/f0h/n65zbLOCPr/
/l78b7/jf32pvy9j16FVLt4JuyM9SK2ZGFuTIk9h75n1OSmZViKkskS3Bye0X7d/10VVn6263Lrq
22NjRq50+fnsRNw2MsHtCfTiiWf+ecI/z/33Z7HQoa3dnpom2GLZof77+J+XsqdSvv39ZIs9GVhM
efoZrRPYUZ1/PpKJxpf8+fDfj3P4B+s/o/gfUSltXh7/fKghaPrP//p5vDjbkODfL/DzuN1G+X9f
/+fpPw+N3Pvvy//zcn//6Z+X+/v45/k/D/9+438/9/fF61UfIy+ZP4WXtWfgcFJnluw0Z4If7fqY
tHwonA5R8c9nB1iZ/3n8v/zTz2eZJeeEK8/9WQkZHxxtaC4I5t+RLb8lmYYxd3anc0zXaIC5mC4r
v4btr8EqgBpuH/m2dwYmwsTcKzhb+BOW+AYbU9WAl3BmjM+tdaXF3q9mpq4qxkVdK46JEhpc3v5B
s8Q2yMCAJRan8FLTTm9iBtMTugLN6b+X1aTDvfGJu2ok4mHQ6zDBzB7VZf29jusj6sQLGiMgepJZ
O6ORZTenzQxjCq8pRq5PjE76rhuCOfEM3ELlfQLllS+H5sM0GOHBO8vaEaMSp/awLpLIckEXENeS
n8r4BkexQPy/89J62HWdZXGKvK1q9wOSQ1jKugHDX37wBe98NS17bTALtCkIuVIiVPxKf6Y1BPmH
rM1OD8etLa8vPRVhV9TbULOFjIpIeYmN2xQ9t7KFvZcqIQgiNhm4Ze+5WCVhizMxW00/he0UgXh8
rq3CYTQ2owhZMny+Pb5Zy77WV+SGas3LoI+Zgze90gNTLL8ruxdBUWA+ckwaIXmiPc2le5iqfniP
vYFKgwiKIpnd53Qra+uAzN3maTAzSnD13Q8yuSB3TI+dWKNujE8LFiO8wNUfJMbNbhxnDN5UkfHY
XqfLBuXHChzMcUzbIwYp0q8zaKlrNNSYBjhgnaFXKTiDGJe7EdF8u+DptRvmzAjc6/fK1x50KUzk
dAIttqswRMlx3pVxYex8T2v2DgIKVClaxKzlHZpv9Z52z7aMxSOjCv6UmJ4L2A8MPHe0sj6LkeRo
JDJmiIZ/Zc5pmZ+LSuPInLeDm9Si1HJv/Mn8FNpGIqtFF+pGiUq3swj4rJrkI+4nLm4s4I5ms+lW
aGZN3XobKmy/sZtd04Z+9iB5tVtwBZDG62UyIDT0pHhxozD8ugi7fcssGWD93tFsWe6MwUUS065W
4Mi6OKVa9e6jM3NbXIZGGldX5MOT5cFUPWUIjEKHBsLMyXp26CdDPXsshFCRbzaIymrG9crfVE/V
g03e9zp5c6gB+wgoJsjyS4z7pYzvMvfQSwQMnL8+a0GTGhS12klAzxVMuzs9s3hL6WNO+ow4HQfj
QHeeyq9Sd4gGwDq9uFkJW7Gn3MhVr2Gk2SCNwx6RoXRwhnbjH1XLq1Kr732TePsin54t+WoWWR76
VOV6SciNVTIurqyT3hBmBRINv5YWb8ogq2cmS6hBIn8R+MGRQKjyMDAXCZjKM8OPh6NXQcKxLAY3
g7jgua53pF09oZegY2/SCI/74rMV8MUrtF0buaPo7DfN2HxImSHoBTQYDhrxwDVtBuPECNA+6gOI
sNVyzrpsEamT0Z5rCiNwLUI1caP1YARs/if0yxrzMeou7znzvENhX9fCp6QTE/KTKfs9M/uBb845
fK18xCS4FjvF0W5g5iVExfesXCbEU/U/3J3HcuVIlm1/5VnNUQZ3B+DA9GpJ8jKoghMYgwJaa3x9
L2SVdWfXm77RG1RWRGYweAnhfvycvdc27zhazHfY0LMzJrJDs/DxSfFWm1FbjtxYIWjaBNfr/Ndv
G27tHaFk88Xv5lVbzJiDLMdB4bf88q9/1LSdASL87V//9UUta2KRiP6SikV3/K9/t3yRMdcHJPn+
qcrqYt4LqwOtWQ3Hv/6Ew2Guoby/TGQ0lRI+gz8ab8B90L/I7tyYCuN+Ag1WdJd+zm4u5OdDI9U1
aKwjHRtWyiA0N/B4Zz/30MEBq0xHKLAY/yCTRLgC75LePascO9Jc0KKkY8iE2UsAXkjJd3OOWVkP
G1w472h2bsivo72xaCRVWKtzmoFgVRWiCIHVtnNTfCreqafZvSUZ/kEOFuE6HIYpqqHxhB7arvBX
OZncWKlpv/L8rBR1OgpLR/NcjeTBV0NwSoLoHWyZv/jdPzsH5n0Apo/DLHomXnAQTgrFVYBoS+xM
gdJE0ko2NISIifkCxwv+A1i6FWnBexoI49YX4oH4hBHAiXWr0ONu4DugfQTnzFtzrBzn2zbIp3MK
NCfVPDDSqN8qmaG7c9oDf2mHjM5GfuhxVnnB/y03QZJduQbvXa+f+Dy7QNnfUsS/PJ1f7d4aSBoD
YzTNb9mUHqqYDygsb+OV6b09y482stlypgIeTqi3kzdfIQapU989uRUUNgeqkTOR9ZQP5XYq2mez
yRBAIDsOB7EVFqJeyz+rejawwF+9jt6GXUvaAQb00oimIPU+kfT4p0LvTtPpX0aUmIHU41D1zda0
wAu6HRfRCtObz9RvDcU72OjOkTjCyVjwp3Gft/QAOlWAsXRpkEQ9sGY0wpw8PAVqL/lxTrNCwFMo
o8Idhb6z5ZDSKtIijNB/rAL0OaOTXXr7qdbuH8+nTE3t8EjCKUdsBP/k+m1NoidQCwcX0XVH3pyf
oYBu0w3JpynFboECtmbzWThdADm/e4mz+mbl5sVN/Q+koXCrSlRypu9eOBitOTIjQYwLf531Mf29
uj/2QXFrg4TEXU++IJ0qNo6fvU0Oj4ikVNzW05NIHezIzRU2/lNBXdA518kP31EwnGpcgKtQk+8X
9MBIEWC+txmZV1Ea8dgK/+zU413bOh6JFfp1iFJOjXbjUiMtXSmyHaL2ox7yZzVFR63snzyLPxha
qj1xMeSMcXNJszk7Guhr/eakNOgNE2IMRNps7l6ADfanfmb3z83mqyWqyZFUYx6l8NBCgu9DFA4R
uTuezAtE5XudwFPs3fcp+ZXSSVmpvjrOOZTmwS2PWoCmpBNorYnFurojz7SgXUHcFiAFP8+ttVXG
32MFaktYATTeEFMaths0aKQc6pBDMgAgaq/O2swRNi2/emW5ksewd/sNCjoy2tznKXSHXddZvwxL
XIzwET0tuBI4IEzHkK6X8ZGRCHK5kAA7TJh7NUmXA0tWLd6Ouw4iyK7vrCvpe5jw7BMgTuT+7lTv
F8eWsnBuE/GXDMa88QJ2r6L4wTq/6mDj7sruZk7JQOIHVQVczt7qsM83OIKqAd2t6qNNNuhHTg7w
6cS1CaYQ63m+5YeEjgCNYe247k8nsLj43PY8iuWBtKeNEfawy71LWdB3L2KfXnXG8Gd0fGa3dfBg
wB/MU6i1wgiwVhtLiWQjKqpNqE6NPZym+XOeFZHdQwH2A1wkeUgRYZ/wQcKo3DSkIUXU2owatzEJ
ECsj7x5NSVbHxM7S42dwkTCGteBqWIT+CsfaZN6rZfjftu8HvJ3ly1x0jIy78kcl9TWbF1Qyxedc
YiPMRnrSjX4kv4HRixJ7DxfB1ml+AkhCJnMXphF9v4lHcUXICD9El/uQ6T/Vfb/qNMyvlnOEiqKL
1RKgWOj8s+mDLZc82eIsuZvsstvWwwpW3SkZMyTU9P4JSGgIaJH4du0At2QjiD+M6+JCnPy+8/6a
jl1Ch3I6sCKYly6rgBVcx8ZEVtF+WGz3MCTbPeNlan9ASeBPq1NP4qSCDrln0QA+2NCgz8P83lDI
nUt/hGqf3di9S8SD1TcjWM622NFyRBwO5Rs1d7QZmuqn73DaePYCBqUq6IBArQFJgCD3EXo3mOXh
kiEJKsanWdA+l0X5OsyIZKbupQms3yyn3rqvWXKC5CyQy9F19V1eocJBNaZm5v0v/Ph3ZQy6Z5zC
Lxe3zULQ2eU45IwFpG4Uxk+XuuV9rcJDZloPcy8/NYOK9Rh+RlK+zz3KJMbJLBA1jeA28I51inyS
meBJVLXeZ3Zp7HPdPBaz8QHCkSHjwitgeWULB7HNlc0i5xaUkM7mgCEuZo5t1KGPjJxkE1mo3HP/
ux7GZKcqRkhmKwRDw4+StFBl6JHWnZ/R6Mk9zkj5hduQ7v6xpDT9vw6qukafNSfnn/b/lzgrRdDx
f4fI/19pVqsuDT7q/51ntXzFv+KspPtPyAymcF1tCynN/0mzkv9UWgjbtT3PtZW9JFbBQ14Sqyzr
n1Jox9K2jZjMlIoo63+HWVninxKItuNJy1KupR3nH3/FhAXfxb/T7Zv/+P3f0+7/M7DZkp5Jv88i
MV1JS1v/EXafDWWXy57hPtEe765JSCGsTzJx2svfLsi/v+/fv4/iJ/rH/yHMeAqKfMn30oRz8RO5
ipOdjdTRcZZMrb8l3VeTPZXdQGTU1OgVOG2iOr5ok3Qb4VlMCcrPKBt/SEJm/GDm38Mi5+EEtIY0
BR/HqzD8xNcwojcdh0KvRSZeg9nAw1Nnxwo/h9dCtyQgwyiJ8BH3kzPDSIxBCk+wkPCkPzpMzlZO
5t0PAeunDdDFHMRbE3HYzZ0I2rKfn/wYVmmP4DbRiCn9Wr2OxW32MWHWhfs5M3GgQGexMJ8Qut6m
1j6XhrhLm6k9Oiio+cTdFy8sQ1LSl8ol2jV2oye4+p+qH8WaKGRrvYgwWQicQyAsCn/8stjDnbX0
nedUs7HmnWuukTo+DRBwj5Ua3gDD74l50KvBtznZAMNr0/HYls6h6JLfJYIxLGv3iBsWzDjnSdt/
y11AuDayH0ysdNBGYRyBp5KsWyAbjadHkgc/SEU+Dca5YYQBKtALVokTEeiSPEf6XEr9NZR3/Tz8
kSSyrRlawR8XtPCLcINFCDHu8hVjPV3TQbwA4s4YT4OeZvBOR2dXzJifssiCaAJIUpr1/TzVRydQ
H4NeDu35MTNii2oyfYcCid19STLp9lEK+wVt1bdncbDxDfMB2f0CNumRcoxvNMaQNUXz7zrE+Vuk
xSeGq5fGnVDwSIBQdaTXtlOZa8dTewDkIUaohKME55ONMSTGxliW6yYcCBFxyZ0EVL0pxQXAAaMh
mFoc2f3XGtqYymy1JlyOBXkx/C6fIbeTAX/1M96FtzqjQ5Si9AHm4g07YjCRwpzKGq4rpN/FlTX8
iBZ+cpPBy0Dk3cUlmbs+HLSIDb0z2j817tMiwx1PC2LY6BodSIaPQqDFg/BnrVJSGenTIW5elDo1
HSevmZ+rOKZVbFB8tPOdE5FUVvnBCc94tYo6ts2oIS2p8kqGwzP+euEFG+RD0kmAb9bJV2Picnqw
MuiAIb+VDcHMtv1cEtRBjA6ODmysF+4iQq2U439p38NOgCUJBwegFeqqYKQmThuA0SnKZOcXPYS3
3gueG26ObNMjlTBEiWlNaPDeDsWEdaAtNm5n/ujavRNV84O679cYITKaJxo0iFcqJKorzjZM6cKR
8K0wxHOG1H5RWpZW8cty2q9i5MVOcvdkNvxCkrXAI7EvJfuenxMlU7DjI897aasGzq6R3KquWjKv
2YXN9ku2zV3eV+exSqNrBt++Z1QDMl9BGqcVtBoNjB0BBsC2TPdG0PAkA+cOXRe7Q34ahke77Xdq
cNe5p3HX0lxhpRk+6qnBfVWX05HcX0xRunxWsfmDtWadekl2MIk0XiUIRqDY+9+g0iymimTDImYy
p+hX10Yg+DoyuSCdIRykT0Bt6gFDGETzx+3Fc4EAZIoxaHQ6v7Hm3Yq+RE5vnpX3yUAUg23Sk68S
+oeS4I7BdvYCCYo5vHsL/FM1820YYHB2e2wUN+VZ16kc9tXiY2DehyNrSZySiE5Y22IM/jY50hZI
zmjrZ5yFGsdgQJp7nw4n5nWHEYQOY/VLDJooYWi+CLJ5SuOOhlyUM+YCTp+KetzmjIQJ9OLAAU3o
3BoeqcRehwZqcDdOh7p+qvyrKa70uPESjTXjR45Ch9m/dkzA0V0TrfNuq+4UpfZDjIcoHG/dWL1a
nbqUVv+cQ0+RZbsfxLQt8Y2bfUdKdr/DEN9oF/82GYVtAEzN2dh+9wDG9yPS5SmFbzFJ+qWm/9uu
THIUIViYzs40xz8VqTGwDGws4/HZBB3lud5rFS5pggT58Ki4qCZVwOkzc41ta1Pv2gEBMJqSSyAD
Iiuy3XuaD2NV1X3O2s/SG547MjkGCMhYjPVOOUTmhPNyMk1PRqz+5AZAnXDah6QFKTwCqzDGFFfn
900hUFuizoJuG6h9L4KrnUZ7B8mJv/Tk1PxEEbEvIANJs2DnRFGHKcv8HHGRtokw1shhmQl8NQZD
y6EyvtyZhXDKnHtOSH0V3xlmTH9kXpmNsrEnibvCjGhIlfWX7N1TmHjvWfthTuk5RBnoMnBIxvsu
ZwAtgX6u7PyjBUjAzAFe54jbwM+/OtQVpuE9ELXz26nlS2WMj9VQv5FN8BqU5ZF9yFIaOj/qk782
knJP7FBdyld557cuShWdT6suepURdh27GbAoSMzdnPyh/eIW3wo+up6P7RBf0c48zm1xn5fijxDd
LQ2fx3rha3YoLiAXFe4t9OoTqrlTy+DVxGwcWhVyvHxF+gipb9I85Vb6FSK8IQH3mjj+Yz3fySq9
ayzvMc0dZCr2C6E/D1W3Kcpx3ZTQWjR5Sz/RUJ5sJ25h+Xq/AYH+6uVdrCvMUujncd+8wag892Mt
gfpscyc4hxEpZ8j/arvcW110KXXwUWn7Q9omtx2wohr3TVsdJmYeDcS9uvGeclldZxq5K9saXjq3
3xt0nxq6KVjE3l106kuIxks+vxW5fDfG/FuNAuwIblUQJHQpHu2auUgcTW9ZTeZTXCY7F++zFSfP
YeM8tcPBq8Wj6poHI2SaYZU3V98VKngKBu+PG3PgEAkn8ISwbjTeWWUd/Xw+W6SmLPbAG9vlnmhk
0iX1hZS4T7DwTHYK7w+hvJcvz8puIT7mlYWDP46XuJj3VuJHlMN2pgRk34y3SH3ffXf6ojl1MW3j
G8MZnIsk3hDqc5MUQT3NANp1iISyCYMjyrvJ1c9R7gCfaYoZ+PoxLNHI5/2BANNd0ZB0jZAoMS0U
u/QAmdXRXw7e0Ml+WEZ5m2uSrweaczPyFDrsz9grke6wDI5efk5FuRuT/FQBII+C5qrd8B5l06Yz
ndc6vGXBe5/TG+D2wTSkWxicGXHhyHOg5JRv5aRp046/h6S7RLWfb6j33hAV7fVSjih5V0TuAa4K
eP+52ZOEeUaVSNVXd+c6SW6ueg6q4bkh5A0LPdjO1t4kVfTOY07eeW6+iowOp87kkmENV6vdsIdh
qnGvltS/xawOkr5DLMR5UZEM1vxS1ABaJJbTYLA2hXY3OUBsWCZXsFlgYCIEJha6luBkTbDW1bCP
y+ji0T1J9m1sPAXSvQYwe8ijY1dBus3e/Sg1Ksfsw2KCJa3xHi7ybsCnPgfNaXk9c6dd082jHJ/W
pdHfayIlU2EevIrE5NR5zvAA1YF/1+fjb20C6CyNTz8E41MX1oOFOr3D/L38L6GicL2lHJmwCBOU
5diYv4jENOxb2ExXkNfXipW2Ht+QikguprTnU554b7i1AXmrh0GVOzMQuzHChjglDx19XWvs17j+
noQmM2CJQ0WLGzfFJY+NY2DqbSGGm3Ge5Qyt+3Oeuh326xFXUISytggQZe1hXrB6qN8pCh9fFzcX
o6sVRmQEMkF6t8xmm3rTXQ3aqpiLlw4STOr3pwHbSZo026hx9qay7+uRr8aenRJOpIP6Tg7ZMSKM
tpQXG49B4UTbGTZDbd/NhKkhwMRrVYFcYRgIkhBS4qlmAfSld+zMK97kfWTaW7P2L5Z2V2okD5j/
lw7qwxGwGbFTDlncSZftIhbEHlcwLUp4WDDECAknVOG6fDjitrn8AMZEvu7gMBhNRppEsyWXayI6
csxSIsfEg1vY51r1QNOmq0vFQEglbSl2VGBvqdlw7PAO2vqS5MI0tA1d+lM+Xd1Cjvs6thixFDuM
JAefaaEfOivgCzeAljsTZRt5OiunfKwDGoEIP6uXqAlOvdVenUq/pIbxwCO5q6hMAhT1okQihFzF
A+xGmC1nLXKNx+iL5enggaDxtiKFWhvGl+VvadLmfRqCHx4phun7FJhn09dE3IBHoJ/iuNku9Ys1
+DiGGl75R0PNqHCWqtq5ppR7dfVBnqZEdjgf0Uzjo2eqU4ZbyjzAP/39EA7nwURB7Xibmosueboa
2CqNVe3ISLyTJDwwnF1ussIVmVNvLt9z1nmPzw/z2RBs+8ZhieQ4RWgHAxUel8i7Nem8D9WCXeAO
DviES5c8p3atxmxHuAxKfBryzbYAXl2VLTZZB78vgfN5dKlrwYZE6p//pcfiaCNNBWtNsbsquIZM
ptfuQ8vX+wrkKGbisCJmg+lF12rgx4v9k1Nw4d75U8rcZMTYZR7CcLrQJ9jgwsExXh67cOacPl6Y
WCGRhGgWCOb20YsZNFvDKI/maN130rlKxFq46og+jWCl1FuLTlqnRlwwGKlnsp1dIh9be1+bcE0g
9bMzXEwQLqThQS/dYYug2myuxZLNach1OpFxzIsfRtlW8OSgNlzhDoZLDO8S1Pf41kLsF+3vXPNe
rNiuiUPR22yMzh3qDpQXYFeNBxs3vCd47FPv3IbDZXme8f1tMZdtva7ZNkVwoAu+jyNou7UNcXbt
Mg0CkLFSsbeSGJ1kP1290T1mst71TcimQvOzOCT+cE0Ca+eW+tGdnCuoimOLIUPS/zMhQ4SdvgcC
6tko16Lk2BjeDd0luyKZtBqbWYebvooYC0YktInimBfTaUqTfY6HSKTqSMNoB75r7yMpwda84Six
aQDZeaXDc2TjtCXz2wy3kmdrWc8ER9yB6VLjix2B2wzs/8REWU+iOWH/3S4Xgm7NTqYtcuSMHjWq
AY9cv8FMX8uCuKL53enRAYXhIQQ/v/xVoZ4OI3vwFDask3qvEtJMBwwQTnBwgGKl6oVY2/2yFlZW
dCa99QTyn8mAjwsqutJJualyfnMBssCVAzrWPvutl2+GTD+P0HWbwL2TjfHYGnJvqb0i4nxbNPGl
JTloTZsJtErqcbqIeCGm8uDk9Rlq4XuZe49+6bzkNHJW5lR8Qxby1zY5EzZeIgscU1dWT1iaaZ5n
knTYaalofSYtTUy0b96///XfNB7W9WSg4i4GtHfjE28X4/sZ826/wIcGROIOSjHU8+6rjQUfm6h6
CYyfEuIYHDNmIJlAvw9CDZUtE3eMxgZqXDj/CEPRhHDma7xHGjQ/+FZIhiFtGZRI4QJNELOmD8xR
aj1FomLwA44RX8/8khdkwxZoo0UVNVucHa+xDaMpCI0zUnmDOEq6dvjB5TZZ4Atj39/XBux8MkJW
2sS3jZhob3rqndzIeteBC2HS8UvQwgWAxzefmWCAFciBuclvJO94gCKa4p0lmQvyaqI9ZmkD6BeE
rEyN+Cmn7HumT0caA3KSsRjZVrQ6VgazMwPChniJBF8b5alkI/UzZgH4D+qhp1eSh7B+ekH4n7sv
HNmzlpTzWs0XMErbQLCQ+cXEyDXDJs891TJkL1Ppd4i0eW0zDRJO+l3EBu/gTM8I6u8P+Dccivwk
c82FSsk+qfvxh7HXfZ9wQwrDaVdwdrplvSBzqicYsTfuqQGxs3B5gwCec1tFb7qa0VkbfNShVS8W
KpcRVnE8qHdv6u9Nzaexkm9YB/eVwjGHt7tZ6QlVVRjv8Xd+tN4yCqK/QmPIfwosiYeeNR67KvSK
lqdRRDCJ70xFoM6YSAbgxUfuN4+lzWwwiYNPANaATk1S+eJ7h4JpFcDBXlVc7cZAa2QmaHrZBJw4
OtHRzQ+jo7nyA5+FPK9oP3bt3tGMvGK8jYjnNiMnhHLkrKf54egSroae4FCze4F2SZ8C3vVOzJzI
bGJktsaAOBUlN6ast7rnrgvicRi5TsH65k80MuoybbZVHPzg6lEbk/V8rav81hvPE/lmx6ZNXmrD
zk9GdWVoH+0LNdFZIM1llfiQAgPhvBmghGl8edV57gAIhh+TiogX9fkJyszGe6rLM/zYPdF0f1yI
hYCPyLOrq/0QANiO96IOp93AHL91+NhBMImlwngqnAcrcKqz6RvbKFXiXDsOgLk230y+V+6YIv1M
c7lRrb4ZC2sK3OXR0h7vAtYhP0AhYbrAVoci/gLNDUYzsJ8zf5khjrTfKjRotIb/TLbx7jY7V/BH
Z9xUa3e5pGZuPEYhSPw6pbRvuWQtddIm0rswarE8LFxLHEQmkKGoIpSERmotAsD3IaFGu6ZivGnz
e3JGGeSDAcczBQY/GKYD3qoad5uY1iqTpCbq6s2RpT6J+3wUCOXHYdrMac4LVxrzqlQxe6prkwGQ
U0hV9NUyIzj+dWsbyIUb2ySPD/DCpqrKb6PMv5Gn3Jdoblei5DK0cfA7Uh3pyzXTfij9/rmpCLUC
ybRyRlqVQTycZB1/mmB9MuqcMWAtXValjLH8jpfpW1k1i75rvSW20HewOtbLyryogow6ZI7VpNe0
bXCauyekp/M9ZFW4M934WNjxR4Z0DAIee2ng4ksel+n9aAo4GHKmarqFofVu2zRdazc5K95jxpAc
lUiQXqi1713LioCb5p3p2wE2zB3ouG5tUWDB4QPDEuVXxyvJCkfvnOGz2QIkjkuIN5boN00R/8JA
KdclIKN15PX3aebkh+qzFTPUm0qcs5RSIuIvi22WvoFxQ75sJV6t+82EcZ1BXv1eDtxdRCus8wEP
l0WQJugMhIFoQ+FPQGegxQrYlbiBfebSy0xhwvV9+hmgWcEP3u/7fjwT+Hcy5jJdyw6+cph9d2b5
DbeCK9GR5JTM28U1M09WjavbRbFQmOsugrxetMDemAyzxPm/aHOwkbWcisYu2Q94UcwksxdlCV7R
Vt2KGVaU67aPxTI2wVdcY9Zk4O1ZG73krGtveVIbhLGdd+f31A4qH79DV5PabZqHzutZslTQ7CaE
FZgWezZ/qI+eGmmY860dN7pMlf0tKi5TJbCsVTgbrb7/1acuKx6vDw7Gu5FYtDYY7slneASzwZ5h
8to5Dv/I1HjjfiS7OdIEUlrBC2d76o4lN9CfYrGaRmgXMj9O3hTuuxa5qF/1rxG9/WO9TKUHBPTk
Z+IPRMKa6G/Pl9RqU7JDAqI5wIx/lrHXXNIudWLTO+BnAG1ELMcmtxzQmChWDcVZJWCfRztS70ym
UlALrd9ksj8BkXgblOvvUCVQvKLKj4rwyQtM8tDDfnHCmhQ4ttHQzWg+Ep/s37h+EiQcb/SwxNM7
49Wt5k8AE4xTnPy7KWu0GhNWE4sHxSlaOhKTfp0z5j9jb8S7UlOyFLS/NAHhq8RwX4uAkHhhH7uB
RXp5THBn3tsStcGI7ovSjtvftibWvzJEqZE8OcCGYTsjEvKIYmrJr9uSqbMPiFEbmWIesjh7nI0/
dpEoNEv4K2zLGk+2jRN9iLJim6IhYHBGCGgLSdMCB0iCNMERQX1xSUbBpGAtLOk3Q6EYCQGkwFhg
lF313Vvq+tiY6wLEXQ0WR47GXjAyPXSGvrVlYF64ROYlivSrFahfw0B3NfGyaI8/DeOPynBfT6QH
RQFNvThsYHr0RxSzoGYzAM/hQCVcTirZ2VE13rwh87YNg7lNtLRFSyFJQYy6m+gRgBrAkVROqSlD
DJG9h5jICGzMd1mHJZhhiTElX4g6Bd2R5Fp06Zs59+ohz5402aR0nBCu5pG3yRWnpcLBslObnzYM
zYvyoMcN1kQNH+LfCkLgkYTZMKnMdniuI84IHWeept0wdQXeXdMHavP4ZkUhruXG2gQ6WUQ0GF6t
bnjyUB4cqMc+smS6WhFDAlvaDH0qGGiczF6AItBRbuv+IMz2MUSXszN6jE3EHnKMjTjBF36449nB
mRwMtzgvyMicQdW12v7EfQA4dY44MziHuqfb5BdasCEhuRuRHCUZdsOKLNDEGCFsOJZzQB3zIG3r
3qmstzExBHTqMERQo56GvCjXeNyg6JK7mFTEvUUaLZ0fnRHWbVDrFyeWgSae0bjL90CSdZd2YjfM
5XzsCeFoS45iQ/rcLgThqWyPWQpMClwKgpL2I56FuKiOUaJlzDvi3u/mMWZa5HuIv3KOnJiCKf5y
9QITIqQDqYFl9ElpHcaGDUPaxtl4CWn3rGGUjhA1H4MZiWpHzUF6Um5goaZV4UN3QHy2vAnbQI6/
qYOmoXo30uhhKnsKuRITthjxYCPvswn2RUf17BZEziWG+aoakrM5PbIKJfObR4jXTnXW3m+QmoOU
aLdkVGwMO/0QkslQ6NvZ3tIfWJPkuvNKegRh+6bqQW5DWnO9nyHvnFx0miksMrSwoD38bAcoA3Sa
R+MpqTkxDh1DGmCutFCSYptZ855TzzLLpiid6aMONVtnRDoABSYUOclaRAscnaG50K+oFEwS78JR
digViRHt/bWGJQBMDaiYL81wZxrjG3k1GjJI62Pkjq8Gs/SCrF3m19VvM3TUOeO7MRbg6TVKuCku
BzOQjt41bi49AtsLjdMVeVWcLrrEJkr9K3EUQp4yDhFfo4+pLMIoHUzOXFnHSpJDAcKZXI7so49b
uL31eGXrCQ9lduyUR8XqkFTE8qGOiozR0QwgYMUNfs1IHgkqLM6GS3tSF8z/JrgekyPag6PHt9KO
6QwHvDtzTFR9gWR4KqkGStqoZlxt0xqrhO99zwJMfJpgrG+rP0GPg9wtljlXYJALNUCLdqiWnP4s
QWccGrM9p7K5MXkpjmP2A7LzN9PpZLkZ5lrm8lfZCYzvLUcfry3+TN4VBQ8uJ0/gOKziBxH3gEKO
CdS4U+RPFzy3IAeCyEOTEYGyMiEuGPYrDBMiwuRpqDGxKyvFZd3FycWpEc1tsxIUSc3ZjpAOuHCT
2hbUPZswoVaQeQSjJXysK7hgHNkORZi1t7GM/+RzgvRyqgSdbEWuVDJu9Azr0Hc5d4wO+ClFv10P
/IGgAPIvRe4i0kdiZqfzazT98pExwPpAs5pX2loPfbRnHvoItA9tvUydHVmZMqKrYWnw1tOEjDmu
TGaUPuAIks21jWmRn6Xd8YNnnFjaRbwPf77U5w4OoGbnw3LfUAVhZDZKbCAxbipfBdbVn2OM6Ore
w1K87vBZYEjwjnaln8KQpvMAPQrogwHaodCryOJdcEnlRXQAdyg1qzXKi5OJCRynNxGqJrkDyWxu
Y2cMYQq8sI06W+nuR7NyaUgQYatjDKrCIxFg0C+VObzKIBNbhRaU/IAEFzgwKNbyad45Mvvdd5lx
mGYWdUSWG481cZ00LJc9aGi/C9BujdbVq/pzF1B8wG1I+MnNLXELF15AG26wf+e6zOlATDebMq3x
NpgcK1OpSTyLELMjN15lru7h9wTVpnXcJwTbIWAZzag8bO99wnAO1ZJGkRkRo4h6PDdxBz4ApnSt
mSEyULiIcBd7WXOxSBzdiJJef12C2YErH6jMJK0vv4Mqlm9zeqxWjCGnceDKtxwxzJpfVWH9bKgE
yC/Ngmocxg0jFq6fGxqbsuNvI34HjWCdAFcyCAECQV27mXMa5wYbcs1Eg35Ss0vjcSFKsMFjiEV9
FJjb2qjRPzPJ2Uswl0iGEDeWHjv66E5btyb+yrAApRXIL2snENQ4wcnx2St4z5c+l09+nOyW0zPw
6Nw6VyitCdLDPUmDbuOPD4zVgCMDP8h1dPCN9hiPVbDxe9ID3NajVdFS8pEg9dsW40NqQzmv6KYR
xQqA2Ic0rwFrQtKmap4VcG6proONbyNYTBXajC9Slgf4ITNjSbC9BBq2S3VcxCao4jZ0Fz5khyPa
ZZ7aOjBhp/I9MfyFDReDlaO0wJFPuhFW22HFXp57S5DCzA0cPeDlyVhAMS9s2hSTvRlpr0bWcLW9
4tlr1GUQQX9nV6SSWoX6ZUNpEUmwC5Zzb+EztzBnU6+n8hrJeXzsPeNJOtqnc8Q41QKp2K28gERX
M00OdpxfHKd5omhWO/td1w5L0HznhhBVcjN5TVO0RaksL5ZAHTsTI1rlM3nUZfcdBQbOmHj86JEa
9Yu7MbA52WX44siKsNaKRdFj/rUxyaeEoPRYY3Tfqsb+DJV4iGdvT2Vup29aNyPAYIlIRsBl4Czz
e6zKDqsPuBu98PtqAzFqHjwqJFTYh3BOOA7vHKqtTTWGjPB7jCkU6/sUzzjt3+kXhCiGaT1Ss95q
1v5ikEyj0qDvwdcAd7kvA8MDOwPlx6Zqzwq9CHPBPk0z7QWLIkjXZ6CYx8y0vfsAJxo2eW/X9MQZ
k3r3aXVEaXuTvI8y0F0zHikiMsaVlWr0WHTWcH5ilFCufc6tEryqdzaJniVeJ3HXHbKBteW6d+TY
3PcxMn0zsI9Vqr+KuKoOdc5UJ+wTPOUq+qwkMMOSqkZzNVk+6TAVEhmRgoSTLZS6JWU5NvgeIWCR
I0FCCLKamgGU7/9pUu8tILALu3YPx9mtTiSDfwduCQcmxE6EYf5I9+Sum5vHwOWZrPpjo7t8O4vp
FVruFp8Z4SkNJnDHGc4wdMEgZlSKbvpg/Rd757EbO9Jm23fpOX+QQTIYvMCdpHfKVKaUchNClt57
Pn0vVjduX/Sgn6AHhQLqnJLSkIzP7L225nhwmakfe0a/qQzWqimcjaEj1ULYsSdiZFmluPOExcsN
jPvUB1vmDt5KS9yB/jj/rd2g2zcqkDN+mpk5bq2uXHcVQvvRN69JisDdZhxNCWjuvNziIVBTPE2T
u0POF60xhv31wj0Quf5dD9FbB17cmJUtPL0yT883KpGIAUa/2qEB3AUabIkqeynCiu0lGLcis/aT
y26sB6eo4VuyWdNbSKWomXuyCEEabLtSI8FQI6Z0tNR+nMjtQOoPoWA49XLkUc9qg94/ITyOZ/XS
HLVbUTbrOI/Z80IlTIYx26C0AMNE/DqCfROyUtStrMJ/wSpwTBpBWlMa/zphhk1g9EBq5v7dbEKM
E4oYXVfJJ1H+orzEV6rbu5o4YRixt7oIeGoGHkr5CKiHZRHz4yAZoimE54zhzUBktk5YdBWxjxQ8
du/Ynx5NAwa6XnEgkz22nzHmfNaAfKtGvzfqa8gc/eBDI1vbbEOl89dGAa1zZrOPBtOqN3jmoqQd
d6YxHW22Y6Zkq1QBxPIUFZ+TY1hIS2T+/O0rqK9+YVSJIsORgEM/IBDXnuDSuStLcRyxaes2lf+e
asG7ThmYBJhhpWXI+bOWm7FsNpH4ZD44ritHNxdNUhnHMSLYh2AKziCSAz1VvXckbprgT1iL9qDS
bR1Zvvse059uMZRA/naHeEG+IZRnWJyGh+gqxPXBwvRR2iyr0PrBr18OkRnvGYIQF1Es7QHTYgyM
MjP4VVMIntOpYfU32McnJhfzDGOg9uMcD1W8A87PYeYgXWBavox18KutsqEdZo8my6lSih/X55Ii
7p19T3Fl/kuaKAkIyLxpPLR3D/guGsMI+7Q7PEs0gLSrF4NRnOmrl4gkOEhuv5IDUeTvA873FVkk
T5C5YJ5MLEONVh1zdPiYa8RceTAB8PON7kw3nkjdPhH51iYh2+SHeEnPuIOAZH3kNKD3mpwzunsq
RCpOU6ef1XFokHNs7jrMBKzsSLc0DHedWdz/Gq4oHnNg4SBks6UllmGMDqNennWoLxv0Ux2+Fnbr
gfvPbyNA+Dut5LBKWEiQhofuv/mGv4IakkznibKg8cQD6Dw2Om4Ka9XgGBQciaY7s59axHw+y0tS
jNg+ZWBVnNJdOh6/kit1TcYs6J3MeMsk7uJyvHUZJF/YhTnbBpKVar6WsB5MVILIO1gxbLNoQG2a
E5TlURpCH29e6YmABzLMx9v5T4Ap2hK6fpwTuwyOke8an8q0GbtF3XEcW05wQNhLAXYhaXSkEyXv
No4AYXnox0KPdCUESjtLCxElGO5q0opuqTTvi627uQZua2yKGq6lorQwwu9UIxLcE86NGcWJvoNR
p4EGrM9eeVzt0IL9UWhC+RPyXANcyftmPXR87TrWk01GjgpROcqDiaGmk+kjonJx7RJN5AH2SLbD
MASrVhkoZ0If2JOPkq83sReBfthyaZG6QMdkhiX51B5PMmgV2y6ZfbGgjhkX10voFwUIk4OPdolw
AqZNDDl2epfcKTSfYtf5CGoEVE5UvjUSYajsygMrtNXUBDARM45wj/qqKymbzXYP25VCsMuNZWuh
IPJrzFUGJA0JQ8hIh7veaN8RSxfCRGo+4xZUEmAUpLm8y5JWsBmzK9OhZqXjn1g4aJ79nwq01qpo
MDwHfvhe20x9xolbl2YRiA5BQ52vHuvEcNZOXo6AzbUXG70lMChytzyoSK09XnJpvoAEoxS7jilj
0dQDuVj1uVzSTa/bxvyD1PTWRlCcdKhMnmJOSBYGUyujWmg96j6CGwWdqLPresUjs2hPosAERfI2
0uIo+7HIqmBXpJ6t2icuFs8LAaR+nBaIJlxU6NDnS8msl+kDAdMIy83AunYW5hcnHj9lF98RGJGg
FK+LqnzIlNOu7GZ6EzFKu8FH7y7VZ6BRG3mTsfdauTAZ8KXSeYiT4Yc0PS15lan7oQXI7SxcZnTp
Y8LOkyHRKzqmAEU6+rmIS2jZpK9Ox7iRvgkSYwNZpXS/+qncjKmpVm7nSoiIMBajvwKJ6RqXz/vY
s3QI0GW30U1UOfsgg+ivXpXHEpmqPyWkucT6GSwD0C4S100z33qacRK6C+JLqhMtIcjk0njFj/VW
dPpbr6sSLdSXXdhX3OmLQlJjjPN/LOhsp6p58W1EPOzXj16J6kwU3B2qKJcKah5h54DaHGB1KNCr
HyWNvVvGV2htD0EBZSifX4MeBccxSw7d4CHriuoN/C5kCozr4cpOisldU6LbwMBMUcpKHfEHMU96
y6FHT5jm2SvbpmfYjkc7AjfNuGJHm0pFGQQ3XaMMx5CAgEU+qm6KkNPHZ0cTD3CMSZr0v02FTsf/
kS3OhDaIn9M60tm4g0sKzS9nxAva6f5Lr2fw2K3xHA7DK/TACO8aMx5Y+ntLkDwC0R2kw6OcBTZx
x5sqU0FvX4onqeerujMWgZThUprha6WVb84EQXnPgfiVitZaEj8XLLzSBvPavYs+GJeuyaJDI96U
gwhybBWSuWAfSzICWEA4OCXqExFkePyTg5G50B2ncZfYOvwd+UhUMA2BSVNCI2wUzXslx+8iLz6h
eDk4VTk0p31N5HZWm3tR9p8ZCScwuCZcWiEN59Fr0Iyyf0XJ0nkfjc+2sKyPxDegQucLViESdO07
ViG1fYSKSkIvAAxOUVxAzCAk4c33qfhinW6+L+1954zPjS4flE34RdXgAxEAoFF5nQIXrkWS39Ip
PsJTXbv6s4XKkN0XDOeKrhrah1F8a1Z9sxBzDAzIg/7KZPY171j2yWHY0vgYY3mxbHWqlLjLrL8E
kCcZEJWGgyTHeSqN5gyMeQuuk+uxvhGWBQG47txF3zIdMwIq0O5Pet3edwaUBR5ZKvTMTyNybM1I
LyhKKCIz+cba9IwG8+qE/al2tXMIQ6sHwUEjbSNgQioqS/nZEVA3y5bthcupZACasD2gQQ/cM2Cq
5z+M8Caw3aJ12FEevSBi9bE18qSPMOAtaz9Zhw3u/CT8nTTrowrlqQv/2sw4d4ZZL8KIS3q0p3cN
zH5rzUteDkzW0+fSbpCNYyKtqBrrnj1mPXwWZpySosZb7omSnOj22zrcp4AHF06i3dNQQAP906zx
QfdJks/0baNj8aWYmzDMc0ZjXQiL5CklynJyPkPaEr5pn6l5CICfDUGSkwXaKy5GA6z4EnzbMNPo
ovQLdvBGlEE60yK4bRt3ZxaBRX3IoIqUtZaSgR9rfiCoRbbMc0MJrti5JRsJT12gS2Ae4vF5WeKP
VRZzAD0isKqlKMi4iJCKfABdBkk2BZ/K9pmvquZHb4KjFxpnNbw4CUwUr2CfPnYQwVr7hv884POq
sLzMI0h3yG9dsjXMDaSDDzvy187MBsyC6ddsYLS01nQgNvF1DORPbRnsGiZ21A5D5SnwuRwTTsqi
AsXG4lbBpA/zsYL8O3yxGVGLGlVlz6iAboS+w/LdZ9D7+36Y11TFxXWNZ8DHX+FsR2cFutAb/8+z
okuqrPeGPRCOVRycLRYRjDs8hOyHoPUfTf+pboOlV4WAuDKcpVmrgcTus4vpxW9jVBYMOLt1YhDH
XQC7X0pR3lJRgl01uCJnbkBfRoglLbXUHBoGit05FTH586CxiZR5UWk/iDDE30FC24L3d2mHAHJO
TdRq0kZ/pE0jcnjpy/inQJQLRuSpdadv1nKbXi+Y2siBLrb5KThNsiLduARGMwBBeo56a52Th7QU
O814cxjjKmPaFmm1Vw0Rp253gJSAZBPyDcRnDqpSbLUqf3XT6sEfXMaVEhxOHtITOiWSIkHlGjWX
iEhvwD4A95yBO8nUHcSIgOdkJXG7sa/PFJv38NULnDu90tXkxyaWgxDHCZ4zhPleAwW5X9nSOjjB
9NwF5kvjTztjuvdoopHfPyiV3tKKmlKl4rfphhf8LPinNExU+eBce+0CKePBLv0TfhFJ0uT07NvL
Ip2Oyh4+WkfHEFYzMEYletEroj5zbOqWHsCeoItDMYuJuKhR6iU2gwaLuiwLkyMaWlzTC81VPxhy
JZlkBdcOK3KioJaF7INVM7K8aBPrwTEVNAm/jje9ZZ1dOB5o2ruNkTfPoQWVBJz33SWKPlA2Ke18
4+zzuL5lXyzoaM9WB6jSyD1KSwLhpxzxkMlrtnN9ZTMEWuKl/Wlrgh7DAO5ePbyoan7mINckLi+5
wzLaW3Ez36m4XKQWY24f1qZfntJ/iBmMA40Zl+dFDtdgFmH6zZ5DMJ+gRhB+uu6SpoOPsg6oG6eX
un53o+iY5e0zU6jXgvy+ZZ7nH1ZKNir76DXUxEc8ZW+ZfzF1MknsfSTq79oZPrPMOVFEnWrc8EKh
zoZhdIIgco7LWFtU0rvbA7ScqiUBQHG+k2YIwI5mIlbThcH0wWHwsMi75IlyGJOxh+Ke7hyC8ASD
unlL8H1z9DNUKbTHPg/eHZuAILPUnsEm4XDy0gr8KgF7rbsxZYAwxO0PKfOhpuq3A4cTGosrGEMi
ZsmuX9KGY7Osh7vVWKcEAcrGEfVLMMPHAemB8sAUV/a0owZwVqbX4V5O3c/88ohrvI/t8GsUELXH
oj2Hc+HWtpQe6IpwTrcMVetiU5UfqJDyoyU4hCr42VIHm8OTsUTdPhHelu5zh+Ux4gFvI41k6ZfY
G/zZpaQl3TnV0Y5ZCQgWneHcPmLl2UkzO/qJU67hojNPkcPdV2jflYkdgJGt2uhtZOBCv2dDi4Oi
TdF1SKwhkF86E8qzZkImV9zfVYseZLgIwJhLUk8wtd58HH0rZum3usu/OofxqZyTOzr6Khafq3Lu
0lwLhDo360J7j8MG1avPNs0Kqk+tih8rxv2RbK+oaW0vGjYIJNy1fkBvFOyHGqqmFfRQgmM+YbOc
SP51yR81tNpe+xZBhAFKLKJev0prSNd9730NBD6AhRm1VSCAI86O9rXDDlGVbAoYQLtzOFC4LKge
IW4co5lJ1CmgqIF3cmMMplMMbzBX+qnwADRD/M82+B3neRhHBZkhKJgusUDNVmOEWrQkF6+m3u7A
TDhX4IbAZORwEu4JEaC+NDLv2AnqQ30cxjkFjyEBYxLMAwhhnOTPzlrmuKZcWrH9JnPeEE24WpaE
tQYG0b/AgE+SPxpQ61DoNH+B6VzmfyaDp//ksmrwcz3bqpHukDYimzUjlTglxLSh21M3zpUHehI6
VMVqrkaNKIg4SgyKQ0sBVOjSYGM01kY2vbEA4crTS2C3MOuD6U7bSLDoF+MGtRZqYsEzHnT7vorG
M9ufQ1/rb7BiwZJ2JxSzehv/jAXb5rYI0lWT+iiI6LzplQigZJWTGsOiF3wL9mAGa8lhEPfFd+ph
WBH+l/KsHz8VB1qqb8nIPCmiZ7gnYE4DBDK+/VYM0CnZqeckurWxcwIDuhFecp1/LTrtrxxMhJk2
F0xmqKPqfk0GBYoDNh827Pja2PZTm7LfzOJVPlrffsakqki+8vCADi9ZWhWlmkj0t8a3jnPVXIk/
EpbuTlh+uz4bNbAhHnrR+TVWmvgNSQdlVXYtGGDvmujuWOxZmTDtQrtjfdcleHvRXwkznnETzUVj
uo4voYVG4xE64jMN0e8RE1i/GJ+DqP4WZQszXKySXDGBMXANlvCakAY1bAzFaRrMxxLFXW3kX9zC
yyBJ9m6vP7A+vfiOfyAe7Umkc5VVoZdvh+lhYKJE6HZUdFcvpQ0LuBx6/CAcr93KhDWNXKw8F34O
paY/tdCkeiT3GUsHUCrJZjIyUHf5+IHB4otN5BoY8AvV0UabrCeXgQBRZLSUHK2pgXuqfZv/XYnq
zN29q3PmhpOHUrv1V7kHwdqZRpyVZv3Wg0/TUbwswFE8+WxbkXw727y2ash+bPt0K+QyUqCfvfGW
OemAGr9apYyEDf88v4eqerB1+t28eqsddEFj0l4ap3uxFI8iGyDLogi/qTwx2yYWXrkqoVSBqU3Z
0TKEtW90KF9lKm8i5/CjtNPpfwFlaRB+/OCip+oQUX/kHPcLx7B3joqQz+k8SSvXXIGf3sEsh9Hc
DkSqtbix+zo9eYG4maNxImLxGcXO3cSyqhnVuS2rC2GqNBJedJ3fUSe7TdoHxy4gdFpMW8++R1lx
Yv3zVUfyCdX/Pk+1h667Wi3YcqW91+N3qVcXUOZvtWLbbpfWYx6onRKoNRn0L2oyMZa+iwa79d4t
F7q6beEx90DlJ218I724Z/bRfUQkj46t/5BI9Hio80EojdQViF7qGb0FjYPNOYeJyuVDqBeb1pRb
0/t0HFwF+UhiXU90KNd0oGWvQ5Xu3CZYT458NAzc4FG9tydwWW770NNOeJRRUq8v7Fv2RZOg3GPv
4wxn9uoGPjhiT2HHGtVzz06pYXjfBPmjL0NOz5ATdm7VQzOo15ak2J7wVQbUTWmpnYwBXQq45Jji
ybyk/FOXAuaSo58yxYY1ps+Ecywei8YAwx+9dnUJgNLGJxnqj2GPCInNFn17+mATyAyPbkTAVkUl
FUPxxhNtP8S3qe7Zc0fvPeodi6+6m3HrkY2/7KqQRyIWehbemgS9C+nRQPRIUkNX3KN4GHpkIvIl
KvPPgoI9CblGepHw/DfdnWCjvChYd24IKcbTEv/huvrSM/bOZVWlq/ErRFRCSFr3raMySjCguwkj
LC/fCq+BhO2CPwtF+ZoytmxtgM2Jg5Y9Yj670Vqs8ezZmXfZnDEvg2HApQMQ5RmAIR1T65fIqp/J
HCqPxQhBNcNbhW0hE9TVkJ60hdJxr5vmL6Gqnx7P6TXD74n0eurL2MdjQo6fZpElPyidQGhyO7UQ
rY6JvaDHFZGZ2XXq4vlxUiBpmbnRAKiDvILX7B9SE0mS2SbsnmS1jS/ER/sHokf51WaD0JHNp2N+
eXHAoN7UQOcRlkBGV8PPZ/sbxsQyx9E9d43dv/0vtQUM1/g8Fr//99++8zZDQ3379cM8g7pC3Aqb
SZgjpvrnc/oe/g9wlNVn8/mff3b+TPnfFm3VZj/hf/8f/gPaYur/gq3iCOXgPreUbv0XtUX9C4m9
ablSWNI08Vr8P2qLBtCFC84mys4l91k5OjiVmrIJootm/cuS7HhcqaTAaujCP/lvnJb/idtimGpG
s/wXT0UZhi74UabFj8Ip4djQY/5/ngovAN1XW7xk6hPE9ZdugjfJTOvBrqprXrvx1rf9t6lJnsRI
yFdnrx2/vrF1H+8J00Pdk7eiZuXMUwnnBhj4Pj+ZGbEbBVkmSmOJNQ75l5uzd5987Mi5tqK5/8qp
zFN8mmU3wElIY+bhxTYTEOZsSPQQ1CaQawG2/YlUj3p0XoYiv/gNBzOi9MuUVmxzkalH5kAqap0d
XddDAIJPC4cjMe8OLdi6NgG8udOFatwmprSNjwT41ZKYRK/bFhmewzBqjg0Z54sSdRQip23doblG
5ZlsWqZR5JkQNm2SXJyFxosYzE0snWfbi7dgW5i1JoirCEB/zCSGWr1FAqokPrDp2unGk97XR1IA
9SV6ll3iIDkYoOQ7TfkTx+aL0be7ZiYAWBY1cE1GJ+cDMVZUyl7AOoqI22UvQRvUsQJyJ/oTOtL+
gCWQ/0zECfLAV9OgM84TRveBX2Dj7KxN22f2pWMXDiCPE7ajtkE+IRL8L9KxacBzHQykHM0DikVU
rw5ccp34U6HeaY+PmNOstUyS+1j5pwkW5iZGgELJYQYABkjVNYLhp/ipCs8msDtmm6duIODkrmXA
TnxQySA4jdXGJgjTaWtai6hi1Kz7ewn0b18I8zAFUl8R4rTQtdA/1GVDFqQ+rBP2vWBRFkExnu2u
JeGsIzSDFUfQe/0yZKa7JKiN2F5bJyEn24IReHYM58dwxGNfswVLzPGvHpltptnwhnOTvxHBmsN3
17PSTLSDu4s8OiITNWEo5wiP4CvwozPCUaQ0KN08yYOVmCqGLW3ywZVUHyY/T87RNBzitjlN0rkG
Q9RuSbTnxWfR1qVzXDT0SJ7X3OllL6Z78NiBhnyVzMlW+l8aF/cwiMkz71fZCLLF8yg3kQ6yP2BO
Sdncb/sAyz/wggMT07dRTFD2u5vbjjPqDsm6Ez72kYF0pfafJpexwWgRfK01D8ywamD/515Li70v
WedphOVYnXrHuHYLdO1BCUSZDlhHwlLcmDxBw+oZx2LByqZsbQ5w1LCYE8Y5RF9uBNoujB7DGAaF
poG2wRPqIlcYoOfs6tR7ILbmWkU0uD1Zi0tVuN9ojJozZjfiabT6x6unhyDWb6WcxX5e9gdhkwzu
YnpOVF+u8hQUgF0RpUOiM4qzGqwmwdrInvthnTKDQLqXL52hjvfunMo0lFDyRT0XELH2mmINWXRV
Q7ANFkotZstWhkwbpB9vmEq8FszGGOb6THiqc91CIhIdZVukXeM/NVDCxAk4JdOmjQqqmR5too5v
sRZRpxx133wnxqhSdnt3/QDWAkrEOAf84aJcmerwISIXwIr+ILxwe7K/ygf/tQ5diHgaYT0VKuwE
rgmJk9tMRvWlwSVeMP92I2umZVbHBpsCs+tzmJoGaQK4cUtChkTqL0vzralJL/BC8MsSLVcR4pBX
Wbm26vxI1kN1H+QDsrtjqfRHtCDYkSKkfh7hRS5mK/pSV85uQuMg7bhAWcbOPxQ5T4CiuHde3q8r
wO9FhHXMah0DlSxF8TThE+uZkCz9bo1FEFmBAX2xrUxmix5yk+FY6uhbSp16Z7bkIibRdxbt8ij8
B30oWoim6i/yCArxWQ/bQ3aBOnkITePsTmG/bfPOXbYdKRCe++IO2kEz9cd48rdulfzKKP8l4JaF
q5e8tlb8EY41AtT6MTAy7keBZ8SKmGsOlNiCyRWTIUYmvNt3a4ygadtM6fzKWYeVFTwA06bQ1/Bu
wLblI1ho20qmFxv/H61Fu2n08i9IteIJl5m5MA9B2mIXLHny1pG64gtqNgHZYZn1GaUUbo2ImAi1
8ozpmuXo0UP/IhABEKKWIE8sT5kZnfw6f2476LAspdFxu38xRt+lViIoKJAQDD3mPc8+JJp+jioO
lC4N39JOVQsmzeRgIs6RxpUnzb4ROAcTbNw9X2kJNPrcpoFcdoSBaEmCJNvwPkHYgKJ6M/XqJSgh
GplRxQ4CGs2I7KAoQBkauAuWsfSB9VinsOs+hgBmQTR2I6JaFA1VK3au+BNV6S0M3WCyL4stkwda
AMBiE+70CV2MHNObE2iXsSSJcGx6bBLVi9BYtkUyVHuY44iNk/oV2tyzSAiitm13KYriwO6Zi8lY
6Qg72aNXiKUxqHtWukPLBNfMvevuxVBzVhB43R069SM2jlXTE1Y99cZG07l3QLRkjkGZ3CG1TKaM
kai4ZF70wU6XxCiB+6VoJ4YDCIDRWHdPxMqLnQMYZjaPzHm88bA38M4w/jRlljymQbfGXyevfqM2
XTz4hMU5zQo4wes0muok7BhlrYbvARXhE6x3zKlNnZ2YxGII9T1AuSqBy/rZBwQzOjWDnBJJrGBJ
qqXsSUjB2yZRABlnaq8MlegNh5Hgs2JruKxk2Nojjuo9NAzIrEeyocbYf3anFIsIGqjB0lb2lF1i
OYLKzJdKV5d87PAZWUxhau2lV2pa5zHkXzW92VhKMzv8sUdOD0sbCfIAyJ9ZzIQIUAqA7GOZ3yiU
Fjt9Cv46gZ4OOUa7jLntt0JlSBT8N+wH09KOf3WqDRQk48PQ2m84qyqIJmIXV5QXk8/gAJLUlk8H
u76WMAEAcpRPLXngmZmc6lajJS09SC/6g5sUewz1MIHD12YwMpIifTjE7bPoEUdo5KPhHQPqYOur
woZ/GktJmsnA12n0auNxnS1adPVZ7eWPbsaF1pTiboC7TlXJQCViCrxF2Faf0nB4sYWfPE67rjUC
7C4qfjLIwxkliHVH051tmjQYZuX4wDx2M01YykWTMypDhjVUiX4MvvycOdpEVbtvfdJ8aclXXkB4
JBHBkNYioizdgDNXI9tl0O8ewQtLM2QcVeQjvIp831Wk8NDffip2y5GBzgWpL/yogLQrYxrSVQ2N
l3Bwi29GJ7DRsiYyUYKPNqiAwdBfNtMsVEM0FoSAzXKOBwAki8HItz0K1NFoV74b6usWzQ6KEj6X
UNfpCRE0ikmgL8dHDdXoiIT9KWG7gGZmMJjgmMGhpICyLZ/9dweD3bD1Xz0O93lSXRW6Eeq2GGHU
RPKAb8bUphy2DcfAKnKMZgWyX3sQSciKT+FNyM2rzXCirix3mRes1HXRkPTnfjUmuQeG0La6Vd2a
ocSJqY76lHD4FJwjcYOKp0Wf5OGl402hrEX98N2Z3pq8EhMZ2l2q+tcXI0akqH0uTONox9VTYldP
EFTuhglYgPcAZ8mRTwDtio1BXWMMKIUpuldFVLO+LGFOFMR2t5KNk2AwV+rdKRTgvAkrK/rkXRgc
EHahrKVWdWjVCHnneXaKRrfinfjlVpPtD48hbdOVzTfuuiM/hZisqD77Fo4pcIdEKWUU6pOf7GJ3
WPu6/+66Fl7pVpyE5eJG81Oknq0JCEBVj15gkSLR4U3DerKpdStda26BNj5/pdlkig/VYh8DRGbC
8WRFCn13D32HXiMGuc3ip8nWhakbeDK/eEScR4m2IJ3JcrprfWfABo1+eEuJ+NjWDkYsYZfU9IDk
LB59qGmvfZ5gg4oJkiSIDc8Hj1kvuHjJV2uHSA1caBZibB/Ewcfd6bo42csjlca71pVQc8PmJhRU
fNj6cwZoidMwPoaUU8uGDMeF1bUXH4MxspNg3FoTvOZweMpU+alao1hJcQ7y7tl3eBTNGcI8yR/N
Clojwj6HAqv+cRtmSKMM5Ab37m/LtETLexPUiXPMwcw/VjY9ZIdUmdvVX6VzYFENOY8V1FFI4EGE
09H+ZA3b9Ek9x3rL9yiZ7k9/htl6GxCcxzxFjSwcbZdrKdFSyiCtOAO6lrRiU89jn/aW9lhyY/M3
1/CQ48ML8A+Gd5FzV2YOEqEouMQtX003m1JHmzkOmXXCWCcpqcwBkZoIbfxN6TUHveCR3+W3cGD6
QgGZsEzKzsZgkt0uzHVcN2sQZMMyq7D+SDTWmc8k15qic5UTEsXEv1mpFPkV8FKyrhCEdul+rLQr
ordDYnBKF2hyc3lTFQAXkFDPpc091tsUCNCcWJvHWLXASMHJcKzfKjSthYvSWbG6PDmtcYqiez9n
QGe29aKZ2CYyRyAgc9rjhC30rPEQs9vk2o/sXoYm9xalQD2H9A2Sdr1MY6vBoVHu0SY6oL4tYnHR
g44ti3qtNYAydk92VH5YHfjFfmK5Euw908hQ/eusiBLcH/acfdt5e0DU4thEbL8ZYS5lUAjSOcM3
VR/NbgaZSK8njFk9Boy3WDToj+ziDhbJC3Oqe47s/SBb/LYeXwzCXAI26tFF/HN2yr5eQdYCUsnp
OGFH02Wyct322JrNmz8TjoE6lwWDWhlWGLy6sN2NmFD8HuAHIRp99+gEJFsgp5nHulEk/lKxHtv8
SXJjs3Pea9hjUQmx2Mq4QipiP4fS36iRSzGzG3yxM9IIEgSECW/8QMj4z28vqOVaPbxjA/7RfEjg
EVhc4PEsyNBcCdO5+sBUc63bF2WHErxAcgcsMOnYv7LHWyCRtdbQor5jRtUUuoe4yKkUpc+nA7mr
tNNnL4nBipfd3XeLZi2h0em1+gwZp29k+qYjCVtF99J0iGiPwouRtJvIZpwjEOdxf5r+YzlAHC3x
F3roUGmksr0q5Td1z84wsvfcrbtNbo+s9fDwAhHA+p9Mrn6YXNKjgXvUXE0sUxD2iRRM5Kx2QaOr
B0uukpvhGCfiCeJFRxiqNKCp9M2sfcXM1ZvZWgmiiIeiyjZGjIrTia4kJW14GQ/mVJ1LUe+Rb5+j
Jr7WEYWhVf9UHT7aYJQ7NzcuuA2ukOfArofJR9lUPzZ1tv7J1HxARCvxYco1HPDnNDNP/vgDXuen
TWG5TcSq1kP55QUw6QX4rG76S/rx4qM0XHZJcbQUpnFF9VehjkuMU9+Ao7HqO3P4tx4URFfF16TS
/6qm/gmRwTke2j0dHsk/PyH4qGPxBvn7zwzlBkliioysfomIG870fgOcgicA+FS99M9hzZoHFkWD
ZR+BVHDOdHszvwTSFDGaRVDNkg9W4WgnMgh85VOtRR+Ipjd41Bk/wA+EskQ9Eq5rGTH/h+jloYE0
jfTNTvnFDewlR0P+NzyHEsGjIaynrLOvnZ2cCzv46GLUlnlEWKiHB9Ax6rvhF8euT66RzS81pd+s
zFZSjmwR2TymUwl0bHzWePgG1Z/lRmcFn7FDh2t2TFKK7sMGndTboFIC176Jsnue34XmoUKai7sa
5RTAvIe6Sa8wfGe91iH7h2unXvCrW7TbeJXvbqPYrCfcqiZfhYjjC/LzvU/oIcJZZBF+yZ3t7aQK
rm2CbNvwP70YStHEx8pm+za/36rWWBXOUJT4gxYY5Yygww4K9zMJ4ez4J98ecIh6gu9Ij3dpQXXu
UFMsxg7grmdzw6FfDDT9Av7htbRfxjnCViIX8mhkIGnwUCttTLYo89vMP0cdEF7fxeLLnRUEwTmA
iMgsj4TK2njxBVCdUQdbMabsIAfzavWlXDR98ZIkfFFO5SM4ksdYT79EEKzBSp09B8Ov9FEqu/lJ
F8OpHruvegDQoHqSnKaxOhL4uWoTJAG5Y8erhkAOXztaaXou3eTaufVP6nKBmarA+Gwny2ng6e4M
PHoUlWlQwJwohvXQoy3S/52971huXFm2/Zc3xwl4M3gTWBqQFCmKMhOEpG7Be4+vfwvaL+Koa7OA
uD2+oRkjVIVyWVmZK9cq4gE6u6UJ3I3DCgPYZhUoN3ZXMQNETUKS932UcTPz7XTKwXzUsezXkGef
yCKCG0f1ZbPnQWDm9+ExEzHREE98bKLpWCL3p2mYia4I8DiELS57RPo8BIpL3BY5FEyMdgx2Yg4h
bFQwQ9/n97x8ipZ99AJmG1UkO1HTHIg2IcQzlIBnCijT9gEi8ptbC0oOsFyjRDrCcxXRgakYTtiK
KOvv+EvPe5upm9ymmLiNnMRvHrAPgJodkHwFHMsdhhg8GaicgmYsagnSfdmqypsGAqbYbTWOP+Go
gWFg/s62daBVib2WosNSaI9g8QBMov8qkgGOGUqFDSZ7VKXxpRSjS8kB7oo6OfAI1j1KtBkwAyAE
AzizKCMyBAeoAJ9U2QGSx8jD8yghvfO/mZnv9MtKZgaX5lJq5voeAt77MzPz/Q//pGY4nv8PyyoS
qwggwscGB9F8/7tu/u//4TjpPxr0fDQRLpuCiAI6yf4h1Ofl/wiqAA5e/AmywM/ZlP+fmeHZ/0ig
4JdZFFxxKNXQxP9JYgZd/MjKMDzwL6LKacr8+w92+xT0TpwcpsmhP0MsOnRATji8p48/ZuEOiz7y
V3cbJ1I9A+iRPIg5JIchQdALFaMobHWA8g0/i15f7gLCAne7mNn7f3y/mPUD0LX4fqY5M8xz0x2W
2+VYSsNzhz8arjRZECMB3453LCBWEHaHCWcGQFrtGqBPUDxk5l92JfzZFXgSfLgxGANwrflkjUAl
Apz7AfkURIu0mctlZbK4P3Nw/11t/s+ehjKUGDBDJwcAM4YrrlyEyH0dBMtv9al7qz+WB0Rbk7n3
H1PHe1UiNinGMyJQJ2RHpjwuN8zN3/nfHOJ/v39erB8tp1yk8EKRYbd+xXhnCgbe06i6uPCoCQyN
ahf8bv/JQf+TW72zdWd1hzs9Iev5R0+obO8zsUJP4LWa1G17lF/5a8Vup3fpdWUw8/Le62I+NT8G
E6MGUxUidOG/D5+4677Er/oMSq5ZwtpRP5sDt9ITbSzEGccDGBFilIRA7l6vb9UVUosnlIMyTn5a
HgplwWXinEs5l4McDx1AYR10XOeeXTEgHG2OiOPtgcdJhnxgckDD+VFABZKEsmYke/Xqa7yKiPhJ
pvfsr4xj/t57K0Kc+ZxVIOoNnMRhAmd5DJaRvMLDGgHS6bI8UfNn3+uAOOmcCCFJZF6SAxsAFgje
TTC4ej67Q76wNv6uC+KII2eJ2kxIraH+AMxuoEQH/Qvj/WXjxMkGK7LCsgG+X9FOseciBQxAW6Uv
fznN5MrE6a4B1hQR1MKZ+0QkGAC5BHwDzxArOnsvk7wyBMqFJxEHO4gERqumGHb9s7tyH8WX94Lw
zvIIKOdAIk50I4AESINo1KGBNwtXf3hOxmTlQqK1TRxiNgmRxm/QdqJ9xmB9967L30zZ8yQcQ4ha
hskTPzlEvQ8/XgM5EqtqAAcNCNsizGwvd0NxBSTiIAM/IGWqj52DWAl3hdEGtZNSIeChg4zx77og
Tm+GKGsKtZTZFTCQy0SBOqL8++K9WVkBjrYEwp8Gu8NLGPptGEOLsoxj/V48MJca7+E3wfBf1Y3h
WXi6LY+FYrIl4hQ3KA3zlW9D8SVazFF2pa/igCpNZ7l52iEgznEDqOw/zbdoftpEN9kOzstN0yaJ
OMReKkLpZ8AhLjnxsyhwVVfRyh6ibFWROLpQDAZBq4T5hwSzLjHXGjQAKgq3AfpcmXbKx4vEAeYb
FHIBGgeq9hpxd3XG81rL00K7yWYf/+dtD1gJPyYKWOADJvbAlJaCdLjUytcasmeWBDIjO0snVJM0
TYVqIgB6uwxE+2HLp7s8AQkZh5KJtW+h+LYcMUwZbIxJ1U/RQR0NsLo+oTaiKg3mPDzBAvzdFuOI
8ZY9uLiCpFfcbEDtSFwBRDg1M9NGbcV+8yiAdHRlOJTNzM3b5YcfpTVQMar4UXE9rXHaMj5OcfEb
72Zn0qbNBHab5RWkWDCR6AbBmRw5qXlvgPsGOKEXH/LT+lz7s7b7Zlt4xzsQ599/DAQYbyTNUE50
UCEQVifVtozeA9QL/t33E+YRZU0oXsjQ+lCA4XZ4b4UHj/lCOHdCzgvbc8UK094YImElwWuRqGUC
7x9MB4qmQzkMGARN0dtP7wUh7mEyOnVl5WkGgbCSihdABg41pQeUo3Ag3guRzJxJMMse1Zb8304c
YSwzlJGCPg29iAcf3MmqhZrG+IEFYiY3l5eGZnYImwnNDagzZeihbW4BdKH6YUXGjrYYAmEyMxnS
a62Ilsczir2gliv/Rmk+6syiBLhiUMAgb7iy8JTdO4NYf+5eCdVAnpCVcKxAh9Yq7wygierKOCgT
NEdhfrY9RSVTRgouk6YHvXj6pYy75Zmn7CCBONQKNwYAg6bpQQExKTugpqvXB3Gndde/a/9fRxpg
CblMsLIIZIJVq+I3IaqCahBs/10H84z9sBlAMIlgNGtRVzSgMrjiKqOARDtyoyit5m/LfdCe3QJx
pAUOBlaNwvjAI8UMrZMiGC/crByr+MAWNKiYNiZfGze1lkdWi6vFar0GCedGZTYoJ+v3y99B2QU8
cUzKlElEsUqjA/BB8VPXBB2UpcRgu9w6Zf9yxFEpwlAtMimPDlPp+6DKaLzQLDlEzyMYTH9luebG
7ph4gbBYGQMdlCko40PEm5BxYkGChsp+REkGs5y5wVa6oYxFIEyWFHQIfc/ORsPfUDaqhNtOXFkE
WtPEIkxJVzB9z0QHH0lLBnAA4VfePi4vAeUm54klCBIVPIRilh+Qa+j1tuFERwQwzAGr2SsLPU2r
UEAbudwXZRw8Ya6auEqLQUpzZDRH7yNTAxY2oPFPUg90wnIXtActT5itUeWaDqKT0QEMVtC8gCpo
rRnI0KAWrmV2IJJGemm5K8q+4gk7JglRF/oTeuoSIwPv1a+hNiKQW8yCg0b3e7kT2pTNv/+wNUXJ
QruKT3D+gt7gBScF07HUrsReaCMgDBlKT2OkhufDDcFCDyV2wEghg2fN5beiHqwMgdYLYcl6RWoY
UClHh/QmQegs0qURNTgoODIQYID69d9NFHHKk6yBFE8G1g3VOybtQyNAFGgtBErx3XniaHu8yCWR
30QHCWBwoT4n4Q3FuczYAQvy4quTWQKcKeQrFy9lyTliyYPU8ycwJ40uaFlQDQRMNGok1fHrr+bp
+6H9c0ONgsAn4OB0eUhYoxIfK83fFJCXLTdP8di/n2I/mlcVgH2qEqlNn9vFmYXydREUANI+R33r
ZC73QZsgYqmrGvoOiFcPblBfm/oR5bGTv7JXaZ9PrLQstoMfMWhaQwEfa3S8BXhcdgHWrGdXZohy
o34brh8zNHSKitw3ZqiL3wCujIc1e0RpmCUsOZuiqBIqf4M7QGimiR9RE7U837NBu3OBsoTZbqWO
S8GwNIBZyQTRHHikZA/I7ZX5oLVOGGxGFsCnP/ijy5SHOHb4AfEFJ6z/7upkCSOdpeD9B5X/4HrC
2avBv7kDE97ytFC2IUucUyEbha4Z5MEdlXoux9/HdQre6W7FTaY1Py/zj32SZuCpBMQezbcu6maN
mHnVhpe/+3TCJHccBI6nuB1cLn5D+QHkgDZ+f/u7tonTWXeeCNZ0fDcKQ/WZsmKERKBUmcutU9wV
ljigijdLDksDTk+PQgeR1d7AU+pwhXaSJmi3xPnzcj80P4IlfC6hygNoYkG1TB55oDEjFFFDqBxA
SWkvK7nbCcIREi2IOHudCWLSYMV/uT8+BH3/XHVwsVWTCHoEl61AHCHsvFA0Y+CQc++JARXOyuDm
df73iVY14kSDXQkiLS16CYQ4dADfFI1unGUmKrgXU5ApoMxWGVcuQHgBNR/fzRRwvKihB5YLxDGN
qI2HlW3+/Sy+9y3E+VeUFNXVQTu6U5VDBjuuQOMgg6Pso4Q4zKEHtvKtQmTBGmSE6lCrEr1mkImw
kEAPTUjIRKbI8aVdNgGqblRg8CEzP2yCZIKb302q2aCs/7UvRUhvB5F0gs43SMJi1K5BMJo15aYt
t5PU+7sE3uge9nOwhVybDqCKVF9FvkRlos8U6XMI5BSQiJriqinClQDfpM1lHFPeVgAeuihllH8t
L879K0jlibMpd/wArKzPuz5/DaOPunsXANgHWZ8ng+kmuyz3QgmsqzxxTJtMA/9mAt48DdBvyNHq
SLca0I6sdPmFNYHNeohPf5fYVUn/CYJOWRTz6EsoOyMKHRXk1Vy9T0Gd09V7DvymPaTVlgd232yi
MOrPAySwoyQmSTG5Sg6EIfuOugwg9j+XG6e8ylWNsPnMNMas3E+TW3KDIYLfXxyfgEfTW02xE/aV
HUu79VAdUs26ceCcWLGplJiSCtzJH5fBOPBNwTCgYCnHU8iHqAR4gRQFdAnBzRafwUDSQboZhQzi
uOKEfkdy7x1LYhsWrAbGM1S2u8jFpsfsqp5n1k9XOwNX6nI7xgGV6om5ems+9mzA7/VH7EdGlfh0
8NAf4PG36CG/CWaxEaDF9B6fCmd5+eY9cK8P4vLwcFWg6LIb3RHJSEMSe0X3R6mw/TwGAVnKn5e7
+d7X9/oh7o6yTccALHmsqzz6FzDwRtf+S7wNZ2DxjqjwLwMLpLcP4y47oHIm0UczO6y9VSjWY644
/+k1TEVTDGAtZN3BbS+JjaLcTf2w5kxRLkVVJe4NyZOhDzRErDtyBdTu63OMuqREKi2g5A0PRNoA
J549Zvidjv3j8mTSBkRcD6iRLyWN0SaXzSp+HzYfUa9KTlFClVEOpGnv9wWQQjW4eJf7o9gPlbAf
oK+MgeJvADHkI5vx+JMAZp10EFe2IK15woCoLOTuI2B8XVCy61l31LrBAJuLsfzxIuUUqYSd4DgZ
xGkA9LpgHDXj/amzGRflT9h38aHbSjZIRAwoo5jg+7dYC48znbUH4wgKfEc7l/Yj6jW3o/UI4Pxx
B8kjvd0z9vKn0QZO2JMMTH3wbCKcPZaFyHT3oUb+sR7Tv/LzVZUwH7ISsl5WJaOrdrIJLYivxquP
VViseCm0rycsR4UqX6kZMa9964LcVE+YowiS5uWpoW1xwlxAp6IPosCf3DzQHJDMIzH4CBp8PQS/
J4sKSfF1uR/KIBTCNtSodsAFxuClFRWGoL3VoNDV+u1y4zSjpxC2QYMKbdNOGIXqhHtAh9hDsuc2
8b4NjeyB2zTW9K5+wi49yc/NoX/k3Xqz3DPFqpNwSpDQZd0kQSyKrT/B1owqdHDBDC+Q0lsxQTSz
pxA2YcTODWoeQ6vBTdfyoOqGUkSl6qL85ZfXrtzG3lM0XJeHM6/Gnctjhqz+tOC5xymDqsEAdRNj
BB4KW7v3PtrLkJORIO/S/JICyVruijZzhLUIq1zJlbKaXEhMg+dKRd2S7EXytoDW4Y6Ls9Fc7uc7
dHVvTMThB5vAyEwhcNtedenzfQJW3aJ9Z7DVeyvW3NTberVZaRkylzveDdnMDkR/xSZ+pyrudU6Y
hs6XkgBy3ZMrO57T3rJt5dYGtAM23qP2lG26nWpDdMAKDp7FbKOVXmkem0JYDBikPPM6KFo1QyLa
tejVDoMSRbBlpGAWajUZfFeg1tbqAgXzYeI9FyG07pWk6C/Lk/79YLgzbjJ1I7aQFwG1Khi4js1W
3Elmci1cdZcaDP7SK5QHHFAt7ODob/1rYTB7kP2uLfj9iClAzn9uYt6v5K7qZ4/fjjes9VtxOktz
oL290oFAsWUknMKrFOh1QFXORW4MVTc3wS4vhVnvMmfcFGa1nez0PXng9qjIuDEH+QGMHU+D0d3A
3qEHR8gemb3tHxSn3OaPa+kNyskl4Rdy2oHmdcI3cSpIr5RTmn8NUB5p2ge+/pArFJqPKweXNnrC
ILHYWkrRSJzrI4/FIdevpL8rEJOu7ByKXSAj0J4iZSkbyZxb3pRWD4/t0buVh+iESnTVbK9QYHMh
VrSFZvpXveE3xY63fQfV/k+Bw67c57S5JEzTMPQVUKj4BMg7KyhgrudKRv4FpOMV9Dp8JwMLUArp
Or0YotvysOem/31eUDHw555NmBhyF6qALdWrz3GQQxy4W3kRfO/7f7eNwvk/2w41PHCzDjYIxI0b
FmcN/HPbzPYtVE3isR28cwaQo0Zl9PrKCaE9VUk0Nar406Zu0aXq+BsIROiDjue9w5vCDlrS9vKc
0Z6JMnHrD2oCmrUKV8i464+aDT5YazYvqLG0OOuL+RXawS5bs6kUqyITb4HSZwGdjFQ4zzYLjbf3
1oacnck/yzDcK+OhdUGcLLkrGo31FEjr8a99dO0gEYzCMaaBcAnkedNzUjx2vbhy0L631p1tIc/n
+0eMN1MyjYG00+hW9mCCt86Q9M4EM6SJwmETlM4mqvUNRvfMRk8Nf5vo8lY2nXgLWQ2j2OHW0hsj
WXmZ8Pf3vyoTRw7cYdOUdjKCgm5tNW5/qQ+Q0gaX+D4ys412kF/Kh2iDSnYDpaEOknmmoENg8WF5
5qlzQfgIWt8BEpthcVOrfIOE0utnve3NLdhsbna6U/aRDRpLfbDUTaY/sDgsvPkJHScH9XIf8Udk
KL+WP2TeTPfWhDADUccwClhp8B3t+5Rvc5Bhd9KpRSI5AYfOch8UAysTzkEclUrsB8IIwbR9N/wG
4yMXHgrv99+1ThibMVNBSyghFNRAFdWXr2MT4YX8AJnolc+nOTckoDvnPJUDFwHmKJp2Q5ucfEk2
kwqqO3g8W1KXgtUIkBuUXt+msfkE2+TfvcNItLckT0EK2fLRTQrk8ZkUj+gu51+ZAMQ7y5NHuVol
0saA+thTNQ6TF7ppcOYhqlZDB2O5ccqtRgK/M1arEwX6rq6H6nkbRdyQ925Vwa0rFqwYtdcNx1AB
FYAHfXEUjIfZytm+v98UEpuSovgVOwL+QtkOqT7m7bYBz3pT9HaZIiC1PLj7B0fWiJmTPC/1Y2Xi
XHmHxI8xnYdDvvLE+0aj/PtQymRUVwsBdYqTGiovO/8td+TdZIuGB5GRR38DvpnX2AErzKHTITEK
ooMLc55Q9K8DYL+X7XwDkttyFc7wHSG/9y2E0QYDfCdyxfwtox48+I+jkZzinWwqLxChfeZfkE9T
zcDwD5wBrRqQs6CKGBXFyso0f7u49/on7HTFibEaSCXnpkftJev0GGgTFz3ePBPyBvvS9WzJEm0P
Sk25sRb6oy0uYZ1DrkgQtMGg42hmWt+F3WECMxnIh4toxeWjeSxkvULVa3Ic58h8eAfmMdt+RObD
+AkacSOzfHN5j3774v+ePFUiJi+ckLma5j6gUeA0poaNGphwwnRgM43aLnQ4LE/LfdFuNImYMybg
aiVm8R6QEFUDSbBz42x/01pIGBrg5TUCG7Im+m8OoTc87C3o5Tql1ZhPgwWCKaPeBvrj8pdQtgxC
6X/6GRAijPJRmF8mp8ntLdkRjeJUGpw56PwW3L9Gv1XO5UNxiNbqNmb/7948Ezccp7FFU809gqj6
Mn5BkXVTWIH5IOucUZqtmZoR3AjfrNY6nBu+1yFx6YUlKDVniUVXAwvTdXiEetYz81vWdO4AWnJ1
JU1BCyaQ9RBKxQx+1aGbaAvdmsFFMMMZbOjhmfUB9AeJDYZeyMrt/O34AG6ZwUg/ltfwGyR3Z4Bk
nQQYVhg5HdAzJNOtdKfZvJU70GS0IQPhTKZsynpwGbfNXjQhlWIEhwaPMelhdN6A4VvZ0pT7iyyo
4GUo19QcvmESfoftaZBBtwEOQO+kRE43bnKmNZZHS7mFSeB/rlWyOMwZwyJ8klukv/t9x05rFpSy
V0jQvw+yqXgQPewV7Z2tf6udb/USXM7pwZMOqfbBpfC9a5BMCcxal5R3hUjYnYaBWCI/B2OEk/dU
mO07txlfc17PjmslGd8Pu3sbhDA3/MiVOcSRQIxvQ7ljE+9KvXHhH+mB7TmMflVxSYiGvMP1DNOj
OaAWZIzMLGx5B9owU8U95ekQgNxAhXL+L5hFEOCbnBEaUBDR3wV4/o2TGLh1Tz1OVOLganM9cGrD
tKmWtk2cdtPuId9qJ9ZaeR/ltlVFwnRNSQyqoHnLVbCdndtarTPBlMQONBstz4RC+jF8EF8qA5Ww
juyoRviXT9vvHMuPxxlqhhBkmMM5/i1/7y/Ttv8aXGUjP7Kf+RXFIvZ0ax+T38sbnmIvRcJ8gVK2
ZgMRnSGCDtK4S9vkRlbYXv6RCtChhLzLcj+0q4CsTghBEdQUMjoqh00qbIHv97izAoI2zo476DP6
TgVUNNuh9j45jv5FxaNe2HLNFoqxZbS2rLSQOlm5wLNszuazua4TkOmYsqFdipuQmpwVHcKVy/6+
1wv1KuLWS8IA8qA4EErKbrgifAsBZ67z2BQ67WV5Ou+7RSpZy8Bpw+CL8zD69BHCDzLzOHo4RN4+
GNciEhSb+x0B/bENhdTLpE5CF60h2cmpdDgbQXOrffKtZzyDncERbdbmdvV+bS9+f/0dSyKQxmoE
bao8R28bsB3pojPZKl7boICxqm1qpReovhu+XVuyIW0EGxBSK8IthLu9eufN3IbM0Ek6DHukFqGP
aLIry0nz3ciSiJ6HkPT37QPpcH2+82oHZusK6RqdhZlCFNRk7F+B9XdLSxieSOPVSaswCaBqmsN0
emOteRHU3U94RwHkayG5MbetHXPlyGW2F1VG2m3jUYZGIyCtlxi8WssDoW0gwrR00HSZstllkXeS
O+2RHrWizXRQ1pAilLuarCBIhY7Dkxntq45gTqa/UWzw2EFFD1CiU2xmu8BaDftTxkJWEIhCODXR
P04Qa2U2QA63Tofomj65xTbcoHDEEh2o68VWfeNwiQ1fueudWjt1B6txNijH2vKm4vA2UrhWvwm2
vq2sHFTapxHWhu/ZVoZYPKbhzJlXKLifPPSxllv4riq4cybJagPfg6ZJNV8QgDPh/Xu9QAAZId0L
5KkQK+TsU2wAnWioOg/furZuvukZazV/VLDYvPQ/bBArFAhNzDYoR8IuPca73NhKZwvSPNbj2vwJ
FBfpOy75oxNZ9b1Knp9mjdkjEBo5vMOeBzO0okavNr0JeS1LRjywxIihn40t9vv1yTdjGwwbeznV
y5VgA+XaICHs2gAyxlBTMdMQn6mPDXAQ3q+ZCHz5OFKOy/fr98cwJ+gthQMkHMC9D2o9HpLmzFPP
rdWm0VonLIs0NHXjK2DCYiTQS75B4aUEb87yl1OiMNB6/nMb+EqGYv8OjUuf4YU/clvB5rFQ25mr
3MquAq/LV+mgnkTdf0I8EM5kgefQscQ5tJoDdJIcZhetRAJpmQcS7i6E0TQxYEB2+y/wkRzwGhNe
ogfIGU7OAF2yL8gfXKpjcJYvy6OneU4kDF7p/CTkhnnhPpmX6Qp9bRCsV78iu3iHBoN4KlIzmPRx
Kzz2W/GjfF7ulpbGZQm7AjBuMoUqJv3UPeaXZk7C1U/JqTfT7fSl7fzHzOlknd/nFrhtZSRAy1Px
tBZ4o0V6Sfx8w0SxUn0vOfST0M3BvxR2fBAf2ReUr3O35UFSdi07//7jTEhdjrxOAwJdRfngQJga
K58o21vZtrTGCW8mjyZ/GBU0DliKFV/DlYX59obuWGSWeG8lYy1Cwgzttrviey/w7AYM//ERmonh
Xrt0+9bh9jw4jJhD+MCY4rn6rPfBW3HGJYRidtmWJBvqarv0UJ0Gy9tDAm15Or9fDfc+jf9zPpNM
9sGEgk/DhnGDyBWnTeABxhneQLn7kL6Voo6kv9Gf2GfvWdk1KP8qbuFWuvT9BjxYggrZZGiGIfkU
HoYv4ZaAmX2nfhSS2T/LENfeB+c14BbN7JOIfqmr+yYSBM7NttpLYncIW0LzyHNiKG5Km6nYMHiB
IrKygZi5VFwyuPBgXH31exCbWeNesCCNDY7ucQOWdYgtKmZ4Eh6W55HmcZJFAJPGBGJZIws9WuFG
NiY9MFgjsSXHQ6T5t2DUpxnKuXbxUCBUCgn+Z8awVocC3UGH1wrxvp3swIZcli2bD1CQMToL0nCm
vOtMmNvDWkyUEtNSyGqAstfKZsjRLTjhd80WihdGrc+ZxwlZx+D9/Z3dTBaojuEwFSu+/P0zCaK9
Pzdoxeel1CfYoE36moFyKCwDO1l1V+7f4AqZLVD6qCy8HhFy6L5ytmyoW1zgUI24aEeoCJ2hgHfo
nBQ63iuj+XYN/n3ewCH553AKOWC5tkd0nPsURTBBmsyHj8rwx2bHg2Xyk/WMqbdWS1Pue5oKCQYf
+jxN6hG9VXZnjla8iWCRm033wVji9jO6zJHjxOH3zLVZfa/TFow0dqAVmQoFU9rz49X3+VvRCr9L
BUCirnwsg+wo9bXDqcERLKiWn0wXiNBbftUconi8RIq4UrFKW1nCsMngqc0hc4+YzCRYgY/KJQlc
pqqky6jvXTn0tKESLpQILUJQ9bScKzqjVR+HPbePHn3EyCC/YjdO5Bvjfi0xRz3yhEsVinmDakZ0
BlLm3bCpTumu3EUmoMfHbt/tGwsC3Cd1E1kgVAVH7R6JrJVhzit3Z8/+CyneMHLk5VhRFICc8vdy
1z/5Z8VK3tWX6da9xSvXJGU2Scg4VMazXlAzPIv43so4+Os5HPh8DTs7G4x7oyAMydDxDF8yBfxd
4LsAK2SiRxVqNPyui9ZYdSjoRYWEhHfMIKdcgD6qBwGFUoC24unpvymXbDPs+E/hXW10T1yFDtJm
bP79hzMkt0kCxeoc1ss/S6BYlprQFLi1kzx7PfcmjPCG5InvGDmYDzJzVBG67bo1NAvFQVZUwkZw
VThEkoR5gmjTKUa0aDJRiWUnyDKNduGE5qti+MZgrcX37sdMwd/950QVfVSHJYOJ0nTBZY7hVtWZ
B++yfD5ojRNWQGtBfOWNGIyA5J2mXxu9dNdKgCnxH0UlTr2oMq2UsGi8QcBkPPrIPkabweJxuy9/
Pa0HEust+p4/jvPnlxbeC7rvRDa/BZbHUVfmhxKYh6zgn7MPgEddpvNqiw6Q9m6yDYzEhCyDocFP
kYFcwlMMCXmd3RdPkNkw2ec1h4U6OOLQj3C9Y2gezoPzzvFmNpQh4k3DoV8xWpTFJwHfIIUCOAeC
oW7D8YCz9xCQBfq/1HOoH9qenNWnXkqlF1YWtc3Kgs376s65JCPJItNN3Jh3cMLO8UV4Rs5GLw6s
CW9F/7XcBcWukIHkscmUjq3Rw3wskb9Y+XLKA1Uho8W8Umpq0aFdzr51NgZwaK6lE13Cg/QBpMs2
d4NNvk1t3F+V4xvRkVuNilEgAwoZEq6Tks+TAP5AXKiRwU48xAX8J0ESHMgv2b2H7edBd5FBYLJG
QmWqXA9X0fJ8UrchYaihy933pQfAiyRYWn7NHWB4oEJZ7IdoB4W5lUAHZdkUwmAPmTDlBYNehL6w
ilLbQbJnW4CxY3kU1HNMWO0y5ofY43GYki0Cp/252aY74XnYQKPcraxmU2xGszKgdPae4QHAOsp1
LeJHeV5BQvVPE1JWoDgq53Oc3yY3fhNM0KgntnKABvQjlOqRUcQT9AjFm9c1SkxKPAOBsD+7hGSm
GkzzmnXQqOpH3xzB98xMtc5xZ7508/gSaM95GhnC9LQ8wTRbQtj6mNFqXxng4bVjChkBSAULjBVH
F67MzA6IQshu6Ms9UXYKifj1erHr07knRsNCQk0tkd845PSWW5/32x0DRSJ9+bSJ4tZD6wrz0XW3
SBFWGqZtA5kw50nZJ7Ga99gG1lRb3Yty4nfxpQE+Ot5OZ+CaHpsjhDSL99xeHgoFjq2Q5MmDPygR
1FugF2Czt/bWHv2dcETc0pSs3I12jCl8QmnEyS6sucYlS4mhKyTWN5emsowh84n5O3AfEjTBwSqg
+9sAWvR6bau25qLiegVLRdl0JJZ3lKADIrPobLRK0FjqkiUBrfJ7LRZK2wuEzcgjBXKMEYRUQs2z
w4q1Ay1ZeeHRNjFhE8CiHLd57aNpSCkkWqtr8bMwnJcXnvJyJnG3nuwPrBozrNu1hoaYHTyUXb5t
IET4sDbztO8njrvmlb0K8mdUakN8qRlvIwNkWbrmvc9H4s4hJIG3HD91oVRhdlBX8yQ+VIdy9SlK
u85IbK2ixSHDTHPbrnLx3O45d3Ob/fC/1mqTKSF7hcTWcj47BkWJ6Z9Ow8l777Y9uLgf5Kf+4qOa
WOecIdZBIQkSLfljecFp8zXHEX68pdguFtmSw5iQp+i/ksdu5yXGml4BrfF5C/xoXPQrdghiNC6f
22NwQ5yOeV3+bMrxJVGKih9NLcui5WY7e51PnJNs2o9VqjrK8SWBiZ7E5UWSaqzLZ4+e8JnkaxTK
lM1P4gwjlUsCpsB319bwkeyD1aclxTuWiGtbBv8dGBGhUsPegquwaeCdDFYNtvIDJBrX7iFKcEki
ju5YQxqvAtkREHYI4QPwD5YQ7xf7oEApcDeBCOQTpSD1c7/rd/Jap5SVJvGEeS23Sg3WPVeUoeyb
epEZd+VhqvtHoagvlQdNwg78GMvbinYASQwhtI4gED9Hm2YgKki5dlAEOhf7EPHsxmBe2X1zbpxV
ymPK+SDRgkmlcZGU4ZYItqJVPil75WXYxjseIk1QnZq55oJ9eUr6jYowxFptAsXEk8hBSNBNEIlC
ZJlRGeg5Nja0vayuv3rMpFeNpA+ZojfddXlCKTuGBBKmEEYS2xG5C7E4QiStq18LVtDrbjCX2//O
7t+x9yRsEKkrtUftOZxHgG3Arr7jnRhBXu9a7FsXuVVjtAK72QVHedNv2g1jhqZmikDBrSlmUEyF
SNz0WeprUElSYOOayug63lgl1/8uPrg3NuKmz9Ou0voYTfO7AkhoCVU+4a65Zg/KHiCnnXQGNvEE
nUho6wGXhmon2Q7NAHAcoFdu6r62QN65XcsZ0MZJGBiFgTJVkYx4BSW5rmI3xtKKQ0Opq1JIaF/D
gLQqVwZAhl1UA9tgqsgviq0BvFjtexvKdlc4O4iayA/Dl/86vIenOjKqW/2wvIcop5AE/BUQdVbq
uudcrzeRlBg1o2kvkDFE8fVyB5SpI6F8LVs2UpNi6uLmqRFzvR4+lxumffn8+4/7dWRkptIYTJxa
fQLBDk3Dqypu+mmrJZvlHmjn6zsp+aOLtPAb6O5KMIim+DRt+ScWysSO9yA8zyQ3SBGhZnkEtkzc
RFioXTTHL5y3DP7JWgCbcmWS6KneQ7ApmlO1Qpjquew2yTMDye7l8VFuFxIuFY/dlMsZGlcY1RqV
/B1UVmaf8E6mqiaUM/eTxv0dAF/hidXqfE5loJoGyDaqDMD+9pBu+AeUJ8v75mm13HS2DXdsxvc6
/livNlOloJmDFXKmnaVQBo1AtVG04Tdbxcck8Hk99tNS9+PqxI2jUzKhnQ7a350knvD3wPQWDWyP
zkGxXj2ykuFpuvjRKiuLRdsJ8/n6MbYQJGU8o4IBCYqQQgfhKyRk2pW6BZpz/x28+9H4JEe8lIlo
vI+2kmemT91O2HEWXHGohq7MD+U2/I4w/eiDyRTF5zW4lenoW40U/yoV0QZz3HbQxDUMEm2SCDsd
ZRybsmIMRzBGCU36qkBSku3XInrzrXZvexEeoFfVpQQh1jku31v1pT2kh9//j7M325GTZ7uGj8gS
YLBhl6Hmqq4ek84OSroTjA0GzMzRf6tu/Rt56091Sc9WpJYCZWNf47rW6kLMZsf+ZjiKe1flxmv+
K0v8tVH9VEjCQT6Ppt+w4qEKIYK9Kbdyla5Q5wjORfT19b/Vkfnv73+9yPFNJ9xKoLICPrIInsd9
03v/kGOE+FJlC6J8vSQiURALeOd3cpcb7uC/Ks9f7+QNH/PWQemho1A+704+f/p6NTc+/X9B7V8P
7sHZlYLo0YK6hU7a4JOgQCC8Oxfk1q++utujUxMGBRjUcqdvhHzX4vnrH30LGvBfOeivXz3PFvJ1
KG4ext304O/UMQVLG0RsChwr61twnu/szo249xq1WLRL4NWXqUQrMs9s93vY6d2wluuvl3Fr7y/2
+K9VGMFIbo3w8ZA6Xpell/h+fxDjvR7CzV26uta6GUgXMPx6gMrX9QHzJ3t6GiIgyC9zJfC5Xy/j
P1P9jwv+n3n8ax3g3YUe4wU/oLdO0q7VjiRZAo79dzcGwGZtydDsnS1fZ8/FWr7yM9mKIJyRFAXb
r3/BDRt5jVosiyKAnjUW6lgFlLPnqJ1Q9eyDZ16yO6+41RS5BiqOruVcunMXQLa7g5XEIt3wAOk5
YPO9ey+5cWGuYYlm8ZTPJ+wk2UBI+78XldGwA/Qa3ARzrB7uQSRuua5rCCJgJ8ApXJbTY2CxjZro
MtMEgsront+6RCj/OBTX6MNhcT0xdwuuTp4ntn+aLGjNQ4RgDJIeyM6vP/yN+2ldefeFLJApc/CS
rk0u+WK4oGGdn81j+e3rF9y4otdwRK+qBqJmvKAqdgUKjkPzWzSvXz/71v20ru6/CMqumW08vKn3
XflQ2cCnkQ/pvqaAGLHs5FS72nkp5w3HlF6rvn/92lu9qWtsYFBlrQXLhi9jQvvB7kM0iFwkTuXG
bIGO26MzlfQIxjb6DeDbXfdm1urlHsL41oZeBQMVncQ8Zgj3ivrYLZ9BNYdMvny9sn8/GzK0/9ee
NsZx87zCwgbnj8f+9ByI9+ne1bx8lP//eWbXeL4ZWsplPeLhy/MQk311cpL8cW2vPS8EIDr531Zw
dSJ07pcDv3Rea75xCQBn5AxtoDuX5d95CzgL/+/2FBAMHEV+sZIYdWhOuPKRj3L9nbDo31eRBVcf
lgTMgTw7nj6s+p8uUI4XkLp1uMcyeiPqYtfIqn4RSwWaZPz6Mfa9Vb6xMRkbFhDpluGEKoazMTJm
oPlbqzO5fJP5Tjp7o77HrsFWlZICGRLeXGwHDH226+EgX/J9mfixt/ZXdhH6H/OB34n3bzTumH8x
qH9503bJ/r+gyVehcMLxTa/8ZxZjkhZKIvGy6yL+gqlgjIrcS9hvdNHYNRZr4sRK5wv5Qfe9fGsA
ygNZ9AeLaZxuu8Taq9U9AqobyDzmX67uX4tzdGfllYO9nD5A01GY2EYzWkROkq3dh2JFIvmGKWus
LDiqF4WJJ7il5J7T+7d3Zdc8nnoprElfIGfQhYSm/BI29b2a4q1HX5KSv9YlW7c1kl0eXX2yzIFq
170q/Y1KF7sGZCnIDk7SRfqkD85P1Jpw9r91H3RVWmF9GM7NMX/FxiWQQjtXB8dsoB9c7Lx35zDf
aXv+25Mz/8pukMat896HURoYC8v5peduRIrnHIMnnMdfG74bEAJ2Dd7KBLJZBxLegLlB92w17JfH
dkWjet3u7g37/ztKZNforRmYGlExvCJ4EKBWaw/0zpW9YVivQVvEY80gu8o9iEVHQ5Wd6qKOJECG
js6OnkcP/vL09Tbd8HDXrJyOXlpLTguemDt/SAdAhz+DCbTWH18//9YWXf7+1zGGuICT2RxExxWl
KzD2RD5mKibRhUVn30He2DciaXbNxTmOHkd9sEXKWZh0U6QMRJWo+a+rbNBx4I014KxCsJ0zIKvr
q/yD+xnfNFXaboou07HpuYmWCQW3gs7qxMRyEL7HkoY2VtjbQxNqWwxx1vs6GXIbc3xkEKu2Viys
W6WjjIsgRjUaYxGeCHbFJJqoUzn4bArC1y7z+rUcK74xiiJyXeZ6lSubPoKoP/2mhtTZClzIH1Kk
SwSMRfo6zU0Tjho2c3lcSCBXiwnAeplPWVQ2soizrgDJt2P5W8tK3Q2poCPajdpbg49hDsuxlmib
915kzU62ruVoolR05XZMp2zlV4M5lhW63o7Tzq/FNKo9c3n9HJQDDfPJVN9FvXRr/MwJzDR9+7tH
oSBJpVuuDRw+YNwCcBjghemG+LqFLMHkJBbhNViyqjFxa/hSi1UkShdTJqM0YuUYzKljU0BbrIJy
Zeku2+T1UIL1PwARXZaP+6kohj3Rnh9yDwzmU6esaEl7llR+5odBjd9WzBXU5Qkdj9A4E6tG9fLB
Ek6xcTvjbJlLqqSb6mkj6356cdHEjoJG5pG9IIrvwOyw68oRADMp+Z2Dd+vuXEz3X2e764tJeZdO
vMPrKDO/5xFU7/IeBcCtm3PtAGaNo3Vp0vbdh8xY6OqNCtYDuXMxb+Rr7BrVNdTUXprp8vwniGBj
39cTEnl9xJF37lTQbm3QlZ1XrgTX2AUG0QenQr535iOQ/6OFvAoOe7fifQ892oN7xMhPbI0oCzix
+h+hv+wapAW9LdCy2vCR2U/QxpBkiCYvzKJX+14D9IaJv8ZpcclNNjt4gWweJjeyphcwQYaC6Mik
JyYfvza/N2Loa8yWnfZDaibEYbUDTYI28poH49aRqt8LaoeU73U33EkGbh2oa7RW5lt1q2GID1Pe
hzZ5n+ft0p4dc6q9PLJIu5oyP+bO/1QJZNc4rXQsc9MWE3iSRpUE6YHad0lgbty8a1RWbtG8mRRo
kMk+3Tl/9AsafzsezaviZDb2Y/WiVfgsX7/+QjfiPHZ1zZeSML/LsA5Wo3yNQ9YB7f/1o29cP+b8
X/s0GhL4gWqXQ8FAmdW7sc4ey+L71w+/UWtg1yAtkvNGdR6IIC1UAu2YPNkbDS6a4a3ZCnS5yZ1i
/61FXF30TBeFTQ1e43dP5fgwV1lUYNL8ziJu3I9roNbMaFAV7WURj2wn3/016olHe2vHajfsi4fy
iHSBgPir/HT396LfG1/8GsA12K03F2gnHtzOtuKx5DQ2EnNSXy/pxn5dg7d8Gli6mHGe8sx/mUv4
dd+K89K98zlu/fjreI6rbuF0hG4LpcPJg1bHakrH9E5mfOvHXzmMdETdlaugOqqFDuHYOnuPdp/E
6u8U326lPtfcdQrCC3UbNFDtqYz7SSeTJzWOV9wNF2FFEwyr3G27NQTD/BBZkrPjgtq7FFw7WzEA
BtdYzIQuutyR3ZZ26C8KRHR0VKu8bDH2WS1OiMHQLsk9ViTC+PrJHScLYqw+ZmfvHNob5ukadRaA
aEZUpKCHko5jlIkL2qPLzBHRCNlUg3tvXPJGlnYNP3NLKP5YaUNRTKzJD+bPY1RMMltl2nTPbUHK
dV0G97zHrS9/Zat6fx7sJe/ogTVNuSnBsRRayuUhFCmb9dc349a+XVmS3naktDTRR9azfsPA0raW
+UgiJ5/dpPate1JZN2zKNVbMdJQtjHPv4EpIh3OXN1tkKOV3q4Oc5iAqX4dNa3tPk8oAC+oK+fn1
+m699xJp/BWOaq3Hmfcc6LCsZs/cqPZhzl0JCU/B1OPQBtlr3gTtwQ/mGd3MrrvbKL1cz39UMq8R
ZI0rrLmgjr23rBEz9hZ1zHGGjlcW5l4lzvYI5TCogwcoQnsG/CShoG7z218AtY8aGw4w+noHboxI
s2tUmUUWcKBA8G/f4fVhV1fPNYNcQdXSz8AM2/6CKsU3qVq9qwz46voSFGUq+8zLYlUiEeyroET8
hWBSL29jY31QYZUbGbT3QEYXr/6vnboc/7++0ShgJjLR0D2aciSN+yWwhqQ1Ge9CUKeyDXNcyZPW
E5aPPzCoWRaKdhh7sEx3YNS1XtH5Hh9HCBBsRYXPGbrcpdueqO5nqYLUh6htBqA046R7d/N5VpAu
KKDeWg1MJrr323scuTdu0zXkbTJ+4ailng/9UrI+nJScE8eb6udU5OShp+Zeueo/HrB/7dlVhDTU
CshXiMkBjiwOD3G5Sy8yAeGv+K3dqC601uBMt8JvJAIi7JObcDeGzz148vJ1HmXrP1n0gZDhiGbR
PRDardDnmuxOZXopeTCCVzm0ol/Ltwm8exdm+McxBN1B/PVh/g80+491XwO2hE+clvCMHqqlJhjT
K9nezVsF2ZlAPVULgRbWhCOkGhqh5wPDiSC4DOKqbw5L5cVZ4P0glqRxIWYo0nU+qALkhcmYKR7L
qnm16aVB3yFTt423g04fWAusCjNSrAWyWzrPqR4ePT50kLXLQVikxF4N6ntQSgi105hm83rqs6RO
+z9lwfPQBHMDyzao2MvHPMxKg+nyrtwQNnshHTIZLXVwpCDqIc0ij/XC/oi04VGjnXvYHNv7jzzg
H7t2TQfY+m7md50Dzm4oe0QLxne2gScHK+RLE/zSnmE6zFAxiJkaJNp7IvNNRKUjnxYB+UvdT9Bu
X+byXKvADxt0N1yUYqQ37IbOmZb1nOsUEFXeszLpBVi1UKEQqKrrYBqiXPZBF1KqMFRpOy1Wmepg
qJOejeMHKRtI1M5ptyrbDHzEHI5uFgKCE0RP576RzhQrB3WVkJPJcVCfgQN5SouZbAI86h3afBcp
TRF8H9RiravFc9YcqqxZiHjA/PaKrIFOkGN9ZCYA7rrGAUB0AOLoWFNYxRVZxtpKTGFPT0JBIhJK
JhjHlGBNn2YV8HUu2v4bUIKuk0iIpG86/BYS1VT3v+E6iUrqJcuhpIku2DcIFgyHzoVgd+O55py2
9n4iFc5abgehH7RqU02OtykXXYQemMeAChxdDbZlv63jBkLvJ8vm/DEzkHQkGj8c99t5FBYxZbjY
VXUwji7Wte1aa9Bgg0DOFJisr7wJqp66gT0sA8iJAGS0yowun+oq659mZE596I1pf3JJAbwXKJZQ
uhs9LU4mcFG0onrqQwmlivemKKZ9L+0sIXMzQsFz6uNRcn8fQJz3ndIUI9ALZ6AuTz3MjddA3ow4
Qy60zCIcpncrBe58rIIGZT9wmruzOefGfQjaCeL1fuGGs3JNlLn0MLjQa190B7LGggF0zKWOCHP8
kI7BsajSMaL54B2YGh0Q50vlf1xYI0AXRiyz7wcLtFCMlO47D0gGtk/Iej4Fhn+6Xv0jd0pMJmkT
hCnRczSlKghL3fwkLTMDBnIggJWP6PIEdXV2g3beT0zoGAwiIhycElijJtDbHkWIzQQ9lCbkQz6t
XC79SMr2U2kS7HLmBdA/A5k0zQRd2/AxSYPxnHDq23Jt4Uu+p71yzxaxwJBlqzLMUqD+BD2NHQdI
Z3xum76IiBcc67H4bD1+cuQ0n0VbQ+9Mle5u6K13rRcnci8dDi+X02buvM+ZZgj+ePNgWwOUKqDs
FhJP2k+mEXY0yOFiBskPyrx628wWjw0LHu0c164tuYr6Wf4qVH3O8saK545a22oEqFyzol25hV2v
3AvOnLL2VDfQCgczJGa7W/ujaWSfpBX8ZRHMx8oKvltNNeHbV+526O1HKJl8akl3eQFTV4vlj+eP
oI+j5Wby+BJadao3pGZvgBHQ7dQ14KEpOitcMsxAdEaA3ZxzlRTYMvSh6Fu7YGZhaEUeD1l/ztLq
ZJO8hpmEPZF1+rMZmzmkVmlWgbTqSMi0QQ6/vGsz1XFA6k1mD4+04/4KhWZghRu3G9Y0GE91ap6J
GN5c6k6RP6pzygrw7PVS/gR7G+ZTA3XmzH6befqsSP7M5FxHY0pFUuBrRvNA57XKXXGsvbJMiDf4
26KadohLaFgDMLadHRsctY7ZBUvnrorUc7czks4NUxVJFpqNUemDYdNkU//BATl9mIkC0ZJtY3a1
hO/8pu3BilIn+1mkTbPnMxXHXvk/ixyT4r2gOwirq1OluHfUeUsilXG18qglVrXjPXGW5c9DKmDJ
a5XGKvf3QvS/RFq8FUv6PYBiVWx34szdNj1NgWj27jhA6xP7s2/k5XxYzbBues+CfKDJHpYp49/q
VOzNPG60gE13czK/QuAKZWabIO8x5IUV9buTzmhDp/mP0be+5WW1vNn2on71ZT5tbFMfOtLWkPyY
fVwxt8NhK0xNE8lyjNv7xVMVZFZYLQPfTamFCdNlhDvOofAaUqcX4bz4q85A/qpEOJrTsTv7o6+2
kmgotPfOt4yYar/Mtvcz1xknoYFARZhLgDYtXu5VTzmcO8hBHMjTiTluFhBtVuxnNhRD1HBw3Mv5
ufe6jWkt8J+qKG2ANlZpRCd7Xml0TEIvDWAGuFyebZn2cdsHc2JZfrYqm+n5Ak2N9ODu3GXYS3dY
OSOV0ThWdVJwnFO3fQVHSrfWvDVRHWgcRc2TSYL0gY/HzM02VWHFXrNkO2Za9uEX4wRgsAObbSQU
t9ImKvOqr8NKd/BOHVmzsTRY5fRHe5WBhttSJ2b2HjgvHi3mS7jYOZaCxePQxG2Lvp5uI53PEW27
h3zx0eJhC9gX0cHZuQYoWrZErpIPhagOWTcdctwQbiM14e74Pe9RR5xIs1Ej1AnyzMXY59hgVsTU
3w2ZU8iB5mgGTaCer01YFc4JgPT2bRj4hTUo6zZtmtJvyidHp57BfkhZ0oOld5kxkySBIoRG+EpU
PFHlFI4TbiU8sBLyiCXvTUGh+kPHMC+yE07GezVZIOZL6w3swosiYAaT0IFQzN5Xjd6TrN0NDSym
r98uwVzBslUauFMiRkuvSyvFBFRuIzTkaWImXqH1olYNSouVGdaGdrhYvsvOchqXBPHRHvtC14U0
q5zUiVMEOzIUG+hpJsCkJn6fn9HD2VU4OHmrk5l5Oy8Di/OSnYweT3MO6tjMiq0pp0km+o00mLEH
+2docnuMqeUcazpO4CUWLKw6MoUDb60wbaUCbUPanOopBeMTpOci1JG2hQ+8a2A/OKhrhCRb1kOT
g1KHQbldbMoWbNm1gWZCu01rPwQ78bptzH/dp5U/BKc5UF0seboqfZigsciXjSumh2zM2oT25dll
y7mBHMkSVlTV4Tx5bxj19aKmb3/NS6NPahgx5NSzOgulRbIoAI58CH3XP1i9bCJEEQK9KQxC5UVh
wr63572nOuA1HIL2jD8/67YyoRi7AG1az40vOOvvweSC/Jb68PmVlGtrSrckF8ngz816Gt0ytmxn
r4naQIdgjrlSBbaHAgCO3vIlfWtiERDYSFx5ubR0zRv2aHfOEw/SuC41iG68ZdfwSqz6yxhrOvTf
eTO/IxnPIU5p+kiP+bEEsXI1FAmaiPkrfAro5CRelJl2Cd16VOC3HB7zTD0vRCuoZY8pD6ntbhaG
aU/gHNqVpXBVeReAkK6eEcpBRe2YegWIyE3b/XQKFqyEhmZBDnvgZGDXd1InIrZC2CLL9hVy7NNr
syzrIp1WGbGKd+KSfu2hsBSJxrIjiLKBGGhwAdAYYA1pZZqzsgFWyhzvo20hnUbZmg/Dth31t9Tl
x5xkGzMvWMSAmX0vkGIjOJqROG5JWberJk3JLtd6iyTGXivfnk5pZz+LUZyoZoDuV7LZ1m6aIuGW
buQTg5vC0RxBquSYLilax95J0vNPz8E0XO/QdtOny3bQPmKybGOX5XmZ5BCWdQl8ENw0m6EamHYC
1ntOXMHeqpQ++GwqowD4UeXXbzNj0VS7H7T0PrIRHf1azDrqbcSBZtSoAvipDBkXj1IsL64uVrMj
Eyg+tVuvazFilQUDImqEP36ufyw4g0pnZC28Fswt1BqTyWmnxLAxiz1ql0k1ljTWcy4TaXM0T78B
KfcxLMvRGsaTGfpYq3JVBA2wH6r/sITcFXN6Imm9X4rqaGOxQWsnrZyeUhtKQcgbnj0S5JGY4RMW
AUdqIqvz/swVbY4Zc+NUpHM8Z7SDYjKYPKZ8C15KsrXSoNiiBOpuKeY8tIQAd9uXVpwhhD7Svsji
zjaf3oRZyt6JpfRWlcychFje01yTpGq7OeRG18+V33pnEtRxyryTqBEaZijXY4YEeroYktBjNED9
GM7Xafaqa9G5H+Efs6G+VFzOdCEv7iLWqTVGc18ni2FJOg+JP7cIsZo8dNiIsK9y49lgwrJlO994
Ly7p5FYY9uIWzgF7VMDw9Gulg1hMMi55meQ0WC0NlB3mMemqLuq6coVsawptOrZAQwJ4F/AMMrHe
FFoBi2wl10uHH4uv+IRaMwyINSAUHH+ZWvNNjr56yNuU7jgKhYBLYLyuBHXaCfH2g1vVkcnbPS3V
oyHjIdC0i6pFrxc7+Mid7s9A2jXPndDr+Q4Z6x9fl79hgqAuLJvvS1V0azGTsz3x194CsD0bq1XQ
DTF0KOOyp5HOsgjzFbHXQh0xINHS2QkdoEOcic8sSI/Ax0ZKKxqyfgrLloOBvl1Otah/qbJAEV3O
EDUG4sEbzKOvOhVm1O3j1AGpTA2uSlW7vytRQiIMWC3DqL1H+rxxqV+GQd89VW2xATfM88CLky3K
iIPh0mtNXBD5ofiIDKw5OoH54fbNg0QONi/g5RhQRShajJj4AYyhxERpwNIcvK96OOt2wCXCtMjK
nhsaGlq8DEv/y4cC94Mv2C86ORNQcUBRMAclkSp4ck3lQHXBdeNJiLOylhP3vaPN7OPYge4/02zl
Ut0lqY0EK/DsXQ0wCSWmDuvCPTsqQ5NTIv6En6ycH7U3HsmkjiWtH8dBowFnRXr+ZXAkyo4+iuF3
SYHGBi6T0h9d/oEZhEdt//TS3yQdlrBG5hRYZOs0mEXUv/vBf9AkfatM+SmLGi0ABck7mT9kzC4A
HJzBiyEqWBULuq2t8zQ0zRw7dZridHhIdn2FFqxPZgDV+AY2PsqLtohMJWOXcpB+jaKOKifYY+QT
yn3u4uwWDUBAu7j0PPnL8tCjavLkXtx7U/5QSBq13SSNtpPFstaCoPhRWI+A1yCrh8JT50P3ntkh
4t4TLz5RynzLa+voz1M80fzTWdrHvESBpm7jbkIf0cyftQZ0ueqSMmdnT3G0Uia1VkjZ0gCK1LPd
7UZq7cDaAGB5yTZ6sOIpLWLeNSuci2jqsgRVb1RykelZ6sFt6GZqm7WrOXhw52DNlEAug8gut2Dl
aKG89TR3IxDROOLOuFsGGSq5hIvfdtFgzLrSb3wERih7GpdMH6WPu2uhvoZj8pBb1VEolWRWuqIg
bgoh0BvNPjLXCuSj9lSFaaPXukYcRF4RyG4621NxTZ9Aowvwva0S1c+fdjoh1GLJ4OU/ZpP+HDNk
yRO4Ruiy9opPjn80oZFX0Hf4OKSxWfmDpv1n2XvvZunfWEDfgL2PKHFeNGDYsTT9jqWoW1XNIyhs
xqyO3FQ8ZHI+V10aEtZbkd0h4hICdXkNk9K8Mbjpiv4xrnx1hP9slSKUnY5l/TZkT7Ic/rjme9u/
trUDAPG3MTh7Mkdm+H0ePpXXhZOBNK/zYgwUW31MBAOJUc+PPQgo81eZibCp/KhGzj+LALcR4Nau
/y0W+pHl/nHUP8GctJuRWPvDJ6Z7T3ZtYm8WR+4UPyukc9Cr4wc169OEqS8Mofu/FoxJrrJx3Lv4
XuMMNkH3pDKnjDlS+QZ1oNbsc8Y3tutAdtL9ldE/C9sUQ/dSqddcO98Nr9CdQFXMafBAJ+58sKC1
Qezh/1vWEw0eL0UBr38wtopgt7esAz9ehUksWCvnN2E7Tr0EIuOAe/XQ0atQebcfKrOi9lpbwynv
md5OyxxnQ0eTQQFzC1bFQWRJtZyq+al1jiOoBAymwvERMgGccbeD8HrUgLO7/UPSl8p5TGsdg2gl
zsCyK6t9O7rbasBvLIA5a1947ka07BLl/GZq2WQjCfH8DIdPhKlB1OadL6scgiNBFj9bzxA3jYfC
3xjzhw8GTK4IL30IxHqDG43T8OAjGeydbu8DQCvqn65sTAiC4q3js23G5njk3ZoqSEygGlPWH02r
Is/x/hjG1mA03+SBs/boNxfadSLtEJpO8eKOCfJVr8bEjiyiYgZn5qgeA3/YmdKDV7RnAMhQgZbb
HI3LsqxWDscBZqDBgRkDkg4pbQHVSA/VNEnXrT/uW9M+93MbGjGB33cim9Tptg7nPwfU/GBSVtPI
T4OH41wsIUHCVk9QwEQZZnTf7QKkxSNwMPx7nn9UbppY1HupQPJTm0+kI7i8Y5QWbNea9BvDiHG3
YAgbRf2JHFJif7c7ZJnmbSp/Vjw/OhAqETOLO/qa1jhGKTbfEoi88+q54ZDgKQMEozCfRXfIGudt
zucftVpRSLDWzQq0iEnn7khTfZep068o8vWsS1GD9nDwPJpGZW+vywyI1fRx6MCcbk2+Bbcr3ghg
/Ui4y8ecPdCpfhr6HtP3rhfNGdrlZXmqZMEjTTx0N22W6KHDkRBsOCzY0R0aCGiOTUNoZhP31gyC
nX7Xid9Oj4lmLxNvGocnBSF3GEwdSO/psGW4UbJfYuG30bKkYY8SIPAFDAWpocSn4H3YFEAxpQWU
GuzTWF5kmvLEHQtU1JuQtuDuyavEQvHbJ03sQIHKWap4wvcVmD/02Zk5ABUiHl76C3P0yit9sBX5
FJ9fr5ifotg6PhJSY4DhgOqi1FUyp+CS70vUOfqw8hCyU2utFN/o7CeU5td8UknlnXlZR0VqRZb9
e6LyyIJ83eh6A/3IV6bX0Fc8jvmUoO4cu+rgWUOU9us2c44kxSkxXeQOH5IF56DYqfxt8n4ixUUR
QR89YhD+Cl1gIqSM8rGNRQMBVuhQeiWrV7IESxWHEYQhbHPAMzOrWTtpfqycnVCfdXqUGDZYdJ5t
2u7MfRvQ9W3N29h3isguz614SHHpW0A8wYVc9yFoGEK/WgBxg/8a248glx+Tnl/hDN7rER+OB38s
Uz9PFibkhj6kHW6+Qgzjm5+KgrYK243WYBTYyIw7Y70imypj4HegukbLPUddEF8072PHrlHVz94D
l0Z5Zd6Uu5KXqowUn0TnqFEA9yCbN9I/9Bq0+ib1QMImT4BiHScAjiLRIQ/MtnlQgNjv0/aQvtrN
W23ZSVcQFmYZSToy7zJ3gvAVRVyvKrMnqWo3Q/2Zy3kH/ZhEUX2CcGGUp/lj6SpoZ0B8NdX0GbjT
d/H/qPu23sZxLd2/stHv7KEkUqIOpjdwdPEttpM418qLkFQlupOiJEqUfv35XN3n7OkGNvaZwbxM
o2B0KrZLtiRyre+2GpDYFKM3Vc0TH9qmQWBEF/enk1v7x07O+V72yFWbZiZ2zKHfOFt1Wiv5Itqc
gAq9mOUFEd4p43WqDfUBR8yYszRdZwgrdEMgjIu4ovdOYN6pod8zpb5p1PqR4PLRzjO7uDSEO+Ru
0oeJYX8xYhvU+wX9tm4OGSD77DrWAfCk3rmdjQP/0V0fVtzv1E0FnNYkk9t8RDhULmm0zP4GV/mT
gxECNkLtiIIpqB26qcPBfc1bHqqdMIy4m3pdOd9PLjrYOMRoVUTHlaX4ajvjj0fU2tOtHoL5bikn
qFSCgjcvotbFe8kIEJdSjl7kDuhUspp0G7GO7rfQ0judE/ISeIX3JOlCx0gEZaYATwNUzwfppv+C
zfwnxPdfxBfoD8cuBD98tP2jnk60vy/Fv9A4/hNJ0l+TM+i41pT7g3fMeX6Q4/oI4crzf+mo/zqa
ygx51WCQKJwPAG4wWAENxFqtYdwqKn+nef/tu/1f+SeMEs2SKzn8/d/x83fVLX2ZF+Nffvz7o2rx
59+vr/l/z/nzK/6+/VTn9/Zz+OuT/vQavO8f/27yPr7/6YdUjuWIwuuzXy6fg2nGn++PI7w+8//3
l3/7/Pkuj0v3+dsv35WR4/XdchCqv/zxq/2P334RkAr82398+z9+dz3+3355LD7/tn1vP8r3v77m
830Yf/uFON6vCJwPRMhBYvpYbXC+58/ff+X/KhyIHSBd426I7gtqIalgkv/tF7xKuD73Q84DR4Th
lf8dlPnjVxR0lYu/cwVz8Oa//N+j+9Pp+cfp+psEJqhwYwy//RL+TA36B8N8PSqOP+hQXQ9ULP+r
i6UQjfD6qbkvq3aMgqp+bdcWC0kQIQ5qOoTjTWhEHo+aPWdFfQCdH9uJR7hY45U23y0UuW6lk3wJ
16iC7Z9bZ4hU2z1hvgAYB2Lf9YKp8JmIJxAwEZKt39oCO4piHQZ6CbTaa/9qM+R2zCB6Cx1eKldi
1GRbbKRa212mB9AzYBEPMGP1h3/8CCGbTXimEDfshH885ffnNYTvOoTxi7Uqtt6iHrEs3PaqJJtx
c+X2eIbo4zmcm0jqdjj8fPnPB98FmhbWXZNqMVc7RJUCUBqHFmaLFaMJe9TWjJrl8PMhHLzlUNj+
m7bhR7Vsyu4lK+BvsTS4g7SNbGaI8w6GTVms/fK7dgHFSwGQ91W6TR8LrTHzsOxL4GBrpg6o+tVh
RHbfzm1I3LAM+EyowfKXrEwlMc5hQm9qdz//9+dD3TDsqhWJQG+sNyBLMbKI5hJQd2jPY3fiqvkx
zULtfArOL3e2RTUiO7H2HqCiVwfSr68V2OEzGLadoAO/ySHTcYdocaEyUAZh/12OqQwodiPiVGd0
Fd1pwk7qmay6b3i/o1ytu8GTuyAbTKzyfutfDwIJskNiBvJeeIMDvhHJKVKB6i4VrJt5shYUXkGK
Sk4NkPwFDXAWBj664cMFcEbsAQl6NFO7XXvYQ0Z/rTbCb16153R74S/iVlGKZncIbr1Q35ds8bf1
FFq0ECtA+Zxum2mu0fvU7kMNFm0Ku35XIK5gV9Iugd7hpS44MqsqZ1+CaI+rnsikzmdQvmhxYtdD
C5PZ7ilsrrLJBdKAssI2xViQLlXzNRjNTuizJt+Esasw3KSDenHJzTYIzZE37fRMcBwIQbr3QMGc
ghWMZcgmTE0eF+DcMI8gkp7ttR2yxEHcVlT0PPWL/jF0aHczGSQeaM0ehVbDkXhXqNQNqw/PLb4X
5RVfIGRIkazCDwC1UMC6T2FgP2bH5rce9DHzME7pUNCPJTO31TS0aVh891cHMzinBhAc9YDyDain
oYlsk/sKleuzE8pT5+RxGXoI6simMhKSvI9+1W4MkLpo9fE1X2F/NNNP8lrA9ZD9+SAWjtLkQzyi
Oi5yP0wnF2e2nyayk4F8al2tIoKG5qmcymZLGcg1043nzs3btHdChlbQ7+Kl8w0qAjcZ+rZMbO+W
EJwW6bqAbHB7hcTaYkVgCd6zUvVRBBD1NAD8OaqFXTvjPR3cB/FYuXunqyhGb4ttITOyq/0OM+5C
96sP3Q20F1kkhOue6WI2MEMv6VQNxRa2Asw+kOMthA2ILW1ndRJePaHQd+xuzX7kgQkA0TYv8DGm
gNjkqbV+s6kJuhhg4xeRV7j6nCCdCks3gqLQL2y+9VoGmVtDPzS9R/3Eb0qGmZBtgbk4btUf8uE8
wzq7ycGXrCLfVY3B4GBRFQku3ajCToGchizJMhTcnnRG6KDEXvAaehEf5GhlXJFMNMO3ZbryqIpb
QgBEQshL8WVhPcnd5m2hUsbQ13aRHEK+GeDDBGQ7Y1yIEz5zaq72pbDYSrtgys7UggmCOC0J+v4s
+KpiF7VWAp3Vea034R0VFCg7lhasI/X0hN6wOYEzepRtB8QFwt2Z5glhMrtZSNGliyJnq4Lv1K8I
ABwIReepIPt1JLtKlDSFUvkJssVYWI0xsDUMdSUHhYc2WLQ6T411uxTAno3dCdUtrftsLzsCOUZg
73w9LvGq+lRPxrtzFhDEku2t5m3sjb46hSOjm7UtMCVMs1jWvX9xPb5dhunQZQzKE+mhmVw4TYRo
nBQkaBATU0FwCLdEpE3eH9ygePKGCtgnvNWQXjn5oa+qXSuOM+LWbrnu+Ka25G4ESQ00HvNr3XAX
IIYPqK7fnddlPq4Yg3ivfLPtYfmK/J6wrd+1nzN0P0p4qZ/h++9siADvii4JMa7erDL3En/C6cjK
K14rcH4d6fIYippPbHOgoS9rFmK0kxNu1TL1W894WRJ4fRyAJT0o5tvYCil2rkcmDJErAeO1noFw
KFj3jcl3IIQmKBBwJZvFIRuY5xykc605fG1AmZoVNmqZeV6c59VBTV5+9Nh6mAJWJ+CDvJSWub/1
NOcINl+KbUibOKuzfOPjG4+CBtbDgdwrank8V+Q2R+Gxdz0AJQB+HsOV53HXQjLLnQzEbI95ejwI
d4sKBxzqqVp7Lx7DeooZETvrz+IIZ5/o6Nes++kUXKV1REBYZtBxzJ4uz76CWF2Ij7wBJTR2N1Ul
LsblYj+hG0qsM5VbWPoZ0IW9xzVP2woXledCQlDLYUwdR4MzmxBT7PTrN63lss2Hmp0Cv3oY1kZs
qFUItWDjhijIkRAsuUBJNT9NVyiMBgxYqqtjKqmOOMmfnHbdmdzxT5hit0KtNFwcfiUpAT6cBtIf
GqriCgPdjhKXG9xF7w5WhF3gPHLceX3AzHNe5gSMPsVcV/HiZT27L65iIT9Yvriv3Y1fAsksO18d
WTawfR40m6GdH5uJZ+D/sL/2JTRqkp8m0dKnIXBnrI5QqrntAkSzS9sJPsyGYVadg9W6qcIUNqfu
QKrluV7gd6xQOmwUUg7p2AJ2b8p7V5Zm2wisiO4A0gM08glCrbi0Ru0N6gFoMsCweKDoLGlA8atC
HgwiFiNr+Y1Wi3ODjLEiZU4JwllmZbosFcaaun27Y63YddzsDQRr21F/cL/oNl4IgI0rkD1edjMi
lW4rpgE5AqvZsp7og72WU9P1wToB5vi2fC02gSJPocpAXRtn7jEZLZxiUXVwGaPHPCxG8ENHelhN
e+gRvbDsDrn21aEaRbgXXsJQlWwXaT+nBQKLptH7aRQOFGAShksS1vFI7lnvrfHPf9xfJuh+hLSn
3JufiAhagINBhlFPapKHnw+l8OQBRtPjFPjZpr7+1HQV8FGJqH4G4QxW1uHSXtUTJbSsNWRTpTyM
1wdnaWK4TvFJaheVnPFOvSOCGmiuEbvSgWayEfIA5uN2rMDT+nN1E0h1Lsx42zo5mLXrQ83Db7nR
H/kVlirK9nFdJh1P0BfhCopcFnp7BVts3PVrXDgubMRGH/Tk9iluItBKK+ZbzwUSB137nLfVupG6
/IAiksPZypJKA3dsVu8BRFsfl7VCkmaLIg7BCVFbiR9Fbo8TNtGkYpkXO7B6/vzJgZjIzPOYBE31
NeNqiXGhP2tYcSNyZSvr7mWoSgw1dESZZMDgsmJRCEAwInH5G6iGEGui/ghcCLQzZd90BrJspjMG
jBe9B6PwBEzI7cvIg9wFMzMisoBy0wYb07C4iQwzPzG44SNBwD22+JqMh4Ow1lEJKhz4k5txjEZa
oZ8P8UlmrP2oqlIDYd/eKhVuM062XDcLhoOu+9XCwGrc/DDIvLqB5miw4E6ZwkquJ+rt8/UWKZgJ
nwikMQZFuuORr2bEGI9mqp7oNKIUXbsRoWLddg63vnTtnVvBEI/2I11CVDSDtnfB1wj9UOKu/FF3
4EoJV/gAju42K1wzcQndinRYH01tu8SKdinJ1iEO6kO9QFMjph61dVeDQpPuRZjJxlj2cM9kWezQ
bTWGTVzMeJ8Kwi7pLx8/X1BDJpi4zJ4odCtRus4O1nhSfk2KvLlh++51DDgh6Ii+dZ7RF7mQXFuV
dBTMT+ngQkhr7A9ptWJ2pFt9Ycbi3nPCMeWQGhkHutpuUi62j3DbCmTl6gBSpBLDiUG7kDCtSjOi
LRT7kEG7hB2LxdXYoqLqBNnUh2BWaH6gMkBWBpSPfvPYew5L+6DH0gyBlekBa9QQYqEQwPSNvCWg
riDTJaM963JZ49VzsHBZvsNkARExdzg27qij8PpVcRclWN4cQg/6/xXSb9gmMfYFa29xVDYcYn8Z
EV7RW7vlMIJf75WMYsyIW59R3QIBnr9fvyij8F7Xj466cbdgkCYyUCXwwZ4ATg1ZbPJJJIOnvMi2
FEo5abfN9eqdfcieJOih4V1Z9FuwjeEv1c/nuQfN5g+4ca5edkxGBF4cr/UwgItGdLPj1inEU6Dt
iU19sR0NrsVxRthGIfpE84HvaggMlx7MC4ODfm1w2/Skfu9DcNoQVGsoPsin7ukz01gjuxbF9dw3
m5H558VgFQkwG0M7LZT4ExiHrBXvIwoWCGmpidhqj72sviQ+8s8nZ6t/v/i30MJXMeQGEHWlqg34
7ipzypeiuXFOFa0Y4pxWjPvrdiN0QMtAPmiDEw3HuxtjWdwvIcadSh/fODe4jCaMqswx5WUtvtAQ
LGkjX9ymCvZhpZDx4JeHARJRaKnagKnfcb7/bjjrVH7v1aC+xr/iWX+CwP4HgV4wz/1zzOt/9+2n
/DPghef/jncx/1ffoxRtXUAR702v4wJ/h7uY9ytjQMIgJaAMkNfVXvUH2sWcXz3qCC8IXQdMJr8G
hfyBdnniV+EBHqOYZo0GTSAs4z+Bdv2MoP0H2AUq00EUQ+CDQ2Ecx/DTcfUfjEvCYjf1CtZioYLg
C5SPcKR6pmr90Y1QF84QdKNO9Yt7jt6o4eVNvuKeoi1JA8Gmw0pYn3T+eM8h5YGuO0xnSGSNoQjT
xAyMpIeSD+0gpvKgl7yqjudTM1zzdHosnNng/iv/FRjKPwHR+EAM/wW+5wMTZBDw/cWJVcwWA0M7
U6HW5K+1al/9Tlbg+0yR9q+mguIf9We47W0DcEBp6CEFmlDaHBA2BIaR3MqmwyQBgzp8aIcbi2El
KI79FKjTw5JPP6hFgrPuRUKsgVTaQY3QrsODLTqELqGgT6ByPEFRZ26mtX6DJe+zngvgchhrmJCc
eDcuU3djnZ8GBYwGPEGWyK56K1wfgo/x3mjR7tQMtp01fiLF5MUAJG2cLQWJlrE8zQoc7jh+8t5i
0HijUSbOK4if/AdK/Jc+pxjHzeETgS3mSYx0X9ODv9p7lOB3UDY8kVW+lcUXGdpzBbJQwSSzDKJJ
Bt3KuKPBfgZrrU31zHso9wKMHoWOmvf01q7VnaeGOHfe5JBQ05x43n93i/HeLedXryv33YxApoal
Y1XeD08V7ES1P+yyZoKOtLqRHrt4tfoqoZ8xq97B0Qf2toVAdpmKN+NepR3VA4pjBxo990IVeKil
uED7tieNjDLkzXbLup0NDNv9ciqUPeJ+O2M+7dIdOwQOKw+bSkswAqvn24BVG12cBjlvK3ThY00v
Wq4nMWB8AeIkCnRi+RZK+5ssR1qyV3+DsPRcAJ1rG7MXzXIIS/bouw+NEueu0vd0hRSl4LuwKxKM
/9zRDj6e9d14Q0yxYntueSrHEBjQ+KLX5pZnN4aV+9aom7qaUq37LVQP0EnthyWIQw5NP6278/XD
uAHZKyinxwAAVrNVWb5bCDl2Qt2LQRy7tTvZ3iaIXu0TFz2aoO23PvRSixLCAYMtnSvXHWxkfUvL
Pmaj952UzTfO129ZOz0YbJm9Yuksl/3IqlRM5Azd9M3oA7Wrpg38P0nuTTsorTGZ6WSrq1tFe+85
d16DsSDxyO0PBKjXkaIY9d7dQwl9owsPTm5y4G754svuTgw1iScrkK4Dbj/H9V9nRzBSEE2Rj9qz
R90WqSqCd7cEMeyOCMRYMWqhLLNvmgRvHhTAbQvFNIYMt2TXdfYm95Zd5xQgbqtN05L9qJH1Uou9
zac7DI+h7fJEsuC9kqSMZwlmb0YjMg39hxQUY1eLo7Dj91qAS4Re3I0m6qMuRLMxlOG9muZjoLoH
x30ODAhOBO8M/VM1t4lrwzRkBqhBuVO8+MZE8D1rqnOh8rSAfhHd2RmG8GcMVi0wF9L7siuD98MJ
TpuwsL9fTyM/XZ8iXI343b69hPDN9TU90dy5uIF5nSWD3cRDk7bTLX/TS70TPU2QTfQ+sOq9CPmD
OenBfWQTUOhseuiUcwr78LwaeVptAQLWibq8P0Lhjf621U/rgG7Pq9Zb2oa7Ysxv5qADWc5S1FWX
XKEd89r5s1u6m26dj3quAYGYJR4ZABrUwZ8TVv0s7z9KY147/xCyLTPDD/imv+dVMcUmRAePIZx3
vfIo8AaOGrA7F3Q8tAsulrF16shxWmer+Uue61cTui/IDopsVd/CtfdpNL0brMBi6z42YQN0rdSv
ooNIRMgPzBK8cQyiyGy7ywEe2656xPjsF5mNDwWTacYRnkH804K7ZcGaU8IgAxP/ljN971j3TrnN
fReWjy7wkMzJa2SaQW8Aq61x4DhDguTRtOF9Qdbd9SvMuvbNXd+mpoaWiLZpVngu+m4icShYDcv3
cBwfPI8fMednr731AHPUVeSH3Jb2Hh14Onu3fi+e9Sgei0y85mS5dFm5laHcwlv4MOTmlsAtcz0R
vK4f0DScsAa8DOTSDXCkE3w4Xt0WXZdDpAeLCBniygGtnPeAqmo4pxjbB/OwWfRym4XeFnDtiQ7B
YwNJBOXghwp1lRFXL8UAcMQWxyKodrmP8KeSRBLWt6Ft4MggN2033cDetVMKq49pb+yVOnDg6r0u
YONstmLeL7SGCSf8YrbB0IpyPfd6C4pkQ3NIE0cJXM+iNHfPkmdotLBOCqDIQF7MVF9MxV4JX1+g
df/wiyoe4DqPQ9qZBLOIbb8scHyF+JIVuW+0OFT13m/yE2Scd1YxrM75s8nIA8yuO9mXO1wWiVtn
hwCT+6zzOJTl0TkvS3aQk/kGWOXe4e1Nlj2X0/rAjbnDLJonviHT8oBDO/UA3GLPCxK1PpUZ3YV5
FzmZ90z4daYcS0MsXB2kQ72TvWK8kfCDd3UUs3rNSLavKmg4RHBsp+m6IXKvgZ6vh1uiPlHz2Axq
ByfUuW7CvQ3m3QwbKciQHG6L4t7Px9fB188C0kH4/9h13tRV9QTsslWAtcZ0tmgfZ1EtSVc497Na
9zNctnDDBG3s2vnFX/rIncsRAm68es70M8QDB9ByLmBnT9bfsqr8pH7xMVFzYWWg0a9OtxLndsnU
zkN41FRDyKaLSzW0bzzoXrSPLUM2X+FUPHKrtoX3NhcII/HqN6tIGXE271WdI2oXxgu2DX0YVZS9
nVhwmRr2rBpxszr0MPL0ut/nDvQc9fI9gw8zbsx8E3hXF2zzBOtqU+LthJIfbTFhWD0PUE3QMYFv
7gk+eIBOWZG6ZL0rJDT8gZ2StTT3q2ueJhl8hsDVEYImn7Vsd8DfaLMcwe7eNWVxCdvhgS3q0kMw
g/HvL58V1jg03NeDr5Oyg34It7M38aSk+aGmCwR4atviXTg2aOCIwNW2a1tvkeq2Vdx59I10QO+3
JytzWCXNxWfkG2nWp94dsPfw3aNHh7cStQojfKu2WSWg5u69h34s78ww7AJVvlVIIh7z/BZG43jx
wF1I+maaEiBZoOBucFF/KIUy5addkM75HSW+umXlTe1DORKa5TRynUEBDOBEhv6nCooUQxzIORe+
TLucwJpdT4cinB+IbipklhxQ5fX7dpzvF6cr7uwgodFe57j0GCANybYF1tcaE4pG6Tj7JUizccAw
BpLfMQKGh7L52at1vAYQWbl+PeIOROkKlqTacsyevpXTjxkulZ0O5N3ojObGU86+omWF9xivejf7
BCHrGK0D2XALxptzoAgF7x7qeXlCu4Nqb7WADLMKJWT9XucNTL2ht2sEWcEIFW/DGL7Asges1Mm+
z/WgN5JhFwqW+hXSb1gdVmQ4uP0crytYVlR06LZVLVOcDu8mzFHomtKHQw4XsIa8EatJeYbrOtKu
+9xnCpcfzTgIdPTGtrgw+ItT5CVMW8lS5LBC6gZbKGBgfqFzexuG626d8u9lp4/dVCWZJuRkRQNz
mFm/UJw8rrAFKHhvY0gxZVTBP8baBRjauLwW/cm3IIxWzBsCExe8e2gk0hDu+czt1iRk7bMIsVUY
aH9wNaZDM4OnLFs3bTFRoBxLcEcE6LArHwZreDK5TtLDzAkjRfZVNvTcFvUXWQuVzi02vIJ70ATK
D5Sv3gYfHQYIDEZRkF7vRrdGzMjVcwChs10ihqooavP6uSNDETmliyA8gqzEFTIx0cUSXVjcVtXD
LPsc+mfAP1QiItpa7x2p23ENAAchawcUGiVWoRJ+Yoh5db5SKA/8YtPK6RuEqSRH7EOAVR3UE4sy
T0xJxsKLmle9HYWJXA3NGah7UFJ0wDyDnsNeEFTQMDqboajtAQHfeUSwld0K6wW3mViw/dfiY9CY
ru0Cc4x60fUwoYHbLwIHcYxN62wwjTA22QAnCdwWNUeXGjajguseauyqd7tzjfU0zmTbx35Wy11h
KGpDjblhoE++lIOEpCZr96OgmCIt1yskv+5bnisEIJZOSqD8Yg5IjJnB5Czh9e58+KwIpz+GrjiN
FYVec/UQfizgSMB9XLRvDvxQMSLR/dSl09Z0Ge5ic9C4V0Tm3muYoLrg3CzBnjBPRysiEaMudHyg
OBaOiaWnW1OpINLLBO/nCv0Yzw5Fc7WFaA1xK5pI8Jow4PE+qgYroxCre8QDBG+brLjAHg/8u2zu
ES3mvCxs2ejuLDuf3vZ5W8R2tafG46imhvcm4Ei6ymFr95zvnKwX2Nsu+TBCV4J/uuGz3ZQDNNYC
cBu+nKmK4cCl8OdnoIU8vDMyrDe8L70XqsJ7X6/9FhPg2piCIX4MUY5n42WZ+3KbW18l4+SDJUEO
J7Y77AazA78OMpMauF62AZ93E+mTGaQ7cGWgaVZdagx6cFsAwlfvLhkDCctMOIKngv2T3RXaGTeu
jxMFYj/qYVH0QOsxW/g7r3DvhSmgv4Nnugt0qkLkQcBiAjZHt+dS49pQ6r2ADAGXApra3n5216lS
QVP0APLg8RtFc5+JJrXj1xV6Xbx6K3LOD9NA2z3I/weOc+5l3R0f5Bvxpw/Gv3nXCcs+5B/YC8Gu
Q6e74XqAhdzDhi3nYzeT19KFUGSxEoPCAiCHMoNG1EBMhFU1bC+l2LtydhOCgWXYNZozrFV3zopU
uELMOob8IUhquC6iyamzqCRoc3jZa3BUM2Qpp44Ap0QUsQ93Kb6TXL3ZWh/CRW1BlEYLQ+Ko7Idd
d4OAXAyAd2A+aTR5X9BMzAwdvH319VOxlvSoEQsRO0GfVEhDgHgPc+DCEU4C2q+R6KFCl/5tVUNo
MI0o7WVjxoTjScb3zQ3nO2Pss7+8clVDmjx67qafyDXTwo/ANr41/XjHRIT6dFteCeeigaoIqyFE
+/B7yZYzSBDDKoFU6kY5X1VBbMwc5zEP10toxY0sILqqHEdtlow9glFGIAAZnER3yxzBxgNSxLKH
PDPeI4KQXtqm3VbocNq6PNm1xT/cQYKsevVtrpaLp4IfTu9uByLRCWbCJD5upaOf5SwhBcxzDTaF
vpiTcK2y1NbDJzPdC8mhj/DXT6+YnzFKBbZF/gYZyw9hydfcXasmBlVyR8RXw8EOtwrlAuLMotIh
7lsLt1865nqTaZiBXaZ/DIG5G0qGWP6GnTOQffRaIpMug8mdItMaJxYziTuDhrk5TJZ6EIuoOxu2
QYQoniSb57us53fMMDhHBiw4BcKXQEzZJW014CztV8+eAAPql5/WhWMjR65QiWJio1p8djl/VZWP
KEWffpdlj5kt0njQWZXHpepPZY4bPwiXcZMt7GuGprYPYT+rkfYUjkhdCKGWDq6bK81IJDwnaaCl
iKE6hyUBuDokpfCVG8hOdQVjEeDnM0S8QQT7zJzJA+4VREwzdBpFD4KIpKao7xBWcCHaww7b9rcF
2OntYqB7lR1cC+MyOpAWeU+5a455xY8OG9cNiMx4gK6hVCIK1dHOaPG6HlLuoEQo1etQOyeoDT5n
g/WiowPi6nvXpjqH+Y07YP1VgDsnd7BA6TGIkcqCZT0LEA7v6AsL+UFDzIzzgEoxB9FIEUwIxfRt
FVpkNFuwNdB8A0EUwyN86bdBtyUAD6Opeln8iqPrLKEQA0I3eWo8Lv1tDVwcHf8wRy4y5znYmGhE
G9fTfEgmMNVtYfcr8lywB9QXUq/Pk2s4Lp7r8g2JCsxvL7lrfzAitxYhdCt4QMzhRR1myA/rW+im
nCXYqX5OfH+CMMXCBznS4twpyAaK9ga6RxuPuBthX0sM3NMwRWCuMoMEwUfq/UK92y6Y70UDEcQE
nf9anNtAQnzmu/cMmdEJlshHNKRbReHsynwXLR10o/UThO2HxYI76dgMFY3nVds6mL47b00ewKvT
EMyeC1svDoYWw0ERyBbNI911mdqaGnjJ6lwrlwmXCWMW0SmKQOJfYuv2BuSxFN762Mxmo5HiFxNY
5MAqOgbSPfOlcWChQnZ/Vv5ouQdBYoHJ9gEOZq732Fc/a6d9ctDxRCtSkmwYnKCZSpbZvhQiQzD1
kt05+eRsemimsdbmTwGMWiPP0jKD/S+QVWJaBtFAKOEQg3cSvUtbHtE27QLR3AxykImmK7jKJZJd
/RF2uOblIiGj5igbCnIzc/2MXgE0mgvmJTx7AiFwAywv3IGqCH6RIjPlg4K0TTnjA/M+TYvRZbmL
8gIJ6WgbdRlnPm7NmbZI45GBiyHz6jJS4IF93qdQrUxRWbsKZzKLbbtmO5i8EAgdQNUz6wq6IUHj
eqCHo8RGm3qOZ+F/6uBRUtk37IgEdsYgZvr/cHcmS3Ij6XZ+FT3ARRvcMW8DiDki54wcNrAkk8Q8
z/70+sBWq/u21HbVC5nJtEmrIllZzIiA+z+c8x2t2rUS8d4g71RnNliSkBeO/aSfSOr1MXhaYBfW
eoPqAL24p7Gt8y6zWlVS1FAoOYEJRPig/V4UJ8q06mbBYJnHScKHzgY/fuq7Xdj2YpMJGeNHLQpf
S6xTmMmjW1piJ6v0laaDkRia1oDpDYq50Nt3tvMQgW+Al8EaXSAiUR0/YGIUHD9sQsulZkaDY2w/
wX9TtqVz48erErFjLOuG+yjKedfgSOMAJMQ+QWJSlRndIIWTB68lMGxxmrVBbaYk1rEfFF+9R44S
NIqQVbmzr9XwK1Ll6Pej8ZYON6B+J8+uH1RbX0WmMX7QIEC1Y4K7T+VbOgqqeW06pZb33uY6NoVq
de1PUF4m+w51xGME333Tesyi/EbDzhKp/NdScL5Fs7knc/aECuDd7oc2GBXNkEm94eTdT5CxsM3n
4b0r9XaX5eO3MgkI1pGfhi5GWf6OXkCUzQ8aND6HcfSuedNTMfIvka44+dvx22yHLmAf02aThnqL
Y5umequnzYM2UJpPRlzvs0r2u2lAwJzjL+vDjvu+qQbW4/N9KzkskRg1pFRmn43RYlOZXb9ymt6f
OvVg9o6+ut3xbikz5hzSzwVAIullLE+tlh8/PTmx7WwWAAyB0qT0nYJ9pWPj16nxn2DyZFte3JVG
8gu0VH5zHPoKKTK5l2zFTZzovPi/bM25z6Wsdsm3ncH/qIyl30aT9abltzIbgZmoX7Q/oqvOo20c
u1i8hKX6LJucSY38rhMswKaavjMYkB0fr6CqPp2ihTbuTT8yWdZbZ4b5q3voHuJZsj1wP4cs/oVF
+xvKj7nvF4H8wZ2Dvv5uRMyP0Wu0e0MOQ2EsLu2UPwGG30c2FUMuzrHS9uxImBDNe9GGtT/qTRak
ajWnORYDuBwHGBt1dh4YOWITJILo0ss05nhqxHKJWh2LyHJv2SekbKe8yJ/rfkBM1mYoRJfmt2i8
R3gup04n7tYbrK2HO8RPho7FcUmjiVwNQVl1NWr0Gwv6wx01yXWu+tNc+ZWd3Gkyf4D2hYpbcwMl
WR/F2s/C5paXfHxtMPnBbPIK7r1UND47wXKb9MVVWJi9yqnYiZH3qXCNsz0yaNJSP1ccLMaw6zs9
0EYVBWWJ1yQ1Fnz5qt/Y5u9SaHi4xhGkoU3T7NykXPkwNEWcd3Tq+F9cSrFa9MmbrvEJMoaiCJYu
6ZECIPmp+J6h97QsZepX5gpU7M5kM3xZ5oft9O9upb/NU/thZ8bvJZs+M1QXWeOeG2ucDkxtvA1F
eZyO18Hb51V9TKN3OFcn9HtUGDU7qGXQ36aBk6OV9DTtxwrX0CHMjS5tYtrvHVC4Wny2QDb1kgni
IJyjrpHpsw47i/FYgPzoWrw9mdDajd867g+QewMzPBtlSp5uLZ2DjU2deaxRDurCCzjYD07dbIti
uuk8jZvFme+0QqbXcvV4cm06ZCoM+yFOsLw5v522QFQyO8jueYN0dC+6LbJ9mSRo02uHGzS8K0zB
dKelrqqA2M6l8kWSce8TZotPGDXt/J3FwuWRdDDiZeO3RLNo5VxSekJ4kyiCKlTjLkuoYMx6Z8MV
CeaqXLaEzOzn0fuFfkvfGW6M/tQ7jS7wulqcBD7RoIia1yHNvkABvURUjSdnve/xrYXG6jvT9JgZ
fneuTaaAEK6w4hnvomLhJR+LrhF+DOEoMB39axg5++wn+9FrYmydiCLRGAkCnbVpH3fTSyy1ZW+r
hR/JjMEYEUcYwKzBi6jZPGdTOgW5O3Q+wjAdZkDFnVOU26K1IPr25a5MPRqnRb+LvbKBE8gqSkwP
wOM63xgcgYLsV98vemDOq4TeG59l5X70dvEYFdGOYcFOY2zpR719lDqKKD6LhO50w7CxCdr2O6b8
cT/Zfqti/Pe1d59GSYpjeqk4PTmw9nHPRmcCpuU1B1vBGpaoPja29dgJNVzQ/DIEMZoPkehHPXNM
FshQSNBPr60vjjQXXRTXnsjxDeq/dURZB8PFFDFgXYjPAsBIMDbm+wCgBnWOM14wJ//sahe4Us/D
TYIgi5D20ZYVK0jGj0Vjjy9LJ/yERBosBxFZ50OxR9l5yPS8Qm0Yq6DuK+FbGJrzxXzvFnYVqq6z
7dTxXWV6WxbFqtE9DlFxTboEmKLq70NL+WPxrJgi+E6Y4h3JH+25oVx0OWQTiINRytCZJfh7maoY
B7HHZMniUoByGFT6i4yd28wZG6YxLLW23bmgeXwcQJcuNM/RjDqZG/xotfX9xOLWb+PE28K7ZBR5
z+ug+6umuE14K0czL3Yj3ajveTcgMHDkagwiVZcRu4E0s6W+v8bgRKxWlRdFeclgSZjUINLcK7d4
yArNPttL9iiYce34+UFOjUt9CPt0j4YemUEWR0FnSXdHd58Eycg8EPeHHVBhPaVYcj6aCVyOGS7o
RmmbKu+uA7G5tRaNEOgF2J5HKU8B32xZ4EBD6XTF2oYklQwFyK6uu5JNtm3ttUbbOH/epTo1HieO
d/ue80Xt3d6KGAaKL8+w8j0/Pxq3rJxO66Sw5UN6cM3wd+wwJcEjYOz532YJS0kAtEyZF3EwLe3G
xfPdNu2r1OwkKBD4xdgl0WFrdiBdtOwqL26TN96hIAkPsdiFsTfe9y4IiQqb0zDPmFb1KKR6YKQw
2r8Lj6ID8zKKxO4Og1kg4UcQd4yM1Czx8xrKXHCK026WwKw0R5a+iL8hvByQQ/bPUr5WTMIhXjy1
KXSI2ayOfdxt3clM9m5nMCNMHtOuf7eGKH1rrOVshva0zcbYxIqvMcSxh4fERGpezKsbl4eOe3m5
lJX71CZNdY6qhw74F+QrrPK1haOTam1HcVSfZ/JWGNoztYiK4oRBem/W2ntIB3xK0trYJSNy0DKs
AqOX02XUtedOX+WisHw4go6tHb5qCaq2SIXOHStbw+w3gzlZQefEjLu0wGS/fh7WS3AykF6Wq4pT
huxPdBVuba+q2LqpAmwRBYPh/B6Z61/jQp49T44X6QIpytsbs9r8GdH9IU4dxx+7aMZaVn/yDmeH
0aCwsn7Xus5qMhqSi+GGqy0ETbfQeftjg77FLqpzwYMZT81wqevXLBwtCnzLO0YhRnDRJKA/xZmC
Ids4utueo6ld2UAWI5Uxfmgqmm1j1l4Md7BOmYlmuWjZks+2sxvbIoYVK1/mFOqSi4QRH7LTXvGG
NJsZbpiOW6TAFZPFF6NZdjFLu4YByiK7Z+I5EvYB7r3BQrKmlgwj+MbzuOkaefD05WQw+Zl7nCZ5
f0xbQmJMv5raA7SxOzdLHoWW37tu8j5Frh8NGvrPn2DtgqYqHsoEp07Szb8LI7oZTryzK+ea5eLL
xi+/aXMmg9NqzR5nFBE1Il5SHDUwL5veyV4c9tYstDGGfJZCvcukeGtE9sFngc3GS5wRJpBSSULR
mGfvG0YiKj3x0HxocrVyM4yLFsBbw6BdHL07FFmmjqKI0cLnr/lYfo+Rsc3blC2IF76CpT1ofNT2
TLVQfhSPZdL/aM24oZTRMTDP5bfO8mctRGbFRnPmaub1uTc9WZzdSntYMjHs8tR6qqIpuwh0UsF/
QGzVsnZNjgwVl7kxfJhz7XtEiMg4hE3KJGkuipswh+fOtb8clMF5ITcaPKlssj7+I4V4CV6S9QyG
n7eMTK9IR5udWv2j06bkt+qS8VqlUF/yDEJENZmab0GOvGV2+I0yJZ8jvHvUpVOYOZt5GV20lWSW
RLT/ymA2GznhDy0FscMA8ndJxRbV6/R2ilGCJwD2bG+fmId2sAa/ydngOsVj1TUfaRi9/8cytLMj
u7HYGtGM9gCYnZYzOREZmDnqByzdiIMWd9gOKFiD1HAPdt2NW+W0T46BL7M0LmyGTpGWoSymDwcf
leSoWCM7gFdWHyV7+6ibzui1Qrplu/ebCvs6geEOtiWoTBAxHgrXRuKejv93LMT/32kupYN471+r
Lp/BYfb/bTsAoetpcf7Rbvznv/wffmNb/oWBrIv80rGEZ2Hr/ZsAU7ONv+g6RmNP4jW2TdMCQf43
v7HzF0vaJipMxJs6n1V+629+Y+cvpm1aFlZkS7cMh2S6f0OB+cdO/HcFJsWRbZse6ktpidV4/M9e
dFF6dSEXIQIdd9kq9E4j8FEDNOHIPeLLM4cnqTH+GIe3ISxOKhqelZlvc1VBKmDyzhUicieYYIkl
j6P0/IFtEykVImqOsl22fW2h2jH3TWL7Y5m81HJ4GtqRK8wMch0nxzBfnLH8XGYYHk7+IqLzoGA/
ZPXedkaU1dovm2+X8M9ePj5BSN959AYesRHhyP6b4K/ZBu7JldVN+ZaWP8Art8tG7bkM8wvsCU5R
dKVYoc06DVqDeaARnQ2tflc9xAC7PyWDtgtNgfIEj1OqXkuFyLnqTuVkv0a2eQfYK4C1ek/FXhhJ
kObjSbO7velgBJbTXzWk/5bC+f/sUfqXf+r/QdO+XDHz//pZehkYIaBh5ln6T17/P//ZXx8kGyGz
a6IWRlcrPdJGeTj/KmS2JEJmZMqeMFxEy9Yqcf6bkFli9rcswgpcC60xjo3/+RgZ1l8EkA5PNzxD
5xnQ7X/nMRL/OR1j1f0KlDs86Xwr4ZrGqgv+ByFzM7nTpMO53S5gi4JuAXGkuKV9hxXTfZiWO2hc
V8kw4rC4jKZzOOoX0Y448omjC6ZF23VGvexotd2A8x0xviTtLx/ib+QG2n+Rg/O/yq75O3qS15NQ
Q5Amxj/FotSuKocsJeHatkJ3r5Xc0EBBwKGLLigaKfayiD5Giw5lkLECQZWWFwExxg6tzG87kJQo
o2ff0qfs0C7Ja7PkUBWbIr2IIanpU8qX1Kvt19TMeOxYHsxB0ywFG3DvIfUyaHpUMv9FGpy5BpH8
/STjLbDZAAlqEM5Yctz/xOL+w1uQuToXbD1BzxrYaIipH7GvTPlnNNOXMF1uL+CogZMZhmDZnMAI
B5m6komStxkSPXDNEZ1b3cnpyJRg005hR12ffaUGBnIVFZLlEpF2dZktVGpDeSBzEl2cu3gPdqK9
2Ql4tJRZ4zTP89nqlc/ItkaZGRNaUI0Cy/1kygPMr90yV+OZzmrxh5Lph1Czh2gP7WOasdMS1kuL
TSxgOwLPrnbqM3Qk4SzDnZTeh5Ob1V8veLwO/3vmhOXI9Q3/x9fOdrhKeFDQ41vMgIx/CsOoC30U
GLO7ncJXtjG6GNMWUJt9BBmiYxpwIGAmuismqJ2GU8fPIUZaWAGF+y5L44MF6/IrtaDwjHkLrs8a
Lq4NUMtyLgJFMyRhXjFR1RszWoqt7k7ULEjAHKk9R4Dl/HA7mpjKPKOEgzZ0B0ph9o23DtZ14Iyw
bRsvolHSUFJLkpEsmOCbbIhOeBi6kzGNr9kwbwmpWAJ+PAp+zKJ8wuqPhJVrbh8qlw0eQ1MsL/FU
bCM0Esdi/TULVmfZ94zRuxMCQZDO5fSgIc7djaWVB0Mc6SfU0hsbvcO2zIaWXcl0WxpFENPCig9U
+K4yum065Oo85mzv3MZm65X/djTKcd4BGVjWLDf2GHUHxv98jnq8Aan1y46zFtwFSmwrZheuL1eL
BU3UJOewedLZkCGmUc0mM6pfNfJumgk6hsRT+hZX2pXcuu5piCeG4zVcCJfXcOkM5wQypN1oSYWm
EEGN5jZEhzJMrIBJlPHw24y7R4uNA5oF8PuuuZd6cu+xqGhdBYqtdJ5Uv+4COIK3RqwzsBYNo1kG
cjCNEM1X6I2DoZTkOZpAOq1wYk8lfEM0A2FW3YnP+k6NjIm0KnywdDZG5Qj0lj7dIznUYbSVoG8L
h2drQUquRTDy++zFS6OF3Fa/q/WU8RaiKTDwB0g3iFN5edqGpigrjW2fNB8RIskRXOzWsDV0xHpn
BmaKIiJeACZA85sfnUSzjrXlndw5gk5Co44KHMmyWKaD22vjXRYrDmml05sPcEc0PdmOuvVsuWhv
oly7LfOC51oAN0RM99YtJRDHtnggzelM8BJAdtNGSZaMT3ifzk6dJT4nSHvRymPXrzqhCdGazvR3
HzuTvaGE004dAFxM73Ju20uCAolWWz51NORb13XLXV8k67oxIVuFpsvoET2vUQ3KgwaYx3HmS2fh
RyxGmKCz5m69YfgMLZ3PZsTSbXLilLzZBg9y71xLPfooVD0fUDald6oqQjDgTOacNtqzFwA6sGTN
XZ9ENRiMhXVr06aZPxMRC1Um30m0k3wiWffRJJHia+zMsQL7mg5cCS5pRnz//ZDEQEUAcLQWTs7a
C4+VG1XntJhxO9bYbxNzIN1rEsdWbw/9H05jm1eHiNxRg9/NzLtqRjoDfBQUTPhWt4Z7N1mcD4qt
PvAJCAVmEbIMSwi29Vw+HkJrkqOMqp+kq893XW2TujS5zxggBmZhxps3GeosEXQ6QxXkvUHgegMS
uZLoeeRUWwh5mAgZI3jlhdaekN3kQY6F5VcFQE+7iA9jSepFHkd7XdrXQnSr3vxz6G2mKXO+beM4
PzC5gVdmgZ0tRhJgQW+/5/izL1kTXrXsAsacodyYR/toAZ/eAfF2YEbALjasHWyy1R6i72jpl8Co
oJUUnrd1+xZyBQU0vfsS+cpDYRkNXrsrbQ9oWJi2EMCYUUbamZQlBAWO+ED2zmajSg6kuJoILefX
ambP2PQFb7OyQLI1P10PO2Otmfxf2JKYjrN8QFn7IhABsoIbLwe2ldDK+fvoZto/AIo2T3rL1InT
HZ3tqocFe7oTdR7B/+x+AyaD71t3hyUsCWQMUU16Dt9drFsdsyQwgAI8Yc1Z6nfARujs0aYOQPK+
mN0HTcwfkEknbtooGNkxnuxasVxrJFBZjkRRi8uZq8Ka9jUmZoRTmIBJEstPvBmARaei3i9mhiM1
fLXHcDoajF20YrHgMLKgBuShgk5DbJXiG7/E65cuNlAZZ8YBgd10mXUTH5KswXFGP20hwqvRrfNm
AwGFmtpzqAYI8wwdgsSRrxm5JY9VPosHI49/OMoGI11kaJGbmF1MEhm7FOPHe2I1W5QvV5xE1sNs
GNW9FIgROw+OhNuq6nFsJwRZVqbuZw7tu2gN7jARNF/00qoDPKyhpz2YHammlpwv3RK5bInM9x4K
4sGa+JbA6f7+hZU/aU1MgWOTdzoETM003vy9eJr5IhQ2X7ON013cKvOFsUJ2VC0mYw3mzbGf+Qz0
uMfAnFiPNnPrl1x0a5QQRqEG5CIwSaazUy3w3p+TIupZmjKDyAVc5sy04i0CvsnvXGfezxmPyZw3
+Z3rNpCX7PYYUR5eW8xCZS1+Roa3DpuimyVLQn8hvVdwl8GjgN5soy8+Z+U5ZYHFk5R5cwwhyf7Z
rVqMqek+h2afdLYByNf6qUP122HXZihiyOb055/+fBkT4jM4Bl/pbesT+1Sb1W8sOMR1LF9miqQv
Tg4M6b1D3Vuc8G6cUNs12RbegPHmRv3jBAvrrRCweqrq1CovBgqA3DDOk5tnhh/WVLApoUCx3N4+
/flSxMA7q5gZZYL+djs0DXtYvQuBSsfV29h0v1xUy/eMjbpX4Z2cJo8x1Q8o78fCOGsRfimKojGk
JKUIRfNrYeSaysaPYnacqlmxlHKnGHbqZZNee7NAJTss5q6xEOextYov4xoEOVivTaFfnTVem2AV
GTSFnQaa1iMMTPOLZ2/VuLjnef1SrAqiupn1QDBLvnbdcqSICNnrDETlrc9lxy/3quweDFh9VK3L
pS/UJe2qL91U9a6dao/H0D4ru5ObYt0vqsmaCNxNPuIkQnCVxMuudRizmtRLm35e1C4ceFfjFtOB
YzUPBG5PvhBsAuFvsKH1LjLMMzbpTMASQUOtjQ6VkeUXsK83tQxhruhoErpMkaLIYQaCINkUOdP1
KsXfnna8eo4GTZV4RW/VUyK5EcLXlLXBZDpvKfteTDEcW1ZCB1u4xbloIIE6WNK6eqG6Z/PeQXbJ
qhB5T4meMYnDb5Utv6MJM0vHXh1H4PI9Q6faGuiysf6hnDbR+g8MaK4QIKEvU9X4JDC128Gpzozq
ujtHzMt+SYw1wwMXgzPFnKyIGkoB29LxUmIjdG5UezRRmWmsdR2m2UvRPNghspjcGlEjzLiYpqgs
L5hDi6PGCvrEEabtBaPHUlW6zw46OkSsxDZyHliAlQ+8hO1Gb/pVKK8/0+lMp0IMvuFO1hHDzgl0
OjL99BejGjQPJuz1hb5ntuSVSKjkmgJNiWajQfY1vVZxTl8nZlho7lzfeWnoj67zxWLFfFRJ+4EA
kHgr9/UTKUl0QM1zc6Rl3klHEHnRm+vqIvpZAKTbspFFOOo0QEt5nuBejCRPLOVxyVkEulgz0PNU
3XfvPipG0zHryyt4ITqw8NYONuI61aHBJQlBX0NwMnzAjsWz2oDWcdajm1ESmsSr5+gxJk85nMvZ
5gCYJ7I9DCvmVkJROAGf8Do40G5t/gYo1gGeGO77Du1wbHGblVg9GfU+CsBDj515h2eJeKxxyvfQ
+l85GUHtELLjAQNtiF9wJlJhxOgm+x745w4+23ycjL496KvYZhkZBwEikRjoWGv112Ua9FPRocZM
K1TheSjvbZfwhyZFrhp68ltHob7lWKU0ycZ5647K3SLUgppeU42EMbpVBNbFZcgIWq4XXlSvvZuY
Mm8yyUW2EqBVNPr87c11Sn1FsnVsUFr6wGViq0OWUm8nD3FeXbrTaYppb9LYfKm9NmcrEz+4ERYF
u7M9JnAtckpTnlOcWdhXEfulc2vckz6zV6n11lkDlpvQeEh6mHnclITcJfsJhwkl57zpqLE45kqT
kHo6Mq84suYlJ2IoPqOlfvd4J6zmx1K5APCaMJATSWV1h7lnyn3Jy4v1CpQTFAtE+H1Y7ibTMK/L
+kWxJqRp0viJK8EJ6jnBLMH/OgWjCL2oSC7CrjplgLydfGrQL/ElxKnTchPdr0VSMROEbpA6QSf+
GFVac+3UcEZFzqrvpcyZQSzW8otG9alTc39P+Ix4rZr0lQl8cp+7o8QW0lvnTDfve+IaHmbsdDeV
kFKY3C+x6b4ME3sqrzVo8UzA4Riwf8w0O+Yyqg98oO42r/W3yuYRd128vAaNZDB5pffZtMPWqYXz
DVLjt9On8avQFvrixeAwzdcmdmzEg54JyDJDnP40E2srxwOLeAg93BN+ZnJ4ty3QGRenZt17Kas8
j3S6UZn7FDk+MmAMk+Bw9QtPzrlxigXdxPgVSls9Omwdt3GP3EUV6uY2Y3K04MlzDI8hdqz8Kwza
xNZ8FCnDJR0ecNCymEhmKD2lk5xFGrObsRXcM0tG+77zlhdsM8MeM8Qmp5pBVFZiA0GqGnQKwT9C
bWM3szN+yZSVHmAv/QLs8x4xMnorUH1u2YZDpV+Gboc+JzpoJUkPqeW+TSh3dtPEPQPleo//EAWj
ID27s8uRABE5n7i5MdV34XI/OyuCjVzcgUjFg0Powm7waAWA1KdBZS/huzGF97wrwH6QVDKEc3i9
gH4eOux4C2axqupfvDnx7hqDBrIYol1qza9OHVHkyOTg1uPeJmDCJwqgDLRpep5GNZ8L2M1NnHU3
ezxMybq9drN8V5WTcxjspdoq69NOhf2Wo9EFcKBoH8tZsV2dvCtSzF961177VqinyXS0h1oMtyW9
473R3ip2ijtz8eKDUyQk7ipXh5lNo9139fPSILIOE4z9vHYXjVCzVzzo87oE13amhwF4qUz9LbaJ
MspYt44YDALbuWDSQ2+tGrnPIkuH6GhVx2i08S4YEvMWkqVS176yODZwWNT39oA1OYUahmGj+tJ0
qgDAdlHXJTfHxLqjUU3YKpSfFhptJbP6Z+GyT/fqWjFbACvXW5jO56LudyljP4zFCPuyvMl8LwIk
PdXYAQpDpEGfNqWPiglDVtjKW5qp1Vvs3KPYvsE/zTDI6z+4UJCFmpDqXUD6ryQgdkhf6uUYZ+ww
F0yXVOgDcSM94XJFZqtXxHfL7GD5juzpToRY+4pIPw7pvuxc79U2Xe0ZLcamGEb+bdKsp9GLthjF
NkMRl6990w9XB6rShg17ygrEyA5hwmqRkVT2luQcxY2zNMc/v8su5ztWrnb35zcXBz+Slt7Y+t8N
ptFf8PdddC2ab2Nj9dcJJCDtlppuIc/zqXYEmqn1X+fGbvY60Ujb/o0Wb3kLQ0HCgZQuteioKFzZ
V7NofjaAdj4JAdhi/VM4RpJTw+URTEOi3rLcXYKOlcjxz3+EGfsl1xyLIwVMGUyyv/4pD+AD8atW
6o+2uaYQGbfJnX+UDWjEsa5v5tTdJsRlrk7Q25SOEi2sOsDCTmEBEUBAJEEgrZq0gkRin6ub19np
QywKoMWXkaq2BnSnmQxJEnlPlcnQL9bYyhO1uBnApwa6HcqtQ2zfxggpFcBUwxgd0vC4uPGBKGLz
lDr3OhC+OZEPSg9LyqeMi1v23kbLSZ0I2dDsWOb2llGhwGm0nZtbD0Bw2EfRdbHulbvesnrf9dYY
AlUpH+r1qep0qkzULvwpdGGDveqMxKR2qMuRrgDQomohkAMHXpc44twrDzBult3VbnMtHPuWmlW0
H8c1765usRbYl75PK79j2wcU1MGBrCfGw9JKQGEItaPYTIKe5LqD3VDQyDa7DpJSgP6nfsiX7lN5
WYdUrnqNS8rDjLcUy7onELDwFlbKUNeOvDE/rC562n3EJh4P2WECdfhou+R4BH2LW2eeQwTdPHnL
AneLSewIsXLxx5YVV9QNxzxVKAVPYsL67WC2OtvxL623v/WmGf12UOEaLvql2jUuEU+dq6ojC+6Q
kVN7WNJIPxtxVqD3MrfVaKeHWhVNkA5YMVcxoIci6bH1sErsPLdNdk2bP8r52E2CTPce8cWSXGPX
noJo0MxNNGQR+g68pgvreV15XBWypXgQX0XtoKIb8nNPQRNIyL6+RXas78YeeQEGty1kX7+uLeo9
pV5Skh23QxvdmIMAimmrw5KHqGjJaJiZyLk8D9ydmkZEpAZzqyq03YDqkLC17C7D/cPsorXJgOFc
WizSIaNPklk/MFH6Ne+6RoXJsNS+L9nQ+FTMCr+a211URh7C6vHtJ/HUMA/CqJ5eBnwf+AiT/iWR
2oPbf6BkMc4Zbpke1hazy9Q4K0XPVqKpJNmo2PWh/S5BbCIzTZkA2aO3z2RLdDzZF9vSbQ61Zn0x
6IQKE4mgqmW9rwoknXOLA6rts3q7Wm+ivNYIaEFNxvhntSCztFgIP+WeqkpxMjJKhtlgTsyJ01+N
WO2IioEy2Ulk4ySF++1S6OBhu/5IwumEh6nFR9YHbYM8orTFRXOxqtdIR+lmzFOuFngVeBcSCwFt
1MvnMSHoSUuh5GU9b5eVoRWf9JAYYyJhZ3LE2shV7IjA+eaFTVApzAYAiuKlcp1xnXPf9/E0b1LN
4WixUbHp5K2b/fyLadWdVuJqF567rxnJJnb7BAuCMMils8+ktpwXqrqN7uQ/wB29RkLUe/xcnz2F
GRMtq0jRIYvXVIr4QJJX72deqQVUjVwkU5JTDOIY07jBcOqwL4YPpvfMaCsk9+i4HVJSsViz3zLC
MGB4yoWW4gLIkvoyVWC0coP2lVw9nHKQHBv+ok3SXkkclcT3xclJo+1LjSNK6FNKFomr8dQvjGL9
GuWIB2B0OxtYgkxnpnABc2sQ16mkOaPR7PlUa/kxNjSiV1HaTO18cgGxb0wDZpiZnTdIy6eLm1NS
c32MQS6w6JqYvOrFZhvgGAY3GU7lssN3NpQIDRHrVwbzCOmM9WlqJ3g1BKcQsduf2NHeW56XIXOB
4hGmCgyNt22MvDw7cHuOFidm3hFTtQzjq9Zk+t6ytVvOIPGipMvjtKQ63Y57M9D6bPUlPmjGvcXE
4VghZ+QwWpKXltGu1YX3HsTVO28qnvrCJUwDH4jJ3/az5njYTs5cHcf2edbV8lqTYEsgEwhzEbW7
wpI7OWT6Nl5/yUoH5mtcRVzmHvId7EzUQKLkHQrD6XngheLTMT6mGZL3gu3CqaLMmJI6f5p7e4HA
551XaBatG22QVYsv4Yy5D+EXV5+JQwKV8CYyehRi7MMic6Vg2MYPwagWzafQCVyuwmOjEt9uFQ2z
xIRaZq48Gln7MJfVxR5Z2sz1UB9tkONBaEwowPpu9HPK443nub8KKpdpzKZt61ERTq9uOJGrmSp5
HRY6QDtkDtQsRCLVpvOpkR99p4385HqJL7CebxRP7b1deNBzHaoJ9GPaVZvit3Ew/ztR57ElqZIt
0S9iLRxwB6ahdURqMWFlKbRwNHz929w36En07erbVZlRGbgfO2bbLg6GyY0taLkZE0LrISUyHSHj
Q+3kf0dD3EIaqVv6GHZxga5cugTRgozZqbZ/aFoioKbvAWUx+DKqjT3o3xF8jsFJKPGoUJs9HsNr
TQFk35CY8Iv6OlOCCVw/X6uWfpqchnhRFPrN7fxtF3S/5ZJ7dl3s0WbDGqJrO/s0SfsqTZVDbhz2
xCa4u2YZkWaNeGKMz7HEqAfhcR+m8ws7JA7DslLnKedMHdXwQmjNOyNTD1tcrwfZOce4pqK35uA9
O07PJcAbrp5kk8OsNm8dhzUQOykRafdi+QSi4yx/wdsJLjr/7C1h3ociO2cFcc8Rrm3ekfhm+bBv
qqLbCIFVOR/JBoWi8vZJTgHJHBA9FDaHfViUE6QT7GcUEvc4ZFDtYmcADNBeKreDp5Wgwc7ezcrp
LzQw46BccpLMDetfQlSMyyPaWWm++J461QH0qoW3SNDU3bjjfG/ynmuamXIPGRWWcjZXZUlkmPme
OsJtwcrdNDa5VXhHamFWYzX2h1SoW+hjhSfJFm7CICuI2psPbHXDqmoBAiYMiTIuuRpJSEtpjYG2
m52/9Mn/6ZX3Sp4CmU2Uv1tCZZU1cINQNE5OrCv9gSRjD3AitdtpnzvGK0SS9zAcql0Db39lONE6
zvHPJZSTk4JM0TJKY0Od+rDHUKPgx248hQ/AlyhF6lXXDZQBPxW7qkefMQZQ5TYy3NnyNLemaJ/F
+fTl62Y3wHDMJrt7CS3MmRjw1oNb/HXcOTkpwcjDjUGg+TdHw0Cs5RNc7xPhvcoBK5J/sn1HvWic
rZOq2M/JpfmUaIqbAuBofcUX1u9HdmVr0yIj2M/GM1//u+nF70aafEXIRfBb+icGwmovSfufcuLq
bsa60pfpwYiiZxpX6rUeXQgWUuLfHSWuCm0cBvt350Bu7OfpMHCDX0+Yp9oeY3E9tYdpqvSBxVJx
LlT5SDRuXLhiT2wr9g4JCrfygUhS6rhyfPA8cu5/0hLo1tAX1cqPrWZdMc8fHJIJdNMCeQSBr23H
29Mdgh08AbcMnplSCUIIHr2tMhu2HPwQvWQTHwwjeUncLAe7inu38yz+z13yRkOXT2Zqyc2U1b4m
3roaXGEDxUjTvR+kOOJTHgEJV7m6lfEls99ECY+u68sfvCLhE3fYz2H2w2eqmBQxasphYGUBNELM
kt5OyCsklXjruI2/tXJxMgyN9UDSYCiT5opXLWJ8h78ded6j7Y3lGUduwvDNnbSIHXUhoNISRwdW
gKdJ5t2mw8q8NTtYvg2bkVU0RzWMkCXqC3L4HMTqrTEwoZHRWFtZ5yL/Uqrb2AGlmR26aRSvkeXZ
3hnzN7QxAb+EuzJpCGqKAPBlEB7qkfCyMZbcqCs33KY0FqIvO2zZXU4eYovfozOO1y6Ce1T+JV66
9ZcFsaq89IYWTSLNsEHvN8JYq7lp9vMcTUeADNVDOFz/i7Frti5T5DFyrXusEwrVyLzNmHAOXDOh
uTXfWnNnrF12mN2AhU4Qy/HKBVqkMbaFxavnxs8YrZ64iq1iru2briEEF3Qd2v5vNQYW18Cq5A6U
/zKw/eBbbWCL5vA9LOcdZj0HXUyobmSjUnomtY8QaIpsvvkjyaSxRFjkpvKjWfZSTOR9lqmItnhO
zY1NXqag2C4a4czlONxrTuxD7z8IR46EzFrrMPEkcwj5HqRtXmib6jZezzDU2vbVD1x1RF7WqwrB
4SCt4SUsY7bFtV+AYw3Mawa9OHWTKxK93JqKuFRWh9Mx9d2j7OnG9RyZr3COdQ8/gCRFORMJGE5A
VOO8i4enOcOpYfcst6YC6olAgLfaHC3TfOfWxoWwNuEf190fKrv9/aAIqtaBdeRMzTEucn6Emdq6
pdHv4z4CDIxHiztL8ewe2Xjoq9PQ+eHZ6jTwY5I75065uIBgScji6mWkyfzUgMwi6IfG7WwsnIQd
6Bcub7l5Ip+B/G5sMh1GJ+71/trIXOssFvARa3f+Aobp2wK+3Y7WuZwzF2EWRoQRbfVURgfbqh6V
PSxRcdclDYZBiRbd69ApyhpdY9jlCoBLXMLjnxsMUjVJmWriEe5VC+MjD9wrNlf2LOmI2sSBMIqF
IE62R/1Gp/1lhzbmfLH8RFlcIaNa3JKY89/uKK1QJoWJs7xod7mS5yrmWoCT3BDjdq4sfBwFBXyR
+1zGfrTLVLS0UMcvg6feOxUObFAQO0lAd9D96gM+WR729kgiPdGfvgj4OxyAncSJZDXMbT9N1DpP
2Vt3k7szBfmRdFGlmwKPZ+k26b6NYWabdlnfclX+s8ao30eKN0vbGKNbLlZxOetL1gTmsxLWwUmH
3xyG/GwlwY8XCJ+EOkpJRKKej+6FTUMjNNv55U9SfXr14c/DOBj3TWYYx64AGgLA8tcgF52xoW6v
aRhK6bEEvt84frcfjeZSFDkKWJ14625iips/ajf8Dofxr9NnZFvtaCdGQtiJVfobm8HknBjT6zxD
QaDLA/7iROlgu/xJPM3WcaIunW136+WkXQez8zYmPaTxYBV1XXxvdXOcQwlS0WWodeMYTXfMdioJ
2mPXWU8Sf+xE0NVpO5oQwO8PqgZQzCbcV+kjUl6zj4T1PMs42lde2/EQUX/yujJpQI4+jTkzzgGx
6pB8EzflRf5JzJU2FHHuzuUdzpqX1A9jLFW8W9qYt0lqX5o4Ok/oqpusCkacAHS5ZcVEvdEY/w2m
yVoE62RbF/5hpECNa2LEJQkjkhM7NPAy9E/AKfLGAHFswsY4VknOsgO6mU6V2BSlS+rjv0RbpSeC
WtUrYAiL3SezZEgT7bEXUFCCJVNF5wdJdZYufBj2fVt0r5FzJ2O4jimfPQ1ofCfGjZ3+jxSl8N5B
4eFSIvhQUwQCbUd/R7w1K0prnlWD/uQAaHTdWO1pABn28K0e3OTuBVS4fWCxhc/D8CF1fy7djOIE
oKX3poHdBHt/P2gcFEwV/Tt1PTxzO2rrnajcORU2Q4T7L4vNy6pDPznTVs0vJZfUH8K3soj56Frq
RVCesS9Zf4SOWntlZT9cnoghA85KtVOzHcQfr4BM4zWdsQKLYHK611uA1sehtRbSn00WUrgbMPPh
Ju3FRyir9IUL8ZMKmJ1GUR4bC8iEETXRY+9OBsdyFgEAJOJTYRxt+iI4GROOCa+E1qN/9xPUvbTx
riO699rJ45Q7bfM6WaS50t5r14ww5U3hcGLdAxhSAckei+SeDmwmhYV3hy4YG1dF8ies+oD6K5DV
XbMvS91fNBYt/Kjrsr06tGOs6f2DvD3jbmIWR93I7GqLwi06H9j21JxaS71Xc+hcBuDBPkq2G7q4
DnhUJaiwa9UQTewNeA904PHgouAAGvGb7Xr0qszms+Hn5j5ndRVyMKZ0HSPGFMz0Mc4IXGrySgq9
OCS1mazcOcYKMnu/kV+R+lKc4kX27nAVJcZ+TuM8fU1a/UIHCPHx0oZEfqW9g8Kjuf806JY4S3Yz
1PoKGriTY2u3rxPLxD0Mh1UxDkjdYEgnh+peG1RqKJfSE89yTyzrf7ki2GUVOEW7aXm8DMVHS9Mx
FQyEOflq4zllipjjk0XbxT7Oy4QHVLy3JTPRPGXbHEjreurtib1f9gYax71Cb2pWmiuvW6AZiQL7
qpunznYOm2yTEhde58M0nvWoM/b4EDwATOM8WF4q35Cr1hTJ1vCTehMQ1YTzl0ZnP3PDs5kBcyBS
tCfWCyV0qNrDSLytpVSLyQhURqyti25ogBgIo25h4XzzpXrLR9/q6VwIdLbx0sE5Gy7na1haHy0n
1y5RtnkG//EPrka/UwJJA5/ZvwrnzJlq5Yo4AS9eme+mxSFSxaV77Kv9/z7hs4XLBrnEQLqgFyPY
JZUWZ6viVBFdehwcfL3BnP+ZNGWTYx1fJ/EnMUu246P/6DGAnP/3Mo3Jk+d14Z53WR39Nocaxyqh
GMv3NG1n7n8wrFkyxBADImszKZJxZUZAjcz2v8qezG0fTIga8CS3mdNsjcGdMYktB6ejT2aIq7On
g3VTus5IFQ4gmKyvNlGS1uSEeK64LB/Bvcht5wf9NgBf1GEuOoomPGl+tra9JgNK6HG48BB7gJOk
SdLFTaHr0QFIww0qtAv0yin4amX5B5o2KrKg9ygwYQPUokAOJe3ZtS9mQkPT4CA550nLwOzRXYAj
hzA4JuLKTekuLvB/cmksVfOvAX2nO9sg8WQ9C4acTWFWJx1NEiIDXphOf/P1w77TEdoPGQw51Ys5
NESJTMRz7SjqYQB2rfN4qRCYovhK/BmEMUtB9AiY3yXAqobilYUUvUp2hd1Xv3RpbhJh/Li5K/8m
Hkb2MDaJx2Yufcf8QZ5Fvirp5Utdd+Nz6nCC2y+CmiG6Biz61KMGTGSl8t8di6rCWE/mOP61svLW
x19+2d/RWpGXbXs4OOwydrVPe5Wd5x+sBeqrrsWzYcANJKypPpw4ulJYgSm4Nw04PWJ547oeJBFo
MuFSJV5nBfUdWXKa9fxsmCEITru4z6ykH3rtarc6mRMifaUNuB5RPqCHphmeJuo3pQnXFvmfqpuQ
wKA/CUDdDEN8P9SoxqW9rwtGiIwNiRVExIWFuop22ZyRDVxPGKbOsc8tpxto6Gzwl5fC/5GtevhN
pI5YBsh9ptGBFTYsRTvdeDndUKbNPDoLjMBKNMOuiECahaNGjg5D0vBenV9Diunqwcl3xpyTEm/Y
CXRBOa6ToY6AwwygCADaHbIGRmfvGDFLBQYqhOGf0RqssxHrR+XbwYtDrpad4jvStn3TrREdPUGl
NW+fcBD6ZuT2Qz53lFpP8Q2aQ/Is6e14jiSeBqz0d536n9rX+BosQqRZJYaVOVAmOLI03Ir4nsTZ
cDNl+u1FpXqLBiO69YX52/YNMqa5/R5kpbXhjV9bbUtrfNH5l0DZ2CfEmHO3nqctqj1WWTBcWyRK
f88XTCSKxmpwjJ7JwcHSskoAJkOh4gwjWQ1ZRxqbfnLkofVDNi3CKcnRJiY2bC+61A5FbyiA+X6a
oZUpoCE+kdcnN/301As+1pHZ/q02p3vjCfh2iLn10MRnzwVM5GzQMcKNXVElLJvwooMZbC64n0yE
4cYwkQlswoTcvjCQ+aSPgyEPTpQqC5ZkE+0dPDtPqPgzzA4koBKq5Yk5nkWXtq9VZc2rKCRILNuU
paPQVGkpdamj1L04/UvtIMoXhzTBkN30YGPssPYwYTSaChFvXCuVjhda29aNNTenzBXVJVlepsnd
A25kEUEvyMq1UVf5Cbn41vg28+E5ljZU+tErp03QZwS/I632nuTrhuJ3adKyO0W8K9dOvPdFWhxz
p/4IrAQQaQoptM8BSOuax3GHZ/wEYx+OWTBwHCPtMmHRTNa5lLYn3MLLqW53stUTuRgQIrjyY6uP
blHrbWiijJ/nyhxuFjYMuD02msTQbGeaywwRGTffp3A+Sq3ndKRkqbfH+38v7vJPA3FZ5RdbsKRQ
CEouqvgD/V1T4gcOR7dfSB/veR0Pdzk59XXq28WJvbZ0HdHujRs66jVM6YF78cizckXZdfg9C/+I
y5TqwswLyIYr+6JJg/dewYe/mu1fPs03dkAwFZ/Did3+8ogBsjyWbrIzg/DutkP9PibHPlarjBXP
l41jHWveQDhVMLV09Dmf8Ss9yITEh8IZuIbGXnlqWJFtY/8N1EX0mlbeFdQzPyCV+nKHrEAyjdHQ
B9gEIyvts7MgKQTGfJGhIFkWE1hjVApVMIRks1ToddNHwde56q3MvgV5PT2qzF+2+OdJIugzFBG8
g+H14Jrjr2oqIfBP+jMVK+5bUNTRArM/YrLoX9BzYHrWpcKK6OzLrK0pyMMREA1NupJ4tW9EefbY
vReyUrxr2fp18wfp5+5GgVn+hkYKrC9q4ksyV8Vb6HQlI1TOhcqRRytrRuTZAFJBgzRAkojlPw/b
qM53mQ95LayUc25Ayq14dPZbadfOztHhANvFml8pg5SJ8k8jq2LIUQo+gYnRMrBm5Ok6eqeA8r0T
jvlSu/nvecCzpbsiu0fC/8yZ2VyWwc9NjcUenVve0MthqrVfPFj1xp7bFhdNUu0dmtzJ+yDFVr4J
MrWzn4UBVl5M0tj6g/eUFiGwocCadks0+UbFXgtOfA92tSOpxVrJ4yjacxSl+AyD4aqygB0K27BI
cLbWgLYotpi+4BFzSZvOHVvyjW2Sj2hM+FKVDIcvF4G3md3iLPrGuhDdrmGpAzwSje43A6bPi9MG
FQj+0DqsU86c59JI5HOI33FXTDQz2JaxivLZvMZ47NZiduojzzbMML0XHUlu4FMIw33pClI8PTwL
8Dm8G7acGSxZlzglFkETW3EdS7nrGw8+iLx0LL+TNIx/2FDMfLIGcTejPj7ldJXuinkrKxjeWFjY
Os3d7yLELJXN4yu0Vghd+EX9IbLBfKvqlfP03PGmHSBre9UqTEDIMgBuqpjvlOGkffz3IhydU3aK
icAYG9CuSae2QQ1/gYQ/fzUjxeVewg3cbJ34s+xSqs6wg5D1OXrVANQma65Nove9CDpqcbmJNwI2
lUsR7D0Omu88bo3TjBXi6muLInk/e86XFxxYG9Oy0u+KS+jMWcmnrf+FNBacBpeKPUYV3NyTuhWt
eKeHmfuzmI5xzzIf4hYtjCmqfWlpPh1jZd1pKCs24IyaMa5uJQLzuvQrB4ogsfh68ri5jBEQW2wC
fTy+Z+mYH5uRHpEYf+YTiXYiRBQYWfCfz74TWu86vYd+Q7cHJPyTiIPbrIbsHhDbexryaWCCES0G
ZRyDrYYhAVaF8JUaP+TQvPCbYZWKXyLT/Ignu9x4OOkeBsHMVRlKHl9FcRQIA4xpxi0Kgv6p6+b+
qSo/SwaTg7LJluGImE6wPf9xD423mWGKfZaTe6ojl8oYiKSU6gXeJYfjdk7YtF2iPL4WVKCslOGF
Tz3lrk8hqBxmyXa4Dz4YSAGsJdro2e2vrU0bjc1FGvcyrCQGO9xrNFZ6kIkN97UqI8mnAriMsk+d
3VW7wdKEVFjAPf57SR3GmI55daWm4TRlsnwtwBs9GWW3naqWDbLWAZkqXW4nMBNPQcZHKgiqiyPR
tHyTiouAq/fN7E3nvQuoEqwGeGguqB7Rmjn22X4fynR6YDBDZyQEeS5YGcVRbdKoa6qDcqx81Sy7
QDconirLjljgcR1BtLXO2oMDKyTfTI0dcNeC310BHS7PFTIZG1Uh6f90rWtR7tLau6nl5p3yNGmZ
In5knJ2rKZ+5X0KLcmZWjAtWMCfZ9Q5qL7ZK700t9yJuqQXZSDCafHKtI4RHhZnT/zLT0Ln3dquw
uLKNNVKjP7CnMMFsh/behKx1dvX8bmedcU2m2ll53THG6HCbB3u6TZb300zCPlkI5cd0wkQGQRrr
V0lENTby4c42ur8XMzzmeTbE3oyH/Aoe5NsmvUj2L1U8XezhCobQ1ZU82+nkPUgF7Mu5L2n8qflp
wpqB89+0jimT7LkXbOooFIC61MQQtVxB4UdafGvTvVrm3N2bQbvHhFDmqpu03Gnl5BuYQj60TNKC
UVud64pRulfdiHI5/gnKFlSsZRSEZMimIgF+wAS0kF1CLKIbr5iMM8HP3TgHzLh2wWhVEmaduzLa
O1n4QXiV79AQV7uQ7APzeX5AyJ7XgWOb3zFIGvS1/ifPpMSBpbcVHkM+6GD986Cr1ikkE4Nl4ESg
wcbonUz0M6Wd/FBlcgAGvBnBZPW9P90s0TYP+h7fuqlAE9cwOYuqkCeVOpBDmTaODpiWVVCP6orr
jj9JDRgKGunsWM1GB6jkJoEuBgM5mc0zKDAABeHwGxPCi801cDUuuPIwLL1tiRLm2B03t6FtLlZa
62Mc8ygNlmrhcgEEF/mjqm5Jl/4bQsM9jZm6OuBCdJzYb0PWx9u6+2lC5GWr0Dcyrt4NynRJci1o
9s7i7RWkrVzOHxaKfbWlii3couSJlWlxT/J8IrPwitpvr4hQ3pmZ77bRmXfq4rsV0/WHj078KyRQ
u9LKqF5sr0mPUTcsPo7i3WY9vIIMPt49y9zKUWIYzWYsMVar7ov1pBi89KUd0n8UKEYXiHwjyNDl
H1vPiC5jXLLO4l6CvSDbFW4Lz4AgyzVcXhq7e5IS20fn1M0m9Ppr6c0AyCZ7Os7TYlfo1wyP87OV
Suhv/PCulpZEXAXeU22j8Dpd2q9Hyb+pism/hGX7Riu1Ad6U6FLqX3SJNBGVX4nZqpvbA5tVeeZD
3jUICmvzJa8FpY8q9Z/+ewl7EnPQ0vO4/JQ9ZMUB9OmRp4bxJKIRPnaZGL9aeIVC0SNssIweKuvI
OOI95X5gEsR1rqpQ1pfIe0rrys455FHw2hdRdYmi4Fl782tqOcGLZZb5ejTGEWeOLbdu07VP/Yir
2uOclUH96Mmwh6QQjiRt8GJg6GnY0zkm3+OQg0UOkvQNHVtslUzqlQ54+6rZdKCyg6lu2+ABK7s7
IpV1m9SXIxTocJequrmbde08Oe3bGCUgVXMj+FaRz6cYGNtbF3OwWQmwO9rLoGPZZnrBiCg2ibQ+
oew+JsdInrO+Tp9DI/suUunskeTudl5uE/XBTrIhUaOKPUCl8pXPprnhXRQ7bcG26Z3eeut4OB54
kMhXxTiyPEZ34X/8TG0Vb2Xz1McmV9EouJbSBGphI0JOwoyWprIjVuLuJcI6v3OzrLnZnfyp3cC4
AuEf72pkUwTlVp2KdpHA3JIni1kH34Z/J/zxoorqQFsSu1ur6W9zoo13HKU4/tCikYMqbpJFtZEN
jO+O0wL2LZF36MLvCTNQFhlIkVkOMaSpgKiPqH95pSH225cwQNsuC9BCZlPSRFD2D1pTEXySZ8/b
NYRgvqiRvWhb/PUpm7jwTYBpkxkV6ga7XF5WthWYN9N35U1piT/U0TjQGcKESsqXCoWm1YN5sOo5
PBGKqC69Ac0TO0S7wyHgP/57MXuaEZLsSGTZIZN4aUw0ic6MqKVDb9hNqGxXrKHzRuBAYbTNb1Xj
H/rJzq+SfO9uqFN1MOPpfcKbs29kFtKYTY2dszzPIYWynNH6Qcb80FWuc40WgRm4KeFQi3lM5I6/
Fw3aTsrf1Lbv2vg0ufOFu4e/l3wWT5kBxJ+n4S4JxFvHTHU0eit/rTwA+FU/IdyyKK4G6nxrx8YK
SrX84BTNzU9nunK6fu+TDdjXFr2cOmhcUAT/5l7Ioy1woAyVSapCWdRGuH7orZpBAb63GRtN7bJ3
4ra8D8KC1gWKBcClqfGX9neRZltlN7N18lxbHXJnwL0SqhPOm3ZNPxIBKFCSvvTuYT3crTRqjmyB
ymfHTfc8Q2McuHZ1n3xrWhWIL3RdYG+sQit67cP8TGe2u2Z1FIE+tayLnTkt3D2sVtxBcRE47ctU
yo7lJlBZ9p3erU6Ffi6VepFFFz0Sc3pvR1PdC4rL0cpZpBSLdBmYbMhrWebPTZL/nnACc4Y4Cdyn
HhUazwlekfpmaP1J7s0+VHaV3lAN7pRmzKgWpF1MNbSvbetEkNJBTwKN1OdclvW5TlAAWOTsjTQz
Th7UmZNaXrRPRfuwRMSxhF9mlYlLgDjZxpY6mYBBy961V0iHxk22fXDjf4PH61BYMM70PXj2bXZT
ffDxmjbW2J7/exHMhec5xaFiVny40zKGblNmHDjYjCo2E9eRndF16GVMMgXlU3ut4roN1UeWODCy
omuf26QhID3k5b6ZA+rFsaStM5XON8lCkohp+2o1MT/xhl0tman2NccTjf9oYokv/G3YOwFLajll
G1aDelfOno04Lu3jaE2PbEQ4GSNODFG607lWuNqldl+WNt0LrVTvYSDqfRbxo0VrzZvJWvbiApD/
/xdr+a+10R1m3RkHKk05PP4LPRr0uKy9org3rP/BJazzZvK+fWimZfXoPZsoA9/LqqyqD1MKelDx
5NYs/VB9/DXBPDabRgd9Pgz/ZNIpKX9mC5X31MvmaEMoJojIPllr97VAbk+dmO91cgTFxrhIBGQX
AMg0S1vQJAuIsq1lHZhraNcK/s38znCHi3TDcL79719BpcKcqfO/6bueg8/CjjQ7nKrjAHlOQdtd
Dc0GkKDNsI4iWVEGQ6B1rF6TIX+fWG4yTXkA6w34Rx3uDJLmK6/AJjtZ6hCE3k4bwe/Fj+ak6aXI
gy+vDO9qiekYY06lJPnLUvkfsZi3hCfJL02Q6PJx/uo6fZmwhB9jFCPkWnhP1MytR5b+q54fmluM
VFBwWOFNWTdt9EkI8G5b+oubNBedkJuk3ratPFix+u61/9bV6oqwd2qGapOg33IX3E81Kpbpin+R
174QrPoq2LKgaCy4B+M1cKvn0bQOQV8ZTKwB3ecCU/YgJOUs2Ksi483lEcGzlcC8/e4E4hpNwyt6
LRKi+8fTwXgMpVVBeaOg0qpicpLYD7dOAfvY7Auc+s531z+5g/qxe7SQWoc9zPwow91GiC2e1GZ0
LiLtkHPkMwVPR2ocWbyhgPjjxQipxYJ/iTmahGFdlIcBEWAltYVL5bOpm18Z8OztIIlfi+DIJzSk
ECj+bYEIgnz3MVX+uJeOw8Uqct9ExM2LkqO7Tev8MMweREbq1nLrJ3GHrwjtmpGIpwCnyGnynI+4
Z/GOF4M/YFHbajSjXRlMv4vRs48uK5yNciBLg5blrj/2jwGResej+66yDut5Wpkn6lEdcALJZ5uQ
UjcTOoJ4DFPAnbBCkuxcSfuJ5zSt/tLSxVag8B9CQXxHyccnwqhCV1P5MpsRgJjtRMb2iYGRBRV7
1y8BlGBjj11At7T5zk40BClKADsF0BxnXbYoc/xIxTkjtJYdTATvko3E1fu6KVldh9u4EN9Ve3Id
btBhuMABUb/Z+whkeAiUso/YgMfdhxF2NApxVagYB8UMsqRznUdehDtfZH/QeggVq+mfHTU/hAY5
DvhV5mvWWPS0zEBEk4jL3/ILQNiwdjpYowI+WNl/Y3SP2wUewd88zj8lTARSJ2d+Ctep6WOUtbiq
1TigyultTLOXCWlAs4zpKC5aMVZZcfhhTYhD9VJNQB+L0R5TXb4A1HgBrrAOMacOJoYnXJEfHOrs
LxAkpn9mZ1/gR7w5znjEqrWX2Ev/+y2iilk7LrLnBPv8xH9qgw0Moet/kaxPE9gpzw5fcXq/Tnb/
L4Mqz7aUCbxkQ9MRz8zThtVQW66riLh/Y8I0jAPmuhL0ueQQnP/QdfTMjmXpFKfNqfgUevqm2Dzk
HXK/LGGcM8fYRcVwHHXwVWnaPswCGIKfPyyyxSvoHn+BIXxYwGlzTxDcn34p7plcTa2j0+f7VLFg
ygUU3rm1N3jhfiWZ9WN0A6x055nbMBOrfvUY5hHTep6ghnewZfedeePZrtNbIyGFZ9L4Ghr36Nsw
Ni0pydeE8SuJJMYsSkrNIts1ofjh9+v8v8x7f4HbPMP5RF5wt75eHtGQkVdt5L9BBnhwKsN1NW86
dHlservM45MKjgHh/gX6E+QPZ+MG6Tkz5JsSxp+gKr47q7yBjEL2E9CO0tOINUtV8ldRFq929E2g
4IyB9C2onD9B1H84kbHL8pbMJzBaJHZE0CMD67G26QUaLRNWiDt+0XXxLwJWwMBbH+YhOSBvm5so
WurHRXuWo//utEvCmUGzrIFhZMx1My1z64grWZz5dz7Wf+KQlezkDPt+8O7ejfooDO0k+1YRn+C1
NzPpI4+tvBE67zKeOm72kGN96Obq4nFjXP3320aJdTRtjVdbAZnGJ/lnrp76vHQBw+h/VKL/LuOj
nwla3n0Cz4HbXDsALzDFwvUUuozPxcnxXtpariKz1Ytt9R9R4ztXnecgmQx82OZXSwVQWu7GvLiB
EvqEuoEnodsm3oTgE7HXr/edcHdj7DJumjhnuX8Xx6Rqz3lpkLVv90kTnmdJpZC0H4Y8Fbq4MHDB
6UAQiz7r+ssI5g1O3q3JTJYoda8Jr1G9dKxT7+LQDJywN6wsdv3Tm9XyBPHt8rN5N4bupmDBU8JG
lsfNziy4orVXU1fFeQbWyTqWHqdSKcH3Si/7aoP4ac7ZDuj5D4k6BAOZRFuoP7+92XpDpfxVl7St
jctsnbViMTWiEzSkAQCJYG7yHxFe9VVKNwv+4ui1oMTarkBIwH+HrR17UwabKjhpF/ZKRUDTo6yH
zTQHQpefhJP/UHe8KdpsO1vmq6ydK8JAKeh28vVSvFkUz5QV7niXCtM4ACB6J280rRLf+5n7g6iT
dm07dLDULMVXGOh+ki2HV7qKBvuF9oLh5I7/x9x59UaObHn+qyzmnRcRNEHyYV/SKVMp71UvRElV
oveen35/rIvZkbJylOhdLLBAo6f7TqEjGebEiXP+BpmTaHz1hXGF1kyzcOg/Dz1dQhOntmyAMVeg
4Q1IsZCE8j8iDsvcgmSfiG1iNT+MrHoMq+hNjUAWDLTHaz281yK2v1t/eLb7E4fjfVLZWDE2j/QN
bty0uK6i/NkOr1BuW0V5zP9NXgwwyU8Av64rG/pvbl9h+nhfwBxpKkSmLYysC5wS7WCfhEi5yfgu
Zsu0La8Xs6nvHTgzK6t4tIL+RoHmhFP4MBg2XPLuWjchtvqNcUfa86YjrpI2JQd7vP8jGhkAeht+
QKD0oQ6flUn2Y0rxjkHOVyztrNpFSAaUSedwwtx7cqZH6mTcL4bL9WPz5vXEfYMceTHJhxqgjadN
7xZmRHE6naFN88ON5KMuUQSjAqRqnlQuWkkLQ3S348QzyRpeK91ibyTeS38bueZD6Vq/DMBci7Az
iK/x2VAa78q6NoJoZ/jZu/CBZ/Y1NpeBP54D3ockk1MjHzPyZOGaqDA1/rKl0qHp+m/HGhA/o762
cLPhJxq/heheKZMAEHTMX3n5NPnVLXHqwUolRpIcRDt7aAf7afK6J0o1P+QozmuJZzJV7oWpqFnm
JIp1+GEZKUlVkNx2Dg59+nyCKuPVxyckpMpIRrIwpuFnoGNt3SEsk+v+beAjbSL4hbF2Ldvmx6gh
HyG08oenXXTGbHmkI+9nh8V1SvtANdoL/GlM3yD947wSLyZbIQs672RbN/dSJGdFGr5DECAn1N5p
hd82Z7pT/xgCF3aSe1ewWzQumAmbcNTXwRyDzmnt5FlSkOw1bhzLBlzqd/61O9Q3qopmPZYdotSv
empTs3K7h8BAqFwfLxQaULSt9KdaMfUV2gKFwnaHGErMt3GegzQSWRxJvFLwd0dyH5o/lq5xBI1E
p9ldP1IA+alZzc+qhLxviLcJENlUFh+tRqrdT6DEaX2cAagkWlUxIhFhsQiH9Dlzzfcos35JTV0K
gskw9lcVz2k2jXZTRiiqYiG/cOMCx9V0WXU4tbnNudmWj305vPlWuWkj+HXOBKyhwUQkbEj4LXqz
qUm1BaTAXZJ1lxSM78IE8rLycX+eUPKgtGNOuCumJkhTP/2okNvnIQyoksdFzU3up9mLAFsKOBzO
pYjbi6TDWAgLn4XqB0IzFmyUUREPlMsyo+6fVg4JqVG8WVZ2VmLUvuABworHFf61qMOVgLFpZSDd
3BfvMZpNPcJKi5G6LzIkPGkaG1co+6ytDZI0zf1IgNcsvJyDIWz0hdrfKN5yLiPtOuol7lKYF9lI
LOBx8ysQgES6MP9Jtw8lF4wSaohdGb4XK6n7ILeVDfMLhromWXnV/pIzDp06joaUSHw3ZnwGRO4R
Hrx4GJ3uI9D5cx3sIBQqnLOhb4ZFFgWY7c6+Wn2i9kHy5pdgaKY5TMwjD24LrVa77wPoot5k/Wq8
D6cjNk0APOCLQ/OqWoseIBRF3+zPAUg8DDFsy3SAc12kxi+tTqhCDmsNHNrCqPIXN8cDIv8D3JzE
IjJrPDSn4NZryzsA9QMTzlA92CSq7XEjxnm13zyjuJo856drP9FTeG1ylzOAvhcl8H5haEkAVFPA
RY/QuQyvrGlGoYvrBE7RSvfxU2y3oqNZZTqgBi0MiDAsX5kgP7wUQ6qcdrTjAPgBM+Toch824k1m
/p03ViDmeCmUQboDQhDhMCS6WU/qNickBKq/Q8z3SXe4IIfBBtLxbGguYKO1ivx7D887HuvuhcbN
BPPnXM/HJyTqNj1ZPe4b2xpBStNqH8uJoeXYPTUgP4TVQ/OQWJZFIn0dAKk3HTIPXfZSaLOXiTAx
aZHNFgY3J1Uv9uA33gILFmfaeuihkU11TfIjCexLZf8uouGiddOPcjDuoIm/tG33EMfljY8pBRjH
MyynOw3oEDq3TwjO3FRh+jD2YHGyAmrfyKYYrScsUi2veYqK4Eonw/fVGaTU0lc3ClwtFB+Toklq
/s4mUKxx9wCs5LdQKAY6oXPl4CWDfefNAJ2lcGk00tmE0arpoHxxGJNatI+m8Fa3wQYWL0bA1syt
CPZmg0ySiycJwK0FzPKQdGWQSxQYgb3yPKqnp9hLnuArj/6Dxq9vdPcOWaxo1kS+zHxnVYAVBVe9
akfCweg09NZbmnW/QsRb7KjbCJ0DmY5Ah/McI+MAhYf23Bx3aAGCBEc8D44mObT9VDvO66DH93CO
QA9a7c7W1Y0T0fQBR4boU+++hYSdzmrA3KMngGxf9tM2mx9d17NhkovGHi6n3r1q7XErRY8AmnHL
ZO5jtGeopDUvcVA+qKS58eNdbTxQ7r0mRXjXXdxvYORyj3jmRZx8qInXSFD/sBwPaz92hltmmOVY
NwmKMcg+XFtt/hPnpQUuqahCGdWZNDkmVhaNoCbhmuOGellbBiFJgfPX6x2ChjHVo8EDLAgTtzMQ
FPTtcFvljxBOnqs8ymYG097UWYW6QXsojbTNaCGOYzUV5vNGiNV7f6dn6tItICCU/VlS1csxhgkD
RKYV7TMKlE+etK6jCu8Ax9/TqLgYhhLGnRf/Bjoq8J51c4dShr1TyJyGYIvGoLiBEvsD+OCFBZUR
a9YL0Yr70hnPzJmOFG3FYFxM6KV52F3DDFogiL+tGTJ0eNQ304VAAwkViBsdQ6U4fxyga5KhbLG4
2g2wxlG0vaC6/xqXXHh1S6xy7sKCf+wwDSCbsY3MBBkXI4I626V4EC0NY9LQDlTn2A5CFQJwix3g
ok+t+6Ea3gC37C0dEkJjRQtkpkYMhzFoJkLhbmVQ3TKAiAT4jABBbeYt7Ddo2PVwMQVw9+U0Ryo0
g4l6GNzbYYOvNrEQN9nzvHc+BCAsYjZXk4hAcY8CzZgaZ5tSq/DBkxtlIJpUGRT7qebSNOsCJB5e
6Zxryz//a95zyypv7+PMR8CeXozRhbPW0E0sYJ1qM7UWkCCMVxW/6KLeuWByRpX8rFwu0rpMP6ZR
PlEeQgbgrY8dXBCyc9wcb9FGOOuThyAZt3o5N5JRDZHeudFEj0whCuWj+dDaBPEkMHaho13hH92L
5NlI8d8tBnzO/SdknzaRn19FWfMz9Wns4Pb6Q3qwD73SWzqK6sEuKMYLiYX1ojWi30Gl3ZpJ/yMU
3ibv5oZYZZQrLwQh3AE1CSmHhAYZQRA6722+VVkDXqK+k/DGlLuZocuT1oJKb56NGW/Va/IlbvGZ
0b11lYavIjcfnFR7s3Tzd5SJG5WXt00xq1bRP60lBmejs6ZPh6ugvSHFPZucAbdOXrpBINOtE9ZQ
zetzrAYpDRXLIDbfDVbVmfo3Uzp3QSZvPGVdDSq4qeJfee1fI/00UcfjiE6m+QKUsPeBLwBi6lE1
6Bdl5/ubARG3ZZGcjam7olS1KZyB66CkEA49hWZ69ZB4KM8naEshVwzzR0TXbd8+VnCOeNjVN1nX
4h3yCsHzusdKCHDseeona9Ta8Bih6ApPCKGAonnGyNOCOY5IygBwDG1JgzLEhRxiBO9S7YzuFAal
mnbTiPoXgJDlyFugzpJzN3M2yvbvI3N8WJPpPsRtfhH6YoPFyE/0Qhed4+w85xU/vqc4oMdZ+MgX
aLb3FKHTVCTio5h1MAzc9RZWW967cg955TVT3Pdp9mZOLpdDHpz3iE8AUUL/WYGk8XloDzf5Deor
l8Ekb5Ecea5qceU25k0bv3q4Ffp1sx9yTDNjus2hHG4jbiSluDIbmt3jBI6cF/GjSwE/yYb3mDbK
wuO/CuzEoBqT3qXRBAlXxB9DX2yVXW5jj9RWeM/Ywl52tbdPaa9rEaURCmi6Yb67Ab4jUJb0JLnk
6JJGG48hbITI0i6mKPqwe6yx0jeaFr9Fg9JvOk8HFWxCpHWTaYSQNi6fQn09JlxpSGdBUa+Gj3zL
vf6M7sxziELq2Mqzru4oFY/rzqIWoe4AzJwn+u86CHY40OxdGd0adFgHVB1Nb7jJBnhhvJrwQKBa
XyCElOeEvjofPuaOiuGk7yV6JUhekVThEL2xqrpBKgR+LnqSF0b03mr2YxTlP1vTuAz6bl6DnyWk
0Byxqx6Eg1SaR3wjkoBepQaa5Pu661Z2hCSgL6oPy9aeJ8grSTFsBmSHELq4p9Bwh2zyK0LVokwv
mlg+hz5VS00zXtzgCt3h575S13rTPiLUlC8SJdCJ9M5tvVVnrZp12Bx2vjtUCbY2v4oa3jDiUONF
KHEF07Rgk8WJh2ZGCaddGB+ZVUIKG4czt7KrR+Bwv1sP7LoGoeui6JpNXuKMGNk4GBW/uQ/o8pU4
ogqMHSkgd/1eozu0IVmv0SrA+2HU4pi83Yoepg4CeNKjgyaDO7oHxUZL34LW17ZR19HVtmenFySE
8jh9GByv3A6GvyxycJeiktWVpFK+9JHG5NnfVZgEVyEyR0na6mvP2EYm28aVwALYsOd//pamif7v
f5KNm6xzD+BUJfvqnNugPO99cs6Gn7LEVGta9imnnYxxsKEqASUfypWpBdpen/8GtsHb19yFS2OM
1RJIWruvhrjb//kn6pvI1OkTrKYh4YqZ3erMHyZiNfu6mCt8vh6NG4gpP6VOGBKutnGHsYRzYZd7
vyvKvZckEOn/699L1IlWToA6UC2HGzVaN0GIEHjSXThtfN1L71kgtQOce9HRbgN4XKPsnE/2Anfy
vIb7MEX4dOoTgUoByxIRACsZgw+27V+95l9E4fBqmGmL8K8dL8d2BL89NdcWKubwZEAJuWC1KFk1
wbWH0o9lxPGeAiPkZgVoMRmMZZ7E3ka45UU8iGffD37ClaUSW4mnVnef7AaxKNe6B4OVAB2CqquL
7DlF0pGmM0RJ3Z2x3oG8jOo3D4GJlVuFMe869bswz8FKii1IXKykdCRT0TNzYvVmafawxAMW0Zny
Az6NWPepcZs5071AJTWU6Dy16KBkcmk25i6WmL2OkblGYr1f2pq1GaemhO7BoTUn7ReQujc2Tk3q
gqlhVLXbJigQ7+gkJaNuTtsLtNtseo+Zoa5w1luS2b2Bgb9HZf6lN1BdRN3qh8JEPBnbB3jXALR7
geoUXmp94gKQAnxrDjzVIgl8ntYj5aNwRwvwvS7bG6ehhWT0Q7tcN8rZC6AIAbKrKIXclmZO/wU6
bwTlF2Xz16Lm3M7aNSGu4JxQyj46paRM3AFrxomx2umG/4YCd7JSGiXQCfwP/HJv7w0uLp1Dufmz
rlK0cG6d5EIW2X0e48BSnaOZ4aAQgkZJE/wKXDFLg2rbEpz+ZFQbT+MlioYoiFed8ip3gTmOF4Wz
qunNVEP5TBX9yiwvNc+yYcjLi5LLE14RuQ10T/CVc4PQdtaW5z8MNbZc0sYOyRqeEF4sF1FNkTB0
n7JaPRR9/yoT7xHBlmSta/lZ0DB9U0sOaAyIfFPNpVBFezqgIqJ57Y/K/+1MqBpKF0e3GntlNQC1
7ckMF2Gr0KZC+oiW0w7eKpW5QH9NDHN2ygP/ZmZLD+2HlVZVL4ng4wpIw+1rEo/IgEb7IC+oFdTN
R6710Up2YtPoJUlkOhVQ6fzLIoc+oi9s9OzWvev2JKraitpms7KL3xE6gLy0IZwUKXNJ1T705Nqk
cM5jjWuxLMNtS2lkKWBXQET0IR9h+Eb5+tILphuVPUYB8nPTsPE6AGdxUkBkZxZWXPDpSqCPA36v
2zRND6Y0QWOo8Kr3wsdisfT3iCGp87hc83B9jvqO5y+yvoCA4h0wvgcJkGnZh5shorcaQ9lG+2cb
JRC9THgeuaKZIrx0Y+qYVdqTMS6Qz6akCip4lwfBhWNGe1jP93WKRjpKCuhDC95vdkJnLrRpvoIZ
chC0zNz8FfjmzN33ViRo74XbvDtFS4GxzFB8Gva0BDU0myj9OLa5jfR818PLQqaTPjx18YaO9twF
IHDDhQHKAIfKeIdqP9DqQ/Qq0GogLoM7bboGi9EK03jHcmFg1FlFLeBSG3GuqwFVvgK/WCpDho9G
+wqlu95OcwYPDOosGtB5DBLUtqgBrREXjs91d3q380hsMEyblmbKU8kElYGV3Gj4G6e+QTiH7nSU
4CBHqrHSQMuQNKdIwQCbcLFOWQJ0qjcDQN5FnJX6BnSCf0VtD0iW7WObgMPo5PgoGxrtdKaHU7Sz
teCxnnLzMokE3E9h7AGoET9TdZbCM1kPJcYP5qwBMlBkW4/tn+KFgyijiFfSH9+0IO5eR6yd6gxl
NtqyRo6PsoH/wlaLx2HmrTxJlM+WUWaOe9Tv5T7PMG+ixbtXrfUeRSWIWI03XWeDuva3k53Xy1bX
YZI6nn/mGjj5pgmXKreesSqESXMmbBOybpnN/jjZZRHpKRXRFCDo/K+qj+RKNer2P2Z/of8HNksP
ecpff/7L7znIx9APmj+GW//1b2e/86uf6e/68A/9f2jEZGJM9N/7MC2DMPn92cls/uP/aWSm/mU4
2PpYrrBsJe3ZAunfBkyaFO6/TGz8TFc3DfnHS+k/HZgohP7LEqZUKOsgpUcVG9sehLKb4H/+B1Wi
f1l4NplkjLqylG79Ewsm/asFkxLScYSYfZgMzoUyrNkf6JP/DzhnlIxHMe3b5bgcVs65Op823IJL
1M6X9RKs3aJe5Rf4Xq4gui26NVWtDTbqC5KTldwZu08zd/Nv85z/kbXpTR4iMvo//8NmuP+y1Pn7
58w/99PPGUaAwNogp/34IYGwFTUgLhgcUblzouX3Q2F9dWQoFoVJtk1bYID1eSiR9l5u5cO0D2nN
oiMG8YVnnEZNsHj0ECH7+H44KY6Nx0CuaxhYzZgH9lEW8YQorU/7YNYMjKxVEmAtPd0HNj1D6zV2
Hrz+5zS8nhj22IwqnVFxeTINR8ivnxkFneF7ohj3zUa+I4a6cc71dXnLe3Sb7uRHpRZyHZxrO7U+
MfCx7/088IE7UtVR0FY+A0c3wS+am7t6gyL7urkNzk6M9NXDSgmdo2KDo7FQALOEbRyMFBmBUQkg
qecmrwZF2uXMLhloNaCBQSsVKhF5L3kelHj0pnWoIaO9kBV9fCxfQ+uHNaLY5sgTBlFyntlPe9mw
FXZhUggOujRcVBS/zjyqt7rsNE+t2+zMcHa5uDbOdMQjkuUrMrXWBO1hcWIm5i/9NCTToMOclvoc
bnRQIwczMRQqd/LQac78xB3WiIDso6SipzmguzNiB1zmQGwM/Iu75iyd3D2+zjVa5OO57Wj5+fc/
5mDjmSY/gB/kGLqlS6inB0c5SVBn0/CePxtGv+T1Xnvo5qcIutQ7I2iHW2pumGToQ1y0J7bewck2
TeWwH3Sd2Ih7pDIOTppS+TAoCyHpfPS8W9kkclPHwqCO1Jgn9t6xobALNYnF0iaGz4fgU7yyHKPA
d2OwwZ4gAsX7fF+ICQtat3j5fjYPB/r3yjqSeWQrCfsgWlVln+QlcjZnZo/kk428Uir799h2nr4f
569Vs2zLFrrkrlLWvGxfPyi09Q5nyHLY1rxJATo7PhricBNzlLiWprCbd90okhNBSj84Kn/2reVY
bBQp8ei0D24hEALhEBQV4JRKXupp+ZFCRFr0qrgbg+QJZSTwlAP6E4aUe02z1yhXnIUCeQ1SwCGs
Vk3Tbpqy2Ftgk6GiXRRmjcSw9LZ6ap74rfZX1zd4XDqLYNF8FZKZQiDr6wwZypwGy9PTbcRrXJo4
+RgG4Eg5PpS8zSmd8DY2U/9BOIVGx6qDjmIDGxpglwDLpr0b/3QmM1/bZgJGs8JDOctnW+Ri2zjT
Y6UE4am8712l4YiiOyuUZ0w40gj4KBjNL65WmbAwKXZ5rnU5Q0iWXl/cQtls7sjTkR6iL7+xjeap
dCn8F1mCAUJyUUn31ZDZ3KzP67tAZs9hFPOEwHlxERT9j6BLV27YXlb6dA8OgUZD6v9qcuyVNHR4
RF+uYX5jJSFozIyJ9ozRD4giJ9plup7SBWhQXZH5rcjSlr4MHVPNaBGTRvRvUaGJqk0FMjr9NgiA
vNVAxRfcDcH6+707n4HP0e/Pyrgur1PbFfZfAbd0ak/lQZZuO6vCofCla358P4A8PIXzCMQVUgZH
123LPQjpca1KJ0sspGLp2WhGlJ1PAx0pGT1iKfJkzubKIk7fHBeJzzK7S63wGWWScD3Fzrupx/mq
GeQ/PLAGVwt3nmWQW6q/Q74rocLgktJus9ALKd55PFbaRhqSR3kWkWHgYzStYgDSp24bstov081J
cBykGAxTzaHWPAjwiPaXXe23SFFYjfUAIZPuvALDn19SginbnYblpzxxw/01pmXbJgAT0zQIE7Y9
//8/xVvV2yqoWm/cVtKbNcV6kIdbeg2jOJNdOtabqpb2P73IuE6wMLfwKrWUkuogOGGO2xVmXznb
kgYjneF8zR/96Iegn/mP+Ij7N99vs8NdNt9fnwc8mNgiRSGxsEpn66eN/JXOwAvVlMMapPpw//1Q
83/q85H5c1UKLJZNBH94jRwMVYZeiypw6myzGrOtSQ8MGKZONuNNrbO8SOoNZTIUwR0iWxumMjyx
nn9dNwZJG9mww4HiR5gH2SmSKPpU+Jo6G2rb32IaSn2+68NVZsTBjVaN7XuNCcu/3YL/e+vOw4+2
gNKQnLiWrhx+wMFHcycYaQLIeqtiZ6XKF+xXll7rnYhGB1mpyTblZMBv5C8ysj933qetqpeoASeJ
ju2ASf2nQo4hfEJeHAt2d1k2SOBoJz7ryNkweF4IzKld3VaHyV/f50M0WnxWiZ5wN9fOxYMLECTS
hs33u+avVZs/7dNIh8lImoaDGzFSl7wadJt7YCfPnQPc1z2RRP91FCwb40yb8GJLB37fwVJJMq88
FCASrAa8ripdLENrNNMLo0t233/U4e3BepkuqRxeA/AniE1fQ4sRqhZYWM1QVpxsRZtcdzHohe8H
ObJG5DnKdgRAAQoDBwm6VVY9hG2t3w5ttwwzJKOxP4wMsAxIdH0/1JFFYgyDS4EvQxJo/imf9l9m
1bVIHB1ZUFeZPpI4ZfvLCaLxxkNyA5H8Bin1ter15MSSySMTaaGWZeHBrkxLWfOafho4mCzTM7FF
2qYwEJelD8t4AYcNSF+78WIAM2Xp34LB9XGphFwHwK8tbvoORAhxnHYHwqqbIgQt+P18zFvlS6gj
s3WhGf55gNumcxDGEYoRcV2ieW0ji9l46AgA7Qzh9fd5twldHI/bbelqV9+PemQDs5l4AUpBIUiJ
g1FbPURu2kEHoqTEuhFl4qIoFAGTyC2/efx+rAM/bTWHHFuals77wFZKdw+S99p3g3AwzH6rpcCJ
9cJG9wzc0GpsJroTxdyUCSE4Q9Sz3lNse7eI7vt7abykkANB9wnVn0+V6yerdESb3nSbegVEr9rE
XiBeUwgcJ266v38xVjEupra8VtF04mr/uldEXycK6Wx9G7gLG+jNGOArXI63meE/dlr/ondiWRcu
7Jv6ltLyZmqNrTMSPEW8aXnUBjgjaBJa1vRke7++n86/zqpiJh2HRrjtImB4uHRWRz+xUOXINRFd
lG72q7JBrGXptahPzcNfu4ShKM24tkPNQP4VFvRCouEVR9M26ZTnLLEzpFlFfqk9B3Yfvn3/XUcH
43nMPSHJlQ8DXVTonef0JnamdG7IWcnakhnMHmfaiWh3fKTZOZsL3qQ+83V1y5IefDuQrZWj2CHk
Br8IfJ0nTkScYwuFSLDBp+jE8MNt3wgvMsZUG7dePNzC01qD4uBV0/p3k52e2BR/RdV5pT6NdfBJ
oT9BGdOccesbyQPqGqChi18Aan5ArLooouBE7nlYNaSW8XW8Odh+CqZWk08yTZlCNcprpbkSOEqN
KGNIK89H6R1focm+yNP01syy5kR2dljC+vfoNFjIDk13DudfR089MyWTcmfnWx8wcW24W96vZNlB
Y26btIrggebioRvaYYkY9yz9aehoYMTovHy/af++VeaJ4IHjCp3kHyHzrz8lScfIK1yE4JuxhWsr
6nF8rW1nxnYVP6TV9vuA9HYD4TO4DbDX2oaAflDmQakO5WNsSbHSwOpTVf94j6PwKDhJpqQExNX+
9XeFsWPhwRQ5W0iOwy6U3m8EdIqNbYOK+n4K5sn+coHxLPg80sFV0tUAuUUao+kZaE6wmqa+A38O
SVqe+KS/z9M8EOm44G9c5QefxPM/p3Cr2dtYm5m25rSjwnWnZquRnBfQ9191dDBcaEziny1Z3K/z
16te9A5tWHzSVYeY/Di67QXEUcR3OxP51IVrd+Ckvx/078DEF1INxy2E9zNtj6+DupXuZjalu61f
ooBlVRU0kS5Il23tZydW7ehQVKVtSqGSGDV//6cDHMaGO4JotWnnD/iRByCydV8m5yEm2iem8thQ
VMMpgvFlJLAHyXIw1WqyYt3Z6prjvtRWp+5sLUO22SvTE191bNUUOaV0De4QcsyvX5UW+FG3rXS2
FZb3QPv8R1yzfoJa2OnC//nPFwvGo8me1MlpDu/hwnSKSrTzZyEqvPXMHNKtXdrYr0Ag+X6ov6M7
a0R3jd3vsp/VwQyOiRlR/GOozOnWGkrDi8A11pgAX0WuhFwfbr4fbz6yh0ea6Cqteb100z3Y/IGh
J+OA9PO28Lv6N5IF/jYRgApQHkq3ptScc3wJg7U3xcPy+5Hn//LfI88ZMU0KQen16wJCMTK1sQZ7
ILIQGjfASkigaXFiPo+NAl9LGMqhN8NAX0fhZReGEcJFCDkFGFcJipyu33knTvPRUUwdhSxye4Fb
wddRIrfDWLGBquDT50SyAY082m/DiVGO7Q3eD/97lIOoqOPTbLZj4G6r1LwrS4nuDJaarede6WON
Cn5hnTjORwd0SOh5wGE9rw6WSLdQJXEmzpgVD3gXNq8FyfpUY0Ffin5PFf7sH28JXRCoLEpBrJV9
8DaNnSpHGH7ifsHK6toBXrsugImf2PJHFkv/EzEMZ+5lSP3rYpUmAgr6OJBIWGW9aswsQcG0lifq
WkdC4ZdRDr7Fgy/fk4+4RF1H6oBd0ykBqmNWV93oARv9fuaOREMafX8uEuUSyw+2hqyAp6Jb6269
ROvPSm67syJAXjPO0uEevSzjxBweCRt0Skh2YUZQ7nEOqmZdWqXZLLi2TesYDaRigk8UoCWslpVl
hS/ocFgPmqEj5mFEsfg/+Vhpzz0oRdvcPhzc81Fn6V3KoZk9Y5X1O2qmb73uPhaDc2JLHltG+Wms
g83SBVoYGA2KkWiaRssixHJASPWrV8bl9ysojxw2HbkhoWzaltTTD2LI0I+9Bq0Qg/VAWsm2ilX8
BhgS+kzoZrEOyskcURXTXG+LyYANTNfR4ks7CiGj9ogbtzAZ4vLKSIv+okBexVzE/dz8GP2gesFK
Mzb/eQDXuTMIeNxU1HjmPfIpr0CCXk4jxg/bPvLEWsuEWPtmmq6/n5djC8ADGJVCqifSUgeLjXKL
2XdjOGe3XE4LNNYi2EWQ6IG8IgUYn9hbx1aBi4I80CTJ5+359aP0Su8SGvn2tnC4NbejGXb90h/D
5InyHHBzEIjGT1dzG/3EiTryzqKjo+YqhEE12joMS4hVW1BVBAlNUte/q26MzstueKZjjEIvpvUL
P6Fchg0s6qilWd4jQ3wKMHB0rklGyROFqROBv358i3l7huoWyUCLQKsG+lMpQG1lXJ2oSR0LwQYT
TJecThmq+F8HCkB3oko6OFtp0ILsFRfyKIf2xJQeHcUybccF/cRoB1vHnbK5qTuCbhyD7spC4vFM
erU6sWOOTRqoJSoM5NZQGA/ObdD7w0T90NlOlfkDW21kx/ULK8jevz8HxzamQRzjr7k4fLg2OvSH
cNZN3DbSfyvi7sap1RYVi0sdpd1F6fYnJu+vYiUJ0+fxDu4vvDl0mnqMV0pcpsY0v55kfoG/Cq6n
4wUamGJhu/VdlsjH7z/06Kop9KQMzJ7mUvjXveFng0jAkBBWJNT7UEdhVAbx7feDHFs0ypMKyI6i
AHVYiq2DrstsE203a+jiTRfh/pNMCqDt2Mv1Px+KpjQFqLlNSr7x9XtEl/dVRBlv6/TyzG0GsLpV
eye1/vX7cY4tmC0tvoeUxhCHn2QGw4ABE+PUeYUNqqPdhH64S/PiIjQpQ3jZZdT4u76CLfz9wMd2
Jq1fwavEURR/Dz4QhclR7+pUbTtS7Ftwy8BPYFeF1x7CQ48YLmMrqYEoOTHskX0CNZmP5XpGBVDM
S/z5+tFCZwio/m8LL+/XDvraK92O/dX3Hzef3oNXChU9Lh8SDYNPPBil7Z0eQ7dWbRuEH650X2Be
J7TqGjE2OANQeE+MJ+dz9deAFHFo91Ia4NH59bPwlYldc9BQVqAogTQTDnEgeuMQwLANjvuNFMIs
11UX52dJ27UY2flsPJw4rJlK2dc6NDh0K35WUAcev5+Lo1eUTUOHNhgHxzhcaYxtYN03qD5gRrmr
J7SAIbLhB5PgNgyj8cIprSUS0YhaTvHD92MfSziJsQJaOZ0knoxfpwUaAw+4abS3luG5CyHKkMQG
AJ2Htzl+ee+VBZlQ2SdW48jqA4ydV2NGyRriIAj6ucjiAUwH2pyhdp5RakRt2ktfOgTxt3bdV/88
VoDuoJ7J/Qu457A5pw9R4FmVT6lmKsQKtn7+0EwdGr1ufAo3dmRCvwx1sM96HIGkChgqzE16m8ZH
3EJbEkO4kIG3yjCMHbTgRIiaD8vB3jYITaB+aHPSezxIrsK67wt8d+1t0pT4AtSIP48ya9ZCxqfa
nEeCkkFqyiXGG8Gix/N1v1SVYbkJnis71LbQRayMFT2/uxiAay4xCM9OtTSOjUceQ7IBbA3f4YMs
oCnwyoI/7u9QyIQpm+ADX6rockia6zAKtnF4aqscHXCuQ8/HAajjQWCC1NqIzJL+DlzhevDQO0nL
HqiTsHFYDMJH+Gy/vj+Cx0cETaCE61DoODgMqeOmhpb13CGl0y5iDXGPENvUNW3z+sJoZbzDqrHe
fj/osRMIDB33CtJ/XlYH514lqVlEuenvtFx7jtvhXan+oWvKXTT9Xw5lHyQeFfr6SU0zaoe8Pr5g
kXyjX9tcDkaTrnuoht9/2LGz8OnDDh+xhWKu4sxm/fLiKTC8NyNybzCsSU5ck8dWjftrLu1xg81g
/S/XJE8kuniVzjiTi512Y0D2Ckz1m42CZmLedDgLCDl8fP91R/o2M57fotni2gbPmoPwghGzShLf
1bYykOa5m6bpudAGbN5iAqmWZsauUwI/OVX9Cgc4+Z5wG0TVMHX9/occ+3xANoQAXhpkkwf7x9Kr
rI3/F2lnths3zrXrKxKgeTitucp2Yjt2nM6JkFHzRI3U1f+P3Bv4bJVQBffuBvqgE5gmRS4urvUO
o6kcfMW0fzVlJx8bSgfJwY7NLLxzKkTgNngJ+MqVvtlSfLUgSRDwtNfS6vt177GqlJrSBcfSytDz
j/5wPz8aDuWf3AXJWG1Q8MvWlye7dFgmIBNRj8tKc2ffujEsWxqYhh3hgo7RPjFH+3ao2l4cnbqI
+41bxfk1yOPr+2Ye1Cc4HBA8sjDeJ7OJqlYwwJkMj4pToWeDpnmobrG4SCY7pDF27qTl5s1N7Fh4
Z9huszXt+KGPuVZXTjNKsNie1epohIQF5t0lOmUHVVE0bQOwscg/nvdPhwE37qnYzS37/pcduHN1
wK7KAT1i65OnIjfzqasarTw1qKAPt5e/x/TTzpeG96eLcct538ALLTJylvyoirw7Ni42Pj1CFNvL
oyxFEjg0nG0e7VM76f2crEEmOFDV4dGRVMFq+dv3o+dKaa9c3gsb2iTF11Q6BQ4v6umkvcm3pXD6
2PT5zpGffckCZdfD5F+ppQeZtryxsbFtVOX+8tSm0zlbwFeYHNAHsrAzcDud3TTp4Ggec8urM9zl
lO6XCTfNvS3tTsnWwDxRco8sbKF3o5ZSDU8Q9QuuLPBCDJkq4OQrIOkoeM5m7oSYppo6ZlbgP9DP
1e113CWnoNeR2zLiOyNQr0x7eUAXoTPqamye2TlWhxYQDfq8xxzbrU08jM817FUdAm8TZPYGSM81
AMPSiJpJ5QkuFpWMeUEm7nLLSbpIOWBH7EGzGhDJhXGrolXY2RkdQ9w6ONy9RZKzu/yNF7bv1H7i
QeGhR0pR7f2+GutQ8cJgUA6KyjgZCM979J4Rp+ETfzwm0z6hzTsRkSi1zi6D1CxCST1ZOahl+Umk
3c+KzePjtIoN8QlYQYTj2LWsYhYDAC7o5C3cvqapWh7P4/fTS3vHb2tUVk6IsqCJ5gVKoqJ/WqBW
fXkdZ8H/dSBSTzDR5J/AEmehDfsDE6fLJjs16B78LbGOF5RtOtD55Wh53UYtY9O4cuEsTQ4MNCQN
kOiICs6+XTMaAXlbnZ38QebtGpsC9H/qQdpfL89ttj1f5/YaA0yiHFXyWYiTZVniG5VnJ6G1GqhF
212NoaUck8wp14h7QvZ2wubl8qDz5+6/o+r0oeB3WVMx7P2n85s6ckYvzU7QDBBHsCPceAujQ4TL
ttehhyR0XrfGE5Kz484uMJ1TszD8+FeF5qFNVC7u87NQABOlL0cc6U9t3A3pOuHpIbEBNCaVKrOw
/na+al4bc568TRMH56J5nv5vuXG23GVi8TgMyvTU00zYKLbpo/9cPCax8ULxw/8pjWrcK2oKA6Gt
zVtjkP8Asho/vrnAZauUGoBJk0XNfouCnTWgHpScQs/L74O48G4LQK1XRpmFn9e5gugHGAFNjgRp
9pEb/N2GoOvT09D3GPYUfY1sahgfEku0+8sbauGEEl9dJgP4k+A+G4p3klIqFhxzU/GK73mlWr9M
FerGygfhjot8STJ8ecSF82lPYGyDpIc0al4j65JAlpiFJieBLDz6OENGQyhOqm+Xh5mlBq9r+HaY
aeJvUgMR6dgrST/G1LHM0MNCGKrZhKCQcaEtwuglKHuqjrmXFIjuVYVZ7S6PvzRN6oAcFJoX1BVm
C9s5fob0qxafhN5m2kqH5H/vDUOkbC6PsxCGeNkbGveVA8Jl3hwikS5o62sJijroxEaO2aGZEVvb
2ME2m/zxewJe88r+XNo0U2x1IUjQGpz3xHH07ssyr5OT6mDhBXEATnIk2amQr24RMrsGQFn6llRn
gNVQFudCntbgzbcsKhBtmVuySek43NoGyppjCesiggf3BbnjADuSbFxLHUnay6s7S/amXUQVl73q
ugytzTdr1mHbEdRZcqpcgdz3aI8IKkqcy/K1Z0xSfnZSKPUmq2rvKU2xug283LrShV2IBnxg1hus
CG/m+Wr7dRCFArTtCaUO416wgx+qXIYbf4w/2D59nS47ieY/JU2X/OD9Qps8Hdu4SaEED4b4hbS1
jdTGYCO9cnlZF6ZE0kpVmAuECc2XlSaK4ldOlJ4cWYef015xdljMuZhmDdfwG6+I/jf5+uucGIcn
P48RHtyzgxjbZuhlo5Gccs+P8FcE5QsXOipDdH8Mp7sPW6d5VlFV+x5DMr31sthDszXpfvZqaaKM
KFIw+iUuFxtrpDi+tjCJ1LBMM2Ju2Uh8MfveStDi6o1/kEdsk31Pe+hPX5letGk8uFArwyI335Dh
2vc4QgXeldO4cDoofKOKQF9Kh1MzOx2DLkORlEp+0rBgQVWkbixkh1z9IQ+EVSKMIer2CMSFTrXV
ec7z5U+5EOfI8IBE0nenzDjPX/VhaBq/0IuTVdHysJXym/BGa3t5kIUgR8rDm3XCnAORmV+7CeZu
iqgJpogFI1JtdGhg5t0PgynelIaHCiJqtZfHfC3HzjYOZ9gFqTXR1c9mhm1DVwBupeVdVvKvbtbe
gxG1wyejTdGE6bTMvUWvrvwn7q3xwTd1ROtzjO3XhIEAbX3ZOXJd40eIyVdR+xigtgEuMJSF1V99
R3NqFYCngDrXSQ1tYj29C0Xf55taCYN/KLgnuDbiIyJxwhD1jRmXU75c6zIj40D2CAMXGYt17Xvo
wGD7iN6qhlLRDx/xM2+VuUr6jIpgdWOQECeoDCXGt9IIEY/i4FtfUzu1bi2Ne7+wys7FEMXxm51I
R5RvEo4imjmxipCxj8BduqqsyJD7y8s7bypN59Jj0zrQo5Ep4JX3PtYYGp0bJMejk9OK6knFowaX
LqPtvnR5LbdNit8Vjuu2+Jx5ArASfg3+F4oX5Q8XRbyvg9DzcI3kcN5fOU7ne428hIuGXJMM231N
RN9cNkZhKQLQeHhqSqWMVnzY8g+qiTqWmWkNChHXHeU05AYa4ZdXZCEosteIOZNaw7kyQmqHvuRp
hmu7nRn4UDv9OsrIwVTQRN8uD7Vwgb+SfrjX6Mue1U0C8CR+XZKc5IaFcayGYQ2S22ofPfSgEX8o
vNOulA8WgtQEnQYNPmEree6+/9qObyWRNmjRSe3cdJ/1k56lX5mrgDLzDp+ofl2VCBQXdf/n8lSX
VhWCEe9A+hFstNnACSLReRZgiVXgKbIBQaMe3Q6d7lAduivcsqWhyBa4qMhukaKZ/vzNzvG9FNVl
dYxOVHSrXY6p1tS7x1F0IIH4+KwAj4LJ4p+pbvB+KC9H0D+u2+TkJU70DD5oBFvnWN8pYSrb/zAU
aFULLRFi8CtG7M2s3HjkMSKr5BS1efdJz3QUpezpYTkU2tN/GIr3lYH4DPyi+bcyULjzvZJZ4SAF
dT7TpQMv3hqMb64qQ+vKQZ+TJ14jEDJDnkX71oUMOLs4vdGOMIfj24zwizLkZvBDRD0qsBCEVtJR
4LTsiZ9K3BS/Et3xf3SYeK9Dzb3vBzQTV3qi5MNqcOIetTQ+h3bl9zvfTjz/wOIjTQaOBxbb+29c
qlh/D6obnnBxFHsIyB1CZq78RlIffr+88Esxj2hMvZYcWz1b+C52KaB6bXRKgmTTtdkDbs9wn4I4
3UcWNm9hmlyTIzkPQVPNm/iPqsaEDpnVvYYswltFq6OT19d/ZIzmXUUrs8SrwQyfIoH8+uUpno/H
aAbYwAlhQ4ydpRCeHyI22Ir4pGPNrK1Q9FeHtRgbcts8quNHAfX5WsP3/AsyJq8HTZ3kQ2hFvP+C
GjpnY5QP8clMquyTqsbZ2qOlsDcr+tqXp7c4FJURmqAqd+o8QxJVi6elppKstKp223aZuQH6auIN
Z8srHYSlUD51D0CDmDAq5yWDTGRZU8QBRtBZbyLtqKd73xb4r8lSPsmh+x2h87wfc/MawXqh+DUV
RAix8Lin8tcslrcayo1VUsUn1yzLn/giSlJzM7RjVAm9elh5akjHTggxbttEzb+gopO85OqIXOhH
V5tfBAAo/06Fk1c1lDcxUQnoANDj4MM2nrLNWkEHKXLsXdiO7pXwe77aDIUOAHkoXFDS3/d7qPHU
JMeVJD5BXPnZK1m9A+9mnhICxlbPPOe2NyKJOVzYHC7PcWlg8JCINMHQRZx2dmCSTA3aQXjhSbiK
9QmASIxgOvwcdaclpvsz85TxNsmT6g4Fewqglwc/P60kYVNcBuZMG29O2slMN0AkSiEJS9Rog4Z2
/NxL5ZdXO+LQ5eO4vzzc+emZoLwTcIHUixrQLBjZQ4M5C93Bk5E0w9br8vgox9xYo64ZX1nWpZlN
Gh0kGtxwZ99zdFhscp7gBHtOWfexN6yrsS0xJbOiteZU+e7y1M4rGAY/ia4hFXHeTmdxz0CjGz38
6NQaFIRMJQgOmP1iWxlH1SlMK33T8ZbdAjnMt0ZdeV8vD7+0shTh2cPkmVzq05+/OSlalWiFZ1QM
PwQ+DqS6GL6EqeiflKGqj5fHOn+KcndBsae//2/D4f1YCdo6blDo0ckd4/BzWQnta2uUxZUPuDQj
BMWA8UwY3rOLq4mw6UAzmSBE1fDO47HUbTzX6yx0+VpTuRJplk4heFCwAohmTPWL2ZyaAd1AQ0an
jCLQgdr3X6wzMAjQEgOALbbzJdq6a16H1/r2s4H/JblOlUt7etijjvp+4NEo1WpQ4Hl3TqjuKqGn
N0CJPCx9TFc+9XY0nmiLYECK7dbHVvjfoSl/I5RG2Yu39/uhMwpxZjw08pDU9d3oP6Cm9oKS/ZWV
nR3E/zfKdDHTyqC7OP35m51Zqj6e34EtDwrg0KNd683vIcd6DBcQd91ooX2ljHcmkzSRljmHrOeE
2vPmRwEFLGmF3SAPsVAxYlLSbDiNMV4wm9yM408xFYSdp8T4GCjlXxnVnytJCQmMSLrW+1T9khdG
8ikAzOtgtyflNb7YbF9P62FQkEOZQqfMos0xzoJQN2RdP9JlcPE482W9yd0K/yEPhYQPHdR/h4JQ
QIRn+b15nh+DQNMsaJlEIg9kmmzbHitJLDavFccX5jTViyfJQY6gOb9GYgeLrUQkziGv6pJWufLP
iC/Yzui78ErsWRgJfAvwWLJZd0pP3u+mKsojT9qxelCEnn3WhCbF2oMa/pLyavgvY1mAQGk6TijQ
2dEE0S0JQLl68GV/O/YI4lIh/zayfS5/punnvCmAvZ4Q7804U4h4c0J6d3RlaWTqYRA4WQdSy+5i
Jx2fkaLwN+FYFTd6gBr6hwflsmBfgMk0oGLMD7+BqHyKIOihhVI1YipsDAfowsGj5Y3pgxaouLBH
jTl4Hw8HANR5kvDWAhQ/x4Eabj30yHSrB8cT2Fvq6Iv/qDvfROQYPcjfblBlXy7PdCHCksUCIgRK
aNIlms00CCuhmgGiCVakicfYHfLvaR3+VasWjxN4Ijtdr3H80sz+SiRaGhjDg0mdEXgFEhvvv2vQ
ajwreS0cggLLjSBA5E7w137VlL2DdW0P99rkbGw1rbyyo14JQ7MtZZDhcElPVydN6fdDNzWCEInt
awctKvxhazlpomFkrTg4b1VZha5eZuViA1NM0XiI9kJf6SbWOvhpJzlmNnVWUdHG5/Ma2GSB6kYu
z0OUluQEVJiHvxgQhJAxwlS6cLBI08y8r/8phyjRVpCaqEakkVuutERP0AROorDdIC8xyF2b2lW3
bspR93dGoXbj2lBsLz4OItQfWlGmP9sYiHxYJDh2Xt5A02LNFhO2I1UtC9gYpZkpH3pzPsexpKFB
OflQOAUtcd616y7vdxDJaKsW3sPl0RZ2Dc9KVoZ3+6RhOts14xhknR6W2kGJy9HeGBg9dDvTLkwT
OcV4spFBmPwPlpTiCTEQhHMuD780WZ5BoG2RxgHAOEuEmrzzy8Qm6NVq4W3CWhPNyowrXAmtRGZY
Xzh2d2V9Z/nkFP9e5a8QmybXO8P5pi6On0ZPhFPQ7MXVpYxCZ8r6ev3DB5L+1AQqQDlzAgHOArob
GXB9awPcu5VrP31zEPcNEMYAcbkKXn9tjN2zgnNHtuoTzP2uTHPpwxINYJLQY9HPADN0xgUO4UQ+
30m8b1gnY30U+xG6Q9hX13eVZfZ//BSL3ZwyzZ/LX3Xh2iQKkdgi4eEBeJh+tzdbOHcLQMeTDkSd
BrhZ5GQ6eImG177ktWGmR9KbYdqg0UUSMQwOW8fRaO4THTeM1n++PJuFDeOQbriguCY01zy60eVR
utSwkQixo5u6dX+HMY5el8dYOAfvxpjtFYEHXwDxxDk4GszTCCUqZR1Hf9Vyf3mcxSXjCHiTvgxS
XbNxytIZE5o2zmFwj9RRVpHZr9O23/6HUfgpDDQRFOZXkZ1iON1aDRQaPzkGdvJdC0em1FwRAVz8
MGw0F70ALvk588JzMfpMs9o5NF0W4sQq441f5cXH6v9TvHCoLuqk0czmDF8e5BVWtB58oLxsTwKH
RvIYXNuusSyWvgwVBMoykGV0CprvN7MhtJEmsuccMmLGBFAnLGMpHXBvZnqO78ZHPxE5whv+z2y4
HkvUDoa3fRBx8NuCvn2aoF471xjE4+WRlrb224nNQnxiV5nWaL6Dlpm9SRG6V5HsxYJEw7Lw8khL
+2ECwk9UcRuQziweqGNWmDRRnYPWDz+UAKd0Q5cfp21zM/9vkDl3o0UOZkxKxzlg7TbihKPcZEP/
T8etmQ9ehslqfqUwu7gxgNq/JjK4fs6ObIvMlFUPKBTZ2pMaDcc6f8quatxMP2SWdDCr/w0yi9ha
FgYxblvwpdroRdcU3FHs4a8VYDKZjtnnvLX/P2c1+1Z1hcRAH4WoEgXdJqV8t1GxJklTt7hyD15Z
vvn3ijvNS6G3uYcOIzvXwM6tkSsv+nV56y1uclBME5SHq2IeV8OO1hF4RbZeVDvriK7RAGNRq2MP
3uD4H07U5ATwWkmZ5Pbfh4q6STujoRtyCLpnWT7Ca6Ne9NXGmPnjk/rfOGeYeC+UWWg23K99qd5W
WEtWRXPTVWID8uVweailr/R2qNmrqXUE0r94IUNfO2UYB4gQv0vnylZY2uQUTXkfIaxE9JtHIghE
fgDwnphnOqsx6Z8bZPnxaBe/evwpMG3fXp7V0q6gXEahm7DO43d2dCvNl1CCuNV1PfwkRszfPXFP
NH+5rq60tIDUQkhRPHi5Z71/cKtmK4KMXKiv7tCSOHqy2Wu5sr88o2lrzePE22FmcSLIWLUMV/OD
Xifbzv2Jl3jUPuUtLkzqsxy/9vl/2Bgcp1d1ShA7824ukIWBTJVaj+7zGJL9IU/DvWUr14Z5LT/O
ZgZojdYXCHoyoLn8X6vgYSdEah+Soh7vFW2SwciC4Og4mbEJO4GNYKJiiGZiO2oE9BMaPSQdbFJn
qxhZtzbAgJ1kqchjWHXZdz1u5SlPHf2pMPF7Gwrbvys8ae3QAxqe9bwswRfaJmuXJOEvAEHKQwBk
6a6zk/aHzBv9cxSY3Ysfl8EudtXwVzvU2nPRev0m5v89RcEAuZQS/RYAFYmcjNQ0X+mxkIfMVoNd
kRX22kyN4Ea2ozjkCt7ufl4g5hLa5t0QiPz3aMc09LKu3U9YJ+QN3bD7R6NEsguKUntwGwNF2wKB
arVvIEkUAY7yQRIVN35VlY9Dq4nTCAxXrjIWb+PHWDquWh0vU5R6zLsyjLR7Zxh9/Kmlkd9YWu09
ttIx9u3oSH2dp0mKU3xU/62SIbptCiil0aR22KZN/kn1vWqywK6OhkjNx073Qec1voXLrFL8FL4w
94ETBJtgiNN1rXi/p47EF/Twhx2GX+1dgHDyTxlK/KTDRFlN1UKMcv3mE9IF2Rdq3ThjN74IP8Nh
Kw+D40S7TrHddZVZxVZvZbHPZepuqVgAr+sbeVMrI7YL4ajckZllt5GFe2RqkLKt+roMMWaw7B8m
OLlxp+qt+J22dvilKWuIO9SHo5s+7soDCiTRYUwd/1HJ+vbJ8qSxba2Bp5EhMeSkGvy3tyLF3GCL
2SQrJJnLfdEhulOEVnZLKz977E2qWF6ct/e90Wj7xOmq320iWRuKwOmqEfZXug7lNsq6YhP6VbAH
mV1PiCNKHRSv73CkKB98/vIz6jb9eqijZu9jX3ND/cxd6yAdj4hVeRsAZN52GD11i38gBmRRWcFl
MWqKoOjhqLYCLV53GqzbXV8cg6QYP4OW9U2M7VOkkmDfYSabFBZ70FEBroXqC0cAD8EJAdcgGrTp
zN7cI22prqmt22uOJsg0nhOg+1UH9/haC6u9CHQ8GLy+9NZh3Ce7Pu2iuw5Y2TYVQt73gQlkI9Tr
ABXlOKPmFlqPYS2Sp9RVJ0UivAFu885FV8SJ4miL5Je4VSvYca1aTA86DmnAG/5r5Iv63lOy5hAB
RM42XQhxZiWtXr4YouzWIk3lym7Ndg/yqLzzjcp+iPG6xHQ4b4+1nkUbxUi1Y6WZcldTHT6gyEU6
XQZBtCqHMprs5pThztJx+LM7QApl2ytU5cRwdLWgXac4F/8Y215+S1GG/iTouq0tNyn3StmZu7Jr
tNsiGtRvsS7s9GCYlYdHIau8ZzbB1rX6au34SYVNfPa1NkJ/W2at3NpDwBdDLvaJLTVsgiySdy2g
lu+JG/c346Qa2noI8CD48xgkTQckZCy3bTRmIGIrDp5HsRIfxNiO1/gODfeBHw+fNaold31c8jmG
ympWrl6xKbGWQku/HfNbfURAUPVb18GLcLC3lZGMh6zL1X1gKhBYBhyeIzCP+sOkgRSu0G/XHogp
/lYB9X5q+rHZKHXqPpShii2c3eWPcTMo3+yGqo1OA/nnWFOdc+PQwK1ddMNXq3Xzk8RL97dOg/uT
X8fNk9NqgBzbOND2NDxwZS10c9I5lJ/aogKZZrVpeWyhmq8qJZN7iqrRFkXJ/pca+f4dpgRf4zAa
d94Y22sL68s73yq6TVYo2s0QTBUqV2CTBwYZq0TDbQ9R67mrwdI0/A5TbDQH/p/X4X9lYkXyZOAI
ucUKpdondOBuUJIM9pZl5dxlefd1CHN/h096dhcajgK60+13MojKFwuP2BOav6hZs93WoW7HL2mT
Wdu6kdWDmiT+pzqvnGyVOFkKxnJMj8aoa/e4xdrfRCncnd543Qnndv+YlK616XMvxT67lSsFXBvZ
qRtJ+tVwKYDrKd/1RoLjk039o+2j5tsgI23n2IpxG2qpsssyycMt5zZcJ1XtbPUx045cG+NfaWP2
pWP8iBupMXxrlSbeS4RCjhofZDukTvfdaX37xQIE+de0hINSZ2eJT/hAF+tI1gK/w75bB7EffPL6
GA55JnAqRFJhGyKEtcP7sNm2ZYovYRG63zKZ+hHhCetJaqP+KhqaeOuLvrkfhYkV9miKJ0OJ2hfE
kf0tJjbdizP49l6ZNOta0xX3PWbUezXxjTU8znin5EZU34K9jeUav8LwqVY0jrRFQzgYXfvJpGa9
NYoGW+cAYxsA7vo+qQ0UCsLWP8Q6VT3+RntQ5JB+9g0vOPqQrqETcEcMIH5b/SBLp8Xf16u2wLGw
7EVoZSNqO9tIkMiHSg/bGyMOjGTdVGaB96ttHQwOwNofjW6fN0aEuZRqHAPpdOs01tO19OJmVSSY
w4DgaLINjycbKxhF7pxSc7Zm1dfbSAC0cMqMn5A5clOpobnOhNAew6B1b7Lchy4Nv+JoYLu9aWFL
rLrUC7dq0Kh7LBbzu1rYFtQI31yPha0WKwJqs04NTNlXNnp1Wzm04WdPlvafoi/dOy+I61MY28Z3
l+REXxmliI7q5DI/ZhW7Y3JT4GKolPCpQq/oZxNW5sYoiB9Np8TH3sXnN1IKf+O7iXoEgBTAv8UI
Hn3Q7jt+pcq3NuZ3sbFUv6u5MTcS/jaGzb3cGGgmb0e39viYGL62XqP81QJN7FG2s7+oAZr7dYQZ
eGkF/gofY2x/QN9tqqiNN0o1Zh9/4MLBRKUDkgduKnMGj4rDuuw6YR7S0SLc+f4NajtfpX9NzW8h
8Sfjp9k0qfueK+VoON26ateaB71Aurpot04j9sWYXUn8F95OgJi5UWjhAXOZd+8Dtl4cGwwzaMb3
JOPewaJ8XeX951Zx/zpCv7J8Cw8NDwomUuoAVGkOzPoSbq+MVT5EjFcHyV3j55a+DYVfWStvFGRd
grpjvEn6fPwKEkXLNghRJ1fmvFBPom00EXgnwjCyze/f2U2MLqjjlxzd3A9eWtEq+7oW12QHFx6J
mFJMbhz0JQCszkYJkzQkJrv6oQFlvAopxd3boM4OVt5b9xNM9T+s7NTMhmtqYUMwBxlPva92GDOd
KpmMPrcIm9dkZDm0/p2B0Piwpuvu+CtMyNV6ZcCCsW5LpVevTXt6Kb5/bwGVQn4YqC4YInD57xfX
CU2Ew0gtD5mX7JRB/1549ieMOu5wPd7aeXW0B4rGl1+v52fl/Zj6+zFN0nkxQGM9kOAY0Trxg8Dc
uL1KduZp0uiPl4c7/7JsX5S34UhbUK/mIhlZ3IsaNT3/4PmUPbve3LRltcVSPVqJILpSDD+fG4O9
IvrI1M/Bvqkmh9LzYuXQC++n2fc8BsrIuClqr74iqbjQ7gUKD/IMqodmOmdE8yIy8kJHqvTgV1FC
eTohYqxDOUq5LaPE/zrkiW1vwBnpD2qk9NkWVNhABo47d44ySFWmWzcuomsODHPuCdPn90IwYlLU
ZMi5s54oragoAtM7DHo/OKvGdXxlg0tkxEPObZQnkYiMhqbR0g8naqW3GXiLEiZ+omo7WfdGujLD
IkiZyyA+SCP495eD6mjRbp36SLP9Xpq+3ziT4mVBKPg8DBnG2U03rJNh/LBxGMcbUjUa4sD7gc1N
+/JNX8xIglitajSi+Vs3VqbUa2qI4I/sx84PrvFbzi+GKWaxCcgzaDOqs0DNO7dvADp5+CNl8KNM
9VEZxB4xVbSp2mivi+jpw6cKrDCkNGQOJ2znPF5SffW1AkHgoWuOXSteKLyuG2UyH6c3f3msxcm9
EgzR0OccT4fuzUoGwEV0J0cpF9ttfZUFun0gjxrIMAJ5r7d1uOm74ZrOzXlkhBSLOC+LCo5tobw7
AogIeg9xmrG874Ke2oArJ9+X3trlIAZxWZ+exsJ+vjzbhRCC3idsAYOQDPN49ikTq3Rq4RbeoZW6
tdYUtViPRtavDO9q6/b8emeOb4aanQYjTF187kvv0KvKs1H0L65V3KV69qwK/9mNG3NVyYgeUWRf
icnLc2THQsqCGD9X93N6xE17K/UOvLOwYwI/vAoH+awlbX6ler44EkI57mRXqJI3vd87fo+ETmHU
3iGjfLfizaGvgjG4CYxrngFLa0lqRraEkimFy9lnY/tzkfWEYzPIvvt59NlTwO671p0SpH+1Uuyy
0vqcwMm4vFuWzgaADfCrk+PDGZ4TUcw0VfPaPzRxlazMFpXz1n6iB4aNXnefyuT+8nhLx4KGJU1l
EzAwCs3v1zPHnSDKTdU/dGUDksdoDzIE0hhU1V3lNEc90+6c1Px2edClj4hIM6yECW94hqLQ7Ux6
gQcqM0LqhEqTgq3pWlAEvseI2bjSRJoi1/uUaFpMtIonNU7gALMPOWJFaxBE/YMdYeyJMCNWaXWS
7C5PaSErAavF2ZvEqXgyzJMgc7B7ifHCwcJ3doNkt3rHq8Tb+GY1UE1R9CvpwuISYmAJKA6QxBmG
0kP7FrX9ysd9we1yyqGjnW/TsPb/gJWzxiun7pXIOV9E04LriY4B2JN50iVk6uVujnlPW1CCx2Ml
bH6qXVnX1K7H6lscBp614m/AsgU1EP4Q1miJVRikyfcALfkPgwfI6xEcgon26ugzW2zJZ5ZoCWDX
QJ15myHlstGDrryJ4zy9ktwunQ/aF0C7QUMQW6c/f3NXFb0r5Qge59Da7iBXlpGWX3psRtyT4StN
t631yQOr6B39d458bbL9+LYCsTY1ujBPOuufNGFoD7wlkNcOhnxtFgbMZYsCnJOWm0obrlzMS5sY
tCFNcQIsAN1ZK89AN0ZIxMMAOzZ4iGX9bVyaX5rW+qG05ZUH09KxpDfOjchxmYCd7xfWL/vEiIfE
PwxFUBzywg1uFRFUVz7f0jHhGQiIkoEme9D3oxS+FhS2Taph5SO6O8UEvXNRh3SEds1famnx3g41
/SpvdkqIh5PbmuiIp3H6ZWis57CiZN9V3v2gfVD0Zkp76ahSAyEt5xTM1RlFkzeN2qn0XIFSP9QQ
/felFjSrNil4Bl3egks3Er1C5Gx5SKOaMJtXMPCULkiqDlqsb2GVbbUherRS6t6S3khnFdcQ70tH
DqQ2dVoQSA4Q+/cLSYo6Koi904iXg3FjZ479BZMb/XPfNu5PqzK0xyLvvWfPayk5XZ7r0jeErjdd
FICG7HnaPQ6hpftWMDlTjN6uSmL9QNEvWVdeBtczUowrx3tpe1KGoZxFMJtQSu+nmin8KsPUO8+0
rji1eWE/V0Vb7Vw5XMNSLOUzkDpBQXEbghOcpv52e9L4byFiO4e4rdvqWMl2GHaBk4lfrj/KkHcd
5L1N7YXxb8rcsD5TYFtXlndhutiWImBgAqRGDWu2lRQfBpCbVuBhhvZTOCi3Vm+b6xZA3ZWBFr4j
5Gugr5MKDiWm2Z3fpQNyvqHhgu4pn3O/++SIcgdz6CYPi5fLW2ZpTsCKkSYl9UY+czanrKbpmUpe
oDwmyEXBA61ikdPCisJrZnoLB4OPwGw4G/xnzm9qEGCIprvqkEam0q70oi6eJK7tnHujSH/GgLTS
tRPVNBGR4giv5FFLawq4EQ3JyfLpDAem6WPiNSpnQ4RJfld2ZbQpeztYx1ClV1nJc/Hywi7Nlm1K
yAFRiXrYbMPmFlL7Wd/jyyDT33rSfyskt5/01X3qRjuva190r7ySVS3NEa0tgJzq1Jmdf0w0p/oE
xRL3gE7ykydGfW13WLI4cufjMnplgks7h0sJM0iWE+uf2Q2II3aT1SmbNHOM5MZtB3eVWX61p1Oj
Hy6v5eJQpKfsG8BUZ9VQUTmV1ae87p3Mix4NhGioybT9yQncawo7S6kiWuuoH00sXO6NWRIhjaQf
6o59EoV9jqhDsnID87crEFBFRsgwuTM8bdcGudyMiLQdM0Xxd5enu/QZp3IdaT8lFLij72NdkJde
IUpNoXpSVJtA6MraaWPjJtXG8jRkZnDlS74ylmbpMUUyiuokiHzOeR2/MOjLllmtHFKJYdm2E/rg
bycPn28+qiH0EbXKTnYpspy/5Fijqpzjy64/p2bIvaL7Q7HLtSFbETGhZOd+shZ6/+AOQUHDaYyC
eqPLSktWVevZ/d7IQ9+lfOD5eyAfEFN9oyu3whvG3+1IA47ygj6aW1errWJtoU1j7HQjcb/zM8tw
hxpqcWN6Jb/g5UVfyBNISRBZnbReKZVO5/nNBZO0QADBVPIC0tNo3aTiH21wbgPT+GzU2U1ilv/H
2Zc016lz0f4iquhEM6U5jY97O46dCWXHjkAgCQkkEL/+rXPfG9zruJL63iiZJBxASHuvvZqH/+l6
6MjPJsnotgB4I1Hlc5ngwYjXhWOXHRGfud6HYKeaYoYH3+1GR74VuRHNXU4a8BX+fN1Pi+v/XReC
/vPwAq/7030O4CEhcS9MjxGbe1lQ6g1TyUKEGRVh0PV3o0OY1Z8v+alW/r+XBOaItYUkXLhw/PfR
2ka0REPecqSZDW6ZTM1V2GXhX1bxl1fBbvuPdSQyJ8L/XmWSXeqEH6VHzEm2G+dIfqfz0f0FKvry
8cFbBv5gKCh+szRUYJTYnM/pMQdprAhNHEOI00oQqtqbVbH5L23G75eDfhTjUzB8zwFTnxsAq3hK
tgC8fDE3y8kD4HNNgu1VJHl3MFzQv9zd78/wfDnEFcHo72yh8+kZ6hGhFj232TGHy/FV0Lu4iGC0
sPvzevh0NGI94HcCO4U/ECZOv2knes+0bKVY+t4I4GSOaQyOHFvKJO445s2Jt9tYkJah6v+WKPjV
/Z2RFOzvSC34zeNvlaQhyJXIjh3q8CJJaHBKPfQ6f76/T8fVP/cHYxucH3iY5+btvyuxDTOaKxen
R7WpyK99b4h5BWt/JYqUDsn/yNr/53IoaWBfhZkyjoxPxwVBIbVEeZcjGCGcKwFB3hP4uUtaIDft
bxZwX7w6yIUjiNNR7UMEcV6v/9olMxelUzYpcvSIIcMOltXgkOQrNQ/Yz6e1culiVTGofk52QDjM
36RhXzxaKLhB+EIFjinsZwu6WEQtbFby+AiHef8NOJzFMAfEkhsw+9e/hZOGX9wtKilU4gDE/mkg
/3u3NFAehpVTfBypGPIXCsa7Ah0JSZc1cSaQhef5Qj6NTlqMU1pnwGD0iACrEPkVKfh/bt1tSbO4
Ou5Z9w3zPdRmG9ZffICDbnarQprcb8vYqFfAGWS6GTCnnwrIIk1bmjig2Fw6qBVL6buEHzEw3J4l
grcu0OuScNeQdope/7x2v7jlKMSGA3YCnjKW8H9v2cN/SeC1nRxD4vk3MSP2aPzEpoW/SG+PMZZt
iphq9XPy4IP8l7MJPSP++39VIue1jNyGDPsDtlYQJT5VXxEEh8mCMORjs6TTvWnapitmaDhuJ28B
p2pTeVdsfI32KOLb9TRtcC6BL5PyKrP1MH3t4kvdDk01Dtxctpidw9eOeDB+TD6W2ddVy+ZxLsC2
jZHM0mwFNIxxQTg5WyHN3xqoNaqeInp+myL1JIeggSfmGjyngzZArbporhI7pjWbMlFogF43yziM
xRqPpoDNdV/MXQjT2aRfdqZRYdEEAz/4WwOeMLCcc2i31SiYhrlgYmsLVLNtHbatKIjBLAf84rnC
/BviwA5e8jlG09WwwAIZI0uQE9EvVVBjTPUYi67IVLIVmcsVXP6Q9wpWK8U7QjhRl4A020BWWYSh
ugW30VYS3WRBZ66uKF7JDhUAxqEJbp85Gd+u43rP+yS6mNfMVUvq5Zc2sWttW3+tIWxJLziBO15i
rAckoUtv+6YNqhbE1W9IUECGTg5X1glOBneQ1b46TFJ23cB1NTcGftRer9KjF21b1S2eXzJv9Oux
jZ5oP+W1k+12sOjYCgpZxDHJRf4tPNs+psOcQsBP3l2kaQkg5Ue3RVHZLJTUHoNeGzFM5K1r2/zI
klCiqATDa8zmDFUoFMYvWGfqQufmWsDV+FfUwt8Pmot0KmkWj6AlT9ubBd/hRyRDU5qEKIT/TtlR
Ih3jAvogUUzY5IrEwj9088VQItKK3bUtPBK6cfSvTROwl2gZdB2JnO9949kDp2kP3lvOdjmN2wcV
TsElbK/UKQNvhZa9kHoPlLspycyj0jR+WENAeIuv6wFsciwGYUJb+CJsHgY+2BNIJu/bOryb3Hn7
dTT+XicmQ3HenZ05UJLvMsxwCi8dp9q5eb03i36MW+sukHSBnlpwH9+OSqdqFRt5EXIcK8bVdwcl
Xk0z/soa/ZKDqbUnMwXBKhBp/ee95IvTlsA3BQ6LwPnP8Ryf9hKcrGMcuvwIOmorS2ZG+g3TmPlv
fl+fSvfzpgEjxTMkg+kd6rJP9SVSpDT1cjDtIVRWbpfFDg6ugd/r74NjNN/5jBheyZZFf5tzf3Ec
AcxIMBA8Y1O/gQoJWxZYbLjsCKYj2WsByvI26RW7Nkvv/ueHCZoA7vXcbAf4878Pk+hIt93gpccZ
eQg1G9vmHv558n+b3/2z//77Kp+2fyBBIQatKJDaNmh2Yu5RuEASioj4VKxvbPNNlYG5/Jd9/4vH
CDrV2Z7gLIrGrPm/99bAH8DOU58dbURMFXYgEfMpHh6ykfwtg+GrS4GkAvc0TEUhqfx0KUUZvBZR
2B9t78OiTfMJn5AMk+95w+X9n1/ZF2cpjCh9TF+QKY1gh0/VdBI7GeaUJEe1yhUJvklcEde25Ubp
pemwI8EuvJog5vzLUPSLpiEGdggPa5hqgP73qUjr02BcF3RBR2LUXKYZ5BzF5MHoKh+BdVlg5X8Z
aH1xQTzSBBIq1AzwlTlvBP+qChWdYV+7IhBBjmKU1cKW9leiSIpDp5VEVx7ip/+io//iPeKSmCCC
EoHc0881tuUqIgAnvKOZ7XZCkhysoKACKRjG7n9pLL94jec2xYfvAvwUfhsr6ZawrgUv7dgHhF3i
ACXXBnt6hSDtoPJMLioXe8sBZk2s+vMC+uIm8TVECcZMZwedz98FZbZZIxdkx20z802c8J/DSocb
sBTS5/+PKwGL+KdhOVMg/vsGV2G5CHN894NO5QXs9pp7olZETJL2bx/7F4vljAGjxESRGf7mZ2rn
IG/8JU+PweYool0nw0zZZnp6W8K8gTWAD832XzaYL04iBATgwz67Qv6uuRO+bZ0EWHg0W9buwjbL
XvJkZH+x1vzqdaVA7UAOhf/Qb/5rLkXO2Dr1zZFaSVkxYLAFZ81mkQ/p1oKq/udX9tU9AVABWxMS
NayOT6WymWy2tdDZH8Go92BO1tkL2Fy5w5+v8tXb+vdVPn3aMwxGLPI1cSA0BFrSkNFBFhJSaAOX
FBU8zTbo/hZC+sVzRPQHuCtwj8nhUPpp/2q6GKHbVKNsTPrtWQvoWgrbgGKeW7a+/vn+YL7xRfkA
h2QYYWHI+oXJZed3CXBMbJfJLOKSTDmiVVm0LKAb0SlJS3BD12k/OXntiy44GaHghSaWsCnhKbaW
czTAQwh6q50fjO+NTu7HlOyDtmuKJTVduXQIUVrGvi1XRp95Qi8QEHHfj/Na6T7giLBatjuw768k
4eLG+pGo9cJ+NbYVFTwuX0Pev5Oe88NC7Ecw9aqBnIILBtp8ZC+dRtsLhzi200Bq4YsJXvtUrp2V
SZHjxwRlAtHPjLFxk5eQjHS7VFr9LXYt/ZH2TmZlMzO7H8ZxQMyByfcUwXy6AgYr9hFIDNVKgdRp
lYW3YaSjkwoVDAVN/uT0EMIvqQvKSWLylqcGUj0Xy7pb3X3mg0Pr9XzsC00WiEkgTJx/aFi+H3zd
+sdFjPP3AKMn6A97mcfV3AlzbSezXTS+5+9cT2ypzlKKmYb6puOUVHp2eu93nSp0JrJn44/ZN3zq
HB2ZQRJYT5qHyUgLcQ/r9s3sXsNg/pCAW/aqtXWWDM/MiW4/IfPt1tOJeA2Xvp+Kf4gYcX8WGk7Y
65o5TF6HiEcQTUFDWWpoQi5aO/X7vhdsz9aF33K0NwXqXn/dW2nmXb4s7rhRwl5ZMG97A8euemRQ
q8FpJT/OLnYgixs4+rkT6K9ItcC3WyYDBE0OCj3QjH3d1VG7rDVqoK4eAjssBTLVeF65rKOnFPqJ
q3mR/CWioTqYNaQHpye4x2kK8WmALgAv8mUSAmnmii/5ZTy20wOY8fzoZ9An+U0a/8jgUlLB6wWI
fYYB3zJw7wptESlmdDn16OdNzScpnxvdjYdEyvWJzs1wXKGl2HVSJbd2VQCmtylwN6yZglIsqf+U
et50L6RNH1bl7rzGyP1KBlVlEzz0gdv7GJeI7y6c5suo9bxT1m/0ekatVGrS8tLrbVuwbBal71ID
vUeXwP6GxO9TElmEYveheBt6Ge9jKEdH6Ne4JYguxLdRqyxiS60FuudtHvp67XnPcKtb89G0UIxF
USMf4eIPTs/igcB05mS/o5vub/HvxEltGdS2yNoAoX2wdnnyfJraosdw4CKToS6DaU0qPzW2Yn1o
4xotQPqwtSNw0Sbujx0MhoFFgDZcCb7BuCxyyY8O8MnVpn13HYf2rPSbzM06yRnbV9r/QPd1541p
erEGS34i28rucOI1vxJfpK9C6W5Bfhy8Izo0Ojsa++IXtsf4Ydw6t+O2tdWU2Je1WbJLMktzpaMe
blSQ4pUB0lgfN4iAqpgJdDoQ3EAQDBElpKY3YWhssU5CXwscx5emFVDcNBgmD2KTx3BOkyqYWoGQ
X5m9SUt7VSZ0XR8Zmlq0jrq7wrB9rggk6i/B0vQHr+PID4is2iUsA0CCz/EaOrFbBC+S175d+JUl
s18Q7QN18FZE+eaoYuoURUy5ihi+mU0LAZLxyPzTy3DWo71qjmOohl2qZnHEmGf4QOwwl0XsUv4i
No69wYfqz04Ihis3KGhIEfu2QfHcJEgVhW6uxL2llXL9HBUbM29UOrZPlIgKBBok+57iTRUbTLTg
ZsJR3MD+7IkvYXvnpm3aZ944l+vKyB7aw+5y5ZOGcT09gzye6y8aaPdgwxsO1RRF7j5oB2y/U5Ct
dyNkcEiC7rxrSgdIu9J4AoMllCvUd1HoOVN3LqAfNJooATaYNHDgH7p+KxqZY1MCvedC2oHhjeTn
sdnA9MOi/WEfmsDHfcxIlGC+VGeBUofU0LO0F3pJog9g4U+P4HpHfkXNiJWKlMvs5IIBN+ibFnt/
+AsmzcE7+i18YgFQLV2knJGPePDkDcR1/QX3jS2dVOJCt+BqB4wM3y3STN4X4GAXDY1t2U8jwJBI
zZOPsIgFsGS8bu3bAvP7K/Ry81BgkBP/GohZSn8L84NYfXUv8WMq3srwyvU6bPeiNyzZqY5tNcGW
cD66liUssa+JvfCc+OYlnN4M+IJhe2Xj/BSu+fITA2Zk+k4tQq/J3NV6c+kNlGKSnEMqwl1Cmy0p
3Rg2VQCm7hUddFctoL/0CHJIsqnAoYU5Y5ragzEL+PToyYE/aUVetW3Yz9WmCdqFEBmxi33OfS6v
Ru4NTz3pIJMIU/PkMYKk4UB16poJsjyL3BcXtoF+PO/0D22TdT9FyVaBej7DlzGxFSJuvJ0vgQPP
MT+6yL3ncWeKrktM0YoWel+i76B3NVWQ4YAOGlgGSN16hxEupEhaXKCF1tlWrOt4jXp2v5hUARjK
vwlufnDq3k2EY7bxuiNYAIjwW2T+6i/j9ep5SSkspL7E+keT9y+h9H/x0Of73oHsRxLpyhVi8Xpj
0Y/VwUS2kI2VJ65MczV2eNMyDOV17Hu6LdZxm+PKn88iP+4OoyU/J7AnStFEwxUa+bbkdoaPMBvN
oY1UcJG161vCtmcVs3oAXnbnoEU8a/FfXMgXTH9zfy9DJ5FjjD2/b6CyrSfe2pOmJCikBFAVKCQ9
ORwkP/0Vdm/rsAW7eBgZK5YVhDcIxGuher1LZhYBSUz0oQ9EW9kJ2kUQ5zyY7mBUCqWfraMw/RVR
1AnE8gvqSb/Uxq7YwEBYT1F3VQ3y3BBpfzcnzVSEwH7HeEoecda4Qz43fQ313DEf5EShIWR7OUcX
PErbvGA0/OCoOB4zFy+Xk2j7MsE0/pJBQSkAKstj4A9wRkB5SDPSVk4mY9lCuV2ZFaH1jXP3xIuW
y76V+MrtWExq+pH6UFX6PipP2oYagoxxLDey6SpZQHiHNdJbBAVo6Qgdy3zyAcRH5lrFqyjQwDwu
mXnAtyz3nhmulkCz/ZgLWSZeqB8SPrtDm2TbgDv22wotbPtsiL5PAZ2X0xLCliA2ePSwGCswbukv
NfVpBWtlimMwa47h0uiqF9N3jeCEDtLuA0EmITJi/OG+8QZ966UmvUcuIMqmSVEAxpPduWjlz3pu
XwednOlnzYzZfhKWaAnDAqscx4lCSTVL0CaEp2qoPu+An2PirbcyXLX6ToG77yylP92U+4VByQff
v+V1NCEp+kzqYtpCBP02JN4DV+THlC4vHtwkdmqBoxw04rbcIJ4rVx6IWiI38Yivkh2l8GTpI1yo
QuDnVC6QMlR9Ky6l0dd864DiIi5519H51OtBoqpM1WU/hB4A5WkpGx7IyyRBzkenQlhWBYu6BR43
7to1XHcqlK6Ajjt/bsYpO8UqinZ5I6aarnQrJyIU4trCSRSYFlzqqW1OgZq9K2QYJkWSm+yAcUxX
+2t8CxgcwQh4GyWN4OCN0YL5FZLtOhc2uMH445YskXvMQYsoAiODOmgMbCiz/MYbvb7ASKYWODif
0RMqzPMhg0WFl+w24+bTsGYTPBtk/+C6dKhMFHkFcLKgipt8KXxkyQIb8t6iZEGcFH0OtLdvNSwn
WjV9s/3i7YaVgVHEgl0/uSAo1kz2j2LGBjJguvXUJyhHqLD+5dK3tPBgsFqYFo7VmsQ4R+Ewd0JS
ZQi7zThBmCwcBFLth0iTW+OLuJstxl4bVB7IuizScYDRAotdTTGKr1jYdAc7aXLj+CRqz5+3X2rM
FzwLihMAFV1K24+ML1GVh+eqkephZ2aGtqxv7jRQq0uu4YfkBTreYVtdH+BxkJUtLPwrGW8XTDfv
cDGiaIWUPbWAmy+pF6rvCQD/gibberMlqB4yL4L1AchV/XaUsz/VfOhekfebXY1zctdohNY1lvkw
vsGa9+YWFgNzvwt9pA5Cs36uMvkbNvTulOb0eyvIk+eyJwRdZruhWz4QzyoOc5Tqcm2boRzT+SZM
hnnXb1NXLDjFSzXghaVChNAd6B7i/mYokhX7PWPpqVPCnGLMzEIN9crgjbaWTebKcU7v405QzIvY
GzxW1AmhxhhTpr14GOWcH603L49dMsHPBm4uBUIgxpOfU5hG2J4ctt7K53Yc6xnTHyyt9IrofnpM
yHS5yqhBMeMePM3HGhkJXBf92C4Pyxz2R5DB5ypf+Wno9TUjyUfcet/G2N1LUDKwa/cV6DboiRH3
J35FQ2QqJtR6kH13n/BwP8A3A0SgPr1WzRJA7m9+YByKsiYcFDa+oa+g9zWlHPhYxrlewf+c78A0
B8lIwLoiRlIOVYlfelBPqCLWyz2zwSX6d7rLQU4tUZaOZbpl2YWBPyROkLNoJLXfuAbvH6PEm6QP
n5XnXSShuE3YuEty7dcBZV25hh7CF3M71DJdP2g2DVW0inM/dbcBAdgRMcTX8Yw9tc3QJsgQhhdd
+mvIxuRlaOMI8nd62wNzKDmsYE6pbTzYYkMNFCXoXuPNzT1mv1GARwpBkmz4dQpTFEAvvM/UWaSA
DLAFW4ls8m9elj0TnTGE0GKrzAZ6gGHfty2clxId503qs++BNzK0uppW8EGBpsEP3MOCvvSwLcNy
0dJ52+ltSXfS2ehGePgKkKA+nTYDj8GJsPBt7OR0GJ1NyizRPkQRmfzWO5NeDl17kS0kfrAKHgMO
Y+zSM1zuRpB9TnEkf2w8RohOr5CWGw0n2U4Jes0GIQQWz3jwf46C8x3MER6g44/qbUP+sspmgpUh
DyxVdto5l6S3nounQxCO+1E311KrX5EbbgTxE3BWyZNIqfzYgkgD3Qb+QUZ4NhVtABeLYAh1lS9Z
qXEYF7Npb40O4+8rmn2ESm7JcDqbO1U6tuNuEl6ldZxWIbxIeKAW0P9gNgSDnzejLa1HFK8V/GH7
0oOethghpix6sPZLgOJLhc/egCqI9RbGqGXQDz5kitMT7IdW0D+yx85GP7jIzqfW/DOl5D5h8RUy
B/dG8n4ueth0zK2ZL8Zm3EXjRveKR/rOW5L+G9rYV0czTIKbIS1sph5Ths03jwaxH03HCpgBrfu8
McMOcixsNUmEvmnqUBVjhLP3x9VeGYrRNPZnVui5u1gT7B4elZcYRgz//AWk5qcOJbQHH9NuTa+y
ZXjBtOnBycCUtDNxsarhfl6DpN6ICW4ypRtQPhOU2jqPOPx+kkWXfGUbNl8yhVekg9nLyFqO+ejY
PbWC+jsoJv3rNY1PcluT+6UnJV98nC4R0fgIJ/wNAO3jlqXLjsdon7aGkF3SuqFmWcYrDKWeDFIO
9zRMkUE6+hcBJ+wZBqn7wdgLyLFuR5Sm94vf3FFsqPiGvJsWYHbTJtF+jZBbsnEBOdzS730d3eWT
dhWg/e+OOL+eo+QiBuGhoewytOYlk9sdXwZybKmA04sc/SoetjsLcVkZ+st7lPWqcnS4o4ySSzwv
AtONTVU41uISw+i19Eenqh5WKd8cQYWwhuD9GPBykaGOBigXQ1TAgMVd5krBEkY5AhxXIx+At9l9
AA4ArIMQYZmtfTCUy+oAWtAGHnXevWBhgBvrnx3zl50SaLIBoSJfZM4fUptmRc7a9RH4XVeKTn6D
Yc9UjCCQwyeGy3qA0UlbSFhnVXHLDCvU1v+SMfN2cMG5zuUoodTTH1DtwXYgW39SjO2u4Ew11zTv
znLtLkYODyY72DT4IaXdmxia9rhgMLSXapF1Y5MbBSbSTs3jbSjZVPCJE0DimHyP4TQgOwh9RS7C
W6QXiks2+YjjQvxLkSvUtAKC25K55DubWVCAjKqKtSGwK0ZNivy6Y8aGI3hrOXbM1hT5HJ3YnPSF
r9kl8hY0fJuyvAbOklV0OhtL5bIptzz7gDXTSwsCPMbitlZDgsomiBAQOsiLCaCn8jPsjwmIn1vU
XkKMDfTeh6Z2DbcbT3kGbmLtg+62Y2aYX5Kgfx/zCV1J64m56MJsqCgCEKuUTtFedIQWkiDNcQqA
bw6T+kaa5QUekN8HvBr4QMI+jLfMvyd0WzDuiGNIWgMJrITP9zm8qja4GVUo8yHh8IK3jNH+HSbk
ebV0FsZQkxrqTmUvQ4jENKzFBwO5Q9kHC3L1lvkDhjoNfNQYvcaM5WcIcAB4WSeL3mCo6tJbvsJk
CDGp3wMxvAUD8kwRbYzr4lVVyUiD2rU+XsGGYwctAHylcvh2KVvDNGL9IEH34TXBA1rv84kUw1mt
2YL3yMP6T5ZNXUg6PpqzibvWaYKimQ0Fgw/WxQY/7xKPY9gF4YDqYJw+YMXz4qhkhySe8ItY7N0G
zr7LTCB2iG43FpUIeBc8uEGJNAHmZO8wHDszh9PtGobzr5sz6jqdg+8BiheFRM1SErBvMIdc6kgv
K6yyouehd5AzyrmKbTDtsnX2inVbPviaH7SEIU47jRhogNh1WjeFpjjoDsPUIaw6iRd7CV++O3Ta
bV5uaU/TIlhXegvQaasbxkhFm/XnYOOpQvFMK57iMVpENLSN6a+ifL4eGX9zaEpQMnoHOKvB1gc1
x3uSuu/ZFN/6obxSnoNcLXmccolVhs6jmIYmuwaiANqXx/kT4ZxcsggbAA+Cm543wSnQ5gGedMPd
IPIUWH/r7VOVdfj+0KQTjCoLCqe/ekQqGJp0704wtFD9kr8NGtByCcx6LflAHpwPfTyb/ee2X9Fn
Z15QqHC8g7cswPA26ooUD7TCozwYEP2PAsgV8BO26xSOExny+E4qy8s00YBg03XvwZWlnhC5CJvO
foIx3jksWs5pKXU81AGMhcp5Bj0wH9bgOCJw77Ct/nUUWAwhgvDZkfQnpo+3DQIRKqXHDLjk4N8S
Txk4Uo1B0StwoZLOqg9IuGGAry07wIxUX1oAB2Wsg/jeM4ijj2QG1zDoPVEf9tEbgavIHli2X3O5
vYGesZ6BE9cUBoFUpS88eoM7iqCnH9j1FoQUuuV5OC4slDDd69FUuIQCx+77rMZXso5AwsZsN2Ne
8GPu4o8MZjB912X3brbiIuMw5UJIF+cPBPDom0mz9xEU30rSJbiYcpWiyKEwyIgnuK4n4w+B4tAE
sJbwzNwipm58wjllnheYqFViE0FFWXjfny+r00yih3IUe8h562/IbbC0r1kPs3bsIz65jJtF1RMK
ckBUDGZpJVzMCODIhsDmCLoBvEdV5d44IQhvYcD1kMu6AyFvfRHcbeAtejYo/HbuMXMAiKgYrLYM
79R3BOVc9d0/LmDzgWN+W7cwiSk0hoPFNoTzHjygX3POH9D1YulP/gWKwq5AUuJQdiEIdWB2YLdq
xsMShR9t1CO3VmX3nb8etqixByza9aiiAeoO3/6a4gwjIULWH5pYHBYRueK9A1GJbx7gYSauwaPV
uw0PuGpSkLeg0Q3R9tkERh4b3uS8PkdGbDuYzoXwt5JbidMIVPtmycssbp8YogywZrfIFsA7n8NJ
bjtmz50WxjjhTmrAjoWBPKjS3WxOHvV1kUzixyTsAvjDj+4p3szlWWd0J+HIA4h5wehtBS7u+uVS
IOH2uAR++L3XWYeKIYepZgf32QNmKH4ZeBByS98rwkhkONwlQGo0v+VZmVBGI8+ekxTYTxKjtAAf
NCrzHg48GSz6rzA+ygu19MNPQmYYYkHjt1Mt3E83Deob07NG9c8HEA/hpEI2+6q6dq3DEcvI8+Ok
NinAWw7bT8Dt92vsbgA+wC5PEblbLJVvdBZg+DTBdNcR/j3K2AvcAuVxiYwu8dLuxrx5pgyzc2D4
Stf9AFwu92a369tOYEw4iYt4wxily6Qq1Fk8bn1Afnk+vQ84mPY8YehyO4LHAXnFTwTEnjmFCwht
03IHovRHz1tTBxBs3yYuW8oNlcvO4+KkEZv1q0PWBA6AAe094cHPRHZBpVIz7oLZx/CAqVcb9w6I
SiIK9HvjUZ6Zd85vpp0aRV+5PsEEK8rNj8WgatDWdDXnEjbTPIsB44uTc+xj8snbmPG1bBMkFrMF
TYHMH1uRbsd+AzKEmLp2D7dgbJltZOsuyWCo4/1amP8O7zj1OKyY4RhCAL5B4YNg49wd9DzjSI8H
s88z2+/HMGIlT1NZSj53D1mPGgDVfrSjnviWw4Iw1uyXGPx0389beG8VXFdXmA4e4T57njyo+4GA
Cds18Ly1PgKnHYDv637TmA1DRnUnIjTwjfYfh3AF+gvOBQabjhyCkcJKbhakCmLs/amCajnOK1BB
YQ/WKDTUSLGrFx8TWefjTjYMSHnQqT0oAHONg7c7Ipz52uXnVmLAT+kzeKg6P/2xtJuundFpncb4
DKhYxlLOBsj2kIi7WbRb7fIEXjpoDG+iQG7XhqK0aCWqEc/D59LH3WPu5RG6e0X2EwCrC4tu5baf
AKeGJg9PvhFiK8jE3z02PYN5tWDB5xoAuriZOv6zAfbugWVfDTF7pGR8b+GdWLiUeS+AMtwukf58
lbQyuWln2uyAGr9lPLnuPHWdxTbeWxXMVRcHza+2bfgparFBcygTL+UM21Or4ul68sDhkiF77DZ2
h9PWgLgLoK1FLlrkyMXYC7trspwCl0HIxSaH+Srg3D+JYaMHRrys8vQAb9OEvuNYR/asXb0CkP6h
n3z7fzg7j+W4lazrPhEigEzYKQplWfRGlCYIkdKFtwn/9N/CHfzRKjLEuP+gO7qjDVgwmSfP2Xtt
P+Rc7gPUfONmVvDwmseI14y9j87pMoV3OJa38zjoq5jrSavQBCP4rYJulA6Nzep1TMpf5WgMm1Fm
b3HdvdbZeD0hpcC2NiwnkRbMG5k9paht6LqnRSC8zkXqOm8ntyg2dqN/gyJPKmI3fa+16h6s8e8q
iRm5Ld1LbU0damgWRtMsCppfdLg7WnRTgq5aH5KriawKOuaEBkPoq2p/1WsiCXCMpxgfCNzVsE2/
JdnaEEkdcjuXEb/3xqiHyI8z5K3003f9Yhq70UxzTlLli9FOHvAQlLgyUzdL2z0vcRSiL8P9ztQk
O6BnuKuLfISuah6zzuzBKHZ1oNlV/RKNwK7LhsM9C5e39RbjboLhCF4eHHPdueUuIg0jmA16ukiy
3/oKpOvslM6uNqtwq9t1v+2SOAoWK3yvddiidhsmu94wEA0UwguQ1clj0tUjZsSZZn7Cd1ingCDL
quTva6v73tMfvWJY/NqwD0M/a0ESN+MGUCWeuij9ZTBoaIvqWzhXxS6FvbkJRagO6J753Kt2RFMe
voSYVk+lNszntPT2hkb+jx2pattMFry9gr4zlVLFG8uXygAh8dS90a9HqTp+H0Vb7jx7uGURPtVx
/41cmJ6WtavOiHYrINVEgmuNsvd6qrIgVVYYQOQC7KnhzusQcTsGVaFJ3vRLWaX3vU4goQSkulVF
6mwGgqh3IKAbGsxSnDV7flkcs7+vaa9RWNJm6Qlg8eISaGvq+DYuimPMtHvDykYulBqbk9fPDMw5
VIqkecvrqvd1ogY3uqQ7j847DVo1Tyd4mWTS6BQbM7OqW4csPUDQUxl09qJve1rlm6qum9xHju8i
oNA5mnrilVRHlOUJxacYh/RqEewZ0vjNWmazYdGSpXsdb7SEA7lWJM/g36JfcYmTkeNWBE0m/Cp4
7xM1FZJFfEEkhoAvvFRER+aSWn05O8dULtTFTehJk8FgmUrfqzKCHRNPm/Iv9IufyalwqwtcwQSD
fgjxNc2KlMIGbZ+op+i9tEPLCSojLH+OJT6p/3wx7KM8InPNPoRCcKHdSkgtsrtZhUczU/lJqIYi
PEriO6Tg8otLiVXy/KdZZDVRctRD/4b827gQLaK9TtqlrUNUfVRTQaTP2lUr87n15yV0EhqqqWUE
FmOGdANt1g1hlNLa9mum5m8ZeE+6JJX3e9HAImVzlN5VXjr1GxosTbaNMyOOd8XqBiYXrud/iUTe
MX9/IT9bNcCXv4FbtYqE10Syy8zfJs66ecklIF4oO3Kbhp76x05l989YpPpVyI73Uro1TdFaoojw
I7XktNn5o5AQuJlHT4k37StB/cc3hhmHjkpzjeOFP3AhqM+8SOVoXcMjhgPmaHoRBfVsLxwIqd5f
/n4HPqrvuBaOPHAVKHmhjf+pPE0iKeY2brQj6XQuHR8PM4xM56BoonibThLHA+3z7d8v+vEHrvAd
TEaIlhHUX4bCFDk0CZekr2NSy/xAeaV2Q6fLIMpT7T9bKtEoi9VLCQiDC17cS5oNBXUAK0mYDR0D
cAGFxPTUFwJX44MaVLrY4QBJE1drIp680LV3nF0TphjxiTFZc28OtlNiP2wz16+HKbHvZLe409OU
2zrn7zg3s01ZS49ZrtSru7bQ4u/pnBnXndZp1XVbRfZX/IUPt3z9A7EokicDNeDDiw59Bcecrscn
G90BE/cYactIY3HfIoJ7+o+Pl2tJXBLg+Rxmn+bFIhTleSx6xClAjti1fANcXh44bOupD29dzMHf
L7euM398w+vlHMSjKLQJ9rjMq0tEzkSDT+aU15S0Q5u7u0zTpieyj3Pg4pO5E12x/BCirr54uf5N
4ru8NLxD3FwGCboYpf78erR2KCpHj/NTo0UpexrHG7sqXqNYqUM8l9FZn6LhqsjQVinNelM6o+e/
//gPWxo/nqRA6EQ6yXnYYP78C+wh5xhN5OFJmdQ4ok9OVOzeXpiROpqRNn2x6H92r9FWc7c5xWFy
vLDBJMbYybJPsxNimel7sdAxnLKm8uViDD4vGQJTT7d3HJ2/4vp89gJbcCEwJko28X/Nov9jchiH
luI07tKTqrUlwMOBvE5LBY/abnZ/v6efXgo3DDG2NF+wnv55T0eNpUv0Tnrqw5lWHFzT9QfRfjRw
M/39Uh+WXx4fFqX/d6kLj4pmGn2tx25KvyZ+k11P091tlm2eNUtgtx2knaH+KpT0s7UKrbVHXIHL
K3vpT6nkYDfZohGrPZT9tgbLsEUkH/9X5fr6y8zV5yPhLHwg26TeGHa5PqcEsww69DybzZKN1eOo
FLeneeBM8sUi/Nm9ZD+xrFWUr+ti/c//5w3pyINA0RfzbmpptWW6026xoaIAz5khgcwY/WXW/7Ol
nZ8Jt4MPby2CPqBWE0sR22vx/eV2Vx26pqzPk/Vl5vFnXznIUxpQvPgYry/WGaZ18BUbHpnR1fO1
CarHr7wlvkksT23Dxv3K5/3p9fi8aZAQsszr+eettBADVJ4qUVRkQ3mlPBFfCzN5IK8XS/TCDObv
X8FnqwrmHmTHngce6NJNZGTK7eyODYPed+Iz5vVIQkBEqy852m0yUnzS/lA7IHv+4vv77FtgMcM0
wr2lRrhYPjNZkdwzJPmpi2tMoOQKAsQH8d+q7d9/4mcvJycOIqQRprvEhP15R0PQyohXs/wUDU21
aav6hza0fPad0R07a3Q2YyW+8MOsD+lyc8KqiHWdAh1rxcUlSTVo89lr85Oytewet0izEXGBwH3o
8l01DMteRppE6NYnO3JMvrj6Z3fWg/dINQU06AOpowo5AsyRkZ2wLEQEdNfpts+zr8q7T5Zqqndc
JQLam025/OdtlZEpCivmRtpmyEh/7S96uTf+ECX96r8/wU9uJ858UiCZW3HFSzdYEpeGiw4jPc3J
3BzQWeM0t3IRKF03g3whg4m39aoeB/KKW2354ur/gkYvniYOV+mY6xfifHhTp75RhP0mXD5OYoP4
+mX8Tt8d1VmmJprUgq7uyUsiIz7EeTrPR6Gp6h/mj3mviKWYGKTE/dAMgVY4wvDHSBtjhBqFesyR
vr/UaFx+obCM5T4EYYXR2i0BZphFLQmq1pSTXbeoB53AssX8kpIN/sb4Vn4v9GZ+H20lQr9GsqzB
HqqrLwyVnywPnDFxVDroN3R5WeN4Ztu31JnJKWU7+24UNmMek7cKtZTd4dMX6YbyKz6aFYLovz/0
TxZCgDlQbfAteuJDFnKIyKsMzSE5VfHAKSXHJvtIihvZasIKpbzzRDeZwd+v+cmXI1jrIYmsyy/q
+z/f6bwarAGWdnKyeru3d6GWLtlZSJRb/x8/DjseRxb84SAxLhY/KKyenoglPdEjo5HdTfNGF21x
VGZNI8uY/mM2MD5KIlTZT1bKE5AJ4+J6dPqIs5RNesqbqXlqx2Ekl43wF3R/5n+vPqjJcW+ut3Et
Qf68h/O0mIMW9WyYVAWBzM0hQClPPW5qsK2Iifviep+tQyy0MB+BzgC3uViH9Ki1M8+ykpPQF/PF
HRP1q0tHWlz4rtUXUKLPTh1r3UaTh38gp774cSNqcE3Xk4zuXRLFgdYtzjH0nP575DmrbS4N7XuC
ynT8A8sw16jtsvENfYr4wq3+2amXtsnqEVyZ9ph0/7zL0NmgS3R6dgIoovebtIJbzNamXUWlaL7r
XtldqdQYna1uzckTDJfpvs3HDD0Tn+utMcJrQjiHLDb1YueL7IVPvlwOZURts2ivptOLv63uy2QS
5hKdMOYIX0XC2PbMvInMIikp6dr4i6/2kw0e2ylHa7TCHBkuGw1drUkpV3uhnroM1KJedO0VcqQS
7Rs5Qi8h3aJoG/Ed21+8e59dec1ilHQg+IgvrxwjvW9IL4tOmUiIdLARbXnHqq0cY+N2Me11WCH2
viVOdvpiU/pkYZa2DvHX5Z/52i7usQkA1OlqJzohYC3PTWVOT6jeuoCM83lnec2Io85gTibF9MXd
/uR7k4BAOYaCPnRpdP755pFRFk2K8cBJG/R0F7WetXWVYe4aJ9G+uBS2aP7PLrZe+rbglpB9cp65
hBZoMWyRUiXRSSOjdNo6kT59Y0hnbVZu8AMTIxT/yVgfsq6etnYTJ+cFUOF1JLGrcrrq2LfSYsd0
Tp4TYOVbmgb/kCPQNz5ZdDO6UQP5adxRsTSNcu8iz5xPNklc+9ptjQO7mufLmBd2UY6GrQP++MYZ
QRsgjS8nv21Ilssdp5ZouyqmHV1aIncBa3cYSPfr8H9IeTBYM95VFTevVTaomcAwvDV23HhHzZuX
kzHF0yulHNNEe+gOGTxiIDYGW05Of+jGFTX+B+W6+FgsqxFgfXrbPOoFiTYEXY0z0a35LJcN2hyM
H55nXCVc/GDacxz0Nk7Og4nQB4CM7JGczkUgMUEyXYdzUxrwEfKkSLf0vRhGuePSnxWy0AcxaY9m
OVuBzVd0G80LQhe2Y/VCT41uKHKu5V7HC+QPiaxY33lC6+Fy8c2hF1t64d+QlmenxXFQFtQNkV1s
eezc/Jd2dA0m1PSeJKd39dzrgxnhuachD4jZe7a19h3UVn9ctBrtJ/ajXeGGNYOwJb2L9QJzGypq
iq5G+jAanc3cOlCATEINKyezN9m4+oumVeFSZKrZVdwJ7nkaXWkl4aCbJsvr7dSu/Kykt+R2XMby
q+jtf9/Li/d2lUCsQClYYx8WhjrLSCzDBXiyRq15RHVpMCtumeeig8uuJ5vUPHhe5uPY5+JBDliO
kZDgJlnKvNiXUSbXtMx2z2yJyrIS0QnLFo5S6Qz5vjTEjGBKb3ZiqhDjoiLb1rDmtt64zNepl8pt
1WUkIGadVgv61zPqZ51K82iSJYgDuXV/T10ud2VGuKTUivDQj2MdoamoYBPUMxieIa3uvA5KPT9P
MqZOx3ORWQILeO3cVHgRrjOtY9CbNZpz4pnU9/B+sHWXpjhXJU1sJF/fRIl+mPlqPPgx2j/EmPWi
Tm5kkZTFZPdkW/0gKefjdhuiyNy0pRAuko/Y2AzEAuy9ajFv8HRku0Z3sttxSsqfM7CKrYLSfe+Y
eXO7ZO3wrEYdTXkeruywsWZizd3HdGAKPNUKhaKhyuUOlX64U3rabxcBugnVgJFu/l49frIb0CCD
VoH7EJDYZVEXW33iCU0kp67J0SMMUR3vx9FGOl0q/TExsUOUmuP893M0zZ41CIK+vvXheGsQqWd1
sRWfSLDH7aCRqkgYZGxMX/VbPp7CKFY9Ao7oFDCxudzWXRQ9+Jd4ITtVWxh6hPkkwwTCPZh53V44
iZGHvKtrFe5H00p+/ceby4+jnYVUiLrS+JCytDYRbDGE3tEZE3GuZaqfLPIRD0YnmgBJnX47u/Pw
X8t0LkovTTJesDjsXu6ySSmX0BzBkBRV3N4pEhLuFsq/TZFKvECGHX5ROX24xev1OLNz7jEZmejr
3vs/fTRjyTX8bZF3JKQ1yTaoZ527saHS3BCfl3PeNDCGuipJFpRNKLinjhDgL96nz/4GHrABEsWB
jHvZ7bWmXnnW2FPH2Bl5uYk5+g6ZzdvCyQxcE3VzQxOzgIQhy2CkDvkCb/PhI3J0SnnOYExs/21f
/HkL4sT1Wpf53jHViukRwfLClos+fl9Y9vAkOR8dCYj7aor0oWTlqoig/43Wo59xWWcYMUNrb0Wz
RGObPA19P932uJ4eZSbqW9lCrPv72/yhiFqvR3EMmwXiKFOyP3+l6ZZC1hX4LNgHjyUejh/jwhRB
gIA5/v1K5mUFtV6J5uW6PgDTuSxR87huiX3kFSb3Ue4zhGq08IXZaNu/X+djqcaFyPEidgfQCL/r
4ifZuI7mIQf7ULo9fQ+k5AjNiqxFbd4tI9GYJlFjRBDXZuNLhfyx6DUslXqUpD802bF9l45MnpFD
1ss+J55gPiWNA3cOXWSG2d5pUuxZdf7773/3+mf9sVM7+hq652JX4RaB9/zzSSReYg3tXLhHTk8A
FppVcTcVOkqTqvtif/j0UuwPHMEZV5qXq0lXNbVV8+ojzovM51zvkZwrNZzH0Pz29x/1L6724lex
hBicwYnq+Ajs18tsFLWRu8eOExMOx9Vu2M/R1tBmsngNcp7ZYSW5uHp9arHXHCrXrg9ifUKkvH6V
XvnJD2dPpE/PAc3hDVmXnP9Z1ogvlMXEgPRIEut8NTfackBFb20mQpW/WL0+fQ1Xyj6TKrFmX1w8
z8bMDcraCY6mVWJCqMy5/b020X4KwiPPUVUNr+gB5xkZp1reAWriwsU2lj81ea8VPpEZ6l6ayRQB
iF7FaGWYYHjpk8Q7IesZH+dC/4qW9skn6jCr1Sl5aXOBE/vz9ugEkDQa89xjK0MdPmYVPyxG+dVV
/k1n+/BOWC6QMqI1GaOtT+l/nkLBAyeO0IKj19beDQZ6EftqhrN8FaVEZPsjxfjZblFozVE4B4Dz
6xMjXP4kSAndj6WssttqxqLmh/ycAbxJ+2VmycfNh2Bp6HSkYNKzQkbz59+46DZJzf1is4iQs+x3
ma7QphTo70Iti1Fdxq592zlu8j1RcsSqyeno/atvx1mnjBd3ymGGTi8Jyj9pJhd/RT7URH6Wo0T1
WtRXwlnk/DigP2u3CKrTFr9k2UV+Pgp6spqXbUamAGtudwLolN57fVyg9r9xzixeHSctnLOaUjJY
NG31ZyxZ+FxNwqDqtTq35ln5Ep6VczPKtsW2UFbzi5gy5JG47pqt5aAxdsZZ/ppKu7WJlHSXeZ+3
ZVmgf5tHDgBtNgI7Aq2ybMDNGOXO7p0QsE2uufg1W1WEV7bZFuPBARb3oDj5XNFNx9TBvLo7mRHd
IETzYFAHqLN2gNwGl/kMEe6FdOORlcNOpqesHLNw0xrJ+DilIznNcm6MN2xyLeUXJX65WzwgHKes
7aJ503I0gjHr4lp69Ti5vWhCxMCEZwPrej7PmGDrSA+vNA5Pt7Q45HnoGivaVvrkVUEDG2WV0Juq
9xvlkTVPMIp6n4opxuYqegtZ9Vi8y16tERoQl150cpCvHfwTz7Fc2uslDQfla3NU/9aWTnvU0ixS
m66kZwXQohoZmIMICdoQU0jJKaXwuwnIKlaj6BDaRZz4LK714Jcrqz/Xo/ltNBt7O2Ms2U0F0MZj
0tDm4UMxLYAOEt4Bpst0aDa1HSKx89om+YUbokdWOZcgcfDut11hvlSDOcJ4dXWcg3MRl5vOoV3q
u72+HOOkCb+Hjqq4hO7ZBx040lPhNtmuGsPhTW+m/qrPbc31x7LBj14aSwvbw8hajuksU14gYrsU
G6UW83ciiq4+DGncJWdgzG2+MYdKz67TfqoOCn/9TxD7zquFfdIMjEFvX1ODhwuRxqqemql1Rl/R
zKr3CbokLHC91jK6UJNnd2fNGGi09GBpk223mJiWasd7LzFoL5iTU4SVMF+UfHQsXv22dNTvhejI
aRO2YZf46MP1ozMv6lk1ZXoAWKRdY5CMHrK4afJDaDhYlvQEM2RsmGqHkVBtbeEYr4CjUydAvKSe
dJkWpa8ZVdfdaZnSNnM+L+cJow26TV0occiTLq92dpbJG4THXpDg9hE34RzOoP0QlsqHEqF+5S8G
QrRdZmM9LjpOmn3qLuOuNDMaLc5CfNgwN/DE8dScRUuSgxVi+vgeZ2mE6SgGpmQ746k10+xO6Mgt
fR6PtXf7KNupDLEwssxOy04OCOa3FMO/2ixo0B+asIsx9HZ24hdI4L5TWRHDhk/CfMOy5Gq+Gjrv
jUAT4yGNHXOnN7UOG2HIDHTjcJkhLiB6CmQdzjLQ5yn7BgO8XvU+WnOnJ4sW0LzxSIjOut+5mTiY
uhalAGjZtbjpErvdLp6uri0tMtXGaLIyGNx5wXulV09xAg+GI9Hgy0RvbpbJLPHAt1hPy2mcCwyM
IIO2YZ4PJ5Yx9x7493gTstRc69k43zKIas963eubsfHMfzoFfpeYuWSIt8U8e+dRjM3E8yrdWxEP
4ug6JHfyUVf2e9aTB5ybRrJvTbu97iaioH16P67vZFOpUF9rTGbqOrLpJ0j72Z4miDTozCoctGO3
S0HwPK7ZZMiqw0QBoVZG+2othOvdlqiFtGNoTmIlruAgpnvuyE09TfGrSKoc2lep7SKIL0zsxPSg
Ie5BHe2FViCQIW/nTu+fB4fa1Me+F7oAFkb3nyhrzSMqcBg7Y551q3WuPSdJXL/kodNhDddtRZp6
qbCeTQj9Qml2VN+dws9Cn77dWyGLEuT/pb+Xc5LfMlAp9nExp1dOQgS9mcYiiIfRgaJcZMkuQXG0
y1lmz4qvD8WwayWbsIraX7j03mv2KED7qCp3IVm+86ZLcIL7XUO+6CYvhJw2Djji+2KRzhsNJG9D
Q9Oq/b4QzKchQN+arqbIj2uW4dD1pXFquG0YKPS4R2vshePJiymSttjMnH0RenHNHHAq4Jglevio
J+GCW3Fs8MhyrcqEK2Wt2iRppjd5zB6uCDyxNnWtWd+aiF9vCgJ6dEN7z6I4pxyc8DeGkbJ+9wOu
hEgpE8tJxkE4DWfvNE4ive4lZAp97Jf80GUAbCLdEk9xpLm7QXTLGRNs+qSrWRCpTGuI5bhLg3DU
5QsJsyQAuy227jyty62Yxvz3lJF1zfjArA8U0eYxnKHmwQJwQifALzxNR5OhdBxkLT5bPBfDcnYK
ZqIbZfKzgz4dsSh2o20/i9Fx3meRad/NOWrWNSfCxxwWPD2Guv5EF/kWC9SAvD32zNciqtURWT/b
Dz7TapPYSbolnHp+7MKBZUZFhb4cGFMOD53OechpZXplAeK6nXu1AlNSWQRprPhXMraBeS/Rliok
NQI0rQqXhrXY3xMnIYTaXxLJHMicBySzaWi84amy9A2lQHgj4jH0YZnhScWfr/nekFXHKm3ck947
1V6kkygerBXsBdoH5bnOJpEHruxDroCe3khaffELfvEPyXzkzuhJQOWtLHQikaiUBsgpXZrvEy+W
zxZxQo2PeWPaG60LNhwl45WtEWy8h3ehir1JU3oAY6GzdhSKt8hN9QIXXc+2dmsDqTjpuSYm341y
GIpTn707MCHT81zN2vfOLAvIB6qc92R+LVvUJADas9R8gIilHQpSuNdEVvK9iPs8CBGa2xjKyHZ0
nV9pl5v3mJvcfovANKQ7mfDaV6aRXYdjlrJyMevaOJzp8g0ELu230are3A2ZxjLfKeC7nOXmEz5u
PfmnymKn94mfhOOkxYPzm09k6TZWqme7OGWlMfXBuceajwyUbTJ7D3kS+I6zuvIHm0ZaMCyJ+o2B
y7VBBwwzuyNNHtIJGDAWgLr8UChz+MGGHOFWRBt9rWCGKHB0oTzUlkm2pQY/Uo5L98D8y6lx+kkT
P5o1uDTr9HDHgMwgb6xKT2HPZ47xVjOuU77Wac9rjI5Rb8SVZWt1uRtjc0z2GuOKbZ/Eudxg5I9u
ZunNLaC+WTw7VercqEJzukeRj0W0sZeSt5S5iokRoiteGI1ZeqDKFMNNSTLGcNeqIXtiJppusQOp
ECqRRFsBp/M4xVX6jHcaEJ/qxT5l3nGl9K7/Lucly4Gndc0DJEjjQJ2a7PjIGqB8bRjap1aKLj3K
tFLXRZGX54Xddy9jXtKNB5sR6TE3Yo+rNnu2Qa1cKUbiV7mlm9EuFVm7BzlisfpWzZXBlHSBUDKZ
PHKcYbc6oUyFj7HcYkHPKvqqXjVWoT+TCkXnsSoOqur1a3cy6+dQd7F8Tsiamk1DI3arG5F8T13K
WZO/4AS9foYoSB8CR5reQj6wMJOOsmxbf8og6lFurYbkNLmL0zAGcpCbh5YKl0J4qOLnqTTw0BUe
BO/O5GvF+lmNBwFz5+fSNsN3L6J/slkgS9yZbme+18syl5u+dO3AGZbhmuSl9idBGmpX5ZNTbioD
ZGhFopnaag57ictA4hwhr2j83sj7u74qveRcG263h5DJZErPdHkrMEsfzR4xSyAyJ7nLx8q4NvXY
/hk2WDkq4mxYFex+fovtuTt0i2XvJy8e+FhGqtkoRmsZjmILxQgapkiAjpXJsuFcXh6NSnYnkeFj
4rcVFekH5nT2hNsihend92RqrUNXh9rzAF7sR5KNA5VtTYqBPatzKEnHqnuv+DF6SxY4LD47R3Nm
jmnhvDNCZ3rBnURem2Zm+h58rQ7zYnZ9M5zBgXE8sPAzM5bxjNFgdpzn98pZUDYXWOj595V5om/X
3hmt7LdOTgRiU8bG0XDjbq8tzbKfIlwfoz45x34Ii009m/Z7uDAmsxeyDD2cglexMboBOuEkIEaE
NJUwBKxjSUIkQ6AtEfF4b+y6YmM5qbzSjHQmBzxNfzsOJTxBGxAwqZoD26mHAF5fHFhpu7zmcd/v
llJhJiK/6Nlg2IeqTWuCGLbF1uTTmrdIDjvyNDLEmOnQRzdNP/R7kLkcg9ywemPns7NT6bbdA6p9
Wr2dgJGEhh8anSHnUwqPNtoSGpLheYLqQqQ1/b0Y/vtPNseq8DGg1zsM3s4Z/CPM06ypz6NTFM+9
IyHL9EBk/Q5/3+Db+tzeqiVM79JRNmpTThG6BN2Kt4vZYXBj9IoBPRuGGvRsDLkwg0GBENO8ybwa
lysANk6snZF2jzqV/LbMB+OV8vulgQdBGR1TeizKqH5gJIetpwMYZe+e0j0+Cy/onHwORn25d8c5
Plg691U2Vs6YkhbsZjE0vAGCWHKAyOk6REzJC96EA298EVUhM7c4Dmq3Mva2pqxvRRuxPXuhnZ1t
0L2wFycxnEyOILfUr/K18CKwHHNRBn2h1JGpTH0cIU+Vm6wWxq728mKH3Ke5qqHEBR4TB1LmmyoH
ElExuRqW6dVp0/ShtVJseLLNXkyF4zvSRX4A19gcw2KmddpqPZohp5TGclqmSvvRIIt/yTx8dgF0
U3oFDU47bWvqk/bQGT2vhzYlPxWrMBU0aI8jDy27dYdC3LNnaTuvgB4Lc11R2LrzI0mo0EOEU/zQ
cliXRQ56mA1nch5q0zY46SWr7a5x9rUDhrXEWOSjpIqvwwgIftjB3ql76ignk8MtvPxkq0FOOjBI
mr53XS3xCgyYn4U23IS0Pk7OpOtBNXvjm6u88pwrR/xsJvyjQByj566NZLyxAFVv50iCoW3LTGPG
RpxbRKPjALQ0T3fCy5NfbjcMrGoMU3Zu1WvbjJ/uC6WsK10Kj2bLmN/EvROdW9uJJiDfMr9vRl4i
RxVi5+lseGwh6qqzUWpKFolgmTHT+WklYTBrkXWkDjIfvDA3njDujbsFp8fz0Fa6ClK2xhgPtio3
yVKOAE88AU1mKriVmj0UN4PhDEHZL8WG5ul4O7gu8ztOU9UO2QYSh7bie3ZHOygMq7nJ3aZ+qMba
CFrRYF3n0coDVi7Td7R+CTeOinUOVjC+zpUuwisdp2mNf9gY2MRD55g5HNrpnUzEcI79DcXm6iet
ClTF1nhTWE18jGHnAFWdNXC8JeBGm+Cg8sqpYmubWm0dqMRrnubRjh/KdgQxltK+5syjyZtuNPq7
pmcxLkjwgXgRO1fs6kC+kzlNHzWc4buEyulQtYm9i5BM3Y60Yfa8b+2ZEqTtoR7ZMPDTZZrPYWom
z0bj6dDEjOWXsDTI1HEN/oGNsDr0kRkdxlnjHhmDZNEsM8Dfed9tdacyf3LQ769tzaH5bcBHIggw
2hGfRYYsvqcT77r2rqVxi/JJODvLLjzG7FJeAx10t2E9jEFiEKGT4JX8B7U7p89yRa81WIuvrfW8
DaUEkn5LAQmTINyEM1+v0GL9alQ1chGaK0cjcSqQV2NZ/S6NPg8gVCwkEMFmBgiijtBF2md2FnXt
gI27VfRYj8w2SXkS/F31mLrbTvTpMzSl/jqTufqBHCW9Nt0IGUErk13navmNpwqJh0Anzg2GyibM
gcnQ1pM72jYDGElMc41pTgEGEbg5vMA3sHhTXJc9ELqNjlGK7QCjPbad6loMyfKwYIN9oloKfUlw
znFavPRu5gR/tbZKg7xCjeD3M9k9R05v2rOWqOyVJd39JoZJXYuKxmSLcWXym7i2ntM0M6/t2qK0
Yd6x/ApH1X83wYrsjSiXpypcsrulMKIdLgwV+f2g533QpioMMR734jpCrXE281V8WYyLtoWuI6wg
dgwATpV8L7VFO0X4eja2Q/kCXlvbmIkanhAgyzxA6zE8O+AZf0+R13Fs88Q1s3gDI5Q0UKtEJWsZ
APxd0YXpg17L5W5OzfCQaQVLW6Jpxn601gFVlhnej6KHMIesd7g2OneJAp3O8DZcUnHdtrJ4UK0w
LZZnDJhJ0ZTXplYWP61cjxm4eah95hlIWUyjluXDSypABLb1gHvK+CfrqmQLTy18WRIYQcWs9E1d
2mzaOXUPsZh0Fcik6B5x4Cyub3f9ciWzeVjNu25FD7BMr+pGn27SFgWHhbfjvcgWc2+hjLnBvZQe
O9mJB+DB041bEqpa2JN91aD6QBxHjX0D14W0UWW45lVbedZJ6/+Ps/Pajdxa1vATEWDm4m1nKo40
STM3hDyBOWc+/fkoA3ur2TxNaBs2PBeGqxdXqlX1BxSTN03hZccEs/r2NpWT6EgGzRQFnDEB0jJx
dmwt3XxVhqG7D0zUNUYpKI91npt/RFNzr6G6NelxFsXBSzQs6Wuzk/6pS9XGgiJCug1cbUsm08uH
PowQrzDtHG1Oieex7tbtVhLkUWNsUGTrEn/YYW9VPJrCb38rEs+GsrKTSU4KCWit4ZapcrR78Q61
HkLR1qxRqLAhvGoF/aGsVI9KJaPnilGWdgOOEF9gY4A3bfYNuTJvCutJ15HMKpGkQ/ax4qvqJeZq
ntFKn6lgo2CMoK9ZbmITmRwO7TyFEI/iqRd1+kuIJQEiiVroovFdUcCnoNrzVEk9/y5k86CXz/P7
W6uElU9VkmJGL9Atbj21PkmuXB61MhwfG9+zH6nqSscSn40dynnNg9Hr8Z+SpPMVPbZ+G+tN9VIO
RfEJ4DJFmkjBn5aXo/EEbKK5Q89g5Ox2y4NOo/XZTLHq6ykf3edZK+/GqWWO2AQ5d8wFbShN9RBG
VfhkDbX305QlNhk6xm24HQJb3Kd2J/3ywqG9Fcimpnuz9RAy5WC68ZLau/MzRaJKAvvWHnytvNep
jGb7ITUnnq7aIVE+as29Xo/onZk1zRDc4fLhZWhr5EEAkzlcZRVFa2S1D0kYgFSyK+3FK7P6qdUb
lljS8uDchh7+X6HdmMFtCx0aTQDZMPeIL0bGoVAC3xF+3jZbucp1IE9xA0TeoyX4Nay6YRcVPhaE
pRiwvqO7vMcgFWEWu5SynRLadfaQICX8NbbB6in4U78iXadq2yhQySddPDccBEkDJOcENQsh0Hi5
TfqyfihUytts/PgALUj7RjGy+CSFWvHkZiL5FA5dcO/6SXaTxhWibBU1ceVm6HwEyxLEhzdtQjIp
U0V8RMi2f0VtvKxWQJML3URqVQr9M/h+l2yFMsZEUcUtzxmGQuwznmHPEi/aNST01Eed9ci4Oen5
TyRfQOyzbmI8hgFCdfTN3SBGXHtkV4FbUQCW96G8q8eWF6U32jxTldQBkx4eoxEbCyvVeVnpJMrX
u3aXjcM3r3GGjWsl/MhZyy6n3tjX5uSc0rS4tZArSmh4m4H9otnS8EctrepnZHXmTx7lze8Q5l+z
8t0voKrW1OEGnEQtCLrYHIdeWAha9mNj8PQbH1DrQV4kruSp+srxwMnwmrlms6N8Iq3wUKehzWYC
ogXOpJZJPnIBKyjrJtZzPKMdCV2Zm0iq7Lu8i4cD/gbeYQjKH43UdytQhksgPKOlRwv4HGwuiIYZ
UVODaAxSKzQR/g7L7mCUHHg7CxhvdIurbXzX4Ex3V7ZUs6vI6pE9pqB+O3ijP6z8kgXkDn5fwMx1
oAU2FC++zruuNsdlbragYR1BhW+D2nC9TzvUV13JSLbUf9ZGvoBlgJxqQQQEkgtSaYZlQFijk2DI
QaB3jZfKRiqvS0rUhqVijV+8GAmKMfCUid8gZpGi2IK+Tn/YGVuNoaVIf3yWqCw5Lcaexcr+WQoG
yA2wCMYacNRn8wnptkBShfns9PE+z93WaVItx+EZPfbrO3XhfAKaoWKMCKsHzsbs4BB+R7YDvs+R
Wxs95jgoeb/qFe39/fVAS/uC3ENXDOy9FG2+MtzMoAJCg8Pxmwi1Gx4MD2mXFFvUE9ND02vU7Tqu
5+tBl76jBYwD4AmlYigm58uRh3BR6ZDDnKYR+i+KPfSEeTEltCj1qExXvqWydOzBS4OZBg1dveBn
FbSiQV66upONuXFXliUu8wFCYwluKo9dToqzkcIm+dwYIpe3WtDHRysXQb7NiwwZdxUMI7kMZfBY
NbuviNGTbiKomT7FzVg5dQjQV3i1ubJnFz+ShakjtzHLYI4HkjzPllQFEQpkiRocgg3w81HeHQAR
BSuhlo8HBWIQDDbIg7N7Af5spyY1x4MUuzd6gVtt1SGfXUi2fGhbzVybkLkyC/AmMmuOI4ZlGcac
LlwYYM5D0x6cJuZFgv1A4f4cg5El3ul0XzalkpGGdJLVSfuyp+Ffe02aHQc3QZH2Y0tx+ilk4Qbw
c2Hg1Tnb0pmbGk3jaoPjhvYR+d6d60+YEUv9++E4AOeA5eItAkdjfvFBcZA5m5LOUQxXPtlTVy5M
o/7JzU1xuB5qfscyJJY6Gwug83SEzI5E0rIwQWOxd1peoXe9jNJ6ji7WFt9TGcNgaLZpMSJN1UYv
/0NgmvDgUnHTuRhjPqZSjF5A70T1qxL/7LVXxX2pRhwZTETj6pWZmy/at2H+N5oxk3pQcQIYey3t
HVu8Cv+PgqIrL8CsWpm4+QE5DzNbIHUYUXMest6xkEUs2p8Z6UqaoXVT/VQaeWVMs2AsjulZgkAS
IFQDbJd6fjDaOUp+1dAhrM/rn+YIpGyU3tySZ8oQQavfe4gd+kdPUAFeOQOWQgOxBbOOLgo47ulz
v0sR/Aq9OqupdFTTu+A3xUlgWNw9KM7WLmiFDarGaBYntgl75PqymadJ06jh4bADdSEDiZ2LQsku
V0HA6X+ixiYXJ5tyt/XoYa7u44nUfzPLAQnLTYcCZbMJQTjXBxl8ETVrJMSbD6bs/BjMgvk5AvA+
l+KcBNoNSuXpiKQ4KETo7qNbGhVKqLi201csCsQqMwncxcYAaBtMZXeM0fL9SJ8/2ts4eX8xPLWM
7zDzQEnv+neaLfi3XwbCnqSYpAoxgNmCd0vdSj2ezc6ogzhJSrxNm+ewr26ywVrjFV+uBtJQuMxg
lNGuMecJnKV1dPmBvDkpBVJpVyCjhfqcaEYsR3DhxNAviMt6XxR4rTnXhzlLfd6GCTYV2ibSyaBz
Z8eXPvAE0OswpK2S6qgmF+7BTGr5dD3K7HadooDep/lm8jDTeKSdL/eu1aLa0/2IvKdI/7hl5N8N
Zh89pk2brYD1F0OBXEVswJIn+Pd5qCgqMw1fucih6tnvey0bDmjmG3c5GgDfr49qYdoserA87QT6
lDx1zkN1VlUDdzDEKfe0Jysf9k2OrnyJIVSAax8a1SvM96V4CBrxKZHn4mE1mytTqnnA0xs88Tmr
Q59n5S7LNP0+H7NwrwM93OVW162kDwv7ANqDBjp3SsTRiTkfZAsesSV1s0+cBQ678wTBmMaj7r7W
o7vGQVgLNn2Bd8diYWHeJ9rKPgHv/dLI+k/fbx4NzfqM8sCP65O3sE4sSygIJYGXQStitr99d0Cv
ksrpyQ8k+RYDE/vbBCVEwbVwv14PtTRvgsTbpCJEqjA/7M2+68pCycTJUrrv6WQYgX3IvZ/Unzpk
4zb4nD1dDzgtvHfP72m7UXDAupsmDfXjuYGwX+ImgEOFOIF8hUxPlTusnaIce2xQQgXvjq7G2kbr
pgdyVzSlvb8ef+HbIioGs2NiQPF6m60ZvCK0QTMHF98OytUPspu02IhaSko/sC3WnH4XjjCo/VCt
QNgjLyLPZrJMyxanR9k9FUh10AEyjBfdKrQVHtTCmIRGws5+p6ZvX+R5Y4R8f1q7px6es7Q1Blxs
D3agtv9ASEZC/PoXXBoTZRsEFfHwti5A58iLYOQoOpeeUiL+hgMr+Ytpj/jqXI+zsDThxZCEsBd0
rrrZEeZqQREXFsrApawGexu+drahO1IjND8OewX4+JGuf78iFbAcdWI28S41DDF963fbXFUsroFi
kE5Dyz17j8AOfOIauyn/4McevbE8GrtfyGRq364Pd2kSyX7+E3i2MGVRx7Yg2zoZoD8dwNzaXq2s
9uBTQFnJs5ZCQZ2zhKFTmwFbfj7GJvcMFbF495TqRvsD2fM4/2bi3PVJGnLNWpnGy2CwahT0GjUF
lRMUNc6DSQGWB6hauCdfSvRk30DZg3o8WNjXRXn06+Mf0ZreySTrsgB1fh5MoKuHWYwMq9xT9Buk
uNFEN1P8UcAHlg/XYy3tAwrHGjc5F5885yeBbPQTX42lk5l25oGkVsWxULQrn2/h2oHHb08SK5N4
4DwJ6qlr5TpAsJMtJeV4yGhBOhmc8C12eq/WADx4pT56OV8W+QmieTArIV9ps08o1wP+mBmoBRe0
7SFNQmw040a5hzywllsu3AXwayi6m8hewPKaLfmG8x7a8cD9jecTdOf2Tsulg49bINaS3d++rQ+B
8L5enzZlGsDsBpoq8dQkFYQI0dg9XyOmGxQyVWAu8vqfsbQ3I6DhpsNfuwCVAc7zk5uIe13tULQr
bjx1TfBl8fsKKD+ocApYM7NMKS/yVgAyh4orQveXsIC5jeyfBMekMFgrsCx94UkUiIooCg9cuudj
LbkyTHOw8WxNEtqIWA0jPSm2bMnPegCUqQNW7q0Jai2NkMejjYoOxTYOmvOgo9zSrxoK++RBPN92
NYhVA57osehoPF2fzMXxsfd4JrxJXc0OF7kK0LyTcyj5aSN+GOBm8d8AbvPsC58MEPA9IthY9T4a
Y7Emybs4zOmdSgkLSbg5g9OnYirlQKROGm3kfdf4+c5NtI5qFWYY14e5EIpZpIiD7DA8Y2M6it5d
SjL1hQBivHsaAxtLu1yrUux8sVfAGaRWx7Wq7MKZY0/vbxPNHPamNbsf3LDrsJIDAI4XX3eUQvHc
2lH8rZU65AAsuDTXR/emdzjbkSjOyXBKEWEjl5/Fw46tTgqcFk8xMHHwxGHr33OeQmTCvawXR2uw
3M8N6HPlNu8BAW/axkQlATScYqMImXYpCaNAJb8UMkjMsNJ+6oDnoSfqnXtIggTqXovTKUD7vkAq
HISxld8JbcQKqZLVDGuK0hyxeVPzBGYSlhjPopf8rzHufdHx+mCXppLsiWcSesJ0oWbbP4zbPgrR
FD9VKr1MrSrUGzcYwXXGNM6vh1q4oGCkszvoN4qpqH++aswBxJnXau5JhWJxlxfUSNCCVvBIux5n
TiKdcnpU5ihFMHkgJeb1CHwVeYRpnKgKYgP3JG7edxQujRrqrEoJ2Ws8+H9Zaonnhtb3s/ANkPw1
PLL0FPYFPjru4CuPKhAbzPU0q9GOMSrbgO7b0FSOYT08IGTWrdR3liYCTjkkWx4hyoUebScrpaS6
msDeydM2PtnJZowafa+HmroyEUv7SZWposAsp9Jtz9a3jq11MU4HomE1/rPRNvGpjPAfklm0p8QO
14SAloaG9gcKENPM8Mw5n3h0DCH16pl9qtFgB1no3wZKqW7JmFYW80KyDOOT6j3SbHxEfXYuKXbf
KnpoiVNaeP+0lvYVX6HvgdbeRYpyZ6NfclhZaRq/fH5SoP+GphinIO/j2ci6Dl5G5eNBDpPBesrL
oXewRI6fc4R+heiVbdnr6g0JzIAZU+seZNPD2plS6ynWwuJk5vAmrv+khRuIH0N96q3xeNFJL+CM
NZXZY7mHaSS2Vz0iv5HUhndtaCEOakQxZLox/uM3KP9cD720vy11OqRNS0e1f7a/QbvpSi25HNMq
4F4IZDqnVWxHnHkfDcThQRzk6aiE0jg+X09tXLlNR0ftJPdR9ZRj2vU1SDA4uR7lctWiNsoxgrqA
xgn5piv57pJr8yzq5bK0oGEOATA7ZYCkBOw9Gs01jcrLdXseajYgqoq2hCqOdVJd+UnkmkOG+xCG
9T3Q/c+laq3pCS7HMzSTNwnEnnnRIbaSINMjxTolpvgcFZgblnH5WensR5B0jygFrTxiL1cG47Mo
Z6rsEp7Qs0umkDKCoOl0Qs5CdSYBqUPi5h/s7XPsEwVvFp51U/Yupl/xbsLkNDSDjJfLCZrycFKU
LLzH/dQ7kFSUKynC4tqgxAdgRaXmMOf8+0L3tATTylPXydpWNJGxlzvAEX5UaCuH9VIo+Joq+rfT
yTYvvnmwFkE8sQyBgFZbf8i8I9T+V3KuZP/xBY9IjwVegaoNjffz75eGlWxHcsYs+RiWaGXV7ZQg
eHE7cJHXIy3c0JzOKqcUiBdOi3kvQwQDbPpGM06lNzz0bvSYQxyw1GYHFEsDi5pIx6yJHjpop6YG
+Iq7W8Y12sIbtOlBdAVfQKrv8vbDBXFUv6gH8rVBHFx4OlB3xHJnoProx6q7Rch12Fukc1sQWfnK
GXZxB/OS5S+ErykUC5Q+zj82bJjIyoMBAS0AtyN8NWpxW90+Fe3f6996LdBsVu0wn+CUBAqFY4Z/
SXmpWtnbHuef64Euu2WzIU2/5N3+syTZb03Qu3jEdZ/thu1QDOMOL6Gjrg3GJp58+hBnRQcM8801
IZiLI2YWfDry3gUf696s5KrTgPmaeEvGBfccxJzd9TFebMa3KAYVAlA99ExmB1kqB6HZ1agCQub+
VvcBoFrU+DobL63rgZZn7T+B5kWBvI/aWDJkKAI4GG5kl9IDGlYKulGCVJ2u30q/ZDke2SeZOSis
uXKH0uamWSNTcYprcW8F5V0oiWOHB3XRmU/Xh7Y8U/8NNcuZRiphceAxtMrFNwhVEICGK8fzRRI0
TRPdftzlSQMv7IpMHNVI3nUNIA36ithjKSAW6/LZSFxYiHclyjLXxzTN+1keSEDeGXTtKK+jxDJb
FzbCzyX4Pf2k1MVt2VQ5/qHjV2U0bj3J3Ue2iryG/oQR+gexBmR5BIY/B6yYGpJizXZ3HysedG9Z
PxWD+axArHAVF7/irP7C9fR6fZBLX/V9rPn+piVr5JT9T2Fotrs+U48AyL95in2AdHkPqexR0uu1
NtfSjkNARBF8Xv6xZqtlEHLSeFJgnKS2bjF/QxegFuVn+okrTYuLnGjSppuUnahqKmSXsy8Z5zJV
RmR34JQF331LhBu5hSjRPbqq/uAN9soSXdhwiAXBUQFVIE9g3/PzSrdaW4cSb55crf4Be7bd5HUc
PrbjmKJlpK0ezlMKOVuhdEHxCpjiATadnY92LvFYQZfjhF9x6W31Tm8xNqt9uduJCWq8ySqzlYBu
D2jwUp2KpU2k73LXhqgIdH9NQXthWsWE9MXsBpVNurTnwy/RjrB8OYFHq4lyR+KGmkGSpTiLIUhy
fdnO7bamPTLVjvHSUCfFW3NWYFW8yo7Mwoew1hg8fn4PbbmL8N6zW2MnCf0EK2uvorEwDPW2QIpS
xSElNb+X9kBrx9zFCMuiiZOM1d5CcNUb1uw35nJfbz8Q1CYlNdTxWeWzuYF5huwGVs6nuPvuJkiu
qlAQuu5LiORkAic7iH/KxUuv67+M7nlyr7z+geZq1BfxZ2ux16Io99PKPEW4iXrdfS4hHJOUIN1v
PO8hNH5G9U2h9K+Jf6cFt7RXDmq7VrR5q+PPF+i7jzDHuyEV2AdqWpunLP8khh+28WtyIdcybyu5
3j915W1Lo95gZbTHt3hr5ObBRNswQMzeLj77OTwbKjRagw4paWRnhBjZm7epYp/ItDa2OjkpwDcp
8FwXEGTsCA/jP374c4x/Xf+aC+eI4CUCyg0PPJ1CxPnKLjoQbXKJ9zvOY8GmBI18Qm3YPzVVmR/A
KgUO/BQETq9HXVpDOMqxoybpK/JK9TysPg4BDqCpcUqb6JHn7M4s8l1uNzs7qQ6pVW9reC6ZbOwq
o99rAVKr7ZqF3uxi5zlODwFUOQ8w4l901jCPQc7Lxuje173si5m537KJV3h9oItBTC5vyvkUXOa1
4ASlY6VO2xgJ5RBFDANjE81M3OP1KLPj6d+hvIuinX/NqJSLCP9GEE3m+MPwutdUVZ4apGBWpm12
C7zF4QCc2KoardZ5xwnZHE0fpS52CghvW7MzUD2O80DfVJGX98g5NWvd8lmm8m9EWv8kerScLmDp
vixXJjDq2CmtpvlSB4Z3ivUirEGSWaO96f0Cxkwop6QwFGGST7GbWX+uf9z5Wv33N4ADRfKW7Izb
7/zrFnFcwHmdRo1g7NeqtPr7bLQ554RRbpIaO0EsehS4iih7JbWOYpvfvOjtEABs6/TvK79mmst3
B8/0a+iZIlgKhADd8XnZSuqyLArbKnOs0DjW3m0sd/cNt5DVP2uNuB2i5tgn30i5d4EW7DpP2zb5
ynKb9wD//Q3sGHVCHvODpkPl3euFGldbhQKbNV6g1Z7Gy/BVRm1h29o9JrYq98CYIKkA4NN8TmOX
XY3EK4ffUKwdJLMk7+2XUD2Z9HIAH1OuP/8luijkBFVoSD91d5dBsNRbfkdhG0fwDr/Uhu2glisv
gun/OZ8Bg4c3dUtYKReij2XexnZa2sQUPgokqvEsuvgRw1sHRtYOX8C17GMxIJaMkzMU3Kd5E1uy
RWVmZpw6WSZu3VB6GI0MIyG3/Kq09ab0TH93fZEtBmS9gw2b7ELmLUi5Bztb+E3qmPH4PUxK5QE1
jmdA+liAt9Efq27tL9cjzl/jbxNJwoMYLiU32gmze6ipEK7PKpZUSztrB2aremzC3N/jJSLfowmI
6hZWRpu+Fd291tKcClurfL7+IxaO0anGQ9bMRcjYp6T03bK29coO4J9mjlQL/dh0o3rTJi3iCajO
/C+hptx22sGQ9mehhq6M00DrU6eydXZpwbMLwBBJXkkV/vqoFg7tyfiTVwI3PC3ladTvRqWELvIk
Wps6hghfPLf6jRzFTlHb21FUv6+HWlg3sBGAB1D8syevtPNQKGto0liWiE7UbbGPwJEdIJ5bN5XH
7Q7guD3QQGxWgCQLRwBvoTc+3EQ/mDOX3CA30FtqM8eUu0+29g8GOg0GX83dkAy7Ieu+qWhOrlyE
CyvlfUx7lqN7A2r1oVtnji8SwPlBA123dyo//nH9gy7MHW4b9IeAUy2YITap2bcpvouOVuJaVrVN
scEqHf2h8FgG1tqra3FUE72OkgrPj3lLHsERz4ziaVRcHXsX7c6N0gGfjzMu+v9hYDzvaFpzoPGG
PV8pkpuZleUGmdNo/Tc9Qr5JTxAsgHWPfUsF5/l6uIWFORl6TBXwCXQ3L1/qWZLKeWCmTpDKhnvC
J801wFJVpblt0eDBfAmTiWTfe11ff78eeiGDmWgc4CvAOHFrzHb6WBSR2uaMFCbxN1gjlKrhB2yi
LNhKiULaHaJamT8aUfDxQ5zAXFMU/vh7XiFo5MFTjd7MnBpdIk1Ln8PY/O0h5bgZCnwSFXl/faBL
qweMzERFAq12gVuJKH1QlEhzJzZYqwjbJBvLDXEQMeyVT6qzOGYXMIrtgrLmhHmgz3C+ePTAKGpM
2kiB0J/dyk09SeW2YmXNLE4cTwSARjSd2RTnUSyrLkSrcq4kIghplRhfUbj7J7T7bV9nLJjqaNo1
8jNl8/f6h3z7P8/Hx104sVcm+Pm8PMecmXaQDCQYeUQLAQheXG6TUmfJaDm4OcQCqDucorFInpKu
KoxtWY331RBjlzogzFrpwdbQGzw4OhS/6oMnN5K9V7Qmj3a9jMv1ymm4dEpBINJpQUxYvnkfu3VF
GtUKl1kvucGubarPUJ5ftLz+1NofVZjnfBfgn9lKGDOAXJ+dvGmHenEsyIXkPC2NbRu7FCBCEzXc
leW8tMgm5hC7FntjgKvn04+/c4NQWcWg/Bil2SZMN2EVrazkpbvrfZBZ1tNKSNYXuG06EkptW0zL
aAZWp6jVdmon7hNNegpQcLu+vBYHBs4E8BzZ5IU7W4PUdZmgquGIMFX+iWIhOZ1cmsf/IQqVUK5J
UkikEs4/X4hQFVUXkuQWjfStX0mAcg20g69HWdqjIMgAoEDutS7S/0YAhI1V0n9QDT5SqwowyDHe
VFkAq8n67UX1vnKto1zKv68HXvqIFqk/Cucwi6mKnA9P7mIyYrtLHbWG5RUMk6p1GIk1y+uFM3VC
rMHeAUrNW2O2CHExLwe2eubApTpZkvJKCv5nDMUKaHVeUpuyb4AuFtuJBS/4lufDwdPWQ0AzLh0b
zNavwczsT5UrSUjVga0yR/BGgcmfkNIOjsLIp4pVHG7RNVC2WdX6O5RHjMc+az3n+mdeGj/csSlJ
pu0P4vr8d2VS5lWdqxVOW+Vohcsx8t9RImOJMqwRuNdCXSxYtcG+ShRON5j5UUHL88VQY/+mBBV5
uD6qhfOSfI4nKy9IHtFz6PNUVw109NUdS/L+hIPooCbyZjbL7ABRZc0oaGlglGqgHIC2nvoF598w
RQyBc7krHa02gs/DpIJr5HWx0/LGWtmOC8cZrDpGhvGXBoBqtlyDQuQ5Oiyl09nqD1cNv+qGdTRb
96ZPx71rGTsPZt/K5XNZjGCHwNRlj8Czo6Y3W7udZhdoVsoo5oUU11BPAbIlf7XNb5ZaIu0q77vO
+weVux8tAC6hrfTg/5/wLE0QfFNbazqi3j2vEpEkEwMud6Te/CUbwy7T0g1Ksi8yus1ALrOqeRhF
+EdtX+qyXNkfF+ffVISn+AEZ3wbXNbf47pIG//YGjp/U6fs8ND+BvRiOXq1rm74XwUbURb7x5ei5
V9w1LQx1SrPO0hSC01bmMuYZi3jpbORZbxtlEFqBM2hJYt4qpjP2VfvNza2qvUn7fsLz7hEORVgK
84/QTtHl1EJd4GXgkfDXmtzpDyKW0vEmiIYxOQmtQZoNBXHUtbsYYTNL0hN05gGdcgDBZtlR1peS
lU7axaIFP0GjjtSFA4aLarZoM3mo1EF3A+RkqHEkbYnEnfEi+6oT+uNdGqtOFNorG+Xi+phiklQy
Z5TQeAWdLxo7aFPYycQUaF4cEViVTh1H3crWuNj5ROHJATqGZg355CyKa3RcfqjHO1WPYHpch08e
Wq+3cd2tvRzfDpH5WpiYhFCjVJDI8uyQSYIWKmYehE6Cin0WI1pYaP0T/LudVRU3FPhxHTB+BKVx
L9v1tk+0k6UGP6AorHaHpum6+CU8DoBW0SHl4jz/tE2J5phSVKFjIoGJuFvr9ugQiBx7hKoYcKDx
O6+0Nm4PPaNRpLjdlfoQuBuDLiS+f0HQPSCglGOTQIfcuzUj20Zb2BXG12KgwLLVgDPYP65fCAu/
GYobNROkXiaY62wnleno0d9oQidM/H1VydlGSoofKPDlG5CjX9why0/XI15cQSwIHocT9pS3PrHP
v5Kqxw0abi0ixml1lBVe+6phbSx8Dbw6+XI91sIhhRoG8FgVqzoc3WZJrqQkHiqJPTOi1RlCcFKh
/sr0uN9Ifiqm+rDYdXYE8pwS1lOIdpdzPf7C1+U2In8ysTfBSXcWH/lq7AyRhEbaxtxLaL2j536v
5ACzgHUd2PvJR+93DkY+LjIgsKIn2+XzjytaS61RGo+cstIUNBtHDwE5LKYQJpZkW6k3Y5PFKx95
YUIBEJvgCIH5TKfxecxeIeHAES9yEAetdnJd/FXC4hYLu3hnRtkHUX70wSfuKbaDaNLSwZvXU3CV
ab1RbqBia8mfuLJvR8o8iBoM+sePMCCzsD+hNtB2n89d4haB4mZK5Axt595UiCZ+anFEv5XV3FpB
tC+cyYSCqc/DSJ524fkXLDJUApN+iBxbbppdYVrAkXmgr6TaC2fyZJTFlpuaj/b8oOSubmhzlqHj
Zmgjd6nLNRODLKpF0O+vr/ulAZkwQ2BqkZxcQERkHBR9xFdDJ7PJaDPV8na+SV/o41GsyYB7ah9P
cNnzz4aGLfSSwpxO/hx1zchP96Up2pUoS5+NTj1nFXIG9Gtn55XdWlEVx1Xg2JkaoXApjH1KOrbx
R9P6+GcjH6BpRYtNRzRqtg7iLHB7X0w5VSzHxwINyBs1AZb+sc9Gd0HlSEXFf7L3vtivCKYGsihC
w7HUJN8jrF7fCFznX69HmR99UxRwO9RKgHkBNZ5VSzrf1PMkLgxH0cr2KdPr7NGvqDoalRR+GcBa
3thj060kVPO5egtK/Y+sHCDL5Z7N8evNI9nAVLFudx4ucCdJtf76XfdBdie9mqkKNEGoeYTLgL3O
155U0MNH16h3+r79JjeQmgbTuOulcGvVOHdc/5bzE/YtGCyUqZyBqMl8oaueL5dDjCpPFRcU4vAi
+q6YPDkyS9TbUindzx+PB/8P1BX6GsAHZilV7aHlHAZe40AOQsLT1f1PWZ2K+kSypTVb1cKnZGWX
zbFH0welzwiqh4YKWlnztMBw/djSynRw7BDK3N+gNiXzQY892X/KLR0lG7x+Q9WpVXRz91GRKk94
3IZ/jaSzDnXqGcOmiXg/bzwEM7EXGHCDBKAmWfJNmIf1SzbI7q/WrqK7qpFM9cm0O2WtQLgwTXhC
gtonoycPnbOpukTXRr+VBsfy2vEI9iI59X0V32pJpP6iZNi9XJ+mhdVOhYKiJDj06faYnUyar2ot
c0U8nI7RRoi2vsjuW0X8+nAcUwZEYlANwqx1vhzom+XCk5Pe6YoYda3aqI6VCAFdiDhb4T9cFKBZ
BuZUTlPJ52GSzMtO5M+JGo8aS32UM8kp6NliBDGYbXpMhiKH6kWjAx3e2h7RgCxR7/7c0lG0AS6h
WrsFu2cMX3vg+RFoPBTZbkoT2rqjeCUarV3a6GJrdFpvHK9/ooWp52eDqZoa8xw+s6ko804YQyv1
zqCk9msX9hAbPTU9Vc2gPXsy4ibX4128/afvRKkDFvbUW714YNVtnUvSaHUOFmeuciiBqvzGg/tV
bkvTBreue+kxptJj742hLn8imZDrezXIpSdMf4xs5bCf8tj3Lx9+Dbxs7nseIPxp/vLhtrKk1M1r
x+7L6tZrI/2Uo5KDt6Sby/eZrA8F59SIUofVRis59sKnR+qJK41UY0JIzlLeBDOhom6sylHt6K+n
xrtayXGcsVt5ow7uGj5haaRYmspkN9zQIBTOz/2qN3GyGLoKR5OqMHd+nsi/Ad1Er3mPF1AfV8Wd
ltp5CQIyrNcEvpaGyl4nh/u3MzAball3vYbNUE2Ra0L9CPelrNqd3/v9Bperleb2PIeb5pQNyC1O
/5Ly0iy7Ehh9VPiNV06l+uGjMqTl1ir7NVWXpe85kWlpMaMlS1Hu/HuCHBtxcknQYMz1fkvlQjmW
uWrsqyQajvqgSfsaqs3BluT8+foWWhwfTwloLLDWLlzMc5e8l3py5aRaoRzdwG+cJLW8/fUoC2kQ
QGIazYYFYRUk2fn4wjiL1BTQpdMkSrvHL489Akd2i/lAsmOJvMQpLNnrMS9gY9PUQU6iqA5uxwSi
dB4UKYRAQ5axRiS4lOxt4Ru0J7IqFT80aus47IWZkLfc/Im+01zR1Ud1YLp3rRspdxZwtxB9Qa/w
Vw73Kez8lOBRwBxCAJiktM5/VpoJHby2z8+yVbz90I/2OmfE+hjLu1aHdXP9MyxNMMEodU1t1ItD
KdSEL1OBrpnWwEeu3FS2o1HlKx97aU/a1O/QhZiwYHN4upfJMX4AKVGy6JsdSyBxC/vRVn+qvuSt
nPorseZcFwt26oD8ck05w38mXcKWyQ0ObopJjV2uOQwvzhavBDY/iSBP7tlspX1rjhoVdUzgfRkb
jgL8uSLGdtxGtPDXcBILYwOPi9YMnUHuszlmoBoiWhbTRgmNYfzKnjIOstZFtz2l909yrPbb66vj
cnhsDfRLeWZxYwN1OR9eWRudqClZOzia5eEXO7RG777Q1fRX1/fNz+vBLgfHiqcGNFWCJqjZbEOG
ZLGkr/7oGDHewobfAR9Fxd5rHvtYX8kKF1IDGmkKCH72GmtynkKVY9iFZkRayLvBiGF2IzGSbuyR
Vsx2UGqYNfjnWc9Ixg+/7aGO7F1YZv4vSdQIzVkh/1rJ7Rc+NdcIjdIJnnHZsexztRjtRB2dQBfJ
nv/O3flCjOimJGuP9cvrBEtlAMKgVKGbor9zPquqrw49SoOyY3RRixlIjUWvlaU7w8ZPycZgeScn
nbbDjaU4Xp/iN5jg+emm0uua3tQw3Kdu5nloDw1wfSxs09G8sHbBhsjd57T0R/xRqEoneKzpebz1
+0j/4/t+t8cnTRP7oA+r+BDrbvsjMDBRvW8sFESxt0Kw7nZIElk6IsHiJ7tAxsB3N4Rtv9H6Hjvg
DL74jgxRjj7pLoD3XVooZbAziqZJfo7q6APua1Rf28oAfeSj0Pusvoug2vc3RJb0rTcaeritfFs9
BXYQqJsywYMASU43usH112hwlvDkr0pDbe3DNwEIYpQnoHCQ5F9wenDPapuGx7VTSEW2x1QJxE4l
lVm4Gdo+PF2fmSkrupgYDrLpZNFQzZqtCYNNwu02IPltyMmhyt3/o+w8luxEtjX8RETgzRTYrryR
rQlR1ZIwCQkJiX36++2+k6OtClX05ETHUbfYQJK51r9+s906ol253cq8kVun9qWJTMtvtfWUl6Qd
//3y76x+yif8glmT0L+Ci43GLhG8Sbv0T2f34FNN8GE8ebp/nlTwkT7mnTtlIgmkjr6O3v1yJrdV
zEjIUwlOZFepz1lhmp+WGQ1F3LB0mYsAUd970NG6eOia4ZhHZfjl7zf73i+gdwMr+xfLvEQyo3Ga
ZEVSzsnvrLVIefTqp2tqiDKzkdtX1rzgukMzYsYBjMImhhNWWh/MRf/YA86TDDxweN5nnrh3/vP/
GYuGs1OLs43hqcBJPu6XLkPD209MucmAOa3mlqVZxy7Y5jSJf7/9P0oOZgz0/85513WdP/xd8WjW
TU0w9Ckkm+hZrk31OezXj+T779wgjHNGKLT+OChdGlERHhm2LjLU00oE3MFmjHAKPWmnVhOQw5D1
ZhpVlnv0l5zY4L/f4B8H2fkGoWlCn8QQ5Y/FDFVDAFFVwYlss2ZPIgLJp6Bx2FMPEynTlm6aD77e
924WhA2gEqoNSMfF50OT21Yz8+UT5aN3dJT3ZbHym8FC0tTY0csyWt5hy9qP0kX+qNthiJ6J/fhs
4cJKQf37ItKdl1ujGp1TNwSMZVsAPuX4T1lVzFd4duj4bK3ywRHyx05Bh8COCIBB8c709OKaW5jP
Y4AFJJEEhk4KnZE1Z/n1oy6sj4wn/yC9M+6Dosmckm3iX2Hs7/dX+kbWD0TTn0ZzkjF50dFzpY2z
5Y9nIkAfwrsGm82dtYRF6ptldARwaP7rKcBvgO8OkQl6EX6GF692Gc9Zh0tvnqJiwODIKIarzg4J
p8kiY/f3dfvOh0kZy4AKeB0vrsu64Owf4BmFZZ2kivI1tqfFiNJV+GRn/P1C7z1YOg7KD/yYkBxf
ct6zpW6Mrs7dE1EoxONmqopra/NTIQfoBwoSSsOHHSMue2unWqeLW3x04rzzkbJq8RDBDp8Z/KVG
BiWBDqeo9U52WRL8VFG9D51px+3ozAc6Yvfx7/f8zro9M8ShogF+4Shy/vP/2XARwHfVXE4ejZYh
mMVtsr6x1i34Sl6Q8/Pv13rnu6TNYtpIoUVBefkiZSg9nAVa95T3OYywoiX1nBLeHm86J/fbHU55
FrqgLCdY6+9X/nMJMTZzwAkAWgH4Lu8SmlxuCeE7JxLVluvFj/ordBrz/u9X+fNZchXG8eSrnBG1
y/uDnmGUQpTuqTODaqRk9VxMNyUOO3GgvOr736/250phdkEPFDBOhUpz+QV6mw2PcZXscoCkXzoC
4JOuIl01JMD7QRlbvfv79f7czNnJ4bTSDSCb+AM9a21qrhx+CkhyW6QmUY+xv7ru3mvct4qzc2ca
BSzivso/eHl/LhsuzPVA7BD/0zL+vkQNISKFVtg5G66XR3srx32ZD2vsZOXy0pm+uiY0rP/gbt9Z
MeBKEEEY6UJRvkQmVbl6qvelyZi1HCSoS792JHv25Nb//bH+UXWBzlHo+BQ8GNQBg/5+d5nKRDOr
yTwR3JmYVZlYHdGbuO76AM8eHcjiXAVG8d+f6b8WYnSZ5672Es7xCX/UtpNbJ2+p84R4OP8cJtnd
w8cWP0ishlgkDOsDuOWdFfTbRc9//j97zSgm+JpMYU7WFmRXkddVYdKC6iDbLYttjQtKe1JwEXXF
ta7z5fT3J325js6uDuAFkLYskGZkob9fvhot7cmwjE7n7NCxOPlRHhumTMl1OMdJ/v1il6/18mLn
H/M/99qC7y8uZpHn+XZM4k5iLNtVb306X2kwH3I7jKvyI0/Hdzags6cPXws2VByW5x/1Pxd1p1ZV
XW9sJ6i4YtxV9uhdw6AJtrTNev2BRvmdt3mW+5y7hbMZ7+VhaYuSADyzJYRumcPdGk2HpjL6726O
nJI81YAY0NX6qheGjn9/tO9sfJQ9Z8VfCLn3D4IC9CqXj3KzTojs8pi0zGZnUNdelX2NINwu/qPh
PV8mFR3r5Szdgop0ycvJ/NkK52EhETDIthQbxfU41AGOW4HVpNNGKuF/vr9/+UZUzMhi3EuCpCDv
F9COTKiuUv5z27fDi1877riruzl4YaI3fNT6/Ak7gbh42N6fCTPMJy6t0sgiw2BlG13cd93wSvvm
uhd2a6c0x95OVaRiB1EX3Ip+hHKyrGu6uW4XG5n/URjJO++WOQIFCYUev+RyNyzDrJzqYHNPhhfk
mB40kujb1WxzK94YX237buhdefj7A/9oY7jYl+ZtWYKi5lvNy/GTDXwSw54netc4jl2V6ugjf6XL
s+W8N3CK0oZRbQIoXmxEc74RbB220SlY0RzWw3TERfGDuu7ynli0cJ/giSKnZKBweX4VnRzaRjXu
iQhmM851NyS1Xet7POo8IqS9V1tM8/Hvz/Gd7efsyUvd/C+/69JltVGLxvDVcE5tMLh9LBxZ/DTz
pW3JfUZknv79au8sFa52bi3Ps5I/9p9MEVqrZ66GqXoFb1mox4WkmjRTTX+SpjL/+2dJJBwsLCpI
PpTLynzL2MmCSjunaBuMO69sOyJ+befe94vioXNU+PPv9/feGzwfVhg6W3jiX3rZ+CEhswqH8lMO
i+nYDX52pbe1+Rwt1pgWqz1jm222/73sAWmDyAYQxWz6En+GV+Y25sjeivbLnJIlYHtLxsnN//n7
zbFZX56Q/7ZZePCB+IBHwET//bAi1j0U0D7s86fewZVdSJCaJ698MN2+TZYFB5iRBKaj3WwO3ABP
PAedVaYqUAy76lnHzQgc6lqAQ5GZmXu1lSL13Umlhmf0J5REyAkDiJTBSrAMvw+Hg9m/XjUCFfoE
9d3v6d5a9qAEhciS0BXOr04mn4ThrU2MDLjDIoJHj2zMiumOwhOuNSjNKZxSPjh83iw0Ss1otA0p
GuVT29RRsobb+COwu/Fhs402DisD2Ulg5ue4sYegtt5aAsqBr3orscKhIhHbKd+CpRPPoZxeu7G1
Y5Jfu3R2uxdp9mbikYx529ordzT0RNcsa/BQNdP2KSREPcrGFU5yuA+Lfrpt245AW2AlaVdZ4ptd
m7iS6RbOXCQ3W3jMePmXrfHNXZj15S3RwsadluXZn4z4+Cksw2S0XFElYbu++vB34jUiDnp0x/WH
Fwjir5gmxavMvLTNA4ixRbmddJa5L9o1tqt1sZ6NYMt4Ls0XaXRvFTFGSVu13q6uzNtKbPlrVhNw
P2aLOpYtr5XIpv5HI+V8VdVR8dmag+leVNnPoGrly6DJllfKCZIxMJgzBnam7iwHf8hsrNefCHoE
wnQXVXppflOc0tfLQGo2+jvntgmrJtkiAXd8Wsn6LrFGR9ZgqiQbgN47WEf70sj7fTSW1feqnn9u
nf2lLULzzmIf27EyvzjV3CB4ndR+dh33xui76tTrMPhqhTK/gbLzpow6TC1rxqy/Le62ciiTVaBb
kZhpkYiuKE7ydmf4Rvmwhm63R4p1N3rr8zD09Ukv+TEiZR7OaD7fB95ADHKtHpZ1qtM2YAQR/wut
VHX9zyDbz1kYlId2RVddFU1IdLpR7gO3UFccwo90e/UvJmXWMdRe830ZhbhqDdMSu2lr1kfY9fJH
WWRPTp/LEwhNd3RaqWIEo190llt3IsO+NgdduGnm0K9iUTt8RlAEj7bsD4ZrzUfemX3llOKbKVXz
yyzDB20E3o+WzvamtXpxnIkPM9KsXgqkwxPZ1iUe6UeXaOZY+xFISobCxc60+uLMHb4MnJBJ5HZf
6jH/yjqWN4bvY1y0ZD2OHCbGLLkp9rlDyiek9LfaiJ5VljlXZZu9irBsH+rRm547eIq7yum/trkG
hsqi1yXwlMs/hc8N31Hs4AIU26gk4jp0CNDO5voH+bZrLE3+R0RC7kqbDziXvZPYRSQSoELEL8vS
P6rZ2I7maF0bVtAhGlWF+Tr0VnWURZknrR3+k7UmQeSwto3rsu/bx1JYy625rOqqqFT4qcjHeVd5
jUNenTtjrZ3T8XQBU9jAqtx0KIKjUcMyx+MkK2/JxPxsb5CIp2D4Ane0u5pyJLmbJiu46P3qifSx
p1AqEk97QtCjsO4+r2QGTbMpYzea8L9wy5emjM7jkWJJyeSo95Xufq29Y8S9VKcqcF8tu3vprdGL
AVGjz6uUy16Z1fIwwIHZQbqSO+7JvJpwSJ0no06Muo0SkWO6H6OJUPeLIaO7aMv76w5WxG3tz6KO
JesyrbK6YL2FduwKmLyVlMWNgi67H3PrZ5YzzpuU66KYiM6mplP5JDwd3YjBAel3MRY8YmOb7fs8
/Bm6Y8vbzkU6h1P5zc/C70jh28QsvS3xVnMk670ImnhZ/S+z2alPpvD6tF+r8m7z3TZdMms6ZasY
4nlpKOE6uG9VjHVADdEQC2WalerbXI0j6hZT3Aht9t115FXXo20b+zkzG/DFtk/EEuZxoXH4iIPZ
1Wm9dMG10Fv9OOPL9LZ6xvZ0NmfPY9AukgKjYs35dmVYM7Uw9K/RtLMuFv6QtUlWOEPq5Zrobjdb
Esud/GRYlOXH9SgplkTop+f4VSMOt3Asz/Krvk56w2/3HTbzd76BJ0+uBGPIeml3U1+Hj2sZ2fG6
dd1OLo2xM7RGppOL4QgtdE02ToA0bNb5xnHm9aoivyCxSQOObZNDaSuzX50b6Wc9lWXcAJpxbHgq
MYg6/TQadp10Zb3Fna+CH6MiQybzSpeA33JKpL1wqM1418Zbxcw51g1iDGHzt+pubD7TExkJIqz1
u2MOxRXlg6diNS7ht6xrGhUbfi5/ynVEe+tWBPlxv+P1RkE68rcu1k3b+8y6bAXTXZW+82kTePn1
Tp7dtkVlf8dWd/rlSctO27F17xrXwMDWaaqrYEJtXUaNczBWf/m2Zvn2tfdWZy9bzQaAJZT9jbrJ
fg56z7qfs+a7XalTXhsGHGcZvClayXQR2k4rLDROJiHhSdmaxkNDchyvQvrxNrT/oO6uHhr4xV+X
Tcx7WxoPhW9EexUu1c92EmOyQR1EjGMu8tUjmAMRmjwnKNb89dqw6l1We9FJrfb0vc4LfwdzvDyb
8N2MW1ggNFpe5ropY4/hELI282cOF+A4enUGLlQxx3DDm24lStfoBuMJ8/fxUBrNdR9VRFjnyt45
3Ww99DRYqQIRSY1RFyjjthyhPW90W8q3oQ+t1BuyOiUX+jao80+e8ux92TlPrVjHHSV0v1vL4dO6
BHPqlCHzZNg4aeYIKx7sTeyVZr0S32A/onggD6JjcfUFXIVO5lcNBgLfXZG1MUK/aZ8ZxKA42GAd
HNmMcdkOy94vPDBLRgfhINa9Oc06aa2OEDQ3eO3EUu/MCfMeZNLroS8K3HadhTzpaNbh3XTmrzar
IVPTUEQH2Js6NJCIDmvD0VlbHu54vs7Skpwljri1eLSNZdi3G0JZWbfBLRyL12gug1jXpr0Xo/9k
q/zWLIuHvJjIWRzmLtWL/uRM/UTxttSpNcx9Yq9BnqDwdU5iDN9WUgXSxbDUwSuWma3e2VIDzDuB
5t3E1BZkKguh48jiPoyw3XuKSYJh1k+hEJ/mvLp1Zl3uxrJ22M+1TeCWr+7z0chOtrAf8G2w98TC
f1XSPDZrbR9doe7mwnMSrI4PYdapR511zs43Jv4CYJZYnBet543XI75AyZj5VdLO4gSmyM6lzee8
Fy2vYRg+g5tMB9UPz0Ap+I6BLierFw5X/Sydg9Zd8TxhFZGGi20dV7u5Vm7fpxE247teW9avqS/E
LRZHP8gsbmJ2L/NkdkDdOQKg2GfvT5TimpyIYSx7+61rMjP2JyuKK9cHbwNOOom2ORfQWu2CqcfE
YBoM81goNo9hrHbjzGlha/EWBN3AqvO8LCZ01Nx1Qizp5Jefh8EgFXrCyCM7KyHaTZ4txLSIQ7/4
1S2UM/O8PqjMWuGTB1068a/GfCEdZjG+AKCSzvVYC9vD19zv7mgjOIQame0zEVGgDHI3YvOczG6p
jlbXF7tRb5B0SdGac3PvzdX87ewg9tTV/Xg9m5owizHInwynlLerUYZNrExsvvBT6OPIIy21UvOy
99ZBxL5bZc/RavPf4F4V7TGKk0QSu/UrZ7h9GGw1fRHBlKd+mQVxjhtsvPayutPa23Nj9hPqJpRG
9XD+w/4p9Nf+G53g15GKiVE9SlnFDuG2c/5gag1d0ZIu2V9bl5a1ZhQxrm+Osdg3yHz6k1ttoNvF
OD46GWd/7zjOU1f25W4uhBuXW+7vOnWuo+b+frA0GrFQBqmALHPwevVimzgYGAPZaTSr2McRU+NV
3Og8oY10Vh3seLziagjng1cN+X2maZms3pZwwbv6WJM9wxngLcelon7rQqF2oDw0Y4G8rdbpO6vb
joVVdUcvWz+JsWh30A4iwpSjNyJz+1M1bOMhlHL9JVpjevacWu+bRaEatFV9B3AADNmF6quBC8eU
oEBrf/puzn9CUUYPAqFDLsHX2s/grm79c0mvlOa96+Pq7axprtol1kEFxVXgcwnP7QoPZExzdUM9
qAv9Qnqj8RAQjR3XAaf2tBVFzLq3Pzczx2o+mOPrtDGKdrK2TtxMGLFC8LBTy2Ts2ponNUi1N8Ox
e6rcZr5a+3WL8aihK86p7GrbHAlI8U+RaPx7WJlt2k7LCB+py07UqOJtNIS8CarqHw56sVN9G7zV
bRuhaAlFGsELu1nHNbxbvTa7r0o1Hsuc0lBsW2dREjrRrlWUL+bYTkkrpq8Wav+k2IztseF0OHRN
G8QS/U8s7Y3kKrV963X17Ih8TIGVgzi0XZ2MIaE6uV8P2PcUVTqMEce/NuCq+WbOymlPmNtlaFJx
aSrbIkj8FsIophCUMfA9biEPYf1XieWK2v2umULrYOejTsRA+VVPRXHdLk4O9x8TolYhEt4CR8dG
203X1dCOd1lZB9dDsd7CUGERrYZNBENppt3Guuk0UIEo+K/mtfISQRgr3+dDE6k8KTosQ9XorjtT
DX48KdvY+c3CaUm7lo799sKH/J0N0UPQa/GJW8pMIWD9dBbzRs/WzTywwj3JHoWjfnP+wVx6Wf7h
yPJSbZoNIzkTXDFS1/6cl2/t0nxzraiOXWX/EltQXqFnEXHdVvZe2/qXMal/8KJck67ethvPY7tZ
vCGPNyU/5f16rRfE2F2uYiesRmoT/weV6wxW0S+70a30m1eY4d7OaZqm0h6TatThVctRjVVE9CWD
AXrV67q4RofzuTPG/DA2821QFDbZ9pYRN6Kuk2ho1DE37OJhKfGgtczSuAEWvy2IC7rJxm1NHBG4
ad5lP+wZj30EReY99VadUuxuL1GT97ElWII25Np7NTleIgN2iTWkfsra4rmsehljM0qkxEC/Eumv
vczvxaq91Pf6uotlbrnXHcLzBMNgmQwefeQUdP9oHXwi7/aOAEoYc1PZkVXk+cw/m19Uvj5lF3sc
6mQkurwNN+6msjrMVrtyO8tbbYUPSxUehCW7BJO+r+Eo5Q4fmi+dJe/JCZkOszvXyZTbXwyjqlLb
0tObkdWPbXX2o4JgfTVkYZf4o3E9sYN+ni3/ZXPnR4VxgaeNARwKuqINreUTxp9GbNoqSHJ/dXbF
dDbVxP0zNuTa7vuekWLfG88QCnOkxFBSFoaAz15Z2DQKwbaD3X0Iw9G8ncfFPfagGMcKU8CbVmuR
kNRF4oC5GOBCHLETaYG7kfl2kgv5ndktwkBddTe0kBnSGiuk/x1I0aZPfIrUErLs+6MhDStZfdc/
dKSAplpzFEi6U8EJkMhS5rtu0VsiB6u4r6CMMes1H6xxuvEKKVK861TS9XqB/5c3SV4XMm3P1sQS
Fd9+WRdKOnpaIJbmhg3mpaic7LQZFGVt02FX4g1PmtURz7Z+Va5xLo6bYf2cy2XXz05+9Bvvtc/n
IpachnG+bOydU9fIeCrrOcmd9WWxmh+OXX2PFDUQG5Q+2rOuDja+EhtG9fvZLII0EEUfz34/pRGO
e3vMp99GuwagolTaVRFCOJCA4ls2rM7PrLb5Ssqxihsy2Iyu9eNlWP5hdvuosu0hhP0BbdvHvrUq
93M/16+WNYy7ZoSmYRvskIFtdIy8ZgxuSmPdd3M07lXjfx3t8dk2e2dPt7WeXMIrSd7SX8s+dJNx
jpprL2vLG4PKMB6dM3o2dyZGOdbeQyhEN5mfyjqfjg5tB6KK+adRusuegFl9lM7A8Vn3zds8+/Xe
LExm5K41JGrQ38+N8O3Q4mzu5+Zyw6H86mYrmwZ7DM1Y+NisJQjQ2OqHqPODuCnpcl0EDUcC7wmt
zgr3YNp5f7DDno9mdq8yAB+MwbOffmnT1RrBfMiCmvwLt9uuu1G3d0psXzGmbI9rg2+C2fVrbE00
3TRxdgrrdqGZpkOuRXAvhbw2hIv/Ouss9js4rQW0vLhCQ7mbUW/vMe70T4Hs9zooBgINmztzNkS6
6mi46X3nBYZ5sKttWe7RG8IaMdqjWCwyCQo9xEywrhF06pgKt0zNqHqRJOUkWmY6AZwFxRwa87rc
li42nUGnkSumlCAPQQasBsUqrG/aIhLNnszgLtOdw78WqYcii8JdEXjyMIY26Zz+4D4vbvRqBLk4
04K4wTFSMQuDtT9N4moay3kntbvddlJUlNq1f9W7s/+dZBL/YQKc2NXT2twFMxUSnQbsaq98rB35
zbfyMQ7M4catm5vCgx4TDuM9AGWQarzBgKanX1NUYw4eqiYtaionvxvqXV8jYZ037ceFS9xRNQkr
zcqzi7SqAQuaqnsUjeHcofAC6oGInXqlNSd4HVYpCeJfKjkHxy4AsBtIg57ioaZAiUodJLQ/9r4b
o+qxrpmUJeiOTb7F+Z95bQHPoroc7+p2GmNvmRwMZ/0+1cw36KBEx5fulam1SZ/MPfzlbTFOycjj
p60W3pFMhzpmpvgsxlY+kyK53jkrjGLDBBnVVbmzV5OjyDXVQTYFpcrotwnLB+Eocqqk4PftYMPg
9RRkFn7kFvtwCAKRuFW+HWCvEsq8Ddkuc/v81h9Cg4vJ8pgFAzE8rT8ficWLvtRr2D5OdeXeeqBa
PLXsecuHe/6P4kZz4qZuPT0OMAuvO3v50ZjDD7ms297wRiqfhcwGc+7sq2YgspUZptibbW8kbYMZ
nEXC/Y8lX9jUho6xhAryJXHG2YotJ9dnDmR2QA/UPKtWPfoF/VA5sgF1zpYfvChD/beGL2UkOEAw
N+TnugKQshRbFu68ejr5tNS7pbfzfcDE5tqULrcZRN9Zvd1TuW3Rrna29jMDuYADLnJlzzoje68f
F/0cNN4jnP4flRyerIBvP2Ow8RBYOrjDH/UVL/8M2xU7vBq7Vh6qYd1uKZPNp65YVhCJEHK+a11r
ZwCgi7wvg5P9yGRl3zeZdp6F2YNhmsGmTu5QFHvyxm56c7AgCpbB4+qUyz6a+ykuh1nGy7zJG1Gp
DDwQ440qY2g4WMgCVeTQuuaLdc7GyNgdAVOXxcXYt6leDdMer1s9mi95aW5x0y39Xhqq3reWN9zM
alE7lfdmbBJJibagfeEIm1KpVZ86zeowI8nG49wTjdwh0DkRB73uwOQo8hiNCKvXiaSx35kNhzDU
vTJmSlakDAZ4haV112RiPU4KIkmEVxAdqq9Su1zp8+ap2yvEiI/GJEQs5nE6tfY8HcfWmffEaYk0
H0bnU1SBvS0h55Ldi5easdR+toS3r7bFOxZWZ36Sa/WaGw082s6p9u4GnuxVxWM4bUPSDdz3QlC2
Xuro1liIEgj7zMdVoxSH3Ke0APOAftItnCgGpmR06V46N2uQRMqzXkS43tqrVOdWlWYcwns8Tb1M
yrk4l3Cdv5syzjRu44GngIR4DUgeyrt7S6y3cubPN8ZaKR/k86pWmgpF7KQKNL5hNbXbOAVpVBEs
Ime3jq2g/lVa5Ys1rX0io75L2o6JF2jyj41CMYb10NxaHOQJYGWbMAEyqUjmPG6mQh38ocmODtnu
ccXukFSNBJlxhijGzso9zOTrHsyo/2qY43NYU8m6SNYYr5tyZzq0KQPsQqDh4J861K+t0OXd4vhj
AmLJ9kd1QY836AOOB7dBtNGlDoA8rn5uyrBNtTVkdzx4KzFngAs5zs6104L22OR6X/VEnOy2dgj4
OobpsE2CmgiA8FmsxrUom+9TXv6MFCe2b35at7GmiZXfKrRLCYpUcPmx/wkfoN95hs732g1FXDWM
YaIl+JY1BIgyO+sea6tXD3Yov80W6GJn6084FekDYcas0MH6hVqAd2fReMMr8F8C2Vy1rJdEa3pS
WIHTmZbsvRVtl3/P/dLcr4G9pIwvnSO5mFkatsN2jqE4fTDqtRnk/qbhYHIKIeBML0E3gs/M74Ne
KmSvLEHtT2WAuP4AA8wO4nbLzRwfzqit025tTEVIKu6Ie2TigZdYql4xYTJN+24Yfewg2tl1P/Cb
+DOLA0OVMyEU1ycXksSlHLjN/YzlQiC7YYlsSLAIw7nbkfjxJ4VjjizQ0WAGyghZOPFUmKB1EBXL
Q9blTO4cN/8lZA0AJrppxV3BwZE30mMeW3m9wWu3qzO13vX7516V6ptT+u09OPJYpQSWD85+LHKs
1jKYCpKKXLa/6igqLfb31XTioVC8uRKRAFHZFbsG7YIrP2AYXDAozlGC0H7RmDI/gP5zyUPxcPat
W7TfR7KV6p+Rt9r2sZpy6gdHIzja0etxgP231fDvRTEagmPEqcA34Py+GnqByMeC53NsNrOS6UCQ
59fQwiw3niMzt4lWFhsNO7vElbnNuRtbTW3cGjMWMTeDGfTDFWXW4n3++8+6oOT8+6t8aJgOlniQ
Si7zTHygZ6mhruKoqnv4MXkNPlFtH3wKl0YZ/16GUA+8R11yAclh+v3m6dDtbZK+cdRrJJbrnggK
wJizFekuc9r+G6qRmVRClhHjX5eU6WhfysjIyTKJqs/wwurua1UZNEJmXmf3YN0CpkLVDMu1T3xP
fb2JxTm0BvOb63INFYQIuEEfJd2+s248eEvIss60XFxuf78Lc4gkh4NRnLp2yI9hA2k12Ez3fsLn
Zzd2kfMBP8vj7/ufDeT81KC/wCuCMUU/fikjWUNLWpaImCsPXfBkWYz8q8Z1v/Uq/yhp7J11wH6A
H6QFHc5DfPz7rXl8s45atvIEcFeL+GxMn6fbGmxf//t6C8+aNpwIiEa8XG/Riq6+wcTwCM5l3gZW
We1t5X+ka3znwbnY6uPh6QTwXS9Zvpm5jKMfGNlxIPEKNJdWm1NnEja4dqA/IkhdEJb+XdywzfDS
IN4ee8KLZYGKGddZOPDHQjbGI2ziZo23zVP+cVO/NA4gN/UYTB+lIV+KNv5dHZDCI+IX4IPCqvv9
lfUeH25O2XIE3aInyBPZWKD05rA3DPWzX6gmLS2xwTfaE+z8D3h258Prcm2yeeJ/c2bhc3T9fvW2
pfJDDVRS7thh6hTMsr1wxB3AvZcyum5ccWJu9Cjzj8wJ3lupGFmzgfJdQPS72EczwC1hOGt5MpXF
9xAucO/dQnxA6btkhv7/0yWV7iz8R210uVArhBNMwRQ2l74YGQcHMqp3sAH8+WSHzWInMGUazUxq
mn/1jfAeATRr+nIX/9JBbl75gd3auz+IXdplVZN87poX3lQBpsT6nCp/qjHJi+1t+8G05U4Y5hAL
1Hq5lvuG5Gkbr8jKd2Pb6z6wYoOD+847dx22cOiAZ4vvixUnXasB9nKLE/6yEjhj9YLPTCbNHRyv
H9FS+/dQpJzrZZ6gKGy+SogeUm/a8uoXwwd0NWnMbzdofzIWlb8dQX+LJ1uX9X24MtENus3FFnqW
yyuDZ3OOjfHMJWqy/yPtvHrjRtI1/IsIMIfbzknBkixbviEsh2IqspjDrz8PPRfHajXU8Dm7swvM
zsLVVazwhTfMfcUm9dYiK7tN11bZgcZ28BXh96xYcoN2n9y6KRFJUs2Kv5v0DaUsm/Q3KB/5pV2x
NHMQWZ1MxbDjmY2NOwjn+MAm3g+zCrWlmdTeLgaEd3LKPFhVSBAevaKfFpWbTos6r+mI1DwKS73u
U34ncsBt7FSfO73Utlpj/vA7w6XoVBt7JDqGLfnpzRRm2nMdU3tQ7pBSfXX433PYainx14E7gs6m
FFgMVAX8qjGsEOIlvXisJqv/TQsd3rTMnWBZIUH87CBvsYDGBHylAYRAd7f2jnpaegdVWOmW9jQp
YUCz0kZadmVR0Dm1+ECte2Xc6kRXP/yk6hTwGNf8VdnZeB/ldvtkm4bYyNHvj+Qn5QoL0gwIq1Fs
ugRQ1uR1xauVeNFmqiv1YsHJvUPeTUKTivJi5TXWtAdV22vLxtSpAw6R8H6UBZYRa23Sq1+mhkT0
FezrhYude90FVaJzu3A039469tjE1ZTr4c6pOvPga12+KS1ZPIUUIBYfv1QXD5wzazrB+Ya85Zw9
iX4YOtLnIO8H2z22aFgsmeuWOoa/kCL+rjKNdS8Ovh0/tL275fQ/XvkFl646gMyw4UCgAcc/u+ps
6rBFO/IoI68WaJs8oO65tmsrWOmj9Ez6T2ahrf10LD7XthNvjAzsM62GnJrRbFtCKT2qEVl3s2Gu
A0JuWl75hfOlc/4KoDJIe9+Cw4Na6dvvERvllBLgx/vSD/aGrEr6Ze3nyNTv8yC4K0ztwQezl/yB
DJf/bB5KePT34OebwRZerQIK321dYeYZ0vf1XdHsKdBGV8KWC088QxH4eVAhLJDJZ/NMKaZrFHT2
dPaIk4chomyLIcpj06PiKGQsV741XHviL8WbVIhh1CGbBa3lbHUTpy2hR7O6cRd8rzpQmXRc6KxR
CLDr5hr94sLZQpHtf0c7W06oIMroB0ZzazWsoO9ZgHEpPk/y4eNdMy/W+aYB/M9SwfSER3P2jNA3
U6oqUYy03VJLIVxEqly6khLOwqrMNFpE/Zh620lDK6pu01xsPx7/0sfk7oDpTuiEGOJZXg7ltqGw
VRDrDvIuK41lkxo3apKrxM4pPRfXfMcvPZvAooMAfLkJ5PtsYVORZ2kRDfGewtBthcrbIi/706SH
34emvgV1vgGUeizGcP3xPC9GiIhyolHF2UTJ92z/VGEcTP6kI5s9GN90maf4jTafpB/t6on+tju3
Caz6KKP+IdaTK+HCpc3LK2tAtMNOhxrI2yMjtQnBERL5vURyLCnHRyBy+BBWyaMvp88fz/TSRQlJ
kgLeTOeF9vF2LMvFkUHabbwP3a7AHsCdxdwpXNNy/3igC2cEOj/BF2J/0CTP1RJ1wBUeIlNin5u1
s/Z6Mzz6Gu3JnDLTlfW7MCeXx8dim8KGYOO8nVOoxQYwVCX2btWrhd2k8Q3ddf/x4wld+EruzJiD
TkLiYp3nLmE11lx6sdjXrqVTBzaPoCc3UgPD4bnJv7/ebwY72xJVjjdHV6ZMaTTTdd178TGxJndb
2t50JX6/+KFQZyM7gabH6Xu7eqYMVWVkQuwjN5jstWwa2hSEMYJgiXvpmsDzxWWk84XoOVcKtoNv
h9PS0a4HukN7hLofPB00RjgmO4ifD5a4ppV0cWp/jXV2qn1Fod5SrGKWSSggrdQXk1bDVst+fbw3
Lg7ErTUHXMjdnN9bfV57IyxIbef1pVyGkMepsIzBXQyk+/XjoS5ckS5DINvHN+PfZ+9rHTt+PEOI
9r6OrNASIdT0M4iVwQZLJZpvtFXDfGPFfTmBZDQz/wbYbiCu/IgL8/UoiDsIlMAhe1c1MNGBwSUp
Cna0IJ2nBCuGX4W0m4NM5fjy7/MlhMVogAqkydTf7heKj12Zoza+m/LZyczXNNOGtppW5rIEEPE1
mww8QodeVjjlociOZVM0mOuPf8SlTYv9ILcLSvoBLMKzHyEkboNA6ncVymg/uwEs+9ZxRsdBrAkk
79oSXX+NZ3VxTEisXNW4dVMVfzum58WVEUUI6pR+s7Hb7iBU0CzC2l27Q3slzrjwPZHZ/t+xzuaH
jLzU6FYFO9BoxgqgzrQFdD/taV79q4LGXC6gqIx+D3LbCM6e88fw8RamNMsA2FWyCfIBxFJOX0WC
BOnus1re6XHySRv7TWRey4n+nMOzeGqOhGffH8S8nPNSxWQIvfRnkSIwtPpKmL0FmDNEWDdqwQH3
8DuHsUVfNQlaUphRrb00B6ttjOUMcu2utBcuRR0sRjDXhKCdv3O1TInvKnREgp3dQGNdtDq9hLpv
olUPLnyVihGzWVWITabgZvoomz24g3btkjx7PQECEHlYZCbI7VMzOWeE5x0RetdANa0cu50bbTMo
vxu8dPHxGTqLZf8bh4IIB5nyve2evTNwQobai4dgX1iolk06ou6LCcvlg4bF3grNOmM74G4wo8nc
K5JRZ2Hsf0MjI4+vFv95JxtHM6X3CxkG+852ox+5nbLYySABAPhA4ypbs44VCOJ/i4DmUU0YylwX
0KVBSJ0d4MirPSkw89x3FP/uAicO78F3A7b3+/j/OdTZ+dWCwfRC/C72zRTLrTkU3U4PMS+06Y/t
P/6MeOFx8fx1iP7Miy3DhEyiLsqpby+moVdp16R+uHdbs1tbyUQLexwV5aay/6V79bjFHCjb9MhW
nLDmYU8l6WysnViA1XhLgnobwGD4ahklKlZZPqBp0XfbTGXjaqDzeYvsf7FtkRGfn2spsqXTtCPg
W2B3yaKIzHhNeYy2f9HNxARVvOa5XXxPwmB6bqJ4fIYRVrzGIURYGKTtLnWS1F05ALBNuBUj+s1N
5cD1ae04XwjNMH5SWdA/1XqTr/KUpnekUAkYgE3+LFPDPOp1kWxdCFFyWYyiOujjWAC40xob6eMM
Kl0SwTiI4vBo21UHLaryDh6cECAeWYJmhY8qKghE7H6yzEEzOgizfJ3mAwjtvPLF4xT20dKP7XYX
dtP02gxOA0eiDar7TteHgwygWlIsNrYi1arbdnCTn6YC3VA2Vvps22G+Is4ujsIwk6OdpWpbm7ra
Bo50v2f+IG6HvtT11SiAPm7cGOWXtvXlA79STzZ5Q/di40VhnK/GGu8NwLSafasgkfxsoJQ+9NIJ
7yuhdatOwq+rTTneyUE4ny260vBm4Tria17vYiNJjrCw7QMsJFOtcZ4xf9pd6/3OaxGANYgL80lF
8LLqvJfiSsn3wh02S7/wF2LZxDPnW3LC5TD2e3HIvTJ6imlpYKLuWfn0b2H5n62PCxknWp9lbs4F
LfoenIxlTOKQCt+4Sy1pLUneDexC22vuF2fP/5+h6AIadMNRFjXOfWzHqvAxWJvig1tmGOW1K03I
e8MZAfE6/yrUxUX191BnIWVf27iqBVZ8sPros2/YSM42R9/orjwAZ5HrPCM0XgkzkK1yEEI7+0hZ
IdNwSLTo4Fujd7SjqJzLbeoWtwdQp15q3cpiyL4N8RRsajlc82+68AjMVHkyFpZz9q56e23x8ElE
92xxSDTNBd+YJU21Qbw0+9ykVXVbxZQL6QmF1+z//ojGnN2Xc0sS9WC6bOa7B9ars6TMQj2aOU8R
fY9GBbu6tPRm15YeuZbTwY1dgGZIDl3QWF8nkMm/AyiM3xU9KwCzYZ3AyAN20a+GsUBQI5pR2Csz
0K58oQtP9B/8BRI7xEZoNLxdIrpktVS2ig9Dbedr4Vnjc68BC06RMoDIZAMsss2vdTI1V2R/Lpxf
imazeLRHGPJOOMHLPeUaRSwOwtLDG3vmxrAB+k8fP11nUe6fDehSjcC6jNQFFcq30wMi7EKUyOB/
S3wnB9oOW0BYahvrYXjlQro8FIVQimccrfMsbRSGbE3IqgecEcO1xbPyBCsjXapoNK7cSZfWjtqg
ifwupm9cf29n5Qq/xSiz0vZFGVXfAyp2kEADEV8z1n5/fujxYUjg6S7eL+9aWkoYQZ1hvLq3id63
WRWa9FHDVluC0bKWdZW6S1O49frjb/afqOb58cFwR7cxgCRGPq9YTcBT28Z2tb1UeC1uU9+OfvVB
BYjNsSCMLml9jhwPJ+7bT0ZWNhv4lXnxzYoBnW09GejVchr97LUJsihclEkHqy9MUjSHkjKFc9e2
BpApBY41cRwBA4pW2q2XWNZ9K/ysXUKj9J/KWG8/2+i53cIQzmB/8DJXC10m3ucB09tw0TZh/8ms
beO3cKo6WUWxCm5gnE4wFINUfdX6BnaCaOKnEgUSIEOoU3/RRkhxcL80SI6G2chfdeKBe6xaJx8W
YlIzVzXuoIF32cxO9lupwtWAmMtzoGqusLKgfdiTL3kgRSHMzHQqs1rEVtCEi8ZW5YPRNrS7Ia2U
z6ms/PuuK4HVVVMjn2ccrbFsq8rtl+Qnco4WCSIXfW1k+arRY7jVNK4b8HxpkUyLwZZZx7HU1cno
DUhqBS5eapGRurf7sq265BRM01iup6SNLTh0KZhXmo+VveRWLjFIawgL16Mr2h2Qv0Y/EKwDZs/g
hmmrhvS+3wl6RslSjxr/Kw+F7NZ5pvffasQ64kWdZPoBY6MuXwbJ4L1W8TxjB/a+BxRd67DKGWVf
QbW3OnPjByhcYNc7aahsZgOYKwR8kKPHN/peVxZuJyL1e29hGGH301HT5C4zX1n0jInm72ozhULV
2MD6F2nX2Sen7qP7JBKobUDwq6NF0TXT77HQ+13kqFYtW5Rtfn689S/dxihdG6SGqGu/g0HlE02r
LujEAXTxsA6byf9lxnX7vZpMgLCpXoIWH4zYfu3G0rwy9oXoA7FHh9ot2F08y+a3/C+ZsMzO4rxG
YOWgxWHxtcoQpl+1pig+gautHyCuRVctTy5Ol2c5AFBOknauaRXS4Y0469FBIQUSb6VZWF86P+xP
YvKck9372d5OPePGB50S3cnAkt8KhDBeRsvr70OizuOgRw7AUstToEqlkcdUMiL9MwZH/mvZavDo
P/5AFCtYhrd3EyED6btBpkfico5Uq+1SNYDufAR/wuImLHOUj8eo4xJJfUQO7cI2+oUvo+k7nvP5
TYxMz9qLS2+vdZV9mKTswLlPnvcZhEQLfb6yXqHvDI+zpcxeSTFtwHGW6bLI+R4LQFX1Df/YC+e8
aKDBKsZ2IZ3OQ2G8BOpQNb1MwZuK+kDu6dyVlhkhHxOl61Brh2e/AugCw706lMZQPIxWO36ReWHQ
oAsK4wnxilvlwA3pVOfPl4i1cH0RLCXNw5shpccfR5D1gj6FgTJndfBp6ajkW+jDGMBprXpMET3L
nzNfRONeucKtTiEH2P7V9D1aCVmNOuLSdnv1UugdN59jTE20cyK/xcUwhIJwiKAonkCZozPT+al6
CSmDPSt7SupF2wWoGtVk7DhvW1Gw5ONCXBrHqP1uDV37rQ684jHorPBg4SkCRzMZqu9KQSfPCzTp
0T9BSDn3oXO2WnV0ikK/T9Tgv8AMgk5kx8ZqGOJghSKxf+pQsd40wdjfxgjPrgYKZLvIbA2xHizr
x0Q94SYxJ3Xv1IFZLHuvHe5LtKZ2oM7Fl9zHZxMPrfR7Y2rVWriTt4TeOHwLeD9/uAOcKBJ2axuO
kTC3UP6LfUvMzHMaGfIuKs3xl8ziPywhMLOLCPKZDckPbrUtuHIWFUlsvJ5SRz8qJ7HWEwHiyWyx
geTP9byd3g/GfYqkAnurBaYtwvq1GMtyazhquFGdtHf2OI63xtCDxh6yyP6hoK5BzgNA6Vu5yBcF
ojePwJvzU+8U8ZV8430kASiH/InHfK4fnOOSSGxE5TREe0AEv5duhJgCOu3rAAXoR90tvvmVlVyr
WlwaE7U4yk42XrKovL690LyIrCRLGbNMxPgwaIDcsx6V2akh6G9y9Hl8AvXfrYCHDxEb6Yk7Ks+x
if97qU4p6DuwHjTR04URecmvOCijmwwYr1go4fT9lZvFMd9dLDba3wCi544gnZKz/o+qurCrlZYe
BnPKEPrMK89bYeykwzLPfeOUgv2Nln3ueqgFWf2JQn0LCghM8uNgWLICnlxY+sltM284drVnokov
8+ipR5XkOcu97AdmFg0c4NwSFtrM1DAWqtECQYYRJKjNNLGOrk0XYQOGB/2+w8yYSI/jCV7K8kss
mMNMiqUk77ZQWnDtV2UneXgcRN3vsGM14mOYdom2iMIwLADoBOF9Dp/02Y05X+tMNnWwypzee1ad
U/+EJEBRbAiMXt+gGRmUmyJ22mELeCt96bvZMAx2+ivXkf0LzA6/omwAkG2uXejvl31u7gH4QLqa
7Xn27OVYztd2kMQHVVey+qzCqNuBtdLHlRTO+KNM9ewpspzoaJp9dpunSCctgcQNHkJMIjmWqMNb
GwrnolrYflMVV0L995sYcyig2PzFm/NuVxR6GUwxQSoccBwqEWHoF8KmWCSnfva+rvVFZ6tr0IoL
qQwatyjtY99EoeBcsrhQ3GkjfOgDbU+1TJCev/Vk/ztRfX8lC7T+mK6+fU+hABhAKxBKp7xyDuMt
hz7pusKPD2kTDMumr1waPnglh6TP8NXh9CL9ECz8buxWaSODRy1vujuVUb3XdLtYWl1eHmK301DM
7/p12qfIrSF/sir0mlJN4ntcugDADOWcqj59smA1PKGT5a1lUsNQCSE+ir4atih0QEVRkVwXfW+d
UmU7CE25JizwUi0kOP0kN+TCq5S+CM3hwUNtGDj1BL0fPjISlN4ANxS7jamWwUKLNbWPlchup0YM
h0G4r16qDd+0zKSun7XoiOk2cgpGcVSh+oqhqv9TNwt/5dqDu63Rtlnlmsh3aiK00Ir6vuyM3yq3
nK1f9GrDsSLKoLMxB4n6LXcXEuiGim+sKisp6LXerSkb7ZDkHuwJXXgb7GkgLkVTqS8tu0bJIOpg
WtROuoZiH99BxsERyNJKBKd84gHXuxt1zbjRzPxZq/MvqRG8gPjsb20xtGu8JOHQ8Eu/OghKbN3c
QbAhZr1rVaIlAeL3jldgWBJaBDs9GL9ydj5FU4rykIZKUEOPad+Qtz96WUdDMyCQiXSU+RR08NtS
T1HAyuENk/J5X6baoW3QRwjot1Wcfwbu1T5ZEWUrwvBlWUXoh/F70gWpuVoGrf4VRyOMcEnH12oa
PgUtEmmAkLASrP2ZjZ/o95mnHxFxyFE1gHqA0NHkWregtLqNVsPYH6PJWDV14oInmlVd+HDNejRD
g3yxLp5QgzfgnZX9ofJs2E4mCkopHPLSslFoqoL7rkDBU8/a5hQ3xnCqpjpYWz0UULsnSirwc1lY
U/4j7ExzhZv4f0BVgITTsJsSFExko16ltPBvsXLnpZ98d53lRbfg3cgB9WbVIVQJYM+inb4GneF8
a9243xL/aqsyKnt7iTNQ9IBWUnWaLzHQmlq/mUrzHppkCqCnMnZ9zycTnfkToSLAjWgWwsSDcFCl
ChpkURgHfA8pDVOGXHrMlwjRGRauN+irrrGcnd9B7oZmGy8yxJ6QFUQtwHOqr0mX/aqhBaLr0Nd7
r6ogqSQwKveoo0crCwr3to0wsrEs8qxE6eFKUTL/PSh4z8h7GIdq6o2F42r5xqdddFMOucbzg/TI
KIVcx2mMQh0NjE+jVI/eQBoWlwZEXxVjgaJVxs/EVh5qCDntngoHDbbsp2Z0s7WBq/TBER3yiEn9
qwHktEgrCVoRrY5lZ0zOIjaiHGafhA4mrX5teMk2JWIA0Nb7BMfZ9M2ZmCXKEMPSpZO5DHrYoaoL
Tkkds4Zp+tvwcoQkJpUfuH0IONvYPimRF7djjTZFVfff/Tr/5eTdN+XZzT5HP4K6Af83xKfEq2dR
7M/rtOXtHPl5wrHhAaM0OFZ1tWwSahkOwl3bJHGyZTF1Yh2wSRdTNNZLioQOWe+4p5nHkdY8Gquy
fdaRLTqZmm9sBstpNpOrveimKtbxmByVB7VP8+10ybekwqib8TKqw2TFmhNc0mrnGnDHF9E5hBKk
GN/MOk1uoJ40O1uk0S6Wsbka88zaFJHUb6DHIaFQ2DDvpByWXR79bPwKwU5S+XSFrzOoozgs15We
S8HiAx/3iib+rbCSIvpoqWEZ2Q9Kgt+syptuMt0qNxNKg9TSypEbVOo/JOhmr+vtHVDdmb02FVs7
S6L1kDlyVdtoaMa6GJdZZ2ubwB/jXeqrpzRHdw7wgresoR+g+oGDeeDX0dYRE/KPSISsQiSRsG9y
OHFOdx8T1gC5SyETZw1c57q9T4TqHz6OPN7n28RbPrkkfCdqoOcC0nEjIzMyKOIB/HE3JUJBazDs
t2wS7NZZ1OpKgHkWScxNeAgsgLBg3enouM7x51/5vdFEXeEIaB8dRKZFFoEwcPSnWti3Iyz0ZZYC
LfmnGf43IgRlgyv5z9+8HdGi+ZcHrq0RVabVNtdMfe1MqU+fig0vEwjMH493Vhadhwh0wDgYXsxE
pHOzpA58q3RrU9tNFfRziMhH3UmudU4uLCNG63NVFILg3Dx/OykPbXiEw5hUU0mUoEn7glGdMH84
2ngSlk08XfluF2dl+7rrunPP3jgLUIdS0+o6HbQdiupilUZIJWA/Vv1bnPnf2lEhB6FBp4auzdtp
lSkKGGSE2i5WA9W7OnJXGSkCYYptrCs7rfeaaV3Dus4//a/Y779BwWRQwWZbvuutWWjfpRba0DuP
iuxd79fuKobskHGLNOnX0a3MDc6XL7LxTfT4w/LKnC+urEdYMCdd0PzmE/rXieDRxMJZt7TdQMFk
06PgsgVwYV3LQ88O+p9Zcu6wcjDZmCB73g6Tx22g+kwXPAx0KDZU3iTXd4qL76KeoE8szaoRPsg7
KO7LXsVOt9VH/rRFV5Yi2tSF6As0bRpDR+856uuF4UMuRwIYlosNxrt//vgYGWfh/58fTLffcEAH
Ybznne2FoNYdl95YsDO1LwE1LUpOaxd3JniWC1/BeEAjYihQdut6JFXRGvGDxZCjD1hWcCCuAR3O
m2n//Ry073WQ9JD9zm34Gop9/mQl4c711MKpsseSGnQCnzzNky0tPNgm8ca0f6AGRYX3ew9zVqpu
Q7a57iVCusW0/T8skDPbQoP0mOu0ZwuklZBZvCAKd+gOL3r7E+JkS1Nm3xwhP4WWD9/s15z7tj9S
EUGEp21hW98HKhGQUq7cDpeIGHisc/HxhBg00uZN/tcmLrNUFBBnw50dpDtvDDYocG3q6EsXBI+5
S45IUGOVn50gO1aIdV1ZibNq6J9v8/fo81b6a3RRS2imVRDuYi875uO4dEN1wsXrrqBS4DbObazy
e9fSNnEoTvnQXhn//U7FHQ/SMJcHj6l5/oaWtQEPHL77zkD1fIlyZIlAjKqW+ogs08dTfT8UryfX
o06pgI7peXnc9/HfLHIuyLB31n3oHx0NsIqMLPXvr+bfA/3B4vy1pJDxqUjFkdi3VhwvgzD8ESSe
vlBWdZOFw5VZXboCYQoCuoWaPsMp3n4/DOWcYvLwNMg86tQ6Smbo+Qrzyme6dM9TXcFhiVuQD3b2
ZupoZswNS7FPJqw6oT0Mi3ZQ2klkMN4dD3JBbvcThpgkp6GjrrUxz+FL/93AYHXBccKwftdrNoJE
guuHDAovE/nz1FbqySoM2oR0whracUMNNlCfZY+XToEQ4AKcUv8NG/Y+uHJ3XNpGIAMgBM2KBpQ8
3i44kh+QQRGA2CEgjOUcmCtCazQ5cNe8hlyZ/6jz13VuEVO3ZjzA8m+HSvCFrHMs7HeICSCgiLDb
SS9KJE0pqu80124/C9+Rm38/JhYUdhpI/Bfv3dtBq8oyC8Td2VDolz+7iCjfNF2qHqagah//fSiK
yjauU9haYLD1dqjeFSU6H6W2U+T/m7IHtpmWTsUu9sYrZxLn+XeL+Se0ZPO4GGjAr3s7GPlGVQ5R
EOwGI0ycrYV25wuCee1i6IQw0BBNqLvo6FKvulhUlFhaH/FBL9egDaTGT9mkJQodwYgzL6DppDTN
ZRcigNvafbvswQ7sZUrOWk9heZKOTBdN4oVLGQNVExnhT4an9555ovoBcDSG6IiM4BSg6BGXmU9v
cJDOvqdnvG9UL9bovs28CFohC5Eylq3BkLDpdR/IA52Nj3DlhtR8uhee1O4sTAm/owEdLnLVIYtm
jcPW6sAtBnEUH7HdKX/VFspDY6WQrgXmjsxOGZ9CIrYXUET0QHLf3iFDPUtCJmm6c6ehX8sxV4cc
jN8Jd+lxhZbpeJeJJOARdxLtNSG4OWYONQ8NEeotjYjgxL3qrOnBfPUrGWPSiMTtxvardK1E4p5k
6g2rzMTitsqaZ0fisYNKl4+yZ52vjD5OVoaRkRcWhlGjPs27azq5zFaJEO4pSqNoaw0BvpJJWmcH
CMnuMTS9CsXOwttPduwQ6DTdg0xyWaMEFZT53DnzHpzIDlezsvNA+SeVK0tLbHpVHTzXZrJoNY1R
s1f+NN1jRMuXo7hV70y0HPaUFeptMSCtv4TJoR01x+NGT2X3QJcwPxmagY+fnUWrVrXJbRokZoee
Ze4fVVRGK9NLbFp9/osdJ/Uaku6jbUZ0SbEeWqPX2TxERpDvBwt1I9vyiieF0Neu9GTlYsWKCBeG
8ckyE04tF7CDqm+o33trbRTuMeGRBCFgvk6mGLZwNscVTMoTeQ8i8U5rrrRBoaNbReU6G1tjzyMH
VILRVpYN8CFz6upg1Il5D34/RVK3rNZBPj54ZhlvKhS2uNNd+5Pr2NUOy8vpU4iMZ7Ix6MbTuRry
0EWsbCynVWiUbcnmCbdx2WVrq0k6AGnecNObfXPfF8hzhoZWwIDW9JlCj04hAmZRpB8Fuhb7jKqT
3KLImkxHkRZTv9I0L3nWY8t5pALSvuByZj4iJJyd+qEZ6X/gmhDbSLBtRzuujkWY209jPpba2oTb
py1srUO9FMFgB8q4rdW3ohEBPVancWAnU2syKBR4KF6J/De6tXR+sx6p7gUE0I7Uz8ifMaXG6TJH
f9ZfYM6iT7wwsZWvOiMMkxcEyPObxhIVOxhpK+9KLHjWTsdvk2uQVAautctze162N9tpCPA9bnej
LuVjao35rQsffEVBWt6gLxKwz2T8pertaf2PVzEju3OOyrUPJ+ucS1fqRYa0vdfuGj4sCs6aQahO
E1yjeJbHgXNlou8uY4bzQPQh72DQpTgvZWCHglWw7jS7rAL73BnkAElPtSic0Pb+eGbvkjeGwsuM
e58klbvs7D1TFV2wxkkQ2nQcNOoN51WE2sl2i5Whh58/Huvdg43HMzgrvBuZE5Whs7RC2W3dZyrv
aKbl+as1IRK/6AlZoqWIU+Xsk7xBpdf3/fra+/b+eYO6C82NEJC0j58xL8NfQWdEGtGVVtXv2jDs
vphONTw6pRSfhoNSCHonWzlsUMNZ0Xta4Lsll9Rv7Vs8xoExl1T8KORWD/+8GihYzDZVyFjMNM23
P6nJ24jcxex2fZMmnxtB3w0cGArl7aRehBO7L9yX4krue2FnUbCakWcUWuhunQ06mEbfOB1Y+lr2
mxjx+yDs1yZ6YB/P7cKuguRDeDRvKRrU5tu5obrkTW6UdTsFtKl30TkmVjJdiIzqyv79A81/EwXO
XxaQtEnjnaLB+VnRM7pWZhf1sFkm+xnzGktbp2FCI8mLhmhc6K7RnTTH6b8oTY6fQdoUXwy3bEE9
FZ16AZIkeff8Mjv2XrnDJk4T6IP6Au8FMy78+48X5l0+gioYtUL2P5wNjt3ZccvEVLtR2XQ7TZbe
q145wU0c1vHm41EufmVKCdCNWVUwjm+Xv/eHIpYFB62g3LDAbUgAD/S3etmtPx7o4nf+a6CzqDHv
nErraBHgT6rCbdLk1OgHYM5T5KD2NtDh+Xi8i8vHxahzN7qEqWf7Km0dXeHBzJnB9n7nUCJdxxai
nB+PcnH5/hrFert8tWxLfQhYvt5ufgCKRMU0gUs1yKd/H2fGbjAV6oMU6d6OM02J1WV6hxFejctx
a951qViX1XAFuHtp0XgwdXzcyBEpRb4dJk8syu1y7HZB3eobHRXgna/LaxJnFy53NjSPicEb7FNd
eztKCB4VcJ/f0jlzaSDPfRUegU3duxsz7bcFYtcfr96laf094NlecJvGwUcNEcsor59o36xNeS3Z
u7S9AfUzKbSdILWdnSPAHbEZByby8alQ5YbOW78RdRJ/ZqcjZy+yTpdXdviFGMfH8Nfl0uSuIcN8
u4xakTRpAIhup3l4Dm1Tnbbxaso14FK1iGlHusIU2Sa2hjReYptdjFeO9Ltlhc3Av8CvAlqfmwBv
f4CTtDx1Y2/tZK322TRuRiu/cj1dG+LsfLWdG6JoM1js+3gXucURrep/noXOY0DuTBHTxLD1bBmr
NnBzymnTzq4y+1QVZn2SPu7wH2/BdxcF8b/HPQ6KBAIg0drbtRrpaJfSt6ZdC0j5GIyu9okTqG1z
vEhePx7q3fFiKHY7e2NWpaIk+XYoMlYANAiu7BxtRPxj6rL6FX+vgNSnCr9pvlcmSwlb+uvHw16Y
IdwjoCvQXOhfWGfrGGp2LSNstXeWLCdEuOXwNQCyjp5ar10p1V0bav7nf4doVQImGsHJnemqeFPG
jnxIMUvce944xldO2fuKmc91yLFG7oNyCfN7O9hkRr6iRT3tQOaaRxRoRbUKm3iI1pRYUvwHezvt
l8lcP6RHG6T3rULN9L4ui2uKZu8JvHxWi+dsBggBvDwX32tK2HESfOCO1H07ViDjR7mbxh9CF7eh
fiuTcUnjfuNMFUghDQ7Ytefu3S3HiZ8J/tDeubnt8+QGIiPsUb1FDzX77Wnfi9iAtHOq/XD1r3vp
7ThnpwU1KiQAJiYqwZ8fs4jSAtpA2hM7ON59PNT70/J2qLMbppQF0uYYkOzcGm+EGHHu5tfUYRGp
rwPj8eOx3u9bLkwCarSAddK1c6JerjtdYlYIr1U+WCnL+B/OzmvHbaRr11dEgDmcUlR0R7vbYU6I
nmkPc47Fq/8f9gB7tyhBhD9g4IOxgVIVK6zwhuF5LJx3xD6fb49z7TN9vpgXD6yZFxNBnNAOZafS
nvo5i65amb7BrWR7e6R5838KqU2NwGouOXLmYQXSVT8/HD7gsQpaV3LM0EJXPC3O1J3RhEF6h17o
6GwQ8+7tx6ipUZRvYpEjJ3/7B6iLNZ1/gUamPaP1KaXQkTj/BXA187HqouQoVQbsVbuxqbylrWQM
Ls7QaeRWEFJQPMcWE7fRADwSNTfajAhq1+EeSOeXTpYR9R+DwA6xQprSH11rCRpVNH7jl2lS4q8V
hmHpXks1YXu2PLaYaCVhdi+g3gi3N7Q63Ix43SkbKC+5ubLEVydI+M/cZo76x6Xw6bJDxamzICQk
x2AyZ81Z2i/TbOUnzWAz3/pxez0XW+e/5USlF+2aWTxtecKhlWTABusEE0zD2cd9l+jbHru9ftOk
SSKdVMRNN7eHvLKH6GiSlBHKIA72gQb+NEGE9RH6rBEWN/quPqJ3R9NFHyM5vQ8Lcs7dNKJeeZgN
2ns8CFepptfWl2cfaiZBKUp28wXxaXiNmrIDxjY7zpmdwLtPS2cXRNxMXQW/kbX3ZHHffCwwjVsk
dNC3peO+uNqqCDZSafE543o4KnKFw67d460mYXczdG6nOSt55LJp/N+IOhJWZNgK9YzFDUepJErS
OkiOJZiQ57RQkKGvfFD4+I9i36q+lX2aQBkBilaj+OD5QS729MIcT1SG7aK4PUMk62yXdD6leqWz
VhSMri4JaQ1dRRsMkDZ/oU9fQEG6PJTDKT5SJshdP8UQVc2ik5XhehQ7AY1TawWIcG2XIyuiKir9
GYKVxYg95X5bMpX42NXkoZWsgRUHPGmOCq1z8Yf6C/MN9Xmw+cd8mt4waUIafRXHLd9+CmL5iC8z
IFyreOjHfm8Ww5rIyCJo/vjgQEhm7Dz8KaLa8wHLKIZ41+XJUQ96qv2aUe0HsN1rlOJrB4clnGtk
NsuoLg4OoLTWxHU2RlFPLQ6xhX1n3lngHxDy2N2+Iq4PZSAPxvZFZ3+xhJnZ4iGcpMlxTKbYM1EH
3sqTr7mVA0T09lDLIOu/1YP/S6tUAwi/lCokpKRUUcbJEY2/50ZyaKzo29aMGzRr5YMi0uM01vtZ
Pl/u1btejvc2jr8rv+LaBqX+8/9+xOIT9iPo66LkltBioqAU1CcyBV33rCdj8YQQaL+ywNfuYEqM
VK0pXc9srvMt4/NsGW3AAhPubvqh+WkPwTdyiG3QFYceSHgVWfvbC73ohP+3zvD6iCOJq5EAPh+y
SAI/GCtcspuyHFBF9OG9Y2b3UqqzR5QRTbhXhr992hY5L/Va8nx1gedAmn4QsKclQE5WfLlNeiM+
+nmDVVoC6zvqEk/XqnuLFb891euDzeJYFM/Rzl6sLsIYEXKvYYKp4wCKKZhSSkT24KHYWmIFFDor
19sHEG4RlmlArCjqQaFERWEx4Aj7z2lhYB/bAjWCw1gQjlJYbc38aywKobk42Msj7kTIY71GVjtx
4ddq32MtIYwH0iglxZIzEvREHSXYk9f1v3Ev9r/IyEyCFDdwGtsMmTQLTuF0la08CFeO+/xeAV6c
deChepxvjQ6GZGwIOz6GFRS/xkjjw9S8Nbm2Vv28sgfPBpo/3KerGXFHn5abFB8tDCSwgFOfjK40
KOoqD+ipPOJTQJtP7BIcU2/viPkDXHwgLue5pq9dUic1Q4IHCHL9qBvUNBSTYBWfJtWp/mntInTl
UFtJmZVrjwKdFOpFCMUrcLXPp0oLRRd9g5im2lajdgpSQoAN+jG00bEIjykuK5M94kCkYMhkVlVC
KRy5urdAryTZraCRWJtag8+E60Ql6Se5GaR/by/KlZ84nxD2LamESf/n/CcWtd+aSaglRyLq10ZS
GzzlMntl5a/tLRAgdAcp9iBlu9hbo6qKXjXU5NjkFijv0VCHb7GI0vqY+BmiNrendOXk030jrEQo
CPmNZThdOtVcXCKcBoXuYYd6ms0yNommf23LMf5fpsaZnx/+2a5jXt9Puxkrw4bck/WL4aG6eh/i
VETNjMP+h3Xi+e6G7j/jhxyWEdWK85GKOJtFYBlJD9S/8F1+DhyMaG4v3bXdQLEBHC6gnUtlRvzV
YgDsGZmIqtf3TZynrymOESujaPOmWpzEue5Hi5jXgH7xfEV8WrSkJa9sU8HLB/keboMk+e9VqU7Z
rpqcjnLZTAL2UaFtNm0PtjBVxrL2zEyJ6p3hd/BU5UnIxkbKy1TfkhuK8ls/kUW5oagsmt52FN7B
TsJ2MusLTpsW24Pz6Dc1XYmJTOBg0sWPYPy1KZSqXsd3FHn34nc1BdGjCQLkfZKd8TedgTJ1A98q
1zqe1y5B0NTc5EBydYTCzldAUBgOaWTER7jQeHCFmReB5wQq84bkgtf02SnJ1WcNCs/tD3wl5iDG
Inufa9ic+kXJPIRP1CowxY/SCDMia61xk+nFvoy0XzHCD0gxpCclylfe4mvbCiwW8FBQeIDKFpfM
ALukYh8g+NnIL6kRfDeKclzZVFfHoEuO9Al5LXXl8xXFzVMferilxx4yOm5hjr2RYc2tvPLXbjLq
7sjqYFHC5p3X99PO7Rq5bg1ZBEcHcZKnVqSh5MIpG+9NJBPWoPfXBiNGmw8jeTpVyPPBytAiUkZy
64iTYwNJzP4HhAvNG6Vdeaiu7ca5ujc/UsQmS0DxEPHcZ1OSHjkK25ybc2qNv612hAkDr6l0SNNa
MX5rY/sPWSEflxoqxNhUUPDlpVzE3B3CY0VsKOTJmflDbqZTFkXeWEnvTdeAsvZxQrt9AK6tqUrb
AYkLnBspB5yvaaunHWAl1jQb/XeuIEwls/AEBbv1bg+0rGF/TA2kJeYwnHIFaYvFSIoiqGlKybHt
9J0Jly9rsp2M9GKrST8hcr/g3bhrQxtx2LV86toLCEBcg85Ngxk4wfnQlP8akHwtu3TCbjAKGn9n
5hg1GGFvfiEoUfe353olsgIywGJ+yA9q9mI8AzNzSSjIIRdGmYDQwBKaTnMWlC6foi/w//bb50z3
uzUvmWuH3qIMiVoM/xHTnU+0CfjfxoBCMlZ8xReM0/Mtxt3J9vb0ru2Z/z8K4iTno/Tx0BCoM4ox
It5oR9Evxv3uE7G7/8NAVGPA5fI4Xoh71FPXRVPdwggRzvfQBr/WoVd2l0+/bo9zddk+jbP4Xjjp
6oVlN9KBooW9N8e4P2ZDsca/unarWIA/wGXZGhWLxfUVtLo1+hJY49SB0KYOwvymIBK8lzsDfQE0
nGCdaeGmota9iyhSvt+e5LVDMItMq2xNqlxLpRSTdl8UxmDLS7k7icyMtho0orDprA02v/9D9gRX
Be08qouQbBZzpXUPR0qFSqTEDejyRAaQV+NJrEtOu7Ibr82LgIFmPaU0yiXa+W6UcRdvpZgnaNCy
u9KvfufwafE5OlSl8nZ7Ca+da7hssPXg/8+ovvOhbBQh/RFk4iGqZcsd22z8CyZRdq8qUv0yRxk7
1R7XQqNrm9O2ASZRRkOJeHl5gWSWC6VD2Vqt7cotldHy8IbRV568q6vozM5qRNJgrhYPj5zok9GI
GsqOaKAIp/2vCfuenKbjRu2rlXLwtXWkzkNcTSkNIfLFYL5TjmOrZMGxbvOtPTXABGr1xcn0u2rk
LCCcka88c1dfn89DLl4fma6wEpgMCS9+prGFWIeXDNwmXbWrU5ksOIkM4Lvlj76N892UVfqKuMK1
a5MaJckRy3ypvhjUZtlMhhEetXKWKxs0H9JYc/Ida81s5KM+uEgo2ChUTlCpIIJZtt9BzFJOMRmK
KrO6y3FEfx4rAQjZHxF2HUibn0Xiy4arx2aLTTug5dS1c+H8bQin+4mjX/PUJgnY8Nn61j5CJXee
BoT/Z6fF2A7hFTX0Q5Eoad9Vs+bfRe1Yn0juo+/6COO9tAfDSxV1eonTuj35ME3+ipH72uuBLb00
ifMcDIb5GuEOvmtM1EtcJaXNwspFX3PF7iqkxa36oVHy5q8qzOx/8i4Nj7Lax18krINmTj7ocDf1
1QkqdoVrqwdffFShcETWu68kwfcpMhXcn1pJNjex5Bd3khb2j42EAAQKBcJ5x4wPxai66Wu3CKL+
Lx0yNybTMXXPbav14Vs0Ndq/+KIW6dG22qF6kCrd/Kvuxw512DKZnsswnAovGPQQ7KvSt9FO9oEA
kESJlYzhyvEkUTC5uamdUBpYxNm93IBymazwWA+VRXpi+PdQ72oUuod+R7Sxxnq6ckIJfBGOY0C6
IkvgX282GCchTHuUaMW5TkoKYQLtjydnH4b+3wYmhytv/dqIixmiO9o1o9kzojokUOTsf3lCT5gH
xPhQj/+KtP96+zJfUvXmgJQ5MkFaYFDIlnPM01YgkQQRFG6Aumm7+AXb6HuQ1S9Wq74KmAoNIvMk
qx7iFds8NFYeLgq9vBefj+ns6wk6Zr7WYUFRlj1/T/RecZA5dLAISwfZ432O3T7u97XTkX/Tu7+T
UH5A2C78maaO5CUyWsxe7YjvRYTeF47uoOMLHeF/u/XUuhw2pjYG3/0y9Ykv9M6atSFCV5nCk4as
vKfxJO/8AEkQ244q8BMFvQS1edQkLXb9LAsfotBQtjJyXhyu4jGJxTsOw2/F4L93SUT3fBqbXS4k
Henm9hE1MNsLJJF5UmdgISbBvZaSdgN4eeAfWF99aRo9dfK5RTLrR6Ij953YmNWbWgfvv5TF1ih8
4Y5R2e8bq0RaBnXSx7HMIPBksfOIXx7u5LbfoDeil8GLnZGgAMEu8D5t7PiQWbb0KiQow66Uy7Hn
W329HfJQ3+KyKQGb7WmN84QFwk06TT3UKFF+A4Cbfqu55Z6USZMfKi3sDmZd/Cpwz/6dDNB/JkwN
NtaQi78iDU2uIDOqw9iqJVwKOdhCVqnvHdTh7hEvNB8L4pIdGCNtR+nO+HvIM0gdliIA3qEsJjVq
uTFSBNNy5BBepbjp+Ir4YbmhknbfDCezt72a2D8qGUKvlZsCB7m4ewBROm7An+eeXOjTLiuQckCY
NX2wbdgXjpJSHbXNuymThSuoDr9Ldmh7XNtm6GbUyjZTkZN3aG3AT6CoK5CKRsiePmOmytAQZmns
XglCt09855+wyPpXMRqdq8IG2WrlOP0sk0ZCSgd1zPcskJWTqlfGFu8qcVLjRLrrkqG7L6pWCt0u
MvtT5wToVAUKNb+mjbOtBm3F7VQEIWS5Sp9SuzBT5GQwkK8LvDJo6DqW1+aoWGm1DQwtruzjoEz9
j9qhyub6ViG8ZBbDmtLE2Pe2jtqQOQslYOFdPVtTrdwhOx4fhM4fAenBr85w8n3nZ8qrlQA1yRwY
qDjtBNLWR1joX/ywUOpsrWZ4lJAoP5rK1N3zxFWPQdVxSFQxoN1hRb35D5IzZukh2Kx4vqOiuNmj
jgulrFapVVux1w1+inRH2vzw4zp9ayVkydHZyV/HOBu2k+qP3hD1rVcbvDgIlYzTox9E5b5LteQw
SEN+kEtTajapjNR4DZy7MBXnJGxHvxvh5h67bmojN45A1vZhnJ/sPsN+O+HNGuaqbbeJmtj5ncdB
e6+gO3UypuC1MxsAfXbpjvVsRpwqYo+CYe/Sr3M2gxQGz6K1afv0/o+octInJ83DmT2knkLTf0VF
sUGtJJbYxMiKTsivZhNoGahBigdhKTrqjW+4oWTS86wjxU2Kzj8GecvWhO1rKY3laqH8VwMFfJOO
rbUb8tjHmjh/y7sY6lCDWDKV6YPeUsUoNIf6STsZW0BVDzq2Dnd1zEDSEKGNFynDsQq49bHNTg4x
ykJu1PU9qm/GlO9rUEtvwZA/JHHBDagE1YOdNs5D2qpfhwDZAKdx3jQTHT4FsWsU11CfD4su3Sdo
oruS0z2bnbmSFSzzOm5xBLPor883OXYDi9DSLFGYiboc2UzH75+tICt3eaaWbu4EJhI9lr2Jivxk
Os1BbjPsE28/Y8uo8mP0GfQ4Z3WgHhdvSD4HaEWMpHKrFzXiToO405UpxUEe2fg/HgrWPxUE8JUq
+fj8hH8q9gWhmjjpYNpUw5PingKt8q1RBg0hLgTlVwL2ZTjAtEhU6baTItCdveAoi7onL2CXCQSX
PV4/0wuRgd2PuVzDqc9F7s4327+3Z/iR5ixeZEIehfIJnm/IGyy+pQRHLqgh3RwrrUONxpJ7fO1j
pcoMj9oACr1VYptvlTrGJyTDjbumIDH1gHaH/Q7prap2u1SGJy60TnlBTszE3yAKjNKDe9zh6Btm
wTdcPnBPBzEG2ZhBjEMel0nqJnqe93+8ihS7TNqLIKPx7lmquVk4yA9g4hLU3HRCikgaNhnX41bv
ch8PTMk5Nka4RgdbJqx8OhxG4LdQfyJ6NBY7cjBKpVGVkgti6NqHUAad0PnWuLv9qa7sewQf2Imk
U1S5l5vRtJJBUrNOArGFRBgiqPaWraIcq1Rfs7P9qLoudgVj4T00Ny0NeSnwHQ1Gb+CELh0HMgAd
YVwllTCeNzrlzkm69BkOctPv4jiu96j5NIaLCpj5AAG+SaDlVGq3IaqvvgvkER6c3I+49jvtZxyL
SfOCCCS/54c5baUypb6NXCyi827TpO2Djhh87MqT3Z+gUssHq870V7ir7Yvqt+mjFRpj4sLq7ncU
DlTfFYbJ7Vx2HVRmlJsCycMvwfzSp7An8dpUitrNqPg+Ci0wUg8NA+V7GdlGg3g4VrlbGAPqP2Ev
94+SI4lfHaJvBjGlrumHmQGYbaxME18RQleMTc97OiLNVkrqVkW/q/Ck2Mzu0P/tLTerLfuxteO8
dyEcg2Ib6Ry954ZVv4qhSv/pskp9wLEBC8MJvcO3qa7M4zhAYIYk4FfHMk6Tk+GPGU+lL/2y03A8
ynJt4uHiR2u6x5dXDYeENECe52BddGMtH6Z3kifpKaqdObTVUkXbFHbQErEEA8L/hVroj5gFD6N3
ew8vszpOCj2nWXYKlRmIT4t6kuNEONFgFX+sKhmOq55RqN8I4g/0n9JBUzaqnyvBj9uDXnmuaAVT
AKQ8QDF86TaEuKwgt2Ezi9ipDbp9ZZu4kg7O7iknzb8b/XwwN01ngLfU+36sTvTljDVPhiuXxFnq
M//9p7ck1GGCU7dITyA6Gs9IU+2A1lC9UnJRPthCi6NL3Zg2G2pUGm/XvBqfxklAbIdDhU6ZjA75
79GatF2EmuMm1nzxLPm0G+C2Swddzcz7ihw/dQ0rlaiCGfFzPIiKYCvLZ40+dcuOHzaTZJsPetsN
j0EYBXco0euoQKfVmw6l+AsC/XjBoIl9MNs42eSYLW18NSvvaT8ohyCv4Hm3sXJCcs7ZjZ1j4LQw
c7lDjInNcioPTunUyLAF7ba01RQF5cIpKSqY4hQXc1RoxShrk9WZv8CoSqRF3CBOhKBLZ0eIyxSW
sTdBUnyrOzvx+sm292NTYIWntRqQNZjakS+j8TGa7UHDdAlb7ih/6lHVuxvqDgo3AkzboajsjQF6
e2NpZXkkRSjuTCey7+Hsw2XPnWlf1XIVbutaiAPg6n5LVPBbxrvEU9ohuq/QCfhityL0UAA0Dr0T
v8stCS6XSv3i+J3tTjFVDC4lay+Z/XugdRFiwKRp2SxXN4aydKpMLdrEqZ685JbAlyencVPaNSqj
AZi7oA3VLdet9sWhYLhD+U9sGzjPrhKIeofloA8PHaX4cMIqWpdKGBJSg1yfNqUbVBGCXY0hkptI
he8pxvA7Dbkku6AkfmrHyBvMtD8S0DfN3hBj+IgGgPNgK8LcKk5XbZHTIxoJ2sF89FEJ/u130y96
xEPhZpYlnUpzQis/V7ociSbdinZdDU0YpLcZuIxPOcO0xK6v22iD5YHtOU5hu40qnN9RYmXvdp7a
m9avhx81onoe1snFvk/09zqP7MnDuDn7ux5a9KbK0X+1K8l8qSel9yQlp9MUgRt+DJHf3ICzQq+i
zut9pSTkGokZecJu2w1ASWflKb48y1ygkJaA+/MYI6B3fsYKoVed5Zt0yhH49ki6xgMmff732/fW
XAA6P8mMQuGUu8vB1HiJkSY90UoLzeNTTdtpn1O5/EZH6LtsttoJTMGwwZbHcINi1Femd3lhMvAs
NGQCBcOzbhH29pmJdmbPVQX8NL0D34RC4yi6Vzktpa1SjephsCsVpY1QbPyItuLteX9ovS0njikH
/Sk8gmjSLmJSYB4BTZY2OXV+VPdertbqV4Q2omFThFJoUR7L/MIN01Zr/sE4N/g3MapGoY8bDD3R
Z2Y9Ya1b4nZdDSCr606J2RmxUxjbIipTbZNIqE4eetkoT4gSZUirWklQuXGgiR1lBPvXWKlFudeA
4N5JMLle6WTmNgqxTeiZ2Iz/gOE6y7J3PV6zt+d+UbaftYIMXYdyAF3Mvmg1chCp1I4xcxeUNpLJ
mp4DI8aII9X6L/IQfpELoyYt14ydOlHYSqup/nn7N1yEB/yEmX5lEkQz/2XTRysLSSsRzD35SuDv
uq42D4Ohok2cx+3WAIl+6AN/Zd4XgcE85ofeM0xxUGiLENoMhwH5xAx1zULy79BzTLcyNh7wPOJu
Q4N+WOn+fGSJZ3tsHlDDvR1XSPpMS25v2ytZYjRtemr0IDog01hs4zEMd3HqvNCfz1woQyPebZKP
s40sbUKrrV79BEVCNa1/VbYV/mnmMv8gPHUAYPJrIE+f3ymlnWVFauXZSa0bCDRJX9rvgRXazzic
ETDUVVm9Kb6DMvvtr3115ZEfpBUGXA6S2fm4WmGj3a6U2anU/eIQxlV9BP7k3IV+ED7QCRj2t8e7
uFyYJ2UDZZZNksk4F/Osha32ci3xpWM/3Cg2YigJbvTWJGdvoZK/SeUodrY/IfoeaM4K+unq4LMD
MJRQ7pdlehimFCCzkW02lBNCTX7eeV2BXwIy1dpvC1lQry/JhRHUFvvSbv+4njDPHYwEX5hcn1zu
fK3rcUoyTSfwplAZ3iFG2z1ncvTSxu0acuji7dBnuhvvE/1hsLzLUr9J9CVNZCKnjpT0IKp42pB+
+wHFS7t1MKxRrQ11zf5giObv2x/4gvrCFcbYvD1AFa+Uhwopo1aaIYCX2WZ3rwQlsGW7CISzF1LG
uTEUaypw40woGSE8T72yxdjepScffJGrsQwPZWXisNNNMqzq2VZLPhVwkiMsSIb61+1fe3WhZswz
z6yFEsNiO2ZpXcty6iQnnTLhl0bHYXDqQ6V2YbbFd+gZ5I+U95F9skt9hSB/kdDP60TzGbMFciEA
+ee7IcfcCFtGvpHcRQZkOQLIv1F4nhjanFZulwuCxcdHAUBKb3SGQixrdnIe2igmsfXiuin+cuAo
e0nkaEfezHpbO+TbTasY7hjIw6aFdba1emSbN22ZYP5ho9lxe9mv3DpIGEL+mkUwUI5cnIQpKFpb
ypg7bnhh6fb0XLeRYrYe6k3Ga1pA+rg94EXINi/2pwEX31nnUbVEXnEgqGA90Rj1T7WZfL89yJWX
E7LgDHDkD9psi7iwk8y6U7VofsXs6l5WBXqCKsYeyB0HyE1NdjTQk2lXtvC1mAHVHDB0HHcg3Mtq
jYNGY5hCqTsh5hAb5Bp4zaazsW810BqyzeiutpSa6ofpI/hmUIkRcmD/D18U5USoHfOlA7vkfDcr
hR0qQ5GywJNsvEalUv7s80B3Z3cFl7rQn+L4qLYBCaIA7MAkuTSmmFRJaMgGZae8QeoOcJj+mBeh
/nebVYN3+7NeHlQa/XxQamGAWKlOnU+NZqgvW3WXnSY/cH7XpRY8t4HauzYKKv/DUFCjVUIhZnaB
GRSGWgxSwOvYSOGwd9pW+oJVULJTMJJbQclfmxUYbxiY6sdSLkKuoO/NXpT0YlUlM745DlgBHfE1
V26Df2+v3+Udi1YGePxZ7mGuby+2hjEqQsrDIj0JXx9PQOkkz0bcTpKTghYeDkJOI45xIq9x5S4a
3vMemZlG4JfIZS4a3nIukyRmanrSEZQqXCPBd8IIFX83lHX7WFTR4EaOBIxcz2qIgiG1EDwdaAJG
a/LWl9cPv8SZnSDpenNY1fMthON1Jid1nJ0oZfg/Kr/Labgl0E9WTuHVj+pwJMDdMfNlc8RMJkCX
AOFPIwEkNsL97z73w7daou18+6Ne3uBzDgwqDOE1coWlgofS9R1ZOUmiPjqON5u30aos8cBNpPQo
DUO7uz3etZmRFgFRpjk4d3/OV3BK8iBqkVsDyTdgKogf0LZBX8ZzhjRZwfJd+1gk3ibqysCu5SW/
XnRq0el1lZ2Qxy5flFA2DniFr+HVLx+LOcvm/ePFQPV8eWuHSDVmYW6kp6qdaIW3Y3MfY8H72KJY
sMlhOeDza6x5W6rzqT7PexgV3zhwGLTPuMzOl9Gh0Rhg7JCeQm3Iqg05maATilfS9yg08x/VGDeU
AOMufC3wuKnhAwQVGpKoPwJWkqJ08OjomN1dDqdaPqqRUbzZkToYjzQtdNLRImcy+TQ+RlMiCpf8
3f+XgvuMvBpslQAjT6qVgPNiZxDTqLRF5niT4+4szpZeS3Esi9482hIGJDKY4EcbAbGHNqy0l9ub
8PJGQWJlRqrPj7w+2xWeL1/fKLEz6YFzlEBORPdpVdtiG3P3YDIX4BB+GBO7+hqHEN+pb0oOVBQ/
RPdojOrUOgWjOWgr5+JKZMcXpWZgwOigXLI88olqlnqgcDDaHD6Q29ZmjF1QaNssdljV1G7E7NIR
lU34isUGMqqOTUxOb9hEetgc8BIFTVKuVaLVaxfEXEdw5jPEO714X3jy8RC2wvxkCa1s3CQxRgqS
o138CEEWPI3qKD8lihgRQAMz/i3IRtFu1LHRnjKnR6GyxGXU2PZK6zQuknjFIXEq+QQtx6Ia0qrm
T62N6pdpAG/AcwKkzhNjUXsDzhX2FojM+M0fhwKrjdTQJbdEZCFZWfpr9wSBBa04gO+z4uX5ZjA6
Tp5kTtnJCqM8dcNYjX7m2Nz9dXvTXVlIwzB5plFqmIml80XyqaKv25R3TXn2dCG2PFkmYJpKrkdX
YGv/xY51bXt7vItp8VSzk4Ae0gCE5bK4Iniruwp2knGs1TI7lrXoNgZo2ZVRLqNWsGhITQLOQZAb
MerF/hA+TzYUSPOI2Cq8owrzhVDKQc3kuRPulYwXEixE7aEngmWuPsmHgv7hSh3oylxRbsZ1DUAa
hbelJgGYGcI+tFSOQd/095IhBBqusbq5vaIXX5BbA8wdOALkNTmni40yhbGWCoSqIF3FvQcw6j1M
bHynwnrYt02rriztxcsCr0wjOiYCmEX5nXnSnzaMsILUaarWOYbqWH6zTex3HYSFYz8DcQYR+RTY
xpox6UWMx5hQaxEPpXHMdOcl+DTm4DtBzSdzjqqAysp1F70JwF53gxp/z9m8d4OkSXc1Tb7j7bW9
/IIMTBEPdtSsXLqcbBTF+gikzTkiwqzV+JMQW+8LJ+1+3x5n/kZnDyexABeZjpoHLjZI35xPUM3o
xNpisI7Q9h2P7vv4JPV6t6dXvia8cDkl0ifocHP5dU7sFidD09M+HfUCFLKEg4Ecl+bXekp8fyWC
u9wm1Pg1aqkf9QDUy85nRD/SHhtzZO8HZfauF85wiKUkttwBw+uXJkuHRxUX1DXG17WF5LkG4E9U
TmN2sZBZMqkTuAXzaHWTulMR1d6MdjftLJ3O8+1vdnnuUPI0GYgX+woaJIFy4kyZzqZUil9+4uNp
1/a6Z2q1dmwsTDNuD3dlZljyULrnPqOiupyZofaq0hiTc8TKBmR2hYbZWx1K1nPah0mwMrflgfsA
88qzViyJlUU98fzrhWE1BmTa4bENtekYABDaoLgYHKjs6F6SZJmn52Ag9ViXvT+b5sfIKB/z6LF5
LiJ/RG9FkgpaH5Iqgi2BODxaqy925ggm4vZQyy3631BskznY0uiBnU/ScNARLasuOEIF+WUHuqAb
m2WuAvp0UnXs7+iK3h5x+Q3nEZHioIyjAYVGSvp8RMsRtTQmMWY5Mm5eocCFJqhU4epdra6UpJa7
87+hYIwjx0FlYSkw7AgpNjDrDVB9iqOnQOubLw2eQ3uzHwYvr6c1rty1xcQthnobzKGZXnY+Nb3R
eFgVeEOZoh3HUf8+Vd2vmIYsMiBHtAvXRJeuzo/+JZ0F+FBM8ny8RtKD0swg5JqAhHfw/MGUArzc
dKIW8Lyr37e/3EVL52M99dnGCSY+b9Di2sTXIkNMCtZEQnMZ/7jG8soGXTKcYn2ENUL7K0TIxK3D
odg7Q2wcdF+Hn0FR9E4B2uA1ZrDm/DHvls+PxsdP4nQaM+idGG6xf9u+roRRhCGss8gEVhe++nK/
5rNxdZ0/DbLIf0Iw8miAzoMEWeWGld26tt5+CYruyZnCFUjk1U1kAk9EkBw9LWOxiRq91FKc9MJj
KYBc9crwlCr6vs61bR/jSZNp325/1WuTg6swHxBq1+SQ55uobHJl9EcHVrewzWJfGGaIe2CgB0Aa
MsJBDBxACd8e89octQ/XZtgSM4bmfExF80GmJKl0qDVbbPo4e23j7scQyS8UX5/scs1F6OocbRLK
j64rvb/z8Xq7wEoiwCgFNTwlAZ9TNrsA5bVvo4j3texQVbk9wWuXHJHSTIpkTEjQ5wPGWlTqY41J
ip6FmjeJpAZSbnwPHMvf3x5p3g7LAzBL5epEZvRYllMrO2AoXaJIB9M3EQcMBaiMKi4KfFIN+2uq
yu3JCirFq6V2/CcLInnlUrj2SmIvRHEAtTsK04sDKAksFiZt9qBJVDwiAifYJGMaA44iGq3CVoag
UYsn/K2Tlbj0olQwn/3/8jYErQD3zh/hU0Qs1fgz1zVDO8NgfNPHoL9rwVXGW7Q8q4dedMGzI+Tp
d6VWco8/h+K/xYUYJbcqk3LNau7aFiPJ4ZGZ1QxlbV6nTz8mUAVHNIPB7NjFT0nV90qbfQm68O+g
y1faWtc++Vxfor1Jakzyfz5UPEG7Q9AD1m9gv+c9RdV6Sg+i1zxd5HdO1G6DApM2xfJXynbXdvVc
551jPedS26rSdBREUkjvbTZVQNFUC5dxCXy+hUTr7W19bTlpolHVoN9C/2rxbcWA+zVq2sGxKVDU
jnzJ3pZG/bew6hyoWGWsnKJrFxIfj6uILuGcX50vqVDHdAozyGljU6kuDPH7tC22tCoCOLnThqqO
d3t+194tip/UkQERztZ35wOaiQhlAOGQR5EvxBqorIPZwZWQZSWKvTIQRXEKmbMiGOnb4uprTZ1C
wzRx1WZ1dKdCf/RE0q0F5lfWb1bRIFqeAUWg3M+nQx1qapxpkA5DIL7LNjqzkf9zSKKtnJWHLsNR
4PbyXTkCZ+MtTlvRTo0e+h206Sb8Sot3H5fqsQ+yY6hkj1EyHpNK/y66Py6pcOWcjTv/rk+nHIEQ
OS2k+cqh/+iBOQ42WDh6YWNIbqhRTNOiYywVD3rYneTgTyv08+gfrSSSY9gES5UErez/j7TzWq4b
SdLwEyEC3twCxxD0IkWR0g1ChoT3tvD0+4E7u02CJ4hQz033hDpGdcogKyvzN43jJDhAiZ5KX6rA
7cLbWnbNvLU2vr9TG6otlzOwleV9p72fqDXXLQxevI5rPZHgL2PJRCALztN4jo9Fqxp7Y5Srjfhy
alDuMTRXGHeRFX8/qDw2c1GgqeuPpv5TiaXHuW0PCTS5NpIplE/98fNT9KFCtiwo8oAcWWAUWGis
Pvu4LPVaBDzxVKlo/VLWsIWaoCU1lWF7oVxoSGxQnNNxMH3skzqGXlTYz5//iBORDpw2tyff5iIT
tsqFZLUJzTGWYK5D5ah32VDrGpToIKuOsSaDyRgku9tquJ64tU3kS2SLEhYR6JVG+uYcN5Zc40TT
Rf5ch/JZD+PHN1Pn1q4baMdZJu1px+h3FT5k95/P9lQ44gHB6wEpB7Dqqy0OG1NkyIyjgZcH/W02
55WPeFO6sbGnpoe3yPJ8pkqgrbnNeQGVDT3hhLjaXtS6cyec8jKT0xcUev5IdXqR1frGNp6a2Nsh
V5Fhrs0maweBEF1jjKrbWr1xXSQNXLPPF3A5kqt8z7IMFPfJLPkf62aErsexKRwR+XbhKB4upZdK
OMz7cjvGnhyJgA54BvYF9KX3XyN2W2jE63yN8lB3P7S0SV/MwHou6vJfKLzxtZPJMMgrb/n9SJGt
JppVIQ4RNQNnP5SvIBjNUF6yDXTaiU1iMhgILN1A2tarqNa0Vt0kQxr5AjrRpTYWptuARD18vkUn
wti7UVZXbtVUxdQgpe0XYaJ7SEDPsFyqRzXTbgsZNStlMs8+H/HkvKj2LdhG3o3r9MVKIrPVRjv3
pd6uzqjzyX7WmtJf4hmIF8BlnUX+ixhN6fv9Nqm5JScRoCp/pJYEXSfo5Tt5wPkcYw7WfOOgU6X5
eNTBEVLyRoqF874+6pWRxmkpmJUeyuIqNqXxO1zVaY9ZNBpBAnR823a3WifqnRWZjaukTgSX27mN
IB9IOopvod5UO7hV0bGNtXtY6/Il9vE/tC7rj92U9rs6VJIbq67uAdFMh+X/16fFeZU0PKL6+qkx
4Aej5fYTRZFrBY2IsJ+uGl09T9rgHmie+a21DNSmQTOOEJ8RuoZ7IQ6zPsyH0KhUl5WEv5c2mke9
XtrVUSxfFXoPq6CEOKW0WvAnHCPfLDBX6XihHCq6x15ZgtTQ6uBr2EYDXNXqnEOauhCmh2OohT+S
YFIA9A+tS90L6Qlr/F4Ow0tkO7cYwOOTYjfKRaGru9pyruUWdfXSht6V4zHbQDnosjndjXXyCzH0
7MGEKbsLhzTznMK4VM1EcbmTHE90SYTXCtRpuUZBoy+OgxZ+a0r7DLZv6IYqNMa+mp6bYPhO1lLs
EPjCOMqSnqaWqNePzpciFpdG1DzaaXFhzPJdKTv7eJT2Wj/E54PkfB86+Rsyw8VereHvh7MTusjG
3M6zdTk54pccm5eJ1O5Alf6sBueqHDDQTCsd58LQNr8UBq4QWG4PLoqY3TmxkqJigG5APV3FY/pb
DCwasgayG+HYCJreqrxsHmTMK9ENMJWwu4nGQQKIHBycbPb7UfuKnlLs2ZHMhkVtcMEhS1zTiL+l
47ITZX5hlOMvzFtuJAT4faQ/budg7M8R5u+PeSr3B6UErGEmJnKYdZ54ZY8FkDZBMEHdOIZsYXcU
WgZgMWHVe5Mz/QhxddyZDXB3ISfO0eRkHK3Zsi8SJxKXTZfcypnGc1Kv5Iu2L/ur2aAXLganOxrR
1NwY8PnPCitoXV1k416vkT9X1FS+zKIkO0dJb/CU5ZQoZewbxjweMDR0MEIsr5xZvdEy81eDA7HV
1voZhMDvIh4aj+hYu20q5IME0XQ0Y2D6TpFdxHLEPhvjg+OMhStGE23sgYLjpKX6mWNnV0Ze3iid
fd0M6k8HiqvsxSoU8ijunjToBEecOG03SZX+yapRc7BUt9EL64xezTEOp/AWtAOeuZ0xoNgzAtdQ
ux6zDHlw+ViRZOgDZa8K7U+DhoiLgPut5gTVwW7M+szCKeVMzGGyk+2U9jTsFS9SUJfB8+NJm7Sv
YTTpR5Em861e1QteVrE8s8xv28y6kNLyi5q11t4cMAgWr+R4RZ/dOO/zhVz+3RYWxIeIvpdUnlHt
nFzgbMydQ1HnMsq2UzfedB1/nmfhdA4UoPSsqJpdjXe6m5py7Q1S+NsqEaJDjG/YB5Nc78zWvB9g
L+6LKn5CQQnq5iRh4i3BoxjmuyHUzxDULFysPHKX19dZGMR7ESTPOGYeQZWjgqE0+sEuJRVwL8vi
IFOQKfKXKCrOtEmJvDjPLDfTp7NWHiY+neExjkXgdnYeHwFrXsSZ8eSk8XfSTdi79eJtakgoBZda
cCYF2nUFeHsnYGldlVkgH3lV9V4A4RERibY6mBaRrEviHwGuNVwC6QGWzXNh9l+LKti1BUyvuNwB
ia+PRmV/6SfnvLT0hqS6vkSrA+lYhHncUsd3Uxv4EK2xnN0ayK478sxxRQtbszdTZWeJ9kqlCOul
SaQeuli9IGW46NPhjx6p92ZSp7vMQO0fArlK38J4rnLjNjXbHkZYZL1YsvRSFhA+ISx8+/zmPZG9
2+TQFKLAnVGFXpW/bKvoZ8cqC5/NnrCjRfYt2aOQRAqNRblOiCzVSNlIME5c9wy6VJqoaKKQuco1
ZaNOTVrQhS/iZPIKO8rQchb6xgV8cmpU1skzFzbpWu4T41d95AGRL1ri7RWsXORaOkUGHzbWDZTC
KYm3eN4nUs53N/4qc8p6AYPRdBiyKR+SwUCrHYqEU/36fNNOJGiQvbh7ZXLAxefrfSKTd7k2xr2R
I97Y7NEwv9Om4So3p6u8M/dqPG9kZ6+HYJWz046l3bw4QdA3WR2SOhnJy3KsQCQh0OpQiq4jp+mD
ByXXJ9DvcK2ktlHOzWjI/hhxGHCEMCzHrrhI4xutDLOvkzXChRQASkxPTgpiddtzC8fCiFp34ApN
PSzLgu6YJtzuHtAwYwtjcWpzoBAh/EzBnrLcKnkuYjNq0XvP/Kgz5p3VJeoR+VeBaUz/twoUS6YJ
jwOtMSgzvE9XG4Tcp2b33ZT5mNconhQjl4WTRk8JYEx2n5+FU7NaepFgDgyA+x/c3sbJGqSRWaUS
OUHd/oac9aNFusf7fJwTT1K2n0IDaQjHzlqdgSJOgNpoFbpfLWpx+ARHX3sEymAXwnlzTP5hGwRR
0IDRxqPn5AypbOrgYiEuO6tS45jKbZpFSM/2U2/tsxn4oBTfiyFs/0VYoqZJYWphO9Hhff9ZNXFT
hGpbZ342KdaunmQNWaDJ3pjOyYUEX4kDHMvJMO9HCWJpksaA6WiFOh7T3LxH2UdzO6uDsCfi/koN
yhSxjaDaQImdirqAtijWwqv6WFSo0HsJw7nJ/CaBvTYbypepUP5FG8F+O8hqdpg6zRmq7ZkfYFf+
xSkLvu5Aio50yM29M5r9Rmw6FQodyjAmteyFwbIcnjeFoKAirldRkfnxaPqKNjxaTnFRGGOy3MMh
LPVuq4Bx6lph7zC9wXoOBfRVjLel2XJSMIW+GI3RnwqLgjRq5Dujxm4dnVuxNeDJ8/9mwNUUFdGm
84xOlM9LsSBWznvM3m60uus3LswTAy2EOyy6qW2h6rGaWZJRfO6snqhVaApdprxQXMy6QTAFNXDQ
z+PJchBWd8q7wVaPcasryxRHE+LWKHjQNBdQ9h8zR/wwYTQ6mXKsu8I3yYM24tjJSQJtXeCS+Aeu
1Q8GqZwoAQwZjRm8YpxZ0S4xoGpd+tZbSuCnpqiQ5xCYiV5AjN6fTQOmWgKNMKVag3uKr2FfM/uN
ncMptQMt+4GNu/Q9G5pBuUtFOKoPozPk2f7zdV4fVzBpC3qc2hRvaWRnl3D05gMZdaUTEn6liJ5X
97mj/yzRS1PJiz3KEH95Fy1j0ayhPCUjogGx8P1YhkUvyOns2VeaudoFY93B6xl4a4dbLJh1EF1w
rvRrloIO3Hfuv/cjORBCM4Tf6JPIZvAlMgCM7CsnFI+LWtN4pJyhn2stzT3YVWO3xaE4sab4n1Dw
oUDLyq59j1ITJEOG6zRfZHARpvZ9kQe+pAwXqMxoG9/JOmovM12QVK/w0wWv+X6mU4DLwOww07Ee
SWCnMQ5M5LMptW8MdHJSi9+CpRjAeteYQqPQWtpg9ugDuIvhuRSYftlJZ12oRTt8odHw868PJske
T3dgmUAb1iDiSo7bKZmKyS8UjkiS1w/N1KO0FlotLP5+A5Vychn/Gc1aJREodIY1VAq2rBp/21MQ
Hsp+3PrW1rFl2SvUGGiIYllH82m1V2AVtGF26N6NTiOaSxWq5D1+OWl3mOdWiza+ttfuztsQ+joc
EgN0mOnYs5Lvj4ZWq9C/mkr42ImkDzpvqn5HVo3dcK0LOzzK5mSEu0Dtx2InmbH5U4g2k3cxytD4
XeS1edVUpvWFSr/0JTHn/kGRheMVo/3NKhGY1KT0OatmD/EWFFu68ZpIbdWeY2ZG4RkxCb3bFmPz
mCil9n2Yi+ke9m35ktVam1HRcswISVq1DL1cqVAB06O6fJ6MpG08e0xL9fvnx+nUBvMSQtSJIPSR
/TNqYyNClGn9zIr7hySnzenxEND7jXj6ChJbrzqAFVQPeHuBcloFVAj/ZrE8Unw9COR0J4vOeC5H
PW72gTS28CrNqa93WPqk8qE3e67PYhKlVbqD3fHsTHN9oOM591QcFdR0mv3wmtIiaOOca0Wm+H3g
QKsJOqpvCkzjOxHOA+Kg2lx/lUo9RIMG2oi9x3nN+l1UvZyfOUqEPUleashrWrnxEKLNiWZ0b5f6
AdZe2d6XekUxUGjBX5MsOfKgACjaEw7ZVHV1BmWU/kp5En4VpHhri0Gpkh0LYORUUPN4SwPvVJDC
FYzvi1sNsPVq8W09KwNTDiZ/Hqz4WwV6MKQuOiXhFYDW3jhKstTIGzu+fLXrDTcXhBJ6cWRF6ym2
nWisuIWAGId57PZ5etQoK6MahtpxISIPgtRGKD51lqHqEohfPYPWobGIo46mn2CWeTu7OQApmvEc
j8+/mNcu4mpiixI9zTE+nI/dY8Xiid7bHQJxBRCRbnaDMNgbznTV8u9BopamfJWzM5Sbhx6UG3/Q
LSqcUrZrZMqd90lxPc0ScrITstePs9Wex9aLM1rf7OrJrCtXUvy2v1Wiv2bVyCBwseFGqYvoh9Ht
+zMHS7tYBKVUP4ka66JX7fIsdPp2I7x+lCJmGFAnSLehYwlse3W0ubL0iWq6gruhjaSdK6qax0Q2
qdSsev7b7A32ND3QUecPArQ5vo+1QhskTqzMi+eyuVakcq7PIg6legZLDqVehC30u6JL0WXRBPUp
bliDDkVMv1z3AN8mX5txaL/FqtPM3pg0sulGXV9rkMTmCt1je1YulV4uL9TQDJ7MFj8bFFDM7lds
VsqLZXT5wyBS9c5Cv0o+p+OvhLsR3ZQBrlsXDecRrsaoAlMVH11nTE1E9XKdLmInhJj5YrMiPeAe
iVLwaDelazWzU3pVIsP5V9tqelKK0YnOWsl2Ct/p9O7IER5NrMoQKfWEMMdbSTbiwJsQ5i49hHqL
X01jN8axamh67ctRdASGQE8j16ZlguNJpeY/pKGK6YFBem49DWrcFbj17CXpVDPbKXmV/nacSfoz
5kI3kLlpegBVmpE/mRYOTS6aeSnCuhVUoMNA4wgMIU2o/SiC7GdDJ6o5fP7ZfFSvgOXxv5L1yIMQ
FlbXbtFFyJtOxuy3YeMKGblcNadgNbojQseadqWA8Mq+qMFV37VnadMeO0tcJfXkhcimtc6WWd4H
V0HSAN4XMGqopKIWsSafp1ooOc4cCB8a3UUk9a7jHBHA8uY6OoPI5eVhcgT05vbOzykN9tZ4k4fG
mVKbuwovveIryka70Tbd1NjSGFFOJEQmdyV2SBqchw8UhNwkFWjDcvY5KvvF56NPlF1oL67T7R+h
ALUMNWrli7Fv8yeiVSXJ4UEGlFRkaCdrzV++/VgpxKIWVyuWa7Fiex846gbJRWfKdT+Ym8HDeAdp
Qbu+hWP2tHFGrBMXlUUFiZMCyAH63+qQlHqeajE9KV+ZZS3BZMBuOxCNQ6h6YPjG7sxBHu0617T4
KQkQBoVHPJw7iYMcwoT+cSClrUvI7u7mPpNgawpV7l1eCQ+JhRR3X2ioium4JJhVa3wfO+oObpvN
qJqVKFz2Q5g9pYz5uzKw7ppkq6XHXRTlzVIUuUnKqN21k04Hp1Dr5n5Mte7IxfcrmPTsAJ5q8DEC
TO6gogU3GpyNS7KhGMXxwRojvq4c5Xt9BAhQVmG8Q9Yhv9E0CL3oXqpnlizM/CDo4u11MIi7SO1K
z2TpvxWlBfmSZvaucsqh87Khsujjafo+Cs2WVvMwebY28vTgIr6NZw2VrmJElsIJ4rF1G8cQvmEi
NedafR6G/IEzPnVl1DzFxmxcYR7c7lWr1HlD4CF47sxh7jlRWXgcT/Mgi0p86Wyy5WKYk2Nda+al
E+jLZzJN3hzn3SWIo8xTJpa7C+TSDYUlvtm1rV8pDS3eDEI9KutAc/dBGzW3dWjqroFYLSd4mKd9
UzXKjwJrc2JULNrWVXCauGmdQKI5m9MOMlLHvFOlsPJQvckucTQO/AbF26MTRd0x1AtjH2nh4Jmp
1kauXgnxVCuI0qpO0d80JnKq4WiIh6mPu12G0PsBV/PY05uGuJrAw0SUULiQURd28RAcmprXr1MU
8iFx0AHP0whgsZFX17kS5AdLm+yzzlG7IzYK5nlgFdJFUiXKNSns4CWBpHpB0Eo/zMV4AjXl+VfE
K+SAlmpZ7yQDYbWD7Kj1T2JfhJxf1X0rReocwkS6Leq6HM8mLCl+qaiT6ciCFSmGEgrjlDI4RzDz
zwUa9WeDhZdcjB2T6qG5nURHFKmFV2lL9qhkdpwe0yLLMLFHdB3v6R6B1qAa0KvU0SN8nE1RcmfC
NNCaIXMTOXVeZtBoyn7Su5gO5xReyVbZA3or+5vUtLt64yo4Ed4WYxgDOAlIXx4D7+NJhD5RNJFw
++agvkQBXjSlaXDHmhuanScyUIMEVCPNhnBEIvp+HBsKOaSNevbtcVJcW0vV4SKgR9u5TmohGs6j
Xnpo23TLtOuDO+lytSxx+xWojYTKKtOSJfQkg5qrrrKHXdYbZAvXU+qcgzjZZ/XjZOk7o1hE0S91
ENQjBCi0ZBBu2qpNnL5z3/yQ1QpoDKrCD+WHLK7P9dnsxPuyHM7LQPWXjMbqUQdS6Z1mQNcaWi6B
tYvs4tsgaZ7V/JDEljPzqaUB57kUglEZR5BuORtv6mr1iNReGYaGrwITkM6jKJ9w4K3SQPEyDuG0
F21Qjc9ypNvnodEqj5LRpvj3FtIYfUEsWWjfcvj1CcmU08Fawxv4r3mUgJ1IkmkVLqLQH5gxusqt
mgax6cvTmN5bo6zcVkZUPbaZKP4SWrXcrEBQSZThui/idO9XQ9VqKwxEpvtlEsrnBV5CByQFChjv
W/oUpy5WjJ9gFkGnB1y1WnekZwlpkqz7KDpUf3Ql0XxnSo3HvGmyL9StN8oKpz5xNAAXvjuf+Qer
qSqbsqqQUgOdazNwLQxJ9q3SK2cItORfP08aTg4F+Q7ZOVSvgIy8X8MpI0fo0VLx0c0tpX06WXJ8
3imzhSoqIr1bPK3lk1m9/ii7LY1DelGU35aFfnOAJX2k7jDomm/VqeYcYqm1boTUKd2xUOKwe8oV
/JB21txJ424wE+vP57P9gF3WKREjNMLLCgKuxQF9P34gZ1M0hoqMofsc6AcNAWHyhip2ph0W5NV5
qRv9ZZSMzX1Vj1rnzRXQNrR1WyAcn/+UV4rYu6WADcjrgjQaJPMifvL+p2h1kw+t0SjoPyM/55pJ
00lehljGhSj1+FyX08eIevQu1cyvdWGm11hnzU+SkTg7a+ylqzTMvmkVSnSBNPEeC4L5GZ5G52dO
pn2LysHYldPcgCIazX0Np0iA0Ar0cjcY5MBubPZasEu7hKdBYdsoXVtdZRduw8/4YXZZgmWCliO6
0jXq/AVEXwimujHn3705J7/6vBxuJRvldPItyUnBaWko7YBQq86r2dEutNjOv2pZqJa7crSVaqNW
sf4e2UCwHAp9Ydo5Cyr1/drF2gRyZKgd3zmI9Gjnl0W216e7z3fog4TJepRV/Bfc8mY/IR7A/Vcd
+qP0mO/NS0148lPwON9If3s41+MtrZ03H0ceG7UAKrWIFXjzTXUwQtdBT0Nxu6P0Z3O05ct+e/5W
o314LCxWxWlQOPRo3B28cPlB5yi62hUDJj8dyQ327QVYnM8XdZ1VLKPy8SEoyvdPJ2O1c90A/iVT
Ywcnk3QPZPSn3mEdkqeXnMqdyLbKTSf3ELV2iBFLtf+DDI1QhVxOceL448t80w2u+vCfCZaH7Of2
qq67b8v03g63CqcWkNC8R9Dd14WnXkmPke3qv5OfwE2wdvp8JdeRez3U6k7qcxVdu5GVRNDvgBSi
X4H1CJEn/nyYUzNC6tlAVHmRellz3cs2Geo85FDiniPc8Pl1+fjaQmCuGzM6dSLfDrUKznmhqSMY
JvZKPRfxhRZtTOUD9/H18L2Zy3p3UlvMKjouzIVPrD9S83nmC9Ou9N/LfLZe/lvzWe1QndkawtDM
pwFROaGem4xnn2/OqTPwdsVW12lS42tr1EzI6M5T7TqaQQlvJFknP9g3a7YKgk5SQRHNmERtuOnP
6hAqu/LQHT+fx8nPFH7WYu7BpUiX433owym9pC/dvIba8UV+qA6v+8I/lsG2v9NTC/d2vNXC2VmX
jmnaOjhrXunRuV77eXD4L+e0CnWxmHupHrk+WlyBLBXHoUqe3XBqzsCq7ItS97TC+qFo0kWn6Ddz
m2tebW3JKX6A0S1n/u1MV/sXTFVFDYH9Q5ynx6uu9ufJSbC1mq7tAb5WIV9UQX/ew0+RlPJLaf8o
g/S+cepdGeT3XTGist16Cm9dU6pR7XRKt3QWg9XhbyEn61+6uv7mvuHd+589kXGRAcS8tScb274m
kDZjZmjjxDGL+mhnUS4R6uW0JTl6Msy8WfI1vFVNR85XycZrvyN1x3X6epXz7/mBMFMeNq/ypa63
vsrfDrgKnEVaFTq+n/+Ja1w9gURQA7ivXQWPW0Sd5cB8NtjqUy2NNHQQ/3H8vv6NFbw7FCjVq5da
eB7Ih7TbYDd+kM/431MBLgjtIahO6zRFolGs6R3n98I5W+5wG6e9m3pkaq8LKv3ZTFFOH5J/Rlwh
8nLktpJ5CdtZdNeYV6H27V/Fbfr1/z8p9X2405ReE3W/xO30kJgYGf3Bv+Lz8LM1i9WZ0M1G7lvB
EA0UkGKnI78xpl/+uzHW92nRhnEb5KxUnuziWXanPrmBaPFfDrM6cY4W9lCHmEo+L8E6Ej/yzcrK
sqkfT/U/O7K6EIQ0z/ZYsenpTy664b4/vqYG+u/5oTz8uyNmQJ7lpuNJuobqxiVeCkrH9SNFD452
FtWpq+sbF/fJA/DPGGsEqwRhnyDPGKm4MQVnDN+9/OfnB+BUhoPm5P/NYw1eFYECu7NijI5iqvaj
iv4WsAfVFtc0qgUWFR6om6uOhg0tBmhwPviRFrtBex1p6aWe9r87Z3hpCT6pMT5G4Xz/+bRe9Tfe
ngaGpX8CXQ/LO/qx8urq1kIQbHVfTr6IIlP2cqmqvss5iMSfAa+0cR/W+FLtJehW5X2F5CZIvmkW
3VEgAVHjj4PIrYIdWnBX6AGOdBQS5z9ZJlvDU9rKlM5xG+iT36YVGIhiNnUY3kdqKbJzCXeJ53Sw
nfKsmSflzJQcsMe4pLpilrQfHYjrsrPMH3ZlSbiAoaNj7SS8qfJdhspt4Zky9CKMZltz3EeB0Gcu
cckm+TRF/oRfB5wto5LC72o6D6nXOc14zd+UZvtI0E1wy2KKgssysPIXO+jGi1wP7K9SK9Q/qpot
7j82VXJfkqPRV8JSYI6kd/N4K8+l03oSwu3PxjQgWaRqQ4YBak/T5uigdRIc53Aop92iPJp+/Xyv
PqSO7BVYd6rUlOV4T65xC+iUOEXsKIPf9K15RGAqfIZeOdSejkWg4zLp9tgmWY/GctfWYp+bg67c
Jl05tJ4VjBYVFGguwUZm/qHSxM+yEOWj3IRZHb54q5MbY7DNOlU9hcKkki5StGCCC1xuA21XpGH5
rM/I6lCMyRPeUaB6zRxUO15yOKeaG+DvJXatTvNS8OKHoE+MQuzqKoBi7QRZEw++UWXdDmcZKFCY
NP0ebHrHBYyPjc7BqS0Bego2DLzrItaxBNs3hYwuhBhl4WLBlsRyc53GdXKLcrBM67WlGrZLEEa8
RQfO7C6sXC3j83IuM09WwitTbTTFtXCkynefn5P1O5an/9IuWWp/gESNdRvW6OTeaBt59o1gTg5W
5byodYcysAisg7Bit7QPRt/+0hrV2Bh5/YJ6HVlZer84bCAqusprY4R0yJhVGill6HgAJ1gANau8
WNPx+QjSqz7qNmL/Oi4zJNusEDSRvPjId1eGMjOjQhNwdQrzsqFoeFMNebD/fEnXN8wyCt8TtAyQ
8FhMrra57EMbN4ZO9qNM6j18zOzzPB+1fRZas//5UKcmhFA71wDl/o9SM05iFwJTN9nHzJd+hqEU
1feiD5MtcbgTe7XsFABfsko0xFd7VUimI/V4dPuaHHf+HOLdag/tRAAdEgTcRhjEIN42DsirCun7
D3RRDUEAZtEngMy/SnCyAnisHs+QaYFN9/uwK3D6SBwV72g1q1XE722nllwKS+1LFerl4AkcCQN8
4VTtscBcuXexhRlwmUQPNPQGRN1tt+tb7S7oB+MAabh7GdQ+rnaGqfaBWze4NbngLW3FpZ1k676K
cJG9UEVhY4NVl0D94Hj5DVnuEYBlp7woU37jdNSpY5z2BreCfK7AHQdx3Raz8n0WGbgUWrvy97pN
zUthzerXRlbKAe9zcwTSL4K0QqUg126DUWlDb0If5NaeR2YXyfawhWA+EYMWdhKeD9TWNdBUq51E
cgXiJivhl0oC5qNwxnlxMKZI6NlpG0pe2wZZfFB0KwMWAbLWqxVIAGoaQhstK17vrlVn5dYBW4Zd
bzU6dXQ1l54Vj7b3oRGXJbN1inQGMTqZ+1lrx2v6/oFNj3+aXwqnTrE2j+ahc5tx7i7qJNM2YsOH
F9Xy2S5D06h7FZNcJTe9XumpVIvZj0SGl1U1VumtFejSfZOggUojCK2crGzq8RJL7fGI6mvwHIeW
9o3PU9Fcu5c61F0Qzt4K0euXJSwruGTL30KkpkK8ujLDfsBVOBhSRF0CCd3+Wqru+ZMCyJBanWVW
mFyEVtadt21lbRRr1lfkMjRykHQueZMZNFjfb4tV0iWdTFgT2mIsgw273qvXCCHcBJug8JNDAUCn
hc9uf1C5y9Mkj5C4TX0FAM2ZUJPCk/imPHuACpw0ofzyeej8UI54nRt8VBSGDarTa+JmJsDHNq2V
+mlj7obIOtdMcR33MsCU4DbIxe8uD1WIE+YhnqerQSh3Gz9gec2+PfPLD4DsC0J6OXfkRO8Xd6im
lCo/UnZG0DnpdWF06aM96UMAHNFqn0M1UC+HIZkDLwLf8jtvzED1hlGiQ633dgaAMVa1jVrw+kJ5
/U2YI79SHACyrcKDVEyaJrCY9YUkWcJ11HnsjuMIwW/jZH3o2S8jQW5SHbrHi8DpavZRqihWrIiM
GAuIz6uhTKaXWYx4kjtklV6T/NASuSNBdr7K4xzPeyVJKpTb7HL42gfNog1aNBZIzcnsTZfuqfQv
qNGkCQ7pEcohMLFWCSIgpniYghE+2xA5Ho8d3RVdvQViX6cLrwvxCglYnlSUJd8fgzhTCjV0IF+1
cZTeidq0IPDq2d6yI3P/+ZFbX+PLUEtXlUSPjj29wvdDmaoEDCIycPzogH5mINxdCbh4lIX4sc81
kOItQdBTk1tgwfYrBwlUwvsR8ayqCnlgROge6r3C7hq7GOS4cPs6nLbep/xl6w/q7WCrI6U7fTcH
kwktVlYRjqNeIawKgc4kdUF1PX6+lh+8OZbFxA0MDhM55dJ0fT81M5s7BAPYNxRzmmZPBz9LPPgz
3KphgzEr0NqmvMU+VSndsXGG30NUC8wborrQDgGo2sSdZ8W+Eaxe6uWDWdYu3N2aEi8D51exPGiQ
8ZA8wfvQ/C5hhfWTRlDVH7o6VLXLJgqsLUDHx+3ijlme9vjQIQ+3Fk1LQqlDgDNG+s6aIJaYvA8N
XOHTqHTtkJeh+/kanojBeLLyQn3V1loMMd6vYdKT4xmVk/ijInZo/t/rCIPM5nxpS87lLOa9bBa5
6/S9n9jNud3MG1Fo+fvfn5j346/CXYeGTtY70iK0lV3PFP2pN6k/GpXmRJH9i7GQ2VN5/jl8DWtt
3LjWOS6qlvj1ciV5ABoh4Ab9BMZAzOX42IPVDDfKxB8/eFI9G5EqhD0xVFrn7ZIJ0yjD/t1XVKzG
4m7A+93M/dIhkar77mncJEJxXk6sKUYGKIxAu6JEtdrT3kzgaaNcgTRNNntlHg57mNfNsQ91/TKu
ovSrnOv9wZ6S8qKyhum6QJzJc4awup6FZO9CZOzp+FQ10kXEQDcPBGKklk3Zvte/OYWiXdizVniV
IulnRhVWdyhSqggvhfE5LKziMFdme5T7qN+D7Sfc5JCfotDogCJq/T7ABafGOWqsbycTMMncNNYl
/elUuMjgdG7XxqDnjCLdTwWVe8RX9H0yFtpzDDDvXp3j8npObelaarPhmDvWtJv0vj3TO1M5dFbb
faXA3XgSObaXYNy2a8Zi2Mm9cI4kPhoyTbq5t4tA2vOAbF4GRYp2fQKRiGGLL1ZAdcRVOCu7IXfs
h66Q5ithG9VXO+6H2/l/ODuP5ViRrl1fERF4M4Xy8lvadkJoO7xJTCZw9f/DNzlbpQpV9Bn0pKNb
WSTJymVeg8BnBIHJPlDF9rvG9ueXZB4pFfJZW1E78wYtV2dvavIZXaFuU0/i0VfOBAHbU9u2cT/n
RU+9YeRlhDZh9cByGFcXpnjW+3HY2c6QYIoz2RFsGOMIItr65selftRbrY8quxAbLmv/EJQZeixz
V26L3nE2ZkVzuJkROrIZV+5cDTEg39bqnW0Kba85movio8z7LgxojUUiWdorH5fxPkkGG4mALVRw
HK6oht9GkgpF46KsjfIoAFN9bZN+/MMVmM5h2oHADRs56f1hGLC7u62HWPTRCN8xC+ca7M/e1xKV
b8uWVHuvZ0tQR/U4qGADwaKqGe7RONhOYqqoGVV+tet96SP9H4Wd0It98nkLJgaLbLqLkZEHet/i
eHymaPxt2PNurjDYltmVQudCjCfg6rRxfXws39mboIdUZFOh8qNXlxssx9NIH11zY6TLNQnOdc/P
o+u/K529kxzlaBuJq/w4u0Id68DKbuAVJPcwECcGfgwsPr5OLj4ZCRtPBToQX+a3Z2CukmVKnZrI
4y/MaSu/DJfOyfaofwaHj5e6EOQgAnsQJ2mKWO45xpKGNtjHlty9Vi6u5djj1DOZhs0d3gRApA9G
0Sp/l/Z18wufXHt+Bq+fOI8f/4pL9+eqxgstCrmglf/89ombdqlGGczj0ej79KGeEZRCDgETqcDL
9lm/yDD1M2PrI9Ud4VGP6lVKiMvoFl3p1VzY+pVzyMe3CpK8g7eiFK6U3utUb3U+//bmSu4trXef
pDKvJQ0XThXzB/wlaCQDiT5PYkleeq3ukGBw1aI98UFVW0b901YWbvoJ4E9+pSS6FFmAgK7+YUiq
vgO5Spllk13N3Jpucz8AEojAaUGBwMeyxXPVh90VDrY3XcmNLuwoDlKrzjKIPvyXzzJnX0vrVHip
PIq4braOOUZ10XRRioHelQe8sKFQKhlXkfhBCzrXb8UjqLADKcixJhouIpXPdexzIQX9j0K7ZoB2
YTehCq5AV1RCAPOuj/1PD7xqOkNOXTwevcXYiEz/4fWjHhk9FEXbrneOLKn7NSuLPv5SLu2mB/6a
vgLWXwCk3y7r4FFvGBjBs2y7JZ+8jWVrQefTr1lHvhtwrBY9HrrfUI3oANNeeLuSayCa33nOeJwG
Z9z4wzRtx2Ra7mWcffNye809jG4SIVn1srGdgowMvfDyyul5X8evvwIVYJDSyHqdn552haHTN2LU
EHj13p1VedM7MFs+3tVLJ4e2FIeTAgga9tmuLoFEwX3iZUKA+AybJBp12NLtaN7YZfD947UuPhFY
O5q3qwDDeZksirpOl4EnAhW8bBlZ1LvO0/xPH69y4S7mOf7fKmcFwWLFvVqMZd234HOtBd1XDg4i
7t6Sn2ItN0gfK0hPHy968dEY2K6Sb0Cfz03We2uCmCf08bi4atrJwIbPaWIm8fEqF16Wh/Ed5wFI
E4pbZ92MoPYgK5W8rMLGw7kzwtlOj42j3elGqq5cBxe+cmYFCFTRycWR7Xy0tkyqs1FDkEcDyaYC
KYQxTh9iBlmpUX6aEZuLq+nK5X9hE5kWcSGv5eTKs3j73ZXSFQYmmVyFAPZR+PKabTJV/pVXdWET
IRICuKKDQu1/vsqE/XgGH40TPy7zrsA56tmFjPBYL+6TMdrXgFmXHgpbeAjWvLZVKu3tQ6UDr6YK
8vGoZXlMru3NmzEhnf/4ZFw49Ixk14OBiTFZ4for/o3JS9IHolXjsTQK7An6n7jF6KGj/FMty01B
eXLleFzInliQ10RNSqfh/BJYB6GMHAYeS1oVYk0ZPn46go4x2PVDO6tsw1yl2mAhVeyUxO/k4+e9
+BIdZNKZ/OoQGM+u1towx6nugwHScLzV437PFD87yZjJTevaV27Xi68Q6wmilg5W+PzjdsXo+7Wb
jkenGr0Skb1+NCAe2NZ0pdZ/f8Whp2Os4ZFg/L5bqY+Wrmm6wc3qK2sjTA26gVMYJxAX8spt+v6Z
WAqZE4LVaiJ+/v4yCalbV3I8osNaf6qKugt7d2yfPn5NFx+IXAElC7om9rlmJCzyTBcVUAHfEPZf
MAq2RNSg8O+d0YjnK2CAC4sZqPaRASElQn55diY82jFJMiz9ERpMe+r6Ln32yOnpiabDNXn39+eP
OPXPWmdfdWk2Ei4Wa8kF091cuF8DUUdTaui7JQh2H+/iO943UWM16OOwr8kAKndvv+4kdUUh3W7h
ZaEvY4oo7h/KEXMLZKn9dDsTxnIsJzsVFVkb8WXcFHW+KXX6bgV57se/5sI2A7Vg+k5uwhV0rkrl
6SnT1dKFO2gk9TbLhs9KJtmOyuFajLmwEqqc+mr/gMC4fs6FmarRYHDXQjEeJ3sjhEPKnkyw8G3S
6f/8UGCiSCuBtJistr7vf+JnbDS4JlXmfOxi5dwAyishMlc4hhpWc+USfx+qiSG0nTGgQ3eD6uDt
Ur6KjSGZvPno5M6+yLzvY1ynEb7xu2WUf7XWvOaudeFTp8yie8KQbM0oz86qr8WjYQvY3j2s7Eh2
c8Vb86+ZZ1z4IiCisH+rOgGDn7PLezELWRlBNx2lHmAsg1TzXgdwcJrBwWxio772tV/YRni4CEeA
e+GT0Nen/ueNiZIFXa2bj8ncIfdoWn/GNqYR51lqm1e2dwJTdfz4kFzYSJZkwKOvFuw869slDdRZ
Ui1o5qMvm18mpLJ9MCAX9PEi7/Muhjr/LHL2tkpRTm3Ddh2rxP7VL8F8k1c9nFPLmja1qPvbVsn0
oCfFf568sC5HhM8AY+93s9QEZjIq2uZ0rGzti7dakIs+3abtXIZT5n7++CHfaW1xGFkNSAijU9On
Qn67lZ5aggn+2XTErmyA+h4Xj/gqD4cZM50XV6ZuGjpN2X2vndq9qwrpIEjUWc+psNRTjVL7U1Vm
zb6s4pResRjoqCbWbdnozXNqFMWNNaR9H8HmNiNbeMVN4U0KZFTa37T9hPTCkAhPhXaXxbvYrvQy
pOsc34EG6kIfROHRqKRxquiRPJpgOl60aQi8SGAOm//HTh5QBeaSxFGYCjRC9LN9aDWaK3ptWsdB
mz3qrqSdnxMIq7u0ktf4y+df6LoW75eWBJUjsJyztZJBNQKNC/uIh8/Uh8OSqWRTmk6RRmOWZz8L
4WX6lavr/JNZ1+QyprHLq6bbcxbsmmLG81GU7nEyW2+ftrbNHE8Z4cfH6dKT4U3ksQRNJZZ8e5pk
DGOyaFv3WDoKeYiiGaIxtZrILEz6wMXUXbkt3jXt1sdCcXZdkbPLcObtgppnzhwexz26XTActKY1
wwYFjE+DhTSRmwhwXDkHt2xSbHZ9zNj13LDQgkLX9OMnP4+C/BASU5uaE/Y8aKAzYMnU81OsQnNB
vAztr3Eamr1hjPWXIK/ifaUPaTTk+jUpp/Wl/dsU/t+iqBfTKYRajZrB26cPDE2qhsLq6GWFPBid
lu760unuyxzrgo+f78L5WVVfyIiBGNCbPAu5NioF3bTkHkYORsfE2SzG17Jf0Kz/eJ1Lb5R6hq4S
jRAL4PfZQQUr4VdjJr2jLtjr0JZeu9NHpBCKDJKQUB6s0Qrplj5VWOH2ibuVvevv9ER6V3LmS6+U
z3S9ZgAfvsMKlS6ah36QucesV3aU2NI9CK91ojxdfihLg6w8GNOVS+fSNgOEW/Ho/trAOHv6UvPQ
xpo05yinyfumSIbCSqT6FfTshc8UOIq3Xta4xtBDfHtuUoZ8OWJzfKZdgJaKizlakGjzpoiLLLK8
/Cr1Yf2D5wfVJSNZO7800M5T1R7anRhxvjli/4FkTwzOZJtVcx6HBi57zk0B2G/c9TOiW0zvnRqm
JF1WpFoyqRANIkuyw5qOzLV4dV48rx/QCpJyAHCQRJ/jlhLdqJNRWThy+/EqUzTJRztu+m0CPm4P
jvp1QPfm1in1Psprr79y01962fzmVcqCwQftpLevQcHV84vRR4MB/Z4vrWJ8Cc7e/PbxF7UGgfO9
Z5oBuIJEa51WvV2lihs7zT1isjuSQixVWe6TZvILIJrFvDEnfDebxGojoMvXRKzfP6CxqlauuIAV
CnHOQVnS3G/K3APPrxYpt+gx0YyGkSCvGG++P8/kgBbKgqj5o71wriPTGcXgzoNmHlt3+gM8CNEl
6b7MmuWHqLxcM0O4IEyGijTCeYAcyT/pCb/dUaeIZWdPhXU0yQOXUO/duX5ECA7Ny2Zxv5OvifKR
KcPyW81l9hdci61FnrYAyBauri3RwgB02ObCwlSlDGqwILjfTGaofL0pQ6u0/adeyBlxTID9+pXe
Bh/cuxPBdiHhj6AxVyY9h7e/P5j7vKFRZB2lg+h2MNQ31OvbtqBMtVULXVF57q3WlvaDo+EAPGMO
XTUAhXkaDJahrj2NNt5EVu3ae2BBT6kano14rLcVvqq7QS8kkH/10wK6u62DpAoHB/MeOZbmw+IG
cpvoFYAdQ2rOpnUhiPpZemqyytricodvS0ylrCY9389ILKIsmOmbsinHsNcEAqMQV7aFkt2+N93n
xhWnKsAvisHRTdesg48MsEAzu79ozWHBgVyysur2HgsnY6MLYYaG5j0UltIxMJLdXTNmCbVld9eJ
4Xue9NNdnvq/O726YcRq7mY4bah+6tUO+6c/ZtrEoSODLEydVmA7M/+gBAjupjj+saTpT90fUOmx
ehXGEsSvkts0S6ctYJWTmFS7awF9Nt2iQi/GvgrNU3+7lKiQjHWfRTlKKKgGanupuyfkncxwyedm
V7Rm96j8ad7hLdeHad8Um5z3sOltEM6U4m0UxPnnxfS1Y70wOJ1c92cqA/1gM1R9gS2gtlVc73H7
AaG8OLfKzvVIS+Hm+I0oML1ZvM3giBfQVt7TugFDpd2pwP3lOf390jdHMcg57LpVELTHWidIX8SS
bvmgd7k+lFEa9wuY0kI7+Fn5WuMxVGYi/jQDcw8DB1ZVkuGC4nePieYelBq/Aee6x5Rvga5e/S1H
Ld26+tIjD2fclm264U35ezuroauJzN6iOvvkjcOXzE/ugymNjKxq0BBzaWQZ8d5rmiTsGzTIA+X8
tevuGA/eq1d3EuBXu29056ZqPPeumcV+ybWdbO3PaVViTFVnAiBD6hxE5mvQqVxUHSvHx6Un+TFK
eDujIeWmHVotJPOSt0WX/wTQaqAWNZ7morgFqP7qT4sV0tN9zjJkEtOE3o+udGvTmcCtsrZ9WWzS
FVkVATK3Zb8dcQ/ZTbF3GIVcVih7sPXGEcJGTh865Z2EptJf4yGzDsJHHsOKJbsT291BGT4uZQij
hNmUf81VcJ+P3m/SWjccPePT6Mw3DFg25MnLrlYe22C2oUR7D3GVRR1iPZN4TqdGmBZJpDn25yqw
fnm9gXbKRDdHJuJxNqb+oInlRjkYhxX95zYVQWTqHRqtvX4jEyO+S9r609D334xZ/yKF+kpXEel+
vIO2BWaRodHhxzt5KVQXkGgRxFq0/cbxe2bJG+TNHkY1n6C+zns5modEa06WXYlt6wJzqayVNpSq
yCjqH/NYf4K+Mt8vlfzlIsC2NWtsXZelDmCbmWp1v8IQrtlanr1EZlKK7ZS7p6zR8jCN03Rfdt20
8xCfD1thlBu8y75BhEeh0VueacE+TZV3HN0RGegesI1WUVMOcXtXOFiBlQ0wubGJ7zQ7Q58kURyU
Jfmaxvpvbp7fmq99GSfPPAZe+TmrZI6znSx3g2m89gKgdQnY37LBhJWLOlZGcs+/cPbK1R4t/BpD
yi9B/lPO+85srM9B6ao7DKGwBlvmo+j8R0fV5j016t1aZnutWWNiK78ooY2bWcu/w3h7jYNlCBHK
w3rVmfe6U9/jKqNvrDwYtgSmvy32eCcYreODtTirgx7fSI7G3SLcSDHn3BdtdmvU2tfe8adINF4S
tUnsYYyF/xzs+ICT5q1mZfkPRxM3jpP8rGMgrQqvsX3gDne93550qz/MY66HZaI+OUH7qxRMYjOb
a6xrul+Jm7/OVtrtgb3/sswBjIoZ/B0D4z6JzZ9cgLDk0upLonnfqto9Oblpbhr4MFJ0d3nh/gAF
8NIb84iRbvAILB/s2iLVZ90dMzRpXaTic1Lxohx+ZO70zPB/6wz+i4MR5rYj/oSqtqe7QuZfVmD4
gfhk7pzOHW+91ElvU9VOkEpicUuQHzGEo3/b2Pw9kaT+Bg1KtK2puu5oL9VR4WnPyjb3boyJ11gZ
L14mv5radOw50UPtJ6dglM9aot/TmwiDuXvm6vk22pMdwqHc9KjnOamB9qCGprPbtQhtNYa9rbvs
p51j5eEA4zoIZT+JBRz6BARjbqsvU4ZTvO7tPRlsKcmwGELLqpHVhIwgn7ZQWbUb7GSbLdA7J+bx
W6e3pw22dG2EDCUTydyKeh2WQZ089KJ/mEX84Gbl/WxhDJ6m/WO9+gtKXb7qg/9pDAhDA+zkHaXx
SweoaMPg/W5smNzqNl1RZi0hrpkvGZ2dqcs/K78tI7r6X3JPYOGHZt1WS619uuhPC0Mu4kxwNwbI
Aes5J0f6wX1aIW20LCen0e5dwz7St/+FTcVD54+/48n8Ae11b9bmz2pWSCzX2j514q9kzq9VzzSr
qYzQks6nWNYHR1Qnb8C1Ttl+FQJWf3QSbgXSte/DMCMemDVYGoq/cUJUH1zzFWbQD1MRCNp42hld
tbdHHAgX3DT2XU1pAV/2ALzxRtAMLrngGhpUoRCeEzrCf3YL14KTxY0k6uJOedMPu1ocTqH5VAk6
Y5l2k2hQ7CXOHxuE/w/BoN3E0l02i+ab+wCnsbC1xIMvg6+yDR613EYYVrjPAzzJUHMyiaUfu5lX
zWPqpUkUd/ETrTYLg0fzKS2aXcc1HvpL9zqVDfCkZYeN6oZ06DDZGS5zeBUWw2fRQCifnSCapH3S
DJPG6PCr9o3xoDTt5FcafSWzDm0v/mPqMd7YttbyraDok5ldFrZMEm7gEDwkxUqHaLwT7swVKyl/
o/mq2sO480Kzmh9Tavcw950/vDWfQUB/PyfFE84VEffSXT/4Rkhe3Eae7e/xhpZhqSV/fQuek5m7
8q4MMHIuE9eMVGHf1nbSFuHYg9xlb7S7dnDYADsYnhLTh2dmTogum0P2IKs+3tV6/idepvy2wIRt
k4saaPpQ7kaBQ/yosbUzkTEuJVezGpwtdduhw6d6Q7ELGU3N6U1Qu9kLk9TvTpvn0VQm8ycxymhs
62zXuPmfpAOCZCc9NpGTke9tiC1hh4XweoRfFQju2J3cW2YDqyWUm99qIz6jcrLzsNOGkxqBFamx
0vck+m2Uo+R8KAeOA7Zmt5VnlL/mulGh0GDKmqOv/3RqUTxpvSl3WZLfQzV/bkGjHnA/leFI5nuD
R8Z9KeMAO7+y2aq8tzauitH9CILxUEAyONam7WyM2HD2Y1Z+wSzACjPf2Gqi+d7JOt8WBijVVAyo
8CttpgCUSeS5hOm+MZstiT3qtAWqp3r5aZH+z1hY3W7KU67O1onDOZHjtl/IVJZE/wPl7i/Tkidp
lvjMZqbc5oy3dzTGA2wGFz9UyXKIGVVv6FiJSEm9P411BUrXdH+WXX4L9y0Pm7zm6YwWl3QnuKGV
spD3GL/mpQzCBDXQGCXObjLujUGvQ2racQ+c/VjkHs6Rs7VL+KPCFV/B039ndvvTES2wtdiHTFY5
08bp2uUwyxr5G/3QAMnMMpRY8GH+XiNxHSaB+Ul6ZRMGmiT82+yNN7d7lVoS1bVGf3ZmiIujlz0s
Sj908/Kn86dh0wnjEY/Mn1q5QNZ3y2QPAix5wRiDgg3NoXCWmREmcduGrglIGp015oDlrtK6z3Sq
frSJ/9AiV7mZhsqIqsy6b8A9blsDgjCmMy9j630L2kFFrSiMJw5DFplt8FRqKIq3hsqhYxpAoYNa
HJ0seMr9lrzLNZu9hjO47WeHxkNjCIL8vVcGGFBaqO3gkOnEkRyWAVB2M4VcWPtE9f3rKLS7eqFH
2PUzeLi+SBh5Tb/YwjjqJi2LlLL8nd2j0EhPXITuFLebcvEE6XH3MhtusqWrq2HrWD2tlkSh4vXa
grxp6EQaaoW3qZ3+UdebLf0d1K+rGmENY44gCBznYGjQ9I2N0zSsEmYYy28z1z+ga75EVQFoWl8s
bFlR5NgObvMbKqNxsJyhCWvFqUyouPYwG9sTJgK3gU1ZHVIo6SEKxptCG/p7q8Abse+qXWmNf4rB
biNJMR05ZUZ+rHFkzaznXwWInGfaL7/J06itur0ItHtH9IQ9KNR6rX5O9fJz5rBxscR/NIBupErd
wR179wYLWetQOmTtVje2RzClWxiDw6uqnI3ex+Tj7XFJJ+xR9eGJcQMz4Mzx+O+qIKTX+MmE2biT
s/NaeSRNRZXeLjrz8bwJ9vlofqUnZDwYM/4LXMIHfeSGZWiAXsPwo0pr/eDVttrlJlPfivB78Kri
rlbVD6c3jcPQt5ztEmKbMqT/0mClGGoif84HSKfp6CYoErk+4tNy+KOVDDyHlNTQtG7oebx6I8MO
GLMEgOE16UFriVIzb2ozuK8Zlx7oNd/DOLoZ6NxGQ51Qc47pxO1W6vtek/6O5PxpHEH9V2Limkqm
H9AmhpCc8qs3TupKs/h/QsRve1uwbunNwnyjWYrUydtORp10i1s1ujzmXNT+rb0YkPybxk2z+9kP
+uRx8ApTbYh2eX5Kp6KRu6AXwGiRjg6e67Jwu00PgNq5B8+o+xQX3WxvcCLS7zpE9vpvpc0wlVq7
G76MfSybjT5kthYiW8xoP5g1DmSqTdbwt1RF9WPERoAaKi0RG0V/xQ92xdRTq7e2UtnnfmoS7AHM
kbAAYDu95gv6jo8MdpA9YPAC9dfBN+esr5NNRuOWfm8e56WogxPUCq9+0lon8UJHSzT/plaS91bG
qWGHnZw87Q4fWO/JNPsiu6mSgJwSWJR9pc35vskK6mpF0piwFGkGnr8k1FiFPiGLMI66RYgogltl
wfUwgP5GakpxuFq0Zm/NfbLFzVZcWd670IUEsgHMbBWK8FBdeXtIksQTxpi0OuzIpsuORjY47sYO
EuTRVZd5L9P/4opvtWic9kU3vkinb+mHGoqGWFlk+usk9KwIK4Sop52Cdy42ep0SBHuPPmDo5TU+
4mNLAtSpdO1stf6Y7eIWBGFoKGt+bTq9wx69afo5rKYevqDbdW61jQcYmRG1qv1kgXS9B6Zc/HSN
Sp+giOnJdxoPVbDBp6XCtXg0B4xKDHRTSXmnVodQWk2vlMnxN1hfjh4u/eiT87t5sexaZXWbqU/a
zyD5VwyFPxffoAmpP4VvVzaxvS8wFk5QcafJjqZ5qJaptjc5VBeuhjgO9o005e8Jfdd2A0ug3LcC
qELTTPJWQkQYMF1aBsSfs/KrXUyBtg/kqDzaOFbVbDIMJ09119jIOWKEOkYLcw11ByQMd/UkC/xT
0xB3Ny1M5QI76C4ZNh93vS+8dLqzYOjR9AFGfI6CGInx7jxV1tFt42Y/1Km8y+zCutJLfT+AW9Up
Vp476GTLOafag2eXDgmSOuZFQLsow2872Bs92GmkK1N1zbD2Qp8bTgsgYZrOSAufIyapmpvMLRp1
1DEo8L7kcW7+7uAuutTqAWWBJdo4uYK1+B91+izGor7EhAJuBkIr5018xx6s0lCtfVw0u2ojF/vp
G9+QBQKyjcjqrZOrub1jnlSuWMeU0zKPXnGQbbGcSreMuWZt0a39iNTfdkkgvcOwpK5xyvW2/KGX
C+Sx3lfqYRSDn0V1O8fLY987xWMc07f5z8cCsQYPgD5WqBDG1x3+B6yS1Nhj91lvHZPUSJ/1guZS
hBQTpOeP13k/dCHkQZ/wGM36WJyvx/OfdbpgsWMTh4zjpCe4rjvacJsZZfJc0z7yiMCMQDcSkxAV
guytruIkL4Rc6I+YeKLJgwLuuTygM7QlGNTUOU42ljQPjtujZN+Y6GeUetM5oRaI2H+ESmakt+Zs
u1+6Kh9mLIeaXm0qTOLhLnTDWEd6i023k/uptsta3UxuVddgxlEzE3jOM7c2I8wJM+Or1TmVseU5
4YtllvFJF434Yyh0pyNzgtJL2WQg4JYgoNTuHfpCX/UJZMVGiSJoQ4jaxsNglNhZq3K0tU3b98Yd
nULnfnFQoAqTYvK/OnJOBsqyOn5qNB05MLtevCqagSA6kTNqTbYbljGZt66hifjJs1z/J7afSNEr
W8xuOPX8v1dmxP9DX599HQC51sGmzYDTO4fSS3o5mkrwjaZZtY2d76AvDv1SfPKcZMs9cqLrcGhz
Z1dnHggA+sP6cILBeeW4XQgMNjkh9BLUBlaMx9vjBg8F710XFG7iSnpGczlvUr21v7a2xkDFypPt
fz7eiOGvY1Oe/D2c1NO7wukt1gMz2N6NSZf9mtPMYlgjkIDyVfrdYwoUuWWprqx8Ia4D7gcNvw7g
3tvhoSyiCiRNRmwju2ED4ETfzUtwjct8aRWHYAeXGimnd2SMrrGIeXoOhi5NMKnJfZ15glYcPt7F
S6sQT1ERgPnLazsLRl1QOlPiJROyym3RULUHKChmcEKvWTu9CwcY+sKhoQzB1w8lpbNBs2zoGcpx
SE6LY9EqNxP7fpoqbUN9rT9VepZvHTumvbgsQuD/Riv+Pz7o/9ZnXbjaQKvO6RL6KsPVV3Zyos5T
P+bYN6NGDP8ViGhj5W4yx3dRSNDfH0rVTWh/GE18HJei2EM4TG6rFp85ZvtB1Ja62OlO7FwJAO8C
PVN15s4QsHQIswxT3355o5Vgum6P6UlYWndA/XmV4kvmp2n1E9MUSmOLwxgCPsV/dotbV3aQOPeB
5AJKPktrRU0Wn1siPTlZ3bzkWoPyr2P5df1fYwvrkDQj27Qi1P3zabfllMkU53F6ytO15BdlvB/r
BREDrH6PVqyuyRe9y6lYDz0IPjxwavCtzg7ruPhmmc9TdvIAxn9pmAKGyl6CB5EyM/zP53KVZwD2
yFrEsbMtDDzZjJOLOBwARX3vo9/2Cc+Ia6f/wgNhtMGnRyABh3GeikqvG3QTi70TbfzuQP4+ht1U
VLcDpvC7jx/oPXpqlVuCKcS++QgknMO0SKEWXSV6fdJKTIpH+I77wfG+1UnufW1nfdk4i2ntCwqZ
bbfSV+n2eJtYesWVnX2HneJ3gMagJucfRLLW0PdP/lP1Sb9oXVeddFr8kSeNPGrdRO6aIZ13iCRN
mwZn6E8fP/2lRYlxK5SV2wFgz9tFm4pZb8844lQpvYg0HLnoDNlyk6aGFTWtzLck8tcUpTyLv/om
A+BRiWw8L8cI+dCz89oWY9NrlrFy2lo93/kCe4tQyDH7JnsJjkLFzu8xzWj6VMrxKHmc5TGz26zY
OMSVdKdiy8gYMufzC6Pa5rksM/dPb+qJ2GbaOuh1tJtpFFwNlEnNN7kU07IdjTKggaZKe8SYNdZR
LB5bw6VfFHdYOhTo3URWMK1uQh73yTatMNnAmtBxPgezEA+N0xSfiwAYSGQqE9MxrwuKX+6gSm2n
ewoIg2GtzFw/Nq0n08pwlOs5vsmGCoQk3a3ixbtTxuAlf6vG8H8nizn/rpysODnjqP4WxiC+LV49
JQxtjfRTgWgD9owqwW6yaqaSoesAro+Y2omw6xEPDHOQCr9rS8zMgdXY/cFvdbnN8cT8WrXI3G8a
c1Y65miqTX4zRmwZMviAsh89o/C6pwIlnjqkdJLxfq4KWBnmPGpXDvWFWE/SA1cNYi+4n3O0mCr0
LsYFvD75mRkmFriZSkAydGmP7xcaBC1joCiYvn98qt9lCdZKI6OfD1CNNOE8lzfjqmCMJFnVGAOU
iUsfUont/9dcZF0FV1BCBo9nn0ddl66W6pehPiXLAFQGa2OnCH0utiH6+HEuREMiE7Ajm/QK7OrZ
R1o4s8yN0qhPeq1hFRzbiYGiqgZwqCiwWb+SeVxYbWXSe6uIgQVH+qz3FOhTkQJ5aE7FaOZYuvYF
LWfs2UzwN7ZEaP7jh7vwrlbLIWDdJoS8d4xsTxnVJHurOoHW174x4RzmzTCOgfn/sQ4YUdpa3Mqw
GddI+E94Le0hDbAGq3DgSu2DXvruYckS4wpM9H1DkZYZ74gBEr7f7/l2UoKaKtuiOmWJPm3MYpZf
fLON77uqrwCeZObSH9olD5aDaVBVhzQvmp/Cd9IHai2MHnOi5ZXj867SWbt49hpwuVjod55F2wqY
lIUqbEnW0zcbnMYE7jVJFvk6xa3ei+Hx4zf6joNOVknuY3OXmfSRaGC+3Wq6hXalKbs8WalBMjc5
8kUXPa6fWtn/RILFwfPTEU1oJvMQDdDemC9U12gal47xvz/i7DrVPCfzl9gtT7AjGO5Cbz00A5CP
2OzzK+S9SykELXVyMLrq3nszUT92xIC7IZHAQb0mytumP/X/R9p5LMeNbGn4iRABb7ZAoSyLXqTI
DUIUJXiX8Hj6+aBZjFisYIV6Nh1xb0crhazMk8f8hk75Hr5L/TNiAM/oU1WZS82pEbygjdxLDPJG
w4lcGU5H+c+RaUkGqfkWB3Trk9JvOeCioWRRss/rwPCm2IrwR5LDC5Tnz7F9WWWR3UAzc5HS+/gz
a02ZEfLseL9wtGCsTJX21M9mP3iB0Xa+VtTVz7rEYdINcD74+ox9jhqknwi70S6ymLKc3mZD5CJK
6jbeZ3aPzS+zS6led0L0+eY/LMQTQtiAYPQpGjICSOxQS0mt60pnmK+OpT93jXHJZefcZmoyBoLw
wlDSPa03G00bCgi68Z6kpgGqpKEC1IgkfFwGWyutTr9LJC0e5UvZXdjLzzcFADBaMhoE7KWsPqnH
1MhOOi0Lkn2vD0BGRCyc+zFEjNwd5ArJ2q839Ex0gBzAq0lgoOQEWvzx2FjwQbVmrpI9Bd4mK5V2
WCUW9Zo3wX1V1w1TUuGZMP22amqFD5kjt3gq59U/29UvCno0oRk148zLvPnj30NkvRhSaY721mAE
e6kd6xtznOc1+PX5QoA4t8PI9KF7AL+QJufJkwquE7NUxlf7aLCtH1CNxb0OLMGfKP79/7C90A/g
aS4ubNZp7qP1JVjTjho3XBqdKxGnxqHNyvaXTuIVrdpWlH5fT2PotaoNOtgOEni3PEnjz6//Jueu
KJ/Lc8i5sj6FB5tWJ5QpEe17aRpe6iTsbqKUZsnXq3x+3NCepqjHy3k5v6ePW9emakw1QRCKeNj8
0mx/gyEQXjWIBzXRMCX+er0zP6VCtQ1xideNtsny7/9KI+ZMM8Zgwo0xEWN+n8hGvRFNL1/lhPQL
7/bnUS2vJwLxxB4mgOhZnFzMZRoeNjFBzqoqsMQtOdt9HzSl41q11dYgzAcRennW5U+miNRkPQ5a
fzdJYzU/daRbnRtMpvyWy2GMrgcqctm21ZBhcRs7jjFErhvFXMO9bd8VJQyhnA0VOKO6GYTpxjPv
J0a9DT7IIGGGEm01g8F+b/TV1UQBUawZ+Vb4FwXSfD9MtkAQGOf4BZ3VRtKFKLw8JR8LRvIItgGJ
NY40HNOPu95ksdKjhpbuJwGSr9PnwEVu7SfWrwEOJwIgsaWo23mGmFH0ZXThh/gUshbGJ9eWnwCR
FPjPJ6FC7nIx57I57gBpPRexn6fQDEpXi5IrBk9XjSjh0gfvdSxdGoqcHrdlZZ0wRRMECUWe9I8f
bvS10YsgG3ZIL6S7XFtaAXrc+r2QLkkHnd6kP0vRuoXZjQsgo56PS5lmlbd1XgwwnDAczAIZxJCl
A4MVUAQq5cKenjYeTlc7+bCI65Vqy1wuDbIDkN2rRjdfptZYOWn1mKrGz6+v7bmPw34e4hAhH925
k2tLp13qFDH3OymTthF0ztlsb7tAfwIO2/yHT1usoMkaEK23PvHxa1w+KdLHnQCljZcIDQXKcD8S
TPLrRZGwNrSnf/48zghfR7jFt+Y0ClaIppdSrQ87XLa535nTJvdTUDtrZmcT6tLtJW3iz+eSmISq
J0W2/Kdr9fGw9Fg/mchV1LswB2VdUSm6hV7/xuPkwmYu5+Dvm6/R5aeQWvhmBvOaPyL9f8XbQJHm
PpFYCJZv5Umm2R2DcEwu7N/5z/m/VU6KQ6ZhaevkXb0z80hfxyneXQhKNvq3Ns6YQn39Y51djL4E
vSo6jow6P+7dnEboOneg0uxKe6xt5cXJrNLrnOT9/7XOqbBaPdstKhRYy0Wi3elR6kfodntVL5LV
1wud+40W6SN05hcJt9MZu1T3bSpNQuxACyDwkVWGWawGqYkvZaqfCq3lNGD1bDGk5eCZp1kysqPA
CKu+3jU9UsbiJYl10NcWQPf0Pu0nv58LTFRAewSF7uIW5n/9oX/C7clpVMESUOJR4ZM+nZyT1OgM
u8isnFEarIdhE4zZboimbevUGzmxPFhQm6JIXMs6pFNwU9FPw73BM0rlwoH9HM/I8HiK6MMvubR9
klGi/DeWtTIWO5OhrpPE0kqXohvy6IfYMC4lImcWM1FJosBl801+g5MDG0wNP4nV7EQ6BiCdlTJs
bVcF37dAq5vC2epNJLW7rzf7zDUBQ8dXcqwWl5aTazIKCU8PBNF2YaGmB3XsLD+JJ+NoIo57Yakz
B5je2oK0IqSBjj35WfVExwIpCQS7GQdXNkkGJhq6/PzPHwR7GPEUiP5LPbls81+hTO17QM+pIXZJ
qQcNiUrqFNBRdGWdIMOcXIgyZ76JVpHMT8ZFYd5+kjza1Wy1/L9ilxcynr5GPvrEbGn99TedSY0g
keKXTXhm8z4xvu3WhB0S9mKXqe8TlEzPUuMNjRbPSn8z6N7AUbwNZu2X3f76euVz34c8PhN1cIdA
1Zbj89du5nrf4AKB4BoCcKGvNlCccEz41yKRw05TktkQTGkysNP+dVM2+LjGAm0ybfhZB4kPIt5x
+5nu+9efsxyxk8jy90J/9vmvzymkRGsAiXW7pjPvZ0e/VqZ+Nw32/azrK6RGL/Ubztwu0mjKQ3mR
FWWS/nH7ogTcf4ZFzW6YlJJ+nDkjwNRF9a2khLP/9bedWwuLC0Y9kJo/t14rnWmZHvNtetK1GCxZ
D3LeFF4L6eLrhc5sIsgy3giAXjDE1eXM/LWJNOGqXgVVtstH8MqI7JCwD1dlhhpvaY4op1wCdSwx
6ORXQyKElvxSpwHIPzmEHXqfiaypSCfWso3GsAZ2yW1q5kqrsm+zX4YcU5zUyiyu4JqML2gRThd6
faeNI04o65NuktpSjp7qBNRGWXRmprW7qZxiLwwmHJHwzTjWUi3thbygyjKg9sol2+Yzj4KDGiZZ
7oJ0w177417L8LNyKR3bnRoO4QuPJpYDTilTnTVC9cyqSy/ABk4X5OgQnPE70PnYZZb0ccEgEmER
ORjkTNBPj0iYhMd+7ikYgBe/FKpyadJ9bj16pzSJ6OR/lulTNZK0LEvkHRl+ugYyto7mQaw1Nb8Z
Y/3Cx51ekeXjQEKgV8lmgjc5uY5ZUDEkK0McrtDEv2JIONCeoc6r7fRS6/T0wPxZaoG2YGnGkqe1
dNyrWjMGqbyz4S5CxNBWTaNtmJOGrp0xVrWm4CFqpAvN4k+p259lOSbIXvHMfv75AidxKpDBu94c
E4TYrc0kkNkKtXvT/KE6w50+aAFkwfQ4FqB2FZgeXweHs1tMsoSIB9plDJ4/nh8wBWE85WCaa1WG
49vrr6Eq8AVo80sqc6dh6H8/FTEq2rlLaDhJzjITMSKo+/Iuq3EPco0pKlewY9RflejurUGO1vGk
5RcEHU5D0bIoanPATcgKKSuWn/2v2Ef4kXQz75UdtgfdADdNgktLr2gVYUe/Stup8vK8sDdJ0Yzr
mmTnghrU6XvM+gp6GSY9cpNmzanpaKnAjp2YUoLqU9THIouGgyzUS/SFs6sADl2afou55EmET0rU
v2uw8dTWDornWFb46tyO/5g7/fkWfr5F7Xdpop6EdWie3D2LowLoVNvaBRZtXVsZ//haLauwZWCg
mB8zQzn5xRKG+IUAmAEtGjLU4MwI/RaF7o3yOHnoQbYrzE0vjUHP3AIWZRJIa5HYffpcCDRJIxX3
l53aaGvHEpupTQYX+MulofW5X0qF1gioFvedT2EmR7Kc6ixSdjIaE7ZbgZy4Gjkh1urra31GWgSQ
1QIw4KenKPvTRf3r4I+WlVgjgGAWEqug+zVPt+n8LYtA0Mdwz0qXCn5lp+9p7fjaIj0MuBe1nDaE
FqdfzZHi1iaKYs0/g8CYaJMRoBGn0ZLRzCVK/PX3chBFSwvJUHdk+72rhWbmZlb80M5YtOdqduHI
fkrEOU0okzDrg4y/tAtPgk7XLdRxnC/QiYfr1zS7rNB9O1COcW6thda+x6hogGJ6bXRl9/VPcOal
BBgO2mKR7yXdPomsKQ4pcZE7KpYO0lGYau+JSXOlqoavhbHf14udeb7+Xuy0KW5owm4QRFJ3egBY
ylXjUh/cMkUDrgzm4FazekyXACoU9Z6qFaOWf1/eMGVydVTL6CWeZCEy/uCtwTBqJ6eZ5Y99HT4i
0td5DfKDWMhaFtrBHCUeukuTjjM3lwEhGC0YGoxV5OVX+Os8FXEXjJZSYRCojA/BwEkOLfXW7Mfv
X3+htpyUv5NaThJ9HHrNy4yDel/9uNCoign+aTzvYBsMwVUTW1bmiUx1Hi30MDm8vdWiZG+Jst9j
4GhOwN+T9iqvZe0dRm8N81tCYpmfJjZaF9ED+5udyeoPpp8m6eEUBz221FWFkEalwHUA/KDp27qT
RLRK9RIAFN4Ng7UBgq/fFpaqli7/sK9MokfpTlpZPgelDTCvTlqn9YQ5iX+txpYtQBkPyoi5DF9O
uQhtYc1tlNeIKRrIj3T5JO1gsvbI45n5KkqgrdZoHG2/3vgz12gBSi13mGKJXufHfc+tEhqtUs67
NtV/0wv1Syk8aq39PNfOhRt7JjjTNKJu5jAtVggnpzgJjSYvVMQiRWQMhxR/Ajeogn+1nFp2ETWr
pVfH+MU+rTEHlJjq2UFtFydVbSUlwQMqlA9q4cgeOjLfvt69M3Hhw2Inu1chHm5mjT7vkIcd1pmk
jDtAeDkc1R65imjQN2XccFQlqbpQun/G/Pz5TiL8IgqK49VJpM/yomqRKpx3IyrRxz6KxuvZ1ub9
HCxHV8+Sh6KaAQPZXQXfMlJ3cT0MLq6GplvkUuL/l434v7/NslF/xQkcI5n8msq86/GhdVO13IkG
3QcgKF2PYFzVfg/mfx1T/fmlQRYt3abFF+UkZMwKF7HEqXOnYk6+MbPSOiph94uduJSancmtuZAa
jU8bGT4YXR+/bpyj2EgaqkCRBYdonA+ws30TQyk3H/q3JlN+/IfdVCzGYczhwDsvUfmv3TSMDjKC
08072KBJdpWXTrVQYUvjd1KU2lM+N9GDUtkRgvWypD9/vfi5kI8EByeKQnupnT4uTtREJNaw8ahu
gtl4nO2ge7F7BLy/D+THF9LRc+EHHgxFKBhSgBknX4qCtNOqAwVarfel23amL7UFTBH9tzVk/9p+
+nNgFngYg0aayqeQxjIEJod7BwRXqU1WdtSirCS1TLTTS+4C50IdMGOUgfETpSw6OTDBMObznBNV
nbJibqoIfWWB770QA84eS1BvC86BnP40ds9oThiBo/E466g21CirwTYtI8QT0sD5PQeXnLfPpXsg
SWj+cNkWZ6CTnGuK69Gk+/JHiRsDtqiCZ0AjxnMa1fAiHdETQ4XW1Tk3Rjy8Y598qY1w7rggA8kL
aTMZB+jx8WyaDaWY3MrTTuvyX0g3/MpH5ynII2wlo/Lfa0tmqfTNlzHDZ7w41aCUywg37ZDdnG7H
JAxuarUqLjyK524bry+ozQXsRZL38Yv6Wk3srEK9OjClX6FdXHeQONwiVi/RNc4+GH+vdJKrQ9jr
g1RDjHs0JaSlsLNbUZaVftzH89qRzOJ7LzXVqu+DZI1FinxQhkXwI6hVNyqN7D9cfPANwH2ZJZlg
6j5+t9Xh4jXjXLqz9KHypg7L4SlucqQqQtUHwZr8hzyHikhlpMQLRHrwcT3RJKnd96hB6VZ1Fc7c
RTWQH9u0xKTIuYDHPfubLv7RNmAzMtqTp1mRtFGd4m6iOEQBZixqFG7yrNrSKzEvVAaXljp5d0G0
64NEGbYz4czvsnSQH2tpMQzKF52Krx+Gs5cPVxaw5/CTgHp+3EIrroQIHNbq5OqqR8ymBj3iTVpy
PZnGJcXXcx/GD8X947n9rFYf6qaUJYo97VJlaJGomxP9uwFvAamNOh+1C592bjUGSYxaTIh+tLM+
floyh2pWCH3aJX2Loo8NJVxfjRoaO9hMlkW0/nonlz/utNhhgPq/ENYFevlxuRoJjghKrLzrpmCN
FeIr3brUZ2KyreTiTg+d+wjNza/XPPck/b3mSbY0pU1aRlAjdkKP4xXcz2IfRTBOvl7l3BkBEQcE
hX/qiFt8/LJsVhDqErznVLFvQo7v9QGRsVmSN0WpXyD1/8EsfNpGJDQW3ttSPS5/mb/SpCFNwGd1
dMySoVH2aCXHq64ygeElmuXpTS2i6ypSixcRlNnjlJjKIYO/cN33svgRNFO+j+JgdstcpOu6LdJ1
sNAdxrgu9nplqw9dJJXrYexHj3pIOkDOHBB2aDTFG4q8ehyQT3IdpTB+1hZ8ElEGzUqPnXAD2NS0
3Ii9WKWVlL1Xgdxv0iiseRXt+S2vHe0WpBxgeOQ2UETq296N0zK4zWap3meYajzEo6FsghDdOVcd
hbVGgdn8biCM4BLG42+YcmGbko49qpBxc5BGO/OGcjY9x5FQkekHJ4HZNGFm2kfTU68HNUKauXls
jHx26WFmaAQaU/FNTKW0itJU8pkp5TeFJezYxdusR321DbAKsn6IJIHooxbtzrY7/WetZvHTrNXK
zpgFkm+91q/gW/NfKSm+B2FxqfNy9kAxNCQ/BOrxqS9gOVPQ9D1tbY09x5NM3g72cNCyjNy3w+76
6+N7LqMCJAPAHHQ3mI+T/MLOAwtBwJkyJs2UW4D126GkcS6p2Rp1H9WPnVq70EI/uyQ+hJT+HJhP
VfGo4NuJ9qq8M4PBMRFWSbODVGfleGvGTW3u9HlIQF3q4pLe9JmAAAudpv3CIABicZJ5dAl6KFFI
Mgdwa8QEp17inK7Mgb35elOBHC+J4cebSh1D85xmCy4W0MI/3lQaW1IqaxEyRM2cu5NTHh0xmu5U
qfdRR2VezO2xqtQd7LkXyRiOIk1uydV7xA2dJ70RPtqjucc/tqVa7Jqh9dvEvjPsyJOEfeU0kq/m
wZUk18fcRsuEkdIv25x+dqr0EKFwNyrT7y4SsYctxSEbJFggieSViuy3bbOa6gIZxqzz4jK9bnDH
dtMQnajcwh0Z0K1bKcjCZv1j2YH/wbbOE1G4pnza9ImDbopTPSlOuumrYJHG0wfP6eo9k2dkFopM
2WR1mnlpMR5Mo8Pqe6Awbo65GT71bfULXgqUQj3XVgXUuUDYRwstwVVf689GUPqtnt0kffyeBapy
H4fGTVjoz3IlP42JduyqbOMg2g32NT+kudyvaHpt5zy41TFblxvkjIoG4UtKKQN/jKYUkBVmx8eI
+pVhFIEvwxEZXi8BM5RvzDz202zhTcTMpmo1INZAOffmtL+DJnrFH3QMptR07Sna1sno5lW6RTXw
u4DfU8qS3+ft7zYP7iRd+dVgqyAP4HezsDvaxfReFuxUAPcujdLr2rGunM7+NTq1jbFo+zKg7uwi
SXUbGFhdaKHla3m3ica286TE2SkOFtX5uJ7RnOtGeZWM4pgm7TpWlO9W0PumEY6rKcgBE4D+dvWJ
UV6iqXfVkG2nun0UU/2c2/11oUQdHSHrlxhty4Pzhdhnor7AqPw+xsNPJN5/Gx0imoGa/VAnnJ1F
M2PuOm9yu1hN9vSQyU9mU/h6r72FyewrEkjocjBRA03jN60O3qqovA4HZ0Mr/DBBmXMlEA4o2x4g
6+SuRvfS5Rk5xm1yoySYJWkGgnEYvgFmeeuBdg1JcJ2kxZ3AmcVLUIAv82YLcvO61HuU9Ydk20tB
up4n+FoxmoGx0Ant+ripKp6puQN9nVhBRdmZ2n4xpLtWM7dFHy8ACxnKo7BRM9F92Qz3aojEFOI+
a7DPdyKILA+FDxkIdvzmBO1hsmgUKT2Cplmg3WKq8GOOEZGhLvwOsyxyYxOCXlVUm6gP1rVWr3XR
b1ChXSFU9WY0DuRWrkFZ0i0PLOURK5lvlWVnqICPB2w9rvIEx5p5HpAWjgcEqM0V9x0JBzPezOr8
PiM2lwFo5SDmR8kykbqDTeb3EdtoKCkuE5oY3S5EXBXJE7Cvj3I41o8wZQ5lYtzaVvujNPPFVUR6
qLKQcw7rXzJSINPh4NlhdXDk7iGtm0M9pa95Wd06c30VdcazUvQvcasgnGe+UB99k2FJutpoVG6V
6492rgm0zUMP6WhaFeiGjPDnZj37SX7zSkPuld/mWErpc+JYx9lJOBut8dgPkm8IGR73MOy73lmH
IuzdyunuRBpeT810m9i6bxEWVngreEwhV2bSyai6zebaDLVvUTDFrjYY1wsY8aeWTzdpG9+3uUC4
uah2llYdaVT/LLsMfRbrPgnFbSMLlE21ep+k4U95Mo9SPSIYqjGYNev4rizUZ2mW3+Ks3MdF5KNC
U7pSY4G7zsbBDxkyrKgXUZZzYhRByyE/GJLCjqIjtBJzEXqRzZwrhMICLj3apw23O++i75VRGe4o
zPsOHYBBFBEgXfVY6NrRUHJrpdccUiOaXqjHrpKwfAgLhVNrZE8pTCCvmhoFpS7lAJyl9Kup32PY
gjQ6Hk9+pGrH0JmvKk1s9FKXPYiNb4PotxMSoK4+Ws+TrK+Zr6N4OxF0tcLXyugbgeUmCLhonXJV
R/xV7PYmGvNV0GivgeHsZl0p6ETrrWsE5rdCzzw8le6KUH/LxwBtTuuVa+BzV4NFhR0h2zqyvtlt
nbhGYzi+PfTHXJYGz2Ti1ueApipYGbUxoFgZlneiJOeKsomfvLmLyhrCQHHVQhH3tCTeh8r4XETy
OhqKG7B6kSfYHcckMvVaFkO2ru5aiVvfgH102D21KGrCRlvdNUPyQ1ajYpNP2lOb5K2PWj2C94az
79Q8QqpRR5XeMt4HqbqbqnhrKo3l2kopuaOa30O6191eqt7MpHkow8pxsRANd60uHZ1Ylb2xHH+a
5LTU/sW+HzJEYhrt2NuR4SHOpLqdkN4CWX1CmWkTAGJ2zaAkhJeoogcq1qd8T1wnnV+3+c1U1K9x
mel4zo+WWw0o/0am7Y9x+mS3gJ6Z6PqKLbw4qLf1mKHqiQSh30/TjZYOyFQWzrGS4xunzR/LsbwV
TsNUUw+valvdCmG8OYq4CWCNeZ2dgjlO/K7ABj1KzatBNr1eDpH6inAbcJLroYl6PDZn2aVI71b9
bK8NB33NqkG1vvUrBaHitJjzTZ7K6GFFG41Bv4vY7U2//J24U/dC73cdhjImCkZBbR66KPAqFeKp
LVLc8Kb20E38KS3lneRkD0WipwjlWlfRXH4PK50Jky75Tm+uwBHcSNhdk1w4LNbr301ev1JPa1ft
6+e6ZULsVMHsR8rEqJ55XxE6rxpvCwFH3wytcc8L3nuVVO4KaX6M5PoZoX1jaxT5lV41T6LId20U
fm+r2Is7cQ1eDO8KGIUH3Yw5INq+YDundDB9S4mOkSiPvVZtK13cR2G4DafMpxv8NHXdLlaLzdRp
PvXx9aDFz5Le3hr8vI3KgBdl26sidg7Myg86GvyJ2dSuLpDo7NpNKKrt4MTApVtq3aHatw72A1V4
RQa1n2a0Uu3Fl6z1KNc6PxnaW5EznyPEoTYNLbtQFBT58l1toGHe85ageTzHbtPGTPWE4pVpjXyn
EyFwNlslXIQp9bJkrNw2mzpPjglqWrBVxvR5FHp+NbaJdE2j67ZGCX+lifmNQ75VOoqLLDB+Iiz6
qob5eztma1NvNlPfPdJW+pF1i7Z2rrvSIMkPejDG/pT2D2rQ7CujXmGzXXkFRhRJEFoEAQO6h3aP
noXqyal0mHpElctUOyJNiPVaznnvIpSJeUn3UvxHZdoo/AnsyVHX6kOalQfo94wdrf4tGottZ5dr
i+6VLwV2jaGFnV1pOH5UWo7hvZ3644zrR9BKzVoZqx9xq1XrVpJv40S7GZRI8nIVx+MEtrc1Ykxg
N4+tpt+FgbKR8u6xtK2tkkuNK00jIoZ98C6p7Y20iD6GLXxMZVAA1NpbtMsPiT68q8i/xopzWFhT
5HTmdS3ElWaN6oq28Y9xXDLLVH8NEMj1JFmGaJmnm0HMPyH63Ii2vdIDa5WGJEc5auslPViv0ZJf
aigj+hkL1OTkDSZhgNhNhGpBb21MZbgyuuI4KSBgcWq5TtOOn6vTEKXVrxy1XA1a9Z7N8c3EGXZT
29g3dckrGoBBTFPdbSWxR5v6QDOAyW+Y/BxJPVH7bIWvJYXjRr2S++3srPu5ve4hL4hAaDs91scl
bX4B8nsT4iCwEma1RtjqUUKBybf0Wt2qerqhl7ItCulH17U/5kR7bBz9tyjqb42aRK5InANKa9dq
r8ZeGsqoZM/a40BHgqw7WtOS3SKKWKzQkvRBb+5kTqurKgmXXZtcuHa/gsH6Ocsg52J4snYTXluh
skLm7LospQjt4gRiQtPurCS6W8aMsrB26ZgeWpNcftKHVyi4t45Egt1O3QsWdhuBRLxuT5JrSeq0
yhJgIaQjP4MG375pNPalaUCOdXyUtx+SqfuVI+GNywoRldmAH3dN6Zp1thI47bpDjy9LbxfWOqzN
b9JQA28x3lWccT34uG9CKos1Ks6pn4WRX7Z9sS7VjtfD0nFpEftwAqSj16T7EI+RIVlRlf8WwFU7
bXilbL0pdKxLSG73QyWTkxg3SamucGvZyJPaP5TCuv8jbtuTTNZj9xr32gZC9sEI6tpXAukeww7V
tfr6Lsj0rYYYiqe23fOozhRKGDzUXXpIgnjd2zZhVqXGBItfQUHOulU+Rr1rWu2xFNlrVtd7Ieqb
rMf6ZCrLfTDp3yLZeCrnhhQJ/w/kMrPJbRRnJMlDMBzBSS+0y6t+mF+sPt1Ys3pLM+wQh/UeC8F6
pc7zjzqE0Rci7OXZc0w+3JX6mieuW9UqvtpKqYc7S0EiGOzJ6E0IVl1VfXZrJgaSVSRLITZdrg0R
UMo0v5uNaJWHNvrRdvbW9NG7VthIGJEouq0Wo9hYNhEIec0bVBtrnnqT4EoBWupdkcsj8/obYeUT
ktJhuWpV49Vxyqc0phdUV2SGuhwa3rhsTqGYP2jXbJB4KLw6tdZB3BUrXD7vLVzWvcbuECMoh196
Y5IRNCW7bI9vQ8KfLVDZQ8V+OthFeQ2zjASlYdBhpNmdJOJXQBoe/a1dFWcvqpW/6xGE0bqPv5UW
laDdRd/aMf2Wl+EbCVrgd6NzCHE8iQZlPWTQB9FGuY3EdEXLzPBsQdxVzeOAcjvyiMHoSq3db0Ru
BU9hKGHy023SoTdcfQap2DXbSOr8FCtWxuhBt0LD9yWYU2nF/9ioSLy7iF2tZzm6RtmAYhXN4CC1
0UUU13qMuQ+Tsbegabhysf6z4L2WhfqgIn/tDY31Xs+GK1f1LdXjDebbO6MvfpWLGlCkVpSx83eU
izmi1l3N3bRC3lQ9Ve4DohAeJOrRFuPgdXLIOKaSDnpRH2sVjvxgIswC+puzL6VuI8+oSJNzmyNd
TERgtzig4orTWrw92vjQTHHr8Q7+yFBcc2PQ8EjB50eT1udqzNJtE9V3dizP+DFL/lgS+Z0s/O7o
0nNYGBsHj1qAyW6WD5aXo4XnNALlIunBqYe7JileQyl9AZmxoZ3VeI0UrE1j2rfN0kpsfDXBdCCw
YPKWEjoDowS1lJaMlT07coYbiAG02iAqalshjalndem16MRmrguOUNoBb++69TRpN7Xe/Koi+a4I
pNqTgvKxtaRDlE6bVFfyH1nKQynq7GEMR/o2qXFHQfg6KnjOmp21tXpsPFKrQebNoHi2cJgSidhP
g7JHPn83I8XpwfWTscAipe/rQznp9/DMfLvRX1CRfkpSawdm+qEth306d9+isTxkdoJKnqjQdk3N
bdxhZWEnxYMF3x5Pn/jZlM1jOo07M7E3TUuKLpeGG0Q5DYKW7CeoSvpTYtpDk/tdhV26NkfTxsUg
oB/VWd+MOXgire42ljPe2XK8lawGEJJefdcHwY+g+g3yh/w391LWXQ2xtEVYbIO6zU3aoGI9w8Hx
q6R9z/Rqvzw4DHdRcsImxVAFlQDZmQuL85lJ3N4MUywVUo0rYceJu7jTeD3VBREmfo3T8EETyfMs
mmKNLpjXhc7tDAzenS2uXodOMw+q6UbteDPFwy/kpahvHbYwwhFM73wCNs8+2lRu23fvtAufsgRN
On2uQlcOy1uZSbmbdEEOn036jsGtD4xHJpxkkVvNziZqizcjT941tb2eszB2ZUaUpdQtj6T60Mbm
Nz2XN1HWaF5o6NtYKK8W/YMo1hH1zALugJ7cqU74EIz2N2OIscnKug1J1aFCC99rVN2DyLciKyKg
ESQNsP6booufFbVeq9RdXhQr6VpE9kHWym+AP15BRVCw8V7PUc7ErW/Xg2Ey7aAFgsqCKbCE7NuV
WUIXiEDYUlBjhvzmGOFvWu6Vn9TVJlt8cmqKGQbpFdlEkK/pvqAJj/sLiA/1PnDyHikup9gqUsJg
2AkzrrSDyv/IU2y8IKv/0NKadicZgniE1Qfr17sibL6jnN2tk7iMeXzbKwffKW5edsUPPLp1QtVj
RtlDPWRQriOQuXiG9ThKNGW5mi2UT+1e3s6EWKDq6wKpJP77gPcNvHCqbRu1xS5gtu6nRtg7raQ7
BZZO88M8fKI8e9Gn3wWjCdeaCbkGYkPzqPstmYQroxTh2bX1VPXVFqTbapQk7CSS9lsw5D7ZyG0U
lWsTzs5gm5tskd4t/oeyM9ttG8nC8BMR4L7ckpRkyUtsx7GT3BCJk3DfiluRTz8fMzexJEhoNAbo
6TS6VGSx6tR//iWhLSFq0iE8bHVuacnca1V6ELWX7qSp6LsIpQnIQfmyFPIGHPsmV2Jy07z4E4qt
ONBicINmCtOWeyoZboUfV+XGSfKwQx/UpNOtbOYnmGOh16n37DcicCxrC1Nkl9veq+EM2pq696Bk
5R/uHT/1QXttNW9viPjGndAmDuSM1amz1efoYKTToYw0jfwwYjkmhaLNdKZ7Fz4I2Jx4GJT25yJi
MKv+u5fESYC1tsaGYPzImlljtSikM7Gxkv1m/85rjHNtatSwFd3XUTSvdZnLcKrmxPcqa9tr7q1T
KJCSMllyk/Wo1sktQdRMa2jsK7/X2Y+Mqb7RU7F3FeO+SfifO5Dwk99nKQtfaCpdrTT+0lJrEYZV
3WRae8cCHXwzqX5AqL6nBj4MdntXOcm3RFfDhZVu1+7NkI8PAD2vxqR/MqzxRsXauol7/NK7Fvxr
MUJrJmejByHxJwqANZs1D0y3RhQQxRvAH3ZDOT23Lf4ZDv3x0XtNc+d3bDlPaUMKhRvvU3I2rdhI
fU3rvyyzUlMlq68a8L3aej+TiOQ0ENgfOCX9JHrrkVi4YPGSFPCzqIMonocN5Sc3AI3dpZHqW6dH
rxjRbjR9/FKNC9knTnXfRGO+aWPxCcyNf4q/PJ78hApp4q3z0hvPEBtSM7l7kBcwmbypWN4rjVlt
BsN6YmMq/c5GVU1xTRhg9IxxGsEWdf4Z6mgZdE2pBHhlDzB1aWv0Let4KRILRGl67MYK7ZLypxXL
vaenD3ouf68iDpk3b10SPdeUVZQh2z5bHviCUQF2zSeHOtF3K6sPzGH2tulEUpDeCL/ucDR0DWWn
GeUvfe5+W1HzdRAOJVyrfdaSFlhckM/hEpgbaNbwKEdl7S8Jf+EsaGrnS8GNzJqZpMomO7RDiHda
u/dkBpBQdmOAYg9kKW+37EMEJ0ZFCOp/aAluCSJ4AM7AqrGHZL9wd/DjRnyaScogDcsJUE18zuKx
CMu0v+0W9sLaanEqKItbxwbRsAezosvVvhg0XdWRQ2rmDu7bwuHMGtr3fFrC2c7ecRLmj+bu1xTj
hDI40q+y2PUd+lh4CP0CWDw0Dsb90dg8NbX4Mur4/akgwc3ivqxXxgz/k5vO+XuD2PUmohxTB6AD
3JmW4nZRPVpJXRWiqYXKmeT3S0Uq5cT+xmcxcR8otstURDwY3lxEoIkvy4SfpnkAomW563u+E40+
UTK91Hr7uxsMUrJG+1lIsndmXIP30ogPQhm/a9bkD5711BODJgUajLSU7sY1kx9mKsQ2dojG8dqv
wnEOWmfeSrWvOBs9fEcwld9MnfWKmOOXNvOhVMu3Xu11ApG056welk2NfxPGjLuJdMtgWobUB/77
YcDqw+FyL5pkN43Z17SO/rgcPABczoO6mHdWais+QZ2fZ52YQA8cBrgcXLQff8StvssVDkcv35SZ
NEOETQ+jZ/2pI5JD48Hd11P+U+S4lrsW6WFKS5ljVVvik3dQ0e5UMDEv6dmNOxfypCriEF/5kLbg
wZunr4UmX8qBC5ibsVsY4/TilKSj1WX0EvXGl24QnzSDass0SUYYfmqc/kGk0tyIK+IfE+fb4qzk
0/IGx4ZNbXYHx4juDbt39q1hv/TSG7aKVF8Gy7uLrORzlhShpZibprTuM937tlTLd+JWH0xv+lmK
9C5SBb0jZ/6V1e0YxvPyWBQG6y7bqUu1U6LqacjEE8fRiw6bwy9NuS/1JQ6Fqr/ZhcO9nh14LNd7
CO40xtyGBoZSWl2BYouUyHFtY8RAUwQoTmL6k5FmzL9JLbOkb401PS718MlLundQeM0vJnkPQYAr
DdEwzpDaQRIXn4e+o5ax7zOHxMm4C5XOg2bkvroIoCHDfvZWhLzVgUYr1w6XrJB+7Xxu7fJXa+ih
LtpDMsxAEiOYU29wJU/p1HRxqGXTk+xV8MVWBLmdXiFiaSsF5LgXjGAERp2BP+CJyXSUIrEfMSbd
97Fn3KQgwH+SdPjcSyoQO9NthM6pdjcX3CUTbPMe62EE96YGvtJ4P+1/s2frqoFO3dKg/RxRVcRg
JBZgi7tPZ2RPm8lKypytfrav9r9Xas3xjNFsaSvxHcXssdKf7KquBbV195VKy3jLHpI/lTrqOBYG
zTmytAxStREKxz+8WNc0Ll6e9k6ttpZu5I/bQUpd+d+1UiaiLP5zsG9tPEHW5/MPe2Z2yBthq3D2
iSWJxxnkMjSBngyyvdL/P5NMYcIMBhOwIXIhWT6ijQ4z92d16ry9UibGFCDg9e65BHRf1aKQ42NN
QNljQ/P7TR89kgoQOSyev2B3+801cmKpbEALkjtEjcA5TQcFB2jPfK2TofmiKQkRMNI1SDW24pxL
cbdUKTuPSmBXWKgC4OAym+GUkLJOBnmujkJ/JWd/fGyKYYimyBu60oY5b1M7Jr8lTsv3iCsXpJru
yudyZpVquLLzenhNHuKYj8NNYmilriYR2eOJdzcnRkSBo5PjdWVaJ5Q0A2cRlgLyE+THDPVxHKNJ
5r5TCckUSpLLGJRHmvqmUJouQ2kzdYZvEa7za+QI5UD1ovz98mM9ZeBhjb5yJXE8gA5yvEYa5Ipt
7LFGHGIDsAYG5uu1LNnAxNPDy0OdIaNAJMLVC+kAHOJjPxX4DXGtFgxFV6x6cXtaibt+0C2CzwFE
phC7W8HFU9TN07SQe+HXfdn+vvwbTlk/TNdFtYDsmhkfO5o3PUwFFMNcncRSbJLeulsG+UAKidXs
MEEzrqyiEw8ZVirjwW7EF1lHh3m0ajXeGjgMm52Slx5EF60NlRJ7N28s9dCRILm18LbCXvwlMn9G
6fg1tmbquS9Qyx6tUTGvOfCee99IV9gM4f5qqI8+rrdirgYrVQt978qhgTQQV9tyqMagErl+ZfJn
PiHM+hBgw/o3CIs4Hipu4tiEgIWTmaU04aINDhhoxrhXNrpzRxsDuND+kTmtJuMfJ0U+eu16vYFO
T6fjH3aFQyifrPK6u8HPOG+I2Cy0VL9L21rBJZFA4xLrMZKkk+i3Ww/1NZnq6V4FAZm/8HzCNhq/
1I+/p5VNpvd43exx9/R2UhTzCzR0k86zpt0TASKfL6/q05fKePBacfzFI/XEAhu0z8yjmso5FjSv
lWSab+HlT2Fr1Pb28lCnHxBDwQtcGbtIXY8ptMA7i6LYo7PnriAeJUEn27Holx9mT0meL7SYYsWq
3i4Peu55ruJinY2DeR5/tcSy69rgds7eytp8VwpdPglpgGsT9xRqJsEd/308CFgeTjfs/wz48f1N
tQcECzVnX2jmcxFr7R+j9tQ3uqkE/8yt01zZGc881FWmvZqTIvWEjvhxvJavkuhN193bXTJ9adOu
Unf6lCtfOs9J/iRZpOWbWLOz3eVpnhuWMVd3PpQQmndETbY6UN2h1px9r5Pna7VDw+fSmKEqJscn
Z6LZx4OXbC4PenoKWGtJhhuaS/DSCf2RaGcz4U7Gu1STUHWQHkj6jZtZ103fKboHLL9ogMbEB+Le
d2XssxM2XQ1zq9VW7PhQV/DrnqpKdbB+Yh/wQKCCQrGbPVk9BEO28BIrKa5N+HQbpHkGMxvrPI/s
heMqVAPNmQru7DcDR23mu4OWB3ZPFMwVDu3ZcdjayQThCbvqWmn8U1dGGSzmBf7gjakVI8TGfomM
kP7Mtfn8tTT8UFYbbGroqyzgLAQGx/u6KLVFLSD4HNIWRocfaYIoYYt8+KdYGaYXb071DullWxdb
SGZwa+wZ4TaIcJTtzcqso62qozsJzDGq34FQs89p0tGgon1f0KbNpXZv93P1h1zE+HtvlBMqI02p
fzjeMlnUlgTBG/NIPqI95y+d1U/vXot2adMLRTHgcXFD9F01T8A85RjZNxFdUfVboSeOsRHsFuSL
4aevBFST7c8IukLrG24+2wG5SS4tD3ORHdyYXq0hf8y4j6qVIfKgVGrlPhXjDOsnyoDrDGhsoU3W
38MS4XUOv5R/CYclXnQ/eXCILCId7KJxA9eVO6fP83gNjs2/50qkQd5aGmJckzbx4G/NbpIH6OQG
sSG6YhaBWRYqdq9xYn4R9rg8qyMvlFZyiXEEnEooex3lueej2tK+TnFa3dvKUvfhFC0wEsu2Bbrl
dgqp6vLne6pFM0y0nx5sYsu1VPxHPi4zI84iw0T4ua8cqw/7aTbCAhPaF1NkT6Pa2XBy2JkNvBAg
UboxsalwBv77b1Bd3JxRYxIrCA/k42+o7NFQCreMD54EQMymZtp2ZLSEldovod1l41akervpAQT3
ylxor00a91d+xMmZS6ohEjV2Ty4cp1+BRLVOYxggb0iq5aGR9GCMKs8+Oyo99cvzPdky10eu4umP
fBsuz7HbgzVECaHjyNJjGwGx29jmBiMEA2iWpM0SgsNtU1npJqtVdVcsU3Rlpn/NYD9+8Ka27poa
PHlH1ayj4ykFpaJb5Cr73HSgYidGR859Kr6KOD4odIya0EE/83nSBdnaTVMbDXeI0oMkbtTaW5X1
JiFaShtD664EpCEnjRwfkJlWS9WkVGfRjNuTj2zbphkyTPpX1+mM1zzSZO9XlGzqlfP2zLtj8VCS
Ys2nExGx/vk/W+U4ELqjsafsWwr3e+4e89fOGK1dU6nzlSPnZFfm3VEv8clw3K0v8ONQ+Dx1iAOn
aM/zU26mvhG3Y0NwwJV3dG4Yolv/5nigsj0GVYaohUEXA+5QgWVfzTQfDJrTUVNcGefMdRXVNzdx
G33YqZNclaR9NVMb7SlY4hvSTj0fQwDlMLrDfGfOC0bvaSY22eDBSr38FZwc3oaJYtHB/Rtizpq9
8PFJWm6jW73WZwfdlfN9EgGf5zZGRxHWo5+mss5wbZivYShnPj0kGqhwKEtQCR7rqqALAawqXnpQ
qigqQ8xIwEWali5cYIxLk9zokwEPbhmy9I8Kcar3HVwyfl2e+bk9F90WsB3sB0rMY5CgrqpJRxOb
HFRH8OlISxEvyShBFl29bPQAXBkrOltJtT+2HkV4e4Ewqw9ePY7/tTI2iIDALEPDUohv51ioEw1d
X0xDmRwiExIchGB6xxAZ9lbjdQ9l28dXxMBnXjrgC4AhghmkZsfF09yqQ+RRwxyiZsi2elM+CQWf
6nnAgM/Nk3JXq1Z6RUZ6dkysJrF6A6c4SYGYEoU0D8WLD3Vman7uWXJLJ83Ca7aa76DyZbcljgtX
9vhzg2J9+vcSwLX8+EjTIRkTBkF3tTXV5ZfI0uRPbjX0JCfbiH8a+TIT1DckxbWq8cxWyAGGwgvr
Kwwbj7M11E4O0Imx1IdBrSmhVbp5EYKwpfcDxNBr28fpTZ31g8EClgMEgiFQW/exf3ZepzPxbRwT
pqnoYk8wn7LL6Zxt3LVbFsX9uOGhi5sscV9yr/tZNfgEmCNNhMtf1JntklxAjOEQubKQjz8ogXu4
4bZKQgyckvyyutjcwh2O9pdHOfvdws3jVrdCIGzPH2c7dbMg5iclPy8x4aeTJtk9eUudbKplWWCv
Ge0fK4EaUQh1RB6ZNJvRbPorMMzJ5ZlHbuBpge8ChzfSs48/IqIcckBFkgN9NLkFmSXYBBUPmgiS
1F4mz/1yedZ/zWY/lgvcchD1It5HSEwuzccBjTZWrTLqigP8c3ivFa4ST7Ho498EMuY5DTFnvuOi
6zgPla3Fu7yHOT7rMRJjm0iBn4SewOpz4swme80cYivUasedthkKrQdjweUgbKJq7rakVdLblnVK
vMXlKZx+jFS21DzrynDXOvfjDNTWnXpjIosBvzEkra2R0wUjrw+Bct4/WOOc3HVGnDhXTrjTbxE5
rYXxJfdFDzD2GDDLazutlKI4oO9uPleYyAWJLfqHSDWvJZ6efgD4hnHr/4s24OpwNBREh6acxy47
VIsX3zbtXG2SJL2GS50bhZvX6pTDjE7qrFztYnZSMz10nphvSCshjLayrhl1nxtlBVhJj0TM6R6f
Eb0yEW7HrfMQVZNxOxYUngV2Tp8vr4nTz8j6i6+xVzrsW8flx6ykczsZrAm3cJNbh07xTa5aCIW1
Wf1ctPp0ZQ2eWwycs1TbfLR43B6twT6TdqqXZXqw9brdkYOr7CKFBBm1crrN5amdW+58q0ROkMNJ
aXU0lNnkLTGtSnpYbEitO3eKq6eok9NXTY+Vv+zRvN+U5IrI8PLAZzbI9UOjrnPVtaQ7vlng3NbA
GuD0qQuba3kx4KACrd5EKWrwwIkAeMpUT38syx59YpaXVx7ymfOI+zFfAe+TdNqTp+zW8PixhUwP
TZcD67VSeA/t2CW3S+Mo8MFn9UfKmbVHJh7jKYxbqRviV+B9l3QzzN3lx3FabGKptBrKYNWMbPfY
DaFVcFmpJS0usIJoY+bdU9MIZTM3SAJFm6bo3Mxmk2pWdS/VKLlyTvz1gj3at9f8GTBrXgZl9tEy
EE5fJdmguPuki7pt2uo6eW0tcYDVTFBUCdkWzW0etPGSBVJWy6bKExm4MqkCWxtk6LQNKaZynh+i
Pp7gtU7tldd1ZqHSOF79WgiUAkE82rVKz+kbY4TyYFFI3I5ZG9+IbCxuasJUAxWrMdjwjXrlrZz5
8BFC8cWD0DL6sTV9GksdnEu6+0Y1xN1s5ahNsikJgI6ngEzl8kptcmaSa8HLdwHABsR2NMnIrG24
43Qeo9qL7zwr1cJF0fOtm+jOdnITBQYPj/fy0jNW1fnRy+dOB/+BYkE/DTsgVwcR5eBFe23I6k9R
M5VdiOQRUL+1FnlnKZU9B31h62MI3z7+WgjXhLoGEkXvWlson5bhATi371YuBYRyCE+mHcQ5Ns/+
1A1mti1hDLWvZleI3w7tN0SnENwtyMaZvup0Dc+fkiX6qUrL/aaiy/bruqNHR5ij786uXNWB9nBl
61vX9NG0SS6kQiPdBufS4/BmYmDHEtAvPnR5NN6UgyEOUrQYahMP/Hj5EZ8fiisFVeeKex/VYTYt
BOo8RdnDtYh3rrfM38pSxrez25VX3uaZJbSWLbRoCN2mg+F+rF/Iqk0cwquUvS6zLJyaBR9H3s0n
veueSdsAGSSE4cq3ee4zYdsCEFyjfnEG/TgmfMI8Vjij980Egr/rFcN+SicIT/SVU893oae5V4Y8
c/DDIllJJNwo6GEYH4dsciPFBRAYpx5yuIDGIPX72YzyawaRZ94cmzGuVxAPMKk5LuOhL/a9RHi5
n3sXT0sqkA6SXendqbqcr9wZzpwBxhrciQcdq5Ir0sc51VPW0I6vlL2iuRJgIXIKPE4KtTPDbmqN
z3aTFX9K9GRvA04i6GZGxC1XPoozr5Lm+Ho1okuPufPRcyUptPMGbeECbJKFmNqgKthHLj6YtAtZ
u70WD3U63upP/P+UeHSy7vrn/1wKvaVLZSk4hEfEBOGgVt3Gc5du41iy2khEPldAhbPjceRzzjHH
kxuRuahGrzQaVUep6DTc2VsaS68eKOLmjQY38Updf/o5Mj8yZLhx2jAg3PXP/50fjgx2a5OdOQ0S
PQ3WbbthmeYXzxP9c5XTJug64z+7NAJME0kL1QtUwcFz8+OgNCkdmIVZcbCVQb4lVdT6/eKa2yxR
EMdf3trOPdA1+g8kkw70yQO1OQmbLpaM5fSvaep697i0Iklzh3Q3EB16ZX1qpx8k/QdUjTAYVnbB
cR9PSzzFMUpumES4FK8zNm6vQ50jMrGEEj/Yek71b+feCGU/UotyoyZLeV8nONJuULcn38d+acqg
UpJO0h+I6zsXQcN0pbg981BWkhcFA0wx8PujL5kct9rT0Qsd8gpqdp+nS4i3LBYoKr2uaJrE839+
CVRtfLBrA5BNeH1o/6yyxG7nBUl7fqgpZhxfMwAIsR3g5ctmUn4g6rjqnLueIx9PT49ikY0KopSD
ec/RFCtIZ7lQeA997YiQ49wJe/4BObdd9DOl8RJYaRzvPVfovy9P9nSbZOSV2AYfDFT9b8vi38kW
dDtVvShBRBX9tSvJ89Ry6TzKpMR6G0bycJsa/XgvWrYTX6WivRaKdnr4MCr5DeyR6yXt2Ft9Id0E
nVBWHlwlr3ZGruSPOVnIu/8+z7XZxiVwhd2PL0h6JFC22k1x8Lz23dX4f745zt2XDiThpyctCnB7
iO1Hr5GLulO8qr+yis9Ncw1L4n5NtwSexcdVVUgnRoYxEu88j9q7Vjh4WBlj1l+7g575pCH2reww
gA/SxY62K7z+WyKSCH3MS6ff6YtXP5et+GIsQ/Sf6zBsOyEQkl9AljC0m48zyqJBlEiMSRNuVP0W
oxLQJmySus1Sxvnb5den6We+EJIcAXRWOAwA/+NgxhDFkzYP3OIXeOstdTUi3KirHlJu3M8TPpA3
Iz/ynu0H26OhEwgu5jwNvBgdhDtU2ZXy4tzr9MA94fuZdHCOj9oMSMhyIxBJ6XbZzmyzDkGCkz5d
nva5l0nxyZm+fqMnuGcNWR48cuKApVFL/oSo3iYaVAetKKNrfdgz2ywxcTYECwhJXJ+PDlduRcVU
gstx9jREnmp5tRULwFajjE2Y1whBLs/tzBOka7i2v1Ue1klxJIvSUmM6BIfE08Vzn7baLfnU17KG
1l99tLOCZQFN0zRk5Rx/9+Wi9llHK+/QDMg2soQ+CwGsTgh7pQgsY2l+sgHpVxbHmde22gf+RUJW
Y7QjZ7J45A7kxV52wPh/Xg35LDOwuir+beEHfy1b99wMgVxoJDG7UwQy02VSSN3IDl2qortGbPPN
yCE0pOlSbtKeUCUpoyunxrm1wntj48bymA3taIKIaxNRkUhzmHLjm5Uq0d3S1eVDIvTiRjam91+Z
7rQrOZtAwVdXO6q/jx//XHiRVs7Rmkovsq8xbAh0O1VbFuHlJQlSdma5mDAN1w49+YDHNFOnax0Q
d3qjyWIrWuiVxqZMo1erw8UKFUrATV40gduoxZ2mU2tuMpcQz2FAWReKiKyBEJFvu3IZ+uUlQi41
7+akaB9yteaOkcos/Z1RIeOsM0vO15FEmfc2NpSfGtcPmJ06xB0jdboXaOz1Ny3XrDFoS9Usw3z2
MmWDFSvOX3lje6geB8tCm25VJgLTuFE+LwDwDa6CjjH4jgfZAJOrgr/H7KE3g6Sq8Z7CtZa43SnL
ij5UZmN5mcZK/kZtCG+gzi18EJrByge/spDy+0LUWbshUTJ/KvK+u6EK4uLmTpH3VQ59geYq8vQS
dXbvxIHtDujzm7Z0Fp+z3DsonLrvDeaOa/MtkfZDRQhvHkx6Mt/3rt44QZ0WDupajDCVkI4eriay
7F18fTEpsdBENfNy2xhrmKjRld5+imYH+yKvhYQyE6Z6ny2mG6hZs0osVa3bGn2GNLwjaQIFXJ85
P7Uk699ro1DcQJCL7iBYsMan1JxmJeDMWN6EUtDmLU17eIZN1wMOEQ+IycDQfdGiCqWz4k7NC9cK
41tCsBwJfWVsVQGZisP3uVZbjIjhYit+LYmRDL0KBY9fcXX5ZqEgy4JpTq139k7r3lnjGggjsm8z
FQaKkxfFF6vEATDMiybF2cRYFB+uuLrtx25aNqmj0Zqp5mmx9m3k5oaPdfWwBR6I9EAheuaNnJpW
oEklMQZx8uh+JUfIzLChGMbv6jCqCEjh7z6MGf5bWzGBggdaQWQrqsJhKALT7Ma3upy6P2ahSi0o
gdI4wKXl4fNh59291DGZQkyZsGCyTi3kVq8jDXVyqpUt7iXQtHx11rp01zMmiTH8zLdRSftP7qJM
3yBx2MRxaTJsiwLJepo3KPAnqj089Cr9EWun+ibCVOa3kfVOFQyt0t2qEkGkr9mLiVemLXE0G4vl
kc0W1yOnnxB0D+XYACqbNCdy2xaPXjyq34ZJawgTN5CBmG1XfoGjxhvX9KylGtHxctraDbGHPg5o
K2ijKd4P0s/Jx8xjJoGwuppwlqKjGlT20LxjI1EtQdQ78yvM32QKSjdCI4cCySn8rErrr+2gtdPz
kptyRkdmYReL7r+5MQpHvrOsMDV04tL5vXQkGYdOJez6tl56RNxeU42dT+N/+qViJfecocOtdnqq
IixdzHjA4Wow033WE8MQZIlkxQmnGdo3Noz+l7m03ud0GGbHz9LCw7W0KcbYj+04iW4FcY4/JLlL
L1AcpnwzRlpmEvShdd9MnQ3Cx5xGPirSkNFTb8I6C0ZZNvbGmAbMOfpawequa8v5Gon73GnIWYGp
Lqjvmst9tHubcxNbuZYdFFO4T1kLZzFY1Kr5FgsbS8vLW/jJYOtRAaMGc3euM2zjHwfjJzTdGMny
YCWKjgFim9QKNkCm9gf0qVI3l0c7OS4YzaZBy7HLaW8d+8kj1cE9noTqg157pS+aIY79LDGGnTLm
mFOB/wSD1RVhQfDKpizJp7s8/kkNxficVbigQgVG0Xk0W8EXEQOcc28kZHjf9X3ypeSitbs8yslp
v45Ccg8XcPpnJ0xFR4lKeGlNeTCKsd2h8h1Dyd6HJ5Ls7+o4za5pK4xzb5ErIfU+w66k349vEfNs
Kuoag2NH68a7FYH5hCu4/b5E2UBMUKV43W01elMXWOjShO+UnnVHEKdlburFKJ86OzGxxeAoWT0K
x2/YnCnZTrI6XmG1po/9uEylD+CTGEE0kSvnazSscFiZk+VLm5TJAwY8ZY/74MTk6PF/tw0l2dkS
V45Cz+DOLDTVS6+XL5mL0nxj913ybndT9zSXhXd3+fmfecuEKfLeqLXosB2/ZUuHt26P3NFJOZ1U
gDzFNQKzxqD68jhnnrqr4dG1whBrL/HoihrTj6rRcheHxEzlFihAhrWbVm95Uw1XqEGn/ULWFCw0
jPO5DqugwR/fsOjcijSjtYqxSCgvFN3eqQm2uAUOiBvc3Up0vRqeDIrNiiMOdLM4Mn6gsJ2uPNwz
k0YnwIV8JeGuMfAff0iLlrSINKs8lHUlYl+oYkY4nLbGd4nPtLjywZ4U60zbg+tKZwhMi6f8cTRn
MhV4SGl1APzOQzJhsA7uW4qftLACS8KXHo3qGix8Zoquyl11vWahabGPptjlA8TeuagOHP4ZBpyU
SwmUxNZnp3S2l9fQuRdL63UlEOgr1fb4eRKUSNyoN5SHqhxQ+8d4KLkLmGnMth1UOURxOeGY2GaO
32OWS5jPSA9QaBRgV37JmWcNqEVTGudt1EzH/UYsh2fCsHizEaLpz9kyfMNnF6uIFnMXdc5A2Hrk
20grtjPxNPirLBOfleQUTLzUvIEKXNyWuIfflIg7SJSAxOVodXdlRZxAf+SSsepc8Brikk/EXVM5
IRovNJ5X4zUHzA1xty364YbrxbjR58UKU8PwglG0+ZXbzrnnQ6g2vvN0R/gG1m3/H+ivzfUpph1R
Hlq3lg9ezsXC9SI7kGpubtW5HF87o7myxZw5SoA4Aag0blenLN6Sw19RxxaQQRAGlMhWzYKlHZsv
XlurL4vQ0M9cWQbrXfQDAsADBr2nbQBzGEh9fQz/THM0zb6LVKM4DJYMPLvFDDCzyUvt+/4ta/G+
BIc38e2Np3BWWKhC4KZ9+Tf8zfK79BuO+oh2ZeYIkHQsNmORPJLchqzBdpJkz6OIcWKMzHJHDKj6
hDCqfsAr1vik6eQRb/PFNnMAYbfCR0GNqneTsJ/nobYqw4eMJovfeo5Z3kZOk2sGC+KfH7WYTBfZ
aVm/y7pwbtLYM5/LMXdVbmuj/tgpsaH5Wooj3IZNQ5i4v+ijEyyl1/6u+iHqg1qXza2OB0b6tMxV
dvCqqTQPI37j5fc66WBxYNFIUGpbenSmuQjcc1Es7B1ULvHJjSM8wSKDfd0f84oU4A4+wN5so+J7
j0cvGe6F0tWBPgzV99HCwApnitXqmE5Z7/keTieYtvZ1kuAVkqvfTWummZVPZvzckUa0ufJqzqyO
1dMdXNGm8Xm8Nyp81blpxsClFGs+gQXVjdma09axuvHl8lDnvnQLTIHmDkHMZOp+XIj9mI+wPfTs
oMp2CTL4Htus7DzNV6Nc26PDbndV196ZSdtfCZo4dwBw9zdWcI8P4bgCd2U0YRoEHpUK3b5xijSe
AzUxXLqRZn5NiH3uE6cGt0m1ZGMBrP04Tb0wci9VaZ/oERYXcYo9lvCKX93Ul9uB69fb5ad6bm6U
EpylrqHBkVv//J/P29GWFMXjlB8c9N/PfVQotDJGPRTCTq5smGeHYtuiBlZJAjhu51a9JG8+YmZr
VMUN8RjFyzD2WmDm1xwXzo3EnNY0SWqkE8BLSm43qYjpyozudNc60vVj6bg3YyzGK+fPKbK+4sur
fQL3szV3+eh9YV4l3JkcsX0draY2eEVGQubbordvSQNxH3CyarYKoNZL5IzdfZ1NVlA0lof75uBd
qR7+Jp582CjXH7Nyt2liU/Aen9mJWw36AC58oIbKP8WTIX/GsG3ejMqZy53ZuRiEpktlTAAawm43
cW2aGhSZHhu4Mjfwfy8KF0cKqiukl2nauA9W5ZnvhekWYMyR4PxPBuyyFwcnQYyLQQjCurN61c8V
u/yp5ajJ7kQ3LFhJwQ3TqDuV/FXBXgCoLRuST4sVO2xs5uJEmy7Ksbqsmiq6B6bAxbrI4jgsO6nh
ibYCfAA1evVSNFn6gPW4NEI8irT3RtN6FatG7C3JtG0X+hnxKAU/11GsQCkVfl/sDeRLDLEZkb5Y
KEW5NaTrRkEusFHwF9IHyoDdfnWIx50IKUWse3ew0vC9u/x9nSrvgfdgIa+8gpVScNx+HSshcb2B
xb/0GKfWg/5Jn5VdqQ1B1iihtOTvaLS+lwBwBKrhWovy6bZ3aqzTs+HF6byby79HX9fj0RKxVk4H
LQobY8VjMBg5bCk6ZBoHq6oe8hF2A9USJ8WOMMt7D494356KB3gCIU46ZWD1ySbClxsjV56Sbd/1
RfpMRhiOXio+co3R3wmCCzqxaKvgGzOTQm03piduRrNOcEivfNcpP9tm/Hp5Iqc0QR4sZBvyRFfP
iJNrHY5aWWE5RXxwF/21qIzb2ARLNRsNgtdAVAt0wMRqv2WTC9dhrqfHVpj7mELXT+maOHX/P87O
s1dSJO22vwgJb76SPo8/dcp+QWXxLggI4NffRb3SVZ/MVKZqutWjGWmqSSAI8zx7r81GxnBXVnlL
03zxleN98l2fiRwV5cnhDBOm17iwnfGmszUIW7vXuj9x0UJVSBr+SIhzERqSKkRcb/1GVR8M6Qb9
PsMD+gGk2+SvYCZb6D5BREJW1znk3RiWZ6sMQmWyyWgdLX4W8/RMrEYNwhGl+UM2+l66sYsmf6Qc
PsttMIgEPng73Gh3nmtsl7kJoyLeeRZvHETvVxoTTKyHoDM+qpStwrjkk6W+s21kQoySLl/MLslW
dcaRDpPhj5quyY3151yuwYhBsIlbkrMCJZmTgxwdfNX6bYZh2HZ+t0byYpXT46Q3b6VIHuZc9CtT
eHsVOzuw7AfLHsEyB+axMahnWHyjgX/rF53tafhFdDpZPpiv8YGcPBPDj6Qdz9jY8qzGs5gMurp3
S5aq0Aa5j4AgiIKjIxKgcEDRYas5wnmcqTQZQMC84lsqpgwySzY7d+bge2qp0Nbm0XNnDo+tNElD
kRM11huf3tmZgJ/tU+bgGWIn4fTz/lWiDFN5CYKXGEaYnkm0HoIRnbC9TjJIV40cio2n9N8wMq1t
kU7O4fr1LwxeTuLewgsAxqCf6sTLXBN2LE26AFJW+9G2WjMk53b4JDU+GJa5prxVeDi75CJCc9H6
eBS5wKecbJN6M2tmbPvuIXDUd1ezpqMTDRFZI0q+GFZ1q5N2XgbwUOowPzOvUcc761x7QgCuKg3n
MLcsUNChe/tTvMSO0T0ynZ8+oiINu12Zq7CdqIFvYpbcT2oUvdj2OKluirIv7XPwmPD5WJR5KKed
bL9Ta5qZRHnnjfLYk7KCVu7aGqrsZZ6nQYQQdJbChMnhal+mhv6scyT+koxpAJoYtIW5iT2oaGsR
OHJeWVUK1BIppvep8UX1UjaZy5lOWfMnOMyDWFdaM/7qjT6f1oOovWqP09qGLC+habF60pMK9Vr0
uz6Ay7yr0RR/xwCskz2sKV+tIi0eMTqpgKmmdXpyhmRvdNlr2uczeLkZAzuIQDd+i+uxT7dlUGkm
tmBDvuG9ze/0eODc2ERoNMJRie5lSGqrP3ZCJ2JKM1ootSqzIUJGzeTuTTmMyMDNtEy3aJClvk6D
0RX3kIay5pl0WPUJrl78fS4Jw0jAr6qVNVbBH1SbrUWSBcz1xeBNyLc0KkKkEPQEu8lrkLunTh/Q
hIim+U0UrvazMtRYr5NOZNN+JP1nn5X49DamZpSPkeCQsGqinlA3vUwVGO5hBngT5cKo1oMzwpZO
c0f9mHvBhoowd2KvxkAeJruLqpCgtdHZEjIcP1LLzb+aRZ5GYax6xl9JJ7TczK2GCyov3fFrhR7G
XOVz2zohu2Iqj0CCsiPkAlVx95am1hBsA1wpjeljRjW9/rNeL/kWusqLMtQpamVhWVBiWpnTODZr
U6JSC4M5MPnvQd89+Hpjz5BCiZlY8jCyt+uTiH22D1pmMBQ4AD0okVsnNQUHb0MxSGUvfEDj82Rn
AY5wq+3+WRfCuZjvl7XWRr/ECvh+rpwpouuzSWCeoL2/goJMMPcydRDvPiI0H+vX6/d1dvZZyqM6
LieUV8zOzsl3SumBToS08SbUffWW5w6v1sgCZxMngdz8+7W4GFMU5DAHCMf7ezMzu/Foz0PCraPp
caTZd2/rUxQQSeYC5fz3iy2zIaYASuxncJqg0RItbeDVKU4xLyOt8M8wN2YPzGLDgeb6xc4WZp4i
LQOqn5zsEDOerHCiiaRwG+WjGUT/crBNG4MBOjd3n89p9s1CFhWFE7MGmxhbtPvrV/+7gL7bpHN5
dukcHFwStXAAv3+w2pQJj4a4fygLsBMbpfkcqJAMJF+sRprt2o79JFn7wC14Blrl7TS/RNI7aaKJ
N0hros0IyvEPgToZPEU/cp+NeOrG0IhkUhCZUorf13/x2dfED8YTz0C3PZbHU+iLX7GlHVUcHHLX
rx+JSe6+Brld3Xgrl8Y2q+HSnaRryB7g/WOJyrGyg8L1D1MwNXgJDNJbaLJLDnrerfjnSyMAeR6u
76UUg0zs/bWGytDixJl8EsNy/Tc+6OittoX9Jp2eFrvFLhlk/gQhbckD+GcHJgca7IpszPHBoaQx
319ctGhLiglSq8xwgay6Kc69VU/9kdgFJzVvNgwvvD5cPphImasuTIZDa8SeCJR30FAg3pmCU/UP
Cvjuc5UpnU5Dq8eg0fWo3+uGjNx1ZFP/CtuO2uiAlKSkwt6QkQr31u1cvSZBUVSjtjI1R98LtxtI
06Bcrt/b1MoP4Ebh40BglW8p4GVEE0KjdpfKgGwS1yFvCd6GfOwh1R+EM3spVbDBbVgFXXa4EZTj
N52tSMOq4pQf27IrjVWlY1ndXB/TF/Z8fIOAsKi0L9u+k+MC7MmmVG4VHFx/9glvnsoNexDjbrZm
a8XJvNr9D9fjtVsYpZ1F2Pf+pcNWsSMHiutBeHBIwsorVHxsAovFFd2dcMO6zSmwX7/o2Ztfappg
mnxAGsw1ZxL2jN5vUOJdmV2v+q4h7AWMW+Rszv79Opg5qEotMLOzskOuV0ScdR78kbg11lE0FE+V
OaQ3TgZnEwR3Q5sOsSe79aUg9/4Rmoh1Khy42kGqhpqwr8k70rHd0HNJFb9+Q+enfK7FzfChsk83
QYm9v1aTDgUsGRaHJIqd1xSNA04xAtZVKD1AoAfhQvOnjjqSAMRk3Gf3TQz1uTS6+KMPQn7YGkgq
FjkNezmtxwrQrK7/xAtPg64sW3ZWCrz/p36hPqiiXFbQpmcjFsfKnpKdrH15347acGPFungpurKM
XI5IrDDvH4YBsTZTZRUfSb8sHyl5EjGQaNHOJ3rqxoNf1r53ayN0RYcyPCABz2eKXCbu/1SsxVAQ
WTj2mMqwVGxHZwBCb8/mUVDs27AVLdcFSO9/bQEsL9vCMEetF/DL6a5qnmDpVoHJTkCQ1BNq9Hom
zgHPg89a+89vbSFbUSpBSrB4dd7fH4dbydF6mXailBDyItburY64OK0CM3b9Uhc+fuq7y9ePMYhn
ebLNKIk8iIxCBQfdGkAcTUUD5LoCaqD+h3uikezAEsDWe2bQECryu8rPosOUe8mdFfQRJzkCPItk
SG4IEs7WbYRLIOGYABY6JC/t/eNLBkeHyp5HZOzk1n2izPo+QPa4aYpMo8KqFSSylf0K2SEZVdcf
53mJi6HJdgFFBhp7ZLAn1/a6Mcl9zdPg+rnjsQ+aZtMZlLRVXbbPo6GVhHCllLHzpokQJGae2g+e
tH5f/xkXPxAfrwSaJmYn+0RdbHoNu/6ESXBEIbKpCQYBcy5+Db3Q9705WcdymNqP16+5DMqzj/I/
1zwpZHGmGwkgI+BZz/P2S9SJYeMzseWIurASXL/Wxfvj9fKVmMa5MEF0dkMgChlCVTWrrZEm+rog
MwQG0YyUqRAqtKw82l2/6KUbpGLKFnexhZinR50s1YIksqg5Ae4lgGBER0X/QD0huNRvjODzOiXD
6P9AzBw+Aqou74ewpZD2WJ2kvlUo9zBoTN5aaRFmp6xgIIx2WNr+MoutL7oukYaiJ4Zvoitd3E2l
VW4plz8TpvoBHZJ6Tf0yuTHOLz4LasaUuBcK9ukw11y7TDItYi13yBAEf0LL25vrT9Yc/3stfXkW
i/ucejUbo9NSY6vNeew0BZJwJ5oP6Lei3UgPyAfxtNZQtwL9i/SN2YtvvWidNYI3/1HQgwwrISgd
OVQCUQR1L9dHw6Uh+BdQAFSMw8gpISGYyyGw0J0fSDciyFNzXxs3jbaWwGaSODHdKRnfMnxcmNio
AiFbYJdGFf20eo3mbmy0SdcOcBDiDcXeJXMoTu9oEdCOhob+pytIvbFzIf7Zp8piRC0BBjfLLkDa
9+PRa7qxHAMmlE4b2/00WDP6FjPdNHMM969R+o0P/GzjzTtnF4zmclHRnXFA2qarPEzHyVF0Wfml
QH71mg+Eh6wK5NFdiHUSXvX1F3phJeSQD+sCzaRu4Mp4f4ug3PKRyl98zBIZTZvA7otoExj9LaLv
hYGDmcY0QLnTETz7dKrRJ6WzGWlaldL86HlLq4dYbvT3rTgaEZFERt+UN27u0rr07qrL3f9ny+S0
cdn3UEyPhIebTwQGyZWnJ+VLP8UGMVhgt4PRQkENH9bbtJr4DQzqfzhoUE7Bpblw4851DQkGKUaR
ER/zwu2mUNdZm1SWul+uv8gLYwe/MQsDBQIONafzxdB7pbAFlxEqI2rOR8m9bvqGDFShunVvGv6N
C14YOWi/INbAKlk2iKcfh+Zo02zBIUVh1j10UxI/EfF0q+Xx1w14ssDCU0SIxd8c0Z2TBTaRiJhz
U6enmBgiQVOrjJ8W0caEE9YJll4wVeKji5G8CtMsy395RmHeD5bC8Vaa4G2XAA1q40kvQxXb2o68
BcJUFYtGtJJ6PAEeI/QygaLrNAkhNHNnwHfFPrF2Z4t8eavSPok+M4ijJpuqLUgbrQTtJaLp7C+F
bhdfk1zHPxAvR41AxxcbSoquNpO0e1M3fv7M6aOzPwYrAfP0jBBDdkZkkpyZHGfk2p/M3DD6bTzQ
W7yx6/97hjt76pj6QH7Dkjj7XEsjn4aI0s+hnxBw72SkAN4yZ+FonpyqndBgNo667z0OOzvbSRfa
JTFCpL4YkYcWbijGz4NptLg7MmHNN/Yk55MJDwB1JipgWlNUDt5/1l2U1aOlQVRLfTe6J82t3RGM
0b6OgeeGGuGjqyCzyht93AuLP9UJnaY7Uvbz5AJw60WEPpUqha0ZexUQlhf2xZDfkatnvl3/mC9e
i/VmITKh+zotg9KOjjTL4fGzk+6PKkqMx6wdsn2AJ+JG5eB8SHFwZa9M6ZzpCcTO+2fpcFRWBo6r
A8mR01a6BR9BMKc3bmh5I6fjier1QtRYmmins9PUuGrGlRIdtDatn4q4a1e6TJvPYtBgzyRVs6Yh
Ey/p9VOo6fKW3+F8wBABh46NhQdy6lm7WXr54JcDfEGCLrTQSv0fbUsC/Gx56zRP8eoTR7q+/grP
+4Y4AYHlLzUfz6V2v/ym/6w9RqM78aQzcdmFO+9NsAGoE6EOaiXak9IyyeEEY4VBUQFCNwmpHImq
T7OPkVnlr9d/y/lwYtr4y3tHxsc6dPK90KVz0GF1yXEczA+InrRvyDydEHfNLbHD+YOmlsZ3CZ98
We9OS4dVNQxWPMTp0fFqnR4YXQqjrOo1fHvMZi3pdVGHKvP67Z0vfWyRFywrhS/YlmeDS7aF1eQo
jfqJvLyuEXLjjvKT2cxinTnBeOuYsiw57wfzciACfcFQpit8KuiInTnNeYHpMfdN7dEx+3kvzDzY
sFcrVl3WZxvyflp4iXb3CPNBW2suSXyiJET7328ccysrMCJNYBwn326RDqpvab8eMwi1x7qajV1M
wwr8QuuHkgjoG37aS+OINgTWC6gtqELN90O6yhELu52dHHPZfrHN2ngpECSsCCVsb+y8L11p2bmx
VeTvMzuWMAK3t0jwPKIJ0TZ61/Y7NEs29UNxS515PgFyNyQDUAJm13QmHRTx3Az1AALPsIf6t4zR
VYYJ4aa3BHGXPg1MAcs8tEChTg/SkhNOWYw4/+WcqL1dYXnO2HjcUwpqSXwk0RjTef/h+gi5eFHe
FLtPrnqm/PELVTQys5JjABVmM7uyWfWJp68Cba7uQJvJbTan7o0l5dL3yPgw+ERQWTmn5MR5hCgY
DAG05FG5TznGwTJs9YmOSDVzbrW9/Ma4vPAKjcUOhE8fPcUZQzetvChToo6PpSarI+nRYotU/p8F
yn/bypgPli4zm49lzP5nQvf7WSiP6gPu/CXR2Sulle2ZxxVlfdDrGaU1J+9uPMsLHwK9WN7eUqmk
K7c86/9ctCrqqTMSxH6eSH6j1ii/p/WiTkRI/8/7G/o9fN0LxeECClK4WpdN7IGPZlW422H01YNO
lwr2XefcOJf97eiczKDMIawS2Gwc6yzBAlJZGs9BChLXLDoyQIKJ1I9Rc8mvHMZgQM7lDdmrD92T
9M4u/pAqW/whpRg8Aeu4/mNStf+7rufsLeXZtWE0JhHp1V2C11h4xge2zvM3rV6kuriprV9N0uAc
KG2PoGucEa7c1Q7SkZVyjUL7aURp4K1tVvMe8caiUtF7mq0I+vPyp8AU0RfdiEEeKjWZZxhU+m0F
+1CsxAAocIW+PG5CwiASZyWHpprDMa2yAFxmrD6JxG63gz5INs56Pt+VvkFu4/WP/ELdDB4GmAqS
jsjOYm16P0jY8WZDN9KyLfJcWpuKe5gwCuALXo8gfp2lOgYftYhaXYaYm0fiWiO2J3vdb6ZtkwUI
hwnAdf8MIDDvfRwPeMC7Mr0lRLxAJl4KOUuJYzk6npVyBm+MZj+HidXBLP8KQ6fdaVmR63hSmumX
oUAccEorSX+vSi3KVrRDrN/2ILV7bW7dO5ha2L/iLrF+xHqejiEYeFJA/bkkq9YztR9D5xXGF/KL
e58AT6u6dZY/38Yu+gRq3AtF2z4rCPWZ48xTkZZHAeby2WkAkMxpUE5hpGlo4bw8dYhRiFRNdGYk
3QqHSi9uNa0vVDXYcxiodzDl0ZI5PR0UTZyV/qLlJaQt3RGv1SGpli5WuTZd0fUzD7nV6StL6PPa
EESmdkS/3JgtzqfcpdaA0Bc4Djuu01JtMFaFB7krP6ZS1TGpwxVqJQbf+P362L54nWWaMBnWnE5O
578BabytQ7iKARgcJyu3nwxFvfP6Vc5XLO7GXxLMdHzmLJTvPyB6eH3e51CejDhSq0C2w67pDRkG
Vim3HkEwN87X52L0pZIJIhIeI3VkOlHvL0glX5SFSQR5oWW9WMc0vpgwlm7U2hwJHQ9n2xN3hdnm
1SGPdeuLoQJrXGcq0w99LZYuo6lrxL9EpuoecRLrsLE1bP+h15SGvQL80HwvNV27H5yg4kMxy4qo
6ir9GUl9PhqTynxST2d5T5Vi/jDpsnyW8ejNNx7see2WYzqHH/yC6I/Bdb2/Tw+fEiHmCXbdIFUP
0s2sZ9fvzC+em7jPpfLy3xqrNT3/Ofv3g+1SIViaYgZ1Ah72+0t37qB5U6LhJxJz85g0yJ/jfmpv
bD0u3OD/waXMBfN3VpEpSDKCS86LrCt/+iRQDq+7wNR8LJhKkxtGUhStVasM3k/W3aKTnW/v0Bwt
5Vu2B4tI9WRLUhOXUhJNkB1zx+itQzLE9PomABnPVR9P9S4lChIziYhv9QEufJZLViXcaBy75xqA
Ad5nBIIC5LfqWDyiAkHLqkiRxd3YKly6wwVHxp4LxwMboPdvkQLu7I4lu3MBNuR1KOo/kTn2fDCE
3lQorkYHgtb1yeCCwOGv15r4OY5WgINOnupECsScB4Jrtmm+JehIP9gjrsTEyfV13vnFqlKOAME8
zZtB3GlJve5MM0T78EczVfSxdIAcXP9N59tAfhKCQ2qtPIwzkLtn87Sb0QEGasQmJjUiebJtN+Dq
RBo/x7eAmRdGNWoGDrhL4xrZ4cm3U1IyEqnts4MvioeShtDGpM25FX3ZhZPfxA+csWGjOPb++m1e
WF+5Lg459gf85+l4LmOLqM6AAyYbbX9Hapi+w4uqr7LeyyHHxMEqJtOKrQ295XrU/72/x1MG+gWU
Ax3SGUK3BoSkFWNB2IwE/V8JzXjqG+dPZnbejfd5YcGh4LMYo7BA8BWdDGt3cEcr7afsaEgV7dA7
ZZsmKPV9Nrf1xpLNrbyNi9fDQ0rgMZAGqkHvP6OkAFfu2oC33DYNHssu/obImhYIvJFnO77JCb80
PSBD+P+XOykUSNECnvOZl6whlp9bdwkphl51uD5azkcpFSZEPvzzNyjy5KZyznwB1m+Am5ZHDqWt
lbYKiUDTe0ZNa7z0Y6H3oeii+HPRB8R8X7/8+U1yeRZvpl52Y8wW75+pT52LVC43P1r60DuHPPJN
GNnB4N6aA8+/Ci60lPx5cYt76eRr7JOE1Fy2Pkd21DTLRmYmrSUNeuk2rIqOCjITcG7S5XCi+7wT
+Y3BeqEbsPwAKj4sowgrTls9jUcvuoNvcSyrodmWbhKvPVIUd8ZkirVF2T+M9doPAY92W7/oiRhp
MnVY2OSE7ElnFTGx//skzSb4b14CPUWO/adfUKIZejLUDLHImbxQDGTqPmiRFfi7Kna7I/49/7XX
HOPRGu4z9iYbzRrkcx/kztfWnc2NHMUreYXujYrL+UzN77KW1CIGx7mzyR9UJcw5y46TqWZ3NZjj
+N3iyPO7Mszq5foIvPQB8D2TWYpOgM3ryQeAx83T0yTPjo6SRbxx+th4yfM+lnssE9mdmn3hbvRo
tmiI2Jn+ev3ql8b/skKyAWAjgP32/fh35kENxPxxp7lji82EtdRGbeTHN8sF/IveVwuwO4HuoRXP
FvKsQjeOGG0EJPWj0okDI6ayi9+CXIKDun5DFx8nOzR0/d4CGz9Z96vejepYCiblTPcPGUgrEQbR
MGA7aesawEMkf1mjTdunTvsbk8nysE7v8S9GkyomH9rpw1SyqcekAyA4lyTDN5D2w8GbqjXukiT0
rRqwW9Or/+WiZPqhubUoG5yuCnqCIqBvzOToFvDZWoi+x8Co+5ckap7I26jv9Fp9v/6ML30ei8yX
CsxChDoVc7QeMUNN6rLC+5UAM1mC8SOC/c5Io1uU6kuXomS2lFsxu6Aoej8+7a5OHTdHTYGPKSbm
O7YOApjfvquS4cZ57uKRHMkiADHcjBTGT2YjuOx2XhFHdzTbBC1FFsmDFpT+3pj7tyCpcGcv/4vG
ZftA+CjS2abubiTDXVolEAGjfuOpsiCe/IRcKivTa6quVTeU9n7A5vxkN76qdhi9E+eu8aJaHQpP
WFPYVvbYhlUb3Oy0XXjoCzuHKuwCPDg7kcTz5Noi5/0CIe8f2hJ7slZCSmyzwdhcH0oX5h8KlUw+
Joh15H7L5/yf0qge9HGdzhCLHSGdt1HSKPDpxd64yoVJgdYADSYKvkwLpyd1kKzgtXi7R9tN/I8w
RvzNUFb2So9xcKEuQbRvFvKu726GmF+4P8TL9NKwDWPHOJUz1jnw3GLi2EoOXSrWHTWn/nGIvay6
MXovvDMuxC5m4ZksEYfvH6RVd6ovoMocA83u/+gtpjnXrv0nfxy/XX9ll65E2AdPjBUbUMXJktG3
UZQ2WKSOuWtUByOL1L6EmLa1b0fVmMv263RGRQfjUGFGVUxz8P1d6VUsCULje8gbuCnrLMqHSgeH
Ifp8K9wq++zqynTRopPsuJNMhWIvcq0+KsmmJs3dO+CIcDjtz4Gh+d/GSWrxKrMX3iI/ufltq8TD
iaGx8VmrMnfucWzq1a7FwerdaDheWBs4EVHFYCTgOjv9svusIFt6YqDPTgYpNiiS4CH1o8xfUaG2
no0mTp4BcchbDOSzt7W0VBDfYAaBIcdn/f4JSq8f7DhxyQq0Im9XjFW7r5JGHKVKb8l8zsY6l6Ic
xuLORpNwwpNLQW8bLSA6tFTr2voDpFP5QHSn9FbKI/XR02GxXAm+zDI7EQphnxQUG2uqrYDQ5yMu
2OJOB8CnrXoyFb4l0DZzNrKR80TZCrEygjUAT8Bc1VrnObyi7paHuPGLl1JRBV6ZUQbRFXKndTDZ
cb5Meenc22lSfM2S1IjY+natCDG8qocqjoO1Han+CZswpljwj9QMZF+/wCiCDQji0f4IzHR6HetM
7CXOq4MRpwq+YN2gGajbZKoeCqlrPUIlu/7Ehgxgelqa9vfWa/XfUtbZXRQnpbXKE1RZq47kl4Pp
YqDjD3TGXenEVYZ8KdZBlS1Kft0Vw7brDNGsB5vEv40XBZW5h2YirVXQi1lfM2U7/Xo0Y+qRtTTT
YMGyln6Y51N+1zdCjzeJSX73Sky99kWMKZYmu8S740uyy4jN9Heyl3Wz9qeAM4JnZfYHo0onWBm5
V9xrZISr0C38QNCOyLUP7ZRhaUsiEAzG7OO+ja0BsEYV197nNOnnL26tolfNmN1fjif636lZTqA6
bc3jO23kvBnnuIw3mp6lhEso+HWrWXni0cxK9RTVo/0gaJSURGTNFl1rVoxm77WVU+4DfNT4zJJW
GuupTSRrI711iy2YNQ5876Wr7Wekkdne1SLvkTR5c9qJZhh/Wq5yYzzWefHHGf3yu+rq+LVPk/QO
tMT80huplZCebno74LWOAyRtKAwU2yPcZK3Tqt8TFuNgDQkXY/ckC+erNU3zQ9FmqKuqrgDOWcHz
shGs9XdkE7YfHbMwn3XkT/pdFGWJAxZrplSVjDTPiq7uaJfH9A02vZPmLQr8se7DLB+kuQFcjCDL
N5rpT1rmxQc9KsQtvv1ZoYHPi73z0m3Gw0/H9P2cYU50MXPdS4CT+Ba8G2Xpd+NceS9tHXzqEY2s
r68o5zIbdltUNRbZI5Xes/XZxiMf8TqAjc34PB0v1u/jCJksUuX4xehck36wU+2DGTj1X91Rljm/
Rns0w6yMbyV1n+3Blh/DokPNcNGxn5Z1rDaLIPwAv3eTsl7DMxu3srfie61wqR92dDDbJzRjIlvr
qVDzyvPG7l8XC34CJQkMqfxF2+RkG1j1PZFoxEQfZSWmbQkoGTGMlu6CBPSSUcgvZsHcdf0lnPf1
uCivnBu26R6fOfgwwFruyPH/qNQ3ANV/VBvloa2JrVGt4shaOUnWgWLr8fJX9coq4lcnTYNd1r84
NjmiuCKTqLZ3EEHUBtfOsGeXoD+2Uo9ubJLPSxn8UtRuLKQwaljXTnYFWLVayB5ZfkTCn+9skeYH
pppq08txPpgmbJa2Fb/tOv5m5EW+ItfO25qW6jbdZOs7l1Cv3fVnZ5xtMPlFAPjpPtES58s5eWFU
75vO7UgaSCqlp+uJ8ufHwRL0SGAE/yTmTcYhHIeq/SjaMpm3rTDFZxoKThzmll8RDwjgIdjYbHi+
EaxUf6VWBljca41cC4MinZm8x2RKbpwdL6zYJhtiWALochF2n2zlvCSjVmql5I2ruHi04qZ9q6va
219/OpcezkJrIrSNQc2Yfj+d4IeTXSYTCHSjyNdJkajQLsx8Y2V+uqKKk9/hogA/nhqj9vH6pS/d
IKXZJaWEuYw90PtLp4VWkQAGfnpOTbXBmBqvIszwh+tX4ahwYcpcfFsOGyxUbMaprqQXUGy9Fgv5
qJMotmnqOnMe1DwaW1njmQTapRkbpQzwZKqvm1BpbeOHaTVVB8J24kc52a23n1KT9E5diWJdFZmx
yy1v2lZBkG/b1KoOYzMSKWkq+1UqMydUsGyLH1qj9V/TXOs+6XPtvkYAKarvZY5hjUChKINnn7nN
F80J2m9lKvwYt8tYfiWyuXrMmIqRUTPdgIcs7K68s5MY4wmJs9Jf+c7oaMRPpcbzrMNcjpJGe56i
nqxCrHcQ2DtymcIgK43Xzi3Gt16iAQ372TSOxPzWNgTzqIRL4mfeln5lNoZdZM73gq7DBtl5/i2v
S+9jlsvI2VdDVL/OKMKfXWlkT6207COVt+TVxUCxa8wWQyzdG/d7k9VasiI5MnrNU3IGXSfQHuxJ
uAenUQsczYuiPa40fWVgqxy3OGCqPmwmaYnXwCzBDQeJpb+6RLR+LbIUMAEljq5bcyJPUuqedl5/
sKVZek+FMrx8180UNbYmt7axUks9iTjSq7U+NXoWgtTRmm9lHNTTqkmyAu4bYgKTPm0C+LY2gu5D
TxLd1q+z7vfQAjOe+mmu4RhUzUva6/lbU7O2rkRaIvXzvapFa+CMg70ZrWpyPgx+3KiVHZMTvbHY
nKgPjVtpP+psHpo3zZqjMszwPNerwg4QLvA0y35T9IDpNzlmnh+TAV5gNTYJsdiB8q0QwMLAy+xN
8YGSYKceehsoyj0nKFf/FRA3VVVY3jSuF0b+GLjZwayJx6vYJht/aZ9uCcOHSBC66lUPgeUxR6mr
FrlCKvZ1OcTGTnpEDWAtbn828FS+BXbkf2gdjchqYvCS19SpDewbrZ9v5sJvnFXr+TFpPkMwHel+
AlwzYlcrQrPDbRJqKhuOGnnBA0d1c3IY8ZWvwjqr8oemM4YoJKtMHAr8AGlo93r7ren6KAmF2TdP
lZxTPdTqvP/K7ILo3bA0eYRp3X1D9dh8rCbdzVdm2rubKYhB/NUD2vCQD2ceN1OmrKfSFs6XWSq/
IPmxzxNSAaZ0Ck0iuw5JECW/7JiQyBUmfzg0IiHq4Q03uvhQNcL6oJv5HD9Ic8j3UxLlj2WtxZ9E
J40uFMpx69VYum2zSgj8evOGob1ruqD84AzrNpf518qX5Z4+YpHvTAR/2toKZPKVkANzbU9x9DEY
TO+YmDpGhzyq7OPcVsZd28S52kUke2yBDDb7Uvb2D6KaUvmM3SGDxRklo7Wa4Dw+dFUhXzQddEzI
hZtvtSpalz2tZv6x9LKm1lbNX0o5JbQO62wd22ayG6LZ+WhFjb8tXPb7klgmjL2sYZzNWyJEJqtf
4UxtoJRXBcY+u934ldFuC8Bej/6iSDPAjIe62RZrUebxl3ToPgnRyIVIatSbJBjGinNUCa4hkp98
P5UbZNVR2E2cbQaircKxkcW2IFH1FWEYXTajNletnNWxmqZoFejEiwe9ewdsJdv4Y2NAn6hgsUV9
kP1MnHTY1FBXmu1g6/INST7ekJaEu7UpDGMhfqkD9mw8eHlbbTGQ6PsF3pCR5+CNITUGCfXHaR0I
unOxLFipl+7rJsEZO7oR0Jqx4gtS6IjIBKkD/dDYA/83kwhWIjAAHO1FvzRaJsNV9kb5o3tc1EGk
CeoBGSti+JhkkEyxMkdG6MLW6/fNrOx2pQbpP8+pNU+h7RHsvNZ95DOgqYvnpJjQLvolh6aw7ykf
sl13G6hVNsp8i7kVVF+Va3cSg8eXpO9Kyid9Xe2rKQvweMyu9Ssba5mupKMHv4xUl/f4tc17TLhw
aguKzqFea5x/CkvG39k06w9WPPb7sq4NtjQOs14yDS5Z8wZVb3bsIw/J9Mvo0RFNenCSqjg4Bt6A
Hjwj6nnk408TlTLoirms79I219tq3ZpaGq1NxxnFquP0iXgwiedfJJTUwaoypX2vpXkh/nhF53dr
jHWUJKsO+84zo70edqLKY3f1/zg6j+24bSgMPxHPYS9bktPUZckq3vDYskyCFSBY8fT5JpssEjvS
zHCAe/9KbdX8MkRV4hMahM3mua6JpPrSxbQm94nQW5Sqbe9oxPZKtWWgZc182zYrf35AFMq9wi2w
pqOzVmE2OFTinBvWwOroB5YfvWyLkCKNyC2XPFYEh15IvYjaI+DmvBySxt7/NTpy0Kuj3XNQvzlR
d+EvqRBBOaUkJ1M1nZWasAj/DvTwvmDCERMDoGU1qRO34WcxVKM60ilT0MmxJsGCcRQn8knZypIP
CV+okty0YnxTY+wONxVI0noYwm5cTpYftPIS2otufwq3r/EocIvcFKobsPXADvMc2pTePSQdBTf5
soRNj+h76/hKeLtOclp024RPCYNQXu577aZ+fxUnLQX8K3EqQLPprgIdnNBs7nMeDps7jCmBWtF4
dPFmlHf9HlfvJblhgB+m/jeWJAGnjVDyC7vp+hWqTc6XeKNoMF3dMbaPhXWdKQp0cGzPE0V8t22h
Qfu0hwI+M6WZ57vJcsKN62aNx9SZooi21iZAI7dItX0vUTj+Diq7P24eGtUbUQinv+14o5zLEkg1
3TjDZl42YlxWcL5wLbLQUfavZLe84Vm4Y+Kw0rAxnCz09mu2l1XZHZw5Tr6H3m+/24qE3NTut4Wz
y4s9nTrBxixvJeEWH7H3NOR9kVz9YcLAov6DYe8PRje6vbvVaSmzASiwU1sM2xGjSJL5RqomXbtS
oURZguiH1e0IKamxCVK4/Thk4YppmPSMA96eLJYnDhBNpchF77l0ULbVv8rSzS3qEuu7MxF0UgBx
otIZX+a/fgzi7uAtAvBjGbT3QKw3AMpUrygsqRwvnVRDNf8K7JY/10wy/if8vrqBDVkN9wDzWobk
t8bIMlfN30RpztPI6VsEkVqQ6DbVYXe8fimHQ5LU6rHha3O7JwXNTKVbj6BZU9LfjfbcnyhM9b5s
vdmHYB+BDNzyWrEQ+lb9XYZi+BkZa+qyZtVum1pymFXm43YYchUZzqjRL8zfPtINc5cq3XdM1OIc
R6UD4tQ3frq0y1LmlV1094SWmNdlSJx7V1SSAX8LaNmxgnVxcip4XHUw6K4lAXA9dha0UP0jP265
eKs/nJratSQ9xHMz4YTuuZAJUx9vZq+df0KsFM/jNLkv6L+WN0J7SHSDI7h0lrVzbmiDiziUFHo1
Nrrrg1irtvvu3KikhNtpiiZr+6n9MYTSulsZQ34BvCZjJjh90FlhvWgu69jVtAoBtR+vy+4npz1q
AHJsfvZLy4Y4l/btSNXgnYyJLqJ7VlT+cUkkQ4TtjXuS9tQGoResrNI5z6pf74SqY5kD3xRz5rc1
ZtWiHUDoRTPvqQFxnsASOybNjQrJgEjhsd8ZHZUIDq43bQ9NmbSPc62SW/qIuo++EJ6VT21nodnt
0cllrlvOj30xFXGq+57xoZji9YzeKXwL+RsP7ZgQLxD11nrGqIVvM5y36M9IXO1NQBzzoSUX5bLa
xBdmcWjkTaAL81i1CdEzJXfZORHXTjMVTeFhWIjmTL24YrorVU85Qy295ujyXNj0WynrsdPV/jQ7
u6G+JVj6ZxD+7qVaFi7ZcGMH3/fJppsnsAqTe8LZ3wNtVY++S9noTHS+zIwO1mNc282FfK7hpgGY
LI8w8SQZ1i6h7Mht1JJRJh/2uQOoeK/RWt3H1pL8bEoj5oycSP88kVXLsBy58lEu0gXujJX3HKCb
4SLuifon2GX9w8TvGBbekTf0yi6mUvXl0xLQAUYFgW0h9J5ac9XNh9Z9HRaGfgw8x7TOmIa2W/it
Fih62ni6hyL070TlAnwEUcV1Z0fznZ+s6o0jKSHJclIsGmEizXImlL0+lX1jv68O8dJnfpwhI9a1
aHySa9OnyLb3Aw0E2yGIW/d3YCEbTweNJz9IWnlFPtvxEc7Rn+jQHoZLA3/mZpyrFZEFDXbd2m71
eFw5QKsMowgBm5SIt491DwWe6nH27oZ1SUKSg6X/IIO4uWX9YzDB0tfcLbMIyVgsdHdnWSu6k2Uz
4+fozD4LbrPFuUZNc0n2eLirEqd9GkVMYLdgadqB3qptyysP003K9tFM6ajqGlhbNRyA7toPqTFd
/RSLOiDcx9v+1pLHi+jOUd2x8IrbYLaikiaGgV4UGTPypZYbcPRGpVd1h4LoRjcX14DYYHV9xfuM
wicTnY2VoHUMRXIdCZFvSjfeuaeA+z4SKnoSQyJ++410frXBtZbMNJV3IEQcBHwLisdhJZd3JOfn
HCw1/FM5cWAd5l3bj1WwekPKRMTqiokCbz2sBCnMxPRNz5Vs7LutXTaK0CwZ/NAYd04mtIuHrp0s
k5JM0zNnirn+uwy2dZhGTXi0w+5RmXr/nIiqv1QbvNN4DfW9L8o9/NbUS7/N9kYHG/GdNpMU/Xqv
Kwks3w0jwqe76PDNq3fB+ymFeGJC6/8OdBl++sqr7kVhzb8QHjBdFH5S3PANWJp04wQegLTq8rN2
FP6vuV9LpH97cO3a8PVLMZfLoeZded2Hmjco6KxqTDsjsf7VYxFcpj1w3wKhxUfU1VGZgjqIkcFM
e+b6vtvrMZi74WbTjrnD9tV8a7QyKnPWsuzSpI9Zi5Rl8TDtPKp3JNJNj+jS18tUONYjXmn2c+JM
TX0wUpRDuhNGul/ULNzygEZy7W5Zg9slnyodxjnOVs992TpUAbduG+08az7koQVEfSkm2YenNZzc
Pw6xGfVj5PdLeao6DqnUYKMILxv9dEm+RJbo/+0jLhRS20PBkNMvQ5+bzgTtoXF56Tdra1sujXFt
v/5PapEoOsXL7z4aKQ+DPY/tbG6VLXPH7vbfbR8uSW75Ddelra2BWj7lz4imGEh03vaVIw9kw9Xv
ytmQCXpjWU+nqRsbdPGd9poMQnr7DrzFts5L1fZviuN3yP1l2++cyZImX7Rvb/mK2HvJNSaU4Sgs
E7fHajNOnG/oZPvjVKOYOIQjad9XqKIZDqKXnXuoaFTyc7dn5H2g5EY+x8brSGQFgLbzWRNgetvg
udlunUL73olxGudyiyp+ypHxb3dogp0Pe/Yk3SDbbGeDHy4Rr9NEbsbAUd+T6crh4MH0dIewm9f2
gMl9eKfFphTPmIZ0kM1JaYMLeNuobyBZi/JI+sDWn9fFjoEOyMLZ0opIsyKLYmt1T0UTMSBKoffv
pCPJ4qnwR/ttmoWXu4LIEB/B3sdiG5PA8ohtg4ozdXOu/ZmUajURF3ZkhR38FBgvim/53WYna2ab
VvSe+wtswZVk0/kJK+7BHcg34JgVs3VeXWcLmUz1ri9aLoF6p4svVn7aqEjEpz2ic/WJTATbPRJu
4O9vCyggXoMJVcy9wJ5Q35KTh5e9DJymy3jwY+to4xj+GwBORacKyR+tgUR2dffNYA08NlAMhuxt
T9a5TGL1ayX2jV2knRWHazMP0aWtt2A7tCpmjg3sjb4CswPFZCQ2dx79yxPVEA3jtc5Q2l4LJ0Nb
xPfVNrJAEPfbhMeuYpA+mZ2ouLQcm/E2cMaivV9tb/r255390zEsFulASm6U2Vh+7Lwf4kTdkFUa
ockcp3a77dC8qC8Wg0Ke+37b/bspKsY1q2pfoDooCpM8tZFdv4Cky/6gXU1wEGqiujyEwmNmG+Zq
2Y48s95Pq5i8gO7T1u+B73xTH5XfWOVphYCUTMixqI4zkcCE78xROx/roeJ6r5Jq42JA7YRFSVox
UXkMQE1ardG2n33jzcnPzqxKXO/dzT4xdPf+vanGTh8LxARRPiwkB188is8a7vTVd58AuBxKB5gR
ytyfndFlvyir6Ule23rOMS+2PfTo17ccPAobCShQ9KkKUc53OxbqASJqZyYBiN3DVyqrIMpC6sWq
e9nw2B98xJv9oQoXMjZUEFFx6cymF9nYD6Y7T561//Jnglh/QtqX0TFUrmzOFopfdcvT4LdZskps
mMFmSxpZvYpoNQ4htz/gxINQT5CzFs90aHV0DRNLttzqNtbt0R/WZnkIutINTyoUlAGLDR1lOmsa
LDI3KfqQGLN+50Ifm9Y5ae5M/1j07eod+PXiJiUdKr5CJo1u0yqGG07rlWigQ0Ms9/IzRPb1LBxq
bE8Wl8wH5aVGPUAQz/Y/PowxyHZBW99l2eY6vGBV9efDHsSbyKPRTHw9Zcs6HRcukjVTOwRSknq8
6Fswh7HMFMwLFxnx0DSCBvVk8s42ej5B1NnOsbYYxJklnZ4Ao8ACqUpKzpeDsKsoOSUsqwjd+2Jm
PnCYKJEKVB4+vq3em9xaG1VkiprM7Vl1RV+krtXaNIDgNLQPrRt1CBKFXdh/rKYYZh7Feu/mn2VL
T9mpVZh+bkmGVMkKChU45ndJxBBBKv7SNtsN4c/46pzdiz8aykvdVIra8j7oEwk/QthlXszms7dR
H2HJsx0VTpKN3tSv2dKiyzqswieg1chtK09eImL1unGymLNC9sq+zt7TXAAd6EELuJLlWQSiowu3
WiGLCsZMOx4Dj+F9LoZnngu5Hmq36MrHcQaTjy5LZ5W9yjTVd8wGxooJm0a6gLc4tDOygYcuzAqG
ARCHOYo7kXEDR1a2GF/+lglceEaWfDGkPuhmn4V1RDD7YJc+mHhHr1UlAXdTCn9d5+AM7IHnYcAm
ntr7vC1nL5jK26EBbzpiq3QAWOtJxLf4N/sxDdWyF182PxNQuUpqVBOpNbmJtlIWPhrmUxL/pvLo
gahSC+L2M1nFSpTyAAxd7J+05nby0jgJE7muC+pXYDM0REdcd8LiYzXLcu7pwx0Pdelu0ykaXJg8
HcwUHPAU12iuyUQvWQmFKf7WVxlkZi+rnl7CtQ+cg2+Bx/7sB8uxrv2TDZRNU3eYZaqyXUWY2Y4q
rS7TrqrtQ9nEk/cpG2crclgRkCa58Qz/9SlhHs6eclkAF+qS5xsRzGa76dZKI6gmK5i1dlOacl+S
a5t8GgRLFreyKJ7hB8byxgY9ffObuTsq46vwEfsGTeYFmiPrbPdu2JHri6CgS3l4ZX1yBIHD72sx
BeMTYEKo75vZFRvCPq9fLmgp9mu9l7vG+0IB4N77//adRK6cQiy7QRwH0P97rjq4Gb6UkUtu7Wb0
YXI2VWUu7x0vIyFO/5TMtW99FWW7RJi0EHUlN8MmuumuVGrebqtW7tFxxeL+z9odXnbb9N4eZqSx
wKLgBmhe2est7xKq2U4uVjPi9wUEmxtC6VoepF8BPQffzm4t6sYnUkYfSlsNxdFmKvxlWQL9UbN6
hGjvFAW255gIN3kzm8JCFlSuiziEbbKU2VoQMv45rrLg9Iz8oXnuSkLt880siiheNGPcgL3vhhbX
oa2n76b1iSYrawMKaIspUHdjYyM4EVNUfY27hK6aJJ/OaRNbI+7iBRvKndMNi0QDXK37KYpl9dD4
9TaeKIiFrAABhi7AfiDjg0gSuRx9aZfhMSSzZIahY5uH0Gicb3rjK32AkQm8o0dlyGM8u0jTt2WL
5tMkk378LOyktE5kwmublFTj/UFV5AmKkMnEPNfNYNQnSqeY02m2vGL4ucRi3fNa1cp+iBuyRc7B
xvRy2xAHF9ytXplM9wUalOnFNeXcvqJLXTYEUKX1yDO5PO1uC2DPSNt2zzKu6iYXowzddBx0MWQT
cWv1ofY3PR0Vtb/f8toEzYlHklEHjkb58pLLoItbwmmAjOhN4MlLk8ZE+6Wr5LTlpK5a20FPyO85
EPUmskR5tQHmMjpBa1guIreQ2aDGSQrt3RBFvkdP7i7nJHOM739RNumwPZqFmgh0JYxLNtRXlWsz
Oct518EwPqAKGosDjzkRA32rIuvWKkTb3m7Uq68n1/L7jkcYLiIb7cWIfInHrc9M7QYiTqkTL6dD
V2/wLS3fi1sSyl0ifsbOX+56ZZyeovqgLfLGmKo8oJIJOxBeQzpWVV0LFYjVnxEs1cRAHpSj6gbM
LqqmHGPjVj7WsVdvhzKmWBwYoIPCmCI+onyvev833fAaoay9WeVBcvE6lHB3KzZpixf2Z03WMqbm
2BuYVupmVbnN+AXnvDC4HwrtyvXXQJdmnes2StYDSgYiZ9nfmp3+hQG6L3DDHjWXa/dvW0wwen7d
K0mLrpjl7gaeUsWKFHqPpQrbFa7LpvwwCdcnJNA/qVfhIfajrg2zGMt0n9lyTPxc9Xsk/gpTivYf
SltH/NlDc6Ug+UB6+7mRw9hTyxxO4JrIyJrwfpTKXk9kHyJycuTgykwOPjq2eELwdoThMc2hWNxh
PQ2xVQSUMJGtmLpzdIuCcx//AKTDoQf9MMNJYf0tc7frXH2JcMNRNCOHkPG+6YPmgu7SAvjmVwap
rHX1IZfKQ+JFJQmbK2ELlOWI8G8DHlLdg9SFSRZLrkfUZXs70BWiIqh3z56SY9jpSOalgsW9s50a
iGgS3dy+JWAVw2WQ/fSBVivZP0m9Kp3DzkoU3mM3DOXJszVP+ECC85ua/g/gjJAVgNbvHCZWnVJu
H/unnd4soBnl7vNBAmZZN41Zu+Jl48tjTnoqI+uencDfzqo3e3XTCluSy0a+1bQfIodqtKzvSy96
ZSh0ylxEdml9Dkg2k6yJh7B99Bc0xud5h1Kcs7WMaEMLIlFQaYbRzMSI3UJv+FnqsrM+3a2J31l5
61eGwuh12iSNFJrgQ/o4QlxjwGYmEPfoaLALJ15cJKeWtJaardjmyiL4fT+z6sElWL7Y75U2Ycy0
GXhf25R4E4Xy1HFlvUggA0KGD/epg0f4nltvYdVegvqwhI4n0zlE7PHcLZy9n1xlJGXSMjrCHoNx
iaOnvK4/2vbs6/MySr3+EtRe4v7wTddh1ePSvQV+3OSrp4a6uF3YvKd7P1KbG6bE1knzRcrXEp+b
SilxDCcuyyPjrd/9s6J5j7cUJDdoCUzt9RqAmQgW1z8b0iNOnTGpHwqYSdoW6AQYs4nc4uJAXWj4
K9Z2b+UNx7J6WPtWDGlhjGjPTEydzAm2XxhqmNLVmV7gej0qAgrumyAc5VGUaCrSxfLD/mbUQzBl
dUhhJUtr8a4KqfJx06r9J13lmpQ9dvqui32p7wZiKYuDBYThPnIh2IRAR0PxF84UKqwR+9odEavw
YGqCJKNby12KX9iufyg1lf0TxutoOEad71UvyDu0zNci4viS3iDDE5sXJPHEBj1d9bCBvkwJ0hpn
LPvpnrUjqQ9uIJklBxasJUXwFjFAoroCf212+l3IWQ53mgCWHRmSpi7HtuJpOTTIdmDB7al6mYMa
dneX+zZkV6SVeEGNwqA/SQfEqJdAeRlWp+G7RdW0Zl1VmKey68Mpr/2yq14CW40634Ta9+MKbfKn
JmPK8BEY282oxGl16jnS+1RUuQ5kGVIZmFrkXH54TS/Qp1v/JyW6belmQS3WN3cyM6VqXR89ao5g
ziDXIQozDNv+J86ymcQStQ2UGy4cX1QI1hjqXEKykQBL6X8gLxruW4pinudB2Ud+KIYW7vlQZzYG
0l8OdUanEiBQgInFwxvagu0cC736aRAWRBr4MXGCzOtx8SKnLnKuFE38W0gEYzy4kmIfCi6YxOGM
k+khpBn+sdkDTe2X5DhOG+aoh3GwuhfTrd4vjDbhazesAVpWHpn+fug6T6Xe3PpLPnpXwLRf1Po8
u1PZnGLaFJ4ovetwcnvWLFMnbMsiWwc7erJ8kDMKIWPcFbNTA8O3067vdDNaH7ES44XgieU3chI+
jR1c5COoSx4XK+DpsAPd9qm3czPm0kacdQqawHqNEzsGrd7X8F3hTfq9WdJmZuit6hBApnxG3Wbf
YmOHOWqpwbYvou8VRUcEeOmLRCD6UMT1cOdOkYs6pG/EV1LYfIdqkI8PdEklOLVfUi6PFGda0mkr
WKnDde3ugNetvHUSGi3NIsSX6Gggo6Bs5veJZiIN08oPTJP1M/kQtU89ZR4V28A05G/RiRY29Sq4
Of9xaHlvs8V5ki72yH93JVcLwNA4XKHTnba4aXHovmE7T/RNxcZlMgE6+UDOnfNeEkHA+1Kh+c5p
gbe+9l2A1tghKaGpb5hqNr0kI1wdU0e2TqH/o7x+dYEhe+teBp4Jzvv/jVX0Yz5wMYPrTlMbPySb
bWUJtbA/eBTFNbtnQq8/Tqq7H7Tdnhi4gx8DiqP+hhkqUOjvEzy/c1fWebDbycFpZPJo28LbHq6B
P6gF/LDIt8VwMgeu059qa+6etxKlDweWe0Y8xf/FnzpUHJzeCEosNgLNQ7duiMs8W6Z72PBoGA4E
uKZ22y+9W1WPguJcnY1qbu5agvVVHuhqOO1LsJwSgySlNEHxJCO9b2dHNeNJRKyj2TRKtDv86n0W
N/74TPbA8jV5if7jBLsO8wpYdbqHuw9J01rAZQFkdJg8LwXv8EHtonhzTchvbNdL+7zvDpM1hxT4
djWtd0kwr6AFiRX87oEB77pIz5+tOyQ3O/ZZcDupyzYN935gxYj9J8bB9rvwiBxIwzoozuAO25Ka
qrUgcbXcf5H7kESXrk+GG+rIvF+1P+gvFC8G7Fpdu5caig9LqsAWyYZrR71ALxPbMvNh+vy0FU71
w5jR/rkGtGkjs5sLAxNdE5fDLtlvGRQAaLi7Rt5NU2/Lo9qD8tcsvfiCfGezzxbqOvsYjDY0FIqa
yWXa6IQ+I6XXNXApKnkP68zjmBTdN3R7fdxhXUpUWz6Na0L20THqPc+wNbvXtW2crPNsRPdj2obB
zkK5TSjpdQljF9hZE9WTlQsg7CGVjdw/h3B2brfFpltMrYEDWaJvIhPDzzW6UHlVbs1r2xsq2dg7
eTn+5tMSE/CvmPuU/FXGaD7TgSV95p+6+D2ug/sSO6WivTsiYDodAM9hXJcGEsOpouKuik3JYB/N
8lzQ1f28m3GE89zmbxe7R3C0on8uWeJVvoK7P6x7UXz0u/QOLUznxxj4xQ+tQug64lNvV+mHd2rv
ebt33UTvK8WbezY29ZeFp2pCLWca3Nua6+HKU139mV6d8WGsN/xDfcckLCKFWqHmLCtEZDaGrv7j
ipBFm3nPTYlth51ppJ189RzxTEfR+L3StDlnm+nKi+D9/OwZmHWOLjZuToarpkS7MzgPJQx3CDha
Ve8Ljbx0ztFDzW2AwuKuDYb1hwml+YHxqzEn8tebn2vYBg+0Irnvib3o7mann+To7xE9bP02Oada
I7Nhznfmp51nHBYj2V389CF9P1nlVANNsDWkftaVrSJDAL7vNhpLDuaYni+yh+CZSwjV+yVR5nXs
tvHOLqYhR8Jg/04qLMOlT+Ccm8LZLdxjgPp+SvdqjyZsbhY4Nx2Op8UeutO8MHGMfbj+WUYdi8vg
o0M5RbQbEdguBTFAPCdTSHbe5FVHK6xMkMclo+WR7H8ylnQk+j92G1YyW3orflUootwbC/4lPHhr
51fHPexCniZhhxDZzvjejyIpc86owToD8c3dKR50bGVaoAG6KQecJC1gEib1c7PMrp1Saz7ij5dr
8LPA2nPPtxQNiEsvkEgrsLE/c1EWbxuWuZdwQiuS7nOp4zs+qO2u0jqButTTrbZdmsJDNSZRFm00
KWUJN4s4Ou3s/qwGv71xa+MhlloXwjboQmROq3x3qnJkey2YKYB/dEDAMu8Hq4hx7MwdmOWpKfco
fBhaTJ9/o0XY4ucwc3o9irULWyr4hpanyOLiiUrt3iYTpzop46DFFM74s7mtaPilFKx4YU8sDwsF
NXsKCw0HNkdQjUL6wxl3uX1SEsm38SHfqdO9Mu5DTy5TE4KXtXwWmaud8WbdR/DFotQNWgFQC9bj
ceKKTJIhAPZ3DIRl4tz4e0xgTCLnA5kUMoNIDo8MSGiyat6Fl7hauNdtHZBgsJWgqo2TbW68HiUq
vPcaKPOBzMGAJjTUBtSMt0dc4pwT+/C5TtK56ZLW/duMnXNqe6f8iMkKOM+rJsaNyw2+LWjoK3Ui
U9EYZrkej1hp/eIpJ5h1nUxxRkKtTgZLSgov3P7QUyJ/jIm+vttWuH27VjC3UDu7AFuNt/pFqrXe
8aaN8/zT3Ty0uK6YsCKFbqTPVlOPKQ/ueGCZNnkM28UPrKt336qSRxcCky9EScgfkduRl+uB2onc
AS5M170bvr0dujoA7ktdjP8kmMm5zgciAMgO1hTDrQDCS0OqBP1N5tWCb35boDxeHbOhBLPt6FnL
qH6gsgxMD/WUysVuy99J2ffP+8jD0Lb+8LdnJUQ9w019M04CQmzRyJi2xnRvA0Psn2jtzWNXIxMm
e1D9LmJ7T7uiIIaGKr6pzuxkU7/pw4Rvsbbpn+3KoQBcMO0T9ZLRyUUrklVTRyKI7+GHQiC8Nbej
KO0To9MXqWagZsqNP1cT2x++scLnlpl4yNAouowKw/6vNb5zRIzNrXGVR0cprEpyqCaEdS6TzX07
2jWl1G34OnEgHUFszHHD5X4kAf0v1kFxsQt/tdKROjPg3tKPbpbYmi/O5s0lHJUOzmJQ82Wb9w6I
xXTkj7rmVI5YDo/CHovPiZ6JPXPsWf0eCRsbM+l4PjlHrfdpBkpQq1pgK7lmf9Gnbne4DxJn/xeq
tQHh97vPLYjCr6mr60cHSDztymq+dwbEpoFTlR+lj2gmChCkcfYV5MgN1WVIlji1UeNgcvDGNzZn
1gbSQy59Bzx1djG5/FN8PpyCZs0GFen7rW6cQztGEblouDi3LrK+zBZWxwnW8L3krj4ldTT/dqbJ
u+cbVpybHUyiFGo+KN/Yd05hbIyN9fJdaClfTeBNWE9HL1+b4r2MO+8lhij+WGvv3dbQ0AG2zk9k
bNYfvpExae9w9Pdc+c1Zyq1xs4WLlsmw0y5i3CT8cONoh0irEgo/q3n7JJvvOkkAkJzLJvRfvXq2
Nacgn+dxSlSSb8N+I2tLMHOQFst07p5xGnavUVzoYwgmepQgF8/WUM4Z2jvn7PRbEp3UMtV5qAe3
hZIui/a6apvyFNE14N12zuIDhK76boWIOel+rYu0m8c4U42c/5f/KkUJdeuP2VwQsJWMhT4LNL2n
ztcorRg1TyO1ir92hwb5Dv/EDwj94EVubYB43HL4rxYmkDX8sBaNHklOJNo2USJfIDNXG8q1pATI
N5D/lQlPRVB9oUCN1WG0zPo2D271BNKIEBdcdOZP99qk2lTyWUfRdIPcoP9BuAv+xR3BQB4uffhO
IGv1b50mEx0s4VxJP9MwYxMYOvwj38C6D0a2OKJhIuRrZDLuzDNF8Tey+logkLwe+cT8tl+qSJw3
YinCg1+g9W8Lb2jSyBRcJMVUjg/z4KgXdGH6HykTAiy8Jmw0rOPxfS+64m5Tgftzdd1ZgMUPEB0l
lbrl4CrAl2A/E5Vm8uvV/VCW5ZcJyQloqn183ElFOgM525n2sJoiiHOWHArSZsDuVzCHxmvckHs7
qLLYaqJXtS3dSTAiP+H1jBEk+FvI3Ooi5RPAmSchyphOFnAbyQZU9jfzhNEg/Y+j89qRG8mC6BcR
oE/ytcjyvqutXgipW0q6pPdfP6fmYYHFLmZX6q7KzBtxIm7PUqiLnjbj2o79Px7WIQ4aNjBWX97s
NLiCa+uwlU7PhjFbmbn9rM2xlw9/honK+AcJFcl851PExtszH35mV/qrHly61vUGgspJHloaVSfD
n+Yrqlgb2Eq9S9PwjuyqzzdDOgHHIQBUJHLPZYXsk84jJWpR1ZzrbImPFHWzrrgQLgQF9gYfkylj
aFrUnQsivpbP3tUcH++kkkRfV4UpuYFqcDfhjuUVDHa6jJHVvy2oWAejIixgJ6rtrrjZiROy9gEq
y41tBPXMctdPlSqjnTXtbin/rlu1NT+mqdKa1wUR9yQ42+/LNMyXURPuZsziZt8ulvE6QfTiN3jD
Ua/N4Sot6Xy1tFQj5uRuhNxXx29Zg9y+UCFn8jlyU9ZT84hJK7fexwJOtOGyu4smWzYmA5cZ5LDA
HwbpAfy/woERbsQ0VGg8qf0Rj6YeDmQYGU9nke28dPpmVrovnqwDq8tO8wRo0+P5reAGl5Mi9nL2
gWm4GpQWCGUaO4vi2z6QuRUod5zY2uzUOy+S08FDE4J7q40XmJtDZqTtqXCTLvT6ptpqxticE4bb
YOA2WJmN/le3u5gnGafSMnb1oWXK2dt63wcur9hzV8orNVtdUHjF2ar714gWu6OTNf5ZG4Ub0m3X
7BXL04MlYz1EiYB4mEdH5zEIjqDxT62r2sq2Ra36U+Rp7abTpjhIWOm8ZoM0zYadDrDaqXttiSnE
G/sgUfngsGuh9PgEU+jW3BszTlZD7/U7r9fDZ+GkKTjbDOYgT7mPpRZb9ot8F9wOALsDy5tm71Oy
QB3QJn2RRPfuggNkw+Oc46zw6zsyJLVa5hiHsnGn85R1X1NacPvFRpD6nR0axLn3tqhEYIKyzsAr
rbuqac7DrtNZmdHjF/xUlBusbSlOAOb06vD0o4sj5ynW9v5JA6tg4baev+hOVwSWJs3L2Gj/DMOT
hFeASaek1ddNXpV7vjDTydOwD7K2tNe5rL70GaevavggyKHmDKi8F80sp892oKBP7ylAZk1UEjhT
DNObRZDKom+CZ0rDSssfbiYC96lWB4Xqv6fSskMxGPrBs5IXHp3QvSgI4AGS4cuBssydZU+Nw0Xg
IZ8Icw0h+f95O5lpsUtR3AmVla/EnPO1xegIotHsjN75bCnjRDTOTtNcyec3Wd0HljTjD6hB28Lv
cvxFrrsCz4xWrmbaK13p1a0hXRFGVmQdJp3WcvJl/TVaxq+aFqGa0gEHVWry+fRXcRvC8BHLsDkU
GKYZ2nXP/zeq5Q176VsUTX+TiKJB7Lb9Go+T0EQjP3s3fjUqo3lB3CFGZ5UaA4Cdy3zrpZn6p1Ry
VfwtoeNsdpgkQ7RjT7vzxmpWDcFYiX5YpW6fv1Tc/JsoWeb1qAsqdRywkX0y+WnYI+uukpmZ3B1T
ACMg/FMfRyJw+Qm+x9LO1/2TH+Qs+a1iDUonHkJicNQQEFc5WgNxoOVp9ovG/91W/bRLa1Gc0xi7
g8CPBSmS+K+jnf1Dz1M7y+avhfMUXV1LqVtt6Tg7lHONRyYqfaeTINvYRfILJN44wwbcLGt01kXu
uLTcYmErdLBAMYUeyYVANGRw4qHT1Hn8HNIfVOOzHIrtc5+YXsg6XBsLZ1Usn47x8NIMdh/S//PT
as6Jzttf5qDf4jHnf5KL/Eo13nef2eeiKYxd3hkxBHq/rB2t/0d20keXEOONvdT8hAzSYL1Tl9uh
r/NNxLSyUXP3i3oaEqSLIhNCCCJaquilmMk8Js0wf/sFGSRN/LFHh1epY5mcLFNuvngN/5DUccrR
tZ2ws0eAJpzMgE6O5tymiEU8rBH36FReG5H+u6+N0xCLS2l4y3FhPemGe7glrOVIfoskvqoBrxVl
5a1yYIWzzHDXIu/aCfnE51yw1C/NA3rVs+fvrRsHpL34TkBMoFMhgnI148tWsOIary2gKhIKiOxz
2QdYmZ+N6ecBJXy/oLT+sXH0NUklK58dp9mBnFjBpE363rTydmdpMZORxYJuiM1qlyfxXllJztkW
YYuC/QZVn39yZxrrxpxAo3DPnW0rHbGH5GN7aGs1N/o44hDSKFrV2IkctNI6dz4vZKDNIgBqdA4w
MGYIN5Oshyp/1dR0pR8kDspY5aFXsCaafQndV+/aONl9dXenPPuBIzolSWluYKIvbm1DMFGrupUs
Hlm5w3ByDECpxC0TjFWSAbE5aIHmuvGjMVnCoPQHb7k/FE38wgx+t0y32rLeylrltLaHLZwLjmCp
vpUnuxcLPPMV0Kk9InZdZ8AvQgmM7prrdHtQKH7s88BtNaqKFESUh62TZmtqoOOAfSH5Q1bGx1QA
ZnrwJc0q4f/tB8VObJIIUKvLKbsBrs1WXv5MIM6mnUpCWbPNhD3IvWg8d986pnxDPTA/TGsSezvS
xIuiqf7o+UMXKoKcm8GzhtWQZf8mfzmNhZWuHatpt0tLCUU51uzD9awi3af+QmEv/bJ0sJA0cMwG
+2Qa+z0KgntzygjqvS0xDmtEdesZ5k0Q3zDOP2Jz+QDQ4PVR80nSSi3bOO4YX6NsIi7Wpx9Wmey1
ZfGOKXjzZyO8Bt0DAyhdtF0zWz+8esegLtJT0TJ41kOyMyoQc1WrmGcinCgw5SGK5bed5WtGnf6k
yeQf429KbSkZKdXl/jHR6pwSf4j3NIgaS2wB8/7mQH4qa/Q7b1U0QX0Brc3d4ZdRIy8baq42UQ7x
tJqXodi2g3539ZnSnB6wwYISD9KSY8lkk8XZq6b2wEFO1JMvXGg2RnU3ce63wziUq7S1UkwN/mKD
TZ1Ewzqd06Cskiqfiuwoy0NW/DEA30vjGkfNh5HXMwGVul0vdjGqoJ7S85yPbQZilpqHSp9f4Y7e
dWU4G6Ovx/VYqRSkltGEvi6x9puhbvGbWcrkIg2EFXhEoEqmg3R88jwGOTVsM3mMM6uG/WFKqk2H
/Izy7yWbNen1IZXfZPOzs5Ifqg3MtY19Ua8JgOvEH/xvtqH/VOOwIKeNB84bDt2K9VtGHr/iB3yV
rcuAIziG0HHw3qWZnNGsn+ygmyPisk5JuCTnnwkwlHgWFCi9OZEg4XMup78jdvylG8SCzmNUoar9
Vztz74Wv31kg9552jraWqiVja/bvhDC1FTDahkQEYlfUq5VIsg8vV/rdydxPnPsyiMmN4CzDdase
g4RuzhzZwP1V9dGLJcA2iepFK/7lh0sv/ACoHgQcPwwfzqs2xJcYXIupf8lm/540wCgCwDYcczSX
svFQGmYeUkK3LrzxgMSN6cGb7n0qkvPkdNfajHYT8sIqejoh2biYTC/xzKyxJFDG5nER5nus2m+9
YzCVUfEzqtg9ElaZj4X4n1Du2hWqds150ZWbKtH+0sqBnmX3p3au+9sIn8PHI8vWKemyxwQrwXt2
7I5InOoQWbWDg2c8TRB9YLalB0XXjH+UDXlEZKr4t8x09F/M033DjhT+rt13kcsTfx7WHZiav6Yt
hLR4+szhpsbHkjpGWFE4tFaMLZzRKXANiCDPHzPeTU30acT1jyEqUpURy1D52U1k2LOzy45WP4oO
S+lfi2b4RWqyDGTaVHvcYjMcRs98b5DLiCjI5rRI/wp4c4mgdYOp782A61MLKsu+SjYJrkwAkhWK
okuili+lFd+tYuKt5AyEqesXo65fiK2dvNp7M6w8DxzD7lYOWCFf704L4iwZaUjvWAdXYES2fFn6
1WzDmuBydFkQIUqclFOJ15JJdk0wFw5Xs4pd5kcEDzp3gmdq08An+sm3p6/boEs4XPLY60BsunY3
ykhb2TRQ3Upnqq9FXy4bId00sH0Wcnj2sJDUH+fAUWB8Ka4cYhXAToQ6vbcxtA9cpv2+BLf7YcNp
s+ulOzN/5GydJXD0N1bRwdNI1uhWUW7YNXui7UttweTeKaVCSMQkPmkd2cUUgPXQT+mnJUuA5b69
Shtq1B6FvkltI+JQLYyVk9htoAz9p7Oibldomf81qvw6x3XzTnuCSbe2d+V9wsTCBRiHw4TRr1HO
iUGC8OsPExwsN/erNdQJYTd7IJqdutAnnXmG08xDTapvZk+5mgtCXoWQ3Z44cbWHoxNrxCd2QpZQ
T7aZ31Tryp1ZODMDc+JdDA2ILAYFWU+e6AKI5kdUI3S1NOetSK71UBe1FTYxqFEGY+85Z0epFzk7
I8Xk4uQnGodihGL8xOxWtZUUjJUxG9+a9lSVctlwO7wZvX5WOWNXnJQbkw/iGvw0CfVkmN9yT+Nh
wEqLoxthhGlDysYVY/xjTiUvbqf7f0OjwmCx6CGxyfNGw3fcaiyDSYsHlXwek8cEIZ2SaeK5RDbX
Gk9ijM0DV/gt69mP2Q5I+l4sxc71FvD1VE7k0ItU/kZaKl+tJ4rns9Z3ZY6pPLm1lu85qdxDoaYo
AAgrw0kMXtjIPNlj2RrHxSfDNA5RzODpj+Fk87gs7YxrXvjlVidAeKxxND7BRv5lKcIJ6ACxF8GF
aFqDAV4OVAKGw3Eet3+mcTbvLKo0VsK0aZXOzNvQztRtFPVaiOUNjMA4kpR76vGj+YXpgk8bLc0u
ZqnCzso77154+kshrOSvKz1zkxe2ERj9wI9TONE+ndOPVtOWN2Xjr1r2/GBIWcBKShqG4jStVwsS
IYZ3tRcDme9ZTWcM7L+Rll6YGRlx6IAIXH7VoS5ofFgsU93swez4L+LfkE31kYRStMG9GbfYSf11
sUGOomevA6VLFz3yAE1Gow9YqdCuRSnYnBYnMsxoEOHBGYnVrPG/ZphD95B2RW1C4xdb2xudc87H
8uFPz00AnXXznfKXr/c3mk7b1eBqTRD3oxm2c1rd1Qz8RqbU4yAWBvz7Yq0ildwTt9/PgEtnR+NS
h9Bi4xfrOzmGmr9epV56fO+Vnyw2W7XLb7DuGYE4IXTaWVcRZ9pWb4ZH3Nu8WzOdKV3D5EygpEOz
tLWLJprmlvDrb0xiezQi8KQvyrUR9ymBFmc45kYPV1ct61bqDLk1YUGkwaAzzE8cMX+ts0ZxP2p9
RzQZVXN0BhQzEhR0ObhXR9XLF+TIlTgS+RQKUHnTKDswnlOFnAuqe9pKu/f6OAbFFNNKoeQUJF2X
ANlQ7WdHDcFKhvhwqIk9rox5+pNWcYYYxMVs00/Sgt3M4k3DV9ymmWkFsUd1hzXw9p3NG4C3vydo
X3yVQhv4dlfiW2a+s0NMHu/CzO+JYCdq3G6ninfonFTzpR7F2bHLC8cfwmvriCBX/V63eEKlqUa8
lkVKq6EYPpxyZnzNzM8WZT3I9Tpfz+UzJtDnJyeKKFa0/yTCFitAZIuvRsKpaMTKvtu0Y7z1o1Gf
Ldox12XubaeG58jkR2+ULv1hi/L7LNuzP3d/ywR1jD4kDJ2k/4gqEquS2eCr1p8VLu7yOVjZY+xE
HRYdZrCa42wzP1W4mjl5bT2F/SdVFVC7tPEaNFRPxvd+4JUiemYFAaS2mZVXsG84+kqQC+9mY6nt
NJrqMowoBzHJ3IPbdAxk6G4bt3fLa+NihTodjIbvjWcg9A+vc++EVfapkd30OH0YtramXs7BJ4Q9
9e35tJjpP6eBuZ11aFjaQZaVGeM40ZhAi0lR3Pwy5kOT1ScTymi3RFwRZPt7KDViSQF/B1JEo/MY
kygO+oU/Xbu0bIrLWKVlVX9js+y2qV4te4Ne4XvB6IXXP//WCElearebDjUtkUehxV/UUMzUA2Aq
gzWMVDKmX06vI1EI44V/Lg19ynrf7JnAQR1XLwQPKaMae/tWWB6SDqQlIf6/iSpuWdVcnZpnME9h
1jehH0cnK/cNah96Tf6GP3Q3aSbo8CHXvLHtoQPrksvW7k1/y1au9gZH3m/yIUlVaCJE68G4iOWW
sFXnwdTW7CmnUYH9TIrmqUmyrTOOjC+HISt+IkvKq+d53zWbDtfxQEcHAEB5Mub8PNtKoKw05YlQ
/u/hmTcCVn0j9ulSR+JELPGsuKJ1osc4ymRiHO29Hcw9DT858kP8JiVaWxEVfUgFUbnugNNXBl5J
gD340tXFMW7LMizNiP1V41nwh14NCR3n8ey/6bz7AnceH17yZCRYrrmXDb2gTVS7u8TlCzXwiCTM
oemhGtTFJWBH8bsufmgZ7F+IGGRnkq2U28WTTXpW0gXIbJefJ7OyvzR7JOTFq6E6KzPOqNkS8Sez
3bKRLDHdFt3T/Z2mCnTUdf03JkNrzbzAygoIh6CQYmbqqj1xbunHppFg1ibSL1nzJajUCOGLrFUS
tUUQxVG/z/163pSytfaayPnPSElv5iX2g7a0yksUdcnDaz1cFKoQ9m7jEZXKPNy8DCvZFQvIl8aV
cQI2Bg93qvk7mYvq8pRYb90sik3viDEJKilpHavgZ0agubNODvycLsW0I6XihKSHtE1RsBcx5Ecc
j9uFu0/TV/mYZt5a19v6+cbuHnhE1LvQM8FqaWfZsPYzXwGSgj1C3K09ogToC91IasUfT62QpHcc
hr+2QqGACSiaUO/QCA1U+3Wlm+aGZvRiC4CZ0oDqei8tbMAGVi2+5ZHZYor3cbigYnPZ1VpgF/W0
XfKBd4lme7Q9GVSR1omg7gR1ycUH23SuS5Jislh7TLeyRWOcjIywV1Ak/WIT3Y8MVHSTh4Ye81Wd
Js3f+VBRlKymM7pCbm8KKkODsTDnvRjdfocEMpxie55elVnRUZFN8tSbrn4QSfVNp6fpBrmlVSeC
M/2bm3XFtfVzLWhARvdc/fmrQ8j13tESSbDKVmYaPC+Hdp/UbXMdWTS8o1Wv35k8GvY6Oxu2Fisb
0a/oNeY7RySQLXvVrneN4fX56bpqRRdxtcwyXGrNe5AZtQkQpFP3ZsJifkudTLSJi/9jDwSg2DqX
b5155kebJIz8ZPZAYKtoPio7ne9FW+CrSfykN+JpA+8XV7/x0m+3NE+0TByNQOe2rM+ud5KPZZzL
1wlt8KLPpb3Tgfo3IBL1+9gTr5UOS580MOk2sBbp/VDj0aAs22S0lnr5RdagOJugH6vemz/tbtCP
bA14uul1cyH/SkzBtylm0B3BPuI2O6Qdygtdd+OP7AvE7g5kaVpVUtPxyIb4bxWTKKaYB0slYttH
FXasoLtwTeZbyUaKYGqQ5Lhk2eE8FMBFkEAHsCqNioBOv1RCx8iYBGowLR17jBsVktuqz2g95YU2
2upNFCp6KpgjUZDBO7auWn61zTKcWy/SPshRNDSOVXVPpHNR5ZpBwNsT9ithZDpZXSe3XXbSsbNN
iut67GPZ3gatHVGia2cdZX53NmCovxrQnIvf91z0lLPK9xo3FpRj+YZ0XDZguuaObHexhwvmpJxr
9yJrZ96yuWvc9EofDtVsVRuc4XLTRIqG7iqtwqf9e5hlOUJqSu2dUCm4zwTNenHt+VmFASBBeJCQ
DkH8qyuN4e4VrrVrJ9Pfidbjpo3QNcOlbQlW61MUvT7zGH+XcshfxbIYPBjsbHjtTGxUkzzXJobd
SCy8WtoVawJm8YI0xk6WpIuSB97egmBFOSNdF3XrX0zTiteF9ORrmg5Es0tteuDZLx9Ceiz5HnK1
9rye7ODAPoYbpqV/qYY2W8cGFAQoQXsq9cF5J/GsqL4oVXuOKAbbD7StPXrRxip07GT57OPEOk3c
jox6avnMRCS2U75QEFOI/pnYSg4WvWyhTW3T2hOMczxKrPB5+AXE5azrQqIIbYlD3y0L1GvX1JaJ
h4JWf1p545wWMiQebUMG6DGXSvo542IeeEZlgT6p/FPoyXj1UMXOKDfDH71VSHjE78cHvnL+btqI
5WEzaPl6Ye8sdYCmTd9czDbaVTrB861UzMy4MkRrrSpK+UCC6gHA2UZIoWdf1lRQL08QSiQ67Zdm
bW9hQY2wWAZ/3RblS+OKhFq7Ri+Ouj4+r1AkLroyIT4Bw2DIEtf+0p2ETLcmuxC+WpTrMqnrDLXA
434uDPcLS5uzw69z/a7LaWDKt8a/tps+E+PPHKpfd05YjmP6G1apWreLzx8BH8j/p6gkveZxDp2j
5/ZdazUu8PZ5aGqghghyRkZIXO+aNdWWUSApDfnzNCReXX9B3Vn0KkcQlXXJsk4CD2EB6LSeWgIN
kAp9tKc6jCK0Mq/SjR/33e95yfJT5RsYfLOoLkCShNvRiaY9BSvpge10eLJpb7YncFbcKGp7Vrqd
UhE3YnofZSWta0PAaa2D+1N4IYp9ypILfMsp+h59uJRRL9SFgGZyfRZohXx60CpZH3jUfcdArkMv
QREHjGv61lSrgldqKLx5xrb022Hd45+QjIjrA5PEj1/jTsy9B5S0+OmrSy0Fz0eAiNmyqlPMZ3Zt
wCX9lMXAW6XT6vru5La2aXTS+uTWZAhhBz9kEhJ9jxxvvvWesahN1bc5z153geig/FdcTGMhc2HF
i/+j0SBAJsie+6PeyeWPWbsxn+PO/rYTkrwrk0akU2VSRZC4TRQ4eh/9pve+evfVPHzYappwPWr4
hwmwnn1pYp3QwoQ0Qm8dtTrlPm0A/PXKsNmqOP/RtFTfFiPBD+p8o8BEhkG8ibW14FT/i3yMSmzl
5KM6zX4SHHbABye+EN+hJs82xD7pmhtocfvlxPaPcDNGJHPiAIXoeTCm4RA7xhTOi1AHXAkPpZnB
sOo1ltbGDCXxk7+QSV+E8OU9KeCEYWF0lv6aFdyuytK49gw+FQPfEWAR4CdCJzjZfj5Vt0JbYn5d
5jfPGOuapL7eHCWiWojjpQGW/x+SqmZmn3mJqsCkYyJmXSbhLyvN1Z6tItoRhNUEJXKafEf9Jm0A
otH2HW3UaP5z0l1KG71sEBwCQd4VvRMWZiQ2krqPbYxsuKMOBBCXkalea+20bJ4xCXebwbk+Elpn
eVfhwrN9wV2ZlOZylvr0TS9T9RAO7WV0fOeKzk1lpX/SOHY/SxD9XVNNxS/hdUBrSit4/8CEq9Ay
TOvAUt75MBDqjFaR3tpwwD7NdWnePkCOqINvFkTTVcfmXWL/Vk74tJuSdZ6VHzwr4jBNZUIuDeqZ
X8tYk+DjOeVXuvcYAAf37siLnM6jbgwR8rrXlILHfWzT5FEvdXskt4RAVtvN3i+66bos9meStCxP
EXO+1SmnDKQzLzLICh/wohuqXe116IWmqk8zzY+MTSMk0EDP1sCJCukG28fhaPr7jMI+CnvNzPhT
al7/y64Kn4+Y6fSU4fCb/EveoAJEwIPCaluCvuyRtDmBmMZbdnlV+U8VF8nRjAfxIMmUoofpKob6
6irKKevhs50Ut0Ux8jzntTkuFxIcw7WnNORtVqrZFfyMVyQ1ssCAQnnVhmY+6dqk7tFT3lkYP+F0
Rf/CU5ACOQ/sxcjnDI0o8Xbx1PL1MszbWLOheMrzYu+lfkRVAFLRBTEUuZAXz7Fxo/wiFss7NaBz
B3NenpnqLDE/XFVPjyJv5+OwCP+cKumeObjsk8QVu8xuRI7NnQrjn+IJRWYUgJmuHoDcse8FACRi
Qoh8VxyzIRJR6GlA1CsiTcVvysF0kwBZa4S0cxssyMZXqQRVOrYG2k4kJc8vUCh2EaSkZj+RCHMG
FMogYpiQb9p3i99IPNojxeL7pxmAOOT5uL+ejYAsjCV9Q//4Z2oW/q3gIl9X9NGdoDaRL0oJLumx
NgWTe77wvrI2JSkGaJ9JaCdrnK5u5Tjruo/JxzcOOwXsIis+QNvtkwf5HBM4X9rkoDvuQoFFnRbx
hsrjiIomhu6LR5Z1jdMkn2Jz3VhBodtymwNWYjA1jXEr9Joxmg85otBkDCtlaGiUkyEo5yC9OPzy
yjxfa+binBfakelX9WuqC6LFDshMeq8VS7aI8/Ce6vRyeqG6oQHK0sqNv3SKakw7d28uZuqp1Uwi
ARQpf0WNNN8oBzC2GjD+2naeaT2LuMiGvcDtSkZSp/Nk7DZNP3WflGFnUBjRctSb//3oOFn7s8/2
rmVyNrk1f0+J/MOvCE9DxOJUU3UU8EYEh1Nt/ukOjvModQdH0pLpdkRM5uZSzbVARYARk+luAoC0
V3PJtmASjTTbohzsYRVIWSXOpzanMmRJZbuOx7j56VhbELhRZ75TQmwHmsSnJM/WuSZldqn3Uhlp
/VI1qtmU8DaBlqYVMQ4qplqTvnjeQMP8x4xJcGWWwbLR0mSfW5tHr6YkiV5bvfE7toy/nSnLl1x1
xs6erCaYTWnsyQJlL1QS8DLPk/pmW5JSYEq9P2vVtE8Wz5SHFlNoRcMG4mNOaJPwOsURuTdV+37Q
HH78Db1yEnBsN+ndVG+s2te2E8bbMy+63PpEGBd6qIc9+O/8mEfpbXoKaeO1MS4MK7PySRYNRsHZ
+iy4e+3xvm4DY9an1ifYlf1clTvqC7xNB/S5KWAP1r4sjW1PFxc9FqwS0c0cr5ZFg8H4pB2J7hkv
w7OhGG2p+KMqgp5Gob0rkJNN6Znp0RBGf+CoIecSQ6+Og7F84G/Qy+jkTQ6tYeNEkMNG+uThlEVg
kJp6N/DEfw+6K96lsVCWPPDEdqdMHXNNa+g9nRrJHuZKrIzRJbZll0tDtW4Kdus7gFmE1Wu+v4nz
4y2x/nfJu/hmG4Nk7opc6gbKZU9ZprryvXZXOSn37Zj23omNIssuotjlysFV7rsi0fF389b81Gsc
uZU9xcZF4ROAEZryQxsLscVTJzPBh47KUNMBm8x96yvuxVLti8G1t2x+Jm2qIn3n8ryctpS4QudP
IDE0j2E41vHwBRZiUhg/0RKIFT4cumow/7LJL77NdeXt3IRkrUuW+kB6vZkhnum5dkX0z6UiJnBG
XfvHd4cBPx/rMg5qH0ubcRtITKIvHfLKYQeH1fFFcJtJnKdOA6FKC9PYC2fiweQ70++izZI9RfKE
VCb0lpM90brccvPAInOWAQbaw2Yy+qHbU3OTqw1ZSDltKevCdhziKI/Xgj/mozXa79Kt05UHdXuo
tbG7uZVRfsJ/NmHUAnpYgyvINvjqdYjLCdHBR+wiTU6DMRL/qiiL6piXNnkCSSR+os94ATCkAebo
GpP/xa9a7hhNnq3r+VOGau4AZqyAZ8lzcWMFcH5WmWteuAEh9bMOWG/Vuf74CptS7BzLL34Qn4Z3
OS245gQxshLT+1ndOSbkd3nXT+qG4UC3azllxYG+tVZwkzjZL18rEnAhyyc9hY11phjL89CeyvSO
W6Q941cMk6NOH9DK6crmPfUWBpe+Uvn7pKO6UaY64GOLctsNHOb24sh/VD/JMzubo63LQRo0Vq+d
lUFWck3ajO8pjutqxBS3SB2Zv3Ot1+62pKHoquV+xEKdSFlUwvfGfbR9NyxSNZOOnu38KGxsvxaV
4OBG1IQHcRulO5XXkbausRuxbWfrmPKwD2OO4I9YcXEUzSR3tUzsT5oi6LsxK9aG9iK5x5Q+ngbM
v9OoNyXuRzEfvGUm217b7b4fy/gvT6Jsh7jQh2WR2Bc0ouRu6Y2xMdrMCyt6gDf68iS9nUl2G5m0
035CPQG7FHNEoCMdd+3YLvjqqQhY00MIkfcrPz+GsNxb5/T2XBCfxCvLG9TbXHbNgvCkRyc4tmTX
2mNNcDv2Vl6TJlVYud6fGU2WlYkIDq5rUwnns0httnnYrWj/4ocV6zl+hWxYQ0qfbvpA+M8ANRPj
sRT+9CZ9CzKI3rx9jQvKUm2d6HngIjeEJatXLq3RZ5QcOzLQ0xYfT8eJuGPxpx9VpWvvcBiK1DbF
42xbKu+L35TMY2DOV5dX+qvG4+qjTYl31VKoXT1OxkPzfbUiJkywL342p6LAyZekba2dpsGc2mUB
iFvwdsXC5FoRer9HT+HKQ3NhgFgIW1JgHhRipGIkm6I1H25z7RBhCrkWqn+Ra/QfRE4NPDkPtps/
zc5Mee+wUblFhqa4txSsJyrpQghpxCouwKrUVTwLAV1pH8tBlI/EckZv5SYtYJSLayJJ2mbWNjH8
btvXhDZJkrph1MBEFGNZrlPjP47OY7l1HYuiX8QqMIKcSlQOtuXsCcvXfmbOYAC/vpd61oPbz7ZE
AifsvTYyg64fiiOKAUAiA2ZjctOqHWLeKlgvmkMNtb3qLsugln2qyTDR3twffOXK/WAkswXEOsYw
n01zYYdCF9m3xSjlkEOzWqUCBLVPjNcLgwd6QxTMeAEaHxmqqyDIYxZ/sZrEfuSJmSGNlRFj04RZ
DefmZaDugM/iFT9AgeJfBxDlyWqr/JMMCE4P3fLirAJzJO/ET2x8zVkddqUd601Rs7OHdmdnD67U
5QV4SvuY0jl8RLrvUFiMy/LXVRl8OY6gndN4+ZlqpXn0GRZfbYuwoSCWQMy7mRasmdTRS9wiJHiv
Dk01x+sR5zsyQaWfJOf3GqWucZ7Foh5KpmWXvu1itmlVDNBHQ0gAsfeIKznn8ZypIYRyGFak7nwj
Q5VlksXg7oo5EsNzU3UnYkMwG5Gws4kqARcZRNjaTWyqUR+TWRmKCrivmOsZuWRhcrHlVnCui+CK
vCPI11OBdR6T4cRE05Wju2HH1+ApMxzjUxlFspvttv3wZtHsNAjQYymM9G3AJgtDBJrmc+rgeFdO
TKqKEcgTDlteQ8ml8dOm1ad2M/nFMgRrCekBPWD2lGETK2VLbSLDiYDnwCOUxdS9CDI69u2dgw98
efnKvSg7drgwd7ykILyFpfBQzzYqLJ6gwnv16KLZ0kUwbyDWqD8sH4zX8CSRLyiidyy0QRh7PhRK
B+zFLp47pj2pRhXTDVH7TKnLBREZNngXqBiclE26XLvJ/LIzeyRoQ9l3wq8251tDcy9WnvLU0RWa
NUWdFvNj7ZhczUlkZRIFSBXvasy9KwWN62q2HZJDSC0u7oK0paSBcEbJFpflESDMuKF5C/A+tDOR
vjByMqOzn1AMsze5H+SrKEg7tTL7mJ09hxt1SwXUfTegC9ywSG3XDTZqnLSpxKMPqLBklafqfdIn
2BElumeCisvstAxpQVg3zv/MnSCVo3vikZmdq65m1iVJEb1PtQtQQHWVvYVTZ2zx2vNRZZpFTaEY
+PoLYIiiyL2rtSwRrsK2DpgpxqzQp6D84KupePYSe9cQVrCfjJjNNAmlaLjYiiI/SiVNUUyYYl8Y
xTYAGHdiRd6EHb7vjUnVwkrA6KA3ZC4QmHvPabBfcD3ErxE9dgjLxAp9t1B7NeXmNjCQDLSz2b5w
7PrrudAuwq+qeeiIC9ki7IzOGDlSDu42Ont4GCGfzfavYw7p9+wC13bazPztZWJtRJs9CC3eoLK1
x64z0NiMRvtljySpM77W4DhihxGYcv4sNd4yWsCwd6r7dQHeajJVAi5Axq/kmPBVTSXoEUTwe+iH
y5ObaD+suVfXNdZElkuyOywLPG/80iOfSiVpWe3sJzWLgs6xqEOXAI7L3IBhw/5UnPj9/XAodHQe
LU8frI5xdTzj3FjEYP5Hbmlnb4YaEGphWuBCJ502/3mz6+xrE/VUqgbnYmPwXTfLVHxwbcV/eTz1
u36pi1+Q2PbZJ6x3qydpHup0VKexWfTFXywqoqQy3Gf2T+BG57mdvzqvBSQ1IRp2dSOqDUgs81BB
RCBXhPEQ+UT1DIh4QcZnTfbIfi6ndTUt+lNqcRh6um+b2xInyWOft8Demi575Ljx2Gan4xZANi6y
rPbMX79Bdy9lbh0UQ86jnOZ0LzjxThpFxFrk/oD4D9ZsY1jx1rLgcDAYcNQly3i+qD3s3ajMaTeb
RfrIqsHbSXSmrzYqTKZPvdJXewaADrvsPrzERTw45r+u8/SxZvS04wrBraqZnhtj5F5zG1oNECrH
2uaErFGvLcNh6LrsVo5CHby0TLed1dcbx4nrdi1zsCqNYzsbY66dRw9t8JNiAPM+BZnYExbYtHxS
43xw5iA9iwrmalfMbAZUevfVABvQWy2jCa+544VWbmBnAixo4NrIx6cqY+7VLMMc3qW824pFJT1y
0W9gjnHNgBPApZYH816OpcUurbEPloZqp4H63nxK42eImnYYYNUFsiVi5nTjy2R59Wtji7+yuyOu
1N3swQAtW8+2NveT51YbVdTihTFsHzbTYm+lnD2yEB08LhiT+P5ljKyyIKJz7HK853gHqcAKt/li
evXOdsfeJvgZwigbqNtNhPr7lkuPCYxCLsXldPHixUQcY6XRo1OY7d5revcdjIKxbyJWZ+zT1dUA
dLu3yODZ1K2fnVqkk//ydsluqcOqJUSBE+8Rn/qvzC7zX8ZtzjnrJ3Zs/njno6Gv9Carfa9ZQ+xQ
Wv5h20cUHk94QQuXMRJQ+vLQAXxlac8sgA26+iadrN6TRDuskjyJELEv8shKgrMMTOXKnwCDtUZk
sp9SDBAxOic7W7XGu+rSZGcSI7P2pnbO13aPXHMWEcQGh3UWkwnw9KU9rWePsEzmmdoytpBWRwr+
Ygkr3csfoJDdv1rhGBVTSvYJLWz7azVOGTalO6GnrOQlotPZ3rM9/4yZrrEvi/KYllpDneY/OwSq
2FWGDaDGHlR/EH0ezbtJDYB8VORQsOOnYvE7AruunRlXj8vq/CCg1u2BvY67XMLLCH3u1mdn6kky
TTOyRspJ3S2yZPZVfN+hoj99jGjgCP5cmJJU/4ax9M6z6XHMuuzlqsB3VzYW4pNqdfkC2hdxJzTy
kw1a/5EX7JE6f4CkOHmYr8qRczLLwHwU8mnJ4vyCuLV7AjrLuAwP34adkH29rwzWVcBoNMdwsvYE
R/xM+sEHPqzpi8V2RSjQUgv6HgXtLhXOd+Kp0V77jpce/AR7EAsr7W4htOId6NruJwMKD+S1q8QG
4ed8CzwHOaac2ZZjgNxoSBLsX5O0XXu+5EtRVbPXvm8/zqyikW2Buw0zhrwhdOL3CsjSGk6thRac
Xgor47CxPZnZVFil/nPsAhtZdZei+Il/0wELL3uZmGWmLrPUaXIfvYVzALGShiHFisv8u6O8WIvV
sDT5fZ2tcAIk4yAK9sK1BFVHW3O9zkNsMAW3/4BotA8od+7atkqjM8rn6zwm4JYlRkgYC77XbumB
pkdqX3RqWugDm9jpuTCpE3Wh/U9yPOZNhorpSabLyHXiDDsgmoUIzWLpLqM75uEiWOpQifJt2qbe
Y+QCxNTFd458pOkLfLTPnXYeKp9Imolaf5XOhbcjfLc7VBAF8DdqVgVc+c1LhHYwlJYqN6wpDZQm
lAW5WqxbV8j8LysqQp46z5H0wnmCepZogxXlobfnYYjWkQcNwLdQGwDBCjqSb8jN+1WsuWMG2kRS
rTyM6VjYPFZqM+rmlZyEs8NQFr3hycsp9czG+nSnwSbDr9S/deJ0WzdtPlmr/xD7UgEWqqZk5flz
fVZ5jJgSg+Fz5TXtukigsRht51Hsx9AZBht0XCRalOwUg+yhkpNfgwAoFrx4NPnZO/4K960sOKxL
IRzmXgmr7rs2brQeW0IGTjiu2wcxVeLWzEZNnZKWO5kiKbQ8mxeYBX2wQfHt7BHgK8q7vEa1Dd8Y
ZX3mgKfRQ3zqdYI/EoeNeHKiXjMuxaQBrkwh/1SoQQiOIJiZ6M1Nkg3DW84a/WIUS3VjQos72zZ9
kDLCDJUAtDMw3HW5Qetmn6VKuOEQsYqYI/UTMdU9A8mqHocuUsmGlRW6O/AdZbIyuMm54vNlUy3N
ckVQj3IIMW98sEatTtk90oawRM2gT8ufxafcWhVJCizTw7O/C+bA4G2HZ0HMBf/e4CV4zua+37va
jHdcYjAXc9N8GPxchIgGEA773p/bDPamZmpNI2uZAZqRpHrnDkp2Eh/sDzJ0/TACNTj0NfxwRkWw
gf1FKhFOLQKvVWMCJoBvhAGGvThCVeQW+B0K2f4XgMZ7bqVdnZrcIXLJMz+HzEx+9FIGz4lu4faT
HozMr+IjA02P7taCa8G6NdhjpcluKDLK37GIky27teFLO1FwTjtps/trLUPvIcIiiQ5g76uVsn1A
fWq4q6vs4IVuN/u1cD595flgvyIHwZeWkBL6MbiD/UMvExCmnXB+B33j0DGh4HoJUPLAUk7oZjcF
pJxHY6nlEgoyHb7GPlj+tcJE8m1rAW7YouQaN+3E4evntfse5G75lDEQvIIqWu4CUofG1IuCQ6xA
9jZTlx4GqawvCPjyFFDmxKu2EvrDTiJ3mxhjvTcjy3jlTtUtOj+8jXYM3qpNrIARnj/itSyzy3J3
6Zn9PR3ByIw1lT4JeCbeM3Psb0GVk5qH6OCgpl6/D2mbshTRTv/QdW26s4k16OgIW3Nj85YMa6l0
vG1qyf9KffFSqIa86iLztszSQUdIQ/6nXZF/WVH1ZzJ2I9EBCOgCz2nN8OQTbAxYiNraubWBzqww
4g+wzOcxL17VqEkB9/+xff1eCLvHQT2edabnV0uI6iiJI/jPGAP3qAd0H0E+AweNeHS1FT3bkWet
TWp1GtR50/nQzgeVoVyjXZdb1xHnRECursV8RgD54hv8rowMrQ35s/Cf8IGTwlbm9ChWsUsaUyOV
vfO+rKo5B7n3xSx2o/tarzrUm602r6kA3MRVvJJ+/4X5Jt/LenxDhzPcyoiXMC0oU6UgQEY51guF
1rmxo3/tPFtPCsfhVjcWUP1Znrs5tbHLoaowOfxXQ062XZA5P1w+BCf09j0NHD7YrFm7oMbOt0Bi
cGtELHOsImIG0jJc1I5eg3Y5S2n+QZ7ONwMJWmu4HCXkUL5PfPzXwu+YNVglIJXoDafoRzdk4Eva
5kFr791WkgVZQsqkwNL6UNLUJub/1VWQoRBlbasCdhIM0BgUEWthlTLTJa8VYSEdCyNc42LAbPX7
4USx/WNIqmWCmTwE3YRGFnkOvynvX/1U1LwAkXkA0c8+rE1wKi/CXGE2oKpxHtx5cq54k8qDDnq6
HZkOnGWlvVrQiK4AQE2Hms0sEQE38icQIkXqAR3ZIQ2GNxEBPLNaXF1FLnlqwZicigZui5kiwkyE
Yx+ndpGXwVUqjFwP/Z4PHJxetkSxPhDuANb0AfuceSwQ7YR34/+GA0FeeLWGBz4vpIh6ai/JApJg
kupTE2lF5Aee69xJoRaCWHkkjADN5uKoTVberT9xgr6vpH/NBKLpdHQJZyMZ4jD4nbsqjAX/wejp
M6AAa8Mm6a2NOeVawT6vCjLmjprVQOtIKMclUfII4uSKsTuuGLPZUbYevKEGpJwfHPIWWsc+Twy7
IdwEsKgUmq7YbYPtWLlHwwOG5LfRzi8F21PkJnio8bvPgobaY2DmEwK1Cqasp4Hgk5Ogwg++z8bI
AMLNhAQiMVSFXxhaybYus/9q5vZI/omCEFhhw3qIiKAjyGnjoR4+FFYLWoNbiho2fsn95u7U8TIK
apuTt2RWZY/yIntvObLCr3cTwSt55CyEc0A5Ge4G4y7a6v6OTAxkCLDgZZqbizDh50JWwM/5/2sN
14iPPHb2BDF5pXGTJQkktliM1cDAcZVjrXqy3PYVvseZO2k9puwNJtCuYWpPZBAupGAht9jb4z01
J9OfjW2It3QgVyyf0vv3qj8nX/wmo/VLwmK2zlrV7dwAHPycym9iBiMm9d7d4lpMxyFmuIvT5A9A
JEe1IkIEJ4hB/AaZilHL8FUO98S1u4I9XXqFSx93gmFIl7XNZJ3sJGdlGnT/4KeRzkqGBoV3zaAZ
Pyvb131CjXEpFuMxa5wpXBIA4fGwS+f0DQNHiU4q2Pa0krziebfNFh+x/N1gXd69rXVzmWbGx6IZ
FMvSGAuG+SdNEhu9Kr1aNPwrMBDMqQa59bmrm4QztETBDKY57uc/XIaPDrq5/TgQQVXp9CERNNxF
qYFrm7ZzjBO59wU7Mluzm2bk62K6NH6jHP911X94Qw5Q1LQxKNSvkRz6E6GyejVXTh9STEJi96Yd
cvBdMjTndkKdnnMbPNn3+3bx/8zGAwNi5t16Miw/BENJ8+jQnkOY+OpdbOttM5s7ywNkaRpmxdao
/AysKHmcPeb6cx6/GGoGchClu7Yw9kaASnnJGCkVjr4UjQ95ooPvHaePc83kXdoXLsQH26GhoN9H
WQUpwv7rGh1sncKuaC5QvhdLcKpNMyQJiayd3r8mmD3XIyKzTSqjZ4RqL839FS85PfFwuSQSl8MD
Wbn3rYsvdoQBTCSc0Zwg1NYbFWDra+f7vqjWDgYkbMJT1vDrW8m57JKrGBO0xnKg/w14mFrERn5F
5O9SPwmn+EGSfS0S4W9YL6t1JCFoVBZvBspBk9sjeh8H9zOHA1U57DDyCphHZYs9bBjNr0Iyjq4N
l8C35DQESbQl34L0rZip05KCIMyoUDUswmEuT9Y9oSDjgNyOU+Ece2c510ZxGoR9sRJ3RsJnfo0y
yjdI7bswN7FOiZQEWt1P1/v7nFnlARiAoLWDuY8D8cmM5q0v9GeUgBpt+fmhZaAOY7x0RiK9MPNJ
XqquRLFHnmyH44wf7z3YjMeRGHGZJlMHJUBa9TaBTcLrnc/rqGDYNlX+69BIwTeS3mX9eIDbMT7F
OnB3LWlXxJB/eq77uwS5JN+nSLZ9or/JqhXHysz9I/M1ZhIOw+jKgDKfWQ8BoJD/BPacHU40AMke
RLM2zvsr490PL45+oaVWG2l2L+AK/gGZ/s+txIEn71n41bMpsglcxiDukBwE8SKhg698d210oNNN
g1W73wqITxhz/a1c6JRZ7B4GFi53KtmxmObzIP1zmsNB6lL5j/M222HtJA0VDQa662lYsaC49YXH
PpM8o+3oawb6AZE2jG54Y5i59DYz7VXBs+AmQYfluH2AYoIx2KyfioJvk1SBFZMNEJF1/CrrDrVG
B9w+iD1kJGQe7ajly73pE4NOpfDRl/Y5sTUK6xrBYS7jjQvgp0DCELISP1L5oB8nNHINkQ6/I/1j
2Cb1m5lM/z+PH21jOnMsfpqMa7GIssjGsR8wVpoU464kYk4mTbp+Idfu2A3hAPotNEp50L15y1Bc
FLiq7Rkvo5MppMEJGwTGs/tFMNtISKQxS4uavb0ByQ7WBenCflEU26Eu6M8AWYV2EFxZOeptnGQE
opDEvcal/NF1Cv2wy7I67awD8qr+ivqE4etA3T+gjb4Z7chhazglcFodMlR4wct1AYTsrZrG/Y4m
9sB18nXfWuMSZY6doMPUjl/sOhrzldP4n10xUqH0g5OcmLmz0YyxgHmaQEi4RsaWmSWASx81CAVD
4azRyM437IvWGrsywLF4YU44thwi8/BMJGJzLJWCCZngBvCb/tnR6ReBS/DSUsJs8kxuLAVDkT7+
wbL8uwHGephm42LlHhkLQZBfi2GmGU/b4AsF9B2jkNzMEqUfgSnvjsBtCJEs2/sTaxI3t6sPgReZ
TBQn3aYE5KzifrBXiZ/81znBjbkUY+/y9R6gCQwnxWYsWSAh7viwGrMMM8AE6C5wTSMJG1edm+qj
w9sJ6sJ8s2f+8rGwEGymxUvaFhcM9uBUNUbifB4PCGkOtbH8tNJp1oNPx6Yy9Rm0yfRo+pWzrgh8
XNstboXGdn4F2ZarlPjgdUdiCKF8PcCnZXlO/P5iMoxFK4nT12dSzcz07Et3WM1pUUHVjX6WAZOX
P1KNVUW9rDE7X+2itE6Tgwktj5KXoUJBRQDKqcf9HWa++UfIEqioufwO/ErDJXSrsyj0g555z4C8
4AYP4q9MgevLYp+pbuOStycwydQDKoDFrJKHcg66o83FcbCt+g25m71nYrjpkmxXsDkI42oyN0ad
tUdK8OHNr+3LAEZ847UES6eRp55gEzY7MwriHTy0eJskRclfn0HlaWQQmpFxNMA20S4zsofSehE2
r6y49+m17H+REXGYmOKN0F8qibjqH7Xdn4dCfiG4jtZ5ubzXQcPyrXxNDAu1UfWYdHG5U9yEayr6
GTJ18QKAAkVu/VHkdzxsDVAWI0C1JdotOxERWPJnY/7AMfZAhtzLbNGeTbl7kzhWNgKT/8rs7pGC
svzPX2AgYHV/Bbw4hGVvPhhmzbGk89/Fbl7bpYsOEk4+J0d+Qk5IzAHK/TBGenEEkHbieO0vfeN2
/0Dl2XtTN7KCCaHRMotk2owYz/Y96irWSNZDadY7QvwIY/Wq+kOmndgQqD4gazKitQqyEwwO0A54
6bZFLL5r9iAYGI1HC+MwEbOg2h30MLDUsV/5rOFypDOlGxx704BVpb95a3j7MFq6kpazGOstIw5C
a2vvqbOmdzuq3rwhO/Lj9lg6PmHvk6Dm1lBUhnOdL09x7X7OwCUXhvIuIF9DlDdrEDd3cd4Hy7I2
U5KM+6GyQjrRZH2/nlJYgwhn0aLkb5CtLhQ4UOszuACQylw8IVSSPgUg9vVijh2Q/V6KKSvjYU3G
jXTjByugAxr1FsnVnZHt+kg3PWjmSQJtsO7ncM7H79oRXOvu7G/6HgSq36LP9AomcH69GxD9r6Gr
lts+Mp9N2/vAxs4ca8KiPyLZJcmyXmMEfJ8b/+pb5k9g1N4aFcXN8PXNonbKB/fVm1Bxo8cmHM+T
YQJAn++meavS5MuX/U2ZZNP4Mw0+apt+mrfcQO62zedphf4M1TzYd8SfwSozzXg9J+0HQnwIS2X+
Y91BN9kSg3xU/WZcuPXv/rHJ74M1xCzi/HwH95J2hqPduIeod1/HEWdGbrvFmhn2h0HL8+hJ57eV
4DAsbECuwRzW1vOZGBvFC9B9x3V28/FqbGZmGEhLYyT90RnwU3J14Fjc/cFfCFjRiBfTf5VRhBw6
6Z3Hizi+SPbLPP8jPu3oxz5dTtbgiHYxDKSFPMx5/0NoyIdfzyRHzkl0oSewmOkMb15lfwdNEXLJ
b3LzDsY22eSnKKMt6T4FlrL3MVsbekuU1lOZJaH22k+NEG5jt/qYOmx3gxFbjXYaF+G0fa2G7rQw
vQ+dwb1BFvgtrQJKkfRs8IisUdZYNYq1Uta5ELZzKrOOTTOlq3LGN7vvb1IkXchvUZ7aHHBHpiOX
t2s4xbP70tEWIiX819b3Rb1f8073PIdmy0YQGDeeiIFaxCTpu1vcrx7FMDYC7ISssd5a8njXvNHY
enL1MwfOs/bUqcXxztM+vEkMgJPTv6Z2/C81MWHlw3wVXnCh8EC/j7V/Kiqw0HVFDYgimu4MpPLy
EQcgjbTkwa9cLh+n/2Q2TMMT414mgGDVcw7uPAeFn6p5duXd5tgHn23N9sNMRjaACqN669Tv5QQw
OVtYd0WDQdeZvzkeYSSkdH/aQryNJJ0RO96d8KLdBQtIBm3kQwPHdLikiNEGM233RdAHG5adD+jR
Xtx2OeKjPyubwMfMxO4g64Z7r+3fikxzieXNlT7pOYsDtmZ5aT4xTSlDKC8ndHrwiKr2M69tQPvZ
rUVJWWg5bFDFe3s1Nw8JWbWoMm209mN1SmN9CVL3GYMk+3H84qBVvEfL4jjLRt4u2at74qE5MS+k
NSMn9iMhLndDR/JcFNmrEMaDpZr7ZEjtGgezidODeMgFt3qvgE666guX5iMRS8TypOInC+zdzFNE
/IsCY5w9EZ7zTrjSY4/6bdVEhIpLJ33QlnWdRbrt+yTfI7K/mDmXcpL6vFAT11Vi1i+TWYcJOX+4
0tYLiUwMThMEAnBYBguskzSiXQzFCY2JywEApg3K9YmC92oTmc7aFxfF3DQb5WsyRHmbNr7vZoRk
cRJkzaeExdQJ/Uhjf1WpugkzLc5AO74H1bADrBDtV6MBFIA/VevCoAtjmkZq0oqctqPVJcSFuayQ
fJ1jgHaJai0MNKBQ5W9JwsJeoZ9RtlxJtizrjlwJvGKMJXK2NqRwcRnBUBuZfoXE7PwWdpftCVzm
UdIQQktpfZb58hJ4ZNDFBgV+58+PbOLLdVx3SLSinC2P6J7b1AdiRFGU+mS4WQv8labv3jovezI8
BiVJkeSXvmcbVjjOK3Q//NGJ++T26bfq6JZaunNqzME4dLGZXLqYgtnFBLRVs8Is2D/G/UKTUEya
/1/67cfTvz41L0Zgn0eyuXA6Jg/LNLnoOG2U43o+IKj6zCDbh1nPlk3FA6ws5TFKmeezWDRiTV1/
zSkCV9wtuE7ZcmxJP+xQ5jX5BpBHsInJiA31lDshGSRPfeaf3aY/A+p+h3nBbaeqipOIr9fQEzcF
k+YzYDGQuIkmu65HTG+ALApLa4JX47Nv0nCXlA11hZUQBFiwQPXCTmRy7H+u5QR4REdxECn7Os+H
Oo0E9blUMPQgTo4onSpzvTRi3EFm+LovNWyr2dIMOA84WnxGtuMrgP52VQqy8dK7dyNFD8HyhPlY
XSU/lUyfa538Lss4PJpD/KUG3j4MLqe85vImZwaA64xQc8T64AcpISRsoFaWOXrrpHX9/UAAc+Bn
VFQ5YpwpWLEE7Xdla9+mABCON4434CWUVikoDZAu6zwW7n6qGVaIDKBQO73Yd9tQ2gevrt2/oiP8
u0vR94EzdrgpAZWrBugVzNyjSjU7qkb8l9rQtVgXTBsvKt96Od19Q582Gu4Q+ee7V1j/BJF8K6NH
WDPVzD8rtu5uR3zZKPgn/FFuByGyL5DHc/ytQOk/OyM9RyUL99yL7tdhYHGiRkftPzNMT3z/uVz0
t6yTy1xmZF2JaPhn8WMJY6W9ZbtN/s0iPmpyX148P8dcigPN51hdY/646//d7g8a0BmRsFqRU/rF
I3Cruvv+roF9l9XylhMM1Qg2GpmtT5m3DG80c9e0Z5+tlweKO7JLFwJPesQ55I4cgES8N5UjH9Jh
jE6K/cpz5jXlCds5DCpNBBuJjESgxR4bhEICx8BDZ18HNip/Sa6mf2BKu02OYx+5nUv2A17f9YKh
gPl3QMDhVC8PIp39P5dOCQ9q3iCNQws68Xs4irDXGZ37CrOc/Bh1Y14WhTWBa6xk38R4aWOTsxGS
8nT1GC1dekSfT77FQZuBf1iZFjUH7BZS/BjMYxz+apzgHhrTMXguPX+3RKa1noG4bFyzJ3Qqxbbg
p/GrklQFtZktZ5baURjbrGtr7haXPonoB5ce2bdWZMwRroNEFtyNBUA5ZhMNy9u+Asj6bBPnvx5a
hg9NEGzM0GwRxX6hHfTW08ypZs7mFcdm2BaMMckBuTgJ8SS2LxBUxwweVN0xsZf+JyOg/AQlAF2R
0Tl3h3UqzkKUG5hCqBdduRsDKOfMKV76hgi1ZLFIiOr2Td28IGQZVrkbOGe2NCRAkTdTbPpaLbsB
uMp/TTzC7yDjADFJfjO97F2MKn2Cx//lWeP7NJf/erOvMOQ23t4084bNWINfIR+3wtPfVe2elran
2vfedOoTEdY0nH2u2DC96XZFIX5wmz8ohkJry0fcgLH7F9/uHp/hfAUexgeUuNu851MyLQqQmqRN
p21e9SzNzRB5r53DeIFqtj+MDoP/tKahD4gcu8vm966ff7We9WgtzKL59H7mXswP/MMzQz7WPfgx
V9q3n0hnK45gvtsXQs4Ce2tYBTkZbd3MYXvfSFswYtjwu0ACTbsBqTISpaiX6s7XGLauIYFMQuWs
cgTrstS3Xpi/mKnw40EF5iorPjHBe882b8PaQofQ4h9aNbOKd0p4R4b//WDNxZ5FE+5Tag5cohiM
p2BNsCLIphapUP8VeLJoORoMzmAcTmEZzMhFbdcaSbAo6+20tH/QoUj+kC9BZT8JGCEhyvFw6gjI
60hpq9qOYVkclVzZSQeVEqsch2W/UulM7nN5rUGL942Vr4FZGEG3rPPOiv/AWzmvVtAxzErI9nls
yLR0w6LoIKO1rjeupobGq6zUsw0wGl7P1pP65JAZsCbR6teb7bequUt/YBaw0OfBhmSbrqZ5Zuzk
CNv1N37iAMXOGHprIkWp12Vil2dKZCivDO5iJtSZv2FzHIQMK5ZzC5H/oFzhMKb0JdgBC4iqCxJV
CWTMPfnt5LtGz2zczoEurws99jJUD4jJbhyIhxjhPNO/0t/ZOVoC3JXCJWi1sXxc4E28EySGngnn
a0MEGXOY0LxszDL+DOKAUWFKZMe4XF2EpBhdItS1s8+jKVnWGW2OXgvVYJUZpLnk3Rfr5UspEZWk
KLL3ccRTrzBxbd3SPJQtp2cS/BETCzyzI7C72fcC0m8tEdjlsfS3Xtq6h8pB15HZXB5zHIULOmP6
UvJr62FukOZY5yXnyEsaAGRe03GoKYiSmCPadd4sxjnqrOey6LdD4/86ACdl3X8NwYQVEJXxetDT
r3apJKoGOBipWSX5pmJQx6EeD5J0onWQW/qtLeRf1GksjFbyjgHwbEsMAgaHNpGFMWJDXEXIz/+W
ofixB3blBZPcuzEPSxEmyxUCjGDfKLP99ASAW7QmyJo2ldmxfWeRSfaBMTjkojDoRWLhdNX0WZJD
LVFX3hVrtJqwDpQTIO1PUal9O7V3t+0pM583kKEUuV6BWdwIfHThuUh3ubRJO2ahmdXDu/bvliJN
BlPKrjPNqtuQldO+WRo4T8PsZR+li6312LcxV7TKsqR+7bUcN5wkRkLYmYfoQkG4yraGmIdjlKX9
ZaJphgU/vC7JfIaF8coee/s/zs5kOXIky7K/kpLrhDRUFYqhpKsXNptxnknfQOgT5nnG1/dB1Cbc
nEKXqIjITXgkQYMBqvreu/dcVPdUrol4cRUfnw3xzRtZg2ebqqeT+R5xxjvC1FvsFQda5ldk7o5v
zDY5E/h2yRHUfUyx31MAoD60IKZ6+XTRhpa/a4uYxzXK3xNMQWBUTIAQ4NEuI6qa15iMsgM+5HCN
damHZgfcnRvnnsCKlCeL9R30JimliPqCCZdaWAzfelZGdqiZSYab0hQsaMqjrahK19sQCRo+zq5V
X6Sa9O11kZDaibjamLcpWI6nwXDTO6CMDEcIWx6vXKSdD7mED3Xosj57JEsJnDVJSW9ECls30q2S
ZwRntP6dYE7HnUKP8YMt1xx34SAclz5Gmtz6IaM7dlefiAtwRDQshxHLSgucx7QiIujdnvTTOKal
Yio11QdSlers2aV68ddKGfUup1k/bogVppHoKOzwbVVT61ValwLhYEW4HGtnvwP4aMDWamyIBG2/
CUuq/tjNixc3sI1DCpnvmxkX1YVVZzB7mPsXlyUJe9uqxJO0ZNclD93syWCNkXL4niHMdxEtuO0J
zSfqcB7OfQ0nZutiXzppVG9vUREQDe+7WT1sLDm3gLR4a5MHjsWjs/WHmSLDWgSXFbFod2VaRvAM
czMm7dnjfSYMp0Wt3WgOFbSmh1f65OlN1qDzcALlXFuG7L6mSMFu/ZEuedBkCHzUkjmI3yX/Ao00
2aC05ktzYa0aeCufgFAEeybyrCN+RMuwaJK9Bw1rD7HafjTNMNwyYiseZieM9jMqnWNM8u8JfsZw
0GFlvQUWWV3MS2c6ecwfahQMXZt4axz2EUxpUG1vkoblA+4Gls0KU9Ya30V3N8q+38AOoqFgeUUl
Cam12XSDVqUcQ8HAq1M1NXqEVtzorRtpp9vMGRGjALPK4KtAgHviW6vVLgZ8dD9GuINGxibWuuyt
kBk7MBVOgCqbrvw+DHnyOSh8c5Q1e5vedLIjOZblLVJcf+dhy+c8NHbXbaDtL2ndEZhZWPLQV+DW
WqOAKtkaLtFtvRUt9ivy4KSOHPomcJbonwbHEVLgAeH0fKuyGVhHGw/uTW3K/kDOZngFcrF9T9tu
esdj2T3xlUS36P/oKxWRhWgssVtccJEOCNAkd8y+IpIVVhudYZfQU4hE8YYoguiWqJH0AOwBcAPO
AnO8IhoxCbc1Rq07N0v6L5AyNZrDEM/ahs4Np3Q6Mn3CWDceH/WUiORO1QwQrypFMicmUlpj2vgW
V0DsjMq+TWgH0DriXSxdfaFzznSWj7yhzYY9c3P3KAvrB4IqmPPMKguB/b8SS7LgwGoqx+sAyAOj
Jg7WcAPuQW2gKXKPU518T9pin4kAeKvS68gIrmuXo1Hgh9naqKzHCGoNsmn1rj33rdAw8j1HnASM
kLUBTQdmWPLVwOS2alow1nTNGCI51UyMBRoI4pKsDXxQ48TiRf/Pc6/6wZuOIQEz1FssJ7Gd8fOZ
KORr4rvuVOFP1NQqHgBj1zZt4GgskUKJSxk0DalwQDQjw+hP7uSAIut4CqCjkaZ6k6ryKycEDkeQ
sKirTDjz/i4OhgDTW29vPdO4LYRjPYdp8BRAFAgrxm1VpR8LhjkbrY0n4Dt35mAbayE5pwFEQ1VQ
O+vRV/YxtD2CP0s4dFrleODaEvU5okwGCND8HBU8NoNZbdg3h4NyQ2iTS+RpDyDFGadpxQ5Hkkwa
3JdeSTNuYmrAyqfAmXJibiINiw3CMbOuhrRUZ7hoTDkeOjMIoYWZcptgaEIWw4EmY58tDPa7XoZ3
tk3gZQqFKXTcn4t9HbcNYb5NYtFOYgAgZaMubLdCmyVxSELsmbw1reNq3+Xms3bhomAXuewayEOI
XO7/ApW4nGuiyH6Drk7ThXhMxEgZiRkc/0uThlvcWfDvSXmqFpYJBpUHZpnfcK5o5qgQ8CuTgJY6
JuIKNi5yGp2SNul3pzDUT5z0f6ZMOE4Br+0a8MV7m1M3jG3yvcPmzqHbvXMILuLd5fSm08FadQvy
3um7cMckCXqUXz9NRLevraL52Wtj58GhXcmcKavHoW2rB0RgQSK+dAANKQqS4gAId9gG9eK9NRDT
+Nr7mbTBFZUr+cttdSdzu19rx2X6F7lEB85YE1G+vbo2K1dJOPO2zPLvbmhSaZRjzg+ooeY77nzo
IGk1dAYthU5Z5dbPbkzAt4AKnt323ouCV88JbiGWdWybJBQGEneWINZr7Uxy2qiyvyjT4KcsRLip
quq4nOlt7Jf4THmQS0M/JV791MbehRNnr705XtS63o3B9DVGooDujwJjzlEG50ZM8ZXN66pBpugS
OoMvLADLqk0GhhQ5sYXnLo1bSBMsAbaO7uyeG0XbFBpISJiDQ3ov7Pjhm9lFN4VZ3+WVS0hZlF8m
Y7SPe6Pcxf3wJW2W9FUdLmHtzXOTGN8aEf+gy0uKk4F1STsjSVaT64N/Dy4U2NjGi/XJYlRODT3f
0D1F/cB2MgZgCWpbXOuYHks/9c9pM+waMi5mFNJErDQ7YUBkM8E1rItWQNpOvANwXIaFZfqWNv6r
H+Vfl7M5p6MnQ4evilCAjR2WT2ZpfsXM+DpW8lJmLKuhAT1RiOx99KbHbCSf0vaemWcEmy6E3UC+
l4e8od7VvTrVaArJmr8QhCkZc7vLS0hHQDivJBXyjtDPiuFh8Mb9OoSEg69Kq462rnAghenuIrUG
jDlVcbTwfkEBi1djJw4xI8syE1+dEYVMvXjjyd7mMAf9aqWq/jJbpiZ2pi9GxHIbyDt6JSkXkXrv
6mK8QkBIEwDc+EYzLF67PZDVsgmBx070Lgn/5MSBirTV+y7Ny63mvWHlQc5GSo9x1LT2jaw1VpBt
cCXRUbhjXv1OwGG8CZmdYb0AelCb1TZRza1pkYqQ1ylDkvpJGd2Ti0kLO4XF/lChLLIS6ivigjia
utLaElJ2Kvu6p80z1FswpqwPmbQufASeuPPqm7iLLLhu1I9aoUjonKreASD7SUucIIJOXjDF0Ste
sIcsjPorLE37tuqvae49xSM6UJm0D25iQHcyeK8DHGmwrX5OydJMMRuH2SlHUJileQ/qx3UI9Iiw
Vyiq170X1D848sSrpIqf3UXs0HMDvKI81ow7d6qoDou74kilHp1kFxPch7RApc0VjX4GsSp6iMCV
4ITMaBJMzKV9Y13p4SUMWNxwI76ZtTR+qNg9EbnTP0RZ1V8ENg42r8i+J/io+Y9Sh6Z/eUed8Oxi
Bdxa0k42OemeK6ge0QZ1OOIU48ItXWaAEbgD29u1JiFDBXsodJdFnMjAvkyyB7NEmOtG4rqOmmLl
deM3ZtzU1POI7q4lBwG8QlEyU2scbF5z8NOyq+slW3JfGUhuXHNG+8BLLaruATg8w1+gA0rBt6J/
caEr86FwOaN0PaMCfwTpXhntbsqzhywSX0bfPaqMLsrUpc/Ewc3PwnebtdDTS5hLgvniCbEjyVtB
V//06Zn4lmyIrwH6Ncwsvb1Jgi9gAbQHU3ltam890klhfxEcS2ZFox888E4W8VVih99ovx+mMk/X
bjq9JmEATYXaIGJvzRTTBYEIHTaADW1Tn3ApIFrOuQupynag56CeuoOx60TV8kOyC80c/S1Ji11Q
eHgrBn0BuBBGJy3IOLaTE5j6ba3QLoshrrH51s7WCc2f/E+sHTLcqVy4K1EfI85ggOrX6RPR9rcG
oq5hoVEp/qV2UVHWc31nxNODiJobvEYEIcdTgM0tvPAi+5JI3Lc+M5EWtxMPTfQtcMRDGWuoFKm8
Rfa+h16bL/3hYEOj/cJyYnSLzveRZEFYj4jPhCnYwyviFAiiOZQahbSYG42ff7RJJmb3QwKKwQ/0
kDHJS6Qp5RYH9JOkAAfUGGMLGOEls3xs+sLcWBF7BdgyVu3CWdpj8if5rBxHYh91demvaiaOi887
eUlEt9WRuciTisseQ0OESHLxzRyyFs5CABwFcniPhIBYFGAHPCrp2rTLJ9f0YGHFfb4huI8k1sH7
OvCwRRm6NBSbGgVa5vR6jXXuOrNIbnCyPN41TOMpWOpdOvg3pXI4r8R4cupIXGKke4Bzx29ST+aG
0/HzIIcfwFLHVRMSHY32/ERkx8nI6/AYBP2DNux9aHko28rimvpzCWJIAas4WIKHihQB9n122z1t
eowGZnvdhy1T2Fj/nB3vhBKLhR142dEuQJIQJX2fYYMlrHEkUDI2hq2f0k/KJPWqb0LXChgRdlAY
myTZGQyKKJ8b+FDme95zpNVZeIPD+60xiuvR9l4a3ZAQg/0zr+Re2OUVCoFs67HRTpWmJVy2pxo9
yHoorK9DO747UbGHBYA50zQuMbf+xAB330/hM0LZG+Bub1ZZv6NI5xVI7ZpJWkZigZQHhlRbRry8
+yb+enee38OKYxWtz3ezWTAoEaIBNokvQTPswaETieQn1xmmCkShzjsxDI8gpzijALKXKZEuNjfK
MVNzXU6iox8IF3xqQnhec3oUjUaXpn9kqXVNwoZBgzreqKH7XsZM16Nl/XWjR8rCa1rkX8N2Qvoe
C7mJU2+ZKtm3NTMDOCvxDbxz+q9p72+0RKrZe8VjF46w8IidQRs3nWDBY8Qda73WtTyhl2Zs6eke
z+tyUG3Cq8LJYmAc3AvM5HtVFoDGHRCGvdwUAqtw0kUXeeDdN6UDMJLeyxi6r5Os9NLGOk5+vRjy
nHVkxVe+4d3JeZoXo8iD9urH0IhOiCvzXVlGCZ1lEctVDVCCpm82X2Rdgt0joyVXxPlXxG9gA0Ny
ZnSTo/NEdB6H4sZH3rGKCB7AENE8oc7NmPpwWuyj5MoCmZ+WrBc59Q6z9fqODEtM+CWuVhlSqejo
KQBoBfll5HFfKJ2hQ1EVKGzqQDdr3TyO3IxNHVf0X9piukzz/DnO6tsIqPZmcAWscROFfeweKg/C
Z+Zjt5yT6gdmqO/swuhvcvNLWNQUd4zEgApbLxNRAJva8n1M5HybVszTryfkH05YqwPzI4xBpkDd
YlEbukbuHRr+Hyt0avhhnWzYMIkeV66tH0xmJs+9L5lG4rukYVrwg4pvHac3hNcm7URZOPu2TvON
NWYoA4I7RcG3NovxpIaWDGiXO8w9Q1hTpoikBIrEoXjCRWhtc+U8R33/fRygoxKi9rUrgbo2g7e1
ZkJtUimRIsL17TRpJrlxo7R3p7GbbhPTouGeZj+m2Ja0s+p2fgnQr17IgqKIKUjbloztFl0Gvajm
opkd54t2zHwX50IBvUG6z0gxYMQBBAlriJf5DmVu5OJNVnU2iHUUV85VTFzKRTZCvaC5ZuISAS8p
yby0qXrXU9FjeCgMfsCqC8pEvroeCSpMpdqEztkk6fPZqS02fRf7LryLnMRwuJ7Fd7bg9irpDQ7X
tKsI8xkDrRS9DjP9QcuHKh/R8GIjc4cldtGVh4xANdpuZWM4DK8GiCJmDOp0F7ZKebtgLj28I+j2
4WFWMV2rQHvBaW45W28loeCXhJsOPnSylqhbxGx+uMuxWgBuQ874BURA/m4XEsFfWQ7EGwEUI88O
ut1TaSIhUHBHQBkuXI91WQbeu+P43kXL4x2sMyBgV5r+RrMmkYtiOvQL9OEuZJYvc0IE8Mqgg/DU
YpS+5+qgFkgWvXGFl/wIOE+iyPOaCxcTOSECqV7M40DUkTTlg5HQqnc5whLqYseXhHTXP0tnwJRc
U/Vnp8rS1hPYgOA6U4QeY5oNkZILGm/IcJ2AoTh9steulLwYPJ8eFGQzZFbOIjVfxK1DFiSmdPpG
M6fWVzrNmLkiySrvjk4WPYlWGTDCEkV2b9rHkG5GBbic8AY6lmNcUgdDA1Bf+gBMACnpdFoXPfl9
nenFWMZatMOLSx4ugnZGcjH+IdGm8rnrusBbzbxpF4SBi91kVNXX2mUtYnxNOS2Hxn6dhed98zBG
36LE6TC3iF6Pb9rKSMysY5decpNP6uAYInIOrW0zNck8VWJCMMyYrIo8ps4v06r94mV0vBv6nuuS
o8E2M13nxq9DI9xH5Ik82Nno3qZuqIfVTMYBZTUcytnNKTYaptBgRRkF3FduDwkLXatemkyIKlZw
0oirsBDj3vGdaGoantoTkiDm+7lTUn7iQwzbRzvQmYdEImntdd8FVbwl3JUSvQ3IUC1GWk4husgt
yKj4YLgyT7fZOCXhvhMpGyqdX+fZjbr0h+uMSKqazIn5M1OliEBy+H4rI6JXf0GnQbyS2iDHd/Ib
ONHT8VPVHpgM4dt0CJ14D4A/NFnWCQtbibI11dqHAtOwAjqtWstc5y0xkcKJVh0B3u9u7BhfWwNJ
6ZaeDFboYmxYQ42wQoJfJbq7zAq0lhpE597PSvpijjUF/mmsQ1aG3vebvV/OyYvBweUyGeC1URTj
tUQsUaLVCYhosBoKfJToKVyhdCJOlbTZjBAEmRvrZZCyy/phOs1QR4KN27eAqv4KO20VOlCc5M62
qhtjG0rVHCLVu3JL7TQTC2aRDelDVQSHWL0wHG5wkNCVo8IM5kfp4YmCEZR5a+KlRzQxwkZNS7cF
bfYIdoR3p3ArRoUOnSjEJ26+CRqnE8dxBuuGCoJATfSFuJXB76JWAePbyZLwBBWUG1F34nqaW/GT
gwT8hSZzDes0k+mFWxieCFp8F81zRqjpLRxlqOd4htN+2/ctVF4iwQkAtLPuxcFssCthNZ3+yuxy
6a0/xQS5+FfKnPqBAHiZXDoR8tVNY7sslLPiNy+MqawZ1s6E/iJdaO4GpQMiQGKBMkKjx91GGYSm
axfyXLbCHpeBFuzaK/LbkQuhFvhilmCoR6bIi3S88XdpxlAUkzJfwrrr9LI2xAmjTLukkSDiYe72
WUh+9IAWIqNUnTgMD0A7rCuj7roZ9auXerf/4csj9FMG4cnmQLpkS3rN92yqB2ONGnV8sVqUY/8h
bj6MGeIFp7rDpzHkqOClTxxFlk9A4UP73ei7SzohJtYXA3pNzGNpNJG1D9P2GBv0KevYkU/EGC7R
jlZ0gbZQX0oZSwaZZW1Y6EPS5hWrmLMLwS/soqpHkw507bmuCqRRPlSDA8Gm0dfICqn4es+ID1ZZ
oCPNjIIi16NNcluPkq89IvDu+j+ip/Uoe1Ec8cq0AdoG2JvkXszpQ9vHbbeqmwqojuSdrOgcY5Vx
MlOJtd3bXf/873/9n//3f7+N/xX8KG6LFNh9/q+8y26LKG+b//638+9/lf/zb4/f//vf8OdsxV7P
P54QyqWXw59/e7+P8oD/WPyn7voGr4ThHoHbMlsAA7Xp8j4Eb6LEQw6NajP2PPCfX1R/dFFJhU8+
H+RDKX+9KI0ZP9Th6B3DKQpCZL0j5Z7yC9yeSNk7vf/8ctbvl/NsSyAgNBFLOmL58799xrSymIyk
kX2csWrDLC395s0jxPIPn8r+4DKex6exlclW7KlfL1OJsTdmhL+kaGuQJJa471hiXlz4P9u4NuKL
zz+VMH+7nmXytdmW6VrKpPT99XqDPTqdQSgs0X4t8RKafKCxHcZjnzcpwCrhX3RLEiDQqmIv9SIL
rpfj6ue/hfvBL8H53hIShbmt1dnzo/2UtJrWDE4+ZvMQjWiavLbJrL46WVdndHDSKt20omB7SUch
880/v7yS2rYUt9H29Nk9L7wE9DK5Eyc7H6J7NutWUuaMFJyaEUfNVrkgPvuTDSDj+Pmlf3+qLFOj
cfnryg5fwq+3n8JoDjMj4/ZLp5hxfKmZLFwAjt728wuJ5Yv89R3lSmgdBR0FxuXW2Rcdy6zGxi6N
40hdg+TcSbBYZFhDXjwwe9dsSA7ToMat8NF3AcPKzprEtEWeatMfmez8D7/QR9+5dlg6PE8AWzhf
M4g7IqYoiYJTXxh3FRzLTYkz/YCP8evsK7lx6lLe5z2ZJ5/fiN+XDe4DLSfL46JEFJw9a4pa0jeR
ux0rzyxvMHjPl3aUBPeMnOKHf34p24RKIxxwLOr8Xaa3wLdp8FyFKmHTEn57W3sSoWzliT+8xx/d
TVta2lHa4qPZ3q/PUTV5bRy1Ojg1hiotulcCLj7S45I4uGWOAa0ldZhAYrRHHIfH6PNP+sFjrIRt
Knws6Pf0+Rs0mApRR9UFJ5RVS6MfXFq8J2jTUOvPL/Th57SXx1eaAEvPL9Qnfl9pNGSMDpwGR0Qe
IYmmwaLMAkObVX6rzClbN6VyD59f+Pd1mUtaLMym41qOp5Zf7G/Lf1dM3VQMhn/00fCeAIK2L3yp
zkUr6K0UvLGvn19P/PUCnL2wwqL16nhSaNMUZ1ccstrjT1v/mEfxJHeORdW4mXy8B0y/2gRtJakc
zxHlOkG8Euv1GqMZx1DA9ktIC50GWHSEZPWrBlciZhGFf2gDUZZMFE1k3vei0zcJo52rRMu2XLO6
ovwbEd6vYqXh5fS0VcLVWA/uLWQSTHVVHD0bQyVCTtQ1cmgwQWSiVpGg7suiOgGuzH1BDmFWYlPY
mX2jfeqUDf0373XZ7p5MCk13OTlxlAsquwcWQRbseBnYqUkSEc7fCa4RxgUQ0/nWLLMIA0Caey8p
4shbxyIToYpHNFkz5BR7JYqBtJKJiXizDnXbHeg9UPa2eCHfUsibD/jtsMq5tSHoMUaW+QZwSBvH
rkogimBbaO5ANyPZD6WFWlySqJW8uvQp/M1gcTMho0TzvVvnFP20HEoUFNnMjJUKSpPqZTSw1S3J
fGGd9W3bbVokA3cDKtmDWSfjNxKdrSsH9VNAU8oGSATdsccdy0/yDjrDY7w18gLWX5X3lHQ5G/FM
8kMAXV8O4xdTztFdbHgxWrCCMIZ1O+n+MQmNmsCpgCZRBhr8IWUKXR8jYNkgd2WmH33Cog5Z0rg3
FEwIXGCXMmBOOMN/93EoYh+g709wJgU5WgmSeB6cmjEM2vLSu0e6D4S7yADUP0IGgoLiRmQkrgfG
hV/px3PTP3/Ol+X2/Cl3LKAEyz4g0IOcvVc0Nph0JtFpLv14A44kJHO7YRZaW/PWIYdoOzuRc/r8
oh/sASwfPHC00EzJ2/zrRUPXLPrIciOQLYb213abjbRtLcd512FLNOfnV/vgI3I1B7201jRX5dna
PJmmK8GdRTi+bUzZRtgMtFcmKpiiTxpcBW4DSE0l/R+WkI+uK2zO4x5XZrZ79iknsnoRUSfxKSwp
M7GJ4AOmji0PXp2U2OsNEh23NsmffzhOfbBU0q11NBWqqzR3+de7O0RznUAcDU9OjBBrHDKdQq3H
wrT2YuCJtA/m+Ofnt/ijY6xUktLD1hzgtLlsUH9bnjXAV7MjGPFU6jhfh26OCibnmF5bE+zsNqGb
jXRkE9SEgcUgFZn2tP3D57/ER0+VsjhHmmzB7u97sBHg00fDeALeUh90CaoSn3a0DMWMPzxSyyNz
9tZIZSuBd4/9QThnhxiZhDxRVRWdyEfJrUNqcMa85Gl3LrWZZU9gc5pXVwxMz/PZBe5fVF76h5Pr
R08XJzcPrJjkTHl+joosuy9i5Gmn1qp7GB3uYywxwGMY+CoRux1KUnH+cMpYdrzzT+0J5rAWgrpl
E/71S3bEwmdQRE2Ixg6PCi3KKjb6bzCcSJFOFxhNQcyVsnzzDxf+4Jtle+Lhsh2XxUqeLVKRX6N1
iqhPdIMqH8bt9BrIvF+7g9vfff4QffDyKFy9Ftu56XLcOFssUr/vywDwxYkiZPFfMC4scs7kUWG/
qJJ+5OeX++jgxvFC/nUYtqjAfr2lCOcmO045hSscBRN6+ZiVsApd3DWfX+iDJ5bTIe+GpsrxtHV2
C21Lu3MtKD+cgC4KneIlxzSIL7PJ/Tr1tiIy1om2+QhZps6L6A/vy0d3VSKYNT1FthJKtF8/JiE0
3EMF8wkxknMspYu1oVDuywgXcG9lRpT9849racH5VHh0Jzxz+YX+th4x/2nmrrD1MYhrFO3YdxGp
weiE9OhMffcTwmobHkwyP4pTEGcuvOS0rvurz2/6Bx9ba3LPXDw1rBPnN10XnlPZoqLmc/pvtGvh
kHW4oA0i6i8kRd3+88t98Jpo/qKqMk0Javfs2dW9KcxuLo2jkRrqahjM4pSEZfigiErbfX6pD5YC
ruTynXmOLazz6nEJa1YJJ7xjhP70ZWhQMShCgC4aKuDNItp6awscayYz1z98sx9+SEdSe7g0gdhc
f/1mmylyOjXPxrEkKfjQD7HYkiFobnIq5e3/4kOiR3YVNQBNobN3JtaZJqBwMo62xuqc9d58VVdt
s6nbWB4rv4FgVFq07WOM/p9f+aMP6WjBRqaF4Ms8u7JSUdTLdolaG9zhBAeiXQPHJqDb6br7zy/1
V+Ps11UdVJ1FmczC7tKEOVuCRqR8IjdzDmOYp2c7b7cl1C7DnNlIE2vru8YVQe0PtZ1cdJF9WlK+
NmbQYwXEjhCqmz/8Ossmcv7rLFUe5bpre7+dmspyCmRKnPbJMNT96DKH8uS2w1+WNATVOqh+ANCR
GJE3+wk/K+4QDaUiqF/mIn763/wufPnCY+UUtnO24SFDINItzJiig3DbN1F2DzoiXUemwI4Lm9em
biIaMU9WzWigFkQEO9f6tUXLlsfjH9ZQIX+/M1TAgr9MOmWeXN7Jv61pZBHyydMxPCWVWPTf6NEQ
/nkgXwNDedGe5lJ/108k8Doo+FbQ5eMn5VDIoHu03gqCzdI//UrLs3H2ZXG0pS6DQkKv9LxxKL05
kFpw5NJxOn+3xjp6tYIxAI4zYRbyxaKnmAYFWSwQhrpO+l5/IVskwYfmN8k/3bq1RQdGKwB9NNpo
zf56f9A0pK2fzN7RDBr8TH1QRzdBa19Cr/AP8WK7+vzx+G1L5Xo0Bui6OIJZ0flLSsE5hRXc5iMJ
ke+dVSKFLgfEHLM93pLi6x2jOrjGKjE/9Wwxf7j4bwvwcnEBJ4I2DMei83NKYPtoeilLjwmoeW8/
Sa/90So9tTg9uqEhSK7Ub4O2y7fMTzGvfP7Rf9vY/rq6cghrFKY2z/dzuNUJtviWW014Xi/NDnxJ
Yu37ELw4B7PHz6/22yFpuZqj6a8J5WlHnn2xdcoqO1uWdyy1DpGoGUs8L1Laz6/ywWeylGZDWZo+
y4zv18enxtpag9lnsyZbZd1VlrXGMLlu3QqWQhoAWfr8er+t8ZwMHFqvnufa9lII/3o9m167gPBt
HJE+t1e1wG226sdRXld9Hzd/uNjviwd9SfqtpoZCBnnwfM6g/TovsVTC2sS+faib1rlpjRiwrh9W
h7IKEF1hwbmp05oZox7EZS1COqUTelmbFvkfGgAffKP4/IHbaVrhnFjOFtaiDhWJI3yjehyLm2o0
rXVa4LX+/A5/8I44ztINpUhjET8/fs2o3zOCZZ2jQHmxs0KYM7Zv+FvNLPIuDgREMMTpu7Kq4sPn
V/7guyXaUXGfXdvlaTo7pDhA2n0B//eY12V+0fYIOuYldWnJ1Hj9p5eim/7Xyd7mW1XW2WPrRV5c
j5ABj6qizP7S+Hpy3wn/aC+TKda3n1/s93eEAsKSSgm14Kzds4vFPRiCSnTmkYl2euP2mAAaNhZY
L1UK/8aO/vAN/l7kCtfju6N7Qt1Aa+HXd8TJek2CIa2bQMfxG43BYd2Z4D4BJpCY6/mAHMrwT8XK
b1+ezX7PGIxhnEOd6y6P1d/22Z7noUswIZ3sMTKIOWhodJoBTrjEjv9wYv/tfv51KY6WSMmWxvbZ
56sTQihIN07Y0ieiLRP4n0yep50k/netzL77w7r92xvB9SgMFEd311vKzrOPFiNhzweLgHogMquZ
ieQOvwXclFk9zLoxLhOT0gzAiPP8+YPz2wu/XFhxYmcVdxjInD046Tx6JTHH8UkFi9GXzvWdlU7F
/T+/Cp0f/rbozDBY/fXjTVC4Kpegm5NreOhb0lBdDnLO//BZPno++BScdizpueJ8Em30grVRuhyP
vSk4upNP7xIe2oNh0Ov//AP9z4zq1xMWQ2hLsVWYkr3COdslPCggJLATnCG7gCgQemfTusvJ1jH8
BqBcpEx0kS66regQgh+cVoMb01W0hzKHUtpFMKoNkRhbhiUeXUiHA8HkJ8XdhBPiMFOb6u00lcsL
poILwDeYKh1R+o/ISqIbZMW0sCCScmCroz7c1OgbwNV3WfNiBJN4cNMe4AbAYOBUGN/SATQQPxQJ
1SAgxmKpbiGHWNZ4rCpDohuuY1p/GAuvFbiVy3FwCghnXUY6bx3Zz6MQwzMCvG5GEtuGhL1YVvPT
zMsWDYxIt1FoDdG+MQb7LbMq+AawueP97NnJj9aWCMI9pFJHuuvjq+NkEHLSoU8Jc0ahmK8jor6/
aVhPO6Z1uNgC2EMsJFP0KPmBIJDAL4UOMR8rEyPJ0fNd+TKMMunWo4znTTunHCrBGHUoEgt/X0jP
/E7SpzJxm+TOlwQT46vZMthY4RHNNpJe2B5FUnysQnu8yqUzn5AHwl0i22ynx74gwqHDwUle53gg
ltV6VKkytxBlsy82NPhuJ6YFlQZQrjwNtgAbns1lBY8BdOV3IuL7SwN0/rBSfTxgKpY6eEfqYTMD
TIAyTqqK+X2KEvxD3W8Fb8zaTOue++8rtKnMBPbkUrKsiVHhUsV6yfFjVo9EnVsHggryPbSv/Fgn
dX8XTmY685uYc7rpiZAz9zC6kXCVRtqla1k1w/PQdf5PMmoSfYHltng0yTB5KpgpXyAXG66iejb2
ppFMt74Ipmez991HchBQ5JUaZd+Y4ulvSWU4TekcXQbSRgLhhMWBnnMMHFFh6F7lAVrblUv+A9LF
CS5nuk7ort6CfKfeKYKyyrBIFIBYsCvb6SZIejKVhl4WG9kkxqkAYdtuEnxI+JQS67ZlSPfQhRbS
JZXYIASywige237qXjm3OckW0YfnbdpBeZctnPMnhkA05sgYby9bwan4yCgYol8udAu6OG+J5hix
DQbSr+9M3NlHux/g50hRhLdO2jNLacrw3YibnrRnp7yRHdEqyOWHI3sRvK1mHNPXrKmiK4uZNrx8
UjxfPNEZN4kXimYr0FBl+6Kt1F3VuP64Jpza6VfkoQm+C0IQrm3BVG3jR2m3J4u0EreVNylno8LB
JN/LIG0S9mp4UeM/urCjsBN7Usu6dsHfzKdxMMS+riz9iiYROKBvZaGDePf/c3Ymy3ErWbb9lbQ7
Rxb6xqyyBoFAdAySEWxFTmAkRaJx9D3869+CMqsqRdGkZ2WWg7wipQi07uecvdc2m6OnGPljhvoU
R2gEO8OlwAtMRMa4bWe7bM4EpMKcICW8RL8Fhxm5HT2h0qvx4w6zNR2Gvm8w5XVWq6OvbOq3slXE
PrfJO123xVDTMFJL72iFS5wXHKHMWed11do3JqX0oW4ypfRtM5TvVaGpQaNEOa8Ot1LTlUac/eyb
qAd3oQ2oZbYIe190//ZlHIMmxoIYSzSBRmj6A5P5nZfE9vOg5sNWQW62Vb2p8cFeZoGQOPvEXDTc
V6l3H+U1jkFEmem2bxP7LWeE8dJ3Vn0FWIjMWPJIGZpCOKDcrT1k7E18bxtlesWItKZ/kcpzY5rZ
7WCU+etUdc7ZHRC1Ob1MX0dzmK5aw4OR1016v09gVbyaUoD2nAeQlUZozAB7U8LVmf+5eYAZuHoz
kZdu8K/NWxBq5nvSkfl2st3cgtqnS+sgByQmS2uiPxB2V75BSzGOXdwOe0InzP3oFPI+EgbMGczP
1wRc5IfYJWp+oHZG15ZqF3Fu5tUmzmNtC+3P2/TIQzat4YKKoZhvn8dUBRuomENQpFXJMztxDxOh
WdmHwYr7B/Y6YQATAqKC6DLrBtp1VK0IrYPzamkL3YJmlrufDHjdzMb06wId6a4i/mtfOGYw9rBI
H1rrKlVyHcOR45VMMlRn8MlkiquNbUMoAtgnltCKKYqjfe2m0GMEQy4o80033Cu6aV4BCrGDUAU8
FVpmtMtTuCXtbHtbyAYYCqRjnZJIqDeMXuGlNGUsrsQ4xhe6mdVMVGoYy0XZKz6RX5CwMb5o/mQu
Ob94tnM/z+wSAiB2qIfCGUpCrYopcJWpv7asrt6WbSt2Xp1BoM8sXDwIxyFd9elRaCAueIBU+TCx
W7iKU4unvoxCXAfCbtc43cW9hF3Q+B7Bt0dipUmxQ59YYm/O5biuEf/zlFmz/spbBGRz4hBGBlxt
bzgTYNBpNhmfKnYe/6E4/nXjqNNPtpdpJgU/5cbPO6u4MaGI5Q60CC/MtnpkO8QvtYToTsrorqe6
Vy/sRjzFmsl6+/s9kL4Ugz9vgXSKDiYyXDhqD+fTpjVWw0xWVcN+3BbIImydVKGMMKF6ZaWShHW8
u4FRutF1mNHGW97DivEd14N9M9SNtp61RN+i5pPXDbaKyMfVCIkIw664qBqjw7zRGkkw21W77qa2
XhYISXCCC7jkQMyQG21+fzzLVvfz4bi2QwubbeqvY0q7iJj08EAcVG1qHjojC8/VaNzNrQsvqRPW
H7aQv+5WOXtLmaFTtC3Lxs9XDi6kmXWqJg6WPUXHGb37doDsu1UqoDC/P7IfZfvnQ6OgJ9tsKbh/
KS9IISYLzZqzgwG3fxVC6X9KR+JTCpMFgKefLFnJvJB31ENH+PsKJoZ3sCxYoPBvavJk++MfvtGy
4//8jZb29nICWJA/NygdJ+5dNH4ZmOGCwDsYV05gzdF3Qnxxl+EGOJERAP+8GxGWdoJ4s97Aquhh
0fr9N1lu0l++CDcvLW3u41+ak6HaJbHeTtmhSsBGgQnNNwJi4DqtsBVhecFREEc9OpbRfK0hLf3h
4796fm2X9o9hmF9oEWrNntKamv1QVINxbTFXvhwqvOywG+bAtIvnZESaZjOK+8MHf3X70cRH76dT
wOufOyE6FBUYB1ScSY2DTgzsRyvk45c5mrU/aPC+ECHQbzEZfXG1Tf2XqQmWR/zkLYbZVkV1Ict8
GoB9VjP41n6E9ubJYCi6aMcrDF6SkCpYiiH+Q2vrqzNNqauqrMo8BPanGrSWSlaXaZ8dSJ5rrjHH
tEEY27Azm6S8NzrH8lNRMSW3sKP//hb76lQDcSPeDxUtiuJPnxy5PcV1Y2SHBsfRXoxuAwuxi65l
Nzi733/UF3ezRkFh6pxlJOCf+zKgjgY0olp2UAeGH0RR9Gxy88YnfrfbJMjN1gkMDSfBAaZ5zAF/
/+lfnGKkSjSCqYzNX8cy6OHFmIdRdhDGkKxZre+NVrAhIbVn1U8enuC2UB6Z2Hdvv//gL86wxsDT
clAH0HP73PaORipXbCXcYARIb3KXF5dWKMW5Z5X4w8381RlGCc28x9H4rM/yjn6a4eU5OoueSj1E
OqG6Vmcg/nU7PZhJURzMQsLPyKp5XYVh83+4vvSlNVqLLFTq51tJmRaRq9OKQwWvgRZ4mZ4jdoYE
mGkVaQVOfwTRV7EFRPrWSjfa//48f/UkU2DRsfb4IIOb7OdFS8PkxjsUPateaIrp5zCTKLPUKPrw
vHQyt64Vdt9kUw1Hw4S1B9A7wT5ZkB8b/6FD92vjikk6ihfmbtxxCCd+/ibg1mcjKuLokBONdfQc
tC5wY736T5055kVfXXKDl8YPHa+KzOXnj1ItoEp5lGaHemDvB1zZ2DtFnm2Ys6QbnHoEqvdgovs8
t9dp0ijoyCaYB7X9MqviEbQl9N1avng5dUavtz7KA4qFptd9mZDlwfwvJ9RZpTVB0AjO4lL3oRip
cNiBd2r1h9q0MFON5MbysJrZDe4/U6b8beJmKYWByU+Z9qB03juavrtRB1zBYv9Ua8q4Kj1VXyUt
2kx96u0Fb7uHG1b5uteLnazK+Zl2iXhlY3XoBdy7Ac45nnI2q6E7TkQz2TfqFAMdTuMpiPQcRH4L
OVdvTY6jn5s1rYOrWcywcMiEgADxaNeGpAljMCKfHkSamKuhq819lkfEObhWcunNmuPnAmO9VzGr
RW35EY3TrlJ6Gg9WAy0O0BEZ0DKw3O4RNjJ1ARCFgHHFbkiz+3kkzAI9GZLbljhKpvwrlKRUMW1G
1TEBhaI5cIUk6F4XuBbaMQSwQthoHoabMevgbNVEwpHXifFHJ/YQdJdPm7zBpmpc2a11cAvrEV8w
ZkB8+ii4MvBKVb14j8Xj3ExPsxGbL5lCrwMLDxmret3vQ/rvB6MsNwwmCYtE8kX9PaUbJ6+s7eTZ
00Z6ueHbFcRVt6OzMkJpJ8UZuJM7z+KK3PDZz5XeWtW20xF0WwKK94CuQcW9myMzvRrc6dLA0nZl
0rtb6311dk0Cy9TUeKZ7h4/QjuaN6vXReox7b210xmvF5mtb99qMhc/AR5DP0m+wSged3o9+rjno
XiBBrR3hvsWanuD+dLA6NeGCVVHXKfXpATg5HnJmNKtWbcg5DVkxcUPIdRKV+VrJZj0wR8d8HxUD
Tz92Sjyopu2QL+V4rw3QM3igzbWceElBS9uym7mOW+M8c48xxbL1NWEXBPpNThoUdfra5/JZn6dk
hW3rlNXS3cHQuC0m6Ag0WU6CneGqsM0tQmWSpiTm3MwhMSMilcxvzFxsHE0mwSK2v5hjdcvPSLr1
mL66BHOvAEySqOKY9yZMBR+Rq8Zpm17wUk+YD+IzDtj4WLAvnxbECRQJxP2QeGcOvqXoRH6Ptr60
IR8J76rUYCfFSYf3EouaClutoczuDO8qEoQTm6NJn7EzJgAlmhOUc6q+0qGi2km1Fy/T9yDdzhUC
3yKvPhwdO6bnLIF3JLmtuxKOrEXm6a533Q8sBBVhZrHuh4P6TGsF75uN42ZSOm2D6zILvCxv14YS
vc3oANd0GbmDlOoSvxsZc7rx3QMita7YhxB1RQxGUxGCo0TKyaza1zp0PnrpvqL39pBnF981u76c
OnYIyZLIbiaEXTAEvqXLehGSP/uYGBPxnUzxP4Yhv6rUBAZWUt0VLZ8Kxw+VfGF9QxBAvzYdv+Ho
JLbPiIAPK/r02saRuQmJ9+Ju9MCLot6TY9mheSvmYITOVRTmt8LtgsjG8s827hrR5FEFJXQNv6Q8
RXV/LZrpuYeY6qtdNl5pYfNAjPvZHvKIVxc1OHlkIwloeME9v/YgIHVdWOy8ItPwGoOpFXaOPsNI
PoBH9NlmMp38mNbE5hFuEERJZ55iPLPB1IiWTBfzW13CaWnnTjwWEaGGMes9rWToY3m8YPusRCMH
3ag/ZuApPq3zdE0rrL50a81cq0V6NRVZszN13GGJC4eBfIdqhTJO9fUcOS5uA1owoYNf2rTnfiM7
KF8qEb6knpMf3qolDIyCNz0P08lyCurg1HiEWPRNFIo3rQh0pUsRqa+qgiE6Byt36CAc+wCuvZU6
aNa6NkfeRk20GcikXzONzi7EbLqLz9cMaiQ6xFsOWIh1or1aUkHKqbhLI0zXHcb5dcKbGqpafFZm
awHnqTNvw8K5SrIJ22nKlMMZ1OIqGcZXckyHFcUXrTJqWEXIFPC6eiajBd5gE9rbKopYwJCobQdT
nU9s+mFtF3ThZSUYNaTJmky9jibwJFBOaJdwSb8TK0dTRk9oKor22qm74Qzh6N2psJaPSMTBkyxr
TJ1pG1eCYBhARnNFypu+sDoedricECltP4/MEmDOtNNqYghkTmIOdgWQ993CsxoGZ6ajyW5Vm4jR
1ltasj3xKWuvJVUjJO6ydTg9bt59I1KEJBmmXDyhsXKjYS7YaoMHgKNWz9hIboq6sI9lBqBSGLSe
pSII3tONpr8mnYxEPFk1d5WIgKzyL91YMeGJTkM0FCKIIajGutggf+82Kv0TNJjJFTf+W5Wn0tdC
jQWKUIZ00ETAPKBb0ZUlB6TL+lNGKN1KwdHIJptsawjmT+RrvJPbGAeg/gB6uvCyGNXicYuGb7iD
i52VkBlt5aAKySo8Kz/A152JXwPk+Qrvbw1CPYuve+CuvuDcTM0MRqNh/xOqGCDBSgPPqEwmUyaM
IYl3OHUVHwl2w4WU72FGA1dVoktplfX30i0V8v7McW/QbbgMJSwexgSkrRF04hhZH4SmyautJJQT
E8C7WROgUPV1fwE+9VpT68cqNp4TxRbbttFpOldFH/RDEfnc9IzQckfZlcxQgCfU7wiSeTl71p3n
Zd05aiGtjk5V+lbHoqfpE4q6KZGrziN5AcvqR205kNGRba/z1jMhr9BsRTFeE6gIyC7HGlTY2lEz
mDnPsSk2FrG3azaMKK1DRxx1RN3boo7FNnOj7Bzq0vWzpMxOaT4DTJHAZofG+SjK8DkTUjtIi9zL
Pu5fcLu8SLBg29kdvEDrCww7JiFGE4JqqHoMvdIarEtD13nVgRzaJIh0fUyXF9Jt9HOD7m1DuDAz
GE+8CpN+bEZrM6h0aQIfB+cTOkD0+5g4S4ZUO1yH5za3W98QGSmGCkOTTh4yEwoNckfSq3LtPYZZ
5zsVNDI5inU4V4z7ZH6mq3LNHvleGWn0cgGqG2T9EJ29MLxucUtAwiJmyVTN/Ij5eN7FQys3Y5zf
oGEB6ZS5oeU7YTPck3pzI0dduzOH+Frrvbd4TI89WWBMnkVxmly2NwSCOxthReVmYHoN4Hw8wbcg
6al23ok+g5Jkg8uJWrHPdE3ZwuiC0+sNGIRUQG+WXQLHgfT2ZIdc7t7JnryBzRjVebVJIpt+bAXh
Ktat9BIWIpywWF3TVox8s4PoWFig+qCFecA3szRYmqAwphsdZhYsMROTDDinkFFPMcodXpJ1QlxL
IDVzIIJl+s4k/0of+ielU8ONiydvVTPI9Yeo5eWYqFjA5+7c6rDJw+I+TvE9QsHJH1KVZVB0SerT
gTHWZpQjj56t6oLpBgjZHgpMY6LlF7rbownIx5Wz8ORbBwK21xGnaM/EDc0V9406WKPf6s0FcLeL
Uni3kWek6x52M7eDMPflMi5qPPG4QJsymSWkelcn7AwFwBYiW4bMDUDLXI4w20dfjr15HNMoeuXP
Z9b6aH5MGizHooOMFwpGM2PeulutTAamse14DhlqBqpTARVXIbGSMVwcW2Pqt6GqBLgzFtpkYdzU
Q9gcJyHtwMjHDkJY+hyyJNC/HnjkcmvLknkolORMRXyIEMEqKQfcSKP1SWPPfTLVukM1149qlhP5
Og/GlTPYF7ll5DeWqpivFo8SQVizfE4nrZhW5gDUqICECjQokVe1Qq6gPqssv808a8fasK4GyAvM
U8ue+oedrmcTAy10gn2JqeupMzDJKS1B2BP4FsiJ8ZNV9feqJCskRHtAQm5JH6mA9FLRxkMiGw4n
BkBkpuUdwzErCZlUa+2+praHPK+9ZEj99cyVNwr4g72HmcyTjOYBxHrBUA8JGIsi0S54M+X3+Rhr
+6abnE1Fvw0sRo8BHZnKdJqM6Q2IUPrC0Gb23SQtA2gdhABBqN92oDUC+I6AKhSqLbGF5GHsysbj
TgPksXIYt7SSgSG7lnGDxy+9mEUIablIx+haKE6MJstkxDJVVPEuRanhsYnz3OyuaYdvTqhd6JV2
Gyd2uSUMpL8CTYixVnXOdd6qPlzDfSc7mJKm/ZJo0tnROmAyVZMralqkfA4VRYI9hPUmHevjrBIE
r4xhC4EP1t9oESaVqvFz65IQhOtn5IcuDCkXlhjh0e5tzxj54A7zAlFHSkpiCUQgb6r8SLJRHnUK
H2GTYKy3IDS8amB6OT8z8kwIWYRwZ7dH+HWUtYXsDiic+xU82QVnt/fSxNuMVX8Z1k75UOT9XVS3
H2GUHEd84Mza6hdUrE8u0bxzFV5IwzuFowuDOBxRYZO1w7YJ6hN0tWh5zxI62TPDNKivDUTcz24W
GR/8Qv4CR40nD6lYe6yIjh4OJtlCYu3xVFWB0urDK1BtS4P8z/TvRVi1ne1NKyEkxOgATLOhaKY3
VWv1N90ZRY4ChcRI1lpjrTbmm67OL7gHT0qUOiuP1L31aFivXNoqyAqlObrkhYJMrx5rYTBi0yVG
np6BXE+2xrGzdApc1f3uGOGORvKOyBAyqBLN2jVhyrpUhB+TU946RsWC1L32CbUSM783mmNr0v8o
tt02DaQFx0mLDJJB0pCXUBqSrFSxbZYs5GT6EOjbiJDZuxC7Ig259TTtOkK9QYzWdItFm1ulzZ/m
XH9JiyR/p8h7z9q0PeNUdQI4YW0A7b/G9+qe5w6Eo9NlZz0XsJJr7mnGDywRxi0iQyxSAGX1eq4D
h0mnAf7cH3gZYUQV0zmUdA8ypWlABUGqHSPttRCgvyptzAMJ0opspvqacUG9UqqagGbJH1myMa4A
oLVEZRbjqirznakSw57F7Jq0sQ4BcZDAu3iaglg1OrK00/M4aFfsGfMF8rIgWIebJK6+EWasbZwh
fCZZhqdXjYtrQ+9eJz1/UKQ4y8i+IrpqWlsgdtYNRLHAKaZ7d4Kjrw353jRgA5FOeF31Vng5W/Op
sNzDNMVw1klEX5kgz/y0U+09zrWjYlEdwr+gK2SO3kGNuWsJ4uwDhy7eqg9nca5k3vk4vJ8K0m6J
WYxu7BQtR6mme7jm7npwzFPRTw/dHHkbt0mP3SRCv20H40J2JBFOcnzLonYxFquD3/Txt57aHtat
g0WdoGNZeGsuE1AZu9hHhXmUKXy7AozfNk/t0EdblWzLEDP1kAAYLTrRBBAD9/QERNBpFn5iPXsW
pn4VDzWMWKO+tzXaJ8k0Jm+ljY+3c1XCabQBvp2iK9B2kNHGNkkY/azfKTmxedrSJG+knfvQIU+O
ovNHkBICq0ieeH1mFA7JCBZitDe9hEOcDC9q7ZBYmTgXfWZ9I2v+Oz2SFKhTfeOGbbkr4IUFhg2i
JnRKsiwSvFsuaW/vAMwPeuu80ybXz8S6dw+aGzZBW0iybTwDN6iUNTTqpD1OcTfthrq6JpZv7/ZV
f0rq+aSwGdzAP+OO8VreULN35ukjGCGBL2sQu6h1ZQvACcDWmhWH/YBrxxaFpeZau1omEZVRai8m
4j6EzNffQzBH4lKTFjqQ5Ve1+iPEEYUsCLQDbaOdjNi6MxJig93Uyi4cwDz7RKYXRNJdFYpKSa6k
yCYgmCoWX0P+aL7FyKhk1EOpniRJinljrImHKwK3sNk+0cc4VQg92NmPA9HqwxAeUmC7RL2m322A
oDsxJzep7X1ApLXBFQ1kQAl7q1pVTFgd1tXO1Z1do40dMMmeRYYOhN8R/EAhA9C8MLC/VNKZH2nl
ZauIrf7W6wuH1Ks022ih6Oh8qDYJf6EKjN6Eous1xopkoNuZND/fltYbDaDanxyXvY+XXsY1BEbH
44GcgGqRn1aNxzYB+OpKpwx6u5l9dSqKjZb0D5KdALRZcS11qYPMsiEYoRNg36eXW6HP+z75sT+T
l5DBnqyyvUCN/OhE9XiVWaO+7mibQx12jSBUJoz+gm1W57qXVlU0IIs870Y45qvMrKfe8KrNlHj5
vlRdGcQ1UfFIEgFeJuGHzMpTrqrvMBAuJXm7K6Qal0R+hauIZsdeqZqSIMM24pr0e7flqtpZLNez
0yoEteg3CWpRv0Lph6LC8S5H1+u25KzfsJ96EOMwBQONS9+piWW3rQ8vLxE/zUtDN42UrURmtG2U
troiYIg4o3GwV/UkzyjLXspcYcQ/ZB/GxF7CyenamVBeWC3lyfb6cK0s6jnMjndjyA43EuN163ZQ
ZxX3VIeeCCzBzd/Jqn+sa7oaEJbiLe3Pj0idboVFBQijzVsLiJy+K3Xg13q8jnUQv7KRva9V9Y3V
6WJNo/xZTTTmUsYUPRuOIOgadSCKQXrPIiaPcZAD7nCryvdZ2RLoJqp7CW7MB1JP2ZgMDX/k6T4Z
EsNGc4nbI07dDPCssWKU14097KKM3GCdFt6s3ET5WK94JarEsbntxfLyabtBv6KgRvNrVUsYxICW
M7ME8OQ52VQZKj45Z5QqULv2iMfHw+AiqoKr1y1704sa5zxvDWD0ZPbmR8PFc9UlMP4Aay0QREVR
A82iXW7TTPFkCVBymu9Imig2eeaZbzbJtRuJt+Ay1KaPaozaHQiJPcEn1ZoSZ18h0YchOTzMAKl9
YprER+hpMqj7VKfKTep1KsI0qGyPpLvGvTNm0QXwNIuFtB+deWtGvgubKJjy8JBHhKxMU3Oaveyx
GIz0rWVgR5BJGm30cWYcUqMIqq2j0g2vahXtM0MI3NkFge/Rg1JY2SFCKeAnthUG6Wxdkb19GxGq
vQ7TNF1bsMEhvp5aZ855CoB5l5H3qFTJ+6C0JFoOcHU9vb5jzBtfmMrI5rCsAHWbeRbIuiPiE936
c0PS2rFwvOkOrJ1DWyXPl1FKLJhWD7DBmckQuaxPrOq60gZT39YBqLePDCbUluCly1zlchseAcxz
Jfcqb2G4W+p1pLkvAy6ctjXLTQ11MJkGEUhsJqi0tLvRIcUX61V0kYYIt4bWwagfq3Q5cvVB9gaa
TsQHF1WuE0/OhAGMJTHkKK0um9Z7jFQ2N6y4J6y1rIlz+BAr0JmrfHhuJ3ogvBlPTCjOrVU46yjl
DVdG9lEpkfLaDGHWZZLRSLOn1rg1YSozVqMzYz86lH4H2Wp+SQChb49D8zwKwWJmxTdRJgg2dApE
gqpza5IoBvp7pJUoFCbNbUMyVK0VF4J0GCcR9XmedG5SOXiXloi5q8esuGYHWBMQjKdoZdZqMCiE
6MApO44Vi4KpR7i7VdgbmgkilHw0Jxjr+sEOCWcBigqOfIrP1TJkIWgkYOb9LEK4r+PQPVWW3Nu0
yKENFye9XNSrOdjsqLIWSSQeGxTQdYoAeNoqxCBsWjO8DlvoLHHiIakWk9v4XWO0QTvKAaJ1qa+l
zJDkzol9W9JYyAhaYOeKF9PcTJV4GFy9u1CYt4VV5e1TGEpXbs/Fi2Hpi3w4FWr1IAvjjonqt1aB
plIXfbGDsr8XUfoU66mfTUySXRJefQaHe6OKvZPnIU+DorxtIt6TPU1szkf4npTqe8RYIXeqhyhC
GKqMjFvwygSOVQKYSUmUbUa6NorhvtusSVE4gKDJCfLS4IDaaXSsa7v0lS498ZYFwKuFT4Ou3RJc
31w7KJ6JSjTdC6WbTrzds4MS97y8YU+t2NCTlBrqHjRV43uW6PY6Isvq4EG8Wal1fd2F9lPnERYB
d/UbiUW0EAZqDCPJblKnPEL6vIJ0BqCIQCwoYpV+HO3iTc0JM21wW9HOU8yN0Q3JTTITzxqa7rc+
i741LeWdIZvb3OIWGRP6R4P3vliUItCOWzGSyp0bSkf/kQ1BJ+djW2gvfR3ejMgZk0i5avV+owvD
CQgRhVIMZzSwswRavH2fNdFtrbFvMhztmToyZbMXX2RJ+2BSRNgITnHkg9usGFV0Tf5O41lsQ696
UZVy67hVvp1q8w8Cg1+tNehkQHVgB7EIJtcXmdq/uVxA3id9i5xyb6aj9zYAyd2FCo8J/axwT752
c9Rk0d79frD/hYACKx/AA6LKTXY9ywj83z600o3JMVMBmiQjcAy6wl3cEe6eRq7+B+v9V59ETeHw
kjJsV1U/fRLBibICtR8f6izKEMpr3DGdnUTrAn3z7e+P6ovB/SJM9NDBLC5qc9Gr/NtRJZnWjCXy
+wMRRuheFelWNMxEg+01xCV/w+satk4KPXbatBGLzN4Gaqf+4Yi/+hZYMbFwYwz1UCz8/C00uzfL
kX7DoTVAB+pZJbcZnHKCGY16M6YEyjs/ctxIH00BVinpHySiX51x5GUeaglsi7Zh/Pz5Ve725Ikk
ySFTAGRLA8W5HPSKhnSm/EGe8oWEEhXb/37UJ1FGTE/HJZcsOXh1lR2dVHoHC5QdkJ1ePdcg8f/w
eV8dGshni20VNkKKmJ8PTQ0bzejriBlq7ahbzfGqXYFJbCFRM8///c301Wch1kT0g8IK6cuny2jn
pdSmqogOcIDDF2662wzXzQ1hl/kfLtgXb4DFggkD0DKQjamflKEDtGwCKYCuirmK/FgDFt3IsAhK
ZiqEvUavtaibf0q3/uMnVGn7A136VlZzA/mz+/Sf/7V9L69e8vf2P5e/9T+/9fPf+a+7Mud/n3/l
p7/Bv/uvz12/dC8//UdQYMRh6Xpv5pv3BQb33zDV5Tf/f3/4t/cf/8rdXL3/46+3si+g89+8R0lZ
/PWvHy301QWv9D+s1uWf/9fPlkP8x1+bl6Z8/9u+zV6K7+3nv/b+0nb/+Eux/44FlpaiqtkG+Evs
eX/9bXz/8SPn79ANkMy7BoAYbObLq6UooR9AfdX/biAO44fM7Al/Why/bdn/+JG2/AjnKf4qxEuW
Z/7138d/+qcm9Z+X5Gu4rL08uP8rXQUVo7FCcJNY3P2orz9LOO3BZA0zM6Yx9SKZ1LpVKxl5i6h7
VErL8klAYmeWEFvsdGc96enXFDP7Lfra5JG1TK5Me62M0XpCGkz1bIo1UYkbNDortcmOcV6dKtVq
mR5NL+lEgpbOeh6ZWHrquSHcvZo2ptnTm3Ep+O3oKqS1V/fvs1md51Z8xCREOQTdM2nIL1GHsN13
6pNRxuyKqYu7xrtjv6My5CAIjS3xng3H86Rnh1w1H3uv3OuocxLN2NasR2vHGmkap3IzOfFTt2TC
hFHxjDrlWZsJxln+tWR+M9rmD29vqE2/nmY0YYSXWSrXDrv7zy+ZokmMrHILw5d8wVXvZdRao9iE
kKYJ3dFo1IYVQWVMRtEF2b5D0BIEzw8zZK5gmR4CcvEB/54QO4eT7pXFQa31R3DmC3oPbAagFLgs
d06NGbCxLpnydZvImzkxVXTf5ozTlr9H6A/9IU/4Mo8rsmLrhAbgdVP3I3ofLr/lckZyCtof3xL/
11smHxl/3SFm/kiH8I5+1b3mbueRTom2dATL7pveRfdh7Wb0v0QVJApOG6u4F9aJKf+y+ZUZ8UyI
FUAkrpeahnx40rWsaFxrktki7WgK6CGRmyJUrppqwgIZ6Zea9dyU+SlPQ0Z0rvviKejbyMNd6eAY
V2aOIgO71AUZrPOW5AIsBrt4ch/EkpGneO5d03NhF8fP8n/A86HnwDIIH1vsjYmQSrjpjyDrE2LJ
OJbGnvDJWv1WQ6SwMszsGZ89N/cIjKAubzqL7+6JDuaC+8zE+rLUy+t+LE4W5yZuSWEq3LsCQZg+
lSTxcT/y4LUrWSoMLQXfCI0BaUKIbEzD2i+/3CrFFSmdClKPWG6G0rmbkIorcXL68VRpcf5cu/GW
oOC3qC1OZGt/qHV4V1ae6dv4JHrP6+lLgZJ3yYWYzeiDcFtqE5sPKwgycZWOCQtzBJO7bLmvi6Y8
MZgY6O7xQNuMsLLxFZ8hwfIJuUStq+2kWX7YLR1EoUboUMpd3xv3zXI0veBNgJuN5PPHdgk3cSJn
a1e0b0RIIo14Tlxo2C7+R+a/EuEZx62UybfZ0i49dPErouo/ak0ce2JlyNW6GdT4mxLetjZBPWmu
fiwHoCQekfTpSHMuUj+GhhwOM60CNVRV0l2ij7qSysro+tssAmA7ZwgIMfBs2iZls63rAT60EwZQ
v7L4xkJhHEBBeVlH5e2Pe3/QOTVGrTOZY5LGqMFlDvLj6CZLPP/bMvCvt+y/I7vdn8HPy1sVIaED
4YeCDKeE8UntaSpK1yY9GsxWpHuHoFrsjcWL5zKOlYpxP5U6mHf7JGIi0VR1p48ILDHlEbVQuCdo
zdGKDukLGB0/9hplZcVYI8tQ9jQO+wt1Lm8s9p08Bzgw93MnebrVY0M1sE4H46ZKMhzBsLA0jRqH
j1Qb97T8lnDSfVYYOokU2rpPEjD/4VvuxcHYxDwfpIz53pBf/zDV2Vs0X9hBp2Peace+yl9ipccL
ZyBPdRVozflLIUhXENO7o2j3MtPv9Jic5UTtV3NHt5JMDELfpiXRe9iF3HUQc4sHap+VlCVxGhyf
5HspSwBf4ST75WN0CnWlb7+by/E2jjZjzpq+u26NhgTk16q0Eej+/lJpPyCYP6+A1ElsyBYQEBC6
zyAJTpuOa8jV/KjS7z2OazlNnaIdMW/EzDHuIf3t+lL7f8ydx3LjWLaunwgd8GZKT5GSKIlKowlC
aQTvPZ7+fguqiFPSqa6MM7s9yK5MUSQB7L32Mr95SelSrMoY3FozA8uhyaGW41Ve7c08pBE6gNDS
jx5Oc06tw7rIFbBD+jPdoQ1yL8Boklfbcbegnl+BHTOui0zEsBPullbjGDo5D1iWvBqF+ax7/Dgh
sEdV/gOMnoMLgHhIvWqWz+RZCZ/gzL6CNoYn6WSvreEc1dr5ntqsIchpWJIRllYFfeIAtWtIaJtG
57hzfG4giYa/jiEMoiiLEv8EJkHXn5uQ2t/pL9pgXXSXK11+MkfFAzCVy2zoZ/As4bZFWoMwBxXd
rqFoA0ClwUrDLOuJ06zCvNAuI3Et8NxtZTU7y4zFXoKXdYN90aeJxsqMI4yznxsMdBBPwa8ZO6y1
HzuAz5tkF1bPDcM6vHXwW1ET6fazEHJL/+EMLPk41uddRVN7BV4G+DEDc8vsum1SJt/rNLn79+Xh
SHn3eXXAQxCEOMUfuNuPB7eKbCwqtnixGQ4HdB6dK8u9ZKj2zoyjaaQWP1yD9a1ibdoGOSZ/1bhb
Nl3BmgZQjMUMfje69pwSAIpEPS8/1CJ2YRsL4KJ4bt1gi4DEWU2KV3lll2usiil7VVI+ghJfx9V5
H8QDqMMufS1b8zma9Odo8C5GDdbWArOlhs0l1lzuZcLN6hSetXyBYtKeUfA5g21UVk7DBh5zWPmF
oexm5H7HgU+CVZnAIqfFVbFhc/cm07/we9O6BM2zSaLxkBv9CooTbd2ct/XUYhNO8XEYUEDR+7Uz
sBtajT96nz9yxofg13dLEEAvmyFddwgJazYBbyL4aa32/O8Pyfunh4SimmZKfo3szqeSEcxkw5XU
QN7t3t0qgjswNGii+aV38tfGKV4BOxRI/Jrrlv4VHUHWY4T7I2jvFc+PbW2krxKZ5fUak4FVi6dS
VuFVa+Bes4oG94cPmnlWyFgslUCb8wvoDJ6RybtRg69NoT16Ph4Ysi1t+PWr5RkofvIdD+9HeVYS
8AMExoLReix96xIzGrf75uDn1k7uLg5PBHl7eMYR8xk7O0zlNWjsfg4lF7jkhB13exvZWLmrJiFI
zhTg90o/oEZgPocDAaOQpcHb5gzj8iF+dolmcCP5S0FvJEGpmJHAwGk6/M4bcKZ4pMGzHNaAU9mA
Ck83j/oXBb7ESgn627Zuwq2Pqe8mUpPvQ5GsKSFO8vya3L5IwEZWv1ibXbnqXPUZd9LjWBDOi5Rf
afX+nLrWcx3gyP5Q9SzAf3/qEM7/YW+6IncpVCHXkmLt760ZbmAweJqCEqFZXIC8vqhV9tLM5QU/
oQuFy3MNeA+l7YJsLjuXvbK1y2cLz9DeyM9+V17QmLsYvnsr3X+VrAHEbrauqvbZj466l76VOmBe
J7KOWtc+kbOIM2ww7Qt12mJ6AnLoNa7ys2KnF855MjDvEQz9TC5T2EiUpKRRlchlwLB5y2scMceY
LBqvWqhrSBRsuCgaocD6ClAiK8esLwkdXNQaBo+QSQ8nzTALMkAke11xnWLm2LinH1QRB3jPy/Ty
SzJ6e73BfNlJH9oAVGHV3DOioAF+LFCV2+a4biwniemn2SbNh+SANOiqM8tyW03di46nYuSZ2yVj
NT3uQjnUqEUwJ7Ot1t0UloOFbQsmNiS9b0kq1i4kCyjtq9Gs92YSPKPC/7NTvo62dUDy+WDWTPUn
mzNr6iCkYLgM757aCP5H6q70fDznfmffTN4AUcEJtsMo6aKTn21VeQ67fW3lF/IMQn0VXYPEPi8Z
tQ82C6PG5KYqx58KXkK9GhRbgFdrc+RS3NCoQRQGex+zYoDZmP/QIXzjKANBZoS8WyvFT1Xw3qG/
VWf/6mhkpoUbvhkZeeZSV5RZcbB6B3UlTppJ4Q8jLZ6Az9C6huge6QdZNrKSKskyR501x9pzy/zF
HsmR3U7mMcZ48K3kbZwp9XQUD9Zxc+0D5ybuglvw/ocErGoWUZxN8alwk5fAT160LHtrUYhYoRp0
UyfhV02+8xg03zLY812c79sp+qlgDukhf8qMkUQqAm+GnPdL1PNBUoYslfacuHz3iZIPOsD05k0K
E46kdjeZTW4/baNm+p7483Eww/u4zt7syEkpvzWRPHikDgOjJaW8Gmq3GFXT7Dbs+YBnmEvFx1cq
mOaPzQ87RrJhyMHXx1hhckDR3icV52lHK2OwX1KZhdnO1VTMg2T3Ps8XDj7VhnKbR78qajuwt8Sa
9AzGBSqAso27GIRL91a18Vsht0fVvuFd/DVETWRZD9Ec7CzQTYDW4OoH86Vzs5dB8nqY8t5KHo0x
ZF8qvcbvNxTEqzec2tZJwA6wkSPrFJjBC7rtbxHzq3WXWY9DF39tsY1cDfKw8RPGoF5DpSMBRch6
k9J7jIsnZCJ+1PIyqd0QXxlWtrXO3OKMaxiu1Mgza+5VT7kz1q7T80cmqIdCcbeu9CYsBFDAEIWP
dKTWo6APcvTMGWFReLblF0eFOzswM1ip9o++wWMK3FoQ84tVRv0q0cVpeb3U36GJuyoEnGCSi/bw
2Izsk9GAQ82BJBjJl8LzroWfnGtK/iVEzE4yo1SQvwB/Zz2hqT85Ngk/h9podE+4P5LAecEbNpS4
n03R2dIospdiMomSp5aeFM/Vu/b46WHmRnEd83OE/g/F9LNsmi9aX1wU/FyVwflaBKcob6Br5CTL
82VwjO0ILQAAnnsNcg0HZZxzM4WNgsrq28BbBx2YtAKcw9ZzxgMDPVRnOrz1aOHgtdexxVTlElvD
vV3KX1r+GQYu6W3w5k7KtaZtq9VolDFodoGEuRzgypP0gCrK/sqtDpk9PS+XDzFm7YycRaqRnWjX
EwLblZaxzEZO4zViIAKdCcHm5S/YMCYUSPeemYdre3pMQDuvUjTzEOnZNBVx0JzylzIqLl1dXazp
BmDZpfGCbWpYK8fLL01P26myNrJiZVkqdX5xo/RNKdmMdPcOTgqQuSn5JN6DVZzMwUVz0mdp4rQa
A84wV7/ixpFsNMVzVvSBLqGevo5l5yDxThdO75U3y57uU/mqOBzyFPvm17hq5ds10nlxsdALY8Jd
0erbX6MZUcf7EBnc1L2zZx57oVB9G0YGA8PZpi0Z36xyk9xa/Vk4xu3QoKocbQzGcYfe9zaeWaN2
N1gM2aRrwCP1JUjL4ijsLY2+W0EgLrEj0pKXocMWoi/NA/NSSvHIu8qanDgjZMU0eTMAeiuZt9Ku
SV70H9YARlwixfKQdQ3ip2//SZ5hkbL4nM57KNgbiIgiOfmZ25wb+KnPaquve5RMAgbkoMF77CKT
bVKMa4HDLEf3REtAHZIXwPswzOx8bw2zy+SbTdlhC1r53Zc6SLK1Z7URbAuURGj3WAZOogrLtJ0T
DvkKCVtajf+e9LyPCD5dgW1CHVYdZPN0aKsfk57Z0lFIqilXVR1znRisYdPkO0VXn82WPDelFlPS
Zjcm9bUaH2aNGsOaqQUDKOMrUCgsLWk0SDZa2OoWc26GV5wjGchT9TXuYLHNYAbhWuP2aczjVRLK
1I7VdY+3dUO1zDZWbECV7mbJG8GsMwz2nIsxuihH3c3qhAc5Jag2gBQ0bRLCpZDJyRelP1NZ7YNV
0ZYAZZuQG3EnqbkRynuvhKWejnQuy2/4IwYiAoeYM0k3npNW++In4xpQKzbuJRk7Cmn4xZG8ipts
0aPfNLXVk+qGT8FA7qqDb7NG5yUEQrJOKAAq9w5A0pEWFF1AaqQ57o59qqIYjpWauWqVALUoo3tL
9ylM1z1ArIk0oP429RQMzOYAqjnQKQz5+oPA7Gl+g2y9hA6ejaNiPkt7ABuZJ8X4Il2XpWcDxBDi
UfeLnclV2XzsUnKg67abYSUjUMMFoPsknSn3rhCLRRdVKxf1cvhmtFAjLqVA7ze3bvX2MU3Gk9wk
B+SmldmXPln3Vh0SBLJfS8XSigiIc/QZomDo2blbdMpo7Y+wVh2Pjm9gHaTMbOnpTBr2ftSQshqw
eHuOAu056m5RBn0OCv975d435DiYo0ppADtcDxVaynYLplobbiFvXQsXc+7BVn7ZybXiQVp68Rq1
QBec/F4qBMimx6IoVk1V7OTvw+jeYcO50sEy0eWh0JWKoU/uSutrkVlfwYbQRRmsYj3n1sUz6qdQ
tTcVRKMVaJ9zghrV0rdQpFrxI1YNlP18BYDvOQgKRHg0PDCkC4JlFFGH2nkpTcf+2mOuvJps7nXe
YSRbpL/pjRaQ/YqLSdFWLBWilLGRhfNub+7HrDgB/X5ObYIv2k7v+yI2rSPydO+jsw+Ts793DBet
ks/bWmU+4KCF4zkIY37c1qoxBLTPIWRLs3ZJMmHFAnfX3nvH9IN+1aNz1Mlpl7lMbw63bm/fBbp6
DyH8PUceQPRs7P5UNuT8epSel1haoJYg2MjOuUl064DfEQ30XhBEyZvJiwykXdYZdh5yakiAztrx
XGAODeWyPYye+SIH6L/HMeS+/3fxxkSEkbqNX5jqqZ+0Dwujz5IghEiaSfqXxL/60NmZki1bHKZY
rbLQpPlfh/6152s3k3kojfwl7qI3ya7laJWiag401Iq2g/7UuyT9kthXHMxyoybNvzE961in1YWq
4FIFwXNFu1zmIUir7lplIzCvAGBO7Kzz6UYyUbn/S6IJerfqbr2AfDPN/KsRk/L14FSGmY9hUP7F
KtWfgZWepZqEtsQdD91N7FWPqZ1dQjBmSWBugK/u05r6YnL9K2ZIRgCUzLPotBa053U8jOLWuren
eNhQSnlL0QhoFVfpHwFAFzyw+/epWmpbJ+D9L8sPFfxKiZ9Ucpyt6OPhEhzs5LI4NML1WKf7wqY1
U1k9R/jIoU+MuQsDWNiS4pgRANMa1fsuGN2NDw51bSHHHkiNUKOUBL8wzEkQ9ShGIXXay3G+JORB
x8c1EIw9B7ZVWRwRwobdNVPH5p69ybz6ZqnVMqp2zJab7SASw7C93xqadSs0crajk7r0Inuy29nZ
lynAP8mpGSJ5qwpRVJBlLAGnLJ+ccbyNTdK6DofmNQDPtaWIc0dwRJySZd4AsgaJcpLNIrmxlA1e
uEMT5lYnwwjCHgfUH3KSS/1t6SMoKs4Rj8RiKWQyiBrLd5tb3k7GRDGDh5WGeMyDja0MR3kX7aM6
PXrkkamkgKir8cvyqAvwdRHqepiYmqdqtt5i+8Fvo4mGJe8Kx/sgRaLOGGcZpSGgk4EnaFG2zM50
ICjXKJQnL36g8XSgRz9s5ko+QDIMyQHVeU42GeROP/zpy1DH7gNx4N4EoXJdqvSlAPUeS8hdZmcc
ZAG4qXKaEKLxAYmQVMdvLPo7KAWyFxrfPsjqDXs+xteH56w//M/7aJl5tu36u++6h8CTiplnYsys
J7aN41i/gwwc/Xijlf3VGs9w0a+wHq7vFTIvdSjlWCXf6HrMMk5ahlggzy95kF7kvaQ6DYk3U26t
cQu5N4wKQ0wggevaR9qzBKtnD9axtJWbJiA+Sa4IQvfSwRwt8vw2ncMX5lMXQODvky5JO8O4THZL
Noo2bQM3tTB3qWfcoeJCIDDGWz13fsatQ+0E4xqG4KqboIbBI92jNkIfTG75UiUpar+bDfeXlKPy
0UrMHYzkVnUJyhu2PipbGROr6BIWo8G5SpiUSFHavLAJ+4tNXySQTTPVzbdc7TZLcgwA422pmpYK
QsGe1troFR3IvibWLktjCcf2WM87Aj63b+oQVcUpOpO+jTQXYnJ4s2rv/EjbZF38o3d+ePTq3aA+
SFGd85zR/FRXiFJq/EYK1ZTGExZlV7lHwzQAhtdfJLNuC0q3ghgaVZAm5/Q2pfoI4LAnBKx8yn/k
ZfZU6JqKTMNjHVkRm9GPDstsXGoqkwXBkSjTiKVw0jL9u9mRTklZBhPnNKfhrQwapRxS3OLVAaK/
3Eo0dMKt1fb75WrnmgImkH1qDE8kAr9NH4UFuVZ1bp68HCNnipqloZJrKTD4tNjVbnCbt4CIJ6fc
ectuAIG+rug6SMtieZRWSK0Zx+qpn/yLBLqCUcNouuuS0PDv59fSUv5wXmMHiT2AzPlcpn2fW85d
Lf9qkM6qOWW8hF5Ecx6bEQYv/YV5gEFamRqefIfI3nlp/RAMxsGAmu+CVVu6LEvLQMKePKY6i+/9
AD1KBwWL+jYsEhDx6R8OXeufzlxATq4ndQPjwE9nbsYwQw2ySVuHGfs8TC/aTHyNNK7A0hQGhdVP
p1PWuTmvo/rN9rLzeBUUR+2YB1sapAiNLTiAGhtdRAPabVfBbu453TiDlh6NnK9LMJd/CVw8ZJTp
DraJ0Di7k512xyp3DnaVnSUqLecXCjhnBbLzJtLd+ZAmqD7l2r1sNyXJNrVT3ac609zAta4SApbi
3JFvk1XOXsmM41J9LdssNpwbICOQPZXfmceH/vtTN2WQ8OGpaxYib5jVmdB8KSM/TYMiM8Ubu2Gr
t7r5bMEjgjdCRUihIiMh5EK/edl3QHwURDE5GQ1xWyZutp4fihBiq0xjBaNRBlDzpcqa9KfJVp76
YH5WaoYxKKdR9CDjsNQDioxNZdJgMxdbaiYZL8iciAR0TpNfMjeIOua2zdjA6Pf7Q6VNDC8S/ZkJ
pL4qksREe25aw0zsVm5D8vvvd8T4CEykKWxaCEeCQtI8POlwyviYt8LrrSMH1ey170/p0bD20QxR
kSrg3BWERkYYa46lq59MoF367qlEnf+9nyutMW3KD3QIz3JEUHtBccKiEHeyLer0B1XOQUDFq9JF
n3QGQlJFZ4abdxxGC05gCCwLOu1T3fZ3s3C7OskAw5QkZVhpfpWuZxmS6yPzY6ZHf1gM2kcw33Lp
GBBozPhxEGLY/2nqFKm1pcFYQZlkiH9oSnVlBkpjp9ikHVSBnKSodxi9WN6l6cZ92oePScCJYoV+
tJ7tcBdkyR+eBkjQzwuUsKS7YgWhgiqjdfjxccQdhyZQTW0d9dmLlxTn5YyRjrprjOu+oUqWzqoA
kDKO0iXNW/rUI5o6XvDYl+03eEYrR9qsxWTDyKguiGuvwOafpSMizc5Zt+8L9zy7BI/coBlUKciG
RqW/fc+W0+hNQ088yOd1PIdHFTw6z9eXBy6/PrmA++wfSxK2ZDELsKlX9Bs6sRu/VK6SO7XUHJ40
HCX4yD+4HWowut/mSAcRsJb0zQbLlIo2VmT617alsai5za2nOHcZkjYQIuh7Zvl5RBN3qqljpS5K
4+GVyQUtC2K0XJLkW0uEiqLuiM8V3Zz5veW6pDFdLqHGaPTt8pHLPEWysAYWhWaiv0R6q2rmywx9
L2QTrHrpSiswSR1XfV2gQ6nSXubC+y7DBtxiBZlDuWXFD0LOy2VWpHnD9xg0S0IGxrROw/WHY26w
D7EO3xGvqLL31zhXH6yk4Xh1gcT7WynLbHlQS/MyJ7UUKEs8pReoH1Ah8TCSNto0cKJ3o/Fi2wdG
oAettZ1VHkabpaeqA/nrfJNWskw0GCdKi9dZSw1TDHCsguLNspJzSA3QGvN9p/TrFuTXsmhCGTyk
RvhlCpuTtPOThD5Kk9wGagYteXhETXQj21iXPqupIhaaVnclPWoZ9ywZzmQkv83IfG9WQ+pYZ76H
K0mbcaNwRg2pVgb2u6LGr2Ouwz9acls5Tyrfvw1LuAtZUO1gStfvBWw26y/YSMyrWWojTdBi1ZQC
SDxCf3+HwTnUA6FMDKq5PYBG+8M42lzAtR+OCUaSqikQXxvs+Lv78N8w43RKU1gKhbqWOBjHWAhz
xPt8vGTpUpxIGSCzF5haljLcWAxJdMXmv41rGubnKU0uIesERiAYofwsk6yufa0C7wFlopdRuvey
pSqN8V+KN5UMjmRoIe1k2SsymJIiuVT9+3kl41CZMSG3uGIGWa9HFSO3Vn0I/Vpd3qjdpnH5W1bO
wJyqm5+kcWsb4ZsMTuUbuI1+BdEp4XTZt7mQpmbYwCQE73W3Hf7oasDnoY2OyoJbDGOmQ36fbKaQ
rnWTZ9kWYO9rEptMuRgP+fgFwifTNmU7H1gTYOeBjbBQeho5y38E072iBd+nqH4x6QGsy1E6A/mL
rOLMBKAXUMRqU3OzlM5Sq/hRwngICp+8pFxqYBKSBGQD+juPg0XgWJ68LlmbXT55jKhhTlOTfvlN
B5j0XeYEUu/LFneN8gLn6YJs/RnIA2IG/NZQxC8SnIIQoTZwl0uQkqfW5TRCI1i71S348auG8ha6
GA+IAulbqZYwfIYfzIpwKA9Z1E9a12+oG67qUL7f1aW0XEIikofgrBJjXXjpi1MO5EbxU9JIxJIh
nIKWPuKcKAKpzFolvRWNa688QqK7i9mqkkwvwThjommY1jmTFIrOGZVLcgxS2vJPjOuYtDCZkBpZ
z+JXVwlRK6GKZqi1jBKR1G9WTpg+sfHwdmRkISBDuXi0YE0U6tZyKb6Dycjyels1702DKCZlu+MG
L6Ce+dGpUZp7xSM0vg+jK8Z43AaEsACDdHDc83OsyECCsMZ9kmNngR1rk3YfFYw8/8JEcuHLeEEK
yThWfmu9RYu3WmGOzjyQdSF7olf9x9p7krRVvtzcMj7LCarhGJ9oCn9xGc/IFjGAJNqjKjJbP8uB
axPwQMuQrpzOtQmlRwDDSZPpqN2hF5fCPF2lcl0qrx2K03uJq9M6QJtGeZQvPbTOMz6TtHas76ar
vkwcs+CGOCCtiHFbYT5Kl0GFPJ6pP/8nCXLcbuP6ys/3HogVoLBwK18/xV1pvdxXK91qoCx2S9UF
Iuw8BmyAyboCtV5g1qhk3bamsn+fGDJPkXlL4qYPJu4Q0QBTXc2utUJupVoMNdOXWcif4ymXZsuy
ojSG6TOVhwxmZYLVyqm3TC5bDKM1yPplRQEjY2ApkgUd4XfQrsq82go4eanpbKN9cGk/OTdSRMuB
IGMieb1akhOQ0aMGhMr8tfbDGNURRNDpiumjiT6MHOlS8spilvGiy8PLc3+7NNMGOlxMWEu7fJGu
xFKzB238IkdtLr35KdrjO5Lg1TijgYCIJwWt7JwmfzKz7hbV/WeyJVRk2nutZlTaAhfmTaVukzeO
Yf8aLdpqxGo5u2RybY95Cyp+RAWW7yY3DkuYvyrNZT7aGfqNofNbC4p71MtvdvXkmr/oIr3mRbIL
eu/0y7Iqa72ULPlsHHpHtAqMYgXP290Mcf9jHHnj1gQbwd4ec/ta8obFxAYsmS/ZNo0y1ga2hHzL
KNc2/aCi9cM3az0/X7cDIVZ6EbETsnfch2xBhMuItuzDXxAXy5K3lJO9ITmSewlHdJcl5lVT3Hci
zf+J/vHPzI4PVJDb6GddNMVb+5n/8eFV/41H8v8hSUTK7P9OEll3P17/zg2RV//FDXHM/2iGho03
sCmKi79oIa75H4/iQtIGIKlgUim5/qKF6MZ/dJSnddXQaboxLeBHf9FCNO8/0PxgcED5oS/B//1f
aCH6J2gV1QP0JPxCgfPYkLE+y9XW4zBOheFEe9MpI6xkumiX+qa2Bg64itu2oZQACEXJijpiVzI2
yOFy0j/tzl5caXfhUI5fxrDKQRXaw89Rh5qZF+0Rj58DYjyH6uQxeTg57jT8oSpboNV/y7345vwP
CqJhIg9Jj0Ou7G+5VxghomIMXoClK5h1O9P26Dgi2NOW54hotJmaqN87mtrvUUVFsgezxQvKqDV5
+Xpw/JuJC8clkKGumznfE+/eCClsqKl+liWM9jEJ8q1ZVBfVi+cvJniA2k6+FXrabs3Gz7bLz3Ub
9bXJHZ6soHLXw9D8yfHv8xxbrpKLA63M44GSpwmt529XWaUFCtFNpuwYfBXHatJLNIU1hLpnMDj0
ybs1ch/bOk7B6asMNbM5qdaD2/wE4jGvfI1EoEbh8YjmziP2VtMWFZVsO8jFqdW4UQ2leXS3pfCw
sHU/TJW7TUtWwt92wj/g5FmUH/opchku60u1Weeoqn2eeo0NPXT8Etxd7+jWNscjZqfnUYnJJ7J9
ARjIg2nBTdJbUnlV76fbubsU2M4juKto93Gb1zvKjXLbFyZHUmA86xmIzgK04zj605UMKoTU4pVA
afp2Z7l4yjl1qJ4nz0b5Wu+/loj43MeKDGBzfeNWk3IXm/SIg8Tt14GVe2DKim9Tq7d39FWmhH90
w+nG04dLG2HcEltptvPgP62SGBMAhsLNizKgk+Aabnzr4shitCYJaVt+N8IbBOD4sHo+1lmPHLKL
Imik0GtD8ejbYN+kZVjB5kfQLAq/h2UXXpnXrxGXnc8wA3TKQ1+xf3dm+goGM7xLC8slX4OS7teo
B1HPP5lu0x7zVC83ZktHPVLNO8xb1D+0GfRPXQZQT5CY8JCCoCgENPvTHkMLLOAg7/s92wRQlRoc
rdZ3d97kW7swhFfYepOD8CayYdfWbqwTd3gfDWWw1UAz77piPCxLjWJ2Gxl+f8TBKSS73tZl4f0h
IGBF92mRwZtVDctUsVkiqsGH/rhXNKcI6Hxm2Xssm4kOe7Uvp5NRossHIocMtUKHKdc70L7VgHyw
Ml5gUB8SNT/AfBlvHCGvB8NkAXHJvkxaZ24pbrSt6mIcGsFYOOTKyxTHPX5PEV1+DQ+pZWNOtv59
VrAic5GX3Ba+vzZMAy5r77Wn2GnsQ50CW4wppfa54sBWm8YvSTKzo4d2Zze+u1ajUT2xccItatJI
CNUAi/Ta8zd8GrJGXVtteobcs4928OTM3Y0kZW2lIlgTGKfIU70n0FfraYSfXgfmjVXM1TbzGmgA
tvY9KgmGNC/QtKRIOxeB8sUoHGszlFZ7bvADs8tRXxdO2KBh2VSXQhU8zOC2N2FarbCkyG4DZ3iO
GRUs28+uzRs71q1TrtXWqRltek4ZSgk9dPjtTNa3S3VWfaI12dbpIAiZfYJGGieG3YFhwweGrkD4
hXlYccxqSz/VuWGsy7qN0IyLvRtcpVKka2Wn6V7UUvo77Sat8Lu3UJy8yaz60R389hYrInpPXohu
oxcT1/PY2MJUnA7DjLqsXfpsKzzytm6EHoidR9a56tOblgAyhcZ4KT3IIKX70E8YpbXZ9EulY2JV
jvNQI5LnGPVdYLjh/SDwAg2V/pu6S79F1kF3au0u61oKtB6wtYF8CpJKrrn3xkLbFGFRARwzv7tR
/+g0SLenEwYScZK6u2lo8o3iKs1hOWU6dwK10+rPivVtcHuUg8z4jJjjnu3on1x7unMTc7oBh9St
l1sdV2mDE0seHWnJPC+BqzD7BhEGH/FjsyPJL6Nv9uw9BnrpbM26LuEfxDaeS0O0T83Y2KGYeOBa
+rONfc4KX7caOZD0h8foeJNFc7GJKyXZdV70Lc2DEZ9Cp9qjhtpuEC5yNnpOmW3OdwZDd1haCutP
YkNmpNnKsRmMlgMQHb9qMVZ32uhPZtWf8RMWm5wsxcRj0aEA0z8b/KJqmiRj18d7Y2LipSShuVdH
30CgfLo6kz89eNrGmSCEmi7deWum8YI07droIou5KXKoy8GNjUy010ZjWDmazS4M+5sgcmwqUxuI
nFenoDBZCSH+ZboFniJiNrZFuKQjMYi7+xyN1FstyZ/oPjBRBslDo4ga1JmuvnpZVjWdmT+dop9n
UXLtJvxiV+UG6AZh+WOAs02MwoLZj1Aqz8/oTOY7dJvzHbJPKufETWsM8Q2tB+Qr0KZAanHfMwJy
naS9DCK2VSFt9xAZGUrPEWrAHeqMmwpx8psmm2fUezRzNfpV+X129K/0cLMzlaf1Xjv8V/zLAlv7
e9qGK41NAuvpuokCFTKOH6/ByMzCarM83qc+IiRu0YHemg5opUf7TCmBE1eXDJfFI65CFZxOb7wv
kruiQhlxQh421ZOfZq9hBFCbBVlmne39sHuGIKDBBJmG9xBilLZ2MCAJJ2B4kjBWD6brfKs1RNZK
mmVaYfVA1rtvdZypJ4+mfterwAEa565ywKpz1Lq3s34a69Y4eV6i7pb8FZD9S9CNG5QJoM/mzbRR
TDfYhN2YHGu1mkAqg2xsJ7snHQTxWnd7u5nCHRKR+lplChq7nf9o9l/oCvxBBMCSdv/Hu2qwJ0zT
0CSRx9Hl412dyCECJxnDfUG2t6niCAkQc4TbRf64j7tp22b+cGkUbbp0SOBW8dxfPWXcxoVSPY47
kHn1qYZ2s9ZSbMB1vJxvzSlGdKdTkpPXbIEnmQ1yH+DN68eu9jajoZkAY7r7oak2hj8M+zIzf/Z+
3j9VuDds1Nw/tVqk7ZF60/ZL0hmkansMNW3LYUWYn8Mnw0uGrabjKBViInmLVMmGCcrWMPp8D0tU
tGWDx3aoYhRU9XhTw+/c9ob69u/J6TK6+njzkNognCzuUvADP01Lce0skfPVjR0WSJxo48g8EoE0
jAscynEys1ZjZCGZTqI/YVixVpqoOCbeA0alsOsKg8lkXG9VCEB/kHcxZDd8/GpEOVw3VMdm/oyS
4MfniuJR7zBvMHaD4kbbsbAA0SsGVC7jt5J158wZIuHqVEcqnnGr213FFGBluwCjKvNim4Vzi78f
foBWvZrL+bnglLoZvWsboPKk+cFLqMOYRq7nTpkHgFBmU+467P2KAjNvsFwi9N7123owcsbc6t0Y
jiYHNqRCpiG4iA7ILvpk9P/+ROzP5QKcWtAHlMCebfHH56pU6wx8FvNc2zE3eSrbFEE5Bzc9RTco
O7t9XozTMY6Ri+u6EzgH8yb1jW0JQux5XNV13O3K1vf2iJU6OyXFQ9eBJcs6yn5WUXn2HeNVi+Lh
opYqBpuotXfh3N4PNnInE14UZm1jaVAcAtVst0of9Sc3sL+4OanMkqB4SNgdU8bRNGbbqzdBTQ6D
k6pm3iFq+k2H2fVDnvU3C/NqEP5M7zr+0YQKBosSEcDS7HeRN0W4RFv6PmhJ25pSnDKUoXoIJjBm
Y7syVSW8kxLA6LUM9rfq7K24fVWHOT9ZtgdvEN1LiDsHLHxKDAdy7Q+ua5bEjA9rj9YDewIUNa0I
E77qx7WXjJViDOI5A4w62tEpuI/xsc194+gHQ7mry0A/CEgWSwqDDmJWngIEIQbMNp3Q68/5rovh
OwKq3MyZ4u4HfcRUti7u86S7mrmPv0IPXCcpSTusulGy1ZA49lprzKtX4WGBiGhwa6JlvvNQ10S4
SmmA9DPECqq428BDsbdTgd5rr/gnaBbroCKDLMzyDjOWAtSZ/U3jdQ4Tq/uu6DExyMNbHRnJVZBP
FbKOyJXNKbaHRa/iZaKn+yCxjOMfFvL/Kkm4h6Zti9E0tDaW9cd7qCnNpI1A0nZD1Hn72azyjdHR
l1eNp3g2rG3BgGs91fYXPwar7hQ0+Sc/hNHVb/xWOeVZ5ANcT2B+VZX+//g6kyY5kXDL/iLMAGfc
xkDMETlLWRtMypSYwRkd+PXvgF5vus16U6ayUlbGAM433HvudjQ7GUzeSMdX47Bq9fY1c5P5hFpo
RFRNvGVfuHXQwqg9y5ZdDCIN/PIETWMIzhAxJ/aMfxYbnw8Zf1NHIYkqg5iZpS4BGXG1z5Fivsg+
PBIM/TxbGPErF2+YYWZ7VFePtOy/lMwDJ/fVbY54DErE0EQw8JKtduQv03RoPlSIYeD7Vf1nD8uB
kuv/vLS1VhQ602yLURNP/GTvZPxMWM+f//+PXnCp/j8XMFUyylkLIAvbe+f/KjUIDe+mjuIssA0W
5UD8LJxUYXaIjdnZxVmT0BZAIujb8O7FPDbHiPfCshirtVn6V59Yye2gXP2E2WZ8IpHUPkvTDO+N
zp5gDhFEpT2Nj7QmoNouXtTcLvQT5EnvaqWnPnTie2vJl1yl/7VJhzJItvFhTkYkdmGTHIAQW4wE
mDm34cwkYAJFqYi8MJOML2jSefwxNEYoVo3008B+92FXU9dE5W+/9PVr1VwsEgEuVl0zQxmLRGLh
KvtdZbnX9TXVekPOTTk6GwYsM0mV1Y2moXtpWwcnpBEuiTVkCUu3IDizUae4Vtm2mhCyNsL88tFt
Pv17bzU7aB5P3n60SHoxm7w5MLHXdqQSwzeApu/Q4BAJbW2KeZAbvW0TONAAtctmHi+tPabH9RNt
WutRRSq7JjLVENBdBOD6fRrT/5UaKNx6UqzfAn25Lct6lp/rnyqidvdrr27p5W79eFWkN0fgptFN
h8RHgDKDoCEe5HGc68/1Pbo4IiFaSIZyMzDqEEecu3RAao6aB3kUi7eD72mYqjclvBaatCNOetjv
aE2nPeiUZs8TKLtGiH75rhN9s/RagSfHa4ju/6gzNbmY8fifLm3tMM4pilqeilY+z5cmi540/AlH
rctDKM7LujOc/H9fSiRItnfhewdtZxtsAWRxdjvdDPQWdCTFenuJcrHT0sRGW6QTfRMD/IwKPduG
ccQUdnnZUI4fyhx+Z7S2qvSMF8CNzxMcRSJ7SOS0rbsl5/qvrzapbd7NFrjO6FV/rTgeLiRLudum
Jd9Gp1WjlFgQP2NSJgfHfJA07h00vXl2y9bd0UJd54GA7ipiL6TZpRmUbKK2mT2f/736xDgThNpc
tZLJ2HqbdJh4WVFTEIa+/0tYSEp66Nc7A6bY+s0Qg/WMwt89u7VA9UWozs6qY/LdJ6Ym60AD3w5Z
P90ASgbGqBKud5Kisy+squ6Rrx0TX/7ga7zzxrNHwbMBHQOiX5NBjZmMREfHHC398oW2LYdXRnIO
h36WcwcM+U4Li9ce/uCeZ96489H77wWussDqVXrR+jK96G5f7MmbnTZ9nbt/AZ+nW06pm6XxDbf2
7BI4BvM8F5TyOox/FHDd1rcGtnsDLOjYc15rramvCBsv69flZU3LzML9HMlKfpEjWz7iyHZ65xl3
veofukguEJvD1yk7EmMlP9ersafPCGbQt3unjjVEXV1xLvSRp9xkHlMjiW8ddt71PpF6Hu6MtDVO
VdTBKTfbBxfu3egZdxl1ToRCA591zKafeoyCY72rDV12N6YxHPHL8SZmgorYzjVXkbWHKbcQqZUe
6p4iG4CfLn+lHNxH1zvGc9b+tvTbEEvxilwaG8dkcU/32Z965v+R6sOrQdDWkahhELQz6R7CAWlp
OudC0YDbeWXtWyuj8ev6b4T17E5ra3zqes0k9zf8YaOg2FUehZWXC3mA+zttM1qLQ4FjAMZQBU3Y
nUZICUlAMh0KUtHHr73QPjsDFyJsA3bhPuEVRzJyzgSbg83WHHlxQJUQbNUWh95h4ox51+yMA5dh
REIiBT96QD3wS7eke3EJVGmRozmt81H7DNXi2qqeo8zHPxK+R4rFsIsuagPvx0KC+p17Vod7Xklo
drUeADr5L9eH+WbLmrgc7GJeOP2nLE/tBFYjOQzD0ch5BkMPqHedgCpbRWMETB94I0wsgHuDVe0d
IX8avR4/DwIu8uzXRKiA2bkzkvkzCJvAEz8Zd4wlwktoe89uzwg4dz3vUiS2d7UbZzdavX61QJGv
pavuauKkFd77WAtqqAnreaXp9cZH9fRsTKTKCW5t9pmsVqN4Gp4XhkHlPIU+AvOKFCDwpoR2glHS
M7g68hXBpvHmNo6FPC8Rz+v4wPQEOBRHe2m8kcAs9hp7LOmY1VN90cDmuMT7gRa4BMWFWZtkifXH
+jQ3Xo3kMRJUeI2TESxKY/oHDY3C2Gi//r0o3Yr8fVrG5l2E85kE63of292upV04NF7lHqdR4hLp
aoanOSO/9QCIEVti/VPbJhnedC8pj3DOAzplChA7fmSJr52Iy0h3bmTC22KBsP4YvNp8R95s85xE
R1O/gVqaTl2VasEwYzbtiUQxIv3IF0uBJLRHwuzvOGqZvlMEbuxbs4MpoUV7pxvCOzR9HmKmEgFC
u5FX6BpHs3ahGCGe2bdyFLe83v97k+shaIvxLwCehqwJXXspFTyKWcd2JtrLXM87HLbG1mXFfQDp
ruFVIEORRLHqMFS6fnUJpXuido5u7L6O1jiPd72szY3FTGr9XyWoeEbVakFE0O2m7kDs90BME7Ml
B3yZAZlG6++cpj+6TVIfE3KTGFkTgjEzO5zld1swzh4rtw1gy/O6TYj/DpulrU6czL7tC8Vef+hP
aBGrtkgO0Uw6CetupV+oITzohPmhdji1fQDVYzfUu3xUoKRJDNxVyhqOI4MtdArTQolmcJ8WIjtp
uninLu3uiwTE0cNzIpi11LKx6DraiuEr4QA4/eJLm9FwhbojEa0di7ayP6a0eF3fmDSGn32sj0+N
2wNQUZRVRda+98jYcQTKeuOw2EBF18hdDCNru36yskOIhXQZqWQbRofK5J0aWf8jURQLde1+l6b4
QOv1qZci2a0/kleEdy4irJOCNbLpUy16GbNt170Wumm8qRG1iJuXWYApk8pcnykIxkMvMBN7PPXg
r2snowqxSi1nIxTW6e7HvAp3Tn7GU80McBr/JjEVJYdes4XpEj9RRbtPLbVbkUIsrlxF1jzNxY6x
JykOuf/TYpozSRWfo7LUAiFnHkbx8Lsty68qc+E8DNpHOgTM3aONxTjrh++huSBbG1cZy6LrmEzI
JlqQchgtfzDwgNc9/uRU7H9ECnjCBIf90WS47doGW6UD4fNIGOqJDIfp5tu/+hqh7FgP/UuiZVsT
9w+cQPTSMrKLLfwR6yycuDsMdq7t1XCEWja8wf7qDqTr/awsdKEW4PBr3ngkZiQcv2btGTwHsAM4
mL8OLgREKhpG0cQajoFm0/SMmpve0mL+ICnhZ2ZCNfYIxakqWhZHLLIayk5ymqriV5WOj5KhKMui
bL4apBBOVffwvdT5zyRyHqRutjE7Z8Tt+VE53ACVFSZBXXFTdTLm2vDHEg8kQ5OqpS6K/W8Y1NMl
WWJDRsaex2h2gyTFhjyDPX3RNWyseQ2O4cCorQLINB7YZ6c3GcNJpNDhYaTEi9/75StVKXV1bN7I
RS5fusZ+DNjnr63UP/8d9cnUHzNjRJbnsSL0WyzAskooEpM/jaVjI497E8k9CpxIM+KDGFFL6vjy
8T8VX2CX972T+FdGwGespe3JlB1EqTh2r5Gyzjig+1NlRc5h/bcoyv4dEi2RCUZKsg0t1uQ+LKew
TqWe7jPu7HM4muk+9OZoCx4cPaecTVAJymaNoLYMx729D0aIWLSq3pa6zYCgqecNp5o2VNOPMgTQ
jHDsM6oL/6ps+9sTCAnz6qbnNEHuhD0YeWd0Z2YAL6zmnh19klJnznAGDyXpOVkqwfH7FXnlliLz
QKNk44TclWmTnKesLxkQ5Ps4nx+Ke+ki0xrJX2ESstA/GOUBPlCM08h6hXEG6fDOQ987Krv9vZ6S
U5o9+O/yrI9c95n7U3Fu3Wr67G2uwY2YdWbDeeQ6O9T0JGn34lzXA2FOOY9gQZbjtuhCGJouzPCO
TDEcfRFxjsyC1r8xMCI4Dct34umJdWI2KD+JRgQIqFWk5xhLLEdB+jxMo2Oqs4l1YwJTbTMx9m4M
+iUtTHI2YkziJNZn77ZT8H2nzV/2+8xVSzZxBGXY1kHr+l+1qOTOWEYj67XkouPfEsIDjL+qJRoC
ntI2d3jidJe89kkR5QoOwYwGftLOu5Ts3UiW6Y/Zq38Q5uRyRhYaj3H+zea70aapvYWaNe9Hfsei
8c+3PvsrqFPNK1D1e6Xi8TJ2+QeRrxAQJEGGBJHsJ1HYZ19LP1pvSTROk3A7EJ10YP/C+QO85QBx
S7AWixFUGaLMT9hqdbDuXozkXX0wTD3IMg5Pnq8eyg+TVy2VXCTys6jH+FUfc4VOilBc+ChY7qqK
5S0WIhV/r6VSXpx1a/zFGw6DXqqPJh2Te9SWB4tg+CCrckJgQXMf58q5RWbP03wWD+ZyEQmhP8ec
IbqwXjQz+0AlxheezB+5G4o7xfV/bK/ZSFD8rEc70ddiG9uOOHIPXX3WGbs28cWpNi7N2NivUyuO
az1CNBe0Fs//kxABF8jlOgoVwbYpyh1KWecGv818mwrPAKYDUo24lgJCEAiE1EMwG0MiWYs3tK0z
fvZSPYhL+TN3hX1qHJOkBDv9raLyfX18UT7XaNOd5xrr56XJpwhH6WN9HYvjJSLaOBCponXsgOGe
9CObw/BaTeNxbmvGIUsN4U31++zQx3Z0oefBkj9GuRT7yJ5OTdYdsPDJw9pHroN0FGyLeELBI5oM
sY9CRfm5TDWwn/+vPknpLmX6bFPcRMNvG2OqbWlbbXSjU4yr5vKvbwInfZqy+lu4lWDsuIjYs7Y/
E/se9GxrIAdJ0sg9PmBvns8EIMy3btb2hd4aO9EitKMbqO55AmJpabZBLpiHdlLO1VbJGOQzCExV
++5emy2SvHqiAtPaPGf5vBvAtfxQreKqDwElEpkqHrlvvHv2jKyFmZKjP00QjM6VNkQXDQkLx0v+
CF334DZfRKGH5F0sik+GrBjuLhmC8H0osNGrwT40pqRLMnnJpK/+ItAVVKRuf0Zj+TtavP/TkxUq
EtVMoFB6NhuYbbW/UzKwFEbkgdUXL5fhzNYdUdVTEkbhoZXRdCnIj8aU6cv2AGjTPocJCugpnF/W
KpKt82FixDr1PBPNmsSTQbXdoZrJpItk91cZiTr2WrrQIMmKMipIDQXcBRB2xAL1IflKlHFPoyg2
6wolaSy4skN+qsLyrkX98Eqs8XzyusW3NNicLllnQ0G70nEyU9AIjtBaBxIRH6oHQ8ko5fxgnnya
3Dg6+iQvBnWPASkaiDUa86q6uTMsJV8QG7scn/xeivP2xRUPAFdQldgEH+ZxQtlR2IRZ6zEwrvAs
bKO/kq19IyTsuyWz6ZXkZ+4hvzqPtsoILPCpZgv4hUkjyDDNUJE1KVFguif9A2EOzMF9Wb4RlPCt
IUewzag919MboSXqqaEGCXCUzk0QZQzUxyLHkz1MgrN+FMe+g4yb906Q4GnYSXMRFNnxt2CN+5A+
J/r/9j6wAbZp7lcHU2nk83L2SnYoGwEk6IISk2ds1OUPo9XxeNDOtnXTPuqy+tairr3qOgnVgJnu
rQfVrIsd4KjV/LNX7USQZUS6smdz50kLAZjO4bbWAxU3LEQKEHWe5sDDzH2N6VBHElk/MjCCUGS/
jM24E0v+OphIrzDHu0erOig5HMkMW0D9aUCqBcdEb55UR4sGYJFZU7nUpbM2HrKOAVMaJ9V53Zt3
QxU9eXV1d8wgbvzyUZodTpUmHnlqOd2evbJJKd4i3p/mX0rph8gdnt3WbA5kiNTY0wYdxR+ZVg4R
QmKkbk44AJ/rnpo5kfKrI+Yi4PnevY9D/wSmg2ImfQMYY9xKf/hVkZzt9WZ0TYviXrMXfFrbMVMn
3BIv92dZzP6h0MU9dfqPGEHPNp1EeWB+FiI1QWi/Pj3EIhDJPfmsbOGdRrdh4awJXNKddTBbozh6
Be7xIQzoA89xppqj6j4HQ1EtxOJ1jN0/5WxOu55422CG9sCjYgFjGJp+H+TYkEx7XT/GvCO8hoGq
JZkBr0qk0pyyF9Wg43fci+XDuFsVWNCliCEh5QOyLNmIZi4iini0nLnhu8+2gVWjg17OhR2279Iy
KeScnmTARd6z/sbMF8yCFr0ONU10TPvkEjdBLQb7sgR0AXx6Ki05bjUUpGEuaL9YKeTkR8m6PJtZ
2Z5lPL83dWjfids5lrPv7kYFOUuY5H6A0N2wypDP//atPyLHlAfZDvVllrRHIKiZ5NbRi1fl/Us/
LlBw7leuTJ+wuvE/KOoPNyOkmZGKHVDwMk7pl41OVz1XZmCwgyGBqX5OCmQGg9ioUqiLMMZ6K+PK
OHTt+Bbh0nyqUoKlw9TeoS4lGHKZELi+HBliecT6SE0FUIBPlV7EO0xKz2SxNQeHJNDgn1QJYl0M
nYtkEJlypLeE3ZBXjHlm8YSyp2hQf4/WxkynD8Ex9oEy6ocheG0Ov9+IzI+6Us+cDc8kjKLdSe1x
CxUZvVfe2TcaDmJZzTDcu2b3rGAjq9AiFksoDhVakKaO0j06ENTf7K0rf7kNCsgCXW6n18RKnhnL
93s8TmJnF3/CztAeNq3nBqZyeXTNorprGgTCrjHio2Wo+OHz8vdezsgtBWhyJed2M86GHxDKB/GP
snJfVal9WEyCTpgyoitIpyjdXBClDErLSI2LpRZZxHJJNcvtly43Yqvb0c6X3CnRVLzPsrDvTYGj
sDDUE/frL0awSFAayURrpimMvfhS6rBpaPcmwpFZnKAPeOqaLjobkXapGFkfTUng7dDUDtUZXG8d
p/HR6ihzbNMCRU+gbWCVQOkGDUp2k3jP3jLW9xZVsq2IbVobi/Ufrhyqm1PYr9oAs8ZtPdRa7lxi
KIiuvRdalz96QnJPrDH6cEcjvOQkMGIFNCTSG3uJVmba2i0nb/uzS+r+xOTLD8YS1DFDWaN/tw1Z
3Iu6OOZJEC3mH6OKX6Yo2a4zssLaDctbdLBmbE2kcGe1uElowPakPAq8hKphPmhmj6HovyUGPehu
In/EGQZJT1PaLsuTIqhMztQRUe8mqQ37Ylvynd2JPIiCdgxDDGQiTpYdz0X2jJlQW5cP5jaF40im
u14cZJbjcEUKbjoT3XCM2C06QlMPUBXpwcSei5l5hee7TyXeQ3K7gL0t9WqOuIPqwMANtrd9XDYE
0RXW7yytiOqDZOoYlf8gqwgoH+O+U+gpRkYyPmViCjByEuKmKvPmhua4ozAiQKs0+o1iHbwv/Vfe
T7QHU9m+GTjYrj6DYQD2Q/tmm6F17kr9DwOHQHOG5GeTD9M2DiXITbOLWbSb9oYHf3psfMrBpOjs
feKgM7RpalAK83pmZb4bsrN3LN+/jHogcamCWkEQtQjymlBHLVPpbvRi+1Z8J4wGYezl3ALKUdQ7
PezuVNSH0AAOryFpYTyhQeZuKV/rIU0O61nSLnHsnu99x93wNkpP2w1Z1+9L5Oh71j/w8wu+D7YU
h/WZkxEteIpEw25CvcWuk11Unib7mbi99WIhGAedoe0VwKP5lgs7u0ASc89CWd9VpsJDXy/HXlvd
E+kSiJzQWC38jFUHFhlutDOjit03IUeXLJTuhjsm2TelRzhZio8foSpkMJubmohBO3HVudfL5xG0
3Yke4VFAOLw5KRwZYwiP673NQH/AJtXj++pKciJLH4mA67xbtX7Wolyd13NGr6pH1mnENY9Wd1sf
aq3lNnuzqV6cipVnXUQCAR6dKX84t4l3ouFtnyMCB+vR789+BThv8Mb66Azl32YwZ+K5kgeLhU/Z
IM6Ieo0VuRF5PI1cNyiTpiV6rnPo433KUFHU/JWwPtgkQWsj3GpAr/al0YZ7Uw3hhezbb2IJwadM
qP7IlpbsDufyzsYEWZVMoGQXVRRIBOdcNk4aiJHvTsU485mresHY6j9ba+oOehX220ilE5tSPJoL
6B9SnNqIqaMVqdPbemnMCZxsUt8vbsgbXEWyTU2sVkj0+9pHDQ7zE1WTyOb3xkUl7rdhFuwY7Cja
rdPVdLb7AF3Ql1tL+xLDjmQYP1+pi4mgZaODAWW/nsK1TQmZd21+MKwxIoERQW5fd9a1XJChcWJE
N1txMrshcR1Z6n210g/P1AvawCG/bFlqG3/jTNwbA62YC6bPA5vuimmTlLS8ehyUsYOQeuwOI25O
tApjwDHlXiZzJDAWZVHdVaeS3dbOTDSXqbJtkmTY1Y+wbx+pzYZzMPwaspXA/A+sKlJdzVpvriko
uPiViywwj+qvPnKyI99NvO1r/UO3uMcM0X0YIbewJa4GovlLJNH2eiZsUwuFAzDxbgiyZBBshqfq
tEoIncaqPnsLcrXV1pfGqh+woJ2rzIvK3laVz+DeeR3txnjVuJq3k9G+tlJMr7XD1ZSMQIPToz8M
/Q/Hib9zxBgbBJpDYNnasRk5lTicL21kf6xF2HrJmmIOMkVzLZ1jDPf3MgBv3DceIk2HZ9p6UERe
XwSlmVzIiv9ZRnwypcx2UZZneyZYLRx6902iSd/jTflRU3rebQQtuyoN/7osWPacaMZ+lNEPZULB
GtNfCK3ICm59n3DM9qhXAAEJ8LN3su/ZCjiaCWZv66CX2pcmCe+NFZOjVpScr4tdxOyL18gy2S3Z
5fQi0Qhuh9r3l+fKmhCjtn1rwneM019x0RoBY3sAkVNsHvzSIsNB2V9+E8vHQAR5S4LLadU+g2BD
eesiLy9SdV6vRU7O4VzMDOGXXb2fRNdCcr5CGvqTOMMA3QqFI9KqtPK7R2xH11nGDpfiz2p29TtJ
IlM/X4zB3OIzoCEVOMdV6pCSu0iUCa2MtihqloAk2770ODfvCe5tAhE84IBGflrvEfDcJ9Adw85g
LrRbv7eK3Gzeurywka02RSFxMYf2b5YzJDzvnNYy//PiGXaFYOBi+cVTNyNwDdFUcLMl49aUmXeP
IhYHdvpGIp64pcs/2hFijcrbaxqTA9i4F2RtP8l/nF8gEvXXIe8Bkc1ES7w2ifm6KiByL8bKg/It
khG7WJ0Jp5OpTY98NtCn7rZqHMLOmW6N/WPtBzDl53Gx2EroENaegSHBIpYq3jQPTFftb8MGhLCd
XkLFn+fe2Ker8L5nyH+vdPVm1oMF3rsGOc696HVRfOxHLCkOZp5NpI3gwcIlMZrHv8OzksegNYLh
9SL9nWKkPoZWFF67RTtdF9OPJp10kPMmnoVMnPup+8+XifGWYc+a4xYca98PQW4L60rpC/PcH23M
4TxNMsd5ygAYkJjYJWgb8yCnAbgD0jXctrzVZulBfZda4PkMHGrTuLapto+7TL6UutdfDCd6jjtx
NTlP3wfZ1zAkyurWJHkM0hGtaxg1l6Ro3okwbE8zy41p2XJkKcsp6rKx+DuiaHpaH3S2w+wpEtmL
mUTPWZcUN3NUHzj2CAsVc3f1vqbUdJ89QGxkI4SjEvteuAYItddSb/IgMm3Kr0XTVefWNZ7VgLDR
OfrQQrphQNYSDfZVskjWJq2GBxl6x5RZmwrnr3UVz+CGqy3pL53wUarq5T6hzvy2mq/Ga1luePKj
ifPdZA+LWyDFD4w655xxrgAtnX3GArzSGvUTodbs2dCRPNVMrU+lWKRNyrfIAAD5QBf002o1s98W
Wid25pIrI5ZVFQb95qyZ083Ik1e5SlLmNtlNs7FhAUgs7QygwNKsHqk5fTEhhbc+9n5lXtywvq0+
kbrPW2658OgY3q3o5zaYZ5fluEXh4Q8TLXaGLMtlF7dliUTAZgTToMvEn7B0u4PdWjEgeNzH3B+h
G1pfTHyM7JVmouLHXSbc7TQ8iTxqT0Q3YLpRJIX2tP+3bIxOqWYzpMoKd2towr0pVKEg4QeTwoJn
eK1JB3YZog+S09uHx/N5P1Eb76C6xFtX95Z8HC53glWMq71JnbZ8Qh9UlEe7EfW19Gz7R5+McmMP
tn7NdeS0GslPP6yBT79G6Pc9DU78wnQJ2FmyY6Ie3nwOvR3MNGvfd+QAlCa9LI7FKCBOdwJel1V3
0wbDEOo0sKmkpS0tGsyaE9QOhxfNJ9nJUr3xadbzd+0rjnnkL4YNxXNue4NoFksFYeW139h34ABP
cXWXkwZNOu+v0TizquS3b0K/QnhpOuZp/flmYpERl6n/GPtbEg1oN/T8q9cRccghMj7tupWbNn+F
7OhfSe27YCTwg7mf+hOZqy95TesTqVVjZ6K2JP9ADBbug2USGmkD21+WWsMHUhPnWfeJCuknUqfX
Fxcb6lM5U3xarwNSdcWmJHvqJP0Mkbpn18dJxDddb0388L3xaJ1NXMWXUB/7V0WOKQEF9jXqMwJK
7Hre9hmrKTUJPPLlq6GwcOCt/cM70Q5Sw0LSWTj/Hb+EHdJNVycpyfGskA9gG9saILuP6zx3bmkA
ffFlqmbc8jCuP+tegcXQ1JNIqZ/b3DYDePhIMxNitrPecI4mAuGtVaa4x+uKwRMaw1tYW0c0db8L
rWrIAZuiazlD5SITBkglM5rtyMDidc4ZpWRwVfdlbPE5GdkFCe1P5en2u8JaPg/WnmBd9+EwNZzY
yL8MmXg2U8mVh+XgDJvchUZVOPjIJoCTGpjJSBgPkZfOw1gOwSTKYUawa4hYqJX9k5tf+2YkKrgZ
oOz1K1HQbHbN3EQnP0GTIiFHRrHsgka9hQwg791QjJtyYIHSVNXJMmb17CYsLifWssWornXRZZuB
ZIMHvKqdEyftNWNm9E+LVzNQORnMx2SOQmrXpPCrnGUQkYowv7OomsziaZ3L+BOr33/LgJlVz74R
enYN39fdgaKV2OqLz29AWvDvIo/BZgaZrK2t8M0vY3Z7ZtVC/8BL7EApIVur9Zz39Xc1TYSpLIyy
QB9HusSe6EY4LExt/injktLRAqJPjAv3AVEFk5j3hVOJYz7kj0kppjcTPT60UK5fiyd+rSGESQY3
f2jftqcxYWycF5anv2SULr9pqhjCgLyJBjd7LW37YMBKS8rMv2pq2XbYTmMgLmACaifJXQ+LnugK
n7Ofo1wg23zTCuPY+sxEy4blhIt5bx10K4+U5jxKtQv5RNqH27CIg0jSb1vFERqaFAmWia9sPGq9
1x8bzXl3jeyfvADvhjitlaejhcfJTN2bXdMKFoOLDtljThnZXXuPJFdkKziToyGkkVgUj2VRkist
3gtVvPkOKTVuIxZw9LhfQza6diL+IDbM/VrSrfWJwYN9R2GIBKTvILHMc3uAg9keGAd/12M4P0BR
v+oVpl9txBUM445dqy1uovf3AlE6pCnsAKxw/YfrQUdYrwN3zF7ibB+PdvFldOm77Cc0d2F3IvAo
2UaN4E4O/T8+EM3XsFKXnLHCWwHNNDc4wE2gkcqMpqcUywwqg966jwwOEqY5MpVsoJtLvThA5tFp
j573mZbtl5eN2bWT3X/F4mdEntBtiMateR9z0Z7jpSdPEYVZaHQraczbbBpYFQyfElftPoYocXLs
GUx3ncfncki/1p3NYFTjXfRhRHkgymNbeUgKxLNWWc+a8pH8IpzblItsvPfkt8bxcHVi1hJmm/w3
29J4NiLx5Q1/5kSP4Ue253Splro14MEf5Wdnz4d5aQohPoLTCNOcBQsJ8IrJ05T6p7JS3yymp5NK
UmzOtq6d8z6EL2EwM8kGjjWrYTK2DihkkTtXRzl/UWtxvLIpRvCTzIsJKWHHo1V7hWPt2iwqTARQ
hJKWIUdDfBwzyvtVhbhKN3uruOToJ/FQgnjKNHRiobSr51XDufgDgORtM276a6XagAgL4xYTIfVs
YviqkgihkodQaJjw0mZ9LMltKdKdWhQXo4OOJ8r6NlgfY3xFz3l6qERGQxp7+fOszsUiI25iiq6h
7n9yhJoYUW3Wk6uMEpNuRqwIIvLe7IYLMtyOCm2RzEZNRagh0uMLk4oKUZY77dYLMVmmpSAV+D1e
R6CIX7A0SYtkSwx2+RxFN0P35a4dYoOKgrUFdsnCXbS/k5Yd+zCzdwidvH86ciCPR9f/w3lIc1w1
DKWW7WMvUfwgvGpPkZncGnMcApSH1n/ComnJp6OWRuERPOU3KmIc6oMgFm4gASjr0nkz5Fpys2RT
LkEH7atbW3+iTv9teV56N2Od3PhY/Pb1Kb170afpde7z1IP+njvvUVooc81Oaa9u/LXefta9GXD2
5o75W3eb6i50neXdUnvgitL3cTm+d3ZWHhkqik0OEfVJuvWrWXf+FlX4X3scM5wZ7avSHMqQ+EUv
C5qDRVDfLrR3ZFziPhAostyZJiLIZRfsnT0jv6yHj8aV6HSlda8TwmDWn3PRcVnz/7B3XstxI2mb
vqHFRMIlgNPyRQtSpCjpBEE5eO9x9f8D9uyOCNZWhWZPtyPUUrSkTmQikfmZ11j2LpP+8PDWJU8I
xaFVWNDIwBGvOpqhm85qwVe8Pegk72lBAJZXvlZqHR5SwA67CJupK0e0FAaVFgz7jNUGsN/deHPL
MqrJcSJnlXmB8i2Lh89otA3IoFVKON29AcHfog4jwSbiH7ZUGxJhY1eoGYe2a/SrzMNOPq+gYBsU
q6/KIQLpPc977BVwxEKiZGfIld9AgMyGduPMXf121L4qkbdT8vao5VZxU+LZ6Va2R9lgVL5m5qwn
KX0+ACpJt6RCE76QUbc1YkO9xhC4WGs64URF0wsTM43DlMLz/TREX3LbT+5oH6p4QnbDjQZrO2+L
67drdXCU72IYqz0ef8Nta4ygPOaLqh6IGMOEMmdT1sZ1ZnaPMYHu3ds0sCOY9iqpHHhrOuF+3kaP
Jd6vGLGa2TaTqz7N2l0cWPpNj33O3pII20R2Z+28KDCQFKyl24GdnMOBdBLAhKZ+U9s0cFHCuc41
LYGmbNVY7LSGm0NWCUflZ1jH6Zfe24QjEvih0RSfwhIh/GlQOrB9aNeipajcxZHTossIg7pRLRAm
6rMWj/l9SMoqrNG/z+fXIL/bNJ3c2OhphlTgMvrpE8ApUK8C1qTpYFzqRL/nH71hgYhFkvCRi7t6
cHoULYzejPgC8MZNp6ZEPoUiSJkGt4P85Nda5KL53DmyRF8ZcE1up/m+nWycKfr4KqM7qyiB/lx1
xyjLxn3ZJ8+gqenZ2ZAmvMhTb+s8RSGrqEyIJJN39Cm0yMC4BRff7HKTZLCI++yYhNNNEjXJTfZP
1QMa0PTFSsFYFd4DerDKU1oG/JY+UR9GIMUWv01Nb4+pBiBvxmb6oO8yMKToGnQIVREKF/2obtBb
IkIFGr6u9TZ9skV50xdgWiXgx2NahOKuCvPPdetBoFbjJ8cZo9s4ieQ6iMll6CYUd4bSPvY65B+H
TtweLIpc6XT+dpaMHmJYCk9F8Ey07F3XkRH+m6nhOLu3zADgXr0Bixs+IZtQ47I270U1gAhpRn6w
7fgba1BR1Mir3FpHcXxXp0I5Cg6Af4LDFlrBTsHZjO4mF5OP8sARC1oyUXoTihzGvehSgqd+rB4y
pFP+GaEH+L/PIyAUwlHMlaqCp3k7Lq2Gu/htz/dVl+18jqw1DRp/70R6vAeasI2T/ltU9cWjmqII
gkzKzVtohKqmfZtofXL0CvCMYQ+JqxeReZvVqBGETtrvww52C9kONpGq3JGaKDQsU3vvUCpAoB1v
JqBnoe7G7ShxrPTNW2eQG1BsLb63stl0SfkyJra4cWhyvQVgbweZ/jWANLVy0jG8sioimzmBl8jD
HzKQPsB+xF02A9EROFE2OCNGN8L7GsnU3iUViGtRB8PuLYmDWYJWMBWPh9DOv5igzaSsm+syuLEn
BbBLtE1qKY+m8G7U1Gw+ET/cUlRZtTMNSSgUXkIAaDT5HEGDrsj3fnWrD0O1ox6VgCCmnOwPyn2s
qMqWUkqMCstVk6qvb6Fq2uRXkZJ2+wzz7W0r7qKOohEK2d5mVLV8bhN+SRMLCktQd2sgdnyI2ai7
Zv454zre2FpA38PMnozBasD5FrgupLq9gghSH5Uo+ql6Rvu9qFEQtSFNqab9CEKJ4iUeIGjd6r+M
PkVHke5SWOKfWOk1Vrky8VY1zLBQGYDV9zi2mCA49lM73Qa6M911WtluAhizPYQ1f4VO8qaq4TkM
/lPcaAjSK1c01u6aME5/KABKUFicguumGUl6UmLRjG6FF4X+/VAq9Up4xu+xL+SNaLx+NQz5V2MI
tiFyybUABGVZyXBVRU2+oY7/tU/LmSc63gReXP4j8PP/JcEu+MarGqzZ/7sm2NVr8frOZ/7tz/+j
Cqaa+r9gJ+r/UQTjN/8FLklaXHZoW/Gb/0cQzDD/xdlrzj4aM5X07S/9WxBMM/4laPJZuGsgDsHf
1v5KEOy9koBl8X9RLUQvdGmSDFtiISycxDbitUNhPCGHwEUaHnT1h5+2Gy6zAw5yK9O8MWnPGBR/
rsPoqWme+UXXfMvT6wKQxBB81qx6bWcDXku7P9bulIrUOz7n26OBqDQtG2FzQGxvIlN/aGH5VVlh
3CH0pwpSgz3Y11mXPCLreICCJI3igp7QQmDsfw/naKplS1NF/OA9dxeTihSofAVzyagG2OVmeI29
Zshx3tE4bmjfFW0dHUGOd9VK13yLoKKr8NKLaQV01LRuxj4TVzN86oXARrmn51h8Z1rhunDacadN
QXu0a7s5igqZoFztwQaVmUNnRk4bJ1GH3fjW0R8G2p1hYfaPZZYg9zh48ggS2rvWIMpfnV9j7T31
/m3Whi4RtEXTyJSqtdAYoVLkK3Ux6k+ggzBoq4RFCKfayoHuagi0AcMuWL/c2zccn9WtExu66+e2
hR5Lr20pdmrboo2ba72JUL7y6eWkhiJ+o44tJMVAFOdx6u732HPE2x5f7FWFKg9oHQRJgpLqDOYl
8VXuJ2AX+sLrtQv6I+8FFd6mhxMNXxJiVrqJusD7lxoLrYbRj288fYcInOW6zEgXDmmDgeX5lTyx
kKZjEVEyCALBzkK6wUY7S/V9RiqHr45Be00X1kGN0m2q36Mvb67PDzez8f/D1p8nZuLGwaECz5kB
5eK75V2V5tBpytOg6RSRSvLbiA/jtq5vzOG2AUT8V+MhhYEWDcKEjgW7HfjEciGJXtAc6XN3JF2J
9qTZEY51eNATvHsXZDBmgfU/5jaPZc8yiIwIU8VY7skWlncxCye5uYEEcGAde7WML3zu8+tYjmHD
F9dM9MPY/IuvHfW5jq5Vm7pjhWGcJoBIRhguFbfnl22xK96mgkqZKgxHc5CTXwyTpnHY9wiZuoP/
OiToqJCgB+LVo6roFxdkNE4tG3EhqHUb6QFDXQg4oDklUBJn2YauwfYZuxtDH/b/xXz+GGMxH7sJ
deCAjFHoqJ3V0QMCD7q8tWBwD753f36wxcf7z+L9ZzBtscftqkuiwKxot/jBlTUbRibjpy6Fqap4
1oWD8OTi6dhWaXS6kAdanIMJZtIGrbZZXjb/Eqol/ZfmwhDq4q79Zz7626Z2ECkwFvNpvcmBwacg
xAvERW/VWZtqE6DthiLlfqyLqwDZ841DnwqC+U6zq/9mgyDDJMB/I/SxvFCHUQNHokEOADt/dGIU
H6qx+S++K8cwCGskETKwzPcHbllPjddxF7hhrd3bZXqkLnT0c+fz+a1x6vP9cxjCsj91MrUuSiPE
cDK3HlN4IvdDdJtY1YW5nNwTf8xlfog/ApAS5lJCxTSjIA8FpdyN1kWv6xOnkINElsA7RDeFvdh1
1A1MBE38zE2AZVfZrm6VzfmFQofp4xjzKUdjRWNbq8sIzy+1Ujpocbu5KppbMCf65ygrNBjs4LUT
L75txJrOAr1+OhBIqOSGWm4Te/rC7f1LmyYdjzXLnOFHCD/Q1gesDxhgwqUyy3+nI25TX6ei61c2
pZT+86TF8YqeFgoPCF3QcOozeaAzBuyM7B2qs7dKehUhgB4bDzusN0XoVytDL/Sd7ItxH5slnzcC
fZsUizderYJUgHaHNmP6jJBjexiC+FUL+zt/lCBS6Jp3CN9LDdttVS0omFqpvw+yhgZ0p4XbGdXZ
5EJ78tRe3DQppSfnYAqoqXDxDLEHUfwTaNu4yYv0UZvEtO/ML2jeYGLY0FAX+livY81CYQjJzhXc
7Xg/zqTMB2vtTwoAmZWZbTpUF7kKgVRVO3vELsKLBcCJopXbyJGz4Cy0XsMHRHvd26nHSTlbqI63
QesTQcWbqX41lNuIOnTnqHCQM0j6iWzlizIg/lTK+YI3azzSHACbRYpO+TjVaMQwwb0W5Na2yDRv
1VU6joBa72xFiMhRXAmkZmhHrkyRp7hboVmRjzWAZWmDRmqcAkKDoJKVVCNy7+a3Ee/WGzNWUky0
RbmZZjHFdhLhk1NV6pWiG90ezYIB6qmj3pVi7I+5LbqN1mTjlvBuZkpEdLEdNX0Sqd1sSpFJ2HtR
8jiZgb4VY4BbQxl5G5P22k5tBQrXQ4dZQzBQAgtzFjpvkPFu/WQHdodyS9LWN2DPxK5G6HEDtTn8
1Iy6vaOCr67sJlFWBUSrtQ8LjU0Vm2udBvtVDxvWtevI3EnSip20UWTKehuGj/TB+itWufHrsm5g
KhsJfhep9zrHULAC6Pc19lgB0NfxDR8Hf63S0JwN7/xtmVUzNcVON0GASmeR4yfSFNSYkRoLgBem
9rpLlZhmdw4GdhDljhMKFytg6NNL2fTjZjAUb9uPcvyK4iEWs57ioa5IZd+pwnZjtrhvNWBm1xG5
xdbH4uSQl9hsSD3CDgA4BvW0DjTSWPnrSCa4fDSetRG55a0wl2s2rZkGu9H3y2NrOJSzFP3GLpRm
KwBRfWpNCnY+UrNrCrj+vvfMFpyl+t1zUgMCWCZvrJGaILA7FKDDbNbpmBAzt3RvFbadvlYKkxJV
YjNqLOrHsMe+Ndeyfj27BxztEVhwotcIHUDR39hDFUL5H9DeTegLIgOf/WxVAQQjCyKkMJAIsfIG
uL6dwQ5T7W5b6JOzgc9fPIs8VteRNiHI0TYDqkHC2ON8M27o6cS3rSf6w0Dj4C5y8P2ZFOiNIP1U
1J6NcAXzwNnkFWXkwFbFphw6XL8B2a16uENrcCTNobEExEhY4FuSmWGfzrrVvuoNbEw73tt5hdl0
79WIsMKIGE3k6OBPoQKbhb+CmixNjg59DSBEmK3wMvKqvFOdrliLibKWRIt5O4kZyt/QmimJBreG
BYelLDs2hg58WLdzAYxejHjzOsmmymz4MU1DJRqlrDVeDeiX1jMFOw70+/9FwNB5faxzmVr0PX5n
4un85UCmv7wc0OVhO5BFIDsnpL24ruOyUz1AZolboHayTrvCIZfgoDf1VuyVwfhm4fm4qXj929Q0
AG9rlNuQdv6ea0gheWzka61T3QjGw8o2hX9tNzmqjHmEck3E2asrbbMq4/xrMtkttUVd29A5wbvG
0tA7MnLYs6PybCHz6A8asskxzn+IiRSr0Id9D/dy2IpOe/ZDM6Ob0wawN+FBhbaTXNUj3QGALQV9
rvQ5UjSQ3ZGNhXda+jdaBGnECTLUoFFTWcWFlBufidLqU4y11XvjGvROtSU8z1A0C2i9WBFyFw64
jFHhWIcvSscs0amhhT4izn22doLuZ6O015CaQa0UsyeBwOg6YeR1J9NXO6E6qszIjr7jV4G0r6IE
yD9cfUFEFytghpzHSPYu/dMvyBw+osMt1x1Q67XRTVem0/1Cr4o6XkGgoejjT9nl35JxZpL1zc8k
U7/CXjn4iI2sOTiddWhUX8jKwk1uVrwyOm8rLxEvY+DXa8s2b6Uq0ZSFxV7UOJFg0aeto7y8t0Gi
Q+1AJ0qx+4r7pSq59cSngjSc7jwMu4oO6AopGpTgHaD5secrVAayp7TGPjPsrXwdqUYHoTvTroaE
1fJV3VoVklfAvrirKus16oMH+sjPaeKYt4Q++C1HplwTTj2hHf6co2i1TnpLBQpR3WqgNHd4XZRH
vRqyWWF12trdAHt6wNQwxAK4ldMTtxL+xGP4yTDHG6Vu7qJhCh9NeIjU7NEbwGBK0bRryuG3fhQQ
fdR6vuZUks/cHF/VNK0fvMFP96qAXoGDY/KoBg6g4t52uyiKsLTH1AR3ROxi0x9DbV15vfIQVmUE
imikdN0zCSvKxdEL9GzjoOmBX0ilXsiwFjp8GLmamIBDpxb8THAsFjEhjw6oHElMVwP002jJrq6B
/PXOE6WLrglwn6N5ox4bpbnVrc/mCJ6OyDeBw6fLZqf5nzFo31XpC84fGzUFppntEAneECpJO3I1
biPQIBlcjwMhrR3VW9tU6OE+8AcU6Ks1dXf8sO0BZUgvfTUstA+eBS4iDm7XLbdeiJNdFmQQoF9i
7SABdVYJodMLoaCV/Dh/QGmLMgeLQSZLfcpRDSlB0i0WQ9pwMGOlS12Vay+Av89j+9SKMuhOfnlX
TeF6bKo1wiWdgBh64L/V7SGyQ6ry/OSjEv+qNcjtZUi7THsLzxMBOKUD1xsU5s6jU6CXeHfATLvw
5B/C7vnJDYn8lW6TB8lF8qCWnUzKfkhdCLkrm2BXzOhIXkTTqpugG6583VvH3A6Jr63M9osyzHJc
mBf5RHv80b7g9c1SXQX4QAWINNARJpjVwxG/MoSKLj2x/iGnWjzxnI7/ke4MSMykYybwOLYeSe3X
ssaxhoVj3xGlrurpHimvlEcJmhfdfEiCL1MLfJDIwmhBjvMakBBZNeKucTSutnmH0cKCGPxQB9W6
hUUKWGhlNYCLYCA1uJV8N6EINiOScJ9KOCfn34A67413JR7T1CiMzbZ5Bhq5y8QHpjJQI3tM3Vo1
NlNAyJUmG70bD1H+JSXfspudHj6oJZo1Tk5qoq808+H8M5xYUlrsuqCBT/oll3quYehNlSGn3A08
eR0Pqrlz1D4nusID5vxIJ7Yb3QKMS6WuqTS3Fxd55zWiixy0vYHC+0fRlsEB8WTrwign5mNgi0i2
auHrIJc1cs8MfLqmUeWitGVi1eYDlqRNZ5mIlVrx3fkpnRgMLVKVXUlFnh7AHLv8sR/rAY6z1XiF
W1EIItYaaUUqLVD3pgku7JUTq2cSijkUUx3b0Zdlulhx4tqO1cZVWrM+tMLJj55TJxfqmh9TcaIt
ExVdbF6wqSfwej8jpMdtu0RQ0wXHeTCoDfd+wU39lAZf5ikiJLJKu7ukfeVkDkwyKo5aakJ/PVka
SrPYK60VyuLLmC/VFUiPoPrmqK1cj5QocSZ03PMv7+OKGux4Ewd4CpF0sBYHd9kKM4McWrpU2n+N
ef44FvGn80PMq/X++2YIavo6OQKlDWPeP3/sDxr/k54bTgE5NNzPl6SPUDhHpOSQ1zDmqnokIy5V
bNT3Hhlv1zPUXSrHwuGHWLpO+EYrffgZhct91/Ug6cb50rFhKIBGcx4nNJsaO9qcn+rbXBZzZb8w
LA0/CXBzMddM7X2jJwp3dXrXdfjSBe0qQHFmriBWVHvHwt7RvnK5iovikbig1tTHurWJB+aE5zBf
lBXS1jjGTZzlY4g923zvmEhi3rPbOKvZeWr9yxM3IxUYEX5NwivVfAC7vaqtYh1kOGUU8Uop7uRQ
zeWOeaUhm0TPFeod6EdfiIM+VkvnOAhTJJuOCroGzmIHaXpnRQ5UBzcpRb+lf2SszLHG4H6+KjDo
hHoloMjqZWGtpVeDs8PAbj2WfnmhDDiv7fu1N/88HPSFXrgvyNQzr28o0qG3lHEPp2brwiRILr3l
EwNxZ+EzTwMJbPLiDIdsm/aNNVVuEMbetQxkzAnQmC/n99KHqrrJP3j7oruC24u97HwYseXj55hV
rl74kNtAI/rDvdcMnyy9u3AInPhYTFvqREHEP5TrlnrIra6aUxNrwk2TiJDeDn1yt2KgahWXG6Kn
DmlEtYKMV47PhTC8dW1SEzs/3xOvj/qnjiMXFU3KEYtrRIlJ3L3KnlyN84qzomyuJyToiIHpx5wf
Sp3LzoutQrhnqaDoNYKP5X2P3bmR204u3AkpA3/U95H4YRUIlXjNfVl/GomXkuGxyZT9HOYZSndh
q368YUyMJ7hhEH3UhEmL8P2ZmNUIswaFEOCaY8z5flHm28bwIMbaRxj14AnAUjYKI1r3GKj5vtHG
Z3vObdSLzY7581wuBVuYcIG9xk2zOLEsZSyrUtTCjbnVlByPo/Y5SIt11sk1iiPQqccrlJHWfvhD
OsekpJIYX/RNnqf78SHm8BtW+vxG3i9HVDv50CEP7taDvynTq5JbYmqoyMDCqxuIdDZlwBYQv/NN
Ovl/sfHQ+iIsA7/BxbHYeIGXyBJYtnCrXIUd4oT2NbXJ+A7zAHFhqBMbb75p0VVVEXTgSl8cln1i
V1ZYluzvKTs2PkyVLH+lG//QZemNX5ZruvKHMdb2Xal+JsY5mnx3f7/5pDoHuo5Q+c5IYd+vtppH
VhcB4kY7GybksENZbDVQcRYedBSUnMKhQpcNP4W5fBuJdTZCwnOwkhvWF77Dj5uP903HGkwD0b9l
L5bepNiVBK2UboFrwZR3N7PsqC7otOF23ABryK8U82nACwG90dvWeS3Gv238AqZAPQnxU84ew1y+
fItihVWoveZKCv4Jli1ddKs4ePa2X9CGv6DdP0/n/Tbnxc8f2ewSo2I7+H7hcw2XuzytetfCyOkm
RIT2OkUi586BZrzvUzE9VFqYH88v8sd7hDtEp31uc8RLXCfeD+qkdZuLPhncpqfJkNegBgVtIJqc
z1rXX4AfnBoMNzxCSsswDGtZB7ByJQF3o3bYbU/0eJp9Rk5XDQ7At/z/cag5sv0jrITQkVALF2iO
pOIr7L9913kPamXshwHVnPNr+PFuIg+QWErz4dCRXX62CHCgsSSKyU0z43vkpTjxxo4LAeXn+XHm
Z15uEMAplkbzmVe2vIcRZNSiKIwmHBELvIAneS3oHZ0f48RcDHXefTYWEhTY59//Y90KKy70ANFU
l8bTJxhVRyD136wgv5BEfYz6QYQQAgMSsRxbLFO1EBxk2CB/6VYGRdYiGeV1kpUosMX2c2+0yk52
2kM5ChTiU7Sezs/xbaEWCwm8wmC7k/3SSV8ccRistrUfhK1rduNdCr3FQTzRgJnfopIJIx5nNaXc
5QbegHl4Y/nRTVTQCuirvdl1d/Go+KvQaTc4w72cf7KPhTJoDDO+EMQcF8Gyt1/gZGeRarVu0Ihw
ZQv1kYblGgeoTWkY91ZJF86DwXB+0FPvAi9TQIq8CECJi9VACicsNStmNcL63rLgVJUN3nvc6mox
Hp3CebV71Jc158L5fuI0QMEAcRMxw7qY8vutFtFk0bIsYQ/I6JssHeod1c8qLXaOUz+en+KJo5Vw
Gfih6vDewfC8H2purMf9WLauA8tgzZvHkjp0uh9qYkw7PW0+Cz3WL4XNH8MWOUeqUI8gd85d+/eD
lnbt1MJSGjfOolUeAE+Wz5UYbqP2tRE7ICRXhbAwAkKXAYrF+QmfeKc25xH5NP+aa0nvx1b1IjZt
BDOIlGvt1YOLfAuXK7/1wzBw61yVG1EYzVXvKbgPBuN0YfgT602ZF2MrXQWJSQH8/fAc/3Gblubk
Oond2AhNCBvp4y64yZB1vkPest0kevT3dS1pU52zQdtqDr5aiw0VI2ivmXEsXG0ofg1F9D0UuCBl
46Xj48SL5bIkt+O1Utl3FuMYKjjvaGg4h71y3CNaEXxBf9q+pWsENLGkb4MSf/PkCH/cGHZHX7Cq
zU+hpAV0/i2fWmbSap6CcE3Tlpe3pRedFkz+5CI9SZBmlLBcUoFJnNI9RHZ+25ZddWHyJ04o3PQM
09Jw8aMiuph7i/CYP0Xq5E4GLasoaA6TyiFhy18OVPy66n4oCDCdn+bC62uu1rCTMfoCUUgp/kNk
RNvQa/m+JrdtShYR0nq6jQdiBkKX6geE82iPZqxzrAnPVzCVR1g5TnlIaFevvM6mNN3JAbGyrDpW
Tkg33guqC8HbibuZBzONtwT1Y6VsMhukppDTcku9GA9tKPJNYaJweX4lTrxw7ksuLjq9LMnyfkAk
GEbfNE6uDDE3S4zbogpe/Fx9qWLvMZj51n8/HoeXwLTRsemALKIBz9eRbFYnvuPATkPw0kP+3RA4
nbTCwuPIrqttByXwAmJQPRGEcAnOnsNkQrzuxfHR58QHGhq2btv3d6leP5p1/wtviV1Uw86q4S32
PS2XOnEdoXxFYvC+RpnfKcZ7TTjf+5xG/fl1OHFVOXOREjsonsdYdvPSAgajr7acLJH1u5/q4QYz
PnttTSqs7qxQLyzAyflTcVEdoMFkIIuEt8RqUR1pxLt9OwYbFJzKnQQovPF1/LPOz+zUjsLd2RIa
5R1uyMX3bKog1BWjVl1ywit4nFd5FD1j+reVNfRK6X8+P9zJV8ulL7jxSew+pLjdZJcqnjTCbSKv
vi7ZUbvaN5wfnuqXLxTVQQM0eoDHLeK+e2QSrQ2UZv8OpbtgO2iTvIqEFd1AgRBPLbqcT+cf79R7
dvi6+ICpzprLYrQqyhwrl4T3nLTfzbB6LOzouyeHfdc2v84PdXLhnflEI9hGLGOxx8e2UrouQVp4
QJTZK4cHp6iN1YQqB4rPDqoQff7Xm5hVAURPI8ZgavriVZdxZvUzgsctrTFcl7RIfBwiYm88Vqb2
9+VW/Occ4knb5qT6mDl3XqGoU1U9oFEEFSvEZuV33ikXbob5kd8H8u9HmW+rP7IVB7hVm8m6ehgT
uHjhEWwT5hFoVjSIWX+Kss+deiFx+Xj/vR9xsYhR1PZBqjFikaG8jm1eg5ITUCmkJNzZeSIoH8/v
E/3jzWIRulJ+Al9KbrBsQZtWV0nP0LMHGgpIFOYjuocqgKRVFI3x2jHrWaK4s3de4aWbGPbZPvCA
5cgsQTR7wvJtINO+gxiSPeuDU2O8NFT9M44E4WyM0YY3VFQVt8zjl14Q93spWJwo8synVmbx99R3
zK0Tq/kBwZ1uVdb5+GsE9rlWw2b67uew/klZi4NuK/mLglZx+Pe71qS9xfUzO/EBeX7/ihHtC9sk
rhGZRbBkW7UQWUo9cpO+eCXDv7CfTq01XqzUrDmfbGN5v5bYDjWKGhcPRoWqT2V1OFqYwSXj1xP5
J8QIul5wxqju4o38fk6xlQB2QmQBAmYD3rGWcpeLpjxUEBFpHvaDdadag3qVT9j2GX2vHrWo9TeK
jR6SGeVAB6d63Jm5UkFErzrQUcZ3oKnGhaVfkqmIu7j3iTfmboauqss6dIkgdJ9Zcf4Q4KkBrRsV
v2b0wk3m278ctK/3VpfKTZwO1SGinLg3MTq/15qy2duBNK5lbRbbFuHg49SWsStH30JVudFe0VPC
XjsLtXVdhNZ9FmIWloyGcT3YdXBnqrJd63pAlbnFW6Dym3Y3Vkr8FBj2tO5rTe5JSLW92afWhWb1
h/Of9IHSp0Wt0SCcXhaoWuTIGkq0pstuvg0y43Ng4A1oZVu1U5/Pf9cfuyqMZaEaMV/z2lzkfL8J
Cm1sxnAqQLkmpYa2Kz00HRNgHByiMdM/t2EnXKWb2tfciYfv1RhUh5Zi/MuFx/iQzECcIce06GMT
6FFef/8YsWPKJLNzy7VV5SlDdmaIvfWERvZK9OWXsu7yLToNhyGUqM40XzTdu1BjPbUQc+HRnO8J
bKaXZINIYHA0kg26vsUsN6jHoL0F8eChpsaO3JbtfxsAPq8q3Yqf8WELDo1SRIfz6yA/3seW1Bge
/iT3P3TO9+uQoR4S9rZfPrRGHF8PtfwagCpGdKttrqtAhge1gDk3ZgoaBqNEbiZx/PGQ9PRe+jCI
cG738a2t+/i6UYcKFxBEaJRsgG+fgLGIijZ/7ImHXmXet19KVSAX3+A0n6ro9/UGek9RQAt0shtc
6XxVrL1IAXXTCKC8fqLveAf8S4HEzHcTHPox7/iqgFFLuv6rpgWc3vS4J9QFTGXRxJ+dJMx+BQFc
w64U3r3ounAfS2E9Y+KDQjXg7m2Ou902zSz71h6HfKeFhr6uNLVYaQjA3/lmZR5zRIC+2H0cHhJd
wRvSTprioVQm8NSRb1wFCAwir4K0ZtYWOh0hEKYalfHN1IK2P/+GPrwgHg5MBxRSolVKk4tDE7wm
4PPc0t3azH4YmfGzHkPs4SYP+mFfqls8Bi4N+TG8YBiM2wW1fwO0zGJPOJ6RxpamJw+5ae7QU3jh
jPqJDCfOKN1jMTU7qinXcel8PT/TjzEGbT9ovLRbddrIy15nWTle3LdN+iDGZF0N0a6s0502fKny
4mV2SBpQobhw1J9IsRlTMkmk+LmRxGKqtTKIAZPF9EEpn8RID9czNOR60+qH1uLrYk4vJlDbVSce
JopVKAGu6/w2lIdGj1+7tvyGbtillu+Hw5iuG6VQbS4hkVcv235p6+Oh6/g1N7+Bhpf+CBpNaaO9
6Yw/zi/4h601Z+5iLg2SmWjamyftH2FkQOU5SNu2e8CMBXsG57nHygo8xYw/sUvtwkb+GGTMwcyc
cUHalh/gV4jzSsAZk42ZmaWucFP/PXLknp/RyTH0t8IqOeSHVoEa11pqj+q/x1D0GImL8dv5MT62
K7nBQM9Iy1SFLeUSmteYohSpl5j4hNSr1kdlDI3yBsX5IveoQYF4jFCVeMlN2EbGy6RlFzbthw0y
39bQWQElcCjQp3t/ZE/oOcLsAg4Qe6glxNi5HXS9x1yvbkI8i+K++XR+xh9WdR5Qm5sjMwfLWTZg
SmFPojJi6ZYF4jCYY1kb1aqUC/tjfux3Sc0cGBBzkRzOBdTlfTiTtduRb9VFrvQzl8IxzAXyzd4F
IuOHTc8wYLreeMBzv3lxnsLPxdRRJgaZfxdxSXA/qEobbCev8TdIW0MeEvBAzq/gqbkBV2EBaTAZ
fHPvX5lElinyUw7xvCVnmhrjM1WzYjV2xf78QCdnRyxBXxPwCt3b9wOVRtb1ShqZLgYQ+cpCBHcV
W/mPbirLVYQF7YaD9ML3cHJu4JyAO0ELhYX/fsjCpEaWGpnpaoV+N5p34Nqwq7gQLZ0ahKWbD2na
PuRF7wfRbLR+HaebIQLpr0DJ7hUFzcHEfjq/fCc+LTkTTEFs0S75UBZC/zPtxmQw6JAhKxuMojlI
P0QFr3aqK1mG+t+WT2f6NlAmC5jhDLFdBMPeOBlJkuuoQtEAPxgaxK42N+SF5P3E4klgHNgC0UWl
A70YBcM5J0wNZmXNEjiVMH95U3rIwuF4fvWMD/DCeToz056YdoYuL3af2SFeBWLYcEOzlXchim6r
pFYFNMARRU3RhihIpVHV7iOloOteoqvrwD2T+n1rhLCeBqdr8V2IU32dFz748STEo5jmRnanZ/2A
mIeArGjX47avrX4bk3f9qlti1trL62/wbMSNwoMNRM9O/8kWCsJ9Gp7uvVn169BvtM9dD2kCraNC
rqrx0wjz6reIwu4BUFz6DSNkARGw87EHz43X84tz4ssEd0yPea4rU8defCZdkrWThyuQa3f9DRYz
+mpyAgSdo4NSdddGlz6cH2/+IhbHKcosM5Oe+ggp/WK8wU5iJMJT6eaZeY1pO8lF1cGA09d9NlwN
qnOf2yWFPufCMX7ispBgORwSfPgfH3qOHk4eWkLO4iKQmR58r6jxMo7rC3nLyewJVBJFcsAyTHLe
83/ELgOJdogdo+1qYxGtzLz+HanjDaCtF3XQHlOn+FF5497zy22G3veFG/hDpMo+p8/4P6Sdx3Lc
SLSmnwgR8GYLlCUpssCWSHVvEJJagvceT38/aCbmslCIQrSmN72QQlmZSHPMb+Z2NbnbDbFDq7Ho
DAvBuDR5cqbRgrbR04hEL5Uoy0RbPor39z/m76Bv+TVNmk/Ml1ffXDaNg5ygXw014xKW3A+2ihHl
i9xBb1YnE81mEm0BBXARtFqOl/2jMWuOVhl25b6GjpcvVu1BT3DctGrknyY20l9hPhg0sCb8eEf8
Mw19mM4KnpMxkHi/2diMKwtmWRZREy0t47bB36GTJSPiJlykIHNjg8do7IcvltKc8ir9KSv9W12D
Pb6/aLeDUtWVdHofKhIWVHSutwhW4L3RYAboeiJUswDDHxTGH2Jj+oyoBQrP40FvjY19eXvVXo85
/6YP2zLHjQplucZ38VzErVEM5VOTTgG639if35/e7UFjKNoXEFkJyqADXw8VZzFd7dzy3XYoucrC
KnuJGuAZfzCKCihUIRuxqGZdj9L3FAdL+EuuNHXpQWoEca9EWJTeH+X2smIulmSS4CoqgdK8rB+W
DXubFgXIzLsojY73u4l3NR4Y8tTvU9n/4SfCrxIHQHLCjX259rnglZJYMzaw08W4QpObiMsH3iWo
LYFyQqWc0LejHyFm5sa9uDoUTDCiPwMw2DIyg/jYZEmZe3gq6ikEwfJrU5rmY2uY1cYzvDYSbSa6
dgbJHX3y68VMJatCC6fzLoIFmkYvejiwNWXuMtjSy1jbgkRkInI+JCLsxeuRmkAgXc4L4ZLoIcx2
QRZOU7a5crcvJ3E6yQ73xtxRWc5HmpK4wwLQvLQmFCT0I4ukwP5iGOxgUI5yVG0VgNcWkG8E/pKj
BXFhsecNI9CGXON6byXCkXlEyYNTGmTZv/e3/W24KREw61zoYJ642udj8WHbzzlXlmpV6AZUGXYG
ZlugSpu0Mg71Vt11ZU5U9yVdnSNBYqDFnMIB9rYelqGrAMXpQEwnQvNaq/V/33sMA4SOoJbBlnE6
wXU/dn4bunmAFnE9oKBfjMGrbqQbMe3K5a4RX5AMEDyDy1iEmmGQdo0Kad4VzPZShtPfmZCigA1f
eA4D95E4fp5aVOHuf7CVe4pRqV8QWM2Z6uJJMdGpDkJEfF3+AmpcwRnbs9GWihSXaDOMgWQHDlKJ
p7G1Nua7cggYGVMOtAGAWi4zyJanqqtpkLuegGlQ0rcV8CmjPXopsIRKy8Wd2oXtxgu6UuqgE0/I
ilQBxfqboDVBxC7S0NB2hURxYr/EB6+pLwi27kMdyr8HZxVLPEkPP1l6dMTQ9FuSeBtrfsuloVXM
etMqEKHRiuriU6eCQW16MFI3i1vEqpMEsy4VC+W8SET8JfLiCS2M8UwoKu4HT8QaPkIhpqJJt/FL
Vr++Tl+I6hXI7CVooPOUuLMwUnHDwOk69B3Q1bZREotwdEVfZXP154ldB32SRnmHxBrwK3ni4no1
y8HA7bxJ3L6RjmCUH9u2otUp/oXofY06QYz8uLzHbf3QTcYz8IO9HuMOKwgbQc3a3qNgIs9ZMV30
5VmrdLUJkYCOXSkfv8LuTm3yYTyWzeSljH1Ss+R4/5it3IsIRv/vgOr1vSiKlZ+iZB+7Se4Hdopv
Ri3SasibA84RG/WgtYtkJmrNrwsLvQwB5gJ+XNd57I5Wde6n/h9ZREIDjy91UP6S08qNa+TH789v
bSMR5rCeNESpPi9IWV7hA1PMvMhFHPkljQUCjkr9UXTCv2haPNWt+Embphcjlp37466uK1zU+WH7
Xe++XletVPsusKLYDfoB2x7/Tcu6x7GQHoMJD4k/GItK3lx0AOC/zD8x+AR91rKugoFNT9UGL40w
ePZg1McEx+j7g80b4uakQLWbCw/wN5YQyIFG7djkbexmaqx8BkRSPUEqEd/uj7L22UjeQaHTobAg
SV0vny73vTjkTKmsAaKr2fi1qPInD0v0rCr2fhg/ptKErwaC1/cHXsl2YRJ/GHn+sB8ChUT2Jdqx
GfPLR3B8Fe7hNXo9+qQ9tAhT1L1/pF+DeUgOz1DKD/eHX503i8qUiVsBxl2PnqI4Ioqz4G/e+7ji
AcxscFFGOCREEOhsYfCNJHE7vnNJaF/NqKg32tNrXxfAgAqIh2eIeOl6fPCYatqaAvdujElp10nF
ebQQ1r4/y7XDAb4T3O783t0gLspaUcbQ9FM3qLPHtFBsMy3p9GuPjVlunMOVYAyINI1nikEzfnUR
RoSZ6gVJWKVumIjTzkww7Jrw4U5wbfuDOZkc9bntQu1vsXLIr2D8pEWp2yPQ+2rKeXjgAevfJcyE
dgEa+RsbdeWl4AgSpsx0ROoyi51i+UbWIOpBN9kz8NyKfevIzlUdy4REpDSxdTIkz9t4nn6XFZen
n0IMUGC2KPHRIkDwZU+PY4SfXDUaAGZmzwN+aRnSDCZKUzGiZHo15jZZ66ffb+aUPExG8ylUov39
1V7bp3SFfqNGIOPfQBt0g9ZCMSWuWI9vjRR8wsF2Y65rm1Q3AbbPjdIZrHd9FMa6bUtFGhK3kCmu
gkCyHCEcAS5VXxCv2cBjbg02//mHW6ezALKFXpu4URF+yXJUs6I8sbXGOopB/fX+2q09w6SrZF20
Z0Qu2OuxDASUxLCKEzcGAXvua7xbZGqYD6ko5N8NFUOnSNWN75HUx+f7I8//8mL3kOzxdnC3GaRH
i8wo61PPDEI1d/W+wbMl2Zmh9pRFw9v9YX4rmN6MQxxNa5dX/0a5gFzV8tGDy9w+KfDV7kvVtgYz
+6TleeEIteI/D2EIokgv06e4FnG5ROTs0GIegMfsgLGkP0aI5IsyFMRZQ8UL47OmBogSx9W0ERSt
7GRatKBiSDbIgZdBUYXpXNP2U+Zqch/bZly84CK30TdauSvQcYDTJQPBQbZise6i0SuJFQQ45xiY
pirjq6dIr62updh6RBe6uIeND7A+IC1G+t2zXsbimiiQvtawKc5d2A3iI/ZUItbEGA9YWD0cA70b
Tl7Vv2ejIO1rQcMCKR+gRiWjaLd1Pdm8cIYTF2NtW+o42orVyBhqB1tqCWu/0qKvTHmZKtENw71R
Bjm2hjZ3o6TJHMjwmIWXDWagRlbsRqnMXgdCoI13Yu0MfBjUWgSkY4UDfRiVfAus3lHvmpAjk+OT
j5b4/Y+wOrtZFUWR2V4UOK6Pea5EggdrI3enpOKensQUO+2ctDLp1ENRNPU/ohqmW7Sg1elxskF4
0IGBv3I9alOVYwSogi8/BuIXJF/a117ti0fBDNKNRuXaySHTmjuwFpX6ZaxSySnkp4KhrL7/qQb9
vq62rsqVNSQVhueDcogs3+BkoP7DuSjN1PVkvCZr6xypv8LI/ImghWBusbluW3qMQvkNyB4dxBsd
G7x1pVobvMyl+/oax+0xpFGWWdJRsf4eW+WRegWiq+DTlXTjvM6vy+K+BJFI6Y+4BVzqsmCaBKKR
dZVQugmCXfsag/avZZHPIim1cqh0o9547daW1eB2ANgxU/OWfWyMBPxYLaLKNbsvelV98oKf2jg5
AzpjY/nz/jFY2ZDoatFhhhI8k3wWV5Fg1IrgGySXiMjZlDWOXh04QqxtLOHKowqkiX8fuWa2zJK/
AbJSjZHJKVxT/ZqAa9IEBEdRh/bDh1w/Idt6f1YrX4wYjKWjNIJs1DI4ibQyEiuvLVy/TxzLOCJH
R1HYc3pUbe+PtDYxGgVUhWhqsz3nb/khMhHGBl+TaAjYG9UXeRrFnd9lALmrV9zgHPBLDwCbtkwW
VgclndXApFOUWQa3Kh3VrkzkwE2DXHuZrMy2phyjdR31Bz8pnsVajQ9TV2Yby7qyWag0knvN9HjO
4OL2KuMykJR8CF1RqQpAk2DNO1WYdUi0rVho5fYC+MDuh5xMpWd5UY7DzH/TosD1kAo8zPKBly6G
1H3/663tE5ViJv9BpyUNuv56ZloHY2JlgRs10acQAT9Wu7KH0cTfLnm/P9bqjDQKPDPUDemjxYMj
6SL2vkoeuLjmhYcIGrwLZHz4fH+UtQQdfhrPGnfVHEsuEi1rkrwwGNgbkYbEq114+OEgY4v7IXY/
KY1XmsjFDgux4tlCjufJCqstHYW1VQVIDIOMNh157OJOqboB5WhpnCv84WtaYIIUTM++julhtGVM
sbaoLCc4HOQTaIUvFnUAcypIiUWVv6Wd7IW94lhFIm8kk6sTIlCbm4Ks6/JCDoTBLFuvC92iNUXE
NzVH9AP8yrToayGFp/tfcHWwObPSAaAicLa4UYqmbUWPlXM7r/VsT7GyxwGEcSo39TlGj8b5/xtu
vms+XGADjJGqyFHwK1v/S6U3D4CozkGCO6mpf70/1OrHwmSDvUEvkC789VClVnk5isAhhTj9ReTJ
LgEvbHyqtSuKf5rQim7ZbV/EF/Ksl/IucuVEfqEE/9gI6kWUsIK5P5fVcwZYdYZokSfeBAX0p6ui
bDP2hImp7hAcI3U4KFV7CQXj7Jn+c1kJLyakd5yZtV8bg8/behGRWKAXVI65KqvAFK9XEhhK14HM
9F0t7v1HD2vUs4DD8bEsSu9TIBftntgEj1j+1LaaITvKQtc8Ymk2bCzDfJvc/BBCMgufJSCgyyBT
E0MttZowcAe/PuVNvsfW7S2qvdQ28DTFfsd/mZL+cyGo/zlno683gziUGV5LG/t6BTq16YS2oICs
hPmDpxeSrUveX3Lb7wfB/1wJiJDfX/PbN/d6wHlzfzgnyZBMfdcGsdtOvfe5A9flNEmX5nByS2FX
iIGMpFolv1atNW28UrfnZh4aVgSoTdKw5SKbgu55uO3G7pAMJx8hQx9Bw/uzuz02AN7ZTjM9cc6H
FkczkGXKOBl9DhpW5b72QsTxZcGw2Wn97v5Qt/fbjK3nq6E4iAjmsspRllUv4FEUuWovWC9zwcxJ
M5xqi1H29onmee798VZahwxIwwhJT5qWN6FEYsRYMkqU5GvqgVgQqr9EEeJeKfgPIz0AoSjOklqi
RwHQHOGCkz+EXyJoYfd/xtoKq+ATZjgnIKjlGwJ9OB0EtETdyYofTC15rpPos2huMSZWhwHWy6NI
1i4uoUbNVNMLHYzYlYUETlM9N6qKfygsvG1MR745+XN0RiuAIoYp3TRk0zZoZZTeE9eoPPMFk9rM
kauYjzlw+f3g60dOHEMY7LFAO/f0hfHWpjdBUV/HJJ3wvxMD/ate58re8zskrtK+9g6VjP6WHSWx
eBaVstnl3dTsktxoIR3ix7BXkWA56HDYfgZdrzwORZU6A2nuo9Greg1xN85/1HUfoqCdWOmx80U6
xW2Zkjr1WugIvN02NortX7qHRr+axIPd9QPaDaNV5A60gPIhzvTOBv/dHakCDpQ80An3mz61JQv9
mVLz9TNaA95OSWvjSIemeWhC3dxIK1Y+IxA1cAsUpah9LYuQpR8PUQM4zC3w9DpmMb9zamTzgOdH
+d/PI5uSbgqyQ9zgSxg6MuYFqgo67bFQf088tKhLi9XqjiTUGyHwHLpcvxb0zanmgRzkxQD6c32H
9k2l1tEoapc+nn74effYqOhhBoWkOONQ/6z6aiNhWenYk0RLUAlRQyHAXwZTgxhBw/Vy/SLBdP8n
Dkv1YRJxdzeNGG/qNthVoCZCqSseuav8i05cfLQ89u7903IrKDgHp0SoIMZ/P9o3cao61rSL9Es/
NEKCG2/zPaEV4aQo2QIRqYPetqog2Jl5Lp3pLXVPUlkRxBi4VVeGlZ2yIBQcBSvPja+/Esfwy6gT
8bP4NDe55CTEXd2Bbb1Yef5iCNNLNcGt07voLGbZKRCtYyIqT0TxrdOW6pf763L7FsyDgzqaa2H0
vBcbIhWmSqtST0eqMy9fhzQHroi3lzvUsH+5MLfKb7fhClxLxGkYFDAJtaTrDSikUiJag8xn8ICX
ovP8r1iJT2nYUAEvs72nmafB0ANHxYT9/kxvDzQjI/k8c5rhmy4PdITvlhGXonGp5BoYhVTgAd6H
/rnpDZyP74+1sqpwqKnr0/JGtHH5mJcA0vo20uVL2paenbdtf8TJdHQCkFb2kMAivz/e2in7HQL+
ZubD3V7sbsPzzBi/W+Vixuk/OkllLExu7EW/PMP/qRTyLqaT0ANJAqMSHwTJONz/AbcBEhmgiEom
UkvMevnoRV5IwTX2lQtu1cpjgE/OJ6ky5Y3LZOUTUiXgycMpENjNslSWJmGt1b6gXCTT+KbF0rc8
Dr8pRfjz/mRW4hVmQ1efntpc4FmC/ipLqAH4KcplkNTakbX62CXN2SLOnSbtM2IrP8Sp/l6VwwVi
66Mp93/VUaZsfNPVyaJ9Qvl/Jl4u42u1t/IhkphsUw0//SofUHcQD6Zc/Ht/tisnEq0oOl4go1EI
W0aDjaEXYmxV6qUt+mPh+Y2jtX1jp2lzGJFJcIIiwUBVOOMedb4/8toMcaoj3BV5Gkhfru+Cuk6x
dZgZL7JvZa7SKgmiuqr0VfVFef8HQ82IkPmbIr0y/5QPucOYKLEU+EwyjqMHb8oPhRecoCZvVA7W
ZjSXlpRZlHiWPrsehqh7KLrMUi6TXB8apXqoR+vzlMmf789m7bR9HGZZMdDz1FQrXbm0dYYUAdne
URebduO0rcQKxsdRFk9DkIaej2CBevEHMKS2UcSIydOX2QdRrjvEkvWu06T0D7a9SmWRAIXWCTX4
6yUs0K/P05Ftb3pK8Y/UDNF7EQzQwoVt6MWcoi6iIQagSsZdAl5omcQPbYS6aCJKQM1Hz/XVrP4V
Snh/qWXdwuSsp31Xjt0+C6r4c4vWm2NJmXoo/dF87rHH3uGEOzi+XAhfDUwnvqAa1j+ERtw4aTDo
kR0ntAXHzBLeJ2PoDnKPg2qVa9nDmMuD0xCMDHYzjsO7GGZYePCeYDCIzUM0Fligh175NVab4SXq
fSy6Bql0C0o7B2NMxmMx1PEuSHLrULQTWuJdLrSu2UstfmwTZl71JIXHqh9jCu9d9lJ24njuhcB6
LKDkfRkSJdwJcvQ2TrH1NAZe70iRIG0c77X9Q9OYsJbq/CyEd/0l9SQNOpB78oWo/VTqyVmErJ71
WNul/idYLMf7h2LtzaUFyn0yn7+bvKv3oMCUwSRdxkjam7n/JUp9LJUABjtxI4Vb8eTqcJRbkAeB
LUCHdjG7sGsKWUY1alRFwVUxLD2E5CLPOD2lBy2Sk1czMsWdlOjZZxH9kBRhgMdKCr/7qt6fagxF
9iFeHm/plMtPli5vqVqs3RF4YRmzXhcLsoT78HqocmP28sXLO9EBQyie6b1sydmuPR4wJtBrpto3
q5IvVsFSStSuBwUBSxzEEqTJggR5xxx1nJC4H3sb4e8yDhLbNKbd/e+9dtcS7tAPhGMGsHBxUaDn
bwmh3ykXS+i/TVH3b9t6R20TJ7m2i2F3o+NE1RSQ+WKGQAAMT6172FWW74iVMtijrqMPoRrfwh7e
gTz5Gw34tZ2FKg7wfGgbPMuLezduzaRFWUG+QKf91mol7MCgfq9VzAOwz9pCFq+OBv50ViMjOVq2
VnvAB2gn5fIl7OFTUsYspvi7CBk5GLwv97/YGicUyPDsZYPtMxjy+bd8eIXhZ/FoSIF2sSrN+Kql
4nAyymF80vRc3Q8SACZTqTXHLFXV0dK+RG27H5K9N6BbavtWHhyFUYl/C3Sc805pjkTSRLNoVzhl
mSRnjA+tPYl7eIbugqAQygz7uIXglWvK9MNSw/5RLsv6qEmV+lL5gbyDG2DpDu8L7kBKQ0mhEY2n
GNfqwtbR1tmriSHte2mU7Rgv0C8ZW8RJDF90/Dzq/uC7QwgHHzvbGdx0UiA6J/XQm9pFlGqKxkrw
t15bJ6EQvyYwYjee2ZXPDlmHRGyW+ZlZcdefIo2aWiItJ+pLOs13Klg77OcyOw/e/KaF2lb6tZaA
X338RdAi9xSS6dTy8ev8pfGNB2UwXmsUy/Q8fEd7xLfTwtz1APehQke7LMZGCps5aQz2AhKiG/Nf
gWAhajK7U4ABWoEnJgb+fp7ZQ+8WoSyUhq+5VtSkh0Kua8h6hv+k4hkKpLbwn4ppzHiBBc2u+yp/
HEDZV3HmTCo3a4rR3XEigv8HY0R/l0KI2NKjvy18z75Lc4IOb4HAcvGtMsplsUl15KKLlPPwlNQc
ebKm8xRK1k6XKv0o14plK7r/n+2EwNN+HHl+ZD4c2LjHjqmt6d9UeecU1Wuqvd2/ElYucQgNM6FD
lpB3WuaNtdYllBxS7QKTBh/FGGF/S0uQVouTLT2QtR2PfwJb3QIFQb3tei4G5cWsD1r1kk7aixLV
J85Ajqh0foqifEuWdm2380lEdJQgqvFyLMIDAfnSdmbAY8teds9lO4bf5XwUABLnUN7zSkXTKAs/
Ta2kXWpZIs0ay+nYpGGChSy6K8OoE/l53pZ47UpYMHcwOPK06OhmLPbSzK705KFDFSX2cy6ZHALY
lrL52kozBGSGGYYPpO96pQVFSD11HiOjZICYvlVQ5OPeHicBd8NmiA/3N9HKEz03ZRBEQi8EeNBi
TrUmFTXy3SauAdqvISyOfPzU8Yr2FwznHw2mFRtp3toECQgsSrYUIW74m3KviNhQiOYlVaZnYZC+
JXKHsR18er1Oth5NFmuRo1Aqg0M2l5GQKFtMbhrlqeot37pURf1uDelrp4Peub+AK1Hc1Rjy9Qcb
vXGQcPm1LqAxjnrVPymZ8VgyMafTirdgUCtHaLxnCwb9/YFXFhLIB8EzAGaYXcud0uUplNth8i40
2qsTqvuD/VvXzquG1KnIKjZ2yspNOkfrXDUUo1F6WyxmXxZxNFkh3GJdfavb7C95QgalH99LWeuc
TJgd9IyNNHrliuMeYGvKcx5EfnK9uD1K31QCCu8y6epRE/RHyuFubdArub+Wa3Xkq4Hmxf5wWSeZ
1YPCZ6CWBEjKM8Lw5Eemj609Sx8kUybu08Y4xopxbDc5iWsrS/1ohkvAnropsEiZ7quNaM7b1FA+
K1qs/03VqTpoTRI/qiKAWqumuh7oY7XRm12r1oE2UH4LE2srkH9L8xrycu8y5En4JenE8lFP9H8l
LIcd5EMS3Ayi5Cnn/c7wAa+bizL5FEOjpH+oRtx173+Gtc+NzoZBLM1LQ4f1+iu0TTHpBjZNF1UL
c4RGy7dAkl7a3Pz3/jirnxvgA3x/+n/keYt9lavch6OK52ukn2YVVv6HVU1evcKPdtJYtH0hdjJ5
y8xw5a7g9fjfYRe7DAJQn5tBa14UMfnXq9JX3Z8eojbFRk4sMSttPs0qh6hShBvnaO2uoBUHogkl
OsBvi0TMqikSVnFkXtjax9Aqj6aSXxCFqR3syff3F/c3fXNx6wKy00F2kDkDOVs8YZLZcGamjFmW
cfUcRGVxmQK5eYvzOvgxNqr0rOftcM71SNvX+GtXdl1WylM2QCxpjaHZiY0RPJReOu4rOa+cQeCi
KRpTeOj1ojgluHvbaVMFu67XwL3hTrATMjk9TpXn2zmO6A7Ju/5UFGO3q1NYHUmmbYHgb3cq7Qng
aYDUIOURgF3vVLqnMfNvrIvYTuiJlp5kC2JGPTsvtyx21m4HWu6zd5pITrvsMkV6QxOVov4l15GD
TDz/R64OzyhK/11o/sHTjCMm7Bv4lNvpzTxlOlqziRgX0+IgiiLRpELP59KFWCB3afi1861pTwOq
2HhV1nYmGFeErEmpeF4WJ5HDgD438vAXTx0fClF6rxPqcJYgnuEnb+zM1bHo73AIJADfy85SlAmN
rISmcQk6TKqbTHz1Jv0ErldF0wdl4/vnYG0Nld/Ov7NSxU14PnWwfMBzEVnFWuyoZYDjsF9S/JWm
YSP7XQlMcZyjA0GBnudjuUWAL1gTnCmOdymcqzJ47yrlx/3ZrK4dn4nQbX6LlzdIjpJrm00WO6LO
XuPMf4vlAEs3f0wA0VZbghi/8STLO4SUFmoWDTFilcW26FNNzq0k4YIO5CQ5SkAbXCvWwhN6itJ3
kEv690Kw+p+FItaPaBjUj2EgG58Gb767ozI5FpU3PYdaM+yGThFsNU3UB0AJ4walci0Vtmj+zoJd
UNZ4Nq4vAhPF6tAqKuvSDAoEUq0ZX3I1FZ1+LMYfGnWWUydo43MgZ7o9Ran1S+418rQK9/FKxJIt
HjPVDQUhfENhSyAZhckh+oLkO6WSNH/wDLBFZonKmTF5g2Doddpz/mhdsnGyHhPgaU9Sr1s/C1ML
/mnH2tqQZZPXNia64nRC0OUwbnTgEt8E+SUQHJvos5y9MIKUNE2okgLaePaUut4hZdbvRDVNvwBr
Es8d+vk7elGYxAdJ8BQXVXTAzLjbpWUenLQ2188dKlj7XDXI5uVB3wljpOwH6gaxIiVO34+pnXTm
liH7WpOY+hLddzAQYMdvb8RQjTqlZyZd99iGZWSPU/EwKt1zrQXPpRX/FaRS4XDt7EEdfCvxSL9/
ANeuk48/YF7qDxEqeq6oC3eidelGnuxwwCsRGIh3DMq2+IN7cpYyRV4UrYKbwzdqciqYnmVRasTu
KBPDcMd3MN4zYYIXWmp/gGOfkeX/Tzpgvns+TK2nDC6aPnzwQDKfEmV6Q3ve7nFJb0Xh+/1VvBWq
BUT3cW6LsWbVyhGxeu+SZKpPuCC1wkmQAvO164NfaqMGdp5bw6dKr5IHLZf6FyVI+r8ozqs7D00W
u0cw/0FXmrS30yD0HvM6Tr/e/40rKTl63mAm4RnPKqHLYC3ya230fe9ShRj5dZgvnSTD08Fq6hW2
pVFZS3Y/1OrG0qwOS0b5O6fEPWVx5eZqL8X0KayL3Pneoc3T6FnKPWicbZU8xUr1zetxeb8/1bX7
QSOxgi8OE/dGu1ujoBMqKJZdstIbDmCbYgeFyOpwf5S1mc2dLXhCXEMIgFzvr8mQPS5mmVGG0mmb
H7pUYkN56AU3SbesXlZTi4+DLc6pgAMAvRUVlaX84vnpY8dLZRi7pH1Ipbe0/9xAspHScYN0tXY7
gM+icjTrG3DHX08R1iWt2hraWjxO34vIf+kH8S2W4i1wztpSwktX2B6g0m7QqLwpRV3NF3qrFk9h
6z23Jn6WVqtmjhq0qV0bzcYbsnrzfhxycWJ7BYqEQfv1kviBYgNlfDQjDZKX5GhRc54Ey5Ws4puV
Z5+70XKVtNwK5NYCcGpxc1dhJkotsa+pEWlZ1QcCNlnF+5R750ZrnvPiQAg92uiAfMPF7A9uYFAr
841I5/qmap1ADiiaaBIu1nQopRpNjNwxsug89VtQzXn1loEWL9qs+EHwchPpByPnsh1RFCQFbujX
a8Kn2noRm2pjRmsblEIcXQOqmuzQRZwEvN+Se8P33bDRDQdH1n5v6F1uB8K0xdZbHwp8JjbaaC0t
QzI9pMbSV7Fw0SMIDgDNzAejSpNzn6nixs2yOhQlOORZwJ7f6DRMUdP1RWl5F90IgtcWU7qjosSh
K4W9fLx/ia3VDnBygUI650o3hdoqSOrOFFLhAv+W1mkeW8K+SSLQDXman+Fjdwcmqb2Djp9OnRhP
G+OvTZUjgJwQqvIz7fv6hvF9a6yJGn2XetR4qIpwnBNz7aSjCrnxKqztyQ9DGTOX9kM80KmjkQyt
57tD1EHW656VVPtXkDq7RuX1/qquDjU7rwFVo7O6LDBqyHDpRSX5biJm+6I2Pkm9cBRj/UEI9I2h
1t46OqeoWtDfnu+S61m1vicLVSH4QE28zs40/59C31LWWpsOzQP6krMGPwHc9RimIXTBpGg+/CFf
OA9TXR1iTa5eE7P+UWdivrEnVu9mCuwztZmM+qYmDFKzLL3cYFOoAdJaZfNvbVK2AZlGjlFn1QHK
oOIUnfcjbsX2NIVx55iCVmy9umtXNN+Q149pI4+6mHfcJq1cz3xLmBJPo5m/W3r/vSyaf4pq2leV
/lY11R+USCxwBjPFE+7l8jwMPU6AqRr4bqpE2GFiNPQq63oHTFXb2qS3R5/yPkf+/8pcLQtqRjXK
fQVC1W16/WHKRSfPsr/jaXwojWAXquLfYSv1dqZsOSj8n/zs4+tAXovZF0/9bGKBjftiXWElpKFM
afqlsgz5bEgpUcyg5hBNM/EJ/4/mSxDF486Mre5Z18toB9nKPJZda+z7wOOFHrPJiaqmxfNHwqy0
9fXHKR+lT7KJ+VJjRd5erIrmqHhDh9Jc1P0ippZPEpaNh4nb9Esn4QRq54YXfYEbnNo60nF7q/QR
79Aq6xjF1rGrAtA5EClUyK9KFIZ4S6kHORnjnZGI/qlJlAJshEmjPkCPYRTl3lFhdNhJNCE+V3Uw
zZp6PE7lZD55oxAfZbMPz1ncpU+FH2ZOqbbTOa891MViDTXGBm4zo2KNEjZq4vJt/KewFqgi9a1g
2T706YOe9sq+TK2ebDCe9iTZ4pvfWN4pMrTAaZO8e+jGIdwLvZc9jsLYPqZNnF6KQK8evFZN7ar2
o8cChjnu5Xmyy4RssvO+Fmx56OtPqqdWe1UPkpM1hZ9LC8aIKArKIUkNkgWaevugnbKDChjAnhRo
LUobTjsOavnkN/jEJL5IsSJBtDhKxGSXe5OHWcwIwYUr9yD5cnYITSRcLLicO2wx20+S6QunVlIC
CCtSd5z4lAfVG+tj2VqG0wuCeY4bfdqJZWzuwrbJ7SzXLLuNCuHJR1z1MKZ6eYh707DTPBbsMI08
BxSJcVa8aTqmlkb3TKkn3VbEqHPGAqHEUCnwtQGT8nD/0l/exCqJFbVG0lu24y1vWspLipt4oUPf
Sv3Popf3753VZVsZ+/LYzocHtgihMlVAiJbzi/rhGZshJAwSGS99VZ7Usb8YXazZfYMISTmNbilG
7zz2f4d6+l8dxX+PDOxDAqKCLMIy2AKFgXw9W/5lqNuHwAveB6X/C0me+j/WJH6PM4dzhCVQfZcp
Y1yEAalqbL4Eli3jsQIbZisWuOkm/B6DfgIfCqbFjXBGNTU9p0c3Xrry1Dae8En3o+JR81v2LlU0
tKf70Aklz9qj/cedwtF+bvJMdBM1Fk9WarRvutda38cwHr+WqtXNN9PUwpGqhne/lGGt4OzwwKNh
PGcgT/cNwrGpXeqBYGPXZDx3SieikQnPLvNz/OY79P7u78flq72c4vy6fdgoupf7/Bqzv5QtstC+
IRZO11bebhCKfof633/NqObxDDB5ABnmrv8Sultpjdr4KEi9eE24V9TqrSJaxNL8wKgvaSEfEMs5
mmHzlyb657j7r9D138PzOWG9z2HK0v/Y6H2/xb7T+A+7Zn6Xlu8WrRJ8ZRA+maWirle084NqUKNS
fwll8TLgTm7LXf/ZNNN3wXfUTtpi5iyD499T4hBAj6K7J6mLd1LN/Mwc1LK55F0g0UDshBOeiwqJ
sb9FxqK7NP/6m9nhDYDrp0rZf/kqU95EYQWg16Xre6gVIgW6/2HpvLYaV7ot/EQaQzncKjlgkw10
32hAw5ZUyjk8/fmK/1zsTYNtWapaec2ai2bppP1TpiWdoYZU8/upa8vQUWwGEg3t+O21SXumaa9c
1WZqAwr5xqUkAeMsVzW+Fput33U5sxT0XdHvzS7/N6fivUm0+eqh435vbt7VUOu5DhRP9+eR+ZFa
sXaHQjR84Vit4diOra8NkwaMdezXj2RwlLvJ1PoI2LYecuhXtfwmNX9AKPKRyqsCBsfmUac02odK
ttuFCa3Lm8jy4gLk1jg25tYfZlVZjmXmbRG0EOp55o2+4Wx2BK9bd7cNAh/auXncbkp5D83reFOL
rbxAiz8fEl2DqqIs6tNkrwPIoawK6y5PotpR2qC1szRmdtNWMxGyTIlBmjTEIen3acu0qHUYJQkx
Y0xiDkjmJAfW5wYD0skhnrhAelUdSqsXD2lb5EHTQNe7GyKNYJIVUd5Vws/SqZMkylqkdjAKF7MY
g1SoKkXjcXlQ9j0koo4ghTUuGwccQwMUk99ujBkwYLU4jV4B4HuyItIF8VxtXhXiHvuwqmdK4qme
P6WpYZ6dodMeGBFhnfvFmn1joxo870l7sOWE0XHNy9DqXdvPqGJcc3WpLiLpND+tjT5M0iKP93TY
nimZihMAmo0b7tbjUOm27ySpG6XL5oUAlR2/7pb9mNh7FVhuMwT1Wjevtpi3w2TVVmRsaVGGSgVQ
NtzNpPochBIUmNCqXYJ+DK3t0k5M6Chm7aS1pfkixLjGSjl9aHqm/ylAGAQ19RtYwjsjGPbBjYWo
5pVRlXN2qlpHR3jy7WPiNDkTGSiMHpKaGdKJapVfXWMx+K8fE7h/ascg6Ni3h6lstzjR++Vxnc0l
zrTNYtIpJ4Ned5qOf9VJMW9WbbR7lBNhzC/qINLjVGgmG4lyRYa1qhwjnxLjuWyhOBwtiK5skS4B
pBnM12OyGNtgdnHN5L2DLSr72M7I5VCapvDpnzJVu9opGKmDDlkQVEX+VAvxUXmFySTGlEqzWefq
SSx7fliFrgTJ4A2HZG63JjSHrXmtK2qZvsb0trBSPVjAvWT1DaCn56ZHc2ElGkJHTcu7XnSH2i4Q
nixMlvxCNuSLGfYUCBPWrvFHIHoVR8KrvoWUb4jNFqoYuPncQ7a1tNKfKiYRrrHmledaIWhnbJl8
YdVO+Fw7c05z8lQUX0b6xu/r9m2uDnLi+LRs464m1uyWcE5EpGyfXEm3TpQpfd7qsJ8zZHulStY3
xqLofINCIa/U8/2ofVfZR6r8o81rJXVcFHHN2A0np899q4ovQFUR/BWBupv+rDTxpN0q+2Zxwl2b
/5idE2itGrVtHdmcDeT949ycy0Fcvcq6zO4/GB2C1AQ7P8bck2c86EUTePlNN5+06rgbemhxwmHP
vpLJ8NPNJvx9G73PpRC+h82uaNdBLhWOBmN1Kurt/H3SPo0ZTmMKZabHzOUSaPTAMfE4Te6WTmv8
vk3Dko5JAldT0hZRLRQCZXgt0pRayZOWQFfjxDx+LjbipfLQD+sdEaK/MRNPWys/abYQvK3f9Fq0
dyX/xZYroiLRWV9DudQ0HHT7vOhDoPFxO2VWSjHFUEnXfgHrfaKLA0JwtEjLAyaNvWjaqD6mIr+2
ad34qrVNUTK6up9gKX2P6oefcLySmVoPFYMBmTtg+hxRVwl8+stctPedoV0HjoeXifetOp3fJ6UI
u3VofcdT7hlZwCH9sj3m+nTFKx0bHlhT+tvSVFG2aO/QTlxyfYDZe/GeGQIcFbCztIzPJGEo7zvG
EMya9cIZt9rn+Mm9MhuMJiJNTPJANaaLqXSh3TIR0xzuvM35x4DBWLOmECYr6q+MimQNDEd5dZYq
1I30n9GaB1VsJ+Zc+GSjoM3H9KEf04u71/dqhyXU8seaW0Bv/yaF/VLYWgCGJNq0Ie5MPd662ONu
LeOrgEI2mYsbXGa+5fbRBCjS8U7ddESg1Ky5jJy8tqClm5Un/sKeNuNIlsYSdeox1xR/st8ppFbd
Mx9T2zQSxhS3SxYjffr+PmnfiXoxqsy3ugYTakPHdmRA4bo9bNYaAX4JSfuPlOB9zE2wbiiBKk62
+2mty32DYnPQOcqKMW6azXfSLdSsU5/bwdhDhlZWB4aD+rurxbX9vUxvA8JlZOmh3hz2EqiMGKGt
3YJ0vmnaFVXsXRFW4xLUi3G2oLXZGRlZ0YXjrqSwMk5Byqgovjih5UvRh2XKd2b3MLWcoJpU60Ma
HmOxH1gNane/322K9qYpB9PognXKA6faYk+dH53K4WDkEuXa86Sk4cZL7lb9Vawl4MB4gJmpjTXk
OgWsDFgKQ/+DGw5RY1GPR82UfGFP6vJTqH2QDX3E85mzGW6MRN2fsGssEosxutNR7PCsmt0euOxq
X2CrS60GdQ6RxkYiijeUbwklcWYJF/+ww5WAzajq1IclXiWFt9fet3py4N74Y3UqXEaglXjbPGx+
xzyalNMGSobIWBdj/G7d5IgoqNZ4sGsxw2afvGFYXQzKqN5PJM5+AT6Ifa6F98dpFylNA0Wcue6O
Q4lryfS4zxfPx6o0ihnW1XgaCDf4VffEtzJp54GdMtsf9gynGesuQQawllAY9CK4yl62QP63eBMN
mbarJb6WtLG0k6qyeRe+Gjab0NiGJ+yuYun+oI5PqjpEYuYgJCzNZJPQY+oRg7sPUvSkNCjbl3xo
WuD+NlnP++5cnKQ5oC6VO5c+j5is6nEf0yNInoDdUfiBx5jGIULeJ9UJqmELhuWLg7Bni7FkGcvc
TB/kdUGdpQOljV+NqfU6tBI5o3s6ymHsfLjuFbKx6biAO+SSyeIiqJafKKfKSplDj0YiT/KH7bwk
dPa4GzFP0vCPSnrrG/tgzEz/rd5NK/F7boHZFjBgMPA8kzLF7J9g1Rg4RVHCMO9blcDTvg3uezsI
v0wUf9m+m/G0moaPlyG/RZ4OPU+9JxcHVCSosyPbszgbI9lMP0vu+E0+LcZbMR74BQJ+33FfezQy
E9YTl+jzN297MtU7u/hbLHdMvQLCcqcIgh6JcmtFOBB7th54EI7XS98zI3fIGL6HN68pCaL7D0kD
gx5yspzFkY7oq1leS3Sms1cm2k8P0tvsyLlcFe6DNeKeWFL+vfHEfOB3Ser6I9tDafuY+ya9KRpI
ryM2rBPDl2IWEvVfHQWdf9jTjyU/gKm+TsmT031DBeyb+zuZf6sJuV1K/TFrn9ykZ5ZhlZqhq5/z
Zv31i3x7jZUttTc1y4+9p4e8b1eS47arfsuRWGk/m4IxwcWPjE/WLXJQHXcd/C59T8t313iQN0ZD
2hc8p5THKs1DubKg76KZ4XjcLUdgQ9gZC+0NQ3TSVzW2GUVgWMtJ0YHwFrGDUqMIniLiGZwpQlDV
b9Ik8sfSdP1+/mFYc6BmysNccFkjObJ2Zf3G/2Wl0St+mKmJCGonhaM38nVpJxoYbouJKVmX1NqC
jRBjXO2PfQfCq191YT8RA2QOofxREakPKuyZe0kL9Uoyd8/zFvnOeSzrdUqb4wb6oeo4Tp4fHauG
oZ7rb8Abq9q4NsRofLIRzBVmTIsJGRCBB2u/UxPBHxnuMVFfNIK+NX+V8Z9R9n+sJjs32ylT4tqI
vSqFjYP8UEvBNme8/VI54bwND8qyBQiZfBTDnOQqSRuAbCQslt15l7FpD81kfE4IJHoi9a64R7n4
hzQRQ+c+S3nV2NXMWn3TWO8QCanH8F57lYqpK6QYzuyZdIe5rgdJCUn1Zjx5pRt6jVr7vL4XxSMu
NDPH/xkC2wuz4jspfmxFmnmeH4taEUbaXxyPiBLFgbxLj6Wjw8ywxgixjHW51Kr+mJ3x4NZ3e2K9
Nnsa8bKME3jQ38jWinlOzXqS9zJVxSsyBMPFgTBg1o3Q9DYZQjpQpo6Mkm8scVr7r2ml4o5adCKo
zYO2v8k1ldrKpTiO5Bd9cS/VESPGEG3kF1r6NdqdWAbi0Dj/GkQZWdaqfckNuCWAkKYuGP5RAhP4
/6/KG18toAuumWCeOJaXKHro8CmqRXFXDjclffmNqYiuRS2D7HV6W0tNSjJGG9R8vA+UuqXQo0lw
sBpsCL+pDckiP+2kvMq1ZDfkb61RStGC3/Q/Gfb9/zrxYyR9YeqwL59QphcuDpnlS4kNeNVVfsPa
fm3xFYP11ZoNhHJTNDB6cuycGC4uyM0an42DSZWh6OLVZsA3nGcPMzPz2CMCRPw4RWhuFMWQu5CN
0+xr8/i4uAXlufVOmznE4dzgk9XQZb5dxjpdw6zKfbrnhXkk88iHv/aaxGTqh9WbfJwywsv/5S52
mYIJHpq/pdMdmOJ3lkbbI1ifiUYxzf7g1lLWdXi1pE1G9vghRRjtlDrNqqa6Go2Au+SWUKuXoepe
mj/cNyNrzwzqeDPyS5lO98IunksSNnTLxZNgrFn9rf9CftEV3s+6pfMI4dtTgf/s2hjdOamWjPFm
AvxuzI9D/i4lEINpwOVci/zLsXrkqGLYyPNS7meu0SjeP344uf6lr9UlG60Da9Fb9SvW551XcrUC
eDq98M85caMxnQOtzo7/71Hycvvc1+JXxLbq1o7dc7dVoO84d1RLl8EKSP+BhRxTLUTQcRtSArV5
v/OGUOp988ibqOR3/V/ehi+wKQUV3rfWSvNL5GXdSZ9mOm8sLo+Hh1YqI+L6IlcuQnuuE+3oqf+2
cvd3cyDicXnIWFfvPJDfSDSqjnomzZetfuBgMSiovZQkQsA7OZhALsA4HaRjgL3ZZHwBb4BCVApn
orahVOVOxtf8ecs4LKfd+AVbKcMm/jZj1XmSZDM/NgLbJjOJCU6pt1ztwYokN7OX/XCtYjpLl5mQ
5lgnjNpWAWMoZIQ6Y/RGPQ15VvaWSxI2/C+zlq482b7QTS4gxSrbIkwUUWs+TwE/EsyeU/zl8TiA
sGMahjLzl0W+vVn+NLshYyg+4fZ/3X2i//IjHR4F/t+8ka+SRoZnkfG6Y+8yHeVr+DRfiWllHIbc
E06M+tl8q4YXGQDxdKMZ6m55mDeaW0RfxDg847gXQUkpYUteTM2Vuyu/S64asR5mQL23CdEpey2k
5DKI8+wxkNZDyil7RLH+c1rbgIQ713SqD5hplMW64/PSbkxymbCiJqTx/DUren+cUtIrO8iJxEdj
ZaxqFktxkf6bIc8Z+bFTSWPDc0jIFk/JenQjAVHTH4hBkAhpQIH1+TWJs1i0aF6EL2NeKX0sqnwG
7h4t3vRXlkfmZw1dW3lvLJIM/az2LB1e56Zy/6R4YpWI2mqWhpFcMjrYsX9yb6nnSAeF0ixwJ6Lf
WFrWU4d4amqualYFBkWG/4mE3PyJGIJvTz1G0+HGRys/6MXrON4WDBTMlgfui4Vu1TzuSMulIONg
uK+CFbSb/ZRrHUmLGVQQJ3IDPL3ccT7CbaiNeubz0yACFIkpJZcxE+QOWjBtFHz3CHf/v40ThBdc
dCjSR1aenREmsdWvt5HhLJ+mtnpALQyDBq/xtZqHycwC+biAgoq9l5LOFvMOmSSXluFn3tdqNXfl
/OzM8ylf9X/FfC9E++vBJ4tortO0C/tT7+ON2bnPk3h28ZOcmw+XjlTuaUtKYvLp7M7goWlYUnpK
LfGX2AYFkEEPZ1wPclV4bgHtocwlrZxR8OsEi7/iXMlzYvnUakc6v8bWYkV2bt/zeMiKsb+TA0Bt
ab8TsxGwW+7ropcxCyaDRL5wtSjOZS/7TKz/iwhkQVTMP6vBIjVJxbQ275rbCqE2vWMMFB/SlCpC
njP4gIkfnLb1pQGTESkrodgEMaQ/fJwLKxO5dNn63Aw6ac7/1tW+l/JG1IQ9TKwEpIlzwKcBC5ch
vDRIilTaNZYaLvUl4RiWzHWt4i/0SXKZqMv7EEYwgNn9zySbSrTpKpMPGSSwxOV8L627zbvkNTLE
BiWw1/p7nu24aIwTiLBnkRtUlZ4QNa7IgdY9sFvxJgUWw6vPXujg43W9JzJff6tzqL+8G76jmvZw
HL2H3nxRk681E5HUVA4dxGnfXVNye1nZYIn+X8QoFgbMPfKlYZelDde5yRy1d4kKxguGbzYGOfu3
pZ5Ghe9ZoXjGAsjEqc6hlDFV7O2v4BkPJvkoxo45tNJis5NzVpxkRVJ+2JkyX+oGdBby61cl+ZJB
WjMAO2+oY0MgNr2xxZI3T4wv8sdS6ACLCvtm9A8dUdWwnlo7lXHUrD/ZdBBnwrba9aXdS5pdVhe2
pTtY9Bq5kJQItlk+7mpUz2QhFIJeEDa2YdXXm/SE7VaHeZFG3EkJF0NDCUKFOHAqEkpK7nkELeFP
GAXYC4Uvn4Q8q+k/M90Nptk4yjq+lK0JI8Y3lnt/wMsyqu8bAHHQSDvopIFIIIQkzdEcoj1qkFte
SettU6KykjKCcv01T3PYJMf8y1Ksf+y8LY9VkbUhdU5tYZYrX9pdou6Wmbt1P/tWbR8TT6f2+j00
yl2S2K9bQbJu35REu7ALTgI+EShkvWrY2/7SrHowE5UN/fZa2zfOYfl61bxpSBEaMDdXMju1GSI6
sNDMKD+KmZyY3UJ9Zzw7dfYpo/K6ErGHBsyTeoUQM9SyL7m10Gw+kuYea694Wn4jvccRs4U3lPYq
qT9aTEiT/icXQEFjZC6JbebhsEme+K265XN+wgrIlRRKGi8GNlzhTDnqhzRLG0xGIvWiVnHyqnuy
1SmUa/+/lCL3XJkcbRZhD6cNfMlHrllJROdBxkeuYgYDvk8jKMj27GlIvsb8ncYXs6RXSqD94ifQ
Nqjr78542XKR8eG2dv5KtY3cJPDE+ljpyuTLwcrTJA0OZTnFjGYzidLsXypq6q3506a1ftp9pHDT
JcV+ArbOARfNnzEhChUBl0t7FfXTPb1S9ZLGfCIgccz7GjiUptfXmSBn3JZ4xEzsBOZy2uRuWZH0
4BiAcU/AzoB456iKTPTYyr1dfBf9GajYdSOsICTIsFqJIKFsp5bOA/WAlDy/3k4FPLGcjh/9etQP
FTVXH2fo9H8zzTss1FOxzRmYEdY0pRjWYBCdNQMGUkbgYUm7xz6QVQiwsb9FBWnK8GAMgvaJlIIB
FpFWH6NZnw/arH/93p+1R9OWhqnjyBB7JxJwtuIsNcejyjN7uQwYXXW4ylywLMKuHu6laZS2QhrT
IRGydTF7uhYYo0KuPXwu4+LLsRLSYcmn9QTjBAeXZSAVrhQlXK00GtvKR9vRS2kQGPziJPk/Ka7S
cC/LozzX2aX/UTjFKAtDPzczXEfFelA67Sx/ykdBdjQ0BQMoNZqqscXMmJLOHWuqU6MctZsJqQrf
AyvSjzRoJPru+MhuEXAwy+q8mxx7yl4yWWj5LVOo7ggDJhif0YUnNluC0cruhoEUE0BK4LYjjgZ+
2v55rLtTK4arMxuBBdgHsyuvwngfn47eHaLDuiTOEJrT69IMTw5yxc7V9PFcfYv2DHdQ9NrNbsq7
pLNCKnpxppgag8mnR00xpS20UwkTZXsr2JqKn7UUUtegcCCE/odCVR4oJe8RN1QhMWNiPjhE3cwZ
OMHqSVOjvZMhrC0rDcJqzgXhEOZ5GplHz2TVU5I5vt5aIUfFKHZy3H7TFl9atDqdZMlInaiUIEDG
f/JdpW2di/w8o2GyAq7lyZ/Esi8wf4PSaiy5yhgTWlvUdsdjUnnxWrj/GTgnA/9CJmTQ4d+c+rE2
dHzoHi8gNYpxzvzWY7rR0EnI1erKqoN0ik76WQEEcPT6WM3Nb5lW+gRXcz4KvGgDhYVsF5UEbDOB
sOWuBzn8dsjf6FRJhTaLTKZhTZswughnIh4KZztIb1o4vZ8xa0uGR/WkXbVhBn4FGr/4kUbHrcy7
lbxG7nqi2+FStMQnlJDS7pzNzn/cXawbX3opAg7ORtjF2nBjzmKex7IPNWyKXmIh0AC9zS4W9kV6
LMk5zfpgVmv1zS73A9Ow7zGGV/oIJVZTW/UHODIeVzs9O8vfJn9knuR1m5SDx+0NlNvM/CJN66pm
fjcYZ+n20QEKGQAryDusIGG8Mn5K9uR4Qojgzux9YlYvbWY8N5n7YLi1rwv3ss8OJ8nawGqUQAY5
k2mCZ/MCzckxAzlN7jJgMk7gsZkFfS5DzA+q1z/28/iUTsVZaOhpVYej6/4313/RBthefQV5yzti
TZVWk4OPTEscN70RGZlwTIAAnvwYq53a9AFmNr/4atXttaUwX9M5aJXlgLMT2/C3yT6kRttYHHdX
D7IEZo7ja+ICE0y6CWRqFRUULplSZYz4/bQPlWQK1YXD981wkLFPDVezq243Le9uwNozXw44EESD
dZP4o1HRES//UArwXeostDQfu2z7qjsbnMCb/LzcB5OFrSkRGnWV+tuWBbmeHmTIVYruXjjmUVen
g70TSRTGdD84RFhFOfR+qdGqpAKcZO1xMWj8uQQ10jPB4WdYbSwGaPwUL0yz/GmCtzWU0UaS60fX
3OmRlrdx02x/ayfoG7r3FseddQRbrpa9C29OJdjwa9KcsEjVE8CscK2M+4Uwy4ZPYiXSNfX8v0XY
hwxDNpGY5sW32xWR2lZ3kP7dd2x9OdAOgJhbuqUFyGCWe4AMi4eELvCE6Gp0NmoN/m2OwJ9GYw47
NC10qUMa5L51aV53UdOdXjMTp0AroLX2c87ycrbjlOzlSX5vVmRRaoNj7PVT2faxNir32bof68mi
dAya0De8P/LMmrvtLxAmNYT86nGYx1tr99/F5hFP17hCmgICdq4qm04K43WmyosYkP7ZGb0TDlnP
EZrOeYVkAXBIcXMEbdetOlccUWLPop2xumWL/Smr/ZmxQScZ5HB+GRfElMbeYFpK2XbfqbB03+RI
rd8tmr8uNopnzWebU5bSeAGDDy08O4NCuMkscE1m5QrzUzrB0tKUIN29i3C3d72fHi0YbjSY2zza
izLWGS2d1mYZsh+/ouuq42Fw+BCzdMDnEB1VuXtf6+JWJcOjOrgRu2sFYvC4OK271fXSu2od/wJr
CtbKud/brsAulbVvaQTQbYW400GV7ehu73zXap6F09yqaX6AASMonM96EQw5o+qYKignXmIB6+ev
xf69lsOpJbh1MHsa3nLXGWY0WLhsNdZ3rLjr/QqR1A2b3lZDKNTa1UbomH6vxvRq2MkZfOsh7Tgd
1i5diB0+WK4ECo1fQ/U+T7vvrKQ6WGGo8sAypYFbCMyMW5+0PgOboYmvMVsOUqYBTb9beh6ZJFJD
lRxyV/2T2flLtub3FS0OtbT+6Fnx0brjpZImgJi00GwwBbb6KgVPGc1YvhGrVGpFEtYzjEfJRUaG
on6D6jqQfsKhxF1pVNYxcRPhcGGSiWjtEk/Zm+BICCadOvXMZERLrguJ1ETcZNOt89zxTu33e/lv
SCMOe/07i3ena47aT93E+VxyczyDtzHD1d1pRm83jH69uK/S0tvk6jztj1DWN6BIiPcceOyIDIkU
OVGEYUs+x3QPs7Ifll5PmXm+HaxtOOU6fSnqEnaqQBDagF4DJN38rcx5OOdKaYVmURvBbqTeo6kM
14Gkdc2aT5nGaW37Xzp7HwWkcykqKBO90gWBsKV3CwgnfddDk9BPgbVlU5XDQgLh1dwRwyJlorPh
EJPEOg9V/dKr66so+6vImkNBvFRjy0GugEpqbnZp3QnufeXMxGRasfCEC8tE+s3dnuRF2QqVwNkZ
1j+2Ul1V3YykZbXGJdra9GXeMw2fpj9sEG4o+ABvKmkPGBAeb1Fhrpeatrmq13fJWJzN1KGLrTCN
o6PDS6A5PgMyQ3tFGjoTcGGCxjPa+gxeQQ/G2uioPNmfXl2+5ZV5wW+eiYuiho5uZ5gnd28PgzWd
panmBGecCroI8sxjwpk5irgRsEkq6hPA993w5mBQGx8w7N2qJz2AdCxpoU31cW6n8tCZI4KlT9ol
1bQ6VEDG0/EkLpjWtPJRc8SwnprTtiZK4Jhrd0VF2rNWKs6/qVKMO80hLdu9FWyg3Rl/N0ZWrUFh
2cXH1NZ2OCh6FdKi0A46pJuhYy4zrbLJPkzOsgaGxiSFooAuTs1m02eTaUDb5XLXGaMbmvXesxrM
T1Zmx6O3KkPqvOb4IynJZBvdtQJVGOitefPSWqVHl/wIzmbvyzD9Ufu+vJbWOt25VbY8JUBjjmZd
9ecVIOMF3iFOW4xUomybcwSKEGuoTSo9296og7SYE3AXcCh2HBi+LLvjAuvOF14o9Ugwxi+a8yqN
1CXtaQ+SigcAsZv7Ih+qMlw3tHEaYYc2nJw4H96WU+eq761aggmEs7E96Fa7A2We67z0NcjGosZY
90uZodCiSKcHIxXOuVsXcc6A+Z76YujDek1KdM5078wxIXLetso6euNsf9pIlZ/ZSRF1eWa+92vX
03Oz8uTm1tv8rILAfHLttCCOqpXnvMkcdsSwQ72y1ouWrOLklvUUlvmW3ZCCNoLzSvi5VinHjeiM
ur6thHbSChDY5MuLPiZPmdV1F3edOd9RZ85OxVxdnye3sZJ4UEARAVNy22dbXSeqcEZ2s8C/NiRF
eUa/Iq3ue7LT5mSbO3UJYxSP7EUbzsU4+IOW6LHauw6+dKvP8F5193lJYqwx9TXIXGbpkN15oasp
KUcMLYuaILiIpIIccXGmKXDAIPjqahlBsTT6yZyFeGaY8hwm5LUfAoEKwEHRUFO64nFrNP0y5I4X
Kdm2BPuWWy3Q8eWttRyYaLUyrcGHeSu1knVlclc6wPc16YW+Ua7zlseig++y1EvOMVS6CEfg0OE0
lXvYq1n2RD1teEwcwD06Z0zilvm0l3Ry3ds2Z5wmaau8OXl7W8GPpifaz8KxSSb1Ne2jRmnsrszM
OlKE9pEPZfdktIkVtfvyVhgjeEQnUyKN8yNRqu0uGAtqUNMM3LAf5w7RaWnvOEUTM7umgjUhNbc/
QhMzKSmBgWFldFS9hvpOZ/excPI+VFdz93H81qux6dl9WWPTShTksRO6dq6sbA2ZaFi+aGgvgwpr
i1DMbMPaclbAdIl6NqaU5oygopxPORDZrek5i6Jul93r2ohO9nj17ElcR5jqPsAorzGMAF/1CFmK
DXdz0E5tEZrsYLDOq3pg5sp4HtRuvVN3fMCuNvNhyEBl0obXc5icm6W65ps3Bp3LyRyjndPrOkAM
YhUoFfYHWCSH5cJ9T43zkNFeawFxAw1wyw8XIvfb0MNjne4WfefMJEFz1C1c0tH2e6e1Dj0kSzG+
XXleDeYA5Sozo2aty2Ss7/E+hbkYDFoO5momA+vKz9Y0phMz+mAAd+Y9ZI6IQz48zPFSuuIwNnsH
p4Wqhu60/Uy6soRNaujXxCyn56lIkRcDdOa8Dtq/BHf+Q/cijVuvb88qpN++ywiDUJvzm5p5t6JD
i+2KqRuitSMnK6dru7VtPEO7RI7UoXemuwVzks1gX/eOrIzaSVenTF0cato5Vq1fs2XNw2TgKFNh
TxaEi6zBrhOhjSkSzjQaso++ci+aNZVRt7funVEmIx3e0cTpzBKRbgqKLIu3hLuSe8cU0q+jbSLL
80ZJ1RobM0gEo4BHJJxWrmGjt1gKq2zG0E2oaqfDhKaPNvWHWVGiPSctkpMUomb3JIQpqUOt65r/
bJViTFUONYMCAXerdeWCkM3AClaVTTTTUMwqNoFWV0W4NYN7R1248PfayknH9u5u1FeaWS7oZ5v0
Mao6jEHhrhhjoaXhVK3pKR0U2v+ul8dlCQg+XbQxTI02e+Yk3B4xgqeW1HSQv1p6eyq3Ffx3BRcU
EPHJ4sRKvb0msMETiqCt6SriRbhvTWqPH7pjixvGCFiZCqFOYWV6sHQoTVMhmKo3D8dy0El0VkF0
UtO1wC2vvuICb8soo/mM7xkh6lU1SoO60TxMHFgMEptEfwYnf56sfgv31hmPmTPOR4eToA/VWGM4
2n0/tjbpPnisTyH0+Qm9B1td9t5rUpYqEXqqvhg5dAz43fWwbe0cih0flLv79p5jav/sxGDAQM00
bCWgefFmUC5d1j+muaI+ZcKkuY/bgubGaAkw+uZn7vo6dMv5Zd9dLxYa9YpktMCtFL3nq+P/cXZe
u3FjXbd9IgJMm+G2cpCqlGX5hrBlm5nc3Mx8+jPo/+KzSoKEPugGuttumXmHteYcs4yh76EaI5yi
W2ethyFdDdpyzHLyoJLBUs+lm6CQt810rWjjLzXHMllc+e2+KMM4XERpj0BHRrgEbFqShKNQEx8R
oweiMvD4dfVDAuvumFaWcyvzWq5zFbrLTmb+XWgU7GUynl3BOvLQRU6GXKg9WFr2RwPDgVbALE+u
m8hVWbn2vgy7djUErLjb3lIbLKjttkcRdYWjDc3IULR3TeLoazNnxmkys7zSw364j4RJ3doZaVdq
JoTmmGVGaPrRo0e48qHSO7TXvWheorZMVnrdIMWJCp3uunT2Wgs9p8gN+6YhmHvTpG19sKaJhuoU
abs46kaURbi9lmCPxzMCcgr57VguS7fLdnoLrjSr4pgeqZXdFj7ejRCI2NLvkTMOUp8WBNmIazIo
u2sxden95z6nd2wMezYe/WNcuTA6WSGcN7fwnfMUOwONPnWcl8XSz66dzHsoCSaxo/wQWgbDaNOt
vjj6h7YZGAc437D+2Ze8dSNLgtbDu3OufTdimaYl2zSmn2jr3i9T2fHB7938qYQdQJQAIeEZxQq4
9LhCZNqY11rlWI+fn5L5kU8JAw8MT9bcFpiktz4lrC9tW6a5ewZl5DMVJNEGC0XLjrbp0ZHXGdXN
wISRPLjUI+En3WnemJ3CJI/Wlj+qTc2nTOGRgreMrWA1ryEpeQ20hgvP2Y6tm2y1PNfWZiyp4zSx
XFi5nz2p2vP3lFZ+QK9CPwre8quQ3488bZ4JGw8ztivexcC4lFk8jZC0Gz4sFCmmn3E5Bkrw2hu3
fVLrz5/fyo/MlhAfdNgEwjaB/Ly9kyUJWWM66u1Nqkbvu7TKcq/lsUX/vkrP+UDQGrfVWwxd0b/k
UxF9YSn98EH+7/B/3/x/LHxVl41dl7T+GWdduMj68YilCZEQzVQ7frDSr0iS7yysfEno5DE5sWef
SU1vL9cYPC6OTOqbtmnTq96K2LiEyv0CxGDM79+l0wyHoIv527CNd0md2MnC2Arb4BzpqIKpHWVM
0zK9K/wWweyppwpKEt2sPaQ///kD/fgK/3fo+ff/uaOF7aRjmFntTU6TEa6M992ojK/4Qx+9paSH
ubAVAStCc3x7kLAtTXL7OAiL9QetxOGcpneppb3iVvuCvfaBRRAnHpU3x4EzQdzo20ORbFj6BjPa
OWINWLnyuz622ymevjJ3znCMi0fGcTzbnFkIgCAuXMdD6UyBZ82hhggCCJajgWVTV/PrJam/qHLN
B6b5ZDFM1Ukh9Pr8oX1wP4FUQq62WbcQQnNxPz0RJAqfX3hTF9tyZNU8ZrdJNTyUdA/++5EMGJw6
2VgMMZcoO+xj7IbTKbzJRmOJ9O6oEITECZ4ICo2fH+qjURpyFCQZAQcBIObF2FI04yD72gwhH8uo
WbjlxMJxooZuSt/BkE8gTYEnbK1lGKwUJq+1L1mK6IGrrS12acvUNGqUrV79Tep9u2xS4iKKNrd2
be4WR/ZN9TmLk2rtlxO1RUWvoRi0FIMmPuWaKidahh5bmy6+4h5/9FL+c2X+BWmFlS0Xbtbaf7Di
fvRKWLz4ACScOe1knpX/+Y6ntC/cSm8ijDf0VzL7SunB2da6s2VWXzyoDwZhPuP/HepiyMjDwGln
+tYZ2ckic4dVEBRr4c/yOSQLn78Uxke3ztLJGMGabjvuJRCwtOPIVaLmupxfcV6tp4SCdbOZALbr
cY+sZtaR0bgzUJXl6IhGhH4iQBIXfcUZsGd+2eUn/++pXFy3TfGq8urJO3uByG6dMc5mj6a2zLsE
ZQ9Ocvw1U7j1FDXAMChqtAMIYSFBIvv0dVjXlPoWEF60teqc4NpGzouaJcSQ65cGzlqTxTXspKUM
zB5pOK2SToT+0hUJeaNSsuvDzngM0zbciSISG81W5q2yB+9nUBXYUUwfTm3gjCs/6Vkwx8T9+JWq
VjKhrl2NpbtWU1luytrul1Va4iDJMPN9/rw+mE58iycFeYo1yXumYU7Ql9lb7llJVS0KVD5O9RWt
/IM1iE8OA7562ic47C+G3joRzVjCZz1XxbaX7O9ltZ1kgSBkp1PZH7v8OIXe6vML+2hR/eaoF4vq
pKayRDFJnE3MzPumo4OC8bJABo+AqNJJQZCunqwinPL7IqjYIBg5DcfPz+KjT4+AUGHbIL6oU1wM
kbIl/ljCCr/pSpKatO6R5vZa5Oa3pksiKuP6z8+P99HKhBAGk1Wzy8T9DhWea20Z1J6R3Gh2iOo8
t0WE+UJ628ZQw3WtIAkq/MBuk3rLSPVIhQnGXTkd8JMvzuSjCdcngW/OXGMkuEzii1I9l1ktxDlA
Uo/KWMq7pKca0K4qmkO0GOkl6pAAsi8O/NEAhE2fKFCOrVNvuhhY/WIwmQLDm7DwQzqQTbAGLtM8
JomBWfjzi/zLKnk7xMBR8LAb/mW5slx/ezBao31atMNfe1+c/4qxNCDXIG0DY7/azxcINWPN+Ec9
+uDQQLa1Zq9oN2MNaYNXhFitG6+a8hbJKveI/xEO7ZbGLF0Yff35yb6fceZzdWdwgiveg5ftIAlz
vR2SG68cz31f7E2XjZJTHZXt331+qPejiqGzCuEdNHwTKvLF5GYbJaGaKfVp/FTNQvTenD1bfLGk
E+/HFXPGdTjs6Gdu7+Ubphe+oZThBGerTL11heZgGUdNdvDcFgdSGDTLrmd0dYqopQPoTeYOCnlI
ZQJxbVbNUujcc05F3tvbsK+8pVm+1P2Dg3iL8pd9bKTdbdyWprszWtO6SlNFGU75dP1KYlY6rwYA
4SV0KUy7QOKA30WNrb0ca11uezO2d5qeoPORxirvW7X0+jq5crv6WgkveI284rUMkFTFOGOv2IP7
lAurdNPm3dLWnjQvxJ7ZosTRNcGEqaNKi60uWTOn+UtpoTnO3QllrW6jI3d99RKFFeFo1CMdBJiy
XKUS5+1/faxAF+G780WzQiao7u3bTkedAmTkTGdbDDZtOgoyZNS9fn6QeVx+80m55C4wG1i+SaQX
//L2IFml+05N6+YcF4Y8xEVZPqsRxQZklvS68Tu17SPlLEqZ+l98ze+njPnQBmCgmTFJReTi+spA
TxvPUvJMZA5bnx7Ekwdsl9b77IM69Pq0iugHDWX5xSbo3ffiEhnFQhr9AQkP9mVgWqn8NinrQp6V
VdOjk2G5iom+/WIAYD91cW8F9073CSwlCY5Z//LeDtQkSlXR/SfULESUaWxRh/7OG2PJgvfOVDBD
W9bqQ2lurbh+TLvyl6N6mjgkqYC8XwODWLmxp2E7cPyl03XfEsEfVGmqXeVud9DdUR2dXGL36jTM
PUlwdIbQWcTpdJ1JHQT4cKePebMOh5ogNrv+DlED03yneyuzKLdQ+mJueEhw8ywJxsSIgknIoxwG
NG1hGhAFWK2MPv1TZHiozGr87neTsVEpBokwSIk86p0cZ7VGWVuBXpINPOxq0Cv0bXKtE/cJ24rz
7dDRx7BIIivAaV4jUQkbd2Ulxqk322vVz7Gc4pC54if6S2Nvj1hYat+OsD7QsrW08MHt0l9apv/0
O/vO8qbDGLCujsVauOox9IFzNHVHD3lMMcj3LWbM1Nr0U3nmzf5exEou6ix9qPXaWYZ6MmEea3Aq
NIm7QmmyRQ+2pw188qS5D+ZgczHmCKi6W2Xiu4iTaUtYMHZbzceAmx11R/uReDb63+LVrYIdgejX
hdb9oHc4LXrLu9a9KaAlXC4Ro5yzTN6gijqhP/jG8Bov+jy9d4PhpiLJZRjdnRdbR6w+xIVWD3RV
TsLL7koxLf2iuIIrQuM/O4ZeSIXQMbaezphUePiXvIfOsvZWH9+LcHwlb50wMW/Pt4an0n9MtKlb
O4Yfb6H0TBThTRT3ckcc1clzhm1PXzjvnAeZgdApdFIs9IQGayCvGi196V3QCrxg7SpIvBaQXuPQ
+GpAv8XjsBW9Rms+QWrt++kqt8vrtsCtGwdq+/nQ9JeP9O/YxPcDN5X4DgcwrPcu3DUj2d53IrBv
doAc3vgdJhS/e22pnB9W+Z34WtQv/rKcp/C8Wgk7nPUAsyeOVPjZ3t766hai1gLQzkZ1JJL7YjUg
NypjlBa4u4PiJhmiZSFL7pmGPb+B3L51ED/wD71Qu1iLN6IoXj3lYV6zqIf/0KdpWYy3wEx+4OVd
FJP1xYLqcpr9e9FzLQgsFUEbl6MiH7gehy6er15svJZ+Q6NfuaT1jgkZB1qNQs5/oW7+xVHfDcZ/
Dwu5klUcuDjzsmZi07MsqiHtr2FYSth7It+PLW1l2lDBMTeo4BpFAbPIyGaJhoq+eVVdbj5/4Jdz
EeeA4nReTFOeAmZ5MRcBcSzGuQZ4rTI/ua1HFV1HwoqfcBd0V92kxBXKj/LQhlPx9PmRLxdr85Ft
YfKakW1JnfhiKpo560hqmuHaBoeCvZKYo3wVfUWRu9yeXBxFXNQ53KwKB/B3PfkyJXiM+rZo63s7
aKHNe1vH7799flHz7br8fIitoMVgsqvi2b6d2omDYFTKCGxDeNGh6+q/5uJdzqTzW4NNigzdOb3t
XWVWB19vhlMU3ydNNmwt1bRnEDxfQX+dDyZSVglk3Mx5bfw1n8Y/1ZtgMlqozelwbeapfzcCoTka
YxPjAMvgYStlLY0+dPbs/jqE8ObQblEhhafe86wDIgUmuRjRV+BrVEEyUwT7XoboTDtlql3tWGNM
kUJad4jFfyrPa+7dQpP4lD0jPU5Iih60Qg4rq+mGV7iywTeraIqfWUKLLyg40AI4kUZGeDKd3SBr
T5UR+euUpesqkra2ielVo5+J8OW6Hd3mqe1+ajYCkdDus8Mo2hFDHtNVmGueWgyFMS0oB7M+gAZ5
HqyoehTNVB84T/tsaW63GoM430Rtga+yaepT53vdrkMpXSA+skmYzRzocrB3Hj5/nT76Ov99CBev
U1wXU5yZQY/Ce/yOpunKjhuNfBA3W2KR+11HabqIM+8LwO0Hb9ibR3+xv0yhrFNM9rpr2fe/2N8/
iFEfvhj8Pvwuic7lxaJkQh/j7etVOoXrEuzUX2u6Tbs3OtpudqdNoObcE6rIH5/fxw8GeMjZ7NGp
VHiGflkaB45cDzjEumts9qyZAmqtzcJC1qIWOAZIIfz8cB+MAnPQId3GmS2tX84nUuoqNqxqutEr
lP89OYEbGegYLsEt7j8/1AfPag6HmveiPtDzy/JLhV4sszXZXava8O4TLQYnkybmF0/rg7Ha1wn0
YilDcd90L96I0tSMMmxgAtZAuc8KQcEG1Uj+C6iOefCln/z+/KoM6/04Cs2adDomZWrHl4V3r2mQ
HzhRc027S6EtsUCO2Wgk+htP0wEHuWhzggqJbP1jMrUjW8kFTZGjponV52fy7lGy7abGQu+a6E/3
3fyIMBIhs96Km9yL9GNuh96DGRvuBsTk9FWi0Lshdz6Wj/Pvb3ePr+LtN1EYir1umjvXnYzORHGQ
00bPP5FIqszShcY3VA/FCEK8M3mPaWD/1zQpwbvK6udvtKwBbuziMVM5SWLqx+b1oPzxZkL1upGZ
lrx+fksN8/Lhzoch9YVqrOWwy74c1fwS724Ti+tOi3q2QOGffmq2HWJ1k6pzbxJ44hhDtwrzfp/6
ubZqNHaossez9/mZvPt4TJ1eGZpv3mv6gJdZbqWPQ2XIgujsj/FTFze3yjO/eKjmxacD65TtNp0/
nqxhUli4uKcupCWHUrB1PzZS33XoXH76Rt2mOHO0CoGH0VXfBr229mE1zhwylIOTyHeBsIezJi2c
Jr5ZD0erTesrJfp0m09UKOAehJTZMABdZVJLrzsnVuckrNilxE20s1ifvAqXiBVgcKVxm+a1tv38
3hERefkYWbkSSODPHyjl38uhB6Em+7pAa05GYNxntbaPE+h/U4scVhuxBYBBPvmmXCS6s9AEpXcN
fniVBN/itj7SPzkDMoNqXbSb0THORtvBtTRuBJYrYoalYf5QNYKcTJpXZVHHCCEj1sMYPZrnKAIl
ItJtXbovE9P2kKhrOycH3elO8RTcjeNTHaGcogpo9u1jFKlX2x3XTsfb5pWbPkXqDc67teTdKPL7
wiuvaj1YW1LMmIba6W+SNi5WM8Kc+qWYWVIIMSvjVozJBiz1raHCY4fJE/QhWc87owiXMdeeOuAx
IW07qbhNTIF1gvMxBigjv/wh3hplNMIjZ9efRtsxDl5bHc06hDjRWDvXA3UQNVgwfbREqBIntnte
gdFI++VMt10QUtKO9iqwYUKCD2sD7BVPJrxyDFp0d43n3rS/6Uk8L9gXsWeAsBK3HTLnINZmzFFg
kHek1BEP8Gz5ygQpZa6TrwXe4EBYW8eZBZrYNet1HRHmPT4ZPRwyLcGthZLbCeLnwgu3TjxuuKmI
hpx1xU1OOzRpOubeQN75U3NocwOADUIjW+wqTaJ3fBZT9STNbBeU5jJiYdZwy3RAuQNXaNiSHpB/
X2BlGNW5tyxMj0jO3Om7jStg0STGc9P8llqxZ6OybbJiI6xfsrP6GcNFUCiu4/G5CDDI19hlcm1R
RPWDghA7Oe7KS/BT8VBiXkPkekvNSNeY+6hMqJUP7XHhB84xtvN9GE3wyILvbYSJP0k7Mr6wFptq
E1jRTleYu0ifu0PQc5u38hDmwXWYGcsJYF+Rn7nxyzaoV2b53ceLNTX6o1lmNNtK9w+pPJhNi5dK
zkQisbBlycpDmCecvzfGRF0kdOxf0eBs9CK5pxwaLhxJ27c0DthgN+OsEPaoz9Zqq2F0E/Vwbrzu
YWK3bQ39vg8EoATxGGXOCbXRje9Nd1ozBy90a88dcai1j0LZ574KcE6obzZ1XF1v4IGQx+a4eJBZ
weJKrBt8IjhLDL85eHF1bwTucjDp3ygEIBy2V3T+5ElnFZw0M5tCHksW0ZoqTmVS/7Hl359IvBrP
gbnD3bsRmbb3UxMvDXdCx+q9UKb7vVUh+MnCZyCk0uEyhWuahTcpOqWucwqirJiNdy8Mpwj/k13a
X00E32CDAaM+iIVbjRvb1H/Z8IOUiVt0ZGqc2WVDY6yywEYrqucbb24LTQAwjPPghbvOqs6TVzwE
hnuVaNFJGiMCWQyaegSMc+StCI0luqgl3gV81/wZNSl+tXOLoBBIdv0gPeg03AxCSM4lP+gZcDQZ
sVsVL5uqW7QU3Ryc+EFj/EUucFNXoYT34+496V6h4kX+KRAosiGsOj7C6BC79brKnF1h4+SIQJar
4WS2kVhakflt/up1S9u5BnNgizWy/S5mWblz3SfxVpSWs7WpJwLoGO5VkOwKzQHH5zw1HcjEqnps
2XXT1c2RKXvwJJTUV7oyXxyUtYkc12UUEMODTNufxzaN+m9LC22oJJJzWeP+FQi5h7RF5+o42zRq
8ZH74mdZGGAVaGs71qEF1D9gPstNohbacDk5YOA19yrMUCI5GXq0YUhOjq/gsw9Lp4nbVZrpIIgS
qS+6wLgJmmkpCpxetSl+TPAEdLw8AGmp5tk1Kxzbl78cv65WoShROo/Vt8hFpDiPU3md7ESZrLOw
OrLQgJmBL8/T96xUAMPlct9Ita8b9J1WXrDQz+VVrrr9xAxKpTCeGGCrH1kR8X2n2u8w9X/Qn/hW
D+VPODQ3qtUfK+mcGxPxsV9S/hcaxAjNxsDe2zS8o2l8CDHyLToxdvMjZznai/To65O29AEyHga3
79EtFXl57IRwtpho+eIGJ6/xsQQOTB0+3kbY1oOeWGKll0XCaMmrz6DTyA3RHu1KowJX2959WALo
izRv+pYYCgX96FteuqDlr1OZarz8T1lW2ZGkjvjBjmGZtgL3kF7LEDWrK4k31gWIAl4MhRWnSx6Z
19p10wsJEzvwjinV2SsO0a1MS6groWAouSAQFJVzfQi3RqNXT3ZWJdeupk2rCUTfoaeQ++ikdf+r
JD/VWMQiTQ/sOQJUyPnAXrvAfgeQD5JwiQkmE1P7A73SsNNsa9hYXTseowDSDSgvsKrDAGWnidKH
qTNJzBzDIYKuVj72Cut6WtuUlWPtjz64JhUqQzMIHtWd2WrrjHdDpHvHMbZ8oJy6u0u6EFt6J2zE
rG0lj9HAoNnLsnpG4yzvynVSBfo26VBxe2rKX6nfxHj6jK3Py9jHWL2G9IiP5gSTlKZVNd6zfAVx
WsYES/r9ZqzlaTD9m75IlnxiB1mZx86AH0M+6Go07W0j6lPq1781t0eSrWOVMQzzj/Tap9qHyVmY
RETqRnRQjv0T/RfTkEHnZ/D+FAmNGObctEjA2GZ7x1C37czaRcK+rObkWM9ZBYX9g0IiIc7+vRbC
KUFxhWUZCVKcd5g+gR4B/d+bCqNBk91lsvTWmhv/bCzYWFHSvtgDMJY4R3879tO5nV1gRHjcxXEE
tSdV35FPwF0uzyVJLovS6rGg0ZxctD6c9BL5WhPF22kiOQRb/VPqO4eMuXLs+uWgwEGhE9zn0XCk
LbhSkBqIxQpvik7ecLW7Hsu3ZtY34RQ8Gu7kHGvNh3s+xTsjLDWQ0sGDaj1sEk2WIdrRtZUhPdZp
cwG+WI+F3Ggt1aG+1rUrH4J7MxhXVWzeYilbpAwuzAnrIbSBy7IAnef5IbeXmMTWTaXWOdvvXA4g
nkqXqrW9TRqYPRLy66ht677cTNaYIWOHajSSupBxLSkm/4DIOXT8SVs+WlNO0WhYhyGfK+K9sfef
/fCMfDxaxJTmjdpdZzY0oPlPnHL1TYH2wyq21W1zXY45Kx2xdf1gM/865YJ56ZKP3b4LGyhDL7Jq
lyq110RZ/CAtGCunN6/QpplQ2RKU6pZ01YPuewzia368pRcg5Kl3nVduw+43YLrjKOK9jB/mxVjN
bKS1xbZuhm2nwwVpwutOpWCv4gX6Nf6ovrhROh7YBC+u5m31krVO76nnyRWL1PydywgOPGQmh5Q7
RYk0a9WfoPe36Kh/uwU0bqu74fzmdX1vaishgYI3zxr/R+7HSzMESc00Vxr2zICHvXPb0bGZVyNF
+1unmZb6aNMBMCPWZ6np4+2kDqPrFSW68iBd/5Y+98bSnlgSrIqqXJvCfjJH5juj/GOXww2dvZt5
URRr0zHogQI0e7P/3tokt+PapCiQLATjI60nMtncjcWPZgNQdDAOVo59wyUcgC4nqq08OFZ2BfbU
+VPAsneneoWfaCHdHtcWLIKofkoGe2N0tDkcZOLlTISaNmndPGCFPHpe/bMa1UsdFrsa60xfPmQN
kgxcaFvsVuTsekdfWeyEruZlvtSSn6lOOwp7hgscBMiRYpvADG0DUwjgf1iLqQae6Fprvxe7Qbb3
ohOz4zTw870w+u0gpntTqLPmY4CzUDpz0wdaLGwjZ4HXuq5vZcTSosd9z9JR6OUKWwe7Rb9cdJN3
P2j1cRqZwdrwN65abOmTSVgFtty+Tc9OhQOR4TvG4jX0EYsJnB1Ns8/a2F8IWWKOkea69/Kt20+r
WBOLzHFO4dSAdIEejxF0XhJRRtmO6Q8jcLauxqsJnVkGq8izNloABIdIHA2DXpQzyDjdH7ubgJYF
a83C1u0NrPua4jYLX7wSATvvDOHCR90YTvPWL2QVFbNytVirLBLeIiwgO1bt3QQZm6lo3mU2YXPW
R3Uo9HGT4aLOquYw70JjrdsOZJZhHj77JZQphlbJJ2EzDqMhXxXmjHOPT02R7bLOfCiN4TaCcb3o
p+E8OtqvL7bPbzfPlAX+VutYiWGNEJ51UQOp016EorPUPbAqo5hWtqduwOMEdbRwkYJKDC4FjuLP
D3pRTp4Palm67TiklRiUXy4OGkSEBTZ9p+4LLdZWVok2A3Ja2OfbdNLuHAD6DNvWF0WWy1refFTB
zmgWyRDjg06MW/FPJ6HRIsSubvD3UoWDIVW0j2Ows2ktOHuuudHYqOmYx5y9xOur5PjfanjvTmAu
0fxzAkk56V0dxfW9qkRL312Cf0/v+4b/+Pz+XpSZ3x3ootZj5a4cdMWV5smhTGd2INtOxJV51i9k
e60n9rosv9JDX7YR/++oVNAhOJiGh3Dl7eXlyiyyCXTRfYoCCJ6YWBgle/IoZyDRr8bqUIBTbfjl
lGrb/8cFz8pKTAJzGf/igl0wAjlSH3Uf+VvLb5cj4KNGpld5eVU6zWngP8WQffE4P7zLgiIl7Uqb
F+riev02DpOs/L+DJsgQgjb7XnTaEh9bEVlrO4i/G0X9hYr0fRmP4E1jLlzSEOMrurjSQsUweIgo
f0B9H/0cLaPYC2gte1SPDgzJCvbYf7q1DA/CMi0O5xKuSE12vgv/vLQ9OaJWjUGa5RgBcLHX/MTX
ntw1w8QWKyqVQj+TZRu7YoXQ4o384ibP1/OmkTk/ToJE6JfgrEEz9PbwZhUPMCm07todox8u2N5Q
b34DDUM93GenJhu/ShR791RdMoxRpAuMC2RDORc32JnlUmXVpw/4g7cpE27XjDedfmjr9tbWh21u
/um8L7q1749p81DpbvM3VqzL+q8WFgbhQY13r7vBUlevXglvu6QCI7BuD7iyKRL22heBzZf6cSbT
t0c1397aVDqF3rB5u69Q+zSMBy1yrBLa35MFDssNThW1m+hPRxagLTGx13dGbD5U/fDFI34/cFyc
yMWHlLtkG6cBLMa0p1Aasko/WLBoTPtOwONoioPmox5uXz5/sedJ5p83i+HKoGjseCZtOAaty87f
FIdVItCEs44ZqFNAhQkOnZeGv1Pb6B8+P9b7r5bEVcxoNh8S39NlGwmMUETCga/fm6EF+ISk8MXg
Jw7ZGF4KCw0p1ufHw3N2URXn8kysAUjB8fTpiOwu5lhddI3dC8e6VyRGTa5x8hu421lPeSdd5OQg
rSr2iUwL8tlps2cyD3dBWh38GpCtJpJNSoLB/Asy4AxDOr/YUPvSZW8Y/JpxV/SpyFsMt3pI5QnX
/16TLtJn40qTztHPy4OBfVsDZ1a4/SGLoIUV2ISHIXoJLf88/4Yx2HDIddB6Yh0kw46t/8kX8R9q
9n/LV5ETbWRtLKMA3PLoxVd9kO8bcDDhxEbYnUveoM9ZOxbaT6eVD/EQJ5CLh3WvF/HGUdO1LQEI
l9ZDjrJp0YzJrZUCtTde9Px1JAgx67srPZH7ONb1hSvo5bm/KMz9AV9yVZJlSUT0yXVQF/HT0QCn
cPDvHMggvkx3gYwhonMTPYJmbOI5XLU0re8kWl5HVrNOJv2Q5T9mClpguWs5vBj0ex1gw6TAgASE
c1BGS4ple934QwoOBVZ/ZzQToZ8x6kf7vmQIiGMDiLx6wr27ruWPHDVCa9i7poPt77kbmdYPmVUc
G/jTizDPz2VfrRvOw50ew1R7NL3w2oA3l2b5pmY5BY9+QlNUoCVepskhNkt9BeGc8rp+ks39lNZL
WimrJhThVmNrx4enInWtTFgztVld6QXPi7M3Wuq0SlsMrMM5ex/IyMYvvOAoFE5gjc27E0FIJjmp
aR9CLI/CgPlGKZ6g9mlpZfZs3IC5lW46ny2Sj/3i790vRnBxkVwz8tSu3JDJQyfCZz5lxRzE3TmJ
IWQAxvKqGWimNUu2aIe+G49YOa6noTn6bPtrz1ylg/Mdzf7BMl6BjS7zHrmH4a4jlW/ivAVYzBYc
ILpt1uu+0k5yzMiwTnREIkgqU/Pg1M1jM6jHeBoy6KHULpPCgXjjmeDu2E1XfBK90FeF7wNkbbfU
eTdAO1IokwCQoMzdmOPdfJdcwI1t4T/PcTScTFaCQ5Lhqw3yfJHW3bcGlEnh2RuItObSC/ajos4B
hfmPRh1u1XdavBsr6d64bVXfEmXB+ql1PXXt5tZzP9UVUQDcWqrd6z71d+VUHMw+ffSs3r7pMlVd
1Ynvo+eC9tKL6udMVQB6V6QHLL/BQdSie44aSEAqxu/c9YH+1IV+DgI/0Mf03tIrdSwnL7jTNNtb
9YTVPdudRHeZtPAi6tFat0ShobRL6CLR1YCrp2vf0iwG+JOZ3bqMLWsd9Wq8yVEZyoWdafodsdrD
qotQoGpOSFWrQg16rY90vrdIPQChJbw80UoMbvfgzEkzeWJxdFtP3G9F59IzUcUATQlSzqPTE9ba
xDr3QFqTv9fFUJFGrKwrzy156ETi6eh/hEssiz95j8ox6c3Esk6PY0pgrSPtXUXpCR5EcG+F9WKS
HRw3VqdKBxaeKzpkAmkNPEggHq2hDspP7vESHcIoPFUV+VjSTV5dU5Y7XPa/kI4+21q+LWR6MIl1
q1JzrbVUq0KzoYMj0I/P5flBuXetkb6Uvn+aCBZfxo357A1OccVHzwuog5bAjbRySxO+djZTOYmH
2xBzvhPBqQgtWh36ou+zZd0+OCCpVDduBFgLTRAQPH+gGasj4y4ZnB+ukS35+QJVG//IhI24dwBp
AUGdBha/mbX5DUiCK1sdwv6u0PxnOGDf5JScaefQTfqdttaW39Tt4tykBJSYhEyF2sLmprNnKiiM
VqiW7PBJdWKhwdqYWfUibjfV8GKpg6G5Zy0hghFlnbQP+vA3GSIa29e2HH6bpRUD7nEEiTHaTZV1
gKsRMNGyi9iqh4Qsz5TryHvErlGK4RdhzC/CaXi7H7Ks4uPYhOxX22J47RIJhcGcuTrGqpHn+RKR
GPw/ks5ruXEdi6JfxCrm8CqJyg5ytl9YbXebESTBCOLrZ/HOw1TX7VHbEkUCB+fsvTZ2gyeBGMMJ
2h9EhVsKuUYNj4b8KWXwyOfiaozmeSYDAsSsmTxFoj6sv1tb3cFOVbRDH5ivnzTpVvVtv20A9kn3
qavzszcnlMCeAAq+ZDCwheTYX595V1Qw+dK+pmF/DJh+1r1d7Hs0G8jkzqK1p3ObBizzZ8v6Wfqe
2JlBrnxG6ixAzFO1gwK3dyp99Ljn+Cch3MgNL/dKJpH8uY7C1p9EpdadNWFRiHI/A1Gd+M/MqvMn
XpMEZrlNCbxqaLH5U0SXCchoUwX8JcEXYFLoqZ3pzh/5R3VZwd70Ef4OB36U7XbPNLRKQ45oxM9T
5x34wx7m/WyNG2t5Wl9Lvvv6XtCgv/F/prI98V9jL75shy4HnCRPXbjAY529FGG2W38zs/JtDVsd
ZsqWF7faXd9plpsP/JHOqb3jvZiq+JTzd0n5zR9OnxyqmgbqQsk/mlCHbYZdynozCoIpmzQ2+g7W
WvgR0hrq2ghOnLOXjhEHnlx/B2EbV/4wpu4bIfvJ1YX52HZWJqE1tckjqOiQ+R+HqLA9iCG/5J5G
IK/sS5tMb6mw/nijC0LaE9exwbSS05VNIFlbFFHWCPBFaRvkZwuEbE7/VDIaYLRpZ2ePaLsqozyb
hZeDDVkF8uSmb/Jk+KHfWUAL7bcGKY5+qT8nduJNGrGCWh7twlA/I+JI7nzpQSBdFt0flJAPMk+R
aUz9iKWOEyJstkrwNAfKjjUHr41kH98GaXYeXdiAUbVwHaRHwWZU5WGyO99huloaF4Zp9dk1lmkh
mySv5bYKXWXzbQ3NTnrNksO+YeCVLy6ADIF1c1LJfRGZ3ZPKDffFh1qzjVDTbXL+bluM/S0P4eAW
bnXvev23yPM/NXPZrW2DPlND+UfYyydCtGAzt4T6zCIhxi21X6t6RXWp+QFhTv2VR+V7uBjqgKGm
3TQqBHObzsG2Le0G/CYmHH8yiY11aK4SwTmeliC3DnXkML2YWNUtr072Zb4g3RWA9thhwWKXmXq2
Mg9Xj+jwGqXlrF9kpz7D3H3BZwZCbLSMS0TNRIiNYpF3M/mFxuSv4dbfs5V/U24kX2HUDgRZO45Y
YlBWxLhHnUEAAPp1SGTknOyc/3hPlfFeBthYal8bu6rpTKa/U/fR9NFn31fhx5iAaPLNlIrSZ7QL
zma4C0k9NWmGnxqPSd+2Anv2mCh7uODmLs5ul70hYaHhaLSvIhf2DiKYfZ37iKxpcx3WmGh13EIH
n92cBpephhJ0aMvMeSjCdr5wogdDbpnYL1LTOS2OMb5ZZntlYjN/4LGI/khvJAnKLzz/FDJfOlaG
k8WBDX3JZrTR2wnLhOPBnQRBzAsnD6jstkhTOMM2xMStlbEvu6PVE5vagW93A9oEG9cbM/C/QP62
KvDoLqcWLYJM1ngGhinf15Mo6ZKOFtLkIc1p2FR2kD2yMpMi1tiJ+iLuUQFBYZc+1JAQ9m6v1F2a
Vj7WD9vqroUmdNGrNNPjcsreoqKAb2bkTAEHBOJp0LXvbdhNd5PU3g7bl/w3ikIrOmBAoii1RjKg
6BMHpPFUVHwlTPP6LneK8b3B1elv7ajLf7JiqY7GJIsLMPU/85z9WjL829jMsRlfyfdEi3DY5D13
gE1X+m9e9RSMji8Tth4vAf5lAK/KNKSFOVGHSvTBN+8HFsLkAYwuV7WvDeZIQvDauALMjq5LEwy/
DhiXiCzk7DSYN+KPawbwxTACewzI6MwC9qHC22orZ2/CfkpWcs4YkJOlazM5bgeI+ylDMhkMjO4i
IoYmVqkkGpAvDuRBMn6+hOv4ylr24SpktCXoqUkAVIzCziSMwMCe0kGCQdzDPBC1xqExp0O3RmNJ
08DH5G5RMh3mgURNj+LIFpvFW9ZwNaZWHWiYZjoiFN06Tk8y30gaRnMBiXSZmm4rOr3PSqLFYK+C
Jxvvs8HJ/kXgdlt41A5DiDEs2fXJKvPA5Vo+3NbKY+5tAy0V9bhpV2tYWYsLzKNblVgRL7K+/Kb4
TpzV4OPPO8KYv/10RgU03c8yOg5NtRIqD0FYv9btSBcnuMc3iFjDgIpsNPc6zL4l4CjSoopnFeHE
6obouyfwqqjFF5SOAz8/Z8TqaiC5U8tiY7S2wl3jXrPQ+gDcwMSawpUBM1qBuPAwRmr90jYeqOHk
lPLfEAq2cNC2k6Pf6qCKHVRQK4KyqozbPDdHtwpPNbPRkHzlVHo4mBmAd01rknwVgO5KWEMJRdja
1czMIGBeMfXfbeeEG2tYdoOEoOcyYFs/J9X8Ie/LHwJ+rpjcTqSAV1tHLfkhcPrpytfBwNILobLP
0b3vZAnA1OG0vrkIzumYKUSuxCokx2Bsl48mnH79iFhmo3SbP4I9cxN05gIWz9m3wOg3aN3JV5i5
CcD620Axzf/wfhQ2aYOdDf9XzyirNKsHkQL+9J0t1M2JuVbgwF+zM6azNdhsZ/bcZ2PJ3z1/etJI
QjapMzR4sZjCf/Oh55jkzEOjxctkQX+v1HV15xCtcBIAFjOcNVuzN15TwWlxkhNgomRCHhVEnt44
JQy54t8yRO+GmfQTqK928mJjAsA7mPqAggIxu2tjohVMgbrpXs48PgWxWFWorJ9iqTM81CXsjP7v
Oql32P2guh1NCMKdoc5Jld4bI2hbkDtuaL+aej40CJIc3d3MIHjJI9QWmXyZ+jV9gr22D37JWr7z
0BOtcc9t1C4b3f0nDntwfP3oepKCLj2W0IgRY1zLrKFQBKVXMfVr2/vaFK+50/3V3sB4qdXI/JZr
mcynTIuT2wTnDgtulEEP0yajWAZbsRxCprsTZOgIiHuzS7KQhOr8Cwmv2i08aoSrW+aWRjDcO8ni
ppb20IbOHycdsl3OAONBa5HsK9llJ7sA5lRrpn6ykHtIKMDvgYfix0bykwDz3eoZaYpFBMWYit+R
ZKZDonG9LXZtxzivSyAMELSHOh1iJwuNUyHKfVmUqxxsPqLSeHCFu9z1SVSwNJh7R3rJrppzKHk2
Z3e8qbHgHZWrOtPLcbotpbvvu/GDWekLDL6R0ZXqz2lLlFhbu/u2s4m1nJ8SAYnZn4fqPBvECqj2
Pa9cC+7oaL9mEpZ/oRMrnhsmvjZJQqD1uytyUroOXd0efbNq96jCkToRREIUOwfblrUWg7/rEdWY
7ell7gMYxYPNtqORHpInwry62owdQpRRcgiTg0THAL9IINEpHIMxYrtYMXZUjofWMfPtG81fQmBV
eU1XYURqyRMhFzuUxGCBmQ3LsdgxKbt3Mv/A7oVVUi4D2YZBszcDTHm+STir0oOMO2967K3pXNTr
cRnZyjpK3CZIpqZF/uSd+RnhScqGdfcM3WseqOexqU5dnvQbkfXXQOTuhgVkGzLVqOHqVLl/dlv/
Ps+Wv37VfASQsEtnvmjymts++2i6kd6PTT7g+szMkMG3evSe3cHbq756M5L2Eg52SPJz+GMz0KBx
wNXr6+I+mpx4GpKHphbvQ5G+zln7OxYieU1qaRENzAK4jCzSrIJAVqUBu57EOJL5OOo5GwvSXUCo
+wz4ShKJiXX7a2FIXVouSdghrbhhPsuyo1gpnENkATqkP3znksdA0XmN/FxuQY6KGa/bRF1ZlmgL
xvu8S767Prti7PhYOka5q49wSmGK8f6DICWEriAtAO7n0F8oAe5ktvbPwSu3FgAiO78ZusFS3r6s
1zzMSWIJyFFEeecFtNsn762ZIkS0IAiT+gQkLBY8zEtmsHuiPcqLZy3kAW32t64h/dEV3DH65oeA
hzShh7vev5nfvv6DFLMqMrdnmTtv2k+OOpjoTqq9GMmVXED08oNH3rmNfVEsXHlKOdz3Dyqdv+xZ
cXodrqX5pnz/2GXvZWuhxcDKyiHfJOJyZqiOAhrVXpZfZXOXYr9QKS1Fcn1x3Np31jRcMguUi5uh
AVuc4DxG7svo1E9qMU60qe9bJLd5YEKE6i6hab3klb7vU4qP9RaUawXE/opY+F75Lnx571QtFEkJ
xCLd79fvVpCjEbJqhQuqBU8XyE5F/W51Y2yzhiZISQWREHnWPKSN8wjK8DgaJijLAVWleRtUEC8O
7b71m1i/Fd7fMVrCS5Hm32Ounuu+J/46sA8T9zv5vB/K/e4HgDlKF008axiXy5wf/QUtkW18uaNx
1k1XM9VHDWDL7ZJaN23MODYFiEOSV2gsDDRGCBwIxuAgwpJUJRvxAGeXWlNWK3DnTAIC6L4oAUdZ
7TtVPuZ8Z2NtPxe2/IE2h3rN6P6YHdWlZZSxX7f3TtpW21GFj4ipUC82dzL9/70F7puYS2uODQDF
SZvESaBPKNbKnQ9ywasRYUVpd0wdxPoutR7zYdQXFVqKUJCwYDUcSq2F5HdAORn/alzDZyj30UYx
j8L5C6bamXjNaJ+Dybobc/NmGLRwJy8J0bq0l04EP/lQG9ga4cJGt07hIInUcvC94jqI+WhPZbwM
JUFwNYxac0vx/tKgSy4SpBZl+D2Cq2lnwnntlHtpqVFkIihKOOEmW+HUu8yCQs1jVefyIO3yRgA5
xSbNaPVLtuQtjYDedDbtOOvHMYjeIW3SJ283KW64vQiRJHk5lAefVXvG1AEb/ZpwrYKwYk0ZVAzf
eetJ8qeN5XWwvHtPW58d47HeaC7LSqxd34s2sTQQN+vQBExC9dkaN4/bMweqBRQiyLbMEuYxv1SC
HXQCcntgVipOK+5xR2fVO0uLUTHc6j7ubJThSJQ/uUM/kHXpLY9g58qd5iYiKPAGdHlbDhFtqKTn
c/jmS0SsA/3o9sXlxhcLFHO2x5lOy6qaSUimSNDeSzK0pEGjkszhtpuPHfWzqJd8s0z+zsBC6erk
1zOcrQTdMQ9fcq2vE1DN2o8LwdeRd/ecyDaLLa5WUV7yMDxXaX9vwT0eDfFgVdE1m9SBltl3Hln0
0zlZVuafkkHMBiLuVSt17Sts1BA/Wp7AuSVnPXMP/ci9BMQU0SPZjQF95r1f/s0idPRm47MblGcP
QyRSrLLmxiAVYAyglov6VKLHXttQtgw+RbGeJbzqW2ekjHnTMe0EBYgRJ0o8aNp1G1kBd2gYLpX/
jHR6Tsbyy+E9Rn5zSnKWlzQ8iao8Ixh4jvz5klg8Nd6i+h3b5rZRIKNcnrj1HYOR3XlFtHNz77HJ
CSWa+r1BZoZAlVY74z3M5MvAOd1HcNmh5Ju97EgDadvXJCZnIQ2JKJ/DfeDivQ8UAR7wr0HKTzUF
ZkF1bKk0zu1oXXGPzkAhlKYPNPoJLRjhdTWT2i6mx7zIfLPYbxqXrIWaAceInLE3vT2dn7f1RsRP
zMqTMCib78qkOLVzcjeS8GIV+S+CvpcqWU6jcncjnfWN3zW7vvWfPCkPkW/tm1YehSmubQpzlKyL
muamW1qH0dYny9W7qArOZAOiKBbOXV4ya9LEDSyRfi7rt4ZxTDbQjDSRrJpe++ZSdKHQMtBti3OD
gHyS4imNYPpm3meboCQsJamwVU694SOpZerbl3dNV4VcbOOv4xe7cLKP4ezcOfq29MNzUfrnaIj2
GI5+x1J/eEtyYfm2MaeYeyjdF4rMq6JNsN5mdWn8aWbrZ/0guefiRpp/BGWY7rsrOfYbM3vPQ8VQ
mXUgYFRX9CdV1EdlyDNnnF1htTdqD3ofTRtnkjZBYWV7OrVHQVQShQEisxGF2PSpve7AHkngCh37
jMXMk8ZeT8MbZg2cC7hfUpZvv22+rJ5rKcvxVHb1b9up307SFzI+g5xJfyWdezW1+8wnhbhLHzGm
bRGo7jOHjSYtX8yRE4Pb9g9hbzyruT6y2RzNpUbGFhDJ2Zlz7PrD1xpEvQwWFh2TRZNz578Jmfga
0dGG65E2QAAU8l7U7LwSn2swHWXsnwyXgaVqXUMSprpjO9OhM4pYFukBPwySO6AiIhJvfTuz2WMa
Sma+QC7e8ygL8mdgiPeyoVM902jNH5nJIgyN3DegO2zJ9nn0Bp4072VmU7XM/KcDm7WBvgFNe0je
9cpV8Ns0ZKWx/pPTdVN4HtbDy0Ck9Lra+6r8k3bWadbQmsOUZtLgluRDrEV30TzL1MkpBa33iCeY
3QMgrSkhsEt764ztualSnCbafBt8d6uD/JZOJa3SEO58NBJIyGcXi3uDWIQniJMN+A33amYl+XlB
vK5T62oazIR7yTJE28N+7g4FXNmMKLlOdVvlkH04a1Iom6Ipj9DwU/J/mKTZvXsC+Opsqo72tDHR
3i34hr0KK0aQj5w1h8HYc+EpbpDExWqNjWUqOm2RLZ2Rcb1mZkP6+VpRlFRJNsi33VBG+S4fpNx5
ff+xrnpphnq9J89omiiD24x4QJf7ZcbF6OLO3xj0MCg18NeIBIsAsnvax95AbejDwk3rztu6gHqR
aY8NtVN1DbryIhowKtH0Sa4jkZ8N1qNROsdVGtJKWrJGiws1++eRM4HYPbRiu6uo4DCCs1V99XVN
OVvJS2+z1i+Ock5Nznbvtc7NIFDHJIcABml3yurkwUgVsyw7vwQ+i6Qlc9o2xFuEIf8b/Dfbqduz
9OadAqIWVqssMuJ4X2y9tr5MihhO0TkdWzdyAMMwqt0g6s8ZCmLXylskcJLMBA9szHD2qb6rOI/0
U+k1jL3Er2i85zKElIiuGAJ4/5PbTGI5wp/crASUGt5lrcFyX7+VS3IP6eqeVuzFn9E0uLpmj+VY
qbHZOKJ5XDcEgl7m2JI1F912teDMJKzxhTwW+SIDB+U0SumlPdtsOb3wzuCudvZc7SLDPdmTelf4
bvc5FR9KqznDeuX3yYvb1J9OuzyxN0MntKgycXNQDFQ6ujMKE6qyNyu+ofwl6pSHESx/TBp5cvP+
DDEN0c5SHcKSKd5EbEJWwrsBJKB4FAsXMh2BsQAFj647HmjQ4RdiPFu7n0MxxyhMjgVH6sEmZKVB
uo58P7lgqrqb7PGnNEFYt+aHVYgPvKd3SUtrDufntLMCRWBkltsbIt9fXJzwB1WaHidBvyFOCOHj
lgY4wYf0kb8dc/CexgkXh7taRkw1fFZ+jeVBzzsGAn+kn3Ofj0eZZoTi6HY8Z6U+10Iy4+jGZo++
/82wE5bLtQnPdPlm+v/dLSgRWJY6AgbMe+yIwB5qEVcJTpexQtJUJQlPnlUWR8OZyBupMhjsMqjp
EiBWHhlNNX4TvrcrntrUVf4Q+i5i7jYs+EgOYjCa48lpPYjeMVuu7tvJqs+ZO6KotunN0051GC5c
3bpl80gUy6rdP6oEk6NjMTdKUC738aR7QSYnCvcGBZbOD101qJ1mKPQRpR5ADbsUN05c/h6noHtQ
Y8iEy1c6/DfkevI3ftAUr3WeUTdbDk/oqqTb5Z5fQMC02k+ufEM6ub+c6WwyD+vwNAHe5bh9sdEM
xU5UVk+SDiL2plQ+64CpRBZF5nEI++5zNPOeNDjaOknXJa++Y3SHIjU4VSRCHZUZAczMZvNQlZW6
QfF0vmjs0KqMJp54kDK7PBt7KLPJ95QiV+kM5E/FMpwmZUDqF12DMTWkfRIpcsI0YYsvBTdDzUiL
3jQrVQB3StsVA2LpcjC0c/1AjTRf+iAXl3ByHsNWuDvTDvRTY/fttbaKv47HVaizvLoFkTbj3qWJ
vlD40uec3rrZoAFd+Ts6ML/Q10sWebISEY0FJw1Tk7Qus3hJ2tTgAYrWYyx0Mpa70RkIu8vnfWq5
FZ4Ge/nbFIN/dNpqDfZwvTyMc57BG8Ehy7kwSUJ7BicxDPc0aJ1kX+M92s6GRVld0I8a2WB3Prpu
9uPml3mEuGvISHkOGd1iPySQBt1s/9TrLPitqm7Auhr037MeMxcPoW73bqAJ/BDsyOga+nnEXGai
hrS3fmQPVYxjSlwWhZ5+CrP84psdWR6JUn892LUW8b2Zke3KKHVO0lfRtHej5X10nIKZdaiHi7YJ
RCqBrx6005XQRrhJU4oxMGTTFHwsTu0TpmOPd8qZ6dKtBpqQwETmEkFavyqCuU6eO0sSJpPRuA3E
p2wIcgFYEgz+dPJqsEsb7mvyKAJEYAwqhlcBvTV2mfM8eSmzyyKyEgDEa3hgWPbPFYurvy06rc45
KqqbIDCXmKvWQ4vvBfm2kJP3XIvB/tZhW+PdScddzyd7dhIiIWgLVklXXeTsLZdpnD7JbCe7lDp6
3BrQ1qhIl0aWzzk93JaHFgVPsPoEaUoSZW25A2lZyrC/G23132WBWHZDIDeChcCsX0tv+mcFmbtn
XORRj5T+bhwiTA9ZPqCM7eDGfGjV/Wi3ZWACpXOP5czH9Ueb3jRmhqlCE6gJyUo0lCSTRUUhCN8+
zAQBHEsC3R8IKEZ8N6Xq1bIZfEDvLdVFYoXRm8oU/nEgTKzZcimDx8ZkAjyNLKPtMOQ7mpsZsZH0
qPcWZNBbUZauscsT7UDfDhyV54/caMaxX1yodG7XPiWZdpfLTFMi2rWC7J+4dJLm15hr4jQDnwYG
RYZFPZiOeNdq8mb7fHI+UsQvJBA2vA8QUcxE4ILGIMcMF1J7WZw8WhRx4TTqxwQ5uMEZ/+ZNaD7j
QeVdz/DI4HgRpiGyCxUBw/PGCRJ1huZFDD3WOLvTp1EaYt9IPJ6ZSVoPIE0yR9RAbGNbiu8aK5J/
sM3ciQOrUzQf+zJugqQ9MfymNFtzbSKZBLe+R0e69LPzDewtIsfWKFJ/U1oDc242iN49LL4ICRnF
eLyZmzrBpbRMiEObFwMK5Vvq2OO7IKr14o9C3lzJAVa4vngzmPwiSMiS7Nm0k/5Fuv4ULxYtxDmx
EWEUbJdPnKbR+rs1VLY0LD95OjnOC6AikSdXkg4HjnmIjA1jxj81/lYWQQtFbOk+9SnRaiokScXo
IwKeW+e7x+1+62slTZohY0+RYVDMglwUP4rEWmYnBDUcVFtUh4bm7lYWyzX3sbtX7eAzMcJ1XhGm
gl2nINOMDRi5wWcZRb8gPhiAlrj6iI1p7spSu1ccIj9mOJDR4RfEPLrFjS7/P+HmKckQY7btFMc7
g6UYn7ROjizuyQN6h1XuQZi10ZrlxTR0dMGRhGQmUxACETYw76TDGdj47/OwE7u8yxBhJX305TIf
fMqGlVCHtnXHVpCQWAP2qA6tbhMYtXlhKk9bnYUKJSMVduPqCbVQyER3WJDUzYw9Z4N5ZZoPRVzP
noeWwMB91xh1eCrWE6iD2QVRp0XQmIvIEYzvEivt9gSz80mLVv6OVfKquIvCNttbg/2scqRuvhEb
NhotlF5eUd75tGA612I42l/AOr2R0LyQei9uDHRbJhXdkTs0uBSQjzeWmUGfLnd0jN7phO0k+EJq
ofxbjcWDlSCY9dRpmfQzuqp1nhHeB6aSVDUmk1m/uJaC3hS4xSs4kacA75U3jG9M/l8KgnfounIA
r/2LORQfPgdoRjDEOdX1I6Hq8foXOHfvG9P+yWbnmtVh7E3eJZgR8onVZkdTL6v0ZSiqe6dz3uaQ
R0gOH+OgjjyVzMjd0zQx8nTrhhJXvgSdP9JJs4ezU+v+Pyg9ovz2v7cwjogByEs6D0a77xh0y7ki
wA8wcZ8jSl182A3ZxNARVahV/V9+LnvnQQnjKvxX6orvoWEHjgLv1xh7St5cFHHJoz5bKCdc7zmt
AW0ssrCpJPI6Rj3EeI5p2arFSYfmyV+8HxSfG4WJ1FkiaBr50aOYEEid6NY+ctN8FQlNSNueV83N
tjBoyg0LhC/zTYMvGgx9wzD9Cr/2lsPTHjnjWPn0Z3S7v2NuvKe90ocqIlRai+3cyTMFDqnAo/mX
ReaYK/EkWuMoC43GMEC/j6F/VbVnXr438JnNjOJypS7rrzFHgAXr8tcyLVKg1OL1DZWarvCYflDl
/NNZc2NXdY+jCr7WV4Xa3I0OCd2TUSPtcrIbTATGsvQrynqKAaJsp9q4gc2Io57Wq4juS6/eF5rG
lEz2bjW9GK5Cf00CsWgZgozyzPZBlHaavQ5yuKqouychiJNmn7yTXXausS2GBieFkNWD9n6TkvLU
d+8EuN3BTzqQDHWZwuhLjZz8wuC7p++4cTtKkRBuY9o2Zztczm2t3tZuXj5zJGs5X8mlJyesM/cs
CNu+b2Kj4YTHxMH1EiCks3MjgeRidcN75OF6zCgYSxeRs0NIoFXpky6Hh65bBpIkM/sQdOpRr70P
2zEfrGKIbSU/u0i8IyB0m4yjcNu+kc7YMmgoP/rcPJZ+c++NKY+39ZA69Vmu7wniJ1iOy4DIV0b+
PioZ8q9S7p50h7VN3/j7aQQ4I0jMDJrk3TStZxQAH5E1GluVOrTYcJdt2sSv9vQNorvBRa8xEaU2
l8SQT3X4nuLQBBI3vAULeIcIWvUudY0HoDtyow39nTkkydqqO86YCIdhOlVk4DkYQrQXPsz9xBJd
FdMJKe9XNs6wGjL7Wtg+Wk+/IryaJ93rgt+0paAeRPJhOwtxkH4DCjTYyaThfGq29gYq618i6N2j
lc1Hhr3HJk/eUnR15NQsjDdZyO/cKRMH5bbVsXSHGlul/9AM/n3jRVeEf9FM6KHs7HFVJIaZcall
zsrTHkxmGX7yXglnp2m5pyxQlhfueWXsoSuMkIrWdbcjDRbZEIyC9eEIekL8YK4Af2a1DPEfo3F0
cbLOLLprimgzrhu5zRggP7Gfx4jED6oAmVE+Y7DkcdH7xUQ2mznn9fY2GObmBDGrWnI4Xn1hQ7yU
/a7vmFwHXlxYnxD1dkVjxSFm79J1LprlGaPrSrhY41QLMeNt1pwU4TigzgzRp4JH3sIbfKYdG1UZ
G9ZTgwYF6TtKxTc6iwvfmBF62/VK2DK963vSr03nJWLogT61PA1edrGM6FpPGHSRU87egyrT9w4r
rxdVOwpKclmiA1SZJ0WOEG+14sBGo169e0WyN8j9VN5DYzsPwex9j3wYd2gYq9hAq5L3OUSsbuYU
9qRFD/TdU5r0WGM2HnPaYe5PdURKBF7eAFY3F239aKKX7FBvKQXGGiaMB2gVEwMg3JlTe/CGNxV+
dDnmf2s8DiLcrz7fZCHLvmy+kyqZOWTJ/UJ7y0GHvP5APlWJdj8cOyZ0CKSWrH40bedsEQC6a8Ls
nIXixGktjsBtjYHxjP92R5/rAvZ2JYifVFY/e3ZBNPEDewlp3IS+Zbve/eS9Dc3d+ubdyQBh1MWA
yTfrtVtyfZraB3sN6Muai5ws6MnowFdBVmd8rpHAhJzspRt9Ob39Ooj2z9J79yg3OdjyzXFjcFn5
Tesdtsql2UocLS0KhdbYhwjTj1XO7YHXotk4ZoLTI3vSzLlX1zHt/wpczvxpNslvYJr7nmlmRfdw
u16SSkDfnxQpqaGw8dyrZ2noTwJYbs4iDjNHeZQMtIG78aFAzkKGA1ZcgFvbfjLulhmxgf9qjP6u
KRb4teG1M9qYwLX5qEfzmLFDVXZxCFAKAExITpb2n4it4RsitGvVZP+nK+YxIeL3aDAiDklJlhHi
VodcAEkw++qwisr+c+HulJh5xryMhym6S3oqD644RLgmdpZ6v/YEpv/i5zXRAl3zx4xIH2fqfRI8
PEqFe5MOElvyjbPu0+j5FmPxnJ5a61zstXXFMzTl01FN0a0wQxxeeodGHFM4zBv+pZfRj8t2FnMo
Wb8JjieWo88w9M81AxniGGLDL/eJJFvRvSUR5nmvldeKZKX1YscBjmo1mfCykjA/hZKteX2KU+wr
c5bti9HYc7g7cAORrcZurYLL6ofqu+xKeMSOYvDCyeR+onoZexsPQLgfHOdYEdU783MIU92uv3t9
X+vfqdT6anDv08xmwOyg2CQaty5OCdfXycpts2i6kcWOv/ZW7Px6PgnM3XrZbS5mlKeMXfD4q/Yp
NYNHv5Y6NvFvbNbvoHTLh4r1DgHEXWEXp5EbKucDGGb1lIYMpkpW8oKfxGUViLx1a+2HGaqJoz/W
ROiAgm7mq9LZ37bQ/4VDr1c6Mqqz5T7Rle43pZ4fUJVhjmKAi7qX5W6hW58/+Y4kti3Z+7xTy3bJ
as5iNHPgksp/RB0eakQIZem9BVxgTm8MoCnhM7AnUX5aLQhr5bX+7vXnBkyrTDL/gHv0DBK7rYvS
inLtKnAlCIEOzqYPQMODcrcUfx0C6atcIe7WR0p5wEwouLJfWDcrriKp6nNJPNG66NkhicZqb8zZ
n3LOTthUEEZ8yCCM1xevpvuBV6VkvaLvpwJNHyqWJL9OVwxZDq585uvlQB8nPFkWh7IhG2KzzB8j
C9BzgogPYxdmIDQYLmtvvvHQcqcVeTIB/bd7WSHqt1nbRSDKTdsJxOd8Je6cQanJLhwVz0E5CNBl
LNuE+xkJFT/G+v9xdp49juNY2/5FAiQqf3U5lCvZlbq6+4vQYVo5Z/3692IP8G5ZNizMs9id2dkZ
LE2KPDw85w6IdRdvRYjeQ5Er99UkPlBA2tgEdrUZbwElUirEpyALO5YPJjWT4ZgnD4A0sALAc2I1
lUBzpraH+oHUSzsF77GeHLsQnK5CraY3taPCFPox/oPOzi6K/Luk8UdeS/G4jxCPyClcbCKqJTdj
qj/kg/lKI+jWh4coxih7as38vUR1aFUN/TdU2b2COOg8lwDQUgTQraJ6LjsPUCVdRJ8ltpkdukZI
XnTGPmpVmvaFsdMT6c/e+s/6BLusCjc63LCo6nZkjEgQ0VDrsvSrZ5fGKlD6l7jLns3efzJZfSpj
MQJhWf3h2jjGFqRdrug3HrSdG9UMaaiRy912ef1lcqevKVSQFltvsgLx2PX5txLdl4KHYSGmj9DH
UrN0aN5YdT5+M6P6tbBBKsIOperYVPedXaDdq+yaQbxLozLdwzqPLYxnx+/A8dEVCaGz0Sg5pGZ/
L8hSQEf9dv341jLKr0ZoPJHnH6uGR3UZQOmI/Xd/iteRoh/crNnjE7Yj4dwYyIOhhH9rZTENpgHy
tOOVTzJ38X3wqhVdYBDYPKPsut5SqasOFXwNeu+/uzH54mXJYyPCA0KnW83y3xKl3fch0JvUQ8dN
UcSjVPeS8jZGwQ3RE7Wdtt0WrVZusaygXGhwBJBZ1x5UDhMtnb0sIir836Vje4zGdtw3TZ/BpUuK
dWP1Oym618dE6wgdNiSVTDrb1HlWsVKXqyjBSrnvgeAgdPXVzLjKDcqQDezHHhhSZ4G8zvw3dPde
RdYD1o2RPGy1JtvxHipvplRD9cpwHsKCyk9Wqq8J3D+nR33dtrAETZNW4kq8m9yN94Fpf8CuvPeb
FP2l8bkYeGya8m3d0v2n2Ks5QG3A2vRNdbCn4QGPyRtbaQC4uqAJRGMR5zwsl/KweUxQtJb+zO4N
fbVNWGWPhare1lgpE2Yeef9sE1VpwEa1R91AcZCO9UObimOhdMcCZRV1cqlm6rdpZK6F7SKS0WF4
oOVbI1D3yiB11yhoJc6GbvpOQXSXNKITNuJDshAdpc8NcGrNyh5Hm2vHJXrKrRbayW2GshHRtEUq
ix8dF5tCC/7Yk7oqrXe3zj/iWiP76u7SJv5ixNV7jlAU7aTtEMePQTjcF8h+SUNRjdso45ODhAXP
VbhrHjhfaOI+jC38iYo0UDPEvucLZS79OFn/tHma54j9pW69a60CDHNKnGIbgLRfqW722kfWb6Sl
14rahzcU6vcBmHGriHdZZN66loJ3sUDizICuInwwxbV4CCNg4ddJzWcsefJ9QaVOt1VqX7aY0cQ1
v7fKLnDH1yiARrhtyl8+Xnjshlc5q8ADBVgV/4cxLdVGOfVf8QP5mz6pH5R0WQJ4Lv3rAHBtTNn0
PhT46FsbWvdpQGyA/DO1C+ztuTCtVNJQdUeqSqBzDEpqxt0e+k5ir6dW6ne42ktpfmW+lLSBbhl/
hirY8pe4zBbr1qOW/OX6Mp9z1eXgdOUM1B5MNBdOp+wgh5b4qd6+Dqb/asA0ieJDn5lvbTRuro9k
8P90ysBHylnFcMAwMVDU3NlImJI4gek27SspSHPkhTDd1029IHNwPh0o94bh6uiXaxi/zNbScic8
bUVnvpXUEf1m+IJgEwx9cm1vYeHOp3M6kvwln/ZKbmG1Ulq9+RZ0eXkblemTEmnpghXThemgmWMJ
rgtHE8ipng4SUFg0U7+AbFD35X7UlB+OifqpZbVUEjtdQAe9/pEubEbOm45PECUTA5+R2RGgXjGp
dIzHNygy3E4vambep2q4LU0nAkSh3oQsZjzeFJa0cPbiD/jAC6dQfqPTjWLjMiAE51CnhzY3qPB1
J+3NIaAwpW5RO8lXcXwoJ66g61M9X1vHRe4QvxEW12SZT9fWGaBTWWVZvGGBAfOcVgWEUE8f+5va
aBemdC6B5DAlQ3ctnBt5tsxW1Rs1wgpvpzeodw68Wq8tb2FN8Vr4rkcJr7J44bCdR085oO2gBE83
0LRnuiYlbT/UMILqjc624xRAnr4DkFz1gIwc/8mAzprnt9fX8/xAMKTL+SZ6GrY7V7vHHqb1YKlX
byL47Uf5ByBUf+GTnQ+B86CBrAy1Axtt69npLofUojGO+ENhJ789qcgoxpf/OgtsnBA1An7g2EhW
zY61oU9ZXRlF+aYNYCZ5YPm7BrTb9UHOd/jpIHK7fIodzdgZamml5VsxZA+TFRnbzkigoQj79fpA
lxZMOg0jJo/jFwiO04HQkCchjhmoj4IEOlyYgCfof18f5GyvoZmPuApKOaieQN2fHSSrzQvwG2Hy
bvavyDCRlNKioyBeoUMVOB/UgPizH79dH/VsDV0IPqZGlHLRNcHb63RqZVODuXKy6t0t650yqXdV
NH1Qt7o+ylmQwGObPNk0CL+6bsydVSxtSrSu7TVQdcqrYtxRYN7mlrWazAXFdu3sU81Gmu2JArb3
ILpReyutgnbGXgzgGieDZBeMQXubNcpdCJpFywFi4oLtv2Dyuurr8M/1CcthToKvazJVvAVVXSPp
smfONZlhY09tFEihOh/Yr7x21Q3y71sBche0HYXX68NdWN+T4cTpV4x0y5+6ArHLHCZXALN2g32Y
vhFTQplZdaKFAHK+VZkdqDkHOS1OxV+RpE8HzxssH1BTULwXGK6FY/3kA8/vGn2DREAxvXcelw0K
fdfneH6nsqa8NKRxpmXxmJsdkKxGRtRuquzdkFIi9kfo/fHLgQVN3pGXWCl4zCjFgPLNn87+8GmG
XB/fPj8qpsMZxQscEqa0mjpd5Bx581Gr7Oy9TGr4hFDFIZVSqGsofesbTdJONCW48ZLwpVA93hi/
GyXMbwy7Q0fCcCiyA00v/KLnLYPeLuqgW+FCeA9qWgro2mrW8FuBi4Haerqqe2vah2mPPEFjQAf0
qQtl4NGtIqFV19m/Y/W30n+pQKFLltegjg+96HcC2QYgB9RtAqRlO+urRi/QBrJyo/k+deQc5m12
DzlOvnfIzBvh/6nF+MrZ/AUfIjasW8lhkEItEkIq+w9RQjWKAoSS1HdYlH/rPCh3CVQfH8c9j14Z
ZWrY6Y2nfYvLFsR8rSc7IGLfYYRQjyp+lYX3PMLxz2Jv4bTPdM6kazTtZniAqosXhT7fEQiaZYjq
edZr6407CKroZVBSWKVs+NgwFvbfLLI4OrmchfWFaxv4w4i5HJWZpukkUl6jleb/LtXoJUmWfO1n
O2w+hDuLGp1iW9gFgl6DbUO7kBrx1EX7QK8WwsXlcWydUAz+jh19upPh+feJNqbpsxWqT62KWvx4
QAn84/qBmQUlORsDmTB8bTi3Gnn36Sh+YhhNWYXFc2dA2DTBjf1MFAGacGnZZuHo70B0wcgJIdnj
3TU7mHDbxyYw8+yZLpUUfkEbbVWO9JdxykZH+0YbUHEslnyCZiH+31HJ/lSNFydOaLObUwssLFbs
KHsW4ptABU7YeyCshyGnd1KDUi5ic7OwoDKMf7pV/g5JJoppLYYeljXfgqMChFwgfPdMfqeR7qpw
hDotRz7VjnKc+prSfBRhrPwGWNV8BUBWfgci2LxNihXBuZfifE4PFKVPqMvajucc3AHEaII9F0gy
KkQ4zna7vI/6VRa10yGpbdrJbokQAuVTAUtBWFIA1tsBEIg5aGWTIcIVomShQld4Kmt1qrZB2Cne
qvYwu6AFLgmqxVew2zmYsABKyJSU2q1SSmw07AH8Mil5I3YOgAp0ra1ijxLAnduiks7OCSL92SsG
27kZadwgQ9aat2Ub0BpET+feMvriRVeM6IgYmQDdF1CSQqN3G9FTWlOTBH3njNazovndHx/s0ZpE
VFmICxd2n+kiZUk6jQQiEel0m+d22Y5F6cbPYIcBRRh0tGx/BMbmbCdqp6Nt7mXVDqzPwiP9wim2
ZGGHxM0mOVVn96FQcrS3HADkFP0wi9A8D3AD3ybrtXph583VBuXOOxlrlmDQxHV8UZcJXyR7Aul2
D27trnTAbtSq9lPRvC+am+xRkEZkIr+/vu01OZHZttct08buxyR1NI1Z+i2sJorarCLyBhoPr9BE
fWoqsB5a6S4lzErt8pvWpoTX9t2w4UGaP+pD32yDykMDcuHHzFddVkVIzg15F9BVmj+rTd4bAA6F
gaZU9tg4lKXBPoHcvUP9y/Qpw/o4har1mt7BXY2d8qod2BWWFqzp4NyqTbyQlhjze4kfZKtEch7E
5NZYUJ3uv94KM4UVqB7TtH/IYpgbU/enNutNlke3idNtjMx4M/oGSx2/81d+IbSbME71pxIoXBBX
WJF68B5Gw9/RTvlq0J/9ERXOl1aJX7NR+T36xqPmeru0VDdJlOorv4K01Qh8o22FiDI4sPO8rnx2
EW/ZkoD/iBGqG0LzexgON6IQELKVgdou/eSQvhDpMF4QSYDjuQ3Zq9B+kGGkC5/p8qL8dcNyyb/n
X6nxcxXPhmYAovPTS18merzX98GFAXBaJR3l4KOEOVcfhRWg54jLdI9TiD2Dj6vfpuwM+/b6KPPN
Jq9QHX4K96ihykN++m0rVGKp2FQZcPZa3CPygCw5ncRHFCK6pX10fsgMQ3CpkElp7KLZNqr7zOvr
wcufAdVI+QITJ5i6HL/85wlJtynBU5pUypwr8Spe6Dq51UfPrTe8I4V0cBRxVFN3e32Y+ddh3WiS
I/VLAQ4LzPm6eXpMNTgiXEmbTTjpur4SWbwQ+C8N4lJHkQUBzGfnVYFpzAeQwFBpkS/449eAKMNR
W5jIxcsFVVK8BoCI8YQ+3QDlVFPulZhVTKt/Y8TxlTxog+zKLteHdV45X/Wu+Iaf8biwvefvaOrY
xBRZSce8XnfwKz0dOJtyFwJC4B1Ep+8NXgqOCdaglTJiI04E8Q4lykiKMgG6ZYkhH0fNIYaecv1D
inmWJX8Hux9PY0G8Pdsw6BpoOTe8e0h0EPTxU9xKkgLpCRah6W2Fb0Y63orYgSHaP9DPvK0sYGol
cJ9DlX7wT/M7W+8XL4OMNjHiGX//96kDhh5vi7y9DbWXhZ88dwL8+5PJdwVRQT1PR0N4yz78efcw
5r+AePAzAafeGHkl1TvrqH9yUvsmkQ5U5bYFAcSfehic8k/tFzv51ZXA19AxMBZeS3+fQ5/v0b8/
jI9KrkDSyu87/abd4ECUzivvUOP3gmjSTo/8NYk5A9KvXA2OyyJpN2MOIB7YRJa53xv+SSmBihZn
TUadVL70iY56bxtivq0+ZG5NbwsKEyIT/CWwQubow+3Prd+Fomw6CInXl1duvLNJGEKT154JYnd2
IoxiaJomw0KKju59OLm4P+mxtucwAshJQwQtvIXuwfwM/l22TyPKOPCp2mEiT1zSovAOlmcXq9HH
xyNAwBu/KS+rsSu3EeAffsR+tr8+04vjWtTvaVoQYuZHEKnAHjuIzjsMTXBvKdNDDJ8PzYwArln5
ZnbjrVKPh8zC5/r6wPOHm5ywTZUOFhCVQcLO6YS1LglobWbKwTHb8sYJ2+oG2VFJDXSSnWGCWLk+
nrh0YqRZqG5gi2YIZ7YxE4R5eZwg1g1SO945ekZRI6j/8aBEF4aLoh4S+b+wbPbuGi9rAdOS8Fm8
V8FpQueafB2dyNx6NZqk/1nbbbep/BY+dqBZT0na4KSROdXCzXzh43AjU6ilzWOq1KNO1wiEoRbk
aqscSD+eM095LIGOhRV9+BxwqdZa7zxrQNK1j9fX6tK4OI0K3N2FydaQf//TZixK0y9SK1QOYWW7
R8NJkZb1jGgn7Fp/KHijrMtyAjCdhD2iiwlG9dfHv3QxcH/L54Apt8e8YIznGXhuNVAOhld+F+30
sxvKh2H09vIwdMSxwo9+J7lYd4Q2jPk2LUyCtO7wRwwWAtr8AmafylTCwu5efgVttk8HC3IJ8Gvv
YPTRt9RRHpRAX7h/L21Ng5tQox3KbCnPn6531A/4BWm6d4gDq0edVyCUCjZ7rYVxuasdpLGRHMi3
RU+901JiDQ2nKLxRMs395aSBf9tCSVwVtNDAK3QqQN4OGFcrolsxeNAqis7dYAhuLJyoCyf476XJ
T6dXdtYLr5suyyfd8TjB6I1WyExAsucyDIxkwVrhQjg2VHrfFGXl4Z3jC1p4+KNbT3wDU99Vnr9V
wE/V+EW6DqC7tl2Y2Nlb8O83Jw0w8GcmLZqXQIakgkc58j3UokLdwl5bvveDit1H1uAF5ek7hAo2
U9a9mrlzV4Zi4djLzz27fUj5iVWUs+hEzjvJKjIEJnUZ0qIIgIzRfx9gY+BIGS3su0vLygTlv1Ve
GfOGSYT2kObHrX/sUAEQjfOBVtdjpTRv4Fn/aXp1YVkvDkdpUzew2eZhO7tUMWGq1IjX4THP3NcC
KkQSWUcndfad4v6D/MdC5eLvY2K+jFwwEpQi2D3zKNaWEygZMfpHHDwbJc/NbZ41froP+3rc2H0F
PFfDhA53+GgNOS4BbIT2JbUV/55KuXWnuX3Le7fD3UlYyQ+/BEATBYp3KI0iu0UeEOp5M4XHGoEl
ZO6CauuMPYg5q08QxQ1BFCJX/4xUOLrrCaBz0x+smyQbnDXa8MVqgBp/P9aWsiOzRLab2tedn8di
N6ZxincmDu5B75OTIsIDC2FClxm2OqIjhuFt1BThH1VLnMMUpvk+I1h/9ykZPBRma6Pxp9iIq4lk
m0QESWWoUQtyahdz+2bcVTWdAYusZjP1HuLIeouGeDMJnPCM8g1hy/Ejt6PxvsWl7i7VqKbqtTau
9axECxN6/o3pxsU+HQxJDiLwhEOhrLME9kBhIIBPYwH8bN9GWzfR698LN4PcJLOPSkOIVwMvVpAw
81Bp60mrOWgZHtoOiHnZ7AKUfVddC6OYMglyR5swnaRzz95Qe4xQoVYV2etQhP9c/yEXngwnv0MG
x09XZBmUXqE0bGZKf95DUyUIDgVEhlA127WfOFKA1dIesTVSfl0f+ULYZWT5fua24D8yenwaucXq
tHKD3jkUplfuEChTNzB20FULIICrimIfr4934djCsCb0Au/gv8xz4Vg4E4JMUOSLtINKWiFUhxIR
rlpGu+7Im66PduG65bvKUjewEtmsPp1dqQRGH9u6cqgxGXwMSyfGW2xI9tdHuRBhiXkqDQMX36gz
rA5lQBQ8isE7dI5lbqo41B700EAmxlKjhVzm4lD09AV4LZpR8wJqFcH1Q/w3ONaWf1dVkr6ILmDb
2d+vT+lCzoZH2P/GEacL57Z+wNYjXuTECJ5PevjMmwqY7dio8h2tU127PuLFI2CzJeTbGdDCLJ5j
CooabKW4h8Aoj1OLkEkqUFWvlK9pZbxAAHjo/HxhzIurCcuVEABkhqTgdJZqklo98N/umCCOtGl4
u9yB5OoR807qhVv4PAuQPTiNuTnkZC5VuNOx+iRQeU9HCcY3hLvR204qGP1UKrxDoDJy5WBZ3VvR
h5vSbG5t2104CtrZSScD4P3pmEzYAnkoT+ank64HrUCEpswOdRHRicldC/jRoJkYZkxkc0He+F9j
3nT7wp3MO7eKbWfXxW5ym5cmKOMEuGqgBt1LZeJ3q7UjPYJBC56v74K5WZFDyirRn8LhJWe5dI1O
f6UNdN1SjCQ8+jCl48z86bcmbsZw6YLoUGjurnGRNlS698GBwZ9UIM3V5g4F3Z3i1m8TanPXf9D5
tvy3lkk2TSf/7NpHhErvwsSbDppZb+Ni2sUhtIIm3FhT9ZhE0HhEtXD2zj4UD2jKR46sH3HQ55dS
aZSpkkWBehjxq8u84puF7LY2htsuChcuwKWh5N//tCcMN+2DqMrUA+Wx+iGc/OIe9B8islOEE9MU
GgvR/yweyz3Iv1QyUZA780Ne+2bYTVYZ8vxJwShjwL302Ds70lRYCMVoslN7Ro5mtn+cVlU9AOjh
Abvhgq5hc7CEcGEkIkVyfWec3WRyJLpnHGZTkD/MAlYZR1GQanZ8UKrBwbcnz1EWgHcVGP6+sEys
pPW+erk+5oX145rmRjOA6PDD50EkTh3YoG1y9HsxYqatx1v+yXLhkpnDVuQhlDggFxQoFRVAhKfb
AhlkeltNnRxjK0LaUQsfaE496HryAVSJVnGyi91oWyAfoCn6Ma/rXR8rCwfv0ocEpkMB1aFPznin
v8Gwew/hPyM5hv247rQfKnSJql2IymenW9bjPg0i//6n/Q9TAFmVnEG44gxkaPzwH02Lf6ImfCMc
usb2UnF4aVaz7QlcwgHNIpJja30gdoSwqjf+vL5HLu3LT3OyZOXq05ySzOkqUzGTI2XSkBpn7yD0
3t4iP3PTucHCVzrLE/4uIHcnrz6aSvN8JCTx8QDGJ8dGoLKjO5RVU0B/Ct3wNkXYPRCPhh49TXG+
uT5L69JRME2LdzXdGYBds+NX9WFneAHTLBN0YKYUd5ZYF8lBrwv0DbAVwiIKro0fV+HWdRPrUHSd
vUJJ5g8kdheZtxLedqUPr16pYVyc6FSlIKU8pE3pvmQBpdk4RqYeGmfyEYZe+4DwFgqMADjvpww3
Bs1vEVc0yin5wvMk2OJPYq3RurDWaCchktOhy2QHKRE8HYNDbw/NDQYUyPEazm81MbojZhchtM9h
3AcqJRU1pAgYK5DFB0QAEJaApM0ztgRn5WaPA9BDDdEBb5Q4KXWd9q4H+21o0OvnYsafoFjrrv8+
jfDAhGcZa0OB0Is/krW2IyhosLyQXiwqfz31urLL3bz7uP5FLu47l5jORqCLOa/9Vnra9zEmOccm
7XF/RrY/zYx7bvudawC1Rqvu+nhndxdbj04m7piq6RKJZxvAVNMI8QUnPEIsg/+TFIr5hFLFuGen
TvvYXETzXdpxDn6nEiRMicOend3AUNvCEH50dKxqqybiza6mf67P6VL6I18SsjrIBXb2YAFW7/Vd
j+ggH+gbdmDmsXYDbe/rSOyh4QQkEzOtTWeN0UPuxNo/05CnARxm234oNb3dhm1s7CfPrujatGKh
q3DhC9M4kJ1WnZNH5/40suQKlDDqMcmRx2jwjEzLeI9KcLQNEhu5kyEpQflRFri+JBdWnWYo+p6a
oYFWmT8YK9ycdKSsoyNW7QpCplhGD7mXL9RlL8Tlv7acxBP6r2e18ZCsxzb8MD6mQX7rNNPX2qq/
j8pSJ+jCnqXsKBEwQoKm5+EyTw24Y06SHm3PotJTALMJ9705YmRTIFpxfeUuxGaqwK5OzYp6HDan
p5/LUdrIgniTHPOmenUmQDexbHtZ9Vsc9l8UXzw7RvGqJOVCaD5D3pA+EAR4Vsk0gUrubJ+YOdJK
Ye+RpRixu0mr4qthIepqRUj1VDztVmM8DFvUsEg7EaLTKmchzfxbRj+p68hfwCG1bH4EhJJZnhSl
vp0KJU2P+ug8unV59OGMJ4oNmdt5o5j43dLbu9H0twYlX/n28+kSdk6/dbBzgVO4aaHwauGwv/5F
Ln1+KFCOgZUwUWteQyzIfHVHpMnRi2ptowS4JlReXCCzMUDT5Sm29JqS85yvAx0HiXgGMnkGAC1A
nBU2HNtjJ9IvNi6UdaptXBR2TC86eFWMoEV+0NHVpyaJh/pSDnfp7AL0IsHGsplDNdsIWIdmOaIL
8XHylPomTqHLpmIKFsLSpZctZVmVzj+hnaqFjFufMh4nSqY4K6P4KJqyvPfGyrmxOi/ZmjAW93Yj
gh+qh7WnNgXNjyBzxR79u+EeScdxn6foRoxj0fxw3NJd+13UfNPUtl/akDLpmn8Im/NAjYFim6vO
fmLmi9HQvCA5Guj5piNyNGZ4m+r+esDn1PBRiEeYdO+I8v+463gOEXCIog6duNPlaeGM5ao8DDle
MhvVGj18qYSzVjRETQofKZXru/xCqQNiHZtO2OB1gZ3PLkojTQuq4F56xPpoi/TbxkkEnHtklydj
Jyq0s6cOUYwhfMYKGjI5jK+F3ODSTUUNCdoVKQIPwdmUUfI3tMz106Nf9w9GUr4oHS5nce7/Ut3u
J3KOC92Bv8nG7PvS17Phz4FPdsz5ayWKahfStxscpyqhDs9z8YheRPU4ToZ4hSVT7vhJePcYVvmk
43hz16opqoeeo/6MDaw2HOaxcPgvrAG9NBuEFMQsCUY8/exo0HVoMgfhEUmkBP0Mx/ww0/xVV76Y
A+jX699cLuh8/oBHiLckACB/ZgtuTU3rZKESHLu62OVZ/DiAH0lQ07s+zIWAwnS4UixYKsxrNozb
KxN0mCQ6SkUZ7H2CtR0n0eb6IJcWjrSSWh0XCHOSUfxTOMm0vI+HlIxDIOhXxOj0QIfPPAS94+UX
6MUZfRps9gI1oi4qEb+KjqhqwgkXEOYZ5vqELlw7QPIggKhg8sCCznZCVaCTBr0xPFamddPitzBB
9R2cdk+vfaHXf+ns8wQQkBukQgVN6NPFcxrHs4OmRJqY/HA1TogatTxSiHRxYD7IKxfnq1sHtClI
+xu9sxfmeiHpORlfrvenj6e2DWDyoQ4xmZseY7Tv0jbfc0WuCyQgRjVFXqsVKxR+F5rKl8eFrk56
DIV8Xg0a7bhyetGGRwys76uBliBeu1nS3dV5sx7QIgGTbiIo3S1s1gsVDEP2AigqWwAK5vXSGtsO
L8Eg8tgXqOKU/q5unTuUhLdNjPtnYx+syV64by9O9X9D6rMCA5bFVYdJZnjMgmRNJQ5dA+Sui87+
ktviLlWt+4yHX2grX69v44WpzqkzwsoTEONMNYiIqWH9PIX1vWZg8qyFN66fYDjjrK8PeWmqkoBt
Q6Gk+Dv/qhadz4kUOzgOTn47tum+raMnuYvszNlCId5kFKDrKP1xfdhLBxZiJWA8QI2wlGeHSE9G
+utoUR61wqJvW5InYjKj7vrMSsVKKYdxqZgpA+c8flukpqQJMMYgDJ0eG/AxKdJVxO/Ssp6mUXwH
UX6XcmEu3BOX3gb4LLlyy1JRP6uaNm1fEVK5lfqh/eH55UMgLUCp47/qeXZHSfFLXpWH1taOmGUv
fM3Lk/zf2LPYgDAc3P3cJzZ1/t7U0z99Jn72JGDXv97FYWixCGobEikgk/JPIagsDBeqLWtZFNmj
MeUvalhSFKoXnqyXjgNAGeo+6MTrGF+dDpMElcvfQtw3qTGs1qdj6BruyisydOlM3N8B207/UWTh
b3eGO57HFdkOXdzZmD1ZtY/EOILCaNANTXbX+mIXIzMf5+rSTSIubcn/jTU/7nWljj6qr+FRrZoj
WIp1GKFHF+frBmGMErGoth1f0I3+YWHs4WHGV1XlQsS5eJt9mq8uf+OnT9lnaKg3OmuMHO6jyLX7
NIU6advo81sQKV2oCtIcqAAC4tTaR9Fii3l9M12qxRMD/v+S67NNO+jBZGHTEB7TCc8EnFuDr8CH
+aMvypWl5xKsm1TWQwHDVPruLgx/4eFCQkv0owHG9TJ/skKBBpkyGGxm+WRAPT/aNPaERxNKDSs9
RD2GQZH9Q1d035Vj8tyHEKWv/4hLB4r3HY0AAiK/ZXagMheMZS1lrNFXukkQU5PAgXXcU7C/PtCl
uAtMy3JAgoAZmPdoReoPTaHRfEyU7K5utF1a9Ew3fh4ifWGoi1vr81jidGslWTwGbpyRqFTOujJt
ZHq8e5mgZXn9VPn1nx48qAqOCNfze264heght82ngE9jFREFkoa/sQMc3OwkV8KLqAChKBbEfvPg
2pm9HhNhLqQKl0aBn8G/CVH0nWdfLswRcjeBzbwXXZQ9eqMy0inK/lz/arN8nakQ52ir06lChAKo
x+lKTp6JVHjelO+hrX9UiNDplYsjC7JRxp1Z5d+ujzaH98vhBA0//kiPWuPBczpcr5WVq2Ly/S6Z
xpnp3EbDtoh+FgOKUVKY27XXRYyQN8gmXrqYxFPAXaFu2WF9biKajlc5sA3Xs598PCGgfiHq9wVP
AOiHb6jNcXpQU0Du7vrPnp2hf3+1ZH9RCOT9ND/HpT642GLW+TuZqrGvRlOKf0bxLhndJSbL7BQx
lGy9wnwnYFApn6tCZGLC7LKy3Fe18DHEa76rvY0DCpp6CRLA16d1aSwwgBD9oDfDap1vMKdSstAd
XejUYFbTAJ7A9EB0uBnM8vX6ULP7Vk4LQKiwgM5amlRQO/3uwtAqPEcN97XHUhpnOMeTvIIKbUM1
NtEbjv/71OBoUj2B3UQSOD+hcdD6tJMb75XG0BNk4RUi7ZsJPJhlxD+vT03IYHMaDRhIimlAWLTg
Cc7mlsdTYDrEite8fE9dY4XHzg1fDAPtPa6Rdo7UG1LM/BWMj057rqNvffMu/7vY40B8I6QjYj7R
ueokNWTsx6VoeekHwmBUVRo+VE+tWUbsxq1uj6XQX2O3e0h150aN97jf4rmFlrS5KWwBk/Le8j/o
FL3iaNQu/QC5AvMVsjWqKRDOqD3Mv74mwCbFham/sj944yQSFFVUyho/2Hsfz3mXAuekNb+Rxcc3
TFsY/vz08vyQQl0o7NCXPztSfqdnWaY7rxaUZ+AwiBMqFUZxCOJP6+t7YT4U7SeYS7CAuAOJFvMm
T1KPFnwHBAqmKf7F903U+qHr/d1/H4VnAGhkmqqUzOSv+JRY1ZVtp0UW2K+e4qHCqhy83LmpNH3p
Rr80G4l2Av5MSw1I2+k4A40HQdnZfgW0gNFZRVTGtUFZ+SauWNenNL+G5MKRjxNeofkAr5qdoSZW
9HS0mRI8/gfMORHa997qOvqTWvbDSK1/YU/MQ9/f8SBzmDTfiRHzt6lSJW2pjXJqzRaJ419J/0Uf
ulUxpL+uT2z+ZpOaFXT7uDUAiMIfmW8J01e6uOoa67XCPGvEKzx7xL12i2+Y5YkVB77qjIMWPl8f
9nw9EQyQG5DkAV7kvPGHgZnv1kGNZKldr/1hfDTMB9Q4N5isK4ay8PHmabZ0xIGOQb2U2iI6dfOO
EeY6aY7ir3gN4xjTtWI/CLQRtl3wxh/17pmTECs/ze6HOy7Mc54j/TsyemekYipl3lk+kXlSOSwf
xGvWoKuYaxgPquHia+psFI3qtCwREUMuIK/iukusXAKSSqN+6kL1PR/0W8fz15zNf1pd/Gi06Ltb
iGPi4agXOfrThL17Pni7MfcWbtI5Q4W7k3kCF5EsGNkonE3ZGGpstkeveAErBfkIHdxiParlSqdL
E9bqih1dGr8Ax2TtfrTEKiurlcl2U3FiU01z63u4Pbap/OdcY1jg7svBP0d6fhzbXKN3wW1I7Wd2
jm0/zxu0KvKXLGu+IkO5QgP5vbc+EONdd3Rt9N57GfCkuL7bzwIVrQOgXSrSggx9dpqLysO3VtfS
F+yAsQa0nLXeJs9a0i/str9P1tPpcaakmJolYQbQZE8jollYAGwLCOZCcbsP4evVrohG/RdNFDxP
JhXP5klYN16HRPxUhNXrgDHK2oj84G5qOxyUp2hCWV7Hh5ZE+J1I7m2wbxw2vutWL11iZ+thjIZd
aBXR4+Bm8d5UiuA+97AfaeCOv7j46GASRjPSGUz9BhRNfO+puGWHSpYibAU7Z6E7cxZJBMsKIRGR
OgkvnZMDh6rFUVnz1WcFx+9Q+acvqAf7LaJG0TCsB4zt/+O3lOMBciRWykrwvPuk9k02jHavPvMI
icAc1Rg3LmyXC1OyyddQcWFKNBXl3/90fw5FXeWaPornuAy+9r31TynEg4OKrh6YBxEuXQEXhnPI
EOGu8soCxzy7RkcgvyTXlfZMkwshE2QFm+gWm/A7vf1hOW/Xl+/sYqOxgz4djwde4cSI2Q7V9FwN
C0vUzxqi/us6/CDVUpPAJdfaXh/p/Kjz8v17W5PTQBudTav3k0iLbQt31RprFRqRKx9/TQTHMTRB
LGrpo10YDgoiyF40J4EsGfrpR7Mr1cxq2IgvkzFQxUp/5O4BIaym956aqFrhB8Bdc32GF8IKSp6c
cgu6gHrGiZeaCIEWeMkLRD6rBXpRYDuVgPpd2I/zBigh3aBurALvlc/ws24jnEHZCUZvPhjjm+r/
cXZey40jW5T9IkTAm1fQS5RISlUq84Io1/De4+tnZd2JaQlkENHTD13Rt66USHfymH32lmnfyz7V
wZdM/aOjG9J73ToctjaUYRa1RymO1kKW+P5c5wGaBoiXoYGekSYSuNWPy5tLLIKWhcmrJnfIq1V9
90SSykFACgbRzpIUuqIQ/+jzYMnLvPYecFCgbqCvGhtjXYH7HXNsBzW0kbM0KTZN7hgiUGFuUBgq
RxEldukf2zlMSrkzqITdn7bOtD4adMJRKnvERRY5lrmf1BVO7VWW5L8iyHO2/IpWsCU8zfUpEkOA
IqIcqsDCOV/ZZpDyCQW/18jZ6VP9FpeH0FpqObl2MxVGQboQHwVwDOf14/5NmUTTjB55L8mIeCP6
M4H+lOkZ4gZ6b7RCesxD5QrYsQNzZvMpkvOX+yt5fYBgfybMxcTxMGLnPn5A5Sh9QxAcvI7pH7Su
2Uv0v9fVeAjj02jaC7kxR73eOGqxFFuASwKQmdOXNEhPVjTJIVJb0DGEPdc3lkU3VBCNOuxUfn4y
al/elUqi/+MHlRTSayhnQufBzL9JRItbHwW056m1wl/9BGuYqw/wlm/jxOq3Uoa2UWXKo7NzBjMk
e2DpFd2mCDg5rdKh/jsltNnRsWfYI3qpE3L0ipbWbq+jxay3Yf+MSRnRDSjzLxry9fEjKbbY2jRN
RJZ50CpzVxRVtx1k0zgZCQiHLlfTnWJC61X7VLPdytLjH3kp6b9LpxIc1uX4lXkQsfq5s03Uz9aY
byryCtDJT6spSjo0OgMtfqZamq7CoDZfS69q3/qgxv0LguZVRTN4baQjAtFyW29GlQcQhv36txVH
wYOkhMWXJG77LY/FsNJ9pXplP5HHVKTclSivQ3iAogtlQto3ahtF61I1j1LWW5Frqi3937UWfC7G
Jn9NHXmMXV+TpO1oOc3BzCC/KHqhr6dEmvOJtmHjMsEcf5gkpCcrI+q2OCCotwVpvNAPcvVs/H0P
iUxgbSEMmj8bfl/XYzMa9SVn4WUQ3cRfZbs3HMThIaYDLkBB4P5NmLfMAxoUWA62jsiZ7No8r1aV
lgMzhV1fbK023uBRGx+lKbFR6PXI78RqtebnplPZabDTI+i5oUjiwStVwkffmurJmGRvkxZFv1QV
uukcvPswYQ3fOT62nXDQe5wDadSkF0DXD21vvg1avwHitBkLOjfzgH2X8xVR67GcUF00+D7bTDaW
h0qPWnXH1okWLvO18fq7YICs6DYkupkDYHJp8g2rKhrqH51C9FIdKnniTZfbo5Ds67Qhe7ZNv3aT
9rM0fL2/XdfumditfwcXi/ZuUZyE9vwhSJqLKfPEB96jLqFWoO4h//jl05d4f7SrB2c21bmdjuUm
ybu0uQiNcNWnN6zc3R/h2hDTp6bjQ2NthWmcGWI9CUa5zqv6BbuzMvKL1X31qp9KrKM3Un2Wsi/3
h7taPp4d8tSktQiRYaabuYGpUoVwzAT9SxVaPxWtc8lznDwJwdOE0rSlLYRg1+uHJy0SDQDGROvx
zA0MjToIU8SdL40if/MD+8m3m/X9GV3fEtFniCdCb4vo+Z/NyAL5RRxPBEKi41hLyFsbZu1Cr56u
/NT8eX+wa/tElRtsNmQKVHpYyY+nL3TyETmmivCqKn3Ex5pNrjY/8kB5y1EQ0v3qOEb2IU31Jca0
K7eERnyyX/wDvhXvczbL3rR6BZ7I8WLHZk/3uHFsaWtytcL4fX+G1wNxv2wyNKbIjtP09XGGky8H
ptb3jQjoFONCQJdWC77H30zkBzeOW4X/TIGBlJfYvI9jIG8rO6OeNRe9ib+gPy878XPWTS9dX/52
svRIaGCb6bYZhLjHGIl/gUbRTnWcOmtA8quh+ulJyX4qMgqzvOFoOv+Aw/LUDPlr1GWHJvjRhN5R
M7qH0MM2GCgHpj4YJf0s1/bz6GunTLW2YWUiM5zQT3J/Df/yp88mSM+ag2su+mA5lx8naMalDRHF
UF/kh6hL37xAIZ8CL4uL3tq3ogy/UTXq3LYKmpXdGFtUsX+mk0PTkuedIZT06XS2vlOp+EefpHzd
q7Sy8HShFQopVEqnTxuhU47KfVkazwilPFswrLoLc5hVw8WzSKAocq4AMmlWnp04uISbsi7t5uLX
/lerKf8Y2b4L/jE+G0iTShUgr1GJNkNTUZUIhEAt6VLgxsh3JognhJT/FJD/K4MedHQpkuC3Uhfa
Qih2bV5UUS36Hxc/4NdZ/qoPrbGOR62+jJUvr73QptPS1BeSZNeDCFw96QeS6uTy5r5rUpg+uEUI
KZKyNQ6SOWX0BVfT5v56XxlmaAJs2iRIrJN8Zi4fj0ymJZpSkom6NOMIESob3OfeowPB1zSkx8Vn
5/qafxxu9oxONSIJZjtVF7MxvzclOLrBWi+OcmvpYDOzRf6GyociHr93j3VfOnnPNaguE77/qkyk
fAUN2f2FuzWTd2P8rfe9G6PS1TpCMIcxFJjRzHoyvjbVKH8bUjQA7w91bf0BwP07nTmbjqpMaVZo
VXVJ4uwH+mt/MqhEz7o8bCo1bVc5cj4rXQt2nbTwjN6eI2oNCsI9YIJn5xyJKBa4U6pLK4800pmi
/UgpiVhCkDn/P3P8dyj145ZZtDLWZiczR6eWHqO+OYSjvqPxMXTNYfwR2NZRyfNvJkwiC7DSWzdA
JBLJW5KJpjD3cWQ/hLzDbq3qohUCse9nHQCD0XscgJYe1dZMIYjRlgBsV+6XYOf4d1BjBvDMVaUz
vMKuLoYYKdS3edd6q0Ku1bUKyTstCkIGpnN+/H+sMikGUIi0mV1rfESqCsVDXF+60d+PsimCHEHP
iCMbKBJO2c/AMXb3x7yxvqqiEHyLniyRdfi4vuXkkNrIiwJp5olEI9ruv3w09/qsXlUQlxr6UnPU
jeuiivo1OHmqq1c5BokOMFmt5OJCA7AxQQlJ+KbWf3jd8Y8EwjxMnAVbfeOi8GwxqAzvPIOKv39n
DMpCQ/s2UvOL44WNazXo/UVjuPfNMl+4J7dWk2Y9LBuJW3i8ZqvZtBQqBxuHPZvKbyQJE3eyo2e7
QFNO1aVfkzns72/ftZ9LgwmOk0ErKJX5OWw1Nmg5Veo6R4O9WceW0LLU1h0Rumspmb/wsN7YOnDW
8D/huAtuQzH7d+voxJaFgxbmF9i75fUkD09KVP6BOAz6cc5O0+3tqN501hKm/sYkRUuJSG6KfoR5
Xmyo0dttE62/IA93ClB8G+J8L3fm1hycBWN+cygyX6TBcNCucolOl2JulL6/hAqN/2bWPU9Df/C7
5vto1V/v792N5aQTiicQ2luCoHlLVIk+a4l4RX+JB3XlT5ewf8U9NRvb9WuIBaxD1y6hOG4NyVtF
hY0iL17c7HzSfhnlHN3+Qko2dX6TE0+zdkOdcYIZs82+IpLx328ECel/RxTOwLszAzG1F0O93V90
pXlxIiQoElN76MfuCDjqaTJojLq/qjeuoEAoCUic6Af422D8bkApzess6S0OSy4/qmNbuk1Mvluy
pJ2hNyXyw+H5/og3XgtKQ9QUOaRkbudRGO4mZgeW1otTZIc2Kf9RnLJ0pczO3aIOj7Xd7nzjv4o1
AUYlWCIigwqD9Z3fiTQiIgxatbs0nb1K9eGnH1ZLkjE37KYwmMKagRq6ajbSh0R1Kl/pLjmQnzCC
RjbIf8dV+s/99buxYxAWU3T+G7CTj/x4RJhI1waZql3yeHzsYoS6Yy3Q3dqpdRdK0REV+f/Y7Sxa
gmkFFP/AOq1Su/g4ZNmbUVTqnnax7e51yEv0e0eiPlmJXu7P7cbZAMMmHlaYr5Qr5s24qlMDqA9Z
WhsBqtDb6/VT6v+YBkS3VSRwl9DSt8YDpQeJFGUoWClmE+stzeu9yUExOuV3l/nZCX7BEdA+OFJZ
ntvGt1Z9hkd8f5bXZoVWsb/yFn9be+flkZqHSTdJ3196Q+p3jpq85bROQEiY4JHWz5Ek7YcsiN1s
MBZGvrbXlC0pupGiBTwAKuHjRvYWDSqq3CuXbtCfKhXx08z0z8KGymiL3J/l9XWgfCeqiHAfsJ9z
0YiW0oSn15N2GbJLjF+EadsQUyzYr1szEvgbcFQER1f+kS8Fau20hXHJ8vahadJnu7WPsZJsc1v/
z48dFTPRgkIdHVDdvM5sm2FtK9WgX5RS305t+qlAOdIGjS0n7YKNvLV22BDRhAvijWfv4z4ZfR0F
yJhQrkfdZiWlw7EsbWkFBePv+5t0fQEAg4FjAgmNr4AP9nGgGhy3pnmpehkbZZ+U2g+taN9S0181
VvpQTMET7GO7+0POkexYEzEmDhGtxSKLOjuEqGBmoxMm6qVIW2U/qEr6CVKsYIOQg3XwOnCb8JNI
znq0u2mXyHp0lP2EYkwYqgs7aoihPuaYODM02IPc4QBd612ljab08TRemt5ZR8qbOKq03kE6TQHY
20G06lbJi+mXmFfUq8hdY4bKKHR1+4dhvpWhvFLjwU0ixKFMBW3n0gV1NlmSi4MetLUwKYCO+CGp
eO77ZFWQi+iiJ1je+d/Erw+mn/xfY3XPz0FXhENfOqfMqtwOGh7I9ldJ37mj6W+U5k38sFk8wNSy
cIluVCPgRAXjQ80dpDJl4Y/HwOrh258iGB5yNLhMnIw+/q1RwZLRsph+i2mZfiE+/P5RuHH6qEMI
IACimvh1s2NeDEbY060mX7ShclPMn13AZI00jwBsFVa8Ymnuj3jjYoGOw+ALoWDnCjbV5L1cgdGS
LwOqPWLLpBDZZGSf7w8zX9D/0dKJSi0HnIrt3NBSfAlLCMXiMwlw2U0M6xiFzVMZPCTWuqOrXTeG
V7WXVnHdLkkTCxfx3Zn+O7QA08NtgNd6xTRel7wlslbGZztoHhS1/VzbzRKAYbaMYgx0asjLglci
nJrHUWhqJaqFLPw5aNq9owlIe37QUCW+v4w3poIjoIhKgfUXjvLxWE68zlJaaDl0FDZdyHpRrSrJ
8xZGmT0hYjKQjOMAgELBMZ2D2cPWlMzeDIqzKQ/6asx6A733XoZpq4dnNGqNz/dndWPxRJs4Jx7g
PB6p+Pt3Ljf0TMDkoBs6D0hWPk3Umn73euohD+x0C6H8janRh0CzC54btZb5PqFFVoxOQkUvC8wv
vG2HhoYhKUyfHKlbEgub+aViGWmVhDOEQBCe5XmwpFZ6TyY58M+xEj0o9KGWmRqimG5umrj4BGnB
QllxDiH6O6B4ukTxA6qweUIv8dTW6mtZuhAXBt9jZ+zP6eDkSF5mlvRqS0g4rBMkfk6DLo/Pta85
WFWnzL5M7WB8hrRWz3hU2iX6+lvrQJhq8HDCFQ7G6OP2Dsh+BV4dhedmileTbJwxfM9Z3j3GTb01
YDr+j8abdRC98zgklIEoR85zflGe+LVc03LnacUqsvVdEn3uxofMVr8Ptrmn0n5qzfLRCKsFY3rj
ejoUBDEz+OoYg5nzYOVBEcVTgwoIsLyfUthX2yzQjcN/vi4fRpldlyGGDbspBOTfpHRjtSgeaF5j
7yIgmgvXZeaY/+9EvZuQuE7vbya41ECGYvWsp+He7kBfteGbl6Lh1Gb2j9CRSL9NwzZU04W459Z7
8WGS4qV8N3KupFVa2io8vdSB6j46NbDSpWW/tiW0X9BYTaMLpCHbski/3F/eW5uI3ywOLDSi9PN8
HBmdTq+zC9k+6WUu73M5tlaIykULmzh3+v4uLcdE9HgJ0Na8NBPWALN8G8ZwoDfn3quiFdPdkiff
qp79LNQ+ZHt4GAbjKVbK9ZDpC0b+1q0Ev0y1XkRAPCgfp+nJcdkOXjacR2BasJsfYQd7BVh9Cvoh
XJfFsHArb4333grMxounSCb8MexT0xXqxtOrTzr9kyvJ8faTpq6DaqnCdj3gByswT8I7oQzIWpxd
pG7ov1npRbjDWYz0SHRc/Nczg3yKQlu6Sa8vBBazyQWGlkl9kvpnuVC1/USB80hXQrb676MQkwA8
J70IFdIsTvCCIdWz2EaGI6xqN0jycC0Xw9JG3TiZwIN4IUXLCIVDZ3b1asBjAyqL9ikB7KlG0jbM
wm3vtdu4KT8BQnvMUPZgPV5IBG5NY/p0f5bX3sD74bmBHw+mn4Rd7YVVcA6N/JkG4KPqZOHKpDq6
cCKvjZvAZVEvgZfY5mmaLWff93WCw22f1DRElQO2D04IlUTOCzJSdihij/tTE+byoyeKX4VoH4+S
Qeg8d3S8NvKoJxYDhHL+Q67VRwmBSBUpkd5UdveHumFA8RMFFoLzSPf7PGKm97FK9FLtz1LkZbE7
OsBp7Ziq4uTHzZ+h17VdLBFudpVlv9LsUO2aEFdh4StubKZQLhX8pnQfXvlAZWIWJMXq+uylr5BS
07y75XStevsrBdZVbp+7WF618Xj09dOgjU/VX0B3BznB/Q+ZBVbCJcBrxr20adpAt02chXfPid+g
ItmEUX22clt9VlNdf47GAqhLE1NaGe18nUz0zhVJvhzd39h1tNwEF6UgVL7i9WzjFLbSqTcQXlWK
C1RlBK1ZDb6yLgGL6sDJFSP/FLSx5Uppl7yFUjc2bl426nmMqCC66Bpoq75LjIPty8028mpqNf5E
NCq3uGye7PyWGyNZ1QVKk0k55mtf7qLHgGb8R/rfAohY05e8tce12tXJIbckwC1Byo5DG7LDLjpu
FfOLwraov5pjRoes51dnZRjtH21uJBcbUCbJCYDpjWZTcs8azE8YWzulK4snK6/ILo2VutaDEsnn
MLbXFrZqJY2q8lIkabftp6LVXQxbsTaDRt+PBkB2ow61JyTnEPaWkaYUrK8PhVl3xy4pve8NWNE1
Qh/hCm/3e92U07ru4t9xUtacEklq3CwN5Ue6Ps0jScLoNZxI2rOU2TGLSs5WlurrWI0A+cR9f8Ci
or8zlW9K64Wb1G+iI4vk7TspblY1ULrLYBnFZyIs7yFH9wYUJmkXf1LpMJf84OC0ev5TiiyE5qS6
eS76NlzTFFOB1/V6NwLZfqlUn6mEEqo7NIZufKVIaZO0h90YliEFZ4X9Nr0gflWC0NwWiZxAStOS
2kxburEcym0ZGgg722jHVx9sXwveRUI7l1/2GU08ecEBuHE16YclkQ3pGlHx/EpoKjKJXVAg7dBY
PjJS4XhooN2HPV9pF+zejaeYJhuyKFRRifTnNRXaUHBQzSo6+61Ikn8ah/opzg2olvYIiu/vX/Vb
86JJSSVwhfTjipihVwY/qRNobRMD2n1fCwJXcoKnTF2SMLsRbxFbiFHITNLpNq+h9PSqavFYmadq
rDZVQ+OA8qOBTSS1+0cNRsLYm1YCshRLOyT+8n587NHrvT/b2x+BeWUvadyQ52Q5WTBaHg8YZGsW
qTJPYkWHfTXU6yl2dkrypYIR0eOsPw7dJyeqHxxjSXji70mZPWv0AAGwIIHELs+zVkqjVjyjfMJY
K5mbqQjyBkXM/Ll+rtAzXUXQ6G3tQdXdPqIJwbP0bG2DT33rURRbe4hJbcoo684a8m8PVcqW2aGv
P8VwsmxoKg33QN/9dZMV9koPDNPFZ0aEVlX656wP8meoY/AQGmgApVA2txmM7gux9bWvYJG0Qh5P
RvpTmPGP74dWTWnR6Dh4nt9JoNSGQt8UaQ31JDGK26hReKjhW9qqvjW5HWR+C5d13iAjHjCRowMo
phBbXqmb0hCoWpKnBWcTXc487Z6DaFrrdSCKrzgsWfvVsH+kSrhOKnmVLBKv3rjBJIR5u8S9wgOd
zT9tjWmYQg+VG5kcrelX2ipUEsozJCvXsL54O09flPy4erSJ4QU2CUeJps4rbooOec8xSgMZcvnx
6zRWZ7u2fkdqs09l9VXrzQcnyBf8hBtvNcg/hfQBKRsyFmId3vkJau93bThBHDbIdrnO9Vxb2V1E
Ok9qV0MnVQvDXceaWBABL4YwgCLAnFQEKQ6q27IEMU+Uege5SLJjWKX95r6NuGURccFgTYX8BwDv
bPO8pG4cLVbDs5qPL1MXHNJ4fA0VfSGkXRpG/bh2khlD8DYU0dnsndZ0kWwvXh2li851mRXf70/p
xsKRsyaVzMHAp5s/XhJNgkFplMEZmdXGBer7pMPYv2Bbry89DwgLBuE078hVYd6pTJolBgi0rDSP
LnGh+CukPkLyrk6/8eNuWFvqOKy8cug3de0vAX5vrOdfPAAcJoK1Y25W2760y8wcg3PU5sUqDsZd
mBhHOfWXyEFuXO73A1mziEtKgkJDrSw8d5H6nCTJUzBJR9/xnwKKIC4NSc1CWHBr9wTS4f/ObM70
EDalIneC7LRqyscg7y7cs6U6qHJr9ygrEwFRwYVFTizvu6tsGnHmEPAEZx7EM5WkWrZW4g/oJMcf
ciIfNfNJS/fWEG76lq5mEi/S9wRuTf4QtaXhOxWo+6f25idR5KOCSZrgqtCnhxwazbP9c014m2tj
ttadyHCHMTkkTrodjGbXRbD5FVmyuz/yDbsmIk7eD+CBrPvMBKgo1nrT0FoXL7CQoXMwZ5oh2b+k
wDaeY2obC7bghrrE3xD3/w04MwYEWyaNcOTvjNJCE2JEIDMd4mCV93a3NzT0kroxS9y2VP0n4sbh
UE4BsvVpCWyp7qatJWk4AXlqubVqJ6uhJaKhNQJ8vapWqbqKadlZ56lv7sBAZc+xmbS7JOnDJ0my
W9jga7lwC6UotrR3jsdaKWVXLVPdjfw4X2mhVGzMVh6ezW6odqavjK9qFsrQrdJ853T2+FhJBVVN
XoFoldU5SRYBR/xaG3n5y2sQY3RRaUdMQG79lTrU6a6qJpor7cy124leOJwXlVBgDxSu2UltrD61
Zqt9rtTxuVEQqIbcffeX6bg3iuPUjxt4tvrQDfQm3VhdX/NNqfVy/wzcuBG84KgwCcEdHJk5uKOI
aA4sY2M6d15w6NtqC0lWGr12ZYdc+j+1pfDh3+IUou/qp6Ftca3XcfnJGq1VbO5xsdzQ1lfFuFDz
vOHa8FkgeEDa/w+28PGiSsikeWgmyWcekOal9orhkMSptHbMTz1dzxnRKt1Fz23b/BOFY/AQT2p5
chyvWjD3V1YJdwMyDUXob4BRnEcpuWA2t0fcjbQpfuhWQTiuDF8W9kBctJmvTGyCPddIyQhWwI+T
jeI891OnxSpZUCj05aatvT/0CD6qClkZDIDfgzFN43JlBfLvSs8WaOtuPSpYAj6AWi86xbPx027K
ZasOTLIt6o9g6MyNDE/WqtO15L8HfWAuQdLB2G6IdOLHmeZWj55K3lGm0Mt/LKvAyg575ApCT0M4
dsGy/kXJz9cVHCTZSoN/kWj+OFqR0dk6DYlxStEpd4LhMemLve58i4vYJd07VAoOSfMge8chKl25
657H4M1UKleWm80YPZnSkxWijFGRBOp+ETGpk3IMjbf72391xMjEUVaADoi8HAwNs6/0vUgprC41
T4ndVpsoUtS1Vcn2wsrfigkZBlkf4bsAmJkPU1HpLgcnPJtJ/zrJBWQk5WYKym9KEjtuZ1jPgZLt
w9JENk93bTXadWVzskd1oXx0e7r/fof4+3dPMPFChhmNkB4xJdtt6yzCWcpf76/pzRNNcxnIbErj
dM1+HAT60FjWO14aqZAf1FY+lnFNY7a2sHW33m7bAerH7hGOzNvLHGNM+trywnPZeltoJc9Jg4hQ
99CX/lpJrH8sPaWUo8cLrtKNYUUDJxUi8hlopc3uK2Quldyl5XDWQJs/mko9PIxqm/5M4iZcO4FM
V5SfmN6jZUX+pg+6aMFeXI9PzxmYZWI+rNaVfB99yzGyPX1/rrvxWyXSYUE57HPaRJSo25H8cPZj
KB0nLM7qv+6rSBchuiD0N1S8ptm++jr45a4aznqM7DKvUjHuo0VeOpPf8tFuwC+DpDhANur1/PFx
FHAJWeJ0YX/WfO2Pqfjb2k6aVetXCOnmRrwwp5ujsRSCSYey3zxjNJIqj+vK78+hlV9aTg+iSzTo
VQaUlksh0vW9YGYgeji0IrKcj5XmVtqPsdmd60DuH1V4aHF/Tc2d8mGJOOQ6gLCoDIpEIjWja1XC
oqPyrPmTf54C+2sBh7kDu7cHumLIh00TeAtn8pbHIPow0FGCV+1aLGFqJkP3RgVF7jScXgHIrrXu
W2nq0Skvyh7WhihZ14lCs2nlOM8liA+3kIBu1Ugtr++f0htKOYLRDdQxtTKa/eelvwTCjSAJauek
NcFGnXLFzQ3vAfqGlTPZ+0qxnhynd8lPtavEcOn2mtzGCU6lY0HVtVKmnZEtofRvnDIb/lBsFFCE
ayoZcwgor/YhcrpUsmDY7NdFT4F1wTJdG3fmLQYgJwTZyNwymTE9sZGhWqd0sj4riCHIkb7gGt6a
iJBDgzqZrNvV2kYOWqFNR006MaatUmn/AEre2EO0NcYl6pIbVU+m826s2VuVSoWvS0nYnEsn+qnA
jhlbYeqqhXwMYo2AYrKeSsl+6OPqt1KZaB1pS6b+5oIKKwTwWpRehSl+91paUQtGOUPZWYeKf9Ct
VbIIU7uh9MMqkmoi+CZvQur64xiOHzm+2YE4oGXLX6XmuJ/U8EVKq3UZVHvQO08OqJjRt3d+Zz6U
ZFQbzwJvqUvPndK+SNGQreo2XrhEN+wHvFiAdcizgJ+bP+GmpLWOnXjmKR/DfFehgrDyJNg5ZSso
N7bTJiCYpnghpXtjx6n+4jPwoOMw2vPMuebXhhcUhiiAlMND64yT205KtypsSf9KLUzaW3bWQQ2Z
NEd70sN1UfE5RacmC6/CtaUW1XxygNgycp3zmEAh6EOIEFBa2MrPTiU9wLK5H7RwIYd8cxiYcKFO
wFjR4PJx7y2FmDhJGQawbepHnylvj1W5FOCIZNHHB5XJvBtlFvhLo6conep4p6FunwM1/SaF0hfS
gGt1jDdTqx0KXXo0evuLafaf7tvi6wvE0EDuQJnSd3IFEu9NbzTruvZOpUFiuDRs7nC/lLu6tkli
EED8aLNRsJw/qxqHs7Xz3AMdgaCkrEAnEw71DoT9W9cu9qLfGg3EAKlo0NiC2unjnullMkqS2jNa
GRzVsj7aZnSoqmJbqUtyR7eOB7SG9HaBhuDbZ3601cJ+lwWqd0rHPnHHpN20qvxTLqzD/V26mhJv
Exl2WCC4eBAKzsxcB0rOjL1OPQe0Ge48qYWzgAxEY+Pi6dDm3h+NkOfGgURSBj56ChcAWmce3qgn
o4L8KM4CAjLoH7T9DjBE6k6tE7hKDtWwOeDGj/Kj74+/w6BIHmq5idxUav6kUf2jiBoke2luiwrv
k4kyp1Mb3a7r+y+xbzxVBBthX3sU8YVaKB3OrbOtdX3f0PpugqMOJusZReXPMM0K92BV1UXollNj
uvzeRyWWifTr6KXuzFPUBvsk0V6DqKvdLDAOnRZt6yFYO5H8q1NQhqz4j8HrT10Tvmm+Cc0FpJ+2
Ka+sHjZPeTT+WCb0znl56hTjayXVj42jfpm6HBJ8aZ/Y9Qs43N3A3kq0vritXWQuThG1wuIo59Po
DnZqr+px3HZqfzDq5DPcBRsrdKhuxS+dMl2GRDri1e0lxX+Opu4lRRXX8cOfFSKtbj2mJ9vL3ibE
LUalOWtDRC0yzvR1UjiACmhh0NTPYnh79LeFrr3WjQcltzS6gZ8cS8ofnT48dXaqkZ4sCsAMSQfp
lEoHvGM+9paxS4x4EznwWIwtArDqwxiaa71EU2aqvmeTdUgrZU+p6KRVwToNQX75ySPLCa18JFIA
0rDpw2AjT4npypLxj22kD01e/WglAwqv+mQD3c4749VSpnCN4vtTYsYPdqPvqpFIq4xQ9vZQOlTV
4tCoMCOpmQEhX/ki5qb6zcGJmo3j5NsGOQ05bzZZ3wWo+2imW+n0MGQDLRAZwIpNokZ7WYK9tWvj
gyn5XyAMowm3/QkMV3FHtYPOvizGyC30UdrQUJutYcf213XFXdG6Mtr0VWbvBjvSt1nF++0lyrhu
ZVMICPN04Kmr0MVLX4swqTeFaUiwj0seHCEiRwk0CD7YUT3rXif/SUYIQVwr1bSVkkIQFnk0m1TD
NEHqmMCalo20fwBK0ckT2nE7uFMdykdINAJKsn3hktPN3BKR9xWN/NPzwFZMoWM/w1AbpK5m+Po2
NgRkBEjbWnJS9eiHnT+uxzKpn3JcP+gjp3QjJdLgqjxdnzQj0rYAsr9mFO5VfXqsg/7NjK1DYsrr
bpR33ujt/GB6M8xi72XJqVGyp14N9m0a7NRCWo2VQt+9tY1EP3jVnzxSO3k0PBRxY7me439VB2mV
TMpaHAZ40s5VqR4tjTZyf3gKGvsUas3nIbVOIQ+ZP/ZPEMW58Vg+5HX0S+xt0yprHzetU+u3LOt+
BHmMjrK6g5sid2tr+h3zLtDXGbhp6uSrqBQ2xNdztyzDwq1zKcKv6XaKHZ+i0Xy0+yF2G129hEib
tjrJEmvA1dVRbnVNs1mlTvDDHwKAMs4fEAeKq8lopBsd2t4CdmBD6FcoD7YiIYKpfM/k6W30Wi6V
6WwN9IxpFHoEX/8Q+cpazfSzEEBuLPlToEHpCDTSGLXTqMefm1x5dtqYY61HG5leKLepx28KEs1u
5RdPrUrKLLGfe1/O+IL0CNPhEyTo/9jORPEi3gNB6NyhUR90K/rqBdNR95pfUK/Frkmlmh6osyeo
JGG42wyq+ZBIzVntjEfPzHaKFQrRyeCI9mHiig/0S4W0v/Id8b99n8h7x6++9xG8Nnm+0ehY3UpW
BCBplM1P5FPBkykQ6nY/AzBS2zo1V7ShPLal+d0oW+BIKeTIZf85GKN1PNoHcSA0MuAIOv+KOSRt
WH8KFOUix+2XIFMOUYOWSGySFO+fE89581X/uWUtUm94ggPvpUiHEPJ4L181cp+6LaAKPbGfBiBM
XmD2K9ObDpbXPaah+vdn2qI/BJr5SUuSPS/jCxVSCiK1dfI066Cyi7AlAIuq4froAimGP9CzNhy8
DWrB26mTHhN9OulSsPMLAFxpC8R/XMmmt8+6xMdQ+V/s/0PZefVGrpxp+BcRYA63JDur1a2s0Q0h
HZ1hziymX++Hsxc7agkSjg3YWHut6ipW+MIbCLGWZWsGC3LWNO/whspcjQPSKdFzLxUF684x7wuR
8IRFN6LVazfuDNmTyHC9ADSFW6AB52nFYu4E7Pn7l/iL+AKxLpnMg9QdGtDFu991Je2DpLFPoNcP
Wlq8WJJYgdH9oeb45TAgYRD9ph4MlepjxKREVCOK1rZOZP+1BtLOBVf3/Uw+RTBLpvj/QzgX/VJL
TujTUOI5weLySqm6ikx5pxf2Vqa0/P1Qf8SGLsJpWAxE7FTgyLQv61PIggVJXwo2Clv+vc5y4C1S
YhzQvjG9fixoaOptjIZSGa1Vueix50vHnZEa6a+0xPFM6Qq0AETDg9yUuC5Q7J/fVS0o77KgTd9z
ClGHKTGLrWxSs4kwOjx2cSZtxBSVhyoucVOv+3irTGp6RtjDwGMgBTWHXuumKqr6hxTlM+KDwBDF
uiVWg0Fx2YJR5tTGPUOez3K9luBwZ8ajmPZV0iAFZbnFT8CIT6HhEociIkSwS+0Pz8WPe6ULepEk
3TSTDYd+Ez1ZP/nQfUpsLwZYfsBfKb2RZkWpFAzQDxnSwVbxO8TrwrUszmBBKNSMabL5fsd8OSdL
5p1ctLY+FTSFiNUgkxgyRMXAt0FFHSqjbn44ZZ8mthwB4DE0Exdt5MuU1bbHCjPseT6BskzBTxaB
H8tECbPTgYXQKFzodveTquEXU8Om2OEfFLeQLLpILXUK30aUz+Z5sirHC0RzKxfRv98v36ezjSQC
YzAv4hdI2hfXR2eiEVqATTznsnRvSMcqs+4746BXP+z0Pz/2w8H+ONAf/PZfWyPsDTuy6sI4F2bq
pkJzM1609N+8atZ6Ea4DHUdjqXEzHMcLJXHrynlIjUfMTl0MjkbpJtRY7fKhnXip63DVpjia/CRb
/GnB+coGFPKFnoJ82GW7SpPaMQhiA05IKbs97xySet8v91f7yEA0DHfrRVjnEuMSxvo8duB8ltu6
w3/IpUxJ2PGjWdhXM1lo3TBduFXIpD8eRNOJR1nrgvBsacN83VujcSirNi+9wtHXFf2jVREEllvF
eoquP8iPAe1ip3TcvLKCvTNrxBB2UTx8P/vPhexlE9BwXmrY9Oouf1aVpSWKwuy2BbqoAYegv+Kk
EvXaaNPOxY5PXSiPRdQQEKgUWv974Q2xZloEwH9kaCuXijy5kikxRaHwXNnmObbljaa1s1fq8TkV
82qM1cfvJ/zF4wwgG4EqREcsooCLz0AbUlGDSpNOoPG1LXl5uIkqACE9cI4fwo0/b8WHA0ZH56+x
LlFNpZ7zUMpJeI5hGp+mMO72aGHma7nRqxf6yA0wG7PynAiNzaE0242loiSnTtL4ZptYmZt2KdYN
6kiHyJK7H4qPPyzEJQLKiq06HWsWXoNCTzinzk9q/p+B0CwAuD9aohR6P3nXKwkKOSmy7SfLykCu
mdlLW0s7R2/97z/qF7gSzq9qLgxemtu8PB8PF04+YxhJORaHbYROQJB5mpU85U3wPiJ2vaGZiuRm
Ujtu2ve6lyZz5RYkO25YRolfmY7hRslg+Fprdm6j5YUX96p1AKtRr8tG/mHlv7hxaIjDbNYWaZpP
gnATerFyXUXQizB+qGT5oCTdVVLpfgQjRsUf5fvF+eLi+Xu4SxaaVjlDkzaA+LLYwKy+N0JvjsWP
bJ+lDni52Wm8gVKEtY2mzzLrv16TZszB63XMKpkQV51Vlpl6VBzGWwvXX1cmZ2oU5KCCbKKNoYII
UIfX/z7TRRXHUiDBfzbJTkZ71uqSrtOSYS4gj58r2F+V7Ak6FtNWri082S/KoXmNlrdqhNZJlkNl
Zdb24GM3hJGxiIUflNa0EVo3HBOBLXaWpQ8a5jdX4Qg+8/u5frGJQCUTh8DG/0I9abBGuZsDUzrR
uFgj97c3e4pBaSP7ZiHdKFPe/XSbfbGPaNzAjqejy4m4xG7VDXWTuZmU05jToYDkolORopSRvsha
9ERz5T1Oja01W2sjkT25wt1N6a5kEfhLvvz97L/8LThwwGWjP4+d/MfNpqSi6KMii846bT9XmdEO
Fpm1+X6QzzeksyQAIDrIogAtXwwS4y2iV3MDfGjQ75Iy3PSRgmb5T73kL4ZBmooOI+1bfq5zMUyI
ezGFMBPb8VSRr5U0Gndhq+n7YDbtf7+fkb7Epx8PKQV8atB/dq+K3MbHdRtEGgRpURunsdNyP8u1
FvprF7i6LuajJmE4HEMFopSmdvK1nFbOay+34yHKgmJnYffh9i3tZQBsKbULR3khYkPdEfmiYKvI
NDpSohw6Et2/iV4kx7kZMWwDj43tSw3cMZjm69aZwbEXdrZRp6jy7TTOtzFELi+CcnolMplCr90l
R7TAJDrG7bw2kSdbhaE5/07LLIFZECfXmlrF90rlxOuGeHT3/Soti/BhkUiZEF1ZZDTAqn5C4IOa
65rA0qZz3QhvzoM7tDO9EtFAhfpm59hnzYjuYKP+EJl82tPLsLhS0gaELklA9PHbVKKpWjVQZorK
oZf11yhw/3CEv8pt/x5h+QV/X9EOoNtmUOezqBXhWhLgY8WVZoLdOnKbuXzD3+X7pfy0t5c5QZxQ
WEeglZe5zGDUakK7bIYzErkBtjFKr63FT6ngFxkTgCibXQ2MBr2Qi13dNXITGNY4n6eG0l6ab+Qu
8i1IP3Gj+N9P6KuPRLhMewrgB8TWi1dOoP1UVYKhrNx2u0C8RdMQ/vBgf/WZLO62xbAPws9lMNND
TUyyNBjPraNtKcCu51Dg0I0YdQMXbzq15Q8gh0uriAWNveBB8briMVli448bA/ZWrpadNJ5trf6d
FV260p0y95vMUQ8izaQDj253SgY8PQZHon6tTAh/g2Dflsi9broqtg9zlM4/QCq/WGxkRFCBgdgO
+Uhbdtdf+9Uh+ofpOIzUo1PlWAYiPSt59B8VT4E7LLRcqCn0UykXX567QjA4ThnKKQpqZy2yoThO
kzjMob0O7Xgj6qH8r9QR6CJLaZCnC3kvEMcf55VLhBd1jUFBVmkCXblgWI9jef5+p36+xRhkwe0B
8kTk+7KZmlhlnAxyhc5MGCWIR24M8+hw1tu4egEDi4zTfw/3mRcXPnk6d+dCdf44r9mC0bNoAsCb
d1TXmJyR6q+2TYPh+fu5fQp+gGlwV0Jl56LWQFx+HAjfrawIRR+fgyT1K8n2y06Bo6Jvog5b2zk0
fziRn9eS86GRywGaI1m9xGlE+thrbRNPZ5ErL7JDW9HQfEWnJJFHM3jEsMtchdrkppGTt++n+tVl
wJjYGS1IWpL0j1PNJX2Y2LMcTRmuapf260YPVryGZ1mmhSZHycMUFT/ECV9d28D1iHv4JzjBi/XV
RZkVhTNMZ6UfnqIoOYq5SNykkn/CiX3WCODm+XukZfp/HXFztpsEruB0NuzZ8h19CG5GALrbjozt
4NSqvEFoUvWTkVZxpHtqJX7ijn45Vy4+MlSsIXisPv6CtpeRl6qm6TzO9c7I9eNkTqWrtdUPWd8X
HxIxP1JGMiRkgS7zbceqqz6M2vmcOFPh9prxUFUZEsTBr6m1dXe2akjkCBN8v32+mB1CeoApKKNR
3LmskuZzrgzIVc/nGOIHxhF2fRNaTrSfOusntZMvDgmnZLks2a9UR5ef8tenpNXYK31QTWdnGk2K
r9ZZGPqdZsT/6OliUYXospncRH27+n6KX7wSH8ZdooO/xm3kCGBDI6bzXPTvTatsu2Wz/ucxIBWj
S0hnYLnbLjZJX2CTVXeWdU5qipz0gF2no3Lz/SBf7JAPxeWLQcIhIuAAuH+uev0hsW7RkHXtSDoV
NvSXcY13xg8DfhE3AdAkniWP4hW6rIUlXRVEcYEinkrmAQ8n9tMBzmmVIIzYmDffz+6rSqO5ACnx
ggDGDfPj43fCtXBKtcKwTkWaHnLjXnfyZ7Pt1pYmTroOv6kH6DOUytGsQy8Jjfuw0H6I3r44DeZC
H0YQZIkpLiMrPRzwCLLBuQwNTeBoDp7lQaDxKP77ODwS2NChw7eYGV5MVe7Sid6IZp2GrIr8VqjT
plV626VZOGy+X9YvpgQSTF3EeZkUNaWPq6rVsZbadmWc9FnY76qUDrddE2u+Hf8oy/PFUNB1VFJ/
hEmJlC72p6KKMMOVZTiLWJ+8uG02QSi/2GL4Kcj+vC85aIvEIIL37M9L+5OOJkteDFJwbobasycA
4wFdTt2BdP9D8f/z3cFI4NoAwiNw/Km3OVUgPavRcc5T5mybJF4p5cP33+fzrcgINnZiwMzszzrN
GIiXE/A651yRXAdG785FvdVCiiP12tHOhbYOCuk/n2vG/BPHs4JEtBfbL487OiZdEZAP8dIUL73y
KsXgZ3401Vj+0MdMmVIfRCKeMyDYlDI/bj4hgqop8iy+UYzW2tYTFg8pmJ6tjuWgHwYidCNUDtff
r+gfd5XLUUHRYZCDvh4XykXMUA26KOqoD29SOlM2Uq7pm0Uia9qvndW6DkH84rIHHj7HbXye1hkS
Dja6DWn4qFu9byfOiev0+x/15wX4/KN0lSyUS5zN9HEpZiOe5cYYwxuM/DTnF7h3w7hChw8DDADw
SHKwdwOldqF/8X90c7YKyje5zddCdq74QHnxyH/OpkA2hF8XNC+iPJbTtq4qL4otb4bmXWSQQPkb
oRy6iihJw2pXBMgsI2CLsGE70o+r13/6cPlP9N1FPfDz50amilYNouPLvXb5XgAbBKEZN9aphUHi
l0Eue11dTJtZ7sJNleqB3yRh7c+zpB2HXG29SE+qTTWBUIoQ9PRbGky7HDSZW8m9vhlF81gVgwZM
Tbquo5i1stdaaD1Z5gyOS78qzaZ3iwwAhdXa/w5W46tdJfxE7343EIb3xtwWq0FLu7UWNdGWZnq7
a6bqroDyv5Iis3bngX9pKR6Bd4zXgvTXy3ul88u5r9ENnByXzG+b8PLfTmH1yvOHyybaPW5DC9ZD
rSlbddX8MDbh6/LjxGDchnheFVlnH5W0uwNylPIZ2t6LxLzVynivh+qvMjGPXT+JXd8VM3A98KVN
W1quodLOE1Fo0FNFPblNuvSKPs+ulLq3rGm3WlHJLlq4gEJNuF08Vbpr2eFdF+i3tdWpbqI6KJeY
G7MXT6MZvba1Be6iX1d4mcUCTcRB9DdzIU5DAeSucyZnFXbpKZ7EPlxQrqOaPBip+RLQeGhbY40V
pE/rcUcn3QcB7ilpf6031Qk9JlSeOcO94jxMg2F5SmeAxh2Gxi1l/U3kzokasadJwZ0+U9YRcX0/
xsmzkCks6V35VIGSdPVyjIGEmAfkTBIX0NJK1YfZ18bOpmOcvMZJar1HSo0wXncKSN1aTXuJ5Hkn
h9HG6tFgjm1gXdMIKqgYcRGjWujOXSkjytamt3AHxCpJlf3UNLtCVgKvqxCImrLxge76IUIVxjPz
EdGnajeK6dkKCez5014Sl48Uul/hj7wPSH4NgbaZa/3QN9FdVcBxa+Zd6mQbBN97r3QGyzPrCHeJ
cWrcdHDuuj7dFlHu5Sry6QpBmmRdlQrQ0l7f1VV4hYypl2DykQ3RuqzyU1Ol98SP61kud736hOAc
4pXaSiobfDkSX1j5WpEsP1ejpyyZr4c5XTlKdZCr+JDK+WFRXibo9iop29WAGM2Q/ATMXFK+ceP4
KAUoTbJaBkPv0226wpN7baUVw66OFCS1dqVhreQsPET6UtO0V6kwd2FSrIxBurbSyp9ibaUXGoFX
9U9ilL+QZ1s1ZbSNolxHaguwX95Yid+ov+fYWDmjtulS3Z9HZdVU5RX6Ie5gmbdKU2B5AN7Enc3m
oOTBysrNl1KXHtCm8jR7pFBsFuAJkmEL+AztPnCcUYniWy+1t/UQP8ch5vGUTRQvgCWysintowS8
c6J5pJrQvGMJuxe6+DVJ2bOZNq6kB49jVt41bBsxaqCYNRcVtwjcaY0OPABir5bDwUXzyHWSxJtH
i3ug9+xBrENUn7uoisCbTu9Z9DwAqZxr5dZuxSMdQAZsxrc4aVrs32D/gardmRHW4lpd/9tmlocJ
yS6x2ruhm/cdjr80U/1RQ12APekEqqvXxk0o1TedbfpRJp8EwN2JG0zOTT+ptYBWTbuXiTyRFVsD
kerdoIlBFhZemnfIkN/Q8DyUSXKlBPUiTKZ7KBJunL4lXq4xJsXOmGKDh8o/rnrq7GlpdtIS/LlB
6I9j9JSwBwNLfZoUnCFobruqeJTTKEDBAERsWQWZ7yDnZoyTZ5Tw7hESH4N/hhCk6HAYAC/CY1t1
rb1r9A5LC0S5mKDTvVf54Ac6gE4H1EfSgfhwWOSGfV6vVO6/IqxWWms/m8PIeit3KNACLgmSzLUm
4yoR9hZBNbdUjFtVZaOV7hQNV+nI/WP/0yRib2XxqmoBqY/j7BWq6WYTCHZL6UCJ51dVFCBakKwM
8YzVGwcZSKH0uPwZowVT6HAD1iaOU+wFVska4vtM6byRQpQ8PwUK/YvkqMc3y62g0QBZVORRAMTZ
wRNoP3Rysq3C4sEQ2soWmS+XmOKKx6WOlWFf0Mdi3xeTVybGlZbIb+S6m36OAWQPtluVMo4NxHmE
mQDG5XitgAh2HGNv8svM7p1DsS3Afgqz83XGLljPrs72iZL/GhsBdLY5dFH/pvEoqZl+F+TGe2GO
fikBouzM/BjU8VWECoxtFYcYF++6z/00mr3ltCa1hVB76FVQDHNZPg6LUn1YuY7RHxAev6mQZJqB
neTGDLqjeizCuyoJCUaz4CB1aMkH+bAOh9tcrdjv/9R6vQ14GOdkPML3taGkAoCTlw5jYKC4aySl
BpZsvjUcFCqy7nmKq9xXlfAqaC1vAr3hGsDShWk9qrlyEEMvuVA6PB09TRpIz2mn0W+oNrnV7uTc
fio1myCiQBVE3VgQvea6WYkOlSW7Py1HIor7jd4aJzVjA49DfurL+JYS60YHX6/F2o2mSpmbt6nP
qzvS1ypsN86b9Rhdy8rrxDlZtmXT0qGts5XMm60yeSO+CcunpEz3ZqC9pnG/mzt1o/V0refpkCA8
0zvKc58463BMlkBkOjcKvAPwTqqe3vCoPWRDvU6xsQ7y+C2X5E3aWG6kjH49wTDKMuqB1WoC+o+U
yxxHeHqCdw2aTWlKICLlfZ9qmwI7cGMyvWXTxuzn5TIZuPH7GngyVF1Xb7sOGcB2r+X4n9jFda4L
HyIVVM6odhOr2AhJuk0IAgtxY83JqnAwtSvBF7HTl18/6umVU4iDVvGgJ/bG1KC4CQnYhzmO/7RK
dXI66WirGfIz3YEmnR9F0UGiCrfYIyy/OZERRimnk5P3v8RkgRN33DCu1pKtbCe2EGD6DV3xneSI
UzLKb00fdKvFLSFvwk1R64QxTepZRT+5eRztahYfe9lCDg42Mdk6A2cNU+IpMMvxYIk49nW7389V
faTcspaMavhzvLHqQrs8d62oPbZZvZLUSHPtQPGdYPIDOfbm1rFcML7KphrpMrbFvMewwksUoO3l
qL5U9I13XW8jOMmbZSySzhrvkVSsO61qt1E27oN4GK+yXquutBKhgoQECn2UYaXCGOkQCTaZRylu
ln8DPX9jSZnXdOF1kEuezIsnS/9GChqMSZc9lLXzDLLjaYzS+8Kof3FRzci1xRHwyxEYq95Hv2qj
Wjso3C/PlTR3d2lNDdsUz6OR306x/aiRPc16cESf2BtYdE2U68JpTzhqni0Zv1LV4C6d3Yz/nSmH
q8DK/Mjqr5ZYa5BLcHwmMVAlq5KfmtVJU8S9wiORq+lDhJTaaGWV4jb8iMThgBuD1bmJNL23AlXt
MHjNCN9TNX0aargE+Qh/iNXzOlNN7uMo3OsaP31AsMTrVaobDgKiJ8LS7WiKSHEtSE2aWzbzvRwo
V2oX/eMM2snK5MkNARumagX9hMc4iF/twH4fZfkJv3LWhcu5baR4pQUtPa8x3gwtjWLHiL0gF/oN
XazruI2vKR4csmDaq1l8RUfFU9jeAnrkFGhouyOD0EVcbFSTr5XCyH0L33h6kE2dPKCamHlRqqx1
GyGBONqMMXI/pXzqB0pukUqM1U/oxDZWS/mh26ixgh2PMJPKUynILVcXQHUgHU4a3PMYov7V5Auq
6DXO5cc6NHdNKa5kZ7jDoGnViXHdju3KTixp3WWGifdIfYUMCrly4TvQ/NkZOe5lMdbmXf9bkmsv
4h4pkVeYCh3+VLGL9Z79NfmaeHZ4xaJacYWSnXXjJlAXgSzylBoqAt4pV43yZFadF3S6LxAa4k4w
WsUvi2wr2dHRaaRdPml7Cx3S5bGvFZPLqd6l8j+4eb9EWngg+3sCFHkfBf1akvQUQz6ik5kjEUAx
koKUYEpVEFREJWp23nVT3dtysdWC0G0BTPc4DKimeLVDKmuW5IVdvm6CdGNxXFrAICDC1vEY7WfZ
3PMaL8uXpwYUqJE4Sfh5F+6Wr7hsNDXXeuQajVWJzHpYd//0CaIPjuovz04SAXNBF8/o62t8UrxC
KjdDHqxHiO7yPG4KM/FCo/XlCAG9tNiUzgw/KoWqYkGbiDm/mXpnEUo7o4mWtAXQjnsqsFvfblF2
5M1YVnT568tohlI81KG6t4za8Oop8DJxs6ylpjxRfPYq511TSHjor1Wds1tenFYufKRcffwo1xLf
THAd1s57Wvf+5OD44BB6mtVhor2IR1iXeko/HSMZZonJagWzvI7rkeVMxN1QduvOeUnT8GHi1Wha
4yZqEH7l9rln6Zl7oe9MZ/BlXdtqaXkdysFtzotnYCXl94FWuDj9vo21SVlw2oL1fzBjiF/Idoxu
khp8gXzelnZwzXu4qCIv69miA5Xa03U6x6E3hsG+nsmLhd0fElnnVRS3E2KaXTD7tdr4CG2tHAIf
IsdVWupA74atmgGaB9WZF+06700P4tF++XerJWfm4upSDc5OuLWSblNo81rTk6c4WrgBNsETGlDs
ajAx63iyT3Os3y4PaahH1zM6EoNxk4XGbnlWUI0nX6Z8bDWbSaveirhfi3ZixQjGbATOBmcTDNZt
0xigWkffZsdhMOvayT3OJa4Dc0yeOt8CsDQo4zkq86dB4XUx0Z5i/lWgrEsJsmOW3arVzGZtTyPr
E6VsobA4icgES5hulNL4zXkMzfQhiabbqCPkoTzRKxMjlaStj4GirkgB1jZHPiie6B/egHWlq69s
Ec3yl+elz25le9pRfr2iIem3gbnj/8U3JO0pkYrbYmy5a3Ao4noQQfeqC+vVkVuvplc9E9UUoCtC
yOFNNa15sXaJGK4qWKCxrd403ZFdqtjx9WLWWJj1fo7UddjrbyliZkrQbnu7QyAC9qA5/wqkRbQ2
kIUHxQll6mkfqi3ZM58kE+ZaKoK9IsadVcRUtsOdFqe3ck1BQHnCu+BqhiCX1O25mHEn19VSXvd5
F+27vCaeJxltpei6BkUWIm+yrOOySJ0Dj68yVMBPHJwJh1Mnjs6DJXaUsn9nQWJ5coyNrNOhXox4
HGR+DG0DDSFqsP5zmtjeOE63y4UGM+dpNAKcfYlpuDPQoLCrjUI/wUuCas3rtNXtzK9y5SFNUnON
UMl+SQlGlpxlwqr9OjSTVS8NlKHa3ZSlflk1W06L31RBu1r+SMb28qG57SdEbxujfuz16SVxJAjf
gEJaZ+uARaFSSGKuBA82BUsebyL5Oov2dhO/ROP40tSmwdlPz2IObzJu5bit1mpRclfp704sr5bv
zMGfqvRNhiY6WMnDol2e85m5Tj0uZ8+qYWOpmh/C8jQJW+dh3CpQ3Qzmw3aUsno9JcUa+yEvyAQl
53xjtGBwldmXlWaHyD7pf3tMOPV1+lYpBUmng6CcWFdzfS7tZN8H9a01lW8OqjSNhtb27FdTe5zy
cFVV0b4X05uTlj4vI491G3I0w+3yDXNt8DTzUUmkVc8FNhivy4FW2gHampZuHatfzTYOXhxdFiSh
Y5j5nGdoQGI366Vnz+lu/FPzm1YpoX08UG4kOnS1pr3qInulm+GNIaJdldqQpqcHg8gdE4fVEq0C
NfckwuBBosaCznOqNzt74GRZsBQi+KxL9iQVZDtOv5dHZb88VSwAhNfbeAawxgkf+K+Ukrwn5AT2
/S8uxzqfN0GcrUVQXg9mukq1EMpb9BxAPbb08WGZqByL0zKpNB+uB4TIC4h3/E9tEuaQnomgaEvf
yI+18cZcxKjTDgRjuvBsa/uXPlaTbwtqwNxu0ix5bUzCIhx/6Mgos4SJ1GclUBvPEfbNDP+zrcBf
lp7VWesW86zeRFxVG1eAyD34qq4up+uW0lijls+piu9V/ByG+UabolUamvvY2kRT7Qkp2HfdiA7g
uO307kyfPEMA2f5tTPHgBW2wj3vSMT28n9v0kbbJHSLj16WePU1a/uKI8FUPjck1p/o3Ouu7IotN
SMD5b6XLkfNLiC85MkqtrrW8g74ucY9mnXIVVeZdL/qTJYqDUre3nZQdVSaZ6/PWlAKdsql+7PXk
RcA96DRxu7yeywPFPnk2C+fasIc3rZAfc0eK/CTGrozK7pkzcq3Pw+tUWLt0HB/bTNuIefyVTPl2
GrTrhr80hPahRqHMm5LIcNmrV6Gm3lLH2kZztY1HcZSG6aWcc3+5oGqIt0VnPc7J9K5g6OlmKZVG
Na6OGjot5TSeiQlyt7DIMPuZomB1mvNypxv1KdRS1kJLqFQYqkf5aNcquKpAqlyOaG9K1wXZb1rH
t2ZVqW6KvolrWItIPn9V73modJlARKsJcW1ESnhJkl2OEU7S9NtG0tiH6LSn4CU9p8yuJijZEvun
5r9RrIb0oWpuxj5uzznhAyLSxDgKUWTblChhzjW0Vy4ZKll7M7MeO2NalUP3okrVOe6L5zaefM7e
ezJrv9RuWtlDehBOcs5G5Tib8s3/hUjSa1URavcRUV7e7maBesMILcAVUoW+gNgY+bSTGrKHoS78
qC4eMIo6GU5/PSjdnROKX4URbOG63NZ5cMy67B/BjkX1eE3Kt4miDBJMHT52unSFPOKulKPIjwzc
SJNSJczvw2Net9e2Hr1QtvdLU97m8XA05QkOfi5clVJUa8eKW4Xqu3D60ZVS9VVM3RMb+RnIgulG
EX+tT4Z/s54zg9Q0OPWgfTMaK6C6Y90uwWNOKwcQ3d08UECb9egmn7PrWIHhmbb61g6CzXJHJ0rz
e7T7+4ILtyaGrSWinUKW12boPHWxuh4DeiBad1vPGGFkHRCb6WhW+VZraiKFUqNAr/5yjOJaqhyD
8F0+0vrZt7O+D7GKoL4oRS7G7rzFCaRvDe8C3kcY8DJG8p2DRGYTFZsmDVAqqn2rDe+MRH82xvJK
4aVAAsaTWWAYqTEkfjtaDUrCXZH9VtIMRD6PSDSYmt8F5kZOIZyPGnbVZGxCohpS4kcJEai0+htY
ujnvS3CfOfSZRafu0I/e63Wzz+LmDkBz62mhfC+Hwf2U1Q89RSvXwt3Lk1LzYIEJiS17jRbQu5qG
aATWa2HqETdtcF9TdwJzd2wm506tR6Q5pOguSfBFqdXU15V+HWKGYGd9SDFgXickoS46SXdlJA4V
lORMJ3EbtNVYZmsum03bMlEJU29OWlvqK9LmLUQIBz2l9ijS9Hb5MO1SFBibuwwKhjuRSIa2xVst
1M00tWjMERYb7QPyLgc9z6O1M2eUmzqDRg3Kc2pibefR2cw5oVlVF/umlkxXWJPiGnX2BBnZglHW
VK40qjtOGTXHIn1Z4h9J6e5LDVZ8SehsZeQf6mD/a7ahTt46rxFSZ21bPVxJgtafVU/TyimiwnP0
THZRcXyqebXUHK5sZgAbnmWXbHyTkNEGiuVZcBMGQB16PN0aRfYwiPI0Ks7GNsUq7PutJfPkdfYZ
IuKznlq/4OJfl06zrtLyQAX8OE6kM1phPlSK7semeHCq6lzqHZkA/aJGHirSFKvwB6GslzgDwOGd
LFO6nQ3qMQjAC/YDShF8gCS2uRrso9TWdz0iXZ0ojuQdhCwtFHCrjY91kh/FpO3aVkOOjoVW0ax1
VYUAP+bCV5EacCteLUqWKAdozj7INeKKlWUUmitxQfYlaCqr/lV0yuZ/JJ3HkttIEES/CBHw5koC
oB3OkBx/QYyRADS8N1+/r7UnrVbSEGx0V1dlZWXiXGLh1VFvzCE+ZHayEwq1w9otjQ/zHIS7irZR
Nu1HNaVFXXveplyt74jO8GatO5cOI1hqSgYvX1Lj1YFLbAKQP4vY3nYtt2uU7xvHEBj3OZy9bPwY
zXHaxnoJ8137tLPhuLrFIQEEdVUwlLS/6h3IFSoZI5OTxeqdZ71vmFJi+eomhMMVFoP7Psflp6jF
ngN0Lr3qcey6z6FH27fI76XoXwmFMCEQ4AZqdrdC4W0xvXZtZZ0w54/JqB9bddlrRf0rdyS9uX3h
xR8U2MAH9hc8igfMA57hap20PP6IR/VVabugQ76kXoaXeqKBxIk+97aKnoO4ohV3wSOs3wpzPZpu
cbGVvuUiz6kEu/a5I56lhfIwtOWT05EqVUMcrNQBk6jO3TBPvmbrGxRW0m2tV4d+Mf4uurJXGAZG
O4OLqPzj6m1gxFRpogOWAwq2aEjMSehmzV+liTr0zsH+y6zYo33vN3m2S7MC2eXx1GCUtCr6XtWb
W6V6X1Upkr1rWi9dlE/0lMxgLvU7V/wplndqU6/fuq3to39vTAzfJKCgzwOdRxiAiCaT8TRWGRo4
xWKCQpsifskb58+sZwgme4fYnA5TOXE7FOVv1hXYsMz4a+n89X4erlG6PDpW9Ucmjr1DnZZP2ql2
JrHBSKv3R6PptmS4P162+sIdD6OjXcsB0FzhFDSiO3bpUG4W23msux5AKgoTbpLUG560dcKGIj1Z
C05KShHYinIu+vyBefjLSkZNrz6U+1ID6ChKY68N3HBxEQEoKRyBIs59uOY3WRwNDhLVc/3LHnyq
hfbQzPnfelRPomnUgNym3nYroc5uJfxcvoklOcml0OvsWOCBAVLYhNRqiNeQzK/udqkTWlKlr+uD
8BXIDHa6fmctAiSx3d57h9ZfLXCQK8MZNWVA0aeM38eqeyo1pKsZfFWd8UFFQIeJ8Z0ripOey2ZG
+YJHwF4ztK2slVsGSOKmeh26/qcYk2fGaPZz0750Ij6JmnkJx9O3KMp9TXHNbImhnlTF+1un2nmq
53ZDHJj9JY4eLQV+iqJX93okg2rrv0UjSD2n717lbfZ42xZc84vOzaiApusowW1Ky5BQn31PUutv
69k/SV981UUN5FArYWPGCAl1nuW7fXkqVvPZVVQDbmAcug69/EFgL9djqCO638yr33vRPWCUcl0z
GunwCXf4S9zVVN0NQnuJXPt77YoJ2WXoVZWuvztFmv9DnDM1u8lzutJv2I7CYgqlfjZB0dFDmunC
N79zJNtZQ/ojH6TJ3FOsrxLjF9sBXfmtTL6oPH/TWIezoN1tbFSTavLFoo9ba+qBYRdcMe3XpIFy
wd/+LSJ1YxT1vafhVVfdPcqa95iStG+m62ACqI9gJJXSHqumOi7JeISpfOWMfNZRVZ/lpWumM7QI
pw7JWHyt1iq/wwVq6xrV7zS23+tsXuAmntx+3sZiwcijqjftxFUjhh9PpezPIxcgNKrgESSDn2BY
FhOSZdacWOqE6FRS+I2w2CBDRI41RN+ZkiPMsvxBdeini3GAVksSnmXFObJtj4XQD5aV3squuo5c
NQq3SWVpz2mP27UbheBRgH3dH23CX0WI+G2NDCvQW/E6wQOY6uRq19pzp67rV1aOD5rb0vjufuVz
Zw05oeS+toxyWml2NEV17IX1mOR1ICFwEhnQe2skc0R1G5LwrqzHJTBjmeiPxZNtN5+YoSKqou8N
t9iVKjoaqtVu4U+NmzhuD8KdsHEtfuTTqpV9Ukz8u5bsPCr6UYbcdqwf1H76m1oFejx1nr/2JT/X
i95Ix3n6JuR54EEZv26p0kAsaOSjldMb5BOxR19eqLQ60+6ikS5PIjEORcdMeiqCKHY30iQNoJTZ
r1y9IZh0TLXxVKE8JvpyV4x4afWLcrG78VNH/hRdw89Mz2+Ou4IPaADpbr8xuHAVUiGVsLyRYRKJ
SD8uF9fXZ3pgDB2elxURMKCHSk2DUkF1CAS0o/fj/jaW94QpCpBndp9AHtIMYyPq/K6stlwjALAG
EZt29Fh9xfUKEOmIe56rT1lOq2f1SPEjI5SRpDU4bqb3m8d24bsxSVramB8uRr+bidBGLhKsekSz
s921Ja8/UcJchcBDZaEsw7sLRm2AqGxL1za2sZv8lCOL12EDoEz6eVg5guwrBuaflMJ9zJL6xKgE
A9ZCbNy4ED7+8o+N0gS4PoR9D3FBmyidsu6LwmCftgC4qfqRT5XMZMloYP0AomSOu5sImYwkcfH+
6gOiWlqQMyuMn0TB4zFu7Mt6ZMhvcp3lnpTwq0pHC5AIzBIAodilNlA3bKm5eZagmQzhQPAufYfc
ifcZsnIkSeyE4cXxPrQIQTJt2SVdt8thPujuF924cUa3B7EmPqiaxo1HA3SdDL8aerS+xEVNvI9m
BDsgI1vQkVyrxz5tT8i0MlAz7GiHGcSOBAFiiCoPEl2RwJs0Y8d520AlTuMCoPWSRuk+LyCIZFHT
bKw+1GzFx5nykOdEM0gLXu2d2/qGmttRfqvYHF7juQM8TLZxNB2j+lI0ymlejAe51bC1YRcM43bs
6CXaD2x17AAx7N5MOiC10oS6gR+UJuEUf6YrxSe63LVRT5Vs/7NZZzl8c9b9QrsNrXNAYZ8WxHvL
rWFhzs7PlIlDlmDaSl+uMPV9q60XfR3PWgq+kN28MnumNXmLq7HazI4ZrOUZ2ScmWOSHebisD5PN
Imv0Z4ctBJC1d2jM0myvHRoX8EN4lklt/ZwGKnWOoT/0ZetjvlQOJXemcrVFcliNlQyTOkFE+zbu
a9p5Rbrt4QQVOgj/k5Gan6XR+CrJdWkw7D7sJVbFte04UMi+muKIuE5PCTVwQRCt8ZmpUYMqQTdS
wK66PvAn5rw84hJ/K9MXyRhQBm9bOKGTaL7Zh7FNPc7vpmLXsVG66ZkQdpML5aTmgoa2GtSptSvc
cr+wJVg53cKxzAlVNpx8Lp60tP5I4gofJTeWQ3G+FM59yvsLVLytAC0YumnnqvluanVxKI3MdxCY
l0ml3Pr9lF+d2gia1dnk6k+pc0ayB86R48y+CRjR04zpyslvm+9Yd9CT/bcKVfcXGbExcTfydODH
LY/eQm9AYvA9OL9hw+Yc9jwyO5Z0naWy+/4J07xfxg0D/ojW+wu/JOajrmgZBISC0mVl63ENGO6R
ryZbzln9JnelYONyCvj0AZwwIqDr5aM8/vwfRmH+/5fKJ62DjO2kXgaVY6DDRbqX0subO9Zu2pAQ
HyJwtpUFhlwAaKTylZZwm3K5LpYImwneIJhQvB5LRXmWd3tVQgguo1MGc6QUhe8BPfOx8k7s89sI
SYVnqbyfWJibIrIDwgbLKCFkdhYNS84/vNZUjgWtd9mtkfwGp/tTF9amA1HhDMv4Ln9rd8upKA5K
Ux4M4y+bcEEZUXGfjU6EE9Sz0Y13lMWgZm/J+i3T2ryzr+DePI/LF4zndz6dVZUrKUu91INayuZk
Nc30p1S+EGra2gILX/7AI5XopVAMHSjZHlqJMREsUL12ghVfQXY4Ly9TGt8rtItdR0yO38r60CzT
NU5/Gk8NXLv+O3antH+DHRowIPzAJLXP1+eMNNAm5f/9t8TzreVQ0vs6cIS5WJ4maYRGvGCBGgdr
c8httRK/MkAc4Ku5MR0Wh0Uu3/gL/Ecl42kZsiP3EuEWKyA7BN4Gbig7km+7KJ+0fPkNP18GTmMx
t/Ke4JszQRwwvhGwB3lQh81a0luznBfEhXxvSk+cqG6J/+HrLb/+v2k52fL5tNneuVzrRDBbZKes
Sr7zdZcOL6VsuZuP5vCueOumweFG/vovKFNfm+OHzBote34YeMdueefReNOj+4erQbadVW3X6lq4
dM1GSxIa7F/0QPxWQX98NffJjAAm6wKnBBnNBVLza44cJUFjoUvAj5APXDjVm1fHexmGRxBcq2tl
7DFfJa6flfFGsenhsB5wqr1Dmi47flOQkrCahnUtAYH1dICAuWwd51WBF6Lh4ymPcEcMku0zi2i6
DE6YOWFTDkFjyOPMco32suEVy+2RhSgDgnaGKJZubO+DM6Gl12x4kXtQ/iMZqDiV8u5V0eAremC0
SfArulPDuyR5yUA0dTBBCZuN+JX/QIYDucWVz4T0ibWTMV1+T6KA9J3Nb/Q/N0oe70vvxxAPnJV4
fOGaI2D8//54VpssXDOwXuCoLuu00flGUaf+A0BqEvVF863B3FYRL5T1zuu3yh128m+5nCF6z7wK
+Kv8pHgyn8eI0zuwLXXa9xCkeLymigJjBARMLsm6bmVTm7UW/CwEuTPwDgWyJ9f0/6ErMpqdrOAU
4cEPXDdqJpAKendB0ePm2crjoz1DzMhvfKDiQQLnJejQGXnbLLQ19L5cTl1qApKoP/UrjBiV8oqQ
wgIR9TgVnIFJILJYnNCQDAqguYWA2mjmcYnVQ5LusM3ZmMqrriC8wX7iQs7pYmVsAU4t20MQp3oV
xIHN3NnGA8dpjptPWe9PdPlY2355lPvv/5NmXTN4RmL40kjFTWUnkm/C5zArYVY0QVOj6l/SMYYi
nkDAY462ov+vvPJ9BPVbNqtHlOlhZl/SrAtkX1SurlgABfgbwzGbMp/ViLjzC5wQet146GaK9/pD
Rn25Y5l6JYrepqi4dMwyeCSlXe8eivjLi8OYKNdRlsmTxJMvqwdzh50au34zrojiDYGlvEqDDJKD
uZh3VvtlGfS06j//r8b/37Kv+4tH6kcMkB+XTSdkFzj70BzOSoJ9geXtZMyRaZ4sujI7k9kRP4I6
kTKplSkv8rvL3okuwJYJOrxW/8tq/zug0UWI9YXgIH+GzviFSrjP7BvEia75sKzrEJ3r0tz++4iC
cpG0KWU7r2L0MWSTGVBJ+Iljz5dnNrN/hW6f0feR+QHn05Ng3fJazzdyPVlXrEgM4Ox7iuVGrdyj
3oBdK+69X72AV+nC1pBHTW4u9mfG1Shb//IAszlVVZwYbtwp9otSX2pW1l5D0rWHASpH1LuQ9VPG
j6Q1l/Owllf51IOOrg2rV3H25YeW803vpbG8RyJI2MBy+cONWZrkZMT6jkCdEwpMXD7YftqQ0RVW
/6Ur2mrD4o7eNf1dDFVgQRiVP9MwyrvRNag+q08G768ujpjAngroKFrlnXIAjlKJcfC2v2liQcSc
ZwLliDCBUiqvyO7dM+XZmVpMfO3HdrJf2Kj4qm/G9FWlWat7SbiAIrIn5T3JWAuvad3I66EHPzdl
8U/lyA6TmUajXmRSJCMLaYiMbXwJG4XouWsYKmeMfVAYXmBEORk2eaW90Zq6TfrDjNf0SN6GN2lo
lI+89wjAqCu0H7ZGB1dIzQt5Nvu94EY314ieM8V2MVwIL/+eRSXjOMVj/AHaAISevTEVFErUDDHD
YGhg/avhor8ZI+JGIMXM/fw7QZzhZnlLSwMmo7nvnOIoQ1/XzIRvGXk4G5xpbMDZGw35cRKbu2Ja
oJJWG3irTr8625q1kMc3sry/o5M+6vRXqU1gadb6vMWpO2wEcEiNGgppcKJPV5kDO0DVsWHt1V7u
zt4yL00GCbYRO3mZuGwm0kptaM7yZ/XLpzW8yxCgxtZOjMhK3+WFYnGZtogy87B6T0VPGs2/kpmH
vDry4cujC1mXewLntz49qG15gdb2WoKfUNYEXhMdBkln0JLrohpfrBH7jyfizmokYZDssMdClYuJ
d8eDxGa3i+pnCEMy6+ZTuUp5w8K7dWroQJkxyCn/wd/DXobMcZqva3Wc3fd6SB6559PqzWImSf5w
fmIO4J82+omfpTrVLrLiBx6BYetyozH6Q/ozk1dbmAKbRPR6Ts5TMdIiMh1wY/nxoLwPKHtvZGG/
VO45w+SW55FZPhFGm5eDDNH8eH73L4SwOf4FRF6rh0E40ywpmtcydPTDrz2rjHt+D25LIaypBLFu
E8VE8+WMtg2XlgJuocsM10j7H7kiQqblC/lJROdzpl3E59CuAyWN6en1vtxjzArcaaLLBVOQnuYX
LuycqkrYzRebVr47qWP6Fdns0p489P9lkOF27qp9EpfvDe7IrLtkwhBTidRFVYXyi7D9YeKTXMfm
o6y+MqffIcIeATIIGWkFN7+ikyHSpajzMOsxVvzhupR1CntbpRolzFEMkBZV2TcbPWY9yKrR59zW
pfyuvPZy/qSt9zQV9Z7vK+A4b9yleiUZKrNv3lhUA8y1xXvKN+jIG4u9YuovvVlsa+iJLtdVVFv7
igENvqzgL8nnYo9BIPzt6uWlcKsHqywDDbbxPLDBvYv8qliW+2n32dpeAH2wnNtg9ghOBJgViH5Q
s/NCXc5qYM4osYR9TblCJAIs+ZERmcX9l8zlbDiw7H8PauIRooceNzxvU35mZ+NsrpLZU7/KZKkQ
Kteu68v8OgUplGGNfkdCi1ilRoIpmzLyJBOPf+uvXkqpVlvezeE62KA/un2o9fEPZPEYVLcJsnUa
YA82FSTk4cnVxbdawOPPi+MKwGItEFZ75mISqry60aTz2dFD94wJjS2SONCr1MXcIOsMl1NyBSAT
NCkwmwqEK+etLqJ3uMJ1M953dkunQR3uuuJcxpnZaaNUqAWtJ2EyK7HWMNFrSE0J1KoFQf2KU4yw
4sAKkqJAQLQK9bssm5e2pAGvVi59GQtEiESGSbSOuFBDyknNJIBYvIdReF3c2u+X6mz0nLvEEYg0
lcvsr2lRH5amPaxZ8geZCCWAOGaeOpUmt7QSZvDB+06m4mlNZxiDPaM8TuJe05p+XA71G3qnojHI
BXKaROondtJM5oF3Bz3MkzvzKX9Kt5I8Ns8JML8an3QAwi3MH1xi0u4PPrDdpuKL3esceN0CxkHW
f9mImaYgoiTRJnaj5eTScdqiDQtwBGkB3Xud9KYYMV+drf2wRtc1dTE2nB4bZiBgxhQfVrfOR6Se
gJ4wJynTNHBW42/ZRG5YlPFHElcLLX/Gv6yZbFi1FwHZTLnqEZMjQNxHCHcaIDBqOUt59NKImaoh
+rSWArKwOcxbgcrl1m5VKzCX9bOKNErrvN0OTQy/X2VCRllK5jwdhFjLSSznScce2Zlf1WamoBHJ
MbFwAAJaZ7quaj+qCJR+NqwjxqQMF8TN07g0w6mI4ppJGDp7+1TpnacsKY+4mIvdDHkfVtzKFIVm
p0RAwaCUOrtUBMz7A9inm0Vn0FRVorfCZdwpruO/dk7wMiY03mQrrDHp5mWpRU/Vm3ZDm13SVMGQ
Zs0u7qS+9nxvq/aedBPbgLqp3EeUxK8lyMhFMctnIOTDsLSHCe5maA3T0SyMi0lLxHct86A180Vl
Zu0CnKoHPV9lO9lLaPbEEmAFxwcnfGp6W2bzU3xnQnA9rou2nFsLSE+rcAFghh99fY4mU52MDnRp
u1nmyqAQ7eGjL7EdeIkznQd9LE86E5I+TY8YkKVpTmrn0SXrJkyHHE0Li3j0tunQfClp/SMtgfxa
d15ScwRCyQjchlf9ait3/wZF6hhn+zH6szAL4qupk/UbDb2fr8zMq3cetQ5HYyQtndqi241tGZ+W
ggYSo5BmEpaQ9Hd64tLZdWzj4lVCPaS8j0NkO0bIQTUlyi32M56yd6Uniki1+aXW/CaCnTfYZxx7
bQTfV+PQe92+6dGMc7y9CqpbFfllKUmsoAEdVR3uIm2a0BiGHudZ9Rsf1rcG0qCNXL8quGysWXRs
OkBgWifZVbfg1LpmawHLuuFsLIMPGYUhKmfkHFuEDVF658ygDy1oO/SZSuoGPSPAGUQ869Bpw0Yr
nvNshIJclntXZXYsjz+rpsOrJsvuRcb9HA3E+0xfjF3HqWut4mOsO6nNn0HP7MqtGVH414zdFu7y
NIwOSA/k66SBzrtapMjW8LRo4slWTGsjwDSzKgJopvSPkvGcJ/bflOFKk6aASVa+zM59tZUATegH
pBLhnkIQgZJpAQRWwwUIRdCcb0qDccOWEUI4X3D5AI98evO3JrVfRdw/WenoWx3hSp/OQKmkGmCV
nXlwCxFktRWKyuWYZuqDvWjwq5f5oZhn2AUR9yqN04N8kpaGiDNGFxNqPZtli0/aa2WqkFnFfJVD
t7FOz2yy9izWO7IdcICInupcKVvHa74GxgB0dEm1qnjU01VhpEeFjRzHWFx2T1mGq69nZkFcAeoZ
qcskW1Sj5yUZ96V3aNdkP1b6Ccj1kSmIwF3zJ2Gbf63RkxNjWBavZf6kI+jnV5mwIZoJNIlRcFVU
9FH1Soeoj6mSo4UDfayaEhEwJWbE1vqAGn/Rp4rh5iJ5S4V7b5uEYV9wmD3570PmOo1vOM4umvMQ
R5xAY/3Msr0tbnGttPTYCeeOkavCX/Do3+vVt6IWOcAEgrnoHiHUb1Do0tLRtCjksgotHF1j7nAD
OsEI1Uqf7GuRah/Itzi+kzvc6Ynlhb0B24NBrDlovazYuEbxF33vq642u7QdVSb+bEB5xd7GSv2R
ltrHqNrfOUaf2MWsfzoaDPXU4eewfjS18thn2pvRgmq6Zb+HUAI1dqCkqpxLPvVAUDA0PaCxvI+Z
/9UHZiGLEGFFuA/a95j1XEkRPILCPgu7D9D0eNPFHNhG/rYqJU08Jb5H43JymjGWBT1NAXumHmlo
UBu9cVmi+Uxb9ZWL47tx8F1Ql4xBJ2v8gaIdRlPCblJeplxAMyOLGBOjYcS2SUhZodumq/2szdNZ
MxjHtqP+piXal7o2D4aZPUTI/G/GukLyEIxh7NybU7pvozJ3mzlmV1t5N+7n1ct9ZPsDzUp3OJV/
iNlYacoxAmRnarsZZvPTqLq9lfZb2Izaxiyy56ymh963pbrvZskdFF4SDJQJQ1p+2ZFWUC7OvlF0
T6NFGmHm5gCBfd7nS3SflxTwoOrsTaFIcyZ9YnqPHn0HT1TxpJVIfNPd6MnRl1cu6+cmc05lT3Fr
WuujpVbUra14oYOFRzZGQMwbsQAFR540p5wLQBYPX+zV3GnGGnQaGDTjnLkqbtjXHi2ZIGYxUmZM
tANUdPZdL70jBjNf8NqzbT133capKUPGRD26SX5VCTBtkodwYR9msZ4b1/2ZMbOgKp/3saYc4MR0
53ZKDn09Z4GmxC9DP70ulVYEAsUc6F8TG1M1N80ojvRgw2hR9pAMUhqlhu9IfUNnrqGGNKTwWSCt
j3LmizYMj55ny7k2RQlnYZ2m7UoWtkkI4+pCWaIPIXn7oYU4roz1xzDhhdxTqAzMdrfjSoNL68LV
dn6biQxUU5kv0vr0VjT1OVUNgMtSeagMRtLxyHY1uiq9gGPjLGLdWnrjW8J5RQltM/bNocEqDPWB
lEFGMrmRT1JK7ZbRKjIHDcvWpN4WICPMOEaw7IhyrXHT+aCAGVfetRMFC3Jnm2R0XhjN3nnlLE2F
mEpg/oph4OIGO+Vc2+0rcWPPyEgAq/PJBD52sB9JNHEsZh277qyldKuOEdIMSEXQmlBrv2KuKMm6
S2l536Uzf3tNDZmeQwq57LJm7kubCIASsIDc3tW1A+mvZALFfVEqfbv2zQ3zQRMuBeobjHKUGuQq
xdgjpH3LRwbGLUHOWuNBZWonxUIWEQo2c/u3ZAHekfG8ZP6mkwmpPKMOO3vJSf3sRX1zs+UXU5hb
Uk9Y72lPll7vGgrUuLVetTI5ZO54q/LpHK3zc+fy+8w7m97I9p6myo/W9iGdWwy/UNY2S4f+Yjqf
pE8bG/OnwK+qFNOldfSjko/3Bm4Rijh+M+mkX6TAoVgQl4yjko5MESaqeyzL9Bu8Yjs47N1RjWlt
E1nI3IdMqpEokjAEQQaKHz4FO9ioPoyyA83PH/lCdKiLrp7qG8admSyecwjj0ycO44+WMYac+LOn
5xEkDkQjFZVOQh9YWgNFIz7RjSWHpyeTGg6EIvfRYGKSVJqGhXYykgzjH3eXiOgygm6rWv3jDPND
SQI+lxgdpZny0WvO0aP2YVxeBOsYHbspOWmTA0TkHeQfjoODEZKT7GpAC6bNwtWKQwcifRsLaEIM
NlQ1r844yk2nCeepSZZwWZOHwtU/NUYpsKJ6louFGwowMyewSWz4UuV8MCYMicw5yDNgDYAHvY8O
cNETZqy8d8SSrys4irAmn9GzjZtlT7YDUrxqR500w2msI6DAC1A+EUmDrZns1bom3lnPs6XfBGRZ
JnQYrqPzO0pEH0gwz9sXIy/CkRDW23koZ81LoukI0QEsts2GEG8pWoNMzsohd8AGixQE7cZA71+d
2tylOrcvMvCbVWPUkEKyn3s4gPDsoHPvc6Bm6pG9vFkQIPSjCA6ROoHOEDv4jDzLPp1GP+hk6g5X
v44rRpvad4YbRmrt+Td1vCP2qV04j+seWSd/bhMS3OyYq90th2XljZUczAdL0IoLWhNM2IGettOB
9Pm0uHaguuy7pmN8udR2VLi+/FxNkzV0cpqpzpiGHDFIYxjDTrfGYOwau4k3RsUMlpfu9SG5900c
MXFGX9WIDrWQ8/T50OJtNZWbUoyQdLwQQTvgJ5UGAoIKY6T4nSS9JgX1potTnslAy4wphsYbWXgz
DrMl+DY/l0N1YFL9RUaQhgM2GDRzWeVmic9OtzI3nPk4pO0sgLs1T+8LCKVBAWXbxqe1smrqVF5G
Brwjddy1FImaW2/ntA26GsINkKyDA5NJdZ6XkAPYJvK0TCPZlj7svDbi7Ko0Sejhosy5wbSEmzae
zl3tMilVkl47QCQ6H9jBlc1IVTdNZF1rezksff+K7oVlMtor41xvrBebECofwmllLzQ/oIlzXqvk
Ne0RyhH5i0v660IIxKN8OzspEE770TRcOS5uaKK3sBBJ0ZIArAacMpirZGR4RkKBt1YoOSbAwkg3
bt3SsJoWrgHev4UcCMOl4+/cai6clexipkMrL8IX2kGBXBYPI4g8WR+pK46JWdpHdAVhxXBTcJRf
Derwsc5fagnQL3BZqU6SQX2r4RSlgOyqQ/N3UIpHKti3fGV9CMtTxRexrD/Ivm7UoT3lVqQSw8QO
4yESpvHaxkoM+ZBlgAwtmhYwBsa4wth0Yr4w6Dyi4FKFCV5IA4IRK/MHvB01YPZnK0PCSshyGEEX
Y/vQVMqemXYELHhNDFigBoU4BZIOFvM/Nq/I0s4xO7DTjVNj2RTwPLBhejHEJxQEluncs5JqR1a1
vsRech2Zj5zy6mzRf8K1oaMajJBecQW2a+02hsPW/3K6GVfQ3TZgDi7Z0PhgUxs7ZLWOtKhHQ5Y6
kA9Aw/uZZNu2wi7RDq4xfM5uehLM20oJCXe92jBQevNPZC9HZ8q/jZ425rLYx9ns3/p8PcLrQ4iq
tl9kmKzmnsETDW7KfNYzlPFxNbG49d3GOglSIDVtfHmNzPVHNWjvWLts7ClleAmaZjs4gcFmTZK7
OutHi+rIJZpAOnnqqWIGCQT2oRm3xx6rswHCtNmm98kunjJY33YB0QbiAwGW713hg0dN/TTXzG5W
w4PND5vsN4/oWA+0sEhg5auTVmpIdI1YhFvdcmxFtOkUEomxPkoYsaPSkr9S9dwdPd2nuf7Upzb9
hovR/1aV7qe1FyJCHiRQs1eRPZYpD25UB03/kGkE0+wyb2WCu36Z8StE1WlLQk1b4StlsMSwH8bl
sYdHyjvrWBZnGgP5aiox0QAe/GFo32UAZSTfj7tPGT7lH2dooHbIZk1cUPIiz4ZrqsbvxtL+jfs3
WgNkztsMZE2TM6ckeCDatJN0fDftyTwNWk1KNN/7PP1aUVNeO/duJOKeFuiSsdIZiu4tcGvDlDIT
IRB5xoAvIUitpN3oDDk0roDTiRvSMW7mwMM+3c1CwJXB45FuyKqsV2ILLe0M+khvvyV42WnpRd5t
s1ocmIYKG6t5qVvjw3AZrEA4R22WAD0Kv+hgkMWxv0zoj7haYCJTTnt2zk/mYOyjud6bdJhjKGDR
UFzHtntaOcBiGUPUuk4Ll3lLdRWn1d1z+H3h+LTFwlmYR3t9mbQv0L0tv3hmD1u9CPIavTbr2vFa
9Bg2QnUo9ejVc0dmnbx560WMLOqFJ6fxTzaOkVG+7unfHhd1pMQBYXbIDeclOWpudHarotzIklRr
vaPpDSMNybc0Qs0MWVIsiwHmM8Jh/JY1UOOrdrf2BQ0rtFSQqJPHvkyNB4OxQ/n2awflouUxX2Pu
QDJuRoQVyIdZGYVkWoeMlNPgQrC5ieTLNrUFoOO3o0GqS3aQdcqBP3L+xKCKThCSiMG+5lWesB+x
iIuWovYPxdMwrz1W31Nd+QVsvph8QdotWsmVdeEO4aKNdrP0DONwYb800mCAy7OX12HHMy5yqJ6G
AHsvddEOGrtnjfCXsmnZiyYfHuH1Fw18Y+gPI8JVBgdqQuLfm3fyUZNoCpgNlPsEhRmKSIa6LNMN
8p7ZXsbse49iCtW7kvDJazL4J0Z6bdb2sRPKToZZjx+ek/OtSfKA1y7YL3MzAHp8vU3h/cr3Ji/d
0llumubCmbNC+ZW9gq+NEBsvXmZJHuBUQjaGXAUU/XjD0/Mn8vXxS/YfT+e13ba2NOsnwhgAiHgr
kaKoHCzJ9g2GJdnIOePpz1fc6z83W2vLIghMzNmhuro6yK8RJ7ZE1uChTdQORufvNKpPr/gx8Q69
DaHK0UBkjZqCTVOwkx5Sd74sM9qO7Wu9mLnoeJT7npNFPITci4/LPk1ZtBf8KDc+YszbkOFA3t+m
Wy9xLjftOlwErQPO+baG/rlMQwMUxq7Z0ssVWcCADCwbmF9FsA0xkxC9ocJRzF8FtLv43zCRLJYf
A9atIfTXEYfKslh/lI/1U4oS5XooMRndjvmyPJvXOI9wuxKHWkQSw+5t9jbligjRBx2TBCBwGQuG
zCYPDESDswNRT5witgcbUPFbMjtkAJ/OAlmCCxphezWyQvW2u9ROcdy7hFqeQpweel8Fqh25OQol
6eU5+moh9tRAELT9bB/IOtYgm0CVtLk7exwbjx5s6nJW48GvqCZj550b4EXAetb6NFVoEHLeg9y5
dlxG+IbfI3Cj7T6PwVdf1+dYysF5TsEXHo5BQBjt6OAAhp51k+r12cqzfYkEmU00NhO5rt0nGNTV
LmPSpeVczTvqO01+axR09vcxY9MEKAbIdwz3Wu4d0Dpf148kRlN4nNYb9vHOCY67gpq7OxwNDkq5
WkcF+AphrXA69RjTDH3KmkCG83UxUG8LE3I4dih8B1zO1kx/CxQitEGrFmp1e60dPqL72PN20aS6
XDKBjN/FZDxuOpeGB9SHSCKI0ExUaQ4GRP3hyCcTfDyLGebpsYvWjKIt8jHN+moY2R8FnF1At25d
3aQOmINBOSbe3eQEQdTB9x3yTyZMWhP3wbaMadRAlOISU12h9hdXE0IM9q0sE4OleNsViTeJ5qHZ
mHXLplf0vG0upLzhfZjNQ00qrbda+dfUPIdiZeDVW7MgEFWa9PrMl0MKYt/Rxm0c2y5+DujPjNPs
xBgCSYFhp8py+ul4w9EN/ihXKeU9GU9AOLdvOsrGVG2UMzRe2V0OOMCgYqDZ5t3XJH0+zbQJijQz
w99oGDhbjx3V/tmmIctvrmnxfC3ISHTXAzFB4BOKt9t1SyjhMkE0jcNrMssDUn8fxu7R9rq73qAM
3+4OSdXc6mN6Yx4yGGbyCS/+kWm1dBCTILMunrNJjD9GaUhGtiBk6qAK6hOCeKo4vLIqZglhSt27
YO4v7WQ+uETU8hekvQ9UW0eMakW7w0p78NliB8sj3k6nMoLpFxIWZ633t6NkK0fg5uvdGF1pY2EG
Ku+bPstLBhVTOCN9dNfnNEC/gMhhF5aPeuejU182hO4VGoOW85yiIqZ0slY3KI1+T0nIpBSDuqZ2
JGI7F/2cf6FVdMwxo1VTnvp6OSY2MhOYT9q2Uo5KSb+qTKQZU41lj+l7uuWEc8o9/zCWN9j4noXY
GuYc0w1Re287wtm0yQlooNEM3wIlOL8LsbxMNYKGtZWdPEg9siLsvJiXSlXbit9xYRcu72HyPhMA
GG7t/H3EKA1xlywnI7HOGquj9YewKUbchlLCBdvJdmn7QnSoIkW706IUyfnbWQeaHg8KMasIBvXo
PIWIb8ld6Os58PX4pQC7pDWassB5+zDHYq8HXijAeUwFDgG5nPFBIUNcv9OmSmD70JDAy/cZMe0L
Wn0sut4qYb0S0yGvjxgXfBK/YEPZYFJElBAFJ3zK/7k/WWKDJuoCGQAeHKXvy5QuGc+er6QRixW0
578dOzi3XqIifFRIx/WUw07ElTVMJTwVN1VDS17h0MoVyM/qtnVa8Kv4cG2pmnESuJqKlow8N48N
R8q2PibMIrZbjlXbk4Ox22g4wuqgUgMlab40objoYAbIF8pqrvx+KaH/cTqiHlWTBhUViG+gvyFB
Vpl/ysVgb5Tk93AGdLKSmpqV9VJW4dtG5V4+jT0tZ6ugSJEwSMzBSX7pm7Q3eLsb0YRPqMntIWBy
ieXxyYsUIxPDsO0Uo7CjeDzLYxh78MSzCg6wSU/0JTHveCaj8jkurFngrFee6dzT1P4x+bSmTyPD
6o3TgtSE5f8ke/Qv2ELkJSn0/806LPn2UE3Gj2imXRp6DWS+CwOgEt1GGF2fcVtALdkONYX73iYa
z2lQZT/hXGZ5z9C87Fiu3obVGg/fYI7hZdiab7473oasG7OADynO20VJkI4x+uVpZNgq3nuIYGfF
WLvknEeQU1OFnw8+6x8SdqMxsIM6bR6WCarv7nPn8yXkOxalz5WoPfCmK4hK2MvpUbRdK8yP1WQe
dFgKtnxmFx8aJqhgbREnK39GMfVpNGuop6Vxq6hwF79vU3of9zEuf7l2O/8m29H4zYvVCVQ440c4
BCgBCDnDubCUT0Nt8042rtypHomoKdMS3gyvdePd6oBwRKt2PGcPSm4shii6bXvAGO3G/Khh6T4h
EttilybXulOXiHamFhpFzuUEBA5gROsk1VL3G3qiEiCZhLT8rmxY+rZ/XHjrtSih5XqFTUBMUqe6
T7Ojv6v3wea+sol0ZtlStKEcUZm4V6LhDEfTfe46iDRUvcyEXpw03mgVQ3LNNdvbqW6YLEW1Bk5O
x7lGGZSKBbFwVdmPCfzQ2e+u63Z3h3YQbIUe7kG1cgS7azna0k2R7cuOq4EaM+hw2gNt9bvl0vRV
xaGDDP8SuN5LjyOII/8RTEfUtOZynIa7Oi+e2j59VEznaVK5uUMAyXtoULKdw+bXYncv3WoAraaP
ZD2/Es5D0Fu3Xmu8eVDclABrFfzd8CeK6mOfEfm1a/5gQK7aNV/h4H8MDT3y3tz+AWv2kflhsHvu
de4haax4X6Ei03W4dMfrITmOjwwrvoXweGHNM5jk7q6a+zs2702FIqrlmM8Z6DgzBO78PL3BGW4R
SqIjMLX2gEqRIYi3NqyNJI/yNAfwrcjSj3xsSf6MO2SyUIwzrulyvjHr+Jy+K/BdSVQV6XNmUrLc
ODGBkNJUDXB7318fkjR4qhz357iGP+qOTnaqW4jEvTM/c6+8XbPOxzr86gt8mrMicRpl9oU3uaiu
BrSFR5WpsZLRqQqq58jcvnbEjnaV7k3SRLlEGiJO1uTeKB7IwNR6sDiDDeMSktLE9ohODFdayAWB
r7YWxgWdb5g46joHcp0bA00Z3fCQrP+swv7BE/wqVhNKaFe8DlZ4g4qBcw42tQQIKrBln60wPTKn
AMCkdYlv1it/5WhwaCqKmApgRgrWQYmEzNJTEsK70C2GlBLfi3OBOwbfjbegKALuMzJU+xmTD6n5
MbSrI26lhA42glcsuwBGOBKPNBuIcZv8tBUa5JDvJxULfhjrs/+fn+qt8LWmnsCRhq+n7BD5HHUG
IItOBFCTJ/Od8keKobgPwX7yyogfHKG9cYOU9ZQdWQmK6HAVlbw21g3hAFeB1QNoQXIL11AX4SZ8
gyKeSRFyfJ7pogHAJJhrQO7ylx6Igq+osm8DdUTm1wMI93suKsOv4Ior1h6NJJz0nBQEA00IfG44
0c1h0ww/3o+1nBH9upQlK3B1uUyeIWyrOwAtgRTncBrjSMfEvb0hUQ6XMWI9xc+bKFsn9BBSU3EH
mKPGO4+oYgPMxt9QoS7JyGdsdoRARxNHCKf1l0MbfUV1gHIJpJDjDPWTv6vTt3o4dRjDbL7T2xIE
i4sPt5+KYfAvUd99sO5cXw+kV01G0mTfMLy1yhACC+0M3GS9zJciOLDgaXQ7bDnuffkht6FXoT/m
03p5bBEzpr6J+IJ0qEhQGwuew3cRPiCTCVFo3ZPD77Xw/EFK1jxTfB7VLkJIalk/WCHstjCJoX5m
53R8u+Iaro+v1v/Cqp/ABpXyl+MfrsIvGUDq+OONYCl2Am9JyYoy0BmXLG/rcG/4TXrzYXZDXmRZ
oeygqaggO8GfIY1y4YIzWYThCkBsWDz8U5u+nUshJU/KdugEqudX+Q7QFjKxlXc3kBQ9Ig1+O6Gj
C9N4pYQBKOXs4t+2d5+SbpFAn6xovKWx6BdxU0HcNK8uEQALQpLkmLdEDSJryGEKbKh1TsjiHASx
URTZO5BChsp90GKOwUYvSqT17ZHdsFz7MLvlD8NnxBeHhfvwyHSzrj3K4LBmtPFATUS4on5TKTmN
yE8d4LmG7Z4eFjt4hFn5LOuiuDFjt6eYBcbEvGZokLCcCqDlJek4YO+78amK6lO3IMqOyJclyIQn
d6rqwjAoRFbP5yATzcf51vO2U59Hl0ojimK5j00HNKoJP1hW2tRuivGNfsO9qtqjF/4spvBUBha9
VYKz2UrU+SwGZoNNYKJwdE/cXB4U6khkn5AH8b+lN93TOdElvtqC+Cj3yU0LoKFbiL8Un8SunBsH
R4O8CGx4j+7Gnt7BANjzyiPFX+bgNWpBPijAp0Xx0Wfkty4enc2tQpC3BI/Kf1gFBQVNUt2dUTho
OtXWPBOQH3xG+fL20x1lJqbmsTQeQJg7t3epgxIbhSTwmzk9pj6cA9e7LJLgUnfAfrDZclpjg2aa
DNKPNao8/wYl1+7iF4+uUHNEIjh49JyHJn/hQpXjAJYVV3P0NVK0Q23z4GHgYs9+qCn+JpNxt8C0
RbKOojBjpdNIx2LyqB75w696BiLGmJVpc4PMz099r0c9XQxP497M4z2safqg6d+kdMgLFWQW9oBK
VBs4E5xSJQ+eY78uPuI2fdeg8LEyLCHfkF7/YtLdCaTtonGI1LYPGx2JwnP2vHPDwpxwuFoyhs7C
uvovA0qstFe/Yna7FYmILmSKKNq6ECsmMzymzSd3Plonm7nznAx/3M62nKCdd7+zkVwxUqwaksVE
8rxha/sYKGghCKRUEcmaS0EsRDLYipT2oIRgSB02yvt70m3hpewb2revBbHLlveQO3RFXqd6XTjc
RtSiRzsAwBP33/bZS05Wg0aC3ALcieNknfSBXpUVMHs+KGMxzYAczjPZDoiUo5OkXT3byusK+sAG
wz+HIEHkPKSRzOV96r/F/XqjZGkhXPVC498UxbcK3MPddN1iaH37i8anLA1vzHL3iXLQnrgDUN6g
pyzdj/R3cHmRBjtgRGeh4RnNPZWJFbisII9pEp3EE2F0602TeTc7ujEnMEJE45H68q4cH1pQ3l4o
4VHBRoUYGSZBnO1CMxh6SksWgrw/70YQWvsPnTl7gEgd4zDcndO5GLV+be9ZEsr2Q4YG9mb92Jzn
CXVvGQgvc/+VUI2XoaPCiLI0jcMxOGPovjpZimgNMzvylBj+LeZowDxG/AlyImUD6wcEZ6jjjxBj
9zpK2H/kychslI6Cm8hS7QxSYO0nLOcYqfXEH529/PxsvTFYHJs8n9NUVaD4+xGjIDAkSOl1vc/K
fp9GtOCyZPzj/8wNpk5Ps4L2CvlgwwqkxUsp+xccpzP/v3CHO2LHDex0/gsbw99q81bznbK+qWuJ
ROF9EJewKeRflGRqjYk8EkDpvP4kecQxNgwAZZ+3nFZiDZq+zoiPQAYMAbfFzZGdzNYJiZWjIAu+
jzE02NU+/qcKZu3HJ4tEnr/ql1M7ISSevZi0CnRmJLOZ1O86R+kzKfVIcw6VF4qOunMOesYuAeIi
ibjQ2cQv829i3fDNEYSADjpoXDK8g2Zg1KDyTwHaIBU4nWRCitEPZTGVw7vAxrsF8LvpbgPzJ6gj
dkJV+I7ejCVAph/HPpf7hgE4jUXmijJF9FrHqPWx3ArZ4w2/olVVLq78OJsCusazWz6pY1HEjVbD
QSmXf9R5E4zO3//3Axdl0Te3WswhjhgwwKZi7VlUsERWTFiGDstU3NDzuHMBZ+sDmafMAxchZ+mt
3WFbv/+3F0zrYwZ6wx2p2qmTpq4U9/lsTdhGspgmR4mrcuZ1nD32uBMNlxhZ7njYbJ2jA8u/m/WL
dv5swhrtlvddQ9LNP/NL7XMxvzyAv4leU8AZ7oV/IC6aA++6rfsHHTp+w+/D9IlX2ddPITmbTVqO
0PZlnZ9fq5/ne/Bybp72z7D+tEi9FRqrjEzWS0hJgJaASLImrCKCAqQ1YBAGQhCvLWWCfmN/A1EQ
VZ+LjVRp1udy92+jLAIEgES49bFEekXcQ7lk8oUCfhXpI/NpswXz1DrCMLwSt0qMCa5M4ALVCww0
hh3KNuHjBGYLQsQCIFM3OWiLKbxsx3w/2z+4UQFGHUVbnaLN0mqMiw98hq+J3zloigs5qgoWuTo/
CGMJhbv5M0I+CfNuWfcB4e4GsuKmtD2lzzuoOzHvSHeWztGVgkZqvrPyH15k7NoXTPh5yYDUYvAp
GVNwCT0oDaPxOzaqMD4n0rTESo/ckFynjjxkHLZ5E/j3AeMwhLkuAQM7+LgC5Lj51K9KKoNK8zIq
cxbw+pD0N6N3rlFxKXFyWJUMerICdvMugWej1wzpgQejBWPP2LuLmcXQ/YCCr5gS+JsQTgBptP/i
d15qj1Ah9D/MWwm6rq3GyWTTsIMXZidAoLqUFS6tv+VE8ZQgDtO39c8efQRCx+BwX3HDdNNcNmN8
OQL+c2HWlV3FbarqO9oFXevfOYH0xhgO77vI3b21PK6YAc4UOBdfJmOuEylLDuI2dXRPZ528B0dx
ptCotaP3Os9o8qBmUrDLwg/K5TFFqJGKqE8soyooRxQ5YjhD/NfdgEF08+6Uxsgf0Ap1DqPbMybm
uBNktvUyJyAWtK7QrqTcHkOzgZGlR82W/B//JfgQP1EWKCaO7wC3svuDSwW/zBldhTcmOcfs2pYD
U5vsgAFetnC68Zy3secd5DdsZF8I3lxwKEAGbV3tJkEwvIJtBOjpvAMzT64L+rFc0OGS8m5Cays2
XySSfLD320IdlMpv5/2R/2sfePWYkaj8E/o7oZcYG7SKgaO863N9Uqg5kJC2vgKPEecpIF5m3ByQ
FMKLsCw2wRAfPrsrqCLnfcH5aAGzKz99iSfkMchf2DP8UFpKbfSw8E4w/Exg+6UgAfxIj0d+piI6
RIPS21BYI0TakCEFleCcKQ4h2r/wIJ1FtXnUU7Jua/JuNDP6ioiLUAmT23OLhPpHcVqSdx0qNpJ4
lQUnogJr4ggl4OQ6BVTzxHbLB6qEgHw1Aziyhiy+3yvSMQE2WCUVPFuyDbl0HCnTTxgLdsaLzKx8
IDduUo7E5tMe0j2dq1m0nAl7ViJWz+OtoCUOlerwnA4D2icNtOiMXcQ0jyHllm8UdTaaccGP+YEN
0EKxDFS5FFkpU+YUAsxv1Tl36PAZ+iLl6Ka3ChTW/+VdsvdxtXoezLbOJ6GjXMn/j2//V/PW2ZkX
otpSyAsBbUfoqrTaL758kH2dfWeDrJ5Sa8M8VZQwM0Sk/Pov6Dnfo7NJhTuIbrDXKj8rHdOnFhOc
F5aBMDD+DitIdZuAICDlIRYA1lyJ/4jKCsYnjOOr/Iy+gX2kqr7OL6IugIwtBl16wsMesdPrpH1Q
oiTv+V90dA49iexaStRECeyaMx+FPcHx8lQhwHRj9c+F7bx94Y4VK2FaZZgKDEvVx+ciP4uN/VrI
nAXAp4Vz5AoqN/CyirQ9YkQ8UGDtQtGrPNu79sefHdMYKN5p5/NudqstX6nUBO+uqIiQRV9t+O41
DoNpGVCcRXzamgaqWAkgCTclRsdg8sKT4Rgnb8muUiT4oqiCCNMjqNe5V356LwoH34DXpTuAPrvx
D8dU5Dp+MGj6ijlNkUkH0njc5uoJIsijnddPtm+Rvxn3PtTR3A8pu1jFS9whecl+34rmorLgTUGq
bsztLamnrwSZyWyyqXm5/S9nJZEPt5gJFcZT4XSP3ZLBxY+OEdrX5xCphwSXAWI1Y/NSjviGCAMB
mf0eSvarivJa/qTc3aZBRFNqepX38RfQOBqoEPX7rr0CQSr3w5w+eol/U3Xt4zp11ww/uG8b777r
uytRpIo+IrNe4ndKmO9x0r+oQD5Uy+080hnL98/+7l21iKFAlSrqf/hF+EcZCCO5bhmAdRuE610s
RQCUU7oOKxC54iiPO1o2x+FUD+VD1tl3bPZXRIAZSTXFnO0ddiw0/mSIf11ko/k8RYlqfUe/G66X
AT5bijxijitzzYTYOQF+CMaYGpid3ygvHKbwD96f7L08CHRxqPVXYGeqFQTFRrWvsA6QlxiGgxoV
M1iYO3wrDkTUtm85YUPipJCmSYJToz2GVkzWyCEJvYCunLZ+Rv3/emeHt/hFsWh3nkFsArIUdJCo
YrdxL0N2qe1stxWsn3D8YCjSKxLtB2Omn411lhtOUtoMJ+eOfpqnM1m2pYKxOfY/2b5kF8DcQRMB
Dls/uCczr08uwuldETJqsDnNc3a7+OOdB/HjokUiFwjkptj6t9FyL9r+WwzKieTxXFaB/NDDAhil
IyXUzMqcpx1Fu8n7UIxL77qYzUeSV/qcfyMb+7k6zDmJdwxTrJ4pcL+jvvnYxGiWFvivvrcf09mD
x1ncGFQSy2RhEkNg3SRwgBXZDBjMBG6LB+6QbZtKcTTCoF+AHxfcq9qqJbFF3/umMTE7JltNJ2p9
OrN+Z2Iex0VkitE3mB+PVbBo5NyCjgwEwC7bhj+9YZIEmf2PaiiTPQjluwqiTo4OPHFkQ0tm3y5n
G+3Cewzd7dMlblJmmW/L1dltE8X5mX8AyVCOoVomwcnLQAIqgv3k/G2BsIutGRhJtGgE3EcYOQe6
T0/LVkAKmN6nFCVssFhzMS6FNeIMrTA4lMtLDp9htX/4/VOHEWWXyDaKg5J69RE/IhuMkVNQNBbD
nWqgAX0NglREvE8cnGZDrEiJkyRMuKzQem4tpaS1o9CAZ7VJ0pnbc6GfBUCz6l5Y8YGoGVsrNpXw
Q1KyXTa9KDbDiDFhVY5RaZvrvUdpc+xhEslWWnX8VKf5T8KHoMyVWA/9fOlQgMm4mbj6M2gT7uZX
IiocONfi/sWLofpM/KfKMLfHp3Etft7eCV7BsCs4WKkrcBbXMf3HdRR1Jl1/kqmGM5X0yQ9MeBfX
11hWHAmEEYQW5KSFHNdAU6Y9fCr0CxnUQwsk4jt0EfmOSkbk+NgjqnEPHaIpPpjYGj7rWala4FMA
VJRA4GLJMUge+C33yhtfqz+deaf5T+AIrJbUNLyJqqaxXnXU3QIJ7LOm8nciw6AyOJ6Uq/D0KQdu
ISqQP4wUX7OgREfnl9S8FClhZvkOH7SraIG00VqIohtzDB+EJLkhugMMLKVawTe08w/6/A0kbwSx
c/J4fbJSYh2dp+/Uv6x8PjkU6sscmvX4PEmB07rPoKtW1Jt5Czm+X6AYvpKr2gRGeDpCNOQZFZEQ
FhanKVy+6DK8MPnXIa1f2I9AqKt271gx5LC4cwPEXCh+udRPd/RmVYBqqlcbR96oj6Sr8mrdIIj9
jEKTunu4HeWXlNdRLuiwjmJiFYg20Vb0tJTlzWh+Wm1wESONLIi+BWqgffJ9oOTNzhCKpDAwShJY
JbQxRw8KEB0pfRUUXYDv/be8+ikgSYVp1VYsoAZsCeySOPhB0lTwNnlqdmLpfWtDQexj/zXNC+wj
04PfTpxHKqIdo9UBRzxHLz0qR2hqWxGIyh+FtKAyHSQ8oiOnSW675bdqKiQD16KnypvyadWvuCsu
Ka8SsL9XOliJNrogP7H8fKvAJ0GoOoobzBAXDJpXS1CmKhm3CXYw+sRLGHiddZvnYfeRqzTp2/+O
VECkI9cNy7lLUXcDlh6B82dCWzJj6l5weuFFg3OPu6fUH5Fu/cclmKmUVSZjcT4hLRy8vDmogCOV
JP5xoA1uQ6vWhNoG5aV6tAHKQpQqSUSUS4Az9URxDf3DSu/BtWXVSNy4q8I+mxNlsGhSyVuwdUQk
KKLooKieJMKs60Psv4HqB3g90nHeUYQ5o1UM7FNVFN4TZ7EfmnswGdXxhYWjzH5r2/QLpTCzqHXz
q8H6JvFWqgthVvdCiq6tD9y6W1EsBPLnr1HRuMzcjYnLZNwEkz6yYEC1skEDCWzGHlRdwaEowNvi
nen9i5qj25ehZ1NzR7QHcsBvduaPFtSCAwDVQ1GUDjR7XS/yTLxCfag9n1IVDblgBX7pd5Azmxed
UmxW68wvhP3cMKsB+5W8TngHiifC10Sy8Z3ghuHQCeoy4kdrEzFAWsRJb93O1Oj0uUa4rFrukgm5
ThgIPU69g3RIxGwv1vWMsTODnHoF9IYV7bKs/O/pVM2YXYj+3ge3PUMMbty/W29d8QZ5zIyDzA9u
kzfTs6e6YgYt5dgOe9NDXcOY71VWsqBljOV0qUjNTcrfZtHs+511Es4z0NfNBJ3gTF+KoI/QrBH/
cNGU7JhMgWIvpLDlpQyRRil9eDd0Gs1+fhqp2W5d96pLa2XncHwYWmDBMRluW8v81fnBY2zTuzEg
CTWiraRSRwj8OhfUnEbf/O5ceKI9OIpqZD0iW8v6beYts0C7Kr0qN/drdfJ1P9f1fQpPb+jmlzgw
yRQcNCX9lnKvHaP73vXMgkkrrpfHjFPtqSHbSMR2zLSqHsNm/VmVFMcdXx6FcNupAkSdppNAnLqe
UB7qOTu757GP0RlDUY3hqRDH721/fBfk20QhMEfcRscYtrRlA7BG8+7XljvAj3BD0RNdfyGd8jz6
27dj1D/qzUMb1DSuZYEnRigI8YHPc7WL6CSsrCwGnkyQhkOaPvTqO7tBBL6NHiev+LYc+y5HGKRY
t/28679Q/0A9ZcshYGGYOPvOcUqZ7T0incKM6l+NkxN4Zi49GHZ5UXbWAdaYMkjhJaaPqv3wvJvW
I6JCjBpVptvAl0j8F7v9dN1TiTVCTbOuv7DaExVqfgjTPjOIhAGa42NQ3WLg5A3BLa5iijkdcYV4
R7RUyRJis1TsEJFPRlEGJIKdi3k2VWsU8NvPzakyCorHVJfXZ4RBGBjg44Y/IzgFpOMrG0cXwGrp
NpRDC06k0s321rFWjCSktqF5eDPC/+MgC5tisjRamyo/CnhmpiZJDFYIPqbWQ7aYG+EmZzK8OrVv
zhFS/ltRnejAnGzWiwc/217/Sm+N28A+imSzopon+LypvDMEl9eoRO2625omBJ0gTuWStL9kuZpT
KJMWQ3fNYCZPLxltIbi+GTTCsVGG2q7htSmWYGYEkc+vxeAEgqHAluvKd/gkr9xLC/8ds8bNrHxO
NQ6l1gaUsZQRH6HKMIQXWpLNGG+IKujEpJKFWt63/Pn4k2J/hG6aXqPX3Mjv9kt+I5xOFwt72l2W
PQ4GCTUAOZ5UlQpWCPO2wtJ0Ung6zHyDX8gvd70D+fAnTymYQmz3xE5omoS3NKW3kLjvdxHcmZ1Q
lahdmMHcWG+OTfMplolORSCz7om5Dg8k8AQVagvgRhf8djEOR5lhvpYJQ4chIIoE3vUaupVbipI2
OiyTzyxSHIJNK9vqV9cEp+yeGR6WvtUFq1qths6b/grVt5uOSDvq8/cBw70gcMZwzIPdfRcuXNch
Hv7FI1+rrYCnUFis2McDlUCJCG2iKbMl18BIGedSV8LAZknMxG5agZHvoQZ2q/5zboG3A3KVNllz
YPmzEB2bElYd2VIMl9thEB1hQKS+qAzukQv0EJC/GDG64pGfoiLsFcyoCK9LsnR4POgk5MZpgKFN
ExU2mnqNqjpVMFyLwkGmsu8BV0ltUmZTNvbueyD9UFumHkSdolM8XPuBdxKvIGupPxjGq3IEhxxV
Vc+lafYKXwjpVHYRCEiWz/0cRcyQZULk6FJfZqbRL3esvuutgGde0cI8/nYHn16T5LAzaTqvmQoE
rkdg0ZIzREVwEj+h9f7gyfBCuhMVlHxCbyYPXgLWsETGgDIQTStM0oTM28/zh7MiUdIX14kyU8wd
g9KO6cAS8qDhDjAnMHJEgcERIBWXK73HnfOwLe8zKjKK7hzS+AVKHGfeZNAgE5QvwIAPKiEha36h
TKLw1oOq5EpRhMBhR6iL1RCJOGS0SiE8dWd0rc4agSIPprJvep3Dv2WBFFEo50GLzTgK5KOSyRZX
Gcot3C+KOfoeNrXq+Iz8uoxIakJCMw/qxwhjBoTbJSTlB/9PNgZ7WAPhZ9N48hK6EyjXkLIIF5Ts
h4hQXY5vJORJ/Oo1Lxvo5W127eOp5nC7DSeod3D3ysp7Mv3+Jz911dAdYDkBE/nB3s1/25FD68An
+fFF5n/37I8wxFJkSXYTIWDPhGPSsoyOGjC1J1X1EbpcyAUHsoyV6bldSf04veVlyVZAkCRdfbLQ
ecrhQmJkziGYmKuc7jV75iYvc1q4jSSAQU+LD9RY6BiY0zOIvj6yuHX94SzLT1Uac7Bitu1YnEs7
Ew21PurjIMH3WWQcepceQ4A4nmoGwZkZQ+oCkwYbdoJCgjqadLJlF5C5oT0yEw6boQlDAhJXr/by
rTomcI7vUJVdIBYT99kM8+HUF65SLFA9F9m+nJkktJsR89yufn0/U3/3JvTmSM/+O3wQ8aVem1qo
obvzzUyvmoUu0/CtAnsxPPJvNuFb1TMNsk2hUPm93CAvlC3UdE9ugDah1kGctJQi6TRNiD1C6kd3
tbnxgECMpE1ZfhCx/zh76gxxgwApSu+6YjNn5KJY5zJpVDBrOJGCUfkWetpRoXqT3lyFqj72PqUZ
v2WgkHhHAlfj7RNPDwIkl+qP8XFgdiMkBJu0KQ95cqAEGAJai34nwdcrJrn/EaVZNaqck4OWbJr+
zQbUs+IzyUWlqawujkoWqjJ5FHGKWJPKA3UEgOUOyBPb2jJoj+Hkv/3tak6KdwL+SmMLYKvTLfJi
Uc1QM5GMVOHE90ZxSqlXiJLInJBDC71kdMnPlr1QHDYCT9sxRStBzUdppsAzeUM9A+6L4II1rWoa
TTioWDdqQC5j+OLolt+P6pH23rWHzlavrID3EPt+t1hoeeCILp3Mf+sGtIYQTYcBo/rwxHHwKeIy
OZr3a17xGSVrDYkgGNCOqxjN7shrdvP8zutwwwtkKToH0ByVJ5WjI4zPxtNSWe/MObs0ARYTwRH0
Y/ov8gcTtWJ5HsuE96jxivUjhCIK3X/knsBedsVJwjniLbuQ1svxCy7NjAfsLSS7R4J4172h8/wO
YtTT0jN+I6eBg+GnmePdRvZnvv6WxKGI3nISNqJpvV+Zh9naYe2eu9h9672aRAOQnz1md3B+ZcEE
r6wD8MsgUWxaHFw4RmuzCgxF19DHEOojHGbeLLsSUvODAo2l2j1SGxsWpAe9twp0pVoTUgIQAow+
SzIs60GHROw4SUe0bgLUJs0VDjyhXVT1N7z+K/Q5XjLCPL5BBkB0Tt6P1tVASjNgbIVP37Fft7e8
bvEMdaMzHYblNjwGdLQ6eCks2cnujfdumj7TNLjVVTwSjxZasbaRt+6uS8IPbQs95DDbJ2NgQhV6
pfJgVb8gv4bCKTZbS1hV3nM/bA8bSYyUVGLTvoN186DrDEu/1+9lGGT/BXTJ8QGKJfP0GC3uCy4b
PME4izcGhJI9ZSsoT+r0UPRLnWI5D5XXOmzV8NAAQ7YoBqTzHWraYDkEIzYqoXga6TuPdAPK68eM
bZeQI7rLNd6KHZ92RCAW2cQEkczKoj9jat5uDPsiXClK4wYYmd4o68wVXEIKaHAdfbZ+bJVv7UYj
bKOOyZzgWfZd7zVGFcXhRBmIuaV5cqsUM8vmf15f7ydK/hKs3ti13oe2BDkGyZE6WQWEEXbd+Ky6
bcSPKcURF02gZGRKO+0aMcPkFWN0KDCPjfvDZaZIAnw6uWjZ9LF/rgmq24qdeSmXLBKAbUyPNu0R
o7Mo2lXwSGJE4SegEaKHw7dDpH1k+lWPSINz0Vhfpd0CKgFs0qR92sgYqeaNlx6sBfCOgUnHxCCf
xLaDUmHDvRVVlHraCAkhMNaHlqdVU34wUUZ0j21YMIEU1jn1A4fjNtHb0VrBSXwlMBjVaCHJgwhB
wKoLRp6w7RbTvEMn8ddkbI8WtkO0hWnK4lO4i/8SHAj0EyTUGs513iQMMhzi/prS7pfau0R75L0a
ULXpE4b74785NXlTWuTGpVs69ADALaH+uFfdDbRIpTI3/BUbWAkshChWgh/hjn7squRXUlZP46pp
jPTHcAqrcrdHRRq8ARfJQzMB4aKcnGdBBkQ7zhx9rvhfJi3NtyPHcRwpUAdfSYO9opMa765zrVDB
Xdv7YNrObAZtTlUOS3ItLBdakVfyXNrrEApyuqcLO3qlK+YkZNGwbJQXmc+FmpRdl6BZtC6OBkLY
9blQkgNZqONzwk7K8yk2Xhg/s0Ml1iZRSZAsWJzoIe16OqFAj+c7makg7a7qYj0N/gA5rb7vmXkd
1OZ3OVt0/lKjEGdX12xQfsgzqNQwR4gfVFd2KJ/oTwTbe+S757t378yE+V6QYcilHYw4CcK5Rwkc
hKc9mf4sDhCabu+eD/THpYsaNTaIccp6IcehaELERejI5tWKn00RSXZjhh8LLrDBgwf2dBeTRarc
q0zWM7G9eAKELAV4tTTb4KLo20nGUxdYtz5eRNt057pPMn3MUHko3FoNyAZydzb6zvoqCXrivQIU
wr0Uhm1BzU016AaWAa5TRlponQ/EB7jC7F0ah0gm8ohxdTD8s4GaF1cg+WTD+Zl5mIqKhnqb+hFt
Yf14oylDThTuAdTloMc8vBcGradPOOtL1ULyexsjlCPr5Hou1h920QOoFHfWvLs/NzvQDN9F5jMq
XAA3jXUom+TBta2nPuxevTp4HmrrIRtXDI6R7dALiN/twKbFDXNlo7uRb/2p8EsCf0znkjVH0KUM
yT1jPhpd+lYxduqK6R5o20fu8y4q75va/swK+lzIrYGgu5iAyCnC29ytyt8ZQW5p7w5jVEIZXZej
mbQ/Vw+x+os0qKCIJ8E7Z9q44O6+/h9l57HcyJKl6Vcpq/WEjYeOaOuaBQkQAAEQBGWSmzAyRWit
4+n7O5hNJW9ZXutF1bUUzFDux4/4xehMn+FMpofsAqBPhXxrX1Tmbk6rfo3M1io3cNYMeTAtSp+s
znpzU+PJhreLUWPPqrbcrRP5Cfrbi7+aUBPZmIHl0YPWsMNVaKDr+cUgqUhJBzAfRAa+qcmJXa0x
GLXyEYsGsaSagW/Ka0dXr52vTU1TUDtYPFVJCowjKg3jnOQezOyRQW0C2s05WN5AIRKOJFYTmm1I
CJ9qg7O7nwx6wDQP4rR86FDnRXtObRO932uVEX0WFgbjTtczwaFBSoHRPi4FoKCqCXBPbavXxs+Q
C8qSYEcfkJdu9uNR64q3jHRWL+JipS/DXWXmx2bsvvVltkum+TuV/I85SPB9BD+wWej7+fCPvdyh
l5XV5wn1rStbc2pWYwpCA22xZLT1Oy81pg+FlBlWDvZZJ0l0VP7EWE40CMhNWVK3pTvna9PNAXOo
Zj0W06dDwpaag37tRBlqvFXwMS1kv52iFLDGEukuO8BDFzU2YsBbb+KaLBxSjbQLNmWUkX7Yz6Xd
sUlHbYf4sPifM/Oo3f6ZAUhErqb/VAEIrxARCSh7z1gfn7pcJQfbyc84Lmcn24KM1EZ8ntaMDJRw
bepitz8qSVZtFOLsSJmiFvayjN2h9kFvt+Eqb2zUQFHrJ961HGXV91ZNUCFAnseZSUmWN1utA4XN
FvM8B0hMmr+afFWmatnPuq7el2I5GHrwCd4dJmSLhlY/nhGufUPwdz10JaiC5SHJQxqNCAK2eb7R
ZvPVxgm3sJx3bIKezIr1Xo1mcLDr6q6jO1I76aGEOmMPVgNSz87WuWeiSu7G17nev4UZBaIufXvR
mLXK+nOoJyYD/vSoFymoYHy9Rm96Rd7Zwj3BerFL/FORjsGIKIJ9pvbITCPg0y4AC3qw+Vl2jtLS
2QXmYD2ng79byuCQMuDoOdjLEVMHM4uNnS8dpdAdzHXZdjmo7g6cQ7NSrV/u6gbNmd4Ydw3WlYgz
IdXot+8emDEtIRPKy5AKWfq1Tp/vJh0eXWjhNTpKUbd05qpW8K01J8Z9REte5HSKY5n5px+j7R9T
5Tw0vntvs5hAwD7pOOo0ALa1ALCTPqTbpJs+U12QmkwfcYe9TrDYLgIXJ4zm3uGjhxOIHdekxUlK
GYFNR84KmI2lHkPKBjTsghO5wcMEbkALYCzKX5tbulYW9M3EpzSw8T/XC827mhC7Wk8e3n7jBEhD
zzkVsjQEkKWTR5nBAAqCzBKoBbuGNhADXGDPi1ODfcZDA2LAgGUjYrqHAhf7/dKV9MPlR0EOMFuz
LOO6AN/e4nsoXRe3A9eCX1LeR686tnZNzSyXztAGj69rm7vLSw+8iOm8WUPmv7mjhe7dEiH1MtvP
cRluEtNEZ2CJ5tVshuk7BoR7Tn76XYlaMJCbacs7BevZSTGTrALYeAwGSmQdZ+I30mj6fWODe4zq
+2AmaqbGrZcsd3ZOFdGYuNfGjpfcdct8VJWNrncCLsrTJ+O69I0ZMF9+ctrlNMeqvjas1qWkjJ51
UJJm1M/AbDTaxqBn/TgCkz+wG/OIWyp06pSqKEZQWkhEteOiAQGwwrtk7B5G14BzkB1qJ1v3Cy0H
JFn3mLUftT6kBkK+eaUC4Kjo51CIr+oKi9tgdPpbRh7QD3IMyVzdKVdumXAfFQ31esbN3dZQXXRc
5IpD0FnKBw7K5+1oyBhagG1JxDBbz3YqJ9tq3F86pzytYEyLmHJYbQSDoLyjMzLUKcyOCMR0BnfU
xXVd2+nK38o3BTFo9cwO6ECRK5Mu9HQpK6YlHtGDZkiIDc3CnDhz2rPvp/uEQZh04ijDrqTfowaA
5DTOOGdhY/abalyORQKEZVLoauG2NE64u0dkFTWtQ1lPcWXchEH3mubW+0R2KW3WTgZgSWWtKMy2
miIrjqr7KuuRmmngCM503FlaAeiHhevpwUWFxGDpSftFR79VN1GjKk5KD7dlM5z0KRUjhov4pDIi
uIHJpUikV7ZNwxgdme+1GE5rLzLyCBED1JDq4VVJedfn9psAxjrq5YnEmJpa3qwbMFJpjG1faAj4
Zjcmu1XmkxLbDMgrdDQsIwbzyYoJbet5ognYUsDmOua9fL8MWaZMS/GLGMkOPQYuPcL+0SllADPg
61h1/nWYOk+2eJ+XeY95QX0vuICURF8mqxQwL6U+AQYvX2qbJhLtFCnhpxDmKI1alxRNXnTKhWrM
d2o33/VBd4FrG/BDSN8wbse1tz/G5vxIoiltzqlGGdnmR0OzvtWRBM1p2cqbdmhO0lNMSU6MINrJ
WmwFSsVJ4zKO4Cm0vFktTGL6xV/Lcovp1XsL/MwpXofxtHWKapNF031G1LHDHtnVaocQuqiUeMyS
7MxdFXr9ms41kNYONPzShevWAjjucYpDYVP14cIL6Mp1TLE6VZzQRbQx6MpdSfi8tHHIncM82jEf
6TskALTq0GcJwrrUlpF7g0fxDzspObwAkbWInLWUxSNgsBYKIwnTRQuCe8qgaelcpyEliChoybGl
o1sOy17YZKIKLeuhm3b+YO5lSlB86CMauIL9qGg8C1Y1txyG8iydMaYLQhAeS5ZxShvaWBtTeo0c
NW69/qNwtyx0wzJ09WK7u8vLZJfS0mm8aJAJtvQcDNddgWOiRXyMSHj7PDm3GAlnKYNLQnk1qXOQ
A7lIlw/dFHbYuJYpqzy33ZvrWEdyHCnnBCFVI8tQ4w4P8vNxRVprFXd8g5z0vh26Y8QWYMy5sZ1v
CSSSAOCl1vQ3GfONnirYYXpX1uE3pPFvMnfaF3H/Qyb2vCF/9m08eQg4KgLNAtoKMPU27vF9A5Od
ouriLOVPJntML6k2Mod2BaVub6Gg6APeYCgxkuQIpbDkM7r4nkpbW+w7pXEtawwtsHCFLgxAASM5
0IVIzXbXSGINiVl7t+jY2DwKsK3M9e67mp6oXqmZQQzpWuOWP5Ks+5TuN6jbRz/DKZv4RgtlZ5bp
N/KyO9OIbkj2dqWhQVkC1q9pKaKVvMYIoIunpObnXrAVlPzgTGr+jTlHZ0WnkgJ7SC1UV93L7HNx
8TLHOgJ1Dqfcz8r/2U4RbkNpg+ZtdN+O5buoIAXR8u3/IxwgUi7xTc3iiUr9vVFAlOriXv7L+ipo
ylMuXxm1fZDpDLoW55CyIJ4MgYrLY4AEY9ZB9Xgbz8VGYkxR+qw3SyaAZS0qMGwmaY8LKgYV2QfG
5NsBjRKBRwgmpzMVAYy/JMlFUCeysJET3GlRfBKgzMiT6xYBzaKvM5j6yrZpLrjzJsBQyMkxOdZe
y7rZhoSsio5H5E6MBfDDC2lC8yV1FrFyzGcmeKA62uvZTrf5giBnZxr0jsb+wmGJrB+pHj9H3nAL
CP3Wjs96E//wx1m7cj1EOF33DVi8Q4ySXoEErdS1X2I6SAVnr6BgZV7gSvOfbhLQqbpS1yanwwU6
Mny/hBMLrIE1bToUo5k9fdZeAXs3vje0/sVH0wd57quaA4c11Xcdnb6zjK4IQvGY4E7k7J0kfqY+
lhDI62f3S5Qo4d8KV0RoeNngrRYfFG5QE+k+U3qRteC7upNAvJk3+cAv9HzZO2CxlHqWrWJTVRl9
c+traqVMderq7C6I893sBhe8Y9CSjeKmy8xcw3YKH6PSm+UJXY0waLxFmfVrbrWT2WJRln0XlQm5
+yESLc18Qx9fRtCoMBzxp8IgLl2ZvUH4vhmGFqdcSE2YuC4m049CuxK/vqh+QkLwwxuHdCWDNqfJ
jxJS4jB8nNLurqF5LaExILg1i/nZBahwq/hgT9MbY4ULioy7g5iEqDuN8eJRwoOypxszC48xCYI3
Q+zTqwvoB+IqbXGBDHL0CqKP902ld93pLlPwUnt1OmwjKnIEBFNoRUq/ruaVFzFe4km38ZR2Lh36
uXQgKt8BWNrm6DBgyhqgwyzYwNn8OQL6FMJJpIIbTWHgieqeE9UrN89n4OzZtRUjt0QdtZSXeSwf
jNtY8ngNjvsllbxgwv990NZJNO1Eyc737JUA7iTkI5UAsStlr0KwZHCjWhxRUIpNev0ElXjmS0C5
GvXwgJeOvG12WKwNH070JsFAaclGbxH/dX2XxNqrH+243wDDgejkHs3OfBisMLsqB6SB7f5haIcf
ssb70ryao+DGZproO6gBN9mpLiPUk/U3h5YupQtw6uk02dXtkkLGtxOqsSB+7bvyodK8rQxUpaVU
TnTCzAKsSm1Dlmt2KvaJzbzJif6IMe3NRt+YU7haxls5YhqClTTXSB1plQJvRNTBW97YNQbwV1nz
8ordPrsOkoTg/uoiz8ULvggABuo+ct88t8PjG4I55iUOyklmFZ5ZynhHH1vIo3IaSXicGiwui+i2
d22Gr27xM80HJI9Zswxt5dJTcNnYUTFs5fCe0+hE5JBGh6kVmxATsQESRisuhKA2u/EJUNO3xM/v
jfHYhgjWaJ9ASLZpbXEYvhSp9WtRZPC8RdVBSclguMrT2lGGPIOJiiBKzGTdB8lhJ837wNr1sbWc
by17ESAA034+v3gXybqT+afjJIzmpeZOYZsomK48bWib+9HEcaQbJ/J0UZ7LYUEs1XOkGxvXiw5N
3K7jpHwIu2YdYnkMsPmQZt5FKsPMIwqhUt8xFTY9b90r+DvmxsBaoQ1joLnpXvln09H3owLvkxjX
Vp58WrNojAYYAWXf1GSLjR59TzGJxyBJG+l2qpL3gN4tsD0B9+IGqthEjpc+EitiEO0ikqwqHVg1
JYGV7fWpv05DyD8jpZOtflgEoJCuUetgLRAHGKROundGXf2Nj7/kwBWc8Z4Z82RDjXLS+jy3SMUR
/TSd7EJ5d6yAMChv5LPJaZdjizhCdIetl/zAowIJ2JL7WTatwoGatlDcJpjhaPhDN08yFOdLOWN4
iOZEPeSmu8ZiAyiiiWja6O69BH2F1Km6s5sAueomA32rrGdxJcvRDPunbAYAX+X5Z6fBC6nQ67CS
h6FJ3+pi3C8uvcJUBYmLOGX2yxqGV33WH5LOPABnekUZ67noGd1FmoOG+cDqtAPkYiU/DWm5Mr6B
FcdQvnkizNPfZ+22DhpzCWVx4XiP/YBkyYKnIFrfwY2T9u0Gh8yDEdfLvnOCD+DTD21qHClh5acD
aKxNdq9G1n2GCLzfhPdDVX/TOx9nrTD5KVedOxGk8QNM7pdnp/ceps6DnJS9+rNb36SV/9Eu6Ad4
/msV9aci8gG1TAaIAjPFU7IpP03aWgkJ0IQmkvyDeVe+2E1NCZzYr05b/MyjhtNbtajgVvV5mMfv
Tp4w49JLmhgaFPsUTMJYx99yt0IFbZGuFng/yVSmxn4Y0+HFVJCsStwE4HbPb63bbWHE4VhQOD4g
E4d16ocWOKfsMbTcXaP6TaCRDQfpe4ZusMSQBS/hIm42qhmPY0UOMA3QmdOfQ2Egb+A/oNa+i+qJ
2U027avOexzL+CPRsBsa22ATt97ZbYbtEFKkZ224bTpGpZLqw8vhqTPExTTv3dW1e910OJDjx2KK
E/rxBodpUd6XiPkHBM7Rtz9c/G5W8rNx5bz2bfKJq88ZufOzykYOM/5A80AcCdKnjDcYmACoxKpg
mIGALDNyRk2FtQmosLh09ho44YvCw9y5O9VUr+gKIp5WjYeo/RUn72adIFn/xlHlNsKpN+51oMpZ
b29Ti8kQwGjSY3nlingkwiWldGiEidDSZMUEksmb/K2mB8wSkkrwV0J3uhk5YM3a2okNpYuAhWTn
fSLVv1pFxceFHgeKozJoxauZEeJiHiMjWcnkU44zNrveUsc0A36c4AaYrVFtt6q7bu1uNyE1IA+v
ueZ1IfB/SNCSZcX8C8BuJVs2eAzDB0YiRytnU4QoSURMIKGyEkwlIthn/CTVy+UkyhcOZczCORJH
+Jce5FBl/mR4Y+KcJTktw9GSjmULmiFewlsZsiyauzI5ylTI2BWUb8IdWfw69u9tarJLabefqRDa
FsEw+AIDqbbgSG06Mn7DMIVtKPFJSLsGCDKpiKPKX8NgZTSTHkYkvgzSrAwW5khpSdYIcpQZ27LH
wu0hG8JHqa18O1rJgZfU5MjNdEhr6E096WlHOT27MDuIuWXhvQ0+HzIZh3v02R9s+jdOjduL7oJh
rIfHMkUGSF6XvBsfnRBA8LIVyMaC3r2PrRrxdaBvNU2r3ByfZd5FSTp72V3ICAwH9J8XOJ83H+wh
+i7JGMmtVBotSe2oihtRNAHl+sExdrI6/T2H3oSACsLmBUV8qjV0mVHUTPS1HeGIgtQBDB1BsE8B
3BD6NklsPfSkNDFnisBs51hb2Qaq/3QYweQ42U/MOa47qteE2Mh0dWtDjxGDL7S+JHu43CB5YeAO
v1DvOModGQQzz59IlREl5cfSftl4FJDyZ3MTgJODl82vremHnL9ukjwAsVpLVS4fTyMoLN0bX7uG
tiQ7pxuGTWu7a8s5tgPNMp5+QPcxhBwRQgAjt7DS/gCAavCZeSH0En8GYLbkxwTGYmr19WjBskiO
gWEzbcLfw/koW1iEzNszgIcUL4eWzpob9NgSbmxXPTfL9NBwISgKGy6gmXD0WrSY3Q6bMUxlSN4X
CEP8sq31bWmSCQbMg2b3Hh2BtLsfggm+wADPAuCOicKK6wDBtWk2MPP11QNu9NdMvAS3Iu9iSdOT
ptPoXMIHZ2JuEX/ixLLKDKAzPdieWDeYogM3bcarikYOWjU9Ecq8prbQ9fnn5E7QvWLl3i2ZrBMW
Sedn61GlajeWLmJ5Kj1JubBw847Z3jQ8btf6xyBMsJo0D1Mh6hQkW9oTJELIp2Qm2UWiy8KoifF5
N6unNsjgq3R7zjKsGjpjE0nbhFI4ovIjH+lqaz26RKjOLCj5Gsh3TR7cLJ1xIN0mLynN26RFhUbe
inKqu4SfG7P4ZmBz4QEGhOl7z0PiLwASey14HWtIrueu2jtZdV5C/73oToNwKCL7xQb7c+XHeL0n
RBnBTiQNBjrsyzZ2f2GBdMj9GY0K43HQu/fKsF/ychGD4sbsbi1zOoSOBifZPhKRVeydtc46SBS2
NODL/vAc+fUJ/Nc2xnJLsKhWMtxqM07Tlb3v3GbTWLikDYXS4QelT9Rj6yiKtl657CMO2Vz3TzVx
HSMn41JSv4Ooqdg1uPOB+jHg7k0eMumsGEKhJFtC/63IeQfamMRnZvg5raG6fI2dgd5gdTDC+tWj
17NM8WvhcwpXS/foJSY9dEqckZRcqn2vml+gXjNyYYyuvfS6w4gKN4R2+tk6E0JSZyw5kVeA5rbk
L/00bUyzhJ9+pPFDo3+0x22qpeWNg2LaOKLraAerusPLp8XtwXDWSRpinGKsTaPbLoUF+IRHyTOb
+b6FK08Z3VRt/LOxh5/SszHtFuUk/YkKfgIUwacePFQF7W5jNNKBLWjJ0Mzn8MVAUbFnNXcX2Ebx
pHnQ0HPMK+mqgmAx1FMFsgwJK4SHMHCJ1a5S1s7p7bcm80gcaRgUw6edDgMOL0gD1t5Bwr89DI9a
i3pOY+VngPyrRPpHHWY0oX5q7fBsER0aK7mtl/A6Ney9p4+70Oj2OaC5iXnBVPavYTBtJYq5OCLo
aM0sOf4WVv6EEdoRPX6WOrCVKvTeA637KEl1gKPntyUNrissuR4LjSb0NFi7jqg19PpjASswitSd
hCMRoPAE66sPh1pkfKrhvk7M27mOp42RhNGqDrNm0wdBe5PABkAoc58ldQIWLVtnyYWvcEcQo0z2
uxcrhFbQIZIP64AxIaSg5BeAFZCjvU4vWT+ozMERDK6iC8h19h9CR71GMyZQcYspSJ8uyD0wKSXT
6EiNJcLkqb+l7jxapd9dReQORVbyN1Wyjei41DT85LMmjbLhAYc3OT1ud3aArdYAgoZYAe1pj2UR
3o8djVQsLfaNi9ZnS4KjV+UtPPFVVGt7QwcqzQ8C6Y2+Y9ZxyDKGNVO27cz5mLfDvouMe4bEn8YY
bcKUOWE4IXzAm5XgE3C85mjJGr6xxm8UzvMUb7HZXCVmQWegAHo+IMuadMbWSfXNRCvGMIMj3GSh
i3qHxog2Eoh0AO71ou3DEmGsdt52oYcmoH7IMF7sy/o4GAO6yTFGmW27M0hlYMGgmxVo6Gd7KQV7
9pQjAnqVI8tpYtht6vB3hsVFAyTKsutlyFvGE8yYwgJsWZhRK8F78reQxl+gINBgH4Zf+H7gIFVo
D04dH2pUOLqiAbRbV3BiRy9jcDM8ImNJjRtjTausal+bsNzDPv+elPM39IlJ9JZ02JYl6nuwhJHP
zoNm1ZksF1c36cj4NW4b/nvj589xHPC/7IryZWaA7COFncxUFQh5TVC/NCTcrppwesDi1VmH3rBj
Jh0hQmWexiaDqdc/LUsVrosChFMy2XhTts0vIqF33dstdWNt4L4FR5KxuSjGFjmqyFmPNC6V6saI
xx+4vuMGHKHn1M8IVS4DHdAovqu0YSuNq3DZS82ORDUtjJL6g7E9fZqVzziZP5dOHmZx74PVnns3
+oj5WpM23sl/h8D+0Fq4vNG3qMpyOaKiYj+3/bfBXg6iMt7XEQwWSFK8zpwqpGNZk1rfhkMFmri9
r3qA+zS7uZBwXrKxvau7cZ2FRPZu0m4cTKlCvBShi5kcsqB06CQMDj1xN7/BYfKa3EE61qRKUBLF
UZyMW+PEXPBhRuwgXTYS9mmnANYhXabL75AOCM9CANRjHd5Kd4MOmwn2T4ZTQ+5ci4cxjR26J3R5
WEOkJvTq8diR2R+Gg9KIkSMBaPuqAI09IeGpfU7S8WK6jNsduvg7KcwZ7+VFu42RoMPMB0WW7rr2
sFag78yz9D3EvAeB9vKLRct3ZZ5uL6cUHXCbt9Iw462ELEHrwAPkhKcNco3UncmRk5z/50y6bsnr
Zn6zB+kl/zBkR94Ddwi/0IkBX6ungUHkwFEjTV0SUeryhjdas7pnK9xwgpr2zo3eKqwl9aSm9fnB
v5CNmMzgDUaPBs4Tgn3iZ+fa5xLQhfwlJMaoQzX8gKaBuhxBPH5Hwcx4V1Cd+H1mZToVlmxzoEqi
P2Rp3SV14qMxDKkIFNIfkFCnIY98xc/AvN3IogMDSqQlSmzaAbDflIp8VO489CTWYVt81HzmmCRa
Nclayi+ZBtSw6I1WBLJ48gvarAgPYmHCPyhlXKfGb1YDII0d7zKBbzpg3ykv9FSm9S6ymEfeAICS
LwPNGt6GrkhIlmo1xZSNH1DWoMugBY1Wl2DB4Ce22BzC0ZBySxYgj9CTB9OHkhKNF5Rnv7QgWqE9
iVU5MvlBAeb5me5O1rxLyA875NOjW+4YvwVb7Tsw1+TlUrrKJCgncVERJwQ00uG7HVc33fDEW5Zy
TNYcLQCA2kIqZt3WwJGEUSptQtI2toCuvSMheuViCwryQPI3+fe5jMxr47PUJei4yjTJeJPxQkLV
FtH51sp3xTSUfB9WhWTeJOLcFc8dLT2wsoys4BvvVNqBOVoBJVfm0NY8utizSzJkHVVh7GUq4XMA
m73+fW6DNe9jTEH8WPmqFZUg5KlZRnIXaXxMEczRMfuTnc7S8OLtpWZHuAT7hypurzMLRTAIZeOn
oZ5hOuS9ieavtca1Cl4Tb4+qQ1xtakQNQaeu6XHKw4FZIlVXhgUYhZk2ozcp8Gm9i8gqz8C3Tlhy
LZagvBIBWvIyJErIdiFnKwHUAw0NUezLMI8rFhFYgpx+ldcvQ4XukQsj5T5jydEFyykOQVnJj8tz
5E6/DuvlYYzM24oSpe89wgrbWjaTXT7LehlR5JJBb0kpJjmqlGBUs1z5kley90Yd+j70TWaRI9tY
OocZJEgnHHf5ZaUThO4cf7zmaRx1qdboKLDD2DCD9WiH+ZX8dqeHyPB6DzGC6/xNcgzsSjD+iaGV
3pjlM0sH2BGU1TvUGNayLfmkORjnhsFIXnyDan874moBtEq0gh9IHt0WFgZSU3G10zvSofyVhUyN
w8CHf5PlwkJvk+mW9gKLdqi8PT0odIhJn/IQTQOvR/0B/kVQNBMA9RJRhHLXaQH+RgbGWNR21gnY
zhXgO07o19C4MOKltJHVqjc2MpNlS/i4kTSKSwR6vELuOqY3n/4oCWay/CYn/mnIQqP8MWNjBdIK
AB9KDHwwAbAqsZqk/8Z3yTVvJfvO7H2yP8Ro4ZTqhX/s8nAtd6wTvmXNZn2xremtKAZNJgkRZFTN
jSAwRDv2icvgzlDMNQBoSY0g3SLmvUfZi11ygb0W+LsDdKEPSbA2QGPVvr8hosvF2bW8w7lHysuL
b51IrBWedFqeDnC8rrGRmUJaK5t2I61mS2YyPCRsQlm/vHYNrEaISaCl4w7PwpLz0T8nGo0wQV3U
1lMyoHAeK6Dt8Xm221Pk6y96bN8OHvgY1yKd8nBEVY06lY4Li7K4zcYQ8lnUftpjl127mhWv5hSL
j7m7x/lv+UAu/DVy3E3ouQRymxoYo5Imh0dcojHnQ2Wsl9dkrmj00iWiOm0ZWjdhRgd/dJynOQqR
qq4WaziNaYMEth0NzYYMJzgMFt5a0RB4u8TwFwHp4/j2z3/83//339+n/wp/Sh9yBuX7j6LPkQIp
uvZf/7T/+Q+AofK7ux//+qfrWZ4D5FEBXka/wnB8lz///vEQFyF/Wf8/avHdEHt2cOxl8VCGwW4Y
8FzM8mH7v76OoyzHtUF4WQYqS79fp0ryJnXSYjmZyQz5dBppt2QWJXVy+vOFvL8+kEeSqRxfubrt
2F8eiP5Z6PWub52GLNRQI1H6SavAP1g98/mE/PC66z2mTXTz7b95l85fL+2bjmE5nm44rqGbvz+j
yrQwKoLQOKV2worEYJ7sPDWFOEoanR2c1Fte/vy0f/18rjJ113E8jzdr61+eNmRoGPX9gKJYSMNU
M2s0h9LJOS8VG/fPl5Iv9PtKcQ3bULrhKc9wLaX//nQA8DQ6Ztp4Yspk7FuvCM1ra8Dx1pqLbD0g
v4yCe1ydrJb0ZQwN8vo/34Cl/noHdNhNyzQsy1RUv7/fgVc6VTvrkYGJTwrk3A+bDRKICAAMc4G4
0mCPDSkfMgSLFc075qrdPnFzXDmWTkf5WVkody5RDTUCQcvlewMO6bYZMwv0k65BeOtsbz0a8bNV
l/k59Ah7MGJsKNQtcv2d0z/MY1RTkpKqdkuu71MU0zF1sNtGqE0eY+8Axsd1aRsMJoZGP02YNz/Z
Qd7dhn6+3Cy6xrJoSRzoJasEJWkLbPefX5L+dUXYynaU7pm68kxXASb6/SUlRKRGZwJw5jOK8szS
3VmZcbHGTFDdawd64yN28ncSbWOgDTfZu45G759v4z/ehWW7vueAVzL9L1thiCc/9E3TuQtG3NEg
85+i5m8uYX7dbjypa1uuqfu6DxJVyT38W+iqaLmMTD3Kc0FmbmY13tEuQBHGfNnHUmEQ5Z4mFofT
LHeQSddjTJU+fvqNdqiqzcJR3FbnYElgnCPQTkYLIg+WmPcG1Iv56BoaI7dN8mlm6Jj7ADVBiQSS
qRqM3pNdZlr7uHb+5qlkw/77LiMUmzoWe4Zn+Y4iKv/+UOBXM4dWT3augACXgXWRlngqImPA72h+
wJV99+cvdYlK/35Fy3MtENqES5fYrH/d1yAcVdzO7nDKVRZuDH3I902b9zfNaDHy6hozOtu1QrGk
C+nxvE9OXX0z4jDYVEObgxrLLOf2z7f0dfHIHVmO5eGZ61qm8/WssBRSDFmCr17oxu12HmowLsSD
bV7rzeHPl/q6huRSDusIiXSlOzBAf3/dOtydzhnb/gShjrMdO6YrhKvcp7wV11Gr19d/vp79H6Io
H9jxXF93DUtZXy6YGl3beKGLzd88w7msiij7rFyjeozqGrpEQG5bey02JvkuF95+3kD2MU0z/IXU
brR2XWiGdpM1dznTwaMd0WNbusjZRSGtmWCJ+h91WiTrsdSXFc+c9tRzzbQBFGZtFoOxb2Bn5hbq
l6lWtRtHp9BGLTEcYCsGXmmTJk09iNU+fwwcM71DRsBYheHYgw6yyg+31sejn2cBNJYGn6oiqMub
pB7hDTXd6L2B2QNaNE1gneYBaoPhde+IT3+q0GoOMwp43aGbZ0PsXdK30c6O0YxZa0hyuuH0tDFq
Rkz6R6tb82cxet3qb17+l73Fx+Z8tmz+49j898ve8tPFqTg+3BOonNWYtToWtwsYOVVc//lC/+Ej
+0xxWFqmb3Mwf7lQqTeGlygbXasIt3XXzLz0Ks2BihupgVCAvdT7IEv0s+kN6JXyzu7+fH39r0kQ
6qCer3ylEGVgWvP7ssbgz66TnhMoKQGbeUnV7nqDLV71QwNV081wSjMd92GhE7atBgv/GtwG0LmD
1jEZRbMGLYZO/DBXCbieDgW8JSkYkLjePvIj/fPPt/vXu/U50g1SUfqnlqe+3G001E2qQSY/eaWv
g96IK5o9Wm6NYDg98xuFQJpeRcpb0NNghvDni38NuHh2mSab33dtihrd/nJSpbbttxnhBgiewdSh
Shk5hVn9M02XelU2S35r11r5NxFOl1P434Mu/G4SRM/1dM9SPlr8v38gHPP6IQgW887J0mrrT4N/
bzW+etK5wx2ShLDmcr6AZWUBlHc06ZwomDcwefVff358/WtSJQcOab+rG6SuvP8v+UIQdY5VDWFz
1/ewcvpowgCnGR4XM0FTtoVm5PbmM6mXeRN6GoIbSbj58x18jfZyA55lW7ZvmK5BgfD7q7B9V+We
YaEaXDJzCk0An+P8MSy29TdfWjf+8tJ/v5L1+5V0T5X0TaPpTosS6KVdN2EfDXhYhzhJayU3tvOC
pJexbDKmRefasSK69+GMa1Wd/83BY8jFvq4ADi1dh9+hXAqV32+m6lPcMfwBNcF89u8LO23vZ7uw
96Bq8R20ZqxLsRsd7XtMzL/bRQ8SoM2627TqmIfFTmg/1U5YPnbuZN+Gk5sdGLCjjqZCxreaNc1H
jRYiYh8AHOewXaCiqWgN/dP5m6D69QSVlWyylB2dxFNX5pfnSOzEZA654J1YjK9jjSXOYro3pkvS
BWZt/b9dK1zMJMGlZgV+rL4G1jlbEndM1Z2VI4zlWOlzgwdmEMIt//OFvkaFy1OZvmJzUvR47pdF
ydyvmXFJVRdpnbh/y4Lw+xDjpRR7T7Eb3vz5apcD4eticEzLNqVC5oJfNqGC5FeiHqfuzNAW0H0V
ARtT3/tueiYYPMRee9Nn8DBL+8nC9BjMEqDRYQwS6MX/w9l5LcltLOv6iRABX8Bt+x7TM9NDDs0N
QhQleKDgzdPvD1z7nM1GdzSCS8GQRDE0BaCqsrIyf+OctFRifWyuM1VQaxF427lOuhrt/ikzlZU+
uZFZAqU9TQNKFPgvjjZ8F0n0oI35T9Uwqd7bAw19T3TbMR5+yNECOqxlX0ukQVD1aCcZIo76cGHj
X68cjkfVcDgo+cjqPH93GhvX1TDDUy3UDlGG1pYKWDeIN7ZF5eb+F76x9zlepuWpcXlk1NnK6Wid
KRCRgpfahKHb5VjFtWXp7hvHc9BdMaJpptFZVq3IebL5PXSHpEThznVPRpc3C7tGE/McgduLzkyb
Do/EDWZeLLCLPKSLy7kjfT/beq11LgdL/QAsr62UyGz/9uKGZtF0kwVjWW+00sv/shJb+4rm1AB7
xDQPoxd6p15FJx+CRb7rKljrtm0jihyXcjuMhf6S+na7Adnt9+ti6DAChEs68RnML56nKtDJm5B+
8xB9Toag/eY3WUKNt3e5C+HbhOhLH/cTyl9pYWkX/buH3PRaWg5eqOAQX31m8LmNAfy7nbSes9bo
NoFGjx4nEv+xgvm908ocWeEeoNlqdBR7F3ShDbGoGZ2tnntAvOs4RE8+HzuS1m5ECJbEklqlav40
ohBejqlkT3lFcZGMB3yYMeYP0tIyrvZFfeS2YiDyrY4b3QxHyDJUHDu3i16hgOPeEhd4QSV9uSNH
Qukr8uRkMRmhwlN1HzU6xmsEyd33pjfHqdWBUrHv0cwtVLQZwLH9o8ASDWqI+2r/oun4F3uqjv3x
pEcZja+ji9R+nZv0bCodsMA48FkMF6ybi8Vh4TfxY0EB4i1vu+I9STvnC72C8ashncmWKMRVLTSQ
N9CYgsRuxL8UTaJznTTK1qrTkNamqDYlYnYPMdC1AO5En712bYm8W0XpzLZkudcSqu4gM/G2Tupo
N1QJELKyRtDFqmhg5IC1cKMEvc697iBBJALPq/sXH9HzdW4aApfSljrqgEyaWxr5wYRPDHvDHIc3
JCTUc6Bp/VenqMPHIcn9Z0cK51inoO7hQtOUooSy9UB2rjLarQ+WYwaP0om6TQNbdj8UsYKjY16v
obTUqG4WkxY72h55SXzDgRDZ1aHVH2yzjL7YQQx5G4m7l6xL200Ed/cRG2d164oSry44OpsO+tPa
Le10Y0bcTyWF0n1h0qWvcqU7xo2D3HHDU0FbBmGdmwqKu0m5rb0Rtz03HejA14jnKhMQ0R41AKjW
6/0ocyuikcQS1jR1umfMzkJEtYehdWRxagUmKwDxm899hLx4A/T6/ki/CnuXJwa5jEs1jusxdU5j
dkDFWlxp9Gn7Uwcgmz2ydrX3wEc7VSobspiVUULkdk8JJD5Tg9OHVUievkAlMkXx5I3YLJTtQkyb
3m7+SFw4TNzUSQfs+SOZul2MWekUp7FtRrpQlJfaFsI9UuP3X/5XEeRyJGKnq+qcG7qpafNC4FjJ
oUk6+pKdNoxfE79UEHmjnMsld3x2g0QHRikTgJ21v3f6xPnJOd88dqVWP+JCToOj3AxpCXlFM1U8
OvY1xSMVfSRYRXIblx0Y2PSQGgZyLLUhd13RG3/bjgQYUKQFIiQSJ16/lk+yiMVWG0mshhjRBJs+
xrp1x/TZ7ZR3kLzGk4ydeh8HkFRbP/Np7Pr9Q9y7HndqQDFNaXo79CCMdSRTmGoeTKch9/Abaq3h
c1VGYucOyAgOsrOPVYnyfVUivyPrukP5AdF3z+/tzSiA13K9LJA8V7JDhLrCt7Y26T0IX10phN6N
pgyUoutYA7Y44TBAvOO15/bD14Ep3lZOLj/UMOfWpejKUZd0EE2qbpixKfKYNChWh4aUnytz9Nb3
5/LWlnEpPwmK9tSU50mArZQDri9DddLyQpwD3zbXTpEPj1KJo5MKxm+hin1jkf4qGVJ6YcSr2lLn
pTqMj64/FV5qHscETRi4uXvp1drx/ptp1xk+rRVD0+mqcMHilnmZ4adWJJXBNapTLAb8flsMCccg
p2/r5hzGWUF/2I7gBgR4sCDfAGUhAdGZoLGx9twedrIeuocycLKFJPr6k1NEtxzXJfNSHdLNy+ey
ctUfXB2iX+TZr4hjgOZ23U/FRHVTrLeFj3B90Z1yHHdqxKi2bc3v9gld4K4dFCg6hbuLoGJWhd6u
Itv74aTyqW9QhAy66HMmqZsD9VsbTSAXwsX1lPOOBkkmdWjmYp5cB1GkK1WjBbRltYOSDO+NKCG+
au7CUr6V0ZHB61TjeFN9fqcfnUQJ8kYGL6WfghcWRvxM0uxhPNB5Bw9pLhhPahGvFK2sP1UDXh73
v/X1emN0i0uRaVAWp754Oa8EBEEa0ldvcW+WD0YBAB9aefLXn47Cu3EH41OSBrNxL0ehJilrKarq
5EvwZGPglEeS16Ub0bwkRFHANgWFaUtzOVDNWUnIT3u67IoynqjES9o1YhJWCh+jsX+2UyiLTkJh
bdTJ8e6/3fT0lyfLxbjWVC35raegio4v2KfDaUQOzAZklByI1JiOVTvNXupg3KgCXY42ixDSjYCf
2dlwSuxQe7PMUHC4POPCrmNCaOXjU+iG2ocscuvFSt3yMOjCBtHc0qy6/9q3PrfF5R/xB9WhfzkL
CR6QTS2xkvHU6X6yl45jfohay14yf4J9qJb3rBYTJk6o1lKp8nrXcCOhDm5SfXK4Ec2+QWOrtpaG
8UipWX0o5SeUGe0K0Z3yoA1IfchfWg1MwQQyVn0usEB7+K/k/pOrHioDcAfkpoRHcP+TXEcN26Z4
a/JZDJb5/LlsKo+1GMfhlHHrgDk4hGAdu6V2z/WetYVK3cuwVIO+wLwdYIsyqjU9609+5D+BT/w2
Gsrhj1+EsppwSRPVaajZhi2peDtRqjenqHWRZBShNRW8KoBs4u/7I916GZ3CjJgOPJMlc7l5WJbI
ODZVfQJMODnxTYYveDN9uz/K9fFF3OFQJT7Q6LxK/lKJMqgCb+3UjjJFJeXvhFr3ulOKVwBs94e6
9UKYAiE5TY1CkGhfvlBpDUKv0KA8hUpTwFY0t5yW8Z/vPWpaLmI6lL+hOM6+WhTJQlGRGzhFmXN0
TVoFqQ8et6GFA6Q63NYGmgxOny0UIG++m0UeQAZAs22+LGqJ1pFTFtWpTkAkAREa1lAnqoUveGuy
TLqzU3ELf6B5pm4Ema1kWt2dPCqTD3UdYKdtDDgplurPBsbO9v6EXTU+ODemAhpFJV2jgziv2xlj
K8xClAh5N3r3s8F16u+qHPKdpscWxkZc5ZXKM/+yqqBZZzn6IJtYtdSjYhXNTumz7Bu+CelXHJAw
K9dG7+gkDj1OhYwJHyYYtEtHwI3oR6sXuIo2tSEdU79cYX0Yak4lqu6ki/gLAr6TnHiC1A+kh8m3
p4zGbV8szMmNYA88wLJt6k5kZvMTfLREpwS6Xpyk04EZ14tzXiuPxOZjM1EDfXvCRy4thBvLzaHP
4pjcjHnfq3BqK6GmCop9A/dVo0cCHiq7/udbiUEmxIFKQxu4yuXXVDNlpMxndKdSrfYJWmCT58QR
rSGX5rU8xz0sJ5aftjDsjaOCmdOJe6w7mtazYXvkmJzIbepTghwd2qLVo9VDR6GWuzBzNz4i/RGL
c0kzpoA+i0e6y/x0fdmcEiPCBwJvLHiF4eb+HrrxNoKGOPkdXRfVmAc9GZnwLgu/PtV++YYB2Uul
nM20Pf8XozgcelziufvN2x9GrsOvr5P2VAAm5jxPso/YXzgpbr4JkcAwBXmxOX8TvekCNOX86gRg
e0AcZxi2ZtRRbO2FvZDG3IpztqryKrYJuG3ecKVraEo5EE2rWoPl3VnfEx+dPR1kshM6+kJucmsd
ULGzCKwOtSZndmS0uj5aGXTYk+uGNTYISH7/o7V5vjDMjZeiP8WhBEhCt5z5yUQ/ooaIVnQnhTQF
JuMD6rE+ko2TM9P91XDjhRjJdQgOlHWuGuaeHQQQ7o0Wy8oPqHlIV/75UvgVZac+FfvUnH2xJgwr
xQTGcAqM8stUmhKqRGlULORaN78Ym4fqH6BqgAaXAYgJK8MAnOyJzim16g6dPa+t/hknGLmGHO79
r3ZrtN8Pj9lLFX5H46h3ulNt5d5DgICDQuswrMmjcYRcqG1Ojz67GZEpACXQeD+HrOjy1TqAMjKI
yupEdTH67FRl8kmESnryELlbaW2CIWmD2dP9N9RuvSKfkcaNRpP+qqIqDAFvpWurk+NnxskUMt56
bpO/jXXU0Sfvkm3g/lNoBTfRGnGWABLfcyzH8keCxtdOqfrJuk41tkjqK6sgbKKv9x/w1vMJgyPc
csHT0c6//Co9SpaQjClftYUF1EYTe6fAFqjEnzdY6pddz4CwyEUnaJ8BDEDol2NFmfCcGjPI02Qp
pvbt3vNB0gpvz+XqS+u0CwnidfRkODaN5vB6jvUr1frtKmykupIVHuC51m8RwBO+fKBfqm0D3V+6
otwAIVyMNV9c/VBVtVkqPZZ74WfMCOgCWcZbj4Sc1vq7yEZaU5Uo5wvtMRyUhaPo1+32cmkLmzKd
hsYrGao9r1ENod+H9ZBC4Gw1aM9d/q7ZIeqGNIE3XkHTlEo7pm4lsPkx02Cx1QhuOTHEfvtJt7NT
icbJqtQjHHqDPYwXePZB8bOFlLZV+FZ+aFUYu1GkVavqJaklfvYpVsKmQO5WycULMi3fGq2H1tek
56yy9gbs1irDeLtNnW+pJR4FsqHhCBZOV2CQe08DcMQJTGwnKdWs4kNFb3tHa/ctqe2NNUQIfivK
17YwH/Us/ySGWl0DHEgw6UAw0ifrhb3/1bCVx0lGza71zyrZCw3HQ1IbUPdEvw/b9FnpcnTu/M+2
6h+GxKZAURhIaFefbBafGZj7OlMfHQdhKstOHri10Zimm7n+JRbnJ28JQODUQd8LIx4yyn/gpz5P
elZabz7e34Y38n6COvdnfpFKg3m63BtWU4cZosHJm6ja18GvD9IbjmMBZ863jxCht2HX0neC6FcO
/r+xBOLZWJ+8vn+SZfAGuZp+eSMLuPQh1jXBwsX4OuOeno4GNPHKYvvOEsS4yFKVk284+cyBL3/8
p6ox5M7ehylRoj50/3NcR6XL8aY//23rwiUIKvAew6lxJjco0X6nqoLjyf1Rrg9t0jZdBXzOZUvn
CnM5SmXQ2aF23Z/cIVsrTbqyjN39EW6EIECpKr0eeuSC1P5yBLSVyrFu9PZkUjNGu22qwQxAku6P
ciP6uBZGwAbJG/OjzatfmECVElC79moZPx1LQTMGGc1Tg70kvCQq0j+6Wtm2xtK1YVqTl2HnctjZ
LGlxi04GuhqvSh53AvNUHOnQVLF2mdrHz6PX4oMuG+OrQwvnFS3fRQT19ed1OcrBfFHngpIxj3ux
lUAo163mGdFeQNpEo8Uh9OulyDWForRDgUu3rzK71OqNzCicBrWlDyLXivsKfLTphtZCsR6C519M
PwQpya6Jj/mRHDPo6o0r20cXPSrT6R+iOjoiY4vN215Gp3YA1449oe5hKVAZBzUvJhHfP1t6EyCR
yjNEB6o+pD3zhDGLRFAC39DfegfystNZ30SQfdf0dimJm8WG/wwE8NihF2XDS5nFBpMOmBlHvv4W
0EY0TfTq0678DvonXql03tZZqX63mnEhb5nlEv8ZlUmn5kpfhuTqcme1vVOU6RDrb7ih1V/qdOh3
JUYqkzunH22g6OQoB5hi4UJxc1TXZVhaMddYSyCFOAI2IQYDkO+RZ3qY+Ld6B/GfC9RGjcoFMsRs
gf9ClapQHwkdRKgrsHWt2HZrR6nxhmYVruFBEyLU5JSgPCD43Q8iN4aipWgA5QPXLa7gPNS0SuQy
sJSx3PLFz73neETXY0iihXU5C7rTK3HB5NpHSuawMmcHndNUKc7yjBMV9b9a6v0F6e3P30SjkgFO
iErDFTS1rMtIK5AUeIvN/jP0/IMutb+Lxt7++TBcYU2SeqASFDQuV2Bo5XZTuJr9FltQaXLEDo+u
gwRAg7j+8Y+HAm0Fkk1QHnSuthjiFWaVBK54GxTwL1GBshBI07ExjYWT5Mb6vhhoCoa/nbuZ4zZI
ZgvxFkh1ZXblzkCOXuBSnbu458H1vP9e8w7ztBg4uFTHgcEwAdun5/ltPCUu3CKO/fHNhbsM0xeF
kQOeaTEg/BipWgX7vR7extCvywF7bP3AYgnll/tPoc8QxNNTQHoD9aKadHCucB+xplsaMsLDG0ML
CXsX86QS0yqcKaYhcV9ANmylDdU+ViZbp2fdRKfaQYLj1wNFOj5Ovlyx7Lc8//2HuxFdYXWQpBAB
uJT/Op5++0Je2QUy6gb1TRPjwbLxqDlMegs6DoaonA3lUhi4sT0vxpvNSGlpFDi0Vn2Lk9F7rgMM
YAxP8RYW9NIosyCgK1aUWQgivkGh3NNXO7qK9u3+h7s9BPvS1KkyXRFjOiSjwVbx4eym3oyj+QoI
5vv9Iabd8Fv+82vd8IP//xCz3eLoQ4N4PG/hCf+hscRDAD5tVcXqj5Clc3+seav1P4OBMAeeZRJ2
5uFG2HWYBl2hvck6exUVbjjcwVbpaL8m6bDzzezoJ9qLmyK7AojST3N9Id7dfIKJkmcBeuUEdGeT
ZkNyUVhw2pvgZ0Nveosmc013zZJE3VrFrWbSuMCGnkrInx9OUwOLkoHKaU+wuIwTddO4RVdXKjdq
bFdtZYvD94fXj8nCV76xaASQdlAlEA+h5E2H5G+7DVSHxLCnV9+SIIOUr32qxBKq5nrR8BIAhqZ7
OqDheU2XgzHpbCO0zniNQBSoEWX4LoNuB1ZuIa7NIcMsmYleOIVYByIj5f3Lt5F+il586LTnoNWe
isp9QvNyOynYQJhGawnIqY+pZWki9oGoAdZFq8IJF+rK11/08hmm+PbbF836BlXt2m3PWti4K5Oy
3so2ligw8wvQ/74pkCCL4hLLZPambdzGnDNee66cBLpNtstd4+/RaA5GkTUr1y6fYKsfi9D6bA3j
+/2deWNCJ7SKQZ1JhWtjzqJAVUGC6FutPftt+T3CtgD1ZQlBrHzIcpRt/4vBSOonujsWqfMoEClB
pmamYErx2NukYWrv+651txis2zsdbMvCxpv29GWI4+4Dw4OVRBJ61dtNKyRcrC7tznyAhzYZ0MxB
w2oYwgc1z3ZCx5u3of0WNQvH3tK407L6bdmU+FmbhZl156p1JrzhkynUx0rx3mt0lcLMhNOqPZrB
EpXn1mqFu6oCsnfACM3rHKxUEF4S9Ws7wlhdGzFPa/J2qZV4I5JOXC2TaE7VAcDp7O3scVSb3unb
M6rf1btiVx5Mw7E7NrEwXioXlcAxkVhFpS2pR4SKWBvnFmlQ3e3vL6frpJ8H4RcRfSpTzJuauRxz
zGSM5my3arizisE9ph3od09KsXB8TFtwtpIoTtCTgyhhaKTmlzOq95EhUa0uz6Vj/1BzcKJU3NFR
+9b1GBRFybjUS73xbraFjzBAL/qa8PIuB+S2Ow6iKptz4sU9xU+qkWWOYkhQ0mj44894MdTs3bw2
cdQkkg0N2ghvUcM3kc0N0dIu8Wf586HozhBtQA6r1CMu32pEM7Nww7Q5yzZIoTdYiYUkiYd3JNIQ
7ULwvvUJqSYTbWhGT4f+5WCoaliVBij8XPtEGjR6bJS3URT5S8SGsbAUrxNd6nAaqGvOxmlNzkJ4
FseyMRGYOpeZV6Le5SIKJbV8Z+G6h1SCGiB7ocRvg2ytf/+LT+qCeCfNpyA473kpUii03LX6HFXN
SYvsg7Td10oTC3f5G+cEKBzYgIBJQGTp85lj+Xtm3ddnOLtYhJIGoPefvro16gKj/Pv+O90cjK9I
NVnQ/JhXfzQzRDY7YuacpETxRmt1jForbKTAwyHg+WeY5On4tcH/MBD8r6nherlOQk/rEklCf7Ya
RMo7W80gwagfnPjOf7H8f+1pMJXCJkRfjmTHg420hl6dKSc2iCDrYoU3Wr/tTVzS/vgTTukmA03X
ewh7l0NZhRcNeevVZ0y0sm9KpmtnhFBOdjbin54H0fr+cNcnHmgF5AsE3SqKxdYsXPkYIsRe3Qfn
fnzt8dS1wm/ZcCiCL437UuXPfiX+eNIuB5zlLRJqkYWRWXCmSm0gpKH4QImiFJfGcOnych1HIAnr
QN2mSAx5fRYfZeVLZC0aSA4FIo9tSEEh01tEt0ss4O5/xl8Z0OU5A+SR7jWGRZytdMQup60pw3gY
0Ek+B/1jnMYrC+UsrJUPuZo8O+U5UT9Egni3LhFJjg7IrD+MuMrdf4jrs46Em3YcmwJkFC3Py2eI
iKc1amj5OQ+8v/CUOmSy/QEpDVVttBlWvlouLJ4bqT6nHPsQuAvAF31+qyAnJtEOjYg8rZSrutKe
0X0KEDrYF62irF4zUeVb5OyLL3bUw4sWKKVKuXgQXhV02HwEUndCVltwe9TZoqL9a6O+lcm3ZFB0
eoYlPKk41NZZa/bYidQpbavRxMMgRHcHExT1YFl+hsOgoyC+IxtUdHtjzQYXC7v5RpEHKgPFLXOC
80+Fwcs5KSobcmFchSSrlb8tx17BBNdADlKfmCTNh6eZu7qM91OrFt2j/Gj0fbsJEeVcZ6gXvYTo
bn+teiV8Umw8iktKCo+jjysChgXm1vPTent/EV1vGrorFJq5JgJZQNnk8oEnp1OkSbryDPfM29aZ
N260xn1Nvcb9w+Yj62bC1kLipLrD5Xp+fYrUrO8Dvc7ONVyHtQtKYaO53oDhYsQFEYdJNDEhRK56
4Ov/5oOCW1SceFm7RuwyPmWR7D/ZmpHtbVOxXxK/hXuqueVblsJmqossW7qm3/g0IE6piFN9pVE4
P28qq+/StKdEp/hh8Ipmh8Cyq+8f/Fjkx/uzcJ2WwLqgqY66GBfpqwtQLZp8UMssOSf9rsoxXcIs
vn8mMoNqbL1gYc6vAwejTXXISVxFgz1wOeeqbKLOV9PkLLTi55Qga+gU+op/MK3hn6ChzXX/7eZi
S9PMO9RVQJjRLVKpE1wOWFQNtpgu6WTOOsPfBw8011lX7ktiYVCgI4L/wbvWQlvxm9F7qjo8V/33
+09x9dZcPbh/kEPwL5Q4Zyu982JJhzaOgXHm294Sb5oXZysVZ6yy1GknFeMCFOj6AsZAFDLJbAkE
xOpZgM51UxE5aq1Y0aiFtYZMlG2tPnKf89xVnupUhNu8ljWOHu04fkJYMd1gK1NBVcYna2kOrsrP
zDclJxoVtCw0Yz4Hou9705xOrMrt5We/rQ0F/UmjOPsC4WSIkHKUK7XKqn1dTqQ7vR/sD1mW3kIY
uFrq3HdJwEm/f91O5xFybNXM8JUyOhc5jrpNg1AG138VN47K2Qu7E++Gk6V75JIQi72/Aq7PL0oZ
oCi5C5M+UumbLYHCFmNgRLb2HmvhVo20vY/TYe6OR4myZy+6Z8TPtr6JoCcmLg1OiH7eLuTnVwkY
jwBQCGYZol9g+WZbgRaLEruUFd5BMXe+WLspvrGmtZ9G7PQjkEGpqQv7/Tpbmc4k0kzqVvqE+Z0t
RBggSZdbRfc+dKG5ocKJHKsZq2vbSdttksA19o2ONj4G6vtcGfzXEg20LzUB6eAKr9v4YljM1m5N
BmgmbpdcMg16xLOjctRZZViWy/d6LFd5cyQwKPpPnTtmqr1PjPKQE4FuzcrXim2ID/D9xTB96IsM
birh/d/wxuzW6cASb5WqkO+4zj8WiBCZbNEgGhbQH7eGgbczKYbRH7gqSMSm6g1U2OT7gK2gagcv
AsUsb5QLu+rqJjapG+om/HyHSItYwmWEDVpUwnrPkO+eSBDkDT9VOn43styBkF+4rt8cijIklAgI
dFcpTq0PGDtmlXxHEf9LruqPo6PtnLJGpz7RP92fpOk6Mp8kGzFD+BwojFyl2SgR1laqq/Idx4H6
GZWFcWXJNjvfH+XW/vh1ZYD9SGWXI//y65GZuGAHbIZBRsKvzS0g1GNiBlvAGgddlLikwjjlaxYN
StlGhT+uuS3L7Mf957j9trAx/vcx9MvHGAOv0/rCke+RCkC+g7vjFMXCerw+Bf+Dv/9/Y8xCQdtA
Xo0DV75Lvzr7CL5iabGG6fnaYpTq6UtCbjeHY5FMUAbaHfNoT3myg6JsslgmYhxMRdJfK9MPIqEg
EYaDvkrLJNjf/4635/P/RhWzvR1WdpE6uS7f7RgyZJs9Ko360tnY7mYJFrpcIV/UKPsiUfRNS6TJ
PW+fRiMWdlbzcf9Rbk7pb08yW1laDDE5UXj/RrTvtkG13lUXitjXbQk2I1JtlHv42/Xq9dD7LMJG
5O9m5NeboQ9Oqvc6HS9F9ylyhi+VwMZat3aA2+6/3NU9bOpGTF1jsnnwUVClLxdsG5LG2RbBrU3l
GtkK0/tpeyc8FVZa+BakRy3Z4qZZbu0UOBIO7UWwvv8EN6IrwCMeAkgajZG5BGKqObWdIFfyXkTJ
dyuvH6xG3fgDJgP3x7m+1/HjQThNPXz0myg/Xb5piihfinV8gT1BXCFvNAZPrpcYj41Fpcs3nAql
gz6aDC/QN1BsDal2IY9+j6zxkFb1Yy9Cc60giQSrAkN5ENLglhoLB6do8HaVWRobB9+Ohc1+Y/W5
E2IPwip9RtKNy6dOeph5pMQ1IoW+vTaUfJ/5+lKt+Po8oE3LEfaLJIU83WwRhLgnO1i4VEQUfRe7
+Q/0agK8cKK3QsYLL3SdPFJ70PkLohwwsHkioxaN7ld9VDMNeDp7SgFIKUbKtLHjfsv1E/GGwA6e
TT0YN/dXwI2YAjIKGTqIU3Sq1HmbU/PKBh+VrH5XQ6zLHJT70xMgjaxHNsL/MJherUEupDkq+Q9H
+2gDZWGt/xrh8jCcsFmT+hz3KZSbZ2d8mcXgs/u8fs8b/dz0/tsYFkdkCLdDau1t1O99l0QpU7Zx
kf/ljeOjEiBXVcfrKDYPSZUc8gylDq3849SDx2L7UYiZ6rNzfGuZNZHIHR4rHIWzCnXEsOwcPRlH
eUxydSHkXK9oHRUMIMJTvWIivl+u6LxSnKjgVvKeZQ3mba1qfYLtVXy5P9k3lpkGD4rPDEz6+uIm
ysBsRayX73qZD9gI2cP4kuD9tbeHcDLcGfJjC+d256MbszDLt4a2aZVRTHfJr+ZfU3iennd+Wb1H
XVXvEtk3Ozup4mffdbxvYZv5J7T4sDgusDFbCHLXwZTLMehTklSDBvM8mpv4QzRtoSbvGtqnOCH5
0SFx6vggoDgsvOV1zGAooinpFuVh2oKX05h2Wtw0XZe86xpO88GDF2WHbOAMacLz/am8TkCmEZDi
dqHsc/+ZbZpBoiONkjyGsnLc95Jag/19rNRNl+OB4ujH+6Ndz940GrxKVs0vXODle41JiiWWXWHI
KdL1IOwzQpyvFEtxU/ExL2g3XqwsoVau35CKEVJCrJmpsTRvViDFGFTIGXnnIXHfzF6Tq1I9wWBI
V27tPDalszB3N8oalwNOe/S3rnkdK5Gh6AF0R0M0OywYhk00Kg2nf/yMtMeaC/imicIvhHBu1VEY
7fIsNxfi8fUKAk1HMRENeRpPVLIuH8KUfY0Ij+WedTdaY3/9FwlPU4NXnAy970/q9b5gKAieTCv0
gytstjn2SWsFnXeO/PRHwEUUaus/+N0uDHMjj2MceKuT7D8w7vlpTcTuXLtyvLOCBE5lfpqMCh13
fIJ2szOCkaSqmMyoESdQF4gQ0xF9ebJMI8OXtSGuAb6aHeF2osleTkvINrINaBInNddYLR+DBut2
9682iJ4CZUmC/eZnpcoLD50c8goFNVCAEGrNMnJbnPCipjm4evwmJoGq+/N39XYg2Zg6Ugb6NTTZ
ZiFApoVtB8NonwvxBRdBf2UVGYrd6bBFt3YVqc4DNr0YiFRtuTDy1SsyMuRd8hSbSo81l7rpZEXN
O0nss1FU56BxzXfNL4cN6J2l+//14kFQB8g43dFJh+Fq8QjZYabVNcZZy3DQ05JpGk1MDdXhkXAg
NeufAWcrXRYL0eAq4lEXB6tnkxkhjIJC6+U+tLpKLRWRGecikZ8NJ9/oZfyqN8nXIjM/D1n6RXbj
j/vzeVVOpv2DACuB1mGbTBzsyzF9oVDoxArmzYq/27W5aie/LQe7TlN7xODFCHGPlJiZYbOaxj9U
O8Ga9qkrf0jQvfcfZZ6OTE8yKdlNLVyYS/PTpTUCx8slEoW6EW2CdNx7pfV+f4ircPtrDHJ47nja
BF+eRTrbKRDcTJzszW8/e8Nbq7yFE8gkORPxUPDcU7NaOePbVClbGFmfhYX/jMzLIaFHvXQekOIk
tzCn5jsXGDLWFD8OVvN1stN1s+fR0tdq7R8s6nV61KFhtyRfd+PbEtknvw6DarU+h/K4kPZsfSLX
t168b0LzrZLFx/03pJczd8sAtQssidNaI+ki+ZnXfjp7TKKhwnszCfwNYqTrFoe0nNY4ji9PmRsc
Y4CvaY47kagfy9jf6Bq8QNn9LEfzxcqHH2GZPmVafEjcnzn/aAyM4bFfGg1StbT619LlXobeLq2j
DzMMjpWevehIEmjSy1ZRXz4h6/NaFQbmxG7/airyHzcu8K51V1WA4GfZ4ScVUlrLn8DjbI0h2/56
IApDWmjuPKf5MobNesgC+s+ufWbDf/Ire+1iNsLXOyBZCfMdeb11yv+SKck3v5Q/kc59Naz+HfjS
Rzyimy2MfFM6XfystonY25NhLzDg98FP9705vFequ2sD52sUe5/NsdugirKLgmqTVuYxG+qtozc4
/tTbWHqHSqprpcjPZZT8SGS3tYIgWSt69oy+5/dWL78kWnDU2ZQykS+BGPZVqm07Cm6cEqeQjGLM
CrkJkvxFxOk3zBVfMevAZNqczN3lKUyybq3F/ivZ+6Or9u/SSz9lufdY6g0+5mH4YuTiHFLzaEdz
P1kf2V35xbADCGuh1fIlcVOMnRc6LTtrkn5UkmwlzH5r2XW5NdPxW63HTzXsVmEgIIVkwhN/gjuY
J05D2WH5iDFn1h582zhKu/vcafIpFFW9ysxyn4Y1KrDt9wjUNlbvjrOvsJHTI5Vzezj1Y7vFi+oj
jgagEMywb1Gr6dNdF6J510iWg/slxoFzU43tW+Viv+MGb7pnfVUD7UG3UXnFfBUVwmelxRUWIzQr
77+Mdf6IJFyEK5e5sUS1V+sYSc/m0YmHn5XEXBckQtA2xzKCXua6j2ZavfYZvl2A8UpE7KMKczVp
7SyiiwZ9eJo0xUYp2xOPbdA8srDNWt+KHP/xAF241E68ddMJhEfNdY+HbJ5jfjAZVPZO8xGK+luW
aM/CTR6EkFsOrHLlZJaH5bqx6xzUKIfm78GUPykafLdFtik8/WtfpP9qWXwIOvFzbJyXgdrSCijD
MapbB6Oz8Njq5rOkPWoFYlNF3ifX6l9jiDCa0X9uUIrLHRwmRzwirYClUOB25+/LTh7zvN6Jyvla
8DnzGqhG25Wf48bb9iEIMNyO1g1lCmd0EQBXJkex5DgRepXSfnUxX9+Ayj0kRfcNy3qRrHjunR05
0dp0CPqms2219Ckv7E80oU9tGOGV5YNrNPaQsdtNJ6Jui7tpbaEY6WvveYT1rBYGByN3vxPOJye5
ugXpk7hDBCkk+x+WzmLJbTSKwk+kKrGsrdnNkHSS2aiCksVMTz/fcbKYSdJtSz9cOJdH5hI2tKJO
XozFHM/mNWQ678QQ22FmTODwzbSrR22yLRgCWtu7jN+pUoRsAk2HTtYfkzFfZlzZDKDMqRy0GZHb
PDUNHJ6z4CA65Jl3oMngvko2+5SyF7q94p/LtwnAkoGXF01LnsnLRNQn8bKjBOre8V472o9ABzVV
YXb9e1k3u36MXtug4xXRY5N/Z6b5KcqeHIOBTsWGIuknyVIHNrfH9WBMyc6em8NM++066u612DgY
94Rrt57/0bQNo2PGSw+1iiJ6P773wm+d5e79INUIS0a83OgnG17xD51YionU09R5c7H31Ou4xrit
jfonxQMP/ea6z7zsEPTpJ7MkjeDWCcA2XyraHjQ+M9j94C1jLkcR1ce8c49J9NUYrK9tUp6t4rw0
6TmrltcsdbcDlSndcI54UVplj309H+32V+kxMGj5tebXuw0llpPTnPNppHUF5ebZUadqe68Mxilx
SDE6bhtEDHlbop2zpvt8nEmixN9Oq97K+KPpzDpO9ph5jIDvmoNv0foHfomHCoOYUZ/BdkMVjj9t
9hpOzyWLS0fKlkzN48EbEDjx577sHws/uu8S+i8P9LC3fpDTC9b0iFQkx5l3tPEf+gRgP7BXzXnn
FPUHHVhpW4zMs6lujRf+QwL5DC41yACvyvR0RQl510BgSstVDUbSf5my8uj50yVg9jk/iWZcYlFx
LBkv29rZe+riB8KDwXf6L53ZH1wqVysOxEiZdxwwrI+6Sbv/mBicGgdvLkk6HJpuVfPj2bdhFPtw
8Q+cDMhz11MuZcbGq2dET5LhzYj0Cqku8F7RxIc4MY6xBzxaAmZxJNap7q2TzqgzfBGwZng63e+C
ma2O6VBxZe59FFmX00na23lxtY/yn/Q+Z9Pxg+/UO9GMsVneqNbCJ7nVdqg33i4BI9/Lsn1Et++D
pv2ILbrUrj+MKzMIl8z9OXW0Ve6o0+y66SVNmovL0GI9ZKRdbn+0KYjgBlX11S7OfT0H9xpVTyna
yvjXzsh3hDs5l/onTLnHnTBovMSuZ4i7M9kPfkNuFRJQ3Bkw7MDMNnctvJnlxWXT8UUGOa4Bqs57
yI3xNTeMO7oBbD1op5q9XbxWew2PJq3/eONNCQ7jgwXdJDxblloaNCN26fcSK+onQemN5mwO1mc7
o0KNk3RBfWym6sZtNoyfGqYo0657Vw7DdklfY5iVexcnd457HhkWEczJvaiV0tYdeuC+juZtA1DI
S8TuXHwyGmZ9DxajVkkKivqdo300RxpsXtIqfc3G/CYsy3igLywyVF0u1lQro1l9RV3sW5j8nJgr
6petSoXE3VYwMNMs2ZPbLkrsvGJfMAm3aW1agTxI5vXxcHI3xtHiYple/JOVMCXyOZyIig/fNbtX
azG6ZWuxHh2Jkzk/iZ/fSXoW4a/Cqk7ZJr/k/q/AZyY9j/fn5hxSujTy6QKet6wYmJ7e2awmij0m
SeOjyOufFqeBt2EvivSj6WBd2++qaoo/fJhKnyoX/8GZfnd0y/ANpmA2tX9v5ZtXFt837aWmb9cY
f19c0hiGV1cUTMb/1k+znZeRyjEwwYwUsn4MnnufprJQnL9hiHT/aEIg5oR6LKY928coZUgEL13R
f7DK1Le762JJJK39crHT9shYGzX1SC5L4Vyca/YX4mqrbRd8Ha3PTenv7aR5sOC0xjxZbfw8r/EP
m92wntx6E4E6jC2d6gPjjpmktdPb6yB/0WB0yThnZASkyazmvrvX4cDou8Y2aDBNk3iOw7fSx9a1
d+682RrDsKO5+422xbRdhQ6d7V1R+p84HqOJL2tCn3d7pEt9eH2m4eyZPlGf0tA/ulVyiE0DN9nV
2l7T6re5fkGwcOTFngaju4JIlbv5Lva4ogH+1WdaGJU+Uthdva3ETuABbyjH7OkxbTIzE3tMLnYq
M51i+qz9eD3AxSn/6JP1ZvnjWck9zdzIWS6+DkPzQGvjc+Pygiw/zUtB01btuTjEQ/jYhM9Yfc8J
w9LXIrn3nOjFC4aYaobhxU7cLzS1svZ5Fz0u4TDvo8qjZUb4px4rA7kYf62r6Yv0uNFPX4hrQxmV
+y4+utI0e3XwkDlce82hAlaPZpoxETydnhZoYsz6pyK27smeOVkYtYYfHEi3PtNdMd2j4AqU83JI
N/FTaxTPg8E0X0YlMPJ43XXyAkTDd9r6M1+jy2j/3yT03pqe+zD9mPLxhXqpw1g0d3r7pkgPq12e
p/r65HXrocJOcRiatJ0cRrPOY3EA2Ce7DWXJ4OL4V+QbT4G5vDVJcrtOcwVWWC3qeDrryKR7/GH4
kczeN4Z83U01XxzC+FMZLs+9OT96ASbTypCP1BvOA9kwaKPx1WwT5tUb3SfSkV4hwbeypWrNXD93
UzMemPf1QhLqWYKO/krYCM6R5vu4N/P7uJ4f2zH6MtFaKA7XX33kniqL2RFRjmG0Fut2MpdvjCU9
oCbOXRjTM6de7pemfDbj/sIc2FPZFWdxRBUFx77M3zdT/WMKirsBfi3q5CmKmpPVOa9pirZykq8d
8mqiVn5q8KxyiEfDCS6ZHf6cqug5xthcrskb0csLsxdOnRv9l02EgEKLAQtkTvhmzehmSAoYlG+Z
o/ZsT+N74s2/85jpC451om19xdLbnZXk72PaCKcCB/rxw6o39ZbkxSdmCdKYhuabhvutSt13P26o
pciebqezXO99ZmY5mfFheOO9TZfWnRk5Tw4zF0q3+kp90cHHZdEH7onBC9NuKPwH5mcQS21Oq+Mf
q3V9MlvvzgL+hGbzLl1FufifJm7ucW/tQyPduwk1FC5avrWWZ6zteBel8TeRUr6YhwRSmePqzi/S
e2a9M+hsO5jL3mUs9oq07XABNZ29C9GVm2pzEA+42X+NV+wEcRnVR13G8k6tOKK1rt/sxNozaboY
fjbNsIW7GdkuIUF73b2/+Htz8g4SOA541llOZB3z/fxYG8lWXeD6L3nuHVsKIyuMaI1/M5hgTYIJ
ynMikJwja8qFKcosR4ISLGXi5GUIBw+VHJbq7R8lSqRL6EN48pglkS2b76ljHQNu1hz9x6gw7omn
PIVDcEqnmUIWa2cmweHKVKOIwSZdwIhXoJc+s2AB3qZ8o5lBEVKOuNFCCCoyQblku+8SpPMIVQ+r
dTHr5BQaw9mkBBcZs9UV6pS84ENC2ehvE2G2WX89h9mTFqiHZ9wEO4iuLz7mU5T8tGZs/Cnd1sz0
Nh0mSNs/pmbzCeC+rCktlvIbqpSWzt8YbCx6MKr0ne1jHgjQNPH8aOBsYUfcAhU8B0Gi1TYOTW6f
xHL8eMGGDmoDAf3M23WgM8aRVe8lj9vY3gu4ee64G+Jk384XD6OBomLiez8243Wr8ZacdlyTzz93
Ox+2La6fWVTclPfSp8WsCaYQBVMzgQ8rQ8DJDxJU4bAZw06pMg0FLMgPYGs448Fsf9UkYTBclfgU
1vuG6HCzq7lxlKAbfpPmbfiXDkBYhkOO3Omm7pz4eme0/yXuH9FoHf3XdbXK9O6ZaoiOOjvZf2QM
b5kBdoP2vU6nDLIdI8ZL/KBzV59YnCa8c6QDpERIeech+mUTMu5mZyM/BD5MUB7GlhAeU9aOxFO2
MzYhO2BFqxUdOSGGgzw0cwkJv4lNLG6Q6N1O57dm1lFOQDMPT/JUBQHmeH0pmQJqQwl297ut38SZ
aWyeIPt28e9yo91SNv8Kiwxpv2c878XoNcmbmeADLqvl7NLOP2QsTp58vfb0ZwC82MYpzbFrk3xf
6h44NsFmsZo7fJWIzDdkF6Vk3LOz1mwep4hcH9FtdK9PcpHiUxJpjjNhKi1+5FwWSugKMmD1b17H
FqGdds12OA335jLdAQZcAJVk0lg+GPUTe+L/HbagAxUY9uay8dPnCjyWZzYtnj5DRJydD0AVz0dW
v1sipmUYZrQHX0H0dTWf7IbxBsgd2XaZj4gyPppow4iMFFTibg3nGYYSccjm6ob84MSbs56lzgxj
+6MZk5NMMZsdyoLs+DendzMV0+CsM5Kw17/DmbnxbD1d32N3eFwc5zxeeSNWAQBbDxFPSthCMnpd
XRJi7mpBwKaJdqmPScNY+mv/RSgFrHkQqXGbfWKeJ8+7R0bqEd5k7hycCxkDfPvrh20nx3ZNHnNw
sWxh7Dwcyp99bzrp3jkIcZXou2V/mPDH61pdomG+c5hNFJUf2D8MCRkJRuPaktJitA0K/sgyr7VB
3XW4v9GSd7+MLsNKkkcHOzWhllXCxuhf256BQHV6vOF4/80jWpCCF2uEeWH8GDY4W58cZvl1aCSB
UjGyTr/Klt0mH/Za9eQnd/odRcK79jp9l7Bh6VEW7rLQOqXRw4pbWNfvYFYtYf46UpFWYuEwKfQJ
HiYAA7TGVoMleXl+XY7Qj3iCP1LuSHJlaLJ7G/whCalP6Zb1p1i0qafbDPgJd1fNEBP7LD2WmzMD
y5o7k0I4OqhoTb5fHyE+wCjEzu4GQtBtHO2QQ5JqFfYZrdvY0ReIWmZOOIQ7pOVYWU881THnY4X6
4ifkZO4iSGZcs/2UIC0k8/wP6I58vlM0fEZK6+DYAW/D6qYZqU2vvvrgB8UB5RlPb/BAmn5OGLrH
p3x0GLLTBVFhDcMGeMp2c4zcRKtIDhrlx8b8ahrd0+AOF7kRWLV40De7C+EHuUdsUmz0/MTxzvWG
AisZTzVZLTMuTPvMaxA/TNJSYxVIEkbNMD04RV18zQxVpKPIXapLAmSonUNafa+57aYGa+OXRyey
bodAB1/jSA0aFak9DC3cdlIqUKHdxDvJfz3p2iccYPBVcgYzmi/YeAsyK9gNYX5/e1dGO6XgK2tx
GK7kc+AJ8JSQihOMj9LSNsqsmN/4Ki/mFXoTjOeO/SlumA8FcNR6RbfIaXwajGTKj3LUNFcsF6wV
ftQh7xysYsRXbdoHGf258YNsKLlqzNR+r5HvUvZz6b0S2DlkmX8O8+A+2oyUQ/0Z/B6rI3ofjeQp
RZm3kwns7rebYIaBPifXfM/AMlQYAwW4EyMJdk2w4rd3dmXfna/Tu1hGEg6HzGK3Z0SpRA6zu09X
N9w5IJYNUCh/W6vqwFC1B8M0tinBJKOcD1esQzrWCRa1zvDgIGDEyMKNde/hMegf1PUjGIanyhjJ
miuMJ9tf7szNcnKJv6RspnLrlz4ZaMiVFNuaCQziLB0c1zKE6Tfxm35P5tR+If3O89lO/2hZ67P8
coYPbTrHNTMP3ATXw7znA3thSZ3LUa34RriYuPtPjXu87jccpsP3e3yQHeJuea7LnEaXN0HIoa+x
txu75EGQr4jik7NUOI6WfWAkpwy3B/UeFzvpX3Jsi7IsdtfIfgzr/qYJuX5OqqEqYRGutc/T5quN
Qzu8vqxyZNH1raM3l1+wnfxnhQZzGAtRzm+cujAyHucdSlGYT5JCqs1INvciTbNdzxvaD9UD0+jY
VABKkmQzvHXboPVSZPWN+ZkCNSHH7Oir1EfuZhdxHw66uwzUmpjZvsGrx0pFVbr8Ynkng3s7Rj6N
4v19DsagY8XF2SRbD/xlt+Fd7AIBeTHAEPYUkfaTc9hcX8yrzzyLck9q1b7jfIGMdR0cmbiKIvyz
EdNky51O/upmr8gWfHm+fcdI822YYeOjR1v/+19JDojL37QFaVXBdumsDsSXY7lyo0I45RDt1mt5
QsQ0NISmMZ4kmdG/wPiS+UUKICtHfHTLlrP38Cpl7maXRQ8MzNvzKnqQAubz7bXd7LWHCqNCrDlf
2wtPIl/0Eb/C7A6vpjkIr6HeY+hHYr21qu018La6Kc/OGXJ0DOSZgVD8tf7EWIgH2kgeTIaqm/1H
B25lhBlgxye4iFIAC4VpKKRa4z4Ip/IccQSmg2XDZm9Hb/yIjPLz2mQvMzPvJNYNDpYlhE1zDx6j
leIjpOJk3a6bp5OeAxrlJ3R80j1F+JzC/KcsJIR+jQtJsG+pr8eSuXKCFBYxDXTuSXCMRqaHDbaD
RDx7kecepzTtGd6QRqQuHbTJ3qXUfjqXWX+ocHzKaTniNk++0kEJBu8e5XHW0bNK7i9NvpaAJIHT
EssHZM1+gTqMMZklaNHbJXQHd5Lr+SjERxHGTcBhdEE9AH/+j5XP6MrfK718PIvwmf+DL5AJUEx/
zN469xu4GBKHroVHZGLlUfR+g+ExbWW7zRYbMCuKk5tujrKRBHJqkvNA9Gba3yyim4hB1ETedBgw
3lmcCE7txPD9nYUWxGd0W80Aq8uxs78LOnDeckALFGz65C2AJZm1dHRxPbv+Bz24VsJ2ohhhdnBd
0iBxvWpXsesmJmhA63yABW5PMdfqvoK3ipSLsX5wiRyCsCDsKHQlTAuCtTnXavPCr7E+uuoq8Mfp
uPZjA7iTh5tSUHzEr+2ADf1D218TwiqkU6fhchzZlRYlxGXSFUJ+USMDNLsEsofv1I/t2hTAyTHx
QrF/C0TuHNKKOGSpU/lcU+sDpkOkXcFxdBw5ofpkeLGRm7UPPKFJ7b3obM2Dg9sbO2wq7cKsgzux
mHzEy+CdMvAP6hLp0TfuOY1YRoR1hTmv98F9IpeOifDD5t5K3QcZEdJd2DMtgQHoycG6725wKVZc
AywqSxn6lSHp19fXOOm3eDjoFv7hFs5TSX86LTJcVmEBoVCeCXOPDOyQyIDkACDphJeM60dD2Ia7
Myf3cTbq88CJS+kN7iTzwIosuXSRTP+NDomzkJD8v77GzH/yaemBiAu7zYFL5sa6wX/wTWNfXT+L
XG9ggE5wnLuxvKaok2wkO6BKPnWO9zIR+d7QvEvLsrBgGqFrEGKM0PYi41Qaf2QNapdOn5+6LHgS
nBB8VZuv1Z2O4xwcSO/biZRlDnrk1XivxApYlbG2jPxOjkZT3wUEI4TIoaNaQAdCsoJUcZUsyR6r
+lvhVHeexyyzKDzVjUlPLSAzgy2lc/iUEgF0VtXI+NAIK6twkKvtU6LOO7cjlpItY+8wONYFAJnX
X/Lqj7+EuwrBveL+kTiC6TzMLdfJ71fIJBtjgnzL4WYVgCvMgiHlMA5Mpx8Ha3PRba94YvBE1BgJ
hgsBEEoUf+CEXpku2k4ORD5sHsyifKYa6CyYMJNMMPveg86rZuI0UsUocY/k+GPN7hfXsxDjlBcM
SSNbnj82IhfjA/UMRaDC4T6r9c4yPrMJw5MAaDwR5gns3czNDfXmqM5jIxsujfg04LYCzoJcWW7i
/hF1a+VYc4yc2jo+MzS636af7soOfyGqzMrAT9z3P9J1cDdCWkWPYwaztD/q94JB6OCof2Fd/GWD
MpKTm6dCnOXyruaj/A02uVofffrczbgab20B+SkqjgXxl2EMdksXQ7Mz1kdyaKoXCUR+M0FBHr66
GlAhPoom5yhgd/MiWW/kQO5ZisAufhT7ioUaVLc2iOaQHTIPQJw+i0J5FJ9bUua53szqhriB9ITU
OIyhf+qxUkhwNj8JhPWxomSw8xUhdRaOYpJfi0dV3TtvHJNs26YThI1jX9GhYdtb6Wmg3LuvMCbG
N77bk/8SuOhKLBmyK8C1Wg6br7Py3rP7XQBLGjGbwwMKSCmIdE3tGaWR44PpJ/SHb5CY8YlbZwGI
OvQa/5fThAfBTtysVCYifMgyRmeVR12CiIbzsYB8grYZHVkFHDC7dIlIemN8c0v/aHIGAj06cpTZ
zSfDfgb4HoYEuOjx/K4IiIaHF8Ezk9nC1GewBySx+l2iFAS/k7DdrdUzS8fu9gnFDN89JB/oAizM
AcnIUESaNWxo0Xmd7htwBJQdk5PSIOiD5lPGGYVBypjOL3LJDN8HN3x23Gg3ll+Jog83ioH6JTX5
t0IUNxsK8wroBbK/E3BwYTMI0h2/FeQFyI+xxk8sgkOpKU+Oqy89eix7K9RtvvqpWowJKaUDCtg8
dIkzSH+Ma6TrEowW8HTiB4bU7TZMjxRpsCfIQlRpB/MZKXt7r/0pYyBgPSVnHnB1wvMAnJXMnweb
pFz/TJb8acVHW7QDQ3LTPfOPd5x1b0cPuEcU15Q2UzfkJjXO7EOKD0kmUR8u+SNrF6bAz2LmlKPh
NBgqkjVemzDYM2O5gSQRZtJRGOEzlIxwkmrmG6wocpJTfC3vuCnDOIkeRb/ccrl5AVjE638bBLvg
iRyayfAqK5mxbGIYSQa5O5AnTWhug5hpcaYiVhCd9Pgy6UDMdT5xaJMfIPuMm/kAkuAjUijiuWps
duX0h7qvPaPVgTMxazhKV8T4XdSiVIZXxbUZwyvStcVBd43uhaLhRP7gTGABuAvKs3igDoh/6V6g
YX7Lz/8RnKhdgVP+CVUGMJxrdYJ/fN69GfcySoWQ8sB9kHzmHlkrLaT2/fXH3wdpOTxYgTze6zFK
k/0JyAGutTiRgBs5R5/WRQ5FAgnBFrSaH3xMZJEN2VuDsZCSMADlUm5zFtOYRPNrXBRQMbzCe4Yk
Ye7eh+/4D39ZnFWEQD8zfO0SEgbNs8kA7JC4ZUry8UoY9R+Gd1pn62fglf6DapCDqFguNxEty5QS
yZ5IGYSfFmvdTWSS1FAK5yqG5LCEBHR0HIocXQhz4TJpGSAznhDYUkbVilbieUBLJFxDeoKF/rPL
UiF0gSvcjaJy1IRu8SZs8LuN9icokWdKprLLhPy2cblL5+slC4g10/TFqn+jwHiKV2PTQ0ZNYVH+
d5NhhHCeRv+LQ2gOuxgXCaT4OxtBDzHh//LIElmoMBepr6e2QlzCP2sRHSjvOUg6c2EyDSNcB2m8
3Ml+79N7cM4JTxT80BA9Ewey+9HHL4Q2gdeu9iAjPkZ/16SyAMM4wFtX29He7KU7xZc3vSLcr6e2
RBOM0CFk6HffOHUZFzmILrE+GgzWFYEhhwBMJ9+mz9mzIzV91SUnG/OkkIJsc4mgsOdO0W2kY6Fh
/c+SaroVqUGAQDUH+5HEoltP92g48rqYOFW+4nDCglur4mGlaCIBHzMYnnsKok9m/VhhnqDeUI9b
mYfoGoS4i/RgqwBP/o8cMq0fJrP3eLtcx8LzGKs2uRmSbhSr7bB+eB/3FYfcZcJ4+bB/cRlnTL4S
P0VA6FlQn9JkjOJd6pqnQQMyGAUuWFBaTLupp1VMP5wL+7qbyldRwKZQs2IuIAJmsx7Jx2jAyOCQ
ccQp2g3cBi/Dvhw/aQs6dj7It7iR0K6P8g7oUVV3kPLXV0IiWLCevElydYJD8rnEUCv+qXUBu5tf
3BAZzvmLmOQGQsvrWRCIZK6t4CbAjuZ8XM/1pSWRDS9CgEz7S71sEWq8iSMOAX6KnOeVXsxKWJER
yuZ9H97jUKWy+vlCKSVprcmWpYnsAIF1c6GWmfrEm+EjWanfy/XcMjWYDXOdkkDrsK2tdGeZ/c7L
fZnREnzIEXZxL3keWeXOzypaEkQXhZ7BCexMsgBAKWdkgHpRTCeqADHmE/J3ICDAgSP8S3wFWiZa
BqebvFyQSfUPhbNNpizvhAmav8Ei+AhTiWUhGkryBnkLvT/JTriJL/7QsyYki/KHZr9/4BEiTf6Y
ygeIm+uerM+yQobvbBAoKlejiPWfiv+7cVmPwicuUMfPprM8z+wLucOXdMLQ0OqkJ33uLzl4Diol
t483+3/K9tI0UIkWDJzHEacTloYgWwKuqsnfuJo/ZdPJuSAbTebgjE+XPckFhu5RZ18uHCON4HBz
JRtoOHOBeoL3IJ4f/EVOSlJVyut66FAP2g0L4piVG5M+MlNTD2RXggFl4u7ZuFAofCOrACcDV8kq
/52dYinyHdW+eV+mX2WxhNSaW3C8xKzQoyAH32YJfI3/8zr5bNgiF76TrAIE8gchsMEv99IgCW8S
+lXm4wc9fG6Mw5rQQZ7R3DyTsCzCm2dJvi/Bp7S1d/wA6kdO8EXdC8q29naWEb7GKRmW/seGCHKl
YPjCvLRHk6yQcPnL80wNPKVWLl6VZwwvyAIjzOlfhuBgeF9slzts5Q191p24Pg2hJcks2Agt8BHc
xJklKPjPRpDmDmArdqLLFN/dwnIIdqju7+rFk5I5rFj+A6cDrsr0hqpHt9oZ4Bx3rM/kydw8ddKK
QD/0GFMM++oXAk3H6T+yV/4i7qG+8g4JFPnRzm+/E39uvYvIRhcGB8AI+N3PzChTTOKW5IPviq+L
8ROOqZO+HGlDiCMO5byRawoIlipRCaaaaDJauOmReo77wXaQvCena56VcWVe15dbOCPon8ve3Jbk
6MXO+EUqrGeKBZT3V0BqmdIsYigMOeKOSjJasuqM5pe4kTOKQ2Am0lZRMAhSHqQFhQw+vknVfiJl
1aPefDrxnX4wtzU2O2EIHkZbjSM5MUjF37Kes4Dh0fUXAVd4Wtb6MDsfQOwwT+94CweDgOL/JrY0
/ti4nz/BNT6SBDEgthGR4A7dhSl4DlSdPQ3LM8etq4ChYR5hfi0YJIzbGIklYAuj8CHumd8gjhXR
auyLsBwvG23z2UUG8FcFAEL2x19jc74IvjubGRg7PslOYvdyqQnrsh6JeYk9xBoYUWgNauBvjtft
HeAjRxCmycMQkX5on5UrwdtNLz8FG/exsuO7mWwwST05GHjjLbbm3f/VWTTvkgptcHaNId49FJ0c
+21aHYm3rGN/KVFMcoknBSgOpRCSVrqe1qh6yePutK7hlmKXi7CF2F/+Y8EpG4wErDmIn7gKfLS6
ZXlkvVdyTrC6OHCkdDpcRAVV6xyhSLfJkUDeUUvglwTWMIiMimhVMhLsfpZvwAMLry0uI6JD0Fc5
1hQlnBF/mdUjLsi6+mdAOsN0x4Sqm37j3pCJHKbUv+x7sTynJeT4j33HIXhriDNAb+JZPrtBWEVA
EqzxxmH6DM+WwibtWBc7lPl9uEkfg7w4x1W8XXFY9AGTphA1WHc34rtSCjx8npz2Pi4pHx9+rmlE
F0U+/0VUJgsGBwO8JsNXZts/WLsh6WO4EssDDOf0bFrr7GEovd+tu3xtbDJW5vyu852TLAROUCQZ
Bst/NjIqa62j3EUeGQdquadgiou7Pwl+yTiQoII87MhCLnRM3/YJiWLfLcbvKDXvxfOYrpv1SqLN
547YQGUmN9DRLacJ50N0lnv0hqCPMnS0TTbEZUqaCFb769FJm1sIguuxiQsoRNvT3JsxujTjf4ZX
AuK6tfdbEsfDMyidxvjEnesAAezrNtx8wvbU9RAgkWMjM37wL2IZHdLd8HshO640MZOnyqaYpv2R
muPWNcmMJrGNxQsUwIbMVD9i2XOXfEHCWQeKjEPD0ZN/Jxe7XHC3hxFBhq2luWOqZ1iKxlLALvrK
zZlpXYR0+DAPRpVhwUioN87wS0ygL6K6EqC64I6UDh+t0l8leXEwMstFgL6HgFnlXLEcAhF8/2Yg
8edfuS56RC3z4axPyTWT8fndWNcLJ+5g6zj2ISMrJMBjcXs5ggy/VwqakL4hbzuq8TXfDljC5a+l
yz60pGb6pAg4OBualHRi262zG8DM8fUnP5M7026mO2VyyIeJhJBqJgMJgIx8gE5Y2JWXKS9CBoIC
/TLFoWA5TblvCzR/kzOmux+6cBf6dHbPf86++8GsvXPt/HTI0hBBGhmz69rvU/SO+ib2hRi/ZbPp
LFAGsoQka7pmPxF1k3tPJCLvQhPk5w5PlrjEJ4xqkcJeh9h7P4ellVMPSD1bn0lyM2E3nm6EN4sq
tjB03VVuNYl6zsf10gclCrHwmzznqvkpT6B+gKqcm98PwS+dQiOj3UQVBCeoMORsTLueLF2eLk+d
qEK2BK58np6Zt7hASW++KiZ57icbUOiDZ/PBa19esDJ5i4CMXk18WlahYpKcud0HD/DIbH9hLifx
sK9CbHK0y4Oy9C+6TjqeydKkaNKaToYHdhopOKPSrb4TRucpZnAx24W1Os0NkfPumlQlpx+V0pRA
4vK7Sj6GRMV0zzo8UeRf/MjVNMXdvwCW6F8WB9+Ue4ouE7JHb4dIrZQiuYqhMnZlL35fQ18y5i/X
sWjmALJtOdPaqKVmhqalxg8elc0/lGQB5ceb8d0lqCbfm44SWg6uLwAs1DTfFje3/nCMwiehgp5c
H4UtgZjSmqWBqxvug5Mn9xT25Qk+gL7HnsQYfBrm6u8lbRG6fIPHyWwd7Og/5Wh1Du5gcHipLIk2
KOVnbFbrjJ1sLMleupcBCQSW+DV4W1/Jgv6UogB0EtoyXE+wnCPnIxUOsLl6jgg+c4w1jhZoRgpJ
bj99gXORMaodSTU25pOELIep3MKWFuFMxbmlutzKG5DOPD3Mjd3ouA9ctyJv6fxfcT1tkl+zEZ7k
MR/mlej0O6/nOQXVfsJ4UpNASh4W4FjlDypGt3QZ2G/8H1VevnggRSPcu1n5gEJDvNjQrx4BTf5b
kh7z9xGK2aaBdxDnbTBfkV0Vp27L9VbeAJPtXVybjXMeZY4vH/E3xcYTR8YzcdUiXjp8ASFFMAha
xIjeIT6/CRrzqSKZRZBXZIUxSEEHYZp0J6hAIYT1vKmt12Xu3x3KBLa2CefLaLP99WtQ9A9tGz5F
bvSjzGJih+Qrbob8hcj/yxpY7Gox8OlRBDf2/n9ZB+c6dfpuX6Mv1CcTmp6Pszs9SnFWTnhxl/Ur
yU5Hibw0toiQUIdJ78tHL5xOa3q9VHnKc2lFF03vbrY8N83CLGt8XMoOaBiDgr1uAyS99x6TdlNY
Ox2Z63aXaQ2ybe/6+4rnF+FwqrvNjzzIvjRZ/pXW9CdjLO5ia/4WWdEn22jzbZGjDh2ze3bK9WyO
5tOYLeF2prfkdiDNlawACgza6krmx9ocpgrpmG2SA9lGFzCrHFWKmXEFXV+8wkxW+2s2xwd36XOq
rLz7rrmeMArmBbHWL8MxnwsTAO4cajLUxvEjukpypT8gZr4dpfaz1KGM4Xx+632LTNQNggSjDQcS
XEsJ2WmmE8FaV3sZOUZWmhgPyZmPS07q1mlgTJ/SOLhMpvsyFsnhpqwxgeVNlP8njTDYcP2sXxAe
JsJ9Lcjx6r1LZf9pDDpQYR5uJqrmCvzIV2PzRhhs8qbXTb18C12gh0na2mzvg7L9eqVqo7XHd+Km
ureegDYGzkTdmV9cv+PY30zet4x2xWlJyQTem3EgdWGhEhLpw7m1XhWcpJeQMgrtNjnYgM0aKFRY
dm3CY5wmn+KEGkp4e1zaO+1TUcHrZH0Th3STAXb8IwO+wMcUZ987atqKTpnY6HckL9d1B1LwmH4y
2oRNu3v5cEnI/+RcQ2AX1aFYhTFlwJXzuVjHe/hPaWIkSEEL62tDebMQu7CEfFOSXM3snSuVd8Jr
5jTKzZFk61HxzbG9vhXERStgycQMBnVUWK3gwbbTP37ZXQKr/q7E5HX0GG5jZoeUatoG5LUpyIMK
/J+xMgtrLp/82mjIjU9IpoxLHpPks3H1yWszHiXlFAbq0+COFHiZ5hKUfu5sncKojwVZg8rTGGoy
slhcUS+PLLVcxktWUmqBJ45/KqlNPjM56ZV1wcZpqWu6G/y09SEx0oRCxIKe2OPuCjGE+JOkLcE9
urOMuIlK1pQoI3MU1cxKFXMXA6o8RNQ8ERGZ5uU+v+ZPfT2BYjyW5b5nzfxi4luVC0+wTjbsSlxU
usSgJATBhIbMbDr9khPQTOFBfhmErRghIKOFqJw51beEB2hOEVkJO8LxPe7QcB3v2GCAbNfVJN59
n5PVgU72QcRT13wx6VQqD1OwFr9sayY1OS9/bJjXo/Qb8jruYrTyv1BK5YYHhQPRQoBh+h/vdV+E
T4Kg/cgnSsIHIgTHkR7y6fhWk9yDqj22MWkf6xdCESNJaAnDHPx12iteG/X+PvKZgRxHgPel9K/w
A8RAywRwATnJDYlEcltd10huTPfKxPN6r8wqEeGi2lhq9DkiVtSP9U+5sHRw+lOXSg+KZ+nhyb1C
pnjk+uo7OZnnrk3uMfSg2HOb3UIqWHbKU9j0/7N0Xl2RKzsU/kVeyzm8do5Ak+HFi2EG5+xy+vX3
E+e+nD4MdHe5gkra2trS3ZVXJr0cM9VFL67nnxS1jkxG6NPcr6uemUg9yx78Xv1o5h+VsHBTM+yg
fAkGr0JOuQoemfUlSHaQM8ucGCI8LJjTDa+x1x/JH8sc8B0OTA0Bs7riJCi2fIdvhG9GVV78Nvxn
N4j+F3WBpnl2FIdFNiVyGZQbhIeRLRa7ByEb8EnC3+VFfpJv0ZcjL/KTzHSGjPRiTeItsTdlOuQS
xgPhHbL6vOitoW9Kw9n/fk1hbufxOaLtn1SQEGnmQUvRSa1OdmqvlVGj5bXToR3QLU4cc6kHtbrx
2IUFlUcBmcb53KX2rnJOSAUIbi290ZJQHUMLXg1HNvTns7xD06lVH92B0sy/WH+7d/eyVcPlGnnd
b72lvAssaC+1CGkBey6Z5RElHspqHQZV9SrkI5maYYzbkxV1skhx6B4skBBMrBnWm/9cJ3k4B/xa
fq/31KoWADlMha0LdT2+ZjTlFaoIxBpqld0I2ykzzRSpBK8kVt/shP/PuGtoAgDJnFpccPUdfoS4
HsLOkDV1sz9zWwB8Qbvu0WFw4mhDH88nLPtODD1LAKd0I7XyQlRJ6+6xa+p45TnjwwhVR4JHeDoM
XLB4usFvi2q5/ob0nAlGbQzezenqK6VnV8leyg7Kp3prZ91OG5M9F4xJMOWqbe24b5oPyF8Pxyg0
waXb7BwO5VYSLAlz2XXHHpuOZpbc45JEklOIJpWEP5J8kvvMf2c4cvHoZKrEdeS+LQKHu314c9xp
D4lxa018WxdsI0fdS7AS1sD3wM3+pMFqKzfKjXeyCAyfHdQ7ztGlFphPh/wpe5JwkmWWSJJhYUqF
9SJAHz8NKpM9zduwzsyK0BFxfEkLrhX7/JeZjR80NMUvLcsO1aYDp/KN9Em89JEQ9NdI6Hdl94Pr
jl31G+9TXLD/lpFoxtI0wROhcy0YOXA4aG+MXhK0ZpFse76H9Wa4epXeMxh+CLMG7aDH/3IJhm7r
BPLHgPX3lp2dwTkeKKxXI+mDaJt1brjS06skWNhimdttu5qkyn/tNeVfZQ1x9JmNzq1+617HpvEk
JGYo8uiZ+xtrJOmyDUiGJ1W9Y9J0N/zm2mJESTs/SsWk0QXHpC6m9dR1sPpK6gUhFgOJOob46yOz
VI3VXrG1W26KpSVBnfpHYoX/2xTHiT4m/Y3nYjZsuikQObAKUg4BjN7U3wNvDWuLiTVuXRNCAp/2
BNNlnW5bBX6IeeLNrKGcTEljs2aEYf95LoDBIQEcsF/qFl82R0YyqTK/YtpLqRQGrct6hchsIWYK
omwdJZske4eIz8Yb6wr4bulOjUHttyBzNeUpZCm67GnCYZJDsNRESiYcwDT3bnCVMy9+pZFXdwpK
debacEE4eCop2ZRwUoizQgdPUHwn8mXWA8pm6zqCXR7QgmW0HuuofuACpg3nO3rkFCvUhIZD+WzU
JtSikT4MEQSqJPlbI04Bx2skItSSLSWUDNZpJVhCtMWrau7EMaqJdbQcb5Bbr7IdKgtm71Gn2BO8
BGmM2rJ3Er3bGASt0bRD3mvxOkTXQ87pkAH4FbZsZjhYtzj3jqz7q4t1kyOho3DSs8gC1RpjcJGM
gV0AurRDdYzs7qS8gDxcZZ0ik7KNxPiOCp5tCRFXsR663gtWSe8A1EUBqZjUN07l6Fx94PU5nqtn
Gm/Df0vGP3KYW2eCOhalw1WGLFI7DiEmRXVUVLMxy5lmHmZEVFmEM76U2SSbnv4TiORQhoQGN/Xw
1ktTlXgC1gjUAtm919XNSJKtPRvqOkbxvxSN2S/gSOdgh1CBK6vfkEaCGxG6p5ZMkdMZny63hATO
pploe29S/dqYgG6WZrqiT3ovoNaYZwS3CTdo5AbjOmjDrU7UEzf4JtMSPi1D+qOUt0uafIch3hqU
H0yT9lcFlbfyMNXyDo9rcokQZllMcmKFjnBR6bw6Zvc46wW6AxQxrY1gOuu5dz8WPgRnPX+2NP9I
KAbRB4gqjbNTD+i6CfWISqox+EnN+vKLk3Oq/CnbZaUJK32A9d4cRspX6XqN4rzmB0RO8Ulfyr2W
hCg6lOmalPgtqlW9ruPhKaDp9qp0zB3B/D7vB7jeZpQBl8/XOKPxd25kLyh372en2Nkw7tLB5izi
KF+pLT3SoNlaJ4lHIT05V2B7bDIV8gJMdA2oi3S2xfoVnNsmGwLwcYjvZIFRp8BxhbjdoNKDP6BT
xASy/YumiWM/c1kDQosz5w4I5I2Bd2l6EtKZLcUCCR9Tu+Yb9kv4U/KOtqbFyzDvvMG8k+weKUMV
RrsFCopYCZ2ye6GPC+/MwzEXUN9ezHtsoQBjyo12bnBEA3kjGiLKbt5oPX0SWoyGv85Xpp2B8K2L
PR8odsP2ZFT9Uhkk1tTul7OEO6Y1PZBUaMPqsghjg25dXGnCPl7cnaKKAyTMaINVtxi7uBp+Hb/S
cfaS2NQn75IWarMAyQnvvxuDX69V8HHJpzsxirgGxYEsAeRrvOPyoohT8YGIYpiIX6jPRVId34wz
Ji84Jnb90cLXzKYZeAiqPcEkkOfarqMDoNMEO1+SVjxDGOJKIJoI35259bt7njlc4n06mMaqqJ1b
l54rfiVs2aB8tTtjC0WupqCnwxFgCNjc0oHu0nVkEp0Nn24H013Logku1SV/EsIaQUbxDlN4tEkd
fSYRLjq1fv5XzT3GnGHyJa4WUEqioIUCS+s/ZwxBpB046y4C6QW75dt+0WyYOCrdVo11TUXuJIUF
9B/3SJjCJBlDofnEN7yTkFAnZ6kNoiXh8coeInwg5v0RCo/cqbJrKU1NvsGG4rw842IGYBAuzyow
iucOf2MIHYat81xXzxv+4T6dJWiUy74kk+VyAbjhtJdLiQtDQOsSn23JCtEyps0C0YUEqZwW4lst
Kh4yrTrFM52exIpk6ju02SZUrzAWMZX8IaQlfmCGawNJiFgjrqcYAztP1repxqcB/m/3I96lhMAS
4sopE3yPEeTp+IsBELdJPndeluviQniY520d2/f8UxaUhzhXqC25DagunouatXMQRVKN++YQEWaO
uQla61PL23rnK3WeC/O1tdXe4c4sXOQG9Og51aM/mOVXwSH6Tm3mUbXr0WwjwBAr2jlU8W8s7Nug
N2+JOX86nJkO5mLg6Jx+/Yf7DNK8+7t3OgFvR8N86jHUSzK+hH1/UlFyrQpquGXcWpe/JNl4MzwK
dY2yvIsU7SH7zjvDAHvl7KBH1BUfXj6glGrtPJX8FT9vSFCKDQsqjUJzT0PdnRYC6JvRQ+R0P/FU
Id42oF2ZYDA6L9FXo9McHWvYjZbvPwgBrCsok3ZNdlONDIRZoQfog4qY1IvjuV4nP3zPZ6NYJc2E
6r2100xkWmrD3E2WAYfbK/serop+jz33XzI5kERbc9WxB3w32w8AJo+RZb6mGtpmZTLqq9gOvW0v
KQR/eSTcRM8HGq+fGf+8DtGvKnJgtTLeWUvtVTk2F6/0ik2ZsQ16PwM30Lh+aEOj+3CSFvNO7O6c
Dpvad069osypbZ5Qrnj7hQSdcGctLkUZBcT0eX72ULxe0VOx2ajFxOCLzluKCbMuY1PtaVy7Q7jE
XsXOPCEKY0+ncCz0E53RIgBV6K1kwG0zPQ6UrK0tx9tVdcRIK9jeesjp9ilNKiMqL/xq64NNVBaZ
7V5FiCoFe7fTTmZmXvygulZd/m4SHjeeS+Gzk6wGwzkCc62XbHxoMx8QuZhgvHbXWNlHeS2rHniS
SNcPL341na2+DNbmSAthMRvDBNnVDE9TAHc/sY4Zx7gt0bZwiXTxWAdUVmq8XDcn18itsYB6qNyl
6Yd/8OaGHLkaXuZ+Bq7xDw6AE3XbV9+P3txBRzinbYqtlTb70Iv/kmO9a43w2JX9ZabxO70FSHoF
26VvT3GvmKfoaOG8acDOOCj3dLQ5dLE5wBfRYKO1GF0vXmXWfC5cdIoc4ynyzbOH+FtM44ptFyNa
Yw9qPfn0ExKrLAsZB/DK9WjZYHdmUATtT0Xmym6hdSp7OsbdspvA6DWOlUGygmZA1xC9uZ4QoqA8
mnwZZSrA0JUqT5ZBCpUy+85GDH0IX+r8Ao+zK8ANPMJFq30EUb42tiIPMByTvCIXhfzLKuzVyTGd
R8JtI6JxiU2DR6u5ViScDZ29OozNOZLU7hyrzy5u0DemoBe3ykZWFDWtGoHI8Gik94MEJE14aKNp
vUT9O4zDCjlSdHpm+JpD3q4AmU5BrB20Mb9z3PSHi52sKiWxkpgxcn1fUOamV/MlNOgzXvblv3aM
0BFlprwiFWggfFG22WxMm6pWK+7WYUPvrHJQ/7JieJCtWU/ZLajd6FNY0JKomsixrrOkeTLqBKMD
67I3v9HPOqVhukfGj1JOF0eV8Es2UT4lxqFwqd/qIt3mgjf+qUJ/abj8LZU/LyQ4+8p/7jCcSYii
Rk+FKiVbWV2Dy5hFdtb06TnSUsB5NKJw+QwLNg50U3HNUtS9cm60cE6Qqbc2perJmRu4aYballoN
lQ2PJ9esblNHxrsA/6qgDiKM3WFtWvnfUbfynXx3MRjRurRcebIs3po8WphArh+hFVRebq47FQ1v
dUvVrNUXyEsU3WHwnIvhVvATPbvdudV0RZVmFzWgWAHOF5Ay+myLpfZxVndb5TpnMa8Z3e4l1/S7
uORnUPpa52ML84Sgygnz05S187ZNwngXgDmEdntSKNdtLUL91WSi5DP3h8X2nPM0IDvizeG3xBL+
lBvbsDPVrjKHl8jOXzSYEqux1QAMRxakGm3uHSCDeLbW0xgdByJTe0HyZRq/E+U/VBWc2zaj0V2w
lPparpRK96+y7K3uUHQfviXZ8kf6ta6GYT4kfgYHSLnjOhkMqsEas4dgEi5/w9ZCgBI0VJnFi5z6
0SsfiJ1Qfhj8expuBNvAUj90Jm0QDjFHj6S+Fm0TZBP/iS/nmv50LCxI/6Oenp2k2fn9cBxo0dMP
PQuYbaSaZOo4aiPI5i/wYXok+pKXWq/wVsABt2beA0l1bTDp60BD7Prge4OBomRrN5KIROiYFlBN
dO8taKjkXEh66x7JooNxMLu7Vut2NL+AiOobE6hmb26ytHjpW7/YEGDJVtglGh+y+Cr545iW9gEO
qbfbwkYs0x98incwX43hQ60Ah2ubEImYhVoOe6BSgu9k2+1LjJPOI4+QNL059lf2zMWLsBRslCZ5
nuIAwB3Ftzix7vJ2uBmDtl3a+oGanxeNZopTZK38ZnhtlAVt1drGTqmtNIS41jQw/BelQOSSDi8o
xHuvuh+442iA73oYSOSzZ7K0GIGVQbly0mVfroeAEN5rNvpQUKkG0LJEsknszlJqTzovRVoA6pnJ
oU8768eouaVxyaoC+QgVP0GJkYfJk5c8BRRQJc1LJrCQUaIkW+2UQxqqpE1IZx6TorlqUb1JYutE
duveDdHNQpaJ0sS4gn1khPdW8DaO1Z2j9RDSIcY41mHxq1PawpXX3HXI0a5CYAc8+4oNSl725gQa
5x7pQoZh4Q7XrX5SunTeCs+lauL7XrOtl7Kz4GQn067JLQpxkfQM2kqnDn9Hq+0dL8tIXkbmOiPx
2JbVukAmGS16n3a9uRFt0W99bgvyn10An74D7eh8sqRaPaP7MNLgKbXiratdwzYnfsFLau1jh+pn
bj1lVoYVJWnYEPrnSIRN4xN/0SzsSl5zrXyYjHd3Ud+Mo6J3GodobSfq3mUqqeIp7g3anrZ6hsyJ
tfaDcFvXatO40MMbgvbI+vashyo21nNdPxRdsKf1Yct6lmZGvIlpHMz84mhEPsQmZveQ1/O+CIhB
y/eBb3KWt25G9opnbxCoSDvvuqAq6rYDDhC9KmzjUI4mUI0mO2BPrxA6LKBkpSE4mCLTuBTrun1c
ivTgSfwxX5sAT9pDY2w31t/y8LxMzl2Q6vf9gNukLVSpobkCNNUTcxbOa6CPh9Shz5hWUntQ0MnJ
0cHKZ/vf3OBDVkhGYRPnsTpbw7RVlbdujZcJS9U57WUOZoxbvIvcYatRzxppBjo3CO2ay5me1bs6
7tflNNPnq3fRYkYGFnVB65Alx2loTxmtHGSAXZDYW12rtqQzH4LO3WOcf6eGEbbQnUQntDGw1Dkc
Xu2l5lJ3koewGJ/ovN1XV6e1tz2uoJFphySSaql5pQDQ4xH3CNyGWxBGlrsJaoMdkBxH354JB70X
fdBIb6R/FZw9WhneaqPZKST6Vrn1OIeTBgLm/aXvCTQf/DkdSTdcfK+t751Y24Y8r04NFrftqgmj
9dygRmdubSy6STpa9km/zHsWpR5SiudILQSIAygOYK/eEsi3tZkiLXuIdEX87q5BAfH5FwpbMsRe
oSPrWYTWbGt8m4MENp+Fj9MSFEA4sb2vh/YFp/uTqIeqvIU+MXdJED6XqYeuYfkVDRGQq4hFtmv2
pBYMuyXMOfMkVVJklkG8tQq9CLT1Jg9b++QDYpYN1xS1QyQ2mNYmi/d9D47jWvd5PZVspK4+hCkZ
/N64kZH4nOYx39Kl8r0XN80rnXOsUVi3hFRCR7cpiyny9sDGubPM6mjH9q1Is4/K87YZgn6ONZ4K
VW270n5YxnJfq5L2zjNqr8GJBp/PZulu5zZZZ/QS0ZnRlpaiXqU/xb2+j+rumBtCixz2jlLXTI8e
sw6/M4OIsWqHJNplvsUmF1GKhkgUhuLEFdOBsnWoLWm6QU5opp9vmsGZg6/htcdF98+FbyB1RpEb
aT22LQXixPHrKS6PeTNfrNAuiH4XSoXHNz/2dw3byclgJ4mqjhF42qEF//UJY1s9BsZpunNElUpP
R9F9bbhv9YzQTU80EAz6tSdtt43G5pumBtXOKH2YltndGJnE2dm+SyJYpaoiUQocaRbQ79JhCVYe
OLhilSj52lhu+z4BmKG6/TXTP6l19Q0KnW9RU9y6yBjXDl3cK5vx9c0hdZ1vhJ2/bJ6K1Pw2NZpT
oOidyb7QOuMLhexPGkpsxzja6Zyd1exr18KhvyqLEJBttzNtb2fFXZd6KDKCQwV0nNSyiIxQsl6M
ip4d5s33ewRHS2qLWfpkyl4KzfjXOu4pEVn0xjUegI45VOG+DdM7rcO8Ofn8HjVmug5dRFwLK19V
eSdV6T+t9xUbOiU63mweGxixdjleTD+6LCGX4tTHlEx0bdJuEOlsHiCQVGBbgFF0io7CEl/MDCYM
Wj5EL0ozqN13fG1vTigsGDYUV6ItCCPpxpz8Z7uDcdLr3bmFiODZApawgrZZQGgdXCqgaKbzZmTZ
SCyMPvCHrxbnEdg5PfWO3kBdCG59U95Zcevvc8u8M63la4lmdJTjDZskyWzS+wfuoSXoAVYpkO7u
C017R/Uc3uTrMmiUan+Th9vx1/IQcfbHJKHhG48GVkb+ZZlcNI36PxkLN+W4H9kfjqmhiR4f27o1
8HohM8Ogqr9T77H3wOu5KVLrkT+TN0cENBq8OIxOLuVt3nbRgex2pDmgupKSQJ1mzr5kQ3OdBlMm
l7SG1pDVGfsevQzKso8DgoF8HvfOqPJdb2eHgtuEtxVTI1RJJEWvOnmtsKYSsOISZQiuItOGeI/1
ODQmOO6x0F+jFhoxzls67TA/3NcKvczAB8/yXjRFYpOmPjQXFpNbA3FTD8Is4uMlEBBJWyCnQy7Y
uWOg/41m4LZ1iSGZYmra18YvwHRiKvj1iK8ywlQOUxJ9/lGfGB7fUkxsftjn4aUhseeSLaS7z9CE
D8lUckOROlqs7czE8RF5562XJgXsitIXL7T/lsQEgaYfJzff9379oZR+msP2ZnM3GInx1DrlfWta
R4DjV7fQ+fxw/jRIEU4ux4WUyUW+xY3021Iv1yrrboFdvHgKegDXlEFAvUo7874dmMcOB0Rr0m8S
tsnabzQAQF2Vx3hhjqJhoUoi719pZ6WvgiY+xCWEMEODXoFqZq9V2sozpucyTBxqyKZ601gplY4a
zpJfTps5YXHCkRIh5l5ONA9wCcPus1kKnjZM9kuLJIE2kCYuRik1yH40o/DPdW3V5JTCnwJhNarG
OBlZpT87FuLJRp7cU0aAyWqbx2lJ8LSmdRprpyBMPoxJ7vooefbG/KGz3C+y0ztCUdZPhyIkEkJa
Ba3AuaUVsXpQdcjHW2SDOhXfiYmjQd1X0pWXAe6oS4xmLepfniIkEaYkmGEtA/YvPd3j6wWSYb1T
cXi2anMj9768P0lsVNLQ1R6XcEsf4U0+krJIIBfEffiCMsqtnett4NgnU28PoArbavEQoadI0i32
RQubJgggtk7zJmmMQxtoP2J9Q2CH3nbvPLI4yGbum2U6MYcb9CU/l7FArqeD+tKQhZjB0+3oEmru
tkxFS9d7LqJwg2TnMSoAy9zGQ/BSffi1ulV1fB7IyBKsgFoW5mPThg+yZdAqPdGqDqmz/giMsZFj
mIT+vvYcXEI28pRsokhb2/hteQHLyUxf/5vLsjyYSQffbcaFhWkd6Zdoaff5UP0Vc+VBslr0eD0T
ROj4EsB2z74a6YNoZ+kuHSnFsLqbkTv+KtbUe7gkX26sPrwKMlbvkrAfL70KV+wP1BgaAgtzl+Yj
Im0R/NrI2HUMljAqJ6vW3NLavdHDHMGKaT6US0Iy2CqwxjWBCd7TkiAjYfUoBbtwLp3Q2rtp/ZHZ
NdJUVYgOxHTyGuPFr/StpWOQA4hqs3nWapwSXbuNBY05mPbHPu1uHqfZ7VBJDasfOE+bsC6uXpKc
5qAH71aXkANQ4ZjIQrcwFq1FW9cdH2Ap0FUWCq5TR/oIilcSIos0bMOyesLbguVAqDHbZwf7Y2aw
ii3tMmTd4zJq22QIj1lNpepg/o308FGnYoRK1uKOBPwV6hIUp/l9zrq91ronLbIeEhCHOK4F8xNI
gIJpp7gYXNJ1zQE1Q9SWoM2Zc4SEkn/NuQxaW7uFvfZPM5ubsvLn2LA+5VMUNxhG4c5CxmBG9XUF
h18UB0TfqYuR7RsOoMGHdA6IEPwXGPfQCch3r2R3zCXp0sV7j3MENdzmVs8YG7nmtLo/5bM6wlqF
pE4dXzlVWwdvvDLIkiT986Da1yCl4NUCSNO1qyxQPfsOIFi/b+Pqa668erWkw20Kx2tQGp9h3BNx
LachdFajQQuMgI4ffrzWQKLw0A7aRE3qtFCO6b+FOKpd6bODm4OiQ0aaldySyRhvs3x+1Al4c0+d
ilI9Om3rrY20uWU6SDjGdg7RQjXJUPYtWgHw0V3vEBXaPycacWi874RE7dowdXZbtZx+J8smfpBN
7Tk2KK35YtKwwxidl74Al6loF9I0oiJEFpSqB/9zoMlEgItUzdNetbp0vFj2MteFrr1YeT5ugrL5
cOFm1gm88SnBvYXVxYXsaFf8g5TMhILyR9eYCMsyE361NpGCT3EWe0s33keiMkINB0Y+UdxGbiyH
EbTLtOGWy/XXab4PjMdlrk4RnhxOW7Tlg/lA9Hkl+tFzWCvJUZwVvjYjnRNTIrCi6RR2VRRsD/DK
r7RagFESbpeIUPq+IfAmZF3YgHgEATu/Gh5pOL5LwvQULBHSgLQLVeif6T9yilRwz1BJB8Bg8WHR
PHPJd8S7tPzI8RJsLfmjQ0iZJg5ci9wBFxD9X4b+iYtWzlBPL4qxt+540CIPV1zzg4WFwB1yk2lD
ELrSFmMt50Herr/y34T4J/uDC8V7eC43AFNDp7EkBu6JB5vM3XHP8/k9hoeH5M/qqrznhR/Agdbc
zJqwrlCuwmlYuvI6IQeu1Ctjb/BjOsIPcXQ9oiFwCuuR8P5QZT+Dfd85H9PywOf4hXu/TMWGAaje
oKVJcSRP9pfpdsD4ZBblrcjbgao6mPMWvgXOT2Abm562CLNxdAl0beIPGUoyuJu0RqCbCC+zzhmu
+IxPy0cwwLjptxaSEf78J4ag0BsvqULB0YePNhjbwVRH0Lk1zl2BrHfbw2mZdqHxlRv3Kgc9WP4S
xsumqL/LjEYdVvPUJFyE+s9UwFNi/BToJ288O7tKHr3OfhqoyfyGistNUpurjkkRdEJFGfnGJ/6A
yRzIovLi4kKyIgNBlMLa15r1QZixpsPWOu7RJSyohHhGKwAzhryE9llYEHQVB4KMfLsPJ76WBS+A
Kgb1yqKxqQeM2Wj/s4e3rHwlW7VWLKQLEJQ13rbsb/i+/CGLMHGludLA5RmZuY3fIyflHubwCUsv
LiSW9Xf5y3XXfuCRkiGiQUAHo4Wiiui7AzzG7dTDC+TeY5I2n1pgiiPKh+cNPVgrCID2E7yFtezB
30fWrwuFsBoENJxOA2JIo4SW2++9DAEk44UkwinyKiSKr+nsnuNmfNQmiPWMo7adZ4ARUoDjhzZ8
Z7j5MoUjakHt43+bkzVwFAfUNU6d9lP4e3zh3qR61T+zQnYco4UT0AopOfCXk/3NfzOLUmc5s9xV
Ej10UDVrN9y0yF6ncsiSX0gs8KfXNieVTaSdcNsGROR16Ry6KrwEwkdhp3bT2qeORMllG7+zXTIb
rLJb3tiVjE8cJZuiOGeEZUss0JjqLLYoQM8FNXjYj/bGXMyNakRQlOa+vP6uJCepdv+ybnTHqALE
SD3rHKoAygdFJpkOWNatl7E9Nr0u9k68fjGoIDPydp5CcbsEwXGurqxVN3h3+UQI3gWboqhvLHSs
l2debD1HFvLKAv7uWdokaUHz3WTBzQ9JPOnh10CYq03zxdfGrRtmB3lA0zI3mipuI8OUo0uoxSBI
K8J6wpG0lgKYhIjADrpzGekviB/b3dcSIin6wCaeUAkLkCW2Ya4HJvAHcYtYDLaQX+4FOYKuyfmQ
/2tnKL3qld9N+FxsJHZFhWVrqbwUA8m/iHfHp8pgxOaJJf0FNKFATjsKgTe/hiv+gRdFlvk33tSA
9XoiWkYtZ5FPl1iJIkeH6hz5c9nuAaWKXfG2IF7OqXTr6sjHypHiJ6bOy8iXuBQGGRB3omvTZ1dV
ZpQ3tDj23uIp0oS2snTAx5F8K7kez6WetqkBLLPzgni7FgYUS5m4xFH5kY/xfJ9VxTONdinE8+4C
nGuYxD91lD0kyD7tkZG/yAPWRcnuKVrMgzNeNTdtSR+hPJU1Qb+ftKk5xi6T29kmJUyIL+BhPoxW
cBsiRAgBEVZli762CaXAj6edaWj8XZQnl6WluiZ3+XBTT77deZS+rhUlmIMAiAjqBxZN04r0o+37
e1IpG4RgpPKOen1UXtNJv+GIHLKh3KPKvdfseZf28zYyqSfpo+U6U5JdwM9qqmYTlhCPm5BM/Xhu
LTzEKQLWjE80N+MOe2CnkJ061ZP2GuYmUehFYe9mWGhVPMFXgiITXuq82zed9tVbQPu0GN47ebJR
bAtWnb7ch9blXjHCk0ZR4chmtHQ6oS3BTkLfFhjAjn1Av8tEgahFth/JkuZu6X2gkfZSZ9TwAPBl
4BLcfA4Q9qj/06G9Vhze6GlS5Pcw7j1GHobFplY1mXoHkd3v0oDhb5MOtH+MKthoYXQ1umFveK9G
LN8UL18++Vx78I/8lFvptoQu1KfuvufIOgRHRNt7UOWtzX4sg/SiUXzT1tad4ULbb4iUwYHmiC4C
bEzIb9uCb+zptcPu7IA2uAdLkFWY/Zs80InPcCbDC8PPh7t4dvdyTuzlTeF6EhNheuDC/E6Dk2RX
jxIi3AW8GY7Ggoef0zcU/QoKydQJ6J4c/MWbE/zpkR1m3voK1hEQQIxf0HoBBEEq8xsJ4yAFhEcn
TdZV8DbhVPGwvLerHmS4HZLVlmde1JLvFl8QZNqLBFSEVA8WAUKZ/cRcodjmE7vBoeYjyWvCBm8/
a+oPgBvaBCYcmICIM4EmBvchKA5DAKGs8AFoc7l4iPEPGomEUjs5LE1VTPuJMpGCOyTHJeeaRIOB
ggOS8LgNI2YzmP90Ccre8bfOVFc5ecrgLaKJFp2uGqyKR9Jh+r162H6yUnyLzdoGPbLk85XHk8lk
bv3xklRc7nmkxr3qgw4KcWSjMhIi6qqM+YGuY/U6tuxsX4LRHhIzprtwne3T6c4u9U1Wl48QqLbt
fJ3wNPOu3njZJ66GMfvrIYNtCwg6H4CJGsuC/Tn8CZr5J3aDLRuQZxZvicbaJ6XiK57sjSMKfwDQ
TCOFp43jkU5meOExVMtq9iDtsl+8qPvL88ieNexnel6sXLtBb8sYrVVcj2gW51f5PLlqutYiWxgc
cHXlxq/Byt102mqTdbIWZ2OjF6bb9V4OFfuOT/U8Lo8oQsPDfAw67wny5Ul4m22BzJS/9crsYoq0
ptdv8UM6yvE5yyN1Zg1bruwm0qNZRg7Fu1SO/c7dv8DL00XhMPuICApslZ06joAZDicKTHD0/HXO
fQSnxXsW29ETLhWWvpmrF5aJD1AL9AZ/2dPsa5045DJIysZte8nxtmGwnpaZurwJ/j+Pa1qguyyL
rGyibwoMtEXFlnxmO6KaZyEvTAcf2XcJTcQtSLm2J1arha5TUPeS9P6lCOznLlr8bTHW72woVpOp
0zlixAIeF2VqJc/c9gHgnhacF7aq+Jp9FZ09D4YEwSdXENVlEOwqS4OqH35NuAukbQ6qfhlqJNaY
F+Odu3zAjxe/wWGcwIHmTA4Gj8NCuAfG5XGw+jtzphuObonxQc/dQSu75HstxPHGn7gVB8ijj4H+
o8J238/1IU5OpJUvS59cck5QTwGfwZQQ3CIUb79WfYMO6CC+oVwqHiYKkuiupccbhNMPk3rNtHnM
CTkM+/Q/ks5rO1JcC8NPxFoEAeLWlbPLuX3Dstttcg4Cnv58mnMznrZdZQqkrR3+0Fk6I2g9nSTF
FAH1OL4nuTrYxV/hfPCjCeayjqM6muiI7qf9QT9Fnot+FpgH8r8Ir5BUkybwsVlihGmZhUdGX3PC
Vi38wwg9MDeLjQm2um7Vjd/mVstxQBgUP5bKf6l6miYu3jIWXkkdnlnOvIZB+J+WBT/6743d/1oa
OhiYHA4kIcj5TWci51EXUHYuEVn0DqJ611cWTyc2ZY8w239KnMZ1nDnNugCjT9oFUvOuq0taDdck
8QCKjJ+5Rz3UNAoCmht+2IX/PZCl51gXZeYxJvR4rfpmRJnY/Wmo03pVBOjO0B8B+gZsrex1VhUz
Lqi68Cz6fseqU5IClKGqEDBBuWsx2zBgcjlBkwws54ht8WaJl2ugZtq5oKBNc0c3/w7Tc83L48bb
6c/Sgz4Q8iWDTiIYoJsEBr9/x/tMgJZqgaU31WFuwBk5kiZQVsj3eWxeukHe0yZdO/xxGS5bufg7
4iY4qBCj5qa4eIkDjeyvY8NH7tAEMp8N0nGa6jvVQLCrwTIyEBQM+HQWE+GQFKXDGR+uBx1W4Aas
elqzJmTrcMo4UrzHaMxoLT9bYEOT7q9cQG4yJ6MSGkjNmFkcXD/b6htBmpfa8TUbr7UnpxXlKpAq
65EK2WSk6kUi2kD0W/tRu5Ptp97e7KKptVY6LtksPk7YKENAwL32MTYFmf9b1eNnSwGdlSloqGU6
lWzNgMqHgSSLMp/bJ0EPKeqfG+Dz4/QPyAfo+BFjDUZz7acuQ/g9h8SakEZkJTGh6koW3AXrbqej
nintY6oRjnH4TFIhyFB1wQLyhrrDm/5kw9ErPUC1IYjJDC9GXC9BmjyLEMAEpYs+qBYauC0vymgX
5OVbQpWjiFh1C3bCME0ejHcXMGJ0BBfK/+1ab9s27Q87EiahLvfiMNiYcXAZEjD4rXnmSMmnbqeY
PPJTy47WcYnrRfyMu+hKtyJUOO7LKl3IlsuNfrwzxga6+i/i8UJh47MPy/kwdigGq6nYORpgx0PT
6UFQvVEJoZlv79WS7CwGMIn//zywhmEK5Ag8ZTn4fw0GqroaGF37leN0v5AicjDqXUpqbs3pi2f8
U9ZPkIv3xHnyGTETofR8aeY56Exbb+rI7OFxEcUxeYMuRcphQxvL84J+NSYazZNp7FzGpcSD1jGO
Xk8+/uT47s3IA1gaLUidCjR2diir36U2Vr4d7ejiMttn/VHF82kN0Z38DDdWLEIoNXgANZgevgTM
fRACVIT6EOFOq/irjxg3VhvH+SBXJGkzkEweS7Rj+dC6+jXG/g+fQidVcfHBmHRT+dG687518Icv
OaAn7NW6VYheFx+a04On5U3WngQHThVj9vapIzIbAr2wYtiweQqDkpCFiLfVg8nZpjdEJD+sIFsV
Rgq/1X3xyOVCiBAuZT77jE+zA4m34amyS2wTTCEIeyi7t86cbvNyhsXwHNCf0WGI7WR17lUfunRk
AiPaRp1N93/ZDQjYedF7aAhMjJNdRFNnopOaMeTXG5AVQKKml7Du62DTYpjzVp/ReMxeOrhECjNA
/BPIFUlzCfTG5O30Km4KP9qI+l9iGH9GpHDy3P4ZLefVWcpjby/PjVO8NhTx3AreeQH7VvQ1YCI6
xIDemQQOqIEY0fOiNTNCOrNJpglusJNsnDGZDxfjUx95y4OtcKOg11c4y59k+QRWuxl4/8Ear0Py
4uitPi5fYErrB0WwdeheyQLdmojolrQmipNMFp35kEIU0cl26NoPCJu+qFS9m5P7LwR3SQB75ir9
4quvhucoSpAfqNp3nfAubnLTCcmcDS969avc2gH8fAaM0G2MYNqwKHQKO9bIAw24DiCUr5Mrs7Jf
dBgeohunPGKXq7yB48DxSdfANcRVKTpMnIcdp3qJA0DATdVple3aj35V3WlJDpiPMhujy9yqgdFi
3ROk639jgk/i8lgl5SHEz1Ny9PjDxzJUn6CEUOrHfseHZtWNSGFXwMFl4BxlUNJfAv8TMaNbylUl
BYwR6CDKnognhXcy5+RKXlDslt4EnjcdmmI4mpVWyXK/AwGVNh4PPt0E0hHgXpTXFQIP6wU8d8/2
bMrqHEdgj5qIbZ0sdzNQ72QKuJbhdezM/rCRZUEdUBDjMJl90AmVjs59nE5rH83uY8XxxYy+zjFq
ZeC2sSw2WZswfoO8QX4DMJ9G48zEh5vhJtTRVmFdbXP5MMyEPzyDP1c0o1WrPtsMNRblMmhN+2al
y1ORgXvqOxZDEkC5ooRGpDzcMg9BZRofhqAdd2FC7yZUJjrchabZw3GVWUMO580bs8qpNtsIFFxf
/KoZE3JyFnuCkqGmrbUM1jqui5eQ7N9Kp2/l1a+6kKrxFhoD4PtOOEAqpUNPqqh2jDNQlkKYwQUG
16TiZNfLa+XbYMDBbOdIhUQYimPNWK3Bk8UXI1mmB53l6/lDO7p7nT6qXgB1He++C45iEhx+ovu0
yukbc8S/lV09Rm24TipuYpYhpjFGYNudYxaOtEFdpB3zgcpQQDfXNWFHh5+pEtoNTgUWa56To2pS
LdKcI2pBMO3bAJM7l200NcafxlDPbdvSCghK8lC3u2ImjZCtsYQ70Ur2NyAVNNUhO8n/yDxQqJnf
IkqUbSrg0Mopq4c5AREW5+2jH0zb3q+fhiyQD+20DCfHSNZNNyHZUD4vwkxB6sXBY9hoTY4F4m9p
dWI1F0gmGH3z2jGupUlnbxInvphRemKJXZwW3a0lPs/J+Nua82eQzCe9XMHjbAcVAvqKOUBUIqEg
TcHNmsLfOIRCGNm+/5ALZ+1NIxAdLO2ZhaGvgVO4CZa6T3FYGVIUtgHObd2kWh5QYGUI5NmAKOby
Tzt6TPBmuUGPAVzSYn42Hhm+MpYvx8wBUgggRbly5dqTjLCbMr75Mvyqc3zSTePJ5SCxyWmqAHOE
2g8uc8Fx6+M+H8z4FfvgEuEK7hQHwxjydr0UkF6ZRZemc8JEZy3ZiqapzkMCeyiiF2yJJdhYBvP0
SFb1vnIBWsRkPkziP3T48Zf2uaJJEhkjz9VG9BKg5kPuAuuqLG6pd4uQqgbqjiabYqd5qsdREKhV
5D3q7oJs24PdZWcrNc4ep6HeU1nlA1qiho1k+uqa880tUGZxoik5ZZXXnYBp+48IWaOWRmW7pHZ0
DzwXCjsI8kjN0KKbDjxBqrGbuU7EwBTSsGNQCkh2RF3AHWaLXiSgtDYaV/VIN2lkQjYs2HIuMnyi
MjhDblkvy4DpuvUUafRiL7f0ZT5MHw+6OnmJ5uTdEflvRaR9yOuu/lmMMkCb3X+cQmFtap+PrO9K
mRDqSKCcI9jRM0xuIED5OhBMvUgswBy9CH2i5ulHoNgzeFSjhda/GGOXAZjuGPwSg43eQ8ak+2EY
d7TS5Tsz1NuEWsB+jkyksjIkA6oKNAqYsDxqjr42zPAYdvXUf106aORKvjYVSbpW+zd5IJzPi6hP
OcvYwBSwqvv3YPLeco+C20sYs8d5vmGade9KMJwyQ2C+999SB/1xfUOLrGFXG8cyDDFVyK2zOQzv
+Hd5V3Muwcxb0P2N+mMyxk83dd9D2TyFCu+boPoKSGsESVQ7lmw8E/051VrXpht/Y2FLuD5j+V/U
TbPxgwNnJmcj9HpuiG9FO9Vbl27lyg/mv0bW5Tvd/JGAji0MJx1ZQwhot52HE0zhdPs4qM+eXLBf
b3YOJUpVqhsElB1CQrc5MM8DnYXJIknUs5/cPWAC9WeiVRCk0RF2wRmUyrpl+GjmYDJqx+bI6Wkr
F+bJsxF2ksOlCuyj3+Mt19d/XB+rIGmro44WpXQxEwPy3dCk9yVY/6F5NZBHeBh4i2Dpv7t08VcF
JhdoGhQPTFWwm1MkNGpAIxZun+6qA14pADsuUbLppHzxMHzelMg4gOub0GOr4DAJ4mCCx3VjjVTk
qBN1RaBnEqAg0V03gQq7Pb2eBHegJWlRXJwzdEn1aCUYUf01IYLJluMoStL3PMN7YCFNMqkiH5aG
U7PtoLK0zsYejJUFJo8h0bMn4XlBTaXncZ+Q2sqjcB9F5WOZOf41pNP87U3pSQnrPirZQvEuxwMI
1XhlgzLC+PojJRXOmvRlHud0D6/QPuFZ3R1zH8JSN/k3nSvMJjSkfARPPzszuPGxfulSphKyBEBX
O9VpdsyT0UfHAXj+aUinC+fmtmeYFE0Lc4jwBNOZeWO+ybtiI5aSSDRu59zq4RzQoaQWzUV4BvNJ
kp2vbJMNCdSZFjMaupGyz9bUMhqwrT8KtjDa/gAQSDyjs+POzyV8xQcvRtOxCeJk13euLrbbUN2a
UYBLsWEWlApCahPrEdSUyfugG2HLNF3tgvR1isfuvXO6dhcP8tet8j9l4dAqkGgnIH8Yv0qrAzlj
mUBhBjbm2oVjA7gZcvHvXEeYhQ/jtJsdr7p4o+hegT/Txufgnfup5R2CaAvMJMUQ01z+GWBYdrEf
FddkDpNba8mWLFNMVr/x83m5hgmUBnhrhGcJWaq0FxTPamNeW42a92MoEYTvMWYI7PRl8pN0NfcC
rHwcIc0WOtFmUPGwr3Ppnwqe6NGnIQaSKavvQQVfStTAxkWR/CROav8l2lZbL4WfP7Uduu+NYzw6
UWlvjb6U6wgrc/CqeX6MymvSiPYhAS6+jkfm1BZkHtceaPJFMLNLiE6raorA5geIHApADXnMXLXK
HDzWGvdhbOznIVAVsWt+xczxVcHEA/hgfRYZu9CXzUF16YHxhvfgVeXHUPXvpLt7H+EPhu/dFnDU
R+mmaC+AAcJhXHgnI2D1FBBtj4BYnlIRkNmm6zrAxqcllQ7b+hSP3t2n+z3F9QZg30ufAN2woHwi
c7Vv8wZwBT1+j26YmT3Xg7/+ryyMoX/rwKN7l8aYYsfDRs7n7l6UC0qctaHbRf3L5DqfrOKTC5EG
0S1p2y+t3Q7fSk2HasL4o42ddTOkVcksdtpJ8EtmZyDtWANt7/zsJXAY0Fu6N5Cl18obFaLB+KJU
/hV1PnQR/bTs934htt2Un6zCGIOV0cJ5GZElHTh00E/vjp4/xNAaA8pvqMtWU62D0D/7/LGZADH4
5gBcFcFskoAk6oAjworZggI2Ht1gIRB7AkQdcNydHwxZuVEFIDcrpWDyUwv0bJyFW1VHMdNWhQpQ
0UX/WHgQHEa5HAu78i9WAWfaDOkKTrFIYTvXRe//LWKfYUGd5iYaWHWdQbnxE/ei5BSDtsL0yzPT
GOhWO7NXMw3xcJRrnLJuTLj5UxCyGntzPyWosS4jcXqQW5F2YOHhv0kqa0siPNOmm9FPQMbn34Io
JWNSwBSpsMyFKN5OUA1RD+8Yu5AwAObnPfQ/xhrS8qTcdRkwVR4QuUrHmKOlXc+Mxv7SOlBM5Y1C
0fiYdn2lrcyNczblnynYcgdNjLhK7r7p3F3ECELVnpLG6G6O0ST7GFp0tRibycUeOIBd6aRUWXZR
XMvZMh+070OURccxME+q7v/4EJt7us4kNbSdiypEVL/x1sIBq2361V1mPilCT93uF8lbBgsu4NBt
ZHBpwvTfItrn0BTA28glTNd7UHkD/7tJ4/3Sx99jZL0owhC6ay4mYF53KOiuCuT3DB/xfShszugC
Pyy63WD2j6gX3FQfvCV1+BRVGMmoZTciazSP7fvcLz5ZfhPQai6u8I8+0gkGST32qySfgflCNArT
n145Kz7EOkc3xWjKNxNxGYCwQGkDB0fkCIiPSsIvpaJHywCwWcG9SVX7t+nd2+BOVykKBHqKi+uI
dxouBJzCGo+pnb86EtXLYfqq0DarU60FnD17dOpMOpGxsQv7AukX/ih3gxx8l4fWRn8tRmyuytl8
9WwgUhJHstkJLkBK8X10FEmlnYXMA6lse3OEd40e4yIezAZyWR+VDyKunotI7NCH2cRDvQuU9bdz
0nLn4c59gmK7NxZiU5XAv/Xk3shC+NrZQajUQZJzBrmSB7RJCibLDDYxN2WmxHOdEtgxuHBmyFSj
+fZQUTyiPJUyrJjkslooCW13WMestiVZVmNb71u7WwMpB2eGOGZnktmPD2GHBAZHlNWlX3mKQU7Q
hw8STm3kUdQO7r2lXE5UtAHEvrPxoUiEfRB+9mQ18yY2fy20Ccoc1M88QcqiFOFpI8eMX8/c0UiH
Yu+bj+3icWe5GEudGWQ+FWX+UeSUUTO8IPQJ+wguETpYc9psigQjsIAZRZtfDHv6zl3wyrkzwnjJ
FzKTadnkFUBEZZibqVngSrtbuugvNl7RFSA6Rvu0YdqrbDhcAD5rX8gVEW8bpoIBmhg+R8O6qil5
aqP5QDPolI/d3itmUoNwhKEdMsPVb1oEtAf1bkyrU2pmFrSz5GMuGUVNUfhgM3SSUQozIadZ0VjP
rpmiqd1QkRrmhdHvS53UH7WMAX/IY8T6djskl2N3R/Ww1U9AlNZja7pA+MVFmPaTw8mWLdmfOF72
yyRvLSrAhpz2Q+Bt8jw9YP2IQybiADY9usr6u+DjCMJzZviVORzeSQvhHPmEPKEpNU+PssNHyR+7
FVjXbT6yRMZ+2aoxvoow/lFOSCrIYGdtOtOfvE3XfqIQQzFPceStk0jtmZGg7VKpN9r2p8lcis2y
IGrcImi4IvzQDCyazUjT8e5hB3KIXePsWBC8B/caLvnjUg1njM7QVOpIrJIx3wnbRhlF0NZocEuv
XWZ55boHfG7Wai8IwXNSoTNiJfiLdOBzuwESNCzOm9uh52MFxAWvdF6NmKPDFH2+GUxI5/2Qf4l5
uluO+x5Jd22a0Wvj+39n19wFyOkd6X08RbXzZJSZ3EbJYXa1Ks/BoVJEPtAAAl6SDIXvpWRqg0iv
dhUwKWqsNzd11jZgYWCRO5Hg4ZrMG7d11pmz/OvmeFm54oajvLWqmnplp+IwVcMhi4NDMSBjZrtf
UfDkdjFSLmZ+b3vBOAx0cvkHHYWfqjdOXMUyYm3eeGj/sHz5dwF0fLLQl2GMtEzD2rAUIsPYedbm
3p7AKlPMZSn9mzjDTeS/K9SbTEYQjqV6qatHSWreNO3KLcTGQLvacUtsjX+ilHIaxYv/lNvmgpPN
fuyNAm7rWCASMGzImkhUJYotsgNuEtW/i48RuaH3Z7O1DePUTP1BZPZzhhLfLN/mHsP19L1PaY3b
5U+9WKcKbA7CKU2O3469Mw0Qf+NcrvlcSaWYLnggZNuTRA09QveVpqiVwlMdxnbDZxncFPeHtNNO
qLsIp18E2LbFLEDEo6iKNWBgqZXd/xtYxXVdbpqC4t5lHp3NDipwZgxBDbqtvpmJA5gpbZDqad/5
YqbURmG/y7MU3ntxtRQ9PxX2LPmoWUUpHd0kmWHia+4qWw9dula/G1PcpfWA7VUwQdALd2Ps4R1s
TH5K47sNGcSpENV+0zmgOVQRTpPukHjRTqZ1v3biprmIHnZfsvxLlv4UIfCpn3K/OM9V7z/FRSNO
cTpfUsZqfhWmq4JlJJPq1W3p6/Vl85jlko7NlDJIylJa124tMFUcn5PK+RbgEMvOw9C9wBuxVpN/
FxgtMzQGxGA3AmG3ZY0C03pEd9Buuh2T2bUS0U9ngAR1QL6QJ441feIGk7twgdDur0Uqz5GVckxa
M5bOYxGsE1QBXIb5YgxoIvUmEP38KEvryahjJpqMCJu+u9eTu25V/Jon7VuUip/GGMlCLRt7ErDS
5hQ+dq55G8Mg53mL8zjqju7wtUiABnQiIMhBXfA5gikQpsJl8DFO1LvyktK5j0P/0IfgpTrX2PcR
PGWjonkhnnPfhyfvkBaIYJweJgVJ0RUVuwlFr8ShPeEZEP0CAVnPeZVNfW2Kcs1xXXCvq41X8KIC
sCGFITmZZ0CZauDDuT4JUGokUOx7Z9PGwHdHPMQWkJP1QDmRM/BKDHG2s/Ju48LbtCbwdDyyDYH6
icw3c4fEX1FmWxcJ0R4/a7j/tvVOWzl+ibK2eguD5ncw+pfKygFPelxGSsjoPPcSR53colp4abvR
YrqkOJL78qhQDwbB8gFX5ySj5Q9gN/SBE/VDwXGolvmed5FamUP6LtLlX+Vzn4NYPrZDpVXprfQl
KxITrK3VdH8MIcM3ZEFe3Amf3Tp/doz8UdoJwLB2lyFIc06pveza3VQmA+BY7oD03LxhoQZZOoTi
GeYFCIUw6PGX4d763QDIt6P9NHlsh7pbABLK3QCsijE4FCZ36X8TICwN8imoEeUihjTe4TlRBZsu
bX7DdnB2LjlEHiL8abTG2mncVUZWwsPe5aYPuUNJOCmLOBVZejTd6N5TpC/C+yv7Yu2EADpN5HZV
uI58sHNympgptPkWxAc0aEbracN9nlNnA2H11aJyQ9F5xpzFXgurPY1Bcc+cYuuCQNdZnwtnM5XZ
LsjMi8bVOMG0+u/wdMAkjfG7ZSDq48COXRaUqlR6K5fm3baBtM1OT34WIiGPmdWcszyYvjFPBhb7
Xg7d0Y3DR4FCTxdUiEpn/W8jh72cusfKBRct6VmsOF8bVmW+j6X9R5t9UPxx4ClyniY9ANho/Gfa
vUTllVZLips7pueNTT05ZWsN9WAsbf8AeiHyue6Z3y6Mb2m9Leh2Eelsr9rEttbyQp8ki4iyjMFG
d8M5feMV+v2loqLJMJn6KWaofcWhKACgIYURew7VF8L/80HNcm1yOJjeeeI7QAtn4ku8+JvEMhBj
QTzt2phXffd61+cmfdcuhuEYnDr/vWuT3XUwBAWguov+ER8ich/5bzEc9LaRllZe/tUXkZ1Eo5Eq
XcWYYtQ+fFwTb6WsewG5rQTw8WN78hRW31aBdiYC1c47385sNB5d1Ezds6ei9QRzTfEEMT8ZXGi1
9S3h7mayxucTjyLm1LwtF8C4iboXzbHmUHmvTviDqRbV3TNYL77FjTU4qDKBcdt88BjUcOBk8S9S
+jwKPcSkv6AdH6aNO3xw4WGUbXrjwwuviVcd+wnjknJbTSjwZNveBuHY08hFPhwrZHoYqca/6X3H
L/3/r805SFbuds039WPpxQWRt2a5/PdXLqPCXFTVb3qQy/UDlQG2vKvIOnQjgEvieGDCq2+ZfnRc
KW+rzwS+IGT1kPPjshtf3YxmY/V/yB4fbMqRrvebf5jHPeoDOxjn716GWP5OWO2+8mL9Qr5o+0O9
fvSSzJJVEd6qYGHA9WPQEeqBf4yok0/g+nkKNI9OTRlA5TaPejmScTQk1npfe27EtHIbJ5BrQfTM
+kHw7gLeFouDj6o6ki/7yBtrWeeUTp7OkZKG+o4EKI1oLSJpzUti/tn4//eU1O9Tfug7oF9kjKBh
pn8jh7a7kF8iIR7jcZTyPiy6OmiOemPwtxaqM/6+jkL6i5vcQSHXaPUVVB6seEvcFQNN1kgTSdYw
RPZsK/jttCIGkNPoe2PMtAxAm/DtgblKvGjg5s+Yz4C1hpUVPup7yCVHKZsrlPqG8B2tNqs/Iw+a
fwGQ0GtBW7Mb4tGXn8WAuHOPvIwTatGugGww25bDQXMXcs45EjJuGc8aZjKnVPHf+ylOg3ZuV2S8
V4fgw0sKtkaG+UdIbsWT4z6J4SNP30bDAdBP49TCXCRwabElaz+gZ67HT4R4vRQyLj9tU9og7rF2
1QsvLgb3xBcYx/cqNuGbYhbCpQ86nMDB1BuCa+kwOuzDr6qwnzrj4/8POMaGro5JuXl5xEfS+Cm9
PHj5ID5Mez6188io6G2yMmzSied13UN34mGwoNoZhliLgUndAlMC6hHFL34pkfJuFfKLbMNZBwpm
Ug4aatZFDcD5+fgOp7UXfDXJ4xjeM8n0Zrb/moJ0xzKrx57oEKmnCTBSnTvvKdRVswLA7hnzYa4H
PEV4vCOorBL1SzQDC4Q7V451TgJUJO2Rge6o/vShBVKJYGH/6KfcjD8wML4lwoSFHZPkKv9m2YN8
yHqg37lXgX2BuU/n3UaPuaSYbqeKkX78r6mqZzpc9D+L+dbUTFTL5lV1jMOn2K52TZW/15Pz2ZMA
dvFw8730NOKExfAA2Z26PbizvSrqAp/D6DDL9qA/4WzNEHIC66Np6EF79niySTk8AxBnUbaPmYe8
RYKIkB6GZ7K7oKmwlkrtqsJ/1dtucMKLLTJEe2t0YaNpP6XmIVHi7xC6nz39Tj2vX6djc9bK4D0x
I4lNtepq9RYV0ZM5pZ9Nmx8kjDcSywRfszzXMdVdmaVDd2MCdZ456hQH1jUx7SPJ9nNgey/ZYtz0
47ZoRAyyxW/ECI90ow+6ginD8aaT3Doc17R51zqiRal57BuJhlF3YhjxPBjpk6gRheD3EDt6Quns
EoXNvlP1wY/Tl0jznwobpUHbje9a0WUx1atXmy+dYq6Vl+qChMNRJ8UyJNqVxVvtJTdq7Z5RdLcv
gui9BN8PPMbrVskQP9G4tMGPUaBJp/3uRfwjYnplVPQ0cdlAPUYdlbxkwfzaRCjwF+NLSF/KytGj
YyT6pSaLfJaL6avxbHRioxi3lFGD549zc4XxbtnLd5rkQCogBLgcdGicBVqD7gYzB7WflqdmP811
9hgTJHuZXHImYUgcQclvzC/LXX4Dt7kqT4I7VN195vjLOrG32SPznH0gFrdykWEL2ujs+vVG+u1x
8ZeVRBKvKilJZ+dSduJNR9dwAvBU04VpRwgRWUILmOnRcUjVc1yLQ4uQERwnINWJ+HYsdfSi+QwU
5p815G9maAHZx6Z5aPClE+eooRyaYpqY8WLebHo/ZlmeB68+ephwwO8W+zpi55shEo+keUl/AIj1
UcbmPSxNlMJaJC6mI2UGOZ6zy+vsPVzqv0M93MLOgDqtiKJ2Aw4IVeAR7DB3qRcoO7q0/qTSwIUn
hY0ESv+nJsf/Mq03+p6YDdbqS35xlfOubGzfGmNfTeExGMnEOMvHaHlfjGDnBOE9F83NSPtTN+Mj
hqxV0ZMS5i3aJ9ZOhuNp4nxuZwNPPm7i4gSwQYKIaiYOGTPEu4U/JerhI0gamL/Jgn16RMdw2Ojn
gJ8VzYcVcXE9+RNm1h3CrXw1GwcggnZ/W/ae16HfkkV0pthR+hZZrvHFXGfAghBgr9snn/WiDlM9
vPdmgJSpX34xBDvP5nzQKWddWEcPFFXC1sQ0Y4eM3UaQHeOlQa3qLxtVuoc+oO3dgXGIxvodGf4X
S8TbxK2+g9nY6tygjfNt5dFLHLktwnqfiRZRwHRCB1IzqaCbZRdNWFTDfPIQ5kTVz1gzXj7KrHsp
xPQsXfepFfZbPQVH+FzonWFZWTcYwRnVpRMC+ytuTeKN1O5Dtp8M+JKmL45T5K/qysFvanHAzbKs
g6Y/IFOLtJJRvrpooExpfPDM7NFXySsQqT0h+pcZKqwfNOf8hZK+TLbxWJ7oB+yCuDMenHjmp5Tx
njvtzCy+ARNGXkCf+VB31obtoGZVeIfI4TER95BmQecEHOlvlKEQkLU4ytNEd9Sw1QvKt5Kjtucu
OnnNPYHSA5Ma7mDI34PPw85zERgJ4aEGIZEjBVIq6rMa2lswiF+g1Tsx5hchp5MT9dsg4PHX8aam
4aufXtXST5uC6O5VDClcVwvi4IDDje7jgGo0mnaZlk/PDfNbMINEas84eZODI31tX80g2TUiIZzH
ILVtwJFtq45Ubx86bdEpacZRu3KH7k+3LDckKUHv1+1d1sE2b8tbhx674w87OZj7dprwns6TSS+a
a+oLGIxsRrfsN14GjCZEAVARfJC7PTR0klO3OKZN91zJZQvNy3+Qbv6GRMIeBsW3NEO4Zq2FCtpg
QmLnSlI/pk1eFh+l4X9PMf342rEIK80nAlYH25JHS6Wb1AaLT7pNPrbxHB+9qAThOQ0UnKkN5in9
qoCMcR0330Tvy6Lvy8EZtqaeuW37AEcP8sakYr4XZ+h86NPDqiaG3jXAnAktIcs6BKiQQSYHAJui
pM5rgaGDBDX77z5NPg22RTeFu3AstpbsfwDXHZya9jmJM/xv4P/xq5AjTBUs2OLwQ4VoNfpQy3Ng
Gb4//CvJfhoxoluo+m9Y3NSXOAzpg8AXNqPTdKd/s63yt5CjoKxZ+oAeHsMBQ2AH7FjT0uGg/ILe
JMIv2izgmcyXDCV4vWJ0cFk4V7UHXizQ7qDnSANrB9zmsWv7zTL2T7VN9Giz7DhECISk4LiL6Daq
+Awu6DorCqisfgg4NaQE1StQxMpojFkJ3jhR+Fm2E8bj6aHPsr2O0YYYTqUxbCMaAjGZfT2QVhd9
+ibd9F7bxaNvdF+NdLSqKHJFzrqy1Jcf9b/W6KAZ736PMdZ4sDRj2a/Tgsw36Ar0ZRZ/n2b5Dj8r
bN7Hf2UWnkZJCNKSTIQCoFCYgIUbwze/82DZJgOMzQTr0ApSYlp2m4UI2DXG0aB7HRf+nzGIPwAV
4m1bYpM9P7U8xEiIx9m3PHLU5Bk9tUMd1h/MIl95qptJzZupq48LAR+237KeMcqiaXiPZzi300jG
Wgfv/v9oOo+lSJZkDT9RmqUWW0oLKIouVG/SoIHUOlI+/XzOuXczPd0HSkR6eHi4/2LxE0aXVAQJ
peg4IUCaaPdUAFvGFAEs3mHjE0OagQpB6R069DBrLjjunB48stm0EG3JYvyrXYD7VOsQUdvPxUMY
0W13TRQfsKzcjqk6egIea5zqyZZEodEKY1Mgs/lHIpJw2bY1fUHduyitPrjZfK6E05ahkYUccssL
BZz7/WgfwkrhxKLT58DM5a4MRlrMxV4Oid8nlNbvywQiy02WXZQ23MoHemu1QVld8JRTKpo6Tw5+
4n5oPbJ3ufrGPoBG14IslvFS9712F/YFyDc6eN2yoSX/r9SMCmm7AWNqBBitLuRW6HhPZSz3URi/
6YxUhhF3L2gRn3S/ADFoYKVSGn+MZjotqY9T2YI1EoLy/jS+uDZdad/ACrz1IlraHQglZlGx1/zL
NefRxLuCxXn1UySg6jFDUQTNity3t7Opb3vpKRVuxXZlFiErq1lc2LJSewNmc3TD8o8jtj4ajMVw
zE6YwO4DsoimU+G7c4GDoV7SRgDdPzmvsEme9DH/Mc3hS7M0LLfVp52KhEYhIYpBAL/eDMbJtuy/
2ZRtOhTGWgeB41SMhdiRNfcDDJ6aCLV175tuzUtVpyfd03ZJpVZ9R0k9dsWT7JJl9J+WLv9Jgukl
HLsbt1SAffO1bMyjPqOQSH/NpYFlhc5FPqTsKgOWqUX7tyvrLQ1rmlMUzNwIgN+vDRKFH/H59PSf
3gQfAzafFA/YcNvryHY2IxfKmYpEKmaOD4K3hY01Quhlqwc4yM44KxCJtl/Wd3lRPlQhzoqL8TS3
DaYuLm1sGPNZuZ/1jJ5beCnpTskOmM386Go9Krwup0v81Hj2xgMC7JSgljUL/FsLSTo9dV32OugT
k6Tu9pu5cYOUpDDlPUd+cQns7H1sZnDxaA6GNNl1Qbp7qoXFyf0xhwJuRA9c/rkS5juTTWnFyVPK
ILdHGtyjuqm4a/hN+acGSIjS5M4xpoPm1veTMVwy4hMJBm9XNONarmZZXn4VkbsiS9BW707y/bMR
wRtuOyZ388Zy7lVgsY2jvdcpvEmWGJdI3FYL/zwtw3thW++DjYIHBOswGe4Hr/mqU3jVud696S3K
RVbQl3vb1F5sqtiway6MRL6AJT5zy9x1EYMzlNEfGJgs6ziINwTRDS2+L+STbvJkYhSFSy99bnp6
KOQJkjMcx3lne/VLy5Gg981rh5kY7GrIt5Q5dM+uszZ+Ifd8T1G9DTLj1BAeVWLdD52O64j7Wll8
HY1iusphmiOp7o/HsutO4RTfu0RwZqZ7vbd3czw+jGjqRhlsuRYsKMuDxBnjYWDQsal9oTRfUbKr
C9TpXdA2O7sat864nGKrPIAjvha98dZOnHgNxaanHLSDiumUM6YDcA0giFhFlWGjIqh5oXY2vHKX
GdkmCOYzl8hDWbZHeWO0WTYDqyEa0TV+oCldJSVxa9hnGxA+DD5Kukg/SPxViLLJVVlulfKN5MSc
Qv8hMRLnLsprDNmcm+rMbb74W47m+54cP1nGvTWhd+dCqc61WIi5zr8MJ7UUgR2JgRThXnDp3sWK
8hZ7y/Bjmb2fZYwPJQPfJHJ/BmFw1AGeSnikUPbc5Da0ZNZjHaPxNJjISiXhPY3Lnr6RnOezPa/F
4nRQaJDnY/IzjEm1kYxaa9MmMNsvSJU36YHLORyzaVFeuWu0PzNgv0IabJyTg0ugurXcuTgFTEj/
tZp2XSiKbhF87IRBPDMABd9+PojZyEAVbgK97yzOI5xJ1IIPg0mb99OhnxSX47VKtNfUmy6STpYu
Rnnc29sqhPfdndUCQ4+4kDu9bBt/FK5juzU4HZQD/qr4tpD8psu98CHxmds7WfVVU6X5JlDeBjA+
LW1pt84kLHmgrlUdszzDHaN/zxA8rZVxP9vqCvwdr0E4qHSLWcCdVuh/c325QFvkqtRCMYXVPtMn
LePfe1fdwJMxNa7D2YYp5qrtAor1dMukBnK8gRSjh+zt7feW48G345PodQqSC+dmXGKKJbszo5ce
gIukVYFE0SKGP/aYCHFDcs5AG0w7NwM64kJdMA/ydjUNOlO9yKdcPC5RhIucAlmcPBRTunPHERXd
K6ZefqYwt2nWNipbVbasJs6uhmfdj/qzNGtlW08VWEomaBQ9RxS4yCn0aZCCwiYRwWi6o/lE3z9e
6Yl+T6dwGus7K2MfkbMtGixV/134Xy78FVSqQQOnd/VkrKLwW6uv2XQDbbdGeRHw7sL4tYc4B83X
CR9YFTkRZMEc2qeDZWJw80++iY0cAtlgBcjrXtoBJoUxvUPxePhNg3mM9BW9IjB9YwZEk0WbW5Ov
go0VgRHF2rZop5tFTSQ/1zbvvWpOLhfiuUbLP5qPTCTv5AQxoxDXalouYOd5BPxkZ2JIw0FOKbTq
4HoovGTzHE2T7CDNz7EAiG2XaywwV93S/hZmThTgOYZYDpZXuf0uu0b353VFZ70Ny1OPdLdECebg
YdSdyrQ92AHyJZQmdCdlb2k5v8uwaPmDIOlLtnwMg3UpUmvl9eqA9A94XcQHA5jLQ3JSY7RCz44+
9bdESl2813W3lgBq03lT0RmTOT+YrTtZOnafiFVnhsF3Rc2OzybSyKqb97KqBiGJLrQbwVfD7IWJ
BEElaybbmox1hwrJtxy9UuTIDCRA9sWeEXqq0IVgskSBqzosR8Ivebe6rP/xnaRmoydqRsO+YZHl
zaP6U9IG4lgbk/0dlOOhtk2Sc4gOARL8tXfPLxZzuzHwxa2orab0PjS/ytbAKS5eM7MYI2M/9Brq
tCM14qQepFLNg+KguKiaISBv2iCBuikiN8nVbyEbqptshZ7Dss8n4Ay4RJfhoV+oAAlHvgFxTy6I
Ue5odyadbsDdlsHEvW9h5rWY7nF7dVR5i9Sfvq0gXo04WP2Rp1axHMActzJnoQmK8CtgfQB9Ehbk
o54dXqTDNtc6/u5rMvpZyWOSpqHECGfqwmXIw4s5UbQ/kbZlc0s2tJizcR+UCLCGj9hW935rXDpg
0Q7WLmGxIWBiG2VhAAONlOcew8EOWF5RPMUguNV7G07UI9Ym05FCVdoauO+DpBxfeSuejMRTZlgH
2T2SQhhZ1TzJGgoOVrgrSUy9NwCY+JBn2HIBHgG7Qje+J6NAhLh1xbc875GCzCs5qcIPRo78r+8z
lUcDwn8jjiJ6jbJH4c/I14kwgGpYm7n6ELOaxmXEkN4HLXDJBRGIBBISNY4Er04KkYNGp2vA7Cak
PuUpyAZlQDInihk2c2w2KDMFjxuInXQQlr+gnN2lzgQAknsl6SePtDsjuKVaBBjWBSTAhJMZiaxB
lhx9G5FSMXzgFisXJdn0HEgNxk+59YE220nekDvC2iIscKORkK+4J0vSWkZLMqEcIrIr3AjdOV33
juRtulE3nLhgA9Hf4Ws7NBhkm6n6MnL21PqyH+fgQIaApcAJ3LHb+JJxFO0kS1jgJfR8fGgq+8ys
6Dd9V8zHuPhJNObpTNnT3RO5SUUE6Am4AYBxIR1mUlW2+I9yVSD+5HGnnYKUBVGaw1eOfVkCw3gj
dUQlYHy+RIE26RiDaUTH1fpIWPymwDlB8hdbiV1XccORQyruZ3Y/zUYP+cKBca5kflr2W7GE6xof
lu6W/TpBipPcIcM/npy6SbaRPRYPULqJU/5V8sEi1158+tQfyTYmrxXDUOA1GmpZwgeA3THg6Cqm
z0HU13EKd+AqkBsGYlYCJecAzsGwRCXkMa1ibJhhsfgGM+mSUVzbw9Uu+GmeobLsg88kTnAk/xc1
kv/YBy69dHl+hoOQY/ggySQEx9zG8cUZYFOCPPJpNUhLwfXbOyi9Z510DBDh6HbWexYCoFg+2l62
hZF3L+SsYvbOfP7QAgi7wDsrL2HhP/hj9fV7ohg1HLg3zXVXgYNGpgP5DSK7H5v3vynBOYPx3Nv/
JVdLxSK5MK0zfOiQFF7R5aG1xHbzp4csu0gxx9lrRC8BkC10pk6y1eN5fFVhejLUC8mfD4bgycZF
WTuP+x0elb9vLLtbjnH+s6yQ7MehyvZE1WLVOw+kLYIGv3mAuhOpWAMNd6S+NeCG/IwEI39k0Nqk
NAj0GFQ8uCja0V6aPjK8JZHx0nEAlRDLhLnLLy128y5riUXgUbZZSlOtvsoWlUG9GZ9JNvwKGwjW
CMK9eCeSkWDcYX1s0Q36HvAPcIE/S705X/ldSSuSktklhGqelFe7BNxAJJckTtj6G61A/jCq90FA
C4n3d3iG4eAe5LYmH8BZqhXbga4GhHAeHR2nYah2/JMsCt/QNN5CvmtNThQTZklonv0TAFuhRO8W
91HOgInkQV6WCHOCNxumHK/1G9XqRcx6506dJKtHU/vQc3hXHNcOKYWMx/0x2EgSbtkEWvCtDU96
3t1sPFmgYD74hIi8Q6hrK05HyUNynso7yVfU2PM6fbc88XaNNm/D4HV2kORpDUBUtxREkcPVlDAX
X5vEx+KLDOzM469RWoIF1AzkP5qjh3lGBNFB1HNi7CiCYOxGkuYyUF/hvO0F21kf5ApRaMxOZy16
SGULs/FJELPTHsVcSN4dKT5izjfjf+jLManKkKXntVL9H6+T2SyUZBgpQuQ3bGWcOzu+AJ3EZiUo
UZHBCJbeFFdvYZduQJ1uJkLah6DTTiOIRxIVQWfAvqhVt7Zm+7mjCFCctjwwiUOHYX7fFQ+SRrUS
9crqSw57z+EaFC+7iru8xH0SeZciRMeX+AfFRd3ZT2AGy466OGJIrh+sLDt7KUKc7AdJpUnvHDk1
ZNfaeQScgkrGD5TAMu4kRwYOZtNYlvGikupASMnpBmvwt5gZW/siB4xeVFtFOo+phyWjpEZM+SLU
sHsJFcmDNeWEnK2SLshJ8oaSc3g+v8WrnTFSBs4qVSxZkaHlXqZRMV3DvKdXU6bbBoENy23XspFq
TEwmepwSDZKN0wHMebtWNtzozDlIpGkM4/zEPC09pNqo+C2M0EVeRezegAMj028NdBCfugPkDfWm
VK+SWwsARxX/RR4Le14SmLwtOhpwzdEg4JNLyiUipLEygYNngfR2ueVOtQ10e9s0KPoSdNJbJfUP
Nfsm0I9eWmOBFoDzaahSELYq7VXdMzmr2kuRaOCXK9QBKG7S6W8XAiAKEd5km2Th8soNj7NvCUDV
F99yYsv5s9TFtqYaNzy8Tjg1pbYgZfzGYvg90V8QZFNJPxVjVid787wn+bQAUc6V5z+mVGdM+o5S
pvg052KsKzzLWzfeVYLVpsBsFqwYCw1ihLo2Gho8REdsFM+8nsA3pfTWMGKRwiYixUlAgRPbyjKx
sTtuJ5IVpGS0ONwlBolpKUs9BiBqrq4SAg0pzLOKndQ5cuoxoVxjRCWpgcvi9b9nNvxZavgXlGkc
340PchjKsaeeJRezg+VL6tHL74cZJ2a0sEbJLlH8qXrr8PsuZn8vpUsfOQdKnLzK3gvqQXdg7E6k
/n9ukprTie2doby9JKOJG7si4Ho8vORxhxoO8VO4hpuLE4Ylkvio2znPaK9zYxvUSddYQVmqBsnN
2Pldtsqbt5NeA0QOqQA5HOUcCMplLe/QUo3ypq2QVIvv30RI45mzQAq6pbGfw6hCJBKHPVRdcDKY
wmepUYIgOWZLsI9McnbrUIVEL62lHSShmyrFB3s+cRUFzvAE5eQglbMEdjTRTeG8ReuWXaSbmzAd
r1mnRBDzyvBFsImPXvZmWt1G8mqh+yepLvPmNfS0H9/XEfvVhn3HW82ipOpHJym/pBU0tYrdgnoW
0GPoiowFRfPqT9KSR1odp548QbzGr7TbojlMFYv+0gfRC6pWF2ggxWoBKrJCkBDKRgTJs3WiGqiE
Ooed+ofSGDlk5nzvw9G56zEKgguR8eJw8fXy3CT5guzejBB3mGmvgcFzGusZUdZAuQ99uwChL2vq
ag/ccu6isB2VqLktllFwsfY/aT/p3FR9ctgMsauMioxCsn4djfZaxNE5dyya+iHyuGL8U+CqgIxY
XGD8mX7UuOyhHLm0D0lbdOfYgRKV+vUp8ScYDCVCXPPOgYvHeLFMeE9d4+nhVBgE5r6uFueQy4Yp
JxQxOy/g+uB1y3UWHNjSOe1KT0008keytImWPvcrMewVV5n6b1FoOQD6amv7P5zme0bihXUqyD+j
CTV8iI4q/AdZTK0oM3Twdc17pZWniYRTgbTS0DNY1enyVGsoaY8VwPXmp8VcGoAWJXxNJxCBBIWi
rMsFaHarT8uGmONpM2BOO3bdndPlO0DVmC01Gq+VZvNT3vJswaU/BiHA394Bv5c31yYCliMVa+9h
z4lu3wsG3kAjTfelNUC7NyPnROWaP84IBaVu8dJrisDducY0boNF+0hrVJq1sVMIyqKhakMJAZR8
Xny2XDx/joq20pRM2GW4Kdi2pNq5PjAIJlMRGg3ogfgMwpscuNmiL9Ne05HZGTVSeqduRd0+90H5
vOCmsUZ08TyGPGSn1bmIq+ApEmpSRkcdXTjnDTrPzcjcj6Kq3ssxLNZOW3qortIrreZdpeJXJInw
oM0mg25Zau186GfQuZ6TvjhkVvp3tvyPRIRf84DuiJukwzFBJo67JFLf+BHeoh5lrcjQHnsTFdQs
KdR25hCDkUr30ASxbyMcszbq+r1ZsheUb/4ysnjA4Y+Oil5/aH7xok+RCd9numZN/lhlDC+K7iOY
kSM0dJqaTpA8jzkaHbGecIs2zfgaawVj6JInmQ22ulMg3iPAqqhgTvdZoV/zgVMjMWqOxhH5ddRk
7CnIibMJVbAWBa1OfxoWyoS6yv+EdXDGCAtZGb140hVOdnFb10fTNK6tnUbUiGB5hr5qj8rB27Bo
uks+GH+qBJJvZmZciBDZXnprtfh2Rqnn34eG+VhoRXxaLDBrqUIAFnXaRSFl7tKob2OFpyGY+1d0
JoyXcKJDO2b09mgcfZa+ezKjDk+vCRUCrbZ/kN/gtmUOPTwaxSwzdIxjUjIPyxoHJIqP0FbqrzFb
Y265WBbJFH2CmOfnxXp4Vy6goAa05WmKP7UanWxPm26T5Y9Uecu16pfXudBoHcP/u3NK7gCdwhKz
iertEMxfReCdkrmEkhKA8I6BYPj+cg56x4BApdMWHFBwC+LPKFNXc3SvTb+ABhWPs8pqAM8lgO4X
A2PoKU5B7pV5ROOg0I9l7TIr6/uguIw2zmxeBYmnsDmn8e2hjTYiwVw3AfZEMJf/THGlk8l979jP
xUUDuoNa7My1BLjWI8bk7WpCrwGkiOGsIZ3gn10nzi5eIASURZhvc6BgALqJ2yzQ4ak53lfd4q6g
mTiZBPMM+hNk5bpvwmSr194kGhfuyeqRD2JZEV9D3IxK7jtrmNm26PypyHkwNP0NP8QMqSsNPPz4
ZZbRM3z1Y2zF6PMyeG9inTu6jmd7ZwUH5GUCtMvLY1N1mJF41n0XTSWtdC71iC0gn9Obf1sXHZAU
svcd/Bc8aXKgDVpMW3bJF3rpeL3pCOet26ZD1D4wMkD4S3qca8eWNsICgcbomYWjtQRbI7izjLnf
F6n26E1ovgFPzI2KYJ503Dt1zlFOE626Q2UFcnrsnAROWti4P05VyGEPW971qNQLfaQ3aS0eR+lQ
WBbM40C9tR42RmYy4ICuaK8FKZIncW/P14IpO9RUS31q0JDXXZ9xNawqzdhG3jC+tEvQU3HpKNAl
481srGTn2SQ8rhTIdI9IBOzmzi1LEkZPRYlVln6e4Vkw6YVOM/iTcO+q+KBpU8YwybPm1ZxY2aXo
Kuwn7NANEWOBiw1y3uJoxXpuui24/iDpOqCpZiC7Yy9NDykDQAJgfp8F11IADF2Le3JiJUenTKe9
6zgBINUEoAwqfHgDrAI/YjRtz11Bx65J03OAZDeaBHA/1rVt/M1aE1HmLnB2LVq8NPX6haafph/t
PpkYz5nxTemVOiS6bu2MuFpQvUmddV7iv5rQGj0stZTqqRaczd4cw5XTleyFoKCSoqPVnr0xrWuQ
EGN8isMMc/SmqPYMIhmu5WaJtqtbhbfYM1LOtdyE2IAfw7HNrAY4SKN/Fl7tPtVOF70Ntrt8Bpbu
rpccOavSdLgVZkOyN+cBbFFduvpn4mbRR40kzd6F+ojDgFaanwhtIzGUzghFuzn0oAmzGlSYLB2n
IrC9VmcqZBVtPJjCBbTVtoFdTa0UBdlj4czIYoyDkPOcvB7xDJwtIKBlUUUhrqc+E/aoMH8qE9Gx
Ii2aR9sZeWpTiFtOQ0jfw3RqngZlQ/awg3S6DuBBQSgl7svUa93bTLf4UpkJHf9esz7UwNHaWBDT
/QnMiBEhOT66oLSohIZtYHbF1Z/75V+lIiSwwi50qUqd6IB1H5VlP/ccATYjQRYMmB7aH/HeMtAV
cqfyq5kMRhyzhdpRDiLYni3019shfTI6OP0aCjirJAY3PozLA44z3Q+OVxli244W9Ss1anDMlAvf
2on90dxMienhPJrNVHyOQbDjd4Xk7Vjp+7Iw+g2zYrAu7sC93wX/jH55M4PBbnryVtZo2KSFIURz
NfTZZZ7MbxPDyhWmgMnTULvQQ6bS+sY8dGLu1tOSnop8bfqmtzHH5K+Nho3ohCHlkokWCngJqmod
iwQ/Vx79pKGnPqhBNjLADQc8ovG/yeNd72E5yaLVd16WmuvJrjSURIP5Yezex9Z9NdQPDwWu4FM/
Ap3pRtGRdGDIcSyfmu57zhFHHOMnr2+ji8m9Cz9bLpQYhtODnSbMywVTBCcQv0K8uQDz36epc0VM
az21hbozNQbZ1Hi1kb0abo/o6RTQXXvjfaGHv3YGHbTAfiw52DeGrR8UMxM0slNkrwjBr8L508Cv
38+xu+amPg0keT4n4XLnc+Sn5nzQcm1rAx0zkE7hVekSoN76HLUlWn3z0WY23Tr1QVfYqw3euZ6/
LWAUHd2KAKHEgc1Oi/LNa5eXqJ83vo3PAyK2RfkyUDcyvRhELgWLmobVcxwsezs8TBAIiNA+oL17
NyTwzyoMdpZMsOV3uD786nQhtVpxOUxfTCS4/RB4kI0csbfSbNqwFUMjDxLgewKrEpHUKcGYhkt3
jx5vZlmIWNI7dpvNjNYjNXy0LVKRdq+85zS7GNH8wkPy0BoCROlvdXPYmLZ+nDzcjAk1XLt28skM
K/kTY5lgR88iAsNn8DV8xezMu1boAToaligVUgOW+jFLxlO19yEEHy6lL6UxbzBBPy9uwmU7XPES
IBCYPwybIXLfXLd9wqIIPVHrDDRuJVqVRq4ArydoWY1ffLqJdiF/tCY+Sw6ZCxcUFLPuljjedG66
kRWUv//Cr+EioH7a8leLZpEef8prhihJlPCoHCSgW6bY2vDa9cu2D2lwIqfSAyXjsstxa22KyHor
0bBMWblBPU8WJEkLFYhg3moQUOwEXQtK9JGPFKMEZBQQhxYd6kBw1bJmjcfw2o6YdRTQ5fSXPI9O
QYyisWNjdwxScz4i8spEFjFHLirWzeaAzMcZWxrq0brZz2NyMyvnUDj+rdCHmwdWtMyDtzmiHYqE
N17OfoswcNcgQB39SU1EPeygpi9ps33bsTlGMfpbzfTPrJZnioB8m7RpsEJxZucZ4TZAfSJPj+jR
YCOA8Fo/ALSDQNFfNDQ9hsE/wzq5R76E7i+dUlTv7P6lxA6+UuxoxAw5+1/g6u6R1fy04/5BLTMG
DUODMwiaEX0Yrgsej/x0kl1GciJZ+oQx78bGXCcDGz7F0aYbmy/dT1G3msBCL1D+TdAsipV7popZ
xVTCg+v/U+4Nq+FHr8+vqdPfTOx3WGqztzeGk92aqvjiwrvqjOVKqY1WtIHOGfrC8kjMahckMgBp
PqukBs0xA3pEdxDiXZEeS7t+wvhz57gQfnQfXFO5m3zGRe5haq1/8ohSNpNJWzIElT7q3r63wIYu
3IHUlY4C53/3BthxRc1xb+PgYmZvbY38Y1bjzGEyRKJCHCsMRHHDZV1EOVaUIInU0VOPREaN9QvR
udApG6RlmljPfL8K1TgDffCo+Swc1A6ow7it3Dk1UiaaYuyHcCWfuR2svUPkBCyH/F0cXmvMjUbk
CjDOha2CcgzbNOjRz2wyHocCCQDKWX3qVv0ON05Z8wNy+29aNqPTA+MvPERG98YRwU7LsEmYmDSr
LXK5J9ZLMoBbIf4N5eB3P1XlOYufaKBvlWFtIpXt+PAucGb+IDbpEB65jXYP9mDcyxfhn2fVbvjD
az1MARciFVXGGmyxwkNc++MkLW31LkIjYwTF1VrPiCKjLdtekC1CcgWNLIQmN16PYEtg569W+C5f
2rK4Bnh9IoY52ERMI4aRvIlGUXjlz1Fp8p5d6KClSufXS2l28w82kI/XMtTfSquBvG8yfDIK5EtP
ALjriwsF4LuI2n8priBe/mMv047IbNMuh2/2nCHKyq/MXvGS6zchmAL8eArS5Thm2j716g/+K7yl
A/9VyFU5Qq6WAjRkDlf22j2NZETJqUz14syPCNXWxsmvbFFrcx5zy1l3HI2yTZJuOrpQw3RCHwVu
fqd0cL7LglXmzH/jmNek7boYyXwepm7TzYhYYFIEJJs/Bm7aq2pgSpuW0xlRVT+bVh7yTOIWLK+l
0neHayoBtGxUoQ4mZy80bWax4b1bf8ZweW3vnlhp9QIsY/foIUe7DqvxEVbQQzL0+CA12zEKnh27
RhEYf0fVmhMAsVbME/RQUjf30qM5jc/xnB1bxhD0vl/BxwQhP5hpWG8LHVh29QzOoU3fh+JbLNkQ
kV35/Gs7o8TUPY8ZebMYn/X2LWG9WRCxNJsMHekXNI0QoRRtWWLXbW5JA7kRTAL1eurom9bC0oEf
5qm3RIhecB3sv314I4ozgo2YzbDtQn2PqLbdYgA7cBTnPyREeSiDXsuzTk1z5ec/HCzyMXNafxCc
NxgrcQ4Ymywi16dHyS1hD/SeVtnCsWEGNSzYbyv/DFB0CzkcnLRbyefpZtqdKLTymfoo3Q7AR0r1
3ruesFbNzlvHfEm7KTDFOFcGQkI0YrXi6nbfCLJxQCLsYmMKaPsP3jT+DdCTI78wO31kASc+0Ohn
hwxF3NDq1vLEe0NhCQt9gG/MgiGAcxd4b/HAEuKoAyyjGRkKdoCJSZ9EqdMi5+J8u9Hz2LhYbYCW
YrBh/PC/OmglsSeJMg3BzKP8ZGAuaI4hZ0u5MBXGBtlt+KTm8uohus0wRR7X7xPmccmeZakm4yrH
vJl/8gG84NtOcQ1q/o2ZOKBnG36C4pcXka0mjxcfJa74v8YfDk+l09mrV86XgQO8cJ/9SN/7xpNp
MmYutz7fuEUEyLHU/eJij8B6Ue5BYECR+02+cVg/Qr8/5jRdPHTRMoR5TQm1pNOQoAKDMC97YOZ3
pg6pzTYYS2P3BS0ao86tJPs+HVYSh/LRWKchxsEgi7Z8hAQ/KlaJL1CgaJIjTSrfWJZ2IKpdhEWX
mIk30pyJQ5EQGnsj+f6NKZaDM56JM11hQpePaS0LUyZA+z0egJFaU+EZmKKztVgZlmAJQX0GO/4o
3WflaGuinjcOpNKH8iS/4gY0uAdQPEHTbQyiKKaSBRrBR+Sh/Pegcjr9nF4Teq8wwTZ9ytg4FjAs
Aohe+FBYr4DaY/xGK3imlvKPbHoHj+JQjw5LA5DUB3bJqa/fCjJsn98qw2FPok9hivs6PHHbjHex
4Z/tbNiAeHshOclXtjQyp7oWVOddltwcwLewS08A89F2Th51NPhHywJ9ytSW2kHSU2gW2MzRnW3c
+2RBZoOMwgJyrBnMGQO7+k0G9ahDjuOpk/QkDYxqoTHdIcMkbVfsSJbsMWqwjpwr+O2cqD0c/XS5
T0m3ehpq25lSAPphzxATBhO2iDitxOvGak+d1t5bA6prmKmJ4EVHeKuEEVYaPoo8O6tKqOmZA8n2
DzenizwJ7kMOWwGIGrrH3Ct8JRHOho49QKGZdw7p7EtG9pV1HeqRo2pbNwW8yRBEgs4vbUcAx8uc
PsauxMQnM6sTchgrunY7tn5AZh9Y2MAIq1VQIF1j2cgVj39JJ4O77IPQtSRTdmH02s4z6+VghFvP
l7pPgrVeaqvB8I5lDFsPcbmXcMBssh7j6kXVTfLQz1P1saA8hk241zFTQzGCZnr4OtI8gjK9i5b4
FFjJU2gPX5IQBsgh3NmeacUDH5u3cK7eg8ij3diaNO4LhTPVqPD5jY9uFpNGbEYp8XDGzp6TY0Jw
rrPrezPrvu3Aaje+XuFkyfCKvptJe8fxN36lwCR4yMkVAw9d02ZEZhrwkzZlhIqykwFcPHdT5Do7
j4mCh3cFwM070x8OzK1fkM/8oN3DJQkIG93JlNaEGKsWrx6IZm1OEBdGLWNl413+RQ3HcNzjsuTT
8MyRCNLKM63YVyn4QFW8Wpp1KBkey+9PKVT5ClofIu00sfYtDfjDZFHJG1H/aRrB0XCtez02H6tA
4ViPrhcCrQa1UdbGFxzhwlWeBjgi6zDudcu4m7rCR+rDOmC4jgEwCRYIp88AzLmY4VcfQEBzvad5
lq4cAy1wbwj+rktpDUBjs3xUkgzUpgoXj1kEQbD98MubUSXrvIqvvILOWydBz0NK17JOBpa6A8JX
ajyNvv7S49HAcwEslW99qkDoDAh7oD1uTrD5ovXQzjBZEyFicPtOaG09NQXyXLmmPaOr868pDHAH
XXmilwO9tEiY6U97eli7vMcFIq+bW+/Gr26TokIQnBjb/83LBuGg/hDXQ4+0f/Ec5Pwf+gzvpUcD
yRja+9BDNqvrHvHwem6s5TGFjFIPxqXsUWZAat7jCo+IDTRujD/8/kKz59GlnRVUdrwQUFmxbkzr
4k35uu1tbGscCxnOxeWehkX7YQbFfycJHhshHJlsjI8Q6PAyGngKHFEFqjepnHUNvigf8FGaXMa8
RD1SCf3X5KmajF+8D31w1VUMMAaBRUHaIkvcj84TipcxpMY0s5G7i+rwB5JVeEYu/9lCwGRULnOW
AC++8Arx75jp6n5U9caBPudbM8IF/SFAIc33nPCkm85Npjh1SHqvon0dpoDGa/upYrXSfqig3XSX
oCWgQL/T8oyxM6wsWq3eR+mFb75bfMx68Uirbytyp0kNDQ3QGclOD1+nfn5SncBgsv4hrCiFqibA
F9o1FfB1jGtMePmN4V4HnV5MtCigKXbHnb+7aBO82szQIs7HmEoOESpVHoyyvrrcFI2uQeOmZIuW
+amPx+kUaslT3ng/bjbsikDEBsKJTitq/HoSPi9Of0hyb5diMsVILDiauf4cWRM+4N7fOShekZ8/
e6pA7uN/LJ3ZcqS6tkW/iAgQIMSrs3c6M93b5ReiXK6ib0QPX3+H9rlPO3a5S0CoWWvOMZH4W8lx
6nDIjp7NuTcp+WyWIj8HLVFrOdCccXMN5T2Nrp1s1TUkoonlqZjunNW7KNzZK63+oQY1RieBU8t7
hEiNBtLeb9Oj+bozqnNcEy9jBQ4CejRNxVhlwKiXk2MP5y4R35j4/yrXb584I55KgcI0bIcPr/Qu
0uEW1zYOoRlph4ZxbEMc5iEPgXPA1nRLpX+f8gqnDXy4BRpDmbu3tO84MJBjc52peFz9NmjYhagR
fzGyJ9d23jzY/3ezO1kI19hm2p380+XEjgRK/AlV+TjEAVk1o0PNvh3eE9RYcCa7Q+B718AFW+13
qf2EQmU6oxEIqC45TwBlfndL8xiR1WcphqhPsEoR0GOqwwtFrosbLO+qjpeeijmlr8RV/0rPy+cd
RUrra3bjgCjwKFcfCTwjS6ybSMqzhj+VUjfJ2DQRyEK1iFcsHxlb1ONkGjB7osOZk8PEWCYc4BZ4
Jk+GF9mv35c+3Hnjup0GLRB/Eu9jmICVt8Xpfgi5m6UN3LhKiMlx0OA1wylTK3JVNtu9gNqofcGn
68MXyq9vjucSLDKEn640LEYesgEyxLp+XIW4UELf1/iaPI+It0LA8lNsO86wsAhA6IwaeR7Jwu51
h3moi98qGkDQOYbrrKOeCNkwL0B6JT+5W3G0WJAf0G+yVbqfl14AVI8AQsJ6TxFytgQHxkmIFHZh
U0sUieOiIeJEV9nUJz2tUPVzxnK5H7SGxjtcgr5C9txhYGFd++5dmxrLbDIc7MpBQY1cbBNaLhG9
Dd0R4g3gVcBKRJoQT/2pWgKch1GzHFQ9RnKj19jejKrM80PR0tV/jTu9IKdtfrXWABLbR/k3WMvM
piAbV8LFS6uhURQEuDc6qeRTVBT2BYPVOl+IlIeDbK2oXPXIocBHEZJgRrXZKlqpr/UubDLb4awP
86LEWN3sG2+Yy32UZz2C2rY7TkPlHgLoNR8oyJvfjmnZbFNvZdfUL86OAsYuZBVEauAAdwC6/yYd
hQWncz0U1WQc8LbhTkTDMDTLH4p3wUMiomnfIX89wUxb7+I+kReRdH+7wv8ePBpq3YIzZrSgx0CK
M60oNplTjcBTOvO7W7by0oQIgegfjNsJvh7MUFUzaJOciMMdjqd2a4O2PEUqntAMrKn4DofQ6cB7
ynCPekbdAuUiYLUdUpPUGGHkC9JxW7bk7/BGE8s2tuzR0EXDZGN2TFSOSTHHWhaFKgK6JpOHjIPb
zpvqcisBfm5t1KFPy5gBCMhjGidkML8vy8AbVmfisaJVyoKf/AWtT4bptGgYsHGJ+iapdi3IangI
7McowUKvnRBdz3TprTjyt6sOSSpOtk6JJ6z3RULNhtiiQJEJs6Rpv/UtF5XpFHs3HcD5TiMKCI6K
qfhlqfq1zBLNgGtlDyhm0IWHQ8SiNpq0XbTZUUpQLWcTNvUqtRh7OhZbIK76bmySv0RT03XxFFbL
CThOO1XOjxjL5qU24pqZGu3Zii0cJ+iWXOyL5AcXsmeuDAjwkymvRh/KcNP4ifvXW4sQcQ9rIER0
uvJ22J5irZDfAbfYVBXMe9asgWSRwvHe+fgr6wszfr1m5WMTEV9EKod6JQNNbSftCtBVEw4zq0+v
tRdklHGqRKNxEbCZAxF+6VyPL4xobK5r1h0HVQQMpjogzC1YO0qbbvnjhlCgWtKP76h8IvKkyxQk
+xWhg2k2jRpxvdcDaUzG9lOg13osvFYMYNb79cVdnHlXjdfVfqJ/Rxkn8HIQCT35Q8ukvixgZwKM
JAAbl6T2gus7uHaJnbisxWPWSPogNagc6gDyQ0Ux744/dxE9hlbTNhhTViQHYcBdHv8g5+Hsp5GA
EB6HdQlprd4G3NW7xSuyF39d5i8BQf1PWCS8rwmBen409Pj4LMI9RT5jLJqd9NSNdXHK0nQ+at+r
dk46oQm3ou53rilQti6So3ziWJ+2aXqLOzqCLUsc/Bi/f1iXJEcjWmeL9+LIuIeAOsOUnkzRxdZZ
+mJbTn+uGdhQINb10qSFZLMMbUmr7o+A4RPMZUOm2pjUE5Y2aXxD1FHZE4rn1qenPvtBOF7DNEnG
Q5HJptrETQfreW5tmiFc8z+rdtJoGwWK9KMZ5OQenmj4bDmt+lt3WflmL/0xEivl8zWhQi/6XVQW
sOETK6u3th5t0Bc6G4Df2BQeONZfuhnJFnsmAxwkrwQ37dCGbwPeD4GqsROUo6dhINiCRfqPNU7L
19APEehqR4C2ywktpMOyq8uxQUyIhdOPHf/AtDXfSOVyr04X0A4hmYlTxUApx1uhM8j2q02i6bi4
q4NnraElmfrxuXAcmzqSM5P5g8FrU3Tz+JAkFdqDJTTLwrh40a7SyJQB2gdHGuDQuxvFsy1zuvdL
hk1dxoHNWTBDRjEFnN0TiRa+BX3jr+F8Tug43eZpwPfTVv22B3Zw8AOac96gGxwCGGCHYfZvFeSH
/VjNeI98h9xWn/irOh/aP2R60G6uC5TIJck/KRlXFF0M7X4Mq8PUC2o2nMy20yQ9dsfyB61sj1G9
9bB5aA8DS/nfFlA9FVZOryen5ODY3kSnJJYa/2nTnP/7G8TDo9BuoABLK6zOdVamHBMKl8p3B/MC
jd3eSvgbBFWkT663ZD8ZzwVudjU2n9ovx6PdpuN9EJr5kyzeqz2lv3svqOkTSrz0a1LfLGYSamci
5bwZJMuJHkF6bfo1uKROtzxnraD+s3K03a1UL6AKNJ3zjnSOBmNZwdEZ/OkNxHR2hsW63INrTIBL
zxbNUwTs0h3Xmwj9hLpLyf4qdGmeOmSV0rnznEuwgvGxelce8mxRj2FtZRdRd85B0ObfCt6vDdFI
mHlXVJJxymZH2jGaUkXMeDggDI090ZH0i1KPDVJE/7QsrFNeuPi8Nb7T0UJaNK/Q5v4jBxGfXVOv
MrJdG3UP4xuKjMeKnOumJ8eloD/7Hz/IbJUCl/P/6BVy76ReuZdlAzg6TYIS7itN+hDABw0N+mmO
9FGT5JAEEydOyWUjLS+0Y3VsCTOkv7es524goqbuEGBRLBi2/USxAOEeBKIOfnzGEe+Y+D5cYo+V
dfU84izIUUAg5EPMmN0EQrvTHjvbIW0nkr8JRafa10BEUBlUWyUgx7EDAv1cjCWpaqgadJiPe+1S
FW95+OdJB/Oly2OHiqBantn4lvtAjfGeAHX07eYLkZFMrdKuP1E7+kd/bHES8SJtJn8Vn7yycmuL
MD1Zerav9ZR2+4Q05+0kPEWCJZIzt67pVASkyCHFGJHyLFnRfid5l7/mYox/RR0pbX6M3VllicuU
4YTnpE31u/SRN1qZgPBGyQ5wjLCOOc7fTUjrF4PwQnK9ZUpaDM/5xR6D8dwHrcJmxGR1dJwFnhcV
QNr/Q57uhsCzoEurunpBYIVKqKrZsTbFeEgH+cvggJGeHGKapCmJxG6jrjLoPxe2sXcrDJjaa/HS
e+CX5voprIKjNFo+1/o9tpKaWcpCU89eeg2zIdklmffLjvKvWoOZcYbqUzlA9BCsvVor9KW8p9if
FVBU7Afq+c+Fn3/0OviCY37fedWld9IbKejvFefklv9OkvXbz/utI6YXnio/VJMCQ5LQkJbnwEUk
GI35YyXkkUu95/xOUzahbZV2h3W0iSQIm8PsxY9lxsqtPI11fXjrwowT2wJuKEmit3whsqKFEJ/F
87tXJ9+yUK/O2n8bjLSzJod+dBFjBrjKhhMSmpucqueKNjCAJmiO+dtqxw+mUBLF8NBRm6FmeIrW
8LPopgtU7odVRwzm+U4O+mrM4rVXGZH7sEeMRBbuGH/kcXtvkgJa2BeYdYlAgMIm2/alyvQ1juoH
1amHJYowwna4+8lxCWvYVeiO70TA5sInKbhPTotA1M6vQZO17R0aHWRtRmNyTGNcdegwNplNVdha
XrTf/M39+pXNBAalcH6wKvdJtA19/ehi7tIcl48O8wVe5QHyRH+WpE4snb7QhjxGQ/vTKRLPxry5
TyMBsxr3DRzNkvTigYL3nPloP5vhwmt5Q7j0e2YiShqbNSV5ZtKKafcm39lYn4dG8U55LCDhejTw
+yITz0VnnZzeO/liRZFHaoCXvUD5OcwTwamDnBD5DC82GILew4ZuwJakv4KOhKG9gHnoUCNaQ3gr
m+CeIJSnaKEYA7cJnzsvdkJhyxGYr0kjBxU0P9lZ/McXxiapP/smPoVZf3R6EN21wp5XAftreX/T
htOpL5PHnsREv49unS83ls5Qw6h9q5P7uXZsaL8wLFL/LaldsNrjB2wdMq3HS2jkgYO81a54QTUN
A5EaOTNOTuG+eFJkspiUEr9i94k61DSBXUwYAEftTUAoFb3nRzfJ3vtq+spMQFgdP81l8jX1/c2V
wS+sQvdti8Gwdt76fNhbwr8HZclmsXnNCLhtCBxn1SM0ctiZi2FSOQzEHyAA/EYjv4vb7KBi/Ni2
delR5U/x9LTW7s6t24NCjTi7wzHqnWvb+pwdRqqLJSi/zSLkr1kXzwy9j5yNEvw+Xk0yNYQ8rByX
4ta/TGlxUMtySsbwZke0juPpMZLL41QDmeL7PVGSToP6Ar67hVLEm7lKwuogELOId95fJbLXJSTX
eErcxwJZNCspMoGKD5GRXuctkJpMipqtvaOuLBrzKM3NTWB6Kba6Tl4cNKagKd2dSch1bGB7Sflj
428KcBHJ+kuPCfv94VdbO/+QafzzdM9dXm7kDSFWq6kplQCWIVm6L6rhWFmZEMPMpiVlHQdBeBxJ
slXLsNX6g8bdrU8b1h5vJ6rpG2/NnqWku+N2Ti8Z7/hJl9X3yg2tc/uQtsF/n2p0SoLhSTGTDHn8
XIi/8gDfP/XgoLa+BgvLHWmiI+E6dOv3iVyOfcBB2KlI2nHEWxs4WDNAdFfrd4rW8A737W5RNm7g
oGeRcK50VtH/5X8ZgRNyaQPCcEkoCYoX28RRdvog5US8IQ+Dz+VVM1h8eShFS4QHNpB6IF/C9QIF
NwFWcG/jc0HB1ZzGFvqWRChD0IWiG8Pg2K7d8h5lqfPktJPCz0j9wWCvi+am3OCwNPP4FhX1Ryqc
d1HZuKqwI7TIFZ2GVwkYhFzSp9wIGJRGpa4K9dBXNOiijsLsVA6fCt1eF4jKPbp1Wf94cgmeVoUC
gQOhIJDY0U9JZ3evwqLgtPOiSM6ILtLpb0kI154/WaKfQbuRuCHWa8lZp2rj6bWm+wL3OIP82Woh
H8o+qHdT7cKb0Pa6Iz6yIUxocY6BWsQpIImJMggdxbBF55l6Sh916upD7TXiINsYak/nBydqKfGR
rOj4uKBAOMRRINEN+vR77Tw7EY5V7jMpzWo/5WgNa5pA6LDfY9VNhz5luz8PuoQIM5OF3gm5C2gB
vyRt2G3CMM9NV6rci7SPDkvuIbnJdGuSvf8oSZvAy338UMBaDqYi+OKF1rjLhj5jLk5/2Idip0vG
7NXxyTK407gDgIC5aK5bdmhfdksxy/L1sA0Cl923pGOcBkTCcbYdifTwVOluaRjEaNarWHx0soAM
xTpxEIG5cQtPS4+45nJntOBGWMsmMWq3riC9MG6m4B4jOgmIseAgM5dWe+5LuAKbvI0A10dhUvjH
1FLecSnwNPdCdfdzjpthilaxH5QwtGWrv1+8vHiFl9Siwm9ROAVT67y7UKoIHMdoR68uoNza5G8Z
l2djP0qi+c4ePogrFqynnadNuvXg5vgmj03jbarlmNH35H3RyyWNBsqAIZRyytTNH5QYKzlWdEtx
DFSrwvRgHcM++k/0Bsaqy34NE+KNjD6TPkUyv0d2iPCf8DwJcrV9bpOPzFqv2KgYIl+Lmg8+8ats
NDfNckHof2dKhWVAKZk2ffwiq3lrYfppB5K0UYokgNssseED83+Bi5523vX149zjuSfmHo5O6b87
pGzPVMX78sNLibU8k1uYRRzoPDIFiS3OJvBpRDOXf7rlZfX+TFy7JOWN4IYNXIedjU9zwjBpkZ3K
n8nksSTWQfMR+IxEGg3QS3viB7lLg/wOkyftEPZz4biO25x1nxhuUn0t/SNTRDL//YO/frTcHs3t
FWuGluiDu1zY7xStCWW6D/WnqxMKS3/MdS8r8i9q/9yuxYEk919KuubHq/LF1Ie99JHOtvl9XFgr
nMPce3fmIqq0uGoq30qE+zbOQUr4e24ivxYBhLlCOquyf3S68IQP+kTYOvKc99L+x00LmwZI/DOq
u7saw2TdPfCTAOo26ST3XKMibpALNmPBhsyP6kFaFy6itFAfjvHWGcwlcct5Ni0HH12PZlCk6Ynv
k+6Nu8K95Iuh0SbiIoD8viDH4LKxjMYUWm0Cj5YX86QZXtw6HxyY5VCcHQ6zpgjifDLmjLCFkWm0
Ckn+zRljy7eVbPT5j00GkemGeE27YQgxIEDp8Wwg7G94bN38d0kwNKB9N7+CW5vm3xlbkKFgr8yu
hoINcwq5WBlyxJu18hkHXh2+Tx7Nh2Hb5qy/VoJEbUU6C8Aj5w0lhUdYJBnNNgGmBA2KCb2SHR55
xOaRMUEfzBMssYxJxKwhc8QKB5UfyGJeuQj++wq2m3NPwl6DM3PbhJhr+CUkQ/3vjspk+TSP2Vvg
DAcgFex/3OcqWVAG+mxHrpFierbWmZEJPRHHUcorzhDhc3OVTFam+Lz93+AVwZ+IyYsv8TQZYQwh
c3d5NuaPcrGMLr6Td4uhkTuSx4CVVM6gVACC8FO4OMbhfRXIIPbsMhESIjIb3q25fOBt+/9fh5Xh
rhUhVeQnzBf3ZtzzqjjtvyzKn1xwuF196/OSegp7OWpLS7Yz88owePfmdrSgWP2GNUYfGjVezKyk
2PwQjMi/ZHP+Bp36MHoc75ZvPnk8Uurhx7pWHeX4QQOQ49mzH7mH/406c2vN+8FFc/mV+OKb7Ejt
zIXHjoPgENsQEYJkpTqj3pnxv9rn3AoME3nvVeInbo9L1eoni1ro0WNeXEYCVS0r2i5OhBabwyHp
ecP3sK64Zfz+Hx3NU9WFh8KqT2bmsBucTyZBEcGOQ0MQakh7b/pD5hvtrP/NSXmPKXbHF3dBGqLf
WCHIDg9Fijda68ehSHiX6bIONT306qHph48oZmfNhBb2Fhk/SEkUAY5Z3B10Y30Faf+0NOF7GHTn
Nup3Xh++rZ4+V5F1tYjOzdbp38wYWKsS71odPquOAW67/bHldq/DsO3IO0GqTL2qG69dPxPXPPwe
EPfQ7ieXt21+R5X49C06smP9jr3nTxeGRLS6/dYMc2edKHguBOTkRwIUd23HWZ8rdvweC1r5EEvx
OLrN1cIIQZTZxeWwNjXrY+uFj7kWu270IHnbt7lrniLOp3fkP56J7NyhUMYLRjP5vxFAMoDnTvfm
/gkChmtignQ7vNUezUowAgcoHIEpvGKKieptmkp5F49rSaufLh4pN7TAQW1YJNFpcu+oVfxWqXuL
k+A7Vd0X5rVdw/yBX+4Sx+iPPdAqd12J348a3XPiJVRkm3uXzptTZOhhygdRFESCdHsbxwdvJ32H
NXI9NNM8qQlosd/JAwmrBz9LDnbiGpQLUrkueA36mPQmBotTNw/0t25jpu671t+Re0wnDWeUW3fn
QdeUQUL6zDz9cgr3WCUxP4PYbdTBLbG3As7KSRigkP0edu6pVLR/+jAmexl2TCReoxAhlc45jKDS
YvFIHpvcpePYtK9RCwTSKyCOBrKoCXf1uZHLS9hZfzPMSlsitpmvtSlaJiRDs4dMs/nczO1hydAr
V576HRWktk5T+cfCN2S+bSFpgz3YLrU0ReZy33H+60GPxJO4QtY59grB31LYTxl7DUoL1rZdrAcg
9cQ9uR8VBBNtea9Zh256oqFGG9LG54Y26eSMKH385TMgXPm/K5fjNmvsR4Tah968nzp+iEkbxYI7
bs2fjxzA5OCvdJG9BSmS0KV7dZIM0i+jI5U0e7PsFiEOHrT1Q5gV+QtoWwf30x2jfT10J7BnGN6I
KbVbiU0I14dmgQPI20F0dP3ydVHWR1SWu0SZjxHeL9i2gBYlBz/Sh7ljQxDxupkLyoV18/rs6gTx
AeHbNaDL6YcwPoPqcc3qI0api6uC6+rPJx/CoxrUA+enx0bVBkjz1SXWvQ3PNyARNOHo3cT+zqad
sybNcWiqYyHd315hvaEy+NG2v6UxZ86y93TpjjIfLp58X+HdxVgEKkm3DdqGP8r9XKT7Zi5K7GjD
Rrigu+v11ATtP7a7u4bNYtsjTu0AZzcmUIKxHvXs01R1MZ2ZzX8PPJnAPKT6WNMIBw/mf09hdS9G
0pEaSs9+n/6aBHJjmIVUHO2txT67UKzhY4c/mjL+t7SYLlAQOhl8vxD7IpRmzx7pnE3i4Nv2FVQM
xbrIPs+lpIME4TsZm7MIOU4GJtkMeaD57Ip9YTRZm6FSnEOIYANq+ADukzrJiDDKudUoBu7sbt16
3vLkh6jJYj0hDAkyuAq6eS0tKm+lRzYyYY8UDRdreKy85Ni04VXkDZMLpTONrh3SyYidEUNBElJr
9OfwRgnrOFOYDMkJIcSn+awlAFFceIfc65ErQERNKOaOZbwLLPexthDvMHL8FPFd1x2onYLvm6/+
kv1qquI1dShXdvnNL2pCINyC9FXl/uc7bzeDXR+LdKULz30aiDha0Bs3BfrZS1H1aPz115zRD1l9
dIR++AtbGFVIzGRj+RwPT23oUJGCSZ4tQP1L76S87lTgnKxGvWmb5y6Dqsmfd4fP0hLbomtOSr2S
AoyT665j9qyXx6XFBIrmTtr62iQZmtjmYEZJa/u0ObIzCLmFnUQXfpmHEUEX03b3YIaLRTRNz+tj
gWlVOIGyWn6sJU/CxR4vk52t8JEFwwOh2tj6SBTgdRt7eg9TiCj5X5dZt6KeXrqFkC/5FkTN3tzG
mnCLYeXU4PV4oXMsnb5PuGa8K/Ce12tBp50gIvTmo7RvGSt148T3nryU9XBtCHbQlITcnlqJ4fyE
NASKljQEPqKdtR+o83ZDbUMxAJvjoHiPkmJbSao/Y3+hGv4QNNM5aq64R88RzU+3nR5M2hv72QVx
DGVzxXnKt7qdndBf6y+8cFcFWrMI0p01gzxgskpXmF0kQ93ZgiYWi0Uc9lfFFNdoeBoxuuuGyhXy
hbZ4LhMFMKb8airEvYaqGa0vBoKZMseKrn5wnPKeZvgvMa6Pap2eY3Q0c2NoPc53ySYpWvx7ulpn
1rVNng3oZQZ4GSEJOTl6uYvJxl7s4kLE7kPciWsi8M3SQkkbi0WKVcg0MAgB80hMa/RL1s+fYDk/
xt7+pAiEigFtiPW+xCSjL2hrIM75TKgWOK8JXZUb9o9jX14j8zrQA9rVRf5Uzc9+Tiuw03duQwpS
5sN9UHfEjFDFxuRSJju87ChG/mYDZ1osU+ugnpYZK402w3ks1Vs3UnjCaJmgekUBSzkoxGKl6a9m
ZJ35UbSLkbd6S50ih4emgWzR3PiW/QkFaog/gloLoy2PMjruv/sEILWbAHv1ruFY7SRJ2eMERsay
X0jQPXSNCcde2XnjKY2m+zbx3mv4osvoQQd+DoQAOVfvh+LZhQMYQkwRVOpLWLikL75C231McZaF
wtrXYbVH+UElnKTSNICAYU4luOV5PBHeCTieL6MrqLqlHKN/M+pOVd8md+a1SUAczNlyzRsYWSya
UfU+iw8YZBw7TmtPjtiyHkiTeh16a2/P6AdLh/REFIVct9lpWOy7BlbPliCA+b+2bPAbAdJdNLuH
jiauxyxQhjTqygtr6rZvvxXpG5DiAGnhq+cjJut3U+KY4TWq2BoUIjyaK7H96G5a3uPcP2hkP8gC
2afA/5P1UbiUWiL3yDryH7mPrPRnf17vs7FE5+3cj4Co2ZNPFyPGMvd5Yi/j9PluZNiFCIru6F4T
MlWiycHDlAb7gsvH4katk99YC4qU9Cs0wgocpDO7U8ZjxTUzekEnn/67uWNyaECd1EjsfY4bmBTt
bbx+lzr8AjOhUIXRiMehWnuvaeDss7L+bFACDEh9BLMd+hBiy0jWaOC3rshl1e8l1+wTkw7dWP/B
iO5Yh6lJ35v1WJCfIRJnayabgjk3N9bchU29gCajKK86NR4saedsMiEco8xymCyTOX5yUXawhZje
6Bwah++deTouSaliusSZdyeBitdotFKtHmWEkYPU7ELOJtqOQIMcUywyf8TPJV1/XC9QUWwU5MVq
/wkquce2oIA60f6rLElMxWTMj4WJxqgOnGxIvXXpSlsRO1kChN4ETQZKs8fEst6hgf90c/Uv86qU
/A/ZHYCf75a14NWi2J6FvLohZDt1msBnFW7xd+hBW6qihN09Pbqe/EueHkdKW6Gh0DurAr3KOS1V
4zdP6TlOIAWNJYfb2MPZNhdUyBynowrl1idkhRf8yDuF1Q/OioUcDihTIhBgTXNHUREnRxj/xBWS
iZS7BNbhVFjltydhVSg/OgYdXW/O68sBpBCC9egWEm60FWH9rVc86h5hFVAvbMrJ/XMRTrcIUvxO
m5aT9p9JGj8GxXTOM1LGfSuNiAxHRVTEHHC64Iir+cOPs4ccfxAoQgqV/tIcqL7/gv33Ptmtx7Rl
axaT5ScfpydrCpD7dK+ks4PIAUVN4ys44nbc1p39piNEjO1YnCcrJ/wivUjPfjXTKZ2FX9UQ7xzt
7dFacjPGs5vHH5i67huSgoO4vPQTQJieTrOTkh9dt7/ctvtFp/6QZvmxcwa5KWgtNrInqIINMnuN
6Gw4aQHHIK9lS1tXT42ONkILiJV0wOuOQ9TYu1cckVCGVgdyUXheUyZ//FjIlyH6Rccm1ycq3fQ0
HPYV6V46OWHm6jiq+Coq+Ws0Lp8aKeydhgu9tX1nxJIBW6QQBAIYlV7o7kaVw7DjgCmiQSHlalc4
Dz6A1bi6SqwXYzTC81KT3LScjBINnGrgeXg+RET2k1YpfqWpjaRchrTLO/myQrnOnZ5pwyFpPvSH
B50omDohkER3UyzBq8Bd7UzqX0WAax8OZDP6f5phPVmLuPqokDIn/vRF8ZwXYQWGxP1TJJBzWltf
3CjZ+ZzpvEltgbm/J7pjizJXHnS24geWQffg5Ou3ijhm522IFjDT5OoG1Zk98EaE5buvLIJWId0V
ObGPSIc5ZFP4Su1/to0rEn0IFxH/tclBmsJBb8BKPDf0r7oUZjqYgFAyBEmd+SDp9dfqu/Mxqcio
Syf/27XnfRJT16ROPm51A4BeszGmL9BtnTZXd1PnPSsEI9t1DujrxWfGKAg28UQ3B8hy2pztXjOL
UBt/qGygQGPT/0mFVoeEA+4aUIbv6cQFcL8omevZ2oOG2YWzHs+rtLamhEC/fzMZ5ovo/WtYdfdT
uV6GdnnxmNn9UN9Ug+5h5ICERHGTtGhwQ4gWk12/TLEyy2LnY+LKiVD3068hHL7gzx49gCYWiyus
IPi0Y34dPHH2YXNRYSQ/L+2+/ByL40D+AyFQA5Gpqut/RE8IG0esgrU+dIJDH2bHGINnmpaAm8BF
97Grtq4DjmCFp6Sstx6PAkqIpD70Rkw+E/tw11Ut8ATVPVTsngfMyGEtrzZ1VVS293mUnjPmu1oR
eRpG00dEwmox9Oe2Lf/VPibcjDI7W2TnNtU0L9lNN1nzVra8VRNu94ae2lLXx4hK8468x4w8zRkI
Cy/Xki7EOqXtY1X4mMUxB8vkd94UTykPlYI3RzAHB5I/9fS17PnDC0D5xrykLLBsuYg8l14M9YcY
trVNHiZ6EA+1oKXnJj8WG9isyC9ixq3PYdQuWN+QE93TyiRXuBnYqnod4GKnI09B9i6ak/lFzsVT
hFnRyztkDwKOs7eiRSdQ0dzdsSp+ei/+m7jyPWXLxI5Bs0pZJbN+YyUBJxiaclV/c8b+FXsyULkB
Q9zyKvLiltbyEkuckmx8deUT4+S9GgbqnAXv5gp8StkOGDFX40yHuGcwsGi5KJF7BxI7zhLyFwf9
LR4D9nvROfXb32YLE8vivgGeWaIecEuJDi4/ms0lfxqn8wFvx64col3SiI05HJv3IjLVHXSBSS2P
xH3sPIDKTjpsZsyBfJ7iTJ7ZeUzUxUNkbXS/mPcs0ObjWAIiQX7RzYQY22Sn5nSgVJ84m1wwhy68
5rKCG8tEkAyclzgzrDgacEs9W4mA7U6/uEs+zRbZtTxs05KlbkGJXiBdwPQE/dh8DjEBgOt9tHpk
aDbkBoY038wev8uurvVex8Tt4R88liCtjKNCVeVFQ086T7V8tnVRcTjWwCvnG7sXNU3UjlCxC/cn
Y2+BxegVONQD+0Y/rnfR5O6hu28E6Gm/9I4V5RzBIXbN9fQTcgqfoGUtE+uL0ulxSNj8N/3Obn+S
QUP/Gugrh8coDU+ON+2BUxQK+dzkYjSWHDeazub86W2009wvCiR5/2F2uGzeYXOZXVUCPy9/cqb4
l4zcvcu/V/Av3ajfrBzQJpszK20SacGbqrKYmQzfhzkPxoXaedl4qoS9qyb9KxQYzTip9OFyqwfY
Hvz21q/YtqORXkfUOe7GCZsfL4VqZ85RrWJfZuoQKZvVApcBwz3+mVX61IdfZo8p2J5pDAbU3cFR
fGA04ju4Es5WMydUOrHPAf6ZuEXXW+sHsuz/8TWiAgSDbdQN0GQXCIrNzFFIiE0ROBZeYJBT7L1E
n+6a2t+W/CHzG5lk7hdm9JGSQGbT6XM4tZTMOmNTXjs7ZFyNN0Q45Sbt/o+ms1iunGm26BMpQgxT
H2Ywe6IwiktQ4qe/q/r776Tdto8FhVmZG0CXKOWM0AwpZo/Cg+1hvwQ4nT1oSkPVnxELLQnvfA3m
b4W9FnC9yrLXYja2rSaPUzQsswiSPKczzirJdh4rqsaKaOzHu7FNTuQ5n+AQoXco/53K1ZENEvh5
4rgUVezlVcpfz9bZ0fsjtiJLtCDOpPs/3BReAGfFxnid0b3wPKRWjWytxnUx3k2GdlP64G/0nZxG
8jvOzcjCa4fKCHkt3aiWbmxsUnPMHtBDOkvoE17fn50eaYQYFGxMnmgA2a1GFDX5Bx2hS0QsCIx1
FnKCkw67KQMZgiKgDkAdoSCA6cSXk1rHyndenDHZQDTb5aZ3Iy9KUJy497TNTkjvPSMOtHLq4qVF
mLCI5U4iIKbWkT7Mt+jg/RSlvOmZeGQusamH2IAN2jrV62/0vb5ck3nBa6HvsmCjXfK7BWCLlQBg
jsAtQMffIbFWUjr7FKwD516vhUTT8kIYqkiCiw7/Hkyh90wJkvstAKHIJiENN1ytKj0A3XXn/PMp
7e6zz8xqGFmpbl2gjpKMYwKqjMxsVpuWlSFytWMZ2xfyKkQCcmsXw3vb9u9D0h3ZVN9UhkajBaUt
VznBre0Ge8sbDuAP/uKckW9o2UE4aIIgSbueZepi9JktmhnaPO/e+fBTC8/5TcYKnGNTfMcmNXAn
xvE8nDuESW0zWVEfhh1X30Jf40CPjGidJD9dRwYt0FmiMHwB44S3AKtiScSS05Mzi6+e4xmJCh9m
rCspGDqIZn15xEWQi+F/Ymjf2cvGKH+hqDEnEd/tZXL0reIIPCklHKQEx2mHc1k4Ivvhyd/UJpyx
Fb4SyTloTFHXLzvHJfmERK14jfQKbi6lD9LGPb3kSTxsPD9YCKlINb0LeoiYIvb6tcGJ12ejc9Jk
ExbBruGtDFYFVzQHz0Dox/YRZg4RyGL0DBLVRGE1pzxJv2MXYr7Xmz+QSDYRS6PZkX8coi9wA9sh
s04E5Qu6gCILVhIs3VpdvUnZAXaExkHknY89Ce5w7drtmoT8TjVbAMr4QYTGWjfs314EBASOjfUS
3Ei7v1Jcu6g0l9r2Mg6fgpU3keEqzEEHuBSmEhg9Ok+v2kEfINO1Dj43NkDWylUaK/k6qKd7EJeH
vHIgdZMrjdqNkwVXQ3FI/QT1WKs7xpZEaHhyCRvFadA79PS0TWz1oGrsRWGU4RIgKofPdF5UgmrS
0GPOgMovAo2h7rxqdvOpsvRZ4nHWNRZmMZ78OM/ZRdLvpk6g5KFAxEJZhs2XWxRP2MN7D3OL9Lw5
rCbDf8tICFohkDcPnC4lBvS1ePZe6xdtnX6rXVbrnHfG/RKYxcMs4EUyT1X5wOrtTdd5AFJ6hIZa
YHBBrS8stcGM80HvtbcUazAvzo7Ej4h6IvdrxC7JZ1QDhxrhLgwON8qHQ1SAKIkeddJ2Ocea0Qj3
9ggigO3VUOcAsutwbTz4A+i7faGgTXaZpKVsza03uaQIesTqWnOAcE7AnQgHIWxKBbWfrayu/vMA
yLBL3mH1rNTj2eEEXEoD24Uw9KIuxa6bkh+tBLfFNinr7LO3yIYZI61iNvqbJt1z5M+HvKnI/QEj
zfxzzewnC0HB1zLtTQUFQmU4HLIbOQYGD3Iw3nVO/CmJIIA8BzzeKPmK2xgDWoF5sYxH5HSrGEEx
iTi1iXfuuvRhYxlpjWHQuJbp8Ahp7F0lE63K1NQe0Nr6Xtf0ayS8ddnUhBngdqTK1g3ZcsiDTWAN
dwNufdpOn36bfgdl/6nqbShq3Nxp2Pte/4is2i6Fy10G+Qbm14jAR7UFe62g6QhhBBAt/FU5o4oW
s50G3cFKs4Mc8jVMnwTNQ3i3/q7Rm1fAY1sM7iBqmjj/WI12E6K9po1zV4tPwLbCjDj0VrDKWx+l
ch2bo5xzYmaPf5xIn7zCRDWOQiIrppqTLouLF+kXe6ig/QukNXLTTZbaPO3r9nO2ENYb7wOmuDQu
8bVrPg8+q1P6mUYIO8QD9UitDiBdAtdgBTRcFWsMyBXrqKGiVDxVN8NTViZDDNzCGsEswo2BB3ao
NfOmWsBs290gx0c1CmoFvqugthDuO89ZcPe8aJeynKTln+zdJxwuV0jDUQQPwtVMuOCG6U42xdUO
8tdaF96y9YP7NPf7tq0uEw6QHKkGsqnTaUya3dibBqeQYGmFxK74IE0PeECfG1m+Gca3L+dTPOTv
MzkNgaxURkXc9JE8N96qGRqEG+1Fycko9N5hFSMlLQjBXMsG/WHgytqhjakq0MQqIXRhNx+3EEio
DYsT4v/PfdZvpw7cHuWAsJ5uQ+Ufw6q/gRKYMS6Q87Dr+sBZIi/20HSET14B1sgoz+mUneIIEdjm
y2SzqJt7GLnA6Xr9VGKxEfrJKq+Ng9uFj1PjbEY35MAkV33obAZ9uHKS2NGYkES6q2WOr3WTbfqq
XkZmvq0g3zvO8O478wpW6tXUxz9r0m82JOpqJn6xregPKzgBHAInRjs4jwPVtibEZzNYRql34GkG
TLNBO0wMdqARfkLuHNCMbO1ND/0nYiUMxPipG7UAz16+15QVW314lbr2m40sbn0eH1vgOxXkhYeJ
fBZw+rMwWW3Iij3raXFMW3lxkEWAGIJOHJIVvmXsdRpNVADG+uSce/UpnMt1k/v3KbaeANsBo5h+
pjK/RREKiWG9a9KAqM7+hWOPzoLN0ckWxgpbR8JbxzoFbbkHV3qLnOk5teCeES8GHapWVvUy2WjL
cdgHi2TLdMReIIlXCnDVgD3CuonkL51gAcjJNG0vzP7oFAHZABndpy5TXh2yuMjMNfd5h0+CBKHW
EFg6ZfMkwVIXIa7jnvfP+uNUh5gPggLp7OzFTzUUyuZp6WlxsSj98eBN+MDNBfhddQFW1kPpFkpp
oD6S0p34q3pbTQCDfQfg3D7Rh23dJDg35OEq1TpUP4ENyPHihy1KMS3wOGQ4axNdRmjLA1T7MVmW
jaU46sGzY46fWdQ9zVN39prkpevktbD8K2LRwUNlT0cxNOdRsTlidMfjfDPENRqJ5ItFhlrjEH/A
tTXJr4SsLsmrn4z3qvV/q6pbxlKljzNY1WZkkxWlV5dlBvx+xG2gagUlvZQdJk/9DzFO6zgHIYuI
tSySg53PZCHhs1XzJQ2x7lKW7773YaMjZdnVmmhtU85IjJu6pqwSxBabjs1IyXahF/OZwYXdCOAt
wEEjwy3luCRUwti1wRdGW20UB0Ob90ZOBkHr5LqPUmuVT0GJOW234fCx9kZnxeAZHkrdOsrBjI6s
bm+eIaC2j5zVtOESIWqsRc0B8vPSqPV9A7Ys1dSBPMwIR4robMzMKNVwUOIXanbBFlCCYi/St45F
DJ+Tiw826OpePjZu8OQLebWkvY8S75mzWHS1i3RGmLBaO6H7aMAohKV+6Lvoe2ra73lwXIAW/qMw
oNiZ1pc94lvhaj/URg8pArM0T3Ka4/BQDA7ypIiwqCW1BeFwrkPUYhMDbriDKxtE8/q9nee9NWXd
cm4lZme+PKMMszZ1Y4d8Q7WZhbs12Ji6GdR4j3hSjuBOxTLfWUcf3MxcJsm6bqbXfEyfBzvDc3Oa
93aoLUKkw58Ksn6LuSXbj+CngRazvYksGVD4QOwIVeGfkQiZvY64ChBgbM0fk/B+0xwl5djWfxok
L5zKuwSafWlZ2YIM1cUwfQfZfS8LMCkVgDOkCKAi9Pj2UgsD2xK+yFmeAjPZp7mF1eZQXYsaE+Va
a1/SpNs3YJPURO0c55Bkzl9boUEfOTFSlmkHmcDZywmgP4R32MEokBcMMrtXp3bsuIKEgEuBrqJO
gRltdKb8Rtu6wHpE4xwmN9iYEmBKo3cLo7S2AhEfY2DVQcBgm7Yz4TbU7AWct31H+klE+Ysn8DO0
DcpDgM5atz22vae8u7qnKi1fcqtErXd6TK3+lgb5EQWXFpRlFkDCM/TdhNgz1F3Y1BpYvzx/yz13
3Un5FKYAWNzuMWqnYqsAH6OZHyXD8qFz3d8hmr/DtriWvrF1jPZpYCFwQ3Qupb6COPrid8PBDbQn
WXj4ow1H6TiYzViffpqBlYB03CAgEHkb6bbYKLjPOixPpTx2xCwajyIqMy0I+Kh6GXXvRTM8xJKL
nygW2x4ep92PKxaXhWTqTCg8kgl2/0aGTd3GeyPDixDRl2VR9RMYWxcVRhsNcmBdzqKsE/BIYJ6K
mNKuiZQSqJhIIdAF55KB5XqM9b/OjZZCc3CCNtHzKDWkVxIN1YS6+rK6zkGV1bhS30XnJLcX9mDY
RBL2k/A4bgQV1m3Q+Qo7MVDVtZ6FG6yyjMwLFBkwQCZqPOKWlDYFIFaoGN84d0LqPjbkddJ9exGY
1gZe4W6aFDk31DlIIpaDB+hRxN4rtQf8VVIYR1b7Urfuto5IzIZxCRrVv8pmMMGVOutJNmgHDxUl
CvexnwJy6rJHILJDkVsc4Y/OK4tUTNONwHGM9WjoYCfH16nPn2YzCB560ODSxH5EDQaj1naamd4I
Gn/bIN+PVfrhGQgw6wFUNuOSF8mxF2TG/OkiQypXc30rNG/lN8NxNJ135J13TVXfLJfTS+cgbJB9
DqHWkfW3HkEzMBjc/sss3b/ID86AS/Gcz9KDb+RLC7b0htzyrQrEucNwlC1EXBsFo89NkjZwKpgn
aDjkySkZIYkSPRGXT2tvAMNcyQi8ctUjR+b76xjqMAmF7wJOhG9Zdzn03hJ18TWD497U48bLwDxg
UxdlxgeqGgfEfSWSqGLnBcUt84dXA9yf26c7KwMOBzELgZppbwT1unJqlNXr+J5UI6+VgJgzKdRU
JmF8tR9M+EcKyVG2T1oGOHbijNK7VDHTgDO2J+UZSYRjHOQ3pyj3aZfvkkTs1fuopi/B8wDr/IEl
djay6DFs2mcs2Um44YvI04GG28aD/wO2xgAOUJ7gB/x5hFqJJi4YAH+pC5C12RtVsR87+QMHEDsD
kl2IahFNW7m4ZYG5mQpxUXBVSuzP4GCfajwtKArjNctr123NsR7TPGrzReWj6CJU+5skcyTKCZPe
0tzcR7VnXXn414xUzTo3D1AbYisap60NFLPO8mOPxQSiE9csLfYQzw6J4T7NHJPMwt35QXV18uwt
Gkm9GZZvLEESIGUwdjaKt42CTO21meIYKXjmQDiHGww7tgVUGPC/I0m4xINRgCafIIdWyI8ZfSCS
q1/Mh1UH7RkfXMKeMdvE6XysHOug/s+2+Tu5Hbar1SrL5QJy2A+ItUsAKLQPmnOWWn9RjomLpXvJ
cy16uWFZu6NeNy3byHitUBx8N/zKwfTN6ZdR1r/NQaIYHRe8TWDDeqHEgRpQI6JtfqjtC2ALGd2b
DfI0EE5Bi7d/cmx8VPIjSaqtl2HBDOfW0orNWBEth80mi3mAST9lPedliZaWnh3MBIVusz/Zoria
Vg51vtxw4XXQzlDC443f11dNN7a6EluD37hsPZisCPcjgjqCTk+yQy8owzuR+UZQ84fhA+oQKL3W
7gV5B1wKRigGYFPJVkxfliSIZzX6NAV5MnxZLKAA2UUz/HcQj392xaYbUcEptHFhMlKBuR7Hwd8U
cfwxa9rWIK0YptHez/LTmJaHCBomNaO1umsKbN1wnFUnAbn7YpdG09kfvVM6jF8tugZow6YrdYHC
y66VMVDtyL9Nhr9VJyiJFpgMC/NGVVYRQ6ne6gW8IPE8dsy1UDSgGYAmPfS4xzxARX9wmmA9dslt
kv4hZz9I7E4p+5JM87u/bHDkuzC6q9aZu5ZMKlRopOJMAJFodFD0yP1vIxNwNKe9ltcMvRjJN9tN
79kwB2vVeQV0lA4ftD7L2PJj89EisVDEaFfX4x4RlGQzuOK3ShFVQRy2M/JbO8361h3Tr5FpRuJ4
wfxfz5m97pIuOWmudDAoqz4JYTElaxE0aDyKT2aJgGD6MUZI8XhpuwM7stMhL7PblOl9AsVBDxZL
WPzL1HMQomIrAJR3DxLnc4447xue8VM28zYCo0eNheTgXNkFHFhEuASFBR8GIOISSE0AUhwEimIt
OYAHAUhPj4KtmaOI0EXaPqLMDqB+OJZW+cQJ0NjkZYr/snp/dZ0KXvqCouGVRCD3iORTEHvHkYI4
Vs5BsxpqVHdkhad5M59dyMiYnv+i5hVutJiaEDnidG2jprrIC9xlTL38zkcLHeemOTUJXnyZs2hn
0rgZQivk9YCvNYkXAvfpa+wj0CILNcjCs6oWFwH8LmJ5UL+odkCeBKRZFZPclwK7sZzYiQ21idcA
7NCqyshDJ01PPVvv0wZvwwgR/qYgnKnbFP/syfwKPfweUATqHrvQxpG9dDnbEyDK1ySrlfx7So2y
Af299HVzxIyIrRVYnayKG7jefGUE1htUXg6S3my9S0cnZ2LqSNHpU3OVZLE2vpUN8MHTYIWlE9tZ
mI4oYtTJI24lzUHMgl3MCYK1HaE95rUdUPQ+wo2Mk8qm16EzdroeHTjuD0cxayHwqZLcjwP9sxzI
OqOrkm77QViHGAlBgqPSXIexTdlKEJ+Rkc5s+14MXlFgajvUT63ptYvQQHs6M6KPstXMVVOSeQnq
7OxDRri7RUwiWzhuBpMfmNXgjFdv1LqNPjTIxRtevuY0h2jEFAG8GBBknKktYes0SVzSdWflZj1i
EDQu8Ac/XTIgsPim6HlpIpNJR0AH9BeYHE4ViAUIPzu5tRsuhDKVJvVnLZMIXeZ5zrptgjXSMo8D
ZN11qAZBbFFZJV1wk0Lgk2gYHALSIb27eeyhPTiWe2TbElQJimE72y2EViO0H5uWqnVWJPUdpz0L
pRVQEvoMY7YNKehb89Bf20z4C9IK1WLSEXlg26HYbZrVOh3b8OpZXbNOjal4bI0+uDta8Yf0y29o
0gyFCGjfSFa4UQM0iNAmWnelWcBHbBGPMJOQ6iAGVqjiQiFoi4FSQt/2W7NI7INZddF2DjL3IHsz
PQ6FHsByctNF1AljWWAquW7HITkmPqTCchLxSwudd9sID7qA24G0ruCb2RNB7tin3Tc53+mY2o65
I4QlirQGZOUMm+qQPaYrZBPQsPWTYeuBbnzIp6k5FbJ/c0LyHmAAxY6yFOf0SsA0FPiI6OwtS0uv
AQhDkt1hlpNu6iFqEfuV8G8r/Elaq9bR6ohyGHNSPzhdaD4Gzpy9cGqDukGVD4EKvaciIoD1GxL6
SlkCog6gEKML2SAr3MUOwPoZmYGWSvOoadqhjCRxoBjTSwvH9CEq8RzXEat+ScPaes5LvU5BSQYp
Cn0sp6wbYo86FkeSDnLsrR5w41lYABzfpB7LBaegB+nMYO4BU3OuqDE7G4WU236c9jAJL3FZgvHH
8SmzEWRs67UNIDIvUvAKJjtpZqOUTD7m1TTGa17UcLNTUsfGvJkwhdUqSjO97pwj1MtQx/S+3cLb
aBFgL5xZMwKe3m4wRxQE0tgg29gTD0m6ZZu4tXXwNrf5e92j6jCX5BFaD/QNSAtEAxvxHbTVX+LO
QB0xQM78EQoE+C3SV9Q42HY1H0eqWn+38pBXcTD3nUkAyKo/YWm0sckZc1q7p9307kFCdVlNg6i5
+0a5Mp1839fQ/h0asvPCdQsGyo8hg2I16VfdX5vEt7TJjvqQPSPQ9daG3hsCfzBXvHCDXC+0Jftm
SCyJB7vAIXFaIdF1NKvphnbUs+2QzcqzdRPU+1F3n6ax3bpF9BqD+PfMelka3Us9Ivs9kAn0hH6P
KXbRzLG2Kg1V9EGWs3fMm5AeJ/eRLVGQSXyAfIpPXg0HL0nr92Qi1tFBNgadtiqcGoAFCie/aOsB
5s9h9hq+galSBnMs6mKAGug4mxLUkUPhIqy1e1u7j0FVvvh5cKgFfEld7z+mGi7NEH30BqVJm3r7
CKsbs06sRIVzmKOQsmIOxLBBN+hhHBxi8LZemGWDKLfC2wevSd3f/Uh7lqnxPJU9jojpyWqbq9si
qNZVpDrRx4J8iMfoZECTgB6Kv0RAIQc8SDOg9ocFDDad+sqfP61s3rnNzM5mPuaxuUbIBPwO200R
k+XKihPuWlh+AjN0AuuZF/0mYHueVTEu1uDG+dXVpcWoIxlPgsLRClWmHG3dcD9r0BAalcCBl4wb
U45dMA/EkTUxVyS7SRi6zzmZXtfDI0OXHIStL04/5rZsjaewcyTrTvokMhS+R8jIS3scl5MQ6ZJ8
C9IalXWpqNwm5USej+QSVTl4ur15F1BgUO4KG+xPUM0dydJoKB5hNfbXTMXaDzleG4UJeI6b52Wi
P8gaSWB1BDczn1wC+S1JWFGP41GpKChFj03ngkkugKxWMSzK+LnMWHeUGyP71aL2sD83BSyX8jlO
yiuyntmD6Rnvrs1ehLIFzPkmspZK7byqKPdlI6NN1NW19YvnPkZYOXeh4WQl2pWh50CXcD8NXWDA
UEMY0KGFKbkVD7gBkNFVYoB9JsNBcuM8ehqHS0igobkbvGDBAHxTifF4ss/OYBMNjfHBBG7RJuBw
83HuIXuh6aNZcbXJHA2Qe8QKJnSMyRDXH31exbJhxhbm5yw/u3QaDvpgy9eME6XlDBuldqZSr0RV
50EfwaEW8z2PsmQxwdNbxSyFiQvRuEXxNDFdmKcaamatmS856xmkxRJ3VYyyQx3X5PCWDe+uL2GU
ZeD7Brf9mCVKspkNs7hX1mAZubJGdo81KzmIS458NlcL734XESuEDQQ91igTABXw9A9DC2wwZBTm
YNCdzXiiqOQ7xaoAZzKnIxqKYA9AYiPqxwSNdl7vwytTw90ewndyE0T27RXk4b4gcbGLMrSPVQvb
xrSwqFwIvTmgvXSpRYvJcbaW7bQaDevo5d07aDQWjwHGS9i4yCD9xEi5yASzKGv4yuKOamNxoGte
pRYhn05YZAI3b31kE2Wh6gTde5hMfxjHxeym/oXV8upM+haz4786Q+CmhYOL58yPAF4sOg2J5m6c
qVuBE0s5vtRa8Bpp0dcUV8tYNx+zZsIXRbtQt3j0hnafmlNH9j8ZlpWNgAg5x6VdWIuAFGxZ5092
PNzJV4L9K19CRdYo8/Mko4Pju1/I+i1NwGbA/+o3N9cPKfovfjGRQULrafYf0Rg4SWoGXhZsEAm+
dxJDcHISS7U39PDXzLwhreEVzbZuCRTDxnjvHPjexO874jLAObDNVp4CHsWzfo6qpsAZmU836baK
K7lUfURo/gLC+q5Z09Iw5heNYv/YoUM2Ws4lUThqx5DHKBRP0VzfAy9+63rryRm7g/CKY0GazZ8z
lnZoNawXArNT6KFbYuNr7PgHs9UWczZDeWA7rOEiMatXYRvysmrzboOrmn8segAy2CSn+I2Szr2J
HKVeHNxAJb3aFp7LJHbRKNPXbQ9aqu2vkLd+626budpXzbYTOYLCKlNDoInzibQ/v8N3yUdVuQXt
xDP+96UNEGUqX+BI3st5uk8VVdM5bLqFcFMgARz+Dg5IAzXfuEJZYEHNaVmAPLb87xrRvFzHuJYC
1ATEqGEqdQalRHZv1GDiR/XDJK0OvXYbc6zVeTMceMfmCxMMD2Y7ZpyJc26RN8x+lWMJt/BRa+UL
EhnqO2toj2qkjcC0W9BuPDUk0nUGPapvvqKiWyoZG1tEB1sED8UEuvpuBJ+Jlq2C6cabi5Adz//8
38VpB4esDgcT0osgl7/+1xhU58EOEDJmd66BI4EmXmDmKe1sFKLXam7G7aupaocZKYJbQ3TDVTPy
/3wZUT1MxQ+/shEQk1W6yo3hkfebkRmAZtGQq+NjPus6X0goM0DWxPjVBMa72/IpusUCO8FsTukw
fqauLEg0FwJxwy8em1iUVC7PHebBiccsq+mdVD0Kj+c5uFoZnkTmtvVLUItb1bgjQuShfuQ7XQa/
XgiEq9IQhrh6NmovvAj9oFkXdirKi7dh+qnL8v/HBT9wEQHiWYUVLcPmI/JbDthIaviQ3d64kUsc
9r+n5JJ0igwuWJxmxotXYQ/rE6IjMfFfh0IbKNwfPq2+/6/rafjYmzbqC+Oc241QkhgxxVQ/TOJO
e84D8qXpk+oX7t9AIjReOid9U+3CB0dWY4uyBW9KzWPl9M/0kkdekJayeDm15SsCk1CtMpbQUNlK
+umi/pwOjmo15v5rKTUX6IH/vmGcatWZ/3dufVC9bkAIafzH1jE3/FQjQW91n27XK9j0Nmsvzvys
buu46Z47DeFtQEqET3J5XpXHUMNNTUL1s/aZe3MvGpZ/efvOfeUjE1AHel4D5cmnBnJJnTc+8gmq
Xxl1yKYks56t3XF85IXiKNgY6aBePUGHvkT9np+K2d2pl+MCavdPyOny1xSK1Yuh4bVRt2XZUDdp
pMlRd53l5rpvbxWKrwH2CFCB1LxVzcYveytZuhjC0qkMfC+1kWym4wX0RwBg+XfNqswIKurhld7n
Hoy1Fpi7rZ14mqr7kaiB+MiWnKzkaAZKthI34gG/H3qaHk24DJZpC8nK4ThHLzuLkToxDzCXF8SO
l9kcInLvbP49SNRfI6giZfIh02RvsIImw2NUIxxOeAj1M/yehrXlvXhY0NG4DAIal9w290ZSH44U
fj3ei0m+MpNqUCRzs+qV1KH3nLDOqB6kOXkL/pLxzPuTBN2r/QtcHINF7aD8WeBnW4sB4TkECyw7
6vZqfeEPeQH+pbUGpok1sOW3a+Fkuzz46ceT1j1zTdUNXMUo/uubjpIaQhy0fvNRup/tFGx7cLre
S0xpRQ0b1Z8x5+XUuEeAsyEwYeCdoMjIz9UraU2/UwXS/z2BFi4skYHGxhMQGyhnWpQhWiPiEXT4
GKGTaLy4IFLUFfk9IKdlMCUH9XG1IqGmNBI6s90xRtGsVaMX3EsmwMLfeep2sHadzsyfyfZCnusG
6+KBB7LqGfsuBLfWwqbAXhI5+jDnsjPnqiEt/y3Y3QspjAc2a86ySHwwBC1wxa7/hGf2AxbjCc8K
6RxQPSgIJS5DIYMZQJd0OZb1JSOnOSQm5X+jWGKet5TpFu4hqrMp+fKvVj+npY0JNNl4pj8dpL6Y
YpuFxcYdmwfGDI+q5kZX/OutgMqQHOW/Sf/fpFG7Dj3P6sanomnAnc5fq2VPLRwFjuo+4QhzNUso
rCKPQnequYx6U12hJk2eJ+8w90JjMa5VyD1usuGoWpLOUcPety7MEBUIhRzc+S8DlGs4cs/IjfNg
YesHPaUePD1OHMN5COaCGlIsGhgDqFnDNOF7drWcwKzHEbOyQJFZF1424F9Ob3A31atrM0Xo+pzY
qGQyqm15HRVAqz7zPPxgmKzXHBlJnbMQStobX3ktymzhiE/H+c0qCBcIArD28Vm1f48gOdiesThd
Tq6tXtu0b573LIevBoVObqjXQPb1b56OgeLN8AzFmr1JUrriZ4Lu9Di4ssT1OZUTgKNMvR6wobqP
899alKB0CApatufEuPte983vsHJ+CC2A54nEmHmtDzPBE/rNwEgiY8uRdNtCqLH4ka23SPg+qtfk
OWZyWLQwDBj+qmAj0sqvsgb8kgGWIDGGYTXI+NNo7EA9klFv4JsQxBbNKjejfaBtitbYBt3Tf9dI
jBqldf2K7t8xUIqnxFtqjAeMGLVDmO2LmoxGGWcr9Yq2hiVZ96guXXXpZ1C7TzW3ZEGLh1VjU5sb
hHlmrKnH0dALYjngZdk9jBCcI45OMudcj71o3ZOPIbNjoWk41O1LokjbKUKDmolJhLujpVLRqnaj
e0afhST+dcySUpGNoYv/jADCUgz4QrPEDWF2TtFHnHt5rnqPfDAevnEzHf51JzMGb0xWH16AAdYN
hCKwgKi2TMOKLrStLwYmAQ1Yr7Vl5mjYvHY5Kq7BZUpP4AZXKox0JAzFQmy7oMVmaO3jSJRLnAaI
tLLuhm78geuoNYFrj1TuOkkgxODjW+7B5DI8idgt9TG6Na8hUMhffjcxRKBe82g2UQ4PJfVtFexD
7V36r0QWrD5BacK6ecYF5d+63JKAYIlTAZwawFn4gfnWA1sTL6scUYrsS61oxg9PGdTUyHZRzhSF
I0e87s6oKbNNMN2Ae6sx2rpqo4aJ9BBVX4HD2mB+qnOizGNq4o+s2PwamgEkE9CN7pfKQ/yvWfEK
2faN0vZF4YcQJ7ioJc+BqEK26GMu1bbAXzR5u8mJQ9B7Q/OGRN8/wskMdTDd816mmQx7j/RFgnPT
gH6OZ92SkQKgw5oxkELBPahnvtEH3EHdGpWt4OK4+A8yCxgWPROGdlLTp5kSWHbdTW1SwgIdD3DM
oXlo/wqNPgae2tbUkkdTq27teYBKR513E2l4PmADg+xV0KMR1qSI6IwnNVwmAWUUnMlDCWhtlPOV
1h0KAJPdFq6qCvt0FDpt2jbWi1ViNuvMRTO/atqPXl/zkDO/DrxnCOAr6CzgOy2U0il5A1RRywUu
C0+z3e1Ko7zMHbhXdQAZoj32YOow9V80B2ASuwS5iCO0wbwXhxMBN+aNiDDpTgtOVdS+jiPAChAS
NJVFJOG71C3yZKOGNRhkbFKOqg0a0B0EmbSB4fsPU0uqg/doCZ1UM1sTROqWkIxzFAOK6ytxALUj
JhBImn8LIJKsBmr3flefGMUq/khuA3tUjbgbMQUnjJpSz+gbuAtkJJPbRxRt1ZLFaKLZeAh7xHmg
B/JaZfLQYs7OaFEvrQIARH1R2yMBBaqWvxlRplA/JoANR/nAmOSzniYOGFbDWD4w1Bjy6ohjARNm
iDSxufKgGIHgS5BaYE/W0SLjz/k7uoMRxOyS1Dp9JB7+ZdZY61RPGOZ7lNgrJrVKECjaDBoylK6Q
E7d2tDKhSuzd1dxQMZlzi9COMEYJ8RpXtX+rsrqDdmva8VmHGOpxKuJ1+aGahAmxj3o6wqR/fcZA
pZ35vRW9KEFSlklcAHDK8FYGRAw57ioKUnqlBDnYwrIPiVXV3L2Y5rvVqhOZih9Vq/8fZ2e2HDdy
butXcfS14Y1EAgngxG5f1DyQrOJM8QZBUSTmecbTnw9s7+MW1SEd73C7o0VSrCogkcP/r/UtBsq8
j+YEY/1xduHXzlsFdrcfd6lBJTjtMrQ0vBNmZx6oAy9L6vjOGpqNCLHgsOUrh4+bY3BQQUjF1iBR
e0/kWFvLI4zsr83YrEZZH4ce2Ni8iIYG6BcZOK/1VGD/dmY3HlW8MhpJyIQPRWUgKstD08WAnpKG
9n3lwhGJ+l3j5ke9NB/6KLorGvnuTP2j3+BKne9KQUbFXETnxHcRAy76WDkDB5A0D6NLvRd9Mdn0
dvvu1/KCLnPNzWMlc4ROixUTOlxTdmDG0RyzdeMFbK/6O6rRmP5sbOCxLI6cGZOFwQzUVOO2wOaK
jr+cQ09Iow0wLMVzPuxK0+M70Rm7pDBvqSqfso7Ov9d9oY2zr1qtWX6coDCe5kF13xc5x8ZhQzDW
GeAyZXNYuvCyH4G4sm2p9jKpjqnGu0ABtJ8fj3l06La+ayPvqMyBujJl4nnJzPu7kQ19a97OG0PO
24iw7HMr6RZpcYo9QRJl3qT3cykm7ZBxcb6pkBTTjN0pXaOHQXqAiDhwINa86fRptvSuYbKfMqvo
lm5fPsGZvS7I+3PnE3PFkTv1uTzCPs83AHE31c3aWKk8ONSMkt6tLzRabljpceUQ6qpGb2HL6IJl
e6En0XNjQofN+n2dAV5HG8JUaBBlEaXMQQzpru5tOtThct7QwJu7GWwFi0WdxdykwVOWev6Xao6W
BWc821lCDgIdAnSwkuOYfCPViLSa4gkGKa5Pu3joNfVa5Tg3aKlcT7Vz5w5qO4+1+e2LDP/+x5I8
+q8h+89RR9nO+vMORAL3nVp5rMxZBQoHjY6LZN9q/Uf01/fz/jUv0QVi4ovKqobZq44tsQ3ofy9M
DVej5USAcyDPDNl9OIm73B3Pzdy6cF38E7PQrMMW5HftmfAteg61iabeA+BROBhsa9p3wdix7A+Y
BJO1DseG7CAirTp5MVGTXpQJqRJ6F1wSazec6Wm021JZt/ORdJojlWVM0zidyjlTdgOaAYRKzLE6
PVnSP7eziY5502IebRJnW0C14DTl3xFSwhlF8pCqctpaQ1AsC4oZfWA92m74alPXXbOdWTpOtc0o
kom4+eppfkpx0li0uIlCkselFMylk78aRp44iq6owphjavYOWuTdY2l5TmsoSPEoNh/nNriOWTds
bKPbzKtX3/THlI21a4Lu1YvunJOYt/MmHUxjFuwce9pNMn02vYC7b/SI1PoGqxdNmG2Wts6qlPQ4
7ZqCQlJ5sIvllw75McKo3TABKIga8zBWxLz4w4svXNzFrgYiOyzJjZXFNVD+b1bXfMl5hrsuPiK0
3bGXogLEjFS2JwgtaFiIo1Z+cmVEL0B2Dg3rSK2s87wqOnpNDcG/mxvlQqPqWnSHDIbfYtDdC9dj
e4kvs/YhMqB6DufkTvhcC9/2WYTTdU0pqmDu85r6OM8FNvN0Bahkrh6UKB8jQ7t32vhdYKRSwDiI
ljsFUNj6lJ6OU+wD216T1LAJHP09pFyZChfOUXLwfJgVuv0cy/Em0epnLxop6+tfEaVQlSPgpxiI
CPWODYoh5AHv8wiJ4/pO6s0pycxrmWGgLIYL+vgnvQbtb1B5QVgZa+lRYQ50jHAXxD6HEWer28aD
waqSzJBXC6oulmiACmfWokkvtz1dM0mkd4D0dUmz98qssrfBwjEgcFaVYKVIrltrH2fR9jDUzr5g
/zwPVx2vCoGZx961dzbjc8izj/USGeypn6LrtqbnpgDhs/nIKjzcJSPLRvc1sb9osggYcrObf2FU
+K91RyRX4F9Gs5DWLWbxGewVbb6GsOKLfvSWY6/TfROPesuOJsEWIxn+NU+Yk3YXaThtOAru57Ft
RMZFmFg3kWPfZXydltblXIEqmclUETBtBK9ZWD4NTrENrHBDg2o7bxY5UmnL0aTKR/HFFRPI5op1
XrsZMFPYFu3eAkq0m0JiH5AS1Nt5ENsJEYtKnv0+v0BqckwQ3y+ojKM7kvY1IkaU3Bw/QweTqV/q
p/m21JG70ix9Y/ly26EK6GHnTXr+aADhMiXY3Ybye+VtSAHAbITKNCnX0hs+upVBOm2Dqt7P92we
3AMre6L6+673lzbPYm6iBO+yo82MF6HknXfhDneHDMF1y8Nft9ps/FqkVb8fSMwKMuPwcWHMeDtv
METpvMI1WWlR8DzPLQba6TQWa2xeK6GmfRxYFy55kBGjwonlger8l4CpGxmKopBjbZomOYdxAPSx
vTRs65gpPGBWcNljHBu1FCYyMGBGAbtxR/V3xDtRd842BvKuFn+oB7GHR2BvS5rvVrGyWQLn7807
33aSV5IDme7UzMezEaw6kKHGMxp7b/MH1Xv/COXhsrebW+WHF3lNviVnXNZQe1WE491cyXQJHe38
fKsC82KsCeGdP4pVUM6xIood2UEV09fMc69CP9gno38mwXLRuca+CFj9puZBxi6ZuN5ufuKrkTOH
DnoYcQgNU3rA6tAFbFeGGADIXF6GMOAv2EAcCUo6SEwbsW6COOIPkZ9uXDmwcBqr+T3oYUmflCAo
EUOW6rYVMAgUIV8qgPFRVm4FkuChlS+EI9ynNZmDk/+WdNrJH5G81WbwSOLADoLEbQOV01BOypGp
OyWd/xQjdumq+A7+/IH5Yhc5JjYbgsbIGhim7A4f9qWwrX1OY2iePQsv+ZrK8MlKrYuiGA8R5pSe
BXKuVakZ4xVyKi2nig4hnIqCEZLPXcj2SLMdDaq7QpB7bieCvypjm8isIL3KXpsFOJF5jM7Lk+G3
ZzGgymAydyM6vExZIVLNIC0u1YzFLghJqvmmzSDPZfjaE2gBeHMFFh/6dHmEqYXRg049GVt2iVUc
3iJAGaRK1dvcCwnYug/hsJ3SWX4xXPRtPx/oA2TwTgJNs+4PCQty7WmneRqFPUANtLIemso7z3eh
pdpWde7WJxbl40ZKnkQTxxpinhvboguS28ah691DCtyhamDFQfkLmaUzIu/nmb+wPfQ0FKISGVzU
if4acbPywN4agt4xtIfUkfd5EDxFFA590+7YNAUHzH47afWvKrNvdNERvz0cE6c6SqZak/Un5HP5
qTzWgIAME5kOc/tgGTcY0q11kHj7mIABWmXe1VwLDRoD3352CJi+fLM+zauDlZEqbwq+/wJg817Z
wfbv9dindsuKeRsWLrPztMdqDV1jXP49iBIjxjAz3ZZjQV/1W0D//7e//dc///t1+D/+W37OeUjy
7G9Zi+0hzJr699+E/tvf2BbOX95/+/03YPymdIXuKmVLi3VDt/j+68tNmPnzT/8doRcevCkurgMH
7XHnXbdxcRda/coMUp5HkA0hpbAaqFLlnX7+2vOv/u6lLd2xXLSEumGjd3fcTy/daUWdjBlWvLqr
NjohWReGE4aXox9Hm5+/lPzxtQRWScfSdVcoR7ry+9fSK3A3Rk+MrNkVw3IMgYvkSMgDak4ol2M4
QUdd4sKUanwv5PSKVSejhJplJ0OnxZgGsXnRWCK8Cmvy6YPcL/b+aABgIdPqXrPtfqdHVGDjbtI2
XmtKVq/2mdM1Tno80cuaCKU7Db7JyaEtfhdNgm1Ogc83E7B86vk8UpSiRzPJfiYklPEXn9/+dKkt
YShLmLrhCmEKZYrvPz7FOIdW0VBfRwh/koB+TxuszJDsML24pgxp/2JYfb7cf7yebSpusaPr4tPl
dr0CKw+RIIid4qNDNsVgYaIJ86tf3Fb1V59LWRbzkoEwWH0avVZU2KEeh96V2YZFuiS9iTLPFLju
RRUAO8oYXvjAoeaiHzabJyMM1E02QNpmx9KtuAMh/e6gOwfEBG3KMHDXtaZ7O3DS7t41EnVtaDP4
B4sgmAQHcm1fBOlpsizj1q667NLzKcYUafIOKGk6E5Jp7KRAEyb9ED1bpbziwbdN87GxJoX8sOhp
5LSldckKONz+/Fp8vhSmJSxbONxkXVimMD5dijKBPBvofnnOZE8jpr7RovRKpPIBNNwvLvsPL6WQ
swrD5IFylKF/fnCN1igt6mnqxLoCNrtwpmflT9FdnaQAClr2RT//aOZf3GUeWYqaDGDHVp9G75hk
AhFpal9hG5XP0FN0yNNj9PCfvoo0DNNRijmR+Uh+GrNqsNKoiN3iWnXBk2+zSAZy/fOXmGe0P894
luAlLEPoFtePK/fpg8DXbIVLsNS1LyPzK1YM4lRDwqyLSMOlktnTq18SLyeslvhvo+mXP3/5v7iO
qIe5gDqKbdP8/FT2UVejluaprG0nPo2TT4NQdM7u56/y8Wu+/5TIzAy23obJiBTmPBn9aUlRUZhU
SW9X11VlbTNpgnOwxE3TV7czehIxwl4W9Jf1WUM0rS0Lk0ZJfvQ02b8YN8L5i+stFBda6bbF6Pl0
vQVKYdUD8bgaq46zcDM6HtEJyq3BICUpYr9kEj0koiHbwWfvR0zbhs98VYYXEUd64tkoatEzK2BC
ISSorKRENKxnz5OLOdwtPXIhfnHxjL94y4bN/5ixTSbqT6PQsqu2VH1TXPfMTZbcatT+4kMVVeuU
g9TgEg3pEjtBvmcIXsMeNj9//b8aoaYhXd0ULJgMlE/3zk3NKs3I+W7AfCyLyQrJJxu2+mRg9eqe
cSHQA6R4kIX66uevLP7qk5tynlh0lmr780trvnKIFu6L61qv6svajPEClMI/jlSKdpoDyCI1kBMa
0mjxNmD3qzR7XLdVJleljobmF2/nL8YOF0CwtPCO2ILP3//TKB44PBvY5otrPQjioxebtKpGOuA5
A2UfGzqjwzfsyzJOzdtUWd6qNWqxC20fTq6pT4cig7vv80YPtRoN+McVG3cgJAeHFWb8xbD5PCMz
90tIEpZrKiWlIT+9Wc8qLSrDaXslk6S457yebeuJyj0PQIkXjqjbX7zgj+Pkuxc0523ln65OTzJo
56NhuPYdR2x6rQBVkWbIcTIP2xV+fp+2UKS/uCra//zGzCPw+9lFfndf5nf2p1cml62QClD0tdbk
pz42z/ngvNRBrf3Hn/C71/lh0XFM3Y5w0l+n6Dwbg3ohjCYDfnlFTu6bHnytjV/sh3/Yi7M8SCU4
mgsmLNf9vAJ5cUEMoe8Qp9g2e1rJmfWEiCTL3lR3yx9N8MXUL35+OcWPQ8d02RQ7Qgoqt7b6dD2h
eAwQYHX/FHYUYUu/i3aDORg0JEwdwYFd7BvwK+sx67EZ18jUg3bG8DlpjiGsDtexHsXUZREFFQn0
TGekGffzt/jjHbco6/EWOZ84yJg/zeIZx6NJH0j3ogCBjseBAh//4maLHzfIvIbBP+yRcXHqn66C
QzgCWlqVXOdZQMWum/ZDnwADidozJfRdONU7EuFXc6wfXZ/1bDgdTTAak3rQVY+ArVvNJcooGR7+
Fx/+32/sY8z8abij8vRFUMUjZuMpv7bY/IDfcK0Nj3x0+fOX+nF78N01EJ+us2dNjcVpOr3uRL7K
K/PaH4zr/8VLzBOUcE0mEPfT1qDTbCPSPC25nncCPE1FWf/HWyw+hKkLXTrY9H54hjgvJ5HFJv26
Th8nmCFAtXhQaSEGNbmonb6yjF9svD+uy/czEi9pSWfeNTrS/LxwxUPTpgOMyOt8CG4SkSAsD0u4
ctFJx3GJdgCQoIfGxPYJP6RV53rlrxar+dZ89xYYm2J+ecUWVjrWp+tKgLgzpb4pzhEO4VagcEtQ
yAKCTLb2iLpHAwjiExYzt58qmJs/v6s/Pj2fXv7T8lOz4dPxOlmXtoRfRJQ5mlNoz6uKncRrXEQD
qoIUiYg92Wjk0AbM8DdRDstosLRV7XnJeRSafa4kTL9+JGehMMPi6efv8ofhzZs08TNaggedp/zT
NYIen9t6WhqXRkfBSWbTfR05xS/mKvr9P9wKaZnUNTiwmI7xw2FFH8ImIUCcFBppf+kTY+bXYm+v
qvrF9wiSwHLAW8Erkq/r1t5rTrPLxfBY2OWevJ9zVHYXXo5OUfeLjeyIkQo0qS1446ueYAH0p8XO
rIrLasLfTGWoawWzoqUglg07J8umBdmE67wVT4NSFn2hbuOQb1E38Qv14Juqi26CSKFINCHkkYVB
Xzmfk40I89ygqV6GyXTUbP2bSPxtWlK+V9hVLe4qhuTHKZTP/QiBonSwSCRBOotLi0c4xAcYAysn
8h3IAPWNKzwUPREWJ87t+GLzXRs6bCkDOnHBbTsgLzeTbOlw9iCX+WoKgk3W1regIS8hq8DtI4cd
kmD9bPR4fkyYy3xCfp4it0pnPxe0Ok3oT3oVPcq+DlHVqZug5wmHVrPxhXc3msCyFcRrvw5vU6xx
aKMfJ1LMUTXIhzpmA60UKSujF4L706jTDGH0bU5UtRr9rHzcujU1YYozdp7scRy9wnx76mL7UcuS
YD1NzTbEKTwm5nHSo11dQp9tOPIjItn3lNwwIbTAwSNaWAOhg44Zf+HMhIQr7dbhNMAFlHaGzgNO
iq2FR1UReCmUTk3VFCuTaARCsLd5gEDM7QyYQxKyolvQt+eXyQw5f1dODdCv9CK3QsSwWn8zAy9R
46wGh1/vOcSzNJG5HtqqWWQu4p8QcJpwSRTonoxTJ7Ry3aQhRG0249uQpgYd6IacpLBp6XpH5U1Z
tyBcSyvvOfhkwTqMDHsvoUghXxmdLbj2CqFORkNFlchIzV4Zb06YDCdbY0Kk/RwNJOmayaEfsoNX
0llFSDAhcA10QpgThDA5Qsk4eqfifon5Blu6E7U3eQJu4+dP/ucNhBJsix3LovxnzFv6T2cqzXA1
i1DF/nLyg/jkWnHxbNvudElFbPjF7vT7fQRbIkqavI5NIVUBR7E+7Yvd3A/GJhsbIO1ZtK58R23H
qg3uh8lxn/oonjZx2fhvH5/vv76r4tYfVd1XpPwV7Y/m0x//uX3Lr17St/q/57/1/37q+7/zz7s8
5Z/PP/Ld3+D3/ut1Vy/Ny3d/WONHbBD8vVXjzRtJ7M3/1Jnnn/z//ebf3j5+y91YvP3+G3QVUKv8
Nj/Ms9/+9a25Ls1t+tMtnn//v745f8bff7uvMP29jD/8jbeXuvn9N82S/9Bt6RqsxlLXbWc+avZv
f3zL+YdJ+BsTNHsq0zUEG70sr5qAvyb1f+iOwdqg22zBOXwztdfAjD++Z/1DSWFZlDTx5rhsz3/7
n09//mMh/uOG/HXV3TDt75cJZdr8ekuy46eOxrb7816/Kgh7khCI11NFtdgMy4agACAyRX3697+K
Vm+uCPH9+MrkGXiWPr7kl3986ePrve7Vp2r+ycK7/vff/fiynRTtVZH98eW8qUcLvf6fvvTxQx9/
Rw1Te+XZ53//yo//cpGvXsn+85cbOP1XUp1qV+C8O8JZLe9N102PckwfTLu48I24fwK1Gu8yzZbr
1k1WA4zZO91Ey15BbTjmdK3WUroDYel2uhwrIXetDgOsywlJ6YdLL9SDO9/N781mCvdjVF82tEmu
ePB2neZkh8imolqjWx6cRkdw4VcnhVixd8MaqFDCmhAmB18LN0PMgtclJgqcsIf0LoJ0W+cGib3C
+EquyLQPg2hH4N6ss3bIcW26PUqKCzUzzTHqsqR6hIL01SQ2dlQdNMb0mnw6AkGs6N2EEYSjs+ou
Koe2Yu3UOAgjVtHIs/eqRrNQSJD7vobh0CRJeZWbxX09x+40HWEKZjpm0OU7f68iF2pgihx34I1t
JmQ2kqwRcJ/OgyNmm3Pmn2wbtRLr5Zr4gIVdegkWfFIs0RoRJRfijIsHDx6ecXRhuS81Ev0mHyAt
7XHfVU9NoJ+tEM0OFB21buWAc8xKll0GJKYUjboK3yGbqGPkCHUcaRLvJ8TKbSE7gsOJYWRSwCvk
dh1bEGVC6T1GgKFsy7iPjPSiEJnB24n2mpfTs/We26bXCcYgqt2eLFRTs1Te1a1FZWrRubXwvBPj
QwBfiZs8H0wAFEFGmUvjFhUnUWcri0bsTVdZd2Y2wygLvSOL1wuWvhuBFJjGO6FH012pukNLMARq
ey8CB5Oy9YUdzZZ9WHbBFO+8lKwZHdVNIYYtVTtiL0Y/e+hrASQ0wkaVWkW+TpXp3gJ6DI+cuC5t
I0ZbHSfnhNYNeFX6fWRd0jfAcdMQA7ikhGURSxpX8MNH/daGBm7gdYe7VR66CSi/7mfW2vURoTAh
3YEaVviMem8biXYgQAY5TZYBmrdKR13X0z6h/HzdFgVAzgH3FUj45qBRWFmoRpg3Yo5VUL7eAYaZ
BthwRkkONMLztIvP4WQRjoBEK3WT52isggMuTY3MS0mIkl3aKM1bnEOzHz9kDd4NcSGX3NX2ypLN
smkfUsyujUzvuiCDpF5xP6pUuwXzkO4CF/ioFZNl4uKxi8FKXAaaRT7p1gq9uzKV06IJXUmICVwb
adogyJr+3kYNtEZrQ8krMzFP43WAj01P3o0kUtMGzfN8Er9zeSPUf+vHvgmAsdcu4G4dSD1b0/gB
2WRxDBE3LspAuwpSehtB35WHTM+KZY6h9dRW6ibk5a8qN9gbshfbRoIGigB8rwplyT0s2IsJDO9W
ai6oH1u7JyFoZn/r6HRd571KxfxsEV3QNXIxXgYKXlmrJ7hn1HCwc9FjwzlGZXs5pkV9O8T3td7E
V/qkgiUP6LdeBPU94ru+QvyhyzI4QlM6CrsuXiej/zr2UGAKpJmXaSqubcuifzhV9ZqslGBK3qIM
ti6mt+JWa+NwC+m2OpR1AkIo8d4JHDMWWpl2lzUIooXbtIdpoL5iJfo2LhFhQb6C8JG+tygwEaZE
S2iR1Q5+BvdLkTVok6hz7Er/cvRIEXRrcZk7hgVs0L8mfIntXkjIajSChxpQq5jkpRNLEcFyyYm5
4gmyUebdZ6YdfLHCgnNbi3ZVMwYYnGNMaOJIuuKU1HeVLtNDkHb9QfehGSPb23bl2FI/IVLS8CL7
HFaTs+zIqG+nI1E801YULvkEJiGCBYIkX6idb+jXxH5PezupIZX39R18BgxnI0AmG5K2428NU8AJ
j3RvY5T2bYcglmAvpJVmMeAKoc66dINBrCa4MnC7g4sy0uBw5VBxTeegZxCYA8+5l8QqbDVSwu0y
rPdqwCUvEcAiN2uWmHHJ/RIC17spoXlpcHOPfdS0x4//Yh/36sPH3oRQRFko+jXp4088oupQByh+
0uyqH6HNTynI3ny0GHhRsaUqC7jBPjkMkYOtXzh1GR1KrzMPraNKcnO2nl0jd4w0a5EwgyJbtsQS
dESG3kJ/sNvBuNVh7QO1eOdSxyekTBDofJQq2HXyKMwvjcZ8TWJURMHQEzs91Gpn50ONDQMHWN1p
8UU5olAgOs1CX3LCjn3QVLeOlVHdxeHAPMdjGw+GXNmaCL+YWn5PfXtFj7zE80WGQAvxU0lEJw6k
Gtw7jHepsrWrOcmuLxyouGAuV0DHSAvW17lZX9Kuo2hWZLdNE3erqu+/ebH+BlW2vat9z5pny7SN
15HQY7TfCARTfTyOPLV+x3RRdxLh0JOZI7DzK+MYN+C1xpmxxTW7QUIehUouU6RuhKvCRfda8lGs
UhxkSt1UtLxbdLBTkZerkA0GTJjI2bD5XnYTObhg/husIORRC21f9/tAL+1D4CINUn2HSLByHkuN
nYM5Fa8yg3NptLG+0d2AGixBE6DD8+UM4fEznIEuCHX2N6HegtlKO06tEQfm3NK3viIWoxPNwcjF
EW370Y11sSp651GdHNO81wjLMTMWs9jXENIX06qLOMJnZYK614AnqeuIxNoQ0ruskS4Zj45r0wFK
MmwEuT4tCs66i8mI60WYjChnXe3WZkqjVUoodupguQe8mWXm3osforgvHomWbADzVleRReaCiMmp
dQl5bqWo96OHMLPgMa+d6YlnA7YXvkp78Ndq1o7LWZBVqHbZEYg2w+KP5HRfdIZDEJKYbv2iY6aP
EL+kSCp8HoVlBDaUlhyIuW92FTxWMjbZLmndTuTNOjNgOpVOtoZwpIMY6vIl52JMABfA7hzPKBCk
8fqVyuuF55brypE3qNp68IIIB8koXtmhifycLUIcO2ewjRaQBknGzsSupEpfEFhgr24AwnrBwcam
uia+eJ8B2cVsJJD0x1+mrnuorO7e5B3XkAkWo98dqfk+VSfNrAVhk6O9gRlFWRzJHLx7AwnkgvUf
wAwy96ScnvXA+mqoAMhAA8+97+sLhEnJzlbWqxVSBoTXu+rzhC1y6XwNcV0tlNncTy5oeUi89IXQ
chbRddnBcw/f3LK96KvietIUbkWQKNxc80YpUkpay0PNB0GDsycxFiSeR2I4AAjHVWAfG0SaR5X4
PuKwEX9HT7pMmD9rk/tgFlC/uw0oc1pmHlEm0sG1o5kkssRvaZYaF3anXros3/UqAv2ik2g2+OXX
rqnBJMTfWhvHhEaEEhRiBzeaE8AyogAEca4+mw3VeK8fXo32C7rbLwHljmXGRhR0+q3T+Xd6m7+1
UJTQk5uHJsYYV7bxdVCLq6jqumVFsGxrdxdCs86BLB68ISBgDES5E3TIKGSBXpqIZ7fzzhUjjnw/
LrJW6Xjd2suIyqJv0prxIc2tpsK4aWsMLZGT3UYxUW6GMI8i1Gv4nO3CIRe3avts14cHs+0OyM5h
t6xES08uKQryAKoYrXADi5MoCy2ebjzNBF5TDvu6RYGXeg1A1NG/cAL3CaAOqSVdD6UrNJgOilsm
bxJ1qfEAmBrvITaQ6FfdTXSV+0KYSz2AiFPN0UdiSbD5i4okmWgqa9hCkBosaJC7BGvhwvAWSU41
y2t64gGs9rK30tcytpDH1Rp41m6QC2Ih2n7tmaMP2tWgMxwGCWxLr1pl9fRljCjuRpnmrEbDqA52
G95oo+ZC2WnHdWlbEdUm+jPZxNLi5PZaRfVZzRbjkBSOQ+M2zrqIGTJBi3FBUnm6K8bsNHjtTRW6
mLo00joLVwcloEdYTFcQwY37NJVb6nvMSKhdJyvlnhmcbKDQm8gbl2MTvuGpItKvuR4Iv1roVpsu
AetfVUbT3gGR9E2sIb2n0lUTtNdB5QC51/hUeYq9+iPUnCe77xVhU4SswgyrfHzcDjChpnXZqg1Q
gPsvdmw1SymJU+oC14azwLm6V+CR2Egto7yHyBGNBOQyjUywZbe1bysMLi651/ENCDPEfDpRL4k/
gsLBpK/M8S1KJWyDPL6rFCRcJraAyzwbvvUSOiS6b1rHa3C29sIXPAxmAg4oBKsFXojRhatCJsZz
RpzeUhQ+G1NGTpwMwDqGMV+HZbxrvXdNAwukNFx1Fu6PfhjTbU7siWeXRNWlk1iOU/pSpEy1vpNe
Be8h7Xsyc2W8dEZKgML/EsRtQ4QWokPfOqP0WlWALCm9SizrRkL6QiMOQsc6G8+AZyM5Kye4bTpm
qVS9pKbGqCpi3Cy1Pa76jKDUkCFJkZHlpROkdFbmi2HUGBDNQ6rcJ2tMCA9UxW6aykObyK8ZdPU8
mWHX6buVeWc5lpwKkjtDYX+GwFeMNQGvoYs4Mw/ufTpLzDEZ7kJNrgfvix8xwjPAgDHS8jM5fldq
0lZ20u2pnzBiMc0tE70viVFDoU5xAUiRv4nm4ChJYk9fGdD+3LwlCrV4aH1C3BC07bJgtnBYY7ar
HsnxK4Al1w+6OUqIn/TvNNz7NShIB65vM9qLPpKgmyAWirRzlh7xmWitGbwZi3Ay2zl1yKw1pr+2
8jcpaLqcs8uCvim0uAh5OzBJqHAGWvleW+SlujciZ5U3KHjRNM2ub6IKBXNKVt+6SABxwKXHMvU2
buuBme7FucmfYz15kkH11qfgWZmBsDMgzh8r/ywgnS6RGkpMz8WpUeKNNsdDWkX2YohICenC+iIU
2tUUd7OmB1CrmNLzWHjYoase1R8yl4znpEp9nOyoAlYtHYowTJ7VkL8EngCBH6cEq5bFae8pFolY
r9N1p4qvgdfMgagVQCtfe7XcdGRrgKy+nK4SrPE80O8I45DwWNZNU/knbf5ATjTvlCwduYx9UWEF
Ww2+OqbELIHcdIFDgBKh4AKweCRCYKNFRP4YudqKkiHQj+5aJQbvwR8eQJrhRUSQdUmVy3SmaedE
DqbcLtlq0+Qv+GiEZ9nTmoruF9UAQ60Llis7GZ5UVV1q/pfBb47DOO/sSx4mZzyPJlfMbvy9WTJl
c+z+VjtfXUUBwpkIcTTId+s6471MCbIJ+wo09HU3+DF3k/gl/n/juO69zCfwBi5t73LaWA16ednS
OZ7kGC7b4VjZA365atZ5ByiOyC1JmqspASdhNLsiKd/gOj5MlCoG0u/qnOx1Kb291wJIwga1G4r2
TlbquaD6vzRwP6HO77/mIDtXQ49VtYowmVMHCNwYIXdRObhpp3FZPQiPLwR1/JARYLO2JP5hLRlv
OpBoy3C66iqO2b3fXiZxMZ+yAaeOREwuCFedERLJFRRiTBRTYszB3RCU81dpjOx4BFlEcdzbmyZu
bvtqfEX0BzLWkJsgrWGUxM4xKApn2XfjI9dsjyeWbFvLiLC8wvfVx5SizlfkSw+pZGdjyAbXVbJt
Cw/kR4I6vcvTsw102vNwR2pUQisU/Y2x4A0/VOkwbRxjA4XSXCsGJHt/KEkGROWcpS7U54S3fu0Q
lbcK+nw3DOE292c4dFeex2SsL7pofGEKOekZeVdVe44p4y/aLLi0OKpiwDLIWx7XFIyxf6Tds8rT
cunzdDKWD3YcfwOwdAjLEb1s7e6btKqXDRkfbHn/L3Pnsd04s2XpJ4q74M2U3lOiJFLUBEsu4U3A
A09fH5jd/detrh7UrAfJlTQpMUkAEeecvb8Nz8cn+slDxrviPC18LVimFddL3b3Elf0ZVJfEK2w8
5eWe/wr7kqH6NrVxbwacUYEb/UDPhjKWuKcam2pnBz946TR46Wjo3RrzJVZ3RD3YpQeg8NiVvhSC
ksxYHnmARqno1tgaxLLv2UEYZFilLS4u9m3a3Kww29oAwqym2Vqd2a00s3oLiKLohyZadik7Yo0T
Mc8BGun0P0rPTheBk259QzInzstyZsqOHXdc/WHVm5vjQe27L8dttugoj7nID0K1D35CDFDWjzMv
d45Z2QIaaF3irpn/OKP/mhVhuBi55Ji1vHouU+gxG/gvKwa05sJDzT9mP4Uf4CGAEc9cbN7HxBJo
UbZR1J+6d57ckk5aOsTk9g3KayvKEbFF+6MVxVUftZdqcn14nfWqQflKtclrl4hvw3IPhhGwQ43c
Y68MN5l8tBo9Dqe95cRXpIH3CtWwWfp+pc3aAidKWL46fD/zQWf70uLgdrXolDjaTgzJcxbJL1EQ
QEXCqJXI1xSJvOjvpUYeyjS7GqkjiFabGXhHnB6GJEFW8VL1+3XpG4cos1nJ4pc8MS3Mi/hHWUuc
qiIRp3hn2vALXTxR2b0HZJu1A7xxuWETwfxWEoAzrqyAmooKAZePuDedRjzG+In1ZQa5Zl537hyq
KhUaDTaPy707uTN6cQ+G5KoF/b0dKndO5wgTko0kwOX6DSCm6NlQsyBwJW5/hhEXM6q+lzAO/0it
fzGmYwUlGZdarqcD81s/dTcwIh31oEjy6DVJW8qpcmD3uTDnVRmf+xCGBdLmazFs0NgDvIqnT7qt
vhu7vjqWtxpHZmFFeIrJY3fTwlv4SsL4Nv1hrIpobCJsqcWXOXobhKlLoRgXu9XxPjmkl+bPXYAo
0x7QmTGncbj2V3snZOUdg+YpJFe2wSnrdxrFMK2OMCh+8In18zyByv0aM5OByyJIVDd/hqrKZpob
3LOAS3NYFMqiddq3/LNu+09oMWQ0/3FSmq9FCdxP+COu//w4aOUT5fVASjY2LCsHhdKZJ69wL81g
/CqpY5OKtcP8tql9qqkW4h/Gtm2nWks90O82lRm9ScKmjFqAy+8495icHMDiP+UxWN4msm+aPzXf
YgyJLZhjR5CoOlS/hcLWgm0ey5X008UlqVPE7Q2nHzKsLgHx7DYgtLqxm+FcPZkxQeCN7zOfblVY
kNY7YcgQCBps9/DcCMojiHNJiY7zKcfrb7MvbOVnxwdFb8EN+EZtc5arkqtgghE6z74iA7Apu/+Y
j7mozDWjmsWYEgkymhT5tqN8pGaiA/sN61mc5+oyCkL0HJ27F6FzatmGOda4AR/z3XNRZe473E1M
537mbfNDPcUyD0O9H79sMWVPKIgRrCFbOH7y4QfTlFpzD7aIn2IHpjqUO5Qs6bhy7fyLdVYRKLAy
9dyCM5euuFT4FTFrzh3fPRUxwBPTjr+sSHvJLQZgqoQ63nQftZVfSCtcUydAmSzTXTekknLROtj0
ykKN/CEcRGEnFqVV09iBSowVn6l7kIzei8yd9xhz85oUMtbJ2qamh80D276fRYrDl430J6DuVY3u
YDqymo2P4TttsEyjY6ygrSXZHvKJwcB4LTzwPVlwNr7DjgpnqHvSU4N60l4Ucwvc5aKG/zt3FO+m
ZSpOOvbzWsPBrdXZF1KoY8noS4EdMRWtLwxKZiQHP/kqccpEKMxSVzlaZfBt/PhxSTrOzaoBD/TY
JeY6aj7w6BunTA44xfuFpjGf0KVfLxLAjatR91c4szaVgxalnGwNlUaUVuzd8Ufc7EDbhXq2pMH0
Ehq075EolUuCIbdZ5XKaUvl0TbgN9BgSFl0lz+4BdfdPKA8+ZNB1y461vu3CS1SV5wCDxCIssWlE
82rkNNE9DLQdWYy04ihk3kLi7gjp4JOTLn3FXhJ5UXU1NFJhrAxHf8diUyyJy7hQaNz8rDe2Igtf
LUXiI1ToCiSuIADaUA/VhVmY5BJQ/yaNVy9D1Iw0aDgFr8UYiW0N0XGm1FW4AaffLFLEiQu21HtH
n/aAFk35kSxEe0pn7+qNEeJlr/PhO+lMAQ1giXFqj7+738YisdeGke6Retgzw6C2tmEmIv/RFwq6
PmzwxJ8F8jfvWVwY9dVLE3LKueioZ8ypKaw4EYMirqueUNEBFcW4hDCAQ9dgAliJwcTR3e8sqozl
YBvHKB4AxNnx1is1kmRCWvUjuOOeGd9ModvCFA2sb1iVYkdDhelLYpD2JMuebw4f6lCbF2wr/oLi
G56Ik7Uc81VyjtwKDUfNtd4dV1HQkJEwsOtEdoPApAfoCTBFzVSmetGT2yTtoUpjufdCSDtVlqz1
3ghxWmKpr7jSjjCAfeujdq07Mwg578aYBqAeUBY79dxVmmI2JiatQwGYia7Mymagth3V0F8Tsgu3
wo5/VF+n2tEU/otJty7q4iDFGJ8ofEt4V+CbfGi2/gglwKcI0ZDc0X5Fuw5mVhG+t2SZKYl5eQ1a
dWT22dAXltkE/yOoKLXgNUm7/uPZERHnNdlyQq+WKv4AhUAues4t2H1n2c+gvRZb0BNfgEf2KUqa
pV1Y3WwkIxZlFOW5tPJFEaicpwldN7B294St9sagiQq/jC35VTARWQzIzVdVpwK1sgvC3o1rA0D9
pQFeGKEBqlxiN8jS5EgZkXo5DQVvESpvejHkh0zQl42zhtw0le3ryJgmGamoq9TpV9aQg/gA1sFB
OLx3Y6+efUFku9dY3cKUTxq79hiCbAToL2KWR8zyb2jzVaAVNvdsbNSdKbSjXw4QnJHaw8IbmIvm
CirG/LsplbPZMLFuSWKf4eTtuC4TWxQ373boRHNLQd8QtencLEv6kcRhGqifybztW3AP1T6Ib3Vm
6VfH24WpTpK0TYCDlOq6NwcXQzZTLA9Yr9Roryphl/DfHC8x7VWm3BtNN79qZuabuCfaUpACrDmR
CoJL+Yqt4uQksmMQq3prmKOI0XT1npcdrlK5G0Jb0lN9C7L2JXErgoyz6LnrIvL40sxf0Altlo55
FaRL7By/eLddd6tn6UeSIv3XAjTYzLV0Lk/6QpDgrPdkcWDfa8F6acbKZHqwQP5B9mdAQh2lM0lk
qoEH1a6X9J8s+CCywcXagIdc5j7lK2lX8NzRVpt82/wtrrjkKoB8iBlxIuJTA0JIMCMWy7ZMIBPl
6Z2T2kJUScAfQJ+YjL1R349ZPuxLEEo2fLbnvnW+qJCNmerApiYNpNqJoA8WaQqdoXKVbyeiRw2X
GI4cAQ1zt7KghUqKZdeGvFm7YoHScWHpnBZ9CxViHIk7slRm7K0/BBvVhr5C4hZkRfTZu3TKNMXZ
keKh9MajwF3PvjYHHeJDLCNVKlF5U9nQcP2MlKfGqJWLHNubHoDfH2uScirDXxQ9M4oS5gChtDDq
/eBTjYj7DZg6iLRQ5wi8SH/GKrqk1PooFeu39nVji1bCVUs+NSRtaG1bda4P8TKpubblkJlXg0JO
qzSwHOVwejqFrZ5bNQS6xeIgE3uv8VWSpYCGIsmNRQBunWrXY4XMh/Co0WEF4dFz+R5HWq8hM1R7
0w2JtyIlPj0pjYO6oaCbIYL8CF6g+FZMgAJAEeq8Jf8v+DWy+MO33qiX+fDcxJ8NTk0rBP/QgvU6
WdJTXUszOqmR/hbF5PHY45XyZmlbWr1l+/Hq+KxycRN+VmoRogJkKkRkrOe6Yi6RxbCXJ7ezY0Ma
pp8i4rCpUaxkTX/ONTCw6vCKr/Gr9oFURzTiVn3RX4bIeCNS7iuM8i1DfsKTYpSEIUOSJcKHV1OH
UeZpOcIA/0K2jFfKK3bic6iHr9SuvJzk3obiYIacUQFvVxyQcyyG1HhLWzecC6PjWDNUYmjDmtl2
t6o1jkNHD08NiYam4c8hxW/qMXjthu4MzIZ0Zwp4J8eZiXbDmElb5YwChFA0xzppyTm1CJ22sxaq
RwISGxWOlUav5kAuDXa7kjQkfxHFQDEzVS9fi76p536UVXMWQVhwWv0lmmmjnxoFC/ofL4AcVElL
XQySCVzRDO5Kh1ePZmQyOeXKRBwxzz0KoJkyeO0y4ttGquMyzyDXZWiy7glo/twtJskIOVl6aL/1
tfgV07kfMG6YlcLdWL2drSmDSG5SttZod9dCk+e2vTRgVJsYXadaxwunQSMUJCkEAAHxjFnT3tBG
gjHUq+zKsx+6CzJ6Og7ILFgoBsIkoVRPrsbaC1gc1EJEYk7srJ087lehjlnKCrPnzNTd7zwtumVD
k38hg17fuZZBXGtrMhlJip4dBNtgPtRFnCWHpHC3retzAFh+dWqbPpxPR2PfI+yJmRWcaT7FrIXU
mdCdTAaCW/KFnCWWKEnOuQ2Dd6QmTSOyznIlP9t1+T7m8p1u6wQknPpJOdgC0ey9KPPOui+nhGvb
XKR5egtUI/smwvx5nNIsuh7wOFaBbZgOH7TiZ1Uovd2g6eBPvIZBsZe1qBrowC2DFtUzjlr9EBiQ
JUIin2OhstlAJMBenE84DIk+tVq4biiHX1yXfm/l2B8Mnb2Vl5qglOL2KKYFOc6YpTmAtmk2B9rJ
YJ2Bkcq4s5nIbSpy3SzPJ1zvzrBJsptGUvqk2esluH7OvaJn25+PqQ51Q3wmVuR8FkhmZ2rSgQyN
0mNd29EbF2A/UJRzGqU3oUcczH3gLO0qx3vhZ/fImXIh++DWYSU9dlFP7BmBkrfSnKTVSHmrLBw+
yJxUI0sjhrhL96Za4nWIrRdsAxExFcNNEEKwHUz/s9Y57aw6c1/IC46Y2qfpOe2luQ5dK96LPiJy
PicYuWiyvTvdMLLM9o+7KaQJIgJJsjVJrDqC9WLxToHFGui+uhkkpg42EOz8ojWgtkGymZHNGDyB
PUEoViK8pIhxys3jwa7vA1p8WnC0TLZ0lRs7f18Nv21csNd3Fv+8rplerJeQT7RmOD4ef9wkqqjo
3gcrdQQn0Sr28PK4SWvGSmP+YlgZtARRs56acbixprtmkGnMAvliHs+OhtGTzSmICw+qP4XJ7s0u
4yfbb5VfK0VQQhhsyExqozoZHkubQZ9Zh4M/c5N+SyZZ9tO31RV6UvA51hB7e7sI3w0mAXOfY+Mt
jBhJ2aqpXCh+CIAOjPQJ70O1EprtwjYI3HVqsORU5TBsi9Dx6Ccq9V7LqMUsEZ9Ek0V7DYzi/vG3
x01XkDTcSiKzpyf/efy/e60VJ7RE9ZBQU3ApXIcaoJ9W7FzDLjuLHO6gE5T1Ve3m/vSoqrbFU9WY
ZKNxr2s5lgZKLtZP3b46+BXXiUr/4vFspJbRoqzAlj2eFcHUiA/b9PR4Vir1wsgZNqaQKF7Qevz9
R53aGMfeCGiqB4NzlZERb40hQZox/cKY4QtLatWsH3dVQ/fpHBrD37ec2eIpQ5dHNJ9tXJHVTG8K
9RBWe7z5j59HElSzR8cDKm16koKsBE0ZMpWbfputG0QWm2b+9x3nqB1nFmaZY6337V/rx/9Ihf3f
C6z/TZF9DAGtVfmf+r/KsP/tVf8vOff/j1rtyVL4f5gj/5dW+yVPP5Pw89+02tO/+KvVNtV/4XG2
8Mkgg1ZVe9Jj/5VqG8q/HngBRyf+Y3oKETcXjEmNrao8pdFCtzH7KqZp8eP+t1Bb/dfk94bzoTio
qh3axf8ToTbWNH7Wf7JWOfjlEYRbOGux+igOnnae/08GPN3jicYA05lYbMQHE9FRQkLLR+vDaC0d
4ZwV1BJns/ZINJye4F1Tu3h5fqr1PMLLyTbj8QSYv2Eetx7NW7qXNDbLt6a2io+ChUlKti0tSJwd
OwTnTXrmCvWluFv04FZljHSh9nTvXqZz+DHd3fSFtimkDjBmejj2h61uteOLikYkaYJ6yzuO10bX
hQgWxUdEm+0bIcCZWMLgFvY5KMyyMOdJEyMIH2PvjUv+qsV5dc8qikgNf34mJT4XVFoXhYvxIS7z
OxvRpRoP2UcWEs6BJ6RdVYNnLvPapmB0BzE3CkYj6GEtEP16twOJAtaa2vnKUv4Sq3X0g23x1XAp
nhP+67uxw7UyVgxxKjexdy3RK+uqCYK1FY7pvUU+bDfMokDYxEc96/cKKNrvSCUVJNf9+sUHTrMp
0WpvIiP1XtQWLa/hxBrySv8UenlxE2VI+g612a7w0Dq0Ol0N3V9T/tpfTvldDrL7zUyfMgtK/puN
+nkKe1T3aBWDIxJfZqBa4F2dDIju9Fof0bqqed2n6ZSYpcgf4dqEgFH4er1p9T58LofmpCamNlPU
wd/pMu63bSct3ledLNMuo3UaecN1zND6GaHv7YSTXp0a+rJbWg3bME97xrBN+qORGnTU0XyKInSP
WS+MdegkZKKTYciQ1h12VtmOu8fdxxO4kXD90Ak61gbBclkHLQyqBHors9CB0qr0CGgpIXKmo9HD
77vmOsC1rnfKd7MbYCFnS0sxu1sZKgqQP7u6WAX9hgx+4LEthLoZ0zHehcJID5UkgE0zm+qpLkgf
Kfio3vhuNRS+hga/zH6G7+n88cTN0pyRurElqEO17O9msP90yKje24h0nxFs12UAZbjkd+d6kJw6
m3SPsYmAhPZmtCPDG0F55liHwukISsJHhMFooBmNHvnFqDzSF/IouSGZYVrlDPKTgNQL5kvrt6MO
JyCL8RywyATHOn1tw99pZtd+o2z76Whp3hudNlbN1u1Nw624cMt8eFZb6S7zKpWnniTJtZ4KqIYc
zjlOT9SfQ/0sXV3Mo2rUrmhVc2bfsf7lluO2QlAN2hIsX24SQEto/FPi+e6HHASJk4oTvsWJVBZ5
D3wyNK1iLbtK2zMU0XeO3ZCBpzf2qSZ/ZUltFJwUBMdmxIQSnJr8prbdJbHm3YLSjlewpSb56HTE
xTlgZil5hQKSXXT+3SkrdWmqoPXqRljQOAtnFxO3y4bIkliJNX2Jnzu/BAlXAT3OjatV0EuNE1P/
zHWdnHpSVMgne6/ixAtmdccuu7bMiylDWjKm+5VE0gaRZtEn6/QETA52QTX3FDQ2XbGPKy9HaJ/r
T56BHIV9nLyJuv5DrR78po1Or8nGiTpmIAgH3UWDQn3PzFV5VeORs8QsWzQgsb3RHQkk1iAviTai
+2QZuMhKU9rfFaJEYbvdZ2frchExxj0CVzEOnCnEYquq/ICEtEhH20LkQkispffW82Am+dYnm3rd
akXw5hTqhyI75RC3NLtlyYTOGwL/ucIXehQxkfAgxIYPDDoRk9rKf/Zp4RxTyTDgvzyhZqb9919E
Sjz+/Rdakd/rzsx2ecQ7b4vyC4FGdFdtfxo5xs5G7+v4blEu5U7o30w94AqgVAS7NXZ8FyX6a33w
hiOVTPGKcW77eDzOq2LNnNXA8MJP64f+6PqfWUQaNWw+4yUrmOdpJhWxqvjGS01FdzB8/f54Upte
UcDLc1o0848XSMeWS7XmQBFF/Qecnfte69BoKyKszizG+WWwa/7weI/HaKUaiBUfd/W+PNSke76Y
Xo/a23SvLvJKRESc8magdZwoulgVXum/B+imqK+1/Bz6YfxWIHeoIA0KfkuqzR//orCpeSwvs7aP
ux0sLbNX2peo7LUnoy9uj4ebrvDWcc3w8XE3nSTySdKlx8aWxi2/Pn5bHbvVMqJYniGVBffiC+Oj
kc2tqmtxcUXgAnMjDOvxeJoUTzFa5le7cRdkGttLj1Hp0ctHeN4KGcYoKCbQm1Aupa16c81Tirc+
aPx5qUWr2PXjO65KhcvVj5JaVAB+YD4ZaWZug576LOrz4g2SykcDLPIu/eHyHgx9fW1QMl2S2FxH
RtlchWsaJ6b7z4jG96YSlrtY9CrZPCFs0Q7HZoJ/m75N75NEJfppKKaeMX4IOptDw4ud7mBM3S+Z
atkFZAXtYD0P71EUXi0DtUAT9uNrrTzphML9Fi0XLDtv47fMybulwmz72PmOvsuHIoVfqohnRxO0
bFsv/SQkDMas2f4J02LL2Cr4RNORzxuJ/4EUKmXrYU7GSmKZr5GfE1rptea1YcAyiwrTfjcxz6Kl
UfxPqZvvtYUtInDkKaiGaspINfchUxz8L/1H27YoyKdl3tcLZBl0xxcjoJ4PB9pkpSriO+j4RvWu
Ly7OKHb1tARUdunukRX226HsxTZ1jHrPUDrb+MwEjp3rqgRe9MZ50CfxWJelQCY1PKeRb7/qBtqf
DOHujWBEVg6+3o8qYR00Cuc7DMcd/QuGNXmLvkYXAVeAelmSk0a7iwVV07ps7g9GfDEtbSPy0PmV
ZroTsq5+JWkXZevaP1ozHrUmqH76pDtnGj8XCcMzSrn6e0iVl9FN3S/PEm+Na9dfFrbcAVTXZxuF
n4M6tJ+tqX6nfup/Qkn6o8ZV/5G5nJmSDsNHFqmYggtCMIohhHvWi3YR9rIGEGoOZ1p1yMrjsf+S
rrI10UHduBBFa1Vjx2Y1UGoyHbCdGdBPjiW6dqnQRnbr/EYoKOKckbcRIsPTsRNT9qJDU/1p+idK
fa5OK2tRaS922pgfUcGudzCa7Gpk0p378KcvxgAR3rfq+iStKNjUOuxZj11QbFfVbkhi8Gp95h2C
BFF+WrjmWanJlcMkLy7DyNHO2uVf/GiEl+kSRBlVzW9fPqeEN/6gxUU9UVTlhStuMW9iUgOCzmyW
fBPtzRuzjiM/EjvcG+1NcdKdx6F4KQW77dKQ28erYHrG+0rB+PS42ygCqX3Dtuxxl+MDNa7s5elx
t6BBzud0a8m+O2UZbS22C9sKlvFLZ3XqigOImZTVlu99UN5tc9CecH0NFx3hyOPhwOrTTcGsZmmw
L3l38QvRR4iHndIkp1qyr5KlbBfRkCj3WPO3Plf5HwKL35G0xaBFWrHsQrPe//NSNjty2RVYbYIi
XzHRCX5qUUmKh1BwkbLkJhcs9NJskpeSRGWyaHmJI52VMugj2hGPK52vjAdbRv2R5EzmvKntfeiB
ySCOl/p9MM4StQ0uXcmX5Tc6kc1pFb92CRx4EHkmkL1rFCI4ka2Owj1S3as61M3SteOGlZb10YuS
DHn8kfU7uY/pMGwEQztQ7zwMAI0V3h2uPkSKnYeWE0Xm9DgGVLXh9wAPsPdNZoi/P8bqvU+9V+3n
EZHEUVQ5Ckc5Zh+EltQz3bO185in2pmuJI2xXl8NjPAvvqXpsPQHZNFcsK78NPaOGuF6pdMVV/Iy
i2WqMh3QrKi40s/h0p4V1dbV/Z9KsVOyZs1kGdZA5l1Zla9h67DvtZGB9BmeJ5lF/rPlEn/iqcPO
S2PiKsZQPg2Kw6atpCc83cMFme/j1joQr5kdUPIp2zJX1l0cN6eya5pT5RjNKepRzVVCHh6PuwUG
CLutngpc8SujkyOj+NK7PG5ygI2th1okMkYC1ctu5OPTojWxkski68sY1b2IXrAVz1VLek+Pe8AC
yxXxGtgvEKfBiW6jVZ+O/UYpQrKLZeDempahUix1sfdYB299zOib+fY1D7oXoYREG9HinpuNcO6a
dIloL9T+5KHKe0YC9pWWvXOPBqdkXJR7bEnVdtP07HJD/P0KLcd76ot6E2BjZBM5Rndbq9+TUNTP
tHYBf9guc6PpZVGHKi1qOKP8nJm6hP8seruF2OBZHMDXMUGg3/CFzcMgVp7KGuYsAhltnQMQoRxt
DHIy2v3j/dhRYy67JLE3lVG291EDu8zbbBuj2jgyTFZ6Fjn3hOBXyEjZm6xcMkBKf1zZakkoz1Sh
qUrYbEvNQqnqdcNVi22EnoaarODL5GsanChEWLF3QCFIWiI1k8GcyZweoDChTpZ+AgeTM+TWz2kY
ui9uYHt7KCAekm2oEK7vCTCvSFQ2Xt9yzTFkd3SMpGS6X4L9VgrrzNvP9qXZnDryhmmmO/oBDeox
NChDihrSfi9VuNdlwtKPbfrFirg81l5a7j2dTwTQ3RfzKfMd/EEy1zGQvDQEZS8tNyjPiQzGdYdK
STOQEOZZ09xNgjx8abxbvuduB55bVFZtzRKoEick5Buv0krcPc3FdzPnT26Sqs7+ZdsVMCk69Hek
NflLFys7Bzz3HNdptzUTGkpCjfrOoFZnGDq8Cym2uetqL2r4ySU1OKrksyI69c17q7XRPPQ7so8N
ssRSs7PXFk30YxMxQNLrwjm3ev3ixIgM05hz+nGR1Xr1o1eL7kljp19oYxdN4S1/3BAGoRTxZytG
Z+fbVbdpOMRW1ehvAQeo3z0lBzOa5sC1mfS0IUj2EebVQNjNLvNVYCRZe7BLZRmggd0ZXhdwjzmN
lsTtDtyNyqU/T1aAv4f3itR0h8l1HDraJ1ktH4+/1CzmkIFIDabopPdDP7jzhi+hoaaU0u8IuqNQ
tzP7KyeyYU2+udjZftdjQU7KNZiw6CnPBAzCLtoOipIcfTKSzgqN/kVrWVOsLlm7Gf7GgH6xEhaf
Uaa7aEDc5Clj7vO370SkfTYv+UXHHmC0wi5sGRoKy76vFdtJjJIFwlmVHrNsK+6Gm+qgGCqi1jg8
7jJ/YOgRDm+VzdCn8PKPx8ONNNFiUx8vYgs2WYK2XSU+5+L5jb9LLKyvm1yzFrbZ4UXQokSg8lOt
BepWRkNGe+iDtj0kbNMPj7v/3MjHs2n/NfppuBZ2+WORQYCexVKe48GyDxT9R9VqlGdnesh3Tbnz
IjWA9M4EVeopx4lGnVZU9jFwP5C7GIfHHb2rWiY3nj9P3Mx6VpaWqenPj7/7Qyw3bcJmrxi04Flj
2vEcqxHZAqVkkS2t6FSBiD1hl7fXhZn481RUzxrDiJc2zvQDrvaWwELX/yhw3c6KisTKCN/GDFKV
+WSiW+R66aEWkOaTNj2UdzgXqsSL13GakyWWOsM8QmDB19qPh7+PsWYv9I6Q7qaM66PCwb8v0OKX
TW3v6dLYh0yX9rOHfppTt2yWoqKumGP88fdM0G8eCs6T1gfVRoLEWmCjQGhhk3VkezYxu6nTnijH
0UBBJcJ1mVyFE76QwHtM2TVd6ISuVF1Ul7QkBkcf3WL9uOuGomD9VXHZuGO2qKOqew/XdkfLA+rg
rmndD7djaG5kxYdS3rNwR1SbtsZUWzOH9RlV6pgpXIc069FOZoLsnkHGYqGIoNq5iqzoCar6ojbE
O6pn3mylWT8NMxjbRdHsBEhHjTw/t6HHNEOx0m00dozYxNEpCNqBybyiIiGlws+7Q+X1/RKw0cZz
Q6gIfaNu7VGox7aXb0L4h8xxhgMJeNYRsTgnXxBt/YkBSyZttEpb0z+0DRGWhZduHvf+uTFkny39
hLflTROzfpqY9aWe7R2tJJeNvAvyC0ndqseqOyHNnZW65p7DPnil7LGOAwi3dSnsaqFypL11BfoJ
CgVn8vcpK5jreIHUgt3WdNONPvnumo5Jq26QDwBpueAtLdmKN946zZr6Ekv5Eab1sM6LYdyHwq7l
zJI4lIFCkoBFo2uhxGwUekU1XiOvDDY0AJaGhj//8TaL6d2ZWfq/ViUFN+wqUQtrEdnSuiOivaHf
yi/StIOTOSlWHo/7bN2AjbEEJL14VsekPHnwH+ecQtoXAdW4xqn1AvEnMQ1j10eZscs9jM9u7Rez
KlKdzeAFkJvr9JyPsn5NCDqau6T3IBeqWBw7K1hZjhWfFT4ZEALVUSVbcUXeib3IlSja+S3R7koC
rKkIuailfqPtMghpXH64wYlGVDEWp50ZdYTN04BYydIdbzkrHqKFvjrqrU6YI+fdamyq8UjuN8If
Cs354+7jJvJaKgU7jxEk82KlluMOReN4c7ycwG6r3viqK1CYomA1+3rYVkpav7U6di0CLYjZsNFR
iybwlw6yQsz9+CzwAQAEMWv7IIzQWqCZDVejbx9QVAcfGM36Oeb1bIOK4c7MwTs9bsaCIBVZal8M
TsknlFr21veKvhJ2S2XKp4Y/CVG3qtTXqh2177qn6Snb4A9c5SXK1vgl0ErQAIFzR41nn/p+TK9N
GjPa1uTz455s3dlQtP7r2FkWwQrNGbvokaQseoG58Tt0/Pwwrs111abKabBFtQWYe7WkIEvQC/DV
qlBGZkOpYyNQEOlS2gzzQlOrb7LP8gYhTjednKbT5NgBHJ84vqCy18MQsc+ohfLZ5q44ouWob9p3
6CrxTY66d2rAIfjeKPe55v6Rk9FbiQ08leYwqjtSltBf1WT5GPkTBrYiVPW916fXUoeBgePBIPZs
HfwHe+ex5Diybdlfaes5rjkcetCDptYRDB0xgYXIgAYcWnx9L7LKqrLy1av77rxzAKOKJAkCDvdz
9l67dDV+bp0lRq6PB3qhc9vR2pNdNfEapVy3qqB4V3Y/fkBl+PRg8N5XvvfpDRLpSDR1T3IAhCHc
JDxc73amfIrpdizNgrMFjkpmPecJFlnb7I8o95FX8Esem6kw8VkFX4Uv+aKdCU3GluPvT3hwzvZ1
janl8pBEt0g6AXBHQXua5U5Vc2w4GVLLSTurHEf1GKNkFa2wCVe08YALVT+ptKke86Abbu202AdN
UD16tgzWvUWoiq1yFvS4rzemn2Kgumxi2dc3VYIk4/qEH2XlqhhUM1dNmTJFwrCs5aNBsAr5TX3v
6osiaKMDJJXoYKvEXMdZgLTXr2OAcP03MhD/4FLODUibwhpgEcdid79vro+p/FYnwCCPC8oJl5U3
KhUshK+ZnRjroIa7jDMKrfWUfk8Kb6jlxfqu0fV8O+o47TUnjFEtWtOizpDPwOSloaYz73fGThdz
OlPaXGc9xXiftAcAjDCL4Xismix5jGtC7eAL2QfTisViCmg1iV77xnSjk6L3w8yoTGB4E9jGWD9G
rsL0k6YeOkzD21eiidY5pYXrQ2lfrUsqWvOx0DPoOZconrGj6xW4DZ0wETC7iLC5u0ABUe23HWlF
gfF4vTu4D0EXyR2dvOgeuelLL0X0TntN4Swc3aPsVHzb+xoMPbH3p+G+Ggp/XbUtnr3LBlweZth4
SJ7RdqIX6Sms9TImAsML3LsOgflBH8XLpGxioHUHqbjFKbK0o/ohUID0Cv9d1tAvh8nuN2mTWvcy
RoCtt3dwNghrG4hrseONYSjv3aIOkbSu/4T8xlk7HolvXoO2p+I6AsBvmE7XjR3q7mGqkNKg4V5O
CEP35Ujfywlb+5YMC8S0KFYx5Lj9vkv76cGPSkJF/BLfGIPZfpRcYAiiVbFK97oQFqiVGRU27zGz
4vYeuMSiNETxJCu/v6W9cRMbVK0lhlGrNtyjkaFG7KYmf3IHSueGkTh4iuz8ybaoR9uSZbUpm3gJ
FsCDKIJzCjAlBJJ8GOYpjPyjQ9tvVemlTlQn+CpsVRuHa9H5eo/DHh004Yl+YziLCwmaIR65+mAM
bbnQEywoEg37Bh94urQHLz9S3kEm5MYt1MZVaJfBHtNK9VT7tEbrVj3b3bOyuvKY6nEFG9Iqj+Uo
82O9ut6+PlrF+truSXgjNyI4ZjU0xS5qE/7eS1makxLlJnzTpArmwPgGwkpsAukcD1Gp8M0X5RGM
VlsmZdLGTGhc+pSJkyJCkD6EK+WhwHCbCbfnEC5hAjcIqeD2KX8KjqWWH1pPGzdF0KwojET7TIRL
Be+ahDqzOmMTIcV3ND/Ming4fXKDh6LyK3x4+yqropvA1qMb32JTGRdtombvzaBdNFpIfRoMxE0H
WtCuXHMWdE5rrwzs0HM6LPbcQXWKpsgunomn6Ge18LLVCJZil9fI4Wbpb9uJK1BZQ8tx3K7bl9DT
yEke2vvUUDq2qkJ8cuLNMsNLv7VyZGAeHbJTKdUZNQ1O7CTTDqqb+9BBOMHP3bfrnFgiWN03lGXt
Gz9JLxmbzrrKshcrrL3XfKIzkVY0OilMFw8qJKwynT6U63WbC/ay9yfaNXpePDUQaVyv7u7APV6m
3tpgh3u0xzgwapiYYRqkwRa8R47ix833VKs/8KhBgs0tC42jFdU7ODK3jU0mXffHhpQx1qsHU8jp
gMPw54263K398VA2Qq5Nq3d3g7Tc3WSSVocVBtqBE22qobLuKRnIHfkWzDaUZt7Hbe5tRNfm8CTH
99rQqx8Q7+A3WQBRB9dd1aqvPg0QPLOMefJT5OvxpX4mdkoaxwQV/TlN8MnDBe62OMGjkxci/kiJ
IM6bMHkfFKN6qYtxWVMy345p88AIYLxJSgHzYjJLiCGyvyvdBDSYL99ci3MxTvTo6EIIO4+V+GaC
R7Wtrx/xHH0lTje+ORGy/Sysm9eAfgB6pkG9UC8k9Tg20mfGNgRDlzAIlMj4l0O3XeIpTjcqyN5N
iCpfuh2uQUPUb1pqJQs9aPSTNASuFfgqKxLCnIc+4uuDcos+StRHhheA+hir59HyCVn1JOFaY1G8
UTVu0rF4t0LHxQUIgg3e+T3i3ux+apN4U04JUaRST++7eKIrpyJS5euR0Hc0R4ODHTps3Gev0vS9
VYDzFFMk1qAI6/m1PJh4+JRndTJa+AyYYY9ZNN6yHGr3lhONh8optGOiWRTEC5oZdc7EUyeATzlW
9xRTW8M7kfoLr9QBTmpyqeMNJ4d3MJGZ+vq2EE61UrFsX0BgryhCq71ObW1eFwDGhZ1Yh1LGLDQt
Z3y0kZki99deRhycG9SLYkk7SXupp+rDHWrrVjCJu4V8TYgeDzPbh9bD77yBtxK88jWWcYk3oeWw
OqSOSIhd4D+LamItkaTTG2k6/8nEK339c/ou2TbMq2R5fU8qIDQfS+HcwGnzz775LUS2qVOsxS4T
v3UeIanPezT7nuttpotEpkY+Q+RLPaexXB8nFl87L0m/KRUwXEiRvWaDuCyI3wcdtKmZSG3JMqTZ
97jTSIM34YIpa6tcJno+IAavIU9MODjfGtQkukUZaqC0vI1UVK4hjkAK1Ehm5eAO1pVHZzpR0S4a
Q3cH/SGd9xZKcwnR4j6sP/vQNzdUyl2grGb6qhk24OGkj29ZuWHI1zWxoK2dbS8lHhge0xqNonup
lhdfsru4USZNLppc8eM2/jkPDVAKGQ42v7YXg30i24+6J6wqDnBCHeucuAhVbYPOvxkmeUjbyV9a
qZrw3KvmJmhGshPN6K1QGfAVUa79SIJNaZXapH6h0RUw25WPGXsxGVN140cxzbmCnPDaHrcuHZ27
6ybuDTKFI8/fVg4217Ez1KlpOPjTIS/3eol7J9Y53OLJ+GKZTO+TsOLej1L4VMZXYpbasxY2Ajdr
Hd01zkC2+NbKm+CUxsRK13BUDj2i9AlD3sV6G1E4qN0ziz4shH0BRiEbSL6AqbJGL/LsI7W8awPf
vPMnjbBsDtpNzA96h9UF9pqO3YAJ7SEMku/rw+7l9VJ80oi6JwxlMYV4pi0qRksmVxENxvyH0QDQ
RbG1iQP9sdetZYKzc2Z6/pcl23NQEoIYK6/BiW9elvlQeMKovEBYivjoQFbc144DyaVN9KdJWjEL
RD6qPdXHIjNxW+bhe27x2QbXIyodZfcMH5M1y7jGLo0oN4/WZXO9xegE3pL0LZYFmTsfagWXfxLN
KUxGQFtMGuYUTFmNYx8YWu07Q/Iys6L4HWsHSi0oktHAhQ5KXbio1UAvqGDfBX6/NgNVQ80TA/Vc
f6vITlyYHCAL6mCnScp4FxZgXAxgxGkF4kS1Q3Lvd7d948c73QgxUWXyNqR2/Jx4K9uEFhNVGMuJ
8PgKWvO1Zw65y8auB4DgVHPP1e65ZhyCbnLWNAnlhnkJJZ2iNe6t2wZIjOqQmdQBNbL6Qptkoo+1
WRLFZybVO2mlsFXietV2wb4f6aBZ+XTrlyHLzNJx7zvTyZiOeSwLvfCRaSrB5nlUPMHu8Wd+FqlT
HQ4vib8gn82BFOCED75LJCZMs/Dgthn5kAr1LWSy6alSOmSAkQi+Chs6BZkg3ZoW6jiWFFwCAZto
srEPYYY0WCN3NL2wj1Gphjar2Ty5FHQJOw0iPnBUVC+0f97zHGwlq6RThKQOHXtb3JZ6MWd12PvO
CW3aiBVPOeE8TzEZOv0dKwl3GyRpd44umxR5mpMXaj26TEMrhOkeZsPqCNDjOXJrf11uQLHlu8HR
H4SWuOeM0GQoDzrBrS6GCs/0j5ohu1ufHsbatyXdIY/g5Kl3zyY1sLOyMctwfLzRI4GqZRjxuQ/C
+MwKjHVEb6tZ1vN7TH16mHzWuE5rmiteQSh5a9+MFPsXthcr5sHGY2IQ/1R3MGfhEOhLwfvCc+Mu
Gb3GbUnpGWvryqqJxr7IERhcmsmcj2GB+ULej2YpViWxWfMs0VZ9KsJzu6G3hHdRBslGmo57JKcA
o32angOFyWYyoorVSpucu7jEa0+00FwpO5mPjejXfu1Q9OkTelNYvgapydNkDl/w99IdraMJspcL
JNyyqrNt6FB6yoY/Cgh/pUpen4cCgA0UymjXy1GtlNvB/2Ftf3ZaCE2GV9XraVKbbCThMCiA5oSV
pfgg4Guo0GHroZuRD726IXiyPCvLLMG0s7eud6+vxfKNUGsbO0O7UFlfnjXDs9F9TbjW+3gR6uim
iSaKZwWmsLnWVhhyaSFhchenXLkEn43THJ1ierbLlh5iZ8P4todjNPXHmPCIo58VjIfV56Bie5ua
wjg5Vb/UQFuS+MfGLWxz3+PiwcZ5sK+7JGSs2gqzfBeAEZBEsuL1dcT0TWDix+mxmgG4Xih95OoS
xk+4Ucd92Mt+QzEFzlaTaPTm2Hh2mh+aoTr1UeUfEH1u4K386HIgSv4A+MrxCozxYNTnJLJWsX/C
XKuvhhCzh18ExTnMsugmnMD9uSI/A4/bdqH/QyuKZm0X8V4lSXNosbB0ZufPWIF44NoKi4BnUfJf
YV3xf+hd0N3aLmzYzmfnG3FfE/V4GYRGb14juj1HDp2DWmvd7aT5IVq6j66SFtOEo18y1UXtoG9M
ZjboKYYX4V/OUvw8yPH8swM3bV50Rb42OyFRJW49cKiHItUOItYxmY9jv+ubnExky/+0ExNZXrmz
AfYeo0Ha5yQmTdWTgCDA/Dvn62Ol9LUlj6+rDjyGU9UfrYAtfz1XJ2LnlkzdTJzInLrycupmYGDL
yWZa7NkkUS+SzotuEfEPjBCdtxkvI0HWcRLgsY7vrB6aUWDZq6BUdFbvU+SQWuEVb6mPM9zR7Hd3
8B4br+0/ZTaeuiDOflgBOIOo8L8NXS78qZUhAkDKPyAuoUC9uL5y45klz5USNQ9jdaWKj1siT6As
d4hFMr06SM+PvnBT3Huj1X4wGMKcs+w3nWQ9BlureOV61hEsVZnPCSxPyKOuejJ8rZxj9XIfYo3k
9x6X0X00UDSPOYbuIip6C2TC3m2hbLGcxl7ewEyAeDvo/akbLnqXLGyOOMCwRZWipMmCJkAW6BO1
8EIqnRBQenU90uuz6q0PNGPvQ8/bVDheDqYDXrOBsgRnxXdXtpXYJwsx8sq1JcGvzBo4+N38bEN2
Wpi51981bgrxLEic+8rCWO30Rf5I5kQ+z6MaymyO1FpCDnzRYq5g6A/1V48u3Exh1H/vepSBCZpk
P2CkrMrha2jo6gk3/+7sZGU3QUh/C08N5zTd5ojcBM9mv4fTkr3CpSjzwTtIgYfOzQVunbL7dot0
Z9SD+dUV6vZClf9MEu0ZA3X7bksmqVUjnFe7Q/ykyhBpikZ12DET54laekotWzSPfC/maYLVvsk1
cOGoTt5VVFQXTejWZ2PCFN2MQ3prtUW06vxIIwh8AFGCDOVoCepGWnWpQptavcGuJkkIlsU2LAk+
Fn2GXKpNzW0+Ful+4H03k4+4GZeXtu6zujhOBnq0UbOqUxnmLcpf3IwxwJplmJc4QpQRLVsNb2LK
l130fVUCgoE700hdPhhGCs910KKnrGz9WW2H47NhFgM+YHi27UU9BV5NvEGs+4D2m30UTfxQGki0
iCQle6wYf/T0Y1WoKC87PhHYDrF2s3J8/m2/43hmnoBeFKEUxwOzenwmYJtxdoo2o5PoNj+MwDiG
ZoReXToPESi0j57zCvtL9zZewNzl2HsvJmY3QBtO82wGEoen4/mPrZItvDhtwBhJxb0GnnQvu2RY
lF3snaXoE4CErbitiR1b5p7R3LQ5BZHWHIuTwHOwriuVHkWpok0R+xEGV5ZK1thG+5qLz5ZWfbyz
EFfvKHln2zEKrD0gBXRDGSrrqoz7dUk/CKLEhOm4M6IbrN7Biizm4hbFc7nMsLif6enLRTGiCfb6
OgEEmKQPKOwmulJieGx9WgIUDLQnk1XnrHQNQidceCql1QVvI4d14OoAbIL0OWIQ+LS16aaoHe/L
LOW2CC3xLaZ86WP6QHsGnyrATgGx2Z3/tvs9m7KTfxHD6VztncZBpcaVsTf86JtlxR5ze/1VNd7Z
y3P5UZj+q4P2+r3SsHKOod5D7ZmaWe/WAdUeNBNd1fZPmYeyselV/GiJAWpjo5icovVYMPjUdxEA
xEU4kK7OZWdYmnBvbxwXuGyXJuROa+G+i5tw30by91tW01DbbRxI2388dr1l1/jtZn++ur48/dMz
f74cTFFnz/985S9vAxVEW02mfv7tf/zz766vu971M81HJ42deUyScF/mY7DHaPH7xvnjFkbEnDjt
BsGk4qI8GMUJRMrBVGO4N+gt36RCrw9Bb66u99AXky0TNVlOQPJ0kEHY3kxIciHCsaLxnBvioDEr
xBzbbTw6N0EcIWdWQ6hdKjnB+vqgGx1agr9vx1ykuyb0v0JmsRqGdC09lYNahhS1ia8nqdfLCnWG
WGpwWS5YpFdqYxuBQ+Nbc4g2CD4HFMZL2VhoTlighbl6FE5uH3qFUeR6FxGhje3YerjWdL00rg8c
2f4pcy9wQNd9TEwnONVD/1V1Tjzv9KneE3tmb5uyjxayKqtnV2EdgdqybfQk2+pBK15Kss11U1ZQ
fIS9qSEI7Ow8IddnTASi99LYcelYytAav7MOcoZa1wYKOSUxA8RlPy3lBQnbhA5STsZvWp8vA3Ls
S8haA1nGKYdqb3NJOpW3GUrieQznaFZfXl9UHd0a5xEVVYad3hk2OoshFo7NvqvjrwDRgtkizw0b
jCSWjvME7DlGz9JjFjzIZOlbYQmwI4MChBBRM0zvZF6GfQkYfwNnDkI9oMOFDMpm3jmRtoxkVzPZ
0Wk7g9SZF3ay1YKCy2YFHLq45MxkwNq6MV7KoVIoMIXalV3XzMKBIJ04P0VaqK1a60PXulPSB/dQ
wwRjoOfPOmpgUPuDBV1WKlf62aJ+cBc5HznzmKWqeZB6n34XlGiJCEd5nuycMCBZPaO/agjctkJO
tOKFihMVtD4vF/Vg77g0mIuoGzE4qXzaYF9ecvaSzZWqAn6+Wnoh0MRRd15sH55RM7LkkC61JXon
Ve70h87rnWWJKnqWDyl+91gFS5K2YfNSpWnHMNtDJcn2uvuskljtLFSweLYt6gJjqc9Ks4FKZnUT
muhxIuYooV1MCb+1IN+lHt3iVFym9jX/p2EuzN5C+5aUBdG9/ZsakmXeld2L3vuACB5xkvY/0on0
77Du35KpblYB3u95iGsHULGn5iH13hnF6SVm/HtD3Yta927wkEyr3oKpktX0O4UZrIs2I/kI8nnQ
wiXtqaDXxkOqvv3IfHOaaZobzmSvy7zdoT1dJlO+VW1bPJsGYMJMFOZKL8c7JDT6vSvVUrNr5Gpt
8tpUFbQuZh+VANbplmCrMifIOB9BAgX4Lz/axFkZGd5Xa8ruOEGAUZgXh8aDmHzjechBeKALdWiO
fJh2KOA0FsFJhSh6DEETGQVQ9SEDb+nbZf1CuiwSD7BJfSTbTR+hYfQbmiXN5L4Fpd5j0dIgJmUE
qfu5EHe2aeyUTaRzbDXvhbhMeVAS35osZA8gbjxKsKOzpdiiLweh7YQytUejEhpCacAxfY08VgFG
ZtJDZQUClGjrmwyF1DbCY/NIxMPp+lyk4zfIq1IdiwKVZovzmo79QxEL7bVIWWOV+O7PRpVoe82D
7STHsnnPswrwqXgSZs6Ey0o/EbBNb6mhMTNOMjosvvuKY34bmjTTVBKZj6P9GaDiZx1mrWJ+GfxN
zD4kxZpvjv59CMEetkf0VAdpwwQPcKcDKby8XHCbUGHqtcfPy+SkbomF8+mE3jpedDPZzE68KXkc
II98BHn24dWu9RYMTPOtlAKYa8KTyXo926GmyXbXW72F6t11I4cS/eWZPze/vOaXv/vpT67/xZ9P
61USQMOyj41TBiyeg2BBMaXYRZdNb7ZBeimu/H7/estog2J3vQWta5TNMnEheHpZWEBdRgK8g3G4
BybWMK1Jx12nucMuMQD0asqrZmFhVbumLcmUbrrGXlQCtnB3V6WGgNoORWC0FBSulKLUSDzPxJza
nhQfYozYdnVa7lTcfCYWbwzUF1RIxUVqZ7VVNc2vN3NNL3bXW78+01rW37z+p0d/uylH7V5JvVz5
TjfsJgoYu8B1tuQANGvVmoyzdqd211ttFPJ5/uaxP1/CtHfJ8q/cqMu+qatw3IH+qy+s7XEhANbT
WHbHS5RaUVc747L57b7wRLUjOKPaaWnCq+KxYB4U9B90+spdjyw9nenXfXN9INclyytjNYyBv9Xz
oKEeaNQ7F9jvQsRhximNEbwn2DjsW1wr/OfXN5tGr4L3Am/G8RsLBDZHmKqjfHe9VTBn25XwfBiX
yQZB9twlxqpGJ+uZnCcQrn/bS9ddpV92VXPuKeRxQSpIUNOD7VAsw2TI4PvD6ps0SA5t6KRYF8Zx
7nvw+t3aYcpRktaTaB6QUK2HzJCch5rsaLCy0ayp6bbJjr6bjTxqkxsBq6Ay3Re17JeRQw8sioW3
K5y16wxUSgGNzSOtzHHqsLneagYYCnkwbtBntLsw6FswS6aZzq43rw82wehvyuLsFNPMROX9hXUT
U2nbfbSWFi3Jb3OYRLTJ2iuyDGqSgyafbMDB9KZ3I3ZeJ6E/llaFAqvoo8NIlM1SDH792hnOykI5
99nl1PEr1J13JOlNaiCFQ7j2Ug8T51wZFL4qqEa+ZdAQhA5kW27OGOGhLe5hiUdmPL4Yerqdhoz8
8lETB4KRWftrJLpw2BqLFroxEW+UrUdhBJ8tAgMwf++WPthzyhezRLODY5tFwLt7eugExyUblTi4
ldKQ2gl8RjD8C9fKqtfSBcmcaLI8etgFbsjCwQKA3yDoy+E1VcHCrYQPUqfzbrAOrqsIHgjMDwiQ
cb10tP4pgRsbDKa/Scfq2CDEn/dOXH5W1kl4tP28zGuZ70hMKYh5liLrgJ9fjtjrYUuf3/3/qIAf
/5NYN4L5/ntQwP+dflQf7zQn/pIEx5/8TgoQ/zIcz6E1K01beFBh/iAFmP9yHIS0joGUwzWvz/xO
CjD1fwnbkQS9ea7wEBoQ/fc7KcBw/+UagAUEjABC32zL/o9AAZdgv9+C3y55dY60LKEbwrzE/+kA
C+xfgv9GyqcOChuyORLVLfzIXRnGeGtiyeOCgNOpKsDX6p1NAofw/R3zuL1hxTeK2QJa+8BeaCPI
DhKUibHCezqPVYn3+WDQqgSlpO5KkoCWeUktzrLDRTrS54ZlWuH3uBVJGe38NCIdwbZ2MhiGf5Of
qF8YB3/9ctJlRwFhMKkeS3kJs/uJgTDlqYbKSkfhrjmvTjmeQoehyHNOjWu/S7O9J7nxyS9wecrK
+UQGfzAGsJVG++pN3m9hh3/JOvxfzKNvC1Yr9f/53wa/888fBua78DgGMEUic8Mm8AuQIRbYQLyE
JHatjF8Kp36t3YIyrjrUrdXOY3OTIpSTMN6WrOfCXQi0qQB2buf2d4AIdoEP40MYIZf+2gbyPql5
KvGA9zHrqgjCvGqwndnZXETulx66z4brxsvWRgBEtkgxJctCyBYxS8zywmrOeAu4FkYUrez0+afj
//a3HfzzV/1rRqBjoKzggOa7Cr6rtCVsjJ93O3JjQ2huIJZ6RwAIuiSTeJonewSBk0WwGLXEN/YI
7/75Xf/L/r28q2dxJpkXAZH4JQYaK1qM2ZoqYq275ziE5h7baHKmspr/8xv9NSvz+vU4a21bCOm4
Nmitv349lHQysqxGLEcC5bSOpPpeQ/jTAXQHqx/vkS35y//4LS3OdcG72QSKm78cO3aWWY3eQqct
p7jeayhO5lnjnD0uQ7Pas/r1EDvFv9mf+i9Dw+VntDzHxRvE+MROvRBGfjp7dGV4eFfrYYnn1Nql
/g5fxCNE3H2P8G0yYLTZ0zrQEc0WLTSyf/7Gf3MM2Qbpp3xl0pmE/GVcctLAJ1ckx+OYuZQehmEz
ulCx8oQSBLC5wtbOgZOv/vM3RUHGkGiyiJO/Zspr/uDL0Y5H1Af1TSAfLIsvCyUi78zXoaMQMZkE
Zfzze15CPf86Lkhhc7g6trAk+/qS3vnzbvb8sYEyyyISSsCbxpqsCuSpiPwEMxbR7XXWf5ot/V49
hac462xtk4Eb+TfH9N+cPI6wcRcZwHYF589fP4SSmCtqO+W3jshyipkLuinHVxH9+Odvezn1fxqR
L8eUwxu5BrHfHhjGX35WF2WjYNoO9J7Fv6Lsljjh3uw2l6NZdYLQSLkoJVSeP67HfzMeWeZ/2ccm
/xiBJQODYXBg/fXrBZTPLwGHMfM/p125RXgONC3bJzqZFD61FVb6s053tkwib3D5fnFEhvPaxGVS
ROD3sjN7fFgEFO/XNGg2iEgeESrVsz4wllmX42RNH2UWHnPcy1tX1BsMGIcQ3OKsCCinTJp4JK6o
NW5rCynxOHhfupK3fkxMU6KtBzyqYf5Z6cmrEWXPhT699FnwNsTJjUuMpZM8BKUFrDrr4d2D0AP2
vRhoy9SpS5W/GomjSPV3p3COpN6tmNc/xfXwXUSQKCviCaypAz35GXLdHZBmYqV7gXuBxDI6l4N/
Un21AcQOknvjpc1W7yGA6daDL8ZdU8pNMQAvDOIlc/ITKnAyBCkg83/MJ1nfVwbaY19gehxXaXho
XSSDEnuMHpzMCmui61RHBUWYDtAYO3M7kg99RR9V+p6zsrOL58QsP0y3tXZ4zx7GJi5mVhPfDmXo
foU9kSWwjao9+xC2tL6XZaTvQx/32MjQtU1x7c9L9Rj1ZYspJj0PdlbsI8NFmwxZVCb5uDZdKpRX
HXgpBPEKhvXdGyc7U8kGTvpbX8OibpgezGs/oILfpffKfPJNLqxWH/SHxjb2sYc+ix/zOxkwr3tG
xoKsKGhm+ktsvOGMYZEMHiPI5n5GG7EYQZpW2gK4kDnvKJAtoIsCsz2GE7IJWBxAg2z/Mem3FEzq
BWLIatkL7d6EM3kgWJs2YUgOWazwSJgCY6rSXoBvrK3GS3fCBN/seQYsDfqBfUKgTJhKoL1wERNk
KJvAu+mCsNhPiX3n4IE9aE0xbaRNqhczMXQhXXs7DR4GVMcAKir6ZZkOKASn6NnwyxfPDs5JKVly
kUWBtYe6nFlsayTouGLvlEeRTuLf0Jp7DSWfxHXtEjlkeMJfkrH4ak7muLNyA4Wgh8qcdpbYY1pe
4Ojq2oIqpWegY+3sb/A+rK8CiqjDEH9CRpu19DoBkXrdTaSvPCF96NTtSXPip1brAM57FiY8DWhK
5jtrLIDI6SL1mHvjl9l6T0k16pssMWbYjxNOVCZCnKtp1CCPmTjlatNpNi07qnGIxJAuBWzfIMgj
Fvq711jBShQE+TC83yC+U7FxdhtAnwHd/iq0rXWp6nyFO8dbgftsSA8Q06ZIB9oEIoRDQhNnMZF/
xBQHgqkRjEtzpJVPjZjxdjxGEq4rMIvXXMk73ynsRUmi9sKHMLoQXufigiUeTQqyWllYrgunJITQ
NtsdLWp7NY7RObkE2+Z+QjROZ6470WNt64HvEp2ZH3SLUu84NUeApQkHKGKdINBfKRczy9zKLnoR
dWbNq6KSa82sXikpzcHFnlOULlh/cbk1x76poh0wix8hCoGFXdf0uHtriTu13dTgF8Ahg8TC+4hw
L9TvoDxCCWKi6RHDk9dYhce5wSemcEUqSJsGr3CMMc+S4kh4OTXqwEIlmlIc6RPxeek6RVkWLAsv
v6sbTGdCNqc2Ti1A5yCeEPHPS3/4lj7xK11t3aUw4NdSwyTCsCya1KNSAR+10GAVwe9Y22JYZA1I
oBqIFAQQ7c1R6a3bI6OisYt8LMmOjF/N1rOX1mi+DFl6HHN8E/5LHqLEIPLYppvZsmQZXwoFoz6b
6GPXaD8fxuimqU3OZE0f511HKgz2U/KUBiQJynTXkV5+IJ767mqcEFSl9nKq38I3U8pzQGvGdLqZ
l6iHJraWI+w+H4tGViKgc+W4Fna1dor+Ui/kU4VmTFrzSPkhYNS6szORrwLG/ADr/twRatiWGqoZ
NJFvfKB8m0Ro5KzBLimRU38gwB2wd4kSCiaPswxYJsxT1y5uxtCySI+YBsQUNbE/QwrjBvwHMuk1
3bWUpsAEYUZqGsrBah60Sqxx6wV76rzRDppuh79r1QPJoYVVLBwzUgv3OS9R0+UK6zQJuukmHvoR
y/UYIo91nyRyfAw4z77ulnON4W7mpGKaOxUW8UQ6P1qPBoSfP441IjbgBeEyqtJuTn/kTTdyjgDA
RRgH/YuWqE+cdMlAhWrDiwiSQoq90IrcnE1q9v/YO4/lyLEs2/7Lm6MMWgzexOHucEF3ahUTGMlg
QGtcqK/vdSPrvUoyooNd3dO2ssq0zCTD4cDFFefsvXb/JpLuNOnfjcToz+VSbfXaenPADm3jfjiL
qLiKkh79R7Hc9Gn9OA5hoEHuz3Llew2DWitp2pXjbQMdbrO0aLA66nMmnamtGw93NEtiUo+cx05G
/ciEac02XkglNXmm1WNbZt66awpUB4Wj7puc1lSSmlc6oQqLcZv08XQxNWoNUp0zMtX4eesAL1gN
KsGR7ciikA6XGMlKqJ3dN7Pzjlrf3RuaRugXfzD9hFvc7NfQ5U5AvnpaQNH32g1IXwjmRlFvilB/
dqQjrHLSy59iKovcWkx4AIbz3PVLVslVGrvyhR4PTZ/9SJxhZyJ045TxmuXLZrkolILYnSR9tb1m
PBiRty+JXBrdgW5UbjNk1Pk9HgsSD4XLlshaOhQy+p2iR9buz7s045ctP/RDNsB0HuVxg872x00a
hpCEmQNejTqJKhCZd41NcdguA2isKMzJFBJDcWhb9heTEk0HpWYf1LQoo0Qu/bDqS1VyCsoZc9gF
TT/Nh37X12LeO/AC2KaUF64SCl/vnhZBnhmAw9dCBU4a1jd9XoIZzvNzOs/v9lRnBwHrJXKcl0UU
xjbP54iAYSBGYd/sE6dVzs3Tz6//vxjOu7l+/7//560SZd/ON+8Rlpu/QzVtSlv/fzP/C4VzTVxD
mbx9wHDK3/irtqbY2j+oMtDBYdzoHFYlUfMvDKf8T7iR5b/ilGHpEFP/xeG0/mEbnjzpuLxMju3w
W/+srmnWPzihmJTdXMu1aXu6/051zXI+nncsy9MsDSim/OMo8FHJ+zimmSDQ3tlLsybIDaGNeqzz
KRDqfBy84gQBYBXRfM+hILFIHqMIlxRUCzXWfBOgXh6je9rr2hxEavZDiwUUghdlag+grXY2i/dC
Bge6/HWc9tvG4cekQsaCqpF4KOaf4iI7qfMYWIQWzZ65s+Jw1TfqkQY93lVWKqZsWET+4E2BOyEC
0FRQdd2GTsJZ/l1es0nkXvQU6t2mTSEPm9cTOnn2yWxcnLPpOGc3WoKyFEfD69gRaFeWnR3KsV3p
9Fgdy9yV0dvgcUlOv80tKCFIROV9SCo0WMZVgoOxKLoNLFOfZOwyEStFm4KRK4LP48vf6ugayzsi
r0bCzT3YzvK3DQscctxDM5sDQzuPBiX4Qmzlv8INRnIRZnL5M7E7Bh4JFQtr06Ika09/pT+7c1mq
o7nfhjImxcp/iBI1aLM23InUtSnQtX7r4gWUX0+VqDGK7/IJEFQKHjQ7KFxuvkUifRfyFOdyxGPx
1/Xpgi+tuGcC3zgazMdF8F3sDJd2T/nmjuLJylb6dRrxoNPpjUz5HR3cbU6kjvyaRUqXl/rOsrQb
twApn/XbZFD9GbWYHCDy67Z9v0mdHxZhDPJWE05GvjrjK56CQtN3rcm+jqEBlWgr70Au6AnKO+h2
m8iDTRmC3uFpKcau9oi5hsOileQZ58NaPll5ofHMHeLryycob4Hu/DV8QwLY7e6vLyofEI6Tc21y
g5tuS1rN1dTSaGQIy4fmGNzGCBeEcehsDw7tGMgvCwLXlz/2848R7BOSbiN/fRolXM3cyQE9Dt0m
QbjmKg+IgoBbcAv5MflQtLZdR3SBkNVbVbuS37dXxLpUmo0ziG3umGd5y8bZObeQQVASBoJmeEIU
XWOr60g5qxVJ5kNGrLxHjBgO2gzFBvmFturHDlq24kVe2sQLo8GWlHdHDref37yYgyyckEtkaOC1
VUfsIpK59djMQdmR/EeWQlx32y4HiDr2W/Q3qFhQ+Sm7Eqc4fXqgn8PaGrr1N/mzFZwuOUzks22n
VzwfIe0hec/72dzVJVJ/RkpB7ETJT2a1WKsMQTTChy7j7cqtk72U5Dr1VxaR456ZHWzT+vk85E2W
uU1D1ZLX2mw9nqWXtBuzzk4psW8/r9AdNh6Vf88Td4Zj7ihx3HAGDZY2QtiIeJqTc0+ZphfDccNR
ao1g8EXeFhhr5ICOgbyoseYGzkQOIKFruCj5HOTTc6gYovRYItIVnLXNjbNnBOJOgpWY2YgvHE5Y
NuP0IL8mtq/NrNtwGELsRdC16m5TuRPZjIjwk3f5TVI+EHLUUV5hGrcyUeSFjeuV4hk7xZkfrLnd
4nQNOBkeYoX2ZXRTwXdWGgrrXf7DW6zrOrprEMtCYL1bKE4UPHTZU5O/WfD0FPIE5d8F90yzHvup
8OPUPBOfGCjWfFS0ZiPfKnkn5AApVNjo/Ok/HwtvGgBdzqbZqe7UI3lKu2kkt8nkVnPBDpMNOobj
oa5lpsQ2TSmU8EqlLhfNqRQZ1Xpxs5eKyyuic2HZvkk8ZWGkp4g3MVUR4E9cVWzuzOhVjtSl7tcZ
77XL2SCbb+dR85MK3Rk6DILpIlJlSuZKk2GhMMFN+XwsuK8d/caO2c1gACMG2dYYWTNczLxXJvN2
7qSoIrgTTChysYDqtUFiuRGgKuJw9nvmSL0rTjmPLZYTuGlI/+ChnaTdh52VuWxQvDXhFi3kTmce
UJTpSIjYFsPlQV7MIsclX7wxeFv6ltjs64HRIn/MbpYH/KpX8u/yA/TK2kHR3RTWJUSKgEoKh4jp
RuTFSwV4Uv4pbV0cGpiMghddz9nHRtlJfm0Otcd4MJ+afLir8uKk4TDrIQTK3yvkhBnaT4MyvbHd
3sjbYUbxD2Qsm3QwdnGUHOsg48EBmzsScPSEMOeYqcVJ3qHM29Uu7e/WABIJeotfpjG86024UXxN
XaWQhht+GkxkN4ckM3agFw4N1ydHmvxn+TjgkN2Z3XCHvhFQ7A6mx13XzlfaoEmb9wOVhSBqS8z1
Mvv44NrpSd7hHI9HO/V3JjOK/Pa5mvpaSl/HJhmbGD15Aa2cdyHBFI3t67zT0L1vft7cwtp5xQFN
Jkfx9CTHLYb2Q6SzYrAqDyQsA9iAYruVq7GcIdhWAb+jeCXCzeQtV5QMTy6+e50Nxf/ufP8rXWXZ
AfzPd76r9zxZqK7/1aCWzVr58//c97rOP+hTGK5NV9P1VFunnv/Pfa/r/UPXLcf2VHaxtivbzf8P
P+/yS/yap7Oz9SihsY/+17bXxUFoerRLUZPQ3fq3tr1sav9V5Mf+7eFJl81OAvyw8DmfDnJCTyLO
yWrHch/vQ+gDdi0O+A+3f7sfV7+2GT/vrX9+jEZP3XJNAEMaX+fvjRM6e3RZl7kLhKIcBRVi16T6
jZqLbrOJyV9fcCOb+z9/6M/m5S9fzlL5RIsKnul9+tSMr6aF1HgCx4KfA5UQa4t48rrpaKHEUbzk
YGN7QL5Lxri7xuuF49c6RwPpIq5DYanBbZ2Ke31QLvVCf0moqGle8k0I5TKc1ZuhftO07BHW0F1l
NHslTH3HwWrfKQ9//iIMnl8ekod2Ep2BidTgc6+L8CfcZqyzQd7CCrHDvRsrz3/+CHnE+uUzXE5n
moVUwaAL//EJaQjb9Qk+QjC66bvcQgIzwLqmT9s+hs1JWi6FfQqJrszdIREwFMa1lpHSE3sJHr3S
r5nOFmHfkVlw08y3DTFltbOtUvO4VIZvKiMJ4kdRz5t2sq719MbIt/JO6y2WHpCN69amOMjczT7G
Wn/x5eSD/jwQPHYejkXjzHY/H+1iUzbVUXUGdo6goBovw+pIHt/WsNM7dHc41NLvmeucDR5jlUMH
T8fT0DsBWgqEj/Ue18K2dbwNYLKdnoutCxyP0XthluK01PUenRZN6PNgY87IreY5mczAzdi+zNY5
mcZLQpif1bE8//lr8ab/5msRUcE8QQiFan9qoyuWY6Cv55nppU7TJoxWVoelO4NrvqIHfVaseqNb
7FnQL7IgGye9MK5645DCxDLom/t0MyF+6MPmzxf2sTrE26aqmqrLt86meYiw++NYUufUq4DkdgFp
Z4XqHsXc7fT6rmtcn+rMlpTELxqznwQb//xEQzcNlTedPtOn0Wv3WjGnZdwF1shH6nfLooLKzW7b
Ir0Z42WLY+Q50q5FT8StzVY3vTYA8OAu2itVDo4guUWkuqu6GQ5RceMO1WWf4DnKkeOBkQrD9MYr
rL1XXWSzGViNQK8Ybb2IKqAyP4CrouAJ+WGwxBMEmrc/303jY3P/ry9noZYwqIij/yFu5MPkOWq4
uCvRt4Fw+7vW7ZDmq7a/t0RmrKljkNvdhVuLBznAB50WTafptU8ow1PEj9ZFW1LwXyC+mPlpKmWE
REFD0X4KDSjdJQBVGP7w9iLwierwJDChb0jWsSWI6oAUkz5Nh3/xz99JY2n78EbKIQIfl2AT1TUc
HtnH76QaVavVfd0G+pJa67hW8RGRiybw0RKtnQfKMm/7iMYLI3yVO1jc7Cr7pnhPIBsgwrklJpvh
8ouLcj+/UPKqkFaprL2qbfK/j1fFId3J80xpA1KRaUQVLt0affk2G+YjSC9nP4rwIgE3vy5k0sZo
0teUiRGxjU+wbyuiiW/ZHVeJalzFpkQ7pB4GjDgmbwg0tLpANMzMb+GSJBf07Wk0pm2+nueI+FWw
DbFaGn6pYSbr29rhcNV+/2nK05iVSheHtl2KGxfErI0mGNsKxo+2Lc+LA3sgb3mrvbsYgclaM0aI
K8STTE5/rGwokGkFv0Jzvw2z+w6HARysjnDZarax4d7XFjDhIbmpysVBy85BseheUupWG3oVi4/G
ghYuQBeUmw9YOtgRZ2vTLi5Ge8vW6odo/VaqW0WI03ooQHYg2V8PZQdwkeMY2ZwvsPl73+hvRqfo
1jkK41VjECMcTYq1Ldvimwo/i/pXaeuonwDxKWKiI9RRw06cN4smrBpCXdUrgBaKa6brZaPxitK5
pqac8l/irkPG6STfU5E+9cmFOoyC7mKMaxmGVaM9YJj/VpHR3tnVoaSgjYuEmT2f6vsx3uj2+B09
m12Ht5wVKAhQkDPye2GB902d4jK7smNYzknNJ6XYZYEK1RDSMlp5ht/1aUGb4tZsbALG1InBkI2n
ZsKRhjHY8PVEHAvRWysTQk48p2Aluvg6zGFIgQlDz+b6EgElKUE4UdamkpbEpiBzBsEQ0Fg+9gQw
IiWt9lNNVHZm2O52oJeqPHppq291BpjdipOiY1choWE3D9MC5wF1fTR1a4yODLRVI6zdPDvboqpe
psF7yzBtVyottp9JM7Aode0SR3bkky5u0Fy2p5ulCtuVllSxL4fX3A60A/XmRgNt+eeX7qNC6+fk
ZlIxRIRmslT8MhGES2f1OZSoYCkdTJ40ROvcvI3YkdKgvkrC+vufP8+Ti+Lf9wLyHafMjLbPIVWM
DfDHd7wqhJsP1A6YHUMi+IBxZKNNsCKGY7D5/N+8iuqbelL3amOpK2dObsqczpuLBIT9Xb1p4mhX
lXq3Fpnpt3P1pDmKST78gpzYW5VpeSpyllWgeMZUoglx4fBP4ipUINoJFORdB8cWzOZFxMZ7BawT
nnn+PEH1soqISAI6TutoYByoSXgse/1+FIZHVzx+0WO85V3HYq4OYb2akP6MRrVzkvS5VEiTUJo3
fF8JkzrosSh7FykIAQHXplf053bkGc75AhJ52SUZLsaF0/o4URRBPnojbJsqFsfe8FKbdlzrTvG8
c2YDZxzBoRVezIwL2d+JqAhWM3XPqMFOlr8tmL4pRwVLEt0IS5/8uRb30CQQqRC2qQdgzg5Lt7gk
IXM7i1bc//mBar8ZQZrlWAZCMJ6t/nP5/Jv2bY7UiVYXLOPGrB+Lcb7JUhJL3aPWlcMqzRRAp+Oy
w35/6LjXuE5HHH6FK7O1R+uAb7DDuGLtGpG/f3Flv1m4bZSOloMt2tU8efL7+6lH8xql6KmB0xOo
3ioZMdMZzkHtlGuh24fcyO7DGvN3pvmeUf51Uv9PNay/uSt8tgPdSSNQg43Dx89Wqi7FSABOUIBc
6+3hXmGN9ez0gszUeaWbU/nfWNLR7bKiOyrqLbZ9Hz/RGhX0DFnDku7U79BQALzHV206YvHq7Y0n
hbOT7EEwIdUA/pYcq6LkAFnvvcYvFNkX+6bf3gH0jhz8HN3RP2+bgNMOhHewxRi6g1qeFdKfWN8p
1nnnNJ63Xzzrj7K1n/MY+XKmq3LIpyv6WfZJILndh2HZBrVFzIInNulYXRgMuMVVvi9WgVArfxzH
4tGlldlPCfSw0PX/fBGGfKif5jZy7iyOiHglHNv6POAogi9gL5oga4mGhaGGb0sM37N4ZyKVQPbR
A8LL9X0Dpz11AHF26YOTli+lghLHxeCBZzgFfUJgpzODL9BqDwmQdovd6dHUQApYtCTMAb9dVEGJ
nqlptxS+KGobyewEU5Rv+wTLR5Mr04reQrSi1/HFl/zd1hH1jk4phVbhr6d6Wyi1W0Yxb1Vt3jox
891UareNAUt+uBhFlq9wo8wrs47fTFVcsWTd2TNDPsRDEy/nSmvKLy5JLhm/3HbPNuhBYhGAzvBx
5DuhkVrt6DWcPtKb3qOL53VXTajv06x6HultQQlYTXbSf/G5vxwAme88Po7eKAPOoLTy8YP7CKpe
RqxxgBbxFTf2ITNToIDtPetDtqa2cZ6a5Kya87fazVQuwb6pVSwoMj7COOutPftdUShfXNZvDixg
42Wr17Nt23M+y7vzfLL0lpB4KK5EsUedcRYTJLiQptPcMQ4jzXxtRojxmiX1/F17W44EtblM45sC
8d6SGSerqB7QwOSr+Y7U3tdl6m5Tkp6BNUsNc+v4auYGejdiQjJz5FD9s2ajKZsemhngqZkTtvTn
l+s34w5/Anfa5gUjDfCzHpb6RtTg5iRpue2pxCLRTKoKPuUC76lNiGoa00fwuMSkcM+xALPfG8DI
chB/7HPjITFpu4gi/OJmf5J+y4lHQ4hMDY+7TY1D/byfEXbTe+5YAmjzsBkgmkkAsLNi+n2srZVU
3UcVx4fZh4vw5THul1kPda1LE579GwYYRuLHAUgpDcHSkFSBe8gFwUXdPG809TDiGNBiaLu9vYdH
f1FYxn1vQ952xy/ObL+UGj5dwKdvD98NV7qaV0GbiQPRBqta+tfRwdaF7NdZe9kd+PNAkC/Vh7f9
40d+3m+4g57HTgPNvfKGU0qlJyM1Uq+6r1aUX2YV+TkobBxLPlkkeR/vbUTalzBS7m0fNnvXHHxt
SrmtqvTxTYRX2Gs3nB7d0bpL+/kBWNhLP9Bzcp112gQelsIlr+4tOkylcjOYxfOf74L22zuvu6pG
/Qm7zs9Q079tu/TFFbarpVWg5gqgK/uiI9WEg2vQYbzMQQypWPoHz7uSGgAt3TEVrMHXswWNjnEG
PKC7KEq6Td3rFxf22+eDE0F3HA0dx89a0d8urEZKxBkMqWFTKwec79dQDLYLEPR4avamUbN1Pcyl
5WtdctcgEfK69LnqECRn961ovtiGffI18XrKp/i3q/lUUkgVJYljlssgStjge/kGPAT+wHkTY9Ig
eMywjXu7KCHUKQcIOlskuLsmIbXx+Ofb8tvRZKKg4YTIX9RPa1RUOtMyZl5JaeM1nvWV6Ixdr21w
wEPhp3lP0YhjyZ8/U363X96Uv32m8XEE98AfnHGAZdV4gz+4+soexBpun4Rh/Q8/6tPLEqoheZmR
CzYL5EE1Fn4UIsIbbvQv9x+y9fKbb2VpHqsbgiH705xnmKJuYBGTzzOxek1oCtJ2OrRwoOPmxUi0
S1y/p5A1iGyANL5QiuYtaRCDgPARob0FiPOsDtH3ybG2hGW5ruc7aXSnDEAd4Wx9cV/0X3bBcvzJ
VYJpRMci9KlGXLROZtFAKAOOe7tJr4NpcfZKRj+Z3recRMbG8gcb7bcSOIOzr+NwM+cAQIET1335
87XN4/AqLYfHSPgG79RsUV9aeOvzMca4r6RbJURfL5rbWogvVt3fzjJ/u/xPw9YZs0HoBUPItti6
cezsfDvTjsNAdoGabeAU/3feE2Zc07As5q/Pp5h09uDrpmEZVDOQV9pBtWue27A71IaBscdaF5Rr
qiz9arb/pSwhnxO7do1HxTHi86jqqOBQ6eGLJjMQBtvGo7mAEhbgEIGfGBUtZHVdW0/TTECCiPf/
9psqhwjSdI34D5lo/eGkOi1WNtUlsxRUfprX4SbkidLX9itXfLFi/2ZSwL+KBJAjIvY49dOeNdIr
HPwpAalNB6UwtJDP0cnvsk2mOBd//la/btnoB1gmRiJ5KKWh/2kCMuFrqH3I4IdM5ceEDLJ1I6ZK
t9aUvPdGw9ragNlXFr8sYbeD4m5iXOkRZqeyd27zof2iZfObtenDBX2apoSJAEsF5R40ie0nuc1y
jZzMHW+++OLytfg08/LS6CYrDwcSCgAfn2dONdKGY8dsnwHx8JJipVZWuk7U7Jw41j5hQVpBJX12
9eppKc56U2667isnpPabMS3b3lg9XbyJ6D4/XgV1MRtoHMcTcMFEWtD9cWUU7XM7xz5JkoeMjhzs
i01kjrvSSzdf3ASE8L/eBky8GBOx7aBW/myVGyAQlkpKUPDUwcMC50PZvLqcCOZZ9ZZgu0olgzK/
FhggaxaNv8Ax3HUsy3Vj7SKzuVMMmLRtgkZteNRqy123nZ2savI/6Cujda4pYSiajY2q2Y+2ftk3
7qW+hGThhByXiebhLExpv5ijNeN8PzjxPTnG62GyiP5GT5Kp1pagMhLNKWD1822ZORvVgAVbGSAZ
rfaS8tF9jFhQzd11bqTnWuiB0xM4YoTXFWgbAW3XqrUD2vZkEwmEH2Hmovs2Dy0uRAY8K06b3JkF
Neu4js+Fqb4Uuv5AcFyMctIkcjMy9vakvtbpEbwrCFikep0BrZLkj3Ml9AfgQsZezO7trIF1qtXy
YhzniaI0HP5oOuVpOZ+yLj4tY18f4wiTAnwF+LrVd9APdMni28KAMKFAvN3lwlZP+TK920SFpt8M
xYqvh+YabnqLbPLdsXtvy/RW+XPSBrGSv7lWIk8z8QpCJpsnuNz0hGjaD+amJD3WycYNmkJMCxO5
6m1rXNWxSaZV3r42EzTJJjYasmTdg7SUWCR1XBZK9ZiESFtLHRlCp0Vre9KQdbVofkNrOxMIM5qv
tONvDS3Kd41BBDISLSokSCg5Z628uftB2ngP7wjSf6p5YIRzAnVC/iMICeSTbH77FBboJLz3Xlg/
GnHjKO5GZJgUy6kfVraYqjV2rc1QQRBvqsRa9+G0E0QmDqb92msPYcN191kehBOnNuF6ZM2nBDLC
8vPrETVTTjWRMYAc0kdzQgj6NJ06QwU0Yd+n7MTL2TwA33mvCffph/QlD5tXZUfoK+BUBYeYDfU+
eY7Hu9iA+YQPDBp54lHvdmbugXNwQLpjZ2Ss8LFmx1/SqbtLSeFNKv5BzWISXPrbRAnPVlKY67oe
njVMNiQBtzCeBRXwObMOTMC0HdKBjUNN/jPPyAupPxpoykoSJALBm7GCZTauC9iMPFV2h8uIdSUy
45u5MW+zEGOfSmsi0sZ172n7aVRJ/Kh686Ci4KQTCkWmv8ra7I2zEplaGuOlKajBAJphik2eyYy4
gBtKvZ+wG7Dt1Mq7Fa0x3hZSSKHfDrS24jdCKhYeJPabxry0CzpyRGAg2V3zzxjzPfnYMuNWhHHm
D+3G8Kjp5K0X+ZpSPtpKKoFP4wMwtKtZmzfqnN2ViWpvHFSf88TwH70O1nORj/smCQlZdG9HY7op
DQ0isf3sncWAT6tlQFle7KcVffzRsS7HunwrHWoJCkgBAjVWPfbQsqwOdhPjs+SgvV7KDo81qjnr
DcHdxkA3qDVFsZrEePpZAgRyWuNMoiogOtnhw1/aloJ6AK1VrR+f6LPSeW0AS9nt9RA91TRFVlEz
7awIQKhj3yfdDXhamoyO68flTOeObPbVVGS3ijcEdk+ZkaP3md2tKlsCwm+z+LLS3IPjODuswqVE
jR819hNrHXSjX4biSrTn1i4iv9bL1BegkpjFd3UxMyxnapGF4W6XfORWp3AT1GgmP4TyDhJ93aeq
LcMXt51mKquxvdJTE4LcnbGzRWOA6O+OEeppJ7sQRf6ST2MEGp8UxgzTYBup9PAKbQtE/TqyVhPN
dfh6rob8ex+72UU18hJr3nClproNy1w5jxZDqHmfBg3iMS2UqWEBQNA0/DV5wIx+qZhAwwi00VI/
8vdHhekThjel0WgyXlXN2GkJc7HRPkvpsvZqskjgP8RFXnt7IlQewNqgUvY2TqPegR/KtzVHVcez
31rPvSkocbDvNZhhZh4MAgonoY+a4QuKZ3Pj2GJY6wAf1zWVWdpDwxVRZd42m5PdBOhr0wPSqKW7
UtG8lYizZ3zc1EesdtgOHYnYwmZL73oXEIKhW8lZZppMwt2qcmLYcxywXKoqSdA77n0HUXTtajpr
G2DCHjemT5sbSkbsRxU/B9rxuDhi3tXjRFZn4ZMpR1aMkb1FUWStUyS7BHiNwVhouIc9ZPiKMHW6
WIiK9YpsGdFxcqp6DZ1x56kHJUFKiiAIan7B9g2kd3aa4XZvstwhSCyL3EshOUrjwgsehouxCrNY
lxqpZmvPeu7naTJtGmPEie2kJ41V5UD0pJ82849FaxG/FyNc/FnmTOpCxxDqfG8VOE6zw5tF1VWl
cfuQhua3Sskf4augpbFmIujHNdUwVLUMv4j7F0clQdrivrb5iZy5SC94+Yz63QGOPskWuQqDYbSx
304nVNS2BNHf1yGyUKfEcObOibftTPm6rcVkn7K0u+q0mYC09ELPqMhrJXRqLJahx3TV6uQQVfPJ
0QjpsklGchFg4eJw1hG9O7payYq3gJZ891IRrY3Q23RWbXajZOYD4VqkFxjxJhvqd9VjRRo0JmRN
bGpNCL/X9X3O4jSE+nUiGOQRayVb5+SHoyyW9LQzw1QhCx0qdYDhLzRT45W1GNpWQwFNSIcG8CTL
d+hPEJwrKX51klONyT0mfceYfqNdFtON9hR2nDlMMK+bg3jQXwcJshrzdljX4Pr2Y7Ic6ZTOF/bs
sjiq1HnJLUS6RkujbYGG9FsD6LifF1yMmzkXI7+UOdn9PPfUdlr3PS4SMlghQMbjCm2YXGE3kTKT
NvNQucqVjcHSdRt083g9/YwcUfiN3FtDfS7KECAWPYy1QzSg3fBKiLy+Vrs0W88G5shl7B7bvn3o
zWKXROUFOfYPSsIs0lWYJUcCsTo2V9nUbOY5JBnK2sEZ521ahkSGoCa+56R3jqh+jLwsvoqq/QLK
jggKta5Y45NNuTCxVul4ESr5hWMV6mERR1D584GAo30ZE0dmld67nce+tH7QfK6wu0FhbOfhLo6A
IFpDgNqLhdos7K2aAwZiK0wq2mz6ZomP1jAg0Dtx9cMrptt8AcFSkAfjk+93NusCUDKW5ZijGg7f
iTjbWgsSxGKbFgjOosllxJ4J1V7a94Kzqg84mwCSH05NJDsij3AVhxl5cAnvndPgHzkQg8CzFsle
mVnEHG2x8ZoK317y57Z+y7uMJO6kMla6Ph21HNi6LKtXQ34FcIA/ubGf9DGHCA++a4WV6gi4FStK
zNY61gd2Gfa1nRQG7Pj8u9cMwNvC+AdIkGGL7h70HpNjNF9ZKciv3Mn1dYYMFQBF4pv2JA6hlf6Y
OniZoSqj5uIzSWinXnX8ApaSihhwvwjSFigWrtKcNKixhyJA4WYt3Uf9YpvrriY1h8Ij2y6Ct/W1
sIFDE1y2ALLPNQwq9w7vHF3n4VClU31OJCll6Vo+Mq+vRBX2O5cNb79kHpNXeUy6AnZAVp6k5UTv
nB8Y1G9rYAMbO/2ujh1RhhFlVhjh86q0Dx4p52MxHHSScDGUK/epeUqRCZRc5yDw+V21O9W8qocf
0GzD9Fhk62VZW+QLMJEDRCAtor4rw8eZOdX4bvBahh7B59XDDO5svI3s1yXrgFrMq7R+A766AlaF
4Cdb11O01pDlRNihjfGbJEFrD7YxrcsFdeXibLSoOLmClL2SeBsn3ke2E+TqPu26E+KhtWQklZ0L
2Ng9TyMKDE4yleccO12/UKbyctLvs6W+zPUeqL2yj5MsyG2xR0J6GeVMdT2WGL3wp+spG7dRHwOr
xFan6CfNIPM513ZdWl0o5PMZDLYMgRIZpXtNuRJDvKEmEDicuqgxcTB28MDM+1JbLSlZVGRed9V8
qEwia7Didh7HVmVrts5aYUV1e2zNDWTCJNsSfrgmN3DTVuh/wuiID2THho4wS/s2GZDslriC2OeU
Sb8LXUyphrklmpNpb6tr1i6b44sw6u5679YRzQ9lCFHgGZd48G/7YTlplcfJLwSZOhxdwJBmgyHa
Sc+OWshjz4ZgDH8uCmZj6+TN8w2F6IteZ/ZSitEn2efeMIajaPXvXt8/l95wy9bmhIqsHrqTEYf7
Is6DxMx87Lw3pt0csdhvY1M/JxZgvgg0cbexsuh6sLqdi5Exst2bzGhOqW49lX2xd9wayGH4vLTF
U87LqhXRveIajyqSOP2eNNXMoPiPBKCap0MYK7ucNTPU1QfEEKDnxzsBCYWJx9x46T5fyNMOCbC3
jKDJluuwUnZ9J5g1rZU9V8xGEPpcSpBUyIkVeqtVdw3+AU+7e569ZQ1l/DSL+Lgk8TUVTJayEELs
5VRx3B5V7FkKdFgAAosbZLHhh2a9GQCjcoJfNcyFkz1wXHCOTUHbogcc4TiBapBqjaRFd4aN6uV+
azFnNoSwm+8WqWdW4+Np3Q9JQxcw3eWLEmgtP8Xu0+xNTF7KvSp80603+eIFCacY4TJZu8Zm1PRV
qDdHciYllLm8jV3zaqid81JgPDRPIlb241hvILFgaF5ILTZh/s53pkfrYgpCjyhaoa50B4ID4qCQ
6BTXfo2aMoAGgqjeCQpBJoSS7YFrbXoIcVllrsIEJaijkC9SIokHSKBwkSANzIF0B4DwJYtGXkWH
1nG2IcERPQtCS0naxNcnyBhMSix9zlnT8J+i+NaNcp9W+rHN9qhTDx7prJ3SEvSkBKFT3hiGc7dw
sm7Bv4ydsnNnPvE/SDuz5baVNFs/ESoAJMaIjo5oEgRJkZptyfINQh6EMTHPT98fvOuULUolntp9
471tDUlMicz/X+tbrMbakNBjEp47GBoDcjqRZ7s8nq4tYmGJFEbe55o4w4GD6YLooJCjY7OC/WmK
272Vdjh6knWp5TuzEf6E7K4kFz0kLbrrLzp313WEf6K7CGgEOsqzOv/sJCUANhU9pdN6MP2gwz40
FyvXJo14hDgAPXqgJOXU+s5KKl9Nk416xHTKNlbxxGB49JO2Erb22oxmXO1sbECi0h5AGKd4KJ1W
ff89YnGQMi4nehMjYVcNxW8J3ZLlUzPYXu+Em7kNN2ZMnoLl3PBbfF10WzBWnpUknjLIY2I8kde9
Bgzgx6rOEjvc2cDdHQoVaTBvCj6RjD0luowyPGO83PXwaSI7VZKM3VjbGkJ/yfI5EMHKaZW11LJ1
od9lJIuyrlb2Dry6SZcPAWSFLshgGdNXJxlIZhPQz5YLwrwR5UBJzTUk/TUU2xUYc69jgTpXwk8r
wiFCC8kAuJU49lDHRsknwpp9mM7JfNEj3lPIyai6TZA+h7CTSYmHvcOZj1MPoAqbWGyTUt8oAZWj
SX+GmLjJwQzWgNli1yaRpHiSsr5R/YS4oFC9YqKh5tMulkVPoMfscn3PL0a8T2RlBZxwwpdQAHei
7d5FeKxCuS2TvSBtT3GIPwtgOahgbJze61yiswnMcRmr5KWnVMQIjymslZalYcOWW9tB/fUdJfO7
JYYEeHJVrOpZXxsrFXJaF3yfBJFCAwmTCXU9NIHBdKflBJpoeEi8JebCCBREv4deuHxUFwvooki/
QwFIQMWKfBQv/SG7yI8xCtZkDnQFVReRemos/WgsvVQS/2yzAeXQMvbZeYRdtzW8ClFslpYb7oKt
WkKsyFoctMNuNlovFLGvA0h3RgOILcFzarci++YOvClL5d7AM6t6kURWWrkHMI7HNJxv40rf6thZ
OoNksjT+BMV7J3Rt3xIvR97N00xi5aBQKG5JmgfnwW3gK7CcGoOlbeyNqbolhNFX1ZKeJgpxAg6I
t9gEbbytNXs1TA7d8dzTJtZIHJ9F/jxc4x0BSKsKITME+m6WWEnBURopCyvEvG6wXiZQVplHrVfW
hsZsCVPNLHD3GeAoHYLQ0+NcQUifJn+0BcYUvyf+Rg1+jk5HQLnDysLxp0DzDNj+LBU9OfBodrHX
2+YmZF7flE68UXrr1lSeRONeaDLZlbq9b2riLlMSSenqhR3zPXicjMmyW8KV8KETzZVQyZgrnwDl
daITx1AX98PIritN1U3JK2GenJfMpmCcjFcUkQ9VQdAWeahSGXfCiL2p+koKwFXagQCg0h4GwT5R
812WO34Qm3t9MDaZfgtRx6ECjV1l4w7ZZaVGh3LWD+xxbpJG2zsOwR/ti0SEUvbyWknNWxa6+5hy
dN/HG+KKPLfLdwGoqqz0A9YYqV0dsnTal4l6ZX1PqoH4jsiHqOYPJQqBsYZlHF2zyVbdkcXS5EfX
OCNWQb9Jwktq+9+aavg0Q91th26TN8O2M7KNaPC4OvO2zoxtRW0v4E2lJQDAxJ0ydauBHX3XNVty
PTZA8/22LX1swFtiJWF2sG9PoDE3dVn7zQDH//cfdQrR31HT+14rKj8HGX0RuxGtt+X/fv81Ih2V
Qv6/+/KvL5z8yK9fM+XzP3/hRMIJyqJ//f3Xl3//3Jkv//pGGyFsYUzWngJZf3DDdDj8+r/ff5z8
WxnEKGZ/fbluKTqAoZ+9399jzANVut9//7e/5+RbDB2Knc767OTf/xju5Ff9NdKvf/z1M3FWqftp
cph5Xh3JX99HHbyF0YCYIuNtZ0XHyjAftMEEcpYp7VHv6ttGIPoko27EG93+nJT+kz5Qof+4m/Ne
52yxZRBwa+m8F07ahgbwLlw+yE0G09o7Wr8OU7xXyjmr2Dv9ZhqhKh4AXVOFOJWuRUms5k3BNNA3
HVl/JosQniHYf+z9phGOgXbOu/R+kxJbD1Iax9CsX1ySP/QqRmENSWsz5BB2vksuZBCQTtUVNGaq
7UKGKmcLS7K8cXg3D/1wFxfO0U7HTd1/m8V0rmv2Ts9saUH/v49z6swpZA0AG7jfdsKIXlZiV1bl
/ZjmV21Q7jvdpr7TI/qhUNXTLnDKLc7z3cfX+v2L8PsjnPQNG2VUajnQIh6G6loE11Hy5My83Jmt
Kj0hn7u9+HjAE7DnL5UO2BfCdFQLLR1dUxqJf1wDFV27Tsh9sQ1qCSc8Wllqj6Uve0zMwbfz+SHu
6FTPNXq+yC7FqnGY2i37nIZ6af++atuqMFTp1+JiwxOF6Ov1x5gsJcS8YFZb9gsXrD4el9n140N9
c26XIZCiI4q2kDKceklDizCWYB6qrZoqV05B+8toyXOvIrv1Givfw5fCcCXFGYHBL3Xkm0P7Pa59
0pEO3SgfcaKRb5uzNjRgHYdO8ej0Qbs252Pbsz5vVLLKYku7jpPue22ZV4j7iFYxY3yKuvAtMrU3
QxRf97y6mXt7dBhVBrXDwUNfQreUnXJbYzKGEQcRS2a8u41sr4DnbOzkOz1vRMFG23hWcN2Z8kFv
qZOWS0nsNtUc+jhjc1lJjGhBMflGlJ0RzL2ZwDjxBpIH5i6NMuWpEGdq4LbkfYc2W0F0nY2Xg6iu
zCS6/fj6vtF5nQyzPN5/3Mlp10UWHYEK0J51J3NKl0V8P84PHUtfklo3oD3Im1wi9j4e97376s/D
O7l1C1phMTYXNNB9DwJl2gBWZsMF4SDZwwb2I6c+c0LfTpzLoS7eIRt4k6v9Usb+cagDko/IyJpq
WxQp0vTmomijT8NETdDZQmcIO3p4+XVT95ehVXwZBwFCr9z1hDxxU4V3Hx+//kbswKexHKjsMF9M
qO8nJ2AY43hQWXZspc3etg9bjH24YIbLGlc1HdyJXmdwUCxY4NWarB+Kgw2NR9YEkyCjfJGqkx0L
9XLOf5ZJ7ae6PCyPf9k0nz/+qO/NMn9+0hMRStHGox6FhDMTZ7DG/7+ZwuyM8uaN9Z53KEO4nAj8
EKZ2qkqm8KiPc2mXsEDMXU7/siEr1dOI/s1aEg0V666FgGonwUEMApIldqaJth5s5VXpXFZJyKJ6
BHFkEa+zCIdHwxNGdW/W8/3U8CDXkXE1V8ajpEWB9eD78iBVanKojZuPT5b2Rq+0HAkadnTWCIN4
fl8/UAmCq1EfCcGUpfaVCefRVIhp1XM/CrWjnKtdp0Tfc5b05lyvU3P6SrjIknCLxqSy1aOwFgq8
fub8/uXHP5lPbdB/oL6RbHHnncynRcytmJZ5uSX9LtwM0rqOwHDjHWxsKuv2dS2no2MXhDkDBFEE
r/C5GVc03yA1OcNLUsfqpp5d36RnqBt1uSbisPeiSMxrWflpryIF6JdCvoHtUCvw5Y92+RA2FjXU
BDhoTzyYGRRfla65zxMa9kPNv4aGuo91lZAX/JljO9IPJu++TY1naIrPqJ2/J3q+ERBjBx37ZHtR
1dpX0yR0Ky/45tKGe5szQSWGCQk42xDytrdTauEUjFbVpPhF/SveYFhHobm3erakMimvLGLLPHI5
ZTZfZhQWfKk4hwTse89rwGuUIvXNQHq2lh/yWOreELgFG+veV9BAUQ7all3+KUooNKYmS3NA08m6
ov2yk1gW5rG8VC1cwH22H9l06z1CR8Pl8a5xuyxb05GEtDLzAc3TP9WPQnG2tc0pLSqoX4rQ11nZ
vISmuTGLAslC9aOhoJOzkOnSqyS3vqG6AZvWc626XaZEd/kAAcxlkl7F3Rc5Wz0qBQ4wRie8Ijca
tnmfDZysbs88RFAvB5wlWEv7ga6COgTENkG8qit3b5FW5IuuB1dwN2TFCx3Sa14KoBj1b7aphGxL
e/LYS/Oz01EuaR602dVX0q6ewjjnclryASfJlaLah3ZoSjTChJcMIxoNYR8QjhgretlXEpZDEyjf
wt76Ng6ZCnsOUUfITYF88Cnl4NOaOMYmvNKB28ZNeiV60pxoVyX6l6wCBIm3Rt3ItH+qTKKyYqsA
wRmt7OiHZiSEfUXJlaZQADjzaL8zEQJQ5/EBs0Lax6kmenSDitqfKCmB0+IudMqtCv4duXLH+U5r
iL2Q/aXoHjD63zvECD63KQl4Lo/QmQ+iv133OSrOOc1m18Hy72RGDpJcuFKdyi0BGDFFa/vA+vpQ
1LdlbR6CLrrQ+qeiaNZTV1yUI0Ka8cuZT7BMFyfTCU/f4tjBxLR4cV/PcjYxQkoSVeVWH0xSm5Ov
hUM2Wmt80vqKNNTAT2PnTsTlj6E9R/I33kiUUb5iIBDCRK6PWvNkbKOOqHVhzd4Wc6VTW0JohbmU
ynav3qBve6KP/lKw6K715iWOiRankJVZmF+b50lNJUi2tfGkN226tfrU3WSR2a9AUNGfNsK7CYI1
eR6pB8TtrjCphMMe8ING+wzF76hNuuuZWfdCcOi9OmfiEFjiLlD7GgSWVXt5YtHoD4ksbdmxUxDj
RqKQT+S7HmzavpyofxiXQpmkb0KIdxb39Zkr897ZETovH16iQER+bV3+WOVMjkwn1w3xVZTyOJXJ
D0St616QUJ40xVerqr9Is7qnmfkpnOYvc0gsYYjUJ6IzRnzVSEg1+5lvGSftzE7ivQ9mqixlSQlY
TEgnmmFjqITd0sDZSjpwZsYGueyukgFJvHoNbH86cyLeWT87lrq8gF3OBiyh13eoaMqyG4oRiXJI
kLaGFrCyfOwfZxS6v1BEp08Cr1TMnMtunGLD63HayK26hEI0zR8arF18KLT0M63De6KNL2QTfp7n
/rITJqU/GjWy3tu1fjDSs2/4955Ia1k/IWFecjWWhf4f1z1Pk8wVo1psS4SctG7I9xnrm9i4MBt5
M0X5zVRMkPVapu2kP2PKf8dUtojRIeVYeCwtyz65tqlTOwAINBx8jbokhmFwsoqryoTxrWnXhdGQ
TJ+95Iq8J2z+zODv7GDonYOuMRZk1hvcSTdBqBjJnNhmpnWDKiJFIU6HU1iH0i4OSFnuRWXdJ5H6
9cyT9t4Zdyly4WXSbFbxJ3eYOcB5IDGy3NohxQZDfYizYJMQD2zFYmsUBaKpStuYyIoQ06SPH49u
v/MyoryF8wC5NniCU118ylKlMem/bt3BfDAMFwxyOV2z/bnp0aQgwTS/CbX5bDX3bvglJJOyKXsf
4Q3pgchfR6VHydvdTkiekTp9byw1XVdZo1N/zx6GoMo2YzXfuNZgrinpRK7uN8LFH6+Z+6rUdd/p
myfbYEG2JGnkpv0t0hlVWCxtzCRYzxa6u1J7lGPOyuRHWc8PYwBgrw19kfbPGh5OjCbfwHk+laqZ
rFtnernXbYXJ6ZpAWpJ8h8bElJcUHv09VhIFGUB0uPJyraTORd99Dm1jv1gcfikqWOwRKb5e5P1Q
RPhA+ejSAOoe+zb4YapiE0/WSFupuv/4Koh3br7Fvo0VguoL1L2Tp9/MDKt0RxTjZItqeKXbh6ai
kRc1CBVo4a2MMiOtOZH+nAbbYkDqUWbmnsh07HlK89TiwF6hSD+oZVvTUFT2ZkvNSFPNb/Wcb2cS
Hi51iDEh0jl6bh17g8G9js16Z9npNful57FclrKlDtIWtENsfAsnQiaVnvx1uaYkRwRpzi2htTaq
SWywHx//m8MnIolCGDUoQ0BAdk4OP6f9mudgQraqHrvoXBCaVJX7rNbZMeny+87MVsKZv2RqdC5b
5+3+maF5weFMIz2Bd93JfDeV0EPHGktGNmYbImwJEXAXNhvx246lhfQpvLRgVyIyc9eQWpqKgQya
1EG6vQhz+qm8n+eWZi4qImkkNx3Y+TLLOekyJUWd4OyPT9Wb5/XV59XUk9miVHLWcjanym6c/TJD
BY6x/XiIN1vPZQgmQCLIXMgCp1XJcLYqwj4oxZpTe8gtJBhXQiEhDLHvxwMt0/mrd94y0LKL1Lj5
IUGfrD8lmYtRMFCCdtIa+S9oo9S4LZCsV014oLW8/xvDAQO0MK8Dfjkthc00luvUwLQLXGs9ku9Q
5J47faZ5T4LimUN75xy6QOp1KFOA6nmjvX6N1nE2T3pELbkgar4Fp1wBCDC7n7VpnKm8vXNDkBRH
AdwFucFK5WSkMctnteTB2I4xYASJ4lhvnU8fn7lzY5wslWGAAopy8WklbKQyhKjsSDYfD/FmncVS
Q4fFg/2N/5J98fqEsT8YyqFX8m3rqg9OEf/oS2MXqZO6+nicdy8MFaJlUQu0wj05XT2a7FG1GCe3
54deJt9oa1wt8D1AIn/rkH4PdXLWbCPsK7PEdVVmpL/PKZRnx/lUyfA/nxI4Zb/HWR6zP5ZsykAl
z644JNUwb1Vb3CoyOuepffcOMEGTCXBJrqmfnLZusmrLDRannh1sukDfsZX/O1eGTSAJfYic2Bm/
PgyguQ7uIA6D/Hj2UJMX5KavTd8RE+w+vgfeed1ADWB5CXXS5JBO5lC1d/OMCQKz5Zy9RFPvzdT7
jOgApVPa1n3VyCP05zPv+HdvPBs/vcAep73x1Wt1kFncDzmMufK+mvEZLGt5kYEUPreOfm8oVvAC
Xgnnk5DQ12dyynQgPKnFjTe7V66CSCXUsNhC70sK68zG5U0Bnud2adoBXbQB/9inz+3QZqZbqASW
Zw+y0w7g8O/sObxJwzO1x/cmCIP6g02yKaWTNw1CrS6s0OwXh6w85qPyvUCXIe34zHL8vWFYDAO/
pSjCtTq5N5DpSidEE7wVNnTFYlxXdbi2xLmESO29e5A5SGMTS/ePGszra1TlI5NdzjhNs6zYkLYx
lhXcF9lwBZoEklR2CNXYD5DvWU1F5c76iWSkN8RW7+TOIUK81ezDYPYebbMzj+IvgMbJm5l3v01D
Gj8y0N+TKWVu2tkJMm5WYrdvZxCAYblRIGvapekryMawDEMeNLG2EascQttqnlLqpwoRRjxApCev
09ahSCdXs+5u06IkxaO+6BKY1yK8yNGZKHa6qwXQDNR2jlH6Hz/hb3eS3JZ/HsBy2/4xJzYRSdbN
grcKe1gpdFYRzetbQ/8xCkg1Ql+KzxtDr8+89pfz8ua8mZQLVEFJhr3s62EVXXZWUfHkichZOTNy
L7oxClubsXixwQN8fJTv3ausn/412skLRk7AncqE0YxO59Gm+tLZK87/x6O8f0wCXSGLZOplJ3dq
HqVt44ycytGcVgs9alQjoiyOtAHWhWWfufXem7vo3/xrtJP5pMeOlpQFo5nmy4TPwBbT1lQeIv3M
Ub1/7kDI6Eulga7k6ysV9AhqZYmiyVGmjZLfqm5BKb/6W0fze5ST5yjrZ7WxLT3f6toTG+aVMfXw
H82NZvwfD+fkfi+pDveTYKAez74jv2f6k1npZ+63d+8ECEsCZY9KKeBkr8RL2+mZ45cFTbNVhhdh
0QRVEKeTaahU7pkJ/9074fdop6176CVx1wyMRvTVZgxdHIcgQR2du9w5c5nePzDWA2BlqIaf3gxW
pZZCtSamO/HURbRkHqOH5VmSzrmd7ru33bLy+OdIJzcEEEVHJVcANICte/Fw4RQdCQd/67aDM8l6
mpcy/brXN3eTizjIO+6Gtrhd3i+0zjaieogaeebEvXuNeCM7vCthrJ8CHEJjsnPL5u2fhYNXFg5K
MpwBEaspeWYL8vYSwXbWqBEs3DHKyicza5OwoaMZkG8DxfYXYHYD+LuF1RV4tZ3/xwtEBkOsQoNA
/AIgvz5/vV5GWqczsS6DYdZ66LNyG2nRlZJGWymOenPI4eh+PM++vTUYFK2ZRcYZsdH2yYyUzm5G
p41yTZHOG9V+BCJ7JZvhzDP8juaIYUzeThbB2xQ6TxaHrob92CY4cGuvRrPdyAJ3HwDq+Kt6xGwU
uPuRJUaKwNnOmjN6p3ePkDIBfQVV5d7UX5/WCgmKGVY8Zq2y4J8ptYKLksO4+Rsn0mIQ6GAOKJWT
uXAwCiUMcf9sQxLmBzTXMzJkBejvx8O8eyZNOleuoHAEIfvkTKYpGbVBn/Gy11tsZOjMFSqi811R
X5ImovaRN1OEs1/Ux6L6zw9RQyzHVIVokNrZydCJXmRplJAnWkygxQvlyJWGt5ufmYL1ZbX7ej0D
vgJPhgEInC7Z6bZPnQ2liVNHbqtQkskEcDbrS1wDY3GtqJhgoO9cGvNc7lDO9XSxqYgZcUPgbQmZ
QE/0+0FQdmzj+Tvpi3KVOtfCbR+zhvPSGOcYOm8nIz4sK08XfzeUxlMRZZj3BO+4BMF0iX5n3Bpm
6aEYvdGD+MyeZzm7p2cFtgetQ4o7QHNOplesBZnIbCEhJcOPcEwOOFbMM2/0txsEguFwN6HOpDLP
cvL1w9I6CRyRdpZb3Z14Sh+nysQ49FWq7rGfqo2Ojyg38m8f39PLLz05sleDnhwZ5Rb8rLi82IMD
zKdULswBizKuIbYhbhV7ddE8fTzkOxM7UCueVe5n+P2nDTZMpareWz1DlvWauJBtYM7bKF9yevF9
zM25+e+NYIrOu45OijUfL0hEQq/P6+Q2pEarUm6HWa4azfYxOK1UKNTmXG2gpq1twhOmaddNNjzi
c/u+9472z9FPpsDOKtOZuiPwbjGsyxgQRD9uYjxDITyPVFp/zRP/UWTk9mdx9Sx/Nv+1/NT3Appb
TETmf//Xq79dxt+5dMVL++F3fQLtUsjTb3n1e5v//vXl8GexJDW++gtojbidbilyTnc/my776zP8
8zv/f7/4z7SbM5GRCw/v3wfn/E/XEFb8/GdyzvIDfyXnaPY/6L/aoF55UanIAvjKX8E57j8oF0G6
XJqT7C6pJP8rOMdw/wGCla28WJp4YJ949f0zOMew/kEpnRQVij5LhUQV/0lwDuqE5Rb5/YwiF2Fr
yxi8RanusOQSr2/ghLjayJlh5QYhKgRVzUkZ7keCCwnKLQI5HsjL3jjmoz6q6zaYpn04wYAzx0PQ
o19nL0QudVFt7crEzusKbwqbr0JGBpIu8rgzJ79wOrwyNtbV0tYiAmshbIrZ3BthcB0i72y72PEK
U3+gL/NJtQqg/+S4RREerIFItNWQd35IwHY3oCpxRXwLBvJ2nGERhRAd12ncHadweA6ctl3rQ26t
xj79ihJiXjVDlawPS7XpRkqNODynNvGsoukijR3caW5ux/SzEtDkqkLN14vuMZMzCXy9+8ISFSSe
Fbb7trjOQXNIK9euWAaRdc2qxowDF1VYPRNZho1qMlxCFuw22tHrjslLv2DFh9Yj/NxsSs2J7wYD
SZh7HZHE7JfsVlduxDYeug6K5eqyKec7oowvLVzbI6JemVcQUMP0ixbREBXtF8MamE2g5phWEngp
PEy8hcDVNcXy49rq1qZ6P4bm7NlTDdo1XELLg2+a1QNuqIejWcI8UYRTEf4O3E4BJ1CEJMq32P83
GRbaNW1j17MGlGh5TvABfowjRu1irxPLvMqw3mldnO9iTMaJa8/YAQk/650hPLYy2BoTQi5VQJaf
W6IKeme67VWpebGYj3EEXki2P/JsKtdmq7yIGeGjNnbMlmkKTHNyB4RThX6043QBliWON8OhiOME
r2QqEy8AAGu6+Jlq3PjrusYglykN/kMsoiDucIdhHnFj9bOQOSmIMeqxABcc4HQkUPRU1k6LI7y3
CJXsGxycNJF2tc5vwh2sz0rvG1MiV3q0h8ZjIH4BcGMnRGHQQlwYR+54pWEQpE98J1v7zo7oWWYF
9TPiRsw+7eEd7UKdfGbsWetSsTqugd2s+tC+JanexT8OIlOIcNcwmyGlBYmjti7Cu6z2EplHYPEc
2BdW+jPg1bzXwqraNFFsbBStaLZEzq/bFj5Pm+aGr3D0q7rtYS4a+AvFOPiDTl/QSMmyRm3wVWYm
EJmu1T67M7tOu8H9FcTaxj0aJBNsXKepV4kYK28c68gPNJTlE3uC0Q57fGqE6lSxvmAkkNrBMTJo
/uhzSPg14ZKZ+xTFSrOm6uYZaUF+t4GTHucqYdQ1JFQeHNK5Mb72onRItKj5QH3oS3V0WcWCV3Em
DViRM3iViW2pwpU5wpqIEpY7ud18mixkgXp7S+wzwuc08Vota7w6Ft91PTcZqN8RdJTu5krdJLJc
0wW0MGqO8qYYFNgNwTASe1AjUsabWqjBItYdgoOL/AuKTdZsEMiuSqrlXjPQGddTMfpVG0OeIBOA
QOZxrqNH9AafMXehrpeY9Gs1vrUQ0fAEhhCzZnjAUK5o5KZXYWrsxhD0UNmZ9ZZWIBFSuVNsgp7d
zrzUz9JU4HU1QD6GujchIF9VDqHpVUwkSR6kX5pMe45cScFeyB9ZbORe3kb2ekzigUuh6J5wLxJX
IYM0CJYwyvoicqzQH3v1eqqru75ycFlGCJVSO0Bq/FijAEzrJNmXevRDWNGhr1rADWBjkcLCbDJ7
hI9h8klXOuCxTA0r6FztOnasK5Bxqt+BA3DacfByN413Vpw8GIXAxhvyGDmOgsA7TZ6DpM0u9Gmt
a6nfVQMICBAK6J+VQ9EvWeNAJvRGu05G3xUEeo8s91da7dorZKolfLroMUup0PYpznU3QJkmxucu
AB4a6La9corwscKbrPV6vG7U6I5YbrFKUfseg2gdmOVFSpZIzkZ03ceKN3cg7Zo+r7yictH4lkPu
ga/RL8agPqiO0q5UJmniJZ1VWyY3ZjXIrZ070FZigRm0jS6siNRIOydnGE/nZfDLE2PYj1phK1u3
iMDNtFS9rFLuZ3MBZW+6Wgt2WUV6WN1ql4h2hedkfXypyesaVL+nODnEMA0XsyMuHMUwtmrQOOsY
Qo5uZs1DbD2aNQbbLNNXQq3yfY/eL85cag9TeKwmYBILB2ozEHmEOuuu6KsXtYpqL25jbZVm6rE3
8mwlXQgPo/KtMN3JCzOm0qTdAvYzVzXZWVzB7gaDzHJnZRckO1zocHbWeT1dA8YMPd1MwMGQTjsN
u0CZr0I7MO+H9uikSXfRJhO3q06yjmnjcm8Tk3uIMBk3b/kAOndNiW0R4sTkV5DzdJO9d6PaENFW
rdZ+FeE4bebJDgESh2zcSGnicXAwiIuX1sjwFCjaU5TGgyeMAqh6eRvXBOFUdDNdSDjrkLBHFj7b
tMJ60IbCgajGm9tscLr3/Zc4Niov7WtoTLEp16oSRasgEdAZIrkvZxXRSeKxFGnXVQByK4ebEpVP
Qzfu6SvttEJxodMwM4Ci8+yOYMxuBvvVJuUKXfFnVatzP84RaUZxfBcVeXKBD7DCLhd17Mi3rQwb
b47LgQQVbmtnE0utudWHlauM88YowpuwIu/SLDxNdp+NMoDVEKHntKNvwmxUL6jyYp2GpO5GfSV9
MJroi9PxYjLMI9vQz6yyqGk8ToE7rgauQMQ6olQ1ZRPhRqbM8yxMEDhO0D3bi6Atd46jYze70VB2
Q2XvYVPuM9FuCO967iP92ORKcWM30bEttMepJmQHyDk/ljr7sm/tTToq2M7zK1GSARy3mE1i5oAB
ElFt4nxMJ6zxtREwJ6FyWPd6l8CAA2YCYEm2UAkJE02ZB72pyMJdmxV+P1g3adWT1BITjCTIUqii
ifDTxNH9ES18PpKgOiJ67MLMWaMMB6TTUxFraoWlkpXsAtt5UB8dK4t3/TA4O9eS8yqtIPTE6tEM
I9ifQ/hQB1rnJxJZ2xBMT6xh0NCGSroqk/hxZg2EswK1X5AnO0Xjg8dNzuIxf9H7/j4MhwFgwfRZ
pY65GdRQXaX9TZy0QO31kYujDl/mQTqEnAO6cauyvZwGNnSZDM2NAWLqOHODTXo7X4SxrWwGs0JE
mPBcDkanHuWYWDsBP+Qy13FxZIsFbw7o+QEkSUNgJvqc2RQ086WAhGk9s+KrcJT6zjCKyJMJLFmw
UCs2EcplRcjxepihC+mY9qJSYwoJhXsXBIuU0GhXRh4C6lM/t+qDKsPwYrT3bpsnfjJkxEQibsxF
W+5HLM2rEflRllvmhdaEzWoqyk9Fwwq+rAmkzjQl8NE04XZmDvayfpuXtrqFAIlifPihjOHRSMYe
Foq27UdX7iMr4wUy5+KQKDXcR8uZrygfaCulbSjjyG0uG19uAy7OdRM019CqCHSrZLptvDhssn3T
1T/D0jnWRdmtLBXrfGI9y1bFSdME98QDkQOMka4ApTeB1l0ltfmoKrHgXZvfENpirM1SKzwxk7cI
yq4Nst1swjXLycFN3CBeqbVREGPVb91wRFxb9NfGTGqfBLuGAVPELTlI88LtaSoDnlyEwXzUUGq7
GtOblOPOMeLJV8Uh5+W+ChX7EA3MHIHCy18LG/0iU5dkRBx9rMlQPOdeakBPSJM6okrF9Di4gtTJ
CJ2ZY9ffUyNWV8o8D9c5W4XYsvt1wpfkEFZLUnRJuvRhQqfLglgRHtJt5hIivowBBWJSXnT1EO4H
t9spOiWN2jaY94BOrqLRIeJOgh8h7JLYvOhLoe4t6eR+25BDYeT1S0IQGabfMYVxk7sbY9RfTA37
hd0DoW7r9GjRHVulncq8PEEHA40tcwkzKTXyTW9PX9Re4uR1gjWYr2ulibptnMyfQmBHK3cgTCme
kot2OQtuFF9ocWAfUgP4QJ776Kq/t4r5SeoO0gvJ57UV99FI2m8pDqf1oO1ENQ47IYOXZZ2NNP0l
yxWIugYwV7PQM2xTEI5tUCgiGKEa41UyneRubstgpw+4bPDD4OtxHvRqQFoZWBf2FNKMLXt2bNr9
FC8ZikZTrSdX3KTKS5e3X8cq3CfsDyyb2VyUAsrXgbRtkozlMSv6dDdGLVhYpzg4SO5krXOWhPGs
sEPeIAPbgzg3sPsbBKmGd8JmPUsoOIy/4dlx5xeCDLZkSM3rDG0BhkUwTF3BCjwvSqCffGMlWA/G
Ku+ssaHJbikkLlaT4CUxf816uKaGkgF00i46wSJ8SKp9nzrBNgF0VtXBZ6Ux0k07JPVKuezTLvHy
Wu2RyQpC1TV3QancNSx9vLAtr7FAObiToh0tVV7BNZY89UlIolJyUc5oTrnKkW3+HIeJcaXLOdcG
29cHe/L+l7nzVpKcWbfru9AHAwkNg04VUFq0FuMgWsxAaySQwNNzgTeCETeC1yAtGsf4z5w5f3UX
kPmJvdf2pwWIZsMCvpyT4TiWjSQOS3+Swp/ONm1t3MtxB89zG7FgOLJhRc1vLARRkcGp3MTaiFn7
8OzkXmSSo7SzuIpy/t9GBI7x8NiZg4QixcoX+Ujsu/JemF0QCRwBDQfG1nvhNPSDKnG5cBab8jPv
YCXGognBwweYx18jlVVB31fOtnI6mreuczbLTFecjXp+xnVrhYZUv3PSEcc6Gjcx2Pm5bIYdNJrx
oafCv7fji4hR9IpMe5l4oOBgZf3GMtWPdL0bCuqHvrM29m2RgzqZWsTXGtfiYrgpJygh16amv3pD
/WN26bRJWs4UyXEWjQdNB33X2d1zV/DyeKX3U7sdVUHxqi0D500v3yhj4IUYVA524iWB4yoPKTpM
CUu56wXvHaesAsm8qLustYAoxmjPuuxLo80wjelgJ80hs8gJifRy1xV8qeWCXMKdsQSzQBUzsJPe
Lk6mXjcbo5LWtsZWdzbi/bKQPEjPTlKxRe+q4TdVRrXyr9ifKNi+K2GP6tY05J667dkBobbFXsTA
wNTCTuSfaJFw0Dc4M7L0RZsIZI8H89lA3huLMgpcUwH1Kkh+55Q4aKo/JXojrom6uKrUbvE1cxs+
TjVWod74l1QlzXbqXLFLT0s0mLzow2ObLuI6zM6u8WgcAfoSmp7n1zbtBkh04CcXuz3qv3ESpbs4
O6OMNMLU0w5OomUBW44itMgwCqv1S3FSz0Zt662HNTW8lwPPopzJyYhrtsmEKa7pzubg3BE8CMBq
7ns+E1yYsXLloiRhK/Z1sbHcTOAYA0JJxbWDHktRbF4sx7uYmfHmz1RSMyObDnTtZmwduoPMv9CL
HHu+gR2G+ANRnNxS8EKjxW1pJWZ046b1p3HiUMDSPknpb5MWUqfdpZTc3Hcb1KDbUacoKRT4xZZt
iT51H4uq402j0uyA77XQ4+hIXKO2Zqf7ERbh/l+vDVdLL2DGsDyN4nrYW255K+bxCoT6WIyKRPr1
1LfQkxQDRKoxiz7ilK84jaJ5O07zkZk9UKxZw6Dkf8kCREU/99sWKJcs+MigohLGnRtDdO/lsWar
yVnm/c1rtPEp0h6LRm9b6wxdSsvfwxqMIRYz/rP98dwLzEUAQU8e2e8rNjTetr1xoL1/lcuNfvEA
BFYLLNJFN/roPgKAP/UcV0GRaejVu/Y+UQBv5xUG6QplhDb5mV2iAVXwM8VYjR8t4jLXEsC1diWe
BiI1VzjZNws2FcDeK6DdiOfqMTN5nGo3++NPwy7R9EdCDO2Db43MIyLvc4yreSe546K5m0KaxD5A
vg89oSvOU5LDpXH5nnzny7aPkyn/eDI5VJV8dWhDqNTSEyimo1uWQbo0G8uHtSp73tiJKz4X+KeF
WdMdmr8ljRS9SboMH8yL0k2nw13O1ImPt8t0kMuj5dEVq29vnlbXlhPag818lGeJRgtKNyDIauTk
xWUMHs69spqcNgT53nlefTJe97UjnW2igVzvtexj7pN/82qIkFrxW0bpu9RJArY9+x+mlJPG+E1l
4iP3c4rIhfjMXoO9r3w/ClTjoWHwwYtbcjjjUiWjMz17zaA2SFNvY9L6m9aqpp3nAA4t884FU1me
dRmnTPLyJxddNMbw+GTmzAv9phnvOtXxoipQPkW3RV7ZAj2iPskcfesOwnoiqPFeeXRyDZZKGK85
hKsE41rnRdTjFrQq+AiNp39lKooDHhkGE9G2h92NUufFBekLVIsDoLOKbTJU1FueccagXm612XPY
MCZHe0nP2DUfi1qJk+VPP/mDgeD+w6SocpInk3FU0HR6BIS9fJaDH1Lfg4qbozdr4mQwIJlqVT5v
Yw8nvK+3TC7iZoEylCdcZ++xyB4dH7gxYt0ac61znBLmzVx05XkkUIYpX82tVVTwO/0/cuF/s8gf
ve3fjDGKTtq2ksz2WrG+nk7y67rV86gt32D4y8DJ+Z2UyUkmb61z0c1I388tS2MTadBMhX/V/X+q
SB2AscZHM5JawIacR761iBzh2fOmrWlAqZJKCy0eqov7v7K2OOZct6g2XgazN2mq5TBIsY20CWJ5
d+QtxhyieZ98HLiDgwoMHFZ1RKFuxsCfLXE0c+cX/6mW9CTMaoLZn0wlUwlbUCNMZwLf5MYU3gVb
bBnoLU8zkr6fpeZASuFZgMbm4hTzL4yvhjWh+SRiB49uI/+1JdXkZBjxJnXt/VTNJ10t7V6MuoaR
Da9E7GG1wf4RKlt7SRbzGrv5eWgKQYnn/86xGY7g09hHjpSKwOrTnEPATfTpseg648RbXoJltz48
xgs3f3YveKPVhomODEmwzQWjwd4e21MpgXPAGeP3XD2W+fSJ6QMbY6hpb63cklsFlDnTqkNPgOqS
PozakHJSRbcsyl5hePVkSyWByYdgBv4RS2KdXO/bbefPWEEuKfPoNXfexsGmfNfTMSzs9FIO6WMv
zTYcDdKBfL+6VhrxlIxz8SlxGlPk8bZOxnfX/I0Sk+nKwK6g1LV1chJIO3nNQLRujInA16hDmAQr
ccHlHmMHPPQm/Mx4hDIuSkHWlP7bMq8v4QttRJU+1Bkii+Uyj/pT0kU7rEXvvWUXwShzHVdVHCgh
DnHdxcfGrDdtNXE5VDYe7I6Nz1BNZ9j72ouFIiUo7cLk2zkxY34p+JQFm9EdZH5S75L+T6kI3Itd
P9/URGlMpThNpr+c5yk6cZ1yMkxgKPIUZGku8FR173DZxamDY6MLI33UKufRznNYHev3ayMWJZrg
xoACItmCid5AYKjSBKKn9mSUJVcFxwk8xPKo8hqXnP3oPataoPFQ2penCfqU+Y+dzeeSQ8dGrWNb
nFwVlh7ff55aDF6L+VCICf4a3T+VqClJUmN0U+dwxGunvfU43v3473r+LO2/ohZhN5U2iwkaUuYu
R1t0Z4M7C5n8vc6Nb0dbXia9KwPMUTvFf+zejsM+RZAx3qaa4yEv99o81s9D1c8kXcZjEBN/lRwm
pMbbIWbgoZf/yCjJt8wTLikA0Q2dZnFJPX7UCURvU+p3d/E+o9H3wnjSjW3em/0h4/4wmKY8V4YR
LEzW9mCZNIffvGbOCWDm3D9C0nWsFf6WOXJn1WxmZc18Kqa4aRn8bvD4Mxk4951XnUdqdQWnlEHm
DPeNYYZPTlmul69gmd0nr7KeOjuOAcYNDy1D8lORastGln21T9zl5peJy2Dd/TR0Ja9dLfadnVyr
ivC10mMhMhJ4Ng2h09p7DpY4ID7PPJceX5M+v3TuaL5HsL3WsK4o6Pll9FI/OFPyTH4jwMzOvrsN
LMvasC7Skg+ql6S7rix0xNFhVPrZPv5k4o+wpI6YIbJrkLn6hiPxrxaGDolSHcpoevdIY/Aa868H
pBkLAJ+/Bfm3yORGQqwEAp4d2TWJy6KGT7dvrvlUmmERqz8Ioi+Li71b05q7kZUHZhrQvWO2dp3V
IcY25oNHwtx2qNW9h9S0Ke1pDzB0DMvMjtaR6Yuq/OShURwxihv9wFAbfQ94IAa6TysMVuJTxPvM
G5qfY5o2FrAOSEcwuwFOQDtM0ihgN2p5DMCLIibZxrfCbmVxqmZdr5qHSbdjtk6vYMS/ZlYeQpZ/
tYjordk8FOBebFYcULSmaVOa1FRN8aERSATdMJcE5S0r9bocC0bNPK8j267vZ8Ox3LOWU8vV5nSq
ijYcKnJImiZdayOAFBN44UmjpJy43oJMJQ9jlsLQiGvzM5MXV0IfTWT52JQTGHvF38WGyKIZvort
JVd3dp4KqXVhPcRc3EMDWhfq2yYfmEsK7V8l6y9fn2Gkjss2KWqf8V3eXqxyHGmprNdIHxxGM5l3
sMrUhCg1LvhHjR+z1UaYWrOBc5s8cd1V/V3oaAextiGZF16IFI6Kre+nkBEynuZmCAgrLfiUjcOG
FlrVeDTt/Munfhcge4XwVagYyssx/RpXjLfk9qY1yN4NRuubyUzg90aQFLrSBZKq/8y1u28yIYO+
M2tk8PaltdOKJ99ejfv1teS3eLRS8zDYPmgen5+Eu0oLNIRrPHicgbl+SGpBviKLeindXduiZoo8
75h60QumjHcEdRfRIcXujOzO/gwEYlw+DbZ+K8kMunRqwuWad4E3EiLGuParwot7cazqWlvJveQ7
DVPRZayS4492sCjuI4i9vna07PhWzh7DdK2/0F6mxDcxApG6/YkoF0KpRHEW5cMGZ9sX744bGJIr
ZRLmI/qCX6sGqiDsCorafah5/lPD6MhFXHjDnQt4xTHAhcUD/ieeSqZUJiuCKM1+qrQzQq9NOZgm
oK+VSJ/RafRbIiF4zGRDEnkNOpxN6dEurGNl62Vg+WqfFU+sK979wVhIXGTkhgnFYInG2LsVTrxJ
NINmp2JYmyB5hH8+rMsOyiRuadylXW6EbKIhSIPWEWKVeKr+sUySv/5jl9z9eCRXhf4CSO8f3gVy
Bd30WUvTCJy64++V/ajZGv0LzyjuB2+jGzMX16i/j56XBr1iGBqzPbASAhfaoi7YsPfOI2WImCqx
8+z8Y05wetO8K1j/y46i2r3jlPtgl+iHg4DoU6RP0s5kKKXOeMlYMtiU+pER43wZTSKQHa1pWTBG
5oPvtwdPaZ+dzznRsbXaGpXubWgkHnUm2A/pRLGXi3LeprxK2zT5l07LnyFCSTJ55h8HF8PFcQlL
JGTga5SLHULsZGu0oJRgItLDVU4Cxa83XtqfxffIV/LHS6o1NtYKYDRJY35gyUbiV7wlHY1o6k9t
kDZuH8apRewEXmbLYyXvSj2YHLoDTWcfXZFVkCXxp1kfpceooscU4937FJ8UbuY4SACwllr7W+mU
YgQdtRvTypqwHmtGeiDpd5EDPCbXWi66JLoY3F3LmIduymRAZzVd1E0Ci9d58S24SXlH7xzNAvzr
oqi6yBVw1RBYGY2nC+PBKz7z3NWPBVFMe5k3zyQosN6upmirS3+TN/SeCTOzTdtH0TYx5hczIz+E
z1cWDhn19U8Xy5cqoZKl0qkDvgvBjFeH5+frzz3e4k0/wvxOa2a4IE3ZhhgKCRjzPEye5clz6g5b
OjvwYtBel46xYzs5oZoLqNkE2YXoUxhybMxo+F1jxiY5AiufKKxAWKUhQRl10MJSgDunMzfyuoFN
ZXGM8sbZG0CyApvgr5hTZQUWEev0PLdy2TuYfGgGjQNXoT2Wod45eWBZ8XmG+TqU06HDQgsbuU+3
2rBYWwo58m0SEo0MX+q7Io6XnfD7U9FpYq/wpjOfRx06VT9KaRPt7uxvY6uh7pVxFyY2K/G50k65
7ue72kNmYxarMsJi8phkNNdV1fz4JUFViTU6zIYQFI1zzzzZ2gkkCwj45n43rLvHPAGEb1EBuyXP
J3713qGfi1EiRJZ4n3KCORv0CLuUuHA0fnMVaPnfwRHTSSzWut/7jhaeSTKTHmtWPLjQbXFV+fzo
DzkF+TlRxZkSGAFB6jylvvkXQpHHHkucSAmolqzZZpBJg2XVIQwlziem8+Xdq9xfBD1qR8xBSijr
VpPE1kLMBSQLq72Vx6HrvdNgrNkY4zKyoPMbFDSKqBYR32cDzm5bQtzvqIpUQnkjeSWzlWNe5uye
XeYNUqXbZl2Qxw0pFQyZemxxQd/O334ttoko5isAAHUvJnVZKu1nqWAOAYJkA49ubGbBT1ep3fgK
2jPp6xZPGthEXvVxORGmVVHZciZXwgr7NvpKF6xGw3SdWJQF/shyNi/n75hM4NEdxtDwy0MCMyUk
fUvbKEOXoaEUpo0C6rg/iGbDJk9u+/qxsxLF/K4+LbaV7vExoxkZEeo0mWtsx5pjSpU7niNoyw5k
e8JLgVb37wm3ARHEGVtO08weyyupOZrVPNsLA+AcZAhJpxtD8RSQaTcMbDHNtCAZbXI+4pItZ9F0
aADg5mc2TU1ToZyJDUlQuvzy2dwEHdxins6uPPoxdVVfOMHsk6HekIkVtgYz7Sc/6vvnun1VjXaB
kHWxZLaEBI1VcXMHnGPvpSb/MbNqwyVqmAabFNp5ZkAXj37LDkxx50+vedIwKULx0bIWGZuF0gXj
TZDlM19OTguRJB+GY3dnt+DGFzllMkOawQYDQoc/nFutDOfxTRSgLGmHh9BTPOKZgOqMPuLk7vGF
U47FCw8pSlpm+N4TbKEnU6TnLHetreRuDS3UNUwCXc6pXUtSQpd1/tWvGVA6aKuSuHmchoYFlWDS
Q6fAhKXOHvxIm3fA2ciSdNkKmmwhNaBHYas1ORhmWQS6H1chNMYY3UTAtLgLujBFVPGEYpoK1xJX
w9F2Lvvy7bgAkvNTvmaEfvvUNR5HkraYYBA0kCbzmXz1AC7zOZfLNe6A48yycE92YjdsO4qnFq9I
4LXLV2pUJPpUSQib6ZKoyb6hMbQqgupAgz1P0p8u7FGP6CqHjYS3D92TaUyXLdfF0Kz1qhsJpmGw
CehnGw1TCDqQYPvhHOM7BenAxkXvspEgqQgQK/2VW2o8FesrZAkmapqdI8lMUqLw3LcIatlGI8xg
a2v1WY+L56aJ/83Szbd1ORphJhqC6SUqEr5YLzKmP6i0fjSt+7Jafsl6ZXJV5h1bHbP+ImkeU0Zi
hkbcoAy0//ZmPhAbaPRbLSoee8C5+46HKOe+Z5JvXV31r7YYolLyCsZyGpvUup13XZbjv3Sgyy8J
YW9+expthPxRkUJC8/jys/pQzCXsqnGf+8WumLJvZfWCOyp9aXp0odSrSLSjMTCd8dTayVua99E5
z276aFH2EmQUFCLaGZlj3QzWKpvYSMV50mGmEhCGfj0x/tilCtjgwk+sfdIcTQbLEZl3g0McCKcx
1oEUxq3VcfM6zavR0r9Xpf0sO3lwYzy5iDNZx5rEluUCmQswk1Nc7hy/qW5jRAoi+jG8Opq75jj4
W0gd7KcIhYdBP/HuO+Yp0x+7lG+TFTQzoiZ294nTn1u4H2z5RopkbyLVo2Uv1/h5jyKCrS5T+3iX
pdaRZa7cZ86cnyW332ghposGafIcGBm9DymuCp4XExY91CkhAzxGVlAPX+Mkbr7NjB9l+8Fwxjgc
HUZ71kSOS2nFr1U9hY5zAm0Iu3JK0Q9J2Iezg+3WW8QFUhsPrRrDzuNvpalN62caN5mZQeN5a56e
+emQeGSjAUb69TPrOknoJfmdlRWdGoo319lZ8R6Y9TOj2+rdEMyRUVn2Xtwf+1w+I3bcGV5UIm5y
3nkC+m2SL79+qh7cWP62bs7uAVDuUblnIomzK80ZTJBCn9wDKhmd+mC6ZpBkGCLSJRos6oS1QNsr
y/cpBQ7mLWzKPaickgYwJdbP6xoS3zRC5Dzzrhns10gFvfQeyxZPMhwvAMrH2Xe2jFtGo9a+qmeq
80wQEZeTh2A0uGtc/5hODD6Vv/JpEh/lKH3GtmMiFPQWUTnF2izILKNUZZfkdKoPa0IId0QSMyOv
i0cDidmSzMTezc1h5n04CG/m+NDVaTBvY0PrjW5jXWq5X3lXU4Mt6BVY8tJLl/q3Q6GkVUmgawvJ
NX76xYB0OifEIDB3xhfiwP7ACczE7BDjNg81yTVOXg86PycjY8c/e3MCbLj0HtzGuM6t4tkWVntZ
tCyc7WtULA9t0ST7BSwDUlr6auQMhKbFyalPTLnVlvmVIN8uHKnRuHANIrbHVSqRul9NvtLjkvE0
Mffem1Fr01QaE6lR7GkHp74Ys0XcY0sIssTcE6vPMV2ei1ojnAE+k6XBNBbaNO5gEx4yurG9K6wy
RFy7AQoXXdc1qwse0EEusiyU3Wq9ziA4yJdm3Ubi1dlM8OYDyr9HcjEZ+TCCZvWQniM/0W4Vqr2D
OSLos4vvgcAlEDNq2MJHzIh+cxluWe7CEmog4kjwYrE+DjrqHL/S8RuNj6Xv/lv/AAilOuQETgFM
JSSy9oxTYkxv/oI6ZEnjYKhyc78UXBhNjpSJ9zvwci4NjyiI2vyLlHbZVwpWsON+ZYISgXl1dWT7
iIjOIv2LuLP1fPRvzMe3RT7loNJNtPWsHp1ua3TL3nTS8UNkpIRz3gQ1T+pWj8SFLCexGUoLZ0eL
HZ5JGVTQ2bymNT+HxyKjKgJNZ/EJPbrZxailCRCD/6WUu2lb+q9YVUdzxiyF2t4Cxs7bkjbxtViz
GidhvUSE+5BLFpvb3jLOTNfx/g4wq+3M3uWUzdSX/a2JSzYtkRtx459ylZ1xND3HnU7am3ObB5YD
hC9KdtqSoCvPOaD94IcrjWZXW2uICVhRCmcXFWXxm4p9YRC8MyhrZ9ngNttFqb1XHSbPl5vcxzOL
qULb6a44qGrU92Y2vDhRw0HRknmBVhHyr5w2I4G6a13OAdEGfqL35xnD5cFt7VNmgxQ1KUBBlvpG
kLCLUr5R7LpxeLbVDLAX/f+OOES+E5wBddtl+34c39FgwfGhAO8rjoi5Y24rCEpmWfuTA5g6tkb8
VqRV9xjx09ljT3wWUWYGSciH1PO/jEgHqqWNXAKi7E99ZIZzxX5yRGqxG4xbnbvxhcf3sbJzgz7e
cQJ79ndklhqHRrJBZrfwE/nMIunF/W3nOO2VchYpRIZBYjLzLeIRtjM+zcbgeIClFisYkFq3bGR+
MvfJwtw1DIWxt2PgUTDFJd9ggOxz2dK8zAHvuuF4B+BwSBpIWfS9sQ5jv7S4NleubXlMTTRknXss
o7G5yZI4Oja9WPVhMSZ8+p3v1APtWPHEJVaEjTNCYG6OztKcEjfaDCr76AwxIdrxuMramc08o92N
ynRglBDJ4DcjknFZ1bmO2tVsTWqJiKyxjUdh1VgQxjeDpfe7RDPl+vJqzqxQ10Ka0bvzLld5wNId
lS8vMNRdhBuGcWBfUW66Xp/CiFSSfjK54Zz2kz7jVy+a5ti6KGV14xWU97JJS5UjQSG+Qko20Qkq
Ay4RKgKrIXsJYO229+v5MIF65xZGVkwDeZkaNlHs7rSTScg1A1D/ucKsuG3aI32d4CNNvwieEYTJ
UMweQ1NGQmQx7AyAey86+RqTaT+A3QoLl+HubLyY6Gc2olfi5g5Uhqthh6qqqxA9DoiXVonP5OUP
HcrjrVHwLjlMPEqbk2lAdkmGz5+BeOy9a6LgQue70Vi1RQC2HrKmNY7KsJkCRHBhZNU/65V87+yf
PEkYX8QKEHHxlQONZ27R7pu8v6S+351Swm3LIZ6vQsXfQs8vUZ3kIZ3Cd+k1PD6aPDq9yvdsiAhC
8otyW+fMakj987Z1p+PBwAzNroyjoHSMTzmilo2QxDu1aXOW/KmThVUaTgPUewhuh2VOUGlH6EiD
OnPaACuu2jUDkVzLqzQxlGhR0jGKvk2DV+5wetywwyNYr7y/ZLAke8+gjV4WZDCJ4RfBoHVnwiii
gAU8QUf1rzZXFQ1fkwY2A0OmuYsBLbVL6VXBAqUqus+m2RxYDdld/0a1ZBw4Awns8RDXcz2bXU86
jGg0brmCXj0NgVSTHCiWF0OufiNTsSoDBb2t0/GHIZYNvRXXjChWv0D3xf5bR83/RXaQ8zhV5dEb
l4mrhNGulPn3okXISbTk01aPemIZR4bf2GK4bLlSzjxhzZ3h6RsopQ/DMO6p136mZZs/E507bGbe
sT288WAS7zGhIms6GrE8pHKRIL5NU7/bTaTWACZj6xH1E7mt8b+EtjVNnasb6d7Wh/EF7KseA5uL
O7LLY8uUIajj7JAjEgfFzVOdu1VoM6cMhsVPDvRnFblw63QMASpSseGmlRRkQp/RosGS2ZSRme5b
U0n6GyJmmHcygB17gxdeI5jB4bdbTUyQF6TvuEbUvl9HHP4ylLt4Nu2A/oSnCrbtprKmVceNDli5
PbGymqwZJX07IA7hbKQMVhKWZK2P/wrOz3CstOqa5kzOc8uiV2xtmlFFhpLPmae3y2/UmURfWj07
Wl/fi6G4W0UOUCXVO6LfT3EyL9ykeH3mKCwJvrKi9f3wOrFxpqo5LKzES82Iz6bCt1QJWe+muUaa
9G0k0tz3MmUaYPfZ1s5KQvMaxsmmqG5xVLOeIHjbkO6lVmZ9NslN2ozRxJ6p3Y8lzX3iw941/I6c
Odyy7DV5mxR5B3aTAfZFjzhKO79gK43OBOHaU+reh859bw23CVunTXcyXju7ngcHjPZbFOONclT6
zJ3Cf4N6f5DgxwtllqGqEqaZDozNhpC0XrZn8y4YMG1X489UkpzarTMlq372Wm9BkVD+2jyktlcU
QQV9b6Pu8yyKh1jDF0D021CKLDDS9MHVJ5t+xv/Ta8XNJ9l0w1HAtkS+Cad7UIXen2IXx0CsNz9W
iqkki9znSGsPi7PG1U3EtfqAC4hd0LBpxNzqloc8d9btX3hvwTQxKZhbrhdLJwAt0Ug+q0hLu7q/
2LN33eAospL7fk85Xi9WdOUaW2qfbFQLkWFBrAFeC4S8un7xW1axNHEth0a9YyzZnRo/OeVEicMY
ZTVBt8ZYXU7lprXVp+kVeIla5qpJjYqdtF1xKGwtUFXlnyrtV9eQrcYju2g3H6GUA7v1ZEs5nxPP
MZDELUHNHqq5aDGX/SlZur7oy7Er3MfSTLQgyoFpadMxi/iKDb8m5AKVHF4Ytv1IHQ9DNmlcXfDG
I1XPl3hkH1j5SseqqLPMl3PY6lLjAm7bs9CyHYtV7queRDKJxezgR4D+8/LASGS4FGxnD8Yc/cSZ
s0UvxVLVVL9xazqbapmQ5pqoxR21qts7VPW6G1e7vO5vtbvYLMXG8drZRRwUBVsbMWLl8lr9agh1
pQB/jbv0oWlQ3epMqbZD664+EmKaS0k6a1percFDFeBUGSoGd2/Uz2Wmz8HsaGfACHtMXNRQClmD
6vzkQo9GhRq3sOwbC1KoXh+4pNr/sHD/X5ma/89O5P8HS/N/5Y7+/9HUjFv/vzY1b76676/fuv9P
rmb+xn+4mjXb/+9raInODAU4FWJIzMv/YWte/whagmN6NrBPbqSVhF7V3ZD8j/8mzP++8tHN9S8C
JoH/+799zfzR+s8APPl7LmRA+//S1/yfbM22DVzC5z8W1mvYQlAn/rOtmWyOJll0uvSx9ql1vsba
Q0nuHGRnXvSRHbyrJGfEVmPXQcNChY3kgkBAzFHftcDZrErxgxOi3BYuheXQBYpKgHHNjsw/zDHM
NBtDsIY40x/DVHbqe2O/xaXzV+NfiEyFNJ9Z2yRD8je39Q+HgtNMArwEGXWu/mXl8SskmJ02kIOK
qXNhpowXCLPKmlxhXrW44q4tqCHLgFtgL3FJzkAwZsmQifVETPwwpo9dbrOj9MKCfXrbM/8uu+3K
B5sS6iA7wiZ3RA4baL56WBDDWjbXVV6cKctCPdLDBce3xo7eRV02FO6OrOGwUy4ogbg9Cv1pVE81
7tzN7OKxJtOThOswZW0sjPxT689Tpp3tury5BDgOWb63Gz6sx2QIDELDKh/nedA62DtaEZAJHMZm
vl9jZs2qfuafGcu5uyFzQrIWakQ5i08PoBDgduOeIMXvti74OvR7z+S9O0RGcW9M8Xf25AezEpad
1AV5tkOL+diOf+oJFJZHhKif3VMivh3+GGwhAvuy/7RQn/YWHvc0NyhpCosJG+r8WmbIDNrN4P7L
+pSYiQQxgHchvvmpJ0A2NXZyLOkCsCjV+kMczTujsxgGYMBx12CR+nn9ST0mraRClrm+KRIdQWYS
kp+7s8yIVVAUul15a70e/QwiFKaJKO1zjFE5qaaW+MxYsQ/t8Lr+zNSS732EdbIrj1Jbnui/6EiO
iAegv6idrN2drquvqhku1cQIXByNcZAMqdS5jZxVqMUOl8leyTixHZc7Qtp9MWdvtZwfhrU2J7Ck
d8unBVOp4Nnxy+w+L+mbNnHR6Th1561YW0zcm6or947+ZrcPraAO8uznpUUpzsbVdp5tHrRGu1nR
ax+TzJ0QeCPLmzUgyEO2MTT1FeHon1Zph9l7sqR3rAv9ju0r8JCuK5Z+Q1yc+9IPpOjvDjJMl6jH
9fFc/x2WPmCpRLeqDWFNEOjM7K1Fo5iQk5x3EAIBwSTfTXxXnR7kEY97a5zKUQSZBJscWyetYQGM
W7zGiTkR2TRVL80y7jN+6CjGF+YV90UjFT5Lz8n8aCf11VyfJsw0qRjZ15YHi+Em1dPWqfieCFvs
yvpKeuzZ9WJ0h6jwOqPIN10a/alwXM6Lv5+Hf8iPnmtfv+B92UJ43ykaxtX2Ndj/k70zWa4bSbP0
q5TVHmGOGVjU5s4zZ3HYwERRAuCYHaPj6fuDIrszMq0r02pfm2tBUWLwDoC7/+ec77xr22Tf2q1U
Se8a9iW2qGuuLcIuwja3VNDfZVn1ZIK9iYw3sJ5XD1HbWOgBJ+0nD045/fKT4RDyqpn+dLZtZuRA
FIsuWWeht+/rnJLc4TDnwYEGuMsg6o8h/nId+ZD6+aGrmO9l+qw6ZoyhdQow2lD/zeQ4P+uapfb3
KvG/q+m/QYQsQJ1/sZr+xM7x16V0+et/LqX2H4FLG0QYWCHHVhobYH38uZKKPxY66fKtgNucb4Nl
/vtKav3hgPPhDQM841qgjv/fSur9AUkIBI4AJgUJFLzI/2QltWz3H/lEoEv4LWx+pPCxtENTZ9H+
K/xSFhy/K4Mpmhvrsyu5kU/kV9YF2BBuAu27tD3j0IrMvsncQ0Xg2CuL4DA4Mjw6vvXcoLUdS0LV
NpIXtWEVO1cAIs6L18Tx1aXi7KzY4+EQKa6TaJ1LNG3nOQ6vvx9adr7Qd/JLGYnwOnnz3uA/TqCF
MBRF888sQ+eDmY6IhwoZtrN7ia3avQTj8BZPibn//dXvP89KWoe7gJIet1fEhAr3PbRMc5cHpnd2
xoUiJvy3MRhvI6KLbPHEhKUZkVqKWms7F+jGwppeEoBNm0AyHcNLRalFSFmBm6lr6qoYYxSFqEPe
+WcZpcjWQ4ATKyVRJrK8PuMfP7bJHB8Scv5nf4jfIxW2e9qk5ZWcTAU2JMOpzFdjVCxjJ0/u+dWd
pXOJhaPGoulA1NgUZkq9zDQ/wF6jJnsJe/eCO2yXfde1m57swj/Vg6VPA1SLXVqEaAoper20xMnQ
zmNXWgQUi77EM4HiSjDKGbJ7V08FR8IkPInQf61UkhxjVHPemSh6BqK+qz0il5opCS+ZxBLKBidQ
7BqKBTQrf7pR15ygoKe5xLppDz9ogti2AQ4wh3dw7bajIroZfnawzte+EXerwU72aSN/YTc8VIEj
d4WXLAL5JU55N4wJo3g9tHcD4bT3WUuYGPFX1ni/qmp80CVD2wxSiCvkVjYwY/ISinQZpeW2D7DF
BhNuJLOJKaircLNPTkhA1mdCSRbNm6lByDrASZZNBrCv8LUReCOWR+w6aop1ouv+hAn2XWDFURxf
1lNFdjVtiqPDODGq8/sM2sQmrJN2lbvqUE3ZNamTdO8GD6ldWmf8GeQTzCdiic1OIVppjEz0kSbX
1muvrtesC6vbT02EkJgEzt2Q+bvFozrTZeeOXberfGZg7ZCfOYAaBwvqhxgH9/r7wQjDd0tPHh1D
ndjoksFfx1iA8EOBTaSPS6wrJC+PYfjDaTPYNn78RrJWnkFGyHM1T+xwhn7nqo4upmgpw8ZnjN+M
advclN88J412ec0qomg164rik30FOcdleMybKBpN3DIWPtUyTrKtq3orwSmAdfhliTw4pT59abN9
sA1E7Ap/Iv1mAKpIluGRMjQ5Jg3kpQci6b6UkoByWWPAKZuXtCoZ8jaiOdo8KxmLM+o+rm93FCTH
k3XMlP06Mc9oGiFOZRzLiyUaB/B1jTGvZF5md7yw9ly2m8RTI9hX7wvXhL8VbsPuOqb2vNgnM3YU
l4HNWtXOt2zK3/itWe/jkT+ZnGeYV8gZGYH11AcaY+ZkCrBRX0z2QjVx8jXI72JTzpW76bP8gQCL
t23DZU1F1uxMKrcV+AEm2Pl6HNlBolrmq3Qa+pXUZXKZn3vQSKOgmxpVpr9zeqQF3xipiHDZYPk4
kNzyucTfyATB2jWCwa/7LtLy1MOwMUnr7r1QH0SrUnyoscs9p1rTAVbjIgTVMuPARhjgnRQ1Qfi0
nu6NlN22GZX5PrLK99ExH23UIiZq1UcnS+xzmC+FhMVrFZS6KaNrdnJhrDCeOwk8Ceu2g3kYaPQR
KcNdMAX5ujV9CjYSxnFO4fO/Z+A+s4mu2lpQtUXGNe/ieoUM2a8bHRNPtfKtyPPoQPrp1+QwI/eY
rXE889+aGhITyiWaP4CJPOZJ2BCXqr431gYp2R078h1CCZ6ElutT9sjhVMKtKXlBM6a0iLeI7K6J
7OpED8lYXs20X6I59VsRYNsVgGwoUb8fKg+8SbSPsoSkbtbY66KPMty78SfAQ2YljuWdaOzGLkzN
zLjN7OJpqBTfuNoJDgusAk+ziUpTi1set9E6c/BTh128FqlMoRfTb5INIRcJ49+BMQ6MKYMJDC4l
t8/eMhsfVV7Fzdp1QVYU053Kcofi9An3hybwh1SE/28gwY19fT1k2QcOFew4xHEH/F14rxjgMSP9
zApGx9GYbIis1UiG7PKko490yz5QjJgOv/p8Ptd8RtMCf2GaYXXtKB1JMnc+wiJ6CnREdhoyzOTi
ncu7DqfAdKEg7ZujLG6V3vxEKInliIDvTlaJ+dTCNKFuZeY2ijllWmDzvNbGLug/8aPRD+imj5WD
ndbz4ked8UO80F1rDAxC1Hdjgs3INNPHImWRwqd5zny2vwp+jkdZfFkGEQp9fCPvdohxW6/4qB3T
dBzX4EVZ2eoXuzHBQ0OcYlZENgg4tZIRbZoFwV+7x5WcFh63cEZfo5PRsrv4ge0JbpFOG17c+3qc
mzWfkHM/meUR99+jLeNpi701W+P/FxcHu9Kqdlramqv42BbGTo+N2hbZNBHmaO6k33xVvmVu7LHe
ds4PoGHMCP0WXELq4kqHx8Grwrump6s7gTC32MhLO7s0U/0IXJNRZz6Vh3JYCEm1Jmjgjc/wRqkA
t3xiDDKjkzMGCdHCw0yKL9ExPNdDWeD0jMOV6yAlBvjCt/CENnaT8mkMaOmQltcRkl9BGpp2Oobf
1dT2sYMux2w75lqJ6T70OcnK4q62pvgc9+IWG3zqqSTAH5vN2Z3MnW2h5uAh+VFUFOMVoudMBrlt
DwpjXretvMRmt5CXIswQ/o9m6OtNsbQqDA3JmJBTEcmTCOPuFmTTug8S/ViMy2bsRzEV9i4Vzg9i
od4xjepnVVUX3/C/+xbxiIFq27NX3+ok+O6iRMvaQrrzZ71zvQHEwEQnlKDEeBti0LRwjq38NnXW
kyUfqNTSu85vXvqsu0+6YsYmRDQ3E9ZLTdBwO2TTq4DvsLJm2+HDSJpJpH2zzeRPzOf3qmAGYLpj
vS9Y6zYqUz/x7qQ7E0VBhAMdHi3Ik5RzvRPNcsu9TqzIuREwzeMftSZQOQPx2cP+waOfCKAW+o7d
j3txXHFvt6EEc4+Xcab2cqcBWskaW00yFBXh2EVSShOX20nx5iMzjn0LqycqFGtS+Uw6katVjvsg
gCsh9NlBgltTgUnWTM2f4axeGE1htszc9yQnCOWMjFcco3pwIju4ytLwCYeKb1UxPhWRiPdF5HxW
hRnvXQhZTpcQZi1sPIIaVcCqrOPsZyc1BTHY92wFjiIjdhTQTRUXZz7RizWCPHjQPDSJ+aCa9BXY
GDiL6KNuWf9JSLcr3yWG4yDRZ/VHNqnNqCk/YYcdrMiPYBazb8piPzNn4uR06dPUuw1iYLyPoj7c
DM1orBe0X2lBPSAYDjC7CxiZAEdwBDauuZbw3aoS/56aL3gpEAe9mARnM1t7G4ZSq/pPc2aAtza7
re/Gq0jJ+MGUUDew84xX3/bW5sjOQ4BwHesY2t887nhuFxKH6YF5mN21BMn5pWnw8Le+YO2xh+s4
cW7xYv2CU7976Iv0PjLqe+491h1eu1sVj8jeETN2u3F+JtoNCb9l49qQzkOkAvJODhXNVK1gQe2e
m5Brk3ESnaDj7D3YDZMWI2AN6fr4mvjZBq9Es+wukOFwVvbJtUBHm+kOPro7gsPWAyGu09S3eldH
C9ZKfSvt3HxAYOrMqHsI+uhLWv4miia11rr/TGxFxDw5trKyT2FfV+cixiFbNs0LvoWzha0RJkkH
nsFH1ABR6GQZct0QqG3mp1g5oRMkCHUHwtUxWDy+mSBD7eSUBgwJi1upZ5SUhj1FWf6Y+zE42hHg
JcYuDE3WjpPgKGdXidjf/4SZcT/WCo2FhS1UtaACgjU4d9Qng578ZLgk/Ht9CpN8VXE0Wls9ZCun
a4g+pPO88ZD9p6TQNwvyw9af/WPqMby1a5K4XRHCqPwBoTlZjWnNIQ5PHbuC1zSYr4Zl0iSsOByU
RvfWwhiEb8wTFgDfKkSXzEcFQ5nEPglfDMXvOPhL+WNLM1Hb5pdmnu81yv4uKh/TVgAyaEeXtEV2
6IdaPWFXf+lcQ3/F3n3PUptZhvwBgwaD2LJZaCuxCUUWby0Du2CvRbvFTNuu/QD+URCgVoVWfZVx
r16ipMagZ5XtRxOXSKqleU2ThSaAF2yvOLTeNMcrki4Av6b8V90WkAej0bslg+/d5O+HDkhWDj9m
Xdj6vQ/s/Pb7QScA9S3DqrYcdvUtKWdr5xTkLZz1LAzroAwsqAbVDw90FEMVsB55o9NNDTWUA4y/
ZPLK8aRlcyHs8xoXyb6ul+HcmK6GrqjvJvdDVZEkzJLPh4LB+8pPo3sUbM7GMvs1GQRB+ZeffVXH
u9jeD8p8lmlwQXc9O320pvi8w1jmEi5pOnJzpblJiG7ClWP47Nf+myem+kASDQeXc87r2TsHEVyV
xfCasEdo8nzGs2PAm8P6MqRvbDCufZ5g4xyj5zRbfGxjlG214+4tf2siej6QM564q5GjxX9z5Pln
EZlTljlm3yMjPKVnNHUaHJGjdl6GvKkq/2iCzTH94dSX+krkLlt5lnH01OCsW/JXByuHQFIWUXvM
rbUI6oHDGBtaOLyXwNEkcWZMFqrEGmE6m6YID1ZlugjwTXVoe+etyfWdDwWrdsR4dC31MnZsmyYG
onBjvjHxsR4xcAD0gKQeMNHGzMotRffpFs+PRmzrtgb36pL716shWN13mhDGLgh0zcEXq3HX/qhZ
rs8UiNGYYiMix+9ByeUjXLQ8WCBvdgRw4eq19bnB1lgECh/PEjgaxmpd6HFXJ1DXWhc3U0dWpBtb
PuKSlFsXp+feDRfmVPuhsrtMgzvoMRak2NCwhDslRYCSyE04nWE7boMwz3YJ43HOBsE+DquQcw0J
f9N36LgtjYvM2A8bhU2ymLnnqo5ZMiAiGHvhee16MMVn6UJjaaK+3NBaYq3HZlSAT0O19fpRHgdP
fOmSQtuJUPJZA/pD0BX4HsavFrHoIYyA9Tnj3vGGGp+YcwRcdxvIEkCyKACPtuKcMYHAgPXCPj7h
yhkEYLHJO3aDf4OEUxwjhT7TEv7dOoyigqyEpdUjQvt42+fhkXLr8WHyMYyLkbMWdknSxJr2cqBE
4nzrm+oUsA0tKqYSSXIpAvlS4nxdjXFGmnLWW1fxgvRddqcr8Z7XVXcM2XhsRcvRJinbHb9RuDJD
yLhJmJOOmv0zDomPOmn0IaWEGFfPU2i3pzH87qb81QabRR7U+UYP+LAsaaNXWGaxCRxrB4Vgjafo
Q5rjjNg7nYIkZl1T1i9pJmRVWbOrzzZdthYmoQb5WcsFi2n53HLz6MWMvAvGtOfc1O+uGV36UBGv
nk6JMVY4qLNoJQPnMOsfQdef82w4xhk/Hpz2RDf4IPBOp8nWjiS0A/Iq6zYKLpR9nrPCaQ4VLigZ
J+ZlGMJpk/W1Jm6TXXXee0cD4W8VCNhcmEunS+HM7+VEoN8RMYfGGSZO6g7+Q0YC3yuou5XzrlVs
7OaIEVCq2SrQGcgurXV32gu4Q0/Nt9pOwpXRsPuWM/O7BqaUtvvTqDBd4NeSj2Nrn9mYFts0wrHK
7gTdfzw2mXjhE2JY3yvtCDA43ctvPBOA5xtgKQCfZFBn+VDqgMLHKKlA9pZPOqLmvIM4XDhPKKYM
AvEvVNW6lEJyHIWYbqKzolGdsDNceiUfpqq5LJ/OqCq+cTX9dEnrDAnwLvZhHnAmvBZcObYczsuv
MAwdZsCNqkH54Y+cqKMckUmCFOlz/uU79Z2Mg/s00I/a6Xf5EL82LuOYpndvQ5lf46z6JRPCk9pW
n2pqnnJS8v2k70PDRcqwa2qFFy+zC1N4zNvViByaco5rAvPG9qPZQLDxLXJfSfPTxue9sbHfbNxO
/IxGm+S/jz+/ZIQ6NDNGjrY82FraOw4N5soV7bVDD/JIgQv66mX5Qyv3G0vC3ml9HIq2ehwn76mY
JvFajwlbWwVrzmnVHX4Shdk08250jzNURHCi95SM+IPQ/j1DiqvJDJNol9EcAS4tkFnzHhxyvkNR
HfiNnGLDwfstSpzu5uulsbQ27RcPlycmdcJbRVjddGq8OmioAOwIqnkNqNtqhFJK6pKRWf4680NX
sT0gxyXlcI2y/jqMOA89xN4kMuiv9bCI47W+iS7Th5xVJYzfewtjXtHUZx3+WkxMpqyci05/4He1
70iE7pnHfp9LkR58FT3ObF16K0Vnym9tCB0Bkcm2zLOSbGpCRehY2MNj2MAusQFhpdbwODHONTIs
wNMyGwpH7xg6xrPKx19Z1B+Eg6OlNj8sSHubOCQ0CTAiKNvXwe6PkbkcYYgPABUyzy7b2agzH83O
+kiB5q0snV3pR+QIOZ0scfPS/txXFpjmMrSIygVPPXBoRuEwrCvmMRORypH+2kOouvciODbgJNYE
kR4LSfYj0xJzOVSsbMlIF8DiiPpBAS+veuEy6vghbMkMtiDjVkrV19yaITDBIafN52AODN7bvHv0
KyxQgUHtM5dEwycNsY6ztkTO7LXDrcuYP2YSCWMfcDNi5RnOEBwZ2v2MswHPbnEznfeevPwGAGe3
7SrrkbgN09p1XxN8YF5lQpVbSWUGeO5zUA0QIfSU0jmY+l/CfaybxuKQMd8ZKoPY2lV0vGuep29q
Go/DkjJi+ZJ19g8vEId5Sm/zaP6yjfaEmxCZ1d3GvCHSMgXucv1RNtZLITD9lC7oKsh7Yeu4G1sv
1DXryqFdHQaI0F1FLMgam6/AfOFczFbX+y6V3rdiuR16T5EwuBUC84Tp55JvtSzOADsr5FhVo5e7
cQ/MPX41QuetzLdNQKRB+vaTM4+f8JrTIP9MnaiBkCzOnjtd/ZMM3uzsm9MESJwQc+YoRGDJq6u2
uLdm3CFXUYYv20j1p8CiXVPz1LtfMQqMGXNYkY6C8+Ykl5ZYYIt5iHTtcPObBoAJMQ5lgbUT0f1c
N7yZwtjEmfkyDtPnqF56E5xMZDH1rmS1HR0S6REuTSf8CtLgTQfykEpgcbgbRJIdBkjZQcNK10XD
mXb0c9yVrDia6HZiGwRy9YdRKJwCAEqSfjoBrn0EBk25G/PMtckY1mZ2TRybXTlG0BLrUxFn4T4U
+GC1gZfc7y5zO57aGpMSqABvP4vi7Mnq1ZwTNhMqulMNrBXGFSuwwXwE0uw2YFnO5vZLiRDSQXE0
J/vVaOOLNMIH3QND8F2LNcKxnnN5wEcZrFIDklA4YekoHFjw1BVFc49hJWb251Q+y4G92KE/+l4/
DRS7gLypuFcafIiyOwtUOOcywnaTV34GwYBBrmWDNWOMZxyAOx5C37j4ZvrwyYxQiaR3nh2mrTOn
riL1UmBj00vaOVvRFOY67STUpawzT804HocWY/QQH0flldusHbNd0XPBOgX5H+7cBcOjjMDiSNYK
dnf1KMnzOQ3myrLzn3LDKAmyuE8LvlNC/l71NnYJCARnNYmDhJxVuIAzLb8nbhbB0h1V/sRA63FO
zG2PoL22l9WffNlmGMRTE8RfjcS+WVNIVGX9W+mATeUFs9bxBL0zUupAunChywtxnAq19Ut7IE1G
VLDyWupYyg8vYI8nKygD03xXZFwQZGU+4BEl6zyZftufTwTPDqb1nVCjor+sK3BjBj+smY9VanC2
SJzN7ODMFzobtkP7OhIZwcPgXQqz33ftyOleUoQzlQuBdZ13KXP3GsHAneav2SsPdCP2xD57qGh+
lpt38O5fmEN2I5gazPTd/RyiXbRacV5mOhCOZFTyIock4ZGxLabeWIWyOI/pNK6M2DySd+keRLRL
HAid0D6PnjkRnl+ig3HHXAZ3wFAylfajs9VzxWdW+ssaU7EzoeQGajKvdLZ9x69hbQcOmtu8l0dH
sxJaiaMeEzN6K8uoeR2TLRtuBi6SX0DF5simuPhQue0cwGstBZ+ETcLSmrlG8/d8gbC5NR6aBvnh
DHO8HhTkt3szTMF8aTGvnVzb5AEVBxmEgZVlA/Hr2q5jBWaO3NvoJ2PhgAqD3rEajIexJ//tNOVL
Ugfy0scZWIjeZa/qtJdplhfCRoSsZlBTkYEGJ9KIQ60GtoCTZMePO/F2i1ULVu4W1QVEL3bfDNwp
mRyQGB5lzIHdBs70FHfFL9nHjx487TrJnPvOYL7mh7Xa9BFqjl9WLQdVu9vPUbLrIe9+uinhnj5T
SOYuubfMWH7lLtgTOsXRnMZ3aOf8Ig4zzqKw/JWE9tQk8oBOWUNxZirWhvWZZf5sDjMB4Kphvh5A
VgbsrA5Caodsm78a2qB/HQNdnNoJyatNkhclmHAWdR5d2RsAwJEk7ogCyre5za4iyNkJzn39YBrc
EFsHXKV2sJR6DOPyHlHczmWwccg46EjdrCIB2jHyk3urmc5tF4EXbKtLVzIJdi12h9RwnKWZv7VW
IXcYqfQWke0Lm/516FwQZHMr95XV3NPx5qKP8lAVguM11HErxmzbJ8S84pDZv5UH7snPk3xPvei1
dQJiJgGm9ZwN9cry5una+lhtceBjawPEb9j5cAosZLiUvcG6NYqN7y/Gd7AKuwrFeKgHg7eMNHIT
drTmkdfUJLtI1pIJ7MO53UXFC1YdvHkmnE4G/UlAQUWh03MzEmamMxZZp20+ghqejm9WIfFZ1MnI
MOatW4KpGmcAt1VnbBnC58wuUiYA0z1ZVAVMW8+wmvLnyUhInk4QG8PyjrdF3+wyBuE6MGXKjJ6z
s26oDxbB5+gSGwyLaDeXLvHwkRA2ACYWHtGSep6q175uPjWxeDgh8cKA66x1TbktXmDloGaCqDOp
zzq4ccDgnB1PPU/tpSY2zxBKMxMW/WpUTf0tJs+wyerxe4HPTeXJHvKivfFrF1Of515T7w51u38e
8+lJD+B+hPtgTpy704h5qOvD55AQMpLcMnZN5302DYPZcYRbVqXVo0OPOR0IzTHgDIJmxWRRwSMr
FNayAmsB92eVdafaxP1Q+j5bbCoarEp3+07aF9uErxAqm6mIV7lbC9ar084lx6U6WadYLfZV5dzl
OpXnxvMfGk+Mu3nGheVZ+ZOLH+OEE2opu+LU4maAH5oaZF6+kC7S1t2YL1TbyFOPQeWI0z3uIiSl
rJxOKLSvUZRg5hP6U82tulT5M8gJA21j2vYG7AMk1jOVL+9DnrN1qos9Rn0Di2icbcp8Ijwb35KR
GOtMeGDrc7ADJo3+EhJREv6vtLWWozV1UVbl7FToadJGHkaWjOaEcto0aQINjRHQyvbhCkUVfGiG
q+Bhoqok+pZLaLGZsA8D933Pg3Q2mjMGR9lwETBa2BhtBzShctWJI+G45eT0GacIfL8fyIFaUGrE
WtHAsMbtm3PRmMm5GA3mQmAeeX2jVetB9WQ6ceuSBTGxPFjdgHAGC0Wb7VtdMu3sXNQWKiN2wySI
Bk5Knv20Zlbw++uiBxPWg4wuMNNOk+nsO/YjK5LQ7tkcMWnIGv159CcbEnuJQcZm2VBcbqvYmdg7
p1QsTFa+V9HkHuweAkiApEVFLgCbbUG+ARgAEF+uvvtunl5y12x2dV69pyQBjCuNHCnzJsJ/GpBk
t+L3hWIjCPkVA0nBRkyHqoqdvdkScrWXB+hg/Z8PntiwAwDnOuhDZJvzKRKXqRrKk4Cnfcpdh+mh
0N65ZPy+Z3rK8dZjGHDCXmyfHD4x29wMes6JUXjAX7KHRQsIJfW+Gcp8yrV3mcfl/0cXsoLNSXBk
WiwFauOSzV/VUy8fmtq8eH0Ipcys5OI+3EyFuK/Jz8HUYBGcYVgnqFFC6XvlpLs54B7V4TmYY3gE
VaIeaoZFqzRvn0cHz8oceN98byzY76S8+HDsGYwj5uvqZNlwgOH5pvSqwEt4jBWbcVH7nI0n1vmw
uS9c9Tl38US2dXpEjTmYhn4C6rBktfR5tpl6yWkoOe2kj7UK9vPUwEvU3nfRsbyx/gQ2Jin7W155
L01n7LiZ/mSkYqP5x6TGnJ+hwYkeKasm108JiWl9BRUyzkiAWYCMMF0O0InN+AjFQRfVHRwp8t8e
jcKF8aNNk2NOr9KqssL3CD0BrZo8eqzF1Q/sr8BAUHJpepn64DVE9w+Mz7HN2U2F7r6pKAghGge0
8mQa2XcQhcds4vX0U/nLZtdbZOEDu8YXsXB4ZRx1m7z/PaKJjpVff6N8gasAfYqs+lIENd8bZn1X
9uzu/KR/zMtkLwN0RBflhBHUtI2trZVXhx4YybaDnr7Jo+iQjubdFM5v7HZF6/+YMtwzCjF/MRqo
tWOzJdTzvW1n2GfyF5A4SZE92OySVnbrfRPGRL4q4RMCz3I1S3UKCIGtRDGcyasc/H5860zv2wg4
yE0XhHK46ZJfFfEmxZXDCO4IMpqjd3jtyvB7TO3BxjWCc3PByfOtDaBfVkRZ6aIoFz7LKkv8t6Jx
1Sq1K+/gGNnnba7rc5bh1fJwPluAseBkLl2Nj77ULiDMhN4unrOxzgesJFWRDocm3ZY5J7RyCexq
6Kb1lE1bCnrZEufYtKb8KHv7m58me3Rse9V0FOmMPQ3IyTUNRijVT2AjfskpPuqaqyzAt4GPhxaw
BEWicZh5MgL6IM7FTtWInH2k770BlLAZxM8AWIkAVMmjmxbuVoXG2XdsstIdNVEp5SYdb47pQYqx
JJeYTWQlbxi8VGO7aQgK/a+H9ufvsr5/46FdkiL/vYd2+6MnkKL+6qJd/sHfAim++4cJ7yFwXd+k
jVZ4eGX/FkgJrT+Eh2/VtU0wRFawNK/+30DKH/xJ4IchS6drmRbW17bql6iK4fyxGG8pcLaIsdiO
4/+Pivb8f+qJpMMPe6/nBQRcQsh+zlKN+pcG+SgWXR0Ybbjl3vukitI78yzcPx+mKKAV7O9f//3b
cCfVAaAU0mCaVt/y0vLWAqX0UUczU58qNG5R0o/7MJURRoo6PFohrW2uGqyLzHW0wybh37W2yU4/
7lty+pi57GSoX/OAWVXKVO27Zfj3Iw1evzhFEIMmSQjGmJ1k+V4kLmxtPHIMAYKC6QQPZG52mBoo
q5int6TS3kEMlrr5WVJBJhn7fZT4mF3//LNW3Qb6Yhh9AVviQPy3r/yMbxS28CDzVtCJln/KSekQ
wckhb6aqm8INZq5yLbwroLE/v/r9jQSu3S30Kv+Kkq6XvzoEweEvH6v7P7sP/4PI6D0VDF37X//5
uwv1zz8+fv3Xf9JYGghe+8V6zXAd1zBe7b++V0hvST/bZFlFPpI6iLIX3zEoYmmSHvAWyyAKE2xM
h11zXnZbzijTjr/PeCbWhPPq7rmgnRSK7+ScPeBbS/yN+ym9AJBk2ptVFUu7G9JFbFLmFAE12k/Y
Ew9oCSgOBPXRajwXwnh/96+fmc318Zeyx+WZmTYfRY8+F9cCVojX/K/PLPHg9NaVZ26TERuRp7Jt
65Yunxw81MHAbY08VbJriznclW0Ns6fy2aEL23gdsPR6VXWOzSl7ns3mZxuABWnaPN51WTMjW0m9
7zJWslEU4T7wuEWPocRNbXbPXIT7YAziq+5bdiUcRhmapZdAFjjc2N1Oyn2yjQKxvCZt3Mb2L+UF
w593VUJ6dH7+f95W+58uQdd3bQ+nvRtgmrfdxRf/D0/eAcnk+qOBSjPlhJQoGpsUMWOm5xe4wOPB
a4SLvJZ8dI1I9yNc+OU3hp/felmDz8DPT84Y7QXptSf094pw/ciuXbkPQVVMT2YP3hzrgjAN8WSE
tzIe6k3jDybM+KxlvkRvmm/ALBgc/dT3YLn/9Zu73Pz++uaGrkfoLvAsYQkzWB7/8fn5GEv6oIuB
+snyHjlL7YrctK8MSm6y7INzmszbxm5r8laA4f2kfFVYoW/jEBAKnbuPrIrcsx8Fjy5NsnscxsxT
gfqsIS9xe1rOsBMrMHqAxwvhpPVrxrumLHqp8XyupZuCcrBJAgk7+HLHL2xR1smvm0OPh/y+8BHz
QUusqSeyd30ipvtxsv1tSpklSTcMII0zEP1Bm4RcFLt08szs9sv60WCLTkh7wB+Vzc74ODOh95OC
8adM/UtSqJjjetQwMMJmw+fxzk6w5hUdCeOsaRhv9m9JY7r0gMY00aR3FIqFjDDq5h20xM/OqP5N
Lbn/T6W8vA+YRkyPZYjIBhfcP33OiMgr2HVw1/BiVJzYcARvw0rS3SLFyXZ+MqtGtSyG8Yen6UJI
v4MfxdThyvdOeDsuSL0ZDFtsYy9u/w9h57EcOZJt2y+CGYRDTUNrwaCewJLMLDi0Vv71d4E1eF31
zLonbGNXJjMYARfnnL3XvnsDLW+TOTRTO2TUXf4KnZ5yCkLXMR5Hcc+66ewxyMWMXvPxRaXY2VVW
E3lU7gqF0V7acIYiCRIGj7S/B4uL4KU8j2ObHMp0nPYqg8lCk8hZe3RQUGQUe2ek28ggip/q4x0s
GKyDvGEz/Fncapas59ZwbsX05pWDfUwxZmNsvoyGbI+GJ+sNZGcGRZN3gV8SgZGh6dEoGLtEyx20
phuOsF0Ma0bXeDqfdY02rOlg6glVn/w27jGdAwYKJqWfAofAINca36wJxcykdTR7qaIx1mvp/r+v
oX+HsM+fnQtiwyTRnvDv/2/rp/VGtmhhG2vNu6okzzn0bBQ3MtU3PT11sH6+vBb0YxBUQhxGeRIc
3bLuVxjriv+5Yf3TeUNIuoM+zDG52PiWiwvoXyu6YATWqMB21lAUx1usVdG+qRhzCshOtK8rY9kp
9y8704CQz0x0iRn2S44ZSoS+Tp5A2w2sW7jDEpxgKeP63kZBxR/TP1Tk1Ue7KsXF0GYZVJYemZqX
6yFO032lYToAa8qvG/tHl3EuuQ8x8ICkD88jfUwLQ0vnXZqcvgAzQv0riQSQCR/FUM1+s6x7JOu1
f/35Yjlzv35+TCQxAQtB63idm168HQYH8YOPB1+USFnIrWi3Q63X+8HWd2EJTpleVHiSffIdk57A
GuG7cLw7gQBBoWkzWjzSmWsG1qbGdby2k/FR2AnNIrlszODGfJbDzZDz3DpaFxjsnQntyJJQW2tH
JbJ3O8NZKcsPSxQ/Yj9Y5MpOmq89wpg+hlu5NB5b27326jvUxgn2f5Zdo8Z6BKZoX5nuzkJZFg10
jXGXDnb7TkN1oeUoC4RVBS9FFH42FmlqLb4RoPybwlP+Q4FtRrSRF5/FdLBKp2G8MzZXiNEwuysX
gL7V57fU9T8Yt6hu5YeM7mJm8CfDHXg06+ANODWdfs6nYpoOEZ3J+8S3O1Elm6bCNokU0N537B89
7fcNhyxhyrO43lfduCs1y98pphUUbcGmIwf0LX/kbvSELA1nlV0kNMLNbk9Ow3tBiiPt+vbMzSsF
OsxnbZAMsyCP1rz5Lcw9OYAhzdx+l6gQP6eBrGryrhncIe66WJbFhHUW6rAhK0XScU9vXdmrKatJ
RuSxuQ9jCbEqXMUKiFcmnbfMEvnRoq+yLjKwFUOL3DHs+hZGXsueEhTJXqt6iHyql8c8ZGvUYp/r
GD2BoDGsXQvRpy5xlk6H0RjtB4GOBKlhbwlzz1+HOjKTWJs0hNW0SKVM9HWQ9M9FOPU0+uGdI3NH
EZy7y5wa/6g38Z2pgH4yiYRYFfNCnIqMXFijvgfCtA/Jzy7f6Fl3qFX+IebTJyYS9ZSV9U4TIbxi
pmH7kcnOEyfvzqlBCLFm5Z6RprkNG1+uHREzW9GrPyEykx1yiOGQvpRwnjY9sZgPmRtHDajmsdhU
WkEn9edV9O2abhsDPBv/OmAr7jTgc57ysN2GoPcgy0vrJTdRPuckxK2DshBHRilu+YFVfEUPN0Iv
VpirOODJJoZBX8kBlYkR2/qycpA6/X0woNCZYyU0BsmgrcmR8uhYpu02Tw8txCgRPQhhqTbZFI9r
xqX5NUBSNKSvJVoEycPOZs76YMRFAh5mNceP6rtr+ByPRuOfMcqkkLxOSJKNG65+ohO8Gdtfa8U5
wOGy8oqrhJl8JUK92uSVsdY1cJBDz/S8pXGwNnsMuID1yDbgHN13uDAIV2y/k0QOJ82Un4XThufG
zH8lWUvzw60mpPg6VUxiTlsG9Igw572JbmS49HpY3GmBzF3ZHKZDnzxqpf2lNJfMAxPcGKjTjFwR
cS05SNDN9e42yj3HI4MBitVPdYJmf4K7qs8UuyTe/vcDypvj2P+jNuFI8EzTM4VOWLsuiJX/5yWP
+0aqTEWIQJsOyKUTJzkA2DrBY6JqCHm+VWRz5RJo5RnRVDfZawHbsUlcml4H6xzfDIZ3i3S72K73
cR1Hj74ldi7c0fwHjZLbQIgMe6dQnmz+3i0ZTO2jpmnWdEl9zHmIF5EeE9wQVy+2bYu9l7ZAeShT
gdwzLRvRPjdWH52iyVew8QrMmCmhCo35ge4JXhOalaWDKQOHaPrq9Xm8iOYL2s+XCVZS0rvH/ufV
OELykrBVDwDPQ8M/h/iLDi4jkSjvLoRslqw527q4XrILK0naQKPPXoe8JYUHel8dp7wj8/1mDPoh
2JSwpg5mhNA/ki2jXpqrqR3U29wR01Hm1FyeW++TNjJWRgtzUTmVIpeCsDbhEB1hMOT1n3ylRQ9I
r9X/uHyIufr612crELbaFh+w7/ggMP5RoCAca9N8nPFR89XX61wewRS4xM9FxPFBQEbFpiu74dmw
ePyTmg4joUnNFpshlka3qA4RXV/sCMlzGIazmu/Q+6xIRpE0hBvtKzBHeahCeaWQsK+Y3JH3aHIR
E+XD1Eb1R6bVoN/pkByqSshV3RMkoOshQhwnbq4N4rLFGExEyZUfKQ/gUcQEo4VkvaMOejaB1q5M
qwqPPuLxTjej97j2+tV/XwKGPj/j/+99cixBbWziNjJNQ7i6++8q1vOtYXB1VCahgG+lIZ8+m4TH
Ulz8vFMJ5Sv4jmZck9+JIsgYWoQJw5cwUoaUxkdiuPKS1w6CwXb6wNLw2pixczBidg5V9GR8zdcG
Y9q4REzcC0WozbzfFrqcbjlsz1GRKisIkjuKPkYLl5oTRRGRtZFLzJ9duUci+UxsVeRODQHZerC+
iXlNV3XTejN2/rmwounaxc0ao6Q4F8lF6U21DVC6byooEdhNGb54Nmqx7gwzaKB3UMmdMUeTkI1T
bVsBzaq3Rb4cG5Yz4zF93UBwXgg//W7GckD8mD9zc7TvRI5uAyC5f1/fgTlRuZTHdhJfgFg3o+2Q
Vx4BbowF4JEgaDYqJakYMnh+y8eT4SlJDKEVnl1nobjnXpDZkhqVDoT8Neb8chykdXrAaCQvQ6TJ
GbLgMjSerKJ+bxkdAbElcpjNcq3hl0UNRiJa3FYIiyJyZ/GU6Gfft5nrN/lN96Fk/feHxfxnMfbz
rPAooLJ0LMtEIv2vXk4W5cKLRjROtanGA9I5TJa5fx78AVeLRlCJlQ3PTVPHGwPWvWYOVGwJJMq6
yD59spqXaUkCzs+WFerepa8gcqoqOnGuG5faZ9APzpQhVa/0nemgH4ZXWW0ct7HA1hrWwQI48T/q
Au+fhT6/k607Okvcok0laOjM//0/eomw2kzN0iDcMQYLEDzrZvyVMKjtoqrbT4nT7gsFzUKkHz93
c/Jn+qU9DF90uhVkLxpYY46QE3HYp1G3022yYnMfy+5RQLVhftRidZhw7iXZ0cgqMnfDdlOH6OlT
XKabicEE485EXBrTkRsr60dS5FG+1+IPKQPeY0BEMOjpucGtcgUEZq5FQkJjXNYGJoZlM70Tm839
Vs7523hGDgK8YEnQ5eXnvj76EibK3GvE1Xz+KTin3DCeI9tNl05rtYeK38xIwukWmK8y0xLyFOa8
Wr845rUk8fvVs1v3BF68XDXYm3L74UzZzoEVuBr8yGeUDPLbjZCNDi7OXuEch7mJbyc98C3h+7uo
89HskvB3VaiZgfryJ9Dsk90o8m2R+M9ycA9M06yXIPNe/scTS4f53/sbh6bte84PJUl4P128//h8
NeKlybEm6EZgHgIpt4EmXu1LcgFgezGRm8ByzjBcxAsgcMhkUJZ+kB0zshiXZ6kT+jv52IFNfbjA
Z2/3RpxSWLn2BRFyaKKnYY64CzUEolMCunb052s6q2FFHYqYQxL7pysDRWuCdtNBzqzb+KL4rP6o
aUDNaSC4D9KMERXVQRuZJ9rxORJkezibDPKRV0Nga4aLjW5s400KDWdd36rxV5kVh6jFs9FkUbjO
7Hw31ZaNX7b70rA1x2FdANaMXuACD8HNjoW/NEi+2QA4oxec30Hg7cqCFlEZAX8cR3spGjEss3hW
mANUikjA0DkCmaR/JHbQbGtzpY8Y6icLJi2HO2+fXrYLEA7oBbWC6SfPdxsU7oL7W3frzBgqXxQT
H8I9dzn45S8r8GK2fMaLWEwQMekN9lCaixy/Ys6Qgw1Z6+6KUOPfiBXEyomgOyRkKBmp6S1wPeRb
owBOTc4sST2I2bF0bY1c0UWewC54drAh7RgNj4Qd1EaUmlG+NJBtwWjcFjUowc4CTKPFFfrYiGht
n3YcEbwczNH8pVasKZvmg+q4INv+sASgyMnHXb0gqp0EjF4xU1x0hvaZOOXbEDQJoOLxtzWmh6FB
fyWch+uq5ETBuaS06xAym2fIxShfckayDhGj1jwVHjx3b828x4H+iMDVsyTcEJsuY7GprrcmWwW5
aVIHORO3ZCa8cEJYL23V6xsgH7xX0/CphJvTHEbmHO5SzfN3U6HgyZbaowha4P+6XSxcxW3RY6a+
iFQeLFlnDAQVfU3DHAiLtbt4w4ZwJxESrZpwHH4eIIYkX1PWe4sBh+hCM/h8hZm2S1fk2HuqtQMQ
84zeVFvl+sUSfw0ahvC6zb4GUJUoqLd1BDEqC6s3QU10SJX9mtZxt7dgsjrJ6J5j+cWWP61ITomW
qfYFbKCh+DCdRYVs+uhVkHekxSjGtIxl6fIZ0aY9TFV/hiCN53wiHAyn5s2ZlRg0VBlMJkryhnv7
pDTqtTZGh6gcHoUWteefL0j6YKkSf7ccWPa9xJlqzElOXTPscXduJ6URBUWMnDaCDGBohPmrY8KP
SZihi1hY09xeK059TZO+9JS2quiL1BUKnbbp9l5FOJBBgmeOuBR8VQQxV4vPVtv/8lrc7zTBF7CF
KqhhQ4cjAsTloP1KNX5yRG4CdV1IXcdVK+yLfEeA1QMPdKDYkwZ7uLFq4DB58mhRWaDa49Mm9ULW
xKqga7Ys1Cm6S2anI7StC/plAddk2fV83oL+AM6UjCWT1RcP1MRy7NlwEl6zqXsTQZxkVFDqEDVk
hcaZ1ROvLXs7TdjP9JiJNwEdz54bHEI9ec5dyGu5xb/bcLWCdpZdtCD/9NzhM49okbHbG5BRliV0
4lUYm+XCSdlg6ayuo6rxOEWa/hSg8i3pdC+dqbOfohp2VqGhoEJ4bHDpW/lajYHQAlAfmpVcah7h
tOZUL2mxVseMkEliKgLtQe/nmxklvZ86kytfSWIXjXVmjje9A2FssTL3ovzTdge9C+ixRySG2EQq
bSr8UVKaEXZ21Hd6qc6Gxzzb6rydRyOUMg03XG5zDa6aM3d2yphE+0AwVkCWPIRcCE+9SUmkNckJ
4zZkzzF5aYp5XiE8/dKWzSpqsEy4/W+XXL2F67VHiwCQu1NODOS57vIR31JrNkCAA1rodnRNi6i9
BFb5zMOCli3Iq5Vtjxn5kCu9gBsJ9Cbd+wzxOszQfqTMUym0c0E+2oJGmL7zUjS+XBktRZyHTNmU
i9rs74Qa4mSb0KSJ8dT7lJQIkC9B5Ubk87K9d0wWMdBD6crdS+rG4953vehkO9zNZdbewyk8kDfW
nH++IxJ8vHoZZOS7jKKDh5T6nLv9AO+1lnvaj9O+D9naSwcieMQvpBwx3DVHDnef6GzNJBw1KQXl
BUr7gG1r3eAHX6HoHOC1/kr6Srt6JUm8cWa/jhknT0ev4iKMZDPzgbrMpFucR/otxVOc+ShB8Dnw
JGtk3cg+XXVtqe5eKdJ1YcHEbMGjl93KwMREua6vMOPk9wHtYzn3oGWJUB9AGNlA7QAJhHabfpcA
a2kC+vuf71SNP6EH6LoXVlShcHKozEgjXJQBuSeJMrma6p1xd0cGWWqCQPzzLagJHt2pJD0hsfD8
AUxZgWHFHyLOdKlnbLlj3EtZg6Ep4S8MS9qI59zkGeyV+yuPAXKMqeeh1p1dHDLlliiImRcz9yDT
90Vd618hht2SB50GcHPBoFSfjTrUd7rjxzutq8STbfDijXYqLqKKklXFnyePUJdZcHdLjI3EBpOL
0kiIxqK/ZtS8Gz0KX4jRMzd4vCsaZuMvvK7176xsjlCPv4FVuTeDUnBVuDYgCwvmW4Cns4tpF5Ww
Xtem001vVtTfhsnQf4uwvXfES6MAkeR4Zpw5TqN+m3YnN+9m0FEnacVljEouu66qOBAScr8j/sFB
M9Bd0n8i6LFeUPz8jus8WaHAznb8i8jWHNNfe/mMOoRhd55KQjlim4A+iaIpi5FdwiLGGcolJCPP
Z6MH/Zn7TEHcYHDQmKtsNKlatDDI7acm4sqd6/XaYBq7MgdrnTlJ/mlYiVoNMsAPQwQiLXsH/FLF
paVt9igbxcok/OFQZkvgwohwGmZ0aUPjAAL0c2GjsukgRcC+UGuzSXi1saMBpuRMjQRa86jLLcRc
ZxWI+NuATLBM4sZaoHAuOTzLnFfZODz2wfgY6/vY8ELpug9Hi8BBulILu5iL1CD87NzZlDb8FmPb
nC3TqU964M71pPJvXpO9W71+bFv3PtGWexVd+QcRrnkK6KYtGo8g5lj8SalW1kUvvovWOePD2ye9
wmzvIB/KKp9cDP0waJQkY50/V002N32ZOxftYzRdvGX+S2zWp57t0+2DEGV5UEI7chus3qY8MMMA
ZBCStS5jrztEfGi3UjrqVozZ3m4Tgot7UJ0TvMhtJXPyokPOuqDof0UBwjdbYj/ixKMlZsbq1oYD
7kO1noWCezRR4K/nf6lrsvYGOSPwcb/0Retv0sbgL9u62pBU7d0GHt5FMpKPTk1qL3hOgyN94Uub
dt0lihHLjiFmboE7kvgwkkabaB34OGWYHhifI/1o6tgiZptKTqGDvD3bWy42Aqel++oe1bid+NC+
OavPofHl5Rg/R2HAZlLGWtkc0ylRogA2P8cqex1MLi1FOwc2+aSNEDua+GxFZRwubQgipjtcSlyG
OUKrziMLShX3tqxmvsdDn9Kd0lpn6eGoG2vAn9OJZIcHHCVoHtZT0jHMAd4uNlaZoyMD5JP3V4X3
eKncEsUbX9mIIAVpFsTPSXqHWrxKfKwJkRGLCLYasxv50RdlsOOAw8FgYVTxNUSv6T2dfvdkPWKB
ya9eQ2PbDS8YIyGE6TQTa3AAbV1uO70BfFY1Plc9cxVO8V+TDhBfAcBxvbeqzT4bqNJrKl8Wro1v
tj06YfEyDFV2qPzZY9U2txSMSmQmt4lDemG2wbftassMqx37mrHElEX4gCIoiBTAcr4iLDtk2rEK
IUZ4ZLnIiQCmYbxncYTfG6J9EzjndigO2O42hstlKxAkEWgZmtVaO1qA9Mk9eh0ZvqPlzC/Y7L7Q
+XwQgIg5DIC7oqjIRX2KRw5hLfGXdlQji+Z9CSU+U/Tqfj/uNCXOOP3PTU27lMDrP4XPdGckmYmq
5k8OzGkcQGzgMlq1hvZGHki3qAm1IvdS+eyTBgWg9qJLpLReZsD3F+luioeb43QnNvmV27AkHH8k
qMXrbomV7u0g+CvFz6uc8KTnqU1dGXM3IWintOeMovGNeMhNI+Zl2DTMEpjoK4VkGV+uSLaTXa1k
Uo5rC2PrQJsYwqd+o1WObTX2f+GJxYsnPpD0NqQj50QWV5tgML4HUIQrTSdhpeqJGHHvqE92HoSU
tRZ9xCL5HRfRe+49/GgCrjRwCUt97M1OkX7iNwYfa31Uuk6Kk+l+T12/w29irZw87TdsBte0Mx5E
nQ5s8egb9e+wiLJTqDev9RSAFSJRcnLeM6cF5aXNPjnbREivUFV09MtzrK46F3lMVFrDOyT8YJu6
Abah7gkKH7Adg9m/LPrfI/POi2Oab3lTRQc2tXRDGg5dYOzsrRfjHvASa9nSM13a+T6KqTkYlOAc
pHisXPPJccj/0I3wxfFFtWmakIXkqIPb0P4gATjjVKgVQn2DULCu3cI9ONkZNrti23bGBxT+J25j
f9VD9bBARzB0onuoTV9TjLMiLFk/fp91C71yfvnJhopj68rgohtOvkLTDcxBaxZZkb6o2kUt2hDr
F/echVYP6KnvGYjhrYFShz4YZCpN4LPZknrbYm6zk+LFsiH4mkVysMt866Y8mUFEVFmbXDQYgOQj
T8Heyb8lBxQqgRAUjQTHgB1WuN5OSQIQOFWwK1vh5wjZgPvILqnTLwKCpc5MBAOSksUxBakG97f8
1jL4O3n9Dhxwm1kkNAWu/j4W2r7XOENGP7+ZHSadsjcO6PFZqiO51doyEO1HmYYciauePXnvzKCX
wjK3wis4q7187SUhAJLGg+dokV/YGq9+QXhK64KaN0gArlILbh2Q+y5CK83LYIjvIrX2f/upXW18
R//0vHNVefQe+SUIzXFQCLPBhv0uqtthS8OW6Y/F32Ee/Kykc2x0whbCvpNctwg+FKHzYvk2BxoZ
cwSjb62q/smRKZZky4ZbX37IXv8qPJrlzWxjMpP3oRk3QcflKYxJIuHT3NBQ/Y3maBbFcvBiyPsk
wHeDVz/f1Sm7P42cPX01xUy7z1eDOZ19u6Nm7sRxSFBE1dO0yEwrWunQ3ZqI5gPxj0vHHJYFdw4w
H+EpwVtQEDa35IxnMO+RIIWml51fQJHHmNHUtUsd7Iek0c1kZXLcwVYMGknF6TvTp+IlMSzI+U37
Z/BNcxkRYbBIElNeEslsLqZ9PymhIAP7PRUbRlFooeqptqo35kURhgiYES5bxy42mMvAzWXYQYTl
MDQvMqSHE4bs3DJ3QeXwDtKBDm+YBIErtViQwqTd2TXpY4XjPrSWJhbhIhtdkASozeDLxgXZB+F7
oc82o9iYg1Xgequ0u3d0ea6ghviYEoquLthPjR8w8Uq+dBjUxH6Ag4pzzj+BVyrz+xWhkjsd7CHb
ADHUvnxOIuu3mWNSQxfH0Gawtng1J/zJAk5Nx5tOQyA2fCSNHJxFZD18AEHboiV+ttJIGsgYEiK4
Kje4NQ9WbRD6wjtIyuZeZvpbO7iczd3oLyeP0K6f5iwBS0uyd10gW3p7DLjNuO0ujDhbQyaWnIX4
O+UvDNCCTggOCTdTv2OTJkbRmIJkwVOUcK+iIwZZrYSlKnMHsCFipkXq4qGx3MAgKiknilpG4EXU
XstH0OspPalyam8TQT7bfgzlJqrrP+NMj+w6+hc5UCdoerPqDPG8pF5btorrYFmqxTzt8syCsNV2
x9SFioHDGbbrU8vEn1Z+srQEYAgbDpusa04UnlxuflhaC/GUl0O3k1+J2cSXQgQgc6zIIBHOq5/y
qSeKgxRFyBVq3blfZl9Yj0yVa91PomNpOtBSl13dO5sqdXmNsBSSLtmZAzb+xu6iVUYlCwoByPa4
ESBvyMs6kwdJzqzhberOPRfgvsnhuY4Q7jIV3qqcbcXxMC/GRQz+UroX3wORSmFGuK3z3liszqoY
n/Mj8l1FFUp3FdVSsUEVurIgyy9ah0FCBMxNViecCufRt9+lM30D3iK0SWpz0DzD0Ej477S6DiKJ
/lhu+gal4BHM459WErzh0H8bm8BdB8L/awxJfxigocfuVyrCZ4GxDhqSCzEOv6nS+j91jF4ieAQ1
SOFCNtYJjGDHlKLhuVOcjZOzaqLiXreEFCIz2aaMc7GJ2H+lJnGGbFdvHq6mJve2CBzeOglaM9PK
T61wnzptuqc6Pz7kuEMMh7IxiB4uxI5ATKR7Tvo7gaasVswE9rh1VcANrJAnExcAUlT7O4SMTnDM
FaTdcZzGzxFY5TAG50SjHrKTkMu4+Yf02nivj/1ldHqxAo1P1ZEV22YM37NSH6iXgvOT57o3zdpL
rNZ6gf07zmPSOOWtoxmf6t9Vk+f4MAzitchZ0anHOSdhxaR9aW9AJ9+1IYoZlDn9LlXDIxwQRhuT
Lldsh8FKUoUs3dLxUIQHO1NXnx5comgiZLKmBaiFNnMAVWWr2mfvH2miWlHLLVaxenLx7CfVM2hn
LphYa1B7zonJ8EG460zMUwmCteSaz3TS22nTWFwT26qot9NLT7lzRUs+wVLzMBmnnNxOVpobIuy3
zJ2tXQpCeTNm7JOTPdmQVEPIcV11l05WgL+ne93NlKrGIqtP99NTYGTkiIZfonC5ZZoOgg82/ZUH
WpbcEQodHk0zlvYORwdU3Rb0gPbqp38KGHbrQWKzzbuKm+Yk823ra4tCDw4lCeN07VG7VzZUi7Fi
vw3i8LkeKRfIftvGAf8N5JyzDkNg88x/mlV2tkb+X8tULgadnFIJNbiBB22hXFa40Hc2OH6eDYpu
JN9ThF+bQu5W+f1Obz15Tgb2CEYh6Zx7kCAd3vhlylGdea+B6JnR2+N4TvjfWQoWxDekNXKjbN3Y
CoGxvcqSTeDWzoLRHWeBsyEwZmfp2E4bSWyhCt1LUdX6lm+u0gr5AKZv1cewMh3txM6+AVfpLZTe
/bGR2HPKIujIyqNeZ1+10SRInVmtfu9/5xqgG6OqDlNhT7RX87MT0TJu/Sg9MUWAGXTMu1cUJiQr
yRYtcfDcSeMIzIWxR2XMXVUD3JGALzRkzA9ESIR57uUWTuDCRAlXX/FBEkbdIDTNVRWvu2Fma8pg
o8MrsFwAcz2w4xUzl5mkMBzI02xWhsvdsHQgKESDDcEEJic7xtoLD0RZW781w33CVrqWsLaJti9X
hVMSFK4BSvAz/TxyTq+CkhxbJI0AiDOyPfC+ljRtjHdNuO7S7oQN6xAFIJ2VeyABTuhJf6F0czEH
ZTtMpd3Kcu+j76odqDoks2RfkxXbURK7rAARBqsutz8zpKBrzn7KYFM/I+ra4ECpkVkbr53dQQ6n
+ifcCs4z/Ue2RsR9o3LPUqIzyrmvxiXaeUOn1LY1iIhRZJZQCBra9eBIMq45J/bnpCbUUTeT0+Rr
+sJ7dpMRM9PIjclU0dzudt9Selvk6oTXyuMq7+C79wMkYNYAbW7Oj/SriqGZN6eLjOQj1cwJUHrL
NWRs1iu/+2YQD9fomNtMnEBlUAhisPp9OpBJGrXwLDQzewpSPTs5PWoxN8Fgn3ISD3c1lS5Zp9aD
WojMYYNQy6Y6ABdhDpbzdDs1PsEWAtY0Yf0XWOCdrjm1evjXSHQXbHfV7AgY+eTH5CzigFsH2/uL
hlRlHRhDv21rab8Ms/F8Sm0ThhVM91ltG0yC1gat4e00JA8ZkMMV1lW6z8oKIF7brrMMarXL9Qzl
eGRfHJIUti0QGY6Pcvps0/hRhx8VxcYyd6xXIk9XZlA3R2XXG6ho7sUMB3s9kVO9YXmVXVN9WR1m
6yqOMGCG/I3BqrZxa6ntz5Q64xKjW3MYutuRryJdsYrU1JKYRbhLRsAYj7X3ZqRvMeS7jwyy3dax
fw8d3VLZhsZbYmB9r03u/Y3KnjojPisZlVfJyAVVDTyHwlD3WDcKQlNSOJJ5ZJ6JQEYVP+sui2D7
o84MlHPolPLpNPvelQXw9beogcqPEBKOegpvULdV1g4vKS7YHlDhW85jes7puC6AcL7kUWzf8Xx2
q0jOFHThpe+cxZAIxKGKUjAIoZszpEAHAeAfG3hpeFsdZs2Km77aoiDIll0r9FOe4DiVvKJlUWrG
ji2rOCQgJo859cG20FGlqbqrOHRH/wkx6CGpQuqukI3G17PnnAdHtASiAC64xmORPafFsCFEjIUq
1K3UmTfCwjxYqabogs5AFd4GBBGNPj5lPHpJkVfU2cBhe3Z9XEfRFwTPsQ6cYwc978jIDS2ZPNP5
AWX+I56ev2TMVe8TDv6W1PJlyn39EiT1rzGJq3U1Jo9qBPJCUcAkpOzkU2f29d6OLToRUUB2nZPz
a82qg4lRT8CR+rfoQD60/Mss4ba0foI5XUn3DHBk7zLFYESEjbsN3Pz084VreXEKrWHi0Z4eVqN1
x6zOybjDaT44yr72LjjH2mo/kCz/qmehBbzgZg4+BiNwszjclpahh3vp9yQrpJp/DL3Ioeat0hM5
fvTBPS66IS3ZEvpDtBgYFGUdjQQHAXFja78t/LEpcYL0m98jnS5z38IeGXGA7mo/1bdOMODy0hkw
6m53pqPJmLRGQOVXXPjiQXlUPozXuwxL0xSSfl0ZMCWDAUpHMlTuU+9wJmYOXpPQOtcu4xSyLhaZ
q+UXCMwK7bL3q0zr5GCFCSPOsTPPVhHAn46AQbhWBjkjo1GFDSYisZQpj4q7t5gpmp61zUVVCSzC
2bqgAhoSP96jnDzoSIhqkdaQVgE2kMdm2rTq4jF7dmRy5ULVU7QBZAiR9Gwn7ox2n6EHKgv4j54f
AGYRXfTs+MUn7vp54q7RPXISf9dPxufQieY68vtekMT8Aot3MBpPXozBa55swBWntkjfPJ22eK4h
0TFs9PFoEfwNwlIEzqKg9m1zY+1A8b/YyNGX00gv1i+76Bq5PB19tAtg/3xA2KfZQeYj/pJxB63y
XIsBEQxSuznVyT5asOhXvpEVx57gSNWoMzEPpfhbb5k4pn30u2rXuO4Ixpo7G+Zoghn7bDdKqwUi
iObD6uTDJNWJeqXgsjIw8dAJ+9HqZkI04PXboTMf4TgYz/r0EFURU6MM1SWMJAjLxt+i+LEoB/aR
1Jw9ygByLLXh7IYl9zQBbkPXYvlsDNFHapnE9+lW+BxNf5pocPjXDOPqpEhaHGFzeaqwXOvaEw5y
ni6A6W8T03E45Fgcs0q5qyRFXA0641G2Drdjs70VFuNWFU/k31hMkn2D8ZDHQ5pDi69G+QAxGdXl
/7F3HstxM1u2fpc7RwdcwgzupLwjq+iKFCcIiZTgvcfT94ekflFS33NO9PxOEJUACpTIKiBz77W+
dRe1CDikfaUzZkOYrb2Fiei3hq4aaFp5cIK2WdcaPjh+5dzNePgGygQoOeuZSw2Rt0YqPlFmR6U+
9VmOFTJxmdprw6a2DPR+dteR+dSy/jaCgPCleWc2ht5Jyb8qeZL+aLFP+4M2LnqHIghNxkCjDZre
5Xpd7qm52zf9nKEBdsjLSAST/3raAcpP0XkQ6WLva6aGpyzsD1E3Wg9O6K4mnUnp0DGlWCJLF2Ar
aDKouu+fUMYjC/LyuwKLh9JAxvCb8d4szeESZjECvjQ2nv2MZTgikG3HwuLRqkd/HanCXhqKdxu4
Y3+RViM4xdp9Zvobqa9VC381TdERFsb42gUlgEsiTWzuxnFFm9FD3WNq3TP3Uud+9PEktBRkDsXc
wB8Qn+aeXm0Ty4aUEbYE/9nxHf/hgaLirrWz4jyp7vjAL/qgJ2UGSSsubihFw27vU/9Gs08Y7jtk
+tY7GNf6Kx02EFha5+wpw956Zjxe1D40jnVSnZ1105l8gHTI9/mA8RDSRUwcnIb9aWwOOOimryRB
iiXFynGmg9FOiuyaPlxOyxOF389X+jEWUbsJk4L2jpqSm1mo4eNgw+bR2wZ/UGcGm2DGq+D77R+9
Gs29i1DtMto9IAi6nkvukrzNgZ3qgh5dD7hJujZ1trbezkAj60yXbZ9AVfimDxQhtLznwYhdeQEG
BYVi0o2vlYb2fzT9H8BctE3fT/mzOpjLYlZkJxn/WC0eulMw8tGPCbBZgKoeLlXdB4uqGIoXJ8ze
hlbFr0cCRNHb8XvpDPsxrF4dHv/HyCVMBJbXqzPajzxyu8ca8+qqrLx3moHaru9M91YrSXTOZ05M
3qh3g0zDown7LezAsBrXKtCnr30MZsEktPPakyBsN6ly6pz+reMTuKtq7VGB2H32cOoc9KLZ1R0C
tJxO02OZBN65FP5ejhR1fJFPad1zx6XU9VPqJEKIKOAVzAqX4iEBuDbdR9Wv172DlhcLVbUv6V/f
eI6a7pEU52t0Q3694mENbQYYw3OJfnYLNfK29+a+GrX4h872KKvlzDLttJgDmpW+Wk+D7d5YfUNG
vXwulPA4iBfq6/NYPAvuTYe6L4ynsg9XkTNG3CzqYK+GanIKdZ6PXU5vD7J7tivJos5G9yQ9GB/W
xszFcKKXToVtxIdVz4P6aqEOERq1aSvp64MpBCvaJIXjQ0nQ1jP3ysNm09ZvPpnwpPjo7tkZoWVN
fiFWTZMPRMvC6XSmNdmuzFXQIEAWme/DclP70a3Do2on59FaaSCV5kaxLSNksWDTWv7ODRwFj4T6
KQ3HS478+yYXYqUIwiD0RNmVs4/dm0IVUaJbbErV0RHhiW3Bh2eLNJUiEOQvPmvy1+KwWKMAIZ2D
8BefYsqiNw7uLmjUHSoITBhxYmXg/+abrVa5CxIU0Xfn4FscM9rl5qxpE71xy02AuUyaffUL1353
kK/oGUGmC6xAcVp5T5Hb33gNHEktwFxFeNWwEuQE741ohKvmV+lCPpVdLbFXQQOXlIflukr7/MH1
LiZ19A3sNOdk9sar1g+CjOyxXIiwxL1ShcZzWpYsAREGEwui6k+2cDYOz13mWQ1ZKy1/aqxFF7VD
09CodPyLanyyaIitUic1VoM+qtdxDNZoia5AxG4am6hgT8GzUPJ5GWnJKdjl56ydIp0nH3StGwCm
CR2HYFIubklFe0rrp9zyvtkuNY1WNbdUi6BrwkNjBpa902ejSoE408jonMXdpRB0rMLmi6rXyo5f
DSKtUqt3Pi5gQPoA2qgKg38D12apd/CKAd+Rp2cmZ8eo+OuSlQEX1XorBQ9cCGbkDim3mRLcDmNA
HGSEViabiVR0pK5EVTGdSadtZpK33rI0M9K3tm2MvdtPp8LHK1PY34mEZpWlUQLyyuoOgB+/GN+5
mnOzMh2zQ+yHQBKzV12Hbpe5wb1j1C+I8W5dj2yhtoQLQmW/o5ePCaIk3971xA0Zlo/Q4FZeqs6Z
QvrStVFkjqqHS5blv0kkreYQkTlQB1aYAOMPyXZRwIu4LZ9UNT44LprnUSMssfFvkx4EHcQob4mt
FlmX6dJOL80KmxB0rCxYNVlMVLyafgMsR9v9RHD3VGrzas0+YzgJd3bKh8Eo+h+W6rGOFkCIuurU
O2ipMUPN5BMJO20ebKEc0iQigjeb9RrGxEKcBQUeCiRmk2lu/UsfoPOYwuZuciaP9CFayVFQHgz4
Rb7a+Icm986u6iNu5ZO89jv7ucotFGvBGdXwe8aE90TRMZjXuNm6zkpr67rG1VQ2QPMwfEXE2GTZ
9C24DXJrm4TlD310nbWXnGssEqt2Zgaxjk0wfiPS2WC/AFnhMmtuQMpQgj11qYYY3PreK020JksA
DBB9XS+CkgZSiuAv/8kOU3R85viSGe4paES6xlQc7QMCBTyytZP0oIUdqwCFp53nF1s76rKdwO8d
ue0z9yoaHNzhHQp2c8T9qkczSE2Ah2VfcldSk2g75uAEvOlZ9dVT2HvzN9G/j8pqr5dbQGnHWqSs
AgzlsU2MLwDnVAo30StTHxJB49cYj+OavytYNZQj6TkmUzO9qrlOPIPO79sB8GMQzJgjjSxH9427
0jez9ihQpy+QvJZZR3cL8FvSH/Mi2yswR5bDQKWopfJQeWQ06mq3Vdsl7ZRuawUwpVhfD2PZr5xq
hybQpLC8HEx+MuWTtWNnPzS1uYZkTwu36NA4ax5g8YWwqQSKIPmhjBo2Wl9/893+26hdJpukNwOF
J22ecoUSujrSdUHA4+g7YmYQz/awUBVAjoSFkm0Eea1X3qh5fxv74KmrEaTEXPegKsVm5JNkMFel
2QL8T28veOV2hW1vaiYfTRDf8RW9UZPiStt+p1coB7J81aXoL3Oc5XlhnmgU4s1MsrfOAZbVwuV3
EJdHPFObYFWOhCmpkYpWUftBkfJkDwSwVQMks1rk7447/75ZnhFOHTD1AbPem8j9+5DpCet5uzkm
2KZRTJRnJaFxXNYVOoN+ZSks/ci5Pha1eeUmd8n1WW9Ks9QpgDCJCrkfNPxroATIDqG7RoP72KEj
Xk5WtNZTb9/n5aOWIK2vshvDqrydpyGNT9PpILz24pvernQMYNv7lCm/T6s1nWlHffJa6vCY4iIG
0bKwc3FV++xV6e+gLOwbdOgY4RbGQ6taJ0Kg7gGcvJBHSChvWfIpVoP7vMgDUIaRvXDygpAlVTw2
PU2unNl4OarIR0L3bkrhAdhhfvRIwmrMrvraCtRdYbSrPeRxBvJqyzb1Jcj+B1osUN6CJ/AA3OHC
+uiIrlg79WAearUE9fue05JwvsZV+920Xysv6U/mxHfPCICOdfu+p4FOfigignQ+5PMBbb9bQFhh
2icGneD4NCnDsHSWmac8B350sA06ma5HdbMO7KtQBsxnbnehLdS1/GXDHNs/aqAVFMIFSppgEyUB
gomIdovD3w7JzZb1H7QoFDNhPz3zN1gMSvXF8RSq5/MtXVFhUisVGptoyr+7hYY6cUrnFlm5NRuL
P2cORU+ZyF/Rgf5aOkV7XSNzhzm8j4zgEDUsVm09XQ7A7pddstGr6T20zHeSM2aZrk+MmqXxHHdO
QetSZSRGipyfWaLgLtqcpJqhvPPVeTKgASlrKTdixfCZ/1vtvk/mibQDt9HxvrOmfrCj8BuWgR9K
3a9QEmALU+l4lxVwxZwotbndOAUwrhSxyur4tUetUfE3xAfrutGTqfAP95rsCRoCarCEv4tOsoFN
wCCqkvYIbZGu3cR3zjTgv87FRkfft5FP9SMXfIRdgF3zclk1OmpPKzGY4L90ssHyRfvDJgoLfzmi
C6E5KwwjSEzKfd2V6rosIF9PykvlaNWiKJszf4z49oFARPCOMfdoUWh3zeBjt0B/BxczRzLn2GrG
/biqb3sDHBjkbCi51oUuibO2NHjdylzRs0BnLesMOF7jPxPjUm0CaDXcaZstYIiWzDHeFqJ2XFHl
vLUSpGMV1R+vMssbZ97oVXiHveSW7MJxrbYtvonKat/4lU2x2MQBvPxI29YaML2od86R55LkUZpL
MCRQ5nMfvZgNQtNDl79ETRXqbc8nJKbCY1xBi6cbR/saiYCKEsSWyVUIDwto+mJvVaKWeBCeJOiW
FhAH0PCn9P4rojFWWIqZcPfqWzS5RHIFtrtXaQnHan+J1XxaUdp6hDJzN9CmK3Fr7yymum5T9guq
8tNSr/WrkqvmBun9U8yqBvArSluN7kxTvEQjwSQ69gAeoxY378pyaXnH+9SyUA9OZHE2KfBsJSR3
zaIX5VNoWWZVf3H7/BFB6xk1YMqNcJnEE1/xifhj5jLSuPT/k38fx+L7//0/b3mbNdV4/90nhPJ3
CJmLRftfU8u21ffvWfI1e//7LT+5ZZpGkK+OkdtRXUGdayaS/OSW2Tp0MhWWj6XBpNYtgc/vJ7fM
Mf5L2AbeV+GowrJMlUP1B7hMuP9lOxqkJ9cy0Q3a4n+T/uvO2b6fVluha7YF/Hq+kKlqumbNhJLf
rGissUfIaVF/40xfktoviYxGqTDpUbduFbQlKMsQfcqdcqOOoeGQl8BJAVk1x8/3yH2sA8k2+HNT
WNZGr5v+lHUdyBrsWtRl8NkCznHU48dLNMnqMcoIoIz9clx/DJVCPdqK4Ew5/u3lx5soJ5EsJmDV
h2UZbayEfBqHCIiT3AgRdJT/5nFati3yH9KW0jgZCSjJ1Xwu3tonJcTLThwo87P5RJiDGKEyR9P3
ALx3f1+nyXrEieFgfbGmdNzGc/OdNvW47JS2OoXYSnqqc6QUMpIbvYHGCqt6PloUNN/G3qxOSvLz
RHUeFUSJ/TxHlOGmbdrhKIpxvJ106xSp3Y3qA4VrMTu+Isw+j3EYPLKSso62nfsov7X81WqHVxu2
KKKWrtoO0K6XBBykR6jTDuzSpRum6VHuISAy+w84JD7M/+MzRIC0rfHxUTVrZiL9+RmyhYhql+rq
DeLaYYOUrjnE86ZudUi+SaA3NOnpJ8kjcihfhYTgkJ7Fo4xvAab/eaMnanFICI9JPnb+9lIex7Rh
URoO6f35g3or4k2Y+clZbtpeS845dajeKZx9T+n/4DRtLJAVYIrx7a0rFFQv/lQjIFBXZopFijnY
a1QN+Ak19aWizbirZ3RE61nZk6XTZu/br0Aize18P136qePhoEidk6DJdaIk4Jw+h3JflhViaxb6
sxx9Hvw8F18dTEsPiHsfVfvMTglDVNvxoMPmPqgCFDl+63/GGvVPpJ7z+OOQPMurDZKfi+afU435
+Oeb5KvfzsHAnOybkOYlZI1zXXfpTVI7OI9688wKl/loa8HUiSZnrhFSH0SnR7zrgLdlnPrvkoTS
FKbNI5LZSjJYiJV+bVI7sn8b2nbhLMOxHgDec14/UXXqgiKFgNJNggVo85qBaufL2nmHBjPBoZs3
usKq24MUuLAiZ+6QUx8ORnxfg9+Od8JsEYmEsfIfjNZzvvqfdz8S1nWLm7OJC1cI5y/zeDdgURuE
kdxoOt9bq/frrYi9Y9WZc5fG7IgowydQUJkuJmVX9D6AdB9ajW6xOO2Nr2Wi57eiy4iCqeeXU16n
u8lr3z/2uaxww0p70DRsS2H1oBoZYByVoAlKodhvJBN4amJeDigKgCZ1LAsqcV9WSXNj+ENwDWL/
pU4I4zP7bjNoLOIJWTD9mxCeyj5uwxs54gP62zPs8vEA+B2RKP601fNc4DeDTYDngjo/ov5+Lhhj
mY+kACc33VhhlFZINUaxY8SQiBu5jW2twHmoFKePsXzpd8YzVqNq65Pct0ZwTSa0YlKYGcP2toxa
xGelvxxG9X3ILW5jSn3sFZtYHxBNF8xWywRx+gF5l3KorJRwF/kSjJxNzOS8tyYaHhvkfNbHy99O
MDJkxmRms8acBso/TXWbj1FFAEdP/4ZMUbGEnXKkzd9tXMduz5rILMqnrv+EexVss/s9LgcPKFZk
ZqegiBEzy5eh2mYnrQBjpuYsmFAu5v+BDOLOoK/fH8Omqlv4xIXhqJj/8f3/eQv1WLOAmuvdg9r3
rNlRgB8+N4XKXFoOhzxHRPw5ljs7ufOv0z/OlDtBJW7CQct2n6fIV39dZmwhWcsDIFas339KUdGd
VCmjrq1EaU51E1cEyyL1MVvaGou+FfGpR0WBeDdNOzS76VIodR2v5BEMsBwRDoKjj5MGJcv2thXu
PvbJd88bsyyan+/5PNL4cbhTCuscyMvY8jLz2Qr5KWvTpW9puvnE01yvU1om/nSQY3q400EO+Uqi
gNGo6HTN1DzBYj4QY3m0ylHRMXIhFLeTUOwdbaLQqvn6s3wl97XFdMV/ydp2xnlYxrpsIvdU5b25
U/voLEfUgBzmDeyvQxhP//5r6P79aOVz4fBwhZZk6QDO/qYBoc/0PVikNvFk45xI3usXv+sJnkoQ
edl+ZlzkPrrV/cYwWrT/RCwtYE2TGBa4AxMeURakRDK3mdWd8TxqPBHDe5tf5iZqyJo5Tdb5xS1N
nGI75f6PtG2VQ1v6/lG+gqBD1nNRG3w1/zzSmR1f0ki0swpn2mupT1S0RcQDMCWyv1z68uYSWS2W
ntGyD1bLfGRUMJzQK3l29co9zCyXI5GSVO5qQm91PVJXcvi5qQbn5ymf+5g7uMcqxFCwV7t0PImi
Lw4lmCbbdgbKL0bGP2l+2YyxYpKoSuceUCS3cMMPDmI+ksHZ3Raa+YqWItqadfksCtc7xh7Ev9Tz
Z+zJrzEVvJ9HPvdFwaAtbeHCyabxoY6045cOZR238NI7MffXO0rEm0I1e8gZ+r7oMKZsyrIvVv/+
Q2L//RQT9CpMw9IdiCGaykT+z5tHgg8c0SqmqNaqk3xGfQXVegwql6ZBT5FdN1oE4o5yGorYX9b5
dNsYtnudtFYc67EHxjEPI7shrsaxxvXHUcIKV9h+wOG4yF5DcolXUvk8lTTx+ia7lSOl7bg3usVV
joY4r+9HKsFr3Pj6h1JaHmBtsx7zfCT2yQQW6PirqkrdS8qS4F+NarxNd+W84exeHVxavEDlMQNc
U38btHbwDYuZz/K5z46OH2t3yPcIsAfs/81R+/ekb5T7VM8egyw80dQrbtIo3rqTGC5yI7vGTjp9
sT3IG5/7LUQja7sHfmsp2s819Nu/ZNTqf7JdhM4a0IE8CTKMcAOEGn9NlhsDQizggGlP36HA0Ken
J9wQ3GDlSyVAabPgKZ+dBG2xNQEfyDPmodz39+lOBJJmUVL4PFG+zhbA/AKwwn9eU75TXqOjYcMk
sOZBOK88zIlACVyXJ00uU+Q+uUn7sG+YnXCOFYT1KTBrYxcW5JTMuz73gxJgefM5/ng1X3XgqnKU
TVU9C5Kig1cYhGDX9W0Kso4mUOVyu+34rsmhPELTPCb48YcclIVR39bzRg6VxDX3segvhho0H7s+
D8at7aGl7wHZ/XrD5/tZWxKnVFFEkUflAXlNORx1GJfCZk4qD+SdpS5MPyKsodMNJB4V3qKi757H
0PmSd4V7rhrNfvKzH3Ivrfzqhu5RDz2Jk8LUDfAVtrR/5mFlNuimY4zCY2c6c+qbfdGHnvZeVaqz
laFVsAuCOgxFnkDX5rA8h9I2AtAsQCEDCZsoMUq0UH7avdLr54+hPNJg6Lup5s0E8m0B92xpeW2L
mASkmtw48yu710h+ENTrEPE6eHg14pK9uD+mulfeQOGpbgiiDrtVP7erKDcRlDwfkRuKcAjV5cth
1KytyO3Xj304kICX640PyUQN7vTR3kxaoD9OVHcfOwHajwfwvRyRCYekslTbkxwmCmJ1jyoZmaGc
i/EaIUMDl0oO9faLV/bJ2cytW6EZ/ZFvikM5uSLf15ygjUt6Vacq887G/DhHIofkgd/Oa8NbJXWr
CxAh+hyA1RYW0cdX1kvJTg1ruIzz0O2oRXZMzHZyqBlzyV+Y5o0csr5faSRU0t2k3ZTMjwe5KeX9
HEx0eFSCx1abeGKEen9vjFU40dLhhpeIpN1L6p2BeihY0UW0F+CYtVURqt+iAGFsl9nVue37nxty
a4hOi89/7bZTDAiljlvij7OH4lkvWXbI9xNHSx5r0xzIMLVvAEiBNNEOEHbim8TsGz5A8y550M9a
OCc5ip/Abuyfh/OAAChMSgdzypKP837ums8ZI+UuwB/D3GG4mYSF7WHe+KBTUBtU/dbme6uHxq7k
80DRWeN/bjgA8CMeSQH4Lztc4by6VG09AkbR1Hu5UYd64g9LF0QOvd4sz2hMYZw22Pk8Dwd/S7dr
nQsXzeng46ap9AFRamct8viRlDrve9Y234XJWklqOOyhCm+8SMuOoOnGjS7y6SF3rJc2zpaGl9Rn
uekaVh0gxdolPDyPaFoO8MdjJTJvPg/IffKoPGDmlIs+34G22j+4rpLHX3WX2NmynqnoKR2PDZgJ
AkHIFHG2CZiYPgu+hioFJ0mQlKR7AIEwIAbraOZGgb97Xj/O+6Yyt444NAlSlSfP+9r5PDmSSHz5
/iDu3f+wHtbEX+sQ5PiGJkzDRSMoVN3+++mkiMhNAeV4myFhBslqpXjOfZpfQZPft3VnP8Cwg4Vh
5c+xE44nQkqNBbT34jkjEmVLPxNGMeIw4tnh8Zrzb5X59nPo++Y+p+wlFr/2uRUK9GD+bctd0fwK
8Phz6CYKvXOQxvMeufvXe+R1+vlPJ3f92m/P1/o89dd+y+jNvRwZRk0Gq9KD/BCIwETY4NNR0/ze
ibvs3u30AWDtgKV1HsoDwh4uHQ/wk+FY2X2hD81tPKk7OZJnIfqPt1E298p+XWgKKvL0Uj/dy1O8
LH6cy79bPGHlUW46vy2PzbxpYS3TnYU5Kw/U6IuPTo0DbC/HgHJpDfY5ulk1eIBxR6xWLbT9aOQM
sdudmmC8RmPBtHMYU31Br0rby5PVxlM2kHSwQdUNPPcwVO6Y5Ht3guiBVaFN41rui1od8kaEiwGQ
uiB9haE80LfdilTU6izflQZDzEqBxpJdJpu+S4tVB9XgrkXZfSoGakiaxSzu11AehOlb3SWO8XGG
D+sAFNI/w7wfqzt5mtzlTPrZJFPzjgy7ExaOmFVwHmNs4xorctecpeiIvEPrkg43H4dIrvt5SO6s
smLAkTXvxLD62OGQSqLRKm5dyPFH0d75k6Vlh66t6v9QKNFMNE5/Lt5N1dVsqkhQKzWK9ZTT/5x/
o2zELeumEfZgD7F+ERyVSfsGfEDcfWy0HkeDWRVEoRpxtHToN69ikyKm47ZJtDT7WfjlQxL5OK6W
9rXuK/34eQlgO4s+h1cnd5lRTGXecYwdYQ/nqNZMMIR6fRbzRgLEIX6cMYKYhxy238euX/vDzJv3
JwMOmbKqz/O5ch8+7V3bhdo+1FDlSbR3q6JaQ1NtrOXw88CoxBtV6ZQPWZpO63vvF92D2hkasnE2
neHrx7rPIn8lX5rUPVFdjO1FqZ1pK/fBhO+K6IKFykerQdRk7GXqTg7zlFwCo06u/K9LdHQ0/6fM
Cr4QZYcestPrE4lh4bXLo5Ve1cEXfSjGXQGcDOQxV8MFdrKtd3UMmgdweyisUA11OiQmFNDNg2Mp
w5pCjLqWZ+g+rA4U1Gt5UO7KOp1c0aHN9nIf9lTughXqMnn0Y5MGdw2mqBv5A8SoYLN2MW/Jg55l
lg/TCk0IDeAsJrBN6GG5lRcj6824GXtxJ890dQIRmLNcHKG8Tiw+KG2o4kEF7LkBSOat+tq3HqzB
rM6JNhyqHNX8koccMdH/81z5VkMnvMvR7FWWdzQ7zVS/mkF7r05t9O6Y+pPpjuHVF2G/gVINYNeO
o0sC+AYUB2fwf+y03nxTUySXVrJ009S5TMkwQQ8zp50cEgRFuRZy6TcLPFXdO813T4u+DdYUX+Ez
k6WpQX0p5g3/kGktDxhh8C1SI0rzoa/CfoBbiHNmQEVJ3R0gddkhYaVdP6VtfI+4Kr6v3PA583Lv
KEeaMnUXMjVpfmrLPk7XsetMd2or0gdmknulMVE2Owp6m4zgbDlU43GA0ROVe6zPRGgTdWl2yuRd
nE5RD5FRl9GPgX+kNundQ2K1OWbnxNrJYQOc4liQXQruDPUSHe3iFrdrdTsyQXkIbDFuMDShPpuH
egwbT01LYnPmr5T8IjqBom3twSSwcWSZu/57HFCY2rbM6lH6/PO9jSEJrCvhmCsnFcfGK8VF6yxE
l4wsiuQXkanGE7j1j2N6lRnyWMH09eNYMxr/i/fJa6rzVf7d++afLn/Cr58n/2XMh4uzarVfJ3Hv
tFnxjQpuguEnJ0SSngklVNSQYx+arw1ecspb2psfOqSWAvu/NKMSHrxQ6zaeijlLxNVFnoHM8d02
yupxKBVzO5Zi3AUk2D0QKwgQbb5G7nYHhPfJi2lOKH+K6mkK6dnDjBqO6IyVjcqN7E7E7uwaL80X
8giu+pCX/uLFw8ruQzdTnqyhs16A66hLguiGu0gR7kZx0+koL2MBifq4DJBkaH//XIZiDpdBafzP
ZXJ0XsterdxjmqA1y0fn31zLreDEyGs5Sn6dv0Ncq8ajuiJQnrVeYhg3iWs9BDHff/lNZgJ9nhSr
ulVnuxHZZORB2sKbUT1xvwhdNziVYWQ8VQ4MiaRXfw7lUTmsbTLWWXd1+8yFazlOBsGrYpzZ5ZiE
iMZBHlyUeUOSORsQwUaffptlkKYwxIPg9nmwRtYOfqGYD9WspldZBKGNIXDaxWtNZt2XqEMA3tUj
NhyMHBcXQfipquNgJQ/EfbjrFF25Tl2Y7nJriLcsxtyX1uVxOL8Trb5Ylb13skQW3XxMuJGLKHap
3shJ9+fknLkr1V5V5eaJaheeHvPLEhOt6Mdu2ShoPSkIcydXyGiwaAJ8VVTlR9Fl+b1C5AhQ0J6K
Jh+WhxgGHl7U+EmZN1HfU0MxsgfLixgJZCiuPmstOdZmXYAnN/Jv5MF8BP8HE7Y6yCGB1hXgCwyN
dIpq/cLziwW9r1pvysxVDAzta5YNxUrhIFXA0sKgUojqNYLMmFmx9UaIAmCTvDPuAr2q9rBFqEk6
Wf4Ep/SLPMMKhnsjhRjpWN3TNIU0z9tQfx1+vfKF8kPu+vVCnoWnR3/9tevjxTk2a2tGLwVPg4kR
FrvOM5QEcl7wPSzMeShGkC/EyuDXor3/3LQzaab03X1sriWJfRZRrN3SmZZKR/j2NsF+n8VdiPtG
L/cx8DrrFq9INl1ZAaXUQprqJtWin5siypmkaoj3fu1PDH7h8ozPfbU1nSwVhVqXomZbfL4/xFxM
GID6g9uKd5GbAf7YulfbaqWI5uc+xWuVXWa3FQ13zpMHXJ7yyBkRYP/aJV8V8bc+LbRzhmb148zM
8q5lAuUc7sdz10fuwfX0F0cE1sFseXiQOOpdQubNy0xVwi04fOZvFWU1AoAgMsrD8sREt2nSlV2B
GcU0AbY5Sj2rqXaO7bgfl1HKnmlf0sAedm5Vt2svmayJMtLnUfLHSI/Sns+fc+uKuL2oiKTuEIgS
AjLeOhOTzFjR7Q6jpYM7dI4YiQGko9C2hm2kx9lFbmrhoukX7kmdCITFG2vWtvboRxYutiFbWvOo
IDeFG3C6s4NBv8iRH4ArG6qSZ+J8MLNza5W4SbKVQ90mGEylPYYZtvzi4WxclSKNt35cD4+Frvyw
lKJ6z+NqN+hd/QWysoWSf1JObp2KUwwDDx5GFn/R/WwvT63c7HurpOLR6WxlA6Hf2jth2Vxc5KbL
AevQe4ZRuIpW8LP1DTrlHsiRvg20sBIHOSx1YztkwXAT5tVwI18FAwbwWdT8cXJpqLU4aKnTHRSe
NfIUrYTGUY4g3nXduy3mjdfNSSVqYS3TuP65T77KYKEhWgm3f+2XQ2EG1yFWB8j0npiz4njr55XG
fM5Cmfd9HFCN3640tr4JOV3oG4wyX1MyWb+PWobA0xNvoHAM7v5p9DANmg3aBVxaAfHyZjAFmddD
OV1/vakhR6rhw/nmpVgv5ZscRC9gUsJkzR3pHem/fo3yfGH41fgSJlF+wCmO295Ewu0WzIBJkxWn
/8dp+nwa9vXfT+txF15zONFyP2rf7JC2/rPQmopbr1lfJwOEbZV6/VuJtS6nhO8vtBLTcpzl7wTP
onePB/+ZmzZy9MIQl2IiRMhWxXR0dCsh2xTdhEAh77BYBzYGMfkSjlb9Q8UgUvqN9W3ScfWQOBrB
AVSAWVQpCQY45E56ATUQEEn1iNW1XQRxUL8TVbFw9bL+QQzXsxrk+nOPIRCFMx7HKEI3b2XDLsKH
SSqJPr464g2vh/MiGi3fjWSqbHo/H1+j4l3u9gL3r90DZpjFhF/qvgQ5gY+0r3eap2YvVYLfWPGr
ewJz0zt/CJ8KXSAwr1E1+noHy3ce0tEqFh0LlVvYGOWTBahfvrvz5dNHC1d1mWUv8BDAaHYRXtDY
yO6BI/Pg0QbzMESF8Zyb/Xaya/UBkUV61yg9Aaix+RxSj9qHRWusIjt70gDSHwCORmv89MrStAUA
C13TonOYJ8YuM/XvclRXXQtWp0u6G6PWPs6QB+SGrk98VgIyl4DoHuUue94l93cJ9OuOwHB1YY9w
PcI2HF+K4N3nRn016mE8lZAvl3J3C4meTNmpOXRJP77E49u/PGvy7J/XCsc3QwuUa6YHCur72t/p
iWLf+bYTbMHn8hBLWn5A4ZP7XQSi2XyMtTTDoFkS9aqAbbgrPbhx4VhtXL3Xbt15V2e02rlv2qU8
lk3Ubu1pwgkyFVuNuf6xsUguynoj3/IAHS9N0GKg41t69TQRw//I3TerD9c8M/i4s4JcF5Da31I7
YZ1V7+jdpU9VBLY6VPP8Nk99df/flJ1Xc9zIEqV/ESLgzWt733QiKb0gpNFceO/x6/erag5bo6u7
sfswFcisrCLV0wRQmSfP6Z2GZgne1x7suYtXVjak76mmvpLyR/+2vFp0gi1yP0YRJ/eCIzIELSBy
9b+ups/Z/xmn9OY7cInmOaq6t86eqycA/voZHa9wSR+T8jWPwU60WWpeqrlMkCB2/04oqX6d9Anh
iFSdjj5o5C+T5u1lvO2a9tpoXJu/HLP42qabwEGppHTQtwhyjpxpr7rPXQFhjW6vR2tKXqc5UuBC
hi8VnKzztVBhD02j+hGSXYtHImIE6Ay5X4duoDF8cNNz6o/ZM+/CtNgTzxMvW/OrzmDw0/xdr/4y
QwV+wMVYRO4FVSb+d/gBAqSG4QDQET4xwApuHiGXoOCNJSdtq/m4akqaE6LGSnfSd6ugptHcbmk+
b28739fJxfAq0FxbiM5MfWeWU3O8D9xz2v9taiQ0j7MY5IoiTq39POTrzIv+codBPfNf+oVWCV2U
x5PjJMw6p6HB0Wt3J2eDccrXkFF4GzlrUVrf1DWiCdLUzRgiacW1lyGEhl/45GPKbgl0CnJn8TPa
IvjrZlVDR70kOcrQyTJhI6phwRWRUEZlXxLolSBRQ0ongIXEHLv6mbOEBoeZE+ykWTVFeO6sgmYv
JnUxpFYdLlAlUI/S54VNus/NlHeZmcrs0jKaTT3VwcNtRQUdL2o/6RrwFEh0L1GvkWo/wcDlvWeD
Zy8RqVIfnAxOqFjpokMXgB9vJprZ86YovzgJ3OIIYMw/Ieen+52/Gs1wf1nOy9j8QDHqY7ni8ZWn
Z6akGTPqtkheeuhfhNbJsTi8O5o6vsIAMeyDKFGWljCzqTM3lJwD1FYwjdoaIftFfEPO9ib8V3Wq
6Uc5Wzbte5GH9VUf8/F1pBZZms3w7FeG98JL6WJQOQFW7VTtZrvILwE9a7diolaZ2jbz4SCweRd8
iysHcQGnqo6ytjiH5S4A0/pMorZ+0kkJ3CqQkaYdwoSTplwEG0q+nhUob+RsAURjocEjEKRj+pTE
YQ6PLtTG8rQph3l+6/JqfJIG3DvjMkvdYScPoEFJ456Mj6yQNrsiexsjfXyykvB5CHVUBSkohSj+
Beo6gi/MWAC4QssLPOEJni8ojT99Ul8kUiEtl9EmH+gFZhoTqsfEvNS0Ep8ahCOkX6Nh4djMwWEQ
7epja13oNnQvsGPkL/RXRqvcn7ytnKzUOd6nI9lCOTslmbXvbZQOTCR9jxEysJtUKZ7nzoqP0qV0
+ceV9N1N33NbWprFMun805Kh0NXdUEMB29cvejRoX+uEhmdXK2h5FWag9cc+tsuXcMzVEwRRLeTZ
EUSbAToetPxMl6r0/ce0UN7kcqiuU/rU7IYzVI0YXRkMyxIymCPM3sabmtjrodTTl7FujYcpmb/I
h7kzRfoOPQRyyiJKLnKRtD3K2f9eJKNo7F1GArPThpZ56LKBwQ2tw92UVzDzmDefHgY022jaVsZa
MELkNIn9v639bSu5w28+h6fKusyaauH1gXe08p72Q3npji48qvBZofNV6nubpyE8I9J5m/plQYZI
8zKv0JmVTjkAQ5iL823DTvOHbV64T2WJWEc8oee8pp1VdF4Bz1kgsaiiUOjOF8QHttwqR9Je2YdL
+huzmOCLKv66+29Lw46/+cHhPmYgu2Ovyq4cLsNBk4Zc6hhhAU0NICcqH/yw+nNnKgPfOy0xd3LT
236GDiJ3CvQnKBO5k7d8XxJPSS7UIWZ1IRBbk2+cb5ackEPdVnstD4xDJGLvfkfVkkvWmz/DNIt3
ptzjHmLz4S6rqHLJqH7+CHnZdH6/Mk1K+ffo22rONKi6GrBG32z5E/q0guwtt58Gm2bGjiob7UNp
+5R1Y/uUNB6tOg6IUuEynCo4m2ZA4y5z0hVqAGLkojZMtZSmIOdKAjr7bQEd1x8L7MEs163jNuv7
Jp8/xUa/jcbQdpqKfazRdxOXXnuuUv89glZ2d7OKvDsbemSOC2lHDl+fImHXRsxInxwyQPEjdGsZ
OnoqnWVGPv46LaMrsQRoq7uNYuXbbVfpkzvIkCh0q2OYxlDff/5geSlnG3MyFtHgOet20pam4XTH
UPzOvuKr48InO3J2xWBN03/Kia+HB2DyDH2l2UOGxsQ853AMF261kjPSZzvITyykDRzX2kwdGKmb
U85/bB5Ro545+srAIUheaVih4hxM5XNU+DQB6mhBuGn53OZUdzVlgnw7z1LoTcuXGfnrp9vkCE0f
uFzkMyyreG6tfHgAmoguDyvlZv5QdMvAHsAUC5+bhALKnLzKSbnIV0BDK/V7S8l5J6taECeQ7LNd
/evU2P3+t4pW31g3v4y9Z98/43/Zo/0n9h4mrz7990S89Geuc9tbWrffQ4c+tEMjtsriEy9h9aPM
wgx28/gH1+wiXaHEffMoQ1uno7kbl7Rk5obj658Wyr3kzp8LM4SD/rSX3OYz6r69/LGWVd22//de
CBZE0AiSOfr3QrnX5z8Iyn1oQsQ7pYj8dMsfIa3Pf8Ef9vtfn8Yf9vr/+ID6Uc2OyB58t/tia7WO
eVVagPW+l2cw3Zgoaom3TQVK+Mck/1vOSY9VKCZ0nIOzlWaf1IVQ1n2R1kyd6rnOIfQog7C7vaFW
pP3WWRuGS57GSDGTuCtJpqNPobYjMhq5cWoSvo1yZqKufL5NtC04FV5beZjJ8LTV/llJpwvqfKKd
STpzMeOOxTmZtf6kFbZ6TjX7EOmt9+iEdAKTvnR3SlbpwIr+8Y0p7/RlCZuFDJETiM8a9Fg0Ntk6
sUwMYKCPpVdOZ2khH0x3NzTiequ7j3KR3nKSAJny4+4aAdlswOfbS+mTK7smAzGYlO7m7pvNJ4Ql
z50b5FdZjjLn6UVaslT1ack52mJvc7J0JKwq1/PrvyNvJa4+hU1jMWbRSyOYbyJX9NEqs3ukOVyc
MaKXtPd+9aO6A2pyTs5QMsaXJlPzpae0UCNo8PXKQYUF+nYVtAVitq0JJ5qY/WVCmMhn8vZtmd9/
80uz9MAfz2Gy+uO+YrnXiH5s/qTkL3ILC9L+iIoxuTSY7mBb9dTD3GTcZXN3gomUE9PHpfTGcabo
SxkVtcpsr+XlzSsDAqP29SV4gR3/QtROxVaR9DkBhEFOE0M0azvuUQ5NmnrHSVe7bnN35plCvqXo
Nn7fqsM+yrlx090c8ToVzF6xzi0VInLpvc3JXW6XqQ9mP2yHXctp4VKXNufMTD9WRg1Jf1bP3bYL
YTnu2saxt0jo/oQ5edjdpscWxI0Sque+0MHCjEGRAQAOvPVtuq0S/zzXxxL4uY7WgNgfbfK1aYwO
f5BDcir0IYItFV6ETiD/pS+bso8rxdShQyjU5D2JB8jrai3c6WpBWifIMpNc2BBe83CA2Kf9+osL
oG1I8Wh86XJYQmXUmCEssOhV+EDMoYEHJVjDnt+u6R1rl2pcd5eg4TloGUF3G8w0dxeN3hUU6v81
IYNdDTYQO0oPOjAkDeoUNvD0wjwr017uIT333WBdgU3INV8HB97FJFS/KI1qnOUQFAq8waUz/dCR
1aSPmombT17WE0DaZEyW0vI+l0lTKdxsZdMlvuwaXqAdctKlPwfnATJGKGq94CzN+yDDkDa5hd39
0DpZa+6y3dJu3ZqS4RYmFVIeGY13a5XXtTWAuvBZTg7jxySfwLRwguZ7CtvWrX6h00d1Feat1CFN
S5l/Nd30X+Zva31mNboqESkPkwO1vfmZYrG+rLIu3qlGOD/reqaha5/FCzkrfUPawD/UBFfpAhGE
9lBrU+jyWR8iVnnth2p/j88GpM66WEUiXGw5mF6782OOSG3/1SKBry1sEj6XrHLoYve9dBWYaDv1
wYh5nxBXcjaFnn9lz9TLVnK6D+CiiqVTxPy+7t8bJtSjlqE+IhafRIqxQfsTaYJxEhrHY5dAXSzs
wKqm61zuIs3KHm6uzpk+QmTxx8rdYG2MKNhpDjQy3F+bv8LBdTdVHDYnKUEvh8Ao4kXMoQyK4CEk
V2dBsmBX5tuc584m0d1hUzk0e/nwuyzMJpjObjSoe3iE4TFyyQbFemBSvk2tS0HyAXV2qDkDgUuH
BOM1mpFzjgKl2Q66mbx4/l+9m0xHOZhR93H1P333kM4Yh41bBN9VlIw6UEpWw+Hn9zdEfQbfVAqp
1n9gFvJ9juLzL36qCtlqpufskBfeObbd8nsQU5z1YA74ooFYXwFCsfnuVONWn2o6n9MmP5Lsm7Yt
MohXLfP1VQbl7pceteZFVxvZd6rRFyj8XlQNBF5Xozic5a21kZl52zcpi3S9D7vdOLw5D7fTOh0X
58FO4IIQZ3m5puXPboO+mvF2X1OUyvDmXsiIwS7cl/4lTrP5ZEX0Vrcwab90Rd88q2T8hXEbjOpZ
iYJGVBOYrwJ9Oem1vlNJix/qYNZXiVc+Bq7RPoKGbCmRFzv5i8akug+aBWGe/JVMlIdWTW+me2la
wPzkomhK2+fSKHfSTcP2xyKNM/epixOQlynElKExvsHFHTxNURE+IfGIIjJN07B04ZNDlGqC8sBI
dndf6aQHwxvds1wVu05AdV5d3zdCcU7Z6UGoC6Lvj410N0RipuRBc/e1qfqfufcoEQZwLTg9iigV
FE4n8nbQHxmTFpykTeLdhhaQAhpsyREtFiLIMbNmRirznyCjhMLKRhgApq/PIDUM4LCV8TIyzHgU
F7xceKts/NYYZXcczH4I116UHKVJsyvnG7P7QhdvSgsdgqVy8HMtf8iMDEIXkNbSNddWi9zf8FhC
VmadbThANiE4N9dAtThpNBio6AvLwlrfFKJm5bhfCgRnvkJDk+xIUn648/hL53Tc/Wo62xyVzGim
PdF/1vGtU9FYEWbfKe5FmRKheq0+tf21rWkybnWtdJbd2PO7/zbEvrtDYXc95MG26zeO0xh/28Nr
y72fHOecX324Xr7ZeZAtyeqeVKhj1qP2tzoa9VkOCu+wt6vQC6IVqkqQyoZIMUG3tAlorPj1hlt7
5Mvp3N7EdR+f8sZfTk7vnd3hxItqeg6tyey2gmtrWYGzXcvJ0jQqpG4jrTtA+72XPgXpAJ5/kQ7z
LCJlJ6fzVrwHmd86tzaWfu/xm+p18EQ15mcRKOY3tHRLdAxSut2zHMBA5EDXJBbEKmQyjpUC6u1M
0FpBq9J27p3ToQT7+mlOTUAJP23i22wsZ6Vplcr5Zn4GR5QmH4MhDo5aEPwNK5VHP9kQrEe30l46
3wyPaITMEMgY2ovbOMWDpzp7ORl0uIKmW5Rjaz9JFwqgPysjT87ScmHstlgCVbMarRzupBTHbKR4
wy6Fq6lv8nQlL/tmO6upcbzN0hhDH3ik8mBIeGSPdWyfrDTJQdhU3+X7uQ7Yb9kLf93TepEaBXUD
Y+Bz8MHw5nIMW1JDsY+Ug5yCu8waeH2dTylqNWgPQrTTBlH9MPiZ5GL0flDyX2haZ//0Gtpy6YYr
KFlVFDc/Y3OKcUseba6MrYzO/FKqJCnzpoVvlBo6QKY9CZT+G8UDoFr+1D+oZTLsotz1d3bs29fG
FBqrQ94/+nZDkRNU1kLiqwxb7896HqGF5ffGF2nKWVhZ9JsJv1+ILIYBH3UPUgKqKJgNI1vZ+/AS
PM6kA2lth42z8JuDZfjG258istDyLsXcI1Qu0uDp8MYHQG1CGHKQ+XBLzwI6wzoQsv+ekAn0UXuV
i3hJCo3bPnoYfiywIuqdqIAoiMuI8nDN09ey/IcmnL3nPp838Osab5Df+4dUpZ01FqYyIjfmRwMs
8P9aZBiZ99y06i+LRjpmFUhYS4HwtgSm27NBDiVe1q9CCQKvgvq/bSVt+pVcMwjcOElSYy19nTCl
774P/UkBJByEJF0AhbXVmJcSXbxDWOXj1XOqBMlehN2NoRjOSonvNqGUxiUdT7dF/uAO18FwwtOI
qmwU1naE/Fuj7Rsv/No2tROtDU2B1C1B3EAG39bZNDCujQ5xD7kzKDV+GqxF+YqOjXCdxdN4leFy
CDrtFXmMHQiBbCc/DvmPVNUIDjDBTShN+Y80+sxZaKaT3XwyWMZJn/wIZLD2GXf7PKVtiHX3z+q+
Ti6Re+U/Gm7p8JAjba/XNtRXmn0KpolE7d2WV3phFxDKTdVGmmOQVR8xMGNl9EHwWtfvwX48q0ZF
7ci0rf5iiyFVQmWV5ZQWkONmRjrl0AC6odnaM7Z1ngyXuusRZJAxhvO19JpmCb0FHXGwfb/X3UMD
lR8AyVqlr43PX7pnitDrpqzcWxRZ/C9dkiqUAWflSQ3So4zqY3j5YOFDQr12yxUarA28b7bxYIcZ
BNmNp53ciaO3cJnCJf21l22HJu3O0i+HUnHDpTeO7ZaqMKSGUTdvhGwJt+46gWNl5KstmGjvvgQd
0sdMDNLXNBPtpiJEDkma9Es38b2l6waVfRH8JS9V1Kr0RjXquRhG/WiEo7X24mJ4nVLztSoM+2eZ
NgdACdnX/xlaDvarApPBT46g5HDbj9AAlutfds0Cp38VoYXYtf7vXct2gAtWLZYWqIcHPTb1lVP3
+boqC95Nha+YUKAqU2WiGPOPD0K+5jzBrWKICBkmh6gaV4qplJfK9p0HIwuD41gkT+NsOJs4gVEo
NXzkNKxCOzdVNaMTJi6hnvaWhpq3q7rz/3FmqGecZfgUg34kFzBuZbT0/bK6S6l5xp5GTzOVNYDY
Yt9U7+xDr+kbqjra0Sal9IEddaxT4czqfgz6g+rS4pO0cf5kDJVPWUODV1iYckJDcGfRGVD6Sh/v
OPlTqh05HjaPjjCK0oGbm7Y9JIMwZVQaeNoKmmdlLUPkBMx+T5rqcQsSe3tFDvrLRgn286dDIjVt
tTEZbj9dLvLN2ac5pJ1295+uwuA+aHV8UL3wJRz0+SyH2gQvs6gA91aj6BcTEzofAv8rHNG/HkFc
Is1pDNTbkrhR7B1C1c+wMqnnxobexssFi7gBSUJvHeZwHi9ygAp5vEQFdQL4fEiH/ctvVwG83okD
9wm5SJnOy2OzP050sS1k5i/yu/7oZzy7jSBOT6MS2idd3Ie6wrR+Mf2891ZOBNmODPlT3N1XU27Q
Zw/Ev9hODr24cjtnA9mDfaELEW0vklRIitrhM+SSSN9U47dbnkIkK9BiI+nFi8JB+j4jaroVnr3A
a2G4z4ZFQXPVg5lDyeihi/mtaoEB65qeXtIWvt2qV1qEG3wy4wsQmrAQGY57dry/pdGMaXqVV65t
pzCdUwYc/eJ0d8mruYj/Ax+7sfvN7w5Vt1R84xHlcbDbiApQl4RA2hqGTQkS6KoDDdtNEEdvba+u
lrVlA5i0EuvBRt7kwYsVf2NmiKl3ZACUBboz1cmvvJMMkQNAQlSz1WGrpwHNOIaxhwiCM6xkt4mm
sEDNOaLzojf2XapXxkqj4e6iEix9MiwEKUnPWOUuZSqtb2t7H/nNy+8Zt6j6hqLOtI2dyXgCrAFF
bzPrrzBf+csBHrRHT+sLBM7M/BzGXbGv/SbYqqh6Tv3MAT0zrZ8T91PxytGe7kOWBt0JpJ+nb+Lm
6vqGepSTvJ+qm0iffrSNqx16MQQwI2VAr7i0p/nDmWWpfjP5pZme9LDcOGn26gwGb5Wk/49NXaEz
UwtG7NulV3+l6mtD3ESbK4RKqPtUAx2yfF5a3ySvbhfYWzcyPNqCXO+Lq6VXpw76H17JMTVrkvGh
gnbqiJQ733i3rH8EazkfeLW9cubWOhYUHKg2BdMGlMJw6lWrPxXt17yf+qM3kOvmyYirt5uPyXuY
r0AbHIYQicuQ+0SMHOysdodUieKj69fxEVRhfLyb0meLCXklh8yfAUMAISY9GhntCqEO7N+Chrl+
9FExOZJKCZASiv5WJ88/SGsWp306KbS8nx+lZ+hRgY5i711O3YJiDnrx1KSr+xqIMMPlUAcktcSu
coi1Zk/NPLpIS7U99OMRzblvRI+Ms6N9/y1zmm1LJfNai0FeWeKFjnqWeZtwR/SF4JV8B/umk6ir
7Wtkhs4Vroh2T7PSX78tn+jMRx5+gtBKxN6Wu4bxEJqw93zs5sAGE8VgQIwACilEviHlKBqaJ2VL
vjLNH835iptpp7tJQellDK9ZlNN67gbmvMqRLEcQCMr4hhZ/cpzzqnDRMLN4kK0lJMdrLFQj5+mj
aUy0ibi++zaHfnpOOIJvue+JPo+JXHRX8JLYFD+kJQdUEZBckZeT34MO08PTlLvK+R4ir2I9zGBy
moe1rkGjVM3Nu6m01nMKS+tUu8ajLaweut0lTJzAwIRZt4oFl9NwzvuxWZZlVm0yXiGEIikcTjz5
vH1tWdgNgmF5afeXyEQVfAwi5wpl7vIW7HEIO7pJ8hfiEEwmkfPIISSFhqB67v3oNXHoLV+oSQe6
QBvfvDBNDpOwwjyGL7/JtVPOt4B+ihyZ8Mwb1nx1g9VtmYzJQvWPy8yp3jq5z8nX0veVr3scdFtg
836tQ0suLnVTAaWfW7tffXJahjsat2MP3eaVjJaDHwCEv9llrpKP6dCQvE87tMqAnKB+AX3DIXK6
5OzSbrJzJiBwwjKUJDnLq0CYExUMnl/QVK1C+j3ROMJ5D+xJr/5ixj1Ivi6IHUCZ/4qTK/IQZp5F
wd2vQhzhqCAHvtBnaMloUaKxyESg3hxPUCmOJyQ1+MZ9mnmYKzmgV1RigUf2t0BPTMsYK82zDrjw
P2ss37TW6TSSv1fhBYTdnS3p+q78qri2Qtqq1dUXG3myg03771UOUxOXJ0dP9iAS+R8ufb2ZwVTR
8Vz4xdl4+gs6oP2hFzv9aS3Y25WC9lISXeJGLVG3M5UvEOV/MTLoB3yrVr7QU3vuOwsNqjLnvQVJ
F+Ba6LiCx/1pD+hs2F3aPFa9We+rcSi2nRNrL3Wp/5QRdCIeKa5l7yHCrWtFK4yjnYUNmQaom3c1
Ku6ICKoQRQ4wICG5B2Ze2rdL6a2pKaKfDnL8FvXHeNtpSLeHHs+PfwfOyAOuK0QKqE7FMxJm1g8F
HoazHNyy/7i6+/qmo1sB8rq767dYz6/mLVR6P+TyiBw7tXCx5307XR+AfCYfm+T+cGnGDoa3ptQe
WnqCV03hIw8kTFrQtIfMgbSJtvfvd5e8qscJfkTejkMIIOCEKmY+b8Ar2xI17wcZEmTiFsDpbilN
OaFmPBJcxVjJzY0p22YwmQHzy9HKjOMHSapJQ/h4qdwc5J0YuLEhw0cxdqVWbakv5LQMNKbykI+F
ewid4NsUJnAaSGYox612aNWQqYIIZBK8UJUkAskyv6czSUD3RsQfT10ZviNrZpwt0LEvfhkGKwNJ
gF0Vz/1LNE72tsjQXJezeWfkZz31v8tJFP6gVFKi7xqygFddseOrKYaBQxm3f7tc3Sfk1VhPqBxM
/G1L05shEJFX4YhQ8szzVG4Cex/wfblVN4dbxYH7C3SBde7i9zKfgqObOsHRFoO8+pPvTyFj2tFZ
CPn3/33p2A30Euj6Ou1gF2sFuxi5aeVwN+VVJynF5LS0ZYwcMhF9X3LzqXUPLZqmLe4Tcm2sTjDY
uh1df6NhFbByu8U+7AvQbJntLEd1znhns2Jl181VdoRhKzvKq1nMQCAAhTgYbk+zEatU4UOoHMhb
Vnme6hc6zUTeLasT54Q+HOwhZf40adOLQgHxa+JoBpIcom91wCQZv+hSr6LRrg+OZhYhTtWghpfP
1rZN3PlYiyHO8qncS9sa1J5Kuj5sokGP9o40ZRBiJ365kUG3y7rJXw07mfaaVlH+S0ufOvyQOMAN
VI4iiLvmD1WTQSVl+cdRWNJ1j5Om1VnpUrH78lhm7r4pre4VwGK/UyLRYNSY/VfYezk3xOp3GNeD
davWyiFqfOOJz/0vL9Xm71krlAXDMX2g1rRApTpEqcCn0V7V83w5BOq8CoL4dKuatqJCKsudQlak
hib0JC3pR6ewWNCzhFC5gagEgiDpLkj86blQm/lIv268yFTvPY7G5AqkwzpOEPAt+qBuX0kuRJRv
g4waLGYye8YGGW0FDHxqLi13Mjap7MJSEQ8p8qzdZciUXqRPXmWZ9haYHlROIaBi9DS8qyUGKbRo
+eNrmg354e6HT2c4Kb67lQElnEX7Xod1w6wV7zHwARXGZoIQCYAFOMAHmHVEU20bwVofmMpXGsqv
ZqyYaIqUkX3SIGWiyuDPGx4YqHiItu+yMOqFGtLAZM2t/mXyQWxI8z7b9257kqaclaba0m3TFXYS
/4ceioquidzfWUI0VTZ1um4GnbmZx/Do0PKJNPiPMXLrq5Z3yVu/G4XIlK2ZylrlNZlH61+o76KL
IPgsAKfSj2TOmzs1RUsx4KAj0yVI8mG3KL2phBdFpbzmtdaNASMN0I7MgxgGMMmAgdS2xWvnMO/k
PlbK/S8IzYcx9kLacekWD6wy+gJea1jOwhcEwYiqyz+z8kr6Cl+hA8Kh9REFKp+PGXX5aZzHjduX
ub8gL9jt63CO4H1RsN2fvVlkEJrN9YnKp75vO23jo9iLFobwZfQuteg9ePUtRjo1Cz7onsDf/EPt
xGCW+aOH4xZKq60haATKZn4c7bBbZ6jU7NTMCZH5TBI0Byl3KEEane1GoWoOVXh0aJOIBGNe95s8
U9PnOS/shUp94oenRGu/Dcf/ILN8bkcvBmdgmjxC+AmVS9M5tcl2F1NEPMd6kS77NsxXkF7C61Qm
UBBPVHZMXpQPE0ov6P0JQmmXbwQobx/6P3e6DG6W72DzTma0WLp44JRlKte4bZXr6ITvUR4nSClg
SX+YJ/Yh5uS6dsYCtiLPip8AMyRPcwyDpjaCoZkhVk2WkftipI7yUOf9JVAtbRdWGrpPVs3hWV7+
MoTFW+5xbr67YBi2IPPLHdHacITCb742IfcWN1aGrYV0HAI97vTYwAVxiMWsDOFsRYIPsQlu0uCc
W9fZJwF5agMlJopjoUrrxvxidqRmg3bDzVJ5NAPFf/QKKB4SXfsmLenPqsjcTIXjL8Nm9m9hVj/2
S7XK+62M66vGv/b0NnMzd59NC7afOEQbx5x8QeTfbQoq7D9CBbFxpNLni+J59ZnuYWUpj/dJ7y4S
vo1fm8Jx1kYwZwfUu7ojvSfvgaKbtE+OxvciVveNLJ2m6BK0gxb/bCM0S1K/Cl612NRWE7AeZGSs
bjf3pQkvUKQflNH40phmuCC5L4gVwzg+tCA90FwUBDzeRCbsd7sX84op5pOEPJhcD3zZXpdoa8Lp
ST060tKLy6nkmGsJDxa78/VtXVNe6hyoj113DA63chP8qc82ncj7tupsZ2WrPanhCt0XJHCA7mmD
UAxFJanjhYwsY1sA2NSNdzM29oOSxT97gyRXG2TJS60E0zYAkLnP4jlYlRaHC0cJxU10nHkTzyz1
IG15lVNP/XBKWw4QzMVr8DzXiobzqTDd+gacMktkTRUhH5GPgT6tJveqchDeq3bfgooYk/kwiEFe
ycEzoHOzYyQ6bixWlUbSskMIVZJLDfRu3Rip2oYbee4gr6YPzXWULAWfvnuYXCX9Yg+gBS5QwW5z
Z1hV1VBBAES88MjhZod2466VpP3Lmif7UMELkS90tEwO0tZ4HTnofIAfTj56++BXPZ/d1LhL0C5C
1rlEAH0Kh2uPRuBVXsWk+Zegn5S19AWVGqBSpU4Tms7RsL0HymgvLP5CxyTf/+Yn03SuzB4dK29+
KOzyW4PeB4fjwPjilPm3goP7wtU6fwO2rzkG6I1t0ynVr1THUHYKI+MFPAEoiCwetkOvqZugQ+/N
pb7wTV7lNJLfru6+8u4zEIblewXjVVdqj14yXiBwbd48n1p/7wQmmHNMyFjg00rieFdnVvMGiCKB
6jHrL9I0UOJyEvfVa7PySgLvp1xTGzb3sBohRxlkqXa8Cnxud9JstO45A3Af6qVyaeGYfognNQMm
0bxLSw55k/sgAQ1zFyi9h7yA6R2EttHBo6bIg6Xf0qRAAZ8018aLSwE80bQXxF6cvWukKJOI2TxU
rUseqI/Sui24pG7Tv4ReVqzdHCSbqWrWQwckZ5PR7Tz54RWQEcDk2NvWIPuvpRiQFA93kMAhVG7D
jr8gB1peDTUeEYZR37McThfpqpDX3aea8c2uEKOezCjZWgjjAe9Th0uqaaeGAv6zdPX+BIuf64YH
r00j4CQn+kYSfe2qVXOQg2WZ9pazNDQpeXxw6/JtqNV+A0qoWXaZMqLZXE0PcBx/yUvNox8Jlxx4
cHXrwELO8e4ra9jPykTfy0WzWCknS5YPGXrR91C5nHJJvSIXyTE5jqdlG8O0Jgf0HepyUYXwU2f8
D4e+gRlQb025cLqAqVuAdDtkN3sd/KREkXVWwpMFxgsOof+Ayn6b6AN6pV1D2Q9ZEym0TnHCmJuo
6k/y8CHPGbNRudyJ7H4xteTVyixZRFY+PVROTdNfrpPwtmkcXkCMF56tMt+1SE7Dhuj3b/XMG9Gt
lFjMNA1bqWK82by8hGZpofBNJmPSlb+lW51JBAKXQF7OHKe1hpbiShU5/By2rx3Nol+hSgReE4pc
/33CTruv0pJ+SVAor+Qql0lp/cJIKJbLSWhQlsHU7jqjGA60Rg8HZNk/rrRu/NX0+oEMfRw9uTXi
ZjuFL84xsuv3sJ6qfer300PZv1DD6q+OfKOzI+BhczXz+J1cnmZ289KUeaQKVa96H1cBpcjCGDYd
oByeTGZ8oE11D/4gOA4a0nbt4A8PRee/uzRavoOUnLY0pfCH13rRe+joSIYmWXiJ1KR9rYB0UDeN
3t3Cm45jGCIGKFZ58BSsehcg7RSFLwbK2qtJH/vjPBbUvMTV/6HsvJbcNrY1/ESoQg63TDMkJ0iy
LNm+QXnL3sg54+nPh4XRgKZl1z43Xd0rNCgNCTRW+H91GTbZtkyF5Xtb4++a0JbNHPabvH1NlLLk
cV9l35ox3uvmNP5GMCsGANOl2EZNONjxk087QK19n4KDuAn6z0lLZV2XweS8ahtQmDMbpuJFKSKY
mF+S1IIrlyKmnohjXFcPNLnn9UeA8hcuwqA6ugMpUhkc6gr36uhwzan6b0yl6jcK1z43KpzyRUHZ
zQhaNBShRn3xF9itMv4DqtsEDGkv4LE3L3UylfHVmLvhITNy79hqcXT0ALA79LMTfKhhtwe29hUm
6YSUmT1pp0Rp8303ZeEHp8sRqn38tRqVgjAeDjJoqalcbLv/uPwh8yNkhwezrvOLt6eeTgk/5e1U
PAxZ+3tAkdFVq82Hxl2+1pLCkuFdMcu3v/S/Z7liDljXGQ9Jbc2pWj/2LvRpgllZNuU3rpOcB40a
NRo7/rqscqIZZlOCg0NXs6PU1rO1DDJL3NAirw0iOvAz0DMNcwqh9CLcDHs3e6xDqixFfmPiqbbz
QO3kH2qsW8+ivTHptard1Tbo9psmMMmgjDO32HbhzCP4rD5ZY/k4FqBJysroJ7c4rAoDNF1OUsVj
Q0XXmRt+/DSpD21dFc/ZTD11plHQ7NMlPO5ECPIUU5CexqcxelpXoojM6SsgGZRuLSylYZV0fxbJ
1bGr+o/QqQk6xc74CRTi4cH3I+s8mW7x6nPzOrRVGv5mOM1ZfNK4+piUFb+3YTimfvJn1U09iXK/
/5QY7h85sZSriCyiqy+u7Z5lNcXV8Mm3gQFqQB0+VmMTf9Tt/1CHq37U694/auRnD7K0OVXuFAPu
jGhBu4yeOaBbH5NlPg65ctVa80EZ/WNm1NHXIZ6di9UM/OrLvtt7gWZdyBk3pwVtFkw7hZMqQJ4r
rqdWk39N3FcfSImLV/Q5nDf1ybI08+xnUbZXNb88a4AP7ot+nIkKRvGzmtAQ6j02dvRlMp36mC1J
Tepn26fZd51D7YJ1QmWND/z68hIlw7y8IW3LTRYsLMVJuOq0xeofTe/cK4+cZhku8ZTw6inOi+Mp
LndwAmDJcVrIMOI5LJ5klhcGOXxZU19WQB45z1cnv4jSbz2qBjfl6msZvEVYyu8DHfR9kHzToOOg
1n9KXoPKja51qHJ/yOz8K8WWr/IWAMzeLw5ftZ8j8FVP0A76Z4AIWrBBQdLW0gkw7oC7O0hz1bM/
Kf3X3Ap2XT/YP/dA9b12/fSrWBlm4z3GDih0srR4qT64tPOcZdknFA85Wvlxclq6GCdvtSLdWp/s
NvyQBwCWxUQdz3Zrxi95FURHZS6snzmUUfNZjvmfY/WZZ571Xzeefq5qt/6ljsA9gzcrXb3VEaZ5
wjfxC8fMN+9aj1Lu00GxeGcp4ASRvTPn8muSZ/FnmpXDs5XF1qm2eCBlM6ii9C7/p+xo/neq3nrR
wJx8TjQXdstF0fCLVPOg+G22VBOUzrK+OG7tPY5jQndUqusQcZr9a9r1ykMROCMBgKR8sqHAOnkU
iHzM4NvdW5buf3WS+htVWNWfIWXvKzrPqJLb6ozoYgTTAqtScEa2oUm69qMzXBXeoEgEz2dZWdRu
VQsxXQyf9bvNul51UNaMV1E1GnTAcQhAgCxXI9nFL8FHaAYvpfbWCkFMYuDXFL7Y46sCm/mzLDZx
SGnCSziDLtFkrv5wpxDj0ej1w+gBfe8uuzlWBeuyrkXhuU7iviXB0EbGnqfJcxq71pegiJunKKBj
ZyIO+QV69urRNnrnIFoPSK9jCQXgg2ijtqbtgvvEVbSN437QO1f/0HhAj0dhkTwmDl+asrIuSaOH
z314ai1AeSgNCp2j19JNmid5/xSU9bMHwBXMx0apv/oepSBV9LHTtIhgB0MCSkYMuuXLapVb5UeC
g841yhuat2cFWEylMeKzGIsvL0HTHoBs87TtYpDEOg69bh/sCVQ3bkVh/gDVarknA9g+k2ul/mgJ
Mc1D6h5jIM2PPkAGkFyO7Ycp6I+k78HtmywyYOkAE6UYK7zqXQwVFL0S+MInv6SBGryMP1qnCs/S
aiGDnJQXuWnzf7+JZPYuz4auvnqx+2gmpnaVYW5C0jg/WAZmrPPS42a71c5qYZu6n944bnpIpvQj
1XZQSi6bqwXoLZWqenBnfE9O8Fpl7+MxzvaSWpBhlvfyLS/x47WYSrZiTWbIWs2Au04JsBdRQNrX
tYQ4x4DbvvHqh2l02p02UKyikct99hONdi+ZwqFjPCe7Mch1Kovr9Grzoke39xugXvBFp77ob/h5
FXThNOxYLa1XSXPaAPQ2T5HRsD+fipEfrihqFS600Su0c8Fp97WLnJ+leqtOGh4PlrmuRPe+Et1i
KWVfoKaultL9+W5ZR5l9pMLCO0pPbgi03NRE46v03xrpUJ08I/QOorSzLPsEKJbo1oEf197QgUuV
Vl3b7/tn345+EqX4JA5Mc7ln5lcoln7j5vpTlxgKhf3N28DRjiB58yziXPFtlXi0pu5iv20Wehjl
WS8MoIZED9rwcGopJODotFLg3ARkhALnZn0ToBGVrPMldLOy49zoZUq7h7+DhdTmHNECMUYoqgKv
sqk47O1ji9eZSLMBl4G/zykcoiky9SIo/Dp1WkpzSX87rd2CtkLGPeExqE8LZTcNEeaCOyRQQttS
ZBsCkaJRTJUmobMXEzGmms2nZtCfDtLWbWRG+MEwv+WCPSgrtfy2dWlLfico/lixCa03a+kk/4v/
nYQ91v4/2ZG0Qqe5wGCovXuKnNahtMFwKFZg1iWRC/GYfYHbL7ts8qGyoCgY9A6yIzUZd5vxtoG2
7LL4Ej/JqKD4vnHude7OVIlyZk7mvwyzXe7JZtHkvSzzdqQYc5ll3qQ+1nbyJ51uIz07iyzN2z21
wuEl94NoSHalHwYvQWeqn9J8Tne8xOuXskq0T/WiCNXqqV5WYuGak35Icx8grMVBBlIau7Ijl92P
qbuv035cgyB2o/+cBLA9FWUIKUmV6f1RrYzq4EJI6++o1QEr0avPJCkI8RaQLfZ+RSGWYNOsU/5v
4hXZRqBr7lFsRHiHdCPwNjbNTPuio1Gt3Qcl/VjgQrbcWApjwUj8voKZ3h4O8E5lHPI9d72vpI15
5NXSusgt5Edwnh70tvuWgsyD3HTu7kEim0kxPfqF81lWmJaPkIIsbEZOqCe7GxxQ8Z6nDwYVS09i
/aNNQboFiX/qvfVe2cgNUQyTBYyUroALCEfPRa3Sk+ckL1uB/SIqFtEaQ1+WoTIkL2oGoKQfQXmv
t0n7NLXNH2t+T8vnx07TrVdJ75k8Sw6gEvIuDhfkjjSK9zov9UjZRJ1arv0skk1smx0s0fQOgI6E
qQxZO/0+q4r7IAX4yfK3VwN6bGUphfsyk2Etz0+Diui/BkX0UlO7yuoKmDDF1DgPQu4FchgHgSUr
IMuwSE9r0P99ueYIHNphHwJ1BIyx5a82mUr8SQYLFiDQRTT9IaWMaJXZNOqYXp28iEVomNELvcdn
Gil8Tm1jzG+FhnKOwAK8yWNfvRoGLVnypXpfOmnnH3rAoPaNooWvMhhTEL0mASHhwtGt050iT8Ps
FBrkve4UA+gnhDDIYrzvpNC9tPNGE3DQ9/CW3bQXEu7zRcJbmcQBJI7loohJwJyL4Vu6UODIQGSl
XmeyDNTuW6FQDnMnl2VmqtWz6XNWGgYqt3/kX09FvJ8SIjqUDQX75RjyzfFhlBzT6dfMSoejpoP5
RI92+kFz8v/ZwvX9g11AkVQG7rMym9SnZCWpxb5ph4uvq7syb+n1iseUFHsNxqi54CbIYNWWca1b
66DS3bCKRA5YbI8fneW1BtXjutzc7NL6xe8MGlz+6qYtuAvgxicUfFrqcXPY7AozKI8D2Yy9aEXR
aO4Hl8LJ8wbZWgw2WeosvqzIrssSJovost6JBLI1WPBdeW1dFZk0mIlMtL5nAvtb7r0hh9M3qy6K
H+rPtd1qz3UG3e9urkAXAwN3r7oGskWhg7067WSt9Vr4kI1wj1c9weOD6GULU1WNfe3CVyeGMoxF
Gk0L3M0v4VzUPEbYTBTrjuu63GscYI5GNXpnDYr1T7brf3bLIf21MC3vqI9jQRlWlP46FflBI9lC
HDKKIbWbyNFCFHDK1DJ9qIqg2RftqFyhdrS/zgCgL5iaIOMqwBUbXzoz/zg6FKbqUQy3QFrNZzev
op3IZPBDtf1gAk3bAimwyjXb/+YNJAnFQINu3rVciwYUwkjCJGUVIY1anJdA//8ukxmBf2JJUtAq
azH0XevN8K7S9c5521UnWHjWgL2TcF2+Beim7PehH2OapQlbi1JCeLL8rlujfZtFqv0+VpS2i/km
Fkd0st+m+/t+g5qTSzDyB8103wKjEh2VZaI6UPjK1G+dkw9zy3mkFLU6bWHUH/ltWkt1b92sMeHt
RdRtbdDiJlPfjMajS/4DlqSFJ5pO0/pJWKTvWaXNhLgCdZjFSWxEvRnKch1s5cvUh8ZpJGZKUJtB
DyCxkhnQ4n+T/a92IRVdIGXYD7Jd0Lp/zI7lnqhoyZ67hoPDTqYymBQSFhoc2qXtZc+bXGYim2uf
83cWPIro3l9M2sgGvp/0JQk5rrH5ymyQS3Kc2qWxqV4t3jlIhYFz507zoTJSXhUoDQTChBmFK16x
k6kMZBXAWAE8uFi0m/yHxrKNt6R3RL3t+o8yHX7OnRpRC7cZi694FIaWXaz+G4dQVdkDeTNfw5be
0hhuVVjJKQHrlpKxFCKf8ixTsdF5yh+sigqceoBcgRbcVIVkCMse7qsdDbTFcWnKvjiDb1wqXbsd
ir8uRXsn29xkFzG5k6XwSJNayEAnWq6h+nSSQ4L192tuWytuXRzBLhh2zoKCYSnGY5CBuF61bv5C
lccCpbDUi1WzvipuZYtN11iPTTO6gIAuZotIdpLZotTCEaqPemf3CSGgofcITCd2Gy1ItMm1ivXm
bZoGUITujHLJNRohPaRNDJqCCry4qkzA94eFolG2kzu8bo/j9GAb6X9AmUZj1JyUrWV4s2xChaYi
WDhXH9E7Zg6y84KYJ59PiWabtp7WBmbm7x9ctIAv2gCD8i+SwZwWzBGTwgrq+dGs6+1fvO14r0mV
ONvF1AOfQKxur3XjAEc7JN06i0tFh6J5Wa9T0c92DHHzZq9Y3R+tFacn0Yp8NZF1PUBGsV+ny+70
K7TX0Y3P0zRGl85zgkPg+tVhXKIZ/ejRRKhIjKPW9IuRk8gTTVf3gBouERBZgtY4nd2Uo/giLyK6
SUDOPFbaYF23wfItqtX75CvFMMHDnfwfl5S4W1dxFRMP/5ACttV/kyueA36ETpfsMCfAYkdmz3fA
seqHuu4pp9XDOn6l7907RPwPHm6EGqmHxxSC3dUG8qj41VgGndziczBWvH7iK3JbcdVrkOQPUVly
k3cri3wRGaf9dtsGjqt52pbr00DWHq2UhylW4v3dw2EueJnTir6Cc7wcnwwuAB5AZe88ssIXwKIW
ptx5JOeD1uK8mB9kTVWBuyu6JIbBG7XIbtRiPqpB+ZDG42+izRuqV0rQRAWbKV9Am2RGXefYUFy0
IDTN01Tv9Yj2GZ6SRcKpiVafnZjJIIhO9JLle9fUYQxUNCpB6QiBskNTgqvMZl0PruS3FvDSRXMz
Ldw8psxXvMRBCcxm16i0a8cOzQ7m0jixwM2sM5HNWeRfRlrP7+Th4rB5laOR0USWghv/V4WYbL4T
uRHyAn153C42WGX8SBPyb1Lz06hLGs4efpH6IBpdBji4FplazL+IxSw1Q+92/yiTDYQij5juzZ7i
MKWgewC0B8cVcGgc++bPrToNgBaq/5UuaRhS/FOfDPNJDcvoFx8Eh12pEV0m8JBTPABTap7EvyhB
YF7CrrGJBcTKzz2czenCRMDLwzKGHI/8ZaAP4U+1SY2jrFYbh7yitRfBNtjiKGsS/W/em1pk6+ab
jZL47nqZTRaDx/Cg0MwvIgtGVv+4XtYboSzbrXNRpjAUP062fVJKBwKywOu0q7HEkmUmA2w/v8HA
M59EPtjFd7sbl79N351We3G1/rrvdpkbG7li61m/kaqijHb5ODd7/9Bl9R67IKBF8SfdofhKUcbP
ea0HzyE5ur2b6eWv4OaQQLc168kcc/szTdaPIs99hX51d3QPEPZQC/TbAK0JXcMUVju8sC/IKuWv
fux+qFyAcYFzaF7USoPyZ5HbTefs/XIYrlbzU+oYyUHJY/Uigxs06iWCdTfb3a9FtVlu6gSQjzef
zWbdY1uLuWNE0Jdve9ypg+26N+ZVErj7kA6GfaCPDmwt8I0HvpEfAruxQC1HJkO5sJEPbtXlq1DW
ohGecpmFGpxW9z7bFmYL8/W9+odbig/MLFQTqYRLNr/tqtu2N1eVj3Jns6pn2+vPJN52WdDpl9TW
9YvJq5axl2mr6nYGW2DhQP++GMiQL1ai35Yyq1TlzUSWq59Y+9p4MLvGeBQ3ETUAbvAq/O4iQqex
aqrs4DWECXPnLUWaUpkpM6nElFlhVdplW67WpRRubj6+7LHq7m23/WSrbbm5O7PxUPV1QN019aGb
WaDbZPEds99PlNMUkPBSHHpqhya6+rFSAvTda9HVXgYRatFYFTtQb0HZF4FONPmUm/1vN56bD3U6
xpvhuv/NziVdildKUwxKXMZf2oDUVuNUH/g5F880ElNqUfOY3G3rnB8pccNIOW2yGxvZAbaedQcx
8aREQ6YyzD7FstxVfBhQuEDadH9m3VQ9uG2TPpPVo1FoaQKUZa/Nc3sg6Zg+GzVP+zE7y0JbJJPj
crwVO9q9M3oRDQUE5BIuzkWtUlYF2qbu7tpCLZ7HiFD1YI3WfvvgMls/vXyWJXzhpsbT9mFvPryf
U0oZR621vxFOTVV1hzx7mIZJf9Ih+WnycajKE42z/oHs53TN6q6odjKVgYLo6VpsQlmLZlfGxnjd
jO58ZLk6gok9rYYiNIygrHY37jfSu01W/0DrCMmo/S860I0PxtLTk8zUaMhgLkWDFjBAq6IUMs4a
AKMboRi2i+xOscnEZNs/TLVjO9NVUDpuTrEEg13PbwO9yEFLup01of6ZpiW12/lVVqw2U9ZTurGZ
A1Q5HlpbS/a6nNN+eFqjny/gbj7RcLOc8+QY13V/gejcljTDWWeC97b5OORQXNSkcJ4mqnz4Lth4
yzQYWo6GfQnMaV6nqw0xzASa0e/WMltdTOC9m91i3aTxm/X9jlFWldPJpuVSbNwkq+j4W7YEaHqk
Ca/92bM7GsNyjZLYqAZIOOidGXrR0gtf5q6b93pKh2kIaTj4aFkxP/VTYFknIi0tgVqT5orANkD1
g3HuKetCrNS6JVU59F/WTUTT5lZ3yY1xQYlkY7mGKMrsVxO0HQDDll2ihaVvSqtzbI8AHCxD7xkJ
lXFUbjeQLLQ7Ed5MtabTkPp0zmgq0fnFpyiKN++ENzGAAXt4hkVojC8c97SrmInyzX9x2y5qQpL2
2AbJVZxWf7G+275vwYiG3eBEoSDZ9Gwu9QsUuDxR/jqQTNAvtRW8KarM/W797y6ipQLK5KkjPutc
thPdrXRMzKvt9NqDsdzIi7Tlxt4s93hZy2wbNpkjTwDRrD6bylo2mrzSpQYo223yH20jsv/B5OZy
P9rGTUFZHbrkv6K8Mf7x9Edb3Huq8jQTaT2k/s4bupQv0/f/mH/+j7q55FDTKZu7pbPLUxBX6Hzu
oNGGlgvkQuAk7PeBPhSE21osJwjt4TtanMRd1JEOvP+6naxFLbPtEts+N/veXVFs7mR3l9K60jlZ
NQgPy+fcPsI/XlJM1g8oLjdX3y63/vvvLtWQqQdjQG3MINoZilk9QlJsX+0l3jCrY3+2rQHwCFbb
YEQa7VGyFuP23UPtIzR/9Vut1Zkw/GnVrxKxcox+3T3Q86Le8ZJADYivRcf1qxxonH5kKkOxHE6q
ZdDlOyLrWY5Im546u/Cop0O9Ok7bHkUbNeFJLGutsGyIupcf3rKfzNadZH2zf08BjA0L1t6oHGoJ
Y7JTMlS29jb7d5lWhQBvio0x+v+Ty/+69Z3d3fL/9SnvfO+W21YqHH77KFLVgx0HJwLdNDmrPeBY
mcXTAnDqApi2fEcFMAjaXkxvvEzFJgGb6nEevM9zAujVrp9SUtqLswy2BZlw0wD7tMnWXclF9zBV
6e5B9lICR4fASK7Q5P8lJJUf8giyh+X0KEOznO/WSmCOYTV1OPqfIusWRRVz5jlY1n84NlvX2Iho
yCWmuTX62ktst557nywSGBGLUixUCfA2YJg82SjETBQyE2Rl8frrlmsb8bti6PL5wRiyb+CjENBd
Bi1Rm1PT2L8A+w8PjpIT2BVFmQ99dJImg1VqKGG6+ojer65+BclRVxnhT8RblfOo9NMCLQx6VGg5
DwmoFg8AJmVPHQGrp0CpiEmm2Y5iO77LIhMtXXVvJiJb1YPjJUd/sPWd2HiTAu3qtpn4bEtxnOfy
P02SuieRJypBqM6gyHuIHSoUDS/tXizSZV05l1cV0PUXl0qyF5EHzdA/KaB138lFqVouhGwR9FOb
Q+30lrZAteqHhoaTw2q4bOpY1kUNQhCB/5oz2tJFotjySLJ0TVBuqfkCmLeIrpvtndnmamX5K1yE
7UPYlxXoAEEF99L32WgHoEVBhvTZrjL/JFqx20xuZC3HYBe6YGPUTPpZG+Wk672/LtU2sF5FYRdN
BpJ4Pp1kuSmMyjwPqR48bSLViecnF0pH0qK7pNDciwTAZCaDBKq8JVols01xZxeY7gzA52IoNncu
2zbbrhxQQhKAYUmTgbSTG65SnoSPeQA667m0NQCMBojhdR9ACsruXrtKT4k45MNJ6TzzklQU6OgF
7Vc7mcoARwd1qe+DGFKN9Cbb/IoaYpm6HsO9yHKFrNhuU2970Vv9XSP7UH9QXMroXPMIuMrgL2UJ
tpu+LUWmG3p9Kobpv9pkWDUwapiIYrP7kezd7d9t1ysS9uYBu1wX6rru4DWRexJY9yAr26cyD77J
StDf6Up5tcHzA6ES3PeMt0fexNVwBYpPaEL4QLf76i32gUb1qKpY40UcqiqOzlXcgk2S2PNP6Qyv
nZOWD1DYJR99+mlfI18nHk6H0q/g1Rr7Jmj4WPDp/OzWQAMMufZrkrjTqTdBqRIz3gx2RTHWX82m
7aizOmhWD932e7+OJJqLaCJwKcIhNL7nkm/SytQLBwc1U6u9GN1o/jblPefsN3ZwtiBaeZLBeJ/p
WhO1Owqm4XANKLtYFNqgtym4VO9TJ2shHChddd+CZdLugppXzRu9TEP6IS6Quu9D3QrbnciqYOZ0
KuZqxcNPhDMd6ju900qAB9hntVG7dD5bQ11R5w4z4bNXeVSiRDrf1QXvKu/t6ESVj70CXIlsBbxK
rNR/om1ARDLcgV7RJRLDt0v76w1C1v9nU5cEsnpotfD33sso3zKH4ee8TYtr5Xsh5ITLVIba5ld9
s076rriSM2v3cB5Tlf5uKApZlj4QTSn9Cmu/iJ0OHn2CS9cIBUcx7W/V74pVWd65XEDx2mo06O+a
fdhCyzhaDfNFM1m6Qzs2jV1P4i2DS+dpRXX+wyx4e2Io+8RgTZ40Y4p2KxXJvDCQyLAynMxpQ/BP
eE1Kh+4x0MZz2oEwEq6SVS3rlftEzN9cF6uNIUXsgdT4TpvyL/a2A85faoHNo9XjRQbT6j3aSxpq
rSnMTDL+qxad3ahvBpupyCBIwHKzWdcLyaQ2gOy1bkd93pu3Z+mGeVyN/nHPu0tsy/UDAWA4XgDE
VGFKGc65vDIvr8cyk2GQl+ltnbyrm+UVupY34U0ts3TZR2agEvFyPaW/A7FlrPuLmyi3re68ZLmZ
xDPUCkrRwTTqtQTXlkICVS+pJlgKEmTmRBFRLdvUvAdb7Z7vTJLJ7t/KF4xMH5T9ulG7uM/dZO6a
GGS02AgtftRa34GhsahubeUqw6/uuKSq5WOIiWyxfYxpymxgcRZnEU4xEKKRGVHcLZuL8O7DGVam
H+sK5IPaykPjWEYxoPAmXBqvWWO3F9+Lo+EPkdImRG25YdEladrpeIBCvNWDV9FRl9VdNLP3zpPS
hH1GGRWoNxe/rIzniBKI57YEKqekMfqGrEWhRBL2pAzsWV1/FrKWSOhdVpsuNEJoVbltDYEFB3UU
X8BH3lmEkMud4ejNFY6G5qots215rxabSEtHGJ2MiDJalcze/X0mjvuvSeBAcL3cZrY7zM2dKZP7
kW4F5W7Te0b5M7j12QNY6cETSNrBk8zullHKMzduu/mYRj70CpuNzPyBHONh8/EocDWnCdQPNl09
Os48+G3eA0e5azk9tu2gXsj0qYA0tMpD45kPshJ5/67cZDL70ZI4LcBum/pHNncy2X/7BJvvv8vW
j6V1cDoYKgWmlKHANCnRXAnkSpiXciMQQdQXkcggseI4v9IpO6/iLQDMJi6kMC99UVMvoNUXeUtw
0ohWSGi2d4q8YWzvItvLxd27RksmcJfmHCpvXmRu3ly2F5vaDY2rq55EIoOepOCVgefmRLyI3QXD
wzirz3mV0K37D4F3cZAIPXeXBXkV+CD5h6dW8bM/At4m/16zGkiWV2G9yrb/H9G+24p8+z99l28i
2ETrB72DIAowffWqp9D17tdppQbVWaZDmz6FwNk8jk490lO0WI5OZSl7MPYp1aj871K/XKZAZdh7
YyqGdafQBoB2XAqwxBOO4qg6E5lcGO5n/5G3/fgTfMUK2Mhp9zguNdYi64z2mBR1+iqrpLGi51Tx
X2QF9Xb5HPb0znuT80z3tPMsM1Mxpgv0zOzqOc+wHb/J3bSnWUJLCxiU1b3z0TNUUjsLBXHWUd06
KFP7pC1L7rifTN1JP+iwIX3RLHWX1nb3WdNH/6cgVOFUwChtUzhulPFncUkHJ3jSktnghQol9T3g
rQ5jfRCt6c+Pbke/fwGyY7/TGtd5AknBebJj3kijmHYGFiK2bLu9tRBNRxUYyDJ+f9xcRbH5yUy3
lOIxS6xPsrKXTTezO1stcSD10d3Huy3NSLskJiRdlRwZnVx5niOQYKyKzqwQcNR8EckwaJDeGxQH
nMQWKFP6hWQK1DDpqbYBeWU8GUbcvrqRA1yEF1YfYbEN/S7ctwq82ZZa/Z4Eswa1xMcM9jDrwQ3d
9pSlIBzSWTC9yJCCpAQTWkLMu9Mb7UGZuuk6FNoF3HXri13U50D1i09gzfBj6KBij+wvbhpar92s
fREbhTLAqzKFEKb3mvVldL3yoTV1SqeWHeA/pbC3VfxH1VJfx2BOzvmSEJEBvKoEPDHtSeU5+iii
QfIzdybU8L95iCK05qfScTo4397letSD6WwTgLTUvqaPscitZ9fmJ1YDQNGnZnNYAQCku7/V20fb
14cnAQFoFiSAtMrdx4neJXAZF0wAEWYuIOemS2f8hgxg5LPzXGgGPFOF+kA5IITlUUFNN/0PyVWG
cpn5aV3pULhAwWpnSrBvRwqhqm+TY4HwSg7IdWedA6WnL51UXXCQabysZSbqxgldKBzFqOBVMkk1
ZXcjFKPNx6p6iPHu17kZfG6MvHjY9r27VlfH3rnKjP3UJsV0MuNhOk6JxyEkHemC5r5IPmhNhA6K
djbg/8qoJSKXz3si07krjMv9elWJ9MbhZioqcbW0qT6CgRDubva78W8AhH+7oJEeLagCKBr355uh
WR7Po6P3GcXlaN7WP7L5Lvt3ExOWnnX/f7fzfIualPWawA8cPB2OnB99BNmw0ECeNVL/J6Nx0lMa
ZcajTbzr6EaWtVd5EaYwz30pI+sNUjhc2nT6NNdoZgILq+3DxzQ1M6zo2JM2PZlBLk0PkEyTxKCV
LX6wFsD5yG0/VrSHPMtKq/rozBOJurFF+W5hFOafoznMB7q4w+uGxCkzkelU8wDh867uq+6nuDR5
b+zb6eoW8KnNrWntO/8xaIhc0ZzUdjuZam30DGmw9QgkcxBdYKVp6e3Oi0O9sFxNUdMBSusBdc5q
G8yF9+ofl6LgOwhEZtpTYRgtPVHgUAByOMLU2hh00Q/O1c6z8Vnv2+BCxzOEb0PwqpZZ8JpWo/5g
DiovAe8ymSlWlEN6/XQnznU3PGop4EjSU7l2WhbtYO+zkY7ddS3tmDCdUUG4dPWK5Rg0p9DjjA4w
dXf2LWrCyUk/6xQmgme7TNc1l322frsRJwsVc7QMYpBysHcy3TpvIrEQpchAhCohrCw0Ks++byuK
tmrDpzoNvtjx78S76AxzA+/VmDX/oPi8eXvd5IBjO6j7ZEjbo5O2nUFfvee8qCVdXmPpPclK7KI+
ih8B0fIOwNJ5D+3Yz5fKTLnAY6a0JAuauVJ58nF2SjXLPWoLz0O6UGqIYtBaf2+ZPowtYahR/1tp
V5nZtJZwlzWj4yYTRZQW/JUSGUWQOeNDW5oX0xxt+Kca4wPYsoFnfwhmuBF2bpF+8UM3uIoMRgWb
QjM6WAlgHRxb1Y69gKo4NgEK3bc12qYG6NBs8kXgAjoWPyJ6HPklTkAvPNfuA8lmOLrnefoKl9s/
JopuckRic7NORtiu93eeYHYmh7QwAljugLWgBDl/UvSkONGmnFC58V0mihosiJaCfGxksKK6eDK0
gEqbMX0cBt+vdoYPCPQkU22ZmqUB+voIqOFSktU0M6/oMt2GZCnRIoJKndZiI0tjAiyg8ygQcvvB
3A1umHJPCOI9Z0ZjX6QBf+73wQC6ijz5+1pmhlfMF7ABOCQ2+nd1CeNOVBrWY6gZzUVRGRJq2gGm
ULrmMvHPu8hsFYpeLEUYuhFdr+v0zl2MItlps5ft+JWz/Xa5IDypBUF6v06GiyTHZCZ/FpmF73nB
TfGPMjEp3D58ywveuWzLHxpul/+hOmhcb1+ZlUtxr6c9Kg4VKgE8nnv5M5lmVThHmVZSebf9QW+s
5I8pmlpK6H64JvnHt0JUmZTrLV8DojmVsd/WdkhxCeem82otitXmzjFPTo0fO9fBzhrYPuBdCIzg
kRrl0fj6vlSSIGo/KZr5m+7XNOtYakzQ0aUizDE84gsMvUq3xLoO8tBfhVOkA007JoRw/IbH4Gae
g29Rr2uljjESp9Ve72Pz5A7V73nt79upg+6aDvd+Zyxo+uu0aiFPsMEkSsEzPMtKIVn1NLmJ1sO+
zVSEcV8me8cb/MPoK9UJmMa0I4c5+MpemjqlnVNmOX++kzXChbcptlbQTbsBnEHPUj72jlOCPwx9
6jh21TFU3fFDpnk+cXxaAnNfB23Mnr4KcvDQ+BaNdAucsAaoj0YLy1NdlN9l3Jnpbe3oBxGwYSM0
v7ltTR/PAoo2LvBo/TLITGR3y81E0dmbjhj89AVHbdthkwVN+tTX8xeIkLsn0Gagk1wYR5phjP4T
Ze3nqTfHzzbofqeuj509iO0FeDfKrwPP2ivAjBQExAXVj/HCECLrbfg/xr5sSVIcWPaLMAPE+kom
uS+1TW8vWHfPDItAgNj5+usKapqanD73nBeZFAqpsqs6QYrwcCef6ZejBZldUKtk46auy+R5r+P1
8kxdV5+TZ1QcHFH5jgSxmvWVKZXNn3jzF60s9zjEM/+ldTxIvyGO1pTMBNgpk+4ObPY8rBNErfGq
AdXmct/OonibNAXKiel6TTdzHJIgqP5+P1dX9WXOP6MAX57WEwC9/NdjgNXoe2bm9eHBvvA6rH4P
pweidXhYQrYu3YuWgY7OZcLcsLKeTuAdqXCKjOcJNBKiRjRaWWnsKOMyT8a1KVKw0yyeyzy5urTe
nazxwKW9JRttNKEyBRKkajsa00YfPgPN6La0NpMO+WIE79tmBtpAZS8dBY5uZfPeW22RVXRbz9B0
pIZxnwf1F3zA5KlZG1rzwUrjZYq8DCvDgqjAoRPHCy1knvHN8fxsb9YeyJVBgGZqKAxG4hsYnDo+
CsAOaCRdVwNjQw3WU+q2mthpRjyePcjYcAAGLrj1eDc68lCTMUOpu436loaRSHsWZNLyzykHrF6d
lpaDE1JVwKiWk7vhwN4UDiCuyJjUT9Tknp/uRgF68NUmSqBzxQgYsW7eyWxWn/vE7y5jAwIRZ469
MIW+B2CxQ3NFFLS50gT1yAat9xE4cw/fKng8uJntOI4Qduj3g5bfoKDo7GNFFpuqhkU5WLya4gUH
P4ktfm8XxEpHvmC0xxcI/9NpRA1tpPYgO3Tr+k3RdNa20aL4Ag56Y0aBrY/cgz29kA1AMK25Ujcq
HWiec3FqOigeWQXizNTQUApQpeAQ9mPJFAgXWD6Vl6idFpjwdkH0KQOlGD6MIRltnpbx4kvLaJdB
THiPgq9x3vZa9DO3nC9Fx41PYHCvzrVupZukYvqnXh+9/ezWWci97psFHuuL6MD4Nxp/sAFF4zSo
QO6GfH30B40aEGm98Kyad247IMys3MkWj5oGqpisOcR6+eYA9QLp+Qmik9wogggCgUcakpoi2LmK
QKTGu41IIqBN9W5bOSOm0n4puduD2cAA+KWI5blTXKK94odziEp0HdM0zfzO5pddXS1bcG0wUHdv
9hufiErXNcuW//OYZipoPbtmfLTMASoEjcbBVqzHYV9nzXYZ166bQuCaOZAMVvOehqq2gd9N20PU
NYvuCYpAUEqQcHbKqGurYk4aU7MMpWJg+jBW7jT8sNzQTOeAEtTt6gchW1TlyOgl0iw9NDrkkpZc
/b/RAb+zWZTOF5mmh03R1AEhAB4dnXLezhI0IL5tQX0SmXeB0yb0UDbU9RVHH8pnoFBC49Rj4uRp
HpvDD66TN1hbH2wxmzYzoN3C9WFbV8L65CAMFU64vu0kiLGeYoT9niFxEQe5D1A0k032TE0xzFpQ
R461X21anVRbBpmpUEyJuwW+1Iewhx3d7VSrUeKehK3DtTuZqAFHVBuCIgB8a0PsQd9BOU+W8VR6
oOwjZ9sX/cFyfDcY+1oPQF7TXyoV7Wty7WIUTvdsVG75aUb0VYUE23kA326iPzs0ckV+8kX0RxE7
ocXs6dKW6sD0oRvHkQT+uYsC6XnRCYqE88VgNWw45c0XXzXkTkM5aF9HtwPh9i/7hx2XvbIOFDyQ
IAYkmvZ+2Gfxd8E/EWZDipDf+rEWfzLQz501DX+aHKV9q8/6WT78YPMGbjLkxOkft3603OHFnoNn
E/HG4Sond9p2+miiYISD7oaM6wxUfsyNTXGMAQffoTXZDkyT7ROiEe2xcYwkAEe64QMDB6MzDCdR
sPaS+mX7hMt3+9QUeCMBU15uyUYNK9L5ViXusqgycNAMxgFk8DHQ3/vVr510iBjHQxKkIEx9WifW
n/PL7hbiXz9HTWgCmCYJYgwUXA+I6ovoLwFF49dMM6aDk/BxP7Ok/2NqrTdw8BQ/i879rUMG3mbb
A6ulLjb52Dt/xinS9WCtjN8ca0r3yRyD+LgejLsbQfatGZkeJDm4I+xUxbI9RKc6mbS7tGh+0Gi1
05CaJKpQc0FdBNfLbeVEIEpSvF7R5A5bmRTaRtMlgvQrz5cPefuTZ9kojIffaqce2WZzuptmOR2t
UpQbnDGyHQWSKbiM6hxAdGyILs1gnSVTmaT1ycycT2Rag9OoRhYbw2NIhalYNc3GZaTfm2GzhKtH
F4wHKg73b8pOGtaz/KpKuZGe/YfZk2g41yH1HpauNrVe5iAKW01j6kb7RENqVokmF+ZsK53d7UL6
MxaRfRuG7nG4kP5E0PwlZ3r1Wdncno2UvVA2QipR34rjAPWYoUgz9jrkbDimFsqBlgRGm+dI0Go4
1EzgB3HAALNEAIVIeJiPXgkYAL5jHIxQW9HnE3QVgPExVRMxcKngCA/aYzVcwT80JBiQ3WT73qmz
CxCA+j2xQVzY1KBZpeHkzsadeqKHhI2N0KYbV8bdV42oGh8YJDk1/iZNUpARA/1aAYOAumRWnpsG
cEiUSr/pwojfNDHyW2LUL3jsJotpkOWRl1CmQ4BLbtK+dEIIzQ+X0YH2IqkrJjyHhFYOLKbSaiQ7
NRwoBKif4TwLlvQTK4YuYKk1nMe+/PT/TxhTYnlShWx11SYbvSyb7QeelVU4cHIhCOoVxbwlkhZi
V6GGg3l4j9Ppl7isBQoiEKaeiwQp5n8PP9g00BPHmmBbslHDh4HvfG8AKbo6OA9Zrk7Pcght1Pii
qATHZZpAJs6/+/qmdxIQ+fsNB40UlKjWpk1l6CcO2C5/2W0NwlY1U+LQIySsHyZko7SrOsA5aMLN
k3YvNHcIfDnUdwt00KHjAioVmbwGkX3q1vesyo1d2gtt8SFHz23qENXIE159k/4yi7zd1J2cQ6le
YrKK9YuRStTtrGPqdSMwyU0P+c2Zph3dhPuvNWaV/BwmJnZ0XfRKy4CEQpF2KOpFjg1HBnvDVdzZ
Mi1kEuiaOMnOPyT6tLURLT3FyTCe2K8eDWmCbEPaAry0jml6XbLusNqo13LoEOn6Xw/m1f/hJ+pD
Mi0fhVasy9YVYET+56M8+NDwd5+RbKbXOUdd3hn38Q9Vjd53MoASsxPhEjrqG8PQ2w3ULZEwhrbB
ayJKPHpHQwZVos+vZJOWCaIqjaPesdFfhxnUy407VTua1GORB7L3wKmt6fkrN5pvRptN3z0cuIIG
pEd3cPPpgOFcrMLUAeisfsxWpx2YMSRgY/inGSKzQ9UZKtlWG/US1jsH04p+rva4cpO7VXn+DdED
iIsdlNBCMKFe6kmz2+ipHXoNLCG6gYywydCVbhXiHWtsq7i1NJSEFMPBKQswYCh3Wggp0ekiRXoR
5EI2pThX4Ks2ZN4fIivyA4Wa10h0+ismbXt4BPcm+IdURJrs5JZVHFzNNC5KRdtsx56N4x24Ysc2
j1ArCDhxrCfiiZoWpL0nljef/MksFhPZLXUhsRCrP0R4yYFEEbQFUJoRn3KjEU+5k42nQeA3jAof
FBi6ozzhiQq4PKrNz/nk/8imqig3Vg8Q6DpbTpAk61wvdKMax1aIN4PXiaSD18a3ohQpTcTiVlui
fvuDeiSUQsu2DxONwNuosaJPZB9GluysmgMA8evUsZ4uICPDwWnc5M42r4F7J5/KdMfleDI5xryb
o/RrNyXFeaohlwVVDZkFY2JOYUyicjQ1krxDq1TketXg63QBRSVQ75l6YIMa/uYq4IFwrRi8zWly
hRpcF+/VRG1HSHAbWRvv12kvh55tk98rE7QToGGfnC1zqvE8J9XejqUP3bgOJynfsuutg5QoWBUd
c76Vc3UQE+6bU8dGZ6sjXXBwB4AAaSjKRL8ZA6hHISwrdu0w9xAhVuuosY6da/e3D+YMwU3AvYcN
M8r8iL/CdMd3N9mCmhN0Abp9nYwy+iseGnz+0fkWeeW4yXobLw6oiwUf6MCpS1zheQvi5ciG0sBv
p8lI5OF9jyBfFPMdE8XWnb55VjV/4nXkIZVWVEe71PQX26xAQTGDD25K8nLjNqmqZ+2mDrAqkIG3
ln4ZURN2adPUQNjDBPe+n+Pv3ddeG0ABp7+0jhUHIzgxdn5X9Jfa84CJVROLj6uMNNM5bXnyfIZQ
E0yrnVb8zgatONDJ1eAi+D8404/E42A7jUl9evgo64+gntYB6+qZ8i+j6SE8mDjaW6qPAQNj4Tkb
y+KNgcst9Buhhybws2+zH6eXURg45ZiVA/rGKXAQX3t17pYepKlrHjQt5l+yWgOgGAJNDvJHO0js
frBDjXgASMoXQI5befV5LlqI1jYJaAQhtLFHwF0ecEf+tAwNrxXnZoZqejYXP6EyE8RKQsYCLEvF
vv2zm/ZgPKrYDM008EPuxsbtzt3I+zNAG/3SW23S18sI+QgwLZgm1IfXmdmd3EPGmjr7Ox/B/q5r
kNBirR292pnzBE2z6dtgGvWW7LayI9y52KGY+26PWK5BwcY8RLLeS63pro7Kwnetlh4bE6R4pBpP
tiwan8mDTKZK2+PuowU0SU3s988W3iOPe0zQX7Yc6IROKnxYuvEABj03bwInifqdnrVg6Ky7TISz
j2prBKuaq68atgQKVbdPQfHSOdE5YRFWO4Ns9n1e/10wwJSo4aon0rTaoVSqD1C3Bf7ndZp6/iyS
a+k/mnPFh9p0ivkZMmNl4OuesSNjZff19cNWudo/V/vTfuRDvWV13I3JtbUf9x95kgBWAY2dpUDh
gRTPHjlKFbIx2YNxIAY7tipieKxnWJwe6h1oCF2ifV1BRomWiIIDupt4R68GXxcIuS64oBnXWEvM
a0dsj83cySOiXfdcJhYottX0ezeKY0TIwBORKvcPa8gpVfAuaAPHexqiQA3KGAXg27+gsxOhZJ1q
bkKjBePaipddfahHDQFrH1we/JYNV5/fbU3bPKyjYdxX3yA3XO38ghsQPB2t/Lx0s6QrEM2qfNyl
K93d9Gpq6TbqXffB6tQsQoBcOVhDn5+rcu73Qi9vq+k/29NUQzsvXbXnCBVsoFXURsuPg8BqNhsG
ZAr+2btIXXsTx43cTJHWnnOU7lVBklXd2fDcXOzIimRCHG38vjpVKFI8lONoVwHNUPNhvHiSNVOb
ZLQfxCnnDQ7z82YZr/OP6z9s5Xag/7I0EIBUeqaBvRPiBTxqmpsGrMzNxAvfCKKEd4Ftxsl+nUmV
Dw35wO5ytt0jrZAVe19Lk4b+tepQRUlz62p/1pwz4vvhalp+lNYUxgH30W/rBP2kyEaxVYI8f2oC
Ra0Ijc659aWoAJqaPRdhCNWMv3o19PDqYHED9LgOaJ7G1EtHkAkkY3pfl6zbfHBTP2zMe0Rh1+n1
E7BW8i33qmJDs4sjTdOY9lk+ybqms4d8AwgWXnAzqoR9AwhyUmtehJmh4Gki7JZsnUg2F7It4s06
SioObZH9yJhd7SNeG1drsOLd5Ebu0ZGeeGUx+wluI/FDk4PC9DvA3TLbOPVRBsIsBMi+swwMcHCA
6jPOhdwwzmUlwGjvA5Nf6D9ne7LfciASXwY73TaNZr+RqTKbrZ6Ay5VGfNYRSmT5lUbuPI4b5vX8
KDXp4J0stVDTGj/s1HIcnMQxrrVNi6P/iV7inIs81JMOzL11It76LHVQfekAj6Pe6TaYNV9s+wsN
yD8thp+mJZwLvfNHmeThbEBdjTwQUYZAYG+OAW2G96l3t10/QAa8+sw8gYiQBr07JB7tQ4o6zWNf
ldHNKhmCCfrgfGps/c9yGoe//aeSD9bfXe98d8B0vKyFXEt1z7TY+bDW8MZ567r+shb/KaMAiBBE
LBXqOUXyORyiIg5X1LPlAPWAy3WBMnATEqJ1E1p+MT3TgnZE3Xkm7e9Gn81Az5XfQFSW/IAyDshQ
/TF9xoXcxPMlYWDwwISMv2SN1N5Arcg2xqzLV1B++Oe4sv4qBqWiMWbNFzGV1sUDav5VZ9DOThD4
fPdVNrP1gqIb6ue88epXLZ4RPQAPVkgLDJwenjIuQztq+abUoyi0q7m7uKoZVDFVqQ6S1CNb5Ahj
M6nSK5rIPB+qDFY8Om2w9MkLee/jVIzVcd2HeuveemJPxxR5Q3zi6pJWSI72ePqkEUJleYqrF3X7
vOct1NPH6kJjWzkzU8RB1jUAJ6sh2f6zhqZQTYpTlo0Qy4fVak039lBpa80D8e4RDx+qV+Iz9ci2
svQZVldB2s/98mAn398tfbBZ+Vd1Sj23IPIeEEy3EDYC+j0YeI0blOXH0GrwU6iNgCF7Ga8+ZDOS
HFd+4K3+N2Y1ol/rOv8T8qXRDpryKaCDOgjfLR1IzWLipzhzIc6n7rPUaKX2DfjI4pIzLwZc0+En
MIS+e7havtedsubfdejlBCVwoxBOrDKcrqRzWG8jZs4Q+KXxr1m6pkC7GhIQCfPw/x/fdMi17kwk
QZ/omxtrLYKno1GCcR2T2cCsfczzHMA/PCTMaDBuQNHce6CwG6X0uiwlX4H/7xvetuVxeQbge7zX
eJ1vS8OB6KHWnsrULOwrzgxhJnt3X3rz3nc9/4kanUkQd7XRV30a300MiLd7bvUBOUAWDIENrW/3
vqWBi1utJN8R0jDQZPbLYwkZw2W3KeI5aLRND8kvUBMUXtqFVMxEJUtU0eTbdo2ToL5dTdQjN5cK
oWis4zG6VEPpGR5hvRODeyZuoEAXZSFiyBlu3+BPIhtV18y/JpZyEqqtcSwrC6UD5epkEJvaqcXd
57G4g8FC3IcBMgdtDB565ma+FZRqmlXgKBci+0F+iNBiQiukedba+LiupV6h6nO4t1/Ny0bQJt4W
9mxfaMf1p2pa8ZpC/A7ioPgMq32aRRMwwwY+9NdE0kd8rxVQNTSYrp0LXvlhzNsCZSVSA9M+bDRB
w7UhG82SjYadVk0bK+78DdlQgqXJZRsaS+gkvY/XhTVKtmVbN7vfbQ12pS6sCsM52hwgcqty2i+m
p6ebaM6ntzb1O8T64/SZ4QC4c6TvXSGVLaD1PoOLBEUsh8iQ99KI3KBivXhKDLt4Ah+LeHIa58xw
db+Q3cbDNoQaEgS5SM3OV7TkMdNRcAzFz3Ax8tZuQqkDMEbgiA6FMjf+D/IUb3vvhoKpCWSqwBSr
UeWGwHe6i8YK1FvDdJi/k47KqpnyYfigv0IzzYx4DP7V0GNBhXkJ5MzsbdNUTKCL4ohE9tXYbJiN
ZHNvSv1GNmosNYuP07sOX8zkIMCEfAM1AIhIwRASrLZlN7VHnSBQyKGaSb4ALaYbF1kPRILAhkbN
XPu82jWnbKKrtpVVu77EDcBzqhx0wp11Q3UTolJx9N3IQJ2spdy6rfY5AvqRs/QnmWiS/KnXzvEP
phatJnIrK7ZzXQeyCir0VaggmEz6eOmRDX+cfclBAUyT1Ky+NPQr87NZ9n/iRSSOc1eUkOZj21LP
+Cuotk6gD3AuMfJcF0Rq+0NjGE9kWu3U08YJ53jymwsoe2YOOIFoZoiLGiBEtc26xo1Zf3B19r/t
1dQcVaRguN1qmjgveMrZRvGSM2VfpIUUVzxGCJv2mVc8jeB7NiOwtExciKcOFJdP3HXLHflVs46E
MvmVnb34gRbB3kbapGJx/zBhrOwYeOKBE+OBBaMeqjqMoghCjIpGY11H9Big9X3hEWq3PsUc4MnY
bO5mPNZsm+ilDTlRozs6eKQcPQhPoJzJsO7UzIozQzKkXWukArcPExrzvpt6PB3J7hq1dS8L1NJ2
+PZO7PvANW1fWzjBGoPXvAAN2L7oFpdAntvRnmzUxNofE4/5M/gFOYjQ9vSroN9UEvcge3WTI5no
90b2eohSwHDn//iCX3DxHVDQBlw99yGD4Rah7OLm4MiUfXYN/QtU1ssnabrGG1RREZXp2WchhbZH
MT2kT6anboDohU3E3ohuXxc2bxA05FdABuL93EImZTEuxN/kSk2RRMh4j1B/W+a1eehOUjRn02bJ
peBQhExQD/iljHx7m8ScH8syTb/UswKNV+6Lbg7pc9vzP8gLSKBonxmQVKYhq8sZVHXdcO35iHeS
lkdH1xAWgC0V3y/nbHXYBnTomuAge6Wztmcx71a09Y6bUQdV6aotD3UsbsIfbmCPBvW5U4PWYj1L
SlnP+o4OghzCrjtD90WwniBbrqXVS2BPOmQgyRVQu0DEjn38HxleiOuFmGBWlwmaCdpQ6wu5zGr/
nS/ZemjTRRXozsG8XhnW2W0R4mUjKMbtBihABHrcW8+Ye7MhRBNAprTbT2Xq3WiCmrrl/IBQU7Y4
rytatQzcmyjCcJSkLnaihtZHsX/D9WluzI0OyCUaMw1RM4ACxopDQs0iBURXaR+m9WhATpzM3Qit
RLIuY8hB7txuSo9kq4vqfXZZQ95k1KGoGyIshzi9iu75TpodpSzuYKOb9RPZepEdXXNOTh+idEvX
VDScA7I5W3J0yxRRV917NXGJ23JXk0ew/bDPfuffx7I3nvve4K9uVi3m2tWb02CNYNJQXvlUfVxU
jO7dl4X5HLXVsijWyjSAAEGR+3vwKG0MhNW/onCtC5zG8kB2OFQvWZa8NbNefYWwlh06iDcfZuVm
T10A+Vz9OUaSccLpdmTtjbvzbgBq81sEBuJwcG0DUuTt8EkY07vdBXkVinj1bZPY1qlTTV9A3WHp
eYn9cagm+gfbw/CXy8NW/4ftyQXZ2gY/cm9ng3WnRtcc6962OJ1xXKsODxMx+7Pq6v62miGUVJ9G
6b6RqUM09O7UhwcJD57zai+F/WXlg18441c/KZVQiAA2aM+y6AtxxFdkoy41Ztv3bUBdchwMd3Fs
1beq0fpuP2tt8ozfvn2zZmOT4u39PCoT9VJwq8cIetxXk8fSZ7ynIEn5y5XrFnIy3ENkQdmomVLL
3+AqU+5oSD+lngYvLDtWIKnQ5/EG1a3y0Dkot7WaU9M75z7ryr03ePF1bdy6SBAp73BFnFPrz7gw
yj3ZSsfB5ZAcZck/U/qSUpWU18wagEp1yROgE5D5pIlRA5LDbXPU1cLU6Rpew02Fs2pWywSaoirr
6UwAIYMw5YgvA6ajGZ7rXshNyWsbm1uDF97FV1UKltd7lyStOogADy9dWR6E4xR3hFHFnXrTmOf3
P1djnA/FMqPP/n5ugGVeTeQGFMhP146Am1Y7UUMeY4uUM+iEQOSgJtZVaZyMW+haTNvVRh+A59Ow
k20fb9atcrVWd8zoEDX2z6GwkUInZwCLnDPERg4Pmyz/AKvrUMk2TsdGVe7NqprPM13t1tcc5e6l
Xx8Y771DZTVvfQJkKDVx6s84ZBOmtCf8qKWQpavDZB5HJylzHYEhA7UAVsmfB6jPHaDWgFtnpvNn
sjlmrlRn6i++kbcnzq2fpXJFCcp45RE/2I2fPTfJlD33sds9tfIA0dUuBu4Q9sKNgArP+KZoesTM
gFjrrQmU6kl5W4tBqGiEs/e5iD0Xqfzk1J7zXNmp+1TPT1betRmgDPi/DzzLH8twiGpnL5kQG/KV
kXCfpYzZNqp6FtKQJlA5OyJd6uVHBrJlgK/zclt2nXFnDuiB265pIcWAoVbaxj2p0HhDN28bI2db
W0BUx2hA7CFV7UQRxQxpTMcDkkWNcYYqDgkbXoDd9Y6pN9eQaOJ5YQZ1GjdnYJvGgzHKg5ZXzRn8
JkD4mOrCQmNqyK/1xrFalvxuerUV+nNVoBQhhxRIFyGuHyFjdo0Vuly0xnsvTvMRE91GK0Axg4JU
zAKXhy75SAjz4bbtHs0GEENoZH1FaWjyWqX8czz77slXRy575qgOQJ3cPDJ5tV3WjQF1DTUeaiPe
eIw3IYqSMENG5CSR5VINWJ20HTTAOEoj/7E1lvor0DjRkSUTyYYGAFoCGf/LjYaZlSCJnk45boUI
HFQQvg9mI+kvRSn7C/XWZrWBVk/sUl6gIBKQQGHmfwN/gINJ3NjnQTXU05xOKflWwAQKltqoGuRW
aCPAg3OVnoPOUxmXhsbL8jbBFHVpqsXvBvwOXRVSfWCsZXshFN1fPaC4hGyGHaFwhKoCfVUaSD1L
76ZThu+pWaDufkW8eDyddxA9BIBOoS9oQuHmQ0huZ1ujnvNNVqXmASf85BWXu+gKLPKNapkbA/qa
yJyAuyuaDuDdygA7TZ2zL8B/Wo12G84OgxKuslmFBly6uNJ73zdRwt37vfFkuiYuwgkoFMCYPn2j
CRfKpFBbSvdt44HmjivKngTBdZTMqm6Z2r37KoGLDmbWxbjMJxrYZxEwOK3NlHYe6DFVKRUZcW1M
A2EYPRIuVXmuvPhj01opeLpW44NPoZbMvesB3w6cC6rR5lNuu9MpqdsZHDUYrjZod+A3QuOSl/c2
QanI7/xWG5c1O5be90q43bUtRXfVxwnXKRrLDAF2R4L6WIzIPqsGb2ZxBf0sMPXZhBL1GAgdmaBJ
xqsggbwcSJlrxFx7Pzrlc5P2O8+fIPGQas1rj9MCBCez4Ug2oMS1E7LUJQrcqjCH0OmVtxoEklgK
3Wy/Awjf57aehhHH6XuEWqMsRnkDAgvgv67Pg5a5+UE3IoQVp5c13EFhClTOyZMzs+tDBISGtQIA
jaN+mDzEcmrQoSC7XAzlHbU2w7apE307TC7+wP6Y2SHe+8NGlg7q/DRLHPNCs19s4cXbqExzRBik
82Jnsfk89280IIcMwO6QA3oRyr7GC94H65+C62aFXeA7pbqJQuh6OCPsLdY+rabClqDmzaHDe8Rd
bEf8odQkHLy4y7ipvDfhx/yUmUUGAAFqnqAg3ijakPfXEhcegAuefKOXFNkNkUyH1Idmkx4PuMTU
EXSEEPXmEx5N1Gtz87vNGusI0IEfMh98rWav8WdImuK9WBbmxoyHb4jbVoCh8PHZcKzh2bUFA/lj
fmsNnx1QFzhshO4UO6/RC6AR4sHYg+U9OvpadCrkpG8cy3/z3aJXIPYfnuXqX0QNioTe1Iw9xD3z
lyjlZ+gJG1sBPpytEmW5J6qZkqa/Q9gBlXCGNABTgS3TWHXmGuoH+sw4FlpUfJlmQIzcxOFXPS3y
5yZ2eZCYODOD0ARVK8K6lLXOPjQttDwuEX7ptuXK8zpJvkZsRF1QDG4N3Yc4pGeq781/63mE5LF6
wtLDkZ6tEz0x18fs47Tylty5WT3fQqvU2Juxl93msuA36lGDmy5KSXgfh7qaZYMEitWxxR7JqPFa
DsWAcy7QWS19Cbn6wpEspZQohWNGF90rUaj07hydqfFGAIeO1IVGM/jm9cWeKo9onUQVcnSuY5xP
uzH70urVG5WVNjhuQ+yOQ3t1KqM973rjTCWp1JC9jpi/8VATGpJNKF+aQG0qO1qOfCP72LDB3w7Y
pFCbkMe607pJ7fXbWvfbF7s0UOQ5QIAQ+rDaHwkQ1pdUlFNQqCGqkP2T0EAf2tjZjLQGKHYAzRhV
Qz0LyG0QhWVFuNpSXeSXElUYYMr85UjGYnTyS21NzzjjuHuaXO3Us3Q8LjWJUmbE5boNKuf7LUg4
7AvPUPCqgyBRVL4E3w0aqo6mHr77f3ueZuwe7PjfPLQBTgJoaarIuq8eN8V+XbsuSR0WjgYqm6li
JJ563GBEeQCSbbyS6UMDyqQreVRecVjswFRtkbGX2/VVi/9YSBjHUwVhZrx+NS0vrEC3UPjT6eZ5
gEK1hcTA8P5i1twsHBTIejUNxfjNHlN5tEfoPEXG0B3WSkEqMoTc7/sEBchpliZoBXrvK5bKQzL6
UfmfbWjCc4scUIDehwqTYtthK/syPR1HIubxasQYgdEHiYfj4tnLOO4KRtccoYPOzsnsszP1cNdy
5K5CZBVsXPJANgd8EnJn47/s4tOLFL80BDY2VIgJSLkeIvzhBkut5UN1ZiUq6IJz8JNEVRrdxtoP
EQ+0T1ANwn8Tqtakus0iteYgbwAhxanpJTbN6sD6CRk9wPihhpo0wBumLttJVNYeKe0QeYVxWWZJ
DZXGNPNvvw+ZCprd9upgU7vjEfUzOr49RXESn3vU3u46T5RF2AK0UiFDfzWUkDSpSWcey4/QLwPU
kVwiFvcbnQPaST65C5G1YLIQfMZr87fraunz7SDBZkn1Irlrtde8NY5LRQgN8Sg6LuUjNMQB/bho
RgOs+h9ntZZ2AvY2AC9uMKsQt5NP4klHcq2e3fJGJmqKsvZCvbXdDQ0BziueqDdU+Qdfsmclg7AV
mJpcldyhX9ny+1Z/CPolZxLZ8Er7Sb/89ddOw8VV/WmcBgw9ro08lx/9SKCreJ2m0nibasDzY82d
DzR0oVEFjZo5DWloRDIC2GhENBdokDdb0/nTMLRQD8eIPOZaQCsyuhu2RPxcpj/yvNqUeEN9nftq
2MV5nh/xx53fIiN/IwcQoOAOZtb+3RI3uwdH7ppkoWQKNTEwmlaO09aaURlFASQSj7TQs8bkkjVl
glIYC2DCdZxEoCRvuj9pUtNqvNup+zguaV1W5mIz6nYAHCd4mu15eEI1YrVJsjz/OZtfDTzK/nTx
QAvKqAbhpK3FgFT7yetsWEAK4IAS0gUty2Pj4vtayfFszVEWooDUPdV54UiV5Jq9pxE1MRV2rWNL
wbNpmOgDOO9RK7ShxI/R43Te+hYuEf/NG5FtdRvw4F3zRmPqx3sQaKPYpteaSxfNr9MvKXNUHvTg
fCrAcj+0A9+gfNBEwExCekX5kL454hEQIuTPhl7ml0Gl2L05rzd6w4tjp4bMLN29EfsZeNKRj09L
274lRXOnkWl8tVPT22ecT3cWW8m2Ykb1dWy9q6vF2l/Ck4fZE+63UqbjBkFSbedDnRr7ge+yAr3x
YUSpHh6h/4+w71p2XMey/JWKeh7GACAIkB3T/SDKe+lYnRdGWnoP2q+fRShv6tzs6uoXBvcGqDwp
QwJ7LxOG/dpGeXRWDhb4gzopR5CPCJYTQ+phDhycxDykiT23mkadgSJtziXDHiEDtS2l9aI20C2Y
WqefDk286oln7AvWopplvxU0eoPhZPQeqbBF46WKlni6hO/hiD7wCAjN0UpV+hqgqQkcevg+acPv
UsC5XD0tSYZmTm2Qp/Vo5PTr1jd2VmLzOR3DC/bldA8VRLoHABhVCKHh2jrhJ2G5nuZA2wK31Pu4
nu9BGDrBZgmONw5cuMZ478QJLFCTjoVHiCYZ/Ds36anmzD+LHCBnm6jsAN9M86UoUNvXoZWRz6Ee
fUwm0+RHGHhmvMLKcZwXfaWuBek7cBZGsiGmUV+dDqRej3/oMWgD1te48z2IxvmlOIoUdagwyBdQ
KG2fLc9sdn4L0KsOg8ZwLl0qXB2FldU+hyWkCkYw09Doap97M0zcBjed9a+us0UFvmy/O7f6jJaQ
0gshJrEAZ2nYwdEJ9EgQN1FOAObLgPGdPSwyx1OzAI6uB30oRFkeUApo3QByjXOdI/iDD8N0eIRW
RuUmM42NzusZevCPENScGxx0Pfg243X1jMdr6LkKWmrLscYb98eADr20gIgnzNl64EhVEbl+ZmVH
P2zY3KDR+JYGAfqSlvdDChj5Ybf21Ql9VOuyvDkNcfjR8fJ5mB6CWoWNTGd5XGSwJB/yhc49BqBs
vcFdKtvf84Qs4qSjG+hq0N1oKaCO9ek9rgO2M4kABHpMJmkOTJlSfjmZRv55yZ9XdyUo2V6ZbPU1
nPrJYqJ4u3kN6QmAHD5qYHKWMZAZax36aOK33s2vWbk2iJEvE9aEH7Hwl1EX5K+Quhi2EP7FvmrK
59b47A9GeQzHYVVZET2XHsCHpURzkRgNPRuJoGcLugGbIbNi7H7/yukz7JQbGFid9ZVEcOwNcwIy
R1zMVeXD4jhSdDsJrnzBugmFM6i+PZmQvVtSwBX3EG70dwWsYVdmHBeX1JfEzWjWzglogK5+Y7A8
PMdVig6vhONYyRqsVwYbj7wpgt1MMncmm7FRO4ylfpsuoAkHTo42JNOz9LjCxwQ+cJDO7YireZOa
/rFJSLWrPM9fooPiv5YNhyMlE99FOWJFbZu3vnJ+TU3CqoJfW4Ll2jTV8uitiot6bpeqXqhJBC6Z
yHiUBNAYSWsTLivToeGt9zke9bieypiVrgBAPumJj0v04H2e1cNtPY2CF8dwfiRGm137MaS7vsHG
yHbi+ktfq2XvyOINkiD52nf6yXaV89tYfejx1gSPEq8FHaywVc9+5V1kM9ZfRvgHuHE1rqLMUiDe
jN8ENC63SZ/WFy2mGcbs2+AJ1OCqiqy41dkonofwlYiczN7qOCjIO2NRO4ek5yauq+A0yrbx5s6w
HmsgkO/RoADNHLJU4auJ2weeTtUhH8ZXRmLvqvos2+fw43YNZtJjbY/fdDVEH6w4xdeUoZL1KJiE
ianmBRqoeOMB+J+MgD3t/qtP1eQNp89wp893Q/Gkg6Jok01nmS8qp/xlSAxozLcs/Nm9KSusf0YN
+VnCyeIVDdsA97fBPrSNlWyVGsdVBSe9S9Dg3aJxyD66FoC86SIwQNYj7Ci+4P3I3bL1xcX0AvD2
Mob2bWHArJbbNShLNljoo+qrsz7YbWjuMjhu547XODOdA9EoRNW0LDd1Z/+aB+n3CtppkEh45PTk
yEth9zvK/SOfFR2B1jiF8kKZVmc90OXk61gVgIVBP2BjtcAtRxBcfXJqEBcsK52E+ogq5+iSvjSV
xWYFAL3YeQTpKSrjiUw2GmvANIJTWsXo7hDpvbaKfzN5Tn6ObmbnxmvQUKizQxUaFaG6vowqARh8
SHeG5dcXnWci+5QC56xAowXa1LrNUA907rQJTB+jmJ286RAHxrCnKPA5Vs7FTE+DzCEKewLdRD1P
5+6HBE3jILEEfs+49j45sQL8T7t2lXdg0jk8xp447o5l06JgLMBAgwoD3eRZeEUl5VfqMVgReFJL
SIm4o1kaEOP9PYe2KJETlAlXjZVCYNmLf+intNXg3ypTME31E1wfYnh/Ah0mwq0OW8hGngkzZzrS
V5Uw9FiBx/H5qiKFjKuBAgK0lkN7BRq4XBU0zjY9GkozKaz6qg8jOjNuXgJb0ZBE3XNdtY5kwi56
Arrq6YaNuAMKUAwTNx2sxFUs+XVBMkQ/ogKm84wHkxjcJAH36bSY5AHvsagIuK/mDfq94zVVHPtd
SZJvQRe6IAqAm0fUe4B1BB5NyZkFcC6CHlzBUChXsB6fwhBtOBePc+7ef5Ta6TGdfrSlnS6SDAJs
MKcHhkL/cKkeLiLIg/aZ6Ra954HKlX0nDdaa+LDpcRAJPeLrTo+oIDRLT4zYg065+9wsJC/SLs92
TeFxiBsFKJhooBW5PBdBMaD7yiCR/DtnxUWyqhz/wuxRrToUld+4gihkI4OvJvh9Lg8IP0BB2jz6
RQ1RSLMOvha2sSshpesGSjlboyTYTpA6PHnMwG9s3ERtEi5ww+GxCzcUuB+JHipY2HFf0xy1U6+4
VFOgM7DPqqCYHYOpW5LChaMAuZo/R8aHH5EJ8YA4EN0zlLPDpYMfl+vxIe2OVGZQB87NZqmMLt3U
xtBhb8Cfx5AAnF4wiqpE24G/Eb7fqymhBcUQ3wK99q6EiQpoMKPe8N9j/EeungWgjIgk34upQDrW
BehYmer5nkEdLXU8c1tMkcS2t5jrOXp2ZGNZKMcvFn66KM+wotwOrM02KgFPTBrYhpZVviCsh1rU
FJYNWD76TB9I0mN9lavWNeMyP1LPhNb3WIGAK+xhjYpSNqeOb77AdvJzqALIijxGA9C/F1EzfGna
qp110jTPNIz4OY17/9RDeeCRMqd8WVpPKHT1a5XY4kCFGbyU6bIkNnsJuzh8ydNlPQWwTx2vfftS
19lOGLF9tkbFXkYjv0esFewls5JP0e8xIzbj5wEsiBzoqco0XouhkCfRof5CYv+tbYNma9MWhd5p
sMujHGIvIV+CVfyVNbaYA2ZpXMDp/kakP3xY3JiqUJ1/0HlRxt/i1vmcHx2w/rre6XAjQ/NsetMy
PzOuAJvPWUDYy+BLT0cgb2LnMo39nqnHpohh/fpCUALbj4O9antJXWVjAeQDh/ZO1lWl1PvYZMOu
gBowhvrhnauYQvbAqoGrR4iGRxy37yML+12cxaPrJ/HwzgxsWWzq+yuzNrDBg+sG+FVACO10POL7
sStgQg0nimn8U6xY8Jzg6QfnnupmhnF+eBwI8B6fQhAibsoPcBP9ex47qhAPC3gV6gcWCnAt2MSj
ifrcXw+xR+7xFBt7CBvLrHc59EBulTN5TrDqSwf9xkUTNtUWFvXGU2Dlz3rJFZRd7hIhkiMErCsA
vH0x0wMsML7CUZZcBd7XHfHA2PemNRz80heRZ57VCEyhQqny0DXWrwMF5f4QVdjRgg4yLJOqMODP
p496Ur7LB5/cL9CXViaWQEbd3m+p+rbbsjHa7/TpY4H06b776bSMHUxNhvTXMuox34IejCQcziy+
fUvDrj3kERpdacAjEJOIvy6n0OlrH2wX1Cz0qAjtBu3W4EMPRjTKDnwgWBy52RjBS0zC/WpqEehD
qzUuxwpV32zE7rND53amRzwFqyceRsFCh3mrJDCGBhhVnPRux9to7bM2ecrtLDjyjBxBo0ueHHQF
n7xYyVmIx+VG56wxUPvRjz/QDJhbdWBfOwfwxayFYYFROuabSL1qKfG/WOkQVHwQVv0BeA0evUOz
OISLiV3uQ+KsBc2dE3EEkbittOUCOEYYHE/JxwGM1hffYHweRlDnNw1THkKpJAAJoX0/S7KRQPgm
lvOutOCnoIf1xKSL3lNoHLtROib7GkJ7u8ZnfAlmfX21IAPqJpYVfbGEuZE85z+9tF1WrMy/DpOV
bFb2BBRos4Xqsgac6ENsErpprfb8UC99oFGaKLfWndH+FH6eRfGsJ3DLbmu7EkeAQSLQNFFuA2W5
vXjjBOIZi9LajmK8NBRLotx3knU5jtAHmNgsHm5kMU34SRNZDMepV8MAUdYH1YXmsD3DX38KJjKM
npGZqefe5Rx+X39/Nc7q1R+jMhIg8KFJ5j5gvAZFUyxPzWqpIbz3gdFqD35fLB7QXn1WQmLmPleH
RtCoNbAXrQt/MNBnsFqchV1IngTK+OeOthu7iXYdz4vXRo712vOTYNXZHn+3HemWvbC+CF81c6w7
/P0ICdmLL6tqBgkifylQoZvXU3VKV6T0wU6jTVAG7eZRulKTqIAe1LlHOM1NUNLYPFJ6mn7JrqI/
qxTbP7SyJ15HEcJ6Dl4ucuZJUBwsEMGsWeD45aq2YoL1zxQ7cVWdYOXKV/DhVPfQnqbrgdxIs7WC
h9FM56S+JBwow8ZO+J9fwo5JusHt7KueqP9B/QqqFmyDsuvb40V1PjN5trVG/+n+mjrXDhG0LLoT
iiLpR1CgeAHQ0PeGYx3RWp71ZKmmX2EdkGz6dsgv6P84M1qG1XeitrSxym+o1DWg3WXWyYRe6daA
gg64ZKR9kWn14U8vho3dvkvH8t07GUutXaJVS0bbLtcKNfKH6skn6W09BfffDMgblOdmAVDVs86E
SOU91kOA8pXuMDrWukyGJ4X/w1WqwDvkPdbL0hjJDYpKiWtkMj1Y9tA/BYM86vzAAA8J6pSvoQBG
b1gC5DTDErQSp6pG0Vzf35vpSXC/6+sYwjQfYYBf2uMRcX8a5LFDdy2175fdcyIXy8Ii3r6opjWB
YbSu1ozTqm40l9BVmluD4CWqSY5yAyPH+6al5caxsrbAnLxoQTk938uScG8EYG1O+KLH4WEHoHN/
hI9cX0UB8KLJi+2tIILoppaqyVkUeXLEUhJ+cBICLficsPj7fdYNvivA0dv/kS8Tlh/zBOoI06Ce
nxSeT2f61JIQZ3Ks9j5Q8d5YpFxQF1j2+Bh61r41E5a5cakYsHMlW/VW6VwrSbGLScj8PlpAVm6e
W1mNexRGE+jmXgcJ6iKCe6bo+SK3q2BhfNHSLt3UjNCHe9hDLPcuLvfHsJ4jTasG/cHJF60BO248
/3fBJCoLhRF5NAwbKHEKdShDAmOoc+mkT6vPQj9pYIPk4Bs5XaEn6wEdZrnhSojL7OPSBFxGDzRG
lM0jOzRBIcEr8yY5DUrY+6JMCVBFxTeedvTqN5xcYwKVUTuScqVDP6jEJQDHaBrTBxPo7CUcZJI5
gDr0ShxoebcBdHYDPlZ7FUAjFY3SdGp964w+eB7HBj6Qw4uPFhuFDiaBrpUXFe3O8LDO02fwdpwW
gwwmkg4UiV2dtKc5dy21Rywo+0pZAdiZbtsw+P6AH5evO1hWb+CTBigL8MBw1UFT53HQud/Tggj4
Bt7TcgElvtElDZoc2itN26c9DjpXwZCKREAZ6Lx2XtMebDq0lRTrsbWfHnlSKODJAcExSOpDK3Mc
jh1sKl97QBYo6bxnGxI71x71wmFKpwyMT6yRoDE2hQVo3Su7t9uFUQAaFXpGt6kmfjE8Z/ZgiPKn
gdX2kicmmZd9ZT11WWecRCBXOgLry3r6+/xAwuFXz9eDfiU8rFKc+3x90TQ/nl5fR4/5cozDZdrm
sLqZKvKZ0xT9DIDBb5hLVjqXcgIZj2mUc3AMZg0DmAriQXTWEoZYDz0OogOR6tcyMLe2Kss4GkDR
8Kucp9epn+J7VQB8ZoiWTlP1+H3JOgLyE6MxDz1UBV0ZgGryjeAQh/etqA2wo/p7rLqg2OAuXc0U
FRh/zPfaEAts0xBrc6oO1NQPDz6HENAU9Qk+p9lUrEkccOR0OaEUnjwnETj+YwpRTp3Tkx2V9nPS
92qhc71NDzlgemel8HjL7Re8QdmlB8oCiz3jtSElsKo9vog6JANkvhMxeOCWYjRIegFZty7YDikH
gHZQxS+F+QpiiFj27x9686m+/bU+8HEOROT+QBfrNd40aKUl2bceS1ZArqIy30cQY+9qyLJPZ/rg
ARZ9z/UZ6VdhFxweg//j3H81xXbyfhk0cQqAjIO1e1OA7BKSel2EFFUuCEDuO5JVy7gogmvDgdVK
nax6DyrYlvSK/eATG6hM4YgMBPJmrG264kHNtk5nQ0SGDLeyteHCDSVnKCea9XNYlS/Ej8OvkYLH
mJk55Tn32nKfREY11wMeVg45SYebCaOHZW2KHOyWSD2utDklsFhE1ayqSbk1rMm+mfjpR1aok5J+
7cM45AVMWbjnZNn3mhH1VjsimgdeXp8rruiq7w2yxX4ASnKBsfVTBw3FKGPQEQ7ILurAhuQ1DMD9
UHWbwofVVDGx1cKY4GCZJZ5S4LLpnD4k9bPKcB8B3wdtuEZdICrtL6pwqKCGFWIBnkGcZoEi71/x
Y3y0BBBhIu4PpANaRlLcVUrW9XDDFNmKo6X1HrHiOuS9dymgkYwvtH3T6ccsBenHd8arqzEm3kWE
wzGISvKtglbeSZjEOVvuk+dV/iuEksoDc7DX1bt/itrAHM0Za0M6s5snpBt3qiM/AvA/n7g3oORS
O/0qMoh6EYYDvm6cfvsXE1LBJ6NUgho66nz7IbHBvu1QyshaD6oHU6gHzG4g+yR13gwSwRTP64cF
wQoebGViPaVtKg/Ql7/Wo+RPo8ysJ1G2Z5Pg+1hopSgCo641THEDON/YcT2DllwA/BgOnEbBnlWe
DUHcns//GNChnqInt1YDqISOoe+Rb30TgNFSQC0ZpJpexsHS6bLsWaGPvvMZ6nhxLNPnUqT8KaKu
HtOZNGJQ+XaiZK9zBgmGBUurAC0+zH9cfn+1QZhPI+wuzCZ9plHTPoXRAuvGeN8G9RLSYsMmnTb0
+LLFe53XISAJuOWmPRjC4N+0s3Kq6vU1a+e4TzYu7Hn4nhrAnd9H5FQSvMe1bV4AEivXOqevG3SZ
UE4VQx0nTh5uLaC69cvoVNBPQniwbZgXYwYwWGl4kPArgFBnXo6OQJBcBgX0ZoNt4nczg3xd232T
pFFuNgDI4nOAlsbQo0s/oNXLaMZfDGCkvhd1vUP5s30XfZkuIJlV7dFvVJAaiM6ewIZz5BRg1DJW
N2i9JdBguVnEidZDgc6ZDsM6WEao6r22teIApoK/Fk3ToI753oUyAfhwsA62pXxXzwfNlE1+a+PR
AJ3sAqT/d52vCriNRiwjS0ojbPazHjCZemw38Lr4dWZNOcgjthuoAv5vo9Y0T78KsfghKRlEWqZ6
Vp3BEyOKeijn/a6CgSUfQKbtEXdfFTiYe51pIgB9MlH4+1Tl5swpEnXOpeI77GrEPIpF8/UmpVd/
VSS159jpMCxFc6ByE5DJ9TCvHYBTK+MFIpf2KmEKMO1RoVAZ2btsUKcBNfKzPlhBys92XM6pVAXq
9X/l8SszsVztgvUjhxJyCd3XlrttxQ5FMtw0rS9J/LcoF9aFoad4cgwKFd2J1ud0TQESecu2aTta
bwm76TRPa7lOmOgWOpyuTmUiLtiFVacSzP1PV0v8/Vun7Kp9zMabVdD6JZHtEmjt8tYXESwT4pYt
jcQpbl2mdhBH8CFTzYF3r3zoT0z5qKbKlSY61/pyUJtRqsXlZWQ3ny4Hjn4H4QX/eaQ1VsUoHOSG
hGYJiVfxYPo3u3J2PLHIU52y4piFJRjJU75tzHxem16/NWTH3+uvOpvKId06KADMdRh6EhQApzSP
I77XUFKBppiuaMJR0z5ExQBJXrzVLtYs9iEdxtWjlqlnVJKsrHEA44HyWZnbBXQi2VlAKWgHbM+b
LPlEhojaYmfz6q3OeHXJrLq66JSHVDmlRll4MzB+AGNqQE6Q3ZDvHCsAi0GfJqOHmzatb59yeuKn
+H6qs1YaV7ZrDzLfWfU4yzkIFc4o2LegmZNuCL9FZmm7ITruRx/ySHsvBSGA1Kl1qykE9ZuKfcs9
OcwcNP0uIlUKQKE6WIF8ZTwr4cLmqwJY2IouQMv52AECTpQkyvqSQkRxCH3rPSao50Ro5AGgEawa
h6YvjIRXKOIVXx0bivde4AznLC/FLhaQodQD+LYEAN5+kX1SgW028YewRr1ECu+CnpDE7Ca5tJ/w
h1SbED/KZVS3xruizf0VUq8WrtemwwEO0BCQ9coKnNjqKHHnXQGGD+K8BYuz1VCgqSjSIoGvzBRb
PtqF93hAF3VlTvF9FQh/MwDSezDzmtIGf8sbx1NH0uQE7hTFChJthMcAoBLJKfIaOquS9tcAj4vx
lEwDf1yhB3xPYqCoKATo0HnQL2WHis4raE5sEkZfBsMQNwoM/RyqNyhIoWnzxoGyMcNG3pquqFZR
l4erMLXlrR1QE4R122sFgeRtpRwy13le9u+F8vxrXWbJEeQDMauKAbw0w+jWxOTGGoS3we3skj4b
0mEH7sU3HXnK6p8I4FDTkD4UprPH209OhjLpcwbR/VkeOXAFw0Ny0zB7mO6O/YG20tkJGxD3Kbrr
TYIyAEMq8Bru4d/nccvoDrA4fauHUR37LuTrcOKpEJB53im+wrO0ars9m0K0wTzlQGYCXq0g93tA
WE9pQCzqBUpV5VqHfWdfAiGrJVza2lWqmTQa0w/FVRdb927XprTLV2EO+qGA5ijQZ9hqeMUuI8AD
EZTnrh24V5D/l/kBW3O6wVaar5vSq4+4BxcLoDeTZ0vAD1aYo/dRR8ZBOoAmz6phlRRFfU4GlEBB
AQQxsvWqc+rYxb4r4no+mkP41RMS65twvBk2/bX29uvIPE/vwuCDL5UHFOgQvC+Pgx+Vw76wgL/L
e7y/fQ9CvUjw7Z1OhWnjq9clFZrOmZpR1hgXxXq+8RwwSB0AC96YAArdrsyvEVR+U6BpoJrOnxuo
8y8YPBb2leGn+4aNziIKUvnsJHk26yfx2J89ZJR/OFWQz5ghzIMRAIDVF8Zr4nvGK7h/7TZP8CXS
IZxroGXYReZSh7HZQPs9bMol6iaJy0jSLQzHDm+RYX9Jy8g7R60znmWUfTcZj26RUuVCosa2xlMD
IbpEsk2jN4YvMtzsR+7qq52usGdQCesOjcya517+mq8qU636IiZLfTklyanEQ+cp6yoG0RQ0zcR1
QMHxGrQtv7YwljHaWux1VPo5aDIjRKJ1aDSY0dvcxgOrDTb6qr6T0DPnNm4Lf70G1uvO3FCQOB9q
ye8v3sOtoUrLJQsCSMXx8T0au+GDhJnlCpG3eygIkmvyV36Y8vbv/DTfs73howfa3e3V8Gt+g19y
Am+kLRbr1bxvFXzJuA3NbbMzXiM8RdzA4sEumz4TuPNd0fYfz01VDq8FVlxTNodI0mnw7Pvn1g/t
kWb4DVtQj3lrbBKDgMaAASB0eM0iaLAy843RyttHTQhC0hSGhQfsFzRz4PyNsHJAB/gfLmpMb9Jz
xkvri6xG5HiKFP/qIrQ8xJNH5TqzB2PVWgH0r6LUOLWlb7odHoAfhWTLsI+aH1A+fSmaPn1rohCi
C3GcHNI8HHdRwqNlHbPwxenLcGai0f8jNpNZUxjGwsoCtEgMaUG9GgdLtWIPcBdIaaCYuANLxN7x
q7Kc62EyxQaRgPIDcBdyJpYO6lvXserAJwXA8ysf+gUB7ASKtvGxAhLxVhmwpmrSrj8XVpasTdPq
gbGv6bHLOzZzvOhiJ1l1SqXpb6BoT9c5KqknKGMH86AQ7D2msJIiQ/2zo2jwyjT/NkS40GOseUKL
C3cIFJFntIEW0VD7duDKpHdH3JtgQjWFsYQGXtnA3KJrLxar8gt0/4jVXMI4aS8mTFjPmedj6zVF
Uz4isNMxS4VFmlhzYlfPYOpVzzVXa4jHlOd7agS+2wCka6MHAxv+fABZybke5TLDRpL4P/WgAO/l
+bsegFlrhRdId57yNlARVa8Bzbp1bURy0naByVFXgw2hxi8ZfG2hEEK9LTYW/MqxI9Z5Z0zhbtD7
CfCKPN4AZAHlHtU/3+tNhHCyS8n4KyxUew/v1arARqdummzZULfpu25uWp63TchA9xFTziJmvfGk
BFYivKTg6adsLkwIJhYOfmi8qj4cG84RNMh/wH46n9U2ds4BNyFxQemb0RrmdaK67HU+b4rhY2jE
m5NxaynrLp0PiYPNTyQ+Gng3wK7Mi7Hnb51lBxeTHZa/FYTf8SMyiT08OcrnM24Qdu0jArv3zIGC
N1PtjkLrC6SS6VRNcstDCnq5Soxm1ubeTfesHi2sTxhtPRITouYgrDauDh+z/+iQ6TCdJpss+jz5
U4eN1SV0J6Pa1Ww3TWgrWqgqTx10FMWN2pj34D3e+W962M+7Bp7sE/Utm+bY05yOpjAcFn3soipj
jrMgEM5BH0oFb2Ajlv0Ce2vvEJEKw/q0obLeQDD7/Cl3P1W8u6IqH2/+fDEsaDloDpnv6tdOiqE7
tNHCmPT7TQjtwFm1/KFF+/VhVHByr+wARAbTuQv863xph4s8jLLjY2oXwMqnyCKx0S+mL0hNVHNl
YhVLnWM1RxE1hZQ8+P0C3MfpLcCPysM6CDtNaZbOL9KgHuGJMYbzx/ini6DEbLm5XXNwAxsT6+va
2xUkSM/c4dYM1JL2q6DFwYTqxash0HgZIJO15lVjvlhFfNYTFGidMxs37rOXpRCusT1jXrc/fVqz
BTNje9lXDG2+iMDgWYxbApDaVodWwG2XOtHPohziWRFG5ktPsvigQw8/mWfaX1D2AVUW1lpzGmbB
bfS9egZFKHGUZgcFxpAePXDGbl1ViKViJF3pMG47dEmw8iEe7Envby68UPw4r+9vtX5beQayFKpj
3iYcI2vSy7C5OzqTCZGO8bdbFFp9/UDBW878BLYVnnRFTIHpn3L6QGWZnPwoHpZB73izx4C+Akvb
eIsd6FXnPZVZs6bKhmWLHc9RWNYWxBG67adIp/TZmMKpKM3nOgjTXh1DFE6POuzSyNgU6Afp/H3G
70G8M2wJH0VIuf/O6TM9Gfe6eO5kEJZ/5PRZUsPO1cAfMoc1QDYTEGddaSQl8SBtPENZDjBMmc0c
4YQHDb68D4CxyjZoP14mUqU11yN4mXhh8QiQWgeaJ//8x//9r//3rf8P/0d+ztFZz7N/ZE16zuEw
Xv/nP037n/9AP3FKb77/5z8tU3LbkoBeCi4po5wyjH/7cg0zH7Pp/yksMxyanLXLBkqJS8seGb5w
fx2C0Tg0ThhsU990oNLUocQm/VMNVLCbJom4QoE0W/owtYJoo4k6sep/mG0cvuJvnsGsoIO+hEqx
/m9AlpuzSUrSKWKA6WyT7x0odM6N1F52HpS30K2kb1B7+h738gRd2XBti7a/6IPvf0FbqzijatbM
MoIu179/Exzy394Ex5GEWIxRZjL0R/7+Jlj4CyTu8dXSBLrdmFf2mLlDF7TbQPAGENYwQAMLBoxR
zset6GBfH+RkIXvSHNoCRj6V6FcyASGVBbCh76V9qGRq3tlYDu5eM0Am2lWTBhvLGu2F0QooI/de
BzFe1UH/FLJiqJF7rsjjl7h3hs3I/B++8Dqsh3Nnj6/fDe6tycIPZHuN7LqY5QNMgWVtXymdh30b
oOBQmHvARPm6DrDYYeiE+5V5ghj3lWcGO1nMsDfQ+H7Hz9M8sYxitVX3W6x78zOFjyMou8ke5j9q
XvcFOxVBnm6A6P4o2348yE6OB2s6eGWhsCJV8YzlaORltWe8QY0CHy6q/NsSZfB3XvertoE4hDkE
gHLHaFJM6a7iFH6woCTqiyoTQBpSsx7VGSN7g0xHKjoDa0M4UJgoV7aF5T+pcpwZTT5LTIPdkkTC
zI8DEPnvP30m/vj0bQGZHQqLIGaa3ITC2t8/fWkndV57g1oOEUmX3aTePfw+iKy23TFyGjdhfjKL
WB25edhVC6Ht6XqZgYY+K4UhUSv768ACiY+ud74VJS9gfVjEs8z0XlUMRy445gTH0TP8o21S/1jx
KJn9+/+QmL6un3/TtsAv2oZGPpOmI0xr+g9/+k2rxMRqGBXsZTX2EIdKWXTQhyD0oQMALPMMXzSx
1Lk+bvydQ8QCBKbsqRRBNS+DxltWZZ8+ATrVAM8frkntpJO7Q7cfMohs25C8cNElcyC36ciD4Lk8
KGeQ/5+z81qOG0nb9K1M9DlmASSAREbs/AflLUmJlD1BUGoJ3ntc/T4odbfEooLc+Scm0OWoKgBp
PvOaczUfnDT6bhso6xgaipqEi1Z4Tro/p3BEBFR33ZvLoxbvGko6Lv3D+Y3LAY0D7BlGJREKmv80
iDCFRBiUdaK3g5v+a21FOIu2zniHw5R75Jb4b3rV5hsUf+JF2aXlPVhWwIkMms7ooBGKPD3l3ujE
q8vDy6FTFgZoiKH/8hqVBNAIIkPk4uW7IeWzu+HqmEJaLGCOTaHr6m544HrQpk/wdXV0dUsxPZpb
EekMM7wcCF6rdT5Z2bKgufama1yF0vVwSOeT00dA63LS87WjWWiveHUtdpY7ohbmrLIASoLZW+7R
bcIamzaHCe2F/ToovKOOL+tOT5H/hTO27ISN1Ea00mDKrNwhSbeRPciHKPLHbdAAaaG+Z+z8WmmL
Yl7r80LKXWA0XxpfE+LHa5c37Mpddapt6aXwMY0awyqme7N0fcSAfIDr6zw2zXOiFd1a6hjNhXSj
ISbBgJ00ELREigsKCeGyMtCBylIgP2ncvx2wwFmgoCFWLXYTkEG79m1TIDsrA5yU9DjdTWljrqu5
/d0YHgjh0WGLCeseAnlg+gtFKkFduXWnVTSPyWTUPr18I38zrVzDBOtsYmaqO7aab/Qv08rAoKin
GlNtfLfcgkhUR8N3zGpRD65CzITnTVpVW9aZh7KLil0fRwhA9VVC8xbFDGxH/n4YmFF1uLxYuEht
INM5rrQIa5rcAjR+eXQ51JqSG9QQz37gAAX78UYT2FtV7PLRKraBU5g7v2KrHS3cpgBzDbcVKEha
UOO6pcl1uhwGQ6anPsfrEiYz2FZ9H5rOl2FsAKzns6SS5ujdKZAcLk+dat3giXRQhpsefx4mTwAi
9UFxs9LlC090zV7RtZO9Jw6lacy4eA8kKDe8N6Gj4RM37SD126/s1/J6v3Yd5M1MNmyXdc61jas7
YQES1MrJLyksmCEG7RMmTrYHRbFFrsbWXP+NJ9xuERk2YurKqfF9QIvORu3Xggd1o9Ues8UPyjWq
ODq78/wi9M7kJk8r2kF9Zy8J26albWvdTo/dEHOCuiafNNx3iW7YGHFlRUjxlCtquJmz6WZdNrTU
/VuZGsWNXu4RR83PlHDyczpBJM1Mqk8EmSts2foHEzW+ByHDA3EaAXPrZD/oc7/Q5X6Q3y48uMur
ZcJgEk54vDAtrbHaujVJfBHafxE1VZAQ1xvDh1lrVS4uHxua3F91iWBFyCJ1+/PD//y9JGJY4FAw
buE+53dppJ9fnjXPYivula27us39otwtxFWAGSirjUzlzJkWXBrMc72NMVr9Q5tP/h7SR7+c5qeR
758R799ddhCWCnOtjQhEO1W+uKhFDrOWpCno9oMDSA+DoqfgKtgezRrxOu3eQVZp10WWd7gcILlq
h0GkEHAcqifwFdVbYSP3h4vGl0AP9zWSqnsk0QCf4gxc05YCoo+MsqWq9za3hYCmWSWaNu2cTsiD
G2g1YgVtd1Ay+fWQxY2iTfPPi5fPeA3ivlBqtuEcPw5zJDnNh8vTn6/hbSMTdKX+/szPt5Mm/h7U
RbsPhsil8M6eRhebbq3CirFOYTaYFk5GbWN0+UaFK2P2hZRhnK3yhka5S3II7aQJFt3sU1rllrdx
w3xclg6RnqGTC0s9827QzvmY2AAtCUzkXi9c460TYxGdZ59fHgWG85spS4JhKelYrnRMdTUM2mpM
Rtm47SaNMm8pw1bsGgnNaF0K94j/Jvi6pMixAXCsZWRMAWARLEmirvx6iZFzN6zmMvQD5r/9wciD
gWWPEk9aj2/B2SNiOZYHBM+DQ4AizbyKXg6hmbcbWcafAtkMN03BJYwRWgDDNZ3dZEpZu+Y71+vh
AcPK1moAopuDv+icYTpB0P3rcHmaip4i3YTcX93Xp9FJ6xOb6l2gheHWGTJk3/okeTsYCNWjEhQu
Rk0Yh8RQeLJO5he6OsPaqJblzESA4r2iAK72PlHpjsN6ooPLjXB2LitYUibOwZnzCWqm/sGfqGUO
tAbzuOsOItW7M+TkrdkW08GnorzyPSOlOq3a9dCFeMFk0DCCIKcgjr5PJfT49OP1yWi3huX5Sy+N
qlUbzsHZPD6MUDu5epXum7gZ0hW+tzWubLBOM4SZtk5eimWjmxUptsiOTVNrOSI9NIsy3zx1qDqW
OXK7o4eOJ+Nxn/rKO2Q+bOwu0AOYLrMn+HwIoK4cDDWCFCQiCdn1jlbsg+iqZFMd4/l5J0exrxpq
OLasH4JS+6x5eTHjx+qHajKrFSo109anBgGcGLCfxl0+9pUbL/raqotlVFfoGOrNWTec6n6qUdFC
D89dIg2NLYnb3+vAv6vBL+99B3noJqinvUJyZgM+YQUZu8RVnENInnK4PFV9+oYySXceRfJI3QXu
XSybhyZ4n82mpQxUAKr/+G8T1kvaUNgIBg4OW35qEiJwyCPkRF6eUeI3YaWStqNorViwGN15wv0S
jSA1UlA66usNLSQf0e9gPFgWjqd6Xv716PIaVeWZVtdjhRMfHKQ07luAlizTanU7+fM8i6dpl4HU
PbpOsvbYCw4Xgw+gtgCBtIPQS5PST9Ps+sQ6FABejgV2gFsrzx7ooDsHwyaDlH24SCoK75NW7ExX
TbcVvunQE3GIaTDxeiUCEPbzoNq1bcn/OBBVz2WNX87eL0cNaq8NuKce66+FNb2l6k6qPh+qhnO4
PPWHW+jYAma2f6qHcq1jF7qd/A4EKsz5LW5A/SLHeO8czDn7IDt1vjw1JpSfNISHOjRAjtlgrkyn
HDe5rAhjm6xal5EdrS09mh5CCZ69ndQunOzwFJNoLKaCYkehe/rSXb5y043fnbZrm3TXCYG4+U9P
u3FznxIixEdoeN3Gmaye5ssUniJZfbOwCrGzcpk6Mt5G1ugslUYn8nKQ86NJs1jkTTRIcIe25vQ1
SPQv9MbRp0Nr+4BLubFvBtN9N8H2BhfFlCUoODRzHGnECSQA33mEOxZtTbr16BZw8HH9fuUsrecJ
uetKSdAgcSGxKIY9PUuZmY2H4jZ6f4OhbUVihTf2fCjHTm77kl3fi9vTGAfUnjqWqctTw8dRKHfF
TZFX+pLxjVYITL1lm/VvetS1biJfaLtUgvOyrUnfqwl6dF43LtoDHHwRHG16pcfLs6IdkXtHsGUR
JmX6oYcmHtKYvxGtorVT2e0iQD7gXU8idjPpt3W4Iel4bDJzfB/UbrROupZNNQQKaBR8NULe+U1Q
LmyXqvp/PyQUmz0DQiCnr67XgVwkvqW5fYNmtwlVPfNxaZkPWCBQkKPwtMmQSjgUiKstIO45W15G
VkeuC3hDR30AGIUbKpJ1aeStBtG5d1YLvZM3aVvUJ0DH3jYURnk3YYx6F1W4XA0Vd8Wy82Whtx/d
6KMl7PHUxnW+FigvQ0N55RytOTh4WtDAsUkn7aJCozPyr+pzRjkUvesWrCfU8bYmfWmbvk7ZL+sW
AEDTJuCL5gNiJjQ1W87552s4GhlL3U7Mpd+nyVEMylgz/Ag12qo+z8TgrKQc14UeJPabMYlsqGoO
8GIUosMzKhpMAFB8F7snmSHQ2mPAgCQ9uuKmP5Yrz8+AKM/AwsrJs9Ug22YdOxCDVdm0O3PmxQZ+
ssvj8sa3vHWkefb/Yr4oh4ts2VSvdC7Q0/mSx3GbDaOCpwGI4AQb1TxZOYrOdWl0y14at5NW9ke8
ofNlIh3/xgZavGu89AO+GAEw4bQdVrZISzQmp1vLtjBhNNhc6Fp19iF0YxAnrvUmLQBe2sPXPCrk
/dC8gwA/Eomx20z4YcE2M97VMRphYBKbnWtoey+o1+WYeCv8XkBEBZ1xl/XDp6i014Blkq+WkdFa
c61vXZzflCZ9t0LmB635RPvQlYvEeq3Q93zLBBOtdKq8SnclYejT6zQVmV5UNpWYzkfTCYqnpO83
giAx49vZNPQegNGbII4JgSwz31dpHhw0gTdbCVSqNbAhu8A4rdpFxjoftl7eBTdBmAQ3QDBvdL/9
3puRfcrqttsFnAM075z0JkGbwhlS7caFQbp5efpf1sKnUwOyiKDUx0pp2qTDT88pnIywMqei3qA4
YS0by10DF0wPVWKLU53n7iGHdzxQazs16OFQiLf/OqgE6wFhB3td2kDdUm24m0Ac3FV1aJ618MRy
gJ3cqE4/D25rrycHXWkTxUpdYcAWY/oYINoO7jxpF5eHkFsHQO0cMBYETRYOW12RBM0sLogb/qm3
U3pnUXLoirZchn57tqlO7S4kmDqp5ao1c8AWlZW/rWOEIqv4NBO11opK1yLPBC3WWi4Dr+nnU0VS
WtfMg+bJFMFuxJWCVAQ3sWYglYsx1SIwev/ObKfox6Fqg68GvcZXVigxb7zXt8GksmNaruvyn6vb
0KL9j0gHYOOYyzWs4hR9WAyi0B9NUP3svppT9zGQlQYHxtRulEWeqrXuifoVpKd2oNU5ufuJ7W6P
eN6XiVLN6XIY/nnUUlxC1qmUa9sU0QEGL93dNjohQh2domp8oAMXnUH2t7Bqq2DRZJTbwWMghl2+
eWXQ/eZsDcc1dMIvRdPkkuz9En1ZaSBbXD6rTS8mY1n5IExbJXugF2688Y9j5iEfr9Lvox+8GbOt
nYryFJV0HEdGggZnZR/BcQ4qNFwrue+1PL2ZHKej39jm+xpBa6/Ls6WfOu0WfXGKa/3wQUYJXp24
dixp1FTLqevUVok0WoW4OJEo6jG5PQdaXQ2i5ngCjQgOHvr5ABxIbWQOMCokm7gcckAPZ7dApGsa
Z2+vAuO+vkFIbhzh+lTxWx/XH9m73R0S784O0/h4lc85g6P6ZuVk03vDxJs4nPKCVNPs9k6goYPu
5OFcO3XWWUmhOoav9cpIs56HgBTcxHzR6VPplj3vlb9c+yIgB7VQvt9MPabKM1NFn+x+FzjOZsxV
slS1QTPKQXTKGIqvjXS721AgJeK4G0TF0g8ZEnurMjeoWxbysRC5mAM82mqdftYmcDdoO9KTA5Oo
7LJeSA8ndk0f952600PPwn9N7QV+6nt4DFhKtnp7EICgyi4XO1sbxLJEBEPYaj3mDgX1JOXSaNaq
rJxs1w3B1/9+KLLqSWk4wuCiXNcVkEzviqJIqw30Rn4AvpNV2j7GVglzzMRcMNHdk+/50a3hJcYS
JRJ36yo3undw9z5VWHf5era72Bw0RRnsZHpp/zvOqVbk09OUFcseKk1ZOPk7e0LHCadLfzWgFORn
45eGRszushGCzU0OgIrHcBQHKfI3KoF9QZ4cVYtcISMt4gScQmuQScINB+9Yb8sabfs6gbjnmXTK
5viqH8VnD7mEzaXedfFTKYc43cLgPIfFIA4wWrQ1kh/xQpUaim6mMW7znkp5iuLdupWj+xZmm/t2
itY19TZCZvPYwSc4I9BdvBJ42M8bTTQ1LMMAbDqve9eBhyqikcKaNqPlYIrZQ/pW+tWf6YAOSNgW
rNYB4C8L4OIZwKS+F55+rBKr3dXSthbUd8I7u+oegBKewlTB+AlTvK+VudN7p9+hH0urzS0/Yi0e
r9jPJjqdnyLTEvcZk7TLrC9pbofn2NfvbGCJq9GFFMoe9KGi3XzoEhmBeSwwYvZLWCeFhT/G5FM+
dGm0+iV7f/rFGuIBADf1Dhkb9ckdfXWcsu4+gGFxUhRJZGShSe6lMYQaDibKJ5SMBKgGk/LMy2P5
crmuNhFJE0fQkScCZaF6OrVpubYlXXimduOQUNLyWrdoJrRtOYGzIQ8JS+3b4Jaf8t6IiMAjrnAn
mw21YXD73GOzVw/A9liS89KkDPTeTyLazlMHniCLNwZ/D/OoKnaWta6J+FZeVXkfUxKLRT6V5O4I
3QhjCNitZzPZZnBuy7g+NwI6aeUb3FWIsmEVHV8+cXveHZ+cOM13ZQhb0CVD4/w6MGM25cXQMY6c
yd4Y2dgecYAVwO3wGC3DcNOAs1rGveqW9dhjIFcwPyMIqTTpw3hVDigDoUsi7uPxYQL2uUVKKN01
vrhr4l5f9KDD8apJEII2e9xNVBxv0DfeDBJzmBKk082oDZuI9gCesaG9GdsS53nW04ZeRwluEAls
pcavfKH5YZhMTBXNpc3V+VpX8g266hrSZWOyQS6nWwdan92n9sKcjR4y104PFvipPlIb3CWRjyqD
tTfkJF1DJfBCiPCbclVH7Sl/qACBHgBZWIemlNXu5WvsPquYkB068jJdHZul5yqHmgG0ERDyZOMr
8n2rVOfC09XZaQmtPNA+y8tTIhODamqkqTNgZ+tsQovjUzpyLxNmsDy8HDy7TiDLZ/36x2uokq4L
osdlaEfZm8yE4udpdrsRSZe9ubwGnQjQJlnTmuKQd24N0BArzcLnLsphKjhtNt3FCk46caf+1fIP
iC1Sqis7604lolvBTwhQXcAXRG90dej6Sh0uj9phuo1dJ9r+fN0Ev4pU2fy50am/m53V345sIQuE
ntN7AIH2pkk1dQBb35wDGy/nzJ6695nffsmbOt5XfQTqkhSC/SsEFF4YY7vWRCTfj12HBitaB7sq
9eR7JLghsHVmfe6CIT9BknrvVrqg1ZRFy0STwyGDv7FA9S0/u5Z9KJRrUFbo8jPiFHG85S4Vm2hW
E3VowgKPp3v0yqJiPC8USnpkjiFtHeC+Kdyr0BQ5vkITThpuxtEK4PSC5GzK5ANUuQoFXCg5I/v6
J6d8J2A0PConnWh0VN6+AOX8oIXeXS1E9WhB41oK19TPZjohNkZTz4sCjBHyGjWAUmZLAz/nT5Qb
H8bKj/1FUnKnZ1S9G0+4kxn2ZycIoRDqpv/gN3BFpKaKo2E3K0pVxX2AyI+VhiVemDwD0ZRvldGg
a9nn1S3B5gZICTRSLbXCNeas+rKY1bNwo0bDS3P8dYRHiYFj8wOFH/Fufka6FJ+Nuvswllr40Bnx
F3eA8P/jWW+0VD49Lsr8pjZ06oiVQ7y4PO1dakZl2i1VNoo7JXzPIyp6tNugu/VTwTMYAdVCVCqE
b6JBSqMK/4OYaSc9aUkQIZx3oWMqSiSLblq4U2tukPh136D7X5KG291nLdSODeP6e6t5KyfW3C+C
HBnyKPl1VNfaOmY7PzUelSnLgxYtkbW7+nNa59iF8+dB1KovVg0jxU29ZJfWjgYYOQS+GWf+XRWG
DiXu2js5KvP3Zhtnh35Sw5E1XW5REm5vStk5axud3zfM9WQl6rZ4l9iIrqbtmH8CxvI10KPxK1Dc
PcMBa8+WH68Bc+NE6Wri/PHNc8q3KBpWJ0e0X9I6SFKY2OFwCI1qoGHHo/ifR4MPmfzlFc5wnuX3
rgGlhnCQWpGhlHVVEs+cYOqkpXtruB79yg5sSBAhGoIXyaQfYkp1CKzQIUpisFAKWiWgj/D7eHv5
SO+Mwb4s3Yd6Fsj/eSjnp0qJ+gBKaPHz9YuEvh38rZF/eWqigVT++Mzl+c9P90UULKGMNKurN/RC
yQW6RuOqmfUzun8OPzW7r15LNN88FO1DdxHYSPF7WtHqfkw8M9pV+DhtumgkSiiaO9c0vbeaTKob
x6p1fEF43abetxQpZGrR+8NNMbLJ+ZmBJHtejX/2nTgMRmYCC2VMfQ2En28vSfjl0LcOWoWXh+kc
OxW1WeNXQ46Oh0xxCGtiq7my3MRZs0T9HHSIKSv7EKP1DK8bKeepRzwF2XySh5EMr95kaBUuPH98
n5sqO3WzoqPX5BqGms2RylQD1YOXGgP/urFBJCoqDHPbjZaCBS12I96Tn70QBbZYL407MsB6V1Ne
2IuqNG67KPZXms5CU0btIzy1eleG+nu9kw6ZoV5kCzQOQOw57M9Jg0x44IeAVGYmdlo9uG1uPUJq
0Vde3/i7Lojg14iceh7hqaQa1zO9mmhNbw59b9H8bZQ94xxzXw4ouEmzPhrz4fK2zJo52Zyfd0lw
6NGy3l3eMKoJ2m+aAfnkouOSLbQlfCdR3ARuCKF41VF+V5tGsO06jltSRk4TNF50afTVopiBZz8e
Gvhr76NWbqY04h0npqJ9efuXz1weJnHoBSsxUA4fLL9cX160B1CmL8/K59uPawiApVTchHQcAtun
QS17ZWjWvo5PtK1PawNpg1sD+S5r4eAmqmemS9OO+uO1RYG3FqZnbpJStDuUd73j5RBrI+xRTSNg
CAtqhZNHaHx5iNJxkCwKc6Bci9fD4fLi5dGggwWbbLlKrGRLVkZvcz4gbHPiCvv3ejR74ni2+V6v
qnQFNHe4M5AX3F4uxP95ArWtL9Dbr3kxVvj+NVdP/+chT/n//53/5p/PPP2L/9l+y28e02/1ix86
h1+rvM6/N9efevIv8+1//brVY/P45Mk6a5gSb9pv1fj2W90mzd+Q4fmT/79v/uvb5V95GItv//nj
a95mzfyv+WGe/fHXWzPE2KRA8Q8ief7n/3pvPsv//PEQfPvX4jF4TB/r6z/69lg3//lDk+a/wVoJ
Q9KyxYfQdvj3+m+Xt1z935ZLDYQ+GFmTzXt//IviTxPwrfLfFAMs9gGpHFcSDNd5e3lD/7cyiIR1
QY/TNpQt/vj73O9+pCQ/btrv4dMXpNEvmQt7Dfkm6ma6qVAhNfWrqJrFg6FMEYimRPc5IntDCRFj
zzg16ps4rWnQB8JCjKVDBQSyT+m3jDCUg/cWajmLHtjfYkyMhd/AmbRNGWyoXmivTEFjzhuvf6RF
YAj+Bu1Red0iakypV6MNZ7KyZ/QufTfmVYknsqXCG8cIjw1kvnUPVWCNKI+LJLozbEaZ0CLqaHz5
hViyIgP2DvUlFlDm/pc7/tdF/RWDbojnvw8PeUlFHlke2n1XJa08Ske+0ci2WuH1Sy4Rks8YFZmR
Ep80TIDWYLPqZe8E9hrqTbeoIt9eNaY13SA9We7DrH0FFX8VSMx31SFSNm3HBTZhXK9ZWZPjHVxG
2TaozBwpqPFLmuh3nl62CxdkQOBZavHyNfjNLaKAJaAkmiTC5nWHC94oBfjcS7eTbsittPdJAmOt
Dtamm4tXrvdvv8sGNsdgANDoXK3IGRjusgLOvm3rxF7XQX3jKf/Wc0aT2+zJV85snu9Xo09JAeKH
CIQ85NkG0JvlZDRmlm5dd8T3VnjaGcHHd6To+jbqkOUuumClojbewE0tUb7X/KPJBjeNSbgsCg7Y
NzQovqInME1TstIlHnnYnDUgP+jj2JG1YzXObuDJjK+g14yraisjgR+v6K/gJ8s2ps/v/1JtpURA
48LxU1I6965utOFtnsB26NiuJ7MZlo1TnEctSN9AX6RXnq6GxE7XL4+N+X48mb4oUlqAHOcur0V5
5Op+cVFzl1SbsRGMxUr3MbwY07sgbna5BL7Wuf6isWvzlfv2bJTM3wpr3ACwNCOX59v6y5lbVhG3
DZX5rcqKHLAQLPwGq+AhyfUVPrDBKyf5m6+jqA3AlpnnIhl6tZBmjeVHhuujygQBfKHn79qukIua
pmwtX7upz0YksjaGdCiCoFxts0E8PTVhuyqLkzreAiT31pRV4Ql7xykq7zSIKyxxhCNG881uHLzc
68+keZJSfiNWL99XYz6nqxvLluHQsxfCYFO6urEiBEvlWkm8RUxxY5TR2qwwykof+1BsIj94Tya8
AwkIrDn8lIfBn6Ls77TJorUffnz5pzy/+myutmkxxnRcBp9lTq1ZEfFw9V1Rhsum6qE0aCK9G8pI
HrD//fby182MiqcnbhKlgqWmWc3NvnTTfhlbfdZarZRDtC2xfvSokKVr+mChVR2HMNrEkcI9snxl
1Xs+i/hOxapOywpF2uviqtVXlQLXE21hH9+SEIfgdHaopHyFAPEpjJ0vIhVf/vvTlNA955NkWF/T
itpxyJwKVahtL7P3A6gw9b2MU0S0kreYM5SLoGoX/qS9ci+fbV4wmCSTl3K8BBZ2vZVMoOGHPMo4
UeQQSNQNC1Kej5hgbNafVfnuvz5HafI1JNyzDPz1yNEKYUcKqaOt0os1XGoGL51JPxL7rKNLO4bf
wqJOFwkm5K8sUNflcltnnwROynLBubJKXaX7xhQF9B+kT2FkRAlITMkiO1pm5ZxALzV9lp+dfNSO
g/El8t1kbYeGeuNWn0VITlg5mL3U8VHVyJFoZWN+RHkJ+OSd30KmSM/WUNY3chy9VZoX+tbMnD89
JICQw/XNWzqRJ21mJmcmrTIuwVaVo/O5GZ2bNvd2xuxPPrnRayf8bNZIRXQAQpphDNNPzu//Mmvs
DrzeAKdq68/VJ3uMtEXfJ7d6E2nbochOlRp2mPCWd/wbr1zrZ2Pq6VdfR5CFWWtpoHnlNmXbw9+y
jLQlRRG1vJPCeyVcfbYW8V3gWFgZXfDC4hraR0u8LpwRioWD4UqsqWU1jkxa0NPeKwuweLa781WO
DedrXosc4/qrtJBCp9T6kvurf8zd6SO+5t4cBFG6SDdUeA9tXNxr/eQvClnfuxos6LAHZkrDAHJj
9iXNzFVef2R7XuRlDZNDg91YJwE+YWPzJ2iRfsHCujO0AgpgdASMoJax3T0aKdhbILoQeyMAv4Y9
vXl5Wj6P+edTm+MtqciPAJs/HSzRkLYoAOXl1h+jjh/XcwqD2iID93ZoynvUpaJVHHjRoiu822oA
xdtrB091Eyw441F4Y7aw3GFa+wnT6uXf9mzb46e5FmuUKS1BSnK1/Y41tNIk1optnc1iH1G60Whz
/7fxBF8yp4WOqztUvc35R/wyWVrXHgf4KsU284o/pTckGwfceZ1Extoaik8vn9HzDEYqYDgu+Cua
B8Kw5/nzy7d1lT3WeljwbW7dgl1BfXfwjw5S6mvIkRTMXOkfbR99CW0YvqS9f8Jn2SK6NRd1+FrQ
+pt1AkSgjRgEsSIR49Wp26LoR8MbELuWdruE24piYzMmwGOm27ZuPmc0RCDdqb2h2vuXL8Tlsj7Z
2bkQrkGGTXrNKqVfrcmpjYmO5pjFFov3hdEBN6ydolp5iQTxHrgbI3fPDYQRBHu0T+hzABoqAppp
1icfNuR6KstgZXuht2giI114Xfs+p/KGOohaTpkoDrGfWDsaentReO6yGV6ZNub8+578/plRNGcq
JtGQehYaBmmAtaKUGAwr5NJlWiz6eALlsBt8JDCMppWLBg1TBwzoIU2MI/Rpc2Xp3dJAq26RNuFb
q7cQCsrRRTV1pIXz0EQE20wHZLOrV1bKZ6vy/GMZ2uSqygIAcTWRhNfpuFjihmyPyqKia93kE5C6
NNlbJSbOAV7NL9/eyzi+ujxEMgpbLm6xehaxSqTOyLZRcpzGYFPiNf+m78WDjqDoSllkQL4GpjZO
qo3RmduyAPYXgM23CiinAlzZEtmfDyH272UKPqVu46WdhKAty0fy+p1Om9awa0T8hhHMSAKhyi4o
d266JH+QdnOTsdvaRgbgwgC/zIdHZxVXfb62K7vZxwb61iYm2WoAo6rZY7BCXxMJF00Nyw5FNFiK
XVzg/dRqH9yWXxR43+lxHntqMkYX73BZfzdNer+gCz9C0vbO9JjERgNcuUgRlHr5Wj7ffIhbKB2x
XlBpeN70Bq/R141t5ciQ4vVtmidV0ecsIjYbloxTklDVp1Udr+zO5aoaiFPIka0K+fV1HCFM1LTh
GpjVO0TZbqJULxZl59xKJD9WkU3/y/b9Rd67QPtmr9L3nROtqw4yAL39j2GBZUMXxw9pbxtgnCt9
8/LZPU+c57FJT5XoF7akdZlov6yIShdRCsEw247ex6QHaiXyCB9asUo70i231VZUduCzSmsXuXIV
K+81dMrvZocy5wIO9AibCfJ0TbYD0wsqg1+g5b6gO83U9XsNSZLga4b0B2ty6L4SUDzfBzhrGNcc
hFLKuT7rQYciaFEp3QYly0YbjzHKbtHRdLhJxscpD/ZFgxo2uee6MiRNMQKKrsN2rfB2r9wA8/lK
JsgtWf+prQF6vYoWkbq12qAFfednMloiirQNTGuvxePS9b6PIFidvHnMomyDgdDOSm4thFZe+QnP
NiISW/C2kMEIsUi9rnZFEEct+2WfbZGeQrGn+2bSjqPrY6FP0FbHJGzuW3c49iJM0Y/o0Dz/7Nnj
R1i8clFK3BsGnLtXSn1XAeES3GzyCBQBXv6Vvxkmc2HHIn8xHPQfrnasThleM8VDtjW9LlswDt8l
ARWewBY38y3Scufm5S98Ft9yVX79wqtxiTfrMOGZlW1l8aYEKu1UYofqM/7E0/Z/803AiSA2oqx0
nQmiq1UOdsA3AaNMUZtLx+LecfzvySs54EUk5GpboHgzb0GAwWzKJ0+nmiOg/lQaU80e+z+7CglB
KGzrt2WIZhOWXltN02b7N/QRXfdx9nIecue13/AsquSyzpjuGQcIceQ6G2TPggTTNFTqYidcB/a+
7NfdnPrGskfb3nW9VV3W+VbLMESfVeba7lsUh2jn4ZK5JFE0Xtmdf/eDSL9N6bIiMO2vIvCgte0i
N8J0S5YoFv5YP8Zwll8ZvfM/8uTK0+Bgbs0dDQgg4pqTLkdqnnoYeptWVNZqhERvGZU61xUZByYo
1gIyxL2eUlh+eWg9T775YhAUyCLMoRL83qe3XIuV8HLEPDfghcKN1U6PXtG4W5jEBSKjM9E9r7BF
jqoO0UX/vlBlcUti7S8mdfYQKt7VbIxb1Wr3mjf5OxlglK6PxVayaC4s2sOLuDXQKBbevZbV8c2E
8MypG9d2VHw1tFFsprYKF63TrRgUDZIC7UdMbrJFgt99JABhNLhsbiP0kl654s/WC06cocZpA1V7
XqkfWq+F7qLoF6fNHq3lj6EuxnXjNidbi75NcM9eCRSejSMaEJCgrP9H2XnsRo5lQfSLCNCbLW2m
pJQvmdoQKkfvzSP59XNYq1aqIGEGGMw0uruYdI/33RtxgkmWxVbmfMQ0Oh1OTXCBYZrKNekIWe1n
dv/y+f3cb9fZc8Sfzi6YUyN+8nzPkPRKlom9vqLseVDl9FEb7Aku1PTFF/IfJ+NYbLU1h/kD6+3Z
ajuguC6Q9dhhvKCqZYtWswGdvjiZv9+292cDHIBdBJ8/DNsYo94/nLE1MVHEXB2WygjMsoH9jDLk
ei26Aj8MXxun6GrwFMmegJUol05xj6gkP9Ud5t3UZp2iVUpTYK68CuuTC0Wj8oqk+ilpCcT2au2f
gOxWMBJzDOZOXh3kMT3gpYIf5yheYiihLq/NTV844qsXz9I+3Cq+pPh8cLFYLC7nYsl8hJLSyqRg
5fmERqNLH2C1pn6fxRjNilenGowjj9PrOswXZJ2kN3lbvcXlelit+a6aVRPLUlKGldWfeGXLQ5Ii
qpsW9lyNxDkptuIREgeStrEyz67lN7zHmpdZPnIJ/QDSrnRls6q8rrS3AL9wg8dN1u57JzZ83MAP
y7CakJKozw2clgFuxPs8N4qQJbL3BiEmL64VO7C3ZvKt0tGY6ZXlkcFg69pxkRyZN5IBVs+/Z2xe
F1m+1r6exmk0J07zOrOn8AGjNB6h5VtUaMScWGuU1Y7qT33+NDal5qmb8WsCi1fJZRIuirmxFcHO
oydNUBOMFXVo0xbT8tZUXy+yjGWolPSXzkAXqzr38E+ba7UvrhNTSg5t0k2BYQEvJUlFC6yC/NbN
xMHSQO1sZ/iH2TD8NJOLsmnrR9Epl9IehmAkC0/MtnHh+t56qDK7ot3bu7EsSffqNF9ZQCHpEY2R
3jtGqDvdD1KU0khBbRXV27hiwk/nW6vLvi/V8LJthXW5kdwcOP2gBVqt5J6+AcvLlhK3YWeRA6+b
OnJ7vPCrqnR7I/L7vMi/EklIl3bKjEhjQThm+nPe9/0p1+uXyQAQsDmNdNBROhMpkRDK1m9hAgb6
kGUWOhSna1wmM3QrhimyujS5lq30tesJbJMSoyQnYkh8svnyIBcVLa7Udqexf2NrELuFATKDNukj
WGuid+rJdNH7SEfSb+wb0dXX04iqOq3jB2vYAkTB82UCXXG0ayNQG7sKm1xJ3nrrMrVRazECvjPb
6odZseRLqIVPBqbOq2LSMtyWen9UzUEiKmSOo1qSKm9LGuVQkNryjY37bTyB1ddGtP3sx8ArN4Dy
yOOZXAmojGU12u0CZBMIuzM8iq1403j+NWet7rfEIJg5iQRV9IXeSIu/TNm3KQPvzmQpYHoIIIQm
NSmIcRNZsZ4H8cZ30HLixouT9raTq/lC0dxxBpxmtZBalEUvfWHF2wViP5uH/QG1Nrxh2w4pyZvr
ytx7iM9buaTPcwUVeBbN0TF6yatqqz5s1lAFupbftKaonpPeDhpcj8GeBx1IlZTeaehmG8V5VuQ2
P8R6KweSvmEDIjLrcq7RzaN0cQzyi6fLrhDL05wlARRozXew1WDkQrk6ADbeTCNSCkGyJSw6DPT1
aZK0VwULvCtiQ8MN3ueBLOUbG0zLDgl6/c4OX76YZJTVsgY8oLbQXst2w+bbQjyca6pHZgLoHmdN
/KlrkwgOODqgFfw3b4EG7Dk7oa3iLbDqmTOSVXxzMRnqLX9SvuXVY4uWdLb79YDyRxx3l7IY4vKq
bdBua5VKdl9rIyhKMslFkLFRjmDhBQWgefokOoAEUunPuaEEebFdDDKBlo2D180g+aLK1tuhJkMk
Y6sYdIk4ElFM+kQjHLbhGliYlhKaIlaP4lj+bS6OFMzNxnbKYTXqN8jXY7k+xmK6a4CMBKm+U4ns
OHQ0nERJKZFLM0jDgV2n5qud/K1q7fTgsG6tY8Lau44v2hArR0qB1eNt8vJGHfxETcjrLZ35FjJn
rt5t2dy8ovPAhtKXnlzoZLF3BMDWCkuGaWTWzSrq4lqbm2p//HTkKFbqkqzb5GXjLlY1XjVOGrVp
ivAcmJoX07NUCBk3Ohs2eJ6emhGovqx3V51+BI06XsVrUQajhZ0JAbGnN1r9uqihKQ/fNdR2gWGi
r7LJW3yw0j9LCcUfppx5QQ3AVHUsZG9ZmjdbFge1J9e+tS3mXjVPNUjsr7YA/2jeUZAhEpIp//e9
3PvPPnrXrdYVqYqKWK2ILk4jGfcNWsnrlU2nO6mXzgw4I+ZFQej4eQGl/evgjBJouVLgUO+fHRyI
u1rg9iG1Y36OsQMjqwU5YTjOrVM1v0guCRJ7+TUp5kWR7W2BWH5psxtbJd+ckE85Re/HFGEZnWfZ
GZDXbkpMwPmdKCR/S6RvgPW/CZi1cLO2FzPZXtQUFXxir3jR0mdJlNNXpozzMmMvcimfKO4tZIrn
m8edYt61ncPFbCF6g6dmitD3D86evvr5pfvn9pGKhE6mjVJQPi8KNxupeY72PUKkvZF3elpKC2uZ
SPiL2RgPKqpSoTvfpsHpI0NsL3YcA+td6i9+yMfuNaQ2BaX8rjRzFPVcGdPLK6+omVZRR2axO8oD
/QmNsMciJghTxwBCuoIxj5copdyq0xMXIjcG6e2XYeY7Znt7WRXeershyVCoyezKUlV69hgfZmZJ
jjpOFxZUdMVA+ULK8ueX8R/dFvCdqNHY7zP1ON8nsKrpPZbHMmokw2FepRZeWxRHU1uf1vLorIsn
qfOJBFrriw2K8o9HH2mKQinKOAcHz9lOVxLrWo5YS+i0MQNr9MRrUbruXt0fHf4BebRequm52e5J
vbG+2GUrH3bA+z1j608tjMSN837/0seGBdYQuVjEEOl6qaVQUtSbJk4vE6Zwg7P9WgjG0enjT/ZF
ZZHKKoHOXJyt8BYn1Q6m1hGQI7maA157I2T485vy72vzn5931u2JU4gKXcUjNRr3Zr+d/vYApHIa
/E7ctSo2Seu0qKe8+aq//K9eJG1XOjLIvIxdJPn+wuDKneiBW+RiVOOD5sS3sT5artIYhKnVFUol
T6JBEBpzhf+nVEIlkQFGiqNEcuYXN+kc12LIiIBh7zKMROyCEvhsUiEILZILQdb8QJCAQNdrpHwi
42V+m9fBAQ3oT2JZPGOFryAJxbig3R+qUhxITXNbTzf18mZ31k9MQ2Ge3qe9IPBi+UUrh+GCyAO+
n5lOk1yZptptCbvE3pfA5SfuTZ2HN0nvHhZo+J7upHcyAgW3qdJvYv7z+b1WP7QG9rNk5MrthsmD
5vn9FSdOBl05aZXRlPPDSsuhvkx59cr+cSnU27i3AsIcyhAx9yum3e/cBc0dFBumEx1PEHHfLBi5
bqdtUUkj1E3QiCwyqSFNz8uMkK4OkPYX+vU4qC35RwEBUovb2OKL/fNHYRInwlnsjk7+D9Pa9ycC
+dwoJ2qqiK0trdm1wm/t8BOSQn1cbGq5tr2I5/lmUuqggfATE6S3Lctjbut8ylQn/+L5wQTJEd/t
6EHr2TujmPYeKvK/DNf/jBNsIy4dMVdtREGyP/XHJkPdrvf+UEuV3yrWZdwZKjHI5EwRIVmnPVPC
nhwTYRhBPRt+azQ1sRaFOMTNJIImf8Y7VMEA10WUMagI5RTIS0qY8aU1gtXt19EDAlke4oxuSJWc
cMC9jYhfL9ccSBRmLpMsJgFs6lbKUO0707GK7WisY3FdWdZrOToGUI3+EWPTdDXZ8vdqlItQS607
vO9JSGt28PTZihF/OT/neB58/EA6EzI5vqG8lzyxqGvQjkMHIc6yj7Me6JSUTJGlHHMdbI0VwA9N
84LdFpOdSr7m1/iEMW/adYqVIopX5wdRkX+UJvkl4jr1Bc28i2ZbnHAzSPBIK5SE1b0yWkrkJMsc
Nin695w0As8YlM7fumEkT0Tqr8nQiUYY+gEf3dy3sY5QsIzj0zBXt6UgNARkLLjPwohDxHQ/WI9t
dxzxkAm7zNyEMIw7yxmNu63RMLKGfBiiTsTOmynYa5wmeXpU67QGcqZP3iji44Zg+XrRFrp4sgv3
4UQQ6KsO28y3xDhj3B3jCM/HM8F0tznxnGgqliSqkaG6VTq6mzX/jgETQz40iczmO7yZ61VdJo6X
ZqS+pOu1pROFR15OoKvs0VVbEFmMvAfb/FFW+/66muwQsQAR9E5DPKGyu60tn/dVHEaTcDCRLYdh
LhSesi11E2VFvmZZfyp5UkKQcvTp7DL1x7g/5ulG4FgGbMjpu0dTkvHZipb2yvwq1ip2W4bfQWEg
RKzmU5ZWbVBnEDsU0jl1UJJzM0Ts0UuvMrrFk8GUBOaBrm+L/7d+yBJgTGJYkwBC/+sst3SzOxJt
miJqdCs/5vIpbS+q5m2wMLf1uX6UO7u/sozXDX4aioD00LGE5JIyglIybN9JyMyQVFU95CFf+/mg
dEMLLwdpVW9DGQdpk81qF1SydUN0Z4TnD/drrfPczU9byZRezg5SkZ30wsRohSoCsLAUCQNRM0/v
9ZIQ6mGpaSRl46FV9V+jM/r2tj3E9nIgjvi32ZDZIOXaMw7sH0qqqBi1EvAENRNE1TVpDAFotGZF
uRB1WgW86JUPo8g4cC39WVXIbJ+A7+8hgSipFr9KWSq1YnlZNYsAMaSGXq5XTMsd8gUBNmFPGxc/
N/WMGQDeIWmprItxU721L+1geeq2QYSqbUQTynyeRfO7bYnC66flquHZCTOxZKE2z8B4+bo2cf59
xeYU/k0aTJDfcNPmRC8fLVNJj1PGXklYkFqLtqJyrMvv5bj58qxwfR18Rg0WI9+kv3XMuzpjKJZY
UA29Zpq2W6kSPpRTyZ07IAaxSPHYkplMW6N9q/H9AIqlmTa3verJBGnGjXE5ZBKm10wHY6XKgMKN
+HucTojkoJTciCIl3MwKEWrIeWcGGiI2trZLf7Fp+ssC4luR1SbUlznK0okFoFcwjILz9BsZIPqg
1OO1YMbqSiYJFPjZb5amZDYvV/dD+Q33X+mWZbpembOhX89MnkP41y69gtVNIRkGuGVLbLRaElS0
bbwJZfGx0x2ekUI8pM2oB7i+VTcxpxCs7OgXQ6ZHMgrwaygKludMDky7SrXwXU+Xkix9wwueRUVi
m+zGVXfB53CoEPUxi5tdK7MmjwxwjG61dZr735Jd+mvyRtwybSl1t8JvOL+ytX9RkJa4kJhP9SI5
x3ni31uwLbfdz7gNy0mP6Z9usH0mME8wx+yhIPCzReWxwZVwE0dNg/yHHXeFr80WkXxFFxO5Ud3r
7WD7fEFs9nMoqk3pyaHcjLPtT29hBUfbZ0QpOeNea4zaq2hRdFNRTddQQUkwkw3Jr5ysvaSFbgaT
onXPRaLclPZS/Woa+c4hXDprp727IYVwnDQPOm/YyYqICmwXXk2nWiLN7dCPMY41THx2g94i1xvx
vdwzLsyMiby0ce2wk+ZF9TKbTJOaGaoJUdjINog6mKYdQlsP32Fn3g/NDpyqm3upp6rXu+xx0QYC
UCFJhg7zb7/pWayGXp9hMNJ4xz0h+XqsJ2FZQ97Nt/i4lFL+tE02DB/bPskT7FHbAr5bZw3dhsZW
w1VX86BaWKcAij8S0nJJBFAdlfba04+avVQut7BSsZF/Xst9KOWwj2IrYq6FUA3R8FkFVMqbvOUz
UJhcrXxdzF1QNOszrzfcDy6mOj1/fryP+wQOiAiESS1eCYMmxvuSS6lT2SjsagkFd9q1R9tXs/U1
bjaYtGmReSSPsXDOc+Pud1rV9PvPf8CH3SPHx30CbxQ6ow2H4f3xO6cv4qIc8f3oYGf1WY5Z0VDB
xKa/DNm9mtKszZo5cek2fSG6+rCD2w9t7UpPrjaar7MtEkyjvmiaaSFevMr4OnvKhEGK03/m0y8f
kRIGa6t9UeN+HERxjiiXlb/HZZTy/nyThGBe2sZLSGe19mn3Yx40O+WLx+hjJc25genkP8z8beMc
ZYgaOZlknefIYo7nU3B3x6l3Oprqcs2HSAEBm9AIbhlhgk8xTz2486RqQnmp1JuZ+LfRMb/qt/zj
1EFE4X7TwPCYWDven/qgTgOw1HQJF8MipYzYa4+m8q/Pn6ePth/0L6xK6CItEDEfZnASk6YuM8ol
NFtxpffxT1NBbKKrAxvvThke1O662uoHJYmNKC7ym80ck0gpNS0s9BoKUSsSotoEiakmEpk4PRGv
1Y718oj0TvEm5jI8nPHb57/6H689fUkDKadCK4Xv2/tLoy9xJ8ZeEmHPUw4cAV4BIn42At0vtYHk
0MAf+KJD8I8XDwkyLhQIjjj8zmVKKWHXmU2UbSgRSAjh+DsUBFRvk/mQlaFcw1dEJAq44qs5Nowk
Tua/e6qdFYh2kLcO8Aq+m7Mlx6QKkDVB5bdYsZsPxs4ykH2tspuw3+tZQFHBpK6xO8/L6CGNfOsm
eLmd6byUlB+E+y1oeI1UnIDuQFLQBj6lplRftlv5NGwLAVKo6b6RYFAi06NMrqic+KDq0LcJBwxI
aL1kFxnfwsJQvbx2DUmRX3g4PKKOeCczZKKjNnnaTt5BKWOhYlKWQO+WxU+p1P3WVnO3BKfyWm6r
u9DskmplvWmFqt6v31oGmP4Au4FQJ7t3t7hgHenzNaTBjj9A3wxX6lIjjGNLdSGXSaE9yf1tPTo7
F3QxgnTFGE+crPoYVz+0pMgPJUTcsBghYTS6gK9cOxds6NVf9SQ/d6t2ADmEQydprYOJT9LtTe1+
xHtwJcNkv9I1J8jYWIdKr6FowtY4NnlyTWTyRtM/PdRFmhFT24mLVucjGddgM1DYHpduiyn2f7XE
tIBV0xW/mETjyVCyD4ugg6BMt9nKd7i2VCPI9rWzGTk3Rk310MCqMItv+syYtka54ObGfFc4c3uU
5ergEDwQOFPmGa1968DGaSc8oHIxlq5Ix7uuWO+nrlauZUPcLSq97cTZArtv5etSLDPheGjbdfql
rl6yyTE7RhMpiQ5qM76qdlX70C+MsBzMp1GevAHOXdAD+y48RUk2oiS5j11Fmr2VUgqf9LKd7xMl
PiaDAOg2sCxZhqCDk873Srbqxxapa1iY/HeAAgfHm/dDhf2mE38eqrWaIhqblkMt5DDrsu0QKzaG
jdU6QoHCSdhrUdZX4JsMiUiNGAQCm/1ruVgxpUuaZ1qw51iwvDKXc9cmCtkbEBwb9opsVIWjV7Wr
9K0iTpJyoLiwhQULDtKulJzIWc68RTUJFUmvhoJKO12d+KiV4k8OnuDSJoXx1jYrx81rUpKKSke+
8o00B4akYFVcdWPDmPTpUzqW252knuYCFHNL4RpIWSc9qw9g78RlnA8RsYlBMkjbLXFBsy9MBXiP
RazA0DcvedlJkSXQmOtiPU482kKY8dF8UGDjk1aU7ZAoMgqbRr+ipOqimqa1qreG6yjLz8UeVfII
lOyklbUfmwqTSuBxbj7XCrERZheBnesDNdN5uuO2DsDqj3IavzLWPgKeohvkxCRSlrQJ7D3nne3x
4IHbNMJCdGz6N/AtABjQe3bJPe8wzRLqCW8pi5OjCLYpcE5oVdw6xE3eZsDtm672J/rYh7GXfWeq
42geFxrwYN79PieltNhwFhXJut0R2xAHI/Yun3ZQ70mIQvlN+lWajtkJAYeeA7rMdvF/jCIEKpqj
R/1XJcUHTRT2UNmyd4smmCR8o2dfj77c5sURFnmp03RgYFwF1Kku8U5At2F/TEaPWchOf8bwlK2N
iPpUaMsJiUckS0GWDdLDKhv4xhXQu30pmtBC+OVlxQ9TDAjpyac82UtCqmrC6GHb5u0irts21FBV
8RkZnzr6hSpCPIb3Ewke0mgGffaS2NO1nltygI7jrUvGL9D+59XbftJYv1CFo0Cjb3h20plWVCs+
gy6sH1eoyW5aLbw5aPQQgtMCy4TUerCx+68qqw/6aQ6MQdXgf+i57niA99/qokKiVGot0LB1fhEg
ll3ELgDkhvVFsZnTl7EUOYtZRzMNom5Qu6jcB2uNmHF8bfa9E8cPCV8udzHpvspDTS1YZffY12JP
NcfuoCUG6sG6ziLRyTY0sCHUzO9ObOUXzZQNUP7XK33SRrfMUxKrhdCDGnS1txqJ49ZpaV1qSk/4
m1A6shOtMqTArKGqWelVq33rSfHNu6b9PZUxeafIvzNdfhKkEViz+WZDzrpuTGe5MoTO1pv1Y+rI
nZ8QUSbEV4eAmyxvWJz7tiLW15qr+ymWlwN+3mhQkpJPKOhZ3pniImu3SO7J1M6FxJc3jjMsgQjy
7ZY43yVlexs7P3IZJM40NbnvmBtyOn30HIdefa2pSZCp1a3ax8+z2dyvBp6ItlNx4RdN0HMD7vW5
Ud0ZfaibaxQRPJdXsS1nXp5e7HmAGZ2142RIU9iQKubr/UXDbt7C3etsfeerTJfzVKf7p4fLpjXR
qrH0guLuPCwYIkqB+QYAuJ5pJhAT7tBl6XVxowE6PTr9UZY8kvLmcLP/EKvkuEVGOIbUrCdtbu9I
Y5y8vpz6k1ELIyQgGnBbe9q3l8dCG3p/lvRvDFplutjUnGJ42OLaPn5eU55L6wyb6hdjJBpoZS+3
93L8P63rOkUjTQe6DW2zJaJnQnAvd/MPe0q/stqfv4p/j4Sln4Qi1CIfJoCjylegwDMRJmX3h8kl
DBnCtV2zxvTwShTDBrPp83P7sL/ZD7mXj1Chd4v6Xxvaf06usOIZFn7FIjSWpV8m4r4bGf1ZZDGg
iwCiTbsDi93k6YtVwOtFn9qSuyOt3UJojnys1a82Hh+dbzCNGBDAO3NkROfn9jLH7mFxJgv58Iuh
ujr8d77NWnezSiXvuibI9MjMa5UPi69Zo4kvp6TxNs30K5aOJBfJNxxBPdq3vSf3ivnVwrXf7/+W
3UiC2QvqQE12z6p5LhQgy5R42xaBQIYjCIzPhTojUC6s4V6i070ppDmIiSG7I8SLZCwvproFTKB/
T4QYjKOWfjlb+fh7WEaRDiMb2TWtZ7M56Od4ZScjRzdlvhFSJZ0MOZ/8Oib7KOnaY0v7K9ya2gzM
BsCSPjynVnUgVGW87nPDHTMn9pK8gVOZL09DXC0H1c5lr+ySgypD+UrssQjlkUJVNwBGjayBdmEl
J30isYkkuciqabjplQEsWv9hVKPtOSsuL8UR/iiqh04tLoTaMJQQqIWc2q5DFByquN0rFFR3u9J4
vRhT51eudv3TVnRfjS8/POXcMjQBtAtsyAF77tT7V1jN5oFo7YbcgyXFOyws2ytYuXvNqFghJw1j
C4CSfGCMlCpHtg2gThMgajWcksykgwZkcP5i33gOzWSmysKBnZ0fRR3wQQfKTFtAL1fYM9gJGrh4
DCokgBeknzAHU0wlkmKk7k4WX9gJWHAxU25SDzVeFq/NqUzbZg81iYin/rNk0nU/mW00VhON1t6g
qToY33MUXIdUTKFRjqan6KkWcUOcR3McgdoRnWRP60DKKp1QEmyfLCnxTINNGNFK1CiGc9srbOxw
PP7Oc/YfsbMgC1+2p8mc1at+bgc6/0OO/K/9MxrXE4q376sxNGHTdbeU9447WTaVkDrtHWAR5fKu
3kKe5eIHjDCn5ffqyF90aRspKh+rz9e2D+8pUsB9ccNpzTT3A7ek4+8IzUBEPM0Oi6iDn1szLPOL
2/ivo1DIs/3eYc6GdVY+Uc9JxmxAoteV5KWvcoZJZvJ/O8c5FVqCqIVVVp4PVgTmQ4zX8oZTkTW8
Yw5qCDm1Qa0oN0kxZp5wktRd8utSEk+fX8TzHgNPKJ2vfYxs7Mqa8++DveCsjkvJDPWmuyqLDsal
0PWwsRMnGmU5aDccg58fcl+v3q2v+yFZxshI2fPhzonQjA0hU4+WGQoEj0Jf2RINbCWFXpDc0X+l
fdHOj2aD7aF7spvy0TCBk3r3dS+MoqWhizxZEF3qqvbkHEp1uo+FSbIQMoODqLc/bWrfjptehhOB
sm6/LlLUO/J93MI3+fzk/6G0QIEI6UIzTZ6oD+U4RU0r95OWRrmZNffs9BsEcH2FO7TsGesidh9K
Tb40hX7Q15aMZJLOHakf7qa2lA9ithavzdoVqYTIjm0/64+WnhVBlV91XUxUHhEPyGUk2dtspz/U
Tm5DFC6YIjnTJffXdnvhVI9E02Z3VYP4z1j7K3WfOdKe+eGIvrvqUyo9TaBA+fzUP3YcuRUoBHAv
7JhT58OzZsY58gsjjUhb+dEZktiF1JXbOR3bolbyimFUmdQrzHur4dLU0/ZpTthvT5JxGjfriqkJ
UxEbPWiBfrTIZWQCKoWpnSj3JFnVt3Os3JW9nT9+/sP/oX/bUWRkYSMcASZ8PmygEWdUgzIBeukY
VtZGeod53+t3dQX7gHCZZjTz7fKS99bF4CBjquxvjKO/ff4zzutUvie0hHmEUU4Sj3NOxRkLQyU1
tiqiGO2MMtAFG5ziaG/2F8f5675494JyIDrvSIH2GtU+FyYB4Z6hS1JwcMjrxGBbA/jpxW6Ub5Ih
cPGU9GgUCf80g6HWbmx/JYQgYAPqIlcWfjHv+Gb9xcJXxPScaUlHMVkrViBbM8DaFIS1gSxownau
s7NrchkWviPd6k0WTAyV3EnB7GUozX33dzoGjkHjCiP9y/22nA+dkmZ7i+D2/7++dOB25AHcgw90
b3iNpFD0Vo5QbUaHtTjfUCldwEv9CqDxD+8tF5j3nxVgB92co5tYZOhh1lseJe06PjQLnJsmQFV6
YyRHi02eyzYr1Da4AFmHEmFJmv6LNfhDU5tbzLRDlnevFBuSs9ayNBvEwajAdpymf4NoTruj+NGC
0Go3ktsSVFp27qAUxIX9+UX+COTbj8wzteehUGOfo4WqLh7IgC3yaKb9Q7pm4nUWcluo+U5QsGM1
coJ6GKMHdSxH5IWsrsovyqsHR8Tf08F5UyRssUmWRKb15XdY+cc7Ru1vooPDAwqg47xnkUrFoMto
kAe5fyhTvn1xsSfxWY+Knd01KqxpOCM0sycAfTAFiBnIh9oVy0p6r42LFh32F4/lhwLEBtXAdgli
EG4pcDrvP2DoNQhNbecsGkfxNknKVcX68/lN+VAEnB3i7BvZdvUWp53IkERHNnFETTz8IjMELyqd
mK/mKR8+/2cH28/3PztSBDJrZtXgkoukvWNLc8vuCh+AAQdI+v35ef3rUJZFHBVvG5Jv/exQC6qM
1GidLCJW8wRy6YJi4ElZK/qi3cPnh/r7Z50tmnzT+KpTjjImNPZr/J/TWgecpLGyn9aSBImRo1zN
/gwAm0P6ucVtgrQBH1UXlKxrPqaCgaCcK77741AhXpL6w1wt+VU7On9m7Yc1486isaLjBeeh6gos
O/TO3PF67EhNmHXUz1P7ymepdiWdJ1WOr+3K8akr5NAU40R6Y3fKtBxad8ketqWZoxPX4I7b0qOq
2WbWbCxasW0Bw1bg4OZ0yGEkzcEXl2V/Yc4uCwsqKleVVdWkv/L+svRlD4ViRATlVDIMcAUzkual
lnWQ+EjCU2dlGyTI6pXm3Jh02jx5yBpPMxuf60iIvTS9TTMbxsa2LjEJ3GvVwtpc7WKZPosWi/hs
qVIRqwxYwZckNPMxzBWyfOkloXMibVrV5JfcGt/yPn9Yli5Bo4XsVFNh7Oxf87UpHwYL7w7ea2tm
Jcpp8YUx/IHPr8S/Fn16oZifd+IBj8rZe7xDNFPSAXkYJ6QuzThT27X9a62XvZ/2bepPs4RhVm9u
8lXjhPRxRu44f8kk+dcKvEOqMEyaFGH0YN7fkq4x0DBiVYtABgazhoNArXIlJHcGF0n+3djoYFdx
mgZwH3+sJDZebtwOp1+UU8dTPK+KcZ+K20qb4gvLBKdlgfnIW+dxjk1xiYge5KOeiIPT0DenT3uj
yPgD+Ad24tm6BowpCk9KdRLQ9/BJ48oaximquuslhy46zlvQYplHEIrloulo19L32eOkqA33bO+F
jOtRgs1PwgcYKOdqovserbD5+hd2HCu8ak5ALZTVx3RskkgqLrXCJm3NqpJLZaItiQp2we6IoWll
55N0cRpQ97/UEzaGdt+LJIXuVRmN2LGuSd6T2eSidZw5Y29P7fXxVn0vqu1HolUX9DErT+RdTFON
SDHsCT/0GCXkqKiongUKhli8KWSBeLqQO3et8B5sk4zar7K+DwS3eJLAM/l9UpAdUPtlwdJlVzjg
57Afy2OZTQ/JgmmhyUXtqg1Tnab3VmdTKJV3B1Nv6R6m6rt0+SlrM07RepVDUM4Z9dkUxP30C+L+
nV2ld1ayvADo/m0Szay/FpvwmQxAwRXWJVCXUSnLsCbXyipKIl9r4OH0TduwL81XPYMFWuFsQYlI
D06VHMUn2mgIibYjuiNhUVkr9YIhGK3DdojaTqJ6XKvES7Ki8GwEx1uDYrSfWa6Sn6MpIx6/sPWl
9FRmtDqPipsx9PTqqfnhrNrz35Zbpi+/mEzgIYOY08v5kXcGeY3RX8BC/CVlw1EM9j20XMgZ42Fh
yMf6Jv2CM5MxPKqc4HexbIM/cD1dZa9ni7y/WIFcumMxPGRxvucyjyeIbGTUNwJjpZ4/458JIY7F
XkmVEDZob+nPGkQrLCWwrXXmAaVSSY0+9Wr0za62NyaBw8R4cuGIFUFrx9ZxXPVoo57yeK5UdGFI
xwYJkkZZvnRlDH/PsK67AgC5hMHIFbrI/kfYeTTHjaxL9BchAt5sG2jfJJtGFKUNgjIDbwpAoQr4
9e+07uaNOCFt5t6YiBHFbqBMfpknt2ttvkJl34f5OCZpKdbE8/nXwBFO8MocEGF4ARtqQbyFaZwP
j6e2zXPg0uOrg1ECKgvxH2r9T0Bucxt5PMZNFtyJFcv3BFyhp1RpmcRzNUzvFdLsUfvNk+ca+iRF
QHdzb1x0/QjVM/9hWMV9QOBno+jteFJddx4WdzyPY8eji7kQ10HV30nmw7StrjcVtnP22qU3YWxM
2l1cDrS+ed+MjbPVXUR3OeLyvqBmdifWN8svvjUDttPxkVP4N1HhmGQGFqP86iTly0RBP6hy/MEn
XjAg43dPnSHYW538BF2AdA/c3c06D2K/eIOIfVYt4sL9p55nC50ScLLpzf6BZO37IAXNewZBJZyI
ETViDBm81IobdeJ2Hhx7/RTQpRhH1otBJ8h2wBDsFGV1JGwfM8LFjge4fEOC85mLUniAXIDEaQwU
xThk6Kac9WDZi7zjzUjxoPjmo0mI5a7w14tJKvEwR5vZ6ac7f6AzuaITdhqY2UpjkIkfGdTQ4ID6
382mDQhBEEpmrEzIO5vZnle8jVTjoYqHYJf78Atmb+BBJkLF1BubEhPDpgvoGQfuch/OtIXWhb1Z
qbPekMYgKdkxfLGt7jBnXmxXPzzhX41wOk3jWx1SrxIY8xZrhw0qEO3BiHhQ0ypOPcH5oQMrBwc+
Hkps4pazMjn25mshno1sXg8eyUyvqagbLAZ7i9eifMPLIJIg2jSR+dWaW8ZvrB4JVKGkKMsfFeDW
TU+TS42qSEh1O+Gp4jN9zEpKaRgBnbJwXA82tfFOfpjChvBry/knHSfakYGB2gsh3bqUDxrGr+Oo
N0HQHkMBX4XZdgerUBiEw+kgKv4sqzTOsjEZnOMXGaswKaQBxawTONKXYK81w7amQhEPMcwF5JAK
ek7i5eyS4E2Cm73XMavX3uqTaqKtYhkacirV0VGmv5kVmUVbtuPenjxJdPOlHPKniKkWTpc8TnND
UnF6k2lMkrqTPFL16x6Fd7TIo6r0R1Q4d203/axtPWEqRj9wdXQN2zwO5C0u49ck1YYo3JdTvmu8
SmyVO2G0bOixLjzghz25UgmIvIO8OLvnlIh2HLEObGjgOy6TAVhMr5wCwxMOmz4G4MUFkNSHGuJp
Su9neySbUhPPEKUbEh7x8AQwefFa5zkCFMZnuoa8ke3AOZM8Iwdom8HRchJNV97nVjDH9UwLk0y3
XmSQtVjlo5N3Fo0GzBH6xv4sM/lltfDFNws7/dqzQRVy3c2iu1+r0Uz42GIjmK6BFR1GO5XxbUmC
3FBhz/4BY+RrlmWPPuHH01h/wybxtWNKk7iGdz829kWUJn//sKCtkOLwcKV1uN4Goux3o2TjLwK9
cpsMPjn2SGtH68rzEAVAteowkWb/PGAPisPB42exEfAw4+zoeKs8Q7xLEMK+KR99377otmp3plWc
qtE3E6IGK3Sq7BGaaiJzPNZmZmCG5Xa2zQrbjzXDQ0bHEAiojcwS0sTR1TTcz50K4LLjtuhHgRHW
CIjq0/caVO229hcevlJcfEm0vfArYLMQ1eJaDVk8mv1b2pGMCJrouliCdqpFblqvw8xOfCozrobi
PLCIAqxYweGj991PY0jkMoBlmBgrbm73RAOQPATOsA2r6apWuAeNHwwEiuH6BROnhwX9BtUG5MR6
JM/CWZyJSVhm6Ra494hNvwV2lhd3XmF+dSKKdHODBl/sJYhPpC8zJzson2OrLuc+6VaEnBR8QCwc
UtFpdzc3fomWjFQFC2GlyntiyI7+GPs5WSkWEms3tbm9ByE3FM3GrAJcRhlxEVN28VKpn24+5nE0
mP+UHUc52Mc4d2yXvWz9MTb0ejk8d7yGZHTM7BIY9zKonyeNLhCE5KtNjOVUKdWxdCecAipfE6vN
RGKa9sMwsk8YHAJjy1FX0+9G4tm8zylt4nc2h16D1XU7ld45JfXCUogjG1zofNesro5BLt9z6umS
AoNH7GCCMwdMUXODw4UpSuJkSF4yNzCLYwDxvHXehYukzyN8C2gb3hgMqvZdmF6bJih24VAsMfAG
jgPeCs6gdkkRu5L1husdSLyTIczdSIJkh0K4z+EGb2av+xL2t7BMqDj7ZqyrvtqmfrrRg391sbRn
EoiH4M5E5MClUtrt3V3dF/ahGdMD9M3iuXTGJ2sNDCJU1Q8C6pw8Q0b7q50jrqS34XDtZufJiwOt
ZeLkthH3mY8LIMePOE6zuYUESUCODs3J2LIprQKSX8Q5G1u6WyU6NOY9mV3OdjxDm7K2l0NWt+pc
W9ywKtuKq5bWRD22B0lP7l8uXPZH5d+9uWjh8vgIXEyK/n3P4U9scQGa6c6uyh+ptezs8nZtkG4U
ywnGFKptskBk2vKhHLma2zuhbkV+JMOS5rad9JWIYSGUXIzt+bBgV0T96ZnSF+NT3iJ31l9hAk2J
wcP2l3vzf1zSuDET70OAJbH+QU4oBr/Ka0SDHYf490l0X2/Mn86Nqk0P0O2IYvOm1fe28oMEO4bm
kKFc2isGFH2KgxO/mLYh5V5nWKrnKo/+Zr//IEqhj9EIgYsBGAh63m/KSrpoXoXbOTsSzoMa0HS1
Y4x/+QadDyplZDKUYndipouC83ti+pb4kEGP6xJK2rLBOdk/T7x4jGf6Fwh/75lFwsiW9IBCW4hO
xmLEcFUnsA9LeYgaQQs86ccH4ohtrAGebmkk+RrOyjswLKy53KmeWKE0OXvX7WMQDiD0I33M8j5I
OM7krAh1SbQpGjZyUvBvlOWw8IX19BzN0QV8avHqqRvOpr6HNM3TnZrvdlTL+yDv/uLk+N07wonc
ZTYIMtDl8/igZa1BTUNkOCID9hElp1WBmwcN3scMyv+hKGnK3kZr/luy8z9+LNYDTMgMrRiB/k5q
GnUfzGG75Pu17gq8IRID0eSHe2X3+T6fYdCILntwir/OXT++vjQ6uBTE3JqJIJjZv0mxOihXPaUg
d1hPqPQYmBS1U60vzrwwEnLL85LStdznjBKa8Hs6lq9cF2ScObXeYEak3jksQFmkyykH6wHFZJ23
0Rj6iOuPDd2cG9qTveOAbZoX+K/6+gfdi78182IWH8rO8OD89oLYoQDWZJK3dHBd4GPOzpgAjEOI
NWNbm8SL+4gdaV7y7VL5J9fJOEmy9c79Czb86hiYao5NjqgYKUP/4LDgksL86bZpehyFOZ9GKoHx
TdVHZVePpC+5wtiF2jjpJyabJmd1Xhht0W842VipjRzbj+LKnhvxzQ8MxaXcVq34amhsVbk7vI9+
yk9f0yDJG+Ndwpu5CIPLC60n7cbxV1qtiwGntsZDgO+vPsDYmA9+Dx+Ma5s8zuXblA31uaooCC9m
XcbZnF8cm54w0CoPs+QGBtPonAWhsV+9iFrwRqkNTnDeMjbDDcep7wUX8Lhrgh9F71EdCLqnl5a5
6W2/2a6mPPbpzUMsxXdfCQac1fzWQfvZ42fY14v9uVkjovLBMp/WAB3WL/TeKgxxKOv7qngpTZi7
WSm4zg86+bO4539Q0G/zDKDoIaXbtyqV39RfzTTKWsLc33na6eNlWcY48/uvUYmiyirxUrPBnawQ
y1+eElZtR11yBjCWJ0Zw2wW5YZ/W0o7bxar2eEGmwj2ZRvdlIs638eeX1uRIGHjEh72S2ZQD+ugA
lGMzmDoBLBOdHa1R7yyuj1o7zmVmb7YIzZ1XYc2b2aIRexZklGsZLifbypa9oVIushUXpqDNssTl
sxpvklxns5I5sOqrlkpkoY++yOzYEuA+VgOij0JXcAsSTpxyg20YFp8G5X2dSIduHTmNXJdTj4ga
lkAGfnJX+PpdG+NwISCWwR98EYoWMJEGt1z9JM9Kpenuz9/FL3L6vyRnQp63kRbgcr6LD5QZNfVc
HF2+C2EsJWmedbkbvblIgomC6cCapnO+pM/NNAesYmI5WQCrWkt553BovfMqo1cCQSc8CYelxqgJ
qYcxZoqtffV1cC5ye2fPxngcsb0e0CCPupjyS+RMfjKvtoiXsvTv+5FP+8+/18fN8NZ5RNyNDAqW
ot8HDBNTOnPthb/LJ7cF3Lh+Q3pBCg+xtuZ9tTHnCPiwiY1LZcvfuhs/Pt+kvzzohniJb0OO2zbx
/6YbDnaEmmZdukhrOJC12svKPKpCuImle/p+SZD8+bf9zx8ISyDCLRCYWG/+/QNTgRyy1PxAWQft
zmiL/h6ZB1yPx9U29KzT3xip//kDA+BidNsAaPm966VqQ8edFG4ivH/H0EH2bWZ32TjUSYhZuMz6
UFX+/DvyJ/Bb/PtRJeHFro6v79av9TuYpSs8e2pSx9/Vvp2jeJM1uOU6FlGFh7Gc/XuCoermblqD
9YH79by3eMS2YZ99NhmBklQIv/OykU/3l4gIab2ea44Rm9wklAzAAtanX1bi4q39N6vH3KlMu79U
k+OhWbYt4fj+82S7FGyK9FrZZndKqT9LewsHsYAaAJwBZOAc3Ydcypohm5PDfGshU5ivEtMm82S0
E64acqWxstofLL7VLnWNOQmDoohrhIKYe/awqU3N1YpYhVNxVLF5Ozf25D62EhpgF3LR8huxtQ3x
PPOBA9KTZgIqSiK/yGPhNxa+esBYvexAgQXq6tz+0aX4YdreZgKLbzHoSFmwb6DI+cfBVvzFCwM6
hNFih66zh6XKyIJglghKmiMDmnSZzkMytXNIceNo7z3BKcd0f2SpYz2T+mXsNkfGoTy0o/0wWt2l
tz25r/OxRoCPvLtljkgBLghrfHgPWvccNior39wCd+dfZ6S5dGdiw1aw+3VKU6uTbvNODsh5WFeC
de52E7OmKit9XNfNJdTWFJcB54Wx6y+Lw5mqBcoSTz2T2Z70T6o6cxfmj7ZE6DSciZZzxMV4HNTV
dmQiqv7M5GRJfp2YurH4YtjMpftRpVt0L0YSVDTjGL2YOrga4+KCBTPLU5HhDUVIYDFZGmPLfIWu
OZL627k2X0wve1tgu24ZNT5Al/jeOf8EBMsuViX8eG2w7kB9zoTDIPHWWV1kAR0udrsrqYNDFhA5
EDTrxWsZvOEncw7RWO7Xkj9waiukC5y/e6/19/nqVwcCbxd/SM2dMTKFyRl6x1gri/vQvdPr4B+w
5F+ldJc7UfN4jMw7kYG2o2QkCr+FI1IVWTv6UY1dXtRq56QusW1KZskDgRmrp7cU1/0RAeJlKDvr
mDZ8P8Le15V/a4R1svMiP8lgJA1X9XNSB4V5GdLwdQGPfybBlSZ2gRg8CPSMRuj8uV2Us7eL9puZ
V1dr1OlL9YImMKrYT5W3XwUicsjRzRYjiSXc52dhoA6GOZ3bYK3jum2bK3ZabMZGUbvHdl11XOSe
SoIsdynfLPZzxyG1q5vmzlPDpYjAFRBD8E94RxUdDM7Jy52f/Jv0zrAUi0UY92Biabeooz24D2Qu
so1JP3MxaPpOUhW/JrUzfyo02vbchj+ltIMnKCl7Q5pnLbQ65O2LRSLr3KCL/3qRwgkwDg2EFuTK
aNp1zmrsu9LhREfKM06H4EV6q3+YOoPMt78QUSw6TUIf9bnmnpX4HmjJymVI2MxMJur8XPGD7l1X
HHLmj/wxKBWLbXRbfUuTd4352HHaSAKvqu+KZjzh6zNfDT/4GqxUunX4XxNHZ/7GGYBhRE1ufcr9
fX8Tv9ql8+kKY3/oGhffSHGrSqbbaDuJydmKKbv2Jj3KsL+e6gWEYGiQYOUTeysKzUGsyfsd05Uk
tPMyWWvjUnG53otqGzT0BuUrp+bWs47FyIU3LTJrn63VwZYUvQ4WOA6jjguzfgKsuV3KtD23M/XL
eUSQpFbrtF0KwCGOe0xLy02yxux2Vh3xfhSagJ9uADWUQG0zUv+VJYn3u/5pQRbEnFyYW6daYdK7
7l13m0jSM8A5H8cModd9T25ka8/rG/FzESMNcNGZufzKzH/y2lsQtCEo0yys2bZwNgNaZ2+C4tEI
Vmohmgd3ik5JFxXBDrxEkeV7KwhdW+BbmC80IN5X2uX9qEpIDL/Ahwtj7Y7PEBAQRekMbEPXiFGV
GhTY4yCKdn97v2gNwUc0lQAFXc0TVHjG0dGW+0D51B6gCZCnSl8X4hajL+YzsR3N7xP3g3SvQnT5
49JV9171ZpW2fVx1s++0R2P1GAFq7GaSA3RAMaqVO3NnLbi5Gb+i3vTLj7Qn1YVlskxqDdb1ucVa
+8qwRWyjkBFmg1KZp8+dOxjvnr8ZCTwwlppBFfUD4E6veDUtfC8pRWuZcndNMAZbXFRJXZjzNsep
w792+P697BnGJOjNWoyJKcWPlbvYVjDd3paivMyE6oh01VRGGMs7O5P5WqdLXFe9uQMPtMRqcQPm
J7q94V8peVjrfFMPAz+jEBfH4s6a8z3twtX65Nfjl7FiZDxcF3sVidsadHeJae9NuK0r4EKXcc0v
c+894kkPyeGxuC9hu+UsarJWZd8a22x3tlZZEvqiiXP5tXMdcRhA6GxWE9TGOr2FzUw5Cb9RZQnY
nTyVv27OS8NG1IdVuFmoa971gGEsd/phC4+EYMMj7QeadrFsV1XRjmhptmOeIzapQarLYLpZ4tS8
c4M2OqsyTBj6c29Y+AAXuuS2Zc+NfEzRN9faejIUbXpp1dZJmJpeknZtvQUXKeoXn418t9Afvqmh
I3BR2gIU8w69Ea5xWZvPblU/uysFdYVV0lxCEnVTICCwv7Pgdg2awPpP/VORg6ZJ3X9b/OrbwhDz
O9vKa0R6+xOtVhu8GGTJyuhzWXTW3l8530TNgKl2sZrHgecYK5/JA96zbZDXSHxJtLJd0oFB+vfu
RgXp2vENXTh9ZCgj78FuUVYS7jIMK49L7p+gvrvJ3NXDtsbTdbP5DYCAB8x2zbwPo9VLGkimzN0Z
OEd5I6+Af4liGbJgUTPmSy6GC3nKJgHmn9RA/Pb+TGA1nEfk1VVOD3gKonOpmdob3njM0c+SqRf0
Xr3xTHvHcdALnln/WbmgrPLOWa5qeIymb1a9picrCO5lnj2UTe+/P2q15F/b4jr0IHgJnXlncyl/
zF70JlCYO0vNzOT72NLyMMB4uzAMP+IhgFXQ4sfgfahozk3VBrbsSobHN/bEeq6+qbzLlPWfw/A0
4ANNeGYn7CZtHeuZz5to8a3ZXV5GbsUx86huB3LpqUyxRnX+tU3ni+1TvJK1XvkVdJ4c3G2oqEdp
YFdtKiFKQGMW3KWlSyZAuzjATqxj9sETyNLerWtpmKurE6gzxb8a3skEcVdXSfQwamw3BYPR81JU
TNK49hl5To6WmoTEoZ2lxXb8VCI0dqGvmYRx4GxFf2ANtTd4nxKpXqSksFoSKvy1njOgb3c9faoE
3/ZRL3ndOU6FMnhCH3oJeO2GIRjjiua2ja2dOHBIRIKN3jM9mLetGW4wLQUJxKMC/HON0SJdNqjm
S1PcGU75xWk4jPI4U5UIgNfGTH0xQRbD5k4Cwc43rYq9xA+ZC7BeWKq2AVDDZBrD6lLzeAEVIIiu
feu1UoM++17Loh3deFNt4G/rsn1jOszYJotQaqgrSkrt0K+UpgddjP39aM/DoRq7b25Tv7DdP69t
q5KhYhMaKpYvxr2flrE/ZMg1QAVbltHKeeZ/l3ge3U3rS2tTFy5cG5tS41IoApGOcxqXz7cjd9ly
yutU+pKuciQdzTB2yt2fXR+9uqrfK4uOlhw/+bWRTO8qxhW9nZbnjNe1jntRt3urac5k7u5wmn5r
A561yRHExxGTE9chVF+tTQFAfZyTX4tm7vDRuN2XRuU/NX3k5CPnZVdZURw5CtuJ7XEsc16iejzX
kke1VmgpijMqZ44zOvaRUqb5iExfh+PWasZj0Efg0yTaabZ+9kr8akzsYUjI7M3qntWYUbxCSfzB
cSjfckDX7NYMILpRWlhGWmzHNHFw2sIfOEzWBHuJAXid3y89tMylXkBF32gkrtcFpzX3XyrpiX23
+v0lU8sNqPTFb8f83sfad5qlwzWo42jrjeKfzPevSyq97cTde6P7yudY/vNmJ9gvI4n+WmYmN5Jp
PsLYMTa/vudCTZQ+4WKqbke6rOG/lvI0ptgx2gFC8zBP8KvGq5NCppuF+otF9aN9DtnBQwEhPBC6
JsGffwsC/lxyg8u9m6pTPEe18+YP0AbcctyGqcJWEWVvUNajBOZQk4ctnoL+LzMZxgIfruuQR1Aj
OG+GuON/95OOjZ11REnNHddrDjVuTmfoimNAeY7aUo82HyYbIPvs0t1s3UzqavHEW8rjJcytOUXU
p9Y1ymjeOIzN7dfGrp0kdfLsUErgaUP+FVLrHUU7xeNQL495TyqbmVW+k+W9GLrwyUyp+06pQzGs
0nmkhu2nFWQ7V9D2tfGzYlPA9BpCZf+zEM3P6qZ89Rv9arYSQ5ftqKeiL7ojOmK250x/NKdaPnmj
8b12ovFYzuNbn6bVk2PLL212Kedh/mynOHtqwLlbrHjOzjXraifsdk0iMswHIK3RJ4beVfKS5cIn
K1CzRcEiifrW3KxT5XLn9+6GMJ/PlfIwG4T9AcBmlKhSjbihMh3TKIBLTGMbyrwUCkEKBY7Z+yUf
RXBvhzcjMs2kQdexuZm6T2allnPnbpCjjEvdlivJlheI1uLcMBgnp5HuVVTx0fvlP87I818Yy73N
7CSxR04BU++/1mP3mcDc/chd+bFal+MalY+mu45X2ebHyMlZOkL5bOf2spsU9xnbmO4tr2iO9GFk
zA2qclcHabYbNV7HuW/W/TjMbuKxt3M4AIcF9EL5yEiEDbbtGuwMZPHXptH3Ks22QzO3CeXaersA
AedRzndpb7xJrgixZl4Jx8F/gSPCCW8Yv9BU5xwJtnyhAAeS3ry4W9UxhbJbBRTM7LFGFgfHrdO9
58op9gT6aykZTnGBdDUpb7SW5dG3G+PIZH1bfyp4U1+8JbBi+1s3ZMVnjeXiITf0dwk5C7UKDWKl
axKPRxfnnv25nWV9sWzl7LBEiLN/s595K0e5gY3hwKLSnlfLX45Q4vL/ramF7XFlytTjsvoPrcc7
4Kcsp4pJ8OqOI7cDfLaRYXh73JAUoPE8ORNEeWOc23tPP1rqbmhntZ9hcuyiyVgOZda0sR+igved
k13axb5QbGY9iNCiF0Iar9ag+xOeHjsOWvjqfxbqPkqvzDkhKDDYMIPb2//vtacL3JZLeY61dN7b
g8YEuvZtEgwTB7907+PicE1a8dr3P//Y/2COkToC2/BLebU/wKkyF/g4zMZ1V4ZmGhfENUiGvnvO
CpsPMLFJ0n5RdPmt1kPZcT3884//4J6/FW5Bb7DZ2rDr/T76C01OXEWN3tqZIUp9M/2o0NzjSXUt
SILl5c8/7aOB/lYDh/LqMPZjDf3dH92bYzn6tU0djKFZHp053PWcvDBk3A9Gh5NM4UManCefxPjZ
WtLPUwRbgOma3miv77frYObbSuGHodGh3PQWTq5uRHUyTIrLstnE4u1q5v/s39NSPDhepU51aO1X
nc9b36UZAvmFQSFump0usnMFWQYT3/rocnLxe+6yddTDC9US+7M81uvAqcAQHvqF/06JX49ji+ea
z6fg4VZf/vz5/I949m+xGL92dEtmEVDB0HV7Sv+fBl8z2s7I9GHu1al5DnUQt12Bs4kmxvs5sQoq
yqCnRnHhGO/0AuAbo1cqVpKSRzh+Po+qTNQS6hjo4q/yggfR/EyzYoxVgwFZygJ+5tDspMNj3adP
U4VVxl3sHwR2/qEomv4CRD9896t14ab7MliTfgGMNOxC3MWJ9Lw7W3vulxE0fdz2M398CbGmx/3W
Ytzb4G3+Onal/DzeBQUgwzzyumNKx0MyGsF5EOsr4Jzyqm9eHZIwaO+NkV4WKiwS5fLygd/D3RL0
4rOtgDfBC64p77P1QbuhOg3u+wo1FyxoZb25HtOtwZLyLptHn1N6C3Vj7q5KR9U9iEqkFiGKE3UK
yQLaDhsea5qcLXn0puZp6bMh6Ss329fKxR9Ui2E/u0zsvIFWiiAFajNO4K9VKK5rN1mxNY9fvRqe
RdM2z66v5T1GmnQjSAruQxTDNcgRju2zJ9ijVR3Q/VisVJo0nJG56l1sG+uPRfCbTTLGX/tmNa46
Rvj+tg4YHmxJSWF42c7O/eHkFt65QP3fQ0zmu5TVCeuBdy1762Q4ujvOhPDLIG1PDl52uj88pgGh
vga0C5OysKPjIlNwYlQwJNPQOMAzaeLpHNdIOFeCkuWLK8NqPPp5EG6rpGXsckDvN5Jo6t7TMgo3
dWuqEyQk61JkLfycOn+d0eHPuTGlpwVoLndR8cyjvLxyvUJfaJzvLfDWM4RghGrHPHlrdcWT+pBN
fXhgg2w2yrPkNrJhfM31EvtdF8TAz5PF97qX1RnOnN67aSovQSjfoDZgqm+9KemWmTG5M3kHLaaQ
zm8M6dK7b/0C45d3rvDi7kRhQmbW0CSMVuH6b727zqies7pzcEDNFgXH2bNC+fXWLtrYfv6ouoWG
j8b5UYAhioMOPMxyXuisBzKMgGkwl2kYGO7/8oJ/tAzQrgCfiLiXydTr95GXO2Z5MfUZUcl+uYzz
1JMVatszjp7cLR5otQB41hHOq7NXswJVGqRp8xeTyf8Aev9eZDBbhGQ/f+Wlrd+jrqVX+uDcGmC1
bm5QPGpnSRHpvbx19IV2i6+zcTH0Dl0MeBwRY2VowDPVOhr1hMOQ1XJsFXsFaKHz/kGq8A4NTG+a
nvUdzTW2xs0OqbIi8IJdUlfYpkfsY6Ee6cnAqlCH3sY36HfUWPfBQndi25mBvnfQ1YH6XLCGZtB/
kPFSZIBYDNes8B/KzDKPMyruUClCRSHk9VL0lDm5j13kIYLWT8IjNE2ONKB9LnygA8s9uoZzN68B
86hM4Dv0XnSwnEC0PLH6I5wrhKR2+ofsxXpycBw1GQWKOLCfIPvmhxV+/8Ye1E902N0icvQLWgqW
1cN8JceBzALpWHhGJTA18ZzO9mOUtfaldsPPdFcMeKDlciT9fuGI/ZBDqdzpLH80b0mIgAlkbhlL
QvhzwJruvYVaIY20jRf79syAAdw6kS37WVmGuc0zE5e3whg+k3IyRX6i3LHZ5cZfk/v/YcgiLkRw
EzYKKc4PnI0wQFIZMWDvmhJjaJOmNEwx+iU6DkbOyw51hSdTCv6e1VT+NFpKnIo1QWbCgcntev4s
Mizllofe2JE0gme7GYhaxT7rB8RyY+/NGA5L2rGi5tOAc1+XXSJdGqXT+adpV94mS7PnEDd71ds7
OY4UkcnC25ja+KZGHsnb0uzUn7AaZn85Ddnex/cTZ51t0jsN1Y/S1t8ys2Y7I7M1toaU1rNwTw5W
yTblFg72z6aqAksjQZNApmLrCFIfLUtJiKS4c2GKJ4xbYW25XOh99Aehh+kJovKD9AB/DV3Dthft
Q0sQLKCR+mBF83yYy0Bx6kMfnHogTBq/88Ye9b4z8tdo6W5UVJPiSnu9gRwnXsDQO0k1dccVy9bG
cyB6QPE9VBp2qsvYNW2n9t73u93RMXwzbm+1X91EQ81S6ebIAK3bBsP6iT1vPrp1x0pXUT01vC+D
PqSLfNOaZItw60tg2f19mRKJKksjOJayI6lsAzczalrTQn/sCHbSkDT6HW66oSy2HozAyFofZxFN
t8klJzKD1jCgNc5ubOBSBjjNiHkYwQvcoMvQB5hO/KXfVexoNS6+BzjcB9N2TrhvFC6OG9IadfrY
BtNj50Ujdua22UY8mzEaL6ab0mDE7TgPdZcjP5otWlrInaXFpt/QDJ6eoBlCvKRt5FDCURZW1ZwE
8R7SD+adc6PBL723z4jCcC93GZS45ZEiXNTCfHifx/lH7tQ1NCv3zkiH6ZA+he2E3crOe2xWl9zM
mqtDzPR+ruZY3RwiHhOAxMpx+QyCXziUyP1WRrm6g5EnWji+Zy1IxroTI8d6S8NX9r+VFVS9MlMX
dTNqRUVnJz7mq9HFyCpu4TY/Z3gxvg03qCH2FHfPLNRa2yKeSv5hZwDfCGcSHsu/5mkI1nCZd2Vx
Jb6c30fewqq7RtOWk8T0TP38qW1I6XNcOE8tAxwtq/wu6t75Ilz0Ae0dylYfMdTwlPbMOvge3Yty
1rhQC3OlPpDb1VevfpSkqeOe7B7GHGKzSy5sZ8lojnt3KS43BllVQm42giouZr84mq6x0xiNEsPo
K/Tp9Kps4JFGJLgDp6UJ7hr+TCHt10raw3GhpwF+mXO0/4+9M2tuG9ny/Fe5Ue+oxpoAOrpuxHAn
JVIbbcl+QUiWnNj3/dPPL+nbPbZcY899n4gqWQtJJBK5nDznv6TiGKKKvM0D+2MRGFSbQPYu2wjp
eNeLthSqMe7yKMhUbpByksQXa4L1vaRIico1ensENQyAQNiKHmjcFj7d0szwmBw32qfI72yaqXih
QJku/cFHci7HZrL2jyWaQTitC7CFeJxlWfh10PVb3xufpDM/ToO7H7oJh/VsfgU3ScBryofaf57M
6NgaYf7BsboHNzazg53CJsnq2jwM8BYMIimONdejSVFMs1C0GJaN2bErcej4dbjxM94FHALpUQ53
ai1/j+hJdWfUzQbt/LA3B45M7Pa5QM2nskI0k1Ky89QTlr++5s9gUrYPgcsMJ1rU1t5jbCAKJDVc
thHKJacX4FlbAshl5WuYRR7l4ELq1cfrX1/zb6B5qL/g+G0guybMnwQHaksEQe3XAwp0rblLJcJn
Ai09eYUFIEKyTvJBQxLXQ59o3fj6ooWdsgjdKV7UPlA18hxb25gf+YyU5Z45O80xNQGQmIDC7FXj
y096Q3VF24WB2LZNi7Cd2y7KrF1mM4gbEDGk5h8ykT0nmr8UMlsWY/5cpa6OfHJwS8puhjbHK8E8
fHCozwJDrq9A/T+P87RpEhclP1g1YP3gDZQUY7G657SWyxszDm5b4H7bPEs8LBltlKYGAzFkcySO
hbM0JW1L9QAt/5IMxoahjglnU6yq7oH4X9/IaGZpsLQZT58XeAThbwBOfzPGEN9BucAHyAUc7l3e
JBkR0QY6OGzirNnNfnoMRj/aGGhZ93acr+qx/83D/slTSaUrdLDijGxLRxfq3R5d4doWdx4Kn2lc
TDgU18DGbdtbSV3bR3aCFWcZG0tB3OFUJomndjnIcD7EMmZH1Xe/HnqO+S5ffGmNg7ATc4zUyAWp
+N2JPaycGmG+vtqQ+6wWfQSUdTbf/MB4dePooOUQ5kQFld8qjXDLQJWw4r0b2fsdmITmuWeRW+IL
WmtPSVB/SUAttuUAUDh07qGJrWVah1tW+Ns8Kx/ZmymuGhq5ccRc07h688L5qQ1NABBucZW0YGxd
C9yQa6PmVidPelQ8J2FuLfVHUYU2uEUMhPQmenJYNfGkBa9VYdiZdTift/vMbF91z34Nm/jszWGz
xETjkBjgCn7dZ++TTu+77F2SI+uDlhQtaqWjIrdQE2tYnBJ5Cx7gdwkVNRa+P+pcLqXcoBxEqFRg
92M+BZE4ltY8rzahdL/AfFy2gUv3qF2hFx6bJ9sIrElt3fVQRwegsr++VXUr768Px0OpehDeAzz8
8foNhGd/jmS1ofqLgjji20qj+DnTrDuwLowXyjFtIM8C6bZfX1nd2bsrg2OAvcHcJJy9jNvvxiXG
ixUytHWxQfUDIfdG3+NGAnYIE95fX8j4m3u04Szolk9qzzM8FVN/dyUcUGvkG6tik2XVTVVPH8wi
/lQ4EFb0SODnarXLqqy6LWxabUHZo1VS58FcQM7wT6iNr6oJCcMUDutV3ji3LsUhpZw6/WZjMv+m
R4B8gjfVOfICrHmHby1hmjDuQJoKt7k1cQWxQbCs/LjeefmIpLGt19doiSwMkDac0zF4SindOBnC
1pgJfho1b9ojX7nWSS1xKy8UC2YwFckA+QYjcsu8qyUYySaW4x7nd9s2fnM8+amnOY/o/I/CBNu6
53nvRnOdp6VsfaI7bN2NdSvSV5krGddCHEYZZSt0lcirhJl9OyNOduvFIYcsZXUWbk3nOUtgd8is
EjvTDc0b6pwGbvBUWcf+t2Pi/a6gWqos2ADbwG8y3isA4VtW6Sz/PebfZIIap1jok2NvDPDnS0VB
S4bbMalx9u0eSbfsgRSILdIS4ObQmCfjCrY8y4WxwOhlFMHh1yP2PSL3W+NwFMFcAAv095OyhPjQ
Bihxo9qCrzVa2cgsjP3jry/yUzHz8qA4SSu3PVC/7x8WgNc4wcgdxV2lR+yN3esUIEAZZsFtk4Rv
raNtS1LUEk3ewVZZwmr8Tfj3U21BNcFwWPGF8NBmeR+LGREURdbEbiMou975HcL5vgfdtwzwjLWb
lKjDvY1aEui5h974GHCc+E0vvN8eVRMoqtgknHzX+SmhHWdClvUwdxt3su7sqcGarlCGtYO8qhuK
+DMVWo7zc7RKp9hdUGNztk726FrT70odP0nTXZriGxZm9Kir6e+tFvQBpzQT5Nkmjyir4fuNw1AC
iJEoKduOrfZi+ihyNdia6QYoijCy6msrN6j3yrvYFtHaKIs3yGHbPMTSqkgBTSgx/w5DoG1dVWt0
KXrEqd3fWnv+XR9edIuBrDv0plqAv1tgOYRnUeXEjCSspPYhESruZf26CgGC5HNxrAwO3IOP5HcX
XsVUAxzrqMnfip3+zbThSZIVcdC2gX/xbv2ktK2hf2G3G7JiO3zpFzoyGr8eLn9/CYRzDHEJ71Tk
8N2ddi5+9LmOG0ac9i+JHSzaxr759SVUK7/fFxkFDEWKLDpnFNN5D8cfNLdyjMarN46dHb0obkDl
mNd5kO3rsVn3or92wvE3e7Fq9rtrwjqEdQCxj9Xg/V6cuK5k6yEK6BKo2EXxGqMpZkUcoV1wer++
v7/pQvYGJH8gxvokm9Vg+q4Ly1pLKLQj2xKP+VetItXjZv+uuie7PLxVBoGKaAQh4Y/XcAYtjDJi
0I3ABpGEWrzJoHgviMQlIMnJP/76ln5+ZFyO3cTwTOEg9PluVIRG2mApr2H8lXjPzUhppAZ0o1nA
A/HDgsaLMZ+BNvGvr4o10E+PzXA4xWKdg7oV6VC1yX3XlZUe+9mMzcUG50BoxEE8XQ+5Xa1GnK4M
kYJ3mIfrTJJ1GFykOnrfW1vgKEigAELASCjcxZOrb+cEdwqwxYcC/O6i71yQ8NVwj60UkX+UJlc1
5tgg0jFgB268bqg97ZAr2Iy2qZ0NMm75rLt4h+f+Sg9a/ab203nfy/oV9EZ907nBsoY4ROnPL04x
mnkU3Y8R2ZytM3RymVGBuiukgZyQ9kFLAnE3jwWIVy24HyFGr0irDqtCYM4hJeJZXRFCZywfoC1O
m85ooeVSnxi72Ntrer0wMfJe2VIL7gI37A7tBI7c0c+pNNcFT3ClDVaMHlEQXnfgQfzM1o9eERlH
v8NAZw5H8TI72qsFYgu9WwLDwEu3dYjwbRO4qCxUmrXpW64TGeETEAiOt4N3k2Q6MpJ+Dcqs8ZAQ
1UMJGhgYvaSsIOWAiS7tW9SDDkaoRQDBTLVqlc6hIqU7OKorzJTSlm8UFNgEYpP1wyH2NWOLaH6O
POvKVx5fnqK3F1V/QoKAjMJzb9srQcyaZEpNvebZiJDdIWuQzLJAPabYcmxK8IOoYpOjr+dF2GBI
rxSgQWT2BnnzDvqGJ0G0JHRwhIr2ktAN0kxTtYd8iCGp4w1cxxU4dzP8ONpYsMyWj9ZF0oe72twk
uVvQeXhkml57x1lmU8O82QQF+UQNCO8C0hu4bkG/TUM/P1iKWKIktrAmGHat7u/JKCS7CcDHYHj5
ySgr7abTbLD6wnwiu0W3eUCbrbyH3Q9Mf+q2YZikS+OjEeHwM3ZARTWlBAF3fu2aWXFKveCUSNTd
Gie1rjW2Qj3fwoXBVyY2V65NflVvvQIFbj6cnP/t2AXtTvo2UlTwaI9wb+qd5fW7qnHO89xq9xYs
GTIxySMgX2OJHJi5Mpz8rggda1NyHs0hDN3q6aYCKb9EVFi/ddl3xYDwCEpO4zofAoyMOFRSAoyr
JbN5AE1nVntpJt0tONzPiQ/WyQ6zPYYfBglEJX8uW4iD0JbmDqnHYTav3Mh++/US8vO6b8Kb52gE
cxTuqPtuLUaR2a9Qks42hgcU15+Cl7I5dYjz1FNx+29fiiQEcRyxNrmR91vMEGS5FQb4W7DQPLkT
Yly9tbPR8WDQPf36UuYlw/LjfsbpiXXd8dgAIKq/C0hKV5QNi1K0aRQBKCrKD7GcwG86mVSqVmRn
jXqRS7fc6WJYhU6rb4Z8INGAkkQdiBfbynFXQ1sIff0U9FT5uQCgugv1HI2UYeoZ1VV95dvJZ2dI
2wMSScMqVczORLdBt0beJq0oB4Qin7HfVAn1CBKn3lfaihX0c4kDkGc1Ojy7oFCkdhxFs/YroMLX
acLlMREt/jzhLfwWhRRFtE3SJgA6KwNKB/iT6pOZYIE3hOW8GgbS8YkyTM01fZO39kKvnZekLOQG
LPOtxGcLYDBNEvon6MivE4Eui4UxbDK9OWjgM6CcBHelW8RkXhapEO2mHWNzkQDTBWcevnWxuKHu
aKGzVfrXs+XsKuqLQx9uULgSaKkAAPGSTGz0CukjGXabCj/jdVjC1/PDpF4qOljaNcm+9QYq/Gm5
Q3qlPA5R7uwr6V4j3IO0FOf0tdN7KM4xGkGTfTQTNFR0kaI2GmY6oXfm4tSaCoq3w6eqFOamIWl/
hTCq2Gc1BkQsRo/uWJFgSxDw8+RagdY/lNQ/OWKWr5MhzV0eBulSxByks5XrFfp9PMh4B3DLWHQl
mBQ/KeIDWybpSnIwcOnynWbYX1oWg2u7AsH3yWgr7ewWLC1Gb54cUYLA1vtjbgmmUGVpp7Cbzp4E
ix0gCrIK3dVkOnIFhLZbO/fg25t9VFiv1F66q1K4FGAww9xZmCynEnBJ3IzetVlPAJoNj9lins0S
VXJZk5XF4L7aUnw+QChDoiUEMt5PsU0VvgB6+YJWWYvvcXnXsiFfmc2wbzSMqSoviNhmE1wpixsP
d6UVu9qEp0plbxKTAjPJ0PoumjYZpdQhkascbNTeyrV7ow4XXpBck0QNrwcbtlgzE6wlLukDllC0
ITmH0IFinWczU8PoskUUwTaxZn9bwJlc611+jlr0BKGEskNbXbUEM8gs7A12paj6ijEI5azU2IGa
qjYSXblVGOV7wvtu29TmbjZkBbAC4JOmITyCfBkbSwwnXKvZ+Hg0x2qYvwad8egXVXYqap24P5Id
RCf0lZz0LcmqeR15JVvOYO1ytvLczJxr5qe2aEHaLJtqrJAegr1se5q/7SbtSzNVH9LGcm6obOG5
KKEs/nqJ+pZg+GGJQvwSayLO3aDrkLSwfozdAgtJC4DDyabloIc1NTO50i0gu7PAYzi6CmFr7cZa
7yjJy1Od2A3KKj7yE3rBl8y5b0IHRa8k3OtFk6Fwg9sCi5m2MaoQfTUvWky1YR2Fs0CA6zMznF5u
tE00e1/I1i6rtKl3tmbg5OO518helYtYF9W+tJJ4qdFlxCKAIc3MP45TX125RfTktt5XREW/irha
E+cAeLegd2DEdSx0G9qQ2UK2qSE3xFODRnr4EelI90pWrLVDKbNjme17mPfbkZry1TyCmMj6V4eD
6n625rPmQafKvJySc0MBTPpf9bZZalZaXI1BUeyaMbrLYtdYWNPc7HxrH1paeCq6Txx/PzpN2dwN
rgZnVsMgu4ndJa6TpLpHHcytJjfZ2IEuRrhqNBL/NI6oXgkLOA7OjdPa1hp4s2mU30T+y+g/5Vb9
OSZMcP1y3gtp3jsYmZ/02MQNwRJAzbLUuzNhT+E6qi8LRA1vAiLB2cy2NofDld25pzQIk5t88ieQ
R5zbirhuCAaotcMW2k5CPg/UoAsXtas6a+FGenD9OsCDoklbDIRrlOB8p7mG1uVDpAs9YFM9elt6
orK0/WHKu/kooVFtc1PfTm5dHTLdC7baqincam/jaP0b/Knz08HN59jGropvgIstzU8jNgtzZ3Zr
PBznqkFirupR+EHXaui5NSurX+w2HBcVeOGlXcYOoaOANOUbyyDTnizm1xYx7dROAAfmDVpRcFGx
lS4dRKcwaa7Zz1rqf+QAu0MKgAQtmU6uurG4R4C7uQ+b/OAOwB0Me/QPOPf5p1hBl/PojF7FU+iP
cqlGfZHaN3Pvw3cQXrOcuyxaNRZqqf00dsshsVEM0HI4gBhRha5tLBA8xsamGG+CJhSIG83wfcrr
1iZqdRPAQoPMWR0mDiqXFeA/voz/Kd+K229Tvfnnf/Hzl6Kc6kiG7bsf/3kuMv77L/We/3nNj+/4
5zH6UhdN8bX95au2b8XpOXtr3r/oh0/m6v9q3eq5ff7hh3XeRu10173V0/1b06XtpRXch3rl/+sf
//F2+ZTzVL799ccX8iCt+jQZFfkf//rT/vWvPxxisf/4/uP/9TfV/r/+WE7kt5r3r397btq//rDs
P4XukhHVBXkDG2+AP/4xvF3+Yv5J0slAYBJ8NBapKqeQF3Ub8ibnT1flOHX+7BF1KvWDpuguf7L/
REwCcSxkuQyD8rPxx3+364fH938e5z/yDvf6KG+bv/5QilA/HMeVxo4gb8/nkH5SqUR1XP/uON5H
od7nMp6XFUq+9VlvDcA5Q+MvycyfE1OHATV8yIP4Bl4/xPKawm9E4d4PkMtow/hpbMynnCog9Cej
WeiddjKL5CUY4hdSpz0gHEKOuGTZfcEMaS2i6eTN8abOfTBm1QMb+R1eVjsvRmVPq0E82hC+XaTi
F6jh3kCq9yrA2mZOq1yz9tTqDfqtMiBYdtCLCvw+puUY57eDcLU18VGEnwQ2iaPeQjjum5Ud8lY9
HbwVwR5pqZyLiCw5+KI5o7CGKq3MoEZCzV20tX/OiMQWPDBtXdUa9MJ1XA98SMBlQyRmnar/FPfB
WVQOrm7oSXCfZstHBjoyEoaBnmocBFs75Fc8RfLPsr+LPIqpuhnRR3ad01Hz/aVp02DTY4FJ+NFV
O/VRzVA3q5ggIwhzbOx6OtCoCFQre8KElqJ/ju8mZ+Yt9MHLjcUZvdBL7dFVlbaeFXjtQ9ATqUfd
wrUfdDxIR7TmlmnYrQK9RpTSoxcbYOELltuF1P2bCg+kZWVyZceQb85oYFml2u/Vw/XIkWQRacjO
qn7RKSWUpcKcerQ869u7wYx2IwpSyBH07VpH/YVCHLHZkzNEEoUwXFQ790nQkxrBtY3uqNcTEsZ6
Mm6cBljLBpcWChVdvCw5KxP0gYtzcsxzzH2X8pFjWXorIe0tSo+oC4STt6JHIE4b3r3dodBXl/O6
drBKH6eTW5nG5vIk9IoGut6UrBJRP7EREotKxAJMc9gkFpoGKMedYRH7i7FHw7k28VJM632t4V/T
YIC5cKbiHrG9fEt8UCzG/B4o7pYQzlqUrq2tgYF+liCmes/Jt1qFbkA1oIHmGWwmoQ3sV41l3XdP
OqaxCWXDpZao0VvlavShVNhP9Vvd8Q5NnDCLS23WcGCQJrx/VDIwi/42CVrw6hi+7WK7hLttQm51
BVPQqpUPiHaF1qG2xovyzrXnO4pWHtTWBheQGQHOuGtWuEFES5FCZK+czykJHp/No9aNj0Phb7Oq
Xam5WlXOCafFW60E/MDPkWuC5cfqEBT4FsMh9FDgGq/YEM9FG70kkQf2B8/WTOzzGOf6TJxlMj/A
+D6MwHfmhgbqRPAANuFBAxwFjwb5J0JtcKGTkwAQNpJC4oZgUjJz9sC6n2VC16Za8qLP4pxPvHME
AtXlyoix69cdpKspnNAXoHx1GRNSF/hqwV9i+wwTP1rmaoQiaMlxHos2NddJC9qQw/rUP3t4hDD3
70eeAKuBoDTFL2TOtC58yid1O54IYgY0GEmCqHFq+vHXGpGZdVWlX3UzZ7pk440hgNteViP2Zyxz
u3OjxzGWafpb1oZs+o7JO1kpswgt6sZmzOYtogmfWsk0Dqr4xQg9RqaF3qc7VFchGIG4EKdIsKbq
Un/THPcpU7dfGjY+k6jxVV33lmN7ssSf6DGX+fGyOnYJ81UNHk5XjSrwtMBYkpdCBiWnpnSRJkTc
feTf95FgjYu0xwE0rGOl7dZEsOMwgUMG89LgyYO0JzHF0m01YDBG9nEsMPHwW3PrR22+NmTzaOGO
sEIjsIRdID8JCW0U4p6xzhBydZ15PCV1cG01T0XlqVqjhkGw4x/q0bGuwCSr4e61iD6KGtUb18fV
Jitv0xxmLwyzjFKkOJgQxqaZlfqyqjGrMFoFgJKb1mqyzhGqVRwV0R4O9eqqdsMXKSGqFB59MNbn
sRePCrY7cjsN6BYkcrddavZLs5IfzNje8owwOzD5c4w/4tTFr6AksWCzb62u210eZynnEskQuayh
L6AR5210DJ3NcC53aluYc55aVY4eUxyUfeqGe5nGL98WdTWpUZEChQtVkXvwVb9eVkXWlJPZkIG0
T2ox8DhEKOEWTLZV002IGjGhpJWZ1cJIjW5RS568rhkPg9Z/mSeEdw0PdRzEWJoEgTJwqV1oeayQ
HSKVdvIAg3mDy85asxjuukc7Ghrr+cxZcPyN6T7D1l0PMUNpUkvBiKkh2wFQNf9s5d7ZCooEO6ji
NNRs3p0RvoAQQFKjKNgn4hf1EjImL5epZQfDowhR2o3CGxB76sXQjpqFrba5vBf7RjpnaxDR0ohc
5GcYjeTtLeBC/EqoHX22+FHL3xAqYiT17vnyubj20H1Z+qB3W6qY94ZauqnX0WTVqJSzQ59U6AbE
zr7UnQb5CHESg/Glmsr1aPJi1UwXIIiY41tlgJmPGZRG8Un0ZA0yligkOU91M50nVGXVi9Xtz6V3
4rxwNhJ3L4zmugkBr6ht7dKoXHJnFTsSQd0yMLoHdbtkknAQ0bk5RyMx3yOCjDE2bt4fRM/tQV7u
waHwEbVH0gRRoDRDfdulEZd7RA2eTTWAl5WOO+hIimfKnhDOJGa16dHgtLyw1Jc2GTCVEw/oWSNF
byGQQFIgs0HQSe85DGC5V7KwkQEi6cbtZix/W3a+66xeyc58bkfY01DFKaIa+rmMK3+JoAVm6r1J
2Sp8Ti0WSpes2hIg/MFyUeEdSWKpx6Q6BJnzVjmTn/SJfV3XdCIfNduS9hAInXQ/0484BH1zxI9r
dKfnnG6J/BofcSRX7AiRyLF4oviuqGRsZFacHkMx3F4eXofMHcb2ONzXtOLS16mDkjTspMtzxLKC
OEKv1wWMboTE2IpgKmIHIaBLq7bMMzsrJJAXOGyXJxRgWr5Ue9ilHWWUtdB2nDWBNVNJ3Xevl4cZ
P92+NlBft5EmtlQHlfnNKKxvrxtTfqOJQSnN8JAyr0BEConvqOWzNdCzelFR1gyukKVA2sf2UW8x
F0VJ65KQl1xu7XLHmKEQxDo9tu/UkS+PgvrTK5JVx8vkttTAruA8FuPwWmZM9waT52X8VajnOzpG
vnXVk/j23URJzuz0Xabhd+OMbbMq5ZGV9+byWYm6VqPlDbpEdGbVNB/t0N9d7sML47MftDeXzTxy
g7NRd1gxqLOusndXs6DRBh+N8nE1tHax7B2eYq3WJpL/BBVGcNaS4gF03nXQaV8vF7Qb/5rK3u18
maKiCxchdrJhVbxMo1i7kQxWRXODRcJbUndPVsIpwqPKsDQSBLwbGpslyBU49ZfegTt3WR0uo16a
5q5PvQ30oX6JErRGEXxxeQMBs7+04w7nTefFslGovTTk8sJLp7uqi0pqGmu0Ywu7Wlx2fsYnkdtU
PklUn7uknDct7OrFRGgOoXgr3B6dZhVIYf99skNWxqbNni35SFKTqgxrqFr2ylK70u3oPkZPn+0o
fcH8PCY2hsCKPCeJEEL+amqPqKFziotwAbWCA3BywO0+o8j3EQFCTljbdWl6PdcVJVZohW2Z2Xun
Rmq9phJn9XO2arK5PoT2tOt17BA8r9xeZm2AYAL6kvVB+uj7lFm1iKa2XwQm2QhzOrUe0qcSzMK3
kXs5lokZkOpIrk0FQ7HPFzkgf1EUjk5hrVgZqQ6XTT0Fo+zPsss2ajo36hwkZYRttz6gNolyHN51
K7NveX92f/nzZb7iIf1AtutWF1O9B/MGPh1x/dI9R8QwaokMNe9g1Ffq21ntAkXGU0d9JG76l6Bi
tcMNA9R37+zVymXEKQnQFgOnFF6us7yMZS9ByB2IPDzDnRMFr0bIwLRHSeDJOxDCVJGf2l0mde4Y
gUwsfZrNeFllt0rRYHmZw5fVoAXJuYRs/cGGVR/MprbGpa5dJ2OOwYAzgJF3ooTkkzymyjeAM60H
6F9D9yweboKCw0JFaQA3N+iOFNi8XdmLVWSai8rM5NqbWfVHGTyXccuaNFAESw3zUFEaWSW683XG
0LAFm06dG58EpdRRd7ek+nxE7r8FuuqWFHEEERdVuuB9GEsxGDuDK/EwtG9xcTixG12eZp2wx3RT
fpXileWEnNA7H+UZbFU4o9Upz1st4S5xodPicqC+iZ3oRf0rXSLxQV/kladMWxjJweTuHUOcO8M7
iUnARuGXYUhMrDnLscapphFH1w4+XKZK0DE1ei/5qPlyP8XhC+qLRLJ8ss/JVT0YKg0WssE8ccTv
N2pqEVo3C9bdKyOjIhF3yLRL+/Z/JlnafFSIbkRVtkUqjyokiP0RqHciriyaqoWdu+x6Dh+DyVpi
qsKbN86L1kY8DXcyIl3u2AzEXsVoHFnSRY+utZq/pWm8YvPZMmth/JpOu4xM935IptvLBq5eokka
ZwxOcogDzhwqqzFA6QTzc+c22hlN5JeOo4NaCaqSs7slIxRwU28xj49R2FyuebnBb28lXdJGVcr0
tCD0PeTCPKlWmSM2j1kISg+5WPy7THICHvPKV0ZZTnzqhzskx8il8Fr2ZMwePFeVHLCoGHgZQuzT
wqNVYYz9h6PiDBV4jp+cuft8+Xwg+svJnQH1oQNUUUcg+YonAneDJ/wOxziwlcE0bCi83Nj21kOb
olDjNRxY1erKI0oGjTXN9d4comRh2SZSi0RYKe0mY3RdhNp1URzanqNmbcUDavQ4L11O2RSNwd3f
GCpQUD09JxY1fnO4n9W+ezmdFAvPJIJtMPmY2BUvB+DGQhneL+4ucbJACgJDB0TeBBFnpFlf+ui6
LDl55z6PUf2P9ZlLkqlmZFxOv0jz7zSJMZbPhNEM5hWsrBKYAIYUUqeio+bQlExkgOLpCsOVG8fN
dfQvKMrgysUQt5ODGrgZh+68vK+ocXsxPet51ckdoVAChN/XVn2PduZW3YY6uGVCxZ6I4C0vh3uV
FKn8aM3tvc4uG9xl4F8SJ5ej23cJxX8l7r5P1P0ImiFLJ/AaVioKIJCAIZnvsEFDFJJBhvbNYmYc
QVB8JauPXsqY2V+SIlg6rvMNFfv/M72/yfTSsf/3RO//SuVbHaFF8S1prDLDvP5botcw/vShBNkg
0vgHLBx/+Zbo1bw/BbwdF/aXwMAOHRBywP+d6XX/1ImYYF4IEyyDpxLN/8r0Gt6fEKMB2Atyj45O
GePfyfSSNX6f6VXNcjwuZfsGJEzxDlEOWrys5jI8YMv0ajnzLu/ye6DzNjaAHfsY1NdTC+SxMjs0
SnNqQPlQtxskF4tNJzhNQP/KlvMUT6t5MpbIGgfXMnlAH6U4tXIsTrK0NnjOpFeNOwcg1lJ92VnF
yRjTYO/FU34CJOiu8fIIUTxs0SZtzGXiIq2gz9mwRJJwHXtOjA2e8RpOldh6ShVVD2S9C+viM5tH
ewRVDrR1XmcDYBqkbtMTVnHpSbNs6ELkVrdGEiYnxKm2qZO+AOvKNr1RDleZn23Qji9PcrIQc/GN
A3LmybHzHyGRoUswN4fYmeZN0iTTYsqd6hTWEVXJ3uQw0WXypA9iX+YDFRjd21pwSU7gwUHVUApf
RUUNQ7v7IEdchPrROJmtvermvlrUGfCeOSRBcvnidT5ZJoGdi7A8EpWmecy8XtvbVdFBLyqcegli
pllnov8Ks0JiPkW3ZpVbnC7fSRNLrjnqWVpNLBbCmU6KW0C55I/pijCvBX8mQux1ULhhWajcoJac
avdDIPvoaKV2dLp0fdA15Rp+UbNMk6Zbp5ZKS7e9OJolxMDLl8uPmGqiDxsl1wjqU3ANP2TgNY4V
3AxQWcA6EF4mRL38MlF/IUewsKvIuG6LOTuN01Ruk4yUX9E09qE3MAdzW/doaZZ7vHxnqO9K2a3G
sZjXvp6CWAon7Tjlnna8fHf5ogc5YTHirnZJDa51J4fUXlkGYLjS11iD/WPpXb2vOLXIu8sNUgUz
WdPJZaSGHxxj9eXyHaDfbZIjWHtp76wGzlxZVPlqMyXg0GS1DEXSgLZTP0vub4cgYMphJX/uwAg+
aTXEnz4ax7sJLwWinBS/ncCqkIQIjEPbRcG2sKz2xjNahJ7T0Nh7Y1GTAImQhtbaCDfN5qbPPAtv
MkiUCNFR20/Cq1DipqGT+z/osAxIkrb+Q4ea/XrUh+wooPsdwAMEWysEZQd/7kMVkDvLcjt7bBPr
TZSif9Ps11jihA7kItnmcU504+Yv5MUShOPR+/VR4NmKAquZYXT6ex3m01rklX3EIEcsoPai8WbH
w95ws/4o59Rd28KXD2MQ50tTBOOnPLrX+g4BP7tCm6MgFFD3gQjfbZz5yWeivHgJhrXcgL9wVzgY
+hzLjOQ4xUl4wIap33S9XNt9N91EwCPQDZXV3aBBYRRoBladX3zxqcb440OHp5xcgHG7j3ItPldu
cyBFLpYJCvg3VkOqEmfKRSGTYCf8TBzrIRNIx+rRvvEd3I1guy+jmJOpryMr1TX517bIb71cPoaI
wNyZYibf7url3RQUFSl/Cir42qPUAIr5WkeoC5hG8rW04NNYlAgwKSQ9p5Ms2k2oAW/MMn+QVPAe
+k7Mi2T+TB3A+5rL6WE0ExJOuI3gPU223jK1W/wuwGvk+Rqvg/kUYQ22sprhS2QGE0ltNzwhv5ci
4FrkHywto+jUwldrHDBVoY2HEzHPVzMNz301V08y8rNVMsUvKaEY4hE4KnkTcDHnCWIHahOZc4D1
QXol86c1BJCvYawvo4mx4Lntlygrx0MfBLcYe4X7PKxxes3JamgThDeIkVgwuuI630+Qp69JGOgr
uLjT5wn1sBrxuo993JydDFVKYY3iDoB8sZdteBvPsliRUBk/uHr2kaKAXIeVbK9xxX2wigk+9+je
TMDwd6mjlhtDpb2GkFN9eW7n4JOfZ/VVELa3fRfD/Hf6IwjfpZvpw6e5usuHREd3NknwHEydpzj+
MLsEirrzAfVTB1Pnjd4hDliE1vSkx/q48ufbfOrrPeI6xqn+30yd15KjSrRtv4gIvHmVkPdlVOp+
IdptILGZeL7+DOrcE3FfiFLt3t1VEmTmWmvOMTsWxHCYY+uFZFbftghLqhFXcs5D0xb1+zzb27np
c1ortTiVZT899YBXPZ8JI9P0wLqOXmUWCaOIuHsNgoUhGAeXhlCpPikg+DSb/CBrUwuxBjaHfGEG
ff84gd3lzNhIG5ss/0KfGnxcWvhha4q9lwfNps45glYm6KVJ1IzkiLpdQ8o2NgnomZeRq7/Fkqyk
a6bcQsKPHkVRvn//Mp1TJbzn4l5mkb8lpnd82dn0hPVUPVJN+HvV9OxlWvWZIRN76V7tbAfZJ7u+
toxXn+lvQc7U1NH8c1Uo7YajhHAcylqUh1Z9RhpwYfcrwqEHGGD1algDiNO+XHrQ9NgMHuKFEzk1
/Vn4dr3uTD/+hFG1JReUDMRSBWTfetOXHlwrv692EOEBjKO5ZWZEKtzQwKiIvXTYxYqWB6E/zmVm
UH4zm+RNV6yX4E6vfiaJRy0JFsoSfjpt9P85dT29nHgCTbtkUtmloj3patVHq817LFnuSyFHw8ys
kRdpzIBgsvZlU2HRda3ma6l7/Q67Xk89TvokPcQXavRgN+vVsHH7T7ncREE1/PGlUd9li8BuSQcF
xUAMdsostxHWYis0dz1fbczmt234+avuin+WSroTgo2LH5v2W6o7N8HS9TKZzK4tvfwYrUjbWsuP
P1rFZzmp/sETs0/oiF68Mv2cQIS8rKEBbelUUGR0iXUyN+ILmI5fUTMP97Id6jcjmu4yyP6DtOrt
M+AEgYr/6ildjaTO81A3u39T0Q0Pm0jIRvvZekOxJy+lW2WEtT6yvj/luPS/f+pobNqdir3FvjSw
WufmC435L+WW1j2AqZn5aXANUnV3m1i9CDGJAIM6iOhmuKkwxbwvP4egUUsVw5UviJTxHbomf/WW
H5Zj3k/6FuTHOg2BdQHiG/S8NIP96tUaaIYqLQf80SBGXp6eBFV7WFf+BVn6kkvJL0drL3/IoX0C
CV2wkV+mmsFJNQLHR1pUe89BMDdbJDXUheIkOLKfFuA+DgEsJf6FF3Fs5XkGabaGJJC+pIaSdZwY
cOHZW7jkIK987hPRBJ+w1DPks89ei9yNi0QnLEsT/AItorJjIGT5WsSTMxmb77856SOs6Yn4m6C4
2FVACD9NbtoIk+Ir17PgMC4arLm2V7Yr7a9i4AxkpbAhRqIZS83sl1UM/WX+lfbacXY7eSDdwGcH
TPJXJES/BAo89UZ392llF9TgTbb2Jv88unX5pjg0M1Tm9DFG03/z4HTnqFmeUt/TEDFmiMCTYpcG
ufiAswz0xeofAVnfO6tnu0B2f24Bdn3BXdBDjZ135YOlCoeK1hIBN8T2Ndz2jpsEp6KBNd7S77AA
VtuJ8yQRupxbcWmswaA/JU8iM4rTaM9EECqfRoeennIk4ajKW/lpgcyn7bTzOKm+a27a3Adh/YB/
7x9Q0JEm6LIAZEGZbY1aFi9lThwVE/ZINsXg5I0cBezeQzLa86643UzcMQ3UsVUecU+NcXRAe4UR
wr+jHgl3ZwqOS+yNOyeLoveRzgCyTQ82rN7+JPpVvPrUanZ+XhVbMGjbBO7nh67RaHMansHEctsv
D2VYZtqnYOJYNxfQgoMpZpDC0vMl2cUIfcV7MgXvUZBMz4T12R7FfBNKLz+Dkua1Ezw9cknuA4fG
k+X405oEqo6RWJxushm8gFEghsFDWBzNvvFQb6bTuS+qo4CZ8cY+zbrc68c4ZdGRBsdKxy6dIzcI
sHAz6L944nk7KT2Cbsr3//vZaOY/m9nqDbhQZspnYzJYG/UvVsmNmbbBIdB1ht7LFhIkhFtN5KGt
CjGqrR4t3HF9+oCbFdwR22OdtrP0WuFI8eUXieNx5w/nRqL6btk0r3kCga3qjfwa5CwEMzyfnd7U
0SZTTIiCUqJ15gTJ0I3kFc1QmxRccRg4HGoCsoHPyqM5RhJSGA3+V2bVNid9Zt4xOeDm+JAJOgWi
gq4tZNUmqbKbI+Vvo4tY7O2su0wd7UCUwtnK0MFk4myFFjwXat9NEFKFSTuyiDvwjmZvHiZCFFYx
3JqYhUXSOvxMhHEWTp+cBtv+BynQ2juaFYXp3A07pj1iayd6vkbJGJ04+3er4ufYEQCqlkZjbZZE
Buj8yeYiPat+S6by7OhyuLR9EXbS+uM3bflVFvIBjJWR7hKoJov4Z9K0zIgGbsq6NlACj7CjLV9a
e3QOz6r2psMYQCdtMj5oAAUeBfEmANKKx0lQFTU/C43Jb+7C9i7r8bWIsIZ/sSq09+9L4o0/3TLS
zkUHERY+l76f2tLa6KSjb2pj0t71qPLPcC5/mXDQ3yvqr91kx79NT0t3SUMWNy6megO2nVvTqU6B
ls4bvcfoI0BtWXxeYRep5ChqtCyd/Z/QxnFD5REdZcMfIsdgh817WiUtO6E97OhhMzWvz7VtwZKu
ivQX29dPAU7tjRwQ84TI/Ta7CiNDUye/YMEdB1penzoon12m67vUAgg81J38ibiYw6muriTQ/zSx
CVCip5D3MrCBVtu8sl6f9ymwficMZPY+koxxE6Cg0I1hTOpze+d22vCwMvlZGPEatPtwwZ3InYxW
2I7VSVZyW02YdhIo9sQfAn7S+QjaBDpfACCwbh3WuKQ+lV66F9nFBXi2SQb77MU6ma/p+Ib0s2EW
PL0JJ7gTLJAslJEPk1Lk/n3pCyj2DjY8mMo4+dJSBLdh9INtH9lyjeYsJsFFc9fBnGdvuhyzN8ee
Iwby5cDHWGfh7FvFVsNacFc86+KTXxe/nH32leM9as3Yl47+d3QCsdU4xEQeSnbfJcga+CkLj8zG
h+2TOIZerjrICUmcIqXOnxvYENaJIBbzoXqb+silVUBM9dyaSP1cUt6Hbj44nf8Fu7Q+lynyYHP2
iGtXTX62uiz0ZeSvyCGL1jTEmMlB/8VRsRo17So7Ud3rVD5btwz2NL14IJfPs6u8DYmm49Ov8PPX
ChQBhj1traa8fdfkcNILOdEGz5AnIAjbeWU/3km2/wFJuOwfZir9lasRME2IZbXpIcbYIoCSht4j
SRh9t5PUwJP+36W2+5CKfNjpCFBW2hTd+C2CTcFDsTc1/A0GkRgw1dTO9obpw+rJiFXODngf4URQ
y7HqCWhW+t9cuTaD5k1X6vVp3Csjbt8CfWSp1DNWwFTsqO+gR6OklEfZIYH7vjTLVxCPYO4VDT7B
qukObb2vvQt+8HfY/QX+GnVNLW679sOjDD2aXYv4q9CM6jgVZX3UB8vZjdLdNDTpIm/RlOCY1Igv
RurgymObLgVmbp2UM27Q2z1hAwUbHGZHvxHnSJXASnsKIODCJtKcH3T3CRJEY6/VL2tkVZ2LCBCZ
942oStvdOENi1QPWzEmk777e/vNIlGC5MvSz6dm3tIiX7hnZIUOWqUOaahgBPNx3RloDNp37XYfJ
7e+8mAJzazLeZTk5O930J3pdzdqTVjj3hvXBsWDDGqT/KRrGkuwfAzmMxj93zDwoP+On1afUrn40
vTl59+jAp0bSvCTl1DyBCqGCwMfyoU3wXC1tmI61z9pECsOqbZnylZ75E2gqLPnSPXVo8F/g0ZsN
dqDgxGk6vcbGUIRpXfbUv3oAt61dWwtrs0ySs9k68mT74svH5LCis6YueWQAsPCiYhMXpnrleXY2
9ZFHJE3bByi5HwXd1k+tIwUFWsHOtg1xVmaCbs0mZwimFZkm/ZUI7s/M8LXblPzrZXthmNb9oT76
FQTNyORK97eLB2HIquEAKhoPTxIAJI8yjDYZno85LvPr1M7XYSkL7G6Gk5TP2EBoSqIl1N2QBoSk
xUJkltWSaI4eY9gHkk6AnponyWxyWwXJ28CxuBN6sB6BuEKbQG1gMvPMDc1AuDp8MXgJ1kBJznnv
xTsN9/WbIxUq/fhQdxh3/DaJj8Cl/7RoIHY9J0IfadS7GCxvZ+UGUYFNsGW6GtpLQ2eoRLSHU0v+
T29dq6whQEehZZkd98/U5Oa9coS2DvBI8Oyn654QcE4H/j/Nyjh60Gj4zLL9mJenXtDdqUvsJG7U
VG9tRHgRm+hFoP8FzFuEfm2gAGim+tJMwPkB8K+Mkmak4761KIjeatc6eU3xuxd1vp0aH0lxNlmn
JMlJmzH/xonXv+W+/iSR3Nu3raeHSRIgXACfwAGzex+L4cuLiNH0xi3FO3QQ3acXi2XfVg4DuiKt
YBy3BmURQ//MqWjKBpnwDnrt3KdcK+5ZlH3GVS7CPkKT6DDKHCnKCKmfb8OCoyUVJDTHYjuZQ3Tj
2PqPY6jYUi9oQHjb0wi4AzMyss0sBf5GMeacE8sbPxNU1RBr9kjpylvQzqGXzyMQQpcET7O4lqbz
USmQR0Nd/shHMhDRcN9lzIRXwIgkByw+2G1TXNu+z1fm6BnbesJ1FJAyPijWHullb7ay8pPrYnmp
IdtWgpOVnmlPNlPvmqrh3cwqUPVDvemmFv5rQ//XQBbR5F82PlDuxeQtEma8TyP7xer9JAcL058C
TW20i4ku7p7swRE+Uu8o0Inca4GttYvLU0ennJ7cAuBNsrXdjCh38+CdNu3FQ6y1Zsf+4439uJ7s
Fidk1BeXqP5bki29UlUOgSTJkBMVsNKIUet3evtHzAWsdSPWQmHS1tEgPGaOdec7dNr14pQDFpPL
XDHVONgl6FNrRoZ6OyISt6sw/jVKnzY/fSkUWScpTfmeCrdFucWuSmjqMSCLJrBKsXdQvnO63zeK
OLDMdOkI2j87r931o5+SzujbdKihudk+lEjCif65HDPiQVztHsSe5f1LM4kHKPW7beagmKtiEZMx
x49kETp69DqAbEYx2rsxiKar1hDj5vb+0W7MfutFyVfgVu++P03ngzAczp8sJDiSO/PRjBCSrWTP
dzjgOOV0T/KbM/gTQX3+p54Z0yafoI/GeRHcaut36yEkauq5Q79AaJ6U89Wp8+RdLpRIv6o21ojg
uMtauRC0h1se6cPt+yuwyMCDs+wWKJI3RORNFz7DIqybhZwcBwHCLICSY5zjaXH9eSOvEGW9G+lQ
66ocm33vF9XKGKv+ZDda978XKERLoAt0SH5LRrKFqGCTyztkixfa5FyZfxpKvi2sHA0/oYrP5jBX
bD8Y0HEU1ydVOas+wmAXm8N/ILJ8eHAw31I5AC2ch/QEyPUZ817usq5ihB5/8L+eCm43iFTxgYAk
i21xcLwnb6mDDARJgGIkgTigWKueiLoUs5ryCh93ctEdozx9LwqKUasy8XzGR4N+6T5nnLYSBoEH
mtePxy4rx2Pi/99XdBKmXaE5lwjc55XBfnAtq3KjklGev7+VVxxT23o6Vg3wFXptjz6XB6OnAHdr
AI/M7a5YQ5lGMaVmEYVSVC4v/YQD0zznNXm/Ni+Xy/d/SMREeyaHMehpOGO7+lrLmIyuglORWoKo
3Bk4ZJvo4hkNqX8S05M+gcQ7lWRPG4V/NVdGqJLAWqWNwX+Wx4FPuaYC/5ibzNzNnp5uiigt7oZb
3pQ9t3v6AhutW+5CEafPmCYc9r6qDZPlpekOagcTnklDT3rxqAnzI6pEfSjSfyjls3WWeebT4vmE
6+rIDTkd/h0EGnzS8b1diOZR8q/Jo7eus343ox1/WWb5KnMN6TXmujZPxsXx7IYIgTuC9YKN0Ax6
/k58NhZQlpQlFUV7ahrtCfGeRqRRfswwu8IBK969L+cBH2QqLyqq7X1KSgkShvwgnLg4WQZc+d52
oY/ae7hx3mpw23orpv/ILovXzTh9Uo6RaCMMoiRGhCrusPcjNkiObj9iHbSlZiQeZLEJMWbt/Btw
t6GkKf8zqopDztwSLhMTqDbGBWWutIt9kuubvnNC5kMRbgkkiuXi+fC9H6lMryAWyHa0S4pRr/rd
PE07rslBmPNDVSb0uOvY2Mlah5hQtYA8CxenjaMjQwX4SAwVJ17RHnUxxofBSOKV/TT5hW+jl/2p
s3XnaRPhcMYCBZ2rmysAM7een1+r+CsuxW4UenHUO/eTIGvr9n0xvJSCsLqzDR+KeZpCY7TMW4WV
bdtQ4qyGnXKkfk9LyWga8O/eDIriGmi0+HS9v+WBVZ2l3e8anMc7FVgdb8c0XKuKxM9R62nvk1/X
j313iD35bi1oLvpgoLmWS0JvfGsqMAV1LgmZcygCjeWP9IXEAkBgsSvMH6KtsNEOc3ZjqlFuiXGi
vwP+91QG3pttcxP555SHi9gs1klBNguJ4+beS6yjHSH+4eATNkp5K9YHgU/hBiawvH9fZBJFfFA2
WUGW4Z8oes5kRhDYjotxhU9Fv1V59hXLTjt8v/q+1KOp39BQg0TRtXOKzx/WLfaQJLixnMPA0Jtk
OzYzDUn+xTabypWsjfEmBjne/F64BCB6K8o/wpoyqqOo09XdXy6aXmtXNCYrzQb44pBvRwwow36z
aZy1N+okaBbNDhLmPR/HaxrXOJHawAEjQqdCdb5D5TSZp1SDP4BQ825JziEOOsZNX0bOvR6zmYmj
Z24AO6urMcQ6Am8Uf9mE68d7TZXZnhTEzf/v8v29rEwlenM0dWYrODVM+SPDYvOWZ9E90jmNd4P/
YMo7hkzQkSDFDUFbXutTkLrlq1OeXE1e2V5Hrxg+PZTctl5WLzJTCrSnR88XZPp5Bu17P7bXhEcR
5MZJ8+UTsYXHQftMdXxZgDp+xwGyrdEdxSsG979x8J3tOHDw0hu/bLKd7pxrxTudn2X6dvJ05b65
UyoPwrNwK3de8tL8Uq47loPT90sihh1Ox0fZBnjd0UtefZ9/o7Om+BU0ZEkgWpWEXOXxS+nOnyLB
1z3ElEvEkrtH7oxN2iTRFyBs69hrvbOema18SXAuSHBzdH2QQe5gGc6Y7rOj3/VHr1eEO5YoTi6+
GZkXnT50SPC8uV5yncNkAr1u0eEg/bY8Zsx/GEwtX0J9KQk3nk8e45V31RvGjpiHZI+3y/vUzPJW
F1q+RbC/pJ4PizTS7u+YQsyT4Lgc1mSE/FbLRdIzQLFH6F6gWSfuT3knHNxme3fH34VILggL+2da
VxMQfKPYO3EOutvh9GWIoTvGxJccC4+MpKSy461fKhNDhflFUKX+ybSsPc2tfRjT5LMvWiSVNBhu
OB8e36/0pk8OvkLjFUhOHXU5JQfDJvky7yOm6Q6yhcHu1lDzvY1qA42zYJOgIHazi9cbipSpoCUR
zatDnVyPTVyTbsIw08byJEr7GLFBroqK4s3Px9t3Fdx43ctTFT9aGrHKVe66Dxpx7CenvFuNV66r
JN14dSSfaOhRydX6eOPIIB9WWvxKKrXvZzv6YPQJfaM3jnUWo7h38iGkDiPHnkbetjTZFi0mhkTw
fOR+MkJjcd5rldvbtmr+c2tEImwg41q3K50mj3vRHJfOS//Mpl2pKXHmSEHjYqr/VKgRzwza4S3N
zbtSR1qJ4Lj9/IOx5JKQmNCiNO5UpTgfUvK5xrH4W5N2xAfE0gidcTcBl0b8J8SjBLfb8NevaYsP
e4oEfxVlCrKE7n6qPiAqYlD5ZsravwGNcJrbpX9KTOuR1+YVrFN29hS7suv4TKaUdnAXEYXr+uRo
j9a8j3zwv4xurEQnKxKvwmSod9SUZjgyUN/0vcqhQMO0T1Nbbsscri9xNCvEV/6eMhiIccKcHwFD
fAGcHV8mWRDo1RVIguru1FXV77kFPAvJh6rLtp8M2vvNwMRT043fns9SBuixW5kgVNAv/5aVaRyV
qVl3NOdfMRb/2e3tc+vPPLDomjLP1ve1Fv8pmDnJQF4qArvJztOy0AiymZoHdQZCxGtr46YK3Br5
ZZ1STyxina7GClDkw3jOyA9yIjoHalxG/vnws8/R8fdRgbhlxHVVOfjL0CMxZtt0uSN+RVYZlqK2
3vF4Aw7VZqji3jP+8gD6+mx+YQWILGxBiTNKZbowlRBO2viIzoqFvUf7yy5ikRdi97z/MRTbkjyH
e//y4jAbwFu1eJTsaRi2Fc/npjBKYhyjHh02nndFQ66wgN3GTsY4rxjedZfBbpDRZaTCX+HjPA+J
9TFKUh8G4MZkIzaEdOmDFzKfYGPGDr1gj7Ij9cImSFnvHOTySnLON7ISBI4z0myZu01SZK9W2ele
arOzISg2JooSo1EkS30TZIoaNxBUTwmkBnNAby1o2mZdk76ZBAjQvmSNin0yWKd8Sa0o7inDkHXf
DRg4Xe/q6Qnxx3gAyeVqNBOTHr8V7XXaQ3kaFnY1o+gnPLoymNXxYCbjJS79ETXNxC3YUrA2xvRD
TMS1E1xM7gbHv7ynUeUkiEUwynBu89/HtFi7xiNF3/RWxWYO6ydhLKT+tGBuD+iGGCGJgmh3O6H3
6sYnMFJDZ6TbrH+TRddtGQbR+GcLwgx8cUudRtGMI2QJEaf3fPYT49E0TFb9we0OTd3egdbQmRKT
Sx5cs9QLyMaz8hOtkHnSUVSnaRk9XOtj8haMVAnhhojQaiMtBjrM7bRrBB9Za41QozXm1TUSDXJk
WpmUsD8iOuiTvhasz2vJ/BUXCVhIR8ExaIOzlpXtzbXqfc6WaErLfBjWrK6OU7wxHdsQhKDX8V0m
Mj+mVFnhjMIBr2ZFtlUpf+SM9bd+rZyTVJjUHQMRgDXTK1vN4BQ+M3IY90Ya/Uc2NYmzWRTQ3fIL
QnnycUN+3KoDzLyTCsGJJrc2U9e1oQSHqj5Kdykamq2RNL8JHn6hkZ/3KgZ8lmYxE+hOPwSBdcpq
wujrkuIbU1EVeiM3KnDDC33TfNPF7+5gVWFhmEgaF15D3VTTc+ixbVQ+uaIa5PFCEmOLQKZgLEAh
VaTQKUYd89Uktro5lCtFAHNX9ohu4Et0qUi2aPdhfxi1vs8bkGLkI+3NIr3iHiEsYE5/qC7Qt/nQ
7KZh+pFWbXHLHeT7AkGFTp+rFr8MGxoO4388lA1qw8iN+3BKG3U03H/p5Nhn7trQRBe0w0dEnSfQ
NEFTWeskZWwNlr3Q0dxg66emBRvD+4znpjmq0nmilqREofwtREvKGuAPunpoJLU15Kgf0C3Qivbl
n4JnCHX+/Oa0znvCb+wW9QfL+6UYp7ArzFubpNUbGu/VVN/juPTWBXfBFkh7gvsjK1aVzu1bdQN5
jq25SrMEEEefvXfxV4rYn+Eg5GPD/q+WZnAsYF4Sl07rIF/sG4PgdDzTpHGBzqBqwYONxQzXVIe8
kxnVDkWqLMcTWSCsiNUFhjXlrEHiY2o2zybTWRmlJ7bQQ4iMHHbUIvHKKbsO4bVmbPuYIIjGbHE3
OL9yeuWSYJAJteioN2I9s7ubURGd+ni4Oj7EOsVeWCoowqz4NPcUXrKlAeg5f5WuE9/of+WTF9H5
IYwxGo4kk9FnD1rWUTFMZ5H4/PzdzFBU/lS9FmoWkXpu3DzadCo2hW/TU59sjv0GvuYsKPbRSNm0
pK+LVvA35rPa9CaY/nK+BkmXsPDU5OOZtGx4Y/Usk5u6S0IBUGZrmd1EH6idPrH2Of4w7itrJMDt
3kfIat1gvMk2BYTOnGoncJcOTbsHQ4qWL9ZsgrLrY6XpxXLUkivLytDvmewHFjssP6P3bD2mEQ2f
tfQ1yo2EKTdHVkOk+cmzSK9Dy4iOQaztQPpHmDv7qBw3dV/8FYF3VnN5DKZuX6OVDCFQoIZs3rS5
T7fSFT+mFONSJo/uYGtMIzjnxCVHyYL75gJ5449LPzXzg5vlynMS50xhCMOQwxklLbPcCu/hlJ8n
/2nFvbV2HfFv3i7XuO8gMDogGrTYgxZPIKgwNazqXppsrODYdcW4AYIFRKICkiiQDujnGMZTEg2H
weMN9m0KLScXP93IXDpq8JpnC3WM6WwcwyjPNCSxt9HkB5uz0XVGyDP9zXhMkZNWDPfJ34gNvQsd
YUUHGSGyxiyG60ORZWxCRIqyIVohPzjUTC3YwJvuMpbc7I1FonGHGphKEAEx0mHaIVsHlz6HxFw7
eUXO6TW6mMVA6xj4WayRkRzYI33nKaF7VyRP3e8hHcz+1rCY+eJsiR6TWbk0S8Fyd0GpPZrlMnZk
5iBHSo9BavwsEHwhzLZ9woNruS1YaW8BcS5QsjJrTYjwWB7IiDDPWqW03dBo/S6ms7PyLaCkaK3n
kB+r2HmOqj9waY2HudDpOZR2/WHUzXw3GGlZmELjVlJ66oZz//7KDtxt5dTT5fvVUE7eTTgs4769
L835imDWPSdi5E4UOUIdF8flVgzEdtuDxzvMPoVDJr0X6XNUVXIcMOHsjAGSUKIn/4ge1XYGWTWr
pmnV2eyqH5npTPt8Qg6aJ4FN/EXn7C1vGHaVbdqP2KKjOff6rhmJE5gmGp4E3dWMBFO8LIzU4pIK
tkeB8FH75hFX4MQ7btRHM1Lu3mmKs5s725hkeDOIrU99IHaG+dt65qxQkIfyo/fsDFR5IsJqzJhT
jxNVQGKaNzXifIzwj+8n0snCVjCY93qHaOuBckjVo7aKfFttkMBWR9SGyAv9W50Vzp3RmL0eZJTs
7A6HnqLkRpGL2dhgeQTbdRopck5o10K7H/VQIYpdt+T03qYWwoRDUI3v46HRypIcv0fhl+DVOsHY
l9P5bZI1fe1WTqink+ExGzQPMjMOdlgjpx+jOKWuCisACK8hMl6t9M7CBUiiaOMN6QZ5cPVBQkYe
CpFyBGL9INIOSREjzOxIuzfs/RS1jFmoczeCzMyLMDFG4AnD2Y4yah2iEklntbYDLdMVrJfo1iyX
oZk0iLHo06TWMntvWK6+AZ2yXUCfbfcPYFV8qEDV3zQzeaT53G8E6Jt9OugcFPuMFJ/ldFgmjI7Q
BpXDbqw7EqrQLJzQUzQnY7lMVvM1dFm27eKIoYBWvbtiOgrTE5eyVvGWVuQjz9zgnDL9UwzfQyQN
876rI2KfqupzQgq/ziU3jpgM0nUEXf3SPztI3piJN9GJJprwAXK41s6BQ8Gn188nkaL/jX1u2zIb
fkqLBUVrIvOERmUmFWkXBf2PqHW/3KLBH9fbr8GMDLC36ZsqI2TlS7p1YlQEXETRF5qU+JYlXfdh
FuY2d5W1TmY/2VGKxTd/uVCG+SG82SwUNdKneGAPMid7+Iijee9y89y/X/EoYxV3XPaWpNris+uu
1nL5/ur7MtTiijkuP9YK3VmrVyiOvAKlMrNfNGJmd8azADV5MRrPWRfcjGaaD1aFKMkO9OKjtfAN
ROi98UcsgA4j+qqGfGM6bEtjDWXW8C3jYk37YIzkD2OKDxbRgZ/eogM2SrAofctCNTs74pQePTIF
S7PVV0W7bOU3WuhNZv4waEl/FANSq8TN64O1vFR5fkcHUDHmqO5t6Q2HqOqTK5HBqNW05pU73nRM
6JYdJ3pkR5WZ/iaxowUCPvAmBHia66Cc1iYKMaSOQBhj3/8VDGX5wT+Uh0Hu2buIuudatPK9zgny
kiMHj8ZVOjaxNrrpbYmOeDsVMyJMJ66pcMboOsBbOif5HPYqxbg969aKJ6gOEW2nl8QTLhZ1G6jN
JIizCtx3OtyPQws851dNxk8bd/JUdmStcOTfNYtYw7Vn/e7G7eIFhPQukTzbxpDcAlkke0exmCVU
3O/YdLOqv3rTcI4LpZ8UfuW1NmXANSAYJohwdHHyIyVOuZb+v688FAaHcck6zeLx9H1BTzWekpRM
dqDzK22uzDWD++hhFBxIBpInZ0M0j9Jp1CPrxE+heEJKz8ZhusZJL04yVVhjmJ5SELYDo0FWlER2
86lPNGdTRbCg3K5r77E/7+iXagdZEErhOoO71qRJiltM0JreNBe4DZBdVA5smsv3V98X6s9+mT/x
FlJXf7KRghsMWHaCalPGAxICupagM8Z6WvWrTVcg+MX+qFEu6PFw8lPnPOTDHw7A8oxBdXyHQsQy
kwKvo6Qi2mhqn23cPuIASMKI2ufQlLaCNAiTYhSB2BdE7iXr79exxk2eNQm91qzN8Wup7to6KLSW
Vx3AwxyQRrXOv8qmmbEHJfPVbmkj6i27BYxwRNPLpQ/iKSyNGfjPaGVbGKV52IxyPpHz8uj/h6vz
aIpdSYPoL1KEvNm290BjGu5Gca2q5FWSSubXzxFvNxsCmDvxgG6VyS/zZFfBirL0zVeWenEdl6OU
5e0zFrCXsql+m2beP5tWD9iVhmIWIefkVTQo9PacAmZRzp3i3hisBRocL/W09lxqKXHNZryBn7zS
vKYRGoLBkgNhw8E6PpT51VNjToecwEOaJL8RA7Kr4Ga0Mlo8bGGwl9JLniLzSWo9nn0XNzEuWfhS
+J5XYe6El3pK7L3IXTYq2VhHC3MnVJ6Rbg0S+wQmguG+vOeGHENnMD19bykY0Z1rXIwH23KenGyO
PjTX7QMHHWvTCYz0mGFvddBUT0WT3uIi9E//fTW00W1JQ3eDeQpoBqVvsXWizYj3a824Rr2YaVBw
MFo3mU/SIXLvzGicNVBYiARCJ9fMkuJaw7/YcSZizwKK//T9wcpAT31/6FG/1x4+2i0Hw+g6qKze
+wPZnpIkPLOGojuMLWdLz5zU3uD6d8vitr0F+MbSCS1MkcbF8Q55EJFBHr9/VrPwzBNAULn1JhLu
6GIzKp2LJVAMt143y7CG7gacnHzobGGtghRsBBFAG2WRtHPJCLJmxwOkNXG5huk7quKIVu6di95o
j5lytw0xCnbH7onrJmPXsJ7Bb0ZQF8oax05FrLka+1fKGORmThb3PnsaUmVTMIEfkeZC9L5Z1fUf
b1AMJ6p8we1iJ9XDe6KnNaMy82oavkt0qKHJrq6iFQ8ZMPE0nM0Llc+bkVn1p1dTCR90RH2cvrrW
RW7T68eH789qUsd9ML5EdjneG0BlJsrtc7y8S7TLoMKZjGhHJpk8yuz/roze2lA+1Wx5546r2ST9
ZuXBsJJ5lBxamqVOhvcZwLJ+s4iUvc/xY2i3GWjdU2HUmMJLtdY6yN6RyNVhCuqOUSwBy450Bi0a
4bxOubpC6U2DK696cLVtnwu2Mf0Geo9F2UjTHzk+u8obXsmbX6U007tPimpqmpcG09chrgXWOT+e
Nt1sOQfdNeQXSqzffpBWaAyUYRQ00N55ijIM301yg6fGVJFZ7dEAK3E3CahvERxuWISMaxymtzBn
IE9CrnwnRcqECwL+Phjrn7UbTpixzPlFcHNOY9O5mv24BxvV3T0hBQ/1iw786SsIxDWXzZjAxfvp
j5B/eTUeYxGYq1GgpZUBqkjXDK9yLm1MyEa711kodkmpgkc8vbqpeh4ooPlRI7bR2SGoVZzsmy0H
CTHduHnZwTCK4csMgDyIpBy+tE3j59h8tOlUv5qC4FvKCCgdoWB+Hx0gJq6sug7JwKIIjpyMLsvg
6gC75xr5/RNCIsnDUSW3KTaS2xx3wOlqNe+biQuFbu2au5sODpU2zDXu5u7QGTbcCjxMB7yL/j7o
aQPNhz8Ntu59xUlwJzpulViyftJMDiltTBkxhlm1VrBh8aB6r1wVLnWxjaUQzygmET5RV21kMeRP
YcxZzIabvGl5dVN8c4Mp2108hbd0DpkEDeqEpRxblLb2nHrqOydH/hZzd+9MXfzEJhMRSCI6X8fj
ViDlP4WmgFriDOVZfQjXtx5zWL1TFwmvwxMxg4RhfG1SgN7xSH+l71YBmrqPHyqI0pOTx8EyJ0Ry
TudLJJR1QxC3uPCR8setq0bf++korig+9sezZLaztR2J7XpQ3SZhMnfiNgwCSrfhGo9zdfs+iON2
IQIAaaBQMwoIbt8DlwEOGJnzEnWT+aUq5B5t0TwdSHPeMM1MyRSp6trz8+FzysNnMUagc6tq3ydY
dlpNNrMIIMUMlfERFpF7wDK8SWz05GZ2uluu+r995yLQUFDOBvbfK+HArCZV9XeIEJr6zs5PoQzU
i2dq9fJ/3+NxHa6uNl4KbzuYcYigZzZXMnr6PhF9XCk3ezEdnV5kRs3vkHYCmEyGMqlQudvUE4eE
P8LVcD+tSfgn1MUjgnrDsYPjWK/7jvIVcLFWZlc7K55JgAkW0TQvHyPycdU7wxOEc+q5JR10Ux3g
+4rLQxzXtMW14u62dfCYHUJ6oceziyNX4kKsyxMEK72qI5dasXEYf2ZleWuHLH2ubF6rWVj61JPb
CXnYL6XX+SsVhPVOOhUY+OUQ5/bjA4NScIZ7zwU5yQx2KOYbneTE6AEQZ5v7yqikOfNWLu6xYX92
00j9OxMx9kj6Dg+mO++Zeg1nwHGEuXNSRUFGvfv3LSxt0vJkjsFPa7DLQx7OXOPh4DIsqflX/Doz
g/AiV8mz7K304A6jzdSXcpWeabgbYPSIOhASHXxHYWE+TyxrvAwRBF5MTWxZAwZeM9jCKtyOkT+u
S988VDQQov3zHCscXmzknn/ql0rIZFePwfziup5mjo9Hhfvyr1Al0ZFDdkp7ruNzfP5j1KW1YfQY
M3YhrifRIRGx0JTkj7QkIRn7G9M++H1wYD87x3lRnlQN0Y3qdpo+gb852isYcyi19dIpW9PAujei
ST6navBf7bj+SE1xNpDRcMdco6YqnnAbYBgAvWVRhrLYyhMU4x5sRhmlNGH36mqISK8ctFSsk8yY
3W7J2AbResBHV8bjn1EkoKuazLpXwSw415VcU5i1R3Rjzm2wlSGPAIFpCE+iPpraQfvMw2bbB3W6
Y9je8Jv7fzNhj/sp9NQLrmGSgoXf/Yiy+qwJJ/5jM9vZcb83jfLJVndWT4fbWo2tVu7kFPpbhyn9
p+WYe/AD9W8VL/z8KrU3zWz7OwNAS4J/eS2Mf0Tau4M5OskGOwMGYhVcTRzElyYU8TnLGRKnz5wk
dwGnF+cSJhH9jjGPo2x7+dOnYm81dQCXqN1psTLxW5ioG5x7MuPATX7NjnCWkrnbxAigXLA3xSx+
YOqIuf8QiDb+iZi2tbgZ/FXD1eMIyo3sGje0jTPY8ytVYcZLg0WFN+38Sp1bcPKzZEHbhlDNMAUf
G8YXYHoaJsy5P1Ke5QybfrFAYeZvTuTWyF3T7yfrnbXMYlRwRuvGBG07MwKG8Z50zPAyQcsyIHso
01Sa7Ki6cImW+/EfDRDqYNR+dONCXa99bFDbUXXmxUsll/W621TFCF7PbNrnbk6Tc+WNfxnzfYYU
X26TVhTvvpGvLH/aSGjlh7512Bw92GtZAlGhb/tLUDrkiPvsZEz6Mi57I0mX7ORm/ks6V/eGw/KZ
mwCYqgnrjFHOf4vCrO4Zym4d68Wz12wRnn8ybVUgO9U2mNJ3lce7tkgiMNeDuU5yA66jpISaBSxd
j6Jamzr4lSc+gM8iv4Tw4on3T9murqHk+BNbs1D9MffZ85Es12MR7Qdt4vme1XvcxK/CVgPiqQ1c
pq6xPA83o1bGzouJWCvh75q6StGq/B8gVtO1Sir7FE/USfiGQQvDuImT6NID8t8PsWS8rOm+4qWG
YUn5LK1w2ASfS81AhaoSvSudotpIi/l623B2ywbYpJaeP9OMGQ/K1RuEovFgqXbYUt39GmgMcyL8
VWeE+HBwwNJMbo2Fa4WwzxMBW7npxl5/OF4SA/sbhrPmX22acoDCwOu2Ms3U/5F1+o9yG95bPsoV
nu5fJW0BMHFLuoUhB5FABYLqEkMw4h05vPrAwYhkY5tuURgR77LhAuU2WNd0CrLzDru8leFBayzR
mhNHhWtz6PNTG2MnNHue4mn5oP6VvnxNW9rHbBi1l264OrVB1GyyxKZCBP5Rz8l+Nj8V+Kyvoe+N
TRPK7qQzXb/rIMYf6e5wZA0fuGaebdtlawCpchNmbB3zvoj3OQCnl4SjK2y0e2839sm3vwVwTNqY
tZl1zPIoVT4xZAQv5/i+tUOzGvHpTddwhoNJGuzVAnmCy8B8noi7O65Izihx03qWhvvg8ooWThLs
YE+j+1CBeNXazwjiqI7YhRluO8/bG9L3HukoBlb7kIapufQfDLO7zeTXt3kc1NbPivqp56bnEN7Y
TZr7mRzz3wPq1b3oQOzPWCCNybHupjaWYP2cX2eX+buq/kwwIJ4AATCwJdw6zELS4XTFpyD3Sb2Y
AoeISUwHO6BHdVz7IeIb54PNQCpaS6k2btK7R6yHr1omhD5F/5qgkWzBlWB0zVvcGCG0iGB+MkYX
VXAaMI926Wsehgwr5nCRQexgi60wQ4ejCmWsqhTDBssntkBOWWpbanyi4LC/5ml8a9lebppG7osM
hr3MWLZIlh3pbGJ4I+wP2QcNMQ4JsmHU0SkxdyEmzMMQNKSYMLrhbSHdmhbjY5x+eFb1a6gGAjxJ
uOqLNuCHgXxlMv1fl3P9xw0wydA3ZWEVd9MXJjjexezNlS4GnMb8US7+4rlc2hnqLo0u+PxZEbSg
Y33Kmts4z9yFlOxpGTWfSjXnrMw/04B9TnQ8/1UkVwWGiRVT2/oqqDKQ7nhxLDFdQr93tgNOkhXc
j+4sZgkeYqZpqpvsE0HWEP8iYL40SyC9FnrL4ac8ubbyL6Mh/Au7l4VXjjrpmqp05jnTvvO40XK3
OX9/YJfkswZ5Au/VOe8y8J/VMsf8Y+VldMsIj26tnjRfYTbOBepmvertgua0zjMwoxaADPuX1DT7
k6ya8kz8LD7lKe4MsR3zqTt51tLAGKW/2YrD86Sn8IynSNn+AItsB3/bO3W59k5Ua9Ay29Mu8P1j
OQmuHL9Yrnoo46WVe/uODNPRt/RHwfHzpQii4ZmVCO6DerFdOgzaUPxLfVs/BTPrdtaMO12Ryy6s
jT/k6iKn1v3vQ8ldA8lS1Ss1tPIMuf+HwIu3E06aIpYFv4XpMu4a+sBZF6pukPa4NsthwvdQZzT1
GcLbYAHEgI4GzhQQ04dT/ulokrT6KfkzNsUxxzaM+pg+AgaPIoz2fZlnOP5z+EUGmBc6P6BxcD1V
lc38NlkGKRQ31yNiaxX7z4MOjsBoklXiQgmv5pSkGb6lfW1a7/gngk3ud/2p4Qy+sh+itvCe9wYN
5eV8SZwAczW353WQ/SU/QlZhmgAqUhvK2XxYNxSlRJihtxwJinXhYIATNV6FCPKXDuEZtM2LpTXG
lowLzdxjSM1Y+RmAOG8pFXor5UkYYcbLTGIAMhyFZ0R2Ucp6+xQVKf1JE9VqWQ6mzhrSE3B+cba4
Kt7ScD26MIJpv9N7WUr7ulQdzqJ5Yiiwgw3ARcr1UDSWR6Z1U3lrfvc9L10bhzdZ6X4/jRUdcHV6
zQJQ/0ZBP19cvY0G7njTCrItENpjRLfIikfF3QYppiGulQIRecSpS1bDd/Ww6nwn3iPHtytPdtMT
GUWxTUSYLzaIPRPJ+MZ9YTp2Vvvi16zaogVFA6PNIx/d/5ws0E30J/3uwHrTRQ0WympVdvv+zGzS
H1Mz64NUBz+P3XMFX5rAVXwpw8nZZZRbrVPwsjPIdO4QDvRd3AArL4DpnXGIcNGJTp1NNskR7sXH
Guw2T9lswOFIwwe/57ZO0uDEm+ZjMBO8HiNmWcnd8aRtE6LWLqfDbgkzdOcyzo9Z22IWiShdWbgz
qkzkgdDbJQMuhaECWVz6uPeLdvq04Xh7eZYekx4mbqMh6ExAAseBEpcub/5FzFFX49T99jNlr2su
IZqbAmS8HoOoFz6ViX5NjJBOETyb+xDYrNc094xWaXp6kmsa9kfAI952xDnoNTLlEJwvoXaU4IpX
Z8Xu/tLbcQkQb+O6lbULm+kC8gykb0Z2niP+og5t+/CPUUZqOwkjpXTU2EMxdLfSaM2D2KYDKPep
nngvxDEBKLW6Rdgrj51koNDYFP3gZWYAhyWc6jw9MEMH8zIe4gyHuifavVMvWjZFHivXRPswRvu5
mxKuNq1DOVIVvuTS3YCFwOpuwpcv8wgfiJzfvNKSR6duv0Sf3B1P/OnT1tz4sV+TG9Zik8S0pZXr
ViRPGns6sjN3ab9+wTDBGaHfVEwWjbIxfimy/EU7H6xaWS8Jx7XEPgLg2Fld7gF6quqtbWXTKTbb
GpXxnmSp/9Oi3CCGI5UxH1gtV21mteq5GiABN3D/NxP28hXg1H7UT5PJxd0wvA6ut17N8IefMtT1
Qa1JVobklrTDrmDjG9b0HRABZp7s9TxI1ArGQeoBCwfZ1smHsmN3VwZfHae9uTvZg8DyiVr9bAZm
fgbk/zKVLsXQyh42s9FeYGswoSUsjdOPeS3CQCz7+dUeHlYuuqfBAWXPO/cU5sVfQU3JqVLLQcR1
ztrkKdOMYbcxQ7yNdH3O3HRd5rJIXw1Jps5Mv8DJx0fWVL2O1UxEsEGnQ7TdNcGENZrJEoWxDqlH
l6G5H1ekBg86ztJXHCZMRQPjjbgCLJyZFrjGbX63UUOZA0McdkKujf3wJ/PnfN/bkYKVYTKsq8Wz
ZbTPk8Iq2MkWaUZjm8GWnGwig3SsbQXoVN8ycpkuhqVJ4M5Z9rm58zOXLYFv1mOI/aJ8IgvENNbP
k41VW8s0bjF3uijqvUtFomrV2k3oK46ycETGc22qP5zoFi+rLAUrFVQC8SvWI/GECnPIxDECM72B
zahL1jAi6H9TgT4GUfISG1izUocaHowKpPi7r6YvaO22O2LQy4fQYNydQhrCoumtyxBzjOeD0RkT
hS+k4rgXluULPY32vS1MVB/zk/Fevu0gt1oF1XRVFNeb0m44NDDk3/iRz9gLLN5LmZNQHPJKbabW
OFauqN/Ik+14icMLf7u1GnjGh+WyM4UP0oz5CkSq9WwHFuQNVSAETHhjJyvWJ8ttozOk7dcMGr7P
jnUE7kn9uzH1x9QDdoJIcutIK6+ZaTBjt+tTkLvqbSj0i8xygvwDdZZGXfwILbsnSUgA2sMih0WX
sRohx3Xr9sxTLJPjJABF2kXcf30FOpZkd/vKD3kpM+YklsSx6L92jsdSBPgtXXB9MWp6F0cn0xg/
MbruYZMReAfp4bVAxlKr7XdRzHMXp5n9RCrrn4NSwhyciGRMNtHu+J2IYE7fuPPR9Tu0VCvbxCBe
gV1kT0akICrXuDLtDkhWP/L2wGa5as3OfPbQ5jeMOrkBhvqEpdmtempqta629qyyY4tGT+E8ydU0
PcKU+T3WgECwtJFo0ezzQhr9pg/hILZVO24p3RAUEbKs1NajjB9O7Ae7Op6Ta0tL5gpeokuRnT50
blLtK6IFVW0CEp3qfqONXl2EAeyCarVo4xIwP2V+dRhrJucD9WPUK4C4KMv2aJvm28x9fTObg15h
P2jW09B5e1tjVtbDAojPcXykIVoxxXbAwRx6tFlazvFQbjvdr8Wk5bsw5OvogH3hCBKD0cKKXdQq
PnDm6dbad+zd4HKCs5Z9WHprvSQQTJyhJ9cqb+ilOZGr8TnWefG0uJZ2/N5IWC0TPQa24WZsC+tU
zRETq0J0u1qIzxEC+bafM9LfrINjGLJqmVT1hu66G5S1rXICVUXUMVF27TfyVmvFBHIXY8K8ml6C
L9PHxcCdfuVEqXvup3NMi++BP/J1HsTC178zPHxzc471/RiywEXuzjOMhiY2Ibh5N+baNGjZgGgY
8q71MTuUWRvfqIrfjgGu0sr75XENm8z+OEP9o+J+RLfFzhB7RsF23vtbzxm4jRf2+/dZOC/4uWHT
Vguik9MpNc5bu2maTdNBsVoUcdx32cdIfC9HPV/7moa22TxQr1BDAsTk7aFj95WTYyx1Hr/xJde3
vBDViRTIqR8Uv+bgnyrexPuIhOPyc0BT+xs0EyhPTbH3UMFyK2r0p1CwFx9biitWAwNFLkigwnQ4
UE44z+86w3qCe4+oq9/7O1mERC+tZD4lbsiIgdxTQIMtlyfxHA7dqyjZ36fG/KiKaDkCZ/6tdt7m
ieOs28B4okQl57FIHhM7yBIJdk/KHY+E17wDMSQup0SgHFT8VyPj6JZo3FiDYFKEXkKtC3/2N2fw
OBmNIbx1llkoVR1AIQg2lC1nW6wt0xHo4DkIfCD7qQHgWuYHHtMrhILmR+PbkPL7hakTTr9ha/o7
yhpigjLda2j14thFU3Al0rNty17R6mMIdtfR3kuzsugyCoIVWixiBn+QLsnDsygCfegTmorxIRvC
cE8DZKO91fR4B43kV19/KaP/W89u9uZW3t7T9rwifnTmcicOLeSDFfyj+dzkkhwPsvyzicI8oRSc
O1dGq5lJuMgL50egkBWnVaWEwOaKx6mow0OeNxD+KpbmDnoVh0v/zSQjxPg//MBlGmG1JVfo1ScF
oeBHSVxNVvLU2EP1Vwp9ieZqD6hJP3dEOJ9YbH95s3NLC8+7GT1sqTazjRWFdjurZx2mrvDfbLjt
TXf5G4RAd/K8e7/UlIw+QVnYkZvvW+KA6cKYZXj1ir/eUAXvnZGTwytHKD0ua43q/eKa1ZzBkAP6
h4KMiOYkTn4OzXAwn6sxsIiMxvUlscNqB/Ci4g5SgQ8K8D2JhSrQlgonEQAkSAUNZBO81QRIvZ0R
jvmbRwctV/f3cKJdGAk/4ZzXGE8Mvc5Bmv5GU9Qv1IgmOLc4pbDdDBHj1VCIv8zEPoKlvJXBIlUT
KfPrcq7I/aZJe6j7sbvnSOWZZktBt+3vOWat3cCc0mL/KKvG5DKCXKBdeihis+eeiRBwmgvQ//B1
JkSaMiSKThfq6ftD0noobt+fVvjJTqFy612hEbG6crbXCUEK3M4FMiY+XKNdPLCNr+vT99cVY9MD
cZidU88x3loz2eqKG/n3f7MNJrgay399ijHBtxV4ODKpmDYwjH9/Rq4Id+j314PXZSapQf6n/76r
6gHfVYKVP7UTA1MbH7xYxIeRUPno2v5JtEhL7L1HN+z8kxKamGFCF6LCan2ykwD3BVVovO+Wr78/
q5VNj4/HzLgZhxNy13j6/uz7A9DOtFj1rkVqKHCBvEGiQwE9NsqMPyKjK28SC8LKnVrv4ZLE38kE
K4KTiZD0JDZ8qMntaqowv7pFXDzQRb3U8h+iHJKrEdTLti2Dh61dMsyd3Ci8WvugUOHDr4CYxI3z
1A5dcmlGqDC0wyG2N+YjCxkvNMr/SV1kuu6K2XqYHn16wpWoJMuXjRv+C1D+nhqpi7fAxspU/hyJ
7Dw8hMkLAXgWy+XLAnltp0SsWEcC+4Gms/Dgx2M7DsWZgur2I00/vjXJXLs28GZiNt+KpZoTqgFY
HldVDTf/+w8Qp86/sEeBBOybXqiPottc/50STz7YzyxqVMjB5OSGVO/oZzd1OZB0yJeiKdKHB/5m
20ivOnAc88mb0dLF2GdpvHC65cIGpIas3Uc6vH3/x2RGTH0OCMZ8f+kQUNriKzL3ZAakWesHkvQf
O6fJUudm9V4v1KxFMDVGeEkAyaIt+LNuHfrcUDImbORHnH4zlYV9JGGQfroqAXaHQ21oKvnM0fFX
1Ov42hrcJdUEBVeH2Ey9JeTpUvWwCvxCPlUUUbzRQ7UJlu/biACDNzKUQinYuE5cfM7OSGhOFO35
+0uJlGnOzodou2YpFUzWAByCla6N4JNADoSQLvVOzCfdz5wZD9+VrY3Jh5KRNiBdMdC1NeohPyJC
iRuhQrLDWLO+uPuf5kZCUBTyq6NYirEwbYZJB0piJHG+7kV3JstlvvZOOt36BjqVn3bhZzZzcbUM
JwRI4oefZP/L1jVpZyqGsxwCmzNGFX3ST0K1bSmdiwfakJJEaXP0qQ6ZrPG40WMQzb19FMHgHUZK
q7dIHPTBZIp1p6cxBZz4sZlhMyWBXz/bbv7TXsKxQxhw01HyR6jpccXunfyQUYnwYsvPQtoHQpLP
nJqmLb4ZXnWh5ZdEEl/3BWK4OyJxJt0ZGFy+DonJQofxn3CcAlBQ5CuiqTwgNCCudPASKv23NdJ2
U1XzfJrh22CeioHxo+fRNtecYl06n01BgeyYMjFJKV/7tJrwd1dNZJr5Ge+p396TfjDeoWJt+jzl
tGchjdp2jpnAySLgBdLkQo0pmTH1lnfMa8tA9aYig4Etza8jXugmm2A9Z9vvv3Uyu9Tqkf4hNcqf
vqDYvKvzezuUT5yl1SXsKFipI899i81uo5gmQmaK/GPj8+AGWI0DI4u+iEm060mOC/Y1QoJtkntY
jgw8veV5avLhRmSlvBMZeieKMH2JmcehwSGIPU1jTjU645PdbN3OhItyCXKIlYDR//L9pjHggthj
ezGrpPiIR/e/7wtbmHs1g+90WBSyrG0+Z0l3CrOeAObHBxam4uIZVbv+/s0sxZE9dWtxsVwn+EDW
xlyEnbsYxaM27tJsqR1jHT84NDZ9DXgMfdUEpzAqkNvc6LWjEwE7/BCh0Mb+l222oMQnnk1pNvU9
NsOP7+93tuFyqrDKk3BU+ShIhCV4Ab9Mc15rwYgmcet+m8yTBg1WKO45VFnoYmmoqZP3Ht367OUU
Q8jl/8QwgHFiW/tn3WbX1NHl3Y7jawBff500nnm2NdefIUz0gajk+FWRBDecLZH5+L0tPPdgIIeS
PxPzFwUzzzwjJUYjD2hJ7dzlpP/M3LZtjt2TWzHVEDEdnSEX9n6+Ty1wJuYCySqchvoTw3IPYBIH
GuuPQ4VUgxrhq/f2oSD+f+Y4PPDaIxw3JYtnzOPmkbuA2mz2e+X0r1XOGDlAmmd0NVX3EsaoeRPp
/Gr5OPR9iJib0my6U+izXFnprTFone+ctH/JaJyhxtp+yRSLth7bPxCHvS+aM9dOy2tntCjSY0kf
xuj2EzFq7geSlCQr+M5scBC0Or4jtHTA8kDu9MuLp5excT9H7c2Xif9CSuyrBU21p9fZ5/zAe9xx
F3cOJA52vfArNf4lXZV/Fmz4x960yu33t03RP5d507+COglh45Tw/KufiKzyK57ypYaM2WKS6uA9
58ez61l8RcLbQmOJtkk4kojSEYpRcnDzHkY8Ax2WjWA+pj396xZUrk8c3yQ5lr+9bWPOsJYYVMO2
ObpczKvEBVKTGJ8j6t4h7iZjCz8lJl/ff4oUoW/u/fFZOOLPXHRPCNkMqzG1wFoDEkHMD3ZLnUlA
Br29i0xoXVAE1oR/qq8mISI+ZwwAC3esvgxjei0sr7l3wyAoTYMtw03mgNOYw4nNu06AjnJCdTAN
q/waPCI3xgU1GDm+aVyCR9Vr08KJmyr/ICxB3LyN5q+pj59iJ2teu17pa8MMfh01ev5CvoBuqEvM
l8RXXh0oq9//vhq6myEHsWEx2+QCAbYhJ8369zmskLotOAjky/IpM2nRK9EfQtP8JAberGOGWlpa
ZztwwkNV8v6NovDojafCQQKSDk9y37TzxhkHyJie87MkMgYEeBlj8uQYgshwX300w4cOwBlUzEdP
GOdGnnOv+4p63JwcsUDS/KwTD9uAmbtLnOet1QX3o9Sftgq+ARKh/WWUklM25I/vfzlp7zXJGyjU
4VuhzV9pCbhlwpteSaV3o5GduQ1gBpDTn4nGpjnws4vWzLqNjkO2yM+VHWP4H6qH4xXjTqRtt5VU
Rqx85DCOaxArtdN8hXS1r6CUBAcQCb+lxK2Q5NYrc3Se5LZLz8pja3DTdc/IfjNCu2Ss6x/GydDb
hL3Mmy1+85RohuRxzptOHbCTOdsayhmKEsfwIGdEKiKuy1FbEcvC/LOWcFHXHKXKVa0IXhghrWLL
Nt6RJuw1f9ywisIzKFbnzXfm0/cTFWTkscIw/lXrCA9tke2LuEyPRuvOaNBbC+80yYfbTHUcdRGh
Aocdv3kS7pYU4ZptRKJ6O8FZZs17XbbdPcyXca3FLd0cLesrjuqXNCl5j0UBXWm4ZhdE1sDl+GC1
/off40VkCM+JJSd4oNTR5XSLryHxDzk/0bBMD1xb6K2cgvs0uetSDfgYURq49cl2O6hxXHlxdk7c
gAkwHIixIwCNVh12Y3aB+fvBs77H1/Yg1vkAWUFhj48JKyrn9haDWVl1PSefQlHuZjDtL01HrWWd
IcFPLNFMe97jyqD7w/jHEQ8yUdiwTYao7oMHTJT0G+iKpn13RL1pw8R87dyKZ9NkgNBnMTWyI+6u
xFH7yTSzfdqY7RZjDjtw1+y5QQ9MB03zWExAW1tOxly1ieK7QwoIJ4t/cJG7EaWjn8MfJ0IZ9c3N
vOKYWZh3l79x2Mr8S+XylyAuQPY9P2H6ubodoQ6e6lM6E0QOMpwRHhVHPjxQaDyseYmPB3/5v7sX
VZAPjfWi3zEzlPa71RkcvQ3vlMT4yrOwd69DDY2QBHYGqpfLrNN77wGvebxIGVE7Puohrraxk/J7
gC5/CEqRM16qjLPvQbh0tspBP8CI42suIcAl5BV5YJchS2VkGt8mIImW1chbEgrjk5h5DFxqKhDd
SoMtlWXRZo77w/UsMjhLaHti8Zx9I2V6BQWhtd4Z0Du7pIUGinrkf4UGOI0weEm1kT5jJiuvwudE
nppl9KOzrI8ky0paKbi5mCzjW0gJxbIYHzqn0SwB4bgp/fpTWWbLTubkV5vXx0gxHYoZbczrOSoR
AKYbxHAF1VQUXZEV/hm2xT+vM7iY2Ln6H3tnshs5km3bX7mo8WOCRmN7gZp430rukkKh0IRQE8Ge
NPbN179FT6AqMl9mFO4b30kioxO9Ic2OnbP32rs07ir8wjoGBzNJVnlbACjUqQvpAt/xXZ8YHMEb
tSbMUHce50PEDy7pOWHjbiYtx1EMXPeOQJ4fGTDlg9bYTwF+5SuZj8wU/fxcCtYip6/l0S0L8wjz
vYaO3h1KMMevXubG60ofo4OIknrPFpWvmpz7XoWkABJ7dsk6212P1pkmTLcDTVU9zj5/lm67D9Wd
0Wk8EQCodpWZldTyhr2CwX7EAFFv9PgpyxG62uFReQ68JuuVHsgIg4OrBO2d7wOm9emVb/0pIhPo
uUn7jluzwiRbFMa5mE1mDv/iLHp2gD7QPjw/XKW5MW65/8jtRXe7VGEcrXV+ANr8R1h7Oz/MImI1
Md4Rj0I+EptnHYLj8FW+pgqsSN1qu31stj8YufZwPhwbQEHN1LfYeVTxyx7MwyJsif0ofcGapX+w
RSw1izFaWqMkbsPdpFPbeowPFqrLQnrm6RuO0eYevSEc405/mgVp0VxLtIj1minFOMb5cvLN/HVq
dWJTmf8TY4pFswPqNYT1QeneHB5H9wk2klbQ5zQrDmJtxwIFWtQmN+RAc4rPwdM+Y47qG6b24Cxa
xJTDLWItB6ahuckbgKodo23I2ECAQb/lCfVCm+7YRQ6CRCSwZz7Efu0BzHZ3V7l1u9A4HYDVRIUw
Tg92WYtz2QUGyjL+rzd90FmrDlsyjmpoNxOp9xD+IovpOts8Y3MmMXa+68TgrwSSJTp/Gm780M6+
uSFKGCylxU6Lmq91angbx+AFRUySC7Pem5qon8i1aVaR1lwp+utNT9MNTw2M2BYVbh31b8bUz7KI
g5YEEhbY+L3wVyNT5W/CB7BLsyZkykDECdfjtsUGwcm4FD0rGFGUWkqTWDAzPZf4FTETI9NUoK/O
eUh4p7S6fA2CFvkahbrGwGWLvxFJcZ883N6dh1ZwXiBl3vVHjUTHe89mRiMdvYFuXKJfScWD8kgP
5qCAs3leamnfAQOulmRQdUe3y7mpXRoLt0vghLo2Ui5dTWsuyTTal1HpH5UdF98kwRs0lhauJ+P9
kPYEUFCWFvivOeRpFJXzwdwAnL24nbv/fURMUIcd9Xjyl5QpWan2cFOitRdT/LdF3a8cGHTfhjJh
yXGVdVdVMxk4QKk231a6QCDZZ1TYuujT7WCo4JsVaEeYX9Njz/AUZ41PSh4Jr0R2UFhBPN9lGhLz
1rJQfwjoMCHQuMA98Fz7Zyu9jDle9mHwCdTrVrqWHenUOWuvs09U+airm2KFIU7syD8vtqpyTg3L
53Fw+QUva9+1H1HOlINVk+DR0OQelRpuJISTsN9bBCKFc3OWomlJdd5U05IIBWakaPl9zZnTkLuq
ZVRxCPKRG0LQ7ilCZK9+WN41TvwDSh/zcEUfQgvEw9T1Jj6L7z7Nhx25RJtxbJplY8C2bsnEsBKG
WoFXAdnqaBCzL0WVv8R6Hy3bCiWs5xc/kpaDI02KxYhAaRuGWr5lqIaLOeiXFZRCd5Zl5bQEuoaP
qvNcdJqSX9Li4htHHAxtO1ubQzrBKVxPrjQ3SZ58s5MI0xFjuUVD9hhVm30lVjdYAsf6hqNcO/iI
eKrscYpr7j+GWnSy+Mg0hT7IslnzmoEfFFPUOaFT7yotrVBu0Q7JbYyeiSaaTcSHvAOkEIuRhwCX
GzCQCum87tiMuthubbxRK0C5vIYUhQ+7lEQGPbmnCjALw5CCoB8n55g1Ffu8GbdFE7EKxC6QNf9h
UOZqaEHftGnvHdkNvsC7xl4jRorZnKQYiyRKC9TSOqBL9U2CIctLFmsjHVFwgJlegvJZuda91ifD
Oi4DtVHagE3FfkHG8TAU+UpPoG5YRp+syEpPbIQgDMCnJGSkZLTnaZ4E6VkF381VCsFws4xf3cYH
h5Kb+XyURRproIqK54kZkryQOmOZEuOzeO3QN+IANJi3huoL7pZedrTO3UPvWW8dyDmKV2fH0H/q
nUczmFAYzFOwQhazwdRaeKreDVl86ZLpihvvmcJ7pYMNJjL11TSxMReBf+7GZF+1ZzpL65JgFFfA
oTRTzjZD8oEVEsJHFEDMyLZu22ib0ogFjTv88RlPrg4e1EOOuTDSFI9oefGrd9IK8m2rD7QkLXlw
Sb1FO5et5WCNmzpkOOFxnu59hJok4xBYfgytstr0pCLbXfPh5mgP80G+oQX/HNh9lYzRKWGHZIpy
yeMjWP5iH8bNV4kUf8tXCA+T/Ro9M2ldWXnU4olwcvqzi6ShEVfbzUBQLRLzMYQCLLJxPOX5sI8E
n5bl93IfDnStY+xyEDx1uUKgRs6ZQbnOexgWqnHWltseCzi3kxTVOc4jtPwapgSRphsz7R4ywbiJ
/LGliiIgz7QxF6r31p0M55elr9OyQ0o4QayC02KV3ty/cF4GM303J/uEsZmWnPZCBdl2hQHHYnxj
oSQcHY3TCqLCQGR4+2IibUQ6RRbuNEzczEXEdimXTk+zUMeOw7ynIDxr2hq1uTWcvkAEzc0Ea48C
sx5WQT/SG7d9wfAMlzTqWvK+JuVvKiM7d2QZHSQ8T5ZLxMysr2jQefW2UkhE5y95DiGtOEy0NkHw
mJn3A3mABKVdA9Z5bYh/ZBawfJSQB4THzzISPk05RjEBu3r7Dd9AtSzH9z7SAHInNbcomQKJZazr
JvjRRDmd7nB0lsCTKPHc8CnzA8SdqGE2dpE3C5ThI+Ks6aqi5Knv800HGnpr1rSPO4ksjMagttQb
raT43QKOfVTeEG1MGqyrosEKNlHGxeegEzTY8GwOdnroUuLCerc5cRYDM+rqtPUQnq2iBsqTXzqs
oQYyeB/Xoje6OsNgC9Z7wb5l0S4WWndx6BFs67L8XjlatUwCkDTEKTVKRzJaMbeIqWIn20O025wB
iKwI6mKgYOeL3DY/COiqFnH1nZkmOCcBCskdymfPt7bSlksq0CdXJy/YIdzElO8gzVr9ZFMQlBI9
pDlYG0vXqVrhFq70muyyJtwbFfr4SH04aE8Ql+JK9UcsDr6290r9WnjAQwIG7CYVp5PJLxUYGYbg
R+WOTwkOAYu7iDuYPaXLgAjHdeYxONJjOF4Z6EJzfAbk5qbxi7KoDEUvwLRFCPHd5i3r64LTaq6Q
OZjfLS2EfGotlNC1jUEXYQmG/1jKaR9M4Trih9NARcXFxk7C/EK602caWI/pMH7inqwWac7ECq01
NlP49bT2PyT5UoudclxKUwgEzCrJ4Aa86eYkyccV5pIS2hC5wDSZ6YvS+aIYIDGPxSPE+D4xF5ze
R2l9S732LQF5Z/rBd63L+EkC/XEkeSvdF2vAK4GOQ67AG2Nxnl6lzbJvzsNN+BPMfIqtybD95NkO
IUCIZRutVgD2C3KHg3fUIiWAARy1cLfMhdWGr0Dd2Mxiwd3NtLY1WoytU7aiG1JvZO/CF3im/bSM
TE+hCcZxKkKP27Cst7rRxtvJzg7KsKGoOd4DSRHLjKjAZQt9yRKVtRon/z6w5p6r6z3oGe1nl8k7
u2Qvy2WDhCa7GAnW9c6eyUwbsgsPYed+MGG6V25en2nZjfs0E0ceOiTzNOEt9cnfgDsHgz40NlON
DUq5MQRzKkxWuvehMIZdDb6uM+x2EfFUcrDV/FOYrN0AwfvoBtnKTMAxuS4tg6LXTnGK4SlDRMy0
JSe3dcUnhAdNI0EOI02mueNO2iQTxFCMmyD/SBKZrq6hS+ziLcD2f3N+/0POr/XLoN9ZsPH2Xw/R
xx+yfud/83vYr+Yav1k2ojLXMVydPqj5U9ovkb4cp5k82I5wHetfWb8kBBvCJr3ZsSXOWgis/8r6
tX7DrC9dj0mEx6DCdP8nUb+G/Y//UkyBgiKfE4kti1GSJS1LSopB3RKWw59/vBGUGdT//If4PzxN
QKxGoGFajWSRkA67437WTfskK6R4hhzJHeRGjHI3PPGYwxeo7CeybIJTN/ZnH0793nDKi0Ejeyej
9itaaR0rCTnsSXYdLBcQxFhu87HXj7nu3gf0cl6cz5+Slf8i8Vo44v95H7SVUZFKi0+Zj0cnG/nn
92EXiNKAoxhrKpC15bNysUmPq7JNkRL0xiU3IvNAWOI2pG48NyqbOQJDvO7r9CXWO6bstHBSFqKD
lXkHSQzzUgzCA1thg1EyQDoaWgnwn4MwQgMasLW1ckzv6HnRixZTe+o5gV9j0J2zcDqht0x4KEFI
BY8CIdPCK3i2YzvL76O2spYlWgxmo2SsgPZftrZmLAuEMVvOmTzi3TtDlh+l1XyEEoGtlQafZm29
tHarrcM+iOEbJOqB7R5yjrg6MtDumTRL1o7i3eRA/qK5rMUvHgaWN23SdpEwwbIGAZZT0mwWhtmv
y9YtT3MWY2W/g1qbGc4s2OcSlMaGLDCMp3DnT72dfIlK+UygJldmFYtbRPqBbdJIR7KdtYWAEU3B
lsyZM9p2qAkSTcy+X4a9s/WiaFvkuOgJAXga7DxYmXkRLt2u2yVwpe2abFnkTAV97TThBMX5AXQw
resx2jA9TpayDb/CRo0YdWE7A/37Vungu2gpQQpOPtBkOTt3j88aTIdXgWti9S775mtIAJ7rjcmD
JKQlg28OYSwyLKJLAXCCc7+XHiyGAd+CUKgncQZUqyAO8FFP3r4ge2vhajAajJatRIXqnr5dg5mm
b8isAVtetdgXki+1k52SCTK+0dFH0+im9IgiyOkwzILSMUN8mY2S2OMWz0WXsbv2RPQuUhd9vkIJ
sPZEiXRQAsGoBW/BRNur0Qlf+j4bVdfIqz9BCmt8RFzKTc+Qo3fQMC+hwKsltZqiVHHERTBHSd4y
5Mww8IFNIuy5A6FuERfCSRuKnh8d6ticTuAjxKLCUXQfjRWTByyreaqiS02SSK0lBLCFqiENi6mG
3ei0eOx4Zc3GFPqzcmVk1SZMYJub0zw4tYvvGAm+JFpRPjc/rDCEgCAvsiC9CNgnR5sg3kQN1gBj
1CmF0aIz/4z87CAQbx1wiHREhxVdPkPw8EhzDGX8OzK+H9D5N4M3oa2GcSEr6weVcHgsdbFFmnFy
+ZZXoziMnmueayVrOiGBs8/rtTsPTPooAS6MHgbOJQoTGqf2c0TTmObUK+4VjRNATAgbqc5PdpWe
R5tQpBF4zLHCHbdsLfZkfO9nZUw4kAcLdvFIs6utnv3chEyhf6lV/qlTOGKZI98TV0gjXpAjX+q2
xkZL2qtKm3xJinma54IudG3vZMqFoTVjCu2/9GWP5XHiMfA6RBvYrkbbOXGW69KKe8C76tDeqghP
KvPqhZk0hFza14GhC+htsXWMaI9kgcwUzafqKY76PEMXoK0NRp8LTdYP9dSOS5HnHw4+h4a+fZk/
V5l27YfXssIzUlhy4yX1oXAEkdC0myTGh1Qa+nKAKrMkzuChCFOMMfR2Ap7CIcc1WYTVVh9xhujh
BDs4g23Ogxsa7keQvYYKAj+TcAac3yKi0XSal2tmrDHfZL6bPOdiZzap0JW/9oGkD6kgTyze1Yn5
2vXqPqvsVQhmlhzteKslDC18ev51Ejc7x67xAjndAtTP4OA30IulzfqDJr4/5e2AdDmbNkWq3qGf
njjAMtAbnfd+YNrO9rQkyAatomu+61X/6jiQVrL46FT0bWtQzMsEHzUiHVolM+ncDq2L5oPSinK1
KUoHEbesv5U6pSqaeh9D0eTTz7DfihEmOZki5a6q0RHb1JmmCp6MOn/QMtdbT8SVMhhlZxSWQQqW
ieK4cHE5xMCakYnAnDI5UqcRTJYOohEu62bYhSBt+GuluwR7ECC8ZgRJZiNX7LtHp2ATccbaOxGB
WS+CIWRPDZDTjtNazKPQiL7ZWimV7YNwZIgZpeGrgcioIVnxsUhamBmI/nmr02cSj/N5EEB7NPj2
Vs97DYWWWVwNWo5zvxwTX012mtmKQxanyTUx0n1Qq2Hv6mm2cXg3yHnD+3zKLsU48DiqiFmRJ7/w
lUEkFBceJnlKfIDV1igvGQB4GpriqtyWzjorO9q1Th6CytLWmo+o2LERxFVTdJD0ELZOY55CX2ve
UnpKRPiM3lPo5fSIoy5ZddVMW0hUf2+qhqBat0hegwqFkAYF8dwSWIyhhE56F0QMWMmqvLeUlBvu
4e6cpl0KsSeajhTQzjJOPMb+pI/juglYnZQI3xuzBCFb6N2DSvWJLCumvmiaMrjCBYZBohpaN6se
GKHkPKnaEzqH/dT70/PoTykIA538FVNzV3VQqm2dXjTwFZeol0QfmJa9E3ZcnmdZWdMVwSXGdEdY
mHhwBKvs0E/a2o8/EY/q1wh714NuzoepeI3t01/BMKjBRI0TCQDhhH80DA8AJR6MYIaJ6hEd4pmn
5cyVF83ecO1kVzOdTDJYcT4WrgtkivzLpSn1bVeZ1TPAMIzDkD1USX8PceW+6nHPjz7Iz9jJDDhg
1xSuR+hWx6r8kpPZt89KHu8aW98ijmoszANA7wS3cESQOQlxydogwEXDlYwV844b1V1jcDtNM79k
Khx2Rdpoy7ipUea7PdLq7kQsouR3Wh5BwgVzOusrV/iPFeKucPJ2MSZhgBwM2pw7TnUnO9DXkL1I
Qoa43QE1R+ZLopd7Fm7UrGHMO4xevhFSsOkZeXkl4F+rHbe8p5aBgYdtAzOiR5ZqE1gXa4j3pQPX
0puFt0bHFAxbKfuv814b7SlWuHYN8e4qqkmPpCi6mkuHqO9VUhYHMkhoP1iQ9fWU6qrTyUswUgKm
28/G7PHxAP8Cio9XHxsDY/skxKdRMnykztFdC2NkY5wbM31u4T1PfvwoIF0vK4NSpEX9kcSwvz1/
MhctuIwgwpYgiMNQjHEBOeLt0N9VKX+YCaRkpOLEOZmYAwvtqQw7SkfGJdXQPTVRvDORcQ3MvGc5
N8HCwFLieplrFoQPLcyQ8tDl1DV3FzTeAzrwRzJnjUU8wIFQcHaDXh6M0N1r8OmWUtc//a7+TKDB
LqcYG6uZx2dy5N6UrTTgbA3t6iQRKA9emaXCNb0f8u+Z316rlt5d5ThfMrJY3DjZFQG57kEwblqL
UJjBjj+csgazKZynyaDWxeuP1r5at6p4Tk2fo7gef4XgfRV1v6vG8utYz0pnQjQgML45HO4LGvfg
j0kb8d/ybngc9AZR77Oh4o8o5cUk3vDEcecexvY9Ty2wdAiN5tmq20vcswUCo2B2N5Hqa0csEMHO
S4C/ewPzvWGAB9+pr3odAf8r8I6SIXxV8X2nl8+TgxU45eWCsWOOEcFEkTGGP63hVxUoIahSHYFc
rCtpQ/4jPXkroVgmJukKwh2kYJg9q9imPuiAF/XN+GCb1jWGJrLvPFTBdKq0qporcuAN9YEKj2wq
4YKN9XklwsZbpzxvbTnJD9+vzaXhJyfT9Yxltnd6WLfGlL0VWkSLDnx0lDNlYwEUzIqG+XaCtqX2
kRN+jMgCcEcQEyHcJzkO0yVK2PVhOxjLqoP6r5cJeE9GsVh2tM2sGXTK9IrGUN+IyrVXte/LY9Ox
Rfuz3rkBQ74mnwfiayF3U5/hH4Md6OVeeSK9tb2KIj2Hc949kUgvaVDYexpMNGbrVr4k2rQlvv4r
yFR1JtKzuaAd+lqcnKTwv6YEsJ0t3Zb4bfmlD/QVMxTcmCzchx2NyiZvOkUCBF0jxxzuMi8nDgPm
o5/7LYbmJlrYieZdvcmv0eXk41ZXZr7RsQytKs4A14AW+pV1VXH2R4DdG+N32/a7rTUGp8BhIqH1
JggvZ4V+r3ysuu9p69Z7T/TZEtkaw52aKN0pf/Iehir51PEx342Jp31x3PLJcIpmqxKXxB67OFTG
wH+y+Hue5v6OCXn8EBgU57SbzJ2VtfHD7fe6UNI4xLQHhnwRwSvYyKjRV55v7rxYIhXhYL5kgz9J
uK/d6CE2txga+FN2dgsX+3x97Uzvo84qMldAmqmcWMdusrdQYDBAapPOmMoVmALjFtGxB3OkL1Zu
6PmA/AwOqFF+UjaZ384gUpS+Xb8CrJhp1UvRlzbswBAid699LZO2JcJScdiQ3q4tcLhDv8wbQPkd
eSgKIs/yVh0JG8YrG4Z5TIyY3dka7kYzXWIIjLa5D5qb22ihxTziSePIRype2+6jrSkcyT26pD3Y
7etQmOs4D4kdWRdZEm2aILtz0ma4jH6XLNKWCXM54sC7/dM8h3wetz+MMgzYxx6KGpa77mhyrxv5
WYVeu7lVa5GJsIAv3fGND5475GcqtTc1U+BNkORnenmLEazVZTTwgApSc1k7c4ToUATG1MQbjvVu
WMUgZ59k9AwSctvlMUmDuaB4zBg6ItStP0sFUEqryVupzLA+JtAFc+6ePNOvfBjuCumYsSYfIiFb
ZKRjiTVjS56U3Hc9szAZCHlXwZ3QhXFPkIG5b4aCE9RY3WfcfWfRpvTES5kY29pkdq+IMN2Rb0r4
pCadtZ32waoDjsRog7+RMyzrYoAGbhnS+hyzd8xWn0VpHUONR3E+r2aOS2JhR9p6w6c4qMg/1Yy0
PFCPTyLLuEq8aaUJmrYNOgBylzTwLp3RddAj/GEz4f8Lm2p7++p7FPmLzlIj3MjqM8cnuMGc5W2H
hGzriMzQnQD4to1YASZztDdMZuCtEMq5//17RIm2yAgTO8YWgsUmRWVo1NQ8VMJBq5EQ6UIvCirn
cvtt1zZJ8Jg0PIaIm8n+iraul8yBa8QEANVGaJha/RZtJ8conNQDLW0rBvlly/wHuJUUW45NNMmA
RsbPhjtjSr0TyuOPOsKMpmtPlfVkUYGjGQbkbac63KmgDH+/52rTtfYN1bklTYxfOg13isN0rVp3
WNtqanZ9CtSIUoHeUzmEjyDD2VhH+lJZ2D0D66dEKLEjZAbVYGqtotj0V3kSNXCmwJ9KUTpnEMOH
UJvKbSubZg+Iwb8489FgyPIP2pHipCcKjQSls+7XCB8oGCzaAfP3tSevA1xDypG69OQzGUDOoRfp
rqNIXwY+QEsCD19GFE51Y4mn0St6ogeIO+gtbetnFsGprS7vnNuj6RSoYULdX2RVbO5vS0IWGggg
fWTaTZM+2tmP0vfc0+0hF5Z1qqA9n3CuUS0W9aU0va+Y/HZSU+1jqHj+KwtRcTUgJhv7EFfdxJgp
Ip4N0DwdfNYSe69p+ffb67d8UV+1yAJD+UL6PAonh9mdMNtHXGfaqZ2fHbLjjGWIOosGGuDfwQ95
nVaFUEdwdNYG7ah8SACgH8Qi8qYngEUaYAbkG4aEKiv1DfoW5PP2Y4BrupOSoa87LcJqkrSB+BAz
3XtPa9xGQ2wRH1l59yzhGeVACzZCe0yAKq8dLC+H0m/XnWNCP3JTTtvqKv2wJUpl/GwgP5wU4xBO
lkuVJu6dbhZq2whmewaBL02pR1trsh9tnRy/YV544exAaBD72lcft8+e++xrPc4hSVM5n87m0akd
XYwSXczkrQhLJvlywF3eZeMdTu4foYn5TZ9vA+DtEqkxaTidUzv70s12Lki4cwoCAvtNe5XTtM5z
Y+Oy0SIbnaBCgAu484fkySgEyRvRCGhCqXiNRWAr2jpHntFAaxKzerMyUOqTiszw2btwgOYkUuwc
8MDb27qNhProuiHHNasJSLAOzCUKAYhesQ+TInD8B6MGT+BP/lEyFlthC96jbWXDB6fzQTS1K++w
OMUnT68E2SAxRNmUFV6WKJWtmCZZmb67wMruizHdkuHDcHrox2NJnt5sY+qWeYH467ZKUGCpb0mH
2I4Urj07oHdKpx9pJfVTYgUvJcxY0EIwC1XXuVC9C3hiyCaWIYE9y7xHutoj6+S0LN+kn9b3AerQ
pjKCkxz1HXZyEDfo/5U2XG7resqQvNIZPrPJYLeHPkC8PUrf2xd6e2I06uoYRZNe+d527OJ0K/X4
i9TpTwZVfgxA1l0E+9BKzQ+Z1XonQHUJRFkKUvquJulRw72V1NwHXYsJKIEJERs7i6nmVvdtayVQ
vNACSxyAZChyJILKfQaBmmaCJGsyC9u1Bbl9YYdRfepbax02eqhoXqKFnmaiVTmH5N2exqzt2McR
sq60ON/RI+yWMiYzhiX+nZAxzLNpW66jpFdfDQf4BXISs6njx/5dogYlPt0Jn3z5JhprZlSLet/b
5jenV/UBDCVlSoinmn4XCzs3eDRI1q/WgZkXqPeE2PCzO5fHc0YxTcl9Oq9HxuRYi4az/++fqEb8
1G4gun59Kym0uO23wehiO3FDl5vCqg+3N+Kmabjl4bwXdld/C5uBfqpnVGt2pmBmH4hDXEU0Xhga
HEuNxltk6uFjyf3P7Veow9AH+V7jk1zoBLzdYU8tN7HPTqFJbQ/xHwmLkwrwDhUqrrjneOhbxg8r
z4Zzmbs9IHByZqcMew2+inYHkYdhZSK38B8AB7BWPMCcOye0GrtK9qcqmE/4HO9nqYGBFzni+4nq
r35SD0/e3p/XrMAUl5LMg9D170KHxYSGzD1R1s5hDKYHSczArXgBVPCNg3p7pOcvV7pCowtNq7qy
JOz9wGgvYf8UKKk/0zIjP7rlCbLSHrgLcNyPpP8+VYWxikqlX3JbLLTA054TQuAWy5Ho1odwlHTf
YYfuUl29QjlHOtgNFyMuOTnbNJjrDB/XbcMXBX6YGWcdvUuvhatYk400OhAFNbPMDrlOd8ZrEaD4
ppYTLcCa7UkqA+RaS5+17lWRl8RgttqGPv1/W4zIuCNo/RPq7LusWieiFCfLyj9Tj0RrH0HpKgpJ
kWpqXsu8b0iHoFAnTDdIvPmmasmXXtk45YmOMKvwuSIgLdHORSTUtdHUExkbwaICOrjXQRUsVCK4
SG9l2VI1sqDXTnM5KsJjbmInbOr2/lZ44u6qjwxQqAQm6jxbe60xoxb0lFe32zwPAw8mPMWjBrkY
qjL9VTj8z1CpGboEfrOPkninDWP5Eads645hnOjx+18KhSWiCbMHMlNSJgekpsnEf6H5TkefKDzZ
VTaR0P01pydFutx0nKbhI0Siuo90j+OwKLx7VlXqjQBpcFgK68i+i0l8AthfW6hxOxc9S2Q2yLBV
QjOxsO86+bXzqubqF8ln0DOeqUVMS2EuMcScSmKVXIwGwOXWQ220fO9FXgfIIwc5nghni+10hS+M
vrEuuzUq6Ad8/icNvsMma4d7gTYWbmvw9bY0N6WiZyKD7BTQ+FsowoD4Jtel4dRnDdkuPSRgMd0Q
3ZulOVwGMtq3pZbjPIwh/JKfd2ae0NEXj7H4jciXShUfbq+MiF/z2etrXITBJaCpeYxicsZQKppt
j4pvLpUSz92mKIvOzcac7xXzldnbiXhV75gqxZQpHI+JxzBkIvwMNXZySG2ZXfqEuRdRVhzMzRQl
7Thcmoiojtpi8kIGlrXNDGKQeYi2tJXP2dTM1Bq4bnO91ReEMWik9eaZ7JdFxNG1zo+c9OQmBQRo
dmQrZBgTFr1/bMGtbCyT7r41R73BKdYWpvCAxqUwG93+2dYV0EqU38gv6wIlmWftaqeY487XwYgt
RVSnW/HuMOjeDO46dvpga1njhEQGaWgdwlWZ6h+ymIwdUsGHyIT2g590XOFg7rYD5sHcr/yjg5ir
j1pCgWgKAoquv9Qa7QyWD8ag87OmiSJcMaX0aTfYSIjn0p4hnk4HBQnKaYSRtq9i0nUtGDV2J6xn
yXl5NYCS2LXWK90c60sxzyYq8suQkDrlHv4HxEcxC3sp9lo3GPZeliA31TFQWfNDUCfdI6d9uRdl
fzWL8aqlnsJsxTG+w3LXl46xQ9ZTECfVhbs2BiPC6elW4oYNDdluvJOqK5cFISHL26JFjJh/zJfc
NtIum991GB/Dfwffi78Ydxv6n4b2jrCEYyIKMKVh6Bwi/jjsxqhtm0nnAqeb8OMOYrhUjA0sO7qG
9mitbrUoQKH7RHecVdabFADzhtzNRcztNQIMINRYq4LtwPyKbqQ82NNxVE320DOW+l/ZSN7AkXsa
1fd//uOjACdYjQ/fg6jIEX3c/mgWVwghf5IxrN5Qifz+h3dvGf9un39Gf5CM3P7+75oRz/nN1IUQ
FtUHXjrTRs7Qf6+bf/7Ddn9jvUMBQjSbZCgnxb80I9L6zdKFZ+sOgjbyOOc/qqGFhvyr33gw+U3E
EQ5kA88z/ieikfn2+rdmRDOEyc3ncKk/3nadIreiKkS/q2nbbY0wVEc9rZ2lZyXm9qeP4i9uceQt
f3kJ94+XgD4axYXpDDuDKEPEdaBWUZplq1//9L97A38Su7QuzK5WJD3G87y5yhava4xO9+i2/rD7
/7vErFP5WU8j0gipdtzvkFKMd8lkVON2TGxrWpuoal9+fZG/+5T+9PyPNSEr0Pa4SEh9sDFJfQQ7
ZurqP72Lv7vA/Ps/vQtFhqdDf3Xc9UT6pAtKhegpCpmW/oeV7O9+Pg/Kzz/fM6IOgMLgrBsrRIAI
S3X8Ghr2cPfrz2f+Pv/qRjX++ONjfPNjPyDIYUtMg0OdxszSHb2qX7tqIjUyFz1tz0Y0wLB+fcW/
u7N49P7whrIJ+1zi2+us6kR8b6Q6YWXQR7muTC2n2v/6Mn/3uc0bw0/fS23r3FpBjrZwVLiXVTQh
gQwno3j99c//mw/uzyoqB5mrir3RZtikzLPtaY77QGkmRtINsZRtNWfiAJiRx/bw6wv+zRvS//S8
KxeuhzNfsKP4Hg5F2Prt0qTbGq1/fYE/6sP+tWbpf3rk3Wjq9aaV1tpNMXl+IQZDkuJHFoIP8FWW
LlIntFXp8Pjry4k/btH/vt6fnn/lZHVi1RgE2iCgInANdyuzgQbr6KXatxbXeLwi1WxA/c8Z5mRg
BOf4rAWukZ1+/RL+8lZkqf/T4lCCaPIlFOGtMpLpKanG8J7+xv/l7MyW3NS1APpFVAFifLWNaffg
njJ08kKlczrMIObh6+/yecrhNnaV31KpBBnBloS091r1U5OU0eN1TSyGB8o4HG1QTRcv2RjzBV1F
6Z0L7MMBD+pAHD/fytqjW9xIRjp4z94sAgxHN7eiLv9E/XSo1J5ErTF8ON/I2gu4uJWSUQcQUWuC
uG3st7CubW8SanZhNli7hcU4lzlJbDXkMCEQi+MPtWxKql8N5KwCBiNbHuRpn7+N1fduMeSVAAaB
rJump4TAQbGrfNPN1gaB4ebb2dVBPIddCGK4Y1GcD1/Ttt+db3mtAxcjH1laiZR6ZcKYVtgbJAeB
TSBputgUrmtgMebpY6g5U5ZYnqWG2chBepoD1TFzKpSuaICAWSxrALpg6GjkiTw72dYTVNhZebUV
A2bK+QY+HVVpYDHINQ5c8YFUWB90p+EPcdSyd9FH6bTJE0qcqfCMbuB1iAvNffpEaG4x5LllSh08
Zcx+ST0XCJNakxAU4rzs/fP3szbCLMY4YZSBM0jF9tu201vq0Er2i2eI3qNHghPe3/PNrN3HIngi
J+SY1JaOX2fGdODoXn10gWdk16xB6KZlxATxpDJCWn5nVxxGqslo/LBmgLznf/1aJy3iouvt0nZU
y/LZ7yb9NSWZkZkVnkOsdfLKJ70IjS4WxZSh7vSNpk+pZpocILENleDzhT5auQlnERqcWVNsNZ4e
QVULchGiDv8L9adde5sqGNmv6ytnESC2DpFOO3kugymfH3R3BhY+ueIBhkd2zZLQ4kPovyunnGxL
DgBC3lmDbNmdGVqDfK7RuKZ3ojoxQFuUNvYzifPCumaxRpOLMLEnukxVTZtDDh6TH5mT1u6KkQOJ
CwGyMq4stwEmcpbVfODxm3kv7b2KCGO4z3SOXXdlaMfaEVi3rd6DY9LGH+ff6tOD/7+VNfd0itW/
FqDZGAZ2ScKbTzxF2hFMztz8bvQ5kp7Cjq/1nCZ6FrL0gAF9rya61N8m9uDN5/PNrwwJzmJImMAo
2E6qsLNlg7WNjEynop7EgvNX/3wS5e4WQ4LZt2Nc6ZXLyQo3482giVvPCZNs8sOGo+3vUjGGnIwq
pzCP2OZJHNBtx0kw3ehk357/FZ+uGfgRi4GDEya2qMfE9o0T+pZUWuAOTkZqqVPO/kgy1YW1/lpf
LgaPSoRFoigkL7FtT41apzkk33dxPTXXvZ72YvBoYqx2+lg7fguwXD8YNlLYb5UUxnRTxB2pHfps
yfC3zGcEbef7bmW8shcDCd458szZD/Qt3HYd262uJjczIo2PfiLgLzyhtVYWY8mMPLTqLFaKuOBT
z2qBRxQkTmE7Bvpz/kZWHo69GDsshFDgRsfZb7qw9fXY6neZNO39dVc/3dhfUWxpaqSMDHt+osck
7rQaWMKp1C+M5mu//fT3f12dJXWJAZSXVW9O2q8I0HRo1Fd2zGIE0CxZUGEfzn5M1tLz0Be62PUQ
jC+t1dZ+/GIIiJKulaKeZl8JcvegqKLaszg0ruyaRWyzSWzKNuXqLZyCrZGj4J1UUmfPP9a18cte
hLQDAt5hx3v2tbShHKUjl2J8yPPwzXDT19FRyK639rYcsdTZFya5lTnotFH598PGfFFTid7wsGXy
Qz25ecKOk+6MrGKyDsIKYV52oamVsLMWwU1eFEgeTRn8QTE/+NZJ+73RnnJb2oGcyvNduPL4rUVo
i94mWysNBl8Q4C9uWyYeRavphe/m0y/9ZPa0FlHdFgx+w2wNvmZA/ycAfyppej9IKN8kCL2Bb+wg
USQXXra1R3Pqx7/iUGtzEujnhApr0ySvvxbmLuR4JpVdvgtKMgElONnrum0R8kyaAWm/ovUrjFsa
yZZ6s7XJXot256+/9ugXUU89X0NGKLsqpLXK29aiAqTPy+zOLdLiwmy19uQXgc92pNJrHWaOugs5
tgk0igLuJY6fj/O3cAqIz579IvQRMvdV2OujF1rFziZVhHRozAkup0Yjp/FqvE85GSe5BfzJ+RbX
7mgxGpiJkhrw3nqYFBHbkE1H7qcLWuT81VeWKeYi8IVMDPQGTu/JQvkRnhC8feM+yia5bSXJqOcb
WbkFcxHyqQQDoDQg6f+9BUOvIKT0pPJfd/VlsJtOQL2B1nvu4Kob/XT15voOWgQ7wBlJ3g9X52CU
FDc5ITSn6N5JAfNaICWuu4dFkEeGSbmIrvKBb+gfpSiQqhiA7667+Omx/DWCpCNWujjk4k7j5OS8
RJMXDlZ0e/7qK+OTuQjqEYRHAFKSn67XN4Zbv47tydRHamIvje+AG9ILfbTWkP7f28gjqRelUDuP
/Xh/aNRjklan4g9QeuLGivMLW4lr06+5CPFmrlvyG8gpCmNtL8CrOakL0466D0ygYQ3Ouzeec2hB
VWBceWuLGFcDsxaYk1pvJPfIyBOKO2A4wEv8BUPg1XbH61aMxiLakT2OUFtOyd2WCwIzQW7S1TCb
z78JK8M7Je3/ec/AbaBjVVyw0mQr70PFajcwG20ERWF24WVbGUmMRazDL9ILw3Y7EhFJNt1QLZaS
tTZGHJCfv4eVl8xYhLteISTuZEiRQDrJF7c2rT34Pp6FMWsbtXbNh3xycv98Y2t3s4h6jUK0uhzz
zg+DJrt1k0ajJi6ZvPNXX3sci7DvqOUUIZYov3XFzwZU00iuPIAX5UJXrV1/GfjNlMAQUlo/jpQj
o+4PEYTPiAuez//8lZnJWIQ7Zee5rRV263PAR4nQwKzal9FLjx6c/B5x5Tu7CHb0IErtOh0I5th8
qGrSlXO9f2yt8fv5u1jrpEVkc/JPuiNrdk+vY69ogtd40r7rZn53/vJrg5VYRLQTg2JkiTD5RjCr
vhg5EE2DFJ8oZTlQFBMy3gLwVkbdlg+gmSne72ATn2985QmJRbz3MFeilCv75KkFx2nCdIx1U79R
JgcbkZN1h+vaWQR9B4xLzYKy8zkhf0zzFHegzr1KHYpD5f65rpFF4AdOXNl9XHf+0J9yver5MT8V
+9u6fIJWfd1MLE5vyV8zMXX8Rkw5XouHL/kApRvfMuDYT+fvYOVVE4t411u9rds6ZjTpB8yH8BHm
/g4Hyct1l1+E+wyYOAmiFFN3LcuNXgKQHcqfWeVc+fMX8W4MBkRNwfUdZXhKi2A/JJRn6saFmWPt
ZV0EejkEQQgGn+pSS3mm4A+ClzPy5UlZTKOK4kJIrEwfYhHumialPSs65j/6voV+FPbl14ASfTxx
x06vLqxRVh61voh6JeITpKYc3E87FnQB5GfquII88s4/6pV5SV8EtiGHSYxs5Xslwswa4Ccu2PNX
Xvvhi1CWk9laaEI7X2jtQZ7olSwXZqO7MByu/fBFEMdUjUUdZY2eXr5SGA0T5OP871678Ol+/gpc
ENm1nGHHeFrp/IIofsRZfnPdpRdh21V9Ch0ZHdDUJBriq1b3k040u/NXX3kh9UXUOiSmJWrmIqsL
HtPIAAmZQcCUvq2qz3qjX/fa64vYDfUW0KWhKh7jMa50bauo1i948eDyVOAr5Hiev5u1x7AIYt76
qspU1gTmPMgtZ1oVafJQsM9fXVvrrEX0Ok0PtMDsFW/cO/54iN6Av/BFHP6EIz099l7hlXD1n/HG
l7tLO28rEbHMxovCqAJWMLV+VJF4rMY/zRDLUqkE7+dvau36i1geOC2bJmoxPY0c4ZhTiV2gJC+w
4KcLz36tgUVI112ncohIA05mPjmyeOdM/8Gx3OumhX+JUX9FHgmSk1o5buPVuXga9fQ907OHxjYv
XH7ljdJOd/XX5bUhRoc3aq3vQnc4Um/bkPKH8/18569MOtqp1b+uHjVGn7ECVzwIiZQ7dt27DVHQ
LZSvIB2bKx/AIsRHtzOG1GUAISsbJrWakgizMx1c5jtZUR97VTOOvoi9InEcBdNIhDtFaDcibcN9
D8/wtYjMYn++uz5/lZx/E6b/6q4sLihE1JvMj4E97TX4zb7MBVCvmFraq5pYhpuclVwN8gJp05z9
hjZ2h8wjpnZ9vmqCo0Dpv08c/mQxdUhDfdGzKbXltEr+jG2zfqTgFO3DdTexCDlyaYKAXLDMx4Xy
jhwark/0KpPpqlnUWYac0at6ZLLtzOFJGSSbuhLRF7trL60BPh9lnWXIUQtQFFFwegQiAYjSyep2
itq3ZBCll6XUOQfUhV94oz4PQGcZgKWedONccytarT3g5og3XQ5/0dRIpSLFrbowc3w+ijinjPG/
49ylnGMyGyfxtaEFVxd3zIcb+JJVc+ETaCUyNP2/DTj9AP0sgeekURqw01JhPDaSgu+Zw8orn/oi
vicrxhA+VIhEtRCaQaJq6hEklnnpK+6Uv/7J1rnz7yfsX9GNUEgfLavjteLLJ2ePGYUvh//kz/Px
qpn9Hv5wiWO3HU/ejTpw2GtJnKj8rpnsiMkshAVhG8oL2kBnqDeTJbrWO5UFZ28SDNSwH+QAnaUz
k/G3gNt218ukvZ3QVrKL12HAmd0ojkC6xcb8JdLYvniug2ieHiOVSfKIOlpBcJNjuHoQpaihs+lB
2f++KmSXKbmU+lb66egLOB7upt5NXbB8SX4zGABRrmtiMfRECvarue9THzXdtybAc65Xz6kyXfcK
LlNwgexPuQKc1Qc3jQVWNygVat9OVcXnf/7KsKCeQviv14OslzycG2DZcVxgscwwurWeOzWw+ua8
Avxrc67jHBpXSfQLk8HK6KAuJ//KNZEzmKmvSAUecEqRZljle8uyYmwOtbgwJ6w1s1wFINTURC1S
v0JhSpb8qVReR7ZZFHtraOrrJgV1MQZpahhTIAZ90sq6GKmNaTw6UThil9SUC58qK6OQuhiF1MC1
Q11WqdeM0CZ3Uza2zp/GOBEQ4oHNzAsj0Vp/LUaiWqc+tse6zgZ8Sx1rZ47aSY6cnZDJjg55Mu8v
3NDK9pmjLlb8YWSTigNIzlfzPwGWRWfy2ln8kYlAg428QXM8AXCwrS+1ePpC///zQ3uZpaqMEkhY
UaTw2pWT6WtHvs5GxVU1U182armnU1o8An8+H1SfPzF7mbNqiyB1ZqjJO5Jn7PbgZo25L0EBTJ4V
ot+88IKvtbJYj5hc24rJ5MDC2sn7sYwN6GZl8ZRZ0I3P38jnM6ztLkYH8girGGpR4ts2sC4rBqga
K+qluo+1qy8Ggj5Wx1B0WuRbk3D2Nb6fbZKFf6776YvwVy0JH9/OMDH08a16klKX1oWOX/vdi5g/
pbg3fNEHuxnh+4wxttcq//yvXnumi1ifyKGNG+ordmms39VRe+NWT3Vy1WxI+tZ/x/q0VilptEj9
lgkiHPYsk/0YKyjXkv11v34R14FpU2QgFBfjBWU2TgEPRCiq6WFz+DjfwsrQYS+Taqk9qQOTVBm/
KOoPPa7e2LM8csz6XI9ij7D0ceyjfsOX/QeUxe35Rj8fGclJ/G+/hZYdKj01dT7S6Gzfl8F4q1WM
jg0ooW2Ym86FcXFllFqm2SrTSE1jDr6nbcVdLYwHwOj3gxg8CNScIMl73ruZatRLNSIr7/Eyx3ZM
1KprROnuQGAow744fc2SZQ0S5Xy/rV1/Ed9R6cLfgSdJfpx1H/aQaMzqx3WXPjX517IFl8YY5iEL
u6ztOF3rCobyzHw5f/G157CI797J27kMAWDl0v4WDPZW6d+c5meOwUYU+ks/QU2CSHu+sbVOWkT8
TEZb07fUvQ9ksFDQPnV/grpwr0tCt5cJsW4+qYadmoBrDMrL4eBF1R5kzx/kzbNy5S0swr6z0CPZ
lXA5h4KylsKmu5SF8++X1icT9zIN1rBmjWTOMPI1sLH9XZ4mufhlWyPas4Ga+NtoMrMai71eUhsC
4sh9Htq6RITAZn37K5qH2vBh6c31heXyytNa5siOCqhEVW9Pn2t1Gx7SvsjjfWJnUrkw1qw1sJjU
izhuIdsj9ercGbmgA2Bv3FM/yMnV+fft8wU/4/1/I6du0w7KFarfDnSSlwb9E2DpYxrUH6Y6nAxb
F25kZdC0F8HPktEUUuS0IxMgkJr6gIYJ/mmn3OSGfaFcb62RxTAg7d5oAgzWXt8NgHFzDcRYfJhQ
vrta8/t8h621sRgNsEORsdEVZG/o874o5qcm7N9sy/xgM+X9fBNrD30xBkCBZY0sgtbrdaCiiNHI
chkNdX/d1RfTfuhgnjUUQYIIm/abEu/4MbNF++381U/P87MIXQS/wVab0MA0eK3aQIq3gE3J1tW2
kWNcd35rL9Nk43qAT1pmMK45CUVdX5PlZ6mzfWHNdZrGP7mDZWrsbEZD1XY9JUY1L2jXUM6oogqO
nZsCM2EROt9PpJ/zvbXypJcpshwJCYTEZuPFrgZVRC0KPHgXc5hXYnuZIisGXcwZ7iavwgmDrwK0
JWQht6n+dNgYimT65/xdrLWziO1uqEgqBajtAdt/iS1YNHYErKV6NJrplV3M+MLEstbOIrzNFLmD
qHgyg6Y91r2+L7T8JRuUdGMXCBBj9bpR3VqEuDJLUD/QQb3QjCGYDVG0ZZC/lIe5EiHWIrrnrjOC
uK8bz5b6e5wZzxx//ylleGHVuPZKLcI7yqO8LKUBX8yNwGLqBvINCKje+Ue9MvpZi/DOtLTS05LP
szLousib6m6iVqPL43w/Wehb90Yt9Uu1kSsLr2VaLIStwNDwknrZgFChNFEDGQ/sGb4x6++dMvjj
9M5BjsnX8/e21txiXS+jwG5byGBeG9e3U9ViGcWzMn2Y5k/HSkjpiZwbR3UvhP5KTy5lMWnCQOOA
tPAcOQIkTqCsKnXVIzbWn5o8uJBMvvKymafW/1oYu5wHt7lp1l6fdj1sUAdnpWJn9+GEDvR8t61E
pXlq+q8mplxY1lzzhDT2BjauIn/PRnIPqP5xsPp3rYITdl1Di/CfI3haJTtfnutm1SZV5G2OEGwD
CPIRoeefouovfNCvPZpF/Bf2ZLc2elygen2EX8RENzPjPaktvDb1qF6IpZVINRcDQWAYWa0lFs20
wNCzEFJml0MGO99b/56ufDKPLTNoOw0jV1eH7KTkhW+n6ks4iX0agh2lqOh+GLRTH44I3caD1Juj
GxsV9oeu3miVuW9N+KDnf8ja+7EYMgJBUx3ZvB5KoT+WwNZmJRLqp/YgSSO2KudC+K505zKtliMM
Dgom10UDjGqyV36XWfHl/C2sLAmWObWppmtBKip7X1ldvjVg3W3cwQxugibv7vo57L6pLXzgNA+i
/fkW127m1Jl/BZWWIc2cyXTdz8GYmdsGX295Z2lZ4VwYGNYaWAwMsnE6vl2kC3zU8cqm2mTqlQtM
YzEgkO5atZPOpXuIyHPc7lz7UiLN2q8+/f1f3QJdIMZwXNEtp7RAJ2zQt0KrvPCmnn7gJxFjLOKe
FB0IZFOJwSE/2XrS+6KWT6plX4jItR+/iHesZiz28tzY5UawH0390Sji5/Ovy78n25/99MWsj8Q8
iGpRGBRPOh96Npj/1JbT3SLbdl/Kpn8TQ/Kjk/XRqufJH6O+u6mKNn1JSajyOkjDqF4QLUES7beZ
MJ6Fa+EtcNNLOdYrI6qxGAMKqVUJDHGbo5YiecuqjHPCWZu9SNGqWywa9ev5flhpZ5mIGyspzsYh
sPa5VND7Gt1UfOgd6LebMJ+H6KFlJXRpM+LfRLxP+nyZeWtNaBzKosm8dh/eMLTeuHv9m+rp1tbw
dB/s8QZTiaf50KK3wZ1+59wwtnrGb7lVN/luaC68VitvrVgMFWYm+hGIVeYF4ZvqAJSOUINfWnJr
lnp6hT67zcVIISolQuVRZV49WtKdtlaEEg38LHRAa0KxYBiEIiBLYN9Rrbu2geEHbAL3WrhjpG7r
ueL9witkRfleamECLLypgka7abLYqn4KgeDcZ2cjadFo1OFQD0ibYqHdARnqgofcSWrFPoyKYVfp
ZjQHmX01Jtspv5RagYuj12GMkLilUqAhklytJCz5thrlfpqlZoe7qeoHCFWGW/J1FcSlgsHWSW5F
KtotSRDyq2mDkcmyuf5Rl7PxhzruqQE9Xyn2HaWL0N8Tvu9nBGCjVt6SlxndysFSH6bCbXGdTPHI
l27u5krjF2ZgxD9xp0nltijQjnQbu6zj29SKLX8oIFN2alQ/6s3EESou6800O1FKQXwOlnMs7Snf
s6XdhVtERSGqCpQlsREfssid34q+CNG1m7qLjT0exnGHIyLfWonqbJxO3WaW4QndjQ9k/PU+Sk39
5NXdpdL8R9bTfdRi69Ts8UEM1d4sK2xr/eAjrTqmst2jAkIgah/K0GVYfRir9rE25ner+wfUKIR9
8S6Ud9m2D5iIc69rjC8i0e4rfdiEsbU18e3dhYgvti3ZHInTgpjEEqVD4LXKm9FFNToqfXPUIHJv
HRGUx0gPA79wElwiReeSysxWx6zyGqkPsYKVL1bYo6zbyeUnYzWd5so9thNKsIFJcNOVnN6WpfFb
TPqhKcbXJOmsTT2Yt3md3QeTsbUTcQQ3uVcn50EP+h91H36FdPmBRxBkPFRomxT2TecO+FGV6Ls+
hV+6tnkyZx5OVSEM5QzNw+f6Xs7mL61Qvhuu8d7M7kNmx9tyGu6wMe8iRf86CItysXzCehWpnl1F
b07b+O6JYqu3xyxOcT7n/W9lOPGzTdczgIsG3WuOxaemPEeSKtab9OIEKjxuvqWu9ipisTNkbW+m
Ur6ImdoXd3ww9e8ILPeUg3sA0e8L3eacyXC/9kP24KrZSzgnP6dkxN/seKbEgpNWOwXjWJgfhOXu
FU07ZlEOwdhtjs0w30cNcpxIPZRqctOB0YcjejNoo2/J8S7EtVwlmGfC9lFJlXBXguvsUD1AGNvG
afyDFxPSPb7XcPoeIPyFy7SdtR/udAKRj3vFsjcdp6kT0z/W4ShCx8ufE9c9Si4th4Gx4RGz3007
86Kk0gui+KlrlH1nyWM4xRscCx7oDW+g1l1r3GRXd9ljCOG3yz4wj+ki/RbqiV/EDnxbFpGpeavj
H7Fq47seR3zwYufJD9KNX3VHP6gS5kTIVxZ11b5u1MkuLMx7HQZ9CtUD5zzP1KmH7L4ZMP51uvM+
acne6csn0VX5Rvbineo69uCcd13K43wqxx/721Ar7ic33uN1H1DqFMMp1r5AqHkqhhlhiP6aM/5x
+KSlCIpqVvc6wmxDtZ+YnMbNMJhiUwpT7q1ODW4Q0nu1C7laygY9eYWhJAT/3vNpvRutHlsyBGle
VsP4MadB8QqCyJUbdCCI1LpOL750CcdRaHsi+6lF0/aajKOL52woutdCAx4L35DHn4ItxmR0VKfg
H3Oq6y3G8tbCCOd25SsMe+XJQOiFhaoq48JPFE1U3FtTIWNyoJnHIMW/GzlEgq1uuvjBZZTZSIJN
OgeyLxBAPEIOpYdxYuB6I0MuaDeOaLsvBoL4b7kbUhajGQxGu5kMTOI+kjlmG1Rj8IlmT9RZZb/W
nFM8BVTUCA+XRChvzdLKfjmcm785NhtxZV2Lo2G0CsNRaWyDIWNV1VdjWOybsasVL9dcVjjmrKU4
d8z2F6Dm3LfxW/2g+kcPmcPC8q0sos7XNMC1UT8X9/gOne2EKOcQ6Vxxp4+ZWhxEhjxwlwcURhys
ZOrde5kHWvphKWbTvWhJbryOIGRjlPNKJjatVOSvZozGX0GgF98kQ8OB6UH5HiQ5pKqBTih8yST5
MWWy13ZVI11M4P1bmrvKXWtDlvLapjKJs15xu13WOFG2I19L3Bpaae6DtgOym2Stu8fWoX+LdSf5
MQdRqewtrRDBMxaDaMcwxE9pmvLQ2lr8Ws+m+jvEZVeAYYlGcd/nbvUnzBuB3rVvux9KLMePGD3Y
DltgCna+QMegWMYxjUf9H6H3huSxivIm1NTpGPNQf4KG79/UoK2PPby934HKQuBpLjLXb1JdBX1t
VS9GnhavE/DlG6Nza0LSsNC7tKXFjmAw1upNUI7OYY5CbdMbufM95lIErY0LDJ/D/LUhSyO5dXQL
eUJSoRaPlJ+1ZjSFl44itl5Kt45/nFBEOhA4x/zdKnqHXcZt9EPbUCH+2FGrNO6yPok31YQ5aVMa
LoL6ED3OozWWjadoSvgcDebwljva+NVoVPtL2Wr5LecF5j4uisGH9h3vqeHTb1zTno6Mn/0vq1fq
huL2IdmlbevgduQ3TRPZbicE7RZqmfKM66f0Jyspq41NLzKcYPXdMu31X+tRK5JdmUxmz8GR7Yr7
Oepzc2vPRvpnULX8yUyaierKHq75MNhvaGnzrRJFeLFyAx+7qRW0UjGh8X0YOcDoajuOsg8r4iQn
2lLQaIvKN6vBVI2tFiIk3XRj76hiw/LKeatd1/iexYEaAcbXhhBRa2eZ73jMEEyBBdPsraOGWn9I
R1Sv3lg0SCM24wyU4GY0Jek5s1l0ymbuR/lkkhfcbIwZBNi0FXliGRDhA05ho1QNww3O8yH4k3UZ
ZkT8g3NWheSo213feVMu2ao8cEV2Wz1XKa3fOTYdEoH1UjVe2twiYQCtpLu3UkRUdRn0FWu3tB1U
gcqE/741DFPXWRMV4iVOEv1nJsJXcwwU3N2VEvDhWQWvMHGgV5sisI7UQHTuz8Ykc2rECR6G1SEM
yNyd0VXSbfBuCrIgwxADMavQ7E4Uopa7juHvpajDIL4fktREYzaP9T6fRjnhI1dV5ZfFDU0Pah66
uo9a2daTbWkpQQP3PlXH/veQKjVyj0mdKl+OztwfECLOjH5o1/PS2mIkcuO7OOtS+7k04FiWG4nD
GDNEr08PjCzOtNfjRMvgfeeKe1t1SGN2ANeE+pIBV+l36th27h3lVZnjYT1T3ygwTnrsl9D7N26W
J7/C8fQ5N+DVdn0jr4pyE6sR+QNqoRff1ZT1xG6MAkireTbO5q4xTPkzV1nnkrJZxO7RDVQmkSKQ
5vyQ1HB6nsKGQjTPzAcl2ju8ciP9PYajl+bOZO+iQSCgKQJqgXZTWcQfEJ+75EbmWlJ957lMxhHP
XwwIP47UDuFAU/RwygfUE6HasKrSyJoktxYMW8q5Z28FeLowDG5Fm5fiztBbJ7spsCB3uwRylnGE
dGZjjCkYYuSURKVXSEvBjoTAMdkPjLwmOS5p2v6q9EaV6gYbn+YC2TCt7HdcV2aLdb7Jp+LVSrVy
ehhsrIzbSi8VAyhXpLkoAUA2f0lnYNP4wcymeO80NHAH1Z0juqfM/TQ0gvSLiikienGlGg5P6lDM
AKGCbjRbY9coTa/dhlWdiH9SEpKiu8SqxORLK++VG1XgT/maGMLQf5C2bLj/aEMaHLWyV27Ji5p/
uxlSmGQww12oGgGJXiBrh1sIWv18Q+2BeMvYxOPYHUSQ9VzYYzYfw1hW3U0ckO30pKvq7H5LwqlB
0QM5z0aUbWPdQlGpuk26cXMLnY4G7Qy6vpAW31mcgBnusSjjBLezIifVQVnAK8WaFnb1frYtUs2S
cpr112hUaxR/pmMgtWG2RGWNbcfq7+K0cQPc31EQQYg/Ff4lSi61WxXdoryRSSKnb1HkJnIbIlJp
k0061dL2s0Qa8tBkOW6avrMcVoWZg7BoBi4BMfV30OfdF5tMdWsbBS3Ul9CuA7HVRWWNd2Th2ubD
2GZoQKc4N76EFOgK3jXDnf2sSIXN92CoAnqmm7tvUyVM5iQ2Z7KYHKV05tR4aK16+DLBz60Dvkta
eyw22iwHtkkGK4iBaSdBdgqjoeuFyUw/Akg+kUHT9CVRu0YDEynbDuuiUrVqtzddPWh/qUqrJ+Om
HYwqvRvGJgSJP0KZdG8QFrEDN05ZGh5NRs3sxQ27AR+cIcbmuUE/ZB/6dh4QJOYUJu2qQQ+mewFu
78lyu7D5gmw7YDsc8Lwr/EBlsv0dxUZu3c196ahHvpvrYF8Yil7dVmFnZA5fUIh3ks0wCod3PA7j
7FETptIcRlIJ64eSergYPSbQORaxyDSqoXa1Aza6pn00G5QPv/R4dLJ7K0M1m1KklWfRP3Ko6/K+
46w/I6cbDcq3QNGS9jlLczM6Nlh+xIEieyt7AHoATtNLOzWzqEBQRPAxQ3wY+dSo++69h/PJLkJC
PUFyi+RoOr0sucD0Q5p5r3qN1DjD6Nup0F8LxXVuhZ6L6sDRZq8/qDKG0rmtNSVlpiXJfdhVuR3O
G2rlhw++FnPGRSBwuK/yNm0EA2usZ79TPS+xFkgHLF7ooHF/NdlEV/8QOJF+MBWDT7MWpVX5Hjrk
4SIGScs0fu9JLlaY3kSVjsO2qWyjPmho9+Z3qpii9oDPudVx/A6N5sN9HJ/ssi0ODXvh/T2bAlb0
U/SlFXxXa1O039VxIu8W3KzS0emDCGc2BOQs+4DnYGlzrW6qolDyR8du5/EfBbaZIJNCK+aW3CoU
RIgTUEp01h0CaX16T2tbhretcCgrYBvuJAUJeVbpvsji0Png4z3QvvBhg1yuZ8nTP6ma4ihf1EZ3
gtsqz5L6wY3NdN7ZfaQWz5k7OyztSUSDArBpLAoFnIdk7mx12Ai+0+ZdiRhjNLdO41JJMGqBoh7a
oFGRa6eR6gDrdcypRYOO8DRl7SfY1zFuQnOwipuRtFhjZ0WRku4K1ZHBe2Yhyy09Map5xedjFenu
hqLwUZLiZ7VWSg5TIrU7U4uN/lErVKoEZxk57pdR6qrcO1oatV8UUTq8draqkEUXW1Hi45AR6D+y
1G7mO5mVJU66fDBrCOooahP+gWk09QNHgfyWU9piGj5UECjlF5YN/+PsypbjxrHsr3TUO3tIEOvE
dD8wd6WklGRJXl4YdknmToArSH79HLprZmy2UzmhCD9UyRYXELi4uPcsJDIBHEAadRWiOtWir17O
kSCqUczhcL/1uQ8DqpCYFZjrXfYxzdDVL2CyHdajClz4B0/PBgvNf67TevTNOnaxM/grkfva/Qjb
4TH311ErGEHyyPscvAnXNTCnd/q66HewRGvHzwwVFhhPiCz3VthrYZXm6KhNNwz9iGvVhrN1sO+V
RX8l4UaW6FXB4Y90bYGfate+9LxuD9PEiR3RJBTsyfWV6dygy0Ovf6j6MG0LWG4I1V9Tp5pVtYrG
8PFjZpEH2VUR5il6if4Ifdwd9m9sO2WLVsWpIjz0b2I/UvbOgxxwCogJa+IcEA0fAbUJ+tJk0Val
MWI8mEFR+yUs8qZNt6wok7QMQuUlOH9KXZRMB3mcjrAdh25RJgMOM+DKhaQ5dxovKCYUdnFczzpP
fIQ7py+vsMcX7i1UNpp2W2jWwVQXLjvwmBO+K8i3zukGWwR0rN3yRcG0KS1XaYpjbBiwYpgz57K1
PvtaA1JCbRD6jj/Xp5im8K0F1a7LD2Jy4+QFSowzZSBuJayO4NKEbMDAIjItp20MGxFvC5HJJL23
jlS5CuDzpdyV3/Rj+4yT79Tdgnvje2u4KDJ18FJslt8TkLyKE0mVhsFTlTV0+FQaJzT1Fms3n47Y
uHSLpBCuK995WCrZBGGLdbqPS2G9G5060n0etKPEc8YydaAw2oBMFRwsP8c4hPdfs7pMxDodNAPt
ZqinOUMVsyVy2PUZtJrqbkCtATP4I7fUaZ+lxVL9JA3ArvnaQZm0BVdf5b29Bwo1089Tn6PK04Kg
UcBa2c/J7YgSqKuR6yVs3MrZ9PghKlCFPLYDTL8PQ+HGFYqcHG6MW0qKiDxxG42GBiobQ8qCoclz
q5CYmCzc1cQ3EmygtOngctobfII1uI+zrWDJUlhg9mbeHApeswyeBHWCPS8fxzB6yRtH99shLTJ+
4DiYw81SKtgrruEoXBVRkCA50h9QClPVYzOkTnXiE5nMNqmikK8QDdLwz7LI4ngzVWM4yKAUdZk/
Q4QbPoOo+OFMAwZRKGAvPaKRijMNSrH3E2hVIVzMIIgfrx3eu+yqMgN0VVG5IGgdt11rm3vi4wIx
vGGUn0CmDp8rvGokbMnFChIlotmClz/E3xLcEc6/Y0lpeKIsrc2qTSPH2bYNuD97WB+nbOtT8KYQ
kqTbPIspIViUoWfr8tDD6hmFT4IKKkQ7Yy+5TZq6ch9R6dPxTQ1/dAKvU9dLip2rEd6g6DKl4HgE
WRfTyN9gojJyGELi8k/MTSGwGHF37G7djA7OJ+21fZWsBoEK5nfrmXyETkef03gnbM/iT4Ptq+k6
i3XWrr3BAC2Cj5R0CWw/YVFHr+piZtygiGMUlGQEHDuFDr1kXUF/gH4ZiC66ldU1WOwIvxVszmOE
6/ixnyrZPcMmc5Cvuo1thssiL3C/wdcTUuMrpYXFZllbSNreDmZGmat0qJ0bEIgaVHpNDeeuT3LS
fnwKgRpQT6LUQ5iA4w19vRGG8S0iJdy2ZFfsdB5DfmY00WTv4VRJ1D1oNZPeo3kkxGc4+UZFAuf0
KguP8JnnOt5Abs4W/cbxu4lftxZ8D7lFWBkn+C2yvKgPKVxFTDD6TH4YJQNRGxa1vBNPTto3dhuF
mFz3VnZl9pnQjsNsDcf57FRB2VI+oSgZYQoxO0lknSHOUsM9T1un/mAaH86qrGyggzDAlMldgYZQ
NGmABCksXyYA5fh1OYmUfK/zqWvW0oUkxjPNhk5fj8QW3lPf88y9mkw7tHujgffEjDa0MkccLmNy
8nPYGz2TKSybTRm6UAjsUMggd7RPqRYBqia+OILKO5qt9eGQvY015G4qSLLLEk6PbsyRFbAeHRoB
y+4wSw5p0/Lxz75XUPMPtGgG79FpIt3tY2oFIBA4x/NpCw28KNyjwyZS7GKwyvCeCkhLlyhkM5rB
28IfelSVsKqelHRzlAIcmPnAH7BobBGiSD2q9ipMfOEH/sRAUYzhrGfumasN8nj47oV+F6B4IBJo
ktIsLcmmARa1Ybc59OWVvRlVFDfDtonTJqNbJpJ8+OgUI4iOQezBea7bIo/qsfXqiXvZlziejVFg
6xv52U2KOBSdxsJr7IjKtc/RDvHjiBeo3zQZXEG2qp4iON0zJAeg8aE6qw2q6LFJnblCrzt5ypVK
rTigg2VQIJj8VNTNOuoVWmvwkDSySzdW0E4+IgoUBTbUmnbZs3HQGrlDGlBX92mdhvLVa7nqP7As
8dlT7LHSfTRjl3kP0m1hOLHT8Yg2j4RiJixFUVLBVgZhQ6wy2BQy3sqjNf0QYT1nkl97dEqqe9d0
43iTI1DZTZ43eYXDouuG7gpmm11zHBM5pjfwTorFPZwC7fBx7Eycoq7UUBTJukLWCEgt2FAFc0X/
OOUAo65mgAi7jmM6uS/Sm/Fx+xjYZIESYTjCEy/OHXSOJOnMvvITRrcE4kD2m2os3JLhqxPSYxVm
fZKvjN8w2x9Q+45UsocbSTehse3APs2satNEcInORzA1MC/QnLpCAZd2NyNpsjI6lUC1ZdcNgxXt
c1VDgz+gQzHqTdW1rd3oPC/LTZmNLozxYvchRZjIA1WjibROILn+pXBanFIHizMjjsCcvIbOFH3w
Ua57gT1egZq7Sh6ciBY9zg2E2NWQlx485dHBg+covN0OFLvSGPg4nmU7iyleoY8CrPQV8jc/P45E
ZnDt7CsfYZGHpF3z0aLFNxCYgQc2jxhDWxYp3V1NEG5uFQ6r6g6VoLxHBwKyL7k6TQzn5OKauz4f
zTox7ji5K4+M3HkiNhq+mRxTDEfqFk27WzrCkx0eyhlJ1ui1wJHSEYkhKzJP0XzVy4xfM+VWztx5
cRCfjWgSjjKK334agGW6G3ve0WBy2/AeFE91ja5vBxm3JjMnlG74C4p+rLl3AISAxQq06qIVG7Ad
3EeodektQ4fDrlEVLqvVUGM7hAddQ0gboLeC0nKgwVmAOWjGEg9Zez5Y8UXB5nh6QlkEh5lmBBSV
JS53jpDI6tVKQHrrmGd+KK8NwC8QxjNlEmcBQc0uvW9z1AhWsZPAKRZcZ1Tf4tJzYDQr+top4JLh
WNTCUgEZU9xS+M+cSvQnI5z+r9Myy0v4XqaYIH2LO66QL1T2uinYJPYa55V5l+2wDOom0eYlk5rh
/DNARGCvqyQD06OqnPEGNSwD/942YvzOGZBYrFgl7FwoxEHTrDVLU7UCoK8AjTX04XVaZIx/oEa4
n1E1LGD1WRsO31CLpHjdOYAYBn2Wudhe+0mlK1Dkxw/wJ670ahL+lK3ChkQ8QLvAcw6+R8uvKLxD
XCKmDjJ1JNmes2UZRwqG3Kn8WjbFgCQ0cnH8BrRbwosdBtWxymEfbgDxCFJtFfwxk45CE5Ixnh1q
FEibHUykKjRlymqagDlzZrRbHvfVmoG+5e7HIiEj+twoeQWOSTC5gVKrkm0T4pSBBH10p0807BjO
iBlkwW5CWL9AIn+sis98bJtsEzIsndwtSnqNfr+LzqpwHLQ+46abVi7yRLXBpjGINay4OqTPVUtv
IsT1eFVgX36hucfrNVqREXrXnGXQwa/7scQzNiGAXgXy9xUhok6vRsU68d3CYeHOaBT0nlAm76J7
aDlO7WocmXjuVeRCp7uKYfCE6lcKX81BiI95hcwdfeOEHik8i1Eny/TU3VRV42arzne5RsWdZDAe
zMupsHhoHD8Pwsv5EAik4s0jth4CE7ea5/RkavQyVrkCFhdIEvyCi1J84z9aH+TwlRtlg7Nj2nG/
yVw3n7Eb+N6WYsSLlQtttWzjt5E5dkPXdGvdOrBlR90BrqTIgJzAelP62hmhiyCLDRq6E7qjLzRG
srAWvMkUGjhMoxHvFkgmdvB5UOxB942LrpwjKvfBL0CKApADnqTIQ2oXEkG5hcbEdUf46AL7hCi4
QbsAzkPwWPfoGnYY7Zc2DrN06/sIjjvBHfISD+E8W1Ay4emua3GOhOn0gKlWQ9E/AzHd1ZBxL3ur
N4XEhhjEONYdweft9cGLnPFb3YaMrxzmpTAPA+3M2Sejr4HIIdyLr7QXY4uzHsS7146PFlLA5ZC3
mDmiHE6OTUa5KpwMvTdoHfU3qkZwKtZ1nNbTl1hkQEhBqeCVRwMafMHEJrq3ZVXBLaj2+hZRG0U/
uC2XmC9A9TJTrxubYmKGIY3qxz5TLr8Ks0mj7jPhk1G0DUcPJfOo+zTqoRt2yh1HkqDgKGLrndhg
ctOiK57hs4hMYolAfIdK1GxlHbrHwTSVeR4qQNUlBG4kbVH+tW77tYaXLGTE2ZBzSNAkQP0iFUHp
uCnKoK+9Dghx63a6UptyoDz+3LBuBAJUe9pLKrRCEKOndR2hmRbuaCx6x0M+o0vUeN7Ga50DqS61
+PSQExUmQmw9TM0NR9vQX/U6QacuFW0QO7z5iI6ld5BeBRh4jIllSuDLLWRKdCDQY963GRCtifx/
QJ5mUNrvAE8LkCGcVqGkNQLtqWxNmm3eShrfaUTWamcJ8t7AqgpeoXC6beAD2kaiW6EiGqsVakj6
kp7yOSTbAosYDRP8M5xabDWCWA4TZT7ciBAdfN/TdI/+IJeHt7/BOfzYApZYV83YUN/n2ymK0XuH
dEparL0CVc59lujaXuBmnUE//hAk+Rm6if1BFZawLZewd2itV26qxCTvfIkFwNDUrG+gQsK2vShQ
8PSeZRVhqZjxAiXkzCAttf7aCpIUJgrBWVWwaY/r8RCq9BYiQ5c0As4Mz1LtrwXAF60szraSVnB0
L9EhB3T+ArD13MUXEMFw6JOW4cC1jVBnDGTdwy88lv0FAOK5qy8AgiQzPhsdjA2ZCiQTrYKY46Qv
IDrPoMfJ/EF+mja89goLigemTSwUeWnKZN4e+QjZHQ8+fyaAk3Fc7EH7Y+aCvdG595l//tMtJRvQ
XxUFQPDeAAhSN9JjJzr/4e3l9kOO6DfhZSkGKNLR5/0Y0W2XhpXYNG6l9CoSE8teeFFiVworGbVB
pkxDTjB0ntLPXjO54RpC5350jGlqokdKqzpZ01hbJ7rwGX8/xdVS3chYwJJhldPuImq+Orb/aJkG
wiO/AFE+d/kFQrn3gfKFWJCzgVM7du5Z7dPJ0ehGyaRdvz20526xCAJ13AsYjQwQKybxdT2JL2li
b8LyfQQDtVQPSgsB7nTsNzu0C2/q1IGbOJWXmIBnnn1p3tlFNayGux46zgw+3259kFyC9zS9K/qq
pW5QzXAAjfyi2RHCcH6r/S9qQML+rnFfigaNsZdC0x6wRzr2xxhQJW31qeqLu7cv//utUC0Fgggc
lXwCbxT0bMKHWPKrPEU1E4+/qpAjbt53k8Wi12wu51DcpFKJvwoVrNxl9JnrAkf3bPv2Pc4sfbVU
B+rAs8liFGl33NO7ooF7LsPRO6AFe/Et4LTo8K3Bbj/AByZbgXaIA7prPqAcX+0KwC/et9CXAkLW
wQmkoh0+Fwp8TcsegKx+bJT//PZbnpvJi4WODkoTG66bXej4u4igDW/MwS0uOQP8fkNQS7GgPkTR
Ic1pvbNtshFkQL4YNvcROo8BkckNijcXosn85f89TsulSFAy0bCphwxg3tisMjreFvKS+N7vh0gu
BYGsU5O8N0C6xEWPE0IteHpTcQNMaErgPfCe7yCX1pUsK4cy0wwDNbZ3DoJsHtOPjske3778ueFZ
7PqDqxt0gMIaEaVv9tCVaFfwR/UvDP65EZp//tMeHM2s4don9S6n3kebpg8wUt9Qx1yYo+cefv75
T5ePh8qg8hA3O0YSajegtKp2FcGtKrvw/PMo/G7y+L/egMZRJFEiq3fT4NwnBXnMK3M3lHo3QDng
7Q9wbogWeXueALhLWtyiCfsbpAw3uhv2bXLJw+fc5RfLOJdjWFT9WO9qX/zp9hJywpK0915kkwt7
0rk7LLZrItAl6xNM0M6Cb1Hl3jFC9SuAafYFKvSZGyzFgQoAAdsB0nW7GqfuABJipzB2T3GtXt71
BZZCQC1K7mh84wsgoB77kRwBU9zJ8J3CeEv9H2WjvEurqN6VWfIMl+OHqjYfeB+dTHXJ8uTMNF1K
/sBPrHYh51vvXNgMsQyCqV51Pcji2tZy875Bmj/OT0sNjg5tyK1T7XBi/cgjfj3CZSzPqk/vu/xi
JYeov2SRSbGlYqwCVUXgUjAZrTr6Pn6VlIul3Ppp5aRaVbtMDU/DMN1DGu++c9TT2y8wP+hvIoVc
LGMXtcKxZCilSZkDRh6nFVbaoIsPb1/+jGSOXCr+oGCcTj3ge7usMk+TKO5qWYFj03zzK8duXM2f
EgF+TgkIXJBmogOTqfWCvLrEqj/3fotV3qeMAyQDOPIEUgzIHIB9WuCw3n67Mxdf6gF1TolC+qCr
XcSmGNoWgD1r8ypVn12ggp+7wUITgI7aVdFQVrvRNK3ZgS0AJgSqeNDue98bLI7mY9Z1si5Cs2MM
les1qtQGlCSFVuqFITqzxJcCP6DludSClb9LQ/sCU4RroKaaVQX9U7cGPurtt5gX828m8VLdR4hh
kG7vmp2f1U8sGVngcnBzfUiGX3iNc3eYP9BPYaTNUfZt/BKa+dNUvvbTMF55E8m+ZuNQXmJ0nrvH
YqWjUQCE0oCh0nGqA+A/1yYjD0PuvYtzLcViqedEQ9xXdGaHPoTZj43bbG2u4wu73bmputiwe7/3
R5Pb+UOz6aOrw2hPASW7ZPx17vKLdewjykIvFZ9YlWHVbEWHpnHAQs0vnSLPTNSlrA8woZkuTQ8q
qCjTXQO3hLqWT7osv7KIvjOvXIr7gPVHKt7WmEa0/ZBEzT3wWB+Bptq9vQ7ODNJSzycKR+vneVTt
RKm+lNp6aEvQSy5J5y4+D9xPS6AqQHp1usLsWpxTvzjcI4cuu6jCeu7q86L46ergdsap8JkGdBiS
TSjNrOuc8837xmW+6U8Xr0cH/f0cF5e6Rfu2ZIesvOiX+XvdFskXy7ZKBjjBSrBt0CpMnCeU0jyw
9lINOPgDdzu/PjpxCIW4LhRyvGtEKMyhUoSblUc7Jg8dQEqg6FEV2nEnI+PbtbVjWn8dJIcQQAkr
DWyUGfizh8KGUX0VDR40UJ0pjdmdD8i6vlE+4f0XiEBkyQcwAVi756wRcp1UgE5t7QBM44Yzvyk/
DwKgrruWcif95kY8617yUqDNZDKg024Bpyce2M+pGI+t35Z2A9T2MK5N7aHNpoaCjFBPDKt6C7LX
2O3h8DBFe6t6SHwUwnD3ABm8FHwe4avwoRuG2Du6VQhseUA7X5bv/JyLQFYMwChlna8h2Qwio7bl
mslRr96eK2eiMF/EMUBRgIEHNWCX8/RLP5Qn5UVXoUjelzAuFYx6uNOg6YRnZ12IKJNfCa12k1Tr
dz39UrOI9fAQ9IrU7IhSQxA6CpT1IX3BZnBhEzkzPEsbz9qNfBBUPIPSSpoGGiHMt84X6BM9vu8F
FglJ2gPyW8JTdZe60DoC/TfftgDi7zV4N+/bqZaiRDFP3K4kvNkJOMgcgLkD5DWv6cPbL/D7AhEQ
uItYU4BO2ZsesWao0xU8gtMjUt5pUw01OYzgEF13UB98+17nPsYirqFV2Ao9KQwWgEagIlfPdVmB
1R92F17m3A0WsQ1NUeDdpNG7uq3A+1Ej0wcCH+LPqI9k78x7lkJEXpl4k4OG9o5DvXYAyDUxr0BD
Dy/CwStdWBjzkPwmRWSLZd0WlQ2duMVnofl32DRfAf9+yfnhTOrAFrmJ6QDYqEahcVLW/LE0Rfcp
A73upaCj/TxCSuf725/7zNRaSgz1rJrgKALjprwCCQI4LUgeBEAGkOsKcElQZSBbMAYD1svXt294
ZtCWwkPWlLkHVWykK1J/6XRnocufXFJBP3fxxUo3wobpFGFT9se2XqnOA/ccGKfd+x59ka1YABga
lqDiBanG/CqWZXYE0cZ9ft/VF4u8ScsoC7VGFC87cRWXvvsFh9xL3d5zIzP//Kd0BXL01VQ0SEWz
MM8PHXQqYNXVXnI3PTNblzJDwA10Kpk3OFnIK5qbWyRxX/xkfO7a4pJP0Lk3WOzQMFoBigSH450z
lv4rKPnT61R0RXthjz53+cViZsSHD0oK2RbGAQo5ABXkrdwQigYXzAfO6HrLpWDQ6JIw5LksdwAs
tdldUkLKZAXNfmIgnKOdRyim3DpSQAOSt9hPriQf6/Eqdhi75IRxJvIu8QoWLMiyLEDbBTh3uo5c
b1iDX5U+UhmT7duT+NwtFmGrScFepdCw3NVFdCv66Rhysou7S/XVMx9piVmIBnR5eK3LnUoduveh
sbHPDYQW3vXwS8CChaSN7DO/AMwNMBigiOtHndJ+HwMgeUlp/cwbLOWcwGJH/p4is7djFcuVU6So
4xZxafILX+DcDRblHQ5FLhwIsXGEfp0W19nQSBSqoH5zqSV97gaLGDu5XU2bnpQ73/cSpIIWbB+U
2Wivgnd9Bn8OMj+FKt5MmKMENwCz8lPTZvt46j42ufPn25c/9/yLOJu3xdiqboJmRV02K/gzfJ+A
JLnw7OcuPv/8p2ePqskDFBjKHL1LtznJrghpLmTJZ2Ksv8ibCscB+1q25W6y8C1OWrsrY3IP2Y8b
B8Sj943NIsa2cV5HIFpgfTHpb6jXW9B/6/JCiD0THMhi5lA1aJ+XLuCQIE3DZVHuQ498qMbpfU9P
FhOnNmUUhQoaL4rG9lq2yl1jHyJ3b4/Nuaeff/7Tp1U2G3tAvJAY+3FIDopRNh3iNqXj2uaOFt/f
vs2ZGUQWM0iOPEQ9IEKAgMmJmQGX0q4yx4U0/9s3OPce/zaPkqYCVaXYkbx7yDVA1S2ENL1w8/bl
vXnD/E1WvPTs1H3VSrfGC7Ac7BxH7T3wbytabFyIJlV62GpGb0Y//O5CR4Qkf9Vj/uPP4T+jV333
rzs0//wv/P+f2ox1EsXt4n//+agL/Pmv+Xf+99/8+hv/3L3q26/Fa7P8R7/8Dq77133XX9uvv/zP
pmyTdrzvXuvx4bXp8vbH9fGE87/8//7l315/XOVxNK//+ONP8Bfb+WoRtuE//vqrw8s//vBmx+X/
+Pn6f/3l/AL/+OOD7tr4b0ddvyID/9cF//e3Xr827XwB9++KuIJ7nit9JSmuZ19//A2hf+cujlvU
dSWsRmacS6nrNv7HH778O8pt1IdbIgwIKFTu/vhbM98Kf+X/HcIKvqsE8ynEXFDX/J+n++X7/N/3
+lvZFXdQV2qb+cK/TBQhgXQRgO9wigoOJ2wJf2CZx6PJcaI74HVx4qzTdFOFEE6Cmo0JIl/tI93c
kJKAHy9oEoAnjVJ8tCI5wM2AJicrmw4RFFPa2wyn+i0B1xjh8TRaCWFWNZ7wVslV3Trxzub4+3aI
vjum7W5g2rb26+EBrQq+1yrJNrEw8EsF0wsphTTouLj9HTjx8a7NvGHvqKkADfgCJG+hb/nj9QGE
p1RALZMLdwlSq03MhWrr6A5oefDLvHpmy8zQgw6ij+ON7tG3xGGWQn0m8a4aD1jmcmjWI044n/0O
GgEpOQ7EPUVWgK8P3Y0dcZLhwn72w5vx/1bz/JSeAsPJV/iD6bK00GwrHbdU5PldBuWMFaCE/paq
TAAcbtOrskqemDYkyKPRWYceJFhUkW6zfvwOcrGzie30FUiKmQBVkqCveHqpl/VrMJsfDxOHKA9j
OP/HPMN/Ds4xBAuriDT6bvDUeJuzXm/EYL95LvfWYM9G15A/QCuqDq81BufE2/6oQo9emalsAqzK
lehgk8sKDtIv0fDBSbZ9qpvryQCZaIYW2hTlK7Tf+1VcDN95XkAZxoVYAqZesVO9vKpTVR2dcMPc
9httG3kD+hg7ljozDzUbmiBJQJWT0hUrj4nhvu7A2uKjqHYu7Z2Vp6IKCFPGjjaLyg0qoGYf+fLC
lvLDhPTXj0iUCwypcDnF/qQW2zsYgg2Ya2V+V9a9dyvC+Ktoer0lqPju0WqpVhkp4X9V58WeGViV
JVroZ8V1u/VBBtoO0HqzXVsGXEDExSYgSUGoakDJFhZLQ5peqKX92CmWjyuFIJwibgmqFjtV40JU
RqimvNOFrw9YOWvrgIvazRpR45gAQOZgvHOzKdBHOyYUTcbwscjC717uabA6n6xx5EdIphwngeiS
RvmGc5vshnmMea8+Ut9LL2x7dE5ifnlo8O6py5mA8Qj09pZSwVMqlGFwf78Tfgl6JU6RSZ/K+8an
rzWvokfkcRtouMhjtim9BxfWG4+tqR+hElfe9r6CEGHRbn78isSPNizS4AeGHphSqiIrWtbP8VRM
X20LaYpRPOL4Mxvr0GtntGsvYvGxmL+tD658NGl9kxbRJpwacd3C3hLCpeO0ZnBHLX0w32qIjzw2
SblxwAxzKz7eVwBwdQNUEHidrIpm8g9ySKcVCLX1hXFaNO+xYkG+4r4C15hLKbhcrFjmpCwZulae
KuNCMcsbvNu2TzeNmtwNjIJAn4CtGcQ8rT4UKelvI8M/andkR4hZkgsJ6W8exufzyQviYT5CyXJh
9NxMcapASwE7jx29luZ3JAObdaBNfuzCTK11WDpBXqgPcOlxgwymiBCf3FdVwi/VB/5tOwQxQUiK
IqjLuaLLUIaiVZfXTklOIA1t56LHYQDheuVl7AAo8I0YYMcGxwCyimgGkSQC7UcQyulmxLkpcKdG
7esM1l3DVIa7FIRmUdBhB//j/NKDzsvv15mOj0ek7zGFjBSE2F9jbkEgDzuysDlFpqeryNp1ZOoJ
DOnGPSR2k7AwvDLzxx1T4h2A6n5OuFMH0uu7rXDEnz8lPX+lFT+nEQsE6jyh0JGSElkEfHfQBp57
aT/l55AFLLrcYfY0khKRS4Eo78Djs0HfD7tUApVfM5BVMo9cH2JllRHmuFNADl/hv3at012aVj9y
9cUIYTZRKpkHj2xsoL8+UggFycgxcjgROz6YztW3OCBeCQgr9vHOoTEQMtDPgtRtsvLrXlxDEMN8
TudwMbOm26xCcjKpwBtZdBQ2K9eNzsD/2rZ9ss6NAH24nZWXnMnde3HBLu3583aweHzqcaaw27v4
vst6SIFlaLDxu5iJiJpUOhvHgfov7Ez3DEzGTZpDNsGDRMqNgXrh1pcb4sKaBVTnx7e/7Q9KxPJJ
0EyU2NoB94HU568D6bEukpq29JTVPL1mtIfMFbiVEF3tU4j9glSdNO60NiSajgWF4h3EB7fahM7O
cJAUC2pPkIJYt6mFFuvU74F+wuANMjvEUKeEttlwcNLp1nGATyYJ8/cQs6B3OSQn334R7993B0xN
aOV4cJBwCWQHf32Rym0UvHgIPYkWJECVqHwDf7SXyRkQ9NEM3YIPuh9HXX/w/ceq4vVtFBYHwaDZ
N41l8VT6cRnYiDEQ7UPvQGRs128/4o9T8mKs52H2hUfxoDgY/PqILs8zPkJ66ISnWNchOEdFq9p9
X7HbMisgdxF+Ex7XBxwjkt0E6lChTXkTjfkJyuuf65qO98OQbEZtoRgE6YJNz0qI0k3aXMcQoAqK
Sm5+LDaagOJN8zIMSEZgYGybC68yz4q33mRR0u1kVfSZjempKPinKE6uPJVeSKl+FKP+7R6IPUjf
PaQqy5mJYJbWEnKhJ6JsfqchibCh4GAGeUqLdeaFNSSNQ/Ap4+qbLSMYwaavP36qoEAUkDLNwekF
57i3HfISUJT3bgQxgTDrVo3t1dYDNiKNhnVU+G3Qq5AFHjgsByPM13nh7uEwelvRtDjStK63yDT3
kG791Pr+nedq57oSYYlrlBzMT//x7YmyIDj+CLjA8ksX+zhyHXcJPGlSKLX1PPVPlPjtEwT3PniJ
B1I4bDfBDE9wCID/7BYVT3fVRPW3yITituU23Wg1gvcupjCYyppeKI/94FcuvwhOueC84o8kywTM
Ye1AStnTUynkdWWN/9Rq9BV5StjRyPvRcHL0C9CgE8mzuypDRxUHVKh/lf4OcGwf9CvqXEGvAMRf
/Noc+iCfB9GuLr0DfD6BJLKs19Ir843sPciwYBnYBLuK64Xs2NeV/VcmnwLwtqa1X4B2MSJZ46WB
OEgEuUIgpar2EpVkLgosZzsO+BRadR7/TUI1McUshF+8E8mh5QltCDgaufa6rVy8ANhycGLxdiiu
2mCisdwK6D1AN6pXG4jw3iYOTDKh0kICSMcKiK43JxUaUM1nHrvt401HPHKEWoZaEUiw7TtoIDck
n/61n6YVB4feZtdeaf78MWJpTY6FcMpbXqX3nDlmS2Owf96egb/bFlAwkBQ1A64U3v3XUAXxGE+E
GV65MM//Tdh5LceNZVn0ixABb17h0jGTTBpR0guCoiTYC++/fhbAfujumZjqB0W1SiVmAtccs89e
Ge1SbGrl4bhYiXSLVkzx6V2W4RhVGkDI+Sd+4J+rJA8PVAFA4CTaFVHKJ+ygk+VAGIiL6Y2WvR1g
zFPxMok+8etz265SAlxOP1IlDoe6tv8hjNK28/S/1qsJNJv4ybBs3iAlmH+PW4raWbEjU5hb2fI/
3pbuLo0kLnM2QaqOl20eniBYaa3Si6KsPbXycxTN1WmbcsmXJ6yRbKzpI+VopdgK42ggMFWrulDR
lOdxGAzGp7ss6PM0e+BI/DD7yWtwbeKIUvvjEmeju4wkb/iSWdhHmP+Qxf1fx4Rpa4bpENbqumNu
qfu/xWUORZlYAhb+GJvfk3pI8XFKARkYstuvrX3fQ1nOV1Q9w/S+ljkGcoNzHzqM+HFOuifNPwc2
/ymr2k8url/KXviOWjz5LQT/t48ECEhTG/rQj46FFVS2ThfcCSfM5dVPZbRtzzYtfEQW8bV5DAbq
5b74uaxs43kcu3NlIxGKxveltwE/DkZyLQj+7hLW5/+wOpTt6fzn6qDCplAC3D6uo/y3sMQa2sHS
ZnV91LDTc7Nio71HtXNoZehaFLiaUElMXLFKRwR5qpNEyTAi9yqCIhWYojYYNsWYaR3USRvD/38D
7mL6//XpdJUMnYhG1/9b4IhPW91bpS4/igIrMTFhx+iUcv1jHGOMCLH49rkfYDM4g+lFTfXZU03z
+omcVNjCOuNGcZljNQrxEqvDSiudQFg5tkulEYx4ePrGKHVhBjLNs/N3TVLqH/MiK5jtPKRVO1+x
l31sNAm3gRZbEK2bJjwXRzOsEHW6VWfXP/Z/QtzGDaup6QnhexvEuEcSZ30mlF7CRJTVhdzyaAnF
DPW8vSpmKXCs3/KWRH2SpkryJf7nZrGJl0RLiVLP8blglYGUOkOkek2712hQxqO8DnIoEczHijHj
WcuubfC7fUqT7O7QO8D4TtQ/4KYnD2OpvWI3y6RX3YMhKeUV5V5OISgucCmpp+woocqGDbSe4hFj
5KVSPoCRWX6jaodFlsxwf8V2gldDBhEvUJizy1Kr9pgWi//hNav4mPzvZchLZgsrZKWMlfxXUIgr
RZPj3fqvQ2qt5+TWyIhxKT4YDfbTMnbcFkNxVmlyFfSL5mMwQ+Egr7/b0DUYb6uf58YMoiy2brFm
4H7C/YR7IdemzClb2JXs4pVh+9o8d4EiLHzy8bLZrIdMr1lMwHznVJeTF9tRBU8teVxT54+K0SY2
283gYldpebm9zN40KNWpq5sPCQrhRSWRqtRrzbX8NEjGI81LCgqREKcF4MEl7gssWJpbz0TBXUrj
wJqArSiOXVDeHGPOyFFh6k9MoeR05Bt57PhJlA3XfGnqk54VmdtsS6WwJLAIKQ7GAuZJILVmz3LI
s4e5xQ4Wn29fHuuF+KP5BQiiwIZyrv3WKn7DGihcK8YjAqd59TDB28UqPhde30Z/9htBlZfpc5u+
4s8bcpimDZ7Vzi/DKZ8KyfTSQp39OcfuohXmrSSdbQ05vXJ6KoMnYhxGNZWNFBv5QersOIQk/YRC
pguwD02Crw8vRjbYLPFfLn/rSVqPkE0/e5xIrrNh/8E5NVyisnwrevncm/zNXYY0ci/KFUXmlbVh
uo5pGZ46Z4kXz9PVtCS2qlr87qPGeNKb+N1i3srVLEt52tNw1RnwuZSd8Ull4sidEvlVjLfenpfv
ajR8m4YWR6JxYO6B6KrUVyp/y6dYs/iEl+PvwXIKoEAt5ls821O/meqZiCwPcSrVQdZJWQBpbA5t
eQWm2J3w4GofRI5TT0WIZueZclMYovIpBGWeKTAM5dv7wyj4TGuLAbzwy2bu3yY5J8XZjtZx7ZWb
7bhqvIhPqwJUglfLrEOl2ffhvtflIl2RX0pgJGq8rnQbh0ys3oNCIe7dVrq0WaKV6AIDCUt47D+z
W1OoGBOW84dpj+WljOuZiIrzE6eMg1lE96Wd58NYtAaeK0sF2rZjsN7Bwb4ZwwJrwKM1WJtqK7YP
ev4Qr8SldXcfNu1KARqoRxYIOMK6z7T8cNIzR8+eUj1IMtkD/WNctEfqi1KYyKzCRERnhpLxI+mp
RQzyuFI3Ed8aY129RI+qk7aOge44+D8XsBFXaio3S3bwmZkHtzCszlUwbvPIZ3VfzST50DuwlreI
Cl+yyDOKUUCFVOZ37Qn7yoSCLg6NfZ78wmLfeJ77jilhhFWBgFMgBt24GLV8JYWmXiNT86qKPA+T
XO9wJqvjwI0TLK/FVv50ZGqUFgrllnsEj6fewHhePrFKlQ0psIYSRnKBYsjv8Ivay9zbY7Cvwhox
XQgz4BMfa8wiy3z0aifCcioS8vPaZ89aMt80ah0HHPEwIt4iJGgH0bG1++aYZP1yq2Gs0FFQbqPz
yI8aX1VF/43mIsdSe31tHKsOnNO4FoAZHNb49rWSrpfcPsZ/dm5m2gE3I3KG95xc3tO22qaTZvE5
749aUqdhPJvf8WlavGmttZAt9RjF0nWPNHR+nGuu2uIPq3Mpc1k+xqty2pdapujRoepk/JLXHimn
rvtpJhtYreC5HYuf1fCdbrwb23Fx3AN2ldGZMO+TU7UtfKNAJAuXgDq5pWizbxfjX7tpgl4x04em
ys5d1mj+urU49orpmGRlIESL/LhGVVRF6reEowlt/7eEfS/pMtUNpweMoFZ+wblH1jtEYYYnnNxz
6k4IlvfDbs9WhBwfajkVZ0x9bqAer1NrveVNU1/nidmMaLYiL4lTnIK1ey5jOVeorJXl653uW3Fd
65vQUunQWJp1b2Rdv3dD+b7/u8k2Rs7fUTxkSyL7pkj/oJaHADDEuA7Jv4A3YAhYpS+jwzMo87x9
KUWCNdyk6Y9a1sv+/kmhRWhBaZNzrKPwo7Fbr/thKnepN/aFOO9/KsrLh6a0J4xujNXLl8HA5r9+
l7XMuOe58xsFKaWprPpDKT6k3La6ZZnK0BPa9HlNAFVsr6CQ41/CxCindgQWeHNE4rbV3/ayHPkn
wNU4YQdE19aWF5aOgpNP04T4xf6pG6O8ypVaeIZeB7LV/is4TBLlGld5/lQOfVjatOf3z+skK8MY
rU6rQCjf9uU6VViDCcXFXa75jvdbd007izIZRPqTWJY3uYT3OYvhqhp8CBvTs5fBiMzzqFGtpVL+
XiTyN5Et9WUdIVvIzP4folkl3cTP9UQBEgNb+QnbTAenOkW52E3SszMKZfYEXt9nnRNpXeXlmPXz
Z4Vg1NUygStxKn5RxmP3byV7vekX/PKgEO5Lcc0/lMZuH8pEvyxj/4xN+nJudRhAY56erZhBrmW1
aR+vEjIj7CxxiLQW19xINHMp0w7MpQ3ZA5ZA7zpfFdN11Tv7LkkY8et9e+QRcXnOtIiNEdcGvLfe
MU1lvQAF31gn1bW0jL+dMJTzHiRF04gr1yJmVBdV+ThL32Bi4PfK0czmBiZldO3d4q/g2LDwEorv
eZGY4OJ03L0jYioxZcVZZZwLR+gliHWjCc1qpe0tSdWxywspqA3QFQNWm/72V2eVkYQtIOmwHpc8
6Jf5vYy0GDyiOClQIHJKfyfs656LONaOacOyxKpNcHtQ4G1/RW3rXLEqfUixg/ZGDLgDkQ4h9ohc
iHKXndS/rCko5fEceVVan8c292fssmHlYAs3kbkdq9o41cpa+ZpR1l/vxcpwGY2rF80RXdBTNuJG
I0Ze4lvr1JGXdatvalLk1k06PaVZO332i8W4tpw/CG26r5VIPCrAy7nA9NkblMiXcGnD7RLj6fSS
YMbkxjkmypS8ntpq9JoiKnDa3A4ndbiXdZs/zJV52JNLFA9D5q3OIO7Qnz72a15u6tvizPrN7j85
C1RMayvOjy3CI/s54Roc+Xv1ed96Jq0ybAhusb6E4+x4elRQNvk6hrj0tv838Nt11MhXVJwm5dCK
SF1Op0epTDZr3/nPnmjsWw9ftMFNuhouNBTBoyprA0M7P82EbMfefzEyzYUugIej8NdUTo/7aZmk
o3VSW/nuNCRZWmPesJs+5fJYXKGJujIGal48VMt5IuTmrkYaoTdKQFZsHVc7V25Lo/wuHIRA0qQn
YcnLTAdzYSm1nORaGwWm0xshIYs/1h+LxO1qJ1UbEPu/RSWd9QEP2/3iakY9PsxYEw+4DniijzO/
gfTKWRSirnBHbJTPe+dZ7vtzqtiVN8uzgthjyi6Lrh0GZnhde9vORbZJNtZ2A0koJ2mMe1oPFOyg
1e/PStEnrpCxbi6FozfHXhdvPY1/FzjDJvnH77GqY3FB8KxhAb4CnWoV2KeUQZC3zdc0/mFoEl3O
xZnwkJB1VzaYP2jLTx2Mjs9AVHqIUsx6cWc+9tJj1CWvud2NzJMr81NeF09YTVduVNfSNS7OtWiH
o5rHf1Zc7U6dLkQwGya4PJNNUdtJ7+Wii+EYLAtd3KHER5sFtcKr84oVH9M4a3r0HMd+mpRb3NcX
OrSNT8HxuOAp+TzFMm8KwlzdVP0zqjmwLjDJ83fwOaNvN3Vku/pEb1ivn8VoimsJjT0so5ZYZc1/
NdL7quDPiqUxZ7/EpkglmwTUPiYMG2PKFCfneNLv2KemQY2luyvHBNB7gEQpWwo7IH3r1p8lFlGD
KpXI6rdWGkaRPUc2yTzW+7+NUgJJOjS6W6vzinHWGSlqeR/7l2aUJX8SE96xcQrVsiF2N7jdHeH8
rugMJigATvI0dF+pGw0v/JtX7EMj0KIoSnzMu1+IqHIssR3zSGQ+HPaSM17QbdApqxN2cMpGuhpB
DZDgQMghH2tZVETckw3P05gv+HIeQINUAe74FhRsuX9erQHTUH2FBjfsRiVzcshbiHQ1zMnHzHbe
9haHohW9b2diOu+1B9wH8VVu9Sdc0r1ME/zXizqC/xxmlxPjZS3Wn6JPCcCNKvGqznyYrnvGsabP
AIymQ57EMINkFX5fHp+Q+P+RluRPgdc8cCrBSaUMvAGbHqYUVYdRWv3FktWvdoudOTgHk5RuRYzG
ryAhxPml66gG8pR/xJn6AjnoveET3QZ9/mNhg5PSBjszxteGXencMHeoXRzAZSyuzfdmFvaBjjOi
HE2vedCVFkDveartdAmyIcFoHddzpsP/yHo9hJpcyz7wgG+K8X0DOePUepTwkfRSTX22ongM82it
36T0LRlBYYr0HW+p0p+isnjp6RStjtE871FjRxfInXQHA2bCgTgXpbeqkvD3J27Qf7rluY1RZZV/
ZeyJlj0Zfanf5OSeOmN2kejWB7WeGy4l7SWEumT4PXBLx2ayocxR9LSTQ2MyVlSP5ksdNkBOA6xX
ptO+dqAfmp5aDYZntKoebjOttIWb+NDI2mckFWMYG2J1qzi/r5CrT2nFTuhL9Ttx60AYQY92ti14
g0lgQpd6XmnbWPDsnlLWR6uPKzn5pjIx8o90niYPWkZ+2osP1jT0fp1iJr9UrAQhQDXiCl4+aIld
3HhoHpiCm1TP+Z1uSmJL8hMHeoxUTYLQtWgkdJ0eoEAhakjywldsnTpX0jfe1PDM+rQez7jI/VKN
1nmsjOh3rhvUBrfMdxLyC17meMQ0enwjNddg0QzUWOszI4RWiHczvjeRbR2iLH2ppfgDy9vlhpP1
4OZLV/IAKHjuL3CYjJ8Kges9fsavOQolqe9PKTWD2/4K487wwNgsD9b4ROMabhlAjlAZ8h+jbXQB
FbHem3SdqvuQqgG+KRTiaov3sxa4WI8bRrN60IeSxhZDbo9pfmsk+zeAjvxFHcofhuxEno5TLkwl
/dosqXKTU+cDNZ872Er1MzGK42rGH5TP81ebYVJXaQLDTHtyAXxeeYA3qTcvX/fnmrnZoCQ40S7K
S9bOdN4L59zDeaBQonyr9O5Xla/xXaWUgXAsuo1CLIFuTJxFRUfBI1fSj1yHe8Asqzdj6Hvv4hyB
kWz+mvSJGEnl5oj68Q2RCe9rnNa7PceHpZdb3zGS9NpAWzs14HqPedwsTOeIl1jtm0Caov7FERT+
wwn32MemsJjIG42LuXa/UzuwOtX8bVjFBwbAvq7nxU9Z/t6t46FGaP27X82PNnLsO+C2wLai5ijj
8BYKNlUAT2ak8FV8p/TJbC3qOE6U4juKy/zIWT+Ew8giS9Ww0meoTqIQYZ/1gy8koQW5ohehA2/o
oi3613bqOglCRRdfDJSkYbKkq4+WSJzzMnHcar7XuZH8rpRZA7oYdkqSn3p0E48ZakJYnJN2ko2G
rIb85lWGZLJmxnHlRHzoHXGAYlDf9WSwvKWZF3e105ZKR/9nSWO+F4wpqlMg0DaNWG93J5qSzQPo
PvBICOWDDD/fc46V1jTOxW1Vtb8RmLtj0dPYtgun8AG5PFpTpsCLHYoHK3Uyt1gw8u+GZf4t1xIh
k2W66tg6x2lSDxGBPFAyh06AUFklf9eifloy4y1tDNwLSxyoRR95KxKtRstdyUxF0KjSLx4MtwQl
DexeiZaXX5bQ+LeqL8XVcdGQ25tpdJaiaCRvhqVIhdjFCv65p1X/2GdDmBTT96EqtAN9TyBRTf+j
7De4jCXkK9cT9NIFCDIAZkz5W48ZbiqV2RpwCcfBEHWNa2ckz2LOrovSPuvYxgdj45D5VMW5NdRv
mXC8VI9MPxLT4xqrKodx+tao4q1l6JC7OV98LXpqeopRg0a2UlDsk1OQd/iWIxmAFAayMdRaGwCI
DkWvqhEAMHhOPdnLShpOq1Z7Q1JQOswx0dAs/R3/duELqHF+S4vWQE3kSZSC/aUgb9KlxMsKFQPp
+We3srWnvh55sOlVSrS/TkXby/TluYmx/3XCcYxAt7L5DuWyvpazA5FK+tN2OHOrSgcCIBahaJXI
G7nAfGlF3dUiiT4JmQY2K80ZjZeZajFONariUXln7caI4Ki2bibD51F13nH2ZcIt1lxa+NiFb6nr
0jWQYWRwn4kto9SRb85C+qqZf/QJ2u8SKf7MvIAbFei0bHjeZsKdVasKshOCMlBg560xXJB00RJv
SWxyzasTiLQ9WoCWvgmG+3dnAJhC7aT0ZWs6RXBQTkhQ/zbJCh1gjEZf6i0QgYt1WRv9Ja8ninhW
id+3RSdLlgQG41SkEPUxmGLMp2QWj7F9ggOFStFynT7HLLyykXTGG+nO0QEye9BhbN+upldhO3+p
ElKy6r6bOL95BSOpLmneqZtx/G8mLfLAMV6qzSzaURoiXTt65/VU4Tour0z1fqwWxoDC4R0P0vgY
E9iTrYYlS8dzpCgn+55zT96wy0b+0nX639xqP4CovsRjh3G/2YCTSr9nCwWFzHlS+ZNuhedukGrK
64ii1e3MEqRtm2BwbHw3e6MNmLfTkEO39hGCVY7vMijcQucJPscbl1i1yqcmSlM3M4BC5XKBwyYI
uuU7kcQY1opVHLq59Mwof4lXGYBnsnyHMMfNXRKVwdmSAhVToeSWEpgGhh3h6m/ob9Usl5R5oLNO
bfenyLpTP4+ZK3f9XxNQ7nG2xiuIHICnWXWezepNFthRr4IvZUFen8AhhP2i3G2RP1paWp/mufK6
Es/2nHh+VhGH23p+ilIpZQ1j2ZOs2SHS+YAKBeJzJZmfSpKNZ5bChz40V6N1i1ph1pNGEaZkEDud
UfaqsTrLvRrmVMHdGIgK+1/1kY0PBzwjsO7PnPmkksAGsWr2PgifwVtNg4laO7YuGd8KZnSfq/op
4nY80il1qbGFpoQfeC3XlFlmHdduI/kxs7X8SDcvEnQ3EFtDecycFzgApD5dAYyytXykv8QK3UlS
08cRd1aXhwm4HVO2MTEezRgZRVEuF1MMl8Vhtj77BTFtI0fSmIvkQ9eZn7GS/MEzpzAlqvIwS1+b
orJdFToEgIAYF6gsLe5FY58XZfyRa2p+myowV4iclXNVTYgk64oGHLzRwQCgQYXCGXDqS80+elIZ
tXqS6LkwFOh1Vaoe+26Yb6sUXTPs1A8FpDV/qVnFPIspHDcoctQocVDpGpC7uFC4vDXc38cIj46E
CKHOHsizunOnSi/G1OP8qXJ6VvAzrjj2n02tsY9w+ZBELYX9EJXTr1mqxE2RfzSRCRK4ya/dApK2
UM8WoKIwEnXjM73dHwue8qUm88+t6GWt5OK0DHCMOsNIjpPeMuVQTa6t0VywxqpCAzKlfiYM6ymx
E6Qss0yhu/2haOsG0wJhu01MQCcrbfu+/1LPVezDVJJDBzuYr99TSv2PuUKH2n+rjcoevsW6+LEK
/mT/BQKV8dDXEUhyO7JCvMabc6E7P7OuSh4ox8KcpSjimzOdPQBREwWjXiKLa1I3tSa6fcuSUfKO
qQvhMhnqM9Rpq0Imv5UK0jWiwE2eTGdj/JXow/hKt41pree4qKTLLvXMlWUKZsl5jvvlBaHgaZsV
cMfYBIVFO3CSxN/Y7CggxZxpzvJkrL36ZlfzR9sir6rjmq4kCdmiTdNVUl8UBVM8hiUKb6/874Lr
Tu6do0bKArs2yPE3J49K31uCaq301Eazj0AMa6/JUdjYXf8LM/pAgeB0sBlbQ5hozVed25was0L5
FN4RHU/hlOM3e0HWDYC0mpb2PmTV10+g1Pji1KgVbUNCQGcaq2t0LOMuX8Iq6zywasi+IY9m6tQ9
qm33azDa8TyKzi16FR24od2GcjrhAN4Tylavu4ypjpyjWah0mbdvMU/SH+x52kAeHWBxEacHU9ev
u4IWqZN2leUULSs1ioujMiPTmh9CGiWq+ss5kgEqRTOWL9Bi3b1HVg5JdbWRL35Jqmil9IlRv0BG
5XyU0/Sr3hendIOXfP5Z0rHyHUo/57LoE5p6TIvFDpgAeMDjg+nw1+aUdT3gI7mfL+t8NCSMZmyp
e8nAEJz4h+LQKJoUknDRlqdBNqzWxQASQR46DJXb9lXhoUFEN69rzRlEEp38aj3J9Oy0rbNt1nXQ
lO270wjqAUr+hGf26pkNkijT7lk3W4YneqM+xTgNPBi2c5scxG9p2bbkphVxujnkPiIRwHU4Q3oN
awKhqaz5UqXfiaoxItkag7Wdf+9QsrmaoRkvEnzel7y76HZE3Nnr8rksieDN2jYOA+5tdEuZuRGY
8ED7eaRodDb72L4UY+qu6RbJQMPca57xbI8+MOjCjQUMsbYZlm3gLgqnofY0ZRhPzE3QjzGnF2FD
8WWsV0ISthUqt5ZFTAqvdpcoq8eLpV0hjYXwWZqzUqmTTxqc4KIiqmtiNQAkawq3Q/KizPCsoDg9
WNryyBN12MGO8JRkVb1Zy/8AC2zDPq4AkmwPL7ZA36yDMA4zoLb719MDzPRYiu4J4iYtD+Cqb8ac
H6etisu8xS0JJXoPXDRG85CWVv2D3ntykRr9NBlDfZlzqhm9Pk0HoXf6MeoRAOjaGlqlmIM0Msmf
i6+Kbt2g55Gjt6aYvk2ASenlkQ9va6dsq0cNfvwyyvOD2iCxzqKf+2mDU5t9SZcGoX0UY9acVRQW
LIbzBoWBk2ikUtuJ0Jm7B3rz4iq3NdFV3N+NOkbZ2SePIDnAuDXUN2a/hJzpJGL9aVdAknNeWynF
87lemDDYSwU4uUb3ntFMYt/twIvXQqV25uS3RSehZetRBE+rKfOGQp8DNDgIDmUgVdvM1WhSWOkk
fMkfFso54d4Kw1FEuyhZ8Q6WLj1wDBgXfObp/BddDa9F0I/c9KUp6OBkkkd/36vgrY3LakBCixCr
NJ0aAm+yTwk5eGShupuRnL0kPULrcsqvCDtjT0tgXayGiYJARFzMCNICCFk2m3nVDvvqpJQgjlS8
3L0p1TTyOy0L2BRbk3UiNnDXqlT8fZlQ7LH9iMILDlW9Sv9tzg6pPH9mUvXNFNp3U2nToOlN8ier
PquUeWfFnr86oVZV0XwAkFO5Q6oEccGXJ8nGpD0JiCHWD62oobgiu3HMxjyoFv6w+7fOBCYA+4+H
kTUdrTj6KcHQ3RfIoOiNm69ODT5dEQEtg/qHVaD+iFdgxoQsL4uByHAZnjWyzWOeTaU3J60VMLb0
q+cpXmp15bXNcmdSoB7HV4XcbBeRWanS+oPcPlZllAR7D4R1aiLu0sj/M3o0OuNkUl1toa75ZI3t
772gpa9i8eKomt1YryBK13LkQVIcPGPTYjTo+E+yhpmxUJ4s6lheFK9JuFFBzvt3XDJtK6O+ll1r
+GrrpLCEG6SvK8ZceIxNbgKJJzQ2LhuPkqY2y2MbW+sQwc7zpTLzzI1G8LDw2kEfKzR7FWrRVAvn
6iiNE53UKLkYnXKkaTzRSRBUiwzZ50i1CfgUh0Kuz/eJbPRYTjypr5KoHyIoSPtHj1PKw9WYLAem
oKpgFCk6gZZBJ9VIFd9q3ri/IBvHdMwTIz4ZFEoJoRbQVTiC1lu5PV6Z/xtV5ZiBZ3El5Uukixzh
02xnjlEKq3tTJ1XUnxLlBb80GxaiVRWnjYTmNktJmJfat/3HOnb2vjYqATITgOi0yvHMsNmDilLB
Y4pgdBkziEKK2ouL40Z0Kik0MnDiDmX9ksd2QadWU6h3NP1b1OWPHVWji9PZ2dGSqqchkeenQtef
bLhRmV29D/X6V9E66hvCnD7Hcv7sByN/oEXk7lt4bQWanbz5nM1cPzi0IZ4yNKcPRk2LVinIVKOQ
gys/AQ/9SBp0H1JdMnA46fQ58A/0vjpcdcb5FV/ResFKb010wlnkNdawnJvJNh/TLiXw2o7tUdXl
e8f2YKazeW2HJ5R3yq0oISzG3SNqtjRsA2BunMSRVckPBddm5ESNuzZiOLTGYIZD3kOqrOlCQL7t
vEEdef3ciocB3esn74jMzF6jYxHLNylvfpp519L17g5MMB6rWUsvdtfSWlytmxpZvVclw4iviR5a
mKyAu5zsEMXkGqKYxt0U4vRzoyqfllA7oKtrfIIJJ2AqdtZRJJTj7OVvFjviSW6pvxqqSRsrXZ6m
Wv01wb19UDuEJSWucw+YxBFp7FKWShTPCNWg9lSZgchk0tbj6kzyTdl+gQRluslzLFOKt/PkMmVc
GHHsjAHkUC7DqKl/LCvtA7Vd7deVzFaBgPhOE0MLhhlxCHyyKkCO1Lwk7dx6tkPa17F7s+S7OhWD
35mCfHmfZ2zawluitPAtiQfUiw5xT7McmICuYbEZB60eTGZzze6EXj5AEUv3SVuOc8/PEuh2dl1E
1n2KaaiOkEKqoKBlcbKKc4Nm7GjEmeHPNvx3S0MnE1e97hXAR/2Yi8UX8LldO9GNA0BRppMq8tTa
gvc5E4uiBLzY6viiJEzuadA+PLm2KX2uaYwqpL1JY/dtv4pU6FkeBEkTevByLNfZvuZ1YDkz/RL5
W6rXtDmi7jTVPT35LaZVegNGsBK71ThmXlKNtTtU6kdpEt5C1q7OQ7vc5nW86FWhf51xCMNocmrp
bykd7btZDiswZqm74bjwASzhccRmmSZu+r7A4nxChXpZNP2SVdETXzRHERV59dApN4qLumsR8tFp
Z/KBZDfISMMhjFl3SGKtt+YKoZJhnkoJnUMuepUtyEvvWIM3p6mNC4ii3LNjCiIx861DhRV8agB9
Ncv8RLsP2ZRkvbFY8wMNyRisbL1FcoSQjFzRJQa04MMeBoHYaC89KO+TOmg+cLabKCXpYPYUSMZc
aQ4Ibj7XJkK5Xp2hxdf0MZpvew820fTEqy1Yk45gWDQrO+k0p1yFDaLNs0m461E1Ja/c5RVYAVwa
BAvNnLzoCXYp8Xoou8ohh13PtuK8a3jlXvYLbAT067ZVezIX++tH7cG0U2UPiIaaQy0ScHabSnl7
s/TsUdZI/VFZB5ok6qmMTP1SyIhBkAjdrJ97AgcoUCqEfqBtl23JCwdYKWVb2O/F0hqdR7Mlbd66
9KP6bawYTGbggWQM5qyXWIs4FhVmdvBxt+Tk3lRjdDFj6afiRGBM8ad4M1Twmc2gR8dmUsg2aoCR
g2CzpIYpKFWSDYgqmx9IgL60wZh0yIfZUhuvQL11xP9DO0yGbjHOtblcYDFoiqL1mazu2ZFkpIXR
DZ6pVFDp2LeLbrIfNrVXBurtZCJC31RSEjij8b3bsq89SG6Acx8146oxc4FYq1cRcmgjc856xvQd
FTmCLsey0qAwms7L/oe681iOG9nW9RPhBEzCTcuSrKJoRFFmgmC3WvDe4+nPB2ifvUmIKNzN2Z10
RKvVBSQyV+bKtX7jZteplmuICDSPRa4m10Hdgmdp6DemVMza50pxjavS8vq9yfbXolx6bmtuclFe
DZvMc+JDm0cIykhHUVGPFZwhTudc0yFrz0MHVKmx2JzYoEs3Cbib6PYOj6ptJNnBTWarUC/JKgUe
Q5vMASjdyhhcDr4IHnxZ27IBVkem94jkwY2OOfXJC4KfYYDeZimq7g6IihvSEkoN7283s6JdyrX5
xuvQwA41+SZAohcVxOLW7dSz1PTjZ3C+O4pCZaTrYeo0yYuBwt+gNhii2+1N1JuEmEONXi8/OaZc
bDAmGq1uMEExB0xRjXDn2mZ8FeNBHNdGeiUItd/0aReYNfcz6tU50EFkxcFOuRZID4CkCAbH8IQ+
UdgEFSHukzi1Hqd7nF1ClMHxiBv1CLHxsmc38sxT1/XptWG1NNmURwei9lZrWh3km6eQZUCrVEkg
rrBoq3egU84TAsLppHg/HbYKYLIru3WKnZvrPW8VGGTFIDy1VKEhp1HLCX0buYj6M2cOEGWI8hQm
InEVBdeBT6bbOT8SrfZ3vsp1Rc1cHIrKYTsU+9ZNiZuhqw6GGgWHQs3uuLvaVDuU8FCk3hFuwwk+
7w8n95wVct475B2YF6Zl6Zai6Qh/zCDleUVm06eVcjchDsPAdfDwRv9T3DQRYNOq4eJmyRQkctxi
E0zKrybUgVKE5tGKKDy3Tox3Hx2xpNRPTOhGmG72FR+tr3XjSY+V7CvQoPBk0+iYBSTpobbCznhv
DLB7ZUSEhaFo5pzbUncFlZ4sHO5kdTABt5vJwfDT7NbNuf0M1YZ6M7r9HmhZDOvT2zII6n1TeNjv
Vp1Av8xVD32ldd9Lrd1cX+EyTCNAcn7VZnDnoMPxIklGttGlzvvaN6m8RR51BdqvvFXpGakwaK+g
CKOatqlAmp5pLGAk2ja1I1m/2UeJ5qQ7p3C4myomILLEtrkhg/KEszCAEUCCwSkqsQkFlrmXuSST
SdhbLolpW4qBQoUGTUs1Z9TYpiybIItd6W66HUqJKJ4TGkO9lmB0nyQ5EA4cTOWuyjZSSBYQKx0V
Fa6rJ8vs6Fp0AE6V8Qh1gWoXxY/IpzoWGt2IDKq2uOy2GzQHrE1uYjYo6+Xny+8/6W/98f66kEcO
l6Jq6sjPe0Uq4q5OnacapLtMy/Y9++edk+XaxlI7/WpKOKjt7LAAb6hCsHnaniTtp1u+ApdxQyH8
Bqm/n24m77ukFF/lghRG3Xl2kn1N6jo4JOZXu2iKQ98ifWx6jr+3yyHcOfhobpMgTUATYkDYgty9
dtPABUNqNrsiqLi1JNaKaM2f0hyaJVNsgQgBt8vStZmSiBPpidGaubijA8SdD5TxpzYYbobxIjzl
etMkOqjqUDhQrrGBLfe2n3UH0EIT0i6hf7yv2+FaQ5n+lNiQLkKQo23i/WPoP6f7iFxZ6YqX4vRe
byfJ4q1lU9GQJzbtuQgjlUwV80tVuysgvOPW6O/MFAY4ONPPGr2bjVOBptY1GynivD4EcVDuW4mO
WeQDHeuN5wn40fNXrxOVPqUuQm8jIFpdu8fpMlfoIHzKEVuiYx/+mzMyXStLJWbWfJXuj+KcSXgQ
hxnvr7pZSHvunKs07j/J+4wU5QEZqTZA+XM5hFTQevdiGig40Rdb3QdM1WfDTzXIkWBoBo2bEQzH
oHX2ll3cyJJoD67SRbtST+ONauTeUUba7+iz6YGLNfPtlARNYFaqvGJnh4C2IvqUNT2QlVD6c1Pi
3XWY/hBaDEYwW11oEWVGIkENhn58llOfImOBD3rUI4NS42G8sesWaUONq2jlV+neDcytLUou6iTZ
rpvWu0Au/APQGXysy2hrxeS1CFc7IBMj7i6R9jjE4nuW5b+AVun06tDJQL5ZOcBX1zbT6ssFfLEU
5k3Z2jdTEnp5kH+K8RBCuorGhy5rug5l/u1+MYpVtK7kq8C/K6otQ15/V6LQ3cOgqmj6Cuckmp3q
3nilat27I3fcM7cp7btjOmTAK+uwuCkq/NFb2f/iBn24S7A73CS11a0c1e8cEhbzMG5qBI9myrOj
WpIbhU4I7C8/IoTDmk8GGa4BW2E5G3bt7EYSnHZq3tfsdzTDbT2Jdm4rrwmov0OH5E0QwLYh2yNF
Nbd+adVcHaQmgoemAJ7zOv9XZZfarXbISk3e6ZFiwUMbymsNXbmC1tIp5EDO4+tp+zdKS9rw2dIV
ius7R5clQ85ktaqybYu5ADuMLBgeCbtKY1LwjUeYMUBlpfOHK6D3xmYKNSUxd2D2BZlnm6NOIYgu
nZ5v7xU/0xqKI/y+cJdKNSoCuXlEya27VQsQk6ls/YJ9DV2EPGQlg3nvgyowj5lVjSuHIc9OLZK8
VJfb0rgb8f7Adm8aGfi9ncFzm6LJargZ5JCH6Tvb/6R0g5XMF79Lq1FZf05H2jfW1f99XmKxTZsw
sMbERJsfMNCSJRFjGX43BaNqZtBZTOVXNwh7q1XwNsSo0JFJOa3xEa471fiUhMv/5TB976TjPNdl
ElXZ1ojZt2EqFYpsj62Xu2gI+qMmceIG2nVAUkbLHWUHbmj9IaN93Q0hWf4IjE3J5mw651uQcube
ilWH8zpDcM6VmtHKRIVPnt1OlQo9bzlEUvNWlOaa6+k72anFm3M1NxSY+4oxm1sNOUByEcO4M0Su
nsy8/RolqW1tHLmABESOgUATrSgv/jvpZO/kYDixK1uVGgLMVQlMw0PSegosDP516IVAAS9qj4Am
xVVYf4vVVEDKctp9mSufE5vLqxTU8s3Ibfvv52DcLAXrU2WvnKdWmdBiydVM686TbQlJP6l5qkvj
ccqeEi/+2lrendeiqiJ6FTcdxKNCmW5ReotdiXKabtK/JX/S5irZwgaDZmqE3af2ZEJuabvQebz8
xn/K5ZEUIemH8A/SPyPm7e2qqbpUUEKv9bsJLNnoYCNFSL2o7P0DmBIa24PxNwwFB+JSfDctXtkV
t7FOXczSam2LW3rwSfjhNT3OcEU3QftThQZZNYVdVKjCtkD6v327us5SYwiEfz9hNVOHhiToAW0v
RTzexlH9pjOB5hhmmu8Kv/2cJ97VtBs4Zv9MB7G9rVEQ+JwZylcVrM9NYTwAL20BedbSucz0bitT
AUc9eyNVqO3xqN/tvhIFtjLU+wfJlGD368eJABPa1d+ksslmCEN1RNzsW988+kptXZsjqG5lat5J
jLjnCOjMFtedP/S1Ir0VUpdVAUVrzgfZcp8SmJZUDFSx88C8HD25/mIVrneyBtW5npofUSjsezdY
kSpho+VDz9JRyzYMRI1M3ocE4+1EgIJtxVCq3v2UV7lUx6+zGFmKNN3WYYKkEsXmQqOGFQ7mXZko
5Alx5pHJ+ViQWhCToMI0hoI+nzzyIgP4NNV3h1gEO/uQ1bkP9KPb1bn8HGVGuzcAFmJWzj8Q/cf6
q4q9PekF7bLKf0xw/t2ZTTOcFamxtr1vhtspi097C/+uFNhwmGlP2gjOLtNokw9Gj74XlJ3ab6jN
O93Gk80KVh0VB5mmTMeWJ4WIU0KZU/XhOfa0H9NekhjhS+QnFCQK5TYqU+WT58Y7La+lrZ2UGmyV
qNyG9clU0pe64TZX0wHYTFUUWUCxCvJvttHDwfVB0Q5IpG1CLzYeutZ8ppwCfDK4c6su/pmI6E4C
ictlqaTGmpyhSGoPbmIdJiR/UMG0DUS+0yF9ngZauJTIBvccm9aj2zSk8MwcbQwgyTEk5esMPikk
4cy/AWT3S5cLNBodLqK299NPWn3FQvIdTTr0WBFXNXXU1WQxP5lhcoTw8FinUwVWie1PsTBIXj31
pyV3oJvCniKN0vfXUz952kOsuiyuG8ACKzHzzoZhk6OqSBqqBjvwLFd1bbq2tNT9+8714o2S9MZ+
4u5nrXwDj6i5ml5hUiX5R4WfeOTCmm+LULm24+Gpo5y7K8rq4IRwTmHiDCsXhj81VLFds1SQ7sao
qfVHFaPR8VFrCx05H6qvVIC2blyq34sY2mKd5cWzMjh7rwNOH6MIeaUNoMM9zttM+Ejc0KYEgaH9
5VVQOLw0U7Z14F2bTbCa1EyCNG/jHXdfzmKEtRBO0ub2mj1uyE2KCea9Z0hnYCXpWRr/YSqYOMkG
eDdOrVxPeVlRSCf87HdQOfKtKpp0W9i9eQvRD/6r0u/lqKowuEC8cUqQpgU9XTQllG82eoP0hwyi
U+9LZCeiWv1qDq241aDoPeiIKYZoY6dqZuxdo9c2Ru9jNJn4z7EdWyezLH7aWCwonOtHWSvCfXZv
NJ81oCj7zBnc28hQnzqN62+bcdcQUglouwlJhUoWR08xM8LvSYLWWQjrWgNRvVWAW18T8JFfZ9dG
XT1PyPtMwFiVchdwTgN4AH9GJaUZGcKwBv5cZLcFTh6mZrfXpHjKNg2ihhpgBSUry5wTBfh/UH3w
jkXQpQd63nRVPKO49fL2E0x7PkJXpY+pCrBUtfG80jL4xzlUCN3qtNu2pL4lIdR6X9P1OUZSnx0G
tujdSGbsouoqye4L2eiwYYjbXZAn5zYFDhwFEBYHOw82OLwOn0Qcnoqqqq8arwkOgkdsgs5Uvk5F
5KwJxW2m3zd+Ih18syyvFb3/EZWgLLtR9SHOympTxFhOxD4kS6XztBursB96ObnpA8rOfZQ/TM2O
rtW+y2pNIzRyn/rh6yA7aFOG9qlyGsinpMQdvfdrqlrHiWycAs7Z5bQaW/z59hhJ9tDMhQxqycWa
w3NuLN81fqo+eLhhTSlY/fPyTkFRQWTWQoFvLIu+PdPcNhX0rqP03vUkKuFaKE6y2nNPFPg0usFN
5eX6xurFiWaEepe6uQxaDWOpWhjuwU8xDE2LUD0m3YbUTvpsD86WjthwxBwo2aG6tTFbuosrG9yf
MjuoZslcLFWEzNBPmFUcjCrKh0gK8nsquhWF9uycI8556pUeNKOC5rIO9G6LORJ4BNDLIpNhrnBK
gUlFlK34ouqV9qX3vS+X32uyg3izYdBiQQ/UIoe0VTKFWabmgQmNYvrCDyj2AVOzyo3q2MXBKKUb
etlguuz6XgpxdhxVvpqwoOOpQpQc6yCTsJIZZVeGyL5G7CMHeVRa4ZqKHZvslqfpb4Hliq8QBPMA
CIwSQo7p7OuQ9nMUQwZ0xQFgBV4Yg4qAhl88Go1AI8EAhuRE+aFCrQdQSj9B15VPxqCTLzqUJxUk
S1cuAcpk6/n6WwjaZyba01QiSJf+SJZM+vyZXvf13VQ4m5L/rNevuM9vO71t9lbe2wepSr/VFZiR
LWUv6+xm9LkmsnwSg7woTf+hLja58lCx69q+8ex50e9C3EAJ9caz3bspFZPFt1RU1dW0uXoOfVoM
+FqufqXYtYkBatrUu5uKLHgHBye+TV+wgjpN6WyjezTnzAKstSWRtiReBxEXELgO+OqmcuJb1PCO
uO0Gn0nl4EIGiCn2VQRMo0rMOyw1dyKprkCzGvjKGi5ufe7frdp3n3vVfJ5UV3r5R9tUZ7CA9jbW
a3rcUfpd1cTfmg7XDxW+dCeHw15N3fowEb8Cs6IQonUQNhpytbjWEwqf6c426Zl6mvVUuEAWNeCD
297qwSpY2rFM2q2d3SiSuuUCKH+Z1kds58mBq/cXvAgRaLGVa98XOfg3FsnUKDCEdK3SkLmdMr2+
K0Dg1MXZpEoXZj3tRs98oEkYXTEA/5DXPs2a/FY2QY6XRa/t08j/RzKfXE27KQGSoLOkQZEfu8Vp
GdNbFPukQnXUSMxwp+ehdzBhxNHzLxGotIH1a127UXG3b91WuytLF3kvA5Bc2IQHa9R3mX4lV7OK
NnKR302D6h2yRjdpJRgJ6T5OWP1NpeafffR3xyuaAi6NfHTIID10L3Cbsr1bgaZRi9jeIAa9BXbv
X0+wCmG5I3IqsmTeN+esIXkDowuYpeujs6AZcyX73ufO9JRr1K0RulHvVaUWR7OoHuu6uJruqZ5u
PKkoiz81/j8gNuSDFRviGooobJqEeHbrsyRS5N+wEkyQeUbgJDoncN1OibpWIJpfUajDChMrRqEZ
6JD9UTHX7TbpA6WQ75y69a5KEwXPIQTNWOpeSNzBKda88lOhILfHEdVeWVEpfqd3/7JWuP8d4zMP
h9m//r9YOtz63JjL9Fc193R4YwPx/5HxA/itV8fFaCzxxvjhsQZi9fLa82H6H357PkiUfP6Hgp5q
o0QOw4op/LfpA/+BxoDOZWeS5Rs1Tf9l+mAp/2NRZFGQwUbPFOE5/qd/mT4I5X8UUip97Cogkk3t
4L8xfZjdbkBiC5PcwJ6X03CGLoOwFMFZtFbtOtDJCxWmYY2idvTVobUv7QLDM19grOdoBqSmXUBZ
LwewvNUDQEwt+stltzcoM4io+/vV9/vXOnutIT0WxP5zwvz7peae2x0MbyM1s+QcwdiHXFqoX6Iu
vb/8429TjP/8+OwINwrVA+FEv4JyaVHuXBdJCM1TCmXHYeKs1E2XRjBe4F41H1PJctSyV+OzFyux
u0FCRcqp5eUO6+ff1iLvfKHxovfeF5pdAGMcsJIe+d9zadXxHsok+Zg9POQi6uHF5iufaukp4yd8
NYqmMINgaOP47LpqiDeN+iC7en0DqFxAc0ufLo9laULGb/jqKXgYpxpsJvUMK6iWd5Kaaf4VEEHk
3jy9NIvd5ccsDWaWBxe+LQ9560XnCHaP8tlURucjRzVVBeBhZ8gJpCMsc9O1POltfes/62yWwpa6
VCSulzrnpnQNUWzhxQ/xsXKMWroLvJx6+s4uEd2Ij71WIr/F3zYi8JISCOVbSR8ErU/ZaHqxSzmI
dHPFT3RhZeqzlYlWE0LBsdWdXMXvnkU8mOmVYjmYFH/sM89KaEphm8iBp+E5jctPiVxw2WxRKcBf
o99aieytzObCMMzxmHy1aCJEb3xwu9YJsYavreIjNGPwrMtjWPjxuYwmVdXUFaIB0QuMcue3YXhr
j1pGH/v12QYUdaWao8xmgb7mIljp1P8A5Cvix+WfXwinuUG4jI1Ik5qBdi5VU8//1ryqT4O9BoDQ
3wc2NJ6PODRydBizPajKbF+O+zw4e2RzzaZCbC4br/Xyml370jTMth+1g5yhoL15Ns0oAjxiZpW0
Q2N0rae0sCPM+zFJ4gjgatBF7JJ9J059fadV0jcXQDosmvb7x+Zjtu/Eqh/C7GrNE7pcXCX6PN85
fpbt/ChZa8yMsfvOaWDMtprMqYIC6m10tkdlQi1vnuyqyb6NCqE7Ki8HNQVJurKvLU3KLL5lLwuR
g+2icyYl5dFGyvtb4sIKu/yxlqZkFtaZqmWNizfGOcFzaS91UDxlsFJcHuF2N4g9rsTgQpDMPbQb
hSzdSRvzpApPbIAHhkfH1Oo9pbmPeGMSHnMX7cpACEKSlQT+Vxt8psnh3dVN+Pnyd5r1i/99uswr
wNQ3SlnubA8eJyVUc6vCPTMOkgfg/akwzYDuUarmkvLkgbWvfoVNacnfyyE1sTmKqlr9XOQad3sk
uenvf/dBjKrqFfi5QblHMhpR0t93BlL5913Flj70LIZ1x1cjrt3ySbLKX52cuZ+lSnwz0Xf94APG
dfrqILDDsHEkihMQzSTl3Kh0RINQUR6pzLorLYCFJa/PIhiYm+eYo4J6H2vldSGhsGvh87IygKVf
nwXv0GIzprRJddbkCjmOvJdQ9cv9NZve8VR5Z2+Ym2LnSJFYo1PYWZIaBT0Hx4ktxOJ7z9EyGkSJ
07zYfRR2P3FxkQXcUFxE+jVl+IVw1mfhbBeQSSR8Dc9tNSpA15aLwJr9oNFcf8wNb82hauExc9Ns
mDjU7Jy4PmdB4WyNBnlpyxiq6zzMv0sF6h+Xg25hpuZW2VxKXE+W4+aE4XtQX+emDOdxQw1TTfQP
PmLc4V+tZokaSGdEhXPipthvU8sosMMzC+9jm7cYP+CrnxdpW3SWJNmnoPMbAyhdbTSHuHXWvIiW
JmIW7T38tboCP3XWKsutnnOEabyjpzYUVPcwOqzkJW0rtVWuLk/IwuYyt2ZqseRLu7ZpTuACs6cB
Z/QzFAPlwR+NoS4/YmlEs9i3pKozcjkfTsKukTbVkQ7iaK13yPI99HqwBrVbGslsE/B0cmS8N/zb
LI+/SLV4shzcXhoXRaKPjWN2bFNJ7GMZfavbxve/WlACNR1xU9zTgQIUpXW4/JSlCJnFu5NWklfH
rncOOqM8K4Wa3piFjJ7K5Z8fo+CdvWxu1ux6bPXIbsmP4dB9sZIYKTPP+Vlr8EvQwyZ7G9Zgm++6
g3N6TyaZryIFYJvnuEka3Ea+/CxCEwLwJ98Eqi+sBq2c2HxWQhp16CFCU7GClQEurLYJKPLqqXGA
34IKR+EMjgdVnwD4lGOX7bbPMJLx1eFj0zSZ6Lx6TJ4hVRLQNHiEYBzdl0AYvpp2IK9E5cIimAxh
Xv161LpuobWadw4TWo87VQ397Gh2KuoHl5fB0gPGP3/1AFdzc63Sfe2USnbyQ20SvhCqd+pKwr40
CbOQ9zzTG/LB8841/a6jEjYaGBzq6VWtjcrI6cd2ljmijraRPEha4t3GTSF2fZfdATaKd6YVgo7P
zWj3sY81C/zA9ioMsNIQqQcEGKoAFYyezHcleVn6VrOA9/TOLFzLcW85EJGrSqJTqtjSgTbJ97g2
ze3lMSw8ZY7eKhDdS2xfS89RU5v2DfOiDUcK+DyYJm9sB8B1ud+KYuUWsrDA5kZr6GWWIheKe9u0
NuzF1lJOERXaj0Xf3HbbMpXA1TxVfsTKu3sBwIo4pReaVFc/9rXGr/gqPCyhxo6BJPttQFa0lZ3w
qxoGxinJ4m9VYCgrc7JwYk1gx1dP8Sw4peRB7i1JnXesNRkuv1eKbaD06f7yQGZ43n9fcuY4wy7y
Q7AhnTih8WRrFFDrUC2HfdRCPTGvSlB9ab8BSxvWPzp4m+WVcAIqoDdJWZqZS0cpkPSjZYSQNDdA
8gs0WwcvxqQFznFEc6se2tx8AW7b9ndmrhsaGqjIc3yNglaub0wqeLa5cfRKQJzuLTXxfzoImq6R
NxZW9WTU8+oLKhHXrV5mn2wb5BQAP93KLoD/QgNvgjqW/bHlNu//o7OOua0eZo8l6BRscszus9kq
7vPlOVoIlamv8GoQuVLi8B7J6eOIiTlbQWIhmIra3OVfX7i8TED4V7/uYKzcNJKwTp4dJMANehgc
+rUGuCj8FbfmKGilR66ZHhEoTMx+5+lp07YrD6fH8l62Ma3KVw8PhWY1qoF4U96kz2oRPYYQjnup
bm7QHfsWafLRrCtQEagRr0TuUkypbyO31QLTkJBRvE1l6Ytf9u5ORbgDzwSEby5/0KUnzE6D0CgB
V7a2dK4duLptDWnXkcrgGBRDvXIkLH222ZEg6lJ0cdZHt2Wl/DIS9DZH0ca6xYdNuLq2HT8ctnMI
MUi6sbIZLa3C8V1eTVWLkXoz6uqeRVFFj6LTlGbTICe80nxditRxeb76eTXUhW/j+HLbG26K/Yx5
H0pIfDkQTbfROMIPTY4yu/y13lAMjuL55zZLi/ib7Wlh88lG/QzNRGQVnUZeedBSWI3jfDUei3mn
4eLGt2MeXbsKHhZNgoxo/VB29nPXUHywxz+5PKyFrH0qYb16Wp61cRsNunROMy/cGTkc6Vhn/uUA
RxboPtq2yPqXy89aWgizxRcGA8SKYMgeUbX1Hmp2J4ocjtytpLYL4SPP1lkoAYHVsjx7dLg4o8hX
opOclUG86Qrno8tgjgYPWw2lamrdJ6AUsKPiRoTpUcbywtuUIWSH3Yc+lTxfbQ4qcHZk8KkQfaU4
07jYNCW6v5LeLsyEPFtjKloJYRhlKJuOqp6GJaoQtQa171fW8MKqkscperWqXFgaCrKk3akZgGIN
Vm1tIXT227qukbCtxfeEg/94+VMtTfs4xlfPEgFFNLfX80cU4KTDGPu4m3VucN2JZs03eekZ2ttn
xMBMC2zd/PPQUMN4QgrBCscegWqRtCQVy+3yWJbmZXbGOEBefBZu8ehLKrBVSdbyLWYn5RrbZWkc
sxMG7emqjvBvIWfrdRrfcH3DBNVQbu7hyspdesQsyPE1acmc7Pqx7x0VW0vH+RGiw3BTeGzSK8vr
/c9k2bNI9+vO0wtTKR9jC+3E1GykUxbG0uHyJLy/eMFKv51sWaRS1bulcdOhpBWGO5Zwm29xKbMV
tFMrV4fn4KNEWu7ywpDTfy4/dXz3P8snlj2LeF+KvA4OnP6AvbFXdwel7ZHgx1PNNHFWhsbj2Dmq
o+yf9VXZ+cCkttkwdOadznluxCvV9Cl7f+c15pxBHy3M1B8QPZJFmyeoS7bwLlO6O3ni3vRCrpwz
fXFEZWC5t1WAsJdtdCPqWYsklFtcZCusdq8qTjJIm6aHXYElXNkqcrx1ah8JttIIkjraWVWb21+K
2jZql0JRFoCGllobeZCNqkI9R1C2tnGpagwHMTpYqGUcSNswRL31++UPvrSIZntg3IYW+OyIDLIT
HoXc2rwCWequhMH4K+98R3sMj1e7Ump0Q9UbVnjrs5wOgBFB1Hn9TUCW2jTtl8tDWFqp49BePcQ3
CkfC3JQhxM0I4y+8Y0obCwhw/6vjkYkpiZXDdWl5znZAYSZVlo5iqRAscU6Js5sabD46rKQJ46OQ
1/s+dGg3Ns7w6/LoliZothkizgKoaWgluHY0fK9TpbHUrxqKBMn15Qe8v1XBSX37+RJVlivR9/oZ
3bMGnW1QBXgy9HKwyWoNt+LLT1mapNmGiEcIS70R3lmHysbylgsrL+Mbq7L1+oA7gy7/0w695XUH
AQwTJsDlx874yP93P4e+9XZ0ZHE6vhd9eXbtJDWrXYi4FTZHkg/TAjntsNZuENkLlBqTHRfB8k9D
kQY1WP0i96Nv8FtKfad0ZeLaK0to4XPrs9WK9LqbotZZneugzOl1hbn+zQUZHWFM7wUrcbewaObt
wB4PJdV3swLbnbzZZ2xNf0OTbO8vf9T3f13Mo9pSM0lvXWG9VIYEzN2yo63ZoF1w+dffXykC0OCb
cJZRd4DbK5kvcao5R+S9sADEL8V7jLhMP5pl2n+laWysZOPvTwd2pbOnVUgy2nErP4SeImPgEaaH
NvDdQyC1a1yeGS/4/9YgqPy3z4g71wGbiKuCJQVe/+wYMD8U1CRDzys3rd7n4Q3S67WOxlDjhAdf
dJZ/LUv4w3xyIj93xOguKIUddBYUlbb54INM3/heaXVHnK4TJdq1RYQ7slqDsXjO4U/oo6tj7/2l
SsjZ0mo0u9zoDlKvuPmHCpBivm2UOAOkIk76RwfVqGwj+4Hf7bK0x27n8jpYWmWzHQPB+raMYfj+
9Po80R44dDMgVKneV+hyXn7EwlKbbw705Tus6szuMdfrz2Vk2NvcCjDTUol5m45N4sjRymgW1tmc
xiWQ5HcwFTBfClDhx8BWti6qStd2la3kLAswWa4sb1dZaAuqwGSCj6Wm/ELgAdVMS77ue1k9lPZo
OtvgC4fvQtYZTwMWKWdo4MG+QOnu8sd8/6wXk/Hzq2M495B9AUHRndSmQ8Ns78IZLxO47HXgfkGJ
VepeBiTnVoa79LTxO796Wg0JrpTMQryETdRv5axGUcyxR/HT+7ylJHp5TAtr0JrtRfifo3em2dUX
N0JADh+r4aqpm+Hn5V9fWhOzvadti6yyEkW8oGzSQt1qYI5m6r5J/BXW8NLrzzYeObDVQQCFemkb
ajNba8ir7LOJFqP8wVmY5Q5FMoBNHQb2al+qtqXJKeZFiHZ648UtsmrxwXmY7QWphQ9dNFT2gxPY
1lPfu5BCR8uyFY2ihYmYg7nJ4fjZWhcvuYMJUTdIP3sXN2m31qKVQ21hJkzr7XL1o0BrsJ/0H5xS
Dv7qG026LelDrxT/ln59Fvq+5Su4XpT9I10AjF6clgrDThkU+gyXV+rSA8YofBVttGvCOEZg+SXM
iuJcwe6+yst0rUC/EMvmPJZrrw7NKipPLV2ADE8TF2J6T4VPdmGC4tPtrXXn38/f4RO8HUcug4eg
kS7dOzFJSy9T6hEYx8MugoWqIKJjSPgfdiiVkV83H1u85izM7bq37MCpzBfknJvuqcgsGIKy7HEO
XJ6dhWPMnIV54IYhLrdd+GKLKIe93H4yHbSVk4Y7Spka90oaPl5+0tL3m8V7if5eFHUKlj5xWG6o
nu3jqPkE3x23stFJa3D7TRcXt0D8ypXIWYrNWejnbtTIZRHySFeXv8h24j3AN0sx0bTXwn9hdc+x
1DDjB7yf3OAhLYrsCbi79zR0fbgygKVfn4W+bNUtPGDVfZDZsPDKa3wjPFWoMK3VmhbCZ46mjnA1
D6xOiBfMynTahkWzi3LEJMtMujXqVSjy0jhmewAtSpP49K0XKwRay3ZgnHspdlaCZGGa57KI6KtU
SIZ01UnN4TjfWCmel6JwiHxHqc21otbSGMY/f7WPIQekwWNHJ0I1ZcRikbPuc2mf24EYVrgLS5Mx
C/Y6M8zWrLzwMXeTYp/3xg/fgFkbO6qMGnT7cDkOl8Yxi/gybsK8cxy0op2yv1btIvjLLlZhwUtz
MYty/NsMBzEt58EfXDF6/3A1TrAxpyNt4b0pAnstuMcY+LM+9IcKFpwd2ZDB9j0w++XBtW1a9cga
eMVm2pJlWWQ4Y4dPH/pqc0R1aVux1OHY9oCoaRBufLXjgASmEyQrk7/w4eZ4asPrO0cx6vbESDS2
XvvKNbIcI1Z5WAmThYmfU2NADZs4qrrRg2EHBnYVjXpfUB762EHyB2IbhfMsxuroIUxr+MpMB1pd
D61B97hU7efGWyO4LQ1j/ICv4rAFumJZclU/CGUot7htwS2WMR25PM8Lq2peYqF+06WdKyUP4wjo
unImdsoxD8q/rJ5DKu3hWSfFypwvDWUW8A6l4kyxsvpL28gpHjx0QfVTBanIXMm9lkYzi3VLpIVW
RU71gFGfsaFxDc7DzTe9ViNXZQblQSr0x6BUs5UBLeAKxR9wbIHOcuAXsP2LwkCWdIh2NW6AqA2r
297mftznPt6PSR/twfinW6+J1nBBi8+enfZ+4fmGEef+g6FY9z20N0dKg61AZ2FnxEGxrcVw18Ut
0iYxfyTluPt9aM3M8dkx2gCxQ/3xAcmlc1igYWZE1lMKQX2UiG03HYaRW0T8V24cSwOdA7XLpJJN
PBFKpBx7+Rs24FHiHFuUW8OXHNMh8MJD5yOegvpEslFj2SiRUUOI0Nm5ninn9UqoLL7H7OrQY/kS
qJBYWLJ+j3hz+r+kXcl23LqS/CKeA4IgSG5roGarLNuy5A2O7XvNeQBBcPr6Dqo3erBQfF29so8W
RAHITCQSkRGgSKfuH+Ho4xwEJ8ac5DirfIYiG2kOQRltWJklZzVh3hTVTzQ7zuln4L2j23GBZGBw
4mHY/+9RKSDse35jLQcyM0KNDKIe8ndQUu3VkoJEp5NXc4l0H8dn/Q+4ieTx/DiW2G8CvcWsGyLd
bvgpfcWPFZFznIDhaaijrRK6JdIwM9KA/bpfwDPyqPyelId+hGRizyvn1/kJ2D5vxBneAm7LSS7v
CqA5fIjROqCrhSKfAhYwPj+EJZS9cR29C/vAQZIJJFDi1LQt24FoYw9JUVAVzLWEvBUEA4vmhM6I
rdYO25aYwYSDqAxNu90d8VM/eyCeU3s3YTT7/fdOh8MWtbflUmRCvmXSEZehB/kz97obUYA6txl+
I8W4g3Q3GI3W6OESfezWtOb8Olps2kR+ZwrA8nDp6kda+S6UHArACIt519Stg7cnWVRZcNcl/ljM
GwUG2xSNKIHHRz3MuIl9gxjWd6jLBq9h66FkBYo3KH3Xt74cvky+jzowaCEvzHVMCDiJEpZwyHJ8
lsAHsivS4vUzdruFvZxfRUsIMkHgjEEdwZWy+Ka6sN0r6LxKBzAc4SM37MmtD3TGht1bXMtb//7O
7ud5yiBXDj3Jmevyq6A5/1zX0T/np2H7uBEWsq6GjAGn+WMBoiIkahAqDOKFggbucH4AixuZKHBV
FS5IBWn5Gc+sqX8HysEyfwQSJPTQ/R4lBG2Plw1k3DsKFQaKQKMSmoWAmO8zWBzZzUHZ3fmOuwUu
sdXJPSMqUE57kFn0zd04tsOuAVnUIdPLsoeK4KdEwX+Q/EC0CBLTR8H6/Krpv/ZN9+AM1e/z07Rs
mAkVd2aH9nXeBT+8qASDZQYybIiqhJctogkMV34Xzrqvq28JmxxYw+KBzLHzH1yWND/PT8ASDUx0
OHRzFcoNhXPiERCameh/qXw6VEipadLdjMCk7JqlQgEq2coWbEu2BsJ3DlTl0B/xQTX4g4sUpN0c
aAJIc4HcZnw+PyWLjZtQcTqCvqQpRnGqQIXEUIJsl88KEsoCjBvZVti2rds6u3ez0EvjDdBcgzbQ
FEbQwYYIeKqynVZIR0Z/+cNo8oj2tH/Khf172bSM2AACsy6b2qT4Jd1+PC4eh2KNAvERNFKd/fkh
bJMy0oaEpJk/Ueacqj5rdhwiWiot+l1WrGcf5SfdErCGFk/Deos8P6TNhd/45N4tJIhdioa53fxP
BdDbYzb7yb4iaXOVOGW9r9o+O4wiCQ5ZO4orZwQ/IFidup1Q0WsAQqmNsGizSSOO4OGeeFlezT8J
BJy+ibHC5gEgcnV+jhaDfKOCfzfFREVtDl2Y9Bd05XWMgjt48YoMimIUDn3ZEGuW9m4Iv5RBnUdj
+itFnpq5g7jqAz/YqUm0G7Zhm4SRNsyAVpMpn+pTCA2pK6Kr+baa0P7f95vIXUtKaVLiK3A8D2mb
BKdmQLVFrO0DyxiLYL0hNw6Qaj7ovy6NQyZOeARpKHFSmv5SbtaDUFO2n3JayI09t1iU2W0xQuDI
7ZjqTkz0YJAleekqXHRT6Fuf33HbYhnhQEvRRqhuByfl8ftxEQ8hhSTU2zqFi38z+eTxv3BT2+4b
kQGCSZBRk2N7Ii5oQKv1COcKu+8A+7ZhwrYVMzIGPTjFME9Of2qg3n2jURgj0PYR85/z62WbgeHi
cwplNL9I1KlQKESjxj480MYHkWkwbOSglh0x0dqAfafJUpPwRCcISWU6+MqJ+lWtkNQZYI23G9G0
lnvOT8iyXiZuOyjB31wXzfKzd0hY3JFymPBilDRzkG7kBpYlMyHbtEIJsRdt9b+5ATL3Q5WO87GX
/OtlUzBSAQV1zSLxG3Brp1DkbAovvFnckRzPf93289e/v4uJkPIYKyaX6lTxEtyBEO2Cg2hE4vrJ
90rosZwfxrYP69/fDYOjsAYDWz2f5sD7LlIoU3nlpQ9OKyPc+4+HRE55wtV8ktBK02sbC+AYWyFk
XeYPKvbEcOpwccAx7czzSYBq9pYEdQ3EZclPc6KbPQRyt3Il2wqZnq3GVa80mk4KNIFQlJoi70+h
arpRf7N93vBsAJr9AnDH4tfEpp85mDIOLQjND+d39+OLJaSp/nMDFNMpJL284aQinEeSgOc4C7rm
PmkAE61xTnWQfd6oo31ssJ4J0xZRIcepZf1Jewu6vqBy/U14UwFJBbKFr7UNYZziRQ9b8lU3Yoha
QUI9E5D7KUZXT1/aAbTJX8+vmm0Yw7HFAsHrKspAjAsFgAPohiHY3aMxO0Z9sv51foyPt90zkYui
FZnjQMf0REGqfd+Mk/rZy3C86PyG2Np/7jsFbXjjoo51ahaoosuQn9AQP27kUh87nmcCFWWT50LL
cjhJsDAcJe3UVbWepmmK3p58SbYgErZtMBx8vaQwWoT6JIX/7zijmsOG/gXFnS1MlW0ihmenAI+2
A9QXf02gPN0DEqH2Qes9kZxmd40XbCCTbDttOHhF2ikDRFWeqmW4Jm4SgUjC/3GRFZmwQdZ27hg6
A75djhTVcTx/FKDw3jgbPk4J/iJ8L5YUnaKaVr/XX84y/zav6JVTsPu3gZZweJGQS92wKssymaBB
MbqlO1aFRMqp0FixXtpEVL5etk6GR/OKES9YUGeVrjNekWX0v0RdtHVDsv301YDfnaG0d8ASHFUS
iiQu5ONVM7nJoWvKy0BV3l/Yv6lNO63D9keIWHqXdM7ytFLGHM6vzcfXZi80DmmCwJCn9dj+aPpi
7CB/BS16tztG0CVtIXVN66C/CwlQ87EYOARIUC0Xiwh3EKnrxWX7Yz4mg8G769te0p9Z2IpdAp3V
Qw/axw07tuyP+ZicOY038TDzH2eetdV+JZsUh1Z1oEo+v4S2AQwDSEOm0H0o3Z95OxNyIvno3S8L
zqpv579v2yIjEnqjKLinAZ1vExcgp6muYsW/VpP+ko/p9Fi0sjlkJPs6T/KyoGW2Hem8ago3D4vf
wNtBU87Jsxj3za06rmW9TB7dQoMLCJ3PwSNN0bC+R9HTnyCAKuX1+fWypD0mirKZq4akThs8hhVA
KTopn94yW5S3xLFa+i8XwyA8E07JU2+Abi1f7kgbXUPxGLTjNXgJzs/Dsk6mqijU9xzcklr+qFpP
FA/adbWPN2/i8csM9421/l3k4lSWWZbr8tSopD9ChD3/hQOl3XI8ywH7F5wyI3lC+0X/dkNc7uQq
ylOs+UHOQgpBVrRHXbZO6/q9mwZJi9Kr5iF71IoU6UOjeVQeoSoB3cvzA9gmYsTIceGjLrsFEi2t
Gndvh7j2+PowDRAA2Khvzg9j22/DzxvQHk6OKkvc+fgSQCtatDqmVVlmlx2ygZHxoHEV5DYgtUIP
uwvH09qHlMrikrnaWCjbDMxkR2lGREjKUwYSyhsFWphnKAoEWyjy9Xf+fefz/sJH4iXM9XoUp8kY
ZO5rM5SV/jfrplZdp37pQdRl0YG4XvV+nIeszZ0fUwOniavAo9+TcUiTuK6ZHFo8R7gQDhuzxF1u
ZzA84f8FZ9lxBnk+6tOoJTt7yCI3+gFtHmV7Bb7WrN1TOnvRfnB4WT/4GZSJ0ZpWhCp9pCgwhzFa
VQcXOmhBzl9ASb8+S4VRDb3zHQonMnoErrBDkaAI2/aa1V5dxFLlQn2GO4DUhC4uK/5tsITIfRQE
dnwUR4ZE/HLyyg23gC3rmWQu4aqhZtgYBce/K7PJjZMZBAMzLh174kIBoJxA//J/N+N1CMPKBGJi
MEJR9w7yQCy4b8KQa2hWOMkWIelHVrYOYFgZWfq2IpC8ilmePTLHY/EAjvUNlNNHhy0+bta7M392
oVuCq9jMBqh8AZp9gETewxyyHxnekvbJCEGebBUihwbk6aIVe5OIehfAqjKJ+j4kLsrFM0TCwjaD
6E00d/+e/7xlz02uDNqAepgXEfZc8CfCKnIYYAZ7R4X/nB/AsiFm7Zs7VUoWFzvOPGfEc1gwPi4s
mZ7Pf93289e/v1sd2SsWtQB7ox+uUTE6oWQ8JMvPCD3zFxRh1j1f5/VuBFBxLdzB3+M3IL4M5vBu
kJtgxo/uUevXjdMDPZCqG5IRmrjK/TNzXGbL5SdKeZ9E0o7AM3q3Pfo/N45022IZ/l35YARm6TLf
ofNSugfQTqU1egsCLYM9RMLAmL4x0Edn4jorw8txkkBwq3ZXo0p+iLXdn5cNP5YJABi04xuJqG3t
DFdXjFGPkkncNWx4IcXvpAZpEkXZngseu6rq9gDhbT37f5Q3YkpmDVz2ieiqGfi2QubdDsWeZ6n6
L6Pr3UXol4+yYSM/teyRWfyeReVBy5kLsP04ED1hOVRVo8WDVBgdLmHKXeeyzvGdSc81SykVNY0z
h98IML7e4HFtS2DF4u8mX0k1gA18aRPvjsw0fKhQDEI3XxmmG+HQEoL/oispFy0A6MT6SI7G9oKA
e6NLh11VoxJX8OFAKn/vJNFw51wGZVoXzIgBHFFSZYOgcSXVgwrxQpj5uPaMS31Vu3qrEmHbeiMW
AG6WB3pgNPbycq4PfbD8CyQp5GcC2m4xANp2xwgBSGqgd42+kTvhu+pbExTzjZv6/Vbh3fZ5w/Eh
Fw2+C1HPd03iR/lOBZVbgIPNWbZYmG0DGD6fifVwL9l8p33thnsdZuD7CKsg/33+PPn4+39VxSEo
XA3BUHt3M6pm+7nxoS7G6+bz+a9/HBf/qoNLUfg1hKm9u4TXSQy8N8g1konvMsahK5q4f84P87Eh
eSY/CaquuiRuSeNkwstHk9S/gSaXB4/Ul7Q6+pEXrRN8F0ESCQLBMWu9O6H1L5rj7WwgtYrP/3zb
HqzTevdxXVej7PBudleJavk0Qiz4D6RG5AUXqfWnr6O++/qsoRORLDl+etk8I9z6hyUSyUXR+6/6
91wvLJxJCkbVXDxUXAHQzyXd557caim27a3hwLKLGrdSgRuvIyTrL28H/8cUon3nstU3XDgJQEQS
UJDCEjl493OF1F+WyEUu+7rhv0UyLalX54ikVZvvV0mHnQfh2uNFXzdr3hKi0EUURfQO9HzdsciC
7MWlrd7INyx2aXbHU8CGpsydaKyLaPABv6oCsndkMUUbi/Px2YYi6X+aZoIjWYdlG8Hwh0+V532f
6xm8LU56rfvugfWorFal8neu2LpcWKzJbIevZDhDxy+HICQUaPNDpbzhBtAUDlXLPNi6NdkGWf/+
zuN0DmFtcCPiyEYq60ENcAyuswpafv5QyY2YYRvD9GpIgkVeF/IrCW1A8L3DpGSCKoy3QBTmvHF9
nAH+VQzXC6vnqXJpzJHGssz1cL3kONialVYe+OngevCGeasX2zaa4ecjrSEpsCAZ4Pg6H+h3Lr1k
nxTsyU+nZe+JcOspx2Z1hsODwxwg7UFHd4kAfQCJ0mwvFex7DsHUWfpPuu/VL4gt1bt8YBtQ7fWc
+LvS4JlVXglGCbcr6+iOVZrj9atvioMQyxxnE7S94pT0W83/FsMw67255LOGTbhxllNv2SWuW/Md
rxd5Py1J83zeNCzTMSu9ABmUQ0UqGsuhnn4GOAY+tWHgdXdjoqPsYWSVv5FBWGLQX2VfaH9m0+SR
OGcpVEA7MdyzwHk5Pw3bx9fpvXNUCcm6tJlQaihGFd1SMADtBR64Nw4Wi0WbFd9Ch86sCOwsy+au
3AtaZqdQpIpAXzElT2hGadK9dmh0CXQQJ73ZR09HCq+U2BU9Nq8zRYsWHkTBBunNzbfLFszI2Cmj
XZenKJ4Uvge2cXABuV+mPgKD02XfN4KAGCAONzQyugv9tH0OVZD/yTX1rs5/3eYahuPTqYB8MeJm
Aio4nQKXWv3mQS9vpm6aL5yAcdxr9EsNIURv44yk6jAqdMr2uH1sRGSLvZolX9E4Q0GAio9lG+iH
AfQYeEnwxIW+ZmoU6xFPdy40DmO4MoGseDZT5/uyOI26LKEwe+IbynO8Y4fhnVCF850Xa3G3Czff
ht9KbB9EWVNYjIdR64PiL115PN1HCgg8KMajnQjYD1atqr8h/QKioi8z649BBfJnAIOj0I125UqR
4CxDDBXhp/Xf8wZn26/VEN/FlzngZEraBb8HVAN8V3Vo1otQVN8IMLbPr39/93m8gA+6xMl/p3RV
7ujKW5XC9Te+bjkmueHrYTS4AbidgjvO8MbK9XDdQCkdfRjoIaj8/qihvDwsX/8LFmvLqWKqkTGR
RMWAxB5YdZb/5Cz9R4TI/kZeTvfr49/GxN5qjR+ZiREHuAC8GhDP8I4j7QTzozpQFZCd9LsHPmcQ
54jYj7n0v4JUM9nzbMivBhQp06y9rzM0xp23DdtkjUhRhRKyCv7gxWqGA8gc/dCyWprfyyTbI6jv
8kveNXEq/NVf3xI1qUYuVzP1vmt/aPZ1stk8YTFBs7cehVuiKLiFst1b6i5CaE86xSYe40OiwPXH
r2frOxNv1DIoAAngQUKjnyB3wP9CQOnJeh8VHf0FjUJ/5OxBZWWqnknn3+ds2Mg8LBtkIiXAvLm4
eA/G0CFkvokbvs4DEoQ8ArAolVv8XJYzyTdCBOReUy2HpYMYc0myHStB4DLVv5GNy8NFhmb23fMQ
ZGITzlN8HITNh6rzsIS1eBj9QXwO3GIDfmWbiBkugpbVbbcul54LFIhZdj115D4PNikIbbZmJAdV
i/Z93q22sEb2TIy4FQwX4XNXSzOCAgwJjza6X7e7F+Oh8kIXZE2XgNPWrxveTkPw59YQ2Mx2WQaV
+WLqSUw13s3O77Flacw+ed0GU6HRQI2DxpnkNbJwcWDthZ5gdsXTUhFBh5bFvMA16Y21IUD7bNHW
p77dUmywZMvM8HQ5g9avLisWzwX/MVfowEpq/4l4+jME+V6H1D+eXyqLW5st7g1ILKegX8dp1YMs
hiPj4zc5yYd+TC/dDsOpeZk2oC0dWUyFyI8C1AH7rneeL5vAagPvQiJgHYnbljOLG7b8HNP693pH
XtnpPCjUXzaE4ctVFQ5z1i9YoyGMxQi0LF4E7pc2aPdToX6dH8Rms4Y781xSPTSMxbCu5ADWzGLf
KLGxSLaPG948QjlgyUHmHicA0x2bKPwnVCXZWB7bxw1nrqAkBjGPjsXZAlxellavkN+6sOpi9q2P
vK+04zgslmF734HeooCAOd4Qv8qh+xVB3/GykGF2q48L2NarEGakSV3sknL+2aJv7sKPG87MQoRS
kvowIIIfTDR7crfpSCzLb3agUyg/1J1P1ib3FcTPFhSM/PrCSP1X//k4eGjFKRwUodAevtPQdNqj
fN5vrIwlzJlN5zplTpUpDu/1x898xtWQVMXXJEmvKeCYQb95nlnOY8/w4bnWDpDpCNq64WTHwNcP
iFOXHfJZX1Y9MTvQEx45ehlmLyZR+bVoqmHnlM0l9Hw4MD3DgXXnJeXIER0yMjd7wdr8GqDLC58t
zG5zPNiB93WRiD1g4j3MIQCkoNk4dv1Wa7Rl9c1u8rGQEyHD4sWybl1Ykv9jXqrmHvoDztX58Gkx
JLOjfB61l2U19+Bi4WlE+FdyPLBy+lmgS610yRbMDKfKB3elv7rKhXYGiP/i7K+bZzUjmStB8hOf
n4PFk+l6Rr87yprcn5tJUkRpdN7vNK7iSLk2oc62PTBO4dHnva98nMLgaa4UjjAwtQBMv5TzTTc4
aX+8bBLr5N5NIst8xohiXkxbf9zLPOj3S7pFI2Gbg+HF3Kk1uvonFqPVPrqnTrZ8HkFtspvy7hLl
WHiaCYLLCqncVk9ezMfeAZUUFB0UCTcaoWw7bLhxkU5ljpKVFwu/FUctKx0PSFkuW3nzHPY9NGVo
go874L2cO/Td1O4lgkBYFhP6poJ5zpQasPK8uaqyxNtNrN7CC1mWxcS48SqDmMSE+DNH6FUpQOAI
fbCs27BIS2gwIW4zL5XEYnhxoUDIoEHMe9OMuJMTv2w+C6QRwwCamIv24C+0W1cwPXg9iyEjXn0i
4aKeZCu3bNNi/mZnd4RW7sKfXC+uNTy4AIvjoaLIpkc/dQ+XTcBwX4K38bIPEUcrCKvg4QmPTh0J
vf1lXzf8NxvqTpaT8uLQLXvcmLDRpHZeL/u4kUErwkpKO1KsxZfxy5gm9a5XlyaIJqZt5p1XgxTH
j70AXVQu5Jd3aQYNhvO/3bazhu8mOXp4gzGE7waofSRodr4law7K8uUiHKNnAtgoGvP8cBGIa0Pz
GgpQ3/pqs/RqcTETtUZZyUd3bOFiDX/K3LWpor3lhJ+SPv8atVv6cZZVMoFrWRCpQWQwHyDuUViZ
0O4Hkqnf+cq8d34fLJHIRK+pnNAaqZYHWjTyUy15vQ9yEIVc9vF1Wu+OxkQnE62bxIubbHwZs4Xv
/osE1/bLDcdNIpYmArSbMSQIQFtW1L9DWW3hfWwLb/gt9HA8r6tnikMdlwCQKbWgaMGLsIPm1MtC
g9mzTSY1dQmJClB6AuC3D0mdXtXD/O9lS28cvI0Y/dFr6xLoeW8CpK4Bwwpi21bzxJqhfZAWEsN9
NUDZZV0O61Pj8AVKE/eiLZ4Eqih1uBXdPuST8SNqNmyTRpOl6ocl3Y1TQ5OviZMF/LeGiFD7hyXC
y/eBL/LfM+hSltNce+kw7XhThgFItxo3z9J9H8lilvuoJRD92oDEf2x21GztJkGeZ8rpMPO+y6FH
KMcdetK2sAm2r6/x5r3HQPTcC32AryXpHopy9A4TSuoXpdvUBLFlAckJuoGARVLBVwADymPq4XZ7
icHRv5q46UQ4mylg47hNUdcHvk9vSoN+7I7UxLB1GRoAKoY0sm/GcSfH3t+9tVkXJF0Ol/1+w+MZ
D3HhjDo3DlFW8xLf30Pd67KHW2pqzYDdpW5AI4J38xpPL5xBT6IVSbIBLrEZjeHreuDpqP0G6PN8
SHezKrqjm5bZhtWEH7o6jQxXb5IBPYkaDSY6mmN2xAM3mOC6hwAPSb3aBZGTbliQZZNNMBuk9MZB
DUBjrCD6pp/EYfTArdRJKMBctMcmoG299reNDFF6T5DrzSNtDvkCcqrLvm74rvJq6YoVeTNqYCHd
qDtMUSmOl33cuCpXSwXh77qCBanmlHgDOeaOyG7Of/zjbIaG6468izoQI4betciw8gXIkqF89AQm
3AkEJdEDpPNy9B9fwsuMmG62bwteOnjrkhiJcvYN+pjZXdhNl8FHwHj5n/OYtTsMqsEikWoY47ct
aKv+1/lFsnhZaGTbVY+LAoTFsb0pCKBI17DjMvNLhIjXhTF8OJF0yRWEj2PeyPuCa7V3K9FdFttM
9JmaUmceKgSIN2YYKEa2nyAR422ciBbrMRFnDVr1RMemKH6TumYcmq0Ej83035Cwp3IONuKQZf1N
zFmFdKylbA0PaOIAF2W5/y/IYVY3+jufoSbMLEFHFU2jIUI13H1cGa5poT81KrzebnSx/X7Dg0O8
OxV112KZlnFBHt/3LD2UUTs+nbdP2xQMJ+ZZlXQTIGAx+pez/aoAQoPlaq0ql2Ww9Upnm8T693eR
onBnAb7RGYeBQ9QnFc7t2reBZ4qNTbacAaYqS+YFPan16garfp3EDXSXCfrvBJ7rjTuJbQTDjTOe
JGht8dBe6NQdgJ8o/ULO9DjNbOMh3LYPhic30zyh1lVjAKZ90PXze6hDxjRDXTD0po1Z2PbBOJRJ
2wGKUqBySlZNA6iX/CMDvsXhYTnxTZjZWBZ+FfZIhaDCcwuW5utkwq2naQCWgjJ6n/s/6jndqC9b
tsPEnNGk77X0JI+zIGxddDRRWXjRrvBpVsd4omrlRjnANpBxOtOwaqhDEAOLaf6W+ZrfRuiHqDNn
6xC1bIkJPgt12yzgbsQAbRa9hJDi/o7Wo61KgO3r67TeOR4dyjwaKL4O1uIGwrag2N9GJ9jWxvTq
YoQWvdMCM5wAtZihaHuoXL/cl9GFXRbURJNpnS5EgLM4BrgKskQO+Ncp0BuH87HvwyMopGZipwKR
TBINXs/Iqh/VkBS7UoH71sljpnF197i/kSl96NwYyLAikHM2Ldh/2mcok8U0GL5EfvbUw2SBSdni
G7GNsf793VazZEZLZDi4z4Du3JSzqHc1zx77tN5TMX45v2AfmhPmYZjT3HSs62rlPofjnD+qKMmO
NZhbNjIC2wwMe9IshHYyE+Q5EzBWpscDreSDXuq7PrjoYQozMHI911uWStep+1yKAfJkY7iU19BE
cX6eX6AP0Y/4vHlMJEXPeEfJs9L+HZo3HpsJb5vNOMQ9rQ9u6//w8v5Tzjbf/T/0QQxoHBtZCLVi
qn3yrAffe4rmUizXUEbC0YGrXLNF4GdzFOPcCPKJe9Dypq9JPsZDEcQN1I/cNriButqtDqun86v3
4QkSUjMlDMfCnRKN1QM32tMMyvBd5QUoJKuH3JkeRUquAp5enx/LsnBmXpiNeIauhKKvlLS3dORf
84XfMFJ9Pf95iy2bmWE7Fw70MSV9HWcOlaXsSbv8VKLHbRz6jaPJsikm80zU9kEaQgT0WVXVfdWM
n4qmvFtY9IBez4em5ZeUCbAphs9LiMCCLMJZnlVDG3QrV+FV3mdRfH6dbJMwfL5tV67luiTPSVfH
aPLEBVVOn9dtBlMuZJ38/vP5gWz7bTi+6MBNBy6N5TliQCL3YwUR9wFvQs5Y89P5ISzR0ZTua6pi
5L7sl2eWDctJ9Mq5aR1P/3P+67YJGJ4e+U7RBkG9PHd+Eh0WovAwmg8y1jPdOg9tEzDcXEZjKeZ5
xlYPwFZRjmJQ5ftbjIoWlzDzwz5xqBpLsjy7QJ7JDt4NppsrOY7/eEu1kUVbFsnMC9suz9261cuz
iBL3CBK0ca9dpNA4Asur8/tgWSSzGyGcdN3TxmmeJ2iPPACA/ULasdiISraPr2v37hAH/myYkVFN
zyDpHHcN05/Rib6RhFhczVTlK7rIZWTMwte+r58KPl+BpOXHGOmYNMsfiH5shCXbFqxTezcFEs1B
6OgifM24+4gC7GMAyNKi+i3CeJsZGY4s5SzCxHOC12Dgx9B3dnj8ewz7+gp9ahtbbFsp4xRnfQpx
+4wkz4vXf6HZ51bVt+WQHRft7JJNpU/bRAyH1qJmgBsOyTMjEEZdZ6L84XOIVHSllT1vrLaZGB6d
VI3U3YQxvJn9WYdA3LhJcv9mFbHZPkwtB7fZLKCV5CqJfO8VnFKP4/KVNvVhtawG24JmjzZsNlJE
i3+YjQNSgVDCB5Pfqxj5gUX1adtuLdth9gzg+STk0G33Xlk0Hmq0qTpK7ejkHzwMc343bEOsf3/n
Gi4ocgJSRfQV2ki3sKvZ73ZuFe1d7+X8ABbfM9sCJvBpZ54oxTc+RTctUgA3nG/R8HVZBDF7Agqn
DwVWib4tEX7/elvyB/6QI1Uv+Vayadtjw8F1OeYFLpbea1bQxzc+e8ffpKK2JOi+4dqUeG0FitTp
NYecRYRikceqK4aL3pr+pdFJ9hCd6IJLcEwhNbsDxjafBjR9VK+0HVJ2izfzvv6SR7m7pUdrsyjD
v2unGdIoSrtXp0bTVbbPaT4tV5VkXZvvlsYdm3RXaCLyf88bmGX5zI6BRIhElXLuXsdI7EsE4M7B
FRBU6lM2HFLElEHj75umYIkrZgsBz1sgdjvevkYIJOtOFbC0Zp52Yz3ENZJE9DJuRErbUGsEfeeb
iat5hoaX9rXBbNbZwb7rcThEUxFPqOy6CT+cX0NLTDZbCQQA94MIg/Z15OPnGfpOHAUHyAcdKvYr
zba6/GyjrCHi3XwUUK+slaR97VV/08GqlzaLWRs+oFS6Bxft7vxkbMtmnPZRn3q5ZHP7OkMufh1q
rYIXg8AjOqoQmUa99NJ1M+JC003dWJCmeY2W5pAm32jZ3SSZ2Of173zeuhbaDNyID+DgIj2aTZtX
4Gd2eOm7EjPbDWVzQHfPbp3PWmDOMb/Lls/IAUa0i7l+VzWvqgevvAeBhfWKCB9aIer/r6SGGaEC
pSEauEhtnmtCr6HFHgfTcANKqMOUukfltBvWbYneZiNCqZQLfJkXvcjS79fux4LvZMNqubFilohn
NiAot0tV1xT5a4FjGli2W2jDnnpw+kbVVqJsOUU9IxToMXCybHDTV0EBnwqhRbQK5maRuzGFN068
v56NQmq2IhB8NnMd5bxQtoAuYzfQhIGgtMe7pm4OHSi6JrlHpQogMYSKtr6rKNAqeF2iroZ+At76
fFleNzrRJSojSowvLJ2r/mZq+MA3znrbPhrxo460p5ygpi88all7DTJ8H/FjAapyYwBLgDJbGpqo
kzk4tciLzkBXVe+YM81jt2PTlHtX2u8glQr54l5G+ylIKrlxQbRNywgiuBombTdH00tRJp5/j6dk
t/o6EFBNX3bkm+0N0k+WpE6H9oWmbfMTjY30RzJM7Nv5eGH7+Ua84EOHx+TSVy/NCtI6APXuqiuN
t5Xw6vwAtl0xosSIqkUQRap/cUS1W1x373J2FHAtv6J3ECeMzw9jcTGz0WFhwGAH3dC9eKLO9E86
TlAoD0GAUvzop4AnX84PY5mN2e0AplYBmqOifcm85m49NtD7AE4YdreeG+sb5/lhLIeG2e1QpeFQ
LRBYfZGA5a1RPMH5mimQE4Wg4CcunpyLuBMXpipm/0NRu8HMQ109rw2ta4V0zYqUZMfZdb8nyTdG
541nNou5mUp6EXCeQgBO8xKVKvqqxir92vCleTq/bJZQTtdR36UobZIsHHEmfQE5VHoopnaJ28i9
pgVbDmppt2SRbbZmuLwcwiibqyJ9qTWH5AkWqnNuh8pRxb6b+9TfYKmwDWNkDhNokAEz6MLvRQDl
+7yM0yB4HdOL+NhCRPr/XKykISgJpTL8DnXwSb2KqCrTXY8HY+eyy6nJCKzRU1lovDd/Xztck8BB
ip9cTwvb5eh0Pb/hlmTRbI6Ahlg+1m3Nv7s8bWIJheKdkJ2AKAm8UdPw0GtUBSVk6w/nB7TYr9kw
AYbeBYxMwv8+DP34KRWV/l7yCUyb5z9v2XKzY6IJc8aGLqXfg0SN3RVTJHDvIndQyzHlUzFuBEvb
LFb/eecnCXXANwx1+ONYTJ8pGrZ2YHDZYpqzOKHZK5F0avGbPMyPST/G60Y0nX4ZWHDbiWijImgb
wvBz9EKCGJgU/XdR/Q9nV9IjKc5tfxESxtiYLcSQc1ZOlVW1QTUaY8CAGQy//p2ot6mPTjKk7EWr
lWpB4OH6+t4zKO+VBAYo3IMzxcyWZETy60+fdOx754Zr63Wr/W5swHg4+sVed6P4lGVBnWZAqV21
va5AGQvpn/dnf+s9qw1veIzmbTXme23LZ9uiz6cCc3VCMy8n4MP7L9ma+9W2D+AnIIN8yveZQy4K
wrlIx+lDTCgR/PWR/2dh8Rk0kGLmxR7E7RcFRZOkDM5yHTaGZ02kcGRu285h1Zaj3Vkcfn4o708V
VD+mXz80OGs6BVWEU8NU+YoDhH8vJpW/Ah1lP4SqFsGaRoFg6y3w39Wv0SAhTV+XYhnSOqPy3Mm0
NUSnv/8z/oNHmljZQr+aXr62Lv/FC/9Il/CKnr3PboSotQ5wWxhTQEe/eNVST7dQHA7jna5ZOCcj
ROzPyeVufchqh49oRvWz4+VBmfwBKmWfopDu0cy9EhDtPhNst96x2taW01nG3VAdYBNkLipa9n/G
ZlBHW3SwVBSzaJ8+tqpW+7paXE2MYOWh0XRKGCzFkoX6H2IwYVGtNrRT4RAWdVYenOzYD4ZMeNiD
ExQ+wwmhLA4f+4RVFm+lK3iFktJhMb1JiVHuuEzunLDH2zGJrBkWpIhqDgQfZoJ2qrywhc2/hFAg
6M9cod7O2smaK9HIfjbCwxBlAS6E9RSrY16H5SV3Uu2i2s6oX03nuIJbH3P6Ef/swaiVtUa9pzzM
XfHEcDrsDbHh8SPzQNbUCT+EpRFjDeahCO9zmEGlrgbP+mMPP235f345AHBSGaexkqY2uBzmwUBu
C2rS7z/97TsNWXMnsiCMSqoC+VprEJiaIfhbCYtluR+abkkWZAu0/pkP5+5Qb29vsrbEg7Yl59LW
5cGQ+GIqCRRjGERQcEcboVL+wY9abe0ZWTPpu0m+Qgbiog0hgR9etcCi5hb6sTR+LvznmZEPTv5q
p1c6ziXvC++ZSx8FxHoyU7Urm9H/WEGUrCkWArKKbVzG3ufTtfN05Ty13eal3wdTnyKdPhNM3j5C
yJpg0S6zCLQVOdSzBpCqkH0YB+2M82nIxlJbw/BIWQ/+UHPvc1HW1/lE0hK5oFZDOuhhT6rqmNW3
bXUuumxs+P9g8UwpiyYOyhPfAltGQve73o9scvGZ82NrvE4r/J99WbOhdWzGBRBeVi4lY1gdfKvp
Ec7m5wScNzbLGofHLOcNnaPyIPMuusSU0aMte/+CAWeYiOqsDP7We1bnegxJtrDwhEbVexnoFYkW
T1yEQMGmMszyr7bJZfjj/Xiz9arV8U4akMtBISkPdhDTt9Et/V0dMzjbi3IJHhbpwWbp/TdtHC9r
jF6k4I2wBLY4dN1U3HZB9ah4CbmlMD+CXUyTKDoH+/ybSP+30EvW6Dy0lDoTj1X0OUBRqEABmeCI
l35+wRYPlgjmOMBZqR2ni1GE+4993ero7yqIYYWkKw7RUlz4Uh6Qh0OUJrP3uEQelyI6V8XeGMY1
WK+BvDPU5pviBB95KkEGSuF/nKcUFnRwBleHrOfn2MZbrzrVE/7ZUWzweO9RiWWoh9/I+jVgs8V1
BpsqL65JEuX984cGb43a4w5GJa7X+sAy+SSm7HdBvC92DI50JnVCu+LP++95uxBC1tA9+HVHJkZN
/xBGi05qunyexvKyYeOFMOOLtfNDr9jh/XdtxLs1fi/rpjLqukgfehpnwS4iRWH3ZRnU45kVt/WC
09//mR0TMBZgcvjnagzSvtNfB60+OB+roFBGMamlZ4oDeoy3UemBzB5Xd31F9x7MhOECq88Uv7a+
YZUYqLEvfCc8NMUmHXpp2YriFmTgaTiTq22t4FUuEPlt30zWR5/XZMeFWY3cdtwbt1wuQrdpr86Z
/Wx9yGr7j0gFB4iD40UdVV85HZevVrD4nL3PxuPXGL48m7x+9ILiAB/pgSQCatEumdXg8o+t1jWA
z6M17kbYaAdvKmY4FM3tAYntR3/+aXr+Waqe5GM2yx57Qeb+V9obeuX5S+2dSS83Tv41lwMK/n2m
8hF9st67Y2UP7Yh8OoggOwf32Br+04v//f3zwKMcfbNDL7ofTPf0W+Tn/bnR2YhK/PTWf59Ote9B
AqY4MBwdoAndoSb8CfTR3xUUtHrL9uNszvG+NzbEmtgRMG/iM82Lg/CzG5ejlj3my2eqmkNIiZ9A
Avv4ofC3VgcOVE8wZKqARnM07GCssBxwUyUfAkcTvtrXMeNi8QkC+TJUNVwTc+ndQXwA2NP3f/1G
VsRX23mG5m64VIhLs86jgyz5BfNrWM7rZrf0+kx9dmMu1ui9nkySRawoDrxaUCWN+wMC63EMUYuX
jfviR9E5AaONz/kPfE9N0FJnGrMO2xq3RN9YOF5UtYMexDmv8K1XrLb4BLS6DjUWVt52N8jqk2z2
ZOrCGFy96GMZ/n80fkkgW9RO1QGud91eVIQg5THdDYQjzpmobH3Gaqf3LuyM32PZxl29jzk+I9Zf
4NFwxZYPMc8EWaP5+lroClqyxcECpLGvIXO2D7Pl9f2FuxGp2Orkti4gYvSz/LBAwODexMVy0aol
+BhGkKxhfHlXVbWcMTzQWYF/1jRKCCSdw/FvhPE1ai+jKo7ohCWk6zyVjX0pAGxzdXOmqbo1tas9
PXplkatJ5FARpD8U5Z8DfwjKpCHEJG04tedkdDbes8bq8X6hQxTiM8JovM3r5b7ye3wG+dLb+Ux4
+n9fvzduOGuEHnOV7CufqBfcpUNxGal4Ucfe1MHvmBH2ZCqPBi+8U0u3g7Gr8WA3ZAs1PpJYddN1
N/tKHryi0N94jX/SAVws8VRypvyrAdfc7Fs0zHm26ysP/ymZrmQSGqP4DpZO0GiKAGiTQzQ3u26Z
2nE3znwQaaVDFyVBz1AlzDvPl8cuEMgYgajibXusIAr/pea11xxENkYqjbqe6d04aFgxMiLNtGvG
SNJdX9fLL8A5xNdgLkiVjFlnvywh+pMpHKTdBSxO+YOWAdxshFmau9IbYVXm4mEScepDmbvbsRrw
ITaKpU+mWczepfTkkj8FmoWopUgISSZlCzG6xII1+bDoNjQ/gmzU3oEUgYHE4Uz7n7XuccS0DS5c
ex7EjbcLIpSrUt5Ec5BI2lXkrs3hEfIFfH3hPeZjsLDrjhA9pmEhMp6Yshjma0TC+n5hXgsDmSnk
obvjUTeHQ8pKr5lTwReaHZbGjfoI19xWXGR914W4bfmqlJ+iBnT938HcafJgF2idtCnmnKaFXw43
oeThsIs7fziUBEjDSZkl3mEK4uiBNW1e7xrcgcNbcHZpeFHMsgC+hOeiL75Wi6fJHQCRWZksM3An
Ke+MmK6B3sgd8NF6JklnRunvSlShTvoSC8Oo5aIAnr2MlIqOkJqsr3zIaIxhwnpZmj+wTZm8RMUK
obMihWF3XHksuoCp2VgdBQBXPYx6aItZhicJlBnYFOWx3me2aSB8VPgNb5YkkA31q4MH+XB+741c
fI6hQIEMIipsn84QhZ7RwVbzz4m089M0e/aycNJ+WiSD355fF9QkQdf3ReJFnn6skYCiyZ2HHcjR
cRbTwwQ8GxRQgcyn6nte0JG/zv2UtX/qEYa2v5ey9U3qSh+Q1wgeA/YY0h7TGeFWNybzPC32KJvQ
jpcK1lGfPZSe6seasYWkhjdTWO7G2LPDTQvYFk+ECQnf9dBy/MkpH1nqw0gRwwM1aJnUsTI/vLhV
N7Bmm91NG48wXdayRHXMwKA522GhI11u6/lbQ4v5J0REWXndctdOKWo3xXDpA8pYHEvYY/iPvgvy
PkGnBptPY9BkEo8S9s9dk4vhhQ66FgkMY5fHsnIu3xmYN+7DaRFP9aytu8C5xL9XAWV30diP/gVx
HkzEuJjEi7Q++7zMDcuepykul0RHTX/fzxCEu0Ifngz7GoTn8YK2fUauJ50LcgMD9Up/cRHqy/AZ
cK2+raCqPuzDvDPzMxphfXfn5SCS79DQ9790jR/afVPlDUTjwcjxH6CnOQ+JF4yCHpnv6iFpiYcR
hKVx2CU25DEk2vsyyq/DPGtuC7+1n2xm4l9ZVHQuRRzu5kNOqg593KJ5hIVT66UabaYX2fs9Swfr
hWwf1SbrPpGZCc+l0Qj9hcdBLZPWycxc3DUJdmNNjzzuO4HZLyqV5AtkpdK+sfgZLhgRSDxL2K0d
nXlQFp47R4/0HCbaUi+/LAazTwrQEf1dbvoYDk9tEEfHNszmT4QEMA+wAEnYHZ+tV6R0ws0+8SoT
P7tu6L+P8Ty1FjpEGXMIeBJSWVCkl4cg7OkfjENv96OsaXxg0im2M1W7LGlIIM+NAjuX8ZB0cVnq
XwheMDbikAuFvOoYotTPwkYvBVQPctpejLFvxvspZJyeCNmTv+xHwnip9ywwlt/7cmjHJ1Hm0Vcc
BFh3wLUqd+Og9QgRxthM2adJV8D4DEsO94++reZ4H5dgR++hZQXzJB3ZIEQPiensug9cII9gXPn1
FSCO/NUDowvIXxwq9uDxgWVz0oUD3EVMVCm3y8upee6WGCXWSgXUOxaoXApESAMt0ZBW2dHmYMP3
Sdmo0g8S24hx2MPFjeHKn+WItWGBRjuU3ceA2QqHRd7/wYa1dueXGf/qwfxl3gdeXz5DQpe8Il82
5V0c2sV/mNDjYZeTc6YB0T4rgl1Tg218CY2rFic81MWGoyRyYHuU3gbvEAd9Mz9Go9f213G7FMAL
ClrfMLhEZqh4l1RcSN1GzQMs81ryGmZuSgNAisKkFGb2wR+PXYCCP1yog0zqCKEiNzAp6sqonR5j
V/Z96inqgiPoBqa99LpuAbIKQhA2x3lGcfIkIAkLOKODyQbXgnaUbsADVVEnc26jeucL4BgfF59N
DY7UGj4BKMNgdc1xG/2sx6IEmq3KmhYopAa5zH5cFvyfGYK/uWgCYLT3tWWBTsfC5e2VKrLmTx4v
APjopmv1Cyuq5pH0svrdkR5B3lBYyn8dXNy/OkSG9nIGpny8LEvD7JiCjsPNrZtwcRdpXOftUwjb
juwVjdml3p/AEvMEjLvW8hEMsYxfjXaIqn0mB5zOXalmsQdLupuuMP+VvRV57F3RnAq5ZxOxP3M4
I7VNYrtOxamZSAF6UXwqEsD4j+VHCrfQqMG5FnrqJ5G+qfYxWczzFLZxgwZoUcir0NfynBXgRnq4
xt+6oc2aRmTqhQl3R0R/GRF7eUKvzJ08k+luXALWYuJhoYmkjVVoQ3vZsaBheZEX7BwRcOvpq5qd
8GOWQfUgR8pm9Pc8B8AywSywD/ZX11riyPP6lgY0P/hTCI+Hqs15lHSsLD+GTiNrOXHtLCeeN+UH
uIvld7BhLO48laszVLm3bjGciHVXDca2iyLZ0NzkpPAnmBLm/bHquGNJ4ZpzcOE3vbNOb1ldt0cr
Jyi8TPE10hi32ItI8HZ4wtZqwi8mHjjgBzxfwnLZl2gf8ibpyyLEUdr6Ax8RuoEayZ7mZnTsopoX
v+2OM5Ylzmpd66ZPuN8RAcEsI+B88v7N9K1qx+kXn/bDP1UuBTXyeGxxHXL5oE141QMmRmH/W/ZZ
rq9k6OFk2bUjZzJMOxvCTe5MDfitNufpxasrPUpDTOR5JW96qLy7+pAXgoEfg0hHdh4yZP9PGBUC
VYUmILj17EzQ4zhBKVrM7cX73745XasSX90tumfA3F4rCvL4Fwar9hEYlybANB5oFjh1GRZNv9ib
qZTA7SU2V0VxZeFb0bzEvGCKJnM/Kgt9jkkMf5QdJveLclo1aq/nCPmHqhwZPwLBOo3Zqowwzcji
JuyOR23BS4dYd+4MjLbMR8rlp+evYogEPb9tulg/2WCJbzS0ecs9rKeRsbw/4G/FqNPzV3f9Nod2
Uxks/CaksMXbaY6QtT+BUT+9//yNTb5uwqHTTGOEjPJJKgk5E5/W7LMc5TAlEHgezhQ5N3bMWipj
KusFdnFa3Qw+U6DfIfnUDIwyCtGqQyDaO82tO7NJ/mKB1wUFjNi6BceCvLbGxPRmqQDGYQc2qL7/
lAUcgIZLazvw4/ciKKnfH+eINQAHqLkOf/VI84Lb3rkm+oEEIy45roae9uvdWMCrVaQ+sPjksyum
iZ30XnEODVezxLVJ39Ulpb9Nr4acnYm9G9O+7u8ZVcXD0tPiacgmle2Qr7LuOnLeFJ/pNLx1eJ9G
aRVLZji9WW6VumESgoImsq+1w9wsQ/hklu6cl9/WZ5z+/k+oRGHblqSCFaknQn0EpbSh0Hm2JN+9
v3q3vmK1u2UsTD+rOL/pM+elEQcFZAnJpRT6kpLuHGPsTbrVabDWm5x2S4nrD7kG4yOcHFpvbe2j
SOVF8bc6HGGHsUNSPVhy6KpmqV9iO6uoSFuVL6OfkAi3zJcqA1Cs2UvlQBBMIIMI7GTVQxn3zLrf
GIo1c9tjfiHmvuquM9WVoD7VEGIJD3QORKyTtp+J7FLqU1adCRxbU7tqXBSDtFZH9XxTECj++wKc
x0SQefr8/sxuhYxV3EOzAskAWWDAOM/xfd80TzB9RhLeLYdqyUwaUf/MkbYxcOuOpGqqILZI1m/g
8ba4xLhqKI+shGIuGvbISejFAkUQlI3e/7CNgLvuT7rcDER5mKfOQ3UipQ5WeCmwtaJLIwi5nTv3
NsZvLTLiS6eh4JVH1xLOquBg0Ao50C9YS+ASVsdxYeZLQeQyPYxkseU5Kd2NRbHuX/I2C20G28RH
FWd+96o62+WPaES4MxSZreevolY1QL2yyrL4uka2/sQy6l66Uj5/bGZOL/0nWFVt1sLAwkcmGnnz
kSt7KfrQPA0m787s0bf6o4gj657lPHPc6+amuvbgapPdUoP72vfcei2KaAD3NOQKcT/OxyQfpQhf
azDzyTn089a6W8WwXIAXOVuKglYZEkQyzuFQCyFN1T4VEOQ6x8vb2k2rsNDHRNASpLlrXDrHdMqb
F1H0z0uBMQx8/fT+TG29ZBUcGIHiq1yW/noWY4j2x0QrWBDKqVrqr0VexxSVQA1a+Zlp+0urfSOl
WPc3HepdNlZ+cYWaf+9+49ILDRdhYOX05E40XNQlfB6h0hXJDlDTNsuLEWxchwLq9yrsg6hMiqz1
wocRmp/j5yUfC3HQng+ZeAgRzG466UG3hOtLPcoZVkcwUi9FuohczA/zQvPwHlAzFYDQijofTpYc
4Gn4RqF8Uco7MtYk+DExPY77hXfOq78O3jw07KeZsxw19syKKK0bLnBPIJKEw5eg4IP5sgwN5NhS
kCC68Up3IGee2aZ/L6BvDdhqsQ3Z4uJJiu5mqZlmE+yBhVJ3XFQzPCiBOJxVCvE2TW98MUY02HkT
9UuXeJ5ohkfg99BesW4k/vQFnIAhDFOv9rP6Qc3GVwPudHEd7nGwDU06tCzcIX2h9LIYtKssUL+u
crem6j0Mbql891SNkb/khynLTXmLOmcHqFmAgmGYwCcIghdJ7VkM735RfR15Ceo0VCz795fqm24C
2PPrjrWWtUHRTbfXng+XWtjGBdDrvA87SRdUdZomnxMoR0/wz+q5aPIk5yDM3nVzadVFEOD6/TIL
5c3fMtQ9YB/9/q/aiKNrqRo/KnEv1YpjRH15q+ZIkWMNrfXy8LHnnzbuP6GU68C0tiL8IfCYBMw/
jKYjnWhwzlt2I5itG6yhreFf1Az9TV3m6iXC3TcF8wzFdjZ0zQe/YRVkYo5m3syC7hqHgPN+mQD3
pO8cJZ1f74/R20EMZcP/HaMQ7j8gFMf6U1Dl5LntUP7VjX4OYZr8MkXjy/tveRNBytGkOSUI/0xF
J8ISub7yfvZNSfZwTc52ED5/Yq3XJTmtQYUQEP123hyncVyj4RafcyN9e5LoOhmY5lEPBay1P5la
swufyDipDCJNE4Fu8/7XbY3h6dX/fBx40732qij/IRlHmRYxs3Em2/uFiQ+qEeKDr1llBmAx12E9
YQwjrytA0gvSmYDrxiFQtjOy8s6cM1tfQ//3a7gbujEPjLvuxqFI49zcRBrc+dDJPSC5Z17ydmJI
13CmEhpVkyF59nOJs4vY81pIGVKY6/V3cVxpKPzWZ66wW9O/ygSmboS2NezO74O2jcV+Ml6j70UL
BM9D09YKTcj318DbsYyuEU7QhcPB343TtV6ESyHE63aD779+6OH/OfkJ6gXMU/oHsmcK/YyxqO6Y
GcSZGLDx29eHQ9i4EH3EQL3MOcg9VwJRjYAe4xUfEKvA5l8jdBiOFJQ6FvqdWJPdN7wfqpueAmn2
obsTXYN05FwWE5TZq+/axHHqScRhGI40SazbqxbR7cya3VhKa7BO5gMs2nk9u9cuV6nClCQgPLbH
EoL/78/zxtZbHygycqEv47r+HuHyvIcFu0zBF4zToiHfdOOVH1uraztuCUlA3kEx4B7oAFzL/cae
2qlwrD0zHxsDtUbsiAVMXxup+rvM+GPfZ+FhLPihQWXizDhtvWB1aA1AsfeGlOF9OENaxo+AY+nD
Yk+i5hxu7fSk/6aOdO3HjSvPLDth6+91XkyPha9/UVLOYwoGbX2UAJvsLSAnO2kqd6bJtBER13Ja
lRN+OU1L9UN0/NFK/89MlynVWtyCvVYmsHyQH1vH4WlU/z2uAFSZXdEH9xNulnv4fgMfEVGe0sa9
vL+Ot75ldVJ1QFIXEPepfoD6siRwWO4T1yowBIRFax7IsYQ6GF6//7KN6BXS//0c1PprNdGIXVkP
eRKAbtHspQsUiT7iFY3wFQb/+wIwqmQ3uCH/QeL60fFI7CAk/RFi/Onhq/MpIB6ZgHaRP3LXe4lb
CnrvwSfxzOm3NTar7DEs66pDEca/x0XDjvsKtmCAAaI3Pn5sq69lsmSFmzsAyd53dOMDnBkwSycC
B3g/jWdQvRt7fS2UhbuHqXkQAHzpx8TtfEwHAHNGArLk6hzKjR9aRf8Ryyqrsc6Hwd3Lcqyrq8GR
jmC3e4u+/NgLTjH/n13HHYhubhzmew4Jj6DQ6lBE3TmtiK1BWm1p3FL9EW224P+PpmoYL1QPfd+T
Iax/rk+99Y7VprY94J5NM4f3uEHKnSmzr61PXlk2FWei+sZiXbfZJSu8oeu0f8+rcugu2rExVRpW
ObpA70/B1hesNjK6+J4XF114ryd4JvIR4iOt9KcUzIlzFK+NzuR/nLsVwGNNiHLCvamrCG4MrnTT
5yFi9fTJoYnWAO7W5WP1qbJWNLeA/1b169TknImUSwOa8GwFib7EllTjDx/JuEPrBy4k6rUSwbKg
ji/sjBLM+yOyNeSr+KAchyapOh2ksB9NDWx/rkfVnePwbTx9rY4Vd31rs9GvvqPYc1PlYIwDQHcO
Frz18FUOUAW+KzNVzvd+ABPzqRqtSmvmj+cudVvPP51t/+xXXwHY5DQJ74dmuhNzHdwyPckz0gBb
D18FA2+2vZnnroKwoKrSZm7QcI6zHviG9+d1Y6WvBa+mE1xZwczuXs4uDm5CBWT2oQ26GN2EBkjK
6sx73sYC0LX0lZLRUFhXBVc2h1Ar94EWitiNzkcPl+z62jh2AxrqTWfPXVW2Pmx12IslphIt9Ok+
A/AMTE0f5tSdd0mG4SM2kTiQ14bgsIoGoK7xp/uQ+v6BA6MLE0r+/LF5WZ32LQhyAtB4ZN4T0CZ+
IgtK7JDY2p5wC75pmzO97r+5/BsJ7FoGqy58xBaI4P/UTuiyTghFX1glsN4uivg6B9BTP07UZQSQ
c0/HAxSKjbNhiuYPJ59MhvNw2sVDUAQXS7fY7HnIrT/Gt5E0w+z2IXxgmmOsUMx9GAvqhU8dzqDg
3g9Z1saJWppZlDA25uZ+9mi7eLtB404wJQ3L63JOIKxe/Khrj32XfefuK5iNqIPJMeRQ6+OzAtwv
i6pvjgNpt6S4O1o0xeohNvGRwTgnehpbX9pbtDkhaZKyGAC5Bw+FTXIH05W2PFD4ZrV/REyG4rug
QVXvs4wx+2tq0VPfQ6l2UfFXyTzXCxgucrToj7GugH+99DXsLvozJeiN/bFWCjMB8tBG5svPchp1
mkfxcwXMZ9f75BhB1yQB5eoXNPwAEOrbc8CgjavLWizM5oJzuKguqHgEfnipA9F1l2Ez8m+t6xc2
7ljEoVq5F5yAgxV7vP0IEAxbZ60jNtmmkryV/ApQhuV2mkZ6GUzsnPnaxtb/e+L+E5BVAJ9Pv8J3
mZKJSwhWLXdhb+mlY548x8fZqJPTtYwYNOPmKGAquPILFL4NzAv4JA44xR5O4tp2rH4C+n6h6fgy
c5J6HXssJUB170eH/xfUfmPX/m39//ONBtJypTSt9035i8iucpAU7HPkstwr9yL0JnZsrS0hkFJN
vL3ORCkBcmUAoatkdAA/sxqqgDex7hhPvTGzWRJwRIEdlxUAmpOjFfSGbbTMV7KDCtEnPtSRuq58
QAWilwlA7Lk4zp3hemcAHl1eIDhYOBBN0HxMwpPn2s/4ZGp9BfHaGkMDwz3csrIujryDP0RA7CQo
vmC5QWyxECl0+PA7oEMEM+Z9ocFY+AOBjK4AGh1SPvFF4KK4fshg/dM/Tr1eplvNR1wjoLc1zT80
wXl4t/Te0r6AMN8tX+ASSeZbUdqm/m1PqOUwlb0AujspO8BtRFqgI+XdA9gTeE85+NzhI3gactpn
faHpA2TEK2DhYHuBXgx4ueky91qm3K8C8pxPTqnPuactuYF/SB6/NJPXlSjidXABy4ZOZUfG56Ub
EgLipbjk+Hd7pLDK5rtGxADN1l08dEcGfJxM4VExdGk9lABDRj6MG9EQaj2YclkC7oz1Zv2bN8HS
AMKT2eE+gDMivTGBP4pDUBraHmsVMnkzCpsDD6Vx8pILF5gYlA5Nmf1RuxKtowTQSwq0OmKbuCza
Qs+3cozG+qZeTsLLnE59dhys0ebP0kSjUPuwmMbuWBLUwzs04PUNnAyFSaCGPnR+2gNRjjJsyEEC
/VG3s88e/H5amjbJSoVmIS0HHSV9Bfl88AoyF5oFncNo1M9RyCh7YBNccEQKwPM8fhpzFqFOFhZK
YBz5orL6ZztWuJVkJgoVzNDjOPoNRkAgHybYIVDgmOLiB9bRkB37QcIrC+7vMO05YHWO1H41+VCH
r0VeFctRERlN6ZzZk5ZLY+LG4TA1Qfjcm5hkOzqXbQkkeptpSLmrwD8KUFTMpfJRakYFIm4bi7pE
j9YgjCkJaDhlCb2EtCa51151c5Ddwx8FWOosl2N7VfDOA95mICZLAUibnyibR/GFSp/3O8g5Ce+Q
M7i0XKCoiT1XGW8xrzLi6DSBK1PJHWgLNthDNr+nFxPYG/YAxbfOmMTgtrCXNrPs0FLQalINLlhx
OZVw37yKe9pDQrSI6+G6UWHTHTn814I9I1AJuy471UCTJ1YlrnlS/7Q4rKcHFA5zBclb3p4WVD/C
6c8B8z5cRaKafJcw38cSHgATrI9RBXbQrYnbSk6JiNogVzuAJVl7jZ0GOgxWXRM8ZjM100NEOPVj
BIF4QJ1CgaQ1pHke+i+isxP+MnjDmLkkiMDUwZAA1H4gtce/w59sLG8jFmTNi2YNi3dFO8RwF63K
vnzyghAnehWqorqHpJAJ7pDXL/FTC2BpAX+mXHbfrJkbPSbjnFfTn5IGZf5cmWlervwpIiyBc2LJ
jqyV0ttLDHAAbgPE3I+lmSF1D1csg74MDRnbY0txdQUTAXBWLKNSHGU4yexCEzTUL9lSYkWFbUu6
PzEwu96V80EBSkyjvCgHIruZ8qsl86n3CTSYor+oTQGzggNqwfAt4J7t9bMnRlg2l10gXsD+H78s
sGD4P86+azdynOv2iQRQVCB1W8l2ldvl2Hb3DTGdJConiqKe/qzyhwO42VbpR2GAAcYDiMW0Se69
gpArXSkgMQcD9s3GdUkyvuFrSiGk9hIJvt2QxHiFgQo45Usp2JkHhmvdkzUTo0ehqnMsJo1aW5h0
WbWGyUL25/xRNfd9+vfrqAkDpwRuzHnOlGn7Q5HDV2BNx4aJyzJXrnVTjt0w7fTI3WPQhQbVoaJM
6d7pUhFtz/fgfSg+O2utt2/WQFAEN4niAH5buwKfO14DffoqoWtFo+q2U8m17zvFCmFVwfqO/QLW
GLj/6gD882XZM1tb0hcZaXDQj0ffRUICWRyU/VM3XvdqvDCpYmtLNpDC7RxA149KxtEL4joHdcxk
Fzl34M5ni0vi0I/yFhjsYzgiMaoyOGh24JNuCqKamzEbns7P1sxFmlgPZhI4burHsjhwN+9XfjS+
8Ly6b7rk1+k+FkOSk/rqrqSLBiszt01bcLKKFWDiyGwes7rh25AhZtAeTrlpYZb8uk+//ZMFSE57
68NlT9KppCNIxMdp4mTNimAD6p3apR4IqLC9WJ8fuZlcPLEiQdG4EZSaqvHZL/mQrZQApJiPhF/p
rI0f4pz9Ghm7P9/WTFQgVlTweZGAv5SpIx/6qgEtL4CGNzYvJ96S1ujcQrDiQoFeeJ5uyZ4QeYxr
BQKff/AzVPVVUu1JCccOBcO9Fjf1832aWwhWmKj6KQI/igxHKDyn2wog7ZUQaQb2SbSQDJoBR1Bb
iLLzM3DDepYfwgIPDpXWYmviZh/mRQNltOCWBqBRNKaSJ7bwfY4L7MLa+Hwwqa1QmXmFY/IoHO5w
fYuKnedgtvgK1tC1fw30uo9SJx77E96QsR/djIL64Pf7DrgsCz/g8wUDjubfW0AHORhVWZsfIDCq
syvhASp24yUABi00MDu2VuAocP0sQflz9z6EX4zUd4rxe+XCnYQHt+/vOTWGq5MzDqPpUoF1blxP
a+nDzkbWcJiciuSHGIu06Np0XQWCrGmEdRMWwbM/8S+wT8pXAPz+Or9MP9/m1Na5lHWUqt6cRhLK
WFdmANB6VeBECVZgu7jfvWqSMIkEG75eGNm5qfP+7iPErx23ibmLUklG5BpCRH21cUsJANH5Hs01
YAUTyZwhR4ZCPStkkZ0VMlUh0k4uXVI5mvu+FUkADouRmzYTNjZ+s2i5u8ELbgn5PLcErLDRhL7f
ZyI0xxNDm/FVQ5Fdvx4UC6NkRfLBH2+EgBsKmKJat8GbLGtY861SBR2ti24XACL+PUM8zU2ggak9
arBut8avgw1vSzhnR7TanJ+jz4PjP87TmngTSfikkWfO2xzP8RSwESQPgqkdfrGIgcd6vqGZ5W3z
8wruur4Ch+MoRs5fCHjFt7wAUbIHkWqNHEV+cNkwLNw95xqzYgadhmGMC7c4qBouSWrSdxLXvqYp
0rU25f0Att35Xs0NnxUn4ib3SlLjbOFpDXxaGK2FBtMwAdBkYQ3MxT9+Wv0fQ1HmMbfuIUMC2iLU
VfnwdnK2CkNyRH7hOh6S60a3YNxk0RdXlAvZ55mtZdPdfFEgcwXzn6MAQMOsMyhjeOvETNG00MDn
Oc5//KmLTjlJxd3sAEB0uSI+XqSYIYP3FOpMKJgl4W0NXPvu/DTNdceKFCDTDMQfGnlAtSyM11mV
gUEfDC37dv77p3X170WQ2uw63YTpwBrZH6vMnfBGj5RgnK7gh43Eggb8VsIljkPAZalK+fkC5zZA
Z0DOHNK3jjmIHhovXxwFNer70OcJ4HB11AVkWyFF3qzSYnCdYiFWfD6K3JbY6ZEMQ/YnKG6TKjNx
B+EHOnS3CeyxL1E8B8jZBu2EQ+i0esq6W9Du3aeeglm25kB9/jw/TXMdsMJCymvf49gtt0HrvvZ1
2d1NQbpUKZj7uBUKSsgQ+kEy8T3OvelVJHlFVxNgU/7Cafp5qIGcx99xwE2YIbUn4sNYmBh+o0iB
8WJD4ixla02bJP/vskGyrgXEVKMYBTajhuBHuEaSsg3vp4gn7cJtea4j1rVAe0Fbo7YY34Y1VG9W
BeulXBeOCyekIQICbHtZP6w973PktRyhxKNKMwiNggeel9ceh+vHwoR8vum57WNHWMAlUkvpbanS
N+TLyHbKw2qtRQTFKNy5z3djZrRsfE4IPmCEHojHpsBRVohBbshUcEjhTNNCRz6PxdwG6ACx6NC4
7fpDAuWHzN00Tuzyn0WAgj8UUeooGq5VaEoDqnXIy6/KR+C+DL/A7eyDD+o7qn1+esgciFtcweM9
ee5ARS83lw3fKYB+OD0bVAniJMr5Y2ambN1BvfnabwJv7VRZc3VZE1ZUEWHoZ6HDo8dGTMOeIGe+
f5+cxB0uA65y77Q4PvQC0PASE+Qz8OG6YA1sNUr1kApZI7G8JLM/E75sFY6wGP1sCoPsFkwodZ+O
KoemitJFvbDI5taxFVakAxfjdOTsUeR4TcXIw66Jj4dbTxZHaW4dW4GlSAYTexj0A6u66AmZ80j+
JBVvyc7peyf+46MMN/2c2qCKv1RlFAYXds2KNNob2kahdr6PWoftDc77hzoyyU1famfhujRz3tsK
HUUYt2Qc+hLK5x5Eacphkzc03zAo8ay9GCL1wXCJ2gjOYBvzk5FJODHW2gPUlJzfVd7qFzqAEnPR
ZrGN8GBGNQxp0Be3LUr+6VOaFaX3KgtBumsYBiT50nJ+L1n/eyXjthUeTsUCCuBTdujbUJa/oamn
+SHG/UhAEBziq/cQfk2ouysnvEgT1PFDZ/haQhipOgawAoSzRIYKbXrPexmHN0DbZvpPY1KInAHM
nVfqS9pG7SQ2IPiTJrzoOcH/SZK2RVBDIk3vey1HaJiXYZZGHqzeoXTxgnOSBgtn8Mxut537OuCV
6r5n/iOuxVTcZB20DVB+I1BCumyerYiFsprXF6gvPCpfm/HZkKaMrmJRjhx15Cr4er6VuW6c/v4h
LjaJirMc8fwBStPVrXGj9qHM62532detkAVFXdpwoD9uOWinxasyKdBKhEIv8sIGrIBFXMXSptX0
sYDyA4zPQqTydpDtWxIVmdOwsL36uOOkgR+k7NBP6eA/9Iki4QThy5B7G6jmQZ1P+6MekzVIo/zg
O5kZuquKEEgSxpXnnDjeAq4n/Zq3U/ifLI1XxmsI3iEYwevDbyP9XFdMQA4dSX0CfHhCCsJQOIYc
45Ky8UyZB6aff08yjU0IfosGPFyKKjjqgOiwXcNWaCRXmXDaUqy6SElQLQlYMB18J8ra0OuQUw0E
UxA0Y428IWqZb0HSO/4VyFDMHx7Pr5GZY81GaRmU3WGrAJF+uKw4X3w4PN7FvGvfchjhLrxaZmK/
DUGqRw90sThODgMrunWGgvYVYKV678HpbRuB7IWcBh3WF/XHxh75k8E/cOTa+z5B2Osn11uNVTbu
C5+IpdTazKDZMCMoMxFQrZzsqSkbZO4oNCbZCgXdRK9YMC1e0Geig403Gg2UH1O/dPYu7pbuiqSF
UtsuImIpwXm64X1yxthYo4qkOVcidfZ5603YF+5v3kD9rY0E+LdQK1w4M+d0Q2xQUUgG2M+bnhxi
sCoD0LZN5fjXWaaYe0upnKJrJHAjEqNOnWWJuxLgaGNLqqqm4capHODU13ACFlC7A5h0BLuxAkQv
2wQgMXv50/mV8/lgMDvBBwqE4W3ahHeaocBHQU/ZxhrFdA+unVEdsIXBmFs7dlAO2iSKUWZ7QopK
yk0BpPY1XI1Q00uzNlm40r9rk302s1ZkrjvXhdulrPcsqbOIQ8LHD9zH7gS7K6DJGITyB5hj0uxY
lRRNisiT1uHK9WkHiwAaqyl9o1AM0zt4Z8sh3sTU7fQG4CRwK1auI8W0HRujTH9b4Eo/9isUw3R9
P9VcqhxV6wR18n0qVFj+CRop+GbIIR/8H55fyG1uIfZZJuEulrwudnhD6/gl91XhvuR9w3Nx5TDd
lA+jz5wkX0dDHzQwLBm6gF71Q6H1r2r0qeDQ2tMF0FvTQId2G3aZK3/LiRAXco7Q2y3efMdDInM7
1l2S/EghQEcepOc06S+PoRByA7a7D81rOP009F4PPXOgrWvwvoaUS9yUV7yHiEEN/D+oHnc15BSa
V7xeuQewJ6Aq2VrAjT25LmFnHrRwtK8Cup8mBbNPJBtq38B93lOjd+U1Sg7BoepkU3/PaCD4Fbhi
rv/KRng29xvdmda9STEAeDTmfon7ZOLEokd9MU0F2UQOdN4OPXA3/A7SLBAWBlKz7147AFirZtui
6lKpNXIeeth0XuZQTDDEoLtmzUDoOSkd5M70JStomoSbohjq/gGvSFlCagPKZF4EMJQTohIEEAIQ
L+f30kzksmvXBFq5vPNrc+DgBndbRtCrjWDtkgvI53uV24XreGiF8kq3flISoAnQ7Ol1wXkPDnc6
XMMKcgldPrNZ7dJ1D+08Z2rFsI8or8NdmsRR9FZqYNi2/pTm1cLraG64rN0KgE9Y5YWuH5vSA0pG
lxCBW8lYOj/OT8e799sn4cD2ShRd1wWQXS0eo4EDhXdTZHmX0e+AWcZxvik5KTXeEJo0TdWuIMMJ
QJ6MCRhVYLB2TXY1FUmLe7zJ+Jj+AcyK831fZ7y615CgcGFKmkJ+u47d1PuC17dKdoWIfPFWIx36
4ItcTQcG+W1yaCAjRDdcBsP4JJmJ6QtxTTx+gfsyxHfAKM+Azl75J+D7RjalKkbULYeYfjdAQSpk
bgbVbHTLwn4fO0UKPJqaoOH71T916MkvkLd6EzTxCygJ9WD8riFLDlXvG9zuwvTgRZBLgbl3ZTQU
JLqkgB62ARO/nDYaZ1Efb7vQOYWczvR9DaMAgFavIHCoUkCqKOmbTYOzSO86L53IXvK4HYBWp00L
KeWqAq8Extuj91hUClrNdZZO5YZHJYUwR8xJUG3xvJa4Y4KyRszeZwBcljeCF0U2rgjUA09GzjWU
Jm9a3rvOHQWKCzk5vwj7otsmSG/UzoH4LuS+ISzdAZTZhSkDhh7+cflv3JPL6D4bipD/1MBNsh6j
GbmRArrUbyDNEmcekntdLXRZXckmKuoXhouRazYJz1gWbEWui6K79nEDBZ69NmG1VfBjV91q0gGE
q2+hH51V9b3btykExnF2s0vcBPFkt6FWp+meALUj+34ocXVLI23CN6yvpLhR0+CmfJUaAujcWvcG
j2+wOPHCzbde2eflRcAR/l69+vAScyGcUlPI3B3CWjTrjuMSgOmsyGVkHkiq/v0IcJIwI5HQ0yHA
9mFrQZ002xj3IkMbDKGNspIgjfqyypwHX4Va75Dt7AsMYbdIcT/90M9CiFVOpqmTwJ0qqx5lipBL
GIT5Mxp9yaaEbQCu6dbCr5w1OIvHSIp2sxC4Pm2U2fCQEfnouPPy5DYBBOaO0qZozSpzAM3FJpCB
z68dADiF3LQa7NJ+DUl5OoZIxkdFnCzkND4PzigZ/z1zkaMqgMXL9LbwuqS/BUR9FNsUGNIl74fP
30fM9jaNUiDRgYyNDmnLTfg7791AfqsByS2/tl0Qwr2JS1TncM5Bf628qErCotOJ92G9986gY/gz
8MPUjjxZKQUmzEoRIRZ4J3Ojdvr7h+93+djpKXS7JzwjgMpz4eC5dtxQi4V33ns679/1yGybUwTx
AGA7SPeAJ5CT4ItKGAyKNmFATVxtYSCAYtY1gd63461jEDk5ADcwrnkkRaOLAIB2+BHTdSghkCTh
HgiLYrMpmeiAUINDXm2ukD0Z2I98CE6USYGDBI6wadmStxEHUAKflyCJIauJs0AUdEW7E7+BR06k
1WryxwjkA8E698YvaSq3iT+mZA9ATu7e5aab2JL901x53RYuhZ+oA+HFMjtUfTtcC+n/VhG7j4Pq
KpuQXK9OyibA2bUrJx5fMNe/zu/Mz+eX2lKmIXHqJGIKNDg/nqiEL2LWBNVmaoFA/n1ZE9bGK7Kg
wM1Poejd9HBnwJjvMIjioisqtZVFfXaSam9LIARyiOvHAyD9kGhaUribGx5re8kaVKFmjMOjJiZ5
zoZcfWMJnpWXjYy1uSCWBPp2P+DrvCEr4rF2OyVte9HWpcx6ocYldMIAZs8PRVRDqJsixNYHMAFw
qbns51vXXa06uKe3U3qQCuyYFScNFm4WGLk5//3Pb+2Am/0dezKC+wxCz3BUhvPnOJFNczCAOGwR
FJCgPN/I51GbMus8VFOcy3z0k5cMsD64zRyIi0eUYdMRCfXjJC/UZ6C2LqfiiGAgggBpIohzyAKv
/qJNfomHa+hSW32LVLBhieopecHF8T5m/qE5pTpIFB+TrPzWVzpeWLMzk2Lrb+lMBGEbRWBaFk66
pYGe1u/ux1Ap1NvzUzLXxOm1+OHMCVXbuGkTjEfa1bcybH50uB5iKYQLZ87Mpg5P7X74vtRQiMog
L3j0qWbNCl4yJL7xKJhDCx34/FlLbd9A4kg/jhXtj1LWzi6LxFcx9manDdJQ5XI/5sbJ2uByGhrY
W0p1lFQ2KzN1PyjIQPfwDPEeL5sJa4ef6GUgS6Iq7rcSie/U5PGPoBq96Vs9OV66AC2YO/ts08DK
M7oeaIvFCwLQmiYNMulODv3d2PkKG59kVQD49UVT9quMoy9R2v043725hWDt/SZJAertanlodN00
K6kCEIoZGHJLidnPK8HUltuCriZTRIn4pfAh45Y5w5sG5E8H05/Gpb8bnRSrEw/kot7Y4lsidmTP
sqx8hpXWgWOutiwayMKSnllrtsIibpSxTI0GOyOuv0IFt4TDS/pYCkzOZb/e2vSVAEHRLfz4Rami
2We59jao1S/BO+Z+/unvH7a8auM6crtmOHYRTu9GALdq8j69AmUvuHD4rcPcB3ZwLDC1L/BAwRXz
lHe5M8PIXy4bH2uzh0PH3LIc+yOveP1KYoBvVmDAqiVY18xesDXJoCgCCexhiF/g/T0ejKzECj5v
0fX5Xz8TEW09Mr/zhqGE5RokX5qOfqUo9pW3LuXiFXZSCd/hf6VLyb65tqxdHUeQBU49M71wIOc3
NE1hOeb2cgPpCniNecllqQBqYx+Vg7o18X2N2xv5U51sFz3Q/hfOqJkFa2McodkeFGHB9XGskvHa
GQb4SACV+hr5F1YwqA1y1PCLM6Mjp5cmnAwYQz494Jh6cs2F6mrUViKDg19C8jAYn7nS0N7JMuqa
68Kv2bce2T268LCfodpTW4YsBkGVdLUyL8b3gKpVUPaALeDYKbHKDK3prgCzNLuqnVGOcGYqkPSr
xjyDt5lTV/oafHLwkmFwHibb86t9Zi/ZEEnu+omL3LI64hIWr2UOhiw8F5fKcDOHii1TJiLo5qIu
IJ6pV6GgEgd7uDr4Ky2mP7oWIQj3z0kjvYW4PLcQrStAF0BLtywc9MVM7LrpCdwilOj5Sz0qvJTP
D9hcl6ybvlDjADFGdAkJzXyd5fW9lA/vN9guS8u1QYkR715kqM43N9cnK0KIti4F6OrtUThjuZUG
wIJMwarQ05NaeBvNBCEbLikKD8DnuI8PGQv0NnOT76RFCyRiLpy78nJh4GZWmg2ZDD1Hjf4Inhwt
ArLqOlC469Phdn6c5r5+ejN9ODW7TE2gNCfjHkE7WFdplt8HAr6j578+N0Snv3/4umFlMzSoMx47
VBquOkdGK5qIfl25I31IBLh359uZ68VpFXxspxmBvizgoJcNoOdWTUE2g7c4A3O9OLX64esEKQKF
PK6zJ2EZnxRgHnlTJlexcarV/4FFOrNDbEmzxhGwfELZZa8HEHyrSe/8iF9zBNP1KWhDkeYHUDML
ScWZ/eFZez4sqQLk1uC07mBBi+fSqXxxSj3V05LK7cyz2/YSq5yEDp6bqKOOUiSeffErqli+HXPp
rZGDylYRgSLx+QUwN0XWdjemN72fI4+Q+VK3Lvw9XRSpaDH4LVQYIKlWg/lBUVe5P9/ezIKzkYtG
KSeskLk4QufVu1K1yl97CcXwy75+WiEfFpyMU2dAeR20mxMPp0shulnV05/zH58ZKhut2E2tC8Ev
gZRLVLZrUfQBvAAQT06XfQa9r+35ZmYWmA37E1Mfwb8DNYZiGpybpgg3vCpREXQBxD3fwlxHrE0P
4LhDcyNcEOIBjjRAk67fX5IctkCHaGyWeKdzlw9buMzA7LZkfWn2Jgy+SwwWtLQ7tdPTswT3Hwi1
K1T56TUtPfB9HP/WgcQFBBAvvIRS61nQZCWcXQwloLPlqFjKZtfGbr4wTZ/Xiii14gDIfm06wQRn
HzfVVZhzvtEMRcfOYysTxcAnuOIb8pe75Rf5XCrARgoa1gg0yTGcsXuFKv2X0HePsu9usii4DTsQ
5/jgHXw1PEAFYwmkO7dYrAChIJI71FAG2JsUNNdiQPoY4m3OoWeFgs6JDBcSHTPL3kbQGaZ9iMgT
clQVYyt/0ht6GkvI824uWvU2ai4Lx1C7wE0eBYUjL9qb1gDu8h2Ly58obywBUmeC9z+4uQhHThxP
/z8E9eFtJn3/meS4qwHrc+2MnvPtfI9mYqmNncsGWlKvVeSI5LJ3G4bw4qlBK1uIEu/wyH+rT9RG
zsHToweXqWXPUDaCt+hG9dlQb1Iw1lfSzcvme6Nwvl8DwRZXb6rt/eZRAPdpIMdjVE7yG4/ANZhv
ocrpOU+cjcS/46GhhV7FsAsgfwY84kroFac8bNt11NF4oKs2kVVCIEXiFfTCm6ANpTEoqeRJTcTe
qMr8lFBog10IeF8LQO2ZpWsjaADuCGICydMj9WT9CJ+P+wK68bssMfn1RTNtSz5IL/NxXkooGjrD
+KOBVywFeBEJj/Ofn+uA/cSYoFdV5V59NDyLD6TFSx1ALnnLJoh+n29ibq2e/v7hZIZIjpfmwJQe
w6kc41UGwSsJXrEuF8Lx3PetWA/HGDqOZU2PRR3APdvXMBt9hjNxFS9UjGbG6P2M+9ABVXpJ6goB
wT83f4xPWrY6HR7Gfsw350dorgFrEuI6JJOXtmIPwjzZQcGLrotQxSvG+wvziDYABJkGjmQ1mY5d
TyF1x7XzrYTN6FL5Y2YObPxHEzlCKrcE/FskI6RqCP8Dsxu6sAdmDlwb/cFTUOtpmAXHLgsOJ30J
nOhgJrYAwkFjzIFLwLOHoNIrSAxcNCM27y0bo/F/4rRFAP47ndSTIiy5j5x2Efw/c7raZBLBnQa6
bdCvgHGQKq7ClE45cuHQfNpwCovZO1Kncl9DAg1YSzKV/DqFQphzB22Z8Lvfx079XDkGdvWN0I36
Cq+cUr9JlJ+aL16hJ+/CTIcNdjQTUKG698WdR6DV/zq1JoTcfOVA9e1nPdGeX0ZBo8S6boSaTS1s
k5r/XQMaVR1gaOVf/x8i0ef7zLWpCnwcZN1WtIEvg3kRyE3uMmm8qxps/edL1o1rI3okH2qQNd36
GAqsm5OsZSaJ3kJmdYnWOtcHK/mQ0d73kFmtjkgW020B+tStj4f2OgXYdSFz+PnKdG3EDoxBCz+H
YeExHqJ6XRl8uID1+Mp3w6ekItnL+bH6PGa4NkYHXpIx1Bg69yiEiW+4GnEs5JnsF6ZirhenZj9E
bUjShRCYMvTos5ZvOUvN2o8V2TFekk2J8u/mfDc+v/W5NlJHgsEfwpgMTyoPFFYNQ+qNQsEOAkbF
9N/Q1+amHxYj4dzsW0+PxgdAvPYizH455TdgKHk3kuOkGOA4sHD5m5sW6zDKMo+oDCzQo4YgH3hI
o8NQKWBdtzDtn6ds3Mja5gboetie5ZDSL+EbXWSKfYPQ5fewD8Jd1FQn691wnzgQBT0/PzP9sVVa
jIgDT7oGN5zJyFt44+Atw1Bdeb3s81beoTAKeCl4kR+rUB7x7C3gMbFUiJ1ZwjZnQ2Z9J8yAlx5o
dNmOZCQFnGTwH/Gw5lsGYO1SWmBmWdle53pMo7jsYvfY8CGvNhBszdm2a6XLV6M4+RycH6u5/pya
/7Al/cjJcY5LejREQTcJtj4Na7urrif+LhimYMHRYm7GT3//2AyJ8hGASvdYiUL90fHoQYqWyCUn
2bnBsu6bXQBr6cqD9rtJ8YRRURH+1zPMe52F3cKzYiam2HbjvmKk0mDJHXmA2w3IfSt52hCnFzE7
/RdIL0t84rneWNtdMA3LJQjlYe3iVc9PaeAAEzNNIl64vc1Nh7Xhfb9sa4Ii17uZEE+UOHoG/zq/
pGY+buMD/aJI1VjAayeWXmu2JCniX2nUJMVl0cMGAsJDleVNi8nW1B0eCPhZ32DetpRJmhl828Tc
n4TXlU7hHaXQ7pUYXOl9hVNlxDZO7cnh6rIxOm3HD/uhgLqxMUEU7WVC0h9Z3oIYkPOmXajwzyxW
22Oc6B7rB+jpI/Tw45vGdeEqYqqY7YAHT+nGw4PjOh3gvbm7rDvW9i7KcmpD3HYg6lSSNxG3gETD
Fpsu1ajmlpS1v+HY5ReNR3EvSfrijuh2THeQ1PGXcD0zUdC2GacA6JKc1t7/yggQcHnmfNQvpxfM
BNHtyy5xNkqw6oWG6HTiHSFuCAwBfF9HuhdB6v6OYtBvgyzN9fNlE2JtcG34SYe/T1/jUsApzKnS
tWDJUpliZo/YAEHqGM1kVSGaS7/7rwMB7LcBm2yb5Fm7Pd+BmRVsowR9p0E6UHTlsYGicn0o+spT
W8EglvhbQp+xhGSjTMDsGbtp8JaSkjPLzEYMcm+Y4F9J3CNYJ9WuqGnarQKH8z/n+zQ3bNamp22o
40bD7eo955lxPKeGWF5Du7q5bB/aeEGQ+0yVxa58FTxhAGijIu6tVZI6S4bMc12wNroayl6AQIpT
sIfZoM6c+Jr2Tr3qmyZdOJtm9qJt1Q1qESShcxenH8oUWkcQ64Zlus/EtxpmZJfFX9uLs4NaWjIQ
PR1BD1WQoPMcD4W8qjRLPJK59Wud4VRRVsJKR76+30h02nm3pyu1X6DY6gYoVsEtbEm7b25SrM1e
VWGfOwSqju+2QAbOLe/5bZX7F9W/XRscCAH/BNQ4itHyQEA7pV6Mq+muRjUMzmFi4So6s/tsVGCR
ZDArB5v0yJkyNyIJJ7HKqzhagm7Mff80VR/O3EbAobTKTmYaURLdwdFaPfVNyDfnN/fc163NXTku
F63K0lcD0tVVJqEDuYMWP4T5L/v+afI//voqSXKI2SM20bRUL6rmDKCWPOxj9XZZC6eefWgBLstD
xXBzeI2RUNo3sHSvcasl1c/zn5/Z17ZjKVw3ckaTaDp63hhup2b8T5N+hLr+lF8FkFC+cBXRv3vR
ncgxbZu7R1M0JtxVfji0X0anA9zqfD/mJtra2V3ppoXr1P0rPLj4IQxp+5D6FwJ+XNunVLrthDxz
ALJ1UYxffR/ZBDpCtyrv64VbyEy0sMGAsincyMe18yhNLVaq4/d6gqMrY+GSTO5cC9b7mw65H1PV
8H1Vd/W2acpvMNputx5fWqlzDVg7GZ4sHAxS0b6KHHRzUdF1PKblqRh22fFgwwF10gowjmv1ivR1
LtcQJIgUDFxIdH9+Dc114PT3D1vNKMlSKFK2r4q69BpJg1teVvktbJt/n2/gNNT/VgtdG9enedpo
SE2iASSLbvyKBsmdHvIgeYbEC+xAigCE3Rc+Zk55lbTkskQSi6zNR5WqWQnXgocw46ByK1G1MCnh
IUmBk4GXn5L7kABbQG+cDtpDBxfqL+USGePzAMMia2MKlpc8rnX3FDKnX+sh7W8MK+KtG0Ivrabq
suIWs7NlsGbog3rg7VPWjYAbJXV060Q1XciUzPTCzo3xGEzj1JHhHeDrzg53xmfR44jN2hNgjpZf
z6+PuVasLSqUhAp/S8K7xkNSXAQg3WS0I1vSBzf/B9Df58uQ/ZPEqmHVU09d8wSnkDzeoFjHmgOn
DemKVecSr33zM2KKbdPBM35cTQHOtIvOS8atLUY9GPPEY9I+UbeM/oQdmJibMofsxEXHALNFhjt0
IhlSyk92Avwmq5A+mVpIdZyfn88PGWarCWsGjJfsyuYJwgXxje4SWG4DJ7ywxj4PP9DV/Tv86Bau
DqThySNxArxG5UlMSDplsCkjni4c93NtWLuRl/ng9J1MH0NV9d9NBFc4eCO45g8yizFfOOznGrFu
vhSlF1Y61fig4RLEgJtvp2zXplVcb3IZ1Wx30WzYGa2wnkjN1Jg80tIP7kSdGbLyoBzxfP7z7xiO
f6M1szNaqLMUUUJlfIQdZu+tICfrGnLT0KZHmlSPeVrfNmnYPcMVSIxwEnMreAAD8VPmQDiT1EMh
iMP+Kr+CP9JUASHuejkja3hsFNUXYLB7qFGd/6kzG9rOjiH3CS9Fp4sf33FBJ++YcBzKrR/pEKou
CPJtFWx72gQL++DzZxTuINZKDSPf0djIjyag3V0nAIaVJWzPhQvNcNgiFashv5BtB5POvxsLFSyQ
xhTbQkL4lm/iXEHiD0WQ+jI8PGOn3f7h2O+KIKkhuEIejAcD2nFnIKicRFtIUcP+cZUMcNzhO+gY
NpJCyFDQEPTvhGaXKZUxm2arVMr91Cj3QagkH++Mjie2wcvX86/LPJD5AnZs5myxk2nAqMPkuWzq
J2Kk862QgYFKrdSc7St4yZFVWY1mKQrPrQ8rytAshn1bFfgPoYiwKnyH3MDP8EeVavrA9fDS94t0
0hlNMfYP/zad6hAGo+yhqApgrMjYddWaeH4edmulcjoMG17ExDxQVfl9vk6El5X+FUa5Tzc+D8vs
rXCCodt5ERLjzppT3rF9QMdkyWJ3Jhzaebmw4kndVaX7lDEoCDTpZLY6akeobIWXOVIyOy8nfRg5
Q7qteoJ4i3MDrMMpXoVRdN3iRrFQapnrhnW9x7BCkVKk9ZOkcbchNQJtPULhI3WdZCGuzJyvoRVX
eDv03kAj+qQQ3B9UkJZvqVMuoQ7nOmAHkkYg9ar/H2df1uwmzkX7i6gSkxCv2D62z5CcwZn6heok
/YEAAQKEEL/+LnLvw2n1wdT1W+KkEGjc2nsNoXkDmoQf+NTQQ0oRiUJhlR2ub8RrZ4bN3G0AaZgB
bShfRQ/bw1QDzit8CMOmi+AmsjTLXyDUcJdGEqcDzvW9yP1//vxBpTjqoWuwm7GXbpzEK4vezto1
QM24aR6bt1TBz4dp9V2EPSDZeRAlcXjz9LMil4ZXBZOSem9EDO0hg7rfI5EO3Y+yr26ClkU2xTcN
ccrqMBJvrJZkX0IAPzgBZ5PlqOgbvoUvW+svK3Jpqjiadeamb5IZv99Ts4AIezhfDkmJRL06jLXM
w5frk2VlPtr5u8DMsglpnb7RQX8C4L87pA7Oz6He9NxY2Yf/k7uLUTORSqVvkDrnd6KK1CGrB3KA
nMbrLOGuPkfmtsp4ZBN8IaU+0bnM0jfmmL8lCnbHGFJWuzomWzXAld0htHYHAQauyVDof0uNE7iQ
zxrzfBeXMRwQbxsQa4PIgKegUYoBgXxwvRPw0UwMRPF2MxxqNxbk2phbsQaLZyJir46h+iiduz6f
0j2ru+Zh4O608RUrc/g/GT02QvOI9eELpNDr76gnM9hg60rxGHZ+JG7JD6j+BfUWx2vti6y1TzvY
IIwQELs06TjhLoHtBWrA3c7JwPq5Pi4roP7IZv96wqlGU/j8ksmuvaSNnLojV8QpduAFN07iC+wz
qqrII8unCHHNuGj4jq27hS1e+0hrX0hHWIGPUMC8iCCAl1bbPLO+lSfIHF+uf+LK3LbTf4I78KRx
PX5hXQmOmWL5feHX48aUWHv6cm94F+EGTo+DKA6m16Cg7W+pwAPGfgqjz9te3ooMFISrTBpy89r0
ZvqL8aY9dEGf39g11rKHtuesQMIVlzQq4Vo2zPApTppmKDdm18rY2uxfBatWE5O4vOi4KqtdBtA1
TIIFmExJ3rlQJb6tk5axeTcGbIYLbFXJ+JWgCrGXEAQ8xYAu3xac2Zxe6qaIxYTyXxWIqT9V0fdH
jbJvA3PArNm4QXh/yOMf3IgDa60zv+KO5oy+Gtfti8cm0HV95BwypdVhzDAN/iqIK0uANIKpOpcU
aJ+dSlMnViDJRr53SKE+WByJEwTxHkpYoUkYpE7omU85obDsNmH7lEG6xfmMC20cZwcQ4gvNEzYb
MZxdCeFJmkC7sD+A/8XzOxyaEGiEUbqTPi7GhT9Gt5uGE4NbzRfjw+n4EX7OQXqHbBAUx6TsZXuR
KGexh14XxHSQ7ICIftL41SjPJtCk/YUEWF0faOVAERX4VAgfMeiy+XcmK6cHhPLDL5NGIj1nsOn9
wXzuuweyOBXdUdLwCJYGc+M+MpqnL2Cos+nYtC1hDwiSo3+cATa/P9XM2/KbAp4lPpKqDhAMgk8G
DScVdflPEQ8BjCo1FTjc+mJQ8iDc2gdQZFruaj2c3HZ0mEoEJzxqfolOTO29dDxcqFgE6ScqZPjU
o8ent74WupMH+B3jqzNeVcVnqDzPMEUeIUv7g1ZeUx2b0hPeeBDhkA5m16OgyO5KFXTtKc3Nkl6H
QZK388SUmb+aqB7DZ+rL+YU2zRzfZUJ2xTHzuTcdTByG811Z4mIJon5VZCeSR8LdB7HXe/D5hCLY
fYliHGxyEpID/3c3xy3kTWmZY64MxWSeNO5GwZ0Y4XrRAi4mZyngQemRaN57UVXRgyr8UBxZ5mfj
XSkmMamdGKZQQpG0b8bgcYLV+XSQc9P8HU3TSE9yES9OaoBeaAIBhmI45nUJh2fDDPtSugUYChP4
KP+D7/uMOYHx/uZ0s+88pGKc578bFXF1ButDl5ceMp/qgWcjHAAZH8y3MVfzbxCcB9hwOpOCrXIO
7HkC+oDzIwOFAEBHVcLkkLYOLw7Gw0b2qAY3G/dwLKhIwqewafdUhl4MBSSIDhzziE8PAYmBDui8
PjjkJpriR5Teudn7Ke+hmwxbTBA3pr4t73EoSbKbAP/Wv1oIAQ+7rO8wXTOji/Lozw7vfzWEy9+x
r7ydI0IuTl6bReazdgEh3QVzF+HyU+C2eNZGO+m+UzU+UbRLn3UxFV1ihkzEu6Brxl0hKJXj3vjw
EAAGETYUu7AfkRIxQIL86H3YYCSzGqpnqM3V9fesdQdyCutuCvCNYGkmRC1HNfDEc5Vk1NFx4vS4
JRyaFgYXe0O69n9wNe+/sorA3zrO+cz3SIEHv8tM44e0n/PXMuJ1l7TQzfce2tQtyS6AUzzf1aVB
85mEju2uzvH/95wFrS8Sn4X9fac5WAJSMPFGJh6PeCFGy4euGuriMAJYW54hQWvI3YS07hOTzsxP
KPH5AmtMVPNji3pM4CWlamL/exeH7piUAjKsj3Nl5Jszu3BUx5Sv870fO6ZIKsCWvsHKHByeUTRs
Psa5GqJzqxVyCinMLyCdnbWegYHBiJf31ewGd9KJ+68VXzBaqQT6YQ8+A+mhlagD9R2JYXf46iqv
+qZhOP8Vqht9DIcWruUub2DccTHu4rygYxBJp6L3vkWuW80IJOCF8+A4Or2NghgFVmonDZVoc9Bf
X4Ow7PWBek7s78tCt+oO0gTitro9dFD+fVqKEszRICj81567Quy9kvvxjtbq7abD2FZXCJDszYN8
iGHiE+pdiZzPJ/g6jxsH5UpEYYsq9ODq9XFX5290cbmCZWhwYgryLtMQFRtBy0pE51shV+8r1x91
kb+lHfCQZLlxt8a/Mab3rZCLRMrv5qDxXyf47L754KMfh9gfa4CWhtu4YpFtBQUfeA9g19p/HUOv
bY9YU25UimdHzLO8LS71rZALPkNQUK1m9up7g76H3g5/1EN6m/9zZCsqlBRK92U7sVczt+Pe4y99
j10OnIk50SPKgpoUhxo81jFm7sbt8WN6FwKmf68K1rseBPEVg9uNfgFT92gUWOGqD0iCLc7ssLXs
hxB11Vxrs9GJa5PZWvC8lotBgBu9irDkCvL6Gij3hmU4C8a2vlE+KrKNoYhP6AiSa4QFn3t9QiIe
+ScITgpyd9OS/4+oAgPoZ2BN9JqJFrLVfe87zX4k/fz7tufbd6wwLWhpKviCRbDT2zEyj/oujxa5
m+sNrCRzbGmFlDCULiALeNFjWB04hPz/giNR89KjgH8UqOvJ/QixnQ2s8sqw2woLNPTTJk0VWgth
l6JywOKUA8p+lG36zS0988FtwluafncjUqaUcTT66sKy9Hc/hkGbQF6jPwaDGJN8nsx+0i357NJs
uvGjrA0BQo1dUXOuLiZvQG83WCRqgHVjvjR7fZRWsi+2noKuMhNUYDZfIK1SHdTQPQkmo1PqyacK
DlK3LUpbWMHTC81sZMMF2krgIoR+f+9O46cZy2WjhZWtxtZRgIUThMIq5b56OGGACmDtjkiT8AW1
oQk4VCxQL8zUx0VR8XrXrTVpnflNVdeqlfz/NQlD578Xg+BswK76p8VgUS8WbpfAS3zLhWUZ+Q/m
oK2okIVVnXbxhCIu2DYQjSg57w8CpPstvu/KOrIVFYzXA7JeFeMFdP7ZwJY6nLL7eeIeOTqoWt1m
rAjJ/X+vJeGW0HVh9XCBCXb2VUKS5oeZmXNfz3W8UWRe6yorKHBxT6IO1LZfYu3P2SdvRvC+g98D
Mv7Xx39lP/iPlkLdThR0pPlCBsTfjsyPtBPjvtTxV7+mj3Ub6f3QVs7GgfDHVeCjsV8+9N3+Q3Tf
zb0K5aU3utOvDP5UCAYhXE3MWWRzT/cwQSLRGyDBA/ubMSi8fi4hGsK7JItqML6ioA+cDXrOyu7+
xzTs3csoAdgNTxVKKPnsn8XYPwW42sLhweUPFYueEbFuLLO1braCCIlsgFsMwkMavWc7L5OPGQCm
ey/0/gEtYYeM11NHxttqHLajQzMV3VShDHZhpExf1CDBYYxj8+RoL9yI5ddWmLVtsGny3AgK5Jde
8eITUT3gAcQtzRmBUrOlCbmWgrZ5+3xEqBoxQy5zJL/ODCBo+LI5T14tNa7/wSWI02SYMF3jAvS8
odgyGV45T2xGv5I41xuBbH7ZefOUAPJYznsaUBfFa9AI5M4pAaZ9vmkF2mR+CW+5dI4q8tZMAuRc
11vUX1z0pgNgmIdipaPD14nEW3D8lR3fZvYzgcRCgETcG4F7UlIWzo46ePifGiXcR+pdyoZD7mmT
zMsUvf6Raz58Nk+/hzxV39XxdEHdv6zJDpk2mGQkvA7hEpDEg8L9PM0G4sd7VBrc+RFcoyb7gayY
5zxU4D3k475IZWGig6E+4y+sZoj1rr/dHxDeB7uSrcMCXuEsSvgLvSqwUPoL86lTPek+zqOnuQ+R
aUD2Q7h/IRcrI7HXLR/n9O9y7PAi92MBLs6pBOCTwsqmqLM6iVyYMO1oKJq/QZTj+htvY3hK7Got
S/6rp10NacRQxRkQTPCBQNLjHo6ES6m6kmHpnDmM1xXZ067lyLalJUHiJBtypwHLnWRjUO2DrjLj
l2mGhSG6LZ3lBZ7hVb9viGqqBAL1DhakdKUz/S6dKnAASQpxc4ATDZQc4rcsDBmquMCFOdle1azj
DWqtovHPuNV6EnB0lrZYdYNpYRg9e0GXwLc+Im+ewUgdFBDHJjrBcT337kr4Arn9oSwIhcVUmuaQ
ztmLgnr6xYuiCfYEJAyC/otwWYYKYtoAi3WhQTPwC1wFfOcbnHSyotyJOptonShZeYNKCjKG7Qvw
nzqMd8wZoB81RWVFv3PwcTlLhCxzenKiIS/piRoHFck9H+EZijdNHTjpIT0VIx/agY3TmT00t0X2
GUndzAv2mmXC25d9MITizqXEl0ec5V6f7XzYMdfnphimsU9gWT9Fn700bt0AyAWmO3rIx4mk/1yf
dWu7jP/vo5CSNtARBAjfIG5zZwi2sT9yIW6g3lofMj3XW1mJIGyFHiKoKTyXR28kJEjbB141iCNq
hWW8sbTXPsO6q8qxC/lEDFIWwMDNp8o47XMjjHiEBm4xnQpIH2/EKmufYh06pTF1qWvAEYIJGe1D
VkbSuR9bf6QbDXwUDyw+cstp9y4eIHokUKGBb0g6FL952BfHoJ+R0euAJdpBLaqqkS8ptnh9y1Pt
TWdpbfnMd63BDtCBKmDvnfUEKU34pbt7BfeouyLgfOODPuqxpQlrignBYDWmB/fMcifIXimSr/GR
w7akuGF2LQ1YcY2AK9CAqxYaoA5/SGtc6cIZcqD//3N3ebo9tWgY0Lzi+Zk2ptkFDXQzYyfaOHc/
mrfLw63ZREXqVsAd0AceztlTX6ftTmUQTYJdOn0cunxLEmVlDGwkGhkACCqgXXnuqduRp4bCZgiZ
8958uamTbBgaK2DPC4JMe6+7+CmVENuLcxnub3u4dcVxIOQ7kWkOzl2fzvDMklNQJXE3RH9ff/6H
SowYBRt9JljrEjVhiIPWpXBTyd2dSAF1KwN6hmDqFx7VMPOBttCucfglCAHhY8R/GMmmANhHofny
Btai79XsFXMXGxzBDNZ57WMJOBgqmAcKkFgeP/ttcMNlbmnJXvCFN1VxI/0zQ77wJYMxJUTCSw81
uuuduTKjqbXaDc3LsfbD4cHrah4mfRcs2EqTOjIIEwdXLTUeCh3PYksxY21qW6vf9HIuII5s7jki
mgQ1Sm8XeenX61+z9nBr8VPgTXQA68QHBeWPEsFPEjaevm1nodbiN03u1QDKhw+APv4zMlUmZbPl
Zbvy4jbETNGyjjvThWcU6VBxjOmw8+ObZC8xiWx4GUmhtCfnLDurKez0vUlZfIjcpn2CVF4uzyH8
b27qfxtbZvrWLwHFD88Q8GxOZgL6+gQcG4mPtz1/mcXvjj/XKaXrp5XJkrB2x085hOUSDl/P022P
t5a1IF2WTg5gDqCKtt0Xf5hF8zI6vutspX/Wxnn5/d0H0FaWJcnS8EGC8AoRojAmbFc0ywX/tk+w
1jOgJW6hhO+cBBzvEkhE8mQs4t+3Pdxau72CqyN1Y5RL/+y3aVCpO78k/7vt6dbihV0EkkZgPj6o
Vn8qG158z33UZ297uLV4BYF4BK7IePVM83KvoqxP3Ln+cdPTbVSY9qF6Ivw4PGfIve9hjVXtKnKT
NxmWr20RoSfWSyE850QMuO8w2w7rv72hu0VOanm8dV7Psg5dOnTomrns4rsygnvqDFG022akTQYl
rQNwscvx+K4hwWGawe8Oq1tDJRsV1sSqKmHs7JwMVFQ+ZT0g2TCxjW7bEWwiaDlBRR7gnKxI/mT6
5qxNwP0wyfVps+wrH0TzNhiMGIgPdwCunmDK2wR71vmG4OpeyLtcbFFZ19qw1ixnU9hrsA2yRLWF
/j7zCKlTVjtPizLZ9c9Y2dRsqIEXl9qREFXMIFcPxvLU1zqpsHT31x+/9gXW0oXkFbQBch+PR8nR
3aVz88AU9AFj/OF6C8tM/2AcbJSB9HUUISKmD0K4R80R/zRQHm6QyZ0zSK8Xwxbzeq2hJZ58t/2X
/uCEDPmaE5HhwxIzsiVcHesHd6j322HQSnhqgw4UVEzSIIrlfRbTRxCZ7xQN97phJ5hvJ9NEjnm1
RWhZGXsbgWB82hvTTvG5gRJuk+DWkmeJAxzr3fWhWXu+dSQDcQMw4FDqB2YWxRSF5V3k88ZNYm04
lkbfDUdTTKMOAOp/kCW76+mlL+gjLeklaNlTN6Gcdds3WGeyCXNDYcfYHxv4OiRUVWlyc8hlQw0g
/d0MoWaoxgpdxInhvVMehrk0v257eetUNkETZ2HWhydABYEzawDCC5tcfbvt6dbaztwumxoWyfsG
mfik13BlRLl/o99XhtdGEoBRkc0Zr4cMGaz45JnyNUurIiFNeI764H6IgWq8/hkrW5RnrWvVjaBh
w2kcoMD2meIERzEMyJK8NPJ8vYWVdWCDCjwzQkC+r4ejHNpHA4UfkB3kLfgbRAA2hkCUkOIDOi46
yz5+9lD8Oc9OqTY217W+sVYwpJSAyW9zcmYpYiOAJheccN0PvHn0ASVobzupbXuGtIBMeZG36KAw
/Kcsw2yf44fbYhgbLACkfDCmo0xPQUmR3vYgdTyfPIgSp19uG17rlC6FSceoGsIT587IdoETvYQM
TsD72x5vLeKmhaJ75QXhKQN7oUza3BNPlbtp/7U2Oa1VbEQYZhCw6+69GWS6zEPCJVyAztdffmUC
2aX/VFVcGOC7eSIX51+BEkiTUAgrP7QDmbZUV5Yr5AcxgF3/54NEAsQbhyMJIXobwFkxpYuEUsFY
toe1iLntlmMDACSJGz3LorynDhRDNYfEalnfOE9tE4VUiZqEKWz9yhKafDtAdWn8xR+F493isYSt
wq79M4BuS0ghMuDBY4jwoZ72Ytpxyxx7ZSL94Q6/O5B1n0IkdMhQnZnCPD0urpPHKSV0K1m/NpWs
k5hXmJqOz+kpCxHXgWxX7ABd+BrNN5Hgl/6xFjIX9djOrsI08sfvsNXy96OQWwz0lQPNLtJLmsO5
kRf0T/hookX3V9FBmp2sup9xkM/RzjEQ3t9YeH/EPj5aE9a61jGyjSx26UlD2U0kUkXI5C54fT/x
Yp3X4MR280vRtowlJpNhMCS6CPTBaTHBj37NjH6JACz/Xw3wvNzjLfMuCQEY+4EKNik/peAj/cgQ
EPk7L54lAiQDtAEXg2gOZQsBw1NRIA3gccrqV9L69CfYDLS+C7zQ+YEECv+UwoILBG0U2FUSLEXA
Z+DVvR9UD9G4AwEJIG+VUzBEQOMh/dM45012gDXrnLKE0pqGNMlgS5/tJR1gbZLgoOpAo6iAxG6w
OJ1I6hO+Jcg/myFWpQ+rTNA/6gSyQPi3AytQf78Es5LxhRKGXI4WElwaEcys33kFQBuYYB002FTP
ke/BD4A0cncen2mX42fgp/3XuRyH4rkCIxwm9RBuVBfpjj77FEDmFHJ3VKUTpJ7BVv4BtY6I77Oy
zceDB49Qfwft7+lnw0Pxj665/JYDVZTfa0F1uUeaoKt2qGwak4z+IiArnFGp/cxyQOugLkTLL1U0
NOlOMZZ7h4rkLttFgQiGDS7wyp5q1xEhMAE94VlHJ03jUzosM9WLQxR08zS6C/tKOrcd/sQ639IR
mm7ghkWnsnTchDnR/FBTGMTfdADZMv5N1cDdFeI6J2RW6a7vYBbAG55CqGPwDteb+PjGFtk6/mSE
BEjH0UQQTLAz9fSh12Yg8BLEDtK04RmkInqH0ndBfl5vcWUrtHEyKdQCnTSi9JSSnD+nU/47BVvp
HoYjG/CltQasmLiRpeoI6ykunXAY6xFfwvwLXwKNEJ3fFtfYOJggrWHz1mnwh3j8DNe8Yd9SWCFd
76GVw8gGvTRuZKKgqdSxDIGy0BRpMU3926JiG9uSBj7EDqeQnkBqueiIZkEShQCF+uCGbd1/1j5g
+f3daWoGZ4wli+gJAJBvnC/4EQcI9Ou9sza81lFaBk0+IxBQR+7Q6hsXATBWpoh+hLEkG9vHx+8f
2dYTTKZVRBF//d9VHQzm7yDXX66//tqzlyP2Xd8gHwx0pJ+FPIGLlr/3gtEAXbzpFvdx70T/MZwY
A/CZ0iy7J1qXMglo3303KTR+Y4B1N+bnWhvL7+8+QXqt22SQPEAoRgW4kU369Od+K4naELpa6yRr
AoHXNxTAarCT6ZFbpajueJ+dbHTzjS1i7fnWHMqIyhVwM/Gp75pfxECeJNKAsd02wt6/uweK9jSc
eoKLf+w2GsAlwKTCfdlN0/ByWwvWqaMEFNo5sP6gvSIM1nnw6tBNRZC1vrFiL5KC0jaIGTk7h0BD
UVI3j3ZF2dcbhd+V2WML5XlhF3ShQ/DyTep89ZakNpiiX91bs9sRsw4AgML6OIDz5/FP5khlSKkC
KjMkNyf/I9tOQikYIwAUqB+8toYqR5TJpPHQxE3ja8vvMaiMg7vj6QdoIj2pGFkdRBnD/vrD1/rf
Wr2plOBQ1q5+EBX9q5nacWcybJ9+VwJkd72Jj8Ov/2jsMcYg/jM18ZkvvUNKzNG4ST+bDFqfsCM5
XG9lZaLaWntUdTHEnor4LHBdSKiMhp3T3eTyFcb/0dpDAg0K026jjnBvzXY0w9Ojqnm+/uprY2At
4B5XfmdMKTsjd+cnqZI8ETV195VfbZHP1pqwlnEDknyZtwCHJzwPpN4pilJbcSyY8oLirnOCccvE
Y2UcbAiBSPPI6ZqhPfcxod/A5h7+N8K1p9iYryuPt0X8gBGVWS6wusCH5qgsT33zWKOWcVOMDZD8
v3dr7lcgnkvTQOAUSB6vh6Z7FiCeK6J2i7aw9gXWka9nt5XQUWRnw4DKxCWqPcTeLbogmKe20h6L
m8Go3MmfUhhTPJVzGr+0xbzlabj26tZm4QHTFuRxhc1aDZDs9cDE3y/+m9eXwdrTl9/fBRJeg4wO
rsTBOct8dWx8mp0g8H5bEGfDCY03C8gmxD5PIEj/T1DCs7Zq63F/26tbhzzQuzHruz44K0QoT33D
qEyGXt/a79YGwSaPsIb/eXnP/5aSTu6g1XCLD8QyZ6y9ARI/BuaCcYu0e4fuqeBWY6DHd2ilMnc3
9Y8NJIScN9IGftlic0YTsMGE4qNwvl5/+MreZqMIEZ57XQjC2dkL23s1Fu7Xkhl1HOmCf72tCWvN
Zg33Skay9pwhh71HbiNOqIZo0VQh4r3exMopaaMJdUbCUA4B9k23MjtFoJQHyaf0ryHswt2QC+f1
ejsrq8zGDAovMtiZRXuG1sSzXtzNCn8z2F0bCmsJl43TjJlXtOcGBbqkkbjSlA3YmV286Qq39v5W
sK6HSpbRVGSQJS8AuV+KZzBhuO2mYRtKNK5vICWXZ/dl5dRgQTQn5E+34qC1N7dWMY0h2BJ5HtbZ
CH9hVirIpbgzv61CGtm4QFIuamcl1hisHkfscrB36Fq9MTtX3v0/0D1ezDkvXYLFixTHH2OKwdu8
xK893VpepPcr+OApPL2pkTiDHnx4bEco0t405W0hONqIEBB1H+KsJHD/lwEd8jq6YosEtbJwQ+tQ
DCKXMu441XlBbZQQr08xulnHnnyX/b7tA5Z+e3cyZiJD5q+W3VlMYByyGTdUWGxssaqW2Oa/6fXI
FoCTVQMXDaH5E69rfifHnh5ADkW2IIaXALACwx74vfBpZJtA0LXx9v79PX1UQBZqDiD5VDW/oIxb
H+IR1rzXO2ttPKxllvqz0gNEaRBEQ+J9xxQWcFZzcw+pJGhT4IZzvZ21j7COTTA7qTPPCHRVUIMT
DpoYWMaQrt7S5Vsm/wfDYoP5WAh1g8oj/KmH4v856KNlP31Og/xNNZnzOnIUBG/6EhvYl82wJiRa
4ugp5uKpgcHql9l1vNtwJ5EN7Euh9zPw1K8ghQ2rDQURp8cOvMDr775y4tiwPp0OrYibrjo3E3iw
WnT0mcdhf/G8ZouivzLQNrQP6kY6aDm815nDP4NcKe9aGBvdXX//tYcvv79b2o0zK5/WbnWG3WXz
qOByej9mt6GWIhvYZyo6I5uv1UkTJAykCi9A0G/FvCvbhi3uJiDgxAmR45Ea/xsv+nM5Bg+lq14E
kWcH5tFVuaVHuDbI9pIufBQcK6VOBtJ+3yRAitVy8uc/hqp2/rk+EGttWMs5lT122LFTwCbou7TN
hwu8QJ+javOcWBlpG93Hsh5U7TArzxmZ5IlWUGKRKSgv119/7enWxRVlvHEetDOe6ZD34DCy8DjW
m3Hd2tOtA7rp4D0ywtDpzBukP4JRtpCJgybwbe++7OTv10BMJ9mFhp+XFKDwK3h4bWIqP3pz6kLC
+t/PZjjJsijkzRtwS+7fGQe+6zXCzWbcuFd+NG2W51v9DiskOCG0oXwJKoLQRY7tWHyKq0qkyRx5
wZaF90eH2tKMNQACweMEjaj8out+3DHqwayiSBEGMBw6Qzbw/fWh+GhRL+1YQyGzqUROaM4uqYT7
CoisD4skCfxx6723sEHKCGRWgRrg9eY+JnRT26laQZNKSyKmN5ZCJYE0gO1COmhRfm9+ZQEqXRL+
wj9SmOycYZx7Y6PLVHk33QQOozHnrn4zESqCC4OVQjBB+c1jDxHHHYGoQcua+7zcKkGufaV1ZUE2
IyJZ1+s34EbrPw2ilvv8h7EH/ZcuoZG7iyCLEjaY+tc7dm1aWhEW4OJjVxcRv6QcfqEiS8k9ZJ/g
7QhZxRuggMtUsTdlLtCG8PSbYENx0iYEEUYSc7j+AWt9Zm3HOjUVMipMvxHe/GJK/xkj7BPOjgzV
L4mkZbioXEBFaWPmr6wwuxDRcxxnUjNxYXNRnIPcZ+e07bJzFUKxoYg221lZYXY5gnRwNfCBLnqD
5YbzM6tNCf0+3ifCUzMU60bvXufkVPtYcdd78qM4EuNkFyc81LPqdA7qS6M9f29gSAMmPp5OZBDv
uqVSFKtNp4+VeWfXKpoCEk39rKbPKZurPcknckeC9EfFNjPZa5+ztPxu9aaeqBSDhfNngURw/TMj
ox8cYxmmvE406mw1hCh6MZh93zMW3BIiL51o7xnFOPUFZ+1Fu8Be6KxrXmaDKXJ9iJan2KH+8nRr
gyDSRRFV5BDPyof2k5cW/K7qKdKs1x+/1mXWZgB1coQyLJfwe5zHez1jyOUc1se+B8Z5QqIgBkBo
o621T7F2hVKWjl9AjfEtDYf4q5jduNuNMYQVNmbz2jK19gUz5nXhj2VzSekUkZPIWN9nifFEV+UJ
ZEmDtoYM86SaDSrhyoS26w2a16jHQEPvguQ0jEKgQOL85H5Q/q6Jjl6vj89Kn9lFh5SHPK4r+Gtp
fyzITkV9Fv7MYfkxXa43sDIBouX3d2tG0Zwapdrqki18KoHyIeRwoRa0qHYlfoPcnJtvhhBrPbaM
3LvGWK9Gp1NV/GrI4OxwpMkjcPt6n+fklksT1ostdlAGRMx+7VcXPiv6IgQgiMcIhfX8eL2/1gZk
+f3dJ4AZSR23TeWlBGcc+sFDXB0gjqK37mVrXWStdzNnuhIQk730oPG7+6ZjfZpIAlzX3VTTeMt+
bG3YrXWfwRqyj2iYvTA5V4+CgYKcErBjVNjR+7ZqvtZ1EGwEVSvr0tY7IA6HJVGn8xevzzUAxTnv
0/vQNFH2YMowdvb56LnsdNv4WJsAJHEh8tXQ6FkEOnwKFilez7B+Y7WsjI5drNAD7+mcZ8VFRZwe
CUPGv5mAHORVs0WPXektu2TBkIykbUD5xTgR22tUueSijhaEob/zM6hM39RP1F73nMbEV2l+CQLi
mZOhEJV78hkIqBujvrJQ7KJFUMZNIDrNL6oe+2M/wawxHG7iJWKZ26UKRcHFFQhgL8RjyDV7owph
iKPD/NC1ELC9rY+stV7SVOpgmJw3xCmjTNRcpG0CeffscP35a0NtrXVGPKkqJIjfyEgrHLkBBEdg
ydt4zU7q8uf1RlZWul23YBIuQj3ID5c+HIqoPvRzLNUd7ceayl0APXLz2S8dNv6jwBjR9W1nve2x
A6broEyXstdMNqreZR7gFiWdNwnHawvRWuaQv3ZFoU1+kf0Ir74yb/xgBx/NmN7P9VRsnPArc9gG
LNBZB/BTgkK1GKWf7yColQ+JcXCBvz42a8+3MgRa153Jozl6bQTzPwP4BYwl3LfkVllpRZeQ2moH
5QiJefDh/WfVV4V7bOM0QqkDuQfp9ImpZRw/eirQ43fXSKO+BYSPPqDDyMpCO4KXJksvRQyNndsW
lF1tQQGWtmVV+W/eBDkBBu3+exd37v1tvbnMlXdH8//h7Nqa2+S57i9iBgQIcWs7TuzEaZKmrdsb
pqcHhBDiLMSv/5b73qRqMN9wkwtnRkKHvSXtvfZaIoVuc9kF/scglyg4mIT7AKzwyjdtaDkDlPgK
lCmn/kc81GMIbgmooZFKlOfrHz+zoe1MCw9AT2+8mnxkgzO1J+rg+bqVHOD0HWvlz+udzDic0Dr1
VTGFCrKpPqi+A5A9j5X7AA3KUxM15dHzq5VHWGhd9GmKWEkVD+yJFzUkm9pAKO8LyVFgeheJCdhM
BGzTegElOGdDtifwnbaCXJ//UeRpfGYKOfI9NHsmd3t9zmbat3MtHQXV82T69L8k7UnyAVjK8Axe
bLYEUZhr3/IBRqaobcwLDk1KnPcQU/ymGepWrn/8zK6y8ytp18iMVH720YwIxBg/gSQAp7nf3nRe
vBSpmxvBZbe9sTuWgrJMy6F/peB2LvdJ1nTfgsar8hVAdJz1dpKFDklD3N6LP/bTxB94knjfKOC+
N6GaxKfr8zQ3hMvvb4agLswYnMXOQ0vbesdxM7rxvCUp5j8Fnu+84f/JtXgKTJhO7j0Jz2/zIzI5
OLLasODiK/K3UX5KswGQ+gw3pnCX0I5t3ZSV8Y0apsE9TGJq6G1U4E0J2hQk8ZMO7+gPVDWVs0v7
Bs9C1re9gcAJr6sKXJ5DJG55UvuIVaXNCEJ8n3X1buxoSL5BGKZZUrKemzXLnYiqHkWWJ+lLG/bj
Q99nNYozlghLZu4tNmVDzZq+FU6a4g6PVw8p6A4E1Z/NgNteW5RPXgco5PXFnzMSy4O0UA2Jszbu
X9NqnDRoX31omNaBB32YTpkljogZ32vnePo+9D0yJOlJmzLdX+iogYdEbtgr691EnK+rxmLrRQQK
hWZVMYZPCeub+yCGnG7a+frDSKulW+vMdNnUDbTjUwr9v/BJA85zcqcIujQ16Mxqxfn++ijm5sry
KAFLpqpKK/DXXcwxHfpzkOL5UzM/2mT+ImfszP61dSPYABWoPCTOs2FUmgMkduReZwPlC9edmS3s
W16lpiH4V6O2fg381hw4WNfAq0S3ok37+7Ya9uuDq7aChMkrol0/7F5pxiMkQ7syELjn+RpuMqzz
fMFU5mbMsvg2ChxSQzr5pS24e0/ZwF6zcFiisvmj0PCOo/StiwPQHqOPjEj8bEgkIfTtgKu0u0N0
1Yk3bhoU7JEQFKJD6Mmn8l7AM6JefHCyKt1qrwo/c1SYRrCr4FIxWPqqBYeqCdNgq6oC+dQdgOyM
3QCTATGifTlyfkwLZuirAIgG6Szm9A0ISUZ1n2VZO4ECYyhi3JO7MPdPoFh13QocJZ1Wex5d6n6N
jGX4mLIOgkHXN/6MbdmF5Kxo0hoFG+IlIWUJshoIj3Vbqn1wyJfOZNbwxOFEtSvJQWg5ICVZ8Re8
0Ctx1waZp28dx1l5Z7IryI1TIPkJ7b4XyKkGYGNG8SndF40bLkX55hyE7bKRiAnDMWtf6noMAUsp
Xqlh7mcV5K9TmS09YmdW4x92jiLNRuWY5NmVUVEe01ak31IqqvixqdpxwUnMmJRNzNGKamqLLmte
EhWJo4yc8Hvp9Eu8QXNDsMI8YHx13VH44BUBz/guxesLvMVjcdekKV93QbapOSA0i0Rt0A8vKeXx
I9Vt+xhmzRJV54wPtZU9gM7yeV+n6YvOejAsbCDCM/hfVDqBNbqfGpR7GdNl7OsYUNSrLJjh3JpY
jlvjgqFj2gh0WkJiLCkLUW4KXTv1yjnz/75vajK61GRh/EzzIg2PAqJeCLt2vff7uh+ZsY9/RD2g
MqYjncbPHs0+IXHoPEDEK330Ah9kv5HKvCUTubxS3vHYtrYHA81I5ExO8UJZOBzqqoX0IbRudZGl
e+IXX4Nu2OcN8gnrxmXZvdsNSWWAs4ImNveONQe/wx8ymHZErjzzcTe83s/MBrBZKsCUH02FJijp
x+RlJ9MhQP5cCUPNug1gk1SooHUaHwXhzwGDzMtGUYADNyXvV06UTVNhQj1lsh4VdFR5dqcBG2tr
xKlBooMS/6hdCjDNzZO1jyGRS4noAvnSxy65A9MDf3CaJfzeXOPkbyOBmuZIBwenSCovEgLgwtjV
SBXcrVti665xCXamTltmL0GS8HvwGZuDivPXdY1b+9REIWCAWdT8J0Ilf/UuG7NbT6Hc7WZV+3Zp
vEYpo8+RiXoFfxS0DUVMAbCLeYl7z/UOZs4NWyuC89SUcd6kn1qw2e9AMz1tXOCMD1FftvvrXcws
r10ZT03X5WDv8J4pk623wRxVkEyQ/pd1zVtvCNdxeRU6Tvap9jR9UBetqb73VzoIuzhe4F5jijJ1
XhlpslumGq/dTDRZjG/POHBbukFVTQn3OdUvSWuYtzVBXmVb5ZOcfw4vUMQNGNWC5uX6VM0ttmXF
JoPAoNNH7LluoGuJc+mbCH3+cXLN93UdWJYM4ci6xPYnz33k1Ye6RNkKG9xgj5jIUhnOzEFk82tQ
nmVxBLqOF90zyIxO4gb7aXxQrGK3dZS1m4al8b7Si9wLMygkm3JDyLDCGzv3X4UYP9UFYGGbBJLl
J6H941Q5mykYBRiSwdmIEhe8+q7P5PvDDG3MoiGN8FhYQQSHAtSS8Ooeoha/euQlNwgkQmCiB2uc
hxP4enfv3r5APn4Z/Ju4mHAhW4RcW/HIeBgPByMqZx9EGBgtDLSJddI/++vqdCl6uwz6TW/lxCG8
3LXyXEpvODMwdUGNV8XFQhzxXZtC89ZdmPdxUwAULB7NBM3i1IO+xhb7Bqq0FSSaHr0IwrcL/vl9
jR/0ZXkfiTAxZC4jRDBQ8LfVMe9uTOhCLLgONyB1/A60cgFljwutpnjxmuzX9fV616ei24uFv5lB
3WZ539RhcR4QoKlv0qmPi7vaKeto4WB7d/+hg0vHbzoQLDbAsrop4j6hvtHT62VUhNY/UHwVgIG2
Pnhl+2PdYCy3VKSAqOPkl2eSB+1e1oQ+DQkpbte1bvkkEzOIcZmyODcNcKQgIXGDW9d183Z3vf13
nSpmyr5fDKU0SKbJc2zoU1dGxRNiQe7BBSnZQg+zm8y6ZbhOD6WvOCvPEnUZ2wwYXOga/Je7CGPx
MuangjWHttC7GCxW3yO5RBH7flbRjex3sdebgIY9kWckl/9rcnUMwtfEA1NZ2qQI1ACDtU0cufMi
dZS5+FXpRYTfZZv989xAz5aH4FWCHR2mxTlDmeJNMkbZE/eEWtgSMw7CZrBkHtUJ1EvkuWdRhGty
ClEIVtegCXM+Vxlkia/vjLlBWL4B6hxx0HtpeWYyhronADi3eY9A7brWLReQZIBnGx3KM+2hXuCx
OLpV2lvK9czYv81hyXNXgMWVynObJScUu1bQCGe/ZJb+GuMAVG+F3BQhwtrXxzK3w21WSweailMD
NcczlLh/qU79RG6swbEX/B4GAMJjVKw46fhpGp2v2ncXbivvnuzYZJZngKonhPlGbO8uDR9qoe5z
XzlforEqdpOb3TWqgRprF3fbIPbchQNjbk9YpgyxSKhzxz4oKryRPgtB/P/GwVuqF5tp3Q4req6j
lA9JuXPHXQnWN+BOqq+98MJoCVQ+14NlmFViEug+DTBMn8SoFO+hKwQ+G5DAXd8Jc+1bZzdNEI9t
Bxh+VWYh2bSXEOZz6/lDcbjewYy7tl/8CXQbmpZzeXahafhxikbzyUgX62HKaiFTPeNe7Dd/m0RN
lWWkOHcN53xbAMH0wqqi/5TxKnB2YUDY67rBXGbxzSlNUeJIICuZnkxmgH0FlZR71HTy861TIKi5
YJ0zvsDWmZSph2Kfspfnoedk46TqoQgQJ/PC6QuN6x+BlyOJGny7PqS5DWAZJS3AFFNXhTwnFJUZ
ddgPRxByJLt1rVuHtYAUVj8OUXii5SWu1Eq944VcugrMfbtl3K4ukog7fnriThvu2gGsyLVXLaUv
Z5bBjgUg7saQ3g3Tk+DJLzYihATOyH2P/PI2qIbnIdGfLtmKhUWf2cR2YACcf1mnw7o4gyos3OCS
221BQCA/xEVdbMTIV8FtoMFnGXxfVHTK41L8rx8XJOK7whMv15d7xtht3jxDnMar+1ycTakffRbR
HQVo4UOft9WX6z3MLLkdH3CLyM9Y3OZnE0XDUx0R8TkPFtmw577/0usb+6493CDicsrPbYV6wUJ4
SA+pZriT0v+97vutu3feMR1xM4qzFxL2mLe0G+9QzS7X0NziqWfzbtaBnsKuV9kpzwPf31ejovnz
0FVOtS/7doqe1w3DsuvWV2MnOhwbrBGghmemqjeV14KKdV37lmW3ZTqkY5mX5yAAvhkNF+5GTnoN
bwPFy8B6fisPxDSFr5IDCcBazQeAXvLL63vNx/9TnyhKKWQQx/lZZsyhO0B/PfYEKLtZktF731f8
U5mYcJOOjFNxlgp6SIXbkb1H5PRYFvoZN5E1wjmXWbLu027d6KrpYGtahsEnWcVR9bsyXiLO1+dp
bhgXK3xjbRyxj6wuBT9TgP23HJtqNw7lpea70AdBqnBVJScGYpu1W+HakWl+TsY636LsMdzWDUA1
U+GBJbeUwafrA3rfOaFo4O8BmaKfTGny5AAQArtNQQX1PUrKbMHm5qbLOqkDp/D9MfD5GUT6/8nB
iR2wEwQvOQ6jrYcb2xI30dwoLNtuglL7paHYvoji11sVdqXYx4nOhwXjfv8dADz839M0aaFyKeA8
UBpV6C33h/6prHT9IXcL51sFHqQvkVeiBCAyVN+4cDE/V62PXW9oxCQLSClmZzUW/tfWcdPPUZOK
3brWras6lYRmqhQ4PCDc9+B7buJtaKfkwslxsYp/n+j/1BRWCSTqsRbFOSxH9dgaIY/IhLCtSoYl
Ac25LiyDb3taVbKf4gMxVQI+vPAbh+D6JgyXIk8zW/gP2/gbi/cGPhjSJfwc1eZMoApBUL3tfRmM
w8FUodLP61bCsncqnXjwAV85Q2ZpLxBCvh1CpKGuNz43SZaRq6LqJifK87PSItqVcIr7pqcv44Cq
8HU9WIbuQnRF03DIziwLihvaGbJLBip2EyQzbq53MbcQlo0z3abgTW/5n3AD6LPZJwjgkRRhDRSp
dmWzCjruUmaZeirz0pi2iQ/ulPxqq8xsp3ERRjLjqOw6wSCVLnemJDvXiJw8t6MGfyOoqkCZen2S
5tq3DDrtIInJfAR9PTDw7RRqrdKNTkT8cV3z9k188iE1lYbZmVZj96HIBDtrhA7Sha+fiSZSm5dQ
4obTj6YZTrw1/KH3+a8L6y5I8cutS1MoKvlNtnFVWTwEUuYbx9W7ql0XMKd2uaBXTl7aFQU/h3FK
nxIXUPJtnRHnx7q5syycBNDj7VIEmUPRVfFtOfVN91BRAprNdR34f59RFPLXMYfWztm0kF1N40bV
227ywKd/vf3LIr/jzW0lZJOaHu3jbiV1KD6VeG88dKZ8gfq2fNRSFp/iOPh1vau5bWzZei+zIPen
TADDX8bllkNYXd/EPYpqr7c/E0ykNpmhpH7iAGODfEKvPldJ+mHM6NOIso5dxF2zkQqqY7x68Awo
CFfvMLtk0PdDz4eeGs6SPCwOjldXr80Q9sXCAs14SLtcUIKtmxpA4c6u28RHpHLzLaGD2ipW6r3L
2RJX9cxx8k+9oIq1HwQhpC7y+sjTyxOKsulDbMKCLAxlZq/ZFYPjUKvMGTS6QK026N7kfWakTzek
c+AFqNdChpf76yKW/1QQ+gmfoiHpsnNfl4HcF47yxgNrZLgUKXk/LkNtXWQCrRO/VmPzAMFnSA4N
BWA+UXSvg49pOtFNkPP+vuzqYOGonJs9yxNwprM0jXFUds7obB3ZncCdV51YA3lxRcqnHPmohUDm
nMu2awqnzhFxXWp5jnqloclJvsdx/5wR+RqqhECipPxct065gYt5MhFoKypnnZOw6wrTMugES/3s
TKqgfVQAaycIOJp+ofm5SbTuAYHxQX1RYGBBhyMIh7bcUNCF7Zxx+m6oEpveS+Tuuj+a8Xd2cSFi
B03oerU855N6GMG0t0OMYmk3zDVu3QmQ4Q40ywdkgWr1tW0hFFiVYDe//uUzO9uuKqwlysic0MQn
lSenRAw3XKEYQw3+/YWcKUrpQ9EtMfLM7TW7ZhCJzDAFjV591IYegkGPf/gre1lrALOxxy4MOVOU
ffB6yHnlzHy/pB2vj3NuEi++8M0zwJVBmvixKc6CxOCLVcCQjxtI7egFk515YNolhYCPj0VeJYhO
IY/K3epI+DOBrKou+3Mf9emmVsFm7MEGtm48louIkoRF4DH6X3/eOLGdi0jowqaYO17t4kKCKGRu
ZF+ci655KHGYuiVkaAKIL1eOYNsu9D5UgeD7C4FS44PA6fqgZg5Au9iw51Prglj2QsmDWw+HbE8g
EGgF0FFvOr9oFuZu5vwLLc/Qhm0pR543jwwRjKe2aQT5kHOA8jcObYI1KkEIZdnFhuCWG3JRq/ik
JawL9dOb/wfbz8xM2VyOdZl0vuModuB1MbAd1UN6lwasveEDbnOkc+On60syYzd21SFEA0D+VPPk
VKOk4kS10i95zPmC1cy1fhneG6uUThQMWQdYSFOA67KBrOW47/xwNLvrXz+z0na5oY6U52o+soOu
s2/BAMYFYqBkjRv80mtzrofLyN6MIJlQNBUNRXJyof41bOuc4ZbDh3F4KpW3Rin+spUsYwcpF/VL
4hQI8yTetIVOjTzVlzvPOoOwOR5VJap+IDUDnzOke1zm7dp4+AS8wRL37NwsWe+BQPReX5gkOogE
4kaoAjwFZRTf/T8e5nMGYdl0moyDj8hudBJdBP8x0lcz1umBhclXCN5/v76dZjqxIXQqKsskQ30E
8kxjvkGGCTLXujqjIsa/8eJF/zRjFTZ2DmVOjE2t1z9K0/2QCStvo2WesLkxXK5Lbzasm1VeoMMw
OrhDmZ+59IovU6zrj1AeH8rNZES9VLA8d4rYwDkXnB55NSIP7zjmuRF1+9wmOvkgKiCQow7M4QK5
5Y/NYPJTIsUvTpvz9XWam8DLNnwzxgCoj35U1fCoWigjuB0yL5vIqaCluq59y+gRKoPUD2noKQBf
I4KWLXgYwN2+X9e6Ze1qYrydhqT9gcdMJzYu6YqvvFiJu6K2hDMoKUibajM8/uGIa2tg/UZa1Cs/
3rL0vvVr7RZ0eGxB1b/tvQL1ilAjGBZWduZS/6fa8M3KstbIaaKpfvwDDcZVrtmqHjjClocHvJOy
zXrXbkPjuJ8FphzK9pGU+S9mRLrnDWThJ7UONu+CzfPvfWpiiC0CV6gfgcC6Q0UaP4LU2lkFkaU2
Ai7Fm0SWfHRPZhr4zmUQsweRr7lJhh5VXYvx9Rlbs0vGZJYoI8jUPJI6Tr5AJjLju8iDBMftdWuY
OTrsojGNquEg6wPvlNSs/eGCywplQlp+HCB3vXD8zb1LbCQcLWguBpV6p5aBNWX4IArQK9x7vMK5
Be5+0F+ASKVHHuFOB/DJ/h7oIrBzb5jrDIwfg1i0Bd04cegvLd7MrNrQDNWWbZwy3z0Fjv7UD7j/
FuNi1fdc4/YR0OQdQIqsO0EvEQAshnofZxMRJ75bt2SWA0umkXWOabwTYeyJoQBv22dN/LFBPeHC
QTwzAhvWpzzT5BR1OSe39LqdjH31lIX9Uq33XOuWDytSP5Ztg+gl16Q+pDpJgC0vlx5Xc61bN5Ue
2pqNGqR51NXo3BdEq20YIS5xfe5nWrfhgYEYDWgruTgH4FK5aVntH5xLyGBd65bDqhtXObIq6I9R
yHGbT350h9K0YOHb5y4Mdq2xh/xBkgwSyEBEdF0SvvRpG38OO8o2JAUPdVnEJ2nifO8aaMBMevyx
bliXu9KbU6WlJuGScmzYsnFeBFRyPxjtfbne+IwDs6GCKP/hrjBwkDwfy/OlwiRNoBjbU7FE0T7X
w2UvvPl8HbhwXiOlh54OH90Y1VG8Aq8VBMaXnPBMdMOGBxZB7ZcF2KO+Z8AJ7nPUOvDRu2/EhPQd
zuMtIqK/nKi4R1X9yiUhf48J6vFIS0QVOQEWb9hNEiqa3mekRrnU9WWZuQf/OQveTBqfPB57IKM5
/XmScE1fg3ZqzsRPf02DWRL+nFsay9g18mxIfuQ4WYrKfEz7RL+6SMB1mwYSSWrh/JrpxEYNEurg
xeB17gnkuGCKuLzfuACXdpF4w0IYYGYD2Ci7gWvQnfhanNOGkc3oF6CXzPmvRLU/TAZZjNRx5GZy
w3uH5nLlsC7DfbNCdeyILuRYIYVqi92fYQVNGdyAeMdbuFzMeMt/SvOSEPwRXu+eaBBkLzUlzgk0
qUugk7l1sc5B1FXVkDRIuhNMPfjFWRg/1RkFq8WYgaT1+jaeG4FlJ5ABAOFXhxHUUQmVbdqeFFX1
bl3j1kEotRlVD/jjiceSfKOtjob70jBlFqZ/xgbtujuQY8Sxk/n0QKKLyF+M6Kjr1M59GU/9reMt
cmO/P0n/VNqpFiUZtKtcpFGG4kG1rXqOwLO0lOyaa946FZkMZOVrlx6SGro9JAVkt+zGdsEM5lq3
b2tpUQ5hXKJ1EACeTO07J4Tlw49rlji0AHfX23h/n4c2vT+ox0M/AonqAc/9YCMCiO71iZduC43s
6/UuZq4GoY2nQ3VibsZk5D+0U/7kY6Y20K+vXsklRlXWqMvznbjZgMXK7IbEC+/9DH+u9/3+Lg1t
iB0b+nySvhMeZOd/SfX46U8gEU+p/8ZQOvvrncytsmXHKeTp+yjK6KEN0hScaJP6GWcke1nXumXI
denKMpsm8j8/hzSecwpwcC8szvuHQ2iD68hoCqfXJjiwkR6EM/3nevKny7S7r1FQ1jH1kIPi687H
f1YN5x9QXRV7SB674SGhubpDdpk8AssiF9ThZrazTd3PRiXdfHL5D1EMQPajEN/pNnnpi9dpkItQ
/5kFt/n6+UQ4qisy/oNy2n5CIor8LIBDXPUEC22C/gTcoD53ovCgWKJ3iCi6m6AI6DZukyXk3vsD
8G3n3bpQkPdJGdzXEnAVXQDVjwLcr2tWmNhoaWS3eCKCPLiHuuMLb8hwaMA9fVjXuOWv+7ahnWzj
6metHWQcAxbI8jaTkM1dMLdLQ/8ibYgt4xJMLEBKDnHNDXdS/nTRSm+5Cy3kQbwoVIah/H/iCElW
Kx9m0Gj5+67UA4Y0NUZ4v0MvIfuG5OFdASTtgoG/v9TEdvC+N5UoTqXkt2l7xN7iVIDEauqrRixs
17kOLr+/ueqpHCghIwn52UO2GCgRpqJ2A5qBYGEA75s0SAb/br+v2sq4VeX9DOEFN4D8OrvG8fxd
qPW6ojMSk7+70KVbuqpj3s9OuqrZxVVEwm3lNO2ROHxJRv1P7PG9nWU58kiFg49XnptvRjE00O/p
VZXcYPVrhXB6TD0gBAaZF94X45NRhzecEeXmt6QchubIahBNundGYkdug7LRv+UYKLFLkTSZPhFv
cPx7MO923mFSAxSUSGBQBXyoQcKG5qWhJaCCbY7SLY36YAQtp800NU1630PFh0KRAdWpoboNSdKY
Yd+yoKB73Vba2XtOTv2FzfL+eQxO8L9nGlD6BrxRCblHLoweDe/CDYgUsiMYw26cGjWl173EXDfW
nulQME/Lyul+h1UNAk8o6uh4YyYB8YZtlysWPwVEVp+vdzZjAMzaPSJjnFeR699DXtAztwIRRb6t
JEjzTtc78C4tvbNzmLVzwFHVw99MbQ7kklaivnF1XsMJGVn7zN/5/hTTc99w7fA7ERf9SPYIK2Rp
cKBh19D+nlFXU77zxyLLoS6hMs72179tbvDWI5mMfZYkhQoP7URfkNhOt6Gs1iimUZRKXi4tb1xL
xENfI7eFgFhrfvQh/ErhrkRhEFvSowXhNp5brjzWBcB6eFwEG0gvLSzZzLTYch4uwN5OUAHIrCfk
yhIvYLtxhLjDqkm3obqmcJuCUUrvkSNLd7pDTk7r4OV64zP+1obiiqCHvgVY3I4sr56SEYogoHq7
a0BbtfLrLR/gSC9ICu2R3206DOTBlDwkh5hGw7TEGzdj/valVifY6Exoeu/CMoHwc7a86j9CHPdL
6S1Joc9Mk32PpVDUUnVb03ujgovgK5i9dFqDXWqRD3dmD9l3WV5Pho8hfKUs4j743nYBFL9R4h+V
Cys914H1OqXhhcSPdt1PCfZjdcNlWZq7YdTjqlphYl9khRwGTBMl95CbyjZca4Pa0cWyh7mvvyzM
G+eQR32vE2bUeeLDp6HzwO/DFtFMM6tra9EHk4qHsO3ZgdTdj1QCNMOS4CWUwE2tszLr0CC+9Jwg
aOihDqBPrrg+C4lb+HJub24E1pmhZBmPZUGKI83a9Mb1xGsvVbhts2DhaT0z/zaMO/V41nVuWhyN
dryd26CsTMb1Ov9po7Whr0WkAfzgCGZDuq2pO951OupvVk2+DdbmHXT2lMjJb4V6B1yKwifE95zP
jfbyhe+fmX0bpk0hhqom8F0d27HLXtsIAKNN4w6QE28CvbaTi/t7YwGkF7EEhAz1g9A+2zDcqDZp
NcIOarUUBp1ZZFvfhVZJ3FdRII46BgN0axJ3Cxb0dW85G5kNFOfoeXpU0IlHviuQlG5bPX5ft8bW
FdC4enJaadJjT1CcxlIwrgZDM27GclH8Zm5yLBtWrCtrGgiY2IURFYnN/6oqZLt132/ZL/HDsuaO
wtWYAYyBtDnwSjLqtpAf+29dD9bVDckZZ6JljgvQoD4Tj74S2puN5y8G/maMwEZWm7p2csS366PJ
kdtwOXQUqQAFXK6wU6+PYWYJbNF72QZRzgHePUJNk2yR+xfbPgEaeV3r1gHJaQ3ckYn40SXV05/Z
Hy+squsat6xX1iwYBzcsjpeqQxpMeutl9ZL0x9zUX35/4xr6bKp615Ty2Acc6R4kYzZJLsBD5KAm
Zd33X5bkTRdM162nUVNzbBtgdySKUKoB9HfrGresV05SQu11ABQ7BgVU4oOlbaJL8itzk0P+/vI2
EY4oUkyO7vMGZy9O91SGD/7FAV3//LkeLONt41xHad1JuP/hnGpIuF2OxtFdvPzMdWDZ7gVKFYJ3
JTuyDM8uQl/dQCe7Lonym+sjmDEsGwGdKgLmf62qIxiy2h2PqnDXFOOn643PfL2NgGZ4E0UoNsT0
GLhlxlLUebYAqQ/1IkPx3Pdbpkt53UjloOhZMHXbp2W4K9K19wdb0T5N2KAdhuUlef+DAuKzRXbt
U3M5Ha9P0NzXXybujW2lcdlPXVbXR1oqZAYlCm4bSdn5eutz029ZLqRsIZzcOdmxH9meXJyOcMvb
fHn7z32+Zb2M9fEUJZf1LQVsqoaFwf+0i6wlc+1bBqxzMI7jkYr2tfoJrDDZVmYxLjA3O5btciT3
S8fpwDNvhvOlbEL4Y7dDCiFduPrPfb1lu6Tw2tDJC5y7oj72HWCQjZtFu+trO9O4DXPuifaAUAry
Y+CTCbl9VOwMX4BAdsi6gj1iI5yTQZRt38M1QyLZ2UY0Sp/HDs/r698/M/s2OWgqUnAq55E8yhDq
xFSz/R/7woPgZV0H1rHrxiolyFZXRwr50I3CRjoGFTt5RC1x6lxaeida9w/5Z+yNY+0BEGriEbq3
uiNbRvJ2H8NNF33T3q4byGUHvPERoAICtzKYF49aMb3TokOx3LD3nWGJC+/iKt8bh2XFXEmFKl0E
yExbP/SaiKN7OcmMi7RtLiaIbXgKxH/XRzO3by2TVjnUO2jEsCzp8LH2QA88NVCmvt743KayTFrx
vvNzh2Akl6dq3zUnOgGWCQqzdW9hG9rc9n6HWnJaHrUDzoU/h0FMlsrTZqbGxjLXY12ELI7FMUAQ
GCIeiPZNeM5fn5q5xi9psDe7qI/CHK+wujgyl/pH6FDHDwMrV+mouMTGMSdIQYRln5TH2geO+TLx
aeAj3w925HWfb1lzDwIunRmhjj0IvjaqR6q6K5Kl0pe5ybnspzeTI0sqkDpj4pi40WtqIn+bqXFa
OONnNqUNXK6nJGyzMS2PfWKmraoVaA+g/JtmS3Mz14Flv9BMTWKRxXhBigEX9Ao0Rn/kxMH9tK5i
gNhYXtdkUyxwR8H0OxDIudyEIgxk3dpaVmsGDuXLPk+RJjJQYr34BJxjn9c1bh3CaVVNQ5lATcYU
w82fpYWI9dLleWbmbSCv60elzgF4PBKv4RvJAWwxfvexE3yJkXXmjLGVg+SA0iJDRuxMMIK8kLSQ
eyJQhsfG8KGrFyvkZgzABvUmYaiEHi7XlLxsbpIGQn9RuZjL98L44mbeOWNsuk8Uyw+4auGZAVUD
9Q0YhLr6CDmO8XM/BZ5zQwYmfqVtmpd7MgbtXdvxPk/A8D8xCKhI3UDWcgB8cqQ3BLyw2QZogOqG
95ibDapCEa0lOhZkB/EN7t0gWEnkB29SY3VUuobiEkt7wSSSJ8QEKcqnC8PkF2maEuRubWTGfiNK
fOJeN0lHdsofs2xL3IBnYF9P80fF3Q5liWE3VXtVS3KqSSBPBOQfx7Z2Gn2vcc8+aIEyxq3MnPwm
jsLqK56fw9lVWTbdpMnkfXfrPnuOCIDL9Zh4OxMT/8Vkanp2QY7wMR1K9673pURvpI+3eujpU1/m
jruBclQOxrsivCPMkeIGHCf9XksBzU3kd4NXz+jojpWD3g8qlL+pFPTg4rIz3Laxm/8fZ1fWHCeu
tn8RVQKEELfQq9tbvCSxb6h4kggQmxBCEr/+e3rOzZz+xvEp32VSmW5aSK/e5VmiQumM/5ZTCz8r
Bu4NXnDm9K2R0XnFqpJEsPDq6U89UH6TrWgp5Fk2qf44JKt7ZUKYbyiE2BdYQrKdT6jZYpCNd8BY
Nz8pQNnjnPfTHG0FEJq7DlPmLz6rxImex/mFDru1ydkKTEsLhBwc+BoAbEUFU74oilf4+65he6pK
zDxKrgO3UaCdIc2poyUXMd47PHTq7apYfYomTKuhd92ndGPIZHZEKZ3moF8MX8RIqM/Jmo27Llr9
66RpyXJrZI0EkC04otmM6KhHDecILpS7JtkKvpYpIbIzjJ4fWYQSrIOKfLSRqVQGHtqcPlMGNe0N
XKjMidA2hU6GNA003uEd+X3oPWjq8DIL6Q4C3OZbhlUIDyjOQ/gKE69/kLkd4V0bVCE/dTDXe5Ym
C15QV4oNn8pxOPXMTRsb2+ql03P4S4ShE/DZkWu/aaHilmzigYr+GjgRzMyJ5utDkwQZ2QFwmBwc
C+RPkK/Ni1k7cVeCcuNzM7p+2w5tsDNEi2NlVv48GDI0OQlD5BXWJu0hmBdsVWDmOM9XLn14pUXM
b7QnNP5CVoyk7mu5sOkoWhH6gxJl+WsIwvNcKpvLeAMeqh72LEWwqF0GhAxXjb1JM/SJimko+a0i
M54lyJBu540fSbzxU6p8EUmMXAq/ZtW97mi45HqO5jlPyJL+1a8RltOrStNNXFlF8nKGA8KR1ECB
2AwCYTesXeGz161ijfKokvO8VSNG5hsKBW530KFs022TgI15E1A7Nju4buFsc12F/spUjDy3ta31
NpIIB8UsPf5ctw4jw5CbCI+hcHgfiFZV96Xxoitfwga+dlAFJCUt0CSEw13HNOsfqMMOSuxgHrug
aWSeQfZVYPTFQH0isuE9MJA4tgVH1TrJYq49XQ9hOpbVTTfa0CD1nSe90WUSiweSMKILISdIBZsp
TOSmQ50Lw0q4M+C1ldplcFxPbLpNMwdL8QzogGnPohlrwZMJ+lzAkhGx52sVtnsrEZggEkLbfdzA
th26MTDxWVXZj7tAJekERA1U9PZ42FnBRUWIji5FSVkZ3dZdV6cFmSd4JKVxLPtn347d3BXGNMma
s3ZO6NbEa9jDVVGFmdkQUs/9LfTPa5S5UclAtDJmfKxjNMZy21n4CbbEjuG1826E1kuwJI2tQS31
yfTCjYjcxnRREP0llGgc5qvemAmGg6LPvrNs6FGDQE2bs+8SQW+5Fn7VZhvUDeNHAEwhI7ZN0iVh
S75GoQte0WzFXYxjzqy9HsIQEpiiXh091ZkciNvahbZyySMs/7KD3shEfkjMD5af0B0826kiNxgi
wFYb28KIcIEyBG4NI9gjiWd4SnSeTNWhXn2bocUNbsUREE3fbaOu0aao0mwMd0sYwmy7016zTTIl
lr3UC9O30q7Z+kVCjHg6oeCSOpdjupoCio3KbRMEWFvoCA7OG8CrxHIPDHrXF7r2JTuGS0rXG7KU
rBgEjcSOhuO6r1Jsgx9+XM1ytJmHyzwS75IcLamaeEvmTM2nDg6PGupnc5yOOby1JnIfrmXmvzZT
25k9ZG1l7aDrXo76PhVgIiEiTvGCuzUYS3ICFGnKfldJ0MX3ZSky9htibkH4o14qUGmh3o9rMV2z
etk3UJS1x6DqIPGFcwQP3V9eZKl4RrdJWrAyE+G3BH46NudeNOZJ06h6wmjLk+cZuvJNmGemiXSP
Ghp4whpsLjgP5HUimTyhllBpkXjRzrboZNhZ+B/Yrj/UMNhybmPbCPp7uXWqktu5Y1n1QwANv+Sp
LWsCu9QsSp+ls2W79cuKQ196EYx7siRwnq0RFseNH+b2CYglDk1qJSt2aCbTVxuTNS7eCwQWf2OB
lJ1g7AYJvgI7tj3CZluNI/qa8KU5lDjFPe4IRL4CoB0wtCPutSiwS1R0HGtK1dabcLE3zJCu2Q19
GvgHIBqb8ai5C39ETCdszWPIo03Pa9NYfYr0DD/yYFnwJImMYc+RD05l1y00eeyWTRwZUwE2ZAnv
SmxYGGbmTjTnEBaPmvJcaAtTL0QQFbhda5ZsPSXcN2/VTMpkD5k8LEXo4F2SU1ctastqt+oXNodp
drPCszJ7ozAWD+2ma9KFnUxj0ng3xbpsDwvtO7LjLEn8D8XAv9yaeYVfaeF5P/ppK9nQ2avWxpn9
PZA5vl7AfQBBFJtaHBnEx16whK6OYZwcz7HbQaHYtnGOOiZxfC+HCZrEdUpa9Q3K6q38IgkV/mvZ
BKhDNpSLwNxx2/aQJczGaERdNQcqu5PSNsM1R2YnHxTQbNk26nliwA2UfeP2pAvLwRSsn8f1i0Ce
NOF5x3Vqf1Fo9J8Fo6rR1y/UZqG691VLp9wEbLavMC1FdsGSrIP0s6xouux9zWL5KFBOq1vGekFP
2kUsCnOcq1G9kbKf/0oEUKb3nYAp+I6ELIjtdgjnrt+qqoXHaT7EAfGHko0m2+j1HEhVbWh0dMsU
+FzFwmWHlmLKsFNuHrJb6L5zCDBJ1xN/ZJIIdezokKKibJ3138swnewRCc5IupyvEFh/m9sV9HRe
jYMAPRbqZbMuSNMZvhuqMjlR3kNLhTat4xvfwst9C+q2DTeQsAAFhrAaEkxl1aekqKNJ7VrcMHFe
LYsUW05oTx8JMGb6VkH32WYbMQ3DG3CNWXWMO9o+6HKphusO83B25F1sYflqXeuvPFARsG/yFlzt
An3AcvrZArqnii6CTd9dGMRx+Tpqgt2pIRRutyGXfC6iDIwclyzJjQiqYRnyYUTuc5orj0vXBU2U
3QZaJCcbj7Q7GEBQol0ESXNWbUrbNVkHmwQ5I9BI2UppcuclBWk4c7GLdzWBy8qSD5b3voJxZ9PR
F6psHz6vSxUA1dLIoLmnYhj7Ezj/QfJVswVeLHm8Qm+ikGOEPMn2UbruEYnhN56CpISj1+jszIZO
A8EOom7D4IcNlOZXkFarr5xXGN7l7aRw61JTS1xNJnKqhLtzX7L6mNUloeBsTS55RqUZl7u5WSOy
TU0yvHZ8GsUPXhnkdhySKWIDwe0eHFhe9+4Jeo61uu+6qVp+dXU88d92ZF39JWyXpMsD73hzDc1b
1p6VfIXb1iSoqh1yW929sJom1bbDOSe/IgoAzgZ34CpuojbW6DXrMq5uwSPRJOeun6aj1xEwe1BM
XtPHCO7n0xuv4mbaxqVp6ZHS0c873g7eFXTws7qJkorZX1JhsTfppIzatr1blr0abFc/a57GYqdi
EukNUU7rb3zE5XMIwgqJEBRQJxQf5bzSaad4jUx0T+nsXqcJd/AbWI6xYPlSwbBrhzR/Fk/WZHR8
iNNuXk8QI9Bi59oZGQl+UkkfwSXBgprZBUhLiC9NubdhWj+WK9LGuzpiOFK0jevhuxEzVzyv2BDX
297X/JewMBFBMlGXU+EhOAfiY0RRP+0SCqrzU61w2RSimUd+nWHdwcRsehQU6O3Zah/7atTXsVxV
v62WmBRhkOB+zFXmp3VLEbLXPCoXG+9tlomukHOP2pQkkzXF5HRV484F2WHDNJxzcoNkBZIwSaTE
KRmaFU2ySlpyTABb+9mFEKLKMwoduW1gJx/mZ1N0n8NFL1q3a5KN37p1iZo9BGD4iYwWSSJg9yvO
HIIQOcqMJOF1SQx/hvM1oqI2fTsXvO3GDq7UHklWT5euQFGk30QzUXqQoc4mmeMGpF+XkM/LrZtZ
+y0j6Vh9q6okfkgXcKxRgwzmuqlcBC5/OLF1N0NuSO47IRAhbJfCW646g2q6MhXTji7juXW2ZAOm
TfjUQnnixsJjRgR0zERQbXg1ZWRDjE0fOGdCbstWpfQeSQNONKHQn9lQp1NApdoGf4bOIgBaBadQ
V/wCj7VaIoDDTTcDAXjeZK7K+qdlGJKvQzyjUBl6iouAwlk+2Ik0Wm75GjO/wTPWjzJV+ocP6XBv
FjKyO3T9ZHs7AO78Dfen0d8tN4vKU3n+t72iwx75sZi+dAFLUfWvY6qQ5tdK7aq+lEgQAf9ERO7L
GHUSxrPrzSp1Yw8kFGm4WTxbg43SOMBnCT30/Mo6LEpsw2Ej3dr3Wwk2o/k+j2zo74aSoaVhUFrx
2z61ZEsC6ae8Cy1y8rjyQDLTlLNv0QQ0xxsOXaYLS8f4Wo5xcxNkkeNbI5FtbXHKcDrXHjihv29z
vp0CZ3+V3fmWKGGMAT8M3M+qMMFZZmKwGR7T0LPFByCI5udZB1LjboOQP+rwKeQw0iPjhGcZ2qHb
iiVZyy2H4PCbGWKz7jGQgC5/LkLB2ING9caLNV7beOeyDO0VWKLIQ0yhCJ5HgW6PpD8vA/FC+9Oc
EXU0ZIFCedlLpLZlDDGxHbHZrLYAjFcvsg+6X7hmpdqMYAa4HMUJCq+2R/h9Xep0lts0XSwOepLJ
PEZyBfklRJYC3Rc6bUlGZr7TwYztBKlW3FS0LXWyk0C9n+NkWD2tiQ8M2hcyaJFqkDWs8oHDY6mo
QZDjO4/jiNPoNM4kEOzlL5U5Z3XRjxpbroIcQ56k8MRGSdKhqpuwV/HndEQa3Y9TfF0iCYIRKfCp
ubS+PWRGKOyiEA4hyQRFzEL6ubljbZKWV5DVntWGdmBtQ68YPl6FiCf2BrXhxqBV38F5eYJsVb3L
ujVcDhaiJ+Fe4WLZasj2okZZOhUgz22xKakzGg8Sn82BfIaOnegW2xVzSPSUt8BJdftyhKmgrWLs
k2gaXfc0OIFyQXAqqr1gpEQHSXGX3liPNs2TYhO7FqGdmqu6assxN/WC5NfbBtdVPaO91EUe7b4e
Ki9FBAn4K6lLWMzbAf2nhXfDDram/hiUraGoMjUaQ8A2wHj5vJe/eqSSm6gjKCwCRvWVWRq2z4BS
ejmfkpNVS3Sbxejw5EC7xFnRcju1myGI1qCgQGC/EeD53JZ3Vd2fBrKuogAbRt9SMi3gbiH/lXey
FNgTSAsjfaTVGKtCMJw0MxiINnUWq+F0t94gqY/KTS9t9U1Ei/gqG9XeIzs83ySZls+Sa3UwUIu7
X9lZ/zygS4KsoArISaLuHbcMxdIVc3U6nXpcs7i2SvgyReiD9Uiahwk38zVoCvEN1OfME9Qj+zGv
4Az/s0399AtHJW2uKw8Nulz7Sp3fApI64RypUJJ68dWMc/OmIEHzKIWyw47Ngf2hesTMHM7f3Z0O
1LqANkNFwUPQTzCOiaKpSHm33keZTYHCrjD9hL5w98hgunTXVVP2laD3cbVkZyvsHrnnQaBLh76J
DP22JxBK3FAau9dWBw2Sn6FN16IWpWXI3NEE3zDTkDu2pFUAyQSiHxhmNteWlW7E7RjXtzThab1Z
5XlXsjlBB7ZUpL+KUYKhjcLtj8qN08nzEh3hJZyHDTYM+zXD327Z/K3J11AHaHS/xGNRVme1XWDZ
0F5hWdscRoJQwXWMz4aE8fgSAX+si6z0ai0IdBjjYvWZlbgFggrekwRdLAmM8l+25sstwZx7Nyw4
02FvogLRE+akrhPDnodJcsL5tM/tKGQNggxbuzxBK/QrAQb8Ia6YvqqzBQl8DzOPjZ87+cphK/bL
+3r9PTnb/CBo2SFRQ6AqZBnhSJUAZ13//c9X79wrz6R762yNzr6ndj/ChPmIhU8PS6qMzdnUBG9G
lfCtjuCTaC2i0gaaU+gZUI9UbTPUHe+3BlIit5rHlQAxRfdXnM7oouo+s7/GsQpeaY08XKCk7oH+
A/mMOkKfbRXieXC24UABM/npO6ucIgW4Kw2YSZ1KHxK1LFcoTNg3tArklQlS8hU/ItnXcF35Kxqn
7paAxQY1ctK6J48+ZXSQOit/QHILwapup/ZJ0n74QksyfS/tgKiBHOd8DcaRHDa155AvVsKl2bVo
22Z1BbplZwW1aoTM4BCiZMwVIvScl1MEuQRHUjTZ12VFv1J7s/5EfCr3U5xGtMCEwpzqFJSbERqO
1R3p+MxvukUOSGJIyxdM3tDj7rOhfWijkU0nOLlOvww01YthTKBrxsqz0FaESct3tFqw+cO0RBkv
A63vCQuUfDY9zOgQppf7OKXd+XqOkFIaXINDEWQqvq4zyk9ZSsxPtN3nr+MIASx0J5N0366WoAk2
hFjMBV2/olyQWI2wj+r2EIMUfM/hQXEUAAWVm451aPLzsSKnAN5oDMpTYD6im8xwvaUVliM98yhK
uaIKtRAP3fs548Gu7QAUyCN0Y/wuRpfpMQ3qOMgXh0tmM08wxVRrhvsMf00egp5kvAAZBgtuqcxu
G0Cp9Ea0mXvEnpY73Abz0UdVly89h/Kv7T02jNMDqieeBB4ihESMKGTK5jXFlCDG3uHimUnXHnsZ
lF0x9VKNBV5KuT+LSt/gBh5noONCiDhwfNGpW+akqBB6kQEEDhS7yNqHhQzLoZ4QonBP0x00RkCx
Uoz3cx6tiHotq+YnMmC9IKIxBg8E+NkDmoto8CKixr/RW59fyGKQDjoOb9Y9jPLW/RjaegQ+zCIU
TqPyiAGOnQ11IaBs0Rvo7A06sGoXwgk1yTt37henkVEHB8nLOhctrR/7Iakt5BVIc6fR+yxm2NU9
wbV2Ks4ZwpE1bEnQGAuSHzhcv7nSOAXRyHm3bRNc6Hvug2o7ISMO9r3JsKQQ7+TPZdngbYteo1Gc
VZDvwf8zQrtHpIB2gDBADmOjm7e6zdD3ayqC9l6a8SfQ5wTSY2r2VRjKZ0IJhdsBUe0DfvP6W8K6
EzZYIXxSutDgIGFqFt/BDRcJAMVFg73AIv97SKx+AOqjPyaQYHgsq4j/Nky0PxlciR7OGckBbwG4
qxTSVqytgocghdTltaAdElYRZOP0kEZsgAuldn67QnTxAX1m5NE9UBJF4gY4JKsSkYcRONblY8QA
VZ0CgUUjCU8efYTRyKQwdTN+gO647dmPvk2iL9jLaD+0QY3xFh79IVMdmqd1nIGI08DlErXLQqBp
69rEbgi0VTZjCzePPE4UXvEgMvGVVQwzJY4RzB2v4/pUmY7+PHvPvUbdLO54pNE/SQkfwmdHmng5
JHqGW2NUogdcmmi4xyy6+oUjBFJkjNxyWlhYHsWArtAXiD5iOIbhXEnyRHdzdE+DwZw6NGbnTRCe
N4pWazPtu6RHtjXYKvupBoje7+sokg0GRwlCjFea3GVThW73EE56BytwfZW2vdRojeg5PaLWRUeD
BOH4baiDpdoCvZQiD1zU47y49NBGEgVFCC3F62xiIT+MHWR/fYCNSUbSsJyYzmRn6puUr9NC+THj
NQoqqaChc4wbRp+MgeGvayYGDixEAWC/jOK2kN2oHnsONGimWuUg9NyAi7MpGSNXfQBukjdd8CaB
VHkTCZ3XjdNR9bCijTzupZV8SzNM+B5XFOx3mH6Ue9y+CAk8cEqflkCk8xVuZntXadtvS/TzB/AC
eFBuhPVlllPgYVjeQkwKFlMzvBOLwTI+bgkL/c/FZtMXEJKjLdTXhtdBQ/h82yGz2hJUuA/AhvNb
hnTnhg71cETtbpJNjxpnQD0WobSvl6y7g6JfFW8aFayndJW4xcapxKRMJTOuBoFeZwbBBVdMURx9
icZ62kaVMY/ajVrkujsX5jj5A+hgCQq1KKjk6+LO115ba7QL0fRiP+RA69sV0/F4g1tMig0LyfCX
aJCvBq5GMppVifyK6QuqC7E0yH1dKmheoxa0WyB25A7WRMFbOxg4cWckpms+irOy72CX+HrlaJ7m
iYgd24WiYvshbtefE8F+PwT9uShXMEzbjnjHYR6kkLnZcVzut/BGnOQ28jOSJNwpaEXAVLo5cAlz
nChgw19BjGKm4NAT3pVTrMjGl0NqTsat44s0+G/kTPXt31NSJFrV0wDiIy5RYGUDZP7LLWRMxm+R
QL+iyrg+9MLWHtUqaw/Yaij2zn16kJRkH71N2YLxrUuXVO9aV8t6W6XgIOc1yhrQoyn/HvAypodl
iQd56JIEFUBAE6RoKi3nFiruVVQ/BCWNMJfBvAnM3DHG+1A+rBDWOvIAkxQcckBV24cFar+3cYDO
Yz4nDOOHJZTrzwFbzN5Fa0keSBN23whq1cckTfXXMRi5yWHWVAXAnTbQtq7P9w9G3+1WI560G6Kd
2WNoo58t6dV+SkZMF4So8McA2XY7Ov9ClyisbgaBkVeu69kfO4A5XiO85Ie49Zj4UhEPp8Xhtt/U
TgY7ZJQY7qODjteokuV2RAKsAPL7exAg3bDGr6JBxN5wTD9/I3lS4sfgarGbwd0N9hL6+ScX1P4v
u6qZbgcZLmWTa8bpYV5UuiJfy4L+TafVaxmaPtuLBQ8Mp5fgAaX+ipIUTq9bomwLIawR1HjUYuM3
sXY1LtjMYDCt0qV79HWiD6Fuqhe0p9Ujwol4HVmIiSjmbNWvKjzXBTpt2rioMS68G+aebAwKbfqC
kb2/wqh9gGRiGMNzDX3LxG+CFjCdNofwsHzmgqhDV2o065gNrD3oJoTqQIWqJdcLCPeHwUe4+iBD
oDbCaTUe9Ej4snEmIiOa2lnd5JlmAK9kgri7palGedPBgaZ5CqoktHsMQtsHWgnFHysfYGDYQWn1
m2ygEot2KmZ5OzsHMzlFkLBMNhgTRTdtDU+WYwphWfMdHxHOh9inYsVchgCqQZKy5V/TuXc/+1T2
RTCyRmzLwWLKlFWkzG7RiYn6IptN9K1fV9K+DGgdDYdsbNZ6E/gVs2Mc6cHuUTehH4MOeS1uM9oi
nqDqxOg/qzwd53yEdW1wD6CFeUkMawETRJOWfuRn/h7Y6AJtF5Ge+dEY8R/G04BmzGEN1njzKcBX
eP7Wf2D5uJwGFsblcCXRKN+p9RyFqhSh9oPPfw/zdYG2i8p2LM/yCv9B/daxgmlgND+Gnn5k9/De
+lxAZE2X2EWhmXM1xADZnTxADwRtDMCJ+g+IAe99wwXibsBNylGADVc+ACPs/BPStPlIqfW9D79A
3NVUuaCjWCA4rtzhYtP5/4DUfAdHdimjh+yvzlDvAEeWELKLVNXPuMNcuI+qGFZSS+MqZHMpapA+
rin7HELxUumV1A4pv+MdcLPg6NmBjUUKT80/b9h3NtSl824ZaoDDmkFc4WJgBRBoL4g593PM1ecA
qJe6gAwlXhSBMXcFuij70gELsx0Ij38HZcY/JccUXdrvYj6wxBglgsYbj+jVU4yQoin5X4ja7+yq
SxVA6bLzuC3FoaAodJ9ZsDT0Sxiswwcc1XeAluTyWKuuGvmUhicSo9FxIJi6diHAXlAyzXsvUv8X
Wi0rwIife+kXZxx9chSwcCm+Qu505898MbM2D/8Dse69XXVxxIkNTEJZEBypByffUrjrRYF6y2T3
kTjne99wcc5Vigob+r5A8mPQMeQaCjrFIkx27Zrhc8qJ4aXEFEVOLuQg2qsoc+wKMsVIox2DV8sH
R+Pf33r4N1z1H5eFkJj3sZmio5UEOcXrLYiFBV6v0BDHLfIpBkd4KTU1ICFW8HYerlQ4As0Sw3h4
uvcWvbh0s2pUJh/h2P/9lYSXkh6CztBqnJW/pqRGN7mBQIs3EANIG6RGf96476xYej6f/1gxoqFc
oPpIXyn4BBU87dDl7ACoguFC2n2S7hteyjKwJmiDsknxLQNk3TE+3oT0k4YjAK3+908Q8DIig+uG
K4LLBBlo/wJlGASrD2mP/x6rwkspruHsjlKFAikIrEeAcgXj6GOn8Hfe8aXIIqbxVaiCHtEcXAXU
/mVOnPvRTB8yKt+RcQwvhbgUlbGiZb/gjhWvIqnvaPIET83fAFs8Ag37IlR1gGv1jzXqP3lALqIh
W0Q4igDklDobls2ZJ90BvXlYEJM/iLfvvZKLcAiNeMBo524BU7FEohalEs39SpDo8Odj8d7nXwRD
UrYMY9qQniJitibQb2cLuD9/9Dsv/FKABnOoMlRTE5+85tE9h5jXciIYhaGVPifou/35W94515ci
NDyq+so1cXSSVUh2gIaJBPPByE7uy6zGwQIPSobxI/bie7/pTEX7RxRRDs2HSATRyccgTkgxVF9K
JNHTXC4fCHO880IuNWlUWSNQzRM2cVTGhcdpzKt2fvvzYp11qf4/myHk55/1j8dnKP6DMannK5NN
EOVwGx3xnyKIH2wmDrQOcjTCrtoI3/nn73vvx5z//h/fB1SP154O85XN2hbTYlgMBu1H8hDvffhF
5gOsablm2s9XmoOkrdCC3LTyQ4GC96LJpWqaqUxjWVqbK4zmME1APMdA/PG8WKaCunoXdl+BHz2k
cNDpp8+VmOGlkBqdTAw8X4QWIG9naBZAVgZgjI/MX/6dMBleuhej85b1Qenwk1Z7WxoIQYke+ZVK
1Q1q9yAPP2TJ/nu5A9jlf7/4zo2mFQl+x1mjy4ApDokHs+0WdSRsLhyqw9QHL5/aZJc6aQwzfxKM
4XxFa/+swMDZzB6U1s99+MWBxwi9TmM4/lxBuRXZgpne2vhDt5x3osmlTJogrAwAdTdXMg2+YhYJ
NLuGtLErP8VahRPOJdXXgEcs5tnWxygJ7L5uebKPl+Thz2vzb6H3/OGXp3scR7u4uT7CRbIrT4Ca
tG15kK1Da6cwUyAHUoi1He0H0eTftu/5+y4OfJ32emYOXaCuC/cD3CNJwA867e6nRT4BovP455/1
b3Hl/DXRf+/duqZlyLLUHKKzOsxuiFfV7DNLjPigi/Heul3c6bSaw5FLUh8HltJnPWGUwOJObL1L
yBE+0x9dje/9kIu73TDeELTL8H4EBjVy6dUmO0/vPrVMl6xfCcQMhQu6ORhnMDcpZZQOuymo/Aev
4d8OB17DpX+RrXsNFW63HBV8vsAUCRYPjIpzhxCI6g9O93vfcXG6fQ1sR8Qaf6z7vt5JBZ0YoKtA
KNMfmfu+8w4uHYyYSCujY7fsaTMHYMa4FgypJIWf6ydfw8WVrhcWwVutXQ5eMrBIkO98XA+8tzwX
Bxzqr2IhHLQ2+DFEd3wFSkRF6qbBaO+DF/De8sT/fdYM0EViatblOMzov9gZGo69E58xvD9voYuT
DBgaVwlN8PxWVK9w3emR4HyGmH7+8ItTXKPzyOMkcUcPIFrux56DWrzEH7R13luYi7MLueKGVzw0
BxaG0Te4LmDEFWAQ/vVTh/f/EYDLtbd0rboDp+sPjDrmojKfUnTGylxyf+0K7GWbaXcEq+E7RuCA
Amb0A8nGd2LnJeFXrH2ngVJZDsBbTbkPmxL9D+LbbTyiCZJgjvORctc7m/+S+av63iSyBrVYpGUN
kFBW3/JKuzwGyPRzuz+8OLsM4AgMFNEKrN3wAtQq388zoEKfe8UXhxeKvA60qNEd1Xn4z+CStW2C
D+1H3nsPlwc3kwID3mk5mrZ9UOfRu4hVhfmMukkGoAQ+9xsuDnCZjCrr62AFxzXlm79ZtRlAgn/+
8HfSiUuTnhLUIZq03XJA6UByGRlA4cmd4uuewyEKsML9n7/nnaP8d4HxjyLIVHU2Ot26Ix1ruSGC
IsZ9SoMAZ+1yriDaEYjDWqD9CxtddHshrig+Ja54/vBzdv+PJwcBVIRxFZhDF6AE0jCwK5JFv31q
WS7HB0D8D8qQ/+Ps2prjVpntL1KVhEBCr9JcbY/tcewkOy+qJDvRBaH7/defpXwvDttIdebNNa4C
Ad0NNKvXov05ymdRHzsrD617FkEc/gbqjeXrF9N99/VJFsexO7DhzEsUBwUR0MJs16P+euMYp1lX
9e2gg4CmhdqJAd4LgZlIjm9dSd3btnX12YCUo2B4TcXuEgFDF5XAvaCYsd+tz73Ge9VHA2DN4ygG
4uNsxkV1LJqJX8IW2b7BAjI5xlPIbTHIVPyX9C4Q3mY/nJ1GSGCBIVXuOlt3ZU2ANpUNuOhy185b
zD9UTfAa3UOir2tlGtQz8F/r86RbYmUXxjNdZxHDbM4i9RaMXGrulgTiLY0jd/63fYrWCm1kbXAL
76zGmiGoh/Q0FKmYOVgl+b3eyceT5KhZDOyVI8qEGJRFeOE5KIsRKHE0eIqyTECP1vv42Joc9TGi
mjtg6vp2OA8RIPsxZBnn4Y3I/LNhbjEifrwQuH39PVdDNdnCg/7geeotcgpBte5DIsTe2IeXeKam
xaBSpCbWzSEGQ6cY2jNtGDLe/BCV2AxGd4EFvc4kDABA2Jgr3UCULX9ogPScqqE7c6BBH0ThoYhi
mLYebHStL7+/C3mw10I2QzyeO5T8B9yMxCHONjldNLak5tdNO2lqA1xz0H3hHsq6kqcJRaYBS9zX
dUPSdaCEC6Q9Te54bXNGJj17jjKBgvo6A/xubLeUNHS2qgSNwQDYdxrM6FIYeCMQTXzELcc7gYxh
OLZAgx/WR6LrRgkcTWuQzoIbnE0gIM9Fajkou+z4LgGxARBFAhwT6x0tweID01WT7JLaIYsZNjnB
pOkCup3Oj2bZo94QuZIUNZINZCaQSATerXBRqH5F/g8VJuuda9ZLzb1TMAkkBUotzjJHeI8EgEhh
KT/nFQgAbutB8fsI5YvA5xUIXxHNXgFq965DLst9Lxbk7HofmrVSM+7ELoGuhirjeQAn+S4Mu0/F
lIMtv+KXGPfHjZFoXFNNveNYicJqALjPpB67h0Q0gHbPZY0ylvVR6NpXXJ9CIwmFEtiqQkdWd9KG
Pr1hbt11dVOknPahJO3SIh6as6zH6VCgsvj456yJQvToMo9bCUWdPSnOWcRT3LF5bs4oHikeSOw9
T1bLHuNBbLilrgPFLQVqnHLuETzdQGvoW4h0+JH1PAt6R97yzoy9RM180xiZVlTjN+chB/1PyMF4
hPoKkIGM2K4GAqbO9fXWDEXNelepWXhj0jTnbmyNALhb1Dn2qCOsSzwcrHeh2RZVjRBhMLwMlF17
liBiCaoWfJchxc7rjN0cuI1zjisgi73lp/UONTas5sOL2jVy6mWoQrPnpVaOfCFJv0Vnp7FhFWPQ
cVxYQSM7nCNAlFEvLzPUe2JhosQaUCJYRfvbBqE4YkfbIQSxA1JahgHVMhM1XSxKt3indaNQPJFA
Nc7IAfBEHUiKkrwSMGIA4rq9VUAA1MZ18HV9FLq1J3+fJPg4Fonwuul+QPFYlxf3hdUfor5/WyAm
ViFewMz+vN6VbtUVr5+EQeKetdgm2+gLsoFTYDNUOd3WuOLxeJmYlzfb5gxod+5HJiAf/UJscFPr
qgoEWCbsDBL1yFHnkXuoJpcdUSJ7i7YBQomqAmGmpo1yhgTRyszxfFr9YWqi/dbRQTPvqgTEkIRp
mCB5fAZHSPMIaShx148Ju+nqh0rTvw1IlqWFQr/ldgPanC8R6O/9fNE4WJ94TfRTZR+kG6IwO04x
8RFUUWWKF4GwbPP9OMX/rvegm53l93dH6QRlmEYazfM9KOQ+gbFu9sclz7veuO7zFS+eINHu9vGE
ycH8gyxoyuq9zEDtAS6nLZZf3QAUD3YYuFCglDr+eS0LS4gmGNYtT66LZaouC56G1Kzi/ixKHJlQ
cuzsxOD+XJ8c3YcrLssHG6VCAqqMAK16Qe2O834S5lYA1bSuaj6A0BAcYeAKSFAii0pi1N2BetRr
P9307arcAwI/NdOkms4oHKV7qMe5qGSyf603ron9TDkMI02JDFyxPNsTUDoF0PhEfWPeGEGFR/Uv
ACLcGNaY4rtOQqyIQz8h8ScwUQRd1LgnewRx8Po4dEuweMU71yrqAnT3FkwSca3qUcZNvqBSeQMN
oHEttnT6rnEID7guSg3w7UkLX+I96HwlR62mAergmzKLDlPcVxYS4BPUDiZ+AVqkHYFK9n5MkQNf
nx/dEBTPJaVsUCvOpnNVASlXLBKEJmQ98wY6EOs9aG6NTPHfohyBmeBI7DZe9I2AHOh7WOdWs+tQ
qBH5oJeJTmEGSqCga0aQqRieLX+t96wbm+LcJmWg0Yzq6djhJR+gVQ6Mk5H2ux7FzLv1LjTmpSpD
0LwNDRSlJHj16+NvCYmkP46YxNtaXw5M7+yLm2aegpxqAgDBCncUb6Lt3uYtqt7W29c4OVWcvAAX
CBc5ZBpRdfPEy+RU2SRw+gK+GKaH2/pQ/Bsi66y0Dage+KEHca8ESNKF2uNKRX/tQ/yx3s3yyR/k
JuhiA++mqiJsRvGuNx2hpgGmttL8PvUQGC/AgXtXprh2lfDQjb4051WquD0I0SLPm8MJNVvJk6CQ
isZ7DpTojoVL91Nk/2rbLelEXVeK93eNZU0GyHOOTYVqQcN6qkyJbKF57BL2GofuAei9jfIEnSkr
kYCCiCEmE5uOIeBHwZQC21Snt9RvYBOnShAgVSNAFTejdD0CVQ9oeGyQTkJor96NVlQOx3Uj0A1B
cfjI9vpmzFrjgXKUTVYG+YXT+JbEgKZxVUyCp/M8UwuNVwyv19jLv2JPr4P1L9eY7390JHIQ+oBO
117KAp0HYIkTlLlOXXXuo+Ewj/HTejcac1IFJQgTfVN2tnkserYfQ/sXl+y+aCnINtMXPndXwwpv
HJHi96QGdZLRGLBUFMN3wLgkXX0ZimEnSrBybzqIblUUv59og5QQK8DBYzvfnAQXFtcG9GJ9ujQb
iAo6KyjKFLqiBmeAzKGdiXqBhQoTL9EsAMEwaFbWu9GNQXFyh+EAFBUd7tlu/4lI53Uut/xOZ1eq
U6eVk4+V3aJyc9xRIV6XZ2fq/cg8+Y9L+o2AqBuA4t2dW5d5AT7GkwQzF8gwijQAld95fXY05wdb
cerBA4tp4zrpScgBDObisIjrOqDGSFJcB5L+CvKVe2PuN/YrTXcq1CwKpRFFTUmAzpoABVvgf2FB
ArBQ/jON89MSd8EcGbi3Ps2p2DMxgmKBh0V6IlaO0v4k/tcl6dbdVbMyquaE407DaJcWglbp2S8g
CHSfDA7s5/rS6FpXfLzrqhFMb1JegMO8Esvtv3pZT7+uN24t5v/Blk4U1wbkuhFlHctLJVC6yFAI
DeiKs0+itPI5loPG6StvUHeLpBSo+EB0B76tH6BQJqAL2XxW1sQAVZlCELBbuTgmXYQAUS9JQE8U
gtAjoGVub4BDdF0o/k9AVGuGUWg8CNn2QQWe/L3gjh205qYIw7IiH82lEgemxi1BFO1kl24EZ3MM
dNcXUAeF4KiwIJoMfSowHqwvm64nJRaALwUUGG4cXZKi+0GaefoHGcRpl8voG+hXp3/We9HENaIE
haphoeEYqcR48l0l+n3H8MTMRxSdtgypk96JtooeNaujwtfAc5B0MRRnwLs2x69JCMILVKXZu7hM
/l0fjGZXVjFsAuigFJQc8jIwkl64ycB+XyzsfWB/cb5FfVVca5RL3YP6qd/K2OhGtUzsu/PyEHXI
mFEuHmTcg+MH/OxnaUi24/mtZq2C2kBZVbpg44wuyFWaQPSgcJd3EoQAZBMNoBvF8vu7UYDiNgXx
bAJOAYHUFoS0C4g9ANqGtMuWrqzGntVS+YU/fjAlwyNu1vJjJNwzsk/ItdcpWD1y53XdBHQDUUJA
x0AkXpohVr8RHmhdZ1CEQvuGpQCarPeg8RhLiQDdaGaeZ5XZxSTIgyQeCBcBSE6WWGAFgEXZ9j5P
S3Aer3en2RpUwNuU1qNlOgNWxoaiku8UkNYIepCX8uN6B7p1USKA00QcX+2IS5RMBu6reDwFpzmJ
gzorvDsbOg5bWTzNzKmwNzrW3gxKUHFJZzB3BgCdR+Mr2G7Avkjt1L5YIPwgN4EQHRUFx4sURCJt
iGrkhIDEswEHbJBZ4mV9zjRWpsLgKilGUIOAl94XDOfZqoBOIC/G72VNhtuOBCoQbkwzx5KgIzwJ
Nz33TTHiOOhuvTvrvl9xdzlyd4qAlUWttlU8E1GCYbunLyXd3O01ZqtC4VDQl7l43hpwT6XWb+AN
+sCW5hbMV2OzKhROuCA7zUAudhI1aF8GF/zi/UGAdgpyC6f1JdYNQHHzpo4iYUjwB4OBPbS+g/HY
cHZl64Ls6rYOlP29Gmvod3M7Ozm98w08vqUv0vhtvW2dpyk+nYyjRy1hZaelQJQ4QMs2YMw2TdDy
8VNB+MYcfVhuxzz2HzQc9vSCYK99EBRigQkesZOkfAgZNEpw9h996IH6IGO8pO30HWjaLbHIj833
f7pP73YrAo5RO2rZ4txzAfY8MVyLsnRfPEJ/rU/gx6sPIOrf+yEK4ABWAVXqacqG5c4Cie8yKz7f
1vhi1e8+X0xVgbdBD5+PQ3d6xmHLO80Yw22tK74NuKYLjr8/kxPOycNE8b6Zm1sKZ7qpXybs3bdD
3iTuxp7j20FlwIIOdD6Ae4HeCnSbw8bJVzf5yh5eQQeXt6DWwvxUlgM2ZdwSLFjRbfOjOLbIrDht
+NK60y54OwGSJg8kU+ut6+ZH8WqwAscjh7A34h4AXT6gN1CLSPomKIeKbUSOj6Mf8xTvNi2jlrkF
wIpfkexl6KA3k7LXFDDINNtC9WjWQIWomVHYDsKIMQ4of00+ToXYP/stGLlmllQMWiNqEhPEPIyg
bKDRkuEMQJfnkhbCWRsbqK4PxYVlZiUzyrfQBzRhihOq3v7l6RhCZIU5h/XF1k2S4sgVWEiSLKrQ
BXjn2H0oU+dcAg5zXG9es84q+gwFDT341T3jSHMQcxIIvrrh50Kwcwm423oXuklaRvbOnRuQp9Qg
9cYIGgm0QpJH/T5scrZL+RRumKuuD8WdwW1js7akORYCNPc/wXlmV8dRNiC6bCUU825cb8WvSePU
uQuGQbASO4h7jdd95ZXVP0Jma6syXjcSxbkzqyxqI0vMgxWzk91DGQGc/hYYbNcXQ2dOil9n9gB6
SS8Fj5jTnEiD5JjB7S0SBE3jKsSNQ7oFdSEC08OpCbKFBAWsKQQMN2Zf1/xyJX9nSJVJYosSTA0p
CiT1WwNVe6gp2zAhXeuKL9MWKkk5mPwOHZiPx7o9Qm5iIyv6YdPco4rZUGbaEfMM+ZvHqBaA7KEd
uNZWtYOuccVgIAMzRhOtzZ95U7TfcaIvHyGCssWD9ecO+J9kFL5dMZixjwGUikPx2+PthRLv4qRV
v2vA8etnhkz8vgwvbKwvXRVVIBNn36reu2W9uac+4jhQwTEHAA1+RGCB3MsUePWkuw3lhNYVa6J1
lkcIfvSHUaQ0MKscRfZZtPF2o1mU/7zdJPPMp6KkP3iLC/w8j4Zv1slGqaOucWVLIAyMdB2wEr9R
2QsqdTll5IudtfHGlqBrfolM79wMGhPTBDCM98uAsBOosBkUoOLk5w3xB7O+dPqucTDAQ78ItHA/
YrOGfAWI6wNZQRdmvfUP3wPQuv136zPkH73ZncmPZsbpMefuL8fC4QjSg/8QZLNOc+2cQ0gd+PGA
xPN6n7rpUpy7LIBcQK31+LOkKAuF9sdcneu6Kn6sN7+Y4wf+ZyvuXboDBDNNw/nVU+OSgJGsgjxR
PgyX1On2UP25k7F8Xu9qiXQfdaW4esXLjqUQWPtZiPhb3eZQDWn3ZklfPORsp6rfr3fz4Q4HUPWy
eO9MwK3taB4G2f70KuGB2FqMx2gGYxI0LiAJelsfinMbzExq6ULfAloRft0RVOF9I9NGdk6z4v95
p0HhJuqAynFvlXcJVMhIYdwW8VRSAMjmDAwawmhZPFk1pLE+r0+H7osVl4bKlQXgFtqtWTj4SI5+
H8B0t/HRHx4hsZ6KS08D8bq+n8a94ZymYT/2iV/Xn4vhtohBFJ/uZFKPxIKiZBeVZxAq/4gqd+Oa
9ufZ7gOLV3kAJLemPqFQ0XT9/GHYe367a/b1bgrArbTju3L/6Ozi3etP6lsBkg+7cR8FtT/4n4uN
4KGbO8W76wnCsWTA3IniHpRhfud+jh3gCbbSoTpfU1y6jvlMIByChS+Kp6zL70DE/oXk8Zd1u9J8
vvrckuFi0qdzDb3NLk/8LIRMXtY+5na+Qzn+FqWhxnjVF5e4kdj0TSzSiIyGDzXT0q+Tm5Iw3FNp
AyqITybcmbGwETiuXXCvki2Ai2bu1ScVwwDEycm7JQaV3Q6iKdm1GDpygkqtvYE31M2/4tdxHYoW
0pcjJIJ/5vFjUV6gfObTfMM6dTOveDbe0SI3KRu4xzhBJSMaf5EpuunKhplX/DrvOt40yF1Ar9Px
AQbxbfQB+rf9umnqvl3Zlkk3FlBlQPNG9Vr0Xyh5W2/3zxvMBzFDfSyhaWcmkwuXGj7nr+beuiep
n32hMiC77JIH0ca+r/t+xXONPgdchmEHc9My6LscJOdbU6MxTPWNpK9F4cw5RjDKN+jQ+3Hxo+af
16dH89nqmwgFk3Disn7c07Lqf/MGVKQBS/PNG/jHFs9VJsrJqyBd58pxb1J3T0o3AHVq7fdN/gka
kTclB1Gyqtq9BYLOocYGn07e20LjGCRddVPlIoc84N/HH7sjwhyHYtyDIgkA899MQJEUKInb5n+Z
t3eHK/D8szZjMPvcPUddAYDwy3rDuougympQ11CbBKEwJgX3gR/s8jwG7fGTOBS7zt04SeiMR5n3
BmoCmTtianKe+pFXQKzlxmijvubMEYRJuylHOIAyL5gZhhL4+/jG71ZiDVR0IW7jLo2n0L/75tx4
9FGJDOqBIT+HNw5IPJzi6cUzNuL6x28qsEEluEDG1iuLGBHAdlvYtnwR1vjaN+zMCflpie4wd/Yn
q5mDxrgJagKfUk79ObWjBNqxCAzpl96CkpzYp4kDPZ+b4iVXuQZm3ITtaMgQL+N9K+/rdANp+/Gl
iKuvNAWUHvCyAZt0puTXINkLhEb3mTE9UhGeO37TWzKmR/HbqYTuNB2xIqR9SMa7LNk4IWiWGnfi
vwNCTtoQeRS4rdOEfhuW0AWWPtQUfZuWZ4Pyu9bN9vXoBlVsbcQg3ZQp7mDYeQKtEIRPN8qgzGX5
EAdPYo6c6dPgXtfD0cd7GI4Pfw/L6uMSaj4wp3EY/MxqzsyBOngiN24GH0cieMjfzXvcKlMJFY39
BLyCLCAPYtobzqf5cvXVAzoIkCfI8OW8faDD1amRat/YfDWbo/rk4UBcNcwaNG0nZD+3dQA5+KAF
t1BM8o0uNBPDld0rhuAQWwr49jzHzvV72Cok17Wr2L+Zy5z1A0Jo5ApAasJPbiY2JlzX9LIQ77bE
kdeDxUDOtXezMBgNgASg67luhbqml9/fNY26eod3LsykzL5Z9cvINoKOrl3FaVEcgXrwxfxMVu0h
QLszxC28pYxzrjhnJ8O8liEW0OqSo9cLaKYM+/XZ0Jmf4pMjnRqA7TDRkMM8ULB7Fs13asbB1Nz0
3oaPV9yyookktpeiB/tXyb6J7Fvp3pTU4erbRd2nuVVUy5QbYdA01Q5sgxvxUHN04mpJfj4ISUMD
ARFqTrsy/zxb+QFwtCBniCuXzMjAVFzu5up+8Mrd+lpoLEgt0R8ji4ObC8vMDOg/2RCUbbdkEnRN
K64aWjYYbzlcFaQCSX2t3Q3z0bWr+OlCO9jxGe16hg1N6YU566aEOVcp/rOCQYmLIC6WzSkbH8AJ
ftskK27KIHAtewi9I3vzSLpd4rzc1q7io6KbDBR4ucO+Mk9JD2M/rLerubtyV/HQAfZF0ggNT3fy
sTsml1/WlQV3xnO027o7aYKAq7go6bg5o6IH543x25gDHG1DINy9H4EQWR+ExkzU0nobslSE2s6w
t2xoJ09e4MZbhe9/8n7/vdtztbA+g0Z6k80U8xNAHC6Id+mhuMQHkMy+Tk8P9tEOgtj/dIJCKH25
j77cNiBlS2V116MyFTMGfgt3eBj5bRHNUfy0G4msPIGIBnnHM0LBXQhttts+WXHVJZWctTQc9nbm
Qotu2LnO1t1EYz/OsuzvttQartpQYQ57iIFeuHS/5MDuQq8IVc3zVkBePvOjZVb81q4KRrtqWWaI
wkNX9eKVXkDKraSuzkIV9x1qEeeOwLY6MTuC5n0j9kNUFLvb5l7xYScL8YJiY4IK7zGCYOnMPt3W
sOK5cqjqZiAzFtXLfe6eJELwesuLJX8w32ppfTcnvCsLtDy29V0DEVDc899G3KOQpfvJ5s0Slz+p
1Y864n8bj5eVtsgyzI1zLQ/iLvrmPvb+0Xiz74pDesdfivsTe10fk2aR1Zr7Xrh2WefoqpL7ErJg
W+FNY5tqiX0eezk36gjpRUjtpiwM0vhra5KNHUDXuuK4CbPdFBUsSD6xl0T8rJIXU35dnxBd08tE
vXPceeEgsDI03XugJKm+Uwg5d8mN3614rJHXXpl7iGUGzff9UB/TqQtQvH/bdY8pHtsCtCKrGvsi
MPWPri33du9ufLnOThR3lQMkD9IQsYaMElKb1IfwyYZb/XkB+cjcFY+F4GvCIpAJ7euvQxB+E6f2
ZATu3gvmx2f5IB9YcHXP/8of6wv851Xng+7U+vmxJ1BdWm475mX4FT4TqK0/m6U/HCCH/eN3+Jhf
yotxTi/uLvy+BcPVbAdU8eguMiQO5YilHmKHn4LvwM9Y+eRAF2+fd3LcuCMuzX00NGUPLkF/D1lk
Muwz/hZVD5JDGLq6htZbMhxZtZUD08UnuozynY8YXmG6zWRDqhZix4zNZ2haH8nc+bzrdh4nTyUc
vvL6qx2PD5AQvychD+a8CPKc7B0xP42TsV9fTd3EKpGgsMwO2sH4FNK9pdGuiZ8j87lKbsK/cLXq
PhxliqNBNeylKfeeMxxwVd5YKt2HK6GgTTOUW0cDDgjQ995Vhr2TQl6H8g71ZGWwPjmaWKYCtrrG
bY06RHCPDOcB2sKVX4Ty3kyj2y4OVAkKkBN2jWxArOQc4uhHFm1k+3RzowaEBtTJhoS39PGOJKci
+p6C/a063jQrKh7LhmYrqhLbYR/SEFLD5dNQkMOYZxvNa3xQBWRBeLrhYbVsIH1gWcj9P7AJIujN
vTH5zrBxKNYcRVRgVj8Tac3pMvNp+0zK9nWu6LEu7Esni1NRWbvbpkpx9DJrErfEg+k+nu6l+5DM
KIDecC2NbarKLWKKmm4UI4I+Z5kv8Xx0cKcq87kjssP612v2LBWkhUPgZPY9vh6i5a59GccbZ0Vx
3TLNIVu8nG1G+jJ5n4fqUhkbHqWbFWUHtzPaZvmyFTbNg2Gfs/A5uzEzpCKwIDfYiNDCV0/jzjMe
mtte17laK5+MaZLRZZaJTX0n/Ok6t2UPVYBVBhYXaLSjYZYYO1a3uILceJpR699lGOdQ9kHTdNpn
9pOZ3XYAUyFVkKhMrYnhlFRG8gD1q7sZ6lnrxqzxeBVThSgbUvA/IElDrul8NryTwf9xhzer28oC
a2xPrX1vCxdqugMOD7lZfKXJ/NgU4e9OjDcu5+Kl7w4NlIWLN2IAJAyD2AmhqLsFk9PNjeKQUohQ
5tBh2o+QGg7Bsem3FfGTvnsc0mo3UWfr0VuzMalAqy7OU5l7Ah2l5JBk09Fx3lA7EXRbb06akKWK
rhTUjUDiCsN04uYzYIR5Pr6u249udZU9NTQt6Ro19lSrcP9tpYgCMxHycbS67G29B83kqCgqpzco
QPnoYYYe/d6QWXcyoHywc6I82sejvKmUBBnuZeN9Z0hGysM8nDlux02yy7twD1zgRmT/GHjrqq+k
dddlsSj/5A7S7tBa0H0aLSeLfTaE+SGLiLmzkfF+FqWwd3npWef1qdMsu4oNI1Pa5JXAXcAigSfu
vG6/3q7mLKLCwgZrzmMwsOB0LI8Z8k5JBKqC4ViQyrfH6LlPN+5UGgdUMWKtKL0kibH0rpwembEo
dZQBIKDPKD44QYZ2oxvdNC22/W7lqe3JurI6pHYq7xvA9BL8ffymsgzO1aL7oiLcbRjiU2/FQcw6
v503QrfG9VSIWDgmY+SOTr8vbd9OrZ3X/1NnW1hx3ZwoJ4YydnlIRnx2EY9+4Qof1rtuPLqWldN9
37FhIHQJ2Pl9053qceNW8rGT8T9P/O9WsZCQN8rKZGm38bP5IUZ2MQVuGtQuu4x8yqxrNm4RkWpi
kooRs8BhMfAQY2DuEOARDyV6rx67p1t4nD9SRh/cuFWgWFZLz4vbZfo//2gC/vwyPR/dy4O5m/xP
BgDu/vpaaExIRVuNNDdHGyu8d5s70nweQBXk5F/X29ass1o+X2asCO0EbQvzHI138VYyQteu4q3W
aNssm9FuU//0zNTvwf1y2xcvPb6zIK9xDGQAJa7loPbAscVvWXHbnUEFWNnISf/vo6fpac7P8xbE
VbeAiptO1OwT04VvhtPVLVrwIJzdht84H4qntnGYGh6IW4A6iPvnIp8+2e3muU335crBwR0HOysQ
wvayfBbGScQvWf5yyzqCpefvdYRBmDaYavGgSR8K9hJuqVN8ZHmO9Z+id8pQ6pVkTf+Kfxa7iIGU
PvNuIU5eGl/2wHfGR6RhWqKXNtgkjTE9OFPhYHPlTHz+/0/K0v4Syt61X4PxqxGiS9/6Etqsl87I
w+prVBpuv3XQ/+hUsPSgOGZj2V0yoGL21azYfcTikxDg9HYEChF5ZxS+kYM2Z+whx33biBR3naI6
dMpasqsETdvDEFXk0XLqrboN3WIrh38SQuCblCx/ERy0Y5FfeK7Refu8Yl26de7X9aF4b9JYpmHE
RnyZoDZ0cFgBaGFWbBwPPsS2LeuhuG80l3TsPZZcuq68m2j5QOdhV0TFc2TwiyzABTGR+YmBPs9r
wZ6yvigfufXSqeLWcnTYhEIzeu2yXB5oK/Kd01fTAURw00YXH50K0YUKERuagtvSG4wXE09yh4Ki
1pIXIEoUI2/2gxH+A1qYLT1JzXBUzFjhcEF7t61fTLCLPTVlClAX1PU+GaZBtjgTdQulosYiMcuw
MWn3SgbrCeyo7DSZEKeI2PR9QuLtgUdRDg6G0gioR++M8BYFgWUilZDgzLQxwS5lXSO7bIqgsiAJ
/cLwgLBFOKWxb7V8fkjSsYlM6lzJnCT1wSni2dsjs07+WTc2XfvL7+9iGlSJwHCYd+Rqjk0HIMLs
zN5xNqLu93r7utVXYkBFqRvWJPWuBYvnMYD2UZbfcWGh+K9mttiqItYNQwkDBbSURd7E9Mq7njxW
1OKvsTNmu/VBLKupHiWXVVbCQFWUbkbdMX6RFMTtXdo4+zB2v8HE4hdorWwlS3SDUByfTiZK88sq
vJqt282HSJhO8lDXYVnekMPEOFQImjlAizNnZvFS8XA4NpH3L1RV8uM8mBurrRmBikODsLsVx1Nn
XqfInLwTKKttemoHWm1JqWjMSUWdTVmVRoRgS4nq2PhOCaKUaGtS+G4lzRtO3cssKT6d5GIAiDMu
3hLXg/Zt6MUJ83uGnXfdmjTBV5WDgaJAK4rIZj+TputreQA9fAIMnQDjL7/z2OSGX62G41h0rhIP
BV63GbGKUWtoQtu2zN0rz812pH4OPHb207WoaUMBlgC8zToQmmw8FOkWSvF7MxcOMcuxeJs8iPcg
BRHdRwAHBDMf+UZKV9eF4vMOMuapmY/jFVFYgjlgMg9NOIXfxxCKautLpbNnxfETqy4ce0B478aB
FF8kZb13Rd3ILVyfi6kpHk8c0+2ZTM0rro1Te0qo18SfTT7b9b6cQz5t+L0mfqmItmLkDhsaLt6S
EPUENDc+FwZO3glLqgOuPFuEbLpullPtu72EJm3ficwm18oiswstwyi08JzOa94WwC72TW9DBfs2
un3MniojQ3pKB+EC6TOEWY1CrQ735fsMayQ2lv+jfMjSgRIJurG0chLK8o33oFHzBzytf0oqp0sv
4Szju3jo0pe0SUArjuMTrY3T0DZbRxqNdas6M2DXwoBFEl6LVL52AqJqcW09zZ6ZndZtW7dai82/
Wy0yEHAKhol15VyCRhmks7uhgy1EEU0+9WSLPURzpXGUQJA0UlZWOeQvk92np2kc+6bxhUFxbo7T
1MFmJxIaP06x7BI/NcYSb47rA9Q4r6PEBwwomd0oqt+cvqNsBznb7l+3F1F/Xm9ft0JKcAiTlDCa
285VxiNY2ps2Z4Hpud4pBqvOLQmExQSVCGE6XmlZSWtfHQnXARasS6t93RXTRpzWLI+KnIM8MdiZ
RIz7E5jyofYLui/ODL+BADMY+UW/K6UDBP/mjVMzaf+RqanntPEghPMymd0MaQbwN0OQFLACvyQO
39jqNCuvQueg5Af+cU/MV2ICw7t3TGbTOTCgkyK3tNY+RDpjYVQYndM6BAfFJsTVOeyrF96aErC0
KMGZJPOnrrXkXRQy4v2qmzmOA9IyQCbCpObJGdLrtNsxGZbxl8TwvPawbpC6YS9z/s6juTMC3AqJ
k7eOGvWVoj4ZlUuEiy3KNl37y+/v2ofMugmUXO1dq6aujB1wrUDgiTEyt6ovdB0osaKLKi81kqp+
I2Hn3HUTCEjmqhh/rE+PzvSUeNBQWXZ5SnCVimhDcDds68I320pASBZiQ+NG2NF1o4SFoR66wooj
dm2gQeI+hEVpoKzPssJ7NtJm666g60WJC1EVtmJC3cG1IfH4FCWGGUweIPBtZW3AQDSLoYLxSD7X
FPrW9Fq1Npn2URnK0Xdi29pYDs3+8x/gXWijEstK6zfTbPpTE4OCdmBGHJgDi3Z13GcbgBzdOJZj
+DurhbxQnMfg9bpW0J3B23Ay9c45HfN5a5/RnOdVzF1V284sUOf6RoamvvegQQHZdPg7wTY3e/M1
xoFxOJYOFfNu3ZJ1PSqObpLJTUPWRC+dYdGvNMTUiXASu8i08l0CeasHw4y8DXvWzd/y+7v5wx4K
nJpl0uuQWe60C7mwi13obio6aCyZKk6Pi47n2WYUvTiyqANM2XQqxiwKeuzfGzu1bgiK5zudhAgN
4uybtIV158jJuNitvfWAoNlCVaydKFJ7iOmYPyCnZp5kSaqzzEDXJ2lJ9tx1loAP6tUWtETB+vr/
QfB8kJBQOdMcI5EQG+Mljja1sch5pFP81nV/uLWrEjXd/iLFSyBM/9g2vbjMbXImselVKCCfjdZn
xIj2vLSyAAgMSAm1ffFKPOAdgYMzi50c6srxq7j1qotj9M586Oa5TVPfSBN3l1gEvKPG4Lr2aXAd
O34cCy7ai/l/nH1Lc5y+E+0nokoIAWILM2OP4zycl2NvqDjJn4d4CRBCfPp7Jvcu/FPMcItNquIF
GrXUUqv79DlTydqnTgVGgv+qzAn0pjUt0o14dWURbXCgCKXMe6iyftOOAy1mgHbzs9M7M914Tq6c
R/+gA5sprMqG+g+CVuSz0SNNRD7w92YBf8L/B3PU2jjWeVR4VZZGQzN9I9CVLgxYElULVVtvQV7S
q5ZP17fIild5l9Ffea0IiqgeEXk/ULz2pxNUn6WBnB6C1thdnK1egrW5WAeRapwFZRJI+hSOU38E
5ZN3I1jVJAMVuFtdAQb+fdOxDiFSpKFXmYI+tEPvOx9JyIYQ1BOAvt+wmetx5x6zzqJhRD4sXSZQ
NXWVSaBIpY7jsMWqu7aBrVNIFXKeg0p5D61iaI3rzNiDcagdveN1G6193wo8KOXZMrjT9C1dRHA2
qZP1sSMQue5cAyvkoODnyCAL1n3T7eKZEw2iXp8Vajvt98XL5PCwaxo2uFBNsmvLjEcPXUhAs+Dp
4rFi/ZZu18rVaeMLA1ZRUded+MwKPHXQMnTKBjx1MjWNB9KkiQcQ8sZmWnFBG3KoMo+qyIzTt3Ye
ocgJTXHt4PWeZ97jPktZPo76CaMz8uqfWRYGz5QHOkiiGU2uGxtqbQKXv786Q0yaNQwycOKz8EGr
i6a59pTO+RCP+WJ2DmH5Ne0Q3oN+iz6YsK0/mMUfy5ikQGb3I203mnNXDimb381AnTfsW4X4LHA/
FoVbvwflMbgHvdnELpSc9t0fNgKRRBP15wHLzXLdolbLqdM9DqRvIdgo68IkUxERfwtosZKasmEn
9ey5lQ9piM+0h0qzArI1kb7/p63aTwFae4FigAqS8dVtWDW/rm+3FTvaaBTotpioK5r5s5Y5HZAX
H2t9CECIPxyGIjAzVL5yZws8tbb37MOMu7zqunJ5yDikQY8sBLk2MTQjhyyIyL4TzdYNMmjGcghZ
8KBNJ6QJPP0BcsjVuVugr7rLZjbyMiup0cWcll/aoKXvtUijIgYSuXpXAKjwfnHTTc3AFYPZQEWM
NPZRjoTkMPIgaRc0ZyBLdHYWnh2uz2VtBCtwGfyibHEl8oeh7IEdCsIx+l70vuvcLGCj3SLjWxvF
OtTwsK0gjOF7D8T3/XeaBP47MYfzl2zIxen6RFYuyr+IsVfnWlB0s2AIw3BuNkLc4O3sZXMS1RUx
exQckR2yIYsBdEN4m1H3J+RoeveidBQUp1K5rZ9MMuinZIBCVR6Xqs72iM9ehrRiF+FxCXgF8d7V
SPA/ay2X8XvulpnYiCjXrGaFL2IGSXPUce8dBKrcSscEvI/ePSXRvMWWubb0ls9rDR2/vNPLA5TO
WnbIek0/6DYrIPEt2M5KsY1x5C2Z87phw7dhIf6ItiuZBue+SCGmu2t32cBGyABEOelUds/LsHJj
ySWg7/PitxvrsHYMX56hr3avmtxlKsI+fScpq94JAFLMzN2DQM7p5Pj1xmG/sto2GRvtwJ/LB2R/
WnSX/iBozDrxKdx6kK+stC2sU7ZjStjSzQ+TUw1JTUHjoIaCfCwctfH710awvAEcxk7TFIV6yMoF
6E8ImSXQnOrvJ77FhbRmIcsfSJ6jbxMiWd8GuIM6iGoJHluWj93G1bF2w1veIKKiTcnUkgcQQvb3
gRfqMtGtmp0/fKIsQGyPcqHAIwgcO1A+CJuseByjVg57xNJxoNgcbpQp1TsQSHlQC86zmKdj+CiG
iW8UJd9UdAxc5F/+u5FlPzfT7KXOA6Feqc6Ggcjgfyz3gWjOwLrvP9cGSbqjWnyDEMeDJkX4CUUK
h6PlqMxdBG9MoicmRRqeOXE4dfkWgfQKnIjZjQzMgWgpoZP+rIPIS2poGB5J5B/bLHovI+9PK3h+
x0sWJB1RXyp0ViTXz463fZvZCMZAhIybwYwPdeGMScCjKiHeRI6SUxLP3hZQcm2Yy99fHSF1Ixwp
zYCydtsp+UA7VhU3WRb05KgFb6L3i4MQaGOd3/RE4tsIJh7pLi1xo59h1eaubcdxhOxO6B78hk8/
rtvt7QXDIBcnfTUjCWrjocvy4iUAmvfgUmog2wSXL9Lfpul1rDjgjWL84RaRvhdT9f36uGtzs06Z
TDlB2WqkQoOq+z6EyF5D7+x7PwVbCgVrA9iHzMBxuAAQeG5TRHU0aL6npC4TD8ijjWPmzWMMlrOO
mVr7baXJkL8YQcsX7gSmijsQoG5UEdYmYCcNUjah8LX4ZwX6hr8TIBLgzxLCjPsmYIOaWCXbQDUe
TFQPc4TEp2jGeEaPxMb338wYEN/GNI2hJLx2lXgJBoouI4ehOzGeaBb9QNPfAJVREYaJ05pvu7aU
jXASXGikVGn7AehPFV9UwYhHqqM77tIUQunTxjeZsQyiVCztB8bVD6n1gtAXT+ESgsMbJlvZUzbC
iQABlktT5z8I5V2CWzg7j5xu8dOsbCkbyBR5ZSvcZs5/TGmrkYxIu7isXJT1ZFHvyazARJZf47U+
6yXNxEtNkV4Zu+4XAi5/T0EKH6f/Pas4KSsKUcH2AxS20CTBIVztpMtWo9ya7S1/pr7SWTHL/Acy
sOQ2LOZc4lCqyFYmdu37lkPzkIACIARnDMrN8parIkSPUJ22n69v/zevJkBcrKCgHelEoA+fPrbN
/I2IVH+FZvk7x4GMawed4uP1UVYmYdNwOQWg1K0X8MfQsOJeIKpACiWPNlx47evWQ9lUDVmmKYoe
MwoWMUcL+knTOjvv++3W5c2DPAOnNose5zz4ZEjjJgEALqfrH1/xLRt1hNpeVM1tlj6CIW5MQOT4
qerRqOGE41Z5fG2BL0Z7dVMX0hDKpil8LET4VRfeEmcONj+rMcLc5MHN9YmsrYHlwYHuqUfTRr6v
odLm3RUjlA9R8fJNue+Ms9FFqkoDSBGQ6LGWyj/47ei+yFqaLVqatd9vufHURWWhqi56bCFCehsN
bPylc2erZPnm2wJeZjlxPY218YDMuiuabjqwbH7Q3nuBMIMr/a11SnK4CF46S74nFY7EjeXVKiJ1
mNVF+IMNfLhrBzDGImjX33uIEG+sx8rOtYFFJvRHkpM2/OE2nN12S1SdXFCVJKKDcMT1PfU25gfT
sBw7GFDV1COv7qgMDoXy/0Bi85Pin2jY3ulJfyOlfx6qBn1e/Jb6YGZb6qfrQ6/NznL6SSsJJp8m
f/EnBAKHHKDEI1rLSmA48SI6XB9kZc/5l8FfuSZpyaBcSEr8yOqA/mpBOPDRC3m/dXOszeEy7KvP
y1QWfQCgxGMj+l85zfKDbMKXcKnynb/f8nkm6sArl5I/pmWmHlVHwLsiuq/7jEP/++vV2LTgLufi
ueTcO7uz6up4avN0a3OtGd9y+GJRJAiNqp5N3ZfJ33pU1YAXaN+vtxzeVX4vlsZUz81UsSN1UcUR
ujcbhn+TfxYhpY0VAvc2D5UTiWcyoFIEWoGkn/StV8o89pb5mzPVN2kfnqY8uC9xyoxyiy167eFn
o4hGxWvgHmT1nPnZ8zAM6DlgH/O+ucNrZoynTJ+0pw89qX9l+ON1Y66dA+yfcwAfd51KPNdsujUe
4nT/0u/q0DReAp9AqHv+mU8CasVZDi50nA4VOigh/LL1Jlk5v23IEWCzM5MdFc9q7N9DKipRVRDG
flZ9B4Fx7F8kyS52Ns2W6sbKrc2so0G5c6cqT7L3GQN4/FJkykd6TOn4pWfIwVy364oL2JxeJOuy
AuTxzZ2UAQFhjdQXRNiW7uXa163TAc1n3iVxLZ6LqO3jrHf4pxzdVT+v//Y3280vLmCdD0KC0gga
5OLZdDT5ux2abj6BzOb01yea0kvQ24OU/xDopFqm23Cs72cWPgV5c9AtLikf4g7Xf8zKSWsjktww
op1DaugaYgOKpGs0jqnBHd2fum3DfXe6jUEauGko19J7/7fgRItMJcXikXNYb7VfrqyYjfhJeV8z
1kb0Pe/yZylH/0NVB8NGuXbFRv/AfdyUgp9BRy9YD53fGZ6FJ/SRMnrMIaCyVcZcm4J1UpDKn2S4
pOxM3eoz6ckSj5m/q3sXGGYrKCARc7NF4uO45RjoucxPkeIls2sP2SxgcjZ0djKOj3O84YfS+Q4q
+uHY0GYrgl5bgYvNXsUDuoQsVldiBOp1aZwiu0suKIy+FltatJeSyD8wORjIcnmJZu3KrQN2lk5/
Dtgd1cHXNmTHNs0+VgH5OHVsI8l5Wc+3RrK8X7UBUx34pc4E5+NQ410PpYSk7QHGCegfxd3k+qqs
nMP/UIV55eSrsKY/A++Sk3eyuotR42MJCg/sW1qZLYqItYGsgCHvpTeqYhbPc69qwP/Q6jzxVkGs
G6HDYvjv6/NZ2QM22GccID+9dAbD+Jm5DYrqpIO5e482rq3IZ2UiNuCHTDVE19CL9lIBkx3FfQVQ
/NBwkkDwffwIdYWtIGhtKpara8BJZIZuimcx9dOt9FR4SwtAB0P0WW745MppYjONRSGPpC9w7Xft
lH0nonfe+XraeVbZLGNFKzTkFUbygpTweA6wee8uTrJvoS1nL/y2JSkkwJ+juqg+z70pziAaqJL9
I1jOnhVjHg69Uz7XcxhCx7d/b8wsz100uDfX57Di5DbCZ4pkrkvF8NCfxWk2aCnxlZtEMoTkq9PF
0tcbwcTaOltvAeqPAg0kKnopism9kdIhTdJIuWypgK6cizbuZRS8SIXnRS9j5tBT6WYSdGYOv+Me
cMoAYKcHI6YlwWbYQwuN6MjGwaB+LzlQHOwnhImCR4ifmTNPcZ3wqmo2nGPF/2wATDqbyM3hEi/O
HDQ3s+dEx95rmiNmkW0MsbIuNmlXnZtBqsXlj5OTQT81GwcC6eVlkzZ+7fvWhW4qPTrAWKYvWGz3
Zgia8HMAFsEdNH+XNbgY7tV9a4icWtcR7J6jpPSVS9LWEO7QewgyL5+3PNwROvOcYimfyeJ/JKzr
jrmenDP1e/b1uv+tmcfycDpoXYjZuC9qGV+WietkxMV+uv7xFef++9Z7ZR1GyARsU8nuaVT8Tlua
kAHpFSoyKJsM2XNE5Jb3rU3D8m7NTYrB+vSpgkJOc7rAdZbD4nG2MZM1R7Cu7hZMb+nYZ87LEPXR
HTo1QugduXUWT3m+dROtjGGDXCJA/btSauelq/rmYwkdrtj1nOE95f5WQm/FTDZ/V2BYwws9pC98
mqrPfPb5byeft3brSlhg4yd10YSusyzOi5wGdco7SGqPeJhpBxHoOOMRfX1XrQ1z+furXVVOQVUM
5eC85KibJOnQ+IchAqFLMfzf81VspCTWjGX5dgsR7bEa3PkJ5BQ9SVRapsODM3tltO+1ZyN29NSr
EEJfzosvJlQk5/L9nDtAmIKKZCO0XZuC5d3oMvOh4aDZWZtl+Nlxwt+5POoP1xdibcNSayHcBZqe
C09fiqFzTr6rh+9q7mkydJTsXAPLrzlYVCK0D7AyDiCCfUNUrf/kMNq+sqENx1FmSCMz59kv8PsX
P1x0s96MfcN+77HPP2AcPYvFRVXSL2MmIaWbSEcgu2RGeQalW368PsjbS/wPrCaY2NAGGVj+Y4No
DTlBR4MoxwlVu2w9Kt8Obf5B0EBPmLZtL0IM0S30cZKgNmoH/z4ry/RW6yb73TZldOcXzUZm/u1U
HLNJwQx0XkzQheYJuaTgvuvckiayXNS9AnyquK8bZAZBqxM1AIaNJu3RTS3KcUuh4e1tzWzCMLSU
DB1flHmSI7Z1M6SfQLDD3+VTsTXC2ppd/v7qBBsKnuUSpA7QS22K8Ui4JifksDY29dpyWU6vxnQO
dDHCZxQodhagGFEGFN5c3eoK0gF+WkzJnE6NfwKIaNqSJlhbM+swMG3UKDIWy1NW6pPDlxu/f6qg
Vhkhrk/L9s7zv0q6Rbrz9hXAbA4xWRB/0N2U/cp4GZ0uMDKio+l93bT3VbdJUbS2EaxLP5rTAqxX
S/oyuYBWRah3msM8hgKNbE0dbtxmK4PYtGGREkNQB7N5aoD7jh2GdGZzST1ROu4rgzCbLcyQRTQL
cx2kLp1JxtTT4jtYUrZo81d2s80TFkwBd4WI0heZggH5tOSYwujl/hZycM1C1n1fL1lWujTzypg2
mh61D+iOAgt2PJktZO7aEJe/v3LIDCyHfV+2zksZjPzbfHndgJuqe5/lbNdFxv4B04l0CAI2olRe
dJCyHJNUjeOQTJ7vePJw/SpYcUFuOb6YBSlF59P7OuCfWiq+piPK6EWGc4tdKjdt30xJEcrzUs/5
4/Ux1yxnuf2AXOxoWh698NJxnowbfh2qtP0qZb3VlbPi6/+A6cos0Kbr+VnNzUEM4OuYdBZ7uT4t
Yb4rk8JsiUqwtZSuN5L0MUT+/ZBBOzbpCRrMGone3OuGWvESG1LXonlobL2UngVBazmu0+YQhtkW
nfOKkWxAHTBhLvQO/OqXKcLp06RC71Bq9lxnkCqII0BC9p1WNpLOa8dWOdLhL32j21PHIIuERrns
kOfB1312srydlOPsG+PRe4IuuYOhHtpF6ebbYW0VLEfnQjrIJ6oAGDFBRKLB2hVzvlWwWnEGG0Un
x3AIooWmLxc/EA2e61nt348FynrXjbM2gOXhCi8ekuuInrOMAt/j6G9UItkaLeLz9QHW7GO5M63n
oSohn/wCytSZHdLWL7tzqZah3JjB2gBWQK8MYOl/03Ci8T3nJ58hqvwuQ0y8pXezNoB1abdkEp5A
9eOpnz19s4iK3jrlVp/I2wkNZiPpAoCum6CZ6H3RDO/FhKKKBsXnIUjHo+f4534IvWTXQthoOopw
O8pbp/hBixIckm22hEMcpUqzjShxxU420ZcoCzMM7tA9oROsfYYQwzIeeNHorRrByla1eb7qInWh
POaEZwLGrWPqNWnM0cEVbyen1xbjMvKrS1uYtiARil1ncJ5nB2TvadzqVp+ERn0b7aJBXFCy01oX
K74ei1OVNTTKfiFf5kQnNjh+fr84spw21nsFdMH+4fSCDI6L1yI/X+Jn0PzdQVwCnbXdfY0StlHg
v2DjF1Abxn3KN/IPKw8FG24nwVBIx2jIfpkcwMTR517c6OLD0CzDZ6hNN8elLG6nxkF/5b5NbTk/
wzU1DUXNz2xxg5h2xRB3ot4H72M2AE86TBXuIunTpS6cp2xMClZtrc+Ku9hoOylJ4YVTgFxHxesv
iKYbSNl62cN1w6w4yz9Au6aoIZaYR2Us3OUnoC7pgSn+fsk2oXxrv//iRK82cGAGby4Kx32SVJaQ
eJyCOwdkRBun+trvty7tdgGYsmTMA6M+jxLw1YdgdEWWd8mj3/ssZDm7mS8sq3CQJwqIKxtEFfvo
oAJ3m2tO+0awXBxp6iJAYhcp3iIEr7Kpbi7b30nLnTeTb13eTPYK3JeDKuO0J/2fbK7QbJZEFQEy
/nB9DithoG9d35JFxFWBpk/tiH5YhLFpDC5+/s3rl5+l9LpdOA/mW36cuSwQaWGKX6wmQYysModA
Olh8GwPah+szWdtR1jUeEdaORV/Tp8pb8pvaiP4IwgEOWn69hctecQkbYFe36H+nYsh/AUwuv7C+
aqHakKK/e9cMbBSdVkLXBFoT58uOHQj5H/OjPAHx+bBxmq4sto2Y02A+q2Ej+tQr73lUJEuYD0g/
NJ7bQ9VvtrasDXP5+6uTo5ibwpMeK37ItHmqG13eqp4+cmaqW19VW1qxa4th+bfwgpYPMuKgquD+
wJ9r4dfiMc032xNWLjsbCGd4E2rZ9MCtkPCr9Dk5c4iZJKLEIehM8zcE1FHiFEX7cn351yZkeTtg
0qaPsr74FYlOHkCW2B+qstxSq15bFMvRNasMiBdrdmZ4IR2KLuX/SwsoGriRobe5GvwNT1+JsWzU
2+IXOkfxDhRUYgbthXzJignhj5hPUwryZokO2Y3dvGYvy+ElCSZvbmn7pPoZKG93AKRk6be6p1bm
YcPe8ogGZVBMxS/ZdaJAC5gP1TrPz5NQltEHtwid4zBm6fH62q8cXjYOTtQOOB3bCuejAGs+Bd3G
MVvEcOo8UJjtG8K6z8WkhoXiXf8EMB90OYbar27Cci6Dd4bScCvqWZuI5fsaXAep0GV4BvVeixC7
Uu9ScqneFtXWQb+y7v9g4nzH911Ze09G8BB9K6B288VYHK6bae3rl7+/Orw4YlfqFSl78oH6UD89
NCD7d76jQmcrPbVmIsvPicdBhRimKI5kCvJjMemgb3ZJ8g23+VJtcV+soMGZZzm84MpXvRANtLTc
Rzbx8VQuafRlTF2RhBmQXdr13nkVXqSu1ypQozTmlObi9z4zWhc+Hunok9Bj/WSaNj+UXN75Efgr
933c8vxaaAPNqjA411n3XfZUJ1M0DxvvqpXlscFw0pllCeWI4AyQVx3TqU6PF/RghY7QfZldGwyn
chSLOq8InkCjrxLUi727CKyop13GsQmvhr6d0UjeNE8pGft3wlHyy+4WBmaD36p6kk2DWtsTgKkG
EMRp0VDNq7Mt7ewV97PhbxwcEcZfSPkrdRskhMFqNzWgVQBx03XrrK2u5d5aFpBcWUT4xKr0Fhl7
kfhef3ZJW24MsDYBy7vnrmiBls/rJ65cFBsdzwnyWEvObq5PYO37llvXjpmNhtL8E+WeV58oENTl
TeiAyONx3wCW5/peg2dfJEp0usn5NnfD8QtC3nHX3nfttlsqPdIOMx3uahZAfqrsk4akW0xSb9sG
Jbb/nt2CNnVQMW+40znkQAiPvnv9Zsvk2zvHtVUCWo3Sp+eAuV9Uit9kIktvVdAWcQXu5Y0HwMrv
t5OFANdP6kIJcZdVIjy0qR6STG51/619/BLmvrrYisFpMieqxrssV3PMmvTJIflWrWLFOHZuEIjY
AtyuznAH9tMb6VXpMRvLr6EU+57Crp0c1Dn/f9ZXvPjdMkSSuVerjdBozTSXWb0yTeZPoA9vsMd5
NFf3enGeBhGxjZzZmmkug776uChzNO0sEX2XeuVvA1a6RGb9S6V1tbFr1gawThxE1E2XGmzMbKnw
bOzMOe3q764bbjVprJnHOnIQnyC25tVwRxY5JWAN6Q/dZYn3nDduYDkt5IhBc5KK8W5Q2XMQXNDI
8+aLd+2nW5FCH0Rh6QD99afpJTnWOfkI0Wa575fbGT4aNsESjYq+a9F4EB30iDbQmHXeFtJyZWHt
HB/h3bSwwIBLLAcncw3lkhiFliaeTf77uu3XRrDeBIxRGfaN9N6RBem4pC6FlonwXWBSx9yAq/b6
MCurYLP0m8pk7YIk0zslWJboIH0axWaBce3jl7m98i+uUMRulrLPYpqS6jyFeUESQcJuS+1oJZJ2
/cvIr0boAy6ncbrQLUOi4fPcSRGXwn0s0v68DHkVA/VxW9UVT4AVlofGa8gBFeeN42NtepZ3+xCD
CwU1A8icg2HU7xZelsXJkdpUf66vzmWx/+2ace0UIJ/A3zzkIQzou2F1rnznd+913/1iCRJ37H/U
3pYc0ds5CLDj/deQUzWVqi1GYCUihd6PfGwqdGJJfiYoepI82hJVWdvWltdnpBeBcl2VxRAj/yhk
U91V3P3GRjxxrttsZVXsTCCb0smdaYURcFN0CZTg2oNvkDzd93nrrm6AUzNz68JQfRYseBt22ZH0
7r6WNdfOAwbVqLJlZPj1WT9/kzkKwmOptmyzYn27LXYqa+2Ws4+vR7V6n+cCv701UFLHJPaZ5zLy
K4cs0zzQWZQj6+PRAipNkjv5+Bm1KVbv62Nw7eRf7bRBV5QVYnfBgrOP7q7jAvLr40zpFlXt2h6y
PHtEx2boyhFDpJzNt+VC5BcJffUNI60tg3VrN8yFJgjhXh4DfsmKeITs+EAd/w8gpvtScK6d7Ks4
iE11XYaAb7njj1kMzvscj8ENjM2agSw3Vu3Ujw7r8XWZFr9VCcJ0L2v4PvvYCb4298qQKo6vQ1wh
jNHlT45DLVoRZ3hE7MPPu3ZiL9VFBDW+2c9jf67mezD5+Z+8pR32nUOedYEPWa1qJ+w4JoESpsuh
dBzXuQ8k5y5Ps5tbuYJsmG49yGlDNyw45oZLSCik+8Darp3KM42XSzRnszzmeVUAkim+Qlaj2ljh
lf3jXf7+6piIBln4CATw472G/nR4Wh+6Kd9KEK/4l93WKvwy4HXf4beDABH8OSQr7oqsP18utH1x
k53Cm3nDupEN2Dxdv/ixAqlKki7pVlvEmn2s6zidFSnQYIoDKFwQVkKWzj2QQO1LBbt/ZTNemV+B
dBt9VG76Oxd1GyP+NnGlHHFRtNiXq3PtXF2rBloGnp/+RsvteAjdtDyFpi1vWKu2euZWjGQn6zw5
OoVSgJbFdKg+dZA/v5FmLvdFd3ayTgJSUxvaYxN5hN/XlWoObHG2eAtXIjs7WeeFnnIgYoqvX+LV
2h/eZwN7pxxkLfTS3NTBVk/mmpEuPvJqqbNxUdGY/T2pTVOcomnOb4JB6Y1TaMXVqOXIsqgqIojB
VUalDu5B3QYe3DBvT/7Qb5St1oawLmNOR8cVjdJ3BooqsUrZM8nqKV6GcR/FI8gv/2ujkJUT50OK
SQQtNmqcgZrkQCAr+3nXUU0tb850aFyPkfQ3GJ6+aih4nV0u9nUtunavaoNGVL8QINaNJwcxFsmG
WcW0qvqtkPRtJLJrt6ZC4BvqN03H7toOnOm5iaUmN5yVR11Mp2n52uG/IUgDrttq5SFid6mCZUKb
yMsxHY7m94PKok+RyMefoEAGXFw6/gYhwYpf2K2qDDy9hjCDcYgHbCoSKeTIcrx6rk9j7fOX6b1y
O5JKF6q+l9Nj6EF2YBxItXXodTrs+7zl1RCFqFuoG0x31PORC0hpnSNtrnW673qze1WpESnghBV+
flXC15pOV0ehsi1K0hWXtqnY6z4aAtobhrRVH3yqlSu+1aKD0EvIgUS52Wcjy6uLFOGumCt9pw0b
fl4I7YekHxrzeP3za3OwnFrkiwTfxzSBOg99TXpQP1DCdcAwLr5eH2BtC1kxNpqgZOQvNb1rpzBK
siw3iSORQrz+9ZWfbzeokkEEeYWsxR36zb781bZPffXBm1F22TeA9VDmUTdPDR7jd8iQXMr/Gl3g
XXbhUQ1y8+X6GCsmsptUsZhpBB2t6a7WQ3YENqdK2nkfDalry3m0YvSCvjETZCqDz7TyCNI8++jq
XJs9nqscZZByTk9D56kbeBq/KUj52S/HLQaslQDD7kc1tHNz5VKMUACCWjygUexWIvl8od3rc3/j
Zrss5hsJKmLdzW0wLY43ZJADuVwOPRUfg6y7b+rpSMPlRoLSrN/kSFxbbMuffYFXuEMLjOW25bEf
+dcQ6N19G8ly5hB8fiO6tQ3UfedUH6IKhPtSzBvEAmu+ZnkyDwokVgu55HEbFE18qW8GiGHiS33z
+u9/e7WJTRVP1DgsY+vi9/euebiwrkFJ6QR+n8/BJM8lGm2uj/P2TIjN+z6g+k7HVmMmzuxmiV8a
nQgJnvemXoJdVycEgf97dTZ1A9ohQL5/G97rIwMB+93oyObHvhlYF7OE/CCUqBdYqq0XckwbPdzk
0+B81lOwK7RAw+J/J8ACx6uh+Acj9Z1Pjn40oViY13RjN73tcyCx+u/n62pockIhYxVLVx1r6riQ
j3/ISH4bon0+djqowvBdirOERJaDK9lXIhspBgNXL/sGjIE5BUsdbOyntX1r+TRuzMJk1eT8ZvPs
xBEpFUhJe3mjM5CFQs3wk4uX3fWFXxvKcnFfQOMaUkZYeCCfyLfBAHY8Zvl84ENOk2mS7SmTeksb
Ym00y+W9IEyNqVKMtpjylpnsOQ/E8XLGz9Q7ErKF3n37UETd/L+bIc+mUetWiiwGO+mfFr6TTOXO
JCKxm02JQW8h/sHXR/AdJ9GSdonLth52b4f65J9e0ypl4QhF2z/1DDrDYqyZiEHTlX9FWUAesPHQ
a3J97desZDm9AhsHc9F7+ieD/s85FzitYg6Vxy0etbXvWx5fzAOXYmDuncjLj5JeWNfRbbhxHl4+
8u8dS+xuUzURb+jLLP+DnFx60ykQaYqcB6dI6nAjVlv7/ZaXF2Ri7cAQq2kN+uGU58uHTqMeeN36
axOwnDx1mOOFcs7/cAMgeyEltOY7tPz2m2I8K0ei3VbKJFGeZ3BSoeDnP16oJNN2+rB400+QT30d
/ea7W7M/12ezZivLs5eQXtI2QfbnQnZ0xolbfGm9Jv+86+t2Z6nJqy4VVQsPll1BoBNbo1usi+Il
daJgV/Ke2P2lrAwCNwsmcpc23Ts95n0MWb6tuHPFPHZTKcKzCUIjxtzJalkSVo3IDAVIYe4zj+XI
cpIc0vVIcqNGoG50GBVfwDS1S5CSEFuWAS1tzozLwM1ilK6r+6BgxsRt6KFnyg0GuRXgrPhDeDHd
q9yAKmtDcigj/RlqqC4VGpwKfkTuGpCvHveZyfJnUkY6a5ux+aNY0caqQc/qNKNJed/XLX8mQ4c0
mVHlH9lPNDHDhNL+sKmit7aBrHua47EkAo80fwxIFQ9z6JmHoPw/nF1Jc9w4s/xFjAA3ELyyF8nq
8SZbPbYuDI+tATcQ3EHw17+k30UDC80veLQiTDRQqAJQlZXp1Ofbv9229ob39hln0iuk+yAI945i
hF4MMLizGrcyM5ZDzQSKeaWvuoGz8mVYUpZ0yNNcOhpcaOpOn+JKVls5S8tEzJ5SGjV5E7RQ6+Y9
NpEEMPCEEw3JfOV837VUJnAscJHnC7RDHkZP1yeWO8s9hyZ4GPfevoPBRI45chqKIaqqF1mk74c4
pYdOu//GMxf7/MBUa4B2NCgZ4lK+4NEif4hB++1dpElUb3zfZgTDk9sJdF6cR/WLSKGqlEOc4xS1
Mr1jdSs2st8Wd/ijlbRcGsnRyP0SSHm3zF16+h9qHL8rYm/cLcyu0dKtOm+hwfwAyRJcgH2Jcn2R
VH6gkPrjUBuEo9SQenlsu6KqikRNc6Uf/DYauuaUuxCu8U4rzV8Z3qmYNQL/Kc85kPLTWKTtj2ks
m+VDiGo6auekcAH/pIJ844VEd6SsROg3Rzf2hPM9X9CJ4I2V81iQti6/gbh3cOUDwXUwu/NKgJmB
smlDkJydnNyNQREsPOU2X6timcc4Ed0QF2cIfEbuxovaYloTQTbmRQ8VCFm/5NUYHvLY9T61hdLJ
ALKkDdPahlhvM6/Pgahp+9ap3Qedj/Sk0cHiJLUbNO+xvjsriVDT+e8g4QCGAa7J9LKwMD0qP73W
Ot9iqrBszj/QY3U9UbAKuA/jqD6MOQCC9Qx1813xx1RbKKOyJfUk3N91h3btOacEuYwI5Ce3B/hd
wXhj95voMT+SIAEnbQWBnliXn9s8/kSyGfRN1fC+RXPUYcR+O/otdPOmsJmTsF34Ow3o3wHI8Y81
2nQOZHIOIGphJ7eiR38KH/tq0g8AqrHj7R9p2yTGUQ454YVhI04vcz2mSTPP7M7LJnAVkizfAH7b
hjDOc+i0dJN0RvESRA4URyaaFCutSeRnW9c22wjGmT67eu4aiMW/VL7gH3IB94V2Cn2YoMq4YUzL
uRsaBzsTFYfigJQv41TNl5DXl9Dx2CVCn95BpMAX3DaHZcebkFg96rmKl859yEX1SKEdBa5k9bTv
28YU8qqdY6n78qV3sB2TYApWTdwio9ku4gNiQuMYkHcRtIsInnnyU7o+U+Nms7XUsjJmiyzUhJra
yafppY+KGly/UOH7H7heLDvIxMUF3QBNpJiML2iXag7BkH8MCsjkccr2BWMTGhcBZ+4Qlo4vYHTy
gVeYP1Sq7Q+6Hne+402JiFQEvFeth4ttG7Enp468v2Mw5pbgCasAbbq9hyx5JxMcx8peL6CIky/g
qGrBZRKNQAYJ+oAKN4Tm6PAlnsn46/ZYNosboSlwGPqU0e73MgcduzRA4pEDrlgqOu37vhmXJh6G
niPGF5BhR80xCLL551I0/r77rYmQIx2E8lLW1y8zuu2yLK3OdR3/yjwc8rd/v23PGv4ceGBSLPKq
fllVNtHNvyR0KsdkdyrCxMnlE1iEIzSOvxQsrO9CKNS+45Nb3d3++Rbzmvg4t836cky1eJEDiRIv
nurTzNP0ePvra4LyjbP3D3hcGqkuj3FWMqJw8jZA0gNtKSBDUBSPsgnfAVng630dNsQEy+lsEhme
wd1LziCl0OT5c937X2/PxLZOq/lfXeN6cOLEdIKZw7p+jPzyF6PRr9uftuwgEyaXM1/ouZ/FS+T0
02+YKBVga6+mUux7D5tQOWQ1UCXs8u5FlFQeSYsq9tTlx6jTP25PwXIum0A5LttO4zbbvUB39mM2
Bo+hGj54wDw54T46PmJqPjAmo7rLvfbFj6LhAGIfgrdGuLMC8gdWDjw+Qs3L+OIBOPQ3LWP9eeG6
/XJ7eSwWNmFyc+gNQczD9iWfVH6kGb3GUaAONAVh9O0RLI5mouSAnHLrBqfBi5M59zjjvlVVf4+L
1/sROtJQXf81+8P/gNayeIMJm1uWpqE6DcULKGbnj0uD8ljS5qrJdrwKwvgPcdYUcotpP3OJtGIA
OJj0yL8j9IqPoN/rNlbsrSmsQxgO7bhV5gOdupxr3h6XgByiVG28Km2fXv/+KlaA6VI0jT8sZ+FD
IWHu3+l2ON2281uOtv5q4zQW/gA9oG5Z8Iif75zlr74HsyaqzfW087cbx7HMS69TQutzSPtz7kZ3
EO7ZueLG+wBkPWUh/XY5F5ABA09MTOVGLfbNDqF1WYxDePIGpPxaGBPECvEpSGjiH6IHYPyOTnjY
6gR6y4sxiJn0C9PacXE5Xc5pPCDAOY+hH559p/u+y7Rmri9mad07TrecySzvZqLu2nJ8yHqRlJ3Y
WCfbDIw0QTPMHvhZ5HKm1A+OjgC/fzMDal+XQbxh5LeupusirRv31d5vKxGDEDfGELLskyAv8pM3
o1ex96FzkY3hs+tVe/oT1rEMF/aGLssEqCfPU65PKwRCQdJsnzEMF8b7Q6bEaZZzu+Cmu8xpdddE
yNx4HWgocEGSG/5sCRVm4g9ZPpK7etHQFnoq/ekUy/L+9gzeOhHWxTEcOZCuD9r9oAYEYuHFBTwt
4/dcj/IQ15J/5Kn+V4LYHIcR+ZhV/hYDv22HGT4ucxoxkjkYlQhQ/OWd+5H+5qVzyb+352XbYIar
DwB0xlU06XNc8iKJuXusuyapSXRSIngEkc7GEWSxjJkaTJF+ASMdd89lUTRJz/lyNxVleb49C9vX
jazgUAYV70WF02eevutB/U37jbuG5YQwU4Hu2Ikic0JYAGJD31onOrvz9C3O/K8i20Ij28ZY//7a
yccBTYtFoM/o+jzUYDskDXAdgf67jvfgOrF9zbwgiwvlijZbzlApu0MX1ech2wNvWj9t+DYR0BXy
OMUO4k8VGY4FeYjyjQhrs6txPnuNLpahyHBxkbVs76hQ+uSi9nd717xVAV9/ueHTXg1GlElX3h0D
Do8X0eOK9/O64UuBVIk/Bg9Fo463h7KZ2HDkCNdVL3KxSH5epkkr1Du1uNCyiU+VF/57ewzbYhmu
TFFQ7/BFfS4Hmf8sCjDJJBpXp31XGTMRxmVThCrryFkGyw8eFsvdMoBN//Zvt4QhMxEWd1UYMh3p
81CW7lE4QfGoix591YDB5k45gSuzq/Ztqj/SYkKkThtn5AxBGwc1Eemw/GHh1bCl+mOJ2mZajDo8
q9hUumfIHCAT7xVVwjqen9zQFxthyWJrMy8Gbji/oDMhZzZoJyEzaO8mcL/uXKF11FcBKec9GM3T
BSs0NenJW/L5h0/r8Hrb1rbfbjh1WU+6R9oFVV2qmPOepXOFSw1eobc/b1t9w6vzpRZxCDGksyBD
eGibtL7jKHGB2XBzt9qGMLwZbLFzo6OAnMtgftI+/dr2w5e6VZ9vz8C2QKYjB+mYtX5Pzl7LvE8U
VzF9qKeh31JcsHzfTIGNFDrteI/gTKNg820f+rT00nfQIIu2aKJtIxjnMdWQZevxzDynPvAIv9EO
ICvdKnJZgqmZBlPL6AkFiNc5BVCpx9F//n8fazn4/yZQXe0yg5n/UoVsoLkJZZKyJD/aOvsVL5v4
NNsCrTvrlYcpD9Qs3YBNWjpgYUcDFUuiHDw2t3+5ZX+aKbCeKSWUEPh6lfoH7pZfeYYLV9fsApzg
6DRTYEvrZIJ2uXteGrcHOLRyTp3nb0n62H6/4cJtKboR7Ip4uwGmeecxsN8H3vrg0c0eXqt1AoYL
570o8k5ycs69mLwLirn/EXae3Mq42OxruLBEX2UHmWl28WIdXyEeBNkRt/fjT7cNbPm8mQFLXTVA
5KiKL/0Yuz88UB/M/8vnLetvpr+Is+INsyK6BK6i48NAhrE+F6NH5vPgorVwR2kNNjDTXiMt8zIO
VXQZwckznr1IAiUDfnlvIwVgm8YaP145GVJcXuD5BbuUmj6mExpdhMzbcxe0zQas3DbC+vdXI5Bh
ilONkvvZk7iosBpyFu2Q03c+Oql3DrFugVdDoHsDTf1hxi7oyM7uUVyHJLsPPs0F1MPH27vJEk89
40AWQ7fUqvGb+1W1QRTNQ152/4Cr5zIXW1dt24Y1PFqVaIhP51JdRFl4XwIaFW0CoSJv43Vu+7zh
zbT0IlKLnF1yKLwcgyp8DCtO724vj83Ihi97gPEAL0b8c1rJqxYgzvXG8QNYgaMd2FL4gdksqmYq
WlEH6pKG6EtgFZKyHvbS6fbPt1jXbA4tnVzNLsp15zFoHqiDWNq64hg07P1QbjK8WNbI7AwlcgGR
Imc4cSgK2SQV4bWbOu9DXdR7qBTXVTK8uW9VNcT56J8D0nz6fRy3IB+7vUaW7I6pYgqtMAkIhJou
uhjHL8zh5DLO7EzWVw5xwciqANZ8r4rpc9ezX7fHtNll3cuvHFtVupG4YnhnJgEcycXooW8HQBrV
1dldGEH+cuM2YHEOs3GUDsh+OhXzz6qUP6GZizaBYVOz0/Zxw7GZ5MEwhNl8IdlSdo89mpo5eGxK
v/E23M82guHbeRT4GYhc50swjVwmOm3ocqh0t6UWZ3l6/tajeGWHPqzGsivVcgcJ9DIZewTyNc0T
UPGpROf2ocE/blvc4iR/tI/GZTmpMI0u5Sz5WYPrAezVsj3GziZbqm0I4+LtxX03AKLln0k2tvde
XJRJpSPc0oTeAD5ZzGG2j45xFZRpSdQlYA5sjBRoTC4VMJH1v/tWyfBzwO7mImYT4hVKk0mf4tkA
1SJ5gXr8lpiJbZXWv78yOQehvyvm1sexXcgVYCDO2nH/znAsnfZNYl29VyN4WeRT0uOJwsETPxy9
JcANzeFhShM3S6M9qr+IiX+0kjYRaJZK3HACWo/fU3SavXP7Yo+a0/p1w7d12s7ot4WpW9b8pXLP
+6w7SPQtlcuv+5bJ8G0ZIbUjOhZd0oI+94BhnFKJJpfFj3Ym3kyB0z4YadB1CKskUJ8hMjIdZTad
o0p9zmbv79uzeNsl/pA5zVUR57yAQiZkeKAHuvTOJQKR1Mbt4O349Ie+qesMIO/0cLQS2qDrpPH6
g0eodwQYA/U4VscgnuuWjX1rm8r6I17tW2jKeKg3ifmSQxS7OBA1tNMxxP153jhpbQMY3p1OZd0x
UqlLCbXH5sAgTn4p0E6wp4M+jP/QLg3KRU1hyf//zi9xiL93l/A5Xpo9FDfrAIZny6gAl65YX76B
94Ozxf2YkjDdeNe9HZgCs3MUFVBkASLkTZgWf6Wjo09l7M8nhzVbHZ22EQyf5vHggC4kIme/c/Cq
zmd1RArxS8rlnrbwdYEMnwa6MAXPNg/Oow6fRZj5STHtYjlbP27cxSm4/nS1BNFlVatgh4BwWSV8
KUaVdOMyhOddHm12iLbLzMKJLWuKEiHwQHPqordyU6zQ4gRmi6huR4oMX6QumklAPRT66PNjPA2b
jS62AQw3RgVM5IHowrt+gmrrSdSOFD/jBhivLfTB6q8mFA2GYIYfB1ObMZ1rRO5qCI9lTf/SC/3U
5w5LnE19cNs01k38KhqlfkzjqZuxLKiBV4c+RposQwH0eNvKFl8wm0TL2UFWrFwT0aAI0YnuQbQB
+hMEPLnZ2mcbw3hb82BGD4iTqstv5E3a6urYR1COcVq+hRGwmcJwaTloPbVppe/0AMG0rnrs5XiQ
YMFlUbenc2o1t+HUI+cDLaN0uvQlqLz54PQn6eUD6JP6rSFsxjZcWzXSKYOoJxcO1vPvQRu4U+KE
TpBtWNvyfbNLVE5An+OeGl1ab87DRNfDnH9cRtJuFSstB7XZIkr4OASka/B07Ks+kRpBb4TeyX1L
IeFZ+F513xA2fbu9d9cL/Rv+Z7aMyoI5BageyAWEOv4jawY0XviIUiT11ImPM02kA6y3v0pf3x7R
spMjw+NX+vZF6w6vl3LoP5GxYxgHBNp9Vndboi42GxkOD3F77RYB+KrGjFUHLsf0OJRTtJElshlo
HfVVOCldEcmhiOmFtIF8atn0hRb4OF8f+DoGi1w2VVuYcttqGX4fNOHcxrinXcjsdOUThXYivU97
kMuABqRg/Vb7rW3FDOeHuItXkgY0HLxfKbNU3d+FaBo53ba57euG2+upVGpgDjR1SvoMTUb60AmU
Gm9/3LZEhsOT2c9mxSS9KB9Kw8xDT3XpDeQ8+SiY3h7C8vtNjJkC03AVTgu5eNFa6h1DASrRCMj7
jSnYvm88t4N5cRecgvSS4/2V5LFw3nU+33mTMptJPWcR2eK66iLrfA4fZ/SHVB/YMMh2o85rsYCJ
LoM8aTH43RieUygnX9BhON0r6AW9DytvC8FkW6F16Fc+R5HchGBSRS+e46EZvAXvYX4sXMZ2pccD
uo776vt9NqJvXpTkQsupuBfzjHxjkI/F+wl0D3v4q3H6mbAy6GJECLM5vUidx0nZIF5EE8SN921S
w4V14QxO1vf00itPoetWTUD/pGhu3/d5w4fTcPKp4M50yeMe6E2pALvTm9ll2xYynHiZlFZxw/1z
LRsCZRsnO3jaf+bDMJ9v/37LCCZyjIVuRoumppdAgXOQgvL5Dt1348kXPttV6Q1MZYK29gSJxFhm
yUj7930D9r5QbjL62yawHkevtujohQ2v0z685DNjx3Tq+ieNHqaTQspgX5z7o6c0HCe6pGV4SUv3
TvaLjzd7F+57spvYMTAyDgIanerS06FsEzmyYjwU7VTtKgMGfwDIGLiFcrFg9XsZPrSOWiBiBBGs
29vHEoBM0VESzz4DEWd4aX2nTwTyGycfXbL7DgATQgZ0oJs2EwsvHpJ673U85H+xMHjc99MNz81B
R+rPjGNhVnAa0X311xSp6fPtr9u2peG5fGnVjG6rddOPGiouhPNLjIL7wZ3RNnx7DMvim5gxxvus
lciEXqCT8AtSo/3dQnWxo/sQUdnEjLVdnDZIJXlQY3TchGuw6KYdGAfnptuXXw3+gIp5YT3FQwS/
aqPyyWNSFYdlAhPJxvqsIeCNW7yJFOtzUAhVYBa8yKYhx6CP38tsrL5rf/jSrWpGKANtNS3ZTLFu
g1dRSKZdxKecBBfPC4MqydXi+e8i8GHs4YtazWGcxKIT05gKb7kIECEUieepyHmAwpRT7/O1wLhS
Q3PMH+a0Cy6pE0ELvo/ckB6qvlg2HMK2Qt5/V6gMel0V0BhA7jOPv0KoZvyFS8S4xV5t8TezddKt
8jwExIRcFsjOJyBafZTtkCZePW/4g+33Gw7dlk7HdDO4l1HE0zeV4Q0YzlG+9aKxfN5EjUF1JGBe
6C64adVje+QNULPHJpvCPfzt2EBm72Sr/XIoBJj4AsA1dAQ6vqHf7LS2rL6JGct9KDHJPsXmgUsl
fQGpY3BVTJ/dGPQZu4KdiReTGY+7Aa1pSDD0S5MATOTqu4lmvnvaN4Dhwiod/DJyJvfCeuTmJRLQ
Se3vfY6ZoLEA7R9hpisQqk9TmKSzU/3l+i1kxrefkzYjmB7M0XIbVS6GyFI00y9Lekcc8J7X0S6W
5HUTGU4smUfLRpTeWecOdcBEBSp971iWMs+/ZblX53uNYRzONKtp0IbTfGFVMPAPggLSCrYVWccb
GR5LWs/soWS5y7wG4k8XnvLnPGzoKWBqfh6aDrnuuiz/vb2pLIkkE0rG0DLT+gEKZMxPD4FQZ6UL
fSiD6fPvQpmHDuyl3qK+tWwAE1hGK1fEZRgFl95dGQkkConlFPqHpSL86fZ8LGHKBJXRbAjAlOMC
kjXM+iyyPD2hoXyjFmf7/UYOjBNw0vqNoy/c4cMJutYo3hdaH929lePAVAwVMzDFeo6DC/Bd5YHH
4JaG0HVxmBXwa/uWaF26V1eBMeAhhwLwcuG+kp9BzyF/hsNOCAIAdv/9uhc4VQWw5nJRdcTeMRbm
Fzml3zu2yZL9pomZb5LdolrYO3lflH97qvQTGoE6CZw3W+jiN22Mrxs2RsU7xsFQOM++LtqzhjRT
AtWb4J65i7Nx7bNNYB36lQFIkcYuksTqH/Cp+ccgLOrjBCGI29Z111D3x6USEzDMC2LNISxb4BnG
Dl3RHq/PYUDcpCvZYRbtU90tl3SqwyOvyckP0Lg46l+UsvPG8GsAfGt4w/7Q2KnAFTuF/+CadmZF
88mlwSmL9UehyEc2FqdozO8LDV1ESj7OzRY8zGY2M/AXAVG6dSUElIthOGSZA/ywEF77rZVxtkWF
Z7OcGfXjVNW+COnTlGVhcYjcupsPoTPIDeO9CUSD7Yw73LggD+Ehc/zkBEjp5ujtCHMHlanonNLl
YxfQx77M7st+Pt62lmU+ZqFTFtzlgITFyIZHJNGZDI8O36xzvnm2MN+sc/oB9ysPrcRPkGfpo5e+
YHr6rtIxKs5NkKZunohelUt1ruSw6G8snlR8f3tiq7e+sQtNntwA+RaqGyf/ObrticbiuwiHE/jo
7ya/33iP2IYwAkVW9jFpWl78zKboSLGZIXb/FaRnh3J0diWwsYJGpMj7KK25moMnAu7lA3XFdfA3
NdVtxl///ioMpQy4PeirBk9NhUXxWujmTUu65zWCX26EAYCsCRqkF/U0NuGPDI3wIJ/zt7QwbL/c
cHYx9w341D311IKNFfR6Q5Lqatc7BL/c8PFwLKueI7H5lKWoN0+cyEPB235f7GeGh7dztCq/EfU0
u+N0ZCT4GM5Qpry96y0O90eNs+Eea/1RPXVoSMJN8coaBNiZAKfnjB/qEthcjkv+xmgWK5gFT9BE
Qiqd0vIKWUpoYGWOs/SH2Mnlj9uzsX1/zZq82p9+4wqnm2n8xP3MPaDw3yc6n55uf9xyXpjlzKkL
hyFaenEcoLrwdeiRW45wJt8N7b+3B7D9esN1HXTGaIqi81EES3lYYjA8JpA3j37u+/w67KvFGabe
c+tK4Pc70bummeTHovOGjWPIto8M5x17X0KBpxXHhbkoqvDmIFPRJCyN/ROSJEffG/33rZjC477J
GP68uGNWLA7Ga9xgOEvH6y6MhjtdztRRh6xd2ulaiaOayhMKvfdzt3XrsBnZ8OaaNXiUsUkcc6iZ
ctL+9DXb2P2WDWrWLl3Hq4rQW+In1UT+wyxVlqwI0EMf9Fsl/d8Y5zdOSZMkg/GmmLpGRP9I7Ssk
6gLiRG19UL2bsU9hIIuSH4qhJ7VKGpnWLT/kNS/EeMB1ofGL8ywWJFb2RUaTjZAwwNLLmmF35emU
NXj7pOoQ8RqFmY2A9Wa6lUE97L8+o/DQbVSmx2vvu//2kv4VUjh86H7kqv5U8WmjJmnZFGamDJdf
Wjtpm195zv/Wi2jPTU73cFuGDJoI/53DggQKbQh23NTGxwiofoejT8HfsIFt0xl3mpKCCiInbnUM
vCnlp3gKik+iW+ZPRTcSZ5+3m0QjEhTMjRujMbTmERh9ijL8ey7oslHMs01htcqrwAht91bmaV0d
eRtgKwPBmVRL+ug1wb57n1kNbtA4y5WfVceGTtfAib5OtEdfSAb5YV3uXCIjIJaDlpKMokIrPPgP
khKthEAhtsteOxt3HFFRP62mHN+P8vBDUwD0Bpw6lDnJuMXvYw0uhrcVLnh5Z6BNr10AHt3ixMFL
0PgJtBVjeeiQD2/FJXKcBmnkMuuqBR4vQcR4GDUQQM2hBFib7dxyZm4ZYWqe5nAgT1UMTJwXoC9C
B+zr7dPLsuPM3LIsQqq6sI6fO+5fNM9f1k830/jl9ufXjftGkDYL4ASCK+PMi+AJBYrGE0nTLtF4
iElfkeu+EdZrwCuXCVzXzQol2NMCuT0kCUT8pebpFkTD9vuNiCWYP3nIqPCr7NHhTCEqAzLBPcoS
CIdm5VtB56Htp6K7pmkrQFrjqlUW2vXH8+2lWQPfW4u/2vzV0uiql3PvReVP4pRQzqKlkoTf64y0
6gDq4iqo7mtwJm3JTNicxiyGDyofeIDenR91jx7DJoSqQn7f8OqUt/WFR3MSIaOSxZ+aIdrAh1ju
emaB3POITwpPtj8EBQgWr527WYkL5ewdlB0/rekGvw02AEe21TTCWqoJZXNetD+I1hfaLO9Z210i
N/+isy1Mk223GZEtHuZobe/JrlGGVsdBEgUI4T4sB24Qa97m1Xbo0fWu2jlMnyZVzc+VdgrnSz8N
q0JSAUlUve/xbJa2ReRXI/Dm/EpA9KQrp8HVb1Nu3hKuzKK2pKivlSA1ekKTVSM/kWUo2dcOGIno
30Z3pL+/7TkWQ5i1bY9CoA9d6sO1BFtDdshBoNUnlTdu5TktqTKTAoVFLPOzaHCekEONPkTopkuE
DuRR6PBfkEynB29BNksz9JRDOXOLO+M3QcAbAcEsc6+62HFQD/KYajVl6VUEQfoxm8H7PyaOGKK4
S/JGdk5+1Ggf7cQRgt2j+qHmzMlDXG2Vu1Zoh2bpnkVWa/cfNdV0SKKUBd/60sscDq4jvw/B9Q/l
5NJHqlRM7MPsxV4pjih3A5QJSYGuFt9jxkH8f3JQ1ZLzPZtYkH8BtEUDPpl2BeXPUcF8RIt5ieVw
cMoui9vEQRIxru8yTdGPvaXOYrtYG+9F3nWydlSVP8uZviPjT4igHxtH3v1O97Jso/pis7gRPYKh
B4gzjelTD3nGfIYEZ+/SZMzqQzbppPeBHYW05ZmmW68727SMWKKLoggz7hRXhmmlEiKNTH1ZouoT
64rzKOatl4/FI83KMV1G0ffQK38mrbyD7uSar+xQJr3tiJaga6rS0xn8zzIr42fAZc5Bju7yQLFf
oWCflmwz1WvxdrN6rCoIVvBChVciwsh7wcmow/vILUS9cUxZbGEyjoBr0Ze+O4ZXxJVHHkxzMtXi
E6bWJA7VXwV23O3lsg1k7DLqkD6QdYjLEKv/KrIRLxSch9mct0nQ5VWSbfKP2dbM2F7MA/Kt7Dz2
hBM/TjwAi5LQAb/D7XnYNpVx/V7QnsE77bOneNQf3CZ6h5vDe+p7G/aw7CqzbtxQngdDUKqrIvpu
qUrAuFt0hUD9XZ+DKNwYxbJEZsFY0GHgU9yRqydGB5AHBrZ0GT7fXiHbx9cd8Oown7ibVfip6op0
R3wGX4FOlO+rDbez3KtMtXo5tTMpF40FqunjTP3LGhQrV52H3PkwhfqOd1u+YTG1WTNupXYWGY3z
1Vs8WidFOpQiT2ilhvRLrP00vLu9YLYprQv5asFirTLWeL66Vg76aIfoL1bJT4UzfwRK7n71wLFv
dxreOFFyCmHFsQ3mK2mhOFqDUeJ/qE3Y5mG4eCri1pkrZ74yNi2/IkfO/5AwU+iYQj0qPcwpfJKi
Moyl1JAE2HepMxXt81ijqKBU9BwR9DhHTtQkRZ1tlURs/mi4ewtV9imHCOxzzEYAauYjKeP3TIzf
0Db/723zWyKjyVMCVVkK7rZ6vs7t8G4V5F068bse6RIoJlRburyWY94kLEkZrV2Qk/vP6zG/ZupK
aMskpbOMd+g0uitG99mfw+Dc9FuPSNvEjEDAWhXQYVTkGZJUH7yQHtuZgkhfPKwT4+Oy4T6WeGMy
mIC5H9oDE1FXvjj8mAbSOcxrz+Ft61g2gMlhEmiVzoHs4ivUpaFD4xzaUV7mWn3Isy0qjreJoZnv
GgEg9VMd12MVX915TtZNhnaCb27MP065/wAS0GNbyIchLCB6JcTZS9uNeoRtbkY0KDNo3JcNxu2n
7lwScuxJ8MBD+RxMh9urZ7ONERJU1g9VrqrpOuXg6yraMmlJtEfME0mK38v5Km72wO5kEZQ/roQR
mqyK35ksY9A2bjE12H694fxuB94VZ5TTdeAVQcHJ6+/z3t2j2Iafb/KWqNIJK0Lz6epWNQS4ifgK
zMDjeoG8vfYW65I1TL9aHtXgbSRrPlzbuTyjUPNhrer2IgQFKG83vMOyQiZtCXDWMljbS68kaMdL
hq7fRyTR1UbG3xKyTNl7KMx5LHJLdu3n4NiE9QFoaIiWrK8SjV6MvAJ3ffMdF4Dz7RWzzWa9CLxa
sRCCjJB2H6Or71TgDiJoW4S8wj+3P26JhmQd9NXH3aAvahm6/XUO2qsXhC+rY7MQjb7eEP4PF23b
JAyn1kFV1VlK++d8RnMhVfrok3lLKsVyJTK5SxgtmYe26PAqq9ApjmU8dN8aoPb+9mJnF5cF/MK4
v7suoFYTMr/XtkUFH4UTdvBS9eW2FWyrY7g0mcYWnWi8u5JSPxG3mQ5+Om+xcb+9Ol687uNXJvZ6
BYKJVnRXNQFkSBou302q/lmnaXG8/fNtI5g+zRei0ox016iD4tvoZjIpFZrDAqh17QrZngkDZGCk
8asq7K7+PPLzpGT/GRw2uxoXGbpz/7tEnaqBpfDq7pqVQ1gl0FVtl4OWXL3cXqC3Q4ZnCt73JfH1
nHfdFZ6W4Dj9wUInyWV9ZH59B/avv9a7x1jJDXvYhlu32SuL9yF4lYrYH3C+5X83Kf/o9hhm4vcC
fONCFo/OGF6acouE9+0Y4plEJiklESFgoPgd0n3W3OlqOqUhe7cI/6s77CIqhpHMUxsKutWE/vpr
HqKFKVgAVs48dI7fNtHbLuiZTCZgB5UyBJPTFY1L2nuYRN+6aE1rGrExgM1JDB9vCzApOa3bXIF1
eD+6kp6mpm0Aytzq8bLMwIT31RDG7rnEAE47yXfA+uGwKNLl/vb6vHkdpK5rduSkmTN1Ve2XYCBd
6gEQRTBHf2yzvJz6OxLnftcmxayctEoa5CN7//x/nF1Jl6Qs0/1FnqOoiFtzqLmqx8rs3nh6VFRE
VJx+/XftVb08Rfqd3LoAgYggiOHePvJ08IOhzBxuL7AeXPYQItjd641b/r0NXX/IkAfSjJPrFJ4+
yY7RMQGwXvVpHvz0e7OorYzQe3u6zmFYfYaWs74cPfelbBeFhCmnaIesief9uLyrtvENoRinqlVD
NAynYJHdByrjKbybABzSbfgq76km/t+sTpjBDrpCqfHvmhQ8v5fg3kRffwhwsq6D9oiOPHppSEBH
kBbAOWr2Vy3LzMDqIe9JwAN96loWuICIbIND5tN+K1ZrOXozCUtpjZ8WLY5FLD9K4CAcndT9C+HM
rvC51n0zLgTuOSJwwcbyIxO6+gTo+PprumxSztp+f/3+xj7zGK2MfTz1Jxowzo5AYk3LA8pI3Nem
i9y7y2dgO/pV5N5MEoChZNBtKk4If9SHIcMmrdHzuSr5UbYoduQSjCaX57ItyP/fubo0ZjEr4+je
9VFap0ak4EYORJIJdD8bU1g0xez1IXQSKYtSCdCbbggPXS7b4r7p2k2ubdsEpqrHuu8LvHdObhd3
YBxOq+ceNBobArUKjplJWgXKUPQZqF5TT3N+YiJn/m1JAIf8HNSChU8UnAe/J9JvVuVbTsOM1kpe
iMGteH9Kp6m6o1SjWMVFHZlfyngjYmebwvD4tPR61Sy6O6kUuI2sa/MbyFS+m/Qm8Z5Ffs3eHhZF
xHFKtz3pni/iiahp4F/KSI/yCOAd0b3qVoF+O6nCEoXMG3eKRQjMOC4bhnxBMk2cClqkd1WDdj5X
sdfLWmKRATNy2+FakjOtxAkVx/6dcvXncdVKvuhlF+WbcO22aQzF52GvPcFzccp6skwJ2spVtENH
9W1f1N9CJN+vlAFD6dWYZzl6WuRJBdDyudTZXdhOC7oxNqGebWJmXPGqq3qv8r36BEwFf6fBwpDI
CTU9YVVs1YvapjDU3kWL5cR7Xp9K+BMUWR+afUV3XMyTLsjRan7d0RvqPzoATSvBL3TiM+g1ObJK
JbCa71TWgGKY997N5WksizGDtrjAWV+mfX0KOEBnu7WrXA9OnQAMxN1YiUVDzIBtoOaIyzJVp5mE
87dMAnQR9mvLTNoWsBqDN5eWO8wj2OTrGqar5UlQe0sigzw7htlVbf6wxGZg1kVcI+Jd2ZyQrwGe
oFuDrzxB+ajeOAPbBq1Le7ME1Gt6U1G78jRPaPNyZRrfUio2TIhtfwzdnkkUN8In2P1uIDsHbaPJ
QiZgMHflVheKbQpDrdMJOaSK8vaUtoDhg4Eaj4BMdvcTUAX2l8XUtkWGWvNprsNJt80JDMnkIwj0
lgcE7MgVqZf1gA2NTsNG8H7p6pMrKB4CKgWIDB1FOx2u+3tDlwO0l3s1XKsTcUZ6T4Xv/WzLIT9d
NboZfwV/Bye9F8jTiAbaOkn7MWNJH7fllq9muR7MACz6XdpcxHNxAun7iFYRwGzrWEW3ZFRPSzxu
xeQsZ2zGYJkoQU81ZuolkPxFeHG7jz2Uoly3Seva3uiYBhFj1JULmkIBTng7AhMX7djSra/Jr0GE
XEOH3T6nsNilelGxfBidok9As/KjLeSHqdtEjVtt2jsuoRl6JTQYY0SqxanMixSNF7lKuh5AU2kZ
6EPEwk9ttcmZZzt0Q6nLOuRTxKbiFLjVvOuy+Ler8/l+5T779zK4fCwW02HGYbkWMs/7Xr0w1M7s
Z8fp/VuSq6FIOBuCazIU6+EY+k3dqeideYQAhx3bjYBW3Utc4UlDASZ0eSE24TVUnJXwArygLE48
85V3HB3mhQlV21T370/gmjHZDC1I1eQt6gVkhvUOZTSP7YCo7+W/f/+w3dhwzl3hL14paHkC3jww
R3D5P/HaRztHVulkGfzw8+V53gszUs81Y7LKcxZnIIR+FnxqwbfSLctOOKHcZw6cgiZKi50u/O5W
FvlL3tIvl2d9X21cM1bLJoSTShREn9Rc8yMvHfIw9jTe/XvnoAt0/jj4CA1ensx2ToYhIFSzspq4
+KEXgEciidQcJimrjaXYRl+/vzFjopBKTtItTmM2BeGOdw3gaVPisq1aM9sEhtqzGQ01JVPVCXAr
qgZzKUrq7tDn4Xcbd6HtMIyb3A09x0upECeGG/CmhDmBfSyPmgCJIZri31W1+YK2rcVQey3dJS6C
rDhljj99Z3TukF9AqcjGSb9vu1yzGRsPDEiyJu19mspXVC1zNA6M5Ng3Q7URkLEswIzP8klHtQcO
4fu0ax7GLGuTEMGYjd+3HITZfY1USN0VKfFOciZLAnrXNn50OfARUV16QHFbfF+gyWeLLc2yWWbD
9byManDKvIIPkY9DotIhOItJs4cpdPI/V6nef0CnAzQMibjgJ2Q/0XvIBjIXCVu6aaMgzLaG9fsb
5SNKiggx0QG6UYsjVcNzVyh1G815vXEmtgNfv7+ZATfthAWU7X0GxvRvNJdBm+So1roqtgse1/8d
ng/wHlgpx5MuubxBW8IX6QJ2Q09FuxMlkumDLPsN2bVtlqHnWdk105AO4sQrIPn8ACBwJAD30YX8
81SgmuLndWdu6Dj124rNHlX3wGB/4R6yxIVCQvfy4LY1GJc6OtIRmASe20kp8gLK8/ymKqtPLUcI
5vIElvM2G7K7xRknlHxlJ3dm9YLC7QAtwA8uGNa22qwsSzCbsJkniM7SeDjxfo6+kV4M+1kpej8N
qEC4vAjbFKuBeSO0dEaQFc/M5bPs0ycdFPw41cjfXMntBLfBbMYmtT+1GZp01/eZLm4DHIzYA/lQ
f7u8AospjNaVvVmBGJuu4lVW/pBR/Dsfw8d/aMPC8357ZPjseT3fECjbea/f30wEvqBsjtq+PAV5
o7tPEkhU4w3q17T4e3kltrMwNFy7msUL8MU+j874EXkioOJ7NWpKEaTaqLWyLcHQ65Sgi4JkeLx2
SDrdKx3SYdeQKBo2pMk2vqHQKa9Aap5Ow0kVvMIS/PIVALjXXtqRodKjXuYc+P3zZ6Hod0VquE8x
oi83sauHjSinZQVmZ7bKZ3emIHP+DPqPkoCEgs/evS+8gW4kVm0TGN660pMr4xgTcAkk+VS7cr/M
dAskwja6oc4rgJXXA/3+lPoyVzu3XXtW8Nzf6lC2jb++Qd7oAGhppkxMQXYSYOmCfKaaLzc5QFKu
SyW6Zv+wqxwXKO7L/JlyIZ7FkgW/4eeIP1dpmIkojbKkSArdzp/JgscLc6Z+L7rMT3xyFeIzzJ3Z
QSzdWYLPOs9OkjhgNFUU4Ftk6uGaXV6C7QQMFUYgxG17NernVKyUFk7H9wv6ljbE32KCqKHAI5jL
3SrM9XOXp0+0Atg8V9ERvuZWYY/lEUkNFRYRXlaaRv0zV2WXMIewuzr2O5U0bBIHGeuPYafnI0oo
X/o+3WxhsbyRzT5boedaFk7mneiIgDy456u9kk37IOPiS1il1+Bx4/BNsGlwXnsF9AIuwZpU7GSG
kJ5PZvrz8tlbTic0tXusVcrVnJ8zAMHcoF7pI+NDt2Nd+np5AotwmR23aVqnDQKoFM+K1aNhzRBF
dwub9HK8boJ1ZW/sh8pkCJ4MJz2VUUODJz30TfYjVi2TG+bVtkXryt5MMI8E/Xo+5KvLV84E5PNR
2Qi/aQD5/MYabFOY13Q7uE4PUplTpihaXEdft87BdblE/3arsnmrct0ms4ami8oPvLqJlhPYqtWN
yptvvFzkBxTYfAUM3xYknsV9Cg2N11NVeDPg188UaK/1LqPc22Xa6b8FbRcclNuruxJOyYZ9sQmY
of6M0ShGcifF/dSXQL6shjwZhvKaKnzon9nCq5cCbJh5gOsPWLlsNxdx1O+LemEbuQbL0Zu9u2nd
OE6umvyMxvcTkq4I4cZSfS56cKJeVhDbDIaKezO4Ylkf6uclbVW4X/sy0p9j2jnxzsUjv/19eRrL
OZgNvMx1vUB4Iju7IP5QnzmJVPGtGpsw31AS2wTr+t7oIZH9NCIKnJ9JlHX7zCvcPWARv17+e4tm
mH26qo3qAlcqAFho/U01+qeskfoMQF+JwjPEBi/PYluCoed8aXvAtLfOa5d1hX+QyOAOQAWcwed1
eYLV5ftvRsA1K9pAcKbQHpqmn4PO+8sdhCUQEnxcU/cdBQ6Bm4ujF7QbomtbjaHnM4j4euEW/ok5
GrDwWfBncgB/eXkltsENtS495UW5V/unbPCW38z1u/vSSbdgJy2jm1VtbopUJNAf+2chIvaVD7L3
d3WRNls1AZZzMMvXpPI8JHDL/It0ZJCUPLwHNlmSTYgMabxoDrWT3w4VmDsub5ZFxf9TzeZlYYy0
PTl1negTHMl4CASaT9HJu1WvY9uxVXHeaF9XNaRsZZ9/4Q0t7wV6q+/aGbDY1y3A0O1SSFTmlh4/
g5BM3pJU03s/XVxE6/hWWMKi4WbLcQYg4Tr0Z+c1A4jVo/TTcZ/G43Q7t2N6EzFnI3ZgOwpDxQHm
qCuV9cGJOwRY5ywT7jmVPZoDHT9k58vbZblhzVK2lAtvJEuOaiZZ8YNLUagbjiQ8Lv3wMKnsxhvS
Le/atm2Gkpc6mMZhxMlQBavrFUOx49RnN07Ii53XbOq7bd8MfQ86lANXqeRnwKEDh2FOwVlPEVGI
4+D35U2zzGAWtSnopHRJrJ9lh0cAc6LxZZhiL1mCavlw3RSrOXijJEK6Dngy/fBECmSAbwAetujd
rOqp2RXVspXgtxyJWdc2V+gfWiYvR6+mqA4+pGE/e2IXgphjFyFjc3PdYgyNR7kcqlbzjp+B7scP
qM9mD84YfsJbbgtW6l34GjhXZj0bqeJGhZPEfdgNZ0IQQG+y8QnArigGnOoiUdoJ7+rM++tlRDz1
HSBaLq/NYs3I+v3NQbEIHRZogxqe09EnR54K+iOK2bLRy20b3bABqmiXzHWy4qxGFPDkVT7si6JX
+8v//q/O6J1LnpD//XmhKRCmR7e+TyvH248ROp6DtvS/LSCAeRnrit8HQ7EA1SOd1V2qARHAUtX9
cHMQJmdh5T+mXVF98Ub6pVtqkMnHmXNdXY5rNi2PsefpJffoieBh0SS4Jeoy6fGm2bLitq01zATv
e/Spz6x/pv7o3WSxD9pHL0K5+HWCYda/gYA2k0AQ4GeBicAnvvhLoqIG8E2XD8/iGJjFb7RKc9Tw
+uSEzkvQfa9IpbRth72qerJTdf5be8DUwhMp39Biy4Z5pvfPs95nQ1GcG1EAJYb5ui6PTCzFVjWQ
5S4yq+FKl+l2yAKEX0YU3KWh/pwVdfeh1MPHeo6y/RKn7sbm2dZieAlupKo8rL3i7FaQ+SjL0UoB
Or1qyx7Zxl+/v7EKGmHBkU2R88qEvAmCcHhenDT+ePnk37t+QhaZVQceYHzLIK3GQ+qLz5LF3Z5G
NNiTKbgim7dOYOwOIArYxHKJCbrWR+9Z9y3lod57Qb7c9wAm2GdChRvZvPd2ap3L2KmUlcKlqPU6
APat61/YNdK6jmtYTrdTPhJUznioO37jFM2NX/HjdftvWM3S73A3VxjaC/7S6DBrlehqwx+zbYfh
JGkdpzKI2Hiogvqvmqbpt3C95ed1P26YPKdBY60OITiT+yjg4sdftXtdz1r0n4oCF1TAMynHQ5vz
v5GOFxQKllfcgjhLs6Ag1+gL7tDQdZjQ0eXmHyrv9vKGvGdx1oENk6bRZUdYm02HrLplWuwC/isU
YL0815k8XJ7iPRdrncLwfSrUoIDrHP8uHbUPxntv/lZEd5pcUyK7jm/o6tJGxVIQjJ8W7OgX41pj
v0fT1hW32Dq8oZ6yVNwPx2iVx3gnmumGxeHGqVrMmFkzAEA+TzASDYeJ/S7z34T+oV6/8du2gzVU
dAZRwTwCuvjQO08hrnQg2e35/AFw4QnatDbsgEVXTbx2sHjnOq7IcHC76CAbHGk7Ltfqk6GrjR6i
VFVYQdCUwQfSd+MNcMPHLVgCy+ab9QFTjibjOPSGQxMsOwoUfjCO7efQ35B6y/6bxQFVTiNNvHE8
KPkwpF8WD+k49STY/RxvJeNsUxi621AgcIYaK6ibj2V1M8VoLQiWZO6dnV9vpKRtu2Qob0AjAkQC
d4CHgLdeuBP5DS38/WXLYBt8/f7GR/CGpShnFY4HzfInAFndlBW7G1mzoV4WwxMZmluMlEiaQTpj
sMlMZLj3I5lAk0G/kl93d0fGHZvXTRYNPk6Zu/dlnCUe1xv+mW1vDP0NY69sRzmPBzBcsu57OH9n
W6C5Fq01QdmR2I5doVa56dGDDnbL39cdp6mwouxFSyErurjr9Z8iBmHjhsNn+WUz78+qaEppFYyH
YgFG/THdIgC2iIiJwh60UFEwcQyHJfoRF4/1/DOv/wzTzVUbYgKGxwRIDETgZlrGaQ/ajJ3LIvCu
XNP6gJuJGrrpTED6K/B2O8zICX7w/T5Kssqbfl3+ecuWm5jwyitzR409BHAMcHOQE2AGrztNMw+E
63oGbCa0BoCc+yam+3DKPlz+a4vamCmgwGcoSPbH4TADuB/9iL561NPPy2NbdsREb52DiILLY1VJ
Njx1ofiB59iGqbL8tllXEeTtOIGaZDgM7RPA05M8fkzl6fJv28Zel/PGyrZ+kwOHALoToFqJ6Wo/
aLZn/RYAqWVXzIoKYLrwPlQY3otuc/bcZBueqe23DQM4M/RuBUi3HaIq/+pV7CCG+lEGxcbFZvtt
45lBqlymdNV8j2aPkRr2aML+cXnDbUMbdnAGM9E0xguGxhuAhClyFVskWJZNMQslGrBy+m3DcZbZ
tNde95Muy108BRswr7bh10jLG1GROgYuCfXGAwm+9d4PEfzRRZxc3pV/SGVmqA3myiyPCAQIXpc+
dX7PgrroJnRei4aRpIr8Bz3jC7Cu7ngnv4G7Lt/F40Lv0S4YJVS4L7VCr88ki4271XJAZh1FtOZT
48kdD03THjJQjneOf7y8StsOrt/f7KDDl2IY1rMvou5IqNqLUoIQM7ruRjExykFXVNdBNYyHjhRf
oxks5nEZfZMdKFAu/79tawyHJqXg0B4CuGSR+zvq+W7ot4jSbTtj6LMijojD1aEZEDpb0n2W1UlY
bJh9yz1ulknESxbRmkCbYz++d8fqBjGjG5STP1ZjekVtBMTXzMm7oUqZ8HCZz/Q4NJ/L4e9VO26C
aS8xcSZ/wLhefKPLnwD6vO4ozTR8WMzaYT4Gdttjy1+03PB5LXttQs8EEylqNsMGRYHnJG2A58DU
0e8MvBK3QUG22nEs8mKm36eoRuINXbuHnrym5cPaPB+o665EE0jGC+swdnv4Nu3g74UIDwi2P6Wb
Drbt140LgFMw65FOi1/IHbRJGYhfgFAck1CR6/7fTLnHGr1j/hpSidUTbepkiQ+k31Cl1da/Y6bN
dHukutIpKYyj701HT4N/iJF0h8JGnaRiOA6afxsKVhwuS79FmMxsezhEnSTgqjsAJlnIZAoLNSUK
TA93yK5MxzjV13rjJopMOboe8hzdeMhBbxWS+KYLwHMdVxsrsVhOE+t7bv3Q90J442AQOKJackpk
5vy8vEu2sdfvb26VWSF3WK3njVKpujuR8uvlcS2CaiJ7g0Exn6L1+cq0cz9PqIJlQ7Yb8vr3deMb
Nh8cVV1HZujZwDhA9etXytpdJOlGlN62LYYPJ0kf95JiW8ZaHuA+J53rHS//uW1oQ4VbCpzY1sHQ
pY4SIIgmumuvs8tm7hxw6kM4dHCyPDYnqh33AD2/zrExMbvLkVWZ8OEeSFTkHMZhJnt4/2Tj2WbR
VTNXHrF2DPRAsd3Z+DjS8obl8w0dvP3gZluuWfy+9TEhX5x+8BTaiZG0YE8+AWqG/6vN79vo1fNR
hDw+uFtXwLv5ctznZr4c5W9LG5RT9ifP83ofA12hW+lXxwZ1RTVabm6LEoAjjSS7ISXVDRIeW61P
FtkyE+ZAgQpI7WKNqj3S+lN1ZTDKpH9Oad9UEcW4AS12gdfcTjXZX1YHi6Ew0+Sz66JfLoVg+e3t
GD+24y+PbT0MbNthaDHSJhXNYg0jFCGBPvBGJaXXfb784xZK5ogYilwAO1KNYA8/tNr5RaS/A69A
0un+R0+nfZjq3dgCcgEgoj2emkHbo0tab1EKWRTGTIDPJZKGtcLcYZrdssj/UCI70aflrViijVey
ZfPMHHisVZEqioNRYrypiJuEegvV2jZ09L+XTh+5y1TlMN4AmKaISficX2emzDR3PzAylTOeAk73
Me1Q0rXhotv2e5XeN9dkWQSgGF4gSf2wfAUG3QdQ0YG3qWDddX6XCcLdBVWXpgLeCl9uSfjBjW7b
bOPfLRrmGQ+vqMGTo2Zc/IplTO8lwSQKRQB7MdAr7c4/FXmzPaMqdeWs4hg5+Q0rCsDJbFU02v7e
0GEa+qWfc2jQkAnQzD0zF31N4YZHajtWQ4XzVKoolDhWr/jax/fj+CWfgcWyBQdrkXMT46WOSSHc
FI5bKh8653sUbPy2ZU9MaBcVo4Athp0/cJR2dlm7S3ORVFvhMcummIgurpe6CrTReALQn7HzNfT9
pB6qnX8dA3Bk4mpnru6yuYX2j95TgMxG7W7Budj229DSsJucuQwwMoxho8RyyGcAUl4297Y9X+d8
I+J528Gn7bErANZJhua25qc534jR2v7b0FAgs7h6Xm+Spr0LxCP1rvxnw0kOEejkkQN9B8OvU7zM
6mO+ZVRsv2yopRjnXGd52h9SZymSoc/Pge9uZZhtEmioZSyy3IcI4j3lZ0VCpyo7ph5d4Q7CMtFB
u9W4//6ZUhOdpSAdSswZ14e4a8Br1NwNAFFoZveqG5Sa+Cw1CCfciUf9QYb6DnCDO6drr7rnqAnJ
gpR7Mc8Ddog40YOXpwekl6/oF4CEmBVQZR5QTtNMH9IRhdFA/Bv4FnvR+0JDzdqnqSt97AjkPAV8
JBDugYTjtM0W/rnFIaNmuRM4hBoNwiWYRc/pk6Xi4WPOBvmhjuenGRhzO5KPX/vGC/dypOFODoAZ
LGaXoJdnuY4gj5qlUXE5oTs8wutunv3moekn79w4gbeRWrAIrJmXE4Ecx66s9YFNX5n7ILLnerju
2M08UbgQDQR5oQ+T82X2X4n39bLdfP/ZRc3O22npuCJo+j/E07PSnxT7kKMOPuhU4gXPtTilequc
xrY5hhVFvEXNfodHirvczcEpaM8V34JdsY1tWFI0YxVzvO6OWL7HlZdMze9GX9PZu2qcMXibAiVv
pFIfwqVNonjaVZtDW/7bRDsfx9ZpVb9GBMbwW9XNtwVHdAqUoJcP16bQhqFmbRjKIcLwUfoSxHSX
TddxJVOz5K0chgYN1TAVcbMshxoGaR93YrrOMptFb3FWek2X4mLU3p1Mn/zhynGNh407BY3XctYf
8rbccd7s0qsa8CEkZq1bFwaVH2mofsjSk4foF9on4/PlY7RIiVnn1lUKBhHtYYdlzoB9/lx7t7G+
LjtDzSq3DgQBKic5StFWePKoPIeZ2PtBHm5cheve/jeqTM1St9ipWq91IIMo4vjDxLzciJkEuyqK
wgMrly9zF6qNqdj7U5lN8qCZL+IqxRm09Yvyzmn4oY2+df7fULu7SGzY+PedH2o2yudOg5dOA2sw
ZO6NQ6aDj1ib0uKo2um68zZzvVq0jR9k8GUH9ZGlfxiIhYqNPO97FgG9IuZjs+t0IWLe6OfA8fyb
IdLnf+Xll+XUNrhhKIOi6OaMTeQEAKwXgU7fm7qTV6L6mHCiJeoBHTGjp8AdHP4gWPRBN9LZyGzZ
/twwlGUm5CTQxHLqepBcZmPbPhag/94Y/T39xaab70wOOAuayTh8yqaqln+zOCyZd4w77pXzcSpb
tJ5dYfDXmVbNePMK6lnJRROn/g93qcLbMM/RMYeKbQTWrjph8+2ZorGjlV1FTqUbTt9VsbakeJMj
tv7/PeVa/3/9/ub/NQN/jYzRrypZ5vJbkY29f6DesvR3vROVxT4fWTZduZj1uN5MxpHdAkxD7XwV
DSXzwa2aabmNSVNuxU7fjTSvy1nF7c0MuuhCstBpfupQ3vuLjxKF+UmXz2QG9AgIgoed4jG6YljP
1peUalgcO/sSGAzFuBvqItpKD9gk0PC90nhWMhgH7yTauir24DnQ91PVh+MuTinZeCbbDs9Qfz0G
oufY00dWgyI442OOTAQgoJJeBGGe4OF2VSZl3Vjjedu5YqLxHHsnHosgegwKYMcc5mlYrglUrhMY
BiFgfpWLonJeSV930z51ADtZqCZ1j5cV6d0DAe7o6o6/kYwsa3g+1kF5Btm489AR0JL2beQcgInW
bNyGtikMWxBQt0VLPFLbjHrsyfVrCsrAtJ900i6zDveXF/Ku5cRCDJeq0kBgJiHchlQHqHsBqtfB
8cGse93ohj1wHenCzWxL9LMiUge69wXQqSjh2Yow2P7eMAGExz5KwSTkyAvY+ECHyi9uslE76va6
BRgWgBFJgjTw5X3gjf4jl4H89P9o912P0vStKDbfUGsgSTa04wytXEEtj2ED/phI9PUhHYjcS1VN
j8C1DZKYbEGf2GTKUPGsCOOSDlP61dV9yx90I0KezD4Qdz46oOrgG8dum8ZQb5lWPM39TgKpJ5Lf
XSAvPGW98B+zzEt/XD4Y2xSGghdwpXEYU3F2sqD5InVU3WSZu4ikaLd8rXftIeB/DR1nyqGN8nh1
5hMQcmcBVBK3q9VewQ5XIIi/Ts/Nx9LsKt4GgarO3YLu2LYS9Z6z6ptevGtnMHR8LKOSCdUU56qf
nV26lJ98wuhuGcsvVx2G+XhiQch6lNMXZ4+zQN8vtOzlDqTgMj1QFNZNG0bXdiCGtpcgyKi8nsp7
wO2ND1kjpgPVM3tIAbhyULTeuActomW+qHC9Nx2ncXEmrlvfCV24h2Fph9vM67ecYdtKDMV3itkr
UYNVnlm4ks42ZbpD9aHcu4P/N27brQpf20oMdSdkiaZ8WKozKzgZYH5hHneNG1YPjVs5ny4fvsUG
m61EyNJydyIp+rzJ4NzNVH/uCMs3kmu2wQ01JwEBqLvTRo/Z3LR9k2SFBlZq51SLt2WsLFOY7UQC
VGc6c3rcUXHX+0nVtyGS2UvYbQW3LFbebChCIz8Yl8gingN/Aa4s+8AL+SDH/FZW6bdAODLxPbA8
XnUakaHrZQAwtqnpxDOpegYo7Cx78VWwBTNlESgTc3TqHS8A2Zo4x0vV3/JK80eivRPzmp+Xf982
wfr9jV9VO8syOsMkzp6bnxqxOMk/twqRqi1ai/fiGbhzzd4iMrACMYZAnAFAedNqYGiypr8r3C8j
HNE277eKOG3zGCrej6KOm1qKM94G0w90NbJdUVbDrprQkQGaRGS6uvyafMW6KEPRmetlEhjh4tyC
2hE0LIXn/OFl4WwYXtupGPc5KsEiP4ixZ4EzfhXlVO0nt/zUgnptf/nYbZtlqLk7a3+Kg9b/wVqA
KAFt87HlrtxVnup2cfZFjcVWMPj9Nx1g741bXUUFcXUQpK/KB+ELEJglSIQq4c/HUWZxAkCC6Fdb
FOGcoLelKJMCEN2oJuJbLpjF3JiNS7MT6jpdMv08E6YPYz/4L164XFMXCEEwG5ckDQuRZY44L4Go
k6jqeeLgHZHo0Is3LIxFGMwkSZcCXTpqU/1MdTDu5tB9cbMou60Z22J5sm2RYQRQe9h2LS3qswTU
0kfphQ9jMGSvl0XNNvj6/Y2FCarY6SsnK5/J7GZ45wo9en6bSI+Cq+q6KQzVj3jh5nXOxFkDauxP
Xgh6D2DBLS7Kf+WG77waqKHsKWuWsYqU+wOQxr7cO6RFfi2JB7agLBHoB4E89zmXHcC8ZFlLkjQ5
1/RQiDAb9hoYYm1+pK1Kx+hOAcy2HB8R5QvCvyJuA1T4V97Y5idOiB9+VA04zD9GTkvUMS668WUs
unpO+swpsvBmgHNXLTeQ48WtkG90/bLcVwNQ7RVInWvA4yYSpbUElXJ1D2KWXxllKsj31+2yYZTE
3KHKM4/Fee4R/QlpNx+E9j9dHtzioJlRYu4MgHDOUfcqGWt2pABg9A5oTFlSNW56g26ezZCZRZ3M
YHFaibCPQdv0Ovv0C5wRtAKq4ehkagspx2JbTezUmTk5kUVXfcsyMe9oLpzj6JUNR0BniXfco90v
hMOzjVipZeP+0ys0N3HWuIV8VUP4B6jS39Oh6rIdmp+enN4ttjxbixabjUAy7KJ6pqp8FQQV7WMz
U+QMwc1y+fRtoxsGyF2iMEYXQPU6zrD9ZSyn7w5w3r5eHt12IIYFcivXp0Avkq9BPTmJcLufKY+9
nx0ahA6rxu6jJiC/Ls9lW4lhiuhAZqePF3HOplFHiBkOYoWA7uYro1ShYYwILE2cen7xGrCFAsAB
jmwKYqwknjdFyqYhhqLzovd44dfx4z9sHeDsPDOOwl8HxXAb522bwXA/gooRFUyuOIfRrI9REZLb
QNbDbpCAv7zqIMzOWR310RIPPH4ss/SWDHiwVhRkXpcHt0jUf3pncfUi0JI1r2SlRSxV+MlF09aU
pKV0/o+zL1uOFOe6fSIiBAghbsnJQ7lrzir3jaLbdjMKMQt4+rPo/8af2kpOcFfhikCpYUtbW2s4
LHhbPwBbmW7BhyxrymTTNgBgpAXryBMLiCDfPEgNzyfuOOMe3REkMSZha5Z1yfp2qK+Z436GRlmp
YPVYirhq9NdyDPY9IKAdI8wTuGNwR/j8k0q75YvuuMrikIgtyIdlVZk0LpBrvR4Gterq4UZ/0jAb
KEiO4o6kf96edttEmMHtqhmPl21xhc5axWM9MK+B04fYqrHZvm/GdtMuQk9ZcW1gjfJlbsosPOQt
HMg3lq1tgIzAhtuNX9Y0ArmkJzDY1QBDyQ6XlhJb4r4RMgO7TlO3J+Bk6w6PjqTSzrNfjf7GWWcZ
H5PM1SWFI1t/zUBCX9RxCGH1PvYANjnt+vUmoUupjASjaPMrpxGuj80E59PDPIFWu+/763byLhUO
S69Ti+PK3/7cvDDiR9CNLzcYPpY8wORsiTKZHXjkqiscb5q7JHDu4QqgTu7i/8E2hbIsC8hkbnHq
FDogsro2msvvQ7oUXymFr+048td9Q7RO/bshoiObIWCbVHjnafiJ5mX9x6iL5nL765bKkMni4kON
yqxb0qcsSDMn9pKeRw/421IdxQwVh+7sQkwEnuaBbvWzB2lvssvcjkSmeCqNNKdJPanfiUTBufei
s0qn8dgzaDE7fFOszjZDRoizrmslxGLoE4m88pm07J43S/3a6s06iy0IjRAXTEVzG5H0SlFdiQ7F
0E3TJ59KUe57AjJZX4OMeuhIjfQKy7yBnooijfhB8XbrickyRCb1a04YhLz6UP3OHNyn9YzTuvEr
534R2RZS1hKMJv8rKxIHdlNNeoXZJzk1I/RqvYB0TyHY+RXNtwT8LVNhUsDg7bnarvjpNWFd9dD4
AXmIKmS2t4PFNk7r39+F4gzrG6fSzH+C2Yj/mY8amhgkmsu4KquNbNmSR5n8rs5dAsibjOq3DtLp
cxN6zT3RdXOnRKf+dEjxI2iBab3dHUvsm5wv7hXNzPMx+uRx9bgmhU2tIKfQOAfAV9J4cobvoQsJ
gtut2abGOMp1PhWiUm52bQBKmO8a1Cb1X3kkomIHrAo5m6l56iVVIDvG3GsRRa/IF75hl1+eoBx5
DdnmOrb1woh1Sou+7YOEXiXv87t/c0JA0LZMKi1R8h/SFzStZBgR9VuFNfxFGKVvrm6WS+Ry75NH
h42T0bKOTeIXawS0fomofneBD/hZDUjOyZFyuoqm4sW+G40peNo5HnSQmzy4dlJJODymnTsdsYGN
6ckvHSr37Y0mH6wIQ6h6B25wxQHWQb61di/5smypjFnC0TUi3osaicGa1VXpsXoYYHvwhTX1VeOJ
4DnjbvfkLtkWutk2+euSe7e7JCz0G5GP6QOBCMCJt1H9BODV8sWbRP6nFCP/uSsQTQBfMsww0pCd
uuKVseKnhLCyOzCYxCXH2w3YlpcR6YnEFgltP/cKBdH+oCUMzfHkXxyiYFOl3BKGJpQPAmRN1QWL
f1ULRfWcctS0vy6ApvQ7l5UR57PbQHjSG4IrnyfyG6dhPsZ4n5+9jb3XMkYmoC8p+ERR6wyusxYS
tsfLHMHTpo+a6ZTPep73BaGJ5vPgNAOV8ry+ChjbHGa3bM7wb/7mD/ssimG2amTwRUBmqQpEyExn
eKhXoH3wMZy+CyLzwzRxd2NRWaLDxPUpP8qmui3r/4NCDEw9Q+J/uasUKLm6KJ5vL11bK0a889Jp
A6/kAYquRfEic2wpOg/zf4as9Q75sBOtYKL68Em9VKXnXhGL/Yqp7+Omc5NDnsOl4nZPbAvsPzdz
6NzXQYRCvJiCQ07JHHdF+Aqlg39uN2AJQdMiXBVTFGSwN7l23hB9YpWW39OgAS3n9udtv99I2yU0
E/KxV/XvLkuTJy+j031Vt/IzTA+2XvZtTRgx3gWOaNVcsOvsdMWfbEzYRTplLmNI3m/56368oAC+
/N9NPYvoMM/pVP1O4AT4K8oJ/aGgFhZD5kX/7WOj3LjHfdwXbjLRRFu6UI8fyJUAXHPwyqD4yiGD
0AuAU25PyMfzzU2YHpRsQwoxW9SSgiAqj15euvLByVF/2NirbA2sQ/ju/NOh6kgWzdVvhorG/Aji
7mqylwWy+LWvB+vYvWsAKCDIq0Ulu7IZig0icYJLPuzzFCLc5KZJN1Jtx2HX14Gxf8ymZj6Xq43U
7d9uW0dGOBOp+JAQWf9Wmfb+yDiRn0sPwmcEpnRxNVVfbzfzIcOOoRfe/44Rq3wW4im6/k2i6iUT
+oue5L0uJnHkpfpCmvkvXRbkCIeNSwNgB4/SP8Mc/3u7eVsvjaCf/SAZ9ILbz0ym+Qx6zScWNOMD
ihRn6Frve9zlpkG4Hlu8uKZ19rB6TIGddp8IROTtHlgWsYnYg1jIkqmM179zn/4DvaP+5HibjwS2
j68XuXcLmHaVM0M/S12HpAuTGFQYBJ8L6Z3XfT/eOMu7UfoLD9rgqmHSeOaLM19Cd/i97+NGeM+h
F5Yt5eWVpkR8ztpFPk2c/dj3cSO0YTw8M8Wc+ve/KJcIHuqxT/kWxteyuZpwPLaEXjc1afW76X0c
D05a+fFql87izIvUxsqxhZ5Jc5J4VoB2vSyu2m0rFpxYjWeNT3qE0+udLgNWLzGe9YMOggAd+D1h
LPLKESfg3rr8U9J2Ffk2lmnqfNfzWGzl8paINKEWJIdQbOoSPK61LHgU/VA4Zy/zx/p5Kj3RfZ0U
nqc3RmBdZv9FFVBTbgXMsUKAily8+I4GVDsD4gdGGaGCxuKI96qDE7aofXos2ZcjUfO6HXUQCoXl
VfGCB2JQ3Ntpif3SWyAP4e8bP2petROAUuEnyYJngtX5VLZJCGvMqJ3pkY5wSzmU8B9uNpCKHy9T
at64eSbGsHDRHYYlEY+avc4ZLQ7Mk9/2RBk179owRQ3Tifn5SwMSbgN/+lZMRz9TyVYM2HpghHFd
O9C0Sj327KMzEBIdvusoaS58bPdO+bq1vt9CoWULwQS/eFGJeJUKDr7M8f9E6rfLpplQ83btiaJc
KlZkL0k1BOqiyoCmd2FddFsEp48PAfrv9vGuBz5vioWRpHwhYiYPTqaQ6S0q3ygNfRzv1LxYJ02N
KkQyly8KC/PrjKe8OJPAQdUsSS9Nl2+JZ9t6YeTeEMSsgEMr6bNcq0/HLhlcdQ/LNLUv2aPmBdtz
kyRdgjR/8Zo2OVVU1RArn+GAcTsULCvVvFgHqmonDsXyZ+F3/FvTl14VpxPXfw7jjILw7UbWS8IH
G6J5t2Zu44er4Pq9Tssfemb3nSsOpFBfGg3uYg+pnO6pglXw7dYsU2LesJ2qDaFsMKcvyABIFWfw
RUzjjOstno9laREjuKUT9cHo0vLFm73uD/CRv/EJLw2rzt/fuTOS075uGBGeax/PMNL1nwsCSbB2
jqaHoU/28L8ZocTIw7HxTX7J8uIFgmPwGe+mDtqiSVbuEUNav+/97/6UkDADuBUmYv6Ic1CNwxm1
OhCWyk0Xc8spaxLf5IDrSSlT/14ty1/JFHxLvOoi+HIZuHvwI75RQLPNthHgAx7dBogVpi/CxcNo
gGQSls3sihfY/h7w8I2a/8dr1jev13RplQR0InhOus6RB6E9yi5T3+GCumc1ofv/Ox9N6QwoALvl
cxt2yb0/Ke8lEmm6pef48Tbim5dqPs/BXCLykOdgNlQNw64KnlcLF9kGQmD9of/dQ3xT7IULLy3D
0slf2DgK/9gx4FkdF+dfCstFzpV7H6ggmI88oxtpyMcLzDc1YAjexrQGrvXeK8IfSZbm9zPA1ajS
MfE8UvySJfTrHZomKzzACHZXsVI5FIchrNNJB9fFoE7jvhr4xnFoW19GuEe8LVnYFPLFzZPmsyhG
yJyyQTUb5Ubb541oZ6idsrRsyhe3Lt3xWEYZ0uvKKZpd8ArfFAcZgX8ohhynbJHmmIaUFf/UXtNs
DL5t8RohDjk7PkqaFS9BGcARpC+Qpx3gCU3pN2+ctqbg443EN2/ULJyK0BtY+OxrULrdQzQvShcx
JroBlKlIF5cCwrjUJIk2QsYyKyY/I1mGgXQDC+61cLoHVhLYhpblzPjx9p5iGTfT+CVq5gKbSZe8
kI6ou5KX5ReV8PwfcOO2kkRbE8bCGtuKj7O7pC85abrm6wAPxeFOJHwEIFp4uT9fbnfFMlQmc7By
/aXxtMpecphcAmsd9U1zYajVbNEybA2sm8y7bFd1veIMypovDd5B65gEvT6DKyW2NGMtA2XyBtsw
qkI8IcnnKaPOfYD3w+ZAk6q+cjxVbhQ2P07jfFN8ZchkGpJyKp5p30YP60ZPveHQQH74pHw/OnTp
9BdUBODqumV+bBu19e/vRo3W49S5DCizuQX8qeS4MUdA5+972vXNSkXRzsEykwUJSh/8aNdLgYjy
8//HJcoW88byDV036PNJQQQdCveHtgp+hVFb/yqLNjhUkGo63169tsk3yo1IeqZKz1Q++7AKxnno
Pcpes0Oml634sJyF3Ngi4RRRhG2L/CRCAaM69cHc3bFeBPeqUkzHnddPMVQavK24t0z8f5iEqTu6
STMlL55fAc7l8v5+9Juh2ljJts8b2ZCHc7waVMee6eTmn5PVhtxRkT7eng7b141Yp0x3iwqEfw9d
Df6z66Aw2otyCeN9n18X27ug4GUzqa722L1cYcodoPpwLt2SGbAspXD9+7uPU79CYl0HdY7rcuo+
gG4JhPKpAmAO9k0Vcvq9DRlrtutnkkdNVr0ABPtXJproGnnsh5/qXa7WxA+NJdsSJx0GOE2/gDXE
L5CDhlwqYf0BT67dpauKPVKeSN1MFpzGHQQoo54/s9rFw7GAHEw8QmJMbEy3ZQ8xWW6tqkLipYI9
e+HQPs4gUccimZOjHNrqmOt2CylgmXmT7wYicElLSPM8L9JLL91Y/BiJl0NqHy7PuxauWYMVYUmh
BNCCbjyMSiGnFvVcH3s87zZbFW5L6JnagCRIQpGpIbhn7qw+QUC46uNW9MsWneXf+tEH1xBTJDCr
x8rHewW7h4TN8kTrHiocKtXwTtK5U/iHNNNuA97RUoM72nrlakWYhOc07FFwz7kETOn2YNqWhZHR
F17POfrnPukMD6Vc58sFilbVYZHRq1MPYl/mbTLkOj9dWjcv2PMkq2GKXTY4f7ctyTdSb9t8GbuA
E2hEPu2rFz14CvKs0ZSx4c9uQcljq1xjW9fGPjA4Rbh4jFYvVR0+ViDgHquKY9hCBkbn7bmw9MIk
njVsxmRkc3AvSNWeuh5AIejZyo3T3TLTJuvMmzuZDgodYNT9jGyluTS6awCACasHLxgGvpEDWwbK
5JuNaeGg+OBXL9Ps1AfJ3PF+qIg6JnPmblG5bSO19vHd8ZLgJQQQ5iB4rqth1Ee3yFNIbCKB+bZv
Jta+vft+59d5muQtf9aiJkfuAgt+cNTs+huJgyUFNr2nmBwmRccFNYGcdj+lrqb2L7izMH0IwCbQ
Rx5CpfXQEOXM8bLgJeZznVfhsAu6AC+V/+0dAMGOM1NkXYMfFj+heJ9Nl3x0ZbSx0ixZnslAG7B5
ZboiwX1Cm/Ew0KT/0ZTyW4ez85hH0K9zhBNtFYVty9oIfbBhXLIszjqUnY7XN/IsKdoTUFifnHKT
smlbcEb0d9mQj1W03oHD+S+J+9zBTaZ8I2IsXTCZaKXM/Rw+Z/zZzwNygvQ4PaXYJoHj0v2xa9xh
Y6+3zItJSuMgfkrqlOqlm5a/hJTiRDwIUfSjDI+zI+ST3wOvcTuCLLuASUkD5Vl2DqPY8Ls6vZSk
8S9lT9Wx9DZfxyxzYpLSahQm5Kir4HkufdQ8yrTNHlCrqLYAOLYumJuAQwtY9obsGQaE3xPq/lmN
3qFfyM4E3GSjNe3oJFkQsWfYGK80cIULUMD3nYimsxiEjdtATgt9BtxYnRnRUBzox3nfSfUfQzGo
iHGa47lHRwBJQHiRCvlFNKIoNmpOljKt6SqWBn0xqDlgz24uXxkQlHd6zE+ih4DVMELCSHgxzfu9
3TGiu5q6AcRfV72AG4GXdl1T3/kiXTIWr7ejwbJUTV5aQapi9sr6/2rASlWozdfIk/dxr32Tlga0
b5dJMJifg5WniVpg4qhjqx26c4BMa7GhCpI25756IViqcaV0+SqhUfe8b3SM01yWyQKcLG6i/1L7
ZwEWblTILbEfy+5qUtLGnkivEgN2PQkswxj1NKZwtf0q1HqB64T8va8X69y/yxngPQ/0HCjw9wVI
xXEzTd7d1ET78L6+SUxrRpFA0ToM7j1SPxRV2xz5MnyFfMNT1PTeRlpiGyrvf7tAB+lMXdRBhYKC
tUwAvo9Fl74KGJ0c3DrYIMla9lXfOLEJa4VyJze87/L5JwHHPhZT8xSlfbBvd/KNcBZuIwtZj+E9
yjL/zFHqx1Btve6aZZN7pjLRTpXsxK9hwTte1qQQqGrhHfLz9uctY2NSz/CENaSBp8WviafpV80n
cvaCvi9j3NqXr7fbsGxGJvdMptRTytH8PqlVBUp6yqbk5HYQvLj9fVsf1tX1LhDokqWi9gAZznL6
69/5lTJ5zYcsO91uwLJMvbXhdw1kdaGTkONFTSZrHV+OSRk9+hIjBA8wrwr+cDMSFRs3V1tvjLBu
QIKGq6jynliTNbE3sT8ZW8QljTajzjYfRjpOO9/LsoTz+wIq5wcPm1XshuO+FzvTbWwAEDBwVJn8
Tr2gPJbt7EMp3Av41pZhGx4jmEHuzWuiePDYDYScWeMVD7xhyRGPrFt5mG18jHD2Upo1CuaHTwMb
MQN950Jm25k3FpOlAyborePBQgEL957QAcjZgQa2fBlA7l3ZGu4Wx8jWiFEoVknuJnO0hPeqXvdU
GVWXxdVZ3AMfe7wdFJZRMtFuaumDPMq080vnrvgMMVzyqQYl9rzv60ZMdwMvRJQJ5xcSbhBhVfiI
GkWwkavaRmf9+7t4Tgogt+aFhfd8lfbJVJPFmaA/WncnJdk3zcZU6xSj7JB/Za37WXhJE+MZYEvO
xzbyRvwyz/NSWeBo7mBzyGI1VrM+7H/UNxFuVZFLSEwPzq92zORlyPLmDNjr99sT+y9174NKpIlw
ywbU52VGIaUr4MU0RU8K3kwXwcIvOpfqLDz57E0VPzDBzlNILr1OVQxbAPe4JLApmtyxOtWy3cj7
bUvBiHXSFQCgj6l8jQrHi3FmTJdQw9LKyTYRiZYmTCRcx31aT3VUvM557tK46cc/WAi1V2jbBVtX
O8sJZcLhsqAPedYm8hW4HyjWaV9ccTLxo6CL/81Nt2DetmbWi/67wJGQGy/gNcHuwdp5gvDFifDR
iZNaPC8OXtJurxBbI0boCxm2QZtW9UsXCkgvMQZuWzEQHTsOiA5p2y9bmuqWQDIRceCi5FO/jPTR
I8gFJXAN8SKRAd3ux7+Q0w9WuskyEx6Owa4m/j0VYZg/ZREJvOTQhLzPsOFEOmVXjyRNph7bZG7a
xySqxJzGqggBrTiWnMrxb9ZEspxjArkEEp1EEYxsIxBtnTd2kTQsg4H7UrzmeQHpEj2Uw3O45Fsq
YLbPG6n9EHa0VsVAHyUUatrjkE6tGyeOt0+H1DdhdI0CuIZAOOORhw6vqrhoh0X96IYSWsfxUsyR
vzGNH3eEmJIGrIVLsZqH5k3Bw+wE6f/iULjOFube9nXjKGK9Uy+8TdRbxp38RL3CBU9XLSjM3l6E
tu+vf38XsXyqyJKAqPCmqujVo4kfB6rcuunaPm4soYZErXDTfn7IyqKLi8y5Nqvw1+1f/vG2ScxE
siYci7H3qrcFIvsHkjnkUOjyZS6LLSy67ecbqWTfQWqtXGjzBv6nultFsduU7dMMISaZInE53NGb
sXrLJoiMDhEyMAfn6r5pNZPIYdATgeJi8+ZGrPp7yiuUt/1hExZpGRmTNaFzlpO8bau3tMp+Dmk5
PHZuvsupBcYPxiEyT34XQvagfwv9zIvDoVCXqG+dnSNjnh4ElI85DZu32Q3edE8fmkxulI0+LmcT
U4ygcZo5HOaoeZOJeh5o/ZCQ9K4j49dQ1V8KJ7u7vfBtzRghSyqIUGNjbt6aJUig1kh/FWX/G1WM
NKbF+HUM8tPthmyzbIbvMgTTqEtvPYyyVw1YEVRuRw2m/b7vG0cAT5MkdHDRPBd+25150JOzn7lb
Wh22X29EryfbIQrnsH5TU0Ye266UTyqlW+Uv29eNvHDKUIIKhqB8i8hSg8zDhgpSwXm/xUC3fN9M
CocihHc2XvxgDQWF2CdJNOse0ykqdtVc/mMjJJaaj7US4TmDC8OJgaV/ccot6rllhZq8CM2WFd82
e4+sCn/IrDyLbLzLivZvFrqHWpPLrvVjEiJytwSzqXa6N6jOFVms4YqUH9Qsd5nrMTjEGIcvp7j/
qaqZH+aZvhV9+OommzVBi8r0f5yDVDiOixfg1wej+rOH2NLfBWQHTqxXIuZBsDzmPSsvzPlrBNvz
7OfJRrXTtrKMqHbLSYRJEDRvUeh4Z0EdPLu2w8/bU7Luov9NaYlJj1BBuoSRZMUbxIWT0+SCFwZC
lPcIb93PbpRvQQcsZ7+Z3Hktp2MRZjjepKInT9K3JpjzYxfhGeZ2R2wtGPHtoMg59cWIvZx3Kj+E
rTM9RMvqahrm9bBRyvsQdRPAIij63+wrn5eg8hMK7tlIcMRd6goU9Z/TwBX7HeFSWJxBQpTp8qtu
SoYNpoQ7ilciz4HShsK9KsyC8tuEe0/ubRwuH/V7/UVGYcibkgJqTF3xlizw/+Bl9ET40B0cwKZu
D+xHK2RtYN0z3iWcUeNDR1tUxVvhlwP/GUL0ohSHcOZe9jtJfNz0i7nSG43ZemMc9o2jKVy41Pwg
ujaLgSZ8TXKYKeyrvq+9WRt+1xuIzzAfKnnNm09K95BnIwrXdbWRT9iGao3gdx+XVdoPSLC6t076
LiSAnHRyj37QwOKzaJRLjn2UeH/fnpaPdoW1I8auwJPRrSJoIjw0BKoFTY6aSqK2HhFsHzcO+opp
0kX+2L85bd91DwNniTxzv+ic075fb5z1EIHKvdmtMM81MBda6J8scrawdx+dZuvQGFuBN5R8KtlE
H1eG3+zKg3JHHJvsR5OGXyaO2t3tTlgWq0mkyDRz4e/UgdiP54NzRoHpJHRicT2lr/taMIKbiMYX
iQqis1T6j8YFxK/r8h/VlG9hXywTzY3gngu8Y0YwP3oEUfTaLXLce5vEPJhUANg3YhOE7PY5qXt+
kW7X/RHIbOs6afvpRiRDAKuZ1cTnxy6f2k/IqtW3HkX+jVTFEsqmQgHKsLnu4Qd4LuqqljEY+sjc
adqemkkOZ3fY2jIsa9VE/ksV4XIT9POj8HvhHAdP9591RNNfHWzGG/h4zZBGTr18frm9omz9MiKb
CT43YgjdxwQ4x0eQpQIZ17kj/iTQqf+8jKzeWLq26TEjXIEc7CS+++jhKiKYXg5VD1Wm272wfdyI
8I65NJJDj1pRBzF3pPJX0YZfdn3bRPwz6LOsFydxRjXKuxNK55cxWf66/XHLlmH6BhVJRrJUsvqB
jhVIBIm/OI+6akl59MtQvt1uxDI6pl/QnEF5MMLD/rlYYIahM4Bxw+2xt3XBOKLnTg9urSZxbigQ
FhxOHjMSu7OTBt/2/XwjsIULHJPoajjXDQWSrBPJ8zH/NTXBAAfn201YosAkpMkso3U1DrCDb7R3
4kGenWA+MMYMXsWxP9FyYxexzYR5SIdS+GXv8fMqPnho4JR4DkCLOd7uhW0mzFjWjhv6rYCyU+79
k0GG8EgYPZXT5ruprQEjhglNexE2+fwwoGJ6oGPwDWqw3WF3NmZSIzLHr5FISvooWkdf4OPkHpNW
bmx1ll9v8iHq3gH8PIfwRRzCMi1uKih3lZWGi90o5MYUWCbY5EQ4nfD6so7QhueVXyAjncdJ5XWH
2xNsWaYmE0KMkFpegia5SM2/JMDerYkMYHMnGGScbzdh64ARzTLoYIIhe+cMuvLiHKDtgMeYyB+2
Xvdt3zeCmeKuk3RzO3xqxgmAdx58S9lmAmY5PE0OBATHshp10+FTEoX1E1M0gVDbupBo+5SIzu3i
MkSr+0bKiGXiZSJK0zlI4rREnjR1lY6l1/697+tGLIOGWcjeq/H1IgWQw0+n5DANybCxkmyxYEQy
7ynAkJ5soLgKHTAtsxa/vQ/+CBenO+3rgXEmA5yY+31L/Ufmddi6J+g7VsvWhcTy+01iA8vEAN4K
EWfPb/riidFmaE9cV6X7B4EC7hZhztaMkW9TMQckdAguVSnI6WFaxfC2jmtab9QP1jKBWW1BRmwy
G5gQaULTBLOsm5rG3YpPoP3815C3f2tNv60DVg/wQVnSjfLAv68rHzVpBLjWyhcKSOdHTzC+pHBb
bMf+MmNjByFBwNP1wBM/4ahkpPOL7JYR7uTDXKgHiBi49AyGeEm+D25E/DdfhEFwGst+mj+TyF3U
K/KMuomLYU2RVb36GMsFb56HEVZH07EsIbPyNLZsdPedp8E6b+8v2E6D2kuRCty4sIJZhgdxBE2+
MVa22V/3sHdfV2Vb+rDXzC4DaRTqk0NIs346gkThlgfgnirvn12hYtInRJaxKUsc5zyAfNYl7L7x
+u+3P23ZEgNjH5GrcgAnSXLhDYTtOwgmoo4bKpDCyuogW1ySfAWa1u3GLJt7YOwqiY/rAwOs5wy5
HnbRs1A/orLR3/Z93dhQMldw2PVFznlWVRFL6FbFTjn9vP1xy1ybjAkKAwBv0AHOvRF4ZC9UzzrD
rt50W29LlrExqRK6XaAFrTDHEqYxxybH/ZEmdIN/Y5llkxshVdun/RI655Xagfrfp0TTB6nLZ+HI
45RvafPYBsnYOxrwSf3JRXJApnI+0Ix9Yutbc5ZsgXVsg7Q2/C7iMmfivXbT6hFpx3wsJCA6AjWa
fVNshHMBVxvsrdo5d7141QDmxxLKZDUHkeF2A7Zfb2QEnJEKijxhfvE6WLkIjew1z7ONo8I29kYg
63ZOajeBsZuA0tmpGKevibPgtWFSO5R+cBaZBAldk8or4HTzKGZYYVMHoppyKPZALtevG8HLu2DM
yrKRjzBgqmOegImYzPmP2wO/rr8PzjSTDAFNF6f0fbgKaX/6uZbGiMPvoC9yJNO0cVG3zK1JiMjC
xGv8JCwug99nAUBLQZT9rINC033DbxIiNIfcJdVaPpIOpAKYkNO4ZVv7g+3XG4ELfRcCkMsoH+ch
VReS9eSU6j2WIJhakw4x4JGfN6TOkjibh/zvpA0+1Tpxdrx2rV9fu/RuS+Bp6/oagMJH4ILzPwRp
ISIi5p1J/H9IEAGH1GfIsXFCXPhAZdl+cucx2QFDXX+7EbNDLvOF+758ZCM2hMFFTX7uUTN0VzTa
vqVvHLm0E3oOJr+6kKL8QWExIkPQ4bQ3/9PXmb/RiCVNNekPOuiA/k0wSjJTV61FcgeAB7+nKbCB
QtIwdtOwu/NXqWe3bbdAvJZDzSRGyLQN+m6cFG677oXgQINFBNCj/XcHGZIDVMbtEbTEhkmQUCUM
0HK1qIvWeDCTZJlP2Ao3XoBsH1/79m71CphAV6Gr1AVknu9D7elDy6atcoDt40ZUc1TrV9qLuuBf
PSpvEJ8fdyGEsHZNSgRJsMPN3iIfpZrV6kiWnHyXv94ec8thZprweCrJHEcjqDOIIsQwypyRcsEW
NRjgO327CcuaNb13OqgdOF7I1WUNimyATnjThOUB+LtfmYs1lLNPQOWNcIEHh/h2k7YFa4Q7q9Ky
hPK5ujA63hEQSMU4fB+64Y4W+pjqPYShdWaMkB+atoYhmloeZI8kSawsJyiV/nO7D7Y1ZZzTsolC
AsrF8tBR9k1VWR87ItmjSIJfboLaYGIhF1x264sexBNsGVXs93AU3fXLTUgbtEGCtEdycWEpZO2h
vH5Nl83Kp2VYTEhbN7T96PVOdq+jqjoMkDU+l8WmXpklfzFlf5nsS7flUXYP3+dPEBM6DmN1LWp+
54aN3hgey+I0sW1A0E6F6+r6QiLn6pXs2OBVkszRdfHwep9tIYdsA7X+/d2GVwSVS2RCMcVl/pms
b/Xt/vVjJNhzDs4ibOyaR6/uhnNBan4pm3HjpmybBCN65TiF2ZyH7YMGcTq5iKxDnifSDloK922V
wC7j3glqaMLuW65GFLNoXBSc+PCYXkyzd4ctEAyqqih897SvASOSATFEWjyFNWo7YP4TVuUx8IY/
dn3cRLfNXtWKbPGwmhb4GxcLtggn2NK3tKwhk+sA9yQQvhrZPuqp7OOZFN/kWAwbcWD7uHEi0yhE
+uiQ5lFFnJ6TxE2urTeWG+e9ZRGZiDamPV7WztI+Ko28ZSa4CoJ8FxF5iNYb/77BN27JNElqNrV9
+1ggnb/ICbxBKftqY91YNgqT1FCAl5XJss7u142ioNBEZj+ysr2fE/+tJVuVVds0GKGc+IGnZNu2
j92MBTS4ZfK57gXZoRWBg+Y/KDbIdQdjm0KVahizY9FnnyUqYQfUV3/fngJLAmPi1+jYY5XiYe2R
9v+Ps29rktOGuv1FVAkhBLzSt7mPPbbH7bxQscfhIkAIAQJ+/VnkO6dqIg/Nd/ohFaeTIJD2Rdpa
ey2HYlcvIG1D2ix9y7KxvL1uDMuBWechidV1fstm6J3IMHtOSve74sXL5ecvRew/T81/KOeErKx7
aD5hHzHoRwHpJY0qsyHeXVuKw1BFj9eROvtQ8Vpe4V1WmFhAU9xXtfcJU5BJRnvkc1cC9b/h0x+v
xh/KORTUwaGKQEJGGCRUNDbDeoxewRt0HSwmtDl+84CCLziq23sVYhsP5rFTG4HX6vI6fOwKoQ1B
k+D7C8bEQ7gbgBMVCTDCcTsWkCe87vnLuO8mH/fkfjt4hb4XhdNA85Bm+bGbt4Wk1t7fcmXSTL1B
k918B13N6YhN9ks45dOGJ38cUP+Qy6mCxMBr4WgERNqJCY7IyrdB+QtX9Fun2zXrsTKxyhORT53b
3tMZMoS4v33IfZxpPbN5FfZxSP1DDydsXDfFCau97wFjiLEgX5Z7Fain0h02TNEDqifXbfNCG4Mm
dD4C7jbMdwkqwYyN38D+BkSM08bCwVX9tQcF4Kj/a1VclS43gwYZrWyL7lTnKftnVATq1ZetdmXh
bSSa0HXdB6WZ7yboU8XEG859S7/LOXol0t+IsCuWawPSAMknuKXystukBRHP1NHhdqhAhHH5C9ae
vtjbO7+DrmUHVP6c3Rq0rp9SxswedEgbZbEVk7LxaEY0o4gMzW7Rffe9mqEigd3xja66c9/DeGcR
bdSw1gayvDvtZAcHyYpHXHu9QlzlHnKNJzMO3xZGWqAFNoZZmyz638mSolPhHDbqRJdOs4qT521T
XfsEy8GTwJMg1G31neCUm7hxs9DZmbHoDrTlefoknby/D+gMgYzLK78SUWxSWg3Jco30mt/K3Mnn
3WSUVxz62YUow0R6+vnyKCtTZgPTEke0oe91+g7aTPUBMDX9qSGkum5BbGQaejE6HTTGBZFu9Pbv
/rsZNpVY1159Wal3rqHrRkACo3VvIY2KunEC6Z5plxV5t+EdKwsQLEHl3fOhEgRZCt7j5Set9lQH
JOYZGANDualx9pFRQccttAyWDxklBPn0DBh04p24qv32qJOm0/uxp9EDZA1CBwAsSGheXu6VfhOo
sf33o1K0eVZVCe02nS03BFnAvzs8gOBKkLDp4IX9+V8ha8W64lTxmj9gBbfKzB9N6PK11l40w2XW
RNKsOYNXfT6VU8COtQChzxxthPuPLAID2MasSn90x4rKc5gBCB5L3/tKmsrNNh6/8v62Nfuz34Ij
OK3PLePNEwgVyh8ySZ8VtnHHy8vzUb5aPsAyaZDEdJPv9dUrDwZ6oG75UimUkkUH5btRFFtIxY82
7cswlmVX2QTQBpj5z3z2xZ0UIA+mblAcsFk59znrD7pKdlm9RfayYuV/sC6rQUQpCPdeIZsW7Hk5
pnElVLgjQ5DezE10U/ebu6Q1E1h+f+e0VJneCXxZvfaqhgYaRKF/zalbX9eIHdqiABk3vcwBeDh7
fuDteTY5jywU4ZUGZoUD0czQpxzD+pwYr/N2EMuI+OfZGXwSV+Hgbvnh2hxZMSCBQD2rw56+9gYH
W2A884dBbRJZrD3d8nLmU1EKCfS0KXDiRBeG59wHkVdVG5v5lefbCEwxG5GWIqzOJoSAvIu2rNIV
L1f5n428pGOr6Dx67itqCepu8kLdv8B6M+8uQTrQr+CQ2mIjXfsMy9WR2DXktUryCkG98Z6IRaG1
SYZu6zi79vwliL1zBI67bIqejgbBKkmeobVUv0KJdAv69+8NiH3uRwixUZI4rOV1jSbOB4hRdc+V
MynnBs3fkfcM+ZKQ/dPXfPTnE/YTU/+9Nyn3/BsKWs+fHEKFTrTru2oq/0mSYJzzHc7dgn2jkYvs
xwvgIQ+OA72Kz7wcorE+9KCZ613M0ZTLL9XYm+ar54Jsd4jz2WvaOzpmSbDhgmvT5v132kLwjrOp
h6i78gDi1kBLvC616A38xdrTLQfPBbjlyk65r2Ba9069RivLGVLGs3u+bL8R3vKjVbE8GyywYkA3
bPSgXVAWGQaUhImy5xD0DjHQZ8NezOGNB75YsA/+uDzk2idZ7q5zNmbcKdRZRgrwRqX9xwnt4vvL
T19JuTZEE3hb4YESmL5OoVewJ84Tk96gJxqUx+1UbwnwrI1iHUNnx2goGqfBa+MDGQZGQ3KAYQ63
aVGajcy+NoTl7uhQDkGCyZvHgUNyeKiz3xWwYTEkQtXG1m4ly/pWUieRbjUDd/vr5BcehKp6ctZh
kh4pM/1t4jvNXRf4W+I4K6tuYyb9jExMEmxc3dF02Y1f1wH/UmjVbBHArw2w/P4ufBGfpMJ4UKAK
lUuyGDjmRcSiUlvXrCue4lt+7talNjLoER4TdNgJsPvkJBgOjLPuhuYSsb+5byaU3eeOXtO4gZhp
wyj7sEpqdwzcV1XfAwL7farHn9e5ieX3vldNc+VhV6/AN/8jdMJxV4NNMZ6V8d4uD7G2ILafl4Uo
dY29CSUuVJCkF/L+s+p0u5VSVgawwZNJ3RQBISl9Vd5Ekz0FbDjfOVW2pZm59nzLyXMeovd0rJsz
9tcD3Qdu4FdfHC9h1YYDrg1guThPRGJGOcz/k9GnDNe7ppy3iCxWAgiz3Budg3VQNT72htKYbD8G
OBJEYgYQKEN6jS8v8trxkC2jv3M7oTyPU4AcHydUT1BkFBXEk5EIhYeebLC71HsGplFUxiv5eXLd
7/UEOPvlsVc8ki3T+m7oGRfYpBva5myUK74mdVQ95iCVRXb5BB560B8nfrSbnH7QsamhU3h51LVF
s+KAERVuE3rJX2VXGX4QLHfFoR3bLdmBZXk+yMg2JXVfRKDqhpgtOI+876kh/0ig045VLR9whZhu
WN6abVjun6gqIl2OaGxwttpB1C/a0S5q7pqUbX3H4iUffYfl/ikhehSZml4FQTFEVXxfpbm8EXng
xrlXtDsPvE7uxPXGJ62syx9oTAa+v7TTqFOkQe3vcq90nUOmDDoJrlp4G4vJ2naODIsQMsOGRUux
sEBQACnzRulrzZVsLOY0os8KAjaIN1NP9mUFFEMV0ekQOf79CFJYkD3I6Ytxkx/YB95BjM3d+LIV
a/CsSEEh1zIMNKnP6JWtnokcZBE3fYiCrqnQrH7dRtkGbOIA5va4jm7OPRr4d7hqT28LkFVcAWRF
qrQBm5Xsq4ZBLfSRpyi2xH1F0BJSt7m/YV4r5vwHZJODNUPUvX6UAi0zomw+paBY30Ni5oeUmTia
2Tf7pt86V65ZM/1vbAPvF+r4FYwtqlX93IZZ86tQdXi4bMprH2O5Pxu4LlAR1o86N0fG0J1haH+u
Svo9x05jAunFfmy2ijlr1mUFgjzMALliyENTKMlzrxmJw6ZC06unr1MTDG3MZjHWHvZ7RJ6p37hl
PJP+NsuS+Z/Ls7WyFjZUs0MdLZ2LRp6Jk4c73SfOjedOW+++Eu9tFmvUPSR4WSb92HdtsaNt9qYK
eZfS7hylgA9e/oSVNbDJBiehZ+Nng3oEAz66cFqozNCiDW4cIbb2x2uztAz9LhtPCY9qp0D8zReU
VA+Ywn4JVZfff+3hy+/vHq4G1QrW0eoJsO83Bo7dWPVk44i94gw2ZBPHdwWyvmB60AG4RnmLjJSa
CkLyaR2jbTqLoxoU+MOymbj8MWsDWr5NWYiRmgklQRO+zINQsVZpFIdgeN81I/8agQBj789b5+21
4Sxn7/1szNwANW5O87dJ6njBdHA8Hselu6VTB4rnb5e/bOVEaZMTVuBxUkHkVk/LPiyJ6v1Cfoh4
eddn9HuBv18eZmXjZwM63ankVeAhODJwee3KSWADJlnsROEP1QBwY2gUHmlT7Wgakg0PWrFAG+cp
nSivk65rH/8Nl73BmdwPg+PlD1qZNxvnyb2sa2hZ60e0qURxPi6IfR0cAWE0sdtBbAgFmMsjrRiD
jflMvQyiAqhdPEyt0+1kaT4rCCMQWf5Kxu5LDcsoGdu4Dlsby4oIEEIF0bOPiFDM8sFPoLvaVuEr
4/QkWfFs5i6NwyjbGGxtCq0IgZt67CimRD9WTdIfqpL/1oD8xqRX6qaLCC6PrqQnDf/l5X0XjPq+
HRdyC0Q6Ahg5C6rprkGP/Om6FbKiA7SoA+13WCHFeh+2gK6opdiwOKxMPL4jDWSYYduXR1szays4
5BNQIiNQpv+TGBYQsFF9sr/u4Vbml0VXgxpqrp4mQZOTjtDZmGW4ZLn89JXEaYNBA56NPks49hV5
oA4u+vl3HYAgCGedruKqMO7rdQMt9v1uvSVrndRERj8SHUY7Dq//f1k6J1uouJUEbVMfyjQKhVbL
VNUQi+aiHvb/UlE1tMs3VmNtiGUe331G4iYQxxyc9rGSDS93aWuWKv+QvqopnbfOMMsp+INTn019
OLXKNelM2sekHGh/JDKrK7SEAoSQgaugdNU3qucCt8c8d0wyxpDLZsUvolLSvTplA+mlPSlxOjyg
/wOt4UUyoo5/eRnXvt+KENwR/pQxUz2ZqWsOKme/U69uDg3+cHmAFV8iy5y8m+DAUy00KqL6rHEQ
HXZD1+a/69HfIh9Ys3crMEhSo+pcuvXZyTwSlzT51WeEfB1mFFTGpuk3DlIrUdvGmCZEaNMVuj6D
g/08omK7i+ZR5DvR8KQ5LjdnZZ6Eeldmzdwcr5s5K1DMaikICOywweWq78IpSeYYWzK1JbO4crQO
bMJEAULX2hE4IJAIwpdqOmcFR8tjDS0Ogy4gsZy1g8l/8V13vAlylEOu+bDARqAK9KE7kCurnsDN
DmFHFxvMRerouocvqfCdvRleplHZePU5c0n0uYNspBP7Xo5a33XPtwKGr5q0yzxRn4ey9ve5yORN
KMp2Y0P18SYusPGnLVTpSA0e7nNay34HuvIURcLwbclzE6W/szba/btFkIxct4cLIjsCpC6NWq+t
zwJg1B01c/UIjNyWtMjaB1nuD/Uqv5irNHoAzORNgxS3H9PpVzKpfM/quTwVoZDHSc/pY4ZAseGt
H8ecILKCQpa5/kg6Ls4DZC/+kkHbddDf9b2byybwcczE1v2/Jqaj0DAz19kTKDS+LrtF2evywUmp
vxGU197f8vywbOtwSHLYGHhyHj2ndH8CYSI34srK69uwVEp6HEGdPntaFLr01DQH2RTdrQd5wvNV
E2TjUQPDuxACbNXZ8Vwv/67YYNKfE9Hp+JD0OmGfrhvGcvUJMqT1rFscrIYFp1gObY9au/T3LoS7
/7k8xspS2LBUYJ6dMCO9OM9eIu5AI5Dc8pnIfMPf1x6/rNG7aFV1VQr4Uo28IgiLbsemzstvPAS/
y/66918Gfj+Ao6vSDUIstq/CQ+XmySHCafryw1ec2yZI1LWfSNwpqLulYpbmyaPhaXRkqNSix5Z/
6jz0/C3/qlZX1ugDG+qnRG4imQfVucg05OedpoyBKEE5mJdbW+g1/7DcO/WnpMPri7PWmdi7DnjD
UVr2dxyyIFdaleXggWTIUNj5nYfW+Om3kAxE5buqhDL558tLs/IRNoZPh6UYu7Aoz8lyYKJ9+4hd
S/XIIBi2cWheEt6fm9rAhvHJqiCq6VxxRs1a7/NZymTHS138DINMn4mayXX6C4EN5xPeGMluHKtz
OfjezkBHDUxuTch/XDdVywe+c5Gx0WgpGXh5JqMK03hKwcnfBKWza6VzDe0jJ4GN3Qt42rdlPVXn
dExfAAqdTx48fyNdrK2E5eO56vouc7ryLDr+IsTs7dE7SW5rZKYGeOuNaLs87aP1tjK5VGMPpuGi
PoPD5k2wJA7G+kpjtfJ1g91gWpqoOI986o8A18pbIM4X5o35mj69ZQEsp65zyYGhzhA3GpeCS8jX
fNiJqdpS4FnzN8ujiQD5zsyCEohGXx982no/mlnkx7FR9UZWXVkAG7HHRJVVOSlhp9X4rRWDv+tx
TNwosHzIno4JsjF7+Vy0RY0u/PMSsEMOIgNAjONubtVp5BU9gDvsV83YfujBmdD5sK+suvIUHthk
ijOrPdfFzeh58Pxun7lJkB9zkIGA78wFRPGyn6/Nn+XnFJm8qbtEnEVg1BeR8ZygyTdLtiSowo8d
hFu5HJ2mve+2tTy72oGcFjh7AIM7L5Wp5Xwo51zEmddcB3INbOQg5W5YFxkpz4a53n42vYE43YTe
IuCrm43IuDZjlstrFzg3v2QAq3gojIJGsyu/B00jp/3lFVlxGm75vSSsDzwul6NH26HgL9vmBmqT
7g1nidk65q4NYnn+FJga5NkseyL9AD1USpJTQiB5G7BaH6/7Dsv5ZUhm5dUIwHSIUHr3g4euY9PJ
nZv0cHmElZWwAXxFXvDcw23uuUQl4lTjUK5zvYUOXHv4YtDvEmDKHca6HjWUHNTZoQnMcyTa6PW6
N7c26bKdk8jzagRGp7hxfNDd+SrY0rxfWds/wHoiqIrEw0HDH1GhELTcF404FKlTbFjoyg7XBuhV
IaQxB4ZehXDktywf92YpLIFh+TXp1O3k9zdpW98hLG/xlq3kcn9Zo3drUfmAuqCiiixbh7/N3Iq4
aUi6R7tJGaN3dCMUrpV+bNxe4gohnNrA87Bl6EdAKKHNwuIcqKVX0M0/zAJ7B9yBAMTbPoCgOr3O
U2zsnsR6uRqDnHWnhh3ETMlrCQ7pcDcwF/Kvl01uMa0Pdio29WHV8C5XpVedNdB1/7qjVw76zoV4
Stxm7JMqxmtoKZE1fcvzU2fy8g5/PekIzI16DMzeRA3/WYiUXokmC2xIn+TR//XPBaofdMXLuNwS
JbNTPjqRrv72nQAYRWj0xZnKyKuJtNi4U1yJDDZRou9kpTugvnoOmJsQ3BuFvN3jEMleLq/U2vOt
4EA6x4cDO0jJRS5vZz6kP5jv+X9ffvqK89pYP+2kEJlMUUxb7sdVA37VKXzrWjMBt53/KvSvKRdv
pcr57eXx1r5miVLvfNf0HvAQDvYrFfHLIG4Eb5IjN9IZNwx7bYDl93cDSEDrWEQQ7sKuHR+qyeBa
N1Nd0Oyv+wAr33tywNUkQzWiIYqf/DRXNwEtN4pyK15pQ/g42MN8Pje4zElG90QTrd0DwC7eg8e0
DuKq0vk+UpsYzJXdmE2hGDW0EWEy1qiel2+gE10Y8aDsPcCFyPR9KCK1awjfSkRrH2fFAea5vNZ6
Ek8prludHvKMExV/VTUaD+WRGuO6yeOIgyxpdrgzczt23b7A5p+CpkZU9tJEt0k2mpcQOPgHV3U/
///NwY+ILWPT6871VQHhb9pGnwQQ17G/gO2vezj9ry3rTqgSFFEUIh652OeQuDpl6AbbePpHaXR5
dXvT502JD/l47wji9Ps0ne+UC8ljOnzzpy14wkfOuAxhLXnKWV0xkZOjxBTFYvC6QwGRyNPl6flo
Z4On20VawXEYI7MkR5MjsagQGs1dIF4C3Qy7yyOsvL9dpKVThd6iPnFBI+2/yAxCFAOada6wy+X1
rcAehoxllaHkyProbfIgH+QC9rqxuGtvviz6uzDIG9E3MycUgvRhuNctdntNDl6l6+bFiuKVh91B
BvlgaCrhdiovu5+JI7dObWuvvvz+7tXRhYMDvGpdFDlc9SUPQLWD7uUt9oy1p1vxm+DCs/RzD0s6
tNDZA4/my9jPaiO9rZmk5bEmDwmphe8dkePS/dRJ99QtNJpzyfONStbaB9hui25nw5OWHKFa9kWW
uJpwvcBsuNTawy2HTaDFO7IWMQHaHN6zN4pp5/mbO9uVp/9RcM1BAFDgFHUsaDlCIB5ovwEXhFfZ
pF1rNW6hqSx6elSCiTvFtatiRB11DQoZ7mpXWEnaFsKf5x6M9y0v/q5a0HwFY/n98tuvGI7dJ61Y
yWY0uNH/8SjmACXaexBHjiZPXjlBltPqpuuED9HJIzFO4e6moi6zGIkFoOfL37C2vMvv7xw3NOnk
o3eVHIUgf6P/ujj8L46xaw+3/LYHjBOXn8vbd0VyI5LaHOfeeb385muzb7ktg2RO5ruzd6QTqCmq
cCTf5sw4cTBvdmQtUd0+cC3mY7kt5XOrHV4hqhXogedz+ZK07W3O5APv6nvWb9HDrmR1W5JmTgWP
tJ+zI1gXXuax2k9SPSYZOQEotGFIK7NlF1m5H3AuWuYdwz6/wR3G8yL5MDtb+7W1x1ulFlZktHaW
1GXqKXoAt1t+NLgq/eqjEfh4eb1XjMmupaoqVNm8dMfwPqSfJwM6Uj+fmo0T4cpScyv35nNDsoa7
3pGn+jHX4VGmzT6vipdpbiGKvQVmXfsIy59FzR06eA72bz0okyRF4+0MIrnrnNmunYa1B0IjzRn2
npnzdwr8AzRDmWoO162A5c6q0fUYRHj5KuJfwzrPD1kyBDeXH77iA3bNdBZoGfUJ1D8Cd35mYIpT
SX0XNv6t8b3Xy0OsGanlzqrzZ+mhyQbagIy1aFqrdXHHikAG+7aoRLNxIFxbYysfG7+jM6jKGFpr
oULX42RRV3Ij16/Mkl0vDcFn46eZ+R8zJQQ862Q4Ko9/8uYt1sSVWfItV5au20nTUnqE4mzxRCG2
/arClh4KMZRbPUhrn7F44busAxqOAqKM8DZcWXwW9S/N69PyFVl+5SLYFVToRqg57A07hmU1nyo5
Rl+yMgmuUSVHZrDrp3mrRNQkGYJRoR7Qevnmz1vUy2vzv5jVu7nh6C5MCopQugiEyABeFuZg3I7G
TdrqtREsP2ZoOQmiFOkmmZoH3ronI9i9HsINT16xf7sWOoP2b5A+Y8c2iwxYdnC+Toao2F124pVA
bRdB06EGW25OsbB5duqz5oFOOF1XUf2wRGnAMLeKRms2arlxnxU9CBPgxqnrfEtqyf+uIK0Xj3nD
D23adofL37MyW3YRtE9o0HeJ5x1zHyRrTfbmFObzdY+2PBlC5wOD4BaSMiFixxjYeQM33+qQXFkI
Ww+mc6tcmFExyBrkP6JRAOP/VUThY58UqBON7sbpbGUZ7GInH4mbj82InFZWp7EMIKKc/tUl2VtX
6Z+X52ntSxY/eedxKceGmi5fgv3Qgxe5EADI3kLCXhr0sRbX7pHsDuaqDM0ASiP/aFqe7SBWNe3D
kqd7KEBlVxqT5dkjtJ9lzgd2bNA2dUj69K0KRHa8PE0rYcMudNJE4sq0aNkxr4MnYcI3OhXHKNJf
Lz9+zRGs7GzI0GXo9IT8l8F5rYfEx250Nsuma2tseTPxM5fiYgFrXJIffq4Xa+U1Hs+VfI42Qacr
c2T3JQPmlkfAbbJjkZVfEoMuFIktDJB23y9P0trzl897Z6qVyXqXeImHE1UF7Gciw1Pntf8bYOvK
MvzRHjyaOgwDBA1I9cyQEkna/bVSFcTuCu7zwnVLPfMj6adveZpVsdteA8hHSrZ7gmdRo3/ebfyj
55OfiUt/m0C7G0lnbdotv0qFl+QFchq27dMpHOR3qso09mu5xTOwEuVsFReh2qDWDI4LCbW/q9Db
0Xx4Ssr+aciuAQ8v82P5l6I9brzkiH0ddi/7hPlfS/faurSt3tKDBUKir40d0ZQDqtnpOLvQ0q3c
AhIGWxpAKy5s9/0mTofMIlv/yJsg5gzi8GEjdpSq28gJPs1Df77sYyseYHcAG5q3A4Q2sdgT+OhC
NXT7Ibj24ZYDox1mQnMuHLgK5CubUfXu5k2W4SWxf1CvsBt/wfFDRGE0O5bzpGIvKI8iLPaLgGvl
e0EsiuHooMJz3TQtvvIuFOE2dpiqwmuzGGpquBSmnpl+lH2QjPvLA6z4hC3gwmoHxH+N8qGl5v7z
b7Ma+AdZH95sm9TaUlt+3UcBTjYi8kCqOX7ThDfo44Fey+X3X7NXq0DVRnxOi1H7R6S1vyBzdqQz
8k3VD2kc8OlvE+RXroTl2ToDW1GTZv6xkiCiT/T3ACrll7/B9f4lpPjAqGwmDCCTK+brJEWqhNjN
r8qtuADdqQnNcaEr+8RJ5byEpAraHTC5EAzmcppBJtF1419uT8i3LlAU/xxyHyLC3giCFjju3B17
MM93R5qW1ZG1DUJSA+U5zcKs2hm/6f8hkM8b0HHpsNep1vIBmuKg9zAZtBOTRvE70L5Nn8Ws6ugg
XVSdlEAzNyuBGhMDxUPAmYGu67LxP4Hbh8Sts5Ceg+Ouf5CRIGcKHqcbU5XylvKCqZOI0LwFyWz6
FCrWvNX4YmcveJCZuJS88D6nNPRw792CR33P/HRQv3RU9+nvkNZQNE2rPJ1iZoq83IMdPtBHTRzR
HFI+9KdW98HLjAa0rxUFe65iYF8BQd543+eh+xMNgN1XSUpxTCdRebHqaojLQNYPffvpoME/Fciu
iXXTgE0B7AEs26eDm5I9DXBNAW50XNFBNrs492Xff0lpFR17ZkA7yUu/pLizneccgMPIQQsuHZK9
GPnwlBZdOh9UC2XVGDhINj+HLQTiY2caJwPKcDF+TTuv+5WJEAAM0SRS7dKhyHeTxm4cocsFjDLB
zf3fYR3N98Ba0eQv9DO24pFmrLxHlXTwD6nB1O7Sjnl3uMz07nKS0X0FkdczcSeqjk2W66+TF5lh
X9Zz291BG6u8zT0I+fJIpPeSNqzfA/dihlgnOpWntAJ6/QDuj7B8wX+XODE3vEruua+BwyogABCT
FDTSEv0/5DQxHBZR8xwrtnOdqfZfW0+lNFZj2mFeeVnvISlfTXFkIuAYZdqqL0mJWjJAe+EM9JAb
sG/MaaiPKDc2j3Lqw1Pu6iCNu9EMGZr5/ehzVUic0InosEo1FDeLnUAD5vSST9K8TD1ebFJBPt9Q
TKNa2r6h1EbHPKv3tO37KiZBqemB5FP6JjkNb0VAk+cp7LLqCH3Yttw16ASp456R4IZQZ/ZizKra
60L2dE+6sXNv60HT4QCobvHL0Q7qflQ3eEnpRu7fhCXsWwrXbGOA5r27kkfFeDOGlJIvQnued+hh
fPxABirYbTh3uXfA7aN5znk5kTjxwvJ75tRBcRP1Ezur1h9vtN+mb2FQ8OaFoiT4QgMknliXZU9+
ScUcvYcG2QxlldkJ/1Ghhz+qNEh3oN9uQT8I66pm5jxmEC77PWnZ/zUnbflQZGBWMtzD+7cp9U60
wwTF4H6Xn7Gxzvz7iFWw17np6rvOq9hbqLApm1oW3k912KJBpgFaP1Wd+QbN4fITBCH4z06AgPvO
zaEI3KdV36PpuSu93QD5lCJOphIHPzGPgGVH6ID6x5lV2e+ZybPqc0larI6H/+le5oY+IRjkx4iC
wp2AhhWaGVKjK2T09kkIBpKTSbAnB+JzmuLcHaovlTbo6YbWCZoBs77jd41ES+enHLIqYgbSH2Eg
3+Omrs2fGlZxdZ8q2f9TFdSBAXmjn+0rWvQpBKzS4dkV3ZQDLyem+ban0OcEAicy7SkF1lvGieLi
LucdZsuTRTTsJVg2jwA/592LUoRPu9yvu9fU74KXBL1p34ZQBPXPJhSw/SACZv8UgEL8ZpRzmBe7
bHLVvCOIKY+eEfMpo8WUQpyYgpVqN01l/luzVv6kUSQ/9cqJPgEpmL2EmY9ZhCIQls8Ug/gnkQix
hHhZCnaDpMRrwpa+8om6P3s9FacRYfImUcBOkkX58hXbSK84hSYb/H0VUCd5TBDXvs7otX2AqkFb
e3FmpmK+bQmklE6saAlURdBZmO0151Sh9Q6yoNWuhFzNd6evyfgbfTXes5lM5x9pHU3BKR3C4SlM
ffMVdy6Kx9Bg6p69LOH5Loee1BCHflhPe0lgHMRfuEgrKugXjlwEQtGO6jauPR09RJINaJmS3V89
yasjKpqy3Ud+qmmcGFZ+r3PglQ+mgXj4DpVzx/mWR4Xun71uoRuWuIYhOwJ1modK+V205zrqzGOS
gh+zRAj4Nol5+tEj752CPOA7xoNGx6wZy08ml/SRcaZfHH+IUGqpSfZVpAz84CZXP3jR8s9IXWYP
jmuAm9s5Hb8mY+HnMQ8qAo5Px/PYzcggyfyE7m05F3HYF2T+Ck6KhCsEo2QZKgWb2y/GHWTPYBop
qAjKxMeLgGnzGZVgp8KGTzovlJcJudVOYEBNmzi1Ko+hGZ3mKBsPmVDqwc3A0qQM+tjAc3ToCydE
LM2D4VG4HirvFPgpfdNEbSmPuDHKvuvUh2jMDYvaKf+BI5GbxmUFLMdtD9nk4KUJGgahiRQEpiQp
YfrQZFPwmkCLbzVT9ElkVfmpiGb2DeCo1DnUeeaOPyc/ovcGGLlyF6mg6U2cEdVVP1JYj/tNuSHe
So6K/8Y1U/sbHEb6SBgP30I6yTL2gMw4YOtSsTjFYf4+iaIWS0aHbM+oMzxx0OMHsSRF5T6B5dKN
7pnsfQrBQRF2+yQdnJep6H1134qJ/6V9Jwekuu79Q9PP/RsHu+g5yor/w9mVNcmJc8tfRIQQIOAV
aul989p+UdjtsRCb2IQQv/4m892HHtxURdSbo2MGCklHZ8vM08ZJT4GwSkNUBe1hchm9jZzJeZU5
dL7TigEoexs1HX48o6O6GzAK43cjKkvTgDR5kSKUmknKCa7DkgXVo1JOW6TKsTRPcB+ALdrCrbkp
1t3wtKXcezHzBGfEVFAEyAl79tOOSn8Ke5w5K4ADSowROSZhFsO1UX7/MwgAn0oNR16R84oMaTND
NZQ1lY53WRizQxO3JUlyjw81klij7lSn4D3jOIOrFshLrwfpV598MAqmxJeaOWKH0phDE1EJ9o/h
uEQQQi7aHiz2XiyERP9YjPE9ehMAhwc2TKy/ne2sj1bCESXGg6pAMof5XCbRQNkPkmVtc+uPJfbN
6Mg6KbETDwGRxUQ6wlIHAhIZpn0QeLBk0hKrjiukqO9xJUV9mYD/TMjOkU7c5kkMnGh139elGHYe
pDpo4oZZMT2MMRPlfsBPnHcghLHoU+nK9sZM3fhcDN5MdjP60P2Rxaz/Wsyj3yQYPwEHPAFSvS+C
0S3SOMYMQTUS/+DWDv8RFBCEmH1Z3gGgI1NTsWwAGMLxbSIwWUemrGVQUbYRlLUSIJyGPBnRrMnS
AqtaJGU/eXQHBU5e7jvMr6PXdehH19Mw2dewbOw3FeQu24lctzsB5+hnCc9FV+7arG4PWDnnFgpk
8XTLcEM6KZssQvAW/bJH0KdxTxaIOIu9Lr0IaysYnFs23VLt2VdI/5S/G8ejT31v6puyacndFGXu
TavyJktxieb3UVeWT7FjvH4fL6SC3YjI88nwMvMhu9TjAh8DYyFL6ln1Q4CSn6VxVyDyAS0ny6BW
6uHSJJ2PxQjLvIHsZOuIV+iaKecIlJbwk6gaxZchc7MXlvPiOcRtq9PWm9HyIchh5pRDMW7cWaiT
7k3AmibtecR/0mbUr4y35c8Ic1oeWq7hQkVLcLH0JfQ6D4Ol5TcE4/PP1rZ1mErXQaAIYrR7QzkJ
8EuI083IK5aDFDld1T5GE/TrkzFos2daZPIpF0siU7Q9XAGS8ahOfW9pOkrkPsFVbUNeJRZsQy+p
EWT+aKec/fTrznwJeNUeitaZflI/wIQMCc1Q5il5aKMMsXE2qy9GW5Y4oR2SCSjqV5mFxTNqOyLN
dWw+9+BuDzgmkUiHRjOS+g743Ts8DQG6jQdYSFFNX2UJCWtVj9MvJDSeRn5WIKWofId/E8x1f9KR
TfEV8xABp7zNMbNQ9g2AKBpVSHxMTvM3zDBscecP9jovoI9czE0O32rH8UYEyhwY84dvEZCyX3WD
NBCqE86tj9ztym1z6CUEIv8kAJu0uw71lhS1Nv0JY+7ETrMGe1aP4hqIvghwyiG4DyWwg6ltp/Gm
r5Q6eAqyZrLrZEJ8w3cQ0ZlpkjVC3HYeVEd2kwvF9gzl9gSZg7nPDIVybOehLajQ5P/czO54HYEY
i4yjD3YsGvC/9x6J8wRFdPpgoStsk6hu2ZOvK9wyhjTzkRtKzR5juvqHyOgpP6BeDfwPicMm1V7c
PRdtCKMPoNl/TyKNRVeiJFdF3U5feZWz6zbugp2FBOfL7MTjfVsM6q6lqr1B1FKkcizn5y7Kh0RP
bfHD7RZ2j6ZYbR6i4CW5r3YoiehvZImNOAowOwEc/4vf1MUbsxATTLPBba8Dd2Q3qlX1TQc5yW8U
e3pvMAXnFlAZ/qiZn++HHtcQKpn5TjR1vZuwCAmB6v8rRdQ0JVI3/QRfx+dy7xNbvgKlRfNFRmyg
u7yHtIIC4PWmBdn7Hg0OHDdtMdUvqWrcDypAUlswNX2NebD0O7wS6zcVywXt9dpFs6jSh6rI2dEl
GGGU1E0Nc5SMJC7i/SfRLpMtJlQIgNGLrq0nStCJC2Pxtagep5xGEUNaRU15tYxW+g4ZEf1bGcjK
J1JUfI+ZCe2Vb+F2dhEJm3sO+MVTG7EfGA+s0Q4rQeDWYPQjjZ5C7xHWmcfggyFnqZqqfxYMk7rg
kb07ZoPxeoD5fAJtBtczGsCZt5NNABSrHwND2CWVE3j9Dv7B0cER6RJxEhvpSkG+JSPS+1xgHER7
RbKcyKvabVn9YwD7QB6F4/SFQHBnwvAa6S+yDQae1bSLJkG+F+ipXfec4I5gAc1/UQiZwKXNo/sy
gLswJU4x3VnSxT0K6i1OKuKsyTtoY53oE7FD5yBZbuELfVUNpkpQyvBxRcy8/FZN3lT+gWpC0e8w
eQn53ZIM5WBVt1D/8DsIv9x4NYWxxaSb/F2exT1HZybCRrU1E/4NV6CRQ8awd/k/vKFFcNRhlbE0
6ljYXXlznaudo7RX34gCI5Idd0GkZE0lD6IYmyWaDBBr9z3R2acCkSjS0rIWhfzkuEMmxwQon9j5
09fjmO2l7xY4owMSj8RmRnpfAwdXgF8T+Eako4DHqZBjmbiF3stTRQeEXrh6dXDj4+rqcUV7UO0s
Aoc++6oI2U9vcpA2p1h+xFxUIS+6nWXtiCdEF3HI4EBd9WUcCwGBcTaFGILEaOhe98pFQBNBH1Tt
akuNc8/6okO9CrM442NHCaQWIagwhDe+nLvoSxn3y12ZCQpgbLWk+xhyMCSCT1gBSB7lzoHjVJQJ
Lm+DtXPBh33mYWjCvW3iov5WSK6a+zjqzAupl+Cc1KKhx+Wia6/6bDDOIXJsgWkatrCfMPQAYT+j
PlN7NoNNh2d5pTz6iFk6QJqi2NlBPRk+1MMw6ReLucDjKy3DOXqquqD+SeMc5qAQt2epzHSeHSo2
hARhBq7Ph8qvMHxycmuD9tzA6H0RNuX4DeZUZfsKJdT8CnaGMNj2NUCKMmZjcayNYk+2GWcMpsuQ
hnIjc0QspFryDalqvnfYAF5/0jZmwOxjKxoxYdpYYOiVj1Z7v6uqYjQ/XOzKmFLWqTc6Z5X708s8
49/6lZehass9CuCEcz2PSPGue+MDwWU7ZKgscjNyzZDr0gRdFgdB/xAdFY3MDnHmRH7ragjVXlQQ
XABUoYdeVr5Mx0ig6YQWlZqHqIbILIsgNhh3M4KjkfQPvc6br/7Qoz4VBbiYI90Z9WIliT7zGHRY
iQT7SLgkV1IV7BqF+QYdES1QKeKcdeO+HIGShmJJme2haSp+9w5EPiRE4KYovmnn0e50XXZ7ZBmw
wKgIkJCO2oKNNZL4LogbWN5ybjBZbgDeF7ZYDO7ezLgN4RxnFB0ob4fPolPzb0Oo+Br6Ztg5faDv
PAJ48BBJ9zknpm1uNDQbHrQIgwfOdDemdoRM3I7IuDqGiEoxLsCDQIFfw7eB4wLCFC+CoUjLEFNh
s1wspYGIVV1+ixHoTXmMXIJbtJ9QN0SeUt0XcTHFiZ4bLfd9gKC0x60tDxW6+E/IdYMHAPSjaxGq
N1wbyAbcyFHIvrq+S7XKXWRjzOG7DuRunqA3hi/jGpZP/Sm4hygbSgwuNEDIRKYfZAzyn2DHDNDV
7NkdFE10dshDTtJ+DpBJVmXL7jQl6i2bO3LnTjVmZ3moVb9FTYTUKUTsWpajPcR+KN1Dp/0SVkAD
v0yIg2T2FsTB7Cg1FSlzMUeBGXB+oljNT77KUIDiI0etpS+jDmx2sGHaMmMZ5M9QBs8GFC1RMQ2D
L36Pm9VGIwF4hY43yqlR6o1Iq28HiwJA1JbjlaOWCMR0RX+Yui6/ghNvHoY2j4NEjINz22cCCMIp
LJGjCdwHn+sGexyjurnHbTQ+c1zl7JgNLQ5dKfSyknDKThNmaOqOKsXwuFgmZhZee7RVFv+mfI6f
oq4uX3zjI6VlqD52XZV/5zNzf2hQzBH2wgvj/RKjN1GvABxM2A4FjzZokZP7vDcHd+zDVxEDg84h
4ZrvkI98bVg9Q9ay52iXItAwj7Bx8eiopvksIykejT/xLKmJJ8wvV2CKZeohWvkyxEF/T/2Qf4sA
kEmZKQlH4EnQQOA+r498GOfUq2g5J/1SXy+k8lSqBw/Xr/YcP/EJ9FwnIF6ew8AWdQqQXwCeEhGI
tL1B8Q5hfOHwfctinOk2diVEV8qc/ujzIfumo7ATKXUA2oCYHbI2vzDZcRkeVe3qWbtRMlKUvveF
zUmVjGj6Y5pK3gfjYUIVM630XNDdHJVG7YOwyO1dNeUdxDfQG+h2pHHc8oAmyvSJkSLsrqPRmuJz
Adt2rltLkOJxQ+KvJijG6ivUnuLiVTpQUyzcpkPhrCyqh74U7MkBim5nSom8f/Ds8CgFOB1OB7Ug
bFNRvE3Sx1HVEBbPrCzVLouRQ/RaFget5xo8kMCNvtDBMJNCDIahyKxjjyF/b7Jn3JVq2M8TZoXs
IR2j7BVHPDfDjXcj7ltvRiZd7Btqw+Bz0LuivYaTl/q6Bk21XqrTE8elMfpfhrro7MEpLEoNOW3w
W9HgQSWmdkPc7XXse4/CRcEGEkqIqdswqvZdJGATmAvZJAIybmJfdci/FyFBHEBms/ZGzN2c/+nL
2RVpE4GJhiMEN/8z0kP/k8RC31ovb1972sDZVo1Fvhw0uf6mp6BHxjPo39XkT2+S8/Khx1SnHZRY
+B4BOynwBQ5J1YxC0uQalToW81YfM+KA1YeypHxoFV1uIWfKj6KGw3IJ/lUoTEfsrMFJDF32g0cu
fH1uZPw7A577oFDbvAczGCGF51dfnB5xZ9KOOrrFuTUpj6bMQdBK7Z+6RL0hRa0V7Rh4HvUDFz7i
mjbQ5WdHwOXskG05L6qrUbvrTI9eU6BafdczTEVOrYZmNaAhIJm0hYNURxWKvGiRNy8gRuffPb+j
D7SRTKRl77ifMlwezedsNvWQDAjc9FWWD+HrIAaCij5qC3m/t6Vnn8FPQpG5igJyrQPlfuVO4P5A
829+MTru9xX41cVuQPDhXdUVio6Q42clyoT1AAb2hEnTw3VMSszW3WFoXfjq6SWNo20BeVOZ07FF
HO1FWCFkgDtaDhKBvduFGH8tqD62jkUrwgc6JdsVkubmylYeXEODGzHRmPWIn+r4860Td6G/Q2XK
sUkXQNpPjDz/46Er89WyekTmiiFLQOQi+HrtCJxqmvm0vRMhstgrm1X5VeXzIUXFKLhGY8ivr1se
Vo86H73qkDmdzPdOCBWzIxoiyI4azLUeLgOZrPWUMbWzleMUY/wDB/ajWmwWxjm0uwxAkDM96Q0g
y1pMuQpYWTYjQDLoPeg9M7hG5Wz4MV7QaKdbxhtt+7+0k6H5nqmKeAc7LeplcfW6IHvR1Ll1tf50
+h0bffu1hLKVgudDAxSFnMMw6QliKladkwjfevjyYe+ADWMQUIMKkH9AwAzV5BhCCLJDDnzZT1/B
JiqCRqXrTsGBCHnFJ3jiqT47d2lre5dPevfTsciYGTZ47MCR2iUqBhOmd4bvDWfzGTjm1uKsEBME
hMSwH3x2sHFcJoUZi9Sr8y+n12br6KwQE8giuwnTHhjuShdRvY+oBSDP2PpJAyGoM2a29QVrtATo
02Wt0A+SPf8JATeVBJBqOGNfWw9fwQx7J69Zg44qmIr2ix6X3Z3ac2y5jd1dayBXuq18wsB4WvgX
Bce0HSShYxL4ut5ftAFkhRi2MSTDhOr+9/MjoEgWZLjU6q7JFD+zRFtfsUJAmb7yG1sBc1NAdCth
MdbIGj2nTom64WWfsbLg3m3CIHdUsDSUnkY77bqu+O0DrQofdE5+ZwPds9Y+5n3o9rwdvQPvyxda
0zQKIZ4C7so4f25wk59ZrY0DRZa/v7Powo+iXIJee+D+6PwTFFCrorUor04v1NZerKy5zzBh2JmX
hYotyv/13UI6q4Px6fTjt378yp4p4qbOkhbwqrhEck8Af0Jd6NdlD1/ZMfcs0poK1iADiBNhTnW+
cxeA1WVPXxtyJXTJcjyd9NOzaMBhCLv4HP3lw2WP4rVAsYyHDJzU3ju0aPgnSL6GtAUec2rxj9M/
/8PTiTesDNmM+UxEaYNDx8wtJD7/9cMkjtMQVKTSOaeC++EG4zUrW4bGlTCY+ALiYgVEBuq6ELsK
+3NP31qmlRnLrgkAU7Pxv5fpAjivQvfbAOmTS/YYv3557zvbkmU4IredowPC6++gkZSo6obndCA+
9GV4+MpwLeozmZAuHl5Xd1a2d2yJhBpkShV5Pr3JW+uzsl4J+WEbAZt2QNGp3AEIaxKMCY9T1LjP
4ZK3Nnhlwf5INEQkwTcDjxPQrw7T2TO/OyNpvbVEKwtGqS8HLz4HTsWLUKQjILNlV0rWT+fhth8i
YrELKzNGRwkNF78CUKsRzhOPmjvi1E+Z5/9uMLCEiBwlDn7G5jbWai1tgZsNdau+g4cRLoYsoWLf
H2ZWfD692VtPX1m0GGztemUYAeRpF3RXyfc1CjuHy56+MuR8yB239Sf8dhcKjPumjcN9mJELxnUE
yEFXhkx7dKE1RkpnUMOJDqHUn7xJf2k6b4//9kfphWf8zYdij8uL1hZNMZyrC6ABnYwOyhyFPZqh
OjSt+8//XtbcGc/sojl/9GCIEB+/bPWWPXt3kVR5iwJMGURwo318o0c02VxbqDNOemvn12YOJf7Z
5BmI7jH6Yqizh7sGQ7l3l/32lYVHFgmy08PCJRl+GYxp2LnRZbQA7MfKwnmeB00WMO+QY0x24ka6
TKPAfxGZ58HjmQsP78rIg7phavaH8AD5+i+sxTUIIMd8mVWv9S8izKowmMkH1gEZAhTckS+M5iKG
XgS0+X8PDpuhmDv0gh3kFH6WIE6mswEy4aKdXYtfKBOghMm1f0CJHxJ4QClffnevtS9y1OGr2XgL
UwtYXdlVx6GtJbq29CZEI+KMh97wEGt5YdQXQyCIuQ88s/etXaLqpZbQEbPLJvrtsmVaGS/EntFk
1BWQFUDc7BFQmqNXnP2CDeMNV8abe9XYYuQYBqLoeniavHm6o53Kz3jQraevjBdajREAUhpPx8jr
b9R23e3ooNF62cqsrJdYMgmMh8TTI62Ga/Q65E4HnHw9/fiNGHWteuHnxpnRnwOBZI5FlUyYVWcD
6JHXrfoV+z2GYdHmXOq8sVBr+QuD1hEgST7eJUrq7WoRxXvktp9Pf8nGMV1rDJelHLIe/QR4zzL6
JwSuJ4UoGiCi7AdzvDNOdLkT/uJhRPFa/2IgYp5j5iwvGTEDjUJ6Bu0f/gC0kAC6d1ApRSXVL4vL
nNpaEQMgAlXifZAXbIBLSf9VmUOu2+5Or9nWjqxc9dR6tBjqAVNfOEa4Yp4bZkUDcjxlzZfLXrC8
+J1TjsYWWvfQdcySgSI3RNsIMON6PjNH8EOlUYQabGXYXFgkoN2y5zLQe5Tf08pEh971b6HG/RQj
0hztfdSwW3A9Lqm94ZUra6euiGtLALxDt1UdUYoGyN4L7P70em2dr5W187FDwhXVeLqgQOm4zi8Y
zM6Zmls3axfYBz0CvfD99Mu2dn/lsmWoxtDJi+43qfSUBBm8VIuO5WUX11olw2+ByC7HsftdxyMk
WF31C1xW77KDu9bHAFwjq/oian/3o/nuRwAo5THAG6fXZTn9Hxh5sIrDURoDeNBznTc55OqY68q5
DcOCX2UNjc8Fyctx+egdyy32zjDKzrZOSyIBkL5x/zhhGySVLA9tsJRnVGcwLBQFaesPexMNaZx5
3+K5mXAbqzNaOxubvxbPGPMiNhaI+z+Le0kBSELzPsfQqdNLuOFWgpXdqwnobhJQ+QaG2q5ERQVH
4QH0uM+LPsT5j9h6zcr+C23i2APg5Y+W/TXmjn8iTnQvrb5abuHZwTTC05+ztVgro9fwWegJdfbX
RKxAWzRG7NOxi/Qko3itplEqf5Z2KPy3fuYHl/l7VBKA+S4wMzSI1YWfsDL2hlgmIb0S/CoJcL2m
q98gtnBOyXrj2lrrZ6hMz32sqfPLNojPA+2mzli9xIHKEvQDgZbJxrT3/XOFtY3tWCsHi6ntsqoS
5I0XgHs75mcQoiZy0VavFTVUVZesAG/ijQ3mwTTLPAKAGs+YxdYPX1k9ifyIykDZN+I1ZMeWX83m
orvw6StvLtvWdWg8em9ZVqEGuABXoW1x5sba+unL399dWHU+WTta/PQZFeRwB9xzHEPwre7lJYpN
EeAG/32BZswJaT2Tt8i63jVgiBCrA076Em8UAyP436eDFMYrbzSQFely+aT6PL4JNHrMpw/Nh7En
nr5y2xUBHoD3DfQaSHAbRc5rJMfnsZaPtc3OxDofOiW8YmW/ESBv+AIBRSIwsgH5MeTQj+NzOdFz
MocfF25iuvbYEvCDXhtQmCmlANk5r3oOwfMfrxbyOo3dNA+Cl3z2b4YMlNfmojnWYACtnTm3Azi6
anAPgMu6CW3gArNG/j69NR+eWzx85cw5aJBOCbLr4d9h35jqFey8+Kxj2NiVtcLVCBJgGcxxsUSD
IZrVEWKFsQZn5V9gwukv2HrH2qzjpneh3E8PZU4+93EHvmRTX3cUXcfTL9haopVpm9zph7iqIUqR
lYBzGwAdXFpWZyzvQx+NDVjZteorwF99aAcZV6fCoirejwjYGX1ySFmnkz03/HjrM9YmDqor6tZt
cyygYweIN/AI4YQ63elF2tqFlYkTIGVQ1IQQAgVjoj8qh2afSd8xeVeiizRfuBUrK9fRFFeMz8GB
e2BtWQakKzB5FcDPp79iY43+dtTQTel9iPjyGXqdKFv8KCTcxGUPX6KDdy5CdcBeOxlxD7TTTmop
RLHn6Fy7buOKXftlUHMoFKHK5rhUoTjgwI9tDA5+N1QgEcbuZbu8FrqSje9V0O+HmmycvWj0CFOI
GLw6Ablk1gruOn9lzD3TYd1xqIOwPvgHmPrvtAeA8vT6by3Rsunv1l+2ed/1I7SttK/3ogHG1oNI
Kn3KiuBM+WPr+Kxs2ZF6nsrScQ8BDzBhw4N1+aVU+9O/f+vpKwNmjpoBKpzc/0n5Il7tk1IG/5x+
+MY1tJbsl3XXw7+V7qGQwnvD9roA+c8sYZ0kj6ARVfcdBZbs9Ms+jIexyysz5sJrqMtr94Do7sCj
8ZOdMLc8ms1Bu+ypDyA60JXnJkNs3ExruasKKJfcA2YRWG6o4lVTladmih/KujJnah4ba7dWH8FM
SqggBKY5RkH9VugCihUAyxbl25KfejI+4yk29v9f8ZN35xfTuEDApr4L/RH4UlDVv1Zud26G2tbD
V6F3NNde3GaQGfB78P0E9OPfIJA+fT294VtPX5k1zTAr0iGNe5AGFDjjo3RdWf9cgrj19OXv7xYG
JB+qvCCDZmpgpz1Y5gzMwvnTZT99ZdNCBAQ4RAv57xzM3wBzqwD57o+nH751NlcmrcZIaogouAfI
sARXqgR9QoL/9xJnwOqefsXGrbeW1FqajawcLOAPuqXxLVDbYAlCEqSpZvAxJXN9mTZu4HeH0+/b
+qSVbbO6phl4Fu4BXnmRfgUgJRrBFoSKykW5OqQs4v/ut5lVCPGrYum4zPIuKh3MmuZg/Jz+gI3T
tJbWaiBdMDQZ9N6bgYDdBdWwlI9RfObq21geutwh/zmr7tCMAcXyDDO7wVKFie8COpVTeWEoRlem
bKGoOVXEutAc6UB8w+yynQZ3Z1/64CSeXqOtr1j+/u4rwjnHBBEbuYCfQt5IyUdWms/K819PP35r
C1YGLaR2WuMv+SKE+J6YAvO3VNM5AOHW01cW7deDIA16c6ACQ3KUR+jF6qgxZzZ46+lrkw705Dpg
IB0KUHGQLVRiPy2u+rKVWYXZrTt39Qi+EXIR6LjoGYezoWcrbVvburJd6EGUTt+3yDTdyYEOQz3u
fAJCVlOcxQpuvGIN7i4koFgy6+lyOH/0BBVvYuc5cbw4SC9aojW2uyK01nlpmyOY/ZCUAK98F3pn
IZVbv39lv4rPYVsZyO2z2Tepn/UgEoEDFcMbn/75y4P+qnzH1F1ZL4SLAt1BEuvQdo1+LqbAswmo
w5BWCn2/+idiLLoBIEzsTr9u63uWv7+zZFaEoCW5OFDg4QWQTANkR/YFcBDLtXHZKxZLefcKA51L
MOjwRQ3YV3dBGP7jTwKU6+VknX7D8qSP1mxl0QXmTyhSIAAAe2cE97qNUjC5z41o3FqilUUXrLZy
6gv30Fp4NOGZADUM+RgvhYDLfv/Kqm1VTJM/IjyChIq4hpxBidIhQo7TT19Ozkers7JqPYEXxRmi
bZlBHQM9O/WVadEmGdj3x8aANXb6PRu7sIZ+Qy5PgznD3ENpgvjQh+aLW4XnhjdsPXyVPFcd9C86
d6nv5fqXyuoxnTKwni775SujttqoKW+wQtSDKkUBDb80kPVlzoysDFqgMBxUGUqr2IgypRrjT0cU
D0//8o2zuUZ4i7ELdCaXX7602iFwNv2ERpZ3jd6OvSweWqO7K9+GDuRw4BQkaExFiVENUD05N69h
47ojK9MlNguJzZF3Gje+4hkkBxeRjq4b7iAoSNMZUwNPr9TWAVpbMXQCMXI6b44QFez5rmVmLO8b
Vc/OhS9YGbFvaNV0ITxDW5ZeIoSQ+waieRce0ZURU9JGjdtF6ui36s0EeXHwmNNfZLnuGutNps6d
kQ6AJ1CA5Qc++eu/tcdLFt5dw7wlBpiGosFwpqrSv3oodu2m8SyZ6ONdBbd+5VuGjs4AR4FuUuZg
vjP+Wk7yXF758dl045XlYkyMlTLAtVxw/xbRUAGK5nhlFyAQApdbqOxf0myO3TXImwlrp85BUgDx
JPcI6ZLxKmTez8vWf1m6d+5XNe5koRTQAGbqErTLWXzlGGe8BN2Fn76y3yKuOGiqBUJ1KG6Cq6yc
tHbacyXTj12XG6+MFtyV0tHQEv8jA/Pgz9Vb39ZPrlt/7Xj9dNnyrMzWtP0Q+P3A/7Ba/jbN8H3Q
Q3CRX3fXyG6IyngRzbP/9ytaQVa1mzJ52an5C8sdgZfuoqxyQFsKw8NiEScoDL2cXpaNlV9PKIxi
an3u4KczJ3qiappTo6BqvEAvBpRNT7/kY+/lRivrpQxt0opOzRH81RAtD4zsFp0pQHGAcujpV2xc
EGtYN+84wHRRoY5RXoc8IV6IlCPsWu/CT1g+7Z11+TxTzCUq/lNBDDEpOpguREJQ44pEfebq37iG
opUBVxCvg9pk16CYIqDLx657F9AHlb8YCR7/RI6XrdTKktE+mBgOrDpqJ4f8cWmeoTt2brT21jas
DHmh0blhtQx2DCCNbCikpV1xbsrH1sPXJgxhWgzRC1FtioO9agCk8zCN8Yxv3DqjK8cLKYza66Dn
c4QijvfaQ1pZY15M5zmPtQyC5oy5fVwRd9cIbikhJYk2Y3OEqPuBuGYHNY6j8YI7DY7ApMeHCe2i
i/Z5jef2y87LaOD8/z4rjEBDi6gUzkU9EPdvRLdQyAOG+I9CHJ1AfReSh3NwJhbd2Iw1opvxofTH
aOlSxHq6k4O6hbQSYHkjEO+nV2frDcvf39mzIDEkCxpYgQlBB7Qumu2+Z6L7ElOZn0+/YsOew5U9
+yBb+WgUNUfw8qMUYWi9jJjXr9otdAKwnkpyqJx2Zz5owzjW4G6MiuMAli3Zq4e3QcE3SDstzmz2
1mqtzJqwqQPC1IV6sgT8svAxCMp60LoYnUvtbz3fsEB9vCdd1Ryh224OUPeuUx0D/xVgEtuZJdr6
ipWJm8yU1QRt3CM8/8juoVvsQU18cgP3rrHQITnzmhhH6O883F3ju4WoCgDBWojCWIzOzSIIpaux
6UEkD/oXbcYHGrbjjdbQHgRpqj0TJWx83Br33WKe3P9aL+B8R7d8hGoaxrK3O8x4uGw+p7tGfQsv
Bl4IFbCjDRxyTdzJO2bm3ESNrd+/CsJbOI2iyERzlB0w5BC1VS91iOEjs8zUmVtlwyDZ8up3No9s
KqSz5sit6uAGk32+I0owu8W7AgMFwe4FcXPa9DeMka1MnweYQDJDdvQAUcV+Rxm0PtRMz03w3XAi
f8G9NYTbgr6rMZLT/QNF3Z99WXzWUFjsmH+bZe5jN4+H0x+ytSsrw+fQ1/MJgVXy0aVgBnFyMxZT
+8m5FHbj/gUaGyYVh+NQHw3Up7MdWtLQ+5yHkF541a8hY2Ts/j/EFSAtHtvR0IM7jQ+jmPuX06u0
cbDWiLHIL+rJazFIXPjmOfLEt2W4L+PsEPX8KzRf9pe9ZlUb68G5AMM2VsfCDvZGGP+mZ4OTmAal
mowYe8i8sxNONzZ+jRdjbVPMCiKzR6jR3FaU6X0j1NewgcGc/pgNE1lDxvhcAM5PR4JymXuk3Hnz
SHZhoLgGdaPOVBeZMvVRt0o8irL3vzRZXPLLrPsvVDfPxkgHDTlQjsvqDTJX5Xwn+qEMz4ToW4u/
CtEj2wnMoMdGtw7yMJZFT1JCqCtDjfHMJ2ykfeu5iEAAiLIOEUovMAYGxL1FfuG75VuNa/H0Bm+9
YhWtMyiPmqnCLSU7iFJwgsGX4KaU/stykC57xcqh+2BUFPMckoNSeZf0Q1FCcLOtv8/C8l3ckvLM
5JmNs7qGi8lu9kGcg+MTsQighgeFRcc5C+na2O01jJt5A4TvoXJ6BAatwDQV+GsdTNNVxiAAeHqh
tj5gubjeeb6We0OsAAk4WjQFODRSj7k6y9fe+v3LAXj3cJq1kAiTVX0s+kb9slHIME4HOk6eEsWZ
y2LjLK3hYhJ9GJfyoD76Sh05JkZHfXTVjf5NhvnXp5do6yuWpXv3FaxrKGRHcxzXZWYGtGqDRa5r
/u4Nffb59Cu2dmFl1siTMkjY4gugNysORLX8MYdo2Jk12nr6/5H2Lc1x6ly0v4gqQIjHFJp2205O
7DyOnUyoPBwQIEAgnr/+LvLdgY9itW5xZ109kISkvbe0tfZaSqiGukqbgZ4Tp1vefs3yAiTzrUnf
XNe2Yss8FxHHRR5t+3h5KFHbfOrApW+Yel3rqhn32SgjPHrecBD6z7erGJwmqXgAVaFDE69Cw+yp
XeTkg73Xd7oFRHeNwGG/XJjp7qWJ/yowzIP0e1gs0A3mbpC2fVb/L8dl7zkuP8hAWC82gyvSWIIK
DlvXoYgoR55rK97VDJyWoJOLyWp/a1jwdGy2VHsGZQdkPCzYs2R4pXTzpk8s4bemKiLdJ+wW+MrS
IEDiD+UUAPyMKg0X81X+2xbDv+6wJrZle4YIpzkkk32zveql6mvoX05FcxN2RXWah6JGThy6AkHd
J24+gtC2Ch58P/91fdJ0H6XYNjgQNjpbFr+hgvFk6bIEnNxzinQOYIjYboaTga4bxcgrAFuDrLL5
zexlSVbMn8LSuwdS+mbLmaHCQteFYutjNUKQymnaG38NlxvwySfVSO1T3UPfRfjFlB6bMMXoB/jV
IaiwkXOwwcYou73JXPEeV9gPljHnr/kUFUC2QhdwhRaEffbC/BuKfBMfApBekQMRPxziQokcFUa2
It1iQ6ylvQEVylM2AJLgSDAlX58kjWdUUWRDUALY7Q444IBCGFTUdnvqmDEfomt9n7ZXJsKhCtJD
lw5D96bncEFSp4l8Pzk2dMXKOXjJJR+RT/VRxBODrxqKZsxYcKLxuKoeY5u7xbaRPd1P58e1byEy
hYPrfpUHLbxzMoNx9+G+kcxxFbvepm0pJqBkz1vuPrXS+gqpBxSrQlfF4Kd0i6BYtNeJsfAk9o+b
yR/uQHJQAzumOgrd6BVbzgAFDKFAsOeAoV3hyqF5ZnkJ3bDs6NlYZQoFy3CwWJCJOq8QO8qQ0rQg
tiH6sQzPhzbSX0iyjkTBBr5UqO0RIHHsdVdY6UHPdPDxUQWS2VlgIaNJ8GaB2+LZXwA3aYHmP7e4
vNPaJOytWQqVJhS6E6FXdhGALfn4MghU5YTD9EhHYqJ80nWgWPP+SFj5VOIz8gkyirsaGQ46p9o5
iOlznL3nV/6i9dyxqnLJb/xeQvbB9uqvkLvZeZtzEH8fW+3dTF710Vhelu9CmDdLvrj0tke5N4vr
qJyPAYwcRzFoP5AZZDRLsIixFQT3OSNgrvCrY17PUawZUnB2DrmFHNXrBRhKeIOXtcbGvfTY7Cj2
bDWFjzp4DnrpNfeedvlqkII70cHBKyG57aOVDL1jF7sKXx8X0DYAjRFosA8NXsWNrWAyd/Nhn3mn
7AVOMHy6bBM3nig0MUElDPWajhF32qwzpJJuZhxg9lrN1S4hXsYTugbH/JG9d/9qh87z5DS9A6zC
KGFn3pxPyVbhCHNskhQrhoDK6DtQS74BhvLUZPxckc3wQqCJNCqGbGw5sUFiXe/BIHar5mYxpol1
TStWi3rljDchomQunQd/FW4SDNHBy78KHQvXOsiCGjBJsJTf9JV7gfYdZB8sfqKlEcKh8Z62Yrie
mEQ1e3Q7+yvqFyB1gDtcDnwsGSAte31pdV0oxhtmjbTJPGznIpjE541nEAaNin+DqTnEkBg5tmLA
tm8XwCxz+wxK+R/DYrXxnxLl68N/e43Bz/nffU89AKIrjjeNrXAhWeci6QyFCtMxaN/ff5+zbBU9
Ni4ukkg45Z7zIOySHX+VrRAgacviQ4Cy6+ufoOtEMV2PwLlJD8dpNuxvpEh77ic6ULGv8QKB3uud
6OZJseDQsZoecoX22Ra8jocKesxBYxTy1rWuxOCQtYISVNqh/h0CYe6GsvepP0QBF9kqT2hWQaOy
CJHYztlqARqy+HGzGiH1bw499EPFxEbHLYcBNOZpl4HOJRhvWmLaPbqmFdOqLLERaKrMqeu18dJV
sVceuQ1j0IpJbb6Ang8UZlJWfVq2d5BvjIPuXNEjPhm18YpRWXUrwbiO5pdlJokVDQtQIEVhiLhv
7ne0rjwY1WyOuiaHNhyyXifJPjoF6HNyuM3Tga2O9hV76qQPNuIK016Q7FMh6AfLfzrWsmJEQdm6
IzRkpjQMg+jUQVklHi1Hnq+3vo/vL2eDcStGVGEbzlWLcQ+DfzOCmJ5Y+Y2sF7ANbSciHMP0a3al
CgDp55yXW4FuHOvDYEPwpzQVH+0DfesDlENs6eauA0roMY2sDBI8AuGwWc51N/y6PkG6kSumWi21
WPw/I3egnXIP0cRj7Sp2Cs3fpVu2bcRz5XQSq+wgOpKZzt66VVVMdS5H6MMX85xW7f0iQIW1PBQd
ZJsoeIIXg71q+lCxHdBVhbJTycd06t6HYdpTaFc1N9ALj5G/PnJO2Ot8/htovVBAszFsxnTc6McZ
alR+NsRRNR+6RKD9/dteHWBxteVg3bZkGrQOlOPryxaSh+vrq3E4KoVJjvqB3IGYcDr62Zdadh8d
yPPlULqzu+jr9S40W199mC5QRg4ZMHQhZQ8C2o+of1hRr3C9cd349/9fTQ2zOzpQh4E2ANQBrvzV
kuITtOrOVh0+Xu9BN/z9/1c9bMjfSlIhAPr29H5Yx+dQWo8NMWGFNfvzr6fpGtwfYC8ZUyC/L6tX
nOnwi4fWBXiKtF35zbGPUNzP3BOo/XroxXX790HtJHLuzk3pfLzevMb7qI/TK6nyKQRLACRnoGkd
TukMzsfrTesWWHFAnQhGYJfqMa2cR6jlpG1O09DbEskP4ZhCnypeqATXur1AQCvtJ3GetzWdG4he
Set8/QP2g8Ebnl99ih5lgJrAHnMDKNt9X4RJARmxqaiTYljSMatiWUKWGFLK17vTLIX6Nl06LHPy
EIHGpk2UhEvQnsH/PBse/t58owl9lcxkHi3OISQGZTCIisegF5mTaojeI7v6DLr92yWY2anzTYBY
jW2opCYb3oohKWzLlEYfoGMMRV37Ustz45EkiI6Ru/rqS3UIPuZozPMx7W3hxmA6YxDjqHLD9tUt
x/7/K+/B5glKyeGGfQtOQZx5H2Z2CI+DtVBsGmJqM199DFzKORbzeMqJiZBFN2rlNBGA7KNqUeWa
ysJOQRJ6G46Z4TlU407/ojPhed26QyhTVJL9Huv2CVnLtAPG8vr21zWvGDPlWQQlSkzKAOyTWE4B
xJYP8TSFvvooHYqgs6etGNNypDENLGgLh4Ywpplw9T0629m2q8WeU1RBpK29nCEIeWwHqu/PKBJk
Vk/2CMmtf0i2va96aSgx0vhmogTfAHGrs6Gjkhbuu4bdQDM3zuyHJjAFd81iEiX0LitlYB/HuUdm
Dj8FcoMmuzMPCaT7TGI/ui4U+5wiYEdAhoXtSF0Z134d19Dci8F2aJgjjQ8jipXaE6zSHTD9Ufs4
R0kEdnwyfCy8Rwuqldf3vG4ZFGtlq8hnZJJkmgPg7TrRc8iLX6i0L5Nx7AyfoZsnJQyPleS0HLDU
He3jPdfM5KVoTGWOutYVq4VyH+9RKoWNtLUnSGIm2XYvjD5Y07r6qDwHZBQ95BfB/uNd6ix6sEMQ
fLjjv9enX2O76ntymdEVGgLICHAIFHTReEK29nSs6X1TvYoeoK2crLDD0QT3sMj+Ytn2+lm0i1UZ
ciW6oSubs5N9JwGxZi9e1Y33eb5SlDAJ08uQZuu7yr6sV3i0aEbsE5l3Z4FejXXiDHHmpIYajF89
X58jzZHEVXamW9CqzfFIlDYzme5pxj7aUb2c3BXiXSiOTl3LnuN6oabHR92cKXt1HsuI2C3uA9Cx
++5OxXkQ9tP1T9E0rT6c9i7Umt3egSGHPVTc8x8SesUGJ6GbJtVXiwyH1QqL4SxjHbfdzTSS32EL
CLILtM3auynzI5le/xANv7nv7qb4auN6QxmCrWqfpLZIRfezytw0FHlsQXM0AloPIq+gR2nTsKlu
r3epcYIqvkC6Thn0K77An7/xbE22vk4y/0a2X663r1ubfV5ffZFcJO3HPa1INz+poDtfWSaSCc0N
QX1oBss8oG7Qsv9lS3axx58N5L2jVV7adn/xQe0ulHfd2TUcwHS9KRuhroLAHyxMFO2jMyEfkCMl
HYOHyeMBop4QLo/yy/U50+w59fk5t6D3CGoCma78vvB+z/WDn/87is/EeyS+4UaiW5f9/1frArWZ
Wlajz3+1Hpjx5nGt043bv499gOIfKW1kUYbgirO99Q5v6XEXbnG2hcmQ23D1NCkkNxzTNPtXfYdm
XIxQr0QujLfZd7DBWh+WcXBODkU+ZqP+IZHM0P9Doftqukg5RR6bxil1ov5CN+fWBTaXuvxcV9m3
65Om+xLFQdYcaiJRtDa/JDjZ4ryvPnfR9Nsm0bkHPuB6H3+C6xu3avVpul6gZUnaYU5Dd44771dl
0biY7XgKX0AkGS8TeKQjP2mQMNs68rEdHyEaHkICfi9YIqFzmq2XphxPbLXTpv8XsKrUExBwofIU
ugRS3E/B5EFawH5kPDCcoTQToz53R26PimeQcqd9xu8HSt+tEBwa+QlKVIb9qutBOS8AbkPmaYGT
Bx6wPpcMmdqVBNnt3Hh+EgEr9u/16df1s///aheFxKmg4NrBsBf3hJrSON/wJLp1dUw828RFqbFs
9fW7oy0EGjt00tGqOjFR/MjYZKqM05wJVe6UYvab2S7WKbVn+zcJPnvd9rGQkSH+6VpX/IaEQEIB
meopbaHinTB7du5y1AxAGL33T9eXQNeFcrjyUJNqo7xkSjML9chdfcOz8jLl2bF7tK2cqrZhaQj1
5ikFb1DsrPIuByObPTaGrLxu9IqPcBofxT01JmgIQENIwtKCTkz0y9ukiT7r7TBH1cfv1aoHyG47
U+r2eL5vE7JkH0b5lZa3WZCfqX3xqenFUdeVcjSADIWQHOXPqdNZJ2iW3vTgwojI9Hnctts1Ez9r
EbyLQE9+ZOWpyqzS2Y63VKs/ISNapVZms4S7EYqIRxO7ytuGR1V2lajvNqeFpnq6jZH4MoWoYPso
/Vnw5+sf8Lb3oCqpymZFlMoin9PI48h2uO1ZLhGARXj5sUhpiBBv7zCqvoxXQJuKJcIOm4a7ltyH
1rd1fLg+/j9suH8HH6pSq7iOUzWjh7a3d/WJpSy+/by86z7n9+KmOPMk//KR/GN/cO7SLW2S33b8
6VN/U52L+BN+VqdL9s+lfp+f5pjEpiTz21ct8DP/1yFv7uYUI1gx0y24G+slkfS+gUBsNMdUGMK6
blcoHmEZgFfMfXy0qJ3Ut+o7FGAf8mVUZWNB8UhdQdgUzhgpazGtacSKhHsmkULNVlDpWFB0RjKA
5Ke08L919e+6+bgMX69vBV3TiumDWsdtZldO6WoHd8N48RpQvXjHdDWpysLiU6h1ynplP8e14rHL
wEJgJijTrKfKv+KHXWYxd9odZMZk3I1u4Vw46jpsg5no5mbv+NUhYfObrsBteU5Fwm7DxIQc0TWr
xNbc2rahnhgqNawzm6bYaU4TMwz57QsLVQEvqElcmBsOxc958HFmZBc/o6cBp1awJH5t5eet8Qy3
MN1XKNYUjj2riyKbcO9i7hhLi1jVbxR5CpLybja6Kl03Spwd2eoPKxjV0u3kpt5PYRi9Zu+oIJjF
Kaxh6cot3eYgTGrJP7AWqN9DNqViYFpc34IWSYJ08FwOYi8Qns7+XCesKo92oZyTnXBjURsi39jb
fuKTp3wVyTj9vj5+TXhTqVCsdd2agSLjK3HdEM5z0z6V4oHxx2PN70v9yqy6XGSQIkTz7ogXCOtu
9R5afwW8z3AR1a2tYrazO8yFBGF+2jTDzVL5iVhN+Xxd04rpSrbUQItj2qWLPE3UntrJsCE1+zxQ
4h91LStYZrSMZCA0QJIwHyCj9XJ9xnXDVmx1srKhrEo8qdZeFgNTf7YXw1bRtayYZ1kEODlKzHXr
dpDjcL+Bk89w/tEcSlXcy9RCIbEv0LTg97ZY8V7VxL737xSeSX/GZlk8g8/UfIMKfrFpaC1cYOqn
cI07J4eWzKEC2RCouv9udRFmXRSybcKrmL3GLUdypKp+Xl9UjZWqmJreWSN3doYhjfiaQq0hj6ex
O3lNcHY5MQGIdXOzd/7KVv3RXdpm3zmWDE5ZIBLRHvMCKjMKtSbJO3e3Utj+6N2XfMW+xy3TYFC6
6dm/6PXIRdkuM1Q5ABiBYhJONeH6IPPHbjAxPmhCrUqJEjkdY6zFB1jrA8nOhbzn2S/4SSj0Grem
xiuo2ln9WG99zzH9cnsa8JqdB7+q7NgFnKosKD3ktGtQTg/p4gFh6t0hu4OUoMHl6EauOAa/jtwy
6/5nvRj8YmMRHMP1S9O2yn3CZ7svIXWOJ3I63YErGe6sPTWQ+LhuWJo9/xeibG4WwSpwF7t0+pZ1
5JLNxLApdSNXwna90UAwDw9587jFXrvFON4k9BgYP6QqwUmz9sD5F2ieTihIHKNkMBHaaK5nKr1J
G1kkHPJ8S4uKBGmzBsP9vAv05f1wN29+fmatKcbqulIMl88bWaMaO8emeChfz3l1v+8e4DliSp6O
LbESx0c/qMo291ZcBcHE5vNL0OSGaKIbvhLIc4GhTzt+Y/drjD+N0UvIvnTODfzCscEr0RycUmSW
FKu8x6vWF6c1Pwb2oSqSzGklcXpcxFOnp7fd8CCC8phRqSCyOQeozinwnuYsJaCBzlkevIioeLGM
o1QvKuAjBWpBC4Y6ozCLQfdsOMxrvIEKGLOCkpUtYVvKGnovIucTDU0SLZoQpaLD+MzwjtXCAY/t
fZ01sVdAwZDjmHDM26jAsJkXroPnS6ymC5Fh+RKSl4mb6nx186KYaTaBpWGpMe1MBskwDQli0/X9
rZsWxTgbCl7eWsCCMBEBeSn540TBjBIcytxSTzFQ1I21SxXBfCrxsJ8pEbIxS4bdonHwKjgsYjX0
RX04LzS+Xz1womlgodcnRjflSkzNtgUiTXJ/k8a9LAr8UzSZxq2ZcxUZVmQjLyx7D6nhEw4zuJJl
6+EbnwoOmz2MmuUY+Oa8OM1zx+8xL0f9oYoP6/jkelO/e1zc9wK/Oxl3osaXq/Awh81+7nj/mxVc
VHfn8r+xF8eKTqgKEGsrKSx3wGZsSppso386fBhQ2UgGQsaW7HF0Fi/gazstUXBsH/6NCKvWxdsr
qrztkeNGueMsr+9wjfkQxTaXgHEWzWh5wg63rZcBb3HGG4GucSVu1mDbXUGt8Mc27RrvNc7z0YM6
UUzTc4vSZ5ysaQmW6S9Zv3Mh1VazPbZTxEwlOBr7V2Fgo1gXv3KsNQ3y9bkZp9s26G6uT7yuaSUN
vJHJn6YKQAcPHF1OQz+xbjZEIV3Tu3G9uogVFHwif1C+LppGzvBs9lq6pndv9qrpJpdt1wsXsz60
z3IuHjc8UV6fEM1mUfE/rGlyeyphPbi8EPmCIOEhVlxvWzfs/f9Xwy4IylMYi3Br59ttQPIvTdMb
kia6YSuxswpB/VoEpEv5Ckod1FO64/QucFqLJ924WqaroyZcqMC4NQCB7drAbcnpHpGu3wFR7Ysx
AambIMVS8zoDgwS0ZcBlJP54RfOxRTdyxVAXVq7WNmNdEejq5SkkTxOuYsZYpGleBcANLLJXr0Hz
CBf1lEHjrY2RxouQOTm0d1TmkIZXY+N7MNT92FVEW9zR5nSsacVQoYsGSbEMs46A0eR9ypze4F00
qRJVeMoHxU+wCkDmQ3bBY2b7Ypcy3qng3exsTHLuw3zjTVPFahXSjUp/3LFauC02zkMvH4LmgZbA
55+PTZBit+UwZg4oi4DnIONCEkd480U0LjFxuuk2j2K8wFm3jgznAQiq+t6vRUq63004fvJNrx66
dVDCq8tE1cL1/Empzu391jx7OPnCcv8/QqEK0JI9nyAZjDDbUHmbRf2HqWPJmHWG268mLfwHsPnK
efb1PE4QegMmt/69lW0Yw4Sb7KHnXtIJ6x+XgpjWdDrTeFMVowUHF9TLipNl2bTx7uRwsgxMOQjN
aqtgKnCDzVZG0PhImhghxvN+wQ158uXQZlU5QxYho4bz3Rymzj55/tjHGdBgx0KYqjzVRMHKhz29
t78/rSH9f8hB6OZlX4xXC1yAo4UtEvMSjU9hCeIrXFlH8P0fznKo0CmnknYz7RUNgNv+8dDHm1ZM
uFnrKmR/stpVh9wMXrUaEyRZ499UuhBwPNC8DDBq3Imn6fceXeDc8CrHIhNaX9eFEnfHNf+/qRTc
vLmDqzF/tOoX3NXsxpC61UR2lS7ECSsXWizIGtgdWb74Q7X96DcQyRui49sOzlMxU8yq6tz2MEf4
gAI2W6whSlL3IBCx4BIVv6/b1tt+wVOZQ+Zm5NPIB6QPna8AIMR12EGhwFSM/fYceSo8SvJMuAiZ
48+uadrHqrGWp7Yh9SG4sadio8Yix1sUQeFLNxbhkorAGqZz6Ij12OnWU8FRtT1GoQfgbApVb/A8
r/GWB5fr8/62a/D+gkRhkHlTj2uKkuOnkdgfgD+48Vlx6Yv20G3FU5FRZeH2EjKfyMktQUIyASWN
zOAzdbtGib5LzsMNsN41bVqSREt1ol1/AgOQYe/rto1ivF1D560u2jUl0XIaQmhZMGJoWjdy5dDc
2VsdZXuxVIsHl6rrTmBKe3S3gxOjwptEs+BQi0Cb9h33noUs++kTn6Qf3TsBHktO1zePZn5U2anR
rpZsHtY2zcUf9ZgGFKDWIU2r0FOBToKXXs9pvQLSSPN7dxBRIj16B1347ovrm3Bgb/tnT0U8rTgu
RFPfIAEgndgDl/AKqGYNQjYUYXfWx2PzpMTfpZdeDaVEVJELer/a22nsTEWimqoaT9WbsrDU27iw
dX+gmi4SjXsQCg2XGQBK57biedL63vBhpv+6lKTHvkcJyXLMWCRLoE33e8H+5mYjG369aU24UdFW
YWux3Fsa+RNZHihMineAhfyDTOQcOxt94c6Wxw73Xq53pjHCULHvSbhs6WtnwCXKu/QQD+GgDgPn
5TEbV1mHqtAulw5KlmmUAfTDHrgtQCR9MCioeCsJWJ5XQ24nzW3nbuP8ty+33jByjWGrcKtpAn89
mXFtKqziHVvaEtVN3JTp0My6yje09RBwHUc0Dt63U+7acePXX+q++3x9UTUWrUKtfH+rW3vEvLAK
edT2EYcVELZDQecovMVTmYfYtrZL5ExD2lRWii0EO1gN+1838/v/r47qVgF4J6kxOftbJwBjD1ZF
DIksXdOK1RZ9sJJJghKl75dPg2e/jzKDf9McIlSklTsFDq6nmHLkCPKiP+FhLEMVwiCeri+pbuSK
nTpSuEPZY1KChj4FwxB3xWiiatSNXQnEeV1WqANG20hdYbfkc4tixCbeQbDXB6/pQAVd+VbUQkAD
HQDU0k33vv8gortuMLEF6prfHemrDbNl0DCRA5rPMOqI5QlgJ7N1t0Aa+fr4Nfb0Fygq3woOTUPY
Ez1bqLxpcHrD/cXCQxmbM8MkaVbY37/u1Vf0vAoctxgBnJHlP5UAiLGvDdkNXdO7G3rdtLUNLevR
9NqC2BgjtqkpCafxZKpAVOGMPl2XbkgrIK1EcAaqs+CGPa9bV8VaEbOnIpqBReuiO1whT0i8wYW5
gzQsq27s7n+nhZZ0kGsDMBdURT7y1r/15upDUZtIYXSzrpisPyPTA182pDMemkMvihfyfH0/6iZG
MdggmOg0h/sT/wzN5im2EEHoRtO5NCWENTteBUNt2zQ2loOxW4W1Z50h9YvnubgHGML4ZK75ChUR
NYnBhaAqzv/MBn30ze52cKVe6KdDk6Tya82iacEWiObhdGpwV0LQnNgelAtNpw/N9lFxUWTuB8ux
ObanM5xD/qnL55tcHotUKjSqC1hgeVUBbwA4DrWDC+lNhVKa86VKrQXt19nmeT6kQ/2b7rXU1h3Q
ULP7q+rnW2rCE+lmRzFe4CHoYK3bn1742sYcoljGVInGtFRirTmSnsB9qU+9zjvNrp9YzDtd3za6
phWr9Rhfm9IO+rTzSuhOr2cZmTBouilRzNamFsngFIaULvKO2/kHAN0SkYVfD41cBUMJ5nO7yiLc
pzHdq1/d03A9ZksqGqpvqqkdBEYeBC4/QTzq2zpE6VLY7aXb6kOsG56KiZqw22sqs+EP5Gp28/dd
fTD/omKi6OqxhZc+Xp/sGqRQpPrWFqUhSmk2jIqHWlk2bA0lfTpNQxcP3I+SqosO5l+8vddXoXvw
13ybyOB9DduujJmNewjdTJc/3dAVG7XAROEU3eR9raHHF4OcFHVxvakYWte4El2HcPTrqRi9r+VQ
CFTezc8gdf55bKsrRlr1Vt6xWnhfgywK44GA39fd6ik51rpip1XXQ7FMRtY3izZQWGG42XRQtzhf
b13jBVRQVNt2cgV4wfoWNg4E0hiUyhcoaMXAj5kik2bqVWSUv4uwZa6//gT2R1xAzNl9HnguDVcd
Xev7meHVloyKwGFQffa+Wra/xWE/Prt2bbqL6BrfDwuvGud5hSKhXq4/dphU3NBhjpsBQvHX517X
+r4mr1pn1cQCIJaKb/PY+0G8Rk4ExA5E6wxRW3OkUdFRGYC/lZdH/GezY2kmFCZGa/BO5kOV7Nz9
1z9Ct4EUqyVLPUULrbpvFACY23DLogsy4wIEk15/OtaFYruhEF3dc7v71ub1Z0Gm4Cd1l/UECDX7
dL0HzQGTKBY8DCKvwLPEf06137+by8g7LxuUCK2JlUnYg589Dks/vd6ZblkUg17L3mOejc6W1n/q
ZZO0AX035PRdIA4iej0VRrVZYirHfCm/k26dbkcP4jSQx/5y/QM0+1bl0mrmOuI1ZJ6/y9yXyQoc
dbxCYcew2rrWFYOeQ3fwSQ9/ByGUzytz56SYkQm8PnTNadNVDNr2xzryaNE/Yxt9WnqekLBLkQ5G
Frv8WK51wi1TTlazzCq6Ch5uscDtLZ69aKjiaXXelRZywLYoE5zoDC4kgqv4GxDiqYRKq7+BmTEn
4lnM5KnnXwQUZSmz4rwC0Xwpn4nn385lebk+exozUVWbmmJk1oZT6LM7+ScnkJeIsW9UknSYs0s0
dYYLpW4HKPbeSYjT2OAmfwa71qmuLPDOh6UJ6677BsXUIfOX5QDquM/EqhMEo4e5oKlbOU8Clmhl
ptu8bqMpRo7MieNK4XfPURG+MBQOMtnej23/XvjuS1UWl6E1PZprPLCKx/J7G9KUw9B8lxEoKm+W
WYRfhmWcq5PvcqP8uq6X/UNfBauAe+NKEaK+UgLeck5o9ShsXMDnwDbxjWjWXaXY6i2XR3Dxzfde
OjMIxts5BntKYAhUmoVXAVoTyQlea/PmOzQ43lPIfMRjmCO32I0/qqq8eGVzDMPqqSitiAsLAWqU
3yIna095301J3pmCuu59ydln79VCII2wyqgu6++V9D+G9vol3wVEsbP2XZWv5eeAsjPLGEpn6LH3
dEeJ8XjQpXU5u/x7Dv5NFF3x6SHMiHWoWMH7i1RrqTrbzrruG7ivwebE6xB0xRApqcAGYVj7P8Cs
N/ykCtiyG24Dh+FF35awPvveXdeT3xkokAvXvxRwZm7HE8HoE8vkY09Dg7/UbWjFCYiAgTln77UH
B2tcl11zatbGJL+qCTAqciuvHEBZMnf7ymiXuy9hsBRPXlC0YHKQTNx5fmtbBqIhXVeK8YtqwNos
bfYVOUkepGHgLC3qsty66t7JqQ1bO2F4QDJcvTWWqsK6vD4Q1rSS7Acg5vWYDEPxsShbdirttvjS
i3ouksExZuZ0vSlHgnyO8sbqx/5nYc2X/TiWW9OjGMT70v5sZsnWbAWVJ6viVmBxR0Y/8OhPE88q
GKrgcei/Hph1rSs+YV6o4EProa5lrp5DatmxXeIF+nrjuglSrH8Gll04URT+yD3/3WzNjyOIoFk7
XgYxPVry4LuJiv2aZBRUWbiFT6Dxe4LaJOQOo/6RMCs/iTp7uP4tf7zkG45ApcziYZaPnZdZPxan
dUC+24sA6kWJCKtyXMFdvvDGOQ80nOpPXiaslcTQWZ+tuA/7OSJfhmBtxNmBRlkFZiAUK4C1CBqH
VQR3FVLmfL4+TN16Ko6jFJlEKK/mH87S+zcic7KboGPzIWsGzd9/IwiRdjhWfFt/1B44ZcDZXt4E
PSU34cQBOUVh8PnIVxAVQhZttHIz5i8//miVEjciyerVJgjZ2wcSR03QbR0qroQfFucgL0CLm9lR
kmWV/zgPghz6AOevRB2O8O3oZJB7qOHuGtJWX0jdmThCdB+w//8qkK+lsB13hULCsBUDXgRwmZpT
WRc471bBxA8pM4aOmrPLSirr0g8KCFiOTy5A76ewsI/d/h2V3p65/lSVbsXOVmvXl4i4v/ngWimI
Dkz0SrpZUi4D3PE5at5IAd2vsbwgWcqTmfTkluTMpHDzdnRz1ILGIiTMrRarOMvAs28rlJMmhTe7
ux5nkxRLs95ct4e3Hanzh6ns1YL7UNyD6ANj51Fu7ycQGcYVd973bZVmPr9ftuLQsQM8nv/dWIS6
tCYU38Po3JwKy59v7ZqbYs0e8//2oI6azosQBYSUTXFe+/zOy/zoFq+W7xtin/qw6KFsOS5xZZND
dJyQaPzvt1QW2/g2CXxL7Qen1a7/sbNFnGjR3ZYH0TWOWgNZLEHdLVFbnP2xhErnVDVnfxuHY15E
rX8UfQiOl21l5xaE1BdSc96Ncdg0U3eM7dr5K9tTTDMZ6wE5Hj/arDhwRNeBxTnizqHzxV9q3HW0
DhslWwHBbMuLhzr3T0sQDYbWNSauynFnOaCWLe3YebGGNomI7L53gS9jj7rkGM25oyZ+srwigMPD
jSxd8QGaJV28Wu2F5eNdGYQfxFYfs72/sj6kn2gn7AK6PUwkmY3ak2oITbRPGk+lpnsmVqxFh3Bx
HkX0AUq4H6HlAllN8JuXR4tqHTXLs64RDqa1W5znwi8g+eetseW3hpy0xgeqVXVzW4ZBsNn5OQNE
Bmwy2Y01ZO9LUOjFMuuqU+Z1BrPT+CmVcr6wx1EEfMWKe9WtV4t3Hmgsw+pbybpb2Y1J3zU/r/t1
XU/Kaa2zC6sLrRmskkN0G0Xf/g9nV9Ykp84sfxEREmIRr9B0z+YZT489ts+LwtuRACF2sfz6m32f
fPhME9EvjokOh4CSqlQqZWV2InxsS5NAwjtlvDhm+fB6/UkbnrIu9bjB6Ek5Xb4pDP0koKqKGarT
KXqEsh1n3PiYdfOdFQ1UBuSER1TeuYTkLCubZKrp3bJkRz1/CDt/51D+99olXZd7QiUalUFQ4ijM
gtSNJVNWvPSCH/vOey6se2ed6Kx99Xbddn/Pqem6/iNzpkRbYSchPfroEqdG0TKuHCfwd1x/Y2mv
yz5u1qJKkuVO6jjqe26ilNoL6dDcouBbdw+5V91UjqHrCtDUYAcxbemAytYP07Et0IMmnfl83U5b
a2x13HMdtyG1i9UMHFWl76kztWPC/Wh0Uw2mrNuEkei66oMecokmFiJSJb0Qik5uDQFNOR2uf8RG
oFzXeypZjdRMSFLAFtmf0B1GXmQ25p/noFeAnYbF6fpzthbVyvUZLjb7jgLDVlNt3hq3bxOZZ+1N
jRp0XeEZVOhNkLQXaWbDxJv6IWbC7p2fNky07s3LCFmsrkGDCkr16gGpmzPZGNrbOovR7JaXfcyy
sriJl5auSzrFUKswCLD9lmLx6veGN1n5rFjB5U7Y2piIdbPeEkAosnBx9IDcsX71UT84tl3h3zgR
F1/5I3PPq544k8BESOG4T8s8C4gYjObz9UW0UdKl62a9QlijO68l76OntQQH3aCd7tjL3qmbVFHa
0fIIhUNgUmLoOYOW5hTUZQaHDADm8/yEljxQO5/6d/eHYM1/P3VZvHYRMhe4E2HmrvKsunNtPt7l
vb7NmmTdC+O1uCV2g0KkQ8axYSpbPARygSr4dXP+fWGTdROM8scx74tMpLSf2MHr9B1qY/d9Rn73
aG2+afMi62aYIO+4yqcpAjvmkNTBcHQUeyja4q6o7BG5R4pC7CnK7G17y1qsvQ8FB3t5JdKmK8sn
x1fe86IkT6XXisS4wZS4ttxTJ/y7Aem6Ehf0DIXXmjjpXCAgL74WpzZvxg8DGE0PsgpuwxjTdS1O
Ra0sLWpdqVFFdbQuVbHt573t+O8L+X9U26kPMEs/wWdRuXPux77ucNkrvYNH6W2yl7g3+q+vhI3m
lJFOpNNY3gHJ38TLNJyHnhYxKoffry/nv0e2/5Fw72wWuWQuRbos1BwJp8uL8b1iJyv6+1yTdSMm
9W2wzBPmGr4YQEqjEa8LtG4St8T6bWe7x/S+9RWX5/8RQYXjCOuawEmbXovEqdAPLiMjd04VW6Ov
4jMuQNAQiDJtCuZI/xUAVX7vCb7XfPP3lfQ/+u207gpkjwbrFLCEw+QF/YclEMXz1AFGfdskr5Iu
H5xaAJhjkn3j6Y8iCul9VoluJ1htmcf9r/F5Dnkf/7I5EqfK04k5FEBPyY+3vfvqRj2K2tAfI8Qm
jT3yy+Bn/b0ssttYeyD69t93L8txGqRBNG9s7R4m6uUH7tBgxzJ/z9nJmrwWJI+ElyVGlyS6b/jw
iedlnpbBjH4HShO00e310W3MwbotUC6LaWUg0e3gStwxjcyJaZ1XN+0PhK/WDyxfFqNUIvVY8b1u
6iIWsvtmGTuFXvajBh/nzkLdiBfrdsCx6ivcBMMXsAFGX6TmxVPd8e6e4KCbUkXlbUUhhLX/znuV
izYCPDlKRdZC7LVr8zuob7FElYTcaLRVqqMdHgE9MztpZdVHt5s5DmvFt0j1ACmKKm5k4+9YbWOZ
rVsDqeeXvuNTkY7Q8gYuwMxKPpQAgpl7cBz4yTw2Do7BfHT3kqCN5bZuGDSBnPuunJw0xFXpzzKk
9avg0239s2TdMViTxmsZoOipk0MuU2L0g5vn7c75lmOK/7fCTNYNgywwaiGswuhu8VZ0E7pKxtKJ
tR3vemf+aUJtTqGZd/aOjRW97h1ERGQD2lcipFYKrICC6SMlY3c3SgdU0HKXM2DrOZeZ+mMHRLXc
bzVuwg4eUDNC3gvn0tR87NjOrfnGLhWuQoALsL0VJcaX7gdnfMqxffsfr0f4raFX+4cmWuQUUImD
ktg9INaoYt/oHd/YGnzl6D3ASxkAP8EhzD+T6TQ1P9meUsTW0GsHn0rIzksMHXifyPQ8NHdkb1va
GHrdROhCC7wWkR+lYR5A7DpwoyQHkXhcjuNtpWSy5mxvFiwWV4dROpRjeAhMuCTD0oQ3VS7IuosQ
p4VpCoA4TseowdGr78ETY6Klfb++ZDZW+7p/EFrAmptmDg491BiDSZ8qoDbaxRyzdo88f2sKLr//
4VB1GdnIuBNWJTPpQE3igvW/dO1OXNiIoOteQmccvMphY3AA6QFIoL9alF+u22ZjN1izqhvegBW+
wIsLTtCtj6wGqjqZrY5C09iSPSaCLfusvFYqUjsFwQcwBfRAn0RtHgd0LynegFSRNbU6JKsRFoLL
8PbNzI9gzk6F5m+e/Df0jqFfXqSsD0aKgwd5v+uG21pUK38Grw4LLXQ4D1FrE2KWh5bpxHTuY77s
RaONWV+3GrqDV5YECnaHsOS4Qnudwua2l183GDZD5NWkg72q7t23KgmjpHJekNkebjLOusOwiQY9
BhRvDmYagCfDB1w2J/XUx/my17i0saLWPYYA0EHnYcIjmnl+kEwc4HGnXLEdXMqGX6y7DBXxjSxz
WEgy+mD0jN6iMAlp+6GdzbGhNzr2uuOwKtBv3F2meBLLIQDx0OLuTPGWfVZbMFNBazoBhtuGfmj0
z9mTMatuKwOsmwyrpinp7GPslqLdHsdnVeyYfcOr/NUGjOzN9C4h/AC49T087AgFx7vKly/+kP97
fW1uGWbluJwbO4sKL98Vb+Xwj62euXm9aeh1n2EV9DYbOgytfPQvRe9h9Ganb9fH3ggG60bDzqPD
QufLa0+fu4HHE9CI10feWOpr8NKYoSQJNACCQfPLLl8jre+r6hh685FHaucZG/O6Ri8tPLduQbDO
l7Z6UN4dd3+HgTlIer7+DRuTum41rAYnLEiIb6DjFAfO61Q9K/RoXx98y/SX3//Y3G3EGWiAOgwe
qGRGv8a8sxS3Bl75KKfF4guOvCdjhXpQs3ZPTLXy9/XX3rKJ+9/XzgGUHn0Dm9vym87KePLrxOM3
AaXJGqeEjlEZGgOD87nyYxYF92AQedDV3nLfevmVl0oAL8OCw+Z1+LnmD4b0B+LtUVNtDL4GJbmk
NUht4EuCAJOkvy1VWgxuepPZ15ikpVZTIDuCZFYPP1CF+JX5kAUpuuzTbeNf3PiP1RhC1azPIsjC
Ls6xoywNAQds9V4ZeWNJruFHZU25G1nY3W0eHUgbTb+vv/XWuJep+OOtPYn+D0DQL9t199rXFPTO
dMfgW0Nffv9jaAal9anQGLok0QcFJrCONbet8jXzem/B+h1lsDXz3luU6v3uOER7AJrLp/+ltLAm
X48GO6OX6DKR7H2AaHepj7wxOwF3a/DVRgoxmgE4piZA1vsozRK74yNK3juDb1l85ZwZGF/8bobz
R7R8zwzJ4k6NO7nFxouv8WMD83OcE/Di4fQWRdndlH0Q7m0ATrLuFmxDB9zcOQZnQXHS87suHhYR
7qzDrTdfOWaX920o/QpZ0eUMaO/EEh3GYGclbph8jRlTQOrnDMK6h9Lou8lmR9ffc/mNvXkNE+sB
dsdVEYbO2Xtu/HiZ87gLz7yhh+u+v1FDWyPFRqPVwF08IHTIB+2jSIcjUz21bYxKcR/7dfEjJOPn
6w/bmoXVnioz1PsrWkRpgI6wRJgxj3kW2lNUzHtXGNHfHXeNG7OLqUdVg/KsbI8hB0jTDAc/+lao
73NNYtVPSXZbHW2NG5ty7gEcX2C9js396IexzBeTjqBDOl231kbu5648uWOtYJ2fQwcjfCn5dO+P
H8fua2W+j3TYqWxvTMgaJxZ4ZYgeZjyiy+/95X1k58rsHcI3VtYaIBZMfehFDsauZueBO++1AxmI
+ofO7IH0SVHcBPwla3SY5n2uR7BkHKz6HoIC++LcOY7k5d5WsOGCazwY4A1IL1XgH0pbH1oSPUMK
/l4twbmpmh2/2Agga0QY2ODLnjoqSkupp5dJ6P7jMC23ATXWKLAAnMJBoXChNKKjZTg0TusXaTNT
Ph1olPNf1xfrlpVWrg34R+24s+KpkHN3yqYgv/Nn6cakdJYj3qD6eP05W6tqlTiHo8Ytg2E8zZrg
n2KJphO0zW1iwzKlQ5nFHhHjY8foTnFvwwfX+LB8sVXo+RNPp6q8k7n/k4/LVwltncUbn6OC7hV9
thxx5esFFFNCnlVhOveqSjJOWvCGgahttkhWr1tuY5H9D0isHu1UGx2mEQDxD14Yefdljc6m20a/
zNcfiR7Y9JUAOj5ISTiTZ1/oabhrdBTdhtIga2BYy7IROlgsODhtn+ROAGSzewK5wG1b+BoWFpC2
o1GovdQN2uFIygpMf4ujft9mnMus/2kc3RaQgOR+yjVl4wOExheUPFk2qZ1lujW3l9//eEBFJohM
zqMP6dmlP0j89RiCjf7L9dff8Lk1qMjtlJrARO+ns6anWXzNquoxC/0DWdgjy4In6+c3rtGVd8sA
NLJD0PmpHNDOB06SC3Mkue1Ev4YRUb+eus6NvNQT2RQduRnM9AEnYx3sRNqNGLgmdB9QIRu1y7y0
y8N7EpQ/3XA50ZK+MGfZ+Ya/PiKM1kiigdOW58rxUu4KLu6IHdqnmWrnvLguewnQQ+7dXZ/0rSet
HHrIgylvF1irotlLUBfHoopoPCygv7j8cdtDLmH3j3U717aovXL20mbo7gUZ3sQYfkQL74ti3k3y
DDDZ5QP/eIZ03Qm3M66XlpNvP2ZeUz0xqPXtfcJfXQ/Dr3y7IiN0SkIM72rR/SgEab/6aAF9v81A
K8cuqQOO1oJ4aTAULIYA25i6be3k0DnnfaJ4gX9ve9JqA++jxS6lbMs3JLYfut5/EP4o49JUTygw
7Zwf/7qbwlYr9+64EPMQTuUbL9Q/oqwfQMX7hoLGmQIISX29B2rYes7qgM2Bn+k0ZKzfBt/eudkr
evp7FGXpifbdx6LtdwriW1O/2rRJgZRtCCoX1G+seGhaRmJHYue4PiGXBfQ/JYgwWqNfgeqV2rV+
f168Zfq0IG9Oc0eXH3CI0rfUrfGIlY+X1dQ2vsf7c4ELsrvZcWWiA5xkrn/Axiysoa9ja8Ms742b
8jmLsHbJd8i1psNg9QEgtnSayOn6g7YstfLwvic9rTLan6NhWcDFpE0y61Hes6Fzj9cfsTHVa/yX
x/rZqyGAc1YRSnrWcprYCNIdt42+8nJBmrHLxxEf4IMTDoWQOo64++X64Bcr/G0drRy7gmSHJIty
UzLMnwlRd2NuX6OxvQdnwo3vv/Jrt2z91oNGwbmqs7s5MiLWEopW199/y/QrZ+7lMomaCnuuHSKT
cijaZJZqryVya+2sfFiMXMxQ/OjOyh1EWhlrwMPcLkc279ZwNj5gDerKwoBOZBy6s+c8DeJ3uHcf
tzXuynt74+VcmTo8y4j+S4LApPkUmtumdI3cmvKwmFQhYBcapJHpP+Qe33HXrfdeuasbePNQDQRD
KyceJvdOqhtj5hqj1SGXa0QxtedqyR6ZHd/RFSwggrx3Hbf16pff/8glEC658gfensHWQvUHGjXu
cGZmrINP1xf7hrOuwVlNY1g59aY9B3Vwdkz3dUQHIrSpv9bOXhfJxopfc77LfqBEFKQ5o+v7eewh
/eHo4L5X6BG8/g1bRlo5bNeCdKicaHOe+rKBwkQ7xR0tbtuywpW/EhA8l+NcteeujiA21I3/DB7b
O4VvWH8N1qpFHqEPbMTgXTOfHBJVd7PbDQ9tFFSgpMjbHefamII1Yos7gXUhAt6ced2A/3MBnmFK
RuOSn14GxvzD9XnY2H/XyC3FiBtVXjWcKwcYdAoCktD9UjbN/STdR+b659ses3JniRJlRmvmnW3r
H4Km+qbH9qGughQnH3nwgRO4/pwto11+/8P3NI6hXTfm0xl0RgfZ27gpK1zm7yHrt4ZfuXbno2mx
B33cGamjjpGnuolHjY2Vo/d4TraW12on9tEeNnSibs512DxezoeX7DoM7BFr7PNtRlrtxIHWzPVy
NZ0H52NA6jg3Kg764DbPXkO5Ru53RRl007nIozppfNCi0dDelk0HK8/2If1HjUHYoNQRMnY7z37u
WN7tBI6N+V0DtkRQ98GgTHNuZPWO3r+fvDcnRe3eTc1G1FvDtspydoe+E+65oEIfhPYULjh2R7/s
6X9J4tagLaNrmxUtZ2c56E/aBqlF3zjzs7So+d2FW2lg5Y4/RxuPWvmzP8+zM8+ue84Jzn8lPYEi
JAEE/Z8uMKcqGl5FZt4r+Pf1Fbv1uMt8/eHWELiu6sZ67IxzwXnWFpJ+zVPYd88kQ//P5cvocOxu
axMJozWoCwrjUb9YUSNDqPF9Ksyq16Xz671ywIaPr2+lAx8U9aA+02dBqnfGh7tLVePyOS0aIm5z
w/XldOPKOgCSWJ+Dooe8EuPlwRucPWTjlqOsolSPxu56om597ovw11hFv9zSMXHGi71ddusBqxjl
dS1rTEsRaZcCkZYvp14ZoF+aPftsbHxroFpPwfpSk7w597T/Sqj3kC/lCQdEGRv014cy2rl62nrO
KmI5YVszSFFd1tJ8YjJMS9v9CLX/4P8/qnLvMRuRZY1cA+ucCF23qc8a0Ji4H0id5POyF9M3ZmON
XcuExUHWjBUii53iqYPQBCi9s+NCW3Vbwr8GsXnWYd40jvUZij0/rOn7g7KQdLkePzYcbo1emwOf
2aowwzkLUOvBbhSN4xuKil812IauP2JrAlYhSugZPKN+VZ2daCkeJC3bR1Jmez0/W6Nffv8jAAoN
PvuFseHsDv5vaLtkxeuwVHPx8frLbyzSNfOWYFnFIU5rzhddtkvKPzTFERz3zxGvnzy227e2NQ8r
rw60KcFUtvRntL8uU6yzheJ+DmXkuFA5/9TpSH26/kVbBlufLyiOvZ6qlrOdWz+mM3hA21ndmAeu
ybdmXzhi1qY6BwD1J1mwkM/kwjfaZln14/oHbLjcGuKWl23nRyY3Z8ryIWkm0DsKVI9jXu52xW3M
xhro5i+lbZnfmnM7Li8BCtOX+xpsh8fLWe+2r7gsuD/WrZqRXyJVKM8jMtq8ah5I6T8Nob+3k25Z
6fJpf4yfh8vomVyUZ7aUWQIcB2QecMsMycpuTyJ3y0orx5bWqcfehZVq6Xzsm04ekRw+ZV7RHbpS
v1+309ZDVv6dDQHpXF6bMwHJ4eMUyfoTMg+RFtIfD+7gZntV760HrfwCjInj0ntFdka4egFvyr3y
ly+XSmud72EhtuZkteMF9RJ1HWjpz7TO2BdU8LMkimbnJ1C41eG6uTYescaYKe7kXRC66uyH7HGk
U5Egq44djj+uP2AjfKxxZmMh7VhVizpPhD2YyH7Pi+nz9aE3svQ1QZmVRFuQVpF0CLx4nF/V9NQW
T5m9x0kAnXBNuvMYL7hE1b+cB9aQMzDTB0sP9tu0Lia3yQ8GPK7uG1DoNu8OprSe5AdkbGBHT6Dy
ErVuDKYb5UHjGJxAoRujAEHQ5tM0lSdVHIE1om9AaBs4ak6nRlQSrL1dXoB1q/QAaToAk+/Kc+BD
7TFLoPYc0B/zjID/iwAT6MgXI8ca6rRZ3U3B16DuyuafucrGSsUzpHbET7eI+u6h6cdJjrFiqJs9
EDbxbIw5eNBknWTQpZqgB+bPNO0rt3gYm8Av8aIN6bLPrjOYpo2Zw3wIMhWDN7kknoZZSA8sdmEk
kLlwylHLykvl2Y99Jh3DYh8gUf4keDD372yA1nlSULAsjQ7JfuXlUo1TUoRcM+A7y9qhJzQJeIu5
LwK2mHPIx2ZZ0nzJjf65qJk0zcF1w2lqn5HzDa6DbtzMaTV09YKLjKTTlH79cXZY2bcQake8chPQ
H7uyiHE376tfE6gHhjTHbV6xnAJnycKvI2Ak1n+1SuNyIeET9GzbtGxxAGsPrO+z9rmetHFw1iY5
WF0S1ba2/zL3GoT+OF6WOXlTjAXON9ASdkA2dp7wwilRuq1wZyhyp+jLu6FTg/9vl0O7yYkrW+U+
tF9rLsMTzRWCU0zaOZyDk6M7aiGNsjBR/swr34xlXEx0DpxDO5rAU29oeZb0MXRDsPjzKcpjd2gm
SK+72RieO7VUwR3NdJ7/aynPo+8RERjqiKwP98dx2xS2ZMmojQKGClpwFsoNxMAHVVVF3aNX9xnK
+pCMF4GOZ43yTvNQ6Hzx++PsaNmpuCsXjSw+omGGkq4aC39+jpSos+LoLEND27gTzjy8A+Qdzfh/
aDoovwGYRJo2cYjy/J8hFNFHmUof3HXPDi1crR+JX/j+d8eRPc2Pzthb/5+x0nXhxUwBDX322s7r
PzUamgaPdTkF2X0XeFUHYstRsOZXWw+sLhIFbM1C49EpMYUBd6x98f2Rl0VqSvTwlTG0W2TTH3hO
zfIWMU8xGYPGx5t+1G6klXyqfWHVh7IeQdZ+oIJkXZ5A54/NOqamFegSkFT4bEqxmQScPjmNXxBy
NLziy1NWt9od4ykSWZXdkdw0/GuhwcnMjz6hpsb8i8y/42owPTmArlaBw2BkjH9zBqus9yhc4RXh
waL47GBiPRHWL5Z7ht0Dpkm656CrHXvqZFX1j9baQrRHEzp++NQ4LIg+aSV8+oUoskRtHHVYYuhw
cHFXRqpCTQ9agzo1x666WPoOBkoyfg1b3xFjUrqdEW+RP7P2h1H90INvv4tG8VyJyMURDmp4/0/x
2NIRjJKmVs3HAuK2WiZT09dyToxhczvHlCpepiaaG/WLu0h9TGyaunPR7IO+2OE76LYK9eROVojx
0GTdsjzUQVTLfyrjNfMZ8kC6P7QZqCXzI2uXlr+Ekxn6zyMOqfwhDECWLQ+TWtrus3BV8EQhju49
Dzr3yuFFhNzithzaysuUxboNsuItBNWFevMDRiyu64ccHZUtgmHO4smbaW6SZcQ4J4plI8afcyNr
RtKsb0C4Ba0vpxsf/QHXDTLmnqjNL8wLaT5nuUvZOx8Lyw9GQfbtwGg3ysM82bJLhpE2xVMOqMDD
IBGwvHjuh8wvkwoq1tmrimTRHd3FUI3LEUjLoJ037+fyZ+WBeaCB/vqoTH4f+nMUvYAXtgWto8m0
xIHTVJnqxAGazvX40yHgJX+3PiSs/83IIJvXKuAeBJ5BJTpWD6zwm/G3yaqg+wIViyz/t+F65v/Y
DnzYboochVBcKYlWHq2WLp2TqCkN+VLrmaAxN/IU4jKtxFSeBxY5UKp2pB+IJgYHQ1999IjXFM8o
FqrllfCOlSpx6GymfyXo7Ouz8WG67lB7IB44l0EV9iTlrGM8qXqhMy92J2KmLtZjU1MTD4ULNklq
FK0f2i4SkYjVYuvgl+F9C02ZcrTgq8+ipS5OBW4esDGWlmX5c2lx2EnKGc0w6DGte8PfggAihY+a
da3z1YIKpvraNPms7qELXIw0bsVgiXcUQ8OmjyMV87TcN1ACg9CLh7A5vbgkzAQ7ZK7muDAved0S
6IHjrFNCH9YsDQwB1pGgiDNGfVPHI+Dh1XhCM//A+FE1ELbi7zMBk0f9oXM7mudPnddNk/uYAeRd
9UlgCfrUZDJ6zSUigvc1n05NVodeGTvDOMy/aScZfwaUgfL5AKz/EN6bvvGHQ+m5YVPEkIuvmpPM
2xbcMEg6WvIrm6VGNSJ3HevG3TIu3ydeWnrfEeEhSg95Lrk6AR5IxCeIZ7YX+nRWRKyMg3roq1NX
mqw9WJCt21MIbwqT2neqzH/II6N9FyIFFLtOXAZUA5oA3p5h+lKLuTxpGnphKgGbrL10QdzzkgwQ
1FjTqc79uCXIf5c4y80CtgC/6P0jhMXU/E8EAW6WmCIEadlDHY0O/CRYlgrXCWaAjuL9ZAkZzm1d
M6eObQnUW3bE/Spu/OKKFV4bxN3kDVMDCTcHcKKHAac5KNEpBtHwp0lNjb/EteTjyI6Yvnn4qBQK
Ez8gzyZ9jk3Fau+hdziXh7Dwuxb90GE+lCc/FKb+gelqvDptDVnKmGROQclRZmT5xoVrv7ugnAD9
lZopxDYOJQsD1z0iZCx5kJgQW9yZlYRW5QkiBXlwEhltyidRa6lepPWLiuAydJrRRDAMMNtTnoFU
FyuBaVkfFs6wufJ5kBa3do6Twx4EqoxfvZpNKh6joSV3xFfBA72IVYAGgOeeRRI51JB6ii1ywBJZ
ySSwTSVTbm0o78EINzEFtFIz0GeDTSA45fnsRwdkjxPWOvaRQXykeTV5L0WEjLM4RBO23p9QrGiz
V6kFVXOsPMgYL2lDwi/j5GbBG9akWr6xxWVjmER1Hk7eoZciV2CA4cO8qASiJ6b6ANUjz3yHuFIz
hnHlOWDuiUNpZ5yz7VjT/sMkSfdgQQDWedCqIb51Eu06iCNAMHQ9eFmF9HPXADsREvnbtpHffCpV
kXt3o17cprt38xCucjQ9NnIQg+dh7vyQNrrwmkuvmMUYR1GTiw+OrRvzu5trt+7ipshYZQ+uT2Yk
iVHmALfe0QCrjXQDoxa5AnwvQFVgKP0Ppl+c/ldoDVJbkE7bAcQ2yJ9K9W+5KNOZZ7NQ0k0xzUu+
TE86nCRLa87qzjsAgVNN48n3pE/yuBQdt07cB8FI/PtpzFzzDFxR55xdozL9Zc4nWnSxWTIaoO15
LgbD7wNE16l5Ag2kUq9Oo5dHRToO4mjVYj7Pdlh4+ST7XDYA9ou8ZsW9y8eelSeI8tisflAyqusf
refi+HgADwyF5nLETTi0Dy3+KWzSGsxMdadzgCeXu0oEvWtT7LeqDk46M8NQp8hXutoivR/8tjj5
g0O1PfM5aN0ojdjgFcCdzF5vHnAlXKslMZJGajgCcPbdWXKSIAM1+XToIuPbV2763OtjtxdRppMZ
8dwZDpRlOJGgxtB7c5Ysl3QHUiKLIJAt73nkq+K4FHyU8lgMGY47cW/GRWjkOTYAvxdBAqN+LX5b
d1iEiCPRFwSjpnx30WOTkbuyKNhoU2Uzizjaj9pbwC2sQrG097yVOH/dF8jCa3oc/I6F9bFSTg/h
jJwwtnio2GmDVkV8j8UeZhjywDwGV1DHH6FlT63CrICB+WNoxs7/stC6xnSSEBuxyqWrZ5zDoto/
zqidgR/dK+CqP7t+DLPvKhik4nEAOlIGZ6ZjzZuEVOB5+1m7rWavXC1I1A7cKsd/p3LM9cd8gOrp
S62IZF+Hui7Kc9ENwiXHqBg5TljZAnGcItEWl5FBrBnRoILRfASqCfc5uOkOD73ICu0fLDJc5C9G
WDTrBL6t+jKGIJrtnnUwUQ0lCF0F5StIJJBzoDHJerY6uFPeSJOCkHTA2WhGUuS4B62LgZ+E34XQ
g9KChEuUDGaYg68WkWH5ppEuDl8sMWKWaNRGxvE5V0VU2JRN8HUIc5BRVv3bbOeheJShXrx/GRm8
rIoXeD/kcqaSNoFKbUiIAXNf74ra+8jY/3F0Zstx40oQ/SJGEOD+SrJXLS1Zkq3xC8OWbe4LCILb
19/T93k8UosNoqoyszI5RUtcY4S31XHvS40xh7/2UT0kfpn36x/XLxk+znuwSupsH3mo22P+9g7v
KFFUXiUoUtLkX4oYWfEqprtJb1xzJ6du0/O/tJXMM3a/unpVYxqZIFq7uHXdzcsPdY/z/deylwv3
uD8q0sPE5JXZ+CWjsSgFU2LXbXbSreWq1XUr69Lt4gkQQEXPBWSYvg4uJ81DWeWTS2KLrdU2f2rg
39cei7ps/1itykkrzsZ5a7xkrG3WRuLM6cfwvaJ0VEMyFBySO5yw6PCEbwnHqiqo4f/Zy9jLl10w
m1wdWkk8/4Nobqbnzu1G+WzGvV6muMvHoHoqim2z080jg4Le3Wu84SFaA9MPcb6XoK/H0XKc6ksF
BKxbsQ/ov90qxXYmXVzuCuvn4rh9+BBs+Wia07Rk7v6DPjnPx7gdaFxUfDf81D+kqwZjYnfJQ6Qp
jfLvC9i9LSrCTVvLNz+zSFm9fEZRWFvPlku3NzKWrrbqyrhdHSf3cF9ZPkxpRPDWBkO1zPFQ7cP+
yulcuN+rEj3cQLBeSND8wyC7iL6v89vWsuJlXPy/mVV3DAAOmMmWjPZgz14igXQcQ3Azrp2E0keF
1a2nIdwNQ5RFTl+wHduCdaeHJpgaUtQ7o4zFjTAyfXsEh0XurMhBm4mEP9qi3LKvyBZkY8X9tItW
X9Y2WlG3bX6jmBqVqiWFmXdHFz8I0OrNkA5boKxT1Fm5fkNDsHuSBNmuMbHnTMut4NjtW5w7UM92
XIWZiEzMZ16s93rNtuW7DnPrjmIXSo+3GXBqfMYIJDD/3cnKoY0LRXP3o5XupMOU/rH3v9lqv2+o
EmvCQBdXwuRMUbnTq+1HyHiXPflTZ/N2YcaP6MpjHsUTbx2UPxFPag35KbCylk5SVyYrz14Oq3hr
dpJqtrSwQTiaxGHRtqB7nPK2fp5ckmB0km1OvT12YpLyQ7ZCb6dmL/PdSvxdevrNLYo9u6H4HKIi
xeZ4RObQ2JKfE+/Cnwb1o88L+pFEbFM5E4czgm9QQe0V5yXm47n/tjBPZON1mhjLeIkzXKBi4617
f919vWwekzwufBqbnTqjRw0Qgfi0XjsOeUcGIlry2Az2pmyuARnYn73nMLEyEnROxkzGiJS5SZsN
RDoCudPkvemA5dMpsTP62N/CHiLlpRWNs8Uip+XKu/kvV81o4ipnR13zoYDa+sSNRrG7WGxqJb/z
Ko6gHn42gV7EiuV15ScjLSwUwlr2+a2nbSi9xEPPGGBZ0pUWmwCKjrP+2rjO92vfqbq6FbTK23/b
3MxezBdnXFpEXPrUMTTSEy+h12zLdmDJvys+S/x9+/BmRxmW24fBGpjAT6Noo3K7WjbUkTxMozd5
7VGWBRlBJ9c4ZgNNCWzd9rGhcPjdpRUh5kv88+KDjpoalaihL1R4WFZs28QpkKTvVWfeA2xAeIzG
rFO6rkbMKilyMUx1QitppneWciq7+86GDv4aceMBiapLNchV5GeLBY91fJvy3H+Z1i7wb76PhXuf
OFZBP5H62mYHsR+nbPW/uVG/dnNSglQdSj8PTQaFUVTmomd0lYfF2eqGUKkeXS7KlwojSS/ne2lj
5qsBMsuttPVf6DvyGPr6bZH2miWVUzfOH6usF6OJmypoI+NgmD2nu8zFyFTMZT/1zUtI7kb5S3XY
dl99DlF2D5jIXV60Ws8KdJLaU+31sReiFv8tI60Nv5682W2OQ5kL622Zc9Lu4Jon3ZCA0cyVc6QE
dtlwNra1zNl75lVr/75qooO/oPYsVYLTq2n6V0+15IOwk0kGb+PZ+iHwKIDRAbIIaeOh7Wu5PksK
MG9XFE2Ta2Kb0tZsh8yxVyc/9r7TV3sSEamU/8Ks1Qt5HP3ul+OFD8xlmixevsm7UX6jDh6BjPJt
2SKEJMmqPXAtB4CGl0+Fc/Abl1aPe6oTVud+0N0upWKIY7f2GN79NyCt1N6fhtranf3gNIXytqRh
DmKCkhMtTMtwoW4TwAG2MQMTZ34s8wqWK+HLcZtPz7fX6JsNhlh+yXbut2/KmlpSKgIGg+LJxd/X
/z50WZT/UTXLD0hqGrPMOH5YaoteI7y75x8c1m4DvQ+d8AkAau8fV1Otv+qZep4xc897dNiM4SzS
n1WR/USU42SfcyfY5l9N7VGGZOOLLI2qOuIezwpVqTTbCndkspVqBiwDOmmQhOkyXH/kHoOOk/Dd
ruBs6ybXw30V2GZ6C7sGKy42zrfxnxlLn1Qxwlv9X/YONvaB9XJlwGts7qvlmsmAlKIkmKspvNIA
iLe2m/Ig1cLTVLCRVjjeC1HyYAEfLewSjR0kVsdM+Zi140r2oKrN0dlFyWPJQz8nT2nz1zifxrF8
yJk89AVeASMjIUW/JfzB7ZxU3ayrQxRZ+2eWdfXPopr5omqjXOuhVtidUO+lpW22jTEbBXwfddJr
f24uG5GBt4UR8sFxy/rJmwZGCjcz3TVv3QBoyBunn/6yhh/Z3sofjOj+l2dj455G9jyfx4Z9ArAW
i1LVi+7kY+3XJitX/XQyeFDZPNECYIzq8ta2ntqSTI3y5+ht82vrGfM42FmoIXxJGgENWp0xgYoy
R2J4zLFw2uF5J9rEOSyVt/wF93ajN1K+PP+bg9kkszSAVXWQS6/nQ5cPED0gxgNprnK8RM7m0AJn
NZjUku+RF1dz3/0ebcubvhD63/nGEaT3CKw8DGnNywISES2qP3W7FY2nfSvEfg0n7MnZH+wd9yzx
WlRxZLLCvvLaYWuE1KKSaTap7rPxNjs/9ay/gzv4vRtXYxSMqQQf+xpXe7sSKLytMckBjkq7xahb
JPoxuO/HeN97vEZ+d9bEDpa9a7dKcmpIcDC1W356jR2y9hrkSxFPQoXts7INbsqOzusXbAL0TCyD
VztP0Th4bza+m3tsN3XTnbctd54AFeXvSoRceXRC0dXRvMAxu7VSK8al3QvOLQxEdx7X0agDL6Iv
0mjbvWcDa+U/e3ONlxjZoh5O6dAxb0O3VWXsTLLqYgdF69WqpiqKZUMHSNux9h9mbfk616Zuo6Qr
18q7BHmdVUkz2N0Us3iWq0QYk2OxKnPzz917M96A1NUAnaPlD8aRzSUTa9NNGjb79kMMwbSnO+Cc
l07MNHViglEVj76IVuc0OfTfp8jD7xR4JmCRlHgMsxKIOlL+uOj3FR+9eSu8h3JlJToWoS3e6HKp
Z/ix5jSaRbnLs3sHPQ4dk/yz9gC3U4Wuz0n2oXNMjNFgtZ9Xq++8JJML3z1kPEre3As0ebIb0Epe
zpKIVKvw9GU2cvvnzE1UXeeKVdrzCNNRxl1QVetTbt0fFeDFWKcy6Nyzi9l6nQTBHNwc16u+1Wve
mqNsK05tkNsMjKryh/UyW7NwwWndmY2PbrPWlEuAfxP1ddP/JWGxeA9dXyuMTJfRObJjTtJb5JSl
d6wWb90SZRFCdg3VOj66moNyLuhw1CsJCt5zExahf1z2IHptzVjAgvgtXX5Umv9EhSo+8dRSPgzu
XgA0LlT+674a/17EPT0cJip2lLi2NF2S7TYERVNPgcCtbNvnRJIn4FChWVr5juF1YTNE9IsH9NYo
BYQBCfBKCgXHf+wr+Vx4c37ZVliMVEV1AX3iWuKn05EGhsFwqMXBrdVa8vCocjA8rvMu5sx5z4ei
nx+XYnLXSwixqU5i1Os7KunuRs6D57/kzsKrPSByqA4TwyC/XLlhfRoa02A+s/v7LWsa/m56Jv0u
l7Up4nGgs/9h2kj8LYLB/72WfpFR7Uwhq9sUlhjlA3yUBLnS54vEZffNTTolx+VB1N1UXgE0l+w/
M0I8xPuQzfW7Bu/915g5GFLMST1zdezRpTRNvjdUAIcY1DybSpLXGi+77b57buE3SS9me/q+WMFC
0RyQo9XXagg2tABuMYgEMdxUpNNE9Gssg7puUv5Ke/s7wBTsD7QiUr1oyLiNq0lbHmGAJLyctcnb
XzALHg+LnklcbP6NGw/1uG2P/uoEQPrUbHgwPpqdRLnKsreNbm8jtBDwLB6dQlOsZtd7bh3uc+bw
+8VPdfTac9O6q7nkdr0NaXa/vA5ah9XPYQ/r/0q6vPFPPZDScYaxtG/7SvxzInvcBeNdhc5NEBZq
Yon84dHFkwmnaVYjj7Sg1efaF+bWu+v8ybJpxygdWT2t+bw67skP7eJvq+sArB12uIr3xoFUzdE3
JxBR85VZ0IpirZkuktB29BVDg7I7YjSg/kxCugMuvdLfu5MahbfSCGazuE5YUfxpUA29CroiN7YV
HthHHXbKPEikP5ecobz76hUZEIzXnnxgg01/2zRo5tHv98g/120Z2b9dM8vx081L0RxRuoU0Kapx
nup1mgg/owDBLteTag7Yf1IG7ammctO0IYuRyl+//KpjXOm58pmTptFq/9QdtOof3NgdfajbbksE
BruvNYEXTmyVbd99WwSU8wk6y6+eMgwv55OVO0NxXs2Y+Wflk9CayN3egqRhd/Bmw4SpsyzQDxz7
nSf3tFUy6M+tY3b3MmaaHzkGbPCnEyoL+9Gx5irgtORWfdAmaNrU5LLeH7OatqWMGe7L6lB7YP4n
+hG/THLpDR2frdMvYb3UX4L5Lbxua6adpOwRvND1b8X61K4hWCqiBZ+rkvk6umna8OZ9bsOSpYQg
Kqp2OZXbbqIxcaXHerlBqqZ+SxFEwwk4Wew/+7Xi8OgtGrZ4GEP9WFKHcsz9xuxn6UbDzQZwGB8A
FigXcz8KdRBY3FXMk4pIcsALS7BVLHCJ31a6NdXV3Mth1vX/plL2U3QyuKeNn2FY1Hr43Iwrq+a2
EiUpl8epse2hMsde70DEf9a96wpuGsVa6bWxbL0tOOT0bbDGik1swgjR71nleoNw78Rz6QkWK41C
YfSnMdD8TwzaNQ19GIJv+5u190lYM8QMsYexSHFDDmJF7M8AoiVV3TGoh3TVQUpH08h0Wu9Keabe
/Psgs3FNlyYCxvOjzKWk56IAD4ZO7R4IHJpzsJPaclOp8JA/Y3AcvZRS7sEpm3f9LDnzxcFbhw0A
M7ctNzFQJOCMpupMvPcFKcr4NEK16tnX5iyaoO5fOmTyKBqcqP/OuL/egl2oP9QC99OOpmZ/bQef
+byZpgFJbLc5MO5BA2dWYzdP4O7kuLg91f0q3gACK3O2I+DMy4aoxUq8yWlc3udc5mm+BNW1v7fR
D8U+OWzxBt7wRpuVZYdWjkH7aaZwon6Gmf9GZrF80b3VOIemDwI5x/NQRuSdCWfwKbq66h4rNYuV
K6zQ9s10sm7f9F72ly3sm/bW6mAsr5HKgDsWr82WM4JJbJU1uwmzk6BGMPNBhKPUsbTIYYhpaOSe
DtX9VSCnoWtS+tKGfirwnepQ+X7ePE1lGEDKzDb1b8hL4sNgImUfa8Dr+kJuucTYne+pOrgTjo/p
6DaiPuQdaoqz78x0OzvG8m9gl+G/rWqix3q2mz3uV+j0l6oO/B8+gXX19xBy6m/lDtXTPBTwv4pX
136yRMC9G0MrUgGbTOr3HaYhRJy0Oftj194DXoNsHfSJuJPCACuUS/jZDKO7/+yCzMuLhLOdd0Gy
SJ3v7OhP+a3tFsDjAyKhtrvBd1Z5GgWDFVykPZnmL+PjHN02G3/8xF0mLjZRWq556wEFmu9TEETW
sWP/IjhOWwkUt+Zl9L2z22h4yqNo/VmM1rwfteXn68ewiaX+XUdtYwNMq8BC21UvQSh0Yrcy/H63
DBgRGEkhfvlL1d1o+ZbpBExVhC+kArFynLZ7RnRGkkeY997W2bf9x9o1BmJzXYrFOS9r1fQX5pip
O+zkx5dHXTtKYtvgLM5pnTWP24KJKU7E3dDxyUX7TjyQOIjLl+yEfXAXe8zTBhj7w+QiDy5l6zp5
6kdy/vTVHHxxDUm62jG0poMe+XCJbQ3TBVEBIWD4ZR40Q2p2YPQYoou1dpk4FcPiEAY6m7BCyFaA
V6hnPQRmTxsZjOYxVBngMbHcjSofO7QK1WEYrXw8eIudTy8LkHX+q2VatG5WVt6hwh7s6Y106/XB
ksvwXEbd+ovFMBsBwbKgbJ5RA01A0vvsXAmf36dL05g9eKJE8V9hzDlIO23gk7tu7a0egp0AqzYb
X9F9RVcJOR6mTmULJ3G7rNpeSGbqP3aeSpksQ16kg6PBji2au98OnfJZ7AiofpWcyv68MkY3hyEI
xl9tuLjvC3YTjwhYo3+RyKf3CY3R64CVwFvbtJ0V7+5ofxJBRa+1LPX+h5EOZoFRrnhZ8Op5cZm/
/2VN1eXg3+3wfSvLKPxbMWo7J9V5gUigFJm+gZrzP0u3gT2aYS8fSRUMljuA3j3vcM9/0LPSqWVo
YFJckxkr5kJtl5A+4pgrdAtnDOV2yIpV+73tHBfiAdUtqEI9O2C/URCcwxJnCwFBuyaQOqrnYtkh
rWzaLcasralJvRD6+xSS+Z5HvG935WyeTs0MPTBUkz6ReFrVp3xWy5JG7lq/hhsZRdyj1sPsZ9VX
wzrTxZ1WoNVpye0MJS6M3uas82WwacXSxtaVc516Pc7X3ASESK97Pf3yS+y+zNAvH6DU7mESTu8C
Lhtj/zAlFybpXsHXNLujOGbsZ4xJvTt01PSG3n62XaezEwFyGKWuPeTVY45wHQ5kzin9cCzud2as
OwLs6mk8ZJGT+wknLkTmUqzDgSRx1AYZQMizV5bjfMjp+HSCWLD3jlgZmurazlP5WOiuWY7A73YK
6je78ErjvqX7IPPtUKNGyiHu/d07A1T13we6EiDtxbR2nCFNwaTGdOPjsNwbP4BGBGdNyIyE+Qh7
r2Hj2zXd+Oh7hykLihcdzfmc8MEKO7Zt1pzcYcn/kGkGeUA7TYJq73dySTd3bZzU8vfyDR67uskh
7IpnCGSlT2OpnOyIAqpqn9ZgMP3ZECd6zHeRgeYrGpgwmor3MeDgySzantslkgV25WtwloONQDvH
T/y1QUV4zfpKvCN3kcuh0BYEgj2gDq1aPbaJg86ujh1tmseoxRsQbVmeV2cgz9y+uIG/tEmjVfjB
zRjAwe8VzSdIFLkhcIy/+JqBsPE/9H/apAv13GYBh66zujHe7qBl6qhlXRK4gUgkbdl5T5Mtg5jd
+fXMVwrktdC4Vwu4wWzlAeMD078bt3s5WneSNFiYbJkb8WhwaNYhrk8GTQh1S1mdSPPdWep3uTbN
ny4Yi1e2tvGZ6UC7E7VG/L19XVUQO9aYTmO1fDAhdGOSlTt0qFVX9T9aYh1eyIonzX0YZXVaozb4
W5KF15zJsdF4wnUZM0dhaZ1mbeZ6h6gReoglFZOmX2bVk2hh3VKCwfOLzlwuVjvkFrrW2eKEVxBC
D61RW39ZfqQ0bJTNDQPEaU1xVpf7U1sEs443HPTmFOyQbwdxXfQYekQOQUhtB6+o6I0LUu3JEI70
8FznAdxaUJofBgfEFMLe+rZmgf2+LX59LYsu+u4KwCW6anc7BFlG7Oiyjc63sq7pD4dOQF70mx8+
G5Ief5fNLOovOViuPcV63oYwgXkJqRKr0NY1h8+yXk1eZkx+tVp6xnbg1qOnF+SOfluWJtmov/MJ
9IWZSzvDUHLLcyWmXGfCPOZWi6zGK8Pxl9A1sCBjrZOoXsHplSb0m4e5iwKY2i7of6IYdS4eNGFB
rWw5CrLnbdCIS5x0QW/x0FbegLKm9cpH0Pfhy3i9OGVWF/yHDrm0gF6Hoj1uwoPH8sMmC9PZgBSd
0B3Xn2OOwCip7aH+GAEVCqSDENKxHtrOfQOJ9h4GLyiJCLV4Z2K4ef6IDnHkfiyx2Jguds7UyOgX
OPs/Lrqh+kaUkk0STRZWyyMMUzueZnHX8vqdKU4op015ybZRz0/aKnLnHGnBtiZqwuWvQ9d/3dQ6
/Qxrvf0o1MquC+eeKBs3mut/XWkWP7bG0rzpTfbBsZgrVG+btvLXpg4UNo6Rp2WKI4Jx0DA3iwaq
bUyfDqBhBvn40rxEnn938gKWPOCgqEUcGG6NDLT4d8QzqtNm2xe8E1o0U6Kp2udw1u2bQST96cyV
KeO8xP8rycC5xqPBOZT8zHWPiAgRvfMvJG6TXnr0ty/kxOZHaa/Vl0SyqJBPdUwFQ57N1zar5u44
EO+6XoEz7tqh0uv2Z4QWTiICTwXnnLXsV3exfGSHvgRdHoy98CSFeZjDqPsxOhq1aOxs9jR/Fbwk
2zHoLT843yUSD5h6zAkhb+2bdQ9pgpLMW50Gqz8kS7XUV+Nk0RtVVL5mfSAfhl5Y/znasg6uCxu/
dCX8uHv/0JDOOG+6MzNHWa7yaNkNnTTypOKURxUl1CqLE3RHQJu+FpV76CqUCr5SOI9m0d79nqYa
/M6KjDvDu7jTTweNm3sa1nViIGpa/zBbAS53+/5v9xYBzdm5UXC5Q1sNgZCNdWE+RpdvxoVCCX8n
n5Hh+z8jYQ3BcYQReJutVf7kDLg3z1bFdy0RRSMv0ICSdLcoh7iRpx9a2OOnnOytSxtI/3QKGqAY
R0feywalepgjgQoHBzwk/74uGgtEsBY/+6IazfOQMTaC2wQ72ytyX9BT86tBd33nd70P29secM1y
tfJNbp6YP63NbU6A5yvUpdwevT0fHirPu48Krdv/6tep+FtjEfFznAAcY+EXcLVb2Y8maZQlrLiA
gj0WCHE+1nkw41HactjOk7bc//BhrGMf6Vcy0S5iek7dPoJ1l13aqkrg3lwbT/Dc2CBITJtPv+Xq
zjXlZ8vGxMh2f2VYGh80SPCDt92vf7ZSkXGzGtdmYZ/mzQQYPiulv9WbKB9Q9IxhYmnV9Ae2vGkN
fZQDL7OE6Oy8YYpL5GNFghjUitWg8wNPuUQAPE4jJ7Tv3X+2M3h4kGt6mqnGVe8sOumMB4lQoY4X
d/U+vbXw/y6YgLxruZr/xnEvn+9SjiVunU4dFzCzFS5Sil+NmHYmqy166ZtgSDKxc3Wp2jsjg/eS
tRkzegxD+9dUm3P1qkh/52LenVj1QXbKQSUuMPgLRC+qqQ3ldSlwsUWwkmYWytMUN0pMKELu2r8a
6RgVYFJotu5Bz9Gpc+88AeotxAlu0fW/3dn2zVOATviZ1ZSMe97yx7+4jZTdb+QoeozJc1yrJOO3
PW0ZgZ5WU1lHU4ciVaHfPpmi7aPTUvjADGWv3feobEE1M7YF2E1AHHMYRYsnf0ULgQFyzU9fEaxP
8bDVdBCDM5hHNNGqi729wIhZtHm5JTWVD549KKd3EN7qly8QxcNrAc5Pkd1dzaDAErj/nmvMAT+s
bufqn/INRLCCNDoMTTN9oL/vH4qyy14iNBHvFuI3Dp49tEeDhvFmdQ0cjTVV52WQGkGy7/9W0R2v
zvwVNVI3r4+lI7nutqKezmFYG7yiu3vszVK33plXdnEecjOKvwTucKpG7p3uUDgSRHLyUFmhzgAo
FX69XdS2hBcaWd0efF47HdeWN/9xrR0RhK8COw6t0fy3qFzIhFiN5kEwalN/5uZg96F7BGxfz15v
6NrJH6lFgo2DPMz0419eMFl/IwqWk5i8qsOkA+dbEnaQoOpsVdO5zbVC0xIIoz+qxi29g7VIwqyN
b+V/4VLyfy4pm98K1mvaZyYUXqlQzdwKhc9w2jZi+U09FafZUe4n9d2tLoq/7ANJYPWpsq1+7Ztp
sE66Wf3fTchMG2skm+hA2/Brbcd9OK4kpvyelq05GJiuJ9HbZXEsrRWge93xR0pzb3Uu5cK9E0dc
S8m+Lf15NNK+qd4xYxK0qzprJGoNe6l9bqdNSD990V0+X/u1CR9sRCwfhccanVFtObLXuBYFZHdj
f84ajcfgkAqtl9Y8OPbWfyCcaf4ram9+afQA3sji1BnBhvfOVkf1DeGmISUBqbxORzNFj5lwwuzU
Q12r2F1bG/lUaPNMC0SiLaNPnXUJcmEted8neBu3Y3ROl9IVaVEXUbqSiY1imyQrIxeu0Sk01RPc
nvW7HBctk7CY5BMXe5gqz1EXjYewSJZ1qv/1ssj/TG3YYNRKa85sBmS8UCmAGwJ9jlAxHkFqrSsQ
FWIXCHJL4l3Qqf/GPQcYbAmviA57FGlEyVsG9N3LyA8vUiIhjRegznda7kmjColQV+xYSYfXvKZb
gj8zJs39af+z5ig8INYRnA/N5P+Yhc9kzINbnhq7CG521iGGgw0BcnHoHurYM0FfnSyF3vBhCuBI
EctDF0prhSSpvGnCB8Hx/FfVtspJm2LInuzJWdxz4xLkTNdQjt16nNhgqNnm9BbvquZ+f90dR746
YCJHjQqgOGydQom60aatCah1BXzqOPYjw0ZOMgp4ov++z6oUPzQNZcYnDKBfrKzKqiNmjdM7Pev6
GG5M5+zjgWA5jFrNsQwcC9Sk4/m6+7x8eEDSKG+cXk9Jk1nit8u+CFJW1tBUP08OT73kYBqbCQTy
RTT5B3Uq+l6WpFnmsGO9FRSJV1d35RH3rjM9IagCh0TLbsrDTE5oSBxlXobvyJcL/bIv8OYrBkwr
UphSLQPdX0By7JioVvG1BfMyv8gia98KIMjXoLX7tG2j/htKN5mM1p73ZzCA+UnYoffbrodZPHiB
OxUfZPTaH+DjgX9od8V8bazIkxfyusUKZhKE/UoPkGeFuLrlNPmYpBcza4rLsMybzXaNEOse11sf
fGNVoXFu3k7xaQ/jUuOujbSqiVWhzKufI7rFEqa6reM6PAmo/Zc+QxxNcSvC/gAc5oyvCBgCXD5b
JFHRo0BYR2A0+T+iutHm0kFV+8LQHGWAnEkH9BbFPc+/SUi+7EWamUaaU1u7e5mWg1nqEwo8AtkN
1ISEWK2QV6ieBY/EoqOrkj3f2+mIyqxPbTZ5MOWXlbJ544V9KV2/e+XjgzZPOzLuuOhsPkAmyXsP
tBt+ejs7ZayINvD/8xgUIXeynf2Meotxs133Z91Z+mpN0fK7GkskPqOXbdgRIcYoca/gnyA4lkH5
Gg4O1dxeB3NzVLAZQBH8205D1PBOiMBhRxp9gf+XlDooCq8vxgd/Dv8vJpnmKPE6ww9HJDFH6eiw
uR+PNicZj+uNVE6urCyEm5Md+3kM3kPsNFuJSA9txcdWFw2oNP1lD/vL03vwRRd84XjSnGlS1U1Y
swV9dH+LO5pd+/w/js6suW1cDaK/iFVcQfBVu2Rb3u3YL6xk4oDgBu4g+evv0X2ampok40gk8KH7
dCN03JndQgTjvm/IahwKFZBgjdkK00uWufYAsYC95kj/ubf08WpcxYNeCh4Vz2vWKzxZd8cKq851
gW2yK407oP93QLJEiJzyMM3jekQ+8g8L0vlVSBTnYGTJKWMr2sc2C6yDLzbhO7+WI3/wpZ9l+Ub7
C+0s65pH2Snj63mLTCyvfRthq1WwPPdzlJi32Ob9lQr4HHouDfk2Au4Hf3dKTOMNnuewS+G4mP/Y
17AdCJ6eBNcsT9uA6fpeYw1+GqShJwkbC6TJQHjuuU741kqLtmtsm33GXL724KnI/wpyT30kA7gN
8y9fdlZG2dfME3+PvDB/TzwB3s6fpmFmr7+JLj5PukK60P4fCf968bsE/Q++Dnq3HQ0+AdKd99Gn
ktB8ERqKfEd5Z8tUv+qSTylZW0yd0ScLusdQx6ltxn7Jthj40b+sNxVJoClP7hulnOOt3PgTPIPR
bPLl1+Jy4tpkBo2A7FHq/XHov51Zkafhux+a5GKzQDzGo65ORs3pI5Jzcg8kFj1VY1IxsoQWw29x
O+fQVKF+HTpZPXZOkx4LbrH8N1Q3pqRGv9vHOQJ8RTKyBhgg7OYT2kUOiqL5P+l3PEtFnUHC2OHW
P55j5FQ4NgeF/ll8haE/9C+9OyAjkRoqT56gsVILazF3MxmMu3CoIrCDolRyb8jp/ESY7fCcpiOg
QvqA97xYnyr422vJaXjLkZVX2wR+RNFFEpU/mcYkFV1XnmPp1kcpNPBQX6nv1oWLO9Hwr778obzZ
OMFt+LIY+RwKMspjASTVnav6/rejpSHbBeX+GNECf3QKQg47b1qK/Hco8uFcqBR9xLLmb9iMoAG3
UUBc4FAieX1M1Uz2WxbC3wTay6ZDR1I3uaAWrN6LJ+lyZqVpmC8Rljgz+mYN2mMVlvm0UWWVTfve
Hb0EG6wNyq88DyxWthAxvIlYEnNob+z8PTTJ2O3zpop7sidBt+wEwdhPOhZd50qemrHATVoZ7zjI
D9ziNEyzfOO0uvzzprnH6WMDTP611unmE1dDoKYL0mab3OnIFq+F1vEpcTJNejCRWXntq4iZPyQU
XG/W7oZ/qniU09kLTe6eBpzpS0GighRlG0044N3KuuxJ+TfnZtd2o7EGok3R5io9jZyKkchT4QL8
5C7IUC2X5gGCPfzrFCrR1zWu0mTvjVHA/pTA2m7cGOxnJ7m2eH7QkRtVBF+E/cNVCiW5vr5UBAcg
IrrDdJsH4C4tHy/9DuhXE9NdsCG44O3itZLEo6fJ/rApTtM9RoD3ES8Rh6ccCsTh9JjmXLzeJ2+z
rF0Oo5xNSBos4YeokxIDyxZFc6xrCrHaPrTk8JeCQ0U4NeleFvmMj1rMYYW+kbiAqIF00tcqo2zH
ri2JNM2pc6tzrnvYLnHWvzEZZvMR4jU4qoUb0ncL6sQjC48uCRTEaXHQhgA6ONyMoqbg5DM8mjyn
fbjPu+4uz01WbWM1kluSSZnfYRpj7NTQz/HGtVKcprW9aZ7e7cTSQjNsjWuDdhtwncWPI7tCPmZL
spa7do6HxwXw+Cqa1l+ObY+uObXA+iyLc1rt/YYgHencDi5d0WUL4cQf/YAqyLFw9TOOuxQDEs4P
tc8kO3WCR70lqCk77NI9V/SUmjNOi7RqGxTohhn+ewIHPdkkHP5JOTUsLZC7v1tiUeLZN031U6Xj
8pXCvTfHcAnMsqvbshmvnapJMGVlvEv8uH+wgyUYmaWcu50lD2O1VTn3OJ+YR3AeWeRmVCYEzTPj
qQn/EKlO/pI8wetjg074pIuuuY6yyrd0Ihu9mdlqWGqRJMJtT+929AtEJ+LeBiN0a0qkjiFrSE4u
LaWUdVDO7ddgsh63uw288KiIIumPlIoz19EXw3pSew8QZWWn7kEtkAH5EsY5ukuRtqutbFaoBMCT
9GRo6nyJk1a0N4Slq1B7a0P0+xinY/Bv8qfivW19lDqS3+YuXVuXqShVU8y+lw3OmXurY0lsbii+
6dXDvRqTIj+s0ovGmpG6wJZfcpF+znXVy2jnl9I/JFW4PIhuKt0PaF8R/i16ZJLHIB26ewz2qtrB
0alv1RJP3jhUILHdQZba+c3JCxv90BE3sTFxUqTHf1PFThAzkmoO9+SK0aiSsBDtYeSo4F4ADLU+
oDUqfMLZvcE9a2P+cdKN7WM9JF67M1naX9zIZ79NpR+8lAtlB5tJuq3HghDUx7xEbZUE8bnCwUUl
962/fBGJvb3vnmT/7HXZ/r2h0i8VDZ7ZRmNmAxtXIQS5N2NZeqpLqFtN6tHkW9lb4526cJnjneeA
6XIHmwRGI0mrQIYG4nl7Nr+p9retG+bR3sOkLJ/rG+ZdbJ0cHPhuoTv3N4B4aXYFELW8ktSU5c6Q
j8xI2xRj9pJAPJNsodkg2WQyBLnj0qpI7Mnh1CGRfBLSmwSo5Z6tpHlIpsWvDkaTXtzQlsGXl/SF
+rA0vpBW0jwFDRr6vbWMSPi0xItOVe54+kVzl2T+RoTfa68FejDsC/9yjYNuvg+Fg9gSqKwwSCoM
0VvYl+mayrEX/9mxZESYatCQVssqwf/OBZIDwMCF///KAYXqdQ7Qs2cuMbnNhUuDi/4nmo2Uh4ZL
Zttjxv6L4QiA0t+ZnBcR04rzNi0K1uNA2eZDQeUjadC3wWl8eQqGCDBqs1b0ctw2V+vNau8EQ9/8
YQ5FZN1UcG0ci4UJkCGNR/L/NSdw1N+jI6EFL7EU+X0LcDMRPwn66RWsduUWpZgz364E6+i2bF7z
9KTWJuH8gFvYfIygGS+eZ0qxH/tcz8cxaui5CP3UYO5SBfCU9zbyEZuQvO6kzJdkj0enEQI8KNJ9
SyIUd7jpg6d2iJczPHcD+9pqffFNCXBBQ0J7dOXqvbNUd9WX2zoAlaVABzvHIRTUmVKIKmckipf4
buEg3/CCF6r7TsB0TgNbcHqqxzgj4TsMjrmydPQAdr3rt/nz4oTds0Jy/EupeIdO2YqwuwcQytB/
BAEuvTNDaf7UGO9c/df3Y/5ck+LECDJiVccyMi6Xl1buhBRIa5uYv3jvxzjc0hxMkmOQtGP8ZHRA
2j+lHnj5N37d6vpXVqO/P6FwLu4h8+kWB2WOGoc5LuzkEdcrxlQJY9sH0dH1Jlm+eMTdV28XCYLT
5yrB5njOC+31f2Yb4oeE7Pj1xceqin9zVprDAYXWwDKxvxSjio4ZAbNwAZu+nUu2Nq2mbtlqxh//
2vIYhKfK2EB9U6Dgdf9ChKAoxedi4b2dbfI4OLnEV5o/knelv8tNVYW4Rlg2X7Rb+mj3vuxp7amL
Iq6qTRlaSz2LqsfyqRFkcs/ojlF1HZY5kh7XFoDqatCaL5NBSFPfHq3FmeYDTHU8tORfSWBP3FvA
qxiErx1s8N3g4t1OmNMahvSyt21ymFUr0ssUesNy52CjZPfOMPTZzwpJ4C983Qz4X4qIdQWmAFtX
vQ90iOUfcRf48jPv+z5INzplkfzwVS1o7y8KrsvBFO1FE9uzVSyH/SkP9NjlKH+FjJx9a0XppS86
y61nt4lX1s3DYC0xkKxeicUdFY2+WZxvAGZstpdJkqvT0tLEJXdzQ6p5Izl7AXV3pg0PhVet67bp
srBhR6wiSVcUys6SfHSTn30tq4rzu2RgyN9MERN1cyynlkd8QhLqz3ndzw7NvvWcvt8oLlo0dJ2p
lzD3cB92aRfWaBOuGw7xxY9HQt+bDmBgeO+AmYYT3j2aemqNE366dgTWUIsHPt8NflLtZwzM4RUg
O66fm7YbgjvYsoiDa1otxSFzfKmf+UzWJxJuod5TJsOpIsfpe4mWONJbXRUEMVshg5fC6XqmZq/E
xIMSSNSpQfC1hzSKC5aGaE5O1ewM4CudBYIugmaoPmPLD868WLtecsbzUNmxl/TAgMojm11FiWZ1
7QK6nh78vljKkwuptD5aTXtQt/Oi2Ki9LoPZnrTQKX/1aU6m5gk+Lm94zL2bzz0t65puQvRW/gWI
uQ9Zsp0uWopjHYek7Ck5qLCPUF4wK1m1I08fxRD1vWQrFByX930NxMQ/BiOoGwKb8JvhZMcmKR6i
pLECHKrqung79UKv91OdctUTirOL05qKm3KFiQ2bGi8BKlzdzetRFVL9NCvpUnLGUxo/dE2Fi1Rr
iD2eqhY2akk8Jmti/q8ESrp44zsGjh/Pbn6ydQgBY3pnfYhbcHVuh4ytoWRkdh9dzNB1n5BHYaLq
gse6K4Ll7FYxyfN59DXOVzDhO3pO4v72KWSBO9BBLTcLSly+11Wrf1IhEKFNNKh3bt3yaY0U3YtD
hdpvj2mMVSd3YWzjsWj3dTexSS4l2+226xcMuLwdsmNg/NDb0ziAtkclgi6u6Ugr+cEzIYc8b8jU
IYzL/BUDCGw6Srish6TbVH7mSz0CyVhElU02dhye+vbW4cWO6P/HmX2879OYsoRl9pB647JJPlQN
TLpNshmwdF1n7hAaM9W8tFECn5jMNz1OVBbJrBVd5bHFptmeYhv/kwJR2Czy9qQD8wl3PuAS9XVb
Fp3zu3Vo6Nnb0Di/5byO+uLht6y0qmuSHaTSKImfHPcMAEfnw3I7UtukdsnLL1gkYaJvOAJ+SrrJ
6fp8p2SKFDDVKd50Uk7jnkqUqdfbuni39A1boHIBO2nT6sxZlIpDJHMDCbYkikJvk+L7v+OUV1du
VVQFVyPbpkNfb8rzGnc+v5vuyh0UV3SNtYt8lY0NS1+dRZtyGtVZD2a9zgXs48aC/lChP1WpIng5
u735LegLcxveDHeYH/poiEdcPdqY9lhwWX+0ObtgebTE85OGjLuHrlVQetIl5yhapW6YMmudPruL
3+phOy4Q74eVw0o548IOy8CFbW7hHmQX9fYrbYUKLj327HTIktkmjD/jpC9DUhGPK1CrMSyr+ifK
hgDIgMzZfZrN8VeyGucPoxmfycQeUu6WlsQkTvttbtbWZ3RK05mjybLSQMcD1jvdMRSQ4pcycKR+
b+Y2wWWT5Jx5+8fMnskK80xkZpHnzDLaAr9BS2xCN+9/oTYyWocrs+5Jxx4Vcw17jLfjtMKuYum0
MNfVGOVXL+ArxNYmt3VVua1W15PVqcjq2b9EsIHEuAt4o+xXu8xj9pCKm0e7L3qTYEFJDxGaLAkQ
dVZQYxMShuLsbJbYnoKAoG/wjMY0rh9rzI1DcDZRWosd2ZhqOQFydcUhilvpoUWPhohtbLXXvUwF
kY1y8ZnTLCbHtQEqKnaTUbE+sP5DoLWLCzQBM8t5LrIKtw/Ij3GJOIGdP8GhIoLNIZjZJm5oyNuQ
khbjnYbv/IApz/qrGWc7H5JSVvbVcjq+r3O19tuY3iP2WtFjRxT+1NLuNvtk7arUlcMxFoPTf6qw
5SOAtg0DUOQgiPpLFozkJ6ahWhmieYuBhQqnmb/tDEJyl7bU++wznsf6TZbMaHsNtUPeIXTCX4Q8
+ODitS6h64QH61clg2u+hjkX9z0tVNOxdmyvj8OIWv/I0tO783alSY9cLXBDBXscJuLgMboCyzPK
/l2GlK43frUNd85IY8c9D45pMGUz4x9DavmGrx5w458j0W1hAZZ82KYM4V9rN1GlIcO49k66XYr1
3c3Nsm6nwRERaZnMSRP2p9B8z1Y104WUzuJeVpjMj3DodLbtE3SKU0mWWB7l6nRfgRrHX2ihnDy6
yolq0qt5Ux5W30zzka68hiDPlLx2tYfZN6Kw5YfWw7/dEZJpP7Ffw3+rBDfd9mJaySm20y3k6WOM
LKlYvipr6YVBB4SEy27CXFyEtdz5qwproqpa6t+ofP6zmLN4uL/JVLQGzqaDOqf2dz2T3QyORH6d
H1J43rml+Nw+UDFBFrw3YKS9vyJEQhGhduYF8HUejJU5hHj2lz5XcNhRqWx9JZZoauamkuBXEtcx
myoXoa5beGrm07HrEVNQeAWNWJy3b2U+LIIPqLDEKtEl+XIS4ub2zLvtR1+pgabYxGkAyoYAxZZG
i17yq+dcRHAD7VFt1qFmsm3niv/IfptPFCmY5kpQ2Xx4TrS81o7wvnMn8v+LI+S4H0foZDrnnOKJ
BZImL+yf1JaMI2Yo8vV4q2fRO+KGCfRt6XGAWzoYnlNBhRlGJNDucc6Q/pDh6HdbnepRU+yw7GZX
FsHRp4cM2oULj4BSIzdM0ZMH9r2QLqbzWIXKpT7SF5+Es2Nvh+0ovj16AZNDhpHg3+rnWAhzZv43
5MvpFOWr/lnox3qOKSd6oPh0+efkzEUb+hFpU5lu+bhNpkJKCvyhSGkUoxjmQa7R+uK1rfMTZM68
brmrPHlW8I/vYqSibYN7rvadEv5/Gd7zuuGnvnmnURXcr5janEDYBRl7dX5q/KynGaFVe7cI2Bib
VfXPiZ8Gjx1RFWrJqLohKV3iAetm8KudGEXydFNwwVr80HV5ZXDRkxmKMlAIPE4NW0h5lCo/BO/3
cNZUUJ77gYYgqItcXo0QnHGLPpLnglrJ+yKv3ZeR1NWyb9V6G2UI9eptXaVUPHir80BNiv1le65v
gClZOhcgMxMzT1OZvQcBBWnkYjQyXZm55N1rFb2HDWUQNGgq91fQmtGnB9Es44Y+X7jfGv5l17Zj
qzeDh7nYdE36qPkd+3Su4az5c30evihJEKbZZr/Dri8+MvBSrPw1mhlKOulSgjN3tEaejM7jcMdU
aLq7dFT8eILuH3kQ1Wid26iAllhDcL+aBMsesbZ44dMk+9IkTvBO1dC0U2EFpNFnovD/GnOz7Ney
8g4UKeZgPvEt9hjQSfBCnQNnkA0eT+DcWa9MDi6aPR00K5/OB9dN9twDoZpKQtlG5RUoiJw/LVv+
8MjBShfHYSmKHP2dU8iV+MgcsRyb5sUdKI7a9jS/3lv0AAoAY65aoekwcF3WZCgBVPzbul/6XdUc
Qtt29VM+0I96qfNBjWgjbClnTqNMYQNuMf13UcJSFqGEBNusnpAgN0MiBF1aUe+k3nS0U4jNvVGi
av4P+WGpyU2IN+v9dkYmgX1UxHY4LXi6BFYmvxIHiOToFTg7yg5Wp6I/oMWolgNgD0r50ZEKmqdj
JduOE5bwg38jtyI8R0KkZgetJrPLZKUaXpxc5WdhI3wz3Gf7x+dNSzYtCO/zKv38oaMv+S//uV52
nXeD1FpoAr7DiZzfhjhwUT6BCOr0DdOL8C5/pFM+W7o94iPQqY33HE1ycMM8EDXplhIsIC37/pgO
1BHtqLZx/tiYgX7r1dJ+RynH/xWDaqnVo5tVZK0nMgzfdcgZgc9ZEwW3wxyT4ZeAEiwKMHFA+Iys
ogD/RjwcIC5p+DBqN8mAm6MrTmj1JeyzqD4jS4fQbIAQ0W4cUi9+l3WE4wOu8i7o/z0o4ptqTwSb
wLZJySQcKWkE/S9TtkrGpeQpJiCRckytMGdrz/qncurr8ZgUNDPdhgm+pQLZ9uoXLcAD5TXOC+Nh
Gl8qWMfgLKTiGFybXptLNcYkLlWashNsCu0LSn7Gkt7WLV/a8kVnXnKinWWhCY43jSz64NJKZQgO
EOcwZfbQIaqgovZSePcaP7HbuANICIYT0TWIzAhjoI0bpCGHnP+yiZcKvTyFD3ubUQmOclC1C5tL
om+fCjW8xTQGbfsubZsPsHy+wqRKoo/M7/M/1YoLZ40s5bHICcxsIhFWr+2oyzcT9nb8T1VL0P4G
3eLw1BGp6zfsKrcwTtrPw3Elsm0eJbqlua/ycrzvMOH2xKOq+Gjb+AYlDH7jv9CvI55Rr0vMoCon
4A5+wEW+I7/EbItpTD+tXOW5RQ7Dx6CP6IAbFchToWyEfelThPraBKmSB3LZbX4MTQUPxd2UK1dt
j0v/1APAsXjz4bDf84Qdo9kSe68bfHacbB8zZszc7ne7WlIeIFE4/DTvBFtQSmSKscuX/+aVuPq5
hXnG5loncUSsbZ5kr219fxPI563U5K63hIYj+ZjLkSuTYqSL4ZBOjfchvCU/5n5gvHsgIImeX1VM
tbOr++IAkcLlH16E/PsfPAOTLNEU8cQxtrzFKyjKvchGWrTm2iFw/JS5y3gUgYsWYIKq0HuUqdq5
m+HA7zzE4qelr6P6b29rm+yEG6n6y8ksQRM5FtG5oKCzPtbTUNfHiKCjvqeUDeuFtiDz3VKBeQY/
gkkx9DoG28YxXntYeg/mRwIhFrRskivbr/7YPKj+BjRmum+7p9AWWO5E+BICfkZmbypCfyeYABK2
X4D+wjMLc/hPtr4AbCXvscFam90DyrbUQPrcmQhnMRdHpF6KKDaK8uEPaM98OibkdW7p0LjuT1Wk
mpZiv0B04q/PnEStZ9V5b4QEwje4BwYmTl8quEYO9Vpbv0+J4CYNWby7qR/76ZDrFYbNxL2bnxsd
OphyQQ75r3jaJ/IyS+gQvFKcdObe98qrsKlYD2WT54KO6dtI1XkmP+koK/8i1iIUjdTNQxFxFTGw
ZZD4n/WagC9ODOSPtohuHusYuu++OxDUSKdUA1XkqXoIE5SRP6PBqD1iezNhjgUAwcXQMnBHNQxW
VCzqbjyZYJUUF0ZuTm5rmZm8D+3KTQwUYfrUHIRNgpvd5YwqtK92XMMEKNBn9QGWri239DNQczG7
2fC7ISIvH+kmE8MjMBytsyEphoOgtBwZuJ3rvSU/SsiwLeO7RBSajYT6S5JNBQeS2xUm/vNSxKl3
p2yB0E0N4i0LwxlOkDYbxA16rmjWEUumYYOHmJxzb+wP5dXhGz27RCsKFZLGzliif+koZPkum2at
d8WYsuWRk4N/hT9U027JSaQYJPd1Y6e2HM65pt5vW+QNkknqRxpvo3Fld3CwV/iiq7k8q2CFcqsE
9Fo/FDFX1ac1DZ7p0GKKpAE7CjVSFZORb1TxHZOlzDcK8v3JRakE8SS/tSXeT9ij7Zmb6ST2xiOd
0/4TFatutWXXYCEmwXKjX1MwAz6eHhS9prbsuSEyAdowUtiwEfL2d9Wci/CNFxqvNpzCHRps0T1f
kFVcohRtVO7Z6aFifO52+PSKHHu1aFL597ZFupswnMQTnTjinmAv+a64powG9PDGegJ/glXnRwpi
IZYZe8Jg3wuXWV64NZwBG1FpDu48TNnedVNVgVWVWXeoVKseLcf9Z9Wk9k3HKzNlOI3N1fqdfNAe
qwPIn6IGIfBvNReIn9zMAMitr/5EW96B5kr/t1SToEGxddRr1UCOMBP7/EELmJF4iFY82wVLdQ+w
m5Yn1s+iuQp/le+qqIKvsAMPoylwuUlfnM9ObY57s3XLOSb20Sk+EGuJxVDDPg3X1HNy9CVTE/0Y
AZz3qYfbAx1kE7LLIdEDxraAXBmr0ANfWvmlex9IhoCelLzmk//AkkF+rPFzUJnI8C1Q6U6oitTV
LUmV1emeHO/NgGludS+WLssZkXHOPpcpjkik9iwQWz03YMMMvExK+K49Tmut821BLOpsgpJ1MFIj
3EJFBuxHUCiU7Mc8YIkeozV51WbIXqp5Lj+TSqtgo7v4Zvivsf41rreKBn/o+LWyk/Ufd6Ibgd+b
fMgiJkLgduJeYu58p2uYBLubjtNtTUxf7iZqsVBbAJ9XhnPR7HXt8WVwAs2e0zFLoLua3vivS5M6
+kSLDTTaKG44jxJOeNKupi8A+738S6/DShEMjs632ycAHX0l9ashzP5dcZdJe5IQ1mjJaD/9rohy
IAQjkJg2Ih6hKVWFYa89n7+T7mWntiKOAI+dCnqN4BZveb+MJWkgHYBXqPT20MuI7aFYF1a5impy
Nug2iqqjWPrsxXS3qmlqGVgSqV9CUob4HWeBdSAZkXJyW1SqgRbeYn9pZ/p5HyJXB3uhcDt3t8vh
vhguWNvxIMj5GpblZ+uDgEIx8tO0ChKoYs8xW7R1npMW/ufbSRZOAdqxsGWESDQU32L+U11XK6qt
Qv9EizD6XYodzAUP0VA0+6Uxy39tn8D9aYoxIdFdLqim+R+jekja7k53kmOdLJ3hi1ZZHvAicqiB
i7Ibcw6nTVCMMwsRCDjEv/4quDOB5t7mc+yRqvg50RR32CH4GO3Que9pEeZ/fOLUZmM9nXtc/mPF
RZGJXY+Sp43Eq9MEX8FcgBm5VchJqqA5tj7OgQVTBBCmtYRrx6bsYs3cx5sxH8LskPVAbfveq5Ni
g1E7lQ8g7ZCP3Qq0dfIpKLaXuu1pZld9ZckGr8JdzqHvktWBk0HZ4C8XdhCfFDH1gwh5WPXE38Ud
DMvjkEzo3iSi2jPFmnCBZhDrXQtzIA6LLm363gwLVVRyvQl4XuR2iJL9FNnzbFkfOCfyMzJEy7PM
8fh3reEEg17hNFRyqNuldTGX4pzdTDLyDcvKetDCW4IMSq5CuDfxGCyHqWFSWpgZ8zvojG7h9cy1
ORmOBhFMCGBNce/Puqg/NN+Cfgwx0LrnRhQojtSnSn+rFOMaJ5WoEe2diJJ4GlEhqeA8hyHFrhfW
mTp74jWYO1Z3ZsMtbUdd8hjmJVgC/Gbvnrj5t9HdlrI+QXVPavk2uYbWUhmBV/3DFWqCi7uIvmlk
32bkf0BlSZbZkxy8enR3o1sN63AK6Q+NWWuyW79ImsYTR8GOeyKuhstRFiTDxBY7GWDJj/sKRKhr
77m8qUhf7MLD+jh6PcXGOktQb0E72fzPQ44bclVUuIs7i5rs7KlK4njDLFJ0x9GjEc/QTGxtrS5F
yCsYImYAOFPjObakXkkYYplfGJagm7a+IOBLvijHRO1OyoKM/6qA7hT5kc71T5TwtB3kSeKt5q+7
uhz7fZbJ4lfr11jH+7KkxwY0XpWdf42qgRipWGGutlVUjZT465linAPHJ98BRBxbQoAjnxypzgSI
ClCHZiSe1RAKmeFhmvj66TJKOH4Aakz4ayPzA9ES5VXuvd/7Gtm/m+ss5rKBfE7/FPL2z50fFLIm
kjGTMQXkKZoq+nYdmmS45IEbf3aT0Kj3uph4jmmT8oOHtplo9lXF6HgbP0c0Bm0UNFDepXMRyfsY
1JxqeTOE4aW0Ioy9Yz6UefRN41Zyoyyh2EgIBwuAGgnFpj53NV/Ajc4wfsqXRNboPOmoaR766nYy
l83IGXcp3Jo6Py/OxPRBi+xUPVlM6eKfQh5BC1nmYn0MW3qFT0vjQ1Tjt/nygcQ864hbU431rAYa
4J6op6pgV92uDh966sud8wQzQBVxHVbhqwhbb3lSfohK5tJvU0BJt0OzCSHP2lNKyxNKMFnx+aCm
PMjeTKVE/S3dZgmzfdF6DKm0DIJ6ADQl935mKB2YXCqlYg4F3ZaHdWnOc1ziKS5OPGU763HpH0UO
YfN35DXdgq7Y6Rd7JxVISSaHinaGmZPqhs5Ckkiakuf0PNYIaUjfMlj+woi72bhDuWlduqlupPaw
GlEdu9xDNiIMb1/GAEx/qwO3eEd7Z8Dgai1SIanwwY/pVCjRkgchd1g6jvlLEDia3lAyAiQT2CXs
oSKNFq74jfjS3T+DqMT4u58CQ9cxF4cO1dFfvXWgPMsP5CMumMdY6XM5xkeV103xiTziEK7PuQDG
2QtADAIJo1TCXPw5GlYizygqaNgjae9Lg1hcHGxM8iajN83uwpzavV/lLIf0NFEcyTG0kpxlqQbr
2haUVNE6TxpXcQ6HA8ecQ/XNmCkWhkSCUQwsdWHGO8mpfkl5wXsKdpjKEjpxaBprCLxsjYUbmHbt
Mgb+MZ0n1KdF+8p+LiRyKftTulX/EeTK1YUYKPmp22UgsM0mYxahEp4cCo0M6gGX58YWclgedoaK
k4qdlJuhpg2RrWA+09QYOR9+rUHXNef4YNhKleJIYL9hNGSjy14FctkxjEBLUObpyy6hvCz2luee
2DdGn2PYnHwuYzM/bu6M0YVFrX3klhCuv9C3Wo6uuA3wlMGSkKu82g0xkt2iUC+UATT1j65LUMQF
A9J95rQLSBlymVJ+gBWYwsuC8045MT2xSBfrxDGCRVEeqQYbCsW5bJERq7YR54r3l0R0GHh/dOW6
7lVNo7OJdVINvxYqErjGiiBDHvBIUnz+AzTXpxdmqsVcfWMhdA5LBzDCg2v4RF9o/vKjR84p2cFQ
xjidEA34xrcQvrj9o6eMfO75tGW8CRhKBxzXACghnFc10zY4aVSSNuFMu+FWjzi+a4pkHndN6Yql
3iMfD8uuIu4ZnFFc5uZJj9Va9fdcmyDGZ22r/3F0Xstx41AQ/SJWgSAJgq+TpdEo25b9wrJsLXMA
wfz1e+jXLa+DZkhc9O0+PUblnuU06Izd3CZsPQQLDyiwK1GI9G1ACWr/VjbG0gY/QsTdM30NG5kP
MyUcU0ezsSLXw7ELmQ2ZIsmASoL1yVjHS+3ajcC88i6RgDKXy5C3RLKFCvpnHxShuFou/x1xbd2Z
W0Ok/nPoAb/cJVxVuk+7dp7+0UjaLw8a8K29LiPmzBd3cHQNM8Nf38mbe+5x0mZx76sUWsCHdNt4
fkoHmCOnjjSBsPiSJC/TpVn67jJABXLhavSEM+J4sMVNL8wOVzpBSbaYwbbZr8lpneKH0ovj/Ddl
K9Mw+0ZeBRIEUbBTXe7rHkMme9vjGuB13wpKtoBKbosvgEtQEvJVHKWhsfPNyHVcH2FYZxWWh1pH
HtYgAl/lBUAUvxs4JfvLwPZmT1Pm6K025LrJ/UOUvj0ibtMzsktRrW9+spjhNPVB8MZUDc9NSP6G
e82jIeFGo8TsZYL//DDBusleVI2k9sGgWG64LK81J4HA44HfTLk/QUZplzPkJrxtXLB9DPYj9+d5
F+Uepqei6CLuPMIaBwFkbshKw+TzAh7+fHmrRF45T74zNvrBdxHGeP1TVZDvGOfq4RuWrAJxekO/
4jzAoUF+aAlfsjwOpyt5BHkjlgXtA7SKJIKCjsR7KqFeDAuZEsngv+OACfvz4moguP6ykpcRY2ai
Jzp+iBChqITTe86aS22PkKd2YP3jTbePlk8/SkbuvE3Iq7mA/Nodp1GCHfHZG0VcChB3Tx2B4pWA
+XYygG8OnRPwuzhgj5915fKm+N9ITfHmWO8dOZAvsLSCO78TRxZscidWvJcVDyaaCpn84RA3S6Z/
qoQF28mF6RKc5pgl2UGrqNvWP1GbXS1kk/Cz8amAYlGF6rfcE+nz8dxN0MqdI5lg9+C0QW9OrSXL
DH4HBPldZWLUMx8c07Cb8Mn9MJFp/oRdF2VHhWu55uz2svZ3PNHhsmAWxFnP14g05OwjTmZTiX+m
BwV14IpVSeCGoIHPyDBze4bxzxuNWjPHe+D7yks4qXEj3tTYsgyLiauL+yZkxzbMTtyfzOjqmRhs
kjmPUle4iYa+jvozuSQ40r4NjX3RGc6j6zD0bsrAELmf3AoK90u7ReP+mAi5FhJUKgDPasG5c6yq
AiFJUAZlHrJpAm8We0wzN1XlaGYc7rMgnONBxYNs7eK5bJY8PBjlmf4e+3DzhzIv3GOSV+SCt0zy
smnXIiUKJEUQwB2DT76bxzXzHwMwdOsdzn+d3Vi8FOagsSlg2FUr8QLS4iK7uHDDyjMXDuKX3JBn
1/nB2qIvfwmQk+pu0kjuOMrRU7+1jov3O5ltNz8BFQjebFtP6oiwNlfvMexfdgZVyxFix5G5UflJ
hAOibCzxGRIeQMDWVAbkdsKkbu4QksrlXjH0Tne8Z3PzzL2DC3vSY86LiWiFb6I0XMFxU4GZiNFG
D9TxsYrRRbJ4v4egr+qLruecS2y4wXkXwbyjuUwL9oF64mJqI/JWBxbfpbzAaS7SG0H32L4MxCVN
fUR84xRdypZdxbCyXeSzdFjsV3hP1YUlawlE35EV6tWi+Z6zA2yo2Knx8MHGz6ahPnGyk90haNBE
/Gmkf85DxX/5UgBawssyaB7UWEVAgtk8c5PjdCXz5FcU9Fyk9sArGBOu/p9+cHH8J20H2atZop7O
NbPylQkpab9hblrESw+o/BcWRWuPtluYQGRc4evZLd4wuYcS25PG6bLOWFmbNX9q3JEb2uJN5HUH
lnMVT4N2PzEEb367BjolA3Wl3HZvHS9+ElAwWJDC+O3Oepm8+ZElghKXAZvLcKBpwClvfm1EecaL
Lp7YGyXBNc1bRt2MC+Xfad68qrytveGjWG2unyC9IrOj5pCHF1ijaiZ7y6FTDUOefWaxGR4m1RAu
6XK7htfC3Qx0MFUYAZWuIOgVbrPVvTQ9ejgmlCyGlbbl57Q3IZdkYcJFsfl3vfZT9tz7yfH990Ep
fgn8UfstoQLLeTOB5NQjG64QhTGXtQ+z28/tfTZ2RYEoBknJYU1bbudPNqOJQ3IpPdhfKHbWiqPA
pcLbPNeR3jP7xj3eysn+9nC1hFzEcg7Z0ivlR8ThT/ya4qkfDPfweoZ4hH2ok5b8UiimCBJST4ho
yKnO2PEuo37Yw8PePzPxkIJinvLUUY4+rGevVlx2O0ak4eZB2ncfkgZ7E1SfeBp/SYIO2yMy2/6d
sp5SvOWKfMePou3DnnZFVtc09sQOqwKExKh4InSw4aXnpLytwNXPW0OeukYyYnofPfYwb3WrAo/p
ndq6HY8tXxxkOZRXyJRQfLDKyvhqmXjX+0bl6ovYDNxN1QW5vuIVTb9iMnzpiSJDV1DJU/MtMXkn
/DuCr27wslTgxH4U/LXHx3KcZXM/x3I1PwRBNU15EYzYfQYgNzhkuWJPaHua2FiAe9Qcn7ekRXaw
gkAlsCrENYQtnFdvLGc0D11Aj9+jZNAPznaQ+IEkznD8XQh3mPEViIWqKiP9XZjVMeOxsbGqn+jG
6ty/ozfV623s08ADo9QOlDJx6eu/3HUGbTfg5PUeUUtrbtXF5Fe4r7twht4wmIGhvwnMvDzZbNnS
FJD86eKZhakeAeejIC1hA5Oe92aw/PJnH9leQxYtTyYiZb1T9RiKCzdcbwP7Bxm+qt6HDB5mif8f
mz7lv8YCIiRoU9BkXIBc6LMfWFkEiQoxB/MlCdX0XtWkB0E7SmkZDKvs5DGLFGdirZvkhLz6m7VX
0D8V3FypTe0ZPQ7QR6U8m2WzSPPCRdvW9G38A2YTZdC+7D4SBwMCpafkocU1s/U43tVYB4fnanSC
8kqVFVKOcBODxpQpGUS3bVpNbrxMiNEmHeSoS5aD9r801ViAkm1jSJqQEvvhMLXYVA+gj+bmEaPj
WmIeXiP/LZPjVN6RF8Vkit7vWZqhhHAV0cwxzcM/BU32/j1HIYsbfAfqS+h2+spg6JePLc0A/pFK
iPxNYblM31HBm+KUlH6cPml6NBrmYGYm/7tVdKi8FexvPgfX9WzBmrFynWPMjR3SQS2S7MlVHe+L
zIoN/p8LFd0Em34+Lf6w/mXCFzV/KouQxdMRl2n/2sRMbHtN6Yx70hSEtK9chAja4urJeo0L2XMh
PXgIE/+NHhsrlGV3Xd9baFAzG7oo168Lkj5Aco/3bWFxFyUdxcvZDgsgCyAW4xCbZOSmYDlCbk+v
RAfT5kIKhnxrPwdj+3NB7dQYo4h8rQc75b24CmUhrWNPQWSA5bm9yt1tIM7CdBwOfAoLWwTsr+Fr
5bjbqTp43nhPUpRXxeQVfnrxcli1b2JpFWDWBjIjjGZwan/FxCjBxmAFnecTPy+PU1JN7lu0KARA
H0tU8ORVPu+uCY9weMrLGQ1WeAZhqYwHLYhDFgt6ppVxcM+2hNiDjx/BJ6LQDclTpxSvZKhcS3hG
c69cDsnAVulxUgnzu/FDRJneI9t8AEIkxKFSdjvONaRMc3AX2lp27MEh7O3SdiTuwiGdr08Qcv3Z
2Q8u9QSPlcI60575vZfgAQPysr5uciTfqyqE/D+MLfxvBCdNsSGpAs4eVSTzdFlYftqHzgkq90UG
i8rhBiQhqyXVCGD2dOv1zwOQl/JBjrpg50YKX53rTU0iV2bzcL7nzwqjex0VsbnvSaO8evD1nbOX
FfEJZRZyoM9PL/oSi9vWB4G6NuFpGdUDBSTETqzYJrK5clAoqe6dr+XsjeZ+SBteJuzP8xs6woZG
k2ZA0wciXaijwoKy+eUNLnMclOgUTbtBemkJxYFHDyILjybL4JVPvWvzZ4ZIkq5ZNU45Jy35Lv+U
tf5QHeAcpBiHVNv2vwYd+a17NNlQH5cxZrbFegkvHFJ80hSHIq3m5EfTyd55yUHheReibSi5YiLJ
f8gw65K5LMDHsqzzOL7lkJfj3TS3A3bCDGTBr4EgvOHPZ2mP6LmuXuSdCsBaGIh59RFnXCJql47T
OsxkxZyoEG/DFEbDL8pv1fOgSfu/MUf66WOIK3h2L3XFPviJuWawH51BN70UGkshJjhGo/1MeEqa
Q9nlGy1BTEt+W7loLDAuuAtc0lFz25y8Eb60paOKssi8JPPrE7pEAlEgz5MKVv0ndFLbnAfBN/5M
czLnAKcKfhw8aV1wy8qKGBeVzMHVLM20UPeSlKxXs4EgGNbMaNXX2CcNdp74Z2d3bB7Jy056Qh1g
IZ56P3lqg/iFRZRPsp3wnH0zTQRyOHN99udOMXsB99RWL49ijb3sLdle3kcAC7q4xT4syfuN/Yxr
QocgvuE258FZ9mDTKABYtf9MQ6X8FWVx0743PXSN0zDIMHqOZyKqO275ac9nzkLxlFTgBF66gaA0
xbIFQq0uRvc3S2RcowSWcMFNwCbKOz1bL7thYiXKXPj+pN7HOZ78p1LidnW70VnPkZk5woWxw7V2
56w8oNoiO89+zohOILPqQW97IwUWoQR97NF5i+GcckaN9UI2sFMosPrX1DJ3KEjjmFNiB/uCvWph
LFpKyyiksP7PRDg9iV/7wPhL/9YOXxp3OcNPvtsnfFLAdnrCJgB9MSFJkEsBKDki+bH8M7pO4z/z
uoAlKwCSZkcT2sAccUxYeYSv13ZXnSuCoMxlHLx059EntbOAVygDTg2tAHbeyM1FE5Q0b0w5HwPL
yUFTs1SZ8iRNEGd/qg6VbQoBn9wrXtRPEHT4+gxbA9F7ENBUCkabzeF0J2hMYJpwEXM+FHLe9EVr
DJuirsNFdezEwDeBocFJBloqLSswP0iz7BVzhsq+o+01fLGmAfhUjqcq/RAtpA3wigx0ocUNvKVH
FvaJAwSht5pTN0DTkVCHSV0G7QutwryoOAgajtCOyCrd3ygs0MSPCodpk50nhDHMD+scds3NHdwh
ejQ0YsQ3kH/AzjLSsZhiwrETxxAefgUjvMjVM6iYJTizyYaUX4HPYPcfNAJqU25CwGRI6v/uPY4k
f60byUAHRdcTCNzONFTVd5966MD7YQoHSHXrsZWUboWKdowLjO0gn0LNQbhglZN0brhmeKvwzGfv
YCQxiPOC89Yn6AmsV3ZbGh7fLktleRh9NUM8w4bywxt4gBl+ivCJBobcPbPEgEQwuS13mIDADnE+
h8HqHb4OrlbZjZV/E1MwUZ8UtGXr7lAdeLJaQtL2ONANC/TAMJVdkHujB8HsOf3AqcOrG32HcD4k
FO9JkwxaDebAYERwx1IMDYtXFpCrvvLG5ZP3SSjeaolYlog+JivZlALmxSoc5veRuHj4w6bbKjyl
3uS78smJH9YpdVhrhRWTAxo5PoFA+l1/3zbeTAO1dFa+l4nBQHLAgePJp9ANZDDuoDbTOMmVrusu
hQ+f4GGNSgvWDKzkcfY7hDC8dSHdfXAFcLOvi6iDI7AARNmZtXKC0WB7/i/JaIVzNwg3e0CiQWzK
utU1Dzqv+j+cXqX77LGYoW63zLzyX+Q6gGYtCzrhuOe5JJhZI0YD8XwQe6wdc7AdwVEi+iyf8HtU
frVM7QxZepNCbSjd+C+bAcQ1eOLIHh3llVma9gShZ6NegKzC9LwI5fNh8+yUfG3i0S/vQ6wD7p4b
EpE6Lq5JdwnDXKFlk/FIEnPxU+t1/fNGPwtusd7idtBbm/pLYRkRV8eZzKUB/Jb+lyyVHIBsk71o
t7SHO/7qKVCnfRtn8nCHnNRDt9dzkEAMGd1SvSY5gO9sp7XTM5um86YqqwVpnyYfZeOdhYK92Ywr
nx971c38xW5q7ZqkPRE4RVkwbcA7K0u1/kYaxdf1MZoVqmAtGRM/8bhI+c3zQ24P6zgUDqqq3+FM
A6MbVlQDxCndPRRSJep7GbPLHvcURiFwm7jyp6cRu2l1N9PC63x3hxK7TTOs5IRsyJnzQgaIhYhQ
Y/Wl2u2kqxfU3qMaEZ3OfQOjjM1b7RUv2I75prPCJ8s+UjawftLwSRnLMufTB/WScfFQNhOPkz+l
cfgeRUHmvduyBtsBiMJ9x6XhRB+mafv3grAqS12nYpUXVR6bsn7Nm0siWiRTPftFfU8TLL4q7kuY
olGl2K+hLs3uIaOXu+eNUwbcjhuzkk5gzqCb8R2zWlc3OxRM1nBsUQlrnJtx7IZnKEkhf0ZhfPkz
yGki2/X0faJaYNlvHukSKkmjS03qBBQauE/6ngW5VZwhsVbtta+4BrB7llv9Lrss9q8D0wl0WAdr
Ssxavd030ZrglWKv3NwXfTN6uHAW0HbHSrVR9My3hznfhqOR5xDNZjopTgiQn5EZ8ADQeisosZ9k
82mxBWCpUgTf35u8oh2ZvnA8M3TiIvEuziCe8PKuo4vOxrbnqAKO910tBeetcR38qopLJXvfqMCt
U7FAXdOTgBMdsfrIVf2tydP8I7UobOQoHVCWTOM9iO5P8vFu8Wtp2dr9iPQEWfZQlxQGSyCUlP8Q
dqdZbjohd3vzVWc2au94O+KPv58n134DjLdU9H75zkoDgmkCr2z2CeIQhhDc3qug1juZYAGlQ+FC
vINT34IRj/wmIbk5p9ztgCBxCMasfJaXhGjR+rMKCgJugnX3ylSAskP2KQ3+cR4HGKQ/eUeWTB6Q
KlbxWCMw4aZnOim5icFFwz5E5RKPDsJO7n3wNR6Tr4S1Z7svJlI8PxAq3eUOtutKy2Vc2xRX9RZd
4EXZTb+ZW4Cf0G0j85lawJpZ7ivinxAfWyRYAFseCmhuqH6to/ErJkFR76gJyqb/XHg29bEPJpqU
dzhzNgYuU/DGLOnYKwDsXZN9rvzqa0hqjGg5mmh4qXFK/8XtSd6edhv7HDCzy2dHkkN92taT4452
UOyCAkP4o5c1QYXPQWbZdx7PKgeaFkjsrBiLlym5UHnQYEsaa0stFgI0mmtMXp2Os9m5hhiuedBn
X75knLg8ih2T6HHsYHpe+fHOw9+E9Fxz7/s8BuD8JLcHWg1RX5Z4k5I4BVMPmAt7XOFbPtUUGWza
j/Eg+xsrVtNeUhB2dBJLg/RLBiJW9zEvB9beFs420VxKuUn2Lno90+PCej8bMjruOoKp9mHY6ufZ
oQe+fmBzQ0gqq+nD2I3BmHev+CYxw0VZIn8JD2MR/7keFC1tm4i52tUFzUwI+ur0Cda5JM35k9xo
HNgwlT5Li0DXQLU44zb5grxtCGqyCKYn1jyMUFVXleWeK3ShD0lCpgbAcd+3f6VDWuIuc7IINHKl
ocRg9WPZdVcQAQMNODSN/FReh5JyllS1JDfHdNiXbCV5NNHUeXniTsnkfdPPOvg0lepFATa8iAjA
cN9iZ7yzcxPnF/q2iDrRqMc7AKkELZnjmOvY1I+4BZOW5OGlaaksXU9cY7BexBYm87MzhspSBIZd
aozu/cKZBDFyW4YZd2giwYu/86oqjAjAMBWoXbhl+9A4aGVIsRqB1dT3kw62xgpsR7KvAdasGL0w
t0HDelNth5x7iGJurve0rnkLTi/u/zM4Mbb66X9FEVRZ+sQ1FiPE3vrUJ/OMTE2cfZuhTWnu6Pwg
JZv4Nlnjx0Q3xMDfBscv54Uj20AyeOILsb3PXD5FxtUc9W+7bkatjriY1zEwXi5pw0c6ksm9lf3S
ltExG+PtJRFmHf23ZgZ2RoNYO8wXUdtgpGHI9+b+0tJPpJxDQuqoAsGcG7M+M3F5zm8VdHXJ6QN4
qUTpwAKPAacN3Rn8JI099XktGo/v8sStIP3NDgVQ6W5J5SR+xD18HWifzYAvqRi75S2HJtw8ZIEh
vqZ0uF1VK8u+PuAKE2+TaF0I5zPgOaF4h5gsrivQ2m+qo3aeXdLg9UeunfbMB6B/hr1bmd9Kz/yO
rDe/dLeVDwnySmCcailPU4JbHeOpQMtYSjd45EvRcA/tezy6VCmG7Y3DM4RxAdP6NSg3oy4heZZX
2VayJwKjz+hE3oPNTf4BFgvrnIlHfGmo+Kt9olQqbPYpDpJ7ULZruaeaJqYUDxOFZnNTIl9zPR82
9SesQe/uN66jOWANpfuyz1govbuFAtF2GGgRb4c9/rBJQNecQ8kOOfK6iLB+uPaskNwtu+VDMAFu
YFyCDVxPJpd7BsPYW0gKej2wZoJenoehG99N7FXSo0QNpNKuEywhmjSlqYxNduK+x6wBWTCuzRo+
Jh3ecEDcUzhi6XNy+UeD154vsSii5iJog1Yn2gptfWtxIwTYU9fipcLpFtNluVGf06UjytMswt12
f7ObD1C9RsP+KNLvic1sdh0wgOiXynpL/WDKJegezJinal9gai0PlZ9G2b3Sa5CxRlvDP5zLDtqa
E/v1nSi7jQBVbpiC2DPle7I6lqmGXz6TgdqIG9kB7mjUcg9gjxrDHQhQ0ukrQMNduer9BfqEQuTn
eGeTPsDpDRsIJVMUBuLqkKCNPhB8IOYfR7X6nYTGnGGDTO1nN7vBle+60yGL9Z492JXswYmTdgTu
QPJsrW4EHvgyte0MJrEjRgH5M89p8orF7Nz8rp3TO3xRrX7A/sxngVW4/0N80342OufVVa0OSza5
RmF2p1Og8I9+jRi0h8ehz+x1+VdrvlVPTa2kv296jZEHTV/aC8jKwX4phhewdDLEDvwx4nX9DvWV
cbAaew4l6sxBYjCxhk9Bm2X0lYH+4K+4TCP7JMnMCCvZmVX71XhuX30vfCl/wnVrLgQIivZlGdzO
+0wwMvXkHCoRI15hvi4QNemqz7ujKeWSHdSU9b+SgtPnLLw2fJ04Kl+GWJER2RDDE6PrWv5s4sDm
aLRV4L0UgMt5n7dzqH/KDCzGTwiahoWEgxot6YpqPbzXSc41sHJjcnsmHDBtTzaChp34oMa4kGPu
/XcDRSjCZ2v4ilZ/2zhATAEjO726vkhfcfUyMBgNTvy42QbNfRlgpsQ6ui3om2Ij/xPFxkZRmjAl
rP4PvLl2HZLjgTkGM0UXEX/7FFSR4nZoWMGLz40jNlEzEFFrJHxeI1G3EZPyImF4wtFhnmAmJONz
jpRJsSUNrYO9g1lg0isunpnE5Fr5jJMQYmjIKDDD9P0+TXLXe8744Y2YpyUmjcPSQbD4Q1Z9nN8S
u7aZy7uh1Plvu8QzigNLysonHBUUc/hrszNw7AIP0NVd7cwJnYmRCp0r/AweTtL45CE+pYSD9cEq
vnHuJNKyx0pbWD3Q05ekzkuMAH5xsUDfahaYwXNAAL4791UOiTPRqKeB9hJxBxKfjjbiWNgBNRxh
0gKFVsg+ERvorkOautg+5/4CLhNEuqQl47CUVAGgKSfFdArdSpoTRrXhJ8fyBjpcUp66wQ4/tez4
ps8bXPUBcSUhz7uydqzOa5j60Z0b8yQ+5LzMmp9tGxCZ1HizgscEo8Z9mGbilXYuXx6VV7pfC00Y
+qXPFZ+sgCa7jQoZS7gl9hAbQwJym+xCWSBHP4+OJCGUnVLQeT90F2b1jfFD3uYQRuB2orHfx8Tv
fK0MtBhsk4S3sO9XbHSwDw8m685hW0d/55Ds26FxFTnpdV177h+jsr/DFqUbNzg75kOOj+SWtTHo
2Sna0gMhdo4TECTGXzxtrC/U4hpai8uW84oZhxlNBqBmYZBsa6cpLUzIUdQw6TXN9k5IPCzemLKm
J36t/abjPL3AILTtW5gSTwPLT30NP5WmmAwO8Yki3tVwL981Iwj9IJ7ZJAjX+ORLHCd8xq2JpTUY
eWQfEj/gfhGpNOHm14W9YUSCdP0+4FPs7tkrjBHueydA6WevFqMSxng3DV1sKaVrR8zTGFA1iBGf
6/GwclvDBpbTWT/2FPbuU/ZT9X3VJ/KzA4bQnXCzDf6RI4urJKMSFFPed2HNjJJGstf7qBi1/5pX
ETRIGxMtuVEDH4VHP3VJiAwDFi0BAwN0AOSs4i4gUttjy8mc/hS0evMas21rLgDX+ih47q30fZdq
1wDG4oEt8QAV2ScXuOflkHR3TFgUK1oj40+2NQyuOyzFlb16OEyqjcHcDfGjW2+K0ZLO9Fph052g
0QN2CSLSWj4YqqtdU640kAzAR2JDGzeYX7QyYkmsuubEpaj45uJ2Cu+FFdl08U21vBX8TCMWbnMn
Vb7rrO3dO3aP+Msu5CRbul6qif85YI4ivshktxxp5Iu7G7CYsvzm1AknbKvD1D3MazbRBc2mpnwg
WItti1Nlmt1XMYxkgigVa2zCJ9aiCD0RU/Sir4g5Oo32KljK6DHzgxrGJs3RlukTn5uXXGKfRc0x
tkxxNzRAv3tdxQD+lG18yzuHaCBvKwPJQF9V5OT0Jnv9NqxXjPdcVkRSoCgcBvJyMZg7Ou3NV8U4
XPZnDf+eonHCbevB9J7mwkFnNvFPCDpzdeNrz7ipMhcvla4sZz10jsrWD8gx4/hCRbGrXc44/tL0
VHBfSXd4ImiZB1Vs3P+SMsvtH2ZJ9rrsaguPFaLOxGdYNTF1zyOG02vShyTcMztyz0pCCf4SbZhJ
/FcFFsI/LhprQHhIPJGMrzIjdX8zuD6XXxy67aO2o2GXq2v1NjmDvln0uQsSDT6Bgsom8YDXJciu
cwBB5hm6j8ovaTttiWMv6LNjFfIfhMqTEX2G1dt9heMTJl8Odw93QjWHn6Zno9zQBbWZMZSHRwMR
n9TErujgR1B/SNEHResNwxKrLupma8iVe6go6msOBIxmijCyn7U/BnaPG1T21zUMSSsHIVtLDtyW
UbNxCT1x2rE+rQoiLXAWifw1Q595cBmo8sx8ie3QjBPa0SA8zFU0MBdEHUm6U5ugV7O5KunW3rx+
DF0U42wkpXWhCUJ55ED2vva21K9BdqmyHom8Gv3lZ6Q3M1teFltVo0kohBypbhCXhbPMEqWWBD51
GLAU8cR230dWmT7qJqd1p+7xQUFz83ghCj2686vAV1k/Z2DApr/EtHDBFABru5+EEbfWE/YyuFKX
zXOBt1resrwtLP0+K9RhQhcAJ62twNMNA0vSxcbTFcWaXQOzJz0VVbp2Lgu+hl7ehMaEx4CYRXVu
/2mTIogSZzhxPU8oIl9qxGVBPHw4gF+P+t8+DZ0NGfaMqy2E2mnY0ga1qxy0fVCwnTc9U00qLiEL
3/iUBoUKz2PsLOqcrZq0y8KT+nvLBSZXYbaxLHKr/hehSBYfoK38v17lhHWxo2iokw8cv6K+kavk
fjTNa+p+4dydvmVYVYo9Pyiu8VopziHhDFH+wDrFfjHu8fPWilBqU/FC3ydeWVna6Z3mdZEuC8Ou
cLsPleUs8v1FQNQNqvadRNNksSSlbLAUCxeAeS43FRhTUfCWBxNbOLQw/YExqtRPVebIZ5LUZsBz
IwAkZvAO+/G0pGHIWR1E9QdsnOZlQpxmYgfx8p5ME6Za1Jbp5FcNrsjKRp5/IqFTX0zV5cObEXR+
id4FA7DqdGJ18a8UtHCxnlBRJs13VBaaHYk8x1X2MAarfdV8SUmxcQzoUy3QgmCweOt4oEWbq0KT
0TS4YLoY4j23fe49V4Xxg7YMVHfNxiro5RNNpXX+ULhbiD3EsMWeusdTy+cOFnchHYXUfq5nkm9A
+Sas5X7l+IyL9FeOOzfIQq73FRYmoLf5G4U6SKKTm0I6mzo8cueshp3zB5oojnryjoRzMwz47MIh
6uKoFJH9nqEjQNqhmj4mcAoE2OckbliVxrV316iZ4K2HhWqflH3oPG5R3vzMvyOBAAZSAfs/tGie
dPTT8D/2T51zEVYJ5yhCwUm+l4YlwTcah9Lup+gQ+r8pR0AT3PG8NCV491I3SfyCeIVvFXpPHXBu
lrM7wMAqbPLfwtch1IeUrgkveUAb8adHonQIOzj7a7iXBO/UVeQZ1B2sZ8D/X9nO5ml9x3K4bB9j
/AvjG8JK31E/3G5DHWjY2bv6mgUsvjnDwvWOrD3zBEZi13mkesIZtnS7W/r8llDTloNORzE+Twa8
4VcgB7DcfOwufkfrLpyW5NaVswyvvGFFZ3aq72SG/1Hz9nsOKIiwDGVYxf64po3N8m71Qjh/N7bS
KCYlhv5vTpKm2WtCepvZGsEacwdYkCB9IP9Zzfc9RDkoubgPsgm/vF/Gy76eA7kiIY61eGAyZosK
hizsLit75eWVPTu9q8aDBLafqP0AowxlsZjwPspFADPJMJOIOCBuicdsVqftN4Vlp6IpeHVFhl91
AOARPCxUSslfnmyXH1nZu8WF4S+nRoCLYNBcV9V16bVvQUZQqFC19ZXcEgQ3Vw7z9F9BrXl9gEeD
LuKvCDMVXsXN7bbFMYa1RNeAMsSELSKNnS/xJjxXg+nUvYki7kZhUC3mRowl7zhAGFCwDnZA69gs
t1sHYBx1LylebsJHRZWcGrK52OFopN7yT71XRh+SBh2v5hW1Mhd0bhpf9FKLj0z7ZU13MkTE7/5a
Tg8zyCi5CQRB9xXAIuLfR3ybtU4giJSD3pTJidQd3IpdOPNck9bP/3BIh2W45SLCkQgNIjzbFF9S
yo7L0tN5iPuVd1f8UqdL2B9dp/CLgjqabuuWM8INf/C+dU/13LbDYx013FQ8z8HtCueI4Dd976wg
kZ02IpUoSW5AtGaKIWuJZDO1hPUoZKanBlix4/6q0i1ZW9akp4GPzik1bDXN6QCGoip4mLoNzpNw
R2WdHKMsnWFCuNEbP04gJu2iKfK1la+7g5ex5TsOq8Y2XoG8dnYVMQ8Lawip5ORUXDpADYs3CK+Y
/otuFsspIRsbnRfCHsnJKCanE+KP+J2wKyLMiqPu6iZ5Q0BKu+SA9Sj8Hxx+rmQ4oV3ZZTAmAMQf
ZERsWEjNs+meFYHLr7W0kwftnHXXLQlQEx+zEUTjIQ5Ymu1yDL4RNCrfNZeyHfONPkRt405Kz37x
NQ2yVyixq/koRm6tFwgK2JqIVPFEIx4j9pOEMf55CvKWyaLxghZkLC52wC1QIzKPvL+uo2drO7c8
Y22Q1dNEsWbwXVDLYTjdC/bNgD4czSqZJUFivhubdbgYez9EB2NvQri6kFjthiyU5f3a44w+lS6j
y6uMJkxGKWhQ82BHBUdQOtA77j3Mvua6psKVx9TnNPhCZu5FAAGzXYO/CwuE9AWxz+d9hjoMMKX4
n7Ez240bS7f0qyTyqhto1uE8NE6diyAZo2YpJEs3hCzLnIfNTXKTfPr+mFV9GlVXjSokYMsOWRHk
5j+s9a0un/YASbweMyPvONykdiEEF99HdiZVhaplcSSUfSZ+HBajHjQ8Z7O+YLjr8lPty7VmcMCB
J5I7dDc8f9kxLfIG9RLWSnhdc44BoKcgQ6VDmH0CPEsnXgHKM4OCCn0joKQRYmwgRx4ua5aiBhKW
7n2OlODdhn4DSOKxUd8hcBblxYRCRO/Tb1qAFs6cOOc5wWs3ulPAHxnxbpNu3yu+yhHCJkAEtM9R
2VeeFaa9NZh7XVqEXMLZXlGe1iaTDpydmwQB1ovOaOYnEcrcSWDdnVdTM527Za14r0i5YAIF5UUf
Xil56bZF6gPzwWg2DYeNpPCe2Eb2zZVFKekjof80rUI9+X3LxSFGD8USk2GC1xXzDh7E6DG13Qh7
tgxLMdPBIjZDUgL6/K+WcsPk1LmOmKhFvs8PazpcEjq5PxxUGwF8l4HW+4LKyIqlhLv2o2IcoCHl
LEoGDw7zrNDu2v7Dl6I4s2fLtAj2mkvAKyjtlOFCsgh2g1B/mMcu+GkiiGyMzFx9ReLI4D7131Lf
lecRB+tySaH5fiGQxzmdJ1bJ800QNLYp+vBQSJP0swgpPfNVBU7yMTHAXsRo0rouSkuTBqueQdXs
CNn1XnIktn6EugqHXmJK7YMf0L+aAYQC5L48tlAv5aK5YOFDvocCFboFYif+heWgMWA1HPlaKwc1
HpoYkMWQZd2ful5LG+sUI3H7FFQWHw0yrro+94TBAm0wOig+GEWJxiCxZOuLoUTvpAJoyiQI3fuZ
HplKvk1IMd2DoUb6qydL6t2VFtCIEKIomVsgdquLCWtAnuDy0/UTVjNNsHKRQ2LuDM4UnjxbE03D
JKj7NoWsUIgYd2wFJNFsfamzg+DVCZ4vBCM5jrjHTp8pk6TZBTegD803bewwBHpUTPaDbrJWj3Sz
y5xHdwJKAr5tw5YsOSYE7JxbxhH85/kGdkWFHWVAweNaC5Y/6rLyIVE5aBHEDTbCa9yjMeAYfgy5
YOOMaE2W+SYdgAxsG9WFddYm5BNmRaPEsMeOyepTENRJtxpOPkJnYuPHCcITRh2KbKFr3D92UVIh
J7MgNS5BEvYzbUztwn2CAR+lsvvoGjP9YCtyVNs5sbIM6xrV2A88digaXQS+HiDKDjeHbAxn2HH9
y+zUZ46WXpZAkpxTKhYXNxnCIpgXqMvSkBG+8bHglIgk00Imw32BQc6fN1sPJzzGu4Vtg30dc61T
1zIPYKgVASLfmjDDE2bPreognoIyEp0TJygxpS30Q0hIXyUCwTpcp9a+yrQIzHevwSJx8VnHPTMd
KPdNUPDY9X0AgbvSKmr7JAIdIoGJdpdPNw0QKydrq54K22Sir8vMiJdl7mfe/QRuGagOvDGoIuf5
bRAbmTDp2FEhU1qle7AJt6G4w0iPr2NW0gmZKVd8yrLa/EIgrR6bFPncXqgePI1NQITFjVUlpGZA
s8ERvC+YIvhvzIQIIgCWAOFYathRIhaIzhG1RId4ObPFMzYoHuQmb1T5PC4ob/9JJE6UWH8nWA7I
UBvHkmRpVjGHsV0RwhcBSu0zWZDyWFZ/OexskgPQYnfI6PAEuQMnCEmVJ/L28B1qLDWIJHaJl71L
AcsJGshiOCtEBnQApeE/VOweBvAZrvUuDCu9S7wxezGkJ5G7WTApNkfjOLOhb4ufwhbE5DqzVvs7
jBw9R/hsBG3DSrl07/1hNbpdL9gFnBKpBQ8IOkiOqahgnlUK0CYcJ0/ziV7h6UHBlAQH/Kf4x4nM
aeiMcJAh6mgWZLaeGxjqaWXaCAFlGAHTe/1gzGB/bB9R6tFNKsRUXin6mwBd2XhvLjNvDhyIPPZM
dEj7kZGufYdrcNL2pjTymfj3YkJqZAPMJiZrMD+wzqiEsXTlFWHXztv9A8aArF/CvxQKbubwe8ei
ruyKhY0tCBouFeF286dD5AeROFWOSiKocL+TTj1VGsZBm0XHPyLKwWLhukkIsSt2gKCMV9kTaT/V
NVIUjIeWDtHXaiQgo6kj8o4cil+pP2rjqZ3czcfWz6xD5tahmm7B3FAxthMlYIHfhkM5D2qOHA1K
w8JT72I1Db0k0h5tiAJm8evJZ13/3c8j8t5uYBu+n4vccEMLF9Obt0ywUYDRG+2voCsapqykynpv
Hg4SXpEPiQEe9L4kg/oHcPRUF7ZOft+otcHeXBwxouXK0RiGCc51edayoeOxBOZpQB2KsRcvRp04
NtJMS3pkvZh5D8e3pONkFslSzuiuSwJoD7EKur4HrcRF8XM2lqD6zIniY97KgHYLXMhkJk41onbz
XPnaxLZUkoZR3svO2izocwbI4jyn3mCWEdpul4mLtVrVIYf9TJyoxH4v0QBy4TDRZ6VX0s2WZxyV
YADqTuW8lUSIE2yUkqK6HmVf9B10I5KE1AMcBsQZjr754hYOSHWA51i9wK5DBuJLDeGSvUw29zLi
ieycM/efSR/qmSPoFKrzTTtSl8YtCjDzyS4HxFuML9m+2xxOrzVuVYxOheOybXedsXpuGLrXLxpx
AvOHi8n0rRVo0LjgqMQXjXwLRJXFKL5Eo88Wz8y8Tw2mUmQVc5itsAp+10INCqrwUiEMO7mdPZEB
ykfT929jsuquv9uCjTs99LDJ6yGcN586ux8nVshoHcDPAhtIr8kwSYO5jSXW8sy1YN3XaaOG/haL
KdeX63C8UNsI5SM9Z3WdEnBHTQLpvGlRpUY1LNO9jszxFWUdYUq9NMWpsJktVRhI08p6KW3Nbj7a
ICBzFyhmcdNmrsbCVeApMi3hnkffnI36aFsSZj/ZPQyL4rTx1vRkdbMG0LItrPpT2Lrw9rS8Qf4T
7RSzZ0Ldre6pcQY7vVacVuq96j3mImzLBxfc6ID4zrlmFQwfuH9bseqPOt8/EbSzvxmKBbakphg6
BhxiZSn6e5xoIkAoSESJADMse4WzmE+lcJ/HHqsbT+oJBjLj4yBbIHD75kD+gjfUP8YC5smFq2iW
eWS6LZFaoV9Rup5ZhG/TxtQxSNYQVWAQNhOkDPxzgxzk+3EefbA74yjUFYVEpS0I/bl+tBAdSrGZ
bSA2+eOxZMyysN9wWpdorbX3OZ4mfcHSpfBQyleWC6129Wrfq59GYAEWZh1zSEu2Owg7GKWmUFpM
DFEJYugCN/TD6NpuQIoRPUE7n9inqVxH6ibz7h18HLN+tEdtqT9pXW30zq716157X9PecM1wdZcU
IwaxOAj/uWHaxtqTKuY0fWRK028eNZIoWvgDBtlcGG0qLeFmreC5s5tLPCaj8YojQyx7Ym1SX7tZ
TZ+/tfjw4O2oShqnRneF9nl2dgNOCT2Psswp3otaXyH60LM/p0WWLyighvZdsLQwrRvSU33jXHcG
GT4N1+pNmaGq3el0ZQbqVA/DKFAUaLM7KYJSHOjspjaIs3xlYxkawsQCEHcWOrnHoUfCf8eEfSDq
CEeSmr6AUFrLV+OSh3pD5bIGv00f2ms4kJnQXzoaTh2fDefuOcdLBPTVo6zgssHdeFOjWu3uJBkq
/V4JR7Hmk514CuyJ0GwJR8zDrtPAHwwBOy4Yh3LE6lcj6fvf+Lwz+3E2ixXZptSX6j5Bw9GFdupq
BeYcoh2PGdNb0sxXVd9ojVb/Ij1JVgcib3V4uPh9iZ1VDKYeJoT06XEWPEWasDAhst45kmmfYHJc
Z2YXDbarfZIJbZBz0/MWPpNnTrEWomhENe9jCAbXi+Ta3+fcjMVP9mpOdctYSMeux0yciqBOC0LF
mWkD+iRliyVKL5P5m8i7Cn99Rcm0mrvCIsEEceRkEshspwwKQ3ZK/VXPZ8U1OPGIYELFJvKu9HsI
Kx6uCuuEzXPhI1ckNlFIyaD/PdXF/FhabIU91syGP8YsdIOAvAkyk5J73EK994FhTgC0S/zqkxig
RDLCTrVAPRNmzxopREq9qN0w95MLipqPaxdM6N5vbG9NxJ1aWNrdTGNtQZKEMe9956zdrJdupk5B
fZpA4ggKLC9BGGieQKOYOu590E+tB7Bs1si4CIYOcJrh6IdBBi1JWnPG9KbPCYfetomdSVEe4oth
m1OmpYYIxCSRZ+fB4ERiVGT2uVON/zPBS1qERq9PqNSkgUS5yDU7QsUT/GhWE9sGIqfE2flMPNUB
+R5RrLqj2S+givxnrAMDk3Ue1p1uq88O2G8WreRCwPsY3dI+T6jEBBM4zmqe9y3yT8yx5gunwnJr
+QriYAFOl3TiGuoNlp5ivGXfU78zjNZSwA0CywKYzvo3aoHl0gp/2uf0PW9jmrcPhHQ7+4la4NZA
nnunuVXwmjhqfh9pliyI/RATGCuV+c3MTPjT53iDq5/oqX/UTLvFoU02IjMyLdU9ql94GeGq+uGn
13T+RtD0mSnR8nR77jmy2yoWw9/wxfoPsxKWG3p5Vj5tooVnMnfNZ3RfM2awPNXPIJt4oKEeoKlq
h/SuaiQxwZZEwE4/CeInV4gUFCEIv83Osy5wVipcb30KKFwu/W+sovOF8p4QllWSpED108zfmjGm
bmzXDDghR+DseSGmO1gwDaET4ZW5R3DxNEXNZW9lTFY2bS+deEOSAO8lP/Z1Qs8CJMZyxIeROeJa
p3A7qGuc9HZIsIMf52a2mpgisSSQbUyhrGoBG+ipNNU97mjWj75w27DWKke/W/scOMauQbKyXhcK
MzMPJ7H20LwlgKhQZG7wy+mwIEQZJ9ylqgTjxrZHURZWHQDT2ncQUbauQ2PKik4V72rq7PdM+d2l
tkjBCPvA67rjjC2H0AjgLyej6/QmLBGWwbrZ1pxoKDv3GBS6cvek65TeW2aO9REBJ096OGfe75RA
MxrTEtZ6xD4mnVhETat6cE2twmSfTvYJXlA6g8B0Gn3XMGjnwQp8zsPDZsy4AGtTedv0SLokaZhZ
HkOmqPF8JX5709X6YoUMEmo7CqrGESf2AXhUsIIxNm4WASsQH2dlsBBN/DUKmNFV4VSUxi3J83Pk
gZ/k+HMrX55WJHofE2gXJyKxnQOn7b1E4sxS2YvCD1VFIzvY9uq5E+KmUfI9v9YtigtZaun5D8gj
7SkiU96zj25V+FqslXJgdV7gaN4URuR+EGFjQ9EmidrCUlinsk2sg/C9qb5QRRg2GiWt8ulAvKXk
tf5aYNhGXf1gOw+sQTU1TGtd4gywNFtelVO5wc4fXP2XBWLoUysMDYRIajmfcGJHuDQrEkQ2pFX9
7vkGYmRcg7gcJ0So3g4pQo0XFOgOAdhjJx4dZ2B81TYji+LA9M9zjzL8nJRoPuPAsalvChP1VQx4
YWDna6BcYxMmNPu+7JT5Uyp3aG5w28j82opBezc0o2vPrjPXd7RXrOgxCJNLBKzDRsBFf0ZaXLuQ
HNMPFrnWhAZoV5Q1/ddiUpYTQKvp6Y3Z+5yAsybmnPIK7SqqHq3+1EUZlJSydHZALtmjijiv6c9j
VrL11Tcywe1IiNGNN3dzSlORcU4PKnc9IporOMwu1tBHOY7ZuS1p4CJtCIorUob+6tC5nXW6IXUM
CFLCW4QGIgGM2OnZS9Dgiv7C5dHMt03K2oyhrlMm0WyuFcKiLDW5ZtKhQ/CToTc3borAKrrr0Bn1
fIv1tZUvZdFa+JK7rPOrHStd0aJRhKd+oFQnxbYHyGNeRrAhFcOVqmw+EU+V2ovCvzvf22CCOnze
2DJDeABkCfpBM3BWghGvGejNjR4UcNwLfY04nHn/YeO16ibXs7qKjaxqNTY/jo5kQJu15JYMAc0+
5Ig/4W7mC9AsUjIZ4DUsb7zT1n/27wW+lMDGjmon9akEpgxtTMfFGSqwEVw7fE7TLXE9ufmusDzK
OYTmkztEzqLPeNMNZmpRVwMrftFWepbXAH86a9hSJd47b4ywGRYR4XG0gjldriy9ArWXLNDgZqEa
Nw84lAs8uSll9S2OlsY7ropqI1Tt5HAEU53g1fBar0j20h4K+zDOgeZfsW4jFN4xZlcFUbCJ80aa
k0GUDY8mLyoU40qcy4ROQndKgzLbVYixiLb0cPFTQQYmDAjyxqNFn9P8JmD01MQmjon2SL6nrB48
z/V5BdUKz3pkYL0gVTNLQAPvnekJwRxgaeeQ8qRtrpUcq/HMaVfXn1nSava+qAuzdyKkOgV+s0Rv
+/sKX5/5MHvGMt5ObdbW91gQvJUdT7GwMqQZCFBR6CI4DxW7pbfFAA0bs0IgtZq7PV325P+azQsy
RXOB8skT+2oimM2WsLZt4uoptirWt26OiIznVmNjDsW1eq3wHjnfxpA13sMGKlviZe14m6IGfLaN
4GhBexo5Uya8mF1IXaFyS9lzxjNMrg2S0ovHjLuX5RPHEFUigvPfLuE6Q6yprKMO0B3vY569+tlh
sVPsK88fp2jMS0R6rpsxTHQUmFimgQuKjrkNxI+1dj2GUbYnMVSVaiQ1g/krvGl43GUUKK9P7kQW
2HeioM2Ia6EtP0nbsCgminHAsuTOuOIjMkZLbDLs9naKcxpxqRmYrz0OU1zoNeUgJguG90ye8GuF
urXk9x2l4SZ9yeSbThINg1/2MpeOB9HEoN6QvyylDAUsuxhAwOeBnI66yYIbvEBK0rXXEeEHyI51
AjjMlqOG24edqT4HLqqsJWDoqlSnyApK+5IlGqkizJxZiLXHLiAZEnAIY0XcIyCP4qHOgz5eKiJu
T+CAKcEz9ntJ2GsMfOLAcwRqSItN24VoOIH6kck9QeT1toqklPZC9tuTv5NWlad76HY4+R1UVkR3
bZ3ujs/U9vfS8XpikDseETsAq+ablzCXiS1UOR8Q7tXvNBkRJcJKIQxB+oKHsFnYlXXmOmvfprxa
Dky03THusKMW8Sor3T5ydulopeik7o02gdG8LoW5gthL+lfP7uXyKhA8TuSta2r5ylVBwQ9cEhgN
76yajwSOZHfgYYzuiXYKmri/iMU68dhILbY5PjwS1rKyHc0dCm+h7pBtmu3RdQDlwMcjiWWfqIBS
UfS1icWml1p+m2v4KEI27U1wzLR+abGndYRB7vx88rMLcPkCgcM4thnKBTv9ifPfNiHKquxSKDCW
dyspmuttoMbBvQeOuI4wNAH5RI6muZ8ejNp05/Q5VY7Riqo8lgv7rNiDc7D9Tt7fFYilz9xc40ca
4O7jip/KH11a+tk9/v+gPJFV16/7WjjeEwwfNcfkImEL4pRU7XVlWIqECINxib2cE4SO0J2RuJGG
ygfhFNqbC4qvu+AWTpqLW+fFzDuCVgAd9jAw/AuaxAWdJcZ45WXI1YDiq0WjBqXm6ppYwsE4odHf
84n165WmPjAjsimajgtJLJ/Ip4ihdNvMgDYPc79+mMbe6W4K5aripvdLohBXXJhtHKzNCDuTyvYL
jBSi+6Ye+8/V6dQUJ4Q6T/xgec3NtloNjvRpXfbukNle3C8+CJuKJFDrxXKgpfwyOh0ZLIvVQj2s
5JQskTbZVncQPUOsg1/x1NpxXo7krSyW70etWSuPofTUkGnecqLsCejonsvFHH7j+QYNiN/PvU8E
eiT0byOyeuXC5j8VSHrUUfO1PIsmhqvjr5phO4D5jG04pBLVJweLkbcRoakHyl4tXvCSjhrKTRMO
R3Weam1oTpbu9nrELlmb9iiyGBM6TtZ2N7WDSdwhPdCnpocag/4yuWuViacaAvi30dEJCzhidxbL
78Pi1+346dRjheBk8j/8jrzRvjHFwZGNdp0s4SNYgbP+VOVLd+8QgsE9D/4u5paYD03gtd8DWbkb
BM1AkFcliUbl75mPHSODT8k5uF+Rmp8dferaB2oI485ONM8+WF5J72ZBzPyu+yxAfrfKMw5tFyKi
OUc9G9lnjjTzkGeaUcdY890YUm59ALSwPHaTbuEja+DzWdL9yfBueu4yMttPeLOcr4UT+RIYs3YS
Q7J+gFgF8dr6ngixNjGulMRVHoseGNJeH2fb4Qmie1bUNZl8brPZPUuJxzosuwkhas7W+VGDzmIB
NS3cA7qoPG4MokHhb7t7EiKQ19TBdEbTOup07J2b30F/HvNTY9oeVwPhiuGogfLrijw5ZXJdSL1E
8rfDTpv/6IsCnqvqLDpoLUfrvYNmjmbekVaGAoObZyJVlb0vg9dBvYEszgQJshkedM01THVshdM/
JanFhgGIIWgMBgQE9Am8ULczkRei2+F5HX+RGOZBkZZg+kEu6PJWY7AgI4cFBZbholwI+RTNSoEn
Fwc3ETCTcY9HdYE0bhn3zPuDm6zE9ox7cH331GJdSVtF8UC3aUOVxLFy4T3O8hMJeAVOPLaLHKsa
r6ULU3+fMXPqR7iJW33EGHBg7Ta1EAGGEqIRF2IqjyB3VnWzNFbRhtBocG2AcWXbdNLnglkJBWNd
HQa3th6AlQAznSpxMJTsL2DorIMO2vreB8j1WgryOcgD6fdU/fIprZpeHvw8AG7R07xxCvv20F/M
EkkuQxXkFjsr9zU2JS0cgIgwqIVBRNo7ZkQqHviszrBdhcIZT8NrWgHJFkLVz+0izVvGfD3mcDA2
r2oVLTFjwmdP6CNlNlibuFPTHn0MWmRYExMMYBO6CRHskxSUho3qeHgnATB6gnz5CFHDsB4m8iOJ
024tbsdt+MNTgAGT4F0DqlVK/RH873zsO0P9YOsKDHBN9M+c/IhTYi/OEV9Tc8I6VCyxl2JMi1S1
auXJpnCuPzQBnnFvNaVCd0m4px3qXdCDa6XzK0NUd0YRpwWbtCMCecKcCr+Ghc+MsTZ8F6Rl02PA
nXJLIyFVqJZPe6CzI3NynQ95X04SIXa+Jhc8BmtwDXzylV4E5y2lgSPJwFwKP6luQNWPhLWwmGe4
pxEQo3u+Exl+l/8suDYvXjrYjAhcwNa95Tyg4Jopzvi9rp0qZJ7CwMXciYIR5Tj+UgY3atD0Yjla
7rZl7gFCEGuK05Guf05WwqWRPB+mfsU/2xGjldwTtNgMEaig8g6WV3FPHl2woDLL+/M0zM/wZgr7
Tq8KDCGMJ9AjkVySQ3kCVRQVNvFS+wEgLyAEBiIKxJ02yTMyO0PSUtmQMe7yrlm5VS1WOzkcXda+
43XR2ErxQDDgBeaHAoiJQYBfQGBvho+fsii5Rxe+anOkIbAcD6ullXSHmtMF9QvKTyMfolrqji/3
0AhJR8W3h05FDe2DJ7GnqEYTACRJRQQNFtcDffAQ5caqOTbMMGl3MtJo1cf2hjjitboSYqx1b4uS
E/+qbjDt+ewYkuXoqRcem5/IBwfSfyJ4nHDotSQUs2BQKR4ybnJM32nkMMzeLjnXG9hdAXZcQi2w
gyefFA3qAoAR2nJ2eWaX3+PQ2SybfKn3NqtSma1unGM5MR9Mw9H0059//Md//ed/fM3/O/1m9geC
rW3kf/0nv/5q2U/lKYvAf/3lf8Ev5/9//Z3//jP/9kcO3+3dJyukf/9D2/f577/D6/7z+0afw+e/
/CJuhnxYHsfvfnn6psMa/np9/oXbn/z//eIf33+9ysvSff/9z692bIbt1RhxNn/+80unX3//07b/
egf+8QZsL//Pr23//r//GbZN2v7xP6Kn8H/++1/6/pTD3/+0jL9ZaMwRGxk40CzXsv78Q31vXzHM
v5n6trjyHMswgB/xlYZU0Ozvfzp/s3xXp18wHCoC1zH5EvXu9iXNsP5mO47rBQCP4SfyxT//7w//
Lx/P//u4/mjG+gHZ9SD5pobumX/+0f3jg9x+Pp9vTYgzggv+ZzqWp+t8/evzKWfKwV/4XxkAoSEj
kh1pIhaqpGPRNnuEMfWoTncdMNGdiXHlpA3bPSGs85zz5JAgqfZBDpl5XhhE+uYX9ATkBhRI58Lb
tqPk1kWFJpqzsbQaGRbSBhvdcnWCszg7w+KQ2oVyKQi0e5robaKlx4tNsAyOUMb1uJkk+YfkJLsw
Z2jn1bJ3csLT0YafR6KQMPYCOBGl3p3/+s+CFv0cLOl9Rz4uGXKS/klf8D5Y+l5U6Wda9y7txfpt
LkvPCnoUZ5p9cXY9B8XO2JOsxOSSB3sXtcPIeLp1fo8oukHPnzMnrFYnPSNWFWdElv/8T84BzezT
2+aiJQcWDDNKqtgj/eCImr3fdMDZzpi3ic+i1uaMnp30vek8bSkKQIiHHSqcnrOLPf7e1tw7e3tz
ApwKXeaf/vpFkW+jnu23WZDfy7U09i2EhbOo9SwaGP7t8F9PJ218HgAEHddy2Hvsoc/eXL/reGni
clB2aLtWiHD5wQS+YiBHY/XxCeNmCUeTjZIxELUaeDLMihz7fcmm3XIYkARV+saOlyPcB2eY9RgO
PCteayMuS/OUW4Z40FFEz412SubhMnVLetCcEb0JlkPDslmg4yO+sbz5oRl/Uz45O8fTzOjgBuYD
G4SEJzYa1UAHMjL0QXXGCRGvFF+Yh0fzvMjhx1J7jyuy+IeCsHvduwtqxGfZycKxsOs3+5zeg+mG
zYtkoaf+qo13T2ucQ4DWEF+WdzAmG3K7+Z2sVQFeXnLdPB97b7JfO1e1IYSTLvJkBe2aUDnsw7+s
0sQwiOkS5EP6gyiCh2lAlD9SkGNSRNOXiISsq7SBNBhNrr2EWMyGC5v7O8uApDFhFthQTlWokZ06
eiVYbKLD4PGa8cisXYpBxGxBc+B2dkQ1uLxgXUQHmC6/iKKHuqpI8gCpM79V3iMbzGE3Z8Zn53R9
OI5H5u7Bbmwkmtf1ZBTpcgrSLtb17kdPEd5QL+yaSrw7gOeZrKmTapfjxBEQTusIaxYr7B7RFjNY
SiBHvOGOnFEh6aS9yfEOdd6pR/OAPYdpPRNcYpbpfCMH+1ZYkNqTb1bKmbZSvHIXBDvgUuvemYsD
yHa8YtbSxeSvriWbvxVPuk02XObJTaFyV2z/CPbcN2CKyF8k0QnqhfOqXGkd1WCdE0k+9yb/jTWv
2RV9sBzZKSOhtpibN2KawsZ1nitnuFv4OLA4YIuYGrEvqTzsyvno+vyxSK+bLQ7FCbWh6ZTQSla5
6yvIVZ2j/8wS7ReAofWHLQ2MvpN9k3RTevYCrSdkOLMOUEY/Oi8nvqYrtduUpy05M80a5aq397qd
oeBfEvxQxWuQZ1ezpBVvqNPpMu17f3RCag7/DgPDbUPMCAIgPvfAn0vM9gbCQ7fdj3hnHzKMmsaq
joYliAYyLFQEXf+mg/sMwY54h6rlStQzKFRbtjfVE0Lq8cTZ+AzPYNyzmt9gll9eK+EmM1UIk1Yc
qsK+YfXtH8lDu1JGFQfERVUMCSUaaV7Qo8gs9rPglgSZLMKadAqYMwDLbb/Bz+zpj6YI1Xx54kCm
Rh2cZyeg2dd69hAsYKLaokH0keEvE+BMKig8SYAGCN+gozeOhTbcFGwv8R147mUBn+y0ZzB71Q1I
dpOJk/wNc1bf1ZPpRJZB/TszmzeMfESFYl1lNcZTF4CXdLi5lZVuYsVLiQwu3HerTjp9TkUsfd27
4FO9h2OEtYzkwb1ySUt1WFXVNVnS/pdfKiDV6BnYaKcvTKUZY092ArN9CPUMzgVa949ysL7S9cBc
26XANt/wi/SkHTbPgWVu6GF7PGiey8fJw6fd1J54ZG8BbYcVH2/bTdkPcEq3gW4D3dhCO4351dXl
QzPlw0kBl1vTcrmsWvFUp/ULKzMjpqrar0JVUZtKJr5ITY95ZyHsLuw3nimkxOj9voCxErNGjDWr
QigJCyXUR87ifMIQbOa8F01kIrkOIUukYdquP5Hzj+3XyhDBSpGS+pNUu3UYCHdVz7DRW0wVT3qR
Ryg548QWLTya5LnPiXrTO+vLm8dlZ5F5Ero4as/sU5/oPRJjTol8KNG2j2WDO9D4SCrx5gWKwwKC
UFJ2jEA29EDCEH4yofwmNhxq2mB7vz0BWe8gssWOqGjk9HQgctuHr8ZGMUR0r0VMaPjOfmyjb9sX
GnofnGeM7rQ9UMvdDGIkRLVIVGO+HB3lfc0Wgg6DCJTSsPYSp8L2T1Fz+eo3tjgZ8tZNLeb60Pt2
Ob02c0nn4BXMkmjUQ72ytIiUhh1Jke/e5P2aCux8Hbko+Cwe4NO74biRRtxuXM6melqEKS+9pkH7
lXAlEx6g5Ef5t8mZtkM/FLbxVQtriamjNnBxbR+tDLNl0eGOtuQNnz6fMU4k1kJrSEwMJhZG31CM
2k3YPH4FVf2zwNyCiIlAksuUmoCVLF1EdC0xDj2qn4AkYkJU8V424A1H48eUbGLxTWLIkV/MVr9H
rBCtov45aUmKjq0n196OrXFE/CCIfKS2iSUrtB2DKbVjJ3hnrAzBfat9G5XEjZiJo1eV7b4S2T0B
0sNDmvgsxVukgKVimAg9aafbWhEF/SrioeDeL1rjzuzI4oTi9gKBz8eI6NMUkuUTNtoLgwFUCEmr
7w23c0KosayFtTDRu+psCaijmY/MmyEHzsdm+l2UWUzbqu0X03lcUEuhDJcwBBKueZHbB31iFmdW
vh3/dZVtZ7zB2xEnUbWa9n2X9BErMAFeJH2i0kRU2zVfU4/KMSnX52TR0FVj3WkhPqL8Y1k7STY6
mKR/1yBpduDuqh1SKRxEJH2RkWZA1fMRm27JRmy88TbtvcRni+6giVuo3IR5L1hYX9ghtjHy6hne
K8K4PCUFyp2mOuzz4LvymM4POU4G0kcLrXnheu+34uRgJuuPsUoV26ElHFp2HkrtMBTs2JGPsBVL
hvAjPw8JxyUBMi2INzk8YK6myXVmZ78UVnuLbfmtVNYum6d0j5ACjx3k/a56Csy0i4xp4FTFwKRw
RV+K1v4wHOfIUVQf6+AC+AuGownyYMjhBncsJtIptizUiFoOE+Oc8YkdCyhiF7f62fMxy4qLlD1V
yLD9hxIB11e1xpKY2XBd2N1UPZtF20VJPSj5YyjgYCSeQdQ0EpkdSHs9DixyjuhlLqWC9gOlNmJW
oGLWvuORuA+dFbzJFNADyNtW/4epM2tqm+m66C9SlVqzbi3Js7HBBExuVAkQzfPQkn79t5S8Vc93
Q5FAgpGl7tPn7L02FI1PvYxDForR8EUTF0fcY7XzqiC25sCtBajlE1/AATZVMPFyRjm0YlhtXKhW
gjhQ0XFtUEeV82MCJRdUiuT8eBhRQPh6q3hdApg3NaEHIyEJj5ZFVgFifJO5M5R3YFg0tTcgndYg
eIXhJB0ZMjl0Of5epmW74GHdSMpOzylTx8+pBgkVOpCOQhIJ2HBvnIrV+mwxoxjbT+7kiVff2H6c
DUOQTje0QDWnpWnYCiYb02j9QuUUQO7pt9jVQx/P19yjoBvG4WGpPTWYaVwaoxjOM0r/2DLw3KEw
pcisVyIo9z5ZjJs2YvBnE9u0Jeoq2drmT0sOJ2jJWfMDAttwrBZl1Y8NW006zzCTCPIczXwrQ3Li
9Aw9cDqdUZGa+7YRYoOaR0B26F46ujdW2E+XSZWfi6MX16oafg89Y+HOVcWPUL2MPfmM05hZDHMg
leO6qbfwkzNQ0K2+g6pBM8tGtGW3SnLssvrgaClCVzsML7AFm63VjAs3FY1RK6p4OtJzzBwNS7p9
SPr4wbhHXEcLK03cA3nRl45YM44PFNEkYjcFkChj1Isdlid7C8ASfEOZfWJRQzJZ/yDBYPrN5P8R
8yZuR7ezgJHR5i2ZpMRiNAl2Kw6tsw+ZQ+2JY+HEMKGqnuoQz2jR9zuecU5gjjdhYXgyTMxcnDG6
F8bJH4TsBOnQUtWMRtAUxckuldUoFQvQM4w+bCWm16m4r11CsG7Roh9HZ33FIHJBsPONnq150t1d
uFjLtUrGb5rtn6QJEu4AQWUzWQO+mUb0O/5IXYrmYDOOrDql+k0oBLgbM4LMH7elV7Tl3kDq7BfD
OD/P+ZMszPQuy9/DMvIWVcsTazoyaNB4WEBS4GBuAcgg+W5snINhD63DrC3rLDRLNv6EEYmDZ0UK
5/qXfz/o62fke43YSp3EOKu7/7727191s7RQCWf2eVwaMEZSlr4LYgXD0PqXf7/837/pReSeLPWV
rJb2f99RO2bjbuMGD7aRN9r//8f/fnBLauxpUmgH//3Ov//ZJNDls92TL9cwDv33a/z3iv9+9u9V
NIIGQWi7/75F/ftz/375fy/fKZeNa5Ot+N8r/e+F/3uZ2txOB6K7Dv9ez98v//vXVjrSnIXYC9KE
C/Xftfj7R0SfhO50ps4oOI/vCGfSKIbLuHTvemM/wkHOTwZf9+qe7VtoBBap5nyJhdxPJPxhXgyd
JxcjTZCqcbKr0tZLSCd7tRlMBpExkn2qAKlIohL2kBtfJ/Lih6HNf9mVn6vLD/I+tWuMfOqJOQ/+
y7x+Lgb1Z4c2fwUvcWxBcvD89wOAKi8FRHjFXOU+62PoXIQB52T9BmWAa0Ah0bAWOhz9XaMPbKsv
7imjwRdZv5gG3EvZ/nJdTRxGs3LvUaf+HLP8t3Tieq+PqfkjLGNqHAR8//44g4JNR3a9VlX6XR0p
7evIzGYfznA2Fk6S6Vi8RYCWd0QX274SioIsFA5REVKoU9lCHlsafXmRJDewOj0PsqK4bRZtF8WT
/px22QE34xwwLzC8DCEzGbfVlTLiZPSdc9MTC2OnYbj7hMb+G4C5mYwYZzzr6Lj90LKrnVEZv5QR
63nfDcq2GgrxlmUwQ7PFKY4qcs0yDN/J/9uVuXVEb+heHQRcAU09YPOVvpunZfR0gytig9Nh8ZDD
xiCu+DZpw3LBIDbQbQlvzDmSN7h8KAnj5Q/pEc9dGXLgMwzlYiv5czpJ7Y/LRGaJZRSMulAOi2U9
OFiRS1CJX8kksKWSlXgc8BUfaQj9UV244509NZ99214ZiCKhGyd7y6V2PVHP2lqAxL6JgemzX2sk
N/koqi6QBiOU2abSUee0PYCsUHbLJMSzBZ0SiIQhDyVQu8AM1Scyy8ZvK+p3uqqRZDmZ+1oIukp1
QzAR9piC4cNzSet733cMGnpDJ1x4McZ3roo/k4f0UzQAuyu0KIc8ice3qcl2MfO25zBKPuvFTZhB
rllapR6UU3nOqqq6FkpcHLTeYPWrteqOjiikS2dBAzOS37JQXokyyPYx2DeOlVSrZRs/Qzo9AM8k
g1srQ3+xdf1UO3Qdi8EE2w2t5wwU4IFyeQBjnBhHVSZfGQSdoOhiYlpyCgmmYWsFqOT27EsVdqmN
GcmvFW3wyPpynpz1A3O49gyTl+E32c5mrHCVc7c6i86iQy8migoTKz+K6sabupp2y5w/Uh67HWOv
5aRV9oyKms/c1KaVUKwJMaz1mcHvzcj1uzDpZjAvjZ+E2sdP6jAeESLQRuDiqOYdw0V6EfBhkcNh
bYo5HYfYupSRA13XqwwcWTeaPp6ee/xbzxNONA9mwNuEODKIFYVj/UClHou0PZOK8Z7li3Gau7Hd
pLF46uH6st0z+FjmukdYw+Ad8GhSzNVF1mZ0F1bXHvQI7F6RzJ+DltanyWriF701wAXZGYHsVSHP
rWxumC5o5o0jKr6le2T0qzDfpHSmDNjKDJL1G5FClp/PVPtMHxMfP5ODktPSb9KwXc9xEsq5KqZJ
K8unxZw5b6fg95/I2Qh0pnnHAeEVA0cHEUwf1meOvcoWu/K7tjBowX+TExAciV01F/VxUsS47xXx
PirAhRgXx0dw6u49h6bFo14plAVleOcoenDtmEggtdV8ZeJsp3SoLlqtmy8VwukkTE4KmqlT20wW
8z8Oh8jnfw5Rk2xhPzbHZVbuEjDdbs39DLI2I0pbz2tfc4kpcWjAnkok2zvUhi/I15Sjsn74+1ks
c95ncGUBTAjlWKpfoxFzTITyQYwJjG7mTtJnc6i9sRjVDbN7ayc416r0Qbn/Mo6hurgNiwoXk0a8
ixGX7CRmyVgbROymF4j2n6Yx0chEcnGz64CAHJTtCAdesoz1U6gWcllFmj4RRugqohiqnMatUU7T
kzpnjNvSAiXc/MdhENt04pJ3JIwDuAkwnn1xupNPMjTBVgxj6qeT4p4HQ/AB7fCeZPbnuLaWY7p+
YPho0XQKkbLSydVay97qyZifBlRJeF5ldOT927Ro6E8a7K1dGY8fwKuRbPKJ2gpjLZR3UDC6s67/
nk0hL9yNHgk1xZNNYQUxIjY8TP/mJX1gHXKONTKvLW7hj6GDTt5Yn05fH5SIXGPXlSgn9QliXxLf
EPKBotYGdxO3oAHS5NoCLg0Ahplx7NsFDzO2fyhrLMndpbLHPugbKCRY+T14cq/qyhzrbRo38Ex/
Lql6zDnfzLb2uZjcWHIkegDB0ob+FIO9ufGbZrzUyniIsbgOpvuM4ceAuEWgCoFmYYTwpkmTr8LJ
fhQVHfPQXaVsXjiKnzmSrDWMaYb4TYCES9eeY0W81WuTLD6DBGY8vBuHAUk3Fwe7AHAyVCD/A0Ta
f0wc2Fb65sQkV2bjdMuz5TbRRwaNrY8cbQHYQjxfIREp+afkO/lhJh/rT89CxLfV3HhpV/gg770y
azkhJ0/4qG9g3HVfgWIe2JjaCdXgRGBwkxgYlITtHNVUvZF+RoxsxfZshTJoFyP13O6ki+Rh6QyE
m1EtSD5rD2pvaScxhgfNxK++wvuJqGSUgrY9EHV06JcJ1Ux3h9X1k2PCPRrFaRmwykbMHSA3mgcN
6bkPlfmgwfP3R+h9pgLbba0pOZCHjHLo8+dj+WxbkCXpLK/m21O17rqR0dDrMo03eotkfTSv1iDO
dIOHc+hOyHZItk5s41tCdgfwM6wNUY4rEQMLGLoN3UrTfaX5BreguBcEHnqkjP1JOokoW2FxhrS6
NBk3bPpmGkA4Xy1hudexQcggml0IXvRlNsuLviIXQsgQs0P3qbGc85Lae2XWL3n+jPQ3mDJgvp2m
6Bu7kMRXTtW7qyYYHcJlgPNcPGdxJfcSFl5AZ4RVGRJvvJwoq6XXIgXxed7Q403nsWrm89A4GpXT
T6uwPTnIiG7d1L7ka4Y5CX1EJZvpTiFCozf7A95grmSEeThROJSJkNhixzA2CK2wLWPnb7h/dZ0K
juQ8UH2fDVs0M/D5jF/vzKtFpYfuE/wdlPC23DKQpMOEOxbSQLZT2JTJp5pey3E38HKOSI6DFiJF
ukQYAGI6DbmrPTsL7/P0bmDbgEkDgoFQNHhtxh0Iq6/EQQQ254DLlDtQjALREQkXlU1Tk+eqhEgJ
Z6Ybws91FhUUL7Uui13IXlJbuALoJILkZui74Yy+lPVZVHbuaz2qh3RUPxYjuqvOAGu4xh/V2Hl5
CPn/PMKyABpTO9A4O7ZEAb6npvC7aT1rKokRLHpRvscmSQmaEOOxcBxagGi4DwvhkBPfR4AiQjBy
MoXfoAXwWJCig8iaTyVLhhu3DnaM0PhmrIf2tFTyvUZLCxqg/kdJ2KUSlcYVwjVczdqp1tyEgRns
FpWa8tTrsGrALGR7q6lPAqKxF+Ju2xJTJC9Rw6E/TwkwzKdWPrHuLhcbP6KXVHG4rbMl2ZkSsrHZ
XhCZcB8JkfMuk7osazLVqRYmDmmCoHHUmHJ2N1jkcTvE5akrxAs+gZ/RzIX8yEP5ZUALROdiH9uo
/bAkHVV8LVBsjLYnfSE+95FS89gPNUMNWcA8EDZPmaYxvYLBOGIetpF9Ejg59u+oXIRoDpbhhs94
wt6MgiTu0moOsgDwk7oLgqjFBBW+ZvbozJK7meGpg7nL1+aGXoidj8feAMeGsIU7SHdhzuR9co0k
oSW6WZCpB+l0X68tTlZtRpGo/iHG9CmPndPcSLIj7hvozM5Z9GGXpXa6LRTFDChf8LnkeEo6JOoN
D1XKJrbBFkP2+pJ+9THGJsXRrpgu0dC35h9AhL96skrSqhN7a+RKNnX9ajjzRcTFr850H5Dfzyim
aQHiwPUKIu70ZrhE1khKd16+2M2QekY2gFFKkjs3BUMzM6svYPw+q1h7U/Lr0jZPWUxhwrDKCQgK
iL1qmdwNiSkRsGMTbsfkXkJRfoWL/gFWD1u7/qChrfkoek2YpOTW9E3P/8xk6kgaLN22yTkg2szP
CJBcr0GQ6FPFZxtjUNxDPpCKgP+x4aX2zVFVooM0zWGXl/W9GvuXlN7iMjkrlTT/VbQ6CncYPKo2
niZ1uEnptNvB7en0koEYuHke5CYqaOyV1j5eFqBhI+TMvAZnVycU2plwn6sMdNWoISMKe2YqRvm1
VMzYeoQIsM1jYOg1Uu5OuYElAXhLtxHzzxuBKb+lHQ8bSzCaFJ1yiB0rYOwEU1bynjm98RmbM546
MOvkhh1B3/BiKKw72mVVllHyHwB0AYhOysQfUpTibTHcdeC+tBOT4ozKSdk6uV/P7BpEOgTFzGjB
1sk8Jlxuy6EScqOb/Ip0dUemHeae+ACzBVHUGHG9nepDxLL1wY/PG3UO/UbOOXJ7kn/pJFJLxX9C
Eoa9mbqQFipDsQR3yQx0vv1Bd3Hag4lis62KOWB4mz3J1kqf2vUzVjUF45mpgoGAkMdDyF86rsbd
vrqT/37j3w9/v6DlXefZZGL4SNrDk5wVPI4jJpbVZ8LAzr0jhRn2ZQleAc854W61r7rzL1gMWQDr
O0D3nW0naJy+Mo+/daJLKLTFSMrkjXfUOCkVTjIAen1Lx1fo4TsAHuIhbRZ9uQfJqqKsRNBQyN9a
Yc4k3KlEDeBo3BCMVvlqDuFMgVljxUO+g23BsTYmF7ss2GEJPzPKDANWFPFDZfPJCWRhE4uprZIo
Z88Hy1aq5luSDtU1LaNoxxERO+DoqR0KP6pJVLpzC7+kyAJ9sUbYFe38RLtyBBWkn7OaxHunaXel
SH6ksaLv85bjgzIrVz2ZjF2aDMZ+wNT+UguVbCSXbbKmIuoMPb6mtKWLYna+YXY8yP1YXnrHuEDm
d3210z8k2G+W28RDcCGOSHPvRB6wDaRYXrv5tawid+sMlNAdypyh6q6sTVuG4OFpDoHrpO7vstLS
Lfgslri2ugnrK2vW8U7NrJqZ9ckE6B2gZqKg02dKuwHdfF18FozCOJ7eOq17k60zegNh9f5cJ19M
WPwxKX90ffOYVIr2ps3jY6+7MRP9I1JROLyTc4um4qeBDa22xNYgLFsMSCk6mvyCcPL23FbVI2ZI
FdfTLqxR3TUKpPL0gavoCvXmz4qq3WCyDkyLhxEcx125gyIKvTQGX6KPYEtl1d1lwqCkDPNt7+g/
sxRXEdsl5RY5Bksz/2QEQUfG/FaqEu2sfa5r/atg4sJkYCIwekwPkvy/whIZesGEkSiuj7FJfsQV
ShALhnvjVs+WnN9mQ98nckGyNpOBawMnTb9ifdgaqXq2w4bQ8DbZ2Qb+XHL02AcpC+if9EJ9wxNT
BfVK5CWGAUhl+AIY5jvlmfMH0/i0RGT6LVat2QoZvBvoMFsNSr91Tk0OrrVRPBGX/gsi4O+uZ5Ft
6nICfSO3VQWws82nDHqkVm3LNqh6aznL3ZTP3y2mSJSaIgx4ALHO52SVmV+cFMnbaOvukC/ygPDw
kMtJ29brf8nbd6XR80hGjdm/xpzItIx8l3O+8oTe+L3zB9GsZMJCP2ANQ5lLZO7gRRbf0iivSJPj
6esyQhNnl65cYZyTsC1eZqrYmuCKtVoddqSTA38GKuuG1jtcWACTNQ1DBfcRY2aBipRWvUztH1YB
9pO43FY7Jqq0vQKp5Fsyp2DsZ/t7XhN4V6FQXGTzlQAEUilo51+FVMlI0Uu6EgBFENEUCoYTygwz
irWzOuJYphNzU6pq+ap7+zkcl/LdUWwgT2yKQdxWpBzmWXd2BSiibraHVwMWw6ZbGIWJ/hV/Sbid
dcs+CDsfbiJeCg/VQv01+gT+FF/2GjqUF4ghIlaYUqR6oOS9choNgvi0xPxFTsGKj+mmC7PUk2mb
4Rcs2juyquo9FTk0w2Hpzz0O47OLyqaVqLTbaZxOVkgRGjHhBTOnf9mSahVYUXqP8mPqZGunBQlO
bzjPjs2IWsrDiBbuqxvDL2OxzNe4U2iVtJF10A1nuDWSN0uvRf3FqdNQp3cGEs+dQ4lXZZ14m0O8
8JlacI5BmB8QRBbdqjk2tqYxJJ5ZmcIjKWbcxo4OUqva6UPxm0h25kqsoE9Tj2einZmimGOxPBTB
mX+Ih+HK9MUKJqezUVtM8tip8KjEqVGAMki9HvYj/q2twvjgp0NYeTRk6aPoIoKJdNqbirachhZI
joJ1bkkjwofw7hzbCTMqbAY0OaBd6aJj2WvS7tg2yV6o2TMxb3tCDFAzNsovgscPyfJERXeCTJ4e
NSKHK6OXOzRBSmCM7aVsaAHQDtoQaNDtp7Z4atFFyjBx1tNlwovirF9iPZ3NaNsLLKbjQGWaNzeN
ftsFWkFxjmyogtDCuF8T7TXLyo+5t5OTqJ2TG3XGEbIlh3lD7GBrv/Yi3YHT6s55kQTVLHUUidVu
slpM76QYqbp+zK0IsVj4CkFe8SZ7dC9OV5Ah6WqflRDACUoAAcuQUGBK5pGQM/Dvd2t9uiDDo4pc
jZBG0Bnuz6rt8lUZtSO60rg2qLDLzj6MqnkbreVbRNpxmepfy3IYRfNzGI1jMSEnGBDN5OBpZtpN
ZOrR6XHHeIsrht/aNe6jjgLCpK8fdGsvZ6CTGrBbSjqGqCOF3UGumPQHTVQXXVkv7fSEEhW6F+Fe
flZSgBDZ9Rz3pXP7+4E0DwszKdPzoapPRms0zyT++YjBgW2NEk0pszQYGDtkhlC4JbTWpqAPGuEI
SKbmydJfSW9T9+SPP2HojDxlKNiGgBR48/Ir12A3AYELA7uATAsY9r2LLO3sGuh43OQSkvCGjB3d
PbEB4lmE9UdKF1vyzvsEtrAXd8YCYdwPW6veGgwhfaMGJ1D08dfcf7ghLjzBeNJ7sfoBkwm3AQx7
canymz7lysHKzG5TjptYM5XDmMgfJHdQ5GSl4KlIzKBN7PkaO7K9wBPG997ZJ3SHPshw1Sfhawqy
Ug8DV4PPJck4p7/h2Fu0A7BINT+pEC3EpesPi0X/DbkGUmBlv45dhtaBd5oUu3gS3dHZ1Srcbfrs
yYY/AzMeYUzXYvGl8mTr9tccNvN9Jh9lozLl9Ud8oSRQxh46QvfVnYcz9TQjeWEuNHb0DvgcZ/06
BluLsAboDy44U8p7UY1rfgVDawWvlwj19mA61p5UjR9IwN5tDHZBnLaI5RiiDW+RzDn1WRYiYbtg
QAP2ZTBwIaSaqPwFWCTkmPKV5Ic95sbSm7CWYRqb2QKmstvSW7rGufE6yGI7doj32khltBd5taEP
R93qrloZ9ccCGxowdC9xz40zjbtXAmYHr8VRCc6FkKiO9B79kRKldh5aOELVkhMkPwJFAhW4WWcF
VcERg+Y75wzUckyP+51GkAtzVxnAtQ1BD+kLn/luXH3h5zLPOSkhxTxwobPRPBTltE8sB3WWni+c
6GbaJXSOjoaGQEPTMW7keu45chexqGBrUi/lYN0I/N0ObTvtlxgFKL1T2BxSO3Z99k1qWYblrAah
RjEHcoAEZWQfmNgUefnvg0Z4K7BZWiitwtpA3ABOZdiCV0sMHvBf6wSa8DPtlQZtoqwDI9M3kB/u
fRHDkJhq22eYNBX2n2qVAeYlUowGQimjPkyZ1bBSkDr7CCAFPGsN71aWKCwN+RHSE/IkCFz0DECw
igI7SxfXmDjMQ8Ssi+Mr1z5l0KdP/FjoH87enkYfPTPD+Sp5SZPsS3FEG4wA2FEvpM8qQUQ7OCRE
q0Xt1cYUy0iJW4wUt72W/rZEfqi7MnspkxjupxP7bdV7hisuBRs6M3aegxCxatuM8a4Bx+/PfUN6
Bzza/dh0SBTorLb9KZzNypuSFAph6d5TWnLbwp27DZP7Aoo1R/JeP6nhm3RUQaSmxls6Uuw1L2sz
oKNxPy+quYUqiDE+rh4N1Y43qehNFpS8sTV8wDK0fLcpfIesvACpJkgm8iIitRxoJT3SZTGPBXM2
2+Ue7RjyXyYZHgjR6QlgYJoy9GBz4KfSjbWyvWkgsJKAUqOFcBOYn4ivCPxIFpkfjMR2zoqd/UY1
9qXGMdF0NEMR5rc3ypgmMAcbOKvzpgFdhJ6XMW5APaeUJdG8GCrz4TkdMfO7OMbyLHzD9TBs2rl5
s9WyvCbxd8aoM1YLqurOdi/0037XJHDeiy45G3XKiEJE9maK1LMb0aiGh1pv4/67KbC6j5LI0LVG
HSaQzW6LbrativfCzc1N7X6YcHUQhZUVi0z2YhL143FuBQmWQUakG6MpUxssGoWmWXLMLTiQRnEC
UqoEq2o2IXaEZO1DFYcm1X+QevLICPLbNshzFJOAxclUjnVCl8bcQ1K6F3b/g1HSVx4byR4HO0t7
Xwe032l8dhWTlQ7DZHagOMiYq4hbHvWnGLvpRkKSYqjlHKPKGjZpGmmejXyFbmiD5JYYXX0SjyQb
G6YQHLQkkvJaq380bYjax8aHXuswG4piuk5Wjv4kYiYzEWix1nz7aeSEC3/HY1dJN0raUyEhDZ/y
JEMLOgl0AmB60nRrp615cDN4HSNXxGiwv416GPspNF3M+e3OTBGuR8jB8aGyK2DUzMVPwlICu3He
zDJR/THVnqWLqzpJ4JvkGQnlU+srWn2oAdRtPiFMn3C0l/uJgyvydoITVpuWaT2ZLfsBQk+GXpaL
oiTpyXANf7FToWS0mj+Thtu6JYCWZDJu2ih5oZzbIey6c8x9s4m+yB0SnugIMSkvL1Nk0UbQU/i/
seONTlHsOpL/Nj8MJJIoJL4phIPFfMaLgPqJTr/HoIXMMqqmOF+OiUIkSFR0+wK42MZgaoxSsw63
JJFuHYbZb2FrvtkyGV/0cWCnWTnQf7hP1W2qMRNFiAM93TA5WVUQ6K3+zVnMKcCJxwIQAYNpZfcU
ieI3KHMVkQ2rJWGyp6pE3lqQeLjR9OQZx/MfwQDeq+msIuBnU9C0ayWpp5IYo/nUlA+iMFg1jKre
WDg4EKnB+jZnlLf5aEqPShUHnrUt6pFT3OJZbQ8NNgH/tYRwZI1ZvykGLYWyMajzx6+RJQUDsdv7
ICGQgijlUwQ/glXQvptr9CSBGTpzrWXbwtfcqE4FL4U0go1dkpw0I9p3anlTrJqtLSnfUqNcxStZ
AFEb4Ii9wHTBq9Gl7oXCBQl3iWIlelHCHnamxKqPGx2tJDA0dKfOe2douJu00hNKmnhtBegkZFRT
YUMv4jQI16EMAIJWSzGBonbzct4hz4bMuIlnZPBsAZ5NpbdBmB1zO+/DbG29QXjyoth6m5u2D+KG
iI+w1FizTBTQs47AwMbtH07ak4rPFjb1GG5M12Z/wSytRftURqHv1O0F3/uxiMiaRDjMFkrfeKM7
0c8wlGiy2+ZIMGlgja7YiMFxoe/V+Q6uetewxpYa53NOhAfMdh9V5n7m7HP+Cqlvu3YPYxq9nKvS
6m+Kd3tkTUtMNcCz7pf9+GgEaYAkF++HV43k102qpcdmnh9/f7vEhKXTJBkKejt/1GV3WdhnN1lP
i6oX/hpHhBcSmaLab/GUWFuF7l8wVvpWKDNwPBUBanus6D2dXYmzcFcqd70N+dU6VkM36Y+2OeAQ
cPBtO0wIAbUll4Za7dLLUfPK5dJKBZGSnm76UjIONhAl0nF6gX7xwmrJG923tKJ7c7/6DpQGzZlW
MEbo8CV5TQ5/FPT9Z2hgEWcw/JMDBu5se3quOz3bNiGojFskcvpUCqFCkDknHSjDyBODUH7PaYj0
BtUEetVqLwgAfgHVnRemfN1sXGSPJqk2x5Ob30rNJZU8xMeWWgkHHiDMFVbviYbARsWxcTXWml8j
5Mi9Mksn7ZrWjpanUFXGxwQK8zTxo9pOu6JmxgOgCLDMUtuT4oDfnW5iYyy3mVFaYJB1XtZloDvH
BFWZQQrioukP/rpA/UJkYaK2B46Yn7Ff0tnfOkg8A/hf3KmoUDzdghLOyCRILJRgSvI26qkLABXO
ioZNaFOL5zksiCbTPxMMBAh0jQ1T/HNuQc/APA3/B8V3dFdsKMo5ZlfeHCYOiyqCumjvpMDqgIXw
ok53Q+vkNppYjakViGS8d9VE5U8HfIl1ZR8V+pdhLC1GHwTkZXxOK/qhWsrN1JEfFsfGtXD7N7x/
t75FHQZRofNHXLBeEk+n9f0nGij1JuRiwL+v2jQ8yWF+NOX8BDFl2OZhfRzg03tqRpJLo7/mHEuQ
n706Wfht1nWAIlPbtmO9W3QSoI0e4Ue+bQzXvgiXvyDm6WSuiVK4vjXPVVsE7Fl1ajlU79tcvcpZ
7GkYYLJwnU+Oop5ctKephoWXmm9LOr+NcCexZCFzV3DXWfHJqEsWh0rTN12YnnB/iS2wEFTFNqRo
hVU+ZF2mdaKdU3U8kNgaUowr36jWrV1vbVjXPuMY4MqEeL7tPdGrhZ9SPa3+pCd5YyzS79GAITIS
ZkCg7UZI5y1E1QwPCjEQD9TBKJYn6BEvKuAYXGSMBgpsZNt6T5bPV8SNzvEmxhqh3oEZW8hnaSVG
nQSPH36HGruNUHWeacs9RDyt6Imd3COmJA9qaJog8qJHYo27xIQHa3JnBY6r7juabMzAO44niOwm
ZFJQjEHX1Zcx0Z5cCKd75zsHVvTvApiFfiU2fdNxxtm5OtKGaJwO2N29OU71vYAwRmtY2+Rrjq6T
3hDwY8V04wM9XKwtAPNwxmSBKYwCG7x2k0DPAb2GDC073KJtdbYfoOMeKh53kh1qLm1TnxGcPLkM
sYA94m5jG9zpRm3sIakuO0T+XcxlgTlJ4bcsDJyL8mhTHuzquiBCaTqKkpKEqfOKlHVRuVmsDBJo
YKkVgqsI8UzNjOeuTqdA5Nm9SFXEhZqxK1dlBOBlFicpERYgWJ/78jMLh0cHCJqFFueQBNg5SATk
el88oX7ovElkH2Mmf0mjcg9ANwM1d3+RSf7MZmt7/do2EtwhdBPeM4cGcGLpH6pu3FMDoAG03nso
HrIHkdS109UlZsVb7F7fmAVpyXg1MJ9xotB6VPtzytUDnim4W1qAlOQn0awJt1m9PAqw5fssYdsk
MmfD5FPZKL36qeBU20Bt+UNB8smhjj7YdEwrWVyjaUfXOsjslC0VA28AxDrbD2mEcbSfiXCSglFD
PeksKk50NVAaNSlCyoYzHyfGc6T8KUmtQsuJ2lKBoXdKNUq32tYPS1HCDqpB+RsIyhWoLic5aDux
JOIcN87R4DGhX+FVfWVerFb9saAYwbGhqCzB7r4BdTOXJipY2/003Rpcgz7/mVP7E/jAzzyRWJW1
8VKRorpJ6bx5SjIFKQU1uLGNS/N2AwciPIzTr94lfohw03ozmTilzA7FtD7d16yBTQZdNw5PRcUu
3y+0auxU3qcFqyyiUUZMqGLq9MWuox/mXB/niEI7aj4qwfpoEmKBvro8EO1xk6J6nQZjRyBjyYBx
uA+j6mn5QnihGB7svBy+LY8AmWvoOi+gAn4TqKH4CaIEQ9k3IjkjEv1ls/l3Bb+EouQ/Unt+gPAm
8mj6tAdPmxeo5jzqeH2+C2pCOoQQqFm/sMXsSK4/TWZzZGz4jDJxP1aVb4RcCYcwUYu2rWGMDG8v
2kxQGO+mO5aUTrusyBE6DelH3arvmDlfeo7QnIq3hht9DdyEUbLuzjRnRNDW/L5GHb4CqboacWhu
wRDNi/WZ2cMja/6PpPNablzZkugXIaJgC3glQIJehqKk1gtCFt57fP1dOPdheubMxJzbEonCrtyZ
K4OLsuKaeEapxm5PrZkQlhHKUzQ53zYOf8zMGGWskGDmEv8kyfy4wK+JQzaXYrqpGlAETLxYltIK
s4XbBOWr0We/ixTbJlMiFknLo0xYVMlsR3FYwn1uOs+i9pnonqUYXTUjJotUQjcPTKNEJWXQrbi3
hfONCyUFIQXMdjJdJtWw3NeovBYb/E67AJ+rred7stVbmmOQFsfisEhqojrHOvSDcgmkgLjHPCRz
PjIUxvUQttOvlrqfDfW+7Bo9VFPWjcTpI75W5NlBjjk8dUFl/1IJ8jxX9HeaxeLaGGtKE/HB6T7Y
0pyNjoJFS731XGEpuLkUCcg0w+jemwBqSLfIqwJSdDsL+9NOC69ROdVZZEY095Dftpz2u9q1bfi8
5CdLigsOF9fM9giV733QnXJlYW3A09oxE5MuphKhao865MZVkPJKXQHwZPUsDEKxNW0Kj9Uwuk8A
LfQGs2ZgVkfjA+bzx/gakMHjcAACFfVH0wx/gAIfUjaNVmhfzN5x3LYkOGO0H9hlCLcw8qkSTlhj
VhzUDUaiqnJlIM61kT1Sw7sDRv2KA/cGKYCOMiE3tHb5WJ52hW7dFyN/yGrJNYMIiWnw79Hn5EEu
uI00iP20cr/PHUN/JJZt3nzkM4/HgNYOIb/76aaHKpS/AziAHXVyx5xLsttkyxugrdFdB7xGS++T
ZZxSpXiPTL7vUbqtMuwwFmd54fCyG/vyADXiCL/kWzaookp3Usz3iax0Z+aHlpBIAPU2xkFCaSVO
GeVb5GwIW8EqMwszr7aqhy7ipT4D5huCjOCwc6ESzZ874Rz5dqlRd7LD4cTyltB2QJhm0ryxSF5V
kb+QnqEEQr9RiPWwZPlHR784kiAN4Jn9zfuwjkMeE94zHFq/RUalHwlBBA/dnwac1yirQOm20TCe
1UT51Byz2IJB+XJMlBnbHJj966OBmp3Gy1u+JM2mNRzKnycWG6nzqtMsX2v6tuoDkg6B85R38T3U
irc6toCOlxHqWPEXme2JbRluU3bzxLVxynAg7duq/WfmDQMc01BdgdCdwANtnLHloszK9lSL+VHB
3krO4rXWOHTH9aWfL/NrxLFAhR+qV3Ae+7Z2jb6/YVw4RimN943ILl37OsX5wbahVNSTfOBmfNGp
CHWh9NyCXn3FIEz/nihe4XASrse3PJc+ZDqSTs4lHAIYiXbkJtRxZzRKQIzmS5Qub90cb4m/v9cU
k8UgilHixsc2LR/GjlBWdi10k7E7DL6FOjzWRfDRpJAFLD4hpXZebbPcQ4J91yJAc/Sbc0OvkOhe
xhnnhTHn90KzfpPxx9bC62Rz1TTTH2riHJcmCsLiCuHyqV2jX6/cvHmfzLz9M2SU1BVMgakj/now
wrAjgCc4EblDW3/tR8Ixk2oRl+2Ci+SLpHQkapV0eoSA+FSNpY5hZbc0Nu/sCYiqNZps5YTbrF2m
/xWKWHRkKrrzhL3u2WwRZcNuPGEuwBpT6q/Ah9fkcrrjS/Tfx6RUBfdxwQdWRhj016ajeLJeCU3/
moKXAw0Km94ZnoqypKUku2pJ9hc1qGgU9S1/aTbAURynW/eHi049RtF401uI+vOLSiUiyL7mMXA+
rZkXushjxG7aW+1qLyGgMowBth6wzmoIyCCTl621GWJ0gPUhMoroOk+y4yu0zSLOYc2NU1bxEBEO
LC451P1uVUO6PM0OJSKLMB4rQYCw6HdNU6H26/abpivHMp48W+XDHxYinYnOUQsU5EaVlkrkr3iD
Vu/TGbHDz09rc8Xfs5Xco+pD57DW5ndeGCjYfeyrSf9jEPvBUwskjG/BNkZz0xCqjZLE9449XI5e
rVwUY3oEqJ2yAObzh1jKM54+t1FxpDgZCtla8pfjb3Ec/a502Q6Q+iatU6wdXDhzhVcN38JoCb5y
lU7XWOO367DvXOSNr5efiokVBWwlKqNuVB084i9HE5uzF9h82D7Aanb9GZCZH9ojx/WQf1R58jVa
wYsj7dcaAIJr3NuIR6TMpuNSdMEOLyN7N3LeecSooy5OgIVSeQmxH0VTvtd6Hr++znc8rC6aB1AF
6glxPHN6srrLxL1nvPIbGT83XIOheBmrbZEdOl5ArRI7qfFXhGL4kY824IqV5a3KZxoab1ku77Fz
L0r8kEarvVMWVvnJAM0fEo4my4/OFuVOjZdLoFmsRax1Hd3yGlyCLSbeK8L+Ux3HX50RXBX+7uXA
B9QxABVMbW6U43fsKl4LTRHzP9jbYO5O2hCuk+rEBHQrWKFfEpNPWhnyhxktIED77SbzuxJydKcE
rytqLYzZEIYqOUBcSxp9BqlzWyw2lrOFPdbqygdyd+wvOnzTCsZ7TT+0HGQgwt9bYgcbKinPUTv9
gqA894XyDXnrIW3135bYu0XlG2ZgOkUkA2xNilzB1hHChImSlmo5zbmzkym9Ql+vGEHbXfghL7Dd
HAy14cVNyu5JHzmMBd07rtrwfs2tBlPX/Kh3bK8TcvDom3yEueiuhq08O0xLeiJLTAT9Tgii0NpE
Zxr9epR3RL3H3fBeLirky1GVu8LAwJO35sGQZe1lEKeYh/BxOHN+SiTWKER2lBp63oUafbZWWx40
K70FhfE3a6O2G0TEi56Cc5j8wETgJJ/HKvuxog+UllUUmX7xNQCJegf3TdBD3NiG30Y81HPVU0ZT
NxdteGH3wd4dKplHGQVVnCE+uAT3S7B2bU8XoReET/kYF4MWHaWm3ZVBhYtJ8D5k2Xg0EXDUheB0
3h0k3ACv77mm2LP+ay1IwpbVHWhRdBc+1ywWZ5079gZ1NPUmtlViTK8yKwMyba30CVzuDepScAI2
f0acQgKvPjIl/EMrXJeZI6pn1e6ofMLiq1rvi1lOuHV2RmpY11H9w+tBwevqD0rTim+90EdcPxVX
P9t0645ABy0AdHDdpYXHQ4yqh0ATuyqpHi/EoU714mslZYWFnE6pog8oAyw/lucCrzPmLp69OYNC
EGT9u14q/Hzp6IUjg3kA5YD/aHQ/inkyVLUWsvUmHteV+y85i6PewCogTXg2YtxMUbEnWXsn37vB
BWvvLKBRk6xe6pQPHfVe36SkHemp58ASq+45YTvddC1CnfECSRD93WJDDXpu40eV8xBTe+Kr6+HB
kg0bu/atdsWHRT25BtuRQP+r2WWVXxSlzU/QjRuQOCBN2byF5foesq8aXaTIsh4yULFlG0B9ZLPC
EZGKkr5+nOvxEUj2dx6pzpVG9Wej1tDLhhj3AFRsPX0KzS9hdw7pIOrQDCTdBIenARrxEpxlYylP
ox6DZ6y2cDsZGdZkT1opHhxJOnY0ojuS2TPXtMeUDrg4JZY14z4kHoQvVdosWnT2VrAtXXT4DT+V
ju6MyNcmHR3gSXACZkJIgDCEpemwrNnnuJP1gdqE/hnVhR+Tk7zTDXavpLA9U6a/dt7dsE1aKIUu
Xn8uhdw/oooz1VkNE+GSYG5Kvuj2BWix1hEwNUKcfy9DLmFF63yKBW4VyB0PTO9jqejdqZoh71Fc
B+iOo7InapYmNS/Fhm1rlfugeaAi4H0jQq+pbXEouMxEAe7o1Kh8TAyXTmX7S+T4lfKAicQ8ZfD5
KzsZtIROkwU76x75PLG2tSKhfOLZ3BeyPNFHSSJsAM9aOk8heScARIIKjgZvVxnnMELtx9qQ2FPt
gSW4HmC6mHZRL1/HzKz33fRcdQsLD35ZEIrOuDm5hxBAdNXIDviNntHG1H8tAcYYtf8+FPzcAaeS
jFvloUJTCsE4dBUEFwFWsEoUdi5N/TyCqlxnPuktLU1VyQwfINbpjmGpzd+DlMHIQsBQsT5AO7c1
RGvDdF6Rq3kAVBkekzBuvBDRN65elsBWOUSMajunzl2rDRuaMAlS3tEbPQjoC9DHW4mMQ4IXCGyJ
NpQKfkk0Zy4ujVjYZ4bkZizxZ9ZDCIaG3EPS3wZBdzQHCkyKCQtNxwtIAFCO2301Jtzbnke0Q0vX
10v0lB0Uia8S8cjWV3khI44SdMDQkEAhMjfuKPuzYiinamGodGaXb1eCWqGdY7O/0a/1KJCKT3pm
HlOlnbY5wwBVBynhThEeiDNGnkF2kDdC8jwOhIayeeQi0OCftXn3+Ak+17Hub40ZqTtzuNdkPB5T
dXyjdM6P2Wq6WoHvbUFthbmqPKcyRREu286X7TPVVsV25m3tLtyrN/AeMFGTiN8IaGYjPdwb6nrI
soat7qVN/Ed55j6y5mmr1zQQdFNLEKqBfkXlQmpBV1Gb/KGFzrYZo1Q/mgsBAGcYOaQ7czvM7GOT
lAB3MJMJx9pN6IYXUF2fpT3Ze7B4zTZT2BKlZGiW4Z+qOFsREX5KO0HliFjfQL3lhqZ8nCLda9nh
kI7pAA0VIF0K6Zn0ESUTPuK2cuodMeRnWqxyZOVIYevLBn4saTlhjvC5K11yptoSnoubUI2JkhH/
xlZr7NQg/ZfmwwV5dyyQoWWK4KlhoNxMqerS3EtLK8/HiUjJjpay3Jl+1LAy90M/vRcKzleeGg/3
h31KTPSYOLGcbWVXu6bu0u1UWXg8ImowJP+9AnuL+aofYOs2Ra7t5VLNGEF1nFeMORQnwKh+W+zK
9Me8b3ZWCDgn/hmUYTyYfezgTdJxyGnEh6kpehuK8A9Xyos5GSl3UnYUXTnVJHtIiGKn6kvHDXK1
3fZsIY3GdJ5XNvw2rc6zjMs99Yr5KnqWafjTOv6aQzDVEowq5IzLzGCsa8u1bPmpFUvcwMl/wiOl
kmcyXLMLTVKw/v8neKsUW7K33FVUnm9hNl6rf7YNfo90Rhzo4vGmYuhn/AoIcn+SDB8POProY1bn
n64j2I70EbQrQImjfQPdIfFqlpRk9d8zJX/HNTJrgXpoR47SYU2SmdBgRsOzabsgTwGhjerFpUnv
A7uKPVVLqlvOxnOiMV0bKk7SkquuqGOY492w1y3m8IIsoJLrl16WGX/NottbHJE7wmZUR0WZl1Do
ANGoZhwPfEtKA+YVy/9UVZiyjD5ykV12MYn9EAqNRyviGeWZi5EyXBqD6NrUh/iQQrP3qB2NvIkV
3BaypRfRp8nIsc7QvcHlf5z+mj57pWd+2jR5IL2qMsgBqPk/uTxVFRaHcW3IGqoWUk936mf5aWXz
u827ZaP+OSFTKXiCr3nmtze0s29pUBPqkKM5sELpxYH9G07JS4QT0XO6cWdHqPHRiBJI5rcU8jek
4MuHgUrBYcqTpWLMxeoHRiM9yTlSyR209qZE+wOAaBDZUIZh3Kk2Zhza286a3SIBE07lL1NOTDxR
HoCPiOrjFD0JyUxY5XjcqLbotvRlkTqT8q82w29LNq9Wjn8JcjyLpfFJIU3mWna2b8aGzeVQHCie
QAESgZdSJ75Ji6qDp84T81Qtc7GtxsqDdiovjKy7pJ4pTSGTqpBQHstmW8wNv++jPSBxpqQDCE/C
RC+WhX6k4dNm9qmqcKeZ2r6jUNTtGxrtpTO/TsOY7bJ+rbhlteygLLPghFConqIYsTO1cIG2DUwd
VigRWCP+34gVX7W2IdtUUzA09stJVB+pTa+LUes8TTktcFnqsEcdCYIM7ZcZ6LQ65eTfB5MqG9lM
FF/NNTw3BceT0/yTOEgVB0M6DvbFjUNiT2BxDavM7wpuRhwtISH0dJ6qoyCeum17HgMtIerfdDog
ygqHg/1vGuHYWD1XK/Zj7oApjb7foTzCvd8OGMJcNWnfC13joEBiigquD/Tc87emUMerORNWzSa1
xjsQmuY42u1vZcfBTh+t9ypolUvU0YNQxdSdN+9RG26pK6P6Y9D2ay1uhT2FqXrRvQGhzue9MIOK
ULDhlQRvqPOMTPIlocmlvy2W/Sx6X4Og7Yuq/sDkdA10A2JAx4a/Mzg3xRqIHQXbs5VE3otsZ6n2
Bytq3UuKIt2A3rjH1vSuY+LwjVk7j+FeWNNXNCJgWEXxlozJV4MjRQjo3R2MNsBfn4k1wQJ12iN4
e0gAo7Gjzz7ZL4H5G3D1dhs4GpFi+I4h2FoSg1dNEndEH8HsyG66EjFO97MqMC6EareR+gOjfLcP
Cc1nHRiKNssyL0151itzekDtGjEYZV9CZERU7k57pQnsU+HxPZPy84fEzjlE7NX2Io5dK75gYrKK
SNIF/EfM5QrLIISExC8MZPKUyQbVWNAEga6V1OzzQWjCanhMGvUGzGzdNxaHoQWcyW1OT1H3l1zb
hNk9HAB5wWJVd8scfYgWDFNPV6Gn2Txe686Ie1GzWVISC+lsvWIVPrJycnyD/YWrc0MolB+i+N+t
8dYnLdntdHmuypYsi1F2fNaLW6g1oCSjP8WCQnWbKmIVHg0glQHXSmn3vimsBzLKKxCmBPKVG69p
w5Z91cKbk7LUzzrbOV+YTz1DtcXXRFgIRwRBKtfOykM0FVQWBeFFMNfACeOTahX9aR6iH/rfIq/u
1y1VXKgbBxMgZwc3RdDVX0Dwkm3r9Fyq8OuxGueL32tQ0TXUv/gRCzqZ/5LoC0Qi1w55B2ZSYJXS
Z+jdqbGfJXPJQJAG/074pdP8vjGUTN2OOA2laWNOxunL9Yu/ay0qv2W+AEQR/YKWCL1SCU5ZrSBF
dtxPbDYbE40PXB0W84w03B2DvsvPY9y9QxKA5alFfwgiRwdK5HYQDFUWd6rcICze9EJnGIZemwak
f+LynITcR0lXsEyZ8bYTaNpPUnxqSX2r4+QehZjMJgu1ivee4XG9LsXTJO3igS44qPUng95Dt7fH
VxoSCGWbj0JXE1ITHE2IP97g4KWDJbunTrz3qhDXsCONgzkQauYbiJF5ypn0mqvqEFIoJD+OBtR8
wxBDmzqtVeRYesw1NnI+ZK8upVBV8hWYRqnsHAeFsnHGYT9m2eLb+Ny2vdX/RSUR+ozXrmtIm+Zg
refbh0fYS1eaHY0ZHxLQPQ72WPixJnzCRVyyEwLzqTHs4zqM6TrYqUPNjiaJn4e6mk45F6GSfQG3
uGOAOql/2WNtXNuqORihY+0Q70KyCzjz7TTZRpQYcI8Zvg1l+mI6Vz9o/nDrST1alBHxpplHmJjl
My+yeKNbZA2Tqqi3+qy8Z0n9UHOh97Ihfo4TmL3YLT11/bwE5qyALUivTuV+aIeXQW+hnepj4Ye1
egqxXB5laBEcoLQYfVpyG2l6bD6Ajw23QVPYLKRNuCdzpyzCn3hUlr1ZNl49sx4IF95JdBVso8Bx
fEuJNEqQH7ok0yknMBI/H0LsGKDpWAyktLIEfCmwEE68JpM/narMYm6PZjRX2IyLaRcGLJT5nRRR
8zIZefo8LAgymBevI8hUAjkZUr2d3XpHpxEC3g2lLJLlCS7nNPKnUV1Y+BhcdB3aRFTd3htgF/dN
Ey8bM43fEXojn5BFD+kW0p/WG5NX8eBRqhdJLxv5/Bb6i2Pqin2DtGzeghWorYnUTkHpXR1fV5IB
pQjco0xr9NoVn4dt2txm1I9DZ1u+6hDQpepz2463ugH7wG6jn1Ij7SCyz8xQn9pEwO8UDU3N2k/c
Y1msdJuWW2Lpave8oOPu8iYuzoqJdagE9NdP+SUgDw5ka7jhyt5g7KhfOMm2oqRFAFTqsYH86DVR
hRdKFHy3bKZcUV+YhyXOGRkdjAericRqzSPKg5PMdUiCxbybN05VCjbCpKhn4xyq1yxZj8BEu+qw
K/zUpBNv6M50ZO8GzC8+7fL3grTTRhv5AfnfkiOWYJxA3bZp4mVd2117XF5z1hbcApVkC6oTL/E9
csTB0Ap+DRXjrNpNmLhTNUOMxZw/fGLc6/ZEu2OMtAmECTk1O5HOtx5jNuuPznajzlS3wjAHd+qQ
swytxC8wvjpDZpxw0Gky7/xiWd2pefOO0YWkZYOXVoz4plZvTsztFQDkdWLbu0vYGlOHmqrHqqeJ
EQWL44LJDBmbc+E96atPbtD6JjEz6YURAltSLi450ldY7qegGGlqnDJtW107BIwDdrWmaNKLaodP
69zJxyDsB025JO1S73UcBVnD70wQADzCan+XhIrQErFfhlhsCQkzThepkVNPFe4jo4QcQwR+CX4w
OunnRP2gCXc4DBYSR1T9jjOW/ZZKwgcj1X6mBTWpQPye2fj3NE4FaY1PRJ9fhmq8VgPFwQ3lqz5h
nieDBJnfRxgZWjGB8zpS3QY7uDd+grY+VD09yYut0FhB+2W0YM4OBPugkgFSJpilo3lhbK0eIWSx
9cMZ5TZ2f6CGxtr2fWAchENnEaDYkOqFcxmDBdaRirO5fdKkpOSkdj67FX/HbkPt+nKzNErjRStv
C+3rXIylxlc/YUc9Lr7Wy9pfszHckuuWwHn3UIFd9SblaejJytcgFFlHTRlInLAjefUbkuZKGptd
zd3WDHgC4/SqmFri9TTCuKgCvEsXdd7a5j1KO046cvxY7BX2d5TwHZbova2Lfq+WqY3GPj1Bf3f8
2K7/ibp5jaPC9uOsI5Uz6rs4EftcJSW3MOmxR0zOLfD0Ta3zOWbaVG+zXgJn7qOHJlDqfRhXFv/H
BfiqhGjR4Douc20+qXO1m9LmTw68aqtGwo6GTsRmZ2s0YBagbUDDFy2QArZq5C9WQufyg1oRHJo+
Lja0cxXUIhkEi+Lc2OEF6DO0dGktw9nMl3Q3qw5STtXzxh001mkJ3SpO+jIX6YMuRX0AJrT6cHjT
5lUn9j2opU2uceXPTrB3zAtw8c1QJAZ9oS6NvxoCO5ScMg+vc6oACVUr6kuIniBqQtfHRiPGF30Z
rrj1OALL+mRLiBd45Qyvz++QjMW2UjD6oF7QzJureNmjqKWbyrE3khLgyxw8GRJfn9IzwUzd9zBE
yiHps7///gus1lGy6sfa3F9Sg/jRSJ1tYef6jlcz/lErgAlTO4UbZFQ4jqgCMG8slViJHVr13Vzl
uZIC81p2cHDaiItzLchM5szY1LUBCWovOZRx9DuwzOS03pkwoH8xzueR/JaJdjJ09HssrI+4nNFt
subJaU3uhtWs7HATbOtoeaxpdeONMTB/W5hNRfMBi747lLH5x/MmXdElo1sPxQVS/VetFMTQtOcl
zWE+xLy1qYdzSXLrnjWbtD5Ms71lVLDRHxmLCX3gwbYxIVfpcFYsUmEkrpkH1Pys6Rx5uHeo9iu2
nSJ+y4nmWTmU38GqT5fSipEATOeqAd1kVEFIKXGrudRzsZfMQVrq3G77wsBrumA0Tmt9RoHWbZ9V
JFZxIAqodFwwSryaKUf8NsmmRy2nL6mQTkQ4eDZdJ0uJNI5gQysqyQjj39MWlse6DA9l8EG4ZReW
pLImfES1BGEgppw4yWSTFA9A4bHwWn0djWcvtChMxvAU59FDykjDqnifyvgtxuyO4QF7r+Ok8y4/
DB3DY15dtQjpNxj5mTFmgzkPiCk4Fkr3trPQDLQROFiSsWlR+/aSqM5Xh0LG40vcuLLwwPXJ8OgM
vEKKgX+5iPpy30rW173qazakV2QTgPu4r52B9VTqlBM37ORptKGHWwsPxGia+fG/P3IjPEkW6b7e
1ARmhn4XhdauLynLWXo2MNgUKS7guDRN55uSv4FJiDWRpgQPySwK3wHIiCbPYnYUL9AfNnHDHZjT
1I6sYcczWmDzAig9Tu0f1SV/qp5dMGoFx8rWr1oqfALgrSfMsnITlYQ9YLucW+xMKgMZwyOrQ/ZN
sTpPb1SfnuYDtc79Ke8VPEUdImVNTrcBXkmphQ1qqzi1a1c2Sth3QSp8T+cO6jPfDtx/4srsm9P5
sUYNZeLNUZjTNjnTVdJnTzKHMdFnJZp8Nf3U9IhtRcEuw2Iucs1wjHaDmj3mLG7IPAJlKbmg5XqG
AAloXVo4LGhuB7efsE3JlH/4XT1LKrGHF/ShpDVtF0N4epR5RB2ig0YyWSywK9KU4OfOOJr1TTaa
TyZzPdeGckP3B5scVK9d+K+bFu5RTfjW6CUrHrPzU9scH6i13JZ1CPtsZVZbdrmdpIWXJnxRbR2x
rKyynd2O4jFAdXOpdK1ZqYJiyGEuBXbMNxP+baPV5DFS3jlSq/f0wvENRX3CFOzXg/KmHKlJ1V9M
TTnCt3H1qTuHUb3WQIHBsls6davEmoH3JMOZrcFTBFuIFBCNHpp0/nXGvKdJPBQcxpoiKq9Rgl2J
IdLTgtkgnjC5GU2320G2VLXGqsBt1ttuomklm+shwK5Nrn6wQFj35Ig42FdEVjA8EZiNXWeRb6ze
cGjokE7TFT7NIdhyzwEzCmuNA2393hHiUuBUEW5kvSchRuYqFQUBG68NHquCzEj+3aHMKdlwA4ua
Q20vcQ7X1kHrK+EmbAWIx+Bb15bkWmsUJ+HSQiEmuyyo+oI4t1b6HVur3jlKUh1GrtdRoslHcx64
d5aAgSrzKZIYJbE3hYnxqsa18iVa4ywBVPKvWAkmHbGYqp1VgKry0Bv5XxPY5DzTB0IM8b6zqBBZ
AYE6m/mTvgQqbPWaG0rdn2RZ/YCpUQjakkBNQ+0b9cv04kaqHquf/NQJC6dTVWENWucyAbaZ/ziS
b1DXLotafZqVxfrCmZTPplc+qhHIwixZMNW2eA2XbIs1zmV/Nn4LkxyBMo3XmCkKL3q+zWQ8PIf2
d1xYmZcHTbQPtY5sOGYgaBFl+bR8YqzZ8lyREFkXZ6MwNNxkGu4T0sbcl9F+rcU6O9BPlTSxb1a/
1C92J0aW9fjdoto0eeAck+0d7xF1YWIWNk7b0GGsoa6hPE8t5L+hm0/OMu40I2gPqapGlE0/V5Oo
SXmUez3H7FYZUMdQ9dsLclaP7CsUr6Qp9CBVSVDIcukLmnF1hpz5NiRls5d+GK9ARhtimKFUBgru
wnEvoks+MIgp4I00y1qQw9q9nTT9MRdqdRGJ4RzzWduGaZ89EOsqtjFrz8TMVz8P+66gjF8LqffX
ZapRlXhauPM4pA6A8aBDP/XIZH7JK8MvdS4dqJxwvfOB0HpXvUw0ArZUzx6LYWx9QPjMRW3xBwWA
zReLpSAc1YtE54UlwSa1cZiiW13FGgB9n50Jlw50u/7PoLFMqMkvcULo8E8GifFEr54zq5QPYsAQ
t3CqVPicw2rmkWidvb4Qd12X+hrNpbcQLpZjAXKIM1O+4CfJkV4mCETRsGDWENcqI4bTmNbHbERr
qK0Y7qskwZSzru0LrkeFBeNbccgcg/2Ic/RVBsyHkcbTD7y9N6wp4SHpoGLYdKaBY7AMJL2eJUaD
9G/gSEiyrDqBOUS0Bls7PdSN9tlEPBMwM0dXmKu9kuT3JhjEK7XPwaFv85j8sUgOvH2pW3JQPAEa
jFyS0azSgoQSAYd72VuFH6iYQOhjE0dVW1KYeqyR0IqYlsPSC3RoPDIwHklqZL6Bzrk6InO/KX/t
2AJJOS70Ri2kAjNxyLKpv+U02NtBF3lVWXUvqTVZm8AwZw/CMt9jPV28BFD5xdEwF1dozDullGAm
K706gMJ0vEI0E579WEJzDOx7aMQQQex+tdmxS7X1LnyHarSrG/USGaSdLAVgSR1lBzWKUR5HjCbd
GLd36qFZRMEfRafhH3V1zLcsRmM/rIb2ToUEoXJCsrTdFrsEoPmduNW0LW0+2v/+UVArxU01s/z/
/pHkHNmT4B4taXzg1DXhse60hb9NH+DOUnAuVoV0J41hy0J0fYrV5NouXLprq0tPy9Jou1Bq82FR
uSxndtVjPw9h04gx/yTG7y9Nn/5hsCO4Zm4dcuUf0URIT9bdsrPHdXJj6vD0Wa9vPGoZZL4cJ/FE
IIzaKdyiiWw/RWvvY00/mqB3Xu1ZRTCja5kEFnOFgnP/GYDxNT/QjZ3fxp7Ob6Gw+Q2L+C2h2f3a
MxtwOxHxm97uhjwdICIDoliJTsHYNrv1an3sRm5SZo6LCZtmdFbqlnLcDHNkkenDsVr/IKZlb4IF
q/S8kLlSRI8FsWgG3+6bEv00ZyOQWcv1vz/KpMZwkmtwTxy2Enjwf1OEQioCbm1r9I///dGHyeAB
vspYAmcgKBVHcecqrA54f7aYqwLXoNWZeQo+mrN0T4tT/1WBRrMEzQ1aJswTMpewIZ6EYYePii7W
jQlfAwKedZB5sYvQ92meiQ8JBEQ0fj09izK85n1uHBur3td6Nh//+wPF6haM/DAaySIc82VG7C+e
t5yGkA2p+VzNL5deJ5OUKdYrRyo7pyxTcPRwSnZOHu7pHyYHNrQaCMfqEgKO8wvS6j5Yy5eiUqcH
gq3MPiYxHtz4LO64VhPdM2q/b8LV0FB2x4QC0qFaKIwvTWineXoY7PDKXmd8Ish6b1U2ElPKyr+P
H1ATH2qO2ePA1SLuwstiNrcFpvoDTZMXStjHnXTQdzpHcY6TpbGkDttnTUTzHVgnYVJmG3Bp5ZVM
CPamwFgOzsLUyIhY0k+0FSnDl44bgaF9o5kjIX29aU9In9VDq1s3VaF8liYL+nTxwjLJgSqZxHLO
+D4xgjnhgdzKW8w13E1Gs9ryRrKflwa2bPtNgNvCHbz+UY9+NuNT7C3ryoIweTHaac/dN2W/iM3P
MILoOEle/RzB0OuM+NTF4Ss+vPHGQ1ZiNXpWerXaEzZUH5zMuREZ7nmZrmRQBljYrwVzTPEiLJhD
FOr+dRkxzJBgyobXvPCUzvnia4DUVZS0k3QAourxZgjaPBIt0446ypiph/21DRl89fF/XJ1ZT+NM
tLV/UUl2lcvDbeaYAAGaobmxGBrP8+xffx7z6jtH+m6iBNHQJHbVrr3XepbUB+HJ/JK2NboO3TPd
WYZj1FQWZuLY2hJ3KEDpeSccF++kxgWnSXaP/dDqkzTMC6np42Ma1Oo2jOa7kOy8rYk2Z2fl44jt
fJnJkkjo/9ngM1L0oI2Yz1ahzSdVNkcbPF0BM9jPi+CPUXTGDaiGcz3jJOkRlx+ho1wMWGw7iBXf
wvPuZ8kHOWvYVEUdoLaa1R5UVH4jBsCVNQ6RIxKB3AD0R2LnrVOY7Bt4uIU5Q1AWxoM0mbJOLVFy
/JLPJAuyGzNqIpbMYNh7cM/2Ya3AN4tG304ZuoquMvjjwaEkZnTnMu7XqE9u4o5BFF2mf4osYGQk
FZnXY/fWF/JjkLM4SbBjNFggaKb4jQnSiir1ZwFXfHaiau2rp+PJBAW8aQNcSNDdj3Qf8AhgSLNr
ArFd+F4o52NG6hl/ZlnZr9aM3bUH5duyG/qVLZ87NNu0f+gH2AXTj7LiSF4mNmjpEtAgWWCc2abs
JiqmZjvhiHwESXWam1yt5kTkr0LQR0wm0nMlE3C3Q9TQLPddwNkYw4K590g8AQhBqUGXKtjWhGMH
Eeurl0d/MJDklCIi/EsqLrFCW0+pc4PR9OjYKYu1lXXEpIi7ITTUYQy99wJy3r4BWpbghPtDLNKt
k/nlGIrb2B7h2kxNdvJ6Tuvwt5jbdydm3TdBR/M8JyhDsaLsyk6end9PnSiQVSiHY34ArdW2fzRp
w35aYrdrV6F6FMNqjkuaYm5XrLr1XEFlo4sRUDbiIsPpVqyG58j8i3b7KRWRc248lybkNDJSLKm/
i4iuPndLWofiarvnXLpi20sEtZw9sn0c6YmoQHqecXEvFKnC0N8vIdjOPVyORhQpk/TU3oBZ38XW
YhHEJtP1Tbpt8vKJuylnJOsu+G1sP3aQY2QNx3hrEA7Wb05Gfb9UNz2QGhWYx0lkLmlEWIm9sL9v
KuSClCTvRjDgUCpDew+K801qzz2kOcJkMrs8o760EZAuXYdAj8zzHMMaLpCPNcM0nOqxepgtafsK
Pr5Vxw4jQ++tM0w4MqqmJFs7PkWRkelcPA7O4i8DNtC5x2PQmjtwjc0ZMk90k59w0LR7BUgVQa93
XZFG11a6DpMgByiqCrCUKgKPgojLZO7foH2EwsGhaH9hWsKdNX8aQypP1ththlF5RBQAtDEq1Jcy
HNBgs21hLX8hhwGOQxmS86RrzlFAzaqQAavdiFMzSdIZc32czQWFT6VwM7vuRzrDs3NNRFLBg+Kg
i7rR3JMDd7PghkoGjA6ryfEYDd77fz6V2TsJy90T7DHu6pgxrqivRRktJyNuz6ZBBFKSg8S2PBBp
pqBoNv7m1tvg/mM4RuFh4iPPOe1iBi7MCOe9OT4On3PQZbes22ix2/CtbbPpzgm9n0SjiqfWQKgp
gE+rdi4/ZR3Aa2D6j/jrThcMJ+vFfQ1C78q+zfRciGWnem7vxnA+CbnCN5ZO+7GqfMbmLBGalFLm
p26JVCgcIZ3jltmgGFBsnLd9bficrTCdceLddWlwwla+OqJAaxahJj16GOp9AuJEKdM4hJjCAehF
V5rPB6dz6fb2hJpCEXlaa7FgYgFOR6pgKWN/rKh4p6D1SXTA3pgawdXN5RPcXEpikT6UOXQ9t+it
CwNBQQnUfCfxIPZ2o94DLR9EQlQNSywyjfTZm4PDYvqj17FeNeXkizz9mBrGVzKy/tUkVO3GyU9X
/bAkK+3oQso5NOCgjT5+tqG+sKQVHxoMzJbc6GlPJb5FL/ZXpTNutCRwj4vARBG1+RtVjfnTp5eY
mug/4bql2x+poY4krFbHitHnPsygGwFqMncLVqRtyAg288wr3Zx2l5cWoWJW/G47JPZUbv2YRMlq
rCOaqoINvTEaPR07tFhjH1c3SQ3gwkLoECUlhBivZl7QDKCNIfIjnarKQ9qey5qzXmTWp27BBCYm
bqFlTJ/TejXEd+9Uu8d2KVD0N1B1Offh79MHZdVPWpYDAtUQP0TYnxJNu6KX9Wc3o8pnxrRLegOv
JIhwECLjbWaY07Pl4RmrXhs3IagHoY6vfMiRH6yuFHnz8l0T905nDMBo3gzXQHE5o+AbFq4kN9l2
xILBV2z82J7ZObr0T23C7MuIaohIOBmanyqraTeGmMRskUGj0eMb6iJ16yGCF/UXiOmChQIVbEwH
aMS3eCFM62GphjOdWhg7Hc3YxhT/ZLRvjZ/cWk41BfGE23RrKfdjjfWEtMWoImpqZk5i4m5ZsU3m
dLUNRm1YJyOMg9Urd9RavNOzAlKcn4NOQ47XrbP3iuNSxhlhqxYHRrOhpd2V2yBunnUsKyJ18evS
pj5jTqD16JCpmnUSZ+ZASZSIeNlXa1BmFRPZy/mOPg7vlRaSkYJn34U5it6pGTk6zi8tvji6M9MR
6gSH5cU+55BgxrJLoKBKbimTmzYhRWy0Xxot9mk7cUPxagNN4J/qYvwnw3zxhsrPA1QKub6DHdA9
ejaWglQBMSi6/ui17ZMZ/3VqgCRNZz/kdvFt1vo51OlLXN4NnUNHPL83sq7aFU5zjJfy7DgImOmn
DQHBXkB0zpOw6NmDA9EQbD3zQrf1L7Y0yEkgcB/oWTLbRli2sxI00EZmv6R+UMLDoDh4cJvkY7GD
L6ZZV7O3byc6xtyo7HSLmq5tFH0aAZ5T7DGt/RIm2GWb5Fno+BF+20vcZpC4/y5D/mOk3VtYtA/k
4CBOBSkT0WwmVDl9gE8HeEyPT1UXnTHc+hKhkouNg06qeWlM7CPCuEpl00rxdvlYghtVHO6ZxJMw
cEd5QJFAlA4BQ6cmxIIzfllL9KRbRCRiKLqtUhh1rPh7SkHmmAbLcDYSB2HCR8KVS3uG7OJNmN4Y
HZqU2MRZZwtiHU2GoJJAwI1TGu01HFENhTHDSldlF5kgYI0bM9zSR/YZGyKJcNLzKm9l96s2teRX
lh0dxJFjNNOC91mV71Wn7H1QPAALfHLD7FuA3E3c5Q3lCYPV8ihm4kAzfNU7YHqqC8qjOXpb/uob
nLwWvRJivJdi8UhOyR4i1X2aaIDsEFjgSAxCbL+XZo7BLFxBWWH8brAYAlREtK3vvDFEyTdvWrwR
Hvx6qzEQlLBV5LuKpNADGRVsBszH3ba+tVdJGmw3illV7KlTt42Z079NxM2SBRcdkEdbz95+Kf2m
R3qMVQrtU8Fnz6nNXVWTbWa8tM58GSb7thCs9yr4HpH9kOZ9PyksYUiwMTU77FjMNa5k4V7tcTlT
QINXzNE6o4KEjvSmsE3UtXiCoPgh5vSF+EsAuxGLxuLiQR4xKuABjH+G2TgYq4kwhYUQ2LWf6fTZ
VeYdmXbdfo5mwBb0/BHXnHOPm54b/6HI3XxX2Okh8DhQcFjic28omVFYspPjvsna4KMrkPAGjQIr
aC/0T9IQmAfreGMgrMgJD1AGZTmxVAMzKPVJYPtyTAcaW6IC0kVL/05rhAXI911QR+Fj3nt/2Gvl
5jmKGP07Co1/eBFOu5MDU90mMd64Zpm6VUhg4HsPtgOSPcYQTbHiV1AuDlpkxEZighuI49M1Isoy
Zl1iayItCfNxWCMxSxS2W0UvcRjReo2x8ZL2sIBsvStnIsoBLdDtvRYq1judMSzNdfQyTuZnny4M
n5s232I1vdrm+k4jtXcQYzBLnCl6AOWuwcETLOiw5CclCIhvPawY22ivFwWH0G0a/jf0Wgwy2Snc
qdfJVGEbR4rHZG1nI0uAdD+QpmoJvKSAyq4h2Jg5hVwIyDuDhtrKPanWrEFTQMoooluqeDcmRh7J
ObLC9envQzs2YGrWh//72n/PAq02RR9GjBXXbHebM4Bvd3+EQmAtIiBxGhe3b1fg+dz1YRzFuM/L
4h8pR9GNGyTpWobhSF4gSZEmxWDCTOLkME0WR0xpcF7JwLPVqDQ2nYsgws7beVtWar4pmcXqcdZ7
kG3vdUtqrkrxmsY9ORjRuLZ0bQ7/hE20h1wZcp9R829ny1G3LN+0+4V6HlD1/oU1Ze8GKy6ORT/c
FS5c2tF1oJ6sz9ClWsc5TPYlvoG7LgVsSwhe/jVVjPvt7NklGfuv6qiM8Ijf4xwDI12k50iV3jtz
WH3TYDyokuXDbCbODVEeHwLl8ranRXHFCkXkvN0Zh9+XqWt9dHPZwK6DIYbW4k/dBpd6Cac3hDYN
ri7LlBsGdYKwNtfnCqa9Q2eB809hnMCo0ARTmDkoEt4GaQavyxC/Biqj0Zkz8XD4xypyuWLlQl/V
aX3hkBVThP1NBtvidkK+CaTB3AdNa635Xqhsct3crTSyTSYSMLkhb43q2qtJms4hUsivi3i6GXSK
xpytsAgTeVsKgt3U4kvEZzucfJDM555nMUSJWRqnxHGZu9fFaXbjE7EiP9aKK8bPhqEgImkVQe9W
41UmzcKbj8gL96T7PKqi00fRTYfAahlLJAtxLjoJ/hDUl8LxJZhrzvZrrR0vro2UlHoynJthx6xo
S0zhF8K08aTkK6295aHGTvlUN6k/srmAV6mdg9014SEE8Qc3/mC7qbMxKNJ3uek0aDSvDmUwrTHe
oR4zzyambeuzDYdnO7HxJoRkIZUUTcRU4dxfM9LCvsEO3qKNq6C33GpzOonGNXfjAgisCD+qxUZL
tsivAfLlrogoCbR2K0BjPNDS5KGAGzDWDKfSkKPJ79ecTKLCJzmN7kfaW4e6rN19m1n0Vb27Oh+S
TV0spGZL+k9eCOx/gqG2A0H7MkYyPJZ9ZBIXgvCFfveubqvDTNAQypsAsgbuDk4sX25USYworvOO
JP44N7L4O7DcSGXpu7gkfS3I70AJbLQTrbbjwHdrz/NLj44p8hfaOQGwiK+UEdIOFd5L7nTfauZY
nHBWO1QSL1HIQNegfnky3b70J8JJsmj8FPN8lWF36Yaw2Eewhi/FZIFmakYQDKHLzFKE1GajgA2R
yTOkjwthGJCuGpcwuaEvb35fdv0ZUxvFfmk/zkqvOjOueHPFAs7jS89B51h2U3CX4V7478Huwg80
MGKPLXATz071aEOyhB0srZ2mJQKwDY7Jocmn/BrSQaaEXvalqoZDm2ePRUJyxYbzC4Naw5v3Ycf9
bpAEsmGaM8OHrfObnlQTVxVUe0Phm20rUuoRXv8+ZJOR79OVo29yh8SabrxKcNPhxSr9YX34ffZ/
D79fAyuImXkIEHYaJRlo05hAjRIoO2o4iD60OtfHSw4iOyHDPlcRvMk2cmo/kglaJ2fVk1roVgUq
53NC4MPsKbyt1fqB/j7Y2RD48NrPs22JY4Il6txzqYctLb6Nx9DgksraQP7MlILyh95zXzOYSH3Q
pRqXGLaPZJpYNhBb4EHWjd+ZI0aDsGx8HIWYblAXewTU3SzwjMm0HnSBeEPeQfGGozTLYZvjfNxG
mAJQFDNna7vCgJMsUCfUKNVnRko30Bnr/x5gU0vU65yGh8j6wZ7f7VPtrFLbhcb4lC6+Cc/nSBT4
RVtTipxQ/J0nfH+LRp4zim1NOim2s/eRTYAmKapTxmTMExDp20bHl5riZl7Mn8wjnhVlWgbmnSzK
hMpGrUDibOZ/go4XnjMNE2R1t3MUAW22H4xajIe6+6mAiN232nwb0O+KpAcIFB0W+WomDoirhfe1
QSi0VW79FC85yhpyFFPVnbPUPCgUTLQKtl0p/aRHOK8oELTy2xoBWjFhZmgOBEfS4/f+zSMlzxKW
z6OCXNHQB2UoCXY2gN1e3NQ1H01eerQATuPQI5pqAuaeVPceyUIpA+E4Af9NDf40VdYV4cxxRvXl
TAXtc0kOuDWdjVHfe2H+KYPoXbUk7swB6ojy5CS8b51HFpuwFSDU6SgVvUUq4GcQOujnaIhkTC0C
fCvhHNEKvsk9iKVVGPwjYuviup2fYm7unR463opeXMJnpnCYjcdlbxkGQtPB12q+Tr8wjOo+JU52
E/XJc5xMP2YJfq3Bd2pXWuAxC06N4X4ZqUacGnwVJnYbox1h04TeKRyQp1pXVNDHEFmQY2MntKp7
MgqXJjtMsvpxnOYAhzg4RR1vYVLdKQQO0UAh2FcOgwsiOKbZeKiDw2hHwwlewPtoQEyS8TPXCSH0
ZJCkjv4DZ4VdqZbXwiEVlX3s6AXFJ45W5gsw1LUynysUpqADKkRpVHAwFcKNhVIrchI/q6JHN29Y
4abgYHxbBm+dXt/m9b2Kk46Aa+YtNv/n0Klfx/FOePrR40y6YfM/NXmcwS44kizEBW3yMQA25Ngg
31tgb7HdJQfheP+qKX2Mm+AhVM6JxYB9rOaSHEdO5aEs30ESvNWzepfpO3XuDUofWusaW3iCSWw3
RhXSYuCrOlM0STLjigEF9wW5QFE+fJgxF0c9KFwSyQ/zixebY+o8crWDHf+jWxFiVeQsoGL0zYAr
6t5mkBtyJO8eqGvu0P77dSaeEmGGBzsRdEyr+gadxFEVJleb5lPlA8IlCS+P+wh/SNXdJyiHxkxc
NJf+xjT1bVolJnN5iszZtBaOpfiu6TxxgiBvjzND2RGUkt/bZfAkPIMtzOhpXAbGMVAVguecEDpq
FyekpxFHBgAh3qCc9OC+4wLUCmBBgKWTfiafBkbgtfsU3I0GaEvPxLlj0m9VEdLkmvhoLHMAzYKN
6Pn9zC5WWi2WWwOQ19P8Jy3ibvuMzgEmq3cZBLS+CeANC/y7kv2baOsj+dw0bzpvY4K7GWb3EdXA
rrQ1hm4RfTqVOLaCnEVpHkBdnOYWW0wtS4l5lf8sgaMH2VR7JTEl5uQDOFZ09dL65GIIwD8CE9gl
YxFfMRnozqN3rYFJbsnYoVmzPNj58hPW4gxZDtUh8jotXXBpoPHT4bGzrYgEGONiwKVSrSS4Obg0
i/sRg3eY5ZfI8V4Z9SerWo+YP3itE7RN04gTv1pP+ug0fF0ygA4Y3BE6uBEa6TGZuywAAyPoZPly
SkBM6uyif92EgfmXFCxXXgqw42xhIERX0l7KWD533H92Xr0Nwdsc8r2My6MdEadr5gapkq3J3yqf
geQBFRToLxM2YE+hEDcaSfrNfFoGXBNRQwdGJDu3x/ocDteWwpwamptUWLSI7WpVFU7RXqFmHiT/
enJoHAXOExhZjkP3pBh/yRDx4KTq5JSnNn/EZN2U0MjUaIx+YE3vbsnVMlHtE2jnHuy5BwNkIZvu
hvt8BfKwYKH2/Fnon6OgiEiDZAe0WInpN3YHnVeXqbR/cgx6vCFiM2va11ZRvLt4jY4li583u19p
Y3pgZBg7do8uIXmYy0DKpVjj6FjiT3YifikJJSPjEhzPQb5d4paw2Tqy921qf61XHpEOx4heG6ih
4b3Hxoyuy2TrYcG2U/M6pvV97DIxLRBUyxlTMvOMzlqjK7FQb4ojzY9P0YfXIltlEO6M9pkPqS0F
okjSFIB0fto5b6iFdnbWUIibZXgf9BPAyzehKDkTFr4tDD0q7vUnKmu4or2mG9+EJ7fHrZN0Zrd1
TZsjVsApZzokJyVcmGCrvJgjwX0GvMGrx5V/Yu8CQfymmgBl96537Pquo9RmeYy0+sghu7BBG26W
rn77mmnA8iSwtQL0LFhl4IkpmC+JlQJ8sFEsZ/fFrZ48ZiySpljtXWIOhwkB9LOiopNL7au+PrZB
ScCN5TMc2/UdDjw713g/ATfvW/NaMa7ZNovEBm2WN3Q0VrTT2O7otVTDQ+2+Cy71ukOL7/6Z8RoJ
DTOWyMUVKlf6AfPgzTDjjbAH3GDpo1OHjwrTRJz00Lvp7Wbei7PU6LxclDS6u5dexx4PGJBK6WEA
IlJ4A6QV+yX2yDENxqfGNvZdOL8i6Ff7IML7gjy36gnoq6HI0VclTayk9VfkRKKG6jNxo29tWvTF
SL5PQGyLVXNHBXnxSEXFy84QSRzD1HoComsHrHCeA34lcSD8LU89LVqBySKLPqsEbIBKmexpeayZ
XOV2iSOlPBfCujRFDkQKcPGmz6dLY+cnL+SKmsl8XVkQM+yRY2/c/S4rC2RdrRw/if95Lg2bYjRf
mmggN1J+uFl7yGq4PmnovUyL8QAVK0nfkbfTcxPeKZmS7wQ9QDYhNdKjIBkw+JcRrjt+VwGFXm3b
LR0d7O+L/BfO0J8K7PANoQxOdoYYU0AY51AGmEyMPgKDhkHeJDGNztw6ngkkIC0Lv07ltX2akUuN
mkN/PX0D7qe8rYvnpfVA1mgAXtKDznFe6+EqZIbbjerUetVzPOpPKer6XKsQG8gCa3PM3YfCpg2m
4WXLxPxbNOAERmvAGTWsMH5tn6vQ/hdF2Yz5HKWzY2mDRpsxMROvj6OBp8s12Z4hgSUwU+jvILjc
2YkLe52gVX82zX+LZXpHzxwe7GmyD5UVMTWTAVl3M5+TrUCDVZ2/9NBPUAp8ijS9IX7D8fPYJYIR
+Aj50IjNFexxq0XW4Lnm7aDEObQScSb77BoHnKJsI6z2/PuNXA283n2moYi0UdvSBKUU8Ey4xb09
nB1OpOmQHLtiio+VuyQHCvwV2XmPMMHzxygoDsMwfWL6hRKua9B1nn7unSbadjqS0DjHnUkh3An6
j4nDUB70a7SvOJFARc+RlE1RhY8EBN1BhlO+D6Ngx5BieF4C428D/WrXN3jp80Rs45lxNJpI/Eqc
axCMgpHU8ehcuqygR6AN2g1pLG8QPhc7ivl42zb5hbC9mGBTzus1eB5RYV8Z7KHcUjDuXG291kZQ
0dMTCGTZrtz0iYDQFPRASJ0YZbdOBTBhCqljSgBAYTF8jwOqCNMG05uAuqIkY2ozAI+euE3ZyCIX
sUkWIYSFq2ku3TZHqQyi/dEa0qfcQIfaLu4hrgCf1nn3oqpfp3/ywZuP9LVCJFDkzTXziAhfoEqR
/Lot5pII1lPsmml8sV2aDlNx7DJ9SaLGOVYLooX13OzWww++3JTDGbl3qn2CervaB7x/tPminSwK
Gh+DVfmmw8Tm92H532e/L/+/b6mzEEZow7Ycly7+DP7i8twz909advS+YiCdygWAIxq6LntsBJBw
h4IBWT6oXWs/RLyJWjJ/6I1pOkfoqRKXw2YD8Ss9xkVDYUr3pUulecQyLa7AtJPzioGanb+Mzjxa
WN2NTq1DG9EUj6vyGghjHzFsJMqJhUp69q2bTQXD/G7YTT3JIE5/HFVE/HVcIDrsx4fSVRIbrAUE
kURBh32dSwUrC7khYJz6GHdWhY2+pOyI9QtmiedwkrdJbd1acniirodBbpJdhMquKExqhhBiRgeA
QiA832mjvO9F/dRyRTXQya3G40SNK9Bug1tJa3QbCJTDmPuNbVQwPsIdVSt1MvAh4y5Nv2Pn2rO1
HsrOAeqs9BOI3i+Mtn+yChjAIsd/lTGEINe8r6AEHdOdZSwhj0+P4ZCYZy9sGaKvD00f0AMqg7/L
dMD+x8EUGNcWafu9K8Mz1kIfUvKdiAGDVB0xCQhB6pJFeMCogH0vgXcS3ZpmAaLTS3w01XdD1P1k
42gdxTrC9u7DGfnlxEK2LxeEKp4Yb0J39ntYPQiUHhFQMVp0OxZ6YNX4fbBHSmBDjCXjjpTGMP5j
9PqROgMxypS8ZYR/wvy5zisCt2WmRDBGSrJ9f0EVcT8abX8NFgzNQTn99VImA94yHdGo3wSpweyp
BNyg6pN05blsYaYtNNUbXZ/NNTRkxf5aRvHdN/Zlimcmae192iUvU7+cZK2vZXDn4twDRlA+ATp4
sUNz4P75SfuEEZlCQN7mBuPrhhnHOzQNNBHLUO3ChBJmWGd28HBNitkgqT6BUx+wNND2yKE1S91A
kyrrTeTFO9dj4lZM8on5PU60kAYdEbzFrdQOSjfcWnrdT0cW340RJMKn+V3uKu/TjbC5FF4PhCYY
+EoHhi0osdo0sfEYJNZHNQcFAa+TOgO7AJEZY2sLkqOdeisyGYVSYHiNL7RJW+f3qY4z4LFNDxUs
8JxjZupzv7ZSO1EX/m9T9ffZ79e80xi6HqwWfBqldKYbXelb6Vbx0QYfy/26Npsia7rTwv4eGZQS
w0wPqv/fRtQkatCWc0OD+f99PSSt5BiM45FUwmy80e1c+2Zi+X2TFkfHhFsE7bet7TfcXPBm5E66
5jOFNdJdRE1ItUEINhq4DdiWXZIUj7qa31Rm/pEER7DeMpIjZjXFBLH5/dkyFZz/CuJbINqxY8ZR
s5800O2yzDXpxXH11yVsnUSESvMJdYTThS4q8Br0KIdKoNujTRaNx2RlzWemBp0OZTRhwMfNtGaY
t9A++mmPwJ491CKFdWnoEBf8vK3J4tgip59LcSbiOTpNUWrvmCldyEEajWS5Kq97Nhu7Pa9Z9Bt7
TMhUEjWweu6w0wRqb0qtFVaNexNvKKevkNx4VH+rpA1jPkcTJxDHKHaYPA0c1BPUC/RFALFF4WVB
WhcLFy4uCNB6UtVB1xOr01ROJ/omt0EQugz5SQVfcehIWMw9Md2VX3RdRyaIF8fHzmVeS/Hq/z7w
A6v/nlnr93kY3bbQ7oHorS9/H/7v+35fGu1k8+GXxwpllE9lH25qEWDgXQgyqZ2nKLdwW/9vm7Ym
Xdhv14ffr/2+/H2G+hNU6Dydf18pNoD/vk399nl7sFpxLpFIJas3Z32oMZL55frw+7LAtE20HzCj
0h4deG4TsLEOb1PZRvjBGuhew0LDYjbH/36ItW6P3vqTDFeVh7D3nsawYtI1trnpM7c2/ntwQvM5
hge9tinWOmFjFjZkCuLL4Zfgs8d8ZEBvml/F2H5liygPgcvhdpnjwzxxxpdkbDUwC5eQ4KlxeVpM
+EwMXujxYHe3AZtbUGcITARiSOPzTzSpI7FAaA53sS17v6ZmMll0iR9bXqukfMC/bKj6EE2us4+W
nNHTDzBrvhi5bx5BfaHt3NZtfOW9eTFCjsrNtI+z+nZJiR8SM//A0fklTo3lYFv/rBmvnR6Wr7Q0
3Z25hNeMHqjVe/Gxn8iYdCt57MZsRdP5v3+H01XnoexOzK2/umq6qgBKnyW1nwTzQQjMlaH+ThSX
uFILaWE4r3cKNz39x5nN2xy2XfQ2dcQ40OX4QPBIV8+hzKrxDFEmMe7NEIU5mkub7M9DRSDKQ+By
v9V33iw8cAdkL/TqQYGCY3dQXQfmIHU/mrxlLwK8MZbNwyzpk2JcWLh6G4Io6o+iaR9o5Le7hA9z
Ey3DEaqAHzTI6k03elMvuB3PNA/GFEyyETvNPnR+elBAd8CF3b1YpNwskX6a4LgemC2/kJ+S+qLB
WRN72Re7N7rvB1CRH+5kvNY9CMZeTu9llLvYw/q7Zqpa7N4yeojy5Ih/5wu2PgDXpsa23hCD56rv
yIaQQURRf6zdB7G8SaeBRrYsw1aV2U2jnyjpgExrDryWkTtHy3Vo+qbqXBicxQmWjk5I0Q45PLEj
cJlsT+LNlnkEqSapxQFyiZtLFf5gINqZtuTCUON7scYx5s1z6eFqwHxLKGaiTrm7/E0acdOF+OKL
kkJzbBE6xXaPUYAC8XeQHQaQGyPGmmgn12yWlLTMeMXbWyjLpLeOz7sbxCbEfS/R2ZuXC9PpnhEl
UE4vkdijSFT2kNG2uKZg3FAmWfHAWaki/sqhBs0Q7g8eMRBMson+sd66iH5TJ9EnNQ5eOVME6tDd
Vp2Ly3CCMDG3r7UQHNpy/A4VrcWZzEpUUWu1DVdoxIq4gTVAo9dEfp+WVr7zrPJYtP23qpv5zObM
xAGamaeZ8SpobNOQoLIaveKQwg+uxgO+OMZOXvZoOR51ipCfHc1xs4rubH1a1jD2Msz/RoNhHD17
/jPVIiNUjhDzLD8NxF0fgamrTQUehZpsnvceDbvQqA/M7LnJIObtcqcArloG5GLDisfIibspqur9
GALX65wT6zGtmDiJT2rgZsbAW53qxGX2XxC2Zbm0id2UE4p+EBY3oDTr22JI9G6I8B24HM42KEpj
wCVkQFjxQU4aq0vID7LbZ0U/g8kDvVKTMvbQqfiQJXZ4syTEtfYlmyAQJbwwGebRrP9Xe6csXSd4
/L0YIAzfKJfwXuUpBGfnWtWc2qYYUXbYya9YNV8DGXxAApgixenBkIREQpfusHFCfXowrJErFkLy
Funy2SVhAgpXtDeqsy0XGokEyhFRW2cep56OnkMkIrJLx6A/BXGp2ILjc7mCgokWkXh3mBUSqcCI
KFcmqim9Lsq2pMd2D98dP6z+GTkO+EsI0gSS2n1kEeE0u9Ot5eKlmtzJ2w93ZOTRhdHt3mn718Q1
32XVclHMNCMaur7FqH9clDix570ODIS3Y0ofavTUo5N9uxOhVJyIBg6yuOym5kHHHsIkmkPKAa/T
FytXdOS8ES3hQ5DdosFoNrSsyOgL8F1FN10LyHnqUXezChNC1howog0Flm904GW+tug/SPyxD9TO
D7RtD6MpnwqvwKetwpfSDBlom3PKTG4bWSbGSVK1NqaqWJGknvcTslrdviY2ER6OeIs9ke3FOH/r
jOjveVlP3Uc7npODXMuLAkCCCZdWjF6IC2T6a6KJRtEA4ExtheNcgyr7UAnYVhKgn+COHnuz/ByU
81o3NrFBJd0uA9Nk/8eyHCRVrfXi5dXPqOAITV67m6wWqBxd3g1xonBuMh8ZPrWWbB4HI70H9veo
0T0gr/QMBr25w7yq/CiINrEmTXcWnA0TCkGuzbjVOYk2gM8QTbZOckiGepfr9Cea9bM5FP/D3Jkt
x41k2fZX0vL5Qg0H4ICjraseGDOD8yy9wChRwuiY56+/C8rsaolXTFbVw7U2y0xLDQxEIIAD93P2
XhuPS4++xChnMjCEBE0w7GoUtagsFGFM3ZltereAOLOjk1jXfVteuo3j7gfRFhvPKq7yqn9C5kIO
ERMU/OAMhkuxZkDKAxz8zo4V/aWfC2ObK9z59QAzVJOirRAxSIsxPaaZdMtad+cxcVS2fS874k25
3SYjYoYSeadmB/eqSVr2Pp9IaDilfR5spGA4hFYC9akk1rCcKVply303jov3DYZkL0jsk4Zo19mn
IZ5M9JRQLpNhKE+6hcs4WwA6jXy4iqYFI9z1p4A5ifGRTGaK0eMiOeWCKyM2ro1vn08hJX92BbPN
sGKEr9EXJacjycMBTWG8s15/lmX9p9ze6q0u83ZTSrbPLpTExpm7g24FTed8bQHJWV6HvPmyBXAF
Q3KF0DZVQ7kDjxuv5gH2lWasuYsL+ivsbk16R6AXQ8f4wl1u7FNx0RXBg2WKeG3jz+CmRhdpkgCV
jT2KuY3TkiKmM7/YVKiAAK7tUhe076Q/5RNPdUPFt4Nt7WvSXnlMePtBjzBPR+xhoQfM0fHQWhP2
BGu3NK+MONirBlNBm2bjxuq6id0jkzAGBE9JBHnSSROEdYjAjwVxFkjb6FaWzUvPUv5Yk+hlxmxX
VQYeKsjNu9AZ2E8x42DeULTruc+OrbXgIrzkYoybcK1Lpl3SKO59EjwP+dBAcC3kw8yjkb66QegN
/EG425dBAwWXvj7KkrnAiexonMpWvnZS8wZY7HjrpBCRorl9yFEDbSXD7JZXDAyWwUlZrW1075Cm
COXEarcLkuqlttutkmI6EQqeDZxbpoDjdVVgjG9It6ZX45/aDXMMO00Txr6sir3JspkcAFjAMkBe
BTCXLqi+1kP+MZDplyntQ9p6xV0f+OHZkH00FdiPAuUVDTM/WrGn6HddsCgDoTJ2RbozGfZtaSji
/x5Vtm5N4mwNGlonzqTIRpLqUAq96gwGe9hiIiwSdXElI/pNlf8y+vWMAICHJLE+a1K2WZXDfZ4Z
TgLG8tZTEd3NZuwf06Y9G+D5bcGcWnuNznoeHG6oEOlckHlnHl1PPcgnF1HWFgn6it1rfwAwrlHI
we/CRsOQphpPOy+qL0ksH1gjVNNon8FIoinoWcywFBxbT4VsyPAdYRZ4wbw6b+olmzsP6BgLGmyt
kAjFTcLxEmThqvjGWvsyC/NrNfBAy9ERYIbl7M7cN5vatkAxdDyBLYutkffZa4py53U1Rp4muA34
70n3mGke5miFQ1J0xHgK4S4kcOZs9PVHWBrhbmrGMzoIt8qZLltNTDz42ZHbRV1MZilpLps3bev4
24Z10SldH+pYBjChBrSvCrr2iZUfB8e9CZxQEkJAbnYx2ZxpLzxODW/aLyUOQmAZQOogEUGmnUnS
wothUPIcF9z9UkA185bBBHnpWwjf04n9a1iQS38HNyPc2ySZM+fKkUlkJaUTLFA15tiU45BTyhMb
FNa0z1z1Ah8iORo2fU7XQquRoT5hZCRXFrJBJFfmsoRk9d24sOn7GSqbbOxt6Tn3Ja0vu5yMleUx
E7E6+dkn/JAs7PpgNOYqHzMmbjT+ToYV9wWUGd86z9AwbFkA1EWXnJd1GePHgZHhMLzdunJk+o03
PSEy+I5Qs1XuvFi+rZ+cgsAaN+VtlKk6GPgye/3RNRzgEKjBOrMG4G5cNVp9THTr31rCwk6e1Fe9
V/enWtXF5aAY69AwJ4Ir++wR3XkyLzFQmvkALS/Ipoaf6l08USOKRFf7DgEi0dhGdusa42qYwGsC
yeH/crCPXhZ/HKawuwKnTUbAHqEIxJsIc1iESUb3lnfajkuDoDUBaRjQk82pge0SL7DRG4XhakEP
Zpzh9DEzeCr4ZGHvLHn0EDbDgLPNfXk2pD62hmZgAoA49SR2SIYk8jXfTr3rIO0armFomsQjRNhZ
PTXtCziGVWZBORrxvoVymdJACFgvdiW3TDGiO4WGNNWRD42GkAxrVvsG1HA/YTzlYCz13GFiP8IS
XSofTRbpKo7RnzUdu0yzgYdOSnV6ojFxIzm94e+wKnDcR/J2iGbE6VfUI6OggEfnssEOwFCdlNnC
InDgNMOlXBUYWddN+5VtfAnKOlnpuZHkWmuM1UDjJZfJLtMYGT1Q123kG+DVkSa0Q7stgoa0hKJb
+ZxYiEbEUgbReekmp8TnYnaOHbIhBjyVfXpaVz5ATxinvD2EFk1G4oDb9z5VJev3zJjRQqTZfqwZ
ZUr2wPlE6pnAAXASpYax90Bl+kpfhL3Ys+Ayd4YGNVSZ+rTHBaZmcuqdeMXuYz5IOzoaBhQ19gBw
mINgD4LwjFTsa7jHn0u3SshHgnbXVuWRSdJkufLQMJrUZXCNSj3eChOlSefzrQUNwugxq/c5reFt
EBuUQz+7bxqzW4nYpfGYDjwyi4WcY+Nwwg6I03Nv9opuoYQfJ0IyAUARsv6rUQH71yNGmnXc9Z+F
n0PHdR0bg046pzu/Lh+KqvW3tdfLE4vBlI+S0rMutRPTLo1rHz58+MWvh6eGMW4Pd5bVS/DQTZgH
Qte8603QDt04LiDMcdoJmB1GQhPPWko32ZwPU3JDOBSDVJoPNATQ3vntJT19fAatQKM259cjTZRj
J+7COSpIHBloyIt70Cn1Ol5o3oYQtDAJUocDpx5CBz9pO4+XLNzTVdnDrxugEefmdGgMZx+X1UMU
jC8uBoUsMgB+Y26fHNqbwwi4KE2f+0GQKWeSXWybFalsAbTlDFtFjI6BQDLM7EnlHbxGIs3NGK4Y
aP9C53rWzLIL5lI+7BEGOpQBQB2fRvtroEBnxOFdEpdPfsuZyFPz0pqX7E6+RdYw5a1UmskmSv6T
0Qi/EvR1OWzEZE0HAoD8LVrl+zoX6Z72cAR1Q20LhA8byB+bQKOKM4H8bguY/ZgJDjAd5i3W2E+V
SK8ZIa+92JMrNXKHCS0xUxTqqu6JvyJi46ycmImO3gQjk0LAH4/rMjbwCaLW2pD0gnKV/RDEQEqC
tyB50BRZNvP07NtUk+Boe8u+vUfQ2IfbQiP2H3xC0KqclTcfgsdFvqGHYa+IHHswBnp4RqJBYjFA
Gnu3O3UYbZE7BSVcLk+mWMc41ZIrTKukDo7Bja6Sw1hp1r3IiGvul7QdQPgL7S+o5ABBqrNjrVtG
jHXncA1ZsN4h5/2cgz/cFMaZVzjYycJJEOiBoFL7F3ZClrYzyXhdM+6gIthEpErjJLJ0uEHlT6hT
SJGY0mE70SAbpJngFGPmret62M8Raz72H3PHjepCKEdefES9d97JKF37OTNoG6F0bZHYSbjq+Vic
V7HRrcOc54brggJommXYP110RvYCow5QAHJ1x7gurf4TSejGtud5SlxS9V2J08RkAvREpzWhrtZR
ebaIDENq6KAgsLmp+5i64We/RTgVVN4zukQ44Q4juDQS/knD/pVdO9M99mNxOhOqTHGYWU8bQ3uG
Vm1RW2M1T5aL1WP/VPoEHAjmxz1AlGKZq06yCbd575+TZtvujTHFsTt/RHsH/QekH32BEANkF26b
YNTHMErPkUUScmZX3aYv/ScWKu5+DGIyLK2ngIlzwpJwWzmEMY0jz04CniaUy6MJBbqTXIFTToyb
QWsuZq0z5jxyHXZAuL+/YOPG1mogGPMpQOxVA9ThPP+c8cucZ+EWcxnogwB+IDsSyIMattDSzU9z
68rxa7QutNN3IGTW2FsYRDF6OWmGNjyps/BG6jG5TNgVRnKCwz/OT3rpjzk9+Qk5GvWF7sJ9ThL8
vi3di2oazuEMiJWBkCFWHrNze8EXBOjM4Zgx/zY2mFrZAkqGTDY+S2KO4HtlkA1MYtNr3O54rFJs
jnraRZhVJ72ZO0JjmiXIqbCmiLDykrAYWptAjxSktvMRxf2J7jooVQDO1w2U2dJdGCrVnZ6BrVht
9q2W9SPO9kPi0i2pk8hYwZbeZONoIoScHgeb+qUc+wA56HMEtNOPEb9hb83kAO2TQMaEttwFV919
17kvDdaoNY3IzSABpGdC09ZRlliVA08+NvqhiTY7kfAD7XBkR52pGGkDnCf2u/fo/+BXymXE4/lr
x9DZQdufgA9fFSx2tmEZPD/5rgQmk0fV2YgjrVgA4GUSn2ZIkFBQXFuVuo/T8SnqETviupMndTmg
YZD0FRMpb4Q90HoyltE5vYCqYFub0hBZGdpD8DTIcDdIJI5WUskdGTF33HgsbQlaKAMEJkmsL237
6C5xCdLorN0YzpTQdG1nxAaPjOFg4SqUDl2zK+bsmqYp9h+kDd8V6uj5WHxIEBWZMFiNW1Z4HKdR
rsKBKAKrGc5MLbsDHalgrPrtFLHQ9KxVD+F6Q2vxPErZbgwMDL2YRlFNI3cf6RapqGF/ZOU7H7Py
U5Mty8057zdOeh0WdKKS8ZqENsXlJtFqmM8YkV8wIT/qmG4L+3UUS1P82AEX3IdevyduIVwFanZP
aTietHa9N0eRXZDrthVqZPvllFdhyDZ8wAy7hgbrbrSly3XcT95aSO/Iv80+sLpxP1c4Lf2IjKw+
v5kWYL4TGQYoTjQmCI52IUaXk8imxDdh/znLWR+2RHjpEJuj7bhyUQ2cKgflHvxWBsjmOq6NctvL
8cWCvlVFtOBIxZuAebC2nxvUtETIJYeeWCAcF+vawQGeqcHnfqUL6KOYtrEv98yMVsM3bbDr7sAL
29wf7Lj8dTNoLkuD0Vlz2kAR4TomEECZ5UPG1JIHUu9uFgYGJWcRNmYxjMLPEvH1nUpBWEjnvskb
vbdN+S01ccdLPP6jwIhIDt6BOHI7DGn5RMEDqaPMkHCcozE7JF1trRIDvJRQYjrQfyRLaTy4Dvvc
AHLJxpsgvDeAlw3lu/vM9BlW06hMTPREboP2zcjQ6BXMiTAtBVtMAfeRZ370tfdlNNV5XdlXYh6e
3SwFqY8tjk2h+CosFnUwDJjwOlh+qovRA1pathDUjBLHR8kd2idgCit8gUCQTxseVVsXzMSJyZMg
TzP6a2kc7IAUPUWmcxM2MOHMMdz2jIZkB55DBMCPaBirjWiwWAaXxMkyAnEQxDdmfR7G3icbRDcM
FnlJBtQLvrYzQq2vTWbB23JiuqcG69hxlTBOmYuTKaNHOrE3dSos/k7N1AqrNYnCB8hw8Unhs8pB
bOU5DIELixVc3gz0j1hM+kYd7MldAmYcPNeKJCJvGr8iI6o2aNZWZt8cLCstSCPrypNolLxBzLq7
LiyTyzASnyfNTSqL+TkSTCuDrD2IifGuoJWOv33qMbjwf9//o1nXnCIFQkWfU8XQqJvZCBEGIaQ3
7gwzwzjNMGrde/52oldzruNLegpqp0raZKJkOk5s2LTKqmrcBcZ02ZdUTRJKvH1cm58Fj6WdWUCE
aJr6EpF3Qqq2ZW+9oWZUGNIMdDutlsAwZx+WLoLfngoSFfD2eRbgy5qiS7TRV5I4ZbQPsPEqpbb5
jL9LjmOxQ5X6nLqmvStQuFp4JqOOszq13o6B97PwkQklaiCJwAXGJKvpRXQaaE1uvyRjdskW9Gig
Dz3x6mQ8EmNRHQZbPxr1LE5Nh8cL6qN7xJP+ip4w7M6oji9SrC9VCzJEjtN0Y3wsHDtcG+Zk7ceY
s3d04D6uW01scdyW5zHf17aqZr2pfA0xB7NVpPOLJNtFNpBLv2RrKCzH2EhfHsw2vvGNjtiNxRQF
AoLdxlx8ixLebV6Mq9zt002dX+IlvxkTFaxL61EWE4TAsLwIfWQW0oZh2hfWi85qsYoUieU2d53R
+XJdtdSO2srESSqmHeGGysacCuAGXwsd26oKP1me88IEEbaOZildGsmuijhv/kIIEDbKO8sSV5Yk
g1NbLikb7RdovfNmwj81DIgILLO6IWNkZAuPZHMajc8gPGKGOwms0MpKzkqJXAiezYZBJyFomWms
ON8sPgjRY3wlGGG7cXQGrg1ZN6D3OcGM3XcAP3qXPjQ+SZAFZrhP2/ii7rzbpgwW7BBYEsXsJ66L
bd6Kj2qsoOcCtMK0ok4YsumdX0QEFoRcdN1U0SLUyb6pIusSB3DcS/dyCTqATOfubZuVUKoPkwrO
zDyXXHXcfqaZgD9RzqVEzsw6DznFgf4T6EtvhlOPwHSFlu6m6ZjfLV8ZLP6ZxG22SkgFwD8m4wVm
yrmgOc0isqEF5vhEwzFWbJM1VgzG1N+zWoNHXYt9OlVPCUOPGdEMKtdsI2u4IIPDfB/5wwmdfZrK
BruNMVcHD3a0WyCMksOw6VtzvqRdv/gruvIeYfKnOrYPMXj8G8exz6s6f0IrFa0CmsGIZwnirNgT
byRCN2t86uZW7fG6AR1MECgXI8vNkLBny7ghysq8mlis+FKWWwx0n20rhRwIcOMUwqKzQluEzyES
l7BTvvUXpt3EGyaX3DrYF8BQmijeALwAO4KjxknDqoGYnxutkgRQ1+5OagspG5N5Hlm3ynZwvYu1
62M5DUSGYHNOk52sa28LIBAFU14wth8q79xadP9270B964Ocayj+OoAiYAPgEBaXxxPRT6SD4kRH
v24b9O0YGLe1vy8IZmDnZhxaNyKj89JdVOicFqsdv8ulweT4oD1knp02ocMDTI/HuhCLai9diQjm
g9m0e3i74xoOHSkbCYhdywaDqir3pgeg1iBP3hP0hraICBRM9OzISFYg340KW8Q1BcHutqNrR2z4
7BXaqBfbxcrAGKXeuTbhZYP7yYobvZ2BkaytSlzQsfI38XZoMToRYA7Oyy2BKKMghlxz1rWMUkMi
/daYGT4iTOdgU0eU7sLOpF6rShPfMo42zaMdWDxwWTzf9kYesCBup33It7urGTEV47xrozzYEVi7
j7oAJZI7V2ukD3tsHLf0Uyc2YCDKcSDgBBjYPTDcOBlaxrPcs9ekbmoCBmhYDG5yWavUWjVEIdN0
oB9GDqrcho6NY6DiOejQnMep9AkbKkx6XXyKEGiyctoOTNfpR3xz3RiS3+Demmb3dZRskYsRtZVx
Q68TtlsZPcBhYc2ae08TvML1vIw5vbRiqcxaZGuXOPJnxqI7kyQKgqaP7L7ygz+4Z0sEASsbFz6a
2piTb50GmLVP7LK4YA1EoAoOsJXZ6Werwttee0RxDtZwKvLh0ToHj9HvwEcz5EuRbjse8Hh/PM9w
p22ATBi4Gcg0LTMC7RDj2KCAVzPqTJb/8JbmOb8xpRPsppWp3XjdjSyewZx4p8OMW41k6W0iX0bw
G8A18MeYAQIX5swr3QynXkPbW0rXoz9pIi3GbYErwbDD5C7PrLsJOzzx8enBSANuIcv8kk42Quf9
2E7nCVEJqzxZ5IU+jSoNoMx26ZGU2CS6Eg5aZo5fSWsh3YTRQcjShXbDPMCCMIdN1nFbhsI6ydix
Gjm79FlkxtozBsQEFBOR4kG1t72TnM8Zdzvycx405fwgyAnNhxR4tz2c1imlwrOcB+pbuIoac+Pl
AbDM/LZitgrLukYUXTvAMKnjk589DfAv12l47gv3i2+CB3SKaS1lf8mGvyIVh8tz7r219osHS5Kf
pwyTiYBFsz1qYejVxAo6VrMOfRR1FL6buvYRy8OFK2gUpDGRUtgt2Jwpedn1fLqypWlVtTUT2Pxi
CPDfsKUBzgMwqktIWXaLjUljBwWfSWDFBrwHUbRQaFpUG3WYIBhWCCjrmId7v2htXVb6tvEiKyMG
kd69sGBcTy3e8Ilm/Rre/946XT5nllmQcLIHG2boib/g33WEXjmtH1FSsrcu4i8WiiXRFF/wNWxh
C4SkuURnXRPI9QyapRbzWdPX8sDAeR7IMyNQ2JoIfsehcCgwz9qoRbZRxRmh5XkLvFJs4gH+iAqb
y9Gwv9ggiWG7ZF9EBnAhdvOnRarqOw53YyNp+yOrtJwBvUDdEXQW4KbwwU1uQ0mDICbrGN45RSdK
TXfd9qh+DJF9zhOmL0PgGRRUxnKDzw4J/hR7Lc/Hp1+gf/v9t//4+3/9x5fxP8OvBZjsKSzy5u//
xa+/FOVUx2HUvvrl38/jL0hfim/t9x/7x1/7+Yf+fldo/vnLv/LmCy1v5x+vy+H/fHvr5/b5p19s
8paKdt19raebr5Dk2+/vgQ+y/M1/9g9/+/r9Ve6m8uvffv9SdHm7vFoYF/nvf/7R4eVvv9vCFeL7
ufrjVC1H+POPL541P3lb1s9tNv12aLLn/KX5xc9+fW7av/0uhPsByoYyTVf6wvNd//ffhq9//In4
QI6u5/B7jrIcy/r9N2j6bbT80AeHasIPmYK2iSnl7781Rbf8kfvBtjyX1yHfx3csW9m///dZ+Onr
/J+v97ec9POCWKFmeeHffyv/+NaXT2lYYhHae47p8vtfnm9gySx/6/+kTFNAudjgoBmLFPadZldj
Tz6bNH89h/4atUhldExY7XuTX/5wpv58Fz8elY/8y4PyqX48KKKNtmGmUBwGV7Fsx+gk2qtuEvcV
RxUL/zBJP2PKu/rrwwnzjeM5Px+vw+mQ1Uz7D3BFj4N2dwXd0XG2d6TAHi1qY+CgmW0EFTDY/fUx
3/qI9s+HBCUMRQei70FP/TGc5TFBrt+ByAmCJQ7MO5r+sBOZeudwb36PXEM/nlKyr0JpqNo/4I7b
xYS1WOSF2BjaQrWOrOYKtRLNwafK2zERevjrz/jmeV0uqh8unsrWQPfo2B5gsn9WSKm1W59iIsj5
zMqONhYEoKJ4jOPqj3L0UzX6Zy6c5Qv+4YAZCJOOzoJ/KDPrOejDTeNI8vjkLiVbqdDmEV7sUQTy
vbOqeN3/9+7A3f7z8ZhhO47k/juMHXTxIN43OU/VJQEYPJ4heUSL/cKq485IOsKAlHM9hk8D6L3O
Tq7CHlli7axDkmneOeO/vl1tf3mjP56ArBf1gNDigBHuJPWeVOmuq+ChsbxtlM9HMShAPAb80PSq
YszxzlGX++RXp8H7+ahWT6bizAKfZvWlGMinVPrejPxjlhFh2Rm7+lvDHm8UdKEdMpYZD9CBJ4oc
1MY77+Ctz/2qTOUU7xaBsjrgQNlpGCVk2bI2arcuLr1Keuu2JT4FA9SA7S3lbb1z3OX1f/XJX1Uq
GKKUYDb8WBSZdPuID8vmulM9JLL+OLU84flt7uIypB3Q+Pea0VDIujOjoFWTT4ER75yCty7FVzWs
r3KBU9uSB5fveKlhc3cxUU+SIVhM5TvW0+993b8ul7b/qnZlMCMMC/v7IdEeANngaFfUrS69ChKW
EpixlxpG7/kKVdN7pWR57V+d6Ff1K50rEau69w724O0mYTESUMei9J81ENaosr7XFJscu+XM+gn6
as409qd3zq546/ivSpkZm61yTZ9mrFvdw6iDIZ1tS/licZlLdafjEoKzR/u6vjLkdPSi+Si59P76
Mvv1w8L2X5W1OgW+IMZJHhDjkBVgr5W6Wu4tj8xNJLPAJsyTTF789cHe+qjqVVHzSkd6eATcA9Dz
YzChpg/pPbK6hNznrPsEY3cbIt6zj8V4dCGazS3+vXcO/saNrF4VMGYMYzSLoSWnUux68wryPj2I
cB9DGKGZx+11VUTOEY4G0SLv3TtvnF/1qn6hiDEK05vbQ0qLBHn42jbpxPak4KJfccaABgaYCB7Q
73zINy4m9apamaEYIIKEE5Cgm4HljJO364FDwdWhC/s5YIPfY4etbXatcY3aFodA4L5zMb1RstSr
kgVlrs+sxhoPMxdS1fs7qzMroBbxQzyVn//NT/iqGsXTYEIUwDq6rOBm4hhiaqIdwGkL4yu8ztTH
eXem+2OX30kb+K2uN3996DfqIMven56Ak5F3abPocnqsUBWTCzPuj40PN4a1XMmvO+6hvz7Um3fK
q6Lk2LpvbMY7p/mBKfdp1tT3TGloSxNIDFE5Nc77OruSgmvWtXD5n/qHd478RglWr8oR+FNLjyGh
J66DgjkFhlGiQKQkRKUCMlAenfnYy+u8uHnngG9dsq9KkEOkYeyaOjhU+Y6qIwNGBYurgq8UZ95N
1IP3hLtaTXSQw73nef/mOfZeVaPEsf3MgXV8YHWVVE++H36m2bBezvFS/qKZWLXyZlLnCKMQjdIk
Kcx3jv1GWfBe1aIuCk0gfnlwEEH1edmG5AzDYru/Yme9jkPvWLDKa2v7nbLwxpXrvapChkDx1sxF
cMh7+/v+SrAFmOpL5gzfL9qIFON3vs03Lh/vVQGqo8EGU9HxNK2ZY+Yk87E2t4L7XIgdS/aVg1/P
Hy67d3d0YrklfvH89l5VnczVCLIcWr9mMjDPS9dZYCxZP4zIEDSWVzD+V9QgNNoRjX3M/3r/zmd9
44niOT8XhF6aE6YOhez4qbzF8BCeDASLwPB9rM8DzeV68m8e6FXlsX0jxqxhNAdDOTtV7No6Ji0a
EjPEu87kqqm8o8cmqDYqZhLvHvatM7v8/g9LfgFbwSlQtbP4PsyEgwATQDfMiBg5slyq7zedBMCg
wH8QZ4aR7p2P+9ZxX5WgcW7q3LYJ2OiD9gi9GsoT2tIJr1C6aYU4xjyeiZS/ZIizk4l7kk7e9N6x
37p+X1UjGqOZarMYA/lkXkWBearkncMxurC5V27OU2eZVCMrI1zhnY/7xiGX9syPpzl1KlwTqioO
oET9y+6CWJtHkMX5A0ve986p9caz2X1VcWbitdK+D9ODHeW4cY5BhmzlLicbIGL8yqWqxo7oWGLz
wDCN01WDrove3tp0IQLTEANCl0OOYk4DjaZsyXex7DMK44Wu3M11lIbvFZDltv3F7ey+rlX2UFXp
aFqHblmTUQY94a9rHgiB9SkKGDH0AbSITzGRpt83A215pWNrN1Gf23eXbW80NWz3VRkj3coPM2Oy
YKWYaM389eDEiIgCFJZ9cuUVmEEDe40gmr6zQtf55/X3/63r+b+wnym4rmn8vtHMRGTeDM/5849d
zOUn/mhhWv4H2xVAblye77ZjL0X+zxam/8GnteximECw7H7vU/7ZwjSE98HzlEWOh/Q9V7oWP/Vn
D9Ow3A++6Zm279LBpJgo519pYtrLW/vhclVCSs/z8WBZdFpN4cpXNasxvKFLOk1rpOGOIuB3ICDu
BGpd/dG0e3sgm2ACYKQYoyhPXfVtTwptRqtK0CSrCVjtWjAtF7atRnGQnQB5UySBUEcCcQb36AwB
KYRVVwgA4LnpOMcST2u/96oESWeeRjD+sr6OHsVosVyLvPbObLK4hZidWsWqwy+F+q9s+jvikqV3
rhuFYFHh01MrRvpzvM+DXBN+ppAWHq0Gqi2WxAXJ6KjeKbZDP6gQh5jG10HkBVySSMbF9cQ5x1Dc
FV6+IcloJsnED2Bfd7GPvIHoKw14pEjBy4MV7V+wJ+kvXaWMp9pE6ATGcIi7VVyYUfJkq6krGC47
pPbOdesEmMScSSxImPTFGOTknjP8Bw8W2biosCGlkVynEbYwWOsxAVpGNTIV7hOIQYxv0+SWHqAR
7xzLlN4OajNkmrxJSHzmTKuHIWvG4bEw/eZMWinsvbxVDPdc/Gz9Ni1LaGkA/POPfh9jMFKJkczr
oeQ00k6d4vKTmkMve45bzORng0S08TyoJmtOq2BS+VdZlS5rAVt1yJpXvH41PaQ+Zgv0QHMyZXf0
61Js5FEGINEeFnyazgGdTgjCqqTH8xFazhUuoEEQ3hJ51sdBLHpCQExVtMVNKoi0nvNq3E9wCnkS
GnZNCyyFjdM+ZAMzJVMFMV9V51qL24NrDqd8FT3EIsKRP0LxOZlLYvZwqEWgGKVXD2RUkMbLt1kw
EjhPW6DzyO+JgJM9zpXBdxDUKfCwjyEeHSD/s/46h5VI9nwRsd7wgQuMZz0YBvK9rBjJgbS8CwsL
HHZX8g3AGTrQq1fKSpbooaaCklE6XnnnyFA35+4oMN1WXhvqTSFYVl2YmWAAvIS3qa1C835nhv3k
PyEI6Z1bC/sqn88HHfioGWn16YqOmJ5WFXt8Z+XmtkJol4xTvfWsSPW7ICCS+LSzXake4roPMH5U
eaaPaSijpxy5DozRppfRKbbsPLkngm8eDxr0TH4cdTh97QZX4Hdhe5vP6GFC5rH7XINo/4aXPyac
0CE6bm3hjW0ONsj3Yp1jSbufJzK2UF84FTK0ovkokLQ2aGcnNC0r2YLXeJkQ3Wa7CTpucmYw8at3
Fuatbj9l3dgc9dA0epdkeE5WZd0VqiLZsx26XeovOYewlx00qVUIvjDvpny4hdDXZftqdtz42PRN
WeyVl3jgB0Qz2e0a3miJNkNLNR86P4j6T05G4TqY9iL2QqhNCGyWFM0LER5R9kXLVptXnu+YbAM9
UHAJRtewqmnf9D3bU15t/mjU2uDRjG4bW17foQkGc++kw8HKY1t9xAaeRwLNRYSKFkeUoRFaCh0l
pwjb42tHaHLpZ+2Wn8pBDvo0CXMTi1dVDjTjEMgVONBSvQ+mNCYkd2pDhSBxsLTKDsjVvAbv3mhb
6NB6qGx2Aq0VCUA+BKdYe+jVdYGBjGlxt2J0CCKzuK1Mk6jpCMHZrZ8rAOp9ugSD4AbB/NqksQZJ
Hpg54gxXOY8uTF50aBGOqt3QWOj06y7CgjEobtjNSAw3fjazwNXrtJOO9hkp8vrc8QhHAwdRuOm+
Q/QA39BnMs3EbiqD4VR6RY9K3MN+l5ClBRyUmMb9OJeGmm7lwB5KbAQohHZGONsQ0rdy/G6qbwQw
gu4+j1mH4ycc8A/FYR7wCURdPwUslutVNVi2RvdYxPCSjZS7QfoVWRAxCal8SDPrsAsaKbAxbSnj
Jhu88TYzcNsTJgY5fBUCKY9W2WQTND4It9TnEUHzdPtnb/zY66pfWDJm3BJIW8tHsxEOQ/ywvEbo
6BFNZoWVfyoECSsAyXNSs6fYINtVK43KMahSSas+M7A5VSmldc/36Hhbz5RYj07QcdnZDrje7G26
waNwN8EEMhhUB06cYc4Kd+NW1ZCuvq81/qXl1j8xPt59LZbRa/N6xvy/cLVls7t4e7V1W2SkWeW/
HB3zg3/OjV3/g5K2ZOFlCttlnf2PRZeUH6TA3e4uyyusXSyP/3vRJT+Y8LU832PxACuAGv8/iy5h
fbCFJUCN4XI1Hen/K2uun3cyiiCU/0vZeS3ZqWTt9omIIDEJ3NbynlVGVdINIYuHxJunP4PaF2er
9h9SdF9USN3RqmWAzJzzm2NYLr1jgx40+x0hP5y+rZGLtSun0E/6gIGqkbGxugAfafLWIWnYt399
QP4/J49/N/6Wf+7/n0f++XWmYfMHncKQqX84GI4saZqbRZFP4vlWTkBTcPk4fzl2/l/vyWSn67Kj
tS3e1+9HwSwvtBkTSOS7ZgPMtSd5EhlMCMwllMmMfNmf35P4/ZD1z5tyHIN4Edtghw32778vsjrD
RQgYEzZBPZhrtLWYPuI2dUi4SvL9JFcxGha5yI6FngaXaTKuBvnoa1jW8doekyd9RFs9OYn/55f2
YT+9fLsAmB0LzQHpBNv98HGHFYc5Uj+xD+arIGDWPUOKvDrQ+/YyJcPs2NZ3zbG7e/X6v/5iShfE
JCQ0MU4IxoevgNHTXNiFG/mNziEcawjxImsgaw11IhjZAxmCweCp1T/pcaD9rTOyvK3frzLeKicZ
k9vH9Uzx4fTbUSqbLai4foBdYWPJznwCc30yBFYZtgnRw1wzSWxLtXW6AYZiUJp/uSb++8Hb3NOW
Z+iSw5atL//7v4o+Gq2otggSpto68nIq7xmOdWLCA3Jc2QqI6eyWP/BlZIxL81/9zx++yxPDcCX7
MNP1lorQv3459FiDadEm8aNexjh1URzW7xHPtAL3OiSbvovFVmObtmM5//6XX758uL9/+LRU+dqF
zmPNdT7eDcJsdICFKoG0qcN3D4mZ2TDXzKIfCWnyBTxyR5JNFh3IMDwYh4K5wNY7GABpVrXT1qcm
1O6zRZWM+ThgA/MA5yixoYMXDH8Jo3lmvO0OnnUXdJWxm6NUrYcQ2OcAdVWaT1OOudEcAciz8Veb
pDhEcPZJb8vitZeXvBq0vZ46yWnqVrCmDF0cTNW2j6GKnA0T/kgiqnBXWzTNVFpe+jgJTyRV4daE
IZpOLG7rqABOIpzAO9pVxdR5q690i4Q4GUbgwrliKSYiD43oJS46dQqXH6Noh40henVng0DAdHHF
2EymNwxmAvpZdj91tgJkrD827vStKcnvOcTsNghjr4101C1hZsiGwOGLYpnu3T3pfW08tWK6sKVc
t0BPwtiKbk1h9w+91WcHmY7hulXZXracmRNN6Sccl2dpT/UGOTCCdo7Mja3/qHv3258vg/dHy4fL
wNWZ8cFE6jD2Yn0olQ2jmdjRHCRLcgXJCdo5b44rX9o688hGkG7jDMzUXKbZpbZStbNm9ykZGgCB
bHqOiiArMUCyzaNAe23DiDww1uvCa9EQhi9IcAbXHkUV3CM5Z09QCEcggNPFGtI3ZcXJJ3vkQZva
I1lfjcrj6KAxzZufinQ3+gY20nZAA3EqFxW5zgVj15Za50kKglJjXDMZ/dEVGXPUrf080XIM0Hn4
JZcWjSv7LDt0STED/zpCtVUVprdOT7YpawSoyWWitwui8xBG58l1IYdEIM34dh8CPR9f5AGhsM3q
AFYmDTq0uTMDjbbtMzVNGt8tm52oLGArOF7gpdgedpmbsOFuQlVbaZkM6C+jGus47PN5lMiDZncn
PAOUuKfi05+/yA+1zmV1k66jI62yGE4SpGV+f5rISasrwjGJrzPWw9T+DIi+p74qmuwAWmfasW1l
ZskjpR3Z3afZUcMlUsQghQLdSuyk5IyYjEdVmxvmBOt7PISwrqhEBywCR4oXzkovnHYtNYQUVsbc
UQ7lU01Je2acXdv8+f2I/25BeD88GyE1uRw8PvZXJac/L+Bw6sfhXWHbhEEwgf/QB31rUKJHTVyv
PKs+BFkNX7jQd0OQ75x5RETkakCPHPftL6/ov4uFa7MRhH6/7Fgoe/3+CUcFMeu01Ws/n8gKhNbO
UHZyTStJMHyZm3NiBRLfnK8DkXjNg4mRaZs47fQXYZhXV/OepJXvCEKOb23nPaYFh5K2hIX8l9f5
Hib8/Z4mQ2FJ0ozEHE3Wtt9f6BBLjHZZ0foirO9M67gPpim+d12WnRxHCRQ5DIbk81XrpDhmZmBv
y1L5s21dNNtLDkZaldf3H01YptT4IL71i/q14SwLE2qPUrTdIbtO9kVS6Uct1OZHd7hni52kG4qe
iehg9gPbXTkNrqn3xQLw9rROEE6v0RaArTCiW80Dlgg3wS6ZNPEpGy2K7Tmk/S4DxDFX8ltVa7uq
atOdoU/VodRrpgFU1SNGdhLmjg3nnjrlQxe5BPxl9alAO8ZQvPjOvHh6Eclrm8qOGqAKdk3KmDjG
tv6ZadyaAEZzY0vCE2/W7ZNSTbvG3yZWBuNBV4zo1aVUCfO/RXI33Rr2APg+sGDmiucoirPpHGZ5
i74tZ6SrYVa/YQLDzuPk3DuYabMZaRYIHWtdjTCCJZyFTdtyURo6kPSkgEKWdT2p7tcalsI5p7K+
ipNUnkU23FPJQCz+BnMLNkoxRdPDZuLkGicMIGih19wKr/pezpbD5BRePkbqQ19ryG7/+TKylqvk
w1XkcLTht1hszf6zOzP6ZAoG3W79vMvzSwVjC2hCU+ws3Whhp+T9hvErxoe6UpFeylcMIbqnoErI
89RgjTIDiJuqa3VgpswACQEEK9LCbZWEpm8t9TVQtuOnTiacXwRlXPKFj7XB+u72AbASHQ101Lqv
vfUwe46zcVsGTcMgM7YIUL7LuNOOdsgMKfSU8cF2GblJTNztTms9wCSiuGpEI+F2t7vC+zracWFh
sbTdQ8WY1qShIfvzx/WhI7s8f6m8S2t5BEtSxPLD81cwf17bUCp9IXMEdwPMpAFFXLhwP/Kq8Jtr
3fbTLkRvCiD3l2nF7YUp/v4vm2pjWbA/fG0exwnP1Uk0k3H6uKXVNVHzPO58N63ObivuTkk1eUSQ
Caa3+wWKtv+WZPQbQtjJbSsfUzXeoib9PuAHQnEKZYZ/GzilV7AgYLmxwnwL4npTzMkL6akJT7zh
XcuG3QsQI8QV1HBqz6zOuqLwFGG0/fMn+94E+/0debq0pCNpfZDoXs7f/94nl5BUwOtqg0+vEp2v
zCFxNjmErp7ZZO4r/WSpMNvVHU0GA28EGP9ObVUTNIcg0l4Y1WDlCpQ4US6PaUOUvflAenw4F1Bv
c7VNiqb6UelMnZPnia4Uz329ZDKlyfrpiyHKx6TBEqmCObykS6ZItMg/3DjqdkIli5VWM7ahiF/x
gHVkcQdxo1c3bwsHGgCSWRDGnTt8AikSGA7DIJV91ILGhIq4aEeQhgzcTQxd5GI8tZSxVg7HBSQ3
zNEb5hxcp8aE42hbe23JAmpJFTyXlI5wgnmPnpXoW2Tc8x5bM4BDx5A3/b0ieqpMEO2s/oXPKtv/
5ejuLWfl374TWlC67dGXJkvPVfZh2whPqqsbkRh+XNBrUVGcH0cY5TzwPLljNnSB1U88vBUCpXSn
YkdbOfoMeAH6FQ0TNicAgi654omuu31+dJNffY8C90FzPGpyio4w3+KO1ZPJc/eOB7jaTAlQHJ2S
3Loph6cc3/wF/MGUYe8aKqZDapbDF5kN2j9/zXNBYdPztuZImKdzxwmHUzHT6XCaXeYZGTOQXQ34
LUDkwxVlq69eMDvnMkyfOtf7hDb21RxUt4MeqvaMyjNKNKT9MWZOhEEsQFtANxk5V0YJ5QUTDV8q
YsrR6jY8NxGpmh5Ctsw7dCKBqw9cHTqC5cq3cGjeShC3n9sMW0QLDsGW+FeqtnijeebBtSeVB7EI
efOcNYDglHNtiYCWnaUfDZCuK8T1EKyWayGFZVlZVwmN6MHKx5GxN0CDXTqc1BDGvBq3vvz5djQ+
fvXsyVz6EDxzec4wzPDh2ApM2AUvQoCwy7RHjSfMQ9ZJi3HCXl1AiDcrx0EWBE/2yXFk9jKp+Dwx
YMw0t3MDycuRxm5NirpeuzY0eBTR0pBXSYs7IHPto0HyC1Od+5f95Mfiz/urBjdvLA8R0/x4zgn6
SmKH7Ruf0jHldkcx9CuHdGPRAfjzB/R//SaX5xV4MggMlvWhphIGPbyM2Gx8VSVv1XiAN8ZFpznV
X1acjxvk5R1RNKDAyKwLXsgPt2DWgT1Mecj5gNzWBidjoBn4N/78Zj6uJssGnE0vLV/6vYLS4+/P
XuhzdQZ2s/XphcB8GXKxm+KpZ3pk2EMbWS+MNFl4fznMfEgCgj7kKAN3wnFt3TClZ364xtgiUfYC
4uPPVd+vDKaKjmmgIyyVn2zupHvOKj9rxcqKRIcaQsvXujb+yoDQbbp2dv7yIfxnbV9eDmO9jlx6
7jxFPqztmcSZW6X4GNohgi8RwxEetXZnai0uNzu6W+yTVkNrafsMb0zN4nIuDAswY9zc//x9LAXl
3x68vBRTcATRucQMm23+71+I54kpyBir9ssaGIG1XMtD9l3lrXtHgfV15uWcmSeFjQUHgn7Mt9rS
AZzFDF9GKniyo9HbQcp31ga0DtWLU25HryhpB99OR5yGIzC1IIut61hVb1i6sYAkTf1M/+mBPdZf
niXmxyPV8m6Wz5XLmNKn7X1Y2us0HlNUFQMWa2NYN2MybtJykPvCwgDHiyKhLL0cqxbKoCjN5VFg
pqpiGy9vNV3ioLUvsFLhqKY4q8H33mo8ULexjB+VaL4Mc2Ncdc+1D0UyfS8XTo4Yh+xuyy64dHS/
KOls2Sdat8ZDW1JHjNpXMCL33mg6t9nNf0RsSHeZ8mpKG/OXMDHjA2WUS+UZwf7PXyz1vg/fLIRW
2zMM2zLYXxGr+HDNs0uTltbMvU8PYDgOws42yKijxMIHAvjoHJZrCd72zJ4G27g4NXU+nNrAhvI2
LPgFiLjSTBgEItDUsePYDckgj0iy6jMb7RvWC8pW0E2+4oSJG2RicwRdBQtivHPtykAamqK/cqP5
TFcSuZPpM28drKLKHLZGFoz33OiNHZ8pEp3WuYGsNFBtVPE+MlN7lYiq2iYelF16ws5xFGK6WeBV
NnljPsW4k7daBg1whvDqdd54hdZdZOAgi0kHroMFbm92s7di15atMyvFBFXOHJhdzc80pwVAX/90
9bTDKKlgvfQdmHv7NNAM3EooXkxsI6KiauGeZoaXXhIokND2oM6NBj0MqI0liqkV2j/4r2P7QgUh
3oFF7nezPYY3vAwEB6yyuXaTZlID1dWmUiUeCODSmVWkn4E95sCYGd2fck/bEhZZmaOwbmpB6aUe
fAqmnx9iOAx6vXxr8VidNToGfGWULgKTHHGAw7XWy/wYpvamLMWJBmX92JN1ZMIGBZWnxI26+7iO
Kb/sEyVASzkh+GA9YTJkHlbBJNXl/Yf2mqdOfYHl6zHCzUU+MpgGf6gfyRFQkZuSXdLF09uMJXhn
MLTklCRS58wcGbYFzVeIBA9XYIRn10v7taOv8A+7Z6OqTFq8aAdacNgXeiBH06jY2JG2CPKYuril
OXtNircxRIIAMWtej45p+jUhjE2s42eIwHgvy7teZs5zgX+o2QxlQ3mQB9TRDeMVVWBxC8fnccx7
lKBXxwHGbPa5th9q+ayspIaEPfUrrW+BFLXjBp5jDRM0eUE7BXPG6FPOi4a3TS16roznsgLkj8Yg
DE6C2WKzFMNDX5vBThNI3tsJHUPR8iQky8Mu7VeaoNr1ot5duSlkSYcAPRiQIr3JlIyp0UKijuOi
ogyMet7REAUL7ydQRGubV/bFApSBROAzqyFuONUd+sSk4gl3U09/egVpkzx7SoiBPA4RA+dMCt5C
ylvrpsiSrWvGBTSxkvu50aCn0HpH/szDi+bvYxLU7SoKyiMDybZfZW39khnlMyEXY9Okpr3pWO+2
UwbYJ7G8DAi8UwDp7NtLbOjlStNqWNwM6hcpogSNFhIoR0rXTNGxTg2M0AVug1SmRVyQ9/03W1cN
mK6OczUdok2WFSROReE9pcOv3uA5WNqd+waL6m718yfXjco7JuZop5Uo2TEEYD7Kwhug7OAhy+fp
2dDqfisZ/i7gRvq50W0L+ukGXruCltut5QoyXRDsqvXCx4j7YROODrZThgrcEL2mSPN109gIikOH
eFBYRAcgI/CQopGKgYNspqqAW+XeCc2Teg67TK0S5tQP73/t06ZBA9adXBHMz9qwrwcvf046ReE3
Gn6NIm223MpL4TXu97hxCxcOb2TdKwJnT8rModEiaofHBqxWRuq1bo2TttQzwh6B+gCLeTudiFwp
//0OjoqiXvcydS4Offw69fsYCRAU7fZW5HZxiRWiywYk5sZoW8boQzb6hoz0Y90TSBV0lFdeLw3f
6ZPmElj2zSRfsqb7WCM3BIqk5cA2wk6gq9JIorC5/zGFxXA25p1VVIJ2iLGR+syFkbmfephDkSOL
i2zijqIRySlhJu7JRpb+0PbNz0JFe8wJ8R2/e3xyqrlZx4lxj4IaAvWPUWk9a7+ZAva1q7XHA9EP
F5RREnYH4ATyqLcZWsgWWnNLUTPKlcLKpCFRTVR/MvHonXRtw83Q7bsaohwgGqrrukkVKyp9NpjF
o9FZ1yRIT1hXYScTNepKuUNQBlTMxYrmREy1RggDTOdrjEXiFiUeNpMh/0sl4UPA1WUHy7GVZiNd
bdr40vpYwc1EPWPmm3ywlf06ECPMkAKbc9uq8fM4UqFTcfjLML5muTus6U+gwbG98C97uPeCxb8P
z+8vg+gj4BopdCbWf9/DibyDh+jVox8gSsOHY4AGo/ED01g/yPgYL9ErE52SX3uGBoSLnFHNtz5Q
BTm16BIYkQMGWQ6TfseevUYwtg/6+LVin34oiaKsEELnWwMsLADTKmJRC6/Sar0r5r1hY0ce07Q5
vE3yeMnOrLMvYTdEp6YB7ZN43vRWT8Em1Ez32eoPhp7Na8BJu1CfP3XKc45z9UIKZ3okaIefpGh8
q4qnuxzCYSWESXwpILnudqK/jK35A+8vSESDKl+ifZ9GEb9IZjgzjhv/6yadT9Wh4s0pxRGG85/M
Qiy9eSjDYfLbfBj2QYd4Msw99Vllz5h4Hsgq+pHFx5gYgLTajE6lDZ/n5CaA8v+8l/t4MjMNvlNO
CZzJTIQnH4sjhXB6cwQNfx8S4cJhopNtONGw/vNveW+P/3YZUS3QifRSpwZS4Tnm75eRByrPaSwn
vccuKYZhiJwd8kiNOnm3HqO43/TkOzd9ln7xathw2mi1Ky+wsaPDYDp21mRs23LMD3hkqkPDs6eS
nfWXHf770ej3F8knQfxQ0uIHmf/xlNqR949gAIv7mOsudxsdUM8z0xWn2ulcN1mEneg6BU1Gjzvl
qZbBePSaoLpOZllfqRrV9veKoOFTZUpKC5hS7CHeTKqDqWnF+o8/f6b/jJr//nq5iDiMSP7DoeTj
I2Kk2pIIFUsfhPsX0pz7XPbdZ9VKuXUm1iChA5GGX2C+esLYeW72vR/AhGIR2luxoR1xx7eHGibV
yqIeSXU8D56QNGSsVkF6JveY7Y2geonGOLloMri+rydpHL4iB0YfHsrx6ID82hGirdaOqeV7Mc46
/9hXWrB0mxa8kFVM6bbF+7GbXXDadUFOxAL2z2HpzGK5qcboK+c/e13AfMNw7TS+l/cwZazmPul6
zyYx/6mXTElWo9GASy58L0zynQvwhmU0YgAMNdh6psR3UeTvcgWbjbOLXzvWCTxtd7b4PPZtk2UP
HmKxh9TzClrlfjyz3ZYZGdA+mHkwlIQsbROifSnbl3b41Aryy2kSn7rYDDfIkTETh/TjY6D/O7vC
MIPTA3xQNDHTFC7hQoVI02rDq4kWiTAKJdLYNJ/w8yZIxMMNY7Xs+CVymy7hhi5UzjJWFMXBUMYl
9NhvgoFvYeNF9pPNnIlS1zpLzGNI6n7LHdL1LYkD0AqA7eb5EfLr+14uOfJ5OS91vLDx0mBr9kAr
BggW12xIv2mpY6/tLB1XAUT7w2C5CFkLNziO7YDfvHOsdTB43iVolbFWdnBLO0Tj4EeSx/cfsWuu
6Lyeo6jrn4LIyREBwuwl+wNl1a0fB8o+WyXx2rrdrqm69m64gF/fH9nR2M+Pcz38MmV07WU97Zy8
atetp9KLB6ETo6tBtDF2AG2Hxi2NkCzHVZbuex0U0qjEvG7MoT2pOf8i6Viduj57qqmm+3MLDTdv
pX5uzeeigC/kxMF8EdNQLwZqn0Prm05EbpVTkN4WedOTCM6IyXquuExp5SAU5eVYDU5YmeyssvPW
Y1s4q6o2+2shrCd6YfE6VTaobrPFO9zH1Eb5Vzu2JATdEXOXTl6vmGR77dijPpNHvbl2yG9UdfBU
CTBNLTQTtea++bZA6a1mvgpj2uWaXgKGsPJziLBqS3oXgKmlR0+sgJsi0fRL2MXXIMpaXAV5tb3O
TaKfggCOBdKgixb3bChluhttKGFsVWmf532+dWo5kef0qqPBIYvTX7SfaoFQ1jKnlayy5FQ4zbcx
Ll9klw07vLRUfkHJbmyMEVvLIlbQ66Z57F+cSrPuzQAULOnlL+mAbLVLkRzbEJhF2MZHi4sFmHcm
9P6QUCjZsJjhQxvLU1rHaq9oP22iiPsqpICOLETmp6oxUZy2Wuk37orRqWliikKgfdy5me3ARm3h
8Na1s1eRBDOms0m0B5YDfaywW7mfVcfuLdezf3aiPSbAeUisczbdGlFj6vBcLntTP00D7PhkjOBr
aBOExdSCWVyn+bHiYLWqIMufvHKWB6xr8ELQKrWTdeub4muVutGWkq634aDtXMpK2pAs9DX7lvpe
6WnPSwYUNeVWhdktJZVDgoQEdH1k+xYeUzILD1Y3JKdh1n2Wp/TY5Nm9HxhtGAC8rhHmIIgj+PmQ
jt1w7jMkpW6nyhOi0AdjaIZrxgK/zTtdPQyWVZ1QcqH39KnZW3nbnNJO8xHSj4/O6BVHB9UzVspV
bVY927/SB5oM4azWp13bX3STOH2VqerV6/IV5gT5ma2O2kU6zWnaMsW5NLWIx2bsHeHjjfCxCJ3I
wFiNfHdc2MxM1XjHfwm7fKQEBBePYy3dMly1qT7d0uVApIlky0QIvAX8OrEqgDw22A4m8uE7Q4P1
ODflVbTjY4OC4qFRujzza6aTC5m5q8zoKQ/mdhsFtnzQSUstG7F4pTuZfUuEsID0gZD24HcUeqUu
mhl/hgk7H5UzbaMYw1FQpNrW4x09mDZ97QhwPpwru/4W9PWtYvZk01BJYQYxFXtTobgVI33CXErQ
btxWT++aDYuqWoy1q48mwZrkOMc/L9DvdfqP67OpszazeeactEw5/bsZODlDmCZSM/25K7dZDTw3
SJoEiGP2QmapObTSsXaqnsnNhcOe710+6oIWiy6DY0rQ/NxXMIHzSpeHDGFKpOZmB0hePHCo/i5D
+DYjlqFdF9kW/WWYyyBFMTeZUOWNOWbOtY38QvkiqMXTzKmZQkv1ZJl7JeP5lamaDatmdfG89BSy
riWVeQuXHw4Gm63RNPN6zr6FmXC+Umllri621mqa0g2yipFGtR795cizzIr9Vi82l6QrQ18U8E3b
YGLr989Lr/pWNlHh+L2OSAvLLn1QtwVFP3d2crLArQToyvSxzW/5hBOR/i0j6UVUbozc1t54lDWb
Ii84gNMWPlp9hWS1aPNdURG2wiV/7ailwaZT3J12cGcs2TjoHV2799/UYkZ46Huv+xpV45sSerxp
Hd1FlVXFL4Iks4mK0B2JF0yIDbU6wvGnekqR1N60odTYwVjRJctgTZpm8eg2QCwbPSP4VWoDFokA
9tKkn8scmjiPt3U6g4PrjJ7X5+Rcoe4QPi6Bv0GWdBBQx59SnaYPRvRj4wq4v5PyVh5A2YMp66+a
PXQH3XV3Y83tGE6r1mjg3yJKOAN9emVKptnoSfBaxCL75Abhtu4n8ZhO4uufL/IPoCdODcuFzZQe
EZQlmfkRS1BPqWDbbjq+LjsgdmlFCzUT32r0QvBTQ/05nfKrNy/nL45i21kgGP3LS1gODx/uM9vk
EMUvp9v3n3ho2xL/SNwwvOdz+pLxUldeo7/kUfaFEEW+h45bsixilQwSehBsXn2vCZ0HEmRPnKvP
f341lJz+83Lodyznd+JgROQ+TvRGeFiyti/SewtnGRXd8KzFI6KHqrahpPKEpU8W+0WBH6lWqttG
wKwfRt0ydqnN2oyMB8M0Mc3H2LRO0eTtPU1UB3Rmp3/6+ogZ1qbIcVn1ODBF4OJcnI4ykiN6qtl5
ZgBoNaj2qzSb7gjl+WJMwt16ImUuGKDgWXXRrzgvE+4QmJjtADOaulh/KIzki9C6CpsHuw93OWK3
2Eg+V1SP0doI82RnjfHJZe/X9/ZTrWT7WQPuTNeke6m77JPm2j4n7e6zmxKCARMzrEah0OQOjtgr
r+8WuYn2gBb+Fle67ntzFAFX8ATOtowpyBZqcZ+dNU3T7+boPVGTWetZmF/o3j1XQ/2DLe/XrrXC
vVmYamdb0IY7rvNqhBk59VPsN62gB699kik70cFwT2Mb5/s4Cqu9LdMlocTqO41AcctEQGck/Juy
K05vAVjFJyn7VzQszUouWmCr1ZK3YaDt4kxxtnv/a2Ta35KSA1NR685OTiFnrkGiq0QZdkuyEo/b
UpS1cu9C1rbddrZL1yZ+dJhN2BBaaXdoqswLWm9ORmHy/J5IsEi3gNixyBSnzpacSn5y9H5ACFQf
hFl4exm4XzWDs1JvVw/8X8J9EwzFpXbgiFtzfM6jorn0Uzf6mXEvzXB6EeXoMdJT7x0TdDd5qJUR
qQU6k4+XMvjRQY49R+34JkMSnrT8p42yY+cws0VaMTNnX5Cy/WoMJ97j9PsxD+Z0DcfaPAXJ+JIS
AEFsqr7Ngf6j4XxxbU3RMGPWG2fLy0eGvupu+dfLm6UMgYTiCZ5Hd+VpZkEr6F/dZq4vyx9IwpQ7
sKbeqXnBL6Jg6abNAesTqRiEqpVbGCcSPeaxTIwL4xfmqrY77RNneI0UY/iQpiU7Vqjza1EW+Kd6
yRdbMyPJnn16GOoMFWupiRVA3tqXeg+BNHBoMoxFtk76vjgDdVUPbtYZmyngg9A7JEvY4WtfUYQu
DLdc11GZHCZqpcZYc9rw0Gtk5tfG1eJLuHTs0pRiap8BIA5H9xyPBW3mOaVWOU0YSiFu7AanOajo
p2SO7LPWpZfaFJ+azoh/ESeHoRpX35kHI26HtJfaFd52cscwgBJhHVytj++GVX1P0DZU/bDpUQkf
CtuCbU6mbD1rg/aSo/sFiTKfrABtOp0zk5NiFz3qnb4zlZFdHI6nq3SOit0YNUCyYtovIfGMxzGg
M5Tis0d4MP10g9LDqxBgAxud9trGHV7qvF25HL2Yy7MLoKlWu5t6655T3D4lY4fDT5gvhBVyhs2G
iKiQRYyyT/JXJUS3YZ7SIlVjPvXDgrVeuOB5ZXYXt3XyZ5c8JbHD/Dstu9cKViugR1DoqRPmB1kU
2H/zHCi2a+ZgknRwqTPJX6IS4kQcgkJ+DHw65HMDAFcA5zWq11kPV0VhhC9TausQADFOVxYw1WUL
//5DT9t2rZT6xVjLAJ81Ka9WgeojxpJ5qSwajF7DXDUhYUALA1PQszN4z3ZaGTc30y98gd4zrXL2
vL0FDGZuq60W4hgtKX2uiH6vcho354FLvuqZm7Ui91tqNNVG03usFpb5SoUAFlFkHmeHg3RCYGU7
u1riq7iR68ISn3iq9adAyuwmGfRhLBdTEXWENwrFAVMdDBPWZv4USqUOnhv/JFmlnUX0S1LrKV3T
9ZNktAkNmsQ+y4C6lVPjYCmMcc1za9rneXhx7Ahth+y/ceUbp2YUP1OR7aepFM9tloF3Y99+hC4b
0XGktsKT9TuCiUVlMleHThO+qcz8IRV19+DYglhpIsB4c4Os2cPKx/c/hbX1TDlCXBkCr5E1QsTl
LmnXZE3GfSy6eFcVdcxn9xPvu/kYWuBu5/lNzWPytR2eIVXjAO2t7AwT2oUkbQ8HQVQBINdamC00
jlr7WZRoOWF4mn6of08oXlxU9EO1AgLTaAb70ZhDeEidTi3IAvVfFM3J9vByaKh5GKtsjzMzlHYy
1z6m1mGntOZx8iZJKbb2rpNdGSevyWvi8Ym3amcjY5EzK3JiCIGjxhqYge1aJBr8yLoLXxFVFUd3
ztLqv2B3bo9V7J4nBpYfMGil21xDGqVJrJYajeEXr/sstHD8BBudcf224cyqwhjKSGXuGe6dbnhH
b2WAszA0y3jt9GX9lE9tffQwIbVV6sddMvworO4pHOFuaNeBncaBDIqxryuaAWbC4wkMZnvpZxRI
YcZcAQ2Uu5Mw4ZzkvdwOueM8Uj9E47c8kqyYM3HH2Dtea6MIf0198Sac2n1loODbrJg9Z+UwDl7d
FG9xCFHZktppCMfo6jlDjrijKh6Rdj6bsh9xWSX2lskYfOJR2J+HBnicCxe8dihAhW50j5d2L/qn
Zue212AkTKH3+rArXGPcoyamYR0Z90wyYREVFAoHkMaQ/4ZLNvFUFoNEZUNV5ZQlsNJBO0T+QFVs
H0bjoSEy8thXrYGCVENzNus7IpT2vcRFfbNtojA8qWX5WOWR+n+Mncdy3Ei2hp8IEQmTMNvyjiwW
vbhByCY8Et48/f2KqxHZId7FMCZa3SpDIHHOb78hkqUmQ4X7lDgDlM4xqtyxOEsb74fGRLfJJmT7
Y+IwUXPtTuFrlljLORbRD0VEvyfSm+aqFjYSo94edCCTe8fVPwTBsauudwRHJdHtZaRoIuCf3bMo
rDk5DqNUD2jq41PchZSqBcOqjz1x745mvRlUf9Zj5lyM/L75MUc6fm28PjiaqXNRtfd7slnH/z2v
fiYAfMTAsDvXrA4hPxrbsGqmcRv5+SWcw4rKGeJa/x+Stmtg8YcZ3UcqFQRXHabluB8VI1MQNkYT
hjkVkhghkIg2K4QydIJVDeFQMQr1zpgNLuYGb/ZkOGvtF8YyS5J2h0QZ3lCvUT1FK+nW86qjaQLB
ycztBVFLX5ocHxWnCAEEq7SZ0y8WU/tKcv29YDDLw5AgF4ciccSHRV4isZ0QesAr03CPqPdU5Zl5
ktcisXpw6h1OhHE11qW/LqFp9qQeoULWV0bfwxhIvtXCSod++67km9pvpqXHI0zYKm+CirZV0suV
W0oiuKpyi1TurU0Jtgka84X+uh9eQMC/b+XlwQnUc8AEtKxolHKGnx2k/Tm3knujqeoHv6i/0Pmg
NfyPD85vDfACKjJAL86f/4/tzy5tgcOKaIGEAm9HknXqVY65yUrrKnrdYUgYaQZysP8lTnjIo8ig
XDjdF7Tj7fuqqXeuMzJnxMapA+A6VaNJYeHEvDaVO/6ip7SuzU2Dcvub057yANcAWcX9yneRWnqw
1dRvc/RYAywAmkEq3MpVmSNubVEjE0qTPWaNQfuy4txyBFDGkb663WROCBVMuj/nQD1os83JVs/w
ATSZe7Qd548XG8UO1zDND4NzQJqt1nGek8VPmCkTH6LdPq4RFHBcIyZ/QL9C4pUwtgQejDR9hq8O
ppp3BW/ieD1V2Xa46Wv/MRSme30sjlt7Yzet/zw7z26dpsxQ8111PSC6VnPmxM0BYxKiaN1v42SG
geyPSS6cHYl798Ho/MqmGcF72pI1nwJt5qZxjDMCPztI0BXKmGxBVkC8KQeUjUlej8uuUVT0AgTv
7HEBzzrAF0KKYJK9E2pex15B8y9wuZOeWMLpgKFJ6JRMVJxQwGBCv6IYCkwuK9g5a02BKs04YVBv
XMUUKKqW/BXUCCsaj5hqmZpXg5d6IMwB81VudgflIt2QGdQeYTHELlMosm2wHK59pCproO0bYmEm
/CfXIyaTydq2qMEa0rS4jXnWZH21/fep9kmVaVsBMkiUa5S8OELYH/y6EW1cIFh9eunaa7ZLYL0W
13XIRFYUatEhMSFpxTKQkqAYQFQSynmd2Cb2P79f2UE/fPWGPqMCgQ20JSAWYfZREf59Kwm/lXyt
VXHJIn9ADA+bSEvNQMNSNWwyA24MZjJftchRhp7HZeCPf+IonVaN6L/NbpEdQyRhq8RsrI0xQlY1
6MWfjLT7ipv+D0SH8Hjudgs8JTAR8P/9TlG2UJE2FNXF1M28ULagwzEsf9hVESyl4Sk2OrY0SlPs
tDRe/aB/YP7eMObdEA8zHp02rF8aX28wG5kX5SXGMUdmhOWsn1ZUCf6uvBy9hZ0cLei1gy7CSxtU
tOH2vd6OXfOQeyMFlYBzR/RXby4r0iLFF30vMroviiR7QpfzRJPDQzA1lE4BtuyiIQ3vIo/IozQv
5CaIx2APooCyMDt3pd0s7Maero+N4G0SzW+fg3OD86Q9dlPgXPTUkobkZQBqabGYEhdZXxdnm8kC
pO01yMQkhucuio7OxFHjDB3ZrWYrVnJqX/jMC62G9ER7+aI0wQZTN4GBwk1ZN8HIDhL4Z28Mk/XA
r3vb92ubdHDO9G0QBsWNSYu9HDx9iWh5ZcatqDSbIrGiHqvapMoADA3MZpfGCPQnHLlj2h8LA3+a
yxKKzVS6O1xmb9TBvxpYYNb+nBNHwzVidfInniTy8NCPjRnpQvXMXl8jpqwq1zo7o4xv2LN804t2
Xaps+GzaJkoxu188Pt9x7r8en7bFjOFanK2u4Hr6QP6DZdipSrrmosJi3nJKIaKbNMVCTbEYDLQP
0pflTvXdcfS+0U3jkyBuW6u6Ln/FEc9YE+nYLrHKb7X7gkbnnNKbYwdI/+qioAQ2qqM9A+HCRa9G
X9bs7d3E/Moz9en2BWD00P0Cw1me9D9y7YbhEw0aFf2lY5lYdyFcbDDDjQH8LnRQ0rsE3lkXQu7/
fZB9Gs84M/C1OZwcsAjEffx9MypMQrE/N/Vl8ocBj4nO1mOfvf77Rf7jw9m+xBvjcmQC5344m2zk
1FGTT90F/HHezBhJFhRwqa0tDqq9TUi7OXcTG9y/X/WjPJzj0OGTkWYgLVfKj67+CqFe0FRWf2nN
X3NDamCDt7BN4mGVaI9Cxbn+8e8XlO+p2X9fiTZ4Bb+9qwSFvLoPhjNfe4ZLtixGMxDi4yBq69R3
090UjCxyc7bhv3J3NXQYy8jOcWtUtWZHZ/W13RpKbJFrqJFs9PcIJUPQjNFZk0nRIIqlItxt3PZk
4dXRZWWetG93CxHHzj6eO28pmzTZGf6ENlx7b95QEQpfZ+H9rAgaI/arQLnX5Aj91HQCtJ7uVIwn
u4xsSnLp5Kr9YCtKoY9xkz5W4zUK0rWHVRTIQ2VNw8HEx1LyRCMRLN2Q0alQwoKBOWN9Ewdxci/D
Y8waJ0Y6ugd/13v00aaD0id74uSsKbudY4ozo8iH1I5NMGNpwIUee4OkqMXejebfKWYGxhqPjmIS
FjPoto2QVbcr+waCJsh25CsgPxB9ceVcafSZHCaJ+YFIol+jl0erqO/jPbTcOkko3grRLzb0GNlF
uJ5N8a1JAos8Bjs7eZKuIopr4pw8D/y6KxY/Z9FOlM23iEuj0Z0gsAH2JXbfFbHTP6c2OknTeh4E
fd2u2fwavIS2cM/vD676E8y1evaxIW6w2kWmkV2zi+qXOWZSMcIVneP5bT0O412syZoaxoCEv3Kw
9yCUgjcFLQoxRMShvWszHIetTXAuuyra6LFYsdozxw+12MCCbLwq7tlqbbFNcv8Nu6299GbtLdum
ojt7IoeCTrbK1+u2GWmY8gvIHGvexzax6l1OvXgNhGko+WbldKj7ZbqzrVAsRJHTN98a2FU9KofH
stvSJsIl41Idyo6/FNSLX3O2n4qJF5q8EpbOKQ4JhOpyDgEZ8vllkBllPmCaXQm6raYOVplPOVFV
uZz7tkf/KZaWx2DYpwg0XS2RXC0QazSvBlXLmb246s8XCFDiBU7ofGmnUbQZJl0ubJOSew5oAiHm
sIWX09nC86hKHViA8y5elR0iB6qqZl3Qmal6DB4t4VQ8Ms6iPaPJo3ZZKiSo0XAxhypYYRbvFzKh
bDHBDVLkdnqwZqva+Y03LC2j+RbEE5GnRX8u6bRfaGN46DxRPk2RPsyOAXXniPFUSOB63zpQiJY9
ouVzKOCbQIhG/1K3xRv5lajuy8lZlQ5tidcLzEUwgtIi5ymPzIhfniGuI0W9Gb0fM8T6pssDd2O7
B91Uet8rFa4rYcZb2GNrk8w2HbV9ro7z4DH8E/pr1mEABFw82ZN7rmlTPho9+Ft+w8OW2YWHP3aF
DU6w7sXDBpGoyt67QVlh9ub7rbyXkmBvby7ZreLsVEniw0bue9f0f0LKMoqhmyQ8/+RSE3BucueH
wCd/bu0/13z7hRviAWw8asskxxwJFK5cxll66TGUbMO2nJ4mK9vXhtW8Id1NoUiJyhDR/fvjl03g
R4ZCpuReXAHKa3j+DDrPbopNDuuQCYstLfEmcDqlHyY13PUZlZ2MVOFmpjJgsqLgLuE9YLgAunCV
vh9+14NGMCQGtaYyY6NSb34qMTWaqKghrO0X04DpxOt70sjJF6AT14a7BMNAM6SHoXHuxDDE3EN1
dVANbuquSIZTZJCpkKQ37kYnFnbOAT17UeinFiZNWwMBh2Ppb2CSmyOsMNOXHk520s1bCLy1CuR0
45ac1qU2KgokdHpqicVYTRgEIt/EFD43waKarRdTwXCxySOBV+kJxWS1ysYAJqrRzSWpcbXKyFhY
hEFCy3p8xB5gtMnyH4bWv5Ny/kESY4ODpNLLMns0XXHB+NFfVVnFLkf/4QShdxvl9m082fXJ0hNs
d0tynuVhPtcKgU3Qn5N0aBbZDJ6gkPxOUXwMG5T2aeA/T0ZQ31gj02w8kP7izRG3fkY9K/tqOPe0
jlWWuRnV9BJ1/BEQNhxtQz0nQQ/W6krpo8mq78bWmmlGA1vMCrbXVlfDqZTDj5gzTfASS/SQK6Ot
SVNtwRC50sgyiU3UJWmBSactVhFz25KdirQUhBxdQh50kFrJCnOAR78d2HZRZMValNZmIsKKVcEB
qg3EH2plyhvksUh40R8UQ/ube8M/9o5zruHKF9IywmOCzveStW+uj5AizNWr6w4HNG5qq7F1YOtd
9D4ndZrG8Saxc36Bsbj1bP1S5E4Iej+o7bVfca4t7ySURfdqoMJdjCPFlBcvjI7epIj8s/WftPUH
SgoBDWOuj8rI4NITk3i+8oFoAJdECNCYqarzpa/q4RCG9SoQWBlmP2hWCAdrtGV7w7DAfK+usHmq
HsAlYmNoDokx5ye7S3BS4M2ZUOm/huvEAQZKMQnuBlX9yvzZWHVCubT/ohjEN1GfOsI1k5AvqRtu
I0nkc5Brdx3g6Kedl8rOvDFOkZuFb3mEP8xfFvMQnKL8OVF5dXTiMF+j3Oavz9p1YmLjsEOz3OHC
viXpmttxdFeel/lX7m1RG454MQp08TFtkBOXJpmFdEW28oHUAqo8NetFqK8d4NbwDtHirg2ineHg
cIiT/qeMYfGUycmThuo0VTkuYJ4xI5ASfd9hhenWmRYc6WJp1A2JS67hbQwLtwcrT8N+lNnALcDq
uclzU8/eJk1R9TSCDYGkGwf9CiY8JcUtJe4Q0x0NtllZvpaddTX8iLXRFNfc0ebFRk62ry3/bBDs
ZI1u91NJJowEifkMC3xwgOYOFg3K8MGFu/RsmELGfAaQfmG207xDafrkp5iDnIQsAcxE2XISeMSM
GKxJ2PFtrhvNZarMxTjRXd47CB4kgHfox6++gwhFw1lvI3pmEQC+dHYjwOrRDxsza9+/x9xP5jxb
2gKhtYNCE/Duo304Z5RXMjH6S2ZPJ65EfCIm22hJkkmRNRvfHV6HvEB/SFXQv1/Zeu8B+nvAviox
AF0I/mOl+BjGB+pvAjDl46XW9rLoKh5ccGzE+/s7hR93AInnbY3qZLYFBESJ5s0herTPVElHcAIC
fo1f9ciqPJNvmONnJ9PHLt73kfSZods5eGIqFzNjTq0mj9WxMTn6UU3FoRVvuiFPEDKon5kzPIbe
IJ/DAm4EEbW9M9nR1oQNNd9hEVvKOd9KdxQbO6wF0tlkfla9DQHEn4fhiI0htspT2DRPgO7mPsNd
vEoq/Cv22EY3TJOrqZE3aHLi265LcMmNut0ORgjWG1oMMuRFQ1qmycFsCii1luYVkIW9LvADmmTZ
L1Hw3QWxe1Hs9ncle9kyaR5qIym4zdA1GZJCp1E77U2JEMPI8P9dnw4B7fNHA2Mc65Jh7MNumG6p
BlknMTkmOQ73fWvVXLRcnMTvF9NLSCUmfZM3oIYIOXm+DYN3MWe1w62VrA2O+seKr2HFFXtJ52ri
LxHpS5cGyUp2LnWgo9HvG9t7cJxegOydO+7ce5z89T2Ro/HSmux0V5ixfXHsobvtMxbIMbLvzCCg
FT5NoGhb1BeJnV2SJCeLdojILRThePD3xJ7ULwD23u1EUO7C4WA7W6xvC/AWtUrTPP2BvHLBXUP5
Or6XrWdqfdTwQ6s2QaYIde8e5Ohm60HeljV70uxn8S4VnnwpvDdFiU6MMvjFmjNstX6L6BE1WxCK
k190SIHUOuj95DzWg7Gk/bBcmko7JwdCngUwI1E6L5Zhinfb1F5/So2rfzU2nqlbL5YeiRmzmTTw
JrGxGVPKU+2eQtk8mwi9NLUC6KyCc1v/7MLa2OXeVK/cKqhu3n8kZrdUNYocEn6829Lw7nOfOCOh
r0ZVZ0x3tJiWF/c6bwdtvvYyQSO9tL7L6peLJOFooMA1C7Pa5izP4M7lchS6Qv3GcgKjTM5tkyyU
PE8Rqc+56tWpHASuqyLH+1jmyHn8GSwfqa+Xexzpg3qsYiIroi5WqNnGH3aYypNUbEhBlK8FF+mP
eNXQaH0vyCQ5kIFV7uqo28e939yqqid1iwXXi+19YeDZq6u+XqShsyPao1/VrvmNwvvoROLUI5F6
LNrSe6mIOCUqzmKZCebfSHARMRbiIZYMbEZk+LsgcNPbvnwyOzLfMGOyTI2j2rj4RbcEUunlO+mW
xOaxw5x0ivx4+070m0jtF2aMZpGT5tt7bpHbDFyNk6QDWua3Y4l6e6FFhhoMamfTell1019/kOui
b/AbEtGS8mx6D40J9KJx++pmLKIRmQ3041B5NyqruvUEzc1Dbehw6XHM4oY4EUG3rSQX1Oin/vcZ
rVGa9z9zt5x2EMPrNmOJoFa+YA1iX2/Kwt+F9jicE2du1tKhxJYQZQyOmEq3kqfYo2aB5rgklC1K
A/H47xP7U1yAbcPIkY+CStX3TcT5f+NLszH5vU9c8MUKCJ3C0rGrNPHIpTM+akUntugCseyCeqc6
WoBYeJblgLWZXfLfb+QdkP/7yeF6V44N9Q6Np4Azf7+RrnInlHmpvBilEUPADAijgyA4YluKCSGM
IlQTkqGktwr8miYbXjROR6+Pv/uIHs8I3fWmtDMkTaHmu2dSkkaAvjq4Q/sCdYKM1BJ1eYxy8FDg
KHNTG+yveAJXTJZq08+OvIsFs2OWqqMPjgvJVJ2ixJ/2de3chWjTF7NFyXkVh91tmDtP//4GPj+2
kXFcAywEMRk4Ea4g3f9wbXNlItO0Z/fiyPw8Jp6NrwL2U6kKioyEmUXsds+G47O759Xzv1/7UxKT
bYOYuNRWEpRik6P7gS7hZQuEyNq9wP8XRL/YgsZu2exlRg4QQQZEUg/od4rxT+o21RL7ZrEPw2w8
TIaYF1mZ3404prfaJAzdvRKzmWFsAzepkbCnb6SNDatxNAcSGhdVg70sa7p7xsvsFDp/zLyGArva
vv79of7jC71qUiljFPbV5PaBxyCGUfUYsLyLHkUNgdXh2uwy56aWyl1rojFI38Qn1CXI+X0z+WIW
Mq93zocLmggXSTCx59hczx8u6CSZVV7zTV+6oR+3kgdBOQxEcybPdizmQ11UDA75DIumKaOX5Q2d
ReNCl9MmwxT1IIhI/AKIx9v36T15EioXOte2EaZ+BHqnwkKZEPjR/VjjIvAMHNzunzKuPfZMw16Z
ajYX78Pi0Ol24ev4UGHLOqSd/WaXlbHqrYx+8mZuD6Y3PMxl+YuC4XVtZe4N5ii1Ii6gW3pOqe7C
S0g4yQNRej8az3XWooblhuurL3XfLNyrFszw4SDd+Zz5UXxPho/zqDW0LyHxg9nVW4GWGPOVB1wI
WsGBVOxBcKiT6KMjw7257vNcU3LU20/Yg1dDTF4Smz33iSGIXykYOSOV4aqKHhIPhMOwAF+Jijbu
rKcxz4uDRMModXxX1cH8Avsi9oPKjkYL+m2lY08f1cCtYDbfWR/djTv3sLXmMJAsEE7LkW/4LtE1
iX5jvQ46kiuGNCGAwA9e+NcholzjVPpesxubMV4PLhq2vJZUgqBwX+Ko1btwkHI9GeM6auZjVhnf
QYajc492aeVUSI6GoUTpojEwlY7akzBCjXv/vZv7EPjwRzW/lqC+a6S22bL122SHu61ZZ8pJN2S1
eecA400QsKIJt6db2EUHNcCZX0Mhil3jFeQqanjGbCYeIS/pTu37DjtWXzk7bn+eNl31Qj8BORve
t1lR+Cws5xBVzbjx+PKE1NY9G1FKt2kMO27Fr5PvQT7DvxzqK/sXqBQ1rQJ7mbuna/b/xfQZ7zza
g4ZOFftKIifLOwS7GAKqDZz8OsIKcxYCjwGabbWeWqNbttdM29Y7vf/Im4pMgNRfqsZqDkN6NdoZ
vrWhoYFfdJgHe2e0lxYx+8cJ4+DRqGEFaR0z5ZA+6mE0T17b/DKTdTM27UJB9+0LPchNTnUC0Ier
gKJHFrq0pQIj52KradoiCpCUW1ZWI3JPytHPkPLxmRr2cjE6g3mQdebtIleSyJGWp6wh/jWBUSAN
1kj2XY6SqM2IflRt5BxEx3QYd+RsjE6LF8rufDhVnix+mY1Habrt3vPzs1vToygAzdf9moduthoz
v9hU2sPpnUT9Kq4p4JBOYm/gZc6ctc7JNNoVqItPboKWK9GI8yyZQT3wvRF2oTWcdufQlYJpqToO
JaZsFSb+ojA4fOOoe63DqDkUJX4SwoBEYn/vil/Sm5wbb8gYb6r0T6WAC93pVsySdIbMH/bSf3LS
9m7IwuA1lPpgGrl1cmuzvpA0dsf0+jwm+G7qYpzQeRfTxjHGmod5Xa6QfGIOy9L7HmEAXWLFlY+g
PiaqgmxRE4q59pqWezZ1UKIzcrUazqE174UYCN31/XbvVjATiJKd9dDlA2ESULPBNXbecFGHtFF/
o9EyFn6Q7wf0sWuijm5TdFfEqFz7NxPdHt9/+MlNq3L62qyWnjhkZFBCyE6kFwCqNdokZkA4B3zL
96NymwfRIhSrpeHcNoVb7qv0kcVoEWU9vI9pv9UKGS1pH++DqJW73wPRtUc0dPsR8ereTkg6RPd+
xsrebkPssmQvpMDLNbeySoiScC08ICg7ggtxG6ZZiMMw5P2G7OXvsdk6N+r64/3/BVm+6I3pC//C
Z6v2NeLcEi4+K4LOibf6ew4hZpyA6amN720RiTe/gGHKeIPCWfKNcAbnhbsIKKaNUu7yKaJdzs1Z
PecI+rZrXTwGD33noSITtXlbK/nFU/2zPMHmic6kCsiAfV5+dFW1pt/k6Nbj+3j+FhE2tkFSbx6q
4qyiFM5d4UIxxwJMwcHBSyWR/uLB/mmsgATmHVC/cLWJO+/P2P+Z02Tl2hYm7/G+NHiprmsYC/Ok
W9A7s2Zrfkt7ztTmp5d28xfAzqeJgleGjueHy6vDTvz9m5FGxzlfVtN92DX7cdL7SZCt+O+h6bNw
BtwIqSpZiRYhV/bHF5lTHeYRSdgYjOs7H5PqxiB+iXS/tVl5xS6L80uK1N2I9J0ip2Vdd+TfoYN6
iBWP6X+/mc/zinQw9CC5Q718VaBZf39id5AxprfRuvfG/KlFNmrkZGL3rUNIjn+GiRhfmB5/+qzu
ik1LsQIeIzdWkMcSMiqcfnZBkbLzWc+tQllYknSAwEMaJz0ntNM28gvPH1qejyOW5D5G34Mr34M+
+Egx5/6UENCfOlwevKC1DhMvWuIgDQ4RPTuwv465Fcn0/B4KTXca9uxqj7+uBu/IqnU90dUVBLnJ
nJPbK2SsyKmMOTh5HQ7xomuMtWHj8kOGTfqSS3xF1xopnF4c7mScgmZlzRmde5PN/WPTRS3a9ewO
tN+E4CKUOvcIrWLg2Yjann9RI/nKsQcq07jTJvZlcgMX9wT370POBtMZiG4ZFDykkHGPj9K1blyN
aTvsw+5AYNNS1uObgUQBO3B/g3GH+KjmlxrYbDF4+0hKSgbdud7SnlEtWULqfZGTmFsgxzP9+eTU
cbMITYOLbHJeZmsfj/Z0iCORHUc/u4NPiyi/MIsVQ4w7H1GiY9Fzx5Cmhc7fpqLb4RStfuQTWvWc
KuWzVb/SYzPBNSMvxsphLKlb2ggse/DkEAONmMbdbCgK2wPOstgwd2XwNAqFgH2S6U4r4xBlg7mp
ro9Du+mrHcHSDKuZVayNUsNqVOGGBHZvVTIcUVLFtCiLql2Ssuzs+nzOdqZIbqMxPrUEDdHECMeS
nuthim8mAW7Rlc1X19zHbgoOA4r3kLnxv2sjzIdNQ+qpT0Y3kvflcE1DmrIEUHz6jsu3Xr5PxNc4
S1kUI56E+b5mDF3++z79fCTyBuhfsUgq90jo/yATHUvDskgQkGj5+9ep919UjFxTj0m5zCLQE4tu
LEPekmIvvzghPt9trs0L8/IuBkBuvb8PCK3aJMjx2tzbmpnbQ0EW4s2v5/zcqn0dO99zpBT//rCf
xMDS812WJ/KTbbDIj/Y+xNSECtc1iu3GSXdBRgl05zFC+/Yiwiv6xVcrr4f6X2uk9K8RzVd1Nqsb
T4C/P2GeFGETe/gkTI/WXHvWN44x5Su7U95KaY8Ub6Pca996G7vqyZtEy/Urd+j1yV+iuMDxgA9y
ibyTLJBQBz6YFcoBXVpqCwb4J6K0EwXlQmaecXQb+4GMWQIH46cM/+R68EX0vWW0XDqUAy6H2JzX
bi3JM45bfQgTcU/0RY6lthvWY+PkF1+309lv/ihnJoeQ9rZl2lS8ZmUhQuPfX4duC802Fr8FYWUb
/N9IfkJm7FmJ9TiE4+lde2nmCNR6WvtGJ/1OlB7S2MD7YpD4ry+WfFVJKRJ8CaTF319swOECpDPZ
9+7k7h0t9BKei3Dzpj72Inqlz+2rZ6t1vRE//i7ZInzT9CTPVvHhcdaOAvgYacl9FfQHYn3Ut64K
lg5hEIEqaxCS2j3UOQ8AIPN00TAULqaA9HEsW8vZOPmD/SbtWO0Ll0SWNDfWfuy7p2iw0pWkmpHf
gw8FljaUniB52P/7uv98q/mwSrx1nmnvuY9/f1/InEIvyVz7Pk/YnYoQx4lPuqpy/qgaA5IYpotn
prt/v+inIiRuMfR2CHgRiwlu9A83eBTmZW8Ng3vv5nIgka4It3GJxzKEiSlrHV2kqU/u2M1kmubD
Gr+9XIY90TApFXClI7EujfQ20n0ZfjUp/ccXIj2GJfeKFvp0kvz9hSREemLk49it5ol401A8lL4F
nSv0Q5/a3T3ZyacwieW1+EptYmf6Q4gVU0kkyMwompVwzOkhYPeLCQjJYBm6Omxev/j+Pl7ljiR5
yaIwiWos4NKPx0eqXCejSE5cRttxD7xdzKP+/NbA2y6qsvPwOZm/Z/ais5wmvamQIG66kaBBpIJH
ga/+cZ5BVwj88VdApwzaOdGkX73Jj5OtI69NUgFjLSJEZMcfnmB2b/pJ4/n+xXbj4KarIsydrd4j
ucx2Pm1TK9VhO3JQFCwURsxdNdbygSq6MIzkAonMhTY8duVoiLe1KAgz6EeK7a5RLIOI90Vtu+eB
1LmalpGLw5VjuLb7vSNvlOAJfx+nRBBmIQmRtRn1j4TjRkswKWtNngpyJaa5OwuBIglzz4Al38JC
dzvTnKnvs1J9Z3n67dS04+9g0M7NNSvlyvspagGGmFkzcvZZPbTbukasoj37bdAo/vUk5iOENEHZ
U3JLe9lThIl/21hut0ChiSBgghBsRpW/+bHYWwYKvnA+lBM54mQ+HrEXoHx1DETrxdxyDsQo4Zrk
exAM5g+ddJdWWO4mCzBwEohjHN5/MBQ/uYGOb2s4bggwFmm4s0UTmuHeGMFgEQ4u+tqpf6YFhrbZ
OLRG1dHvg5ysMPP00CKOX1aaSQj10nak4vFaMZtiFk2Z7ty7MTHKe7ucix2p/9GOmWQ4+MLSh1ZG
IEule4t8Nzuj/WDqi/zuIFJkEai19Ymb/H6mJlZXXf884dKGnzWOxjTdWJX7S2rLfiXIo+yWEAjJ
ybta65i+SfqPJ5R3wl+PnhmvIrNBEZHGJ1N2wW7wf713ZtSD/OVK2mffM2mTqt8m5KEtDfMQhePZ
nCrClUrVHKTvvVqdj0whbOE1C32qK9dc2kNsb0wvGZCvKcQIADcHFY8/4msKUhIWw57Igd9BPBRr
rydXxzECtYvG8nul/QZd/Nu7axNRU7MqNQQDDuXHzI+7Nan6+RJNKHK6dF+H8kk4pUZpQ0zWAMWp
jWkTuItf6pq9lMVp/sVo8Z5M/b+PI5ouAyYYHn7kvqFt/nC2AgI4tFZq4x7uyurD5NHH3my6NvCT
n34jS/YkpTHckAwdH2Qx3fVRWdFR2363uvqm49jZgSVSZKO4XWsY22+0j/j0Ty76ojM3dunfCQQt
i5x+y33Dv4jY936KY3VwOZSWUaHvdT6be5fuuoWN4QB1T1Z91Q746QDkQxKgeN1l0QNzWn84pSXW
rTKqjfvcRSNLkOZ40vm3iZCFlRR1uMsM0RxycygAUfsnfsPxL12lRNIHG/7htM86/BlhauF0SaLm
VCL93gQWpm8r/CFxfm89xttj5zn7hBTNfauJ7klkTNTDaOabMk/GHSVH0yLFa4gOtMQtMdYbSRYo
ui+b3FxOjHVLCcNhCIpnGpcKGoBfjClEV5UiA4IIbzGn0WyYHkpaNuek9b4FbvenG6Bg/30Qf/6u
MObIALU56PX1RP77uwqdeZKSHZpYDNc+tMHNSCRMayebvCuohSm/Gik+cSTOtZ8WOIWcDI+r0bk+
F/4HS6knsnw9q00fxKwIkqipI6Wu2zmNhbcloM08uPFU70sl/o+6M1tuXNuu7L/4HTeAjb6iXBEF
gGCnXimlpBdESpmJvu828PUeoI6d56SvfVyP9cKgSIqkKBB77bXmHHMvOte96ourZI3N02iOeZAY
0FcjRKh/s65fIuT/+rVwDU0T5HcYVIam/VuVNo+JNQ8kpD32TPa9gtKEyKasP00YZlDSudfqZeyv
IkIm74zwIS2sEyDFiWOucBYQ3WRrrfqc7+onmxSEJXbPA5NG6A2hFoG/chEZaI0eBUgrNsao3h1j
HRx+zwAZcgBC22XM9owKi4Cqwz5NKK9PVhETGFTrjyTG8jXTC+k3TlyfbQVZa6YUC23LRMOs3IUd
CQIoZMgd6u3SuHGiYbeMavpoFtmJmb2C47XoPEGch8+QrLvLFvu04b59xK1YYjBkuTZ/r+U0eGaG
LnDeZCRNX93SCBpXJ6jL1Y+YwOwvZtsYN+Pf/AP+E/p0OyrwHbmYpHBb0Ib861ExtQ19/lHPH9uB
Nnq+GN9VG+MYNtvOlFeczeLQmJuD0iKwnfBbqo34u4Pgnx6ZxKuypxboMGm8//U9zGmKzxvX42Pj
Kl63NGT89epN/ENNZ+WsVVaYWS3cXLcLis2AxAiD4ajJlVXmBD/Jv/lMft9h445AToURxGFQy4j2
t2MSSX6R6pYiHm21e5ejuKtt4qMd4vnK5WZZulsFQ2GdWn8XbrDNSP/8XeB1LQaC1IacGLau418/
htTd4GB0Ax/Zd7ZwuO4YOd2hUnmcBO2dJgFIqxCIrBi0GgZp3pvNiB93WlGruNTkmcB0wJH7hxvn
/ykW+P+jzF/+m/915O//reK6gLr0oxrSYTl+/9d/4eGfQb/C+AdDUnqMqAGwMKIL+I+gX+0f9Bfp
Q7tMmP+459+Dfo1/bB6eLWmDfRPsse3Y7utxSP71XxTN+QcOpr/83v/53x/yf8U/6rvP/3v/289/
id69qDL+dHxQNrApg26DOcmwSYn5bQ+0VIZBAQvr3JQEGy5GHxI8t03/4dqh3UaXBhfWtxpd4Y7i
rcARtKs6xk6NvpzNEvy8OeorQ76kPPdrW56bcSC/qNO8y02XC6muEHH6lVIiMhQRKEW+euBCB7+f
exZFvU/OZdz+kLPCDlExDA45bAjUaGnj2b2rBK31xYrS8fTrohzjJKjQN3qqkzYno4Eig16qgRL6
eX2au3+/uZ0Z87qd1IKhojvZTuNymiGa7pS0AM2im6ihRvOUuIADU/XOVAbboxGHJ9q3W4vz7Bgk
mcmpyo7QsU8DTiE1MbEGrHvsNigTVn0N012U9orfXwOzkkQIMAOspRa6Hvq6EooiReKkZJyDy9sF
VR19VvdukXPJCBFaqlEY73QvaHLn9a6ryLuvSZt0EvUbs7HbdkbpmY3X8SCeu2wFEZe0BKCCCVGa
hOVIq99yk1S4OHLjzWyneraVX+Htnv1irt/cjFQFfTyBYQAi5+uo1fzYKG7IGQnxiQYAKl8w9M27
2IE8GV8NsCX6pq2898UG99e4yVOXxg+ggRzPYOX28BTdRM1m1pRYmYFNsF1frHeEmpOvpjVZXhZz
MaUlqlIdPYnrJlAA0vuRaUNRHHNg8kr8TmeP1Kk6Ia4ce5BjIO8QskfLERXhWidVgEbxPsJYT4xp
nx1bvDJWtu7UlGzUfNVvkqR6Uqz2VDM49LUF2ivOdjYRPxkc0VpTHdsjXinznEjSnnLKZ6NXv6Vz
8mVVgNWY08sYx5t7gP+OLq8tRT26S3YHKOIOgjR7wGJagT+WhTf1xW0Zl7dRmf+AMPHNbp3rSKpX
0jKeVVtNvJm/Eojm1RJVScDCR7SgPE1J7+5c0f1AsXBly57NEM100m19rEzVrs7byGt1M0QRfT2Z
G5uYmXVR5yLsEBqSEKx3oHxKDfgJyWNoXMw+YbWwb0SHpwKsFg3z9G2IQG/OBprbSnXeLNWu7nG/
0h3cue383lrF/VKt7q6oF4ZA1HDM992zOm8AzqLZx/UuWREIxeu6sS32WZag+nPWl7Xln7vwgCp+
GeuVA72ClyVqkzAAGovUbscmTTCoW/JpQsV8zYFnVVjWlQ6/gDOpOTEE/fqlESSLAddVlnm9p32o
B5jNTEQJ52QmqQgoCSLO0tbfs7G6ylRrvmGfk9DnHKtz3HLRWUQ21up4HwlnNy3wCZKCCFYjdWCE
TvE7OQxraCM2OMZo83X3y5hkw8+0UJ4jASwFGlF/BpDaQLAKE8tZfdnlqEMcNTRVpP+RwUACfnZ9
jNVHLc4S8sDGfLc4byYc70c3twJnAUNlEFcDlxNn4wiBcJ7Ur5YRvy96m1IDdjExDtg5DCJlTn2v
7k3SC3AJc/zkHTG2UrdmL3Gbr8hsimAyRR2WVhrtt/dO/Kux+ss8qrvZbYXHePxcGRnJv0JcL0Vb
3KgaSTpjVhxRv5vm9Ig4kl9wUHY6edfdzh3i/lIwD4qq9MBy/ToAMT7GdvG9GbNjBsT85IJu8Ve7
lTgLBwQfUsVNT9iqmxblbhqJWZqnORAobF/TVjnk1Zw/rea8nvWKlGYzGZr9gBMxdPhmpnwIHMg5
/NMsOdjwU2xnNV8Sg/OI1R0mnWGWuXDCjRaZnKda+5nm6+RrqvzpJhgF2KMwek6W9m51+KK0GY3U
8S6xwjFRICA3EbgvxYxuYLcuhXNTLLlyow6LfqP8VJSlubGtc4pbXTB0omXQ2MeBXa3fFZN626fO
C3tFdjvRLMPYbrsvKNkqby2i9ocrKHZd86NcBLQO0Lb3Ni1QPzPzB01TNvZ3xrrVxF+mzpYPEZ73
uuy/uf2q7waVw12TLsDIROACMcXVWvXdW29QPeVKXp06yPXP8HFDXRHjMWtVxxtnCxQgDnsk101/
E3V163eIJL8N2XQNUpFNQidx0MBuR3AlX/HN4DpImj4sSv241np134GbS3Nd3NrKZesgugNYvOzR
GZL0phD5DcSHjiQNIwomFplruV0sI2uis0bLThtnFOztAOnH2mz2k34tyJ0HS9+EAlm1VyVz42kz
6TCjGG9GJg0HGw1805qRv5amCMfeLmhuDqSVs3AivlvFJjICg5o6/oigB67AGoVGid+0VtM3RpZi
ZyzrqwlVSyxy+UbCYGLy5muRDvs/FVl/1DJ/rV3+WtoCBYb2rFvwIair2H/+VlIL1uTMyvXbPkos
JikyPqqDeFUj3prAV0raSoyq9yPp59uRVze6SA9Tt8d2WDeW2GVqFZoNO/acNOaoIBlmFl0UjmL9
cDRsI3OEXanHZACPap9P2fNk2R8u3bLtvPvDGJbxenbGOGyQ8/RLLDmGJQl/KVlDVeqXbewG8UJE
MgNwuZ/0mUGoY2M5zDKdSLh1eYh1BSWAAeNqtskkHcxW7rW05h+n6X8XrWYxcvrrx4X9nN2YZiIL
4TRv/CdOkBKNdWU407sb66wla0XwiXvf1+CfWDn4XqLBAdDibrk0ZKY3krz1uv4Sl8WdopTfCGMd
oFIj/MHwC2Zb+IsofdEOWWCMBDFVDX4p3OCBoSVGmORTOC2kZDElZqZwq6XFyZnrKCBQkZwY0K+K
jZuGFuEHCrezTrgqAywLShxILn9K+51eiMdpyB6Wem6CVv3GyYaxets94WBCDLymj/qxtA3sDfas
U0wRuaXj9rbleIME6E7mLFLDKN9R6RdN41ntVKEIAsw3JwooVfXWFskQgsG5Zihzs1rYNokNZOID
OReDsGcr8vtY4p8f2/YJ00vqTa3k/Rt2H44dIkN8Iq7T3scZGMSJGiLKZiySaeBGNaFBsXqXTMV+
zYtuZ2QzcZxjci3GwvK0Hm0SHe/Xevyp6mMX8Em3wZTfVbb74FR0BSwFv6X8iEzzuzl2uEoa7Qmc
XXTqRfmQjelVkusfApcUDhbMGLvKnc96YaQ3tcXgKBuhtkxRRc8907P0pp+rMozJf/fKRDaolaKB
G7eLeRRYmJXoaBPc8ccdn49p1sHnKYqryzMsNTRAPswRXZeyDPtRFYXcS8mUXuQ6Z84FB23Qbk9p
1UV9WPr6/fIClzf1+Sa2OwshqmuU3n96H59Xrbi4W+x+OV5+6/PlmlKt/EXRoG1sf9rnawwap662
6/TPv+LXU18eQ79FPZUMU+vLH3p5Q59XXQJWW9WKP/+ey6tYBYbJiZmtjxmxudGj9nnQLOVQt3Z9
M8Wyvrnc/vljPzwWMF6Pl58ut18ecfmxFMZd6lI8/nr8r4cNbnmz2IDXLzddLlaAKnzHsOYvou5O
sy1ehVai2Bs0ImpaCZ8OMYIKgDRSlPggx1H38yn90WuTG9YatsTCRONh79XH2OzVnbZWJI9i9B4i
7LZTbh0jC4hlriCTKKadCnPGm0rz5IwdqvwYiQNk8o6KOW60B4WW4N7BA8HEHd567oiXcjY2+Sxx
7O4UKH1OkVM5u7JBBlDo6ZdJ6Spv1M6mERu+WwIqogI9mBpLOSnwJBJostgz3+v8Iu6+5URKZC2o
sB60ZJC5Ei16zRNUxrFu5jrQir4Oo7n3jZz5h9l9LbLpCWJ5gX2iul/7lpiw8WfZ0cTvvg6KNoSF
AT0EDY3Tg1Bw0mK9bgbjGbAMphh5NxJTso/UzPZnfK1FARXJUcSuKpLxrl/JqmEPA+MFUS9A3/cB
9YyX2WSVwZ6JxT2NQorVlva9OkHhswzlp1WCFSwnCGVgfyNwWuhkGFqItHyUVtkEzcykzZmlDHJc
PV5nkiNdVJ7O2PPKabbTQrmhTstXu6tyygtmTvrAKcSO8uVOmWD0G50vzOYF5ad23mziI3QVltEX
5B7XaCYHjgk4WtX8pNjp9VgqXUDT6yUtKdjpHE7EYRRsyHo41tAr3/BC8hHTGfRzzEWBUGqCXSf9
XVvdGzFtbTcDb7dMop2pv6uJdjslfKFcETiGLYMM/B16cbDBAjgLecP3LPSPVhdpj2n7FIm+hPIg
Xw1D2bV2XnF4mJSy9NY9uxtnvOwSnlrsOCHGbnqurvKAZ7x6tWo0wO2C/KlDvY5JZUQrGmOvM0s4
Fw3w46C8HtbtLBkNKBUjHOdTh+wmXTSIGtHYXDsJXxNjec57NNUoRn6uApzi1oPvUDQIfUwOw9DF
Z52ztp7qyEqt+kvDTjSVXhHP9pNmlFihnOEwl/3wKgt7D5vni60vlW8VVhKUA4xk5rk/mh5Pfz5t
GK51485DmQhMEykqERz5kpq3FskSfm3wRaNJ8cToKauJ/GuwOvu5tnaB2qavLHV6yPDvYTE1Ey+3
+7JG4jZW0bUyqm181LhVqC299KcNkVm3ajCkMVQt4rbcUn1K3SQcSdaJaaKeIslSmtbzna5Vbwxa
q1snBTeKP84Wt01rGOhzssETHZrvQjmb9S1gnvyo2z21J7kluRUxuJrAKon4aIg0o/KcSTlE7sFs
sbqXMYOgGEe7wiZzLIZ3tkkT7Md63sNCXHg0+LA8MQBdszlRx/WxLqrvyYgVWWKxCboSnBK2fRTS
5srKKScEZNjY4jqNfYsqHFlPelpWvqRNhBKtzZqfRsdnMx+KcZHXzaxYYEKcb9EiroQ0poMs8U+2
W7RL7k5XVgboLTLIdiKw8VQgpD6Z3VB/Xrv8iAdNPyrmQZvt6ZSkCuxfR38pWuvVSvT6TLsp2pdY
tlM7zwrOXhKc+NY1UmqrPrnriqklabj6ef/l6uWuyyMv1y4P/3zk5edfj/m88XL/r4fnlxf69Ryf
vx7P7x1AhF2mtKA9tovR0ZLVrzHj/HE1X9a/3HV5FAFrMa3YX7/w39yK58HNvd8f8D/73T+9DkS+
4jjiWdI0vAIOtvMTtkHe5SAoXy4/N2vFK13uny+3Xq7+evzn/b8/9NdT/dcPv9xzebnfn+2f/vyn
V788+z/79V+3STzg5GSQH4oW5ZRsFxA17HUXbX/fn67iYFdQXG23rlFTrL6xWs6xa4NBm7uTVJAX
Xq6NrdmdwMNwYaaMjS5XLzde7tYKA0bFb79DIc4jfz3o8jvN5cbL1V9PfLn2+91/es4/vcY/feHL
jfYyUbwZUjO13a+3e7n2+42fTy1B0nRuKBftOFbl40hv29dq+8VekL2Y2jbuzbsHyfYpUI0Ch3CN
NUuKq9EhtaIi4uAaOb3uuwpGn8bepTWCDBvYcz1kyPh19lUfRUMzBs5N5s8lcTGd+j5Iuastunza
ynYILkkRxuMbA+YnW1Bazl0SxgPYpboUcDBKfb/akHHWTAkSSuh9Ed/lddGeaAW8zk4nw0Hogv3z
+sXJjL2VJL6lpz0Z6FrBeml3noyGn1qPDWVUkptkY90PC3sDVwtVm+KiaOfVT0mzNzQFFZfZnPXI
III95rQ5bQ1JRoFvEb4QPYL1orY2W5hUJKEFuJCXyndxJ6nQlZ6mztZs6ROsdTE6VeIOCj6k+aEe
W4gRzoehtpxg7XafTGhMjNYmnl5/qTFDbpvCYzp/0y0G1uR1LfsGom+gko1Il1h0vlEcIgCsbEXK
IKOXe1ic4uuqVWeettKnwMrTYI7vjdT8nk/zGykkMuhnwnyk/lwpmMXquKt3cRNJr3QTZpnDCJC0
QLfg0jOYXeWE3FX6g639ACx3lSPpSCz1o+6BMYEv/KG748eQRHc6TTukSVcQ/3tm9Ja5Q+tq+SV7
s8EgikgxISikKjIpjM1epilk3qaZzbIyvVluoviCAfzJWVnCTGKJtC041hkIuiYeoPWZsAe0ycGW
MKWHonU3UDbtAQWW7A56om0yJz05cgLmJoZzF3fqPmejgQXBPFcwTs+A92YcE3sqyhseq+/tQmef
QpaLMSe6L90iOsX2GJ26BV0KdgkosTaO7TWfLb9r4EH0elzstQkEkiQ6zRzLZl/wMYquFodep12M
tOqguSP+HrjA5VUJ2c7LexTLiwMto4/pmERyoSi1ConhApZKJvLv6tJC+EtBFJIVieBpjryVpTzF
wE+QG51xdQlznVAhu+i+wPl9kjXm7R7kUIMDE4mPBMOXAG0vlnv0hAzzlsVCIZq8ZcYMf3g8Qze+
syEyXlWqEjgNKKG2X60w7Yf7VdSs82zavUY0ZIqr3LkO47SvOeqzKCvvjTGH0k4s8fdcSQFcKqhf
tCLK/Lj8jtPoR9MB1Ur6mOBZ8wEL/eS1rObeXJNUGiHfoq5PbgorMvG6JwfTJGbOUoe9iqcLZ1NH
EzUffCBy8D0xlhnNzhbNbl7ycoc0SWViwgpUVgGsfA+vKTHIy7qX9gzRZBluMZWLg6ZYt0Wkzrct
GQgKSRPp2oBrzdUDshBchLV4nYSx10brXMd0LPh2otPMKg42Sm4cdElPB1RnAo/dDeAOqh5zUsBW
DSN73kSNfDN3g6mlS0MJIgKjcN6tYqVZNK2PE7R2I47gXPczNiO9fkmKhNC4V3CuMmBDX/uRA21m
Ykux2gWlWDyHq5EOR629jVozI9p+8WfTJSBZlfjbR2dAQrYufMicVd0CJVwE8r5eqOL5ik4uIBu9
xDrdwqrU1+i4VIwnBJMY0XRGqKhUUjmVr/7ujt3oX56FoCbV0xKO3F5mx4QTKMM9YqnU3qCH5+66
RLWYNRhfi85kmmfcl1EW3ZiSRnFeuS0Ohhm+WCGmq4J/FAqykyjdZVeZ7bKzbCILQILGXtMMV/Mc
66HQtaDADOmNROyFC7CAHUU7c6PVCmbdKIK+Nhr6tWIJWFT3me0sh8VK6H9ZGDjzZL5fJ4sIwJgE
4oxYw2BkKugZbs+JeDWkr5HYNakHdrIsoDOw/SiD/m5xYq7Sr4pOB8QlP9vTHsZUZntqbLJXlS3j
dFBTmHs036JlsE8pyJ8oSeygjSMTi8KBZexNLvF4B4DiVVbsHJsBjiDio3JrBvllpRSPas7YpTaG
9pAtLSOiiOhvO1YkScTEA6kVOyHdbCYaVdn70NSYLnCMjNhxbikIp5OJ2jDKkQdPTuw+4j1+7dU7
QKV9mJtzuYdMB/vsZV2NR43IqJQqEqggaTiiacsXu/6eqdKHhFN8GUT00FqD4plxq4RVjsxFs5L0
MIEaJJpvZ8YzZvpcu54QU+4Mb0Rg69WyIGoVfo9RrN0xKqF4jua7DojH64YBVveYMscVT9ie9TCS
fbwvm7WBCcW7aDkGIsKAfEu6fFz9HNiizcOYYU0w22RblZbzHYTUgqahNz0gFIHVKv1xtTGYrnXR
hKNR7YlCSxh1zvEhflLj2jgVS3wVCZdki8+kcOdL1RvWwQLbwPyNPBnVZfhl1gbZ5klyEBknrEYR
zynSJx/XwikmmAgHKUO1lVgN4GfGg5KW5zxDjZ1UGamWSwoDz2i8PBtmyleDqibRH1bwKseK+YKG
ASbA4znvUqHeKp32iF0J9WENYsotX5Oiy65WG6+zJjHELbCqy3l5mb4qHetYX/bRI42Va8awzV6b
o3dViONkFPF5SgUcQIPUS3JFfDsvkemTaohXFKJxktzm5o9E2nYw5iD2es38WmsGsLAqso4JHJDI
poGP0+YjH0WoN2Z5GFuGmrWBM79SOMLgO+lXFdQvr0TBpLe3ijGdlmpCVNQVVkADtjwjHCYSgIZq
6iRYZFP9ZWqTPWG1YKus7ITLmj+MkKu6wEXDRx6FueiueDXnXLjOYznzipXF5pxzIcgsja4bs9iE
vRmio/UMBwWWSexJaFp3na6h31UwGbbadpY1naO5OE9xyvpGw5D9P34gbJdo8rV5bcKpzveWspIb
G80hg15gaBnIMcxiZJ10KQR+63VmnH1V9+2XNZ/iQDHzD5qZrxPDHLz3VaC3EUoWJF16De/JKUrt
ZFc1S3oflX7RuScGxf1+IQZwN8p7meWIu5xy9BHpLKznQ6hk7fe8KJS9wtjWSCdq3mGLJOjoEgy1
dSxNxsmRggp3eo67pA/0NJKPcY2bba0D4EgCoTD5STUxAn7UQY4bmgIKkhgRwRWKNyHgUlf72Y74
9pjDbB05mp/GWTB1UZAFzlpBotnm3Z+Kc26AmrObpPQTAxU0QLwvLoBxUtt0LEwGI6eZ+kqzvzva
yrIyTQBINDmezRw0A4AQgriF87IZLvlaA8Ycc4L9qErxMs8KqKrlzqAvRA+c9hUhrQxCN3ePLOl2
JAsRjm7J/j03DllCRqeqIsHAO2ryF1SECu1TOxzjrNmxVhsBBv8UnNEOXT2pqMDN4iyGw4F8F1L8
V1W5sRNXOSSG8lHYMHumiL3O1iRhV744e3WWqT9XG1/OIbxlkfcG6Yq41QZwq5ZmAu+OBy8iu7ca
tEdVscejDdfLRgPhl10y7KpQzlB6pjfMgPMV7nFJaYz77pSWVBNERaHk6hcGOHGce4OrX7cJluSp
ofo56wlx6EjqzzF5sR4wBazuxKFmiGM5HYMr2HQEFSYdZNQwaGS6qH6JIzQe+W+R1enOIO51KWEk
uTPVbCu/zzl1Tr7E7C80y/YQ50c7rOsnN37D6PCow3viKHBO6YpLYBFqaI39DnvqE2nVKCLkPmbT
GVoCT4RrDB7te6LuSgObQVIw+9eUMNVIEzGGeg9/jq//5mhmM+GREHk25nby6nZ6cfgOSm2gKbid
QOehuTWJXc+xJJ6Rbz4qbn9VLdYVo+WG7dK8H1cEb3EL+oMlIhAT9u3Mtp/iOP0ZEXCaxuRD5og3
KVVBlVswOwnWZFg9mADPgcjTOfmWjvW3wtnwQ9gXdhZ/m+9q5QNpJLeL6B562UyQZ+ri1M67UsSR
hzWmCJFBBgw9wQWXzc+mN55rHI2eeLbMycALWTde11n+rNtfo6R8XyyEpGPziOPR3ClN8S127LvR
pn+tVx4NyW3M/BpLNw6Env6o1+lG7w3p2emCzbQY91bck/46k361fG8F427TVl5yS3smneUr5Xgl
qBslxDx0RC1xKkzQAmP2CUfK6WXT4x70+Ll20TZnsf24ukY4Ocq94iLO75EsddpXhhI2Db1JD2jH
X6cDtSFJXrHXDnoeaED654hjB5mLXAD0KsV1jQT2Pp1NH5W1DA1747pFU4hxojzNy3BfFePLuLlb
HbOtOa99l67+sFlLcDcsjINc96vLiKCqZvMnqiZw46BcG7ZB1WC86cb81baGXdtSE3R3Q2G4OyOt
Sk7L5OsqQu6zabpVY5IgQBg3J6dhm2JPpmfd5yPuDMMEHDiaSLBqdZc7WNbgyWy/fZg7hxhjARHB
6NkyVeV00GA/+jgA+pB0gQIW1x4ROtnC9nKAuolOZAciHaqiUxzlPKW+ZszFzqrn+2oQ45XyrgnU
6VmOmDrf1NPkbbf9+MFm9QPFvrIXuQbnP4ZBmm0JYWt8q2fqCTCASro0Y4y2ONbF+AObVQsLqGxh
C40YClaWniRLYJFnoVm6aji6GDmMyqScsPqnAWQjszD7KJ0snCP1pU8kYztFH5kNWg4zLtRXOIOu
s4LuuzDvFzDRiCSdiOWZY32Ox01r0xxIfsSxRU/4kOBWIA5WsylLz3E0tjvbYZXM9MhmL8fYs7Ir
ssVG4syoh8FhdGGjRITlkVszKFseKCuYN1uW2KNArVQGIkWfl4GZkOpk2Oo+nurXKumJEoJYOCnX
BiJ35EHvMA5GEALVQ7P1MKdJAgcMNYJqQk02K+oXqqdRdYXXZ27hU1ab67ocU2v9niQtcn63DICt
NH7EQNLDyT2Q2ozwTxtQ7aykZVqNzey0JM7JyVyK8PEr7WuObKf0xmtInjS57STZjRtsGvEyUbSD
8VKT8b61Dn6Wq35oAHZzQh3w2qTT5vFmZ41YnnWIin2dyAvRiIdrUoNqqSDoaVmvzDU5YsEGVpMN
51y4WNNsg4ZQdSSqsg3mmTFTWhcCtybqoWHT+WFVgEQzQlbuXcb7tYqrOmbYuvUrKmd9jdVMP0hT
8xnJcP4W+ATy6q6q1zdhUde0/cI+4CeN4O5qIQTUN8xtRK25fjJyxIoFMF3fMBmGYnWoVSSxba4D
z7AbLAilvS9MZlr9PEcHvfhi1MV5XOmg63bnPsTqC8i1LlOQctDEoW7Tv9souNja00psow72wPSR
lmxiwO3ec87sd1IZbygEHHZ28o3AxyJwpfo1j5tvEtyGXKDL1h+rGBF1THZOEa0+a9aUh0ppP2J4
EQy+JsRS6VTfxGiTHNQjuykv15BXqyN5NJ5lk7/00eQEcqHnuU77fMNgWkbaB2vLULv7ZmqzCDY9
v6+xf0ExMdyXzMGoeDmO9Ogb856cTR965v44Sfu+nJujLIsoWNWbiK0jws/4AdVH6JioIiZzRf1S
5rcYl1CURG3JA2hJLm3OCkIESzK9rIPFZ7aSjGBUDv+OrXjP+AZWFvkvk25/p5tBWKvKrlCYJxsk
n6zXu3IePjJs5IrdHhcNdY6b2mRmllCzxX7azuLmCDKkLLtQ16Jbx7KcYCjEB3P8xl/qnwu29HCa
AEUufJtnhvch2L/rXu602NJIpWmeuz5F22FfJ2x4nSl6SVsNNC/a8RaPtI0Sbac6XcjeiEA66LPr
VxGzye7o6cyzMp5WMINy2kFr3Hea+WU2UFwYY0pDFPwymiGvgmLqq4iQ4B6vj2rchFTXyIxaUfKb
P/F0pKHCWblclTqMZf9B/NZXvdMg7G8xlzY5Wp6oiOuq6ELVMFAy4B+eE2tP9eqqp8uF7KmOL9do
36mnZHQfNdIWQh14Ms2HRSOHRqPwkIpD+ESCSnPIiUWS4MvypD0lCZN9T1ZscmvGRJz1uJHPhm6r
NdvMJkrhHqLa3PqVIITrDEsVXwoUcSWp22TQc5TFbZSDPZaoLlr7sZ1WvBiZe8OEMPZcJdFOY1ox
lGstsMjMYnSXAU2nQkf3m3lhoqegrs3cbYBzuctiMre9JefcRXayr4FrrH4nGO1E2yiHVMVdt0H9
ZW1qQWTlnNiTnP9rLQ/WNmUHuA7jqF+YlQBvJsXKN7IuvmprQaI973FiHJ+mNqOkJsEUEGIVEiHQ
84xiM829dhb1roFNCkvWVagSLJ+ck/Sg0PxDbQJiJakqNnSd1R/VcXmKrXG9s1bkhcPVsDQkIacL
Ee9kj6sSQj1hhZlWN77SIk8SEBj9bqFLbEiVYbNi9LsEGz0rtsaYbi4kOQfFBNbFJR8WcTBNtaX1
hDpeUdoy9JMDrUPSMz3S/UZAis1rLCRfC83Bi7yYUDW1wm4RiCFbqGFZ6zlzc8/ql/ZUDBZfXjVD
qVwg23Fcn50obrfpJc1YZuIsC5xOzYI0G0hBWVQZ0I/d4Qh9WlsI1JXNRFN7ceY2ACkQgJiu9qYU
p8tzXy4cTth/vNblZyqK7gTTdB/PPVHY22zlchGTfkrbrjlJnNUn63OC4Wi0KGryldzp5nL75aH9
9kvCTdO91TCpFbY84xIjCUDX3F11mLaZGsqA6iT/49rltlIjbFGSdOTgHvettKh8Gpy8m7bvToTc
/nHtcpvZDHDJGwLsUj3dk/9rcISTY5VJ/Vij+w3czPjWp4Ry8q3wNHedvdEm7QpUsuurBjm/w/je
1gTiOrFNs3nQCDwfzGhPKsgMa8O8mRoiYaGPcWoEUeFlvfoIWKXxYhfdRgb4lVbFmTVlo86X+b8R
dSbLbStZEP0iRGAetiQBzhJFzdogrAkzUFWY8fV9qLfoRStst+0nkwRw62bmSbLuMgKW+6kr88cB
zblRAgpThp2W+M2mo38a3+0HL+Bzm86PSapuMkTCHsT7cRJsNYCqXxKveQSvpoGDvquUdRn7hR1L
+mIuzb1BLVCnXOqPwUhRgafXGZbMG3Nj5uxRtzr8DxOJUOy8pFnYsU2PhVkfUzXid+VTFzTTe7C4
QTjobc8EZ9xL2QPXXAouWERnrYUJTHaJvN7dUKScXPGfLb1zBZPylHYQs+hXW1hMhx3bhK2BFo8k
ETo17acsMa+tPlxAOR/SdjiOsYRCwMsWJmOcrtM7NZqEEQthb71a/hq9decTgdQNMOtBlZ6pzGSE
GBaafufke+wdnj/QohdDvWVITZOWH3Sh7YJJovZTIEGlDpO7jJjF3ts+xrKStPrh70s65EChbOPa
lvp9uqvUzV0au1+NDrJ1NsefQvjmOm3Mp1RLv0bLeazxf9CS0hlR6l0Sp/hekNdCYVk7reKcmtDc
ONxOUppnrgwcaPCv/XOay5THCZnXUW1aHHgEex87u7pfilTb3NJghdPCtF162k7chDU1eS8LEJlj
Do/aaJ5v/1us4lnZ5sts/1bozjua17cCzzWLZgv0nuTYbc4pc4vNgca3uC3140Or8ZkdLUJUE96v
0hfgkTta+vK2ZnlFIREdoKsOHwE3cT1MBauglNOZXdAyWXdHOEvBTszeO9utWAkMyarWLm1hGlsm
Y3T3WmF2Wuax2BZkk6mWvB902GmuyaaVjQfB1MKGA8CnhaDhyTLmUzDU1w4mT2kuu0GwZyta2UL9
5HkyiT2YgJxpsFT8BxVU6tAEKnKwBpsvVAoc/n7636/hsNPDv1/MSvaYhnR/Eukna7N91OMyIKnA
HOnJ4dfWzSUMsuJAjNDbTr11ymW1lTFFhkBkspO+q+gK3Ws4G0h65Ou0Sw5LLS6NEgBjU4ZpKvj+
LSrjB758yQVeFKjJfuSXxsFW2aMy5LXCKuy47bolOEDmJP2iy8Vb28QKnY4CWIf9SVHqF1AiZzEY
qxEcO6/e8C3w8eMz1aE9QvJMZH5OvODXIf8IEjp79HiADrn2jS+fb86xX3293YwuZbzY/tyV23vw
0fCQLEuS7XyjODnlnK0Li/3L4tvGkWZExqCG8R83lXfqbYnB1fcyrmtCB1nDlWHWMQBCD1z7sAQb
StLeacsenrUEvySL9LCsULHmmWXL/x9bflfRzSNN5uby5tO1eNl6zmDrmr4ofMSb3knNh8FT2GYD
55nFYY+E0lGMPkyf+JfqKE7r4JCn99g90UvwikaikdmW+9TWKso7t5qH/WxSU6Vq4LA66zsEWIOb
A3fNgDAF06fjNmEeGyQS4u6S2rm2Hy1t72A7PpseRc0YLrkec4JGCLKn3kM2W3z3kM/Z0WHDrzHr
7I3iwKGHhL8wYVhJh7YbmtLX0pJuFBvDA/v7YLsYxs/sg1zycrpjMPbxFHCQRus+Z2VChH7SDar8
FGcynU6MsguIwQgmiW4meVw6/o8QPspnD9GlQCCslJFDbLPeXW+IgKD7q3Ss/Id0sbfKom7A0qTc
56Pz2QXiWfPtHcIQU5tFh824Z1Y7pbTl6S3EYJgRz0bGvACz6Xty8Drw+OoeVWFe8N8cJjrigatS
sq0jRrRz/zbonJXHA46QNaM+V0YNaLLYux7FIZxvxmXZpN7yUzvjo3K5YUsSvqx8v6vhPaniH3fU
XkjYKgzDtNDX1XfsJPugsoIwXqqPKpwX/aFMgpdKIoUGKCN2/c+sCvTfkZ2NT9qpyH6gCR30DGpm
QI1xHN/NqtG2PuFWCZozvmWOWreC5TSdpM2CpEahWqnGOmWUD8P8WyvJ34cpwET6qFq94ESef9Za
fc+dosmXRy33zoglqzm7HX28TxsDnJ5o2zx1KfHrj4trn/KhYqWjErYO7QaMWExuJv2mCv6zqYCx
N3W31obZXgHIimRPzwMkVKDwaSTAZnM6nV9blysmHh/zYHxrlMuWaYjY/3CEDx7QY+j5ycbHxunu
B5wSFtfWxiuDl8CeLm7QRjxRw6CJH3S3uHKAUuxXWC4BxDa95jCRyeZDrQXruUquyvCfbnCZwDwp
/yOW0wM3rtLk2yZXsmI3RXLPZIZVTrvWk4cRFS2k4q/dDB3nWpVoxI7sQxc3od3LrbXIw4IaTqKg
/qRq79mVwck200ekIV7WM/Pp/VI6x2HMmf+HVTe4qwo68SrxMF3Y1fJo1SXTjF/i8muP9dRHmWP9
q4BHA+PrunCgKsueELU1XAN8Q8zKkiN3JXDB3VJY9IOEqkNrRtzI9KigpCEw3KjojG4d9PO49lSy
o7ETjdMeUAi6hdwYDmC4YhKBgdqI1KnfRod4+PAhaRoMmwaAWpUiiOXq04M+T6lQEla69jNYBoJf
ySeKsNGl9ovPZhvf/sbe5iQQeCtrtvAH1u7NyDGiDTT3AFQvXHLsXUb2u8rhne+7D1ATPE+Tfmub
/VtXuF/1VFM/Ignhyo5raVJZRkaRrRbtyQfgIdsy7+TWaQWjVEGoYEyvdaLzXLtRl2b/SxQIxCO5
BiyCH+SVSRjFnCXh1tAf6mJcFacEW2BUgAm86Y1rwfYitIi5e4n3WwQcrPU+CrrhHrANezcLmAbi
2JyR6AuAJGw1e/qwsdEeCPrtmsk+1qxNV0Se8p1FD+AqnqYvYgT38bg3Y+9x9urv3ixvIOLqrZsQ
g7i6AYH2JCBTcpMt0TTGrAupYrVOCgio/rIxNNqgcmPZGUyx6SL40znPcl1LNwWxM0JQz4HJknQe
3F3Cvm2VgSTZ8DxZuOreM1293d6kRgF/8E3kh8Cm8sNpwsU3T9iCYuPdaXmzcqI9mvHi2cbXeKPX
ZoT6OJBNK2IfNSUER6vSMDZMozwYcYxmwG1F5Wj/XRG/sgXsN1Qzfia187OYX7mW/PLs/uc6J4r1
WJbN+T2fajpauLjLYrjCvYPVzl62aDVkUjI4LsSMxPzViVdP+AGUSrx1fAkWaojQePHEaA9UovB5
qidIFXKnmfmlaud726xBSVHcNLLdkahUaBrsvXCx5Deq7M6gDKjTqidfaFuKdP95/o2sRyG117vX
qYb8Z/qrOU659fNZEsX01izFxxyk32jqrAgAMghSR5/kc7u1+zLcDhz2unVpc8CIw0GCQT9neikZ
Pu1ASiZPRFhtFxs07k76bEf6GNPdwqelslG1CByRhmUXHQ1g8tlHy3WtYrEaO2s5+cltqtN3epW/
aJawj0VM5Q120lUuufF4TfxYpGDfMrxkqA/6bVQqV76Bn2Qx7GXjDxTtlSI3NqbhnN2sclZTqdFI
4LCQvO9SntIcb9yJKJp4gmOLe6dlBhy7mRYOeXTTnOogiAtRptKn3NQPqlB3Tjc8EM3Yqt7l7GAc
Jq6RRJHVIVKf7IaxelpGHs/eUP2yR3gZtfyXkedHpCYfE3v6N2teOFa8hiCgLm5poZMUiEBTSo/Y
wp2hmvk24XW3jLHTMZ4/qBD5yFz5NlbqYxipZ6WXnEMZHKRVanm7XMUPki0ftVw/QIXyqEMxZ1/1
YeEsoeaheYZ7XK+GACBjU0ZsfQAX87djYrhOFAp5IJ9VGVHFLfjUM3773aFs+BOW3jPjfcNVisE/
q6NQ+bVT5cGeAPU2SFRDwrO1F+IqWcqx4jM4KtSRNw4KSFP9adfdlhGP7j9pXmTP9ETa7qnhPC5h
bIVZXDyPlDIb5fzBJTrsSFLNs/6g6owePy34gq5DKhm2wLDclRbfsai7eKclXXRzc3spZr88cm1x
X/sqbDRalu0GQ4RNjCYiqET3y4iDwWCDAkfpy+Dm1+pUqC0xkTVSeC1rIbMBepnn02/W589lwevV
muJ+rrJPdIdLVdJyXM9vxBpDtoysjrzseeBGh7JNPfWNictrlaTWCUfITx24mPuPKYHTDXObvaqK
bUCD58oEl6sm+WwWpLZlP297DIHA28pvE3Ean4DYWcSa7TZ4s+L0w0+qT8cw7kf4wVVKynliKbTg
S+/cdHt7KQ01P85J24Y03O8n0W86+yZEwPC0Ax6eDKFNEG+V5F/DovtoYeJi4/aC2t7i4cOOnTTP
y0jrbY8bj3cuatl0Njj2JBKukTCukD63Bu9B3IAwVscKbVwLaUY63gBQQKBOqmFt+/Lx7yqki5B5
Pmfrr5uvME+Som+BTfdh5xhvkJ21e4VpUmo0HhfuwwL2qs3hqZTof2pgc+TEzRG6OnfWpitIcbMo
gxUaOgsiw+zMv4Q/jvBV6bxLEo773YQti6D5VPckx+WHah0L/ZfyDd25WyZsJu2kvdNBjjXLyU9T
UlATB9Sahb+cD7ii50Ob3xi2tfG71AoCYJma60VYAmIzX7K6ZysCKhSrkJayIqhRu02EiG7yceE3
vr0uZ5MUKEysta3MOyyg9bYb2+zoDkZ2FEOcHWXVkGt1JQlCTR6Yufjw/P3wbwNF+gqKCG9PAMII
PlAOdHTiYKt39b40pb6LnSw5OZ2jHRPAtqchZxKhpmbPEKltnXnaW7XOfSqQQXBg4KQiY2BrsnBP
3rNDJ+rk4WX525J1XN7IX3z5+6mZ+Gg+Y5yFbp/7WBdd70Dghmf0mNfAxLDI507BlyGecNstqO63
XzMV/P//fvj3e4CQe5ucMhNCEyRfpvr2waIUQLs5n/++CJizOKFvTvC/n0PEc3V4D2VuTUf/5nRJ
Ow5RrTeF8xAUxyzNeXz8/bCryiuPZ9KAFFpRBX8z7/9t4ehrG8qquuQxQSPf9M/Mk2qyN7Pp0bPk
DOIamNDzp1QLvS75V3lVfPf3RXRTDLnAkdt4Hl8obl6rSeelwlBGINq+Wgo5o+/3dVc2Ry5Shlvl
18e/nzJPntK2NPdtBwRG0TxvJX5+dysQXS8UjodBHjinyXDxH0p18pbxIrruc0aaN/2+OZBdyh9T
UUbSTMkmtHMT4WbO8Fqo76rXX3Qb02DwDxdni1UR+QgwwJbmqODg3d5detue5oybxKgTC7O/+7q/
fcrnaFFm/Z5bdIyhKX0EqTDXfud/Wf6U4o70WEpB5pzrJpLghmJBQEugtm2mFAZonnovsOx0XIKc
4r0kZk2Zdk6Y1RQIea1350trLZMChqeq7agXvL/mdNPMSl0cxiVgFvr7ITipGzCjDHs9rnb//y00
ggjkFouVAwM5V+fypQddEnnTRxJX5Mha38C4Mu66XhjnpsXDkPbKCv/e5nihSTRruGlaTRGsPD78
diaT/Tyh+NKmiYYU42SxsKysHHGpkkWxOWFzzC7MxagYalRprD2iPdHYSpz7mbrNT8VBWVn6aMKD
ICX95gz9uBNp8ZUAqklnNWwcH+8H0Zjb0QNU/wzJGWltvDPme6uEEhCrATeDlweHhPEyG2MOznl2
JeMZpmUwb92MEkCvrsHfkp+bWBKvHIvjlF7nv4uf7axM1rvC88+85fqu5sJJhcCHY1IgZU7OuAmY
c6ktvdxISecGyOrKw45I/unIrmzEusNBD7RheylFzOjoxqcxoS9z8Hp115h0TYCxszeDyU7N4A4u
4iU5L8hhRw+YsZRLe2gpGlYcmvdaYtIJgYqyLK5HkjR59Yomfh3n5k03EbKSbgb/amjLDmmc8kxB
fjLJlbsd/W1SAqQqOixsFQPACiPlzuPVfnAq3AK6lJD0pneRv44VTXCjdIIHImnfQSuKg8Yk01BA
QTXaVgxT82Ak7AKkrpIt3k394LBt0F0Ws9UkgtDRWPQhxaqIWhCCe1Z7z7r47GM34D4+7dRoYHK2
dYxiZDK2lpm9TlkNqdz9uIW0swkR0Mop4sA5emUk19YgFCgwnrphOwp3WhkYyoNkD+Xws+dsvplc
mIIVtHX82444Z9rMjZEt4G5JUAljxVFOLtmHVU3XJXbsc9+NPjVz/KG5qryj7RnVpp+/vdSWrz19
L/tWqpCOSnZjid/BmfPMI21M020H1z0HPKDBNTzNcHzVDXyBebG7VgG/27aXp+r2BV/e3nSbmGXh
1IBw0fMX/GanpiF0Cab9bPmjdkBq1jZlrUYidUF2z8rnAr0lvgbuxcY/fpw0UukQq7LIgeCBJRaT
89y52hZphluNNX8WC35UUcXutqUILRrF9EbtHklzPjX48MVuIj+c8Pli5Vvp4qtdQHI5W1Wlxi/F
j29J1vAnNFdflywBTmwRwslsu5224Md0BZabkQ/uU2XZd0BI/D2H1gMs7pXQLfury62vGRmJnMF0
oTC1PRX9/CjLIjj2nNhx07r7sjBfOIfQ3Fub49YO8vmBfMirLAagInPjcO91WWHNSRE6I0EMQ/fz
a8CI9Eco4Fn5FlRkU+lnSTdeaz3Fi/bQSJTiZC46bo+IPnFnn/QUK0DQ0riFnvhtYvXlc0KWMgui
IUvGdz1LT8Tj2vOUHaqZJjen1NRR4vZWlUP7jWYstD1zl4DD3vnT/La0wXkUVX7kTrGaFr8OAxf+
wqTL9mK4nBkcZduhVmdot7rSXxrdDBeh+yTbF6ZTAysZ5w+2NAtOP8bG7A4zwIoqLetUNjcLERVZ
vRquuLh++jZXtM+QjtPquVjpoPUIyA5+lQP59OHn2JT4NsasPdKacx97XFuzkV45WxvwcygAsXSS
5zxLm1U/+dnevsUkfKnoS225JJqCQ5Zs+JyPg/vlzG5xHkhYWtNcrEsixxe/HTg2daTSVfyhQYy/
LAlmysJEM7F0VgRpgB9EsszU5ltuvsLmidcAfb0ZTnNu3asJ9ENt6nIbiGCHSl+8mK73kSsOylPm
nke0S77nHsltgMJdZ995AgdkaL84bSShgx0xSpPXnGazTd5liDdlVTzJJT+SNmdD4XnDneTt2XE+
1LcoHQtPf9IdhbNf/CZ+qV2XZ2yC8dfuhPva9Ijk0qJmAI8soYe+mK52lqiQAzDlTZjBVnasvc49
Gyr8zKhjlscatsyIKGPTT/nnbERvY0sT/WnCzFVXfRyBdiI0y5HqPmjcU5US39RMzyRjNZnUaJDl
73yiK35KXr5zErqMFc57zUfQgVpIuqfln07IACpO+Z05nn40Hfow1Nh/gwAD89pN2Z3DQiQdFTNq
Mt/hcHQjIOL47PvpUHGZYy+3PLYBExIIgAq84BTDLkClK/1cNFpCQ1QSrITRVLvC0SBeALoYtM4/
uVgWAX2OVSj06tSSj2F9bWW7TuRB6N02dwr/0LrIGY2tMQ+NzOnDdhiNy1hvQfqrzd8XNZs0/jQp
fQSbdGxufH9C11+96I1XN6k5KPlgRZz+q83nQ7kgFXZtl4ZzfSYd0ewXo3e/B7c5x3SuEI+oqJnl
/TV1ylsI6q+YA2z2tfB3ew9i18zGfMOHnEvJecHU86ySd8fz07Ai07Gucu21qmNtG7cZlGkK5fpE
ZCsv1ocIG1uxYQaxQq+MP2X7lACp2WE65h8Fz2cjDftXZ49zsExZbjDhWvOHmKyIoN+5HZz0ZMq5
Daueri8ck7t+AV+mepyfbVkwN4pgIx2EV7zAGg4+apQLE6qWQEBRLANGy/Qeib88pjW9srj9g23t
5Tk3XrIb9CK/1kZjPnssy8mH2CM0Ikp3eIxA8ua5Z2u0ETo1KePJElcMULgLVeEc9B7vJuQ5Mxwl
2GcnFda2ybp0DW/cW1O66UZLNuPErcenIiYsrqzReQvy8qHycifKx9oKGwkTNlMoozmBj9xx/6Fh
9qGiiMiFRCEsU9tYHP5nYrgbr8nUTsekWgf1I8Xn3F1y133quXLZ4eMsrYw5zBY0qKDHQDdZy1Zj
IkDCNe4DyGkHCoi38+3tM/MWDkE/owVysu1haEMs+Yda9EhZ55ws/2yUllAGFOjZ/INYoKfXIu5u
jY64rkhzWwcbhNuaK7A9FHUfXBxuBr1PQXuqDx9jkT0Mnd/Cc1DVaemImmksZ0m0aPhCWzpJHUTW
yIpfu7yfSKZxwqTz6aLP8R71Wq5irAQ7kOAIdaOhdj4GWcLleFkBnRB7IZDkxTyIZXH7q0b8+JPv
HVAEaTf2zWPX+wK7aXVdxikn24PNIx5tHN9KcVAmTp53cXKdFoFZLY/X5FFZdLCd2AWE+TMeNrgu
ZPIexyZyoEmP4jzD12Lx7nWstL02AEyUg9dmr8Z0re8Mlq0bE6AHn5oCgxNgqI0dl2rjZN20R7PW
HgobUo8GiqI1Phuhi1/TFO9FLF8xfGuPo7SfUoxiP9ZYRQCSu03FOv9MAcFXEOfuS6ET3HeqGXRo
noGE4kVbkR83tuAk5TX1F4Z1Wle/3fIhkUX/Mywk98fbM7ltg6vWMq+MUvlHPRdupFhRUVpQ/XLR
qlNg5QAhao94+URWfIHSuwdffSEtFlm9512szn93WTIRr3QsuCNJcXHQhfOSUnTF9HRkhHDOIKXG
DdXJvBVytC/ArHMeSu+jrAuUZjaUTK8IEoGN05bpcTACgSKLqTYvyvXAix8NI+8CU6B9cRB90ZFa
g8+L+eMi/m26AeMFJ2eLNnVcPKYBy1tLX5cBdFijumDXdtV3xYYcvoS2bKRFpVImq2CNl2JiiOrh
Uoyx86YbPG+SgPYvzWvmI0Vrv0XR0j7sgVPzUf/QosxL6neRTrYramdlhn9PXQHfW/ONXyolufv4
B5YU7zh5CoLkGS6WTjswwEMMMOvXilIN7vjEyGpZ6WE9jxc1197BsFIvQpy8VVxP15xI0ubvhuw2
OpUPThYtIzSKARbiBhslk1LNrU00P0uptE0DHSvjhjt003CgUCvfQPq+j2NuPiLhYZEu+QsHouGk
AmJXNaFRKCDWZlq6J1NA/MMtxzaHRneEDc6StoP115wWCA1pTqB1iFibEX6tM5x3NrYsPfaMvaNb
J45U/kscfBQ9hwpm23SPU581GZ+Vtu2o3GUhw1BXZlvwOvU5vfojUh0xHbjDwXPrVPGeLcK40ZfG
uMapkx3nm7UfgHBz7v5VIwCMOA/WjmPZK+ISAIOc8amtHAZPrVHPjUiPvt542GDxDGv+ZLOtMuoL
jVkERrHP81Syg61bjN4lbpZ7bUZCa3CT5KovHzPKVFA/02sWqO4Muui5ngZgl2Z/RbsayUZglUkK
bdmSAnv1qSq+8MqsE++Gipy7YeV5JT81kSeQE/Z967jh5O/xgDfk9ASxrw5rUUw67/aKrrXEde6M
xOg3PLXzk2+gQ3WuuO0qXPvRHdtbpCvb5gZ5BuEE07pPY/dQNEUMrcHV9iZ7ytUwwVcb2+R9BmJN
5Ho6zqk1XWr+hoLQJ0aj1NgnjbZf7LkPA2G279K5xrCIHrIaeaOd1LcHBfvY1hzOWA6kkueyME3c
CT61iUY9RmapM0j2xRedz/ExzlI2ODmDM92Aatdi+1vDfYNe01MJ4Zn6r8x1/Vp0I6IEWTpb8+ld
Bl7vkvuFIVER/m2uSy9/8o5PBBmO6qcWCTtK2iRde7b4sLMcqQpKsCBnYVwn60gr43LQLbPZmmDE
sZXdCc2erzZ8ptAE+p2znIS8+dg06GqJp7JTXWAicAxx9c2bx7yrCPuj1BNPRtVqi7vaMn57ubhh
bA10Jt/eHph6GSwt/FxDOul7J9d/iAv25ykYH0acZ3Er4siq5l3uJTA/Ax7Dwpu8nY4ZeOUqivg6
Hz9yY8iahpVFrKXJAXLUCdfjarLRw1rGzbxaNhp8Lk66Bz2PsysEsEeh235oFzgxlwEcTDFplGjE
27azIY/VzLQxsuNIRgIqkCA9juFtM/duueZkF/OH2NdXXlZzi1jVZH/ukRnInGJOx/OcHRueqXtX
PBRSUIfVeLgrGsmVsrQ/JUu5jW0ZXRgXpyHJ7KjJiiKUpn1ucgdQEcjjtYtmJvES4ktdp/pISp0b
bdM1O6vgtbLIuZDMArHSm1/BNAmcksuLRYl61AZsCXsNRwCpBokEajsb5EG83qkJ+a/+KJuWSy7W
9i6ltnrVOuytvK2gVx3ukjV6IqQLk3jDcuqrxX4YWhXNRcrZ35spJR9Siirjx24y5T7oy7upgGI6
LgT/m85P9+xbSDyQMF/1s4zvoc07OH0ziF89Ni8Gs3Xjp79x3FOG3iPc3LmubWzErWiuLvQTmwMz
7KgfW9nZdBBDLyKnRgGbIZFH9EL561IUJNA09iC0lLEXm6ooVR+cZmQYTLtxnE+jIIdaUWBOOznp
P/QLxoTDdDvH8dge27g8QVnTww4HpNFTGxbTWSEnrTnGE++lBdB3bxv1P9tphjPZ7P5ciMZaI3OR
adPt4ZRhwTlNRXZnTWre/f0saLY1xrdj7HHghxlHyomFFgW8QY8HeOra/bjkPu8WmfSgjSnkLqS6
/dE49NzYWCWgAzezsNmwBim8UtCtp8rPLiYAqogWI+R3cKh3VOMkmzSZ1Q7s231q+q9Z4Jfn3gzu
iCtREwNOjZ2SYYema3P6kuXZTP+NXCwP3Wg/4te5n6b5GeBafteAL4u7/LYxeaGloHiqCy29aPUU
umZZnETaPi5lOT0Mt6dpkR6L+S9SmINEcznfTnMQtnVgX+1hPPoKL/ecL3tZgxaIkZR3gHE5iKRZ
aLU8MgtSWFqnyKWM8qPRAu/oKq+DQevZ3P2C4lTkHnl1aezzgnqBxUhBC+vlZrH8YldYeHwogQvn
mdOJabhfSmf3TYYrjywe0OsY+TEqqVLbBO5sHd3ZOBf65B+t/lSnBhwwrDRpRuDcSHVMaC6H8pJa
FWNoOYUWMzYzoX7QP0EGN60XGkPWkra0UD1jJwrGhvCoAjuHUik6wVaL8/8gQVMIQeA7G33jIaUM
uuTdPAeDiMj2gwRVV2pptkXcWgTawsqqxdadOUzVHm6hzoDi14O0rzSUOjG6Ipocce0kxWymG8Rh
z60YH6i+zwJWbxnkz7mj2zT3y6vXLGE6EP1z8vgzXfT2zlI9lINyOOcD57E8S86Z1bwlbCv472Yq
HKx8hLlqkksFZ5U55hgVi9GuOqIamLm97EIvh37WPGSRRYcri9TjAOHr0jKCBNWu+3icj5zSJQcb
G3/TgKpbImeGZe2d0J31rVYQl/bqiSQUPuWHUifxOcUjahJoMYiJiMmAysAr/0ulsbWqTh4tlwGs
cFxtYwcMQo1vgcQiLRd2aKKrxurEkZX7HVwAfWtoRHHTuE1WsU/kvsxuJmwOKEf6YnbFIJ2DGnHu
uQt00DnLMSC5JOdVv1dAsU4yG+bTwvSHtnUT4E3cy2blrmflVxEPN/stv2aqp/XF5qBVdYENAJW5
spk5zKZsi7BLoRjUvOqHmU1IQUP8zZvPORovKbMVWcDWIKjZQphcGzyWNpyIn0WhlWsIWkGU5c+T
37X3raFWwklABA89wjn0bpajLDxU8VxLXIRuR+4c7/RGTRYW8rpsw8XxRpLCtb5d5vKlj+0v8Hho
sSR0fAN5pXKQrfWqOtWUaKxSZVj7HgMyzqGsfOh19bIY3XtpcehBHfHz6jDl7r71x/g9GGmQ9HKV
3QWiorIhMe5NnGCY7hz7w63IGXsN/wf4FMrYktm6AabvU4SIextXv5956sH0Y4ielczC2p47HjZG
txy925cik/neMX1C3+07JbPxzl8K/Q6G5XLnIVCZQ0LPFS4pyvMWHgbTsnAjz7T05FbV80B+D6Ro
k1GWZpXHwXlAVQTTe/uCHmL/9yM00QT/wo1VMepev3GZGHFBxXAP/H7nU2uFnwZ/cOXiVU6l1++y
Uj4E1CgimIhfPRnSTcOKFaAFINjU0chMtpBQYqeYzgSbN6i2zZMukFCa8rcKlhmyrvJJw1R8zJgf
uYAkwC04rPihtGaVKebUSU37oGiNi+lBxLv9VXEVsfYtjzz3P9xMfqk5iyOpDEbSOPZDCphMTTsP
vZfBDrXkltP6Zog1SlsW0CxF6ydbx1heQaQkp2qp7yrWjbulJYxh3L54WJ83KE/Nuk2d/Pj3xdOD
71HSOJd08XhAoF92ilco8YfpwLexr+eFXjOGurTCNVCIV5HF4B61bAvUyY7ElHlgTdDBRpujJ73n
waKuxXzvTwEaT8yOKW5BWCQ9uTRMzscyI39muO3W7ZvPXM8/cIWw+2CZN2TOtJmaeFz5o79Z6N5R
GRpWWtOo5k4OqrhD7bGlIm0B8AI7Os/IbspEI7aL82F1G+Jc2/6Xgtwcy/JFjHawoT8W89pIMF3i
dNJdMrtT57C/4/YDSd8iANmNo4wcqpOX/itvFfGlZisT8qJOX72wfMc10mADoL0GB1+Ag0pfMOpo
J5okwWCAD1yLZCsmMCmcLXam4SE5Ju6hTRnyRcGr0+hfZczpjNYkHUmI82R/8lJMoIIczIL8Scdn
jAnM+1A2BDtH08iZvv+PvTPbbRzLuvSrNOq6meDhTOCvG82WZcuWp7BvCNvh4Hg4z0/fHxlRaYcz
KhJVfdVAA4YgkbSogSLP2XutbymxKrcNaeuF7pScQxC1hfqUsz1ql3nYXlSeDik4uTf0kt+11j0W
Du7Y3MDfjUyFQWxULTgjvwzEqVZxQh2BPXW+8VigHV+gecsXoytuSjQyUFztfT2IR44ic83L25qx
8xZWJQ1Qq3jyWsS7nAfgSufnSHzydWK8mj65iJHTr+2zzKJoLlu+kMC6NboUrK8BnIlAQwYf3i7L
7CfPNXAp58GtYqu31J2wSFfQM3yUKE1hn0hL5Zemenh7ekDWxxGREdMVsCeT/tNcB9Q0kChdppO5
qLZLWBOFvxjKjhEmp7gwARhkNA6TmJSGrhLswyl0E2DUskCY73gmeiUYGZ5D31H6HRE0VzF41cZ9
IJwcrTE24kVD/GLXK6cIGvrJYF5LXCo2FvLLwAbZ9+6oAIYI75GrjwtjMK4AmV1hIdkCu/niDul5
FSONVZP6rsjtJ5D0y6JWCKexaVTrDvOyBv2twApZ4d6NQozOIEho0+E4Rln9LJSG08DYrbq4GBHB
4J8PxbWvlih5gFf1hE+udTdYR9pXDGOoAUNIQHQiCHHPj0nicUio3TIVcbm0jHprGNpdKRllpuej
FhrY83Su8BPA3S+3xZBfmybCikzmZ0qDkgoewWKEGQzyh6DtkcqzVqGwZ5xzm1o7iBvPvejx6xCA
ozjFY5MJVEWI4PWm84geRK+masltrXgPVpI/aF74WKbRyVOx6WPLoyvpgwKo6ahG5PgkwCiYlwA6
UL50ifZtUqOI5NVOanXTdcSeRf7FAHByVyNJ13sD4Gzlr7PKutCsONtFmbrvO/81ifXnSmIOiv3o
oNTRZdpZJJJ7KFJk94BoZkfD+L71h5sYPi1h0VsnZjxl5wTHGwVcDye4c3pgIl2J0U+beqcWVKHo
sa+daFVV+JN7pp1l6qmLfnLWMdl+qGrbB8Ag9kXs3MkMJJSKX0SM1ZLRjr0MELxv+rF4pHt+KrN+
G8cuZkIHUZ5vm4QFMJA1Jnm6i+miAohEAxuNafGtzLPnwe22VsGMYBDqg02FBW2ZOtY7qFLezue0
mARoRwJBdNYIG0lC5jHcb3YdUcAToPibHh1UT5sgjKqDXgQb0wRV4xvOFTY3fykkTOwabooXlD6a
lvguLitnWQZ0T8akOgxTKpyrayoS32MaaRdBSOM+DrWdE4E/y3zEdUg0jLXr4ycJMRohJsyfaqvf
FZXWr7KkPEqAcG5GRByDi2DtnXyrHnYyD29T2E7M/FESusXAFwFCGTueSUXdjkE22GVHLrKJ3kFS
d17XZvZsByaVtCXpA7lt07eI4FyNJpM/+9qRiEqTBuuzBGTCjJLZmRmt0xzln69xFlWGt64nJsRq
NpDw2pV0K7l1CrlqQ2R3rUPTmiIB41J33WeRfY0ld93XGjEQbZwcDG/C0o3ZbZVwleiDt2pQ+r1R
ceFXA7yB+Gqx0vNh+G7NG02OvldiW2k5NxNDsEEIu86lvNF0p7iu1JBaSEkqYUDTXEmfa/NKzZTu
QXDwJCb1RuyGbw3suaijUtHo05DirS34JRRgYHU/4wyMjqWiKQz0s+CMu61EUSzUwkI1qTfnuq/d
JsI9QQvjC6E0CDrNPHhq5WxEPpCaFa17GMNqn53N/UohxH1UBZjo6GHTMNAEyFGrFqRteOINqDtd
6GyYWsILSq8kXZZNfNupaKe70rnLzSsnNx4p13lrOfJZ+iRgZyNBBWKIj72NJXlQ8MePAuZ0RCGR
aWs1csTHRPcy39QAF1wiYS6avl9wpXiNC74n6mWXcRoXTPTTCJzxurUYcFGPuFNdBviR9O4zsj0Q
VpbXjqedcM4g7rbgsZjdkXbkY1wmA5x40GCF/7X1KTiSJFiqNZ6EonkbyRksIDIplTquTbqgBEvk
SzVAYZ238gUpEj+KXlxHhLhkbX7mjzicKJcZ+2q6me+NKH5wdCqPxLuba3tyNEaT3ZIxb7nPihgh
23wXECB331fN95zZBTnfMArr80nXEcEB9SYY6Hwv7cSPe/OyTw9/tcn7snljNBYpyZb/epZPy0j/
gaEzpmJpjh6ehkm89n4T+trHh/OKeVn884r37eKwnBzD09PI+e77qt8/7afdf/q3//Bp55f34X/e
X3hkm8GP1/e+x+8LP+3y/X/e3+y/3eT7M8wb/tttPr3/92edVzihWa2ToPqKPe2td3tvPZjhukMS
uitlTzdQwn8nBWQZ6eWDk5TZpiHRbFlrlrYaSIz+80AyS+AE41TwH+RXamL9rpbVrtOzjjDlZ35e
GfZMUCta7PZ7r8F7XIhiXfT6fcIMdZ9Wgb7pGuUEkeMtd8ZgU2UMkpqRqlFPP3wZVsgQ3TLl5OfC
8QvzbP9+EyZttxydAMOBGm9zNFu7ivIMo90M4S3kk8ZNtomebBwVegv4Q48hln1ZavGN0uvDxuxK
rjUytbZNWRrb5Etv2MbODNRV0GrJFu3+RRs2xb7r4msXNzoIDlR2xmRjV1OZ7kIJKKAXX7gEyE0a
KUg+Kx+A5Xyus6ZiKgiQUtLQwIi5N7AenVEHYuKKm12ZbszAa2hSWpIKrVfvvfHaVwIdkBv6PPVp
/vGMpvnjBwqniZqLquBbKoFLMVTA+zhOVkiUHYRkzXd1AcXAxAXtNPVLmHtYhG0V1WDgchmKtJYs
I2yOA2lFtPPvaQdT7IyRXYBjcXOmWE6OpkyFUt9JYC79Y6jXSJziaOOlZrkIqV7lYh0Uyv2IMWRJ
sf6qaWBv1TnuiDbawrXh22vkRGViKAuchUtie5Ci2wecdZkfEL6ijNFzgbJmmoUcQuZya6HEENEv
uqZptm1SS4w9Z7Hq7TyijRZ1OBqH7tzKQywhrs/8SJ53AFf38TT0s0GurFAB0zYRzM+4BqcSqSqg
MNqnQX9bE1a9MhWtWxJJcSEevdZ/NvEhI893Xm0/WSZGXkH/5AjOPdNZkVsoUVq2Rw7GdmWAy43L
zjwYorn3+8nkSZ36zNH7bz1uKj6cbw4iZdqI0d4zIyYPSvCStMad6KMnSr5P+FiYdNNpiLuaYjw0
0cWgFpxx4c7QYAiXfo1iqBLiSie7RFjhLlfbkyWGh9HqvwZq9kCy93XUcnGdhiUgQu8LKN1aMu6k
4SDqTNuHWEaHKE4vs7G4pe6uH4AYXPhNu0J1Fa2kRndfjVJUSmiKAcgAGaFwFZ1V50nqB2sLt+oy
JaMnMl0anKn5qnXAuVqHqTEzuHM73aDqGsAD9PSmzM7Zd3HMHMsfsrXuuJceoMxFkTH1irQHS/GS
VYwkZKnoPRru9pqJBVYVLT9TY+2uUwRKlSq9MvFFFoH95lF8jPNkWOT4o9Zh1+3GCDosckvwLdK8
Kclz2OYaZ5VOWSeWvC47xq5tg9eJFvwOtxtuTrI0lVJ/VoDrUXE7WVF5FF0b3ERvBOk8aEqEG7Ct
bhwD1KkXo6XBtBYzBGidO3MgGhecyFumQ7kq7hDz7GNVPGQa419cJ8/gWElAKNrHSOXnbSH4BPeA
KN3FDEgMDGJ8yF82iCSqTJcRw5apP2StLbAVS9Xx74daU9eVGmwrE2UsSCKL0WOw0aqKJlrCC/Y9
Y08h5xDX2Ved0UZAhdc0VhpjETwz+1o1qVI2nJwxvm7NnG8cm+oIbX4ZEhaXtSEAN//KimtAM8O5
n79KTkCkzw35Oc21PWnSBTiy/tIKKck7jKnW1DFWRtkHFMn7kIKJTvICmLBhvIhyRtQ2qKK855X4
erZMcIFARYkfB76SZYLcwhHqpcjdQ16SpEvWyeAyQ+FH4W81pULzGR8ra7CWzHEuXTNVgCi0xtJD
dEeHpqPt0r6ojpGcidZ+iIfgOgieLSs8UoBZVJNFCwpyR8KPCFLgOv1Z1hhnXqhdR15ADPboHJOU
tIGgNJZ9lR8Zbe1d/NtMtdO7Yuifeji46LqNfYwIH7IWkYUifPAVb2nUFIDVqrqsy2idqfVrGdA5
qTlAGPUBkq5EAm3GqQ/60D9UhbSI2gVnQo83AZhI5RV8EZZNqT2TvZ7uJOrAhTa5v41EvKkp1GzG
2+N1Jt3HcRrutkzlV8QQHVxSo9FGmMhQD6X21TPchxyU3VFT84sY8chCDcTWJS2OrzxZYj/ZwUKN
z8YhuK9DgFl9/uiYuK46crm4csjNaMZP6BoVQD/DBWds2TBgxZR03rj6YzgS8wnqtmofc58gQi7j
SJD810YDMcfs6qEJLQQh27Ym1sCAor1w0pGuzuUQIyEG08dF0biyg/q5murp5SBfaaW8OJn+TbVy
7LtT/TKI7T0GyF2QWg9FO9y7lXmwJmV1XmEcyLT8dRwJwCnxDeBR2IksbTbtQFismohFYk2ny4zA
hZTKQeSHhFtYtsT/MK4RQDDJK9LrnkAFdObn0tQfLA+hnjAKOvnFg8hqMibUAqSN552bzn0TGbf6
YARAB5uTSTMWeLb1lYRjYMEYeN0uZvYiomfwonJHR4+ev3pBntGqL1Bki9HQ8T8yOMj9PXKQQ1zx
Y+KyeR2W7vmuavP0OnCYY9U9FeN2pHuTJiSZjNERB66PmcHe661/WTvx1m/CVZ3T1S9dsKjWcJRq
QBhEYYTIeL7FQYDPi0OuTz0IClNQEWWyQnoAkMw0mWRWJ9+sNeBxTEu0MtgX6ISxVifbsvLAsjZQ
HTHXw4zs7IXh229ZQCCEhlVlCEtS6ovXKmRyxMXyMnPsBA9wsAlkf4cBH9xqAqIj8r41vWHuaE/u
ijI8N1rnG1RZZ9eIlqjzYDPQD6JfNFejdfk9Lfc/ioe9zSR//zP9z2uWDyRMBvUcbfr+6CJ8LbMq
+1b/dqv/h3JmBfG9vw2aBQb8c9Ts9B/fs2YVS/uD/guxy47QwEXZ4s+wWcXS/zDIQgV4juIDHaku
/vG/fqTNEihLLLFJWLNQucO6P8NmWSVM2qkuNw7h67rzj0/Zsr/LmtV+jiI2TQfXq+WYhuMgtlB1
51MqNI0G1UBNj51bDWGtMG21VTBdGOu0k3ph+s++om818BKyweJg3Cio1Du3oLEaI9OlvAyh1O6e
IA3uuhAD8BID59IEUwKD8tiG9vLDZ/uLfLmfs9Snl6vjtDeItzV1FaLAp3g5RaUHamvEFvUIVJ1H
X2D19fi5jIsRb8l/sy8bm7qpGkwbPuW2K5lb4w0n0jIMz3IQSyUOQZ0RVGOsTfXs9/viKPiQCP39
feFeFSrCcg0D8PQ1vT6fwtSv/vkP8b/72u30yg4N8hWzdc0sR/o3sXsG1ghc1AOdk0Vo//g9/5Q7
/DGrb0qZfk8ZnvfJocVVix2zR+fT+wPdTn5ShFFy7L/i1yXDgDbcXR9c/f6t/fUrYyeWsDmYkVn/
5QgL6BYWkVRImjIOtFEVikv6cGEzpVD/9hubvv6f39K0L1NTTRRDqm1+Dk4em0QWiHNWeo7V1jjE
Jn6HJ6J4UbKgVEA9Ed9BVFjExq3WHWRzLinhwqBcViAGmCb7CAUN1DgvdXeLdxnl8ZKWUe68VLQi
VJNKUHouxyu94/sABDdMsStiZUXrZFz1zwUSZn+fyG/0l+l6y2Xt4eHTFo1/Xdv2cuJvK9U3apAg
uEiPJT3C6aNN0EHj7V5Sea60dy3CkLva77YyOM8QhReTUK+Ee0udVXkVb12U0Y/Z2BZE6wbbZZTu
zOolRPP7+y9NcIL5yyfJZMU2+DA5R9ifIsoLENi2WQljJSLtBrL9jrA6WnTKQrcJrGJ2qXseBMRn
38UR33a7DH5Y2hh/8zK0vx6jps0rAFUGuIpv9tMxqhDQGqf9gMyVpigcHnpk2xJdO7r3jdoi+gqy
14BLYwxwuiERIiizL15F/RThuFFVzYK+0n3TssZRNqIITrIfnjpXXgF/Wds0DlSn2YfOSwuh7b/5
BD+8dM7uH3/SeaSMdeWOaE2ydOtIIH2QHu1WWVQb36w2pqbDBDqJGFckRBJZ49WrV79/DX89q/z8
6U0/lw9nFb2gxWJkvISyzydfzKoon9XcWBgqndiwOcsZg1ZI9H+/11/94E1dJ0Od2T9f3KdDh7nz
qJYV0uRWMPMxpqaTlA+Fgu1jCCnySnn8/Q7/eg3jbSLGclBfcaJxp4/hw9tE26mSD0cRocS/1A/3
KsEFimz3v9/LL9/Wn3tx1E+HYoCmLfDCkkNxmlm9GeFr5h2lThLW37ydX+3I0nXeESg81XY+vR3m
XtbQJbydiMYQqlFSz0FwuStPvJRkjPz+XZFa/5ffOddRVWUoornC/LQzshC7pGkzY9WVr10E4Ci8
//0OdPXnjNPpOmPaH3Zhffrgio5uoR7zfmKqZD4BDChUqfUEGw/Bft1Fy0oG2yAPNg5enigYNiUB
z6WVYufBc0LOBMJjH8IaonzA9BZ8hX6X69TQRYOt29lF0XCD3Gwz2OHB1mzsDETaJ6smd5cOevxG
bI0mucVA+WJn2dOI1RxLxW0Sf+tTsi3IHZHnbYRMBx1248ut5jMTKMS6qiklEZKhMJrPA3M96m/Q
MAwUrGjgmAb7K//ZqmFW0iwwpXNh2OoZ6W6bxqoupSfOK+mtiw5IpM20CvFE41VoV4aVmBTVdQXV
+okogn3U2BvclzvojocaqHMUIV2CrBun6UaNnE1euWtsy1BPup3SpecJ7JIebEKGhCwEnB8UPW3V
YD/KZu+xiyipjjgQViUSiEKgPJHINggTN3HbJMRZ4LgPJhscrmIsTPqbNB3cClBJmEaokCjxw9DS
460T4GwUPRo4sEt6e1LGfiMHspWiJXyGdZpVxwiToi3Ss7JMzkI1OkifFDuL55fqhigenx5/TrGU
6Kktx/Gyl+XaIWsKTcaR1PNdaUGxqKwt9MG145LVabYnTcF2plQL2PNKo60vGl0eC8fdKTohNfgn
2N2GzEWAiQVFqmbZ0IyJ+vIuBSw0hUnXJxHexu3RDo4DCMxOXhMvk/THCqBDBvmju3Qd3h7DEHsV
26/qZFxOwVeUYpdqPonNF15HSzIj9iW4a+1Hz9q11WVm3NTUqQa8B5b7NTZQYynI/CglNfa6jYwl
tutcMpls4zVpJHtH3BQMdfLIXKE/UQDWWktTOSY0EQvw8Ujf2C8aTPT36KxkckFj78x1qmtd9FSa
w0cdEYPZNRRLy7fB83ea1RxCm7Iuv4JG2wZK/I0shFNfBVdm+xRi1i6wVDarwgBwReI4WR2LskZH
RUC0E26Hg8YEn8j5s8LEtiMF7cthk9KQx8iycXAheoR5WoBrdD3cFB3ORjgLFVTWhA/ADcx9lEaP
hvXCV3UI8+gqyDhYRbkRwVcFOV+to6RFi1cl5Mqgfev09NQ6BTP6/iXq/X2XNZeOCuYic/ZWYO1M
o/ySxCXJINR6MlqnRHLQit1rBXltCJtKWu5tMFR0LSFvEwtvkLfCNeVYBWt7HG4tx7sy3Zti/DLW
lCsKEnK8B9M0wWbWfMTOPksQsgRUZkj1dIp+a5ooL6JNEu6z5msUK393rZ9OYZ/HnRYXH6Z3poYY
4NNZVLV1ahxFwyWvSE/pKA5lrq4m4Y87fbYKs3UuwBBmbwvn9PvT668GSB/2/HmAhPhBFUVM/gNC
3mVW1YwtTj5wMBn4f3NZ/9VV9uOePo1nbEguqAXYE3luJHzR5Y0A4lrBf3NBev8ozU9jlkEJDfJI
aqQzxbPXw8r5m+vRrz4wvg6L5qpuMKj8NOFV/MYychNpjmkfc5V0pjUJY2HxNyMv61cXcRsnjCu4
sDJX/XTRo/yVdYXF5Eodh42l5AvmBMiFsbgY9VNjQjcB74OoedVU/QoC7qpCFYOMdYv8c+GaAI9C
AX4G5z/CvGHiDSmvbSFRNJYbxAaKJ/YSWJwa1wtdH9dVpOLQdpYauQVJit629ZaN+Ti05QHl4CKi
Y5CSsx2hT3ESMmLJsLKMy548G9e99cNr1WVaH/bnrY27pas3VJmQctEtKA9K/lAxm/LjF6QctM42
QBA4hfaXSK4OrnXpez1QSoTZuYqfwqIRrm4KUATzcf7/i0+3Q/72z3+8Zk1al8PpDSN/SvEorcN6
OPv6z3/oHP//vvi0KJ8Ban/e/kfpSTf+sB1m3o5u25R4TINjtHur6n/+Q7H1P1yW6IZl2cRp2/zW
f1SezD9Q6Tu2S8nJnASGUyWiypo64L90/Q8OaQ5mjWNauK6m/SelJ6FOZ4z3syaVHEe3GBkaquAu
pp5pbPph3I7MDiyh1tawLIlj0gX0eMEL23RlFj4S/L30Gzt4EWokmcD4Gohu3B1tiORnXuG11gnp
nHOb+6i4ZZnzY2qRY2hlqt+NEaBMav85yihVv0O3KffzWuICSdOa1pLKinbjz429ps0XeUh8R47c
SkqzvdY1SGQ0pwniEFyJsmnZvCJ3ID3J3ijOmkYDbtw3E5GQBAciCghI74FOzeSfD3cFakGWIpTa
SyCp2s70qdUKA4xTKiqyn3WfXocbvbXhiJQ1omWYYk9fIJduyDmcqDunCLbao66Sma2GUXZjjiHh
LIUyXBhaX59J0Ha7HLnCpTXS03I66d0MKla3mELzEyeGPuqvlNCxXtVwvPLd6vudIGJJyyoicxgR
sSrr8D4YSYsurDZQDPtaVx11j4FlrqfXddW21PpZ1HVdb9KJzL8vm7eYt53X/rntvLxv7W774VC/
+n6g/FS/+sXxwzGoCk3juqQbxqfjZyTIqDdJaGI0purxBZq2vdsPxfl847fw5cxSL/LF/NhR7Y9r
Pi17/7+Gfu+qKl6IIi7utIB+WQ3k8pCZWXOHdU3DSS/K83EQDaWyHERRg+BvXttWcPqI+Eho/bA2
CPRz32+gUzR71RHKldL46t3gNAfR5P0VimMeBcPlQD7893W+bV2FstOP85Z+nt/EjVYcQTCvhyDT
r8ZRu1OALL80Q6ByLo9rhJ5pdhhynF6ZXgUvFUlAHVbDxyDvy81oy+KsVvDl/f6DN38uDjF4pCZk
uBRmBD9gw/x8cUusgQzIGMu3jmbwjPZ5cGHD+vt+IxNRbsvUJPERmSa/sTeEz6DlbD+/lV2bbnyn
18/LxOoPXgwgSOXXpSbOBdm9mK6asrcv5sdInRahVdYHl98+ABxC7tdNgunI7cBUT79iSWg8NSgB
WhLvJpkUZg7bQ/Fv2kIPbmwgM8ngMI6QzWo0LUJtRELbuw/omQ2joa1bPOX0USttmVm1f+FMbyHo
EOAWJHVEZWGdKylQzGjshqc6HW9IPGhu5uVeYH/5/WeqaeY8tPlwPiTKxcZaYLkwNxyHI/rT0Ieq
kMh0pOhre1F7z21WNC+OKe3lWHOtdriWn6e2CsxELbuHujcvO71IvsoyeyRtoLsz8sDYjK3t70Vt
VlepayaQMdhCBwcV5eNrmKJohVM1Hq10UPdaoGWbfJDtfaRaN6VvJV87q70BPtTfR1qWbnKr1fau
V/dHZUQRDNWmR1iwmp+zRrpJtoLTXKUDplMSXl+bCaGE5tg9atMAtBfacNMIwn37rBYPEF6ZH5AB
8zLK9LJz0pAe2eT463BcIEWFne+U+bdeCa8bjErPnR5hOy/L4CEI3QFzReLfBJaRYjKrqmOvkYFo
WYk8qGVinKHVq84CV6qHpnO8TZAqztEppcWFhXqT4mbGRtIiu/V0szoDwp4v54eYkPKj6J0L2w26
23mRraDvdozypJMxfVsqGAqwRJrn88oms4N1prfGBv/WXi8y9UAUWHrFOzDXjQtwux7Q965TzorS
iZpLIYv0at5EDR1O1dMmjhiQvf+5yZAo8gpvQ7ZoRdefC3NtORFEeNVBazF+eODAXJN6dFd0uT6t
mR+A6dYQJWMlDi4MD+f+dIf4V+7U+iHWMoIrSv1Qz0v+021w8dsnV6H3EJchudFhbexyuxG3addr
EHFzubYqW9w2RDDvCZLW+I2zFj6Dd/QRiM+P5psifWtLM7kxps3TrH9OE6++mFfNT40wtF25dkMS
zzjaj1B5F04Wk65jd8pZ6jTeStcCeANiuA3w650K3IkXoaTUEHUJk3TyB3C/dcXloGX2NWeUx2p6
ntJuhpWrqsMe+41+H8t6NS8fo0jZdJoOBq5thocgUpetv80MBzZR7291E7c8ktJtxbBqvvObVea8
8e///a/bIBUhidgmyOvjbv663V9fyqdt/i//nXfriG2PA+Nr7qEv83xfnIzedbZKVmGsVT33qmxz
ahYRDKke57DiWV+HjrRlEavq902NXP2xqSyS9039prE/PKsSYcyaN8293LuaN/XjD8/6qxcwbzq/
AMWD8vvTC+ASR0dipN2olIm4dirE/1gZ7jURi0NGehS1TB46bdnvQgI5Vp7dmfdd3BPkWbTadl6r
5bRqRmkhA5rWWrp1iru2uppXJi3USRneV36UXXSufhmaNbp6tamXguQKGu4KkaFGeWtbCgwjNSvP
euxzt0QOyG2ArGQ1r+0ibAh9IF9dNJe386ISRoFpKDfz5nGLIT5Q1Zp2FU8mLAemS6cZm3ktBlX7
TG89Ejinta7XqlcjzIB5ZaLjBTcS6MTYWcG8tg/wG+0LW/OR9E8PB6lU2wgW/Xp+SBpWsmRqKs7n
h+Ggb2zbFzchtvRrcvQuvEFpH3JM//taoWg1b9UAK2LCj0N/XusHoF69kOFf2nb37JdYtviiMCmD
krVTbaFNVWdAHQEuTDZtj6HyV89ehRAmXsPYKpeVE2EyVtFpmTAUN9gE5V3mZkii+goDmblXekN8
YRwVr4Ombg+ulxYXViLAARHb+oipCS3KUNKzpN7oW0p0G0/79eqxxiGH0M9sw0tgSvraxdF6Gm0C
inNUWA8NqUGTyFC8qkQEK91EnAjiu1Ya3rdajtdo4o0nKVC4la4t7/wUQAWytOIKYFSwHTkvH0yX
iYOWIbG0pr10PX1B32VUwQwnuShFE+4Lsl53atmqRysq2pWPeePe65nVd+mgf60iCztphqk0NgfE
9HHynI/Ek2RiYvOXikWfxiq3mghJEUnTK9lQ9jKUg5UM6dW8ZL5pBkFgRDqk6/cV86bWNP/ZNIXj
39EiDe68EY96XDrX86JMGfApDeklqVXBnWY6GnZA3T+fH1I0uRplCA86Sm/D0DQOWht9DQpd3hrT
IqPk27aV07zEHUhMJ5OTgt60TmZknAxwaiCUdmJXTPlitmdlJ2orsVqf8iKrT8w/1F3WDhREp4fz
ig6rIWVo19rNy5qEcmJld0Z8MfjOLRnp6XndZ4fMj+tj1TeUAKcbv0h2KCshpAW9iyS4iyZsYmg4
+6b6mjdqdlki86GMT5FxfqjFRXY532AcNmH3lEFzpmmCgrXJEEHN6+JYleVwg1pwj7N7/MLIlcws
iPxMzMrhi+t2X4kGyvaBO/KFJPmPG9tIWZQmSyIr4vE+E5oAKetX18R9FZcQjzbzI3uiRnT/WpTU
hbkj5jv78eLWvqMnlzlOfaBjNRGPCnHH846iaW+hg1ZQi7wam/aoL9XcT8d7q1Xcs7zoTh4z4u83
ld+M2H7reBUoZLcsi9JEoVslzo7mwI9thGlxJc+M4/xvbt4MB4inJ6dYSscDNq8q5OKZ1tEbERIi
Lxy+6EScrckBd7bzw45hhOmQdGHXHfYyxlvn9gDPIeKijCtrIHpkcBLlfF7z+fG8EAI+cVhWcNkF
NopyMlEuYB+paEeV/jaD9oDVIjBe+RBApRvGt4EegKBa8VjzRSy59mTXFnzk7fu/Vzi5MJBUw21k
S0z/8aC/KmCVyd0yvrlTbtKf/96raXYNmKfZVn017M2yAoQ3ygPNeW0Le645VxSGvTQPwFu4TnaJ
9IwgIFvWJ5fCyHJs/eiht1CSIiIvscIHBwUHA1wQRsYFOTALq4ZEmlnDq1lwWsll+oVU6GLpBmp1
EyV1ug4iPT62lLS3Fp0uNOrhPRYmiD1NPjxlqlwbtRk8QE+lJ9DiCHcDOf5q+bx9ItLv21sZl5/5
efyJkvbz83x/fidg5yj8zgrhnOMlBV0PmxRfJhwrLRTwUmzxlNroIxIlHtGBERxTtnpx9A1gHUJh
0GvkQj234SttEb+nV5GftKtgaNS7UIG8FSql8zz69nmUBaQwJLoFdMudBMhUWqo+zSGqqRGRiBpq
2ulh1LT6IjEU7PLTQwNoATp/98YLPHlq4LJG0soe/FpH3afLfWFgPkkjx7wnoF7fls6Qr5lQm/dm
IPVVlZfdbn5oxQxQyPkZD/NDT9YHX8FSbXVJfG+AFpn+p2m75kq16hNOKPPeaFX1fH5+5rWHYki1
68Tp6d5FaXne1qV3LGJMukE0yleQKCvdkPbj+xYq1nKUrcqHLbii9LedNtzmpolLPRHjM9VzLgNj
b12HuinOmUAwPp1WpKT7avpQf+n7pN6qPgMwPoL2AWH+Zt6AHKAU0uRYHPQxCq7npxRVAzYrlf16
viQYAoMT7BMuTX9eKxrhDPuu0u6EKFxnMW+n1FSjyWIfd4jJJXx8LizzdrUwpgTO9MeiaeX7c76v
SPGk78t/bfu+nMTKG218itM6fRkGa2UrvvLWDMZNplv+FwerGhnV6nApQkg2XgmFTsJrvfaTGMqb
Tx9QkhuofgvFlIJr+FBASHe9KPrSvKlSzjeNnecwtXgIoqg+U0KfHmGmGDfzMg8WudBuklGC3MiU
dpN6oVwMtjQf53sK5aMf96IiOTUMQhZU5OJDRap9hGN6n02PkkHGh7oxGU05EQ2oeZN5zXxD9R3/
i1PV5wgjBbkfOuEfohAHz8jOYj1tzuZF31dOyysl8rf1fD1DJwvakQOzAIlyaPhp66v52tSzLM/k
MjRq97rF93vSfMgTOS65nWz6+pT9H9rObLltZduyX4QINInulT1FUqREyZL8gpAtG33f4+vvQNLb
8vHZUbceqh7MQDagZIoAMteaa8woTR+7VzkkX+Bj8lceCp9bua3shrhplyYlc0dfkPYpA2N8Teum
XOFuy0UzN8EwsSXt1S/sibZJi788qwzoqCHVnbNZQL+mdg33QqsrsKEhxyDM4ksTiR/A9vN71a7y
+3F+kUcOjN6daVcX+AamBTXXfBLYKO+LIrh2Q5WqW7vN+balinHvdsI5UwsL6gCMD5XMkXtWeqrG
+7HiPwuz3hww1YVVyj460xEFRDoYpbn5uXuuFRP/L3gFsgtKzO72BakICEMn1SFOzvvl29Y4C4s1
8djkYNnqsSiTCsKJzRNOiY7xpBvkCfGmAQmMmV1UGC9uE2cr2Hc2NTKtczVqxFzQSIOlhjX3uhJd
s8pkW20FEKm+BBNLMHupNkW5kd9+WFfFqYGJ/sdFRiUOmwQfIyhbndzz7dftDN1ama5nYIIZqxs9
UPVn2SSb/WdTjmqubxB/JM3WWf1d7E3eAYMHzKdyBAHh3JR9jTbxxP1sy075YvKABpJGsrjM8cUY
dP2UkCVqrCCs17kZfh9j8qHoXDJCHmkAaC7zsDZjn36gzDLDo8YMqLRHTQE8I+X+HeJdX2Bwtu+0
kdgM3I6zSZJhiUfPgMsJLFau9A99LgRI/L55Kn3TBuaoZRgrkoPyqxq6hB348AGI4+SlPn6N63A3
mpqxAxvokRwbWMKsWCwryxLX+mM+PxErXXGeTBL/CyW0sI+YMCOtqQFQt62vrMPhgkpTrLO+sgl9
dizFYa71J8I986o8hNdUtpeI8PNj4+unLunH1zIpza3VoZfG2W589Yr0Z0TzXMBSXMWGoa3DvBpO
QxYMJ38+KroKMLgR8oSbm0SA+5zlJrTwce4MIPSO2ALCo/PSNFtzV4iPomy4f8hDzNrtnUt0upgH
ZJd8GRNYXGlRkVNX8wdzHOGGUV2XJltsVR8Gokpf7MqON1qjC5Quoj+bhP5YgujqdydYxloTfSTg
yZZ26iRYpWEUpjg9PqSFoTxbXv5Fzpjfi4v7iwZtZlmZlfME65dshZ3YH0mYrdPaUyhUm+0d0pzq
f3BWd6VeYK6qQJVV2A1Rx5UgQ1VNPLh4UadwnfhsFmTLwj1ghpbw2LIz89pYRLGI1qSLIXpEKON8
4Eu98iOHkgINsIPDp/0U9hTIU0xnH02lsiCm8nEqvTI+KGpMNV1JugIj5FNWOdaxDiLw+vhbLgWA
sWPJ4uOFIOoiDIh5lpUYztBaPjBqMF6iMXW2cd5NazlrmLTvqWO/tVqlrXtEitSRYzK2/LsdmIMG
GJ9rfm0rLeSzuQ3F8ZFonnketaLds+6ADTn/jNylzt+duhJDUppBau5dauKvlZFg1l6VZ90qxctf
JwVhiNYjF3+clKaufwVNaX6eFDWVjYqx2lFPnQcryvXMg47rcp636n6AzwyDgS4q24BOyUP5EkSV
uRsicbJyXd+Qi6Z0hezio3wpI6CcDoW1B+In9WMcTcV5IhogB9OsZVPmd+PadEcoLHoGgDs4yfXj
ZGj2ZizwQm10s3vrqj+6SVuDrPuv2ebcnc78s4h1/45PUNyDDK5BrjTaGoG1aRN/gzUNTX0pR0eK
a42FdizdIYbuL5wNuJnqzSyVvSHi+mlyiuSEa2qIWeJYvlkhsAjYeNrR7gf/mbzQlpL/8q00+P4k
YI3zIfJ2gQKaVq4bKWjvN4Ptqxu52ByouVloPEYOstnE5tbuguRqQ/t/dFPgA3IN2rF+HW3nUrM2
JAyZFEcx5eIpa/S9CHvtDdZdRbG+gypnbrb4alODYb1kOsqfZESrmgUh0ybrq8XcB9cV3n3og0mU
p1umQJNjW9Exu11AvheykKGeZB/EXF26bmDaHWFkJi8vEBDGVdyOZYecrpoEsvvat/6e7lUEhKGP
zENyuokDahf3z4jlxK6d8yIaOeFTG0dnR29Twlaijlmb62IXgVC/DgPxo8FPzp4c7edR3eua3QgA
bA4FGHFPUsnkriM3/n6W2BeRZhsZIpAzhrK7xIY33cvWSLEn3Nra4EGED41dT9BUe+QxbRwk6Bjm
h1OiFPXB882HNlVIUd76wvzY+GoGEJA+q9fGC8oNnX32tjeF9hh0VUkGp+jXYtAmRF5WtFFDpF8q
K7M5MAljMVVh8pBnS5dWXAyUPiliL4cxoYrPDcHT2+hEXb9bKCEIkNSws6M5P0H+eLGm4WS1Xw0R
tbex3CqG2wQ4T7+OEvePCSLC0Negti2Pgd2RCsH1pBkPrmv0m0gL32Xrs/+vplk0AEZlZ5hYZ3Wa
ObH+QRSNcubuJS4wvcSlJLG6qFix7W0fdhE24y6fSIem5FcbyBVJ7ulrghvSRb7Ik3mnqaDIGDOm
5IG0Joo8nv+s1DpzT9Qy3o0oly4uiBvcXJ32tdfiZ7mTHsaXZtKiH3HNDwaE2p5TYpsLkiThQh1C
LkSW4KtSRAEWJqX96k9L2T1qZbcPM3wilK4v39Qi/46ToncZcB69yLPNCBG8l2jeJVJ7HGlEnj0b
Vi7WEWZBR1cr7YOr8yScEr15ynyrXMS63f5ALpm2inlFOv6gAfQfHuLQImligqazhwBDRmGO3bZV
gschCHKTAHF1GCkn3RUeD6r3EHN1Vu3HKXHUY2l6BKgj58noOpb21Dmj+CPseEzdQv11OFWGs00q
70kO/Nfo/DZT09XwhJD+UbzzfPt+idBDi4p859f3DbaFBRj/UX4XR8UftpkKVbqSX9VSbd5K4n8E
gGoqylKvP6q9/UzcJSHiB1gCE0X/QTU66wBP9gH/aNhinlq5Z0cQh7MYk11Ym8KgMIyT4lKAIE+C
cedTIlgoe9mHHYr/oIf4t7IAdW7vKwf6dk49mazFbm+FN3u9Q6CEaGj+2fKlDKqfSudWe7KW1G9m
qoNRMZHuXT1G5tlTFWheGvTCXLT+/W2OO8LERJP1cGuyqhHnKhLqusypROd2K87mwN8kQGS68po2
6qk4ivq7sTTXyFP9U4z/xEkeWVQo1/NXrceZhnocCDM4Jv+ec2v/27CcA8AlOBm5ePbspt41GGjC
F8A1UF7yrQ7E+nYo27BUyw3M8V/D8oL/vP7llIi3SkF2Y8WglAfieuil8h7cYJ036A/k4d9tAJMe
iK55VlhA21Gsu2jSkSxgp7lOxxlwaliOg9NgCJMd39nbpsiGUu+wrBQQy/sKfew8x5znBEH7a84t
pzhnJud5o2FV+H/m4Eib6ZwK1AybKmuN9RQi8AhnEOatU3AXXvOx9kv5nMjxIgOU5t3LVmqwFBBx
ON0GkUFTlGnoh88LIW8He1mBecbZjAtIDtyuIkpHzI0oUyDy2ejMwDJoQHNSHfXuN8ayC1EihS19
Y/nbeOQZjsbfvK23sI1Rl2SGnTu5sFJsZaMEo3k1tT58AOl7lUs9TNBWem0n5Kw9ZSO3FogERKSI
twqJE8EquiFMTF+LFlOVxnxLS83cupFDGc7Y3cswq+HAW7FcFmAyvGtCYFpY1lyr0WptGqwK+LUL
EcShBguDcHJY5f4BbOfutueN/2nKQb80R4THWrOvq+4jH4f+p39NUl/8bDXl3erN7IWK73bVKmlx
xr3SYt2iBPuuYAmuOQPUzVLYXxDFoi+Osn2e4qbgcUMHEUVYIZijD9T7En3IfW5OQkNCr2e3lKsj
Om3jQnMlbEk+FrqoAauQ4mDZjErPga40HmTuVmZk8/obsqH8KsfHJn5nYdPd0rP4psAKGlTzlvlN
id23GfsaGQcDWLvAFD55rzvbxnUbIGQITOleYbt1i5QFeOD5zvS/zAjnGZWLmEO+B24Oyr0N9OH2
HvNP+d9nBFCkS31InsLMKw+IK8xlp2vOq2KlsHwM3HC5xZFSN8gD9pH7qpHmgTZVdeupGtzXJp9+
JpmbXFJiGg+iwsBmnjUFTbMJrHiEE08z5iIqCQNcncmsMTKZ0dcD/UHbzbzBJsBQgGbZHvEmd16M
Ohn2BeYCjWtai4g4drnUS3cJijZ4sFVluPqDZa38oe83fjcNVxay4X1YNxfZkjMAwH6kypQcHYvs
hKsIe4sHng0OgflAVsorm5/5reRsLzTVZVjZyU42ywLpAiIYUFfyp83nCGGdsHDu72VXqDiYdutp
uJbNNhHjJdOSW0v+DCAN7ACpK76Tv4HSOfpe/n8+3zJgSxRQ+GyxB38tXMKL45QXLxMOFKASmp5f
O/JW1mSGOMtpYhOFtX/qIsfbxQTn70y86A6NojnbqI2ae0fz7LUJa+Oh8dt0lZRa9kyZorOoU5G8
GYn93XSU7ntL7YQShbDDMuUUjloDNQUFv2IF7o+pUx6cUTTvfhKVC/DJEJbZg+/HTuuAMOXuSsbU
1UzHsKsrn1PWjXdWTbhbxtQ707jDGKl8NkUNVt9sXFhrxNR/z/dF81zMbALVCKarHfSgQyjmgROl
gb7gH+Cdwb3IUSdFMi2qDFljbE3Xsu7VE9+7q8jcirqeDuuPGBiDnMvmLeYGqMPGcxv0RnUlHmJq
Em9zdQFXB5Rytw/IdV49EiSLVIveUiHG10588dmmvxRkc45hrGP/M6etKp7VgPzJs/wzq/Gq9CV2
3OY4gZ5eym7i7hioII66w+NVmVMyxsJVqUmE5PIaaxZVJq49PcITAF5eJ9qJPD5Ed0i+e3tmQRfQ
2jAuScPHMMfNHRGleEEr/3NS1eJj7EDuWRPJBh1kXBcI/4eTT998X7RbN+WaMTEE8ZrgLQmaeD9/
59Z1rNlvGAadzLp1r/FUTscG5uVS9mcsgxetEjbnrHC0y2ARN2rnE3QY+CvdVvuDUmrVs5ckFMpH
zhvWOfkmHsAAyvM1l4Csm++m3scatbdgl/HceZ3mIyiX/qsTwYPzqY17kUfR3Pf/cJ78ab0LeD+n
RoJcnz8jE/6//sjeqe901Rv2MuXqoD+9S5yaCtmm1DBsLzWd2M9Qb7vUnhCN+YCGx6i6yIysgdPb
XanN9bRyNuttglRBWW/lsHz5fUZaJNa2NUI8ljRSuhokldt6Qe4tw2I8I9eDLT3vQ50xsXfG7xmy
DxPp2ww5/6/3kDNAA/39HuXUf01D2EtzIlRmOi2lG5eq3TTbz74mbg/QTI2T7Aq9oL93Cnf7mRmt
DfzqR9XMKKnS2oNQ/ZfPrLMSddvCcZOjkZv12ZxfZCJ67verLGWPwqoEP8V5wG5ufXKa3WOZoVTm
M7JF5QRuKVlPCSu11CCeLfs+X8zG6niGU6s5z/18+ZxbdfVLGBTa7rPrcxrU67U/RRpMokBVkl1X
dPm9DODKIygA8R0A+tNf/cM8TQ7C0jrJ+TVyGZfq0cPn1N8T5PTP/v98a3k2+G98zl1jmTc1HwoZ
pu+4z0b7fiYLzoKF74Zq/tNs+u7WlIuufFKjkwohpqkV++i2JUIRjObkCzAfa9OXtbL87Itw01ik
TaLuPvvm0wGAoFau8vgRYDnsqdM0qafPrH2vMjxoNTvhf/o/0+2/+z9T/XJ9KPv7WgdyBZ+mj0hu
cFHd2/OLNZPyYQ6uRo/qH9kvu+RL3GXtUu/wIJMDapGYxsLUCmeXmN032WfERnU0fIor0q57mmmz
bKqfAqLLTyjiv7G1jU9yCOYrTkujI7ayGXdRvkvsiWqP+USEouap7poX2Ypg15/0vrtPwdlofhx+
82ZAfpDH1rFvQ/OctIq1cAot+FY01kOq9MHzaPlUVKoGXma677zOZwojzvDnGoZtMKu+NcjRu84x
P/AyQgTU2Cgh5iMVU8JdnBgf0TyLNQ0qSNn3e648HYJ7h3hscLask+0NXER0QxlZoVq3NXvhTqgi
TKNvd1Pcumc5osGguPfbN9lI7IRpSmV/7bwJN6gxJ0th6ylOIb1bb7lRARKb1Jj0gBY3W1Im2DD7
Q36voC5WuN2cOg+j7LYVcMKtSdwntmfcXkw7pCDUVAiR/Uc/niLKPkReKCJsVTcjhjxUwRUAMdwm
DPZDl951SlsdLUXgBqa0XrP3Ad9CyPmRqzYIjcD9+O8DhL7B+yCUP4askhwGkuPhIVd+RDI34djD
QlVrHwOZLsIau1mPcwqjwoJsL9QBXji/1Mov6uzATht6lJX+8P0ZI8XB757/PviXOV650ql1dfss
e2qMFgd7uPg5lnoX2Qod4mhsxOp9HNvpE64A2rbE+HElm4Fh9uCiXEJT2nAnghaErTIkG7Dl3hGD
Mg/+e9bvSrsU95VQwnVsD+MTz1wd+w+leTdD8q7wU4hW9w9ROzY/Y0N/6QnEviotgIbA9ZtHrxbJ
JlHjla4qCvIM1C+JWv7onIbceoUROIWv9aWwXPuYCQDNcsAP3V1npAagIa+ElsAO0oUH9YaqeiEn
xEPrrOzJig9FkGDaoFYh5ihOCyFZUS/yyO/V/zrKnVK7BBG2bP82L5jPjebR//M8fyjgJ1juvhFl
eGekxALGEmtRpW1VoHKp/VFbPJBw7zIchXqMonOuXZiIDRZqxh1Z1Pi+mmpiJikGoZGeneVcliyH
tlHHt6kN0lWAEd69muvJOint02jX3RNOSqArAEwdyR50T22vwYDufUpF51EPi8K9qttUqc2jQ1+Y
2GJOl0Tw3V4GfQhAeHIeC9Xqjho+dNStFBtKwqqXbqyyndeqCpCrAcWO+i1u9Oq9MsxuzX8mvOty
t3rytPxRgVf/rppDDTXZs0+9p2pnFfzvwp0HwEr8iIkXP2puqh5GdehXtzfiB1l+219QAlJaGoJg
Izr/mCOyXvl4yd2O8l7JH/3YVVfy6K/R/9t50fzO5Mp45z7GDEwhUerZQXfF9Pm9M5r+KFtILlyI
w52JJQiDhGG6K8XrteOF19uEDoafruesRuYJEaTGk1ImX2Qriy3C/Ql+ilDtMUNLvrpuNVGw6iXc
u7rx6z/dajpNwLgNcJid+9ktZ/9Ht26BkKEWqNhwfxwuE8UiRz2vToqIx4sDD8sjyFFdVDUhKI1E
3IMxa/lrZa6JlGdkTvyj6fyYxTHRa76EOmXBNpE7pCanW588rDJnzrPqG20ela1xwNpkUUTZq+lE
7qZwfOy+vSI/6GoPg0u2G8EC5nb4x1AYDFTPdiBWSgDlv8Y/z5dHWtX2G61ovieZ0Z9CmXUlEQGM
H1+ZTT+na+VI1nvRyI2U9ufwH+fIQ/nyOZzZCDBXVtc9t0nYWeZqiHN/AWMFzzsfbqb8W1jILUgy
69r9XwPcje2Fnda/BqjE/HWGG/KErXBButeDiYCDF2gIJlx8ewCUUi88tXxV2kgdo2sKf3Mci+qQ
IqIr7lsw8wDl6l0UpsYijDXtqRpbqi7D9OrPrayqhqcYh45ce5IdQ2w9lAH3V9lF0CJe5pVq8Sxi
tqMElKpno7KWo4EOA3M0oNInJlBNYTnvfivUx2b43uVG/lCVMdTwDryM7QJLlGPyhUQvtWhxnx6K
eUrk1e2p8LuzHJRd+mx6hX/HsJFvYogyIIQYHiNClFlbvCS2pt93Ghv3oZ/ylxY3hV3pBPZKjlbE
J1eFaNq9HFX97I16e+s8GOH0RWgbUfXJ/tfHWOEzsZpcHsF1VMZ4saFdIqyQXtpwSC+u438d0iy6
CwfPRo3ye54v23KiU3tv1KNEODxzrjwNi3Z/15rrRsSk+eqYmsQIKIbh1Xd+11fvbotDvepNuDER
j3hA2kaIax6wFIQYPAH1S1ep7jGsOgoY5wFCtscg1gae3qT2GiMPN+Db63fnNbZaUkEErKjBJxrS
UQVxCziqcCKaKLLeWxSlTvAtLqZs3ceOc0eYLHo0Vf67UV2F32zNxyBcd3t23t54NzYZCrrMTHdG
aokSXshUbcNIwRAu1J7ki9aLFTEp4yGfg4NA5xMgQ6TZ5GADJHvlJ9iQy1ETxedWjeMesizn127r
HBLq0kiW0Rx9tXiwUx+iLNnxwcZKrQM2c1ayuCPF5wBj70tSA7Izp8DKiK3mIFt17IlzgvD7BM9l
1SboDUn1tM1ssECF3fwucorTZDXJQw0nspQKyyaM0++l1VztuNORLxsYe06tsWvUort+zqCS9Mri
9b9mJBVCR7POiNikO+p+SAv1aYEBa5b1a6RdxDXbKss32VTj/qXl2s6ei5pvSqkAnfyuU3t1gUMS
8qDPNjeFCk/0FHxDWYcrrA9PsdIpaxkzssGFBmGrvSTsaHZZofO3mPWcWWguw8HWXrCXZNk8z5f9
nvOr/3N+1tXvYZoLbhyVVTzFTgZ/YtZFBtwitvrYd+tqzlw3sWZASkdlo1h1/qI5XMZqG3At2/Gz
L/SF7DYqfzzx9Ach6wHl0FnSLizCyWsXIdE6IJUL0oT0ni/Eo9xxy8F48NFC/seg3KLHaBLXXkhx
BIax3VQck0QzHzFDeZEBfiOebKwwzPLWT2jzj/6uK6qt3WjvqVkX96OmFyu+edHXemKvPUuJcIp+
x1VHexa4CW58duMHNastLrccWoXh2U/CDTa3dfJE8BzEO+zReXmsTWO3aDszvW9Mba3yp33scAWv
KBh81OaKX7ygbq1bISEtPwucxyhA6EoJpr/nb4NQf1KL733vwPktvB9Ubr8ZJE1fQMi4K1iT1okb
0Hin4Si/FVaQPsYppf6Kd2pEXl+5Ud07KX6uWaBUG1edLChQNAugWl2l+F9YBbuHGOXzsp/VDSjP
ZxdLJT0gYdmEAEUfJpF/SA1U5BGDI/OUnDC3NR+UpL31x73eLllBJCdX7Zp/Nv+pOYJnKOy7cdAx
eJo/SrAeY4MVrIqQFJNCNX1Ao2hDonXC3ZCN1SNaWg0yU/3WWYn7lJb8tSevfsMNaFznkLVwzkqK
iyghcrb5aG5VHEOWtwetDX+Zfa/q8YWehVDyyWrMtZxmal2owys3FCNCQhjcZLbCQXUstOFhdGwM
BQrEYw9JUjSXzPC/6O5QsKJUakwIUvfkV+IgW/JFJXG0nkV6K9mcxiIEST0XAVChUiwHJPyGlnsv
3HRj9D6WccTKdzyOOmozt9H0FxF2F222tp6nlv72ttUafdQJG6UxfxTe5J/4IMJjmz9RyUjCUbj+
SXZ/vlQAohe3jFBrUwptWpW3ypBtbOQ2KfPL/q6IAp1nNtskA9etRxOEmxyUe6vcLL5qbpme5MbJ
xeiCaGx9UIlfsrc0YixaEoriWdhWR/R12EDKQzsOox27eHan4UouR9K8cdeZbgT7qbaGl9ELbv3B
MP3qF149vKj0Kw0K2tm89s4y2uAqzP4N9Rlb1rnVofW/gyLATlP+iX6PinkUH1YFXDajcnKqOLty
FNrelAI3BH2IsmZdmzJUxL2U6TmbFW2f/bLp8cW5U273CQzJwed18QS9AmmM51Q8wDXH2lloTUli
dy241SR7KcboW5oJ42d5nOpi+MnC5QPvBueLPJf9oooT1qOG5gDbHtX4hlJ9bc+Kf6OqD/jrql97
9gFsV2r/MagF2z5Njw+Dq3fHUcCQyzyjOJp5RP6kM/lWT+r7YFr7EI2cj5B6Qr9Zph+OrwKYFwll
YL2lAuQ2+B2HrNlhw2nuK/z2iCu1APXdxr0OYT5bT1JkheqtvCeD/aVDAPtgh01+bsq+XMhbAMtx
oPpVK+5wy9Zfaveb7G4t/KRctUKPlVDkqRu1GZ/QXurlN0FV0fKWe9QyxV+roTZbXvL/3tZuHKw1
dnC/xjHpSaE5IajmptwsXb9N97J8NbQnF+c5shyyWVDsdxyoE1jI8lcW3epjxNNQDsoXTy3P5GCw
zpmLYaMa92TT8NjrBPnKJvOh75VRoJlutCJeOQnuAoHFUOz5+6R2raN8MDZZMp7jgYTC78dk2FrD
OaL26PZkNdVukDNuTQAtwzlhVD5S/+U9kjKjoKvLio0MyzkDttcOBlBbGa8DMw4QC7BqGW2aNmko
tXWafdeXj9osYMbwi8ztLGqWzVTA38PR57FM9D/7bzO6+Jug6GP7efFbtcmKxBWhs4yRiq/kDULe
Kj7nNE6PcmEcM2cJtAFvrvm2AlcjWGI+O2uMyNqpGFFl8T7WvCf5G7GeQg7uJ0q0D+n7/AXl6O1X
VZzXyG/qZadNHrmuOVomI2KVgqFJpdopFGjiaGVoumcu4eBskUz8jKxlCdt7eS7WXofbvS+ZlGxf
1Ck2CW2LmqbWK/S3gcZKqM+V9qC5hLFCodyrGcV1thr6Z3nkzke2Cm5IHsm+f5uX+LW/z0P1/a+5
8p3c+fy/3vPf3mmWt69rdIRlVWP1nuXmcy7cnczyW2OJGzbb5jt2OX/0mxbmtrUSBJvWDFoWopQp
yeIjjJ9sMIxzO+tif9zLXuJKl1yIq++bBFYlPYClNAmmYqcUFRz6WRoHNhzivDr8PUMOypM+Z2jp
V5yoZ0+pUKnbgztfJxB9+Fxvn668cNRGjZaw84ZfH3lld7heJPCdZ/2ZLqLh4E+EFQbI7aub0IQ6
/GGsf3I3wxI6D/Y6djv3wyDux1nLzsIIaDqpMfyBUbqX1DIuC8rD72RTdyGTFYrzOGJ1CDWtHjax
FkJtGIGT4tcVrzJb+Cf5IgfkET7A3KZKAx0COyu5T/KoCd8ElVIiy6SvmV/kkTCmjaHp0anGTmcV
qqqzRq3ZLISRk1AvsHij/gmD7wp+3eD44zYP2ughRPe4dHKnf0sH/4LsSPzUR55WqIu+uwGl2P7U
LYgRGodk6LvrRGh515PwXYZ1TDhl7rOyb/zECEAKDS6SAfmEgd+d7jC/sr3TVIyIwOfB+WW0ACpF
uWEcykpHTxaFp8pyzH0nCLqZRRJczdINqAUwXyIqaLDuHYLr54zOsBBOtj5qYExsb6MR8q0u19eZ
m5U7H8nYW5kg6xzS+XGVlWgAidHL/kGPhkU1ROo9ntPqYyjiR5jJ5VvCdvZ2ejE3mzb4+3TZ/3m6
p4V/nK6qk7dO5p9uRpm5NLAv37TUUJ6q2iReHzRXo9HtU1rUqD/nfnkk+8x0RjAkeb+VA40bsHjT
Eudr1enxVk8D5aCw3D5QiJuA5MAUN7Bpyr7Pl3/rK9ySmKbciZpimfa9iztc7eg7Ko+3Ydx0B0pm
Cw9vrqg7eD1VAM9W4+7GsTxVrbEpqen72lsNKgCt6u5L9rh3dlwCqfb89jkPqu91ppgf81Rpd297
wXHw4JGQanbNQ+Tq/jKb+m71R6cYuvzXeF1hHUy8cUx3ahsSENbylzDD5ZEC3+ZeiLB48ZN7O9Sz
L5mpRRcVFLPsnagc3YvGi1fynBQ+/3oMkJIZgRHsPM9OVqXThGRapuku4ge8mtETK9r8pYvz+qhm
MZzHuZuLE2yJkex9L7mS80OC3rMtXVLbdICHgm+l6Mjkj1X6PSitJYWt8Vcddfh60Mdxn1V9eEjR
G7LQ7bH8kYdaE//QMwPixTxQFEqXrvCrr4/53JadspmMzYXH/ap39C3PyRBZTLNU60DZ4kebLjrB
Dhvx8c4wH/DO/GJ6/G5+kT3zCGtOjqK9mCxVDwIWY4s169alEFBrqbksg/5LYHb6UmgqTDE0/Dvd
napFZerlJgLB0FCBAi95mTk5208YAXka4+7lhA+xlrPxNEPuFRVLjdp8QLtyDnUKIScWxJgZOQs2
gCXi/HQ7gk86NFlPKWns3yeJ623UgQxv7O7a3EAiZ7r42XTtEzXnaHgSAiO+737VIc1gjGRN6CKq
hjo7fKNZ/CVheE09MAY4U6y9CEfLYMb3jZmb7r1Az1YOziOZaJ/csGPTklNJANGvQ5qBXQMF1ojw
XG3n+v0V29Fj0sXU7eUKq68B+i3lS6AlFUQVjmIdSpv/Jawa/U6vyLQnBiwCG82u2gdYTcTLWLEw
NBuqeEuCaOd3Q/fixziiptWr7cUk1aPqtQxwnSUqflfosXqJSz17tjrjFUlFviR3tje96IejZEi+
9CfPRO/vjGqxSmOTiJRHAQ8qmYWqvOOTiC9e1yTbKS4BFqYbTIwoj0VUQt5gMZiImJLSUA5+Ha3Q
HtULJQBrUjf2Q000Q+gmJtNN/ZRzna+GxijOY5Y9dJmJt7O+9YSH8UqMYzPm1GBMC7wj05E1Y4zp
5NDExyxGiZODjysMTOw1g7ygnu5Z8AJyjIFgqg9UCe9Ll89M1Vk/WwlVyqqgsnTS0i86ZsEWJYQw
Q/x64QJWY1/p7V32fdVYWcwEAjkaP1zHG9gOYk1SzsKpqfPc1Whmj14ljkb/xNr9ZzgoZ80XSze1
n8bBPsc9mzKbNHIJ1HHJQgg8Q46JtwKpqLhiyYyOy8+/aqnypGrQP7t14PfhHu8pdukESmow9ssh
46HZ1MHXCHPlfejAv9HcbNcHQ7lpCsxrQpJdrWHuImsEQ62DpQhsWCtWVJ9tCynLZHgmGUtv47bw
mpOEH5Sp7VpEOEYE1BsGSbej0vk+4OLmQ700YkQzEO58BOY4rUTFMtJAmtl6dyJtcCUV/zwSaF4E
jvthCIfKsioDNND8bPgKvCRB2oC3d+60aIy3SCPyjU68DXGYEa4JeAzL3B8+wM01a/SdILI8i4zO
nV5gg64LQtR2rRcLQ6WMOp1eCISlG49gjo+nE5Ce02gN8aqzUoNoIR1Wqz6ovnmya+9Dcf1VqcIB
1lSiB5Ef/1ANvDDHzMSxFQqykY3bxoovNq4Y/BTq8XDH6QwFT6SwiUhJZh/OGH/kQ/nF0sRT2c9a
MQSbC9PjA6xhMy7ZU/lsKvmdRoH/cPmSjPB4cfbDhuiuUA+NMI9OI+Do5OrOjfsTazUykUCsnvr/
oem8liJXti36RYqQSZl8LaksFIWn4UVBUSClvHdff4f2iftwgrM7uqGQycy11pxj4o2hc3bnWd2w
D0tn8BVuAS8y860Ryw1T99h3XALXuUTnlJSVcY73of7dO9azYy4F36UnAWvof918fo6EdxtMm6xe
a9pUFYnydWJezSWDCIgycJzItsYBzWoygL/CZonewA3sur3DoIZjdUb7xHD7yezxJToLbbBqqQLH
JFpYz/FONfPMkAEHtx3VpwLpeENUmZ8XnbER826um7vRTlZHCFQuQKr4Jz8J2exIoKweE5VgfA7L
I4T6b/YNf0ipct0G+jK2vK1R2/jPhkOnmn8kc7ukjWovqFefO3Su5ROBEARhW9N5ceyCbhp8fy38
DMvqxSzJOymL5uqA2t15mfrOu225mKVfrhFfhan/iv6f5Wdz3UPBpb3u0eYVGbAWh4Y+HsLIwCFa
8yzbniS+smtfpNQJwE2QhrZ9xi+I0xKshntsKvvXybphwy5DMlc2Qy7xYkqBeg7oDzznEzy7JjOT
reGMOySw05qWPAbgpxE1OTeFdnsffpISrwdVDtnNTZ2TxBNI2mS0Vd4g0fbbid8JpHwu59K24fHQ
lU5uLbmWxOMQJQDOI7WWLyvCQK2ThTs6XhsUiuhOI01AOpWtH6K1MxEcBVNF+nk5lcsjJqN3wWFQ
Wr27cdocuE03beM5vTqabIIaqsLGTp8aNoq9HXu9H836xV2a9PCjdPebhuFPT9m/pbQdLbsPihxg
WpjG6Y4J7OAXTvvoGmPMLA85H7lXiJCoX5UHJtqk5ztN73Ezy5NL45zMS95eqEz7Jk6BjCIf8PEF
Z7rkCEudoIUhWcOwgHvZP461kW/jLPoY+F5P2E8uGliJYOi5AVYx3Gl6awes9KR05QYhhWCjot5U
2z5qWFjcRfkCC+EpbupnRc7Tvors6SCU9oRlj6YghmsKoNXHMwXU9sYlMXJOduNusVqJy8OyzwRP
3I3J4AUTFidtSZ9TZAvhrzbyCizhss1rMQJbEk9dcqqjTPq4X0c/nPsHehPw+B37dYlZV3oEnTpr
pw44z58bsFNqMTmz4L/tZv2+7RRm+mxXusuuaJCPT1Yf7miD3Tslj58jhjc7af/F9ampOmtrUosN
lt1tsoYykN/R9qflyxFWUEw92w0DMDfCCYc04SHG6+PPFvVwg1XTr83sVioV7SachuRzEUA9chYA
AfeJXfkdi250YN+FUIWub0z+8eQrFK6YiIkqKkI0r5lOkLC28INRRDyk8fcSJpzfFl3ScS9omEUR
az/zbCJcln4k7tdQaTC26s9pKFY8hnx2mwf0ksKNGbpR0E36A7FI4PTshqz2lKdWssnWyhjP5eDW
mz5MnsyS85Q+vqUWWUtumz3raDyXIjXOpZyfxsJy96HU7qOuth/b5pDMAgwkolDRFe80lNeiMOVA
MaALbDC4WibJGK5d+yKdJABMSx5SMz3r2rty1H3NJdxEUVecBN7YjTPor8OgyR1Rbe8I/62DVe17
ghb3tRNfa0S/mzLv0r2A+eClFwxA4T6r2x2Irb0HMSDINeIrnDI7Qr1GyLA+ZRzIOZ8Jsua64YFo
wRU8Wn8xMvtziuxg1OUJDe8mW3QVuL35U5TVwXCKr8RDkuMO6IOExUoFJ9tV4aOTlL9Z9lRxJN6l
iYOtzp4ftNatt70xPNUmtqHBjDJY82SSMTfGcEpdEUxS36FYwF8MEi/wBjQ+wzRuypLM3Lkg7Stc
eb52eLYykeNPZp7vptOLhZg/WObwTnjar7DL2Dc7hgE5nS6nf2lSedIy668oPHXKv1oteUvjSA8o
QZCFmNNjKLrHoSXwWJvWjCoER+54nr3K4cw7P84xhH4R1ovfNRjjDE6gHJFC+ZINFrqr0Wr8CRkz
KypqEDY8j5eYKR7ZfTokx7b6wEMIFMRaUTGjtyv0gzIaQKKOP+qSytzr492Ysa7XU/fS1V4KDF17
G0skq+XikAMKop/gAkILbfNKftK0K2qSgFJwQ8u8TUn4JS6HX2mp+0Ol2T8yAhIUdxMThVh/bNM4
8bPFrR6XWC8Cu0z3yWyIh3Gs90llp1sxzqQu2DDoEcgMvkeOXADh8zOTzXbUhfhXC3msZ8D9C4zE
IA/LW5x631rXfxkqu8ZZ/NZwXLisvFUrzlCyJcM9QRn3Yel6sBhtOhNs0cNsvvUzKxFWtAerqkkS
TDEyurTJ9wQlmptsHAu4B07yCF8QtAPzKKu/SEFwXa0qPxaMv+PMTIPO6Qi7xDQPlIBWKOALMfoU
SHFg90m61TLD2E2jeM/thxwMVjJ92mn4lHi6GRQ48wtaFVsr/Mgg327r3H0ywijckfYebkqD814+
hbxNyPgwztbw1nPrCRAl4gJQklCozKIOema0nDSzb4fo1I2OAHfrJF2+lRgieEFQyLgL+IuCThPW
1SiAy9BBa5eEW2p9dSRHkI6jGVhDapzCtjgDqV6N2F2F+wLdUu2xIss5KTZk4/yLBluiidIQzMgv
I2SKi8UJnhZIfxFXxzmjp+M1QZU66FdR1kyoA+9km9xFhbew2+Hy7KwIdwkpLJVpb9zE2M8hR/7I
JnOxO4FssA9jVN6PUXPlLEIQdjPNOzCHzMozSepEYoCrnKLAzqDe9BZDiM55GNd4P2hGQR1zJgtT
kw2p5lwhB0i0zkudmrtY5ThVoSrtgLwtBO2SpkDu0ovr4kux7JmpgKnhcW5pu7RauTVmS99a7XLw
qob9c6lP9lDq+IYLf3IHeR7M+hWTMxJQ/WqbDq9SyehHwqmF6/UVAsel4CN6Rjcj5II5qhTVtj/D
GF7IuSz+pRZheyv/InFaAjPQLZoaRuZ2bA55lsOQTD5ayEQbCoR4WwhBk0i1ARrKnZQYHVzKhoFG
K4kG3+P9WMhwC55W7kU9+FgqHZ83gsjJWd8YmoUDNMK+5KVvpV0b+xzN0SaiN7rV8u28uDwNjms+
VHnyUsATB5IDCG1x6FBW42ZsLVInJJaz2bxrw0gcJ0+lEP4lQ96Bp9Rao+xTPDZabECcc78XyBJ7
TVTeS8UMhEnPgz5EGjSZQcISdRw8Yhdjqb9Mo98tzvzL3BV7AWzPvSooRltpxsey/63D8EfDMfUa
iui9q/ltvKk8KGv655RhiWGcTonnhXR5zTakqM2h9RQTgqjOJe5Cqw7gPV5D3argK73SXiLXEXLR
y0jocYZp0wyzA/u3FmjelqY8Y5OZ9dTkFrpp+2j2pIkI6f2hF8bc6BbvKCrtvZmoJyVzshYTdSks
a2TCNRW+SrN9QlTprnJZw12qbTkwWWTkVFVUdq5O6HvKHRotUeyJNHxECDDcm13qNyEZlAZiwCDT
9EM1Ji79Xoa3vHJFhZbdExQwSY8aQmnmnZnMrJSEXdZmejShRccxbV0hCGnvuPg66P4No2zS22lU
+JbmVNvSNF4zGRFmL/QHYRiUDEIcKqI+fdaTKcjlzEJi9l+1EV9q0NwbQ4/hBBrWd5Y3yX0YJ9xD
h/Hn2PZUMQmnba8UJ9Mc3yqGcut9oCyAAM67FT4sGQvkwhE+iDv3la3v2TYiYnPDle/0rwDuC0Sg
MU9oIPXNhP816NV71tk/AtWb7+mZdSptPdyXnbpXMU9jVFxsQzzmeToFjVHoDBzEjfV6DqZlFcwW
yR3ueg3/prELK/HPMBv94Azzt8j5pOMinF2eO6wzYibEZFl2Sel84awn6KbN7/KIA1A7XhuFBX82
PQ7oUf8wOdOz8aRPDodAygCTdI20RO5bDZ7c2HAyNl5jvRDzy5IQtfmGXMiOAa3V+m4HPEh5nN0z
8IOJHWsk1NKAQg6aB16drwvjOfOacMupgrG5vpWa8xCW7MB2KAe/XqEk8XBv9/W0czKTNw6ActJf
TeUW+ziFtwvIGqQchh6iXYiDYBahRZfSGGRQJDm+SAkWW7jzJh7Z/7EjPDI5kQdSln8GJTejglJd
ABs5aaHp3GsmdY2xRD67Dnn3OUHFdhQ/pm59Hb0MS3brRKdwag5p/Fbbg+UrUkkXT0eV0bknU5Hu
64QFctdhxTqDqqNL5KZ6u9cLZgR2Zw1sC8inRUrHRJ7CeHqe+hgL0eDBwjTLZDNLVx5R+hyLBQc1
0pH7sLafWXKypcbUtXBRpjk/5dY4H8yeP6+H5DnVxuyuradv0IfqVIwtodpw5KIpKlgqJQrzqdnU
Favcwn7gN5PORKRtnZ1k9cNXq/ZTm/M3Z1qVhpNuqADcQEMUEFaHys6KF4tqSyvdiKdNBYksysDo
EJmaTK49HKx7sv1IjPDCj76lM1BJ+mgthcemAkLirWVnFtnIGGeK3zjJL9OWgKCO9k2QFirZdmVN
PEzcICVY6jKgv/ru6qlLeDYZwHHe31KNuPHcxPE6jdrepczeWorV313iftOGbNaLUoav4VUwptg4
Yq+vtkLEPlaFrS34E6lYd1hIMTplNDGSyHSo1hG7cfqst469pfTV73xjGV2yeTGzhYyPDzpuOyLI
58CiqAZH5J5A/M+HedJRPoFfj3Sl7Vze9LHba1S/gcInj+TUfrHWiWiNlsbneae561SP5I4Xge5K
tXPmRAXpGB+Qfa393kzeNf3NW+b6hI/gXFg26ETr3Szab1ekuzLjyCOihRCfmh5pXeNuJFwG1Rd8
AZ0ociGi2g8HRsCZ8lpfD/ss0BLpy7on3Mqk163i+HNyrfHkecthqWlF5Ugc2mQMkoGVD5l15u1q
JSbyC2KO/Ql6evZDUj/qZbDAZmb3TZsQ6ZvCK58MzvZ6NgXezNqcyJcoCZM7D8alV8o0wLNON4yX
BVm0s1ctdtFKJTiCeV5yOe1y0bxWFWGSjCrecWXVwIN0Gv3NOcVYFzTepphypFSArvxGsJVlqgTe
fnW7iUxPVU+YLDEMOvNNHweuvTX8jQWd1zi8Y+ttyf/oEuisNAVg2m2quSp8mcnPQpfcEV2VQRNW
b5FHhlnhIjgqe45gRGo1k9mf9EabfUxPDxi4PxhlMzQY3QBFn+NnWPgG4EBBN9tsz1n+6SG1lsOL
neu/dSpSWlSkHQxqOlRZI2l6pttI03zXKT9NZ8BH4yQ+S4HajR1p4HAnEZc5WMU74nUVKjMNjGVG
4eswS11N9z9JmfHR5DoWas1LjCFYZu7XJPQvTSykRczLozk0H2pyOMjX9qeTNG8ezzXQRFK2J5io
GGphSKm/IsEQip4aEK+FOtIkVEUxukEh6l1g5xu7BNcSrYlT6TXDjmidMqid+pQJViWV9oT9xgzl
Sq4k9dgmlTmv8rilb3wPB+9sUlzlTBDH8aFs2l0oaVY7bfPmRGXl9wtr1OiRi94j5w86izJikeaZ
PMJVfsnCiahcq/pvRQMsaIrR3CxjfNK1/qVtReQvo03wdBk9Y8K+DSerjKQPEw3Gi+VbJcxUmcP5
Cb2NF1MhTmuGOrsINxTzhFkdG0LLtZwF3RFxskHr/1dY1a60xmRPgsElFAyz8I0cI9c8OiUaJ4SP
vupIUs9c7dccTl68R1P3oRt5ekjGZ90mL25UPZnM0cPcVcWu7MBohkrfV7YeqAQFaB4VFjpqe5/h
nOWYwAVwLONKNWwciK3HZWk9V1nxpRYyITUZXmk8mVunTg+yj6kJRocYeobpR00rAkuvzhGyw8Vg
fa6bbcNtJ04jFLx47PdWicJY62ikG+2/QjQIdfQhWNAmWFNzM+qopqxt7tAwL+RqMadHsuu7ZUf4
eOiBMnJ4sDzrPJXuGVlldaAS3encYL9AlkuPSHvtZpLv2nC+H2S+NWW9i9Pl0yRrCHHSF5ME320f
UASilU+0V8iya7+g9m0szz6qPRrXdvEQed4h6uVvgXfC79c+pz4xOWkNSieJ0lIm1aPen8ViZIep
rn+rMpgbNDAdkqOs/ww9wz3G3egTrVHwonuK8iP6Qyg+bJbp3kzbcl9bzbg1B0B6U9nsJ+8Vvo5H
o9T5l5sIonQoBpTrAHSnW6XTRS6W6mjmDIJH3ojQIeK0tZzXKmTJK5bfNqW8RutB+nnkPYZRfqo6
aTybAyndXAs/6VMrGB2/giK5McmXpIDumXKalCX9stXkFi29fuo4l3hIG7SKUzfMqR/ChIkt0D0u
otiJeVVEpjxIJSnkS5QdCLb3Dbtvt+7olEfM4aWvIVnnZc4RnKwJ4WE23pldTVgL2Qi0CtgXbe0v
y892k5f70aT5pTiELk6fnhYPNwzp2CS9WBU9xhFJbLJAkMKsUzPuC5xElPhJul/Gji+u10sY9NED
ilJeW5ZTuoGlP9QuwcopRwfP1a5GTEUIg5esRELsJ1peaXEoaMBtU2ioHpZK9LpQDZiiBvbg0nBp
h4Nj0Qcp1ItNk4Hyad50o5sGegOkO2PC7Of1XOL5ZcpUVTSetOQ7j2fpm/PUEKbh8orHghhoztAo
j4/ugvUIoB6s2PzWlGL9EC5s2IUepo4KeWOUZNJUUGXXEt0IhwNYIrJXx/yVAQ+OQfXT7woBKY89
oRzv9Gl9bDmYqdwLWJV7KMzFcxO1t2zy7KDKiJsaJ/q0iXNmf4sDFz0rUQep70jr3oyKYpuqir5S
eRHDqokn6k5lo+63tBH0ptEBFtgxQlR5atPu1MHZz6uaJLZoOQkPFPe6J/lUM2+5sZz1GWhCmdjZ
drC8+95zt6GXHXGe+Q4wlru2r2f0BBVskBpRoGurN9tUs28YRb+z0/iF4IE76rWF+8OlbNT8TQmF
Md4Z4DRCB0va4alY2OILW3+qNF7tcOp2w5gHIXztkFla4hYnxibQjEI+XNGv8Q1455yKTi1tOZSX
BjcuH+LHmJMh0ZAYGOWUXbNw/DVyzluNKV5LYFcJFOAgGedHNj3ueZKoneeYum8Mmh862nlwy/du
DUGBCQloAAAB69ffbEQPpu2nLY0cjEN+F04XNZavFUonGW/toRu2WWssd8QPnTP5FAn526hpVXum
X04qz8lk+g4Fd62TzWQrl6QV7Rv46OgXKUO8tuVUKNBEGpMDnJXxhlii57ocfVWblwW8SR56hGW8
6HE4b6gO3tfvYbv920Au2R0SMq/JvhDJ7onLvkJZJfs39QIkrWcoSoCs9PSdkfaJ8YrnJ2Y40mz0
fuTS7zKzfZkGtS9DDvdCLBhZRjZTyjsexd7XwtXMYqgvRE6M9LnrkzgmDePFXM2L7zQeBRTtvE0O
5ioSUeMjdeJtKalE8+p+ZlB+WjeBTpJlY32aqsCoIKBbW3OJQzs75lrxwN3U/Y4eE0o6xirjEN8M
S+x1Aj08qnTP+uxVfd+kycei88r3bn0Z7QkZtTXcQMMyyiIbGbx0+dRVxI16cUVoLw+nHq7OWV3K
HbKyr34xTjj+QL5mH6B+Wfp6TqMVJh7d4NSoC22jGAqVfS6OThE/WP1U34faQImejCECtPAQ2nxy
bGFFIEO73M590vqeE6E+phUkme5RPj2IIZr8yS7oz+Z3kKNkVxh4OdkenMLYGQ3z+GREujRUKg4s
y2JJ5yCzXUbclQbSWfJt/sr3wsrfcpNWkEoRkUXirKhG9JATpWewP8d2fN9J6NrWdQIJ6itTwKlW
vNIz2YPMETZD6KIB6z9ysaS8ToZAM8SHX6BAqdXCAbDnmzNzvFGM/3etjCe6kNOuL4ky0Jj+I6dA
Ms4rvBxhELJm9DPqhO6+GZOHxcb08d/rqYx/oavjTGEY0RTxMbZZ04fQuMdws4YCtIGQy30C4cpH
d7dZhuU5y1/DYRLPUGICDA6eD7yd87cRP/e2B82fCjFr6eYkyJ87uz7WDY7KMh/OxjrW/+8jO8q1
No1bHEmKDZqK6ssg18TvYwhOBL5RuPIg5kvz5QDtmtbQhM7rti44mIpzXQf6ohS2tk07a1/I7ki7
95HZ/y/ZfO9xNL+IKnvz9OpIK/zX1cvLWFtY0NwUzk9ZW2Qoi21rvxium95Jp7000QP1YrM1JxTI
i3PWbIzBSBo7poa0PiR9ifXlpT8nmpTUM2YkQES2s6quHSokGzXggMAckq7dbKs8v8VNtUe+mn65
5bjuKsUl7VxwAQ5xMsrKiTajyxbTaJKshc4w7giQbwMH6pAvdbYevBicbtPIov+4qiExB+eNSKm1
0QG7fcyTOzoPdbRiaLvhEnYjd2eKaz+S1Qe9I7qRzIhbaZ3IV3vXIFTM4JQ5GYlzQ/lE5sXEmdnT
z86kD76r4ipY4mfQwfSv5FxtVEIpw6jYHij7+uJSoY3JVqVEGxmkLpmxXxArJa3ib4Z54s10peKa
fUlZ4jtfSaRoTDl6mLcZGrAsy9QXM9pfzc5IMO7MjbnQv7GqV03rzkVEOAGypSdp03iHCtpuhOO+
94V6aCszQLht7jpi9oJ6EyUDsn5aMZwIIM9YVKdZdOwg8vQe/e0pzV4QxPhQZqF/T+P9UJROYIzd
y2DrkJ6jcpMv6pKkTHYTj86h1raIE0ipGZRDhm9e7J0FS7VpVW+mQYcBeNkgu4c5R8OQeGzAsdfc
Rj1i7TRNFAnzoYy8ynf0TO3y8L5e8vVFJWC4lsvVEvarGu71WZFYZMv+MFbJi+qjnaKxuyn1/jaI
+nHA/r0hFC1YEXEj+R+kjqFWj4vWX3STd2QiQKrSF4oZz7jXRP+oe6QG0lp/dXHv8G1eu+TbUXLx
azElLELGNxPVU1aziQ6JiYSh02u2fqaLkXXnFNWlFyEiGr061RSczB7b7XpdWTEAzo7WTubl39Qh
ayJM86szpW+nzSsV/52Wh9+liLd1/CjNNARvDQC7M1ysQPCwCpw9yVRcJAFOMAX9ycmyIOrk43o2
BfvubaItbDFrcsRhMrXvJYGZM+X/JpSPw8SgamwYY/aAx5q65pN4dMdr3Xk22uZUdmO1+4+3PS8I
q8ap55BEo79ybY7LoY471pz9osyfvSgllNkV7PnTQquZbltmWWdpgsI24PAMIkzp13AUzlvuC4hp
MxBOj2zVSb6HpSsZWtBOzucGTqu+XJF+v7EqwhDqsorhtPhZSPnauKV9HVtSAz26toCpr3ba/9Wj
ZIcwhxdwdvPBRSLpV70hNoa8DlOFcynNvdc2Pg8rq8rL78apZpGPaOv2Sfbkjfzq8H6v7chobwyb
x7UtGfflISmqvTeH74WKv4wyvVFKWzNSPcxKLeN1cx/RUe8giALJyHyodQKbLttpNdHYmCb5YWc5
kXCQte/cJH5z1UWGAkmWiJnlzLjY0odOVEerRLIqw7cE78XGcIBFCjivPSzu/5KgldJ9y4FbDojZ
CVBihDxe6rWRUDwzGh4ojV5UG/6yTPwxgXhVk7UVdPDnujiY1rbIkNkZ7oFmyVQp+DNgJAu3vKvo
pOJqFRvBicXv2gSCLHi9RGagFvPkdVpMJkDFl66xUq4P28wNTFzm1X2b13unGM4huF1bQf2azXss
tBdXdG8SsQJRljVO5k3bkgtCa3upGdARHr1kDc20+mfyoPXHJko6Rg8kML6EZFYgi0TwGK+Tnxn8
BEEAMfZhxZaR3hyUQJCD2t8K40dYUE6rFGVM0XVvMRo1kF/MrEnr2qx7ijd4n4UyG/CHbCqScfWY
AM+2aLRGnTg5dC4k+UYby0Fp54T9I+1s5uLdg6N/RDJjVEz/xF6WzZBnQNyiMkBekfKoVDBfmHSz
yvtmxsJdAGWeeptVAp+7P5vqCmAPb6NbBq2m0THoM4tyjWN9NZvQEco/EArHMFPPacXy0CkP0gH1
5TyMAUJBkgKwxwWOl5/aEuOjdxqbOgEvIpibdhXTVhQLzVyO22jVCNIU3svB3LZNaR93vcYSZGiA
c0M4Zbpmk+5XYoIuliebcRqKqNQ9cE7bu8Z8Lyi6s+VeWkIdU2kdo7mlCJSxFTBbRTlUd8c2G14K
aiYGLTRCPPolSDuBv0UIQzu574X7bi+UTQTCbFCEo3PrtI867rPT0EUDqRvS2qZ9OW37sWdNwaHT
WZ55sWqGwx7dhHxotoTOi3uSkQqzgOaZ8Nh6xE0AzFjQSDf7qsG7kA3hXSVISXcQsIVmQvBbjDq3
1YIxzXVILdp9ojcGCRhsH2FDVFo0JzwMTpIzCx6QW2EkcGFKaAWUZYypOJ8VjmPkFRs9oc28kKpJ
HMfIoQWoOHqfErObN3y6ObN6l9/V5+1/71KPAXkak2SgF6e277dqXNAAdlb22ueKZ4aWXdLrEudN
+I6MmDaGfFMWsWbGCFYxrGdkLd0npilWYq3lxIJhhh6DPxvLpSnREsHz25gjC0s6PtUu2kwC7x/H
koGjx1RKOBx9eYLjiGKBZKtVHE7H1eu6Fw/BgG/wKmDdJU+0q//IZuXVr7QnKXS6f32p8Tvyncbk
jKLQIsYvLVADqj89Y41xUvUNdc1zY7FnikKJXaaYNcGbiw50iW7tE1eSH8MQF/VovBUIQ4siUOnS
BpkVnquB8pEtr1lunqN7/zqL8b5rw9VcO2uji5BicngHIuuUSWPrzBFi0tILFocajVFJY1swZsja
xeOrH3p8jRsiHf7k7OWbaqhOmQLwO3b1TlTw6TlYmr5mAJMLxRHLAw7ugVKls63uCd7YhSC4VyBA
V1K+nB0nUN+tUXLlg0YPpmXV1ovZr8d4lTvUT5om7rp1EsC0gTYBcCCMffGOhvAv6h1IYhUZHcT/
lo58NR3rlaiHC0IoqhoaNpaYbuiCKKOcQ+F6zOT0W8lId/1qO9bjKnXrW2D4E5klmG69kTG6M3+X
mXOdkuWbeQG9D32ndwzOPfe5rJ1rIdRVC4srZmPK1/nRmrJ/WjX8ebb8HNR8p7M327N1nTlsZPV8
m5sPbXQ/nMa5azXWym6+mWH1mXbGTXopeKaOtcf9bIX24zbD11ARktC1O964axUPf1k5fNVt56eT
etRN99iVSEHy7Aoy97p+hXx3U3DlZ+ddmcZ3U863yi2ubd28avEfxZZT909xpW5jk13T9TSooxAb
/yzCimODryK/z9hZUFqzzC23xkquUJr/ZsS+oWAqucYZJFdviW4hDbtyPcl3cbSp05ROaJf5S6k9
2Cr8Wf+xu5CALHHtpCD4R7jS7ABxPHwnvCkc5MabWedXIusQl1mvGGPXsfoN8eFGH/W3dpm+5677
s/r2vMwuMtv8d/3vJdT/KVS7s7iu3yLR0g9RXsLMvE1u/5001a9ImaFpcImt8QYy/BsSwDlbj25F
fl3/TIES7ZPiITbkD/iMaz2PK7zqGqVrce09Fkv6YSDRLqZvTlO3ntaap0ymnCbuT/dn/br0eFFH
udML7bh+C6OIdrrlnIxKXN25/+5grhS1d0ry5b+/mzjyx4xdpJslp530YLbGhztfYNl/rn+FyPbv
lhkhp5Pn0uaTqOmb6Lqr46BctD+NUv6orvtaf19eWp+gyEvRRZBv87v/XT4u+GQtN3JX/xoCb7z0
26iY2VXmTYLJ7vsFLPP4p1yGauTh8kJ8K24oo7a/WXNAJQj21uXWJ/EN8mtE0wozblRdSGS9MhxB
ru8MRKiR3coPwe16F+dyv9689Vnos/ZjsT7//36uN3xZ3PeSsTE2uU2WTE9txhyah2F9KNY7sP5T
vcsRm4zHpewvNil4//17LpHW9N9p0pzqlj1ipVFwAdaLQNV5tZfPJBYvBv9XZsmVDs31fsrEz3oN
+5An0F3f7vzY5NXnkoprkfIyR2P+Vht/IH9/kFl9IrJEIxbtZTsftKT8bEfj2rTd22T/Qxb24oYY
p7uNhffKNC7rvV0iLiwfoCU1R17Xn4APlzH/PP3pGv1O9nnRBJz/ugHLOGGII5OLTHB8tWjWkhtF
EVdnxKet/3T93xjG13CNzeKzGuHP+jW1xudiRH+epISe8inXXy9q4azFZNjp8W2M5xvH0g3WnLdQ
I0U2sv67MuuHoyN5tgFsLSl5Qei3pCl/kHddASP9CVN8Ltp0a8TLXNZvKt5wVUiB6/QPZU5/IPmv
psnP19Irwuv9PCGfXOKTocKAGBOiPbPrNGR3wAICS+NZhtw8GA5UNOMa8X6sP57slWv0Ogrry1ao
U5f6HMb/e6loQN2ZrnxvTEZWURfdyrH7Wn+zVjPWyeVe6/53Rcy2/8s1w5/B8A0xHysnCz2t7HMP
Evm/q002xd96oYiQKaf0a72J/70ovDCyz/+7ZE0r/4+n81hum1mi8BOhCjlsKUblYAVqg2KQkHPG
09+v4d934ZJFkSAw09Px9OmLySYPRU7fDzvSWcdJj/F/YojLXbpGOOMMilyZZvYCCPea1MFVNthB
mAvmx9Ae/lQOHS1iMNMX6n04DL/NnJ3jhoYVvyu2dUEla5pQDsXZnZRLlz6ZUf5HTECpGJiQ6Fht
RXMb5vCrk5NYZWnKzDFw1x5fRWMSjgDmxsl+ens1TXC+oEcb+pWoNa5FhRkN05uz5uTNB1Fwcodx
XD7GAclhFlVUkjx6OybnPj8w2+Oksrn2wLkNUnzt6M1MoQVpTbRTwPlG1Mv5qnbD1Uk3mV19JNNE
zMvzaJp1VlJ7wxifu7odf+lvPZM6xkjmMSpsP/nZp8qi0+xEzD+1JNTCO7MOryZGlJTT2QRDJU0j
koFCI9Zmd5LV15TqOy+uahIxjcU6ioDUk3/pb3UN1DG/RYjOqLYXX+nuHVhjSf9a3XwVDSnqQX7G
anyW/4+b3HixteHPYl1EufWNe1zsjao9V6n/UaJ/xCiQH4209psOpZPIl3wP9ZatFnk7P6AnvoeD
rh9Py0dlZeTWfDqEAIy+oIvPhZqewZS8Ns479M8XEIVHphg+Fh0hvB6c4UlFEde3ImJxrl77bPzN
s8Nsqidv9OlN4HQn8Mp1ubWNdlac/H2pjhVcsvynKXsuRf1I3ien2RddNRn1cwxaLtSixUbYGuUs
91t0WfxhOdWXyGjJ9snSTpX6QRDlPUCQeA11h1o6+8K0v31gQhHHEoh1c1hI0aPyiA5cz/lpIKFR
uaA/4tY4Lk/OBDL6MjAqCInPSNrpLWDgaoakzWwdfeBXwpb3XltUkJwxWStSvU8OkIXKH07y8BA2
/hYBmbAoeyzm8ZpEPFlajfgR3UrXlefZ9i/Li3JooV4C33Hj+sCPkR55SUSOAOJR1WJuAWjUsjSL
Ck/zLy3cVkP3a8DyIOvXV59lrL3pxEpa7r8wMP5KCZ5hwv6lHCpKmqtpnE6R3IMcBfmOhCRKH2vr
qmy3crP/vlf3f1QXueGjqqru5DK+p2mrOFYfwhndzO64VQqZbXxHB82zzXcuClouvjyUXr+0HQE9
q+CFmJfGmX+N9t0Q7gnstKxW0rMFZDxU/aR46SvNKau6Dj5ER6iRWDPnOaTVT5wIkdYqCa6u866q
9eu/0ypXSUd4JI2OlmnIjEBXyF7I29W+2+dTvCs87eqYyHh7FL2qgz1KzWoTavYDVz9bOQLShWfo
9D6SQruK4hLvEKCURuCb9g43Ym7CQbsjnfGhhQfRWj5jdZrmU9ReWscXxf2/oyWqSg6nkSa3FrVv
0ci+/ncn2oi4Ogah1/26Zc7xgyttUJxLBplQ1sUQwUQH0R1ydjp9eozAB4jYVD5em5b82OQ7Azbp
30sUPevKeJR1XJ5a0z/88qVLY7qD7HsR/5Qr5UPy6SsvSmCe8XEXQ07mlt5umH0U/ail81XEOlFx
7zJl3xT6NlEZYOrckbm8ZKKfw3F8zZvxo/9hzA1UOiBNezAF0R9qRytZrdHMj0pf3pk+k4lxkWaa
W+o4uLfm8ocM4JeRHMRplUPH8DciBxvtk1nL/qaU89oJd8qpr6oWvdvVQKYYEObMN4OoOcc6Rn20
iCi9uxv5Ni2cKbxq10ZRryT08zR7q/EiAix1UTvwoRu7Pkb1zyDkUJ12uzO15Smm6+y54HDqB0cq
vVp4m+necZShrSYQ9N7Kz7Zfr2dzekic5luMF53NZ7+jIpoyB6u1z8x1PWUYW+00xd62pWFCpEaP
q6OECmD9mI7m3dbEJst3dlr0kdt/mE11Ern5+5yWcptBeiQvwFZwHfqvUWnfB2pxugrOSwIFWS2F
RYrxJGl+prUofpaFMkrxO/v0UQctLMpfyWUo6HAQJ1aF/1NU/YCOM6zoaVJtgDrmpaVZJT736nyC
SfGqz1+dDoIZOpDFGewijOsUMwJXOQw46joCsJiY/8yLSHNj+Mc234mlNEpoe3FluWKtS4CCERBj
0DHdxjDbV/oFLuIHis/ma59DU34tKkfUw9Q1r5oWLaqCCOt3RJXUenmBbwJlJbZ17pPruMoaLGzN
+EFVoXjFy2IN4ho1IufGpjw4MRtblKOBfQ6SaReC6PQD5+iQ61vRcH9Xg8yIAmMTA76N6w7etmrV
EOZJNpuBmVeH/dYTokog7SAZ7yCvyivlUhBAUuW/gmk/ubH17ZUbA8ePaRiHGBSiKELPtBi67fz4
QfGjZMrFM96jJl9rBRxY/nSqWgOXMsIFQ/WW7YMCx6aXaye3oRfzbwGcnC7hcj1zq1panaMRIJF2
kjsaUpLw6mvQIZEdo1KZR0EJqaebnr/N0C8AsvjpvPJbIW/Eexj4cQtOD/ABqoSZDWeF9RiKrbg7
8qVyv3KPdCasjcyG3weMSryDOO68fF7Wdgr8n55aaGB9BkPyp3A38qnUTs4Gj0D2bFkrOll2vV8e
Us9+al2HUm+0vB4STQ9DRyGNSUucy4ZI3U3//i19MpTgRHPCdd5nQ3FalgRjL9sOczp0OzAUBkie
UtzT+nr2mfQtd+6yOvLT6HqgRKSQmTsoT0v7z1kszyJPAXbV8LsncfKy0CfTibEa9PSJaQgrx6DP
iOW1kxw6/vFX3tTUpIR7501MZl1h0Mb6mBIEIUUim4sXl433kNyD4kZdiBY2CKFaCnR+F78u0u57
DFOQMxjk9ZEhSX/NRzNe1RAJtfo7EIBb+f8EvLUrw70c8Mkct9EE2UrLZRf16BKOZM4WuORBfpfT
PhBpuu5wzSl/Gaq/TTrmJxDgIqBncXYYIPBZZjtxwcQeZIX72lZnJ6E31Bxp6edp5TFyy790QCb9
ydl6j6MCrUFlcAfdrzpB9xHrX2l7V3usGRsblnvH7D/lHMiZkJ+a3nzLHSD0GUdimD9kV0T+li2Y
6+EUuAohobMz4YmYSli8ZW9EkkRuwBd+Gcz+xe4bviiyeYDBkeo5fT9ijcSe2V52nsCjyaNgwcUf
AFR+8OeGRgAiFrSH/DRqY5My/Ez8dImi1JK4nsRDqlC3s+xzE/918xPfP1D927Sga4POuPOwdIM7
nIwmJKodKD9gJozkpyw3DJ2/Ux1lLf6QyMsi/6zNHCUHGtl2InWyTk5JCot/8h4ogx4oU9xA6xrR
sYB3UcVnisxPSgoJbCXcqumDWE9xCsWvL9KRQSJAuNXuJLG3WFhJnPQ3oKhPoh+nxt+B6d6JahWH
u48PzNw8itYtlOqS+NqZvrWN2qsMNsJxtu3bjP53xnbgbvzNg8gFmwaqVhBHcBStGlWlKf+vYxXb
8+NAC5Y4wQqjICykvShT2PYYDsdJWAIh/VRO3XvZtbdq0+/CjngdGyrKQBSbm5jPMrHG7OMPJ/9y
uupcEL9RfkGnNF8BuGgsc6DkaK+JuHhiGHkEI998ajHKzDM4V+TTFObqToy2aZLhPsuZcu+DZEot
otyS6R5kPZiLKpD8/luu4owMNAEoPGJINdc7uqiSyGzeNf0suhBI9EnREkCh7aNoH1t1PuPkSW6L
zqajT3bR1FkJP3gbPO9VlL0oIqsZH6cIwAbKTFHp5LD8W1FuEA38gEF6hS2e/Dvqcgh+xTw2nv/h
9R99iJ5CnjuAJ72qfQXFeweEMIiT57RBefAJceTNLFvNmvcmTvGilmbMngIQVsudVwk2Pd9mMcmT
wmiLW/W2hOkSvCuwaHiUmMVNw+E4t7xGWwDKScJ9iE+vPePE/Im59iDi8ArFU1zCmTwettDQ0euk
nWVrp6Q5ayp1GKCpBTCZwfoxcmNDI/VBcccPcnRdTYrPrb4T1d44s3EQffJPr0CU/6JosOty4kTf
VJrNemp3Ki1sIu36FAD7ZPk5nQwkv/X06ltccfnJpeUbwMJs+9pez+DoJS/VqszRzLDgGVlRF2PK
ZWPPYMI2KWjSIM6AnUA2ddukuQY2x977WZQFUJ/7qAmlX3OJtBfNohgnODKO8xh9V9VKxEsM9eC4
Z5w+yvXFg1gYKGSPvd5faZY55wy9tcyj7H6ZuPc0J1J0nK4watI0ON+Re/5psNCMLfm2jeaSri3X
Lm8tO9x1ittuXexnSeiIRpS3RSR/imk319ppTtVPddyJoZ0ZIbUoPU2tdxl96aIqJAqTaFYMXBE5
kJsUoC/qnYRiYmfkhME0+jakzK7+TwXJgYxL5ep3G7FKsqHLWvTxzFie9EGf7Iu4brI/noU+Lb4l
EwtG5TKlCElz1RrAS2l41cXJDfzqAMJyl/WSqe1+44CsefisCCZB/FdxqIdM3ym6u5O0NxWnSzrm
ZzCxFy2w6UvJHqjC7fR5OrTYWg9BV5zx2sa7zjephBm/8muCUfWd8mUii+cg3sBs3+C8WGoHlIGv
FeC1PFCf5SskKS8J/ES976bqQ/xkepnPs+VeAH8SDrUPcmfiI9MgfIaCL+zzY0H6nuTnM0C0s4cJ
sjFBkPqtk0phPjghqNF8W2yPWoH1Lif6bhMMb7eXb5yL/leqDVnoST5f4gVINH9U5KZDTug9eTaS
y9Deqb1yMaNj+1O73qvcp2T7DK350EAHcqHIGX87fKOQZlf6PzUMJFTsX7OyH9ANkjF0jPhTN5+i
kAfi1z6cllqJ4mdH0zgMe0/RL/JeubCHg2qTD5U0YlvRlOvvU9PZypNJUaIgpJF7sLzo4EdMLOT1
2cH4IsdUml48G7s3/bqUVORJptBmMgUuK4KXMkBCk/Mbfo5WeJeV6VYv+ms4s/Kska22j5Y7gU6n
Sqt/2R25AwYFs+0F2y6ZTccvv0r3PkPmS22CXbm9MyZv0/i417lykQU3h/E+V7x1gvKUj6gj87qA
Aoj1hwWEXijlRiQmwJTIPam4onDP0OHs/1l+b8ujP71OpDzgQnwrQAQ3yP44k7LEq8+QqB4wAExS
L/K6fCSWdIIH4J0WK2gLxxXQOMw/TbPgiU9SfqJpX/Pcq2yMmVRnb3AvcXkaw/FdVlJ1nHtI1day
4PIIief+qcafJPv7zno2ro0KwCQG34vTDyLwXs/KjezTwM7Lk8qV1Tx7HIBldg1RnwpsOTlTECZ2
Z18Vk6yMaj/lxXiTuyRjXNKUmUdqG0H4b3Fb2hJtukdci1XjVlSzOUBPvBfJkh0Eu4kpbO9M1TtK
NasegW3kZ4jDznND3qEjgdOr67ov76G8OOlleiYljxt40AzjKGEkMOQTFuZtiDIyyKgBcUGXYFNL
1NMECp3+YHrArr4WApKIfyTHJflDmpGXdAXgizW8V7RiRcToEkT+80lt6enrKX/X/uWfrwpB24Fm
o518tUin6apnAx6jmJ6UGdU5ccQ7JDrw5w+nee9j4om5h8F20K5FvqXl8FtS5vK6O9BOnONpUl2T
zE80Didwxqui6ZnimUrKgloHxy4vbyPaN/pu0+IMFP1wkreTFz2a+8ZR4TSrjqJGoih+hGiBcjh1
g46Tg2YM73Qz+qVTGCvff8fDeDAUZSOqsMdpA3oVnUjbajzNyFNK9Wa2w+cSJM4/b933Ca2z6r4B
20ZXoCT5KYD/xgxmX3WYJZIhL8s5nu+Bp3+JwKU42DUF9brXbkWXyGtKr6KN3HXtEHHiYQwlfFXa
sJfzJBoY5t2r6uk3jFx6SjiLU4YbW9BtH067EoEWKRXBdvz+fgqVteZpH2OChzxdRd+VrXOMSEeU
+HTOl0lZSl61IpYTvvOieOnfRWuI2sy4G0jQFb5wUUd+80rv00rEXX53eMsYTJ9J/ywSOjfFadjL
Nystgi9CLHpF1fLvNAEW3e+NKWUWdbooesmjSKWVHiwatNw3ZTDOpq+dGr/5rukkGYr+VVbEnIxX
DzZ+OWrYYlV9tfLxQ75FrhSzfqL83TJ79GlioG33v7/IHck7NIMmyOlO9+0vOfhDEm91I7uTZ1je
GsYPxgQTJFIhpnCy9SvkUpaqfstCLfmaXv8aAAajGyzbf8ciVB12vQbYEybxbtEZwb2mNh+Sd6qx
UCKnbQPu0bpObnAVE8xU3utJDpwch8DQr8FNZcx0+SZ7UB4XqXTA7NAF3/Em1/xvqWEvVQ9Al6++
F4PMOtuT9SFiZ2fuSknDl5D/qwXoUAUHl4S+/E1ea0JC/9+lOlLTI6v073JMc8s8R6X7VXW3/2rK
bjn/TmV4nrL8JR4hEqqOWl5+yLslIl10RKtuzEo5Mjz2apGv8lx15wbMiebwyvL1fnip3xuYxvOq
egtt6Jv05OyTgKR4DbhzBsqEwRrCdWGFD505vvYAqMsyXBWqAfukeu9HL6ZHDR3vZbS0axgoL6l1
7nB0xQjkAZJUKTHTL+m2zl852r8CMRDln2BYPPcjxZ9i5MKJWlskV7xqNWRr3XSQ9yW434MPTwOd
IjT831MNW3eSbsZjkb9Pmn4H6h0MPnGbXFQu4HjJV19sK0kdkf+u8LYIP1+9ijz4nL97MCIMcKOS
Gb4zm+IMkmpT+t5dgJPujeHHnLs/KqM0BhvXkkRzUpWfmr2fKKhUHkQlVXWkg+GF4ULouvkUEqUy
mu9Uj/am6+Jb+QiwWdKEzjHOA/Jv7ROaCTfDOY4qCc1u28BJYBAjw0RL1J38cZk4IzfeSIAvL2Zm
SdkDNhu0fGnXFzqRiMGIoszpXTZH7sFPiv3UMIhW3pQQ/rZj82pbTDzleeVNBGdHZ2S2t5G8aVQV
ZXlkzUKaABwUNfzOnyHZR6KQemYMoOfetoX7ZMcVgBSuaZnNH6AedNqRjanZnDmKXxtNztrESPLx
V55+HKMXJ6LxiTuUO7VmFqyj6ToOwdejd6HNuqh9c7AypsH2+Y/dlpcCt9jVg/tABSzPc4stFqZt
GA7bg1rCM5aqJ8kjpxbVL0qPPV1HagAfEQkX0fB/D6H7hUJftLMc2I4EDSAA+r6hI2DoEYqffO69
SVOV/F9skZxtx6WBX2V4Gs0ikb+AS4bEecoyqgolvh3fFLjDHynR+y25hz7aYwxupWYUgL7CC8rO
clL1+gFuHNjvvl3jvhT4F0UBOb5ScBCzMVgsoTIxT8iBVmLxzOcnIcHOgvZbzJrhUWPwGKET1g9L
imlJt1LgqsDVMefjVUIqlXWVMmdJybI+SVQqwUOTTw+KVq8lPpPUrhRDKdU/2DRKu+lNxXgyhQRG
OxTn0muBKcTQqrV7Sa5I/3WTKi9Sq8loxmp8/e1vili6Lxrnu4TNlEKe1A0lcWPb+nMckL0kFywl
BEmMyM8K1GKgEWpSYpC/yc1K+CKxn+Zv+nD4lmKdDrxBiry2+QEA/H2pXsru6l9J1PyIdyJc5q4B
U0N8FBSKAf2EWxg3S9KIpIrUcqQynWsThCfN7VzyXdJTX7tL1WipA0N8HxcW+WCSMKRapD6M0qGm
EZTvSbDLl7svcxwZXCF5hwiXVJWFbBN/CJK49QKRgUSLOUsl7RaStlHT7CzpulandSwb96PVA+h2
n+UKUpCRtUjgqLQ10sJsQZVmP7I9s9oc6qTbSXp8WVsp+Hg9gO6++LPEeOyb6c/v7fAtzymlRA2M
RiEEUyG9KSk+k+H9LAk/u8puhsl4lhhyCRrn0X0ek98lydBV3ZskGmLomJzSe5KLyxUl+B/TYGvX
7aGNqISSwJfyURirb0lWwA/S7s0y3EraSnZMVswTzkJG0bCzh8oGfGgip6xZNSkvOlBb2c44G3bU
UQ86VVOptA5NdlYaslXCvxAxWwxC6055SDLlc+7J7BnN47LlgNhfuphG0n9+qwC7UA87f1IOYixn
jqidxp/O8CqHW16isf+cqs5Rolxxc+T0BgozW3CDpWCVuAh9OH8zEhmO86tYRTcjjTR/dqr6HlK4
h74Pakr1tBy/RVGE6u3s2R/iGtAhTkEQbZVKrvtTV6LXiN5ncTG7cX4eG5oxO2UDT+TdUuUR79CH
0jUpvyN5CqkLVo4UY2gmt4/y9Yb214KbQ3cL1gd2j/YXMOdedet94Le02La/UuAPR1C50UkqLaI1
Crv9gjZa7LZuaWtn8u8lSyiSJydL0oulMkEJ0UK0g09DCjILTr7avwuMw/cYvFO/ye7UEYgvzot8
itIuUVnxIv83q2iX5eNe/rZgx8AShA58ztyLwJbk25h/ACyY9jL/suyYHNyxeg7C8bNOw52Zu4cC
JjdNaBDe5aKSpCxi58WbIBhBycityetycOr+BO71zdiN9nSRarwcLvmDYHEkqzH/dl6yYgr1q5yx
QqNGz70wFuIi31t1+iYsPVpZABgLQE6uK2+QmEVAValMu+rTv2oTwG+vBp9y59HkPbYwas3k3mXx
ZY800F8b+W65iFWk9HD4vAnkjRg5SQ4PZcFw65pWQI9Cd8W25WdJQTlIyFLugDomnRmiQpwmGcgG
2S397rEs07VrxGBL9GtKac5Hr6XJfeinx5zQixayPTUL+H91IIbxlb65qwf6GIR3RpVvpBaQdNY1
VOZ1ZDm0GbrIU3ORzFVo0Ki0MrPxgDcAmBYYjQTjmftiVrSJkD+UNPvyALXebKpOZcoyvjICBXkR
ZRLH2GVhuK875p2eIrCGAQd6FNWJKm2Hvz9hvn6hPfVv8d3p32RL5O8iFvIzgQV0dorH0JYtIOk9
NVQRHVKFvUzHkdFpt4KnEbEStJ+obyHYbCrlSf7facBb8JroD/oyn+q22tNUsWAERd2I7hcV4s3G
fQuoRyxuDXee4pavZu5cpCoqr0nNRKqjtmI8aRywOe9hZq6Wwn6ZGw8wpm/F5ooOWKLhWi2OGshA
PivyEkf2T5f229kdDwK8EjFwrYTm4m4vcjun1gtkZ1Bs8MQodQ0AYs8KlW1wgEtlG/csqhg9b96l
WXYIk+Lomxc2+13sQCF2Rg4R7UrhGqbT9ZybN3Hu7cSwSQguXyiHRc5AQ2Ncx7LR/SYrLBUP+Slv
8XxvU1MJkeMtgD1BAFAlEbDAVrLAUm2JBhJ1uX0jQ94KEhEivVIw0yRRGc1ftWk8RMMLvd0U1LEK
/ElKQJLLNDv7sQ5grhAnGZdVChe9ho9k/PSd/Rop9kVuUlQB4w6QE+tmVvoHO2MK4ai8yErKU/q2
+2Nb6lF1lw2UtxexT93EghXnv4+r5qsB67PYILscAHc+5P0As1P+U4XBq526T1NVwjQpRa5hcRoc
mFXmgaFi1E3kaIrZCawWFB2OSPkLQgz6n9cYqIIsqtyniPsg4ujuLMV+l43rp6fUU/5YSbKmx4mh
K+Uneld0LjELTeXjCzW1FQnLpRS3KDkxlW7DcZ1ueuIe4HLnBbhBshN6iF3tWLdiuiVn6wogp+hG
ILN/wRtwe66rcLoXkBj9HieBJ4VjcmpqelDBhCEbXcdAlNK4UWzKKHgcAjw1GVXf5m+inXRHXA3r
SfIPEmOK4UvpRvXa+K0zs7NYnFF33vV6yf9IJkWcX2DsqyQe/yzJGj4yaLmoafil2OmCeMf0HrUH
JoZDvHBVA+3jPwUpq6CF9e8NtGcX8clkdUVDUuNirrh/61f6tYUhBRj+dDTBzrHfNu1jhg4fCfU5
kdLFzSN/HkYQFlA1kBKVSCzqmgZWfyUruuglKXU0Qbvyp3CpTQmyaUFBJT4hSTC/Si5dfBrPxTd2
5mA7+PmdVBNoHrsMEa52meVvkfErWk3OUeMOn439Kgu7bJ6I5GyEAmKRotlc0MXf5YtzJnf+z7gx
nuPdbBk4AphAVW7lFIqXsig4Cnry1tLwDlQ/KegdLMv5IyDvxfyhgQQbrPY7rVVPYcrJUdpfzQtf
J4/hrGybRBoCfdcbelLrYiPJL9kXfQ4pqPx1d0LPPhSWuZVLyr+sMYDPkhyBsALhlFVtXPPB1Yv1
cvoc+mwzWuyIIWSX5DEX+UJX0SkKL9NPYDTbOBmWj8rHBw6sWjkvE00lIntyQDLpKdUyRmug8DlS
Svzmlc6fxWGMqpVcUXKEUeweIMhaSjZyIpequMW4BQhzYRxma2SfoB44S8m0aopnx0rpC/QOg63g
5VMHwYfysJTyHqVPLvNeSjWtbR57MvYa09tjslVEqXgO0jGj/tZ1RZ0itM6RC3aqG18GFlo36m0X
ACoFHjr2+aMC61wkth8OSZZyuPqYUOYLE1sVDBmUWS8F9Gjmtce82qieAWUm81Rop3uqRucmb16U
ovlMqvhau/5xuZaNxNM6AjfnTHsJbhR22C3Kx9xibE8+vVnQaKp9efa6GUwfsZaqbwrDuqOJ8jQL
/tcPP0vmIFHIbPET5cECJikrrbKNNlK7lBq6PP5SmPS6r2bYiI6WX8Wr+NP36gI/mcMeHTmv2OhT
Tf5dtHU6px+pDunfX2tf0a4Lw8SdwGKWGpkZkGlrrTe5oLgDAsGjVPPmE8XJsRMFJMdRzC6k6+SY
sj9SAJX3FVDIZSZYClKZYkgEQW60xUaJ3FuJGeRzEjGCet0nZcUkYXZeVF80DEeP+QMuiErCUKn8
edDCMfgTboniRw6j+FZuuq3S+mKPMW3wcJ2xD6IxOnoEREAFy9cme1NnjF4Jx9d/ykT8CcHAWjC6
xlnz8A9mJE+ThcZLG9pLyTLK4V5yZkb2jIuater6puvjx3GKf/6Z9DhwjyOva6bGoKz61Rgyhl0T
n4Xzr7gacpdO+hZ05ZtYFxJLe5JwOzke8jbGzv0AvMfmyBtFd7gpIwY8HWA+WQDxJZr0ocLUCQhL
9E05uetmQP93JT3TlG0j5n7jt+hRuob6HoQ0apr3ukG4qC/5JrkRfbD2CdgA0/YgnHj7q1RxuoLi
mFEWHYrqYQSm2w6fhTb9kho/st5E4N8SFYrb50UwvXTxU+uRApV98sPmqTFgCRU9rNN1gZSrPsj7
uoMFmychxhiTnnhjcYrqqD/AcLiVCqNoCtksZpJ9QD8sN0Pz2eIHma52taAc6oLXHDCGADbqon00
a4bZedhCX8bl2eOziKP8W6BOIuQiwI4CJ0ugrNuKWVx4IPKGBfKbd4JKgoWehJygfWmj+izoFet1
kqII17+0Q+3PjOWIN7Ll4rf2Tnfo2nG7VKW/lSD7knq3WCPBPAb3haF/LbdlptOpLeM7m7bz1OoA
3LJCkJ9eVxq8YtQKxdBLnTaXDDi55XRKyk3JYVlRaIGNEo77+7jjrZo5Ew0aCTj3+U4JFOeg+8oz
pMf6ug18yDELBZbGvjJvSr36sUIrf7Y1OPBj9ZCVhf/I2Ch6ABQmVji5u+kceKSga4TLFeiNWZxU
YD0vTp1u87iuN47LJGTTq+N1l6jZLhpMJkvo064ZwLQF+RAfFL9WIKXuVuOcBy/QySNpw3MI2ozs
jAt18NY0gvK2ABqvA5GdVGX4Exraj1VqyqE0U/gMga9tirC8NZlFdhj9RFiHDciNmszdjqBQRv0O
5N5X3T3qPMAKziPGrzDOYhP3/iHLQCPqQxm+aEOzih141xk6TKMY1KWhRZuan/Ym3ODctAI5JvrZ
fjL90bzTyhEUV2c9xaki5OHeNjXa18zvra2RAXJU640VlzpkEbF1Q8AHUevKUXKg7+2rlun1WnM8
OAPpC6EHn4G0il58pH1trOagPcYp3dODM+/DbtCIUukLIfD34QB6akbjqanJ8NiM1NkW4iLB4JCu
GRY5PkyAUwotXfdNdU1hwUrLCSY3lbVmAOMa0i51RdNpD2i6XxsN5DXZkA2rupx6aEJdKuhOfGtM
FGtts8g3thLaNxNDahlIg15p6Q+1h+Dd0Lx1a8Aun6fvMLxAZZYbT1naH5JoMlcec6DhgXZfNc8Y
eF996ez0kVZCDaZ5Gi0HTb+xcN/Ufjob7njPtCoI8kIj3uj1u0JRO0qiu84pxxsgR/eQ+r9rsBCu
Onfgw3D0K5a9H6romtch06267A3S21Qy//naqZxdkrg1bhx9UPA0aWiDiefLzHc1oMtzbhTYq+lt
79RPuEJw40avXQ+R2q0g0942UfHhS/OLAR1IVTGngqNgeLBE+W6X3s8+fZiKin5g8q0MLAnpkCWT
3FAn9yBVjvuEZueZ/ty5V14KGrEHlVxPqgDfj4NDYiA0KdwF4URjo2YemlkfbyGNRUuntHPrdKFB
RnAK+1Z7pG2bpMwUBIeOExB4/bo3TwxTtrctTYHS7X6Ls7YZz0E337vYsVVkdmDDyhogmD7u1dqC
SKwo710H2LZvTerW71CmmR/Do2PNDJ3Im1tHS9OtksD856ORVzF8lhth3nd8LJRiabCLq8VKMeyv
aU6ftGI0b5Og2kB0Q1tIVTIUBYJxrdfXYW8PqzEw/jCKGMpmouTIp2kzZAjHEI8QVFGpyil+kpbc
D5GjbnuVbomgDG7qGHCmBq3+XOXWhulk0Ek0QOvroWdOcL3vs6zYq1qWr6w8GunnfVVtU9tF3Bmd
JSQfuYu+heJOV6dpN+JqzdpAp1QBdXPXd/HO1/ppBfHIef7V6+kLWlqmRzgmE1Jgjx5h0kjbYUvD
NqIGN7MuYDVjGLalgbg4ebwbAplwmIBEilT9Y6AdUhpNVdqWb+uZp3aMxllRbn9KJrO5MVNm6jKg
oqJfdvIpK56UuaC7cHorvBzoylwpW5UR38ZLUU1M/wkZ9pKN0CJUMa2J9fCYOcD1/RGGJK8Gyxhp
tAHIsAG1zDMIPjVtnY+ltR2AVoZtCtTcYB4NaM1trh1NEuW3vtVv+hR+gAmS0fVsBX+0bp6AvevZ
jRlNlPKd2b3xLP0OhEhxcP2G5tto2Ba9xsgiCCe0AbZYo2eUgUsHGuKQBHX3Fq9Vy5PZsmO8sqsR
xk3GQpil168Mt/LWpaORa06cAjQ6PSdW3GXw/f56Pu1RHeOcsvTDSK1gnyYdYIMJ4oU+mG7DzFkP
YR2AE3NfSjrPjRrmyS6G0XFKyZ6XnckmR96NPeRM53zEZGor26G6mNLHttLqt9BTHwdJ5Iew7oDk
nekvjul56VSdmka+hr17WDe29mFX9Icn2H0yAn5YOhxwBlHoufntVSpMkVb9NGT5hzaAHmASjJIm
wwZKlzdb6V3opkOInO3qF+pj2PtL75s5h8a6VR4dSuaY4OCdEqR3k/gtsEemRjMEaPKgXwcc/6Dl
F0txttTVlNZ6UWrkz3EQNQXCJOhuLFrc9d/CZzJyZ0PF1RAh+Ja2m7H4UaxT4e0zBjfAEFQAJ8HH
n+7KxxIs0B/bsVHw7rgHishozRj29tgGAWia0OV5WXXoNWVbd+Y7WcAaqR1bSOFuq3h80x7iptik
OJW4Al68g+j2Ejbc4QCbhZnjynqGs/Es7aFLFYpdJPA2Ufpi2+3eNRjO6kzPenrbNlG05bFp5NO7
Y2dbjKPL1e/GbzfxVAITo7Rnj8EZeqByU+cfWdDpt2WW6redaSQ3laVSUEvG27JzUTc9jGUWM90V
iAdGDh00tQV5A8hTvNTYupZb3uausTfGedjRavxSaHRTjgoUQDaUhhhLA+JX1ZqZ6QQFO8H6agiD
7oDr7630sWIqddRVt8t1IN5OVgxyhq3RaD6ZkfKVm1AymrQ+V5121NRgXs8ZxL2q9j+uzms3ciXY
sl+UAD2TryyyvFSSSq71QvTpVtMlvefXz6IuMHcwOEAfqeSryMzIHTvWBqvOoJSmhs9qopFA32wk
EhWWnKoYpuxS2tad13I8LU3Cjl5npxL7KW8vwCgYFCKJzU71Qx/1rxOMw12i1IsaFNDP7Z/ENJoz
DB5G9fLmu7EoR6Eu3OyOSRSjuI5dZp2qZu3OntZ0567NbyQtQsrkADRkAOGHnN7+yMRUJc5zmdVA
eNuTjVvBBzFOQ9nAqGVAwQ+V33BGKCLzWeXrzpKcJ9amMQ+u0xwNl3F+XQNQURCTjXmnaMMfpaN1
uBSihOXKpT7VminkVUZZ3p7FvEiqvTC1+7SOWUg5zU44T3T1zUGnpV4y1OuYVc/5LapYr3JQOl5F
rajnLA91dQa7XZ3HykZGorhSC8EZ+TSbvpG4O8OA7ziXZAFWZU4ITXFxpwHiGSWiuQ5/bJPrjQSK
q4VrqW7ZC6ccPnDlculE1ruSjBcgS+8Tk9wkTzxikMGyO+/XLgqmVX8tJOFSJRFuFc6A7SoZa5dj
V41U2tpdHmp1QUNhXOGT6n4/GwHrBAVHUvk1k7HLko9hzjTLTrPAKo3/4o0qRn5Jsmfa9dE0gUwC
Ri/U0DDg8HMvvcXsQX8c+A++tkBOTDoFRrijTxtbi29Rxu4SQXhKtWmLkwxM2V+zEexVKS6mqeD2
zh1UvSxnHia6tubyJ1tXhhiG6tOhPHE7uReZudHO2IeS2DADt0vDhcwJFkD7ihFYByibfQkFFWXU
eZJF9607XNmeqfEcWV+pzis0eN5ja89W6LbIdxuK0Vp2kaAwUcRA1YNDUgD5lEVyLjKCGbX3VjHm
7i/cdmdjLGCjzNUI1NBAH939PKptH6p/PsseeL3dbOLq+3lTZbkLDGf7hP/5gp+vTfWGucn6eXKw
5gl0L5VQrhuJvb3eJWYG/G3sGWU+HVevdXfOhnYxDe9Vn+aHmPwB7n+eg5lQzq5sO4pzaoN8sHaA
BqZd0xOR4Q3droNMnLA1LGW2hJrWPwxZjKY1Y42pVT/4boTQmHWHHiXU2FZWzyFkieIet449hdlU
/htT9zkziugSJ8mBwDvolTL6zhfvafX+9j0Tj1GuuYd4XXCYAmuYe+vGLi78srwmnfdaS/xSLY6m
dK2PPZs9UWzJsY/pvKPNq9BYgZdU7pmtoNPL/TjiVCmn3iY3Kv1UWub6S2yEfd18yrDxoPjY2eRR
V1LpKMO8xEr+6kgh85lT7c6y9HaWiNxDK99i1JBdT5/RH4mJPA6CVJ2EARtrogcMgp+46tU9LiPz
JiX5GIzTfNgk63IidjlItnC3Z8SibbA10FfLvq6Cxatc9GuJQR+H53pxmsOwePXF1e0m3NbyJdaT
HbFj2q4YdFb4QIC83FUN3UImoYZdtNBNji1QSuqpk+RUDOB+FJl+pq5e3FZX0Kjab1mL2wS/immh
Yzp1CMhgi0c7funEa94RTDcKMzA3G5ghKoOkj/WK8HS1pRdMTQmcum9hkTcFicuj3BW19a4ZoLmK
sn10dO0FLDrJXgUb/2rVZ0Z/PoplemuK/jOaCuihRXrOyW9micGOHy14IKy5vRkNpf26nbahIJoQ
89dvYWSLTzRJWf3T0zlwk8wKtTaCga92mlNlgT5OVx2kth9VKKmgwJ7m2qFYa4hey3Hi4kjZKW1o
d0u2vtVuwnOhbVC0fDtc1IkXNk57cOa0Pxt5fHM5/+G0EhzT6njZ2VX0X6qtJ488qcDTlF8J79Hs
5z6kHfdHTH1CJjIY9tWwT2JMA0Y+cJDXRHRisQyEGuRuXlPEQpS5fSyOJZXTsW/kP0JJahWtxKoK
ylSMtDXXQ+s0n502eDs56UFm6Rcvq+5TJzGIKDDkRvdQm0QJzvP41E3Ws1eutxr2lx+5xG9gpEHH
CDvdIiKkA0+BxoJp2j7hNji2WlPDYcKIJA+Fmm8kZ5+bpb+3hv3pePm1H0GgwVth628upW3yE6X+
PMIVNfSM7vv4sCimOokwFH1xcTT7AUMglMO2aYM4k0+omz5Zd+OTaQ6/YrS7XY1qWUU2RQDsZhQL
IxwEz32ksIXmqVNegeqP2nNKYJeR8XLTu+mi9k+ZEYkEtM3w9QIVYKy7y6p9ueT9pqq6tpV6bA1p
7Scv7nx2yeOHsWAQTc184EaFnOZ4p6Re0tDpxzEgKcdAf0xAJ+UjP9yRwxOJOoR6/R3myThXgnzV
zq0+C8fZ6RL0Y7fcRanRJOdeT1uihFoCOYY8ZktCePbXbHjCtx9aFdBNJmKfpJAngKZF2E3DRXew
M47tRcsZ+ClV9ESy7sif7e1F6oQ5Mrevu7oIqphcENdo9GA164/S7p47s8WMQOxHWSwl7Yc60BS1
XMP1veeb7BkAIloioVZ1/+l6du+s9rHJnH+G9eH1FPgcMZ4Alh29UjahZAIfVvbVEra3H1pCI/NY
f2V1va2LA+AMtWwrwUY7u6U2njkaLZwn29yH6w8ycdx91MfIQsroa5D00b5NuwsllZNBBAfY0tBu
x0RCJGGAHab1M4pDo2CxakiZ8PsEwNZMMeCwJBoWf5Lev8w2mMrEYigovra9yWkiXfb4RfHrCWiD
ras//7xeUVZRd9FMLuqDsR0KS6/5bAR7kdHdSIs6torNo+/bAB7QLrWBnOkkavlavqJumerWldGX
S676Wqv3zsGeklcnnaGfA6ed7vy//wh0sP/n3Z8P1La2r7LRPg7TVJb7PusHkh4JCdgtk7EJ7/X/
PJaikV/WVqXom9ubxDBFbIObRpR00NnmxWvPP//IcjyYQPyPwvGeGy1bjhavPqI2InhjVfgozp27
VL8yT7s5WvHaWCO+PumcsxTYls6QyRPDownryXLOS8nEWk9El7ASjzDeDNi9GxVhDtPRM03GcauP
OAUaOBGqSAXiAZGikwXLBu3aHQ6kih5XUyjgqRTUlfElEn4PMKd/uGzjc+tooegqEn9ceJhjUp7A
gqpz9MKsWMmZhPIJAFy6IwngKet77W5aj7hayHWYKri3U/0rMzWSRpf4QFZffqqyRBK54gMLng/L
MAPiZxBx6q2Ok60C2OeGC1zHiTCqXTeWCjei8ax5/WtZVDdShJh6aOKjNpf9bmyEdoj6AdCvlT6s
VlaG0JJpOHHH+hk+vNXR1QnY+jd1w0m28E+MehBBjMziN/1AfW9/R0bRhcyswv1KYatp0TNQvDZI
5vpGbcbwdmxkAbgX2ycv0N1Ko1sWFWmQRdXDlv2x5Qm4snqqK1hp0EcNN3qWhnjWWXLxPzwNcXOo
Zkf352J5p7PXEpAVP3g9p8wlaku/kvofDB9frf1Z6NSEmH/5BYfrNGQMfHP8z8qD1juhaEvcBt50
oF9R7GDuihWeeGPaf1abbphc4n+maT8oQa4R82ehjvWeYmC+i/gbAulbKa/dhM5keEhiTlmevLm7
AI1Wx9wOwbISDzPwtE0ZmomYGFW0QK+nZagZb9KuLkUDhdxuUKFqexWH7ZsXdv+YdLCcN3WZSDTv
2sn+vjR0MjrIhmMs7z8xaUnaXwRt6l0PR6Lqk3JXRxgYtiwi1VNbeJ15n+1q78GZOplbrd/EIlyi
eJ9P7ZOd9edML/b0ZgWREIiAUNG49wnYFPP4y7HoRaad/t1itPZ/nt+pFcyvOYQcmU4fjKx6pFO4
n8W9juOz6Wnr0XVkiww5XTXRHuxh+lzo2ezNPn6OBy3azQKddAaM6dt1nV9tA8p3muuPlPXtmcgM
Mm/zmlSZvl+PirHksOY7hy3IRn8comlvrNV8ZeN/JhGkOgyNukLQToK+BF4kG6Lgtch+jVHpd5rG
yUUUrEMCozOVC7ho1ysJbfdWlF+H2BeM6Da8/+IbsVkFRGQaqyUfl4TaP0sKFLmlJX9IJ+EuEnCP
yWAly2owiAu2Bp7yKPtdVosd4mEm1ZQeYQXdu4lZmcgjyvedt87+Yo/yQbKtsm5P2AC2dxsjr4cD
JxuUkOXh5zN+Hs9dxWG+Lsin5JO1YN6itUkKJxATQLfGjRZ0s0hXDhKN/eAuv8eGeE+jNKyHn3+g
Ktr/81bRbemLxHn5P4+RU7kwd9Q+/n+fW6yUiqPsmK0rHbEEPx9u0765LKYCmSiHDvsc334avC+r
kr9JG+VayUCnz8RKPhjbWz/vYhDurg75jj/v/TwO9UISo40IwXANOFduEGT1VWb7/3mfXLlrlcT2
adFt42HxmK1ZY86by2g8DEaMBJy6jY5EKEnJ/t8HwfEANckLI/x58OeLUzomLnXcmTafQ7rEhkDS
c3Getu8cF1G7BNT/zkkrFSbI7VN+vpYbZ9pHCckQxWB5DznS6E7LLBm41cBfmGkcYKrtIyMX7blt
u9PPB8w1jR56G+OGMbdPPw/9fL3nWX9EUsbHn/d+Hm8i0mDIf9GDny+qq8naEx1J5P3//baWMZ0A
LeSPzQq0lWU8uUL4JcthGqrLuAWz9NYChpgPppjGQRT30wsreHNqy4EzeKqigFNycRXRcswFyxzh
Zs1umOxXcp4Paas49Wm0BqqseoG8Qsldgza227pkUg8XLr6PvZXBlgC28ax1bbuPI8anAIsKMM8r
FvS0AqY8Qr3Mk+7YQB/xI9woO6mrXytRqJPVkcuBeEXO064WdP9XRXKQkTxvhWSuqFLG3PvlRO6T
zFhY6Ke06XBBOj81hCEBvu/28bx6xIyMQSeZSmvKiJskvdLvnjam8ywLFA0P6aGkYCfZ42HY9uSc
oPrV0GjgcJLhnnrR6IwAKYlDsidIrq3Pk0SFcSP3sY6HvRelN0PYj/kw7qdmhfOj4gfDIXZHmPc+
IjIrb0x3hw/lMyI8iqkQBpO7CHHCaYB+C0ZWST6nxXMqYqr6IV5vXZ7zVa2Ed9D1H0YB00oHopMy
sWUNOPVz+TGmxJvqbn0qBnUw5/LoJc+LUqdhEuoo7ejoOFq8q+2FmRVawb1tPrplfxz6/tNM5KPb
yIko7u5MkKLGMs06SLP9zcUMq7L2WijzI25c6nxeTg5feA/4feP5iTYgpXHP6HaJvZC+Ax3gWz4D
81kV5yiM/mjfxREIfjmi23Q/zaNZf/BgLFmcgkJeb8sk+aYDQmjO440my5twa4jR7juQhy6E14Oh
peKw3vWsZXa8wFxvbr3TXNP6t6mg4s3kMkxpIN1+OLqZeCChqQ2KJn4qjd9ZREINEfMJgfMuG/cM
ZXTL/fU6IFAzwq4fGWRtpvryLqbmDVamIheGDlEziJGxUS1g+J6DcF3+cbkiE3NrwBajA+I5/ZaF
TYIkpRQhbWQIVuN3shhM4bIBthUvNHOCnBo0+M2WDNmsz1XCCckb0eFMpnSCmiF4fhEMSR7Y1BRp
FGMjHrb+r1vbwo+bbZSztHBnrAezmYOqTJvTALqsoQ/aTmybib2J2V6P/Lzsp3U4lDR2ro5ACRrt
98WiR28JABVjd+1F8iyH9GS4jMMyjTQvG6LX0N4Jr7kZvQqqaYGiUpxofcE1+KhcM8e/19ziuNjT
Hr2MAEh8iS619wZyQIueXmHHkZjAlI+5aOhJkyWav+pl+0Lm2iYUvUtVp3tOv/hYO8GxUxIRka8l
Cl0SaIv+1rf2nUDXfWuO56gsaAUAyc3IRWta40oHxQu45+jrC+zxpHiq9VxAuyU9m4Khbo+yaZh/
kSRvtP2Tm9VMJeGjZjE9dPX0PjdRx+jJ/KmnbSB5EfETLHs3H+mEzztXeiA5LNh/Q/+lYP5CjE0e
XZLGQUmKh6g2H2Kw4q5e/LP75jo5Vs3ZFkosVM10zIedbjKVrjuI452siT6LGLtHoCKIzjZyuu15
fjWsBhxL5dq+jr53qSzQ9c3qPkqtvxWT8RH14wGUbnMC4ENboPpiYgayeK2/gsUtj9PrhGWXaQMQ
olv6g2WucLad8j2n0tYk4v2cVdBs2IKr4cpYrEK5ofa0BwlzVj13KLiZs5yEYh1JloQZuo0wX1XN
fW3JUqItx0AVucN2t7JB2y7z/u8TPSwJpfBMADhtREThpun33pbm1zePmRYHObl/cLdBjDeWfHGk
95rR2aWj29yg55MCdlub7pH9EP0GWuUhl869maHy1CtZBE38V0uyp76l0+DptA0l8Vnb1asVyGMF
iWQp7fqsQwGG2P7mFQ5OALd5Q5bA74mOAhGc/+9pRhA2kCCdqHEJUrF8SuZo0NGfCBJlfoeARB9M
IwUZ0Q1ZJIO8h3tpv3BRYZUgbSXLLH+1NVK/YZ2jpCKoeNZHqvcE0HQJ+hk5xJM+/rLbvgkInCSl
0E3b1nd1ZM8S5Rs80/JukXKdMOnV8aMGnX9sep1k1NAsWkFAE3XWHMZkzAJbT/ee6z1UtCV9N27e
qApPrkkr1nzfjEhLTDix47gyJEmPXmv7ZGjVl+dwYQ/OExbt98Zs/i4rE2ZiVccOnoaD4/Vg6i/d
gFWg+JJZwYXfz3/Q8R6GOKzc7IsC7zJM7mmKs9CxJzZsFbs7UNh3F2PQqrK77eaKgWa6cflymXqw
j43VMRBZsFjm0w1G0pdSD1qdv876f05bYREZi1Ns1wTp6AA4mv3gos9jk72p2Do48B9CvgOwD2vZ
13X6KfWSqfcYejEDux7HGzv+TbP0aLsLf4JBqFOfDR9D316rTGGSJKNSuuVFx2HhxOJX4hnvpFP+
sjMuD7Fhz4l+9yFjf3jz2OFC4NWYE+1P3WmfA+cWTNewTHK/gF5CTsZVkSBeGDP9quWKt+JMmDND
/PcyH0ls6Yd3RF4AUum7hUazKzLjntnZrwavBhGdzKjTYW8z9Wy12ktlMJGQULLUHWwdsMQVscnZ
+hXVtDn5xU4DlOHJNf6IiD5bSq8nsSiK7PZOOtASyuKrbtkxO9DwFVsLMVVUUAdnqffKLUhQ6duj
Zg+fgLBpHJnL1+T0nKxK9RIZbY9yjS7LFrYbcW9wLKaZrnFZISWdjOFxbdwwyy850p+uI9DpQNbL
hvDOZqG5TobUvk8NsXPmMYTsbO8QnPVLObwts/7oCXZpt+WZdfqBqGfe0PLiPJj6+5Q7r6qJmPCz
L5QnYb6ON1pK1WMcX1PUQElLM7LvrfAc9jlxi+fslQr5wYgbJDxA2buptp4W7l2jRKUnPoPE0X8E
mfZBpzEzBWJ8apNbromM3NolEKP6mGEf+qWj7eeou7q4xHGZUVdOnIq7wXkzbG6tYqF9u3pbrHFh
v8clSLJK0ZhmyOcLHfrUAgA387I9mWv1tiJ3zXVVH6carLnVnq1EY7G337MsywPdGB9HB4ASMxQU
Vria6gUWQZr0AaSb93rlnN4ly2dPDlsyVueV7WLuUpbHOBwnle2Rpy9MX3e+mj2xBbAzGIWbF81F
TtmA4WowA06ToL+IxqySG0NdEZFkDBv04vjDpqW2VBA7SVI6of/jLPnMJITglWiEbTTDnDejQeW+
u3wFOobHqAi8kbZbLtiktybEXk3OA2Qktj6kOa5DhI/8YdWZV9dk9lUzphxZdOK4m5b4xTLWs1lX
v3PhcIfRW65LJiAM77nQ5Hcxz5JzJ2YGgFHUrlP2RtvlX0ItsO04PZklktO8oLj2zNcCkEjUVadU
ThgkcGu3Ghe7iA9F2u/RC55JPl79cmXqzRrzXR9nf9e5oaO4fE/9x2CMgcaFx+TA6p6c7pRl9pNm
GWUAG7YKab/BTbMhdERYVnZrT1FT5d4t61AQ+C+IteZoao9EhqmgXrb4qrJwQ9P+nnXzMzGdj6hx
rlnbX4ay/xqtGossU1b2SGU2VF+ZzdNqxjZzgHhHLJMIHKvMERY245KTkNuxLC+OwalfU/ob9P5w
LLNb4la4xxQT3lTB81Le3bXAZLE1mOXM6Ucbr8qcBIjHXdebA6sEp7vSHTmiFxMzwN+EW77btnWM
KxKpJKZAZj6etC7aojA2tde2Tpat6MApMIxm8dL1+jVdwPZNkXtb2+XWNEN9tWbxS2OnJmfyMcm4
zNZRsRdhx+QC/JV15oPWOMSLkPUxD+N3NHjvUiRh1ianaCn/pubCvQ1Ed2BrZ8jfd1ksQm3L8hJN
fxhkToHtPaBLXhbgLhmRCRQuMwx8jYYPIXp1xK0MjOQxch/oLv3BeUvtRFez+YvAuCvd/joX6kkX
85tpjF/srKQFH1PDQK5dmU/FLOEm+Cc1qc4euOiNohkhO4nKLnaymuhRxCCBNePodsVX6+SwynJk
RtoNroB9X+XzfiwJfRP9nUL1WTXruxc3j94SHWU+A0Dp92pJexbB8YLPL8RQeBX1ZOLQo5LSjOKD
qaovM2oOUZ5rfqavYW7z5+N/RCxviU2ll67VFrrHprO1J91jWajS9gyVCZtD/qIynb83fsNemCG8
kVUGwPVJHxKOGowMRao/OTrqoOXMCI/khniZDGudUQ8b2dFx74QC+gQ+wHDtTtqo/ooM5HNrePwY
mhrTSsh9gZxH9OcbsV8YxXhFpOkyPKbCfksxb3EkkSZ0TkXyGuFEAEh5SVzzbk3F0a6jEfL1+hj3
JuVESxSQiCxiJenLpWoRl5H6NHKdPfla7RoFxWJw+DXnOxkRNrKUdVhM42CmE5HNMG3NoBwtQChI
vRNL78+TmAoXyjjWN/bINMkYGbH0Z20bHd8cB+5C2j2dja5lXrNsRbY1lOjP2GhdgkXOdtxhT6mG
YkMOtWfqN6LA9ma2XbFJavvcTRSydOEppR5sTd7RDbidyunTHKo/dtnTU3XMGywdlux1pUVVwz4j
p0f2tIS3Yed2eDcdpMoiH3FEEP5JByACxFh8ueOXR4AXPDUabIR/Yf+IrFs/PKERHGJv2BPf8OKA
YGTZ0pAZgVFyYOSYkk2PmhifGjw0AYGcxwl9zhzkq510Obm9H4W0wtQz1Z453MqXglNWiihoMTrv
d159qu3hns6WGRrLHw5DnPckITIVdgAqmDLB7ohDVQSj3rJWFo+dDis7kQQ1zzqA6A4XZEv7PMpe
moW2+zDfqlKF0zL+IU+Nup66nIMP2a4Wsz3w4pc5fRtRSg+dIR/jPKZlNJFAuOhHXJWMV9fPwkDQ
XHT5XSaA9DtGb3wrPsfpesciYwC3qSkwYYHV8Vu6iP+SGcbbaH7nijzHCAfJTDYkWRy2X7JnIFWi
0Sem5csYlVVkX3Nl9QcXPAOsU+oT8n76ETeQWC6psNxD2c8Jisv6ua7jd7PgYClZYzIgTNXmPY7m
/JM9bx+30WuSoAEXzQBAd3T/ePZ4J2do39HTb+KXoRTFfrtOrJJrJF8i8k2Z8BhWmsaii37Hq/G0
clRUSfOkwabzAYh9A+ALCIpnH4sGPxqrk7Vmn0QJkXiILwJMLAZJ/H/jULGaqDXA/8fW3CRN4E7e
c1da/wonvycsef64vDUbDtJU57VLTisZu05VohO5EMf6OuyJqNk+COyOdNNEP243iJ0wh2GMs2Ls
/R/3PrBcDtFNKh9+VeRgn5i6PNWabftWP/8SoC/y6HtwF8fvR7YUazr0zHByDMawUOvxF212rIlV
wcA1sR0epDYjoaed1wBkrPYopEFWKA+wfHHNb3vVEKWvDkw5qjr7sVcOgK/iqK3QoEsYdnNshWPT
v6kpiHrz29j2hljSqo7S5WlbO0ex3puI3ycS+DPrhqMtsXAnTvxfjqyO+lLhYJ/JbY36M6Qr9jdO
q7474sAZm20qlV559V+xyJvtnDWRkjbf6BGmDa5wfag/wBhpdbIelhGZcBmprYYOkE2cy99WfaSn
/DbmRrdXnNo9xmOMEoxdDTaEGHZUs9kg1DQBA50X3d5V07kjxo/lYD50qnuV8RQwlfSHKFfmRl9b
GdpLpJ80t/jnlPRv8+a38vLswWUmNdkoqCtH+ktaivvAssiyT9k1KPl7yXdxB84+mu4DJvUiS5+E
xDhc9YSEJ2MXJtG11gRGa0TLQx0tNBcrHRNF9gr06ZgZecKKyBS2GsmOUiUOcj0eP8ZCcJqth7MT
M9rYD/9pU/Nf45GFkubVP8udTfD3gT7p9Y5G28nDwxE39aFyinpf05zeZcoej7K0SGLDWuEmRAng
soRfMFzK7bTS1xc9a45SzQ/ScU8elrLeliWTFdkj+T97mn+01xYmcStz8Z1aXXstu1br8riQTckF
03+6QDjz0gQ3ZDHSTTyZVZNDaCbZbcm+KEUj3yZ7YbtQpsz7Z7oRs+vWp6u7u6bJnh047NpYSZr4
pUG3N7SSYssHatg1MqJoJxkVhzlcEMdOZuzdDTm99u5g+GAE1QkwF944g9SgosWy0s74+DOb+ri9
d+Vzrim2PlYsVFzuT6JNdTzDaiSklwKClriFD3okoGTCf6dp9Caq4Vw2drmzWcImqsJ4xvlLFB4w
eo6xQaZVB6eYAhevjZFNJJsN7qfSveeBSV5GuJ/rbazZi8FlK25JIbybQOEKF5FmYfayJg7xi02U
BrHXn9kfmYuw3WinVSQHajEvEjZhi2gv4MJDU0GtlNm37D4dFTHKJOaYXC/3GVlt7wn3XjoMkzbl
RATUkl3hI8xB5nAkgj25eXztbE/7/iAW1z1p1UZyD6HA9Q8Aq8NCtnTBGuNpzivGhxbrswLDHFAU
PxrKwBVDuZfZsC/sqv9rD8xozk0nfQLQIYVPzXxbcc3jNP7bV96CBR0Yh815eN3yNcm5nk6m3R3r
inIqVmu077C4TuhvCFqdsZvRYwwjOk2tRkVmqXfs7HOihzoSP+nt/Fj9PK3TreqQ90wKkr4Yjlyc
/1n9azu0n1am7tgqsJ0x1xbM6dg/blkutnSi3WCzuvx0OUdOUngfiQW6dPhY900xYkEhXlBWJObq
zQGq1VZSSNxab2O6TSSbge3GmMyKU8c8pY8t6hWoH2zbdpdjWmvVxyDbNGhNUw87yYtnzN473UDJ
uZRXbMp7RjTK5IX6jrhioVlcvNw4Q92C/iftYx2Km2MJNh3m7Xp6GOWYv5nMWYYjQ2Mxh7CBMfoE
zd9Uy2mOU+rPXOFvs8ZnpO0Q65FH+BfuPW0s4oAmX+DiPAhoSyS7IUVlM6vikMTMJ20NI/pqIbae
D5ikx0ZLeg6gU7QTA4pFrOc7I5X2LhmGVxgmMiASXIWeXsfXRKoA5NdLoaK3FR/Hjpw/b2+L+TYI
S7vG7I3J5t33Mu2qpO1ePRYC7rL1w846/X3JiXMgOGG/MDJ5NLcifra4fxGCHMY7Onea/MKsqBFn
gVaki8OS6K/elIaTwPWEBpoFhu3QhspS0nEl8oFrI3F4s/hmKpmZTpK2NmFg8MDnjdlrFrGqijju
j0JUHH/y+XnGxaHqEfiRpd+JqOCvnhFiklIjfLtsYoZTdIM9jBFKSZEWdsgBAemLOQfU+G01okCz
WL/H8YsOFNMcMfMzGp5ls0QxE21GD7+z/ax9LLSYanwNh9bVznVq/MO3OZw620Plk5zJ5pSRCpHt
cosBvLjyuMm5IPSe2ZJqKc8cpK5SRa5vE6W8x4sY2jUZ2ktWyB18Ez0gVfqgTNWdete4rmZX7nPy
qW0ZHXCiEi3FiFY8Ob/rya13YzucEmRDv9XQd2rLdoOs0xRqkhYsXlQfNNKGAcz3u6U0PmOeaH4R
EsVxp98Z5dkZI+kwacbMU5tOQIGYFolsKAebrb9wnP9Qi/bR2v4iPGe3miSSYSJCHspfROyOR93b
uL/s2tsNJzwXBZMnLCkNztI6ApsHHDbLgFtQbnocWsbKx/e5Z62/SJfmjj4s2+GkucgpuvdVQwyC
9L4LbbiTxVWGngta3ooflM5snA0Yt02Pw4rKz3xHwMWzorm0n6yIBcUoXlYWwz3zDTz70aofOUZc
pEk28Zjb8jTj09wlrod9U7JR5aT3mRLgHq0XLK9YB1Rac3/35l71S3vsJWN8TSeOpgSKAb3TV9BU
/TrXd1BVeKF7ijAC3t46fLGLOf+eFlac5j8kB5tpJ6KaTZ0OHSgQs24vVk2GHuZ0Zzf1qM3ODA61
aRE0paXcg5vOv0hKjnmNRyh3joYWlAr8H/m4mfZMfhHG7JDoKEB5BbN9nq9sJlwTPWmkeZI5SNcF
CeUWZ+bJYIBRGUsI5j9+LrVPI5L/qs4gjXd1OF9oGGvnxbIeYGVdFx3HgtbPLxEzc/lc2UehoypY
C9YM1zGmIwDxT4D/+p6RG4YEncJf66vZ46xM0lULIvLr8Xokj/AIbH+NBJB67Zu8TcpqmuzabDO/
0oyKmPWXtIBwrJr8wCRpR/CPHhquVfqJS69/BA4vPAynM4NqAV72gOnsC3iqZ3dA7ZT6zBnPfYdu
v+y0QqVUcrykozBgyt0G5bmc7eY4tNdy9vV6veMa8nOTpkZURc+JteIsq7C2Q8pnLGjAoksQlsnJ
v9MCqUEUL7vmoBacSP+HqDNZchvZkugXwQxTAIEtCc7MOZXTBqZUKRGYh8AQwNf3obrNelOmeqUn
MUkQuOHX/ThjaOywIDwkYf6MtSPGvB8HoVVuQH+8hmKOtrqe8S466yN2Twp/M07/tFE9eq376k3O
s8/uEBrgX6KK1KWp+eS3w2VVHrtrnjHnigb6eVTlI3rVZ9dLtnymgkfsczIAoFrcih2HA2lMrFtL
ffHt7E05OYaqYDhntfrp4Agh+LKXDhTw9NH5a7LlP1uO23xA7h3rlX5DRj1v6oAj13R9TwnFu7Ih
rpCQiDtHzXz1RDofgAi/2tWHT16g8Qtv6yrsScUAW1EZbK+46zK8VupXbfWUTAOKY9QtJTgDTXWF
m7yFs4iYuKlUxOW7BF/Ksg3p/fxDz8lwSS3rv3mpr6TtG5bm7pGa9DkOQDXHIgnB/VeMMSiEMTo5
E8KqaHYWZJKZg7dWuJitS79leazsJTgJJHJNyfmOKJW3lZifwsjHRd3Cpl8VWLfVWFvTMODTF00l
bj1hNub7UBn8boGNFiAmqh+N9wyMEmMwDJ0zjTGsXewE1EwNLzjsTkbBZ2AzXNl8vt5kOzvcKmQp
k5nxrY4MDZ8BtujyQG90szgck9R89bti3Ls+iSHt2GRt17NlO9WR9QnCKBkWFM/mtM7IOI1KKBap
0X1lBNknyQlo9pNP2COsDsHtWpWlehtHBrLIt4r9JI11LgbnJahAj8/+0UpLczZolbvg3tZzGw/s
Z7YrUcusjUJmS8CzFv2creSb7JWxx5PB1tN4R4jUP3jcrC3c/XmLOjEQ9p8emRSe9TIyTmSgEhS7
CbQv5N1WMy85thUDauJiLRWBLwL9NEuPdARkE+hC1CQ9+uQJ8o5+3NUiie+bO58yV9ZyeA3MjNir
PdbHzR/olDa25uXP3HP2i0acAtqy39bMw6/m8ZO6ZGs3AVk0JtJt1M58guzmXRtBFxYU66Of0pDJ
o3F14ghLBQ6m9E3XyAbFrh1uxeE03+b1RCEw6oazZsc1G/nj0pWZS5Ns1EpbZzsIf/foeg4cgqtf
u6dE1d1dkHFnl0qTi0Kwi9scB5RLKmRsi2QnBc95O8mPqhlbjtX20Xbtp0QkOBpSSxA+Xhky9C2e
8+8fFREaVuaSoEawzo8sq2ZOoyR4xO0f/37Lv181rmnOFMBgzuTivv23qA3+73fhAGMGRUve1aQn
slkxtW07E5XHPIE2b2erjKXGOekP1asVUtWGqWdi0xSApSucc9e+L9Xkx6oPTdxK+1nWLDS9HkYy
/ai4r82f2vKjS7NcufNxpBCAnPUwxJXAUQOoEYWvE90mNISWMEBiWlqZrslwCH5SOr3aLL1rdUh9
b9lfglsdg67XGNmzO+d5+ihlOV8Mm4KmZqCSoX/ExAPYzj4pIny/nKqMEO7CKBY11dlD4v31SV9K
P8i2gSZ0KWZJQGCaiIKYX8PSsUG1b5F3vEqC6NKJO9927iZDI4+F5hcI4luhvkbFY6MG/gxLn8qe
iACne4+aOeevhdFjBzKZNG+1/FVBP19duXwEbaROvTWyBDUMspmLIyK3u1umqyPoNhJVFTeyYfY4
2eHyUpO18mvPZl0vgVvZaorbcUCnYuU6pOtflPeJK0Qu+6JNHgHF7tdAPI8B5QwQI5/WbOJUNfs9
B1brWyRzerB9NZBAynk20CIbjbmDcwjpzkN/5iwU7qeBO7jJMZmTBb4zoKuIvPq4AiJzF1k+I9qs
HqxR/YbZV5/xMlfnf7+SgytZrIZtdsjFfAmEH5Hfu8WN/veXdkDIk9Mo7u7blfrvvzgE/P/vN7m9
h8VKQKH4d+n+u2r//cb//9dsTp86QA37f9fu/1/hEXGlciPCB0kK7n8v7O52qS8jjQm3CKF9kKN1
+Pe/kU67Oun6Y1W4FytGCI7D/KPyqOJlHv3ldly2onE6+sJzHXfZRPFuUdMu0RyLfGUbAlW1XGES
U8EecyfiefJiFSOqSP1KIVmSsWkUYsfGQZNDV79bC1WcH7hm7Gj6rdtSSTDN1i6jFbqxjDjP9qK2
QW52KrzVEZfrT9taIxoWi4d1xY5ejtu+fkjHZblPI3JpgjtBrOwGziw63lK/LwOGugE0Tm7lCsvQ
vTfLLy5Xj4r2gtFsqOVzkQ+f4fxSOiXnoBXSX+2qDbXHLF+VR6FcRye1SMMXJd3xePPTScnukHoa
ejOXjlpJMnGLfa5uS5uxV2z3BV+Fwj8zoKaLu4cm9Csak46EHaZQ0+8DU9X0Hz87lvzLV8nlugJM
Qi7sEozkibrEe66dsKJJaGxiOUdHl64cQOaM8hZTZCBYAuIgYOJCo5hnovsTZezsmyqmMHYBWxbl
u9RLkqcvl/0sLuYWyq9DlaKNZ3WcV5Yr9YrqLLW3n72B5QJ+221nqWQjoYptTGjtAYDbh37Z11lW
PERLxCmNOqekbvHMlK/lUP9eyrF6mosjGhSUCTzHl2Cy/1ZdNzEdkm0Jg5ykIprCxB9x1RX/L3ep
sF7onRyWGhXdAYDXSmffViwyiNhkx87UHhtN+6THedqFfnBX1BqJJ5FMenUUNxMLOX+yGRmm6ThT
WEFUCRPYsrAUaER/DOn9mHXGgyAp7vjy/xBOwhGd5O9mHdZNl3/KlVstEmwQcRoaI/IPsllKohE8
/Kaa8xK5Tu45fd6SDbCzHbugM1Kjt5ns5mmMPKxj9kKPFbcoYF5/E9gMXo9pPJ3kfZa29tbvD44T
/Arkn9HWD27BmEKNndwMGqb3SKrU95ZTWdPUng0AORCxNVhK6+CExHcMKlIQkpMeKQjdVy9m1J/S
rpoDFybMXxZ97Aaw3GOCwpqTjS9h5r3lziDiQPffScHpoYq4dO1QtvcozfSB/5aeUZvBzoZjGjBG
z919s8zFzkWoObrqN7e+G5uegBNvAKYuthgpxdLFhQqD9BhCLnS2aZgQHJgZezxvuPIofSA4q27N
lTGwAHksgtKPtYOdr0evh842NOeilPX537+uWKN57eMt18YixgrcM3Q49xyUi3ueAh9mWdTTYAN8
v1iqZdf69BJbhTiUTlYSMJpxw2he3cwsdvYZiY4kdKAuDA9mMupglgYjFY4Mgrmcmfl9xvKPBM4w
tQ0rL6bApJYF0XGA3mL/NB5qs+vme6cq2OWTfM4PU5PdmSGMMO5lzDWp+PCBbuz7FqJiFFlE9hx+
djmh3gGXm7ZNy0jAXZCwLPSIf3+D34eQ+dnQWIsZzkVAhI3D5hgd+xD6TNvi9i97K/bJzwKqiG4l
PCEXxZRaDw1RpWWQ80nZudlHOsz2NV+Hg/IQCtpXIVJkZpKrdpGn1NE127onkDFkgtm/n+XJqeyv
sZoeMr3Or6VlfRZL9uVGQ8KDEL5J6bYPguGESZA1uKWa+74P3twifOahxvaDzVFchg6zKWMnZ2KG
a0IPKh6X6hXv4inHRfwrTTFmpCY7oAS++13ZHDvBfTyIFLm0KQw3NfwFVoWEqvxs2OYduUGlQfjM
BOTmhXO++hnJYuD046iZd7ewX8Y8A0OK41B2l5NIgdS+fJGaYsHiRCQo+p60efMA8OWcd/I4BUFw
a77yYkm9biEJ4C7fohrvgVq0F9Hx44pwfImajD7ufn6NVMMBxZ/afVIH3oFMJecveDncymbvqgHJ
IAyBMktDDVXR1E8K73Aatg92rvfVarW0JaQ/Vc3zHqjtgRHixXMF3oEIAo1ihLYi/UPpWgTjMXsp
pvVsvNHs8jVHtlEuLo6op4iaxJW1yn3QanjrpjgvOYOJ1wuQkGS5WKy+sgTJeRXRbxeSCDeh/q1L
c2y6glU0HYKBFh1pJ6AilhydS2FxqiyLKSWjGi8l3jawOqSVwjw7Cm/6dDQ5Gcsz7LzLCvKH/yqL
or4hfV8jbV+cNhkg/T3Xbr9iK5meqkk4m9Ky8RUsA6EdBv2hAB67cGwREP54DDr7Pgkeld+hr0Ol
C9b8L+E+rGsZUQY57XxvfnJb67eXp7FL/nrR6l4BUrYXDcrB4djh++Mvoq/BGrBsarAkFtPPWkcf
2Tzcp7k+dZSkR3V/6dbhPsz5Yo0EJUgJAW/A2s4ejvMHOL4nQtz91g+LZeOJ5sd1j2Okz4lb3OcC
FM/KUiAeUyD1S3NXJYMbL2scBZOKs5tjExgPpXDrQXotQ2qDqUuM7ku9rE8JFJe8+r2ysKy9oN97
CX7dBJp0/lBEyRSjzV2LFF1BtSTpJYndbeOGOx65oBpGPy7k8r26zYPJkkut3HI3TiF1K/a9nSz6
WFnLA95UQGeq3VjzdA0JQzPFs46DjZFjHEolhymqNAOUReOCrcgIJvqReOLEaY0Ob8fSfXjVhCCl
ims3l28IpLd8cvCWW22602NP0RJzauMT3Fo06dd8fCptCeySXHid80YqMb/VJbkkWRa/SHNdq8wy
u2Rc/oCv+nRc9zrn7Dat3HlOWVHHNOR9iA5UiwvKx2h7ryyhwfRa9saZqPAoCndvwMlzW0PHKIhL
snuA1OAcC8qrtkl1Xw9BBcIwvUP8e8uYLjKqM+GhjQ92s5OLf7N/lVu3L34plLctssm1rm+JyqmP
m2Z8qxDNScR7GzLV94VOdxGJUq9vP7BDs7rgxr1DodxPRaBOs+Owby6PbsOyAgv8GLCGSwrWg1PQ
35Nr+MtY2RGYnks2nUjFtXDInMACGz3+bjF6E3uu/AF7fZ8wL7n8xm3KlN9ShlT77h/Rk2ZvuPlO
4wDXPE28zQCN9J8BCqnSz+5Njm8R+xI4KI2FTvWzc7+wAbYc9dBPIzEi7Ii7FUI7MERnn+e3DE5f
p7vUdBU5AkftiNCT2ONWwlznENGlkgA1qqg2BS3XKP06brTtnwKW67nNmXBtmOOwvHD7sJ1HT/Xe
JeuycV9Linpszwm5k682O3xWebVyyD7XGVxqzSNHotmQbtmlMy4KCzd7KU+yGXFcipL53HHveT5i
YUhwEVgIX6gwfJ0yGrVMY+Hsyd6MjVPU6kn4MC1v5pDbZ0Sa0NXdQ9s82LXJdolf4e3LI1xYSM6O
Pi6R4meoncfUxokZTgkLhZBNvs8EHMGcHsZFbgND8gPkJZfG2mzHxfrbIgXtWjr5uk6F1FCwGa+4
OcRQID+c0LyMuX9sbjSMTnMbdlP3Z67Knzntm2/A4tlmaaz7xmoMy5TzovN8G5VfMB0Y2NkYbAaS
rGO1Y62Lwo63ktPRNgts+9Lqtd2N+RSzLMaY6b8MUeqdR061+ZygIiX+VlRlsC1ZhmUO/rgFDB++
9o02gI7s+d+dI9xlofMgXN7Zesli7YZXE3oI9OWMJ3fhfAZLgEE+kw0rX5QeVsuclnsV7jqr/PDK
9TS1iMEkNzhg/XMQKvW+wiY4mMC6upGbn7LhJ/eD4IJV3DmpRj4lbZLv5UDKRs3VXhrnRGgm2a1O
W8R4AMD4Lk2MHQEjgFVCf/ReuqikX7gp9p6dfnvKfekawziHJ/tFVKCgnN7CffuPJtRFBYvrAjuy
V7GI4eswNEV/b0x+l3EaarzQUNrn0+3nQAZg17Os2TVwLC6rSOJ4kgukH0e8NYsN1C3zrW3Rk3pN
MgutaLxP0infV8bDRN9LLKpH0p6cIvkLt9Xkdduox+Cd/OpuQGttWW8UJlYbFOW3OrlZN3CxlKwJ
AW9Mt7Xmvi4jnCRspHEx9Rz7csU2T8cBU2nc8PhnLs14hbe/CiDQceGLRnHi1fFang9unxyHQvyI
6tW4FisCSIo9miXyPqF8TnxR2rwiiHyENQyr9HbSAve3LcSHm9o0EDKAd6rdFbApti7ntY1bOt4W
+uWnN+A2pG1h7/BB6ynATJGN34Dn4EzqOM9hKZmkw3XIIcjuh8e1yk6V9l8yq313pPLxCims6zlK
EBV9PvEHF3rd2vn7nONMQPsLEQeMGxxih3jBRHLOU27mNYvcpWW9LOvPuuDNjuDy2P01h4GwhtWn
bdPcqyeMUJzaGD3Uu42T+Wxlhx5qKQCWCGZP1Z6E9+ON7PzLhoVT4wV8T9eOSGVrYpAIx7nC8uEH
iY/ySTygiexHnwwCLuLqceyliqfBu/R1/qyC5QlC1HNDVnMjLP1RZZwJDEbRwT8vmZvuHdvdjB5k
rgyoUHArqRj8l9u0lBtaQNOahF5q5cNORpio28Q56/qgO6fb9lV3GajXpXr0Q3OjSEJBgj0D/9SH
u1FBss+8hmUYkuKYle/9yPPMcn0m5ImDdAhim+cO9Sq/S/VP4ioiDArVF8UO/3XRdIeBjfz2EIlj
0r1xycfNajcXTmiS02MKCQUbtEVbTKJ+tSXy2S0hyDg/vlCZe3d7PbRwc+KV05mzHdT6ugZoi6U5
Gxg8uGa/0tn6i6kwxiweHCxXfCqMsMfeJCF4KFRAZmT0gPlYdFG0NealwVV5GIuZuEvRfJSY5vyW
6XBhDCccG+T7sZO3UgCqS1SlY38h++JM+ZPXtl8YQWTf/l5Cgo8TFBHVXhsfM3DhEYEq+FoN+Mmd
5LBkqt07lnA33ZylcQsJIIq885w5j6zYYAOuSOwE5QmWyr7B8g87wjBKDRoRXZgAVTlElavyvXEC
Vk1EZjux/vWp0DkOhOim0BxI0v/1XetNKZfpakqYSdwJJIRfvav5pXBnkn29qnDe9DuHypwt/Ly/
oWCF2oH+x97+ZtwR7sjcf9fKv0xd9Scn04bpZu/0hqxkt6U6kJ4ZXm+fh+83GBdpC5fba7W68Mqi
CcPriheXMxyb+S7uxXM5wWOIegrISmpWEGK6m6bE1hY04nbK5/KErMnzPMFR2rNSY2mn9kmBdgYQ
9omCJVx0bfJZJJo4eL1wkCZ2QtwcKSEn5sC1xDWHmcb0X3STOOzX0/cGEXoLxPHOwWS2UwuhDvwQ
rNAMDtPFmvf20D3LnO3iBGKH3V7WbrDg/xflKenlPr1CFvvpZXpfUCpFCB1D0wqwbK8mVgy9EbHw
NCtBq1kJSFVxVos/GOT0fhGSZuOD1a2ksP2h3dvp9d8lbKbpV+uN19ziNt9OIdIbuvLI8maucKrd
4k4t4xYBms48avJO0uK01c31uY7Ur752/oxeguG3IbI3YkgmSclRKeys2LNxk1nko9nEtk/Mieea
FCddbF4Md+Q7S9XN7+lzV/+uQjJfy8Rf7BUcw0WOJ2cIajZAxa5qhuJeLaz90zpstgE9rFmHjy/i
1qPLsiSDSQLNrrJ6WybP1konOsdk3L0kvXFJ/iC/6G3lzETnKrAeLd4SKo8x1CGJWLPgcBbhsh7W
5W4lFHEszedU+Y9r4iXbdE7UXozhhZUvFtwgeFkNp62ZWYLDd3NER9hNA8ddn90pFjYoxebLnzGZ
KAsmn+ierLAId1xK/g6G0hrrspk3Q97cz6X5mOtbngsfmeW1OyTRbudABI6V5HTttt69yyFptMP6
wXhWD8knnqefuQmeOnd5tT3vlCXhLwHuvvJtmHjyXLjWJSXUsxeD722KYiuLKGNUdbf9DHEUOCi2
rNFL995k/kgtyQL+2MZ9NV72ynzOj+ul53EtfvcDN4fOGl6jaTilI2JbFH6vEorsXDffgi7oSkYr
Ezzvqe7dt8rhs9UFK2RNbPKIWZG4MdpXgvI59RDKbEvH1Qj5nYm4c0+Oy5MtWJkeRWvEXluCT4qI
YyDF73Ke7EMLoBLTAXVB4SMBiasDrnmXzRyHMgwic1U4QBOaO95IcV06CxWHc+TBr8gC4jKdE5J5
7QKb1SKieRYq+y/0vP9KZa8HdBg3zkNgNcZ6Hp0AUHfTedvUxYsZJqT6QhrSrSK1T4FNQqIsx+/I
xaKYNLwipGjk7vWPa0g78wCBEieSvWsWRTCU4Jxl7GM+keMmVV3FHIZ4PZH1UCe5zVi3Fs86qIpX
i87LcJkBZ5zm2Q4uqBl86bYTM/Y1adovuYzDKRP18ujgpEpUVO5KFf0J0q+p89iabAQ521M54yvW
MwgzJ/S3azD/RMFe1y3WU6s6Y/dCaVu8aovKQfAsWWmjiZLXZJU0gJhHz6nyF6/hfJR0hNrXquSj
AZGBOGDXOzkBj1EF/bItOn5JgIbT8XuqUjwpoS5OovRZJRpVMdZyYMHM5OxEhIyZ6vUnJfwxpAuF
aVueYXhxhGBK1ixd+oRDv8x/g2dQJ6dElCBeXgAoCgPiVo17gQcKoyfoKPpLuhfX4UteV+6lqVs6
KxCXV9nd95Ask4AxXb8B2eeRpeDGuoLpmlUQZK+QZKj3uWZVgqULZobdICxpV15Yl9vH2taXRFf1
XZTgtFkaW8S1hWQ3F2N7poR0CyEa547HQAuyZNtV5GnDqkQ5nN4DI18j0UGyouaNGFH2bSczqaWp
hgLAVSX7CrOS9tKDafFkRul5NmFDaUpzKLruFubzfjABcgxk2QlpOYWudAuKp/OHrHBc0M2NKb/t
OKyGGrTuzQLilNwlur3hSHlVuecc120v6vxauPabxFi3Cdsq4yniDnFQ58epCKt48GrYg4N4X/6l
jtKGHD4LztXHmUPcEjQzBytUdnsXhBFKou6OpiIu04QMpguJT7vEgh/OO7zIgrh5/kpsm2NzTzap
q0+gEp7bCJZHqgGkAZx7d7yZuT5BXGcfj0mmksPmp0Mnw8VlCP8kEVuckoOcF1E3yLdhkyXqNE5t
EMOwxvPXlRcJq/Socftg01YVxEj3qkdVAXjVGeBc78BWh1nSjJz936oGPglE+3NdoyoVI5xFUtqo
cTdswZqUW6NyubHL5NOzZj7PVn6mETmLoeoVufxkRcCwv1Tj+rGc6rusDy+g7QL0eCQVZufhtcAw
+CKK3Zz5aJk929So4eCM2fDHtXBs8sBmdM8rQXA9yT4XKthye3pqJu/qdusFp8TnVHo0qVUCFDVP
JlzF3Jg0zs6CXDsgted1XOZDok9+rnAaTZ9LiEvFl8m8EyythMVbVHQtfadrOO7SdHkSfie3MyEA
BOBj1w8kTMT0hq/+zwpgnBMDedzQQsFj6cdQkHn7YfTkmVaaknVrdpWpJlfB46bOnAKvW3RmCRoc
avrEkjS3d7ksWBYUEIc00/KlMPUHkJ+dgz3rhAHjHPYifJqmVzNR3F4V0SOme2DaA8y+aNGHOhvr
B9aDd7rpP5IERaTRRbWrhvVVtoS91l4sG8QhtuvGBCd/YYzAhHzMMN9sb/tirNVizCU8UwPxI8Wr
R/nv3aQJD3iq2VLEXFzALnyHUbOcJ99dtq6FL5nxjZaTWol4GaXLsqg76j5T1z5fLmlgmXMegJL0
LLY1QthHdySM0jYW/PMIZ1ga5ZeqWTRFE1yJ2DudbeR3pFNqPAx2eWAL8zzM6weXljk6uXNOe7c+
eAOHiMrPnbvBYyWhcDJvipD1PhyaP0OHM9b2GBzq+tnBtHQm2lceMWoCF3Nvi8oUzCCSmpe6DC/Z
hNS2rBp2B/iMInTfNNzW0YelAJdNs2Fk8ugw1NWTIYwHy4sTt5fFUwn7S/g3hxpWvAwNBuLOrQJA
2sQjO9bQS3bjOo1b2bPybXFBh5SceoulWNJU/sWfv+eclH+BeMdW038qe31UFX+ir++kT28T68uc
iwHjyRRilQhRYI8DvuAdBvY9s097aTtSP1FSfFS+4TL2KAqGBJHtM86VyCjmXKVI9TPmJu7Mn3JY
P1sR6EM1yB8LgBPcZ7/Z5054URWPa/ZnMYw3WNgVmUzx3WYEY2QETrbu1HX2bZp+USXAY0DFHVmc
4ToN0e38tdqbgtcKnCu8r0toaibvn3o0aAIILrL7tN5OEgr3AX7eJzVD7Y+GgDbQxr+UPfIvPmxO
miPEY8JQ9HJk1bkLc+9C+Y8nctAYQ/HHyxf14AYo0EOFzNMxT8V64aataSU/RHVL0K7lvcQhFlza
ObrJYPT9QGGCoFj4SJHLoQ1qPK+Qy7kZYsvLNa00aXbS6aD+5AGT+CjuxyT1gbhElzW1cRGH9Y13
B3U8oTEwche1yQcybaw6SI4xP6P2ucH+v2jAKk0wDy4+Rk674MnEprPJu99DJAvazzGeh/g5vfHA
tgGRY/D+eO0erPqKilF8po77tUy2YnzqWNMqEgG1PFrr9FTkENl16H4u9rjuuoR7OhnWvWAQJJuA
alEY/zMi80Y3QvrWjR1IY2d8ZnQFdpLfoEszRUAJ3695KhhfCveVTzvgbYguPGC3/pp0sNV5qC4k
10a3gbiUgdMm0BoPESUGeYAvIIyYugMNC2DkKeCSZd7pwnttFBe3mFxoTBM4vQXAWueD3ASL9w3b
6nGxgp/Fr6yzDoscyg2vqaTPnSOgElfhyK+gyY59NyU7JXJ3ayEgL1wjsWjUTRnqqv3U6u9ssWPv
dvgtZ44WWqjXTkd0LAp8TMwrewxQA2qp5bAJdWJjKW+fEfzF1mTBV2C/3YLtuC5y/LZAKxGDDOJw
AqWj0/GYGO6OGfZFrVnlRrX1Mw7tnYKRf8Bb+5A2nolHE8FarKtHCXwNdiJ9UxyWI7O4cVp01CHT
IsGWposODqGyrB9yTrLqvxUrzbjY80ORyW2XF90ePeNbJrLZZi5n3H5AkfLK3MNquC9G0tAku8Zz
AbOG4WhgFdVN3yHVUZfe9x4XGcxbwFE7wiQ8ZSy+fpwYvmnrPfcOBA3SJjZQ7BEKpSpJiY/2wU2X
ep+7wQUK2UOTADysohEuHdwEKYeDOwt3WyWgIuCpgnkbNe9iXr62a9DsuA8/DY31cLPbBilPSX9G
KDRB+hcdthpgbTji11z3jKIss+o5UmeBAkodNttE8r8OFohhQSOYCe373WOG8nysueevQv7n4AkE
4xYe6IHCjBcBaa8S3MMsgglzhAA2QxoiUnu+NIIWYTa/4PFWbP5F9L4okV35GWaCzjLnixTnmRee
8gULlJ+BTQiqOxuc8JG0weOYBPalcuUvTLOEOPyZ7yECmJ+fi8a7EqXkdEzfXzc1mPlT1vhReB2q
9jo7fhBP4B8JppG0DdoargEqThNWC2+Ccy8idpik5k3CySSn7rsT07nDyRjltyNlOtr37ZqiPDfz
7wzswJsoOOxULgRpRXGIIaIaS1y09tyQTRXa7OBv3+JaDPl82bc9uX9kj+AmRUF6g8bNTfBmruzx
vCgGdHa89sONwHpBK402XYIhIOdJd4giszO9/JhNYXYc55/SjkEySvpnI/rfHJehPrkh8317Ly0A
PEo3rzIK+UBz0jbqxakbnIeWvY8AJfDhor3XNBj4ExaOkP4A3+EDrsbuYcXJHWuFxo7t86W2Q76R
vvmBmUMF4UrLsCDlgfn95r7AxJa3+45eLC9npaU9aAzDeOesE8geoGFOlr5GTnQXODI8Tio8RvP6
MoFARbWXZGmV/k/jfEcM6p19AYu6GM1XzhHkLg9zpGPmu9Mo2hOIpAcM0vNubiX4crgKXcZtba30
FbFi3qhofehaP4/71f+JTPOa3ILL6ALVDcLzoG3x3U9m6yzl+zwWn6FQwUZdq4RPRFrZz+guRHNu
HfC+ddcr682e119EYYu9MbcBvUGQ9xU2jNR9dhcYQJlo/wN2L9kojbvB6h+ZSqDj3oKbWs/XMeAD
wO74HnYccp3p5LMtQjnhYnw3ajq6cyG2S4lrns0zlfC8mEn2TAiCgmU6Ouy0eOgAo1ut/Yza1Qfs
ZsP5ZEqX2kq1HAivs0mhBhf182LaL9dR+kD9nL+l9nPaJDVBks7z2suEGpbw8e4A3n6rKPS240CE
ycwTN3Ye7aqP8AVBe9+5UsN4ZPnF2vZ3yTupC/Hed3tbIRD4kmjpUAMwb1riAU1BdHHtWw4aE3Du
6rGdrJ/BKu3d0trDsfHVryEIxgumH5Tc5GKFYmdlEZvQRczExrsnwpk0ZPTEcQ7DjeU4394L5vmQ
aiGZiuK0hj4BeXJNjkuZPD4SOkAxiZK6OyU8XzZ5CX3ZKQQ6Utrvm1v7UbmAkMjZRqepy6GjfPCc
ac83IcRSa9OD4dsPalq5ifVFfrjpu1ILTiPfpsTcvRK23iT3IvSGg4/kwNHZWY+DpZ8x+/PwGhMc
AwsNMoCFt0kfQpZjbgxcHnxGj5dSpw5ttfq/uVofRLcoTgEfhWqbu8jF/2+Vj5Eo7ll0UM7KYwk3
66szSbRm+95P2CAU9MHvS7pfvOaqSX2tuXsoOMlMeYuFzWu3NYOrFZLJ9sbgHCr9PAFb7RIAD8HY
/iqa6b3svXXv+Ph8rfatDTCaeeWXZYC5+O37EKJDr2Y8Qoa0I4hzrY9w17QRfrDmuOYDfivKvJE5
jCl20jzocqWcFtT44IQQSxUC+C0gmicD4dFMvUocImSisRUhX3Av/Y1Ux+ncmIGjO8/AWgJ5luyz
rOs4Oj9BNO4ALlZIWO1rHnLBsxXeIYj9kQH5IAzaVZN8WDckWaGX0+JO9LLM9KAQZ8Yfl/CDR37m
x6SXLlhbFqce8N6p3Wy693qBaFGV0zueHahkyQFf6bH4H67Oa7lSJVq2X0QEtoBXLe+05N0LIdPC
FFCYwn79GWjfuCfivCh2d2t3S1oLmJUzcySfwkTbwYOipogVKE5+KXy2aXklNmHHEyDKeM/llpz5
slkG28Lh01S8bVost753hSqw1sHOqsKzToGyGYF1/sB3rlZ2QBtNXEvyMzPv7HJxQJDs4D7RfCjs
6CnJkxVLSJydUXcny/A+GG1zb5XvUTRSEm88ClZVVY6KL2X15TjZyJEZ78AwWtmqaz3mj3747MqR
WUZMDx3LF1mFBFnk+M/2uwcTP1FvmaTp07S6HQZeZYsTz8r3vV88aXAQUBdLWcPGsOKLJfpyU2b+
Hd0MHjKIeZRBDFeQtBBisMMFGpdiWmXk0GBTHqdCMUVG7tEV4S6fQZJLbAOs435hWr23UXRGi+UE
g5Nl5sADAZPQIAeTOUJg09GZWq5XU7rGzjebL9uVWzqJ1iJ8DLpRrfyifB6WkKznlVxtQu3GiNyw
bH9ywUXa014GBuC1dB/GVB0Nho4be7Y+zDR1D40jqZiw0XM9wrlu/UJImE6mmq60MizXPeVgSB32
TWqcPAfvBZrKa52Boq91yQ3rq40RwSGjX0350M/cP1ICqjeGmsjf92ASE8wjafLuZPpFqHqtqOaW
JQ9un8nuJhtp50oDhPj+aqQnvxhtRp0p3yvzAublmlTe+zi1FGR6DRlQ9aRG74scwKdhMdLlxJkB
zgHUb5cXNevip9gKYRptE8VZA+DCZ67yFHhXQ6QxLZ7sntaQlthSNlnWNe7jvV9iPG8ycirOQkqp
SmIZHvEjHcdPiSJENrk+0jmAPTbXT7ZFOZotqYzI8FTMonwm97f8eN5MLrjDIH3EsnmJhNTo4jq6
qED+6l7bm86NYi5tb6tejQyDj5F2bOggjvc2zOqKmSPA7lTOzo+HFETTJkkJq3iPoc4bifHTOcOR
PqMedy76OZniTVSlt6FgsTn7N+Co/b/XEBzaXeLp4aTf+7HxuDujpaMoYj+Sd8GUP7TSRDTAJm/X
cuNodJ68oA3Lmm9z7tGrKdEHq7eekRERn5z5XHn9LonQGf2AZSSOGquY1zZLmps67tU6txAeY94K
qiMQ74uLV/cMCGPDaaW+2pQR5i6eCH52mXts62orsHB3Bcsg9m2YjPXI6sP8mqN/QH8Yj0JdkxL4
AV7w5FActG2a6oBhcZUOLpAwsS/mHA0gqW8phSBmbjX3TiIOi+qQCjj6JSNm3XW3rMp4o3UMG0nx
z9fuZdJL/0XZHQLOp06wcs360uIKV7FNAZj290N3aw3idpqdXWMwrIAsuKEUDvNMS6NIpW6VUNfC
mkiSRkDy++huloKDDZ5YDMqwsj3nmCwaoa/3vY9Hz7aoHkkXa1JZ80r7lv1vSrB22j7BWrkZi/Rd
5PMV8semFVhdrbDiMoF4WXN6YackbnrN+cJjN2JJZhXAEDwaHex6+jU1sfw1DskHApM3Dr5Aop7D
Qw5XvHSBsi0XYWTMV8Ok+woZxYy6IxDiEN/YuO9Y1OWxfWVO6nmmDx6Rq/BcR1xn8+KvSBF53Rq/
AjYiK7aPHLevsOGA73WPTcjYhBr/MzSV3swO+8sWGX8jhd5oc7oGNsa6MeOcRAZpFTnxT2/RrzCP
qxS2SIp/yZ7wN7EEvcJxWbU1fRn92MHhveuxhVJ7YnHiAC/hpiar7vnXmY2CfdYk14XqKHDS5Ufm
evSY219JEz1H0Yk5isrgENQhzUWOiRAHOH0urFMr+QG4ycNo+jyTDRyukek8T1F/sNRvz+vBzoa7
njEXH7nd7rtqMUaL2d0i0rMcjdMew7WkwqXTF6e1abcQoLZkMn7zL7Hrp98xZBExZL1zrF3KKboq
3lPbtaKwetj0Dv+qrNoVLSLxvut4dXzFEbKKTsNihSKEiUOBhnfapHYWIi2FhRdrCe6aKGF2JsG8
BeG92TOi1fFn0jEk0h9Iy4NwfjH570UVY2/jHzBCSDydA7B9qRsAG2VBZ0hb8AkegaGJ1JMnkZYs
ewfKwModoLMN2HnpeqRbEnGi9PFlSWnVyUn99XfV4SFKw3YLioCVsVSsdPHz7bH7nI2GnhwnsJ5J
Mo7bjGDsFFFQlFfJ3TiG1qrsZuZ2GvJW0VB8DWhV67hAL6MWc201i6trARgbcCZuWguftVlVb+Q5
zGPALsUcKRXrGFU3bpeUF7T/2aFspW3VR2UO9oH9S4JFC5QAjvCJfYTIqdxtxLFIzPai7VYf6fba
+ZhiL3YE36BszSVIsvxpDslwtbxp932blsfWqMvjf//1zgCdHHtOH9Bp+N2/D3wlGv3eEevKqMC8
vfDG5iw2C2h/ufGiSiN/7+i5BTesjAcjIhvZ06h98X2qaOaqYbmBrjpUYuIBwPNzifk+DKyfVjJP
jDezbd9iw4l/iesgkM8xCU8p7+0WHJbZOgSGGSPdXMuXkkPZOgub7s6sdbGL+bbQnXiHQ9KJ+HYz
b0dhIhSG1GI9oBFB5jqzsbXZ4ymo9P/7kEk5nv5+L+5PrCGD49+fZSp4VJjZd//n0//+0OvK4Jg0
5//9WwIe6yfi1MTFp7Alo6e58WFvKFmOnpjmYZL9/w9WJ0DMBOXedXLn1PeB/d8HsfyyzWWOV5Tz
HorsazFQkfX3+3+fGw9xgNYehG9JX9m4sLr7qSHZaDh3ocEWJaqmQwA7YdeVwBbBhY68pDNwqzbg
4AbRMOFcxKO/gJMb0YFg2Szv59k7pnUujtq0v0KXd16KQ+WYcGDF6Aen86gaFLKc7Mi6orPYAz9F
oQt2+iVCQM9Zefz7L+u/REG49gE17YFPtcfEctrjRL7g+PfLotH5HnkWyFjRHoflM+qQe7c/0/+V
+e3IMzlhXaEkj4sR30oQkbPLWT1O4n6KyHRgIUvII9ntaWh/Kb6PTrPWyzVECZjDFxKqS61a2HdB
CuYZdgV0oratNz2BVvJInXGczcQA6do6xvG/D8u+X9upeQNNPzoWQ27896GOW0SCosN0StAJfY/N
zN+nyOVTzMWyNdPHGzoeZG5SkAxGf3a9FbCaZFd002FGbjl6FLSr0VGncoDC2HVnw/ytTKs5poXB
kk5g3rJG/4hLjmevxpseWXFzbrnPHkqj3Cpi/0dcbqgJLM/V9EmuuN9OyV/VisbfMlusc8IbVi8J
2xI0A2MMeZJk+cUyAzbHB3DYKZkTeg8iAj0isvlJixN62gCKH+yn6Ou1KyxnXQ2SKKWPYmpa8xPS
Gh5Vr/1kzjUvFFqFLcJ7MiYf3CmCFbpSeEo5IsUVvtWxmsCmOBRGVCCFaKRIV3LwsGLjR167rlgS
IvTgtvbGNUFyVDlwCWtqEC4a82bUlKK3HiIc+/2Tr+r0ZFKHvErw5VjBSjWKp2MNJXShTwbY97CT
EiHv8ke6dY15IXCKcVtZHccByvmQcoNhxZdI0cY/FYXlQQxAryv8W25DxZrSz8hLZ+YRkN2waSJs
qOuEJks40/O4UdFzGnrvWRHtVVm/1c6ppp5jFBJaFfUbJQc7jurGFk7ZTZ/9SyKOcJAYSw67sCHC
j3Ko97ryjmNFrMIpCXiNbnQugLbHbWqfCyNjfxRGh6otAQ6RqeyeuM/1JkJXN9x1jv3DprJbM8nv
WCAnXKtlt4Ik8uxbcOeJ0vAVsnKoGnonYybPhsVTHfhrqyzpwdaPYRx+Au2WG79Or2gkMZmW9yIN
Ivrt0lVlgLnUwy6URbf0ke1SXnVsCN69h909UfFR6fA2ceiTxVDItKDWYT/AA1aE6iot1k2S39eO
vg165zfhFodeD7LOTFGuoHJT6W7usXtWsMQDJcpVHBYPU9l7O62mbeulD61YBOki2KROdMnGyl7b
wZEHxW1Xt4+GCvsbuwVxV9j3BBxebOE9Bkvh3NIFgEbIgEh6sCe1zGMUX6RBZUhC2/kcw/GrIAgT
E9sMwVfOYRKKilsVr2JpPcck7SNxJiWxrEn3kCCjXxWCkHVtFkZMRXnwVhX1a2hkr0C5sCRS7cvQ
oC3nEeIrT7r8O+N1ZC3lvOEER2gbGPBtaMU3ow37fnSD+2zgLys1xianhy8Eu9jYyOWpOVYE4B0P
wQ0vRBsX95XffzN0OzfmqyUdLOTUWcaDKXcSLSIywUxMGY/YnvIbN/9W7JCkTH6HOQkPhWq32oie
ZgWVt3A3HSvYC/ECBQXukNfl3tf+K3VobA1iDhdtxJgyIQYGw0+XzRQ9hMiTkbpaMCFxbZNzSKN7
Nj41BxXy7MpgCS/I0BhAlRjgLIemRO9Qx9jtmyK6jWxN3S3+xp3jsicIWJ5lMMb6BEzAmAl2igZb
aZx0LBmNpn+nF4v3gL0SpQtjLHU3xZBdMe+DMDU/TQ1KRof2d5Ji+2ow2YELmVlweu5bSAUqEg34
VsqFN26pflynMzYm/diV4M4EkKmA1VW+22YHCVccm06Buiw4azbOA/FtHJA5/GiXeU/qaRsERBCD
uf/Cl37GvD4sZaIkooAv5kXsASEE7dLiQq4LDwbx3H53s/nNBiPeJDpE62HZx5aZKXviMMf6dMVK
nP/oWVrYSZusnCJ+a2DYdiO1iZXtYhYspvepFw8uKi2Hk+LYZzgmw6hgABpCjIhjjg951t9Ktflx
8KPbhmN5RFL1EBUaxM8cbiR/Gwuw+aMcka6LuRiQ/YJ7HIcw/YbqSip0WOdh+WXz9ORl4AfaWMw9
nsWTQpovIphJq/nWS1K3G1PHtzqsnnrLEFupzoMTxruugaKD8WqTipajBca2ptvNSqH3VuwvEanT
dGS3aB9cAjNu3D6I6dHs9Enk8gd3H66bArOnHp7ZERzKDGrGaN3l9dSs0gWR6RY+DZKzs3d69elD
gRBevJ2cfWwPl1LP8R1EfIB/tg94COkIHj65KwprGeMS1706MauEKtiMcXasy6UOe4z20grGrQxx
BhQD+1mAaDSEwQuF+HqZW3hcugRZIIYaB43frnIbS+KczUc/wmhYpUA2TGJQQ5K+YDKF3DRF2REX
xt5s7ftWXgFINc8EmMdHoBtgc4KZuzWkETUkCUZ5WkPBBzmmV26BRwB/1ebFwpHK2Q4Cdp3X92Ua
Ftew4qDp6AaaWremAodu9SkMWH6W/aFX3NT9KqZBnNw1qa3w+veh+WDZ4a80yek6VNZ57hOM1TXw
GyeszGvmxLhdgwQ5i2S8irqH6JO88UnnlNF4hcePbo7QlHgxi9hcZc4jFge2MjmzYKT9c8ksES27
flpN8Oxn5bCy6E0gyME8aBmkMSMgBuPwEafueG6qCvRkw4aGH9uuILeNbwN3Cr4Btl/5E1A38wx+
nI1vNuzROQE0uBGN9f15YLCH02sziDnTtqFELuBLcJWJDlAiWrp22d3lSYubM+q4uKxs04upu/v7
fT+mMaayNbJf2N2RyW7XicDElCdESmIK47eRcQWgnd5NZZDcD8sHxOhzUtOJbjciuF2GjXIq03sj
Ji3JA4xZavlltXzgyN6wfaaXeOwpVbanUG3//rSzZLTWdFtzMOTzuLyxBkVji1op4lNf5ffhjM3B
o4hWpByakPEEGtiUconm6NyM2zhIMiFCLlTrUET2sU765y72KT8hL7RmofHgcU3s7Wk0Ft+Nj5cj
WwdzjU6i6Vvg/vIcKRCQJKlgbTbxS7P4xbtBUFK6ZqEQ3DZKYX1Lk2P43EB+Z8Jy36qeuHlYLM0g
XnC2qn8tdKhNREZpzSZieLZtaLWu8fT3i4FOlpE98aqpZL3PTGt8biCZhnhPHv9+let4649etEtc
TIeN9Ecc9G6Cj8W7zcLAuSZzVT5XrvHPq4vm8veruQttOr6qZOfYyYPr9uqZq4I7qoke1CSZerad
ycV51Y+7vz81x2k1m4O/9g2VQuMO1DPvln6nMGbif6uqZzMK0kM6CWexWJOAFIw/HjbPo7QgkED4
rp6LYJx4V7AOmTIfViEuw5dWZvWpj1viIkNwYTslrxwvwYwn8taUjUf0wtraAe576fGgHTk5WQ73
9pEZ6FsIvGinLi/VB8CeI7BVliBFKa9eOUebKQ8RBtzhVGt/OtdN50AHCWhimZt3kC2EJFOxqgda
CkoqPve9Nxn41PSToXLjTnHBOnx2HRnBS67AKElOVwMBgj1HPLCGlNTfaKqwWMhPj4VDzWo0vMIt
xy0YZMxdvPfx5OwmEgmspND3YMqQrXG+23zoNkQgONYtjoWYlf6uin2HLlWMFSBkMejGOQsE7C21
G9YHHQdbrdMNVkYbaTiKN2nC3OoDHpja/q6sWOe3ThBtuJHSqnurkvLVtqWLNBI8sslkECwdniYW
1AwYBWqHVf4i57FZUxN4n/jEPk3qF4ulT9Kuhx9JafPAQq9vMi5LnSyDJ+TMkvNd6BMb5ZkaQTdk
aOGxpX6jebrS6+5uqMB4Af+H8RZ3ZBl5zFvRYhC2SKO3o36Tjn40Kt7cNdQwOt6Sc+/fRm4NeJd9
h9uP5C9OSpEliDiRLezib8n9y3O5msKBBfzkkH9tWsWywfHAmrrGhrsKz5FwenQ5xuhxWDwucJV6
7LmcdOzbYhx8iJQIkImnNsnAHkH4FxLun3FlwKYL2f5ZnniwR3FvGQqMqPC+hgBOWxIZ6wz+BnQF
65CrpMdyoa3d8jSkGLPZGe9gYaP94HnfbIiRoYsODlts7YLBAiQ2kg0G1MZrmbofSQAHslIWPgpi
TVbMKblMy4QKiPpRMhQWLgQFjm37XDGdGxGbIz/sTe42+KAddl9zbt3hA2DlEzasF0mHDqkPmZPs
ha0qxjUp7ttmIVmQT25oL0SyQrzXkb8B4gR4tRpDYkjEZD3TAFeCGS1FFAqq6Tdnls2d4NoAME0c
Doh+BMwydnt2mfV3XWW8fQ1NjYnLISqXBu83rIEpJ2wfeKS2a277KRMl6iX+pPtY5nKNNPyVzCLc
2JjGmQAgvqvijkH+SdZgOJ0Q6alSw50XhjeYrNRmqk0OmCG5kBIUVQcwx9TWdx3Zb1HsDzsjJ+9F
uTLriGFe9UUxnsqU9jHBsyjxac+lxOBBO7jaaeRU6z7VaE3uXeV2v2YYfbXS+AE1kEyLezJhbV1Y
/UUO5lvmMT9NsUEFr33blbB1UdQTGG2I9iNY4HQY9k7jDhsn/57nLF+hU63DYPhN5k0GE3+VJ5eB
l+PAF4QWVnxWbbqvkuYtTILhEPB+Byt5G/BP3eiCNi0s4nOTvjd99JyF3nPXNtYmK6sr7uvbMRp/
WGU0+0bYbCnTr5Tb0GGkJTFVuN2iHKc+PyXUUV1fzTR+hjyxme2O9W/4BoB0O3rdqVXcbQJ7oPbV
WfNwcXfcXuB7b3zSSXvE4yca9lqTQ750lPHWEauIgYVgUgfKkI/+jf8iM7rZ2QqiX+OMTAsrvSWK
A2Z64kir3TugaEAkmFvNOcMQILjNFXa/Iu6ARBas8goQnJ/NPPVmNgWIAWvXqSg/KnhAxgwoCls4
B9h97RdMZoV3Fy3cGjn5VzsmGuLw2gOFt09hMlIFEqWY3FmOp/Dw15OePd64wes8kPzGp3+tXCCK
Ng4DxPSJOQxU1gbEC660zNxyVWCHRi37mK2Buda9Uvb0qukTiQccPGgyhDLw3LNjazYOZIhBVcbK
S5GtvCDBTGtUgI8lpzT4xc2EQCOzqyIrsA/4v0pKAgIsCkS4iRZnyMAwcna5LXnCKdpVC4R/auZO
hcaYkSN2bzmgXqaSlHKViAxtKH814+otEd5VyulRpRpqb5Q9T1PhraXy31yeCVM7P2ftvGgxA0UC
Pru2JjXvfdN/nAfFUSZd/OHYGbuZShhPVqfG1i8kFUne0iGcpA1VAXjZYc+pauOSKEGmdEnmYwpg
kqTQsqQVRMS/bFbQv4VAMpwpRbfML1ZrZRsrcGkxdrx63AeJAZbBe/LTKFyLIYB1DkpiSi3oh0Vw
yPsY6wOTe2GBzwFjig8c84/ns2NkNljRjoQrwjEfoz54YvNwW4QTDWJ5eEC25cudup1l2M9Fn/zL
zTrakCqbWcBrY7jLQ/eeMRStTWrEyPKfrem7cX7weH6lWXz1xxYtei5I+hhU1TOnoZt/OE0itgH5
Qsz+FnlB2Fd6Lh8lph9uJeeoNK62F52yXL97kj5L0XMki4uPUaA0Va697gELMzP2W57WWMtiF2ed
IS6UnqBuVASq56w+T7Ead0uAbVPd+oKfTL6wbsTk/KOkZ6mnGfiyDVq6YbOtoMbg4OxCYCm628IQ
YtW3BEcKmNwArt79lCsNpSEhTMxzsAOaEXbld97Lf43F2yG2XgmZrQsqzGEKML04SJ4yCMaVM6gP
2AFIg2PzmLnJwe3uUqxRbHzwCgnYI7rlu7Ha+GkqwKKyYnmSAYmOPCSDbmFbRQwJaLsspHcKGvnF
jXctTBbIVMcf7QaRiLPREXrzRYZ63Fe6emzN7kn03Yog/VPvPJjVPFJCRfg+tIpnGmOOse19GUlw
GjVPCKMlRFq39LGK7tJEHPSH3F9DkD1rjfTjOoeWx/aeleupp0acZ7i98wVAoQEvSl/faIaGCkMB
V7m+9hyadgPMv6jk4hxT8zoHXrsm2Ed7YPIha312KTnjCYlCatmvurPPQRk3KEiLzO923GgSGlB+
VcnjI6womlCuZ++bArPdkmNoBxRWyG3cPFEwLYcZxnbzBbQGhm/Nzvw2DWPYrXs5DJ8hJUWc87AV
qAm855yAOTZAd47FrshmFsLDh9Vyz1XYIuwQxBqhTbu9TC5fAudWg1tYTUvIbeK1BTpQ+u5383gS
RniPnepR4nvbhGFCdamgmpuyrjwLMOdxL1Tmb225/Y4WLHJo6V3oNK+kVKjYGqm8C8JPjbpIc4tZ
3Yf1kxaULIwZuyIEdd/7rj1O/7ZjnilVHbhcbecjhqbFToanMd/tvvRgYLko6q1EdNYNHLw6yg7c
hYCkRG9hnKWbJuU+MRmQvbzEZIWuKnCvgdyYNf4nW7yP1NujaOS8ZOAu1EJlMX6i1GR4VXI9RQZu
0LY7TsvZyMOREgxMP7xVnjyb0a7trU/Uw7n1UE3dt6nqv524OeAiuKa2tTVl+pGjbwQdhNYsRJOV
A9DAT0tj84l6OE4+A9Wc2t8d9+4yc0G/BvaL8vrPYuKObRQZJwD9Qy0u+Vckcdm8JmZ0we/+Qu80
Y2xmvSJq/mCEt0T+I0ZchXPdfE0KM5mjKOloZlDqDki5emzztWt6mN1oH5mjaJPXzo50Gj5bo9qx
ft/87VnyEmWO+4npzO/gVk6xJm881eITKusmEeFLEPdPgqvYb8wcR9MPOBtwhTNAnYxbmKkyqve8
3yuy5gXgyi4oEX5bsAnUnt+Q58OL7mXnsAcq7UXZBneFieDtI14Ta+BVxyxHs1uVHatYd8fWv/fy
NFzXpfFBSd6wR+pJx/k01e0MdAQgtR3r+0r6X6jrV8cNxvU8N/eTV12iXD56Api8mVBHOL2YU7S2
fFOs6dF88XNOG5DLwxgVFsck/BxSnaIOPixKgdaItgnMF+5PDmYUMtUfZOnIimvn04mxIRgBJrGM
uHuXdCsz5mwjUdGFZ780WVvtKYBKcVhR2CVqYrhoyZtpxjkWANRIPcDFfoWY6vjDR941h6lgOgmi
9t3VCbB6518628/QM8XGK2B9JO5DG05PZEt3ltk/A1fsLqwTqCnH+ta1ybNqaFcwLHwP9b1XU+yq
UBu7MFgn9h1lHS/VMO69dHF8tmG4DqiEG4vPMazeMDIVYDqME1aLH416ftTkivC8c1bQuYlhOmJP
XhG2C1iWZx2mAAh/l5l46k1rc7cRUYHToyn2mUvFDwg+pIYS823/7svkq8PGsOq9vKJuD+/WFJ99
SW2JxU5zcG+7DvFcZD7I25HG0prysSkBpafeADuSrSPJsVr+NeHHHyHjiShTIjGQ2caWdU3hITLk
CR01CUeJG6dunsmBHfrJTnaNJfE/Soqys/rfGBP4d4YKLx6VuQACKaQ41Bp7Fz8gQqkPWiaMv3Cm
K970ZVC/V/nS7ZmRSRDQ/zgb5kcp898Q3AN5e//JZjfVwVYnvudtbQj+DAGkF1VzPyfxsbbjPbSq
FeVWFyODOtk0DZsdT3yY03xIZfkg56HaZX7yY85Yt9jMMYxUL2ObCBxzubd2u/AUu/AyKSl59KPo
iUGdkdS0KpgD1C6U+9kKIrp1ZbrGLsgIGc96Tffz0Wvac2wy0EC8sHaOg7bKczGlGgCEIA1vTW5d
nbQGGdT5H5BAk1NQDHyFAdbFavgX1NV3LdQEUj9ZQ0ZjgQbKct13kvd61m5gSL2b8SB3TWthLkpn
zIYZN4fMKTnIzuU6qezmaMaMJx30CpMsgdfS9AkQk24f+sXaRfC/dgZem7wghuk43cXDwl4MRHw1
kjrxPPGUmp8QuwT/y7QZuohMQ4+nz4eKoBTbjW6kEaKnXirwZ/c2R583SVnjTl93skHa6/QjjqT7
0B1PQ7nvWuIRQ6FDPiUJ7hhCK8liCsRe3OTmcRLGWziYLj4/Kr+i6N1ugKSMakT6cp7R/ZZOcpDB
mdu1hyDAaVQdx7ZigZzl405FdnfunUth4LPRY5BsE/LuzWzyw80Y6QPn2I0tJ274I7547Yk8k1eK
qYS1ioTsM+dk2pzNtdVlxNNIZeR9SAxduq+ZivFnVae8C6ofZ/AeOLvWVxe/JFsDlroiZCE3GdlB
xOHRiMkNWxbObJ1BOIHOby9nmXhtGb9RgeEkbU4s3dRe8coMzXwd/FGs9fjkph32IC6UYDZPg0Pk
0BxuXVL1x2iczoY9C9BC7iPpQlT7zsBVihLixfBQphIvrOfvMEHQP/xiZhCBjcy8jdQEry3OXkUS
7BR4F3zLQJN6DwRJVov1yMSDaiR/hO80O1bvlZ6xUpDETPzp1MiepHAKYcaZne3YobO5vn6cQ94e
MhlejIaHduL07PPoaed292tzbILwb4eI7t/FYqVEOI/2dtpx9qp/WrWYK3tgzNN+OPtOeA2mkP6g
sAB1lNXfAHBWo29yfgvY0hk2gdpmuvTC8o+WltXB1IBGVCc3+7BtIlpiFwUe5BSSeb02S3a5kfeN
HA6J59sYnXCNTV3cuG3+DINJXnOH/Pj03Yqu51QbN5u6MbbRlKkzes6n05nkXVvwFFFD2eDQnzi2
cocdqNEdzEdVowmIrptuOEDSS8TmkwPjdDNSRbYQLWDtkGBFhXsqfZKZxn0TgueJ5pztUBbe9Zxk
zBJbhAYfgSr+AryHub8J4GJzofNDo1nKoDQoUsVr1hQx3TM0DE3EJ6mGDN8xqt7No3WyO3lw5YRN
CIcTdDEPXRb/dIA9+GB0+P0zwbU7b6yUHSV6W8PENRynwKWzWcLcrNSmRDw7W5CH1nNG2qjn5nZp
hvipNOF3TLV7QL8pd5anYUElHgCluMLaH9Jtia2+wv+wojELt+2y+sA4l3YX5RIRn/pf2aZ3Nen1
VT/5WGSkfNIBs18qD9IlWqV8rbY1KUqTQObGhDiFrEfOjH6ysj7NlKWM6A1etMDA2mfLdr6bzDix
mlvHvntfYXjeZgE5APqzkvjDR99u8/SzlywygU7c8oqeokJGh6Jmrx2z/Bzwfawzo8HaOOTrMmZt
2nADNGfeZ7ZZAmPymh+eFrYpfrB+15vM3toGVrE42k4510cMc4Bbj0t6erwkGBNgOE3Ag2hXVfrk
ifkrHQqHsW9thfkjvnPYVLrZZtJ+FqQv0HTkt5cQ9x1qQKqOw8UnoLptxPJqV/qNbzrgrtrQIGkG
925kf8xh+ewO33M7fbZZ3h2rXH2OVOSNGTl+uA2ZPV5wdXUbnkTvjR+czWF6Tx3SgLgWCHQB7uT4
Zv4UrHZXWM+h2hrLrNd1r7JgNxAuu/jxRcZ+CTJOraoOoH82oFcS8Xos++yVljDsFMGOld2zwVcL
jJ5G4pkRiu8Cs7th3baJcUsUZcOJCg9XE5i4329UPCV7CoTnm4z7g6+td/a/I7cY4BIzh/OVRDhN
OjteQRh7yKbR4amDIaCT9Zcv8SD3U/dmOPA63d7jwu/9rdTD0juCm4QbLO0RTb23IDBtZlMc7cLi
3+QqZawZTyY2CuT2CN684LoolXuOhu/KoHSWMrxlpmdj7Gb/6KB8T6iMvhF4W7kYCIoVykWu7Odd
PWDNReNi96v1++iBnLExgK8cz/6chpYiZ+TTOe5uzMCe1tyHNL0+F8vz76yU5r9gKY0VvMudNNm2
C6HALB9GVXBsSDNzVTcBKm78k4fWT00o6MYdCx6wrUccTTe4GoCt4dAin9Ms9ha2HFb1GGT2Q1X7
rwpoA7OeZP848m6yw0USVi2LriJ6i23uaXxfMm4mJvUhuGnuCiR23H8RT8ieUxI515t4IpRnO+Iw
ttPZVUAc3cuYkTKzsJXdWKY095OuuZcVwJozyVBHeJXfmueTZkVqJgnOx0AsB1+a9Iqc5CtuDAIH
mGoYNVemK+/Z6M0bg0lnpZ3bITR6NnEVycbO/N7HYVhu/AxCfSWsC3lEOmpVzwbDEWcKBNXOr8Rt
qnjbQvaxD5XoeVnMpa6yZvkzss6vUqS9ymQwM8I42uPXBohhmb/tKIJrSyL8JnEeppzxKUbXnsm5
bcuS0l5CPNpwn3j7YDO2q5+QrQ0L+pmxeunOTMX/cHQe26kjURT9Iq1VJZXSlAwGDA6APdFyeFbO
WV/fWz3t8J4NUtUN5+wTXVzKDSSTX/EQb0WE26EkdqYbVpzU3bInVZDug01GwRvFrO6UhcbeHqW+
6a36VfrawenEGtTQaoC5YSYvNo50REfRtxGR5RSZxYsf47oZ7FRfZvhWir7h+SjIRyIy3Zh+W9LV
QD+hCkm6YNu5+XYcM1IQy+7PqDglrSQCFsATa5YYKCOyuY2Sw6zuzX1X9Y8oKu4gxz5VXH749jYa
sdXmtXxVSazwODanOIK2AgDgHAQY0OqR/qr2+k0U6ObKfx2TUa3NYkQoJ/2LrMAKe/FH5JVUWy23
FJE9lPku8uJ8AtKHjPh7cNjKl5NxLSqdijVuSIdIkmvuUvzX+LRWGAa4y1nir0xkr5jpGMcxjf81
B6y7Jete1PrJyvOS38gqvgp9m1g6xgPBpWM749ZTpEWlyE7oQkbIEXX/guC34i1KWkhFaOuBlwe0
4BGrElHn4QIR3LIxmZbDpmYn/NzWCoRjYVJMVPLcNtbF4M/EuiAYRTMsS3z8dHoeU2/KLRwG0s76
9petyctQFFfQHOCYo1fJTbXxcNkykQbqaMR6cKDpRgKFRyBBacW9vWxGVEhGP84APedQxhk/Upfh
10X/JmnfGwKTvFlDxI8OwjuJWWn6KYpFq7cgcJaSj7Lqoq2si/epLvZ9jaLKJQeFmjLNeewTyhDC
hLaY0yHEDO1Rh0/Owqye9GntO5ikDWGQOWmlvGuy1Z4SLTpIJ0w2PZKZZQzXYi34u1aaF7/3TEb3
eZTdGC9UO1fuTYuBAXt1Mh+ItDQC7b2pBSNWZTL7kuphleVN+Uqwn+PETZgPFi2OsyGr4wWSug82
G5eAnqaihmTLIyq6veJ/fYmO03ZhZP60mWq9YLuKGG0c9ZYu3gGbVSR/zTzDyQcmXEPAgSDc9F8v
dYVbTX8VxwEg9JpUj2TlKLLsKxCFGW7YdTBwUksm+MqAWYUQeNq1luCqqI1rOtqMW+toYEkA3NkD
wif4l0Qv7LrKCpYyGORCpf5p9E32dwPPWYelJdHcEHNGOh8oiK95I/7fINHQa3NiQ7qsW6TFrl5i
BUJCYnK8pWjZE4NbyE2rxwDyoCDPc2TXSeCnFbrFZYA6s5aO8njHN8N8Otet1cAiavfcESZRIljU
oVEg7HGQTnbVW9GOd1uA+gwEvuqGU54BEXlYevoRdG/V5MC+82++278SUfMLh3A2URtyaftcKKX4
Mdrm7pgIFjyp/w0ptnyzl96S/QdkxJrq0vSZRlo1TMDST5ccD0wJebFeC2EjkaGUDgLCWAOmQnQC
LFM9Nk2591mV9Q/hkwdgM/s6wxRNmmCuvdYcVDA5QHVguu/TOyLuRWh3W0WpyWxJIBxm3txM33BZ
3yPCvxo20TyRezBR6EU0uJTcaLm8Zh5IdH8K14k/3BM/AvwViHKR/JR+9ar68d0s5CkiJGZxq+2G
xGuwLkrqz7ndvvQmKGGj27Oa2GVOupvq4WAFSDZH+9eNw5to7fc85dj0BfJQgxch+mVExLftsjAo
s4b2hPYDZmXc2dwagCeh6PnQkf7/B2SpQ1uT0UNLKEMmczOABB3G5Cg6JKKaUmjsMhuhG/PmEelx
aMAAxV3Nsoq7wpxIWMqTq4G4LlGsbHz18DvcV3XyUmIhYHmw7NgwtDI6MpjHJWUPxzBuzh5JdVUR
7GAV77WofnZ9fa83jPXxMUzRPWLNoIfAOY3wBGWB4mAel7CRj0lUA0dS3gMtvHnTcKntzVT2+7go
Ls7Qb3Iz3wdhtApnxIXhH6sWviNZc/RZWhB+DhNFeYdgEOUJ7t/4EzzHW2/5F0D52Ex2XiAvse1f
o3ZLOY5spW9eDLs9OL7znnfMvQq8HXr+HrQ52bEFTDBeCWvEOGNXxDy68XasQLFNUbE0S2IPgoTT
oCZpprZ6+LjVsE2a6Nx1FWTjiamV+BRUtQHTH1igBxuiYzRw+oKv4k3No5/c/GckgqRehkBpV/0q
B95sacQtWb/4nJkfRllOORthhEtTI9jNel4aUFxnEVQ42ArLFsVI0wGuHJIbT8AxtjHmeW9lEb8L
8JBBYlwCwp4smX6WLZhMYOiYZtS+ZLnbj8mjNj9klv6wryfbzRsvY8yJK3kdZ1m35v0AcQCHETO1
M1IBD7vemu68NCh5qKOXgqeUV3xcZHr+AGy5U2N6THtOlVCNP4yN32KCXLWxOsN9JBtuRO4AqhTX
nlqJKkux9gHeU5m96mz/TCwsFMgMv0cV8DmMwzmZCmPbIjpcxOasD5anXgfmPxb/bLKGR6Fetdh9
6VrjBUcQU/mk/S1xc4/gO/wcAj3clsWUiSuQqJucU9cLhhaEYi1Dm8S0eJukUqxZ2B0qt/pXKe0P
V9yO5hl0eGID3zO1Y2bRXbQyNxaO156ZItLiENGHgB8nDAKFKOlWbtw/6jm62vfVXxZj6HdGRH39
E8pEJN8zscDhj2tNyF2jh86uTun2YdosYPnFxQhDPHhm+zkuc2ebSVrbsCJJgOlGrqXvZd+ueNjJ
xs3DfesOBz+2sUMMwOElYZRWPkNLRja7Bc4Txgkh9YEZ/Oi1/BcpnJFtFN+QdG70xOXmrqAiCpxx
zVTtWfmfVF69Ukh8pWnU7CzBrh9GFYEq8cOY4IZnKeLbYnigUnlOtF2l0y4VcX+hef7SNFnThY9M
9+1jxMgcu5paMBX3F14ybc3YoC5TwO0AUeQKxTJ1+X7O+dMDzh1jDK5G4m6z3v5IevNqteKjYEG1
woTsa+rcOfVf3BF8mCMPzszxx42NfcFDKNq/kPg+zrfhnH2Wb7KmhfZZ75lt/pa4w70Z1bcdhi+R
KV4zUgYpxAnosMsb0dNPtoEn3YVK55Mj0Jna2qJT8VV2iJhO28xfmRbCds6mP9q7F8NR/ZKpuius
LTsMcta3EeDADkLFcv6tyZlNtk4h2JIHTyqezixyznparmnrDmhgZ+zWb1VRL+BV6YlnpxM2kUcv
tcw7pwAiEtZdxkjc5LS1VXocuLJG/Nh8qetBDD+0iQhgKetlxsGRQBZb9pN7mRx4ADkAJgXgJJ+e
3dp4i6T1GXpxzGE0/uLCqRdDhSpNxwFBc3Oo+wmwOwiYqOa5GgpYxIT3ZcxlEWW/WoFAm4dzb2i3
ft9eSW7vILnmW0Yvbw5f5qRnLz0TetzSxAUq9P9Rl62Q8zbIcCyKQduFExPSZvr9sCIUM15bbfqN
qWddJt2WDpdAVHvBtbJmCedyU6Tp85B/oTwNO6vcuIUTrUPFe285/k3qyXOca9iSTEynE0wSPFqk
qU/PPltiNm1vwBd5ieEbWUl1J1LuryXmlUaJBHI5re2GJj5CT7aoG+qkL9SS8HbDVkeyERBCZbyT
3zFrrOiprGYugryDbhCXzVhsSA+FKXFfJxxY4KsXUzotREdATEg0D/UwfQV1EoO04F8mhbU0q+I6
wg9aFRVPtMN3j6B2pXO7rzIwhnBZ9bUV5G9h7Z+iyT113Z54snvatVs97y69Pzz5ZbpDq1YRnLWN
0KklrfdFf1VIFSy9gSAIx//UtJBNAgzDEuPEIiBCa2zEGprEXmkdwXYaG1GowJiYedULNCPExW1D
jYQFfZTrgR3SFHU9oMYGp1IUt8wZym2Luq+y0qN0bLnsU6INXJporMKww5klNuU/K49OqpInI2bA
OPXyaeB8am1jHTfguxD9ae0OyTYielKLk5g1U15CNW+sTy12ECNAqs2L4CmrG4CaEjVC3d77im+z
jDJELidAzrRz1PeLWH9RDs7bLEoPRt1g07t2nGsT+bYL3Qn+5ndwzNtr0DHPppq/DXF/iiqNhG8F
jcb/7F118KzizcvMpwKYwEroE3JbQPwlbcmxZ7G7cpvikjvyq9aQNJas0lrVYQnKTxPLIyXw0QrA
E6nil8+Kf736zRLjVlh2vU00+40yPKtca2nT2S/CAfN7VO0HxZpdYcLU6rZYNG3KA9qBJhtR+VPf
FHzo0sQwkJEZPwak/4ZY8cXY3TNOtQX4Wf69izl/TszChZ8t9FTdFNWd1rBIpn1ftPSVXS5e2U7v
Qra3ZIs81ICo2ycBZLLNR4jdueWuWBM0QJgCaRk6Y3PMY4subaBqusdp6N7MfsKbkHibHKudciPo
5AD8bL4UVfy/5VqF/qXHmBoG30zyjYU7Qh9pqXJZ2/3hAXvzNfJVYXcSfg5ZPnRWqoQcJwAP+iYy
gqLFJgatuVLm1RGUopQCkPtaxH1AslVEqquLxGUZnMTENa7pHoYhABzMc15xhl0FRnzmlN/d5F5N
DECcQGWLquWShP+QK8VLUWun0R7OAYlDMty0clj72vBHDVXsW59pubwRknlvzfBHVNa2Fe52aFhl
asYKYvbwVvnmhT9HW3s54OTE8g8+amkhDfLcTHI8pGgu3lMtig9NMYlKc0x7XfNW5EiSpZl/VU23
awxYD35L+VGTag6HSeANuERmdRZctxvTcH6zRmElt46kBrDiZ+SMySvfhA2FhK7tx8bBo+3qm2Yg
O4fxgj24P1NKQWP9ZiHsxFnBGUsWiUlWHK0A/JoAve+L4gQj7OJE3k2ATGvc6dVszXHd6tGLKksg
6faORpDMwtT/JLHhQTY6wSnO0kFNVzgKNh6LHLZP2psU0y8eNaxrxY5JFRDZrrumYbgXJUVI7FLK
JDg3a5YZNcB13z6ydTjjl4wOaeS966SrLsXIEA2uFILxH9H6f7WLe78Jd2ChWLsQulng5Xkz4Xh5
AUoGtiRrGrxDAmHIsJ/K1riKvG2ZWxIg4mikSVUksuWM5hNZnwojoPhjuRWBdF20rEh4kp0153UK
kRCDt2NNh4IcwklD5mDJftijsMZSlKHUinrjrI3GrTWzkQ05Nh1PIleVF3PqqM6tc+eRqoG42u7H
X5f5wconEdKaM8WEPZwKUHI9/gnhlHe8Ard8Kq5FQoNOpOg/8FqXoUeq2hByhhYkpbbHYIYsm81p
Xy3dWtvWrXtEdroEwUJuVMA+IOHaF+NhoptEqYgj3WjrTWX3J73+jP05y9aQ14RUzUYK5qzTuvJe
8ZdDrm2ZVJkjriebUARfc4x1YBRyUbkkAEfVpQuDS1UZzOupqKhMfmw86/ps6qltoqoBbRDt80Z0
/cUkmT6W7k3316TtveqhRw4MlLspvI2F+4b9Gy8KrZush4vm5VfDTbYdrGhgY6EWvnvhrbKTq8rr
m0rbv4SEDGxnoQSOyE2+T2IfVsdrX0eXuo/WpaKXDkikIFX9AhgxxubFPTy/cFisAaIg0itS71em
/woB4jnvmdoOJQvpNMHvEH2HXbCxtOiRFiRHdAQObJziw2qr76KYlk0PqSKuxM03rQuvxEzYYfIb
lhLFqw1Xzb0IYjNXdeGjacjbB/gC5sVSv5el/2YkyVaIfhPq7m+tUuYX8XDKGfC4yntOUv3RITgD
6rRO3HBjAwpFn82idzY2VlH7O2n9CpLLSEID/iz0vgD/3Y7uWVW3WmZfIvtMHZLofJuOtqLQZvY1
S0DWGCb/ML5s0LehsQrksIzqC7XatPPplEmufh4c78XxY4TpBYF9ov7opblHVcFVU1HsmXV67Hvj
kMAMhIftvhuaiz+ddzUs8TyI7Ce3pps5XgugCJ49HDyl7PUsnIyM8i/EcJSM7k+WiG+Qmt9YuTe4
Wh4jWgMMgzyTiBjfzap8LznXyd3+HBrvqrSAcUnAxlARIGT1wY8mRxIdgK+0b3bRfvP9IG5qlvAC
MZd7MJibPGWyhjAuEOlGOh03fU9z2Y3Wllv9KCewIOGfX1nFwjT8W93tKRu3oaxhqrOU4LOcgx/6
bJ3r4i+gOdLLCLjPPLkz7kUNlmMwKn85mWpneE8EknzbOkk3BOEGkffluN6dWKkDZowlpyMGG1R9
UogHmZjM6ixxYo7BJEUyy22+Q9HdBqtd1y3IYvEMD//ZEhRUBRVkdSJr9DGRzj43VDQC7MFC895l
lFZD9V6S9tCI8JjE2ILlQy/GtYHAN4RwKFHLCsei/40uhj5+o2I7eozb8h6wj2HtIrCkddo8CLj7
U/beGm3GETYkgOZqE+FX4A0I7COn3J4OZi9M43n+4UpxlpWzSXN930XJJVbuIaXKbSgldRaEJHLG
F6w7GkadaG0qCmfZhYwnUu0GrSlavg0cEcBUDnqr/qlwOtZ29WN3LuMs99rOHN24fpMjvbA514N5
tizHGEXP3D8xbmCWSGIiVPwP7BZslepzWK/CIKF1yec9ckLlVlWkb/72DtygWPJcGimJBeztXvNH
ju1SxBxJtkdAmIO+Ogyxw/sjEla4jnVhry2KdvyQDOrjsIPr3W05786tRQesQyH2OhjJjjbDVBu0
VcwVKqjZVTQaC0PXsST0u36MLkQx/NYVtommB0Htm08u1IbwnMCxXbLB9FgI5xfggtiUmxTmkPnn
oIDsBXqoOv4ak2CEOkqJ3LkwMcua/bZB98GRK93w1wi4+zkXILoNT7nXv9e1fIompuoZGk58SAOW
8RYxShkS2xOMf6bjoIgd+HXSsx2Ij6y0LsyRmehXJzZNDI+994rHY6qCB0RnYFS1d/J9CoBG4yge
ga05s0p9pjfSkUH6/o5wZTzZzfju1wzGPQvpmczhc6SvCv9x5QftYnIcZoK4W35cF6Wr5ManYPvX
yfzk9BGn2/z7+Mm7W/PyxhaieRmynR1bzDB8Z7shuKd0NKsC7DeDJ3FoggoPL83MEuk4kZg6A1kG
wuHsng9LZPFDFe6sUrvGQv1Zw92tqs+oQcOLiwoqtE0TP3UD+Triq+iwMhQZ73gCEG3Ej2YpSMdt
98qO5hHWZsHAjJQlSwwnR4+fyavnfbPnMDrsGn726dGyYCfbkHTJNCnMxy05A9jd+lvhIqnoBpb5
GsJzPRy+ckabnZ48+dO5d0Zkx33bbSiJL02es7Ausb4rBloDP1qmXJ5XkspjzjDc/DcxqJRFq31C
jX9mhVQL7dE7fckbhUYgMLuzloOQm/x3LcY1iPb1T5dsl4vx0y05TyJ4fSDUXMhhRHnXQca6E8Ok
bs5DrnxFnPmlzhqAhxUsHipMZs/eHUPhq9cLSdkVfXaSnYwdftfpaC6ixvt2MLLhtbpPDtburj4S
X/VuxwxWyPxrlgKdqGqs2/z+D3BgF3UICV/YOEn8JvtWlOETmA9G2wiUp9K5y+xMS8RH3ebBhvAX
FN8gvoBrkocwQYKBEkgSenx0Q/RHPSLTaCCBq6tZvMfVzpjd7V6g59v6R+8Vy6yY6STu0iUoZJOP
2nhyp2yXGPNqQl/Z04RYEyjkgsCuT0zRGLkHY571y7vWBI+RAzu1nHWdE4LjRnQ6mDJDi/E1DvF6
aTKzb+YXi7gJX50wV+9Ab9x7lw6eVC6QdSUgLHr4fsLdxrdbC8ondhG6x1uXT/coLd5zk+qgrVS9
xEgD25xHMR2ydQcjcsVy84UxykaEoCFSstQY16Fzj/tw2xbaPdQq2kMW+1b5F7nyr+FhZWRxy6T1
GMHE+LqYFxLEJXXyXZn1yxhtgyE8V/64JBn2HYXFpwvdQH8hmOsHl1hNM10t0de920a+tttSw/zb
AM2Ykl/hFjiDauRpSf1cGd5Ll40vYmzP9piwHHcDzmrSdgZsm25u/QON/mkgKVewYqSCcus6+Z6U
hT/FlMcS+PpmIbxr3WIGT73m/DQ5dSAUEiiL3AnUE5BetRc7d84gNK668RLhi+JsMvGjtLRxMntK
SN6zBIlY7BcppbK7mXnfROBukIxZvv8R+DjNdD7ygQBRWMTRWdkufzZ5LcgEAPOH+kGasAmqsAMs
6w7vjIYYsC7GTLxPGP6yzv7TzDFYBcn0Y2iXHt86L3WEoYmZ5pwWOXC7LewYw8uoNcuiYQMKh/cE
s/q9aN2fGlTTyhYfTsqsyYXr08waXvw6hC4z85ZItir1E4XqjrL8GPYkx9nV3GIO/sLKeV3GCqUF
M3KgHsHe7F3Wx85PNda//PzbdCYvCdGOW79I/xzD+cto8qMGhWvaoSGwym5jYpWmAjXvbBsYPa/R
pX86GhMk1P1EDEvjmpnVZzXx1PekuM6W8JWMvLWNUQ4zb0ZaKvi60kLm7EEqLOdjvZAMYFm/1vxP
dVH9jLV4qXqcI/KfyoNjHjfPSdH9mjQAq9SqfxEH7eFDrTDJr7y6/MRDQrpP5/E8vYZYgpnfYWcy
KkSgsBnJ2b1ikUebabQYTONH5LxF2PgJOCdfrkmIT+Inchz7miX6JwA7lBHdV9i1TwLpReHoaFq5
WLmFfWSECCM8g6/SGZ2vsG5fC+WdRxleHV2Qz0oCV0UwGyigJSIINCNdM6yTqH3JdPtPOc3rYLv7
UJlv/OXfMSs/1GPs8kmdMjQShwODnRRaJmdgG1DKH3Cr+yw0nw2W1NAo1NcYxZ9ymQf+ucOyvcAV
8RqM4XOqAeIShndpw2HHyg6d49JggcyWtf916/pcCnvbI6eFzc4JycMZ8iOPvvfHKHucvnQ5j7NL
wloUr0QwPqJEIVnEmECy8z7zMVClpItbdOVlCUokKu9DX/LlWsaHq15bE9oq25eFwWG9TKX1W76m
jvblOROPnaODIfPGfUl0BSKocsLcVBSUnExvQ735S9rpHk7sWtvxaHRzqqOc02+JAdZzvozWsx8W
rASI1aw03txrAqwEMFkPKtrlVcrAa5SIeqR291NWchDoaNdt4NVxnpJT2cz7GM/l8YJy7GQcfNQB
bLOKHHF19WhlenNyvFDz1vhIouOwcj3xiFv+w0RKzHBZRDwj5WDiFYcowk0xSI6HzIE1l5rOv6k4
56b6qytU095slgKVxrHqP9UTZkiH7WqfVETdoLklVSQYmNJbwiZRJSbtDVkIb7pFaQ8FVsOqlGT1
CfCpWJsu03+zRc6VxP0cpTVvK4nTQjvObQpvyGeD1kzBm5/RnoJ3lCzv0TonurPAgTaD7UfUI9iK
EPnyLE3kcfnawy6Ta2Vkw7rwiN5yt22ZH2Stv1DDMQnu+RV9neSF8OqG6cPBfMjWv0d8QbcAvt5e
6VRidTx/9ka2ysMXqQpvnaf6r9EGFy1iAYR2a4PG/inAIMjYuHuQtv5ki0djaQgza8ZjJqbSgcO/
qSa0RSjj+XyqqOczVXG6aJ38wZrnMAqqpF4ZPXNRiVlTvU54QrOmos5wr4NiCVgOhGKllvz14lmI
1VpYruxfR0eVaUXM6jA2Pibbf6tb78OdXVC4cBAOeEh/LZIpcw1YY87jEejdK0ucOZ8JR4i1AyJZ
rREtngRkcrpfCu1osD7tnMFFlOxKdYwi0TMLiVif2exmmaA/NzbmlLyAK2eSEpSIcFMyTV1CdqYy
6Ijps+szHwd2oMnj/ONc4KhZ8CEBde9ZWuY2Ubt2WKwxiZwmmxTGyOvYo0bZu2HhoRyc8k9p5dmZ
MP260FGt3rhqUXgi/hzNHy6ytS20z95Sfx36pVoxW5vS2Y9W6qz1se2GgnVuk/VoLSEGpeRG2VpN
wzyJva7ApRg1KHo2Elh+vSfZWSvlTzzPA9VTiMdzifX1TRPFKvU1Ep2t+yTA4xfGZ6yTS1oFV+GZ
b0KG72bTNkA8wx8/01EyQadJMdSnDmrXhiGvk2qvk4+qT+DOc/rqfTATOKxjuPGE82/gjq9SNPJj
5vHe4ZTAbylZMnAdsoZ7Ic7bJBk1hGK+AMlRcZRIqHfyKlS2R9RwsbgRFgxicOrVVzEYaO0cqIJG
nZwKimJEE6gaC+bRuuWWG7uO2HYJOvkeBea6HngLtJSh0sCsJwsrlibU2hG48WVd5rQ5tf/s+yEf
FpBzolbMW87tKJr4GQH4p1VRSCjG2/PSjaBjt9iMoa2vcmaMJk8wd0P0rQ35T8y6D3ZcdI7OSR/z
AE2l9o5SsF+E8RB8wdJm0ZSvK1u1N6GPcMoa6NsuXH9bZWTU85hrGKdh/6sd0jqW+7U4ZBYBCYUD
HgFFQlWX6dmM781E/wx43H5TJPwwzJtmsG96RaXKwm1Ur5JWd90NhFAqkSdrP2EGEGiAUQTBP/ik
w3hBllv8RG3JBFxUeJQZqXku6CvVi2bbTZUGErvjU/WaTWPB2pQGc5Jqhm17KIzXyYBYt8n9ZDWz
K7Fd9ZxVtQ0MpAuupghZGbpkNoLSx9Q/CouHrL27EwsrVFGbwjGqfYHSqil11HpB8TRkFOeBZ3ub
WnemNy1VKfjHM0Ju9pU6tVNtkfNVOpxDhSW2k1VulcXIJ7YxkKRPiXTEKi6NdjU1uLvByjEzmSJt
30Q3eAIxcF6A9B6/htv8C8ye+dfFmVp5jF3tqxVNuzLF/OZmIX81Tng/D2Dmyhev64q14RiPTlPM
86njUK8QE4pvd1UmhrkIg4BrKoneGbb+SNXD7zO8WzUJOO00KOohyUFYhXX13PbhC8TR1zAAy5eE
/mfqXrychFw9JEXKiAEz4RexoF3YdEWo8NQ+tnzeijwclqCNX4mZXeMIOKSjc8djDkyDaXSIMrBy
Ygyg6B5Glu2Dnvcbe0DbgV6ZzD2KvBU4syMew53OnLIvkSCbTalWOr9hNR2g/1bBT6rrJ30IsREE
051H/oIcYSHL4dXxmE5rcyquTiYj7RhUaswsGoI+mckD+tRHMEoq4hpKrxzKJZDNclWWVAXhwBir
/3NImI7Qcykhsi1LHyClEZ9cJQQDGlf/pxWhzhHWkvDTjcdQqAMeTSbIkUbmCpugxnA/yob0NBty
A3oKXu5R9x5Jp3mveT/j44wGbZvGCR32YDdmbU0dhFx560Z3jr1FSaaq9JAogzmMn29bK38JtPHT
pM5XE3IaeEXMIOLvPEa3KBzg8YGJblp/r1ztpYdqEGbyWUzTN+6yoau+y7IBcepPrFdnz7OXXqTu
Hn1gFDT6ySez0YytR8sgGMrF+F2muFFb+IGzUqTz9o2+GCbxkRgRaz2j/0G5uJvcfOeFzrk0egiA
AXz2PJdrf2SXlHakZuG5+xxNLihsn6QGCtB0oUJyWu07Xaf69Flf0ipnSMw0kH3EnDNpTjnveg1z
WtiVX5NvT7AJIZm7FCo5vfboUXKg0uMwyDD6UmU/hoSxJxzqtQIsDh1fnSef2zpQ05ZB5oy7DnPW
A+0xbtLVVaFmw98ASCkXvr7srOIfylUClQbmyrUTfwNdxI1j33FqFkSpZ5ex9498Z1Rg4NbW4QTC
w8Iiv6gG82Me+nLb7bEBXYaUnx+4PnyCw5Q64MBH9c8t3Je6ts9GNn/fpXoWPT2KJ+vLOJ54kubO
wFVL0XJS6fM0Ws8egdt+qUckmvfRibjpHQ4w6QYf4YDJxvPM37hl72Ipe/VKLhIkVdL/qD3TXx1I
AW5QephBvQR8zmPQXuwQTxRIrydDotXja2aaQSzVMrvWkjkpE+9pPw36i+icNak9u1IW305nIVXQ
0tMkf5nWU11YrbeKyODowWmPU/DuTO4GP9ct6eofM6aiwildQnTfNaG4JT42NCwsz0S9kMBUI6vS
yXtbOFhjOcnFkVS5xN0NoXNlos8SyqvFginne2lP5FvHf1Wmv4YOyQfEI/0mvgMEkY7QI7ObuTKX
UbJl140UjqCmWaUJXC65AbnBbgHJlsCvKxyEheNG+xpkQ4tcPsN+o9X6V9Prx1r7cMqW7IYgxcBc
TGTZlNsyw8CbFDsj6B/E6B5EwoIqWprC/ec6+C3r+pLV3ARd/OL7rkWz/KqliAxLXx2FP2zpsvB1
DXi8DTHcJ9LegDkxxJYuMzHUX3334ZUrVH9vQIhoBIp1GpXf3phcY0c/BC4u40AnFHQ0lrZOzCLO
rze22WtNg08WlF271nP/vef1NZ3uzrBoN06fEte+i5TGUIzJDcsljUT7gXE2DyjxyvfWWxVQ5k8t
aAQtvdE2/7ZaNaEU1d94KfioRqgHxeBd4uSfjLJdHyMzZZrOvVNJbBrBJpuyX///qDcBb3vMRioR
l1AS1ZS3sU9XNthWxk0A5acIiHCH/aOjNGvhF0+JwIgQcEZIgGMalLnIPNWkj3KGfavpWJnd0o/r
P1XiqixzBgKaUc6KSu4jYmRx1DSMuOAQpjovX5cae9jQ0dovpmfJs2L2Zr+hjdyTTI1Wd8L4ahto
TjoNBsHQbfsBWmwkQPngodjmIblYiN5PEwIHNxq/DeC8pAqw4YhiF5ESwPWBEbdZkffUYfEMUvNj
Nq+0Eq8WiXK/Kqg4k/UJy239UwaQObW4ehqq0d67xkusuV/ScF+SWn0lZR+sUW66UiUbkLfADCnQ
azMG/jAyXoOotA9Q3K3ImThYcfzbAB7XkAqEoCRmfNeno1wFBwZfN4pd6fIjN1lwwviD7K69TBk+
5sJon6Oh+xqSsT56XXnJ/BjEdBkgKcrZGBFvyCAxEHaMKUFz0GLMQzOCCAOPib5yIbfomxLzJyBv
dZMzKUPhjOWydz3nxzKyYwtZRyXY8JoCpZkL+I0Zy5L/AyWx69w8yUaHFBwC1paeqYNsGSFMBj2n
ezfemw4nbRM7Tz5riUPe65vErcNtV2FAiZtXNKb2pu8YewOliRh0/Nh4KbjIK33lUmiyimZeqkRB
38L0DhcogFGcVCBdu5NtpWo1uuepBCIQFeKliZggTkpBXKGLNk36JOORz6MDM8HemCj+wX/Mncl2
20ibpm8lj9eNLEwBBOpU/gtxFql5sJUbHEmWMM8zrr6foLOrLGaW1XV60xtn2qJIEIj44hveocQ2
atahObeddhVY5bz0s5mmmg8uYKJlgqDZn+kwoHZbb9ES6VHkDrSdDsTLawQA9HzjhfpjkVZvk9lu
JyQRmN+WDrLCpi0ADgHR8GDVmw5Cz/jU164qiye/XFKGBjrz5Bjp30WSB494LtyWraJSQ6lcjj5y
ofVzneUWox/x3kEn0LOBBzyDDG3q19RLvw+9BM7vhrvKcORZ4l/DfANCNMGlGoJ27wdPoq4vHPyH
65J4KkhyF4DEnnR3Rs3RoBdM65w0gLgZ04m0EASAF3mlHeAohd9K7TYOxkeRMpfsJ2+lV7iToYfq
qPx+uUgmP1/6YC7Ad7ERAV8d0n7k4wNnX80BSnnuISQVXUD0dYGc+pSqdXBVCnHr5iBPaGO84yaz
CGkaB8Rv21MnYKC9mgE7CskqpjhO+RLrDRBVR/ZnW1GVV3UC/C7wjW4lQK6FUfpnG/cXmknMqTJ0
yzIL9DNYBNprw81IFwGuHkpQRkLtkaC+l1r+JUZiBB3OWJRTUDAVxmPjGG9GW16F0NH3uoUSwVgH
1z3kXQ8RfGAPfoNASv0W6+m30nlisV9L9YWYn6+pVqjcERbImjuX1i+AG9zgIh0Ka95OTK5hbVXO
w0jzXpVn0HfAWsUo9WtzgByNV1KZeNzErg7W5chhYuj7RKcdDOMUVVIb7zdoO3rWywV2Rd66R0OD
0ZNCFexNVArOColGnIfwgg023auaxyIcy2X1tRVTvs3C2kYK2d22Ad6ik14+ohuJd9YAXyDmKfRA
RFbJhMOMGOtDQfN7HGi5axkNmRq8AsLDw86ZAybxxiXD9Qm57RkYHx2cga6FrlmrIajypVbZN1Qa
D22EKAYmm8UaDUnDqcjm03vURmZo7v41nbr3rADzkk2HFtPUCfNKugdAllPaLI73zRrgtsb1nqt+
posPH13Qe0DwmGFg3mJg60JmL4mYqa1ZkDCc56YXr6gn3WHqmV5PEdBplD5Ea5y3Jg48rmvBDwiU
rCYNJM2+riZOBPK8FlOZ+EmCd3EwQ10Av8D3lZ6+WVwa6Nktp7R8Dl12U1eDHSsKTDjHKdvgLogQ
QEl5pZnWovXfwyrZGuNUrKCPUxwBAgRz5aBFTPFj0q/VQU6fCYfpWzhgv0fzV9NbSGQTdDz6tys9
Yjav07jO0MylUIBLidOcvSiL5D7KKAKFPb21+FMvEqYYg47kSZNhXlemCZ4IHuapLhbcOCptpm5Y
ZDABqbKGbm/AgCOL5ZRLbGvd4bIFcw+pGEeN1kC9PJkjrruKaCsTEIyMLDHGBicJwmgYnI09cu/h
L4QFMtBVo6WAliWsze4GR+YMyJkLyADIeR529yZ4+4aguzjqVmVZDaQ4ekKC582akJeZ4B+Z5C+T
yFwGovOmjaDdp5m1qefcfACyqTR2C0/XD6ZGAVBFPC2gpbfwEK5MJof3QQc6qlBgURxO5CrsHe9c
hGCeBegNF4OAbLb0R0ezWqal+DIkIUID/qR5d04X3Y4mGgZRzlmHthkzwmZ+CkeckyoG56poSxDC
mYIl4isrqoMeUmnQsIGRPGHji+y1Ft2F10IXSQr8iSMU/yR6v5AV0a0hLaDljmA1wjawYRGwRQmt
wsUWBiysjYA2niULQPztPZ4VgAH0BzNUNkwBTVtmHXcpqDfXA/E86ywdYL3fAlQ16FRQR3TgQ+dq
3BGCPISo5luqvkXQlq94hQVrjkqx0lmdZ+jyVQBMGN+e9xHsVcZy0hqBrcMzxRCBbqK9hxDSLSOZ
3/keM2OtsW81TVndWWi0IAj1GhrdRa/V+s5vyagrBwlYBF2uW+DCpmGh9xH228CytwAHPDKw8lHX
xHXr9odKggGuae8HjXFZdsmNcNG3Hql8uyJBbKgr3tw+uK8L646B3ipwY2/RZ82T0T15cOytls1Q
ps31gDoO1mqhOEs1hstxmdVnJG4R5tzJd1jqHGjVy6DnGLs4TObh5wKac55TTMOhvSRvuWavcotT
AuCeS2oz7OqVKFkycek+TlHxZzKgDBcxpwUNy0Iqh2nfu+5+QNDDiofztLcIcTTiMgd9uhaZLuGA
m89n8zZRfvCThhRSUOc31AiHOnor+2pTxDc1IiYLDNPONZsibKJbqFo0ZObypUCflzE6hPqIlq7j
iFdo/SnKzpiCThMDPQccKjbYL6UY/rT05B67y5iElUOhaQHS9L0GTYJSFia8bzesq6s+7b+NQb9H
3REcggN5aGgf+rR9bPTwaUCeCJZGvnahljqhYa48DN9aNEU0gfwrbYNnU7eQpqDBKGpLwNCV11qd
LxGM5LwNmn6ph+UmL4gjlbRuTQSWtR7XkZaRIZIGplKhotE3csyvNK8nawFUsGCIna8ys97owOVh
jjHTtXCfdOrwq/XddinzIxy7CGxIIWbKdSiGM1vAsLQcxFBsQm0UMNhgxc0CDFGJOdnCDBj+tXCK
J+pr0KVATWgs1XL+hhkz2q50XlvLaHYS4Wk9YV4TCR/xKFlflnrTIqw0lF+95BH5iF3htAcrk8OS
AhsxTU++o753V/W0krWA2V6qILLA+BkHspZWrofMdKybXwML2bM22sw6pzAZ0LgC6BNtu9gft+iO
LfUsYgZbMmSps+hRhu6Dc+NJ/+s4CVxEfKQ2C2PfGe25BuDxKhf6hmVbLR1ImwvI98jHA9/OvPi1
DNCoaOxtyOhnYbSkSrOHL2aX6Gszt+B7WnTjSi09t/RafhUDiBzPVkjUCr4dXDrd0HZAL1qh5qgm
oqRFQ31qSncdkZjDNwVaGcHDNCOGVbUNjUILjXOzLVdmUztrE2M8eMsG1kiI5dn2Lb5Rw7KJB6S+
TX1vm2mzjio8V0w42rABI+A4JUTEvcVx1ZdlckP4X6mOojWKu8Rou/uuGd/QB/lO/d9x3qR3wYSC
UhDUF9hSFnoOmyC05mVfouwgNcmWsBwGtV1IriCQx5ybeiNckJ1BbN1EvY9qBy+3rezBiovoKYlG
tYqdjeTs3ci6qu9j0a3yKThv56vQxfwugnGwSkIzwYArJkOucc+r9YQuhFtbxGpayyTKrwOspwtE
mETHSC4o2nyjaah7F0Hxnpjmpmfeemc106PRQME2QIQsBCxywDYu9gIyjTCPWfs5SmpTnNPpA+Rx
7ugHd6jt8yB1r6wROE8TlzAMJnFAE2rZT4lBKKaGYbodG6ZzXhbOtyAxqchEttZElq0rs36d6VLv
A0js++P/YXXEWWcxVkBIntyej6bVipcz/dgYSSWn3vnMUMyww83cl9jPgqjpMve8E+Ru9PS3MggP
k47I2qjXxlKjpwA0GMEroLPOqms9ho6VexcF9Kw7U3gcftHGCdcUw4xVJIIQoqzunbTJlkOWzDs6
pjea7rARpLGaAFzoeMUxbZ3mjdPNe4C8AvfnzZff/u1f//Fvr+O/B2/FdZFOQZE3//oP/v5alHh7
BGF78td/bd6Ky+fsrTn+1n++6uPv/OseVlmR/fIlF9FrXTTFe3v6KnU1//m+fPpfV7d8bp8//GWV
I/o33XRv9XT7hhRDe7wGvod65f/tD397O77LPVS5P768Fh3DQd4tiIr8y18/2n3/44twj/fpx21S
b//Xz9SN+OPL4rl8++3xrf7+dvo7b89N+8cXMqbfHcdxQTR5usf/eLzd8PbjR+J3S3iSH3H6CNO1
7C+/5UXdhn98MdzfkSyB8mDonilMz/ryW4MchfqJ/bukFQzMSegGfQZdfPk/3/3DM/yvZ/pb3mXX
RZS3zR9fTEP/8lv541n/+HK6kK6l67at29gcM9vg56/Pt1Ee8HLjf+W21pax0aBI5jGSSPszYt28
Hjo8eppVGCK95iCGA8nzmxTBO2kvfZqu2mFY2CwHA+Chpt2YdH8XCCgwwnYQhpoQFWpRyYGBxyQC
7KBr1bBq2hGFOpxUh6S86cbk0fYQ/mt1GpAzYGFCkXOpk+FNGAKAHt1hiIRoYwR6eMC4i9DEQLw9
FIhZVS09c23CrrbJMXNDLMis1zJSHA2MmRc+WBy4WMa+rb17gUgemh9YOZXzcFaXoLxkcR1p7lPk
F3vP0ltU+2DYSH3a0kECXmc754Odg2vp/fup8r9rorEXDpmMKXuUFGZCeC3MduXpzEyLqCPfReAT
JxkJrDqjKcJV0P8s8uilGJqHQqlESpSsz3AsTDVwrR2/V+KxWYf6VWY796UuUY+U9+HkwFdrywtT
eusioy5NJv4oB5zOjGcdt+e8bK0zowWfomvP/cQrvf469iolHgcz2ZuIMMMMJsIIX1xup0WeAugE
0AaLiRQOY3us7MHrde3KFv1D2mG36ricRHzxsuZ9Ij9A38ylEWBzezHt3g01IFbD5glkKG5YLVYO
Xfun+oTjB6uXcM0MyfsHLzVW+aiuhht//FgjcXc5CSDV/KqZ0pcpDl8s04kWRSl2x0/tKi78eHUg
RxAH51Mvi+9VYG0Jz9FiHMIZ0gj/Gkzc5E55urgoOOnqUdlj8OI2zk5djHp3I+Q6XHWre4i5AFbk
RS60B9dw73GnfinLZg+09OC5lCGdfqgomWIRvQy2fclQ9gylXl/NMkNULx5TM6OhAO9X94MHor6K
OS8QbGmkFkiMyhBpKp1nD6YTiTQtemlJUpDroU7MKuYlpf3IlHqj7oQlvZ3XThioWPV6yFHhYeNH
KG7zuGsUSDRXMm6b93OdP02zvIc63Cx/ikl/bfuft7kh/rbNASgRNWimGJba5sbHbS4YsjITtN6D
8tWpQI2NPjdQh4DOBnV34tVTwA3J4rDVmkGj6mXMpqWw+psJftOPLQiif+6QCRtbecQ1I2iE+VsC
Z7bl7uNGc4nA0bzWW95hKsB6qC2UxRmnV/aU2Kzl4z8U3DYjDZ88DQo6q/R4KZHPj9UeMiIgPM6A
LAkLKQXORVsYZjpYrUqyVAKcls7obyyKbNxpdsYm4REeo4iN+q6pJ1tcx+5/fD3PvQzhWuDfgwCP
T0v5uFWaFp1C9VzSxEJgij6x31yntPZ0jU1ShdHLPPqr2UleEr/8s39ByasXYitnY6susBjEpdQB
FtRiP9ncRQ0K/Uqtw+MyVu9cqiuNA8CckbXVveDl+A9qRx5/YUY3BlcK/KuPu+X4vXrfvgxC7d6+
mmT4Y2skETs49Ve5A4dE7bMEKkRFKtPW6KxovIfaMuqSjsu96rWV+oiWPtbsWjv/rI8nMHzsIvUu
6Ry9qDfRiuq5Byk7zOJNS9bqAXRQ8UyKzFwFM1TrVq5Rsd3VTkbb/o7k/kqL/7QreOOxeopqkcKH
eTm+Pgl5BupdvJJfMgqG6ZF9CF2fHCG6drV85QkHmHD52ZoWzunJBWbRlZ7HRM20Hcs+WdJBZZkk
ZuU7bZ56R5a0DQbXPasH7r26uvnVwddpEZvxWs/Fs2Nx2qhQCwb3PsqJKIykl06nUzaiWYT8gnvv
uOFLTnidOcCOIVtnBfUmPZ3jg2KkoT2PLBj4KecZ6j1Jxw07rtEUr0cmw/a+mYrboEMGSa3TyvLu
s17skE5DR8lyr9gfaCEM/kHLQiB4Pq8p8d9iWJvFTJSjytu7nmPyJOiP1R3/oqQHjvfZV8eGWlyf
RYa/30XPcAGiWsQHS6hs5+fzn5a0XpR28M6sgv0ZggHIRujc6m+Ra3LkxjPSPGaxZtrzoilB2uMf
lLPXmoAa2ar7jbiWt/jkwtQHf0hMpGc4pmHqrgFqUrjmyYVBJWuMzn2r8TvLTXE5q72Wxv792Mvj
qgfZBoA4Is5MeJIvsMluflybWuZtwi4Nku9ubiHQH718cnGe+PvVkXthEw5iw7W50o9XpwUCuZSy
fAOIfBnQv9BjgrYO5wtAY/zSakRI05gvIhTJU4exN8KWZ9AK2LPAWOE1zQuXk+UYIY8r06/iF1Md
9V3EbjdgQ7lVfUNEgD4G5CkXrIhUikvQ0LQP8mRradGZ67AmaOftjpkLno0vbNwFw5wDCLtrrxzE
PlMpA1KckpJNezdqRqpd94whx2UamWvBciyxqoL/TDTqbf5w/du247829MyFn8bbuBbrusYLQY/l
pa9pz2pzNWX0J0SQhVu6zRkMiF2ENQOto+JctxBuOWaBIdPjZoj2atPVOm/pTM7uuFIy7VCnEc3v
WT03ld1JsDtJOMEUKzkaQw9BmIqxyHFvNexKFZXFgGkYz/VMErePd/jIL/BV3EndKVriLucsVTJQ
+IR4FRjFNLYra3QvG6f5asmYGBdwosRWli4S0Bpt2vNzXqg56PXK9CKf2G/HtCvUxKsyDT6+V4NR
i5nk36sJw/Z6onnC75TY0Z7l5dchplWs4qL66GBg+jyQQ0C1ajC1VofY8JpWtMyPiY8HmhuSw31K
3w7002Wikgj17VS0j9Vuh1B12w/gzyAtHb/bMbejkcXa4AOOOaCKSyVygau+GdZe0N1qpTiXPkGt
r0tvUc4QBEv34vjxhgLtAqwD8Nrq+zKuyE1Vculr+XlaoNyFOnNYQ2jvNXXyo8rhBdZBmPSuraFd
+1IhE5AYWU75eFkGWBOggYSztGaEtKsNitFOLtWa6OPiK3oZAAICcu7EmeH7ZQ3SJ22z8shKj1nP
ZLwEfXE3RJZABdq8TlU2oPInjlRkIeCn0DDHXaKkmPhkz+re6Z71dFT2uM2elCatL/Xzn0odw3en
MMQ4TsryPgG6G6b5JWCYATId62Uo7HsvyF9pyqMTb3li5cXpynXMP4cSd1Bpaw+ZKpGYAZkrUNcL
z56HLe3WTWG662MhUKvUwm1ybVEwryOS21ABIE8kxrBqkWpfAcMEiS7Mgz85j1HenGe0vtFwCJDa
ZdiVifQdwNt7Cw0BUGCbobSC943e4J5cdmSdWYKTm1aQnYqnibBQCPQALL3AsxRjKn+48nwNaWIj
FFtTYGNAfGaWvO0y6B51UXMlSO/NqsHP6LumfxC9T8DzugxVgNiiOzSWNHgBFKO70l5O9MBGNCBW
6Lkx0Cu7emsw9lzkZvzuhqDp8+bBcstoYxXFa4aTy7INk/chREwTHwytwOyrQMa9jF/nFmnq47tM
TfLuJD5cnuFucJ+kT6dcYMLc5zVNTqv1VpZX+IDpTQSck/fc60MYzwMDkf42M1C8MpNy0zYVwmal
fu0PaMugj4GRDu3ffGr7CwdW8ScLR9XhH48izzA93dUdwSgf2c2To0imYVn0evcSOfPBjeDm2Opb
17LCqMcbS9wkKu8gpvhCVmDn9Sq8HdELWSNRFqGzwGHVW2d1rz9pkXkX4LpCSMp3xTQymeSA2dkG
1ApMhQjSTY5vD9EW354Mm0WK7cDGbbOObCyufbHonF4uU5P5alP1+O3R3c/M68w2ekg3h9l2VnoP
SJrExFuNwL/GKnxoHNqpgk3KU5aMXfKnucFhDo0LhJEV5RHBiTqOb3ppREgElGyFvCtQoEP8ETDW
ZQkBHEYmAnY6lgETrkEGMmlNOIOJ4XxazDQ0d0iJ5qFYje9eViEzgiXBsjGSZtVN143aFcBQlLJW
cCGaLtpAuWJuAiHc7ZUafMbyCgYDzZsJHwlNQ4afSuS4Xo7rIuSrrGCAX4U6x3x6F3bpu1odbWO9
6PptU2OeqhXsEmoW7OHxkQm0wl8fF1C6hWc1LjGpfNMLLNkZm6PQWz+WXqwhVs/0wYM4DZIbv6RJ
XnAqM6MqwnfplBqCE/0SLzYft5LizCG44cIdMmjTzEv8E7uFp7PDbM+7ntRtC5PoyRIhC7GmYLT1
8daIuO3BhBgXEKSL8Q1vMYTR1GNo3XE4+2Sd/i0n8ZAoEWCfTCGE5TjyY3zrxyStQE+8hqpUzuVL
aYFq6QWpiMp5j4fBsVQ3DfBAVGkXVYkuzrxuiCqD2wES164/uST6VKc7R7oEdscWuqXTY/p4SQ44
JXuIx1dDdRjA8lH58fgna9r2gbmJ6hJiBE0aUiYQdj+ScFWPAkV//vWV2P+whz3KYtP0hO3QdTsJ
/txu3Geq9vWYC1GDz45+79shjDM5RiRF7VPrFN8wUXwqJih/U0Eg5Vhkmh1EiypLOZiyEe06PMrS
aVN3+N4ZtKVVyNY8oPJRdqMH7e0YZd5qMvOvrRWtf6z8wUgXKNO8g5yut7gzsBFHIkdk0tqa1bsj
DrVwJAsIjNptbtTOcjI5glS0i9VaEbVO4ymdH5pP0lj59xVjGi5RTReO5di6dZLF1o6DJebovfiR
veh7fE/TkHFEUofBCrpdtDEQw6clYHR0zVL2ILNT5HQ6e9W4qNMCtrB2Fk5mlsZI6njHaqeRe7ra
ayabxHNwWVQ5qJKJGb25doRlW4bmoNpfcFqm5hpwFMdHG8LqmZsnFDiAadsdCT34qKJ13tV9mwKI
K4ltXg6eV23prcPVl0h5R4Fqy0QZ8QpbkI0VmucBTPCVUYAwIYC5VeKtorK8q7U6AVGIfO9M4+Us
rR79yQop9/mtqmDjF9B/mnCZJpVA7aCk96c1GE0wYUBTEogYsGW/bL4C3yQ4yFa/GBOtXmblpK2G
CuoPndEIGFaGrwvwRzvu7wd7ZDzLFs+6PkLOjGdKl3ah2cSDcawEJCLYL1lg70YVUAa1an694A33
7+mOZUoerElYMGgyn3R2IyE4pqChZTOdT6mO8BpZMfapvzhmG23AJ6t0oyPVBHDD36r4HiYdMP1K
59b4/N5QMkFMGqTIJdpqJkqPhTndMtDzVn0Xo3DSEyYN9cfxDQiYdHM1fBRGdY6oxEnHsjkpQ2cD
BXccSmjjHo4NY780ArC/Pc8fSObd5EQuywtciOg406sE3PAUJjtft17bVsCRbd10YaDAZhp41gGz
7rZoP53JDvH2Eu20g1eNZ/Ad5C6083XNLGbdGsN2NjPEstD/hNbAVhpTwC/5iH09ppLYknP0iWqC
vmbmWENH93KY66Vm6uzhJkLoK3Uv4pTjL/IOLRQVCNs805Th+JYe73PomBD5xgldURcVSHU/xt75
PjNXBFIYXR9f6MUVk/lkeDaRfTmr6EoumwlKjqgCTGQjlKxjO/uxjsOALL0Y9oP1HElZLOMQ5GSl
g22yNVYvFFYw8fW0mYbCox5Bsb7srSsN2g+ukpbS4+RVaD9yo5L8Dr/mbYySKWVdsW878j3ZFdBd
+gNTWlWR8i2PZyzwDr4Pup2GgJ9cIuxFKdggQWALgGxqXZS+iXDcBeSG8+NvwCmBw6SVB8xensY0
YgnYX5kiTptZ6w9OzJ2KOy1YR6B1VcaXVEBftIipVTx9H9JOw5GP6HZ8L3WYay5ppRvWyGhQowUV
P4O0X24AvFznw4SIWHJZ9ip7Acu+DONX0dViEVdg+9G3V0LM9QX9eGBfMdsNebaXwQK4ZQpUqaoZ
2Sw642Qfzc1xGxi+gg6OxhN6AgOAhUJb5APPVYJIREAeRMSvt+KxufqhleFZQhcGXQL6VCi7qVPy
p8IjzBh1OIb+PH7LWmYIswdBKLXRB8q1HuEWG/WXMAGynmnRHVxt1Cq9eNl45IesoBczmTln9AiZ
5rEDpxUpGOGx1GBVzrGId5WJEHmQ2V+PW7pKOayQpiPM6jzYwjQP4dw9DRJpaRvqAK60HEgjGgMN
MMosHRdYDb7OVV5vS9u7AhLMJFrFXR/eCMMRoF8hU39fRXSV0B+PuOOjOx5htR2fg1l4nedEGRUP
1lJFebWIouOd9QD0JoIiMgGqsDy+C/iFcJ5gqhiv7bHuCckQAcxaC12jUjFIZPbhuRtar0J5Ax2X
oB04L10VKQFpohVsdsjheNod6wkdrQGwimstsr8Roi+SgJccn+H/aPr5/zLY/Hmu+d+OUf8/nH6a
rFWmxP/N9PPsOQ/S5+9vTfjz9FP9zo/pp8fw0yUT1U1XWqBbDCqnH8NPKX/X0VtXDUeDeZbu8JO/
Zp+m87tjGQwrbETWHc9SWclfw09T/1245NNSkuFSbpj/k9mn8XEmwiDP8zy6ARyDBpA+R13cz9sy
C8zJCTnhtxMYxLO2ih4SoE2ZS+MDcsnK82O4/vqIG4Hvhme40chPAoOhNv5/BQa6rjpZsbCFSyPb
YA50cgW5RYmE1FKwnXws/QKDFkAEU7JVVhMOAR1g/4jvt9RWjZdT1uVtv7ToR4KJFwQOQ3v56eld
//jkn+dEqkI4vR7uucFgWUrPPl7vT4GKjBRxEAQ1t4CPMN1OXXZyhKl2YlQ76bovug0vt0O99rMb
8bHZe7wRNjMGARVG54Gfli45Pcu5BKC9bfESLdZ+BrTGm22NIdtRJCC7t1rshJSBFHad27IfvtU+
7RUaJShA99odeMT91HX9w92v78ixzfzTLZHCJmCbNjTH4/WdXlnZtsg6kWVuE8/6CmItWwsngyqD
rpyFpe6y99t+U1kQtYegxBHY8mgF+AgjIRh9H87wIdPaQbWPsTpe2tN4LpFdQPMbYRh6kcYmatJy
2QN6W2rQ1JaVPVAMzM0FTMJ874QABtG+tFX7LkasB2n+MF1h1oLNNqIdBhXb3FIRA/lPVw5khbPQ
h8E/eeaIQSbaGEIESxuI/65OWs46dA8Yny68ojjvEQC6GRypb8IWyG5XxXKXNJCq/dpyHq0SiGNo
gFuyPPdZr4uD5daSAURaX7o5Ko1GNdiXDjZfZVQyhPZRoMuL9FKLJPm2hlVoNAD0BdcLjwfX4lF6
B1uM+pYhnVs3zeLXj0kVKn97Sq5gUEDo0F15UvqCmcKeTAvTbVBHfEA8IeiCUKkOMPysj5ztrz/t
Y2btqjVhgMwAHwx7h+72SS0pReJ2I9e3raIZ56quz6DrI1jj+n2y9h3TPpstT7vgTWBnNcFnu+Vk
s/z4eCEN5omEVGYkH+MW5qcQZWs+3kKgHGFP/DFwYjOscVHakqE9p+Gvv695EheOn6iSF1s3PCAk
5skXtiin9bTNs22KWSNtJpKIBJOTGT2WXdBDDezHYDjQBoOhGzLWoKEr14XdgRwURnVrat52Xm4g
9tYIFg5rgHHtwWwNYJlJfh0jSL0ytZmyVzXTEK4Qt/hVYJKiI9Dge2BGC3v45BEaH0vfH8+QYTjH
k7A91aH4eBO1wXHRCkzAtxTpggojWDqtVdEDsRFQzRQaO62Vbjtc0ZCtWwQCz8RuYBxrpBdNN2nr
oLaUO19XfVa5qed3spgNljJsH4MlosuTpomZ4e5thlKx3qwbS9OAtGkHu9FB3uDdOjsy259t0wme
lSaN9LNP/9go+XFjHOmo09UAeeScfDrCFVVTZWa5bdE/v+g6rGYL29rzFLw8bPE3VWQIwYP2Fpjg
yvMAYfmzfKhRJii9BC5pG35yOpj/9KxcRoGgp1Rf69jb+elYqiRevwyyyy3SSVjrWA3gHOQyYSBi
C9h/k1MnD1Fw1dWje8HGzRcjRsEXYXwTtOnBzVHxTCtrXfrGOUNFVI7hT6O56U0HxTdNglLft9Y8
HUqE0O2he+hq/+rXG8j4p5sKW0G4gg4d49aT+DQ3Evq3FDAt8IXgtNfPYAoEwFMwN0lLgJlKLIrG
B3qWxbmdI0PlmADRzboZl34NySRO9ZtPrul0U3POS13FENoDrP/TZSYS5hepkDT1h/4BJwrEaAfb
AxsfAX5PcTFBfOMVg96AcnORBbN3CXF49CRjnSBwL5Pl4ITIIeSlvCjtPRrTcv3rK7RO4yxZIffM
sMkPXKb8px2MBI1Lv3OMalsN/ZvjdtWS1UHF3oH9CEpzW/hztAcItoSg6Ww9UVrXrh91O4UZyx5N
rfiaTJ27YaKEbVZ9MwQa8u4e+H/GIMNB6+flICNESxihng0xkhstczrsfwRqeWc5PALAMeg8zghD
II+kbb0saQ4pSuJncECLSxYkh7+5Do2qXuqJq9/FrbA+WfynWapUN4Hkg4TYFBbB97SNUwigkBhk
byuJrJ1fwcWIovVUPQvAbuuWTEPC+8KNp3yq0tk+//Uz+Mc4qbM4aCOBsnCPe/OnvZdh1BJYTQNK
OM+Q/Yj+jEIP0VgHMUYSoSUtvXgT0SkLHVdumpn2Yeg3yL4XyRq5SoSX0/52luknG+p4xJ7ESB29
SQehNAsCxWnmnHVuUSNfDdqnzRFQnh1QGUU8r5AFQj5/MgpzP9h1e26aOGiNHuZ5vT9B8GpDl4FA
kC+NCY933ZlxgdJW8LXxh/KQskT066oyAqWlkaxa8YRl9tLuKVsDfR9Z0zmAk6U/BNN1bWfoIdq1
u0yHjUREZ22X3nwxZuW3NKz36N5bIM0yTjHTmjaZbB7ogSW7qXD8NfLF0PKiAvyxVbyMU5eu+9ms
1g52XeDK0wPGmOsxqezrHleEVZCXzcZyrWqZzESOLGvtvbQGUDs6FqzzAHgzjUkblUqmBZwCfkLu
n3kpgup0oVYYFSVP4UAd7/e4eac4j6J32ZqfHBzWSTGjFqpkQEaQoz7TbWGenKh1K9u+7ZptWJbx
2pD9eNWi4zWXXXxeB80mrOMSisrInI6hTx5IwO6zuw8aVNOTMLS3g95ABh2ceJ1HdKAheJ8j9THt
eit5gC/y4jKQBfL5LbdisZGG1nyLKqyYW4HeagXXUhcby+7QpoAhZ8f0iRAdvTWtxlh+sif+KZp7
eA+zLT3EmE6hKSBCLL1qyB1q/ExgCLjKuAiuSE/vZFu0neRQSaNlqoNlGDCwooRrwBvpI/WNZ6Ow
NOhgUmFE/fq6TgO6SksZPjPYRtvSpaj9+ABKo/FlMsB3cvOIxHOkpV3m6BL3LI2s/pp36Td/cKtP
ovQ/fKqpyljDlaQM6Jh9/NSMubaYM4DCJPsPk5MaB9dBMxWsq4dRUcx2orWmBZgA/PrbGv+QBpt0
1QzTsG2+9+lTSAk2Wom557YbXjQprQNUEuWFUNnnRkDHOOzqZM3q2pSGqVQc0OsOG/yvbCI5JiXm
GUrntM2oSuCoVm81GI9PrvD0/OKBUB6xI4BXeZxjJ7emLoYEWc62hoDWXPsNtJXEKLUzSITAXnrd
Qzavi+7tptkzSGwxIiATNVvMifp+Dx3GOiSOuEwKQ+6KnFLcNeseMa0AI2XN+WQ+ptbGSTw1gX95
qk9puMbpeEwj77XUfGaLfQFi4aN+HiKchGP7BpKz+0k9ceysnH6aChXgMRwmcqcrFTvhsG1xO9zW
Ekm2bppqbJI0WsTdJXY191GiXcniBhcSaw1YctxlGn3wtOs/eUBHcNvJdVg0pTAilZQ2NKQ+rl3g
EzGYu6zYekqLcLb1By4YSYdhukpZS1Ntat+wO6Ouso1vgHIqRP9xQcrt9ls1lePjWKQzwtTfx7TL
N71XBpcJMlBgZpLgJbTCam3PAATo1phbxCDO/UJGh94wzt0ijC8yPcDe0JYujOXK3QhNkuC3Qb+U
yn8ONqh5WyTB/+bsPJYcN9at+0SIgEm4KUmAvrztCaLVVY2E9wkgn/5f1OiXrkKKeydncjpUVSSQ
+Zm9187he4R/ZNXANY/zHNNdwj/IuV1v5QB5rf6RVMgQStfJllibW3iWsVg6SCJZdmXBn0S9bwZQ
BlHHXoQe9mvbGcfGb+MQpwkmLA3qNcgO//7s/8PL6fCh2gSqMdzz/y4r1LPoCrs26sPi1ITB1Ya9
s6za3aL/Av5MWnSu6+I/apU/G9+/f51CoCflxzoMCv/+dcqVCmhtm4MTpOsf/Rqwt0uS9hlO9YDh
i0XWmBLjTY2ILRGnXMkTqPPU3+Lwf59Gaz1mGFih0IHWXmT5ZoD7wIulyA+ZiWqvOru5yODyv/+k
+I3xh+A24MW7Xav/X4E1mZr2zh+xigsmBdWYGBdngppXWYLQhCaF7tcL/R9PvvUPpzYGP4GPxHX8
WxH115+KRdC7TRGqQ1fMhGtQZrNwMIDjhNAd3W+Np/xulUGF7c5bj9rj8R8RusCte19Itts5MIlP
dUvp0+iB3BhIGkWFwfjfP5t/6psctvXUFFbo/88uPTQohxbTrw5+0rpXv/rhiW46s4GX23m69Uuw
vpVAu+yCiwXq0bw0bb08Kz29mIwfrlYaHv8vvxJjHyYXbHSwzvz1k9MCPuxaJtWhHq33shuskxN2
jwCR3Y2zYq4LzE6xFqVvANvzySX8EcDaPAgX0EnWPDPvfvj338j/e+HF0ezQvzm3kTlWob+fpiQA
ED2vPYgujnB3fWONkV66+gkmnkSFE5KZMQn2RomjgOl4/q+RPF5aUrb9a/9Vh/uiMp+LpR8vo0PB
uvqufWrDxDkoHDpbhGJ3I/ldUIxLdDTBAFyN9McblIi9pKKmYLr9arWnoqk1d2qY7JkT9EcWczaw
Zb+FA1lAOR0FyjS9igOANdTxnR4QQ2A6lnIaImMqBLwxBsueDfa1ymSyRbZbwFit3i27YcyZ3IDY
o6FORtfSdhTziRNkPoVJD5UuuXE704BkHlDMgXbvXZwfZPMh9hH0KazLRBDjgLfvMb6dVmv5GdTe
eu9Y9S3Fgtl7gbjRRatyVCVAFqi/BOfKCuTxfw7T/j70vw3ThHlTkt0GLKb191PK8cxhFLXZ8OqR
ihT23km44tQTjhmhLZh3CcGw2JAEccDqQTLw3dgIFLE04tZJQRn+x2X8DyfBbSzBMQCaO6Ru/+vz
7DPqD1a7KA824ca7Rem3DkYP35wEKoImNQ1/hfBW/qNq/IfSyOVRp0plb8As82/nz2p2Y73aK65h
DaBhCvSjt8KjEO19TwrEiLJr4xvWzHade/jf3xf3f/7FWGdpuyxGMZ7DoOuvf3GVpcZsgiA4SFb/
qHBDte3CebeuMgfKuX6qkisr08VPMQDv7LW7CeELnBYUMFsXbetOtkMRm2Y47UogMhIsK94/NjZ+
eWdTx3C5mMO+7SRMuMQzf6YW/CmRLvXTWjTgAksEjhhb1JvGasaOE9Kq1zJxwL+QHozhJo7scGGE
5A9FBIsFlB+5h7YweXdzgJfsrJCCC/uhWKoHj2VuXBYmq++pDh4FktWihQ5MI99dhmxu3xnCOkQH
oGzi31h5fphtQ2zs+lgTKrdrJ+fr3z/eP5/fv97CgpqXyappYyu0vL89UJ1YBxjWTG0M5b3369Qz
m86PrQyNAz0TcUxDPT2YFqBQ6hNXVY+qFg0kKCF2AfyPDVy2OepraFYTaQAnaRIjmiMrKvlzawYk
+GASYytG12bsPBFTvzJ6b2oYqk7SXpjL040Fw4/FKa66nu7J4SGqW+UJiioSeyGmu3tSMmjpMes1
FJUY8MvjZBqAcdlMIEvCBWTJNTz07rhPU+OzE8K4kHRwTYJB7zHU/NdA32W6yzP31w8N5Z5l+ywD
kWHRPv/1mQy1PSZpajXEozMT9G/hs1BPx0aTcDFXz+HiZk+NVRv3GYhM4J3tyZyIXh/ZnL2GyecK
Sxgah//mKHc+o6ciqrpJ4DJNMjmI2Rru0vnerRyTloJxxDovn6S6SM8hIKxgUQMr/K0Is7NrpCQF
ZB/dqJyH5rthIH9fdnUYeamporQn7HlmoYQXf4P0ny426M+tnxxCTHYRmzTU7k2IQHX2ojmUhwBA
GsP0a0kS2HkyQbTPUHQWYLGEhm2cRUEpCvMr4SrcDaWo9omVRv46vPSh1tFkFa+dWb4sjfPAxO4p
XOAVpm0XibaznwIymdO+Cu9zYr2VC9YTqJ0zGe9JG6SXpJ1/pzUk/x6vP1BbsQ8EAfTSYdpvAShG
3IIgvtPfrQFByTFThfynQw2btN529sY/AA+4YFAg6wA/OAw5/r05956GwMMyBySISEPE1kia+t8r
eLekh4ToJgisy9+tL3+rFBLxzN2EsxsfQF+RJ2mQj13kPaeGMTYgtqtL1yIh7H628Keisgq+88R6
TnxYpsjGt/ZM9gxYzw29YRJJemm8AQ40bfADZTk/VC0KVDV4ryBOFIeHluTEFdscLD/aLI2A9tsh
1CxisNpEfLdBbRB1Bgl2m43usy+XY1IFd2RavxUtpggdTqh2SmrmAMkmb0YCkNUi+chr9ooTbDuX
aOHMYP5I/RUqW/AtqTkuWWO/UutHoyXPKtHGjtQGjCOm5+zgsbNVMb2vjNwqeCgFQYOFscO7mXHX
I22aTcbyvUGewUqjFLVWPe96MJWpDJC5W9AuwLzuoE5DgALCGFT9fs21ey1GJCqebe4so/s1DJM+
wRs9F36Aq4aGaAsNffCdeYs1qTtNBdm1NgSGNoWhUKZzrGFXPMzlA8C8/oIvErDz6EGkyhTpTDrb
DWt/DErXflhdBDZpVZ+gFAdXKPZIe5ERRJU3IRqQxqlpnBbsSXNIpfXbQcxwsfOV5Amnu3FUcnVe
mDEcHBWerHxx9kHdvRtG7UGH9zDuWCRhDQ5Sz1pZL91oYpWzsZUytoJ+Ov9ymvZjaiGyuKPdAERK
9NZaA6Q9K9l5LZ7jnZ/JwwqmYxKkZ2D52WSzdSPVdV+it8/Qxr2NmT7O0OIPVZqTbbWqHmD3hlym
7g6wml0lGRPD4I6nG2UgoylWOu3KY4ag2lFE8pTAxgJQgw61Xq65aWYyZ4qZeNqsLja2j0Ox5dtM
yeiibuxA2hJ8IF5AScFpSBObxyjfhw74KcYgLmFaKmpXKe6abnjIe9aWTm8/eun07QfdpRyWu25c
Py0Z3hlWP8ZTmjZxOr9RpyJJzEmJwJ5QlhdjIDtrmad0TzSIipOUMI9qQBtQHWRq/2Rmmh3ncj3Y
9gemIueoVtZVdj5temJK2FDBqF0nvcFuACyfP6PI7AgN+X1IQMfGrwl7WydOh3Y4rgO0xKEMzkgp
7+UtgktjzzI639iaojn2cIDP1uCR5laydKqHs0Vd54rWZvteehiS3Ge3yPwrm60LA91s51m8O+Ho
ow0M3BiKyf109Rab/Gap5501mC8jgQoYDIx0V5PGzgUr9gngto1LKJO2/eZaNPOD3d4ebz1cPE8R
QtR/OEtwgJIG5hG/RAlTe+imXxYOyA1LlHO7GPAn8EnNHvyk/PYtafWQOPrDDFCwF3X+KzAYVBBh
cuyk+SizmBjx7YiEz8fwQDKMiv22PLm2cbHEH+HC1cKZ/UdvcyLnQyVjRezdNmd4tPUb3ZN9O3yu
jn2xTUa2HiQiXGzYrQiF3KXJUu4GaiOgwDWmAMZRh5TpHnVLc/WqIou4CLEVD6IHCaw+UBMjmbf3
ruDbyqzmO3TdX4sVbn2dPXA1PYgArzZ92isRrCSk6JVvvWy2XmiDxWK2TI9W7QzZv+h+PhOviCJS
F1+5QzSN8NEHNi3YH1cdbSWr46ipB/oOLF0YfM6ifC4c74VOGqiB9YAj8UAu9qFbFRYVmifEgwDH
WN5JMzA2DWONrvqlzQyfQECmtWyaF1qnfGcqlze0oAbJ2bjuzNl7xXqgDsqFiBfAU/FvT17r1yfd
okOuSDlTHelrJBDBi0l2DfYybh3gn2ZGnzmA7DeU87164lcnpncq2Bejy/nsb+eckpy1eolmkxvD
dLMLuhKEmYWNGrQ6DyNEq6D+CNPmSTBbw3D4KCdlcntlWOto4XuzQnw9yZeVwCPD8rZBwrNw+6Sb
BBlw5bwjdRw3tVY3LfX80k7VG83LsFmz/Jy1ACtr47VZ6IJRXvzyLJKibhYKf+lfXJfvEGn4jwyo
Uo9DjSkQkaX5vg/Z11X85u1qngMO/Llbsl2eTM7WOffrDGx1GX6AYXpfjeBoDA2sGtC7uuCWyR9y
mtKN0xbPy4w+UrTm0fXzOwA5nn+7Y3G7Dx2EG6a03ARL1HUeOIglnjP7q/O9WDlIUVuQTsDzJFon
54W0O6bKFv8q4Qyf73oMFBdH8NPShEJAQW2sLIodB2vQPnOKQ21Z8iJQf3gWqoE1nw5isK9ds7xN
1vzKe9jxl0k4m8vFKCAxTeaja+nDIHBY5QiNHZg3NgidLRp38k64KUltGjCVbolH2C+a8IjV6a9S
OOTApsXWruQU+zPLvzUx9sIuwFfCvGSxTDbuTFSfANPvjftgrJ4XJd8n9BRRwuu0mV2brFWzewrr
xdwONhjGwJq/yEuAGhnu3CV9zb203JMCxsRLTRIVcs3e0SMIYdK02cR/sXUPuS/wCmyW1AE80aIR
FnP2hRY6i4oE9pFeT3PNnA0i0bxvm0BiJT8apXdCXmvxb4sR48VIMbD4p6Iv94i+AWTanJldLatN
DnXwhmae/DrYNh5z4IoAGxG+tga0QF+gyKeYHvcJ6ahgkyJpybsk6EmFglhN7gNUtfWdJvtJ4+Xf
ijDr9mpkXmotS7otUPGHFqLbkSzpuBjK+8Hr7C1xyOfc18Dyg4divTGVOXoh+oF2aMsjmexyG7Q3
ytOg+l2QN+Ao4G9sOu6IuNHlMW/976nPyu00QnR252U71ybFVuEDd8qSY6NCtLGBnxMUKxlYkW67
sI+Mp4ATdgizeec2mXVNgUtfVveVEfFd4M1Eb2kRmdwvEn8smZ/1vFeKFTA0N+2xig74dI4Qmihr
0VlZ6zJFhoWQWhI/nQ1EOiweUSGenzzMFYndzI9Aw8/OtrgVvp01kMkH6cE2S6bJy5LsSF576Ou2
2TpVaxGjhLFuoc7aUk6QkGDO51txNTaHKkTcjZGLRSUlDsWYE3TtY297IwPpji+zt58Yos07hplp
ZLekYS5duPfGfNe1lNTNOrfcm+bRQ4YMChSiXFP65wZPktsWrEZz885AhmkpTcbWCu0zb1EACLpt
L30YOw2FjsN7XveoBPpzn/Cq89rWqfrhMng+6+YmmMHeCb/zBndI9sJTy2F27K8Mw3Aw5LtgHiGu
eP57IW9Nl6pxg6UOvkfjq7shIFLnj7T50agm7s2M/Nixfh7KEWq2UT8hco+ZqFFVu2+YeNByT69K
zI9jthL37cIeH8vPUP3MJwolo29fpb2YULCqWOpTvvK7selp+G/OezOT93DNjn7YRMNS8VIKSNZF
+w2n2HQqaJwMzaP0wZY/F1zZZzYzJJPgX+I7FZKLJdVfyZxQ180TDkI7cum2wkXjPO4on3NSBsRM
7dpr+6pCybY1CD54e/hCzn0rUW/X+APwgeoG9b1I193kQ2UD+HvtoHx2rfnC/JrqMnd+TGUX48f8
KMnpzB33a7Jc/Be4Yeyei2kR7ldmOlQidVRO1dnERGzqJqr84tDk3X2KZOQWgPaZBiEhcuJuMUDG
z4IUdp39Sqz6lY/zbv5zFDLALmvGu9ztnhSUlQ1xhyQ56ppgq2kQG6fMr1kZkD6XQGaVI2l3pcP6
yLEfoZF/j+NabdpQrpEdMvAjglUNnGWMZzS0gqgbkm9GsyzHPettyAXeLWMPUZ1kGGN6NiujBoEw
zFGRFTgiCpNZXHAKKzr/nlrklirHr8dAQ7WnwDBe12a/JP59BwKG7S8xE7D0MCXcK2xOldBfAegj
c82OBCk7O9WQS0mrH1MUXId0JeCuMd51YW4NH3dD7xZ/yNl91rNNu+azxwjbL9i5R53iOcMnxmAs
/EzcuTx2SZ/vChmaO37zij/uSTuBv5uI/7p1F3OkipxMSWqcutZxu+gpggUYeBywvNCEHuoYgP3T
FBSgDiXdwjh634Gf6d3iF3daCntLvvw5VC7gzc4zwg2zHWMzoWRmwBTca69+ZuF/xHP7nViI/0pL
Xp02+D2JMQP3iYz4PvTClikKIRHtUp/6FgBPXzr4sZDJFk5/Mej1CuUd7LbSF9F0UYisK145lfnZ
ABKGUJwZetdbkedMsoiIPnuLGzuD+65B6GBk5t6bCTevBbgCWOleYO39kR7U2MB6/BaT+OmUrhO1
Ln53C4tPyH+6WdP3OoGTOE+8N5x1/fOYKCBFCckvbu6RCwjKc3RfCluBjGVUtrEUEa917/0ytPvV
k6mxq9eC7HLf/85bQiNhMu0mUgh2fTZRRA3h5y0lFYuS64FqwPQ9xEfDGCvWvPi/+tY4ghpl1FeW
7P440ecUl1rpB801yfFHghF8n7HE8MB9cl3GWjfPLvT1eXFJEhcTNjMKEGvAMbXyKLX6DeGnC2ET
PhX6EjSTdnYJWw4li4iWMKCvhdT8Woipo19cfzLXzfZpscZG3UOIh3cYrd7WzManqrevpIyRLELu
CpnRejp0rvsUVtPOqotkxwk/7gvKDtmS31u4UV2EPzvayF3ajdaOw+mxBcdCfsV83y40aWuWHpAx
Ewhi+BgqlzmyUjSiPczsLLXes9FLY+9SDysxxxnttV/IX57svtmbAHZRLfVdz/U8OvEYmC9r3YGf
FODJ17VZd0DwbQJiPueOdPuWrkndVrkMbwiXrhoYsTI/2msQ7ozS1fCe3HbbDfnzAqQ5GuTSk8DI
3+SqLNv0af7ko1G906Q9wLkmqZ2IkW1mEg3lkZRUgiPGqdccTQA8bQ3poJ/sb+14wMjpndGqO/fc
c4hryl0akC1MPF9wK9SpCPBLTVLJfd9DUR/6od/VFAEDDdWOxfS8Y33kxkCNh3Mw3CWpO9+5AWev
LOF85syF2QGU71kyka/JxwebGga0bURplltxOJtsignIqpAKxIKZW5oTqjVlcNAqXxv8UP0wcVrT
nju7ddRXla1RPpaCsSnvGLSRLwKeETFPNIN5NiCqQfK+L5YLXVB7akX3UOoWEuhAvxYGMJodWT3b
IP6esuaXGnHuih5ie1pjIHfd6iSN+VCbUA6FoQHrS/VQ1WV9TBRwCmw7z9itnJ1JirREk7f1IAxt
OITLc1nxR5BLcMh971kyOmICZQ+7YUAJBYuKEQx9YLGtnqRfCwqLFk950ebHhMAUoPo8s6EKgud1
nPamvXg7wt22M2CY56QGQ5kExnPGE5JbDmU+QlakapSPiOYrZZ9yGzUpazuA7JX1JbP0D3KlH+cS
JqRlNfm92SL1gaiwH4Oh2/wAn3JcXf3eG4eAjLSi8V4Df1yjlH4vLiUQVTcDus1ztgly63Ete+ID
JhEXK4UnQF25bdIl9jm42hmkkm+tp2Gg6pE+iRTZi8y6KKkrd2vM/i0yAB9IlnKHJ33tb4IOegbb
4VqH1VYtAHhURaK7yfeAqv87MNqTVatwE2Yr11RfHhLDFZeywXXsSUIQ/KroH71BHBhEpycMld1l
gVatpgbIALkBZp8KxrrOh2HamJlLMrf9AX3KlAPtcmBv6fWcS5zL6ONfePGWu7l8USFAy+KmVV1k
+Kp9k4FyeKxy4Dh69B6ZXZcx+zYce4xn9quVgOrt3nwWzng7GTgaU6q2BBkiHct/NBaHveuUOCRH
sfXR25MzQ8hi0JMXX3TWoU3a7EroiaqLcQ9x4gUHxBItxEnvg9baLzYduxNa28LP8liuDGPF0Cy7
oUQHLFLMJWJ4LrMQDZ1PhqVMHfqZmk44vAVsAGtxcU1iy8C1XpjyIQhX1oTLsJskhDe0E3Jrm7QI
DjhnZpftEz7bJJpswvF6mczbchlBu+bduzTjokpEPPmk6t6gyZkD1du8iQvcPDn1o2KGwVYiRXM6
LKtzkRPyZYbUN8mg5R2WnIcDpVP4xBEc5WaClIqG9rgcmRm5Fwf6/GI1r4Zd38Pu2CK6+0yolZ+D
GjkvwMu7ZZzO+KdpKhneWs50aRTyXtdexVWWJqiXJY3Lbjwq6KK7ecWYkZcGR0JYBnEm7rMq+6AF
6OIFlWSVwijmpftpLCOHuU1oY6lCHhyymbKAWBiRVjP7kRbx30RckLW+zXZ5ZwUeJSfYC8LjrNhF
mnHixDixV3OipbBeNKkHiLJezPG+kcMpZxZE6jV4Y3+mH8OJnnqPVGWoFMRcn4Oe3D1GullGd8vr
HRLjuEUb6ez0kJ3BUKPcxdUeW326bppcDpdRLieQ4GvLjKkfqLBIXiag0PY+qiZfn4nIyETOrKmr
38IeqPrgUqfr8q21lbiICSkOLOGtqrEmEATgQ8XGBFsSVb3EK9VrQrxx2cJxVSSv6XIqodxqEvUk
ntpZ+PcTHa7fGKTXmcklMPZsqiwYWyTECsPdZ+gncFWWFfRJh1GZSzUj/PVHb0kZ5TXYiQVMhm0z
tXezao4oBJ+7iUp4Wcc31YARXiBX2p7z0FlnXD8/FpJWYr9U98lnUYk87hHExECnc6CXxXT0SvHd
ob9kRwN1IAuc+qQYV8H6YNc6kH5jEzTh8FTbVtnu1849pAzUOyXTA6GpqErN9K1tmH8Mqu1jgArj
oQW9piY7uIb5nGxHKLSc6F16xKjF3ca+mk4spQ0RySmfQ4zG/AhSCj8F2fLExgWxJ3PmkT0r3zXV
Q1zZ3V2a9G/rFA1uNj1mjf/eSr6YZG7ubS9Rp95oOfb817XKBc4ip93JJsuOQ9ftUB60LGEg+3f4
qnoD457TyaNKEjMi8SiqJ9wKTpgz7ivOEwnCW2rWxynR9hZg+8UUZIti5C/O9OP7sISgzG0OQ9vV
P9ifR2FDqZ8n9jW1fWajZAq4wUjYw9xw8YGqVHVwBypmM9nAfdDNU4eTM3SYh+Y9tdzqXFeoyVhX
Gn3fbuvCbrdBPZEzlvaxO4gaGFZy9CiadmlIo0OBbj7cGMNuTljIDaVxLorROpqJwSwC6RyhEQFs
ESQ46EkX8s7J+zbL6pvldhCbvfaOtx2ynxvh1bMSdSnZouge/4RW5c/JX60rCTEi7kxuFpFRs6El
gZTNHqwareGaEUB87SGyb1sQqT3fDtus2HMNPNaLxdSOUBOkrWnUZx1zPRrKLmhhCrDsYq3x6C/d
xS1J62LS6VtLelLhbRfmMZZk9TKfMv6YvRTuw+r1zd4eCAv3b9AZmYXecay9IVKZGAB5MVv3aM3G
SQNskjfz2cRNShHzRpy0VAvp8nkdufO6IaqY7LcEAvLs1g9T0k7EYS19RKTxrlZMEDWvcoEqdmNU
zstQ1T97Yr6jwMa2vCY57TB700Ddz31wD5ZaRK7RHH0bFvOqiYYps/tUtuvRMdIPhEhNnOVMHoMS
sOdyi8jrsZpkbv07kVm9K6ecUTMxjFLa60VX/hWdV4JDDq2AQaZsZMoZZk9LBYZJ47JYIMyMSW70
2I0P4LxHckOq2wrYikehAIZ40onJ++Rf9D5jqNonla6Zlyvru+Va1+6zOfi0je4aQdSr7//8n9Us
i/t0P5aLjJDKk/Ja6h1vn/WUBn533036g81HdXVDJm4d6UpxaebDTjCxH3vHhPYxEtpuuRLrBYo5
ZEisBlPKePoC1oxwZcqJELqmuUXxDuHOzEeD3YK1xmvDzpy+ya2M8JTLjgXoZCTbhssIvd2vjuBJ
VHaQy4uk5jblsbuZmebah2Qdso7qbYaGTlNZR1aWO8Ov9mHTOkcKqW0nFy/uob9vEgInY75zMKCM
54zJfc3YBrCmMp7TMY2rpndO7IiI3/sSQ99EwlvIbLaMNMIrMtjBqSlH1uDFcu1yfS5DEolMIX2u
O20/mKv8UVUzPLjQj8EST2ciY5g3DPOp9W+L7NmF+ee986xzNwX9wZ465lUaERgagi25mk7ztJhk
nFl9X2+thksx6bBHVZBJCGIz9k4Z/jZBJ1Lm71UzXZF5upfEeSSDPt8vGePfIBQZ+WRJvxdOwcSr
E3RO9fqDWu2iB8plp+9/8QckO2Xkh3lt++NcTG85g3bSiGsChlE4qRktsWFSzKRiEcxdOueE8vhE
hsVd5sJ4yStyMFxVx4kdcqOhsKQG7M4TCaqE0RfMMnJ+LKOfzLAvOSuBNtOPRAr8trkLyOuQNkyb
W1ddnpmpPYmOjMxxmC5Bhn0fscMP9gSEg+YQZSsa1mD23rxFknw77fx6TJ9TXxKB0Dd2PPfryRMQ
oEbiDOhCcfL4b1m1MiVSwqDl40TVDrF0ufUyg6WIQBp8IByMCJlZohtxgDEXf8xY5+QqGlSafV0g
RrDjrB0t/vNeGI0DNNmRPZBR+hoohnNfSXwV1jjlDPJvGaoVA+KQUKU0dL5SZUVoH/2NDDp/VwGM
t3jqSDPyof5IWMQ0apuhriaiK7IjmAY2pV376fsv5SooHgwSqMPGOEkZPvrltOxzF0JXTcrvFCZX
P8d7hFB63fYFD1dK1W7k9XODYncIupNlh08ITiD2Qfwbpm+nCb+ChBXuJ9lJDOSCa9VSGlA7XP2s
ujMbyQClZkVRcrLQMMCwE5fe0O98eaB4lvnD1tlTX5B1kDMyJA/WWTczlZ9kJEO81ckcu6e6Za9f
sc/rb4o+MDpvvVOduFPC06ryuHCaD9rdlzwjxGEV0t7A2L0ivX0yvVQ9li1rWbvez5huNoYPR4So
6hrCGNGL7MEgmpV083Vj0Q6Cfbjl2HZl/a60+Z0v5d3Q2TRntsRrWjDpdpqoNSxrN5Bns82gxVz6
0YfY49/z27cELjAIPPh+ap6y2wHNjvDCPkpGg4Bqmcv+3ZuxhgUiA0mLemugciR3DgSidl/71N7Y
LOrOigK90dWdytyzLXP1TII7bLnHvF/WLfNDnEKtflUFKyLVrY8kpe17wkOcoSpBo3T5tskvNbvb
Te1PBj9ovgAwQg46MUC3IQl5/EBnJLCO2/Bzbu33xLul+vnBV78mkbLt6STsuY9GBnKq7ubTSlrj
7My3/7r7gI4ojRqRnNOJeoJc25cKnfeoEn9Tl9YUS7h+pfP7z1+Pd7/d5BxM3Mvhw1QjrdBtGb6w
RcLC59noePo4NFzYIDp77tLMjUf/ce3G2FAQKaucaUEw5z+1o2lKagN6j0MUHRBUkDCtuS8K/5NN
GQsmLzl0idKb/CXFah3JxGZX0uw9bXsRigx6ZVxNafnLXPKfCcriD7M8UfSSR4TJEBM6b5VF14wW
IUAzq30CntD/jfYnV7u/HXz1OynDkZgLiwIueFxNxnhOd55nXh4ic4lq5csFpUT/1b6qCplMZZIV
nrhuve9b+7VgRcliXrXV1RnTzySo8MjZ+Ulq91gbExPjjplI+dNS3bny6m87IwG8nwmMx0t0KssS
4F0b/GSOqce2hNHzUSsjjAl/IrWoz56YHQ2MFHhBWpF91eUIa5WRLCMBRD6ixqgBxT1n2LWdmL+Z
7swEcfIY9ORAa3RxyrOlj2uv/HZ80e8rsruYVJiRc9svausXVDJEza544DMmeqV6nhN1T8YNYxuc
NKWuiNm0/b3XWu+EcL7qNLsmPXnEORO4wCy/WWg9VC6k0rljstU0FMrlmrDVr5+N3Cblw/WiqnG+
YYjCBaibRMUi7OgUGgWx3XwsS3VOA6/nsu8JwhKv2O0wt/UuzWvHqGXxyItvflZlR5KwXb8w2dxM
M6SXxCZA0WbWGtKzo9H6yCpY8C3/R/nBifZDoSnivvE0xD61dwf7bmp5X0mj+G1ZP0yLdn/g3N4w
rYbzVVNLkxyJoNo6CSRPK9FEyIWb7popsoHngUimYl4+jFpdS3eAWVX+zvObzK81o7lo7O2QpO95
oJtdQGfC+GPVm9BGbdXh0kr7fGGvQLZMUKABJXpn07kd76zJhjZ/DKrp2Xez2HN+dmwwzsuEjzRA
gBMS3DbM44cgk4Q3oWg5AAjPVoqREotwKlgPErW4DYxZYdM96OJQ9CCvBsCN9Ty0xLBAOxxuqMEi
J7dcf2a+3CWUeQ+kg0elIcFjhdZDl+fWnWtbR9nYh2WlB1epT4wd5dTJ7c54F8hd6HACFmpC6ZzP
5o6UD2CKdfJchQnLKPFBjlERN8/KtHlUEaNRncEQQSoyr+a+cdKOjLfhybFZT+flKDmoAuy+EsKm
wdZ6HsMk1qR0AgwcD4UhWUv7JJJ30AYWzK64lDNeMpRoU0d2WmoaV1clsXBzSfdli50zYq+YKRGx
HFwqMhRY5+on4Go8HHybNFZvSqAnKgnYvLRtGbBUZ+eiR3jtLhEyDBURBNmbyZcQSdC9RLIOt17B
Ds8gZniDIJdDpC6gamnYShWGnk2QhCgLuk8mCHuuVaLLFRt1t9DDTuvqZ5J4B/cm42nCt7w9+ZWL
7PJl/X8kndeSnEoWRb+ICGwCr1WUN+2N+oWQuiVsYjNxXz+LOw+jmJm4V1JXQeYxe69dWkXUKweu
VJqi6qizI27s5eDn9ktVmxcmtNvBnH43po1sqS++FCG5yBIoxTFTsDsZjJdmQbwean0O6vJ3PXUU
HEK+ea1+rThMdm3u8Hex3b+la754K+DeV9mXYynSKEVwsGRXI/20D6478732ydMwlO9dI/JoSqCb
FQJcvwr0layPw5wYTO4QeKUwv8A3v5ku4XaBWLqT6/WkeSZga5jwNxqVbEgyJSdsGM/2xR5sPtCB
rLYme1Vpv7eLNaOSKkIO+c7BQ1v7gcskj1AfhhhyDzf55HLL4fkYHtpc3bnYLyuhuPBJ0u5BGFLQ
5d2WWJC/swv6rLflTVmIYTzlqH3bNs02nRRHTkFJLMKvNmVtl/lZgYhseuvGMIsgWxue4x2QvvNO
rGzoqg/xHnBM2HHR7Uy65322AsIGk7o+LZOt0el+OxeI9lQuiYLtSOiqPkrv2AhEErNWHkVWte8r
99+IHC+fhxdXcfMsc8HGWL05zrxzpI+OkBkBLkZGx6ugEKwj/2HD1W1sLxzOFUdEHFrfJuSBduhR
Bwo0NjlXAgpK/8UjUit1RH5OsFIEKr60IvSO/cTTI68+5Tj3Xfs44ImOTJzIOfKbl6y04L3XUaVQ
3/rMsFN6Kinzm7MEn+lofZAPBx5xKCkRmj/2RF+pWDq2PZnrsS+u2dhle64/qtUbCph6C1LmQlzd
dLamMy8s+OScr9MgyIVYDk52KxZfdozq2T3ZHjkDdMdZ/GT7CkGYz8CzMQyGGv67C0aaRNn0qfRW
qLudUGu+NuSDNrlxwQwSNXl417Pz7OYx+o023hvpem9pkkbLAtCN5HZgP172UF60y91IHgM6kCze
2m2FTKX7KZETEsNJ9EZTcZZo4DF7o0lptEOfFAURb4WT/MWJiO/NARxdBs1b7pIUCE4Hp3utkkPG
5NvmU+Eya3jNRbqVcXFgLuSAX0y/kZcLavm23ZPLiarXCH48A/m8YxDURwTfhpc6O9n2X78AzNlU
2t78Jp7PObXDIUwECe3xd0WhHHQ15b4pSGyudm0d2NAbPWPXkGfRDD1TPuTGJhAJ8ingJGpmpEPI
aN+siosy4Otpgl5ObMQkgwD+Rm5ZvriJx5SptGhb16jcyoRHbvQXU3XjbuJ5KFrW7+m9bdbrNN5X
8ciG2exJJ0lXxef0NTjzQ1i7x8yv9mWsb/aQ/GCRF2z+1wS1hNVAxtwIm8DX4A9fLtG+hS/fSsqT
9SMZo6KE3bm4rwSEImPyC9jwSiKrS/zHrvcR2hksf4SrORzNm5vTgVcxILnBGvZOHv60c7VPVuIl
Lda1JiBy07uCxZbceL33mTb4mtsmPsy9eS4TlwSvINmYBKQQnf1Kcb2bwubLS4tH36E1LefwOx95
/E3ZTzsbbTuCajhbcn5I7OUNbe28SSv5OiPpbEEGej6BXuzLHLgWPGsVo/WmjFx3OmjPrrc9Y1Uf
EiLl8udAMc4QcuQ7tTaIUMRee2a1rRid772hwNRWHTBsXy1BKNoUWCzykk8TQ39jOD9Wz+bPyllR
miEZ5yyBm3p8cfTEZTHorYvGQQ3DV2ty3TTWRRgulCX4kPW4VV3HhHzwosW232O32YW0RRviIp9K
siM2Sd3xgQ5Ov5GoqeaSoeHCOKfyZqLm52455oKf2UfW2SfFA1l3ZFoq9ToXDD89bAtrta6CFVBZ
e0yx0DN5iffmxrtCWMWuld63nbNr1jplhjk/iopr29MYBspccSsWcg2TToAwIg1Cg/NABWZweTXv
rRZMlPX00aXOt1OqjxboOJ91QyJnGNLG9dXM+e2sqUiMGu3slpAgzpJqIZM0zuldZ27Bpf/XlS2u
jHg84WWhIAHpsvfN8upJcdQ2cuCcZfM1XrdueGAaUZ5Y+HBecH+dZjv9qNiqbtpO7yc0bK2DKN+t
xU8RMv0yFP+XQfpMkHbWPQ8HzBtq+uyXa1r5Gco69TQulg2Yy+dUYnI3tw6eHq+5qan/k+Hf3Hb7
NPMcPAtxQ8Shz9kL/xC/+N6bAwZ4XK87jAKfMEF2siuIDdFVE1EP8kmk1r4KzGmvGgZ9wj2MS/sx
dHYFU7vdpuv8rRiC+QAzYDvE7Cfmd75v4q5jW0QDwXRRB1nezT3n4AgQajNS8X1gVdfG0BdXwIe2
Z8Lrluw+ZWhyY5eGE46VEwfBnmxxFHUHXEI0bRD8zXA+Vg46ZjXMVzbcFQ9c9+JYpFuXhUXNTN4y
2Z8wsJkqoUTpd1ZHMNOUuPx9Fv5wTkar0NNx4nsgBJmP1RVLEBW823YSwPHqW2i+8+BHqbfAkP8I
Umc61DOiEs+KKRvR25lF9WVXoR/VFK/8ZVGpWEO203JVnqArrH28BnE4vBnyXx609t70zQ9ZuzsS
B0L423myT+b2pPLCYNxr3IfeeenM+E0u/5ly2omacvg3a/e9bpl6hl33D6MsWdt8P7TVW9FBQXFo
SCcmCsd5bo8M5PnACqRkFSORzdI2/3SCdMLOL4W9uCwPGPpYazpkSqdtmZmALYsstUnCJrLGdD6X
S/lHDOWblPZnmZrjuXurX40Bh4aR46mu1rFN0kxI67p4S28My8xH6JclA/LwAcH7ME7Pdt0113z6
Vep5iRI2d/BHrV/K7paI1q4Avhn8GSrm5gYmsX3hxex14hwHytLl276z991oPywp33Gr3L+u2bPg
RaW7dybywVt5R1GuoDlMoATq5QXlZompK2Kotm7QST71V6C+ywZIMLhsM+/fYlDRJnNhUwkRcyPt
qCiEjhod7/tB/5PseY4FFmiEJB/KoaIFI3Eeeg5KC4v1lvz3s8MS55kS+BtzRbIxiHU9IumATdIb
SOjKlMkg4aDWmqcpLsBvfxlF8V3wgejJkKfEcvgNiWNuRo29c1bOcU64czoz0XtI5W/sHM7m+JKP
o8WZSDthVJ+1co1Nai4dEUoFyK3xUdmLA1EGkXPP3GhfY4uzPXIrM01qq+jrv3r25yhv3BMVDXvW
SrLaGXzOFnkyl5BJNuGwmUyZkWa8O4IdX0uTmRlf0owyc4Hj4oPWNUpFKi+rJ7tZTp3yCIhPzE+/
GD7pfdHnAFjfGggNjksKcWVkECjN9hSXCz4bhPCwutuvNK9+iaVoN2ABvK2Vlx/abEQkZALbFjge
tQyXwei0J2PSH3ZcoZ6rBL+vdQAXQOUvSGWtyN50i/UDc9/Laf5D24jwtW+CPR/51WDkdTEd9x+d
3F6E6OEUS6nRvQ6d7A4QYhFYkcOp5qtIl38jEcnEMMmPsmIEi/voDZLZRJgXcBVfuszmLAh++Ysa
BDsnZG+wfKiJQbB5ihSrAbzKTvObRsKskm3ZVCNHhv1ZsRt1HRpfbXZvca0/lzS9+t5URNj4Diip
PmOr/uXFPXT+0dg26BAdrKYEBvRg1PqevG4j3aXOb9uW8zFd7K9Re8/jNBWrApQ/36K2nHx0idN8
jFPzOQuUd2qmiTmeuo7sBTdYXEx4PCkJmP2DWc+AiFv2Q97CG5bUfoEOq8jPjTm9WhUyUiu23n0Y
sr3ix5/ECquejFemp4emX/mxQxtvMgKb0kYesllLkPVIb5yk686+U7+Joj/m3Fq7qQwRHVwGx75h
cW0J7TXnaKlIICR899xZ7a4f2WUIK7IzBgY5ik4cCCevWX7Kcn2rcILUZUadGmvS0+zxq0xewRV8
u0GPcWZQOUxx5+yazMtSxENXbUKM5h5I8Ar1dyO4p2he92yq6v3UzT840BWCXM4ofekc72bmRokV
hkmRlYJ2IO2eBclsZrvW4VNnhySikOyIAcv0a7VAr1papgK+O7DSzUgCsMfl0Pq8fXqmKp66r0n3
OFprxoA6NsaVBzATT2Fx4wU8oiDA3qpA38JIm5SwhIcHJxfO5EWy1yriJb44Gr9n3BagmsxN64bl
0Zrqfuu2ark6RRLVU+ju8Av/+MEYHJcivQ0JO/uuJoZFMyaGGTmxSiJTh2HEIHEeLSOdcfA9Op2z
E4V5C9idbFIor1tvYkDQjgmXKtfvwUsSL4q1BFumYoxnEtBq69/MNK13Kjcp3tKBXBwjOZoFsoA5
lKfZ8P5aMSVT6XI+Zw6dtCo3CInSHVNSgrFrdN0F9PZt2JaQbnAMpY1Bg5V028WHWx3bjkGx4W40
GrrH0vF+edk625N31aBb9hv3ExHlv4TNNNsmTu1BYn9inXrogSIyZ0ZR1vnWvkkQZDA3MvQCyHla
9rD2vCsezed2LQ5RcXyNdQPnEhc862R5aZ617pOTXB8XrzDvheLCKyyKQnc05K40yc8FOxiN4HDw
+Mtb7HLdZAtTpDUCAL9uPX8UCakeeijZyc7ZZ11CSl+mCY1Xa97I5ek2YeLzrYVPVBD4aIED6o77
mDwPvB0Sr2HdHzFDDQy3qhOVOB1CP/2u3Hzr50jRmT+eIXC/4nhyd24pnxJ//ISuTjUNDnJjuIp7
VnZRV4X70kAC1JsOVVvfM0x5bbw7xLF3bTS0cEGCe5s1r1PdSbct2V8SzTgYrKknKCAbzo/P1LYh
67GGrJD/R2awXwjp6EdMPtPEM478I34oVPeWNuHTUAgv0o7Eb3Zr/eDWF3+GBheJh6JB9fKhsdM7
Ll7M1YFpRu1QhGeEAxwd+UkqPvCs9L9tVP6MFGaWmCOJzkSrMekVMOP5UhmYgV9vxD6bDsp2j2ig
wICBIagS+u50Cf/0FmNBoAEZQxmXSIL0peKFiKrclgyGkmNPSBG54Z6kul1rCRMnRuY/z2r+JGYn
2ULCKLejXe1G1d6QlWNkzkIq/4XMhcyOiYMJzV1fOSbLcl5/k6j4rEGiXKZ/Ym1wv/A6Ycvmq0Mg
m0ez3z1QKv6tnLQ8ZeqDoICAsCQmLfT06yb2l8ywXadQk3Olvwf0tIUxUiH7v4jK/A6bBn6ItI4z
CfdmxhwaOZNHCVL+nUILWtaqUaqJDcLpf5ns4WAv8U65OYQRZr89ryVTweGxP5qpQSppq9+SVsL8
os9yhgeD1s6b/Ac76U8jPeIqXH/i8nqSscAzne5TRWTaSFVMaywkXXELRsWzk0NVYZdXyy9Injwc
/HA0I6+jl93LZg2IF8aHsE91w142dpG81I78V2QL0hY934Y+7C6WM30PVnHq0V4xaVZ/yYihJnKY
Oy3lN9YQuStoILeVZInvWvJMQLYAmRoOO635bKebgXydPzoU2zDjJqK9rmTAwNOQcVT5LzQeghUn
WCSx4AcLk8fcs7wtwgzmQqs5gCM7m7yj17KBKmX1ELfVYzl55tHvf3DZxvy4+YgTxCS2V5kIYUxu
P85+xHn8Q6bfXsc+fTFMauaOI84vxixKNK4Qh8HVMCfR7GpGB8afcpafhmR8kGXTK0G5p8X0vjLX
f67QyLNQRF8v579S00J75UXEZ+nREw1VhO2bBw8j/qY1018ue8WNrTs8Ri7Ov9S5JHmyo+f9JULx
qMlH3tjhaRbJzzLTHjOJ9SoJhr7ILyL0t91UPDt1qnZ2K2i+S/J9x0ch2nOMv2ezPjpMzMZDGSJd
c3iOmZtGk6H83YQTZNPraW0WyYCw+vnHbW0TdRbq2zS7qKTpIpbGyVZMf5hwb1pdvKMoK1gzEIyR
Vuw7FkTGXnrqCFDdzdkD3lY23oz9khgEqtRcO2hsZ4TobnAwpf+sUObuHRtQYLsqQBCA2slibUYC
OOxB/oxxiTNBVqyfCYRBV7DH9WGNn9wbGxUq5vz4FFJ3bPcminnG6v/wb/+zjEPjmEhhxSqh824x
AsjNPFVf+IyeJsGcPEYSM9avbSwEgJZ1L9XhWWkNv0CTijc4NJAK2XX/t+5GK0LccjQpEyMbmg2c
8b6Kunx+bk848QYweiTIidB6cZLmrfw9CII063rNDug5xobOw3PMSKqc/buVjMZuduKnea4+2yV+
4CkaItpXuWtoQnVIzlRoU+8OSYvLoCLx0mafOy7qVBBLs2WySTJQhjRiWqUfqVWfhOn/LSakjs3A
CSpGNCk62K9cEEy1Lc2zTlHzp78zteBnCmZyVMenMSRigmrk3tbGr6kVf8OsABBQWwUmCh0p23zq
xIKZt9FRK1wSQvg4Fqw4SWsxTRr1buxRhS+ENfe86e4TmoCnuOYjHHhV55Rj1GrrU6Cm+4RJka8q
rG60gAOrD98g/sOZNDtp+k/XH39ir6Wh0F3Aj30zOuN16uNin04L9r/m0fRSdjQGw6A8/MyyurtM
qNHzngWk6ugTzd9KFH/TgIXX5O5NCyjP8nvGYaXtG2e9vx9gEtC5eim+5I6biGcwJOcChfoYgjAO
UK2JGazAd87ocDO36TvmVuaTbODXP9oX9ntT+dfR6/3dzGmwnZLwcYSajfTq5Ke0BGkIL8zqwws3
W4rpitzmAPsBeJHEQfjDiXDpC6JVvJJtrj2qnddVR9Wbdy0crG7Vmw+dB/l6j+eFITgrQqbYPRpR
31R/cnpOXCZvvgmvuvPsd/iex8JWKioVKFO+kAXn5b5T/JS0d0d8xRt+7nHnFcMNjU37fyJK7x07
zfrfDQq4Z+1bM1htVONhoa6cPkBI8lkEi4XEYCtbaoVhVE9B36Q7dyWGyHXGZFe0L4HKzGgky5hZ
GD6/BIc7cTwIilgauuKpdiYvqtOGDHJLJRQ04adk4LYJvDzBU3FgfZ8d0KaC68BnijDK3gYIL2ca
cWmgnCdahloGEoSobzaJe0U9/0W2f5cuJp+kJGsv7u9q0M9lnz8ElaDQwjUX8j5vHNuSGxc/N3Kl
9XVHuDxm+8YvaUsd1e748TCdeAjSnJqd/Xxr5/AcmLI5MNCB8rSJg2UX18nfOWYv7CfTu5ulUd3h
X5SoBsY5P3AcPZYuCNRguKOqj9A+PmRG91F4/iGpJRmceFI2i8Pfv6egpX3JDqYDuGdYM0gbpOd9
7e16H6tIW1SIhL3fbHUUuD6b5dtYdjsfKVI25ypq5zo8DjZFC4x0fGBWDK4+wyEjPFB5UhpRyE4b
7Eq1aSoHFr7t5bu0/RnE8jtgZ91V+V/LsbsNbQ8CIQ+uZdDyboDDpNjr8HLMfrrtRpXuoIaEPl+G
hVw3onuX0CBpAxrP/WupAglwLj7FjJEW5V13MLEw3mu07qL0B67bIN/NoIKlAT3MSSp2xCWyoLlf
4lOpi3uLBTZia3btOboSy5C3urERcYkgPY+dOzynJVZcg1UD3WC4M1qzP8AOOTUks2DJacNo7uEc
edp4X0aSSoxWfig5LG8Owh6ODFKjKYMbe9wZjNH2dq8+sjw/G5mMP8NLAN/hUOjYPc/noIyKl85x
ut9lHjxmWuaX+M8A7QLHMtZQ5DLWafRYN7vGwwTtr5EGYqKKkCyMPXtUWslVkweqQBic3d6zkIek
ZLh7+b3WsoShwEouxWsLjuYj1aAG+eBJpBfGg+Mx6bbq6iFxYJ4GekhXFpg8MFJaio6tV8YNVC5o
JNKJiGU8qnB3E9ThltWccKf/QbMf8nfy3ujVIcqwai5aU/KJafeUe0+W5ZEuhDks0nCaoXQG+cUT
5avyaNEndPuyLh7ArfE/pum5q6rxFaKd2ML/81k9FUj1M9Ff/FTcTDqfK8Krbe0lxq0MqXkYnTqX
rlXR1Og/DjDFKcaCFkgm+t0gzXtnU4AieOJSTDDm42Eg5Mtplptt0lIYy/ymx6cVYVPk7geZ6N0L
IwIsymN4la3kaXeNAw7TLOpAL0aGKqZDygZ6sslDm5VU19pyv5NRukfDKSw0nrF7rVEAbWTgPjod
1JSPVCT9E8uUdNfapKvB4obxos3yJUUyXxUepoQsrJ4n2uK2BG3hWSK82BO7VL+d+Aj6Pr3UluQk
HV8zupiHcvHdOyaGs6HD14XX8LIwaiut+FiyyYYljCZax+iMcVfqxw5/MdYwFlcYk37n+fTgesNE
2MQoo1Ei8Vm59NCHYvJOGZgg/2bZ4jp3QRI2ZQizLTRAdyQVMROo+DvQX17L6WCE6lzTR27qvglP
ZgBCC/Vksivqkr276Mc7aeevWVfFV2ll/dZP0l9dznoIqBs92wIWa/YDfs/eZajWI9nsO+/Qewwm
UsjgbCHnT/Akj2Gmy0uo1NaJGeQY9xF3cF1Y48GKkV66Zf49yOVJy3a55jXnvMqk2JIKt8uQUncT
mKc04JG0DX8+JQIkI4tb4Gv/AGi1Z3KulkhTKR6seiLya54+uzrOHzz8avvJq3q4CHUZ7JygUkfc
s2iebb99pm9l7uqC/e3N6g98EjK4CJi+7xfD/AM5p7pUkJxyt3K2EIX6gwz1ipEOMffZn3Cj3mMb
FchguteR7+IxljHjitSqorle3Q8BJ2ycJe4uaa+89uZIc1fMk/EYVhiyzL67DEV6pwqL72V8zcAJ
XGGEFZeMYpvvVxyxwEaWmX7FY/mSaAxFwK0hXHggFuXg/DNLOpHM1O+O2Q2X1PpUsyVhao36o3DA
KxQmwZoVE3mf6KfStNVNOe2uwm+8ReGmTiLM6c/q5lzVnr4Nyp2eyA+nngHtlU6U411Il4lzll19
M0JocFlRVqY7XIfGP3Id2jdrDPpnLOgntFNnmxmns1j1l5nOW/+XH3zjPXIfTAMqAeQ46zgQzPzA
gDEfg3rnZV3I1nviTa28H0JU2mPolDtMjfI59qrqOiK6gSHRbiWjzffQaEDA9cYS+XUxH7xx8R8C
kwcSBowFcGaZoqHr/w6u9cHCPTh5ZVdHVsCUPfNWYXyO0GtBkd0gcQnmJnlAbvaj4so62KK4NWpJ
Hvz5p7MN88moLbIBU4fulzlDWmvr0hnk/EhK4M0iV09XXT8xHPyZpVM+T0ZClxbOA8aiEXGzvTeK
BL+Uyl+bEEpLG/YIwg2wAdyd3DjnqvgrlyI/Uvjl2AGN6l4sl2R1tAaeQghD/bupnGS8h3lzKYzh
nXXWcMwC92DmMjzbq4cxRCJOx0ZkfbkgOYAOrCjqWh65w79CTZuqc5gA5j9NP44XYWaUxCogGDlm
tJc6xvgg2/SfKTp1Gz3HfIXwgP9kcZiGJ/ZxpWyePEhHG0aX1IuiY8XoyPlkkRJGtb9Y94RuafBK
DILsSyMRI5d1EcBsC4b60ZC7zoNoIlLL0+fZr57xxyAcRc1MSV4ciDmgvP7/UJNh3ypItfoEm24X
byybnTfDqTvmQ7kPAoDRwAVG4OTGW7auUpeg7dDBcZcp5ZpXFTz0PigXSFOQc7Mn5Q/hw3/PigUl
/PSfk9PTawSk8Wb3/BeQGr+5kfYQU4JtJQxnz/r7j+1wVlnK0ic788mOd9BRpunIZL5GWUos9rZy
uIXCpDwh+i6pQpd1dzXNZ9IS9glaJ3Q+znuN/WkxVwEKWOcXjah6GJznZPbtb0qjxm6Gs9vAyjRh
iYGI49leiJr7DeJ4BQcnmt2+/NuHWPK7AcCQ6KzuqZzz93apNvViwiljM78Vjf6VO9NHrmOckLX/
Mgapd14WpAmCZPNF/gEHZR4sdiwbFO7FLi+t/rSM+XGxpHfGr2wd1Oj8mnISnj2/PlMxLFHcmC+j
xuRntV599QNGr9Zoq13gJh/2BMvVqRkg2ZK1lcQq5YMOweo19luqTeLMC8YoixT5IU+NAM5K85oO
DYpU0toZR8kO/dgcXv77BVPqbqwJS7HDxHnrNAO9ohyyq4zrc1PaeAYNdBhyibvdMJETYJp9w5/S
iBMhn1iLcxetqbKRNqpwOhN4bqNOOcYiY3238lDMEC9rDZkFDTETWttBos6k+E2UOZrMKXvUvbJg
6RqMQ6zqcyrH4OAGP0pwtaBeAZtnh4/h2HmYCsi7apmDzpUS4JAwy7T8e8eiyl5UaTQgootfc6eN
x7bh8Iyn+KqH6kXEyyrMnVxwpplia/aYgU5L0qW42Koi7XwyT5WVgFBh7jr0w7EPgQ/kA0w8J2Ei
X3Us9AgKOYRMl+9zb7eo8oLpIhQrLHdILn2K9rpVVnke7PYfZ7Yuh+LN1XW6ryb6E+WG5ymx/roh
SntWTN42Dhu1c9XEuLW+T3EwPBboQ3FmH9owZzM949mFUYioBbk/efDxMW29r1glkmG1ad5S5Nek
duytEt9r4CE4QbCdloRhYdEKZ8h+nV61Q9UFcVTAF/5QmCHBqumXsvwPw2cJA9Ubj2JCUa+SoH2Q
w/ABsI8OwduTwzb8IXESZXEelq8SqyeNr5WcBUnquaaZSHopnlx1ZruMwa7Lr8S4fotx/F2VgEKZ
JI+PqL2nQQ2vI/Xs3HbTiKnSetVNJQgu85yrHodL3qObBzg7ApnRzmtJYjdjarQK5E+G1rg8xAF3
LrZ9a0dSJYhCq7MjPyYCBoMkuvzJFA8V3qrthNskHwqHsa9toEsVwYWG9I8FamSsdXgi25meXBtr
kIKR/u4DlDLo1HjfU//WI8sCsfOVyvi9Uqo7uDoYTqXHKtDyBdr/gJyf0uHkESH428k/TOhA0VK1
Eg9fsVHOkzkvJDF5DLqDTohDP1c7NSsvGhhY3sfCeZRj5r6QDMI6dlyuddJTFi4n2fp+FC7W9Ki8
oN7bgBEROCDh8osvh1rhvgArp6rz9LsHvB8XBVyinkt4g+DpYTSR7tbzeo4Pw3gO8INRSyXn0Er3
wGEexzFFUJLPdxbCTIU6nC1GLLory7VzJwwRUfa256CFJmp7Um4Lk/Y2mylU8Yy0V51n9cGx+GPd
xmLq2rflFaxHsgHsJA/QExDRTE7zCCytfZwK3LV+Yr9YGlmHm+N80FmcXaDfcXvOs4MaoTAvaBo1
cE3rcRhqeXaqp6IiezUxVxtXq9cFvjqYrpw2xlIphMuvfkrGnSrQYfml+PLqHM9X3p/BdpMBLYOT
wAOxyFxeaIV5XMzyw/RhBHhFcSSBq0IOz1JgLR7EUp1p5c0TJGVn72r5W1peeRWeY52M0ToMIxtO
kEssIMVEFkeD/wxn57QpKxQyTnjVGr6cp+J7FvLiIfIgbg9/3I2GKoi6MNGsG6wlahzCCGmkcAq2
NBfK/62d7IXRkN4vqdp2rJ9uWFqfPNesXykrcdNaV6QxiCiaCtFVpZvjpJq3ShPDI+aQE8+K00ta
Nz8ZpnhoPBA0hglDReH4TwwMkrMU5i+2CExSzfSaz2X7KmxsA8jiSeoej6Uhz3IAdz0lzX2OrXvQ
K/E9F9cSJatdLCyUk5srVX8ZFvWIMRs6xGh/MAs8Vgy6CjyezP8B+nbCO03++EDky6Vu89Myh+0h
oeLd4j306SAuDttQHhRtn01rOOa2pZ8kRaryrZe+HLyzNRcnR9PEWKOD4T1NrrLwwPcNVBlykv2T
QHqAj10j04gx7zUhTAQj3GnOCLBS4Xz77xfHLoyIpk8d3eIoJMC2SUB7AmScnsmM5l2VjF3ydHwV
cQfmoj/VOchus7Pmm0jMHPdy1tILsjpoW2RRsTNfsY4f7AK5WiCS+V465nCy+IBddIv4ljxeZbvO
bv/9EnfdIS7FeKIQkde8WlBC5Vji8VgSjZb7Jynx28tZzttAJxOj9/IRe0N80bl+M0XvXONsuM1w
2I8uo9ojkQn/TLf3D+VEmtVCwmukzLx9Z3DLRehfdNKEX1q3BMLyb2S+vJD1zNSeDex+pdNDYIZa
3BBFMbVUluM6bAZQsEMDymTeDaxr75FQNZfN2W5kx2gYPqqLPRxPFkBEg2ITj/S4zdgbpt18jZFa
DGNSR+icHTg5dXgIKxg6cRK+urBWXwrD2uEG/0Q2AIIU59W5C8Cc+Bvy6cy7ZTDdGYPA3swLIUcx
glAOH/p2sZriB/c8lHHxbE1OAkpy6Bl4AT5wgRjOHv84FXnCpJlY5qU18j3ehjSaCvdV1OJ1xpe9
TWc3OWdr82+O9SXsrAwwgWntpYt3mjDrJAqm7hKKsU42ENey9JxL0ko3FWQfv4Rul/m9eaJsbaNV
CepVy27x3NclHOeXYKZPZpcsHv0e833c6VOMUvmgg2n+7M3ilUgO60nYFyw9/TluYY8y/WuPheCA
Sptp2Lod6jHupgkJmoWdWYTpmeFwgtUKWHeI7+HTtNC2TNyb6GGIhWI48agkLqSoCbK7bKf0pR/1
CAIO1G/vzCiPQ2S6TEt/6PitY2hi6ek9XUV2m78x/EdxJ0v93qA2uvFbHG2v/ofDrdgDdPsfZ2e6
HDeSZOtXGavfg54AEAACY9NtdrkmlxSXyqRI/UljURK2TOz709/PwaoeiZJRPW1Go7gkUwEgFvfj
x88RwkExftjnNwDM1QmK3CyktMfDu/OxdsYTmC4Qb98cuQMaA9CRLqcqoSlSS08AzeNnaqI808+7
j8NeHF+rGDeZA52kTsMnFQTjRxJd3rA4jXvdnjvpeNhoSkpDzNQqFDc366j27MsABmeUosXT2Wi1
islFQSdWZNpiTQwAmf28Llo4GQiuQHDv50/9pGlZ6zezje9YDL533U4ikTPBZUkhN++oY59iLYmz
2tRmJ3nsRccdmpOXu32Ea8OINgKttJfzjsZDKOdYmOxqemnDuyl27aeyPGt6v/4UzkNNB4PCuMQt
mk81QluGjvvARp0mRbTtOE6RLYrccaSv1fY+0cSODGJv7tSMCpMzI6M0dgkwlVc4eCD6MWSw0n+k
/6zK6uoJIdzuwgvQTRmxI3VJOThqg5lkoIJabihLdDbLr7VGorJy98XBZyNAlx1EYPQv9nEAK36/
v53yQ3mDT4y6iyJ9BoxyFnq7chMNLVm38M4qeLdpFaT3WL8HubNL0eSiWttuIPw5TyjYX1FyDzb2
wXrQnfoYOlZzC4UJ9RR6fvLGCS7aAmapvQvTq7JBvDPyMJj1xmo9711rKyS441abL/UUqHUY9t1J
mnuYgdg24oRD9/uBHpPFRS6aUutDksRsEk16PQ4pnaaQwT8YxbFomxo230w7maZbfn7xHMc+ttFM
ehpq+q0TzqEkK9BZwq7utEZuAAN07K7h+U4PDgojsKIay45vlk/hFD7sbDjBVGDViaPwGOVwXVkw
WolkzAnSglS2oC5cZhQQbnZIe+OIu7sYBmxy6G5KYTzAhrAoA5+WfTZcYC9yYahA3bMqQEhInigX
UXAvQgiElPDPWxe9Q6tjffRkghf+hPqM03+BodT8Xsbo9FFvuox04pzooayecDGgZmcCZOlahwiR
Pqdq6Mxlk8wWQtRfusDb/5HECZ4RInUUdO6w8vEYOiuLlO7NxqpOE6v8DMzRXA6ZKU/h7vW3ETJF
px5NW+fwQGj5z5xiy/RHj9fbTO7BOh19FuPYdSPrPM4u7H2h72w6iI5SR4fnEI6ctYPYUq+L8EqZ
S1dP7po6a3k9O9MqTDxoWYYzNLLcdey2zx7mQxvqZ3S3VNP1NOfhiTvZ4QVpJW21o//HlAbumYqG
+2Dgtjl+BVh4oLE26Ls/fAF06hwBCJNiC+BNyMYFaIEct9VhvG2CtescqqseljRsViKHGJQNus+W
QPrlQCfNeX0gSkRxwaYSe5NUGiE3pINOnFrd6ApYmqCBKi0uOu1z+yXxBgjlJHt3QTde+BSn1z3C
REequS1iBy0ly4d7YaN31TTJHUoS08opc7hAdAOTqH6wpwhVsKYiG/HwjbMRmiri8Iunc/++ZxOG
MEb1EUrPkap3SDcRdp7Nqu0/YPM+XNl9fJsX6ed9hO76pA0RChkzLYITxIFanabQQU88N7k4FCXI
fdpwCMMKcCtNBXU05/AlB9ike/z55kN0ViTdCps2GHhuup/OFh1++rmq6xZtIupwtHLCWbgsDSaM
044EkH7J+7xLt54aw00IPRRovtaEy01HNd9REChsyGsoX8IPGUHWTmgYE34abdxBHTu3MGFW7K7x
ScN3AOHlV2Rf0qsWOsqR3znxBizJprce+URlZx9M4O3Iu+LDGf3upx11uCXGMQ4CApjpUXZTs3tl
1RXsJ/kK8d6P3dCkq7M5YEcfbMStLYvzSu2RxOhoibxUhO0EDTuqRPQu9gl8FsejLJHtkLoN0a6z
62JNR0lzGboOj1NdoJpwuHfcAlsO3d44SITSYEdf6+wmq05VH8qvfZn+0Y7oJQc6hmBk11dWP9Fa
zlAuc78/A71dRaXVPHo9VDprdlH999hNy6jLL7tDfuoUXX8bD4lFj39K8zhsnMRFA9OaL2cHDZow
LoJju5x3l8UOPLfRyNHg3DtfRl1Ak+sM6tuaFMyyBg1OaadziBGe8xqqSTsWz5QQ8msYKtWZBTB6
nbBsrlKlvDOnr8t7WtAvzKH6o0We5aU6rDO2/I1S/h2Sq8nNaO8+7WCCXmB08dEqypbOpba5SJHu
P+l7dBGSug7AJNBF8GrVfOjssLoLHPczDHZ7o3bNBeYixZmbV/5pUrRm03+ZZs9fBfE+ObKtfFvk
3byFdkDnWNGuZysrzvxmjn5hsGL/6HUSeCRaPh5PLt584RuvE26epZQx+cpzaA+stGjBlYD3We1U
J1U7fTRzhHq0ju7p1CdqnJvHlHj4uJMgNaQR4JqkmSp4uQ8QDaMZsIN109voqrC3L+Yd//Uy/nf0
pbh9dZxo/vE/fP9SlKQVUdy++fYf6+SlLpria/s/8mf/fNn3f/SP8y/Fh2fgwXdftCkOfLx9yXdv
y//+5+hOntvn7745zdukne46jt37L023b5chcB3yyn/1l//xZXmXzVR++ftvL0iZtvJueNjmv/35
q4vPf/9NHOr+69u3//N3col//+3/AdFRQk3w1Ht9t7/+5Mtz0/LHvvmbUpieYGanleOKP/HwRX4T
+n8zKsSb0IOTE7oBVih5Ubfx33+zwr/Bn6eD0McyMfSo8/BHTdEtv9Pu3wId+CwDzxNrQ8f57a+x
ffcI//eR/kfeHW7xoW+bv//mfu8t4mMrwtBs19UOm5ajHfFq+8ZhDDyk8tN2Sj4Otn9d+MnNAD27
SOENDc7vrqlP9RiulB5xJmwHUpV0eQGy9RcF+vRNEa41TfVDHK4Kp7/LSTbacVjBJFllSbiOABE0
lQhthQ8o5cOa7M8Kb/fUGBcAdn6eu3CdO9D6dYdgWROu0mzcpv6w/eaJ/HnV316lrWQZ/a+Fyp+X
6RlAdjpFbcflkX57mZDPDZh+nnzMgnCNgMAjIR99rPaADEGBYOXuuBmTVYD3Aj1ESDruGHsy3hW7
cKX3uKS4XOtht45mVFdotQYlGB6xSD6hxe1+OIAzutiu+t1jU+urrKIRJsxhQngXRaMvmRyITKQo
H3TSvoN9BIuxz1+GGQERtIciW19GWbiCbHN10PFpFqGyp/ozM22izL+W+2gsfRHVZjXo+GYoaNXj
JQ0eKtGgL5XxLhrpOrHMqgj1tTbT12ZMKZvGXBDDQsMIH8sjFeG5QpDEM1nXSbJy5wxh+GwDzAjx
huv16Ugvs9O5K26zLr9Vib5ycw85LkQReuth+Zmbnvb1cDfHI6RuqL99jG+Pd9XHbBsWfYHDCdvZ
17oobuu0uG0OCQrSKlwhRgMoSrNG0N/1MROtQNV4Dj/3B3wuR/siK3e/smJ7YwHKIzeYNrKE8Fry
XOO/NSd2vWIKaD22t5AXTnXCEdsmqywbHtF+PrbFzRc1xCSBr4ovmK6ij1kzbU3jXyBCh1yjf9EA
ZyjTPwr8DjtyXVT+tar9C1CUbRZQQQf3Ap5YUV09bcBxo8y7zPAWLwzBYOTrS7oQWBnDHVjCaqhF
c83jRGMFhO6lTBRlDrcDzgp6HO4am4mjuEv0yg6kfwYf39CGMo4mJWjtvZl4fRaucXo51eDMOJPf
yn8WaQg2LhOSgWWmP8MV47yokxuZuQAbZwNPSye8/xxDlTVrNH9u6cvayBM3Od8znkgjId8PPJY2
P496VBCKwEOODiMHiV5kMoG1UTdJk1Xtov6Eo99NwADxN12xt61luchjtegiHeC8ad+9zNp4lTvZ
Jo/QSpni1eAOJ/gk3YnmuvxtNpt16rUfaypR1Lxva5dph7SkKrwLPUCsGLr4xiS0fPcxApJutulz
5NUy/4L/neFq6+n9TcK13+wRPgcwIZ/raM2OrRdbxG+2QsuZugSYBTmLHYsT1Uq5h5nOThVt0oae
sMzlHja74+VfWaADzzLnFsTxqiD+kue27IT0UcgqbRqeVZ1u5FJl8PV+3M5ZcZtDmqewca7y8lZS
fXcX31j7bPP+9XAQfL/n+S5EGLpLXWVrW4fuG9uo3qWxUR18e5sdktUAVTya9xvYb8xHfdlU4edi
z+7CNcncon35SWeMn+5I2WnUiA1e513MRf9Y2959PrJLW358A1Z97LLlvz/Y8HvfNbpsXY48W2vO
PcfoYLEa//bml36rHCyOtkMyg8uoTj3Kmk0nOodIs8+y+NAekeQ+KgNBe8jBNg3Gh0y1+NPgA2hF
OEXScRyh05B6gDcx5S6TlvQSkjse4XP8sbLGnNQM4WU4gwiolUl4pCoUOdwQNiCujGgp81KyIIFa
aEJugvk5m+A3DzN0nqJ1vqrDAICVci+HjrIzxRL3mLPxQe+sJ1UfaHncB9j3jpP/SdNueKYzCyOH
muWr8JJn9wZfGnkLoER9JJu6EqJnFOJCZkKEDYpw/9IcRinSyEE0PesYRwh3ij4Zhx15goeeuDFS
kiPAIlpQL7KhpuW4tXxGn0SKeZht2jDpj8Ln1/euKexU+UtJCw5CW+npnLGACVjWamRzrndsAaxe
M5QFUThDRt4oP8oS4HY9+2gh0Qx4MiT2/rxodg90guQng5duBodKRLNLP6UH7pHXPuIwh5UxSre/
MOT7YRuXiREoTObx+HRdV705uXvEhHJKAWob0bRGG+PnxmNr3vmwQSSm9a9lp6T14VKO3SLs7tD1
vNEZB1FZnAd9ccsyuKvZ/d6fsI5YeX4bUTAY26fL0bcdTfD2dsLmByeJqAu/josq/WOkinPGeKl7
52vksfM3CfvXuG3ScL2c2aN7pYEOmAFmOYCRGIHIok8Di4OaF7pefPP+IH9y81wb02+DdyMkgiCU
6O+bVRUcsCpN5kRtjcu2dRjOJLLTcXqDGutG4g6dWA8mYjLQWqiRalI184HxAfXcBK53X2skGCr9
KzPeH2+e54YYoTssdD8I3948aumWwWWpW8YlaiqZJP+I2t5nrndFXeRqIDKAhoCwCeFPNgxb7fNo
7QMdEsjgQepaW8Vw54Yx3bK79thK/eue4Oj9++e+DRt5wB6dkgG5GbkhmtLf37903sERb+d6qx1M
wEpihIEguCBi5OgdLI6HGcszIshiH65kIkpMIEeu8jgaIi6B+1dETFyHII02ssjl6Cf4pXJ7k8cc
AUN+m7Mdp024Ji0+dukJUp3El/ktXe24wXv3KbWn96/LcX98AL4O6KtWoQY79fTbsD9ybHyiw2I7
zEj/yM54Unllg2lZ8VJbw+cyzqzrPq7oAZU25KxjvZW7z2raB7TxsBUPkQLXCZOE0CBG1aocYgo2
E8B3S2F2Zz3gS0znT2jW9HN/rP1Kn2bhuEWrGqF/amHH/Ww9LTvPDo1ON85GmqL8ZzT2b6kg3sR1
+2RNiLo3MC9mnGCHVH3lvEXQgGwjoXyfJaqllxRZSCwfIVyz3M+ijhUlDdSq5zAoXBr6YRElx1FD
sSaaTHrSBPviTM1sgfSx5ZeQSHmxBkTNzPRsogOoExJ5p0MJRKEdjhVktTgNOuWeZO0+OmOH47W4
Q2ABMVS/FyXVNrPn7Zpyei5KgiT8xnDTaIvbHk1WhtWMHCbhg8QB+x0wF4y0ChlCuTm6HK8zyyoQ
eUAxTiIxnkl+kimIafTC9h/QPb8vEAdQk/mcxfNzgypcZtGfmPlCi7UeVFncUnIIL7O4f2wOnGoI
HW0Hj1HJrArK2pyrGUAvOxSIKznu/tyMhFQkO3wKDrfNbGiwZBkdNxNXUYjTTjPw/0eucEp39LBj
+/S5GPf5MUiOPotKVBuztnscXCTiaRw0SGJz2aYd2hOdEEPGKceqrZ7pYRWwjr7mwY9uhgNnXBGm
G5eI4kgVBwYWchQXtG0f0Q9+i8I/fULo7XDcSQRQ8c5DITL0dVGdNBHvE5Q86DThryK4+cewgS8N
NZpzjXDdkRvyvoPiyuuGxFKigSV6tHbqaz8ppDQjmhtGVR8rZ+ceN0YhWxfGN/SJdIwCjd8+iT5h
0/iQmX0LxTr6lO8ndTbXcXCSJtwc2jl6DCrn7nxAV/6IQCSDadbnlwpy2bnlmVUQTi19hDzReQhx
EZue69i750Agonb5TzHO+jQnEnsk7LfeLpqO0SKADROhlE+gTOsXE4FR4SUIjncCmeM+gy133sz+
vSpZKMNO5Axqe3cT5c7X3h3UaTSzNRnc/uZxmGx5Zmjj1vlLVkQJeQ+312DGKI23dyiZ83h7IqPX
eD5gHXJqKLq9Ecu1SqYIrfqE6fbXYfK686AFZpcLgx58Nc+EMK4e1dn7m9Ebu3EJ/XxtHNe4jgcO
oYzE5d8cUrnTqupgd8XWdExxVH6gYKyKyrsETb5Gv/ZC4lPqS9dRzezMXJng5Bc2tWyyLklR8z36
5wSyFuoT7w9O/5gU+B6wjS0nKCaHzpsgmtDctceYQoOqONLRStb78U6irTpIqdWyg4+cXCryriSN
pB/gDqVaIk/Hvxj6+BNMxE+voTZnARmxifS9CZjtnAVwM8hH81tTehfRmJ8XExA8Z0ZBenDw/Fuo
u2sJxZtJ3zc74sSs4DCZ8vOUexKA39aaS/bhMybJjRv2d+9f+pIgfx/hcOmCDPmgU9pz3lghU5FI
FAUjngvTcICupx2PAAHP4h1XamcbQX8KyXVqDj+eEX7yF2aIV4L4ZA72RwQSAYEHGOu1RflD2Wad
VzwqE69q/nZumFXkU++P2//ZIwPW8hk5PUK4DX8/n6wIEZ1M5cWWvQfxrCbJTiCkU7KVJ0WPwe4E
uX8ydIs6QjZnp0U/OkD6dXUjF0cg/KKpCKKOMm0VJNxjDEbY2sJsI8nCylRdiVbpTGP1gfAkstgw
etmwO9nSHCSPkKj7rFFWAD8oAQiGOx6uoYF9RPnaxlRlyCElk9MQ6Pi5pukdZMCwx+Kyc6QOZq1y
RIeyml1E0+v5AY9RCpuKDehgHYRfBPdc1+zOeWU9SBqsA9L3JWzvvbr8gAQEG4xvf11O2P3uc5CQ
cQRzjGkN9+vi1+GcBqp8EwsLV8iDERaEjvL9NzE6tkeHyi0Rk1IpMEhCmKSBSRrWwsG7wlD7RMA1
RV1iGOAc+oABLZAXM6gw8Q1exWto9ufKZ/9RJblImJ4qi3VB+QRuxUUE+xXqBfkgR0jT57eCUkGu
XQsMkebI+QEv8MjOA+aeuyOaQGtU5psE1EswRYBZpNaThZNrf6DSkYarnIX26zQW0PQnt8IL+Dlb
Gm4nb29F6vYKkw97v20cEqOALdsaeK5RUnGcNlVDuZBApYjd+cjV3vUSfmXD/BwNTNOg5ORyMHd0
58PLAE2F6izmuiX03dOCjuRTCkB7sCYwqQIR6Wyks3loXdKJins3+MSLuPdYXn/XNJSCewNro8fB
xzT0qIDfbnGBpkIcZetRN85R7jCzmh0pSo2PjsXZVSif5n31labXT6mYE5ZYe9Udghg09FUoQkpI
E5CqaJqX6/gAppDk0OK0pYcvkiAb+mmZfE7xaRhE3nmoEYk2oYUDs+1XT/hh4XBRtN1Vs993X3Vn
Kxp9BQ5L+ITc7teIQIWwsW0vPbr6j1VIbIa6CXFVRNBX4MxypHyuZig4iKI6hJJlE1rja4j2C2tn
JiozziClzzQUbCZwc8PRXZBQR/A+tgAJLnHfDpffA4ftYGfh56hLf0cULDOck3TevBQBme+grAbP
J+RWNC2zMDGDP6jkIjGjg88N4cNxxgMSu5UrXe2bM+qqhAiKh4d0HE8YJNb4vTj1YeCnCVxtaRaq
AS+MIrmWCBH7eVxgclYqIGEWm89WK8EVB1wWD6BQpjmNoO4ve/9rjOPw+zwiLKWC+6QO+e0CKUQ4
0BQ9v4p8pg3tQk1GClG7VX9sFNG7Cl2AkoZdAiy3PNY5XxXB4SUq9i9DgtKkLMFM4qqsZcSSZGms
zWn3vmHfpN0M3oG2CR2WrQjFhN2tsnfp0QzmmENOuq2JS7EZYUsaycMhewOpgAJDJmIGBJ91PX+F
PcFmaHh88z6yj6M9+lI8J2q3DjtbKsrnkeYupCETdAKU0VGDzHXeaOL/+AbAe53tEMOkE+lRC16D
jxkyiygxuB049mQ90O8oprpEtzoGxmlUP5xROEouTezfkzbkaKkiaZYL9zfVGU6EKIN+hQ3XPUWK
0QR0QsDT4c4VB9mgWyJ3vbeesoqALTuwHSs7AU5quQZjMQdifl70PIeeV6Y1sakLDNS7u4co5+DJ
hgPi6bBlEbUmoJ2nvEPfeU93Qgs7jh6EOwGMEQgxxC54bk3NeO0mov6Ee+rJHCkaoaH2HdU+UZrU
RKRCs+we+Ci0XDq5V21kKrmkI/REPjWZf29VVrXCjtK6SnAhXCHOGBEfRHT7ytQDydxGGTMF2vYj
uStergn3ct5z6cuNsTymJKS9Fp9tflGDElopr5fwYphNeFxPaXLqhsDDBAVBxENtTIEw7fyc5iCb
aDMeRRXBbTDT+oFTu3+U51hv/GftF1Wd6Xa/RexCbjGTTIklV7YHhso09GSUKPq7usbkV5ek+E7a
Ex4xl94PD9yf7dBLrUt5TqDRTv0+PKCzLyOSDvdb/LFA9YCkCzu5EUxdh5xK4LKZ2gSoLsjkUnsC
O/J+KV5EGGLLv4UiNC2tB4F6TUF8jzyN4CeKOkDUkNVWGhiD2I5jSfWsfHCVLAUiBrjIMopglQE7
2D3J8nE1290Sx+3MLxCqn+X4Hs0dBgiIYkjgvw1d6bzKpsTfbxeIfuI2D/aeck9AkObfm5YCwsQa
kjIWbQ23hloRXff3Uroii1zQbRJ0muxJAhVCLoO3bAEeXrY4iRCYCtKWzZzHh/5RAKwm3J1g3fCx
N9Abfg0a/SzKCKFd2mFApOmbN2BMPyMINw41Mwg0YvBZDIMEb4ArcXm74NsgcFnoX2hDNCGYPZEG
IDIy+9RfUsCuuV224qWgQbAdheSlaOYIPl/7+iqoAGEI0t+fcLaM600cTSCtPBMEPnihVIC/zW+s
OhhsK20PryASdQUKUpcyibIGMJnYXQqCpiB+NtGKtPQKeacr8q9rt4igwsc3vfGufzEmmeRvxhQI
ac7WDi1UvvtmEdChwyk1udm2C8xtlcEShqIswNYCZhGNyeSWCS3IpULZe0iGGzWwICaqgcTw0767
a0PrYhrc9b8zNirRHqG79mxbsKtv80FFXDFpP1vmrUrKW0FWdbDfSC6oifkQm//akH6pjvtUITJ/
6O9MzYLNs1MrS25kPc2KHIOq6Ptj836SWxDcUXt3ie0C27wZG6qCQdgldbbNLLZT5IuoEk7bIaYC
TMYny0gmokDUgg7qKriGqgzwQmAzUyaY3N+j0txJRRgI41wSpcjNbrKm3rYIFnoIfOl0uoqyApUe
3odl2OB/h0YRuwdFmX28mlpwt71PJWzc6j1LlZJ64zJppFgzU4ej6FhH2WmjqK/FItgyiFTWOg92
DynFw3rQV7I4VXUWOB/fvz3CS/hxWpElh3S0kQgst++bR+d6ZbpPHW4Pte74qKDYiLMHxUjlsWuy
YM38rCrvqnCLF8HqTGwdS/V8WQj1y0y7VqDjixATosHyr2k/u3+tvVETbQvgr+ZcUXEuKuZmzK2f
UbCJQMBMsjE9c6HklgZkU+xJDRzNv+bvgA4MyqwE24TCFQJSUXIT1WQf4+EF2bQV9bBTzmIq45yh
gXchc37oyWH/qvdRWTAx6Jzpt35cf5gQrsl7Lqfk9EX2+abeEwgZwJwUc0/eIAuof4NkkhidShDY
9MCgAQ3Ho39dU+iVCdpjAzgLQ8CLsfCo9psG7dnZm54Dm6x+zwPi6JGv5a68/5h+Amv7gUu50w6o
CkCKeJMhQ+EkVnZS+rRGeG9EIZiCrqXkLZU2ni5Hl38v1c8h29H9pZmQlNDhQRRUkqSctdwh7qak
axrIGv75g9yhIunhTMDv6CgbIP0QgAr0LUiBTfrmpxv8K+7+yvwR3f4VkvSToz2g1OlxOCig+6XC
+930G7ypnCECwm9mAVL5njgJWJRAK3cNHbAK3sJCrThA1aA6O9iMFZVpqSdIiXnmevriV5XYZTd9
u9vqAEjCuL4N5fnNbov2gQV1bGJcFROiTFbGCDGiHe+Gac3xAOWFiTAwK+fokhDvboElyvQmqoCP
ooJWIYU9ITk11f2BlH/orKdoci+xFjjXJRARJXrKOhup7quJry1SKmCjoYxvZiJaIWbIxiBFesmA
ZYOY4Y3IhvD+3PpJyQlR6TBQDrPLaGbZ97s3tmetZbo83QoRIKKrr0jS3+V0kYWuOdFM0V3A0rkl
NDoTHouOYDWT1Qu7IHAJl/Mm29TsfP/GwKgwwwdR8Kds8wak6JsK/7JsnwJSAEYIJLADUky5ycBZ
BrF5zVGbVZSeUtJGqBESLMuumvfDnSCMlA5u/wXI4CfhAcyrAP6fbJx+IL//ZtLOAZzj0jHJVvKf
JRxltwRkuVj4KPNAH0KyEjpJQynqaACyXqIziRXgHwhgJABJFnAEwNRJiSkKTAhyyvRSYBRah7Bs
XOIg69+KMREE0mA/DqQruGrfD94ajaGi777eVJnZwjGAIwGbCC7BAgFo7jb5JZ3utwzsEvfd+yFm
O4FDAFHmNGvA/eW2ay1RmneNXetDE7NJsl4F2Uwt76I/QCKxUqJKBO/YQwD0u3Nr19/9Yo58z8Zc
oOiAZNg4gt54dNJ9fznB5A0IfO/ipdg82GCxzJGF/AUAj03yqoE4lRlYCECXchRFe/IY07aPUe1d
Kzu/FVwKXj1ic/ry19hm8NMBQo9wCY/gsgVvJnFw6K2dhzbYVmvyldGjnI9Kd8thq2y2BzIUdhRL
f0SZ4VYYN5LODF3xUngcp5Cwhk5wKMELXCEpzd7llMYfkjjg0CTDyViisv1T3YRSthbyi/z89b0d
F3UPzgoQXXlbnQulCmYGJVEh0kkeUcQMgMBFOZIbcwuiBgifylUBMCAQfjExfQ/crt30Vbdk3cKF
wu2NwpWwjCAmIUd2s2RINOpLUCecpKGV7LO6ooKNlalZ0Zl2V/ds5Ux+NxtRt/OXWErAhsh0d1oM
Bfa8TwkgCPurt2BlSCBk9bBtSF7fnzbeT54KcbmvOXbQbLHfModmt5kmk+/322EgqElJrMbdZ9nz
hKNgyCrUyM9isNGSLYezdCkFQAlMdXDa7n9XBKsShKiSzJGuHglclsIHfyrBLkzz/BgByotXjkN/
skQ6kiSzb5Ion0JEWakKmx4nwoSwpz2MjAZCVcpUrSeQ9h3/0hWM/ZN0APJCpk/Wg4enuXUkp4BM
EOEmCaNPNkfJh5VvozTYrQU3DcilJHRs0sNa2m5/cQd/3ATheGgBohycd9USWH67CWZ5tHMmO9rK
pJX/H5l0xJ+ZvJwakpNEGZsjNSHVw86cyo2q0SBb2AwjIqDV8NhUHPkcbVKD9Efz0mU5bSj2tnDA
Yw7Ez8DskmzJ/ZWZKatX0tusJBsvAGNIaEe7PWd/+CB1JSE9GXTqM/wg5ZiV43bYhQ+ZJTifXshr
FMeYUEuQRhlDDnc5yBsHKIg1BnDWr4tEX77mJOQn+lfEVk/W+/eRBVV8N7DhTRFuuz9EFm6DmRPt
fv8kUhS7sj8KwmErT3m09jAjzBfYRBdCgYmoYekGhgLLWH5PafU886GuFFSqXE5BsIGlhg41VHfs
HgHrKDMI2XEsZ1AUhOcky9jUVMvZvIsiP8dD+tR3s3NtE3NEZi0ZNzRLOAzskUJXpBXjdAmfwUCy
yLuXVWssgKgQdCuIvOF0drz7GcZEHTFOEvAgpir9/gxzJO54c6dsRwWGkJfWKpbrm609GFzb7NRu
IxcdhYgC9jwhCXpJIZcihJz/QrCVutySTgBjLDOHi2xa6nYU6CEBH9duSOmBEkNKIEXwFqnoU7C3
jt4f8ELBeDNgyKtIRBMv0gHgvYENkDyniwo1lNdNhaN1yAhiIT7JRiLBoNA6F74pBFtZCYaKkjFS
jbS4qPpl4adEAzkPB9c+1d0RkCucHgVpQLgqzQHIgRUgmwk+BDgRpupDZP0hdEYJ2OWahfQLKHwm
114062HYPRUajhoUFhfWapCHnxcOjsRFQioWfqZwVoTH8v79+NkD9ClFsulQKg7MW9wuxdUxm9EP
2haENoIHCywgsZERPHHPwfQnfUhBYG7IsORZap/NkuxZ8Leh5YhOYZdCRheCmJSRJMiw+myTEoD8
Yrw/UmxoulYu3BuOa03I+f2Emz322Gof+pthBOIpB/DE/FZWX1Z4V1JKle0NYaS1bG9IvbFLgQU2
ZniWopeqebHzCtlfCI1NUpNfg2o/ATRC4EHY/3ZIP3XgvxllTdf0IcdkYqNdCc1hVJoZdNkFVM9D
KZo2ZCpR0VU4x8n6h8WgItBiBE+AfhPvxSeBPdJSyVh4NHoEwV6qEnoP/aZA8xbldYDvsDldyq5o
+lKtVCY4jusBfdMR05CmkBhQyinyjKwpf7FS6wFTHigaEzWsMY/PC/JgOMGoHzYJ0DLSyM+SqVmi
JZ1huHliWRTlx2Gr8s6cuzQXHucRY+mxEPHaddrT+5Zyuvwq3/nx7A85sojgHY+N2FlYuN+cXD3e
Q+NI+XyDPBZVnYp+e9I6LQUAmiTg315EpbB79uHaifDBi7wlZl9ozhRZTAzBlfBYNpM+FFrBr8he
P2ZkmtVCnh9AY8Pse8EnvxlhkOZUpMt63Mj2n83wKcj2JfFZOhtmIQHCA2YB/AVJSe0+Mu6lHIOS
Q8gCkWzx/QXyI++DcTEmoibjoeYpbTbfJj5ulCLEXRzGjUSU0iVAOHqK8v+Z5A+HVt3uds6HZSET
UUYHEiDJ2JV7qRJ28Wm4mbm5iK6serN7eH9sS9vLd5uvhnBqB2GoaOQmv3mb1xyGoIWDrDdS0W5y
IreQezSQ34TgkES7MkbdCCmQANfz7qUTw3C+N0L4EVjvQIlkofQSAPT0YUc2MYjEroq2CQY+A2BJ
kiBnnmBzv7iAH3YfYT64irYH39Y+Cfn3NzfNB+QRDq29gZJ6uhQ19jQXRMOj8f17yXjVbnqWm5sl
7JYpSYQAYTngPnCC7PbKGZ/THRx/JogUzOkO/Pz+GH+cmJxtjk97BsecC8lEltY3E7Pv0QINS6cD
2CXPYEcvkOaUw6sBjM8UmTg0AUl2l12c1JDG+5UK2secjtY6fCWR/Dqp1T8EVYzLE35vQL85/QBv
QoXe0fCY/bzbSCtQU8LTqIDHOqEveNwLlDn77lFPpDoBFaFKPWcOwaoQPSJqi0s/DnHQlLl/OKlz
sjAD6ZXJFXJkxYPOya96YsuWiJGXFbvoRiN2LzBUQq8m5kV3Oa1VQrmS8H2m0UDP3rWcVDLZhTQj
sNo+2l95YXj2/jPRP2xnhBv0rEEAx38JMeU3AHeftiNaQPtuswTiQmsu6X6h6jXYXDsAAsWLJVkQ
iofkiFJsaREhDPR8KWSgpdOJhWqh217GwbUwm4S0Kfm+axc38VBRFZZaE90qgh9iEE0pUKTP4T3x
xJf2A0loFhgDmFXAgOxAv7gH54DOItmKMpjsAGobyRAlw3NJPvsDUAczJgUmhvn6f97ouTO+9lhL
4AIhpO/vZ2tNcOzwsJvNXyBes1fPjcuTx/kdzzvcvymsTc+Rz02SHUBjLZ3XdzK8AHhpYWnRZxwQ
ev2aqvxjlQm0jWkLW8vYfBG8WfBu5HX+zsuK1wenR8LaA1EgCf6+ujyo/kPUJtdRM62FmZA1+j6x
2t/DsV+5TEjBZH8dAtG+wT35bhsFhw2AtgiDAFf0Mtu+WeFzDaffSRo4DBwlel7zgTpRgTJttlrE
Qv/8gm9xzXv9IV/woT4Vzpp/+fz6hSSCpMnqsGqeiv6lGDFnW/MdDR+angT8DYZT+T2x+3PzZJ75
gl/xufE3zRNVqtcX/vOzvJYjccDsA+uEv76AlffNh+7Wr99m1jlfKEye+JE0NSpzzs/4rMs1n5sn
PvFhQvmM5czrx+tP+CHf8vnbjxy7y5h26hU/hMZ5ko9rviFH4ws+kzn++flTHa2sFJupk/mT/Nuv
Xz/4Me/Bi17/bP7El8sneeXrG4yb1y9e/5w/k7d6/SymY9xjc5/MJ0r+C9L893eSH493OJ22NlIo
E4Dwbaksx7f9oJyITDKn5GleW9Jkt5A+uiiOid+D32W3kDVfaGeFjCssGsovLoRTOSFHKlV0HP0L
ILUc39/PS7imhnMHTif1T+dN1NsfkA2luZXQktaorE4WnE+Od+nzQ6TiWecQaOk8aHxgVgobgkgJ
/TIbvAtpLOnr/8/ZuTa3iWxr+A8dqrjTfLWdmxMnY8e57HxRzYlPkEACCRBI/PrzvC0rFSGVmT21
sx1PLg6Gpnut97Y4BaLt93/wIp+RGIY5m34ccvDw6vDp6T6DqnFGh4PHRieMW1FqYBMT7NEwDy1s
OGUKtAcGkAc7X7MEAOJUzGp8QPSFOq21R5Jf9tfE87x0XTGHF6Y+DMO816fXVfpOTTdaYGeDftd1
mQpqdj//IUzU1rmYVUMpQ/A1CT+vQoy/gyGWBNIHJkyn1j+g1y89y5i62zaFMdlhp9fVEVYfMSFo
8Vjk3CMwTsaTfMvWhMKY/pZkKObT0tPzJoi0UgkpxnSTtJ/jePs2p3STj0p6D/D5qTPj7J7J5MIp
zNQCHw2tdf//sf8FDCnA2bQePuvUVBlJhup30lexZ3KKQmP2Q/em9/2PQqPUm+IVYVjl/jojjw9J
5yexvCC+E4ClraxO1r+uC40iIcps2mckTb1khG3JLJzPEo8XLfLeHtcm1kB3O3vKNKJqTgKrWYYf
NiF7HiyhNeigPAQHkvc78/DCpU+h5OWdM3xb9psProtfDQuhqXb8DGIbgGhmyZPLfKYr3fRsK+FZ
Nf9Ug9VZOJZaSlRh5ZAtYmjY8CyIppJ4kyStbgJSiaLxa0+fFqRELWBdIsgxHfGedcIcnCTY7+Gj
vF8Scmcbg9Cuh6HqqY3vmIWxfDDLYXhCbhD8NNUMjjM1qIlxUrft52ZAmNYTjcRZhgShkMkkQaev
XaIo8WRgJI9vTIXZxZ15i/dFAGiYVTSu+3ZHXGjVJG+RFTKsqmS6T0tLedPNBuc9by/NI4bNbH8V
Llz/nkwxzBhr5Q8P/or4mWH+Lc9J4Q/8dv0xSOhrB8J+7tB5IUvb4ggsEpx5QYpLljknb3MMGsaY
9TUzBJCKVQzW/B9aMS/ZbhhrZFDSXeFK+IXfvcAXM/x6eas498alAhXcVAorpiCM0VwHG0u1q8Md
ywsRREKXtJn/oOC9M3H5hGXBOPu/ZYxuItR67pJlkwi3hj9gccAuvhq8gJoEuq0p9vg8wCKCKW+X
3eNP3wErVIipmbhSdyxvr/EmGZPud5/tPrtg38fgH2reYpEjixI30nTpkwt0TtDQX6YY/mZMy434
KzXzEgqEhPyJc6goGq+LCAdM1g6/RMOVdUZe1vZ7maCiw5cXE1E1hTAF58tZoSEh7q0gimFdRydF
HjJawGT17jPZ1u/DLPvmdggmEgAbvcpqqsKGbnWDtgsEULAhOiUGANZsz7svDfe3b7V6PVp/iOUm
hyCQNEVMnAXKajb75e5vZoQxPTxov/dD+Wa+iO/Sjnk0ZNVQO8LFpao4AhBnhAHDInp4eTFZSuvP
55RgFnJJqPeiMALrdketOO6f/X5ZKkiygJZgMfFa3vXJQeLVtDCLi/TJsH/3mF7U0erJiJRSx2Lm
rH91GkWPXmfpz2+dBJoGErVa9vfWsZcw0yOTS6wHTgpBvt0C4WwvEx+PmnYYxGth8e+ANgR4H6JK
tPAR7pQRpXS5DyVy2RymBPm6lEe2aa7Tp3LONg7LEoTFY7LBFzanB0DtpTZmmBePAeLPhGZQjo4S
gtQKdIjtrh1eToZ7w9EE2+8iFvqcA4zt8ggH6tCSysKp2A/khpIZ5OW7f4a6Hu6+ARvk3A+xxZ+e
rk7n18sEDc9nt6ffQ6LSVPsvurvu0kHFSzWHWEwCtsZF+os4qwHP6KL5PYciRjnSA9AmxV11u+zW
H8oVsnL01nW+e3DI5poWtl26Xs9nnSSudIIotE6vd+jCgRSm9rBaxOAKNbdUXN9/l84oJHSsieA6
cb9aWUuKZAV+p2HqQ9+y8HFeAufeSvGo3vVgYOkZjAxANwk0nVXJCVKHBKhBOk32gXT0DjPrOsnC
Ng4fXA8+U/ooUirgOmmHOQxVIiB0/5U5EFQgYBJ82RyPgTeyWqx+dh51KHh34rFEqFcnnv4YReLq
qF1g8OHkwIYt/fRn/eKnZZgQUf2g+kWRE6rjyZD6lQUM39glryJTW2pOdZ94E7fc/S0USaxtGzi3
SffgtCCI5EfKoCW7+suX6J0hFjKHx77HYRkizfPtLvnHNQ5cGtLmmftgUaQ/ustDp5l5d3Sah9by
8DldJZ8c2kw+muCRj/SQh4+HP2zYL4u3tKuH/+RzfqTJ/zrRz2z9kwaWlChSkflFfSkCYfjM9R+l
SOUXDl/+8IV/t7F8eVV9tJv8W+pduVv2By3poQ1VBcIPEgwwCvOLfNI/8vmoDVXPRGd56D/5hB90
oeEeJUJW278OnPf7DxxbU/vz77aUT/Rn67vDr/xuUfnPQ5d66E/5yH9KQcTXO/ze779w+DuHP8fn
3V5fy74tuzt+9dDHqinlsS9/0nf+/lH3j3xOx6kfC93N6e4zHLcFWhaJwWBO98nrNdaCJQ5q5C2u
4Yew1CPjgR7ABz7uV79mgHr2mfIRquzwwPich6QwIJ66PrMgBZ/w4/lXOFP5YvwGF/3n0jj80YLE
cz7jqx2ePZ/8xi/45BnCeIYu5rzZWgRRc91VzES3z76/OzxypiVdHaCHw8e+vWMVCID4/WDJOOPz
42M9PJ/fH3kgPFw+Hn7l91PiER0+F+Sr32PqAqGi+jqmetQysl+VT/jl49I5fA2+3u9PGoIAf/8T
fAI1ePgIGAGDGJQ/eeq5a/GHXP/iMyghEIPfcXL9PqjD4SO/yee/fxz+Ex3L9KoY92OQ5WgM+OiB
S6DyGfX9JJhuGL+Q9g86zcSCW86QhibE62L2wPgOcnAMRceeX1LsysfZi6xHAJ4kEv+iT9QVwcGF
Hmg4zrEx6uq4K39GYEn3II+HYQ5DT4j/UZDvNiimkIBXLSEjK7hzRH7iyWxuACh5jqKhY9Qylu8p
D8EZRK8LiziV2P/9EDRidJzmQVP1fjfbPlTL5WNMxvs22PzS8W8itOvUSLNt/HG2+GpCetft8qcb
oZnjnpkahSu/rSK+I5xjYtO/8BwpCGkveL85OM9yLTZxzYCZnsvqaE2htCRYhenggCSsC25ewVl6
lqK0zAJR5JL6EJWHanNckLdSG0xbZs9vF1IMPCU+Jzq3DMTztPpIarPeD0WyfRDVJhmLvCPiebXz
Z2RFNdnui1QVEj9KqaTqSGS6xW4AYlVATguURimDuA50XWTGeRCUVNE2Be6PM7LL/C4dimj70ORK
covQi4nTEBoHvo9GmYOITtiN5dbfI5gx3Y1qXcVVqOq0GWFg9jnO3QH5QL2iIJ54pmcbNuwppT6a
UWBD2vMRG1TucKJ5q6pFcyAlG2w05tHKzd5Vm/mjzKMS8BZbjyzz/Y1EvG5cgj8xU9WHOFbZlrgU
QoBMwXpKwXvW0VpqNyWSD/oUi+sZmW/WRVYtli0LDn0NiABEJVsdyZLXPVNJEq+4nc8jUucpcIQP
c59hOVh4wf7TfpsxPWhFKqYhd0tMgO/8CpzNtZO5U523EIyTZoliEm5CQjQ2E5IDTxfgIAaqrUz9
YAF39IF6MZoSgBNWOsORa73bEBYFbq2CdA4qJ9IykqeixGS+4UVBRSZhhLq7khZJ6stpcctZ8839
NFRrrEcvxkwxBu2YOdyXRA9uAJ4o0bFMHBTRCZ9ATgshCyPeHPoLNWF6k2X4KAhjwLoGWyxRIBCo
7PTWXgVj7bas15g4HbZq9VC1LwcaA/+IjJgqjM/YFl0/TRGVhU9HjIfm9D7nOeXoHrvDg2gyaefM
8rkt2tNn6iRR7I/VjWEyMg2yKCUcgujJ1KNdUbzef/8GpejA2BARaaagXKOLQrgcVoS2Hy7qWRXU
L7mXhGSpU25Q5oSYohXVqDydIoctwaSv2yaTft3i53NyoNNp+PjSI09DchQCCF+QoWQEvnWmm8Uk
JpUPCkuQ61hLUxolnXOy9Yj1VexPxTjxpgjf9D17OEtVe7nN+HFBBAO0Ch16gBrxkt34JVXtEbaS
QeAOK+Qe/+fVu9s+BnhC0ZYRbGvj8GBUFUpZdeCtu+5DxrwJ+fNkc8ocRo1zZlhX3JaMJKxZxgUL
qRB+93sBAoAMynpbcKBgyO07fLNE+Jqcx0xal25juCb9EmGSaFopMKWfULnWuPPkwIkCy9mwBPBN
y4cCtAgxtV+Yf1EIulKELAqBiV1sqMmxTSiVidMrK+ef7PIOgA7QDiQ9kk56ba2jDqVaFW9ut5vb
mscsKEDwqnZq+UIdt7uX9US7t5T/SnbMfb5BCzXQnok9bbftay+oLFMnIbdUVrvNCuF4fa8Dn9fu
juHYvyTW0MnmVKQoMmx411Pw9mgGMOAULspe9Ls20Qo4Y2h4+yR7mgYmLh1pVjKPsxF1Awm6p4vd
wYRVxcmqeuCnB0tGL/vvbkYZsMQzwfsv15/smGrsRZH0e/NWmI0MONrV9E2LUJcIQ7ryiZdR//5o
J+YNJDzKl+mARuT0+vI1I5CwZ5aHHQ63ovBmnJP3hv2JMul1M+z/1g6spSg1EDv2F3HFUtxo551O
OLx8z0Bx4LGJOgzcMVUSxwB+FVPQ9HCxrN6FO3xHylLDiirvZ0GaghZpUQI7qU7RDibRn5a4VqBq
Tilju5ZUHUZnX7981/wL5xfAMcoV40OBnYseC3a3FlXzg5aZ3m9Bmlo9R9JdL7a0N4T44Jri8zks
BBnuV/0KaSJKzWINI7Yix1Uvi2gnRWtNVwTnwE0gjxHKJSw9ZOSMN9vOWe8O93KZVfurfLa4lxpC
qJjqlCzLfmCbZp7JO5Uq1lJCNdDnbLzsFAFOS6civgMgcro8vrDVGiIfPTDhBDKChuJ07ZVlPYv8
9bp6aCLKzbWHKHrGoG9SFKqOWMuIhw4CpgBfLUSdrisvfr9FxKvsDSnR5VOuNtA1QuYlBzJu+KBQ
uKDkmABkTVA6KBnoHyA652+OIbs1gTJDMWBAxk6vnp2J3AyiAlTQvzoYYiCQMwp7AoIlC9LbLd9f
P+cC7UbMGWZJdBZEuUQ5CKb38sK0lfvp66wQPSxzRC6DQo9xuoTBzOmwCg8XJY+EXh11HNVyd1Mx
s+xKRsd+Of+hX2yc6KGKoPyeb7PxIDySpqE3aW6rFlco+t2GrA4dLVmNvA31kBiRCp5DbJL+skVY
MYCpVDsqa8C5v+hxKNx3COlFS/L7AKOtIoqtXydCgiddoYfKpe0W+6uETNvewepcoIfdYq7BjciJ
cav4FBnCpKSSulR9BxoYG9mjTCLpb6qSYwQrNZH9SyZBTmWuXnjfkQfQn6Q8cmDbcUOe0wel6/li
aXfJZovrsELkTPCu6BaC/xmAnf2QkDwMnFfsWDc6LiUYkBdTJZXNpF0oFwymtDN0wQg+Z/nE47/0
tvsmotCj4eSNP6v/twy4qr1NYYHQPpv/EEzrrpB+eTR5gYLIWJPkH/UhUieHib0DnRN2nauj0thG
bP2jrvMM88YUT8uJVFxGf6QW4on+6O7q+SaBN97OqZO5ENADMSTdfolei8mcJBVUOOr04oSkPVre
KmXAmPR+afpVlJu2I60GFQ7r5FvaBG8Cxegxh+3NdHTm2c3U9QY+6JxMCzFRIKfXOzBRI1rHUWY7
vapXdxx/kN20WSTAdVR9PUU1kjmbVRfi2peJ1qwQK7ZUMGyvCWm81tG2nOygBLj/+aJzcfJ1U6ES
R+XBDp5enOMyHnhOPgzFMeUpBELhkfOmmGXjo4KrI/7PXUQwFUJ+6d3MYjZ1uSRytkneG/XzToQv
hHmXxQy1Iho2vafTB7ptk8YXS5g5KaEIPQU9nF4sXPaSoaZrLjYhwYXx76Z8ny2SD9Ytj3lLnqxi
zvW7uK61McmPddRqiDOTLVqaCFV4krUWO75Ow/eUUG3KoY4alERDLPczNPMHcx6n9oN2XRVUKlj0
cKTKlOFI3yfM6p1q/LRZvksZnz4FFIzPBz0hYH5cESgrojOBTOkPWbtsN7N7EYICCSTNLHaEdiOT
RwkNt02PYwHOjM2CgIDCDx8GpW3YrDjnqxNRMLx8QFxa1IjAPRY01Z5L/tjpo+jqFVklRTu7V+dd
PTeyNvdqR4dCCIAk/jIeaYdYx9XHeU4eIMq4NY025Rgc70NdrD/ky2rKiaBVMF4lf1yaDQr5Y3/I
g5VPhG41uxeLY2o4YlaDzSzwovcM93wofFazUDNY4GITPaT5cF16DUgL5amHIrPB/6SGpiShVKoU
Gonc6b8oRGseN2/afqIOPOuv9YzBHT10mjEgQTzaIrqtYiv6ILWXLAOmmJUioNKvCb+iJ9MCVaaH
HMTaxnQWoEV4b4VjNHr/QmiUsuAM5mFoJgT/ZiyAIpoRPGJVzu6tszlaMP2ANcemgJnpNUaOazWY
Df2VHPGZIYmfF0Z5BDpsre2f31O3UTIr7+XVd1bx2WtjVw3jSGL6M3NMBXlf5El6LzxCcm89Yq0+
NbM9RYDcmpvUeRPPUwYYou6mMzu2oeS/Y6uUCI/MA9hsnal6VWzRz+NXLDvzT95IYKtA7pev/fzN
0X013FE/oiEC+jt9c+rdfGk89t17K7cWrGZTFA9Lsyc3XSCAvbcIDER+yYpn9mTQbHeFNTlLL1QS
JUfi6sS7c74QqfJZg7GLwkKYyujikr7dLfLVanav/ApFPMqgICDNY1qWUw8oulAbwNYo5F89cBq2
P50o+SgYivSsT9NQyvmur2tCMw+piucPR/vpDeu6qF8uyuLwPrsJjZK085yhZs+0bNOtrjSbQTZ3
OYQlYJfdSFu8YGhWAlA0p3vDMBICEJ8DWtWC6h0XB65iXzJhOcPsiYZjt1+iW1JJaPsq9jM5Qp0O
2bWkiDCEkrclvAlym9t8AbitiZUyhv1Z5TE1OPViiP+LXM7Tb3zYzeflejFL7wvmLzWEr8gwoO9L
bIS1ts15+0Toy0wrqgTg7dj3W50zncu02eIM9td1eREeTDhowIgxtDWsox73b6aagXttgKxw1xyd
q5ocIP5egI5qGRlOrbx9R/VqS+v0zmrCzRR7Yy2CJxu/rgsChwqBujAe53wwfcxfVj1vlq6raPAk
o1MReKMzqoAJ6DEwaCRGtsOzxOCXdJaDkdyU/btusXtnveXcaRPt3mUeTgb2E7OCO2B06qPch0II
tNEpSMlinJ1cgGBFKHAyTzl62jw4+ojZsEFCLpXCMnnarYp3Q7v7oN+XO0/Ac7vq7xj39NHSC/x9
GW+UQBdU3W25aelUlPOK2SdVsOOkzmWspbKPEI8UOgJGQKCoOl1aZRzNahp6NtAdtwRFsDUi4S6U
B74PCnh4MH9hulyzDHqqp13YQLGFNrKv5meFYUmFy1kqjFdmLssEEWKkV4WRxhMKjYv7E45WhNYq
AM14Lwi6/XqBxo+DEpGmppWoyjNKjQBPlDJK3b2u2SpfCcWRL146LkW2iW2Scuvl1/SMLLH3kjbZ
539gOOPBE+WKscjzaM295OBrk+z/cmowSdIwgj1kGSHhxHnOmQHJnZwpmpAJ9MdiUukOqKJeyVSd
DMS+F4+LBePi6WVfvsqLLy3SV4jNgDLybGevI2xvpHtzlSvwEDZJZW40LTA+bh5BS1nv/rIa8BZy
oUHXQn5b1uMhbdG6ASwxw/dHTrX08nWduY909yJrMtFYMHeMNNRrfxaZwTXY3Rk2VCoYj/o2KxZ3
RZC90mugvFPtuGFCwg3nOmXdbePTj7KbQJYpfhuZAgEcjKB4VXGVVeZ8TfvVGzCrmz44uGD1zona
01qoW0IAqOngXsiDfvYkrQmYwMZiB4HMSKznjiQdKIDyfJwOvZyEbNM+30vlAJQQodDWPGDGukyn
8ky3jRpSsoh0FV6lbtZZ7G9Spriqm5XBfL9pnmJnfisuXLikafLX23L2lzwDAYOAl9Hidu0sJor8
s0hkPRvAvgDZJTwqirjTXQLPvEt0+9LcO+6HNpq/k6239nnJB5pXziNZkq28m5YPU9etbRNpRmSB
F4rRLoa7GhbdUoQQAu42fNChqzZKyP2wIzdDB+rLawrHHxc2OgkopZHlupyfAejq6YUnfdPlvqmS
e0VWZ2X2rQ+JOc73BA4Tk6mwBTExchjo8qWc7B1cBoCt6hOOBaUWmhgV7YeVu7qtohX0cEbvTkmx
wamTZbe298LX5rYKj2PvSYNbTTtQyy5VheKk3J0qj5TKw2YDgGn1QXudtVQfivAK22tBPGGDnvMZ
yBf0h16DEYOU2htuUtGSt8+2ZmWcYIFmz9Il0lAzj4S6qfMN8+yHqgEJ05oNAT+kQTFf9IPwJc1Z
chXgfCwXqrS7EXEjdE0uf1O13xXazxbxRg74nKEUjbOz9i7pGtUTyc8pt4qKY51NOekaOptsEU6s
VpjxjwGvM1OJkmzHJCPkoYQUI8X9IhJGekgF/DVedb3xEHZDXIvpku9PDYxIG/tnilsw6EetErEW
Nh6EY6epkA3iE+cduhO4VzUgywSOS20nuaL0obVP5C3yYPXJNhVrvVgwwEjxXgfMxTJkvNvSNgpF
KFkM18rDyjweAw9QDaA2Cd0AbRJJS6OKKXNiiV6o7ahUSEjE4k/BMn7ty/XcSXBqJHT1LEhQf41W
s3YhhQbBZBlOBI1UE1/StBSo3HyrhmV8ijKttC/lkyLrM4SSVx6XKpOUYjakKBp3J/ku2XX5bs92
xN23kg6agGpDemMH68iLAsTDWSaHb1H+DNdwlCGC9UPmJODJAC3BwdG3q5/5GrqOdrtjrOiroWQV
v3wPzyZYca2g1Nw9XnM8d2P5ybAfwiXzLxKr/VZCpnJoVMAoeEk5NLqHxVbhgBwrDDP6foTUlYoi
HtRWafhQlH2lQA/JKlTRKOEO9dRbNRYShqhLULiYxlpZEbhW9mQGxqUzmsULGkdWZQLGOdpvk03r
u1XWxbyVLAaOumXRwaKTAgQP5a4gN3oqUdrtYrZ9XYXAADHpvNpydNFO3b3tEs0/L6cEIZdOKY0K
SwRBJcCYow21rNk3TFXG93KQmZDpGyREqfbSkpCi3qWI0ZZfLLmz0f6XmXPrd9L5kgsIhKmo5DKj
oZ5cshfvGknsnFPSFftj1W65pWvtt5voXuIKPe4qYm9fuR/7IrZ1ocITpfeRW0f1txA+MQrrvvq4
zGeYDIvHaRVSdOEVh6z1IB8NI9bOyL3AXy+7ZNVEtpfOtrRuLe3SjldozgANdf0yXYjFH9b0sHOK
f8mKn/E0Nd/WhM1BZR34FLj6Ro5hPipWlCVXsEdZb8Pz4UXq473kBfsq/b5Ne/58ckO++X/smCOs
fDJb9x3BPixrN5CumuVj04GWe35ekLfCel9mkGdEcBYq88FIciAzFP8M6thhEJBFSwMhVrP9q0XW
v5lO+jmLLda7TYwE0iO4Md6H0YLrqp5pHGtuXhYSFcLNE86r3veg6OFURyahqYKqLUxOuZrP3krw
LveD0gn0e03IDQdgR1RABjr7pw5qYsQtgY+VuuvhnenfA3zKon4kChkQ4Ng0VfZ82cXsyKoARAhw
YzqQxA7UGFUqpEJA7asI9MnWOK1UgsVsD3WZHRaJfeY7XqSI+DWaB3eHJ0JgKg+UUH2MkHr6oUuF
RRtqrfSr4ZcKdAcHha2mlNBDoLOM4cxdIJIJ7cgM29HLW++lnge1lRjCFIgCYmN02RXtmdnMw3ur
4IxpkhUt5IL9UigxTEIuoo4dX/4apXhp8Idya7WWdK6rvBaFGZTk9q1pkWz/yCN7+TrPnH9aRmp3
XMJ/NQ51JEtAFLVItr4T3JPKf1dVeIbocfstyf1S263JgcIfYeUAeo16wFVqO+vYpRsyHLXSqECP
fNUkUzlljUfGt0IaRBdoMxGQZN8tCUuQNA4w9LIGqWYQSCC6MiDu+Moi3ughNRVIVU4CSTpdWJxN
cOE7TjkNQUWjGNHWWFvbOfV63fRdct847Mqk5EnzK/+QJFsCPiznwXd7iEGR1pZiHVlcRcqEivie
wkI8SVElT3YXR1Agx4uNJNFQWzop+VylfXeqAz2ulAY7S5S7ejg7ebmQLeV0ZOJmJbPTY9cQszJD
ZhdSDL/8qC1kMXqT0KDCVcNXclaNa/58U5iaEyom6Wporo2DE8oW9LCXVkXBg1d9FSJI015SMRZV
cUR9zT7CFB71NhrmJYxI41EbcvsY5kpVi65KC1tR/IJlXZe1zSlnpQLPs2zMvv1ehTAvsIySFxK2
9VgNGt6AaVnls/H5hpu9Rvilb+Wns+ckwK60TmEMEL1AqOpoJFV7rXGk2RwwXbl+/J4wyTL+kc4L
jrHVX3LEyK5jzdlk1WkHy4nYUJ/crpxPwbB+VXnMB6EelkbaiSjSVGM75HLf5B3hqt0Mxubl+3+p
kUcqykhvuE70rGO+oC6iakHqOiUCglYbq0i6rohEOWHk53JjFj/z1pXSYI3nlAW6HSFtgO1PqHob
xDZqerRbK9vcLZJ3fZn9kFhAi1KJmUdMXOWFhNcaLqT7rDRetfgHATtaMIqmgJ5IL5rSd61WDErY
cZnu9fI3n14460VGJwKpIczH6WVDutySc+VQgzCVBMXde9P3SCP45lbErmU7upBmx4LSia/t5dAS
khTJJso8AEUngWaQ//+ElfLtMsU7miMPnHWM90zv7KgPIvc171EBNpZ9US3AsDRFTbbVurhKX6vs
DUssykfeTZJr25SCYxfJ7J3X5Z8lVguZUKE8M72qGkMtf4O7YVWxGPUE7MQJZdkZYlfVJSqRRtyo
1rVVHBHEeKRNFP+pwkVsvA5IFTAC4lW/SrqkOYxqRZnida0BEyWzoG2iJfrHHO5VYLAmWVENAHDT
pbFLG3SJtjtf3sgNOGxIv0JIKIJeqeey/WuIiP4aRajSrG+V5SyB37T61QJ4451FbDM4PMM5g3Fo
WDAEzQwtR3jv1sWrbp98WrsORxqAsiRBplUGHaEFx4wp8Te0dmh1KhA15tdZ9aW6iOf20mxhoOmd
qxZFGZJvmD1WNhSz2o8Dlb77otui7VO+SqGDJb64hI1Db/nLi9dOAz/7/tB3oZ7izICUOj3MnTrL
lu7c5/tT+hOqFDcDGJFmDrJFge9CGmz0CyZCdy2tHJNXlHtgFbb0I3bOt1BiSUP7/FHMqepI5Z7C
LD5prSgWUoVWieDOISdD60KbbZmhHPsHwRIXMCDMJXQEFFVQ5+P5CUNS5UOwikILLEpb14eYnfsi
+aBRpTZYn7JQSQkNiKfIS8CV5tqKQzjHdWxNi0EuQWqpBMuQgLAUoIun9zograFcEEVomUugPTum
u4+BZNFzSq4g24Qh7a2nxRTao+xU6ek00E6B+GJ+RToQtYDCFdEpu6beCbmOJKVkO5Ai4eUlcoFw
9RApsr25RKsxRGGsvGjDxsu9eWBhAcW3H49Lm+qnufIouuymJiDWCDgVu25nggIYQsp8tT6e/BB2
3CEhskMjQcxzdkHhmOq1rcSO+aEvX310vhQYrcCpBJNNKxaPY4S7KGycPut8qsDqL2aE/l2tc45E
ziRroiyrjAOHQln8BbuYBPoqGYT/KRLeuqUI0peeSAWtgDid9PZ9Rs2mtBLVjQpG6+fsv4VnMNIz
7nhDQG8+/NJ4IRESNqH/OcvcTowTSBgehlw26wGyoiFtDRkbfcks3n4lefBG3mm9l9pSJV7Sq6R8
2wGbFNbUrwN7SBBlH0tGsb582y6QLae3bfzQZzgj1oZ8Bm3p2mNdVGBZyvrcU+dDii361evtvv6o
E7lYu+9Dr6HkAen7rbEDDH75omxncbpZAU55qBIQprlEY446j241r5Ki2Pv3ksxKsKSLkn/Mqjo4
GI6e+WrFqCe6t1vZfQrkG1nMIaVwwp7gQWUQqx209goGu0iXYgHHBkIGpEXiAHmF7MhlhDaC5JTj
bQdx6CiuoJw5Lt0eenPD2CTwBFXEQuc1I0H6PGGaqoqtqLNjPeHmH9TSKclRnPE0UHPxRY3ox9CT
2Ld1dHvKbN5StBb+vSRJNramRvyyhe/Er29nIam6DNmHlVAGsMc5TfNLcv1VsUQaw7IWqmDLTmZw
q2mxE5FsQ0nTVi5JqyQXTcrJfzDEfSyIRhgJswyoR0oe3dr4KEJX3IZmbXzLS9qhNzxd+x4SPMi+
+r5pGYChdp3vQrlytsEEDdP2KJxZcyeUWGS5VBRrzkxOwWlA7Lzg40Kx9DDG0xCkPz5d6o0pqnxR
c591ZmIW4Mi762MWjFoGaDy1CuLBrfUNwhgJyncpS6QZKHl3pCquJxveC/gtQmhoNAm/Us7zkS4L
SdWO0LbQswTpepb/taniN67Dgo6Wj4k/vG131ecFuOm17zifmcv+vi9YB8g3Le4DH6HWQoxAsd68
XySLBwWNBgO5Hi+/yBbhHr3IwDog3z6nCm770UrN/SH1Zru1d1CQyVPkCEYg1beB0Og5ITQyUZBX
I0zDMU+Hftz5KpZSSn0rhsJ9zyP4YrFGStjDwE1usQbtatGSSHI3rNDFo/e3HqmXv40L6CMcutyP
HDAYpMbezG6TEx+Y9J5FRinvX9mgHTyQ/GkcIiAKDG2X7tnSMtIeapxUSqAwW5POQGvOoIaauC4V
EuPbi9aUCD+NYjpLWnAASpdlvHTvNS6q8Vef3NLH/ytAjOwj+Qpb/N/b7Xct0GKDk4VAGon19fao
r1dhIaAvp9d9+drOklx4yxXNSo9OQY39cQTuIdjfD4m7o+BEnFEPm3fLd2pYhcWYcPFWSn1VD2oM
1XkIWxaMx9i7xVVrNiH3FK5MjRFUl9QJeF1nUL3YumAi1SmoE5DyRUWnGhSVRocAMxK9qWwzk70O
gs/b9fAVudpEvXFpTQRsDryH3PuYn0dFHkGTab/PKT0zWt3Ke+MuUjuUBUXdm57pzNrBxD9IdQQ4
+UpOImU7qvivl+nT4LlvujT88fJ9t9jPaE0EEek7KCeIAcITfnpd+WqRhCtvFrBpLSyBK9WHKHZ5
vEkNeXUEndV/yYOqQ14bmR2SFgCuJg1E7+I/7o6dV1hR/dN1IPyo+XoitUQIAE/dEU9NPUDmDnvc
UZChHldFlohXdfX6fYWpiDOWsEaHMdwSwqqF6kW4UThSFTw549bKHRCG8IzBIemfY1XslHp/+TZt
nCh/SUiczi1NCNB8M7mKtJEJZ4z3zfdwGb9XdSV6VvoL/Szdn+agacTxyzf7AhDncdsSlEiMhiLt
ZFQ9lWbTDNGsCWylLwutPKmFP3tqUva5Is9x3GkS3wp1PW3yvFq+Ks3qjWwSx21DOJRm+ai4lqhB
Wlp3Dvzm8FLQC8A5PEhTJaWixLV6AxSkuklWN/tVmDDzXIM7cYsepQ/lqmKUlkLLkbbStJcE919N
w9qX3gA2dayZrP4wxdhyutKcedhHpeGb14NS4lpTMxIC84DLVqxvR9Yrnd3W/cHpY1P9UJsofCPB
NKy291+JWmWk57J4ARC8j4Wj9XrnOts+8u9tLP6WJZt6vwQ0iWErdrQtIooypi9A1cMh0hg62/uq
FKsOgkRAlh3oHkSciVz9y0vmUvGGu0qdITsHBdzorgWbki7ctFQ/MFlNULzGW4WVGYG7gEsqU2nw
NSasjw35DR3+JYKZ8s3VrGaa2pLZ6BrPCaoGTmQng+EfCHa01/aiJSUT4KwDR+O6Xr74S488RiUi
/hguljNn9MiX6yDc5MazOvUq5h1bBAzX1K6h/hDoQDSV7GHSkEmuaAG8ov9ijez4J60/k9py4sIu
dH8x254S30OXrALVnH/owbv5ckG11jyf0At0WRsUT5RpWVw8WppYeU50qdJryGjTkzah3OqEenOQ
cljur5cv6gLv48UBcbAJpskUZGl0RGBmatcmyTz4LR6r4W6hR5S6Wi+IiiCBh5KAzMvujVdsPurY
sNsx67PZIagQbb3FmtAzJnq+GW7zyNwOWeXe5CWBXvbkBvR8+bIvPmRkAdxHqnOe8wgq6tp4He8I
WrRFmxKSrOEeJ6BoOanIDJFf0glmHqbgZ3xbSRRiPaxuBHxC011fvq6Lbw7WKrJEqCdddrXTZ8wk
2oWXO71L9hV0abr7silchq/nYG/ZNxsPB4FpNYxC79kAGzd57ToZVA6wp/o59NRKHQnrJXk3aMU4
fQqGTNFAvpKQod4M7U03L39Ov/ZnPlXKIVXrvrTsAHDe6KYm8/1+Hm7a4V6TSy1yXu6Z5j5DxaPx
F3KGpW/Xxvsrrbt3Vd0zf3qLrxZNCMdjQpkplYwV5IC0B+Hq58s399JDR2PvUqpBr0u4Prq5KWFL
fZy7hxJXRDZh2GrKtC31xJ7onFcOOKygHfmqE0fDjeRfUuUl7nRaeHk2Z477ppcnpM+hjsQTdHpd
zqJZ+sUwZzFC7ikKVRI6UV6c+tBUxFUPuGXAu7HsvG5c928B5FZbw/B5qElUohB12Qr5ikfUHMC3
GSI8rdmNS65fOIcD1xtmvxNxDZlzNfRMAxf6vEJRrvZCU80ZSJwyasg85ZXPc4h61E8ii6colgsq
DFBoE7OTsVbANsfnQ5z2627NQpGsTd9o5ZAz7Mc3i3B247LQaeUV8iZTS4jp7ejgV9Uj3EgMiJRS
/64fNiTR0QxjFiVsaHRpxE91C5MsuDSqLaGtgv+FG0sXbgv6gmvjTD3GDYmtkRbQsjQU94KGu/8+
Ooc1YuT/Jh0vBjAaz8EZyMYbFk6wu18U7c2iIe7JRQyG3fSgtSoe46z/y08cskwBEcDhbURNED5Y
GRBLAowCu+mkRPFCe4axVkMDubJzQU3dtAYilcSFpnJ+ZK6Gyh+T+ugRDINmhG7IB2sDzBHRZwF8
otBfwVQKwRuc2WM36z8leERffuOtumLUKCjFHKg0pl9An3D6ZiWN14dxCVlr6X3iEcSuoDN4Xc0B
1Y4aOo0/U2erRyp2SMwwg+fxWs7f/Y43BROTrGK5HuZX65nP8IepA956zU6vVhOOeMooVWVLGLU1
3SpYbFBRDvfigiQAUp8RFIg2NftIuOXcBU9n8Co9SJEzziXeuPfxYtYQOrYjHpOquoEBptqzzWRO
EiHySIVgZ8y583eL27jaIgkGemB28jBo8jeK4Glrxbm3Fc+tGjSXl1vZIaNvBcLHm2+C3f7A3kO/
cOi9Y9QlbmZwaLZ51SvCL/Uq2eBSzjOpd8QXk9v5Xd6DzN9cQ7C+byr3cbNq3wcFF6s6I9/G6/8e
JPa5XKhPQDCEB2PTBb18baJ6RuokN1sIZ59xtaSwSFVh5zZJ8UnZ6SY4cJn+UA0DSQFWLUFLj5Vp
Wnp1Ns+EjBpGciaQ0ahTBIeerl+eUBjOtvR/UvDInagVoLEO8lAKrZMk1OyIyASyFz7cG6orlrNM
ohkTDY6Doqo1NiBpYrUwhPeKzepimqZ8h3gUsblMgR192ctv4IUzl+/AEFoRkSWPFnC0EMqOKPfZ
Urm2z5Ht0lofGfEGC7tyMq2dXldL4ZqFmu0KCA3gLH5AMotpVi06B2h9gA2i25gWgkx0XEyX67Wf
1oHPzhBjxWf2XxYiARm23yUEFvMvsNsKgXdwFlLrd4huQpoAdhBJ2wuDq3GrnAa+RrF6FKCrM6uv
aPEzn7VCao/FpZSvLYy6QRvN7qKMbakJLQFWokB02LCTkpDlrY2rEYbVrBvUYMQjFFuUN5zXXQ8e
VHNWS83ZwccK6VAmq5PX2VXerV5Pn4UXilGfsp6iHkMIduXxKzG4+73fz8m+yNLyp0kIOqVnu9YG
tDU5GT37O/sWM9hWQEnf8nZqHpGVigN3/kZMAloRCLOSvfC6DJIN1+shHafHJw1EyJadbzt5ZlpD
+mg/BckkSgNtMi/R+CwH+JsbSAAwh+P+Kd4Hj5fGEwzEkIl20Xrst9k3hUAeqRgbS4fiQ9CmuEnN
2dA+rPlzCroSTaP7ofUhLZ/0edLfuJqLQimm3tX62OC5g2R+3Xqpck1upXGULKkH2ZNsSRuhDeLt
EWOpfqsiAHYYHRFREka6cvKuAKUk0GLfsTkliB3kDlF3whSv65W/JdCU9QRHFeJnN3PWjmasW4vT
Joyvxe00G8RzipsQUqQgoiAFVUS07vvX2W54nSDEV6K+NjEdloxq/SWgqhsQqANq05l/M8PGjq48
bHoAkXy7iYPmHaHLtB720nGos5Byx49Af8chE10Au9kO5F2FTL3Urderp/ayL/dX8ow6df5q6edv
VT0KTdAmiMLpOgjzT9FihiQUKpZ3eX1Nt/5FDwXv5Hdx+w3zKrJVf5OsweRAaW1KcEit2/HyDuWU
OchqhsYrkRdJ3nfOxbN9PEkHb5mu1tv7Oguv1uV/VOSrOT7CaTnTKh2XKpxFwVwE7Md8txj/3GH2
JJJSYGPo4yvCnTo4VCcw11L9WX0JFiLJjvqa2WlK91cL6A6sRKpkaoLwqvGJVNPRJY2GqZF1hVv3
9TEyzmmlf2chlkiVSOERpKjPaVVwIh3kjvYYEZYpuwLMFBsg1dBhBahDV+lmOUxIJAkOLN6ZkWhu
2Qp3dlvGw7v/cZZbUOYNt0GyKI0qFcT93x84WH1IVZeZ/0ImpxmWrtua1nb2En4oH0zMth2KDsxa
7cCCecfEfuslPQqL3H30TkhJCZgr4ePEdZ0Xyj5maYJC4YhShlkL3fkDvRm6Nshnq932vqs379qi
/mpEaO5yaNznWakQCe87b7m6iqqaEEKujPQXxWcYs/v7MBYWPojDPZhkoy90ZGh2CUZCWkqYKefi
6dXVs0U/d9JVa5F+Jaxqi7Ntp3gMzH2mpdWUj0P4toqICrI51DhGXCpyRziwiMS8bSGFJzmgc5KS
CdvcOOVzogcdg0xOHTrzoutbzK686WZ+lzkuom9QWH8NGezz3we3pF2v8D8asKsCQkJW6zJHsf/v
ihslCiBVxYjIWhs903y/wl3jNI1Fh2Uks2FhAB4K7VcTazWo7Khaa2rKQob/HjWnan1EntMpP02s
NeuoHu03XJTLCDyGXkHtjjDMbt848X4RN5Y9F3Qke5iMkmJ2M4ashF18V/gZAUOwGIRf2XARYGTl
D4RL1DuL7Fu22V+J2bU8k7Zf0Bz5FZWUr6qxxrdGeC0jJEWtSUaWw4XobJFwR7xwxy7NUeRcqbjS
l1ZajDS8+ucU/SGGVFPGdRhaUQmzXqwokMQdaxCgnbFZZhzQ4UaiIugSkDlDip5QWKFeEAu4+Ffw
aDLl4SVZodviPT9IE6lHdCj2i/7ODRfAt2x0K4nQ0UJr19u5JXOXgkebG08GXtz4pKEXn4uUGcLg
ZjWRUJmHx4qgTcWASR8h41YujQw6OBuzCoHjuLwKqABlMBA8AURjBeLCCtVPuhm6Vf6Mdd2YfwFt
+eiZ0BvEXqI6e/T+Jh2TX9xNfViJyhUQjQ+8am0GEmrK3KQjQON/bXOIEwjl2hdpPRS+oYnI03or
27KeLURZLpFapQls6em+kg+7fOHslg1MgPer74Hc4CiKAG6c0t/lKTfdnZvxPBrYQrmZGjFn6fZ7
BcHTQwdpCpCm5arqlAHQatqhNZS4JaRBeiWdfrLrVw2R+1Bw+6i+WiQDUdp4ZGh8dWIJQhJUo6q7
nLFV1bGws43qcsA+nILIQ36h2wqu/TZ932wWf8Wun/8/Z2e23DaSpeEXakSAWIjErajNKlm2qyy3
q28YHnsKxEIABEhsTz/fnxSrLUgheqqjQyVbsgSCicxz/u1ctMPvyXK/khRG4yBlvVanNNGqBkzp
UCdQQoxnncqOf/a2clog+1P8plU2/XxomK7L67VpPin1T1I1JUJY6T9yqgsxKWIw3Y5EMqobOLDP
Ui1ODmOcJ499mRtsmTFJxN7eY2xQ4/N3FhQKTjDw4EioBWatqZMGe2dbLLg0cbA5z/a++i4TkLaH
ktAErUJtGRqiLhKgLSBKuXWtsl3lasnRMgmq5uY/6tI1tFhgplKM3QnIGspcEQXaNCWNsKMVEfHb
HLsEubHP88tsxyurPAC/VCXy9qs8jiF48TLpXVEfMFaUILHnC7gxOy9u+7ax2KzlOEGPkgHjBf4W
W5bF9AXYmwkTuNbVK53FmssU6CW9KVucSKMEL4+EV1J/050/9uxYKBrUfugNRfbPmETVaFDtCeSO
iuuOjUI4pGJXrS7HjryGmIBbEczr1s7Fpi2/ZtESbB3NDoYx9a1ijZtgjJjxNFivd7N/olIkHFQE
nlyQBH+TfeYlmHLZ9JvsgwS/p9Q6STXrosHMH//b6kqVKCVlhVoWuA8lsEq/IuehjAFtM3wjUAcq
PPmPaod8cr8lDtW0uyEylvJW4QaY7I4a5x7mjtY3YiuXeVZhCwovtQ86kAv6LgJLj7mWlmiTTRCh
mpzPuufyhmlctMhXF021ba0nJhInjMi6srw5jIMe7nYxfPOx40qV3NZsfyiQs2G6i9PNZd7ASICF
yaxs+1aUiDa+lTgYoarHYFvORN4JKSFF8SYNTZpkk7xkCQr08wLseFZvJjZ7PKoj1azlsWKPSQqX
SkZZUXLLlBGifZHJyl2RgVtGY/WdQnekk+Z9+9ZtDlYjn+x5KkDqNI3eDhcVSOYzpLN6mh4jlZBM
tJILaNqomQDIwasm0zx0WXtnIzi75bu660n3r1OyB/jN5IFIZJgvOgwgrFAskKKoMc19CAIeUizG
TbW9kFnUWqU7ZjUrjlXxzXl66bjhJ6/wPxQhcnEaaX6fTjsRODox+zWDKikIZHPuKzABvN2PaiBk
whE9LieRbSHhH+TrctbdJ+kfTIu3RON2FCQxdbTEzo7iQqy7VqiS+BBc3OyKw4316LBg2v36h92W
lSSEpUyaH8GbJ6vG27vBK/pbGBooCzggEiWJbH6+GRDUFDaboNh9SrhVtt+hplFvkaRbag6hakeN
iTpRPfBCN2Ww0jZWMVtK0Jz2QCGdWkKah0r+KOlc2FziVefkF83GvWyd+EJm1CTh19CWKpmQB/Tz
CTXPkGP9zYVw+CnTR7l68vtJ43q09rIxgl1ssvFmMwUftMYUCGAN5Bn7V7e9EG+hxmJac7Plaj2f
xPQKBM89IxbCRW0N8fYicDUPRqeceu7Zk8EhWfOiQtwk7sHDgqbOdSsnBfsIxZrums2hwQ5JvfNF
Hakm5uQu2bDSiEwHxA0yFchncT4x1JKUsw0fXJDaGd9ZiJVgxrJzesV11XS1NWPrIe0P1XcN4iKw
9bc+5RFhwwIb/qzuTDozVVA2oQ4gc0IV8Paaeym0B4wGAQl4sYxNAKJ+vub8Q7Hvu9pvrPvWAFRK
YSbsQOFA2vCDaLzp05UkcWy6PC7jndI37Y6Gm0guK0EeaiSl/RAEqT+LDZRySMGr570mLxtKJTEG
IU+JZLBYX59fdrcZjJN2dUNrhDhFyRUUcCrhrbdVp3i8uKnr/UMc7dH+f5cUqA+llgquHMxgEjNp
RUpJf+aO6o49e4e5NGu1R7MJ2D/X9JCkXG/DrNrZ9MUejXwyYcsdaJLIhDU1xzZYGFQXuZpJzy6I
ZNStGbzr9p+3zuKhdan+W8zO0CdOxQxKaVf8rXv59mW+LLAUqEBQIsJ53v8XbHq5zvfbuhp3tiXP
awXKpOkCHwtjT7inxiPEwxtvVTyIExbqKj7QilSg3qrNyOle/0dbkIUTaYss9Zb0eBeMZlegSKY3
lT/KJXFR23O1Xv/ZcHQqfFk5AdrbTykZNjfmbIn70oHLy1QNKZIAvcMcF/FNkYXuZrf7xDfd9wcS
eVU+SD4p0uVovqDmBRsRpyF5iz1rewUGULlL36IrlMqzxHHh4204by16KW3QVZJtDIMhAnaefepv
lqZuqparBIuU51aKQ9mbT2p9q+HOUUQGPF7s7ELPpKG3dDWVr1aJzX/nRTRrc8bX8pJm0fWRHi1P
CxKMufQi8/fRhjGdx11WevOT5V4SRZVKVimP0ktLwcI3BAca8uKEkjQcNRmllHwjby9i77ULQxMN
/4qQNEZVPGtMnW2TeMN2qIEEeWsxV3wTe2ESQs0Chn1n5MG0u215mRdM41LEcrTZMRiLbMiVm63r
VYs6HRE1RZP6+yClc0NuVF9wL4B1kTdUG9RZi4QKs9x3xSWCrZKMmgXTHLY4Z0H66S1rhIoTeojr
bNHxWzJcjGbapugH9Gx0X6WadAveTIcRPowBvVBBGu34XU7GaIV8MX1LdlvIC2AGpR1OHchH3oFv
tsZBZWEDaYzjr5IaRk0qq4htpEvxbEbA7glxSwwGwA4YkOmq3CpL442ot7hp7Ny0uyhOgpFxlIz2
xF0Z8progIFut/TDCcjibb9I8uu8jt1VxqyaVZAil2IRPjJk8ZLFmV4wv7S+6pf76lPijuvLHL9h
tQVedEemv3Ycsd2IhaAyaza8bc7x2+Lg6LFkYsjHL9Zv0Ne1bpgQ4YsVx/Tc31YJzerawWwwwy+R
DrWN464MwjneGZgPmYlbFsCq2nLJfYhHuefnDB3aVafOd+yc3f6ygsNrW95Ns9juOKxwLnuMyqMF
IA0r1zCWDYNdGwSkHudb4fqXCpAKMiWf19y7pOCz3qCinsQAL5lFmqQ7j8CsZXqMQsx9JhuL/OwP
gpxSsR5AEtdJd3DRbR6+ChUSZOlW5keU0h93BlSIff0iGulHzWgWJKvk3W3QQ+v2I0qvJTHQEU4O
KtqD8xsDLVGjhSRsgG/7E056kWGllzHpNOOdynYCSB3g94DaZmq4V5EWarDgd/TFYflxiuP0tyqN
6SL8eneZpubrdtviaR8pcsvK3JQhty5KwdAWcBZ5OHzrjbPlFnBF5sC7iHmNb0VP0SMcZ3J6gWs2
ziD4ZcrGcnKRB+XHbM37mtFbM1o2uW4i/AaksMSGEm+Dh8CdGHFTZeg+N7W5cgBfYBWYgVuumx3j
XECaSQdwUqznlOLu7TT6/dW/OsffJ727rT8lC35zvmbpJ7w/l3lEFwZR4XTuX9mif8S2v6MJollq
U0zgh/ycQ/mlmUs4sHZhTu6loVSbFRbB1t35vOAjK4SIy/L0YIrJVH63I0MRMFn+FY+/zU9HtSej
Ib1BcNEhOTivfHuZ2KiLIpeBghH4HGHu84siRLiv/Cmu7EVZ5+kT1noCPSXTNFjv2pjRIRwFZvws
Gl/5dXJyCgWwAx00h4CK2D2w7RhhHILc8z32O0InLMIJGyh2xiZugfUoqVrtYVT+l3Dt0/VmJZJf
B5Bqvo7grwY6OgrQXO6UIwQIp3xstPK4BOm45OtQ4wBKmGmlREP8Q92D/QvK8rePBfOCfVeKBahK
LFU1p+q8Ohzi2l97bWWZWZAL+mfl8ELUVOwnwH8SheUMdjeh0i+5d0ipc1SB7QgORnlmJbjwdOyP
XxXyl+TMI6wh3muKCAHM/BwT8sTmNWFhAnurYnoI4uk/boguHdOyECgBwAp/taUPxUTrtmz72Y26
0WzD3ucgwV41xB00C7blzGG/krBbbYA6f4GN8kcKm9DMrTaOfmQxm4tOVKmATxL/EyIruDpdQ/1A
mKIdkH9KdbgmN9kyi/bQ2hjAiKolKWjaO0Reix889bkR2Pe//KDYJmAt3ME6+6B+0GWO0tvv0mtn
N/GUDEsKmdn2kkqbdlsU/uuqPOqRgPPakEVWYjxmoxXRqkG8sn8APj5aj3/MfyngVUJKXejHnDgK
2Hn7wl4rjZWbGXFdFBUvYqadPovZ0+vyUxVysCzxrecjjTiEkCn7r4Kyqo6dMgkNh2/t34ga16lT
rcc/8iJPyQp6kkURkpYG0ad9mD2q03Qzdi5iGITYi6eR7EIvRPMZ5BbUzGk12sJTJcEZE+9uTDYr
/Z0errdf50v5Twzqi/pCAipMBC+G5Sy9feoNh+0n0nWuDmPKzQbxZL/IPeAZEhqmljdBceoCzxCz
2ig9anZr3UeI6MZrd2XHXZs1aFn5XhJhBd4rBs/NM4aMu/RZu/K7XuEv1H+v9Frg1tobFQzOf2Yb
Y0Wtmu7T7SfdOQrsvwLknUnHca7tTinRwjkE8ovKSXxyHpQhANEi9Us7wVVDR6sNYeBuurJXOcBm
v32jXyvvY5p+umwvYFnNy/uIh2+bjX5hVZ8ijaUO0b4kkrYSWkJ3LeeprNOmQdAjVaoIc+6lcUr2
GWA6RVDYiRv/hD7WKEdEllRWJMUtA//5jewmtz7ETVt8Uhqgdkdl2YmgTSbniyg0V0ObDCmFeFZW
4cAUZ5p88aBaw00K2Mq26RXdh2Tszm0UL7htLo6YYiJr8JKGvj/bzqdt3cPHh7m9fRUTzKw1qEev
eoQliCCUzIUMWQv8n7ZM1+SuRUxPMRry/wgNPPPuvnJ5CEhopZmiiLbXzE7nqF/WJl+O2SdK4a/y
EkswYncMWnibs5Wgx8EKUw3U9wnrTzKRcP9V+7IFJOk+63JxFwb12QQqEQjP0Qj5b7ku/kdW+Twc
u1x7fuPEzgaCAV7zSVwkF4Iaemu+jdi8GAsmmHqs8ttlsb45HThUu/gz91+t344HydamaM08U9wM
S3PufRafPbtWnmIP1xFOUbr1GRniN1UdOI5xoBA4a+WNMRXWiZbwXawxWoW6SJuhqLFOBPtZNd9y
YOYQWnNOzfOA3SsAAgMcoLkZ3YkZEELq+ZPRjL3v5Vs3/Nj3MSgXT0RFFwLapDrAdnO6uC7z75Aw
/Ps0kUfbTO0QNJh8dceqW9lQrwAvOGJhuaLOLEHrAv7p1pEwZphcawUg8GWo855fpcOb7PjTENy4
zTq5zL29ual8j2o+6qhPdjRPwYK+QZu7pW33jP+rEDsw3+WK3h3l5w6jnaXqKU6CVn3wDiTUxuZB
tTv7/dX0zp0oGa3ARSgpA0O/2hnvlDotdRgAEkdDDXnK3mHDhp/MLpq9Jgpe0xmqgTNbs8OqEAWu
UgDYPxQgejoDlW0jwNlqqBjWpeLSlotgRkLsGp9wF5wpZZt/Lkxzt+gvDmWxOhxqcukepyr5bC1o
VLkdozV8sksiVE1iMkQ2KL4u83Txu+7a/lj5nZm5ZjPqR+B0G1rO7sx4X78lSQ42Rtdt5V1M9dOK
ExenuWgnqN16jJQJBPAi9KjNkSvRFpiRDCmRciKZhIz0eQXVuMVXzE0wBbGPVDmKS7NxzDFvUD7q
bQCHrgjvWuktsoHBOS25FXSFxF9Bp1cD79gYbQG5oztF+6Gpu8vb5rEq119s+hBWhiYHl8AgSIlZ
8iuo4q17EFBeSQzaszvm1kjDouc6qsQQSnNhK8vdtiIVC35E6QV5DHsOSz5W37ebCikE+aFPetuW
iJ9yyD9LQ6ssBQuqkjekSYOWzT47233u3ddap2Jx9UwCwzAS5PlaB/IY0aEvqbtifCpYo/8GWCHr
XQLM85waOUCAaCKmvoHrIE9BQIt+g4mE7QCuz321DbckiA0ESQmCcF4FTND68x2NSxU2DZPDTDgG
Rdjsy58IdoRFuUmpCm4YN57nGg/OoHEGWIt15bPjn/mC633m43F0OB+ZEM7Hvz/5e9C4+cZXjv/n
75gdvvAumjUKL80l/3tW/fFzvo1PzLfjF/nI14+fa+a4r19gH3eedpR/UfU11OB5ZRIzYd7d6g8G
1ve7/a++wt9uIOw0nJyPfn25cFbMJ3eHz/qob/jOVHI+aXv9DYPJjx/zjqkAEDDvGU3PR03gCWr7
h1qjw//+/3HG+N9/5JPjIPrjJwwSP44ub5vPx6HifDz+n0gfPulGDRtn0jgfj38zsU1ryvjxI3/N
PPJmT5PcfE4+JmCVpwnlbvv5+C/EtWhCvf7hcVo5P4/Cka8SCXf8yB/5v4Md+CN/p09PM+x5X49z
zPmLn75CUBnf8vcc8+MnBpdRcnv8eOYssPbX/54FRBnqMODpCOiCIRPn9qcy9Pxd52y51ev4h4Ad
8E4BXMolxTexAGek1rVT0cxIGK470qobF7gtj3YH0lAEBXXAqa6/3TOzGAjSuuySHdRhyvfiviBv
M4EtAKv4RpUNZNMAv8H2JqT00VSiVY1BVElSHDf/sVaSagHAiWaNko1RQ0nq/eUuaJ0VzdM7nPZt
67R3zQFsoPXorfMiuoQkL1dlCcmvMeNVrx8wpvF1vuGL1cRMvZj9WX+d+2CxuO9GKEjV/gX4rLtu
OztRgPEaQIDMBMEZ0lb595xTdJVvd9V1vo+BQZr28Fsdrg8XwXK5YfPL+w95IrR4oW5omfPjO2Fv
gdr9kX9hdQfymTZuDoQ3MXqoZ+RgjlwYCKtbBYY0L4c0r33Nk+ZtuKqAr9u6Hpgw2JkJx9L6S9eU
3/0aTRHRraPvdrd1v/vabeks+0KToiokDwU9lBOAt0Y9O7O7ENIPHKruBeB7fRmk/GSOUX59yrf6
IyBUXuHdRBQfAMOuShfI2Ad3IYeUTnqA5rQ/oXT1e7ysXBFNtbvMW/4168pd2UI/XwPDouKlye34
FmpF5jEs+HE2CjfZT3/Zcy7W2wW1n+xxgx6m4jarW8N82qzCNEq7Ww7fgH0IFO7+LCunvaFnOPyJ
sJdqc0zLS9Ok+3dYOACGNxSjWxDGJAQVlZhNZ6mpyd1N9vgLW4YTOgb7oLsBi6zAyfM2WgDctrvb
oEBtnBtU6XmWg/RHxe4CyRM3nOPjoj2Ey1WWoapx4qV/Ee4WX+1w3qkHnU555W7JLckG3twpKurP
5x7GZweAnkXJcbH6MSIQj41NP/jpAPD9oSmhIvN7GzOq3kBDISXrUiKYEtbksu0xEfQ+vJkwRZpT
6/3RPRGCI8ffLwxUeC565cpCuik3ZhhvxKUhnuPKf7qyshyKqF52xYPICIkN+hxz0h5pTQ02prGA
dM0K0VYFJEWRhQg5PJWNYOd9UoufZ3aNXLzPdi9dF0M+4XoAPGH0Z9e1ZxQJTpTiwazpnig6JOqU
XkYNS3LApwSKJYRNYaNWmicXOPXsUdJHt4rDVt6kfZR/yhbVlfQ1PUon/Z2AGUNSfRAgtYRkzfMO
j1PzkJB5ZYP4sv6Du72XOgXpuMRKvbQymtFToPahrnNrssc6QP+nBKik6T51xLMpL1JJGsoglBFK
dkSNwLNj/55cXDIySP0vKlLUOlXdlUAR6XUMyRcSfUq5YmNl0LlqNGC1YG7x7mnch9kQOKi8LkC7
cuUTcCwFgRaKpAsSCoZJeTscuouSgxslj1R69uFPqo9vr+yZBc+un5BEIpTTYUiG1ty9k206KKIx
miz04pLM30vSjdpDpkwhd1Zwy4yxBEerIs8VCQZbbOd0qRDVnbGaOyLAJr6uV2/tR0i/zo/ymY3H
sterZU6SwBIwPbJCiJ/WO3t13/ppvn5QHyeEQ6C4dMttmrJWtjddbdV+MAso4sH8qgokkngl29WA
8NoIRIoXvQakro9KHbQOEOIDJEpKkINqn1KooxBKASIKjNJoHYn/t83yKi8On2TrJ0z4TmlTcn7r
PbL+vrOy+1l6wvE1AzfR+i9oqoO5TrsM9ouu8D1eM5aWJKYDQ2fNFL0/hqK43AzVdeQmt2laIX+l
PYLeVpcj+lZJp4GHWWhPEBMudZLYLuNdym7KMsPQIseSkJRyPBdcNxP0vLzmGZriZG6z9NOOexYg
cwYDUNRggsLDxo8gobAJsDGmSSkfUSIwS5JzA4V+orDvmkof942cTRiU6pVmVGjHUjN4ftDSLL3m
6WoFmSnCyCfh7PlulYG7uFVdbDAuAY/C9QrZC2p3ze3qv8O4wZTDHKIiFReTBChBmJSiBIhj3hWh
lGZ9303171aqihBRJkWbaIw/q8UwKPmfNajnMLIUzjby90mwKD26VArJ5rgBSZhlNxmqcDVHHWYw
TRbJCMN9+/GfQZpPLxwhON49Mg9eCFejhrFnQ7d2HmQd7RcLbKECGUg7OM2+1fMhdYgknGJB4ACg
1GmTpcMJHP9Os+IVrdsE2CLPJ3u9csABCKNtAcl3EdjOFpK/CSHmi8p50NGb1Nz5AABHsfHECAUV
kBydr9hOlRpBiS20KD/mDWsHPeUUaVoyuDWS2bfv3GsbJ9AWWfZE7GDCniNymZvEzQG6/UM7UDnK
ImiomEl/5+iHN68MSiGUnFKsSakmWagS3JT1VKX95aLbf8nyxcdkw7RSasALEQkSC0UjHt2gvzkU
0+3blzxjao5vtuAlpsbRVaC1e77K/abZlmmxRGSoTDDMFrLwJAPCNQ4kepHfhHLi8PliEM3JYp2P
hKLXfD4QD8PXpVU4Xyu8diuBrBlyq8lYfjhP8ZvyKDxQGqwf5Kh1/embnkIlgOay8nEeSREmDa6d
ackSg9jmVksuDBrTkjIn87qdDqKBPRrfJctYg21G1Np5oY89ZWbVjWaxQAEAXQBpzy09XQhm7qfb
e80q1G6M5eTOW/f3Y9fD9dFzK+gadIOda4NQAQX8mmg586DpAMKZlGeik1PQzbQev/GzytXOdX6s
6yp/t9+HKx+ZkF/TNf1CLK/e6PnlQxbBuABqkBMxe6ZK6ql4GIb8XqxQwLxz6ZTwi7xLcmIDNpyc
HHq5Gb9JIqhDRYS0VeQHActVW4H4L+uJi/07GxFQoFFRwF9ZUN9HezZzyYrPrGArpH9x5aRm+tQs
uAkWM4Jj8ocO+Wif3idFUHAO9/SeHV1Uv3RT5qbX/2NHpCXMS72cltx9damBW32vXKBQvRorLgxp
i7RRtzWcjB0sQUR4UKoHE1eLez5PHOQBKID6Rr0ukqVV1dCTSp6rJ+SomalYqm0+3bR7uph2w2sO
Uvq0gDDXlZvTi4D80dIV9J1dae72a4jYPHNvkeWUtC1UgGandtQsU/zQjfA/rsF2SFEBuhmUi79k
u2mnvLomZeBzUk1/NT5fQfP8V5bmuxsnnNDBZGQ9M1UuuexqekgL+E2VmGnlgeYXmd9kl1iaUZws
6Gz9ITTvsh2oppL8g8X0Vxs1BVSmRBsN/2yL8nG13DPDOIBq23BiuY0atgQFUFS4+8smKaabKopB
DZZ4+TTyqDvwm0FFkZdg2UoCjDy1xwoG/7RT5iSdMSW9oRC8nlhgfD2P6q9FnTAyUF6U3e6iDoC7
izD73i/X3sVigdOfWocDMJ+ImK14qpr2LLPniXqaLytIAdwbC4u7z7sos8nrDU6de1WVx5xqcUA8
HAb2Qke/AllhjdW59Fu+B/+GKkk9CiIJ5OmQej1h5BpuIK5QgeHWn8LMEtnBJC5RUHAnBZXSn/Xs
NfW5qK2ZpNZu8pSItKrKqwK4mccr1W1AgZSn92pHDtP6ehcWveVRbbYezraAMd5Sl6gksWWKJhm3
LDxpOUXBZLSNQ2u+x0587tRUIfXiRqPyU8yKT+M+u7ruUOHhWQ90PCB4utHWLDMtcWiR/0YpSEjL
dWDoCqXkxPwFdW3DT7EYH0NPqVwJvVJvpSkQ5zsMDp7XrpHJGnjJsQZzIvH1n1qMqSn2Q1IHqR1O
lO/oIdoFSiYKqN9VFFlxic8jXW7i7KLuEJxzxk/EqkhrLv1612/u0RaulMQlTxNvyGf+Xi34nfxN
bs4yFhmvCbc2p4OzVZGffbxRnXxlfSGcxQYlict4UQRO7yR8y936owJNxVroe+USkozUmv9HHiNj
foi6ch3/94DUrH4rP6a63+8t1ZmcODbHns9bIvF6lQIHdpUe7RPjKaQWsqM2xDrQ+sgz4mRsVeLj
rBEVCkl6n26PHlocjDYnzfFoqQzfya6gCALJIsTHW70KdvWogJ3KFjwTsj1GIz0lrI0kuetq/bFa
FqsJH3rH9UvS3Sy4tT53VOoJqRecEAaAsXHWvsBjJ4XFvzp/XQUm4yBQgQUUrlNS6dZvHziz2N6n
p0khf5r8zgC7GWft+5tttvE8fs1Ara82BphFpZPiLRPCH+Rbdf3uDzdi/fZPRi5C7TW7TMQSLeKV
lR8hsA8OKLLIH5ZLph0pAPivyivI5kexW+Jvzp/2r+8I7AmgMYznIuT8+XpuDrU3xDxnH9qc9n5A
TJH0Xy19CEtgSPtuUXXoWhPS3dUWn4K07HRHSkW1thKG/b+VH6f7SwNC2BvIz1xl72PHOYzbZfxg
zXCtfx0MG9DKDRW0+NiAs0FksSpoRVapqZXdSSYtqfaUWSHttLOnLdz7f2Beus9Qqr+9Cl4rnFHW
INgLQlolSr7ndzDau3mbDlEqg+F11eOsQPAhSX0AGm2zHrlGPV0yI9p3Fz+XimY5jeRI0gF2PiFt
+Vwg93T3yFPk4PJRm1sB3U87lZOQBrTrDgADg3QzbCBLVinR1wJDpAYIKoaA9jTYrFQ7xpRECbUo
mjaSD7zzyqhE960ZPfL9SrAiSCzx4y+95voCeljHGKtUj7a0sdJn2GknOJr+fv0ACSfhvT1SNF0Q
EZGqRNBiywLLYqJ/b2N7xNCQFyCOsovZGJCmRSNVmexZAU48SeEkTtecyGjnEBkAmoSpUAL+7vwI
1VeaTIMLBZxXOa7YaJ+/wT6r8JBvm/hBnYfcbpJI6cXZkEe0tsoe0v6mR+MUhK9ew8dcSwbeVYYp
GbPtGQXkqwuPNN2AecvMH/Png6uzlsYVmJybzrajnDlFgmgmgR5fvcmWvybJQ9hmz9gJPRzCLW0f
xJYuLPO84fUV2CDAqRWy6rg4msnZMe6HU9RVSb1+CJaI6Tvzb4280egtweHWbM3vrvAM2cEDIRwC
0So2qCLE+nfYfBCWIw2zbw7vGzOc6RNm3LIejABjET4RpRETTzQ7wqugJmDyUDoPi2anIYRXcrNO
Y3y58HyiD9mmNZxKBtWYQqwKf1/U68vG37zXDDM5jPs1WX1sfWHt3BRJ8E1pstR4l29vLK8ge0jJ
uEg8W5DM4VyVMvVl16Gh4QEmTEfdeFuNjxK/oWa9Er2guhPb5J2EUXpITwM51J1XhMHLSmlnsnFf
tV1b6pPvd1z3L206kv6dueaXzwrvPFiZERgjPPL5s9IhX92g3Hce3B3CBAXOSVN4gvcFG1c+7YhZ
EoPMXVbmnB1bQOdrtwae5DxGmdExF/zJOyqMWwegDhltF3IcSnI4raVjOJuyMovStMvDW6JQClHz
aaTqfPlWaw/1QZYhUQWUxO7oMtBIKmdx6OxtV3lLjyUNzDpd3myn/QeFEZDY/1UouDRgibOHYqPh
az3zoydCjzFej3kFsQBsTOvyZ1uaH824/l9n2d4KapXqT0yhDNtlCVtYjHgSqLGAyZ0FuyLtQQtd
qerm7TfslU0EJmIZMlcS0SL29NnDkG2Ktd/ttpt7jX9ROalAKpwOHwyDdGxmHeoanbBycwuc0Fug
VGArqNQureQmTrcz1/Wy6QLKXjK0b6HtzZ0PB2rKjdMvF0WGrh2/q40Ldy4ERZ0g4ZNPVtMvbPIi
06Xs6QrtoE2OsCyWDZCDwc2RVWdbqdcukFDxiEQK1jnBf89XOtWqVzeLMLPFHzIpVjtkgwQ8ukJl
TKiqFuCu7Rf/z6UJiTY4jRVggihRUTyLBA4E+UW5/v3tG/jK8a8xP/+9vllx2iy3aesTOf1bE+YX
YdSAOIFOSxCv4+G/7y41FAj0VPe3U7+/wUn8XmFCZJheW1IkQjmIeqsHWrcED0IaWeXVDdjsYJ3t
UhWpQEgawZUaV0eVFVSblkp//UWT18yIqgoAW31CFJPDAHjt7PjuidHJl2pGtdxtZloKdzoR7Fx6
mCZ9iai0KqUcU19s+wrxYAM1E7dOtY1FxxeGtg+seQ9pwW3VL3j7hr72pEibytgzOF50ArMnpUTm
U4wx5FJs9u+ba5mglSQmWa9Lp1OHhy+oWwlOpckBZRaVKkrIZlyRsKH6WGFp/+SqlhHFsRDHpR0e
+1OV1zjNklgor7bwqKq8k2vPPKUutQCdguiFMQuMiKvNRTam1xYBp7VKovT9eAj/OHNdL/tkRP+c
rcQ5ozdGbfz88Wj6jZe6m8NG4Mcd8wB/s5PHoXYkgdazWxHiL0r2hNC6Ez2PqCcOKFGE7HvlxdsX
NZuka7d2m/7kAbKh+3dnSM66qOqx80x6v5mSD8t8fbFeeqvdcncTLhUfUl4I0dFh5UTAXjhclDaB
RwloTzOtNMFEwT/BGh2CDgElWCg9RcCgwFulx8iGp2pYxUKL1x/BJV1g0pMZQ1mj/wqn02QoxRZm
JT9Gde2hj88sjVn24vHV+kjoACCJhvaXs4NsOuTdIYuHY2Nis2DXhNRCjOjhV2PiHsAXXVcCD55e
g1ZghQwSUQVxUr3Py2CQkNhOTZfQ29KN2BjY7mW/PHohR1gdkA5r/NcEwrffL+vheQ4Ikb1I8A8X
z0YGIv18EWVN5qMI3tT3FvtHWWFSsksHWquItwMNQ0Ba1wXPBi+Fkk1TO5iil/f4MpUyJSu99hZl
nyTqOLZOfLubiOPo0FrmoYVkKZcdAJxgzz/E7LxiHXwgUw2PIKp4s0F0BGIHEMyGjiUivs7G/nYI
ajoecG6vYTYBCR0GQ1zvrP80ufnhD6C8LQ5vvcd6+sXdKzfd2aTxxRTwhluAvwA07QbiPDhEDYE3
1knEkEmDiVrQq4I4VGlG0/qhK7dXQk2EE2YTykc3J3qBp9pSBiTQuU350WyIOu2EiSiBMEIwgE5S
sluVFRGKiMmca359bXov3iEqCPREHin+c3bGaRP30E6teZD0XAdMVUlhgr1E5cRk/mCNfUi45bLw
4Lq8FCuvEkMZLG03PCrz1CXe1Dpy3XcGGY1hJqR2g2SNLMmG14X8YY+xn0PHJvmAEMlDNU16eDa/
IgnnEH/tlfHoQCeg74GCer72ymiZ92PSQC3idlMhq+q7G1H3DxS0FCRZMFwUe/MuIrgQdPe9FZQx
b/o0acwp6FZ3FLsitwXoqT5wC0pFta4ueVMAeNpklBgor/fJaeGXcJJQU351uI0P3o1VK8BpWnEw
hS8e7e5Caj2RMRJvS3etKlpLfIcJ1CBexxZjWyxaU8MFiscJugrgHOcwfm6R6jrfW2TRhrDnfA3B
IA20FBwCU6wrBR6KMA1WHqgjYEqOuP0IRbHCxYyoocxjqAhAYjVGrsM3Nbw6Qudt3gXni1lSBVHT
Sk4vZMFOnBDWiddAzGzFQDLNLpJsh6brSpiYMvj6LcyCNHDWeAmiexyDAhShYhhJjNJHq4EMcGAg
aSsayphmCzIsGEgxQwq0YWSB5AJKQMG1/E2/xM7GmQigdAHYtEkzF4c5az+aZHHr73e46NA+KHmO
f/OvKGBKXuCxDHqQiB5XvGhHAQ5tHf14e7ub+VKPG7YSmqGNgZJeGN3LHpyL6cjVveXb9bt2NfcU
FDVma7YxXZQ1tsBows9u4/8vc13eK4Sh8tPkYowPNmzv7auajUR9uiqdIrJbCgh5/iBM+Tgwdz3Y
3LO83vO8f1Nyig894O6Ij6cVDSKaNilLweS0TcoWoPNShktbfVARWoHZHksMXZBaUXUPCL9WFWr/
v6EThhYlY/ZZzV2HqAirw2+SWimn+O3X9ArqyZECOespW4QqZXY0NotmWvRTt344cZxJibCJ7Qsp
4W8ayCyaVuoNKR95bY+aWyvFhp3fUW6/HxFwnH3x/zOw7Xi/NXqWwkn3PJpdW2ZcLNjpIX5wYzIX
qOiU1pJgmbQjMADYFWih0cdaCJZeUrjZnmwIYZ08KEqA/QWthXjf+VZv3CXOMchh9AHaMH+uNINl
W/lOCqzDkaq+WLDOrjHXXl3/ZnjPBDfB2liRkTIsNM1L3Lvd1+ilx21AcP50m1E1vP1+zqK4j/eM
AbJLzZ5jkID9+k/X1nkETVebgZ69pyJDqKZdRn2YDdkTxKMRDJstJduC3BM2YO3ibZdfKRaqOrTF
xXg4vGtHRlKxR0l+xKZ3l4+k4oWsWE7xJCfmCx5BKK7+zhJQS4qjEpkuxl1FUqmPVwqNVSfZ058V
BJFfcxgP/AyxFNqW5NOYiNm105CRXskjI0LEAl98z/k79IrkioF8HGXILiPawhdYelD0RdtDiWj7
1GkklDrxOBGwOJ0yMZUH3YfTXyYb4KUaPC2gs9Lyo1PSKExtxz6qGvlZp5zDN2opFzP3Hz0DZJBA
VOJo8zx/1ryWlcuQ2rKMHsSsqHvQ4av5SdpX+gZJBQyKNnUxEipT7RGV9Y8NsKcy0hQH/guQ6yvP
AJsFfTWCO0SRcyi43OI9SpCOWP5URUGvQcoSR1ilqrLoNe+NZdOCa+rt3e6md2O35UVQh7HpIYb9
X8S618oPf/shmLnY7EPAKU8VFrOzoT2a3bRu9POxHZMMndrIZuy/k3DjNMZOXlkgkTu7rJl61TN3
tYgv653/oBWsjDnty8oqJYvipgH7/0dQesDcHI9rRR2Flm5WVEUIFRvcCUDS1OquwQTArRN8ZnmS
hEukplUFoADHvFX629O4McHVVHqCWsWknrl1r3SrXNfSJ7aYApSd9/nelq0nA2LQ0EWTQnNX5URX
uNuxoKjJswclU3Jn6QEk28JOTvILiSkIRvr3SSyxhgGqSPbxF9O5/VUAK6hYEbwSWfSjAssjgmgq
KGySBO8BPOKK4e3mKhq6+B6yFOuWoaZ4+xW9hmJibTfI4tCTRMDcs1eUmbqO0WU8mMP0rcEJcBGb
NlhZ8kz1uT2oC7obM+ACk1nU6iw3KByFJMMdtymrRBV3jzhflnzBx2KChWLK6b4ot/eN2d/L5KY/
HzUyhKUar/woWjCCgvqtWZj/6bo/oyPVIP5N084nrANvv+LXqqdnr3i2/J3CKfbTfqit+FcUUb9A
D6gx4sqk9NnJaX/6NcUg+4XaiGpk4Aa7mYQXkgtEmLLfvqbglf3i52uyTcZP51ITLjY4L6vyoVqX
36mEMd30DKdrg70HWEnNVPlrlJMlXhu34+96L/hjX+Vfy9L5mEDhrPJkt7shjId8G39woTXrFp5z
2d4FtdbcmtwXN+OPLVqRHujtwqyx61PIx9cmHPRTlfsBR56G3YOLF+Oi7cm0MZtyoE7rq8c83Ozf
IQnpbgtD0k8exH86XNOHrBt2fyjbPurQI2RUvqukBZprc8yLHZrnyybeFR8n5gDeZwnk3Nt37jW0
jVITZS1lmoqhWdXJKIpdSGpq+aBGUuW+qg2xkxpcI7xNIhBVZ1J2ylOhOAJ5mROQQHXdEcGgv4Ah
WfZqVgY9u7CZgbnJ17vdep82ti/UeDWp/Kos+TcyB1oouFTD6DqhXm3UfW0aBA2KhTrQRNL/Semh
usSQtSKpkAJJLGIKeiQkrJcCFMpOMaUWX4UDPaF3VtM4qk+r4PF8BbSIGjHHHVvpW6oGLUnFYSP0
QQqMiVrlNO7wH7xHS2i0RRCQLgg2+nyP6fKEx560+Qde1ZWijFVMKR5c1aAGXcnGESAPUUMp061O
aeX6O2P/SY2kWrrzk4NeIyAhbzSlLeKQeZEl4C+YXlkjA713MDGO/gcFR1hulJsvl4mV3tI9bnf+
7XrnXiteU0oZSRYVaK2OSvbjiGGIv1BI67Y8W0EAyBI1LD3259jMifkMI0HkH5aeVdoGbIwqTk/E
u51NTmanlQVTeik0XI2Hba+fmDC9pQIIzrydLw5BTbajQITp9mDw5puVX3ntyFDQ4ENp8suN133R
go33w61jShu2reSKHerAbROSJQbaRTlY5tm7pnLf2e6cxf72Nb3EMLkmKRiYrsMHNBbPl5i/JTc6
NE3+USCKJDbynVsaiELP3VG7MxJU4y1s5HvNsgNLlVTFYkoAH3kyfFPUgdhEhEKPmrEW0Zg2FeWr
hsfIG90h2jwPjr3cw7h4OiVwcEUeMJfr+cWX4XRo1jsvsPydno9+Rz4ZliblTLmapinA+CT+Pymj
FKdnwxiW4JOyV/8CRf/KEoxJfKPDVLeEuPr5lUXFEGy9ZdHfKxlIgQc2CgSFkoZ+nCAlVf82ZwOD
iwgcaTMsU4nyS+Mff0HC++K8pLf3Qy6JthyGZa4AdHZluk4O+Yh4DeGWQp08NtW+QR6XMQNyIeEx
CAhWOsWUuAeUtYfBu9nFDAWlQlEYqbNf/E4817vzwm6bR/78wWW0BSkkPB2eIHVd/U+neVkPyxhV
3vYevdJ7KEHogfhWeRt6UCygSe9IxuNlFNfve0XUMShIbJqGlfZ0JJbvoKzSWB1hZv1GwkrMgGoe
LTtPjE6waS8PnnkU/AEGhWKXkZe/0C68ADihQBhsJ9Q2YJ3OU2p9Dotku6/NkV1+OmElH1EcFCAE
HLdkapBuGhkjpp5INJIQGbgqq4d6XqUt+AhyJL5xKJHRAsLplUgnlKcuJvvt7eBlVcs140TDWwGn
5JMn9fwdyAJvzXS7LeuWiPM8pSeEr6w6MKQJLHUACOsrfL+0ZDC/ouNlUjtJcYVHJAHQpZW1oSaw
EW+8HTISCWfWkSmwVAcxCVCfKTseBc5Om+79ZIo7sRAqGDPcbNp/RT4KvVeywC+YSFSwzpcbAHRI
D0w794Lac3Ze5m2XZfso/Ydbr39oOfnLzV2xTL8qfV1L6whUISWkMbIsDqYHoZx2frjbg8lqkBTZ
s6YtP6b+7rqst1eqeEviJZRxrS7PQqog0aohzndXdiXNXghePDGUfoTOcB5ckkXDbiqNNzKrJmWy
LDpCDBGyeklE1S0X15vFcG8dBFZqBlEaNAAOAwkjFDDqqPs9u/rg/CliTV41wV3Si/qolSWS0Igp
+d/yPHy/OQxs6s6XJuofZe/5J1RwtGDyG84OPJFgYXaZ/rQRsPEdNgvq99/k8lQbK55Q8LztsHGX
aJK7JH9iLaYu/T/WzrW5aa3L1n/oqEo36/I1TrglEC6BDXxx0XCQLdmSrbv0688zlvF7Etkd0bu6
ajdvCGmQpaW15hxzXF70WfNf4q20eEIoAnJ0449p6M60seew5tPrWkxqUysKC9wC3PG2H+pl6u1f
inyjVaOS097hyx5m37tD8MVArtLJgoErF0F7j9JpNXgd5QIVQnt6/t09Z8tycUikY/YaWfZNuefe
sN11vV/0t+r9RaNLNoyJqObVimqEoR00sSAqg76ZCTG7uZJahHVKy2NKtD+bpSJJrQxz1B6amNxN
EDIr5E7UtiP9m5nbYbYcOT838cZFiAQqC3/M9SblSDi0yY5Dxn0rK3ShaJ11vG4MDejtFGwAp874
AkKWPNFlADeMPYygNGFC4mYZWxyTCLK4MUTHiOOghGAEWNl1yCY4Lub5WedNMkmFjz/A5AgbPdeq
3eIw4vPMGcoRdqILPAaXo675KnBZkxR0/fxc9NYYGUAFmqf5Xli1XFNAkcSxKrxi0rinbpth9B0N
8gGEZAWEismbdNPy1xKNofOLf3wrJ0yKZklW+IvhN3SCpR2PeJGvvow4NaZR87WNVl9mFq0Koadb
15NrM5jbozedRE/8WDlGb8WxNIwAPfARHIhaVNcowaFwtqjmIMKAyEQ2UZ9ot1Lb4+OVjqsgwHNN
sAcYqs5MSYIl+9eQVkN1azV34RdqzycXPk3NCRebQ0Ej39/q8BCCevL9EwDuV6S+UCwbtI0H7Yf4
0NNkiJwkYmNIcIYk5X/BN7/wBqEmRZzF7MUL3WgyRWiLvk1Wdd7f5rv0enEY7uATEjrCROEPBJWQ
zAOeZrZODR+1ACUJMPZfSBZCCnzquzm+2XnlCdbAFBgzQVEtp/lgeVZnzco9HM8obelHrStEuBMV
Gq7Bg26Y2TsVbkeFICKcSD7GyB01g7ah+Yb2HNkNdXEMhWiBtH9Oyh7kDAR8jzkXt98weokwfMXf
HAZoEbAqEWOoKtaZI4l0HWAngX/O7r1KTN0+kc1b9hqMwIgpBBqZjwu7+FjptGEjU5wF0/FCWG1b
b+043a02RvEtDNFMmLMea8D4F75pNlC7t5SNXoD5cvlBJAlDjFikv3PfMj4Jz7+/l14Dl9eTuVXs
LmJKxqcFY16PrdMffOtOEEWygP9CqJXhIdMHGsSTKlsHjCFSUCYJRhJEoT5RYKfV4s4xL1w+r+14
ojoQuTDCGYxDxuN9BWYvvi8rB7gEvSBRjHYhHx4mj6ZXAEOx2RvwsgFxS6UVxC3a+E83ckoJsOtr
mFIHcDrSOLmWVfP/wkVOlt24b2DJujvnVtW2ABSYLaSvHsC/Oe2iBS2CD1dBLlx2xtm7VSo3b4Uq
ndFngIAXY8uwxiqdj6mVff+LA/n5+0i58vT5ph229avN1nuroWQWUImhCNaa8xliyPpQLiJad8IK
WAPYo1lLYSxmhBczcMYxROe0sB9dt2Eb8CYrVUa8LFH2xBjQGS6xw0gVJebBzDo9x160HhbMHtAS
MaWbVG4lqTBZ1zqDqShFYjK4BnlHsocTUcMmWUhIgUZxulbtPB6fOYRSnaLimo/nOh8ZatdhqKrB
SCRnzqf3dgxTa3TX8QolbPBRO45S/bTbaOBvgh0t8BV2HtE4TvwTU6EzDNDYU1u2JGNiMXkVqWfr
4wBHvunP379YcPDknAZN0ywf6jlEhclSbVd7RnN+0BEwhEQU4ybs57PBY2MEF9/Ch6kg8UUWIlg/
SVeIfZ1oaSS8Wb0C2U497zpiZLK0SxlHoVHFkyVD7wSTKkGhtix6fQVdMajrD4eg9UllGlgICDsZ
duzs2lkm9T5/nXvYgpUu72Tu0ug07b7BZCpGmJrwF3cW7QhvPURueERIHa66WEECHnbr/gjV1U92
D5VSuZQO0B22KPNYuiWmXHYC2cLVRYihl7gOFkqHBC+D9muyPwwYfEOzYYNeFlsyXPG7Yfbuolk1
RlUIFm/COg2vww1D57WMCYPmW6COSbaBCT5aNx46xJDYgXaNGILQbBVZhYVg1dvwF3YQMpZeQYsv
bVqBx+xLoyFWlRBFm/HluMPv3s7RQ/rExqA3TpxlGA/19f9pF2nbLNacDX57zCSzd7PDn0vnj49S
wqYqd1DfT2pIb4iryvV7+1aSu3V3eG3FMeIw9voge6gP/buyyd8c3YHgNPYyBkBnPxK7gh9AyPuV
eoQrzjIYL54/TIyhX8pY4cy8OA2J1sl8x74VMUE1o2pFiQk0yIbb+FZ534w6PlJZ3EgQ5VuIq4Cy
5BGkMfuRIz73vlyquWFVIhpCOeQA4U+gyRIu+rbDAMw0Y1UT4FeEMMzkwqBANhsnLA3hVDbmy1fG
yJPd0ZAUQDxaKtyUIkyJnWEyh0SfK3TYeXBMhDpNejM4+QSeRNmEI6jVEdLKqb1LVjdDMhrAQDn1
JmbH0IswrDxEH8j8eilShuAdEStF/q8yLn5FbhuEDN1F0cfnT5/LT/fRdU52nXKzoyMMrIQ0W56q
BKD4ZchvSMiMBiA+ok1pdhNsawSaaUwqrM/H+0YKgBIUKqTYfX43NDDpdDdcuHRTECgofMxu+ai6
oFJEe7BfHbsWt0teryr3YzQgY4HF6+KlcaiZKiK0luxORHWprjQsMnDzYS5895xCxvN8fD2TkySs
Fn3DyIO3QAAQp5sQ3QQ7CdEUO/ASge961lpPomEVCQHxPdK+jYtiGIUdc2lRxRQKJ3RLdEm53u+S
8Iacpo8aJnWcKvaakweFscjtpymOGMv/RjijzwR0Ti8DKBxMKUeEP0VrL8yP91hAsF1DqkEZaLAW
pt9JBjYEhC4qlK5ZWIsUWSL/qLIcacA0Hnz+2RswbfLsPYoIWBZIsJDRT9ck1LEiHmn87BGD4Mop
m9tsZwdMduEbi1hZHTiJSFLBsLjcYPgZ5RbQBZRG3F0YSwyQp7MFYiPb5TzMq+bwaow4z7weHwch
nZw0kNozHCOrkKMsGmBPdwcOUNuGTlDk7P4KHsgO2GIYg8bKE7HcLyNyd7GH6Dyck2DGf0qSxdcO
q+BPBYmy/D2cHUmFT/pKi8DGebIYOByrijQtS8dhhRd40I3v4Ho3OvwcCjkwdgvIWXSvqOo/Rw5k
do5TiEKtPD0W9YForvxnEmprJa71IdkgB4ps8bUx0rmP6sP2LiIw6D7ZtOnbYr/KX/vOrl9W4RBz
9xQC4xNtknLOwmhFzF5gothtFafioWkp8/27zdqy3qzSYJeQULne3FixkHB6LRx17OscJNqK8Xjq
V+n1sLN2dwc8Ol7tvRrrjSYmErL+CpF5WKb51n4V7ri5eN7sl88vC5ORN1kWtBlkgKHNRKl+hsHG
i2KRRX5znzT7FoY/GRlQOf2WUGRkbSbsmMjEhPxmUSK1lwnaSqr+AyZLh6t1EOAyCyG+45wSsmlG
GGQKRjnED7mIybemR+6gwQymJl+zHXOOhrk8zSehCa+HfHhvpgJYEKgp8ACTRLHVfF9swlYBTRJP
mDWqIoP3xITiQcMsU0gIf7FRXuj6iZhTBq2KRyYLT0tc9AVeYtsbm7KbMSzQE4Sam8rxMFHjeAaH
zLr6hb2tDAZ58pzX5iP4TvptRW6MxIEA48/lxl5obRY8LeYdHvx6dyqjLccis+10SO/shrcma/A7
5W0pOJAP7lu7liZh1R5eJZst7qVdGb3cDNbqanA2zm2VYM8nIkhlr4sXfknPKDUBOtHDNS731U3a
8UZXfrm9y0nOWnaL+Iux/hQohVW686MtedvLxTBursL86jDMgMEXRgLw+uDWM91lC0U+//TGe2uv
bgPm729lBS7XOn+NWzkaDOWiGFIwM27Tp/3Z+TXbkNBDvZBAYZEkTv4f0QauHZ7dqptEABxVxKtE
yZNmKfo+kC3uNvxNo8QuedRf/cU87UILwsSSwQCiXXbeqeLJirwiGFZxjwMchz6woAlL3xGiQMdJ
cMZSGhXD3ZWxJfwnX6HiKzILW/X0yl6Sx0pJ8K4K0hAa1khyj+dTrj+/GVyqW+gyF7AEYZs6GCY+
vfv47yVNNHjdbVdBqgEcNIzYP9JF5d+oo9N5GqFHSXagSKIYA8K1OFKJH9/iL5LSVc9c14UumKmv
ek3In2RnTl7H0V83Q32onFtN2mSlUJErK2o5foGvZZLekb2kekrotIZaVVGxXfKH0v0JMs9Rgz5/
UZfaYBiBPFnOU7JUpnSNEaT80Ic8V7NUea4tdM5F4t6dEEtjPooPltpDKcJ0gXJSiWrSt2zgEISP
eAC/HxfuOyVbi5NcBQxcgjkLrEuFM9eKWyekKbrwKeOgdRNn3CDPQgRBxPTINTGZNnnpp3AFlfiM
KTKc9p1xeG0VxdGmqF1cd5sdjaP4YrufLYVZaMl6DP9iey7L4OJ1suEG0t870EEnD7rMm7bPkna4
1eRRmhh/SxwzugEN0HS9csYx0iBgDxV9NhonA831R/RcE2ctSMPfw1/QShmjpLOFtK5jcmry6BlJ
cGSSomNPrtNac0gOuxgETNsUz142BppZ4e9H1BlUbaR/GGDlDI5hQcoMVuW9AecoW6XkGWX1JSXa
88vynOTEBJL+DfyQV5kqX+/S4xo/O5T5obapP6mbMbd5y7vMTr6hSAIUoEKDyeFn7kO1Cq+lQN7Q
FG/s98Z8mbtNADIXqn5O9oxWKpvqubr/4j7D5XGu+liyIR2YXOMwWLvAoe7XJtxlyT9C55iVvrGl
3DIWC5j2VokYfNoPGTVBKRIEJ1+UsV98bPnzPJxtfy9tNDCvAlybkdvQCT+9MGjrdocLQk2iMvB0
jDMz8JY2mq7D8LUH6JeKWSwNLIFVyXTp6svxvJdmk4puHiq4UIsEj69pAlW3VNT2YRwafGtgltAk
+ThEKRtU70Fi7X5K6a6Bsq4n2nEcNgtSeTbHBpcmR6M5Y4WCFOzfLLZH92uy2NqAvcAay4bmDZe8
3fp74RU/tf/lRfpq6yAXA8JQPmhW4uQkgbg6S3uzWjq5/c7e7CAOWV8sG6WWvOlweJi5wAsvKu+D
GCHQEKMgmOCnIYGca4LC6TARmoiwLbqosZ3YEMgLHTEa6BzpIEVfUVSthCkSjisDRDYBmtz8q3EX
9p+QEeGsGNO1yXWV2yGBegyEXkV4xJDVbrLnWWQRm6vP0FvKT12TcFPVMPKaDtHnaohtRO8ecN/8
UXthpPT0wiYQS+7VzlDnI/NBgCkNnW1XXmZQaERfzcv2Y904sizkmVKvwGc1ssBTBqafwfhR/VvA
BfOQA68Fi8+dvRc2EK4S5gtiCwnvp4/VquzVxllH/a0YV0YLhSmapI/a3YyBOfij1NdqsuVNpB1Y
mgGRQ0qAVNmczEPj/811yQ+Q3Y1B5uTulREBA+sutg0PQFxznbMigBjPWUYPMlbP5FGGo5dehS6D
n0BknyJoUiDzU3U68xqc72vcrxBWF5Rp+H3TMULeBdhl9a6DTQ1lMrw+e09jzBgBey0DSMjsXXWn
rkkG3ZKliJSiPka8rXmuodHqPD1DwT+hlPIIxIWc9jG4lhfJyNlqXs3Osr6o4DQjBMW3AZRFHOSY
BpM0gibdqGl7/qAAmxBPqNqCBKwtp7jOrQr7SF4jgJOKs14KbJnhqRBMou3P1PXuav/BkNM28IF4
ta5Ve2m6XRExsYw2JOnqbDbB98zXQg+KJWKMl958KLXe7MnHRiQHjTZwI8bJ0WTLJAJ1SxuWOseJ
KPQ6uVuI0aCaVpMUIcBFK7dQwBKOlIIkYe2cUSjTAPTPJ68LWAP5lQSHom15IIrzSOa5y26IxN5H
R4o/AjFnZxHx9jasVmuPRhiudMKY4JhfMHJUs3IEvyWMvn3CLjVYk+ta5MAroz8x2jCR5Rj4mKRq
LlJlhSo06d0IIkH1Xs05DV1AsHE0kC6bcVlIuzA9wkunCKIqtm+Nyy6TXR9V+cnPXZIPtVqSI57M
GU5bly5U2IKJ6eLZm3zlmffw/Czn4qIoZGovOe/5ODzs6q4RrqCxZN0SKMa5nlhLM+AB/BPoGTmA
1NS20RqFISJloSVFWC+N/hWOLZ/8M9q4OXD4/KiEhUeOnROLIk83/7T2gb1UWU17GA2H0nBs8YTp
bAwk8SjoGNmaSE4o1KTiPpxS4nTTcniWLZoF5aP/RZDSOd6BhRkCLFKUIBRhv/T0uvK1zdpsSufW
ZnQsREi6d2lfDbMWXZqcMtVfKfGJaNW3fV9/Vtq89i8Bqtq/FE3V39OhzjzQ84sDiQmUEQd2BvN3
suHnTESsxTaFN9WxfbDhyxRKYg/5TFS07MWBUb2Nb03CncNKhHCI5oMh/qjOPkpzj6IUtan/6khi
27d5iT3cHNlxJxMdq4jopcKUCTJvsPwJdJbTApoXGCLNG72wysSQrsv09CMTJxulFlJnTWaVWTAy
xp+5c+fLDXwNUZtLY+o40RkeHY1BtfI2A7OPY2pwsV9/p+IB3aE1hUkrzorKC81wxDgzEdvg98ej
kiOT12SeXXvhCKcjAVdjPMA5yYv6dLmlysUe+iRR3/TSTOZKsHuuy8gRlTmAm+DJtlHCGh2XPlbQ
ZuqO25ew8L/Y1y7cL3QOOEnCzoeONM01zpkr9OVq1z/I9FLXJSaAcU3GkDNbMBvmurQZG9N4r/0s
49Cso5eDEhlm44/wABQy74J4XlrQwy3Y0XVdihCd3C+rP0BTzm1DF5f7sXJbTpxXwQmSMnX8uyov
sj1bGa+myGSaK3kr69tfzGAuXdNCRYVwRPJhJy1Tzni+T6ykv5Xcyt8SCyvCfccWZoHzZdguijJY
1Rg9MHxJkCYKItRFlcwCmMmLxz0LGpxv/mbai24FnygI3NONbDh4VbJLBRjFr/qsegh3cJ0AXgyx
FezS38OrpyWXyFXi28IHUPbSh7aMXzV2elutD9cmY2/xLwpqH8gvRlYXLQjDnjLJ8lWWbJqN1xsB
s/zPq4XAluM8OsGaVhof8VdP3tUnYbBZ9ZJsYa41zwGdpJ+jB8bBKoAtzTBVc+npdbULG55iBg1c
QVldg6g6W8iVB3d22ZX4hF50JOUog8UwLCuyTphViNWj2PIwoP3tkKdy5VnIHT4UP8WQLxaaZjfQ
OQgAt3eAEClhQJsttFI2QWwSU4jb68J9kyWcw0gAohVDOsBPoxWVww9SALWKcjYxgthVjAsAOVRq
MKQRU46ATCq0Q8moVEkNuc14g/LnmI8Yv9JVPb+rTrJA/9wvaMjcNBBJNByTtxGvdMcpy/5evjtF
y+we4wppZBI8vNUYGf/BU8OpkaQc3eRhYCvyHIogCl87W/0SoOWToKAyTxoPu4UwwweXa1tc5p9A
hZZhFN8FAOiWSz19tJaMbNAu6BMydEv/2JuKQJ65sPnLq73r3BszAZ9ZvGxkJSVCiKAuV2oLQReC
7ox5MH+eY5NnpZyg6iFl4qJNWUY6u7Qku+7wUUj487fwnAqNdAzPYwfpIhMIWrmntzBfYFxlt2Xx
Tv+WeksULJ/22+aT8NGIoA05lEHrXWaVdyvD7GiBM/Pavx16/wEJ9f+d32TPLT9pFQIHPBQcQ2G0
00NptQGDjHbFO38jNWXwcb1ODoTDFdcyV+lKzEBQCGUWIIs8DwubwRvYo7pMVWpZ94jYwvOWiWoq
M4J9eL0iDFKa2NGec984P0oxBKM4AibFtR0h6GQbHheHFSlnccVihNCygYDHNqwJWtJwB3k1Gb9+
kyHCiWinkuiE8ukaW+Qdf2HWfla0gVjhz0hvqTYMIejTJ9y2NnGIIboToXya7im0WeiBBkmqwEW+
qXAQHTL3hnBn490hz21Zbamq1PIUMagLvZuVt5srjS5fH9pGAHve5Cnn2KrSKK6sYLi148NV4SYf
hNjrGkVQFRIu23chMMa+KFpfZXaJd/iR5qK5qiEragIp9GUevp0eZJJcQpkl2I6jzPNM0/gIYvbi
sXEyRtyYe8lFKvhoVxS9KOpFXBLduAqxlOcgU61b1Prfo8TF2MET2qCsgL8sk8502Obi0IEhF6Rd
RZLx9OF6ToUbeD/6RiBOzmqWYVny51dyUfkt0ajHX1n5x6RUviDv1IVjq/8UgPpd0++KyeFbpMLR
D7YpfqA/Rp3ys3AAiVQ9xqISfGq+wc/wjWMMqr74Fv0wf/TnC76WL4T+gJBUfkfmKd8gGPX4/8Vv
9SPIGAgg7WrFo/KTBNCRvPWN3/BdfjXfHb9zZea3xJjyBf8CnAT9QkwqSaXVN5NiSuQpvzdfjt/5
Df8do04VhErUKfmm/Mq3qIUUWvrd/PLnN5xcicJOj78SYmoSTvmdrR/jP35PhK2+wJezA0PRjx6/
g9nZ+P3xN/iaH+wGZaPO7NbG9ugxnsLzho1KXcz2yLTeEBweL8YdB1iatsWDX2DTXNR4oEWHfk1S
BiSUroAZmQ3W5hbsArZi7zUvaREPZN66iYKTmS872Ce4mo7gJ4rvOX6iWHy8ka4u6jG1KukyXOAX
cSBFeI0WuYImN0xPICNVFfwP3oDq0H2NXGd/tSuzbDmkDangdKUl2aUlUaIVcvLrwoZhMSrGAcoT
ZNRV590VkS7LI5NVfBY/ysl5yYLtjYk2NTwXuyeuBhdhOKGVNxIbcaheOX3pfeJTQnBr8/xbUpXD
62IYbMQS/GOJJbw73dss86Z91VXJd3vP9eLz0dHZEcLiLxpCZUBsXq8aL3+9Sg5OsuT0geKajzvy
XWEdfMo4kpbJ6rB/h8Vw/MGGzWCi/br4l4l7qoCjKs6rq0hfJdlgwyjAKqWLHK6f2Yzd86qTt5Av
q51yXHZy8+NH/Q6WzEgMDv6UvzMcW5dhPtaQP+CT4noMi3UhQ0DDJF67/ossbvzPtl3Ed10Lk7zC
m56/cRVcZ7i2LLstDNQ8HdtropJcLGJxpKiSQ0fix7q+SXLrW76FRVO2fHiTdAoC90NjQXvPjDii
Jb8eHdJoy5rACfHd/BAF+z7f30R7Gl9o3ZGjfNGRObwfQAMaN2UL23VTvGh23Zd65cdXeBLhvBdi
TMfw6LcaZklE2w6qUd5j5JL33vZlu4ZRkQPmKZNzOTbt5i7c5CUfgEjJcl2vX9ojwajF3loveUNH
UnpYFt1WJABWzhL1AaLghHuXeHyv9PCE1l++yjebK2QqDgUt9zJdQS7yKu6lx4zhOqzx4PC6GkJI
wUV6PddkWZodjJsNxlJyrizgZ1kH3pSZd3N6jplXk6MW+BD19lkmihdaDYyvbncXW+NNumMHCBBw
UX6fxvY+oCUEnNf9x7x+J3BEyhQxw3WISWlxMuyY78bORs26OAaksqLF2sCOdcg93jcW7epgeXus
wTjQ5TJM8OMt2g96nmOqGdt5QqKu7XXIIy3yQgPnXbWzbo5+m+yddf3ParOAR7bBYZ3uhz5jfnR/
Vo7S9JPqC/bKSAFc4kxTuk+ddtw5+EkDGcpaL8vgZxmXR/wOGQEid6ZjbN5W7uL1uonv86Z50Aic
ydwXxYLOqxIMz/bpnhvFEVyCWOcs7mqTe9cu4Hm0ln+0VVOJbFuwkDT3M6UooFGXEfIM/yLZHwPY
1G9HCb0BbW3n1UspyuRQMq5xfiffQZWf4hqN8m13FOd6oMrPr0jjbvTchWvFPnroCkS23LxFqb8G
cNdwXEa+AQ6/J21IN/AeGO9bmx1KxWCBrcqVv0Duvk9vTFv+p6I5Aj7DD8UlyElFQIuCbhQ1lO7j
X3+Hhxq887//DBSxTz/DOK7ISWbRIbmAF5FDkTQEBH/8IQRNIn0NQzTXVNqP+FEajEivb8LD5LIk
BFUNfhQSLiss8Jh0lvFBTe7YfxhJEPqU7iEs34jhY0KZw4hgF8EkmUKvoWOpoVO1ZxD/gDRokoBE
CBLpGrLHx7FU2KnuC+0vmlxBBW3NFIBeW5F7Ig1pbq7PE+IKmpIxonHGvxi76mWCeBDRklEbMhCb
3LvdvhscK9i9y1La4iL5R0CVIBiRieVKI9CRUTFjarB3/C2ILqeAaEBD/5goanCIi5Izs1de2I5i
Ih2waXOxzaGamfRKnhVVnR3hIaG7kOEKpPAJpcWoR0/37isOoQM0juOQRTQEBQiI/iIOlpQ04jUv
Mud+PRS30HfSK13qv7qHXOmC0SuAHynA05c/3UTBosPyyTgGdgmgLYmtRFcWP+XbG+GhkrWyMIHB
e0VAGLxikCw42bhXgimDhriM9dQ9zYO3Z+Mq9nHAUZfLwpCd+znp7LB7bUJ7pYwGbeoBL7Deb4JJ
1Z0kTf5z1XbvOXRfaFJ18lfSHFAcor2zwTw2+K4AXM1k5QKjcbtCpozsetYm+cLmLpUfHBhc+SIP
uOHpeoT8sNq7TZ3enXhE8ltRl5exl4jYphNSlj8mY0ck7T8ZQW2UPZjNHcjw+T3SjPSe7i8wm2AB
AjEDusFte3pNYR/bmzrx3ffBOFxDxQRYAyMjt6fApV2WH9lIv9SF1m9zfCtQlV5JmkmhvRIm0cTA
9UZScBS9azGEUHh2iIcIi08yzE2SmpR7sXqTHahwapHlBtgper42K584ZIlyOgdXsz67l+FIlsP+
5hSRINMEcMO2lUWB+vGwooBL+dc1s9UU1OZtJUIgu3KCYQE9VkM18CzcwTV6LEf0XrJ/GBPgYBEq
jetPObL3sC6FNaXtgZI/Kd6r8si3DSxsvgYSkEZNm/080ceg0k9uPFRCsrZkj8+Inlnc0xvfDuhV
3bRM8ZoCRQfkiQqVSrAuIB7l8FrlHB0X3eswsZcixqF//xklZL8cSEiO1Jpwi6hus4oNmSkEGQo/
29p5Xedrs4Vr8VQ1Ve/xBwCNqNKNBGFLAAVEWxkZdnCwNXZeN8lVnn6QO4RPWpoCnLQQAZBpkI+H
eIIkm6AhCEhs3sSSCRBTXk+RjsVV5+c3uYtYkjG2en0ZfbPT55jEYRLaPygtKgnaD52NSyfwn8/z
lFW6BE6KBNXTiBjVGOtizYiESmu6psAAuXVpJiUlpo5hua2IHSPGzgmgkVXlX0zEtfynTwlIxoCE
IcFoExS/TTLkDAuLMNGN89KuFULIXAGdQZetXkmkG+EOFtnb10U9MA1kLeK+LWtBASGGK8uCRcb0
IHFuvk6+eyz2519hA1GeXyMwIdNS5szTDJIw85Idt8O+SzIQ4A4CTwf585UaVlWO1cB7agN6Q7Iw
E/FN8VPIOLMGOgzcNvyeuhz2pUY5YooUNmCI4gyjBOeCdnWnOU9VrH7ZO2rRMr03plV25X7D7Pyn
hebvCs1bsTSW1PGOVmqkcHCr8heF7udRuQe89lGBBReOIEsVCYaYAzQZyekeo3flNhoyEbQMaUQ1
1YrwGbouNkr2A6WHyiGThzagu5NIUbMubdnGxAZrJMUByq7ErtuvXjtLVXUvrYMI3gruNRFaqslR
k/tNvGmChmOQiGmBiNlKgwkIHLId6yHfj4vujTGo2YEqjtDfKMGM3zVz/aROH7YJ3ZpTs+KRQre4
PnC+yLB8fiBm6prpggCNR0NMcxmFU3/VkQ6+GtZ0nKfqAud1lLARcwmMdAtEP1eieuvkiezi/ap1
2qW7d98A395raiDI20dlLPd3bczGCcmFWU+ct/E5iO2btLavdUzZvQcddgMxBLhcJTOz1KrcvDQg
QLoCOc3wX4Y5IpQy3YNQcsZZu+qutF4//x6cAdAOg2Wyi2QMReGHZeTTHZWguzKuPaQSKgeqNSAl
SRe+J2qnylPeAvYIHjBW45Sx7Gomtxo9o3pPYx+jS5ulY/vT+aSuC80Nw0mmpnjrTdZOe+i3RYzr
9L1cERRjo2Nf46jMsh66RQFY7uJ0Yv+A6HRjlA2ZmLs2taoMe0BZxSPr2Eh/VvvFOxniVjmB98nG
+qbKW11IFq+u5KAjMvJp4plIpEOeuNJ0lXYu8Qd48o1GsV0Ew8TD1Ioxcp6ALUOY1BPqFs23wV/8
/AsfvDMcWbeB5psDj3MP2vfk8WRF5jhbdTL8O8kG85SF1BEStHSUQQDdpJvdCGwShb5wJDzm/1Qo
0N8qC3Qs419mKXEy/8/XDgpY+gRYHfZ56GyJHLtICZy9q3JoMNBuzfCCFteA3NBqVaSogtFmZGI2
KBk1u5JNslocU2DMjqf8C/sOViQQsmIEzTgDTNcOfgB+jQb/vnNJlYY7XQXs75nEEFDlZIylANfj
cJQpBkJSUUk5jcGZzcxU4V1Jhp4LCzQRtZRAbERZ+GcZ5mtFRfZHjyhHIulmda9zYmrUrskBYQS0
MYy8ihaU4YQ2D9nRHb3qGJnx+bWIZp7JhfcGuTTVsqmP8HR/umDGyEf+u+a80Xsjm21x5hQoEWXI
3dFVssDfnORYptoh8lMni8fARMOk+Xf50h4TY+EIk1GlPAfB02vKu7KunTinhMe+SueA+GZy1VbS
okr4DPM0A3+wF4qSeForqldKh+1Q5mqzWl9DgZ1s+cBucMwCGTvRGE2u6+AveoylUgN1qIQXdUoV
pWAVfY1n/4e1778Q9cykz0u1sNk9EN4IJTT/WQwUawLllFKHMFde+UY3Im89jR1NFhikEjne/2ez
B9+Ro5zG3SLWibsmboVCesMN7D+ozWlFtcmgV/uXMKKM3QqsmC6hUtPGlsSMWZawCgiQ917IJF8g
iyqlXJnsIYwuAqGrpVpIjWkVLiLqqKpkiaSsBcPmmcV3YbcC9AKUwrXThns8uaEt7Je8TMkSOHlQ
dgEPW4RNqmYdJnZPIcAlyt7Jrpm4sst2KQfPnh0YZ6cSjKH0hx9/kYo3JQexhxLRB62E1wPh4nQI
UvY1G8X+sDEHndJI5HGdtfCPTZK0+kheDsXUr/zXsp4qGvRHUMr1XPRSy+d6nnx25u1mrgu4FOMk
4Msz7l7aHHrQNu6ZwVtEPoOCLxJa0mIq3VmMR6iYdTx1O+ynOG0lZihwUbJRnZp4YaoNGbypQYfB
8gaK4FvL7q6l3s8jxsdW/VUVv3Gp4wG0+Nc//+BNcfT0TXJtBXtLTSNkYYJ2lv7WQT7hHSu9U5Cv
vGYV+RKR887N5E3RNAiamGGgm0aYUgmYRhWfzly1LTrBlbQLKvFG/XHUiuFsBQRhgu2ydQuCkusQ
r9hSb0G2UbdGHspi073Mu4j87PZDYXfoiKmJJYoR6CiRm8gW6naUUKM+Vb2rjnhVxd1h/K2jPHft
3yXBPs/fnws7IMAF/ANDm4gWZ15oq/W2YISVsQNCwlSExBYDTu2Ap2LFK9/ZVvlGw013577ebccP
epbmBOdTq1ObR/gvVFlcFysP8ylwfnvaBVlrd3+s/gSuoDl5Kw8Q7XxiXNc2oEVeRl9llWVhbWCO
M9RxqR+82bvMmYztINy6ArvBOvQ1svI+iuls02TIjEWcU2Nv08ADERoB51wESvbFz8KzycD9Yvf9
DxXL0frI9e8IhzI8Xr1zeKGqKTwMxZttl1+HNK9K/yjBpubNKc88UnFWI/SNFoCGEAeIqTZh7Nt4
4+UesW8xDSozywx+b+Im/5Trz/twdSXAUd5hPsoYWacaxa1nfYtS6oQASAyqnDrHAoNQoQsqLo2V
ageu40M4aSgqkQ2Ini75h4b8Ib2wtj/jD8KCF2S1K+yX9dhABLd/h4mmobO6JMOjnr6ygAOUlEik
NT55evilqwKI2yOBXXaGhvTKNPBKh020ABvJIDUjJpRFr6zJ+zx5522u8+gu3Q0vPJJaVZBiTvGZ
fCPMeYoPVj58UrfcEcbq51Cki/29VrOIKybkzT8ww+AAlVEpB+e9mVTSFX+1S/emC9wfijBU5+ST
MJWseYnRGNklugO1qyphvbj98C9ezMd3QafGo2lHiPPRkPsVyWlI98WaUvujF1MfRcSuJKEdgh+i
vuA/po4w3XIMC6VG0Uqc70aNudr502G/YCK+gH8zacvCdjHAm8p298YeZdz7VzpK9UTIRGTOzewo
2jBPDwB6MGoR6N2O9Zut7WEzzP6mgtZXAqiCtVdxlV8F7XBX1By9ClvMONp4DTVH1PdK3KHB1t6E
SrpDb6CbLdxITY/gvrAhb23mzmt9TT4hVkeCdHUcX/A09bZ9tc/obKDh1V33kGb5ZzWdW2vz1Rqt
HyeJuvSNulD7AAdjyH+KpDufXXxpi1auJYcwrBh8uybvA/k06/iQrbdGQ5ik+F7hON7hJsfphJKG
rTpBSM0KFMyiIpU0ip9RVH/VUEHcfq2EHBB35j6d1y3QrB9d16QDLAPeTWy4tsxdOA1TwD1eR8PE
Ync2NZU0PdAkDcSIV0cRx180TFCDrusyFmfzgvNL16XuSvGFC5HYnr45bRzX2zpc7+6NTgNavwrn
hKwtaSHEXNMyxM8Kvijl6kBGH+Yy6qaVvHAcWvMc5634L14XNb24TcytTXP46I3OR3eDF2W5NfpU
zS+NbeHm/zPXhDdJX2bI1oA1WcqGjG3hfxpTfONTCoyZ53jemLnkR0HkZ9AtTtjkjS7bfL/2iugI
tKgxU4pUhW+8YdTxnDBhMteFxIQKiReTJl6cWmsPAEptOr/LnE/UGKUxCoIXRNGOPl+N9ON7RSNZ
NaMNUDtyUMWCEEnZriAJJYS6SVRuGOH14kW2BnUZrW/aTsQkLrvy09bL8Vb7owdlwY1J8LHccjjP
Ig3njDUu1GczpH6KYjjOk5fTi3qWW5ru7hVpXbWMZOUQIZVvkhZ0UfAAmbLmSf5TvhXiLKoIlYXz
CXY+MlM5plHFy6j8WJnQQMFwB559UDt/gsklJyNJ7qMpNVvKTFwJ1LGcEuN0XKuNH7f1y3HwXqlt
1rYp5DBt4GQOHO+a4M5LCS6tbpjxwNa0V2xW0/Y+X3lkeTXH1W3iMikkNaHVLiUoSHIVYzKjDktD
iBRvOSy/j59Nlt+s7tnd4FIhKe84k8nBk5om7+Vpmm2CkYmnnaCcdLjvpG6yg7+13f17eQ1p9xSP
JaLDzazoV5Ri3Jc4nFBG+dPxRbJ4161ylD8ogToa8BCbko7j3wyaaWeNmFZWfzJCVdpL0tE7IEKu
W+dlsO6BI5GVWHg1qU3z0uR7ae8OxlS2JZJX5BOTjK36RibaQjrkAKBqZr7AOmeAsGb1oBAVOTEK
qMmaDRe5l7XJIjMNZ8EsT57RKijF2gI15qCGNN6lMJhqkIgrzzoYfVa2BixDY6qUgJOtpg7ikX0+
BJAq++iX+utqnb7gCl5Y5V9QBi8czo+vXcvw0caQcujY2z4irK1mmo59qYabmt5ohmljLqC+U2wa
bezKB5E1s+lVmF6LKh3iDyrywvOb6FkKtayPSX2B5sNAmPHr9Lq28aYP7SK/Y6xpkkzVp4gCIOWR
UEctf1njnwbDikgVXqLtIRrxVJQcIhuYaRrWR5C/l2dSsmZgQlKzzJulFpUDVegMP0K/+2ylqEYx
9DP0i5Y/Q+WhZkggshac0cDOlueXyhGUJsqYwIoE3GS6erbRyknzNYNdVqjRMpEOLMWcOfJxZ5WL
j5kzFEh4GfQI79VLbuTI9BCSIysy7PkncCZ+PwZLIZImyQNe05k5dpGEdYPg/V7+/Ww4b8yK1o4s
sZW0IidAXjutmZ5yZIBffdb4U0tFbW1RWN9McSn33dmbd+nVc3FoxCMFK0SQiclZOx7qDsGyhgdr
rGuVveWPED4FwxaD2EB4c4k+UIEKiAEUbfFsA/bJeszNJKYTNiXDQZocalLSl9Cgi+uicNxsQc23
I5/Kl236/1hmpBvs4z6HXoy7fCaBKvO03EZxAahOXSzQDi0pqmsevLV+haUtod1gQGb1mis+xokI
B1Q0lBxJZDxT7mbRfq24ScEOGxBVFgQcSG1nOs4q39dVsN6QUac8E3RGmofLVrLaSopIZUwWse5W
5IS/5N6jSZZ6txPU//xS9PUUpxfEPuC44Ld2GEw3g3Kdd952sWGTYjeUQbXwCcYiN+JuHVrvakiV
Jzp8G9F7WAf017weMqJns/7YNe7vzkHi5CuEvcP+Xo2RHzQf9q31wnKbkG8CVFAeCPmXUhBS7m9/
C1/MZUyPAtP3ht/C3LT3GXYRE3iZr1iu/cry1re6LOWdpBh8PP/Rz0k8LBIOfw9tRgzSOi2+vUPg
bxENbk1oqxB1Fd+mHGoo4iwCFvDUP6pEOXOgKqjgfcwe9TGhkIGWlJk6ZOyanQ7tr1wsyx1A8/MX
fGa5w6pGbsDKZhqMnDWYdAsjdzqvcsciHpGDEHeFqF3Batw9+L1M1IJl5CVLX44ULjNruSzwBvpb
65/Kr+6NQpnRSWnhOVAiniDibgbBvLSv4TMLNszUkcbBME8enXg5ptCJsy436EXZCyhg/JLAKSpg
vyYxEB4AS0clDJQYnXuG2EeRvomz+6brrkRo9IxuTUQo2BbuXCN45gSqWwhB2JVS2YUqPCnW02Zb
HoYk3htIQMudPKUHXWm17b4WK3BiIVKUWvJ4UzMhkbyNe5KZ9mjzkltpgRlPNjAo5TykMVOJKKBb
Ja0HkNAyGFPnr1fJ9siGYE1rAiPLQeGlM8viQlPEnI4cMgwUcLOaTobC9bqMUV6ndwkZEQLlDYv/
JKpc98ntWO1+S+mvxiNi1MbLRlw86J9ocmDI1mruRl/qinhlxAyJfeUlTcDsNrPrLXkGrhkLFbXO
i5DdTiawdopNOp4t0J5fFhU02AoKTuEBZuGqhjEnSLQyiXmhkq79oI4yRXZcOqzbMEZ5VvbzQMqF
loBEbrRj9JVQi6ZqntTr03o4rNiX5aSr4C+izwXZCsLS7EBrQc/b0MKYEyjmUIMNwwJiv5JXzl+Y
ElwaCtCzwSH30JyAfk96lXKXFK3tpLxSIQgFRaRw/QiLnCRP/vGpbq6Kof8gkB+qx70atK3fvFkj
Pbs22MHiQTpV08xpeiDjWw0yzZJXbAjYV8SAEKfRW/PzMHEz7KmMh1J0gBvT0dZxyhcwnzQhNz8I
jq6JMJNq6m+HsbBxT2ReemL9qLqVm0q3hjQDT2Wp1woVwnCFgZ7WgPiSXcM8y6HkBOfWcOJoi89W
CjdW2eeiDDXx+pO7H97QeL/WELmiUBN5Qrg3/l039ha8m7mfhpyyye/E8ErEWdBxEn/J1tEv4xtB
Ghrly9td9CIurGvyk4j74Z8QBVKcfCCCxT59s/Z6z2yOImUIixKpSlxs+aEY7IUfbD0KV7BCjUAk
HE2K8bcyaY+vPuklg2aMIIICaFr2vHEP+tzCc7Bq64tX9K+twH1xmlZuICG5LZUSvbPGyzZaOgN/
M6JRr6fCW5YyeidU9Xk9d5I7aqTtYKsyufer8cWmGD8advgAJb+hwpH5m93wKMcQOiGXIc8fDS2d
3Hu53y5eCHwWA3h+JHLpIABxgbUELQaq1RRqCJ2ub9fhCt2R8v18PlUqXHxgwUHGN7RAoF+fDiEC
uc/i/8famS63bW3b+oUOqgACJIC/pFrHltzHyR9UYkdoiZ7onv5+Y9E6J6JUoveuW7t24jixTQKr
mXPM0RyzqtWO5hgAaqiru3QI7Ac5QwjgEifx9XPzpdIHTiw1Iuj9GgbGyV2wJHUxuN0+e3tgCrMa
588CK9Xaa9orgZa2mxQ8Mk1sua/AeXZBOHwzzB52lSbwOmbHNbccDBHR2SuYdsobqQhqIv328K3z
9+/HFXQS6A4aOI5hAWdm/D0eaS2W6YvaJbmpic0u7rvJYsftV5W9D7n+v8PrOZP57vILxX3ipC0q
9xtrKgtwhoM93UZlSM0JGhpB8rQOn6rucLnuvNuswGVQjamTXY19nW4fxZ6arTDvv/wFAESckpNi
FGsTnxkzNixUEaeU4BgqrUNPRsW4x/Md4ii385FyQufMfjVjcEAanciGcgKfQfR6/bz8l5VSoDG/
0l409hcMSG+iwALOhALAnr0qYcESYX/G0aaxv4g0Ch7TPtAIT7CGTxZz7KBIwA5fNMHOx3tZV5Jq
FETbGeYNwPqclq8vypdaVmQDzkr4OS1rcHJvusFYemPjJ8dZiihb0D4FHDxSyXRrSnutGCBjKaT7
nCGPCROgT8hImhaOduZzPWclrDxF2FDdsZ/xBT4BM4iSDtfxkr3tewThRfrFhq9pDPu5cjD2vZZx
Q8CpR8VPpUfYlJyZdaiJ+KXZiCX3vSjOdta6PbOVXyrlQYQxeOShrSBSndyS2WY/NONQwUto2aJU
xiJpuHDWDSEP86u4Sv7U5aSpebAhi7uDQ8GMVcS8AIBC5V28RH+IR9Jtpr84Qe+XFefmL/m3vXg+
hrCIsI6Ci/2sPwW2m/d5FzAjBYKR+x39/psx5zipUK674V92HnzSAHTkOBJdxVgiEN2WE56NBPJT
PFi3ZZJYWx0T7Tq9bWfn65lX/lJNxKsmbxQ/Q5niPn3luIa0/eDDPJWZm5eg+YE9yCa6DzCRUx0g
v/ag4kFu+nceSKSYUJBGPhoBDpsKxtf7fZxdnflcLy5F3raQE0aup+aZSz30M1HixyHAOFYILxIz
0AksBLIzZzBtjlvGv03r+kongNxgxPPxYusP8RgGqOciwP7C4OSFWnxN2pPofGqBnnE4XAwyVxEs
LY1C4wP9BIiT9AAekWeSF6iGlN+ikRYAmauQEQyOhhF0LPp6nkn+zKmMnmcNWwIhPTNQxtQnQI5f
+dkU1176Vhxcwd2aghpBUup/7MgfkeGo4G5jZqd+bHK2m6n9YbRIyPuzubvxKRrOi3xMb3Jy4qOe
D13USPQJoJFP11jWFV1OmZSbfCzBCvTTn/KwZjNEgDb82On+Vq9or+WoQ8iMaiHRBcV4yq39e5FS
DYDAGajhtwJVVJ2JEqCIkCqiaK3Xv+l0FzFDJ72Us68vyhcYSCvY+ixINRC0YyfFhEVqQN/TCN6N
yfqNCoaqgH8DtCfkydAIaTbFllLFi5LpW26L2cHZTlUrY1D17d2BRij0mCIhbnAUsE6AqqhTYiHF
m34ny0t1ksJVCZc/w+d/6fJB+aksdfBCBiMnyHDZOHkQZGvXrN4jvQu+kCQ5U+NtvZA2SMivIRqK
W36cIOQrAgoQAf9pFM8QzM+DkS+tYaZ+gY+dEcwfIN2TddIgQo8PHn07YKT6s6qn/yDBQ+xd1ZH6
UEatJlNG+nFhMmYgCVzlVuTkisrnsjyo7V5/9S89tcDlshaz2GfwrTPhX6iHleNNsqpt15yThv6A
GadSWIynJJ5GGlFouCysQADucbliEspZpOLjF0uJF85J/HxtYucAPJhLnuytxXXSJYgYTHY5UB0h
VKqS4hl7ut8enaAwVvmh3fV4X3cdLVaxv2pX2Ve1QLr+ztuqvrTrEfVxs4QAcBvcPZ4+scxZpfuo
zWByYYWFhP1qPJBbs8aqELqnO1efpmkyPx7b790c/dAAVTQhWTAJ1zIPERRZLkAqS8WKMucBNTRm
NbdDNmMEwVhB2AEmSSKt/cLhpari5PDia8gCidqIv5xsl2wfr1vAJpiawPjdQAea2nd5MZPqwSSf
KtMjBliB8HkFdQmvF7NAvf07b9++EYAgyrMJWoLxatwDoT6XjXuNIf/ORWy29cezHvcv3Or//tAm
ZPxfqxVTWjsvYgBf9b1hNFy2/RuBnnr0MYvVsEtDzlIxNLrpL7lSaT7oZvMWxO9+WLV3ckj6jzcR
pm7kpzFDZ9iAaPbpklhSL273s5YEZb9NNeTjIuDY3f16Pb21JghuABQc4WqHJQBWO5Wv9PrTm6yY
oQ/Vf/5/+FgnrZIbtet2KuhIHgvJLqPspV1iDPJGXlc2RWIVx5d2D1Nr771p5uzPubM/GugK7mRG
ANx/1SbwuGiU8CSmQgMhevq4yh44O2h4XDoPRbJT8SgepFjVMjaXrZAqcTHHHh2vhEMaY3OYSZot
/kKb8Lz+4XPRJ1CJq944rc38Ymwze2n3b9U/j2MB+sRzgpBk+9DAanynYUdpoKV3qIGW3uHxcyEH
KayvUlK9vrReGKs//UwnS8svncK18bV7K6fWcSGfr1pj8ubxA9FHdCqOAY54NDFDQIPO8GOBFbzQ
IhhE1RqJZuHittHeAf2MQElVRyVnUVzQC8vX0oCrj3nWxu9DIg2uHpXnZUG7iOR6KzajUUJIEUEA
RzwxEMO6SPdBh8HpwDEnR4rBASZS9KZqmF9IlNDieHpuIbwl3wLWmMeA75RnkK28Pl61eQFDk0tz
xXOIsXOx9yOBaxwC4HYi7EmF+Ug7kuw+x+uRe+MLWOOlaOYCj492rMxJYQEI7X79zb1w6wunZ4QH
PYqp2WmqXot78uiM1b+IhUvxuY58rBASLATq7kMQWTcaJ0ikLmxQQ1ydWPYezoOZLlM5HWv9c636
CwNSPt1Gxh7sv9UzAzdo+kVojfXP0ZlUIgCqJaRMDRxlyG0yNGOfgHG0b/QkcqiUsZ+ZIWHoJvBS
hg8jaelGavjzShOmbLJfM+tX+oHnNwC4HLE3FFNYBFMbPD07/BxD1LAWAkqzrJpbcy/ZpZhproBg
gE9zVYHHa2Ar4wxZaz1KZjO+x/mh7UZ/7smyRN9C14TCRdL6E+hjcSdnwnu3uAM8JCwxCYPbFueU
d3EBl8ol/TjIE2dX+ImNHqOYL4IDEuS+I5zWOjSYWo2wrm2si/K0wY1oDd0TG0z/IsYDZBvP7NLY
yQqgcJI446Xuriq/6sjHrufbeETGUck8h+lrc10NOOwMe+fBDpPVO8I5g9uqjluY2ijKvZS/BPhM
3EBGZ+fUoKzyLOyHDmunsUc4ym827AG+F8VyDBTHVclPtWFQbF0m/VurVzZYQPNXzZutnfGIcxvn
In+frm/yPYh1zEfOk47o5EVmPwg3h16DkhVeU0u99q6GqmkuXt9tL1RlzKOhbsuASSDKSY3dzuzE
2A7mD6Jgib8uKz2NG3I7eqeaXj2tAGMhceofdVrIPVwYrqF3Mfz9X8PKEdAcmAr07ousAY1JB4ll
x3jP48kh/9PMCX68/j2emx04fA8HcIAtGWAfcVKWuRat4j7vAYOA3AUGdZW069yP6H5tZIfSkuuu
1t2oA0Nnr3rwR9aHoT+9/qGeO8KcfKiTxY3uNA5k7nwn0b3ngzLCQDWIjyySuSWERDXT32kZ36o1
1LPbgM8yfyckkweYpiQAR9jYa9Qh7/C2sshxFf9Yl0T/rujeaDIhXeX5QZRhe5xszhCzb5lQC187
tVG2hnqVjlEd3vWxTRFRX8qE2hwcNrbF9NwS0pirlMmOgi9g9V4TpwfaxiGXUgAAfPRRc1+UgDI5
ricoEvLGZeA+32l6Inmvr+KF60XKbUGGqt01ND0vp1u9UKiEqOoB4YI1EQ+nkt1sytd+DI5pGMFC
fM3AH5HNMa0AFgONmaR+ZE+b7zZixhAswY91vb9fj/lWWhtJFTSTyX3v49CS/gRip15DLNOgA5hj
cPFfpMc4tOf//uwnB7iFt3s0bCpSBbRRwRWYG2Ex5jHWYxIpY0TjG00q3lijZsK3RRMVc3oTBDgg
J/kFCdYLpzcfivENZmgUf6euw8u+jZZ6z+0ngoiJVPIWe0vruY3hM5vCqTkOKMUI1dM0vKYD2hV4
4B7ZO4SpOlui0u795nBbTtWtlJ0asp1//S+dEdgVyFoGvAV64clZN2yarILzR7sB4I8B25UGklq+
ooBqgqDIASm2dVcjjPrN9v1r2YZAnHvvF6t3bup9OHNECEI/3WJ4C8LJE4xN1tfTe3lJGnc/+A6Z
yT/pHWor7cT+63+lFOLmAf+bz4XcSzCRgGvy7j9103QtMxlZYTAre1/2/u+Khz7zGdXvPPuMYjmT
OmKYHk8/Y3bAQq/uNuB1JSN9FTqS5HaYPOQeFwN7QDJ+cVN1wKrnVXkcY0fHnckEjXGKJAjq3sYD
zNEErQ6za8uCysYB4aL9H1egNSHd3+sfHUvuFz57iJuYyl5sYk8dzoYhb4M+3BQGdfA6I48z9Fq1
nHGEK5v7h3sIyOdLLoTY+QeCI+L118huLjWIEh0gR6cg6ysJWT1MxTvi3AU5T/GCCbRjHI5lcq8R
p7EzURYbPP4cAYgxAEC7JVYv02BIMaCU0DvViAvgGzBBENVJxMg6H/HdWW6VVVLtqTOMWCEEgAPo
hVlH+qKksqMmUXMbfnPr7hsnZQcfCVu/uKWdQeDogdZ1maKu5JxCeSwWQwerLcb5W6i4PNLVpggh
k3Ylqsbf7LimbZEZFJp3wFIxccRuyUMZMQ5c65zU6muGPWWMYIEW6trxVmI0TX+H3mmXL+V70abz
wP/xf/UsMImLURdDGMNxRyOoYb3UXMKap757n6TDQ1bykUUbXZhxnVkFz4tfxQGITIHrkHDOpwvY
oi8uh3bZ36m1kyWCIXosqFRa7ixMpXQPy+9WpLUYeY9clzEs+azHJPFnOdkP51NqXgAR8ZjBjwcM
hL7eOR0cZPnipU7qF8bmQ0ZC8uGVcuZRQ5XD8lRRrlcpgFMsShEW9XBLJHISN/4CVPccRKS3gSdH
ysmGYKtTGwDX7ddVGQUcSjP3DEYe2glajCLGaSVrPNs5zCkBPEnUM3QUr2QKh8OauTOBsJRiJstF
Y3uhijb3gndCPgO3/2a5MC2Vgq5hN14q54E65h3Ptr6+RQjUiKUYb/+kJCzpgVcZlMOjiUpMWQt8
LCRen9RW2nwMY0J1occJpCvfSNjEMWeXdUaECUSPhE2XVge34UJDHR93bkOtAZCOPPcuLQ7k+HKJ
cEJUDfNQyGNq/KqeIRBKoxjitxfy3kYsXOLQeaiIMRMfWUiS7BTEztfc2nOw+06RbEFpEUHfSKoL
xpYHFmPLIqB40m0kFpoWpUWniHGopIf8IkjMml/G6/kht6e/kEal2413uNaoRD1nWhS3RRDci4Wt
Ukspt0XT39fJQE1Mjd+DJ3Ef+mAW2uxSWcriWQQSndKy+TYISAqWA2qiMUa38lNKkAttm66GM0dt
bayZ0dMfnysnPtXI48kjr7vRDW7EtRW1lSP7xzDvv7uMQSRKFexhuJ/yeCuRh3abiyxoWH5AlLgz
+VwrPkEsMoaTqY3wLGst9MZ5GHqcIzg6BgKDocAvZ26SF7htkO3YqM5mEyiU8bR4CJuyoM+P7lR/
6fSWRiZf+DG1sITaU2S/+Vs4ijgKeneCJx4LRrdoPjdzdyUCiFVz14F6nS/Yn1m5Y++njB10+ujK
OFR0G/4L54X2vqzyuGbEjLPXIyKhTBbD8ge1NPksIHPxAWYX0ikxXOV/ImRO97QIKSIf6+0LnDbE
lGj9UftU/I/zwNQLeA9m35w2DFIET53ShpamXa+CaRYIDEAHk1HuY/GEikp1LZWg5xnXTKaAnCpd
cVTm6PoQ+2FInAdjpsO9/Atj1BduDoDWNQ56MMr9jX3SwblIFOni1u6dGYfTwWm0K6W9vXBjMHGU
3iYAvpQZkUozaeLkP7rw763K+qqoBt3tZ2403VhPSzLqQDCokLgP/P1OR6g+E7A0rYPwTnrrWBmh
gJpSDY0+trLHcgwMmD0lhfXiJu9CigYV3OIvYoaMMlrVB5t7uoeee66sfeHspRsAIPNQ4XKFnJy9
1pB00yHISzPiFXwg+1CRgjW6E+ykI9ZGj55Lpy4aKJ+ESSAZ0zDj0vQ2mpsrFY0+tAPP8t8eEvnM
TPDaGIRyywwBcqbzWPazJHt2EIRLYrSYO65JDzr94JAas7oT9RL+g/iOVbZ6UDOjksFft38VdvXn
uOL883n5yr2ASiuPCYn1PdTtwkeM3wRHv8SvRj+DiYnuEEnnYpyrKo+THoKhnHK87rt8NHQfiSad
0/0ymHtjlNMWhlcxlTQVdZ5CJwzTzQerX0hrQ1GffpdkR+YOHQwgpW8DmuL9zoQpgW5P86e2QFNz
Mw4QTxJlgQbLsjsxGeKMVzSmiGvnwZd/CgaHsriwon4n7uCxughuIq6LsmyNh67M8CRXkm2KJu6C
saVNDfLuZrGqj2rd1AHLCCaYQDiUp4W+ZfTqi7iLt0yhLp3kh7avbhn1ASIvWevo6+tbxFimnGwR
dVWMjnGpc8E8n56Fg9e7UTrIO4durzugdoK8BO3mzXHoRdPC2ae8aVz5c4sII1QiIh4qpVudgBw+
Pd95MDw5gCTFIKkeE1DTLZi0ehlwYBiDo++/81XrnY0oCi7PZ/RlH6qhvDOvSZ4OXItCQuxg/15T
zCrn/dBmalQjZoMufDsqPwZp/clo++FRfzsuft1nvDAc0nTy6kRurQb5pH2hUlZwDA/19w5Oh4m0
UJePtN64/lCmxIhT7WD5qwTJV3cu+YbKFPGdddJq/1Srfne0GBdcUJFSpMsZosx5DuLLrwS5CWgS
dkaMgZ++EjefAIhSBvfmlRgOMfappolkkiXE0V4sTq/PjyQUMx9FrmW+gMiZANca02hGIp6HfZC3
JCdLj9qHmF8TwMpqM3gOFAb9vQNT0lXXkobeHzZX4tYVVpxtyz5+FzcU3NrJo4t/UYFpAfUpVYWu
GhWwATRAoZjxgQJWpima7HZRaRjZyt2UhSVDkqt8L2t46iAx4Mao+K7DSs2dyMQGc8SXwdsvD+qF
RONVLTQHy30TLfd2gvRSwpgsWf5qHYqfjGOxhAImXEUqldLHXYW6QpXY6/vkBRKLJhnhmqGihi6n
sYHWUJWciVNwd5R84daI3/gj20KtrsRfavjFgLUIYVjKgiOH8nlTwHZVEsyA3poHNfr4GQtXzYtu
VwWb3+QRo3/OVsCTHCiq2URX/gWuyAsXtZLlzWXNdOuUj+FW+1U69BbzjTG80RN75DsdD0gdolTa
Ouywo9AmNOCTqh3pNLTkpd+Br3Hm6T5HyLic4a5wBMEZoNl7uuR9Lx/nQxeGzI5/nkIe94XwdMKf
x45oiKDGhxTgkckF+dDbOI7/1MzbYFATCQgehDFRghaatW03qTJnUCDqWBvjTPsLbekL7R9ID9Jb
3NeRqxlJ0r+qyGHp0mRVuc2dFJTC0qsIa/0GP5MVdp3MtcT0V20hZ0NjUCDvV96z0Q0wJczwCD+6
ww/nCosX3jOfjUqAxpl7+pTGbHWjTwJbHxhI3R441Zfoh6pb4fyazKr9lMNRh2jZnj7Lq05iRbIU
aagYadFJg059EW1R9kVtgpJBczc5xogHrrWpLlWl0XkM8gUIGiACOT7PFXYls/yn6yFLD7Ybu1To
nhv/qUxqQ32gt8Hh7U2e+B+NdVPKZT5rdyXANcBmpkHl5IkxeaHZjS+6xf+hJy4mhByaHgHzINl8
HFwpvZOClursYaGPd3KprmGQ2xCCOTSe6UPLsl9B6c2Cu7iYt36TfVzn8526H9WfebUHdVJB8rPu
kduUv3wp69j4WJjlQo3czXiAzDQdMGGO1udQADjRXTC0M9vvhaVMu+YwvNBawV3t6eN2i8wtc6do
7qR7KA7ZXbnprnRTmCIAquaI9H4b9BSkNfbECS48pLwdMxqIZGEfBiFUfoeM7CpmfoeyHBvNaisf
IpWqplffH2PaXZGi8+6BouM/5+gBXhLnC/WDxj08RYmHBRp0lvT+XYeOmkyGL/KL1OU2wmpVeajJ
UZeshfVdSjSCKO+twCsf67hFBg9coueRYWPr9HQ5bFjGBLrSESNSPCVADmlcjIXvY14AgiBOl0FQ
6Df12SS7NVuP1bQVcUKX+xBOGHBSBuvZP74HNc0MMKQlrcaZ9BowA5l4xDxZYxcB8CosooWdoIUn
6lcHa40Bw+Ujrqia5zznhibv2YrnK6JtlLM/pOhTkZibAQjsVZp4vuazK5J7FLEyajQrW1HfPaAC
CvNv3kQsyhhCrDj2h9Tr3RR4V2WazZgV9+GbPJ+Lty4BKTtvQBZX29jS9X17h5r2wYrtB9sn/EXg
MBFdzrZy8LYOcT/oVrl9Ma6tgGwVIHXXVqIBAIcXLfZVlYATZxb6/HIVEWJI4o8dsw07F3MsUy2R
FeFFX9uCu8XfE8aSDWjqFFSxzQLoxw5Cic7j5xd41xRKcF7qfb+tLPJdxj1No4YRZYzetwQFvTpE
LdjREP+TldjLifhguwzofYZk8cz0PZiVKDTw5XPUsATGIShx7AevDpffRi/+3Y701YAT7ZylKry3
yzI0frbyQ3lQecN57MviwjsQxj3m+8/IxokAGvP8SlBLXhPn4ynjqFtKDO4ArRfq7iqIJGXG+M/E
cDL1n3fxjAt4S4qNcZv07OmDsEw3ZBCcRly8/YBoIeWX2CMXadcVPlktnLzSjqiW95pyJr2CA4vT
1hvW7s6uLcynD/OFj/8hr2P81HdVdzcu/DupTNqBp5z0hb0F03+bRcTjlHQEWxKFduDA5W2+LxLs
6RiIHBDMB4FokLQgKkO7MCf7KU4yzI0DKj+tk6CJs9vK410BudHX8+nQU9NZeSWTINYT9tY8PSMJ
wbp6YSrsD+DoxO/gp92RKlQtrJtWiRplTIiSER5lRCctfrq6SKIQAPTgk0/FBOGy453ej600TLxB
wuACuBFiWOQRQzqPX38ZT6sHlJ/vKpd1PrjACR4dEhRi+tjye4WNjGcFwa2UNtm8Km5KHGG2zEGS
7SGydwc0bNuyOky7yW3+MUprSxK1Mttt7OqPlnyjRUUlAgX883rH341FXUL8ULeVsLpU68fAAzvb
17uz2uZCwo6RvDjIgUSv07n7F3bR4go+rEccqBrvAfYDd1M6F++rVTrdt61UC9mAptSmaauy6ruf
EWtEc0IFn696NJT69ROBWRfx3IFRpHVzbb6JgEf0SgSF4vs64tJ1keccBp6PEj4OveI6SLU6N1Z3
GRREPuWRXnC2wQR3XZO5pmwAr6JKHou8xMN731wTClrv/BqOR+5VzIdyvsUK9trVKqlZlctGNeGe
h+IdOHHGnmDzqq7c6300FZeMFRgtzfv1jSIag7aIr2ImXts851d1zEKuSCMkeCziBeTpCt5JTxFJ
em247TY+HJV2ItYsRbmWyCrdZb16KcccqE50EaT8+TDDPxoXQxr00VI2pcMXzDh0hkoFis3vHOA2
vW2Swz97kJ0Ld8NyzTdlw9ys+H2Mc6ZW+QHaXZFEb72KT2cfWKLHvBjQKKy4+Ec7INVvwkyk77/B
+Oc7+zqYxnba5qQ582XGL4JXrJFAVuIJ+TrxiiXOR6ySLN3lNd+4WkG5EQJerZrNn97eLi6tAxpQ
VhhDLHaDPSMlti32Zu7Rcplme6z237XB7TXrleOkv3WmOtm5DLp4NFZwlWFMlFn8wqXihCQrjJ6y
46V1DXSzzOLn4pLDx4SNBa31oSuGlEwfN9x1Q2jvhhFvJaWEbcIpvWhztye3a7Qv/ZrfsrTZlJ0N
ZhP1Nj0BH7Ts8LXxVrwF7GmwpLdFBmJneKvRIlQyDK4QsJLVu2YQR5MJASns68tugg0gXo4gigrC
6o5mk6uIeUE75oRxNZzg9mxVu7XXglmUaz7xMP01ZqwqLyLYrts3zTXdR35Rhdpq+jnadR29+sO1
wjt+KnZQBWgldJDiWSh8ChA1CFjI/nnIDAxIl9zWzub3sda0uMbEf9IRaHGwxwu/zud7B3uvZlrE
X7Dx4QBeasglLXK7zuNNpGJRx+urecFmfMAJ3vfubWc/X0Trqr9My5g0uIQN1OqS8xnkl460r/3c
7bK5Ca4Xh/gxhEzJ9WE+BNBjG5sOlgyjond2zTDUJLZpbcMZzEuoWl3vp7e2zw6ly9lcBMnk3toz
C1IEMFIH8l1lXkq6FOB+uX3P7eiSPkeSnDvzJ/fF4GzrPr+TYazb+eHO8snsXni0Vs+DKzOXvVrt
OyDNOrn2fa3azcLPdVEGPLRMN44/ZGCEQ3rdHqJgZ+xT+tG+4hq20WNziBNvG1xO8bwhhIB9nkUb
D4f7ergpG3ht3Zr4Ai/zh3eBT4SdixPKDg4MLsZhN912FgFjF9WC5rWiffqN77TZlnQYl1Wy7G/c
YfXZh+lj3uuYDFOIl0tRrxkgLf42jfP9bQkMfmVtpujCjSk7/H25vLdWSpPbJ+sbZzV+XfWOdVFh
ZrttAwTIbUB9YBVdfee1S7fz80OIMYvTXDuQWIi6DeqdFcIXyw/sImvmKF06CpPgMHwz/8SSp+TY
VAEzB3b1/zDb2KfWxN3TRfwft7R4Yn11edB9HIsqv+r8jhn2ipcl1XXcOcHtuM4D8o6m9W//U2Yd
zmBF5kNOs/Od8YI0KN5IMvROIt6MAc6u2vewCnvUB63zMNqk/y1KN6zq5aFi/rODMLQ5R8FznlWY
0NYQ5gJRStn2TP05dKFTVP0KYfrRdN2z+WJSRojbHXssoEdekiLZNBKRehGk+rNBdwPiBLsahVnC
3AabxywPf5hnJmLF6/2UiXh+WvBDViF0d0U/QiNyKtZ1J6SqTb/BdgJoQDDGMZhCrq70fTHedwZN
Ey+WCDA35RoHt1QsWNysPuLkaixMZCxIf/5OHYLGpDI+9EjZMDycidoRGftuakqjk4JHch3gcKtR
lJGsbKAjJ/X3Ol9dZwv3fmD9IYKtoS3TXcZB9e0ydpcHGY1aefynECdFI8omWqyfIKaCnSBJqINQ
6KP8imRFY5o6RqXAo1/ktehz9xutsJQaEkDTzr7+PB0TeHTyQInSRkeEfy7P9JnXWUKAWdqUqUGp
RU1QIx3AHzaGgkjJNG7XmF2u+MJ8uxzyq6TSQwlzRC5QhGp77tHUxGwJDSV1VeqNSKkg5EkkgWGB
pxVX34UtJm1wv0qXnVeQWS6zPzpgZa6InKg3ozGNybSA0bwc3A8AiFv1nEr7lnWEvLSkcDJjCrxq
g5Fje0bphMOPCHRBGf4QAnNAnruxD28Nj0QjEBMIkJF5aTjx5LHII6g6cFVVpP5SlWBzXPFOrDH/
MuGBsVWPJ56Jgj3kzx0HKur5dPyXHWFSHGiYsygYiPH4uIayEh2TbqW7n8L07eK61+J0VC4nfoqT
Jrr7+GcMh+Ea4hCpx6OH65MjuY6smMRKSJW0AK+/7uB5MxkQrqA+Hoa7B7/iKRyRLQwTcHmHkkAf
L1xVE3ejzsSFQFaVgmzEqRcqlK+oUWWarBcitqikpFlKwrGPnRw0XdM/U4iaIAA81nMh4j9ZIrrb
lHnYrTFXZtRUHbhCxkT9HAtJghqlqoszJA6MyYLjMs0tXFqIx6gchgszwN+IsUEB2RfxQof+R2bp
gjyE+gYphzekOdk06/eUpEzjbgkcYlT0BAyX/MwEAYnJgg8z0rIJPmHUPySHnXwFNb7QpEVEkBJK
gejmUnOSkVvutCEV7Gc4ur1/2Q75ezOBhlohWac6RjWwLT4ymvuLouNn3CCvv7LnHB2sl4CVoQ6t
UcIjin76yoZNlG+I9XPeC4rX0MRk2SBwEYIk0FGyCcPRgTSoJy01uWdhGsDxI3qVCw/2F5C4Z8gW
E3P4hxv6g7XHqPVEm2/ZYTouo0fyMprTblAtxtycu+CDRxXFiunkSj3aKLh7ZisTNbbkkppDVUX0
RwchiQ56+CJISyehTFN06JkxhOyZGVynrX2dZO5bWZFpFHM+7fP59B+aEXUejxaZ8gb56dPHa22G
2h7tMgdB4o6Af04ALxOP4nOTD5epz9rVCBVfhp8sqOAA+iY+i5y+nXFgPsagksHpeWcr79mQneE6
DgdkgsApp5o7mSBSm5c+VxO7FfBQ3vMqDJSFJp9EIKGdtoj0nsJsbYaphvvOPDiQ87juaT1tMxXk
DjP7hn0iWohgOuH60EVMRo74kmb/KIXvp7GYHGzEDNQ09RFesxvISQyfxTWOPWKTxGoiG0CkHe2s
bGZiziRXDAQNn2QHo3nmf7wnwN7htuMQsAL2C1XR/GtAkFnuWCUoCs1LqzKsOFzUGvLYVtJpJzUJ
X55q9kNOjGfggNN0I33dGikAUy4FaklOcj715/kwCyYtGjm8KhgPoEw8YfplVhMUscyRdMBqDCRJ
zrg50j67lkuuzmpUH/Qw7Xq6TGqXUhThi+F86xwcv/SZ97c79ySyAsStwg8ryO87eVwKUzWxjTZM
I8b1GpJGVXHVNZszMznHKB+flAV8D5m9hT6kW/53srvLdTa30SEs3ub5Qm/bXiRN9t6nwxuPrqIo
L950WfRDbjV5x1wbtoFWYWwDZ4nZbnf8C9i5zKG/i6IgQ/1R3E0dWV4/H+E5Ce5FgNZZVu3Te2+C
GSd2i4xtPBrq4SDKKf64e+6CcL6y14dv+QxVgXcstjTCd0OUNzfyQe+8/X0MnTsd+e6K26ZM+KNS
MCoB/VnpvV8W94c1z9znUOWpEAyRJynvvH6F7j+7XFrGvBhey1etbZDxipdNF6vjVEk7IinoLejn
u4lrzMdcihsz3uy/5+KNBbM09iFmsVjCSBjO9J0v/UW3S2vhKcZhJorrYwyXbPF0PrslH1cJFjJC
1mmkakzuCZq5IVMCcCV/VlWovkrZ2h9cq/3gIuV6fXcZJtmzdx8ix3E2Du4Ip8eOu5nKDSy5440j
DoXiJfRmhoAaNUY5AgLh7UGiPEpu/Lnlc6IrsAvCd2KR2h6Fw+iwnBmLdy7zxswT4H7X+ZgyyVZG
qwdwWBYJUmFrCcR9eZM7mztd549cc5XbwuLNsCwLKRmug/VFtbdvCze5dseICCgAmrFRX3mYrrtN
A30WYEElmObdVvFdRiYqzR9/LreuNYszCwf6gRIaMWj7qmoC3PPGeHentISxg/GwoSIk9z7lh1xk
4/lozm4I06hgXn/wz+U63PQ+Kb7ksXDeU6KdHGtFEaV9VcBEk4EViZAmdYkjVvROeQ8bucjCdMPj
ucrOYQX9gOZAdE9b3Ws10arKBrUqEIxVI24OulvF+jOGZNMcXeiyksmoaK8iYJz5Es/rAliKPrNb
CGvwr05l9m7iQv/J3e6dOmkzZyCi8Sav99eqNcU9NaO6evzGP78RBqsz+1GMFO9hm8MFlNGQWEqm
bofe9UNq8LGgH1bofbuBiaAtxIkjFup/M89HDIjgIIR6x/CFCczJu8icuemq1fyhcuBQMOfV4S3D
OPnQ6EBTGEZH7Ccnj9GGd8nynrX3VdYAZdZ/tLr0LVy4M/N8Yyr0dHMy/6Qe4OlCtASVfPq5hjUN
zGqhD1Fym7pJY4urOznGmEJDfVEvNTTPfXah9MSP8UeazXo2+IgJkNK8SpxX1Rbi5kiNm8/+yCjP
pxmWCxC/30KVDx+ceFtovrQAdsaEWELBsQF3iluhbwDvY28/KAbMuCuugJ10/+pM9gwYi2OKaLkq
T8Q5kodHkHANkKBs2idj2NuC8cuHBOUChqbjrm6TD5W3v1l1+fV4SHYI09Eh0mgbB+mZI10RQYYo
Q+yIZ48/uqHZX4oIKX9U8YUlHNAfZJLeRsGRsJRd6mgN3FvyppBdQCVrkUlwzqpYWRI8KFbzp9c3
xQtFvMbVlHJw/+m6TtNvl7QuZnxj3HcS4gVF9ENWUXI1Mni46Aw68tRSjjEfU/pAY8MLN0RT3WEW
NwDGdfGfu6eSlrNBP+VIU0xJf7KelrIHnS1shkLofiT8eGTamOBw4B4RI4WNeGH0FQThRnwLQ7qj
wVuc8IeIIDI4l89JhlXO60/uhYIKUAJ1lyQmLoTI0/YnmTY2xnH2e+UH6NI52s8iBdiQnEjwgcl9
9ZnncW/HNRwXjjeFkarFZH29j3vaeq2rkcmv3fgsDAYG3N1qDivudid4N6w4F0Vc81UVNuc27XOn
sBWCDcLqNkSUoAE6pUWX1WZdNGs3fxd4RPmJkcXEjCZ1+VRVHlNOSiS4zapXRy9MdmFA5e30XyDe
M18D/E0pZMnJUnmi42WB8zVgi+lU/VWaBm/cswGwzwfrZL5C49ZTR6WAV+HTY2ZZudFkR+nE1Jmp
clkxF6icNSnJXUBnEXIaeI2ICwtYpriNsUeJC49NSFoFt1wpNiasQVfzCMXeLBtavbmKd7PrEFkF
9r9n/8tYnMRdBjIxjpZKmYLBCKLAqA82qLFqp3+luRGMNrjnaJrPKeuQAcUnIU8jXG085+TS9QeX
aVlSTbigMXXIw+mLPNvtmDLdeLfRXgVkV+XgGxDTLjuFY7JuDFJkiHczaygBwEOtJPhHeyKDsa59
a1IjuSdEFXx9X5i4iKf3QBhCLAnhwrCyMJx/+oLaZTl4eeP0mAfCpNc4JLb/Ii0QS2Y5unU1VNP6
H+M+LgLVgmlqYHPukJWoPslgc2vv02gd/hHUjFiWSTO19Iaa2qLmBPlVZSF9iEfKgiooMZtkhjXa
8PRxzBQyFgcwDRNxEw+8S8+FPGE7zndvYNADVfHS7kVWgUFkwDlKalW92eTXO4B6vP4DfA0pIqmr
ROqVqiSD3qrS5DyZ/jl4zLPiEAFNQXorw+iTZ8Z+Crj7grdiGOY5zvcic3Q+PNuIcbIYUGIGpIvz
5yaxx61XNQD8gEN6CoqUUuR71TNL4UHzlWvV5HS9IzxkXXiGI11RvYsJU0lNGAceBFjwqlDutofi
u43tGXOvlIIHTAz2QlzxAEWY0m4xM0IVu3bk/zjaXYAGr+DeGQIKjGeY2arCHxuQtthXVyV0hZ06
8qN9g4JK4ajb/hv+T3xecdF64qtHXxkgfB8qxvciWWcRw73XF+VzMEWLUXGIrE0uFPPv/9WXw+Wo
rKUPnP8zeQBMNgJXBLZq2eKcR2biQWDudUQe6csyg/2gTkvw3FKDEwmIVJD665/ueU40n26NQhOo
B+ovXn5PX/+CSVOSW61t9FiBz0ZfhzcrOrYu6y89H5lRjnKad6LWxSsZM6fRpQkcoDsVDpQnDK+P
lAgwfxPoifkA/EVna1NnGZcgCyM1oKIRwR+3DgWsMkJrGMSs+0fBGeA2NuOIUMEcjSVODP1lldBp
d6P99y8QKp/BvvrmHjK0UN8e49mn3zxLohFnt2AwkekCuYIRsZVqRnwAjFEI4JowVsA+ol25GBtO
50HnMHIhzPh0/p6PcjdkwyeHmD7XOpDzAyI/0MSnn6udg00xRJsBvJIBSxVQm1aWBmAe9WiHSs2L
HVgBDG5tl+FatQHl6dKqh4TFHTovfb+Lqk1LDx/Cfidw64u3aRgqDPFyNU5M5YnngBmiEamdwgsa
c+4sr9/Pu37Y7HflZsgvGPNtSC/n2rUbjQV6guujFDMwh8TwKNh2vSrNGLYMEgfRE6CYKJ4tmKvk
msn+fYUPKMwmrkTjm1HNyMb2hL8rzTnlP9QZYNDOIOQs7OykuqpMMDwLiB/xlTySTChN5MPRCECo
uQ09H4x0D1HGDvindlWUF2J2I+Szfw6qY5pUd79EFxQ1P8ZB1S3FcVWIPkElq2rCLvtvnsd82ws4
mLHgbq5dzt0riI/M0GFNmwq8K8Qj6HnUZnJXcrkJ3PYbQER/gSCVW+lvns0JWfbWH2XHAZLFEFZe
357P1fFaDEQ30m4pjtQ+WaRt7DOui4DllU1oFigXWVUwR1IW4wgnHAKqTkkNHjVQERSickjpBzoy
zke4bZ4hsHwmE1pDTcbe8U9gsHY9W5toKvfEoGRi+k+HTyi13Gu7JTdjYnQFYsFwVPyPglVqZBxo
kUW58FOIOe0alodU34gJMxJsnIdglHdM3HSMWegcbTgQHP0bRuzr4hJXyoGTB1ZR7KyYGtWwNlgc
n4MFBp4w2qpb2VcxzcPO3vA7dxMrauyzEMNkGKIJzT/OD/DNrGSGWETRNrSYwS1MoemfKSbRO3IY
QWQLYR7lGoNVhTC5GoDba5obm7EXQekswsXlP10KLpaB33UBjxtC64840IxMTJaY0D82WnI/UL1W
peiAoKG7weEjCzHOR9ykY9aUv0BQObNUnp9nqM486J4wiNRRnZzkbd5bq6LHXDSnQaIhfqeTXDoZ
E3SEn5xZLjF/F185BpwDDLIZ9gs5O5LtGeKcJdu/cP9JyUB77jIPCYBwnp5nMM7o6eoxJaGYZmoD
QINoq7KBRjn9zUiS6lH1gFyA85wKoKFqEtdC1Y8GqkI1fNRaLRyD1x/a/+PsTJvcxLOs/4WaCMQi
0NtcnJudXrPK1W8It91GgAQSiPXTP79z09mPE2WkHDMxPTPV0+VC8F/uPfcsxvR/fthKO8pYBVtd
ZHE2Cf7tcu4Q2jhTwEuzTkp1IHNaN+EiYAAXgGxKayFBi7oqiAof8rjhaoxu+gFeC4zHn4oiUVyC
3WuQfC1bEdsmrEEuZEYmTw1ND4xtSA6zKa/l1wlIq+lCv8Q6oqAS2oiojcTyTMZwuQtw1a0ZuamG
8XW2NkBGZ3p3Pl6GCrVQIW1piGS6/YEE9Hg9SbthesEw8ukDnn83J4scJ/Mx95XZ0FPyYDOAcqKw
CbCkfAIlZXyhhK++AlDLxxvMLs/7nWfDqTo65e96/MnoGVGOL5HAI4aHtf/8ucoVku1d66/vU48D
o5wWiITW1YQ3SFw9uI1uNKWR9WkMfZQx3QfjiIBo70FMOHCAzXmrG64MM1yLDyOQutCb+LCBawVT
5yJYOVsjIGDsBz+NBLfq0DNLgVdGTtnhK+OM/CbY84c1zha6azl8U1hABdkXhpJ7nrX1/vKQ7bLz
qKYOkuS0r/iEQclxEjsQrJrl4auIob5ktBwi+QWmLQGMNnfxbVXH8SWauOpkbM38k4JoUOa5Ifa4
4NgwRp6/uhrrUU7jBMdJ6SgZm4ob8mQhIJGjGjpB9KnwO43DUtE7mLBwRKgSFUz6B6XY0ZWCB5rM
jDglCDX3uOqeP5jfLsd+S9gFSl54pCmuRefpbrN6U4x0nO4E2UfOhVNHVWKM7ziAxox+zCfiSMkX
5ejDaBZFD/PbxofkVHjN+qoYsIh0IB+5LocuQLtD+yKiZ0mnkiGwO2+d9L6qEJO6LJnGH0D3nOSj
u6MXcx3/U7znHx0zO1GKBJi+gxNaM1KNVyoIgjJhyoEiYewOF1i2PbjjOrvM61VKk6s2CCkFbAl2
dQiUku72Ln6p/MlNQWlrfmlVB1GXiubMyVmURc6Vh7ixCnCIBV1yHf29KXKkomNZuyEMs2bH3K4I
nOwm3lkX6bZXsed+M2uSlDv2TZXm7pWrlsFdQGljVnW4SDtVeyEM2qII+suA3pw3kb1Pey7AhvmL
vRGwCsijHiePNCJpAHl1rz9GXHIFYxVhmnzEgcP9VIycVYk7jDCIy/2bhnuHfpCfkGZeQqTYtr1L
xylHxMwTwEamv4FwchWP7DU0Nutrdz8ALhzA+ha7A8I+/rig5fulbQ2fspxwVmkXDSQF7tm4c3lk
z+XVD7Cq0gN6vaWKwGL3aMBhdR4Uy+V/0hqxwsR1LCuLoOc29jd0pmnQw7kbKd0YnGJmIqqrceyD
7SZ5s0yC5MFvKDA64nsuQBawu8sOw1v/oFMthm3aZ1Bye5dy0hkZSDlJ4XK8UfM52bRqz8ptNvzF
1Ajun1O0P3OsNyHccSOfRXgMoFoKt6s3h/2u+hyuDu3t5I8jj1hn/j/TGse7cyfnDYkyVFXwnqck
ux+bJR620fo2Emu/Tnbd+b+gTcWVV/vOndksR9QT7uEUtKgq4fcLkZ1IlQnvyeWFIoeaFXdRATdy
HPatccnU86mK0IBCktZ9mty0bvpFjDdzyuYWEH8hJsOYI+PWArLlIUVrfykl1Dg4n4c+enSwkR1a
jAJGNmIwebrg1JDuKFdVDw88R0mKNwDTotmg2WG55OUunz5Qb7mb/EZkKV88Y6Hjgv+ltZU9sCLU
zB0rSs4rXs+5BVDh86IYGhmkyq8nYKipw7DCC1iHYyXRQA9fS3YHrN0vctaRk6ScIwV5yLNB0zlz
0lGITAoxsGWxU2zJvVEkJ4zFoVH/6nVNNdtzqP3ByOmlD0katWzipCGd59t1Q+b4qzrALgZcxygJ
7frf+2l66x2Cj0K11OoGSKj7jGGwTJJW3FA9H0XGINSKlzZgxBS2w9dGNUlNnabhbris3xSe81aC
PLM7YU77eln2OBCbLcNwSSwK8WUBpnDzp3e83eqwh5v9gUQqQCL5FOCjIAAuxblFIxp8Vd/h6gJQ
sU3erfsvIU8uZxyNpRSCZHwDX8cX684Gmy53iZKNBFzt0+nz1h/+jvdALUpzYDAiCDr1V38prUic
NP171g/G2ZfiwLHLtgPxJZosgKiYLtH1wwB3JQ0FxQkSWN9py0a2s1fDbrfEgoLeTFp0cfKC1eF8
66wuvJhGpKMRL4FdFtAfQNN4Obi3TJ9lWyGBYZE/vmzhJ8W6+yooTSmlAXI8Qa/oYd4D1CWIK7jo
MGtgkftgFFA7gtWGRpZPfSbGiWBXYzyxmp2w+0j+cnEhlgT8zwfzKKvQ2PJpNcvPWQcCfBQvaI7g
O1BsKt+m4N1Z8ybqvhNy+TkVuyFvtme5izhJWvnoR9lG9+tkfd9HkLA1Z/IHZhGIO1VLxCNkE8B6
5baUsuRpuN3Ud0zQFxy4Fed1QGAKjYDAPK7/L9KtPSow2b17DnyINhq9ywfLHx3+8Q6oh/2jkAvz
NytNQDmT8t7A3vN64o3kVMey1VG17BM1iZsoPTuuwb7DPZLAWC6r7x1gpbrliB37+lI+ChjhTOIk
ouhygaWZ/84OVFyboILH0fhB8+uUrCKjDY0iAwhrkqUKOKbCipTGbi+r3zD6iN5JEC3ShTB/E9yx
Bw0FlDrgxFMeV4bIofHWYBgXk0g0d6iPtgf4sNt4/GLmUjops91dGm0+acu1bfBxDFykSLAWhJND
QGyy1Y3bNw/GO2HiG8MaVRMALYLpenxDCuwnIdd+oiq5wx1LzCeKmj8zPTwCSnjNWJVDMFogQmY6
Mzv6a4Qprbci4ld8i9aN/vKW8Z2dF+gYxQZUh6k5q5L3nmyeNfXcpNv3Cz9E6Nad0rkKnJkdYhHm
3yKWevz33LGLGWODG5z/GJnc14j4fjn0yWhKJ5HE+0UWsXd4ccw7TSbNy9RJpANAHZVlzOO5omfN
obcp/VrhExPQuyKxlK1zYjGos5s9dwwkCoMRZBiPttm7nMK9f4h3ik6BB2q4b8xGhO5cddyKctJP
gf7B1SzShclgumXDgiZQTl73AfL3gwbHHCv0wWLxyGPP6SitmOe+/qxHo/+QJJUIA7kV8x7+a26U
EGXOZt1vtvFdv0O92eR4oBVT21Fol8h0lkiiag9ZkB9VDDmhTl6QolVcYAKC5iuk14iZfgO4I0ZL
NxAYlXTXjB6Itl+sSBChZHe36xyVZJgSqUr326/5+9OO7SolSVxPYKkh5VFGjx93yJ9qLCvO1g0e
cU03/k1m9pqW0/lLCWRFtt39RRNGVZk26E4OTkPMGrTngr7tFnYYSrGJqVWlayur0I5IwwZ7DFFY
tCvA20HYoFb1+833pl8fbtx1jkky2O1N7zX766qOJlh+i+BLk+3XV24+Bg8l+AvK5DZ/73eUwlly
aM/bfKgBFPKti/wEy8riMBwu8InP7vN6+hZvQCNiBxys7PIU4TX6nut6kS5vK2exuQqIj75KXQll
gg0Y2poDGDCUMrd1pjuyXOMbkzuebv29+cJcyv8AzicVGFXBIp5BSehnyFncj9k7Yzus8T7AulfU
OC1S8aq0SJ/giSCBWc+Ck2dDs4FijsOdxASyv0tr/rXG64zIN0Eof5BFMq+/QCcoW2I4KUBxYBWz
ljba1dm63g2lbGtvZTOs+Bk9a4EPg7ygGqARfubbOhv/Glbrdzrm5blK6Y/Z9PD2tBPZEXdWiAm+
sAr5CaEyzhMnyqmLYEuF5VvVvnFCzZdKTwZW2ExAXow4dcKIVKy5sl6KjN/QdjKCwG1C+oUngrXa
AmkPghiKOPZDVp/EkP3Bqp9aAQWFSJcQUCjKcUnHW8/dLmqZXEhESEc5a87mkNYflMCkJJagwHuw
7AjgYU4u5ou4ToJV5Y4VASWLdvb6OXI08ebVxCQycAtSLDMT0gX5GxDo4GS3T6KGz8U1LQ2Nak5N
glRHqCtQ8kmxY/9J2M9dgkrYOYtBJUW2KUrcaPzN92AhXkXDVJFJloa2uWYXoib4rMb8ZHKykXp/
P6qR+Ltg69zcru+B7symt1MMELhcpdG9ApUOrncN6+RBV4IokPFCh9OWCb7pVCZ8hxYQcMlKFGer
7/uPotkG6IHigQYTYv9Dw1RUNnkabcsmtsmdsz7nFjp8GbpgOps8j3wXPiE3l6BRWURukvZNt475
g+E9hwBpokaaQRNrQwtLzuVGgWSObnZjLeWZmKLUtKrrHm3GYAsgDnEjOnvdJ+4QI1g5/NQdWBHo
IAOFKkFJpNjfliasAJVRuauLEq+Ax8wst2PaRfkuOQn8Ps3RVWIqz1r1LY36+wmGrOBTkTMD8TU0
3papiF4hpAtLdLc5M9SucsMNq8qZhlWhJqUK7dOd65GRId+R0G9QVnJ4xHScIXN+dsj3buVF9zot
hAL0PS5khMHEA1ZGEM7jA2iCVYge74NmknHRXTBowMEO/TX0MfdRvmDNkS9HRN91/nl9nxw5L8wf
dIYK50nU7vaMu+4Umy6qqsPZdbZbLT/rL5A4f019+EgkQGKrLxgf7BgrlL5yf4pjry3vBlxvwQTa
o4ZGHtSyrdfBULBBXPlxofztR/5aqg2mrcLWTMmb78r0DSgN4dScUVvAOYc15OyLL0qojpKhODFV
ObpyIqp3EjrjyMdeMjoaEMB72vjlbkF+PZTduFGyEH5+sK/TCRY23glGgfQzDL/Fh2FaTAvhMsiX
6kTmjVqGNWu6iYDrtKxsoq/R8cli6KjX0MOqyyCyEoMVHvr5IVZvV1WWNKg7f78fJUrCe4f9wTRe
HE2sUJUoslx278feu0ohIKH1+mltfj59c3L6Mz5MVJ7tx0+vLx8juj47r7gUmQNBpEeuiLfJrBuK
4tVUTlnJMRv05W0cOilUcAgEGNqjbnaav9JmS5lEd+S2yQ8Xff+FXK2CADe3SFhiSsvbJwg/A3Z5
3/g3U6d52sju8GNQ3aAFMSwmzuY+ZsabdgycGbBexxiFnMcxUlnqi+yuWgMDMwD+iQvUAjTX/RmH
JExY6RPhMXZRVQvv3Hfa/qrOls1tmaAJtqCaLgf2K7olPgY9KJ+TgxsOWEWcjd4hv9ZMcCpY38Jy
U4+SNPfB0mvvZLaCTvbnbxKdERba2IoiT+Upn3/rvFqsl+5hs7sPF+k/TBDeGJ7DDa2mx3yXpgVK
wMWdXVb4TeoY1yCKE/arpdeJx50zIZY+//XP/MKuieQ+w5Bh5eLrHs0eblqGXdKOwUiqK0Mrg+xF
aZcoQr6Kmh4VkgUIZlNBW3GoiZ9K5WA5SUacEoAYryFS4ibiAFLIqGxqwk+SArz+vEczyshDQRvC
pHTJUwU5nC/Lbu1GPaXHFxlPBNP2LZPJJRURd76wTkC9W+j5l0KLpFwQd8smOKJXTuXbrbu/lfxN
Ho2vP9kR5xBbPspHbPkM1MTF5vln7nbjst32BT0W8gDhGqIkN5v+a5y534peY5Ap/VseYEXCC02x
dVERLK9q2d6mBaMnyUHwOD6Lqi1yWVR8ykeirGpgwRMefSmTRUFEUpfpQgc71/8LvjobrgYVzHMK
CXx+KSR2y2sZ/rz+K4+owPxKsgqgx/P2IQLPDbimld+202E7PRrCo5tNyR2T2b4V85z1FnhOPQqk
fyWYQeWjysVaYhSwWYHKf2BXrU732Sbj1Od56NRJk1wGoYr836pCtn7dpIclzSE6VAmmZdxIxfVJ
9PxFU3yeth4rWcU8tRJQL6PuL8IN28K92i7zNzKyi4rp20R3f/rAN47s/Pking5VATAvN9Tz54vW
iwEpZAHC0FBiU9yJCCwf8P+V6RJBsEpVgqtyDUK4ObpxKVwBhi8ZgHzXii42Ki8m2MzoDGSXK2KA
5u8GM4AWSrCWg0UKOYe28UVMxQ40X8CUNQ38oVHKwRcRBH1idRwddepXSHFdIMlnndi199tXcJot
liIAxZ8EnUmEGxOTlG7335rw8MXozRQBllUPn14/AGcAYFj0SdC7r/vIvyhJqc75TKe9qMx37/kn
AHeKAXlcLNh4yhlDh5h6v10dVi6R8XQulMDmyQc5Tg+GG8v3YsQtPITcmA1iOH8xWL3Cj4+l0fnF
lxqpk5ZG4WFQ1EWfX395R952KJux2I/J1tD/WFrj89vLq/tyvcx2vkuxyKFLY6OKXEukx86n2eJC
IsGkrHNsAIwMvfchriDi5niWaKZixyWMrAN8ioP16F84Y//Rok9X/UNE89MU4R3MbOCCCDOG06OM
49OBn7DyOB9A0jzVDrNVnrUrwjIHfoLa1hxbOFppkcU5vIgIGb9pBmXnsxPcqB1QTJZOB/kSlx7+
RQMY8GmcTLfY808PaQQ9WAgc4bI8Z7Wwn0RVBqmST4+OWkZrQUz86S+hf+OPD1bpltHun9Xe/dsY
kEjfpLnCXOa/7qG4U1+iuqtGu1Nn2A0Bl/5z2pnagJH5k0ZEzJO0gqXokU960bX7hT+24ceWjrpz
zdG7OlTfBc4ZyEfSHqXZN/EBivocZsV10KzMI1jmAo2f/BBSLclVMOAxUWv5INZAvGRNSgiFQkpF
mlySdi/dHhMCrnZ0dJ+Eb2Iz8uPJftAGF8voQ+x+XZGjGzYtaFp0WdA7cHzRCDweTzwXS0tGvCm6
D1SUl/4heePXw3v55AsE1RDN9GwBmW0JzRBIQrwPPlVQMuhZuaEF+jCZkCJGloxaEVK66j+sHkJX
nul5KYrN8MZwB4bhj4MtlCU0fcr2tQAk/kMlsCfQ7cWJHXp8yVAhrQgCDDATJLp41sN3Q8AWdYb8
o1RHlegnPZ2T1P92i2t0r2tcsmW141J4SkngMtdymdVo4SuloN9jPdJwjpDoYKTngr9RthISgkl5
q7rJhPuqpTjS/4Drpftmvs4YIeDtiGyASYI/26n7guk1Jdadeulll1+NY3X5P2MRwDaIqvfxonoj
zpC6WBWk6vR0GKoxUhDCaYNPizw6ei5oEOLGyVJ3dk/m7WIxxk0w3HW7/mwIJk4IsIqEtiCmshp5
3XI8kTy3h8J3ptsTRgQxDat3gM7nY7N/m8KgUzx3hWmjBeQKqFplQrzuYv0ySWxomzTwk59G0wM3
8teQhs7Fk46XLGdMjJ8qGuyykH/yWQHGhCvJuEPAmWpMfcoe2o1GZT5x5bjOvdeKlYpcEyC9qYjT
144OZo+CQUS2lrLWzsIt5yLHjLvhWRT2g+dM6o4/pW4vGEyr/M9DjhzMixVA5W6Wn+RWkldg1AOJ
X0owCURY4s7oI+y3yb2TnsmXyEO+z4oJCtbLu3bzzpnSf6tKEEsPlsx7J0QXtWe+GB6+5jWEx1+D
igimzOs7h2HE8XqDFcsn4M0h9zgShw77fe1UWfNOnEeXYX7fAzXJthqVtWpI3W16Xv2qx1IG4Sqc
UYYCN9pqBOTgPcTZgIDUhFRIL3uft8Xfi5vOrUnnNZ5dM0Fis7mBCGGMPlYH55rcSSQLw4OKU9m8
SwkGmQfLeB6G3SrAw7hhxRaMi7YHk0gz6IBIDrGAxFXaCUY9Lknv4g00efouK92zbbC/s+GfujXE
eZJ5UtR/EZzQY9ORQuDU3/9Etu+98acUwRII9dnSP4fD9I+QfJ8zWBI0CQThwHzUPFQngSz0dey7
DT50VbH+d+FzUKtU1ZWu1xOjYEpCBCx4BaEVfuKLFSP8CS46GcgzlYBPAxdwIjFAR6OsTKXF+IP+
4LgCjDXak1jMrFpm+7ceOt5fvXAZ0qBN4QH03aDQY7uKKQ+UFeRUNAnMxOOo/OBO2GhI3mh2pQ2F
68BYO6ST5KMYl/LEOnzh2Au4WRHloaRh+Dg7wf1Vj9dY5kZ4R8OpAOv/dVHeKpDK7jVS4gM4y2KC
NAewYmY+4tTlOzANTfEESNZM/k482AvvDaYkjQuqFjqY+XQsp4Nz8iHgwRwxmpmYiC2hmfpTmFEV
uCS1bGw0KlfdwzQSI7C44n0CAPcPlovCQOA0689GsrNDOQyhdyxwjoZUNcc8sfFInA5jqfshyz/k
pf9V2k8dj/JM0IREBByVFyIKY4p4Pi7zi2zq7gOOwNQDAkaUYWZb9Cr7Lj1fjctrv8Kglc2qrL1i
QsUIAjwJyB0g6HMZdv72++sv2S61Z78DGSNM+CWc+BVffy6hYUxSoSVtXSNe7w9lfZnENYIx6p8V
n3+HpEoKM1GMZHwRk9fZ4x2O2Vx03zeYA0K6SLccrErriWUiVnMxUrxMu8+7RfHfNEGn0ORUNqQC
wIn4Iqqx/e5IOn/w8WCD42v0ULQOegj0GHJVkFpBVjwyGZZEVlvY2QjnYi/kWNO+/haOIR8Wmi5Y
cBR5kMw9s+pVvWr30f6A1Q7tpsdpx5zBxIIRoK4Mv5EXW/buMv6h8cIjYx53gT7k5665QPhM/CFf
7Qyh19f0GLfY8/1/Tjzq0a5A7QbSiCyL2SpA1QydyvNt5MZ9ekDeK+kaIJ38bXQNCHLQN9JOgXWz
RsIk4BQaz57ClD3KX2PpwRtnhKVJhOtghsjRLK8rEV5ktSXUWkQXTexrfC2cnH6pDk9Aqb4GiM+X
HUN6UDZobkjL2EizWstZ+enWK2OcitkOcm5G5964uve+axBgWU6wiXb1/t0Ud5fWNP2a4GnMXfnB
+zgZrsRKshgN5qCSqxudGxKfIBbddP02+UdNlUgTjF+/qBYwfwEzjOEz8ale/0DB0XkK5SvE8QE+
CucWEOfzn1buVvF+Xe+1PTgNUJ7q2xQE1DhZShgf3ULExlLkIT5sOj4fWUP0A8yidWfpKhfmreu7
4PA3h5QpCLiS3Z85cvOD016YAlNMixVEJBFvZE2sEZPOPjldWZFK+yuEXF5+8cT5AVtORroWSpKA
f1Du9XRPmm8pFURT79Mt8JFMj8tF4CRuiHKXIpVu9kYgY3GIbpf3or3Jb0YtWJFH1+l2fQ6t5VbO
B1oEeLwCjnkVpRvNChCvUvQEAYs4pk+dQGSHlomJ0yT+cIkLNZeUG1895WLLXFYDuKes4By91yaL
L1WA+sSE5KiyRcBTvVAlVD788j9sJ446o9mvnsNvxeiTxVcm9z09skn0vNUNFkPM9GlKiRBpQu8t
wzQEO+Ot3DGSMPuIcA2XcjUV2oBPOihd/a+v0mPkR08Xg6qhkwjdcI7AIxort86w8+6t+GRwSOt7
2298tGtgE+ofrCjBKkAecHJpM8Xbo69e031U4IgICLaAeaGaL77+iBaeOj8j2EPEusA+YzfNCpPJ
T5JFHsWB5aPpBVqvo0G/OQOQoFR139W5V8vdtet1b1Vaukvc6WjE1fHIQEvGAU7nvwtDhkdwV+Km
/OBM5ed2Vb6RP0Atuopodiscmddx/VF7wjRo8L/UYqgBPfHDjgp/3j2FFlkN0Ouob+bQSxA2aJXd
5F4sRf0wVaaRuJM0ntJtG0QBTJRiACIog/HcXbrjX+hQlb4lna3SMopCboX0aVo+qMke0qS4IquP
7ARER/Rt2ujyxTILeDkhYEH7+o85xrf4MfT/iOm4NhnpzDe324/dbuuF9+nEtcnVKVxF2IkMH3sO
FeNas397fHmkkVbXbPjWxMzBcf6JehiUm1Pa4CNOnQ4dyhrcrlYRFdpcUea3eI8XfeDYlS5rInfF
YC5taK8auA+QvqX1r5i8mp8IhgzSrOOSRGQR6AlNq87l11/WC3UGSX8LyPDArdK6zV4WJFTngJft
4b4gEU8qQgt/45pW025LFnykKOm41BHQdUl7LquLAPGVkG2REQUMUi1fKm1VI35VhtFJX5rjqT6z
Y44fL1hRIfLh5s/qZ9Fu7XVM9V1hwZhEwVESg1KRlTog3ATyt9LWCjziWLYYlLN81UbC/VxO7fXe
a+8f40RGCAx5pEjc9/JNPfFWBczMDgpRFXlGoeyL+RL091Fb7eo2vkcpguEYT0cxoXGd/CskhhYU
UrXdfV/V0Oq5IZCwhR6DUVlfoFfX/agvPyW4Q+JDqsmipGtG/YNc8frz2iR7/rwArsyLADWjpTlB
/IZqd4chOSyHcGk3gzXyoJfyctDqNE8eVoFCpQTyPHKUoO/4TL7lsPULAZffQxAA6QyUx5xfPb2B
FFAKTI7phHvmG7oJmz2OOXLLwkjTiOJ0cSoeRLvACvRcv9c0+mrAm2X9odgs7mjQ34gHYMW6liA0
NM0mHvksgmG508RHUZmrHjtatl81B9Afos39OKMdHsoU4xPW81NdPYY+pM+NwR0u4R2qPkykEXLR
eOAcLoaR4h+p7sxLoTn40uIc8C8nyMtDFeEnpjci1rnKWgOOwHimApLCElCgghdO/ajn0mHz+pc7
8q7hUIFe/P+/3GxPlJj9RBjhR3cGRESle63rYdc0fw3+5lYEbFG/haQHGKBJ2mSbGpSsInvUJhKc
yFJXrpMK5xfiAdgrEmulG5y90GfAk+SGKlJeK6/XolVPX/4vlKjPfsasNClrr8WWPgotg9J6PchN
bJzbIoQDIvfCpYgIWCH0FecOZsYaZwvQEzYr42LhLBqfnHi/+gcf7Qw8WwjXYebjHqmzswVq+pVD
7RxhE4tfgPWb+MghdEQpjl8aULhcTAQ8muuEIC0xeZ8OSCGHvYtcBcKk1lLa7q7aen04k/rPR8eg
k1epTKdpeC9dhfAZHq8bkPC5EHDqd3W4m+hOrKb65bxMjMBXKDdIP+igfznhyRZKALKmUurztVse
SQJyRD1FM36pkOKUWSEWhiAfHg2Cc1JFXH8ANNZzacep+wh8bBmE0+sgKf3hbL1P703MsdY0lk5M
hs0jasR+jVjCyKi0Ge4BRwI5akwar3O8DDTDLA517Ba/yHE7DaQ+PEZhAdFpwq0DVcfA/62QjZbY
hoYohYjAOmq3nP1YHrZhbHlMhIkw/Vv3uEnuPthJCu6rjLZ+ZM4iviMImyQzUkAJaHgqY6V5t2BV
Tv3X1/SLq0KofaQRPClXs4Z98ve+lydT8kiC+OXQjKHF33LLE/tUqZGuwx5jVViuHzMjrQrBkzX0
s2hDifoH844XGhTggwiLa2h7/F+zMhSec1sllJYWAcV83XDj5ZCdM+e5B6o627PR8Ir/JomYtZh4
oVeVA/V1/8bG62AeEaeFhSafZLW++OIYLYFGUPvDl549X70ad1G6iPf3ahHtlJLJO6aJmkiYcY/4
jLrvdDVp0tbndFpryHXIE3RKiQh8ujI6UurpFuCdwV3A0jEEBnzez07xymvqjRPcS1zOhvhPcFiQ
hwzlZg8GqNByRqqq63WzmS8chns2OoE6pDNALa2KJkkORSpkNb63bGLOKLl8mJAG1ZGJuBiLqJtV
H++2kNvlqCVJkltTS1O4iJanHViTlCGtkEYZQmyU16ZrcF9MD2m5/fAH3rgvFV7MtolDhWG4COdL
O980i0WxRGtAAWk0ccFmBZFKFZQFDRI0WCBn6Mp1STCPOC0aZj3UFfpgEhpKZPxEK6yZIWlo2eXF
lw4w/A+4GC/de2CdFiGMyfU8ezlfZOiGl8SV6iAMNtBn5XbLYF5OWVwZVE+4kgjFLJAw2Qm9oNiR
oaxcxJ9Kw9NHtL2p+cUHDBtGMVRuOLSzQ6L2N8UqSIrJxO0qto1wj2RMNmzKhxd7RDOiR395sDm8
Lmh9iGhj5rMKKeneaMCWk3w7deQXCXvqKEUQEyq4S4i02YqjRHepcnXJqzGrovBt5o4fRm9xr6pQ
c2sxme09cMfroymk1HZXEhh5V1iaECbNyeIVXjZafZqB2oyqYxbAs71+iB6R/9lyVEthpP3Gz5rD
Fd2YDRSyBcFYaBf7DwIrjKS9ACobt2dxgMjQocClPWk6bNOYgvWj5p0kOYB6IgwezkQfUiUsAZAK
3BiS5UXDs2q7xdvoR4xfkralcaEofPQDRSUyn+0dW89HEUhYIcsTtx01CIJ2/Oy7WcxTrpWk6qqu
UIL8pFgyefqJuyFJomitREKejJF/AU2APqReFwERbaWO+d+6iXyfQZOJ3NqyNdX9oAb4IB6PC7E3
RXDqEm8bMIg1K0/AAhl3pOPjialZjnQlZQ/9NFqyxlEonIYAXzrLY2Hr1HXc0gszcvvtIaMcZ6gV
hsx3mn9JCsmw/XpZb4hKVjSsAknq9EPspfRpcLia4FPPCFlxAyUCZhiVd56/ry+drXsKCBOKNNt5
PJk4inipQDOaTf075hVpfJgIQoRzHj/xc9IERInkAYo2ztrbJ1WBSofAgc8PSv7ExNBbU3HZ0XCd
WPW6SI6eDcaLWRliDjhDyZ3V5IzOvqJR7JnNy/WPC8XWvdKjgTHEV1HOIcoxaTtuRf6Y8LaXTrEm
Uzhd8dmhxUi6ozeNjBV1FICLlryhSEyANcwXTEaLbbJNBSyohzN6IkoHcarNpYn0Yo6bc0mMVTvZ
+BTiuPS3p49EX0fe/McjiZJpJWQMiLjP13VZRdEevTJBmw7bkmAHTf80kxGYVQSEEDJJm6ib5HOq
blnhFbIYLwaljmB4AYet4QI09jT5Ju6F63fYaaRcvD7HuggHwn6CdQdRtrxPdvv2rKqg7HIRIfhD
Kvb19Q96zHHnGKODhJVJMgvVw+yDlt5m8AlooqTh4LBZNLoDjYIlqpRUP6aPLmh7K3QkB2ZhAvYx
i6+wYN/KbgfPDnD8ibduVyRv4vUnDF+40kmmFKGVohDXo9lpUrMV/Jqy/54566XCDVVG6EntDS8T
6CGNoT8mjAAeRr39XrQSrRCTuqhrZCtIHSZiae8hSuTLGQ2LUEKxgbQClYYlSciYN1dtv/ys2WDg
YK8HAVVJ1imjb+P2om7OwT6kKAsyZgSSVRCGMeXdV7EP8/y//aE+y8r6ugtQF7JTdE+q2tEiUU8u
SPf11/TieYbahaACUoMxKpi9pmmV1evRS7mvmccoPrUhotQEcutHzYjMpAXeFQ39vVac5m0Y0yp4
5pErREdEY3LiuV44zbCQRmi4EqsTcu3zTRNx9R7SbZtwuXND5rD4tohaKC/FrRZWJ+BTjbPmgEKM
sfYmzjBA7kxOO2wc0lRxG4niH9Kx/x8ebuEqfECCFCyrnj/ctM7IeJiC/cdDVb0vl8WVQmE0tbTE
C/LIqas/T+2eaQjwE8Req3lhy7kLJNiwTQ3OZoJzGpN/qcCgN2MUQoQyZ858IDmNFXXnyhve6hrA
n/hBad+q6YON97PyxVJH0tFh9WKMDVFqmhEfDjKeRb+RbsGdmEFCuNf/LYyignnQM3cSTqXSQoi9
6g+jLIPlFpCCpZl0Kkas4BoRvsua/Is1o760I4lXF4ua5iAczkC57yBKwLPEiDYu9xBJXLBLzJgM
ZGVcpoTpnALm9e92TNSG0w5JGzstVjAKndkVWW8ygOIci1+VzTqJJS+sRqJXI05m2vuGG0Cll+Yy
PftVKVyyeUl7yh6qEFUf0oEpHKjI+QXG9ZJb2k7Gf+wMNOJEeUFeI4yoxoRhyKa75TYgzKd83629
jQ1JbV7DC6lDvO7yxSlzrhcQ7xV1AAcfTTrXjuEovxUpIAmH4eDkqfV1Fc+GrzpFCNp3OZdJQPpE
PJFhCj6DP0R2wOrxA4ffQwAjeZV+ljWoEQKZIozl+qHP68vXv8cLhw/PyeyO+wP+LoKp5/sI7A1K
x5bsZmNFc/g84cSS4iusQupcnceWkADSIXWuGeWB3kUcANYXn7w7joUoYF+KtyHLE1aJN3+uGusd
BCFBzN1BRQHVXd1VNaIHpC+WU4uV5BARVIHqlfUu8Rc19wRhtiJ3amQ1QXU6rTV9gefCP5nNQdSc
J53s7J11Vetiv+MF9yYKhs1iqWgQ5sR40nqO1w523MylZVMwUqTyLnuQZUnkRNQqs+i9E/3s2ZTS
Isg6Qg74or6pIhRnV0W1bBunmAW889+J/WizEVaJPLAVMqQQEvPDMFoPQk46Y6o2QphtmgOx948w
C0NOn1dTK0aOsAypvd0FI9Xna6Zz2rXbdim2AE+EC80XifrYB4eHfZC87VGGaW5SYbfPeB1+KKeM
fGgEowl90VxPm9yo9xx9+pgqsYy4xvhpi3FmmzlA++KTDg8iEYqEoLcl8w3VMjoCo/zdYarPg80/
mi70PjJqnF6CVonSMERzOEUuXrUxeV/SpUAa5ikeE8cYjetwjIBXphZPH4o7QbrSt1jggcgvh/FB
AwlI6ggTQCFIhtfpwijnNiLv9CxnFqQALRPDShTyBxl8xzgDBRSCLAbg6BhRWDx/2U7ctYthUcT3
4vzLx8ne3a+WTEF3asX163R+CLlWey2UwRJkVMMzAJLn5usHh0nkZ4sgdmFioBLz1I3NFkEdwaSH
uBXaAWdyCspPcf6rCrpTDjtxBYWGf7a6Yk3y+qT9aG+QNaA2suGZLPeBKbvObnXHKK9RtSLFw0pb
FY2bQhGDyaqyVl90Ygp/+h0vj9sD3jH9AfM+STHndgDONoUY3CyYYVCBGc2Gy1rmsqIOmQSUA27p
BmekfvTkki0/1bv2YghGsGzCinRV6dfqkhYwLJRAt1K9XnwcGgyIYTWLjex6qHXEnkaLhJ3TVwEk
IkKadW/xGCZfZ91XCXTk6G9EFEoUpdNL7yUQSYb4hiEB5sLdejBGM+cB4bzQdbqPcpZxku5juy9v
KHsfJFeaGHCoi1MdK+xHDGc5AEkd/fqqMEeU+aoAEqMHpgXH6WVWy+aLJEtTAGzrMp8ABHWO6tOD
fv1vie0rBnSaa5kcnnFGiUGlVqhKgrjbnkUUONKwieOKJyHexKTd2LKH+fTko9D0CLWk6CtgXqhv
1XoKmKDZqKlGD44JMPRcogMgBuomtRk9ZbRATwU2Fwt6vzXMSdmspnX3ceI7invndArUaPHGBE8A
LmWAfil3Ug3NBSUIohG9MmdEerp8fHFnIVAC2YCbJ7z6+Y73y/2mdqI6vtOwvN9hqRIsKeRQmIfJ
1bYP30tgLkxPQyw3R/kYFzD0dAkZbQ9dqSiGGvIKbZdPp4jV3khrk8Sb9hqMj/MZop6UIgEeEzrQ
zESeCcdpwO2lWiiGuxZzWi/ZXPPhQDdsl13cR7WNCHVUiJOSJjjHDHhbEROlCYvGRZIwKQZGGbra
GKL/d16en63RudmIhRKXlHY8hDd3Xdie6HiOkjiwKGE0IFYZEjGQnNnFThoYhx2N5xetPPOAh3Kn
/93vKNqRitmgXBVztvqhnQ7Sdav1JpiTycKlQg2s8aw5j6dHNUeEBUCH700EKef13fZS8UbFJpM/
/I5jZGHPV8rkhkMXEur+Vm4Nre88jAlpyj3jKhleqmoWLisqU1D4LrBYhWfF9rupJQ7t7szLQ0jk
2/vTlJkXv/kSEwds9zBbBe5+/mgdHG7qJHBM11n90HduCNC5UDuzi/vbKc64t4CVgRAtiuXg34la
uY5RSfs+X1xuT6L7CxgSEiUlhvQwp7lhx4N46UVJ1sI8KWLgOjcLyEd3U8OfidlLGfoH7FYOiX8u
m7SuLu6n7bciokIp8EiyTUeHphmsDJtdCdxlfBoM0VUM+KARt3woLJyqh1aokkOYt+JLxBkVCpGD
n4sdeWIx6Fh4dvTyM6gUoIDxvhdMumZvfOrTKMvG+H5TNBd5uru25FylepC+53owvTgkVTSttze7
VXql9/0/+E0M3V8y+NNIgjW8R49GE0Q9T/Ah7izPH6120vUqQfNFk4FmNeExoBnrTkeoSXJr+nfl
wtZgfiyaaoW3k1vgKcHZ3vtUczCMBSNKUqN2V2l5qtysMSJ9IEJPlCMtff11HtOrVNtg+YVgAIYd
PqDPn5nzLI9YvytccQuE+9xYWKIKgLIglF8R0WIMagins0BjANU5dd3d7bySHjT5R/I88ecEPEtl
J0Z3uT+FOx/FvaBkXOBVCmuJvh1YfP6sWZuVpJ8xi0o5SDt49nq56jwULnnI8o91MvxXP0DKLjEB
NVUIGqaLAqlFlwZyUlOqA044v0oZIWpCT0TYNI4ssjzqGCYk8oqkP5GmUPMaYUDyLNfpJ9qwEomC
FtkBgy9Cw37kQfD9kSMJACwyHNW8dEd9ySm76r4KIJ4m2Pjy6pVP/7/81q0Sno87riXRaPiiK/jE
B9YJNFuUi9CFixaSLSETjtkH9p1NdNhR9mtRqimRm43lWsPjNc67TnycOQiGgB5KSwlR/E7DLG0i
/V7JjVS7lQvnduOwo4BViyW7XuQFMf80PlWayutPfsy3XdJfgmb7kNQgfs450Fi+bPIGMYRhKOJx
2U4v3W9uyseK3wwVFgdJfWFufzxr5cLJZ1oqLksDN1/0NAltNdb2+civP543f7GSF2JKBpwJUs/7
nY20o6ENmz1W1TZE0qRBukctOF35oqeKz0Qs6Q0V9ydhmz1wrOplTXIJV/7Q4LkAaf08ILlNqj3V
vJruSuiqukuTsD+AFOedVgxgx3wEMJ1DFC7wrKOJgHi9jVvt7uO1ZqXsalwKC0rOiqpDtD/b6dzi
GJebz7tka9LUinIjYb0YVqcnzUdOQ9KR8kbxoIfzjsnVvB5sO05vuhFjn6YDKg3hia6L5avGcy6R
mVL56a2KSmlwobkdYMSO2KdikCjeta4htvWliit5P8YN/x6ePCqPddsa24k3Lb8e8Wo1ztMb19ml
uZSMDuoW4iC6OYH5UQ1l8/Wlc0S0tZ8akNoboB4CltLS+g01m/okytcOmcbmuZogBiUFRdITEYg4
AziTtmSXUI7TTIrcVo2wMshctJxlGNanJbNH6iw9E049+LcA5nIlzC6vfMFIMSaCzGLsNQDzve31
IXQ/6U6V0FtMalfKxtynCK/vxKoWqSIlC14MfLVoFk2edA9DMSFOXV88KSQkyZRtwESLJ1Mlscej
qfzYVacuiaNikUE3+lAuCdzdkMHNdUn+dgeOtGMGpuFxsEbr2GxC2N5M8xARPA3yRRS2JIeQF8zZ
VuxxV5SGYIJiLTzt9Bs+EvDwZEDCwAjwV+RzrI3521d3/NHzMbesDUoQ7RuiXYdF1PKT8uW1C4OI
yO24/TaS/Age1BPn091USBqUvVPj5MAhp4BzDgsxChQvr5GqAKGqXf1lah66Pg1PdJi47fJvErhu
sGFfnkUFLkePeg74nimkF8Shr6/ro1kdZv60c/DlAv4lN/Hnv9D36p7wpo7546pidLgC7Kf/lVGR
hnXiILm0XmYLODLVDzZoU8ycBpWBTmzVECIUa5mL/6Ym7TT5+ehisceUMSKEJOZ1c6wpz7MBi+Zt
bSyuCq91y6xJPVA8bUJa8FshTnJo/V+EH31x7BN2pEAolWXGfWZnaNpwGns99YjzFq2udnDQnASt
5Dbcn/nL9kNPsAitDdACyLD2ZH9Ageyn77Y5bvtOcoNUrzkzs0sqsp7+XfC15h4Sb51ezi8/In6X
LGQsOnBTfP6x68HN6l2w42NjY2BakxX9O6xYmQ0WzPQUpyJJZ5ETsZXAEcov9114vc/X/xW0Y2od
VQ/qxgE1Xl+LR8i6feTfHm92njmpF+bxPtw/Eq2AgoIRVgTn2v8j7UyX28TWtn1EVCFADH8tDx0n
TjrpjP1HlU52kFgIxIw4+u+6l+JsG+u1svurcit4aHsJ1vAM95DCglEpS8MbQLWq62qPZIoHTYDJ
Ln16Bd26dYLq/cbY9LcfxmQaGwaYkN1UQQIa9/jWKbhdZ8avbKWAzi6i5mG+E9nmrTtyCuwpJAn+
dSDgnKDlmzW2sI1b83NL6CuAfr7HdX+9LnXM7d6rXOgs+bkzt3Ae4cyHOXvCxDJVBwWkeh23gFJ3
m+4fTu73ip2TvH9HAvDeqt3jhjK4gAOUBQg/HCFXLo7T+UrAk2xlNqJklgEU6ZocqwXfKBihyCAK
CYPExW2jl5cFGFzbUBPGg4V53z4UBsUl/r0wODaWciAzUOsFGFVvWXm363TvuuCc1AfchFNPmh6p
AlnYNXNp5aLYuMz9uH49HGh8ogP73hgKo3TFLh9eNPhkNBhEG30cL3jlh/hIF3cxLqH6eb5Wfi2/
Hr/F66+LgJoD3+u/8XPujno0MKs7he/FJa+zD/Tg0+Gu4Zxg16VG+IV/+cLxy1wEnb7Jx/ECr3Cu
EQQN9nfcIV7j8j0Xw+YSFiH/d4yQvS55/XURJ/r0+MqFDWvrOz6POAeSmxR/cn1CtsGZVuTsUVio
XHLNxfErdcrXvzk9zBJ9hU+P11z8+uBGcs2t5fX5uf/EhlwzLVDeFKjuREHv8RItuhDsXDfuXk+H
w3S9Dyfo9Es6OT1t3JDe04CnWLdr/kRtylzsopoW9vpCfQl+Ci8ZyGUygjLZ4r17GK0wh0QtVeqx
y2RLgR8wUr9FSwOZiQxRbXzGziT3T1Ds9k1QioCgTUcF6aLZm0i3QdguJiRYuNEuFruXaGC3V2gt
J6thz3En3qwVJXfBvnGm2MbTBBaSHFEwDBQsvpe74kuzN8wwh10oMJ7BcMmnEIvwl2rMKrpi+fvG
3+EDpZpbLzumOkcYkd/oZMW3KIJw2xTjq4O3XT3/nE5u83AfQmKOQLjs+Y5AIX3ch3sWWOh8FBFQ
qb4o3SI9yrhLPTlBN6VIGtPfUIV7yNELw60YwXi0cygIKUU833B5UnKz9/+/g5tvV37hR/l+PU6v
3UHnTXyN8Ti4UgZIP/gKm3cBDPFQVWRN209xmyJp+SDLd4R2IKLiJISkKLbNxYk10Qzp0VwOWjAD
FBWE2xb3cpLIaoGrwPm61tPMTGvhwduYpytRuoQAXO+PmS73t8xw1y2pw/gcXbRwQCASZzOHiMkR
x4HKYNsWTtq8ioLis/QbxCyXapFtEBX8lMdpZvmNdhciF4N0pfSh2Lt/5WMMzKx5VyYUxgfnYzLu
3yz6+GaqpK2JNPoKA4fgoicCyqApXJ6ZU1oW8+MZiTcXIi2Klkyt2bIhfZ7Ql+D9BnSukVMVMc4l
MQgKuTbBgZSHYJOqeq+InLQeF+Celo8t2tvxMdueH9WTUvNxMv13VLOnULTBbqoOdWHb8YXn/ZF3
FMDQ/5NSV8yZO2wwcKLXVkaEArq1CgY1n9RAl872kYmErBCAVYlDtdn4JvHW758f6OkliSFP6BHi
4FE4DxvKPeCk5aZ6vQm8z07h4YFNm5Epoxa5ZaGBt9gtiw+VQ8GepBExbRmRlwUw/i10HiHyCQqF
Aj4ztFNPFuo21hEemC8Cg8dPNpqcYQmMz38tQQER2QOP1gyq38oL1Z0H3wXtn34jNRoL7qbuIRKX
/F8tiQsY3v/XmOAFPB5T7Q6g6rcpgSrVaQvazN2vglbYIuVeep7A/zy2UNvFS5KPKjpK50SBC4xd
vK3Q+TgzqnmVSLMNWWEKRJD3qAvMRjU5e7cNs5I0umKNK1s1njxMVCNU8RQUQ6rqdcxcEydDohhu
gy8esanEPe7rgucNc0/GVA+GNie59E4cbM2a7Qj9wO8KAlMlHk0SWiw73yTxBVJGyVOCSUo76GR+
GHxccsCdcRvBSkg0zSm5hfSRBf5//u6dXKsPhzjfQdqozUJOISsVoE5AXNGgoC9MEHCtTq7qrZJC
bwL6xcx3mxdTH4xzxILkIp4OlKhCeTIghqNqoCDF4n2fGalm/HyvezjS2a7ibLtovds43mvpxJQu
9nQAT6s4+rgzBRnv8p1KPxaUelgjekV1E1KN9SgpqflTgNhuzB+5t7gVSER1//Pnz9NymebiktKI
QIa02RaPV0iWj0NbucsakBTjw+JdeG6isBs1qKwgF39XYluq7cUI3Q5Y/YGcIgUGkaStJIKf8vyN
O7nLhT6Z7wI9MoiLs0HVmAmDziwaeygKSuNu3K+LoUY5qXphmUlMQMVIqtgoFrQ3zg3egRy43BT4
BmIXIJfT8+jDp7U8bhjSqRaYR+A3Vyjqk31aRgfhwIkMTJ0R9LhWsFK0MKG3VIcT2kyOS8qHhbkU
KlEntYD7lrxMMKvjxHJZkgIgEtK3MjytEbpreU/3zSnl8ABgfkMx6tQm9OB9LGebUJbQz9m23eGo
b04HwAZ2bEGpmv9EmEDJaEwTt9L7VZI3YOojTqCaab/8p7SA2CmtPg7bu7rAkvZVDQxEwJWUVES0
jHLnXAJ9cvwADmlW0qvEguPxxPXbfeUUECxfy6SIyhFgzb37VWTsY32JZmXG9m09MkJiox6dOBpN
tnFN48LBbsyHSnEefHGiSsoMeTCy2eyd9l2Z1cZnSdU6BBOr3pR2OJfQiJaMzH0D6F4TR4QeMZjS
BY5+cPKkAHO+qXJ6XLSp6Ef6Sxq9s6pNlmF/4Rujpc7SRnzZlkWlCQbbzKL9t9Lfoy/NzJRaaDlR
edA+1MTBO79hamPMep5XcnJgkSzahZzA3HgW1NQYXSyLbaPiLe1G0CqiC+kkFG/P+gDAOLP+v0MM
FCG4uy8j3QddUnw7byRx8jCM2IeBdUHkh9T0eIo5iwPuPbGhlETJSviIYbH4MSyojKBDqWWimQY7
DswG2EMPW3aY3xZhFUk2FbzQhIKK+P+2LXl+9z6ZBIE2QMaZdYCq3/wsrDMEnSd0QG18s8APGji0
0G4SbDLr5TtQcdL/vlL8RUPh1lI9QRkiy38T664CYFKVOCAetOJV7PLqOosuraB7CkgILNoAWWix
W/zgrML9ye3+4buYnZM+hmMlj5m+uARopFiQp58sVbAaPlNqfqftU7RkdRWElQFpcYc7cXusfbBq
xECxbWH/7Fl0ap95OLjZPtkHeZnU4xbkEZNAsDelBVZOPV9b5xWXDm1DjVW6KNSjvqh1rTqEVe2B
nZcB24vO6qGcXDS0AUTwp/vs2e8/6Hhgrb72Nx7+FN1+8cdW9de2e6OkvO02LFJakKxiPWa1bJWP
xyk1kWb7pj8Ml0ln7pZRdane0f9+dnPKscfEYejRjJnfr3hR+1PvEkHus//EW++di06LDSpoEYn0
JeBmCUOnqfubMh5eGGf3p3pxMmERJUVZt6Sbf0OCXhvJLCB7OLZ5itKnfpvkWTxaaKEk3lVSjw8A
Hha05it59BJOEjeYhBZyCWCE/FPVYDEaZJMyjRDW5GHzG7qcJybao8HNdkE/TwETLKn5m4qKMM5m
f+vM0DZ4X2aRugiIjA9u579ExvuN16qtAzuD5nIWe6+zvr85r4JxaqZR/qFih6tDDGRg9kTrwa0H
QPacGyxPC735qbwjLoXg2JbJ+9PoSGUGtYO1Rf/a/UQBz86Ri04VrOn2kVJSS2Rgc7/5Keec3R5I
7pK+vqr7xT+ux40LKrBA62N9SoPT/hzQVVcDTxmxm25vy2iCTINobEsSIG17eXf6MOVVMxR09HxU
cCptYbSR4EuwEVi5s8Pk0OwXwdQPr8sBRBunr2XiU0izsrjScwQv04Z+cVEsUltNEyKw2y3uvNZ/
K5qdLWrSwNYALZKZ23o+azn5uHGUVPytIPfJabxPK/QhzMFC84UTTRMG6eHOwyIY2DyEyJZDgNmC
ZadAqc1FKAA1dqwID2j78zfw/xgX2C+xduFGzTEhfu3QXYRYrLNOPTFyu1udEip9qMaQbuM/g6pG
vIrsad/hj7S/ssRwpIULdECEnhKu+cyGd2rdkqP8GtcMBJStF2j8b/zhtZDmYHooSA6vh4mwKo//
jA+YEqpjQPlFPHb180sEqCnl2uCFZy6otg9t4N8MC0QiFWrqbdRdHs+3aVnH+3y9POo+ymhJuC0x
SqTxocRTOiTWZPons02VUJ1ZGpe6Xn28/igZ4ufH9cRDgeIH5fL/jmsWsjgbYuNi0w3Hujm5nVDZ
WrDiyKqCFUC5SAfKRahGic2ps9Wlfm/BhnTeJTJBwdpagVCqpEpDjR+WmbxRF++luSWo7Pn42QZT
89MDQRckEQhV2XLm8fPY7L11E5jXph6BcrgH96pYEi+hf5l+qomYruMEd/dgUxxWDZDjF3HQ7K/6
LMQK2Q1y9MjkFLGtCQ1rHNWXMBvLXZd/SQf8eoPE2eF2h80SylvYGXc1ZGHg6elQVZemgS08tIv8
qqF0SmfBxKRWYYjVdoYFjTvg4zSY5jrdFf4r+yM4ugV4CuIwgSLdO7VHcCh9e0AidzUZQjpnG62/
Otis3qDvnP9x5hlrKT65U4CgQXFhIQsy4/Hcw1c83qRV5b4W6n6dLf70ivxtQLyUhu6PYIt+T+og
cIfY/iFNPqyXHay1Y5UaRYFbKXAICxWhm2hxfs74SaTuyNv7F79xvp3oIwrQAtJ4IV3HOQTaMck6
NknpkQkfG5/amd0tDcJkjQoePDrlbEA0bYgv1wBw5eBj4BXGV+q2J9vwLs9dGrPR6nymfio8ps6w
iNHG5PQFX/74btInz0zv5QdbcbDunAD5bYCv1WwFC1CQQGKliXaoDBEaW99gAHAI6FoiLePPeiaT
9EzOPGrF5k8e9a/BgR9+PLhpDwuh7aoDNS7ScDIPcbIotNNv2F1YZBAcGLPnaySXaQ0Ei7JAjMGx
pLut3grxvGkpbMqdebf+KJFslfrFLlEpxZThu/OZ0+nThKYxIFwOOTj5j8ftQMSmMuyPNklXX0sd
yKCn2k+b5WgSSIkJeSbV5aS8UWIHYXUsgV8L6iNy62+ccicnozgbGOURQ88p+U6OgQfMOJA9EOOg
32PY7mzftMnwz3aXf2j7Fp05YlTMD1w6PffUH1HX3Lr4k2333TQk37UvHnUQ/tVxB7hiQaxKTryM
ZtFgtnPSttkFHHE7HrZDHINezb1epIioaQ0Mk1qXiCODm3yUSoDQrHQzfkgf0ppWU1d6fiJa7+/5
RHw4rtkq8fOlb/Z48dooVatEzaWygnZObcui7nnIcYW3Fz010fLUnmgGh5YPBow/C9ta5UqRBR1V
jqLqkdXEcjCBRFLWcqVLtN+c5r2Mg+W0qjzf6peQNisMsjoV1B9rv/hYV9h8QZ2SpD8MvzfqOBos
Pq0GtEQfBD7MkIATrsNyrGLS69+QZTlV5wV7StEHMjEktcVsnUbLrSkyLJ2P2h17IjkAoGpPq/hz
X5RSVCfYiQTTJVmt5pZNffCp/g0glh7Jk0fmoVfAeaAe8yyic3abvOkTQygA4iTOSasfyE8IQq6p
bvlZObVyGpzClSpNtNYYJQ67qL1LblSnxPPT6eT+gEQdLSOQpEiwz8ZWx0VXEAYsrNqXmZhCDusR
tpSmihW6hF8oCR+m1ns7Lop4g5u9FwNMqaJKos7inGfo6ecI2gXZDsnLWeT0g7S/cIrQ7dpkYeFN
Vlodm1CFTvKzNvIB1N5wP1dFzlBHS4OSHHxd8wO/kVifiIGRZoVamnDPqMbOKjgRindR1+1b+ySl
/CKC4z3b6dhFgKGuNjWq2Sp6N8icotv/p3KGe13339jltYvPZhiEEWyaNCwEwebj2oJX9bHrs0e7
Ggky20hxXiqz3XuJI8QYeAqkJjSzyejv0ieVS6ryq35L+z/6NwUlmqSxx7Qn1vDtcf/wCRLjYg4x
Apojj1FBqezp9amqSHioqqLAcxbTvkdPTqB7g+KlKkoCHR7VRLGaIXr/36c8WPuY/jrWG5yMs/i2
H8YqnYIATh+D2ufdnb8oQHHwgLrd3Wa/+MsSoOnMyx9FD9DS6agJWCEySBnquJxHvp6a8g/HNa/0
Z+26GA4IcaKly64u5wc6K0r89BDF95NakLoUOqpZAp8DBx7/fS0dqOu/y64IbIiPCWXwKnkSPuyc
piQAZ3tA4KXI89sxO1wFqffDwuSAM0j3QPUala0tcht5PGV+5YhYOZSfKa+upi5+c+YZnthSyYw5
nIWJoygyO50BVO3DMmzGo4giJ6B8xeMDxWAIxErcTUWcqC2eTpPEMjWvLFrURShNeFsUlhTa/AvR
LTK/ENE0EF+RR6AdzkIujh9qu2yJlhwhgIBpoR2A2DHIvG6Lfw5lw3okWdahS8tb63Hn5ldhtrxz
WpIGn+hCFktn7tmJzQuaMelKFEYBomXzfg2KVmW03REJJHSv5IQADVYqKmqBSlfIcPprUFa/2FBo
gJ43AAK+R9mKWFjX5yKaU0cQ47ENUHDUtAAfh6jRtFg4dQ1OedmHKwclAjhktBLZJUbj3gKXAYeJ
pDEu4tlQ4grNAOkfd3F4BbXvtoYZI2HZ34hRT0wyMVzQbYCiQ11wdsP8AJzXULcgRa1XHzcqAflG
m+GWx/ZGbXiZ0g7MIrc6fI1bHJvdAWytOpxDh2RZjw8cp5Eiwd8Y3omUJPYtS5juMc9zln06fhkH
3ULifAqhMTfSqGKXzZ5wQhipEs3vdL/+IliUEs4aRUKbclAVqTfkSf/zBFPFCh1h6n9oKT7psWMj
XWzyrLWtVrGZ0p9Q6QAxfSEWRKtUe9XdEN/QztbCFKPtXnIVLtsPwRj/1bhCsgwYVjEB/eMJVrRu
5jVO41prEDUqlWpYlP6AwPcGC0PKMOLDi4sa1NsPabX5R65/JtnfdeZLT1PpPDftRF0XLjIbGMpM
nI4oRMyGZYomG6utY6UURBOyRguSqAUnB7fXUCQZkF/Sdmap3vAA78/vZjmYlRTp69F53SK9eIx8
KChspIeo+XauomX3h8dBRgD7T46llMlRUZvtuVGXdV5XRiGWA8w3GDgmJm27F5Ky0E94yvb5Lr3h
alhm7h+2tiMZEpHgLiwoveHAwJ152PEcILse/Zx5AO0iwjRyN13QIYPREbxSQ4dc5/Wm3rztgcoW
jfujzhbThe8S3SHHYyXytCH1sVIuibhQHPOnZHrZZ01x61R4i56ZS0/z1kc3YX5I+4gVhetdntgi
hVIu28tFF1N7lmTy0o6bA1ZUED9ZkNs+3k+4Q7p1vti5vhCoFX7K2TrFiSACsBz0mZAtAQrWE7ho
G7TotyfGaq0qnreUFCnyB8jiBBQb1A5VFKHmYooAijAYxx4efR/8If9Vy4dBEQnCZ0ZTkHji8UzP
PNTFCDIMpGRoomwMEqy1+l1QGwOASRqXymRCCmiDj3t6Uvh3qjWrHVTApWx7jt9xgmsUUORc0lsB
pS2fnNm4sqI3i6Ttbdi88arX6Nl/QtWfok7558YL3xRBeu3u4aUjHGM3CFQy5R8qn0LZgKpA4m/p
p+woknT0VthEnp9wT4QWlGmgjRbDjuFwhBI1G2NfEZ9v8vVrk+HH2NyCNLyy5yPDjPcUxlLqTpyV
EnND3OKzFJoNtyrw69t0KF4ITz5k2G2IORyUf4qj6DesO6FCzieU9lnOdglJw4CNRLKMhHe2q3GU
Lst4LHbcLyReEISwuuAjqE2eNdxNaKzI9VM7kYvhsM7/Mcn4F1Q6HAhxLbGIO0A1UrvRBFVsZDmu
Ix1xhNvus04/YXNUU6jxgdTioKwkRvCIbrV0y+szz0AH/ZP3hPwtooNET1SSHz+DKZjMMlr3R8Fl
NwZ+IMFb4yAPzDUKaxJnkLrW0RSGyEk4IiSp7su8QrEfNyhaNAIUUgjwl+eS5uTE5kSkzilH2EJy
484iArwlu7XTZOFrZDfBruHOLJ7Ir1cuXO89XBAueD1SQ478D65jcUJK7+74ykXZQnLa/FGOd3zA
7IAIIn6HoTGGnPbPa11YIsiR9PGL93FkfFjv2fiGDR1ux/H1F73jIedj+pvPUkvuaGo6IjfT30fq
x3//5Yv9gSrJZc17o8cJCYTXI+GjGO8gdvAp2z/XMDl0bb/CNRe8Pvw4cj6enyQnqJmkIgp7QvhY
oGlmDR9Kcpt1O6ZLC9QHnfRi6PxXSt/wfPomNJEEUyXvIfZxiiC05PoaTgJFRWY3faXIdq3CnE4O
KSSkDSrKKRAlaQds+U9hHJpdEimUVwdUrz+sewjVK4thOYS0g+IX5/neSLKdWAGSI7SwZwS2ZqFw
0XntMsgr3yqoMn0sKBCmkfseRhIf0if4Nb2YW8eP2H//cEKpesrcMR4doBEgvCbScWod+UZcH6dW
/JXLXx9MMf3UL3YRM+4iHVf6gv1gznHRfIFhxI8yy7hg+nEtSQZmUIv8E4pxmtl88HeZ7VxAb9Kn
kvxQ5/LnFOdPHSf6cXzHV37gOLLjha4HDZC/dPy6loHRH354wVCOX7Rje7QijmP6tSi4MBWFI60B
Lnh1HTB995QovsH055XFwfeOC4VXlg26KTAQRZo6fvBzDy/sUrp/Yf2UzZ3WD4vk1xI6cqOOS4il
4gyrH1pYHmKYWmfHBcQPHRcQF6ye46fHi3irn3H/1g/anzquruOr393xfV6ZKdPfGghIMf7hg6XL
aFjGjFdf/TUgLqa/eeG3PXw9fspf4Yv6W3ZV88XjH/11cT8W/j0Ogb/PN7lmFHw8v+pPNK0AzXl0
rIQEQulwFtr4Yd3ki01j3pTT1KysC7dO4zKlzrXpP7tLjigau1I7UbU5iFQ8BzCKagBr6IPfEkBQ
dVbhfHLOGeecOozRyqV+CwOFntW8y1J7eVdUzZIubsChE3UvhiR/KZ2QACXrjJLSROlGOr3S7RGL
XMZYKaInNKuBShL0gCixXodK2VQPE1JISBIhrNIhfdfA4pcgxZBn6BYdARJ1yC9FFV91lvMEzlO3
nFyOPwLARAKps1vueMkWt5dgBwpNnCDSNwqdQ5B+Sqv0b6sQi47ufbFToY9OYSvdQAgkuuC90ZGD
MOOZHNjCW2ahgoJclHaB6+DvMTuC6wOQcd/kuR1cWqSf4g7VsXQi9iZWdEl+pHlg5U/kT7lg+pNo
pgsydXmkUb2yyq7cOVuFFA5Z+giqxKDrIpiHWOOSWBQiStNHutlFyhED327AZSaoym/ImOAGX2kZ
C4DBgqI541TnuDBPJGoJTkMiaAhO6NfxdmeBUTYEhyHh9xLMT1/lj26QLBPcVjK1FkuDO4ZBihF1
8OlzvG+v0wXPI1iDrEb5AT1IIcXT2GUHL66s7jAHXr3zbpfR4of0qKNN+E7PSxG2XK00WdNt+6Xp
6r9kPVBgNXDU5kaTmvrV+aL/CSQH2RQpFfpy/Bc8qRfXvr9rhxIPYaxfs2rxqag/dwdsDkFhpRlO
CDGklmCN6JWKyDI+S/c4J0tMpOnAc8SbDwTjn9yFaNcQnYn3by39eqQvQBGpQMgFg4npP4hAI5h5
Ts7+xPgBHYNWp/SHcjYirI+jV38IK29c14yfQrw0xdMJBzz8nPWg7q2IJLkvNQDNOtKlF1aeDXSi
e+jZsOkPpwDx2N7ey+ilGDjXdLedBc5y9qkQgmAecj5Hm1cHWedE3YyclgvNWEq9j0dfbPB3CjZr
YkNi5qbD4JDV3pBPWJwFK17K5mI/Wo5EH31PUbZFRsdWR1B3LWhMMqXOwvIsKvrBStfAEpJWwm1A
gXTj5re1WxPAdXFzJziF1ZpR9ieF+bhiQpQZOngwy436ViGRH/UBqRqoSC0qp91tadtK4NqCHz0q
G1r7Mcy6NPwpyKjHoQZzumOrSjc0bxCJEr5fQjoBmacBESROl+1VILoqTV9l89LuEIJIj6uGB+DT
bHEDzDQk9huFh6/nC7nzgtbxjshFBd8gCF8WGvig4+OQplZu2ayxcEZ5J6YPbdjj3Bz1bkkSqJYl
LXQ00q/EqFIXVnneL6Uy+mTi/pvIf6kqidoHTtYB5IHHd7actVQiOn9+ImayR9Peh1z/eGI5+7jy
6uV6+1Y6tjGdYkktWjEwxiooqhr+OgvNSIoJVVbuJ8NAD0vkkZ+GLnpgqUEEgka8UCH6f34ZgAAb
RYHtetjxZF0Y2hawx7moppfOJ3oW7wUsDGJg9ALYyBiwx0PFTtv7xjRKD7flSBUeoVht5UonOC84
C+CpyJE0p9DECSdrKFEMZe6pGo5W+3nOkq03PL5taMmz62NcDmHpSVG8qDn5+rXPQ15siLDX+faq
bxFiMSGpsDdx8EWA2hvno1X8MxsUYzAg8S+l551hy0ithNsRTfF31wdFNqTUL6aQPnzW9CsTcdg5
26m7yaZNdJluJWItWjDaBk65bl+O/uEC4wx/lS6MuS7jZLNyt1SygxFA+ii6dlts3g7LDjUHd8qv
hmhzWFVtk10c9m2ANFaZfwliPP/6cHSv+jKIXxi3yl8pf4pCmMG04NaXEY33M4GBVbp+7r7NAoMo
DEG8JNkaUT/qHwvkJgJZwZnahgdSuqCOufD+sxxAxIHRMduqfbGv1/5Fh0jdMBZvCkyDBHYRLV77
mVpykTidEj11UvZunBhVVhQriYbKSoeyYAP1jqiDuEeTVFtS3MIeTzgD/BYbqz1W5tn0VVXmWO8b
lQYD3iCuU54O+JrBObjXTdlsbiS6I/p7k6ImtRD1g8DP6mO149e0xNGAUqKsSqT61XTRd7dEJkMM
YlQlvy+WzZ/7ZYrB3e6b8JiyYEQhHUKlxPkHCZPoKyBHBC+wMSRSWhLXOMotIqmFqoD1IkD1IBq7
fzabNr3A2eCdFH2lhub6/L20deKL2B+/aovM9sl3IRRqDuL/LfJnt9NCQBOPwwn8/xzVMXXwQOtk
a6x3lClAdfDUVA1vNgQGZS/3voI4QGZciHtb3xd1bbUzC6vgtLwjg8ZRkfOjCsSfH+DcW+E4QNtR
Rvk0pizxeIObgixfZDvcreOaOn2wzci2DaO5qIImvYL8/ilelNNNvGN/FhPF7+nD1zWrqYl5/kiX
X/gQK1ZmxCAUAWdK9SPUgXQZXDdb8FC996Npw+Vfxokxfln6q2a9KS5NG+xXpkToc926V/GeJ1JG
+i0oHDZrnnKJ0zXYbw7mONDj4oDyDwdyJ8AcF9MAplpa5DXnhM/qbobxa9nsvi0gXV+swyUuFBLG
jCHFFFHZQ209q1kzV+WzNw7FQIgRHvwxYqfZjSsqp80bZ/tW5/SQR/iVteGN7cZTuhG7zTaz1O4D
eC9PTPlMDFsyoggcL/gpuSnZN6upnG0gB4L/mDpyrAANRP9wl+XtJx+U/vOP/P8Y+RIKg1AzNKLn
I9+4XbWMJ5TPCZUj6kURhfVy87e6XW5/pNDLSBhVoXclSg9ajFrF9iBp4+/lEv1DWr+SO9ZqVmLe
hMdid0ZyIsLK/96aPt5xxOwIUyNrB/J43Nl67WdNW5k71ZUkMKkgLxjB1xC6qC6sxEmshn6drtrt
4Z3qYAKXK5oRlXBbYX+Qb148fz9PBJ8oMz4Y1yz4nJomd70q3t3pMBUkwxTYPoRMACE92Z5syEyt
TmA3JWpqXOi+HVvmEOIkq7Q+G9LrOc4PEyAZVB2oNKIWPSuyT+vxsBiRP3srQc4yYhdeitnNeEgA
XXP4MHQCBQpjw97SBFJjcb6oFSXXKcso5kErNzYNMaESKOGnJbXXb9izpCz6/K2c91rsI6ZMQqBM
ER2Ftxkwzz9MeV7BeXglkrjE+cksPqfeFosldC5TKECWZgPBLV4cvt4Du1wZzbpRjWoA3cBhydYh
6XanRD6SPsJ5SbJ5tvRknLNHHjULZ5tNw4RAOo4ZwlQS8kkOXmGi+M73J6krvhf0wyOU6YhMjnfg
AAawkgy2xNzVZlI/IVcimFppCkJLyUCcT0lsb2U+LYjJSCVo/y0I+h4vo2K56c2maIc7g2bdrbtH
Rjqo8NGBiWMOhniq2h1osxyKWwmtIMCzv4ib4bM7YNBQBuwSKcdRWe6yvwJn4UJR3Znrwku3K6cW
RGu9Ti+xB0s/iPA7SZ6oCt9RA0kvh2VfvzJlsic45lToCfMaV7lwnly7RUTTbDf6r2wqtGB6NSTL
V6ZG/6RQgBATo6W9F7+wgbDQX0FLdBFXTE13yzbb7LUNKeow049mDTVAjRfIHQV5d94ja0Y33O8X
PkEfv8vdI9M1VNOPySWGkSzIIHVD3ISGIv07niAUiNwdHIgDmz19aRPGyM1QjnPWHCluFn8vdjQl
fXQPiwppvxKzmdW0DYPr8aACfTf+VZeQrtMhj6/KghMo8KAlxDsVN8MC795qmaz8kUDX7+A1nFlK
On9mj5kKPVkxXBwl9LOWIH4Su86MAL+aEf9F3KYE/Chjcq6gRtePepC4OOpXKhATEmoAIONkmxeb
/V9BxA7v6bYzRSRaqtBXzNcCNZ4Lh7PDH2LwgGfhR/NipFbWw2HPoblUatp+h1jWq7JDhjAuiend
bL1fBZUenCmRLk5dF6QWCv3NMvlelhW3vkrym7Rahy+DBGJnGVNmMR54ghx2B3wknOTXiGWhD4me
VoIcVbrYmkunJq4ELeqvgsxH2rDjRMmpWQybxY84oTpY8X3ikPcGiOlFOTkb+LiUzOKYQHbBhE8b
98+dG+fXWYt0a1lDa2GSBDgFRAOwfqkTaeKItFs2Fe9mSXzcLb3pD894LSBaYmZT1S1hfLJ9Oewb
GBQ717D9ZubSTET0TT98Nh0Lr5n4C+4GHT5EO1gu4GIw6Kou7bzCFZ6/57IJ8hu5SxMxUhbx1s0Y
ppfpiDtBgrd75u6iS7R9SMMqdDrJYT6mDeEX4vwNTdaCxRTSiXFD1h1icowjYNK6dFRXQRmlF37D
L0eNMQQ0y2iC/e5blrF2aphoV1G33N/VI1aeBua1L/0ijkLEMfa7/N2AuuXllOYt2gc8DMpI5jp1
lc+K7+ASTLo5N8otjXsJ/g2AV4ytlD8RETrdNrme4vi7H3G36sXBrIq1GtPbukJ1G1YWWqe0Cfrq
j2kRDFdFwmMSFseg3X1RbxmtV5Y5omQufE1AxJjMsCijxei/mJJF865Osgk93sPXFIQMVlb+cPX8
SpybJR6nNKSzxKPb+hTjGlXjwB+ntBLV/ZdNWnCHOTD21AfwjxVfb/BRDAOofFhurtf74Qr+uYvr
IxuXmEEqAkiAAGVTxM1atjtBtGrwukrbFOgSin4U4VvrUYaMOoBkwFhDg9G/5+3UT8WQyHEiTyCl
FBCfs7Sh33rOYQckEIKVZZVaZIubZ6w0uSUSVFgdBf27QfSQusawQMi8IMvJo8VFuN287BznWlFQ
tCOHkEROkR/gr3W2NemEzpdiRAI6ORcWnQrXAHIsl0jFgT6D8vL4/HOGKjLpsPFe6YASwnFwEHuR
052JJIbP4oILCDlHRgqSZwq8o8ypzmVVmWWmc15taN491TQhAwNHSMOCcG2uJzwFw8FvTOEebVvg
isUUVdOKqoiTAXABwaTiprieiuMEF1W83tBGkYmdbD9khSXytlBTASg5CZYEhhiduFhgnqAA5gfK
yJDkUUa9GNv6L6sBRN36LaSEd6oeifnoj6i3E+aJIFp464/PL4g5O8W+Uwp/Lo8hBH20nB9NzbhJ
qkNDlAdkUvAjU4Ixzdjq0yWiIMxudQWUQonV6qbOasCku6RLMeDwVS5RcNhRccMMLN0WmHpHdL9p
GkPplCdWuWTvCWiXCXEsbesYH1Er9SD0sSQd2pTCow20xC8JMPhxqIYBck92wU252eCVCXUBNIa0
r0Q0LiMigwJpb0wBVohBuSuV5HuIi9IzOF+NPzlH8blDxCKinYDmxuM56vvVuMm9/f7OqqagoyM8
qS0bQDu2Pobq/dDj1AYqvo0ljOnJkYI4JUv/p73H80/u1LJHqUvtNMqhEk95PK4soIocDrH3SqmO
0H1yHpXXgVZ9uuABwTZdjsGq7n0PA28OvvaoBKKyjZpTa2d/0wXrGyt6u0UQEThOhqKTuAW+w1lL
GeE84MhyG2bREMqUfGB7yPY6368oj5oFcRsVdgauqrobcrymmG9aPQGwsOIMDnn+zWpar/NvNZgh
PWEtvt+A4OlOzQdEq4jwkCeMOc7sTkI1H2uzdMFFkEG4Jcgn+bCyCwlQI1Mra0PGopfKkNoqovpI
g1sUJOHStTtOsLOef8JsOU8GBlFVcsFqnNITmi3OaNm71XLntXfBMPiv4o1cNScqQEHr+Ks+40hW
0yIuF+0lAXNy22y48id1HijE2khKq9Cesjs//Rj5cUlJFSHQaKcwyrExMyxgs2hWzUQ20By6/ZXJ
EG1vkxTlAY5+k0u8oHUGQr6197YeCBGcnEP9oCLVLuhuXJezxqCSeiNDVBnhpqVZrkxGmLRkuO6B
kmkZcd4kbKPaS9xdWQGdIPDL+5acBkOSlW3ITTmao/KjRfanQNOB8KDI4CM3qCX8kUbltyYigm46
UE8+jLlRMX3UHG7LKvYBTEYJYR7hQzd0N2aidhWE+bego+4eu5zllfOlZGJflnsYcnBXnIQglMPd
YBbDPrSJ0+miaPLXJt0Se43j12wCDreVDvOCCHKInArxReK4ciJCC/YkE26tJuGB8NwEuXsZL8lk
+Aa/1iNwkMGkDtvA2ZV2V+/zfXylukO5qyDZAdG5aXb86mAij0GkeLOy6UhqBt5zyuYWGOo9pq4w
5ejfZkW9gj2/uHI9upL7kYyPAAxOtsLNljxNLonHnLshVDNN6l3QrSZy3vPrm5BWYhCSkUd5HK6y
aBtxnEncMvQDKmKqI26oJ8uos2z69WXRLvObrIu3L4ksmBsx7y3eSta1VIM4gvtdLuB5Dxmx6eTx
/5dB9t7qMlXclXi339z0+8C/qVsCYNH2n18gc+I7h5cnH44EVD2n9VOpLX/cln1BXqUUv1w7H+Wg
pKpPjKdWY5iVcRoBoZBTIy48xSK4Wy6nS8sEpqsHSvA9bdNbkSoDkb8bL/6ubMO0kK9AW8q8I9gS
08pqKlgTzod6t0RaoEHU/1HFul7iR5XRcoogEhdwM1OC3q1/0ddKz1DMIkR+tRijL35EB0NbmO+e
AxLOFaHsnYBGiZMDGYxgp48PA4gxxa5dGMmI07VRqX+Rebi7oFxs266ytx+JPGi7Ctlio3tyz/dp
zHQIsEm794qUbnzfDpcTJN7nn9ax8/t4n6XtKlAmfl54Isz5LHU31q236yb86pvqMgg37sv4wI7V
LP3pu1lMCbE1FRCEz/crcvQDKgSkceVhKt9Cchw+WJ2CqKZDX+ZbqL1Z9poJm5MvZTUSA26zij1s
RsvWDPR4Sd6GJHO+wtov/mNjN5Otm9vSKYxFz9iCQL8fkSjY48MXOCE7iM+uM0T8VXexb+m7pAPg
eXa9phtHfOqG5UfT+hU18Yq0cNgeeNgjIyy/OVunucKQsLjAiPaG2Tpe9z6QdvnCuC6dsighH5tC
Vs8w9nw9rMgw6bJSZ98WYEeocTQBZ+HkoVhOyoUxLAuahkyDbwzJoinRwjUN9+fgm7eh1/0nKJeb
T/JbyJYsvSKip9dXjMJEnNtNye8ZlocKYhrvyUpujeTJw8CsHBos7FNnKF82W8oyW3Z5N9zTzcvh
XtUbdtqaX1aEwf4qQXod2B/ZXDqwXacV21Z8GPwXw8gOw25Ml8kBOuWxE+Mk0v0YUmZUaopvUj5x
O5VYU4YSA4v+w633vBRh/Lkxh69tQ4Wrdl0OFp8YT40Ej7wyLdilQ3ZaGbvEPTtH6nL4YMC9RtcT
4V8zUIfaLN8M69G9KLd+fhOnwbt0V5cvU3R3Vs4B+VQEQ22OD9Wfk85sa5eSOQcZ6cZ4gQjFHux1
yzvu2OCzXXqNoEdybUW+jQQJBn/90Z1UsUhI8tJQUhk+7FDlfWwf1EAK6kcuSJkLOv58ikXvVRNQ
SeIeMj36uLkiBfMAB3J61B0ZPI8lpHlCmMuj+gH4eL+Khl11E2CAinUlIVdKbdXJSOwx6UFCA1U6
uqb8vAvIP44q9xLCKG1SgaYaHmXT2DfA7tPQnaBsRIZRqHONGlqMSBRPLPxCPZk2kL+OgcTrqFg6
4aVSCqlGuxPDBxNR3cTlDkfvMK1umi7dXjU523fgVNxQ7Q/+hsYxMPTDbdNRMCsj7nSM2fUlibz/
Jgg4W9r2sLnYNOH3IUWjtQndfLoYYh6NyOjDujy8oBRhVoD6g+uyDoFcHLLN29JwjKbGJLfxtq0/
7wfjfuvrPqIoOXY3JbD0v4JBneFkjYZKR5+qdIHjpevmKkv0vlE7XPlNMlyGQTNdjLn5RAuKqtqB
NZ6No1nFQf95MlW/6h2oHk6FtuJe6yTlHR3lpNnoLjBjoMRGbOLuOdOIOqobE1CyoKgdAthQkdBh
Rbqdk9Ibx504TvmVqm+aTUtdJSw+NFNL3BgW/O/qt6XkVIRV1Pa79XeZd/w/zs5sO24ry7Y/ZIyB
QI9X9p1IURaVsl8wlFIJgT4CPfD1d65D2yUGeRmZ9VCVlbbKRgCn2Xvt1UzbXYcJLCUTxLuHdORv
dyVEk6n+XmTaHzE1kr3jH8uEnvXX73msIFlvO1smwNTTp9HCUlpDQVnVSsfpkEzS7HZ7Ii7BLMqs
YbwOvETPhQnLQmefIpeAeCtYqWUBF25E5UIw6aWADjfjeFFudzEQSOzl7OtuH/8gVORLWvJfxnxl
IYolphDzHFWyK5JMzXM1WYe37T7hAUv7CiQPfGnlURv0PulSsy9qx32wyz0s2ImPxlrMFEDI7yAs
5qJY4+h+W1nrQ1uty/dmP/cUC0O4//fkBNuBMojBdFptTp0KKNbO+Ompr7WbD/vf036zT0/DfZkB
sJXFRatSxLKBvzbNeBXO8Q/XKfOv8nXwMgBCr115JhbxurP7sybiZdgDy54Qx/g0d4HPLazwxoSR
jCDM1QLgoyxcbuyYOq/es594fIz+Vkz9Ckb2gsqLntUwVb0LHaYtP4Xhdn/hVzEplJnvPDLK4dun
IcPQdLLWK1hJHcYMM1EP28S7spodteMKCkciVJw9j79ty/3UBNRSRYrRqktF2ngqBhv+2xJ3ChQu
P071Bmi1SWQpT/zGniOuLev0ItyzF1sZ9dstnRQ/4Q+KaQx7BvJ2bZZkmIOEe1vOxnEGB+TlAMCm
ssM3xWxG+Ta7/g+k293pOAkEL9goDaF7Emoa7DBMWJp1Spu5KbF3PzH/IJfD4pRNuE3ZQk5SkVmS
11TXESW2Q3cCVwbPXkd1qhvRkKJ4J0nK0uyCCZ3Qz7Qb8w/WTN4kyWvAOxE46poyXpprFjHUkMuu
Hpsn6mdW5Jz+WW+a6Hzas645RNzrseGMNNcfxLaGLlxbR3mmG0xEmUJfBrOznk0zFzrnKiEWXs0R
l8ZdBv6YeJ+Z5tN+FLXV52deS48VjqN77bpDc7smcYa8iDfrrrvlmt+bf90Oy+Zs4677myKlbqGK
WdPTtuCCSXewH5OVf9jojhb5RQ2mR3O5nGZJM5y31NoXQHfJAz+QtgaUgs1SuN8tPGAgEDnuZbn0
00nFzycbg8u2XVjWtP0tDABwOTuYn6yRimhMOr7wNi3Xf8dV4H20Ov0DkjqmSOBvrG5X3oXV1C1s
bYLCE3ZavtM/b+Ah153HsdyG3KFtxOH4W7sL2v1Cc3mHij08Gy1ODpG7fqv7cO9vku10l2LnyEId
OK62gEJ5yylp8N7f2syjJ8na4c6Lky9eTSvTZBxETkZthv2KO3KytuRjnYzTtj83nv3etP78rfVd
pxjadcQylbO4WfkJzOobEXv2l7UfJ99ClyLkt3rYc6C5zXgHs7k+KZc4ucoZ0kCkgVE1pf15E/JO
RHbcR1n3c28noPCObp2lWNAocToV0AHOUqAd/hgvSHt8WtUPbCjoGn/z03QHDUlg52nNXzfzCinD
7HYO/hVqcND6lEYW4p2zZkuOtwunwk2C5mRdq+KhHerhFpsHLvkAvypkTtnz/8OouVkUF84HD4sn
Qr24T7bpfFfH83j720gl3njlbrqL9011Ou6j+KTckCqyTf36yPjpDcAFdTvdkRuJ/8U6e9kcrHGT
W7AnIL5AapAJRlHY37RGQORu5GomvaehBuHW02RYHQ3ybYSEKW/Vo7iGQU8P+wBC54AdY4L/Xuna
633FcIMljaURlqlqSqMMEgPtmviWLeoaK0m+5BAlxeeQM4YyPkSE8jAFxifiVp2bFPnSjkDhFUbT
zPZPgzLiamv+Gl4MZqiOfC7as5s65pKigYghL2MGpR4aKXgGUyGgtqtJ6yRv1TiAMfYWStYMpI8D
QE1EPUi8W6QAkbAiRQkynlA+iBlyMlFqxXgUc6DJqEBMyE0CxxZbQkSuf4Qmxw8cNIURxRNKt3kc
TzdOBa/erMfwU+IGlGUHbWC7Kfpk4+T2YzpAf+BLeyUvrIdKIrEh8iUokecTR7GhawC/2dZs/IZE
9zTUx4UXy7NaCZx16BuKWNcP+zumW1IEM1UAexcBTe2zIZ+JT+OCXGOgJaNhrSIhZEKxBXnrZJBh
jlxCux74kTQTnTR2LEwBQ70JGnWS5qeOrvy/NFTyYVGHLRNdmRGKx1Iwed6WHGrBdbhQqEvQ2abx
j5ovqi+0Jsj3Y9ow1zvGiDjUMajJDrCS8ehdSfLbHDKbQ46KblmWzZ04w503XhV5/sP4WFBPSXwh
YRjWQRfr4j79HaQpMRjyyo+GrgHjyLhfYc/zfnP9BkrtcMqwzQMZAwELv9zjtb/b9tM4FHcKVjeT
FOVoVoRKgIAs8C+HyiMeQdNP2KmQeNOl/F7CGkCcXX5s9/OTgamP+wK9Blfp9hHLE3gGMQu4+uWD
uf2Sl+vMg03B9BjM4ZcsdqgjsX/2Ok7INE1v7A4BJBZxElloZ01YWBAxUTIyJOMGEtaozBeOg/ff
2RvM2JePdnAuWl4ZcfKQyCmhn5z8JfSLMpBWf6TpZLiTcK5AHlKOiVa9jEYj8YHZSfJTEZRpRICQ
YeRwbDxnJ3YEaJACPGzsn4yr1sgRw3TfqCtZ9RIUdCOe1S7YnMiS7YTVJnLvtKq+S6as5FUxk5RW
psGH/kwWxb8TCHmpbAip6zVN/D+NO16+lMOFVNhhM9lr81mLXARUZUJPO5QiiAFTZC9S/OqHGRZo
hchI9EgSbEUDaVFHSkT0H9B8xM5/ebS5MKecGONmXRyvMqsxdd0O7sIYJtf1zZDpOfgJ7Tem7Opo
pFXGsxk7D/zFu4CbO+jaD9nQfvA2EJRFcZRIwlZgidN/lRxHwZ8kbdYgonCTeqqEdqSvFNNT/Psa
+3SRtP57iwvOEg/GIsYurm1jMnYI7a+x36Vjn1mPIgWnA0R0hKciVDXcDtJERSmIioe5kObNWjC/
2rPmMlQQ1kj3egSmOzQk0JNxJTOF4SCRMPZg3mVZhbVkcR7gSFJSaQWXhmLvwP9iJzbVyIQkw0UZ
T/EKRvySf1a1oIldjWesLkLFIb+/U9843TwKGOTpiJfAe1+ZOGz3+3hIBp+4Ym5z+RFwr9ktoSDm
9mf3cp9qThwR302czxPTpM+6oHWCaAYXcsVoaPH+c5m455eLkudicgQF0g03mKm8PNzqYIFs2Fn5
P5WMCl95+8krQUJVJcbZa4VbFv+dHE/RuGDCf5Y3+0SORffXVMnuc4aq/anREIgJjlLeG60/jLMP
VAJD+VzHJ7yYn00qkRZHKVVNBC9fBXCzh0+/40cTISMxTc24pcWFR3aza0/RDjjHGAcvFRGyQ9zF
9DpEkTOxGIiyckBvblGPzoF+8P0X9dai8kPoRIHugIgb9OWLcjuvrWPIKXepja8Yg0pMVs7NJBmL
cBFxC/Bdr9Uq52rCLcjEHXECsTsfco7P/94qSwv9xTMdHP+1Ne5KnjVD+ccWlCnjX8d8RHqCPpCy
B0R819BauVDNCjeYErrGqNhEYSDnkQrg/Xd1aCDx6rkOTuB8qvMKKKD+NHWg9owjJ2ChE4iiNx4u
HCZgXJPnOLmB3/8klFSU/qSKrvczkz8mz0I/zEWaA7QRryuTaVkSirNeR/Oxj/v6ivf4ruTqUs/T
zBjhzi8yoryI7abfdfMHPJTq025kFG1RDIlPqAEqswcGqDUmwtOZcR1j7q8ZUzFDnBrWn6Jbi/Rz
/DJ761XyZIFjh1HEYPfQZs+d23qdQNM/yKHNdkp0TT6catgLKRlbkOlujB3aOHzdLtnvbeRB4uI7
860lZexs6k9jPzY/GRsmTE8UoSa7eWuczo6vSUOqPThQAgjVnHU8c8zM9+U+sRb4I1OYeY+6fUXH
EPomA4rNkF+1cgahrFMynQ4+HchRtgFaJiJdr1msmcYafp/69rpZ23u7/0NkdxXeTcjv4nCeFgrs
aYGQwobT6cTsl+GHTcWsmlxYlyTPojJp69ll+MPjXwuY/6R6XhfmzlqusAb86GpmOTb6Xyq4xRQQ
G1zX8qh/FBHnInOsvF1ZaSj+WxFC8jUJ6eFyOCNjxZv8j0Jl3vz0sRjXLp0m1OuDXeQufR/N4QQC
r6Y3RtoJ7zICDpa9qqS7Hrb63YbCjGZ/QhwtZdiEJLLhC+sakRtkEQFfGht5RA8hpqxg92hT4uWb
GqP39/0b5SjGuhCuCdDjXEKq8vLbh04CSTbsVmJvcIQxM5zkB2f5h6iG8qsGDi9WEaI0VZZnZbTd
PaR9BMsP7QVZKZpjdpi2ADN/VRdro9JKQ6qldNCHpy6liZJRhQzyAbBOlQiiYlthdyrddAvJrZfR
2rmyG7QrV5uOFV+ysKF34M/JOELmsMDuVzmvLIe5Ks9HaW1HDOePHS5a8Qc7IrShn1MiEQPkuAeq
zdyPUlyHk+VDSi5jE7AkaWrWaLjqQZ7SiUYMtb4JBkoEcY9PZVf96bbrzVo9YwkYKn98/0u9tbYI
mQ/sjYMZJYTegy/VhsBwoW8tj/aCCwiEKaP/4urXZFmb0SgnsX+XWFpSIhPejoWOJK+ymlHpJC81
lSiSAap8CjFmlEdWjqfs+8/7VvlEoC3KGM/1gw2WOC9XlluWMRy1iubQnx49xiWyHe42cLRgKxYu
0h8aUq0iUnpO1b5LTaIb+G81utnHe4imRx7sdVHvhax4AIsNQGB46Azgljt3dF1r82Gtdyf+3jqT
0W63JKDBxbmp7aiVVCdpua/J19Eub+XKEHXy5KY6AH+Rp62pdI5GFbz5nTeQAEnyAlRhrH7w3nB0
G90hyKDeBJ9kPlpUUKvwcxK/QCWedqWsp8SBU0SATQ6VZuxTDozCd9c1Z2gT8sZS/KAgCpdcMqMn
gOV05H2+cRPzPv/3gQ8W5li61tjNRX6nriIsrOu4c85FApCfWOSyw7G3MA8IKSWqEeAt8CpXOlMy
cXXVBVGPpZBz5Gh7g3bLd8bxkOQ8ii4k2C9fZBsUYxoOjEO1ibuKXgIiYRHynbdMxNDqwhLMZtjS
LE8PBFWCW+jmfwgqahKELytiGPRoUzKeTQ3QUUw0Cn1yqPHwWH3vEFjrQJIzh9TH2IJBY32OqMsl
ewfOev9VH/pGUKWx93HVoyGF1fBqT9VuMPbjGqMm3zXphe0xmE/LArpBx8ntWdCiCjRaZx08tpN8
2lmnvRf96fmCmHuI/wXiB9L56BYqMICoFwdoir+s22RmjtqgAw9rOBLMYRqHGxZF4Fc5dkQZnCB7
tZaULGfmQmnOYARQe3vDYdXd1DaQihGAhFOZXrgBM6Qa2slFjcXgid5OeDRN8g2WGg2QYkao7okf
PLxp6zUdOqpD94Pq1Wbif7ZIDwUZpFmFXlp97MpkUPzpHQXp8IBlNv6qpFNzmdGtXRQLvzdF3KZM
A67k596XPyu3VQFohnMjs5Jiemw37aW/rjdqQQ1GG8df0nZ8NMJTLrGZcxcDAkQr++q231vYOUlS
pzfBtOJEMJeuBG1lkcnkqWCVvGI1/MKeZRbsouB/f728AR6+fEsH0CzSnYET2HE/bJC+tDFjQeRI
4smarcnN3gG252y9Tf9RmJEEfvIlNY0QEFDo0gTBSRrhJL3/aKaofHnF6tHQekVcEOQcHxSd/hDk
myBK6/usp+wz4lNG9yTMggZGW2mEpPnusmRzYstaGaiCUENHJho5E8kWysOJwk7WjdgtKyKOtKfV
bWHqZajJtZHhT6fUs4z5BMUbopta9mKfM52BHnCDRt2DSix41++Xm4ky6czkzHaJz9Ra1hwFVhEw
es48C5C5JSJaMqAtQcfM5xGA0eJWHG45U9FphHAABQchyMy65806pJ943SXRBEiJRIFjjLSeWCNb
I82R/kT7rIYMt/mZW9B06oZ6tiZ2K1+Qh2HfeCpjGIgxn7w93CL5UxjqBxPG72HGyBl/lHGHKMZl
thDOzNtmYjpOfrPwYKnHdq3uvRrul5vCPfQyqH3vf0BX99B7H/CAJ+pumrJpo7U2Zl9eSPUoCbro
RLpDJ4psoryNBZh4wsIohJnZHgQxkwEqPzymJg4bjbyzIoDNKIWh6NbFBjocLabI2iKMSR+r5mAF
bDM9EPjC+7/m/7McucQwLaAUPvRsb8csstOOnRINZNWkaQEDBi4SKdLDeNX2iX0abSBUeesO3mbL
EH4a0b6BzD+pqTP0iXzBGUAVqwbBKZ+I42hx7r2FNlRnUSQVvn5r6sxUQvKDkdJo6hnbFgn6uIas
i0vP79s722VBGFW0t8gcbIWgGpGTe5Ysw3nlVu0pY3b4VoHGSxBaDLkUS5+cBBTuKqAUXIuy07Fg
jtot3A3QamLIaykj+xRSQU55xGqE+MQQKjlDdFBehZBtLtQWTyM6tnRe3cvI36H8Egda6IxmkPbI
ulccDec9bT9hWNAO+X1TDAnEqzjv0h7yqythns3qrm1WfNty0VgMcE/Win+HVCrvf703ak0dJv98
vUPZqGXFM4/oedi/gFxgpm106cq3MBgtMzGd+jK8VIEk71BETlBfemDxlYrTeIggQAmPsUXfGDu+
fLKDKnjMt36blPFzEcJa5lVhbt9NGJ2op/GJPsKXUg45rJMHGYzAV/6qaAVjOcdRLQi8q/leUrw2
NpDCJrh29tAfEjs9V+ulglpzMV12jUORzynOnPc72R6nndV/zcPlfLH70125xxGhvpAUJIJciCwS
ClJCQaahGD27NqTt+tca04huLo5mMwTfs264W/n7MgoJGUOk2+SLESLJgEUV3AqlUG1EuHzWEFLa
8MnnzObdhhZ9K7bzx/XNmzcUM7xcsjJkoM6+fUVArbfboFptnwQTjsvn2PByqvFxoGug3UA/lSLs
83xspgaW3xQSaKeGul05tCESQMpjAAwa8XNquQXEKUix/FeZANeol4cFnDRIXBoGWTa1xPohLEFW
J3DNNEKgaO/YxnYE77Pz/NtpC7MZlY4gH/S9g6E9MRxgOaJi5nz3Etj8RvAaLkzu7Yb/xxwLBliT
GMNFGeQsZaXtIUdOs9hcM4sjru7jov5mDyAwomikFobBqeabupjwDedE4ukNESJCBA3DAN+QhuWE
rCHdqpLr97vzqJYE0ocqlc6iCXk927+H4zQtDGeF5wIY8+QFxG7D+IIBydNJLaes09GhZpzwbLnd
OtZ4MnjWfIp8Fj6Ppma1wylmNlVX9V/tmikp6nf+fRuerC8E3FCr7bkEwSNcLiQYoR4QzmkxRtm1
t4z2RQgUetYF87e6gHUZVh3kV59IwsR3lpMlrRpwhmZ3nvv+JyDj6HysMWFxB3gyiA82/NM4ce2G
WXEOwfJEVicSKgBvwDec+egeDRvlMr8Czz1od/poYQ5fn/q450bHxjsKda+SEDLzKIbxY6JodlP4
yVqoAkUp5+RtntJINxIKRAgbwbGb9XWDyrLW0AFHDgzvwwP0oZ7LNuiTNvgAJfNWp1ljw69GvKTP
ILQLTvw14jz8hMrPfyujZNcSWeSMjPwnqSzoN1nQTAM0YdcdJY55F3GRUVT/9SVSAltQftWCfogc
i2TQYs/umYJ8upSvmk7UGLi7MLhB9QZJWy4lOWtfVdr/5Qz/3199iBeES5tswwIagQAfoZBRuTxp
4Kk+F+DqVjNA+YZrBmgqAz0+QJLcfiVNlhTrP1A66oR+Vef88lzOyzaSazGOrQlxjugN9g5mpcMX
YUCrnYra6NaMW8z1wgC2wKkKJoGAcMjTF91MecNJqARh4RpWU39nhAZTgMns+y/Qed2Ha9l4IR8j
4nlt/f1fEfF+t070fAF56/QeAAYQWh/r2COthMhMEZGUBkqFjNqCa77IM7jE673Gqjata2cHN3XW
P8b5+E2PLxdBWzkdcgk0PfCIERUgv+bAUp7ii3TEmcR78yeEvq2eHfMB0/X98hNIAbPczTYqTWyV
53BA67Izc7eFm5HlLRhd00rJHGWtIaswAUuN8nT560oTN1aajHXUqCEr4r6j05f8ZSSDYebcdHGs
45pTEonCzMyHkq5W4jnJ/iZGGJL7CahIO9BZGDnC5fX3TLAyhe3kQAwUccTYUhE0jWKImUd39/5X
fbu0+eWVHCy/1bHrDP+QyiS7K79BPa7kFYyTIYnr5zLOS2ee0iNOE6w7JXZLlo8mUhPx7YghUzhE
P4482JunFJh5KNG0x9D25XJz67lJpmyl5tIppch5fQdNjGw2pAfeJJtiD/9qbr4H5qTnz9+DEdeM
Pl3wr9CSkDsKhRy741hN/4Y+hQ0RRUhpcRsDlj8AgOpqG6ckA8d4vlByYdIhxBTGFffBBi7kHiEg
yWRy49YUwrhx43Wi11dMODF1rCw3Mg9pzKF4zUdeoV7Rq6MlxoUHpAIkw0CBvyz3ETHEbreNIpNP
E+GE17XPrbk6pK5U/jytcQAKw7GnqaxxyaIwkx7V8FSEc9BBQi4/KnTy39yMvzzdAXhQ533UrEGx
I0IW4y8RxHNEEAzPKFSoU6t9dZ0Nm6sZe6V8+iI4voZEbTr5dEVRveGe6AIVSq4qMQSsHr53Cpg2
MY1oAcSmE8gKy4DeHq6NTK0bXE/EqUutHsOGhfrCY6vqXgiiUxGJpCVSl2Gsk2SVaTMtUP6fRrlp
wWmlvVv4KOlAAwqlGmNYVJ/kzGRM9SfrKCyKrtdteyproJUMbmOt2yVHrvK3l+Av7/DgKg+HKtxZ
8RSZfFevjpiG4GlCH1xsw09Syevr/uP6x8hX9t1aeSL9CVwUl0+rr8urD8EyXh9ZgW99Y4gtIXnR
Qejju/NyEwNr9Sm8jg33BWcn0nJxXAoXSRCsEI36JCcQU1NAPUE3D5re/CNC+4t4c5yp8mbbxIaN
HEYH2P0dGuS6pbNvuM3AlBlJ6rkkBBcnREpcw4SDwamRvthS8JtpVZkGBdbtFNrX01aoLn+ekXpa
8N9jhJJreC+21BDHn5zq38vmZu/ublKiZwzlKMWgtUHbiSmzGctRTjQpVREghDLH8l382MfupdLZ
VRxhZ2HCB1Q1GVNBuq2J5MN6BAqeOZd1oin8S/2o6hNRLASqMTHh0/N5x5koIMBIvMc16RcsrrmM
ZpSC6nXLHKdqmsrx8MDB3tX3fJQEvn3YJ7dlY62jP4Cs+LgE7DSlg3EmGwrdn7IXEJSajhgA6a4b
oZNZdvKlTyn/GfWLOjvhUvq3d+/zsARTYg76aKIGl/VHCCtT5vJtWpwLAteXMTlSNDfpsv0zGjHB
c2iK/nHwwmV63npPVpUMEjZdi7HmtbQKqqaa1P2fLg0vupGqFfPiOqFz8PcB3GH0+KApjQeBA+dL
2c5q19QjJZZhBXGGIplMW0YjlGC20Yq6OmlYy3ZA4W839Lq9wGz+nL6fBOrPKpao/K7xiS4AzfRC
OLqypOhsuZvxFOExW4o3j9soRFcKGIqd2GHtQwZr32xx7HrUuGJwE1qsfONeYGiTnRrsUjFSRcHk
HZ7ohPCephWND9pLmyRhoTGjUBcGkt4O3msNKoPVHkjnlmkWEuuztK3iP7oB9QlErozoWTo2Zs/6
YxOgpYUnkhRyzEMYI8g4pqiw35RErykxwMjWxy4ZNx/qdAuyJAUTTpqnOGEZq+D4Amz0iyHFOsxj
vQRTqBCB4emaYKRJi71sLxYg3xM33CISyfYOipBkOhnHnf01t9ry45jV2eUUAnCNLR1im9B/vH/a
veEtRK6z0mQpjyOciw4KAisfN1Pl2uFjGtff5RLcDf6t0UfJibqzgO4YLgsVMYbTinNhvmdI6hih
RQ36ZzD6ZDdcJcPAouIOwkxXnD7lQLVc2C7GaVr0+2J7knXOqbaTxPpyeBMX4XjqgqGhHexp/AcJ
f8FQg/Ccw4CvfBzixGJcadznmg3MJjpGb4+6tGnSf6ke60h+mjYUCeRA4CRcnRjaMMg/KrOv5q/B
ddJp5K3JlyZvOFTXB4FHYljKa1fsBF2u4qlQdD/pgko30dVImSLL7RGux1hTcQJGuTVwIYd0ztEp
SGh3hi3ikeHBW9fqi998cG3lbRZxogae4VlM8EXthJGeCetiahGh7PGYv8jzA6HfvV1B1eM7VaBS
AYWAojFGPL7MnZ/5F21fXRxZaW80jT4yA8w/Q5J5mIC/vFfdoHFXBD7Nh24PIYlFoMBUnbNDsVwP
PiAtTS28t7PO7UxnLre9ZXAvMR/ITqYMnSQPLy5FZ1TtAxNTxuO6eZ1sugYzNB9GHyAswAZXNQNh
z/+y9s8FgxnDvf+r3nDnIzWUet9jB5HeFh30Ii720UEVpTZQP4W09g8FtTxiV2fzez6daNjbzBAN
mYYKZDRdOixSHb/V6N9lCVw2JteGmUOpF/Kj33/Et9olnAMhRVJPQ5J85W2ZWRxmXM93wkmUcWoo
1Sbyju6cYgpPh3Ote+1qTfhkb4jw69KU0+rvKLaO37yvnou9aUNwDT2i+Hh/r0ib9aYYrSaqHvTq
/pHD4GpDh0Kpz+uEJq9WXIY1/OeT+Ii6krSnRJNRRfAfMJwPmS6MtKj//FAnCHiT8S//pQXJsySK
3aXI7oo4/tEtgJky4sCQiqmAysARfLQRiD9hBwTL6rwAfpMtf9oCBU2cIS09MrQee8ZXqMRWTOKJ
qQeJJgMCDjSnzg5dDezodsPybCHO/JefXD/BwbCePpQ+igP+5V7DAYF5d26xyWNIERx+XUcNCymm
IWxdSzJquMvC3VcRmz38nIJgfx9smrPOhujuPiNbxwEtQOiD9s48GBN7Q4DBhfPgELCmTR9GuzUw
4eB2zLuNfOBbu8bDDEXs57QA4Cha+VvHTOfXEB1jZ2OfiLEhd3FEb8ccHrhWirWOjASZ66Qe937A
lltkGRF8mnLH5lgD3fZklzYRKHUmpNqIBY3rXJdxQJC3zUU/0MRNM4bSkQNEaiiedgKoIqUbeiYX
sSWaNAuHI4aPVIeiBSUgI5D9gkfDUsdUElHwnpGSDfHvLKJmxLcLIHSNEfeZf0G65XE1Uqlr5llq
Ho0IfnL4l0QZpYs5rM1aCxuEonbH2HfKGN8XDWYzRYt4Dlxv+p9Gpd6a8ba8Ysa9QArhLuXBxbWP
gh67lD3Ls8C9GVEE6QgykstjNG85msPLzpq/jQLGjQFC6iCMXDP9+4oc6T2+6HnrllfGwsBkAHqp
Y92mwxDflLh8kQyw6U66mvlz5IKep1vqMNX/JqMw4qi9VO+mdTYuGvzXfMd0gYIRLWgW46RElhlh
bSD/zEY1kbwJUtcvIQZS30QOgFzpL1+rsv6a4wgAZEMRhWyr7qmtpp0sDG18A4pcZoI5/9dUIiBv
KlDvqKawK0pri3KS15vyjwpTf3Pah/VP480MHXLanM9Ne4e7ZYfcZv531Ef/Yo4E2a5hPNk136MN
zhR5IqQ+nKI7Jxs+2n33rWkhA/Ztc5JM4/m4zp/CkYUYtpT3jQdxNmK2kk8Y9bTY51FjMHm3y12D
vcV296VDJHfqWQxGjCy2YwswbNxj0rPFX8PYtbgFq6vp+RpezkrsQnlmFCVy8CEmBgP9tl0wzRkT
honqJ9x63F91FWuksfTnlyynN2OZdmD/517O67CtHIUtPoWI+gYb8yBwbIVrdKohU5sJalOyDux5
ZIITo97sAvlNbDuXtIN6jwUUI3l/yLZQ95fpIeqYDaY5U1DPXX56mxRpXcSK24Ik2HVduaCScjrI
+RtYQJaXxdaLH6FfIaDe5KhZh3LGxnSHu8G0XT8WK2QCDAAfuyX1ybrUV2uz9CItsSQg24Uf5s9h
xrxh/cmrRr475gk117ieZjvQeNdhGzQTPvWWi1jEHLKF34i6VEv3VbfYAlAFYBXPn2n9Mb7DSru5
sAoGSPaM+QGhIulFEdgYNLb8YauhBG85IE5t4JO7cKtTQfLmtaJgn3Y8ApGbZAaQV1v4uX/ixeUP
Gep2XELnXrbuftiI4e/qpN/duwSinLauzIAmJOiiM4QiFh055A+hMp2l3OoRii4qP//Qv6tugimy
knX3AIZ07s0UeYFIXHDTiwX2Htx0FbIq3XWJqoNUDoZd8smMhSlUWlkMyhjyOIv2MOGGlg19CDoG
UFCY6KEpnH65RcewxJ8l7hsN+x9MyG7u/BRI2/UwZ1FEGE4mcwvB0OkecoGh1ULkM36DYNvPXini
HUIunbGdQU8CQILlBbh0afXf63HDbkzu2zjEhBUzVuooUWVbYElZiOmdyFLC9bAFo9s4blD4ipmo
XwmPjroawhXjsYOL1qpqnP+deTHCE+NfU0xsXvnKipNoo5hsItgmneRMmtZIHKOwTjFRDa1IZrIw
KMMO9SowX4psQHWX2zOX5TA9Xne9KlnNMzuObTMhklXlAc2oLvzCwvBjYe3yPAxFig5+M7YZWjZS
9QrkqqfkYS7wFAON8bblTTPub7seJdyWD+FAoOTkHvFUrGEEiXbz/tp+xT05fMYDJL3Oc2+/i4Pl
UT7d0oVIec9quzITMB9jgoSODsMxe4I5BOVecArq8iupHURwEJ5qXH3oxY1DIvPCIlueJKMWClVk
So/B1PYfgRCs5i3/HPo+ETObhcJI3pAMTAxb0AOSwUsM77TpSdMS44oDAUpTbc/r8TsDDkGvZhUg
qeSQm7AyqHKFBYvHgOZEjHQxNH4YAJpDSHg4qkhRAIPKSMG+smo3eIWyH4BiltV+2u8HQ7AdaYHU
RiqvSvIdCn5AGKWxQwOCinAc734lF9JnQLjBASNSMKK/l3XkSB0x9oSP3JvupgGlwrdbCxuHE5Kn
Nk/al1K9BLZzuSQYo9NBaEAAAUIcPiHg76+MwzBlzhX+WW5ALyOy8qsJRs5f9vu9+5wjLNm0nVLw
dD2DUZ/jT/aZkQexylcFZSEoUtGmElgMfk4EoFKEt2ivDIxjBOzKDUpKbH3pMcyeLJkcwa/T7Etf
yowZGIE3Q/xFpxXMUrIZJEJydOBgWs8ZK11PuIcBlzzDlVoDx0evBo/5FdowPx9sGl0WRgKvumir
7esui/froxKBpwI0gwlT7mRP/tBN8gC5FdlT0WhdQd1hOD5SpQSsXHzRlEQCJmCCRpSzOuXVd0Jz
Hp7JSqCxRT58DW04hJwBYnMbc9fAPq+z7QcXGKOZHgXoHJfcvApB0i9D0c1v42jChf1grbXxHCWT
s66PRSife1LZewCoPZKLVH6LUEnsin4MmgqODVCB5OYHcWzLimPirbNJGIw0d6ZvDemu6CFxZEMO
UX1/fxUaDcjhZ0A3GonMjwzSP3hYi05/RfvPEBk0W7wDk3MUwkxXcJMkyUrHBCU1GW4duK9Cm+Se
K8sDGwt47Zqic2GC61bzPqlHlCOBO2ClUjuUzzl/+v3HNoDp68cOcNIEFMOk+GAebvVVj1BlIdYQ
lYhx2Eynr00PQ7iDNSl+zAQI9Oy8xbqi6sA4mSMqEqDSeUAEFAtpS9lvzKk7P4FDOqBdYfwUIpHN
WX7CXWdO3dkdoGIxDFjZMbSVUnPZ8mxCvmTqqw6TQG9Fa9lxrfSQ6KaEuw+n23ymP2jV1awdnY74
g5pItIHFP9RB5TTj60A9FUp4iSvcdL6SwOEyMjlSYr29JuHiYkhKaNnmMBfAauMpzTiT7/9W85vU
IViF371RWkBZ8EJ/xzryciobHH00uQOtUJY4RKUQ0TD8zx1HCCPzcYLYLNgC2kyIPbGLrPH97/vK
iFF7iKILfxHMaKH3H7TXUNXzLqNwfpZSxixL1MxeSF8tSAXhla5QUWQ02xBfQBnMhtkpf1LjNMwJ
Imam4i6MDJorrxswrDJhakyspUKLOmzrAn05Gty1X7+tohNK7DigswH7nUb6ANEDaEA+/RPcjsAM
+vuVEpZ0U8rZJHexicBy4v338ErnoPfg47zhQP3gP18RZzDi7vxqKu7SJLlv1urBjLnlJJtQJsM8
E5F5m9QX0KEvcLDBjw9xi7AbDfa6gdEHhMiInGDxHew9aLVInliY6LiXB4Z4uWO2nLg4oOj4lx5R
6pwcOd9xi4RAMOLhxqXOZNPC6/Nh97+8iPMEu4sGt957Y43LxS8MTyYgcZleWpH1qJpNLtFC6zH3
uChq5nYd3c9ds9A2eyPGARVH1cLFAMIvsk7k08TaLeiDhlVm5k+rPUniAYBllNBMNps9PGlVpytx
7t1A3RKPT9Lt66QVpdKzyu+KQ1hb4hMkWIOOImwZouBHOR1Lx5RWdEpIW1zmNdIHPEtvNj9FqMEX
0ghjl4qogn1oNCOaD4Roo1XqiEetOdP7S+SNyp0lQuYeyCjjD0hCL98oV3WflZueMTQjPqVvehXy
HC5UDT1V7EmXKB8awebmxsGNlj2NQCvXfiZtC54Yrmi34sPJebiGPTHi6yKZtHJP3n/gN+BSAL1Q
EYE4cPHYByKo1fLTeHZDcuIQi8utB9j2huvpk/HwWLkGURaSB49xDgeuOJUrE1imd6L0mkqF+1/1
43//XNhoojhRo+fGmwM6bw7wUKar7hS0vboKCWG4FIRmcyjIdl17zWytknElE8q/RyiizYpJJ9ON
44WicVo52DKcgLwyI4p+9b5y6PXQ75cA41BOaCHzXvBJLBdIn9dTy62mQ1CqMTGGVPNLt2lkMDhU
GPZOOpMISysnhpXJe2kxRKZ01Bx8guoFa4EKC6Uuc1bMHM6bnUQP8ijCg0NMnucKEkR4/3mKqu+6
GjZdctYO+wfdCjhfXshuxLfqx95JbkQDrwHjNTxqOZ01s7WS6nsLIdmclgSGGcfoI59Q1cqrVxWq
iQU2lrPDy72Q74ftro8HEG/4IJT8Z/gSzY/yMNcrMpmEcKn/caxBOPk3FSxKsSGDWKW6UH1IyMjs
/Yd7xWgmkADtsB8FYPFxhDzm5cPVYVsU4VDW98YAWztVuUf2CMQBAxFYngQ0tmvqFvDH5y9CuD2a
54mVpUtM4LxMBMSfQdFog+JCb4PMZDfjx2nszlSfiIuowdFUWH9kfX5RVM7lyk/utt5tsjZXTfin
2hoZtNdb2LL6qce1bK+3OD8V6IXTKHQ9ET1e/lQrb/Cxjy0gV9o70TvkhCCNtHSstnQ6TIgmiARI
FB7NNGShpmIaubIwzc2E+ud40/HmczEm9gmfiqBvHhqztx1bFbeP6l7rQ7NFJRYHNbZ+WcLUEyoO
Yi4bBiARThdiznspHVSzfdjs4uu5cq8VrigHjPeXxlvPBWNjI4stcofwXHr5vtzWnzNnjePbIkSn
yDOJ8Stqu4GAe6QNtHZq1JVYo2GhqNTinkSpq6yNH7q5j0+Q3nwuuZDYpO/SzUTuy+caB0ijHm7r
9zqqle9pyjABCIwAOEDE7ILjRBdgPFJ0l/AhJUBWIaVdL9bA8frwFdlF6bLMKSPdexjLGOn7L6Bc
ayNmyTHaZC4EAyXuP3lL/Kh+HioaIln6Q/wDTzjnr812CQbQiXCPFAwGDCYNCtQwzCJblcMMTJ5W
xWdMUW/FK/LkZCpWMjgKKgApnRZ0hQuVeroyLQf7Y6BChYU5As4dHpwR1hzEtvZ+yjru2/ZGWmxd
D6ozDMMUPanKZRWbIy2AW3MwAmwySoFbqYNWRGcM5FQstAX9v/rVkeyYlrxPfAEJzNHLhCQFA0GV
Rw69UVL5EN2GLh8TVsElZRSHKS38PH92l+C23X0woAGxNCGjPfjJ58kGQDfw+Hd0dGdHlrKW6osj
mFqVaxTLCZUkzqHpQN+XwNdWWt0vO5ec7vlxu9veus56rbOsIHA+j/yPmEB/lPiLSu4pxW5911Q3
jNwfpEcksvLI9npdIvFMDrYdG+pNPM2CAxBuTVt7h9f/zixjMc5k6ak8BpHtEb+eKCARJ+yLSJNG
PrywZtFDjLsIkutomb91HWCJ12w+2FV2rc58bKdH2e7pC7z/El9f+RvHpyePQ9hcHrvvoCtfXcr+
yRkhBpPA04XMdBTYDR1O2dGq52ROKLKVZ/NDWEda8op3YhXRAWPbvAKgr1zUNOfhED/GmXepVkVp
Qir31PioxtU5bLZNzfkMEinaoipvzEQ/pkv8yehroR1FZXTNnfK7HNWaBDuPULzUjPsSB+QCaaIy
U4zxGAiB7GxWPPo0bjcGhiL9c3hY/vHlZkJWD9Ybwj7OAkwvSdo4HL4z3/YL15n5trsSx88Q2XRU
Mf6QxQTDbezDa6ZDzhBdTgUAmpCtwqRQaZhRSy/UakqmhNO02nsnabLa5xNFyxk05/q0LvFTZjKI
Wzh+rPM3MzBzPd4s5qeoqEF0ZGv4/N88w3wDxMQP94MErGjCGk6SkXl0MlLoRtP+ymvQJbdMT9Nw
evCcOTqNYlYW8xcU2xYE3NTj+CGDjJkp+p7T50g+Bxhb9Ys07raHdW5DUFGUKDHBxinZ89oWkzcC
xbYCOHDfi8aen+xgVEtgGtOglUhIIBFx4/jLnDqNk+eQzxJoqfg1d73z/zg7r+a2sWwL/6GLKmSA
r8rRstVO7ReW2x6DBECARAZ+/f3W4WjGBFVi99Ro1LQsySDCOXuvvQKyqhXiR5iYhItNTNcMsrOU
KbSDhMdu0C1uvHZ95zaLdxKs4fPd5MXdJsVHKt7hACJT5a7n6EUuTBcygF8zGS93g/suqhnb7uEg
C4VOWgLPFSAj5bD5EQcdLuytDdjJKM5oWZg5oUEtiDDkLaJpqi89NERnUc+EMtqRSdaRsAFnhhlQ
ndKjFYyua56SG7gO9nmZFD8EfJscMstPPm7bhXS6pAqzmWpoZDsKot0yB6wm7pZOZbQJD+5Lg1ht
eZg2KJKsLTNIDJDTi65nzOi18szlwY9y7RwFys5JUU4RrXgKo1p8il9pBxmiszi+t5cF96i8ZVnA
7d+nR7F9VTCH27FVkwDXutXindwY9ET1qEBkYWpQERAZbUWGZcmmIUK2umNUcM/JlDwHy+FD5XuX
uqr50H7BEAr2gW80V3ZLhDLLQrfKUX8CBFBvasDQBbiwT+lfb7+PI6sDikMHdyf4v5EqxHC+vDUb
HJqDzn+QZp59AP62GEPigpewHoydbogiV1UHJLfL2GWZRi4panqNoYfeGiNZKAdshFnG/7EcEUvc
GH966FlLG7/8WENd+h8cVxnQsiPbK/gD6nS7kaJhudfY6n2rvVGbI6A43XH1Tkt4jqEcCSlCtIzo
4kG2nFkt5Q1DaVU7Eax403FPC4e2QtMeJX7pIr4wbrMKnTtofexxID4CcA0YhbD2MrSmyDczFgvk
KhrO1ATo6gmA0ECGiIgfQu6VEy8qlgJcqp5fJH3Z25fxyFuK90GKBCoRDwDCWZh3/FsRlm6qZowT
uF8sl0gCmFPkq+p9ESBc1lWTg6pWYVUpVURsM2icUYPwNemtkJggTbPZ22j/mcLFWpq3ydd4ufwk
vqbySOuJDsni6rtEYW1pVvFTkuREvjcGwJPKgPKTfQyfFFpy1uLVFP+BgPur0RHg7UIdhiyQDVI5
mApdkCWc1E9ZLofzHh4eVZq6Jm1oBZ7zCmYVCICa68nqg/MiWD9EW9giAsY69Bpvn8hX6hM/pr2H
S6geEWuxw+c6siNv1yWd/V4sJ9E35FiTDC4hb5g1aZBJWyT4RqlgZT/+0jbMKPq8XtOiWN2F4s91
9TVA8CKWMg1xqsrcyDzhaKPfPuJXelmOeIEqm+hCUkiPZhx4bVnp6GOYkSFLRCEl0yK32dy6y+C8
x1ddBYuahXrLUEtXzycXjiWdS0gYHIJaeWdCkdiBi8eMQRQ7nW1joD8UMKn1p57IGGOvTIR2TEtV
JYq0LasARsrERzBjLjP/I8L7K60eemINp536+O03eyS+4z7//c26s8bdspvNqspHH2AIXabWI2Tc
qsaSBQIKcOZYyR9qb2uLWmJRdk9e2MCcZ2rPmEpOaYb1R3tkxendthwMo9bPASgpwSExgLYIdDPg
A9Dl6YrytfdAGDjCAMx8eFLnHIuqo9xd7SKWXDpMJRqpK9eq0/d0Jdxy6tCVC459zPUecmBeTTZ4
rGCvfuKRGwihkkjJQIZD6KEQhleicY/FRFgukBrcyrheQ69JMuG3L8QrtZ74IRg72QDIwSKa7X+T
z508pE7zKLGC+ENx0TyUZVJhc4kqdsm70s4ALVoaU60ddSpGAH8HPZeNhjEG23+q6gcsT85lL2Za
whdFWYgxh8kWLBpEK0p015MbHFfRTw19NJbrp+LaFP4DEyLrr1jxXFpC5MMk/HRK1ldpWz9U7qmm
wNxmh5VuYLNzwDN1nYBld7ZrYuXCvulmO2N5aaiFmcIvWCIEFZlYTq6BjAIEfdv5+N31rcel6zwk
a6gzHKQZVrBdTsH4Xa40y39th/DPty/SMV/G4TAXKsehEVOkzPDoIhoZK3RT86jeJelE6yLruxwI
+5HPILDMfeLz7KTpU1jl55tVhwc3QD4DDaEKCyu5JHHjRmOafmxo2eGgWdm9MM1+6T+wKF1G2eIa
53/kY6B2ItHiL0zwrQM+UsByx7/HXkY/Na5R16ym8m/s50eTDFpcrHaNSyUPxvxmtHJ7lzehPz1I
0ywvLxVjghr9ZPNRY+pwgGkZU7HETDTEvrVL+gN2vjvNgLMtxa9xbeWhsVesfKvluTda34Km/WJ3
VC6xW7zX1L6X9yH7mIQs/opHTiu9HjlFa5023HAFks7uM8JTIbe7GCQDVuqN/7atT2W93FVTsDH6
rH4pXuIabLIsmbxsMTGQNZnKE+UqslHa2YY8IziQWcRaJsGT8ZbF93HvIMBIWFNTa0RvJCR5yeLO
tVUmpNLV3r77jtQDDlcFqCrmHgRkRRt6ePBd4XkEeUTZQ9w3gPeTDIUhxxJvI89COcvbmSFtMhCi
EDYiaLYVQ2jeMdqEbyATwmjjfyis3VVBE/H2EUbaLeanl4YVEwBmewuc6g6PEHUQMTNt0j/GAZRm
XCuwPzZV7URJp6lYsan+yjc9lHvGYh0XH7vNO+2vKuEEXMYTKx9bkDgsdY1+E5t+4+Vowp4ja7pX
BcyzZHhazAN0QXRhBLlgT0KyHfAXELC43kKw0CB/FLoYFn/uNoFEnQisWey0AcvzQ3vTbpfd1l7+
SY5+co9m8YQwAxc58u6lvpS7jJ42P6cFkTjbhqhJgSoDUKENJVlWuBZDKO+pYLO9FldqDXEFVKka
3w4K/qo+6bpgQmePznnA1hFBNWHGM1uTLG/ZpPBjp0ftfgJ/CAu58n3kh9QnZ3UAx1YzYvGvgrS9
zLMdNlk4jBF6CmSPvUbIViJUzqQsIjP+qm+vmT8axJ4fM9IDZsAvwj9NUwylgyVM7Qe5a3ggASNp
TdPgzWw0LruHOFdCTY3dOVW7nmqJFuKx+SoIMd3Brq1UWHi+/ctK8iunbm40nDQoPhjrRAKzlOop
XZDMEoyR+0lXr6NkXz1aCAuhaoKiyUz28MaNXMRx24G5HVgbpRD2FGgxrWUDkxZLZWpryTI0lzch
UGzA7fRtXDZGsxQ71PFMc2VMvl61VygTbgXA9hgQ+fjOyy9yXyetbja+dRn6KVZKtD30DrZaHcaV
yq2X0agcaBLSqVUS1ssltDNKxBGclec56znNu7z6Mdruz67SnRU+pCGW1pvwmYnHHiY9eW5eW3Yi
0jF85H2MPaiKD89N2lsZ62IzPaplNeWV2KtMrk1nrvmTzbLfsGIyIxRzJiEQJHOKZ7/sUZayHVZw
1nmEqoX1a8qmEzyCV4B82s7QD5BE+HDO5oL+wvLzNbXn9F7iUNXrGjmBhyANAA7v0X/IylV7brxm
uEmjqZpB1DCj5beBBHC1nYpTBpPmHz58MkNM4pCsQkJSTTObfBTRxls51RgYtZeeTt1A8kTRyROc
GYX+7mxoN198No4X/m/pjL+sfPq8Knb/8lF9mBi9AHfibpHeaQ4vhatc1TQXUVI6EomnTb68zXrv
UTSct9f0QOvH/F3I0EXVdcQyM1tf0na1copmtN8Lv6ihIkUV1AzyQ+FBYLmSghJiZf5X1qyTMztn
0o16L6NLt2MwHAQftkMxkDTt7iIZ7ZJGnwuDsgw0kgo8a2VnBWXMbrflX/22mSAELsSFSPmOUgwr
wA1yEP316kNWgdLBmttdZMxYRVughumv+5X9xIKi3Lkl61BVe7f9evsridLusuQ7z7IWwC8zrXu6
/Oy59JBydopGfNJULsqn2Yh8VOOLCR0lIKap2re3z+Urt2rE/Ynz48LxwOrm4UJKZl1ZQ9096pFV
kI9v0xAvOK9YzyUtiyNT7gw+pgJR5FBvfDHW8DMwzzO+t7CNK5jTJ47LOb7I8MCpiLAOBqbAqXP2
jDdMrtOyI42QnpcKDQzWC1JNV4AXUqkkJHEph9rmAmQpyoV+db2o8/LSWy3Dmz7BTN0n+Puirrky
xLmdM9mqz1k4sPsM4voZp4QUv0HB7bsAXUiLWEaPQLwgYMvIq8VeszOQR99hS9kCg/oxogTiDP+s
VAhEO0bAC0zgoFYmF/UGYQnylF92ARJQ29xjfUw0mB/vtu9MhKNdg4BIVE1EKhYyZFNepj0Oiwbd
zPrpe19yhMZzaWoELHdoI0DeaO3hRZUheC8cK1LX7PFXvNzmD5lfsj/Q2Ip26S2oQ5Q8EmX0y+QJ
1ANQabIkitPUXQuKduMtOpVef5mmAZQGeSwa06nYK/qz0K6WCJXYAKMKcDUZkFKR0AUvvdUTMkJd
kxO3hg/9wMFYU/ItZcZkBTSuEJumCoA/iri1U+LQCG4AQka39ivagaBbERVJ1Af13dS1X5dZl56h
0qwvKysnS9qGmTqF00Xq8ysmnGXSwEW1l/Dv4n0Kb1ARzX0OVS/dwinCX+ns7RvOcNwOFhVMguH6
UbQ4EbwBYwD6Wx0ejVYeFwvy/0xL/WJxwtRKFbjadDmcJB0Zlu7wUa4FctUQcpS1zAFIjEHOi4eO
opAgJ63oazXJku5ggS7F1GRUvrLzt4hMVe3Wxf4ZfgCwullBYQ2I5Kb/EnH5a0Iw8vYbPOaeHr7B
ORcMsLnmTpycvbqZwERhEoYPof4I5pRKdh8XVcPfq+jakwwPttrlXAvl1pBe5aUg3rqBwWc1xY+J
Ou9C94DhM1PEdSd3+yMrI+TYQchiHwqE8J25v2kROsBU2+34XmxO091aSEMg4Av4EJNJ7Jwx8C69
arhSUkeJO5lEHHafXVZgePo50zKiHC4DuXBEtwHSnC5YfxX/VM6Z4nyUCWCTqAgJmfBde77IU+Ya
xXUYfx9Xn9Toiu4jCrGk21IQJ7Go3cGDSnK1W5AaLoV4azYnY/zTNojHCzZnA+JZDIcY+Svl4eG6
WOT2NpuGePdOwLa4uCKoi7Gu9ICaW0kpVpqmvmS8iDyLHOjRmIEztdCIW+5jb99ex1MGKEAQPdiT
WbahV8xQ1andhYuNG1FaIMsVQITs/VE9k9bUjpUcw0RWBnsN1WLRXvq1Q44p14rKelg6l15eseVE
hB0AkEEN4SlEqcl4U0WIXVOP9xyzwGe1QmqJ1Aopa1I4UCcOm8yll4vPDGpFhLkWvyidWIUlgPgb
epijzhJdgxNFkbfw4hBvpFkt5W2dzkHnmJvGXW4Buh3F5xbe0lcgYzYnAR1qSK1uiC57SXKfy7ov
Hn9hLnsT4mzG/X+zqO0PDdG9p9kux9Ntj6sbSgCxgFqChuzwhvH83t2QJukZllYcDZ/qqPsquxY9
Kn5AZSO39gSH3BKplYww/Kj+XIdf6nzxU6ZgxvNXC0Oms8lM/NxgLr5BmPXUcN/3bHtrXSSMybMd
Ws1++F62VDpaAdU+1DFcdVAUY99A9yIqpz0xd0zK6Vfvs1eOBT77xQddRnVr2skES1cBSjoRQAV5
qtcSV8wjytXDYsGqEMq9fSObG/VgI+B84QrOpEzcBV4cnq90yZxxmwxYSXlgtynsTkpGBJLu2Srb
fTDdRAYwDfs4K9jXoJPcxdRAYgTGOxULevbyFoUrA38VTuwLkvHHa96IwXgV5AfXhGTQm7KG7U71
5C8APsEM0EkRM0y3rGjWLFCBAVkw29HJMmwQ+muWFmpFb9si5kQM5LnWZ3X1HSEYnFX/LHWBXDpY
47KXU0cmAZvoqlWzuMiJBTY0GAsy2BnY7M3Ujd8FHho7Gr5L8kQjxPEp6DEwV89p92xLrJCn43KO
1zNQo5B4CBgYHjQjs678tu961roaqDGKZ60bfp1/VK9kKOUQLdTDxWR74dz6KYFFbliTImShmhIG
LPBIUrLTZKzjVomjgd9AWhmz38Cd998T8uq+DdrkndHCmyFpB54K6UnxcZJI2jGbvUEL6eEEaDM4
BIOpz51lcL/wwhtjX6iYX3V2CbpJYFzjiqCqnkjcZycdUX0yaiEWS+xwK7F/vX03s1Zwux7ezox/
MZvwFx4jL2RZs9u58lajvRtSVCQ1A/Yl9aNcDWu6Z9xvqKBDb2TGWd9WaLLqnJhySGY4gEyotjxN
3eHpwxBPrrItjIGW8qz0yh/TjjmFFhLDK1VWTI1dyUXvevgbOHQNW3xXa/4hSOIM8mON8zSF2ruY
VVv7Jq5wJrfTpr03mfZ+aJTOINMYP9XKuKWtIisYi754KX46UYhotMzcE59P/yoOKVE1KaltGrZy
gwK4jGjOlFieZFSeSUzByayUbWTbfvVrlPUZ0ERfLf9cRZv4Ymut3iPnbTgu4F9juIo4ApR7SWyx
HbAYZ+PCp5SLGQ4y0/R71u0q70E8yiw5V/5WFk7fIyxSqha3flO6ejWNBmSwT1lI1ZcVPInCHnzV
5kmphZ8JsxQscYvMuEd3rlobPDFnKaxi1pMswi/IzjPcnUt5pJYYQXgMuehEcIHubQLDrQDWeMJb
nHL0xlXKP9JvAIhGuocCLoagziTH+CBbMiUWGI+Pw6e9iJmNGPUGIm+v2/xhFX199n8VDkTxwKjn
wffVQqwhqMiilDntCabVsY+Dx80YQrNiNu9Rms1uRg+xx2CtFgTQAUVi3kuST/kjs1fPWW3/oXC1
LGOGDr9RgR1spVbOvs4I0EhnGBGLu65UPxH8aWCeZeUhTN5MqMBZXuKVDP4Dag6l0IBaqsnF37bp
LIxUA1VzTkCD5yw/ZDCHjGUPw2xdHWSgnwRylRhTKXDQsFpM3EEy3vhFzYrMTKWhAGEsbOcC4LsP
uyD6EDrWF+lbtZtNvZ4I7772KJgZF2tRlf23OIWn9cRHEcEwnSm6oNkSssOAeH5e07HvmtzyFIUJ
aQnBhtExGu450IxxtA65tCLYxWv80ZTQtu0+VMz905j+ncHC2+sObNXjdSfwCMLieJCDclCH605X
2e5A5t+eHC4nFGYzXF1sn/nMR+LoBZ/3H3V+E3sf+cyHvdFnn8a4+2NgGf3GN5Y5Rj+YD/z3M3/k
63z+/YW+p8INPIefrd+//8w/wYv//EN8E7//98/x9/0XwKv02zB2ylyowQMTrgtuRw5In80HowSp
E/gPf+ZzjZaXojTRh9/qj3qxvuC14flvKHEhN93wy2IEkml6lV/xW5mp82P7X8/rlXVRPO2/xo/v
fyF/5DWf/SUdWP9Rv7d9VGay4PTWEFKETPj4SlrwMx7t+BrFAC+S6r8fdUW3el3WCOke9y9S+6O/
+IvXfBT5hTOdR7+kU7Kt5Rk/yffxVT5HVOe8HvTHCjCLP9NM8QfoWbz4zwcLy1kaveuKjBCOH/sv
/+e7quGcr+9/wuoeeaEP88Jr/31AKmv2P9avLjSk4A/7X8BnXvMT//l95hfoH+EFnyuiJBK9nr3g
BuArp+7pV25pxUYBDxEa40SzadfUgdTG7AIQD1gBZAtMQ9lnEBGElTFhpUxBNc4kv6dVoW/pU8ba
yGmwYInOu2F7pfFOhXlCwalkKYIz//PtY3ylnHLJ6MEiB64Q7cm8DUuBdLo2tNYPEvrKHcnwnVx2
hwyjW5SlNqN08SRM5fLvdl6Tp5cWVhkYf0MLcLwc0JNJU+diJiUe0+Fy4LUR3uZjXbxrkvixGsNL
SWtIseccsqwzIdM0SFJRlczlgCs+wyvJRco6ICeXOR1EObXUpwlBR9kuRgYgeRwy4pCB5vy6Uu83
zqKm0uDyiLAsZwMf+d7ZnuzLSQOW0dBEFgy9jT6q+/c4fJ8nB1ygkZpmrMzN376iR650nDZPEYhC
Q5ElzfvMtPRQrqbe+gG2hVFRqLEWpV7JM5qZ2S6Nl9+MZ8kaWjH0LlGWzZBhTf3Wx8i6KOWbVXZb
1NNnzXe0MCVymuIelcFH3wFtQG2Tg5f6jD5uzlWryuMD9I3UnRE8uuG3qdgWy0xewxP1b9e1F+00
PJ0W8BwXrmjVmX05kN1gZMFDObxjOrv2egZAGzwyhbXSdYJXqRcz3AX4+hKmG0aTtjVzdbBjl0HG
fgCKrXytGom5xDqNmH2t7iSxK4pT0McxssaRQnZnSMdUInCNHcJvLQweest011WgvFwhzZftTFpA
PM2BZFaufx0FHrQsGJ5Gu8xgLYaDtdfaeXdF5f2ZR8mtCUDSRJKaRpQkNQXCUayUW+s0wC72zkFf
YA4aQpmDSBkVzPymz9uhWyShZaShcQXgr+BPZd+SNy88Ux4A+0EhsCUhxtL9a0ytRkYDn30UxSn6
l5HAz48LQgSAH8IG5mezhaJLdkHmhmRXqkQ0pX8OnwU2hGq6uMC4geNK2h/G8pe7cO+QR7ec0m+r
1s38BcbySOqRe4kCAxRzmaEZjm1IIeTo0WHw7OC9aq/6rxI5G4oF6W91MHxM8uFWxaLCvFaclMnz
bs0kR2NQuZtLeaNlyWAayLyyLSwBxXyDMSqpWFq9HhEwnI1PEgAr3iDK6H60UqhdHbvizu+bR7Ef
J+Fapz0RjuejYrwy4mI5w54Te4TDR6dCJzKso4GSIUCo0LNMIPvFCkhpD1e4Cxq0F76cIIqSp7kP
VEXwrp30OQ6Ke8mJJrQWHRY64pL+0xUtDEj05LjgCGgKOR9tIz4ebPyzsBFmqkVCxJVmNS2UJUM7
Bs21e5CmveKJKAI6/zvz5BAqYqvxVLrKuN1dk0V/m2xANIR1SkRfr8DoN9wDjPzlxG9nPio+8kMC
Wq+k7z5EJgR0oJ3qfDr1NOECTDVDfM1VsoZ2quPqu351Drz/Ps3Dd2iIb99+/0fmqXRA4mKzWvD+
kU/OSuOq8rbYdOFxZBwM2W80d0tqolWU9kn98V23qY8tVQ+Kw7J3aeKM+bNcA3qs65S/g2Dks/BO
sRnM3cczQ7FnhkPUHAixP8qNRD7JgRftzpzVTwFwkRK8NLF5+00d33NhCJlGTGvpEOFqHd5zfGWV
dattj2IVaASUVw4jWQf+C0arwkO2jNJ9yR4na6KfcQePGgKZaHJMnz4oe1wtvgIAlQxz4viO1jsd
H5uWS4IhBchixmYk7Y8Jb0UZLV2v7CwNzoTArCd8QgwrQo4hPLDmYYpu+r8UEgSxPSmdgAadeiBO
66CPtzmOS2UHMWSUe4yeDs9bV8PyctUfhStcMUbSEBhuLJgFCvmooRqpBjGIOOF5NZ6PslbSbMkk
vWLNHnHOxE1RG2pQPzbtyknenTh/RwWcjlM4MoVS6EGgnh1n1ac4mizo4+rmE8KsD5uqvnWb+lbB
mdmy/JgE8bkoDUq/0/OnPIikj282ifslx4vYYHUElUfYJZw4tvm1dd0QXaK0vtQJ4nQfHluK18gY
hnl4byfyKIAcGC5u6p4UAJ27regWjGQNPgfLRTirhjlC5SQE9IC2vXXx4/SM4Eg46ZIuG7jILwDe
oUrOSaSdks7Y6Nx7iPtgTBMwWiQVEcNhFqcCd8NsgpIvV39gLOc8WyhbRHSArCNQL9mCsccrgvOs
Cp6CRJb9gqSfeJcu3vF2MKnckdSHAX42AdrAVAO467P0tneY3JmYpDgmNmByJA5qKLh5RFFrUBbV
qbC9dAnC5LEG+qhs4wGRjrQdqqfsZUFGWwzv2Hgc8eCinNxwYPrO/QjDYU21Hci7AsY4JNbOCvTL
26Kl6pgUnkmDLgcUQ0vtRojoYAKbf5U7Dk751eU2Y5qe4DNYltAUsTsW/5ycoxruHAKwNUiYvwEi
o+1CDBq1BGGi+D8D5Y4vLde4GoJpVgHvjrPH1L4Ip/sKmyeMXoYv//gmg2ar9Y17H3e6I65jo/Pp
bluCOVAG4hXlQzpSopVGWPKdNTeZ5gIvcgkBQCICq7Xa63yQf4enoimPjNm4ySJPR8QTSrkci2H6
e/m5spcuT0DzZOh2WFFkETdb75c/egcqY8tWqqbPxzcmJhi778gzY6BQoymHMevdaQGuFgjE4Chj
AftJNgKFe2qDeP0wwfgdH1UVzensIe3skdZ0G9dYXkUXq+rrC4lcWL9KMFmRGMNwfCgYzFCDYqEW
NqSHlMbqLt2yhwwl64l1Ubr17c5uTq0j8zVOFFw5SdGk4slHmubhmYRLvR6toW+ftDGrQSX1DxSc
p5Q9QEJNGRD2sILPlPElCyOx8yUG0iJcMegrBiqmkkcr6tuv//QG9BD/EM5GYLknvG+2U3jIqit3
azVP2sHQCsHF31fFGZSIGuW3JnGlh9qG+bXUHUiavgLiXolwsC83pUyi53v7wI7yKzltEUcFpgsf
C4b2DNWl81k71TZozJBJEK0P3mD4hgV1DXVmHPGEivYqYiLl912bh9coBDUDpLM2vGZ2NRNqpocm
Hbyzpve/SKGh8APNAg2bnjLeeDtNFqNkyyLqMzolDzpCUHg3wKjUKxRmTEDm8iALcHybdeEIwgPM
h6RaHAmlgqvj2Acww2TmcNUxS6iQMYgWr6PDbUEIhbzapa57+ywfmeqZ44KZEghCYZo7a9i8KrcL
8lB5gGk1EkXu9SGCW+CTPtS4A418jxBUyQ54sz+VSNfhmYnMCQ/B5kRiqm8tT52uI68rl/m3x9bI
cS3433yL8zJsC0arGO9FYNIIXIRfWSYKGJPIWZwEAKd/wWd7X3TR+cpeXDejfxPaCUSu7qpt+9ul
1XyT14w4FNLN66Kf9nZ55dIyBIMvSxwWPgssQofPd7et3HbRLOx7pihPyjeRMfde5I28t0QS3LPt
mbAMewK8JyhDNgKG+csctYuxvy5i69YKTrW9rx5awP5iw6JYxPH86oLvTLvUdkfjQGpnuExCcnnB
xmQgKQxHjZA2Z2FjMd5gZzLOkl+W7AtUn54G8j3BLL/347q+mAuQTMXltUHuDs9Z6vV9sXSTEWdY
uCYj1DKRwfxVe70NcnhggBTF+AlK6I0hSSXJbTCCdnTuBndE5S5uuTl7uA3ne7fumCDV3lt+lhRI
0kA10PGG59rH2kz6EYlhceFT2rW3plLQ4+RNdGzDwl+drVLkR6xtYiHh9Wgq8whXNDGi//EDx5BW
Nn0QPKjLo9m+CgbjWME2HO4lTjRMG7hGkkdK8O3j06iOUwuBugUjfMVZQqximUVEZLcoQODtYzpS
i+hqkMKF4Q6Cn4je7fBqRNCt3Lr1nXvtUFpqZTslZERPm+Bn0znbG5AxxBf9ilanRrgIxgdn+5O4
FVoSVPlmPj6iEAS0igrr21tR4ZnFCna6zTnCWHXgscchUwoHHrDe4YF7feu0fZRPe1waXjrT9fOM
hEXRg9CIPYlpkoRYY0GtNxU6K6tu74R0DCkitHxJIZpCBXj7pL727LGgwl+yfY4vPFLrhXE2krM7
PCToZIWZxxXtdx49SD1lgFR48YLseP4uFQkrPuWL465An46tLQ1PrfhHuCLnjM4cVRd+/D49zqwc
mSZ70TvFukNNFkJDBMsHntNxmdA6lUvQYWSjIp5UUdk/8nr6M1FahAc9bQD6AIDSPMWkZWsyLKGq
HjDZzWVnXWiduj91GWerxcEhz1eLVewmE/J8hHGgAF731cQHG2q+gGkclQVl4HeBZos2O0RPUMMU
Ql9cY/OVgFkIzlDRYrjFVKNw1n+c1gUd76ZsAyrivchGSoEZ9uH92O0id93tqprUH+eXHm4DkY3M
KNfRrfFf5hh7T07d7VUfALPQXhv1JVvU3wyx04JycPJQJFNwMIKAc4K4YXa9MfnYeSH2uNjG0GYj
OcoGHm74ELrGosEkG9Z/ymJznmw4JRgKmKWf8t649f/TB4MDCoIoXrgx5R1w7OFJKuyqK5I6tNFe
wsijFJL8UexJ9dRJBtOAtblexoxC91xX8ZFeBkmGyiregyiYbx/YccWpAyOgk4ASio94rmPwtkPi
e1PEbomqSGAOnc5lOcJX1khOSq7aAYFieYNt/9PPCfYN19ebQRL+NV20nUQ/qyDenDUFBcAACQTv
DhnCo9YizkDnNJVpWjV+L9b0rekGKjVlzp9+wr+hEUIFZ/TtN3XcIPGmFCWGdgS5Dykch2c7TcvM
AZ/cn21ZnydB8k0GDHKgMx2SmeUDVCOx8GEryIqj7+Ln0i+/vrBQJWGUF1yZZbdtuL16+xiPoEus
v50Q3JKlieEiPJvDYxR4UVhe4pIbENwhnb3ZZisMvsdPbrrzLjZ+BvC9hEaRf/WB4pU6JgFajOF1
XeBlM+Ihv4CkI18/ERFE9JPO3LV2j0Ff3uueUcim+H4VnEk1KwUdTQTfWt4wRmQvhPbtt3UEXupt
oSQJPZBBeJImUey3FtrbNHlOHcupl1MCMgdM/rjbFdtisxUgbaVbJpMa91ulI0oDg0WtRpOmFlEs
rU+tiH21R10gudvbB3gUacYBQpxBIwprhgswt7PgfimGEVeFj/Y4wDhdiSaHyU4J6oWFrC0ERTFV
MXcnSm2EobCSbEyB8DI3ysfE5a8VtBoTBYwoEcbA+oeNGT6N0HOcEvNiu9xUldQQxt8zLpG4bIhb
SAKy0Pytl1/Xwaq8KsU7EsYsymftmaQSzCAKsJk9j2qBpMC4N0BrgjzBEwxSpXRqaDaLIvTPctn/
OkU9QoLd3dVZEJ4XNsBS1+BgPE2+feYF/fqBROuCHSpZXHniQlYDNPTIAvz/GwNg7UqzhZdhEzAK
fE80i+5s14q2TTSUU0wPswaX02xI64mqE+m19sKfNRWooGGNwpIVdUoKpUpqfMb5KXYX2lLfvujH
NROChBhYMwiZ/7IpzGom7vO6LepguieU5g8YoZdxyaJAjrmP+WOfTX/UyRorbvb7wn9mpvNJAka+
B88z1AVQojWiK2qmtVCaThzbEeSKaSfqFcKOkHhCg55tDVVVeJgmNeic2KtUmzBmw4eNhRfIVSYx
CXC1+hWNzNXmqa/X3m7IHixkMn85vTO8sq8jm0Tbxp6AQMx25l3y1AC4Zl6/L0DY19fr7bvdLv8Q
b8b7EjdybVlgyQ+qPXQdsxY+lPZRunuJQU9r14/rSxCv349ptmh6OefECu2eOBRQwn/LAQV7xTZE
IzNqxSdB9IIXVIEBozCPsugvVJtPjDxP1+SmdTu87TksOmIWdG40HP4OF3MvbuOm9oceBiZIh2py
YHOzebLpYFh1Xbojtljs+TK5LXG20g75aFiFcgSW4wiZinj4DNd+wrhiKVQb5Q8L6BNI27McO+Ld
BtMvHFIHLPcYW/Vh8cN2lUEDeqV/0F6zRLn4db04REo0YKDsHucnwoZuSaG51Z5nKCsBILVyy4mn
/WGP8XONB8SlzIKl4CVCsbmIreinyMGqluqwu2S1vMPk6XNssVDt0C2ZaWA/btx3Mfy9G7/ha4pY
qKzl97JbV+fW8lQyxWv3QKgeEhNeTjbxJofn2nKC1cb3NtO9OCZYCmGJBWIvaEleqWRMPklop5tA
8nFBS367SC9eXA0VAiXu4Ok298gpyYWNCaIY468ADwAOzOGRTdm62QRBtz+yXkmmEgaY/GRpAXBB
W3mb952DDSNHKBZDsgVWZnEUEcMYSKM4kUJoT3eCWghDW7j3y8i7DKDcbtYw4Ddm0ldbzVeFrlTQ
fVAmfD6xNB0hFrwhZpAevtdAeJzHwzdkLVZd3W7zAcdl6iZL01LoGNXqmyw+BeLVik8rYbL0Izyj
hOefGqXE7POMmSDNkqxYMI7s8R2DYNDhwPv2ER45EHHKgXg09oOPTTr7bEGoinKyJtz1zChBmJlm
kYEVP1sBDeYaeQbdhrHCVJekyGrjDg9xRHizhEdGdcuUPo7bq7W7hC5Hjg1Pl6AKa3eS4aLSc7ZS
sKJSZYRUSQD4s7sXWGnY9KM7GK2LyCJZwuwqcZZX3FP5uZ7YyKFss0sFmyDiYR1J7Ys4xARUlllE
kvA9mOtBoIjY/Zv8XWV57+rN8F3JGeqlpfVQL627XF5WknicOO3H/VVoYw1KgR0owGZOSY2CPGAK
3NpYH6ErYkRdLdtrSKzvfKRCGlHvfbuhG/ukW9EmGy7aGuwN46fEI6MUX1H5iAqnEk1HzIFqBdiD
3AOvR0oYYDhAoRPHrdvh8OzruPHh4dx7PGDzxmDIV5tg17HXEr8OeQN6vo/zTrLGh5qhSE9uaJlQ
EbRUTLpRFGCj9CP0mDeDzQAFtLBgTheiM4e8I7GIgl807wmG7VOwdOuz/0HZ4fqhG2FlC3oIgkEM
wuFz6K1Zpns0zh852EuFxhvBISwUjvHupaUV2UYttlnBiRUVZUERh8a3GknE6dP5ylJMkgU+n4CZ
1C6868PjSneLoV5aSf8gTYz2rZfSRfEngs2010D/UET6pfH+4rjE8fFIEdcUWwq6FBL425fZ2GLM
LrOHpgxLYmfBwc1r/CmzC2ecpvFJahxGKnfrfgOMDx1gVC/bf4AGeSl6gNZfGpU7o3HEbkmPXw0F
1ZiMABski/4hi5dQKbHM7WT7BhwILinecs3jJftcKWs0mlGTUEtoMDm7ZyTC5/KFiFFSgs2D2wPA
xZBDVbR1IcNowxwnP0XeGvoLCdVlXj912eNUfYsyqHpd9FPIuUbDKl7Mw4I3qfgdIhOp0IoQTHmB
9ef/eW0L12U3jE8luuid41xWIfdt/uHtc/sKYCB/bIpCvIMo8t0Zboo0Oxr5i+4hioZLnTfRYuWo
0bFUie5q0mUD4NIdO/IupbR2LjWfUsaByljpQlX6i/slmCCDl9S03e1q2P3XY8VdXSQhNja8Q9F7
NUgN++n87fdijnV2nwAOAacGmgN589I7resc3fdi/d4wbRT5qKrMqA8loolX6OKFHPUW3mCQIJId
q9uKwA7Eq4aelvIW8J+JS9IYqM6xNP2z+x4UUAHx5DGeHvGO4YIyVaRZ6EZkvaxsf2N0rX3j6K1g
kOYuZGAOoDB7FNPKnTZjvjADV12WeG1/l1Xw3usNV8IVI4QaYq3sSaTPlVAO/jvwNo4vIzMAdOfC
PIzroi6kgPECv175ULx94o9HIdQTZtPGKwHT5bky0HOJktyuesII4X/vLfhW7RnK4wRdPLtFSsAV
bE2MLnmm9CbwqJOFgtqhkvmR5pxmItawUZPcZVTVlLJGVU0Wjh6oAoaXItL1uoO5aDX021qt/Q5a
KFJXwWuUzFTieAgQRfrkxgRDIhmselZLlAMn3rR4W/NLBLkgwgMOz3Rw6MNLVLTbYZ3stv2DbCgy
uJhoicixwAUVArwI3K3dfhn76kLSxcQvwHW8zyYWRipe/NmShFBWcCCqccJl4aTlP9KJAQredlom
Spf+1d7dl9b4zSwZUDzlYXl6Tv3aws98WgRdsEzq3dmGFJXrbDsW/uo92+hHo4KFs7/3FxdFCCBk
Qh9GP52MWNaC8asHE7VOA0CNJaMc1rP3P/TScKo8xyMuzUdzOt8oU8hNVd6SufKiK7ALimvG5GxM
l6L/7W8eNqaWGwOCc70r3isz7eXmn3i6T1uTvYI/oHaAqxmRHQK3ao4/WItdbw91tjH6RLeQ5SQe
+VgxKaJjuQkfNixyKjTkB2TCXxRKFWhCHcMoYZOUtojb8jR92UAys9sSinCEbZp4aUfX0uvSwFl1
xe591rPhwaGUBaaZM/DQGZ2D5gx2e15jWCcvUzUvcUL/2Un7hCEAIJ7MPCWPp1/9aPdsWb6P8QTF
B9WMga0jB6Phkzv98WAHIuICtxWAXvxHsTKaPVNLNy+byJ6exI5S/1vjbVX2a27G5Iu6akURsstf
2pxArKWp90BTxdpXDriWvs2mvQgr68b2WD4aJj1odyTyN/mKID/SIry9ELzStMCJgLNKr0gy51H1
7MVW761w4HvqHc7mEtNRSMUCB2wXr2C6fUHt0sZJpG9TGZuehaAu5a3J8c0UEyzXxr8SiFrTPBE9
K3Shf4MEfYxQqdsGT+eOo98ypqq/Y7pF5KRtU0xPcnkT2Ug5j/GGzVEuUXL4kQlTtpBJcbx5L2lx
Pfrwn/1nVTUqQHX5PQr9Ezv4kcScfCkeeDwbuWyIBuYEaMuDtD6sPeemrALvGk0n1kOd5Z0bwW3S
FJtzH2N/vGqW20d/53vXWQCLT7pbFDK0rmsFVa+99pocBqYWCSVAnFPD2e4mIOoySUlPRYhrbGno
GIkQXgLd8qQAbo74imKPkF0xZNPYHhbgCgvy2FUO78oHOKvC6RkrI9JHHcVoR/wUltDb875nGg/5
hFhgkm4StJlnfrqpr/JwnZ7l9Llnxpxb1Y+9RrUah+hqmbhy1h0wGuwQZOZNPdHYv9KAXx2XcPbq
xkouohKle2VzKVB2xphME91dLUhoM8YR3gQy7DGAPYNdhmrFc5IzLybjuVoAMU/NaQe7403v8ALN
dgovy8cN3qPV+9gK36EceU6a1TclJFaiTW420+dys8IHC/0zEi4pNWSklS2BdqA+ZbixxTusUBEY
iCDxkn8g8biYxsoCSjZ0+Eobjdd0cAwWYvnmxNTFpkxDAOVsmk/FRAhIxbCePDSwAYOsiJNsldB/
tBMID0gq0OiIdQE9qi9SZjwBj9HomRGqEuOs6dvbi8HR1sBuoPhC+iiaKPIkZyeoszdY6ASFYrAY
HbyMT+ntNKcSmqUetOQBl7xA0S6qm7U1ZA0THdx09HhpVoLF0YlkqWDe5jO/EdqKnQ/rFR+zorLa
wHIaBntgfIsm3KbnkdEFt6EARm3jxsBYLg2suCVGOIKvxbhXzaZrpO1Dfuxyl+uLER8mZGo+oxWz
TLMvZ1CVRMkWeU2AmAIajSEEAWhljHKBtR2AifCSiskQ4LeCg0QTE9DsAd7L48skK1No+CGkDL5H
BYcGZP2WngtyzIv1o01ompgu4kZpo/8feFHAUJhewFXGxhNm1LzGq4IWWXHtjg8CJ3WWNEU1RAM6
XlFb5YYtA2kt6SJAKI9LoI30jPL909zuNDRpuGO/b/I6LugikG98ny0zmu+TCVD+qrX6j5o2Kr/R
JiCrTEHxsE9GIkLnzrR318oo8lKGhwiK7jV4ECc9icCrZUVqMBL2RFV4Krn1DSZBBgaFilaFuRqB
vrAIOWMLLDEe35aHSRM26gzTjF+kXH06qB7d8jwdpVFtGbVA+KSex6/yq4yccnfzQKzEo6xNTWxd
A7v6b5QQxze5AE6H4C0qM5on/f1vu1vRpR7WRU3/UadEEvn/5+w8l9w2uq19RahqBALNv8MJGsnK
I9vSH5SC1cgNoJGv/nt209ax5a/e99SpmqJIigHssHuHtdcS2LvHrZzI4FJjfYEuAjSlmCvTiOoN
AVwNRCWBaZlQ8SIpOdmP0oUhteMGe38Kqw+ShvsL7yb75P/A5ySzSoMSysB4E5Bk/5SfPfK2CGgP
b157dxeCFZsI9wMukEzhOn41DXsOSglfHcC2cOb9DlwXg8Lek2iW6JfgHazOskMBYb8a0VPheY2x
k54m2YtSIxDVXfHt6hGfeTv1iLETkyD9Kn1BAj6jsvVNGKAkuhQUlymg1IboUixnVas3ORwxl0XX
TxmsN7EIFUlLlLAS/Gd7+i8UJbBZEtXSnZKBOaMq89N05jFFY1U0wKEI7xBqlChL4H9ij7zYnBBH
lri5uLGyiPfseDesmoQs8bBkW2CdEoy55KZk3aV7AiFv+/i/6LYQ2/73Xcm1nukBwXU9RWkEGPWn
a92avG+zjDWv6UYR7xUWNPFYpSwp6V9RfJPEtT+ggPRIqVQgPaJUQ1n3tYhe/pfxk5zdz9eUgYwF
sUvHBcyg/7ymMT41PXbNvpmX9vm+WUS6GTuhQCVXJnkeSZb6/J6guOlEkjG063jTLvmTzLykoeU6
rwktmlyJwyWqFkrL/0MoKmOIJAdQYyAfBAA/zXdFE0u6DYFwYXEOYdEEx1crwj4KPYKC13SA+m42
TgghB5XS6dXaSrcUOStgemNLZPCfB/JfSAi5MC5KyMVQPsl+Rj/HbermcrLNG5MQmtDHKqG+9LFa
Jek/A4IALIYceKI3Li7Hemq+SqA8hvvzRdWvBKcvp2yQIudw+m8arT5I/+dMY/Ao0sPMA9kFHCL/
nOksKeuayu/g2eAsGTvp85STW7LKQr9oDIVV8hLeWODpC1WPPCeCFWYUj8C8pjkOZRaKvw1+qqRr
hJuZXtlHRXQvqT5pp1YrjaRwh+XpfhmS9aOg1ObTcT+mv8f9yVMxrycoW1nVIlR36PL5YuP3GJpH
gYKPAHY5PQ4UiwRJRrROBVTcQbHSsrVFqlEGShB6Cy6T14Sl+z5O/ltJzJOI/zRosGmqTMQBwZf9
fJBWxby55GjWD5KK97h2YWKWBhaR01k1DSwbmdszdM1gyu1O6wgX6LunQi5+xIUHimcpHEg+dO2z
X2g1eiZlTPnXewwZ69ZE36UhxjM25/tnLao9PnkqbSc0xa7N8V1k6yXWFpZyyWUtLThQIlvpRZe4
nNdfxYI5hOVLhR1L3A7hGzaa1hV0tGQjoIlxuSqIkJkEjy1LwebXTSv5I6G7Mx3GhtGlr/WJ4Eff
iA8DRdONfOhacSJCry22XxI+3pXGp5GL8nyasvPhxpLTyHPRkFyU4ftfpEH/lZ7OInRQz/RiA0kU
joSfXdbzEG9NWLg3K1I5kJr4WzgsuM+fJ0CRpz3jCUwl1/s/c5j8RZ8iz8cv5WWCB2aaPNvID6qR
H+QjP+hGuGPq+XIlM+GWx/1W3UB/AGxrfRJykRkJVo5N6nfuo/5sNyE/4YOud35wocgH8XZPinJl
K5FPMISkaACnT7xa70/t2/kE9+SfDCh8zvU65LZvoZeTl13/rp+LIy+fuAr/Ca++/l3vcyvf53lS
ri/gmT85UsRJJctDAF3eQoxy/eOh3SiQaYKmPylSoByxEUmKv1hTXEHN5wI1Cq/g9gdrCndkZUCH
Apzx77eQmcDsUdzx72iDG+E24Z7nJfGdVD/4Uj7xRrws/p51qXCcXB9we6Uwud4Z16frm68UJkre
JRrKVwaU61t46sdbeIZXXp/nSfXJ30jZjDv8T3ymaIT18euIFcQrhchle5LP5faT+vSDZUWe8pfF
W+U7+DnyDwQrf/2iPz9zpkNXcgnyO//zART/6yQnhifleIox8dzNfqqNA0evKweLyRshMJHe9aSh
y2k3vwkzoZzgQr8m+NP1fGWoFv0Q6W9TCm3MEhCbMBUCNkswu5KUNGfzWsBHUlmUjPoYkuD7s7Lo
ed2p8ixwpHHUwy6SoMVNC6Sgjv/zD/sXjSlRDPwi8ETCLkgx9F9lm6bsRzNMHOuU9yrJmMK/LYLM
KqftXLqlxfdLLL4vnRbyH9IWLgk2qfU1WfUiO3X0SKErTPysd8B9WCdJXXlIOtAhgQZ7XS7SnEkq
jSyw3/sei3X9kDW3p3yG4RjTSxlbuodpO33dZsujsHssFJEDO1/E5wmr7XVROZi2wDOCM/WNVlB6
/+cBOf+cZGFAwNxnxACEMZpM3T9P8rHAzy2JlShQkUjEvBFqyyqNnq63P/ia/m7oWMHYjustz3vi
Jh+zkxn/jG34n5sfZuXvd8Rc/GWesBV//4OTgYd6oq3j4WozJBqXB9gQbx0gV7paDuc5la632AVh
SfKMSXLWsGF2wqwX102FoWDvyKbyt//YSn6jX/fudVv9180EM+zPfrGMMd0DAmzEPQ5/HmPQVmgH
Ak380wTwdQyujK+QavF3PVP0Z+4ydJ8Yc565/nFfnmKUr8/KA8ZefYLUDzp0PwvqE/ZETkXe/+Oz
uX+l2+IOb71+gP80Pvgvqq0fsyhXcD2outfQYMk3XK08YFd2uufZYmL+PnPcZ4aY1+utzOLHv26s
+coJcCXEut4yeddZZP6w9j/+eBIDz8Pj0/U574Yg4zi95LH7eH3fddK5vZ4YwfMpfHQfeXB84ij8
65jgzo/DgjvwYPERyy58V9wy/yyH66HxYy2wIq5WW575Gy2WWGT+78c5AE3W/3Z5/KuULFsQGCc5
WOwS5Mo/LY9qdKepWhaqcW8NXePe7WDq+GNWrvMp0+OXCXeuW/M6q8zn36eXSb7+wXbGHZldWSUQ
n8n0E6fLLmxRCrgL/397VGZavJA/vQLuyHxy5lvkbngAbcM/t229oMws08zrvGsC91kgp7zs1lIm
mfvc2uzLj/vcYd64ZYb+fnudPGboOnPX7cxsXWfu8Cewv/lroq57m2OUeWP2/Cv+Zy7/2u9/3+z8
Lw//PJy556b2Zq9f1l/+s00FSPYvRSg/p/QPaJlV0po/FWxHCxEg/fTbUxIVJMCQong+HnR3n2jQ
BxWTvw5yEPiTqd+kkUYEvRrAvaVEkqLeJQhj4HvNQx0BINjgkBTeMDvA4elKSDkTS5kiWVEp0j18
+UEO+cp4nMtXpoQuK1m4qU3wrZ4TGPVbahW+fFCTvbmkzfSt3ac/4AnTj6qVjmAYnXHNkbVehZYg
F6zSXmawnsxnQraswh1sQvCfEeKq6BXCse8ZMlfRfwsFjw1tAzKqkHaK/pYVWpf1zCWY8zb+Qt4c
9CKsn3Dtwvu/CyrCDdMjDJ0GbSwplyCwkQhHlEkZEVuhfVVnsDPUgl1LCsoVmWDhSXF/qHMQMfSR
vDYVzF+qCJJnmRLezaClmyRs4PJsKc0RxHwARDY8WDIohDWCRk2WGo6REx5YAYwBrYlLUo/Nx6Tu
0FvlClTG2EttAfMNInTr39RC4LuuCZD72JyeiboVSlf5W9cCunMKccIcND+krD5ASvoU0L58i9pE
cqIV4gaY2H3uTxPEIt2C/m1VHuH9ZtRH00PSYGkI5kU5jDtgttcGLQyyTIYk9FrAxXf+Vh1M0BGT
N+tpgqAt/sZOUC9kU9yjkdjN3wPVQDHR8ZxHssrVCBBtLVkzCDdi0Aq6boLyyG89KzH0UdVtJWK0
AvlUAawEsVz52vNbkuKEcm4P6wl0tb+5I0hvVVkeD0vIwgsKaRlNyunuQBr2JquRTKBz0eU38Y4m
700QUjLKZvoDbI+gr+13ZH/rrv6qx7kFk16Mt1XR2Hs3quPbOmj9aDa4dg6qWbZjyeh8hcuBFEsd
fFxjKY+RNXBSWjIpZA5njbhEnSHLR2WGpUJHk4M862Zy84fMTfpOJ2yM2omoLgV+wI8dJxCD4zVT
PfaK8zfZa+oHBVoHIqpjZ1ZR1S6/H0TmpD6xfikzBrwAyjOC8Ywfo1tykyO82m1Z3jnd8QNmKHOP
tN9+sbRxQA3bv5GmaS8UkrVQ0I47q1ekv6oYctyuovLnc6txJ5lLhHre6Wlp7442OLOsVbC8Og72
QcVnXuw4unsqNzEq1mFOsZZ9tNIFwvJnc+KKgi10C9qttIwaEgaCochT1MbnLAxuly3S5MaxBgkM
pKavpAS8m1cUHpMSyKLeisdmM+bdkRYKKruldftdpNuweIia3J4FKlqenlBroS9EVVlSfRN9D0M8
Ofcpik3nooPBeEkzMqJNdtxn8/nI75qq1gPFcdqSwJ64IaJSmpcvGLHmDzZ8imbKRotK0uwNZNlF
kGUXYOJO3c1NMKV3UcjHo0MVNyG1y3l4b/bUfKhO7vwL7UzQatr9jBzCkb2Dz/z8y2L0fBsji3GR
WlxWMnXHrr+pTeqv1JwgkJLq7AKQfhMY0HQiEs+n5p2tHAKpet6+LEPn3iD5BNkUJMhkXYaBEtmQ
lff5XLT2pjwvzlzi3HFFY0hRdF0b9W5Ed+xbR03r3u0As7J96FnwlD3ZiceD03y1PmG8i/WTM0V1
Xy9oeFhkUWCg7Kvfq9WBLSlVfekox924kGLyfIqfTOty0mSUEpWWixE2rmRDUVlv020883W1hpuY
Nmj3zK6bIxRjE+pcxY/QTNCZPVP7dNB2mdPGlkOz4jn5chY2atO+4UifkBWqgX6TwuycgYg5S2i+
KMkdDJAE7JGwPEvdO2+Omg7l0X5prH0CO8GW24vwYk/Nk+4wSWk4BK/bU8rBmX9bOTxQEKuqR5NL
/XxYRvjlWwSvB/6j22jeO1NMhYyouzTZYm76pv2shrJ6tTi0WI58/p1aNkTpFDcvwngC7FloFBk0
qupYI4NVM6nr0Vhoy7tR2+rFdG7s28Wq75YRhSoVnp56d8sz4DHkuEQFrm6FTMeBsyNJWtew+axh
MQFYww1atTS9qZnWLVSJ4aYdmAZYQZGPQadbLcjRmJozyyZxfLvSHojKCC8h2Y8QvMaW6I3FhhXq
L0SX7gWaKACtOvV5NVlD9MoJuKgDIx+wKOIBHHA+GHjepu1u2cJXoV5eR0P1wizrS9QAkxuZuWqI
iktfbnD+YLY+WNM7ONMy2BO5JB3SxqESTj+1txOyMnw9DHEckJHI4OTSJaDG4q0GIWEmRDCSgZ8F
aZ5qeSUblYZz6JxBDACa7pF02ymDaUDMMOCjGblyCtoGowQnF+nvvbmzIW1mthT+6QZbq/TYvPE0
Q17WcAUyYFemBpxdDP0RqitIP8l0OJAot2aTUt85hTMaVIAaITEPFi5Iqb67ndXy2XP/UejBlWnF
kBmWlcAk6drnkaV1vudk8SX48RRslzTIvi6pvYi/QZcyCzDp0Kg3ZzwqtisgSyFNWgO601zFj9KN
Wu/kItUwQrI+bP2lWELxDDjSqzMi8EcUu8uJU4YT9nczS3wgbkvLMkksTA+FDMZ01o/VRBpjSJGz
42vqHN9AG4YcE4r7YyNgFSNaSNLCZ3reY3Zkm1NaASWrHCwQLsVSqObQTuZjgA6G0oLrYLke9Upe
FU9onfhgOuHxfxboVi1oXQXj3Mo0221lJ6W9uZd1LJhRdxZh8JmlqWfsh2U8gBewKWBm5FUoLV1U
XuOyHfwH/S07JW8p5gWCV7HRd12Q20hzO96lXY0rj+yEKC0n1hR0ebN28Hu8dwHhUw7xMqAJxQhe
CdzPMiYnW99L/xrnAI7ajqPi2hG+pwonsNby1QoKrEx+zomf0xfZrRLxpLXErwV3enpWBpZBXFgz
QCq4NIZUOjvXc25+bbc6ewbq08A2yAFtYhwIFG9QbptQUqbgxlBN+Bs2EGXVpp8ecVU/YY4/JzNn
Yz2KRJTK4KwusCVJwdt7HTRwCiJknQxA0SIyU34LzbzUKlYR0KqYI56dqio6lTEX8VtXQPclEty1
QUXKzFP/CvPNzx9YoCuVglv4iDkHneyBeRdBqaS5Uy2s+CecRaXItsObCGAIirC6JYfK1UGMjwO+
+yR8z1mwjvrOJZRZCxZ7HUGgqKeiegSzOiH1xWAngTgfvAJ+ufK5hRvnccmP76Y0v8Uzht0K9Ude
zl9nZeDxgyL+hJeonfitATfjhrKUVATU0mA3C44pM8NR07M4BIzuEKq99dUu0coisc5qhJ0UZBFO
uGrEkpqwIkJja4Dl+wDyBkMcIMpGt1E9cRaZRDBIFGW8NbhaFS3Hr6HUW8XsEVxERMMBvwhdrQAP
E7wRmMlEvBWvSmrOXoRA9pnUDFDVcl/g2zhhQHCvRBtB8Do00hDoIJtygUDjpQkYTi+JhyioKrfP
yuKrzqAhRw4Cqd1lDdMgkiQmZ2KyDHHRAWr7gBUnhI0reUWfsqMk6dGnKxFRBQhbWKYMcsl1S/2l
ZFT01rLcWvEW+S/ZETHdKB2BxQTo5uJqkU1I8m+mwcXA3sHFIhV/reybjHZ1O7H99cQOqTtOSkjA
XCHOAOQP0vXoVkIEKZFvDW5tto5ws1QSp8O5CppLPm23+PXAmEBSS1MehLt6O3/LWvls+SJB0K2j
OM+qOSOsaaoXIpWqJ7a8N8R2FmU9cM/ssPW2CZaNXiqr6J4l3rBC4LZW2CGb49t7nRPn4Ee90mr1
MEaAgVrxAoVmuC72j1Ryw4sWLTYBcNQSlxhCXLhhJUqi0erRbnH1shJxvHqQtVCwdQ1BDKtCWPco
Yno4PKhuDnleQL7quVb5Hzauo0t9gDqTs8o2bA/d4+yWbXFc9jYZHzM17JdQF+a+E20JWse/eaa9
pMPRuDbiJE380dZ4IFnPjk4MW+WgWbob4ahTCwi4q7qfYpAFlImp+bQaGrbXMsDnSFk+RqQaJCPd
VYRNax0FL9aeWYSb9nxfwI1zCcAM8XsR2IBCkI3AEtCtKL0PlsCTPLhZ5eqorCX70dx5bgCkcRA1
5BFO17dk4JMlEQ5qSTwK6HfOLRBjOYJOe/ZOzQTXlM/ZhUJJayIattcc4KNaOft0a8KL6hlu8vEs
DoUtRNob+7/gMWZnaK97TC8dVTchYR5CTyW+RyuSH2Sx13OrnsWBqL9JPTBjodoRXsGgwjtCziom
Q4aHUzkWpgHTjjoFzaEzineIUvR3y3kdnsWlyImMzJ13dqUE5zdcNWKbjw7ipmTAp1br1N9tw/n+
KPfoflVYY1MlpAHqkAHvWN3XVTbKEhZNx9Xxe/BWfhdsZbIB1S+QB5TWwLplNjk0v7maOXRHg1fT
6UcXgRDXhDlqPJ3eO5z4O6Rm+Ywat2dF2uLG1ZyJNsZwODhecWR4w2nmVAGYoXM5plrUS5yuGoS2
ZzydLE85+DjiTX5Er/jxZxrmW/vYg/t9feiUjv7NDa9VWp+eOUAwVcHA2jL40ioya1BEJAt68jlT
6cfGauBR8vWi16JR3qOVQCdQwe/dc73BeKwxuC4koPepFySRUQpnBMTSmJkVoFesqIUl5uZ6+MtG
stL9bndGbMrxp0/FPCAAi+dfAYzEi5KBFh9MmuEYBQa2lABoF/oSnFl8c6yLyz+qnMjCOhwQ08j+
yMRNwEXhIEftARPDGc7pPGAHWdYEAQr2haHekGjjN6x60HdLQB5BCLKEFGaZIOfw4NgkBEc0yAL2
qyFhP3gNRNqdtG4nQF94okqArh0K6N2uOW+YKBNhpIko+XFi83m/912h3fmqK66iTvF61oDdbjJW
yAmD5uMRmDMh6gzQIzSiWhzjJUm+id5NhgMhJt8jrRX9HtLJqVeO1D0e3rsFlz2YqfMGmPyzHR5c
Kc6Z5L+MTeaHemNHmUymr+WbIV+ANLNn49sUuC/JPJy0lO23pgxykmz9q6BMx4dzPUndaExZESUm
P2Y721yC8AIbrhsx7m2UPOI7whzVTggVcjDVB8fxvqZPc+W+uOUMFMp+hbDn96IMq/ujn9iCO4dH
tVOT91qMiyVjUxuB7ZZz9JIwHgd4xgiNTZLce/fAREzn6YjhJss5rlqw4WJTATx/EKgWneTkDlOh
hujlIieAfCUbU2o41jIHkieRHnlPiorrTeKpZYO5Q5KJCeOsyuCbzRhV19O2q+L+eLDTbN8eGeFy
skg26bS4N951tvDNouZAhOBR0AvmQXrTfbrTJKCVCjzfxZDtFy/JOzK1evIhnvDvmBHWUxMQSbic
LuFazGUj1yHjK0qEicUfqw+MOD4L+RtMZAJ4mVIIKIqA+Fs7dlzHDkom2XaZjHrBjTrLnPKqxFF5
JAfGHfriIfmBVjD7JQOC4reCPdAfG8U1O0FXrYzk9kYxjTKCzi7xo6lmHOdSxOA1DfAEZTcIxdT3
RZLWN5JSW4S1hINLn4QVdA2/14FE1tJ1Dh/IceoWmiBZcEdM0JY4YUOSqxz5+SKjhMQSIVKFS1nw
W3XMfDrAlaW4GXyhdPyBO1PPsnXGtkBY48gLJwrzkeTcdDkxEspE+W0Qreoe15w8ZYZ7YgO0enWe
f5vGdOYIKD/LyvMYcDqxWRBK5npi6QDkiZCFW7vnNvRWBYEIRwZqJf57th5cum3l0ipZlpXGvx2S
izNt9swMOIoSD6kUp2oVnd/6nLnnFnwthleym5UOKSSsEb3I2CIft+gOV1a2gs+d6VlWr8K5MGi1
XqQ/FHjvd+bbXbyJcDOgEZhXhm/gyRwzDseD43CsC3njSKSQsTRGjmu/hoVS1KrgV7tBh6klrzqw
POpZvnPHLzClgxQXj1u8Qtcdn0FRy2XLGpNhvPpZYitIL2CZ4+CjK3BIIUbmUzha1lM+4JyXljG0
S/Hg0M/VZv8AYD65r5txgo6DHZvk2DIfEYENPj3bt5Bx3MqNblMZRzlrzSLWR0ywYpC94+chQCmh
QFIaTlMaSmUHuwSPJImxS/VqTk8mdCu+zaRdS384jOv39Xm32Ng2beBLIYEYyprKWdbHLotOkahZ
cGMCRaf7wNZpiUj8QUWcONGrGX4fzxWJkhrrKCrO9MjAmCxCcSX73XZsOZEvAzZAepkAAFvMF9Bi
fjEHdn/Ep3F2JBcl3DjIevWknAin6rymLwF+sNvGRL/10/Crl/u1ycI85ByMCO8KdBArZ5c8eusg
UoPlYHafTEoSK1CkK6o4mG+aYXmzugMnI5JYiu5icqBULgD4H3z1shnUa/d858xnRT/YneIB7sJY
fzcN4QJ5YRItZABh3mNVIN+V8IlM5/q7N/nZxPIjXOaQUNjC1Ry4iEJDKxkX6j2/Sh1h7Xc6MwqS
UKYg2vObaJ0x6CSLmAYxtnKoS4NCGTP0pnIvk10i9pKzpF4kWGtIwphDMlQlN2rhhIRNY71T43y8
UfuR/qGC8zc3y3EnQ+PXuNgENePZ6IxEh4kDR0sS/oxGlAwlJgKPQyxoWONZLXwsNlPd21RDAK1I
LKzRlL4Ru6NrMYwnvs5rwAlIUyKyOjrhvsB6s4ZR/tqgC3yrIyqWG2nWgwMjUd+b3HwhW3qpq5oL
G47yN9IJ25earFWNJqgZQdifJGkgdQy3ZvFrG3bbr32h/wiSE5Myc0AKySaZOGpDYLwvIE0k/cLr
Vd3QT7O1ERFgvM+4Ludxf07TLEN4WkYw1vz0BG0Ijq0zTQQZBxG+FXGJT4Ws/IhL2FJMqhqjsCv0
RAQle4Q3KPoUfvHngeTykqj7avqGqZvW/Td7mk7gIdIs4isKM703AGPYsMfnWjP8PIURl5QYvhyJ
mYQFb2Ygm3QWeImXXFwr9ia/JriZ1PKscAmkUawTh1GMUOCradS6ByadfLFh0nxc1y16taa4OnRw
MwfC4YJF1mcprJRU6pjTS5N1LURobU76j05dI4kE4FO39ZlElpOQ26tOSxdIPQeUYiOZYfGfOBJY
ZT2E9j4FJ62Wbp4iQ5A2zt/rWvM7bSgGtIAhoMabwyUXCKbbSDcxHQQee44vicgAcyVVGLxSMtQc
hLCD6rvuPFc0L/XqnQvP6W8mR1/DW5dQciId2aBEANz1ifMA5jQtUEdsx8gQ2kH+Q9Ry3ICYsyTd
1oIIN+mF9TwmdIPFgrakIHvpesKBrGAr2gY9FORT2e7lk16oW3rFQdtiNxg8xUCX9JHvLC3Vc5N0
rH1dtSRcWHP0dTIo60j449OOSYYxV8FpeK8jQi441MP6ppu778pwctQHScMETyEJarrGWgTKkgnr
5s/Hmk3PObDnL9Z63N/L/AqCWDwSHA6ytXUmNTWS60AfWbWkCtiJRf91bYnA60zA2zhztpEsHynC
W0ls2Fx+f+uoCYV4AWYjdgX5SwqdhNA6osLTSVV1kQMsY+NQMjRh62OoBC59nxvAThH3GJxMLOJ6
a8JSvWi39tNcwbynYeMgNJFYJiOQWInhX/upV9j/vvikvSyihPLgfTkbJR16zd3ReW/3CAIyTCXK
tWtKO6LFTcKl9oU5oUOorVgOcau1cIZpnBPjxTXo7Fu1Z6InAQOe/LMLsL24RWwkSYMiZU1ag3ck
0Fh1TJuJ8TLqoaNAwUf1L70LX9j6ayVEvDE+lTmt7o24ixHktDc7bQIXosEPpg5+xTxspodIgMHO
6pYfUOMYJ8kfdTqtl8FN7j48hKzLqv7Bc8q3HOxO6eTJN/l5XiQfrKmKje/lJFFUh+gN468pMr+A
LURiCx2/FmfkFz0uYBsXcgytrKczNX9pVmLp2LduDONHn3ZYc6zF1Q7gzycFLnnScMgpy+lBkES4
lAG4k9KMLhjIsbTfz1uMdY4k7b1jPMzB2pG4xjvNUn1a03xl0UX2BRUyXK4eojlq1Xj3r9eBjWtp
yjcpCWpJD+mJ4Zel542Bl+kRegn8uubhijY4kQVQPbtKqApERE06C2AUDl7A64EjM5brK4reG80g
6cjpOrfV+3WuJa3MYNRpVH+29tySRzyxfuErJidFr4np0Dimp8dnvWCHIms4Ty/DxtmLCiXxIBFD
YSywwSl8zwmfvu1NNn2iMzb9os7T7Ii9pjx+wCWu3guzkD3hzImTWS+S1Kxky5iOwSnk4DQkmuFP
WEPSaPVEX+Ze3qgZS+PPnHUkOk56DIzTc0/LF6Umqq64M/hR5Hc1UAVmjEykJPpshLKCD5ToTYGl
Yo8Bv9/WgyMdMTBNOK7UOiMZRzIY7HicYtdy5LcUrnG1FYiHkQMnO7ZPqo/T38gGmm+aGuHVwUWF
JP0NcAcNbvG0SYokY2QBXQefaRkA/DERs1/PxJyv81OHiXwaCBDfpy4rOUTFktotxL5tJ2Aerq1e
iUC5tDmI1qed2LgNR6vdSYj2gZXO5vXWWpI8aLsSDyuZBOEuF60YG3JHDWQPVK3tr6YmLy5dJj4V
uwlJSTsC/OmmhsaJQ2wBbYarPZdgedLYvVPFKQPbzywLTxVluo+ugawxAWp46WD7/9b0kn9uxHbQ
JblBRUMuyWqJv73xOBMqIQdJaTHd3dsCUEh1UcWcM39xEDYPpgohUTF2Tt+YIyRTDqKemMa3XLmh
ofSteof+L4kC29OamczkBlkEkDFWNNJax0OzaiY4qff39Fo4UqLJweRSn3QDY1F3fXJ3jBDhksJd
5/U1qyBkvYgiozB3sLUpgZ5Q0ugG/Li4Mp9814E0pTIjjxCaUDeI6NM9SLPh9jfuzZGxjbOAgp/t
R4tyTPv1oH8X8CfuD6kpXNaNqSFgeroykmUx/fUsTReR4Hf1/pkCziftvVIy7GpjM1+PCbw6MFa4
NpKDVA1tv8aFZBzror73slm0D3gB1hbukVoYzHPB0/guhIIDUYKeJBOHluC6xhhkHTmbZGF7+cS0
i6TgUkiybaaOiRo3tqThcxgPij+SLYiITlYIRYmRWTeuJ9aR5s66xFR7NwkOhu81mn+X7oiy22zM
aryyaxS1xeGM2F28M1ssEb9S6wk31lcuXE6qmF3MlxtMJp2ezBYeuJ6gMA4XqvN9AwBtoqyRiJ6U
K8UZV0KCHjDP7sRP4SRPxXasOJN4HrTXEcjQR2Udx6mO5vWyjjvuap6cMLfUCn1Ly7hTTyB/lpjm
/HxNABMlaM7d2hOHtJSbk4VLqWkCxgcRdNVINqamp/Jeh4yB9BUZlObJn8iI0J5Mak78FalqqLGl
YoZX9TaZcK2lHzeoxC+AR2Xt2BwsbkIB4C1II1YBFWvO8zqisK9j/CSSIt99DjFBwmnVUr+lWndn
BvSYhTZZlRFkqdHh3iU7e1naEH3yZizj801oWlJwNBqZDV9PYYfM0PcnQiFAa4omWbh2F/IHeMVP
NlBEDS0JgJg4+S6Ypu65zwW6CAyFCrYPusARhbOHZNGIJSZ9lVzisS+eq1O+kM82BxBroxGgSaC1
vNWEhQPbazjeMCzNR5/Y94AHleNgExoTw5csE18MYbst2U0w5xH4bXxd6RHWK47COpFqBLJO5Qbr
8NzsEpvteERgE16MGQgJuozF9InjoOiKqRGhpjL3u5ohHEAZg1O06Tju9+RVNeTvyZZPz9W0b7+Y
SmXYc7Wf6WBB+9AEopA2ytqnex6fRUxtzMS3c9jdDuqMF1iQWE8S8hQurTNKs2v5aGYJocPFviV9
6jKC9n2OUBI7mfC5a87GPGf1rNWD8E4kK74y6Q13aWrzEeCFvUPlhMSTyr5B+8AdjV2oJ9JQamQ1
m+J8wMGcRl/JJdG9AbvN/pzYK+MUS5b0ieFkrRVYm9pKqVaywvVSZSv2vFgLSt/d/h40y3IfxTkR
nvJFJFhtJoiVAOq8PQ19TrGGIyt+P6juUEg69Vl4q1cgE/rE6NUTpU9aAsiUgf7uuvLudHbvlylb
+fnJo1f41ilUAtRAQJGSi3w6k1SA3ugczh9UScoBDsGDQd3CNr6PThy5ZHHZ6HT2q2GjjQYQ5one
0+iUAZRcIisblmyJGbC8XrM7yCiV+ORDHFRP1dbML8ZcappjvGbvujjKsL7k/h77KthoyaScG3v3
H6kjqjCVHAdhXs+3bt7bPxia4yEh4XtRx7iEMLpSxeY7zyveaKSPd0nETPgyQADBDghN+3VRVG59
UrheOKmDExsRuQoMfNd+rXrIgGHjMg55pMVQaM+kL9iNVFv8x9TZGt3M6tz+SmgP0MNgWnU3bZ80
DRSf3Sxa6K6i3nPAs5kM2CC7T/ZFFjo8zibkObLLr1ygy8ekl8y7hQ6Y3DXWBUbOu+yw8wu0z16Y
fU8l3TDdKRFwSYTXQRLvglsAOgXeckgFEsQq0QiF3xwVsSu29lMdUGVcEWqTorOd8PJ8sYrCOL6w
NNtLaEZDH5lQsHbC7q0CkusrXY6kdkm11jVWzhgxxRNnsbfkUWCQaQ6toZ5KikGSsBJnEU1Rkysp
FgrAB2iHiQACgE0Sj4TyN7jXSznHx4MBl3Gxh5pupqEqSec0T0UUp0KFwRIp6CwEIQp8pMSloAh5
4P7bAezeCkYlORNQ94Q0ejm/VAcLhhMFzZyzBqbIO7sI02x3MfTnyoFt0/H3WkjIbTKMtDGKFzF0
6ZuV/ApC6nMzk60DUwFVNawcx5rD44Xrorr6/MpnncX/oc+PDNWYo/igjiV/tzahkMGRvF2x/a/w
VEjf4HR05KAT82GnFecx3RSE4+AwyRhL0tRwGNaH5M4klIdBD1iqKJfpeQ4fLHjBW5XI0dJzmOtS
ly8An7BJUSgCXGJf6JSGug48p1WOaJPA/VnicOrItD9BxYeBAQFA3b3YSMXRHjOSNAIt556TqcKp
mAw5ETWfOK3dYL5hqKevuCoCXqWjvbRf7DnCoeoK9a4+R2SC66R9Y+Z5BBQ0Gthp1vjRnUFK2qaI
P9aTXl4lpSTgiQi0Fd+46PfyAeRY/T3Jxkkh9QCSmcKGeldE4frU9SpCV0miIHzwZ2tmyV3NIOVE
d8mvHPr72MJByVFAAChMKThf5IZ6fIfp1L/rzsn4sl7kd42Z/VUpAcxvQwFZMnsZY88ZPpXtp8Qe
w1sTY9TcQNU5lbx5J2X9E8vJBLLLIAmxhD3kKthRntSUw+8TlecvmGBwIpMUcPEpKcPis9SOYdNT
HH52Ath2GahVBCY+JyLfVu8MSn0Ity4t8QrCD8ApefKsW/ApTbu8NQWxxyHhn/Chmo7kcRXApVCw
/uiRhqq756aDbTA+0zrakSIfi3ampt3W9zEh2UWGAllSgTmxtmkJIDoRhHg9s5qSmh9PIAQ2oOVg
X0+gTmpcYCluS4OXsRQ94A7hkJeSa8TP9zgxA03/TeykGIbZv6M0XvoaLT28H+w0ElTQiwU/nkSb
gv5JYFh/UFE6g2vLn4cqhSRl+9x1BCwqhCXRlwLPcrqSPVEgDzhhMYb9Bu07v75Az3XJX4PDCj/b
kybRWWblC3KLnP7kyhzm2GA+Wb3OVPZLDd6dsjpf2aTb+TELVxTDql5E79imEih4uI8WJLkiLcAq
ovBudn6rB4SxSRSJIslgSy3yxKml2/j03heDEoVTjAO1ykhwCvjMnSCNXMzHeUygsAdDkqJfeh7b
CrScxqraDL/aVQQ1EhCLTvGaCiJJIGVSeVwmpqGien2z8BZJn96QEo5e4rJRXqSlNt5Yb3rkTIXd
4SwwMmaRsoZCudRxltyNNZgCuOkpKs1cS7Wzp6s4ap6JcsJKpz5JCUFmkEuWVI9Ul3DsMTHkK5Nc
R19d2FGhiDZLOrUGjRiQ5LMJR5zH0GTsAFThZiSJZLcIk44jnqitLHUWA9ZNMHkJxsVDHEDsYSnh
sXlYU4JSRg88uaQb8NLnB5uwTczEr+yy8bZPpuELGGHqJkSF7AvBlFE8W0rgk+IvQzcVvCoxCG8p
9g7kozlTHEAIv2J0iXNM/FTcrNlOGovFCUqEjwEMeO+Odv64nvg2likG5HxeL2PAjrKO5ZyQy42Z
XlwrEMRUDqEOxuPev9cpLpfa2cGmEVQQ4kOwIgIjGzr1ew2dBBEjeFlXCDIfKLubkE1cJLeZ6I1p
PXBhfAZABGO9g+gRFhmBzE02su07FEZGOLjAAfU3IPq4jEIyFOdM7w/HroClzs3Xkz7UzYiY1zsf
6e2Zm18oN/MtOWZ7PW3VSzvRQYHt5uKnqH6liyBAVgWop4LmukkANodFqW89RHQlx0xUwbL2YURS
kSAUV0CHRAE2k8YAUEJIcP0/ms5kuW6jWcJPhIjGDGzJw1GUTNEaKG8QmtiYpwbQAJ7+ftW8/8Zh
S7J4DtBdQ1ZmFqVLWZ/btV0Dn2KgOChDevgu5HDej7Ggd84xrZPReCu0JJm97gQcMioGucfonK9w
uqz/Mq74KV7ncwJk7mT5QRLSMa5gMyR9dtfAKNJgVdrDYWuYAGybULBwIY1iNv6HpXYsMNBYhC/w
CwlICBVgnrV3u647+D1A8oKbauzMaPUlvTtL9JoFncLIlz3rzSyQZ6+pgYqCWrrElqTZKWSZAy5A
zEI7aV1+6S38WR7CNTAWDr26g8QyDPJAIqBTV6ozZ+PgrSTmoWGsLdRGHG8MDiHh8tunrv7Wo5f/
UqcyHmYGSBFHMdPlYkYwM/C2AcsfKkmsSXPtjef4Us19hZ1kDyJLBHRI3oDrn+tiBVjVHs1zNjCL
09JYH/GHDX4kHRfvwQyggEK7zKCdUBFgBxduX00BY4uWJLqqjvT7WnS/LOuSVE5gYPMKLGkLViWC
CvxIuTfClbGzGy7iQZSUFjnZdN7ZFJC1wRUX3hA5RMe8EXvyxfXAF59IIUInRbBAsZTx9CEdUMlh
4BudxHaZAmaWN9AoYBO9AGEfBDkM4ORpY0Xmwl0Kzw38BD6772W3GODzEz0u35CA9CD2C9gTIxYz
4otgRkY3QyS4ps9lfB8XSbeI9EqoVgRu5XNAoeWaR0xIYKlBvL3oIYanMfW3p89T8UBXr3qu9e0Z
odxIGfpd94ZydsIg8KJsED4UUVPeDPRs1ykLgGSOXw/yPU4wcZsPv2EKqUu98Ev4cXx0lJ7B5yu4
3hSWx7Nb5xGNRC7qRxiP1CQyGrKCtgg5qemwgNOB3OGi/mJyqB7K523EZ1ldzaWBiAH2GhFTRK8y
rMy6pecUeiaFHtG/jsJ/jAWSjWA2wTXhOxgfumZNonaJSixPAdwEBZHdqN2X6rT5JQBzIEoKEbym
cjgDXr6sKlQ7h19RItzrDLgW2g5LOWh8lIwmS76GzTymB6D5xEnHvxbl4oBsJ6sYnEiX7dbl0XlD
VNZ4SsDKzjn/jiY5UKDI4OCdEEf3CTWfvzNv1uY69VpSAlmDR5mO38GraS4019nCGoQEhxwnfLJp
19PWjfU1m29IDygbI2F9jnJi65PXfJJJ3FdqIs4L35Ievim+1TJVSlPoyabi0Vmrv3o5L8qdvD6W
3Vx8pZM6I2uZyEzA+qz+oETbkhe3C0WU2Doitgn/vKmY54qm18sIUrrsKBHKhe6Lf+l5oRkQKNgG
SqOTSjCY1vjW5AeGsVg/O3JGo2G9uClztoMtLoYF4XPzwat5pVS10yWUqfDQnG9H2T0mo3lq8IUB
PAJNdEkrzLvfau9XeBfjhzSjsJ5JJHDG6PON4fLJKQNTfWOxxMDiVHgwuvsSBT7KseIb3QNgsSdk
xVkqWEQNYEYHpIaS76M8Wl352SxTYCAB37ZJ+D695dKnmgPmUEGT0uHUAf/JCZsu9Zn/SVvmzmmP
hVI9bNebHo93tMylQ+8Yc8q9LX9yoOPJLieMavBZYiM5XNiRuJwGQfJ9A1F/ltUbemRTuYNEO4bj
OJQ3wkphzpr2/L01ZW6TgIcyqaLVw6OEoAZ0OiTHm7RSlKVYpUitOw7T37mKDARyASiXHRxq2amp
DQe/0TUPjMstM276n5O4WJQ6vC62g98NaQ+ygGZZGfHdtXChcUcnHtBgL0za39m78IFNLjFAgT2f
MG+dZqTef0ZJ+xtDuQxbOkFKBbEFjk8uw1wEqJelvfaot/VMBQJV3Ty+zyaEio2ij1QrVEk33ZgF
NqTlZQIhReYwgzrmEvnhXTA1hZ+A700WyfcQv7EB2R0Pim+kd9yMhIGGjgzFzgi2qGc5woQTVOt0
iOL72ITQsVk6PFgChdg3NMlIXFJYS6qYmOQmBM0q2GNPDqPQ5mdAk4bYKBgAHMIslKKAeYJQAjH/
hDdEYynG+NHI55TAHUXAIk1BMwCyBibVU+VEqoQPxiOBHMBNlZAW9ZgFsqKBGUQ+ex+ig9VgZBee
VSgfEKtFT5vXlJ1R9DJ0gWqlln5HVGtOnNhhKVC3qyE/QYJFX4uHH6mNtHhxysBsbNQF/2SM7Qri
xrZTVTAtUJfN9745s8ytg6cFdVBsL2kXatSkrtVrZgbEyVpTYkwTcEnwYyOZis0SpC1R4HDbI3+c
LnNGFw6lxLuaK6IgZQRPyeOL8Mlee8kQJwgmHk0UNjW15bx2093Z0bCH0opl8uUyhjS8bVZsZyH/
OYygKVsWFLd10Y8IXjln1YLpE376jIqpa7ddonzYMDle2+xGnKHg4FJ6oFt4yCoyHlDnBhmf0GJq
7ko6FMtj2PvUTjL3MX32xzH1XLcv44ezo/E4zxX2UC0crFrrpr2mxNmfgEiAtzwSiNcZvnDYLg+M
Y821S4lhzu+GPSCDGaVRQVp05VWg9tsEQAtdEaGC3b9i103dmcZYBksJIQi9GhX8Jzw6oSYENHEQ
tepXKK7MZWFjaV+YZ15/Xps2ZNF9IBQ8xVSSWS5MaRZTv0RkzBtX0jU1pyDCfORu6OcZKgbFHXMZ
2tpO2lC8pviiFBkppzVi7ACXe0QUzKjXnEBPAni5k9PNfXk15YZEtXfmekat7ahzeqRyH5lYoyVm
gi4jGUmeLZ1oTLA+E/L4mY2fF/xX73AQozoXGQd+aFQnQNA2ZNRkkLvdNGhDALT0f6plBNT1VEkr
eD3nBrweHeOdK7GynH7WNuPQgEM1zVvmCVAueBnV+RsuzJBjoPXxbTGr62KLxi2iykqN/jNsJFI3
UyMP/aQrECEhea4nIsqDAGLq7poia1j4yTWRVkDIH6ohvNMujd9VzmV9LyOmNYCQ02I0lQoqwmt0
jaBslXRqGD3y/co56+63MsihWfKObQySYuWkNqYZfqkV2F+lSF0Q9fLt8tJ+qp0/LpxIoAFYXz0L
okQapkfBK0d+OmUNOqu07C9gvVCEMkpIs0uVC07gmgf+HswOzA+cXDZC0QCz6UxI+d5AWJHmFyKC
VCJQBAC7uNijyDKIlNVx9JdKDbCjK4rjfv/pqnRjp4nJm/QhsMHBZO2rKLM0o8cb7dMPqJY2bGi4
mE0OP9ymQqDpwTotAQQOBG0IzJLv0KtIrSGfVykazIZNMYKQmBNYH1YHlwcUcqcYdp69AgEZJXMG
YeZmgOBPQI/B9ZTq42puu+lCfnoDCeA3V888ih5PowBDScvwxemQQldFccN1DKwLRTjn9Ge07Qzv
mSYIeXWTNz/yQUr5L43Roq15EjAxcB9oQvICwoUBN+o7s5CJHE9D+KyRLAVejrq7rY+E8TcW5uRU
cItw5crPhmDmui4mawcalSV8eq9Cp+1HVsx/RU6E2z2Gf0AhTlGvrDQfJ1+EpgAgRZidJurPZ9Fj
ZQxs75nLQaPXJFkhi7g2yyV9vTAaa1Qs8zcCgvzoAa97/Hyp6/UqGhoF6u/GYjqLQBeJ6PiqMhRK
SiwqF++7PAFHVKR2yD/BZJR4HEa4CACXqHp7Ne2C52oB/467S3QV47Zw49Fr2hB0oQabC1yJobkh
e1dmZA7tfUvr+MW9jNIGz/R1UMh43Wde/82z9FPn+/AiSJdPqufjuUKXMTPiVDsdLD8d1x/mgC2J
Y5xU1RC3S8RQzTDxFnywl6G2IcND8myG4kgWC2edjA0wyAOxAN3OIqlu4HoUZ6/+mdI+hikoBWkK
Yytq+B9RgALZMXHSFd/CSRIbDH0fAb8h2tLSCTZUkwDvoWs1D6cJVnISza4bHnpR+dlvNhTEKRGE
OaWodqGKyt8kBw8hgbsvJqG1G2ZJ36hwEdGTiwx751xVE6Fkd/IjZ6BAd8/pFI9QoCT5U3L8O762
bcv/VEjFY/H042ww1p2IrRACIyjEXsk95AI1uUzDKqpYVYI7i8WsPtn4MBIglQ9+K8pwSuqclkrw
24q32O9SPuFz6ro2fWJbO/N7kWLMkQs+IOy1pqLzyjCDFKGmW6gt/gLOIQLZ+7fo4JmzmI2oX+zt
dXj4GSgaCAx0ZoZIUJ0u0c7cmDTJR4ZhXtpXsZCiNQF0R42JuPsbTHNEvDOZB29S5DBwjhuYyGYe
n+vj+HmO4irQ8mCdOsFp0+i1qGSFO/dOZPQFOQHeJIRTKrsaTMUaDJwSOgoKBErUSVCp8TGDInKz
FdQIbDsXyE+iyMjhcFw4NBv2C7sp7SfbMT+TivCdI7OBH7gT3yyoLVHn3TsCmqzYMHE3wJZnDFgQ
cJQPiA0RWtGgTdeM4QTLpf3GQIKiQ8IP7+oBSi4DCV6oiJwc+A1z6qsQvsGOlvxxD7rux9n6wW+9
Q03xtqP+GOnhNzVJQVaRaB6wO8yuZM2T/sax8bYQR8mQFw0jlsZT5hoBXOwtxSYb8MVaW1w2+Vpz
R5p2dV5dA1vVCrRzQLN0PU88VnRa6t4Th2/Z6hWeEhQjmLt65ZfSmLoOk/ToyisIdylDSpiDFLvI
cei7GRCcW79+cBYNiHUBWUXZJ+RobcCLQ+mGezozNN/SWwLMmn5kAjESbqJexuLANjQ5CnAOTdyG
ryWzvgtJpMINpTyullZDPhTVQpPwGwNMbOZnyJ/R6je3qiph9YWcATHYF3WNxDDHcEFK91NFtK3R
of9jr3pH72b2C8NGTnDA3teGsf48si4Ea9Lgrs6lXDRoKNz1mMvk35zuNtq5Q7XIpbZu4/sc/jdq
NeI33tbUbzR3rpPIKZiZLsAtD2hvMJeQ98TSPSEAS90xxAK2uem0FJ5qrjT9FLWpt3AfQkCfkE+J
ThzaCtNh2lqAUvxq+IboveBykoPoH+crT5FUdcC/HWBhDREH62L+RsoKQDahL7qchR8L4BUhaKCO
wJfktdkGyogZjAT3M9qznaJHzexbNSLcUyvaLsdk0Qloh225LieS00pX8V012eDiFPHiZJqIb/8q
8blDCWN9SfQDlZ7aSPTvdZGoI1QwPpseaYba/jfURCLJM0gkaZmNusjjEoaH9FVR/o3mEuy6oA60
LPrA5cFCEKWVEiq3VetnKrsXDBxAtR2CLaQbYOvjgVkGvVCPdhcoA4AP3qrTVHdwsCgZuesHZ98Y
CrfTEGibFN+YHBI/wAI075G3K9VJc/IoIDqHLMTh5IUFnP6S3gYRw5+mxa8VeA9kh0+9cmMMC4g1
6+ugJ/BtZC2yIz2K7kZOvsRY1ttR3YwAggPWfhC58RMAVEMYCEFhp0NivP7VufbA4yKqsXgW5lv0
NJRgFHqho4KgQHue0OnaQPoomWALMO6U3DqG3PJOmWbKxSWTwJeRocEJCJxWXHEo7uurkbHJ1WZM
fOckQKQ/vnBBIDQrJ4wRXfWJKoXciyjyRisAfFVB6/E65tFzJeSntWKcrZgR1+na8vm620jPn+R0
0LkxB5RtICL8dqMxJsvlFU0OpYT9yiglffEa3ClqNm5EhA9vlkKCHHJVS33ppNunVG0Tsxt/rP2r
fa5/4bkMiabh19/DpcbWSFtmyQAh1D9yrnXHkfOCuLj2qwRd+SlFmeEKDCyrkh6bKAxq/1EkcdlE
5SVrcFhVLAbNvDfH13IogjR9+CqoF1FjRhtl3RnEL6cn+SWmnTYBqdgRze1BYASfo5sSGoDC/OPG
otFEWVsND6yl4fMBPUS0N3yy8aZc1Agwa9mTKG2/z182dzz4KCWsru3U8oXXAf9O1J22R20X6+5P
PUL6sJjHm52T1Sg5u0jBjCeAAb3ZRSta6aimmsnQxaLPlRm6JzCDkMUtPZbiIimKAS6STNlQzN+z
6k1f7+Pi3WLXkl6kxFKDOBTJclPnMsUKS/5C3jRQGom2pCmZm+UhaxtYDc5MRLCbyHDCTX3KLmXD
M8gWXmJWUhRVvLEmkHMUaPZgCnaRJ7gb5gfV7FhWN0HTPhbZMpBGeUFuC0rUMZJh7zW9bAGFi3k9
TxBBGeYHjF/5e4Gi7Ew4RcCucNNR/FhTyRhu5EFkKdi8m+9CuYF5oEJYuJPkOZTG6GxBOGjbkXCt
wwc8nA1SJH5TtSkINF8dkSO6mJa3Kastw53ciYB+foLHwZXdAOjClG+YSll8hvwPW8CDn1cSWDPJ
ZRBoSEwtUcYNmMgzm4USj7SG+99M6KMMmw1auLlOriHcUptorHeEMpKGTExOpge0srATJbcc+3Q1
rnP+0kwj2h0VUJghg89gbYHSRokP2Q/97ZNSmBLUfRZfl2XC4EqAFaOD5FeU8/TURAzWHrcyWiQG
yzDUwE6FNA3PpIngFoVCoanW5TfkjOGDRY131aDw+8MgmqMWcWyigPlS03OuJPDxIF9c0NIeJA/H
W4/WqvlN/o/e1HLWMVWaHwNyG8DqrtMcCIaCbhS5CZOf1uE3ldrnXmfg+3Ff3dV+9udo1+KmqaaY
XQXss5TZ4LnyI8N8ne572E6X+RCOTCvl0tCzCHSsjkeBI6c9nf6Zqj3+7kYqzkyrhIM4pNyjPlD9
TZrjOzqQ7x7BBcAbJnKt9Xn4fLh7t3iB8SmVYMw7a2wEPw9Ah7gAvFrxwNy7xH9RCpNMjKSBJHSV
0MF06Qc3M8pYGSYkaxQqBNMVznmokFqxLW1+3VkU9dWktBZOw+e4KqeEbh0xCRlxilEnyUN6tTOH
Ie0m5FIqoEMj7dPdIyl9c54EoppnCDAINUdqbzGlGGqMuKwn1ZDEBmS4wLXy9BzaMizkwAjiLtP9
/rmOSFV1RrFWB+wRWwjYPT+jSTXA/dZCG8fOiqZrLBE20UnAJuDbe/JUovO8zSyckewg8DgFKFMu
8D7U6fjHcuKJgwHaORDuZqGfblrhPFcDA2oraodUiooYZgeWGhgFgH5JkhKswRrp2k6x7T5sjjMX
4ixLvEXDStmeERIgL3LStPj4076qREgi4tED6eu3nmjvIwj4n9XGzWwG2AlDX4ac3dludw5rdqxm
uFcFPT8/mGVvdAgn12NA8Y62kGdEJ2IYgNIryH9FBZNtzM7wD2gpA7IeqX0GoptA9eVANJAucE6Q
9IstGFVkMl38bR3/zYCnH5qQp+GU4O8GEyYf/7i/1bDGztDYof9sPIK5FKZDWpbftE6YXZdtvVMg
1DEaLdvjOd0Na0RoNjtVFAiXY32CR5PIUtEVHmAuzJJBlsRz5d2JkPwBvwObYrloGMQQ5MR+TIWS
O+jfVNJN/zQeblx6IP14SiJszp9t1nli8TP8zog1WzhAUcXpWLB2RIFCyeF9zfyYd5eeDlYu6zWo
BZid0oQKKuX0R8CBAyUilUYGXuwJeRcwwGAg9MDc2KKOBU0bGuH7TGQKQyxg1kLgBEuCADMRTFWu
sRlYEf6NOimfNy/d8caZ+aucelssIjKPahqm4s9hhXVuJrV9MiEeT9gMUvYA70Pcpm8OBAt2mpud
sXHLf5leGgZU54DKAm1TYaeoQwlY9OVuwAd+/bbNEqVCkvu5y4e0sBT7grTD7BRs3nCboO7yVBQ/
833u2opwQAvdWYpLB6jZmaiZieelWUPM3XepQE6ZgdBxgtIEEclLrB3OiUDbl5F+qhGp3qzKm6Dc
KHNHHU67Rn12e8oz8XamLSfrjq/CaWhpUpAhZJOMGQ6mQRDhgDdEhe2uGnz2/HO0S64sBRveqTth
yUX0gNQAul0rKNShhfE0Hg9m8c2L7B0XQgw1cAjZLDsh1kGGh8AQkC+4MxgH4oHyt4lBoHCssx2j
Imwh9AxTAed/qty4yl/njPNmQHX4WFxkR7cj14k7DBKSf4pT95+C4zRfYG2QGvDD5L0JrcSVYVDQ
IGCBOuuTeGgLrJeMyPyqGN1TDUQotmdKLYjFRLMltfEPQiSSgDg/6FKnc/8VxQ0mY1J69+8sLYJq
6h0/RdnqRLzv7nejfTUbGEvDs7wlAYK20D27+1UtaXDFXK6ir2INujSlTollaYOgoKLp2jaV34xb
mEDSATG2x2QMACxHKcol7eHeYCDVUE8wRamKP6J5zajIP0eGs2WFcy8j4bsBcOd+gHp0OyXT+Smp
coq9kHTd0OXe0iSQAQ7GCsyYuI9wwDj7zKJGThjC36zxYlqz0/51vknCMbDFGsD6rPuHLKSFJk1B
N4oAmBG6kjM3mTePMxhb68+vMO+JVDEApZWlZ2s3Dv8W8f4lO/cXm4Prsh57wICeLke6N5La27Ag
C3YQmJhrIchFaqpOymnOxk9njhVp4Apt1+MhKgkYOpX+Agzjtuk4g65+h3cIs8ijY8s2CZglM0xG
GG9C8lbsEAzfSXqsW+gY4kTjQVSYE6RLJArGyW/ewh2XHawMDAFzT8ndLg0yVv2A8W+zE5+zlOSV
+WDMvAhqZonjRQobPaHiIsBzEQvJIYy2r5VZXnXBfJ+G4ScKMmBTgUWiDRnimjBOkKWqjmYxaJqF
BouTS2N6nBNphYERytW7lBHzTHk5IrDVGNHeO7KAS76o6EhsBc+dMQU1pPh1OtKaabHj8N3Fk1Qr
YixS3w8oQNmtzgXgUyBjNBGMZlHeexW6HyxDhWICC7fR2BFhe8uCQybVByUGVueIqkLdw2/Pj4K+
HJgAaPuP0YC4eocZggnlH+7wdIfdFUHr/B8S7jTq2KkG/LGFhVY7YRySKiCpUbAYM/Je1MtzF3BB
jTAiIKB+cUUWyRtY4pDZEn0CDI7423B2WGSLHRvoLMsPhFQLmb8GHYMjodoRI/hiSnDgxSGINgz5
JxAzQEDR1v+6ZmtIaDk2VF7RLo2FI6M55eEI5A1BIOIjCtSagnu+48+eg7tpqBzczZG+2715Zl6f
hTSAMkKiDUdK961pOypTqb4g6+N8k7/i20oZXuBeYn2g7B2pzqWOsSd8l2MdErsFN4uGNPhsxavf
4eq64Ucic4tu3NjH5UD45oSS2QSfBsWLddcw83nKmQFPYjQLFkfgQKvMvaYTxdkvItsbllZ9jypE
6BtxwdbUTLjr0TofhsYlIauYuKw/ZAwxIXeIVDKRJqeDMrqDr5lcTQ8DM3HSOT8aEBxVjzi8odA6
P6gRp0eoV/WDo7nqERwlxduJs8aFaf+HIuHh+0pPRbvX8XilRREDADepdiDCMBOt7EKAg8EJ3rNI
T7kDZFDrgwGzvSriALvX4lxqLcvR5A7ZkGm7M+ijnCMUiaeGc6XEDYGIOR809/MKzcXnTduSQ/bO
s+kp7Zo4Qt4lj/TgKWEugkfrzntSCbA1034GUEBcSGso7gYM5WzJ+4sCuVK9JOVDzm3afsG/gi5b
dYKQ4gSzUUtHBQkK7zsG1jHTe5HpNgdkJnSN/HoXAUXSljJnoBKIQg89lyJgGJYO3glRC581vqwz
5428/lczimtlzZ9Gg0iecAi5CdcR1J9whBVBca8hh9+Mdm9f57PfvkFooWOdNO8aTgGB9d2GNAqZ
ofXMElUEoaom9MDlBGgSqylEK9ndgr3xTQjD1RaCMs6AVBGH/y5LIqYHOTB9zguxC++IW0lraaXg
FXuXqRu/ME8nFCRA/7php3zUi8/c2YS/xaFQLVSajpbg+n4RULlV3DrZw7u4VN/jZEUKUgLAQCMh
L8Azv0FjAVhYCj/KULdnNZ538W7/vtMbainv5ddBAmBLTNWBwpyrTi6vHhxVFZ3YY00qWrr+oxP5
Zz7ZD4ZIRk5VIR2EcBw2ImEyqVfiAex9V02a4XyWVWv6FCa0kA9Vy4xItIEqAAeGWYcVDIJEx8Ej
69Kc0IrrXByc0sp7Suz+x5DSCBkYfwhSpGToGsiIvZJs0xu44Fbmrzge32czpqSMEWFNL69RTHff
WBlYCErJzB1dxJAhnUQrTBIQeghPKBpYg/4O55mcvMEGIFwyeo6E9qX69uQmyQJVqnrEFi1eZXjR
TM/5NNs758OlA5B1Z30HSgVn1WHm7BBxdb8Ypmqm64ADYjy5MThNmN3u4HZO8+js1KSycWWhFFLQ
mUgbhVS2ycm+N6lxnbEBMLaAxYwhGS4zCiRrk+WA+Jz/J/7QlNP42RC2vxWz/yuLmcoYw2HiZUty
Yv4BOOoqKBPTHIDhg7CBpZI5AWdJDfAMCNaHPAAmHXB2Be8pzq8F+0KKOuzEJRGiUP6UFyFLQmSo
K1loZOlSmP4JA0kEhj6W7d3OkcRaUuTm7BFKj6nnusOm9ii6JB4eDQyidseQAk2kXhkNgWZgqWxU
BIYujeSkhm9DDuDBo+d2c8Geud14mgOxNq6kHyNo9lJeO2MSFA6v8OxoVBWhfOjcM+YQgF4Xl75m
erB1EvJ3iDSyvo3aHXCTyfUHEyBlwOzFBOiKmKfhTHQ88jcFN2c7Iv/xqE5yq9unuUTIC2uST7xU
cm7SrHodbAHocQKJQfoUG8eNINYDc4Pg2P9XMvngInaLzxdQ1xmsLExOgKmDITLfd3nKk2B9rFN2
3WMNJ/QJ5MyJT7MHAoK8uuDmYMT+RHZEhhMy/cIWjOi5MXYGe06wXCIRRFwURCqwXEw3XsdNSEJs
xdIWIyTEmxKjQqmMoAXeMN9j7LGuOb7PhCDF1I1qyWN6zlI+lnXE4T8qmOJvNi/BSmeUwA4CYdrA
qq+Gch+jCqzyF4hNXEe6uYTUkiEvuRha2qeus+Vt0aoCrLYwPzmX4edQeeqDvzXZA7Bf/kkFgUiv
SWfOYCsa5PNNzKcceCv+AiCe+5eBVhBnBTdgb/E4d2J4CZZDTe3MtjHwB4s4Z4Jn4zOfvoY37sHc
MMlfc4bmhRYO0mcqYTbLT31dxj1oeXFEFx3RgxDyB7T7uma0vvdEvXILYDoQl/RIXwFLAjHcWaPX
CwPCae+sMuX/E8+faIKigW8NzZSQenn++SMSuOTONj5qn7xExyiqMSsd67t9Ri0j6vl9EyVK/Pih
QuaNpc5Ck1YjiaWYZKLkt1hLz4QuW1ItHBy12yRvCzmsUImpFgAVoEFrVMk65IJkhgOqwAZRowkK
r6GYMmKWgEDrRrHPjW74Ytjz5o/RGXPX9oVaVXsYxIVdPTzMmuZoKKT7EdK0m8M5CjbiTWmqpWtP
4Gp28VOTiYWE+Ay5UVGjQJJMhSUuTS3jKaxvYRZQFIkjWibe+Af1xOThM1dlB1ipiSp8+WRoucNI
my2Pj5LjtYmkdxwocTLQEGc/meffTMihFs2eiBM6P1+uV4Mhj8zmVSfghjinvLPDC/oIvH1oB2Rk
rC14V9bs22fn1D+k43QfVZBFIt/nj5TgsHguqHsHBgyK0+vqMUZQX9gq296VS3teUAjP3DLxYxQi
/eBLWVtyUDFf2Fk2JfFDsPyiL16CJO0Q8kMDc7ykWNiQfvHNHiD1wiFEVc7Qa5QSX6b44GyQiVlV
QEXAHy2gdV/jyRHdDSebKZsZS9EohyqlNXyRuM4CKGqj+lCfs7ou9BdvSrEVcIdwLuhKtDB8Wm4P
fl/8hAQnD7yUcGMQ9qhtsPmBTakEnWhOME0TS2stNoru+ApY4zy8UAeK1jSgwmGSR5EZsepJxgMg
TZBKQHVkuA4C8IsSnwlnwVnJKtIXSsxXpFZ/TpKX55NXwSrhQUvOnzshNOwgTqCkZLVB6JkKHTAa
9g+OVsiuygg7V8EWxM5YeWQnMY2hTKeLgs7qON/i8wHsQYeFpRlyhi+UWP5TmzQzMCelCwyWGvO7
/qO3TsObZw/kxsgdcfi8dpi+azuQf1NEIJZhMarMcSrOgejk2ENAT0pTSnjsuM9cUXhg76PYKOIV
uqlOB9E4I9MxeppT2121bd9oULYT3J9x9OeUNQfXi16KO5VkHyXbZ/GCpBr71BwLZ8ggDC8K3Pbo
JnGA4m70Mkh3Lq0nLT52b/A7DBUfEgCGZghQAZwRTfRS2Xcb41Os6eCfShF9JJiIacijpIrzj+MF
D1Div5uATjNCcC5Q8XFH8zZRQdCs0Jn0M6FLjrfKJLrMEMdQFMX3ykp0mE9wKyxL2mcs6aTUl5Yq
4kLkREE9SnDAUb1bl/ImSLfpPyyZGGYN5J9wW6qrePT/aqbuGMELF0RkewgV44+zimuUVeImIb4k
TSp620KcTPBQk70+3GVnsNVxs9wgJGoD+oVVht9KKCRSl7ObhU4aawYtOy8YCzkulMM6mhbqc8PE
iuAFoWBGtCoqjYyzDVedlldYWeJ76oqpZhA2CxHSGYWI8pCGxb+to2Kl7eFQvG8y5ac4cqOiWQDD
/Ckmx0OK5z9vBbQhEHoWLw89G78M6xr41rWQCL7e+BE0ThS2DtmF1gLmRu9/BQjFMBEWVoJqMWVU
h8CCFx4BtTizqrw4vu77+hN92SvCAl7tySwEC67sdl7FLKQZzj9Qz3gQcgQyQ8i0Of0hM8TzRjPP
ooGnUsfsiw4U/fDdTAUPrxdfPdOIfcIB5uN6SLd/wYTs1PBmbt97/drLmDIgUovVGIkT2e4ot6Gc
6c1kBQSu+6SXlYLXaZ3fA68YIDr/reykO3HkAhvyeAKSEkADqU/6VWOZhsSCd8hQ1SRSk8/QpU/s
KSMrY62OjbsZn0XGWMMsiauTUyhCnKGTiXqJr6TTVOPEZmpqVcxl/3OmrHaRy9wKcC1quKbL/vQT
DZXcQChoiHpwKwko00yMr5cGYZaaO/K4grkC7EizYXxghAAFoJMSCRNY9IGI2RmoQugTzQhbXGGQ
8VFEophrgLoOpNnh+gZxHIKqz30pU/yZvBtlOLihiwEReUsXLvU7CMfGkqtjHl+6ytrrMN3n24B8
MbLO49LAFkHs5cmYiZtqp/a3m11nKy2BV/tv6cQnEb0EA1//qvI28ksg5HuxvICuwj8w9VFe+GIx
V6NFY7Kq0IG59bMFNKmGWM1BhkNXo8gHKDM3TrE0gAB9LK1B4BXjk531REJX2DedPLWi/b218KJn
0TgwSX9z1jOYSZSPmPcgS84p3VkqQpO8wjDLajaFwvxBCZr1TFNPDrjTqiqkPBe1YOtDt/kj79vq
fgzylYWGMiGqc+pozO/hspQ81qEofoTcdcMk8gacnY4hoaMqKcmUJXiaEWGdu2VnOvuXla1Tdxvr
FWZxhcIklfbU8lg2GSunDFXuPC8LfjfjGj7U+0lNEPDV3KlDM5LfprOMiWUKHs207IigYGAeA7V2
OVkMM9FFbrQymRah0ci/pSIHdCKeEPOD62LFuY9WOMyuumQ71qteLAzZui7byboEisDmSxtvOREZ
ARIAMcyxm2pIgmDbjCxjvnk1NcVN3tjHvDBJeS2amwvzyIXyUE5aqoLPka3GikH5zISoi2q5PRhF
NsQNUuyCUSfASxTcpJRAd6f0/jTpH40/DLfYOHN8CqQldYcSxcvwTFVAH0wWuXJRw7BYhwpQH6It
UXODbKYK2mmv0/HDUqiZfcZyFWBHDhWjVMNNltVfOmekKCPSpsfyBbYXhIMDwBk5RHx1RBrxUQUb
NOsoPdBAsnIBkeXtOi1hSPiPw7eBhAPAIQSjDYUSU+fje5Pu/s9yHZf8OeTW/2ggDT0TNyj1Sp/Q
uXnlI7K99Dk9jvB7gtymw40ehp64X7nwhW8GghYC2ZArjpMoyJg1v3kFUvwa55tbr2Wc3kRQw2Vp
EhuKyblokDKPxRiHKCV8MT0L25js4B+8dcySXTICqeLVNwBawwEmpCIWLC1++M88k4TCQNxs1fk2
i5KnbqEszV23fkh3YFAwV35twoUYtuXvtOBxbh1MdOeYp8Cx2Y/MNuiVgtuxXrOen+SEjCrniYYR
gbBZOeDMiTPEI7JVBfKXZp4LVVZiH602VxSwRWPgRijjmTvSDIM4qnVb2qtk2Vb85U3+eGIJ6nk8
l3dLj3mJr7rlBEAOMPLzRy52x2vOt/Uu2nDrUBSnn4euPx5ge7TM6xGWU8l2NKBTfr4MrP+4RYbN
xpdk+xp10J5g+9/YEb2CTehu7CLpLPI1sFaYoTqWCHtwu+mpOISWiJSQit0QRTcKjyLCxwE3gbVZ
8F8AX80wfBZoYVzZ37fnW3aZZVzZbECu+OO9eTVVwilIthkZ8XodKgttcLPyDsgi4US7yB5oS6zn
ctQ7/+vcgGP5PbObdiBc9qLnhdy1XBgRC7mSaAMlmt8wGF3URbYhcaRyJC4z9mhs+qjzbHhsog4e
zdD7ZK4iHoGiD2ihOFRKG8+U44vCZInXZOndUDhWPT1sWPzE7tFk12saQWiswmRJrnsbRT+Xfl1g
01I4IVTph/ELZic+tE5TD782JNztzR6t/t/8GL2/KJTP+uqkOLzxORf/6I0Ml2KPOQuNVba0bSsI
8tl2wy9QjwBwhW0G10NacMXZGnd61wmznk9VT7pFqkTFcFXr3kNtU58K9W4dg9KE/uln0Pq98ft2
8hDTeZo/n91eEVnxx6gD4umsE+DbHgzkb5rx/dlpvldPM2PJBw/t1ddtKhsW5vBAZ2xb7dzRQOx8
WHSlUIIXIFFPAkDSBB97vI959+NNUYbrDb607QfVyU1WtHZYQHVMCxiE32rZQeCAIqPikZdXp4/Z
Qo6B8n6Sgngsz3bbhv806+o/nJMsqurbFc1J3eOOkuFA+RcnayAftWA9cRnqaB4YKHAabQx1wpge
x9HeCzK2l/nn8DTV3G2a7IWom4DhDD0n2gY15Exo5HQejKarJqqva0zs4ivasgwNGJtaeHl0WzWQ
LvasFdx5VM/YiuyDuTm8qf1x7FX/QzOzvDWhH/8L2ERy8tU+sWLTIgeiDgIQdXnReEzUKEXgBiQg
Oz3eN/f0qNFNKJqiLGAfQkNIBMqZJ6rhvM6eFCQwuFn0mE7bjKcaOPgA+bvJmV+YcSRTiKIJ9KL+
iHyM6Ua5D//BF1Kv+iCqmITCSVSLfQ6IW9RMFI8VFZMotqlPmXxsUlQEOr2Iq0e8z9EzZlXzy4j7
Ir4VJiq665VFegQYqBoXeybM1qMu6/arLaG6ZvFcUfHnmONDgQyf2DM2fB06iSon2biJBz5TT7g5
Q0Esi7D5B+VrSiAyKBogreDGBLZdU0NuI20mcr7spnY+3rW4EKFfRdKqXrey/UIfer7YlP8ke/Gv
wNYkffkqdlwGiI8K9ofgQTTvnn12ZkBpoI4rFHZUFjH6BA2xusI74Qx+wxWAv8cwMC/X/mNc+/7j
odT2LySl8kuf++PVaMtMlpZ2+SrseNiEHZ2HK2yD2PevulphR0Qxk1VzpCij8/1fmbz9UpZ1ZzTd
SfvG8T9eEG35Pxufro2KHtxjMc5nKo3u7dbiy5suIEPdgRhmL/ikaCyPf2kR4bacp/lprHjXUBF8
yny6Kka1NPSaf4Pcbb7E8MKwmkiy+pepouVuPvb+quRlsrwAOq9Ju2fdS7mIJ2/TiJRzAW0zOfYE
blOX7HZ0Xk3vPE4URDw9yiIshrBpE221GqMXiy9Mk7JOhy5kQqBViMuG1yXP1geLREsCnh/wf7kl
GGQb7GT+j6Uza3LT2qLwL6IKMfPas7ttt+e086JynJhJgBjEAX79/dbWfUlVErtbgjPsvfYaouXw
ltOHXBXnGST7X9j6waa4MJhSiN1f+VhfHmpXr4/9OSh+ZOsCqBj25eeqq+pnPOQnjosz2ro+nwfo
RyVOEcXkahTi1Wn/vKDdfD7HAcyeHJa7mQ7l0SH9sI/x/GUKKWv2ElaQa7MLt3IOfoT/Ok0zMSqf
5IT0n1R1pmnDBvqCBczq/zPjo/oC0AA2eKZAJ6gBkl7F2dcz6/50ZerBYLq7jnbCnB8cU6caYoHr
wnFAQQRlByk6TnHqacBQ06f+fKxuk9Q/vTAboHi1BMkKcOjq/z4LsMcMZ4V6j/x0895PwJi/MgeD
A2XAsf7diFkGdMM5e8ozyoMEl5/sDELW1ByOZh7b8yx+Fz2a4APS5iM7kq57pdnL6VWpWT/7BRtk
hQjxPkTJBFsTuEgNfJTINYuFEh34y0hOBaoYBbrZuIwj/1TeBr7rB+qLFXfRtmQjYVKPOrCN7izD
DV7Lt8jx+xniFt+BxrAi9svSo1fDaPw1S9HNMNgmIM3PaCKPBT3liOn1XRQxsYAGAaqZYQJ6ddK4
iOg7Ul3BwihJ+Av2/kt4rNFY49nMYcqSayaNcleRgUsxRw5JF0GBYpFtrlp/XHj0cDBk1OSh7ija
ofvghur417Qok6/kbnYjPIImGMYfsK8yJrqaR8qDFAM+SnGvHh7lFyuDtOdspeqcYr5E452G16zo
muFmOV2iD+uxy1mVEMKB9lViQ+SdNuoe5DkOs0O3hPxXKDOP/iBayMlttJnLnjc0BXxDvLG2r03M
bsgazQ6DgmkpxtweRVy/ctc1W1K9QEn51viYLRbhMSqJZDxx/87kr3G7DcXX//sWiTEud9Z+6Rj8
T9hMPMjAgeJMMLDLf9BcQkPtbXcjT42YyXETU3Fu3JmYrfzOCaF47VJI1LBiOR7PxG018/jeOyKO
QCz/FMUiDzpxZ1ZNIlBd4b8BwIzIQ+paCjPf5EK6WrMdAbhjZEFLWjMexBtRaQYGaxalCkb6X7BD
197P8d59LJoYB1Sn0a9jPmkig6ZkA/KeaQE69ysGSGFcp/GCDOIhkGd4hzDxUlhIJ18fM6QW9HZ1
3IqYBean9gPOr1/NBd/fYQzNwEqJDtVe3IEifWe6rdGjR4H6WmFHowEBoCosKAm8B2xmOJ+Bj2KG
hKmcIaEYgAUtqI/NxkeSpCWhBB0FmEpMZEEb9m+OwDJi42YQIPgZUBQB29Mf0Zq8Ty98ObP5szgN
Cz9REAdmR3iFYBvhLaKjLsP0ACam2YDvU7witGBSBDmfMGaNBc1EndheG+Rz4oCHYmsBpXPgXCki
jOcb3pCjIk8NJE1pSFwIxwvXTaZ+mEnSmGNRryDZCI84HM6vvk0OJh/fVCroWTEYGkXKaZjBEpUy
NSeFHP9tnIrsHigdRwOf2e0uRAwZ+E1ab+VTniHg2SuQz6WmgN8NW/exdFgu4rDR7CJJgRoLqCTm
AlBQcVC3gXNXM9CCTauWcT6/833/p09gKrucG+t4YnISiemZyp8rybp/soS2xF84466eyH15eYHl
BGh10rXHgQJqSDM+1WA0SAipHWJ9Dzr5r1y53vnB92ZY30eOVkaRGECLvoa5U4WNy8auW73lAxK4
6L4JW8kR+OrMq5Kb0quZv0x8bXMTZYMRh8qsdv0BJYmNPuFhjENM4T6QIeDdZ+3pgFeLBq6JFISd
7FVExW5Wf2VDnjG583AxqfQnVqah/Cgo+QFgDEATF4Jj60Q7zXDOJn3woLcxzWJfutPC9iaYBZgR
ICzb2aGD1wd3yeJqDlkeRbZvE7A0S+jq1NQceIQFlSMZRNUKDLUy6ED2AFHtAKG/OAHF+luF29mh
CQ/sd8wSb+clww4gTDjX4Vs89b4QXsxduenpv2JV+SOJai/+rnBQhUTamIQOAdUiI+Qv2jJ+VIhg
cPLfsk7gLF8HeULyNyy26V4Q3FWwRh5HAMIBLQt3Vw5oSBcIcqEB3ByTQwGXrGGDBKKD1mn7XyPW
9kw1jWEojqUQaGAez+tnjvWMhFpWLAZhnGey0+liwI992X5NKUGNjFfOH0huXv/xj6AIYfUKp6xG
3+S6513JPakvB5dcVWCKGW4kQI7Syczeigos5Rw/S64vIhSMFsxbFm42wgA2HEyESZRgEqaKNG7P
dFkgpoPDNDvovSshtjcVgG4GyofbCYdpBlatYTZHWc77QTzr3SzWiHuE4y4lssf0DNnNZRUGUnC5
kUqpm/A3990PO1bpKGZy02FBwE8yvhclG2vAcZyZ6nXCh/BRCEY2yvIbNQaQIR8zxXT5EZuAn1Sv
/t2WD+F9xYQOKJ1/dQmjKdxwrvmjZRpUt51/Hn83Sm636TBEi/6dpWH6oOr3UYTmEjELzU8Fz6g9
tut9taTdwyg+a4F/MNRnEsC8nlPqahVR4KbLiVRA0zImOvteFv32RJiNflAw0SgbubRF2XHmXVhY
CUrtzyZZ8wMsa65O5aRlg74sSCcT138n3m2AREMyDGU0VFBGgw9DfCieqiWmMGtIE7nOXU35Knvm
Zjl+yBbQeAronMMVEBXZN8W3IHlNC6OQt8vXi8VEOPzCcJGpFH1w1Bgzi04vCvlVFsEd4Uj6gvkr
lI2ZZTixJeFoNzC4N6bRlgZhrlyICIHlpZyDrMvfAPm6r3uglwOWuvMwAZpkaX/fpLpv44RiF9R0
RHpedDyLPo6Agh2fzyZmslgUesl4ucJdEdTJm8/u9jQmWAJD/5BufcJHELiSx5LLgMmD2jmR/CeG
V3rA0iFGMjZuQu1xJ+bI0txXWlzGiTxeLW0Xh8/mx2uDSjDBz+ZpsjV4JVz87qNK55sKNPiZcLED
WvOVP1+pVM4RlNDZRPdVFuaPCead4EJL/KPeBWavcFyVCx21jErNTs5R/FIhIDmQvl6czshPOJkl
Qi8Ylz8008gyHXCERou0wSPb/8hTnvaegn7jsVi0HyU1m0xBFNQdzyFDGfnUqKjM6VuPJ2CXieNM
dTkT5xBWH8ecvRPjzEEg5mwRTbKvSHpwp3hDXpTMiEaXz3UPkhXuY/BxLJnhWkQ7mCE0b4f9RwLo
FTUQkx0qMKb+PGQ/SVgDvO/uwI/d0TuPl8tb1CL7N+YvtT2AGE60APWcFCEf3abaVi/LCrkYuPQb
H6/ySjeeSdhW5CQmbzBDMQX2wZmHUiZSfIGcwNK/GFfZRfhqc1aMwTkINIYO/h38OXx0wF0E6vBI
zJOujwWltqxs/DVeZKXInmnjJ9js/TvG3fntHgZ7dWN+VyZANJ9dtCHoR3yOAOQdX9xIXGEP7srZ
pdCrA4bghtVRj/zZPXg3Y84FtVNNIpXmFoQg9m+9VTF9FFhon9ffxhCuZ0+F1FQj76gc1jsTVaHg
Zo0mDBoD8N1sYN9OMT/QrAeMbTktnGFj0gUwKslOMwKZzPeagDNPmkV3IqXjakM8M0qHjs8uzOlo
rYzGJh3CmigPF2k0ILdi8c+XCAMWXlRm7tsyAkdfJ1kbBYlJv7m6xpuRX3aDAAi8C6QZWIfeKi2Z
byC7A/Kcmal6PK1bZQFYlvviYDaAfEOiFI/U1k1BYiqoivbfKeLGYmKHazt25TrBlw0ynzdI7hFw
kDVce9+yDbu2I3++yCSQu1Qo3KHnnliDdUnLU0MiA0ihzT8h9DNjN+jBMOdJ6LEUFHz/zMrRqBhm
VWlsST+WOI52FucDuPEjKM5Yc0AoJndPKYIZsn8fg5DaJmZd7xqbXz2TjirbxfQ3c0mm9dSNpGu8
5zAEAae2fA/nM7hrd0CnCkoMvMU++sNG7e68gYfRBcyr9gNvlbH2+WOqLWwsBEuWMJ9bM3AwyH4k
wsBw965QOXWKvpj1rIWR28NP2VQ4ijFzFKVYDE+XHqf7JaLYG8W02GN+MXx7gAOvpCfkjsDtiREp
wrQohwrDNBPyy5GSUFdvnwoMjem+u8H7YR6qYcrqiWp8Bk0zCI5S0Cdsh+cFc2H8k3BdC5XOC4dI
ThAo8S6H8tvuwIHN/M/xVlDtsrncCvZjmUVXw1QN6Oigx/c+YQKRhCJZqvphaabn09Idn7FBoEMm
KMzJurFOKAODDBIYR74Bjjgi/u3FvDF5WI2llok28VRTMWD7Bw+iw0oOaw+IKBTK/AM2AYMhQKJL
/OzOut0KclrcTDthc0tplbuSSmI/UT1rSIPE7Hc0BH+UrDdNLSs357e6E6yXaMZiyk8DSA6Wynli
AUGswzcaMJgTLnphns/dedafZe/TYIiDrgG1Y3QPWnx7PtTRzRqU/2UKsjXpU7FKWZzyJ2tZuEUt
c3Mmgr8zf/s+BcvbAgGPOGf2YMfUtS7dQ+k40cLu2N7tmPhbni1GW4wKaxYyAw3ORP/0zWbvh2yk
F3Wg6tTCcDoZoD9GCbz5YmcLRAl/a9zJ5hxZ796m+gXZk+bZHnPcg7zcqDZgfeIMQSp0mHPtTCkD
yTAuX/2WoRHe2bwcXHeU73wqh/x+pdqE8FPgxk06h1kyQbumJUDjdWNBVyjJ3tT/AnKGCWiEaOqM
wfmIfP7pDGfCeA8dF+eVay+PmSgCH8wKwD1fSDHaB1AdHnTPCQ5HgicS1bKiPbPnTEsbRRTpVze5
ko1RkA4BxRaaKU+Rg/BC4jjPHBtDDkwSFsNwPt6s9QSnmYXOOgdPs4KEyojHpfxJBWNHsco3eTOP
YPtPoXJXrbYjQ5jQ2bP0aDNeFzgUM3AqOXUBhCu4Jqwxy55FGUiLIPGPHAmmWfRfn31i9sDmF6oa
Llr4Vn4VvXQKkq0dlXOa6ZgSoctbuDRTucz6QIvQe9jtnADuNYUT9Q6+8QEqLA9vVPTdDls6Iuk5
CzTiQxjkt/BC3EFDVVCNR8vuuZqqJYJqLyxqLRNEibznTAKVkp6PpDUPP+kzdQBmtOCNCGXfW0nc
4ZbB8Qkha2UkQk5xhNkZDxW+0Z9oi/kNCSXnlR4YSrAiYmfTqeiRNRNID+6Pc9v8F+FHCzjfw++L
Rs0oU1KrmLSfg5gIBqzx5BhtTJuGI/6hOOsQJ6bhJg4Ol/vpQp/QbpnQ2u5t7yiaO2KevBMA4ZE5
TyqxmvhIdJvhs8U/9AEZk1PMEeRfThGD/DSGql5UZ/40rikUSRpSAxRks8xVzhASLnwu5xEbGfMK
Qo+ZgfJ/WRyUaVo2fbRDSOtglPj5haGkblcpd/odTLiHMA6tGmRbTrt2ELOMl5sWQjTD+hRu3Znp
zoHfyPB5+ugP8z/8VvAJB9tVpj/saRRONDbIT6MvBhz0ozFpqOy1mQEBIGPkiouAZwetofHokBuR
4uWybaZBy8H9d+5HsN/WH9F+M1dxNQXwCpphJ5kFT4nxic4LSHTBrowYFCwhJEGWRbs1bAjCf/bR
6XWijYxCmBWuR4h8AW1lgPPHSu1OzDppN5zHHKk5w+GaOjE9FM7il5zXKzmxOHSYjaeZIbC5mVVL
tNopWMwnY+O6g2QXyo7FQEYkxgIqKWOFC6cjNYhLpTgYcTbVgbvowK1VvUlTFRV/TYVuGXnDhQe2
qxGQ/Jk4Om/XUKvh5/m55JPVwsNaNGEDX4VHRQ/Q4DcLwlYSM+ZlT1YCg63z22CWOMJGOd55RvYQ
cdIHO+AZ2aHlV1xFZtjSIJQWW7ZCoApiQ0MA8HyGCVuQX/EFCJDsrJoFxMvBrZOrrKky/oImee5E
/eQvyZcGkaI/iKWmJhPZINlL4KE26o4qHSYXoNOezfyXqRjgXDDYkjTCDKOZtAKE1vLxyHFGgcqM
6fTucHPC/XHMoAfYvKdn7ICcN3kXHbkEN8mkcUSA3EMVKMvUHuSKaTkAhOUrEz41fEkn/LWbnR6z
wScH1pMKzYFOXTmSbscWM0sl70j5OlYJwv3zta1ezZ+aKQE1Ncc6HFtNBqTgK0TLOWuvcG9gNYIl
So3DOGcIPHuaKk6Bg95ZA0fGZgmiMPkr41RI3om5Tpi8QQpBkjyRJG90bv4AQyvkx7iNiqwf2BNR
xrvu+/KVORt+O0dolXP97oDI9iYM4q+lgBucxGgfFs7Z6jyPty089Nsso1dxAaNhShxKAuox0QUw
5fkmyNgcD3WR9qXaHHwV4J94A0UDk44Sl6SQVZpV3aeeZFRkRD7DrdP8TeoGs50oPBntbNqOp2r9
B4Xx5QUl50khJNRNlLaUhgCbUI7lesRoUgotF0Mxcyutrz+776l0rBHHJwUFT7LhsKRWAfA5aYw6
oNASlK7yBwnRz6w+YpaHFdAhfjcRGSQYCiIqQxac/jlRN8AssyXzB4aYTa0pIl23mWF4G3slFZ5L
0C9djI/CzO2qAQOtFtKQ+haAaV/5sbU+xmhjkSO0Fh9A9Z3ZXC+I8MKA4sk7crAyjMOepA5raQTG
mxmi2ONOEivdKg8FhS/9NYJgg8AZdvcPYYoWw+MkegZCx49Ljde40i/As6MP9zWXXoDAEb0x6ztV
/eOWxPFNetLtK/bjlPF/pxPUd+bsWD6Ee/NNyrAUA98pQeMEU/wXnTeDZPBDuY0cWhB5oC9Wauiw
dtEpcOyA5uBCiIQtuHvC643ZG9vTX1ReHgtmW+B6DCMjB82VQd0kpz5jU0QHbpMsFD4srTi2sq/U
H4/W+DMj+T216JiYY+EVM+/t3akNSw4rfIr9mR9hclTHJJe3zIeaFCs0Jax2HCxg2pw4AcH5QGKV
OdqUgF952pS3I4MC1JzD8MRbh+kgG2CzwYoS9HkGb6HF++MI9nwyFwBIs95L1nDJKz8vTJbq8Ry5
Z2uepwsAcV/v8HAOhNjpWIKqQD94xD2lib4HR3yqPUyDSCrm5JYUyb/8qqu2eQJ4+IJq4oPBGdEl
pWrw8UnHjWaSKdYlQa+7ZbycaoHZ4igbuDkhlFGMZROM2Z1pFJaerM3TGQTGQxQt2LYP2QAc6xOr
myVsc2TCIX/6AQl1ZpmUXZhzw5VgAtVznGQJyI7FvQLh0fcxVcY8Hz+skyzmY3QkvR/fp3J3gx8K
SWrm4AaOf8VeNYWCyhVccMc8NitVHs4fNCJHKgIVmFcu64l3kITbej+gnkQ4Cb2uPqJv4Wo7/Opi
Dncif7+BNPODfHqwHWvcDnwU8I5juYcJj9UVuz5gqzG544oIeL9NjT/7FVT1MFND2gYyIGQo3iDx
nXiPKNYSqFO8fF0zEK4uj40HN8c4aYUC9ZA9s1AOaiGIEzUFoYxZ+5jHxQHnFiZyBdiUCmzTjqCT
jJ7qHZjAjIVqWZjhxUptiMfSHfGwAK8y5DcHXUveikIuTMuYncaZ6SJnCZxzan7ZGJL8y3i64zC6
QMnJJjoSdyS1bdRBNi0Q0hWFZYT2fsT42PjffSIS+MBdHDG48wPcdWrhyIn+UUVfzA1SpYx5IKXc
BVOg2ktYbgSKQ34zs7Bp72F1lxUGpzUFguFhfU7nDHmFCU/KIjLgiasu+U9uUGTK9z+qNMgfq6Vf
ubEm4NGNiabD0eLND9n2WNNAdh8VdI6GmLpgR/g96yB0cXx/7g/pZ5cLLpdcwUkJE/k0qhHaYAgm
kI3lGZquLP5owjKAy9SUxS4hf64nW9dQEFMQ+A1wqq0uX6YIUUuNeh2yzRRPVjUzlFvgD+r5+Zhl
DPEVwRKCCOVML1S49qIBWtrHX6K5+QtNB/eP0tY1hITGQ1XccqOvR47AjK0Y7VyjCFSb9ycyae7i
ZS5u4mnfb/1SV4xfFqyZDfedY6DyAUAbj2YmaXBp32ypRgBo94AsKOY65knTCvreT4fjq38g9nU6
bZC2vH3/Wy7bv1i1VCNnKowo4ejHo0mz0AyyXk78OUFH1bPNVQ20YchA8++xqKcEQmo0Yp4Kpz4K
mKEbOpQ1VEuov1AJ0w1BmdAflcFLdOGssBsQek93M4cpkgr5PkUHmLkpvLrlHIWPIXkrT3Yj+dUR
8glUK2Z3rPw5BGakYozQjTFGhbZipgO0ytETncJxfcBm+9UUHpPOHKlh0v/bYvXwI1weBT8tLK6S
ZrnHzHBbDjdI+BCjVj381yMaRsyUQCwQH3ioJ2+q7NI8DG2rlo2ZNVNCCbc0dONi6+v0PRsNMBty
KP3f+hIcTj8PTPVulub/bljKrVumqH0fMzO8W5QWhzKQ80XxX8VphvdbQLx6DCWdd8kl+7CsTNqW
jAUwAqNBYmTG5yYyG/uIiGJDpzFko7aqJACrKLX7jWUO5Q3qSEo7aBNmY6MijH7UJApTdHwPh5XB
4had78bodLnNPb99SIMEyu14puPLkIVxEn82FpyFQplTMBYZp08gnOe/3BLWv7OzBvnEaE2OgrwR
GU74cRGOcH8UFnrU5leIVxNEX1IDYhrxyvLWDzgQbQw9F9/Nb784E0WOguWLI8va7M4mAIFXM3O4
HhEelZ1EYhk4EyprQDGlExBY66E3GX8u/D0RVUnqIhm2kkGrAgQsX83NaFX3EmwQ++d3U8q5d/Wj
kEEAMHb3DvJzdFM308uM7+wXTB85UwM1Ozv/3fj2A49+xBAF2yZwxhrvbLAZbtgcRgheOSA0mSZs
IJsMJ3CExxz9vmkp+w2BUWC4xXp6cGgaVpthhGQJAISqODbHvyzg47hOc/pamAqykwyjC1zwwv2l
kNOstWNNrzlzChfC3yHHuLmVxueCSCTfKnSw3h6QHCqwpw8XquFZbWwOl4842vNHafceMwwCQFp3
tm/RsWCYm9SvWFGCXEUgYTDL77xdLPqEL1ZUhbuNu4DM1E0JxRoUcJZRq9l8UH2xO3FWaMTR1wJh
ErzSiEKnoR8wkr5OZgZNNTmI75uY6q3wz7DTNyS0NjqyMtvbqKrSFk8p/wwWynMAJklxwGLcCoqu
5AGbPBsDRMblRaGbVNghdByELSFohcOvP8r5xpOH8ssIB5fksD5W+8AkX+CpSJKP/YVYHsc6EPu9
yBmk+Q3dGYNkyqgN+JFRzR9zvyTcxOwMomCiFzmm83PRAqVD1oLftVMgQkPxn8ru3FJKccKMIibQ
cmstkjnIJbhWyf6aYo2zgCYgj2bwC34GjxXftmhK/vIzzPmEI2B7hLlFeglf3SrLvAMzbwkl6Q0o
osD//agrPzeeyq+ScqoIDK/jtDKSBnyf/kU/7Dk9LuvHsvMvRC1S0jT+3v/IRgqzhji1IqPAqIn/
9eA8QWH+nA7YDTmPZlD/a8phrzRHymPE9BeOIep87Cto/ttufL/A/+PA4yZzE3csByEa/Zh7t0mi
4atSWLJcAX9z9Uqh+20azwwZj5xIs55uyVkhK7hruBL8YlQi1SsRgr/5LBxqM7dzwfSSvYRQCQEu
l0J/xgKHugMHmq/RSpSnHzMcMbevwmNJWCiwdXI4bKKrmd1nsLF/LR65IQEX83ciUeTK5sc6ceTT
wZAWVFNCO3+moFU/ScH/2YzpJoVtielyxtRrlBY5paf3mWTcKpbNhRzGOJjgVXNiQ2LjgLXPhP5/
5BH5R0YByMgZ7kfHn2vajHS7tLp01GxqnKfF9qfMUggPJtbgxygAoWQhTWl12FwoS7FohSdi6qei
5JKkMghfM2ZW9P2U/ROuoO9qrqmHMoaAx8X1GU9QBkUTyv7GTzG9m/Adlh1SArbmryBq0cBzrUWZ
GlECnGpuR29oDzdxGVOMdOTgEIfy04Fof8iwWEZ1Csmr70LQHb6YbLkKLGkw/LR1T0Wb4fv63uid
ZBnSis0aOPARP0IlnIDDuKGXrvi7K+NPubduPiOeDd3MdkwXCXt4PLgIFjUtS3tuS84W2HCLmRTM
ZzqxdejJtzn+oIV5rTXUMqmvS6RKOiyf0aQzk0P28NQr5x2ybnG3dgT1ja5LP1LxQrtBSgPieeww
H+I3NRLbiKNi2mMLHsNKj30KVZ5RHOVR0TfzvYifZtSTIUcBZ+R6yWoELJCJwndNnQL9UbUWNQUr
phqQk2o5AihRBDsqxgJZ/DWOfUrNFpXvtIu+2eJsb06SoZNdQKR2fYWOkFD+0+ByP/nFX26PgAWg
y9/Y7MJALsoBqKIHvgZ97BvrB2xBEjYzzLdWvl9pxSi9o4CTlQBZas4NiTGqYNGOWDl4YN/zLNkB
J0BaC24oTpyYtfDBaEOxroR3NPMVZyIFLX5E/LFVj0Rhc8VBBy7yCj72hR5RfHOaiOzN7RQ95lQK
ALI9BYPvQZU/JhVlCMTkvuUvL6n3Orbp25Tjjuh31C5k3sYblA4Q76yH25Tg5vTQVrqFwFs3QENm
XMHnyQ3xD5uuuhGOQxbz+WlEQbJY29jqQRYqdnUBsnjxA058/1CWYP5KYo4OTDfkSfyEXv6Ln2Nf
mZWoc6NFSzuWeZxfrz+ynJmBRIRTd86x06W221Lva0K3/OJ8dC4rRVATU5R5i/+HxgOBkY5g2g1F
UUMkQkld3mxlGTAw4pQjDfP5GmmlC6aL18vt2Rv+hld2fMIZm073pOpXDmmcjJDLFCPRX5BJsgn+
TMl2/kB1ygAp4dE1PfIxj5P1tsz6FusiLGEtc1Pgsfo2CwvuK7Zlg8r6Cq4RJOVYj/IJbvGFU7hN
tMhKYOTGx4iMm4bVXIQ8Q7uOC+769sZGtjRloBctcuQi2E4/8YDtX5axCh4P3kJISg55dsowHunH
6fK7jzoun4WC18mC3DQ//pmqiGaNC+K3CZw49phAjdxXulOjHmjJssgdxvMFo/mb3lcfgM0zxztI
G/4+EMK0vBQNYtR9f+dn0twq29Z+ig0bITfQfsPysVwdfBLgfxFnqvM3usT4XvAQqJvrD6bEopSI
78K88m6niNkME2hwtJ8mS6HCZfic6mgJOKzcql+zqIibRVfaeYt4QtMIbYy/dKDiMggLhtMRmSv4
GmNuYT9s4gxX6mkDc84myAwi6V7Tf8zoTb5hPQ6fdzLjw6MY3T1/j+/LroZpCt2DGauZglL57B6/
dSpAYotVFidYPN8Q1kiJe7x8dhvDHAOgGG7hzCfYyS2gmhJzInPE3ghln0nUyE/iM0tUZq5tNfxa
78L3q9KGNuVyvnY1DL7/kN71JjoF9mp8LF95J3mVfemmHNhxAVgxM19jP5FtDEyTqsv2jx8IuOQU
0LfQlAGjekACQJqMp4SzClUkIqknY4BfP2ipa1QBJiA1LGYgeozOIB3byI5UkDfLhxwpNG8O7QnF
KXQKwFA6MBIo+IdDbQ2RjFUcokTTQ6MnS2W1jfFC+XyZSbuI+qG+TzWRAQh+3mNe5qiUqa5VC6Xw
nbNHZHJ8GCBuajuW3uFwh/vH8/8zINmIZBGlMqUaU85QTwwRBqT/eun5cFNOUM5hPgFrUpEjJ6G4
bSaI9rJQb4hJuasbxFlUEjh+dnfHph1uA27ad0vOc+oCdozxplDKICCUiULYwQ3pR+HI6JcwjmcD
ZmxXZBfc5FoouYvfxqqY8OKgeieAyHvpFHe5PSLA+Dcq2czpIJB+eThu83/YJ+1UZLwRklIZFsPQ
yuILJe4EsN+fgTmMKJWRH4D7ES40VrfJEcssNSHrk26sJBRMzaDgW/zCiUkAODDXu8LJJ+SkFIPA
qQapZC1rztAUpD3UeFAgr92Bc5Ciop2b9wQQwbfr7i5EM9yhPeqf6TX4FT7mXEjDUVrJm9QAenqd
t2u7mMua30V4lMH2GyglW/ZH1IlkEPdQ03RmUPoiVfhz/RIH3SrWq5jLloYAEcbgUNLgC+sN8W0g
W0p+fGBig/z9/Lu4CBam1qFLwaE8h8EPvPHJYmkyrNVMpW79J+oA/26vxI2ZuGaXjaM39QCao0BF
X869QsPIGUiIg0nIOnFfa/mtoln7ZEhsiPT8Lr0IPqUxwpIUxy4ZFRjZ3c94adrFVu0gVmFidKB8
4FEB3mtDOdkcTVjiMOUEWIrhuWeYxQ3acP6CtzIPCHkXHSgaUDmtkMwk9i5lZ+pAWBfX/TbKihmW
Mtdi5CeYyjptd0Bk5IgcempyhBhZEQ8vzXDENha2OJjNwwjagDsf3Phxv7ylMfdqMGOeE5XTW90D
eiyjDNzy4nVOs+h2yYu3JqOPMzo/JkawLs+cZhnh8bAuWd4Ix3Ee4H2THYn6slV1LAUsqlhmIoma
ML2+HSr089Jyi9oEnCqy/NZk68zMjAN0g4qnWfuZ0FgGn5/3sxu+ph2N6Yga9w4lbI5UlzM+NK4C
1lv3WPhRE+fRF28GWGLUTg4ScuorV5RIL4j+dB+LlRrZ/iuLQG4z1Jdu4OPDwkLzJwFwMVCt996C
piVh9Y4+NX2NrOZ2Ue7eggsRqD0wQbMkdPorRVy+pT+xmkEn7DgO9uOcPBIkGmMDygRmKZP3u3En
2vZ3Z8Gzc4xkkUok1MV71g6BsoshnftOLoJ73eW11iHbfUoF1lq4YR2Ai+4XdMupjxsAbLLqtpbh
Oq+RkmNEqOAu9Pp4x813+cFL7mu/+mHUCY6d/iFe+uQ+yScF9wSEr2U5NdnU4vxHwkV6B/kCRrKC
nJeNWU+x8v0MMegvPlzUbtAdzo8hyI984Qa6+Y6sDb/FDHXRfK5+rAFhimHAKDak336ASPFTvMei
ZTfBKeD0W/bsY6imN8qBb+oD6O5Y0KSW2+F8Px/H7ykx5nfnvIC0fWC6050Yo3YgZoCF/rutRsMH
+Sa9HzcWlbfMHPcuhNekWQ9IOnMMjFnfUa0RFINZAeMFADmGrrCdV0xQ4bVcHu2xdWc66Y468ivU
BmCzbCjo40p8oeHDq3wrB4JBt+CzxUhG8xp8znDehgWzfF4A925mOKz3cPQuj96Z027caVEWn3Jl
igAqRC9HuQhiEjKTriON9BZuFuDmy2N94RvbxNs/kWxONbT+s69dcAsgHFCeE/wMQQb7Kq8adpDN
k/Cno2hvp4kYZ3+iU7R6JqrAykwo4IS1JvObqEVA+rhRjf72ErVu9P9fQo47ZgVMM35p0UVobhm0
JRvNuOqkdJ2AQkmx+Zxt/PDpyA3mw/aE4cEZ2O8RsWc76ucqB7X0GFL6Iln5Hf9Au8CQMjfkivUb
DthWeTUvrFkZNRZli2iw5ulBcqfYW4/uldAKLvxcz2BmlZi+wUhBRQLbgMiq+2mZwZliRmkkuC5P
qM3oAZnLmlekK/i3aGS3Rn6LzzL8wm8ktODMPMbVV4RFMLRkegvnhAtLu8sNMEacVBukA/hfhCn9
hbICUZYfBz+oaLI7l6mfc7KL0uacAioRoBqGAQVQZ9pVW3t7mga6nXTL3jBMICoUOeZzf6xmsKnm
gIJ8anF6RiKDjIShMhOwSXSIJm3L+Wabl/hpS5Pwvj8MWANLsIG5bPsfsC4cLwAIJ11a+Q2Zcfga
LViOZxfa34jmiApa21QZWmL79eIAZRepo0pdCQXXeeTT/lveFtgotx3rlcKNzeVj0HlrdBpjE2Bs
5AEy9P9BUX9xFxGcz4eHqQrWT8gmY1wWeYXL8Zx8MgR1ijgO4c+w8mKOVrtmOhnHCR3v44ku4rhV
Pw6L2++B96FJCSZW1+ouBE5kHnsC4yioEg5HbJzEmZRVqJalab0qUZ3DNGCMku5uCS8jSCVOjVPP
MeuQ+fFEQKawdSTuS8xkZjkNyIUawplTe7Gw5w5kyj9Oy5OQ5V5ZsqS8EM0Azf8D9Mno3k8BI218
b2G6bgILzgaqT69nQy4zn6zDK/FdVkgdtVsIGmFy6AuiLt5fGnIUzJWyz7m9vDP2QA7Bdqo/nao6
AogngJay4bHeqchT8SL2Axu+OTf7pwSNU3hzxNrhnbEv0pqSIXXYAvY7SFws8VwjnljMkZUxB8EL
NqEPCEThDkAAe0ooGiL+B8aXjIO1+jNkfk/qdIi+YdBRXLyXYgbtxLzuGYEt1a1i+Mwnwk8hUQAv
NARAGBOhkea0GCj1loAaMFTuHq6uoDNG/wk1epFW76ICrWVs7+cfRiVx16pEDBof5WkpoxdTz/W8
lidl9TDShMFedPsnL6BJ97oz4jA66/sx5Mq3gdMIa+F+SZBYdaBavGfs3RosmwKaiabg57sU0NiC
YukiGWGhg8zIVUFkwClFnf/3sjMzYhJOj0VVAHNw/2VginnDFMoaXrrqFbO8txErux4e8l1IXtvD
0vI9xRv3TvxMSypKSyzku4ImpRi57iLF2VgEgoa21CacUULLc2979C/MPzPRFvIneQP6RwoyWThd
TXGp1/D1/FXgYQaviZnzpvp+E99H2xGBNJ0TZt5437IxXUKhZwlHDsdMmmGWHGP2/VObRy9HAYRm
XQrD+lMbHNjXHlWxO10C6uO2uSGT+nMXX5oXE851rQdiW4B/YEHoAlHWS5zJzYkpk0HONLO6phZ3
0kGd9cXFLxk0C/h0kMGV9QX1PX4hAYGmNAHooI/GphoUE+NHrFr5gI5gKNAQecKACpmuwExKACv5
MtimGGphRJuVvaWhZFSLziU7mn3mFEphjTzuQgqW0dWv8vLg8OJ4N05pH3Qk+sLttxXIDf2WMqMl
m47jIgMYhoXEL8JIl8WN5OLdAsaQESPDaE24WDOxl0Nw7VvmQ81dF0K3gf2cP9Q0/szq8WALGL84
p35O86qC0/z5ipopyQb+1DelUtPic3KOtH6pco5218dIebLxNj+e/0Nm87dRzRfnPo8eT9I2sith
SiuntyPdEKCIFjAU+tPBhLmlZMT/heWNSQIKMvXe3tL+HhGPjaSlugHnXJPiAoPpiNTseOG5WSbT
OKALQToDM5eV70ZWhaEXSElFEqAvjGK+aAZDGAKWGO6e4iRWmmDLC2pOTkQH7/zkpzztgubwNspZ
lgEBRzcXAsbvmwPDRGwbeMAMLXjhRxoi2iec/ODXUvI3GbUT1jpXhA4SjblytRTTI/WuYDQdWGwc
sAyfgseFDEzgA//ZyUaE2E5AeAM9edrjFy/sfocEMDOGX7+HEjiGK49oH7L6nrjZj80FTRFur59O
0Rr9hRITnEa2nXRZDJYZ+Jgjjt8zTDMxh/EyExC/CqobbvHYDAUalONkekCJeiHUpY5epiw5Y7oa
r7chEn9YLfG76MwzkI3YtYA6JYeHjPwSZrPjPxMRJzxqrZMtyT4aGVgHflED7No5iC/pe39bxzfT
tdY+833/HL4fKxb5xoJpb4YFB5qbxWFUy7MsIqhx/Yb1Z5PVoKTLuP499S58Lc6sfrgBTPCk0cbc
tX8hyQ9gXr4DkCRlqMgjsQTKCQN90nKjp35TA1cK/e0puCBOURydeLxZDTqxSOM3agrTddzRexC9
bLh73ZNKqQkMphrAy6gtYlrdkE8HgM9IkAWARQUzn/u0Ft39TGCxN6M7DPtj+mGDpYvFLTtjHKbT
J07nY/NQK3QgaofxsTq16SPbM6qeMvYXpUpTc21UjqEksd6U/xVVhYbwfaEXINZckX3YiI7dbi5N
M/6gaH81is5UJNVH1E7VV7TWAxWYWnqlJGaLzVKZ+Z35t2vg1VEuyaMMsgdKIH8GGKZIVOQEIbmG
lqNPLZ+ilf8Lf55cZSVbukFwLEasr2wiqLM+xY5LdVKl2LgY/QYeKU/4AMjuOy7zKxFZspPT3BY3
6THEBXjgpq4JBXlMI4dNA3fzeoFAW1yyh0N6KBFbx+nltjuxqanvcw69EizKAweFvjV5L/6Ing8c
qAKA8Y+/gsE7P1ftcEAQx92OWptjD9uahwn2+k2HtRinJm+2Q1l7I20mGMdD2vdf9guveqQjA2ei
krGgw27hoOibxb831I+n6z9d6r39CiqX4DnA7X5Nag1oGMwOcTuAoEdz9L1J9ZwDFqzNRhj29w82
rp5O3P59yyjtKqtNGRr0cfFKgM2//hm4qDkIkPLmNwt5Mc8y2BTJJ4KKAeLidP/qRoZPWBs9KF3B
4Jdp4XXjbnf+2IVoSaBxoyJjHA0pB2WJODbGtimIEWZehqgyoqjL4EHeDAEHWHs8xgxK6PWkGGbe
9CfLZpC0/7F0Zs1NY10X/kWqOrbm28wQIAkECNyoaHgjS7IlWbP0679nbX8XXdVF04ktnWHvtdcw
vc2LnOkkJ3cpYQAYQcrATtOrjG04yVAgItLudkd24D0aUVDRTDqikDJEDkJNNPLwBnYhKWjTNQT9
tr/hagggJDBzLMNP0xj2H0JP0s6sSj9qooqwBTSz4zHkUrjXVH20A0wXNkbXH/wI4K8pIt5UNS1/
FOU21/UfSFgDagbWn2VC5XP2owuomMV/NVMlbis+XaTtuvIDgQfWD+TttUZejZla0+gjGZkVQ1ge
uMqhzXuPHu7gH5ifAFXskEdPMiOeKiCJwvdGEBx/vOk2uSsiZQsBL/qCQawX0v/YtTs1PNT6rLJt
gQGBAAhTKr6567gWPJ+wU11pMW/o2rgq/qlrXrYhKz7Ee3yxqH85inBsgY9UI/8lOoALeArcc3Am
vg5KFd5JBy+Mb0oyUz4GB5q0ZsyKN87uZ5IB6Z1gQyGr7CGnWHxtMkACcg7HoziEd89NXKFd499g
3LYfJuJsHnxYhDcThVdHUtVjLI51e2rWe5g3AeRVBkrzDIxnh3btONv287qHy1rltyVTro+bRxme
D8n8ZGZ3PTY+1zDS/nVH8N52wQWo3s7wLpcdOXBDvF3yEQxYVATwi/l1mlUjlMbJeAHNDli1XLWy
HA/Ub6k6G3T5TzgDDB8pYybMDkdqXQ9jlaTi5fUNvHl42Dy9MwhKsO1wNopd8L3Hd5wBH2X9RV3m
j4BnnNr9V1OW+iLF6sIxh8x8oUZD0YfYHwPXPTCK30X/m1sE9lb2afBro1Nj3FzUAbmOpxbXgm4k
s/IKLh91wY7ft408Th9ctb1e8wFfhBPuJFfema2I2+KPvNY2xUTlthnghMQl1ZS/ZxAAD9v/OFXA
R7RtYKrTCTzAY6b0kdwegoMyFg8hNcsPgqTnz1MZuT8VhZQBpYFnqmBJwco0uTMrxb5iXtaHwCB9
65+/mWAxW/D9w/6JwQtjQi4JabSljccdmEwLfAAG9g5tWIPN4h06SgQxiYe1QYkDxvcjROpbLHjJ
Iz/14q/O4xHqNpCb+T0h7t+A4rbpJO8dWPWhaM9yjm02DIvgItQfXEj8eUOYOEISyYspWfITx45I
EVD0WNYOZnKwSrOx0G5tjmq8WwR3BtH+ZUrUpQpbpGc+/gItxcEuYzrnfDEa8B6kIuMdxC3zlA4K
S0mJdO9nbGQ38Dfstu5P/A2Xk1WRpNyXXkHLBQqC+Y0AoaBm0fuhi65P/vmZCESeSCb7JyenPqiz
YM41hWSbQi1U0nALg/fquMuGx+RMEI+rOURoKgE8PLi2KXGAd/UW8gPqiOmVMmOCFlYaSunpc78d
mv+STksuyHKOYCyFAsnjAgqihyBgTpYMFHPJsi6/g5Zxr7GETb8DSoQBMHE+4br373BYnX9BIufV
5ulnJ9TUQK4GU4FbFX42AyYRjmIP/BHWvzx61GPSoofPPWPqD247YQwl51elSlhwhBXNl8noibdT
eUnyhQttA+Bg3TKchQqpFmXeyXQh4KeTYiJZp3ZuwfGYUtuh3SIYq3IApT336r1xhKq96M7cPxM9
VX/IuH6ggOWkRigXeC7pAE5A1i48U0HRfl+FSf5H363DK/L+EO4xARTPhxwbrqnDGdqUTHLsZmOK
cm8QHW536OZliWtU9h23M+NGiC4AnE0BymZcUSgtr9AWz0/1QIEXN+rhoCrcxOchHNiHGCjRkcOv
bxn4lFh5l3t2T7Xj/LE0U2NHuTP9lk+Om5kpTh6z+CTQkuuT4LUauKJoxnh4gDo/CQmYP1+SwQf1
tiOXbA+j57Zz6Ew57jnfgzVNH2Ip0GOCOqB5sTZLhgFXfsmRwGy5eEyyHfuVEaP/K1A00SkDZV8P
lEwiqBgPdOZSvoWXnlDHoba2Ot1+HXQ3IPwBV1s/mdLbEPrN/dxOyWcIpf4JTKnlgsqjr9vGVy3S
cEcb6e0eg4p6im6NYw2yzZ+6IWIrPkV1Am5HE4hXkLuKauylPbLZpRL5J3r8JvWBKWqg0bxbYdGX
Onua8yCbQkuFObKXMKHgCgxnEFVlFG/b+VsyjUCVzOtvEzW4cxSRQQpyySuBFkGwHOqlAaqznWg0
KpDaW1HhE7AveTlAC2ONh/QnzSiAZUQC7vwj94/A4aDCLhhg6JbMbEC8kCrJ6ngI6gzCT+wiguY3
mIaH3xruWvJbAdBTsIU2uChMMPmLxC2AZTC5Ikt5VilQdZRCmHu5O0gU4019DgsywmHj57sCW/Do
RNN8EGtJJD3F3aN8YhQsDkB/IGRg5mbCHYibX+Bx34Y4W1J05QssaSJvOJ8RZBhgiSrcvfEu6NAt
imBb8bRMorL9MbfYMnFMfiVPl+Ml5HiZCykhG/GXNYyd8Hq7de2Q3KtWMVFpH8BwNt+Ti5k6Qu3z
fbhv/ccpHTGYT/mEzDjha/TjtQeK9S1mS2K4BZHIAe24kG/lL+50hfgTH0DlC+cDyjAU3BSTXH14
iPG9pbRNahzCklVDCGAhagT/saKG+tTjm6nhd+PUiJDmeDvmwf+ydKBrUkdCfALhaSdhK4cEfL0K
Ppp5xtxikVShF0dPoV01U8j1O4e/QpVzRzkOENzs4E3yw/kpgnHmRic+bsJQWLlKXAPcFPrwjeu6
4bUGxBgYR54qnCoUqA1yBp3/mVqpWZcX+ORQgSbxOMDoYbTyZoDT6JciMHpT1FowCpgK1f+ZgNJG
/Uhy9h9RnSLAq9k+ZhuFUekPlKdMp2uGCkqw4Wtx32wc6OYTkkT0DZqHWzByjw23O/KXxAPJfV5o
txXjbconY+TKkMBkCpKlIQh4dY6hTj9I2QcnlnXJBGxOsNsglZuFWAJVB4w6mWTyDc0vvo/DD65k
KpKRVyXWB5R0mF/ykLnwEAWuc4otjFrxEQtar/imz5T47XNVLd8TUe+kZu9TIBGk8JzTZzlxsIUc
4LomseYAp28KG73Eco+q055OTtQ4rEFcJRiLU3ahdtjsiGdQ7xQKlXtcLvMgTuiBOknBjrNmSAYK
BHumoru03F235xy5IpMWm7jb3ZR49fho9xX8IhpGKdypVpMZ8G2mIZHiGFslxukl73Q3ZfHV0U9+
nLiJZT2Cw+0lwjYd5vNVvG8gpVZvsAjBoOQZ1sccNfOe08SegUQ6F1g+4g7u90qWA3kl/5NfwKDn
Yx9zIpgQ3xAb2xnItnT7cEcxTEMt4mEXYvQfx+kMnYzSB88S4OZOcKD0zPAZEQdHeqcrsPy854Cz
UC3TasFo3X+xmUqCBwBWeu++tKUJMpWrLqCym0JwGgrZJ76L0EzWZ56MqGUnZlpmPJHvqM1Sio0K
PFc0kF7DY+O1WzaRK0E2siOGQOddFjHWknRPear0atu9MOsck437PqLsCrz0h+QwTRp86kdkfDP2
GnIoqOoj+YsFHiZGmZHpnDvAOC0QcSs12BpDw3/zse2f6dFpcbncc4Z9txuTE4AsGpBNzMX4RB0C
btUyBGXjGhknD41ROhBQduA23IysXQNtKYIiGBmTjSpbuD7sYUF91ZKFOw5ywQJBZeXALcghATKV
pll/PRA+1neEdijYiYEd87tZC7QjoMryvwFRiaGfzjJR5Mxxovaa847tYjnYXbS6wCu384H30mN+
xIxfpABRpgT+yYVfm8dig82/51S+JhE8lUbHDVKguyDiHcIRoKA6i560cD4lhQq8HauEKBzw6IPu
FhIcKh8ursgScwbggd7qcJsNfncdyeSJZ5RcemW+Rl8ey6tztK+uz3XyBGGaLaDX72ot0T1JIgCy
zoeyO3FKmceuzOyDkSVkXAWlJ6EWz35M+PFgtZqXH6wts5k9zQItgn4eKB1unREbSMRyw9H7hJ94
ceYbOFcZBF6bRqZZD09JyjolhehXd1aRG6J4Yf/KyZMvA3sU4lsTgSe4lJ+hP65WHZ0svloMmy5l
vNWJtmWVvk2ZcbScvmCOxZDpxH1XQo35MtEyfyC4Ai7RVNLtCl01/lApc/hNr5M+7ZV5GE1jR2FY
i3TbDXzJmM/D+6a+2jEswbmGGW4pHjO6RSiP4DJMmWCRsJergCbarPjqbvyvKE8/5DFShZRvMn6F
qJIAr6ftT6OimSGLnK8l7vUGSoCpoGqtaGCoPA8PcTp/rz0kIEkDl6Gf4uEWzeUNXunpVSzDTHxl
Q0aYzE4IIicudFme/dr7YU2oSzEKDLk3Eb0ZcULTLx2LzSDYVNSpnkgJfb4NT4cO3ISKmAukiqSX
y1lziF5Y+A2Ut4Y19YmjjKKZGqxJxxfz+LGwknzTAbRg/WkK6kaoGp1ETT/u/djk+DNFVLOWYIYx
YnFxkz/W4b+poyqsuLR52GzsixeMvB5wiqPzk4qyykFSCJ7GEJAONplFClLGnuLoNir0ct88Yy/P
YanhGIg92RwwqapQGgkEtxVoM2wJzl+H8tGlULTMhUMn4T2+hr8v0UMTt0w0klOV9cM3W+dBO+lG
ge3QnPlsltUIZ526gZIV5yxdvFp/9m/VDhINDtCX9l/+EEk24mcK9Q3TDpaWETlRo1PzwZiH5Mk0
d2Ygcynqib9if/Nc99RNjG3QuIvMFPChjmz+P3G9eNDLGFJY0KgvnouyXedO5q+MDjA9ARzlDMOo
D1SYL/eGOqfAsZbphgsx98vjU/mt91HEqtpLzrv3PkcVE5+0DXwJCneYB8r6aD7wJQ+rD27hH3NC
enm4eR9/QpPy2xQEWucQkjDqAcCnMMd9DDETojkWat8xaT3ieW6tV0PqBVFylO/W4VY1hyGmGJ9s
5GfHGLojKi6tK2V0uWaHh/Ue9CfZ188TzqHBmZjkAtpWXsefEoUwWTq5DQguhLEp/ZGMWUWwdShP
CxDyjQFM1bGGybADeSq5EDaRNHQp+j2PjfjOlXk7wPJW9V8MfasGbIhwfsZfSLvJbMRcoZZ4BVVd
IeJPuFNdr/gjo5AtPotikrSwFbsj2yaPeNci3xvnJnDYu5u3AGPv1zKg613iPL7zSMWCJQyyKpSO
C/Vv7fj2piHPF4YafQEvU/EcpbwLmWUx59kBOFLr/3QrGTYIf14QVfZ3GxYgslAFPGUaLkcMZNL+
/aUU8seXZqBjhrl6bw1icCIdQ7PxueM7aFfkk7iJssTUndvHNNSbYCLE4bhydxx86HgZgMm3lUSj
92AhtW6hETW+8krt7+b5zdwfMS+G4JvqDZYoZZpC6abAXpzk4qGnmuvO8JYZ91/HBVYxeqV9xU+3
CzaFJXvFgfhM6tZr0IM6gBkcH3aHcn9Vx4CevaOgi2iWiuvTyjraVIRhkdLhPVYh279jPKkeETsq
Mvwo6uB5Vgu/30i9fTTd4IFAQRXgYOQJ3uYYtidG/AX+pgMf/FS0283pMKdslcR/IpYcdzSaDdTR
ye1pKh+KKCBKsada1oT7cjFn8LEDpbYWOg60MsE4eKijjC4PksfHmoYCqtJTxkd8JoCZufspBPVt
AlyMJe7Qjb9/7of5P7fBZkPovn6QH79JmBMFmgQd213c7LxG9H1GxOEWymSnrNq8Zgyv3Ai36A6X
8jZhwg2SQokAD3/gGwnchyxpmKeCJZuBUouXxh93bFQfqaHoHWbkbeYjGt7bBJzAm2bHhRXsEVgl
HBtKDOE7v+f9goiIzn/SD58QI6Z8kWqGlpkxiu394CsTUFZESxYu/g0X5kIPxYXq5/TXayKwFNYc
/dZKjHz7N0l5K5gVAZTJ+aWXF/FFM9Rxz0/q/Axw9WZkAThA/H+iEMdmHHK/lOSI3DDMe/dqKEVR
4/MJz+Vnv9DBvdT3MDYvt5GFLpDWxjrl9gTngfreaXqgJV8RGHNnzpdga7R2sG59zHNvB39+duOo
oEyK4GCf/bKbZ0JFUy86HP30RzAzPy+Cj5ppmyLPNWCciSKYqohfVRV8zMZnMwQTO12pSJDd2NGo
yNBDuf1LeWDQMPlsyWjMz1dLMNe3ZmZXZlxlW60ollZ4F30DIBm3CxbxiMkdScUQP99h/TzVChSt
YvDCE4rni2dcA3AVwyW8EQG/PnP8TSlQyjSIpyvbVH9j/+Q7fl7FZNAtlCocvlss5uU0v/QbqXHQ
eK/igePQbtlAGSM2PXSYVN0a71dnV92c3iceljEwcGmk+ZJSsOGaVrSHmR9Tlb0xJQNaig3IVF/K
SkC2QWjcJi8ZYfyGRupGtLwMh/+IUXT8CU5oKQWoR7THVX3gWi+B/jpGXlVHGWGtNSYBkFMjChbr
P6uTusCcwGgx6NhNaOBEwXXTd9AEsDxN3fuUdWsc4MCjWDdI1THkl08OUW+/8wPCp0bRSGJlWzsm
NxMToKMJx98cwuenCTlaqe+9xQIVKR3TM/FTO/dtqnmCNWFrnMXZ0+QDe3sbf0QvMd+Z06EtVs9X
zUnx8jHvI75q227P7iicY1HrgpTHSLKXm2lRbc5XxXUIeauynZqFwRyCtIScIgPqzezAlINzwIlw
IYVNNMS9lLxUai9SGvQIMqmFqbawmySLQ5ac/QGqVMCVEeq2H+RmpOLE3/MB0SPyu9jI1mDw1NgV
BW6SZ9QSct9WiwjvFM/HFguYPcUFZGj/GpERVWAAdl/nx1fJCMoxKR6tYu93iDlkWONGzX52bEwM
8wjwYXqFNyN9CQKaKqGDzof98Z4M3vsp7+HBdiFFsLy/Bv72Rd+BmSjqK4ZU4nBgRIC4mGuMwFAg
HDzPQYyZ4lrGn3H/E0xB5o7llMQCRsQwDNLq1eFC2hfw7T1H1FtSUHp3Qwbnsw7N9o4SiH25h+Bx
tV86Rvt8X/HqmwV0m5YRq1vzfGsW9aCS0Fj/boVQ7zNJ4ZoD4/CGa5hrlKnU5gGEDChAiCJAgqS7
zSEFSMFGYaFWqFmg1uTF6TVgSd3JA4RE2P+Vfdbe88/yKcAWlIslyT8wO76QpWsFEzZb+SrrLM2q
beKF/ooSnVtmJhiGfJDwK0giM3kIjSYAA7z5Xu3YNma2eIGwMjykdAtJAWUzhYQbsB/wz9txyvbk
p9+7CfzvwE3YrGKFKamjlr+lxfSZJtClHIjLFn/dvPk9iOb4qqRovTqkBdjiSOYhR8OBPkAXJCJx
HVW/pjMyATO0gF6EDY7EhHvdzr08+taJTRT40Y3lKFXshNhRd8Qrz8sfWXD0DkDFIfXuwNx8HuHL
BeflBfcfNFp0XCnWM7rXIGl8N0FX4vMqZEyYMI64AVwH6tifqDpgrN9a3GoAgxoVSAn9QlLcbRVb
hdQS2mkBFSNwpsKzEWLy7CMPjQZ0O8INwFEgxTGZFDHSRL1Rna7M8lOauwwo4eKotYrXJIwkoB/V
HsQ3fXt0EZ+mWVkzGDg+xYBkHnpD2jGGYiB0ngM/rQZStDoKJsK1+JoCRtBUvyFxZwUdoXKUHS/V
r6k6ifDGBVIcpDhm6IgK1fTWaIWpoTrmzLZGYYkPtyUoDv7R/O8sIogvhJkiaWXQrigFoPDbkoKJ
zuhfHqw53tjZcIU64pGERjBDtW/GN6iwibvF0JOhcsrVKPesRmYr5lFj7m7gVSh3Kw3/9ZLdAKAL
QAzht4Ddkx/EK1PnmyumUpNGKMHijPLuYs6YpF3hkx7pRdl8PG7CQHE25eJDy/JsvJGp5L2V6tAb
j1tzjpnnuZCWngvhQA1H/1aJpN5MzHQIkODtF/Q8jK4uw7y6hCftPSczj28A/iZkimM2/Cr6Th5C
YbDbvANACrAa7MQ59EI+NT0vQCMXjyzltjH97IGQXm1EF4Kkl7KYI8yYK8uHlUVqBwNK2TBCuWAX
zMcni5Yma48yu1VruMMoC0P3B/zaabgUZWMkRCoeYvJEgvF8zqIgx/RrzU/DLdS38CEW2ImpC628
EuXyCsHuDJp5I7u8WimX3elAlLQkKvANcdHDm1JD9UDkayFDMExRUI2s5PmksoDDHunabTNyX0JZ
4rG3KCHH7F+O8LcK2X+Q2v+J0ZBAxbpPWkoFUpWOn+Q1DBLCuxcFDaY/704zOqBthFl4/0KaVEB8
vX6HK/BdK1zOe47pFQQIIfVQqpQAFSAsYSh7BkxEJeGww64q5aZSv+YVyNMexlwo6nwCKtCnoJPG
S2R0AW8agmySsnslDtRdhJT4pR9ZfCYszrfsVzOypavFf8xRBkij9G5eB7RBTLJUs8DOZpbMQuxb
WNdo6QmlRM6vPglnEpldymSENGHk/5jqwkbUhIJXP500XTVpR9C/UKF/ZfRZ0clwXs0H5tJJBXgJ
u2h2eriizl3iwrzljzWcdtp4I8iS+MIXZOw0vWw6XjeqJGjwyMpl5jK3UCFmNgPskQUpSajfrN4u
CpkQkGqwf3Spr3QaoAmNGnPHi3EZ3nY1INgMNeS2SDui1+R4EVc8LAnBy5wlXZI1KZNkKwX7Aze4
d8Cfr2u1N88ah/nMKEgyLgHX+7vdub+P2Sd3Wy+sG98N0B0aP58rUBxrEWINcIFMwYckdwFx8vIH
pO0NhAeWOpwAYBLWcc20bAsgNnUxfYfPwAiQmYoq5ECygyo/413t5Os8cwNiwAQJts7AjWyoBf4O
d5Hf1h1pJQD3mgJVjz+y/coBcRqcFroPKiEjk/BoqAhQ1Rru2LHJ5O9gMxBzPTWo3jqhgPZWxJ0V
Ofn6bl31EE3T1dLFXMfKcNUEJ0+gjMKau73Ew0owVpW8GjRwP5jVMzjL+R0xoUwkLupB7fRTd9D0
+oVV5/Tw+omnkPcEF+Z7jZwSFk4fstPoCvmPNQFPS3RbOO8Mjw1gW1WU54h2S5Pd/srOY8w5XvA4
JqoDQh88SZoRL+ekOzZ/6yn6VDqqfVL6XoU49Tv6MaPzYkyKCqViziIjxxmAb065IMu2Iv6CLZnw
m6BPcoNtMT9gIjirb4b4rllOBQCmwAyCGLHUJMK2pwiUvWiMgpvZbHUr5kBX8r3NJ86FvL5p4L6k
Onv39jIJOYuiWyGWpCTHnAN8POXOqDsWupbKYRjDq6ObvviSHnuODPOq+ZunCOc6MnA4+zlrzJR6
biVb8wV+yGATQlu1A3vStoFN8dafsWiyJqQ/wvTVLuzL8+cCayyes8ZGkt4wVWtZW1xp2SmsyCNY
+LMDgzW8BgZ0SnxGDDCmDPTFOb6MG8v0yxSxDMuYc4xZGQ3/gSmiq+kgEn/5I0PGs8spfvMD0xPg
MgFNfsqALEgo7gz2ZjrQ3+I4Q9vaCMERWzPZs2Y4NllLcseaIcdw0HM855gp8J6Y2Rz2zEyPA4eL
aGvNRlWlFzmnzd9LMHzHD2N1oe5hxZwoIHKPmoLCjnsw0uBCSGBAjK/SaYAAejw7uATQt+UxiJeC
aWTwlkBudnuAXWFFvMS3vucJg3ZxFTCdHHgPQRB+8sNsvRnCML7O8c81w1Y49owQxOLFjo7aeKWZ
n1PepDwp8gFAoSNjAlYs28AsyTcCKHQbmLdPvwCWQNB6siwgG9H2lU2kdIvtgC6ppykZ9YW7WsAL
LtugRAxd6PKkdeY4xxsCiJJhlr6aIf1YBb7t9+cT3T/rG2El3wETDSvO7J0IKrHQnvl4+M2AiGK4
YFHaRMuyd1R+G6/WvC9hdINoYOIU7xhcSDfrIpgiHgGlTK45I/oB2utUUMkS8gkh4SjwI2WF17pY
zLqZcQAKZB1F7khz3ZxAX5EP8coDLD8V7mg8GJvIykW3KfHRnrzm33jEMAx2TL0sb8u5oos74saH
H9tl1VDfixkDqD3wVJi/MeDpmdW4vUu/UXcQMrnqnljyn3mgGkOW2A6KAEliVM89C0CzJBi2KBKU
lT6L9Csj0MaX7X2Y/WvwArfnh7stZgIdRBIZHXAefnejYGifD7MAwC0Ntunxp6C3zowt18gXWq6x
oEO8aBloazEGJ0kDzvDtlZPpTZwX0w6mXQkv7/+R5QqelcH0c0d11Mj9kGg1UcDQxFjDZ328jByT
Uhm3Gf+DO3KnN/nPMoOvZUWqj0bxuhTdQTOwWCgeVQy7N2Jh4OX2Yrrli1pEYw5GnBQjqLewjeLI
h6qAb6PEoJC3GPnZMb/k7fEG6+Dkqoy5ZraSlWMRrpwV1IFn6nkZPJsaQvc93vZan2zOquWZqA2I
W9ZyMjAgYtThZFLN80CQQrYqd6bM15SpTM0BFTuG0095yJ/VeEQT00dHAjcYkJzPa+dwn3FEmq9a
4qjVanhZPA8mgPOizsCO95h16Fp4RP3CSQHFLfd63OnEgsCRFh0aeM8afvVWRHlh7vpHBz8WwCD4
CN+MiZ6sZ6WFyCm96RkA948wNnIsb+YYwo0QByLXXmudN05O8v2BPeOtgCsrDZb4RBTxAe0Le2bT
toWLdODV8JEEheWyoiUbCUG3dpDVDaUAOKT/r9sZjffm8RH6jtvETmJ5UppVzYwPAjTJ/TtyI55i
IkzBOo0CNESWBPCI3g1KMWOmZBFlVgXT7HNxhBwiG0OavNhjbyInFWrwv0rHK9SKzafhT9JANlIq
qA2MadixTKVf6+BLXnskLT6wnN8rGh5iQ1UvSE4AfYfLrKWHSwrQIgOu0Ndg68z52nFyJQosmqVW
7mcWqxuACZllMKnuwabRRm7MZIF5fFAc/Xzhe5yr9zh6cQDWuorINwKD46SXtJeJMXVgz0M0iWAM
p8Ojyb/TXN8E7tVAvWKxLhNREHPMUvKYrbRUPtuOD4SyEYJKqKNSizP3+A/yZJYGTwSBhJYTgQ5u
9fq1J25R3+eA8zKqPAR4YC4BrbPCCIy8h30NcLroSOZ00Qz821ZAZ8CX4MVFGfAYQRkML+RKVVPv
Jh5onmn88HOCvTVQ/wub22gRFLF5H5yoUBDsU6JiNI8GCGQTheUleg7NLwcrTsYB4zs4lRqoHUGl
zIsBxzD2f4ZpWpPQ8ihYoA8IP5LiBJallmL5KjMz+fb2CS3gpR848Z+qA4cOyfMxtR6HLEa4VG3i
fdjVIl1I3vPpLcwJMI0GR1b/Ts6x/cJznCF5oeRQDSR/7yAg+qLEKPZqc6q4FZ/QJNRnSUJPCraB
mO+JjwFwVGYPKPCRPqfh9yChY7pMaAKWhwlKkgKho7VpSFcgDhzoF6hwXw34Sxxmbo3HnMbWZL8G
X01wcUHBa/gKXQ8NRkwTZKrM+jRyzTdmbMKq1DoGCFnvLgkqFDjHqPqv3PsMZrB6E7/TMphEselj
2aEl+U8ih37nzEKg+nAonDnhSx+VqRETnNL0TLZlmas9vgYoqn9VdCo3AfZq973sUMwMVoVsrFQG
ezby4/YLyNEGAQDBpQhHWDdJwKsWDxLZBa6wG9VosrB2m5TNl4w6sXTLJnTbVUdjjuQQ+HpK8IXO
NPMTOEolwHygYdlRCzFdz1Qr0EQZCcGcD5MDz+HANzGkVpN3i2LYjry66cRKIGvha9Mzk22IbMOk
ki+pWIgL9iRqhOY/mNhjZzW8TbM29ah32+UIroY24ohfu+4TaV8vyID4+PgpVws9scIEcD7HQV3a
Jjey6gkM/Sqp28H34KMWW895zlLN6/xngPOIY1RQKnMV7xvaQ5A/Diq+KVHZXBXcHhfoaYCGFgz0
V5ju/jOBjFZeL5+bhfoPvyUuMzReN16jhAPKknjl+tInzHvhcPSUwJBUTfnxCxDbN9ZpzM+mN5jl
v0DNGPtArvCUcvnz+zHrnw3jXa1NEV8XZfgjOXNamIPCVKIR6kjFu1xtdfgpymYfkV/cg8by5vcU
LFNKWJyXTs9Mf5khcCKwS2Gec0lk3CCk1KGtZcRUtM9MkHj7cj1ie8fe4d9G7vtNDAR/sZKQZYYJ
c8S15O8y8tYw6JLJUKg0k1vewLcn5fiv8kQ7pu94R1PiQim+wQceGVKWIPqIeI2dmD3djuqDcomd
L0lIguHodexV31dNUgvuyF097D9v2HDfGaIwgcBcWyqeD+MJNyBX/IrX0+3SpPfWvRgpW9pOkUCq
UoUq69zkBK5gX1TivjRnyiXbNOYW7+O28tEvOY/9UVgFdk51yjwMARdDMfRDnApUqJjUnu8R3D51
xfaHxHLuHR1Zrs3+zRuPzlgTM7HE1/GaXduMwkghtdiKFaAI5Qq/F82+bgmSeWYqXuIiCplf/oYi
DZnpWD/nISNLgxWSBfKvzkj50s1KfGDy+1Ah7oPyyLLTliPklptmg76cHFt3dTpE9KXoSW+sg7Vn
rNeVNCxPFPHc1wEHuzwA8CB8mUNu6bjhfRsuHp+UuVVxU1gs2TQzUfJXIefw0YgYJb9k74LTO43u
8skcc2BefgdKZBqjBJZaIwGtZl+4gCybmpFFFis2bGMiO+f60Z4irCKAojrbjfemq+x27BLOzz+9
H+JAsWb4JwCklMa8UcAxZVsVHzmm0uRrR5wY/IK9fwua+14eluLab/NneLa0gQ3zgzxW9EuooFjd
FY0HNOKPlHAbhFBfBOt8xJGdmApaIEbirKz8u39KUP1PmB0bbj87iDIlfASzC+BQBg8b0FL2ZQv5
qoRPlXQckXIh2VLqCW5yGuA9wraZN/VQVEX0xRv16ATJ98ia7i5E4QD7hHnlx2l+iIqPqxli012O
gp4rBHYLbJj1WzOhTzc/jsqDmZ2AlxE8Y90cf8k9XAi8UNFzHIMIBp/enFUgcu1iNaNAE+Kuwkng
ywwFrSriDwnvhRk4Chpfd3BeQ6fE4wFw2eP/c5uO9Y5tWLdxTk4SbmwZK886M8wKEH9mTHKRpDOU
sGw9K6QWViGlDRuBaRjWgmo11uO1N/a/UNRHcLGzX0Yl8SIa6A4UF2oAZgA3Vc/vA3B6rzIcTPTb
RDztfMEh8lWQh0zScq7HDRs33rN4lZRi5mjZGv0kHTsSyJSAGXPL1KSRYu1FeVLvg4/m62OQv0dS
NFUC6EeeqMVvIeZWJ6DZTTZJBji5nDEOZEFc75jsl5TeWbf7WRAnLUjtLUKufD2SLchVkuFWMUDU
E1UzMRGlUN5NvUFD7MxFU2qhUsqb6jP+Gpav7GwjDSu/Kz9xHEBtgu5lctSR2XQAMAL8i+UjOdQ3
rm8hHYS3Poo7TIF+xb3kAB7VWjA1cATbZ2NFup1w/bbcwY0CXVLZMctQOsdUmHJH1f8eLAgV5XyY
kB3brMwAV49HEJwPTyWc/Pt6Zca7cXi9cBij6fJQC8CCo75WR46hITeWZPZ0jEAJMntAHQ9WlDI8
cMzGaC/VHKtVIDiJMoSSQMJ6cRo56LFB1ijUjViFu55eWSA1pk4I01Ze69Z26fNwmsc7xiiEqKIP
VP3sovkBsIIX52gFcBToL4MFBBV/TOLqHTTTndAAiBsTrAw2Go36cRWAX6zUEJs+oU54C5Qsccka
GN0fOdn2CCFxAaSekGGmpZHDfEFhtVLszIfgjSEMxY1M/Ec2xuVOo1Gz7iVvuBrM1sYwEOOJwl1r
XuaZVpBbz8Pp1MBEh1Idxvn+cxJjRVzQY4EeIoOluR0JwKgoBCB3GeQjaEl/2+OqlxeUcRMtVs36
BKzmktttR5U3HbCF9XlPvr6VD2T8Aa9n9ghOZ5YCidcmiIbOuBmoInAjq8MFvpQsyZcqTDdq4uU8
PiI0YaJIudgPtAgLlTQj23+OWQ3gf3YTl+mno+t57T4PtG/jfxiwV9dRgFcTQXgyEGPwSVXYQIzW
dNsizjRzVRoKemUgPx86fcxRfuDwI2kIjF5ubw1TBBywlYkqsoWkEq2QVYmoBNMDfNOGtVlAatqJ
roSSygKd5l2IGzKsLIQGdEA4e6ZD+Wix9fgFPmCNA2g9UQGWXGI5ENxtRa4GDV2Hf6aACTOTt9PD
rJdXtjptJGhz/tQU1JFNhEVP5Wv5el352eRQOt9t/rCB9d57q+QmNcdrmYEemx5oXgF8dRP3KcIw
lGXv+Qg8SRoV2Vp+89yvzBr2rHstur6hrqlA4pn1SWx+YnCZsLbN8kXNprWQsCv+nvYLJ2pApkop
a4AhRDW7HU/D9TTjO2OIl6wSbcvB6mH5nNjLgM5/m41TDqsGwDUp562OrMmnjXM1f3vO1OP63abU
oiD7PVY7OoeCI69th6pryyBjGGnPTGdmRtufGSk/wVl8r/o5/orWmacAHy+Zj/RffsCh6qPerLaN
G3fWFtL0JRcrL6UI09BI6Ebpoci13E9YJe9xiFAGr/LsISZihtMFLT6f6smKBUP6VEOzr57HLP0T
zSeWgYOEdWSIYjyHGKntBy+ikElpqkjBBqUEw+t33HFJoHbAHV85/KPnrYN0UTMqAT46Q57VbHqM
RkqxoAPXYcuSCd9Sl/Ml+o6fgRUqsw+Al/7I1BdaBmtVdP+WG99RpdjO7fGAYmjBbLPkWSOk5HPV
/FrCwX84v7w0ch56eRd83aQ28WGMeDEUBHkFC+nzzpzWQUO51ylAKsZZDdVtgr0YcxFG0MQRHuBi
a1hARPfv5iTtkwDdvhbBypvevDNHJo+pjtmk9Y4bAgEHM9ER5U29x1i060ThK7g5V8A2F8GoB76G
cNHRCJuwTLIccCv6TTksIRNAgHGi4alI9brv/eP/03GqhX/rM/ROc9zcX26XriV8i5BMID9mqxgt
g01F3NLon4FMXfFkTRESex5fTF1gbzUW8c11gjBmMBUeOmxM4HJKdgX+uM1bmRNUGGVjNAIrmp5j
7/0ix/2ZCoen6/Ow7Za3rqHj8BJDXte0nJXE4xDY08lMSgSxbnbdG+UhVcHKo+2It/ovFt1HVTH0
CpglCEqC6nWTzzJ8eNgyIa1YvoUfcTj6HctnzR+5BDdoJjfWI1qUpLGevIWZQk2OMVlgRLE6IrUZ
RsGGoAikJ7aMFM0VaHCBmJGvyF/K6GHSN9plsbIooPrwvMIdU1QtBCEZxlmcC+6xIF/m/yU1uWd5
jIONFYpUJg9byOeZQ/xz8OPVYLLDKeCmQ4NsJfjk47I5+eE3w2AMOICyVD65lt6yAUVGN3EtA1qX
gX/kGPcC9ff3BJg/cuqMWBhJ0lvl2VUDTRM7pjElv5q7WfQ4dSaioMUM6Yh/yn6INydLZS+mwvd7
QAjxI4/lDtVr31YPk2OCgwMPbNkSbVouKsrxNQ9Z0b4ymzdWMtglP42ygf52rbfneuWhGdhpHRS5
CECHLZ2rnYjm5DrNGN9YXZn7mgNw+mke0FENgP1xkB8Z/kLxB1POyD/yEiqEdBhwK8x3MzzOZQ/n
Za4AjeeXUrq7OIkS3PS4sCx61kK5Aoz5NEd/otr4S972+q33I4TujXtHrgzyy+FBiErAYA0wR9Gf
xh/pBKNRCbNmV07fMy9227H/4iBg+rNjYTOSKSH3IYD2C0DnSZLzJsOJfubgGjj8NFpIT23yKe2G
06038Ix9PLGviVJab4/Izr/QJsBjCFF70L/SxLYYytQLnSRIJzasHXzJZKD1MxSd588w4CRBTwAa
IlwvHxJE4D3D4CUsjx9Lyn8Z4AlaVGsbDZAkCxAax/+B4ODcPI5ruNxw9Pl3Te0t31x0Pn+b42XO
kB0xewpQnsAfxNir7yljxAi59AQTvCkGMzFTvIe4mnvIzvLE7s6oBacQ67lNBFVSpvUS0o6SevJe
NnDNdxtuxCduJeNRlCXsXy+DzFkeIfmmXDoJH/lhVpE4V3xrihriqeAq7fhjBoBoj7sOMQd8SYD+
ePpCF0nrpTwqHfJicXAKeI/MKNzXAI+an4hIUfXER8qk7SAHAWtyzkDQAvjMsjWIWUuWGJ6gWaFM
RRiz42UEzieotjwLacDDaJM7LX3sh7yhlbIhVbAT6xQPMHxdqdVgNH+hCkS2fTp4PHMGSBKH+L8o
zsl7yzHk78qFE3na49VAaffgSo7QgCh3+A1v1UphlXeV/5rgJPGWB36HyvVYH7/2BeJPFe0SILiQ
ugZAMsfekg5v21iOzSmab4Rk4lDxkUAhmqwDzzaOdNDthJTOtCWdr4Mxw3/NioY8YjfURxpvDR8s
Oy7u2TnNQESZagQkxEwkyUFDB8GBXU24qsXL4TVvRXUP7PfyprCuB4KuTq85QQsAibwIl3B9Iqhm
sjK0TPYZrnUqahDoMtClNc5ZbDfYv3y8kPynZP8X/isAqhOuQuEnqxsAY9Uzpp7vU74KE9TfzXgG
+1lZ01QvQGoHIA+b7grzldimOdNnxCVbAiMVJiJcS27kO4Ao05cnGBoAOEW3LaGKjxDH149TfJyu
h+MyPbiCW5qsgumL88LwG5HJuyNKHIhLGMWAKu/189SgUNjLOCjZ+0+J+MkuwZCNSLvspTo3Z6gv
5QLXK8ijmIEKlxUykq8ko2likXFujI6eaN1OuIzSaNNa3uACBvatGFueEbYS4gDokQYb95ULSTnL
Mz5qTj0Gns4l66sTE2k1Qzw6h+P/8XQey3FryRb9IkTAHLgpWTRFT4qUKE0QMpcoeG+//q3M6niT
jtaVRFUBx2Tu3AZQI8dAf/ABC0zCDxsMuZMhJCRxUnyLnZPNFIuK4xyZFhNNBDkDZDuC1EKO2Zdh
kM7TpGMu0O5c9iWlhj2z1IqB1T8s7MJlhdKkbM40gKCltzhVf3YvSsBhEwxAWgzVGteWux5KfvOC
EgSaaTsuhA2GnzEqchAFw+sbnF+LVb7TewC1GvuBYSGTYUl1XZL8fVu92yTsDBFBTDkm1l8TS+JP
gPsTT/ZZHfyEcAXFbDyi1KO5rWjnZ0BRNJF46MA+RmUqYBtsuY7qMKEAqZrjXHAbEfTD1kVddCmH
TCRn+hICBzeRhH+Nsk4nijsIVaeL+OT/9ObqB5yL3wZKJpmXbXQzTD5+XLyxaBKfz2AfaJt58BKO
RMTGAvwjeKUsT8RIV4YK+rIPQFeURpwaBoErF+cMRCmLS+cgpDa8EqnEtu/ErYnJDFR7/oo1U19G
Ke0xiHMdQSyVT4iJH407miP0KvHjHIE9ix2J+kiLEUafOT9aJ6suDdobJaauiMEPp7mAWFiy22zx
9hvW7FZotALy6YURzQBEnqhmJjBFRObfQyG1SusbOSMYrqDwUnSR6PplnahB0XK9R7mM3dHtMafl
QjQyfwjJPwXoRwOD6YuScuVha/iEDVJ6jbM0R+cI1UMppCneOVw24h9r2O1NVrwzVKXjnyhqPSf6
Ij9eTOblkGZoIraByhMT1otOJsTSktAzKmDheCoXXPqos1MAWLDOGUE6+FQ4JCwnClDqIKCnjk8r
hKqzWTJmVCkuzzgSCG1H6HkJeqvFoOFBFQUwIkefpnlAAP5QrwPcDP/CpqFYnllE6EYg3qrrlkhP
lFgxwlG8wM+Rml9oAkw2yZrvSS9t1vKSzS1mCOhDsZYB/jC4KClPSnxwAQZjpnUGHi18eqzFOK35
yvS75DswhOPqFHGeZjmSkk3F/WvoABgIaCY/bSAcJQpcc32eFi8kpJIcIUNIXpPaUBDuxhPfGUBG
FeklGnzLNfQetTSA6U5UgzA9QpsCIETDiHMjeNkyvkAs3/B/kqI4jG7P5CEY69LZw6UBlQwkbrYC
F+UM7BsGtQg+tbVRExzKtQZv7rWknq6xG9KWUfZhjTP9pQnsv3VGDRRKKCXuP+DmIS4kls1Gt3zK
Q8mJCDkmzxppn/LXn8j53QmUaSxMSGVVqHh9xJ2GiNDiwyDduuNqehm9bbrCcam4S1vecUr+zDqE
L22SocXbuPSyYfpyewy2NZUejwcOBszEwI/y4QVb6Pe54tFT6Ls/deEpkYqGNnhZVpBPFffWM+K9
PpUuSmhNuSiLOYzoDjGmmuUSVLhZETEdPyyRFeF5STHDacgax8iCfBiWvhEqW88aNyDLDa0OhAa2
BSEE8MtGrkmG/TzEmRc0yL8na14uj0Z0DIC2NInCeywKUIYcG0kZUohWWlRCxoP7G7kY3UrrlEtu
lX4Z7eJhokIGGLx7JG8s7V6s3EqEcqI9HQLgnpwvJg+UsCSYUZYY3yR4Psl9cE4urgSZJQDCggAQ
MbwWu1dpq+H/El83bsiRKvthWDErMB4m0wbr2FdcoDjjTzJtmt32RwSL8rYmArVv6vWQE+h1O/jr
RxCUywWX649zxtwE1tT10345BXnPdsFqIJRkDrFwgNkQgNMw9OEg2+8730q+MTji6BavM5nAonuk
y5MQBcSKoEx+6T4anz8bzSRV2AOfYMC6+27m6X9GiXmzPUFaGCEhvGBCMu9QGdXpjZxkTg6mHHmF
pHWureT33tecdZrX7bF3O+zDcZqaUt4zvAf8j6kYQzyfeneGdaLMECxxPvMFTVdd05Fj7xKMzwl0
YUBdQAaGbqeXZhqj6XIv6/FIlGaMY0y+cH9uhXsGvOyZCDp2JRMEMYfxzBaRucIa6VOajN4X+b8F
OQGADsREYrP+P1Zy6EPvroAjfrQguKGJSZtjCPfglS7E+pkLqyQGGMTaCrnIfPLSD4zHmu9oGMej
gveKlqtyGjYP4OzSobBAoVFnfXzhFPixpTNQOsZVaIbhDGHI5O3HCEvZG3NiAxehcCLo2l+zwAck
PG3+s3pJpra4cQX4cin2pg04klWwb4nrFrZeuorLkAwcNZ1lWDhQ0WGC2pEcUqeD+3PcFoJgI1Qn
v2zHYIMk6VnRDKoStVJu4hAiSQf5F3x2RHVzIJZ2AmXarrQ0+/w5BgmOpbojQ5uirhLpL4FmKXN8
fAInFCxmE/s7LM97k+3XzhaRaH+CWYnV1s8ohORqpLQSJ1DOc0BVYdalk09oAmldHzMIEqWZsIhX
mdZ41oZyZJNLogDxTycOgiXjUQCvk9G6QPefYSIc84FONcSm5pD3KBCsBgJXbbO+mISUh22btrOC
QgNpo5CQT62W1bpWPbJRD5VvYZ/MF+OWUc9JgmHjUuwNCj/BMGYeTfU0U2NHO8lMactxlAYy8Txx
5kc2RgdxVz1i17xfCYkDpxLEriKMwyvT/asqvl65PfTHZnHj666PnvKFSqTK1+i+W5eSaJYQsH+5
G4v4JpxSC3MGHhfJWBSsDI5pObB3tRv/2IgszTIPOm5uduoVjS8nNbB/wOoac0dK9f/OUUBi1b1N
+ecW2RyZkqVnjajU54BuBiOH5ZiSYn5nh5CdUZzU0Q2DmneRTOJPAjYg5M+o4SBIHbrlovQD/GhS
d7YwlJ0767oJJHJvsobxuUungBHPuHC3FU67UKqnibuyqoA0KoztMGWZzMfgD8EfIlhIylr97Mlx
F/eqn7rtb1TGFcLcmqI347I+Ip/xE7h6QDVuu1475CMdkn0M3IttqJweRtrkbt5FO68oFLALovqP
0ul+qblBHJZO+RDypz+nDn/lqyBbO/w6A+8EApQ4MWoNqqjrIQ3lEUvoNb55PALkQhle9eHyTCMc
c7pvFuOcPg1e2mmyfwGojHh/Y/OPLQqcfnxQwiZ5ZqzEUA4DAnJ8qQxh2OFgGI9AUjpNarOPdBn+
S2dxBsQk6mpYpfhAxyEEai8LHnRw3y8QLAfmpzS6nGKaEmpb3lsay7Xr0K1szQ29OegraI76ryNK
XvAfMIz46Y9UYzGUVEGh2HrseIxECRA8qSAVKtOT8vY9NnZh8W7psqimIXkpsWAQd3R52NCxims4
zs5TcyK3QwVl6JmuIjN/NhscT/5tof6c6asn4QGuFCRNx66T/kNGVhrvoo4bzQrNDg2CnADiHaKt
ukQDidwr6mUQZ1XgOD4vbeAJql3p0CIbjPC95zTk/KXD6R8oxOg+sED9JgIe5jc47iNsgBjVsueR
QnbPCUOG6wBJz7FPKAiwFSD5I4Sq24h5pgq5oqCB2d9wN90VvnjV+14GbgKUqKr/Ann+cdiR1JtN
vN1d3oXyq5QVBzPrdGcwdrpN2tG+ySZiyxkJnu6Qs9E8B0H2FG1SeI6IVKHQUXYla3lrHCoERrSc
nsqcGybqUo1RQquNC0nAVw/qqn8KqtiiB8JIV8ZTMvgucp6IDF6QPPr3ajLDuJv5pqhZokp+M4fz
2fTx+o2aI8ClmV9GboULIiIEemUxvUB7sYjyCxEezo7TjtmkHZFLYFO0px5B04MMWzD/U5+exdvd
18jkrE8GNzaxM7DnqKaWwCYpEcNC/qMYX4Uj7h6Qw6m4qdSFI1uciuUA05nbsSjrq4FMq5P9aOMz
At+DTtquobzalbRgDI7UtqcShCWhRNohGtFBCP/9xLGadmyVBrT6FrQfSBsgBz9BoVYypBzEPnLI
BZqbdNdPbBax+ZfSDhEST2qiFhRuOhnW1j0OU9RprSD4jcvr9hhtSdSy3UNqbPFTtFHp3RYjLtlm
JRNt8ag8XQrwoWKJiHUKkUGSSttt7l9G1dwEllRtPQcvEpkQPDifH+xc7kM3O702jPjuUxNgFD8P
OT1KvPCnJ5pZ1CR4QZ1AaQrJa8LD/mPpZNy14/5gMyRjPIaiQijtIG8UN+KoLZVznkquAKAqqkK+
jPSpHikqoGLZUzryObjxqdhcvIRMiuJw9Q2rqAUgWUaqDQyI6aNGhjqjRIB4XVzQosp3ahYRKdgu
zXea+syQKoDGDIMQRqoD0ZJCo6voxiqZytILFK3ouqisWBPprVngA8vcRLlLEOiL6wGyy5Wa6RVR
ER7sCZo5fbbqMxdKmjtKzfCtyIShKFmY8u30SRqfLNWMsaqSXIcGHpzwrpFTnsVGYo+ro2LohiCc
op3xedjA/4BSLC38oBk4Y66CyhNhB92uZPou7va0tM2x2Kz2WfU3uHT8g8PEScukA0IOdXxCA4j/
JhflabUPbojB4cAZgaufyJdrOd1YBEvEJLHBfPxxSVbaw5nFIaMOraTE9GJhr/BYiUiXOTlmbINL
BZi2CNk9tlqExFK99tOY2tmQXXlDPeT8VpdQ0j2pdUTmKlMw22P1NRweV0i1gVcFj2aiA8GnpLJV
STe2GZT5EgKNnyV+Z+KFuUQhZEo6+ghREEl7wJp2R3uuPGK/m92LEd4yw6GJvwbjJyNAU/BdGS+Z
hXU4eB4wucvei0oOEi4fYK5R0K0SVq5JWFnI4cnTLEZ+LAUyaZROJW5DJzpCjiVYGEU/cp6TQXuN
uJvjUyiR6LcohReWjisMnl1EZhuYZHFirmhK6mBYtsD8QviAMg132O3BD136Ny5aurwWnzaCv/rP
RpzCmRo/i3BlWUX5BsI1INI7YNuDlAWGxGzyx0EGLYz6ONikMkhFAGYjzEXygCUvhykqKADInVJt
7sZjuvOHjI/koeaSElzDSlntoloyLfihwpgKS56zw11m7jUbC64nK4TNIcSDOV6qx9FuKxh+PNva
SFFQHbvUCq/rkn9gBuL7W+dUCHsNjL/3Pv9T8kE9Mf62WvgqOjRaGHLRZwO54owUX0cDW0QSPgdH
eLoSOyeGEKby3NdyaucfuTltr/hQ0rbOYguMwZ11r3exKy0mOlYtqBlDoYkXTQR5Fq/GMPinmvcd
0x9rbm0wEJYFhoMdhNn1vzngE+8CTKZ41mI7Q0tj4+ugqLiaoaohsgodlKy3J4IEJSPmjSHM12uS
ML7gXv2qoXkhEGSh4u4opETeWcgXsUGojmIzoQRV5egWGftWa107w51Bubg2sMAVscGUtqKRVrOq
ZpFOR4JG9d6IOE64EDggMriKhy7dvkUSeyLUSXU8EMWPSJjAm+O7JaOZxH0AiE1mGkY8R4pKNlzP
dbxL4Ovs8+qihNls7EBh4gAQEyhSNj4VqoJ2CD+H4atSh1qkWphc4l/PE4IB86mSXo9/ToYd0G3B
BHduR5vvfJahUj3Jf0E5y0Sh5PD5X+EGTELDwRMIOM2KVn7JZhZJHkAYOa4yUo8p/0dobCqUOCEs
eZsX8K9CdBpmDHF26uTDEbeCXQ9RwMhJZZ1LIycZ0IZaXuIORqa0XOAD0RCw+0z8Orj+sTjxj8u3
hAzApdFw34IEn142XNvB0YWPs2AwYQmgFPvQcbYGhD8RnrkAzlGCvEHysVlxz8JBUMmajh/V9KWw
4ZAal1GhQCVq2Rc51KmFCxqfDmTGpQuNNy3V59lpFlaY6EsaI+DmSiFilWxK4r3HA5RSHOmQmMvW
LK5DV+jWaOJNW/1VpE/ywmyLrimfqAUVpMhV4NGTkiREUimrVDSng1nApy9Q+ECmVFy54pldFJCK
mOY+Y8EP5CROTKokXJDWgcXwo7niqeww1YKfh1GMvcki0lUAz88umUsj+0q/Fzt/IjoxXVRpnmoH
J9IHLmDjARPIQ8Tldf+nT8oUPPqoY6xAiQCDQcK41GnJpQWmN8bobfY5e0cv4lxtqIRkmFXgmf0m
FPVoXJnOrCCLmhyj3uRkhlD+dkh0sSzJsEtlmQ8tkTQqT8X/A2RVZEZKO6N8i0ENiO+NOkyBXBa2
9sPKlhpE60l02e2C79RtvwU5oHOOsuKEzQOWUYBpWC9+CQg5dEhWoARydXBvCYlEGZBYNFCbcp2J
KwXmbh3lX48yQtjTHMn4KIDGQnlldBFlskpkRFiwEyJoh6wbgVSHQTKJMsKklpADyTjsYjzVVtwO
OHYHJFncFfDmCMuj9kK/RXoDHE06AgJWbJfVE3p5d5E1+TU1AiSYISDyRZz6W/a+3YmjFvFfN0Ur
BEXSSsAiuQMGCwZwhXcgNHeGzHRo6WlEyuBzGaFTg7HLTjY9wrGBEk3eioDS3EbScKUcZ4tdEUSO
aOqMJjCKo/Kihk96P3yE6FO+wXajfARtwtaJ5Qi0wEwWjScZugetoHSzqfQbq1vanhgPdRlUq6Gj
kjJTuKcvsofP+Z0NjebCxP5LDXo50qIbjUhaDOMgddWi19xXjtUV+obtyJOOKGwWHw2s+PkAsNMI
yeZTkhHFHo7oM8f0kmff08ZzMbfmazUtHcXg0lZqRTXu/jcndaojZogEqyasXU4aTrZEZCueWNFt
NT0Y3XIssy6AKqm1AWIw01r5F9mq5tCPRM7xlLhygKTQhR9hK36JiYDUpEsFs52MbNZ2CCg0T5gR
oN/Jnqx2IvXAP033sR8kn3PoDPekf2A8VlKg2oM8OFEkQm3GLBowUnI+Bp++vHeZ4evJ6omvr3il
MhcULBcc2ubaQFAhiWs42tMuSVI5Y+O/UuOyT6l1NJhJhjfDxHIUglu9PmKiJ7pJDrolriou2Jze
qJKJR8BP1PJZiR2hcYI/vQ1DzXa6Htui6N/ec6zlG+A4qChlodhq1DYVEKAph1pN5SN7QcZ/6qAK
q14JbGkEJKeWjMoAUbbv2oXv4T48RTWrGuIM9FNb0mPRbHkdLlS4RWVXSopPUw4Is2O3tcgsT6+I
ulkfZszmD81EW1pDiVOaZ40FludyqIxFhBQTQ4E0QrHnsnKVcx8ix1gmJD5Bn0dvWWWg64sNZjrL
rdhw6Chj0MYm4iZKRTRRwqcW5Z/ACDChohv9BnuMAbF1GoAC5WYrsCE4kxpUsy+GA2p2ZXlAW2wz
6F+RdC4Tq/+sV1CIktOhCGVgK0wVjsFIHJR/iaiJESlqOQeYQLnCgPZIryuhBaCBVKupyOVwzSBR
GpuSmek4lTZBGxwcnOvQh6EUOpwlyq4MaSFkqE/JDCtRsTkVQ9tDOv1scqDawoJ1Tc484IZMKXsZ
7PsQW9IKd/Km8fNH9UjCcZZmc5Vhrtg0aW1SEI9LnM9Gm2WNKJpK330Vpw0JjhO7d44OCmY8c8UJ
S8VK+LLRegoR+qx3O7G0Zdis9Q4ydxpRm3dvrRQO9kC5bvsIvKnb0UxjAH9raLs4akgMiRIkwqij
qS3g/3GHEDyBCRwj4IIwvYC2tUmphvp4eVdYWxhNRTR/2K3LgbEzqjctP5CvSsnl88dNNjY4kyR0
HQOfCruo5nsEF+FpmMPhTgRRAyoLVsrOhydU96NY6R3ozeg2hpEPwzyDMTR6Bt6swAAZJsYNhdWR
1OrgG5RZevKuYwSSpTbe+X3rXwwrPzEVs81oh7CR+u2GW5dXfzOpqKlHqqzzrHOGstNk2x97yDZ8
w4ElkHtHzD+MGF/2wfXqlviShM7r7gxX2In3DDdX/xsHDEICBjlUyfR4eQ/DCJuum6WahKsA4Yj8
iQdAOboptgScALrzpqGoK+CI3RUJoXpDsXGP1xQZgN3LQU0mJWwO4gLHg6AmZlx/hQ2Z5A5L47Hw
Up6p+gng1MTZUHDSd/HU5xdu6o47w9Z4f9MiWywTANRZJFM+3avBUBHA5hlSqoaiA2Nm2sZbEVnn
EEREXibMC4aKoVFkKLRVWIjj7eOQS9ExIoWgX/ity7wZo+xbC678E+vb9v0MC0jotf5NMeAL4aTe
KBF9cMB9VBivMJdZT8GLTjWIlCFTi4d86pYXv2nWo6bQeR2JxEXEdoN5H+CCxPAo9KAc1CJEUvPf
IZN8vbBBsEnxyms5h+FYjrRGbRY/SZoPRIfefZrF16mGzsU8CsEKlHTsBmqfwWPto13xXPKH6mTm
ndR5CqA1fSeHwf+GnTWU1Taz36yVeCT2cv572UPArRBmumx35fTNIvwU2R+i9v2lkESUYWVGBW1y
INCSPpqJ7v5yTrA6gfuI8egM7uQZ+USEWDCBEV08n0fl1XMhZx9hGgcNa69T0NY5oHMZ8+Q4w2s4
WpDAIZs4zHdi86aJWiZghKs2hbvE289YUCMk5KhVte5yYs65uCGoQujdIyKibfCkhWkBxj0RW4qo
xStFeZJDoSym+gWrKCl0pNaqBq5j0aMT5EL9IIbPxkdhZMoV6CmQEq+WxV1z56aR+C6LCL6ZOBog
tz1iMVr9N7R2872oZPFZXIgLKanXaueqymDVCNerMI1ijwMSggBNH6AuZyY0FomTsVdWgpronH15
RaoClxbxMHyUKPU4TUgrw1BqASpd5c4UiYRcrQpd2gOnaOQDkSu3V0WyhSc3hyu67Y4GdUgAfc/+
Wn21Piw07o/A0yBbffUawfK5huNFklpRGZmgYIjPAIji+IwYOwybloFrHvwXfSXHtBfThPdVkkGj
oV6MRpZG3hCukdPFLhc8dyxAw/Fzn4bT6zJu6XeiVQj5KZEBaBGgCu/MjtY/S9nm+OMip0J5DoKD
X8DN4PJUrN0+/VBYsIiZcdsuEnYnDQ+hw7zSSrL13fOt/Z55g5BRqdlyrA2evIQYLk0chIsJixv8
wmMzxDgBbFXb3kZz4SMzzKB38bGK7xgcFld1yhaxhta1b2rPR3VFDX9HfYsGGNyWSoK+U6knhELf
6Lx4MLJ68P4kMQE7AQzi8QEiwRyXMUM3l7XFRUj5aiLbJlOHDSzW4CiXvWMKtv+4VJVQqebmtV83
76jsvrmEfwlBYfs275FM29L8G6X8QplufMK124EEkBWIxYu79c/ccJL3DvacnF/mqu7x4shHXMdp
dWXO4hOM6JkPKkC6ZTah1NdWwmkRiuBnRm6NpBbCXjGG/1QguWDy8p7ttksJwBaBwseZAg+9d2mn
1VVn4IHehAjuHhg6RVfiEq6Mcp3HIabJH+DXlY+hhCZ59Z4/Ch9ZuQANGlb2WgZsRiqwd+eVXXyn
XnnhHqBzKJLvZ4WNCJLrrd+Ouzio7QYrS2Va4Cy2UlXG/87x7TSVLO76pQ3d8mIcFxKyB9oka0ZA
oubGdTa0T2r8qHY/RK5oXK7VcB72gEuvTL0otsWIQP3B65RDJUdPdGdRnhxCn5h3jYyvOQxeLYff
RyVrsdDGYL+k0wkua9Yok3mxM3Wp45Q3sp/QuvTbTCTUxKEjoymoUESkn3ZgQtdmegQQd8iVQRRw
YNa4siLupereidhRUZuatzYDOHs6C44shB/I9yBlHjcQulTmGoKa2oCVF/XE8R1OPKscCtLB6up/
smzngksmRDF3M8OP1ixNzJrzZ2p4KPihwA/cdelGShScpyOGx3cgoLCBOc9+p7FAKmJ2s7jIirLQ
w93Dm5DbiHtQmOEIGjKrY7LNsrIqrMb7pV8f9k0+BSS3G7woyBmrYEmZhuO4ydG09Okv5d1gv9+8
6rAICzHQ7XzDHJYFC6PngZ3U3ThOA0eEWdwVfKv9nhk1fqq+4EBMX4AufECendtTeqhizKb7NAAN
I/aBiRUMpyGW3HA87e+gVUDpyWHj2C67xN3D+sqFjfmvIQiJOAaCjxYW84s9O0S7kKzLTN8gpxaH
6aIKDbbNtBhDs8TnYCA7COUBFUR/ALt9LYh37UoqG0cKW1HpgX8xeA4yPJuZDNkYyP0iwKQ+lE6a
XOGtnfMofICvOGCUNIYUe6ekxRgdIyQHgmgUyx1BWAVTz9d4TKH7+6xz9f9YMBhfSm4eNYA6dxQw
0a+9kC2s1rGhSA1nPLZn7MvVEFAGvDKeapCD6eBSDJijGHQnKmkfzMZFpIhWkPvVscCiiXqswwIE
W4CvZQPA0WqESGGmYxt3oj1xxZA+BdFGvjgVXYFAnyMYiQenZOkRcp+eUrYKJoA/Ubfy9zpG8BZ+
tq60jHggpAW2QqLPaibw3EJmzbWgoJs4OTlEFkUNkJg9sfFpxDo+8O6uvxpHiLs75sKpAVJfHOoj
IiryYwrZgrEG6ttkstpvVdwxf4CZiOfV9iEGP9rMQ/O7EQbapTiaN/1AwF8sHQFV8kHtPO0ZNubS
qVtE3HwUNJ4HTWVeqoR0tZUDdpnW16S3p4skmYP7iqzCY5YEMXRfvmpX01FN+EbYgCPvXYtiO2lh
iRlnLunJQy7wXtJKTju/NOWTqfuvopfXDeSGIZuA9DEPBuY2Y1F569r+Wb34d0pCkYEKSpMZBdcp
3kdkc3OQ4xzynGSL97LhxYANB0QlWJ3U6/zmDZG9ENJLmKjo+gBMxXFT5gTFJkAtQZg64UK1KXgr
u3zxeN+21TB3je32sQBAe18ouvB+pFTRKSRVBvwQikaOaHfOrzWIGGEd2S9E2V2aTY4DDKYJHfS/
k+qe3NYhJWov6gNPePr8JlzQGTTNxqNAN/WC3fBBz/o5AtHfK4zarW6o7zjnCZF2qHVyG7qnMD7U
+MWDlHmtzDx4Cq+5BNozILTue8CDfkUd028o2vKZgnpgIH5nFX76Ye880bnM73AmC4/xMrx0yVpj
esv3w8gmeuo3wI0+ozYZoADOFocyUqL3fhJhAkII9CQVE8f29FxzWmAaN4dvkHaSWy/bTj/0JlCP
t3r10u+6E88pzRtHsbhr8vo2Yq7AXkO63QdvgJTVW5gueCcYAFyrFF21QR2BVTHKkp7wwitrkUun
lsYYUzGAuxBym3JpBLOw9rk+YLpZf3gCEIrLDDdQ/qznsRzsim4wUBL7Cs6Imci7ix1/DdSTvKtk
pvGZgoTV1u+8bpcFDFDcfF92Gji8F+DWrLSy4q885CRzgZgX3buK8BhYhvj18JLsHNjGnsgOWXzQ
S5WSRxVzfvE+ge9ONYd/IaxM/hlsdyLMmewOsoSYsIpzubVw02s4/EK3pTxBcVNXEbgQwJU7guE7
UwmH3TtMXClVZP5kTvbnnDDU+hiBMpSh2/5nPM5gcVVuIgTXhA3ZEZT3E/+mjn/gnaejfEqfWrVH
qx/E43zRjdB8Tpz6VQ2UkQOvEV75S+EEuyIZU4wqMDz7JKiFkyXlZFFjFA3MUvxf5PpwEovLNqwo
kBmnIovhqVsdiyvyUSal3MgX6tcpollxLGZWsH2oUFr+j1A6iaRlurt6TPTw7MKv5ctEnKmYUWJm
5vEAzir1nB+8T+ynBg2xFuLpQgEC3ETDY9cvXkhDJYwcr4TTaJB58nv8yTCWfOae4t3eRZ9xkrwn
e6JhEBa9BA+oi92wAXCkm1j9VxiaRjqOkIQPHWabWI4DEdKZlbqX/ABwP1H4Gos3MIhABXcVpghy
n6e4bzwrPWCwKZaUtoIr3WczjDY/pPyy0+KRuIJfFD/Bhb2C16zO9rnP87UtX1BIBTyPe+V+EIPJ
WvCP0BnKuzQcuys1p0bH40As44xrcg7KIeYnNYuu2vovyZmPWrNjRrFwmAuqQ6LBZeLN++WpyP4B
2oIR0VQ0Jy5CsXEE/gJvBMi/khE2cmfwFw8scnYMNQRtc1Tj+1eLxiNv/w4lmil7BZVpSrppcRwU
GYvSadV5ClsrACuRmYIH8GzEaVlT4NW+CwyCO3Ota74LMFAuVg5RAIK2rGSG2StWSlJYiGNbuuXv
YUsVLsNO7Z7EzEr50UMcYITNkaQvEgXjJ3xZrl2/ZK9CAwe5BKAF7ik8dLqOM3sf1jyCfohAP5qc
8GD68I826GeNv4TFqkmQVLeKSGt3fFZfxwzc1NlNuR2CTQwnDrGZKci9Zu/lsl1UyBDiCMVxzntj
/57LjKbGGxafwmvlewpVEmmmfCkON0X+mQYZKhpOSS0QxbLCTDM/Wlw5zkkpCcA5UYsIE6LPIhJp
TScqJsXLchwUUO9As14kSa/jNLB30LRozKh5qApQbLe8koFJ4dXQslGLkXfNqqASc3lD1KbM2HM8
gFc4iQfgkLTl2pJtjj78y+QIBrao/iNd+SzkbhWnFw6g8p7y5lSgiqf3eGuNTYObMKC/+vahxmvf
l4wE6ZT+7UZAITSdLCPorJxWXIj1yU7uS8yYI3pFGwt4Y2TII4vWoNlEowpyIHZmkqIio8WBzBxu
ehhNeyJCMUkhVLuCnSnnTe44wY+R0fv9qTZuJlKL7a5P7MqDfIKqRUtxy/GaX3PPRtMJGjMRmKP4
WEPes/4U1UBHLxGAmmtjYo6SHD7OdT9lyf8GvH1I9DtNL/32Dg3toh5wUCTQxSYceZv3fyHTzm/7
CTVW7/vVf/g9MbNS1e/ODq/dLp8vGWi41+PcjE9zAY2KbxoFh2zqlkdvp4U7ZV1xuzaQ/Nmt27e9
JRkXBKv6z0rwJt2LYp8vc+xq7oVxZI1sKRpeuTatxoaEnXbDBXzchkxtVlVNxuVVj8n1vY/wi2yR
eDbTnamMEx3miR14mQfN/oIe9eRchdgZ3HmuU7i3q592786OjviijiTKuLZILAyjzv8+zxwSVgmn
g+qGexgriBizGgEzXBuq9DwPHKQYhhuYWQit7ZG2SnF/CjTEUu2cP6r7JkNEKrq1EJ9MVIikXcEd
9GSykILhgAjSVnmrbR/6dDT+Ze2N/QOz3PDNWznyQ69zu+u8pqfxcgEhXNqwvl2L+NAnbvBjRmT+
GNMQXcZl1h7FOiksoSaRn30WzoY7VBtGPvlvhOLTzdzPp3ek69m3Ws5TTKv5lgmoQ12lvyx8uyj0
8CpnqQHTjJx+WsJZCX/Bs1nOOWLfO3jlgIneuvkgehhopvx/qQI3HNrmReomqRGlmAmRhx5DiUwj
yZCV4XO9hNkMB2Rfu/7Vy5fgRo0pkdBhKC0hXWUVFt8dY9UAEsX8VqYTvD8a6sHl3hA1qqblLJLL
mXrc+rnECoi2PzQcMn1MYbcnvJAom9+2qd5+zv36tqzYH3iI+28pvcChbRgjIRmjsPC3cb+fuTs6
tmq2cwtb5I7lgVsy0z+N418Vw+8J1b9uRb5ak171KNPfwjRgA/Qch/kUrpc7ZfSjVfFv9K3k3SI1
Ee6r0PHEIJ0FhMqt5fLM2xERC85hEiMqgcLDzKDLYnlc9Mw3XtxHaqLiqd5PXB+9xavDS6m4XpMq
Jm3Xrn8QcYWrUgiNBHLR9M0QXfLQxCKx8WjmcrxWMRmcSc+10mx5TEe2fxhKxsnKGb3PUmvVg0yN
J3LJo43GMGttglKSxPqrk3AJuhOK9LWiZGEWnq7iTooHmBznc68DbRfyR9atn+lavfRzdrUKR8yG
gn2polfhwJAu9D/hzdzQqzoETPUYYpwA+xSsYDX/WPYZVkeNlkWsTcK9mL4k70MzvffNEJ8k7kki
IV86IfoIKWZJKFa8lbbTXmVSiSGuOrHnonrtY4Y9IThqFw3YjGfJD6+FMbliykdCGigJp+08UvLk
iBg9VyTuZKK965xegaMUxX3kI2jX9LfBUNhiW44umGVoDJwZcU7Wy7AfyG4RTUxRYRBQCm3DR1nn
c1MD/fKrgEeim5EKtAbgHFn66r2bO5LOwxL4kdJHvOfDkCKopFToV2A0/RjcaZSXgsPLZAVkHs+g
EFxLbUzrhNMBCtOEa4p8g4lZ70SxWNR2eeu5RXbApb897NX6IXBybXMD4udFhycEPsBIbNUn9iWh
MQGWHaBKnsfUoG7s/FGLyj7i39N+jGMhf94la3ueTPoRSqoJNHqqMPVdJWXQSihkZ5rQswMydlpm
8K9whEA8H3JFe5sc3WHFpezZzDpC8gGu9wxRLsQ3PlKVPVsJTXZH2fQQLX18mEUG2MNyfAml5YBO
sx0tEfXnlfkWuykSN6aBqI6ZBCflhqpy/qzR1l20uCWd7c7ExnXueUo9w+4HBRvVaX6eAgdY0R6D
y2Dvqoc5ydfvJFrE16HFwJAkHVrbbt/+d/D3KWPmy5oo4kMNq+gqpzoGbhPn8b2Va5Ni9lh1DWI7
E8y/85ZbaHZp2PKUMY9mC+nERt3OkdNhKHRC9q+Xe5/wwvcTR+qeVeORE54+b4OAlIOfyFtkPFLG
zXdvFSCtAkdQ+U7XTMmNU2z/+ObNs6LzGoMYZmLIc5o+91Gg2BUlce1z3ls16nv577PFCW1l+Mkt
oD2HQaBu3h3zEGI5xYqfXIXlwGHzHoq9I3ZgXPjJWL5ALexYvoW1HlfKCUZYDAigAYCgiYHl2d7T
p5OUwfe8AUFLAkq/T59ek/7qd9zyyWHBSE7y2KA5sIg7rmzaQIpsSuU7tbvcXf9NHVrIbQA39fyj
kvz4m4xjlW4A22ykvLI8fkzBjP52SKjhFEQYThM1EOlDF30zeDBXRHcYCfVUHK8gRUhBygfTmHst
zSA53Dekoagtuj7Y3JVLKmXpaZK7VsSRWC/qQGoGHOyhoeFTg2cJLA8g0eKA1J+yLGEgX8I2vyKp
rbxUC+TIg+2s1qVqbJPLIDqPwRc8Q5M2ixVwWMbmfYDf+wcrCAjf3oByY0PXwdiYmRVUBjuSLFOC
oV9I5h5/B6yJh5QBNFNOGApDKOyKgePRwIe5CX2KdOJOoHPAOIV4RIMIH5RSAyoUsjqeVw+x5Dos
o56gujKHsyCVvOfl5gtrfi62GeTOulhPDcrwkUV5FTc1CYU+5gm1OFLUx9Ta2T4AaVVN3hkAU4cb
1gEG8F/k+IzHoI+geeBOZssT8EYWehSzRGwbeApaRTnBruzsCAYPBPYT01yYFMaGVRnitIlXewyC
zzlmmmWBI9yOznZpiqB6TX1cHuwIcnbDrPwTmA64eWWAveQjlOc2Mrd2yynC3xxO0Lygevku5ht+
BVicjDjahxjLIyrGXazEE0D7yZQnc7RPSO90jq/W3c0kZktEitwsJLhccqASk8saRGsg7LJ6H940
1CbduIiinUVaU5hpFePt9FaS6jDAorjYXa7u3RLEx5PjlnjbJ3Wm1ddhteg9R/9oL6wvIWsqHCst
STrKIDKr/uZ5CQXBKv+GJ/4PM8p/iA8OmknFQ/uMfDoFUVfPGaVcvhM9wbTsiF2sYWLFKBuHh/O+
khSPmanMfY9A6WAW1kXuwdoxGW2Gh7AIahQ6SsGC1D+gHrvhheO0fdIvosYUC1Y4ZJO3TAxox4wk
ECuFS29n/kJ8p1eECApVbB66HIRoSTiRsEDyGB4+RhP3vg4YyaSUKEp3v7KQxFF8c1MA8tSM+kQ2
V1jctBaMA9Ct+TWc0Najs7dxGAT+Er2/mV8jAtCAiOjEFDk3PQVkL69JPasko2mpwZYjyHNLkf6w
Ev8BARVVKZ/BkLh7WecurC/R4GrQrpLO8zY4qpeLnWe32tHIYSgaf9Qa/2YWkKZI7eBPXp0sz3CH
cWEpPG6Exlred58ZhYdXzhW4ESBxIFgOdSYFeP8EVPgN+g00PxeN3QrrXiI4chuRv5GO2bypq53e
mumOIn8u3w2seNYdLWzKlFBkdp9NCRKcMru7pv/+gr0B13AYp5+E7FJlhzlcEqe03059X9oXo2uX
P+hqebBeMdcO9n90dv3KaY6tDcTKOoEZtMMmJM+HX/YN0Hu+CeABjHDmIKC6u7RnLPl57zhApm76
kQf7hKuPISnsYJ28yKImER+X3rMWqA6oI+MD9HNvI7XVynHUE2v7PKSnUMwYiRbYqMQU9S7n3Fz9
H0nnsRw3skTRL0IEvNnSG1GUKEdpg5AZohseKPivn3OLmxdvRhqyGyiTefMauoVg4u7L60ATlya5
teRpc9awGJN6ZxGO3rD2NdNkQwgUtubeITNm5GaQEJFm7Fcn7jU8ARgdjAJlWlPHn3RhP2BZAvFC
Xc3YQJMMcZfYBZDh/fjZmWnWkyOk96ya/Ue5uDHGv1kz/3Si8AFa8VuLdttZdHn4zvcSIwsqQQam
fTv/tFe4hMED5/ZdyoX2xBUFNyHU03VXWsUDJBrUkKoTssD6vKQdsylAknGAPdeW1EPW2MriugG/
wM69HWBdxAxaxhG2IFYAgBoCQAXol+cGr7SAIsQiRJzcFjQu5JfiMKMZsIx7SLJiMCuIoag1qV6t
4I7mSMeIfRUHSFQg+xUXGQ9YCD+tyKCP4n8x7mw246mcJ62Mer05P6Az4VqsUUEEffhQYiDhNMxk
aGNw0i+pVLCRebJfhNyZ9YJOB90ADptmAildDQNPPCo56XB4unBjUZc9mTJh7wdHEuDaw7V5Zcen
Y8Uh0eTwd6G3fDmwrmWKnj1Z/yguXA5CH1vKYNOv7HiXmMUntRja5+6vJcJavwibBhQY2lLUHJDx
mF0QL8TZPRfzhJAmRD6ctdtXuon0mmHTdE3AqLnsO6+/zo6suLXeY9S0vAXD1KxADtP2LcciNKSr
PYv/a0eHnzuorBd5UtbxPE7KO0SKgSf0v8dSAMvpDm9SYkX5iEnOc7WwNlrd13SozwBRaHFqmp9q
y4kkwUBMEAp7v+OyY0cTEehSfYIF49QNWMYpv5zUbBccMIWB/BK25emO4Xvz37Gr1la+RRLpBbr9
fFUVsozZmL+9Q00tTipE3zCTU4jZDBMDEw9c1oJyqz+3R5LfB+cCCoWDRgfGAb9pkVdBuHm8SY7B
yQCiRkCf1jRfpL6AJI63pB/rT/AN/1ldChXY6Va6Cst/KYlNvi5JhO1wU70ol+hFrcLqaIFy8RGn
ANy48Ai6UpizmK2pAiZEZl5nZqjWb0ypwCbT6Fm7Hfvh8i4sCvpXXwYK+3BHzgj32MxadqhbrR0F
gXKoUjhab1wGJMdWzz9JO06+OFlahldJXkQcQxppS/6HMytWudtvq00tPQ6mKhVpNmcbKL9RqVBB
lt6Rb34CBKJdYaYKKI7mVN6ZKcbiWu+toYQuFvacrVuzpg4v52QArcChFFEBOwn5s2VrhxEvowjB
twpVzA2PQOHpJYGU8HMQKtj0Men0US1xbuMtxkaxN++KOEbhTWvJ5wDQYmPh5wHnlGKiCojOVigF
pn8cH4dcOlqwdCCt7WIyzgsdFvJ1cqilPH73JRoQPOYIm1yRSgsEFbfVgYdg0GZ3yQjPMBjEU+iT
4pulQ4yIE9Y1u0Ozf75cAbu4AJTc4kXmRa+sQLbJd2WvJtrpZABiHT3tP+wp6NLbXSF0JvVP7fpx
Zi4stWBH19/KaooBWXih1Nl3SPrEkRYGbXWDgUj8zEwwwW4Rf/iKV52eOVs1wX2f8Jxj/6+ZyZoU
nd6ODVbyTRAVUVwjxL6A7wG3VJ9X36A4+D9hc/qFqOgrRbbg6e62WBgeo7EEzpYz5bpQHrkyIWec
n6wxfQ/d9bU5IRYNCT66CEaVlMls4XIg65lv1268FmpQ8EnY8p2f3tnZYZJDIXZrDjgIReD3u/+2
5sKGpV0eIUhaweh7nChBoJhEMSFOEetf6W2Fx4ob74gHRhyWzzMX2Uc/7v6hP4KZn0+w95BbfzX+
VnyEG9N8WQ8KnG5G1ARDVG0ZqvwSr+4iYqW4LtdfSnDjVSJyBajFirUPyo79W9Cr7A14ujI2Qssu
cJcPfhDscoVf7AdrWdedhMWH2MoMeFphDMekxI/DbxQxxY3dhsob/5bCx8EpVkMnxdmH40pROUwc
IuiKLb+54kDAfYdxtcvTtGJMmYlLMG6xHqWPubiCgqIBKrY+fRwCDuzdy+JH5QfjD7tNCSrD2heR
zlVbJczL1wRrOm02d0QNdETrdVtr4l/y15iPvthcC8VYQYvjcyxi/OaQXaqBr9tVa/AhXE/bM8ym
iFsQRuS3JA9p1kZCtx0fL/NDLVqYsHkX+FqCtg7DanZq/smpOQOslaZsoRKnGp4tcRkl98cCMM96
scPt3D60psselom/bjqYsyeBwwu9Q3Dm5EVVC/8X+1V8Ahjw6SWWNhFkYkvbKNlqZHi0jtFDcoIS
pKuwMlwjG3Tn0OfWWljbmL6mcojXIk/xFl6xxuM+VA4DT4vfhgyoV/wrnmIfwq2b7ysg+Zs4OQDS
edujNeuT4xJXyU/61rdjUTnXcyCPCIlGBY4sOdRPw4gTohElQrVrXChNYZry71JQUwp/ILcCW0rj
KtugDueL3h3+S3u+W6rO1RRgVdX6Kh9a/T0eFCMfuzXXz1jQfOowbpVKkpXwDKj2mkL7vGcUiEx2
5fe5RLlfQQWV7nvUBJTTezQ8oLHhjHcatj7xULiJp3RdqnnGDozCAwRQtHjhYKhh3UlUcQZYr5TB
/ErHQ5exeG9JqI78xLGuLAdNkIPSzy6ilmbYRJzcxZmXImVmBU3jFqYq+pVcqkJPFzynYOrwK4Mz
sIfDKP3BLth06j8pGNMk8CEs49wGRb9HXdu0SWbKxYhUT7SxdBphGY7AJemsE7+ngIJw9rYMY3vh
HfkfN+XHpBv1DkNmBK4l1i/u7hXgA6XbQY+vzecKg9qJj7xjeOrFkc+AMX4Roabz2fbu6VQ+FlAe
bsvJWT/2Tdx+t7phOT/aKWlBiZjXqLUzH6vlcXjuiuhhYSTKwwMOsUkXyHHgU4ECgmBR2Jw05cbU
xiH1Aho3zwIS63IXrhxNYUlwqgrMa4sN2ZM6WF7N2jPXBpHCPZxlDA2Ie+o/dz8hzvPQ7uquwI/P
EM6BIJZABpztUdPAmGaGeKzMuwiZQSLB7woKpERy8h337GlcWaxYETD62KkNihB1Q9PDDUipAAsC
lW8BtOh0WKqEJlHfJSrNHH2800GawoSOhoIe5fayU4Ctjraph5/fgYrpRtOR60CO09r3kljakKGS
LoPql0oxjDntw2Td/kCApDTlJsKauZmLi3FYo1vodjuwYsVhi/rjeMTdB/ILtrK/nT4aXSoidoVV
cet0JvgPYxv51uNKhVVGTxy7HN6wvILy6Hr/si2jtkXoAR7E1zCkL/xJIJUgv+jxFROo4MqSDrs7
WHg7U39Ca9Z7MyQ55FduuhIl3NXB/FuWyanD31eUDGn3Irei51YU5iIlllNXuG+xSzJ2STpw0yrz
qmz4S8AacvZu//Lb6c1mNMzvo/+NM5kwgP5pKQb/o0MyGcQzhEIV+pC1Tz6o6yZfi2/niSvN07M0
g4XWreCyhY5HgAyqD5J8ABmWAqP3pOTAFE39PZwrp5JE72cuh+j8Lz/ST6BfHayMpf9IPiKFvR6U
TXFmcJtf2RqHmpmL3J/rn7b5ciMWBzcQnk8jXWJZUyimWAIQOcxiU/MsBEggmq1l3IabTYeDJKZd
dJwQ9mefUcSgYSGeDjOp/HxvTcdMw7ko6WywUn0zUABTz1kSBWInDqw9vq6C+IWUJqgFUxTcjsog
avE8+wJrgRvKo6EKzQwBBDyDICKY1mtXvySeqBKcVysy1KvDV5ta84obH6vgZgv/OKbCvpC4CUKQ
Wd/uDtIKYyOBaU/Z03I83cBP5k9ab957TOa5V4xiKfc96y7DLeBsieg61rn4saKXcMlHozrJQBqp
p8F2cYifOcfls5XEHnOwEjMX5qUNqGo3I8/t4SHFc7FceL73DaL3T+nUUp+diuiFKbM0ZcdGzafu
DttFNufMKqgOUjoTVaFqcCQeAnJgxIpbtqIl2oLybc6YSBIp11y6XMjvN56N4lBi0RoIRPD5FVZX
YxurIFL/q+qAQQTLbibbHY1Sm9BvpYWWscfXg83gfww3fYHseLOuoBVXK7QTHhlesLTnIxE3beKs
32W2CIkPa51BHMdoPK7inQSd4Fjrn0dCsoAy7lAYwb2B+mkljApytW60jJZ5q0XxI015A7idfrBX
KrknXKRsbwdxzhVtJ7u93WdyzlsOfCShHhPnivLw2t3pCeBnvlppepljPOhyfr47bTIoU9J3eTYY
NHsDaOvBl1vB8ygheKakVC9U48fXfD99o2NB/SLhl4n4FTasV2b2q09qsXz9LdishfRjRSx2aY+g
8JAXAZ4TRkHNMY1Zq0oFsJLZHk86nZfXMaDrwpqEjjniXViWT5CB5/Fnq09hB3uJ5w5nFrQcnm6V
5VzbYNqAOUSbQ6u+cFyOZ04zwtlKsJFqYSsFmIEBHq7fGDyQJWSbtg2S+opvOANRyFoV749W6hcK
QK6ymMMMP7EUuymFNlE52GxataHUzW8d+e6VT78r+geexdxnEwcDgfcQWVrqmtFkH+Jz969twQfJ
+6rOFKYrXFSmvZwq1oHdyZrsYa9m7080cn2fiTm6TDMg6nGeX8sRTqP1VbLeclQmnK4QbxjSvR0b
t5TMPCWnWkZ+nf3K1qtC0I899O157E6sw1Cwc5rRMGqRqBQdRYxZGnkdqrKwP5Nj/JhUZpz4i/BD
/7lu/GJTNzvQfBKiddScmVlbqx2aKLdRy+3knDFqhm1MXNS+zmP8W+VZaIZncw6eZC3S1cCZcJiY
4LMST7xve+Hb666V4+ohDHNk5RNN8hlVPcTRvTGftuUUMRXYHcxOVUWWfBH3xBm6gO5ysTLyj0kO
E1SoK8juahtdZPEwmzQI0ZTJR8a56qQU+HY+ZIkX+tI2YsEu17QJu4tzNDP6mum6w5Lu5fC4Cy2g
GxbcNx6HBOJiSEdUlLb4tI8qcbmOEapEqMrV5CiHmnfM0o2QGI2rH31BJILoQoYlAbTK9syoe2bL
mhHYZcSSUfbx6wlfWUNrbLbPKmxsGb4GUKRsseymrIuWctNaunaxCMy+VN3KPHgvrAf3d+vmw1NC
6cUoOYi+JGkDq2Xyul/v21WC1VFkuYX0yNBjdVObY0vjtJ8cEgKv7VXgets3os1AhTziGY3kAHKw
zk7rL/LrHQbm4cMh1aXFMTVYtadkui4kiOc/bcLykvJBE8X+Spslu5/D1a+V8YS9N8MG+xTb6dqk
hdVdSBZkcniVRgwllLxIUcUX07eTxFfteHjimLcENMXQ2FFymg8zBqssl5Egk2RmHRomitTg7Og0
oY9QUhwR4IAgs27qk1xacKO+mvmIV3Hp4LfezTRVopGWVDhjWMfP1Zw3V4uiOcFLu2+D1xJ21zlt
chds7BlqufXaIqZFwlU3NizNwk8zsBf6QmvyAJIl5ppWzE7NsTpz9mAoT6+KeE+Ya1LBHhwVC7o2
fMPil2rmswoeerf7lpO0tQXsTrxo2z+464aTL0CiRXOqg4Z8khZVOQ++agUFgo40rifO6yqPXtKm
aT6FTdZ9NBE3rwtIeAts9gwtUr6vdGjIjp1BR8OJJWtRBXOmkoUcz3EGgo4vKSEjOuIxS7paK9AI
ydI8kJGJsWjDHKn2vObFwamDtF5EtwipUnirUUTfgGsZXYw6LbDIrygXOfXEebD0Rc3fFBIJ04n6
Ijjf2VvTVnEW52KyReHGoOEdwHcxtFmwESHDjrxLWifFcllnGxtQIGjX2otUAadkGtCDp/WBAVC/
nT4Xs7uB8k3I6OH9kUp2muBAJ+2kKeKJzJLbdYHthSFjFE50miXNQdMkIGkD5qv09s6+XQ7zUkdX
Oeo5ikpU2ilE3DD+FQampzAbgmm6yDbfh3JBq/OTw54zecV+6TrtfewJUiht191GEWCmNf4P+2f+
HLuaw8GWgCXMsIEwPVRwn+uSmtysPiJbL4YxuIPPwE/c8aX0VRo7SCHMEZW/w7jyoX/vx/aRnFiw
mp5KjTyG9KmbFvNpDXWKDYEauJqVxvHS3Z9NkUaXOHDxNhO4z6pSMIji54Jfx7/WuAmIc/Hwjz/4
YVUJxXTUSzQ0g+FgYgzhWQjVBtmF1OE/Jgcecn3m1kJMKriTD91Y9UyxivoZxoswd/4jRmrl47LU
x+NUzDvMGS5K0jJPn2msqurCz5wkkrXoQYsfuME9IhsmWGGXfgmXY3jBpxKvxYhfxafH1KqgvE1r
yag3nm+V8+TMkkdfio3TN50F5u7ccgVtjUGgeYVAmtbytATXjArKXaxsMK7TBqngAMRzwZLvSYSC
w4OL2XwRxHA0F7o9ASi35Rh3348DH73VJLCJ+jmCDh/Xd4WtSC0y7wxxc6ae66PbZac+ZjHg8kGF
xTtm2Fp/WBZSOZK+W7AZPQW/hzQgC7LjMkoKVJHtPMhL8vi9eIa3VTM8yy+ysmr4kGeQ+7iE+XGK
2kJkATEawvAbFjoeHAmS54eLMm2i727HAnN6t/g2lf7xMHt9/FTU9AXVCELCItYqJAzroCQyhrA+
TgzsEBgGujTlbUCPfNYyiHDKNT5VGLpl/jOdGdb2rnOkP/fCH8fh5/eATEQO7nTJxb52n10GFddu
zA1Y4L3/01D1IWgDHUujFbvC9UD72/Ume6BQohaA/HrPtJiWchT+Ic807ZLi8uzE3a/8zJ/g3gYI
kEyoqo4eGgLKYQb0Meg+Llo+RMotKH8XG6wkE7cz1VhDp+8uO+yp6gj38SJqwujlwATvW7pNESra
LPqCxMPad5/BA6gJ0jo2L1VPz4uIW3ziuvrLAQ544veIy/Qb3Szpn0AtUeqYAzoKjPirzU+dS2fl
yCpC3QXV9Db5EVd+hCGMDuJqjNYO40YY0AwKr13XA1yeWJYERCdXacz/hG1kflvnXgBKtnIZkO+0
acO2noPIDFzYlhHyE8PhLGHyNrBobTNmcnVCkYfnLWfqLTVfDtLBu0OhW9/WDg6BlIrbM2Tn/mua
yVw0T9C0ljz1MOZ/YPBteCYyFOK2Ov0IZX9B3iwa5lRvCwdh6u92ghof5Z55gg1ffkkrakLXs5Af
bjZ4bTUTzNeiNe5rNTKGstMempL5kTBAYgaFtZihJFBj4S/drNtGcmHqls9+FjZPDVqIGZKe2X8w
eIGxgTUyBtoHWXiMUlwHuxMfyiKbkpQY3+927BuAqlJSiD8a3w3vlaRRMOOq3VdJUZqLtq9gkNXx
Ej3PSXVtgK4uRnKvvxvITbfu2fhPy05NgrkvhrvY6iP8o8f5glFGcIuxePd4dAz/JP98cEYAoSZt
vOU6bLOD1Xdy/L8WLTakU1wv2d79omCP/yxFHiUIm86Vf3mccSFEBdfch3DFMVZxQP44oli9xCNK
CFN4ycsapMV3Ir2ob9AnM/jM1dhyQfG4zhTYwK3ZRzdszoUM9N/CGkuHxU0vZ0SEN6Q2UpHMMqxD
Cz8vHyHKihIxgypFHrhyW64EnbhnpOuAszupHo/liRypxDt1f8omUNROxCi4H4PYPGY88PCp3c+T
ezdycv2iQIZp6BAVQJBUbG4TB7rCgU797jgr8W3popBq0ZdHG9VRekZ7OsUb9u4KX9pP0bd5rZE2
WdlRgxKzzLndI3xNb+oEESZMW2rMggKvxYxdtfzhA6nbZg+Pj+ZiPhKmc0J6qlTzKZl0a1yKfzzN
Wwx/12GRPhNK+1oOI4AnEBBtEu0nEBAMC0QvIDt3B/M62nOuCFeDZGEtFl5fEswCQNRp8+FPIBNl
YG3Q4yyEerf9pypgjR2O5vLYJFwEA8ugbBnLHllC8qp63ZLXd2WnypUa10CdaAYwgAEJSHxT0J0e
FL1Fq49CVCBBH28AmK1KGXE/q/Ij10/2r5nKNbmceTn/IZwYnpNtTmC4CAG37muahh6cZrdFzlwL
iRAFGe7pcu0ZcQklS8/xSUShadTNa0cl3YCveIIBx8Wwt04EDHI+YL/TcB64O90mMY8J7Cj+1Dk0
OecphKGtvjBAE4R/Hqb9dmJhYY8y1yseA1AgM0rgL68TosZwvxFckuRMIAhyBEEeKOg0lcY1AcYN
m86p6TZAPfuPB4aJ9dXheq6PYR93IV0aA0TDz7OBZ5yT90ZWqFiyfihTbHxoEO2Q3udsSjMuNLde
uAEGekcuTw5WDiHsOT8nhwfvn3SNL0HFqg94Wzf1qakeNs91btyNguRdmZSpZ1Y1+x5srZPTPZA8
9fFLG3j+55UGD6EGsyVN2BhUI6dkXQOMAaJe2szpEE7ApU2CEvkhrehHGHEAhtT1V5jmlLNG719B
t6bM/wXI3hb6izsIEBhkHyJ3RbzVcKDfKw64BOlGWjWsW9OsgPUzEH1F1twlyaFMMVvFI0BmYvqS
Yl/GUwV0gjfZTZj2MI3/7uFRzaLVNCSh/E4N9Rj0nv46UQRsSWSmva7HmJ9GdfMkNostod9RGnif
t13nv1n7GJtApTxqa+JAKiLlDlMU3APWa4anEJEQ3JQ5kNQS8JjtzLocoMaxZOCJJ7QQa8QNHgYa
jmkc7GZsCATw2QfQGq7inq8PS4tXr7z4NKfIYpJ2vvQwIVIcMmTKljUMWda9VPwwBrHfNVU5Rhpv
d6IGRXrvXpY4tF8JUqBWYxS8d7S9PgOO9YQ8yJ00eIEKyfSBoxa/O9tC2YQqWhZoJR23RuJP9Yds
S6brxKfnY/5Zv+BVhRu+iC8wghgYkup4qc4MuxP6SYWhibNhcSwHM2/WL4MYcTsltj4ChHXWcZKq
maPRY6NZcY1lr44xH3tM+GQcobAcK/B0Ym+odvDspwNmXqHGTeSuMgOdXJQMpLlTh62Y5Y7aDvsw
+jEyqWLmjDK1Y3JwuFJLkKNolQrjidceYNh93bocuG1dBvR1x/SMVYSgQPatWdljqH0OZtpYI4ps
4jjlcMmq7EYChQjqTvv1m41a1QSvivb+qYjhd1noG88nwB1phcb8ybowpbDjGFDL4luf/T2mkhzh
tcS7METf0OEWdF3skNuKCBZqkYNflnSklAbQwH3FjtENgMvC0HNHsW9avPVrfpazi1CiQYA9ghX4
YjaNsnbOHkv2bX0iTvPm7wHaDn7/d056vt0EpC/ZnyRwsMK5sJCeY25CWilDa6B/KtUJp+iGlkrc
g7BF3VrRC1ov26DmzSxOPF0Ox9Ay3aGIL+FsPK4DEyha+WeXwA6QUDDHiraM1tavfzJnIrWQAh77
kO0PfgfQvzpq2Y4JBITS+iVAZ3XbnhEGw/t5XpDcfB3rgRIrP3VMW85DeB9kpvsctK75Xa5w2Z0R
bnm5I+7BNsF95GporxyOUUZCEsLhRGXdYFOAbxRgP9H47uCfjADtKa2YDnu7tTMlVxJWhNEfOdRA
vF3wDD/eTIy7dxdL9MjU9RNuSq9yKDGA3FfmYMOPsreQRl+LQhS09ODh26AaIXhrUYR4u7NhXIL1
Pikv0saZKNyH2xY9fsKMFHImvmFsvATvmc/oPR4JTAOEFEcd3IF2X4cBuhq8iQ5ups4wsDQKomcW
e74PtvTruOUzvAbAq4IoCiAU2Bpy/MKJGtODnAFBi5k5oOeaPx/Yl7xYpn2L8cI/K0toY1RvwSKD
ghr+W+iweuQSDnboO1q1IMNSBIvrtsJPeGTYCgE6Ft0dmtC1NRi1CWmk/XC6ALuWowhCTHcShfhY
3UMCJHpx8Gswz+GyKuZye152Pq/VF5gw+We97ih0zA3aieBKpQ9ZFnwhwfdVh7m5NR3DA9q7LEeO
XXsPW6EFFfj2IT0xubLmp2E6o6p18Rg08rPTdNuaTHaDjkDpLMqcT2OjLIOQReV0IcVekzIrmYQo
W+fLkfakYPSM3Ac3OEHcxKNEALKoKk5Y801wDRuTvnXLxAlIrIuNpyt5rLyGN+vJhNgHDpmU56Pi
qpNDZ1yFy4IiQxKSum7GjnEJ3g4MVEcxdyJqIYestUvCV3Ackby0rdP9BiLIGcMn1oL1ojjwvyhR
TsIUUlUCmWqlKQR6EsagIVJX+m/vX0McrjXjD5HdAseMPMwl44BmisOhdXBChzPQaDXRljJE5oyD
NoR6Q6ovTHFBIc11giQdpxnOHpsh6fMEE6JyrpKNmQLxPohQrGAfvhUjEpT/ihh3Tlx8I0mNGKQA
uxFbnnQ4jDgkGzkdGGdArV0GkoI13A4LDix2wkxhSngE/DFMl6a78VjeQ4Rko2PVv0xH9y8iAgUb
BEeLpo8ivKQLJge4A2BoI8curhfmtimEg1LW4IlLbMjBjXgHCBRcnQiWya5P5xzznOEEHRDPQex7
Tu7wpe00kMtkZBUvEEMHHK5GZc6RsAN3vdTar7hZS7/7ZK2MUA0Wd4GDPzPlD4E+M1UP2ZZo0OIP
bqOlk/zjt/ByYxV64r0vENMtmEzZzEdgy6LgYtsEfNzE96nXcsaPTpF4rJyUqd7CiPprmad+eDkO
1Al25gg/mVHdwF11UPtfJhNPd8k5zcoS0ZolGDmLltLEcHdcFlwf4PpcvCsuyMOjYsUSpuNF6xGR
EUotF8wudvHIyciPOZCL3y0Onk9tjJITJsl8+/7vwN1uypG3Bovx9ACfC5f68UyfcxqyWwOdQEFD
/AENC6NwLrQ1l4+QdFKWDRCckS46Ozmm0Ube57lF912gUi/5IqS5LGdKXM+/WTw+4HEqt+pqcXF9
IhALhn2OHjdA/PiuTyHMjhnWCXDDCrjThWkaDij5w+L7CJPGhVoswEzIejIuMXNNp8QEAgzH4eaF
agPI7nQU3CqoYaUFEDqxCEJHj8Ak4gDG9gsKmk+bZU12w3p2maFCNrdmaUzKqJIgfVk9llJlk7pB
7JPJKHIgicxEvBoiQ3SOTa/jztvHYAAbFSLoyGDBGoNVHGC/93XFBPriwIGCUyv51x0cuZCpEUOU
2I5Xo/kH4gAkQ7NjFdiwc5HtdHKmjTkDYN4CeOYLRuzc1EhWXtdGKSzpObhxMccQEG00KKxUP3Yt
ULr1dafHhtdf9STYIOQEquDAa2fH/5buoLcrQW0Xq/oRH19ADKL3nEODMtni0jj0YlLiQ2tw9xZL
lFggXhUzLYPX/gOKDkkg9BNWwELVyFzTKV4IaCBkjskVsim2PLEllZNg78ORtMJddTu+LS4Jx60P
S+MmXxfwkhZ9lWSMeImEsLexpCZc4S9IuCzj1QbioIjfJfaFUhs6AVLGtJJ7OZY6PYXuCIuCcSV0
juIMeNdj713xft0KqFJ0g9YXLT/jADmsDy/tisNleg2TCMeaPsaxRtYLkC9+2Zw2QnIoxPvw1W0F
DaI46FJgOzh1EE5kmKDGi2gRuMcRa17+BdDVqcMKNniwtmyu0UPkZD2InRLGPuKbz5ouS9lpb7hj
mV8dSHPf7XeTW9GY9P7TymmLCwNL0k4mOkxFyoPKnEcBgUb+uQqulcG11VcsKqBdHf5YQsLOoEe1
k850xmloRDsHtLqu//HCJ5KqF6ovVJAk1RhODIZiIGENj3fxpLg5cZ87uR/cniFdc0LmZwIdcKtP
Co+aAjuvz0HGM1twM7Zl+oiG+IEg0q/BQamLN3wwQcdleGdNOmydq+mY7asdL6pvbQtgrxQIRIgO
oMMJXbW0Ff2MsuP64wdxGrBQ1h5QwYppRFNaYyahZMUbDxYbG35/cF01H8n4gNE5vDgOZZoILsCD
OS3BDrAvACR1TYJE4RYMhMjAC8gYffrwJTjhMjP2I7BuFzvnizwaoAvCALDhTiLnuJn0QhPEsBZq
maU3uf3+zSmj67XhmOLY4HY/0RxZoMJ+WpSnoLVq7OjDEFSEnD1lDyV/kaO6fRC8AirDUAW8R9GG
1g893MQewY9xLGDO0BEgXMdhhfxbhoRpA0Jq8WHRL9eRaTUB5ZbruMYxvqNU4VYnY+eFrgPOqmk+
zhE0WoW0zQ0fUeRwkmSfkGKxSWVMYnoKeqnPqgIVFHFBf4uef13I+961m3ojhJsg7hLWMO0JXrbr
E+ADljukxocnNkrAPR7Gli8FlDCW3Uu7N1d2IxVKEYUdydiHn3oThqACXQ9fDLt0wCjlGaEWPuFX
Qx2BMxyjCtJ6LhCA/KtiaijXE5MvRg0OH531xDlgpVaWqKENraYHMQ+NgzVoQw54ZGBTcoxR10bV
zthPA8cQ9dwT7o78mprvJyMeU2P6I8VzMnHh6xxJPZk3YuIfpg7upvHyjWaMbBkFzwy8qrTDHiXL
yXtCZKyEJBB8peiQcQyDEPnqlcFrmcsIwdU4g+C2PEXRxTOTXVFx8rh3J/oiNdX6rumwAqutFBmJ
laGjryRHwGoxzpQ4aHUTpgYbBBsHHyGNYxd2TFdun9cIey7S+T53GasL3QEAuuzucajHzY0iqJiI
kMWraM0D7pwDjMPN8/hHhX/snQFWh14GcGo8YU1t/MG2j1L/th59oW20nRpTCYthhwus4RRBcFVS
nlsrGCRRwLUjpSkzbm4eLM9d0RXEoydn+OvqBvj/nGVh5qTI0XtGuaFff7Vz+9QSrg4IFCYHWA9T
8GYmv7g16DySf6CdjKcOZFT34Ftr9k2mHHRH1lJS8HuEKQmfKhSdXJ3oCe1KqjoOYzu1JbnCfzzH
efVwiF9hjUZttoCsrCxniJqcYdyAkSdDgvzSw3APwIXNViAQe6+l02Ul/Ra3PhvTTJcId9T3uDB8
7lATg/MBfsOJERLnHszY05ADyBQwY0xa8QHHx/cjqcNGJc3FGlZwNBY2LZwtygO0tjzQDl4FUw5w
/pnL3t3BNgoflMuNXa6M3MWMeeJh7S3/zz8vSM7qnpdx0vwkxFeR6/wcLNeQdDj4HOQ9tRZHjObN
pQ29qaKEN7DnzAQ1hbJakKpjjhmjT5FHUdVAHWjhP4ucBgZHNQdHm2Poh1sORPohwAAJIscmp2FL
RY3zg9a/yJ3lA3IbupANZV1hih8JQ+/o0gvSCoqxcSiGknz5GJ4ZqVSki9+4I5PaNAjL32sXlE9I
iCi3WqZIq2GkLzVPOOrMln+2rFEwafrtYkwG3SN+cRc+qlvwP5DxsQTHcfbOrBAETUInRPeNHZx7
jNf6MesGRAz6Tg63I2OmuAfhz/AI/7TWrndP4hUQLe01c/GFSdhpzzCtgbxpFjqrdIow2dtm4sq5
s1OAzGD44v5KBw8AuKDSYEH6RLPnDVTcjhmUxTnsTNKEVMYLA2XkCcPwTCYXgGoSwJDNwCPX2cSf
Un+Db8XvD7cQ72xuxOv3fyxGPmPH0sTVbofwH9PCiZdE8+Rd97hcPlmGS7oOcDl6PLGZcGGWsRc/
xGeGzO3ehcHEaFkKG+N7RCiJnvAebw6wwhLjKrRxyWaF3uHhdzQePUdRUvxAZbxTKBVQFIBqUJeB
jrDuQ7f4YeTW25kI1XDL/ixKSgxm4ewT4Mkv9r8xlbadkcbIkSBmJHCzGykxVwfYWrZe7g6Jgqya
5Ya9/2Od5eCRgxqZIUdD27Beo3j/HFQcR6KK2h0CPIOZsceMfuUkI4UJNNU+7wp2ybvQKIwBr4Qe
a2oPK1lHvQOFQlRHDEK2+3p0GGynSDJE6qEw/UVmKIzric8fTmhdQ5I8VbpiPRnN8beiPP7hvvt7
4SK5iYu9/XM0svic6d0OD81zEmJakQFBQCsSk5hYgqL/a107beHiQsS2Ap7CP5VfKiiKtwX33m8b
nIQXgiKt1ldLqoVA+FY1nNyIPoQO8B2tWRPmo7xhU0TguEjumrM5XwwdFj0rXCOaDObMSKVPt7zi
9cKfo19aAxiYia+nL0NeknuwScklpqwtCffeUDFA6mBbc8hUJS+3mujmbbxQSlmrEp0oMKaphOla
PVSBw889hyvLoOG1Li4OKucYV0+fq/r9VJCXfAX/6BFKOkW9htcd04xH/okX2GPAH7ECDDGo6EU4
UZ2YI+0IaU1JYQnvRlnL4wNA9Ybl4jWSTvcyHia5UfjXebznt0MNCd/Eai5lu+iuDL0OPpEtlc8s
ZAgyJxF2wVwsUlS6Fu/n565OgupemvBip5JOMC5zckrc9zSRU/hoHQkreCz8tOJ8UY8kv6Y8s0C5
eazht4VDkyElM2S8YgFnU+7UcqORsNdPYji8x5WqjXP7jTploIzwoAie0OWMhCVOtExmhD3qgvve
LXpnYUV7U0DTYrrCb0pgYEF+r+ZH1J3ZDa0QI94CSvOxY7earEK0VRzhfsxg1jqTHx7MFlBLGhy0
kFzTLUWdk5NetlDJ2mkYhRVPKkbWHoHCjj0ytNO59y63gLQvAZ6INsaxe6z88MWGYpS4uryLZoD1
qDYLLik3U8CkT6YB4iiKModyR3FLgoulv0o18LLZJRYnARPrP9JkwQsK6OqIbAOdijHl5b9mg438
TnenD7M/Jx3wJZ9pRvWocC0Vz4SyY52FYtYubteQkijfFeI9q3mr51cLd6dM69HEwhzAgIjn0pj5
o4+OC5IPbG6bUZ11h3+HuHl4cOCTWGWhk0lYcJLhlwQt1hhZjcTh0U0hO+TKB+NVZWf9OKp03P9z
muRyWZFyooov7kp6oWfE9ilrDD5KL8E9L4sxqCxLWSDBA5lonHxnNFzW4GbBfcta+kCBF0GEDj+U
VG+jHCRwnVYNX83b0NPq5Ja4M4B7GMsv4ytDFtxBiukV3SnortApFaZINbLLc3x9rpL21hQ+lCK5
9K1QauTzruiIZEheUmQAV9WAYwXAKA20MoHSirRgbjmFT034bduo3PWIl6cwxMQszEiXRoJCRkK/
+5+Z0f48GMW2wQY3HhQZbws6NuvDTmoPDypWiRywJa21RHomH7NaOLRNzwvj+kWdLII7I4ZHUbWt
HYedbk5UbhaprCYGmeDTNGzSYqaQOfGTf242Yg3CbKKuSuFMlTt0oP78bHE0y2eT5tCWbPiocWYI
4kmnOf4jjiXTbGT/3fih95fx8YAHgEpOmZs1u0RTAZOVzFaoN+63LSTBZoxxYOLphimGSyPMlfuF
SooXHg3XLWnwuHOBn2E/wR7FBYqxu49fXWAUCM+3LVeuD3eBz1HGFGurKyGXZjVdr5etQRrHsULh
ebL8IMDpovzKXBIu80ipbEcICE0ZtMqJC0g7BUPRZoHyTeS3nokBwWDGekkW4n2IV7aNiWZa9NYO
DASF0lr9Lw8pu1mY1qAVZFfAfDEPqUdPPPsleUj17tOdgUEN4/lpGqOf5USHkLgcQF3u76Bg3nTp
+Pi2uT0JDRVDP8aW6ZNFs23c+ygPae/UEDQIFf/CwTgLNJLdcRj8vI4Tzap0Xh+MoyRjDBQYUhAC
QU0Mcaw7JetXGGvFN7tL53MbX+dw8R7O5+0P2NuXMHZO8RX5ggFWWnjxm2Ok9joI4SXsQxnavFjJ
aO18hJQcRqBkmCI1pV+ixSETCD0qCiysf+A18AVmZpoIshjG1Zy+JoHcnufw+8/gQwV0utstHoKX
2pT/mWOHnJnv4de493ENGyiqv3Qz4K3roEvqzrQ/yHYQIdfdf9CaoByqLzSSEONhyGAuxdnYpT//
ZDx2hBuyvMII9LQdGAV0KSau6mqsczqsAtjLNJLybDPjBhdP29/nnXMLvSZk6oQEEELpAcFqNSBU
bMMhNjkVMS5S+DrcMzTBlGlbUKEBsNA3ME9w8/D+3cwjgDhvGuAInaxE06ZMlvgnBHAsv0D7Nh6Z
8obliw10V9ySjcqyZ7gJ2UVUqpchtl+wKSgTtvDFnPigjL2KFSOQhEPfjvnFTbDzTrt5ITBhH+bx
h1Ik2GgtYDFDYaXxnOEP4Qdh+kF3z5fYvtvYCk0aAkT4mNTTOh0pCQsterRbu64t/Y4UKsaGmchw
KJWdEwD66sHyb2EBFEAryYw23qWBoVhT+Ya3KOV4VTCPnQQzgPFQqvKfWxny/zSd13bbSLOFX4hY
CxmNW1JZlGTJdLzB8kg2cmzkp/+/ap1zNx7bMgl0qNq1Q4WyKOQmWEZ4k7hP0/gxoL/hulpejAqC
OjSlrWLxuEnoP2Z9A1ALqLnn3BpSkcooYnHpBAv21sATbj3m4yOcq2M9ztTOpJvemNr4k/ewUqLq
fv2GcwIYtkrhcJqi1i5Dj6PV2jjtEujRw1bhVVa4In2iPYZ+PEzDC7Zwr23kP+CyiK13U/QfpISV
71whTB4Ut36gyvh3jKsY+P0szvYdBYdfw8+bRYcFG2H9LjYsRYiVoQWydz30TXsNhmlTVgC8mOEb
feT4bmw+DPEHmo2+r6bm2ci5dctj5ufAZRR1gem8SCyBW965nH4J97LC29+QKGhc6aV4ujcAOHT0
Lu/S8I4jmYu3AQ60nRBNoMhBjZCyu7C6jzLwuR6lAdqov8uw6JFHic7fponQOHMiFqKfgdZtcspM
OVp6EURTFgv4W4U30AjD2ujVjepMyKxYTEFXXqKIonvilocgR+WfsiX9nkSoNm+WJwHm7myclZhb
UN5yIdKniZuHJoGMNphG23bLmlE4TfSCx+5VKbQtRPkoYwrqTTHhVbAg8fPx4SnuMTvRELlhYjyi
zP5IQ/jdIwWwArH/DF6iOqKCySnzRRZvzxT9pQURVUfDY7uDoNk5w2Mg9lHaqBgS/OzSxMEPxvR/
3Vf+HhmfcPtckshrm/C5VJ4dsTRXhK5B+Np2zq5UUJ4YnY/pDGNwgxJyN6AI39OIOIsYNhfxT4h6
S4q9PYJuZnwy8D3r7/aexVEgPzt6lBMyEoIKW7N1dpuBLLi6IZv/09ssg0Op+Qr+bNTTFgweoo8s
Tz/ywIqv/F6AWzye8QELf1sFl8owkayDGH192db9jTj34mfTA+JbZBh8DvYbfx2fEKtEJ4t8ZvAe
oWqZudk+Jy9W2Ng/LYjNL61XZb9rIiEMuaWYAFxmBXYCUPxihjhFj2MG7tleiFLQSqhkDJhqXDxM
xkUZ+W84NXD7F4KWi27Nc+fswvTlA8Y+5VLART84/JhMDqaRxxKNUgrKsFZGQYYIQ6tjzC5n4slf
rMoivCupnBvu3m+tvQcsvlvVU9CaQBwib4QBSvBdG0jwL/Zs0czsNROEFH/fvZDdDwKVx6S0ZHOA
U/Tuvmpgl4fCkn4TlS4YhO7pn6KB9+FNefleRnl7s3ghDa55P2wY8svlOzCLQrJC3yQ+dSaarfHg
opAMUx0TJkQQ4ua31OMmQhRKPZwRwUK6H3jrSkm6L+S+oB8FPaPguYFdYCNLkExSRZ2HoJ3kFIsr
0BoYiiCn7K4cLP5vEVpdtE+Vk0YalCQLROBHqnOK6EBCwBuMwjoCzola+6VRAmZXemQdlbmzcZNb
5D2bS4S61T65iW5IqqnzJz007tNu1eVxbJzfVFhAnLU4evdgvcxh/+q5AAmzISVd+QA6xvh7sPkG
hvcFURK9aws3hAE8kS0zMFw0cHAOFZw0lpqTrfar1igwy0gGRMh/MHyi/uYw4onb7C/kA8yIc2/U
DJJZVqkGfxkyxDDGniZtuC/SVEZGDDjZ1dSIZu6oZtAeD1bzrT9zqTU7KuVosmaWt/VP5wIlitEl
JxGEbciioEU+bofNyjCSbIHXNAfiUewmbGMvWgwdhxh6L6HbbxUxjMdm8zNOn+SJVp37jtSrm0JB
GNtAZ0WsnTIIYdkhBZ04PpC0kQNijDFE2fdJ4m7Esaih+cTtsb+V+YEkL8vJy0D9z1Ly70ZCpo87
fB6jBSLt3vajc2tVk/c683bR+nqZGKlVDe/SSzCVIGh3TYfbZCj77Mrj2Cofmxo3xGcIMQsCKFxc
k+sYSKi/H606yJ6ZBAW3Ua52YHwKL9b81ITNzUzuc3pygqJOr8ewGfQxKmYmNl6lxV8x9LBPKYQl
3aqwePfJg38uE2aEfkBAbooLEIV/wQw7ojdtPSmyA81tuzskfCxduV8x/itPkxNvx2TfY7iVCxMK
e6Ibq79gVPoqVt0QuuHibFiwi260VVR5JjeLQQ6D4ZSIu2YVLlMiJAQvn/6lYNJYo4hKVaxbmmTs
SGNixD+Bghi+TOkD9Rc0GE2kZRNZy4vPgBsWjrjSIih5Uj1bWiAZv2akIBZ5JcDTHmHiL87JY2z9
XjKrJuKSIzhGUXDKvAzV34y5abEI2wJ98+OAmM6Q5oyLnOcCEYVhBtfbseE/c+L4zKLnoXk3tqPR
un5rFJ9xkJA+qh48tcVnE6eVp6Zno4iWUkfoasW/NMrojWaPzw9PmC84rdmPQVYobE372eW5i0Mw
qgwXnwTjTwrG/2KCuTzChA2Jt034jxkKAINE9qh4rnsgDp8cvWLFxQrbgJOpFkWeKHN9MzNEyTxM
GFowBRAHFp+xowwLjDu/Im/0qoiAazzQaLTmLcZkGUTfKOb2ILZCvxUj56edRB9pnBL8zV5rXZha
WNfwtcQWIBDfTwZMA/aVfIJLEYXzs7dzhDSSSGeOkGKwvOuCvX0sesCgaOT4htjjI0HB7xx3Iytz
9V/twM1mqiikIQ96+hGybvgf9T6mssSWDEArIgdrquXV0EvFBHXGOLOJ1B3AlnjTgiBWY5e+jITP
3WDiTc+HnfstAQY4AfY8ssLklAq3wJhtRfvyDdiDokxutmEVQlYcf8QDzkpkcjHn4Wb2NH+RKxHm
D0ERxies2McAJlfh/h5cKsfP65Pz4M5y+eeGUSZLih53oLTFsQX4xGV1lbJOiXFkCzKfKlz+1JBR
OO9o/2Gd0KsuHlA13EOTQtX02H75YuIiUSkyWE1nEYSLWxrsN0YUnaRTilApymRxSubwjNOrSXJv
2/ZdZqVQqmA9ywRqE6TchWpgZJTW3oOeg7cyZpRBb+V1TwgwaWIJAbgnWBBvsFhYV9jA329dgrLb
TucUoeekN6AwdIZY/gFgCPvWmBcQ787VSzIF10VTbvlt6GfaewC6oLKk5OCfd9LKeopHp0cYJlbm
PSnSSOABmWsaPnAIBdNf6LCgszfGGQgS7HjdxLRcQmujG6dALTtCNkCZMNi3Hu0cBQ5GpzOhMWB5
Mw6w6Bo4YThA+TYMDSi+5P1HGvrZsGCZuLNWsVqiS8YuS10vrhz8O+tc98LQzJktcGG8zgWPspho
ci27fhf2aBEznjZq5ToN/yYO0IG2Syy7qYHmkT5NQYNhYI1DVQK3IS1hXX1SXmpJZAEPYFTBYNVW
6kMvNJyfu7D3i5swj+6XiMmZn4b6j9HYlJo1ueS8sDZMf8fTEJ0AnMZfLfGZ5DLGQUkpxcADo3Tk
CYDPGNuRggiQFdnyjnw/oq6pI2F5RlChbkUkWrjT/lFsdvhjIDr0esd1g2MHvxGDjRLK9DKL/AIa
BvMEzj9OBikNw+xlTwBy4AZRrubUkMxE4crHPkwpfmomNBdRdQE78F5Hvmlasm3shlPYkaoAveut
jVPDVVNxkIni2tEYpcH/NH5XjcfiRfMAASzmZfkVpb+YXTgC42fIk8Jo3rHLqJb8FC24mO09Sx5r
+fLKy1nhCljRGAFA6ReEXWY+SXguJ5TNXnM7lH73ZK0s5UJbMa+2LH5a1N93Tc6RZgW6eTAOekUI
Dw9g6WHG3/0hstWcwVQTZoKmdI9A7tmIVLaNJNMa/YiGK1cciebrv6PpAALHpAUTBCmoU6b4UDQ4
XoyAqOkbXL4okMXSxOjshzT+MJ2E5bHovQSqrzjiebFcijvfXAxH/ZTzIMUaqeQTQAfmmkBpQqNB
9VQQ/nSiTgExR/8dubb3InoWbQlG7XX45gniEGGYiM1efIfT2cZsgf5jT/gcRqRuFIrOFNSPo5M/
hJNP2e2VYBi0xUPNbimcDkDLnJ4zWCXWm38+tTcRm79YOdMM65kEpu6Zf1PdWhav0rgK2BbATFHx
GQuf0w2DMYhpkEzKMXybJ9zLZGhiyEKmMyvSqrtouOxf6VuAHejgsMPkwijgXhCTA3AXdaxXGCf7
seti5yrbfuL6jbN1xfORATZX5fYDzeV4rHnbFH9LjzEon7FxRVmByEEvnEPmS/t0pzeNuB8ZI0kf
svy1IW2glWZpj9zAAYNgheLnRae1xxScdWhQVixeYKgTdvBYlgArMubzO3kLprhljM8vOfVLSvJr
FzLkQ9LWzqMxLDPKD8IhMQf2GLymPVN9Sub9uCXBeOzpqMXcbl94XiU6v9NSIZP8POlnpMbkbMzP
knFMutq5tRT0AkjQVxrKz7WAPK3H7SADTV9DuCTJ6q7c6KwVcwBy8YJrYOOQLpfu2qgG242rUFXc
SaUDuwuxFA1JCynBiGDTqH33YzYI5H1oGVoa85TfTIcRrqRbBXfaYUqdBrzGdMDBj12z/kdYMWCt
uPNBOKZXQSyFLS4zkZL5ZTVFL1FYVpib4JXTbtBLjexcvMSk6E41V6MeEWCVPZZvdj5mrzRy/Cwq
8yWkomihGR2XURzlXMoX5EYe8y/0otfGPNIQ+dXEQL4l4+ZvihXutcpl/F4WL9qlczF/QphPZg/6
DsJ73vgUnCjHq5MQhdqOE9xh7ZKxd2v0+HyskcMSRS5e0niqh31WGwsz47uwcGNg75CjLOIMLguZ
U1o48Sqc82tIRAueIycmvRPCBT4JyY6UfsLPSLPykkbE2E1z8cdNxx86nHFOyrSCugJ2aZDHxZ5e
MR9n/CjWMa2vMSlsBJhBnP1NPGQ11lNXy0gNZvBFGLLmjbbRCjueXOAbGywZcr6HVTvsDKbx6GqM
eNYGeC1FmFbWoX6wcylJN3Ab8rG9fywDfAmsgcwua6HznOTGBkOASbLKNMW4g6sCJ5067V+QT3/A
6KABZr8A2M8/ueah09SAhW0OjQ5XJeKqkK3gEoZMicxITXsAtSo8RRHPWkNe0q6cVBC4sQ2KoY6k
jLd2/hej2eIehwEU+jVoFOk87I5chNxwLR8WccQYWuYd+8yxhnsL7s4LtYT0d57PzK909j/2II8e
ud2J/IeQFh1aDGQMQ6Negt0/uWE2MXPhlFE9P1rXK2QcbAqJggTsakUxLviRXim4IHB9UhRmGBfr
ANqXK6YpjR/cqEm2dbYThiL+xjDDmRLuzj+UwhBvDcUCxQQOOLUVk9+4s2A8fkgP00QWNYaGdMUZ
dUTpslVbm8E+mF9wZxwOWKEgYTWVr0bHeWsaboX8iG0gLhAhhllVYp13J5pveMOA7BmpqwM0aaiI
nHTGmQkyDL5dotNv0+rCmJGSUPYn3JUIAIXjA4hvSNvge5GJ4XcNZNxUoF7GsL7xMOS2ExE8WIz7
ZNYyNByAmLsWXzEk/IZS+MusmSVGrYycM+Z/88jSxbroC6ftN6NjLlLxro5NFgrGqby/bgz/Qm9m
DL6m29c59/2rqiq7T/gMA8nL57TPEdVCw4JvcwjpC2X2napIPMO3k0++MhNYUF1f9ToAEsn9F0z7
+Gw7+0xURa3rLy9qwG/ERi+3M/dibkxQvSSkeKC+yHb5f3mpw5u6WPpfSAAIqFSzwHheVUOQVeV4
E+8IfNuJK76FRc/ZCftdhTRZUPlOaE94gXSTqUWNYEcdo5GuzjDBMAMaKvKcZVHGG/Nq5MH7nfJZ
4Xa8/MFdjhuM8Q3y0L57670aubgYEkEXwhuonhxF0wE5vSFBDJEBusc+s99MdqLRCc14cAPRFN5N
NlbOb5yjoKFiWfuA4o5lL6Iyo2ZtZ646TJ3BZZP0t3Rt2ObyWAu/uxq2boOKzUJ3x3A7bqWKMTnl
+DdWc1Ro9OWKelcNVv5odAg1P3bAYNEYSBpPFo41qA61xDAIM0zGE6rjCLLTof3PYC0V9yfoBWhs
wHHLO5Dr6B/ADxr2hluWPoGJOr5NPFa6sKmJH6yKnkCJlNYrAerdxmmuQZ/1LWZ11EyVjD4qoXYN
3RfjAKPC7Y9tQ9fyuMGMJMd47YuNpUlu5S9TaPr054q5knFU9AtRHErcnSAbrce50i6p3FzhMVac
ecysboLlpzc7LqIU4D7DgsPlHb4nYV1HX1y/jM5eZIy3Jc4g3w3ES5jSz0KjqhRrdASkpGcmxPAS
7Ss9gRQMI5CYv8J1kXNNreae4MuaGCYdYPxYTEiehpzF0tN+nJJx6W6goH9vSuD2YRSyhNSnkQcF
vcD7/soUPoazjMItf7QUrYcxMDZgQ0FCJI7D8qHtCoOFvX4K3LC+Yw4lSATLTlHTXAm0VrRypK/C
aZF931oi2y0J6Fbc4neL41PrKmpSI/CCBPhzsXPOiAjNUSnV32JpyGt4CZzQtv8SVeoWY9+Rle13
04UU0OEfMJ+DLrRBeTLsVYPdSGTQAFEAsQ+9nPEHiltam8FuOW0l2C30dqIAwHyWnXk/0CWUb86z
BdUdmjoAAFusU+0JcDmL+orhmr5XDjoBHvwD4ejcOwl94edaYH4sLnPCOGpH/JRKfF9g6H8IuJR2
oIKNfJnFwy9Rk3d53W4SAmI8AhMMWjq/hYQTVu6zwUiQgX7BohAKm6TmiiaO33uXsBSTUWkmAmkA
IieZk2mSX4BUkRV2HED0HRzOMRiLQOtiZqNm/CR8R3bfMP30F5aN2EPvc3ZnUgWYi1e3SdeEt5bj
/gVvQ+8j+KqIMIz9WNZ9MZfHsnIN2RoPzCWEfCQ9mxXIgZTTbRYNDmpNDlVm753hJ0gcDIiVDwQO
wRRemiPzzxsmfQWdanQRCunaOkocG8pmmNOSidI2DEXSngmWwFYR2gcvxo/Q5VI3Imm74I6kbWYS
rbnkollYOAUF0YLzM8MeJL6b+AsqcZ3q4I7sEKpapoCGJd20w0tdLu7ZjEtNc5BXCulH4NT/qRHD
BrQCcMv3+WeT0+MBoXObyrb6NCbs+VFL6Y0cCmJeLk6elLa49Y8LMT+DrgayFTW69mviijzghx74
fkB4SsyDSBbCwn7zxLhtHqrHaFsLyEhCRgVgurVaemYzLPIQFYnOiwSp5I7SihGDuDsbQwKZ0cqJ
je0XFJ9JXI6Fp4mqGM8BViDuQd2TMZlWIM0/fK1SrjoOtwbVN4NzDGB2VD/f0WVUv4YujTlTYgIA
BkdEURj3EQg7Y8/9NBi+G/LUiN+46srAPTGJuxhnOhF3COAEsPlbcDQrAEQXE8NhnKqzHnUCbNUB
rwkMEgP0RxTrKdF3EJ+ptVAv/lIj4EtUAS75DVrvDNxRLBjUzEudMcucpW9Q3voHwzsGIjl3t0na
mi2OIuy+yXjo2a0QltNTMyTBySRcILv6t4/qQ+QDKqcREiRsGNjH0pQeGsLbJhy3lgv2xNfcGVDF
7OSEX3d5OjBmcux6W9dLulPbbPbXpXcvtjHsjYrrYNdfutS7JnY2vz9Yed5bHH549XO+QkjhL+z3
CFAOEUTcqcrX8jKxck8E9SC+y9D3wtkeg/Nhd5pWRYVnE5mJXzrCDIjK9wcOa+y9xz7HnzbhYGqo
yRoW/bBShBz2wCL73cnXS8EQ51j1UGylYufULq7ckInTPBXHINkJKNI9CyE6Y86NwyxqE54ik3NC
ciFTh/wdX1wByGODkWvJ9HZqWf89OLrhEkgJjeSAI7CeSBDbOvFqam4Pgw4Kqug1JN+GiigOzxbp
XoedTgIPTm/Gb5Cayqoupg4EX/vHN8WFYpy2+dLOwcOyBIyhA1go081h34hjjMdgvqSE5iHhXf+z
d4X8dgZz+7T/m7BIV7s0KzLTLqvKvwq7qES3yXoYYoLcsfI34ktjALBn4f2n3iPmOk/xryfmGG5h
xQRSTkg1wlYRY0s83sfrwMfYKGZrhwUSWkTNU3E54IdBBnzazheAyz/oh3+mlBJNBlB0aBxbrXxR
vgtZXsKCMCitgqp7mNW2FF7Q8AxsVrccHlHDzaA6OCwHzHNHr1/z6VIqIuBW3IPx9D8UkQrxriom
HhyfgfiKo28xx07nmwPDlz7RcLUui5/+YGx1ixXsfjx4mHqElVV6r8rnQaa0MhT18qqAQEUSdYiw
NiCbrx1xLRBDBRtegcnTQe6kTwekqlkc0Fhd0hJfiYBjUyys/YjLz7gf7V385Fmo6qE5Ipnmxia8
j0/GOQHrnl0Cx/L1YO3BGCauHi+6ZMLnJwBeeHDB6RctkbUCZEuQQ5oJlhdCsshp0pQF/XtxxK8U
C2goKRz2aQADOmMepxJBImq+kHFUs12saVrFuC/KqPRSSPSfmuem1Ocy7n+bgnvUQf6lIGCRHkTN
GM2LaaAFgyi1IZ3h2/XkQxynD2Xcs2BdfHOI7GKqwULGi9/tAyRloGkOEBdNofhiYOjGglNXA1rm
W5lKGDyinemzcvSZhyGqy77x+euKOEu6crpiCZWCmX5thuKRV6b3Tl60x0Oz9LkXaEdfyozLBENO
4fvw2m0VWuukLyn1OGUP1KmF9EHJrDDCxbSGXDNw3thwxm4OYDJLsC2uvtgscKMkArj71/YcDTYH
FjwPKBDCavF3Zo5YtaA+oC4chQrZyfg2kWFCFd4D8WN5hNrPrGv6C94x5YJIUhb4ieZ58U7+GJ6x
CGvFWUTlAEdm/i5DLslDUETGnqGRe9wLHKtikWh8zAiosTG5cxY6bnoqw8D1C7QfhwKrtajHReIC
7xrOTsdES1qexaaqU5k05RNnnKj2zBiFAhCvdj9npt8v4Y2wdLQEpiuSo8zATop7kwRAH0uMwoqo
zmTKqILLGif71zXocdKZF35CDiJstOgmfMHwJ40wH93i/YE4dKaI+aIJXOFw8iljqOdh63a4Hvbo
0g5WMlUB5YW+0NgjOUPuYzn/xAGI6gzapzAPDpGTdIUf8ofkPYh+jLnz5+itHFiTBy+ERZ9PyXDx
Qc5PnLq/ZOTsu9V2f2gCrLYrOLqXtJc3J1nLIFq0MaxhMQuxM7gmCD+YH2heliH/ISVtHkpfri2c
TlCTuyMfUfTkMoJuvLy/cTGdotWC43fYXTDBWSf6shQbMq2RabKfcxvTsjK/kL6gXLEkcu1/JIOU
R2JGAiAyKop2ZOcZDbuAHsLyLnquEAFFxKmO1qOlpgCt/9TihohaEI72i/UfRMW/O357vFc54Aca
axhWxfFQzEpNbtiNl3aTzlEYeNDMXzQeexxi/OGKNNAjCuYSpInOZpZ1guEukA0uc8SkcnoUE3/L
uN9j9/AhAy7pBu0QACRaKa/tAAaaOI/sDL4QbutvM5r1T9yJggpIqvcfmTdhvAqkVKbrHz0Ip5IT
Gc9ODqq0KC74VtKR9TxkczMe6IIqHc8sl0Wpu3TleCpERdxnL0yq3g5Ae1i3TRXrYFp+woSXAoZR
zWHAuTK3g3x6NcuLhPILZjz0ImL3YgAE3+NKGFx/tOFGTK9wm0hj73h6Rc35wk8e0nDXzYSsl/EU
5kkzJSGnZTRxyhujILF+M2ZUuGyoW86Nbgm7KRxfS/ErVgF7me9zq8HN8XDl74sFOvht8iFuVDaZ
CljmpT/mbKJiY9WZcadFEBpS4GL7cYhCXIazMUhf/XyCGMxWE39aIzvxY043MaMyMWg055AsoLws
IbzgNcBviOJNosR8pOHArT/wDACOiwsRa+UQ++YaZpaHmpCjrC785FjbDEZaKH1XctEhV/+1CASl
O4K2aL5YUT/9XELXZTSALpTKlIMtZZoIin6aO96bIfGnMVf7Tj5SavGN00iKoRlABCswZlTtylR9
R6s7B6hUAZpqMuw7Jn2EjIJZyDA6JOIW5reI6bkivZxzEvORO2sMzyb/18gQjBkKuvh/xYrVRtC8
cVxtVwcv9r12zvfki0r4NznMhKVMFdYwWrjDInE+HZh241iVt8kXbJ+5qibhsDC3t3e2IzRkX+AT
W4YSAKdEgxLycXRL6w4LLJmBgjC2uDyjBfax9cdR2sPCj+MVWJfu1IYcKbpVkT3uO19CNxQk2Pa8
o4eBVcWUppB6RYARo/ih3O6PdYcLqYmn4ueTJMlY7mpHxHdv8pNmJBHXh90bp97bhvgL8m/8lgGb
8MzirsJzXN1xruYJnwDSud5pJBeR6Jv607JEdGcThRNQjVEg9k7ce173TPbEHx97zTtsYziRRN3P
tIONt/KxbTF9sgPBmhvuajtiRFVMMsXGKamw2+xVhoIGfmtsPAn04D5rJCgI2emJlvj7Af7HkqeV
Vz+3AfgXATHcfBRwVyVqULlPbRmwp87ivi8NNZ9BSKULQziwHpO+RmO1tfi3qvx743kbE8rgIV3b
d+XIJkpFA7jJbmXCNQy6poNx81uTZ/9/e5VxKoZA6FkniBcAzJqHOPaDH3kr3z5GYEFU0ktl9TUl
azTelDkcKaKRmGU7vFAinmBCoTwUcj+AEOc+ojdtuVldP6d9/rLkfKgCAr+0whxuPF3k++66p+n6
ZMCH0kOJbPLqeUZmo06sLRmGA1YAZLmMTGP5PxjsEDvIW1hYq2bMPE/11X5PTfEPglR5s/elc3Ls
+JddJLydnTTtNHfB0IRZYkuso/EaVAs8KX+uH7AtT67Lip/m48lsphd2wHjHpAwx5aBN/n8bCfED
Oyos1k82crurZRd4T7JmNkEK7R6G2sqfMLpsQkHBBQuI7dEqfUzKvLjiuksHODlaPH90Szeh8SM4
iUyiXeEDYLWAG9rMs9iIfT9C+kyOa19+L1f2vDHL9nmUpwhLd7CFML4WIiKduYiCOT0kudhYB5iE
yxq81aQ74DT5zOU2ofWHoWuS5xHy4i3Q87NIXbwMLU9FnAtM4sDg80pbwcnKgIVx2Nc6izXmRE+l
w3muOoYMn+PrhYdjZH+pnf52F/Wj38CwYDswNROnRpJdZuQgu2vNKNrFWJUhkHIhLdOFoO3tpYKH
02PwaloRN9ycthufTNiFzDhSr3o/WFwUKzYLzle1AHpiJsjVxHI+zPhT+R0Muq9KoiUw2w0eTf6n
roiJP3juFpVdFu5fxV4ffe6XPQLmOgzcVzEOUvtXhWUYgncKXamyB5sCxfK5df2B+wEVBZejNxQu
/dM2fV0kGM2OWcDwZ9CQI40UPu7WMwvIBtobABBG+HiyQU0DszoMYe6FIGTj12XkfKd34+/jkUpy
GZwxQO4DeG/vRME8fjUxPbiX3RkbJElqMQEOhpYl7C6DtBnHq4MVx+BYui8RS2R3/igTz5iT34Sl
qIBORVBfCZ7zVnaOsc+wN47zyEFTBnDD6q2ijwMhJK5rJW1xtgO6GCOpgPw9HLNMaEf8oxRq1+gL
Ry6LtbD4UElx7qK6O47d/E3Tp3BKCb3bo60y4RqfxCicf5qFWtEMrjAySI+B79HScc0emq5dEB2p
/Kxw+lli6jdNF86W5K3aFm0pa47CjaNTbOvMD9QhByXCzH8Yh0B/t/z7w27tbghUXZwVqAR0XOr1
Lns5IDdeCKQMs/NScwfmCFRc+XETyIanQy9qh6A6V7s9nRzt4XJd0AM2KF4BIIXNloLWtfE9mVOK
Vx8nBNtkXXE2ymrxAbQd9DGHxrJSrcu1PhsZvEjUTCIcWVLMbgcRCMCWiySdYIZWiksOVa0oug5z
X+bh6LkEjU3k9hFzwP2DlIr4SfFnSPzzoWijrfIxHfjKVU5VKpNqYGivaG+9lGkr723u8NkZ66+p
I8wca10xIEKULAbpbAYQCptrVe5oPSufJt0CUBIPLoXvA4a9PGSkSECS4h6WiJsbmj5ACKwrN2ln
V5KiCtYzM24hIAlvlJPEnL7E7EzHMau+M8fBxz5ARixcdgaY6Q3mLH+0cAmXgvZrESqDOeYEdG5W
JlDlFAJBiWdvS9WY12126henh6sEGt1uOJOpkPsY9Qm/hEiKV0T1vmy8IfhOzJpT7mnPJesTdGUP
2as6gauI9rlxeVASMRom2/fd9VcKQCoMQTqExqqXImKeOp2snCShcsMJyaBxQ8ziFUGJtJJrG8Rv
Tlr+geZDUb8y0rU5KW+5w9YL0eYjDGdGfd7AbGMf5JcBhIyCbvterK4WhUuF2KQYMnejucaXkRNU
79GHkAxRJZODRh0/ykE+4qlZzNGPRlQJ0HpAq7l3BbtMbcyERGcWVVJaFCggD/hpDWhAl/yrTPrt
lPUFuZjqowqRQswy8sQSxTDVbKf50k601IvDYMKfYbvSi+9vB88e+8VPouTNrsN7D6cL6jZZkTjK
pHVVV+Nba7IyuaZgFIl1M++8FaKjFBONLi9iOmtE6W1RgwqtsHTzdbljDSyYFbIvTPwDxW8Gzsrq
QIJ0P9VOdC09ryDlazv49XGtPCZMIaTDNowYcUYQvg8NctuSjaspwgWy9+mf5gxslDHO9QGmbcJa
tNo3Z28jSAy3ulz00wHvNLtRdRu9UsiKyHK9Mg6cY9LaR9cqX+FBvedebD2AnuJhBk3FezQ+otI8
GvnNUjMwTAdS/nZeoIgtza0M3jnXrA+FQEW1AKgIjRbA3kza8oV91K1O+zoE5a9qndVphpzLlx4n
uu0sRBNYT/VriQShdHJkJvLCNkB6diOh9fAU7BqWOq1mmy3pqPuzLQyfhdAz4E1ksCJJEYrwrZ1B
cy92qJZiYpWqmZYfBqvtIX4+IzCnb7HD+4hx4IEgBj5AB4+jdblnjGWLXVH2loUFf58e1eC1S8Wb
PxQVjPVJYeZkNPCt23EICO8f8iL2n0E5/bJ7CDNtDWoWrVZ+v9ts7LYhrQRDTgorxqRCWKK+xxta
SWG1rn/6co1PddsxTbNkPYgMrF024CCaeeDBcRjncujOSdtEJ9ct5uNG5uOxy5DRJVTd8nSHZcD6
Ym3KMx/1Lk03ZlQyw6SrLoNEXOhQcc3Ve95WX1075ilSec+h13ZnvXE3YxbKHlfzDcZZ4PkyI8NQ
jVONFYMDGPuNuj4ghL3Y2rPdyOWAPlRia8i3B6vsYLxI5ortg/Qb271p6x53tylehYtFxHN+jRtM
dnKzliXMUkPinWIFNhXYNmETybU/QcbwrJ5LhYdd+tIKwLbwI5AXKWoHShkwBeaB/o7N48FCuopZ
f42TgAN7UKY2hNw/sdkvhxnRcLblaX2Gb++dTb2rne7LZ2WfCI8y4onMHvxqWDnYM6TUA/J1opQS
XZxwEFJ8GDI3Gx6VKZNAvFOWRGFXw5LGJ/kSwR2g4I/yjm6nLM/CTYJs0N4aYi9HhFNDggoRVqIN
VjFsFuGartRS6QDeuvu2n1tWW58RGkwtpWNXvS0bRzYacvd5yVgeWppWAx6STkXJAL8f2Qel+YAi
5bow7UQMNa6oZNCbuN2TtOctwVvIGfmUHTf/QPzG57Ak4cZEiwWROuL8RaOnnulDqL4ZZ35mZMOm
vaNj4ycAO1uEcieZM5fntKYQa1f9jPU24K9g0rSfGbT1nd/UbKi0w6htURLrF0r7LiYY0DBpOyQc
OOax0izvRFxeO+6kroIaMZa3itxN8FP6qm0udMujojy6ty04QmZZ6pbjXKAMMcfhpJNxI6tAQrBN
y6Cy8C3aVPfD1oIy5yQHDhPlmkm3MWFRUc7WtCbqKnPF2IyRbJFktil8LFYb1Ab+QL6iU12QqMKG
lAukMzAhXu4yzavOJIOhO/RJ0+QFvOIz+W5BqcQkhULeKqV6aRGfsxdN1L3hZyE7sFc20IFr1+24
+diZRBFTIQ3X4ey9ByQdHB0nikB1JqfBD7aoz2XeBQjeKU/IKhRyCvDIUpF+sGcireXtYKDGvmB6
kd3J7AtLlxdU5+xt3eC7MsjV1Ph+MscN62qhfAWGhTQBMkAB1FdDR5wDjsrAjqgTUW32RGmEZYvh
C3KX+7biPrBnQlkq0dJulPN+pRqUsiz7tJBAwQrJrzt+9Jo0ZxWwkdoZ15VC8VaQWn1PAy/8LfNl
XFPS74w1IQaI4azhugobYd+FbYrXY8EEHPKdITx8Wg/HwZn8+N8yq0Iuyk+OvQdjYQb7s72X7zHs
HKezdt3XJYc6amZIn6noE7uW7KCXdIEVr8V9YWagpF2IaOm8hT5pszKDokZkKsYcDAw47IcdldJZ
RlxpGzoQfhj6XozzplBguLEiLMo2rz37UOjKQJC5GOCr3f9x0TlxXSNePaeYCwh0JbyAaACsEn4R
wxQwyrX367NCcImtoHx1jB3wSJYeaYWCffDwHyocL+FFdZS6OpCModXSD6mWUFU23T2uJSFYmpN5
mOuz9XwEj8RWC212Zx9rLJ6vxFTY2NaZICuzP/yeyazJPDNmGw1guw9l867IK96ePa93due/LQy3
QKB4LirHbWNBrXa9VMwHgdTQ+Nf8rlLEgGJRQXU6ykFbAfhi6/byGf6MyhGGK6vPX6r3lCn8uVxh
LByivhuwwasaTj5MVUpyfkEXl43BxcGyUMx3eqjPGsocmDjfYqSLLAtxrRJnThgMovhpUL+iMvuQ
A83UeZT4Q2hvucVJu3NlKQ57LjuM6WaA/RhFg5Fkg8XoGwXNCtPNcDtV9khdu9M0Nbz2si+Hk/7V
CwtIyHWm/5ALqhyoDCUGjUqSpC3FgMGo0ww4jTMk/N+EwaMU5YidnmgraNRInjMep56Qu3EZ0XB2
4RdDF7praxm9jvLqxfYwCH5HjH6Oa7i9DwyRUJvgLYONJ6oP7Ldl2/khrRRjEW4UaMZONuachlQN
6cR4ZgnfkJiJuTeAYIzC72CVjCADhCDnMgSTiIJ8vF2D4J02hCfqjQV8ovCLjpgoBsjx7HagsmS0
ZaKXmUJSpdAC2CvGK6ilTW2QisP2AjfwagHqhIbbvRPvyMRJOOYpIBO6HwH+RGtsjAUWNjCIhRoe
CcL7bUvSo5EfKjGQNyG1LbE8N6ZsNl66atuDR6QkvzmfAA+xdFqmxieagkfb9rC2rA2IgJUAXuZv
f+cEa1IT4momFpD5cHd0geV0hX+Ov0L1pNf7JhFebYXi2NKxxhQhG1DCQL5Gyzw/eRsrzArM95nF
mxTLUzQS4CmJh9uujSsL7Qojp+xH6ie/uJG/l+hvWI8QdXZE9Kh6MfeBU4e3RfOOsAsps0v+oWnM
IU22X8p1bK4RQP3zcg5oMk/OhzlZmgyPJve8UADcQsbe39opjCIArcz9s9iQpkmDTu7EHvm5RFl/
WSzu+9STLDM04vYkNQrjfJLYpfULYIPijzJAcqc5goUeoG45O1OocOFONHNFbCR2CyitDPgv4BBq
qx4OALNSgk1Wfpns5OulVYH00e2bDKAnSKYNAonHtmU/FSGbRNAAa4qGwQLCPadpBbRSQaWWKWo5
IqPDtGX7H2Fn1hs3kq7pv9LoaxPDfTmYMxfK1GZLlmzLLlfdEG5Xi1uSkcmd/PXzvKHG4FTXoPqi
Cw1ZCzMY8cW3vMv7d8nijRWaGGTCm8Yt8mgLfcwYW3BElkC1BCc0PBrm3v3ojqd5iXF8piEM/4VQ
h6D1u4C2hMtB4tqTLgijK7qToLDnjsxM0zSCH5vKp9lnqXGV+6MPsse5pdCEfAaeaCXOvwOEFDG+
C+B1q3MnOWtXKsKGUptrFEiJTaLILAX/5zgA6OYc0y3FhoVz6Hzjnb5YPxxF0nk18bOlzgnYj3Ij
nW98K0oXUXxEXFN2tuhyJxQJvTgACcgW7dEKIj+m7JgIxHzXSPrcDWodMHp95/R1TDBMvAfowmC9
VADsvN6AYYcVLSx8fZAAZp2zd54+CLw1l9voCposNOKNjj20wn8JW1iNIJNRrTK+OY1R4O7eA65f
9KfaDpVqtt0hJE9MugYdgujBUvPAhPFPLtqL77rLZUrbLuWHZqYhjePFv7j4epASaXiod1SEGkQT
t0HlQuN1AZzgA7f+AB+rrJP8U8CMd3V7DqIMctwDpqQkWMz7uCECEAkNfQFG1xgGLYwhNeEZfGQK
TIoSMQUXOGo6gvA8IRyrzH0X5FCgF+YuD4weQE4RhR7YS8+dCIZOwpmVOJPM/+x4EJImTbF63dGJ
hWb5gLT0dr1U1e/0yH4uHhtkyqZ7v4MXrD7IUEltJhDyq2DyDaKOULagqCxunxUQs+Nmy3jqB1rn
q/vLBWRB0yQ3mGFVV9OQ1wdSp/ZhOm3wuKBZXZPfUxlj5cr+jRHVQF3SdkLtKr7bix0mwBpxt4+Q
e6jsgVWR0jFkoZeX9uwl5ki3FqCaMIS2MIx3fdeSJLb02paO/q9YYR3FXc1uCRZ/Z50dRpTgmIQc
bWoOV4L14qX0E7qaA7hqRhzfUbdA3iogY7XTcf5i627ZVpGAVjSrwiTClpxMOh2653e1E+xj0rfN
A5PD7wKlygW9ntnmTapDmtIeWKgEHtyTA0gObcMAYIuhxurAi2Vg6HnJM20jc5q5OEHFHQoIBHd0
GSYHY6eI25pCgTEkl8ibkEJ9UjOwx4YU2Ut+Gn3qg6JxuJAaveMw9SFIRzKrVcUGbRSryP4Oam6b
ZWYxD+YEU1fmas7GZWXr+2ScoFQuZYLYJkZ43JfNCKdvq+7ChI4mhkBohl0L2EPsfV+4up1xe33n
1BWab0iL6tCCRvCZyhvsR6lJLu0Jg8s9ZWVZrXAhrWgixLfkWVggAt/M2MVZgwmgEdiemwsxsIQ8
Yjbg8mC3vw8VKnVFjIzZmxnwsJGlWiEcs6FyQ9YI+sCPeG0SVLWTj30idC0g7x7dM6VfUNFlL/vW
/ZmYeGTPeQFanfvZfyx8Fkdo6mU1t/Z9kdt/Z1drbZfTAOPV9x+Hhi4GNQJjzxsNXOlI5+swbL33
iBI9d3klfDN4XSQ1OKgSTMJOiymj1JmtfHPcjv4jNlEqw+jFgG5Qh4+OgtQXmOOepbSL42HK8MOK
XVvNHDdg9jVBOHvwgbjibPv9XbIzmahPXo+La3t5apB2AAkusAhKUTegkMiHVJddMkSG6aT13rof
6255LtAnxKSq++lcmOomzLppfBVlNaVrOTw2M/EChFr93Qqo11NiviUAERB31TyNYzO1tHLNI02p
8yMcXB89SEJceCJF7ie1Z3wnvQku6Fgx7aONkzKYEDj3XZehVxaDIX50gT4yvYAEgTCSHRmR4J8i
fwFT+WgnK3OKAXtIL4zCgkFPMubtxyUTNzKJHkgS8ThCnYq7sO0nCunLR0DoDNQJSZbelQ4Uze8A
al9OXjaP6LPwcgZKKDuUaHyK53nDGQASN3iF8doSeyTWARYsvA4zfrftJVKzwxLxuLo+GljQKfxk
LIgfrZbyQvBQF2eofL+qxo92IGX1jruVRjAPHhiMIJfTJ5TlKKZhLtn+xzs+W3aBgJZ8cjVLJyLb
Wzn02QFuT/WMcOW1k6t3m6VUrbB7vpuK39hXTPqKsUk+wZbhX0vUXBOeF3gZhTFl79iaU518SiHP
y4+qSUCtGRslG0oQY6Lic1pxi+0I4jcO9yYAz/cOpc+jWzEJNkLV1dvFzdKJ7xyh5TQUd0cLxduD
+FL43ubg2gnvk2ggP1jpXphsovuSUKZPuZd/EnfqMJsuPvLx/A6WoEKLKcz5IzfctHR5b9YXFxcY
OVNpnLFwB7zr/H4EhVGvL6nHLirylrLDUj0WYiA5nDQIeeQ6oeBVzfSOC4jbJD2DLj0heAKH187p
5sAAHu2n5YWoRFCAYXmO7y0Gca/mOZsJJaBWQBbNMCIg2GpcCc+OLKYRhDPP0yAtwwXiWCet0afG
RB92xKD//rf/9X/+98/1v4p/UmidNrpMf+um9hkln3H477/H7t//htiYvnz/+3//PU2TMETWmJlW
GLiZ78ce//7zx+eqK/huD5QdM5ULypPPzNAYSjTX4YqN0hx9KHIDrYshRUERsC03TNyPxRRBCGSp
AP1qHG89qYozmtsNW34uf47l5XgOSNDMLUpe3DYz6pIUAyjxTjfLuUOELro2BWQQ7WPFbb5WlOgF
jWBHUEbvR367jCyX+2VL72aAy8wwPvSY94qdrKNiuojQT6GLwrVjomvwas91pXEUWrKss9tJC4Fw
ziy6b9xPXZyiOB7f776GYwza7OD6r5cxiP60jHGYpWGcRmnmJon7b8u4r4w8zgiffT2jEDGBemHB
XHrlDKsYm93BQcQytbpLh+ZaoV1gVWLccyg1OpUBAMCvhxE18gYwtEfDNiMAhDLLgRI4XORVVD6Z
Nb1rlhoNO2Rid6qmNuIGY5YSrz/qsrpLNrDcpHDyifrrz+f52X/4gMEf90kHIpyekbc8h0N0fQab
61xQP6aFx/GnZcvUC79LtocLQHqAUqe5iAAvhRwqV5wBYNC7NTrgC3UAInLkpHQS4eF97+Lh1/N2
udam0lIUGfi+4fy8z/DP6lsvDZhtnZHz/WAW787F0tj13B9VfnrITw5YP6Ka4gBDJUrkiHRgpl28
MnULC5FMNTQxvYGIx57WKxHe2tAXVl0whEtxaD6EYADNiqEMWV2KGlvhzJ+g2N6GJZcUyNofyqo0
gi2S/qFv24c+A9pB6ixwkbr+bs+/RzSPVUmokwy4+GaYZrRyKePF7uiX8IMAW8ZnV3fkiJgspwNF
UxogsI+EDDYWVmi/kyZ7jXJ4Td/+0k4PJlwQgrlbEkp1iUMGDMYkxGIwMqtwh5XflR5jjR4kRtdn
/CIYGnM6YxPOS5nZbtDG0Q2909ZLRrAXZHvd7HwTjhNT4TuXxS3gD7suKf1Ad8JL7wCi384LtRe9
bDRvNX/iN2/xBc/5DLR38fDXWyzVDvpDJIoigM5Rxk3GAYoi7cA/RKKwTcKLj4x2g2VWRErMk+vy
sFbOemsXMGwcLDob1/JYEFtB2GVh21okuC+XnYo5x+O4ebFOSoikAxD83GXx+9WA52ZzQLR8UYqu
TaakJJ04lEYgVtiZlmcpfXf9Jf2WIWRt6Cq5DZAgakbUpskGs/lTFJ2PZQz4IUR5He3AlJ6i9Kae
0gv5HfqrdzvQ3dpF5oQEVbsDt0kAz9StMEeebHNSv89B5ZBQZtVP2ICymENwKPicloQAL8CpZr5R
mBRUK9zRj58iJqzoFmBeAMriw8AGQJLpjkH/t6EO7iilr81ASoHhkjUwIi7+9Wvy/hQIoshDYiV0
GfqkbujrQvkfr8nxu9j36gnmxWm7QuHzW7COX9wLhwtfekunnzh/XIUNnQfh5U0249aAbiKCu+hv
ceG63S1qsL/VXA47yhF//YCR/+d9FPhx5AEgTUC6JPEfHzBwhjAuArM+CwyuPYR53Q20mieUFe4b
4MI2KVaLAAm1W1GR4CyjNsQ02SWMILfeDCBhCMSWVpiqMky53aDa5tMnUASPTUOwFkroTfYXuya3
JEJXHDgQSOr20YI6RAUctJZ/m5Tyc5pqwOW6wM5HM2Jgi5WSx4YBp+wm9Cyc+qcaGfZGIztSBHDO
dGG6ApAwoNm/XiVPq/Bvpy2IoiBBYB7aOyv1x1WixEYAZqNgdWvqdj9jb5foOVJYQAIQXkTd8WEq
7wqEQTXOoW67fdt6xBh8HHTC/sMzJX96ptR34zQLXJSnojj8t0u0d4q+RFZyfxGHWBWe8iPjRu9R
oQLKKmYevHLDsMyEn9MzcUoxi1imRavhnNc4ywFi+fDXzxXo7/5xrdIsidn3wGaTLAt1+f+PLV9n
3hojsQ3BiB6w8BFDwmTAACnxqzvlZdAGGJ0SoooqwcbJvy0X+8wpsbaIadYALqHOuqOV8yyGjur/
oEeEx9vuSI+IRsWTsqB0TVGvBr4xoY20kxOeEcRL/+O7d9M/faAMpacgjaLQjzyaiH/8QIHnuUNo
Ju95mON7vXx1hSyegi44eTAizoihIbdf7NF1k9DVSnpzMxppvX4cqIirkzkGwFi7aPxQJttvuvmt
Vj7lBX1fGqDR+9QlDmD1wIANkilxVnU75tHX6IHcwqG+TzuYDhsZfAo2gFCpaItaxwuz59siDR8G
rs2BnYY27Q/VauX5izMsaGgHPB//w2pHAF+aCs/pjiwVsEqKQVjJL2qQW/6UiBiMV4GqovzWkrRe
cuFIQN786zKFu/+81PrA7CQwHcvI/4cAonGVHbypH7OM6d0QEKYTXtPu37pN94jGM7jgCJoHM3+u
366jax50Aej/5WuCDQjnOQHpJ4kvwFYPySV7tJfosj90Q/wVFZunwCUztnxt6GndoQ5oAyubJS7p
63Q1uTyGmCpVjT+PgHBZjn+9t73/z1aI/SzxGS+wvaPg3/I6iO0ZJeK6QROj0YuM2CANWVlb9kCb
V+ox2mA4g90rlA8D/xvhppCIhiFiA6IIOTP3UUn7iVf01w+H0sSfQ0IWIx0apERzvCX98I87dTfw
l7wx379aMlaKPIcaZRbw5M44cVgQeRP+yyShaPEjCRNmwDlg1KYmr14BlVmJJXfD5dUdab8GofOP
KItJTQHcNS74AZnvGI+RAmgtTiGq7CnmuktMc9ZwTyybnd0yxIQMq9lEt5VPdQWsR1eMUgxdY83K
OdElKFUAO9+oB7S/8GHvkHBFyBjEfLgipK20GX/Q/NMif7AlYfhHN4c+Gqgz2jZUMbIN1jswbfHb
gLeRVNDx2mBiMEhoiUGGQWUolYpDIv3a5cwnYWaHDADAQI8S35NxFa5E6coBv9AztxRgt6VRaqc/
TUp1m7ZqAGEWQVcQuyWPjp31FbHiOQWczWs7iiQRYSoL8IQ2EbrdwL3CSW44OINpetEhbXKoF4Zs
MzONJgOxUcTCOyS0rJv1Mt7XkezS5MNUWCQalXnhAPwOGSzeMOMBG5fTrBpC2iMF/BYkx+nfSKYB
8iw5afo9PNNpeKPJbZpHnXl6a/ory12nnsB8IBagnKsXtgBhNyglJvvhRAhnOTWt496l+xTOeiR5
IEFHyz5KmhanLHoyZxYiQb7UsrVTHp8rhlvb6ekfzb6zH/OswUMS//n3NdcB6gOiL/kEtjmgwwFj
Af0hEoJdGBqr9Tun/4Lsm5DZqx27kvOA0b/wIeE0vBRwXw5N1yPrZigNMmQjLKmuZ5pgic2WNGKH
jWFFt3Soti8o5LJRW7WdLzJdWZDzYEiPvBD1TNuGzk18yXewG1v+ZBvmLtBsYjYd54hWVGG96kqO
AD/+apklipRp3qA1gxr5G91UzGQ7yUCdDWsa5qmW7CE4CVvnVSBCOeSeSSvu68mgZWaaC/2+oL5p
tDaNRpqWCTxc4nuLHhdWBGT5qz1+NIeaY499EIs3hijlTj1HtGXz7ZVKL+SaLBYbcbYJsBm8FFf4
TDJInKK798VGGhkNQYXYXP5DYblLmhe/9Bry66OI8N3K3Eqxl5bVa3+JmqszrcdfTbO/Uj58tbDu
YkUKUzyXpKPziKwEgEUDJWMNs1dnKoAoCETHnIJ8HxTisSYKMrYQ5F7FwsIaWiQVXB/mymqsifXJ
OISKA4wIPX7dIKGndz+JwJdoCjuTSlXsK9sYtHAsa2W51GCQuu0VkXV8/ST3aNEVSzPgS7lQnH4Y
GNsyrEXkJW19uNhTlh/OZfmK4mxzGLflh6BMur8sxIIeM5BKXE0+pKWDOIMm/WGFwxXYNOZJEwq5
rss/DCtS48WFXWmhQLbfYCTa7/rrDwGMamCkzszRa2oEdAHVI9Tj04vehxoY18C4Rn2cEBIAgBEN
OqWFUgygEsV5BKH8KW1B+ac756MGd3eEUxrCCLDqRCxImMAWGuGDrKDOPB0ikM+HHWckK+pTlICn
hSUwO3U4sh6Cvr0w+QZrDS+d5d4SWHgpRz/dIG8ZjMstMAPUHzaQ1B+yPTQZO6fKirvOZa5ApCTS
APS4Dqqw+KYYydiG0ZcEYl2mte+dgAIcFzY07ER5gl1LrwJGF59Aneyzhz7J4BJ1iCruSEov7U/B
a7H8gUbgwq18gz1I4Qs7iRELkX/l+OHIkD1k4OyEGDLMhl/POInutEsreME0nD4RHQ3+tBKaAEQF
PYGTe1erSypD63BiAt4N9MnO1RmDUErQPeXBJV0493Rul0htdcCTvVyYd+lXW62jLF5+6aDFgP0g
ckkf16qe1ZKOvJxekCBjo0Jx4yqRORwB6JPkxazdauhDoxS6ziTwXVUbDyemCUXFVQdMEMNjsTnI
GC6wg0VsUVA2hjI6kVj3W4BiRmU5zMRWLjllWgmi/MZlD0EPA2NiCOmSLbXR6gK0rmejD6Om1A3p
D5rf+IbLL6+YcFpCsT6/g2dYfZnz6Qw9ELHKmm1jJTIBIoI8oHawSmJZXP3SLRX+WAVyCy7qY2/G
zU7yKA3HEKdv2LHiVgExMyXtqXACWDBsaiMBgDTgd6GiMbFOB898LQi29P1JExUcCg+0rIblGiAx
KvhkHMYQA6r5Fr7deBrJnYF2MMx+LU78aIOt4jXWIdMH63Im1rg1M5V7etiSL8MXpemEAhsiUeGA
QoOSgZRZNF6lpD8DT2PAIGEFIMst1MpulLBiwPirdpCS5soDTeozLjgoGS1ChBOFl5vlE0GI5v5k
4m7ZR6jpozt0ij6f1+1YOkih2tzTiuOGAXNcgYAZnjOxcwAd7nJSSrzpO0JDxU0Ta6gKngmtNq6y
HJWNDpmxe3vczSbBYclIqDHflMvXPjDPQqsvJV/UfBg9CJ4nnetDv9bfROEqMkipDF8PcrRzm/z3
PdLEBBQMwa/Cj5MN/0gPDHvRgEqD7EvgnflCc5DkCoY6d1VJOpHKvbrgal0WzvIiu3gbIJaF7YY+
MsFkAVQ3BLS9LNi85kmsgWczAlELG060/TanSiYghj6x24OYl4ORp/cG74J87RjILctaVs4790fR
8nsls25zIcZzy07XDRTTsHBlLIyBvjIe42irRdTLKo+ZPcNV9Ufmvk6PsEEBsIzoGk3rV+MRVPXT
1oxS9zXDgQ9pY5CVFgVtWJSBdBuQ0pjHSIGUpxGDSCvGDkLbKirorIIBYAnO3GFMyTkEEG3dM9+Y
Ep7uw5y0o4G/Sy+ZABbyS9CZpD/hv87jFN6tbrdTILI6VhdAcjmu1AaZbTQ3C/BE3tLCPUlmeOss
iDnQsgZdCHBM5p1s/N+VVXUjfyWVWgiNg/F+cMCwhlFxtfkBRCNMhEDInH4KoSo2d5CxjpJUydb2
n2UYXxhIIqirO1YM59Nz0iefUFj/BE0F/xcIZ2Qmwo5aR1HL7VPokhibanTVz/2AjTvqIcdlgoSF
fkkilQNh+JtQ2sj463S8vkPiAi+0fuT6fXZbo6ROWicQlAQQAKThsqg3UwCBgymAOaNSUabsttNb
eHSLMB1CqYCXjAc9Q72TlK05N0OW/J4MDE0Cth5ZzCuDtB9JxoC2VkgQL7Lp8t9xzSRlm5mlOYbS
wwANo/lcQ6KE86adC4kax75vQtMNqWyngf3fWkBUHbCUrOyDpa40OzPoVNDGnR0AdurVxd2A9Iy4
VlFl77wkTr6F+A90p+1psiAX06s6lkKR6gKXaIAMm+j9Yfs7lh1QMW0Mo9dVhIwrNlVQ1GJLLJnd
BW2rnL1poC6Kp4b21+mFmfg30B8kElCIBHAEzh9hsrLyZC7lNA6d0HrRBgRFLUhaOpOZVcuH7pTD
NaVLtigOJC293hPQQHGg7GGsT6ycVatNEwo9BunV4eTs1zs9yFp/ysJkAuYP4JCfrUapRfYi5g7R
sAcvwCBfHHzEiGOz3qCUt90vUUPlk4As0k4NOuBfCGbgWDiTmfUVKTiiedlhasD2F2uW4kxHye/x
hCSBXM8n1UPQot8E79HXPmZp/I8FA91EAEYH7V5k2SYdt/INVd6ghx3k5BmM4nCY2tvTM+i856aE
SQQf/Rte2q8N4isHTRx3NKSPAdoWOGdQ5QZncp0qmz6uMImRLVQWZT2cUvI2Wq4cERIV4MQYYCoj
QWWZEpehqToTSY7CPbNlxJnETp9bqHZn9M58v5OP9QvxE52jikWWmOFV1JxPV1m5nu7MQJQuXBlL
UrkzwhqfGtr6N5Q9BIYGVIjtx53ImIoTDA65xrg9pWFai+6suNZSd4IhUPGJ6hftdby8e2mgnHW5
IUgHeBCJdaQ0f7iwPY9OBWAKyA1Uq4CJPok9Vss9C26VpGhPRHezyMLSFbKqd2mUPYYF16UgfpLT
kOG0DKMAcb0mK0VFcObi1EcMzghw05dGgLtM4iMwZNy+0NWAw2Fzu/1qHaH69RunGsgts3IUIUEw
EJNmtjA1NDkYJtxcX+o0sacaB8VwSx4CBMQFLs8JAsfHYZEYlV6E66OqVMz1P9FKCgiy3FuFQ+WC
3tyR8IrNk9RhhxasGD/NWoGzAWOMYlyBMJs1mHVPbLo3nY2AlSZ28x0jP+DSx3vzPwzOz5ZQI3jb
IBX7cOOqNJB0cLGzl6tgkTkhqZlJ4wTBlb5Ez3iIchB4IOwJNCvoACJ2fYgCc0IMTwpRBSj50Bm3
+5RlO057foPYMMKqSGqEFRcGh2CduH7kpjgIBkIrCf16E8sjdPbNBwimXIYZCdLUTl8BvvywCmkz
+T6dN9bZJZPU86grZd2TwUGxkoQd5iVPltmlOyOM5JYHIAWEOOmAR8Yf0GsdzlIrqZnaDxdIfm8I
WocAaKmBhbu9MqqUDG5tFWIGn3bi4IZYP2wknqbDQdQCavFARhAg510NDSMiVLeQYQLuQP1O7Dop
m5K6RpoI9spmw3QYpZeeVA1kE7S9SZxCZo28J0mTAcq8dZGJNwX7xsgWFFw7nyomUpJRO8zdyRw8
0nEr2ruEGp8SOBE84Usz5xMpWEvOcGW6Tt0Br25I/4EqBQfSgZVXxELLFfwSINbS6wPSxPkWiEGY
2g6gymFoSNehbd70UvJIyF1B0pMhqv3lxjRq0iY50sDNQcut18gKsAdHNm7QUeUBVqKfdCafzSMc
bIekRoSUzBZJrlcTxittlon7w6GLqr0GbYm7wYtAYtCTAKID3gHS6Y2LfpHl2aopO8Ta5rVKxFC5
1JkdpCa06TI8ewCwOfNaYvKAk8qAjjONk+1r0QpISxfKJn60ggP+KGfTlAi3uID3mxQuKkfc0K7D
54pcJLk9zw7zuOyC4gUHlbVOS73umBTXRrLGQx8AP+A3rBQg1GupvACf/GFS59eiyf1PxOeR9JA/
bpnSZpH3bsARCX3eMAh0tFH0ixkY0wtig6Tc+lbECUQM3NNXtyLVp3ezeLxY6+1lBSeQNiMnXcEl
OwwrW/iMDUC0GwpyprHgS39NkFSgsGdLIaQq8QAcQJG/5dxKIBLheZStczJc6ZcptA1T+36Yxoa7
kpdPa2RHVJ8JIi0cpPnPoLzMBOmd2RQ3j6vK3OUtSDBw2fuAW27/xRtP/fU5XwqKa8bfLiWBE9B7
KfOYQXejODyQKU0wSXCrIfs4E2LHAOfDhQCQnKhrOxcOShMjSQP2ootUNUtecm9JwUKDzoLb0MCH
kMMZ4kDy9mCeBWqXgMa6xciMvbSBFeVW3G/fPDgCCexAa5GSkwSbqY7F+wNezGNoRtPScOwU40jm
fi1GQBbW6nfxuFDeRJ4FJha1hb4yIr0L40tlScMaI2ZFEc6w9b0Vt1bgtmoKsXRgQzAG6nm6Z64h
NMAodjKsYKz2qQxi3l7mmW2+hBx5WrHgPBqhN7nNESJTQlosJKK0nPmoYpSqihpQm4e9mEMuRhkH
QuUV0HYUDOKM9jrj1gNHQhLMYBJYLsTUjosRyIyi8goaJzreQD+Ob0VZyHUs7QbbXwyYVbf+8Kkq
cmavAlcgoDEoG/XLj7QDsPHjOxo/exximslC5uBmQIOgJn1JMV64QjKPkMAA4ItF4eLjBEVDEqEe
fWDX2aJvABNQf8v5nW6o/c8csesg+2Q0ss98YQB7m9JJveauo90t2bGhVUV0hg9ThFDCbQWjA7Jw
5arMAX+G6ye5qY+gM4xciQyM1zqAygHtRMKoy8ZWzuPPIUhgagQa0Jbf1Ciw0pg8IidSf05lTB5W
zKSQQ2tei3P03gpUEPcRNPK0gB79SLfk4yDp/TsCabfAJDhJMz+D9hUX0UDC3zCSM4JmgCBgviX3
CDelZ7nEpIeuARIq4rgpZeeGGg6MjEv8nHJvULqwNCEyito45qQjLy5Y4bQ/G/xLAa8g2DK0pEUW
EZj66q30xDGwFs1xc+blBVlyZg0QIkG9c+zBJwsEgxueRExQfX1cehrKGmcsLS0OZ2Ent4BaVwrn
BWX6A7GBnGr3ypfC9csXg0QehUmW3GFJ2T42J0AU1eklStwKtmW7H4ZFWRpdmP0UXq68eKSWY1uk
ZQFn3vbPO2KgPvEy0b+APYAWNtGfUt+6Xvh6M8Rqm9szVAEApW4Po2yTcykWkFsOduRnxe71u3R6
bPpTbKBHXcSZDvb2sM30ZeUNBPha6LAsAamnPTpvIloyV/bZGfQrmadQjJ6d7lhW7q/oy5Hpxhy0
MKBlbvXr3QlTHHRWjghb4YCU8vBnJV4XdWZidPzDFDlt3bqDxzcU02Y+WVsHS0H3o/xj27QXZigQ
BqFsXtVlcztU8CqXDJ1PqIBosmvgxLy8YBOhF06KsfDgUnYqBMC3VyW9TN0NZDJMOAo09q812k43
XBDYPfRj5Ra9oDSCrzgxwi0Q8UVljQeNgSJskgbKDUi4bWGAtf4CuvJb2mnfzMgY79zr1v3KhCPi
RVyCaU7eGoYIFhU7+w8oKbUKMIVwI56HJYatVt03nYh+KZXLP8CDkr/4GK/Uk/tzxSTnYxGLSKZR
KZKIKUp+dPvJ24chHt6nOXVz4Spmj4QLvEDxGqIJkUaQkAbdVCCReGYHi75GdwwaxRw8X0QBmegF
A09VOGBIz3wIA9rBHZh4IdMUNuCAEmK4prrAm67CnowGMTlWBtkv0ciCVkQK9NBsszIP+ycc3YBu
xhDTitHJ6LjGce0TkckTlzTcUTYEiV0YBXTm5JDCiSUXilAXSwlUEzFwcuXqyL2rw8ynQpIfnrqW
vaggdSD7TnNuQ07RqkWFE0q6TMrfu4J5M1Tjo2WVA3AnnEDxAuITM2YpKS1dF01i7BdEuEd2n+4p
Nx9aRTrztv1um+qtl2/IigQ/m3hQdJajXWvwL4Cmyc2S7b1BsNKhMwJXkl1chqghGNYRQgOrLMrN
EsNEi9S1aHmT7sgNmYb6j+5ZdyeAF2MHG2wezSd1AUzPxzR4Vn7dBvT1Uo9Cz4KZEa6jW6G+/gJU
eSiom+3/qcgeXNxcrgV7Wc8BHk9AJOhItdt9vpr44ZIt27VZwTA3CbsPPUHUJwOigFsLkx5JU3mh
RnJb9K4BRWU32MXxDJ6+pedrTSqbVmZrEovh4tCEb3C42CHatkdYrLSKqVkt879x1f6P1TmgPBCC
ilYq3dmR/zQdtD/CS/m+zS/lt0seXcRbeHKrlUuNO5ZsDbE7C7JviKXmBIHZdLSAiw3JDew13+Ie
Drs/02lDZQL/WHJupHC5mhBMMCKVUEW+B2tIUKSfdaChEBygPMHThoN2tTNHt27tdtjPKA/qL/Rt
wDAEHT5DuOoG22gJmoDXyL3rYgkOr7xx+bxNTdRFEakCBsZTuRE9VMu76Bh0Z1SMJkHSl5kntd9o
WcG1D+hxmLJQyOmSWnRKPi99M2DxDA57hzB8rU9DE/S7bdaeO//yzcGpmMlA230AbEGyrtlB43Pk
VM5ydkAFZXdj17TH0+Y+utj2qE9pVcNMjL41QGH5VDH5khB2uiEElk4TlPUxSPl0DLs/hlbGCmzH
nTVUIR3mxXP8L+3LKWVQbmrieMSZgGAFauur7bCGbRs82PdEwyalNlT8oMHr+qyXXndx3jjEF9Ys
BYXK+6AFaXkvmRpgAeq8Vh0wpGAib9IuKkktGNMJUwtIdHu/IC0FMI/tY6VWioSzaTTto2n4Oq1R
jkIjmfcip70QLX70kJvDjaHXQisD5N8AQBUqAfG5Qb39ilY19y4+hgdT8da4qSdkVcwz4zam0dHo
H5uWSIvq7+ubXhxTmGHCreBErKcpxGqB5ad+VG5UFus3cgnoSBxfk4Xo7xC4mt2d0Rbkw1jJqWVh
Aw3iPaBbQsVbEE+WaPlMxw+1G86tlaJJ1TOdPqkw1KhiCGn1hjMtE8QSXoaZmXk6MS/wuJwRMvk6
OycuXA5r4WH6M0y6NCSwG47bK9cdGhQ+IPiC+9fd+K5lIYi7crtJ25z0bqUgfWsn+koaJ3p7LDhj
oBjNGQIDQUrKgwPyRtdWCha7aSJvg0ynJeQtqbIkb8WyUBTzweMgsacJnXKNWzLFT0WzUOVoKJJm
tgxI33vDq03U9JaXhfExvc3wollJThrd4ComHYOl5GmtWL02HKsMGXbEX3tiXXS0XZp9BxOYHNjg
iVlNHKjwYwIn6X+hk6ASEDRaqcN4KNQDBFX2Q1ubGxXOu/0cC0bywNpdDa0YNoLyWL+FEU+xliZF
Emrrj5gxMBulf2y9OVyZE7VCiUq3hGQd2rYBuXgWmQZQ8pvyYATLjhqOrsFEBLFZE7BiJEhBhNrK
P+OmAzlzuu6M3Egl/D47bKZANgj7omOHg/vY96842RFz7FW0p9+DJNif5s6v+WQ5rwX19OwBsjpC
Jlqu6qIMAlLm7VCMHAXbzFUvGROVH8KxFl1fQnkF1GrJ36laDhxyzdwk0dAsDc2rM0SPQTJetueR
BrQVQvkTCAlpMSxChVg1UUENhoUMCmmg7D2REXjJeQ/uGaazyCH9BaAtxxAFuyeEhhlblBSyb7xQ
w18aFl0KnaAqeV7/bPDDoQ+eKbDv7Flj9mc7cEsDVb2hpnwXLvDCl5AdRJmDlekl67TW3pabSTyE
aQj9cshJrXHTJk63BLpE7bfZ8EQpTMl0haLrnHmY0GH27MFQXma2ulsDxAA+NUj3SLotttMMbwIx
uAo/2HAhE3PwUMXAp6TCbZevVsHNOoUtuHKlGOTak4dBh1yHydFn94edxqJ2+stIUWf3hdzJDudg
TnlFyf25TH3w5WmoJtjTQKp3Yx9aAgLOrBxHQxubAdCr1aiPXRKWMy26M+HfGmXQG8W07+T+np3D
8IlQyUpqLATd+WnImbYJBE02I+SoWi9vJLmqfWHo9DKs4wzYnSaIMqqhDj/j//ph8Znozbg3kTIB
O7fWusMZL6MFQrOYp/ZHoWYN25veLcoR6f2bAUxcPKXb+gN73hyzR609aLVewWGZaMvtSLM0pKcE
EraA7XQUE05BzUxWWeE72vNXrblif1ZLfCBKo67Y/jPZ6UnWSAAf9oHOYYCI+NWO8AG6rYR0guhv
0N1wOWADMBoQwMFt+fCmam/Aqb4Ihi1i+e6wEkocuLlpEVdMoC7Kzpf827xQK+3AuPBZhflPwdv5
FNgD9zyDTeIaInLIShLNkkK9z2WH8LiyG6CPsDft9Jz0xtCY/iBJMKWWtBo25qC0+xCx6KjMacrw
EazBD+qptB7d4ANwkB9hST405OrTGMlu8+Kak7TWpVkwJIwOnJGftrMwye5BGMfUrWXegMlp8P5N
RRpqDVronP6QI0CN/U2gy5hY3SDsczWMUpTuqXvrDUxZC7yeixwHv9+6isUUYhuFKClTgm2tc8bI
qjxnCaSpZdXlvvltd0RdvOAdxbsqIq88wo5YSCmguXg8jOeaX9ZLt4PsonKasQdwa57dshagbn2r
B5a2y5iwlQSPmS3ZbDNYdFLJeuc9DOX4fWRyfdVG8ML0MtQ0cgcWIZixPcKiD20TPEzQQGXorV5I
MdKB0mQhIfNALZHtk5CfBbuCIRikWbcdyjrBwVm5KerIC3V/bl/qKNugoHWf4CfOjP1oUy/abSSa
QjFbUauwhMM3LMQRS4O3ExoU+7Ob//doPttIANAErvcTtwWzxYIVc2Sp5PmNe31KNuyqTnP2wCya
VtClP5WILoNgG0HUOdA9P9KUbV7DkoYfxGpWm+xR9LzzeQ1uxktcogPOhpMAG9oDqSaURAF8NkVX
pYQ4iUXpsrD9SuyuU6qfmQEuzRIEsIPtAldLkzSFiY5HhxyfPUjpo8vZ8L0cv+qMtad56H4uL0V9
X+okOC4RXJIRNK80m6K4qw0atbiA1gfQxXgBR071pcdy64ud/fQS6wNyA2pHUKGxPz3vJ2q3QPat
6JPMd/Y0I0iHfaPEVQpjsi9THjnuVd9mWBPjUIquL7EMhg1mVAyDUFqZufcxWQeMh0LVB8/fu48u
DYejTThoid2lHfetVWCv6nQDqV3Mh8rvcipbBghQ0mwzgroeOWZaGYpHNjA5m+bK4MAD8GCy0k1G
wsmy0G11YEVeBXXxmz3pGlnGawWcqLux09x9U2U9UWfVGc2p8nRmL650zyxopq+Yd3kej3J2N++4
GwIXLrzsLD/yGT+HuISwon0Pcc4lp9EtJfEVOQ1bj7CiRaU2QKZEICcFDgnSN6eRZi5pEEJYmpRJ
Ml6URlnl7YPoGmN5a80/8A9i1TjrTU/KaIgr+I1xGLGXf7KwdTJnUYxmSV9JqBAiAsA5n5uPpi2c
W+ExnQ5IOSr7sJQEnoDv8FvdsM7WyRaPTG5qhu51Ieplpr5KQZhUMFs2YubKuaVrovsEH45fzcDz
l5xxOxli8M3CLWf/cT6TcCl0I93FtkcWQnMte8GnM0MPyqFHJNoZmKzo4Ni/39NZpV8OsYoOcZOM
eNTIXNPJq/WF3W3ukcHInxJ1XDqakmlE6iNE+RKTRuJ3A4qPOoppBNThhs7ZFRlbysSBxrFHe9bJ
SfEtnTlIxu59LaZkj0IiDphKdF1lD5yaLwzemWacuUdQUdBEjZkcgkXeEcnf+MgQI709N/G3fMg/
S/QzUB9UL3wvmU/ZbjuYAr2oPebzWAxqT0/PeIpEAHBEOa03OrO0qUi6SwSRAZ/WEJA1Ok1xQ3/G
xJHMs2sv90241YxpdJ9Zd1i8Re+oOZE0zyg2ayv+DH23Fjpvb0jldkDvrAxS9+mjY/RoZvw92GLv
BgF+GhMlyNIavz2yMz7csHLa8Cbnh4nFtu4UV8iKQkIqZ69I7WtHbhqxKU6+EG8k7KieDbwF9FuC
4xvMZFI/nkTj2kZpnoC22vjdit31MjoN4cjJyRp4FAuu6luacPb57VzZopIgxM6HDh4CKokjVix8
aikYaYqBHzj1HnAm3ehgV2n9XYiUTHu+01H4gWo4B427M8DjQRpECxaRA2KbVxZzkrR+cJiK9DM3
YnNEan5kYrpfDjYPckPVPvSDbN5hxXPRekdhbPySUoTQMEM+EBSrtS23MBmRMa3xBZITT9KpYuJw
Z+eRBa/7YHFJuyqFxcfeoYs0k/E5eE3OkXJmZTcFbwAOMinvTLt0x3AUTYuqJB88ndiLbBdAv7VH
zE/UtLPmyQKzDQFZWcmtB5myouThbUKUBl6uZOptdA1ai5okf2RAQFEcoAsGJms4sFxfhuXMqJzp
iGAskh2146AdkTKLbtJC1w5MV7J5ACQ+KAwaKqjsE7mtImrLaVOXtUFqD8XbIHhSqKL5NKD3pNxn
h2tMW0SQ27Dn/cDhco6kOREgjf9L2bk1R41lWfivVNQz6tH9MjHdEeO7McbG2BTwoqCBUkpKSZm6
pvTr51sni26cJuyeCJfLYDCZ0tE5e6+9LsmHbuAnyZasm1Xh7pSsKSd6ZQPsLfDtGnEuaLYUkchr
a1pGb+PHl7rITPfkxtSInCHsMQZYwAyd+Vmk/oEG+lw6FrsijiDCTZSHkofC2qr58riQZYHopTUD
oBjLCxztjhc0oJ8ggTO3FrK2aPBY5OB301bDK5s5hRYtSjVYcAxUzDOwaLLgRfW3YslSqlNmadaK
2VsDkfPY8wTHBHoJO/xQAkpF3lMdsSodNsQmoMTMFj++VjigSXI3XlQyrzYuZHa/Wc5Vv+nUiHIa
0Ij2V0OsxeIIlmTdH7jpTczYwY84TkFnrqeRlys5bmMhl3AxHSk5u+jXvjB2YzPzQK0ncihmCrst
c6OaTJhzr2YDaBcWIi3beDwFXUKsHH1h7IOsA+yTAmBhU1fMAjjQtIpLLicD2HakQjnc787DsLco
A5rK6FsxsOJ118yeoVy1zvKvIimFPfp0eovp1IrYVgEB5tdQ5wAblRsGj5LefmQAMOIxrjmgZqmM
sgBI7ZK+zaUEt9GvEoQIpaCYUYba/GXP4Q52LibojBuLkxHvHqhDoA7Z7p0Zt5tH1Jt4xT6+l4Uw
FbF5Y19cInlUop86VY1sbdEo4SXCQsQXxt9yyWrpI+oxRT3WM6q0chyJ8NSGKaCIFztm/auRQyIC
xD9w4Pg7DiE5kSk0tt1w5ddcaENWw2WCOUrCy6P0sjtr8y4asVevFhpEJhE5Twn4fhrfdulAeHRw
nDfZP01pUVicPZL8EfQDtNRAxhVttEXqovlzG7NUMVmg49EjMMYgDhYqcf4xiJxw6Yypn4miyfBC
t3tNWmxqmbgRHdnmWZhcDMTy7HNLf+GvRSitKh4aKj+wY0Al8eOMV71xDB1HpkT1GoV/RYuyMFoD
eobSb/sUGKMso4o8ucbRqnWcbcw5Z9yj4HLgDIT6THRaASsma8JAOn614fyG5Ol18ElNL1ADyWAT
lcUA9m2wPGg4u8HvabFQOoGsgbPtIEYouEJ+b6g3ABR2mEhYA1vpumr6Bw2mjEF6s9P+6BDP3HWm
1QAvZA/bTz6KCBxBKwluCg9TU6rYisa3kEUoTyj3r+zt3LH8WOgC7pTYNW2RFphBogkghF+Ltzo+
JclmA3N0vTzY5B4ZPM9EXsD43vNU9M+jO2Wr4zkqnIF6Zdl9y2Ks5euxhnUVbJaHuGfELJdmJdTo
AJO+q0V8d4a1UEZ0xjB3Dxr4KTyldbgDr5aCNVnkpLcY4SgishpBfbfyr7CmyhIP48/+wR45ILC5
/Ny1PESvvDnNl2wTb8l1QEetWatRKO1J3HTNWcOuJZIBGSnLmLRtvONtCrHogtfGxkQ9o9hz/kzL
8opc8CBaL7QTNgQo32Ev0mi/mTihINzwifBbE1DrsOyoNrA1U6udVVZ9acsH3nK7cd1scsb0JZuS
0XejY6T7BaREYf9qjOT9DR/xYUo1XQO/O54a9g1DpcWSjT1mV80o4pKLWlnIrwo2u7gKVlxWcGj+
Lf7wXn4lwznTuU7IuadN64KNJsWFFTBDawmQiHJ2maigh8W1pg4xZi35Idv5IcafDlhRBqHMCWMP
zXt1YlopmFMfmy54g6iMctkmWfnVMmzGYrRg1nYRGw/bL2wPfK3YMq/RiaM0TDmnjdBGoNYrq7fx
bEoBXQzNyPivEXgBo2+rhgLiIva3yEjwq8YSbCnCpCvyh27dpO9c13vvVtV7kVgMEixpwH6GjjF6
RoDv0dwnd9WQgUmgemqW5ANu0d8MrNzUlv+HwFgoAesznNy/xtUaqz3DohJcDDkTKlXNJtMxXzZ1
hoBYM/7PkH1T9mm+OuPfTJ9aXMYl10DDRB3kBBjTzspSh/nelcGuMhQnIHTQHWluV2y5nA9yfejE
MjKohas/EFMta94AYJDgSgmyhCoGQhekn1wljcVLMwK9jFVG98XBLUTK8HjHnqGpVbGHYeA2wSBj
o8PDFNVZBG1BZe/GBc8MQTBwQhO9Ok/K6mi7K72jSEPbOGULUKqmxIxTToXWblQy4yLRT/57r+W5
Lh3OgCyFzGqKbwih4mwiSBSffFTkY8/yqqkOCKGiKCSnwQhKsplfUcZznA0ckRGH0QjnqzwiBqq7
HVMONSwzczQV4R3FDtq1lYvRI2Qq5O3LkRkQTVtolQvdn6wnjF+sKfbawMEatM/qE+EJ4yAUYU1l
YrI1SvQ2ZJ8yyUcxg705809I4stIACjRgQgMUroA05opxDeKUQaDL5soqA5msiG1djl41Aj6zhlO
4eX7YNSGwuKLGIvm7l2JPuPUnr34LZEyqxYpfJbzBLKEjQv3GqGFwtuluSwEr/sVW2AUBO4mw7f4
gaAfGGFMZLBi0YoLQ0aNo2gIRTZdNwEEbIQjOt6KDbMaDtYNchEeSdomxpZWeGcPnAkOf62mDq0h
DIjIPLkqXJMc9UQffcsagB+/gkys59Z3WkLYM7hRaJc/2ltW4auFdIu4t4b1gz3vmPJtmVxMvGux
2hcg9XqkzK+NdDWTe1u8cZe+Sjh5cM+equB0CqhQjQmteNjLdvs1GJJPUJlBDHMuv8+8iKJeZNg5
R79QjILB0QcYOlcJfRO6loyt29yy83Dtlw/xDkNC2f80NVtxXHJMZ7vsD4/EKAh8tMMlQ1J0HQ9y
OXcp4TblA3yE+bVSGCKYnMd11b2pvbAGtsWxEajoJO4DfLRmdy4sMkceYgWH6JGQtPpVu6vQgQC2
3xtjqrKDVZbVnJRtQuo6fijigwrbhXyKV1cdksxY7BKH1E5NUXoISeKCvSp8H6/CtW3fxwNluCGV
o9F1r/Gswz4UNxHFJpIdRi/gYqZ3b2oFsfJ8ifK6nOdM/Yzx99PV9yyqEBOpW9o5Dc0o++KaJSyd
i+6ANrepoQlPeHwg+UEidZitilKI3TmPv4wMoPcjpbvFfLu2gPXmmRhCNthyBznI2AJWoEYzqNGr
mmzR9VytigdyY9hJIlaeMXlk7PRHKfCgbof0Rl62ywrZQcyDhNfZCjfqZGutoRMWD2YMagbsUD6Z
z9RwEn0eApXkasbaFcf5KJtyzN2ilYcuruXQ5XxW4r2OtdgaH0A6bjjYkx2yvrB+0GDCsHx9igqG
WQavIH8NuzU02/2chS4m8sKzd0jDEPgSPNPjXrtFWPjAmEX9Mz+UvaLmwT4RdkHSTbN1giByHmwP
C/pcjnADdWFcQQhj3s8fh24dU0Rh78NBL1eYOnyjR1ItK+ccT1qKopSwJp13BghRUcSAivLHOLZ4
wq1KiCJdyp03KIUoc+bxhgiGyxpmc269LtAAOw96gkYMAiRXJL4zdf1VWNp4ECPxZ4tucuqDOnFX
aYDV74OhPfg4YXUtAokVhFrhLTZuQqVVvWCd4T81PZFOPnGD2HE834/0/Z8sKrjeq82QBe69LAPk
5GeAgwxLj+3mVlo8OozX+j9EpEtxXLk5ZzJUnErUmgEOCUlyIS283gxgDZSp9LWNOxpubTdMR/Ec
ZJgkG5AWc12igLtQDQkPhGwY1Gu1Evuusa0JsWaIekQInEAt5/Rcny9VibkdHIiCXka+Nc/7BATy
nHls0IF9QWLDD/UCP4jcAz8L6DPYAhIj/UbvPvPxrYB/a0w6MD3CeeFkndXXWGGcypqPsTpDSHAT
3BNZ+CiioCF21Ok5o6uYME9kQU30Tz377JDnkCEw8Ta2XRwsuwmCLz0SIVhdwb4ALSKmSzAcEwFX
VoP1z47jX+5lcgg0k65iOvEX7JmW6UTTiMJDbwRFcmz9d1GX3bYtvl3Av5aFxUoavGCs5Dxx7Ilj
z9aTYkc4L4aHa6PY7cQqcWoigHALUpsxWXirBBQdZbT3yYi3MECL5DoBzAenvcBZ7LIcaOc9/1Q3
VrosnBJv5qF7n+Vnz9++5Mni1QtMQD5d13WiOD64fSST9Whu0+RtjOn/MRYw6VFfbScSV6lNTCBa
lqesUEwq2cztKwm+TLa0h64XAyzOfux7eKaprCxb2Kr2bNWesoeKFLUpiqMSB5qAOba/3b1rWmwX
ipkhN3FBDLmgwJYhy1nB7QT9fTFgiLayvXFCyV5sRLK6ZLZqJgQVEE7Q8J6t0oROwSveNxs1HGKH
N3hqM7bLPUDf3oUG0WxvjCUtU8EZ2hfQoU1KKAUpTY6iLSlrZ3SgAEzxTkzUNsqhjDAf0tiFHRhm
hZxDNWAEnYPLoNODjBBIWJgNn/i1+AtivE1bBlV4TTTEHayauyyyAaMKasPOoXQSKR8u9Z+pxUHZ
BZwh5UYgXcjYQn6eBoVrW0+JE9aHdAzyj1PeZWeL+JhgwYz2diiGvF7TrpeNaZ64fbAQHNeFuIsi
yrMPV6oXuSliybLhTMS3RTolbC6RB1xPEzO8Emc5WcQwfTWSgTXTS+bISMwvJLz3IAQswXjWwrR5
foE6v3pdeJAk7DFYJYWHnldelhECzjTpjfAwTq8HdqJLsMQrhhpXMvSSqnLy8e6yR/pieIWQ5SPa
sh/PjU6NFp+o519X+MTEKU4Sm/hFhqZhFPiJvv/Tro8kN8/Xa295I4M7yWTkZWl2epW3wJsYE6H2
5GxOsUKzIQzb0wRDjIuI66RdsFKF1U0+8O8eEyFNnDM6P2vC4GYK4/d+811h4AZpl8+aOS5Q1UCd
lq8ZZwkKQZGw1DjJWcceAGW3YODQj479sHpnvOXwN5oKplBjfTsM7vvKYwQGTUQcCAjmF8ZzDlaF
VDzKh9BIt6lBjlrVpUomwCnPQNiy25HXeLZi/csL2/gDRGvKRauhr8E16+Xr/PT+J07iRYHtB1AM
PG7u4+s82ltA2l2QsR9CvQIClZ+jKkFdARHWlczdcX/BQk9l5mT8KXmpcmXUwWeszjhbnr//T817
eF0xtF29KJuXeGBMVa97MkDyMEYiuvdxksGhOckx8lLGn3zYMovhJCe2wtx3lXtHd3cu9yKvA0BN
3LdeiXXPSy5sv7hkrh9w6jg8NS7hBYcFSVhGWwcXheuJnCdTkKQcr1IgACkZeQ+epOfW6H6WhUTH
s5z2GLUm4Xurx/BMst4Aw6OA2/z8RXvq5pWAk4WhE7u+C3x/6DK2VAnTjzWm5A22i/KH82sCQil/
pJaWJ6A2mhInsU4gkdxEdVSqapDqXyclfiynsmWVps0Q26W5lTeSn0Ernepb1T4jtQM5xYgGsVhR
aeBhMil3Ts3Xnn9L7hODMkwTI8cOYvxHMXOKDtbB2BeZi01Hdg0uhpqC+gegQAA5w9kzGzPXiQgd
20VYwb+vcx5y/qUsr/wBar6LNEO9NxaJnECn8lu1ChXSL1Yih/soTk6h7fsxzbbt4JZ64OZkEWlv
r9IdJsp6jpbwcir3+5X298wBL8RORZY0RjLQcIXRASuv0ON9tQSjyzXr5frRfel1HVy/hZoyW7dj
9dbUj4QiyPeMId+ZUavaGRqTKLkIbfd4GwPLGvp0BcriB3iEhiMzCVTWHcIRu7iHuHHT9siPWUE1
bI/2Om45w6UR1pXVqi7C6eH5FfDkcTu8sgc7VJuOpA214f7Kym+EKgFSHKfUzKnAyRjP3H3GsvIx
1D7t4y6p7XjpF4Zrwamu7Mu+seEvr2zAeR7x4QCTPd45MQHPcKUm+Lb0kfymoKNTp7D0BY2TDYU4
IwQanFJYegCDbyKH+XxmYHC9HavsTdlRdvg2bCHDJt2TTpXjkaUQjuMecleZw46PO5hHSAUpfyJr
i76cGgV4/d7UTIZcnw3pJ1u5HzKTE8uhDEWncoI3xhY4s2Dp++RikSMI9Tjhe94OeM4KqCZtt//Y
MZUw7c7UB2/MjIOhIoecxl06cNVukwvPq0iK+9GDc2+cyYqesXwOSQk+MtWbgrGXyO3uxC2I4elj
rUQZOnrlfRsxYHkVIYNeIa5fv90rIAuWIkYWL2yBTzoCrZYwJtTaj2mYKCEe35W26xJeVDrey/TZ
79ZA6EDIdIJSggk1Eq3P7HB/mb6VGzrBnHpsKdD/rC5qCMnLqjwl8eX8Pzhv7V8tGw4Ox5aTJzvb
wXIuqiws2nxdv53ma/tzWV7wfz6bL3/6P6g3H5nDa/7ri47EI/M7fLH/iOFHXvhc6Yoq+US/RzOH
pyu/+NdnvuCDMhxob/9FR7z1dL3/8IdrPrrp3s8Z8+KkRHrNxbT6ah4lhuc5zmTnBx889tPqZP85
Ts750EZgvuBzvT5pumuAK77mMw3oOF9rcmg+80u+5s/wef+1Neq7+48247t4xp/whf3Z/EpfNut/
f8bEAEbEC06Bv9wkiQ7mSXYxfIOV83jRLLGzZYq87LcYFefwAt/lznwe4XaILz/pNkjFF7g8ElPp
IFW3nAEIUgJwXgJ+8n91zCr5iOe7RQd7LO8rBXXCQz+PdruHPt19XWfZqUJjX9gjD/tgVn3EBMJL
+F8UUwE8fgOoD1uC+NiLjMeexTwk4LShipOOwSgeO38kzRvuiofRKyk3DIgYUeoMwmdSRanae+hf
XzwqAMODe/4lPoFxzEsMfXwO2X8pnA5eYp12Q86YhezzLHg9RfmNQIvGAslSwjyqpwsdOfHIttgV
UFSyFmQBa1kf4EtWmfK6VB8Sj7hlM4qcwPoRorE6sXnD1vBHX68zVTXJAkaN8cS5znrNftUmL5i+
a3bXwiSK6G883LtwPkiuZTo8rvTgAwZ0SIx5Kc+//yeutHr/hI/QBjLGcykfH98iwMuoTJNkuC8j
7kKCC60NYYDmRcVBydxFUyM5wOoNQpa/VrUljNhYLeMnrGCG51+TccD8GVwCUbPBPODeRHHEyjm4
Jy0LookW4pewILqRmXtsA/wAIXQAI2oEfKJWjWk5TtpqBs3FrqePPrafhLPc4LV61cAakkmwTcSf
ii4VW7KJlsdLHQMm4bqt9IMmB7YHdFFrI8CybWj/2WTHOL54/n09aR54XyE5PhwCDsgQ2VSPrzUD
9JZMC8TB/g5Md5Nf9BXUvQXjfUrdKYuvpoXIHtTzotGQSaAILOntzLMAOFZQJi82zwJW9c+/tET/
9MElj2j/aWmj2LE5qB6/NDhpwMqbtX1rDFAR8GSYbSLSpLnhHoyIt1S3d5vgSrbNcuFd2/FplK9O
QfA/6jzGPoUZUkD5HYfAc9RiunNqjzUQ1hFg4EFywWmLTzsPxgVzpnKFo5WMn7lj8j4G6L9X3+qv
GNHIaFiUI5njyXObKBwQY8yQ4avrD6kIlG2/MEYt2QZj9h/nqJaskFRbmUtA3WSdAV7QkGk71Dou
0T8xW6D2YIGXLa7Z9NPljkXOHkk9fSWS2r4yx+oYZ3i0Hm/mEDoblbG7zOdDeyYTbkVpaD+WZWQn
XW2dDURTgy8SdoENudZdT7O4s9NjGYTXERZ7tDWioeqN/Afb7pOz3HEiPwwAaAPuKE/145vZDiOU
jzCwsdbmoki7xFRvWtFOYcDPCOm2I550gmBgRHmUpmVdvy3zACUmfDTEKuROPbwM6rjqQA8XGUA5
XkEBlNggPlj/3sJzH3PZMSLZO2AzYWQZcIDJkHiaIRaA0zIu+aSuHru8y64eXmtXZSJ8Zife1UgX
I6f1ekUcOUYDORYVfh+eWelLTwSX7Bevlj0owdYcEMo1j8xPUE8xrPOVzRziykwtXVBmW9bi0F7w
udI/qKdD4LGgAPSG12HgfBTgSw67sa3qgg3WW7ML3Y2oAaUcSJJGFDMNKmkAhrsD426MaWVxhVYX
KZMNE9oMfN/0gD5TCFwOpJ6V7BCeqEIaHACl4+TMhXmtQ16j8gYlFAcrVh08MjpPye+0azRCRXTZ
B9TWXgSbRfFasPRoQ/UEJF116lgMH+2QY6t9aLrxHSOg84gcLZWesgjrHBEs2SVTqnkaGU5JyG6o
fxhoZCHBqWt2Wxosgm5f6xgsYU352EVrNthVPNOjJAsYiTcdP9DlnMRnX0ML9Zt6FPddEW8AqgfT
rYs4oy1g3zPtw44fstGK2Dd6xYqYAsKyjOFQBLNI61utF0qQU7V5Yn3rLjUTAFYBEJ0U/P54ttgM
yNjDpnqG04t7efDi3v6L1QI2HvDUJXioOZ6+/9NqGZN+E0z5zrkat9P9KqoemtG7z6KOlAtYCF3+
Jl6GKynAdQEkSYKDvT7KneRoM+0uNaPQQd/u/v99quMaN2ffZg7EUjg4TKNt1BeuvXGuuhif2sS6
KhcmNrvdO3kDYV71B7K1S93aiXyMcoOMhn5L3b+pSjhcaywqRLx7/sQxPtKPNwMX/AR4KXRDD1Dt
8HX1GZPz3YZakMLjB+qsZW4OcTxbGFBzkYB4GJGaMPMQpI8Mcp0Ipo8GCYSkeqED25PfN8eOqkTx
RReOk5eLpV8UJq7jeuQRhlSKkWMO+J9u8pJO/m5wYxubfAyZ7AGmiDki2RBkJBc3m9v1PEEByYJr
5bx5YZAfOYuNZgjEnCkcBh9qYRt06TCXm2aw0bSKIcO/diTSjNzRRTjWqTF5MXxv9haqvwjv4lPD
W9UygRf72lBi9cUL90XX/fC+BC7v0A8ZDFGGPl7IrdP3GRlw/btoKG8cR6K7Pr/QKafTw/epCjkM
BWvFGN4eSd4qx3bNBVTjlsXqQvMBPbMRm1SkrCD4oC/fjeBXrxSrM0463NTxmzxoWcfU9yaymB1q
pL2xkGLc/G6Adjed6TH3NrCd5W2ovUIAmDgjBNc1p/N2PkqrBPIid22H9ckCnL2Z/Dft4qUnJcEG
BvmAIwJ9bILSUOYsOo+bJGcjzeazDfkfYGeNt5/wmphMEONvk4QDTJg+T/CAfO6Pni0xBrstMmsr
+jYCKxMk7xTX/go+G8LB7nh2Uyb19nShU9df44pWtDDHnr+1T0EIx9VhRpfPzaUlOwADaySkjUMo
31szlsQ/VtWZaulY2QDYN6upsbrVH6uZ4ouX7UXd8WaqTENmQMsVdQvQlmUhouMkeOH1Pd1DeX1u
GNGQoCX2/YO6xfJXmOajFTKgv/xtG9mc2iFLLQzvsC3/08dnyca8aPKojAtOCSBACnluakrfKHxd
JngiFLzw0twnraymZGC+aCc8F83+4WKLk2rd4eoEwH+CzYL9urTvwUX0qwrDIbJiBInwxf5j//Ue
JwEB+dcXqFe36Nb1lw5AEoOa7H/7x5d79GT/efLICRCEAh7ShfdgJvGXH5/4vz6oN4FUDIayB1P2
n4WkZBTk53yhqjizLvxbwJOpv0ZH+C8sha/BT/jgW90nsJP9l+Ale1ila+/5ms/gKHwBiMLvLxQ6
wlb4zAdgCr9HNt/Rv/AVvncArtTNsRIMoMtcCEoBZ/nx9V/IynTPF3x4A8YQf0EsfP38DTXTkINt
zvUB74lj0yZ3uM0xvwrnEBHOlcRW06b5Ws5QMxK2dZVc2UANLx6HRxfUqo6RpwHzFB2e5Zhej2l7
43S7c3vnnzRbMto2dEHkuKirk+ORajbkAeeQj2B94S9HmpOUugCSN0Hq3umpMz0RPKhmTdeKmQ2+
GjdxTsdKZonGWd0uuNQWqjgiUR7EwVR/ZNRWZvLXMDLJkQiw54oEYu+weQXVKXs2aPU90smXHJtO
h2jXhWC84bEhmrggnC0KScwYYTcC/itdRoEKQtD1/6iU4SVMjYIYCpLxVm081yElRENlyRimKXCk
JhJTSRmos0wqlqrGcnv/wm162pe6bhBQKNDCM8gwZ8BPJ25RhDsH329WrhMi+GMeQeFtZq82QXnM
XHShY1ehHVQL8rcDsUFr8lFka0lz/JkWlpwGQ77gSLZhfcifAIiZ1gHQVVu0GSjzA2IOK06602yg
oaRHIxrbPuvylKE99a5+xyFLM0kwyefVUG/sQ2m5vdxiWXmB6OBjwIW16xPZujf0ghmCpW7W6RgD
qoJqMZ5TAwjk98nfrE7KiQidFUQWosEiWmKNMiLoxkUMYAHfPm7hriBvUuerkoDQ3BMgkjNT2NKO
tPCK2hzirZdIPse7qdXFoYgk8SlShLiumVouHKEutJifv0e/gDW4R3BIOIhDYlbtA+ygXQ2B107T
DOUK5fRfOXxqEswMnFksfOSPmolqKapByCoNnmkSaCwIAziXe550GP9BnomOtIPHnGwdn6AzSnN0
IgdV5ojepm0W1yYFmdFilkDkVLhZ2XpvG79hsEQFl2CbBERh0/hqbmNWhoaOSzK939T2HwYYkNLa
b9df06n5mK7TgS4KN9+VeMCYBZY7XAqENGlsrqwW3QMNGRR6BZMclUYdjm+Vxh3JQeP5O+Cb7uLx
2/T4TebS3IDYj+yDkx0uXODOm7C4q9q7fAiiY3snq9MaloG9IlPCUsJkyBCEUqbzIQPjops9+AiR
PlTz9r6eg09jwajEHlBeeqX41V6znMuvOV6neDVFsv3J/oiDgcXs4r7ZEQdmjPlKSb9jNDVw0Qik
LmfsLc1kSXmgFw0i3Ru7j5ac6+7NNLQcojf23C+3kwu316hN4jz94jn5EZtJ6h0BXMDC3FQnG6t8
HXrtJV1t/aEdr8LOtc+dYfoj34YnQ//nOBRnoQ/edDovPqLsIbskKZmDI8PzRJVxLbe/ZZQnRs+8
C4fN9iOEz/WdVQ9tc2T1fLtViRdNxXIO/brNjqwOfyq1Dz5uWj69xOupd7CHcNY5vDMug8z75XS/
owe5GL1kxup7S8RMg3skOz4U5hHNlHTLYMT4x8U7eROuYMN2K8AmtPf8CYjIMX4SEfBqAKnJNw5Y
CLKPswF9GvOjP0uSEejmkXRPM2hwvIg+i1eMuqFYdO0ybVbvGADYFLTxdOMX683bMsbVBPuMLknh
VdmUq/FAem+Xo6UgCQYL8rpGWWvhRuRbmGGk0EKzCA9X3NXxhVqPMA77cr6J46V7DTT/0CdTerb4
losUo6tfTymqc9vFIrNp5XEn4wPuFKuFCh/3B17VzNX2d/w+FqKAtjs97n3vdPj0QHuCy5Vf+gWM
bJiozbs4mFZQtzzMU2xCHxgA8y596l/Ex4ieFBZg3Gu7pRsv7CjnrM0rD8Ahgo4c+IRQDABucY2H
rAm1MWaQ8mmbKti0dqjp4Hq1Pq6lwIjkxsUY888p2OEeNgfTBzk8ws5jCaElbWw0TDrLuzjs7iYP
b08TeGTSJiIHAprM8hVnCKjigekE/nmcYwYSoy5wmQ9gwpwQrkOwRr1aziGnPHQTN9EOodRMHQ5N
HZ7HpFrjZ4aXJPKXGl+QzMPIE0I3c9It2pPGxwQkbiGi+xVM9S10l4t8BiK2U6/6XqLdQdZZr9/0
Q76cJQi+jrskwGu3FWO+k9hEujXY5SDJMabaZQUzvPF6G2J+8oGtwzverNE7jEVVEA0Lh83P7fgS
N+XVsZ/yx7oiI/033QXv8enkRMf1ERc4FqaH7QR73qnNcOQIpyDvzbpYztpxee0rb7wroDY3LRIV
5uD3RpWP0Ra+J8EKV+aW9wcHBB1bG3d42snNLWRlTqktfzoI2plDn2Z8cbLVACxaNiykpkRyxcrY
nOJcUp1teWKPcX+PTpTRmlkb1EBaVSC1EAMhrB4bby2MrzbHaVd7x/l2wD4ygZ/nO7z7CB2uXp2x
LStDfizyDAJeZME04Gg1xVgfZUgUaXiy4QrKPvlPa/zjuB6EnWcyjNmhfcjwDD9t02Zz31T8nmDq
bGSSXSPHYO+jZS47UQeBmTBNtbvXm8AlKGdyndeRw7PnDTAZGoIJ6fJQ3YK0o2LBEdwYA0TRKlJe
d3TnORR9JqG00Ls0XiBGcsTJNb83WuK6QDVJKnV3GvnYOi9RiLY3xSRQwd64Y8BuHB1siMx1Aa9A
oTSCQBQNwRtsBTQDnUDGLYamhcPmkrHF2+gyjcQADW0m+c10umtbHBtY68Ylptsidl9khF14fBrV
i5XYN+K06qGVk6uQ2N9ZJVkQkdatpy2uZW4fteBwKK5wtE3H65YM9LNix+On0Ayc6bkoTBQuYh+N
35TIGlwnp70IZlFcV7zhG80qii+Nkk+9cufLTTlgzY69lAc7xyPUCa/TbOHHQWG/bbfcdURrMDjl
Ns7zRY46JiRzu0O0KXNQjISRniL7zkKvuDa0ACVXT4Ru81DiLey3Ieui2kI11S5vzFN9hB0nHWgJ
jEn2Qyue8IrweABb7uuJlzENVjBLPfOzl5SZzcLx2iawX2EuMpFoA0OqjRKeEXIc4Ia6yOiN8SX8
7fq4bREEyhFFGZaAJyjxXShO6TLIDQKywwKGv/gcBK3Lw7V4nBQjHlYP1szmi/k8sowi2HTzYuXl
Xddzlcm//si6wEeo4rK+VII8KbQ85nW+xxARbhy74WPYaEEFvamC0b4VjZUgKeLA6YB2qjuY/oBC
w3hVwc1US0a/O9qaKbwzdRdDFAUVdtXmVgnNJotjTSYoSarGKHLHYcy0VPz3uME/j+nwZOEyxkDn
BwXIH5FIwUZswdl4ieCAVP4WGjTojR3xOgtYoa5fDTuvIFhKf+b5C2AmZIclGMNKhi7cM+hWBwBB
5EIiKVq7e6dKW+Czug7pzBQ0bcNvNs0F3Ukzi4FFKynVsaTZ3ULniZmFvJnPsw3rkGxvvXs7rlD/
+ncx5nxGY6xBYAtxWER4hZjE6AXZopmMAdv7GEGPsLo0vBH3XaozscoMY4Sqv3gxmfYXoEjgObbt
JlSeIh0e3HTL23Z+2a+n9wLixS4r1xjHb74aHWiHIhW/rm/Cb3CCPdeQs3Lb67ysPzGLvhAYjg2g
MVgVKC4KgLduvu7K9a2mAho5qB8yiA6wowbOkQNjGpTj+XtnWM6P750hTEHl86KIYc8h5kmMFIzf
1eZGXaN6f61NsU4hz38I++oz5gKwvdMGGSBdofKYaLoU21lCf9X0WT2CRCp+yTR5xLmRWKtYHFka
9huS9U6kTZMuRvdVdtcxkeMa2NAnmTGhnM80/bJn/wYvwT/8CIEVii6ZUwC6nirPx3iu5DjdMaFs
qJ1OjANcJ+IznjPcajZCEo1u6UYw1+KJilWt81j5BDTG1vazH84V5ynle0RKiXjCZkWRndQ6SMrp
7uWfoe2KTuGWEvqjUNMo3z1oEVlB+uH5C+89bc9CcFsYUbGNzpnC/vGu0ZZDVFpRUb5lgqxIxhtN
VE32wsThZCzexctQXHBJ2YggIGXshb1T51zFSJa6mCA22iyccCg7ASvMxJ+hgRaXN1evnRVRVS2b
B5sAWpg/S4fpDw+LgguNH5i4ziP8qxYsd/RXN8+/QQNZPl5ZScTI0w9tZCA0ZgeQJtGVRVpXzKWl
/S0rhoMTcdhoqZXgrgUFFfbUlxuDCM0G5FDgTbGfsIlM0mVQZVjyhsqTszSxBJBgxtigkcjrLxia
bAB9NLpJZSuX86wEBBxWzEZ4V2pmZLwhRF5smnodnJr0UPbVYmQAzTDy+Xf9C6AZzhKPks/AycbC
8KAdxVVou9qRD3KjU1U3LyaAU4pF+H7g3ES5T+SedFNwJ1hAOlDNJCekGrx66kDFs3sd5PKYqlug
1MtL7xfD6CRhvOt7cKKZIjzhSVreOgr6DAwAVk5csQWXvD6H/7Nn+6wK7dkacyjVTmePmDzyo2Tg
eGzwfAfJKPnRYuYVGEuPFXdRA6iXh9FmlHGwjH5+sYcbLVKVfEDZ6ryT8lzDYn/dXXUwwX7Qjqct
rAyWmA7WzOfwgz2rQ1VLrGOGBE555cu2U+iUUZ43LDfWux2yv7CE5M6Kbd9lbReXSbZ+F8sGyxCW
ICctAGvbqb6Jd+kpXmknZuKN494Ly0ZH5JN3yTbAfsABHIUH27C1o3xb1Sl0sR9HKOHOZjYBPUBD
mQbejnzc5AdpBk4CkSBHFrBIWl+15UvAv+FKPHpNYmuilUoCH6KUe1jXFFvAK3cTTvcixsQdaC0o
sDF3D9LwKAma90abZOQIIKmieRMNQI/JekaOoGGqG9anbRydKZcqmlQ2M6B//tLF2kcevUySpQFK
eX1hjBjxCY0rT2tGF1Fzo8WhJ04802ZNJjQizW6gBIOy4zesahSRU7tHLxs0K/FItT5SKyNLupxA
DH1c6oRW26V11PcYvrFgMKmk1eVRyLGxnuAraJIvu0BREEo4DLEPHTub6ZChB2iKDzaq6ZiORsHW
4tWUE1GdVQ4zLqFlLO5l/Ip3KmV9DDk48e62w+acM5VmBfIHJo/iKAitbiqcE/WFGN2m2oHwXVf5
TcGWqUxszfx0eEhkp0xwDSsznMUkMyiL4aN81eD/vo2casFShVMZBy0wsDG/Qa58vf8d+cpqcLTw
vp+/Oe4TEFs3B94XWhYfm3bD8/wJxG6rKMdowN7fHPVYZBEDRu4YOowiwLjkP3uQkEoyGNfA06wj
ua8brQ7kF51fcPzvjJqdYGzMgu4jOCe1RLgFFL1WJuTPv+bo6WvmZI45lwPWDZzg+PHJbLl2MCX2
ekcrzysjbuO48zYEiyI33vsCEyYEIKqcYhtmeWPvmqssI2zTrugO8XH5bI8bcKJx4G5LvIYVC0ZD
xny0BhEzCQYdc+YTBz/ku74vUxg/eQBNFRhEIJbhhcuejE7eP2s86p0om+bjJKvLWwOUmwSbugg+
xDIZKB1BXbitGYfuLGSM07iyg0t37M0YKpqF6IC/NYvaSqfoTwarv7W39GM1XSJOjGYyS6epoDv+
DqmkRb6c44ICdBVzDNigwEZrReNHg4+XqOb+EtkUmJAWRWOfmJ7YwO7jYH3aJNv0EhbsG4yDy+N2
lIMZ8dLP36ynCHwMuA3/yWZiD6HikFhVtL0z2c6qufFnzloKCG39IiAAbZxxZp3pmZyw+ilxCFWp
KnDqBzktqnj/VgNxAsHCMnLivvDqnoxOmbH5vD64aA6f4oNqYFlhJbpBz3+jYjIdo/vcgn6GXX6X
R3dlwIVUFd24AoDs7Cab/5pkQUZrNclnBNb2ZLSj1a0q+7rZdJ+ff4XmrP9590wcCF4OTQcUHtoZ
5+AVog62Gz/FE71J8G4wmTMmYzu2cM/JIg2h8Ws8bwilA6MCFiC4mLQIdkveBhJZ44ywBrcxHhoW
uO6JG3brU3e7BOy6eCdPk5DkFhM3SxInpjNxXw37KVTcKTt75rb0VvnNRLBhOorPtwcot08B2eFb
U+IDTK4V5ullK59MAW6oMPvLppPhslLRugnQIKvBHuBaAt6tdeiDNWFUwJ9t+AstxwR5cligFALq
oyaJT3Zt5ULIbKM78xTUiJoBhPnD0qe2Dqh0GcAkq/qPMleOXdRWWxSzxuS6TAgRqXBa6vAOJvMO
0odJY+jzz9ti92cbIumJdqCWFshUt2ZmIJKz1fBiCRb69Px9fFJ3QsCCqIcqHdET8pfg4D5a/Psr
fHaH+x91Z8cNIYEJggf5u+rdSjk/+gP9mJoEvN3jcHxQb8Vc5TojXw4SAdQnoAIJCF+m1zx5VBMM
/0nm5oHwQ5hZycFLrMPtete3YX2fLRyTGxoCFzdXhVfZwMiyCWBgprFi5/KiEIOYPh8DTvK3wZVA
CIzlAvjG2Py/uT8JbTANvac9RGjOwSQPRdJkYbLS32iwq+phyqD8IFzFbesicZYPxtldjBpx/XyS
QlQIpwRLDLvkbeXvTuHHPayC5aMaD40bR+baLLkXGvYDbmYCj8WmW6Q25WpqtHdwFQvs7hNvGG1A
YOadDYltsJJhAb4WH9EfkLWhHsqs/phZwnm3FWud/8Bp940RnfKaDWU7nZgF+F9fd/+dfZd2c86a
uvvH//DrrxjJt3m26g9++Y//Hbq+/bLOv9S/HQ3t9y/Db82fv73vv/Q5Rsxfu//RD/vXX/7H41/y
s/76t06+9F8e/eK07vN+fjd8b+e7792w7s2r4FXpT/6n3/ztu/kp9/Pm+99//9oMda+fluE68/tf
37r89vffJSn7r59//F/fe/ul4q+dIr/vD//49y9d//ffvfBvsB+RRNrA6WyoshWYvus7rv+3kMeR
vd9LPFZYQGlfN4zW+EvO38LIgXzOXwpYelIedc2gb7nO3xKwNLZlL0pinkDn9x8v69G9+Pe9+a0e
Kny46r77+++PjyG2BFj3bA4OvDatm0OALlinG7tt3PXx9nR9218tR2SjHs9/9Oc/XY2//tmf/xkV
Rv8+S/hn6BJCG2UiOCCH3eFpl49BXGWDSymymf8ZFJ73xilXD7m9e7fJ1g9t4id3XVWULxyyL/2r
B62THVbU7AjrjiGrxW/yDfw2Sq93VIl9aQ9Hm9r/ZlW4PP8fdV+yHDcOZftF7CBAAiQ3b8Ep59SQ
Ssn2BiHLNkdwBgny6/vQ9V63lXZYUd2rt3GUVbbBAby4wxn+fq/rv/q3e73pefJWcPRpsGrXShfS
66kVCaOfQ0WV9cFS6xf921JAr6JHt1LovBt8LVTe+sWEZ1BQLBiTQK1CTLGE5fLjv78jVE+ruAlf
48rNc2SLLUWGqVDAEul8xTk5bhpdyS1kGtTr35f60ysDO2rlD5tIsb2b1hD6dxYzIZME5dRO977I
BVwqaJW+VEpNcADU+ghSdXmC1Pz8QcLzp4fp2Ca4fg6aNJAAeZ/cL3BLYYbVFQEVE/F16jr7Gnyj
D6Ck7+F8P78E7H8HwZoBMIfR4vtVuJPYJX6cQx/2AhUMg38qA/owW9e/P8c/bEIHzEWorTCgudxb
dnkyQJJvHLGMSCFAeFjaZ9pe/ndL0Pd3Ig1iJT2Ej4IFeF7GpQ8ZFBQ/H7FEP7qTmwfWqMbOlIc7
mbvz7HW+dDPf080HoeL25TsWIrAFxCTUFbgJJtL7mwHVR1JeWFB1ruknPnsxlC4/eF7vGzlgbGEJ
fKZoq0FZxAHY9P0SupxJ1cNdKcB8AoiNxIhJqYESqaT0c6/+YJ/dBvafq624e0wF0Kph64f2S3lN
i0IV+WqYylgyHdOqmiLZJOLHJAtIh8qJwrCztHfjYuW1n2L2+vD33fGn9RlILRx2ywy/3DxQ2QCX
ApkeqFlxuGSZ9SsUGoadhEQHkDD1g4SB9pY7eR/+fdnb+LHeNpi6CIUOvi52u+8HsyEDbAqLoIHo
P9BfgyKdX3LDfiVenSS+nWu2WyXtUheNnw8Wv92q6+IIkCAY4SR1cdS/f+ZOCZGmMUfKX45l1K7q
pllrbqgrPuAC/mkneWvzxESiZwEU/H4d4qEgRfMIkcqBympQ5PCN3htgqrz1GKUDJ5TDKiD+1w+W
WXiPtkkgmQAto/drDoXBi7w1ZODWtHMAuBWGiSIpHcC8tg0TXrNt2nq+Zna26kYnaoz+fgG3gRMP
l+HsAUYbjxdZxM3DZY4lndKGOq5Xlf0M84w0S/xySKQOmmGsH3sF4VvUymjJBn9f+Q+xAUA+3LwF
/SpkSje3nhODEiURgZo5MTCHmuvIo02/+/erQDOWApJnrx/tzf3xPLWdpqV5QJWCdddrmv74+wJ/
2J2Ae6DDQ4FC+x2RqFZujaksxOuSezFB9w0fhobTJp3tD57YHzaoZzpI9xw8Noib3OQlxkRUY2oj
D6xkMk4DRFFBnU9V/7pYmS7jvKb9BynKn1dEUIUCDbRoblOUpagBBapSZEJoFYSplThBCbDMgY4W
MlvZqQ8+hz/sCXx96AbigEUH53b2AGgTABwG7jCnDbDetRXITvb/esvb6LsA+o9dBwjBT725X2I4
EYVrL3B1hDyMCroqXgzlU+9RWLCgxoTs79vj9zuyQXFFnYLNZyMBu9nljlERwuB3jWSZXUBEfhQj
/+Ch/f6SsARgp5hkgHHBbuPW0k29Vm2VB4MrfMz/Ik0LfLHVoZMfpf6/383Kf+EUJ5/HCN7R+3DV
Ekx2gbrMA9NeQFunOanfSNEm9ge39Nt5sw4x7Z8JODQP8X29X8fUY+vUWZ4GUJ/NYftE6FfwaftI
6AKqMivTBm19x3j7+7si7ycbyCUwtsWUjoIuDbLYbydAUeBAnw2RwLrkbhwe0grIAFKcyWhv9SiO
tGQbl38p6fLBqf4TGvxrxfFzYTQZHIYsGRnTzbGeJo2adYWFneZz2t+VgKamvDmI5Nom58Tu4Ibw
UBpt4M0fgWlu+lj/3LOLWQ5EQ5DU/rZ7OBRlR+G5SdCE+W5RQUlD/kPss23m32n/O3BIvuJvnb9v
Au+D2Pzb2YPHvYZmfB42SDi33PtRmCzB0Z8Emg+wVbO2si73TZv6FPNAz+s3f3+9v23em+VuMutG
pm7aLU4SqIYeUppvUH59EKGJewOPRkG+oqNxrq1kj/VQuNm6U5namjWp4Wsihc9bupCwzcwZcnG2
OTp32sQT9w0oUnjxoBcIxJQNN0DdoxPGBRACw0HbwVWT9f5CWs8Lx4SLxNecF8sja42vqrX3bana
iDpDAk/ygvtZ4iig7Ylz4sJywhH7DAOpvI1sb+L+YPPiYGEoAPi49U0a6M/C0vO1spur0voC1GCI
ZT/zEYYz9jexPAHgHc3zFM12dSpnI8hsxGHAP42GPhTT0TA2nfeV922kE4UeZnLQBoRmqJP5eWH6
TbdhrAlbKMTRWkVO5wEBAVvVa0vngMliM7I2Sp0afN1+W3XGVdoXzGW2k+j2aK35jKCl5US03DGg
FolZ7SuLPKRdFyobtruD63NungDlCHsqQ87TSAFQXGvLhuE9QJtpOsERkp8xwN0K51lVy3FmNaDN
K78sO/PVgbpk0vQdBVQeYxDaHy2A8rL8aRUpKy38sEGukGeQQXUCZBWrr7I/9+O56rfUy/ZMPA38
LTPSGKqPV8NwMAbt9Zun2RvDyQ+/1wfpamBYGj+z6ZYtCSZwXXd0YCdtZQ58afJLkQ0v4M3vQMaD
kF4f0PGzRYFGAPXSGWCK6+nQmdrY0K0vJmvDzXHjsSwEfiXgptgLXvjansDO/JEbRpR5DRLiqoSc
tXyYrCGauQ0TSVAmu8pvl6tIh31LVdACACzIfCJqCLIp0OUOOOp+9BtX+gNMG+DP46Gn6i/Z49T7
cgpYe/L4XlkAusMOe4YfWeVTZKICvOhiM+dnKQLavqY5vDmmKJ2P6eRn86bGfKD3S2NL8liBp9Lb
bdjJBCZBGziE+yNgD4C1V9k3Xd4b+WbBFdghcSZfkfxpluYehg2BWZkQ8i02KYORTfZiFOOLI0nQ
tJ2vauBGJSYWcCGDW0Phl/nGE36yuqLtdLJf+qeua/ycC9+Ei1N1XOwnSLkfGo5JWv+pNh80IyC5
b4j9YxKjLzBzNPq9jb3ghqV5LJXYWXl6lYMINIMnyj1wDkPzKNIU05YHNtY+6+4d9Vgud6plvs6N
uMy8IE3SOcxG4LP1CYTcPeXGzqJXTCcWrvy8hNs6+bo0u1Is4Uw2NB3CdqkDOT037FKMn8Y5Zhzm
TlWks2s+OrFdQNn2utjXetr1Wj+x9E4vO5HF3AktJ1rmp64p/NQsQk5PMoG6h/S97qVXtS9G16dC
7Uky3hGnxAvm/Q6uCD4g8SCBgxWf+7BzLrPPYnKAfN1V487M9+5wnyloXIurNg+p+9Whl8l6hUNN
jT/vrvwL+PkgVqP+hCllrWKsT91Au3ckt9ClPnI1hinOKYbfmce0YbHCm3ED3A78rXZMxrnayBw+
UU+k9dlTSYMyfR1ZyLyTHM6a7tGcstoCOvnIy2QIsr7dw8hi/G5OqvVb4ZQB8cQb8dRdy+bvVQMb
BdN9houRP5g1j2FbtcSlwoh9HCPm9uP9jBZU1MF+ciNMDfNtKJxC42WBonS/1Z06z/mw6S3ut7QP
y6X4BoeTAELEW5aB8qHHWW9ayTeTk25VwZ7VYgegs+xZ6uKJaPHgGfWdLNs7Wq4MA5M/LLSL29Q7
g+Yx+jTrC3+9YJ7yTTs4eygD7GE8c4QO+HV1xUhNsYV0AwmoJujBJBtzwI6sDQDeu1e7gQcApiMI
KLsM6mc5+aKgGoT6DIIVAJj251qYd6Xale4CnY+Y4s3Xyz5Td7YLt0IfzTA0CGDRgf391JFHx41d
dZygX5BB/ECgluhAPYhL79oALjEdRBrLMmavBYu7B62zSNdRBWg47B8kwnQBwfU30mMzFYemOgFu
inMiYw9uB4POwBi2xWudx7O89kZA0DtFp2LmMCmi+4UqP8VZVcog11tbBy3Q5Ml5mQ7Yam69NfrQ
cA5dHatU+rqyQFGGQluyySWQR9YQu+5niLp9TZLhwqbxnIzfB1xGQygY8LNP+/aBzNOJCrmZvPnO
Guom6JbEZxP1QNxjsVE7M9oT2adG9jH8AS+DPYegZaKZ0Pisxd40/XS8quJIhzmyc3iaShAg2lM9
fbKK56L4LMhDD+UN/Q2YvoJvvHE7ZOChItjdj0sEKX/s0btxuuoZm7wFVL6IBM7EyYXvBRAqvld+
k2gXwd4Xo1flPdjjm0ghHJQ/delee1GWHIrsS0YOJaQj0mzyjexzAtte2LtSX+WJX0wdtuePdAlm
9wcvNosd4UTz23GIWwEtmBdUAZANfjSX2LbORn9poLUMdZiExXXjCzcopx/ItASvQ1Bi7r3kpYEZ
b7qY0M17nsjZ9jroZiQHdO9hS+4eq5pEno1D0ujHp6rSQ9AwbPnRKb6WRMWYAGNoznyaW2iC0QbG
dfhoW+sEQ5aIjM9JloUq6z/z5JHh6hPlnBy33Gkj27jtZ5CIIgIg+1A80HzeOibG3cu+ntpNWd9Z
9a7IIdtJfMpBZhqIP9QXhompiXY1xj5XAUo8Zcl50uQRZFHTezUJtK1P8+CEg4Z3ogc6TnNtXWSv
VRMafL7zpnTft/kVY6t7CEIfck/u5vlhGBDHLwTsJKO4es5w7mpn08zkYptOi/PoyySbMBuWaO4U
QivEdRYHkRa2qu2rpKDUo6ktztV80WDdONZdS2DSlMlorPerrDIY+kEJeWk1u6Esv41Mh4sBJ5wW
rJ4KZOnPsNZyDJ+VcSNAOmlDqZAVyQt4UKtpfey0X/rlTJorSNm8ehUSxpR8CTPK42Zy4eOAOJLX
545kWz4Sf2ZfHXNZVYrw4rMIqdAgPwn1tWPjEdnvpmyPixvnxgXW2R4GN/Nc+Up3kDRe/LnM/dm0
7+RCYfKkky1E4XZzUT/wed7nRMeGg+xKglHUIwgt4LCkUDlqQrD94JfW3wHitUWHak+aBii5CfHc
C+ai2GR2DVEjdlG9iI2FgfdWkdAc5glJkfjS8QnGZhI+oU0BqjrZKRMWCmuugidWI0WA2stAdzMB
tMcEgfXVmsBOy7LDLNgmbWXAGgSImUTEbvfpXFzA8DxgXht1stxJXX3miwPWhxyPwLQ9pvaz214g
9+8TmNeTKQdYOjtmTvLYudNm4vZ3lX4qsQ+bw1KycDa84yDteM7oCd6XG5Wau0TBC4DvmDgZkFsZ
6jTUff8lrx+SyXkp04Na2kuJ6lvN6yEAKFAXqZYESCf8iX2yQBFLVRGAXWn5sL140L0bESdDXLmm
4xLXRn+dEyuGuO1rNX0H9SVwy94fVGTSV2rFqdM+pm4SZUhHYcYIlaJ2X5pnu3kqHUjvqBT4t6Tw
TW9RvkQUpW0VCo9BwrwcvwD9tjoBksd5eh07tVP20RSRhdPOmG0SVgzWAGaxaOQ0KCgWA1dGGy9u
RjFHIPfyJwWsIYYSi1ht6qq4sGsPr3lYAWade0FXCno4WVedWJGYPjfz1p9E6d2NUArdEyBDNnJw
DlUO4as6o/CWBN8HZnjSd5gMWdshNCGt8Dp6MRcTQi0DD2FpG2YA6mVcyg2qhph2yXMzl0HuAvMi
q+cCD8NJzTsImQGl1oeyMO77oTxDinwAoIG7z27mTbByStEC7H1whmE2dtQEG8QxAPOb8SEOdO8A
+z42dJPrxE8Nfd/ayeqPcwSHLEiAoFCrNzZ6wrYPffYhe576faVPuaYocuLMbMJh2Ukcj419AvHm
aEBAW1eYQeX1wdYucCH2iyAphFph6IZsrbPutRKHhfJgSK9LzfAGVJhVxF8aB/Vc/UjK6tL1r4x9
r5utKMcjMM2RWUFNG73a2QlTIn2Fen10rlqVYVOAhyb7gA/Am/Q4O1wIgLihwC6DmRE6hk0wzCg/
wCGFuIQ/e1uLjzhyUC029BPc0jZAxAZypk/4ZF9k2cVpboJS4HkPnlfdlaaN3GX0vaT+2qVjxOsK
8UsHndgogPPgKoenBl1Ht75TENBrcPIa/EvFgDHJTzMZ4QotghnNXqMAo1wd3emLRLu5BjmqNu4t
pwsdWOwAXpcjio6j7Zc1CzmESsBL8QXqg8y71OYeXgJHyfm2MVUoW76H7cFc4Ni700Xv6+7ekuCB
5sUdCnDfSLvA6N66qTt4vdplGaafQxKlNWqXNNnZduIDTLTJE8inCQx0OMSpYXkbNHkbO2O5h/1h
96oX4ysISMBv8NJH5R1Iu93ALxcd+SpGMI9kgR0g6rjUy73geCdcLk9dNf9IzDywrx7gisWBuvfe
nEFqtgkZpKfyBMnPtwZ5LEUqhh0BCOsdSdjqwbn3YHCKUFEUXdw4pzlBDZFt1mN+Ti6gE9e2ucV7
mGAhlSvYm1SpjzgJvf+a+015x5NPNv20TFue3I/JA0VrM8/GzaKSN1D1/Azpn0zSqEy6EO2ktDtp
hlwZxXBbwgU3C6tqBzpnboVzXoJsQlfdmLBy20Ar9BeNNZ866ToLZHIuup3mkKV7QC1myy28TrmE
g87ayXkp2bBp0yMoikUHb4IAaVbVHxnZ0fJpcoLR2xEkqFYbzEjymNqNYowGss3Fsikd/SqXlEAT
ymhQLfZRYdCNIT+haqiNkA370d70rgT6s4HbaHWCCY/GzvK9IhTdw5iKiLp4TD+abglIn/kW+Izg
DkVJw4IuAaZTjyFP96m6z40oN3YjR1WGsrXCz0uTx14XKOcgMAZBrAMzZEkCMV8XQaI0/Za5QUsw
rDgL8WkxvpHxjs5wldg4czyVZ1hQ+7J+BcgXMvtBnn0z6sDJzjCtgQ/fSwfHVdSfDlJbfSiqbOel
e7e7N8V5yBVkjZGPj4+DejGQBGMYfwAdFFxwwD0BF60o/LIRodHhGeCw1D5P3NwbWgXCrkMj+27I
y4RmTOkBsTdsO/U6oxEzK19AGIo+dSbiZ+4LgQGP+DJzY9tCWtQCPgXzHz/t1/ORoQ9Q+GyOTReS
QmnQAMA/8CXIlisaKTAdCpoCtb0B4r7DTxXp9oOxzxbgm9snAPL8ZQrWQWB6US4GVa8MxXsie3SE
QMaF3q3oY8NG7YkKyUNlbhMctmGSxAzMi/l+wncyuQfNu6DW0aCQDyH7CecUuTvbQ9ceDXrk8/nk
S2mdAa05VCOy0Roo/dz0dQ/3dsywVYGq9AooMVbtnhazDQWbIwB9A8M2/NZ6asw9q0F1n12fVQN4
rAPYk1WYuQyNDjsup9Yvs6NOukCTTUI1TFqHIFc4jQHGny0SoXFo13edt09gokHJWyFOVttHvEFi
NMJevYAvOx/VrgGUGmjdt8YYfsCqCmrscgedDoSQjiE4ftZARkJXAzodVYSpEiI3D9FwOhvo4Jsm
9GB04aNPgwYG94FBQb+78j3wa83XYsrANz6rTu7H9mWgD541+22S7Mq6jfPsuw0zn66/R7qGW5wj
vbDQKpJLV0OdjrcHudKwWdnE1vq1sKB3SyfSoPEFrDNQyQlXBYog//e8LouzlLexcnl+HEwLgDcr
WyKZgb7hS3MBthHwa3CYBSay2hLsq/KQe0V05nPv9yjUHko+W59Zg7kIdAGyxYVIzCieCBRut9C0
b0HJdtsvE0UjzcAP42l8nWhKvg6dXGCNumgbAaJNzMemMtjkLzM0OcHOb0sE7MX40lWD7MCEX88l
3HN1DzPyCae3zoxoxn9hjgmw7a630uKQufkCom5ltKiCWruLRe9AUZENsKPSNdodHNAbcIZJWcP4
j6ITybv8C/PyBRQxxzkAZ6YHP4Pl4tYivLwamebVrk/t5iI1r+/RnYXZOeyVurtecAUsIqOPJuBt
ewUVitofAYYEW6GfNgZ4zVGr6PxsUwg1YDZpXXup6NPkEvUmpVN9V54g6pJNCCeBgGWYuzGWqvjq
Jlmz79ImfcS0TwiIK3XlK6lUVm6XVCGvadlqCKCM3ie1JJshw3v1Z4lsNRx1QSKrxVsMASTDRLn0
uvYzd7IeAhToO04zZtB9PVSf+Dia557hnhKYMW6F5bqXbrSR9zC0WmHx56IH0DGoLJRMaMBw2QDB
m4z6lWH0LaJbxj/naKIeU07RfBygg35mXt956Pi1iW/OKY4uTDf55I9VPqXowCI0wQdoDIFknd6q
bkZRPClLFL4cMnTGx3Kqn7PRHq3InKe2Dry8U3vTFRkyttJ6KOe2Pbez1PfSovUXV1Ddh+6qKTuU
nvVdMtij+WKYPHUa+4XlcbNAzwtMfjDnQ01xjALOo1UkjRqZEU2IloHKq/E81y4CmwNJice2INZJ
EaehvmG7TUg1Sv6mm4sHjtxpr7hh+MSwCmjAFg4+/XkBwByME3QbJyvgDk7RBe6jX5KBmBeTTu2r
24v0mHa5gz5/XXvoF5Tm9Ny3S7dJM1Ynwahdc7Ogh4U2Kwyw0I011ZNwdAnv86774kzAVOVTiYgB
YQH92PTVz0Mw7c5GU9jfNMta36vbCUrklbcCRmobIVNtc0v7hNWwcQdAxqlKibatCSq76loUEm1F
22yTtzaSxzYDpmxj0xSFvhqIPcQmbKOr3VCWJA1FliuIOzDIEUQwn1MF/P5Sp9m1DiXhLJ3OhUN5
t67p5F6+RzInm8+SjHV/YSNcM/egKBaonJGw00tXpK2FcC2pE9dAYTSnHj3p4kfV5mP7BCdylh8n
1vX9SaeLq+GfOHmW3yqlRMQxk3QPfCrt+olwaXXwcigqVBUwFC74UU/D4sSqnHP9ObNoP+0KoCOb
yKlTlOoDIEV6k4Ln9NjKis5HRwlkEu1S4RQyM5MO+6RA9n4s4EDMY7sp3QEi4bIpzyRf0jZOdIWY
KSiOiBB1Bwdouks5eipQyLLlYQGy173zxjKdIqBSKTpyU2F6OKWHLr+fEoPYDjIgsGY7H1DplKIl
Ct7utmCp6R3gaPqYT2t2YyfAh0BHsJ6mNnKRp9BDa9i6247w34XkD5oen8BLKgvfA3GK+BkQU06o
lLYGH2IfZoeTLkUZmNVc8jNlRdkCcp4qzPe6cYY6MVOs3WdpuqCPNXRWdu4BH63v5ewICL4XIzgL
r3lTOVU0jICkoqU3ziWUvuacnb0uFeZuloJBqczuG7FjiclrwLr7sjzBAlKj56VHoPqlNicMVygr
C/GF4i8LiNhYbEH+qDOFPqQxQEhxnjXKZJQBNeQGKGoNNDJhw11NyKYr3o/P6QCWUIPGlgUuPHJx
1WBwBLkLXWMgBUja8MarlZ5IatFA/XkhVZK/TUWGMw3CzdM0IbXpsi5aFsDxy4xXp4ULvZtL1+lw
gBN3CIhyICEEhKmeD51RtSnxq5GNTjSO1nzoVUIv8P5tZox3oKgTsTV4XOCWqOorEbBjTNArdowj
aAzLJztLJerDBCCY7iGhJtSDatpk+m1SLW9OTl43IgQHykHShINJvqpmWpB8Uktj/ue5PQBnBr7M
YQkMiYcJ/KvV8/H7VGhQr2spUWiTQjPnYYHEZ7WhbISMA9zNF8c5Ngv4la+lnr3+C1RQZXGvWlxn
UKJBYR4SyIp4O1Ex5R00KmL5KfUg6PzMh2WE4LHhlCgLrQzirfuhTfvxRNu58fZt66nszYHiRAan
AGekOnZKKPZcYVrNu41wS8OUsVk17igxBCPo48uUkzJecBKnx9xz0U0bhejMMVCDHNibUC26D4tQ
hfpMZoVd5+OqvAqfcWrnaFMimBsvFcB9KKbgU8jOsxiTfDOVfCB7y6xsuSmN0cvOgETbajMM3BAw
Ck+M8aUGiKSJO8mS6uBlYkaViDFu2qB0rOpJUTdKFk15iwFiQ83hswvZOybfBkz6UwPGQJiytYbb
Laj3eAbyImJ9CZtHaF/lJKG5YW1g2KktacbEAR/w59j6XwH9n2rwgeR7AP97asD/2XyvV9D8/w+g
f4BUfpncr6SCd6j/+9fyVf2K+v/55/+B/cP+8j9wfgAiYYOzC7zV/0P9r/8D6F+wXYCBITbi33+h
/t3/AF2Nrd5uaNlSir/2X6h/kAiAPSCANSKBW8nZ/N+g/m+AOCutC24mQNNB8BQEg1sBuI4a5YRz
cjrWRQ1ZELjeNMnJqmWUDf0HwFpiAQHzC2Lkt7VuwAzgZDpdzdBpYm0bNCa5VAUor2hESG/a0fbU
LmMEFMDS0BN4jaFFinvLqD4AN9E/3jGgMiuGHWw2F6/jVzisbcx502lnPpqLhLAwesGuteshsg6Z
rMgDrA+xEmQwb+fZ+YFjKMhJGmjNMFUqfKfclPkFJNYgaboIjlqnrghRfIXaaO6Q2RwMt3k00HWz
mP5IR3C9sN8e34pNxk5ZeT3r4/0FA1ZBHl4MvTWjKSyPtiUjaCSgr+NtxI/K/P7IHboTaE+Mk+VX
S35UJT1nBQs8jGR/2dr3/yz5K4VjxX/9diE4pmzATlfbkhvkT0dqtzL5Mh9b0w3z2CmqiFZzOOCS
hv4ZG2jbio9u/gbmhL3DiMXx8azqOcASrkCZX24eFasAwMvtIFSYxHaNkhVCr9OMVrplb4ijQgdT
/iaZgg6F0t9v9wby89vSNxumdWXVJ7nojmR8sZNLiiHQCImQEYvXHf8AjXOju+D8ttq6fX+5UdWb
Dqh1vDuyYsSQPTuYFToJlhfBrx04E3USNg/bnoVwFI1QwiKVtFZXOszXVh55fs4x5ymFAX+4JYI2
8wFWE+eMNJtl+gjkfGNc98+12gzKNozgxTg/vbZ+uVbwnLQiou+Oqa7Qs+k3Yw8MMCoI5b0YDHJT
deJbrUCf0L7igD4T9EZg77XVywisTXFWTIWda6AjG9dmCiXZBnJN+LzQ/WiGDu3OCpjUBcaeqKRL
SZ9591Ko+jKX4xvmDt5H8en3D4xBCvO/b+cGBsXyoqLTPHRHa6Kv2u5jJ7uuatga2mp2K0GUk1uG
rs+ASiQl9qUv5dZaqm07lJCsLz/Ydjd4wp8bAQcGNfGZ2RB3vcEt1sSYML7D1ZhokElqHFB6Bnml
ASSx0E2vTxyYxr/v9N8/bDyAX5a8eQDjgGlDqYGHyOZqm5JhpzrnbHAsOfFLutCgJsivsqSJ/r7u
T0LN+4iyLgwJD5x4kBt2bk6GeoKqBYwAsJH4sBuV9Tr06EQ3ZC8y8di7zEe6ti3SqJXlpvfQsss2
6TbLX/m07Dy3iEdRALFRR6J/hCQJCKzyxwdXeAPE++dt4OJA2LDgGUJurpCMyO8kqxEESBNBVREc
X+/cUH6xZz/T3ls3lzG6JCe2AGyUVWcT59mq+NBxvLwE5TReFlRuMfpA4zrF97Dkxaal5DUzJuXj
IHzsvP9J0LQg8IBI7aBywvN9H0tG1ULYk1rDMbGccwmQRoK8Xflo5JwhuGcpANjMMXRAo/7707rh
n/4MDFjYhVWOY4Hyccs/dS1obpYzFp6ZcRgWcejK8X5qjX1VPmWC9n7SY+xAql1VmycHIpDCekY7
7cC65aUg5suYMRcig/qjffaHU8QChgnnFsSSXVAq3z8QDdVDaNOSAYYiqEFQbBQBgGstZ4EePJ+S
JYJFZyha5yKz7sTAxTKMT71o4xGXS2X2pJo+5i4KsnGHaWb4P3lscBZAvodzFXXg+8tLIXJm6MEc
jkxBia/oNsDAbOC2sEnREoWPO+wBVcjQAW6EFxWlE5OiiYmOoBm40/V88CrgG4FN+vtl3ahQ/d+3
uTp1g0sMfugtMxTeR23ZIg4fweN/TJ0r6zGCQiDKQPzDMQwgh3fO7WWPoThs5rdeAs1L44dbARaB
li3ss0Dee1mbPuCx7io1PuVD9tiN/f3IybVq6GfLEQelms9N/2kdHIhORp8AfYBgoBUskE90l+YD
QZg/HbOgy2AH4IUCs3iL2h8kTyqiaX8ESDWCIXZdFJEcYTcBQE+x5Ej40kOSf3e8buMI4xHONNCK
fTFTeW2NcMnKGNn0VRNydZ0vqS43TJs+sT84kf5wBCDZQy8BwHK0aG8pkNVCNZ8n3qORM4aDDVVh
VKA9PdupQr/jq4Weyd9f9UcL3hAf0RIrJLSe+qND3yiFUyy9SwBQFO4VoIZKfqSicgteX6Pquxu8
2fDTf1J3XtttY9u2/SLshhxeSTAHRSr4BU2yS1jIaSF+/e2Q777bxfKx2jnn6b6wTEsuECCwwpxj
9KFExHspHK/PxKIMbmw2v+Ys5LhRg42loIVdqPb3P5/jf3FQBM/kqkAc+8eqhS18IxS3ATVr+7E8
dZLmZ4631FxOLotI8BAKKp6mLr8Qc3955Kv51Z6aiBqywvfJAlZNv6tI7XIElugDAEypdCifpjZb
VsWXR54v5NUEy4X+zzlfWTrq2GyjTgl4hHtJsyRcmvRrm24VeIi52j3bhhLBtsVf6gHRsPX0xdD2
m5XFr8d3rrYMmjsZozsfP4vEotKBwT+ExIswa8OotW9qTv6Lb/mLM74W6ouAqi0wqOZoRxX5Eu1i
QjYizWyplvVejySSy4BuECLU2cmW02Poqv/l9309nquNWyt6wlmjF1mGZuuDu8LO3PoT/WAF0wB1
euylASSq9Iup7rcXnNDG2TUEssW9Wj1akacg2jebo9RoeuUBi9bEL9m3Uj5fuBqnbr7bxldH/e34
8ctRr27wIm67QdIeALUKQVbYS6uxl4PS4YzQIMOw1qCQ+sUXPY9J/7i1fznm1a2dBq5JyBBnyupy
Uct9wXUNoiduMlu4aEx40hhSRH+v6V+Rq+aL+IdDX4/P0Im12qs5XQtg0jxQDvbrJMSiLW+U5vXP
5zmv1f50rKuhWSsDNsATQ2XU/JisG/JKev2eUfnPR/nqjK4GZEPoo9dXXEzDAcJLHKdyo7Of05CM
F9UX39xVfuvPdQXz77/v0esEOceDUE/GSHMsK2dNvaRG3pIQmSzoUOc3WW0ercE9WqOD/rJb2joW
gok2F+CepttAOl9pdYOJAjlXoyOMZyucWUtdZyFXjMiE8pUAhF8N0h+br/xrv13h/vrZr1aSidRN
pTP4OmTUfT5f8zInViaUiYu5QhCLYenkysp13rI6XTndu5o5a4km3XvtPVqe1Zdj/HzIP90h8/b2
l914k+UUeCurObKKXI2gCLsI3Q+qoyFDtoi4n8wFXbS+6aVLiJmLoYfYp/XAGq0vRvur1NR/frNX
G49gkIjPI66Oy8LFEAdtfI4afaFhV+wtdIzVeznoiwkyvh4NB5qlyzTrUFZRX48OevnVsITb73fX
BvkcqzKkHt41HqPoM6D2Gcu9MqUBGCntKtJd1nFvsRIsBuQf5QBKaPCN0fMT9iOpOZGgCjAdMb0C
mI/ovcVEV7MiDvi7OxqrOO0YU7a59SOec0egbSTdm4LYKM+fWDksHK/ycx/FAL2G+img0VsMZMs5
9c4w4luNIqf6nI/O907PPzydXXUYaPcaTQp3epY92lU7WyuYSkZP3qJhuO+jih7pW1dJnhQLvgfW
LBsxgrWedOU7UDWadLaCV6ndhI23cMYSIDSdqIgk0qIRfovWiiLnUZPtqUzFQ9r4AV6ZScEmZNTD
xbL7gyJnkdfCUOplFrnrvg3vcsUk+RdAilXsehn7TgWecUwWj46Bx6m3D0WeHmqNhb/pHKfKWI9U
G2lpP4d7bHv0okjQcMLKpxtiL9quvJvvxzFAhuCUD5Gev2TWtAw65Xukdbsi8Cu9Jjg0QZbiDc9D
o79O9BXHSr1U6bdoAMoeckujAaHlvA8K7ShQ6GtBtsfIuuythjhkxGee/VAJAX/fOeNswB34WNvR
fc4uvAtZ7iDr1Rt5kkG90yL3TLt3l1nJvTKrxviOrHbcE4qwtYr0LBITncL4GslyWzho0TpIi2NA
azMZnu1I7kQXLWUib82q3eZecYeb1vcsXIF1+EM0KKkaVIK4dCKD6e9BbV/rsFpM6I4NhK/N01jd
BCpGNefGtCPfRdqaK1voxHjTuB3M8MmY/kIri500KW8Q7AVHLTiyGp/5iLC7FoNCEMkhL+VSIKob
xu+6EaNfR/KHYtAcQ6iVrwZt49bclLV+p0XBLYHMtLuNpSDbvsi3GVYzEbv7YapvqG9DX8M2VlTq
gjyvlfqDDqmOyCjdwL5ah75X6ksZR8t2YItH+QB3D6kcpyG1/bF01gNHdCISxyISYPOt9Iy3eW+U
Se0tqPXvonjrmmyJm1FFvtGB95Yeit+CDvv3PHxotUVVhocms/xOUN1GlwSbObaXWdDc9oNxJgZi
m8Enq/MBZZyyxcfOe3s/Dy1/ngZ/u3qage30B9ii/APNQsRLr46JPNY0pK06X85D+kR7ctJpUbJE
b1TkcdZXhfV5hP7HCP7LYa8mlTQBSdLFHBZ0meW9tu4GNNUXC+OvjnE1S6hhkLKtjOWxjR7U5sbJ
9hnF7P/d5bsa/g1FsWPLDuUx4C6waQvM9XJU1aumPzcDqSuzEMt8/58c1NWwYYPIda59/1pnRbFC
Ze6Y4ZIaKaoBUsXXmC37dlXMkTk56RasJf581Gsb9M8tLI6Jfx/26lxLy1OwC5fyqOj5EjEIWtyN
O3pLa9QxltCf4O5BC7JS8R8qNIv+fPjf36j/OfrVMp8sgGkcwlweye7AgHmf6a2PCijEL+sQxGHc
z83qPx9y7lf+5i79zzGvFvm6ZJ5wNY5JEOfKnGw/clid4YUU4xKo/lITTO2suJrpgVXrwtb9ii21
a62Z8nmalWEflWjgrAXCBkIfkiJbJp65dNVzzOj15w/71fWZf/7LmghvhdI6opDHTnkPjBaSZrYa
c2uZZwc4ABtuwtEwt/+DY9JLpVasc3tcs4axyqQtgSbN5+BRN/iB1JsJtQPAVITjCWJvdZFSavrz
UX+79frlqFf3YR1niQBqL4+Jmy2lQbENnZqIn3nkOiZJte+/uA/m/+E/BqtfDnh16/X61CiaNhcz
hmyFEHBRD+8ssRYGj9z/7tSubjhSwzW7EEICLv4xMHGarvBdxEE9fo1iK6lm/Pl4v73Bfzmzq5um
aRuKjtSKj14bLsPsFXH92NlfjJG/XyP/5yjXKeSO6zS4mxgk52wi4gNRevbwGO2F8jKbrzAoOCMe
Yg3J4ba8/+RDkV/WsKT4qk7x+29y7ih7oP/ov/z9ISGvO+C5reQxb2OfWL2FRFdKtXOe1v98ZX/7
OH72rj+PdJ1gOlTTWCZdw3ClW9usoyqRWJt5jK4Md8cGBgsvAyijxZ8P+9tnw9bRTIA+BQRydYJt
PbI6Gdho9inLS+YiYANLo2jWOQ7nJGv9wjI3fz6k/buyBCw+FfKUqpGOrl9dVLduUn2k1TC4OKSy
9GSzGTW6BzFiBfNUP9CTtVveOprYDDLZ9Ga6cfHBeoGxAg94m2FgHtL2Vm3qnY4KYmkWJRZv5RjL
7KN2AlSMxhtZ5JoHbgbdAr64bqLvS4cycB6mlLWttOcV025epk4p61rH2lB93DR55aPoXCheszKG
kt32gyacXaZmt8ot+ttFhk68V7RLqWbbIHTPgxDY0iUdJKc4UVPHFvbcYYKpvG5p5TdFm/gwMb64
fp/1uevhxWK/5pIVTutfvap3eBZdBaew5bEctGdpDHuSBg3S2aui2dVVd+uxl1qI2smXbuzeipKM
dmXY6r297St3XUmipqk3VdGdDEPGQ3w1Rr1ORUNjIX533ZDtnHMMJ3uVt+OjbI2j49Zrpyh3mp2/
Zss8qVciAbiuusuxRHiqLYmq2Hup6ncB1VLcT/RmV2Y7LjPv0k/OrkrmWDaWhgOePlxoY7ipsHlL
ByNKrq9laV3aQbKQVoipbBDTpduGLYjMkrWBj0oNhmyhWuNzIc1LJOrbWtP2pe4eqrY65ZI9CISc
uiZA3VPiL8Yi8xOC84+rzYOh0eSZEdlXT4inSNUeo6g9Zta4UdCwF8JdZvS0tzmFIENDQZCxfEH/
7AzrITH9JBQbxJl+yOBfi+xNloLNZH/WK5oHnoNWUaLxRTwPYjkgs6oIH/UUYXse+mHkbMWYgxV+
jbDi2uU+O9ii8IdB3ZiptkpVseqN+VFoXqJ+WlDF3RVltCgI+LXogeuYr3LjBZNgJ4hyopSKInFn
SkFUWLscR2aIYUiPaPly/KlicM5t3m7Vxjzr6ESS7C+4t0lKbJWpLWUA/60+BE5PY0puZmy8l9/r
5eRL5V7C66jqpyKpFwErljz+FsFjV/XanyprV4Zv0RSuERoTra7fNVV7EyAOaNK/qvy5x/wiXMAP
mHR6rGGJMH0lNfaT6x7RYfpMnseSu6PKcHdN3Y2ZPjmOTWO5WaniAU2tr0YRvnXpxxSUgqZZcKfj
v7AwCMYE0HDVrHWS7nJqASPHMjF8RITSamb6Y96Oj0F0qIJuWWtyZcApGPIaE+1wDMYYP5O2Zszf
i6D2e69Y6Gm0VmwYFJO2LJpp3ww5eAZcUB/wBU4ZVuUKV2BEDTmi6TdRNEYJ8obnPzKVTWHYuwgX
pIbJ2s5lgni+X9VRth6rzu8URLBh2D0USYMjP98NtNPk7GcqfM3Sb/L0jl2pM/fBAdwoC0TgyyRi
LHLFgZw4AKbm3ehYpxw2xgQ2XxKibtsHTRs2LZemGtKnefYfemMl9BAvo+F7QltOpCsQYblKnfrd
w4eJin6V1PmDZ/YkyTGeEG2JR8b1XsueSx8bFzvDcTkccwutSj1thTOtrPRbiBM7TdvVpKlPJNp/
yCZ9V7Wdlmq+Mkabvq19NfnAeZNmLLlMRMjOIFeh6axTrWSfi9sihIWZ1uemsJpFhCeQoFzaPNr4
QxmbFyfwcKVZ6UenuCShBo9562xUtT7jVKIjrjOcPNdB4mcI1QblprDN98CyzwEDmB5VL7JzH+uG
gkYSrOO6xEF1lpHlJ5N3DOyUHgd7aAjyBvLn0UyPSY7XCvOgy9PrTQ9d2yyqvtzaRXzbOA4ubSwf
RurdEiP6Yjr6iWRJX28eui65NRNUoty11A3WEK25341zmodrWbvgw430yWV5ZCIxDSb12OoB/myX
ATHkIanfp9TYieDY684uEMZdXbx3kDzc7i9XQdTd8Tf4Tp3oOYyHdT/7wNk+JBDTc8zORvGm2PTk
xka8U+cHrCASWCAfQU2oSUrJpydocPIYOL3wPVBRtovhObGVHCyC8leauXsbtxKB5S5NAONuyvlo
UWRsYtn5iVW84FpZpSI/jnZQLDvFbBbd2K8hEMTxLlGNb45nnOd/mGhoFqSi4pduXuyBhXwSvgsl
es/Hkx7nH0HRL2Ireu9q9TjAA4xd87aPMRbbFo5mvNx8lBy2jPljlC98uy91RghBWd+2RDeMBkAR
Ea71QT/mpn5IY343mNAEZ691lh3Tuo3x4ov30a0OTjYRqmXixp0k8IbY3o1N8tFV5p3aWpja4mdg
9PiwmhejsDfgoBcgbh8n7FPLOrFfLfM4xeK9SqJ3S/FWQ+eekzlZss3FB5PLndfn25aOkSbdRyvl
cZ43LawoHvswfe8BEbLF+GhtqAYT9IxmeuaX34M2xCGsu+/QTXTVW9RhsW0rPl4Tjj6rPAq83Cfl
xLxFMd7V4/fPDx8pxUvURh9KWBmL3tBvHLU9GEr5MrkGRfPiITbUbGkk7iNcqDsVOEFvMZ7wcJJV
22fPpf4ytE5E4AVOsymaHMAhGy+Tz1OPSr6yt8iuNxPDStE5W63gVprhDkOO9MxCBx/v0ann5l0t
HliUHgueP6981/B99blHNEH1xa7it5UC2t2E3xlgjQm8+vuKsG9TR5h21h5b55ynlJyZGxSYIzBa
CB1jnmCRQh7G0vYiX4jwizn+U6H0jyneopplIDae44P+fnhW1lODQr09pqLYzQwMFRNsjUnQ48EL
jHADx2JJus2ussjoMaNTW5u7Py+Kr9KCfvYFQJkDq0PFabEu/vtnsHWBcwoR63GaI07KvzrGRywQ
q1ITx8lQX1NXu4xUfA0JiKZsT5oZ4ymKN0kdHMK+OmVGvM1LZj9DvdSgFbro48+f8Hc7BcdwWP8j
lwJxerXVLG11qjUR0idP4rsmaPZZEyy0cFjl5K9M7Bo85aui329VARD8QD2DKZzJ63+/KBXFLJBZ
HqytnOonCg+WtkRI8V9AF3mH91EfV4oxL12+rF7NF/z6pvj12FfnqzvNKJpaqY+1JFADXSN2HN+s
rTclMS9JXO8t8wVRyCZUYXWa9YNivP75gn8G5fzjE9garRkLpDilsr+ffVzqk1VMJT3UetcAtyS2
8iHLzo2e+m77bS7ER019QhxzyAWbmdj7nqgUYU34T12ovhZx8D1P2lvbjWdPafkWRMZbXS+r2L0R
7ficGc73wlJfc4/Fo0W1vyo+SFncxZr1HXTGGaDrPtHVy7xTsjT7Q22KuQn0vQyiY0Vab0Xc61KO
xPbWKlslSv8qK0l/FtRFVrIheew1pTxd90CRrIbZqev1ZabjFDPatY3J15wDcWnEWdyvyMrrVWjQ
oJb0NBZ1Rt/H0dP3LJMXO21bapTVpY7VHbfha267X41AvytsuIw+rqGayLatq8evbu3UlJ5oqMvu
OlYkXdz7c4J4ohcrt8nWbY4gA+VlbRZLO1AI2UTgpcb3uGsuQv1ih+f+895zECawlOBZcxgSru77
fPRaDJBqdbRg5JWDu7NRm3basRMDKZ7eGRPxDu9fYrk3j6fQiPc6YhG9tDf4S/1Js306dxW9Gk3d
VwGrvSL6yHqmzr61N7XuJD6oHmYHvT3PcT+1eB9KAYIzPWVdCMJHOzV6cF/XhEkN9nnoukPYbLU6
WEUJitciTg5tmJxo4O0HTT1UzrixGwgOUfQhFGury+TNFelJq90XPbdeamdLX24zSWeHfeNMCu9j
brj3iVOs6K/OviY7ghqcHUtTbkL+kezLvxiBPvCQfbRprS8Ttb7HpXjui8JgA1O9NANjQR6IeyVz
0Qj17RGbO0BGyGitH9bkfYnqHFsPf34gr2GQVCzJJKQShH9yTv28fiDTiD4WH6FE7ZfuZeru5pVp
mkYf9kR2rH1b5B4ldWNdaNlRG427rLWgIYEJo9gNZ2g3X4IwsHaD3rGJ2VeIu00csXH31LGAUkrn
kQkqx85ZraanVlhnhDfGok5x7M3/jI91R1DUwXs0lQQTgzSXLcbDnxWh/5ZB6f8j95E+6xf/68yR
BwyZb7+6jz5//6f7yNT/Zbj0jXjUZkgsQv1/248M61+OxixHwQ9FrP2ZtfPv0BHnX/MqgcqLA6j+
Z1JJ8zN0xOD/p6lkmBiuR3WLGI//jv1I1z9FUL9MADrJsXBK5g+hzVPgZ3TfLyX6zI6bWM0CncLJ
TUkLeVdN7qFNi2RdG5j9pDKKU94z3BNsdTKrNHwwcueu5vm1Q8N+gIlLUWySMAQ7c2WxJYGqZ47r
LBpq7lHTfRqtTl9aLZuDQLqbwIidJ70wv3fgws5C6Z0nL4mXs8/9MUm04N5mvYEj8kaZmpCUZmGc
1IgdhmDt8mROZbuzE8qkn29VRv11RWifHyXtTeo1xlOpTcC/IK6QrGcbT2Om/hVbxXj+/KEiPbrB
hBhZkWL7Qxw3jw7HLjNTeyqiqLuxhuLFDWvtKVPN8jA6EVkH84tbqcUBsaS30WP4dn2jT7DrGFsK
ANsbOcTqkwqxeUk4nLvXU5ouVCkeqWH9sCZvPA9BOz55is0ULkiX0qfpQt25cAzv7DrTWxQRaKkb
xcksJVTHVm9OkRUB9Pz5dkz2jtJOKBSFs6ltPVp16iQ3Mijkil69dmME4smeP9dktsrm87zhIXkL
qefGoZhDyQ2clYdedx8qLUlu5TDqT5b3plmgL2oYRfckcW/sOtWfUk1bBh46hcCpI4TqvQo4qSr2
pemOy8/zrBUZb/RmTu5NZH9TNtoz9VPVTwUEmTB2xycs4Q5QDx3k43zeo6k/9ZE13eSt0WxDXdP9
0FFx6vYBHaz+G4kZ4tJ6D6WhFk8UMsN7t9K2n+8kJnA4bF64Sor2mVVA/lTEjXssLVAu7STzJ7tz
SGMTBmW/+S3OgW9qqEy01p3cH7omfRqyqdykddqstD7Lngot9sB7JPo66q0UYcjGi5MJjBUIG2fi
i6niBPMdxZ0ydNZAHmeMizuuDK8nSlDamxQ+yMUw2nA96lrx8zdIRdQwy9u3cwzIirotCddeBl60
NvNVZlv9xaTNtRFhZvifbzMMqHB+I3CGg8z80rLaS1wJiEMkFyztMesupTTkPq2BxH++tb3igsBU
WRMFpy4kKYaXZkDzMbZ0tFo5yYtu9uVZT+Tr5ztQ29QRG+2ols5Zw0x4SY1BvyMHZx1VYXOpG/IK
ZayLTW19d9HfXpryyVEb7yErqST15fiQ5yK7ePWw9zIx3f58FzdvIIrlCa5MLdvkkiv01wz4rIfP
t9mQOaAWXHs7xk5yKR1RUxYWJv3gadGBLEO+Q1EXozVkO/giF3sItZ0XwM/5/Kk+S4SkMzw41MwI
BxGXEFrDjSPj80QoG6RF4MOe8ePnj7xB3tWjuW5TmEFD1Nwb2Ckf49q7GIkhz5/vyj6EKZqqyj6L
0+iOYLcNvP3KB0aobBwrDh7tXBnXguT2VdT27EELvobMpEapy1bchbaxKRI7OBomPEKCINzHYCrK
u5LjKiyaHit93iBrr0XPk6VP4zp2A/sRSsZD6dr6WczvxpgnQtTDsP/8oQwZh6THXSXtASaCZT2W
aW1vsll8XPKzIXHTxySN43Oodw/d/O7zr+RYrmTdR3faVCWP9pRWSyNwkp2OyvVxjMCyRJxfrMJf
Nqase0z5kFHCuTuMne5kG2iPk33cZupDkIr2sZd4eYLM7Y92Uz9kuAzOnTFLcRldN3XtZGstKi1f
1qhs0ry7q/P4MZLBS53D2os6idAvNi+j+q20YDACSRr8VnhsXLp7wwUKrSS9eWFT5XSTi3XDrO56
Me4csRqViNsZt+FFX9pDPWy7fnBXfUznoCljZS/EkJ1kmmM9U9W9mDTjYpZZtCgrL/uI7oc8l/eD
AlWkLzCO22m8h+BTHj9fRKpGftz3eAgsK9sXTZTvP//k0FkD6JQQuj1WhzFxqsPnnzTG6Z9/astQ
ZwFU0kLnN9zKxhY7AVDW0+SYzuo9JQW/xH4MATn7c8JyqVqb3knvglNbRuq+b3txNM1XFeom8NDs
jtDIBpibc2l7rb8N012MtesuSwPaGUpk+plaaofPF5DAaoXkc1li7Vw0iLbu2gbwBKLMeIPRM7nE
wfgtdNIctRRtNEs2N/HoFM9sx4JVm3CZUzkO+w4ez0JUuYEGrlHkwZpf+kKXB3O0+MvP99V8ako3
Qd3u2XdqKE2zrpDPZTFQIyr6AdFZkdy0uvyrhwgS98lzAHz83KUthBytb5+jCK5cqMtslURB+9yW
dCXgTGqUnTddlCKOJSO8y9JjV0fqUoYdNIegKHtEhua4ylJhwageo9NUuxEe3rYEYFk8fv5VHJsu
e+509IugIz7v/724lPf8nFoFqoeo3up6paxjOBU3g03rUig4wcjVeItsyAgEt0UHheH7Pi/EX3Gn
T2+GpFibBTXox4FAGighsAqKmT+DbAX0cuVJvy+15qgORNub2YkCbkTa1lEJNI9y89BOK2+uKGq5
k56qPljP2SOHtoRLiEM0KXZ2pV8MYBQMuM2MY0wLSAxsYoPCAtDK4D/1ofpSQTMjOZFQ3ZHgFtF3
A2xkxz56icCAVQKxEJV3Sdr7hO9yobl2S38rRjyjDUu4SuEjGdT9YiQV8lujyqeYGo4FrOrHtHbt
yViXlSQ4XTTPfR14jGQQePJR7RYOF+O1KEaI2rSzji40DHjeLb20pkF71pvTtjPjbQRvac18pFKI
ZiKVkHIeB0nimFtb/bMm962YvldN7b6xXec8aJh4XfY2MVCg6rDGG0kPcBclRrXRKCU95COoJbWM
jO88Um0SvnWhQYtAWPT1DAtuYf6e6ok/9snWm4ZVlEN/wRJ/sqeWpOXwsfaacCmmmXIRp0sTlhES
1mZaKSqtx7Ivo1VtY1afd0CkO6uLogp02HWgo7VFq4CAAY0G5nAi/teO3lNjzNd6D0bP7iJqXx6d
nYZdT2zKbJM1PeId1VkpKZhgDeGfIlkOpemLng73qamndw04MgcYjmynYmNXtFlK5cOuQH5bXXpv
6sa3tAk/wmi4jHZ3kK39bNcqEY8pEmDTyW7G2uQqpTcNLmmFdp9l3+VJQg9IHx5G4XwXMb+okG6D
bTw9uZCr9m5OBcPJZ9r45D73naXe2OmyrzRzrVq9Rc80ZKU21RQt3SnfxCIDpZ2WWxPcsuMUmd/X
QoWinbi3OmFItUVNOGAp0CFTFMMwrt2eECZ4kOWuN6KF3uhvfc86gAVIvWszdMFT6EarloyCJZqb
mDWGSM7q/PL5p8GD4W0DdaGcwdIh9pTkbDR1ciYgIDk3gTmHmaLbnOK62TsZE17YqHuKWaxExuDW
qcf+wBCy7gZQr0rYbBw79Qn6UHxQKapfxbF2Z/b9MzMBqQitCiw/5ukSRSMXpTTj48+XvHwuURet
kfwW+7GR//fl8y2JzDpSNCf0YyspYMOReQXc1M33YbAdNZjIRhXXMGEMWlMT8d7xKM6mO22zidaP
E6r40nrNB17jLgb1++RMwbLs8pdJh2BU1G59XwMhH+oOa02LtLmzp31JzGCb9VvVto6QF5WTVYnw
jCy7BWQX6itXZnjKyj5bCkVLj7V9RzIOQtFxphWlC8cuzG1YzlWq0RPrjtr8KpqYcpu+JvA6iB6N
HuC8k1HQLyHcywiTRdz0qJ2MaO9huAHRppx0EdHLYIgsJv0YyFJue/qzQOv3mCCrk07UI3Mo1Hdb
WtTKYAMNhQwgrpjfRQYnWxmUbB+M51hYbyUhFnsvQULoBtW9kzQHyzoEWjKuwmqwFzo9zJuEsk0P
EmwXxhDcg46E6kHUdwlz/W4YtYLLy77CHm+LNOzovJT1WnY617jRtKPpMm2a9PF8PbA7emps7HDg
z4HYdJRSmXGHmkxaait35tQrPkV8FiD1gTCSlCZtHd6mDMXR6JmEK1RIoVQZPFkSiTCJcrduM5CB
0DH9Tvl9RELRSeumnnWZaJj+mRGEOq5DNaCJbkHBVYTjrBuDxoA+xe5qrKwQ/CFa7G4qTk6n5TdV
o4q1pQHFTFN9H04OPcdJh7HftUcoqd9boyPvL5ssnAAA1kSms9HK6ov0VA22lQxoHcOcrtsAXHEz
xFDNhyer6bS1MdHOt9IxX9G8KlbavJgmEWVraY+JSOVGncJX20oeIqWGWx0BgJp6+rOgTLpDCcEb
5+CYHoxofvpHxVnUSsV+cQpOUTdYhxah8xiwLNBjDwitguYnaVp9Xxa1jz5drgI8uigwmoA62vii
1WG0HcvCO4oosBahreL8GKUkCr1D4WIzK+Vqv4Lq4VuTMBdDOg3LCOfBjgWXmt0k2eQdPl+CoesX
TgE7vgzZ+wqKJRAiOUssyuzB+h7yvSL2WpnapyDzpo0ylu/ulLy4bZfslKLgKYZfC+w+tG5UD/2C
EkQ7mXNP6sLoV+QmkYqRdOfI0/GrN4U4fr6QpLsFIRdslNr0J1vC5ypQclWaGtBQENo+N0Hnm4l1
lq2OfCE3Arn3oq1jsvtJyDiDeWhiogrdNUgAsRO5PLMdyHc21/9kTjhDmexzetuSxjpZE4hK8vtM
CR4zJuYVfP5hFyBmgB9bnS3cMMu80MWWYb5a9/rwqAg1XMZl6dwyuZ6NygRA1rY7mpPFMqrd967K
zqUbsHWh57noMR+o1ZDc28qwjuyk3jswPlkiTrdlFR8q+npHzUPG5ElBSWXcIzhpTsyLIf1dJ/WL
biUMJCZTh+/CS+R5YgGzMSsQVdylMq3EWVERg1Zdsq1GuKJ9yDJyLidqGQyohmcGqRfwUx6cTet0
K1efk/xYFMHHMz/6ecx0S3q2pXe0qGUubLJWWL5XJxFNrIb18IFtVPwwIVvoaS/eigYoKekG1b5g
R0kdo9TlJesR8Drs3DZSpOehD/3MjeePEKP0KQm30cJ43QkY5GpHRSIaRkQzwCNWZm/Za+cujmzt
xirNB93V7UOiut+GOS1di/JurQtRHSa1OGlJY9+m6ugdm0TfVcFea9n4hlJhITgk+7Gsj+Wol1uR
ziEDuR0uwJ6l3ZTsigK7WV4yV7gPwZjYSzthZaj0IgeCjH4jKzP1SP7rw5SIcqWMbNW4+DF9j9xv
oJsurLHElwN8m143MjSuym3Mgv+UQcwCjQ4LeUJm2Yu6P+ONYRAvY3+wOtIxrLVKfwKaN347TUJh
cS0CCISHAqUZeuL4uvAURw3GdKfaK/1M1prGrUzychtaMIqlV5/D/0PdmfQ2jq1p+r/0nhecybPo
RYvULNmWZVu2N4QjbHMezuHMX1+PbhUK1RfoAmrZQCKQmeHM0EAeft876hZSEdvvN4JXi+b/UdAb
dCDIztjWdnlRcOVPbT+dCxc/u27AY0exu0MHZp6l5X7MifnVFeB6UUFOrxePv35tELM/NMgKppAu
S/soCUw0HVJaYkCvhsg6FgAPfinftHqhDsM83BwS53Z0SP41SOqlHJ2TrUo/ICWeqrK9u2yyDv1K
bTxAzZ3LbFQPBHqe4LIujPwvXaz9Gcj4Wo3GFF/6sX4GDtvR9tiEU1OSzmJrXxCtPvW/9kk6Wcql
n5BM2VnNLicvDlWA5h5LlaMWJ/UsKLNIC7U2faAy6XtKZ/+BZLL/+OXZ7fJl5yqKKWa/9PGGNPdq
h6dJ58gBiZHr3MvKB1ovuUOQAewtJAi0566TziZqL3bBcdrkVTOLvVnmJ0NNe7d591v/i2PHoFG1
DevMe1IELn7NigiErniTFp62VHvMKrFVlTGHTe++VnX0Y5hH1phiQyK5HzpeS+fM0qD5GH1kbsxH
5ENie3UPVuyTYugvW7XOOlN776q1NhEN7YvspU0njEKpfjX6lBoFH2eJqbe/FAK+DSWvsjF2IKJk
yCgBCzf4bBI9EYORt01jHcGHZ0SoRvN241CQs1ZGBmV7HLUKXEvAt3Ak1VuKW2sx6YFOqs4aLItv
ymVi8kX/2phzB1cXfyK4HHdajvVF03eWQ0Z47ZqfS0TuYJEjepvNsV7dpRYmJRjZUMlVTP9HQhvL
IHscDeXQrguJQgMTKoBGZ3B2WqfGknelu7OJaeTpqF8lcJtHk8Zhvk6tvAt4EA09cYB6MxRBr4of
1ELXNqLSIRvIQeZ1kjfhmZtxsEk/wVMjPI1c1PGjjFsvAFk8k1BlmPbFFeNZy+YjkGi/FyTvm+nr
MpEVRLorRPnSR+Fog0G596z9xrPpUiLHUs62u+Ki8w8ahQ85KT6rmSA6uDNB+F7l3krtWS4R/qMB
SVLRvceC8BJluxne5YVyDyPeTibA6lyHkUUPVJL9XVi/gvYudtfv2j/nBAScRZFx97Fh4lE11jKz
/4l9l2KT4ehoDm01nn6Vvqw2sZg2vtV8to3znFG2cNAMcZWV/UMtBAnKHT3QdiZCs1/wVPosqT7/
dWqYP5kLMm7Ra5sgBYkKP90Yaj64ijQkEvGOrSUXwkpxy+pVT2SvmoIhNd71qKvXKXqElVNQzWPF
bJIeh4SPnC5mYCvvgQR5WpibPF66ddLEn+Msv/vO6RFhTvZKdd3Kk92HjRhmFZuFHSKd3dN7HIcU
odIpkkPezUqeZ71hNp3Mmgd/HzSLFV11t7ok5MgccgMIqbWToDJ2yhjcUFVRF3hGfasSMZCRvZDW
PD3oPeB3Lg26YMZ+05UKU03mZAGoJYtCGlDUwx6fFE9dWZCd6JYH6iMObWXi9DISnW3ab7iPzI3p
Kp4ygsAlaAzD8pe9a+9EAds5YNxa5gLYA0+HR3KrEanl1OpzEFuqvFExgIuWSjZRjFqgeZV1VkOy
11Ppr4hUgaoRsqfN2LtNNhASc128Bb686iVBKa6q3QdQhIFwyEGRVzUWIWHAlxxZaJKcucpT8rw5
gMuyInzWoKbF5n4Eis/WcnCeCU9Wq9wgst9n1FxlWr5L6Mq5uulohoYqzcCorRN1A7DC2hCvI7N4
bGL1NWbC2t03KSpmjmnRZJde83866XiHaPD+4pUYgq6I8JL5csYatJkckxB5ZyZd3mmwwfmNterQ
mIZz6rEh8JNtw/XeVRXWUe25qJBplnnObd3UC5LOYlPFXbMxgShXettvGz/n2WU2XmCK9sv21Ntk
8vud1pM3gtWa6q0hdGqHQo95bpGXEMouSnvnO94XgUi0BInGOSILuiWR+9rVMAce4DnJMMNlKWhS
Gdp6P7ixWElHAyt6bCuf6PplSuh2wfs48z3OTbwlovPbzzvBJFVRB+IMfINejWYOG7WX01Gc0yVA
OEW0ym3OSMmXtp4w7W345Kk6I+Qu5UR+SrTnRIifes45I0zs4PE8nzTZtm/pd9bO3GKVdi+367WA
TYpPdCH23VzcamfPucTtWeykR054PNcfc91bQaU65+zzbFzoONpJ4CrQA0cewWOAmXV9lcq+JLRI
2NtxodioxClEF4MAxLzfa51c0+4XH/0d+snpEBfUpk16m2zy8oXlvZ6t3aRGsckiq8EUWyBMq3km
dDMZtWOFU1tFxPGShH0q8AMbdU/R0+hGm/7ajOoK3ozSXcuTA026+5Y82HUZ6ec+B2jIxunJN58M
iyVbxlJQ9NQmQdeX7iZaNOyRqkc4MQHizBU6NJCFnzhRzYaHzmZa6uXBddvNXI+k1ntGsaXGFtDF
rqYwdnazbq4pnKfdII7Vdkl0ppmOBavLp/roLvlfNJ1z4AMMWbFbbdp4WBVL0T8zL6p9ardEjOtP
OM+110IjKmY0xYfsco3bxjPRplrOQWLn1fTxSoyou501ZJxpT5K+5lvXorCnC3h2sFTzbabTGU23
VSKC1n8Ihr5PNaRHcYlQee2tDRJkZzBjIs2HB5HW6342JLA9RGvd2KvMH6kHYypsbaJF7I4YYVJ0
rnAvN2zX0JIrR/dchBT3pHxbvdd9tgRVK0611ZG905SQYgidhYwaCDNU9HOcIMVZhlM0oSLWE3uH
ZN5bTazFffER3/kymUYXT/bzudLpL4harQhyf/nShiTMUlTCGsAQq+Gw83IUDN4YozATGztFH9oP
5jOYwBxaEV6mhC4x+pUOzJnTmnL7ZGOV8/dQEIFDTdCpY6gj5OpMl5sXmrnKSB5Ln2M7t4K5l89O
i+bWyqlta7LultQoqMuWZoeUFAzMaJDJkvfTes2pszAXgMlQNTc33Ijd1hnM7pznFH7lESbtqoZI
NsFMTU1/qscmmLXvqrE/akXss2WCT7jVseFsWjGDYnLwanpIlPNpeNlvJahMTGrzeaazc0Pzzsnh
jwqmbJHPlRe1u/EO7fUGtRRd/JFnKcPrUACiUymXjnlIchg1aO0I4DS8kh571w8jpGUr3GR5nmIR
YgWJd3rqdDzeW50rgTtqJOz5fh/tKhosq8HFSpS6hyFBgtMN9+G0jvd6Q2+TTfh3KGcynrCi1KHT
GK9E82THdAD3qZdTkSZkQguNTKCqCiseeeuoT9Fuz8t2cPDtE+1RFgCwPnNH4X4oC2A7psSpaWNx
ymZeEGcas+3kYjmNwiYW7hHXMuYEHAmCkZhSFbS57tJZ69bFdN71+m+hMcpGuRlvrVjnkCQVx073
mu8Rcs03v2DrgcWxLHS1VD3aBgTEwrtCLhEKUyioW9XjZaxoHYjxp1mDChOSZTK7BYsn8D/nVNIc
SEYUxW1sn3PfKg+C6sBOySXg4eTtpCkfFgGE2jc8M+M6Oqx10+t48NDP0iv9GbJu3FlF9qEYKAOz
YtRgi0iAP+grIHBx4LZtu20F2x70ts3CYkiKOrw/qK129ljDhy4JVSrTQhZdLkyodB645RS95MbR
FtK9FEP6MMr6mSyQcetSgmH7Be4CzlhmseipIF09r4uFg6S+6JCED7KN1aoR/d7P8RURXO6EZvyQ
oGsOi4ZESrGYw6ngH1fFXLyoxjRf2ijf2kaNX95pPqnCGEWVh4KdENycXkQB8DSk6KLgaB9Nn2gN
k5V65Xg0qNWW2OU9V0bO1bCdLBpR+tjbeZLoBqrGXkrcGGvwbJpr3bC3eWleX1LiU8Sv/WKmQe2h
z1eetQZt29ddFp/SBI8OeD3NWISNNZ32nty7ymh1Cao0B8q3ca7XZm8HU7y8lqXMNpqvvRpxWYeJ
dL56BsEg6sSLk9vc7kt3HPTK3cyaOoyLjdPBo3KSVrbKSCJKghCdKe58a2CC6YQ8CW16jMEHW9TN
z5Q3kjIQ548AF7RQDhREMQWCYr0stH600Vjc5pm5zqBnYg9jdJYd78mdnS0NuDPPlHxhbSP4ucHy
JKT6HAxADb9E7G6N7Tkr7ipEs3zTo6EGxyZWVC3VQV9YdqWObo7GuZdcR84FNtU9TphgZmZ3X2tI
6C2f+hvZ/Oe0s5zd1DefSRGLdRJPz0JU7WEeo3WcudhVnGR6Tubk/ogr3YMNbe2aBxxttLHPMTuB
e7M6+oU0c6Bh10pJSOQ2sksTa8ocr4ladEMHPzeegxQoKfH3CcHWAMtANZrUKGPDh9SDkKZ+9p7Z
1gvVAgbLzzStvHE22KuEvaqc5MnUmuip53kLmmTVS/THcNAIENupbV1AOA4RttVkdOBVG3o2yA/Z
aEVz9DFv+Ho9f2YaiFX8p8xn9zxK/dGj/wHfIIJ2q3THk4iJrrLurWFyogRSmJax6yDv1tSOf7jC
azeCA47gHjs0XUxNPeBboTznBKdPMe9Iyx6T3IrKBUwTrbafU+psOkkbSS/0v57fvsUOK72W1PRW
VAQCVCYgElwvI9HyAeEQI08sfvOst8Ccm+vk0eYb6eg+5qa99ZKmU4A5tHREjKWqfY/7/Np48cGb
R8IZATU9vOo8HiIKUTvuENf5QRT2a7FIjpF5MKbobABsn6j7eV30rN7FWFx8I8cvpzDNKRVrB5cY
85gaHFEb9SvxrwBJ5bUw4pfFxoXTNTYkhMyvuhhvia1D/9jVsldDZmxnClVSWNptdieKhkxQVZu5
nOCpJt41tgFGyh3wtP7b4+NZFolPruBvkp7Ekbl9q1saCBTVr4b1XApC1Mx1VVLPJKwKz5XJB+co
J+SgOI5YU45cWpCCotxImR8ax/+KKr4XEukXIP5755z48hygFMD4i/DPtmF/a5b4JA2uAGRcV0Qs
Y7u0iDf2f9uqg/vK5y/fq65l3p2BVfF5yj/25EI4GqO9nV4F4dZW4ZprM9GaoFFymyh92tZElaat
/zvxmNssfvzQRTJsFrWn5vIe6E5MlwJr9rNcHNOZlXQImubZjtp9RBXCR0x+EA8thvzB3Q48jLZF
ZX40no5MfKCFI9bMz9JcfHxxgnw5fIO10C8qGy12y7QMtQTwuc8yI5Auev9xrDaWmSKfXhZMH/kx
6rjJ6thdNrmWPDV3+yf9Flkgk5zmmLrYd7JKX7JGvBNn9wjwPDxL6j82C5GbCNfpe4KLgRvmkvL6
B44VcgG6yAniLPafHJ+Ub7fCqRF1+qGvRueU2Fe7VEmIA5NQojg+DjMB0mNZm5xAIyN2olOEkE3Q
qvaB3sNN0hMBoy2as/UyjGU28C/xCs7xn7/k1eT++991E52HUVzfK1N3id2rbc1VRiGsdXA0c08y
g31lVNt4dzFCIruzuCKiKh8NJ7PPrBSA6uO1FXHJLr2oh38qNP9HClTy8fnrv43IP6d/AUbq3+6/
/an/j6Ss2E7+30LW/1P8+ar+bykrP//vQlbT+AeyUxtNsuPhwhE6vzP+tN3//l+G+AdnJ9OV5XrQ
mbb1nzH6iF9d1KWGD8WA7Rw963/G6FviH/wrGH4LnasDvm3+j3Ss/yKtRyLrEhbjYjxBP20Z/r8Y
aOein0bXieLAok7TtNMfnYCMYvbPy1zuzNw7WRb+ap12cofU+Y4KkT5PfyJJVF7q/ulsMpuY6DM3
vtgUwVD4RvUt9ueToLbRct8rGL7AtRyJCHL5/C8fMUTmHNfVf41zxwb/L1J86BLd93UbFtTkbdj/
ak1akLUJhSQrQHL3AVp4agRtiB5d7NTcjqA98WiAI8YDgvS7I0ylMx5IJkIt+oFbyA9wNUSyO2ge
SYyTBEd5FaFZ+vgTNWIXzZRO5IzVelxFBO46DbUxmG/zNqfZ9E4+eswgXtwFiogpiCS2nupVZMAX
nn9vEhv0v4nmym0rgS1mw3uYdfdMbPYf26DeFTdctKI+iOLOQaYQSN1n4pYpWwUTltJgrJYrfMJq
lNYdIaInRRSQV1NbrwXmAnJHq20dD37QSbjEZH7CvNisZDL5YZtl39Jgc+3HyVw3Dr4ytPgEEmUZ
pES9z/BQAbGM6ckVzaden8pZJZsurpg6Pb3hVRFiZA/uwxzz2chcLGGU1edhKZM1JBJMp0f2rPbH
zCsUiH1Fn3ShhfnA20yG3l9rcXS1i/qhmFXzXFf1ebHV8zRbYaPfy2MGdggPujo2c33FSGuH2b1d
dnboJcoLdcXFhRPWMU4IP9PDYJLAk/toJPQelqWKzkVLJVaCrzhFxpa1HVIrF9ACORS/oPsn1VC4
PSjuJDcuT5iopnV1BMxu4ULpNiPfK98IZ3nuKPShVK/CQTrTQygnbJY4blf332tMtbPhf5VLI/qg
Lbtctccots4RrQW5016y3gm5OHdd2/7R4XN5/7Ql8jTtUlMPGpcsk77y33S7/4alNlcitujpo+wu
Rzw0C+3Fv9e8D+MtKkh00/ZmxFVUR4XFfFVGQXrvSoncNgU9odvL+1NZ5JzFgwPEWNcAX375ruUT
W4R5Qe/AdreAH9s0TY1fiHy+DUXmV4rLyBq/UiGeR+QulSdu5dkp79eW0v7YsXgs2vYW9/NrNhy6
nInOWNLbbOWbCXG0p9Ej3024UfDZH2s7O0gCYAsEdbyEAfFjUzO1ssXJrDzWkbb1Y+PRLI1nazJy
vpx7MJfx1EOdZ6N8MxseTYsizUZb0HZ3AxmEzWdktbTHu3RIzvKcmnMKp2O9JMvNFRiLAC5B3xMo
AFp+0VR8OSo5zTBDmuMeBxrkArsrMNeMWIfFKTeKUMxvQxv9Jig62qZJwn/+byqFH3ukg8tZj432
Kfvxk/EaIqVWQI2k2aZIddjA2rfJL48DkGtjPFT46ANz1q9OkdBUpJ7G+FHDY7mi3OYELfBXi6d2
jc/7TqmcsScH1qSbwYAImE5DWoQLJMbDPe3FqaOj04BCj9VzHcW34j5IgboFiTlcrBIG3Eq7d5YV
lDkuU1g5Feio3JPu6cTuCEQ3LnVIXCqkqJj9WVvGVx9hEuITP7Tc+ddN6N7sLbFPfOhFhVqwyblC
xuZNR9cqq4y43mSdsFn5s3EcZXvRR8BrtM6U26cb2KGzbxa0/nVQ1PibVvBCGVRYawXNRBhVHZ3t
yoR5LCMS0C1qgkQ+Y+19HLzops3dsffIzKaIGLEJJDZNV78VJZ11/DrbBIFlY3ZJSoSuBPjhIJuf
VK/QW5Z/2rtIZkgY3qQTpJHihk7PldJu9C99LLnFyyPHcMqzJcw8Ck+bxD6UtNzRtQ1gXEbeMXFd
QgNonx3cLNs5xnBrLE/uZ41mFHLm4pmp2EGUWyn3y8/j99wm0S5NzFfZ4OXJCJNLTL5YraSK0cVP
rHwv6Jf5Cxn9Q1Q6G4dC4BE7o5vHG7cTf/l0uOKtoxqAU3FQdGxTkGy0m22jJDksyBl2+mTnRw2c
CtiOEDvSNr/9lOwFRvptIZjZhyKeDwl2hrDI8n3RyuY51Z4JkbL32CUDU6cJc9J4Znm996lVw8tQ
0no1OcbFsojc6arnLjPwPt/VQ25MzGmtHSZl/+20p8hBjs3OBypFIkFxoNbrUi/TquqjHnkbKhw+
6jrUB3zjfg4FbUYLm4RpbkBqnhJX/Vau/KruKZFd5cIqUHKWLfqNZflF9IM6QMKtx1xbjrKbv73R
Z3CoS5tHJnLPrHAO3JdfXu3Z+yalRaBia1RJam58OxkAScGyF+iAIMVusio1K6TiY1jzVX3DhLn4
aTZa5L02WSlxpXXgB1Naw53djSREr5Hgt4St7x1VPxYBQf48SqR5tZ2BMjCAaT/Bzt1F2aGjrs+F
WNvleZjomrZeSJXKvU1Tx0wj1fAZD4+ZDb9k0uprwZYAWEjIpLoOkFEiIkYSW5v4wumhQ10NnAcR
EpJ3sc6y4gNPwh0JNVs0OLSrLtV3JBvS2+QL6RU2wlNv1QzmhdbZR8tcs+W2OwrYfzTBai5zFBsj
/1mlS8qxHaRPmGM6F6rY+sqsUaCqbF61aG9V/S/tmsVq7ruPpkYUZY4Pjl5/em38TdMXthZjT+je
HxQDigYH7tylVh8jlyQRZRtZOwc3mVaoMh9ZXc+jpx6QVW3SmtIbFRPbzJ/N7uwRLU1QSs3qgECp
bkOhW7/WTLJRfUGyZgECZV+JJakwQ5YdkDz/bmd+SnUEiGbcOpTS0+phKIpE7rtN7cND54W7kx1F
2DUtY6sFflIx7NGnjebVHv0Po1NPtt4VgbJEvm4WI/S90lmXc1mF94Wvl9R3Eta2WWhHLMip21Iu
uPX8GUSAojsn13YNDbJubL4mRn21rKnfVDZCyEgMlzlrL73lnHvSJKg6e06i/Huw1Pco40tEhneV
QCMou3zWZus9tb1XA1NU1Y14RUu0RLQQQmDcSDfVubNjD7M7P+/kwaTrch33HiG9JvChPYwhsa/w
4Sz32D76F89Of8kE2iA+ABMSy4jtGcDw3UPeveqSf0pJYWoyx4k5zfNzN+pwrG2gZ5ywZd10Iczk
sRhGyqbdRobuF1e5T9qR/upqxi8huV2ArgbPi4YQt4Ob7etvGjpgWBziYxxyeXuP+gWznb8bKR9Q
FvC8n6+yYXadyeziuRqFWZmOgRiVF3Rj+trKaKFleg56CvUYg1t4r1evJdndiRjsC38kK2d6BXf7
YsBZ53beE/PSQHeMpLKi4g5Ze3eVO/0qMKBV5Q/7kYSWAGcIqX4YLuhEJkUoU+jsJnXXmKJJXiJl
A/bm2w6bLsW5Dbqx1vwrYE2Xuof6F8u8Kih7RcXwPjEOBeoOhNuomHMox97S/WNqTBlkPr2ZiUba
h5RWkDr2UdHqF5C9rG0waSYgfWuH/iVawUHvJiI7nUp0j7qaYagtfY2ZZpN4sLJt5q2kUWpkhIDD
Tp1znUR0Fq4saYD+yHTyWZshv3EKvyMJuDkzaQ5d3iCzzt0V4Y1V4D5Bx7dHPqx9UryXbfab2tb3
1CcBKHgeFstCmoPm73Au9qupIbk9750H5S8PeUV8f0PxfeNM+zgV54bu6xY5eSausPKf2XB3bpt/
cI7oAYTvt42sFrtATWUo9eToo0HifD4NG9A5SmmtGH+jZn6cyb5QPJGx52LAYOwNabzoIbHbrdY6
Fk0BOYWc0WZo8CXW2tWlin03+uKiT8xUTLHwwolcu5H4yen65KRby4qlw3BsomFySO3IBymhcN3A
14F6GZf4YFIrP02gntbNrZxuVVJ5mduEY2SsGwMYU9HrIJf3LTLPByCRU+m50xmHymc8TsbJaIdb
7AjgTANVeZpPNMgXPxRCPs2O9jtO3i1qEXHXRpCWxqEQiLgSHTJHYGTqG+clXiAHTAmKCpYcKmf5
MkEbN42Rf0068jhh/7FNNLA51oq5Q/37kd2cAhK56buD06HBWbrhag7GX2Pqv3SbjOm+u7JOPGRd
e+3sCsXq/LfL3W9CHvgi/bRbg5A+uWZuhJ0v8UHoAiVUs8/y/lU4GFAsxbnKWdma2m8Rfdh5h7yi
NG/Ud65MmWwmOV0I9O/09th0zrG0CHgaFvdUGS84gQIksT8I0Ejwvf9PjN7fxJ733dAI0AxHS+Xr
vMPz4dq3yLJwNTb+n8xurF1L3RRF6+bT4n7WlTcFS4N536l8RrsE00+xXNu22hmQE0lL4GbV2pw/
SOcDh77xuvwSJkEbUhbvqHmPY5Zi2xg3gJr9mj9fsstWHyO5O+Zo3zOc58Ac0keDKAKCsY4wnPuh
0ohE4qvPuUjtrKYQPcMY4NnNeZHLq11Yd47lTzwvZwjm3f3FFJO8+S7lRDD76fSit0yoyqreR3gY
lAz3sEGtXLW+fK3oRQ5Gt7yzI8537AFO9GyHwjIe/Ux9iwRCkQDct5RbT0uLc197X2OiteDTFDMT
hqETPbrD1Osfivq3jn1tp1qz3veIm6T9Zs93mY5bHSxreTeSfK1KPs0yIeaH+GVm4Bvdg+V6qn+q
SNfDLHrIOC33kYRE9PGiITq3tnpLihiu4ePU9d9DxMma5VDDiXzCwAalWtymJvs7jYhnMlZsh+tg
o4RD+vGS3ZUWtFwk6uyOWShiWJref04MCwlLtOakmVcznCGKdahNO5p5Yw6zsyffEusCzkF7QIl5
deShAiHJTCNjK7TI+g4Jlhr4KWeYVpnpPlMe1GwizfnojWVZdb7KiI0kzHw2omRdlq5cIW9mkhtC
pLrZo9FRjuv6hYFmjOSJdLk4dsuNTUAGWu+I3WC+zn205V9Wq9IamDhhKyFHyg8X86X009c0zT+F
dpVtFq0Jg746jU6UE2avs1NJZ9P1GRUq3l3p0VbRGw+Im2L7OqbufZVshvREcgJV9tw8XpkNHwhC
4xD5M7a0e4Za7TIrL9mHL7azKq5+0rzXtkRi1n6p3P/QUjY9b8BprMMfW8VI+25Mo0/0LrvyQ6R3
Fc8oE6je4pDMFnVXKYFibv1VpCg8FginQRenGMdKkJGOSDNH9uOWw4WV/CmeFoqMWRjjMnuvEgD3
go8PEybp4OWro4YjUEy/SsTYB51BOIpW69cBKQ4DUvEwdGDVbQ/epFXZK4sQNGKC3FiPb6niw8QN
4qyRQcYCeQAeQO5c+GluakyL1aukGzzFac1jmQY6ByVbQ4vsqnebczrdw5/jTYN/pk2Q8Ns9knTx
pmverk+dM4FPJGbf/KYPO6LXlFWeBpl9Lwv88VJMPyR9jvtMIxdpdD+tODr0WqUO5iiyzZw8FrVd
nUrD3qW+zE4plezQxBlKdsebN7Y5bgnldPYNCA0vTRvOCViXYdekgpWoBkAkPzt7fEuiGLlmaf5Y
nIIgQftCITcXHlpAob5VfuOn39J8fm+WCY3R8onNkoGCHErsFrslYwSaGhjm1Lb3qh92hSmXTYsg
YFVHxMzRR9ys9YlFK0a87XWiRcHdrfT5aDu9Wlc1o7NK7Acj0n7wtixbS1f70uSlRppCkj71dOs4
DY9WrWUO1F6lM/DdlzM0eu3cDCFtsL/2UdT0+bqrKqvSEEoNncldbyL++phVESuk8QZn/ojC22KO
ia8T4pj7R/CQZQ4WlmXFQ7LH7NNpbEcSs09jh0p5Z7I2VpYa+QI6VmGHN6sKXlsPATz3OAJR+AK4
pqg2ddafeCGpuNnSBcx4rXeP0dg+4tq+tIQ/rjikV0lh/YkjLwBwQs7gXozEbZkR6jRUDRKMSE9u
HXicGLlOXSMjaZ9tJVg89zmfwXelnQf6GNXH1tCiQI+0hrvkvaTDkcZ2sw76QtuXHUXC3MPvS833
xDCCLJe3QBOVLUmykk16qdz00gKnSj4Ve9AeFVH0WdEjXM85ULzS4qKdrLciZrtXAyNOHNWn3oN9
xt2Wu+PbkKDTJnNhyLpHwqTf2yX+6kyOkkLgIb7zQuObTKf3vB93KX9iWJTZj04kfGObryPiK5Rb
P2LIWgRtYQUiyKQY0/845ddJqjPc165vx93U8pmmi7nXRgjl2qHsLgbysm999ji3FLOb2Is6X6ca
Qh//umgXhJdeBI53MwP9A+PCxGCehB2mte3vmpaagzRVIBkUokmSX/f//LM1byI4T6oyKDyAFwtR
xLo2njRcTmvNteAM6VMbau81t+fPHkkMDQ52r78Axd7jTDH5xH2F1ptnkgMhN1CLFCt1SPRdZ+HP
ErwV5jDvjv8tV7jXsFHzi5PqD2go32yjZ3dsupds/NDVbdaWF1QWP4KkIQBUaDmkoRR8pydfGJtc
QAtUlsZlDL6RuxX0MMAMNNyxwWZZJVC2tvBXs9MZyF9M7ocI37LWgEp6BPgVXn+cYQ6CKaVdISPW
A8Xh9H4XEDEVyjCf+Kyc36xy8FpJE4+kBqCrPUnN4bZR+iszClrA0tknOi4niERGgqIIU1gyalNU
ETZ5/1cpDDSmGQWug/G6mkADIn4/I9W7FSDso3u/GycHOK9BN01xpNb/GX332ix837ZtZOzQ6t6W
gC6qQPsJigfG3MU65RokfmDWXYl2LDa6ze1Vj+NaLAD6eTrddHfCWTABtc1Y/gqKAU5EVWwUYo51
FflPilzAFVzxw13ebR7ut5mpv5mRvW9toi7LjssfsARzG/uXFp8lkIlO9A4JGWd0OCccle++m1qn
+DFl9W3di5vZfP+CgFy/b0OTAInNQqYkRtkHP7Ffe5RFQPT1D4D4ISIat7ojLtF2QBd/PyHKun+C
03DuPhzVWvv7iaELSZMFVT1YigkXTYazaaEBMNLsUio0Z7Kx0Bwu3tXsHiKXu8uPxUUDROD+jRNy
6Jbn1vg39s6kN2+k7c7/JXsGZJHFIgNk88yDZM2ypA1h2TLneSry1+eivheBLTsWknXQje5FuyUO
xRru+5zrTEcW57NdE5ainWUyQwyV26GzNizcFtR+XMgNBDe84kqnkoSs3RqZilVSnSt/uAyyh6Fn
egevwVzdXo0wU6EwXOIjuqF1gwqSxgUiC0J1zB6P73RMJOil6MadYT9EM7tUYfN2ugnWBnUuY0BC
LvXTgOIPRLVxWWblbhDD06QQwIzlVUd9Y4xaPOTA7HapzeYZo9Z6zl21QaVSxG9oaS4is931bPz5
qDBQNCNDRRO5N/PVlL6Nsn3C5R+eY8SzhYO1PFy27e7ed2zzVMHyilA/ZE3QbdMxpcZfyBc8KssP
7mOGHvyT/sksNCXs8VAb/Ikp+YJNC/SSzoFEQmmwopsCSaZlxefRHx/dqhg2OMNMlhiOeDEGSxdh
oQtEo3DRA3G+x8Tl8AthdN3BNihm53XUiwyr2FQ06E0hIVDKVyszX4a4gtXaXoWkGI3JkxqeXUNe
66E9OKZ6oacVkhLAUgWpAjOiim6ibNM4Pj67dOV77ICCnvBZ4uz5IfYRZAnZK9lb0DCBFxzhC694
7PkiWFOYkGAF8MqzcBumPm6u8SlQ4ZupxkPLhh8XXXTTVu1+cahkxvhoA7igiXK0LAzACOsDgyqi
wfQXJPNL15r/ubqpPJpRtAWKELIZ21Vw4tYGUna2U9JeEbiaSgdYLP/JwDBDFfUnnXPocSZj1809
l0hKzdlbxsi4D1boRvs44T3HhXsqJS2WgqU3WWZSTplIyha+AiGhVMv3UWW+EOtqsEbn34EkXA4F
L1SxXdGEoqjsoQy2jahvJm9ZaxN2Ae6UcX6X0b5MzO8gVQ9mwk/HnnUaktIgsnt+cmPw0AhX1wVL
AZNc0dGHvUaLheCA4qcfveUIz9aRFAiTgNB5y6AclCnJVAnvPCEuM9AqfMp2vDHQCUB/9tvpzQ/m
l3yBXw6zQwnZmk5FbLPG8XtqeTu72Nc7TRO1NdzVEL1Bvt1Zrk0jxz7aQf3YMRxbrOHpK+sWAAA4
sbyZARWj39ZXRaJvWR6l/aziAShSc2HhJ8zLhrSEflv1fEPGeKAnux0Yv5CyV0MxfU+neVNZ8ZtV
zfcIsh6xgF1i23kNAoZa2Lq3HTG727FwX5vOeYKtuGbQ3iVxdAmMGubRc4cxQtjObYNy1W3Cw8hk
acjxoALeVhfrQw9TZ7Ti793gXEoM9QzU8DJ2bbRECeUODkrXQMvOZtCPWHJCzZdR7HqzPrkVD1Wh
/F+bLK/rodrBk4X1anv3mQ2v2VqeOQ6BVVmgXmIicETSHai43USyfU1drG+lBUvB0o+NKVHbdtuc
Ee2gyk5pR5sDtIxxHmDGtRcuCEevZuDU8/Bo8o6AGeXXyRDeZhG9JXw+980AZ8Mw74sYnnc2mfeq
7Ld9Yb3ATtkNhtj3IcEhExelFc9umYWSNH6mCo8jPYhgdHjEyqEKyyQfajzN99ryIFXFbzFaLL+R
tzQT11Ge3LjMlfS3uVTfpgPTYKX1b2eFuDXKiBXNxkefLlfIEXEQ4a4wqAeYtBSWSWDKxNGX96Uk
VihwKQ8IpOgVKCQzr9cYaDZe3l01xfi0TBSJZNOX2NM9RsH7oD5YbXRTsxBWXf8z5ie3xKdt+8S5
Xe4sm82XWctXKPX7pkt3bt5ecSccV/jmfDkctM0Mtfx4STN9M4XzSyPFhZa02PNZSMR19Q7n/Wwc
2BjcShoHeLQNyv5SxzeyxW1hzfdKGqfJo/4Tjo8UuzZT/dp2uqVH4NzaoXztGvSTtsWBzpwvg2F4
FBPl47iWPgilHi+rfaxrBm3V7Sm/v9haPy5PuG95orQXWKjWKQfwVPPFs9+mKx+F5yAgSSr11ulc
llCI88sh9OaNKctuhx3P3ybOpo3ZdA65/xSh3/+S6dPYgbEvcA1vTJwo3ST6XUu/HgUx3lUrYdWQ
CBnRo7UYdYP6ihTFdxXG/9cD3U/V2//8b9/Lvuia6fYtJLLoV1SdZcIc/T8rghC6fet+VwS9/x//
pQlC+eMAkANf51uOxC/Az/qPJsj+7+RPE8DiKMy84C4R5PwHbue4/13aHoIh5EQQR6WFkOg/cLt3
WJ7yERexOfV8EjH+b0RByw/6la4qMA8QAaH4ZY6lpPsx4mMIlcY/pylGtfm2HMjdS7yy2pWEmrGp
B0buV1V+LGrBPl4mbHy9sTrNAUrVpIuf/IrsnkZE1cEuxoUcZV388iT/JvxZ6K6/ovcsYMA+SD4T
Mi/CKvFBtFSQaDUVizJ07AVNp45DiI4uLTPhaATJsYRYfAQgOK+5kdd5xpnvGUubNI1JvGOq8FS8
YaefAh1BnNPBmA7oCH5ykX88RC4SPqDDBbqouz5G9w3kS4SD2QMXn7bAQ6b9jJhhlZgh3jjcDG1S
BNuUdPZV0BXhtqcamsGH5bSHNcofN0iKD2US3wzuZzTV99iQD4/PgVFnS4SgEmvgoqr6hVwYCGnO
iLwxZDnhjKcx9+DKBBRQZkOnwB/84lg6xkPbhw+RzPy94eqIPmFy1RiKSVhTOah9vPtdm/7QlIG/
hmnwxU3MJ5A6ZGp0ANg92t8bRRdnY/aSOmCcg9aCHXHSsUVbWJPxUzlWc2CZx69hoM+l+hWt41aa
N3rzNutQ7LK4nTd50sdbbRfhsTX6Zm0q1V665rBH+qGWnO3setQFMXP06vNaaeBSxjUfinu0Veod
qAtjiqDK7Uuj2GMuq1ZeMwe7acqjte3FZ04EFrI3eUAilp4xFdks5TPaFQzuexkauKp0Ja5A5NdG
Nu+SSkcbGywu/SLAZ9AfDkEPxM02qN14VXnKqXsggTKaLxV/9NTb5TqZFwPZ6KTHFgcuVYseoTQo
goz8rQt36DYqaEBY+Em+ix1IDkZaNYchb0CGmI/sysuNsXgYIoqv3DUI4MKd2nU4+qdQpj6eZA/C
rFe99vQOsAVNb16mgn2WznoXOjGphTV7/8wqKPuWFykwizN0ALn7ZLT/ocSTNjMaMkJJ/0244gOQ
udE9AB0XHEPEgbYYmgvWZGffO+pE/WfeB1jxeQiZ2Awlmn4j0D/KEaleOozW078v5T2h5uPw9l0l
QFMrk78/JLB4eLzy0IuMVTR3R5NpeJXn/p5pYIHRWOdM2aug0PauH2d6zFHwaABPWhIloo3lIskT
eD4W25UDULnSX3D9eQPK8zxD2mX16qdB/WgbDrhrkapv8zK5r+dx2I4jsm9Vy6051ZjSxwiPZGLf
xSB+9tAEzv++S8v5cw6Upm/6LAeCf30kfjNBNmajl3D60KfF0ef12bgdOfxuOPXjDbXXXXR0O6I7
1WEQdbaPRMYmrafn2rXef20Cvuv/Eb6Vf5uRF+bxh2cuLbjorFfSdBkEv08pCvSZE1Bfp8T3alnW
DyRbNn347Ip5PEPn56KPKUMcp5nHqSOu6HuDIFnNfYbNhj50GZ2qqJg3OIccJo9PLo8J7C/Xp3w4
REzJzHwfZa6wzHovNWDq2+NXt2zsvd3bwHu8+ZKNPaEAiX1OqvnZhStxUIolwqrsAMs4eseRWYOT
ovzeB2w1HXq/E/yxU9dnxAxPRXTF2KZl0DeHET7dWpdj+cj38b1vyM+svORSD+jlyBAPEI5KoB2c
0wyMuaFxrh1dPv+oypyJbQjPcybDR629G2yDq7QssyePM3YMPY9CA5WyMMp+Th7KqwkToCGqCdjX
AQ9Md1FFZHt4aNkaKtZt56QHFSsLkgmRCrVeh7URnOqkF2SwVM9l1/lbLyj9vU5jj/Vdh4dKD6+W
jv09nUF+VXoqpzrjFEFTWsNZxJqX9CusfoCozXnAIkXHWnTuRTWE4tKcGqovlcs5ZfgOqCM8Md7k
tmSqh0g0snGQOM9NOybiSLRnr6/vVdU09+g1LkPlH6omvzTpmRwEymfKrZSH4nA4JVH2NQg7C5Z9
RPMvbGYG87XTJQMfMz6ppJLmIzo2tQEPfl0ZI8TFXIgHdGN0umzYlq63HDgBHTQO3lPHpmQflLra
5TFAvCDDvZhi4Y9A0j1nY7eRA0p7v1cH3y+3cIaPiP3abaeq7jjp8dgZd0Ylh6uumV8znvouM/2r
uC7QO4j4EMzVd68fjQdXJWcxW0xyYfV1ZDAhHuv1Ybaqg2R43TELPnQFrUqzs854RC6h3/B70V7v
luNUEmKOqBQLcd6a7UHMVbFPF1nmtkmIimZu9VcwaVxY6wN5KMk3p6IR22Bx3Yx9ztlMEkrddRTo
xuiHz+noQZf2LdVnTj6BF56x0pF6k9f6ugkHgqH0Tbs8NK+WXx3kc6FsqZIsrd1GvWWB2R7DqqOK
39D6tMr2WlvjohyD4kbYEI+0ZjoRZMNw6+HWG3W4nVOD5xoiyrasBM0OYmo7R5qItmJnAM6gVWhC
BVUBG4LoxHd5RhJIwT6j+xZRg9dq/BliJqbBwi/JObxQ1nrDHShWgZpZHzVU8XAwwlOIPqYM5h7y
xTpLjhONwHUS6vLkDMTZll08bXxQSZs5oBiIBzanhUOQ8bvbrpo7cz1TJb+LuGEerXU7NLW/L8II
XBS1BXyyOH6IENnXTf0zbaNjo7PNmJTDreU3HY5V70hIo74eCuQMfpJ14ETpKAZuPLxJ54sMoqsi
1x386/99ivjbTPuXva/LDOoIIgc8VzjLuvDL5m1ofKvk20cW3prAzHXCLjiizdVY0XNDbZc+DtUr
CCgja1RRroWq4LWyY4IMc50D3tnUyHpQB3VrrPwUoe2XIEGu88ll/mU/ID3WJ8n5AR+4u/z3Xy4z
cANdTKIzUD9omHzBSGPUpwxXxtcCIfSDy+NvlHufJl2wARnjEzbQYd6KqCb/+1LEst5/WJs4x9gK
MwVnmT+2JtJrGjzUOam9OZrwmW9iHQoYlq5NQHaEQde+xGcgrjAaGkczoCY6VQ/CaeanPBT3c1ey
5Wq6tzLrAT8WVv/s5ewSstgZDpz37xKYv8dPLvlvL5mTnCCQallR330Pvzy9ho5SR0C7wc6lAW7c
U8CeZ6E3TU9tJbfR6TlOjT/BdHeDT+fLqM55zV7EgXhjhuW3gLo9JfZ2OOQIAN8PZC5jcVvYrmB7
6kBpQ/cr+Bw2wE5RUA3RA221fD14xWXn1M0FW8f/l/cAv5t7kpYS3nuixi83lbulpGGLYrQ0Paxy
OqAml4nLhGDfrT/iONQm5wwlEgNFS4QZ13M3WIHfqrbAXsCey+Bnr4qxVfs+trEOq/pbOKTlug7Q
3QWOBiHr9q//fhXWXwYy21rbZabwrOWv3weyKyOyqmpAK05FgRPltjj4UwfQ/aIWakJTS/0VLbax
wbwdUdS2j3z5BWKHMLv+96Wov2xiOPKaJmUDyZbP+hA8oTN0dQqS7FoseK9Uo/kwvP2A6wxwFOHB
w8Qht0dUfx49jQiqGKvruInkgfMu1ABS70gT6UhP9r6zbHb3sa+/zhnSrEI0yR0Ei1t6shcV8RP7
MmaOkIS2iS5pj11VHhJiwLaeIvkj9WFJjnV6LnMcclTvD2UPnavxnOxQMGYrf+y+6Sg04GCEzheU
QOI4evPPLMU/OznFzrUAo/Sw3UwXpBaAny26vOs2BrYa9nSUddkjNND0NSqE4uHMn4RfCN5UY7OF
W3VRztkS8geaNK++jzVzepuW8qbVF2lNM6j0q/RBhf4RdPd9Q/HlQvuRsbZsdN2YEFb/fi32HxYq
qjKeJTkAcdxf/FS/j5B8rEq6E1T+YVoEJ/oqq15b7Tkf0gW1404gOoyLsKLs26gF41CMP50ZBL7f
2qtMLH57mmFzL0uQKVjaWeBZd1S6lflWuKyxgfOsen3VQ36i4wrVp7NxsXhjx8jP2Rd0iy6vrqaK
dtZ5rvSaPpraDGlVQP0AaWhD5/rklpdF5sOU6vl42bCPmZgjzeWR/PIpB02WhbEZozwYEJCEiYNC
OjSvzbC9aTiYXUUaNUo30N8bfLiw2qFIWUZueklKHjVU/DYod2hXCys4JYKdIpLsNBnu0kgfsrmj
XVTaX4y8DrdLfi4b7rw80YtmFzgk1pYQT+TPHYbaURbRsa2nRdVtfjWGwnqux8c2FPXlv+/4Y9Ck
QNdoEx7hKWZIi+PWh5KTryojTcrRoG4cjag/QfI3eXM7A6+2hyq+bvK3wquGI14KABOQqNYDW5Gj
Q6vyMRQJM/f8DNTIh0aTm+fYEC7+XSryY2xHZz+K742QWgyIvOA0ti4dyVnq62lgc6OmUOzT3hz3
clE++lXA0ECaWYJ1uZ7YDlyC0d7SQVD7NqYvMUJcW4uqsa46J7RWI8YWL+8fSlJjTpOPEii+C23D
RfgAVqxBFIbTFpJk3sEkFQADSnJHZ9M7Gk124ZsZju8RKNdcQC6I0Lw3ajA/O8v+OcdicTTJtPAd
Vmrr/eH/MpygKaUZag1jxdmCTAq6G7uwWvo+EpyYw9nRMEZnyzYVEZgN8gmCecMdt3f2xND/95u2
lqPq72ObixG8ZCoZivPiMvZ/uRiccKZoat70BCD4pvainVJindFEBj0eUgKgNWsJ8aWTnLWrINpE
bBf3mUErLuw/qXSKP+cWLoZB5zHDmNR8lyLjLxfTG0iVsh5+zLhsTid8fUzWobnLlnmgiNrgNCPU
RkrZbEuhXUzpDuaDpU3oFvOduXTaYX2GjMP+hJkCvXWEcsZMLEh0wNZOVQ3zbHLbb0UbhHti+Ti2
JDFaRU6H/36u4s8SwXttmqKMWl70+0L7y634iIX6sjcNWrGb2C8OXddj8HMB01Ekv5ZjVT9LWmx0
iA5uRHqtYamLZKlblS5rQ4B5g67aYFDM9WGfkxFPi6aOoFKQoHUT2i38PaYho4OHYVjY6E2j+akz
z362w8Mnt/JnaRcRi2TyI/yMMbJ0An59K8LB3gbtzuBY3OebCUDALvUSWOV2+szan5JoetWE9aNf
0fnWdrcJ+364h3hDhZNNpHQK40y67GPRNP6psnCbNFGybyrXOSV5AnQaTuuOXb6/ywpzY/vFeJUq
LGHwX9QnU7kl/nIzVPixtAN9Ubb5cflyia3Ox546dawdcy0yBKOBCh6dVgcb0IzXAOXjXYFiYlfG
Co2LN+0mC1VRh9F0ZVqL5k//gIgzW339IsREOzu0WKNa+GZmvlCCym2X3hbpfaHQQ5lmmbJNWBIr
rf76zQUdjQS7fcqqCHzOiLrcccP8OKS0SoXLiAWTHeIWbJDzadkdpmnYR9Q6mYOF+yCN2F9byRWA
I/cugKK2ngEBb5jBEbwjh74o6vkZJcsFkgukx6148fD83anIusN+vG1Gv75TBJNu2OE00Ce+uLMe
LjSgi42aOeRqZ2rWk+D8SS0arPhFEXEqhTZrAuQ0nw2FY2dAlipUY+5qSbyHZxxthILb0jTzfb0P
7iIwpT6Wi7ULHXYR5ao1Vml0LlR1wmLa+54drVXH+dwterQ7UFB2LTmtm7TuqNBT1JU1eFx/KZo5
ZAx9iVuh10Y4EXin2SKLuc9fDHbyWeF4R/iAybGLf9Dw8DdZV46kbokdfYBVIGqHHnFO+SjNx13R
UuWMo8bcGo5X0/pOcUSEUCeGiKblspxOvTSfW/BdKwIuHnoTeXpMTyVXQXLR5vWDt3RdUTqVn5x+
vL9Meq6jTG8xvruSv3//vBQ6jJF8P3YXFm45r+0RLzS9PCsibzd9qnAbUHHBaHXTtYTeViK7r/BH
n2BfLrzBaePVnnnvzAzgLLDjnQluBttE9VXlw48RSetqzOPqKOymoXLW9Rs/wQ7jTy9xYe8jyxS3
YWpS9yghdGvT2YfZgPfdzIFaUG1fFz4FbXRZrKVa/wyLLrmxaosg1d7rzjlachUFR0czMszc3uMU
ws+A4BdcR31B2fqkOse4zKgmXAHe4hg69cAazeLVtUHOamQlVTBU1x3S2bWI1HARd127NgbDgBvW
nWgQfe1Lv7mUbhVuLVUMW6x29/Ps2Ld1vzyvuTs5UWs8IykH0BqPzb4ZmWLmtHII1yUjNIlV+jRF
z6gBtk02TC+uhTpUBS4o765JNkHgZ2ct55vAy60LNAefrWp/m3KQ1LCdsljuTfVhVWPZSrD8CKqx
FZQQmxwwNN2xzwRDN6gfloHdqmecChTUEX8PmYHaEsUM/XGXDAyJRCCTateg9skG6guiVPKag9OM
ikDiU4AavlZZW21sFrOdTM7p+Ca0DLZGb/afrGt/KS07rsd5Fh4Om0Q0Nb+P1iY39JDTOlshG4/h
xSaISrqvRVI+dU7gM/2Dh+MtyEXgGVPs42ObWySXbRa8TLYRoTnAw4EPCVd/3p4JLiuvGj+78UB9
tMvbGTLF2Vdm30Jr8HdTN6dboatxX/bRxog1h9KmeB46+1WwlhbCmgiEwOkW9OrJwLtyxOeEHoi6
dTBC17YHMp9z6e3TAJCAhLJ+j19ih+M2XRedxnwuzQtqijmEVoKi2Zkcm0npLSnm4/bf6+g7nuG3
rZZaahw0jpbN1tJy/v3RVZlEKdMQMMgO65rYBO8QLq2XsQsvjBDTWEDB5kJ4CD6LuNt1ESq2wgJL
FNt2sXPM5sYY47tywM+PDsbYWRx7qculkHfS/EvA9juM6XnMmL02wRwd3HJ8HgvnfvYDnJA95BYO
Jne1TxSGPRZXxPzsBkB7WwNeAz4MJCQmGvYsgobx7xv/GJ0qSGjFBkpFweQzkPLjhtdtJyehaBYD
agxg+4uiJPAXo2GYAH+MTWr9c0QzmwbqtK1QMq0HCezh3xdh+39UmZS0hYkGwbFcQU3hw2cofLge
bkjgD6kTiPhCJglMLKy4jvkwSwxTgXfRZP0FKi/zazcQ3SY4jnZav7mS4DdcV8+5ir5rQbZlHH2d
GV0169wYF+VRSnyR3QxDIS5R28Q0PDkwlpsaRi4wi/4xFuU32J3rVDkUoUa+WIc6z8xCuM2q+VBk
LPFl0hQ7o/XP5IF1qyCgj5KMUPaK4Se5ziDLo5BAEoHe3bEoG/h2uE369ouRgqhzMY1nY2ztLL2t
p2lEuWZD3jLj9eyoaiNr6h7StyjZ1Nh6RVbsEhp8a3OyHrL4eQpDvQI+1a1J28vWne989TD3jejC
0MhDBBGoBjuUBXj7jW/LSyypdcB7AHU+5xy6y9B8aSZnXc+KLmcIMxeuWEgviWp2fxxn86pXzrhi
p5ssVpkFTXBo2mlc99bO8eA+BqUpWOIcG6r7g+lOpL4E9janALnqc/BkRZDxNbj+dhiMdpNNcmmO
f6tbJ9m2TYIPzh+fekkRhRUOXGjlb83YvbfcwaUTEx0IsEY5DRsubSdImnlu7cKwugjr+EKBhMwt
phFisOEtmfOThDqvFjhG7mJNZ57bYM6eDh6n9x5hMo1Wkmu9+aRScK7kEJpANJGFiPy1Eua1YOpJ
Re9tQLGrVeBgR1tKPR3qwtMsiuukwdpLX+EgZ/eb2bDXCYfqalQIBZri0TFr4goAlOqx3g92VZ/C
fgTVu/TIhGhm9GfVFeDXYVYvJPKQ3YlCHJVkctdqC/mBcF9rbREgkut1C0Fqlw4rAGw8Wnfas9uu
dj4+6c6joq4drL2DrKdt2vvtCh5+f1vitliXedTgru0g9bOLWuEh9K4IYZNNhU0RudjWIOglX0Dn
fc21eX4539qILG49pwP8QiDZCX9dN0XRfSFtdaiqsVvDMg3OteB96mqGvlsQFI6JSp9UIAD8kng/
hwPIV4FcTIjoCqJheaxcP78M0cNdDslNUgmCRcA9nrsSMIBh2Q322ZThiXpz2hYx3f8sSqF3SCGO
0gJs6EcM+9SpnhLLn0kwcYpND5KKadQPW8gek8tbHe7DrAS4iFdiEwfAyDQ4PSPR4yYqEv+qQot2
FQ3qDooZnKqJbINIY6I3U/ebDfvzyneIaInrJYXDdkAYh869bY3RlYjynzAkvKOXOfFF2BVXHW0B
mZBxJSfxJe2jap8YVKg7GRV7yxqIbplIFaYYvjIKio6cq/bkcLPnK6hD1rZ9OWVmw+7JrXeeNbpb
zx5+cJqG11IIfWKrLWhMvQ35sFhTsAhsnNb1dp4Ov1n4Uw8os6BtCD0N52IO11bt4cog/mGL0t25
Zk2/bb1o3unIvRCiDbZWpKy1m4uXsZewhbzwAc2sh3g2w8u/cDnzyCGimdZTpY+orJahQKWiG6bu
AGqXWo6GkREUxYt2Gw7f7TIdCA7w+RzE10VDy5UYaOvCbVae7F0Auk66d/P8Z9vb8THOYLF5AU4Z
u3GWEJBqS7//3mRDey6Ah2zx0A7PSblTmBqyYJiuq8BV5FpK0uizDkDpCP0d+Iy+Mb2QvqZR3jkU
jJsku2R1eAA62l639YzEE6yroKEF5o0909Ai2SRje917AeFeQ/XcoR7CwSGzjTLDO+BHLygW6UnY
L7ZBKHqIJTbRpAkUcKH2cgHvjDHw7w5gy1ZNSqyqvDqJKsX6W7XUbqlk6pp4DdV6dN7r8mtXW+1N
WIXnqWH4wqtONhiL9YYTaLHudZEeY4jlYGe0XvmGzDegTBYlrZPs54n+wOBaFaLrJPoaI9NRhIPj
+bT9Q7tQ64eKPB2wrF8LNwetWytGtDJ3cVLhEAetvi3EaCLZoK1f1F5+Xy+9ooo9+L/X3z/qIcvq
azumgzTM9xCL/b75GTsPMHkwYLks4Na2NPsocWQjGIvGOjh1cOPGbIH+/TvtP3th0l2aYa7LdlXy
u3//pZ1rqmnwKNxKRG9xDbzRk97Rd2P47H5hUl3EFj61Ef662cE9u2RuYeq57XHA2mNVHcs0ve8m
mX3BTadxJY85TAsYfL7DmjPMnNx7IL6Rsxm8znmkHx7s0gjObmpF+8gBQ9r407DNRFBf2pgxqEt8
cnq0/jw9Sg6NSAWUI13lvp8uf6kzxRE9/TZBHChplK3HEXBoK58JN00BNKX37EZPRpiI/WDIy0DG
NwBTiNB1ev2Cwa/c5pY/fVIv+ktJkUtCpkiPYCFMf1SfREME1mGA3qTt6LGZhseoQn3SjCOd9NhY
hxXuz3BMc46WS94n0EwmDojwOqu4MFgLn4yCP89fjAI4+WggHbpaHxVSA5ZfrK0ZnTgLEQEXjA3O
KcbHkH58+gTCHX9OUJtb7maxJEKL91AEtAkXnRZFfTCC6HvWUtfvPOYnY2ILG8+3mi76TWO5xxn9
cSYoqtR5lmzDIKdRsVhaJ8NGjIDmvIjNzVC01s7VVMwF+5rIMxYf9E0nmpv3wTFO492/79r6Y7sr
uWswe+y8pbmU8X8f+whIirjM4NA3gXrBaFKuJ3e80jO08HgRJ0yzvHSCZMQxQ4Glmck5t1ErvZ+o
jBIENsR0MubBUm0Hd8Y1sJV9GX8yK4jls//tTMRpQCiFPQ1tl42i6verbJsaMD5U4HUmhwd6PvvI
lNkxJSF1FWTsJBUGzDimp8swLThgrPpJs14nj9aiW6R4vyekgv5KMgLjTdl2FGMCkoFgn1KpfeYJ
dp++8UQJ4fTJ8/3zyhUf3aK7W87CiNN+v3KYC7NfuYzyacaApmKoZfgz/H1LwurabThh5ZG89Ga8
14vulk/C2bq2i/a1PNlRY38yyv9UMVM6ojnlLnJPxUtfJuBfJoI85nhpSkqCvd8oECs+O4XRIbSA
JGXIgdaFESFiHQ11n+kGa8IoXmKFBOi9MP6urfRnhFEq27133T55WktZ4Pf3rLg8YS76PYdd6NLs
/eXqLMMZ88ID/eCPgYWtjIUsA66OcvE5oBO1p74coPSvG6pvPmyCnV2D0zLl/b+v413s++E6PFY1
NOfcN//6MN7cyUzkSFDcyu7r5wB8Nwa4aPwyjc18MHK/2IsWmwMFA/xHQ5TsgGqTGVpT9x5nGGux
CU6/ld3taC0iG8rl+yrwdv1cZVuZcmSAdurvU2I2cPHkYm9aj4oSk5rBuVHEWKGOx/Bay4YVkHw0
9s9fDcOgnS+1vW8yiI6AxM9mq0jYgkW/m3PfP4J/vxtECtONWqk1hljkPPoAtkfWY9DTFS8q6BnS
ZEFV3RY6A3b6QLocPivQ661tnIZgFrt/P8m/KDKVR18emOei3/c+SmAROgMYyjlHAKcFwvwYKPag
Mtg0LQ1qGtvlxgHJF9sgq0fTgYpWXgfUeLd1GwXnwEmbTz6AdynQh1dLQ82n4UJ9hZH28QPAFe6N
pmLZSQZUXukG4QgEPr+3uRL0HUqkhAWFabUyzGUxT6fyMGRNvklMm7q96OMXmm+3Vez+COuCSN3R
D2/s2do2BoSzpMlcEo9nYPFeFpx1AbMwGkhCTA33umEuTfv0ZOFIoe7CjlwRI4vK+baQo3czRZx0
ncS4IO7YxjOloofY4KBhZ+U3xzdz9ulVe5Ojrl/bYmAPCRgTgnI0bf79zvw/v0LeFQBWqlBiEYd+
GP1JrK0paQgNnOBhHY0ZN1+3WCtNabXTKq+YM1iIl8JvfjcTTbovRoc1TPfHrCYzzYg0SnMJDElV
tyEhEPuyibMtpje9tklh9sU3b8icPeu6y/nP+0lr0zqamfdqF57AUqjNGxP25SpaalRN2j/3hJZd
DmRiXfq1xam3XTogsUZkmSlxyZktapzuUqv2jMw+P0TpkJ+DOAdaaE6UJCABbWKiZW4Hl9+Y0CO9
6pL5caaht1chB/fIm360zrzvRX/dtrYLOsza2CBPUNBNwca1OqiEXfecdtsqQ5nRuSJfVUjxzpbo
HitQJRXQIyq7JHNAKtUnu3arGxVXG+GFj/irnFNN0w1BIoJzCkFb300hDEZS7zN2l3aCZ9hZB/QC
z7T8UCZ79aFSCUyJ9CmcXyn4sHaVpMb5hW9e/Nc/8NP/+7X/peflmfhrXBwzzHvORwdE6VSJ/78I
O48lyZVzST8RzAAE5DaROitL6w2sRDe0iIAK4Onnw5lZDMmZyw3tnsvD6q5MIIT/7p+39pREBOvM
FB9NUP9CQbrLRktGUKI2E31Bl6VJI6V6jihZfZM1c3YOUGqDnExtNoCPwG7YS0COnX7KiGOmgx0/
VA0AiWSmcXMd2AZVNtAe1HUEaIr/clKw1v30X1/v1XWClugjyQqSP/+6g+SWaxdyRfcSsaFUF+v0
SZXUwGq7vhImXQKUhOBxmI0dYFF9iwmvJmfLQc69Jpmjb/hrhtuCGTsc9eaDFEh1U+fBz//8Uf8/
/FM4YjzMitw6QB2b/7bPpR2rYTfwuJC2G7dUL74kM/5rOQTuLq8SCpkzHHcxJVwbyq3jA8Wdj7qN
jaivMV39z3+Z9RP5t0/MW2edBJvc0CWa86+fmCedcg5bgnp4wSMZrh1s/ycO9/93wv+nHYilxFy3
1NXRIJx/lpz/a2OXQQl7c/BTBLGVTYWU3x85aegbmTWa260lSWtmzkU0FKNmg8eLyVjKHCnBzcqZ
7GBc/g1HGd8U8FZuVMGlixajM4a/EthG3drHXliHkEMc8Ele1ZvkMHLMufFm/dtmuID6ZJCstC3R
FxHbzG6n+YfnM7uQV8A6MkmwPq2kh7KcwouJfLYxvHY8mD0OpSzH/YHkN7zS7LTlWCXO9ki/WzHc
zLrP9n5NcnuaxOfkcHy3ANZSPLhEeVh+eYKJZkg7BDGWPo3iYg9mCpoCsN6TB+y3N71XndFf9M/l
n6T+WcqYGm/k0FlO30KaFqrvvcDIuHVcSOYagRNeQLZnQQN7xDFd6IoqBcYhF5GCiO2wbWNT35ah
/dr5PF1pXJHVd3v7NBjmo1syG65UcoVHwnQu7WG3z3Z1X4bLg1TOFS9sclOr+TrXmE6Hvij3DfSf
uITCNA8Y6cciIMVNX24wO1CgCvxczViwfmdN+phQE2hD+hozeLFhdjuuDcXGGD8Z2qwiR9Pijssc
+k9nXP2C24M0YxTrtWUjyzoGOhmfJ9Vjsb93yz684aXwjsZSXzFcWRd/WgC11mBn7VLCCm3Niy0D
alxFMm0ZYbrAqaR7VizASeAYB227Cd/jVP231/c/V5l1ZxTCtPiucR4G/+Z10KOup8GH6oCu8CXm
JLtzlvFd+b44ccVqN9ZP71E4NOaFOMRI/CBMagOCOM04slibL/I1tgXh/lzmxrymKRALbF/jlyxK
iH8gLQhJHCfcziuXrIsQRmBGBfVPB/bMQjoI+pFmrhxuxtQq/4DT+jYt2u6WJgbQyO+hMSKqNbRQ
mp9WX6Unv/SrI71Nt5mfmUdbq9spDpkVAXUGonKubcDStuivNdzDnEZnArbJOa3+YDahgMTTLdZ5
M8dp2LrWXSxPfpBS+zwVwyUtWELZlms6gAz7Ls+luKPG28GUeJsrcyZNnTa3lq+a28Vuv5PavdXM
ZbGda3kqXPlQiuXL7PR8SGCXwhLl1XbRsUrL7Q7syhs5yWzf0mJexiE6e0I0moNzDU8JTwgQ5gK0
N79hPDLTt0EcbR1JAU6J2XoLo3ukWJCByNRcqV5i4Ks48bntQP/uTOF6j+kAO7u5WxTV4k3buqhd
7ng7tf6jBZTgEgtd7ytOPoxlp63bhhzqlBefJsx7qbTcS8vl8VJh+STocqEqqcJ0C5uYKHL9X0Qc
EVj/oVT5Yl2hkU0A3XOe+Le12pdJPxfwOCPmYvEmVycL3LZqrLfOrsb9QJmkt8w/8DrybWC2DGvg
G+6yjLuKU/mvpOyWSHQZRxW6fcRE6awxyb1Y0m+7QXJpM+vHF4ALYax8gWjET9TyjDcpE6TOWHZF
gwlRpQbdSI0Z5b28t4r4iWPobx3rB4hVL21NhnEZ7tnIDgbj2m4aKa6JOwvlYNnlIn0DMsNq8oGa
U5xoB96gD6F4hDz6+LIYZ3XlwZj5FhKtjAhQ8r4trX6vJ+O36zBjeAuLhofPv5wgoJg1hrScISds
xiOlPOl+SEeaizz3gfPthgLOY9BVT5NfD9sk5S/feyjaExS+anpuoDjacwezAIl3zQa0MEbdH39O
oQkjW5Mz5fTvAIsUTD6rRXyLdjvwVAI84+NhzCMlHlVsY+4m60j5ts2TrsadUTIttPw4ZcgGKq00
zK+2Z4A3dDR/0cFzCZ4zjPn72iVgMCzFI3eeee2SHCMNmrsFHgvUJyAtjMZFt/JHR9NQZ0l9cvkc
e0vorW66nHG3+TmXi3tIKMU0pdHspPukeDgYKc2XoFbATcN0h2GeJAbzoxqD4C53Yc6NpXsAq3Yr
/fwM3w2QlCrqjZknn6RIbqiFvhqBZJNq+XBwK0N3xVWMc+w8TFjQxhkhrkzySBBpnSDrbRa2/K3V
0rJUtB9zxZTIWQdEPdCfxuOfitnnUJj729zz7rBc3uYOdAbY+SDnjfI2z0pUyEyoqDHSu9SmZzeR
l7i2t0PKj+Eu123cVm97o6Fh2ycgOXb0OMI9nOvhVHUcvamyC3ZjQnEcE5ilLc5Atb6N1L5nBChY
VLM/RfjX6YoHHpKPMOC3pclUhRz984o+qN4XL3HHkKqitRJZX/5OXTiCp9ynEJO34EYpJvBC4lTl
2zonzKvG43o4AgxuqLodvPugz7+s3IAIya/KnMzmij/+8XKKwzU3GQgWzC3Lq8hDSrjbrtjUAj0w
S4q/k2r4gJ36hQaXzk+uds5/O8ySNm2ANTSBJneJlX+FS/OUxdW89UfsLB1fu+h4HPjkx8j1H3QG
M8HjyBLpgPel0PE51pwXLRcyEfnHX7t1GfGoywAQjBwnM2t/sqGlNPkl7aQTmeozXeqbpWc65Jcx
yDqgHFbF5Seg71o2+IUYEEBJLaBRA7danGNCz8/GstHGJc1arJvGQhnDcvQnFwAzP4cUEmYqH3dU
OHBFultYE1cbEmT/ENGwjj8W4EX0KcFHljTwwJDH7QvfVVtornP2/M/ryjeY7iTTFz/NyYV77k2c
8ibVwfoqZ+PfMKZjzFd84j38c0wGnA/iR1v2z7w8tzyECSOUlvk4NGQjAeFHryKmulLdJbL/agkL
bZX+Q3QZ+/3aS0ro+2eZmFYTV2vvmz74dUVND4OX+pSL8sNFNVCvbFI/wEIETvbDkJqvpXr0yMkg
6oZfdNkkIb+Pu5KdUgLJm+LBnQfIsDW9p6n5t2jh47ZZ+VGl/LE6W/Zp0RMJgphaJxQEjwUlhHXx
IMwMBl6LMZl8Ehy75U83LFQ3HjEw01QrmpMuHH6ZWH/ZHZ+iaTdvvldddKW+NKaoTSbeLKP7GrpA
RJzKOTCOv0nLitXZ823NalU2ZEVwhiCrNcMhGJ0/bnvQrgGYvKxYMBOqnlqLUvj0KSwT6n2pMyo7
VvlAc3/Laa3lHPYLr/mx8rvXGhr4GBhI2wtnWpJkN3Dbb2TNb2v6fOr5wj0xDvnjLeNVtsIlr4L2
3QbGg936x5ly46ia/Wp7bSEDbzzarvhRuBmkxdCVXi4P8XQzkChwiJjwlXrsQ0VNxSXqWolR28JD
CS2yiQh89VS4bRtQXlunYoXf+6HG8NdA6aGZnAQ8/EqnSB684t5oJmgOBu0ktG8+tZ1xv7gAqltJ
k5MBEG1wAedCcIXpUH+nOeh7NMNwOyt/1wT6py3UkTwgGdgxLaJl4GGzcnlvBOqvogAvNgUNYg4W
jSk5106Vbw3GWVHuT09x0T8rFvzNGLeYX1tMcVRrRmhDP1noX4j47ymggkTgGuUhC97aIQxhIJGm
SAcD3mHPqGoWT3Vtv0MgENuYgCvzuenSUiuLa30/h7gLvJRnRkEJZzgb0zMvpu044loPdLgDf07t
KmzriV8v9RNvM+MeLka+rEQmWdQ5b4bq0Ovs4rfSlGCis/8hME8BPXV3/BTKNpNkOv/zH/xZdlcK
ur04oqwZIDskBmjxDPAtPXOS/vECCXeOA3OUWPNOk2bdcEr/AbgM92EqKY8VyRpIpJ6cNi1NVB9q
DVXYvTXsHIMKx74J/yKDnSczfk4DHiaY6hvXYC0oTb7Uug9urWq4mRa11W5H2DC982PzQ5mGwzrZ
YQgY3Q9EOJTTAsXVt2hyUO0b84d3ayawTjyXvl8jWN0shyEfvpo6hWaGt2cTzt20ZeuKcJ5yykF2
KkxKg9F7wOWF5Z1rS55nK6mjgNIbhWDS9wuTKyd/dIAhxdkb9p2tE78GFTYYzcNogaHjh9gfMW93
MHcK0E375aAnGQ3cw5GYLHi7d9oxrA0enDOFruAhlyrqKlbVtieDPEgBm3L+DFM419WcvE8qeZ5n
Nn+nBtE/8GKbMaPUvNJ8XUhIkwVcVnlptTHyBGWOYffi41DhLoEYVh3jeoZJoKJ6WP56hQLYiP/D
brk0UrLDCSnHvuPBelhsedEFPR493c6bLhvujFaCctfkETgOkfvh7c4XqnpmjgizCH9VKz/MUPf7
OL6HWKyjckm5PLvJXQ5qfUNg0tn15WM1qnjHVeK3XGtxiKmOwHLZ5WR18ceOWsTcfCoGQXxZfS0T
+2RZNu+GAz8S4plLr2Tw0vZgB3j9CIdPX8GU0kbnuvAvcfbBdaceEzaidzdkyVPXM4VtZqoLpind
Jg6zTmahe7vnDNd4+VOP5zaqhj8tHqHbMUx/7fmm6nj/Yss5wLPk5OVxqIXKiFeJoK3BI1zgsaSp
G8Cnbx1wJRHLKUvojxWBA57TzArfktDYDO7qOpr5DrnOviK5Xusy/BrCtQi1ojZpMTj3hK069SG5
Z2mXXxOmPAM/RjRWOacqLPTMQ1weHDYJO4eJGPJ344rexjkSZUG5jorTDVN88nHI0DQHbCzt/cMJ
Z5uidXlYFH66PH+0uvLDF+yhwWw8U7q3S2WtthmnSpBvfsLMcoZ63/4mxkTcTRSP1kiVbrj8OFL+
hchu7kWFa22GW0ZvlMurnBQY0mmFNhlnLHWH2UFr1vbN4s3tNnRmdzv1KeeX1k9OeqLaskbA2fsZ
KxoL+gYhBbG4cT4rAg0pw6KzHSjwapnKIowWEeXiA8D3EAXAeihki1+IUcnOc91zh6aO66MUm7YZ
D6NTmSeXiUomjwJF3TZTuoaEvRGe2+47/dcy5doB6+0VQW3KPAmEVtNn29JD6OHK2EPt31cjFm8i
vYD2xx+ZpPiOWoklL5gWoj+EXXRBIZTnuFFPglem6shAeLw0tn2ehmC6zvobDwFU1xqjFGHlvWXZ
+dGgjDOMfWyBRXKlxz7Z2LOLkCQJTHuOeo+XstwQC21oAZ+P1iLS/52Oiu0HhsZvlDkt6DI5Lrkk
ubVy8xVV7exZtCgPyYKQ4/cRNpj3Oa/OpkKMwNq4ycowPdhZ8VNJHnp0e5CdFiReOvliv93Nonb2
duM+1zr77fMUqZfKCAdCtJt1Ny0GndVz5HDyqamsbH+5Cd21hQ1WuVLk+nTBEVH17/yL2OLWMvWh
fI7LxNx0IAQiT/JENKAE5li+a2iF3N/dB48maEi4BmRRv732SYdfn6/ah2Re+OGTMYQTRjgWCOld
0hQ00DB1nEdmfPc2SuJAizUsSMYKCRT5ij6HDXfo1ZuDcdLsfsFZxFwXm4wySRtCpg27fPRwoNG8
0TxXFLlTR+B/6rXYMOs3SYXRiXKca8xIp5ED4NW6Yo8YvVNQYaRbXDq6A6RsQ07zsXXA6OXd1xh6
Li6A6lOZBSei9QqXan3A4Ek/QVhFlWv9zVPUzLLIKDqnrMcZ5xOi1j62mBc2o/zb9SnYTrPYEuM6
mjxvVmntlzDgg6yqt3qathA2+r0feOxy8dxxM6O6EXZPPEJHDdv3UqU2V0A6K8gr3ycAs/b/1GOO
jvPZVyF9bGtnz2JZ34OPROXPkNlxGhdbB3AB43O8qpb+NTVQorKHMj9gAx3lCmhgMSKTYTHxSFbs
IT08Y3CslkXwtecfssiPnlvgAByeZqketQveHzdxNLizZNiD1XMytXGTJz4hC6YgiYLdkabqhcuk
R/NGg5WNwLmujqaNO5n2SVqy+qtfW8U28+OrmoZtO7D/Fl2/Xsi2GB7LTUcD0j4ZKM40Ntbs/lX+
ojYpLTlblyqiwqWwqbQC9zC2+jCPE5Zbsmruoh4Ki7/HGCMwrbjwIiZeLVU7cc409CG/lgslLaMV
1ufKTpzXNgz/DDxakD3VyAYq+L2qOj3y3WVMgSeEqAXLqhLuoSUIh/sAC6bJdiA1IZlMlET3gluj
tcKr49A4pSoT5fgNhgjftsj9W9eCVLz8I1c0ze2gIe4NtOHO7KWpGVaHFGaNAUq0ny1jB+tPboU9
FVyVjZfElvBt7PAZ0JeOYnf+zovuPumWV3vMy0NP2gjLNGHAOFUVo0v/1uf4hcTNkG6cF144N74O
lc3eHmDkU37IilA9hZ255VgOHpj/ctGbslZ4TL1HY+J0m+V3DAybqMk6mpHn/jZ8tgQ3I3ta68Vr
asgd2e2lHF6ShkldInxKT5doLHs/ahQyZ8pLK1uwQinwiqNd9dt0KCB7ZZSlVctTRTpvO1vzV0GN
WWcmuDfSsIhKWX3npZFtU3LThoUaaYziHDi65uCSPcqWnzw6rCG6OORimA5pSGJJ5H8HJx22Hgxk
wgQ9BO+mAizbXifJRdyh0BloKts+OWprDgg8JcnPkoY0uU0urXltMl+E/zVi/j0XRvzZcfs8xYxt
HGPtqm8k6qsaHtgwP+NVkihcMKZO5XJJdNQB2fK5r4Pvtv5aOg7Ldbh8Tm38wMm+32DnPyuMAfsh
e2bOeaBsadqIZcQ8UHpsXxy1AnTi+KsWEiZ7MW1Kh/YyKmU45wwHp85QJIH0KkNcuVS91OY8sb80
8C1SPjOOPnZGOIzLJTbV1A+z/WJzIxX2xc+MbJ+4zGL83Lp2vfWAcPbqJeRieExIX6f+mQUSZk+C
GggnlEj2r0NH+kjwCLMr6esl825b0ziB4bxrY+u7gibT98lv2DD6cPoHh+I9+Fy7NuV61UvQ0p2k
YH4zptNnAwQv4p9ntAK1zrl2AQEOq3DuhbE8oHkO+6pJvsCYzAe7jk91bdzpyr9vLYx/lYXv3LCa
m6nJFDJMBGZiPWZvl5qveqHKLfGDnRXn31PWejQ+JlcFwVgwXmKfvu+1c6kmUKdM5q4LtwuSe8Wp
DYvinFCb08bJtdY+tSnL1lWxOggzvq1DY+3XIugm4gdo8uDYaUHn73nIh3XV6e6UWY9HdknGuH6g
Cbnkp8CZaWlK3nm+Sgz2C8VeQkIvkx1FHZZeSROSrjK3/A1C+Zu5GU+vxZqP6xpjTQ0BpOvyTRD4
j6xh35IWulE/Y5Et2VVNhN9RcWqvh9+8nK5+hXe6kp8oVfat4xTfcTF+o1+bRyrYWbfIJ5CCK9ay
wDqyNHd/V3F8bGNT0thgU0/KR79UH7jauIIY+2AZfrh4TnvbGT/xkivIN0l7abRoLiXHTYxy9rlo
3YVcyEqGM/9SSDLtzX74Iwcv33c0VQWjwlhitjTzcb5lO/kcSulDmCWV0grlE+qvN8wl9E01Gp/T
ivYTPqQmo+8lkWYiB7SjvLoYyvyqWrae4N01OLTVhMMOIFaYk6sA2+WbUSTZzo2dbFf2W62pMxla
+WWbMM/7JbD30hMo3piUKSRAbBS8lC17my3zyM5uKEpbuNsNL71dIIiBUCQr7JtAgG65aaWEP9XE
DTNMttRATTuR1UUUD6XeldlInaC2H8bBNy55U+ZRo9nOROyKY5XMBSTi4VgoFOM8DesoSZmtkq9s
WcE116iwv9pzybaactY1bL134FqjhSzovyYtCID11ri76rJHO2+3jue/OEYCDzVKp4DGZVxUjETt
ZgtSG2/pisJGBTPwTt24fXeTkXZbKhYDHCXgfnLM/5tS5w9zTRjLTAwMN4yaVPUZxlrylzDYUwMJ
h9748MEQkjvLvzllm2d3UrriTm9S4qN50yzXuvUdGKsU4tKygUOh8SDHLUAmaMdbt3OkcuIWV37p
4Dwnhn+2bfmrvbykv4UWNrpPWWbmFillLUH32sHbe6797ZYLXRwbpubVIbTNR7aKm2Vm+EhWUAbe
w+BkD1lKfjnAolRjlkDn2+LwqVE6mK327XJWVnjIs3B+DJ325FusxELP1U5Skr2ZYTbt5iLjchcb
t36BXJ0nd/PglHvDBH2bqhIdsm7yT6d286iFTF2sZqC+6N6NKDYq6p0Mi8Ch4AjohvTUu1dykSdX
00HnxfsmrKrIXvJvkrCPuneG3SpPsYmoGwFNgNPzo0WZntLJxWbnyHqn+dOPE2OcXVGOn7Cwqp2a
mdgxahQ3rJC7wFU6GiCNGJ920vwa/tIxPyHciHrtrDk+dQyK/NIJLkTD5Dm7tN91tiTIk7lw5Ci5
q5A6m9RhVtJjnPMr7+wttJOQFVk4jTABqaZtEKiz6Mf1Q0Yhcxt9W7rWHzEPFL9wUpOls1ZozEek
99eMh+fWVtlbW3qfbBAeFevqrhJsFarjFfMWCmoEum7gOkOE8RHlqwtJ0hLPTqVh4YD0XrNyvGIx
AT420mqv5DXr0kMsCRw1BWuBh3AyUGxQJy+l/0NV/CYkgck8HKebXzlkn11OEDBT0Isz8JNxeGNO
9BvR2Da49Yrmp1gpgQxWK0xdyjce2rFrorHjTwjm9KeZ1e0oJJ2sJgOMuiMpjHUL0LComYUN1V8D
jvHeNPKvxEThroFO8hrcl15dYYh2pl0/mW+Fk857rwq+O5h/nGW46S8Zf4qGuUknY/GHie2zZxv2
BacOO1PR7aiTImE8f8g547BXsMtK9vExLCRMREqDOxPxtvHRa8tLrMInd+2BDc406nEE5s+2jUrv
R4ciYXw729qqdgFGKjX4L0uS8Ew4RDSKF+n1T02xGkdiF4STBRtpmrKAlRMbHRM8RqGh85lgrdo1
k7/nPT0rdzBe8Z5DHIMMQ7ZI0dcliLJvLNgHm6Q3afrEvWoOgzy5Lab/duS+nFHJwcWIpq+eI+eG
Elz0avgDnWPX21QYNE7YxsvMoT0JawqBaSwDU24x827Z14ql3Tl67TMqGD61Y0XtciVRctnVxsmb
dlB1DhaLzBBETEIV7n8wetpMtpbHLMxdSVOiz8+zguqfr6ABPXSXkLRa3CXYeieabFJeBZVO8Qld
/M5Jrasp7PesHtpLSkPtpnX9R0PJ+7Jzxn1j+CVTGYo282lha/Or/WS2Bi0j3mm0rnnCqmwlM7Q2
dkx8u1cjXN4qNaPaT5+uEdLyM7sHcw6TvXSY5uST+a2QBY+WDnLESeLNQzqcWeK+kqTIDl3m3lj+
tNXrrCJuVou71p+BM94Pcv6K60yC1ASNiwMM/r4T3xJYRY3qNqrp8/04hG/aZAMQ4pOCQYM2xNKk
cG45elXiHhtoMb5cjhLG53nug58+K5/t4EpV19Hjupo1yCepz03Kbk/ZaB6wg56wQ8sdZotL3+Ns
o3fEYuYEpQyNGdVozzA23YFmf0RjJ1oWEqw+Ogsnz1oHF8+b06sxQaif5E1f+cZhEpnLLk0Bh8z+
uL1FPWVF4Cz3KO3xafeLkw+t1LbhRgO9jlcWjAhgcxH8lWnFINjhb8fwDt3MZjsJ8MlSzNCYB5V6
D7GX7kttTHuELiYMnikwDuVcwOc7rgcg75Cut91MlXU3TWzU3XCwQGuCIgmXPVk7mAHu8BqSrH70
S+Mm1POpA0B/iyx6HCw0GjKab3ZQzpwIvU0v2J+7mdMzHq1zZmise2350jYFEaLSeukXaV1G1Fmj
6bh3L80v7SiXrGnB6K3khkJ/Lqb4Dqu1xQeuHCzMj7TU49FBdqIVqTt5Q+4y82q/YP0zxkhaOPbO
qQL5xwjtaBPC2TiJxxyjnp6LwKBPVtGeEzzXIUPjoDeQttAeAPvyTIccgzD0E6KQKWz3kSUHyD2N
fLRCkQN9gYdAWtz7xCOBCDEWTzrlqlLysPDBEJjm0GQ1fwK7eoX3SIgza8SpL4Z7Nk+GyinTdBkH
t97QgmoiH2twhjLyIBoGl2UhGE5NRZFrKZBU7YLxqZd6W1eXu6z5G+DxOKSKls9+Hn68vJA3ceOA
nO357Ox8Helw51xedNE7xzzZiYABt1OC3hD0u9VhsO8dFAYwFY8DJhvytuJuaPtP+A/3eGDgiZik
Y+tZMwrjmqzS4NcERW75n6WP4guOYE8W7JfxGNNceFmWEu+hSbQJ+fFv6sqbkLzOkTMQyqMNUsK1
A9Ky5cnX1GW2K61VMximhJMma6f1onpGC2DcykYs97DZXmAjhHs2kGuaVOUeqCj7XuHdc+C6aJs3
tw9sCB0sIEwomAOSehz4Iei2vsXthQg6h81goV+mTI6MzkCRpk7+DCUKckx/h3USFegf8J33UNfr
SJpJJTXVy7wr5fSSc2DIHHigS1a/tw5WbqsZdNTaKF8qPJocojfLWnblaMQoMBW70mqdU0mS12fs
H6Hgb/Gv7INR/FLdafO02XS8xE8ZMz/AHzJamnWrS/U2MLI2qvRMWkAYj1kXHq3gnLH1g4srNkXK
zJGb3zGo3A+XFxr8ZMp8vDsEaEuYvdcEdSSCz14wQokleEtRXpGzPvhfw49Wxt+OLmS6FOojpdB0
16VwVdyDPyYD83NqFNKY+KrDPZRM9k5ojtWzwgoylPy/a++Ft+4wmLqNGICRZtLFXoj3Lu2ezQEh
OscvSnE3Y6Oq9D9iCvcAcP2tG6k/iCWfoEA993J2znFif/VdQvc7Q5qy0V9SwPH2i5OW1wW5ZjUM
5fBQEYWYVOVJ/VnmmmS+1Ygo7ZyTmB8ro3vDoPbb8M9RWR06plNHL4eG5wiLURScAlY2FMGZFDPf
OhUNbftRYgQ4iYwG+Yoj3PoznCwsDkliHDx7vPEtg9Sd8205tMgh+3XK7bGQNMk27vn307z4lQ6s
h4FGC/LeTyq8WPxfvYLJ1JDoMEnYhh01ZSbNfdm9q6n6NkyU8tSfMypS6FQZFzFshFU+KCPZDqic
kSvcOvIXbi1pILAUjd0vm9g3zjEH2++q4TFtcD+xAW2q3NjRAat2rm0cMlf1+2l6094M49biZjYs
5UH132Livbba7pIJppnQbZIdmv0TI3wM8cHWVGNHf96myXIIDSa1T4zET1m4PM8VlTD1msCwgijz
J/MxrIwLSxXnvSx/7RbjPQ+6H3AU9aFrrhBS38YgfCgG5CITSy+BaxEt5EujVPBJOOsLVylCusFQ
MGFH6mIQoQ6gpbqtKX6YP1moLvE6FeGaTK4yj7yyQl1hzgn3Lt8yHzhxi+XKo1ZuTOyF0TSTS0rT
ekf8m/docmAaq1NhlmjhTDa9ztwNuBc33tgWB1NE0kYJcejUBvMl3vN0ueDonzaNUTDA9IIHf+Ic
TY4BzXJiehiKiksTYvMgU7oigeHEgq+4dfRAzoB4cpUOh8WYf7B79G6B3y0u2j3UQdqJhqPTVWQb
Zvy9RYAglWhQHMPMXZf1JSxhyPmzzXKN9JitGiEz7jPJSILgbgM/Rs3yPFfFc2mNLiOJmrlc7D0k
2tq6w4CAFoiOI404LIF3A6wGx+zURmLSfIHp8uNVzR63M5IADqCtsHp3KymEjgZBTNhE5ZwckD9Z
Nx74Isx9R3ku20P5ATA64PkCoN7D8RS1yysjS0azHdupiae270pAjAHUSR+fG1doTtG25skpXiZG
4ehY1if3I6PP2K88XsBpKM8h1qKdVsyNstp8rWiN2bP7b2bNWi0VoxjAoBWojeLOjMUr6++ht2Do
FvX82VLQjR9r8bc4AFseT9bzycULS809lXp18DiKZj7QUuVxM+1mRF/KssqhyRkkItJhhncfh9Tn
nrvwaLXBLUeznnlBGe67UF+1J6E0K05sU/hCjAsgXSa3Sw8rSbzKbsT5RGE5AXruRCvp5NK1U3CW
03tFOijiueJNRh3ZtKZ3NeLF3CW+SfmTYa1/GOJ49yFK19i14DWa0m3xNFRb0Mc1liQMhaOVsRwE
c9RNC+p9x+TaU/zL7RvD1eSgFJONmel4KV+tsGn2HOQI4C01uqHCTqW84ogflYfexk9Ze+wlvYEA
5eCEU4TfDySab0NN+QCXLGurgRliySaablN9nmiBUpyy2cdEPCt0wtjD8uNR39fEfcDbxHebDPUf
YSRvkwj+VDFXIqtnPCXz5rnDLLPF8Us/F64CE0Elo/Tay8W7UzberqDPcALNxQTejCllxz9WQfzc
ZczB2bNEApmo2ZRBYEVpyeeXOA0YypSQfEHcYe/WI65Er+aarKd4xfnjfMF+a8jsmNm8g3HAMjPO
Baea5q5MhypiHuaiJbSPpd2g9/DWpoDr8GcwVlVjfNvX8t1PcGwkhc3QoMXBxjUwx/DBo3li8jZv
JAbZvc1UcmMJ6dALj35duT61zZM4qgkl0WbuGzMQ3v6zVAbZxHsf5puxpaUkTd0/U94dR1EwWe86
sk4L3c6UkQ/1l18iqE1jve6yGd/y2mZdFf5+VBYIDQgctGaKs2Z5bASjG3i70EQy4W7BczAumu5s
rl8b0xfIDdz4Wbo5+bu+PAn8GVzShiijNYpDMY6dlJ33wmPOQQ9xfuNhtMLNW7cbt2/u6bS+6VN3
vigDxEeV4HEQeLLqxtgWFdtqoZiM4XcxyMoPiLtugxvFXg4IbljPsr481VaznmdxYvcHHPNpFCq8
cdw89gz/8xu80VX4vxg7s+a2kSxt/5WOukcP9iViqi9IgrsoSqIW6wZh2TL2NbH/+nkSrm++Ks9E
9UR0ddiWRBEEMvOc97xLeoLMEOzxWHqyO0/H0w2CzID3cdFjddGLuLnnlCefMcdXGIIKHoEZrbSF
b0ZKUb0tjC7Y6iEQlD2kG5RuNONG/arAXeXzB70odfEd/4F3/KF6EjomYhHh1lm4QRQdm8C4wiZE
hQhukJsXlnfRmGirvIao0OoChglkAl/rdDLK74YAn/A46hEMqYkCo6HBbhFOB0wFsUc5ITYFZg0Z
JKxcQS6qdfSwwFVvujEZflZQpWUSSHGZSSVuw9C/bjYhxgZ4eQC0tprO1AOqmo/ZEQdniQc6NOmN
K8bmaCnqQyPS5s70sLuPQppAnZk/1PQ3HVfz0sVgRnOFOKCEZy1b77NDpLOigkzb1XirY5oOR+fK
Eme8mv3YbUaoThjft7Qhxh4+/aOuQ2eIOUh3tkh7zgTKcLxB8XAcO5KF3ek1d2kMJ6198oZw0zbe
h/SX7lJfHSAcjqoxbGGwojmeq00fkDcZg1REBdGUbC5HRfF6auSuJdTEo7rSQFnHntfDKYyegmrh
NozeOWP/1zvlNjN7tLqBiQQ2Zykuj27Z71UP1RhG0hntBz0JPFybKTbx7DDQYLo/pyJ9bTG0WiOy
UDcpCYB16xYXBXfj0PKYaIBDU+hGO8UJMFlwD1rYfbemCpqVBHytTFKPtPK7nc8PYTDiXJrW/lAi
Tp7N2SMZkupJljeBh6Ue3vftOinqG4/jjFMgUE5JKgzHlQ2povlwxPTFDe5bm76ryVEvFfN90YQe
SCBz3TIjjoDowDaObug7tF1WMwbI6CyiSANQiZUWY1M+Vqy0aSz5W4aOI5vaaVeUmAESlQfSHY/R
NnU6apiAQXQe1Ao0t/ykKNWXMIK4b9O2ApZTAXKQMprKuAbgmmJ4VkS8N6lA/XmE7hBkZnus7ChY
NYyxlb6BkeAZxSY+wKc0cfMJnyYBEqTMz46dJRsBrbZGMceJrm+ttrKIIiAvqNTIdc9GzhU7xboY
EtCDcKBz5IqF818eU+nmu6yv802NxHRvNDJnz8g/IVrjVJfG38Dhbi4E/Q6y3p2jVPf16LzR5v0g
4QEmD4O/td7NiAzHSvXjlDhbKIKbUqmf80i7tRHEz84kl4Ckwgc3ThizJuIOtli8Jh6xptkB8tVH
wCcLsJbEzZ0HTVzmN3Skag79LrG7x5ix0J4Mla+ZZ313bH0dFdapToePIkuILGVETYOAPAfHlA3k
6K+8+eY4wkNf0drDiNAtXFe1H03VRecszt/tAPjRgdkGb2ycr6qX+c0J7MO9r7L4GvUgZ26ssHW7
6VswwSTu85x4KOWrEZAu0nqcZUkmx7VpcY0Sy7rZUXFBJEHaHOiMhST0a+9yBFqYSReQn/1BGY6z
Unm70IKJ1DbxpY7z53FW60NHcTvYyvdIaPkavT52I2YCIhBX7wMONSfQaOBX1b3HYM06FbgX4qRj
78mqxiC/h/PIqLLX+/4UimKnzqRfG8C9eGZh+YcJK7Lgx9hKtTULPtnBjmEHwVFuWyU2AXdkOC0a
6J44g3uja+8HCEgblEjPLaIGJv4wrFQZ6wFXwmfXIlq+sW/LC+hWdwGb9zbYEU6nqOFtMBzcOoEx
HJASV/7ckscSoTrzFYrb2Q3sizQhKDMBUc51441uMZ3NYwV6UwvKW3Q9cibeWllz2orRvKSp0B/I
yz30eZfudIaQ21GfiO22X3H9wsFcU/AmchTJ8ofL4YKyBbC0bAIB4jGnj5UYkCN2k1U6JHhDbRMF
aEpFvFhIj1S4qjjkBjtp3hQ2+TLARI7xGk665SNJgkNHz8YUsfHh+ifoJWYiJuNgt/iaV0qerB1e
ijKas33EE5NESRKKm5i6WdfiaA/eDCKWPlm5avoZ/rTrqTegM7TlGdP9c2uMyq38qkAK9mEBBcfF
0DutL2mUufspGp4iUJSdPjvO1m6wXIljVT/AEr1L1EClDJvxHKjbBGk6RBq82h2mu5xCXt1QyYsR
ImMxUnkRlRSqKNlSB3FSAkesitWDLoOgMLaDedWyyQVFBPd/9DyM9OtNnDHzQ7+wktSxlYW25xBo
o+o7XcuZiAciNEjs4iud4j+ak3gXBBlYianl27ps8JNM+nOpKh1TFsC8ShDw2VfK3hpsdohymH0C
Lotb5ClrT7s27cDaFt57nGokbyThi1c0Bopg7Us/9erWrauXjvyjCypl0B/XuabA89AV74Z4Gp8Q
ewOe4jAbUmK8mI77tMQn1Zb7A/uGYq0z5Q1B5M+driNqxC6mH132hJDbqoUIatoGQCkJv6f0v5e5
pCzQOx6XtqlsPxig5k9awGlOOftGBM8h05rLNJJCAcGUEnqm50iJpOeIaJL3OMvvCkVW5HPtntwQ
uohnVPvM0OzXQURrILvg00zHNyWhk7SNB9OAVqIio15Njabfe3rxmctsFFBT6P9j3l0a5AmxlGGD
+Ft7J7ce25i4uhoEX6MyODqS+sgZpt3DZyIsc4g8n9TeMyk3+QvvTL2A9e10Hc/p2XXfGka0VOor
5n3MtaDhnEqyRdcEvL4UnWOux5S8zFHnJlLstBdHoF3Qr4SsiWuOLHWjd8R2R7nb+nbeBisQw/JU
hERscptABgedeb55swezX5N0IKCJdWfFGBBJDMq2cCNQv85NfKN8RKHQv1BB4l/sEMnL53sedAbT
JNgmZgUo1D1jcGLeq31O/BvdYjiab3XH5LTC83xV5Y63of3OX2ZhrR0rKB9jKHAiqtRdrcfZrk56
5SXK9Y1H9NacwCEIVGaO6GGY8gHgKHs09e7TnNLVd62sgRyMu2DHmCcNksJEJ/gNWzaS6KOcqZFQ
Ly3R3/dRCd+kLzkchqEM9zlGt9eswwYtYCwjQ4Mf8UHs7xT0e2Qux9nGK86pAwk84Iw9pziNQhil
Ex4Cq/fLsIDhruj5RjfqR2fWX2eRXrSizrb9WGPfKlcpabbdVUvgwQ0/MkDs0Ou0U6h9unienwRs
vrmD9+gMhrbJLBR4bF3NIcaPAGjyi+GVxtE2VD/rW/cth5VdaUw01SKvt0FuflbFWF+dFlerwTEV
fxzwSTR7aySBl0q6Pw0euGmVqckVEAaleLrSmiA5gkaNe4tcukC1k0eIIGfNa0lVDoEj8GO7TYZ5
SulkdmPDxBQ33rUeKtoLSq9un2FwYNo4ZEGS3quLjwpxhiZjFTgd+ewH0/S1hsB+hz6+3Kt9bPlR
wiC/b9QvsYnkX6KJltWnD2np6CudIPez084ZrQUmn24apgcdx1HqICwvacBwZ0zi/s6jFasUT9kx
AqI5NRlcCbU/9S7M0pbOR9OV/cBa2OuQ5BsCfd3KSnaEcOm+IZnsLL0t4gaIdKFbnRf/9MZKuq1r
4yvW4Ca5SbXAoKaqojP+SAc8+b4U/cvQT/E1zPtLp2F1BRcGnirlM9YJ/SuLIW3wzciZzAyxNF+W
D1cSC4hXZaA9pUq0xfbmmLR1dWL17e2maw7CZDZgBZ5yHZkAEss2hfdexw5SmOMXI+3vCUA40hcR
MtUSi6O0lssiuoMnJfYlkOQJAP49SROegjg3oSZI6Vn63gSKwbib5wndCvivV344qvaM/S/LNc/e
mklYR8KRgODsO1urhztYIyMmaRJ9a2GEs7UYVyUtvqg6J/lEVMx55szeW1Mc7pK2v4D+pefCncpt
7OnHyaydc1FCAHfAFrsobk7KgK089M1yjRcIQZJ2/ER27nSoBwz8wrEo7tUPe8aUEAxvOockKn8B
kmLMpqDgqPQ+emoaJsxGPDyYppIeHXyYjrnFlMsQ4I1mkSkQAxBOJSQfm17fU2F0536GxhCNQ3jX
4eqw8zoUrxTf5NOvOsKjimTwtlEAbO+p73WaM9Go0/GaBO6hQGb/UqTIKFEAyGMPVU1fJc+5gXvi
EhAnMuY9hjSwJNYJpdPUt3dADtE6j6pzxCxgZQN4rAqknKkYKBBKu9jPxlydktz9NlI0bQj+QNTi
JQQDe0QCErZQbaDaE0Nl08aRK0EgNapGnGB8oXbp1yF5wYg0QHYVa2vCJD6EgUFgFwWmPwHCwjuJ
qM6N5IGITWSK9HYsJQxIQtG+oDpfdSM+mDzxV8sT46WTHmhVVMLEo1h36Gu7eUoY/rojDBTQV3cC
oidPtT/mz11WKp+lEh/jJvnheXpHQaJAMs3b4Ysy8ZgF2TF18UrpxKuos5FMSkYeeMd8qsgqmJI4
lB3kIG8UdHusCkrhaYKaXj45imI9xPYIRqLzCTEjRYvUs8Tdd70l6kRLsVk0XdjgXgMyFyc3yxz7
e5MrsOv+nrt3CxuAIq3toD0amK9r1qVhV19hIvMBE24zIch8NzmwRWh/MOXWnpVJfESctWjDXiPk
C6/jmN56jFCPFgQ01AUdc3THfWNYv5lyOEUkC81vg/zTVGm0HkHQHcMsID7LnlWkfvwQlFa2U4Wi
jbRlqCr0N/2MercY3PQSiv4jzmYK40nx/A6482SWpJfgabJRnFh/h4RzyJTyOGbD9IYjmg+AOwMF
JSmeDU+R7sHMt1JxKD3Gt2W1D4MqP6s6qLzmYEsWhwQgVL11VwJcPsyM384q1jI2QE0HkBgWTAwl
0Ghz4nbYXjXY40IQpw6cx2+ZklqQNpmdKpWECy3vWClxdMh7JCvxkUgCTkmB59xMcbeKNOKY9LZ7
oxmPYMUauP9NdXXAzvstKLL0iK6n3NVClFsYb2e6fK5aesjqxGetHKcCf2dIoxQvsVWFhKuyyTAf
QAkWta9JOGtnjXyXmMqmzMqcTtKk3a/q1J9JDlWBJjrFPST14J0MAmQQlRBkGIWPpbDsWwetCbIW
xsB6MWEg4M0n1urXXLGdYwJlGo9ahY+wvMuD/qkNAnz5A1Zs2w0EwZnF+6wVro8+tgkm3DAg3E5N
rhwVMkthmzoOn4KoLtm0MylYHnKN2+GYuGAmRPYUwDL7uABgDRP1bpwZOnArnY2RNnDbNOuj0Dso
KhNoHCFzK1UrkZPHLqJdJ70pNZg5vSf8wOrNIwdzF3FYqzGZAQqW99vcZciFQhe+YHQsUuMbzwXz
XGD/RDenTSsK30ojZy26V9dEXYpxEygD72RFDgjZe130w6WQUJvAutj9dx2TiXWipfkes13sgWIC
cj0BBdlwob2M5a3Dqm+X29Mz7ZqytRBtbQYmKGuydtD5EjG0nQZJeBG1LKa0cxdGGI7Cd8fPBXa4
eTEmPIDnUn8n4QL5i+5dOV6AYdym24Utj9uojQ70+LQ+OeKLg+Lu4uoTwGw+HWPoiLIKTta1pUBp
oE7CJnKrqmoMuwRDQSeavkhbWpd8evKkRmZkAKm5Ca0jD23fsPPs2HLYqc2MuddAAs5ypGcOA9FO
xQ6lDfazurRMlIUwBV7cgYcodIqEh4yBi2qDlEUaj+sAPLKbcvExuNhLgG8eXa28GQG5umpPhgB4
PEi6Gr7aLu0Ufm75zaVCAcmT/i5i0oN9nBvi1FVCf1RL2Btdi8I5gu9AS80eVTJFiSdhnicrASpF
IDDSLWzGBB8czAGW29Z0KpMTHFnrkmXC0k3pjAkJshOFJQ196lQmw9Yg2uhxUvns1JHgjRhiFNq3
tZF0xbrhxq8bV52flHhCTxhtgaF6SIOXUZ3Mc1LBj4CaGl3g3TGqUInBG+ZI8SPNvSdzU9LonOa5
toyVkwbPUdNc2Ic8E/K2iGnyI7qYdWUrEFqtwAYs7nMIFVg1rZC8e7RNnnGqMmLAoK8mI+wpIyn9
qbWUTQCRa2cRSH8WWXroyUVU6t54aEhRXVfTcbIT51sPG8xq3pkOTt9z1NXSqQI7JkpdaqeWjLMA
/5Aoys9aqvTbunmN67y9C8ju2w81tvAcpsB5BiysMm3sx1IGXkx6i60UQrIJEeOjkyIIJU4xPuNh
4WlvfdsWV7WK0n02ao2kY147YrmeBgdHwnmEs1SDUt418ck1Zr8m0usjl3WMbh9JgtM+3IHhk8Iv
hOunPLRy+0hUrb7UySBeHchR+FlO1rWPeFCUlsACXTymcchoGUOydRDl4VUJ86OSZG/FkBUfcaAf
mwwzHHUMH7QC0KSyMGUH/ghko/L3RkiLF91fnJCgs2uOSgifTs+sLRnKfzIpglsaOw4CzjWTPMAf
5v1h4VEsRT4GZuWRVjTdkabFRgDBoUK+EZSIEppp2LeavY8I2vV773WaVapIeJeV7u6aDp/JMJ40
Zm/mxSGMYzXIfC/Or01L5X2uIGH4rRCctHU+/Jsrcv9HOJ4Dkcg2XB0fGs9TnV/N7rDs1pISWHJS
m6dRd+4VDyUJg04Tw491OjqApxzfB4XU3kwptmzV8Y5Lqz0rwSRLrS8euWtB4etjYt5pCZzQIAZk
iDswfCFIOSlm4xkOi3GEbIfLiDIquzDXrfuw72W2d/lK0opARMH/KSbjdyNnF5gSsziTzH10D61l
lA8ixws+N3gOiOzLT8zh3l3IlUc6EyYwNXYqfesB3JL7E072fZOjHzagnG1yxwzvImXEK1XFDqbO
1Y/ezEb4qlBEMywc9zHv8qhP+mn5Vtt4F5krDkL6tjMcfWjSabxAdWZqXXr2dUZvYkHiP+ch7CuN
kA+S5/yWbuSUW6V254jZ9fE7i9fEran3FvOprWsWpAC7+qGecBWcOpjEy3P5H3+xzxL/+k/+/q2s
JlCvqP3lr/+6lTn/+0/5M//9PX/9iX/tPsvL1/xT/O033cXfmlKUP9pfv+svr8xv/+Pdbb62X//y
F79o43Z66D6b6RGzgaxd3gWB2PI7/69f/Mfn8iq3qfr8/bdvZVe08tXCuCx+++NLh++//yajHv87
BVa+/B9fk1f5+2++aMsi/vrrD3x+Fe3vv+nuP3GKJR9MWuVYmmcZv/1j+Fy+ov3TVS1gD4sljvew
jKkqyqaNfv/N8v5p4wDtOi6RTzhVStc2UXbLl5x/Wpqt8QPO8mp86f9d9/XnDvLzhv3vweC/bjSq
6uiGA2wHXZ7UPP3XZTmDL8IOCzV6vmm8Inj2dlVPXalC4lmijhjU7SYxuozZ3U9hj89m475GM7xh
T3QGI0vrHgkoyWYOocwMIdDTyYNVsQfUixD2wbKQFJiM4GxcwbuYvJM5OweoagG7FEy8AtT1f/r0
/7jIfxRdfi3johXcnV8j5rkqg0EveVkaAks+rF+shAenrYexq1VcydUXveon5P9UBJBvYSRLfNpS
RH/2Au9odi4jjZkWXvsyW06y60Osjuvih11qu+Vba0W1GfPETzhvIjRJEfH0g2X5ekU7lIQA6m6u
300MOtaVp/nuGOF1VdXKNiyrkeZCeqz1Wrh19A6WRBRhmJVZR+oO4iFCFOXLy1o1tIUakf62HkkX
AL6p9mWfrRYA2ikBm62icnyMBRi5LGNru4HLFax7Yo92utHDdqoHda/q1S3AZWlbhFje4Pb/Ecdh
trEFaU3wAsXOSmJ7pdfNU2ZEOGjGGK2uReE8elA2D/VofTIxi31AD0IKJPiNOyMjXnQjfNy810n2
6R3kC5OhGUc/0wDZJqPd+cS8+4s0GNk16K+nDHg6w7dtBfUbMXpydgu8m+oqf9UD/PYsGABJhbWd
Bb3UkObCsGnEphFVtZmq7FLOnjiKlDyChCaV2Wjz0n8tBjug3nVPCLfqbai11IyQGNLZ9tA48rFN
4uxNjoKinicwxARypTe5vaka0MmobPu1puDiMybTAIpvgKfRgaiz8h5NGM3XhfO53Iak46cJtfV2
+EgxK676E8Tfh4Z1SjaeI534Ys4l+QsT6ns/SEtfTHNzyEzlsSj6j6B3w00e1/N2+QiTsAkPcy6w
ZzCCox011SlrUuB6+lo1IzHX678txbFT8K9Cfy1DiG+qIIfSqvnwGAcd8Fv5ZgjFX2YYYwmpbhoo
rC1kTmsAlOpoys+wJZ3DL8b8mfKd0GCJbiZqbm1Mzfi23D9XTz5s/pssFoLXUUinkrvF92lwgbZ6
Y1breig3pPkyS6uhZeMF9ZzDz2BCyrRLoPtjn/CO2FYctbn+FtvhjdAtxhqYJPctgbTLCzke4ILa
bTOkk9usUqatKqIXfXRhXZB/6Uc9Q3YHdfypgWZCXXCzk/a4PMtgswQSXLwejU848DuBjshPMbiF
y/IlBkBgK8Uabu19qOk4xQQDF1PVBotNoQGoXR7Zgt/uhYiojODsJO735ZFoS/cwaN0fP5/os7v7
KHNoJaY0NSTvvV9XGl/tJK5Mu4BhoeScdF+F6Tl+Y0PCWJ5VIWJ/drvr//+e5elNZPAzgw8MEUIW
/HLz3TiAEKLj7WYfUvl1jJuYDoIP5RlJSSDjJmy97BoX7Kit8DAj6DjEl+x3G/d3yBcM9eYiOC23
frnw5U9ZhREFUxRISbF3t2xGgfwMFrvO5VcvV7Z8W4Pcep32wXowANzHATBHZYT2EEO1cvCxPpa1
9TjLeW2e6BtbbSSOF8LnrEhnWL59eWlsEuHsZcjnYULc8H2Ce75iQEo6TIKCPgvz78RC3TppUobf
2NOClDvyIowKMhscQpKk5F9VtuYVpr/DhtSYfueYu+VdR4p6CS2gBikkqXD7AktGpp8K9yPQkteJ
sxNqwjPGc4G/rGkbgvUUDuRPRfBvYb6D/ocZU2tmIUpn+4CkkJkbrAL02tty1lms8ng32apkiJcH
+J5sGjEAUW7D+MNJ2NxyMOGrZJPGU5W75W6XaksiXYYJEE9jZhX2XRqehEKXTdG66RHtEf/KluF4
zrlL3Gsttw7D678yMn/M0B54AbYc3FlTruasS5+NebrFBU9t3lbilcEG/tMh7r5hCuASYw8ye452
zoHBK8juU3WfluwoiTgVciXqcqm6DNzPy9vTGnFow/BHbBuABzpAACaLrJXhxY6fk7oK2BESQuU8
iOfSyhXqW8qDMKPLDeuaDIMZlwDicNlOek2M61qZsSFzVdQdwl2PUJM3y2Ee9C35bXP9inubu3PQ
f0A5B2rJWJ5WDndlUmK05vLilQoFugNZQ268VTYkeyk7XZboBJN/1QG3rrWoZB9i10r64DbKf7Zr
sCa7PAqermVSXVAy86lxNALK4zVQj9dKjXBlNc27Ru6/o+O4O6HP11wocBQ6+1I0PGlVR/qqTb79
YzHEiN3nq5BHVWNQvhNrt19WxnJwDT1U244JiASg5e8d54q+SB6qbh1hFrGZGJBvHZvNQGfVbgNb
u5vJlfIJ5sLJj7msRufS1/V4qeqYwE3sECaJwCxD/K8YA+OczlQMJCj/mPUJ4b/EfTUPR/eAA27d
gQ4fmrrDIDh/yh033idNPGwcG2BvUrjtLRozeHGgA5Uq9Gtk3bF+a5YG5CtMTfuDsCNYDk7BkoGC
Lm9xZefJgWwQh9SrkgRnT3JUTPu2VGYlU9+9rrE65Lc6AtJYUudYTJrakfysjVo7r2B983F5urJ6
Ikpp8NX6lYCrYT91Cs4v7rjHR8LHWGBvJLCZm96DR6P9WLYnxfQ0wFpgzwFNAVsSDgBUiyqi2kYM
jW9UcM1HT7XWOTTJrZK2D00Pz7zSuUfyHig3VAi1rxrMYmaX4Q9x0pk8TnsDXZon3iONE0VLrOEw
xg5mLy1VB0Fd47qnd+nkIShMogNqpBsnwZ6Pbh9E0xlPWg53CuYvxjNu/qhih5SO9uvyQZQ2bHV0
QM/L2YfjOQZKJbGx/bWooE/AcS38wOyipwGrAX/5JItAh57IHI+k5xS9pNqu21C1GJWPb4xLUE7V
+1S1pL7Vu/Goi51WMX/Fud/k9kEZQaDix+ChKxNMDlMQnkFH8DQQ6g7W6N3Y4lv/Z+AofwsTKq0u
nNZWFBpLFQbn/wbqPG/TmvjTKHJwCZfBw5Aumk2jWclKbtR99Z6OoesvJcKyCJc/RRFBVI6HXmO5
mGFgrepDtgewZau1MfuBK7h2EyNjDizx08Ho6MpdEssS9epARDhNK2zSb8sp6DhsjjHmhaF4iu27
zGQbWCYoZRkTXBjXeMJi+lM0DhW4OzHDQb4apDgwLL9mOT8Hudd48mgvy6OaEQxrIbChwwagKOsd
gbcTwDtftlIIiUXQI2bRn8QwXWq3+ahRjfOEwvhXBj+sMaZIzUfV6Gcab7vdJpO2x5uC0n5oDiZy
a7La4h/YQyGWJB5Kftx64iLQT+K7cGZvXp6KTn4GQ2f/GFJv2iz/tGwlVtG91kbzKGZOc7ybFR7y
8Vqb36dohBov32QdGV9b0k0FFmrIbdmtljSBZe8BbWo4gdRTJDf16luICzPWEBwPi72yykncmTJQ
Sx4Sy6bfgANVPUZfSceeuOxdisWSCErAOLfNT1iDyjjO+YsbMzZSSsyiq5IGqIbXDF3uOM3uTYTY
1RUxZ9XfN1z6Lzb9Kt2WDtppOoam2S6yp78adzMgg+/UNCgmZA21PMj16D6FbgDrUjFfo4k4o0lX
gx1SHhSjGuYMNmN0LPQOXhmSHWBGXxSTuOxEtX7Mtf5qj2xvuTAJVQ6Lfag2942Di9bfv2/jF8Nx
3jc24B7vWjfxWTAW0OpPMFtUgJ+mg4bqozNPVc6Mhbi3NLJJXePGbxHqHVMEE+vQOC31fBV1WDyx
+kTbFasKd9sdNAFvN2A8srJUCGCKcqc71PqBNeR7OqGVwGwCDhvoltLXm4WAZrSMI3VU5mnMEBoe
/cbzvvecNzu0WF+WsniOxL8J8/zVU19eKyb0YImupeu2bv4SLeXRq+DRXWDCNrHMIjn+U0J6ukIW
wEo1eLsxwjYT9RwdPDOmpbW1yEGDfq5cl3onxYMcb3JIhgVxr37uUtWGTYM0p+AIGMv9cudVrT1Q
Pa5hRGS49dgnGwXDv7maX13cf16NpVkOSd+2aUuA5M/xLHZB1TvPMf6AxaaNrR9wIKe1BtQ/h8xV
wiG8ag1jclUwYi7LHoaVXJMVBFgkYA6Cz+w+VofnXOn/WGXL2kaaOextr962mf5lyiKsi/OJci/E
mpjRTiJg4QHlpXuNWQWJkt6unYySGG7OfT7UDiB/VZu7Pvo3Nt9L2Nif8GB5uZajgwPj1U/gsvmL
y/fgDuCPVh37gwljVXP6jZLfG5M8JvLuVArAhCau/DIJLvkEzls11Be6Bol9OQ6XAk5uccutyN1h
6zgIjS1cpihYoO4QMreCiQp8TmEw14G2MgljMxqiAL0YsoJngDGzwQAkTQg7xJNOVujg6j/+fkH+
z41EMzQCUUDKLNWyPfUX4MaNvHDuGXBtQlnJWnbyNqfvmtK8LrwCw2NTWLqfpbJcoAUkkX/s1Uu9
Es7Rpz5a57IVjJSM9XJfCmmeWdY4m0Dj5qBOXv/+bWtyf/vL7dG4MZplgtV5oPbuL2traFVizfXU
3iwnqzuhXI96zvWJYmJlqETD6z2dcASfVDtOXvo0kA+OQgNfDC1TXv7+3TAp+F/ejk6esuVANmKF
/OLNPcSq44X42Gw8W/uOZVS0i3GUSnHNkq4hA2yIgYhXXxthq6Z1hJ17NU1EDDO4Y3Z05bZkRyPQ
LjMT7g3G5OFeuFPLcT0eApMExcjkB3txt+z2mHO/i4TKvVC9M901RZ+EhGiYXZwlf1Z1fY04r4Yj
Xe+Sie2mqtzJR4S3WlqipUhVAgAoJ+geTA+O6dJvMqnZqVaob3SVuelM3MDyysuuJd0BXfD5Jgg3
oUQjQ6zYyV8fkTtb7lfMslv43P3WHjH5rmXnLtuMJEkVuIY/RDE+suBPP1v01vCpIz+W8qOUp6Om
03I0gbvH2QsUwuaE7bHYDMPX5XFqMDWh9hUUtZo7bXEl4ECYh13QxMFxgUbVmVRv0z0vH9CCjeh9
/BiUlFHk8KyIdjP8BJ/sVdtjTDboJpJz75Ypqj8alEtAVRKj6KXnJO+ExAIGM6xesoCHO7wCtvME
BcmkH2PE/7L0jwscVfTmBakM0ag5cNQYsLLLIf4MU/vcmtYXw4pIrXeAeHEjOmSRp2+rHNUCdpHt
Li1xUwr1cstE+zm0d4PJnVwqd1RrPhQ8hucY80Ow0M5NHmNMgyC1cFEETenjwIutlgHGjGcpGXJQ
HiQiptvJD1PrNirhD0NjHaPMjDZEyrR+IK8pZLyYSP2ji5U7Bnj2DXfDW6hTuMq7RZ+AaTV3egNl
QmycrB2vgjnYblIYE03RucR5MetR4PdixAmLNgaOsKBzuFqkYfga/N4tXkHrAcaCVmFjLo+uTHLZ
yghptZ436ko17JflCLRHOMD1nHxfTorUIXKnVuqfNZ8mvRg/8wb0UBhQPbqY8144CSWsWj+ESnxz
4h6tUI5yeETsAMViegzhAx015II1OZu4usN7w4XlgHUmx4ZCm9lLb1INd/jlcB0gdG5noMLlYlvR
E5UBIdyZyJCw3N49m9+XujJWYJ4T+bmU3UuXQAjnRnAkGECjSRE9/oTbZducqXN9YKMx0UMo40Se
uJLwrzmeFiTjQEtxDsu5Z+PMVdFNrC1Zdlmy22VXwRVDECaGbprfVrr6rsA5bYGD0jE+tHXQH7qy
fvKi1NwGRgjru0k6eOmUgK2pXBIBs2o5eRRXUQ9VTcJgXgTHIWqOieVw17T0M8frDm+2QTvLxC9o
OtOpgqm4YBxKTkUhx2o2DrTl5EzbpenVGoRtSwicvHqVwhQFSwJYy8YSluSbdB527R0NeYwlnRr6
4VB3NFaFSWAUrdxfj4Tl1PgJPkPRggrZvmp1i6kuHj0rc0JxjByOYLOlsUqo86jMq22lec+03IdM
oh9l4j1UpTVvnIJUFVF5X5ZjoMvYIfIY5LjFNcCSNp6ISPIDeRw7JW8EdENGf+TE8HLWVS9beFaU
uD9lBQ088cZBuQaecizk+a7QUq0VKIuzLDVSF5q4FxkZXgueB9+HBzQegfnG0D6rs3PvJe0V+94f
Czqqyue3ozIJ3Ual9MZo0OgPy6UPcpeI66DYu4m109SwJBMF/28Jf6JB1k6wY8VHH1zdpPlYSGNM
1l9xR9gvT+1S0C4rhnEo8w36OkxkR3M7KNqeFB7tvPSvZhW/GWYC3b62PiDzZbu/P/M0OSz79Qim
tvUobV3X9kDo/loQ4hbqZXqBwc9ChinMnZajgcDHj4extP8Y+5jyyNGz4BxBzxmIa1kmDxHwQemQ
tWZmkXoOfLaykulAaaqc5zzMeJHxDWzScxff2bF46XXpMCguNXjBWe7cMnDNn+AcLnUJWpngCHkT
xcZ/UXcmyZEj2ZbdSm0AKYCiUWBK6xuSRtJJd8YE4h3R9z1W/48qf2VmREr9qBrWIF3Sg07SDAao
6nvv3nMtDqTAHg2vetUPGuxyYmqCjaqbafkRWEMPYVCDlkGOdOFLXNQY5Xb6U5H4jXH/kuHSMKfX
l1uqzxmqwcGaZ2weqjotbSrtINpVsGcR6smTmJCcOOKr1v7q7hmAZ7bOdd5aVnU/W9NLUXSvYJVe
dR1p41DbNay1n81tXTrOdKkw6KIX9H28EA5uXiSk91LER1mTIWuPA40p4yAohLatgyKPrrraotTV
cCbjW5T40+fs559fuli0ive6ER9gO9eA8M9W9gC8DRbgSX8cSePQPSML9C49mOoMT1WO4cm1++e/
uWfUqewvpzZfqvXBczkIkTX251uGIFk773LEibbJgE0X5iJPXmQPKY+zrr53cn/8YzSXn8bgYG4d
0svE+6Gg4+lIQnpE7Zj/TbYKtdh/HCc56XOYpPmi6hvvr+e3KI+WARk6ZemSe/chOqQtungkzyET
KGv5EBMbo6QTaQZbAZ3j0CfyyeuceqvwgW1Jzsj86snqFS9VcIG/0T+3An4UXH0Qbfhf9R/RNErG
SNDb5m5fpfEfBUkij1aztep2uTYOaq/6OuelezbPZFaB7PQATjRe8NPISXiJQ+8Z42rfWfOBELll
59wvtCL3GJ4wVC0ctK3CO6KoqVDC289jPnm85rDHXBm4m3E02o1jROup44i1WthpIxvIGmc++jZ+
+6Vy7xnD0DQH4HucQ8RXi2V9MbP7wIKY2xnEX/ZyIstcNUZMApo8Bi0wOcJrNfACAiOltmmMX5Y7
PjleGYH2Si7Il6NjJcn/CEecu4uLzadJTzB6yM1u8CBC2OBVucuGE425bYY97dmtClrOyL9lneXY
cshM4ww39tjilB6ntwI6ZE/RnATPidOekzTH8xXuLWN9xJx531M/WdDwQT4oH3JEkF2klBrDx9r3
sKeGbRHQYYhjoCAimjap+eEbxpc08h/jYScnSxzs0dkzD4hSx4BNSL+6ik9pbx6QnuSMm6HD9E8l
Pi2GV8gwZ4hkLCxxaFzLxX7skvyYEHXnbaFAcPYFo5SmxwWqUGH87EmHLrCPd13+h994JiDBGEis
+42Zyz6W5VfmZUG8XV5tQig9Cg70kMULOaEoFwFSmF9nLFF422O8PgL7vIteTt63F/ExuPaDOTOY
7eob/OFd41vADo+81DvTuoey2rAslt4vbCT3NhGVAKT3VkEPO3Pu7pf0HorwRFG6SQb7ITTMrR0N
Wznv1XXMo7exx6vkIflhvVz94m6yxg9JXCHCVYnLBk8XhGdI6oE4OhmxvBhcTit4+cqxuJrjD35j
WwXcviVwvQPu0SrA0httWfT8FiOKvJJl8LD0XMZh3NPYRShoHLnE8U4yTg9xe5f8SMtbHtaeNqqV
o87FkX7XyOA+wohiJcOFfiXjEw8w3rSFQk4X1fnhEodmDPI7YI9dWP0au2WTO9lpqUbSzILbCqdy
jgSddXd6mR2wUhl8QmmNp1rE2w4MrmyLfR/Pj57oj7g130LaeybiPF7W+5INzy7vNsfpW2U3AiPR
0rtvixt/MzqHw7x/rCbUrqsQh6gaLyXEBI5E6O6KDvgCCvbUKvcZnqTZ4wAk+oeGltbsr6RvTXvL
M8E2DETEQuCY3PJoFuG3PGyoAsLpzChgJ1QYCl5ILsMYH3FYbIY2IaGpecaTwOwXHfK8Ryv8FAnz
VPg3w1geJwAGdfcNccDGcavnDGwN2P5304HSTL58SRES4tKHB1zM8YMwuhvGj8fQKGH6ePBMwMTM
NEqdojzPRPUBJn2ERXLEnn4PjIFJ4lMSQk6NGC/41qFp9lViXqHHPJL080SAJEyY8BaUwy4xza0H
llzNbhz/wkKyJapwt6iAdDIGDIYsgHwToOLOLupvizga2VPQJn8wTfgRJDB6HbN/nurggqXbgGtn
og4V1Utl7XMbP/341Y5/W/HrpSRBE4LBToCVh2q4NV9QID+V0fZRjN956XMYHWubZsHr4LwSgXCX
y49KESwo1xSSqYcoNFTMl0i4oHKtr/R0tmuO7/S+R3AaiBdYLrJ6CJdn0f4065vZzkygHyKDR75f
TjTq9jUB8KUrMJbnT2SZgjhV6ychNtTKAeUNns1wADBGeBcizZeB+qUcMmVNvovMAP3LAXXmJQwu
oj13hPGE8JBmRBELQX3onlEYRhurrx/n7tzyQGPmZBLUwnxaGUP/6CMXM1Z/6ZxoD7Ae90SImY9w
VIlPp5fHuEbd4Tyt9s/ZGI7z2D673nzslFeQFzc5Nfq9/BypniqSDMMar+S8HMroo8HwPifXtQm2
FvhiQPDbIGn3vnx32nrvA/jyxLALXIFwIMMB8NDZyXZ0uzuLY8YqiN9GO07my64lJcAMb3F4zxn+
SCRkdieya7ocFA0dugZS1OJkW7BhXJAC64+xFte5bE82BSNM6rsWxojfZmfA6wh2dxUeVAxgUFYD
zl70BtjFcQaFc7W3cUy2FXY6xhOGtW6hBmEm6a8eXUoYHdQsrnGSpfks3K8pPTeDjvg0EnEYbcPw
o2ou4GN2IfCc1Yag5f+aBcizs4UWuHGgQyEQp6OAT4RmtOv9HGzv1PnVhdn7ndm+WTHeA95+nj1a
Ex0FJDYecLQFosBuNLKdTWwTrljYYx8uxQMcvJ27ckK1/K9JgHbHhdRddV8GXqIVVeAjYMxDi1Ii
nWeHWYvBQG+mREFktFus8jUyl5fWRFQTEATGpcPpsZ4nY94hHVE5HlBWN47ZHo0GQ4BvY683zUfC
Ovd21hws8KLKjOr43aEwIOSN7/2K90LIBpBJPV1CM380bfHTo91hYguFo8XmrBKe2F7IKi2CCwaw
bYkN5jw4N6TFP+eOeL6i6pnilvINH2GMz94y72bKXwB6JhyzqERcjjbYGeTXKaheZTacia7YGCJ7
WRPK+R4VlmWlN/FWQHz3jOe1n7citB9wzTsYmtsXx4purQmcYgqcX5WVIkYKFwRP3Mz4Ea+jKY92
hch1uh8sqF326+j9qsfyIkBe5YW1EWTKj8Qg9Q7nGkDxVn3uyq9DCc0ez3lcApEr9h2FypJV3+3R
2oeL994CFCVRzOZ2NY4iy56i8XFc04tPH1sU2ZEpxS12HBr7xGoyPSzs4Gbxrf67lKRmsJ4FuOvj
C0KK+8TODh6XPgubWwSOxaCF1KzVa+b3sEY4gSCI+wF34keDJcdbySr0uvE8RgsNqti/iJyTDqem
lSLXhe0YWYBxoTSFufmOadZBCcSxbSyH4Sl1jhZ70BRkmPCsZNm0CKCpBKwffT7T7ib9FMFuyzkg
ttGKbIvWM78jCGEuP4TnOcjDc0Sk0jldRgnfrmyvU++PrB1TeakhLp3RqC+nrLQSZr1RcxRGaLy0
Pn4oYx3mc90QWeN5xXCwcwhF+qtebkyPfk9qBZk2cHd7QUGfl+xFfGvoBiFc1RntlPprXFXmpbaX
ArG++sfp8huaOoA+Jr17osmyL57EDEZtCPepiQSDJeLZORmj7g19+DLepV2i8m0pyc/g4aUkm4ri
zZyG/ui3BM/hO6xPodsbBB+42JHq3t3pf9Ja3QB4F0aB/gEztTALxCqP07wWbzJlQevItj7rr9qq
019NdNj1V4MUwZ4BJKjfCS9DJhF+DSpBckrDGMAhQCL3ug013nSEelA24fsSLj86k1dfQqhAYVnj
YLe7l9wrntMEMKFlGdtyQbExyAVH1GaK4CotIwf+MdlZU/4TO6jVPMXYkzepVx+8Mc/ZskYso+65
IjSu9NutM9ovvoQxgVeCVjpdwW8pYgM6gwlm71+U3mdMFi+xD0wQs9fexr2GgOpjSScov5xJ8Det
B3JufgP826j/gW3fZDW9HcDV+8bM0LTWEh+CSlo6toz5Gc23vNj8GE9i2uet2JG4EW39oVA+vMfO
W7b5NO/hltLOjKPXwO72g+h2BBweiYd4bjrMhku6nsfqMRzm6UDO4V2poE7kohz6dTiTb/tHbO7D
YfX2SpQQEz0NXLaG9UJGnclRT9CqqhHnxGuM2Ml6Cvxp06blPQmjGBuJTjGY2nuR8usgNmuRejog
Mcuphzzlrw9kcr6z5pyDqXyyCw+Epx1grmoDpvasUSVNGTDqPePvxGG1rar45iKTNCfcfiM2par2
7ukCo9RgVDBMEKhQcmK0IVmo9dn56ekhoJh/DiZNb4IDr7P/KLzqIo3mVgU9twUB271pbx0ipLqW
uKe5loDs1nnf0KLfcoTvSZ7pq6rct4v/u+R4EDQpNeepi/NnbJn3plOADHTfMkS2hBjuomoiF9u7
tq69XSaXIEGVJNS/OM0tlr9qfigezt9055Ul8C5J5JGC97UsC3CYbrgvMuMwR22NhKvZSewFAu1/
r4Tz2VIAlKvWNzcmutRsfgtgCZtWpiSTcbab2vEuXthvbYcHOnKRiaUxLT82NGfIHiaVnu6GRbGr
7PobkejdDgnWzVi2yJtAEIMZ9obxroCwhHUas8PcUph0z+sSXaGGwQVr4lfpVpul7uAyDNEGXL91
qN/s3HDOEaw2UVYPySBwA8bgsERwD+RLkSlX554h4W1onmxvTU/YWJa7HtHvlSJD90U94a30AfJt
UwvvYhk1LO7C8AHH9cnBKr29UascXsHYVpT5cqQ7Jagkt4BLniv4MgspZ7JnKZoOvoibc1Yt2GqR
La2qzWN461cdaZ/7gCLI1XB2belPOKDD86JCpnNis7YyE+YDSiji6lUQNMm56amwACIAedy4nKhI
JahYFgrbbe4nQnvuWj/nT1S206bABHm2Gblja2qoIZfwZUXDeIisujmSXnBZlia8NKO8WHSgqNkY
H6BKsw99Y9oXMUCgiAaYIgI22lGbyOh+VVBVsR1NlfyKgyK9BaPDw272N98OfmexdRlsZ0bKx/l8
TBL7ahRsi0nmPE0W56BhtKEWKL3amOO5b8vooq/pIPaYMOEl2O1ucBxxaGYs/RkRGRszg8AMLEIQ
VLU+VaDUaqI+PrWKepTpd8PRGEnlomwgjNM2vsMBfyqX8JeFzJXOLoKXNTJ/r1H5wtnE3epLWaPJ
25EBua/8N91et5cKfJo/vWoVsu4z6gEQBAcTqBKMdw6XjqTr7CHK9zPvIc9DUuc9CkTgp58jgKni
YWg8/CuER3HMd/Jim2bB+zTiVl/X7jQqds44uN3uJ6ZlhKwZRIS1KsbPzqSZ0EeI4gWJ5EiYNKgO
HsMMAEBgA+hAToTzDo1tE+yqjt/kI8rUUt6uRePEUKW/Im4JVHvTiYNjmzRvhTROpJN1u8Zop71R
+K96lq17lkUMtHwR5KRodVZAh+mO084hKJFcuLE4slYzvlDvV/bhb4Fh5zJbzqemTc83oCj/luTd
ovQGMQI0/fOX6yGXHvfo2eA6ueNGv/OqkBs/ZmCke4P6J4vVNOjkjjv9ulJRGl/MaL53e5cbT0k9
/YCZE+WV/kgQKABxUaxMnCCHRLRP7E/0FD8HVvqfxBaa3tVH3OQrdZ+hpvLoiclFqGfQOShU4U+x
G1pb3PVIcdOaLFMv/9qHJgr4onsaB7RGelJS2eDSgabsk+nkDlFymOeffdN2WzAlXz5FwSZaYZaw
zHJPekigetIYq5naYWzISELfob98MpyJ87Oa6EYiehdFd9ADLIlBgQazSbMOunlQ8hDOEAFQihFM
DJ4vleYtLHytgDLahQwMlEAsU5hmT5k61EoOKFOH0ZY32g3W29qtlzRois8ZT8ajc0hQ1+Pn675q
dfO6Pnteut6rFrd+i7ptLtqazFrPPOj1SYsBornBrB0RAMgMcSqQ1kDRutNXLLIDwnDIvdK6LT3j
0IJUHM939rjkNHIQZukJjJayLEFLtGZHEUN6gFbX6xEcgD8KYpKF9gqMsTEsyrQ6IId+ct+AvkXE
o6Lb0pdbS0lDuR4hJJ88w4FL5pse0hkIm0pCbAysgTMaI3I94uAQ5mK560aD2m8orvMgoC2q9rye
K/Q+wu1PObZBImKYwDKwjC/kMvpaBAt3jpA8A58DxmWlcElrR2yNBoPt2DgntUVta3y1G5DjCmNJ
ICTLCIWYRzRPLglN47OYKm4hzl80xH2yVAqYqHo8p90+oZoKQX0+jSb7Z+0XnCDUT8U69+omLSug
GmXQiSZ5mNmi1pZQE8OuqxboO7QA1IxATwRmiqXGpYSNa7QrQ004J+1pknh4DRiZJTcgisbRooUD
zFGZhCxP1Js4arbj1y6Ba0FObr/TXXvPJO2nLA6TgUC5OLR+lB2TthDcMNy3LTXGQX8O88BEErKy
Xhy8QB3rBvrUrcFdZ5YwodpfZJ/5d05CT090j1rW3Y5MRpRwqJ6Ly7pW/T5voksMmQdXwoqzyA6O
+uPJ6dGh9UbO9bkJ26IjnHUKPh9/t+bMPmPbtyPapyqoM8oi5XCOALR19VNbsxYJ5R9e24VVhmX6
c1Kpp3TZjJUmPmpZZTB3vyDCAb7lWlYBI9DB/eInch+B0+bBozjLJPBDkO9ovBc0d0qvjEu1YxDO
z+RSMrVA0KNml+WCbNIsoB86LChq7PG5aCoDh8FO7PdVu0vzgbOxlWCOrUrS1lls9SLvkNFwl3d4
YPUN3zbs+wR76J8eJjiHQF8Qc5p6eHxHOsgiJfK3ct6nyCPZLQvutfI0TZfn1pkKLkP1w7LXh7qo
3y2aVnHQfgNarQBNDFpcK72Emf1ij0V8NJ0G5nRUw4yu61PD4P9TN9oUin7a7fXzrR8wkxPUSXDk
1PeQGVHSq+PMmMOWaTn7DZEg381m2iCcP4bII1dsgJrJx0HEurYV9GjENwhX7/QqqZWcepnQt3kq
OHOFuKVM38LWj0whZl61HUCXbfpcrmy3stkkzX2Id/XY2zGHOLUpefOj45F5rLwxY+6hcEfRRiaB
6+9BPdUbveQR4+cw2fdwM3ALI7siS6HFTh5jHmdgkG2XEV58jcRaoNk5iN55r9VBPvMxIynt/Dxa
H5N8bcaWFkPr/gR/KLkThj9aP9mXnif2Dk/0nYNKhq4yopPYJ5/DWrxyQ0RztXVjDxWFHe3xWNF2
rMgOnQCRH3wrZ3Si3oh+/PVDaBp4RTLxqMfTxnJADnIMogoqg5rBFqNDuHLkmkwv1m2vxCFpwi3e
OtyWs3J2hDAihhUqN6yKz7mklWTbqNhnStJsjgFtdx43rucPLYvVo0O9XOglT38uAnHvzm6bs/78
iyz6BWvY/Tz86tk1XAJICO+lNxknfWrse4QCAhMAekj5oN+InvupzZA0oFNtmigG4uS357nX0gH/
aq7h66BUKA2t73mAn9p10DTV2pmGMcrykhYeuna9/OsNycy8Yx0FZ/2QxAKGcIt8nquNQdG3wrsA
hireEnRsg9q/Mw9bhvHEROU5qZKvg2GGewdJjD4iZFB4d11sHIzE/hxZfi5SdjDcTbikleed26uq
ueELDjUR+jKA2rw4fXPqKXBedtBy6cqch/aoj5Ra9TSV0bfEHT70NqNXnbQPnkxUq5+7DwPunglW
tjK7zZGqKBmCb/1M04g2l0P4IHyUdKXOVVPpxE6+kbh6p3c1/QnmYCh2Xh7/KCNajnrvNWfSrGO4
heX4/K/NuA/97dIloClbuq2ynY5as22rUTwgJawp5GPhr1yHgFa8sugpQ5ObwG+gZKLKRx7SlWu6
dyrnXq2RsovwVUKCMpyU71V7glEREVNG6Tmj/RB6OSw86qOC57ixlvKor1Vaj8ue+PqTftBHemis
m4ikMGuQYRU7cmuoVDMxM5vT6pB2pm6fowEkhRKb9hWMzWkZXvXftIYDoCmTqdZ9tGI3PJOzQW8k
GYKDmWIbUZQ9q4Zggi9169vGZUqBSWDo1EubtiZqU4neXXJXZVs8gpMLDlo64Nd80GipfhGiG+9M
WaBUQGEdg6+fYiCoXPW93p3XFkK6NOcN6O5NL1lr4FsHeIO49ZAFwqF0jJN+wtDC1DvxU2ObojB5
s430ZI0p3TXoKDC6HYLjlcNHawykcnrEdsA6pS6wl3NVTDnd0o5ACGVuQ3H6ZR057SRd+txl8SsI
BhAttGiUCMOGaM+RIDwYaHc3yRI+Nkpl98/jAib8kxL2zV2wS8b8lXcaQsXxTq47f+nWtOc4AF3K
C7uvC1W3IN7tpM5/hTDQ/0QHRzSEMLTIxIzqJzyU/klCU2GKxyoZ+egSSz96wC+7CyyEscC4e26C
X1oXpMWx+oLIMbzSrKHPlH1bp2E6ijHDzKdKDdRQ18RJuf2U/ElbNfSNpt29WnEE09XaFDJaQW1B
1opWRMgt6GhoCUwqht9aJwOMHdtUiDLQNsv40NjmzZN0T1M3ZlTQetclk/dNyL1ameLQ1dU1W8wE
AhsJg+p0qN6y3dcItCH16puy73EoRI384uKUPsiQsAF1vZ1geBs776j3NPWQaNmHPiWVEXzFijXM
ag08rX/oO0MfDfRF0AftXlVt+klbKvcZ9iiEK/VD1JZAV4/OdIB+AkGWcOMPryYVW30lXOjCLzlo
5bGxANUR1aUXtVZ1Oldf7QQmZUtL8E7gnRvZv0DQPqRkp+7gyJ3a0iw5QA4fRsUxdHGVhCYcDtOU
E54QpmR95vx4fmmh3CefK5gy5vmDs6+GfL0Yprg2w1LutdplbBmLC3WxCi7W58F+mqGtDz2xUuly
03VAkJGlPDXEHuknUK/hqSySXQPsSd395I3fG10IB6TFiYOd/UqBd/XS4iFU8npdQToifQNIyPzJ
U7bKgeQRbe6cLO/JD8pvVdZf6QMc9J7GuPFbE7qH0HUpIc1qq1eHfmh/6E9OFNMzSJQjSZKS55Qn
S0tqlOo+WCsH8aj9W5+r9LKjzxFp7wVbr+wfqo7Bw8KAXAmptbZpXTpc1PC7tY9Ii3PJgN4WJaWl
voG1ig0EGr4rs7noulbf8HoDg8t886N6F7rmWxIoDO2b/iaNuZ2jWWzm3PlcECbkSmFf7l6b2RB3
rbp/sppylw7sASDyIRztcDulvnVNOvPrFPofetfAiUDYjMUcA0r+TlfuWugXmsUtDKBFlQgpk74P
boxBIvv1UwhnkuMV1us9YOxnbnkyAoyPVlkATYpH/TkumYf+FCvKuFw4qRifRX44Sk7UyPb0tQNg
P1QDmaQsNcMAQc0saWFZJYB3qlO1NNXQGs8iQ1QQL9/WaGEtwVp0HOz4qVR1kcg7E5QxwHf1VifD
/2Ln6ZsXwyo1a6Zn+ndVaW6eBzK9N62yCs0dP0Z/0mNPoKURUDrTs9ZLv/7PDeFerQr+8Kqjq5ZB
wzDAXI4O2FMYfybRGKpNR94RnreEeBVT7EOHhuNQIZfQ9jWHhVMtFfrDUv+H9E5Oi0qZWhebZGLm
1TrRSwGK+3O5MAXqU2Ydn24tvbAMS17Rh8g+aEjeo+YpT6ZnnT93PnWUXCDZ0d0AjJ4LB8q/OuJw
ZSMDvFmJSBRpJGtvSL4nSXVM7ArHgt+ZouAFcRRGbNkumgmf9TKs5mVvjC8j5RNdXAhRvTsae2es
v0Rj3VxC33r+hD3powcVJXXLANcJyDCDGI6aeh3XN71+fSnQM46JFCgkGNKLirtvIYkDwUIzvCQx
MO2d39GavTd5aD0nxM3PwfhZRble9TSv6TmH3MOqDRBiQqVEmYffBe49WeEmSenkXe09hFOM5UNy
VQaiHeRakHNGTFjcv689Kaqht5KG4vRbM3Y3xhwx2PDrZ20/pVSYLm5Oc1V/WJ6BXMbqCAFVS6z2
8Q8pNekY+I+ZI+/1fothhbJf+xxwAU5OTly6/aVxkte4Ex8gaS56Gdc1s1wSRIfQ3fCXsXxA+Sx2
kriXPGWNznzeBU4s+DGZcWtd+jxGVj+5Dh9IXprMA2r2Sc/hnEuPY26YsbPzOptwliTDpewx9q4v
cTjJ+i0uLXdXWMkhHvnJ0UDLp2Cuqc9j0h/PfkBr30XDMXMuPxp2gcB17J7TXr7QpuLSUK/m4QBR
Xkm+mqw+BvaIuY0BFSkh3SmlNbayF3dlWGxtlQgrMlwwpb162yELCKSZWnrN8XCwAJvsiW7ytx7w
DRddAaytId+3BY/lxMjU9scarS1NPiE9Ug5ldyOfMtwzOP5uzI7cd/DzdqU8lj666mJKf4RhOG3x
4L1Ltz26pSjOIxqYoYEIkYHp3A/tBUH/hZKL5Y5cyC2T0seoEq+TEWeHGO5+SlKn2QLyj6MehKfN
42V47rC1nIEQxWWzpjDxUl+SzIckemmG5tIgFfPK7CxaesA5hN9MIiIfYAzR3MVDaPvRxSdqjUp/
bZ79yJOndG1/T9MSIgDAtj51ySWO/Lts6QBXDMYOxtBuTWaGWHZlnEBpRtCqcQL0OLoFdvYNDalk
zerrCCuR6qu+dUUAw03U/o54tGEy4XzBH6zc0EX34T6h0YVJqczic0meZE+BsbUWlsl4fvDjOT5a
p6aFh7+sxtmruKvH2H7heYi6jz4pf8YtT8lozc7FnpxbPzff1tA0d+OEc1f/UdOBAWvKKiwMcnzi
6UaHiYb1YH+sCxrDrF63tjE3J6Kx9gVY+hV1JPJVOTCM5qPtChxUXJkS69iEWTsSA6j3dQ8ylCQQ
3715jv/SuaTZhqTM363Mx8lH/dp0xbV0aQ4J2RvbThjfCGwD0uLW867F1xFLf/jDD5rvQdTV+1aW
yJtAnEZrwJBlgPPepLC6OkXtXBhLMXWj5WCjO5mq+DVYIJv4KENoMYtbVqaENNvxY+2EikEO7kAS
8ObPNfZPVc8xfvoeyeiJkThqwEUBqbriBen/L1w72zzA89pm7aX142QXmMZEKTLld36XvzXzMFIv
pABT+0tM4vGdOwSMm91okxOje9+DrTuk1NkKypsd41Z9X5PYakZCpOnY7/nmAteCgf41wNswT/k7
xYZ7WIf2zaDPuk5489vqm8NIZ49Ob4/sjkZX8GJHvyRiimud2sgH/fkipy54G8T3oLF/uYQC7uMo
+ZGYs7hPMCiINYwfSHpd10uIuaRDeg2FhdaWLatt71N7R3OMyIDCJWOVR210ilV41CpFcChl/DIw
BYCj0GwnCe2usVQ8RmUHeOaXt8Fq5a5H71jC5Dg5dQohAGPb1Foq0ska7y0cwROa7iwFl5aScpcH
cMJk7Xyb6eFcSuLcGDYzIoHTREBRmP4MyHw8OQVRqdKeHoeVVNOEUxSCEEqOqfpe1AKam4p8NjMG
y3H1kUkStstiONEbSy9zA+hzTJYM9SYGFcIVaXR6ML4cv4TYg1ZLVQVVQbwJzy/mkcy8VjYUtDV1
d3QxxK5zhzdClN1D50HUwEu4A+IRXn16RE4sm9Mk61dacQfbQXrruYj8i1DAvhRxdBj8qbtP6dEb
nb2cPUk+cloxuTfpdpxbv9yNI3chixsai+zSJaSqI4oXICtHVDwuF6IOohpZboG3RlVGkpDrv5Fr
/6erzabZgjTJdCxfgjL9s1y75J6Z2GRI84YOBMva4EU5XxyipoggUwp61XfAprdBTzHsmbQQayrE
8DdwKfyW/yEbt03VT3M8BjU+AKQ/v44gZoKer/A8WlVxFtm9SFkRzCn+ViXoKVXtod1YUKlxVnaM
A8qBKRINGnfCKzxGGXhy16KrhBBIWdf0v15n64QY7M3w0Ts78S/DaLL94mZ/FIRO3OXo5q3XMJO7
DmWXmN5DyRHUWNiC2ygEgVQ/ewNbC9rLIbqPPE5WvaxouxqzImI+6J4OQdOXsbDqByL+krRfHsC6
3pKkLS89pKpkMY/jAJOFSFMXWVjinq1weR2IByUBKZDbVBp8B5uMrtn0cSJt6A5NjLr0uSKxOQ8F
049F9t7ecpe3ueBAHr2XLoHhuhwb1cS3KtPn2SgjCj3/Tr8wtt23np32zq7s9xkj/aftWJaHvMOw
89n9N2jCzpAq9SlytnoTo7Zg2Jwsz80EZEH1F1I1NtJHvGEhJwZTEiNenz1d1TuLDfPUbsy9ZZq/
cWJdE2jjKvBjYgR34D/gfbPScK9PWGmIjwwP2ycuzFMBRvKqWz36uFUn0Rc37t7z0nnS/U19Mk/q
8cdSWd+V1x7yyG8jOuq3TYExP2iKFwqkgHVrq5thRig5+slPCoruOkbxMarJdsBroKtnNXbo1NRO
H9S1A9dUXpCputQU07oq1j1D/dtS75o6LQ369kjLoOqn5EEbFTTQSr/sjkTjtHUptOh/MYx0HvTr
G2T0w10goaoDpqJudRSlf/P4/gdpDiWThHMnhCssx0Y7++fHJixlwlY00rWsJI0d9cSKzmX249WX
AFn+LFGdflJ/3OF56ZVxW3WOmeHTRuidZzHU6y6W4Rd969XreAncsN1/oiZoD0mW2ztXPW6qt9oH
E/tn+RoW8DAUNgdu1d+50K3/dJA4yjqCgwPKi+O4f3Gh94FRDp5b0AlUaC/y02sGOt4NcjLVy8Sx
I3Na0KwKV9KV7mGacZP1lnPLQnZK3dQ3FvHa0Urd/s+Lpf0X3KZpszyZTNRYp3xH4CX589WWeUWY
GHFR2yisXh14Q6ua+wS+JofVe7zz80PPpJBCAl2+arWlKYCaTHHk+GR016KsmNNi2CYDGBdC/qEM
mnql1Ud/3V6sZfdErpmNapZOmG4m6d6D5WJP8DNO7cD5rvq9/Tfm8fbp0PkLdfIvf/2/I0x++XtS
5f9PEErLx/P2f6ZQ3r6333/+zv/Xqcu/l7+6f6dR6u/8xFFalvhHYHqB2sDYC9lR/jeO0rKsf1gB
lEopzU+05D9xlJb8B8cjafuBb1uug8f9nzhKy/2HF0AxwmaOZtllR/x/wVFafwZyGKwMCkYJTuDP
t6sRQuTMALqc3TZ9SMEi4YoinNmnB47aKzHGG0/ZSbTYbsuyPSxp/D1eohsEYAVMt4//duH++wb7
d4Ck9+ejxr9exl+e59ntBXH0S3dOa/PsGziC4qpG1xwUJcJZ3EAVW1bYFjuDfL+r76b+HW41QozW
ASeLeMud5AGTGNrW0fruSGaUlkEAhuwYQiUFYe5WmX+ZBmdGSba85f1SbegmZECv0mcho+rZ4ixK
1qd5zofkvWvWNxun7VqkD7mB/yAvHMYNDETKvCMbpTVcMHQMwaF8RaSArb9dPzxFBWjjNbo1C7Nm
j+QcM//SkHQjSVS8o/M0M92nDT655ntjWD/JVwTFhtErzJB/Vv2pzM0XEp1o14z8sUwYfP7nq6vX
nn/57v51df9ygOOI7hk9kJtzkFLEjI2/GSzePN2I5xBfKphwCxmFTYkOtiIhpCysr0udvlclio8I
oaAzR9ux6w6jnL6LmujXxh1OtQWebWgZvtKnnVB5QWSJ9mgXihO602ybOTGHXMiQqRh3LfEHTDlw
L9L4IeS8QfOhyFjSAvwyyvGpoan6P79d8edN4l9v9y8bHgQbc8yIADwv4XTL8/iSuswZGzd76MfS
xJRNKgxjIPk1tD2KQjm9O0me7saVFrHbN8fJS/dJHb2kU466hTmM3zPL7/DY/BdxZ9YVt5Jm7f/y
3auWxpC0Vn91kTOZSUKCE9vcaIFtNM+zfn0/kXbVgTw2dPVNX1RxMAkKxfDGO+29Aft8MXKdjk8z
RjQk+HkYWh+dig/GLjf8b5bqEhqJG9WNkUIqEX6FjRtqW1DvN7YB+Mf0EAIi/neGB9ulbibUBxGT
Pk+DRVwhf2PXCaV9drFWgnXq2buzlEZXWmXnrp3fDZAbpnT9vz9OTaJ7fzdOiQp+Q+BTBFZsAyhv
W6TgXIH0b013LRh4WS1sBv9bZbF5nPwTIJz7qaLO4AW+ujE7Ma9yXK0cfTzQuT+vqDc0ya8NyB+W
3Lm4dZtC64dGpBW94jQ/AwKx2m9B5/xvV+UC45wFroh8taq25ljsy6Tc183Yz0rq4yRc0NbobBK8
gSogWgPoBoOuPwuC0Jslenrvp8jeRGpw4/nNDg4pWkOSeA0lBKQuSfhVTeJ7eik35JV/vL82cgl+
tzRyjl4tzdiTbZ7CnPBQ+zFkycL0f7j0d8YwClikG2LD+GBatLc+z78PmnMRkFlYwzAN2xKp+R7K
CbTQy5Qp8tcd8KCqtXY9IjatCYiPWP39l7sgrPnrmRcXlpchBwg2ttyi4HRvjhAvQBU3c80AkH8v
XuIQoqVqHJRTDEdFOEabSFirShV36HuDJquAFrYhjhZt/MCNfTTdSypVNEM+kxNFQ8FBY5XUXPrR
eP+0M+VBf7UawhoV4aGWvG36jgbxEdyMhPCUEhHPcjx1YbXJm/xTmrinADs1d8z0c6UjO+74KDNz
3yx1P20WjYboJpiHnqoYRFm7fgi/lRhwYNHI37kkWQpIOeGuvf5got9G3X9N9MWlMTl12QemUW5t
iQqz8kOMGBjNMjPdEJ+qwL+hhLya1G0JEywiQLMEdYywo7XBziB2VG4qh3qM6lNcLr8qA9yQlJHK
ol8qOWqg6vDU5uD6q1BqP5Cigpf0/XEbf9r+F9Y/y5QE1RqX5unKoAUGxKnS6s4e+B7ttHHYHdx+
Ekt/BCQaDC0cHT1Af3rFfzQeRcWk7Zu1hYLnLE0cwCnooDt2DVsPrIpuqhPneNSESHsbSwM6H3h2
01WieycFeSJygKcxNx5drc1p10GgvA6f1FoLlr5b3WWB+hQOVBU1e9w5qd0u+qw7FSTY33/xC06k
fy+YfYGq98q4ccDZFlsdEJfIwAKhvZgK90dnaZs8aw9x9YX13FmTsTKrZqfSj54lmfJBBPQnH86+
uBIyhwqxzp6laz1B5Hii6xZr7M+EVge3BU6Ha1JPKRCBWlS5ehcb5rdCQb0+bG1kTVyjWtMATTvX
6AM5tzjT7fdBaj8PFpruDcw59EtodOufi7/BQCYbcc+jPWb+KtQbqSe6MIpqlyYduX+qXgiAADoL
qGG7Diy0WavvnaKnVZnsQOLpT5OukIF3unxepjHcXgr5cj819ZlRG3CwV7Qne6V6B+c1jClB9Wh5
ESkjmUEeA5OMiXLosuYUJ/bnwIi/JmG2R2Zmg864VA7YFLBuD72oVmVgfn1/hc8R+28su31xy9lq
DYq401vwNzjAtV9+qjuTLqHO5NIzaPoZAr1ZGRVVAZqR6BXsM32JJqwP+VAQrxwclXkTm09uUMDl
WiAVB9E2KMam2Vbcn7MKLfYPdqP5BwfBvrgyu7zxETNpu61q9PsmvRu6g1Fkt6aR7PK0vYnRGHJF
tdchUVqYwLuRySU/Pt06DqUlC78GMQUjOpDJgjNoeqlG6xvQ1bsoKHZ5Vm/KErJKGpJq29xQcFsn
ps+b0iGjm3CyxLAqPY5CXJWeGGEFqO5iYYOZrWmNlvWLYyJg60Wyp7mzikdEMVY+4rshmmH/y5W6
uIO9aUxgg5QpWsU110ZZiHuglf6yAUx5BdmMTbMkpLW5CjA3Fw5C6BhwutLXrWZNT6FCWgbSlhKx
sCxZUv+HKqN00qWmk6s2zMDc1OMwfTTYPwRf9sU1rowO7DPcMVsa+S19nrujfxWCUbiuESJ88JMS
FhDZcKEarT03c6Is3833dMP7d3UWpjSnwm91iwZye9+nDrLQk1ldu12mz50sb+Z5b6QrtaBlWdQ/
3p9fIW/P352ECy9gHPw8VCwXymJLbRaT2YYzyGipQdXgsjqXfJVxbm/Ge16MJuDTLs0c0KgWqFO/
3EdTeGeX3o01TU90F/uzwsKVLhIauIaWEmunUlOD7Bi+mDSCwjexk5WwdZVyQCRFq1J1VlJFmNda
+BWat9smT6kx+Lq5yZQ43hg6CtKl0unzJOAHpZbqsxD1plkBHnhWjRFsAfiB0pH0aor5QVxvaIL/
SmPkbdgDRQIDcu2ZAdsXaSglW4phypWZT2vSHJRzfYVCV7ysOunnq9mwrjvxuYlJKpGclrlJVkiH
IGlp946xen/G/2h75Eq88mPADUFEoybF1lNogCsKwou67mEPRhgO/t8GrmTYGmOgifm0hGVrmmtD
XSxB+PfgtGoQZbn2OR6rh9C0HnoXWXVE3mbk5MWVWVPngTJc++Am0v7gupxp+l6NNe+LzLSjAlG+
2PkcdM1jMzDvlqo+mJX1lOvBre2Kz7oOHkkPbgZy3UCiKkyi5FmZMo2qlR5SbiWhHIV370/gnyIm
+8IvMbCtwWBnpDhKLbxBShscZwih0b1nZJuANq0HS3dLyK5HWLEpwizCKOs3SQnnCWp59hqbArBz
IoN07XtTuK5az//gOP1pwsSF66B3VA5q+DQIaaeecw70yzJqHzCusJa4TwPIXRoJFXEDKSwqyS5F
APpyUU5OifaGZDDhTMnVldK3KCNpsAYWbMIPrhLtD/ZJXDgW2pSFTtFq3TaDsaOkT1ovbKq3/gLJ
pC9Vly8Fp7zNzJXRQG2tBccPVuwP2+hcj3q1jVI9VTU9GfutF2rrJvbWSDqQEwslSYWz8Ex1XSON
VFr2Ih7A40Xeqa69tR6OJfTMkCQM7rBD8/LWCZrdB0P6g3MrLm5VFt8CHKwNW7vrTkD+xNyAyRBt
r+HWi0AdxBAXwQSC2jJ6ZBmWwgjye5NcAOhtSPgNYEAQAvjf8tBsCYaiJ+Eoh/fHpsvr4jc2Wfz9
zlOLVhlatDcBt5DT8R89nOUXbdTcLctUb3QfYHOJ+xmG3S4mVdaQaIsJjauQ/ECnAZ3qaAdZjV0b
bvEn+2Pji3BhaMmd1RnLSURg5InvMsQms7K5+WDgfwhjxcX95yE+bLswCW21sjtZcMYta+r0Q4Pw
QFGlX7W4eex97gdzNLem2TxR/Ei5S0yYh9vggCrbdR2CNTVb21j5dMTC+McxyAaSSzCMfHRG5Vn8
3fReXHmiUBCl6612qyO4C0dAdK2VA6AJFWKjspUlPP+mdvtTkUwPjpnvtZzLDs5UBpYyutKwPk0O
11XpfbYrnDFaXJRCb9bnSfyPagR/zO2/Ua76fZFAPujbKwWsXw/+v9Sg0mX16c/p//sw85+KvGId
f0paSd2q8+/8Svyr5j8oCNlndjzqcCpn9qcOlaYa/7BcKjIk8ilnQ+H7V+L/H2Tj+TA1LkczKXaz
J3/pUFEsEEKS9cr/F2Cmtf8k8U/6/s1+Ylg2dWge7jo2JtvULi72NA6hN66UDGra6eAZMIRVQDLr
YESPCt0bG7C6W8HMLCqgDXSVQtLhFPdOPu1qx1ygHwEDirUpFWs+wHWQGy0w7GRf+6RXOuQRm8SU
5SkgxJUA75y8ZLCqAsG25vQiL5TBo0A4gF/gvp53ItkjKgq4LlkWYY+ctUQ9leg8oNy0lsIFRguU
k/bcIUwh+VPI2wBP6+O7EtKUfrKv0gqaP5jEi/TRGegCsD19noYanV6KtXFTirrVs+2IA6ADYHTw
KqU+0sP+twg7OIN7Yw5ZDHnxgvA/9leUIFfUPxEgOhoerd2ZtYkSe6UTu8uhysGUpVhJTC8hy3VH
X37tyOQ47a1MJG2UZ9aW0FnBvzkPBwiqKVtbVvFFJPl95tJu4kGvZYKbaPrsVv4tpUX0HVKwrhCb
Un1y4MTJyOvErnb0ve5ajM9NSRVESRAXaRdZeLBc0hE2JIdXvnHXKMBBccghRGqqhTUKOJ1AA4K9
yQNrM5h3BuiHJIBYZ9rpgQerm5Gty0qj7aUzk6uRLitrgIPSRTylNKGjYnWR22n8aJ175ibl2ovg
ZQDJ4NBEH4I90ZsvYUWjWpntETNH87Ivvtbtc64+ExivFC3ZSwrawLhTXSRGEJlmlHLkKlIQmikT
ctbcVMyNFeW3HcKT43gn/0kujfzFsYM6U6Wppk4gGCKsNciLUXJuSv+7iKwjqL8v8vOd4l+XpvIl
hk3DKpvrACy5QnVmnrKmk+otHQhoMegoBGkwYgA3YJBwtW9o5FhYGipq6l3S3qEUDAXzUi4E+SFJ
xjJXc/aBjZLxJ7im1jSoIO8OIXkc7OQ50U3SOJq9sluxovFq3tPQQA9QaFtXcse0igYvHHs4nTcQ
amEJVjQikRIjLIem0XKvRPVdPr6iSI1sL+WrZClqfRZQwZX73aerAEUlOHzZYWD2q4QOSYjJ6J2f
ujsfdVNCtk0+pLfITx4yON3AyDxy4UNrIsCB25+0MNhJWmzT3rlRe94TEOmv8p49YQ8PpRMv5f4Y
0+Sa7IvGjm+bdNlCRIRu6lq2NfoJKx/wK3aOMkqubFUlWafpNM8gQhFNup9kZ6bRDNcYrlVoQk3o
DUsadSG2tg/o3a4taGTlW7oerUyxs5KrJlc0bLxlqRvAR6FjxXiUCG2NenftcWIK2YrJOrgQvtuJ
uugGsLQsNHCERBGrXEv3shNpKCA+9E2a8jnb1OI4HC01P9m/4TnZfQcFSJu5kEy0tOsSQJvKN6oi
wAwKa56bCkpw30pA/EDy5nLv8G0+pXP43IyxBWQf7CC+oz8Oeo/uijrivqrQXzbLVYhxnztTq85D
+B45DKKfx/HowryGlHhMtJxG9iOw3XY9pNY+qjdY5u+11wWwYhl74aZ76oXjOs3zZNF6ss8tFduM
36ElA9k7m9oZSOSZATHmIhVBxi6tVhpyORI3P0/yNlhpen6IemeYVwEUXe6YZ4sOwpcFelMgo0s6
aIob3YH40WmsjV72z91kULVD+ez8WU/iSjU/RBEphpEoDtaqi6aK3hP46+5dltLTRDbGgo5UJ64L
dfS1K7HAGs6tEcLbBgbw1q0hdhgIijvbvM2wTWAa9U1Xp4gCIOFMWcpepkUiOQQJs8swkMLz9uN5
nI21LYET8J46S0wNDd7KbN53aABmkB4lin6daH2IaF1w7aveV8NJs8VZPU8ipyPL4rpp260jCtlX
IRYO3GhrXQndRVgFX8suW0ckm1dl772c5YYQaVLWYaZsujNBsOifQQkYKzCFA43gHjpP9Cu6IxZY
aadv2tSIZTb5n0fSWAsgvpJ7D/YWB4Ucw+Jpg7sqShB4ZGPyJkNOEGqjOPmWVvRtGPEc6bAvRQKx
Szrs1ZBaNAkQTd2RZL5S9I/qhedb+i+v8NctrjvWufvEwi14G54roeWavtlDxKfYq7HE5GJBbMjh
KYET0pLxGpEc655Bxiw8G9lupIJeeT23P5/1uvRGP8JvPAnoU2kURNZDtaQ78zpFAOtNZ6Oyla/p
dljTq7wtpEBcW8BoGXCPyPuY+yvxnuLiu7xHh9peTZEJn0SlX8dG9GRa2kOU6kelAI6hBMNDnxyL
HvY4y4IgzyANX7r5D52Oa9ogLc24qSd9IQ00x9aOyls6l2wB8DmdbPhbIHrjIRHIBoSpO1Bd0luA
tpmrRRpFnzbojouAVN1SmnI5UeakLLXaXKtFdh93zifLfEZRcq5+bhLnKsDaSqJnieHI7GpOlszu
ssceqyRqNnjH72PoYH5ZTY19lWk+wjH+Luohaxto2w8BfSFbJb+3ETJTnadQ02YRNjAa7qpEn4kM
irEenN5oX3XJM9XyRdU++wbX30T3HrqcIhLzXrvrpdPFdWDLvBJ/g4bJtecle1iDZqDZ710nflHg
rzy7ChoJBGPrD+Lg1v2hZNcmsMnF7d5Xhs1QiWEGHOsgS7hVSgEpTl56dTlBHtKM5iYa8cGGNZ7E
laap4zWcaxR3rFI2PSzc0f7UN2wtJ3qBXxUebPAmvueuzWl6kI5USXwqb7Mh4TYO06UP8ka+SoV3
0CaQxuI3MVMW/p9tbjtHtttlz3Wa7uHT+gqx99I0n/PJOigO4k7owL+/Y9/G9T/PDD1kqhAaB5aN
+3a/dkNAI7E15rAcAPyH5pHOi6DAoCdLhhMo4fP7z7tosvn5QBThXZ6F7qttXaSAVLC1rU/jyFrk
9qEN610QWzP62za9Ej+qpnE0oZWYxRW0Iy0oZ8ozUCiNXGd4yR8kNay3YeS/xgI1j01bkW46F5kE
t/bNzAlh7hy6DB063A080RGUQU8SBRbkVRlyJVIHzcVWCe+TQNlOMfR+zYOpp/tIt7jQHNTOjwgD
zJD6cvPvdLPP0fLqC65XuSsDegCMNYhv0PYxat3bIrEPpXCuIISBW7baOsZnmvI21UCivgForTsG
LbTIo5jPCjl5gVNVczfoIxnZIF0abPOac0K3fgXBbdZlHBl/xx4huXZfuFvpPPteNut4Belt/8fL
Z6oqBtZwNQIm3bywsX2pe8pYWUyZpHtnf0sXD7KcJc39CxLoS+kBavWdg5+1n4r8VsBXofTigwTL
ud/6ra1/O46LTECp+0NaaixdPFVA7EENORaK24QFzl01PPe0OOfRN2nTMoFV4QDCTI7YutjUx7ir
AWDFs9g153K92hAa8ekxj/cgNvj8TThcC1rP7fp56Hv4AraFeM64AJ2YkKCo12WDBGptH2QzFlBY
mvQJhiAHg7bysaUR/v05N363TeEFtQmTbdzHc7HzVQ4OpXU96GAwWktXOvEwp0Gx6f0BHC2wlOIz
pqRPnieYEqTx89at/wXySMir8dw9LGD1jHG13XQ5CO/sQiNivpF3YesrBAV41roJRe68i9J1/aU0
hwUA5uUQTIeehu8ChL18cKzYB92AHc1BMbPpFh+85O8MESA+AnqUpQ3jbyJDrq/GZsvlzcaXUd4w
gt2kVUryY0qKjaLPEHNF05hwuEUrK3DTnW49OzSNxsHzjJ7h2wjUUO/dqVWyT4ha4gHzyoE+Hxta
1DkmMmpN4nrppFcFqKChs1eqda2TIxwc60r+lPT0aiw+OjYXbVg/LY2LBJbr4hqgDC3f/tUSGgVd
ufSJc2yi5LnOcR7NK4fccVi15cwPxFVuStZ+qYj6LO8cznNr/TBi7cZMicXonS9GSLOKFFgU6vBG
ApSYK5wtnQ/SGNi7Avai95fkbIrfnjFDZlgs/BmBoM+lsJCRlFBnQaG+llGnDKsHpVs4gk63lCIP
V8WYdYsYvpIJjnEFGjI73hsgVFXXPhiwj5jJoTfDK8VEuCP60oYYvVZcOzecz/DkeTCTMNkT0S2s
mjNsRhvTHYHFlfmTPg6uvSp4kMdrnGiPg7Z9oAjUYEgFQf9kbAJUR+SplBjGGAaahk3qa/xbbq3G
vP4iLeD7M6JL7+1vM2Ibpmqb2EDn/PNXywj0FBKYNMnXchZkCCZDIWlYLE2fSYuNNENIxyhBMOag
gvM8ShC/lS4Yr6jmX/voJC2OE0AlSxdYS5z8wRCl4fv7EIVjGoaDKyzbdl/vNKsommqESn5dwBMr
Q0Bu4jkzLu20jPsLZlHGnSMI3SjMfvrGxPmGtRuGx5IlPKdgLK4evCQFXBKBKYYezdGPKsMXpRZ5
KjDiqm0LW7NQ8VMvnOWJmYOdl1MBqmlqjLscGlHkIxd2RXCLg9X74wZ2SOTd15qjkLnPULKBEZZr
LW4OZo/IOCyC5wn8lUP95cNfdHRffPvP36dlX2dl//k/y++uf+SHp/RH/V/y8f9O6f7z7bc8/dfo
/i8zvJrBTvpzhncXVuHzUxO+TvCef+Vnglchg0sDt2WhjSJMlCNk4PMrwyvcf4C6AEIuhEOLt8FP
Mjh1gv///8x/YFZU1XV03TEt0Az/TvAq9IMTQ1jIxwhokwFc/Uet3RdhGVVNoWoGfq6t0UcOKEFe
sa8ObmFYae2kjdRTzb+g9rGJ9eYb9CbcBqvarVa5EIca6t9uuBKZuhjLlZ24u8YebxSrODkoeFbx
Vzq0bp3q1Pi5mFmhAruddR10pypbNRCHQy8f+ubdpA+3uCRWD6IlMtqZaXkwyE8IH4ZbKPbuieop
la0aknhmeqQYunZFAU9tv0xxUibU/5oSEjGsRgxbF5I8fK3r4YXfCbXiOx+Y3LBdvlrL38Wtb2tp
cn4EE6NzAesEmJi3t/PjO0ZAVdOOb/Uq/5omV/Z0CiRdTfh1gNkTK8B7wuiLehNd2R1pL1/dE/jN
YqfcqRAIiTSfT+0Hjaya+bYadR6WpVpwPoMhYU+ZF15e4AyV74gpvq2mfcZRByF8lfR7fxjnqmxq
YSSq+2L4D9rQXyW+u+xdFm+qby3zSdVeWBmtCw9q8lAB4GIV20Tbiir/zA861pYvSeUsi+Y4mfZd
VOWEc/BV68nBqOx1Kuh3qoG00jXUrNT8ZEAflGVHr/dR1VDcOTWAdeg03+u43sHr3cxq1FxngIcO
Umogz+cpAGO3o9tNabdhvtV7imHB0Rz2PDGHx6cYp10K8VNRrRS7JYK4HRM0JYxvIZe66z+DdYNJ
Xd23QIHzDjgwMORcnFrtNAjmfGrkfrFDb67XpIr6fQ67QRN2D5kPJaflPYR2tGTo/ETQTW+xRmHj
wAzaLnu/+m4HLj3oK9Mgih2MQwbcDiJ/ssoS0Ap5wp415x+rQL034dCX+xGMPFtpCbvdtiydTWnB
rUJS1IK9WO4GTlBUJscG8ZhJCeSBqtLyqcph5u2a61hz56XafdfH7Evm3OY4yk3Iazj+UvP28kDg
C9Dz3d8wqqytT7X7CL54YVqofQ/uy/tbXr8opf/cXNpZN9axwIWpF5sLlu5KK5MgvqUuAJ2euW/s
AT2LMoNZKA6jZRwa2gZK4ee6D0EkV9/1Qv0R6yBqh+hA7zPIi2pVNxD6eg2rR+1bm9UJWVw9vAtp
9g1Le91pJxZMzVs0PAK4tveDe2IvByRoJpr5EpiQxrxgM4fb0X/CF4cOf8XUu/YJ0qCVI9qHMA+W
cp7K+GhG+p6f8xcV8LdsBFdSLZ7k+gbKjG3OYkTDcFX2JSR0ezAauGwwL7GcqAiPoPpdBEP5uNmE
W/nLLK9gaWnAmZAgAEfN7+GaCLHJzD0HiJGkkoSYcGqby/ZamGjA2y8UeKeVKnmaeDHWTk2Vs1WY
/PQo/+zgvNglEqCcLd06pbTt9MlJVE9Kpi1sJYM950lauNTcC/JJAeFsLYlWVNSlE3KmJWUKShXg
cAGuoZkBPsF9YfuF2YlWOc4jbNreniloo72lizX/xfcVQpftpMxs63aw8wdehcnnt1R1fJGYE12O
tcmOPy22PNRatYv1Yt1O0dEF8sDL6sOpMIs13H7roIQqvy2e5Jnjb6m+toXga1GUMXpk/jL1pz0w
xq08Mi1bNhDFg4CcjmQ30pMnuf5Yl19f5MnTuuKas1gJPl8BQOFvZI3yDAacprJyxYejfGJOav0G
48u3AHyOmnlCq3MOW/aBpeXX5W3iuIC+s5VBUp6lRGcV7RNjG3RAfAsFmjtaP1MQfgq56OwB7oWj
0PO5Y/ty6wywnVG+StSlHpUPqnmaAqnbtFKUXH6hWCI+ulpkEuUvh/TXMTMEHoGNuwf06+3VojQ0
pnHLR7cwuFH8BCFp3rJVGXofwQnF6c9NdxlM2UKeBgoC89GrIO04mWg5iO6jthH9AgH0c0D4Hbos
Khs6PHpvB5T7VV84aBHCwZwv9M49ogu1TqAIgluPkuh6zI5UL8+XN5LFs8iEjcS4mZIHyrJzyzox
98og1gitLoPQkqtiKI96Dn7RlAvCmrFR28ldynfjp3lZnywH0YNCgraOUJpTcZ328vwX4iSPXG1v
xmjlcgb8oV3BKeb1+5DjYn/iIikMdR9iEKmIzgLRxAs36nxIr1eKfiYGRwb5543WGhAUNqs0fSog
9h5ab9Y37Uw01a6gp49Rtyn+Du/J7dPBEK0BrnK5aHoj3GdtJ014NEJM0F1Ntron3SkPkOV3UJSe
L8860lLwHsUOHqNlp5Xrpjhpzgay0LnUTLJPHEKSe3T5cYOAC5fujfsCgnttg7tBnWGWJVcadyAH
zYFCVd40gQW2jjw3m1w6S/IVbNTo+URYcFPpaJ3gWOioqqzYvSMU61nZLk1u5a7ADPmrLr+Wr8QA
2DFlxKRPpwmNhrynWF6g3tAhXCj9BHnB6iOoL5WKqwdGXK5+x8WK4BJU+ay+uA1qhFM1c8UOgBph
5jvFHNsSKyfIjtGoeDGGvbRG8gJV+/yzj4g7MXhJz24BGcHGDqLtQItP3t9OORGtB2cjJB24dfKE
ud6OlPtsMNJvsE32kSsXixmedO/8F+UcNAOkjEa9Cd1bduisbZ6g8V7YHHjpYHlcoA4/4ZaQBq2r
4Pr182XOanvsBa4WpsmKNPiv3XnqmNJ6YouYEctCNtVZUjJdVMMje4efWNVTO90ivbZkEXJ3Y5Gu
rN3kKAgK+TuhPt03dnTUc6Dx0rAk6VPSB4gSRIegqq75iGY5S480QB8VdPejqGU91NU+q4qF9NXC
7onPfHBpv41ugXqSOyFdS9qYWqmmaxfRbaN4ia+XTXtTQBBq5A5iURQ3bRqZn5LwSZr4Infngr3D
S04cAafCr0pxeLDL8uqRu8xjpnFW86G4rvOjKuz5hFj9+yO9yHP/GqmpaYRDtLAAbH1rZUYKCmWc
xO2NQzobSattD9xDQPzZYNmtNVXAvYNdjijYogK7UjmMJrWbxPR+BrQElP6P/H/i25/n7NVILubM
jOFuQYKjvSl1e5nFXLA8ywmOYaUu5H9mSrGz3GEurQSbnB1jQpapwTIX1gy75oYkvIGS6gPc3EU2
5dcUUa1zTUZnYpLfTpFrTAiJNnV7E3ELc0Qs0FkmYjQIJYVLzra0pFZPT7H0a6aiWEyxurDibikv
YlwXWNGXHbGJnEOgsrTEOfMPVvEyADnPHf1Hqm4YII/di7goHi0YIUJ69aXvTtUXL0/fepgSmH8X
eXgSqM6l+CPe5Gw+ePTbXNN5dtA7NzXhqIYqgPi/nR098a3RpgHwpkOUSL4aOxobKB/cuNYRAsGN
Cn1ZaBWrD8/Z24zzr2fblO/Pcujknd8+uyvwKmwAJTfQgi4xgSEVbEzsqE4LjRgAJK00Gu+/8NsE
8N+fefG+6D/qoVmbzc1IVQ+qmYVhhIfelYykj9SkPth88q+99kpYWB2HxEWjXCfrbF2knjTYTHRo
VJsbYvKtiOFyxoKWYX+j67dcZQ6z+v7rXUCS/vV+fz3xYisVZKptX7HQOvaiAzaOVg6uVoxrwO3I
Vod8fZE1OdhEdOdxOKccZcTqg13124V1SFy6jgS7n/Mkr/Ig9EuTeRZGc1OCQAqxPxbuv4FTLX1r
85SXEKRhMd9/9YtE8q9XdzVhWTzZoDD+djs5mZ9Nnjs1Nwa8rGU0faK1bunByFrCX3pCbaMfjSuy
DmnI+U6PPnJanCl+yrmXoQ+RSFuRA6a6zH8SmpD4hFDQAKmMiIT/IF9G0DaR9Q6SZPYacvOZAL6t
veieM29w5oIwR5XTXurC2xgqDlj6pAbB0vHydV67O15d+s88Dsr+JcEK92NOOPL+PPzuTtB1WfuU
BUeZ9Ho7D5492FCfsQVUgorE4X81Konolsmwx61pGPTnjMEq9jKKknGRjI806DjfH8jvdsHrcVxk
wzKqoRn0DM1NMhIEELydb3HzUV6OmJgU4icO/fvPvKAr+bkJXj30TBryauvVmm1Q/semmM2Dbe2L
0FlbAzAxPAsyF7W1so0MAneSAdzirD3WNfKQgFU+2I0XXDD/GghVX0u4qkmB4+0qRK6HLlgyNjdV
FSzlVZMqL7n5ogQ30tnl/TtJAuxFW615iesHiwqGePSVaYHJ49ZhgYitHWufJgTw+PtOtiAjI71e
eZIJy0nwvD935u9sow7f07+GfLFgnSfcvFQ4QI3+MjC6ygoP1RTQNHHLTh3QCrLceC59IaS4lhMR
O9rDC3lCMkCA0tFumms+SRYgZcuFYb2Bd/Dsqct/5Yh53qNK+OmQpZCZHea/RXwB7NLCL6VsTL7I
umTbTLcumgXTeFvroETyp84q13w3qtF+NB/l6ULZa6bl2gfmWpNB2aW9fjUDl8gRwFl2MDYqtwNn
29WQ81SdJenBnd81VzJyZYQROr4hdUxeCaDRR4f3t2ugk8CmVkGN8nIETlDFeqKybYDZzXRyPewU
nDn2gvQNpBfPzmAkPju2D6OZBcUl0zii42MOSLXoHw2I4Pnvk4IvjEkxbIdGzbMs+asjpUK5yXoX
1Y1u5jvNTZ4NgwuEQY0KgQ0OeGMFX8PGOJi4d/lAQqOy+k8xZOIASNtd3w43hpNDttyKaI7yEl2G
qbY3XLghkCjSSgTGiBOsvUxjQARPwTw64oW4xLV86Sck281TEyp0rZmnIgu2/GtLFMsXR+p3y2/J
jTAg6V/yXRSRDDVPKJd+4R/FBBdcjo5yijqfQj91dcIul20lEyVOlO/k72cWAgQyc/OSpc0uJr9I
a4ONqGDz4/wpGorOGU4+25M5hxJ//SvrIh929m29cuPnvjsbilEDOXiSV70lfW2j2PHL0tfgi/w4
f0QuH99hqLk1puyRRfWSaCujMxkt6vlJfpFGU47Or1Z94qxHg9aouLyNPPidnRh5BaQOMpMkeu8s
G25xkddIa9qjNhd9syHfE05PrkgLOMCdtdmWjyPk0L5YS58AlMO6HQKCu+6Ut9YWhumd1UDqVDvR
lttuiKE6zo6ipcUk6b8EjXIkCYij+qhfa5VvzISMBsmyyGRLN+RoUL6EhrpIeJyMG3H9de+2jUgS
j6V+oxTqpxwyTWQP66uGUF8tmXJ+2PgVwnQrNxweoZXMUfrNnhXVoBc5/jJIfgnhuxuHcJPp4nR+
LeFHS2jXlPPieLA1Zw9eUX9jVUWo7Fr6V/lg4I7QyGAf+BR9GN/5aU+UKXNaDakFaYpoAgVvdSjo
WLMCkhlt+TyQxZI7QSeAnmJxbJNzDh+yT0wUM01xhr9XhNp9j5/AY2QiQfDFJStfObCF8uM89NCU
TPLvRRk9F2FHz9W+tsprrYUPwTO9Y0gPxkxBsvFefjc0GthTq/8BxctapIfK0jdtc0Libd2QwCtA
kRcl+la1S6tn/bm3HTrjOGblSdpbmajrYHsjvpK2iCVgVFgMLEJErdgTj2iezWVcXUdkKoiiLTPa
lfBlIFczxxqH5ZULLrktbOBWdX1rop/IXqRbD6lPbwU7w6yISAi67oYGbLJ9tJ+iPah44jhKClUZ
V9IZKMwR6VaSBX635yRbNr235fjJrR5N/jWLD5UjK09Id8OrGivtHJ3nWaaiAeNX9KtxQdJCU8CD
WWHkYic8ZBS3kyl6afq1RXVKtjgP1rCMB+NTRVZ7MD6XBrmpVJk32gYRs6911FwnU4k8F+ElvX+j
Xz3E7QCADblDD56//LGjb0g10a6zwWtb+kJL0EpMwNjF9dbTaah3uyVx0qeqhDeuAznhiasqdDdN
C1cgYvSOOmsEunpkLpLgqMBlMBbJXHpT0hP8b9LOczluLcnWT4QIePOXxaItupKokfgHQR0dwnuP
p58vQZ3pIsSouvd0T09TosjawDa506y1UtInuDNlX992/hf5TkTiPs4gPBMBS8YKBsBZnGDL2ZP8
Ec4mogZU377xaxytlhizzRe3SKyD04wPfu6CyoAp673NHkn97xYaFSS8OHVcASNxEq7Vncuuqe17
Z7hTXGiLsBQcEg2oqiPKQcsFWsw2w6Nb/rCKfpsg31ZmxW1HYoiPkCs2Ni9azd/YfvnLdLAQ4dZM
NJqRf9Ot21pXpFXjLpqhjgf91quuy4oEWsMZHH+VHa1Og9fQDW5wmKOhepwGkEGShut+6O03ncwJ
CjuE/+6D2H7ZRRn8qdEtr8jziB/EXpPciWkRbibDc1wxmfHfiJ3fLJE479Fyos34lW6K0JtBpXHs
7TeteJbi1iSTijMZATKKqg1vo6A7Jf5RlHh7ndodPytpcV0HypSRVnKVc9IoF+CcNjqgupo+iOxX
pdmRC5R8Tg++HeEI8Zp5NILRPKOZl1fSs+GiTtIXnHYO2Qw2s+1w8CfvPRGJF6mV6luTTxt5QVQk
iTjw0cgWOiS8gOWcSXlT7ie5xk1d3fUOSKIlZ5f1wY1k1xwHK+LgRM2PhAmkwISu/8KajKgyBJIp
zFHlprgDBrxB/TwYPAxdeQ+Y+uz3tUKZ0rR2qWng9GIZ+L0qkuoEXtPc4QJTUBEPUnYnnQ3u+uhG
8RteHEND/rAoCGMED8z1bmF1NSvYRsH0Mjh/R8YzBKpN3Lkbfxg3KSGUbB/vrdD2GSBadHOvTcKL
gAR72LxVg3o1GvpSVRGbiFyyi0en6QyQbiGxbiiqSJWFpGvMRWBFoHVLehaTCkY5UadROZQBiOb2
ZVukT+grX6WJj+LDtJGCFQemgvHsG+YF3jIZUIcghvwciyiVBmygFXD+6AuY+ZQUtepCT3CfnZ2s
a1ubl9KL0KOQKxGiabyIS6smEJcNyhx94m/EagJI32bFThxhljGBeiAfiEm1Q6aKBK1mB/cVeUCf
H7bj6lJn49i8ZSDjEnAogylujeOjXWzKU0ZGe8a+4ClVFWdghrAT4AJ5W47WEhUGpKBNGE0alf/Z
3zQztM36UvGnGymH8dl0n6NpJr61MkybMeCm9R7LiVpQjzKxaVwMtX/Lw6odGqKmRlW4uZAbQ7K8
Er1WVrCX2hyHqPVeYgx/Tw8nceIxRJLGj8giUjhMWm9JdRGon9Ujbj5vZaRvvILcRTmVNrXWdo1D
SpkbJ36Gu3vPn3jZrnaZOATHNP1B6ueWKP5y2OQJQOps6ajM3UT+VkZT2EkBDa7kcpNanwwHseDM
IhxFlI0ObNxR1AhiFUKAg347XFe2tG9nZ3IC5anyRJf21WSq6Y5LDt4dv8vSswNm5cq2rIsZ6MPA
L7Fl+GbNI/Olt/oHifijpNqM7Yvbcye1t3PQXPNw8oocXammip8klWicH3yxXQT1d9hBRTlrycNP
yascHK9uzwCwX4n99+m0wwEdeIfAfRPHSBw6Buzc/FIqk+DnzZ2cVblME4+sXoxNhsHvqSALlsuA
tJATu5e6/SiJysRcEoDyMF1PE53pcQzyrWdfRrGzHRTEyRm+K8hTtM9yzdPd7GbGP8jDYqN45O04
7YVub42ivJX1GhySG5lL+kffRelMeZNCjVZsAOLKHtCpOwcQAMuJLYwBiOaNDgKQ6ZC3RsN221Qa
EhU0maYDpNQcZNCIF+rjpUJKikMi1YBHl8hODZj5xqdkzwYMKOtzOqVMIts4oaBSTODttB0mQrPS
89+BMX8zqEewm6hbZIV1GbUz8s4KB27ayDkMQqrNVJq5feNlP3GoZLJn30QRjJu1ps48vPABEqeS
RjxjrcQGc+n07DusDMarIJKQYrAGqmEqANw4j4r/gtvqg5snuOYxOq27luQPJqIiErWja4ou4GRl
DzX4sBYZPZlhKbfyibr5nQJbjmr5GN+ZnYdHRZse/zGkfbpk3CXNKabXrJBsoLrFZkOdb0N91DWr
2/b9LpIrfsYkam7/wP0zRtENscwQXgxmjVTAC+Pw/LIjOeiSIk3Da7mSul1PcMpx4UYWYz5V0Y1s
ZQYR80sVPOJelN0sQeQIF0wWo7Tb5TaIvB0CjheR8wXcPDpCj5IaauU6y17lXJTE23RT3EhyGtWB
cxOgoYznzuWS+ZJzGXI+yezH1Kdko0/PEr7wkIIrEUeVJ29w9l272NQGPCBS7/6OXxD7zEVXo1OT
BMVXBYWgpWjHVcIa6EyUuAjYLLEZYhNUmlrRmFEyOkoU36NlsyBPeAdBmCwpOtugJQ+tEofhukbb
nC4QzxN3jTcl95FZ/+S0UOETmytHl2iOfvHRtu3w4MOYIjhHeeIeVHcIbWwAl/AnHCK2o4cqkkyN
ZJFkKxFj6U1xjksFWJQ6FRU+MRp8MI/OoAbqXcY8glkvz3nbImFhKYfrOwmB+BFxQJafJFn4vkJs
LTl9Ev7JyZFX5z1T5VnqTDaXYzkY93FIVZ46tsxTNz5Z9JYLRvPCjDAz4bwz6O/Fp1qOLV/i9nE0
62sKjDwWNXE5GphlHAXxR2Sd3HlfUugg+59OLxx2rgA8mmZyr3qvuGUHefMzSgBLIZkwo46Nm9mB
gEeP857GEHpW/JPQknvENgQDoFnhrtMwBZO9lxtTXN6pty/FOxMAhaSEPQ5GHlNS6eL7RK8v3PlZ
fpyDKxEkMy6mSqtKitW7wUZPC6spUyDYjdl+ryX1UfaTlV+OKefK7Ow9U+hwJ2CuZYGxqmwu9u1M
GZ2zxo7kezyhVDgFWFE38ybmFPNr+JX8r83gjZIoEDKQCgKCVueXplNd9s2TvAk/IWgVKX/yRywF
qHqYebxenO0NXNsEhXAAbN1Oku0V1e6hpl+W6T82JNP6mi6L13Kf19Z0g07Xw2jiNcsBcvhwv6Uu
IYYhLys6V+f/I7foZCt34o4AUpNj43CZylKyFEnp39aVfhPSV+c8EVYQvyszlujzuRKCFmmUcw2r
Plj09qECiKsLsnDjW94mLNmMWfXS+go0PlBpSvkd+8HjsxUlsKflrawrnyi2ulL0m9ZwZYA56a6j
3rlyBtp1QBiSaEKqtuKR6F3xS7M6qGDDaxpMu7Z8xexGFM7EsRbzFyvPuJOcAckAWyTUx4YmTxwA
LSI9oJ93rb2ErBzSFiyB/EpLVDVbivic/Zx/AyWhtm8ou11imZNWueh73OO2qgzZzrla38rB4NFh
3dDppnoJgwQ+dZr/MOGNwmJvuQSJwlHavy/QTleqVyrx1zKahNDhTBMTY89gRVpe9qD5+KMWGcOW
jySVIA/mPAI32NoYa3Hn3tE7XrhDzizyFUuaMUl9h20gkV/vhT9l2mYbYnHTf8mr527EQZ9NEgeM
GKU78ETNlPxcEI7VRZVw8aLtJDZTDoxDtZSzymd0VXjTt41EIU1yXWB3lgGcRzOoJCiMQLT4+FrE
Evwtn8urzCl/ytxFhv2drnC/srH/KslvO69+tpSK+TGZFeIRWlztCIDlunMHhiFjIp/I7U7IvlwT
GVgrviV3X5sotyiDo26BAC0PJsgDoAy3jSlxJMLm3EHQoQB0VbQf6vkfyWfg/8kXzKZq9deOYz23
g8yumoY38iH+S2LQWIY/ApiIzhwtOpXiXfFcsHmAhAxB1WskWuT/PibmC4NacGMj1hLh0gBY2qRV
9pQV1Qu96pbsNc83cXPZOHRaG96kUfZkWnR0w3A38bwDLGMpfXuZU9HhWwJbcdiJAsPprC+0OZFM
ZD45V/xjb1gXhjbfxY13bRnKxIxw8RF01Hj9Ga+te1SoiPUIEn1csWyM7lscdj+LtxLTSIpNDetL
YLl6Rzw0XvRRfyZh0Oii6zdeDFwKTJ9iJgR4O7V7BKu/kQtX8I7yD5wL8Uxnn5wqLyaQlBkoXfvW
FXeVNd8MQFItjc9scGExv5a7UcIAcQXgGQaiXHANO+fRgCEnN5Jv5ZeC70kc5bzv8++6qjwGIGvw
xrif5YrIUv+2GCklmzuurRC3IpYEUChoPxJpZ7YhqQZBwQEsJXtQFGcaHuacdaCTuxubW/ndQNeF
fRk7+bkjuUQstY3tw2bI1hriJ4mY6Cm6aVUPf2bXxtEWKyP/aGg0Y8ECW9OXwvDvJtO/d0qOYIIq
Ao71cK6X1vITOpsexWlPy0/oeK5rUA61dAvMl0UtH5SzuWZSVU5gD7oBR2gMXu2qfRTPV2YtIqKH
GboT77hNkhusiQAL+AJQFaTw4iQer+msanA8ilSgPcOie5kNcn612U3fR8guCqs9m1FIr+2MG4pP
I/ZWIiADZ90sT1WS3gl6B4WUZVwDXX6Bw6Ouoq7G9WK1pmOpXe7jkiy00l17brir3PpWK7KnIU6e
6OP8PfS6Z0Eoqg0O5Tj9muOm28zRtCk05FeNKP6ep9ovgYoZpf/ksrPxZhwExeM24XLU4yW2InX5
hFcjX9qAhpwcXT2iY5RGDIEDLZlbruKoRlS6QAHR8xFW5YT+hpv9TsuTiXbOOi+k02Dc/s0wvwsM
MpoAeiK4cIK6zaMgvKQn9HNgexu63hEsAGSrLiQnu6wliZGhcS4lKmhhYFEcbmg/KjeLQF2qTvvC
vdDpzv0Yzw8SFQfNkqmXlF+sAjohUx+38JvxZUKyqwKfEd80b7u7XAW/m7zSGdkjTxaR+SK4+I1O
5416bmHOwyZt5we5+wgROJSRa+yQ6937TvkoobGkbnhgiYu5xLRp/CKl+JDaS0U6rQK/1YAFl+8J
KEyu51I1vrRhd82ZlR8T6xLKbEJOEN9Q7gf+ScBYTSfsGpFv8a5m1iEakCPHkgz8Ssr9UFg0WiOO
o+CKp1A4lANqhSZsNQWi8Wvqt9daNl5P2DTkaK4df1+1jnlmx9kTGD3uDHQaL/Ox2IQ0o5LkOd9i
CsH/6bvEAu6dKrd8qynApUqsOLOvcpfaN1gxPcRQ8HeMkkBaceVRu7l0qvKuVc37AfshqEnxtsGR
ogVXfRODrkfxDYoP47kfvEmxgujyReILNkihBvdMOoTJ/wHMK+4+bdqMTeE7UrxCEPa2G1E1AEMU
DmSL20JgzyUZU9lc1A1Ur4g2smHzsr7icZQ43OkVJmlB4AqKmk+XkN1xnXubgllHTzhYB+a9bDfi
9k01FN/UoTVkOXuIipLQzVO6Wam4x/y5zVTBMyMs8ToZJn3Q0yy7cnkrVgtWa7wZrGCXjMsHHrc6
sNQ+1gw5/6bpihGkZuiBLlqd/yBPaQWLnMneIF3dWQAuyl0e14+W3z+TszITih38PxnbDp5zXF2r
yd8OvcSI9IXSUKgkVtg8klCRiK8xOW0ZjXAlVWvbxXdJB0/ufC7Rcg/4XK1FnIckel5duXl9xyR7
ZJekMPd7Kh1AGACt06Z77qrmmzeXUsxZqndc8ILbNLvmMadgKVAJiXEhUZTyyBwa3QAmmfyQPCEv
4qMbqrqXWvhTAwMqKF5ZU6u7FkMvsftIqlmnEMFmFMxFyKUqbyWJWpW6C9JAsBi1czHAhBcxCoSp
yD4BEtDgpglcwwyUDbkUQTeC8cQfFyjrrKYXs/nF8q+s7MLPIQGGT9x6ktRkCwhKfikaNq9odZxJ
9ofalLimZfnO3SBvQFZ+IKOwUFvgGsg1zOtpUyi7ioqscRGHw1tYVlKblxkkavTs6UYgQ01af5PA
nYQjedV2q5APKCibNaZ5Hyjp05xSqHvfXgL0lqMsjmWV06SIvjcODwNNhs+NnCQ+AxP/88SuMz7b
dLZrC5wOHTBrhbaq5yix0so09rJOYDUzHpr5DZGJMEkpNuheTeTCeq0kU0cOcfzuDCfcS1Mwax8v
PjY++qS2HAHHXrcAgoTWtn02GvuQhje4szb0l9B7FNsm1UdhAbBZSsRoWRwlce+1snCAuXW/SJ9Q
t0XswaHxmgAN2T2SW8C9GemgPuei6qTtsrG5raCLVOTEqGwQSgC93BJvZNb8hbmWqRcTLfaXuXbo
MXe25Jf9F8IccSgRf4LmgTd1Eje7AhO+n3rHAvxiWy6sutWpLwZurARk7Z6i7q86S2+gZW4jycLm
w1eK42eaw2xQE2kpXk3nIc2/FQrgcslqAWVZfkvuPEFgcc/5PeGh+3Z8kyzSAX8ukOsZ4KNoGrS2
TLU9q1nYGFxU0ytn2Qy0c6sqvofNcE1v7o3UlMpMpNdG4+/lfknvpVOIgKoxzVIakdk1ehqwDxAp
slfMNEYpNJu7jBSjbCw0U+DZAEifn5d6FPqR3OaF+Zix+5QI9Y73FBmnD8OP1co07AaIS4GDH39d
/U8H0LINXFBICBZlE22F6akKxVLCPiv2Bn25JImrOdUvfSzPhcMm2f86C+BEkBDJqmHjaO0db0lv
C3FOi7kdzuLAQK2RLLupnHeDdV95OPf6i7j73MSJZS6+gjKp3X1o1UhE9DTUPokuXmFQ2Fl4r7jS
gJw9rhRtdbTbJB6gQhntnv7P52UbbBzmOCa6H+L8h1h4ofIIPcm2umfbyF9I1B+fyRWNmLgRtrXL
+ADrTNO0vdUjxIbT1JXd08AWsAPFsF01uxdKWl+JL82ZxtUTW8qikyIQHHyDeFXZjNdkGq8X+kFY
n0B7Gn9OCxBO0EKiaogKz4LoOoDmDB5acnE/j5IySzP7Pu18iAxF/W20SdNDeAEb/uQbyLY1CGqQ
ZHoG2vI9a2icyd1Hf1Qme5t6yZPTlgTferVp6mkH2Og9BhP3Y0yCndQBQs1D0KD6FhT9X0UVDAA8
7L1cMsen2V7ZEDDQggdWWWsHSi5Qvo/huenNfpZZev0AMhmhtl4718IEgwj/cEBxlXAxAMsSVVfs
wGTWbvqIat8oWStq4b/4pjhl3Lu4CsGF3Hxmk1RX1FS7vH9V/cdEhOKroN44QsKENtLO/d8NQD3k
D0v/PDKjJ1upqVc7NUIe0D9gc/7V1oV/LqSSRDUvxGQxYh3nqgibPUkeuHK89IrURbBtAqXZpBk1
JZ5C7HGDhoBGhyNSHoTwcv3hMEecKirp236E4+CdQnVbq5uQzQDw0wOu5eqcfn1NRI7iOPaMTLMf
8JW6jamSXKSTLv4QwNOzPg0BXnB9oTIiCAVQ8Zq1z0ntWLXxpjrqfDbhinE/oeaBijdNMeCFYh5r
NYFN3PwFwpSGvDgvBZ6HJBc7M/3VRuoXdADfFOqaZoMMrtO08UXXk46sccvd9El8gx6/6yzw251D
w80yo7khE5LZOA98UX2a32XKbQw3R+pMkvkbNa4/uqmXpJq4y/kx3apoKJCeuLh1QQcf3Auuip8K
+h6+B8IRnCmZ0oOj1GRDoHtKP0nRhc3U1jZtoO9Ufxca0Vkzv+AjbaJyKTOzsAYcH6EpjvlTOV6M
RQy6JT13UoTH4bKWtB2xkgianfJIsuL4CVlZ9N8P6qmGoZoWS7ey6Dl2IMk7Fc64QwtQxbsSCnVe
XkdVdWmZ5Sa0419Iz56AdGsrj/59WOTONF2aoHG7f5wfg7KNh6DW9IBjNUXhDa/dTD/qubvSkBwr
fPLZkGXIxPudJykmOYll9mPQlXOl9v4/6X6/nwZL7PIf8519d7BaRQTtznAhV3PaI9RJGZdVITVn
oAsdgqJV7ceCRozNWG5s6oDBuPO5XD3SRQXFuuMrsk74/PE0q7kJ635q1MmbHtJ6QGclZBNoG69S
rkalueWhfOe5xekU/4BMmUHDWlJsrfqN3Xz8Sf48+LKLrf+bl4XqfjAvmV9rttJbrJJqnrF5GWvG
GZ4AiBmkzObiDsPIN6knMb6pqmKlnIF/HY3zyidYrZ74NYuuoL0aIuyzozjX6Oom1hEjSr/ZJXqe
4Z2RogWJroF8pnwrL5yrkJgNj4Z1r3M6TpgwZkb/ouZ39VGGLABK2cq8wXGlF7Vwa2uHzHlPDra7
cPrXorzWvPDERjE+PdYHE7K6TmKUF1U1sN+XJlTdK963mUFyea+cXSN/BYR7zl528B3ISHeQsBV7
ujbz1yR7JXputGdONFq8m37AO4R+l93VpDPp47txMQm+Nm8ABaVlxP3TXyXVtThHOqHtqbVd9bvk
hpe1RSgHgLJB48u1dPxcJFnTxRQn6mqgtEzRp3oqs/xvhY6nKppRRUla9JvR9NtWH7diq2aW3WOr
yVeWUlKpCxIewq4ndxnfpRhZ3JELZtlMUTfIv5WTe5lZChIDSnuCfLMQ5/4wsnhSuovQgq06q9Ww
R59+MSq2C9OR+MFGxauOeQvBwNQ9vaxposvEslsERWCq4ZmePU1ajSb8dUaCiQUZ/PL8+KFZnMdj
TyVe1sGhIQKbvarWJjhQaB/KlrZQPKXNREv5Pqf7WE8bOvuVEIVU3Alrbn1qVw+mZMVaGSOojnMy
MXjR3bkqxAR1nrdT61+g6fhVVSj6d5ddFzYbPUT8IAqsh6gy/hpZ0qx5nsyRtguvNF9BSd0Tx6eN
yprSZ3dpQgwFlj/OMLdAw6ZgBrNflgu9lzxwmKrXI8UHHW6XQ0ou1UAvN/OFX3oCpIK1OSUgF5Pp
fMx0Wvn6dymJtGFSSDu+WiLCoJBXmJ7lmHMo5B+dEmw6a8TdsdU51hEyYMcX6o8ToKse7gc9+By4
aiSzV/GlPdZ5YQV28qgjx5iE8waqrFUQEXiNk5xFRnqZlMFT5Yk+o3LlTuQ+4OgLqSKagoc47L6V
CEBHbXfJROlhd+UFaPL6w50Zc1XY9oMXPnEc+IxaC+j31zyFKEvFdnVqx320Si46KAjboW6HyhqC
49biBB/suMyK29Aw03mfm8aNVMKncPoqiA3drm8pvWM8nKoWcNt7ZQUqzQZH/8R8rjqM/PkYq41P
o2GXuDae9wkIrIi+PnIQpYAiuWNJUpL90dvmG20lvwqdVLRLMBStYCQapFbNm0Qr9G3F3xufggKp
3uMrbn1wyt4fUFM1jAX5HNvy5N8P5kkJNRJPejHvB24M6saSTgW38N8NIif0YJCQYuCQjOW8DyGf
EjRIgVLzT91Eny25ZngWnrmKBuRakTLpSfiiqjfv9eFV0DCSL/8X73Ewwsq4Gn5Vx1GkTEswOAgY
Eof5+BBywP5jKX+vx8EQqw3jG71XxVo47wW1/J6o1mUgapgnXuYjc/LPkVbueB3auUaT1FnAHDXY
danHUMMCVic43pMv9ulGO3ixlRV2u2ZqgFVMe2SGtoK7wQIm9svx2Vt1b/zzpVbbuVeRcZkqRjEA
d0kAhRj2lZAzeTOmk4kk7ka69MRcfrpqiF7rUDGpSq7b1YF8S2M98yZqQB2SlNWdlI7mutgEZfQ/
stuPv+anZoWSwD/juSvGdZeWdppp7rRHAdNBNFMb/7JymjB1zrak5sPLCoVectXC8ZH0tcBwwB3R
Z2cbREhB2fqNkMI6Uv+SbTv+fJ8vg4PAHgROh4tktdi55ataq2JVdEhJ8A9AWb3m7iZ8tSQM5TvH
x/t0Kx8Mt1r1fAC76NYM15ZnDlDV9mIApwIGkxrdqbE+3ccHY61sGYF+OMRqji1Tq1upZknCIma5
j7/SqWFWF3GWK0puZLySXBZwFwSzd9LhPTXIisfa1r4yVxWDBGi8B/Xf9dChcXz5L96E+jT1KoI/
1V7t1VTvJ6hVTJivluecPsFhtc4Js/nRx/t97g8G0T/eMFOPmJBtMkiTdj+pQDZx/ISXlYGq+e/e
ZrWzXXvKutJkygYQdlIFEZwikdbxUT7d0PQwsWxibBr2rDZZnowxZowLE+oRG5pTJFJOy4aGwHJ8
rE83wcFYq00whGFC8MpYlEEEgmktyerjY3y+PP+8D/1hPi5PXuRzlkWM0SAphvclEHmZOBvYyfGR
PrXECDwwcTaKhAvV8sDVqOlsPFtJvdxqJJm0XrkSNGkxKhKXHh/r01U6GGt1g2b0UcqqsFnGAs23
FGGJbZTCuLBhtZ68Qk+922rvzT35XEVjFgvD2IlxF5AqzE4pE/Kux1/u0yU7eDnZNgcTObiWnxth
hZ3rlCvhDdi09AAkPQbzv3FBD0aSJzkYCQHoZE4KlkyOVA9vH8+3gThz/H0+2+bkukm4GIZBC6PV
YjlDE4Dn7RmFrIrewraD5uIZ1QlrJ2uw9t8Oh1mtUdk3Y+017bxPdWsnmmNemZwIaD+mJ99t3eEQ
q5UxENjo1JIhEprjCHOPOJGaIypCTQFuRG7A/27qVgvk06Y9SIZu3gOsMXNlL74EHPf98VFOzZzs
/oNtYA9mXLcdC9RDxNWGZ+E7HB/hsy19OHErSxc6KNjGyTDvLfPNSMyHcfhVJjf2kJ9YoM/O6cE4
f3hnrVOrSoNd0Klhutl0LaJo8BqkNJyHp+R3Ph1Nw81ydctCX3MVlMSz5XuhZk17yBPoCEwaTDjq
Z7jXJyt0n56hg6H0j0vkBVWq1LY+7SV6pdQ1U24BUX58lXT5lPURMmgKZjscVIfyysdRUDjSk4wg
aG/r+rlNS4MqDCCza+dwtkVts4BZii8vBhCrJ9QPl3SJcCUKSGeDYX3NvOSMvs0PeBtjq98gAybI
9OOP+dl2NUwy9UARaIT2xxWtB1GZetO8dwJvj8fhKvEJbfxV1uz9oB8OsdqvLVDCSatG9pH/WPNq
XP0KqiiYx9/4dHE7mQIRsDj+cp8t9OHIq3Q70mXjzMXGWbTK6AxOe1dZb//qivnPKNraK6An6GjZ
LqMUKIxXSnXLXQav5+S9eXypyHZ83FBTk7mT5qvYL7gl7Byh9vw386WtvQ5LpUIyOViWOnwdquEO
VZEUAcjjg3zmbhxO1+pqKRQjq0nbzXsFeG07f184lcauDH/Y5htQpuOjfWYsATSAMANe6gBt/Thp
ga1NJdW8xbmROavJb2+cU0rsn0aKh8OsTIrpD1Mzytrg45rNP5dZlO0GWkWBcfxSbI+/16db++C9
VtYljpXONV3eKxyQBf1/ui8/3W8HQ6wWis/X/cRniCq4E6ahNTUneqZ+OoJNT0Ua1aDSve7yidpB
FcWTiTMDMs+lJl6gRfUv5ulgCJnHg+u4mW2/7jp4S8JRw2V3Rzq5WSfKFZ9u6YNBVp6F4jpDlGEC
FjwZ517Sn2O3w9ALIihAdOPfvBSwJHLcrkoHh48vVfpOWNFvW5UEHotPOuhkfuDzV/rPEKsNXbkT
QHGLIdjQfHivgFre4J8RI/4rx8wEx0F3ZyIdb+1oZE5M70UnXl6HrDGvczLG+WynHQ6xep0mLc2m
VSN1jypl0yB7ifd8fE1WkkDv19zhEKvj4rt2i1YGQ3iF+LMAKIl0JVtElaVGvQS4sRzTkyu1Qm79
MzBoOqJfAXCtPE46ebvRbNTqvkjbx1l7E85s0NFCKQYx8iZg0YXkDr2I7RJAHUPsRZJnSRBe+3rw
AyofUy7SIIL2/E3ATNzk2jX+IlejicKef1WjtioM2OOz9lkQQPuK/3v2lW8wBvQbbNpK3c9efw26
V6ABHKAlIVVMO0FFOYBijw/66WYAveGZDjnOP7qf+JPnj1Y9qvs2i+/axrgjqj4+wme3jnkwwuq1
umLK6jhlhLjwtjkgGBpf2FV9ddIn+OwaOBxo5eEkdUY/dW1Q93R3f4BGWprW/qSDc2K+1lDVtPOA
P8W8DYGThJyteuoiWFXff+9hxPhUKd6YMDQ+WjSjHlo4FzNLAhZeAKDTqN1gC0QQWBn8J/7YkX9e
5G6nR7rJX4kKkx5Ou8k3+Wn3hcudzZoX0JKUt1SzL6HKoFsrnGEh84OAtkEJCbmU+RHcNWuRlumL
gO8TsJjHN8AKJfT7hUyN5g4wavjv6kroIIAZjd0yZ3A+vUq9EUw3I6MDqIJS6kG688RSHVn0BihX
AO/kOzK/tk91NrkmFwPtaI4NSvP25WRD2zVOPecKrfPPc7oYXpOGJ+CQP058rtW6XsCr2asmSff2
iRCAqVJ44K68zSzIM7cuSAbRXRHLUNOcgl7CsEQJzZBbOD5rn2w0HXwQqE1D5VHWjDvQB2phVhP9
ZiFWk/UWRuPxET45Lx9GWO2ztgyqSOnnaS9FFTYVtYR/cyZ1w4M5CLPLAly3cs2GPtJ8cxgmvBqo
JeRO2J0phKHjb7Jc8qv48sMwK7M/l77hmiHDSLWr/p4ACxZvY8qf55lCEeYc6KZIN2D15W9drG1S
+0WEIoTAI8R8EZSIsmvDgSmzkJ3ZgAl5GBGCEAAzpRs06MMbvR/fJAetRN318bf4bD0AcDrwzqCf
WcZqPZwuaQer5yXkRJK5FT0VuZuOj/JJbgEEt0S5UExoRLTK29Yt7EauyWkv9woBv5xFOWsCmkfb
4PhgujQCX0f+cAq4Wwg6AFWupSWtxi6NuEynfW0od3ZtCUQ6GlwapliXg1m/CFyRRSG6AhX6W3Bk
SloUzfS3EG7ZmWWPQNAwHFLxFw58rEB3VGjbq+fxTgImPjFtEOXh3k5BHM3VXQvpjHpEEj45nXXP
0ptpVwk1qKUgasLmSL2nECUb0ivYyawWkjidOmOKezyOyN+0sB9LxBazzIvOMPVSrom/mfGMeAOZ
sja8Hzs0HhOlOOvoSCDMez4JSY3RgYbmwJOYHsX3EFS3/NVWNCnKdhqafODG6vYa2PpWmNJC4o1z
7ab17tIUZGdm7a0OyjMfJ7QvvrTm9GXuUFONrfvZtK8mX5XAnY8TrSG5CkTlQA6Y7FexTCIVmaja
tVp9daKWpgI53HVwKqaOKEF1Y7YmmlbqpoKjNXrdFsLP4xwjMoHgW2PTJEuDK0qfHeF/lOH4Jnyh
pbwLR1qUJRqk90UEJB7zqxixaqf528qBHTVeuwV8eFV52s6Kyp+e1y9cKiOjKqACdXzXN8G40/j2
Fs6+EMv8IroRIqADigcYeG/UFy3HLQ+1M1VB0kZ7A0+xqJZM9a20zXDIDHlo2WGuFqWD4fmdHiL6
dmhehZbyTUh9mEwuwFtD46PhIlrjsOtChymvafQQvBQp+jp9dRmNSLKgcyhbRvQ6EG2wlK+wVC6Q
DYn4gaT51ijozievZTw+I/d4BQ98C3yZVtD+Iiu6tHiAXDfm4b3Q7lgbEfCioouvg3pAa9L3MQIu
CAX++PH67CwLVJkcOJac3NrHC6s3bRqvR2RxAf4+cIi91ts0sL6YVqHyHR9MX+7ptZU9HG5lZWPV
jAazZLgeKSAOrVRFlowFbKtCfRROvWwZJeOUwOaOmmeL3Ur2B2gAbNK5h6hnaFuVnxPjM6JIk8GR
ZqV44AkKq+MZN7/lO+uRfEsCKrL+IUpljt0JHN3InQu+K1ELX0YuXs+tfnDWtCx/1dPse+Uv8oWD
Cc++1r+4SR2cj5NzPsc/RaZJJKRElKaqbQTfctc4l5Iv/txZX4A918F0Fbs+qx+NMSQAt116sbtf
iMD6oLnSSd1tkib9Pis5XRyv/EZ9nIEE2lzNi7SQNqLjDzdAji5Tg/4AbkvIm6L69xBU6CO6yHdM
M0JGzlYgBJULRtteRAmlGBzoz9X8xQT9TV1NVKIIReDV0QMSRTftS0bT6bh1lqYsEtMICyfxo3uh
JCg+WiVVeSmKGiIS6dM1BrsnTFTUCvvR2vaCTII8T35XR1PCRBWEsPzd12L60W/fiL6NkG7YSYt4
E6anwjpjd3GDRM0OS47WmQhTPYr+mkqcQsaCPDhs9cVjk7JVbMZnVRVfyILq9GqSxCbdDCSxGcDR
lR9Z9MdQ2gqfRDEFqq/Q9lsRA0mTR0mviAxoOTgbnG1to9A4A/tultPO4KIeo25v5nq3kXcWynAE
dlh0gMQk4cbgR/pR/iiiWkLITfFnxb5ooN/kYwUNNanqDcyi3uuuxYv2uUxEW6TIM0Qi+QZtor/y
Qmyon0rkor+K8HNG+4UWm5eXt/w1orkW5LIXEZfHagn8pNdEpIypZN3RvZKp41ssAoov7ylQsVxC
fLRiALTIgIX+k3gpx4/pwhf7cEpR66caRkdLwl+oWitvO2p86Kz2RBvmQblN/YZaNsBCtRfxNg4T
x4Y7M6y4WnGWBO2XduJey4kU1wgGg7iacllRE0K9ha4PGwk9amMnukqiLtF4KCxw98hdKAJHywD4
XJxQ121FbhDrwBwwh1Tsib1jgRtCjBSBoJBr0UXDHVFxubPapL4SBzRGvFNWc+aIymIIQYjgXGjd
3L9MoxDedLVlP1+IBA+HjNxy7zzy7LK3hMKO00RMwayz0VmkYdbPUngnskCo3vFYApDlS5qW35ZO
WARJAb2KLHuLSJjOlYdgmwzOz4hKlINeVx/HN8INLsv5SzyMD/WAXEng9iecvxVTiuCDZbNdV1qT
4yYbC1z+IDnXz7XVWDHds10mQC/pBgvcJ5ubOzV8Vx5YiiMUJVif/jkEx8lDCuORI9TN6RetPJGQ
XKni//lEq42U+knp5X2n7dsYEReMcNUgRlaMck3zFKhXCrk/5AKVELOznpFAOb6XlyBnvZeBGkmn
QUKyP4AmZlYGKJPk2p6W9OdhymNgqTx3L3cAiruuR1hrXZiZv+3j6RXpcrnGK/fx/QllC5V4lSL6
JHpFzJQT1tGmb2cPdRhuq7xc9i576fiDrxitMncODryIR9BY1uDS/Hgz27niNHnv1ntxE5eudC5t
rLBJt7nVXUXWIwRuti9t5Zbj4D2KjFaRsNelaYscPEphfWhDvJA+YlwhXB1ChXhf/mDE38VKI/XB
jGhgSpG+o6ajVMFOsZstW6NFkxKzK2bI6GDgwLfyQIcR1rJ9pry+ks09qifR6uJzfFwyeXN4ouhS
GpjnlZPQWXOdVH3Y7FE0vBEsNX5aobz9Drx4fGpdEmy03Eci9XYy5Pwz+bjM/X+eYBVHDX7klU7M
E0hEIVRulLlEG0+m1MUXFckJJk+0oUSOykSt5fjqrxD776tPjEX6FvIBaenVHOgAcILAj5u98CTw
HiTOFB6BWF5RfjRRD0tRq5xvJBoQoyRKfGn1upBhEbadwycs24mnkvO6XpnDp1rNy5jQICWwmBeb
4gXTLqUzEYWKr8Uv4UgJ7EA0abHCQu3XCYXtNLjnmuYfjz/Mn3BHFgmxds/Uaflp/FGLasK2s8wg
qPczJAzRDluuBzJSyCKIqMbW8vwz0XqN/5ew81qKW+u69hWpqpWlU2iyjQEDtjlR2Xtvt3JOrav/
nyF4/880LjhwYUIrrDDXDGOOYT+IRGKBKFoUMDtbXGRlDO8UCPrip5bSxzOooTgcqj+f7iATVDX5
VFCCb+84d3B6zjYV/jyYIxc+cpQPfAjQ3x+Pvxjb1+NxYDDafG46c0ha4GHPsHF/du8E/GTHjCbE
kvZvUXxgqcQNom50H46W9x/iTQJac4LWK10zgGk878Dg93VW+13CnAQQ08qp495qE6ZVR8IDvX/z
cRLqry/u+aQ54fRFhuRQXLyjXdSu66ZVRdzxFZz55wOMaVAriSly9OH7RBGEUFAeM0l8bZf33/tN
4oX3ht8KlO8mcJUZeW2szaEqDc8c2rsKErQXs2oi+/j+Xf62/dCIB8dOnt1H4+71XZK48kbDq9u7
DCeIVtgi/5I4BJIflRFWT+Fw8f55o4M8eFd3dlnFbXvX46YpVpfoBPaX428hQiEzLu+e94xIdIwx
dIu/NLQu7Cvvv7H9wSsfJn+sskvnyag4BTF8aRA/saAgwbjwYJSm8HDRbCzRwcwZ3aKQWEEPz6Es
Qr9wanfHM+IAOPOoFMtZl4+nueFMb8kviL/W25fH7kKyxjO2MKY0brQN88fSS34qzpPfysVLD7o4
qFyK4xBqvrP331CG/J2hPiw+lsQj9hQyp3i+FUx8SWiuOxV7qgaa92+mZfjezQ6NUh0keTMyr7nh
n/dwHJewFb9/i7/ZvT+WzmFCoWqb3bDreB/YBaF1JHbflUR/vYjWPpmE+e/f7i0chp33x/0ORYQL
xBYHz+SVOBKXHRmY/qsNJaKWwbyDdzH+onCMaRdn3/v3/vvapL7i+JI4P2z6bMJw59dth8GFehQ+
b0h0QBpuI8LF929k/c28CPOEjUHRijam1xu/iuo90vTcSVlMdp8oBsTizOIUkZeCH95Q3okCGvw0
IifsPNtVcH5y0io3Km0gElhiIQOxCGtvaaGJKub9p/37lFA7dckSm4i/HTxt3VrNko99e1eU7VmA
f4T3JIcU9kkJ0exogsCciB1KdIkf3PyvQ/XHzQ9sZLff+Pu2xRKz74uSG3crHZdIVYW0k/zYFMPj
51QnBa4loyT/jjwGWZT3H+VvZ2EAnoATEQIN8AyvJ62rq2hIUX9mZ38K0g7iq/pMpYC6MS9p5ibA
pBhw+/49LWEVDna4NBTp2PMsQZ0PbjqGc2Ek2djcDXjtyjoFkI6STZPjTjqogiFMMY2cRaVhxKlQ
IpQiSlCxcg5oXUIhCCwBf23ZPA2t9dEEvbVB1PBMKsWAbuGh8Q+qB3m4GW16icY7nHzYPZ1L2/nu
7yWdPJc34sleih9e8KR8DlMiI82C/iBUBrD0ZpxoQoFUk6ZGE27Gw3MlTfqwtUxnWCukSZn+CCRP
AEJSnu3UUZbjpowBgjLSxQtIzlr1rN5/8iCbbGsiVHnUedfKd2DYxPSTQDMvx3dPHvy5LCA1eIaS
DQe1BzkcnTxyicOl/czcLB20iTCdPdO6CDaJA1NyohrNd4t526FmtlCuXB7UosgBBqGRWMKrffRN
O8iDATJlXpdhWun3RIyDt5kYJQS81MqI5z2SqcGI0Cn50zBate7F6yVCPqI+VLHxIvDe+3qR8sQI
bQLORFAGYlGVS1+M/XkFBYSuoxhSBgfPSl61qH2FvxxqHNv5pxTMrXz4V6z2juF8lUzJhhcUz0VA
m6PDmwR0m3PgdF77mUiTpM7QP4xJeCes0sZIL50BgnVQC3Rmaa8qslGxmYTMZNxEifFED7uyYf1P
eJS2ZY17Gd+KRt3YPKtn8CpFa26nevwSBGkPBVxawFH/b+DRXksmjvQnZSKLhJbb5VeDcSvzGNnm
V2ZaU8cX5UOYGwwC8U2MlEg/bIilZ//EbqCThFy9YL+QJsJywDMV0drV49YrL6qlQCoLnrClYhK7
T/va3Hr9GkCP9g2E4RhpElrKcmsj0lgpuQg4AbLyU866UOWQacFZJgGlCAbXam+TjEdJIv0M/kkh
ODPGglMhtN7lyYpyFXOZIi8lpEzfuR537rVMK7PFUyTznT8eJ/O3HkqAjZGc7sZ0d2YT9VCxqeE+
tcwjze8I/VMNpZ4XFZ/Ngi5GhDhIjzNggpKSDxCZ/QjZf72JwP1tkAZIwGMgCXbbtJcdWUn1zjZ1
/T1kDUiNYS5gywCpA2xf3642GHAVPCyWJEr8wTtyDCCs4Nl+Zw4xIo4dw4ogCGoK9Fz3N0GffeMn
sYHo9lhchcX6B92mij44tKglv7UIVJY2IfEDaQeyn6/Ndei21d7jPMe5hhfaQjOFBWCRz2c+6zw6
VstVGc7/tWnxgwUigTY358Wc+hsalrvJv7ay8UIk9rY93S+9B1VmdFMDOHZ962zfpF9f0Lq0Itwz
oy1J67jw5yNYN3fb2my2RXzB7ItdSUUKmkpvTWQiZXY41Xc43C3stlRB1BKsI19E8nac3Or7pWoe
JZUsLn9xnMv/kRCLhAbWcjXuub5v0ICRn+CJE5WUbA9RI0lm6JARrFaKQz2KzDVs+nBQ2Q8TwBEe
toovRHaOQ+EWVnki86InGAvArQiE7XYJlJX9tou/27v6qIrru34axOdi71gX4gLdQGODljp8yJvu
cRmt8HSYpq2B0g52QDecKXO1s5KTYoCkxUniYvKsINYXvaYONLtPnupd+w17o1i63ZTfY7iPVcDU
y4vpzaKDmCokkFtjkx4h99GelJFzNIXhykzasO+U2tolSC/WnH4R7NtZuaqRSbhqyjspXfMnUw6R
+gjgjCQH+faVvZNsQVDCLknjCwWYc+14FcskOSyuTch80ayAzn8aIBvfJxi2GNIxet6bENl28uC7
65oJqGA+3iBWn9blj4bJ8or2nLTjlblLf7o7C60hxzmP/eEzVuWF2U8KOkKsGxGlwRqa1XgDZcAG
VtdNg83JYBEimX8t0c+28D3pd4it056C26mwL/FRzsKcj+2qRpTV/4hJHb2mb31VzlvFbuoBhe9w
rP0THWabKqhPUhO3URShZlub6ORABQT9ebHJ4QalqXLXLNXRPPVwIDznxfltZBjJ1hzqU1ay0mNK
nO4J3Vg5tNTrOxEX8UvF4LINbCM+Lb62ubbusI6Lu1tZiebiYcyT73aS/cOaUFc8pr8JkssSJXbZ
R6s5s2PonKjGhKN1pzRDk3fnUBWcSvwZs6GxjdtVZTullLpNKnTN3ne48Kze2g1CcTsgVxs6dHBZ
r+0GznodjG5Y3w1lTaEGPOxwu1ousULUnIr9xltnMZB0BypqIsfEFZOqAm8uu71mmb2HJkOJh2Wt
oSH9LDFnjkneWsV5lQkZNo5HD2p5+W3KZ/HLtAzOpzC+S5hu4Q8kiAp/r8pIuoVLxZ3YRBKcwmkk
2TYvOYIh8aKMU0OOaY/nbXS/mTKo9zgSgv4kKlOx68lsNKmLXBlUmiP5egjneTqSsTwcn+Zn4i3A
SfO75kZMCnPnn8ZTfqmzxSRjrOKM6IDZzOLZlW0qW2giQ0hQG6B1ob9DpxuFKru3jpfUu8whW9wN
ydFUXGLAYOuOT/rCvtPJJPFJ3EHi9cFG52/3yCuod1QKQwItNIikSB122XQXNBkjXmIc6WCW2cAB
52Gl1seHQkdRkksagMpD1lyR9iaiQl+c7JL+MkoxtNNvvOETjtrYvAFQ+zhU44Wke6idqhroFqjq
4Q6xYTgk5IdtMnYKwkooGYpRVrII9OacQIckl8FJYUl1i3OzP57cYetkxZeckivl4ONN/ezsdEb3
WEwATqhthsgAfCqyEKAw1KF4iNbe2EIItyq+LOkX33sodo8m3GgCmijHFUatylVSerVTY9R2M+mo
pzbbhU/iROSXLztuxZyNNyq+r1g5yZnFqNrs2/GeP5ZNSy3YbOfdbkHaBcLhjVV8G8Zs3c9Q6t/J
sDR98yhboRpIS1FH7gYQQZVlO5Bv+4eG4wusCnOmWKNMvPOoNLejK0WpVfZXxakSZ4xx6HEp4abk
eUQlDDGvKvTpjjzyTFND3FCEzE5V+iQSONkN7bliecEm+7H8NTjONTutzC9cEg2pYcGWfCOsBbtp
1+7oHkC5BT45xI9k2OosOrU2OawuzW3b52cTvxLHf95UDdXd74HlCDLNh9ZSIgT+z2kj/GkcdOlQ
lIEJXAaOP2jEWYp+nKA/gl1DNBTdKlbmqqRStex/6wh5c9W9CCP6kcnW/uy8Ux2yzMgAG0+xBp/g
D4QqFju0nK31UGDYoF9WdXzP2Zzu3WtnRFWLuiSxtBmszLHLAzkWuUzYBIaaapZyuiqu4tsjxSS1
DtUv3zd6f6mP4Mb/YfPkS/1RaSzMxtuUpg8nIypdKkSvBeHBO8U70aMgzrEWVHkwNgFj+f793zaD
URD58/4Hvhom39rtK+5PnJVjJhlLgPVaugl0iVg+jkoFkA7utTgPGCFZYnWELSi2MlIWNWBG93+u
OzP1/iP+JSn96hEPee1Kp9gP5p5jwemL74yAIgNON0zKSxpSrZlzbZ9CBaUal6Q+3n8E620d7fUj
KBL/Y5Zgw4uhXdbJJHgs5U+CCBU7UzhXLWc9TiSYgmnUUqdsA3JFxU5GU3RV1N1ZbGVnn+rIxkay
LWQj33/KA9lsVbp4ShwaqgY2KNU1Uv/jKc16moJeawmsHTcRNJYH0CBp5hLsYdAkZ0tNixv1+P14
Uln+ee18RO/3nJZ6nTrhQdDtBl7shBznB6kTJ/TbXdlF9V00A3c2flN0khlgQ2NejIgwluXDYDEM
PKdKX1E5fRHEQYowEU5l+4OEGoaVqu05ig9nfDQMa8Hs9qRe4IqS31zXFx5N7nK+de6rAKsokAsr
UcnaBfyxW7ILwYkEvpGfLd0QbbEeRhaur7VSu+eA/CA8P5fvhKGnECwXgKBS4aDO+rQDF9jiGe0d
gblJIAy7C4wsV9CFFr/+HJbdsRBxvNNQflns3ZbMIaR+qvl6c/G4roP+QYaTt2A0WMJ275xO0DUo
myEVNi5tcvp5dqX/CjLewlrPf/lzqZz3uwupps3I3jhQ9IutCOmE84QByAmgk58SL5TVkIElsNZi
BJHRhwuwuvrEQCq0llNNBCkb+f7yO5AleVl+AR2FAKQpWAUHzT9uVJWW1Rgsv0Baq/6JUZj3pBUS
KPfxrhhYNgHu2ppPM3+rIVFvw4AJgYihI1pn7oCEah8h7ccIaeD1FixY/q5HSbM1+xM5HJvuZ+qn
1/Id+I0yj4ZBoTJdLgW6HOPgg3zgKjTxelFDeuCS4xLrAWwbshF/7K6kg1Qyt5fqbjM9pObZHFWr
oIqiJmw1D4hNUC1l3seXEssKCLSf3zyocf7xwo6MFGBZNHn30iSzzYu42Rw51T8LsdGe43Fp60cc
wpTMdDPDzryqyFiTKzldIqlnDBptBWeMowCWVbj/CkIIDwXHKqF476ys+aqjZ9b+MtgBpSOgNo3I
vmKMxKcd2mV9pLwTAP4oPR/x8D9YBW+tENytUDX7hP9ohwSHfCSp7zUVfY3VnTYr4GHVlPFs9QDY
ReVW6uHECNin9M/E8bRNQbHiqLGXJrS6dPTwfk7eaLnwQfgCib0/SX8JEVAfuTbqjhnyorqWOjKk
ONQNeETAhDnFpO3VFGCKSZUp92WTIJFrSBbzCPxo0N8o+rM+cXSprKqgAHBfTJSzLtME5vhxF2nF
pu78Vb6GZ53zXeBXV7JI/C62kJtlZRvSrsW9l8Q0+2xv4Yc1rj7KAwtEsuY0Oa60wWV95NuBR5Ax
3Aztce8Px8CqDPxgf67PoWw+dk1D8dbSs8BMgkxE5RkGI9srS2Y34t61VhYkvhU+utn/LIzdky06
JskMgKxhzEakWUfER1aVXcfeX641t8gJP7ulAhKrQWQgD68KAIZR/IWM8b7iEbmT5ddQ8i2X4lJb
rPS22cV4rGrNWqGUdeOeTwp4gWkXbnzdePAxPeNA1VFEjkwCpJL+EJZXeDF5cZ1yEbwzhSX2iQZC
ADGp9GxY9vqeHc+f8EupDQjii5uHx47rhRlXMoLFz+BrQ400yq0cyRgUpk2fZGsBgTzLNtElExuS
KkAF5FZ1yhp/mrNGIpvSX0xzViGOHAIknVV/w70VdlDU1jzdPiKDCJYJ+CC/YL2Gpn294PtDn/FT
wEt+NNAFr2RqiKxDj8v6bJsBpJO7QyTLk/8cDD4JDNBMUfoEItvhk4F7o0NHwhuy466936qf/gWc
WyXmZWw516DcLhZY5WeEzKV2TduxzkTN/6rGx1Bohob0W+kk/7DKQsQ/1qgwt5CWB6vBGOoCiR19
S9Naalq4Hj2KBzZrgMcTP+VT3Bo9qI5OweSzjVmqZStZegmwLubuMhzdE2/cXMpbkWEDW00Wuwb9
xLquM2qBFAE5vvLfNXwB+6l9yJo2OdERZ0bJP2XYmideAL6JhIJRN9ap15T/baAIGJqfQ/qsd794
V0bTy/UvDAI9AawAfTYPnPu82YuryRt3os4um6PM25Ojfl45pJT7DMMWPpr78pGN7IAQJvfP7L1v
zag9YtVfWX1ZM7pA6ASm5xQegtdWf2aSZ6/nUEOE7Lj240+QBGzylqxh803cX4o/bIKJerqp3Om4
7Mft6FlXI0a7Cleopls/q/V6EarbxkM9/g77xwgHzAByBgBeNoI3Fj2cFr9Iw3FsUnJdGHaZkrUb
i83A5CbYsHURjZWH7o6MGh22vqLTpB0u5mB/KX+CydJyY7Iq2jPo2HJ9wphKeMxNSWJcourPIylG
MwaZlcYNGEh2E6eul6NNF992Tnztxu5Z0z669nLJ/YeJCCEWZTFPpfvL71KgrcTp82aVgCQXEoyz
FbCb/8s1FhF7Dtc6waWEQ+Vp8fc8IQTjOpg4+/35plYmClyzIANiZlcBFiOm0HiM+//YgGrDIBLU
diSBA4XOnR0hpzdQEMfEuuVTn+TfydIkdFzEm+/yHWR8X7qrRWCR5OPDnNXHLjvU673PS/QZCCBV
BTUe6eyNKSpgRuS44ckr9SbAjVL2HKYpvBmq2bBulU/U8kV/xiT9kMTOByCVN5U1CLdYeC6t1IHp
hZsDNxpnwYym2Cnu8opceLm49/ku/uRQ4XBrGKznX2PtfVCIfxsPck8P2SvObcjrIbF/vd73sI8M
BQfSXRNa93O4h311/pR1575LYBhD/fjP1H+zcX0ykByNg4IL+cGddTLtiu1ehL3B5nRvXkeBceqn
v13JwPb9zw925ZtEIQNCxRMS7xAmXn9zGDQ7RbMvPSu/g8X5ZC2LcUKkORbI/q3iAscfK0s6Nu/f
+C8T8uq+B8FyPlv+PtyZOXxuVMpYiVRDVe1DFu4YIaHrffLBDd+mB9Y3BYK8YR2EiDa8no5ucvyl
qnnTPYrAG1DdG1/lw4eqUu8V6IUby2jPOfFRUP4El8sHtRxd/sD68cL/d/uDFVj4frTbZJv8LsLd
VAu09gibIg52H6x1mt3ev9dqif/wr31ihyreLfmdub9RypFCr7QBsYCUjWy6JOwa1UG1YVv9CTgI
Xhrt0Fb2YdUfIs/FWT4EFa1O+Ct2fMdx4A3derarFs23dkO7Y1hZv/i/VF4x5lPX3wjVrd9iEVS8
hrHIP+Ygr5AHmXLgybog34+GOmJuFHbwnYs/wYcWp6spl9wAxFV5ByeFP6FKcbzxE5MUaeBs07k5
DjuUpCxqvS9FVwwfrDt8YLMg/PfcPsNFc8fPj4x6dx3NaH565OPC36rn6BQeVt1tLuA34/0zQmU+
7khDIC0Qo74C7mA/3quxkr8Jm1nn6Bp64EvliYsYBGZ0Le7wlVYu/RUmjPU75dVViaim3CuFLx66
aKog8UecawL463Yqw9K5T6RlsbM2u+rGxfPmhSVdniPxroJxaVZqOWgizEH4m+Sh2kzK5qcZBcdk
bJ79JQXBk50cbzKXmt0DuYQza1IAk53Fww6hWOPTnog8rJptzefmuv7tO8t3z+8QtL1hOK9CIz72
huS8Tcdj0rNnLaBeCzWDIc3VSfF8kiHVKZekqwlC9jTVIbjVB2uKNKX9CAuhwLme0m+rExIlSEPc
uvnazaA8JhBLQXoKsmIqN6VkY9tQsTU0GunPNnAwgMWoVaZKtzIJ6GucJLwvI0UGl9e6NZ38c438
svovOEjMZrgnklucipTCdN1T5yBsflQyXJ0OcRY/qTmizyZM5/Q77+1WLiY7Tichi0BtNVoLRXrL
F7Xv8EUeLWNuG2l61FEPvEqSINuWY0ExHajEbDfHYJukhKrcwBD6Z6oeLWjJCbCn5jT5IJP/G6ob
bItcDRixubCQ7cSeGBpR1ipGMs67+Cd5tm6mNILaMsE64d6xvA3HMK5MGlt25PmrTw7ZSvLEQR8c
S2hw9XgJI1R/kVLvTAwxlZWSKRaQi3E8Lh0WiCvVXtAIVyN1VI75JnnImEFwXCfyup+doMqILlQK
VMODmg7jCdyWU57hHRA9V4xQv3kwZnwOqcOvpRtGR5YrKbqjJf9iDeG2lQwYwrmlj/ohWH0wXzSo
zDalFkY6zZKnjV199nerPLLKLTi78gi60TndzIaaUqTpqYBOE1SsGEjUAa0JRIL9m8yTk5lbuR19
2d9r9qK4PW/Hrz4k/O+fSm95Nl4fEu7Bme3v6zAoDDu/q6ny6PwjgYWaGYPnmzeYJgVYsj1WhEQO
LlR8sZ+e1hJWKfi78m8yDXSiqpSlytQqV9qWVxPYmWwO1fjJltIueP/R19zt6wPGBIknol0XQrJg
hc/+YfTTAhoEiqjZnarrAV1tPDobSsE+WzalLXiMl98cAK2R/8jG9Fft7usT7c616O9kvySqyUus
IUy3+mVKwuQ0hcuq+Q41dRmvGiF5dh7zjBpHvJpCIciYO9dZxY+koyeDSdKfs+MXIQYJHPzqvuqj
bfuFwjKSMy6zi72UUvRSaoBVUlrBAiQCDVup88wsd8fYSalzrlXDzXhR7p9EmFrAZLvM/jVSt4T7
xDj0YbWOczwN8SX2ouvGe63yANeb5+oKqg2s6XroHjbR8BAHHERNd9NWepK5HI59mst0bqnorDqO
HN193dz4I5gkdrhFwx+788xwyw+gtvYbiAdThZIUWeYAVSt/XZJ/zFu2uE0Wx3Mu67dGthgB5R4m
QC1qsBDnMdtfzfO0phw7/pPKpjXud+g0V6yQC+1rmRiCCG2+TfGkveyYa+uiXS/3GhH3Gbpr7U2l
czn0FcsSFq2wGKpX769G9w3kDzfbRJHGQpQFWMrhRopAsVVuEud3eBEPjj8h79v+KqHNYmFUiY2G
UPyvgfytafQ3zpzdAGo6l71BsrpGeUQl6wqKg7oKr2Ka0jQQuUMRkAhNaS3frQh2iWgosLLRFnIf
0tvizVhqwmioTl3xS5sS7cY0Lrht6bBxN/tNcWwk+U3qjl8hp/osNJWyNIWd/RK0usq+ZG62CnQK
dyhY1PtD8waBqZGBM8TauABjQUO+9kNJw9Nq5xT5nXRbvfbnEmQ3VRAoLUO82FnUdC3jox6Zv7iE
Jrlk2NEcAnC80IOMMkpsRZItu/xupnZKoswls6vENfXjbn5STRzcmPoeswKXkLIBCfEMShJfRVhQ
cznt7LFNHsMAOeu68tqSov7FmlU/FM5fZ7ZKGnQUQPnippYInloS03wJ3NW/kyQ03ylaxLF7+aEO
E1DmIQJcfM4y8++DMQyXzT5YdTjJy5zNHcKfL4hiFzTLS8GfZEe5IcuCF7VKVPxUEi+OHgqsUI5T
Pzrjtlr2ZKyALAyfbGSqU8RzyXxKrE6cMETK5MpxMQRGRRL9vIl2euzJI4GDYJiz7it5G5sapMsK
DWRsVI0gUCdiwGM9yeboau+HuLv1KelQxdhl8sPcdOdR2lw5SfXdzJtvXE4OB8e5l2cislFVvKlG
XNTd6RwjDMlVIf06wUFRooyfKnsmW0vdWrkBpe5eGkRJLSBW+0vNwW5RPyZjSa83mwFGiSy/FTft
yt8JlllnKCHc+yv4bybLw1HX7kYCjyaT10t4zqeyGS23vONEZFR4Vp0L9IAqLZkyDkNraqOzpFsb
Lfd+dwmGQXl2gSYqJsKyyOPXRgyitj5FdRs8p3+bGpstleOIZKZflltcyCFDeVzRQ/052RdnCIM7
x2ryUDTjF6Sy3n8x03sbpdGv4xIOY4ddCi8HHW5YJhvOWqeCf9EVwQYum6Zd6UmSgYJ2eJBGrGmN
8DeDe6IsB76WkoukcrK4Ok1BO9lk7CzkLhfWRWrgoClJhAp4rkhTotZ8xDDL74yc0JPr9HJEAkeR
9/D8LRNnPsjfUFpy/fFu/oJ1e9GqboyOgjvhCM6yoGYWvqcCCAZOWJ4g7+//F6T87wTnAXWg6wuu
+f99Ry7ulo8q3NEiW6+ow5Pzm5fX7de88jCCEGQHh7/10QgvsQykX+rCdcAXfdxY0qO0auOtlLRV
htvBhdA0C8pSO552CK4w1qA3bLLek1CY4hjii3JYIcLgMctE+oLz0qxOc93ds9bVJa/29qQiLiwI
9Ti/cC9oeVS7MFOUodAsqG4TQIdiBIAPycsPDcLy9db1nzRlMP97x6Zd4wt7rh63DslnCULp58k3
x4xAl87BkRPeSrOaeMWPPHC5lM5EZgDEbqzLLTg1WEWy/l4+BS6G3GTGm5fd4HH558GE3SiAGrup
h8Lx/IWD15pG84RUHQLFMpMlZzd01cfhBHlJGAtQjBy40nk0qdxEIObeX9JvSarw2mzbXdX/6Nh1
DjxaUvXlrijD8m5fU4Zwf2p2JfxezA9p4OOe0/FcPTAtLGbTQxUsfxSeSfFrLE+EGEoFcNKpO8oD
VFgIA8bmP975A9/7L35QQG+pj1WR2uMbCP5oWE6/i0oY2+onsk9F1HxWd/D742G+bVvRgJCK5hy0
sGGHcojjWFA3CBBBDdL8mkT+VVrg5++TaD1/suYnHZq3OWSlY/xY7J+U5xS5wZKjoaAuW2Ib6bDj
kjH9JdA5+dtsVRQWz+opuKpZP7H5vbB+N9PyhUNKe581rmoOtf7VLtSUOOI60PEvZBzLkWEVmJYj
kLUryCan0swz6ezNatHycHCsm5YbC+GGx6wqvZRYcaN3nhTc91fWPXD50KsAmXZPyHweyUYVcf9P
tOTSTZj/FcfYS12mAnFtPCbug0+5bxmhSnu055OMMU8w00Z77WYekB37TKE/TTKuyQOk5iWrv4/z
GwrE28KCwywDMkuaOFRKQgdWiBsR+uFPxkfBOuhJiiKxQ/TbZ+dGhNLSWLGXaPGfSL2xhT0CfYV/
lF0BJbSfx+DMHlWrEFPA9MXceeerZ0yOxJzgZCHYhG/401KtwOv3F8hfyhSsDzLEkjMgabwefn/4
407jzvvMHjkCMO2mV52jDWxN/vkU2Z8m4OUVin01h1eiAhyTVe/7NSxi6pDDRWX0Agsp9N0EPN+i
7NO7FNKtDH6Bwfyq96iIz9MRFp2gdc/NMgKlVZ2r2GCa9/saYD90w1utGqUKldTCCT1hJIXZpEPk
ImUVgU45IgWXXCQ6XlqnzRW+BHhLdLbdNpy69IcJ7jc/2sH0wSY6NCpIzrFFge6ijEk7Vbimvv8Y
I7efFq+2qkmGNvOHk3ihK9/rLG/VrlpS81Nr9aQHxyxFPX33a+7THwDDn2bf/rqpePM0zm7FujHM
NKNk/X+SC5f7R6+BAHPq4IRb8YMGm4OuRp4aA2OD6aEt16UOcJCCNZJ26Q1vbO9UHHpJZ8iX7EsL
76o+fX8hHYKtXm7ng9pRdp3j/rWXFBrY5albaDsO2Ss/23Ll8lI8Tm6FrWIBR8D9VIJASRUSI+8/
wIFBfXP/g9ctpnnJKCjR7E2ml/NdyR3yTe/f5JAV+fAuh7wIXmgUbhbMNLzj64j0hOACkrO1Rq8o
vVcsRVVKCb33b/336fz/4/tmOtN6CcId75dROCQhyjDvigt5HUoivn+vFWrxR3blzWseRm1TTwW3
MOkgFWqzPFWbHs6RIEtZ4p3G9RrLDbysjSzqZOyulXejRNyjOiyXWEUNEj/YjMsM8jQbeWEFFqRF
CF5AUlDCq9znmF5tJlh5OV0vBGxy+AnG+nr+FwzYYt1MoCZ8Kpi7JQaD4h+rI0lQWtOqTq19dJ6k
3gmRN/LPP/sOYiPWmAhoQLvTuKA2LVXz2HDKJSvN+v5o/XVmHLosoYmwfDoNX6/8oMdLa0xmRmEB
8dTeiK9Lm2J4T0rjIyGtw2jkeWrojwFDgJoa9ECv7wa5VuPludvepVEPdd1KEBUua6OR3HK96Ysn
nRPbVhFp7YjTndgXpEsCjEHHeTQ5q5ZzASJR55wTkfWMvCfFWEAy03Bz5lOtl7tPuko4mYBSrGuV
QhCpwWHYfWRlzYMcyvOLuS7VcpvcEB04r18sXYyds0QeLzYDWCF5UbrlZ/AJWyUcpyX9pibAehi+
sPiVFn1/Ev9uvyTuG9obZtI8iPLM2gkZlYglP9OBSF8bR9Ca6rQf4PlTiCMBB0KQVRncrG+Unf7g
GbRS3my7P57hwIaWtjcH2WAwBOQvfYojCb7FDrlT1q7SYCKzIy/ulVCM/BQfXtkbV0P8kalZdZQP
n4NkDVVD+B43gNZeT8VUFWZub7ruTsc0e3itqrWfirm7molFsQSKeDgNcWCppojUYUVPavEZ1cpQ
JqiYF2Q/3h+hldfynSc77BndhVE1lm0DKwwIdTtGstF4wtirawpR9jMBu60IJ5U6CsEboRMTJm8U
ACnROY4nTZiK+l62iHYMH1eMjvtWANqs+1uVDOWyFhl9Myhic5GxeMJ0rdgHcKgu+IzNdLHiTsCL
xtVlFF+l5Xghvji6+7djWt4s/a2z7ctLcrJzdxnS9SLouAoj2NMd6f0G37Er+nMNGvZP1R1w5Bwr
YQICiKLO0FV4uTdaB/HiXQM2U3JUj9MNJy+5gpi2KWPhEFDn68jJLi/y/TE/TLWvG5PW+jVd68E5
qqL6H+6PbZegGmO7u2t9wnq6630iTJhOVnA9wxaRsN7TqOCCvyDhDsucAGUKw00333L0qz1VmW9l
3gXMZx7stHlQFyz/LSvYHpxPvQv8qC8fLUJnsARfuTBO/96KT1azRt1t10QnzGWUAxeTWlUXnrEv
1q0KPpB4hB27mr/yxrfOgV7RXjA4yUmwt2htIaGhzDHXVDzAHHADPq4mt3j4Qnris8UiApx4JryX
6d2QmiLYrmGSdM74dixo6SDYkZFXnun542SreOUy6H5zMJwJmi26IvKgW6KxS2dTHkGntXo/ZEzo
Kuzy4oZjqXI+8r9gozo0HsR5ni1nzwulpHSQ89zUKJjHgTfcUaMx6/HIbJAl2ztflS22vOyb+gR4
4aVpf8hzB98l8z5lxb29sYTlIT+oc4IpabLwmJbAAMik4d/7xnVCyU+7LaBAQPwM6idWWwezse8N
GBHD3wQCi/O0noDFpw0CiyRYuVLa/c7s9nOyrB23SX8KvTB0RDMkp90jHycHe7JbFvvEj8GAdF7/
Hzuz8cja7tuZskUO/o6HFvKXv069+gSAFD/QHoSS5Af/7QvfPg66Ij1RMAVUtKSRXjAwHXjLnqKe
qz7m6SLk3BLmngup03KgAYknZNFgyDzHuACWfoeHSkfI1H9i9mX1GBY7juFKo4tpCU8Eo7IBOmrZ
wrMjS8gf8nk3tHWxEkiP1e19gHrzb9b44wJFl/CeVMDn7mFayAMSBSvXRL1KDaByeyZRQ2CGcBiu
CLzpuAV1beiL+sVnt/k2Tfdq4eEy/FCf3szT1p+Ae5a3tDtRdhcjVWdfb3JqTJg4EF8YAsXq6kTV
tPDWHYIRJGzlcDFuTCJcbSv2LqjTb+LmaXawXG2a+7ro/+Og39T2HTkdBQuWY566SbvWs+M0+WF0
xhrDCiMpUtQS8Flh1v86VZljXNvPyiOpXCHnIy//wevTrMU0uxm8dP8zBopeUEJVV5JKG2w1dQgl
bY8xgd9G+URSuWr61CuHN7FZn7OR/N6/El43mU2EwDUkBpSREImzaXfJBbcT5R+96mtNS43buJ+Q
EBzzI4YA45Q3ZFqISzcpvLQk5DIOCqe2lQJv1ZVUFaAuBmiUjiTuO+TBnd9H5nE81POROU4ok+xo
NYKG5hdbnOZG90a1N+Li/7i531ZADPxtxUtD4LsiO5oyr+h5iq8TDIBGgewBVejNEKXHWvX8SL8R
CWjhOceR1epZ4MutrEKVRfYQGlVryzaDYpt0jpBcwU3jr0QaMRjdPWOkZCcutwgPGKeqqs4D+2Gk
k9WgoqdsNFRbcfsg27y00YlwF5usW5mH5Q4q68FqV7KXLcgV2BhCMHATrspvJK6A2VwKf9uE5JPs
7pzeO1wSNULye4oOKtK/rEAxS+isUNET0LkTn8zhbz2XMpu5EN3KDSi7Q30kSZpjpVIyqIez6sgz
b6hZnA0qypjzdR2yWzgKAF+DEjAzPEBAfH4WnjMG2qfAAognuBY38+CknJrl1OqjK5aZW/mnQXWi
igc3V/mXdS3EwGgKyPepJ40DKPwj+CfEvW+sMeQroXw50u5AzQ6scWSHRVE5aGcIsD75rL+QGvXw
0yIEKfEzopbKl6dNIRPFIDODWsdrbYqPqOtaYLElplVyuWlr8K+EmRxnG6u8MNr6LB570AvJCbOl
/d3sPq/Wd3podipkBWdRnl5qrYWfRJo7pR4feXCGAWw/DoPw6UFaXVpt87SJ/WNvB7d2eMOyUxT2
UoYl67EVfnHl36Nf1XtijbezTjSBqmSW8YukpEbimf+JBIKlYMztbdeDECHbo1S2plpeFenB56Cw
i+Z7VXeaiqdRR7pcK57Obb5AGEf1W/xW0iMth+wkcv+lf+m4LPOtal45CGra9PkDhozxW996fyP7
pcqAzHrndf/GJPDZPFyU2eXG8FYwyqTn6KE+x/iam/Qam2tRZHZhpBPThla31j0XYUertb+si28e
lL9kwo/GodGO45p6crk3yvrNQXJNa8y1RSJLfs5LfoOzlKtR/ni+53MNL70MCVx5an7otf6tsCzw
9ByJ3SLB7ZmW7yqDg/qZAJ+ZZIfWaBIIbjCTr8yXL6pOVLTPa8j0lbnnchxaYNv5P+uffk+wwu0U
XjWMcaYu0simq9LcQbDJYHPrXQIfDexlNfyEMcz0NZ0wsvaRdaZr6v27WjzGOtFlhpybqhgu1H41
thzS0DYzqhp8mBJIRnBJ6V2yRfGGhCbT8U8NQc6E4iY+P/d4qOTY64GMl3OmdaOGO2X7zNG9hkSW
0dK65VpqweLidFfSzLVg4ke1RJDNp5ZK5x7BICTaNEif5m6jVaB8yNqYhCgAfczKz/JgO9c5lVAM
h/oZn+QZXDi9ORrjfDqZqvIfbqjeZlVaWQbcV2EBXzjSdcAqaSYnQvsRCpOrYP4cjR1Y0S+CUcNQ
zp/SnXMcZuZ3dXeuM0zQIKn6dMJEJ0jycOPWac7FoQzNMQ30E2VUksvsb+7JU6ormuwNsGupegzA
bIoB6o4HETNRG2xnuKARkkIJmBohS5Ac6xS1v8B2bmXuB4opUJJsamoqmG6GRnaSVmMdEEZBuEFz
ADuWXRLm+ZNwx37Oae3xrymTJ6ILD0hgwrpIw+5uiMcvPLJwyfJkdSj10ApvcICmJHlijciA8hej
vbvuCcGdus+PRIwvPmp+Dt/C/yPtvJriSNO0/Vc6+jxn05uNnTkoQxl8ARLNSQZIkN77/PXf9ZQ0
s01JAV/E9gFqhKg0r3vMbR4HXoL0YzPacqUt7B3BiVHQl7IY5OZu5tgzXNhEduHa69FqvufVEwn9
ugySWymJCj0iA7oIJYfow24IQiALVGn1MFnPRYbUAVkeHyh3QSwte5NDcFSbNFuJq7mPn/u8HJlc
X/BTiPI/JaW9T4ILqsv5eJa68aqhVC3aEb2SPJX0rqb8UVdpbtlMPGa4T/TkZcZSHbLLHJmGwGYj
j9YDOEfWJU0uYUorZZawXAwgWv56mmjdSamMP5kfQiPmD5P8VDvKXH2cmP1aMXEpUziwx8BWaDok
g/eJGaYGs26FpXooh/zcR4vMMeKrGpnoGSyozPUfm23dfCkSmiMfX/2UtUe2gc2FSk/pqFGNxtj7
q3ehXaqJ3aiHFlwgagu+Ty1C1LOhWwWHwmtWXqBfI5YrR64A+2CVApgT+eF87rYKXRKz6JbVEp6l
261tUmICuCRzzpBaEcScZmyNcdgJr6SzqvPEyVbqTKwWCkAm3ksZSkAGR646K5BS4cdPqP9SkTp5
Qv39E2oVePaw7tWDBDIC5aWKruvplfhXHGUX2DgF0udz6sXk3ywzyg3S+8XoSXiTpEoC72GrkTCV
bfrjGzyC3N5VQ05u8KRk1tX9iNYYN3iEFCtvJZKKSVxeVvV9EF8Z3lHegyOPzcEuqYr8QFlQZvg/
3sdJBVTtLb1N7BEvMnSSpfzJFiZ7PPHO0Y5j/pFmyPVJQeh2Strg+R26M59YMf5Si5U3oulEXLrj
iDvi+yFDmmUaWhPXpSjV37gegJ4tS5mQfE2c98ljy/j/8vr/drGTMlkzpv3g25N6yOJ64yXeER4h
UDUurFEmlzkhuYEUg4Wf/Kmy9q9Fy+PjetScdcAp5i9ep3VcBXWnYjbWAx3JEaKhQVd/8a14odfp
VhaSaW8Yfpmiwg5LP1skx7Lsry/h37cAcfv9G08TpNCaTucl1OiUBcSorA51bC4BPUnIQIOkxyNE
uHUiQPUzYBCeMegOuS3ujtg1IhECncU3xxjXoKZIJd9uqFk79toBLcG+Ltsomwm7DGGJcHs+GdAT
JsGPLQ29Z1vXMAKCzfL+WYphqFo3cPGdQ09+0tGt1TBTAnES1EBAtgJ6bixSFOVBT5prwc9BgDSp
jsu9sLfJH9zc//GuTt5wFGvhZLm+enDq+otwuyWHEJ65RKlaYC4j3xJloG0EqYT6ZVaQEkMoJxob
gevy6qTzPJb0Wz6+s98mOUCH/vO+TvafFm3ooPcsGXsPCSyB5dyI3Ll0/VKRQ8qEd8j6EwnBuvNu
rdh/FFAUqYIkldwoeX/Ue6icILthEx0erXsM9zOA5u9WKkAnh/4ZHnne6QaV6VNCl0o7iDxpHg5E
qrD5++7+kxdywi/6MYH+dh3r/QRiRjW4vHAdMH4SfQ42VGJUwA1iIiJuDgjSB1mO4aVkS14oak5S
2ZFKjHBOxZKAU8amg/XxrZ0Sgn7eGmVBA011Q3NO+qNTGKTYB2baYcSZ5GhqRGsFBY4gY+r+QDKI
XA03R1ZNUePjy/92ZVn/e/WTUCU1ArwFcyhwNYw4xy4eZS8geKvS+vuPFf3x9X4/Nf/3gqcGWfQu
Kx23ai7ojndSuJY68QiaRQwo2ngicAci3r2ZBiqGE1Cfej2TthAsMzYSv2oc44xENPRrYWjEHmhx
sFqd+hkS6JT3fjoy7smu4/mR0+tzpB0GnEw0Ih3RIJTyHbGrzJII0CwhdpU/Ew5T6BBc9Oe6xDIC
p/s4OBCLFiZFC5Cz76duPerZ5GuDdgD4jdwHvpuQd4Hvi7FLpKQgZculoIM+Hqdf25mcYH+7rHXS
XMixrgxcvWZadvE6TG/nNDzXmo1qfXMw/IloKUCsAv/yaJMoz2W3aRTl0qsiYsx0pYJX6X13TZJ1
1ic+lV46nlhCSRaEXOdcGeRoFIdSAd8xzcT6RY4cj9ZZVFcvU6g/AeR7sBPrs+X2u50A6i/UBMfC
/9U9mfBNkxYF5qPasV0v61/mW9GpK6mHCL5M2oglsXDR958gBWSTeT+S6CeC9HJM+qiWfupaMWp6
malN7xxsG5AgtBNpSbH1fDxyEkmdXEUAQ+j+W7oriI+T+aIhjqXXvnNopwqHrGNxD48ffai/fHyh
XzEXcID/fqWTU8ZIDNd3s8A99B1cW8TlOWnl7QmGhAgnUuddH9BqTy8/vvBv3uO7656siKKLLbdm
fA9CKpYSVsVF8+IzjaDfv0jOUJXgydRPxXfavpjR1A8pM6voVdb5m9rX26avb2QX+viJ0Kn/zaix
01qmqds25cmTd6mrI106pXUPmld9qwr1IoEgnBKmVfFD5iZg/ygYSTFOmiZSWbNTiyYD2W27O9bp
qqhHM03Duk/0b+Bvgwg9dlxbm15afy/qvImpvlF4zCiFuEHZrqokWqaR18lhhwuWMMaNbEZRE4ts
6tZcwSD1lqoL30pnOTF0KIsIU4CzkovLlaUTS0hB3cRt1DcYJkCj3XMq0UsBBlIcJvYVshnXEJJb
pBrxcnYxUenr52Myf+z2Uc2hKAFc40IK0VKMERaPCBSwQOS5FS37JpJVnROd5f30LIoUttfeC73P
LGgo2Y3gYVN6w4pVocIy2WdSR6iqTvhHbkplIC5XUWOfD1nmojbTntvtjQRAIpzEPymR3u39BA4f
YjxM4SarpNpwxPBr9hVVenlcDExXRuvfiryiMnc3hJVTndwK8U+099nMECCXOpnwyir2PwmVeQUh
51Qe42hL8dxELvS4SOKcfMC/CUznihvwgheirrDuvvHHjxKlxNwSeRWBubezXdAdlVPkIxXlrdNx
YLTi25wiII8uzhUegLajAielIROekuMFV+jWbqE4Dhk1oY+n7XEvOdlrXFPV6Pno+M5qp3iECoDc
NCaacqCpqLbf5+EuL9OVlUkZZ+B0iNHQxXhgP1FicqNXNZjOB4pDxFqiWclLcjX9SqQMpAbpAVuW
2q4Ui6VI0vcI3A1RaWyKMYALjVrW0TjFJZgXeqNE2bPpftHuFea4mPRaRrNzR7dnsZ6lGa4HxZCi
uDIG6HGG7dvR4ETv7/PAR7LEpHCZv/DeRD6UP/rSvU3UGY9IT9nxvtoYchK30kYMPB0wQ2nxsXM3
oi3SUlCWXxvi+TrEXbJXor28/jmAMN5F5NpUkJkKljtcy0BLf9pF7DkCGDnY6XOoB4dyVt/GVrvG
g2njtMWtaPJJR4/gIncgtHFLNpWUqXzUtMe8SsClguD4eAB/E3zKa/N0FAkshOF/8eYwFSMDoExw
McEqk6RPWrgEFb0JkQJfAttezJEh3Aowe3Pymdj4b0pl72/gJDBv9Mg101EjAdCPSLNpGpd5VYLP
fennGYkXU2BSOj2KmWLqJ0//60Hy/uJyAvwNQJFyinTmpGoHQtLloP9FSow2bkVRM2DdowHuwCA0
fiQBIp/a58MmbAE1Z+pntyL7+/uVxK0QMdmWQy5EzfD9rbhukSpq6v6I8qawP7I+pXpEIZ3AF63T
nwAyqWlLS/DzkO/UVYt49/09nJxBfTK34NZs7ZBBc2PLEpi4AAwlQ6JUJs0qwRSJD6n0ICnx8Y5+
8qeEcspLE6Gwln5Ya0mDgtXSAL5G6IcHofQ0kLkTAkqvX6sQEqowtfzZ0STrNDCYtOhv6Jl37hjV
BsVPaXqKQA9iUqLl82kKfyqO8csjn4QSY4E8GDKMZCM5ojjGhlMeSTbpcQ80N+XBZzoqydE0Isc3
Ffg5z1EpnhhvSq46u0+cMivYwTo4WhmjT+bor4UzBsXzUKzhq4lsxPuJkcy+ZuV+pB8Ct3vNaXcx
FWQLUqBwcWvkA6KnKi2adgr2VN/F+0Ka7rgbXMoYoYz08S39pvz6/pZO8qJSG9U6SrmliBJGkujX
pcvu7ddbYXGIOLjMH0EsRugqsHOYbbT/Kf/Ddz0V1ziwUD420T3InvirEPTGx/f4mwLc+3s8WU+z
6+QxGkL6IVHCw2DWZ4OTXnmAt+T0CBJl5wTs7aUNbAZoBc1e7Y0N7pObkIv8sqj/NnYnC0qpo4Ht
I9APIqxpx/5ucOJjEMfyQUiBwrggwyT0EEcuIHsfX/9Ufvk4u3FEJaAUpxEm0Pu5M2pDS7+50A+i
eijLFxbOuRT8gGothylxORsh1LhvUlKTyJ2zh+EQJEjS1DciXvCzLCheOEIV/PgGjV8L+TZaJP+5
wVOyTdMXgD6UTD8AqYNthZgGfe0Mpx9B2wiDhWXJDQkvi0ah1t3M7ALQE1I2QDIMcR2UKIA6QWG/
VCXPAzdUjpB53kTunjIB2NkEFd2i5ODl8xnsjx/hWLg+HWMq2iq4XywU1WNg/7czJG4D2nKUgQ/S
rBZkkuAKhE0qDtiCRxOpATZxeZGiOhR0gtVE2JvXDQLAHNwtu2jQohGVXw/VNczyAgl1YiPmhYA1
jHm4F1wF8CS16HbSq5RRk8KUNGMkLJfwhNdExMDvEKeaRO0qtQqkH3hg1IPBD7TlZ2f30S/lo0c/
Obt1L9NrSBb6QdYUB4QMoI1epQuSG4USGbjouXC1NweOEflBn99YI9JZnbWWXgwINrEOEb6RYBZG
VPrn4SmPh+rY9NcGemYKx8HongmPhY+Tg0PqL1M3XYhwp3SkfQU/C64vwOTCLp/H6AxIOOKaw1o0
oQoOcxTxW5TSptneNGN8VtIAGqxsRUuIhc/H/sQdCrKDRrYc+MK0tOYnEXobga9L6ZQBEWKk4B7l
Fo5NM1A1fAg5Qp/1r9Ih5cM6XsIc7+Sfg5iQmftDhZi5SHAozQ5RuagqeFBjBky2jZ/6OFp3wPQF
2wGkJBpv5unGgwi4GNTxzYzcEDl67aJLys0nk/d3G5Qrzg5AioWQfVJ7pMAZj1lBI5dUHnTR4t94
EJmzAjdIGv1adAiAEB0JI3jL8ogTVeS8m6+nZt9mmzyK8AStMLl4A+kjOR9zjqk4Rju/0xbCkxWH
K0ClSMJQ3HVo1/lPwiYmxophmCn1IqwX03dCAJFNmVCXNP3PuqLoVP5mM/7bs55q0RfRhPRqUiEv
BvhFCnesFRdTjrS2oqOFpEywxCNLHtLvgsUf6dc3/RGYJCb02FIvpxmi9zDIr5rj9BBOxrIql12p
HAhWxJ2GtgMQFrBPOJQIlICFbynQTq1XmTQsCplDgmHGYXopsuwCV/G95CmmvcqnCkSy1Y/KLvNU
C4CRMIqdTqKsn26fMgBAIYpr4BciyHMkPgsQWsIR4C2CzCD5Eqe91ESurcX5Rqme2QJEHEdE1WTW
qxf91Hyx/fI71xAkqtCdrSjfCLdMGv3CAklUYyMOkPMAt2uuhSf8E1DugvJDyQzQJ/zygF4vYSKJ
3t2s6Aw1MEPJqylWe0CdpMcnrqkiVSNOza4pwA8r8LafzObfnSYuFoNIDLi2rR2tm/+2FTdJqzjq
zGwOZneRBNq1P0HqL59tQKLHjPAI1ULgRkB3Uh/Bd+NM2Gw8l+ha8P7ZZMPJuxLBWUbvGLToF1NQ
PiMMepZpIPhI7Dy8Zo9bL9y7ZLpmjCVOlYYin9BSGqksbMPj8msezndlm6xCd/z28bMeT8aTvdem
KKUSE3pQyE6fVQ2Lwu+zyjuUIVgXJCmIjefhgRtokuwJSE2kFWeylUl2bUVgaB8hkwoOHtTrlD/T
GhTuIIg/gKfMDUc7lrWOFSNYwBFvLujEAYlwV7pnSvtQ1FjtXjTS4Z+f8+rYSCZ2IGYww+mI1QWA
Y2H3CmicX5SAfWx9YEmvvQm6CIQKFVkRdGOhC+wABGAU6BD3KAST7gtikosxNahWVtCVqHCIRikD
GGrWhuwJXNBnnpy/6dTbvEf6YdDxpIZxcobZvZnkxsx7jJIJOlR2aYX3Rh3v7KhYc5+CksC7mjXC
+TbbSEhB1BOSy6f9Wii/v25Q727lJFqLpy4qgMR4BxHSl7OCRSqyYxSI0EmptBqYH9vVUUafcZZW
Ea5xsf+izjZlKQhFc5rDhIfIYASRzEXE8EUMQ5vSvQuRwbBlixHdiw6nAqnQ0tuVQ1Lmv62tHN+U
cL0vVfkbwSV60DVMU/4A+odoCeUyOErhZQvrPHHG+2ywDpWh7ARd4b0dAX9H1Lb0co5sW/Yi5gfh
Lusvo0NaDjd9C0MdGBm+r1UkUHRdhFj4Gzlw6KKIbE+o22ewE+VE7ulay7HkWmj2h1caFFhc06Wg
ksLHZ0clHxpDjpHgzLMRCKGtCdxKivkScYUaqGcg0n7+kNs1FScUv5LxUc43fiHiX8iGPGr+Oiis
cCFG6iEqNLxyS6ufRe6FHV2j7svfCNCEj5eNP+i6e3RmU8HbiQdRobgiKJwSuxUapFwAfIZZ3oaK
tgUScWSx+1Ti3H68R95Zjanlgmbej+DiJZcfDP/oF63CDCDVxQ1NENS8Ek+CG0x/0FUG1iTHJ0kK
Ptxs+hQqBLDePwPw5B47lpjY7IA2WvuzuTNGfRmBuuuzL77mXJjmfD4oLl2y8lKUpEXqkGOgR7FU
ZSB0yoWNKhofwaE36nMBpSTmIJ5cMIRvfv6vS6dEUHHM/cGdBS6iB1mP4ZkrCgO8Gi9VjJVqRJep
7aBA8OyUSDmgKTL1oBAZMaZCE2Rf4b6PC4Gys9YFoCY7yA/82r8x0rF/2ynVfT2yCxA3YU5CeSgK
jL0lz5QgwMB2p4fNS+cZb2k1HOGTP7XTBtMLZXCF1thzmHEkps1bBYNs2VThufQ3ua5WxH9JKF1b
T3JmHi3LCu0oNPBJkGX8msG7uu3ZRFeywfzSR4iGtq2LUovvetWTMq+TaRceMg11a7wJGDacc0mC
nZhNmyBB5mY+mBtZTa1dnrO28qwaBZURxRysRrsuC3RgMQ8REAaAdaky8khtbR0Y06phmky+Fy+n
AiAynyLK6x4kLHf0t4LNU1z1swaG+ZuHBHCg0lRD3kfkE96nmv6kx6quZ9WdMOMinRwnmhiVhAga
APAGRLXiZBajiWUde4hgZqVqa879lRraaGqUksGUGitSDoMhrB6FM6aGWDQj37Oq0y5BroXarizr
QtH3jtYHyzKiKCxAx7iEej4RvZH+aK4fUmCiN8DGok/mhQjPCqeBly92Ibir7IwERgHSC/HCRmKx
w4VvUZYsRdFGOx7V//Vt/O/gtbj5cSg3//ofvv9WAOLhbbYn3/5r81pcPWevzf/Ib/3nX/3r/bf8
0s8PXT23z+++Wedt1E633Ws9HV6bLm2Pl+Py8i//f3/4x+vxU+Duv/7zz28kPq18GqDi/M+fP9p9
/+efooL/X3//+J8/k/v/55+H17J7SaNvfxRvf7Th6x/LIg+K019/fW7af/6puf+wxSsCL0uNE1YT
SvbwevyJ9g/6r4gb4C6JVzNggD//yIu6Df/5p/EPNDdUB66ny3+4RRPFN0UnP1Ksf6iYz2HbqetY
UfCr1p//vs93o/C/o/JH3mU3RZS3Dc8FvuT9gYvirIdlrEbmYxo22rgnZ7/GOMZRiIKeHpFTa6py
6/eYIWpDY38b44fcbOtX2yhReiiN+r6bjfEsmrr4TB38R0Ox1OvSoKftFZOz8wtXWVe9cZYnF3Hl
lVdOBGnCNa7GpFeuhnhwr9R1MiXKledF+pK2qbH1gk3T3ZRxv59cQzoUU3XjmbO1c0OHlIHUL0zm
fjlH5huuG+F56jY1YNokXaGqs/Uoifd6aHMnUF8Rzoxzk0ZRpAyrJgZeX1Hz8hK13NSJpyz7wJ7P
G89NHiojwAdydP+qbBWqkqFvSrfKkAgC9VlGxqNj4HYVZOZ45tZktEaXmqDjk90wFt/LMaAAoeR/
NX0fbTOEgQerTi5cR0NOr02mBcqUM1CN8U7Pb9qxBj3uBKCY1fQqHMzLRGvQ9lSH896j+jvNqrru
cm9eVnoxL/Si8jc1ID047UoKyLr52ub+sEg6KBWzPtEL6NAGrht1Y4zxuA8BgED/w3+u0vuIvl78
MvbqV7o0E5mI24txyNabUmvlJ/bKjkz9jlptOMFbsMI8XBbBfawrxS6z8gTxvVlZ+iLvqrl4QDSh
uiwMLz2ztDM7yJpzZBUaQBDKlzaM2zfdu1fG6g4ddNw77Borjih+MafQWmmVlS7roVL2nQ2qQBtu
4YTHyL921N3ki2MSZUSqPVxFXX6hpI7xkmV6uAhQSViYsWOed83Si1Vj5U/DjCLottBhxtZ5M98j
Apis/JodlIJwsqIn2qmuezkB8MQeJUSDZdflYYjHcpjtCdSwEymogylZ8NjY1cYL0u91Pt0pyBy2
hmDB6qcqD57Gdj4L7K5d1vqI7X1tlQT75TYos50rTA8v6fZ2bQVLLabF7hgpcpNdsQDdKkhxtaEs
B9BbHaOFpfBeQ61pl3PLNqrE52bgQK9taarZWgQGDrLpSlUnyI0N3kjRd93gkn6ft0uz4QUYc3hX
DN+qQPnWDtvaGatbX2e7V/srz86n82IyUIIZiq9T6q0Mw341lenGyIfHgCPV6Sj1aGp67VTTvmjD
HS3zO6+akoWSJrdBk6eLoUQudEjxaMya22TqH6c+e1P6v8ImvQ5SE3hmdMjr+GGw5gursdGkSVdJ
+6yq8ctkjDda787IMBaEfYVLGDXeTLb/zUE61gubW68oOYb2c2p/KSwa8aVUmzOTy+qzfcu2UUcI
27Z/9RmEZrgWtB7gvpmLrd3ZUG3qZYwRmu0YC1RMdplTb+a0LVeunVw7vXVte5dDH32xQuMhtfPv
VWvf2pUxrtToL7dp7tgDu01Md961c8y1irA9pNZVKlmeFdT7jmvGat6shrZ4LceBt9hAfm4sZT0N
9hczpQytWwvfsaZFUajxxgcvanSzvasI2xInGjfqrJKGqF/ScYTT57Ps8EawFZ0+eTCgyKnV0xlL
Rltour7Nw3Je2wmHN93NeTEpoq+lDNMiDcfdHMTNwoz0EncdQIYxuUKmW/VSNax1HhbpOuw3Q0Dm
p/tEhX6U5buoKeodLhXuKs6br03Bm7LUIV4O2njjBVQqPGX8GtQQggg3Y6Tdoo754T4PsRouyzBe
dIm2bdgeu3zdd9Fbqc7lwuuKBNrlsNOm+XZs+/kiLpNd0yUALbSW/Fdrv43TWTdYxmVnDY+2j55R
EFXhUiv5ce0QeVpvRRrr61pztk2b3Mf2ZCI3U+67XoN37QXJcpj3s5msFKN/IYq7sWNe1tRV9UIr
9e+BHrOJFeFLfTG49riHkFgux7T5ajbfxi6aHjR7vGyHZlgmnSqSDzTX88JY9nr1kgCCwea22zoY
mKxpFfdr06zuWAbIcurp3TxPHSFfeeM3w8bshie3aG96M3twAsXfhAFNrTZotgNcw0Wj7mKrL846
tzSpy+rRNrc7qulxoS+N0ASOSD7Oi8PFQoHwU1vjpkCea+FZtYJMfpwghlQdLNSqV7YZPaWF2ZGf
ls0q8bQb6MC7yaiDpTeN4BYStaUqq43rqCxwXcgIeYe5f2t8NTqrqgKeZYtGgAVz3CrwO3HNxTim
HiZXfnenJfVf7tAt28Ia12YYgcvUEM4PPfym9QTwSrNqbAuSoZ8pmyZi9+rHfVm7wUoLzdfW6NuF
Y+LUE4/jvpit8ND7+9BWztIKQ02soH2Kz6vOMW/R4H7KG02hUNx+z1tXWTa+gTSKVxuLUcGt1Kmz
ZdJA4u4UH1HpuoGC2u0LBxmpOAcN4Pb+Sqd+vHTpYitue4fQLLtgiwhSbcOSUaKbQcD2Tscpqmjd
7VhrFZxfixr0VFfoDCD9PI7KlmExV6PDppO52t7J2uGSGRiEoxjLjhDRaj42AoOXl9Z6MpJFX5b7
KaL6PUZQTBXzJc6MCkaXPa+aiC5tFjo3dmZ/1XRvpJMN0tXqu6VW+UKQLl5ypXLgB2LAFlkKEJvA
e6ubdLxKm+BxdJVhMfptetm9ZIo2HDIt3PiTuR7bmgB7MJYDuffgvnbVo5r95ZYuxnMpYCRqjedW
yMxv1GrndNa0LcPyZqIsPDpKv5o1SdPcbamTUhM6PjVj1WxwaseEx5/WzKZzNVDX2E76S/8ancZ0
0YTzuIhc9zmwR3M1Ta26xoZ0Y0x9SLIRK9t2yqDJ+WdTk2rob+JL6Ivl9pwVX7y2SFemHvTbuYxe
AVklyxis8870EJPuE33rhdNLo6MGkXvfIi939/Wqn7pH7HOHlagprebW2yi5Rh/DNp1Fw4jeUM66
iUVavkRedj1ucqMJz2ejrHcBadrIopz6jsqLM+/1KD/EcXxHfAhERcuiZaj2DJjjPRpV5GydQd/b
bmvv7Z6zuh/7Lcii/Rhp1aaatJ1ZBeeq4oSrrPOri2Dr1n2x0LXEO7NH/9HpIGIlDhXQNjWfjMmE
Tuv111UUpatBSQWkrm3asd+03VyeV0ias6el7qrU0A0IGY3LIrT3o8ZRVw1etq2y4o5nvhxKPVmG
5myuqtBBihxNtkrJk/NxQKKNut44pcj50v+2x+s5TNuVXfvjKnazdE1A0jBNwmBVUYiaazjgyh6Q
pEYZmnKaZc/1QslQ7G+aytlF3nyX4rOTqvoyQbMR1fAYsxjNiwAi1CgKJKzBStA9LTv0mtzb4Kcd
kAJjqnED7e7jyH0OBafh+SbBlxpy6LvGzqkH7iA0inXHLtNP6vk45902zJV1mJgQweeUrr7hY6JX
KZesZoz0LvvYdoj20nWcdfU6mJSn2rINCjPBtYvbzSpvimlhDL5C+87aDW7Mjr82kzb8K59QELOa
mMRhwvpbM1eNkRBlxqq3tegM05ZqtHWocm7m/nVDSMAMraB3ehPPTN92Yatme17ZtbGax27bdll0
SCetXg6tnZ4bCaKkpWZtg4bdr0CNmn5CHq08UeexYg6oNLYe1BAmcde1mJJ1GCZp7te5l9fRZvYi
cYuRF6k6Cz4VmnINDMufEnpkuJOb3KCvN8M2t8D/KlFM9jxY97NxQZbhr9zeteEylIh62coWdvyz
6fWPnCkVGChOvWJSXqOIDagN8/ncBcCtdPFVb0wl2x9g2yHFM5l5c6mUBtCwMNfXo+9Dng9R7YxS
Pz2f0vjFS5xk3bG7obBp3M6RbW/0slEX+ahveqNqLwekn5flbkoccoSm8JEsVLLzVDPXtYx6FQRo
J7iOuXYchX1D/44ebiYmv3g5Z+GmnpjzUPh2LjyZc70LHmqtxZ6O4CUem03Qp/pdqeXzjutQf1Ew
cvKSjQJD/6rQ54G2VRithjwG9u3OV0moGZdBOAyHrjbQrFGtbWv1ABAQwgrH8Ln3/K3OKlhTXDeX
adyaWL86/Ubvqao3U7Cjl5xfOBV+FSpuCAstrjvySP1M6TskS+w0W04uWUdbo1HRDWd1oUdkh8G3
qVF5o7FLudOsZwIToKoRYHHU4e8pfOdElUmMBxWJ7Oh352Ot3I3zqF3PCIJtXe5QL4tFXebjHfPy
C3688bldjLfpGNNSLY96cUG9K6okWZrmhDf9HN/rSuJchbV2Oc8jwmqpc3f8ErvfDNi/FgJGB6VW
SpTX1WZZ9fNXYOHhbvR6tpvMnzEh1ctFTItgiiroyCEHMgWBu5KY95pNqTn3I4QA2sFbOLmOoI2j
3gQAq9duLv0UyV5CdRd6GZ1ywyuufEtDuAe6dtZ308MQd4fUcRJ81wt/3/ekwr1dDmdpmV/2hoUs
t9/eTa4eXM7ZstJanLR857oPrOia+d9q9GLj0n0oGqQFBze4srJkZxaWSgIxG9sE2wm3HNu9P8aI
TvRKBSgsB3TTKvoqtURfwjbbDSW/8XqqlfvCnfoNxxVHBlqiZaoD4IlDuNqQp7emaabXYVQpy4Td
dAGx8UtvUIcMZu/SIMZiFpgp22g0rRONY8sA17pShrrfNFN8V/G0IMn5YgBPQ4LJ3DdRdDVgbnqh
9BzKgxbv2ijX1n1d4IYy2TuNxnhTJDH4hDYi3dXn87FdZrCFzpVwWLdOUF7mRvs2N0p7a9NwKDo3
PGtxDFsaqLxEXVHuAjcKVq2ZNsxiyhF9EPertjG7m+OXYczuUtV9GIriNfUAdsxkuKsyrtyVndrz
1fELGNx543V1sTByHibQungx01pFu7cdVhY6WwBllH4fyxcUFTWMnEYdv8A4utC6rFuVneIhs626
+y6axRQZnxCLeMPxu/6anJwafPy1s0vQeoZbXrmlGn2VWMyMY2OZgqK70/fggK7qqWsOqqm0qxqj
DQjTxBit60dfosLaw+/damrZPg9dFOH/olRLzoFiR38wXdV6XN8pfgv7ta4KUhd1Pkv7DCa7YvtP
OXZZGv4lRuInb2VhbdqYirhXJ/UyjMZuYxic+wWbw86oJ/0Mm6bknLoArbc+vUJV2bxtLQ6QPGqc
pZ4W1b6DPpg6waPawF2P7MdUbaIdnMJoGKgEOb7/oFAx3bgOWdLxW1ApCtIV84heCz+t2xJtpWRA
YYPY1Azd5kFH0njDY2frsOybh2bChrusp3p1/DY2IgzI5gznvz4jm+6nay0vi4sqMS5LE2eJirsx
fSJesr12GfgZncio9h58m2N8TsChgWj3VmmnlDuHSJSw3e3PQqWpFjmlhUufsHUFVzvfdrwHCgMa
eamhtfeuO4UrXKKwt/a6u9HdoeMRL8lbpttmDqOtYrxmTZltCsVu106jpuiy2zdZl5gXyZQiEhZS
OFJz6lEWlasuRCzWN0by/yEsNpD+H5qepFMbBIPYFUz6vCLiHi0KQYUb79BsJlVvCmXX2fqXMbQK
qWE3u8LKhqWSzt155JvPozlfR9YY7Kt1n3fl+UB/Na9nm4Ni5nCzfHPZWE5FN9QhOZjqYNf40V3R
d8mT0SrXU84Umme3WnmmcqlNISagiDkj2DVxcNXaJlZVTFMbHF5bI3ee2my+hUZ85bao7U0ZQ4uF
BCeCmbr3YVUOiyJudn7qsyl4JRacefZS1YQaJtwobazAX3igCMj1QmN2rg10Ck342+3s3OJNS1Ex
eTXLG3iW/RuaSo/2m2Jg+qXSReoxArxIlIa+p9c1iyy2tUvFCGI66OE9hJf8LXCoyqtGs3HtKtm3
zvBdQ+3lfkrHm0iZJjpmdDELMGgbvVPVTRrGt4aVKqs8AC3aB/2GYaSymUf9VTclXzCZx76lrlUk
ISdw/EpOYssu6asGtIXQ3+ujQhfLnru937RbPwtUvBexD/J9b5d0tCdT/qZIB3PduD76vVEen/tW
52wm10PWIeDM9vJpFeCuqIFGKT0r3fmtCjrh/7F0ZstxIlkYfiIiIJP1toBaVdoly74hZFmChGTf
efr5qmMuRjHumWhLKsg8519FzsFSpP21tQnlskvpRJVdH4fSb4+ifdbYQe6knfSnxVn2kyXWi07M
c5noBiFXVR+LthlDp1kRrnnDdMcl6YJRJk5UFwgkCh7LO+Ih2tcU4cuL4xgP4GTunfaZ8Hok33Pi
633qJCLO0go1nr0sWHD9uPpn1mb9NDl6ilOLZK5x3LLjWoOT1t2/xRqn50xW8dqWztHr13vThD4s
AeG+GicL7a2MEVC9Y1PIziQsQuYb2afJnPZXC+ZvWfWfUzLOV9Nu1og8in6/WFz9zdY3O2fwr3la
VxfXTkVUVI4T+Zb9RaEuSaNJbRwmo/s3JtOl1xMoHmpVTtheXWaVqMvoFo9dYvHCFg99AlwB/PCz
mB6o0mqF1gAJmTULIJeCf7R6+05wEf7Ncvsd4lB5C1iYbJynm3wAloY8YuE9LhWbnJE3p94A6AJD
PttZbp5xsotu3k5srsTUeZEY9H3TlRmpYGbHWw6nbbbuiSGxPrOTlCHM5Qtszrl26y+/sqrHJHOL
XWUBAW1eZ8ZOa/s7z1yOywIkS+QEWZwmsGfRXpJu5eZzq+xIBN8Mm4ieJ9m8X7KzVGgEyfQ09GK8
E2N/6gpvjlbZ8oN6ItlXPmeJZaz0e6AmDPMBSKwkgTuuhyUcR9uO0s3Oo6lMD2XhNlFqqSxsXUh6
89i6TfI7520Zaug7leqnIecZs7psO/S3RgkvzUh7njZNGvx0lxLJNDTZpZl8+cpv088+VLXNBwCG
pVnzOy6Wo0wZQ6QFBev1XFWClWnwOnS8bY11Au/KuK40Ca0MX6aYNLCS5+xk/2oNCd+3UE0cbME+
9brtKRkw8lkFWfNqOshhsENYlV9O51Tx/JkocqyCdpZs7Pz8azDFzuI94ffFeovHnO+xY1/MPPhA
lAvVqFBvDtmjXSi9HwmrULcBNrH8SFnZn8LPq0OwZKH0ivIS5CvxRcN8anBHYBm4NYYxInpb9ah7
ke09vwewq5ikXIvdzk3Nf8nGOSvHsgUCrJ6yko4f0pzKveV5OcwkK0qqymirHPOellUizM2e/Bb0
zZljfg29VR9yVV3MAps5sPIY0r0bY+mx94S10hwmxkthlSeEkYexSsdo09pmERx15N7CNwN3KvdT
4jShqQYw0LXvo2SwDpZ07heDeXWZqquXjT/L0v84TXtLakqA2jJ3IiUNw2tnXJOayWCbTZwvPHkw
AaD91UEayQOESrcrRDtFwZT+E0YTFgEF5DTct8TbYD63EJo1pjXut6xHAyaXw7Jkl7pX1fm/L22d
8woHFizTpJ9MbvGDg/TtFHDcrmWfRmPGapTZ4lAs3s60rPqYCxLbyOMAXkW7qI1UhwM82YFvvkDa
mX4R+XadakX8DdnXYYbXYXddukYdLcWuaLWAsQKNRzjOgl73tGPr0XfivGzsxp5mz12dgTCXUv8C
UaLn2N0plT9kWUHyN9xPbQ5dRPGLt3MTb9+ZyozxbpGTM0uDpE/qFMqFM59ZVgyN8afQv4hddyI5
UrNdMLm1Qfvh1AxbmCmdMHcLxQdXLVQsbI94/vo4Hb33ogJ0tiAOIrfWHonHiX8ofCpsjQUZqNBB
FuVZuVfEAEEpt25Yz6zkyzqacWlvLiF9RYKu7IZibKjyjKL7Skm7A1KR38AYqzWLcKT9cN919V0V
uGrXSZYl73aP9H40m0x5o/aC3arTd8g3VJ10QgQNhfKVjPD3IO7APWtiB7464rkzMKSl3va3rZqr
71dzuHDZhbPv/axct6cFaVBdJRveyYlfm2Ht1tR6XJlX/NIx9suSYMQqyVztMnLQ19x8nIXgMpSX
UgZfW17+zQprJRUx+z0x88UCj8LOFNd+6gVae+Ti2pUzYXClG7bByoysSzRJI0iOU6JkyIj9hDdu
YQs/E9l89isRhIFZ1LG95hMH7yD3huxxmxT2r467/mp46b+pWdrzVNXo5uufLWlQHvlfHSQjvwBq
NLfkyReJQGIY+Ci0yj6uOr87VMRA88eAYCGv5uPYbu3qDuFOOtihOr4YtbAONyXCADn5OgwMpcML
wuYxzLc2Uo4i4DpV9/7GYSwyRiKmXbZ+++QCmST95FxnvTKvItxA4pBvkouyQYKgM/dJ55nemTMx
e+VIIFFDJB4X4m1aGC9+b0+nOsEfnS3eNQCgyWaCHmsvMONg2t7++74M3Z7y2w6Y0aGY9BLyuMt1
iPpoO9H5U8eLIu6yCfqHvC3CzRp6KFay+hgjXhnfHoete2mN6V0TktyIzKREfnLDYsqivnBwtdMd
Y40baq8JAi8XF2O4dQ4a/KlT4tiJ8Z1UaJPgnKzCXweg3dRx5wE5rbdLgiTP3Mnfi7Xllaxf3Uw/
lItxdSaD+Dh/oY8bHYq62hWYcRc0j+h3cHrnGe2AokKIQ1267kGw8w6s3qPv2w4wYp8n6QaHJVD/
ar19GIF7qIdm3I82KVW64uUJWuZYvCM6T39qm2GZXLTXIvEdLksXGHHWEfdn9ljaLU2GPNyL4XwT
YPsyB067szrxbNbOu2sg03cGpuXEOw2axLXaax91OU4hcFq/W20ufHMcfvlBd58Yjrdf+ul5NAmu
DIZV7+eaKcZukj/SmFzuUU+TatbdG30Da7r6rwhx+gsfeGP5zcEeGGqHTdCoYVdwfeXJm8CCbLgL
rOZj5M/eul9q4rutlJtGGu+OOdzoo8Q9and9x3LzJh7rVfMqtQtZK317INFi79mtd67XGUKUrTfL
dcwNgPa28J3IM8QPzR3Me1wKmCNlWJR76Rao2kzVRdoztlO2NkSnWodxQkUI9NPuvGkrmC/c6jII
v9l5aiYwy7mf1fQxWkEXmwbYcHaLpkV4r37Xciv3dGBcLP7j0bmQOikJe0RsFTT63s0tvWKNFy8m
8P8ydofeIjo2mWbqdXKLvDv0QiVb3qBwDoiy1EfZE1komgkKvj4tKKFs3/+XOfOHQk5eSMMDeHb/
MuNWB1MaVLWa4x25U23oZTmAJjgrGMzFToYlWqbM4c1X+UVP0Pl262tqQbJD2rpv7dquu3EmE3bN
/TxWhzrLDeR4GKYoPA06TY9GViBoLQ2OzXeffMsLe3DgZa+thScRYJSBfV2oFrB4Y2YeLOGa2d7Y
jLPo1Y+NfgI5opmdu63w7n6nwUZE3WRFts0pN1vw7IWoGac9NztO5K5d+CH+QIa/lqt8GIzyz1TW
wd7WHezxxBTJlhfieFFw8MnXVvPCrMta79Yi72nZyMVejjzprgHGatsZ4iZJgKL9T+lK7kAkH8Hs
d4ljvpoZY3FqqiTuM/+0BuZ6cqfg3egq95S2LHaTndw3pe/GzTqfTc0Mr8YHetOhhJpORYMCPE5S
DzEZpSyy+6u88lhM6MShP0639pZhNkAmDJ7CqdcwIZYJLchGkRdsTmaV3xnGL7aXpyLgJdS4Tedy
ny+peqZZ3SUIBIdAu3wEU/+Rr8lXrhSOGqjn3MVulqSXUQTfq+HzqrbLfd93F2bJtJL0nxKM50wm
0JrZsoJzr8DMQrG7tixjH3V6AIETpDmE1C4uJ+/BXMimNHp0A2tyFV0m43RxIRwkHvpF1CeiGrNd
r91up2ASdIZOflv5d7Qgm7YYRw7DZL5WYj1VVYlJXyKAmAyTNkff1XGqULrBfUd+ydOZ12goZtR7
YwmC4I/dM2rsadc2S7+3O6pFp0y3Ybeql2oTXSS+OOXg9wZwk8p22/vUJqxr2+Rfi67ZVatPM2l/
z4h4aEVH5NdJ6w96cOM4QoXZoy8vjlA3ziGnUTKRDrKCdI4KU41xUTI+6m2zTjJfqZhnWNQLaoS6
SH2ycclyWoYbptRiys6TVsbCzt1QCu6XgiS7WGdGyCGlwlY1c5xO2wkZAERLoVe0Alt3Xt18z2M1
ng1sxWHjOR6ZA6w6FV4h0Bg+A4vCCM/KkJowYO1Fd8idrXjmDYxL76zzZXu33fLZsnATBLp8yG8f
hpsAHDUaEWrQAiOM8GBnEtcfgtvsZValRdrgADi2zery3xc9LNvZTPYuCC/KBwQxsEhhUoNVLjm4
V3kDmdAM0LJ7LlGhW/Tf4gBq8ph/mRM7pbJCAITkFkyuwkZyLMxsl55b4l23gzeUX/px7B0yJacA
7iT9x/bCsQbxdWoC9WBpY9rd16Wfk1FYOvciQdHcvFGEvD5kg/NUoz+isLej67dsmKWFX70PI8NZ
auPP+++PYhTLYTDnMv7vj761OcRrUL+hBysePZc1LV3uXX/+eyMBuP4LeVpt23hbRJeHbu3SidTN
HzZDnCSY7ZR5wddijr9WcfsXEQN7MjKOCtN8N615OyTWTervMwEks+tdhVFN7+NYXHiD1ydSgqb3
ftsnqmGksayZzsGZlpOmUI/VWsbegMaCl2/y0kMWICjyoBMOada9z9AgbTO/Nr391ajsFV006Urr
/HeQ5ZlqRLutX/s3eIH9UjU3a+32bVnWo9/5JI8Xl4mGqBDJELBhUDwuoK7JpONFMlXOFexy6/QP
A/LrJbNtQprGsO8oFE9KuJCin4owTds5JBtBrJ9Je5atJrN2sWAz+Xw39h76LQ5Wxc3ngtmmyyL2
Yp1QkQ0flUX1do30PXAsTLYj4RKjfSpKqFboWaY2Ijr84th3HObsRtVRBHOYND7qea4puGvGlLzm
vNg4IcviY8vVUS94qF0ftdPYD7gbMBoVZnkwprzc1UX7G3zyj1GU52ATareZEPFz7bGM5cVxMOrX
3Piu2GcgzoMMRUX3nDb2yZ/To5tjkq79MqyH9LdCjG2NbSykliFoYXNfSDgn4SNPS2l/CsoQVYqH
s639MCapDhyjceUF21l3+UufW+yA/Y2dSbmewU/x5OPEH2plUMGZvjbS/i42nOh2oovYVeS4i/zE
kNyGc+qWEYMOxTBiiERbX0Tq/xWD9dcUQ4a4xYq7RpKNPe5Tv3vltBnjIS6NNogTgfSQ3M88KpcN
xpVOxrxyr/kyk/vdjZfe77+bNah2S+t9p3kgw5G23kj4/JqDcXvKm6aNjIyep4n8nrR6byvnAZjd
DLXUIyi9ByRroJxofXa5wOhP5Pf95hfDntJ3ahdYNcNPtV1Z3AJ6ts61KutYptD2WyX1tbfmB1ot
aY1dxg8AuU+GBbQJDdWIw0X5Vew6nBO6GFfeKirrSApujym6t25iY3BW3yDio7UvAKxqlwN5ME/f
S2eZ903JyObrm2bFnfcm5cq8nJLIXAlpWyq5N8dmOMieQAxP2zG/elSCgqSXrBusSKTrvJvA0tt2
RcXpIODYfLXtUrf5szXVn0VgKIV7HiMnexBudT8sFBVnRD/sB6dNqJGpolnW3bFwpscVjzJ8b/Yr
XerXWqbzWVTF/eh0/UGIyg0XgzNUyIBarcL87oZShNhSPzxq7mNjTE7m5N6LiW9hgUuG0qn/TUwa
uTE8M028BEZy3QwN858E62tXSkoetlPlpTKCUa4iNCTtGdn/c14zhWXAfM1s97u8l/u6EdM9cEO2
WyWP/pDw5ComhTGzMBj0+j3wGkB/AzE5/XjoISBqn9YSzaTdTH861sFdY/af6bGwAUzQaLqR0KEw
8X8UOS0edhrPufyboWhCKkxWbCp7rA7Oq+P/G2kwJxw/cQ+J4704g000RJsfNCqv0M3v2eHfhHSe
ZzOI0w6VJGyb4t8+fBrsOzCv87P2/1mJc9+Y6V2ncLMyHeGVb7xztqIOY7+1d4eto76p8Soz9g3G
EJB9Un5cHbpl+mzMfEt6MkIz7dz72cp4P01IaTm8WMENMAbWzeFzd7nhswEyes4mSTcWn1jm6g/O
ZPpLpvkPi2iHLxxL3+wxxAc6CmrzI0noWxGjg2ChSP+ylfGiOtW5stW1nI9KuVFnyfepng9TKfRb
WrCJNi9KWCg6iJSlPGCencgdHTtO52Or62qXl4BWaZGp8zwxSJFUFTXS6+lSUMe1KDNWoPFrWtEZ
o3kB666sX4U2yWEedB811Ts2pX1ZwJE3JtH+rrc9euuzl9uv3jgX13UhHc9qmuMCuqu8LT2gZeOQ
tzFn+mmLyqH+4adg2s/r5tzWfL7SvJsTcj54Gbj3B+tjXM0lXh1krNsCSNAv8TI7Lgxu8aaHFIuf
Jhu7YmtzyoepM4K4x9JakykQzgkTfJ1VID2YZrei+wC5CODp8weZO9CQMo1KrcAC7BLCFRWj0wOC
t4hy0n58QYaFkBDtsGgP3oAjevLXD9dFEVIpJLHWO5jMF8f/1a5XdcibdYcx7K1hkban0Av6U5bW
z8lPl/LTVFL9mP542Xh2o0EaH0YZUNGnvVct3esWTJfcBkdHYRfdfhZLoOplXJIpwkiWbag+C+wN
BSVD1z4j7GdPCfSn4EjZda2bEk/LiRP89j0SgJeZ6RbvesQ9/p4Y22MxdReQMiJa4EeA0+qnQFJA
OXMcz5sHCHLHM6zDtgA1dOfnYthuwGx2HiYQc3/RD6bo900Drc/L/Ut6+742x8MyK4h5I74TDeyE
TsvmNPQqhLKRj4lf47+u02xXdCi1U5kaz9QV3/rd+pfcaD9kVZ7cUXz5KU3qgYkysuWKM4GCJvKa
j1mSvY6TcUM4nkaR442rJffJaqZRP3kX2Tl2NJrdELbbIo5ZxryylGfbUPJgZWFlIT1ygvIDdVYe
12uwG4fgvg/kQxHw0VhiyhDoN5xgty9oAdMQVrgJZwe0ZfWTczf248nvgp2b2s45QwgRlSJBAjXZ
zfm/L/wCFgRveKoRHDK65E4aybm5ZDJ/mKWF1dowFAUELt1GDV9ca1NEfdcNvGO2MMhj6xt4sPau
oA+6H+qz2WliEv77rzmN4uexMredixIn6k1sNENRMHpiFolIDLAjJvkXmJznWY3tWY/6/1/W2x/L
jW+r8X2mltxYDl6q7wuENWFNmH0o1xY0DF1adULcEAFKx46JbsIypHUOrAXA2mcfy/313xKsIk6y
G5FdsZ/PuPkVaOYg2W+rcZ839cXdntP1G7FBGw9qfkmD7CyHDdMYiOmi+sfNNR9yYJbNrk+EIO6R
yVwcVCNd4YwkXexK68uonKuftVd02ffkb9wNLtgrxsRTk4j31O4oXvDODXdf2KCgoKPJvfPm35nr
XlMKbvyh+zsm6scgdautb/ljro48VR/FltWx8du2hw9kSzzPkoO08DWbJoZCDWUmsFiEegmeJkHn
YMfaWyenMtDDoWSjDXhIyQHF3QTC1vAdu8WxavK7BTaVB88GdVJvbVts6LfSd+RZB1vUiPMbg782
dTiS8vrEOEKo2pBFgUQrlmCPXLarNCdGWPZkOd9YI5vn4rYhdtM+ABy2lKKwDf89HzyA37XSVUUg
vvPls0gvegtt8967NRB0jfnYt8NlMHC+zIyOu9S3j3IK0FRx4NDoFSLchLefX7Q2H+WguzCtrZNO
mKNwU/yR9XyUDdQGU9cJLQvrDKK1Rb5WCwr5kXEVKO0XgQRveGFOQ4V5+RM903ua8B3nFluysP0v
czIPnX0Akb4sLmCc2WQPRsYFR4KuQmROAWsmi8d8ex3K5bFv+MWDmiNPNUggszr3QChKjhokOIkA
P63I9Ake5isoKg5NC72uqYzb/Vrdowv9KHIMOzmAiGBrso+F1nxy3p1wDlmJY6MrvSNV8D1r0e0v
z8C67Vl/B36qwqToXtIm/cuj+bAk1THp6O1NNPylZCEF9AI0ex0a97sLrHcz9c6VmuvdDG+yBc0H
JpkbDfdWlwyyRXe2ZfI6A1Te/s+lsz6U0tsFKj2XjYtv5YaUkmCJ7zeSYr7znJ6L3EdDdSpk/aar
6UWM3rfpLO9b4UfVAhfBRscjObIGWH1BsERAu1QNU1JW6BuDqEiml54jTjcC3rG5W6fOJv+V89nT
jwZ5Ptvof22aG84DEsgmeIm+b1DOlaceSXdTI+Oi6GHfZO1L0CPHyodzUVNZYtr2p+z8r4pOh93N
OY1QhNsPTqAUy51nJq/sQdG4qLcAiRVXXx/a/XIEzL0rq43XwLgh08Opy9MsdBtgh9Y5rTfh/Yh8
rxns76DWf4TvP1X8s1LpvyNYjQy6PiwT/vv6OCKZlcz5M+zn2v1ThuFC/ylzl9rVOc81WvZLU/mc
puxXhjt3u7ZHNCj67ZHQinf316SrfwvmgVYHT6vR3LmAAnVHoY7Y0IiGHIT3fZ2ld40p90XFWeD3
1kYPhMX57g4vvu7u+mT66wl1URwnrdAIFjDGmB5LKfyfrXjdRzm+BDyBZdm8tLkPayUISc3aw7rY
72BHSjHcMeJ2JYr5BdH+2q0v6VhQTr+W6LuMp3zKz1pyGA58jou7Bax40Laryp/LXr61nfPXWDUM
nVggINC0J2YHCaxubiLftKLV9ZJ9byYkvSV/vAayMpss3kZGoaCeedaQqRM3+pUP+uTbvGJ6LZj3
I8Uk2KAYyhSjtOcGgMZ+KOEriJ/o8hgPwhldJurDtXmzenblQn8Umce1zB3hTfwUGWoBZ3EOvoEF
pm22FaH2cG+l9ZP2UR637nW2RQEQ1XHV28BXKTWZGOEvQ+IxFOUrFUzVCacj9j1/2rjGuj272C+8
1feOttA2lfXZ8flQG+u776yfaQPfsGdkk4Z8AlV/Acs4CbxZvVh33jy9K108VMt2t/Xmu7FOd5C8
JE6mEIIMbTtEumrnCn1rLn/NN4wiAqv8ZiBKSBNMI4LwHf8M+ftnXT9dMTy2Hbh7Zef7cdFHHjmg
xTLygJmXIj8KrzqWPwUfWm/PgJSu4cS2M9MSYXMYoSlDrGb3j1OLqHTq7mH9Wc4ZaxGlDLYR+h5t
fxzc/CVcok7rfydd88ub5NlfeFWVSdXI3I6fSVF92EFbRGP7XGTQZ533ubr8NcYqz1BwXLorgTkJ
K4Ow2QfE7S/GUf9kdBP3bHuaR/4BQi5MHsn2PfDGGgj3B3ce8P3fdT1qBDkPL0EiEeZmn47Bdz86
W1zxke26A5mVeNV6HqQmeZqaT1IYoU8TZFY3Q4Ahi4fUq2FoMkq3VEKksY/qtOVY4YbgN1CmfyoL
CxwQ+K1ym3CYYLOvJidSb+RvKjBP9vypxg7bCP+b73HJ1/8dOZ768egd3i05j0jdfq7FAvkN36zs
Ga2Yd61cTqahN8lsXkIwGB57erDp1nVbSKuNXNG2tI6t5ewTx7i0FVLjMVjfc40+266Dc17rQ4sE
V4yI1B3XvYwp2rPRE7/nFP+6wxHhBcm7USwErJb5tQ2QPFb1eF+UZJNucwJ73137ZHy2DX5TpJaq
eGifCiLuUwkoiN3oZfDdr2Is/1irk4e9/3soWVfS2f6dmH9rF9DA9sHVm0Aj5uWSzNP1Fv6Gc2Bl
wGnNCdV2mUbpWJ0JG/qAr8QtbZrzrl//JqlpnBzffoOKeKBhWxHLU9AhqZbvOaNZ0M9Z7Kc2rmf/
x1stMyxpZgpnbR8JunlarTSNGKs/aIyCCzSD3+uogTdS1KViGeJgvPrlbLGM9R96GHAMfOfNHy3Y
c7fA/8RFPYPQFYhLbBlDthMTLLAKFvg5h8kgWdNsBC6XYTt4PluDjegV7gblO0Mt+mernmgvATLK
vAe1rE+eWb5MVr/uJt3t/EQzAvTNYz3xcWsb/K5Q4qMpDEyQ1oUKnd864FbJ5ZSfslYeHCYXLAS/
LdI9znZu74G+jbirkhEkyh1COaAtmM0kDvLqOEuZ/syrTcdl1Lqi/7PW1u1Ie1Nb+23O/Yc/VG94
3cxdKc1fLo8s8Unro9dZl2V1zWd76vc8HGSXLk9uMlkM08WPzNItnBc7OHbLyWg1Vp4abTpVZi8V
DWUt9hrJ0DFnyiENQ6nYaVisXK40TlwG/YUQJXP0UIPkToekSP8jGJaluBMU1QGSFOIhq629MzP0
lensIgJNo7ntH9wRdaKx1EncqOlilwbXp40QylAev7V8rxeq5kZ3wv4axC5kEEA6d/g4cdXbhYG4
d41HszWeEE5FwdK9ILogd82hNHWaLovNrZqWKDg2W3WPUGlvYENPAdLH2QmM85CjHnWRFfvUcjnP
uTN+IqKwHvJpcMIqGPaJZatLsvFpZ4G3nahtc2vvUKWW9WsozjVJdUdhyT8j1uVjoaorBoqMcCdE
SxRJ7NZqca96SP5lW7xxfkQU1E78NDAkTbM8ju725hUsBXizKNkcWZMrBMkGbrSu+ElUbdx1noz7
fnSeyBN/LFayPPJu8HFZfydOUfHg4hJsnbDx63tzbcOBvW/v9vZV34yHXPpXheJnVtQOdeQNZDef
Q4/+FuJQk5quaveUq9AeGTbH4qddhh/jJncex4B2bivf9xm+tM5qo2ruj4Dx9zVHfevie+uH5cVk
Nm5mfoP4awf9S23meOG24cW/GZy7vp72G/2iLcdxQclMZkKYUjgaVWZBMdgAbh24Die787AtBB7h
mvRPy82J2RbT3aSsKRIVtQyINlHuCZRblfEipYEziwGgRLQOjB51zvBXeuqrzhr0lnxXbcG4nUHb
Z0kPrZJtUZ2goOuSkmU1XDLrwYPRmUXF22v5ayhLCmLt8t4yH/j90jhXqmyfo7iRHWaboMlCx3Kv
mUlvVy/Q61v6wnv9YBNeEzqjXR5FnXNPtMyM8GTlRXJWCJOZsJ+C3yjLvhI8PKj8n31h6Zc5vQvw
AKEIs5aob1C9uU4CPlVk5Ma4p4CExMOazN9ZYl9Ko+ijig7Q0NlyxF3iLUBFvuMSYd7xFwaJ5MgC
+pzqqgjdVk9R0T9NBgOiNU2oFRLzONKJu61Kn1pKbMN81U2UJfT2JYBo5t5PWvamSr6jXHSfqCpF
uoW8l9f0LfBn9Ehmo+9M4nCxt6vPUq/fTsHHywBxrs1mhfBkpK7JrCkWAvf53rvIbHj/x7T/Kd0u
eLaW/qYQ/pxEIiPdw2MiMGE7npgfJiRcruErztDUDU0AC0xB3Do5dao2TsBn+ZiP9L2mGdc/lohu
D6ZMHRr7gTX13sGsjRLBgDscyzyj/22xB4YWOYUdNgQm/oqms95XDz7iDyCCm8iawg2x9ye+1yUA
v7On3IpIPq7n8smcEmKorIEIZL5suffqdJZ5tL6Vw6nWIwNAqpOhSyo7NOKTfZDokeLilkPGMVbE
EnooJMXuR0N/b47dn92txNriFzeGveNRvvdhMM/12LyWTlJGWOi59P2nvID9KygE4OrwEQWTucB0
mHTUVrf3LTr/Yw4JczJug3u/Ln+kdett0uZpm7G9A7DdLboNnhLlpMfN412D7HqV7fpLy1Lc6ezF
chbJwTUgjZIVYCgKtxFeEtkHmID1FHQlQeV2qmLCrqIMpu2SorfiSh2nQzPJZVebVnPFNGmywy/R
ZCMpdAlbQfpWiMvk5n/nFsrWZB3CmD0FoYNU5KCT7AaP8eY2ghLatdySPQrHLeivFDGFZlV0l/X2
xW10SkQC+ta5p9pvntqAoywjR5uA9P/+UTD4mwRYUGicsAlEE0Gz1w0TDGDict/JS3KTvNpJ83so
1C1gZTxwYZk7pUlbKm5c+mrhJqNMhonCQdLVBJy3TUkS3Q3iGHpv23sjQWNuizjJo6cK1G4lTyAV
BQT+ul4VOQanxKW7yM5nguGHGqojH0McWZdAT58eYijWm6A/+3X/P+req7lhntvS/CtTc89TzOFm
qppB0ZZkWbYs37AsW2aQSDGnX98P5PeEr2uma87djGXLEgMIgAAI7L3W2ttawWxom2h6VErMQvmW
zKqrdoyho25ACsqYUe7vXddkWMavB3BpnV+3+RcsScNNdiYGCb/H3ktUIeLB1EQItdp6WEKOnRCQ
1Y7DaGyvtTNuiNlSMfJ34PZUrNgSqJk+zAvicgL0irL43XDMK+anGXCUU2+jGw8fxJl1vWtWIKpK
JbnN7Vw+hrmMoapK5+rdRCGneCpQRHGrOwjEqYNTQRtbhSE+Dblv8uCmoY85lKq5KLt4W/RNua5K
7GyDfg1yOfEzrcWpVBTvjULcSL0FiAjs1C8BLHkR1EuniN6MooM2d8dOds118fhIJ2jx1vUEvfhU
mBLKVRZ2m6G6n4A4Gkzi5mYx4jZiftsnuT1PBmkLvlf7NrV8X2FPc4gWu0TVPLiHLPsmM5klZWoh
AK+NQOWq2wCJgU3TuJBG0I92DOY4GyLI1HdYT05xT+H/FUez6pEKq1Nsc9lJr6xzEiGu0o75UlGn
8VlLpkC/X680KA1qVYhoe45z4G4mm6hGX9JpQlbiGLNlxoUPnhgjD9bbNJdrafywBhDkjVcrjRZU
JadVpfyqlsqzWVjfRSk173kJiAH8wxaUDYtt3SvRDAuu8b1ZFLdKf4Y5zfJPKst3cL23dTxAxL4a
UxEY1s0AwlPeMKlacCEiervWtJ7Z2/KSkIqWrxn0FzlT/XvJSpEqeGPJhLMzludjFGqLW5Nt9WnC
Kr6rYd77VWjYW0nDulQqqZ8nug6TPVnbVX929L7dxQM+ehkNKWlCfLpPvmumHzzKodWnsYXtq7+u
LeFUTOMRiCXL4ELqX4llyXx4BM5sOcNzHzboF+I16VKVWCQDMYau8YWHnnysw1elpc8SaKGe5Q5O
FUu91yzv4Ew4mUSgdSC7TiV/A2WqXlgIQcUanXXtqUCPVzr+zWfiHMzK6V6+TU777mRh+WqgAgFt
NZnQcVorLFQJgpzwzLRv0wIstoyc4U6qU4w0bQ82NO+XkYT+q5SAgmrDcFGnd7fW9Nq7F9dhZlXA
Dq5J/5YgkUD8dbC2Spdsav1SRZjt77a6qDXTk+x7DuJifCpvoO57/ITwSONw1vsCAzobq2pVTjHd
ypKZkzYPHLrRnbIKmsAUDhB9ccdFNcE4zGqApwTDSgJ8PMMZGAVd3KrPbWfbC+XaAbS4qWgj1M2n
kWAQc4xkrrSYMOo09hFCAUrTMCjaU7S+VobXyXWLPaNnuQqdaTKUlyLuiHOfKJ+1Pb+pjfNyrQlz
3aniNmB8QFdlUyeDDS8DW489Gj2zu+lwD1NUJXjoQT1ZSrkKbTOGmnjbK2ODqpl4qwm47tpql8+t
9KAQU2DAvOFLVpXNeLZbeAvnuR5nsL4iYMIEaCCkbiKsgJgE9MpPs0FBpgh7tZLCkO6GuTpZLNhb
LEbXUvvpDWtwtQwfvQNerCpt03cMtQputbVXB6xb4JzXyYh0QB4qY6BmQPbK4b4M5f7dMpunOmW+
IFmFmIpWintXr8/SvXFcVQWSgXCH4mUNhJ68rdVl1BQr9dZZntWnEkBIJFVLmvw4hjNZRqVgImIZ
LLkCXQiDxUA5zFPwjVvFlje9xLPjbrbhDh2L60KzGzRu+mpuYi7xHcnUXZ7afYCf2PBsqc68pLwn
iKrnJjZWwVOUIbKgpwGYPj05PazxHByAq2YEiEV0Q2OiBBzubmveYOn3VXa7JW7SKevSQE2mh7sv
dVPK8g4MSVeEMGum9tR3N+UVAYIXrtq/hnDZfdAbGMV4ZvuCtqiF2MmgbAtVASjFsMvUMMTPyQTy
2gWKluKs7nrQy3q5hmt5Svq4hkx2/c0rZC10VJ3cIW+6AGf/zNQqGXgMeooZsOOmbJ9qSV/W/fgL
d8fxdAIhFpZirhqhGpuUxlyXsPYqaY3pCDsQqGdzWV+RU7NyM184zbTWr7g/e/BEcws9Bj9U42UP
l9i3HfldryptMUZD+9LWhGyXVTlcWj0z1IbAhP79LjHNjaUfM6oIV32tBiHkjGL3XZAB4zCYousv
CxieDYZpPPU1UhRNlLyOYWacsuY1NFQQENoVQ0NYXEwcoovKzLXtrZ++Ldg8QA2B6049WkStLf1Y
+Jb8MGTieQ0zfK8I0pctsH2dSc0a+3+3mhrjK9aQZx9acOrS0AlLFKJwI64o877UMoLCNEOo+nWT
HLAXMC7Z0YqZXOjZPbXnqFRam6AJZDj3n/Y6fUZjPCP8EWpGwF7ksYiXXdm80EMB4KMjVp5qyVTm
I/hsP20VrPxlXa0k8aZHEzb+x/eKuB83OEz5az3ZdgDvhCmUkUFM5S2yGnyghgy6WB3LDUakeNvL
1ULppm5lM71YNU32xFyAwQ51UEyzy2F8mu4MuvfcCXEHsZwfG1TvJLUwZ44IOZ1jzcdaA3xCDkaL
aXCWpLh3jfQT2AJAfHg6V1Cc+PszArwGLYimtYlH/KbpL9ogcK33ZGFm+Mfl4aqvmAeuq5yZkTrd
fiYb+sg0lMeuAvGHySTi7kqsVu3LHTR7lyuAYydQspo++FoYx7NIWg2g6L1UMqrnPhJkHGdAYJzU
YILnX3cpTF90uXzGFvwEuUO01KxlScmTJm4xsnX1iOSDzIQiUWpMHI7+fpVUIv2ZNGwA64bi4TnC
zlBUZKC7vRdOLPsTwkCqnWXrMkbBS23jBTaDfg6O18cAiW9itC9IEq2uOCvUu66tIxsDvp1cg7rF
VJkAY/emKsWBfLNOndVCLpOz36oIL5BfGy/M8cMxl3tr8sqiJxZENubpFJRqONflJnquDGQ/akQj
7ikOu2vUrSqQJi5zUdzlMaHGWfQ7z93Y+zjrCDjeNM8WQPGgJ37NqlGJpXSVUVVBMWA2yg0ucHV6
lyQFXa4BRGKZQTXsiG7lTqpzcyumH9AHWsBQL40G5HOEBwjKq8XdpoGZ4YnZjbG8lBUeolMPYqUq
3ky7llZ2DQRab1cJKBR8mMnPOP7crhFcHHQYkVVLUG3MjBkYmmWeNuhX9/k8F1NgSQdW0NTtODPM
CJTDse1bZz3uIaTIu7BS7F2Zyt+3rIoh9uqBhhjJOq30FUjz5ICUmwkjE82a/m7GhyFmHVCP9QYW
Gvr+w9O1I1Z6VEX3w9WqgGEZHXDz2MClz7j2WmpJ/JrogK1HFSpIGpluVFjx1rx3QVIP9hz9wQR6
f8AA8lnK2e5607Z30Kke3qDZcFPXcq+NrwOTtxhO56sK6f4ABNI3+zp5KtU8cHSEkkdD8YsphSYY
Q2VyNBT5iMkB223iya0nC9yjPLuccQSp1cZzfLUrGdT3va+UVa1Wl4ih0r/qceMNAD2nAeUp7OzK
TLMxxDYAOCCJJfPBHmRY/XcH6ldULBqQam6XJVngGEX21nTpuxrFiIvJlj0by9p6R3DOa646yrFO
BeUVbEQnB6wvLVQysAg0RXE0fpM2ueJQYkrelBWE07iUV7Ai+9KZzrpqD99hBSc8jOEl2tgLZ4oG
JQR9A6bLDo0YK/EMWahxpmRAO1ued75sL67xGIIYML0ml6ane5oeQcLhUQdxyvKCSYhWhBvzasjr
dIy/9TH6Ktv09mxjsPOvfQHvGiN7xXhQZwcnjvQ9NBtpHZtA7wc5uh7Gur8D24S1dOXJVd806021
e5jP92SmtuNHbUZ0vKKoUPDuZ1aj9nuz0Ra5bA6ErdVYN1W5dgiLCJ+ZjuiKQP63qOWgSCXChN40
lGCucwZcghJg8sBLEfpTbDDgmDzwO5VJSEQl6cZRi/R3UxmMxTAmuzIuDmbrXI8RURwXg5h+hxrk
ZPmaLxhocfLr9WtsZPsBXZIKtNx81E3H07SWuZuTLW9Efs9QYl7ezLjyJtmWNohDog+AZIN+/9VY
HbCOYQml66gvJUOPN+fGold/UHY1C1LEdXzT83bYhgkyA7GabTWllHyebWA5UBz0M2eYpUBaQe/1
z4UkrRh9c6+a0AQC/T485yxHtBEag8EKJDCi9qcvhmmRDrEFKdhSfWC3A8Dd0pihLhKDYe20D7Qq
V2nnvPT6zXruZBx0WXr9kJ1zWDXSYtBw7zht0QWFxlq50g0UJgpNWSvjCZS8is0KHbTblJADYxn2
6f31mtEK0VZQTKDsug6qziow413vTEyUMWF9eUu3MNKIFxSybgdMAXDnur4t0EvpNl2keCxIeLrI
xbPcQY+yLFRu1KJXzloqvzCZn97qIRQSHXGglm0dJI4zfsRmvb+3OPSVtjGAvyLAIfVytMYTjLq6
Jfdvdmgg/SiVQavmU2DjysbP0/1oPERBbg3bOtJgOju3ap+Oc8Q1IGbjONyPmsbtQnNtFSqdGYRV
pdLlGm2XhTpWCLuZnqMUoSmpeLumSX+xS+B/GlEg3vuqRlZJHYottLtxgVIA5ujagNAcNtY2jSCI
YQa4f6UoSmXgPC8oQn/eMYy+3+6yHznYjgdlyLf3Ru/mYxeZa/0+ZatOjaxFe793T5r9dGNytOoz
1fHTqR8/Ya6slGtSvTVAil27ILhArVnm3LDu0CfaHgXi0tTmbazqrIfr4QBWIPEGXOvrPIQHh6kN
o4sOzkRKLXzJvWouC/O1N7PSB/aWzIuqYaYttQg+9dZzfUUcDdieJkR/u0OdEVDF4nl0sq71qZxu
75asRW+lXpxqZtuvSgyvUPQ3dYKyolZR+3WNXbqt/lUNd7wTPDVWoakPr6EjfUBxiA8PBdz/lsDv
4Z7x+696vv8qCfx/PSffFYoxv83/9qj/HykFK7KJqK9DTJH/Z73g/3Fu/4/ntv76rxLB/3nen1Cw
gbAv7lH0sXVDJ2CpjU7vn1Cw2CMjy2QbFhNa09SJ+PCPULBq/JtNLEli0zGzllVDQ0MYs5gQCha7
AG6baFH/dwSCNd3516CcBCbiuiqyk7puOZoj/6+i1pllSJWigE1u/Mx9/zxsa3ebuIfBPZw/z59g
8dztecsb22v3s+T7GR+Ie1bcA9B995yI/WxXPbGPI0v381P2LPeDAcjN3OfRu/Ov8S2+fozeywfx
0dzPu/hcBxkbxVGZ++G47+/kQHy7uh8/7+8sqDzHPZ+32/OBy0Ru7h9KLwlw33ufn464Fsngs3VF
Oh//nGu4a8P9MEQacA14ccwnVxbXwMsXXN2f3v2x3Gex707yB2xgIi3xjTxn7lr2DJEhcbyolP7x
VeTtvX+5umvN/bny+eedL63Xuusf8d67jv/y/gN2ZS6ua/En6gLRxn8q5YNMWG5HguL1/i4y/G5w
OMw10uk9+bP6Tr11772LsiP45r5TlDVX5EjWQC7iw/zH5Dt7HCGOQo2VM1v3XeI4QPvB0AYJSnPG
U9kTURAP26wuPPPNrF02hxc8OkC9GMgI0jiduC5X4blFdolu9rh18APM+TSbZh8frYcVB0AIdk23
SpnyP1dIjVm4yPDIrLDvaD/qBhdOcm4Bvhybk/48bNXnaYsgCehgHl0aOunv6VJehS8A+ZikZpty
k58wqoBxxJwEGQ0F9XxWg12OniwE9WsEI14VfA3jKi9XasST8dmZ/AYE5uDKwPJKN1tpi35ee5/n
rfPXIj8Ph8i98HeYQ6dsixmelB6de9FEacv/8Tu5h78ttCh2nrd4fjhgLxrXgbaeRpmnzsN5hF5M
5S3RTqBKzgAP3fl+4JjL5O55p2+k/qMtuufSFZfeXy6R2MUbahPRy7Qu58AYry/GGruGc+yWDS/Y
Z4/GbtFkaF+qR3v4+fl9eX/5WYvWR1oHmmJMe5whme2aV24F1BNcfSQtuee7uBiFiNxZzbUOfDxv
+fYoBKgqsU+UmF28wWHD/oyrhOmKayxuM1F40YPYLxqmaKZ0jsHdX9hxpltjp/Po1+fYO5vemX2P
HvE46kw/357p53wTJ2/JDL1HXFtc/ZODqcjjjpo51N6ZfHECaW1LT1xWnM4v/2Z3j3dx1hLHHmUJ
tCP3KvusvcP5jInUewa//sikqPhPriYGo0cX/bsaqT7KfODu84HUGYG44PbMz+M71+PLYQtWNbip
zIpcEBGTL02+cZzIJxVHf/jrlyQycl8YaMSVtmLsO+czGt0xWymFr15AKBOCTDmoARiQgOKLC27P
zxnrxtO2W04+Et8BrIkXaWt8VE8cMbnbR93RxUW6JCx+xUW4z2LAE8OM+OTwLl5iy992snNmMBJt
4FH5FoU7zEP/ICoWNVCqRNTCJGpPvP5pD+T6r04I3v5o8GSSgYdRklT64IPrn7d/rZfGir+FE0Vz
EcWd3NgXLfhy2S/tk7mzl1bmqijtdgs8XGG3GDhAVNueo2gt++5sYk5hkocJ7bOgZxp+gVjxup73
82yR8XSYnc/icUGTpSyiIT3ajSjl55naI3O8n2cx47hoTPTfy+503O8fuak9buKjJW/Pj0+z1P+7
84/zYo+ScjpNift8Zhu/kWhsH5/iMHrqX6s4PNqAuD65/bvZ4kEF+Zt8iDvwKZ4iz5/ipoqXwybx
+nl9Ed3TEdl33O0j1wwONLLa/evmZI5rcmNF8eDaz0QBRUm3l03hfp2edhfGF0aXRwU/ckshP88c
8cjr/nLM3dPp+PR92YW+SFMheXEh0Sw4b097J6uiHIwum83X5rQ/iNvjzy/fFLBzuYeXjjtykTx4
crxI5UJVUHGia1IwzqcMg08RSMz0REWR8gWXMIeJ/pm4u+D09D3f7cSdJdndfjeHqezt93/tQ1S/
2MldF4VgGLzsv0WvFAfv94+2V3s0UNFcI3d+PO0u8x37Lh4tBxP3vlt3C4DhAcfuLh0B/n6A+dOY
iHnjpufvxqXRcYEdV7h8747HOXn4a4uPQu5obBzJzsFdEvjFp+B7VODd/aP5i0z9++vAsMANij0a
gtj2N9I/GgftYIa8hXu43D2KTb1y8xDxFv85esvnM/V2FqeJLvaoKFrU42TR8Dl868zO4oO4JP1o
t5vv6DDi7uwu39jRRYu9zKncy2533Gy81F29xe5r4a5Wsfvbuy/8/r6+fn1tYvawy/DeVl9fhRu6
YJt9xTsV7uakeBvb5d2bvE3Q+8Fp8nY3cV/pfBT9Im5553KPLI+3m8vOpxM/m7e3LyLMub/imq9v
T8cTV1ltTrl7fDttnnI34NPT7ulI7lzQc+78+/h93GXe/vjFNWmMx9OGZpYHq9T9Ut23r6+3zWnz
9fYSu28rml/lpnyQ3c3x+HQivePpeCNFkw+7Iw1IbD4ev59sd/JqfxC5JleUKXdJHWcIr83p6/S1
Ut3N10kkITJORklnR8ZstwpOJvl6Ou12tIDd9+VIsqI9Xp46qj2cPXHkcfcktu5yEqZMrX+cH4/k
gpycbLaNsw3dipRJ/+n4dNxRrqeTqKqnp8EjU1yY0rL3L0+9T/YoKRtM92lzOgX825EDOqiostMJ
IX+XWticvufEvvR2p9PbhsOPhGFyj9QM1qjgSDFEid5OlJjqqjicGj2xk+GAz5svbjz/VNHrOfaJ
HIhb9zjgkduA7LNRlMFmB4nZ4vKPvJIlUb1s+6t5PpDII4MiGWoIEo0YxCP3+wJMimqaf+8ltomh
RXRH0V/FZ7oRfXxH2lTFUdwQWieN9LI/vr1+0X9Pm1Xhzjl4/7Xi4tT0E01G3FtRm/udGCyo2OOR
UcAjNyeOmM+Dr1XoflFZbHiURnwWdSF+KePjc9B27il0T8hL00gglHqi6ePq44WFmj+xdfQLF62S
x9YvKHMurGg2QVJnk8h25CLP4tZL4npw0cINgPHf9gliKxsVmNuvQtipg/bLRUXyf39/91qkIV6A
AbycUSVDIWFwv8UHMYAyoD7G1AtbyAe3vRA799Hy5r7Z7lfqFt7b1+jTZ7mpouP+5Zt+Oz4yzCzD
k2eKR48Se0WnFhdWvAC0DqUY3vXWy5BYdOZFsevtpR5/6R9Ei+jbuaKu1I++8hOuTQEQXfgdXqyA
SF5reynyNz2yK3l4YYJv8TX1754165ZoaS2f8Y+79tzhkSvWG/dHeY5UX+XSFoHH8MfEByEkb5bN
aWnHb9HMxA5Rpf/+OXTphnSy7xu1803ZGXL4tTb2EtAcVxRJQB74m0F6IlvfHCsaImbSf95JvQra
mWiGN54XRHT3rhwa+vtdvt4lnsXXaL6zfYlJCJ47BvW7R9sFIvhIATQatdUFXSCaAmrJM9YtohJh
rLu/tzmKxHzPqdPEH7lN3BZxb2Iy8C1yh9hxcKxcBkIs5S51gJ9dDF7irkH5f9QFJlv3jRZbeKzk
UNCkJhgjxDglUuTe0qVu3G7KImqJIRE6Ci9RI9/H2M092tfN5fF1Fhs333fvO8B/OX+N/JxGIuqC
erxy/8Ulv2gRj5o12U6FoQDKB4g5/C/IGYeJj6evNxDeXuw2c5vzCCThPZZ7oEtErkQ1/LXLvxyT
VC6K9Wia+LgoBsHdHtk9QZp1v97e/m7wP62VUogExL0S+RBZY0D/YnhUAgRkycAXSxfy8qXxJl6k
Id7E6y/D/3Sqv5xTor/DxDvPLHGothJdS5Tw+3vwUFDh1XNDUXahN4g+wbNFpmYF4pfyscDZOD4Y
KS/yb2wBxk0F/oq3kS8gln2JQDwzxFxuq4KqoUHbrqtrSBsS9s2/0Z7AQ7lXADKnZq99ldCjD86l
eonXzXzVeDxuGk5L4T2hRceFxQ2WfHELx8c3NNPcYkUYQbbFgdhbeH8Ni3yIDOWoKuCS8/K3/JK/
YVk9EoiHrYkvkVmxX2TdohAhxcEiwHpaTOVHFhWDL7rjmUZSekTYpakABvfFuCM6BMyWAK27eEpd
/RtLbfKSb1HlnCerbJ7O0pmYXimcuRQTGjFdyX1SUkgx4WPN8lZs/FspaLDfYeus4v69OuiN3weF
DxLNY+orDDNi9GBw28ee5ArrDVYKxrcf2TtLJCfmbmSMP7FoEKYcuvhCDgCxYBRgfUNC4tXxqQ8I
G4QVo/OB6THqiC3VE0p8bh+M14VzIKbUczXPfHuGpoqPDsmjOnNP3F5xy0VbjumZv2kQ+c4CE0a+
MH56QHojdP2F0GTR/az2pi4A0FuGuLTBa3ptR9ipgPBDlbquzecOs/cVjp8f1mC/5jKlLfE+QRFx
1YW5Tlf2onnp5jfaDFhK2at3hqf6hhd5Mu9D8IW+DOS6jTyz5jxJ5q3fz1AJnSceNPAA3P1S8whQ
6cF+noEbYy5W+wmjUuvrbrLUfQj43uBVgTJPlu2Mc9F3uC7H2X0pngBKYHjgD131SBuZoV/lVz5u
X49h3Uczwrd84gR5tzklID9XjgiD2zz0HJ8YjXxzxFmilc3HBVRgGmc+T9jeL8YF22fJrJgTyjVg
TLgxscwZNcLA5pZ3s25GENr5RzeTFlhhKr8N9FX1lO9ML/dRe5rz512DJYF5xSqLnyV/fFoued+y
/p2Ju/7Mku3z46PzucNiZcqtfpjGeBuF1eLjttTnH+NKf0HDXVihMIp9rNesd5+F6Wz9vv744PyP
9QdmqQ++8p2F1brwP94/nz/8q/u6/vh8ZvXnGcfbFk0VWvPfipGVy0DzzZfTRxuI8qhz5BmeR2xr
onNJM8OP5zaRdABobWRoObt6LR3sjbV0fPHCTYCxCsHH+a3Z6sI+dvN+wDwYPTKEOPNcQhwLfpb/
S82J14voCr/0dX4xDb78/vz8vPy8LDDMiI3//Ly+/o5ivBSNd/Um5oxiXo9hLhPGRgr3IQwqfH8h
m8+yJ5LARMjutf8urIhiZSdqlJoVdcqSDFQAa06xgHz+xz7J0ZjyfsiYKCoqcfQW/Klevc6fo1dn
aS1FvmESpsTrDCCx3d7GoxivCoIZMVYRcuS5P+cXSVoQ6Xg8qmf1PPTPgw4V3LPxBS2GS7lNA7Dr
jKyEUZ8h4b6Vr171CUzK/X0Vqwf+xIBJMfl05RnMwoBPfHsXxirRkzUO/RE2BUw1omRUHFVB+d4x
Vf77Uvrn5v3+dfrfR5Jv99nb12b3dZyLJVBMRf++/Pyfwu7+3/JS/L9zQfzf+zL+JXLh/zdCFVr/
21CFhJZI7kXyL64Hccaf00G3/s2xTdwXGtRF+c+18Od00NR/cxyCDMqW7Ki4HhTzP5wOio7TQZFh
DisqOgy6TsTAf5wO2r/psqorjo2jQjUtTdP/O74HQ5W5SvGfAZ4tDZeDZRq65pgmoY0tXfgm/ksw
66Eyuh6lJ5687W3C7w+PM0Y+EaHy6q7xoEiKZHYjQjl8mmZpIEKC3tywK7vqgyAcGBBMZs4EKfi4
3w1rk0HI9JIc5K/xow3q9Vtp7IUZ3yXiojLIKjHgpVj/heej8sBdgamy8as7byCOQUOZPGak6zV+
iW7a4KZq0waqkjWz/DYoh6lzIPkXZkeko6tySAZip6hOgdY+33DqdhsnTZYgE2aI7Trn1k6ZrGUE
KMx6Y2mhiGVcmfl3bTybGhDW1mCcmrSz327QGgg7p6xz4gmZt8R+6/r77VmCyowyCl+1qsZZeVMA
s3LO42SnvZpr+V7DzxNHoHeNtpQOu1Up83X5G0GH9PN7htFFvVmrQW0IvYsIlFv2ubOLk+5Fvule
b7fNHCFCH/XYAaKhAk1FbbZoNFrPaD88JzdV2SMbquytJD8ibvObl3U0t5FufAU5M8yk+l57TXVj
wcL0y2kzvKt3ogaSLuGk0HTL6ur1lhPb1QPS9ptJibRuDKt9Ncu2gW2Qo3woaQQVTppFJbZn+aVM
qmj/d5ADZVfNCVVoIeZghUW/ca7qzOi0fi53zjasTAfMf6cFV2e6aBOyFVPk6ChTcfnCkDyCFGnz
G+FCNgnRlrsq/HSA+CGWOyTbmw2nolHGWWYmZqAoCGWkVipCK+UFJM+FFWsDVHT4sJ0WExoF5dOu
QtvCEqqEtcqktWsCVcr2d/uWLFTZKIHSSN+Q6OJVj85gSjyZCfE5gLqwWZL1FVVHUA91kKZI5Unp
YHpIFvq54zRe0xMFMc27VdTL31Z0RSVDiV/DEmmnLl0rw5QgkWVvLbu/EZACGg9hbzM9+mzv1vPt
iqxDfoFNAKozfUeB/7aunBxulxrV3qA6T0Q8LmfTpG9BJksAWpPnvBkKZAzVlyFp4RObyd5A/NYV
xMjsJn2lVxBYhZL/gOtbNshCgIaejddxB0oSwGwe0CkHNL6erzEk4bABm4ymdxUVddA6pVBFj4+Z
3kGclpVAa8dAQ0IkkRzVNQkEMquNKiOsINVsm4JIYN6JxgfxWr3pkJtMmbVyzeJ+rILGajEH9CmM
0V76VcvALG2WfZO6Tc18l0+OjJDzL2HYEAQy68PdFNS6/nXALaUz4bNAxQYZYSH8JGt/TBT4ldTa
qV33ikiZ79jNQBAEZr5Q/bzRek2d/Ekz81/CLkAfMSuI83jlMolARlOzioBooYAhvVb11smr1SNA
GBw4CDXIOpZoG7qFZi/RPj7cbZw+lWNQGkD6Q1h6Y1F/IkV4qtDZBVag2gdxZj7JazO/LUIlX6Se
cTUP93vvBIaqXqISplM7oP8EA1pCkhkQLfEXDeDXxnfRwNSQw16ZlfDG2jvEiZJxJrA759VJfMW0
cRKikVVLGgs9Gz58kSNPbWTyG0HJPlC7ECQ6+R1AqptBxPduRAd2p0zCEajablQrn1GXXBHcz7cZ
pDcvJ+qWpRTy1ujDHezEZXarklluZEowgmSorA71NflJAVAoiCpukaYh8G5gOnRTuJSRzsIsbYjy
Hj135Qh9H4HV3mKyokzXLWra+xZ+dO/0uxEMTTOkP0WqzYBp9WPXLcBoAZuwL9DeXtVbsR6RIFPy
cm6PzjmSn82mnUdSAsA8B76pJEQ46+3vrEz2hFl4a6zxVZU6aKPhd5dh0YhZeREMS7S9YAIDhawN
xlxj2PVxNb9F53qYzkSC23VmabkRw3hCPEO3QZRIGvx7cfsF3fTeo/08DzU4F6CnZhKwkNyM1lJ9
fQZgt77GxVK2WQjpoBnvoEeghxNDXDY/Y+O3mIxDqtvt6zj0n4myvGelTkvVo3kOX0jPwPiZFXFK
a9gTW7UQh70Siy5QZAhOGsriXmT0I2B/lRjvt4nA6fb4WbQdfUQthovdvw3g6ZBO6z4cYnlN1vgJ
BpOI6XcpDdLQ1v3OaII4uxOURyj4WQM6bhZrPiGYk6JRu9A7LHB6o8FBHunNfRg2fgP7ZX3Tq2JV
lB+TPGXrdiqzNWqf6Mm3+SIvYhLXSnxjnYJNAVBagPou6hcDo3KoWrbwA5ulbMzNNPwo4A483fsy
MJqGrE0pWu9mGnRpNy3Gu2oQISPTfTm1V7VSl36oo08VmuVHiqATmjcqq6qkPWoxNdY1yTEqiH2j
xYm6b/pSFQGt4LSU300S2/si3hOFRQ2QEI38ioCM5RDzLNSveCbkBH3AYdPev0v7Ls06Qv+pQ+mX
1kjwRMMW+Hu5WEmZDj7wSgSVPgzCsCWYARzVZXTPlkZUGF5vwiNNEoI/VbdCCtqmbby0JgBbrxSD
H6IQtojGBuNAkYab/J5vkD5PAjWFRuAUNkDaHoHiSu5SD7GaW+BUTDoiIyb6HTMJK8l+nKxv1gVE
voLYSIsyGYQGofPWE+CmFgLtmoRWRmbi4S/3JvDxTQ6fYR1fWVmGOeNcFRiT9nG1UQh4CLojKel2
EEy5VErI0ysULPVWAawGUHafftGgJQTchLhCiGIjQasAOMdGupJg6C+M0AIXDU7O0C35Y9DrbCnr
8hJKIuoAmlYdi0JJkHmMrWVFjKJ1Pkmw+e/TD0z1eHOT7sTMydujipLGptDq+ikX0xq1sw4aghsb
XZ+KNxDSV7Cjg/n0+GqH/UtWWP+TsDPbbVyJrugXEeBc5KtmWbPHdr8QdrvNoTgPxSK/Pku+SS4S
BMiL0LLVtiySxVPn7L02ubh1sR799I8FAeLmk4S2GLq53gENWmhHOZd71OkNiAvk4oSlbZoadK51
ceaiMUhIsAjj8+K/vhfkBClJeeW3DyRtXQpjwj8+QserQhBHeEr5om+iWNWAqoBzl8EFx6/j2gRH
uu1w8SbrOA2KKyKthAdNwx5w+Xq434wOshLPXOIxD/jJj6FuznVd+eumtzZ5VgCpC4g2Ovj3h59/
/TzU5RTzepkcuBVmK4xHEYuknRwG0l4OxDzQyLo/9bqAK3dyrRvCVOOOv/rP7/687t+nJUQPf/m/
/9/P99v7//n3lf/8xH+f//zL6oVDyBdgo39/xM+//nk7ueRkoOCMBzO4yBwHGTFS2S2NynA1x2X/
2FeoUzvLcp6w5bvLurCzF+pQiEtKjK95cEf+DX78S6VOT1GQ6XcVYjcuMwKGqyr5XUvb/iyVcSvy
uP8ihvNQjUNGTITe5Gkk4oXf5cuS6iAly/CoREsSrqaD7niohzUql8F1B9pLJir9qLK+Y9/Zj6KJ
vtLQuqSwXv+otnyLlTQ/Urv5TqOQYkpya07nfPw1GgVNYzuL3+6nyTLhT32hmp2XpjHmiC01t8ax
8KE8IgktvFzjTw2gR0RGddW1ijdFRmYDDm2MKEEcnUrdjFt4I+LYGFOz89saPUjdI3mVvvfgKq4t
sKoIXycnPRA9F+1cmPvHDmnhTpYzNE7+iG2R3sPfhBo3mQWkGoMBkGTpoyInD3ZNkgBqGY8FxyQR
9mkkZgrPZzs9D44/YKRojBdwpSh20np4G3Pkymkfhb/SzKEVEs/qdyznP6n20k/u2M9w/ByqDfck
ON2BLOGBqd27B9hip1KXcbqw+09yl3yCJ4Hg3j9+33jD0AFiQPmAU6XXxrBDyejq3OkvuRYndprB
n2rOn4OwKz/7yPosrcj8TdGXLwajSt+zutMLfDD0K6oJCIrustdWNv3dvek8y2CGc2o6zVOCr3gV
mVnyKJF4rjF8udeyC5x1LD1S6EwqzKmRHR6RsdiOmV2dJi+Pd6pXxTG3OzJHJ50fcGO5e5kp4LMZ
GaSzwhmfoc87gGpiZwLR6siNddp6iooEZIi3EWNvnC1/SDfJHORXQu4ARYxlfzOqyV05hbAfKx/a
g2dUyTOXP6SMJhleGs3SbxhavCasUQvLGNpfEMK5l48pMgvdxSRHSPURjAk3bFa3rGxh0cTeFy2s
Byvz1XfX0EmMc8QVwzSjD00wRILN+OdzT+VeGTZuzVQEAJVGhEciyqGoos8MjfABzZ/+GpKaWr8O
PjMjfw89gQXYcpAF4bV45yoi6qpL819BXHkEL3vWa6K4s5L6Wr44A7Rxtx4FnkZqUlAE+rFJc0HT
taxubuyodecl8dWqLXqKjWIJBwSw8WCgnzhjbMLf5vlY9GLcwevQh7lI+n2SW9MDrkfAgW1l7qkx
64OXYs4wSVs4juMQbHXe9uBwiVaZI4N9X9y2G4TG9mXsYotlPQoJ3CJUQBVz8Zi6cY/el9LfcDDy
WYpEgrYmfq6NcbCaChhlX3vumxm7ZOaMZf2OofVObL2HjbXdR91X6rMt8ifYoNkXUd1HKiv/L8Sl
rfZ8iONKTcsykD1BrOmjBJBB8PaHM3uY1+2GyO3EsBMAxs4qSd3o+95xEHoq/pJBcfbiaPwjhfES
j4P40Jb4ysa2/s1J/YBQntIZTby/8UddbMYRjlWphL2ZjSZZDZUKd5iP2KWoML1CLEwH8iFAFDG4
abZOCRDMhol24yZHsUSzZv3zVJmN/RC03WenXOSDQbdt7cjA5WHSGSHo9O5FD/A1adu/iUj2p7Dl
QEj3vWeLoXu4HcWEu9ECScYUkiSOwpmPAQAdZdqXWlXlNiCTZPnD063I4rEikXDF61+41YnlyHwL
/ic7VE+extb2Lp38NNGa31A9B/tMwHPtmya94aJdztMsthjdO0ort1mLICzWNjFpVxn9ZTeK2M9s
zmjYvRv2hxA9nwI4y06LRbI/iio7xHXVb8ckglFi7GVglrd0Vsu0KNKLUQHXImtuYl8Lhbej+PLN
jZvy1oOQG7KhW+pAUqFXrSv/emGz02kbHQdNAIafl1hJpXH9eRBtz3I52uOuDwZcckn22kDRXxO7
1xMEMHICxOAk0Y3vCKenBrOs+tHq7IXlNh+pP3d7YQyzASpXHzVpI/x2F4hyZd3i+wNOZ3JzTOc8
1bgfZNT+MQrce3URntCks/jg+tXKv4hmaI4eUS43b5pxBgfRORlt82x20TJW7bipIYMuMSih0bSI
MKnpfKxoHixjl/z6phgBLgkNUWGvOAroQ736ZrmyuXkQ0FeNxwH4eVphrbg0lKNihj0+ZrOx+nlt
UtFHL6dh3FFn7QCqdltYhizzZJjemoCYFW1P9UarOn2YKvAQAlThzbgjp+wGT5lwLH9JrXwbAqg8
4c9H0lKLPpiu/ppswz67olm1o2yxbNwvgt4cEaj6Er40udVjhsU1B9F+M5203SdA6hdWnuc3g402
PcbgZNmx3MmJ3S9itdxMbqU0Nq0fwbR2Gw69/QTQMtyQeuMuTR24t58Hv+MoZr1ONm29tlTiXHtV
lzfLsdVqNOhg/DzNHac7ENP2IsKsXs/3T8wb/IuOE/MYUG0QUUjWhznmx3IE2OaP2L5sCzYNr8hu
ieNkt7IFH9XX+ndD7br2/vvyte88OQNnoWFLsY1dW13D0I1OYxCudEyHipzyZGUZEDwmYT1HRlA+
EFwWdNG2cvTbUEHWwh7GiC7InUVQVvW2INoik7m6sQlQNytWwd4W42OVY4sY2KKCi1DTg44oqt1T
SwZrD3/0mjUNbgKv9s9VqXa58j+8tGp/JSm7d51Bg6wkVB4/Bvlwq/IGqytkq/Tumoydnmy/OzxN
+OPJgwKx8blj7TtNL4vkrfRXRweNFOtofk1q4otoFdLMdObkaASGtcxHAaxWDqSIRKs+0aB90/rc
D2C/uzKtXruxw/siQ1gCRfgwuigT00YET3wwxSryyvmqAaMrFR+8rNtQr9Auke3HiOl+2xccj3t3
9qGP22jVKGwaAw0mFI7V4DzBN1Yk1tU4GBWL0WSrYxQYT9xS22U5qXGvPTt+SAb3XQT1V9bW80UQ
dg8wcJParvFmFfbVdkj50X3EHkldG3xgT0VrA393XGvFDoFa0s4eZtlwMyCeoclhCSXww7vQ1Au2
kN2ZtMSt5jO+nx5sZiyospmGpWBLQHshQTd+mn2UZJovpsH4lqQmbQF6cYVb9LrlZOJJM/vz1NX2
qg+LYDnl1Mf1LLo165178u8PP/+6+2XWpmSHPcRpuCAlEsKYZ3lAgpKPGp/Voma9OiVWAT/Jy3YE
jVqvvRAIaPJiOmS4805pSli9c/caTqObLiXo4hXm+jtUvrsRAfHVNS4MsQl4e2y9FEW3c3ui06lp
/0pNgeg7PdtxCL5be4TOncsnx/wTCst7lFHtPZKT9g06H/ghDhxT895+vpxMWMoBEHZLFUfuo3F/
fe0kb+79vYYFn12ISXJhJKAG++AWZ7hPdWDTxMMToyk4A1zl2TBu/bKPz/HDIEgWosWaPsZpby5z
tzHeUu2w2YBVovB47Vpd/paz8yUt0W4wSsFj5cuHoQcTNiunPrNIxQs3DaO9HB1A0LHfP/489P60
bys7WxLHw7TcmduLQXNzNcbusCmIklypAaA3THf7kY4cOqAClpCb/k76CcpiW/cXP69pGQ04XafZ
PiYqusRNu5+60tmqjgQE18m3VTvlIC0J2+hYv6fCW1SJc3Y4EW9Q3FfmTEgzt1WwZAz2Y3/a2ehX
/BzYbKhXIDzKfZvmQDGjBCWRFNk1o4O3sLyieDfMlOlzBOsjF3+KVsbP4z1oc2yjfDkNDX0ZNi0Y
o1IShcx4C9SJ4M9aZTvOQabLkWZQQxTAsqqonoKIMGGfEIujTa+x9/ViYLejmogwSNYLDMtef2CN
MtZW7w4XlSefA+5TztXyXWYRjdWo/HayyIApmvQntp5E8KYeQwmahewt+Pgj54QZDkCt4e0GoyHg
L7maMmI6b6RfSeR99JPzmt3LoC6RVzV45Po2XE4e+1TDq88aK+TCLyGM1EFPHBaHdg2Nm32eaheh
WUSnvJH2ti7IeJ5g9tHcJKWxFukmEJ/Ul/PSnsBXQxfZeYF3yLoMy0IWX9PiM838ZGsFHQ7mhpHT
MNFrVT3sYCzYwDVvlWjGRWXDPpFuagI3YnJdYIAfK8Ac5A2yuk7FPVyZ+a1S9ExxfBuc2tN41TRf
ne4YzlZ+adwwuCSG+l2UjMOIJL1xrKBRFtEfp6bzY/ROwJYh0UuZe3tl1wE14t7iBF80NcWwxoO4
g2KyyVqH3XlbvcnINOhKJzD8pGHQH47AdNXVb5GQUBlUwJtAOqxZ9f6UCYVHeu+yWTEOXziAkKr8
lAmWgunUM7pLpr5/wJDM2EKNiyKb+22rp42T9BkV47sySGkIjAoiMdK3MqvDZRpBoMOLuAUMBMOX
dvqyGm5OXpARZ6Sk47SASRCIaL8+Vk3erSNjMw5xsYPrkCy0W1ya3pNLJYC4GalibBDO3nL2CNWN
BeKBJPuKpiEDNlhva5aIsWrMZdkJjP7VcYQQXMYjy6JhIgyiBbwsrPBlwj8boEUD0rEkV/dlUEjo
S/Ih1KyLJTtPnyVZn2zZRBuAG4TvfLO9CB5aGGVEvJ1NMVuXhiydvYzjx3Asgt0d0FK56kiCOoGG
RO8GAnFJjHu2HV/1SO54O4A6gN9suECe6Zud2jz4BXEFZiS6h6RgCCKAVh50qBVcxZA26zhVh0oz
TlJOtfM0q9bCJ2P2kGZFwl3fXnT3HPXQiuS+Hph9GIJ6DJzCkmbN8ADYcnjwWNRxkKoHY+6INKr8
FagK/4BJ2d7S1yqZROozR5q7cWYMl+n+UPR679VjR/bkdJE+malUu9N9MFQesN2+CzqgnDgpw6Uo
OLoEdgb3NNop7hE3OvGbFCXwwLSHak9ADLGv8X4YBtIrqwg1i6naG/Erqyp171G8xatNbPuu5Q4v
yzpaTZ5acMXEGy9EVilHctInk9YCreMlmdy9G57APd0ADbF78v44JjhtERUnX/XecvLBlAKP0sc2
MXecrC7MKuxR9QTyaLBM5PNlFR0KGxp0bm/KqfZXfj+erbDeOnNgc2NHCkMS1YO0wxBwYkRvLw2f
7Dlj2pw3zO7q91G4zcNs0YGAdJ1v/Ew4C+hSOKQg0B/C2Cabdgx2upieKjkN2PH9vxA5GBnlxW6W
2aNbjt+eXfCyxCbXh14GiCjG1DbTu4UfgpSoojNQPXGRVf5dK/+NejR7p3v87gVEsNel4XF5uzMh
A0pTv6KnmwcfOnbCmTSLHlZxC+/WaQE8j3EXbrMgGB+NxoHaUDY+ZTxFB7giNuUsVtxYvCgq97YV
jvsmiz9APGwC9rT0ekxAPhQBnEripESennMs/cuJWd+KwQssf7teiZJrphu3oDXn7dxbyaZRhHxy
uWerqfKDlT3N7ZWJN5qWIqzfB/DOK6tPwr0Vmsm788YOv3kPhwycBQHTq/b+NJnUl2sJ95qwfv7z
n3++Xvo5qR2iDveg7JN3+duuhvC1LIb3piYpW/QatzkPReXqc9Rn+mzmsA9zoeij/fc3TAYI+7ro
qZzS9GCJzIHhkKoXvzVvXTQrRtI8o+57l11fn1Wu1EvGxHURtUKefp5WPkG2nCTJsTCEeqGtScM5
seLDz3ddU9RLoeB2TbSpiV6t+nPrRtmmdA3zigU+WIVZkDzxB3sImRLrRUAiYC7k979yksYXfuY3
H/aYvSQTM0/iZXZyli6DtgLDS+tzN4GpX89oARZ1QoRJ0Nt/HVZ3xr0bIsy6bxEQ681lSyNvOKcu
sQWLYM7ZWzN7rkaiTeSgkn0YQneuddC8Ip8AMVW37nqc6/Y184GzObNpocjguybClGXYsf/wLLt9
LRzQSBltsePPd+FZvZVtUV8GnTVLVcIkSujdbO3OKhj7xc1zYvofEHmKP6AZfhntLJ4Z0wVbxwCa
/f++wGOf+pz4xocztf/nTyB9o3mOivDfF9huIZ7/fQ8sZv+8h//5E/7fF/y8SUKBIPz811/Ru2V1
APlV0MUJ+o2pWwx9TgwSwTTzR8d6+Xny8yA85bFBpdfz89TDxX8aAGX+PCNYpnsaSyrPIu2cw8/X
jLw0dgIq9BK7ePf0z/+C2gAlU7E54UuWoq2TknV6PzYt8ovQv3bQEH9+2s8rUlD9S0bOzu7nFW1k
xMfACQhp+a+fOFvhW1nbTGUGTs1WEcVC0ATO0Io+mQVTj4Eaxy6lwArsPnoKZhgCySTmLXzw6MmZ
9fQwOJp+TOxHEPST6Mklp0mAdCX5fTzEQH6WDikM6znH5Zlag7WrMlKIh3xo16EYmJSNz8JwjI0F
z3hNPvlzE2ITjbltJsYnXM3XsSB+StFdHUjtIlRgU019tRe3XgXv1p0VPudFv4gzhn9u8UF+0KlM
5vc+FiCxuxjgLFciUPJ6WCqPmj+c1kzFyQpGZkh08ouKcLDlKDYmu3vsKkAJRSy46cfFeCjTZOU1
Y72WBi272QKnGVh8pr3E3RvRiSOyEvHunZrTyVcnLMNNECO0IB3jOswDilZ9SwvI4sJRH43yHhnU
OAfGxWDZYXCm3GVkysCSLxKfGDJ80fEuaAOxDfIKGo9JEzoPUu6WY7ifvWKve+49Ju26umJjVLrF
szH7E9ZgeL0oZPo9V/I5M+Rf0yWIRVmYfCu9VTNFKjuTbmmyRgT9mCzBzTj7CoDEuafh/ZDn4vzz
TBRBcwgmahPBwMTp67+xIbPfysGcHdnGgxGQVTiuPPZ+RT++a8+indRxnAm+v1eGLeoGpjWcQnNJ
twgly7Fr75lDsw+Ux0YS03JkTXidhug5QKIdV3YmYEIG6iOpCvNmgdX24ix6nOVtqDal2fylkEbJ
kgOWJS1olq+RV73X6brwG6Jux/1YxKSpOzMa+FR/UxzuCq1evBCIUOYydqCD2Moa+wUw9EVJUxzk
br9w9dSuysl2duxpwqjiZomZENlIH8T2IgwjfQfefshMXns5NksHYQZxB2SVmxBdW5shVw7qMWin
pSaSHd5zS2LJOJxr36LO8tF0VhlOQ0e8mpLprOb8WqWxzV/u8dGTRk2YIZfNhIITdbOB0bqyJ3ff
k+xKYXtMhvCbAiVat++5xKsgm+Fzvs+mc0FeObyYQ+rw8iBhW9PPxLTJpga12AcHL4RePwKl6f0e
23gIeAeV3clgPrYYE/1ujrq5qSy+0ORlTlt1YlkPzFqKqF0mjsl1FJpQSghsR22ADnlIxkWT0RM3
imRnxeO7qKgeonJ6KFJjO1o0qeN4nar7IKMRxrpnw7hmeILDB0Q96jzk18TLMEYcNpQyz0lSr6Gf
rHQGtrgKfKYtBcp6QoOXaFCAu5rVCokObQ935GNvLoyMt11YI+6wsj81IJkwNFfB3L4gaxFoJxJz
4T0Ugc6O/VT8Akju3SwqadRbKXvBsYGG4ytTLaaKQz3k+rky6bf7g7nN82RrB9MdSk8XA2zTIwmh
Cjc6Wm4LQVg9kgipacs/1eF5nKVcV2XMhVUED0R+FcSTcMJ0ibi51A8OUpoHeObdYs7aYBEqax2E
2SNUDdZHEF2LgBA30fJHpX0GLMRooLQH4QcIxt8lQfNLVjR/QV63sW1EdfQ1UXaO6LEDBfnnpBnu
iNKQ29IDVZMxvegyUYNRZYumAaUBzuKt2t3VtBpCqzraMwaAq8CnZzaA12u1scibbJ9103RTU/bQ
252HIr822Ehk0brkWl1nnAuzR6oarqWuaAhEjambzSq+Nv5wSoF7LgqneZc2yb1VVm5dxe4M7vu1
Nayd56QnYdL3nGL2vKLi5C8dMhQkbvVuKJ7ICiiXVgExxSntv27BbYM4cozUXG/KA6fmJUGx7QO1
b8mQIVvVAcoS0smTQJvr+/o45J9FCt9tMOdjVKFmSZO7oqdvHCTmRtZi9YI+0MzmNw02xGJkxxE+
NjD9sMUG5vQCohp/LtvQO076SgFnb7NZvan6oQ00XQHEDVZ6TuekWelWGJvEhMwg6GG6E0c7e1L1
BC3Q0L+jeOepCuOEJQ1i7Eo8ra17F8Nx9IEQpxAhJT4D3xmPsN2kG5FMnkIvcKLXRLC0NATBLmlo
5IH7BcL72zyqgTtdMTOL1RvQU2yyk0dvrgh7s61T20esDmFH7Jinz0EorvQn0jORj8vwTM9GHoIx
lKt8Qp1lGuskpiMN1JDzwQl2LBGsv/mF2BWod/cU4Nxo3rq8/XZivSx9bqlpGq8Ly+4WrRMC7+0N
4IrZmxH1xqr2M3uV19wkR2gNZhrfCj2+pz4k6xk4rSPMT4rMX7O390pAt1Z4aJi07exY/Y7ArCaB
/BuRY48RrKbZWkbtNirqzyj/MxUNDTblBUvf0bvWGYlG1N2Xk+PSGK6FRTYmqxG+nUnLxT3+bB9A
a6psg5Z5MT7S9le7dhDpsow6PEO+BefVngJ7H8ZCPRootq6sbctplkmxvMufQXoha/3nuQnisDZo
6/y82J4tOqpBcPznR2nbJiXehh72892fXzc16DhiKRlb8tO1M6oDQ4c/4/2t/HwpHF18mX4fb//5
DRY5ZUwArevPS0SNzhmVKNnKP++2E9CgvIne0s9Pd1Jrutlkp/hhcJoyTiIPBPMmRlAyEQi4bDP/
qxTqq47CJ0JeyI0CLTmthnr66gKyyNHW4vAyuDxjRzyETKkXfVn1i8p0w61IQ2wHhc34Lo6xr4jy
MS4l4Ob0PfbbcqlN32HSCb1I/s58cbQsjnhdGJ/watRyLqoVimh55zdnhyzBAEk79dJD4vfK/J0Z
/q801o/sMVaRv2cCki0zs+yZVYTYarTNDXPVC/QbJpOa11rUB3cOjRfXQNoHNOcWOBuzr74cdNJl
7fXAxYpfAJVvaUbmZpo+hzJ4GabCXDlx/K67eqfa/CFx/WU8hxYwjfaxDqfHPsmRW7bjR9+9VRpQ
P2+nddRezZ63gAyOXspAimpKQsKddA8TGPNYGVEwj/gUUzdklzUsp7Iv1vd/iJ7wiNBkRugbDB7A
uO0Ew4PEku8xclo6enxuTgfmMur7ZTB4aE/JFDK6FJnXvKlSIh+COnikGf/b7uw3IoLapaLz22kb
p8nQ/HGH9hjE7ZcRs9v3yvb3HJGf7ZYB3WGyVcizj7YhzWcCNMfJ9gka3/SNqZfdnF27WbhPsH/A
eQ42+3tYGJVOm+1QqpfaCz4NjzKR/yXWJuEUCZkalz6Wn4YRosYI24+0HCNwKmlE6846SnBtu8hk
V+HFT1HJ0LUtrd8ZQZL0JqkXo6AGP9Ml08b1sb4N/bQUTqrQlWcrQiHfa218QemiyDVNQOtRQODA
XchVGQGTeYNL0EsY1orEfUdDqDg7JqZONjpGemthmImt4TRHUgEAYXnWpS3KbH3vjpIp0m9EQZOA
2zKNHNCPGg8gIUbriQCUJfKhfDUUIGv0LMeD5xeUKUwYlp1rnWe/Vqt4ssaNQ/QaWlqNlNa0l2pK
L5zMYsFPMFfqAIcfHTNrUFrce73j7yBk5ywT+TxYLbRDu3x2HSKmq/t9OV/5eUZ7vG3LVWFGb1kL
XDY1vDffLm90hExmPUmOs8M7eCevrx+9jnymYkBRlKU3mpWH2ZEvpb3tajSTdbGUjkVSm85PZhfm
x8HuPrAnwBkbx83geOUJrtuigBt2haNbP1LBZJ6fXgEOMlvM2qtK4+pI3XuktbtRjiEuwiuLJ0Qe
OSd/v80nsjsH1/3O2E/dBA0hU+YXor64FvktiRh2xlj9DXxshdNIAgV3afkcsMp3RCq0LRV182SX
2XyIZywNbDRCnwhlEaMudDJOP6tkQhfXclMGeBPCKXhSyZKgjl0Wy5q5PLmVOVuTvdveZK+NjZ6I
NB6N8HUEWp7V2Z+ssquDF2D96Ebs3XhXJHl7sb661p1KC9Zyo7KEdB3GupvCDpoTd9R91clf1Vxi
CIiNTeHRikwndTO0Rq/s5YAzM3n2AqN5ZiDNTcQX4Vank7tUTeNuJYRhmb9k7dTu0rnBkHiK0iAE
HlpGtyzQ5aF1og+DLdw2BihMpCRDDFZC7lWoHBddhqQp9y1nV0X6aYASt+kjIlTCybn3rKeVlJa/
qpXJ7T1vUOXGeDTBtgHHpJ6pED+xJYiqcyE/2iHDLTY62a72IvtKSNKH1+eE4Y3lsKvH4rekJ92F
iHCgA2qa8Vm6Ea3nssso2rNkgagU60zrmpgry7x7TvOSteyejzmVOQFMDDYQnc0ciNrf1XI6pITu
IlxKXfJrXpmf0hjI5HtN/szDPw94jTbW0N0EbaMl3HsC3tvWXBW6xdpasZ9CPLYf71lZfWPFu2Ii
MdoP2YlmDvM2f2IX6pXwW+lMo0ee0mUTuwuvJUtKa0Muq1SyDfMabmzVY5gy0EKgrWlans00P4Ag
XCBBWKQkpi8DgswXjl+9zDkNSsU9Y2GLge2sH3A6ZSaAPkn+8ST3fW/JdRMOiK4SXorW6ZsymB2I
h45uVPR+k/A2e6S7lRnjE5TA1KWZPPiNPhV2S+BqW12QG5ePjYXE2Y7Z3Ix2+DC0TXUa54DNliqz
zeSrmNmR36HWmXAct26LcjY8zWkGRsgJCY9T88HWUNvdyGIN8eR2sAnCpPOYcHfAkYqhpfDH49C2
byl0tjWej7c+dU5zPD7kocUIMffJXeqYg3iRvoSdeGlYgVYED4W/NHalRWzGiEA6Va8KhTSoScI3
U5uHsTFJ94oiXIAe+jBdUM6xYeO8TSt7K30fN35IJzs232Lay4smcpNjFVa/74OLm6ZoueQ9titL
1ucgQn3lezpYq9JB/ZRPF6JouufGJyqjfldoV96qnBkAc+SWweY9PzTOgHpTAXCoQWQnMErXUwQI
MwtDxc2/+ooU10/pEj1BfNbafXaMtkIgUzBObeO1W/r9RoJm/xWNeC3Tdn5lM+sf5zW7eocPxBEv
nSzzrRtSk6djek2d0limZEWQwMB2nL1gd7AQj1T6aTLAmmMSM9aBnE5RzrIye7jN2jamuJaxsUTt
yE489wm2771XmQT2pcxyhqBW8WqNPZoi4X/GGq7XmLFjruk4qPTu8ZirX6kV0vLTzYnAN6b6gWki
MRdIahXCH7SFrsGYL5TxxgpVsY4bYbK/FHId4tjZjt34hxbFNZKWfqRStlCdR9mu6bu/RYb232ua
aAtO9dLYHnGGMo4exvglU7led07EXxXfT+ISCn2Zi2RLptZFOeZ3NxL04ztzBwxefvnJoJdJPb11
MVfQQ4Cph11mA/5LDG/gVJ1NVwj/wdbwZbnR65UsoaZWc/ZslYTjuYZ1NIuMJpAbbYN0AKgq24S9
pttteytnwk1yzSpC+wQVPGmObjnf7qELryXszM3QeaQcFOxg+v57tElq9jxrTSRhsSJ8oD9Fbvji
blxajm8zheW+GwS+lSK72E29a42RAbV/D1ulJ27UU/KKDJEWJJBSXkjdj1yr0KaxIN7IXRu9t5GC
yXOH7q4doxPNNfoxjgGrfpiYA7PZurCORZeQ+u9BFP6iF8XFpBcCWJebFr4xjAFR5K3s0SweTcZO
iZ7NhzHP91QZL4lqTdpYCcEbJYiDsP309XyDHM8id57K5jYnwbwPpDksIaA+NsHd3WgYh8KY61Pv
MaQS6fTiDcpjxldF1KpclknhCqTyxpUD+re3OcRgo4mKo3kDMhgRE/rLhVeN23k2cOEHXUAhWR3n
RmAuN94Sw4tvEWT/il2IpCTzHE70oldMjAa1cgxVbyYHcdlsOUtPkJhiDVzOgJvzLL//IYTsJvRw
wzisjhnsPj0UO+ue5FyC8OUW+l0U5Z+hFe1L6+rvabR9knmdaJXKgxNl7q8Qwi1tMtz/rXKvWdK8
TFP1OOtAAIaiz6Fr8mfdxF4Hc9Yvx6Z/buzQWoje859BpD8FcOt+disF0SOrWJLQ4edx9kY47Dnw
uwQ569XgKCw6PSUnqQn8pBeac9Km/8HdmexGjmxn+F285wUZZHDwMpM5T1Jq1oaokkrBeZ6f3h/r
Grg2YBjw1huhululTmWSwXP+8WhWREEgP3xIjfBai4Q3ap7bD4bYdZL1jxSdzQ/0hmP0QOK5UQb9
bg2xrueAIX5F5vvVLaNXCx30zWys+VVk7qrRw6U13hNPehn9pJ0rPws3/0G9QVZDDn8FWHCqlX5V
ume/r+2Jsme7XUqw+505efLEXudjGKICSkBX0ayyCg0XFnyZSzuzfTBV+WPZ5aXOJsbT0q0OPTST
ZyGEKS3KfPtweG+M6lLMSKDbALqVuHriBJuCEO8CAqeMCRtX+B7cCoO2hEuSziR3lBioezqDfOKl
i7aYhW4jsgQEg+Ndt1IIpEgk+UPb6mBAbV3s9aJFOmG7xPqb49KLaHgrWaqjGWmEIlAYZNbVkmbv
xTvksayJIv6O5rLdxJr7QOUdZI5uh5skGU2ffpv+FOl95/c6Dkw16kdPBHejr6dTq7c8Co1L3wFX
C+kc6VCPr+jSuq1eocjI6pmgi2qCtmi07hQL0GPDYZz66Hj7dny07M1NHx2bIX+znAHdten6/dxV
PonjW9Rn/TXKBm1nVEa5/jsYz26mdpnOM3BSSGodEw05x4frA0cizlH11VJGe6apBmyzDbUd7t2n
WZr9WXKB3zO66QNJFWFaZBcQItKT6fb0LVwvq5QSiV17b8wsPVttUJ4xNZRnx5sVHj5mpDx3s9M/
v6iRLUGzG6dYcLZqU1Upto4izf/535FgNtt5St+CEqnkAAG4FjQBnByDKgozxoI0RjSD0Lo+oK9z
rBP7rrOzETsc+wpc0EJq7usu5YAit1y/wMTDT6HRoBeZOvfNTBaPMjlKxr4msoVN6zgAF6S0lbDA
gIEyRSOsPllaWm6ciatq7ItuU9fAaNwE8jjFtvBnD9Hd0HX9EYVtf/z7Y+ipaPypHp1VNo8V3K6z
myfsg4p7ZKx7m9YxVotMWh53dtzc2zrao8//aM2QlpF5QuNLclFXXeTY5x/TjKOtujBQLwUF4UdM
cDkPWrIhPAOxA1rFdcMTbV0mdDRbX24kpt1U5s9xZnziudw1kTetjEj/MoPKWhcxH0R9EiGPZbob
PsdAu+ZT8pj1Ml1bZpUBKfMJ66O9GWvkFZ1FovL0w9VKK5KURLysXTt7ZX3ZdxWv0Cm+lM0vYrTe
r6nqHpOlRGQyh2lVafkxKDxwOOwuVhQg+wmS82BaPxM9DusoFNfYM/N9gTGCtOnHXFJoY2BEZCJf
d1n6FTsDPDzlIOiSGkC5ELMNJou2mDeIT2o+jvC+VAlvB68AvsoeBS9a1neEAc+l+VxGLu7asMWT
HcnHIXZ/Yyh+zAsBfpGBP3o5VRtDVfHMQHY+9Tumni/P8pD/eVAxs53ShrG4RJ0ZgLoynoJu2NhG
YNBVrd+sKf9dygivdAZsJAb4NNcE2VYPRV1fRzNqd3FdRBuHggfE17emQLnbI7dLJDrqGjOirSMR
6mPL2JuieUx7dcQy67D/uNfYfuxSOkeW3jEmAjiUis7DwTVwwbSfeC04iUTxp45QKdFIWdJuES3s
kVj0H128HdS4L7FRbjSESxYarhXoSeGb9avo1kXvJNsB3Tbd4vZ9URatUfwnO6S2JzfIQRCMYdXq
vUuDwvCK4HRneOJ1YtjbWN6tT+Zqn3TRSw6vgDrtFibRc1N1JAHFhOJO5aPeQegVJiJGkxeW0/5I
BXj3RCs827E1k5iTWWfKe1iCia7fIIh+15iNXQQVsYUMxTK+3FnsKqU94pveOk5zqKzghapfuWnc
npbUwH5AthQdwyUXX1OJT1uL35fFS2JN1Atp7QVc3NiNxq94np81vd8XhfOlLEatpEt2Ulak1mTO
V6HHlLNZ4cEMROXrGXMO4yFt8MOvNGbQ4xxmAHOvKknRvdB9IU307Fyjq5h8ncqyOJy16CmVjBt9
t6mEdaDYD3yeD4Ohfobxgq0qaLaKGj4KTqPCIx+xHU8JyDSGkv5pYgRiwuAgDHKTsLLJeaVg95po
pkWjNxUIHXj/LMd75LRPNkZolxbuWssv6SDvrpzt5SkXc6HEnMYhK6hk+hpr65aW3BjCQq3e9Ysi
VFAG4dFLiPSbY2NbNO77IOn/tTLyGEyhdz5inyck2jTJ2G/VYKGyD/EfdKdO5znoNcE2bDVKsgFq
7BQjdaUf7AkEuc4eYjv60Czd3cZO8wJpSZEyBrc8zAkwJpt98hIDdoCqEausfxvgedqIgN1jOYVN
QR9pfmlxR/xN1ZP+FQ+vREUksLOjWjVhnZz6wL6WabMNMAxr3bVL1Lhi7y5WteZkUMbzU9yXBEO1
5SYa4IM0tk3NQM9JVj2inRZbSt0Q+WPk+WKCZ5wqdYxNDZyf9odmsz1NAMflPWbkGiA/EdQNWrDB
Rc0C7sTXXqc008PCF4wEWTTxNhzVyzx30QnJ9jqx2V2dkUUZsLxYl8ZHFuNEkii8cRe3z9I9d+Zw
qnUb24Z27Xum64i22ySG5Nbsa13FT80Ev+06HGnKeLBd5Ee6wWRfEGm1ULZhNf0GAxlutCKYW1gB
YyOsdE/HVnZJG3PnCeeN5/1hAJr1YJlXesUnbLxgav0oFPlNOQU3QVnsY6qyUKI2+2Jm+Ubnalmo
CDXN+WrdiQ9gfCwiuKdS5Xs3rn68IPwWtMjKQMvWnoIDUgE1J95zpRs3r5bkgDTPUvYPg6a9djWK
dRQavj/a8/tE/61PWx02aCv95gmPQh4gS5wF0mQzbw/kOMi9Xmv47dBdOu5FIQzjEiVXG0UWSnZC
xFzzEnjloYu0S1rELypMfwdWc0JB/NpRvF4kFy4ZKkZmTPseTMAaxnlLTEwFNRtjF0u7IxWah64V
K0Fx9ooaB0SzuPaiAruEO2LS1/DyD3hYUYYYgms9yvnU7ORuJnQd8S4jKos05rK6wWFElydS3Me2
AtKIggur0qdXso73c3vTp+geTUg2qIe7zGKinzL5JCzjd6bV7y2JDaVtvhNHgbPKPNd9fcG/CEba
pTddQ/4mS2GtahfEEokQFSem77X6S4+GKS+9C9a1a5MT/adIh4vjfVD3Z8oOqEKHVAn7fW5qezsx
HjzqqbP2E5fbvg3rF1mpeyTsP9Rbv05eaPlJwdHMYX93HAS4A52E68Cd3iRMFxK10aLU3uJ1jIb6
1qb8JzG0V1mR0JWLF2PSYtp5SpN4rSHH+F08VZJd27UuaN8/3bQ9JSlsiuyOLYkCIPY3o/sI/tam
8IGqUAP4yY+C6hsfFof1okuu5pQe0KqDneaw+XZR3Sp7fMjmr0LFxH5UxmslpnxNtgyknn5uc751
QdD6OnqmT/EhISPGNy1e1JSIbGsyicce6XJW9qIA4Nd0Rnq+hn50HBYZJFfoNIQQUoGftt5luY1V
bJydYDjR8r6lnY8RLf42i+IwdYtqt+JmULGkLk7zJVO6HlpvCpU9STHbtgEk4rlyMUP6xwaBl0MP
5reWSBD8ag2WciD5Uv+I++YUG8jXSU/JC0lwqh7dbd2hZa450flO3U+s7o7yS0AUzQ5/g4vHGyxO
P310yTTo4ToRy0Ckfei1cFY1NifqtfqD5Rn7jicwySl4Eah0oieqeAgnE4quvU+zfEUE/E1n4TGy
Ld5EbXwcueTGpjq0giAhld85zwbfkSGCOOV8UEK0w5FjrgEtc38ytEc7HJ/S1vpjeN0nbU5oSELg
a4rn5ZB0l6qmeEaf75DNesNtHYa4YEQbXrsu+/F6nPj1UkDsxWtkmWdNJyhwpGdQTeIzdcxfDb8a
gG25QyC5aiYZPPA4oQ+137sBDdmIxaEViAmcuHma3iZlL2H2SohQ4CGHIWFeuw5Rf3aBx38KHr2+
OCCFyX2loZOZybLZZQysjEfWGqENeA8+lrTj8k4X54+3d4YWDdWEglHRy9bNft836dabc7T+CF6d
Py5PIUMk9rEsOKzZnq3tC47q/KIt46iXfBdJCQmYSvI8HiYg2FjCm0betciI90ByGG2BDH1NIRXk
uBDItGoeuVs7gpl30dk0A5pAALfz3PafJkEGy6xkNBQGTgbKoLojgZD7oZPuj8lPW/SL5KRX0PJx
gVAEfdFGmsF47pOEfldb7ew5pqdq9N6Tm+uk7gp76nerlZ8FYmIu2n0apgQ4WNr7NCN0sUfuf2m8
jVFyRbvxrTyDPDSBizTnRpkwemoeBzgDK4il+SsLyIpzU30/14QNWKJCKQY/tc5KfeOOrumr76G1
ACgl/XljymPgwU2an1kjGsbhJJKN5w94P4bWAOI2Mc0TyVPFEbkRGXY3HfNXNhHW0uJ89keteB57
2HbhMkEM8cTEx3XmdvGpF+5nm5aEYZARGDp/gtB4Ep76AU2EKc1vkZf9FHX4UgfqiskOayFAeoUo
ja6lWa1VOXOlxqsh0+VRx/mtN2o+Fhwn667BACenfHi0hCBH1iqMDdQJwZuTNm3KIIUKQ2FiDfTJ
R6Xv9p59KKohJR4+Y2GvopNMC1zbVX3re96AjqsPXGRVRLjRmv5GJw4jjze/t0hH2YZSwEMXTmh6
D4phi33nFuvee2ckRwo7SQ9tYrkzy584kDdgPRq8WEIAxrZDqL+kHSR28uoK5x6CgvIkmx+6cToN
kUX1tveLptZjp8aTipi4O8u5yQozkIjQPhXqZarFQpGds/A8La3nYEfniYMhbcaHcC5vZTv4GOXe
OtX7ZYG2eBCw4j+1Eb92iSlpjgU7tRbLjPfDY3prRpwMlVnOqzg2NNLD4l9w6r8JHeHC1PRTBtFe
9pMDm1oeYK0vnadBXyAzTNpgH0Dk15a7oa3ZOKUlp0hQgt6irAPy1+x6S6M8jwh3WgUjsQaOpfmj
gxuyENRY1Xi1fDkT1JkEANs0ph5UHuDUBl0yo/jc2faf0AI1dI1NX9xB7qqfQuJ5nqdLPxga5hWd
351MRDdzLoyqKLAcb9VaZFpk+behC7Iz8I8Ae029zlMqBG9R4lmLo+YYTCrdlII+eFTi7MZhR192
SKBO1jwN/QDrJwlqsDqDHo/cd4zDbPd0DDjdex4zBMYD4RL00+JZpqocbD2tzr2RbZOW1tBah5FE
25n4fcT5TmrIqrCWtdEONqGHxb2O+yfZ6Z8mBOAaDMQrT3kx5X6C1lq209Ftf1EJ6KwLb3xAvVju
UgBAAMR0O/C/Yy1s2aPJMXIRnrFC00iSh686vmcaokc0W+JSVfLFrDmVXTakdSxITk2Kd2XDTQwg
abCj8twatDsNTO5DZd2HgYp6tlgigdPgyxNEiniJ80j0aNe4h2KBpKP6PMzzzrBAazHg/KL67NlO
zJsRmcniJnp0RpBdm+gblRWgmkG3FWW1Lfps3yM7Oagmb3fSyn+bEe710v0y0POZHsavTu8oOpvQ
LDYY+/d5HpG4pplPavL09ZJpoqvBWxPSpOOwsYfd4JikMMHt1pxyRM/2O4W+zogtEg9q78KUugWX
+DSxlNjVfGpT+2w4cjnmGZ5Gvf0zIlGenfy7bsuDbYR+mxXhtS/lA9vVRfP6bdm13qZTlZ/381nV
hm8MnGEQ7wcxaHstcB0SOxykoe+BTG6hxfhovuaR/T5HxrzrlWp2lcsKZ/2e7UU8F8YoaEs27fbJ
U+ZLDr67DrL50xHpQeiGywQSNR+JZMw1vbRFImVHG7fJkx1vKDIsvf5QmpnvMjuhQHf5XkepwzTG
4tltEvuMrHgh70z7vSLQO9d4futw3sGsST9T1UcaHaPBURt+jfe0r6xrGRbXZuq6TzFakPZDZx5t
k79L0GF4kkr/jJHGE3kl6uMwViSVFpZ3dlGGHLhI72HTbsOaX6ztRPToFva355K1lFvbKnvJc+0e
KpNg+5rc3DRwFrp8RQTJcTTbt9ktiTqp9L2lLNL0khJvsBfuyAzg3BwFvG9Zy1PlRGRiWYtQos+e
WhF527ApTV/Wyb6OH/KlgDfUkIwGlBjryFEnUVztqB6WgCEOLKSychx22hQYmzRTlBKiS1MywCmq
Cj/Ap9/U0y6oWYfLwnyadRstb04LX9W6zrbT7bvtpfc6Dk9D2u7RVVALGVu/kT81fhhrQCEDxzgy
M3BQzXk0G8Bya7mEiptbBsT5jviDtDEmEsvINziH7r0t4IhREZAE1cDaRQ2TX/KJkTTjeRjxTLKe
RcPBIxRZpm7bvyfzPQ9rBGuSTmX5RFDKox7xDbCWROVq3oZJ+RKVur0fCKiyg5GRavwNWE5B9Kjf
KOzMGuCJntEgZUh3dMreTeBGg37ujdf17Khmb63bWvObgJTgdH6q7YIwkZjBkMMvM3im985hbnPk
eTGlcvmXrOyDF7OLZLo3bJLZ91JW8yS/VVl4d5jkTmFwD3on24tS7UVW38zUfh17lBbRaJDvTkGk
2xR7reVnQFT3fqWAFvWB0kLu4nqw/LHROMDnZlp8abD6pLK1bt34OChfImWItTSROtiGQHT7EYxl
sK3z9NOjKZYoBbV2SlYwXa+OkU6yIWhMt95nirU1g9RXPZKdEXlt04LZzCLjiZuYlCV3yA+Wgvja
Mg+uDpaaZeZjjFkWQzz+k7AauD4S86UlgnGVGEVC7kN8RdUmjkamvyNBtzcRjCnlXO2S3RtleIjs
7D2TubdCngZynFd+KjhfTTMgOoKT8dhrdnXMyB7gzokHnyPKPE6tljMc0fJbxh6JwYQlbPQuNp8G
r8G3g7hVE5/xWF+I1pkV2oSXbjDDH9tRv9iKkncIbGtNpg+e+lMQh19TWX4SZ0Ij6oSLUG/TdG8b
IBA5MrUxQqHRo8+2SRfCKqv9kSHOaxyod6T4KcelXCE15OZCu/Ieh4Vah+REvOikuWJB/KMzBzwC
mZMuQVPxkE4Pdea9z3X3A+CKIVVzmiMCGhY4mKrJb1ExwSN7VK2K9vj3i80a56WndHwnbaw6FZwf
Vob6cRFXQAYm5QarEc2XhA/4DTcukV/MgIbZHCet4wuVzce///ivLwTGftdYNjb/+lf68m1/vxcS
eN80Qsd5kEsEsIM8/f0TithkHwqWlixPiAMZVLiBP/wC9p2Pmd421LnBRR1V1c5HEpTmYz7Ub3w2
8fbvP0UzQTaEpjBqjoQUxOLRm3DImHBMW7diRu5iGVBAPx20uA/2QLEgJZH1EAUpREAUw7lG/Xco
TkM7cq/b3tFMCYJwusdUNvex7RXGUIObMZn2vdW9o8slCeYPE2Kwb0WQbCOLWnRkGzg4a1acwv6l
FS+4TU0WWQZb/HfBGzQMgreK5oYQ7NivY4RxbCTSkd5hZC7iAOmPuheyr0U1ye1mzKGgTAvl6kXP
eueFsNNNjPbhM9Is/oTD/EDnaPem4x3hWYPgANFAWu9zy7A3TUamaN3ngGhOedViT3tqAGzO06IW
DrIk/Ix5JIMyD9ODmwt7O8X4PDSJxcqrp/AzMINk7SDDs20SDLB2b0p+2MEClAU0JSjbGfeajkS4
UukfMv1If0yqV+FoBC01oOsVNZavSQDCVxjmu1WF00Hk/Xch8QHXCjIxreqUMtBx43Q6OeoJQbKB
0u3rYAG7dtEgPoMUFZ6KVfcguQuuydAg2deI9SAfo9qNy9Kc2G76CBrZX7KJp+Tfv6aZ4beTm0is
ptJdSXsqNmjPjH/+x9Yu3/uwwB/j2WR/ReRz2qUor+nckRvwC/wIIWZKdCqhUDuHiuukmUMmZDSf
fZLq2zBcSAkSJDge2q0VdtVWiOYpLc+JB22AI94iLra/xWIM3+zBYiRNEkopAhtvYhDjy3aCm8yI
3867wY+XeM2oJiuuJZyDijzwNsUjZhyjARBA/nEa89ZxSyA3AXtxzj1Kk5MdkSNjDeycetv9CoHI
w6YICUvUNylTA9KpBUbFXBjAejpx2Z/+/ulfX0TRveD3KLeylA41q/1Zl/IY6vUmHsxT5YIfl7yn
Z7PWbnWctr6OHgPDoGPCeIb1Jp+QHlrunyxQ1NTPNucLtMxsLWSOCCKUk5wSkUPUK8uGzx6LIXiI
GLtNHBv4Lmp9wy0zjj6Y2Y6cxvK2NNdOYf+dCA56owMOnkOAh9FCD0m9bgAnodhgOJwZrVsUK4Nx
tuesP8LjE16V94jKdWPP8cpBtUQVVn33zIOTTFRiUyKlAuSs1dEV/cSnautvUturbRUiY3MRch4Z
xWqfLl4PoqQcjqanyGsgUyFfU6p6KTKILOru77pHQ3o0sSwV3zyl/CQau71ZecbT0IzWcZIO7d2q
3uqo3w56l1YHpb1BbOykJx7CxK4ZXQnuUyzkiK03GDyJ1u+8ryoD2ZmhRrigiMvUiXuZFysH3rVV
wSZJq7xuet9aObvbLj/ShH1xNeEcjQnDkz7JP3VQ35qo29kKP1zPhOx2xioOtWw7j5E8YMhEHZZT
QeCFz3HujBd7mKeXuQBtiU1f2MOTisZ0V3cAwilwWp5O+R71l77LovEzCubgBNxS7b0ESdY0yGMW
qs5vF4lHP3GSN3CXwi5PRhStB0nGdUZJZjVt6sDZRqH8KEL9Y0gRzsVo/IomCLZBHtPouHwh8YY6
3KBz1w3tOoR7rqcgPgBkKt+C5jiaZB2sdG1Otr1TPcwVB7PW4eNCdUOrbmL3q3xOIEMzbFtmNG1D
WfAi5vLLKbnogOYIj7j83zPi/+f096/x378K0oUjFbb//5pshfG/ltg+pUX/J//vSfJ//8o/o+QN
+x+25di4G0xX6rrnOP/2n/21hvkP0zXR3HqeYNS3SJ//z/pay/4HW82SJW9YumHaDi+gQflNfa0l
/2EJ4oh1S+rEv8Mh/l+S5A3p0IT7X5PkdQFbJwzL5cWBErser+K/Jsl7WAzjJpeE0jgGGzVgW6wb
wTaeuKMtDmoEij0oOmA3UwRcPepvzrS2voGTQY23kMsZPHKURFRW580TRv5gn3rJKWmvzhDGyDqM
LaO0sY6EJEXJweAT5r9qAf2GeBA3CdEkOdAhGmKt8DsOB1RxgI81Z1yacZA1Oekv1pIuwZMRPy7P
/VBOmEeTMwY8OrFxEJDIx7PK7Kj0CMdwFcW6dRqASlYxU+HKzrq1RbKWP0qnOuR5SEYkako3d5s1
sfOKG2282Q76lgjONDKAJ4pFYm8gxM1xLxwZkgG9MToFlcuuyIhoOeCUfZ/PazvlAdbmvzxpGmtH
N97CZmRxsNKN6qmCD+WfoWyyDZKpGDyLpEXdokymz2K8p/ROLcp+RMr7LBLRhjARCiTNiuRUViug
fLS8eQgr3MaHUDTuZvhr+cN0kIDtE2DOAz6vmL+D61yi1mz1kVG6CeSqRA/iefVdK7A0jvlEPet8
q1k7MZjxKIEbJvndiPeeE7irQA1rZL7BmiCxZpWGM2HY2kyBSGkXa9DgGc19767GYTl4CTyaLULN
bZmxriHQ3nBqQWlgs1oPhIH7OontaH1sEGP5XsXhDgYTv/IIItHXH60ezf5UVs+jGw2MTyyLw0Ks
aupNaykKGsKK97wlLVdWvsiRhJNRFBKq0jzXJJEhzJjX1LOnSEgasLcqBLEoDd8dNTIyCsrcG5nv
FrCn0RZQtkhBmskT9PF7O6ucWAh+xRQzZ43GumU3KNu+2JbmqyE1Fs8Y5fFEIAuT9Js9Mv2hn8S+
Q/WrS5kUoBNShZgktbrlGQrtwXMM4iIvdlYqtY09NB9eibtPCmYX1FxxZOsk9LgXx+D9mxC9r4JO
cKME7205uEcVj85pTh2MYTGwAHULrKzp28IpYzjxacOGh5LaC7k8l3SR7CdivqRt43FVjO2ShXwN
xIy9L3R2eTHLe95NQMMd7EJhOz5exMXzVG6JBTeLaTfG9j0TKuI+IHKg11dRybWY+uzFjo/GGodb
Pn12xlgcw6kkpdB81bLk1ukD/ZOk56/mkQ0OT96qm5N6O43itVXQz2Oec7VrFKmbKlrFI7rjiGQi
aX6So8Kl5WYvEWZHd+azbQtck71NapBqi70wxnDdxg3qrCrdiZyTxACP3jWyW1caF7xw8w+3V+DB
88gg2vQ7Ehq5dMuMgX5Atd/i9yR6WWIkGIUf2wVNVTUh0ML4qieCtAWCsnWDs4fQkXOayp3umg1r
79SurV6Q2eE9uvzYdWIAz434MxIhAI2SbvL7eEb92mvHKJrrTRXhp0FUjB20wJErDZxaiD2oeEBu
Z2CdE1yPVk2sdunE/Z5hfwpwaciKmSYlqtwwvgYO+V3LQJQicVkLyT3YTURfiwrPDbj9SvbURGsQ
Ze1EFIg7ONRN2e5jqbHNGSk+4dzQT3pov1thQmVj3uNSxVszDGjhg6LCWUywGbadhHjLFUC8asAM
05A3JgGd3vQLgRrAfJf1LJhvSQkaHXEQls3pSqiGTLOEGR8EyZlEvsZWKdDKpgblP9+jTqyA5Uz1
rkIL5GYlhvMa55LpAoeqhRuemskB9UXW5KCnw+pvr4hEeHRU9NYWF4nSfkey5hf8+3sRxa+903Ly
ZNoplULHMWe4xKfO+znTv2Jvfi6Ud/h7VALwYyuHyvOsht1lYw6woonbP4FIYYs2KAKDUiYtB9g2
d3+jX0HIjuB9sKdor4I3En3bbRqG+xLB8SbI1LZlU2vkp4w3Tqy7KI/xfIDP/zb75lu5+MXMQF/G
bi9nl1wHxwrGXRjpYzeDAHeOCavuEPYR6GQHWiPrEpv4Q23oJPeeEp13gjv1GcUCyCFOYe8UJM1T
G4Tr0pLDVsXJN2T9uGrngnR1ugIwZPAEshjZ8q98jthiCNTTNCxkkZfsyMd+y7iEaiSrqwQq/DCU
eLZS1e9HFlUn6YnaT3nmDZ1tIZPjBqz1oNyX7c4yB1Qopf69/Awx3VVjHbC0UlKntwJiTSuvmYZV
P6QtoMKeg5ShfJQZhH+oJtipDnCv9IwHx6h3gN/g54aCHa0xMneTes6WFTYeLX4Vo3GB88hkBBF9
TjI2nrwS65mxXCuBk5MMy7XKgApJOVtXYolE0UmpKxPrAvb5W48S0mf82OiSY9ph+7X69OZGLoaQ
MKvOVfDKkLBrHS/eYvNhnmYhyUgq3M1RW7HKaY/cpVSd1teOPL25HqK1Niwh+i0hUaT4tP38aUcD
RMEYf2ilfSoywegOzqlIGKmSnpB2EgRX6dwjmZLmk8VpACOp3QnPp/Gudq+Z3Rd0mCU7xIjTWlgF
mq9RIm8HTphtWwddKDH7RupGeCVejFJdp3QA9kISMibTE/7J9wym2cKd73tjdjVMyFDHNiloIyyG
Kgbn6uhI/MoOukTix8PEV8hNW0/4dII8xTzClqQnJ/LuMuxkLG2GsncRHLA9Bfz/2a47K+m31TRd
8jKtUDszmyx78EDFZy86otZUu9In59TMXUtCeo+oJZjOHVB1SlQIWHOyi1PO+sotFxPiPPg2afmr
KNWJRagxvWKvWWSn5G7ZCKoGon5I85g2lg3EPHIc4+ZwsjWJLdlD5OCx0Kgq4Lm0WXD9vd119Mxw
MzeR+RX2inGsiHyhDHfXi/ZxtnO0n82zkS2V2A5jJqm1pQQJJEWfJDjZGOTlKDrpRm/RwSvASsAP
s0SHXKYx+1zFk8YDdLTndA0PMhEAV2j3lsoYFWkN9FnqfQSFbwjUxSYhENEqSSsbxzKUTe+14KCO
wpDbICswrBSiow63GgIIf5xJF5Bz7myCcx9EBME6zUTFSfw2dK3xkqcwKIsVVRIdusYbQ6mGOQ5b
y8JDOBdyO/cFip5aWduxkYo+E1Ldx7DhOHTMDRH21Ua0xnQAnPlTmi4icKg1YocrP7FNj5C3vCZE
GbMsjjK1t+YANThRKE5gPZo52l9PGJ1fWkKuoTdWot4DU3R7fbAg0tAnhy3JV61znwLvDr/4PIXz
eK0lqXFah6g+SSDHLV23IIwO5kSMmIE1YlvJYq2B3qHs3DtNou1jYOEdXIEHhI6CXiIgXgl33vM3
0TpmOS/BHl8cmOZDHQc8CukC0hpQ7zpkNI8gYNuWeiMtNPw5Yfol8B0lj8q/ihY7Sh9iIa0i3DE9
ZBs8W4JtBPPEao5w1dqt9kM9Fnp0YINZEsCoJgD8zPBrZ3jUamZxohshPmJmytJ1d/GQKwyfCsGF
R399PCAJQq21z/hOs42IpgEPY92ezrUyGt8Z8GICsHl+6IIVE2heb0pES/7cMlU2ZefPk1n5BmKC
tW50Z2H3dMwFwe8Utk4bknzX6gQhGsUTafndOiRCgnGcrC4YpVWaIz0gqmY9BJTrxOodETeH/By+
I2/Chdwnrxzb10yfLm05L9JNhNLVJqCDiAQdm6FDj+ttPd0UDpNUG6J7A4HxogzSUkKDayFFM+C0
4X62PGaSEpVqmRbzCtgCDpgAafc/2DuT5baVbdv+yovTxwkgkagatyPWpUgVluwOQrZk1FWixte/
AXq/a2/7xj5x+6/DEEUKAkEAmbnWnGMGFFmE8vSz4jKwIBpMst7VXd+AdvW+I1sndMtVL5U9rWMd
oa5nPtWaJjcNXvgFUmDcqAUmGzXYSHAq67JJ8BSBI6aBP3YJWpTc5n5cNmRJoYWN2mOAwgMywIjl
VyZXywyubcsAqJEYRW7Vuqj4Yj1vQhghhrnNh+YAg5Rs9U9tG7nLvpcPCKTvVSIBnyOJMCymiXlL
ui/sMuK7wPkWbG9iXbaZgvpL65nLvDdQ8XPQNlFrbTN6XAujOGgD2I7aH8edMegLx3pJh2jVS68/
IIdENo9uq87CDMRowH0vgZnb6cW2LSVTmQDNSlGMHeJ82GPmQP2bm1y2cDD9j2h8fQTHS+E+TLW9
8aMoXhXkXcxtmFPKFPxiO+GqrRyuJ5PVb1Wy7VAxURi857adTihzTqLj9palRE91bkAmap52p95X
SB2b6uzWdsahYkwYc2w6g2mgYQCdjcCTCQwUu3c/jMNTyGVkjv63sI3dreAbPmIt35b8bcdtZIst
DMuYFYi90OK17QXVoaoKbaUpUqaodc39fkBBneuhsy3GI/FqTO/jHtD3EOdbFU6cs7iOaBEXK6xi
yTHR+p2WEIuJ/2Bpxta1VrvWz8WTaXxWFQrRjm7ytvW6S5cQduW1ldgO2ATdpMsfQkxKe0OTnLLa
+5jn3j4DmNGOg7GNiqFFBx2ibKRhc4iq7rNfNbR7XS1ZEuYlkPHm/Sptgn1tJ2ofiWKdVqCD/Arl
jabrxzj1vA3RYRVnbrQ1qjlQQYd7MdB4pjsa44kVJDoHdIbDqt53XrQbyvII+uTRiQNaTrp4C/sk
gQOVZwyX8/iXnwydOjAmxDD0xyWJV1BJpiK5M0UTbXRjOJANAK3TTSlgDOnRjOQjeCV37WZjeGfW
Hvc2h0Wu8Cbc/Zr+lDRMqOlS7wKRQCzsQL1YegiMgsLnHTRlqwUHPTrM2ytDHjA+r4p26ODY0pXA
jXkn5jtw3X34k2FstLQ/jgSuKcm1ngLPPzgAoA2XdazRPlgtsCa8Cs8abJ1d3kP5HC3vYA1bDoGz
10Jd4JwNkk0kk2VQx6TfdoW71VCnYfTTWdihelp19fg+taVaJmTwTCYTO1nWJM0O/pufjbS59Xzl
K+2twrvNnfSBhdCdouR/YHDzSBDZ2bpikpK6a+CnaMO4n7QhXofUxKiD3nVcYrj51uvf2kgSqWOG
V6ND/GWZD7qZiF0ECAW/8MYquf1UJktBvy38FT2Upp+yDQoRrCIe3jijxI00IcqgbuKz9hhb+2D4
PYkfTP4oLcV1qx3zGBVqMwu3gZBshtHzDk1P/daIcaAmrmDQo0yGH3RoT4GvHqyc3kdNi4VUsIgB
JreYcGZYktHbEVKGhP3OYo6h9OEggoCbInszzBZO3e3Kg5n23weMIys1JNZBC1ljkRqRz1Uff52k
r5l07yocLedKVXsMmVta3ss0pKU3uh8pDJN1GOskTo1psRMtX6ql+8VaU/du7s9JF/GyQofF0rfP
lqJR3zJvgGH74TfdNzdjTa1iClyGhwJoIMQJgC5KjFap516hge38HgO3s2TAwcuL5rvIEnTsBVyv
vDK2eNLGRWB8S1pWwTFNiJUZaN5SqujZAg2DI/5dsQJkaI/n+Uixqsxm3/ddvRr19iw06jEzRpHx
RltOllhjDWkQQbTRRvPIzjJbfVfoiUmPUazrRnutsyZZOTtOIA8aAwX1UB1aluDUDd/yUHw2dHIH
BrqRGyNxOBNsRR3Jt65Yy61N6UVvmZZeBl0Qhxmm/SINomCLMyAFyZdtQp8ZWgbUTIoyZw4/0DNH
3AsA22NuLsmQBkyBU2eKVi39oRUd757ho3e2Ra1WVst0xm5Ay0PHHdNLYHvVWsNPuh4siAQGWlWM
3vL+JXH9FzBc8bL1OwIE9WbYFPl8gXPPQhbSbbMyW3t80UfV2CBHw2gPdO0M0+CB5arFNr8Kt3Xx
ifiETQS7QZCwbQwvuHEsMBs9jjcm8m/MozzcaHitUgmnzOtPTHAuciBLzEdS1gr9oEX6JzTkSH6Z
BdpFg+TC9jFzsNKM8i+OAXeLedBdkmNACd3XsprNiXLkfqD8LQD+EawkHrS2dyAk69gkciqwFmUm
AuDAigzxPh+GT/oQn5zCPfcwYBdG+Uk606XSGED8uAHOXw9woJj46IxEd1GFdD9zehRUYnggAg1N
vXsNZH8Pomc7us+hIGF62k2UjHYcjcUUqW1tpCDINUgoKnhFtsMKae+0VDoMd96agtMjiwabGjgq
zC89xCo+O+XU3AhWg2Tmb/YPtjJf3TE+i8z87gqLOwu+OchZtRWdZRU8CsT+xG9dVRoYJAIkr06k
6eRDzDDrNLroXeTeV4fJo3PrDNPFxmq9sOCT4b8pvuTcsI5WJr+z6LfWKXYKyv0mCjnSEKuyfdNl
tHRQ6G0MLjjGeu6RHOevhmMfaDIzPbXe25uOYmIEtFsQxz0+6aBrF64eE1Nu1hvDSuRCisHfOXit
9IA+MNcma1ynOekSjqCVO9fWnFqwb/Ses8J8ImTnOSxptoZJi9wWzW02Yg3qFMiLAmIXrc7iuxqc
V1cr7zvu7icvgG0+Rk9FEn3rI9MlrLP8mFAscaKNGtGXc+dPzzbGlEVPKQov5Vgl4Dv3ipyKBPSB
amtumM0q5/y+kw0XZSjEugyj/E418ZsN22XpT89oKKizO9Fjh1t1Me5DTH1LvwP+Z9ZUB2XqE20Z
tPuhQvQuXQpvEwSP2HumqhoAwKWkkvoVpho1N+5LBE8Bmiqt/Dy22YFXtEXjw8iPnZYKWIRCl7pQ
zzEJmL2Mzbgpq/ihxEBEs2xCCZih5et5BmQkWA7wvssB9FCFbWsDJenJ6Dhgsj1q1SzdSVNAxf49
FjtvSfwYZKISVZj+uUjbr21DRcwsBV7+eTGsG9Oqa+onVkDNIhsk+I65zOVFITxEiVzAoiTpeSVO
4WBaRWSadLV6T1Nwz6ib8jvP5mgMZv+epHsnjPFZTmW4wTMB2yOeVkrLLrbIClhlAecQV06Nb3qB
5f6lNOznmq8V0jDxUyTe2XQUnikMposJ4gvShG4bx9HCmsH4kjDTEZ6i0WpPCWydbvCOZus0TyiX
BzqqfcdtoUHplcw0o7xFRo1S8UqhfR/kDHWIYCnH2AQ6SpSGDo5RT4OuM/V4eLidZ0b7OQyCb1Yd
ItLsHn3HgpJXGC/ZQDnJmfCiZUMJ16KmcAFNjtNLcF2HmvmQlta2ZGGNj1HhPmJqGDkDn5lrIppz
5pgOPPk6dRHNRpRZFtaXcaKv7tY1kCwYZ0aFl61EJSXAOzAys/JoidqtWnXCR0jNl+tT0bniPFa0
OxgBMmgikKsx1IysD5b0rjg3ihrYfQuE3TUtSB8cCCrvS8McZy2KfNVb2a1TBF+rhNEkGyA6Wx3d
n6Le4mVXCyOihlDp8e3mSrVQ4y5uF2e9Ffe9DhqpFljxmMQGdxhFDABixWmQE19O1OgLTtuWAn5g
KXunYR+LR33puRmKMkNw36nfkb4luO89hwJs9eIye7n7/y3ffC6VPI3lx3/961tBMpkaHz6CqMjJ
/r69tHv/r38J27gdKBrbwUexfGve/nrx/Jbxd58/so8/3/+j32vJf1umbeok0rpUqSB5/79+rxT/
NkxP1yl8cbKglyEf/K+Gr+H9W587sa7rCHq7ti3/u+Fr8Ff0KJh0coPDGi2N/1XDdw4GpzJCW3D+
XI6JXNmzKLAK06G37HlzsPgvweH0f0czR3pH0VADJVmolssQL4imGdEpwF3BknIxDiUqY3+kQmvB
wfnlUF1+/K//k7fZpSC5qf6vfxm/Z5fPu2BjwDJ19LkWdIu/74Jf93/tgltH267S7CURCPhhmdoB
dVabyAQRNkEl3jNVZkZPrM3gZFB6/aagRZSTy+W7O0/vmnVkONt/3jv3fzg+v+4cX8Svx4dWXjV0
cYdxhrX43VQH6d5zVII1J8qXZdzhIHas9jp5/f0//2Nj/th//2Y46xg60A5IAxz73Kj/5ZtBQzQE
0os92gF0YUTtR/ckOyQbO0ooGzf9RRLeR1txPIOirk6R+z5qVkSv0Cc6op78xT/vj+Bs/GN/TCEF
afeshQz52/6Q8+KGWddDTU6q6pCjJh6DAIgOhsuF1NA69rMsawqCA8HJ6oSaR+0T0qjGSv9uRWX1
AqUB/gfLF32wxBJKNN2uDquWkOGKChluZccxd5nD6t4s4mHVc/ZeJKnj//xBDC7dPz6Iq1umyeH1
TJQYfz+whlO6XQrS7o7/+dS74O/KJAKCOlXZWoyoHAnh6Ul3tdtd7NJ4HnBmZCgb/8NuoNn4czds
3TRwGHAPsH678qh7IgQOPWrXZHM2emFeBGX7GE/FFgz9uTGthTPE6c5PYJ7V2dpX1OXzAFHG/35H
uMugsLRt05R8u38/Hqmt+swmmwOanv2IwyY5TT6ZO3GJ+5+lmX/qcDm26fgyxVQYZU2kdx8HkIyN
wnv8530Rf96OpGUx1yVOzZKIU347KC3mO8h00FQSwTVfTdWCJHA6qMNQ3eeOCsjY6F7ySJnrHJoJ
TpRYX+fK+EjMXkPchrajH4wRZGBAcKWN6r1K2Jij2ebXqWReGf+Hq8L686qQTMulbpqz84MUy78f
vLa0UU03rosiw5mNPSy1pAl0b6LvK6t+OFZV91qaDRhOS5SH7gLPaHiaKrIAvVK7BkPQrVviiC9l
ZFPTEA1owAx3Xie7BwuJx/0YhlzPhUIHwGw1jkO0iggPljDf3UsV1OeOatwmkQlFAs8tIREREVMq
wBuFVzmHoWmOI2BN4hjx1lCtNFYoHPK1PvUfraacY50ZRxI0EMrJNmWK7lIcF92+ssQFzCF5NpZN
ZEn/MQ1+vudgxvdpApSwCPDFai0VG3Ig0/9wVOUfR9WYBwOHk9GVQMb+OA1Sg26fTX/dQ/7rGYl5
lGVJaAjkCMTgEgjfjNYYO+Apgei045j1x9neegSz7R5zET7nntizFrLWLnSxO7fWtWWYGfgw/W64
juO5wkK2ieLJ2YXlbLHSD3lWaN8b88k3ujnizavX4ah9ajz1ue00ixtFfNBF9pJp4bAug2Dtd8iw
hZXVu8kgkeDdUm7xbA1qWgekwS7dMA32sq+OZVx/+uerxJgHnb8NDYZpCDCRArOP67izHu3XoUEL
Gwo8YUV5u8fbx7LiXAMBx68JocfrXPNpVNM3rwb/bhdktXjQWleGKZuDrJxrQS0bO6pt7v55r8w/
hkqD4QETvGnYghHd/m2AKEXrKJx+RAdKFd47dESqgDVoW+Y+ufazTiKLkvVUfk5oIL4pApxWpIWt
oYYGJ5iAn11nzPedwQltJWfNHVly6tCrKn5cRE5PaJA2wx905R4dSbMSrP0BxemB5qRzL/ruc2Bh
nE0xFJ49PwLdms/ZwmCCVlqElr9T07Xq1XM2T6sje+lZ6vDPR2CeFP76vUhTF5aDg05yCHTpyN/u
pERWEcjumQyKpmiPukg3ZiJZrNro1HodHVOjv3da6x1SLd3g/ojIJu1fInKuQwk6d7QBE/XYjaJ2
Fq7Gc3OvksOlGEV4AmJHpcIxT02FhQoJlNw6UUiPyaR3j/jkHGb+vZ97+nGio3b7u1HmXwxKinv0
NF/sPLo0cWQcRG98ZFjhNn0rQsJE8RtMev3JomZKKzT3jl6AYb72aCsqGtRuTmpj19UJJu+JdAu8
933VUv7Adl4RRQVJkZZUKcfhUhEtifalbA8Z6UYV+OVtGWAygA0ETbTTXv/5cP85kHPC2R7DheNK
w7W93y4Dvc4VSYEEIHhx9h6T7bz3KxLhzchVm5jwKzR0nryPbAiw/YwyanDpbjNikLf/YUf+vB4Z
ArhXMSliauSI3yaJEadj1FspZ3540AeZHDx/fI0srz2OHULdCCTXLspnKV5VChrWydYOze9k31pP
lqn0nYOO7p936ffZ2nwqevCsLMM2ORu930/FqHNbqRmUwmhazyxR8ZYxgODwgP3akQ0FtEfqGykx
1eIizvB64bWpa6Y7yrCIVvW8sypURK1JmESdzc5V/EGLppzN205J0Raj3Z3KamdTDbgMMnrocKDq
ImDd+x8+i5R/LBGYI7ksUri4BEf4Nl78Mhf2rbTTVQVRcPTs/OpSJY/KetyZkcAJY3oO6VPTsFSp
Q5exRFxVOaqk7ddYyxGU2GZoek5Ap3ulhmyeCiex8aAdCBN3VEq0OkLqB5YPtCO04r7RJucqJUj2
WSBiUwkTXtpijSi3GaAYClgz2IA2ofLaqxMhGhox8j9EFnq+kTyXusWGORFg/TzF2nasvPyYm5C+
8hQLgSHhafrlu+ljxXUdHNA0MZGYuHF3jIOuPrv01HHpwJ0Je3yc9D1HSWr7DAgP39Daut/smu4E
Z42GCFU7tVWYP42inkvS/j7RkpPkNkKhkdtwGmMgynSyTSkSeGDsrJ3maeLH50Xtyomzg9NebUOE
XXfR7NxNu8LGcmHWJ+W8CkUOe1Dh4kz89NzHqttVpEIs7dFjsScDAgRcuahh5dxXFQSgssEPaZl1
fOjN+6pMP1rEOks5ZQxDhv6JW+NdCLkcTUb3GpKQlMrojIQ3RJqYkHNajp8oQo6kahbJrkoAZpEO
7gnsEcRhhRK3tyekWqoS70xSIImPkaWOdZw/oT3BU2I8Gb6ML45TYP6xYckFrWEfofJTao4onpne
FC+GbgwoLFrvgB5pTnFfuVOd+xXHlISmsTQ7p1sQahGS46gBU87SYUexHNcYlXS759gZKcn1w7bo
0Cm4A7nQdr6SpATTIq2KNf7p6Jp6I3bUWIfJHkItzHy5dc2y+KR7WbaAYgw3wDN3gZ1nF0bL5I5G
NIzlDnchFUhjjbsyXEd6r586O/hoYlCBXkOrawTx/0Cma/tA48pDnJE2myIUVLi17jwUUp1jZj4y
Ot0enMmi3uV674UXawtv9IqdT8blKmpSpGky+Khy/+RwJRITU+f3miUwcIoauKPzqfUxCKaR/ykh
neEYznlAOpSixnDCz6mGdrPI46dMazxOn51HD2nD2qLd97qfH52ogTEETPuQZO5nF3Exf+uQRkkg
Sd8cNc9C3NYDYUk6+Q17UHFwNAmafaxXU1lGx0oUI8yLZFg2amfGJMzHOrpyvRfuCkYPWoSB63Ou
bPk+yozKrq2FN+lyj8v4aYxDQoQK5WBzx2IxqRyptpiuGivOQ6iGvaUrm+aSZTxhsrIOeqC5x0oB
ju0w/kVYaVDBITOH3NDOxkiTCIH+qQmG4owrlKW3xL7IXaJeZT3gZNubIkSvCD/dKtT4/LBv3D44
liZGTOTf5KnOe2YmEOzRxwLpbSqxV3b/UDvEEUNn8ZA7ufFZDpghlTvSNxutO71MbegPrrUvvXfR
cJWm5pz1ohvJHJXBPwrdtdcF3kG0bb/2gC4hHnS/kCQLmNqIiBZyTGPl4KmmlsMOyGE0sVSlPZoB
x1zovSWXVe72pJaXC7orEbb6VjyEEFYj+4XW3njkDIkenfmsMdRWVS6+PkuVT4SEoqyMIKUPzbMe
ltM3x6o+24EXPCcTemi/uPTcnGnfDQ9M0RtEatmwCfLAPFHa5oElrB7SpNHdIF2PuaudFLNskkHd
cF8l6UXqjbtpW3T4TTpNa5WE6KqQ2ZxvD7qJbkqj3crZ35FiW5eAVllQcaZPk7P1TDkcKR+fS4N1
goq4R0ZSDx8TpzibKmZ55cgFER/uMevifSLb6GyZHyXymz0oIA9Q4JR9jvpklRD0+VVoYG/0OimP
sYOEaoT2LGBUH7jO9V0S1zSlxDVy2hA9Ytpgyxm8hzGhO0wkMvWMvPtq9C2gl0dXVd13tBgy1eaI
+87Hlc+g1OCz2NuKTJK48R7BCNsHC0kyiXxf4fuZV7Ay5cSlMYBwWlGWaLjZlafUS5nhiY+sI/24
MNFCZfRjHrpKfRVhHiOCYtBrA/0tygz5qfY1fylMf0YLVvBOmYgckUtlqzK3JqKIWyx+7ngh9Tw6
O1IBg1cDAXiyBfEurH5l9jjE/TotANmNNSEj9nuawdUfBAw3TJreehw98mFs8tcEFFDGWYSJqdRO
ZKvHp9EngrtLhhPJ2wifuQxIbUKSlGoNTWsJENDB+zoRg5xxOe5iw/yS6mHxqNfUIumyDStLIByC
2OfOYOD2YGn2Oie9b43E/1LWKAkJnyhJVE+QtLX1N/xkXwCYm+gNDrWDeYlAlcJ9LMsZITffR/oO
80lQPNIttOhqa1sXjgqdxTe7iia8mQStx7l7dc14XI35pD8mE3J3aW0Huj9reM/VqtVduUbPmpDQ
ksZPoamASybLVrccIlmgCWsQGtYDea7rTEAYagNmy0EPUT6f7SEMLtwbB2NYlHTo1jUe/Ac3lvQ2
1so28/cUm1sG31twEsBBpXesC/cFhZh3MKTxjVvWR1DJaAMwJtm41fSCTchfE/vprskIxlahcNi2
qf/UoC3J/Edlxc5ja0fesfFm7SZyp8KuydyMOlLlKpjGrtUWy0LqS9DbYsegFiy5EJg59iESw7xG
NjoNOTdlK/vetkRadkZxdNyOXFQ00QvOuOFOM0rxpGwSZC15bIPsCUalzXQYAUEhmXUzxgwrvfSn
uzptqvvEo8cEPQ26SAvIo+ji6sUJvS9KNPRtJ7y6lg4wLvPhs2tdQD+jKBnGx16u6Dlnd/CMfLpX
CBn7Lt8H0Fa28FqjlW7CS6WDtG4KjEtZ+cEpboEwRUkhHURzIiRBIoVVXoXm+KoUi+MhzKsTYtJ1
agv1AFFgF/RNdpVZ72wgmPlLzx6QHcfBU5wU7iKmBbpJEo3GMJq3bYBX6xKgmegQUgbwZJsxheSW
bGUZlPdF1wlQffQAM3sIYCzp5ue48r27vqm2DXO37e3+pBGRiCatn0uNOZOb2tcfbg9Ol6963YVR
x5R1YWgWvd1E4hJwNDWsDOCYdNtBnaCf+tSnnBgCI+hiarltK/Pd7hA3IoEaHgutHx4hoOK5VsEl
hgsEP8NlUgVoxFFwkhOSLVlJOuLUzxhYHxKumusihoUpRRPZKZykuSdwkWmQQGBLWPBJ5/51dRPv
SvtYkYLI2CycdnrwhpYA+hR9UFMiBwCUgGizSKd1RhVr7/pwgrF0HDQ4uvc2vps7HWvL5xQTB9KW
GqiLaa2lBiJUwYxbFKWB3nmAXCca4V7HPa0Ic0dH2DvKwWGh734JgrJ7bElJXIWiCEnfsz5rHt9C
43cP7RSYryCOr5EtxhWSXXCIJHc9VikSrJEe+G4k8wBto78naSSxuA/dlYYizkc61kYW9inWpmGX
Cks/GUMnN3Yr3w1C5k7m/IDopduUuvOaQNUzA6QGVnCQXir2ZKR0KGiZnqxqq/RxZxJj0RE1yPBe
afd6jcILTQZoZlRWEVaE++S/H7IGYRng+5J65d4IVXz/y0MK3SwugMNVekdHuNH9Nbbd+pQjuj9B
NxtNvhZbs59To3UPmKKSw+hXX8Y6FZf5BxeJ0zIvE5iHZh4+ablf7jxtXiNOKF5a17QZbMrx4A4h
d0hHYr/jbF1WaC+PCETqUDev9lhCA0kSdzVUlnelqvQJpXm/gh+Wo6vrMz5umCNqDiml+Y6drfRU
MAeZOobqJLK/VBCZmNTgqGvj164ZxbGKhbVDSr3JXFx6RRVzS4revdgPPxFMPAfTYPKoxvZIZgPV
UeVGUBvsO+Zc9bk1DXQweto8YCqicBY9cPBdJCFkaXISlReJ+ISBOjnfng36LBzo+oCvzJ5lhiwo
GhundTWnOi+5h3RbN9jiC3qLSyyGoRnEG23W6g7Af822znZo9qzHeoKDR3G+AnvijofMYXKiBxwe
ywgebR9acTPk313LGvbRHAKntxk2f0uekQZM15SslEUgSR9DRYVIYsJax3wdWFATIF51u/smDbJ7
rUbgULduvyNXZZNHo3WvBpD8CiPpRes1Crh5tscKkd/7nMGtbbUnzYo7sIqjOHSq3SdpEa3joMm3
k+sCfqwMAJMBorhOGSdgScrsUbWb+hqQjEMS08CUinQPcJ4qPnh54m8s0FLZrO934obWORjuwp8T
QZhvLL2EWnxXBy0FgeitxAJC2K5ckUhVXZjk7S01WfdMlIsrCG66Zui1XfhjLKjwZln+rh/0+OCm
KG50gyLDAHhwaU+SJYWyEJdpRb4daNYsMgNiD9PH4IgvC1EtKGByrpn+oSDyCGTssiM3CXeFCB99
CYPT2hSqesyn2XXQWsVXjck9unhnDZ/RPMDkQiE6mN8Ep8WdDPzgZSw+iq6PlpnjBEefIKULUzXi
pb043FMyBfwt83Rt6Nj+x8SeHlNhaECX4MJl3/XO7S6V2dtXUTTjronwbMSET19Tf3aiS/1+cBux
dSvqBpUswNdmvG1CzXI3DcwCukYBz5lk/wgr+M7p2HI1WCtjkPb5tuBBmZntNcCcg21+ATnY7CCK
1QycrP0kVFfHa6xralvmoTRiRDxolrOCes/UKhb5CjaR3eTTyfXnkEEb+6lXIc920N4sqyjLHiBy
+OQAfOhFaz+N8wMWqiAwvMfbk0AEDzrN1bNBvORTTRH0TpT2uL89dRrhLUd9jDe3py3BOowvfg2v
mO3YugV1vqjnOEielo7t3rukL9EEsp9uf0BMpqIt+OMJMbfndijoe9z2BLgiS6c6OPzYjbYwltyk
283t6e0nCwYn9j029uN9818EVQ9CKEWvK4Wyj9yQQlJnxJHMX7GAJwyOFk89WdpAORVwO2pOzpfR
SggvUiaMLLJbkPIcMyPVnsxy1J6aqFrDG+yvt18BPX8rk2463Z5RRwnRuqX5/vbU0UjJ1gKUq7en
vluHGyVGKjHz1iLwyNw98Oxb83Zb2G8nLqbvtxd1N9Mu0Zhsb6/dfkUKOFWP6en2ZMjsPe2SirA+
NqWX1GRHh4SE21PyvjoGYF3tbk+zzlOrHgEbeAv+UYXPZlOH0Idur5axzxAFGB/ZDK/W/pCe7Wx8
uX1YtD/JA0qbZQeVvcNDAVDPrtTj7S/9XL/EFADub89s1j/MXPzpcNuO38ydITMftrdXEzqWkKMa
bXV7tUeivs2E9LmY2X9Rk6QTFDpqn3kfWATl92bV/vhwVtbVjyGC6dtrP94/osEBbvpw+1WkiRcd
Otz59lqoa3wUxzb2txfrlBycqsvkj+/AUbqx1kyFcPN20Mlu2vH9wWeY9yOV0NWMAvTl7dXAn9SF
GvmPbzOrfP3JYemFCRSuemGuiFITp58PGiEAJx/3GLPW5vjb729PSVcpt1Pqv4bzMvj2/t/eVmvw
B10fG8tQ2Q5xSfM2f77H1/JjhY1xd/v9bSs/XwSSYuyhcm1+/sqdV9o/n9ZjkK9cluaL7rb1nxu4
bU8hU6ZfWI0/tvDLe1KczacOkfr8iX/uU9K3oBSpT8BLk242Z8v9dUB+vsf2mmqHA+fU6nC2ens4
I4LMjlreW6wn2yY7ureHNMY/fHsJQiWvg5pdxLNw7ud7bj/dHm5vub3559PbTwporB1aFDLnjdx+
9fu/Q2zIf4JPLneqtVa39/yyCz83/csuxnZlQvxOUbTf9vt/+tc/9/22STmGbyKKoEL+/Hg/t317
y89/3eVBjYr0cvvNz3f9sge/fAogvayuMhYKv2z6l9fRv7arICHRxqiLdyZr/cnX7ey5LpljQm/L
YaI12TPKQ2OhFTqygvnVgtnSMvQTQkLnp43WY4FMC7m6vTmZWKFU86Sc+MX8Gcyiv8sLrBO3N+O7
jY8VaR+gkngVx1p3Lhr90+1P436Mr1rUbG+vkcrhP3bd8+3vbg/DxCQuKVAAzv+3R9QY9h0E6tuW
pu6z7Jr4fNtS45V4wOtYHn5symTcMr1O/+sD1AiuRUYJEhVV9mya5CErENXr23YZgmG3tLbx4wNU
xtjtNJ972u3VjmSLwzSX67OuOg12Xz/5BWKWetLGaziQLSGm2t2CddEv5qDqBZOv4uvA2lyjbvlh
jdpHWjr1c4+1dK0JBYKCMNWTXnU+acmdTfKIeb29VdZqD1Ro+mxTe1j2+WicuSibvTGl3rrzM+sR
Vi15xfFQfETtviDf8t3WCge1ZpM84CBzNzZ9hV0GOPniyXBagHMY34zRJkKIXTE6/60M0uATfkW5
SqHeHXFvuEfbDKlOtyp7iTTv6bZ5ipHbfCKKzOupyJK+kN6n3RTs7aTJN0rzs8eCCSHWHzbrf4vn
udpUNlezzM1tkoE0rnUgnot6rO+ZpchTXU4BEameuwXWTSz4RMjeYsqBWCaSuk+pBY9dZBCyRy3o
7vZmOgrhI0kRDwRrVacM18GD0k8O5GbIgWn+SjyWTokC6QHqney10trrKJlKYag2r6QcX2+/tmUd
bA2vn+GdvKsPaP1WCjx34ArtuQMYdvu9QLyKkSKwaTLkFnNhQqqeZP1l8kq5c8baB/xsNMD0ZP4N
//PBsdP+ZfDjdo1z1N21Ck8lKRjQdfQy/yYrSrSBJ14G1wbEYWfBPg3IqArmTIHbNkRk74SRey96
aeVrBhkMzJHVXCNd4vqft5HS3agJy94M0BpWSW255bIdcHYkfv3dMVIRPNY65V5RpgbdG6ugc6U5
xbZw8osVl83h5wMDS3MQXUEF7PZLjeXMXz9SOcTOyAxaTFm6L8mSYA3UH30sToC1StgFd6Ab/i93
59XjuLJl6f8y77xNRgQd0N0PspRPb+qFKJNF7z1//XzUud11+mKAmecBDnSklMksSQzu2Hutbw1n
SF7jeS7a0etaYnuWx9wv2Gz/89r9YSJjMryxdfmWzfG8vz/rfsdfL/Xn9v3Jca4K1LsAPv7++/68
ZNvkpSczWHM6XEHNnp71PCify3zeJWxN3ntHjy5+XvQr147DdxOGlJenwNfaqgzeAeeOG1cStNwI
+5QYkz1rNAwIgtDn8tEP6enJdrhUy61xiJODngOEaZVu2SsGBMFJEy6QmM6/oRH5bRpVEu3dwr5G
kiFBUIlkFS0dgvsFoRoQBPvyqW1hwDipG+1qBTRxslug6XWI+S9x0OdnrXJXvU23EQcQ1HKIKWsE
xf0hrjqs0mHjnmr4TZyKh7M2KBReM55Tg/jBz7gGIjBAvdvgWYDKPVUv5WTZuNkGf2NwUK0FmjuV
aZ7o/fc0qYaNC77vDQHOOXNa68dgxV6R5dcw8psftDk8IpP6Y4fzYF32FaLFkT3qpoqnd52I+SnA
Z1PqnNXTAhJH0+1FPb6UsMLzsde2pR7bO8M/qZ6QK2tSLekhQB9ED4Mr70D69FZGB6VhoKE/E2C0
qPTxiiVA4DdJ+Ia1qTjBi2nofNCf7kcOPLvQPoae/aKbyeDACobwjv350sjCGQW8nT2KebDzJWmp
oyPU6cdkxEHg2Hq70GzI7zWKbOX0zO41Vb3g4dG9PNGLvYkuDt7xRfN5uagLA48AmZ/O1H0Eyq8f
JZumLQvfV0shuc3MMHuwZ4w+bW1pexHr3b7q1lFAatmsgy9u+k+Q6ATmTAi6kyq1D6Jsv+qQzXjZ
9QcYKMBfkj0EIrgnFbNhMy/hKUsdAnndIjB39R2zRxdBY/trCNGv93X8EZBgFPbGty7qhmc5ll9T
0T80QgVPgU4kb6ZAk8/Rq2tqX1CI2102udeMf6dXMyAEO4zp+1WPRm1tOGwz6P29SjPbpegoVxYY
lc7P9nIErtjQzw55R52pPbp67h7A1NG8iD6kSXCluriAardhK+mTD/rOHFiOMJrd4oS1KZ6eFR97
Qk9WU8ULHQIdP7osNnSrkB9Jlgp9H6vq2TA7Yqyy4aibyK8g0yXrPHNAFoJ1p1NzHSBM0oCJjyIk
RVVF3cWIWywUgp1FQJNQ9616bzhXetx40+dhHdLv3CB5H1nKQe8mGCdWIS5NQe0OjbjdmmbB4UTa
CnhqXNO5ZiKusfwASnW8Ky37N7FAODgTmK5IlGcOOU9p31KlHidyYznhM7yOpw2Bfc25tNtPzPAT
yvzrJKlbcD2tpcqzvVP47wJAccI3bRtPMHI1o/qcSwAubW999cqge/7fF8wP8dJYKdZtbYfu20ad
GX80XfZ9Jjh2P5UmrT6B5YBIKuAHzJ2YxFtb9HfYRXE5+bCx9klZ0Exr/GegXku+BSU1nV5M51VN
+AaHnKYwd6Uy2aOvixjJWBpbRh2bCUlPNc7NTYAWD9sIvIdgeDNuo6YIA8BOAax0OzkGVg6Uj4w1
1iUJIStUK8Y6tI2MT1YxhzEgUeNDGPd2o9trqeNqicqtkV1lNLleGkDaSSj5ovra5wxbSXv7teSB
jI7zI0+U3I+oP7elY53r3NlV0fBiasajP0CJOcRAjpgKqBcK6Oc2ZHBlzqWzS3TzUMDoaFylXwtU
WTMcfa9BvrjqOorzrppTmjO2pxuOZ/Y2vd+p9TGTPBLHRkwpwqKtrwTGivpqDra/z1MQrZZZuIdm
Kj8qXX252Udv1ns9s66pwhNC0DUysNAn0tpsTmz7jmYGiVtSH3Fs7KLZwuPtB+hC6T+hj9uHRRWc
m3r4HOz8JGpBLrANXTsv+yMA1t9pn15GGhjY7HWSWrN4LzTrZy35UqK3ybZQX6M+b7yuCH5ZEQ+z
NfdiquI6AtjdKl8Tq0rwtRdyghjW7TFcQe8su8Kbawdiij1ouzLXv/JxeuVIxFZtw0Y1gtw+tAN9
+iTi2I1Ik92Y/mySRFUQ7evH+brPh9+9wAmXyqsQXNWDS5POhzgoZq+b7Y9eZ2EjlW1XTs117JPv
iNZ/ZoH4jHCRrHyZf2X5hHevS/CoO+OXcLyoir4HmvYUzfkxZSJNcZrAGGnHl8yN4Cxl7r5jJm4C
mD6woL/AdWjRnITgys0U0nM2S6KLxC/QYsNJOEXzWteUZVZs/ZgD3VlpVXlKcuxCIh8EKyczR/+H
lCeUcuISTxN2vqyBLxZWYNZlGL9oTDr8JIuu/oJLKQQQaG2ZE3bmxEnht93sJHzUjrhHAfRJm2VA
/QlJM+9RcFuZuJIFwWDSbHzOGMK/yIhpDnkHY1XOlxJI8hq3LTxpStt5kDALJMQ6gtPXprAuZQuk
o02XXPNurDBH2/22CyX8lMT5qBVDxsJVvx2/3Fdw8rcRoZInh8ycULXFbXI5vSK+vlTQsg8ywDam
FdI8mdlzRUH6vpUxG1O9KjZWbZDd7Y7f4BwDOVOR9LSFbiPIoDwxFn0uDX+jARhZV4qW4Szs98Ed
mPi27ZUkk/a5J7QDCOV065VoH7SZMAwnpUw3TJOJFZ6vgubIuVjkegNDkisDSkVAKdj4zt0SB/5Z
AxpchQIaT9yTe1plhpYx0mTFjOW5GcDcGrHEs+pDx4c+3nBlA9XC3iNY+tYFbcoWUde3Qm8LyJXx
9GDWY7yqIkcdHXJHGNd3e6h5B91ll9UGxH11baQOiqR6Zr8RmdmAXhK2ccoP4anZWQ0zSEzHxiXd
fjaGB8tBwgYW7gsaV7HRoSGvVK7fugihch1aO81MglcZit9iiF9MQTiEqQjDG1V5s6HL3eYWqjfW
/Pq5wJO9YzKxrYveP+mYMLZVZZB7yVt+0FJ4CA6IEuq6eE/md7XXiGrV3yUl0LXAj4ERojVQQ5D5
GNDvPoSER6xBd02X2lHgAYdyCw5PAOJvSbfI0VsgUU4vtSIIi2A64U63UXY+g/OG6N80+233zo3e
bvmeZGwv5oa0N+KwUSiBK0bIRGymnFlE1TgztmYtcTv0vrOdnUv6x5txFHgdkQWcokj/LJOvscbp
1ic/G32cfyqVnVzR7zR4C59OmxynxDgPTmW8DG41XJIeybQ8qcoNn2u8l1qaBJCwicBsJCZnjmjX
k7N40vooeUK9Q+BsQAhAYI75DY/SxHh+CE8Vuhu4L3bLLF06LwX2wFHL5uOs7F9zD3c5iEvCqqBg
kiMU/0y7HqtwMT8oQ21jR8D0gn4Pc2BkRNL659pm6ND0E87rTgbviaKuBO0187CZ4mQm2iAiY3Tf
mQBoa1WfhmJ0aUz+rOssORn9oHiXwWEZ/uJThYO0sV1Xx1AcYV3WArLo/bTYT8PAqGXS4cNq50Fp
zTWwL6ppyqfCSldJXWacZc1gRxsBP0hhPRD2TE3KBOOQBAbAo9QgJdNICNFwI5ffkxAMdKeoq8DD
t3+VAPBekmX7obLoNiCc3qZtNFKSJ/XW7m2SfIt22NGMj09LDMwq0DqJTb8Xu3qIoWYIutmyQnRk
Ns81lcs3BpQWXKpebRqnf5n7MDwQOfvodsN0xRTFooSGD0R5vM782Lr1Y3tzjK4hLjBZJ1VfXiTR
XBq+4OM8EtUx4g9bRbOo4cy3Nyi14Htd91gAZ4IpmUdn3xgGvOcumGpFrLnivB0lzC3jJVpqhFu+
1Vqm71nJIYOc7mc16pGHZXlpzNcOJPOYgFiLdG1nPvq9ZXqNNH/OlRi91tWbJ2SE+G160o8G5kiN
dZjrRHtu9cDdmq55QeREytWEIoFQTeMMWYfMUKkzGWX4ktkhFPGo6Z6zku9u0K6TXHXP9wvLKgnY
25UG5tU4A/BBbNdas4iRM5ry2hdKeKXc+4i3IDoMEvND+NCi4V4lVkK8EKAt00ZH3ilVPdwvrAa2
XTuQ+iO5B2LAsrGWnbCOGekjWWfUu3Sq++1UGvl6ALW5RcjN+yXlYxwzFFpNWopLHLCCbXrsO1rG
8LsoWZI9tfrULhcTtLR1lMBFxozqP1bWDX5UtGlVoiFiNrpX36wgL1A7bU00izEAjFelK9LG0kJ/
re0CvlW2hXRsvC3BxxXEh21kzeG+yYR4vd8MkARSh5ARY2kq+KQSWmd19cqmw7y0ZAo+kM6+1jV2
Zn7K5CVP+uJF01L4Mabr06t4y4c6+BVtkjgbdlUR+6eiaT7wYqz71m08eDmnEWD+zqiNh7Yww1uM
JdhklB7RHr0OUxOuDHso9los33qt/dnMA5m/DI0iepxHM/rRDj5v34gUZ0iRTky0SVv0ADaqGTaX
ln0ZR6vb0BUDNyN6uSW2BqL+iOE4bBj5YK7Z6xon/saOBHwCeJhB4KIV6Cb7OjY3H4/mcvosdnxB
fsS4fz2gddpey9lHsZYFaHV94+DO2J+WxA7XpEKiofJsxY697vtOHCy3zM5g4NKVG0TCa1IiOCSb
7QcXsMiuIvtkDYg/wVFVo1UatcOYRIhEUiDonezKPYAq9xTMxf9N9Y35818dCJbNjkPYOsYZZVj/
okTPA7h9hKL167vIMcnbt8xEaZcqN7iIjMTRhPP/9v7Pcqb0NMm5OCHXMa5CfVRLNz8bW3/nzl15
Ei5sa+aCl/tFlG0re44uBtPG80S8iZ8J/0YmBm/zoqes/cr10OFa+7lf8j0V0XZGRlcAoDnoz85t
n3ocQ83MgltO448eJS7n7QCZ1yT3+VBCMMpN/RG10m4oze+DFowf7GJGB3hEE8Y3rCA5IoUY6xN9
2+EhqKONq8tv7iz8g9tRGxJ9oe/SAJJmyZd7NY3uTIJq2R/u6icoKmKl4kZyMssAG+O+QDU5u0zY
jVWqfHlpqrq5Zb9nYx0M6qMI4PO6EjyJKZN32g32X1r4oQWCzLJWXLtqfKknFR/6XkU7kdLws9N2
fAhKao4g0b8VRa++F8zcDacEgznGjfgoAdg7al7pbU3ur6PKz6bUVmOtoicaCDVJwqO1aL+g8VQR
kPAsQg+OUB2B16Gj/0BMERVBZ8btN2vT4bhks9H8orfsrOeMhGeL01LbDvl6mpBduzp54q41b4fW
FWgY2x+lmYHqaIp9R0fsnCrjlIApLgYRewI5PQRACq5uTs1dEmBkCbF/oDz41oNWMxYrQCqZGHN4
HElCBq/KSHpl43xa4Y+Q9DXnh1y5P/gHlhs1VSET997cVk4tqL8yONBSvlHkfdFUqo8EX027qimt
bVnpP/uIhVw1BNwV6YCQBpkoxV36wUFMfG0h972evUy2OXw0dX1giYoZ84b+ctSuRcDfpPGHllsB
tP3k0kysoTE18H/tLKmeg94NS5iaZvOQdnTy6wSw0PIXZ+j2z04cr6GhyaUl4T/qZh+fI818drUE
3aiEexf2VbYnzfDXvW6u0jbftBrajP515NV2d6NESNksXVgWpjmPvJLxWehACuTiBii0dB2RiAFs
68wAhWqXfDZC5t7rtJ++9THfF3+cDvVoqWOni+hDgK1AxnXWwrp7aCLfuIRC2zIEeUFOFT7b44ho
TiFWHDQMg0OdwmmLy8d0nwIdX4W5LV9Zj3/qp3ge+AUD53dSCOg61A1gDKZsp3xyo+uIDD/KJTHY
MsdxZYZ0clINhipxKCMbzGRB3otU++674DTvro5/+8si//CXXa35z3//Owv+X27+JwJM/vv35Tl/
ePH/4xn//9HjXWxx/3Z/W/5PJIE9sJ6v7Hv6/e/0geUpf8EENMf5x2K9hgvAAu9aussCP3w17X/8
L80V/xCLjde2TZpyrm5hh/ovnID9D3QFlqCzgplSJyXhD05A/sOWy+NNqiwA81hr/uuP+x+fIX/s
P2//3cvPeWYxvP7xJuI3cm388haeTV1hUHQWa+ffrDrJkCW9nIG8qgqpaV4aaFL11pPh8KS5vzM/
A82IkYpeLk3djHTBBnOUFuevQ1kQZ1mZV7JObpZVX6NvYOCjQ+vON/wnow97aWJGnGQ/AP49Q8Es
VlUXffY3P3DecyMWaBPzVZa0b3GeX5GigUy122Cr+S2IeAS3oY73IGx9B228PBaWWAyUbKJHiLxv
nDi+0sy4TALIFu7ZLEQLVIxQMXvArKinWSMKup5hDrJ2VK9BUNAm4wVdoDKrmt0qVBJzD7vvBXLT
w2w8xx2dvaTDS27iAQc+O//Ky9HTKNgg+xZsl4GoDBt93wqjIcFrkTj6T04JsRcEZrUasvRdp/Zh
TWceWw77UuB4CUTxgyN4QRGQKO1mG0dNSCIyKOwLih0tHv4sun4m5PoukMXWQLC1c6R2qsbuq8PU
7pet3Eym4SHr/6XlDQHuFkKkOjafJmArNq3PqOhJ6kHLXrnTU8feqGvk1c1D86by2D8aZDbNke+w
MOq/dZOxCX6xdTvoL+rKgjQz2sWTQIH2q5M7YSM5GnFmHJy2uOQ655jUGk9d/WYMjpfp7EOx65BV
ypJOIy4gQJSJIXxvWT1UJhompPNho+zfNJZ3KWwyqxuTfaOlhWdQFqOqRdzdVQCsHMg73TJGbIh4
7ATzDVqE6MyaPNy1qDrXzAvbgwbDlzhIghTLszVJbQ3gGkRUuPUjQOAgxEm3g4SRu+5rOFBPFj5G
t0xMlzEV0aZpqo/2pXcsOJGG+5EyjN2EVv8+9gyWGsiiqKlWfdZoO3OLZwTTC/pyin/0R6Gg8UHb
cciwi+lInFetkNgw81/KgWM5MA2R4FDzPRaFEPeou/VLCgIaDN5Q7Rrihdjsx98M8PAbqx/Orh1C
74YuU7vmOVG0ut1RPneAXLcqI3Q9NurrmDs3GT7M2gZZwIbm360e5LFR5rao5zXho0TkoMmcqWSH
MWN6utgH5l31hgcNGqamqGEDggh8VGpIpWCc2nw7ddJOI6JYsrrd0/Z78rv40FYUBZL+V6gi4OhG
/Kn7MTQ7P7nURfJQWdH12bSic2eCCWqZaDsWyK1ejZ5PpttRldqu83XMEmtYEie/bj+DLLpgJYYH
Gg/6sYLUn0OQaNHGRQ4sVbNtD7E1rBGzU6zEPZMHmbgMdMIUG/hT1CIE5KUyvNzAH2EDf/rAJDfS
UhctrIy9mJC1qnJ+z8p2E/Ll3bhE1krRehbbeqaJ5VNmkERm1Q4R93UTM4EOnHWPbW09ROaJXD4I
jGCiThbjsd2gAfOLmyDDwEXlSN9j4EvHceUIEKWCuBlvhtGuzESubDjL50vS9t+NuXhuMJnZer7z
7exnWiLKN/vSE3Z0dEb5C0QizRi29FhLQIDJID8xwt2Kzv0+T21KZJSKDrQ6QO7G+CUY5pFgxxQY
8hdg0Haqbg4dkkhQ/vij72+a2u68OOv3TjeRzhe8+RYeEsHBtrFiilOXvf5Od8GvNLDJp/DJNNmo
yo7QLl+qY52Q+RFVdoGPITgXruzh0hbkzKrpEMXwpXA5Org8kq9pdH6yDkV0EIJwk0M3B/gJl5hY
LckRiovNxOQ1piEIJQ3YNNm724wenzPDvQ8G5P45k0DsaquucOZLIMNLS+bzxQzRmYRLnIClhscy
wjE45dVS5OvKS6YyALPvS+aymKJYzjvlj599nRlrPPvaQwlhkA1IlO8MJ3juAMvDZiUEIxitJwpu
8y1KZhZdrfxqh3EXCY1vhavQGXfV79r0k1ON4pyOoEfoU0zuLgqSArG/m6SIQkRzwblGw5l1HSGt
JU+DM/gvVQ2s351WGduur9w2rqOVWzc9wVMIV08DQ5LmULpQH6PCTTzadmSco6G3DLTYaFcFCnn0
YfAQMM9b9Zn32ePorDd5J4g8ASuKE4pcpkDqPXhBnJ6xWbMNr6ed0FHPI6ifQES17nszpi9NNLpf
I5hHVxTfpsEpn5KwFhu/Qd+N2Ni+RJFiMdDEm2/q0TlDtgVVDw2Bk79E5e/QQYhdIMwHkr3EmC4M
8hihMYe6lqI2GRezUt7AtJge5x4LgbBYWtn5EnME0T4jSiFLAImmajtoEyOoS24lB1A++VqImFlf
VpHlyNC141tT1LxHFVN/JnnmLcpcCnn2ljWRiUEn37qJREdkz/kx1LJHbeqfml4AIo0xFYTLgG92
oI8nfnksE/MZi3GzVLUOnPAsWUtAfTB/GRpLfLjnKueD8H2g81bivCWsm9s2098riy0sPdnpG6TE
ojWKb4WvY2LRxwYKp9NtxJKkKhyCosZK4oHtxDc1S/cJ68tza7TzdU6H79Jp5DYBSnClqTt5pP7C
o5SOvmIsND2nTvBmYAbtOc4BPSNsoPnabRST48CtUW1yWtdmzT+OSKx34RxcI8EAa+rbC7k7FySg
xLZMsY5Xp0g3jesi5fNz0j40pAhFjYIAK9Ww74p5s2yYYI/LQ1VkbwgTq20a8g3RrPETdAPlWjez
Lpa3WcngKpAIeZbZfA8Jizg5kQmg0YjYn+EwCknMfJHskFZBg205bQVT2BrBA+J19OOLrZW5/3yi
k/mTPeL4QCHGPyLMHxA4Xsc5+k0k7btdz90Btz5daae/yDY+kQJnb/plC1STKLjujZzuvgQs6MI2
fhTtEhU4zuP3fDKpI3tteMQGhSacswrrvPlECBEMxHQwH7rojUb/sLNQZ63zsk7OIa3sVVoHES2t
COlt0hyCbCq8IK6+UTWqMxET0nNm45ebxocAe8OxjUETGsx04pPZc4LlvV5LA1jxMJHHYNPOyhVW
uzK81t2gr5IxeUkXhyku4ZXuxg+wCwbaz+EF8zqAWzTrdtSzlmeEMZg4jSPrRGQ0tNKQ74mzCcJx
j83yVTfrWynFkUyAfFckNvYAEwn/BzVJs0aJtROQJr1hNC8lG8XJqn4URATZlr/GOhoSorPMwtET
kdLqUho5t9EStyh0YEqoH5nBUaNhs9nqM6lnvU7yQUkCQ1EhaWkF+X12/dz5zYvBu5Egx497w8uI
fF/r05XNxcYiA2I12jUolpijogGJNxfFZ5rTORUG6oi41V+irvgimIMsCFnV+65vH+/uDTGY3d5t
/be5tsKz5aPabwlkjsIXJ0gGQuG4cAsjwGdEGA+HWJxs/vbD+9WwYJ6z/terfz2rnvkbhRRMcv/7
QX/d86+PL/yI30LPozvOzq/7vX/9qMza4fS3p//tp/dH1Uh8DgaLbjHRUq6Wi9gNm+P95v3anM9/
/9m/PIQ+Bx7L+wP/PO/+mPsrzEKnKvuX5/x52f+nuweDwXDSxPaa4hzIYROB7qELgfZluXq//eee
+89g8mtz4B9qw7GXrKQqP/55xP3a/WcdncRDBt7W5JwHwzpvMTrHP++veL8oRB/NnI/4NRYmaV6q
F8WGEgd4ofJJvkYw8auq4VwmjsyPbR8URwyIwLaJlA2GoDz0EwPn+wuQAfvPa75rvfcVfidtWkjh
g5Ed3WzMjvdrWgT7uPADE/2IBHatSQOiOBcqR6819PX7/VdlBJGtfQXCCq5BcdSw8B/vd2gp0RO9
1nacZ+vyGBJ4zYFAhgTFsRuV5K0SSHy/dr9fzIr77z+838bSM3g4d9Z/HvLXS9xv/+11/txfNHjK
mjj1t0AwOTt10Ay6KKyOcT0cSaPI95PV0vhMljegdfCvrVGaQrmodHM1LB9pjXM9WeXL23y/fb9W
a6QkunNKvPrymPuFqsC9S1b5TXb/OJhUGxvZu2yUJ9F75MPe34P7RbR8In9u3t+mklAHmpqrrk7I
hVreuPvF/b4/N+9PQkDyz3tLrGS4apbb93vuD4yNycXLffUtScZp6G9TjVZnJrudS/jEOnNWwUT0
PDrZZ7dtzlaSXYbKvynjOxkKaFb7c2XxEeXGQdjOPmgmj72kp/tsZRINAww6Lc6vU37hBH5FTcwS
YDwx9fLqvHjQGcfn0ZudkGWqu2SZF8cyDA4luS3xo66JUx1NnotfzHKQSdWt15r1rlXF3jasfa0P
O5wIVULIM1uNst+yDN5qVW1s8TvIfzdMcUjDOkxg7UyTf90wXMuAFJMgXT7I/RR2O4AWO5t6Lu/i
bereUIBsiGmIUevWEyOOBZC81cY9MxdCjMIueJhy7YPO+6dyzcd+/PB1rBRseZM0X4Csu7xo9jQY
iIZn6Mpst3DLk2fF7Yku80PbUQjKep8QwGmjUrHJoJD5+xCAQ+ga8Bymhz/nSAvJKxQy4Wb0LOxJ
fmz8HLPppfPV5xCF57n+LruRKWd4NkRy5YR267KZHcF46hvF8W0fYnKlJBB+jILnbmo9YxJeXYwU
quOO4Gpi25ctwbXvOZVo69FInnQ0LlqzpCHYT/7svPZZ8ehkKajiyuvYP67aqH+mDr4QQ3Fb/gFq
fIMcyyzWm3X33I32ociGryQ1nlFUvNK3veWRDjtP0NVlB0YSdBy2T13eIseWv0YS6nWmWGnS8f/8
VjrdpYw6XHZg1G3joXN2ehEC+K/2+sB3MjL5mLYtzZgCGLDjxfDDncvYy6PZpmeM6wdc/PuSkHa/
CrweojJIhKPdlm9BN56KOd5ieNooI9oLJIzTeK2s+BTFwlMZNl5l0FEZH/HQXhN9PhpOepxJc3VH
fruaT847k3mgHuM+RwGqme8hHfJYE1tF/qoGzKzV7ZNs5HNiNYeiAPtGrgq8Y6Jt5WWSr5C2vcgR
pzbQH6rFuR5D7UWCyYe7bSNjl5OTO+wJbtnWcPzRfvouOBfEhaPewAjZu65GaIh/7Jg4mE5+qWV6
RsFwsLrokjjmqbBfJjXdfHAnFhZhmdBuaKKPLg3f0Xig1wTyS6RYp8QpUeJYFvUZ1MHOsT9zjTx0
UxC1DBSP+SrmvYFewAJntk+92Xg2ishC2Ieke1PjD8yih6hpoYkE6N/ELixZfJpuE0Cgl/66qpoH
JMOsmdHPIpJI1DjdOdah9V/xHB30weEwoNQcJ5AKdPd6QPSSDoU66YP9FHfEslr9AYLVt1H0V5NX
oH1w5JU/zTF9YkeN4xixNF1Aipd1gn2Y6DmAETHTBGfTxsFjX+m7MnW8sj70JO4IzHooia9O3b7p
pXPSK/tpLtUxDmAXFgp/Zv2oOeEzLABvHnJqLa+kq2KVrFZ5sGeFYlPaPYRTck3y4bsd/p4XaUlV
PBpFc+ySNW+tp/Hls+bgMez6T5JJTsJON0alLdwdXkF/i5T4TJmp65F+AWa9rh2aekbxlOr+K8nT
j0VsvrtZ/kmWMRt+MrsLJMEARWlbrnvCUMoW27g9IsoKPEKVTt1IyzHY+k5702qG4gyEbWJFxv7N
yaCJG8IzSn+fRM4xN8429t3QKc7tMF3wwj/5rXkAWhkBsMgD9lhDsstTeUjM+eiWrO6MMhKtfYBB
HsfzefR5i/X8tWRzkNCBcc35QeMtZsZ0wmv/YMfx3jcCLy+JZ+J4wy3uAaK4RFr7SIzPNgE2gLln
E1bJtRmtm9XbjNMIfzact95H8e/kKzvIvWJuvUAzPLAYlz7RXswEikOVXfDk75UINwAkd0GrHZLM
3ZZYYn3fhouPR28CgvBk66FXtOGRuICHKuxpjBoH3FRPUe5cgYxh8oqIIm32mU9D0vRCSn4dfmFF
vBIjnmuE8rXzo4XN7xGsvh9cco3N6DIM8WlS1k3TcnRL5C1l6SJcORVmsskFQ+0nWb1FQ7VpUHq7
0tzqOuJagX3ZTz19Lrxcuud0/NQQvw7ZY+XPjNacvd8Tdyn03f0rLpO3KQpvuPLXDZlUXbDlK3kQ
Rccq02ytnpQJoyWgYLoYfAt8MuL1eN6YzafvhC/RbG8nc8Q6g8Bvzp8KaKmy0PeDCe9Jaw7tc5ya
Xsx4Vidpqyg0EPFEgGzBbwDoe8664QQc46kK1cWyhn3htl5STOsS3GlrNkcjZV+OfzfNA3LCo6Ma
8m3c+h+mq36pIPmwQhuHW37QxxGTNbJ7VE/0yp7mqHiN6Sgm8Dh0p7rk6d4Vpyp+0ZESkN/kDo/O
D5twi+RW+TsH/eyAAfAMEYAIzm8VgVkDaBoOo6vSFzWzwBDwZKJAbgzjhvv0KXGLx6pJXyKSFwpM
7X4rNkZ8lcPalaVHiBJl/NJxRTtVOsV7UfprRt5rPxRnM5qPpqOdxBRfHNaTaUJhT1v4ogpzXRAc
ZiNJGjQkfrMkX4sVwZ+XzGa+yf06isSWv9hW5Tdnzm9BFe2MNNrnCS1EbSesESassVt82cU5MsmE
O+S2ta2CS9pV5FJ0TxDzOC1RYoLns2R0M9VTLQbEZM2mRMSJDGGvRrEdRLoNtXwzNiOSG8uzdCYL
ZNgpOpchqz42Pd1/SBNzPyXHaLSAVJVPUsAmzyD1OM9u7XzF7k21JkN0/aj0hGBf4BDlWpTj1k8/
ptFf6ciJ3KzeO+GwabLxRGMa7gILMLwg6whUlFOAOJBTeilrdURX/9n41Xd2zak6jmTwmREMwn3l
E1xSLWv4tF3cPD658xZKaATkp6niFF9p39lNbiP7MUmbXeU0h67E+5SNu3T0yBUmkEn9b9rOrLlx
ZNvOf8Xhd5wAkEAm8OAXDuAsaqBUKr0gStUlzPOMX+8P7D73nm5fn7Yd4RcESSkUkkhk7tx7rW/R
T6dd6aC/SUJkmvCArNjLrUVhcuhCFjs4KIZZ7t25Wef5J9InIgiRNdE9l8RECJFcdJ/BcYYFw8HM
ns6PpicUnAv7STZE7TCjKfC058zMyQ/YoL714ND6qnm0w+Q0FgwfpvFnF8/PuLsOSHRQgB2n0Ngl
3XRDpXOWDo1Z+piIZNci1k+hlhxry6URYB+IFkP3gzrCBPdvLm3mB3+2sOt8y9vyrETAepRwliAR
CQmRxRFposvta+OhYGusFWtK/aRyxF0VXezaXwcRklAmOajDhtnwDEw7Wjjtl4w2X/d3kZ/sTMlM
XmP5Tl7GzNgFxJCQ0AauieI7rBGjF68dTmfCLxYJx5XE+mIB3xXtFbnl+wh7yfHR3MgQTcdiJ1Cr
svtozB4v/bBtOfBU7Is1/AF/OtohCQmkB2uYdRUrh2EYB8c2Xut4WuvBBMoK+lHl74t3w+wOlh/s
TUvtpPiim4e2OTtj7oGfOT2HbUnsz3jmBzJKCY56wK2CRyVP2D4HhFCMBOtdkDBp6IG8FsFuVLjy
QPy3JDhCUPBCeIy0cLZ8yjazXdJTm7dZjMndKT0cyim9fFQF61xqiBnHEyEDJ2xAXocHw24JNABO
nhCxIQybUj7bIg9hCle9FmxGI+EOTb/TAjKXcdyN+Yz4d9yUKuGTJM/xiHq5ZVyV74gCWydt4/W6
7umzonoNX8ZxQBPIHtXkOzXEu6goV6iAHrXXNOaM4hhHYn5oW3doIplACWr85sDyTbPX3/i5wC54
bAtQbn2/m4W+zR2DuU+FqAvWxzx5A/lcZvE9IYxbjGKrnJNNNF2KIS/JUd/b7o5ZWB9ioG3yI51K
b2S+ZhF/LfkFw7Q8GkNxCJwWXSFhFj6CbMNrhHGOrNlb/ux0xKiJkTHV22P2KxqgWqPHcglqNAVA
1F2JytZS9R6k3UtohO9FQZu11K8VwkGX4rYoWcU5NZYLwofIBR/1V9uM3mi029Qm6WaE0DDdRqW8
ymQW1NRwvJmjxRqplhxwav6IXmHPbzeIabZTRTSse5kI37KoFw3WZ9+ar0qPdz0KEQEh0p+aXWrf
gnz8xOb+lnTuUa/rb2X22C3HI128pBTwXUtf2+2Ovj5dB3dcj5J8yNG6FlZ8hTX7KElGgzZFbh43
UBxfCrjxNuyNrAlZ2huQ0eJDq+IDMUb0z2sDVaKNzW6EO+KijiKMYvR7FGYUUaHcJbBwfUdu6PDv
Y0e/aNKlp5FupEaV1LK2swLmMYp9EW2nKfSoUc61dTLqYttX0cVGFUl4NLYqg7GA3BZVjykDPCqp
ZYjZerPelVa7By9wxD+DT9HczFO5iYJgh8d055gjBxf5TC9gb6FF6glUzVmaRTjdwM56BiqsLk29
TreBdJMGP3z4SuwSc9clctUxNTCleCB7c5fjD58tfG8fDsqigQ1r7kBrmeB+82pdS7oypgCbhhQg
L7yYtKYU7NHy5t25Xu6wtvvBK4kHJdqQ2pT2Tt8dIyzrQltUWAcrdNlQ2y1YEs/W8h153Q/+4CMa
Wpo/JJjG67JhhFi0aPLRKCbFMcqzWN/eH94v4fJiLnNn49QiWeGBKBjDZhnff//SPXsQb5U2b2Um
S/ZuvUIxWoDaypEGoi5Wu3v74y/dkP987b/qokR9+KPp+EW0hXSYMKzf+GOjM5RLYGSZyWKjI53s
nw20ir78OglYKNEEcxNOJQqjdNw1jeX10E13v3fYEDXTlrm3btwuvKDGx5XzHz2f++u9zeFdqhyv
FpmArV2OjJXsB5CY3Nc1qb5lmw3vASzCVaqwTWDsk68BpjpXq6B6Fq5zGIqUEJW0z56E3b5lBQlE
zBHNsyj15ltcnijb/PM8KGfVaVF1IrdRB4/V1+8RPtd1itnleH+68KeSUBpvFfbYSxM2NjeAW7+H
MRF6wOTSw/3b2gAo0+jvrBLTB4Kmzqv1KwdrAxNH+921OLAhusVzi8dnl1FDkQebVe+EXOym2jmE
nAavyh+iV01ABSrtmXRTs9imRqWIxJwPbsnZoob29Jw0KfWKRIwbDHgbHT1ZS8OPAHyTxkcnABdr
nj6mQfkZ5QPzm9nlpsiGcCcya2SLe8CvQzBOGiyJZVTSEeiLir/wiWial2SwxbamRWBKw0vGEfDI
1P4yUcteQrwum8zOdrXh+99h3GIVrWOAX46+J4wbGl/WKybuRPb5HFdbo9y0pn9GsUyd6m9Kyd/N
wmfT4AwNWqPJz2R66+txHbjMqs7GIkk5FvoK6xPC9qjZ9dGhz3d0CoiLLJZOKfzgrQ9wT786DlqE
bWtg3dS8aTjbBO74nHHI/tgA498SJE6oIVuPxYLhmruAdLWhMF9mOXm60rEmtswv+bt7+6Cj/E/K
nFbZdJggTaDISEEOzRW0rEWWQ6yR1bWHKCu8FvUBss1tAMBxWa7KqjqmMXSdgsFxvAHAeujSfJMu
gC5X8wrgkDLtDhjUGdDNaxgsW53wsNLcgm/bTh3lCoF2I8e1PN+mzP/BVHuJEsehCfcanZtI4U9D
jtkzU6FZSytw2oMk2alfktM4s5WHYnjzub/ttnl0rBrgVbFdvCoI6DZF4noyIsawJu9UJ09NixAA
k3ZRQuwJPqx23IsKWBRYgH2CFrnJmQRnHqAYfnb+QVBRWyNY+BDikSaH/T3zvyeM542J3thxYlfV
D6ApkJ+fAqwHKE42i01UK18N81RCI4HEFrhHbdqOzGMjhqOhZ2U02bzCiT39hh8yDm+1fOR34d/Q
JK+j+27WNzbEioJloImmAcfpXtqcld14jyFDw4zbwi5YpVJ5LQF2/vQbE9Z1qoUb0/rBI+OVWjqt
eeVhsF5N+6gQetXBN5v76hgV4b6cm9OkL3B+nGigDYxOaiuwxjGyfgIWLQyf09gextL6HCGh0rf+
4kAlVvSrz6ZwX9OHQThn29KwTl6Hkagko32nRqK/QouxanDAkqPov7bGtWSPaTE/qvpxQhbUgnqz
so8STXC6t4dibRXvBf/MpcwHgMA/FX6SZnIKxFBSJWLd1sa+jYc9yDaImS9ECqerglatllobJ+6e
EmNmwiouMnsPzJw7W3u01IdOrVL0p6RpFgXraiLguOMUKpD955G6ObDmgGWAuxyP+BmfIAXv5lDt
+xiJWTh1Wwxhe8c6FEzf9SmjgAOXKoubVQgO3OnWBhmQzvpTYA57vcGbg9E4wczCx7+rkoObud/i
2qDpOp6isb2ExbQHyOe0G+isnjv2KyT3QFx3EcQvuU6sfUzJJ0G07bHybZih44zMEPc080vffZYI
581dW7/1LKbB03JrGybqUqgdDl4NdAD6DbUHgKhV+aC0Bx8Hwpw9LOBa/PM/ZbIeXsg/14atVe5t
49CKE4QeAu679DWCCxx/75NfMfdHg0e7xIIrbPsKinSTT5h6OHFMKa2ZwU0OPfX3ZPRIf0nsbAl7
615FP0BU48aFfYeQC3qWyZTEgi4NG22+dKZzTsH4UWH0mu/By94trQbsDe8ZYUEJDv88kQ992W3t
7zbRgTWe3BhhkraGN38JzPYCi/Ggq+LqRtWP42Dprwi+P1BjMh9tHko1P4hEx0SHvhbUHbtF39Uv
C2RLDNqO48dlJMOuImvOCAYkMzaf5vihQ8vQo0dg7r8pI2OvotLrnOc0vnQZC3nTP8Lr1Xr1WpK6
mAj31kGC27A4/uZPtfvsiKE5KtWPLGG2/gPjqGycDLdzt8TdgbpKMYycs47WcgZJjEpApT9dBSMg
ij5BTRCBt3zDgMk7GwvrpGV4iFmGabamF+hz5k9Do3QZXM1gVFwH4LBjiWhBhe9AHo/375AVcpza
tcqXAjk3nmudDEorVaesQ4ylzKA8pviZti1TOo7ohK72ja9ulWPqD4JgTUm2ZWoK+ezWKNArIR3G
82X1vWj9wxS79Y1meXoJdJ11pxf4sdMOb0peGOe5MYNXYMa7flLl97CtXhwpu51KnZ95lGKmb23t
icatxHJ3KKZQ5xOtpS91nKcvUXPSx7B6vr9i60QSjqABt/evpb0EuZsGjzo7im+oBe3QuyC0U44F
yyMOau6lkVq/njT7BxOoz46yvPXSOSYDPr9fdSRLp4YMw13sRDdHQwS28utkODrL5f4o0JIHYWOR
6MD7jOzm/VdNTi/qPimO0gibtVXCpSlE8YsgwYsx6RpyU2Gey+VyfzQVuMJT6DyeXReSs7+NKLDF
q6fqGm1I5F74XNBZsPrpSJHLUja3eKocn0S5Ms1GJgMMC5pxelZdYB0SBv/rPhvqW+4HPRuNtqO0
q2/3lygADxiz62scn8q4bG6Ao1MaBuF0uD81NcP1shH07/1pGbW3/y/q8N2vYklga/7fJOR/0p2j
Tf9Du77Eu/3pyfaeA/fU/Vqi4RrIGf9USC/f+X/6xT8C425/EzRnodr+38vDX/Oo/fXbfztFefBb
kf2rRpxgrn+KxI1/KNeyBfAnxyJZgMnnf2jEnX9IjqSubkjFbSZMB//QHxpxqf/DsejA6AYNA51o
OX5eg0Mz/B//3XL/QTyLkq6Ao7ckboj/G424of6sELds/NLQU1GkM6i1TPmXlBS9FxG2nBAJVFd8
2aFAEDO2T5ZItjhAfbtVZ/MFUnBwuV/gQ5aMWezsITeZ2YV9OBxL4h3ftDj6FP7c7f7lH/pfSdjv
wVv/omDn95OOA69WKKKGBcFOf1GwJ9JJc5/dPMRXe5B9nzOl1h/ucWRTSRCYLzDs3p/eLwXxrin6
sfdqMDpYW7X2iIpCW1clzdSyguhr1jkiMQuYsduW5YZo1JLCMJk/Mjd5ItRyl2l9feZ9y271lJdr
AsjzQ9urK/7an8HQkIwsG/sYS10/hJkYNgJtGv0ALYm8ykbaZbPGN4xv1w7WHs9Krc/CDjB9Lnxk
U3sgOcBGwjzS4bLy8BBYNAqauc3eTFd7lHXDutI2DLqBCRJp38mRwO4y4V7HRkvCvHZwOEWv7TCk
kx6h73J64yOh9f4Zl5A58kqJkxr4vd3AfruT4zMn3WiG1Z8imbubtJiTN6Ko6S1RXXKEpMMnKiaG
hWII2AxudhtoPK/tTuiIE+5/Wy0DjEWQP1Zx2n2IJQZHyvcpighV6uqJXq10YTfBMR2hkLtVpH1q
7J92VXe/LGl86VbbvToMqLYcAw+hEpFXOgaoZrdcE2CXE/guslumI2Obtm7vB2uGbxZqaCraHvjU
AZZI5iFIeS6qfOBNCJ5Dt532BiZRhuXyljo9eUI42CiRg/QMcgCp1pA7tFLabe8GFPOhPj62GcOi
UZP5Bnv/NRO2WLvs/jeh1ekRUhe8juVpImG9rohUuJq9NF8llOirrLXfn3U6RP5Qz45qCo7xhNZ/
PRV0P4Kx03bgFpRh886iQjslZn6Yk2QjnXl+jZu5JuElrzYFoqrEmR+SOWiu9wtyigHzUHSB9j2E
65KV5Mj8j4yTTo0X5r1iNaXD9J7OzDw08vGwNaGHUYa6WePQPN2NUEmskbuKU6GYR+di4Ra9Tg3R
pQXuqYMWoKFFatZTQ+fDWgFuIIbLj34zyuzgt7rzHrdJtq19JIsw5F8M03oBX5dcyyOOwJqjaNWc
eXvm4xLfrIEsyaoSXb62GnLFgyihfavD/TU6csB709ZOrS9unRPP+1pRlXlDJZ9IqZ5+TjzQ4mH+
rk0cy3vIS1nT6s+1xVISocPbNiVVZxDR3PFipTfe4tZ8YlYg4VM/RVarnmRGYQLS6xJUy9TSn5OL
NRUh3S/JEDYwn1ElMpFd3rs0iIF/vM565p/15YWcF2I3yXEpEvBSlozwc3lpFv/d3YTn5iPgZQXV
QxiZdvLDad5FeTNtCqXKbdvV6Q+CZ7iT6+qmj/EpdoJqE2q6/jq247RytDj+URTVY5Bm4effLIZ/
Dt6xWQsx8rBl0KqGnWfe8/r+xc0DWGmSkxqWroLf02EfinMQAuRe4NfWeE1UFOOnNe3XoH/W6JK8
VU75DVF2tTOeyGRwrxVmpmtAfi5HMHKYYlIFcUHP6c9JBS8J9uBXh5Bmmr7JwR+dcFsVw3hRQG3+
/R9i2P/LrkN5TmKqrmPrYzNTf1nVAatRHdZlvq5rqGPxGEfkH3CphuaPR//5mt2T+dyjm7b2oUsi
R2uPkHs6+4FAkfqpMQLLq/spW2cxPoSQaN7tPXvZrOrm2NNIhu5vvyA+kdB8nu9PwMPM5Bj4zf7+
VE6kDQtC0lfsGcUBEzefYd4BjDQ1hoiG7pWTDsWmNkvnOktpnMtwfFBOE5xxdmg+YazL7ND53jtz
tI+boL/lGJt25NWnm5A17HlMoOYcE+LEVqXq3lJtoJ1Gjgp9ND7+KZHQIlHvnWIMJ0y02kIrXA+X
qE4Lh3kjZvoawDpMg8AUx34y3ud5yHzsoTSIta4GbX2tOpQneUBgh+ZaP0Y2lefAz7Wn6EATNGZo
DcLHEGj7jcFpnq0h+5ygkJ0kzL6sjgC34F493S+BX5YLWX58ghygnxGqdaiM6Uc0ostuhhk8DKPa
aWZkUUAnTFD7kuQSWwcnoqWIUcO4nR5iHFRy08pmh1CCWnW5m53QAlXBCqjPegIKMiQaOocuDZGo
NV8pd6NDoBOCcb9Pmc1Eh9ou3fXvazAH+p1Et282Gk5wCCBPBZ8GIrSq5r2S0wddjIFIkJR/SxxG
E8BYeKn3yzBgoh4J3Fo1VQGHagpR5RZ+wVQTbuNpTq2fohhm8B5x3K9p1XceFd+aSMdabPo+lHyK
skNfOSPIxykNwaCU4zmzq02fceis3QmZvsBeGxB2sanjLtm7aeOwnwpnkzlVtdKF1jybWbv1h7G7
knYu/+aGEn+OaGRlkIAqWBZsS5FEjGvmz1XSzKeyY4id0R7DAFaW5t61OuZhC0EEOhgX96mG8mQB
L0y2PdvjyUyq4qHS6oTxUNOABYizn1YvhcdCrG3Q0wWbvoJxVbVO/mDYBnBO49UZZ+e5r+Rb0rvT
RwmzZR2OTXFOdX1XlnH6XNAFMFsmHZiZzZUBSiI1DNOLijmCAWJPfxPyZy4LxZ/KQykVYYnLEkJT
Qld/iSiFxpskzYDYAQIGvZ2GjCT8f/Bb6lXwyx3y/OaW03At5u6kF+O4yXWfW8DHaA1D/duEN3Fx
/n/04DgfKySMz11gb4wMGL4bmSUzaZzzYeSqSyfNr3+/Cqq/vmngOcjvNSxlEezlGs5fom+j0TB1
mFTDyqym/LEISyQCYrjU8EiYahLsVI8XzB41Oxk9vzx5j5SG9H9y5IVcYbEiJXY/FI7/JBandOko
uZ86Kcgn5bVOS3eBXT8U6K0gw0za748Ka8TtGdWHYbnfB7hyFUN9mpepNYBy0aKCsZ3KUJaY4puF
jQqoVv/4e+mQ4o8suV2byiw/+yKbsLUTo5fnRQfMrFWXeLlMZqwuyknUMe9QWy7P7q/7UvY7O26o
FGz4Wwqf9yGyjO5bx1i7wGV1shoNXEAb9P7+Xspn7YNjNepqRLH1OOc5usOIXoqbu/o5ofe/kimq
AvgvrEw2NDmJNaUr/Okm8ce3Qya2TVhi6AS49u/fOcP6c7rmshPj0VUWpzfHUBah0H+53yLIiIM+
1eu5djOgtvFxFNq0F5GR03XWxa6yi/lc27HxKGJbeoOqmnXVAwIjWcB9CMKOwxNCn9egdEi4SmJz
Gzb+YyKm4FJngjlr2xpADCEXgTiIDzEd1H3dE3nSLLatYfGJ3x8ZsbXKGYa3nebSMoAqEnKk3GTA
cDzFCEoj4uMjXzZaU49emq6cjU3tfKScIFQN3ep+gdftnsQShRJiXbpYfec+4Qf6meWp+V5zFtD1
+HseRsZ3o2TqJMpSO4AQid/H6EfdReSsVPFw7RMDAkeYu28dOTI4M1qagCkSB3oj9drBXfI2lMwq
siirzrpKP7EpAYHMdTJOLPh7lvFWI7QC4GJ/Swfcmzof9cuiDs3RBHOyIJPBpFeziU14nkNbkP3m
h8cIUcMeYu9yTHJatRJ+iOjCGhbja6cxQyblNI79PTjAAVwzlb3jJLu6NK0DWnXz3Gbp5LlTlz3N
BCxtSPV2171CH2rp3YRsiKG8rtAI0cGi+Aj7rWacKsxeqHPqbh0TmLbhBjC3BKcCP4kicuSWRxBb
OMXAAb5UIM03gUOIRRHHzbUaQHSGBhJ8S2rJI5IEdYS3qbygzssHvTF4hJla0J7qMxfGp85UXqQl
Z4X0qmtJ/Ua+BEEpkfYsFCF6g6XY86LM8rRWGLdYhA5tpmDY33lSZeq7nqnZ2sbtihMZP9ajwzho
P3BzMtRxNn9zZ5AE9ZcVWTqWtAws766NOMb964FdN0ZJGPSCx3SDj0iZ2Rq5Y/zULBfHcqfDoC+O
CzOLn0Tj4uOcouQcIPK6f8f9pbIfnTV2QMmEg5gqrFH5Oh/jbgd/K3902BAO7qB+3p9Nhn+e8izb
uQTl7ea5Fg+V9dLNh6CdxKOo3++rYe1SChGg5hzt62LnmfMLa118Uj4zLvAXfzy6Py0VSK0aP71n
6U59i9gQlg5cYBJRrHX9SaHsedOSEGlghDU1TiCAAd+cNk6rqTfXVL/Fg6q/Yp9ZBuPWNHa7tRqV
7QGmkW8xOYt53zlbvocML5mLnY0kaJN2j/WAzoscqh9azq/O51A8wlmkPqOsPOQ0EDnB4JKd4MEQ
cRQ7TwEfGMuM2eOMjtmGMl1kTDNWag7lDNFU9ahFvfMUR5DTcY3d8l5qJ75IUgFdRoKpLCwmaXSg
GSG+JUl1y834K+oicC6u/zNvksecYub3nTWYIg5qif8sCEffuTbT8BS9BBVf+d2X9VqFeXcKDXCh
zuCwzM0hEnpXouS0waTHbj99lnG3BhRov8cO6bl5r6+7pA5uJk6JldUhKMgS2zqYTZhs9ZKbBGV9
v6YR9t12kuFxmFC+Dl2yBe961gzOzhzvMz6KqMl1eZqn2XgJdfVL762nhbxO1yd6TqRMd+TOmmss
08aeWKLygECMSEsNyadC1+d2EWGHcna/DWop5Xv0L31vgwMH3XSNQyRx+hhkz7R8AHwWY3kk86a4
aDET8FxT3atZNoIcLfCfxNY8UWyMh6HJOu5LPXmVRGafzQztLwGvyavj/2pNwz4YpsGsgkH5cGyl
8cdF6B0w4ILslSTPHxtawhydkRTdn07La74ZF1BqSZKutAQyW11fA6w1O9Wn4+Ye9tWXg3UOoic9
ItbP5Xz0ELigpJ0pAqS2PMp15pFGmOCaWL6qlgupmbmHSwFHoi4viW9Z73HRjzj/RPIQTMLYa4Ro
nvrWLjyA49ZTpElEf2aYfKszZJdmXNpvs+E+Ohqzvtw2ibLtOv/i94eoSJo3FXdn2D3lp1Q9AtzI
7a6E3spzyD20aZl/fHL8hkLlq0OQAip00YqdOF7AEw0d7S0vSbQd69/gxm07mQS3QAuTZ9JXCU8e
6lMWcGqaSgAq9Maeu7LayZqEY0T4xHIWCtpOghC6r9Wtrvz4JksnfDYSu35O+V/j76V/c3/qu0nz
jIfOWs29wv2QLuOe+Rmqj/Fyv8R1+kZnprzcn7l0nDxDk/YmqiocenOKtC0b16RIVVurLYeHGN3U
75epIulqLs0OtTW46TBq5l0WW9WtH6sjqmkckWh0N4Mou/PvDzuT1VpxOFRhWR4KAupj4Zwm1ptX
vbb1Q9XXgBLb4YtjF3xkrdRPVuvopzab9VM55hPJBJrN1Y9dGzyvYsecEUmWjfYQCjRs6KybNZ0V
3BTLxR8fxrhK91TOP1yqp6qLqy8Rdwj7q+C7n2ns5zrspwh5glpcveVgPCwAuIeOyJwHia5Ijz2j
NXtETWF+s3BpnSG2hkDHI9Xg/2YuWEI2XrqqckCQtdisTgUM77MbEstTp+Zy6MCfEzFkexV53bDA
dBzcOE2+zt1sb2OLVGBRqq9qVj+sCoKC2yV4GNphye1BhmpxS5ohd2iiha/T9FgB1ns0Zg1Jb4BW
NYm/23RFY3pcmZ9cu0F1R2jc0NVSd4s9dtNFrr7OzVlfWWgWyD7DL28wW8Ne5hcrcPFAihnYogqf
SO6rjshOn0lpdILmje1MbZpO4DGAD5KPNll60I37VH/B3/ITs84+bp0GwbicVqIoI68h43mlFRkC
Z/FjDpJtVat5k+FuN41i2LrzgdjuH2KO0GPG6JuUgC/IchiXSKvFTG0//rAnw6TBkMsDnUy69bNv
7XK7BllnzjDFa2CjHet0VdJH7otfRFvKjVWSCkZp8M2NERx3TXi1ivGHnnI81qBMQixFDDMYXyn9
ch5ozzjgX0Wg0Oy66innZ51AMz72GAs9oyp+a8dRx5xoQSRPxKLmUIHXCmDx0Cvpz5Fi5ooq2rkX
MevpxklQwdGoROivdcYGfiodj2caz2yRDfYZg/M1sYUDgIBClA8pa/wKgjp4bd16JagXY4xuz96g
kyKBdiQxyAENigoASwubJBhPo9X/yCqKRKnsb3KqTODR1hMeJCJ2+0+733fWdRDyqReTZ43ERjIx
BW6t1UgvMS2xXTDjpCXlEi+1mQIr2Y4gq6E25+1GOP4xbGcSFStEg0RIIyRXb5FGA4OU31XNhrhp
7J4JMtAYmkr9uTjFqU6DZPFMt3mzJSb4VNZ0QMCMpeBuGHJrI5rxKT+10n9R0ewc+pn9cfolG7wf
de/5tgOPL6y/mF77eA7rs5/EyEc5CsKhBuftu9aR8MWrEwqx6lvxNrRZsNGt7ol/PFubQWx8YrOr
+MOJfvnKrRYXtDl2a9dAfal4RzcVeezoFLq11Yp5I4YQpHcff7RNsK1ccj0NF8CsFl79yMcdAR3I
DKcjEY3tqcNGtC5ggW4ZMJE5W0OJZ4SwDnz3w22/OJOSspzqz7kTR2tiX360nVPREEHTy3IvyvjY
R3spATdyYCfTiujzMXpi8BpVcwkaj/MCPGsDtTwmdn9R1uV12x61ZsnD07VfY1zeiiD/kY/M8bvk
q3bFjJ3u0cHywR2WQwUy4XUm6iD14l2QyLGOpenZFAasFzTnC4G9EAlkFz7HcwXbv+z49hbJSN9/
cnrSEcTMh85msE9rZRdXIEGntg48UoqF16Ks48w5FqsaF+M5bUR/KPJ3x5mKTaJYMXN7IkYMGUaY
ddo+8M0Nb6nc+Bxn102J1TBzPNG3195PvgYXp3hfk6NpjNFBTvT5G0qHtYKnQ15XxTzN3FMB8Snr
pmFrmjm/XAUoeBIX4svTDSCz41DneHKBV69rFEtObRxSJH3st1s55vq2Vc57aI7xOjbVkbyYqxnA
v6uHsvfGftjhwJ+8TLrkeSL8X09JdRhtHB6Dj6OgKj/meJdn0kR+UrHcmy/JEtrQWR0RCuU7kkIq
PSNnAIdaPtCX2qWsje1IAkwC2GQLWvfVzOaNy1a1iQQ9snTAs51Wx77sk+3Uwq3g6ANG3wuZAdD0
2YncXyWJorbuiH3mBMhoCxNQQL2r9K9Y8+gflsAKSTqcLbkXXQp616KdgZ3KiUWyrtzBs4oSfXpl
1ls/eW+sBpDszHrtI/XNDVwCCA23yTAHRNk0ct8L82DU9UODGnWtCR8BbDqDs53MI8lWL2mtEElh
XwajNOEZSsZ6XQXk+Vohyt+mrL58VUHj5oi0zifnt7Ea+otRyUMVh94UGy+BnyUrIfIvNKIA6ND2
yxgEUj1iknA23eBjZnHehgYRIJLZAcdbpZGk17a0RtIX5c9yY3D63mZm9aOwBbp07Ehra4QE4pCR
lDW0AUsYiqxFi/rVpWgzm7eIrLhvdq9tRsKA0IAmAfpv4u3isHjqKgSsmJQCSMfUYRABR4gvY23I
VZwFCAC14Qqy76st4mvcgNDCQjsZceKlrvmWd868ahcsU15QU2ih6SWDz5qSicobEcRsaoR07uCS
ahOMpGUGn9GUXugtPIX+9IhfCPH2eANJwaF5sF+JXT50LcwY2QTHgaROFpTgm5+74HlSsuLEuxGg
f0KV1Dv+t7JZZDKRetWK4Gch2HgMZvHckugXDVv+tHNH7mMV/hZV5BdU+E5NVDMtRqKD4/rHXNov
YRAxtxmRVHSByTLLMhhlR97SZ1mIFxMhzhl8z5m+CMQZQFac943aWoGCWk8NjjfV7uLhq8GbLi2M
M6z39rNs6YZner4aYBqsZGV3xEPb61FF33RR7aYgZgBV7rI+xArXxJc68jFnLVmsO0o1U8ZosTDW
rqsUq4VBHmiWGR8hA2K4QdtI16FV9CBVDJFBFR4asBxVhcIeUXunR7+oL+0tM4SrSSHczvzarfWl
FNVp1zXV49QHJu4J41Tjwt/TG/w0G7TgSYfx2IJrNGmVwXrcCy/kKMiXUeZ7s5lOexasXTWH36rZ
sdZao9xNXNhe4ScuWEXIrcDyaMFmGEGwCrcVO485cvgsN5U03+om/a5G4Ov/k7Lz2o0bibb2ExFg
qGK47dzqpCzLN4Qjc47Fp/8/UnNwzsjAGP8MptFt2Rq5m6yqvfda3xpGiKyxzuA8JuLe5cAhu7bc
GMBkcrL+Amsgo3DoWC6wYyXgwgQYzA252YdyRM6PsprcwNJ7d0Sv3THKoZeo6A1kxje0xT6ECnfN
QRcgG+rgssv8rakaIkkKekxFEfzuSXHSQYlMJmiEiuBr1mhrXRgQTvQUi++YElhgajDnRXCm9CSd
vSm3EZQ3RVTiehgoPGyWtC6XjD99ti9LmgdQ5QTARiYFEBOT5X0JO9ZZa+ybE5Ow35hfvnLLhttG
gmmNaqIEmNADipoHOZazZ8Dg7MTBj2zU9iYrfpIrtQYDbkS/oNM3ES5naOt3XseRlVw8XAm2ve3K
DuGfn4d4aqs3xgQdGQ384dAkrbibPHx9ijaKy56jFz/CqR5XDmUYqZZPkQbKnk7nydT7X3XfbVyT
oAnFxLj34y1IBbEWlfwyIwwIGxrfJl8jThsUFnF98RqBm/4k6Sb2rlGsY9/N1hpa2cjK8UhW2NKM
AjsII+61SKjRg6HsCPPUjA3QtOWPWJ5pbrutTtu5iYiMFV1f76YMT1Ws/PuAXidd06ZZKbs85k02
a5yLH8TXroOGa9TAdLrCFdmuaPYepkaSyBxy7gmT9nenGfnKnrQ9cg9jJdzntsyDG0uws7Ltr/NM
3KJRuFX6QG9qxvS3eq0Ttd1j+JhfLuh+4HB88Mci0sOHDH3O82i3hA4N9u2/O2bOvyHBUoBo1E3T
YXwJ8tH7Y4KBT9RLiXiOuKOFFqHmdNeJhRO3gxt7p+Y5HknFySPOJdhf4bZs2vicxLk6uDOjXTCw
rCM7uqtnpL3mkEHmwQ+mSbdjDSye0qYFUKuhvABPiPk7xOJZW/zFF1TS8rLyx1XsBJijB+/sp4lx
ijRCiArNu4ZTbKwKz4hWEhAGWZw28dH54BjcG6uirCYUMuYGeFLwJGdPDESg5C4UOM2gMT0UU+2s
tVSPj1rZ2vcJm4/bZTDp6kqs0jFrHq7IPPTtOGsbVC3e66U9HZclTOYuFMexJSdTJLV5KKX2Xhnd
eO06BIeVlOdKDF+csi8uzGf/eXDQ6kWtZR/++xMSnz8hKVEfWfOw2mDs7n6WSHWVrZVWwzbfckwO
fZmtGqW5ABn6+thFE3SfAWO1wIG+qaFm6jqlrHCbHu8CHMo451SLOCL5Elry3ZbsB/gW3+0oEW8x
NVbcBeOL8NV4sxuxohG9MiLzzjHl+NXMW29je4hrmTQ+ydkFNZQ2oQoNd1xio340mAgQMpQdkQM9
mGYwnQOLbDCvt9/90r7J3g2xaQfR3X+/JdYf8w9EaZaHBEECK3V5a/49/xh1JO9EL1Erpe2B+IXw
PYeKqMpBP0+Tb+3J69JZUulExTgh0iG1TjqrJ+LoyebokMdnvauqnaVLlLcmNhVagqdE4knnBvEe
tCGhupEDAW1wyqoQMwmCk+qcpiSnxIU4jKOsL7DasV71jb1zKQ82CSnMZzNHOiNb/xR4Wnd04FKv
CgPEWVKifG9D9KX//U4guPvU75bkxLOvSdoegtm/++mt6HtPghiEe4xoRbNaLM9T/1xl0I+RYvW7
oUjktauLdzch37bNGpr4rkXajKfuxwgk5SJHy3vHOywvXYaBp8jSSFWjKc6Ck5fHsipa6vDgYgaM
z0agi6+2DzegLrTisrxkZL8TwnwFdirOQxEV63wqvY3vi75dhTQN2JoytkW4l7sqZVP4H0FfoIff
slbnenPwOFeio+mWiccg0QQS2dZ6EaizIEvuFjq2b6hfnWH3NPcdVe1rCwspZpL1CB/uTEgMcLzW
F1dX2y/6I/SwP8nUUIdlylQBKdyNg0dl1Pu/KmBZxHTZZXTUbMtHkM5Dro3TrkegRYJFN+7cfLBJ
+i2KN8LNTT98wuklfs+NKGU3xs+ytB+KptvG8KffgcZXqwIIwHkKKcdGF4Npx55KMzfKT5kOuRFn
fvaY4f+u3MF7nIy7RRlRso5u24FSeBFNxHFHrwrcAXJ6AlD6ih0HyVdI82VenklsC870+LPVMITi
NVVIRVJnTB+ylIOvyJx8XTKz3UWOdb8oQZTT9M+dFq4ilTU3ve8OhEGmhxSe4NZpYQQSalhvImZ4
NzMK9b2ns+QuLw3cqQmBoTe9UMiBIZkZ1lCdPVsdHUcLHkY8GWSjbD+W5iw0WJeWnxHnCx+x25f3
hQscRHVSf1chvdZgMOOTDnJslRXDz2TG0CP+8cnZmEdINto1EVyWB9bgH36IR0mzvJatMeuvBtIj
ZHPYSQ24o9t50HdPvskXC/+SLuP6VQ/CW1bGwbtMtGsv+7PWlre6aovnSPIR0IYl2rZpfmgSbDi4
rweA4vZTlzdfjdDJtzLM/E27XFzL675xb6zF0DGWrceVI5RJV5TMIMUjlNBkZdeF8+CoZrOQsaMZ
j708Y75HmvBES6fxNGcHvrk6eglVtcKOrdlN8SbHhPzZOlAX2RcBpvSqX5c1Rn/0M/phmWlosJba
AGpbVSX1m8R1TQgDKTfOnVmRU6mwX2mak9zqgl24w1o/Lm9ix3V8JM3FXPWBhj1qnAH/LPX0F6Jh
a6ezuEzJnMupwPACUJg2UNsCikkKchKK8lhJ85YlItkVXqHff3wySQRD0ZrLjzgQzgpuBOfeNiA+
w5ghtWZV3kMk1w9TFL0qp3rUClSEgasPr3kDRm7i4rLvDLSjpxoU4UMETG+bK5/KbH5po0166JOu
WmvgctcUPNHGKGLtrk2gATexRYcBoPNOjxTLLZxQqBSkSdrai/EO1gLrYJ7TFIn/Ep/w57Zr67P0
mfk6Mmepe59m7IBKe/4LCdXpjfFRY/XEXuFeJ85QG+RI32M5W6+MwqMtxUSMrB8uEKvMtk6DBixp
fESFxLs/kj64EvRnf0pG6fhLMvLOsgoPY8lwSTaPvgVwgqiX8l3q9jFqdDxFgzwssiPivfJDq7XV
Oo3sr6mMwmOT6AJobDrs+omyKb2z5zk6VnGikWIDa9AsGQEsiRLCN5K/vSl/SAB5Uwz0CAbnEODi
n4U+TVIBaKjpg5DeOq6N1iG0eH6IJtqAnJuXA+Poh/3R8FA4cRggJNZjrmjYMnxIm/GuilvxVOtA
xNI0ehB2fydz3XpZvs57eBgy2mutBXwr6ZOzYjd2APUPCUSLKGuzFXwEDSUHwgwap41Ta9dugzM+
xu5lhfe1rvuXEvsdoNBktYiKIt8mK1XPXi3DhehpWdc2k+XJHo3sZJZgARrdTY7/vS3PDPVPuiDd
4WwiBfEbnFI+T6ENPdRNa36fQqgr33G8lqyDzMQQ1EYweGZLYoAewRvFNVNGyd4Lik4N6Xhfkrzn
abm98oysOFl8nxekikBnSUo6VibqIoSFt743fo9ubAO+mYh2jxtvx0Yc7ERexqdU6+yrqDibdYJb
NXCzGVWzIqqmeZlmRKlGJcERATZEOe0Qg/RPaTKiGOsYHtIy+4tcxfxEgUcdphMMaTKO56rBNfBJ
HdbnMk4Mh0GXnPVd5MsWZ7+F1Mv8hg+YB0vAme4qjbDX8ifBh6h3LZcmmkHL/0NM5XpE88Qr6ZKd
6HUj2D7Pp9dkyxYYcHQJh9I/DnbWnHttbP8iKhB/qkU9A5EX6jbhSv75JPIa4IFrZUN9PozTN2JQ
tWYFr3fb67sW6cpdqIB8jRA1N0ni+w95jg6lDYf8IKIU6WtEOJivO9GBiWq7c9owvKimel6UctSt
ErUfROs0kDp+c56ZuVD70EtH/7hIoEfVq5tnp4+iUbSma4b/BBJu6oaGmhtkHC3r+7Dxytc5VPkj
WUijo6RPFfThflDyEHnZb7OZsls+flG4LbZctM3JsVq8UPMzs02G3V9ugD8XCnSAhsW1b+A0sj+v
nr0YIluZkJA5OAcAY0JARJbQ3xItaA66DZCgqDPyNeZnARyjXUyEDPgDtfWdQb5abEFXh7IUe8Hw
2zWG97wd/WvGQeGqSghmOLHLTdqm8gkgxQ4zu/1sW3W8YZNod1qmCJ216p1BAvXPqpHFqrRCsTND
mxvJ6+p7w87qS1nku4Epo4cewUr+djL/86pHU+fpwnYRPtjS+HzVBKUTyL5P5rBpgz6tSYYecwO8
BsY6LlBgTLmV7MbZ2klDXFwMz4NZ5LIje2PsEasTf1lkN33oiEtbsASEQ9LtZZRcPylGFimJpvzX
//4MTTHXDv9SNzrE3CH2NgWfoTQ/C77RkA0BKyzCg8yFzKgEhOl5VbZfa39I33rmRt1YHbQ2C/cY
wOh/RQJ1SW4Dum/GdY/5+GFw4icOratFMZJqaXrPIYzkv4YU+siLbAazUftY5iLYk1iKonbW2Pip
MW6I9LLXuhE3D5B278rEgo8WY5aGOBqavr3nXaL9Q9YY9rWENKFZHmzRtrgfhbmb13vVZOeekdV+
nPSbWVf2xUS7dRnNPjh4GZlyWjw1Fwf3L2MHB0aHsk++EWXPdddvfM6csQU5hsgrSI0xDDVa/+Ml
r7LzEBnWNYNV/dAF/q5vNPnczg9eAqE6inEj1d9pUDcPjZ0CqavDglRZNh+G7uZu2SJlKJh/u2a6
SVXEWq3D9ZqGdJ9JE6ZRfppivX8a5wc5z08yi60ETMJ0CM0Bsez8kJu+uwlHcXEzIOlLXpHKLG2X
a36xHqywv2Gg2Nc/+8DWzk6BfRtrDqevvjr4hZZcWNBw2w5EVGTE7tFTxzXjsnPGA934qa3Omt97
d+Qu/vOAbVA7aIRuMPAtNm0l6vuyHHDBi4g5ow8LWEEGuU3KSjemX3rHsJ8OohLpLYqD19bLuzOn
WEnvB6Zq/EUlgAwiyeAyTFId0Wi8qYIwf9dHlR5MDAE76XX5Ow3Sx8idbsxAoo0mUMckgKYW6V4B
g7mveypPo64OU6doZBIabiNyk0XsPU3eWL67vmm/dqlPcECpiiswq9mD0+bK3qfuwP/cBF23nL7C
Ssyea0ACSReeBkIFx75KtqBW+4Nhp/JN69tXHTfMaqycaru4NTgAoLvyE0S/nhak23qS1jUQsX2K
aozcnlUcDaisOnQGqjYX7It9XdTY/0iy6eL3tyFwxaP07P7aloLRfjR+YVSentsmpRFtG89F6hYb
LXZrqp6uOuQo3NZLWFAxF7+BO1kAqqNoTYkOu0a235O+KW5FRmQHfqWcjnSTHJYLpMsZ4hIlTC8r
B8dHo0wLogE2x9x8Gx7giJbJthXF9zFHFNFYKn7WOmQgCLe+9pUFsxDB7iVAqSJ5N7ZN4zpzvCm8
B6n3NRVVUAF6ZCY3v0IoR5WjjzDOjNQ4yVkgMnlQeNwQ9ihrOsOs0GN38tSXgl75f69e9h89IkfX
rblBJHCVeN7nXTt26T1kAm6SZEgK/DByv4whw93RkO+uYXy1Bh2RIoOwxybvi8e4hJlejO193cfF
YyFIjykycprIhN7abZ6d3Ua395KrYdaUJI8YteyNrXpAYp6uHVQI72q5JoakTPax4TO9zYwz45ni
jvzhUyy9+Gms/G9yRuUzpXwMR6s5O3m4b1wLasPQGHehaTePytOfm4CsCcbHxIE677bLUMfvmvqW
9S1eQFE+jiaK9yib6NUvYnNymzcBocpPLRNLmGpVSSLfrEhvpzmTWE/Oy4OTMsIZm5qPzjC1w3IG
UfNtEo35Fy3uoHxkWXjClGms1XzRTgmQqf/+YIw/zsZ8MK6lsy3SbdTZV/7dvCMhJ2FlJ0lTZqTv
0DsTLwlh8KMafvQ10F8Mq/ULcoIfzjB+HUgI26WRgRrK6S3mcOgGAfMXpQQI43ByVaQeHqSD08OM
2r/I++UfrVdHFxxZ6bphfJLgff/9o/o2KoAcXTHNfc4MAx/x0i4LJmOmW/FSuF6xHzo8UZAFjLNw
vJ+yEe1O70t1Wh7acJ4U5M6LJT1q2hLKzZTAYqP0I1q4IqGin0M1iqaO7wfY/BTyqIAccEixCBwU
pcnv5ZWLy5ogGtVikDCbGzuAd3Ws1HgYAuPIaqVhFCV6NhxuMh7EzS7AOUahzax5qOtLPSqgQMbQ
r+v5beQe1TZpCvBjeTnY4iXiFH/Rybg9ajBm//sjN+f36d8HCV0aAsMmenX+/XwazJkcZEOVpesP
c9PQaqc6R/4zQcIr8P+R05mSqYQ55JgmE1iGaVBfeWPWafYQRmm0ra3Qx4Y6aXfWqANqKIqTq5N2
Jp0u3C6lcih3gMPZLpebHXeW8Ke3ZhLv//9/FUGQlWVSAuvC/PxXMRt0FyZ57Nwfs8UkncQ8KwUL
N8nw0hVmBkDH7tcw9eYMn7F8jB0fO4xe4lnKG2Jwfcz887DE8apDkwn4onMjLJYnsfzohPxSNjvi
MR5QqPxzng/QTecFga2kW1p/mS+Y8/327w/H0G0h5o66pRMV9qmDHNYTYRQmnV2zjd/FSOc47Xv3
FNio8nSZOWsvCRhuA6HrB3NTJajnAtKGT1rpmNUq4accxpPZRfI1D6x646jCudH9Jw5DQ/mlDenZ
Crycz8uI/3Z/zpXjv3/0ucCm0nDofHtCfKosc8+kUjYIsg56OTBnyodNP0EBLYb2VxBGSN4TaWJS
5FkQzLCTqiPVyUYzr7WT996SlUdBbqFTTmsQCVO2n/xabRbjTifZ7grdOImoO85tonPA5PrCuGzP
yATv0mxMMiuYdwYKVCjPysSsNpFJoZEH4Nmztsiq3y0iGTcmg0+AJZ59nTJFwJCrBUccUk990Mov
YYZkXpfN0fHc4lUYoIEi9VXUBnnq9v3HHVNC8NplbcpJq0eauTxL52dklvxl4zT/XPS4rBk6GfON
ajifexfMVrAv6QWL3kTnYLM0PXVflyffmTsYtvheOcC3w9kzndfaG4kyzqGB2lisSOO27mTKBaRz
Y+u2S1tztC6iQ2CnVF/cLyU9CT1MasvA/Mss0/is/adcEfw4zMps14RP8GlnUUFbo9vVxaqkLQAv
iGaT5zAVlD02Funu8eyy6Vn1VTO1dDMEsplLLxxoUyVp82kpYiX7wIn3L7Wg8bkWZKtjeWeybXoO
/YPPW17CxeClaMLmNKCOkM7ilKMpf5PQOla9roq7gEQ7l1lyR04BIaPLShA3Ph0THbVnwnb5l0/Z
+HzX8yO5tGTQK+LbA23weWsDuOKENBqxQnAgFKoTkLPbepv7DMycaXjWBzIjDecOB9j96BrWxdIj
a02Czd9MG8LUP5/VHIFHl2hwG7287ZAU+O99FipzGKixQm6hYaXT6/Ha8zkMHbCvdnZG11NPykFw
DXpoR6pOBLCr1N55aSge3BTTuc7YP8VuvMki3d8SX99cqpyrcuzYKjMA6aYwvsp2oDRRDmnJhWxu
yxctQuMarnI41zpedVy3jd9b0GVQFS0vU814dZ0hmy2bwY7xIAORae60+aW76y377R8jI/e8tOlX
WLPznXQK3Kg5aVCEMmD7IcJnXbhMW/Q05NI0SMFtHNb5+feiuBuQLZEx1Ax9ua015q0i89ZB54Tf
PRCJm4bO3X5KPZhdUgOHLLv5EAc3t6wE2B7FcfyDk4Cd2L0osJQESvGQdfCrSLR6k7J6kJn2YBLS
HILY5X39uLcD032yEajMSAomJTEOgW1Rl4pZ1OLqMSGLc0IyTspNw4PeRBdnmHA8MFSBVdxSQBvG
M1lUj4Ll6qpUYTwjEmKbVxgFiUTa0JfyN6Huglz0qUYzn1g1f5AKsCt8eB/RHOpNNZKQCPasGmv5
FOGzbtNa3DLgtF1QvxgFkyVkh945TmLjUOrQamurzZ8dqV2AuYW3Gr/D7kO+MLkWeNlUc+5Dz9u4
dmSd6lCQF4ueJ3faXzDlxJHMZ/ceWgr8NE/nmkOWsk48BZ2gaZFrY4JsLlMAbKIN8nPjloQs1NM/
z8JzqxGGYIF4WE1+Rt1H0XP27XK6jAXdnWgmLNcdQDsUdI8iMPLH3fLIOaF49BJgCENMA7HNYYo5
4ZjtCbH/SghZeYPVQ1JhKEEdI4y4q/KwYthjHUXAlTWNF8oxeYC3mrOiEQFkmCT0LrMdbY4GdL3c
PVrKZfLSiHSvqaFdEdMUbGMTjnBN0spL3U4B1hbiaykAkjSp3oe4e8QjBiioKmo8PkzI52Psx003
P9OEeiBopDgsv2RoLRunM7yOXvxlgmW/g1MEMaHQ/wmG9lr6/TTj2AEinEOy0skeznyTkyt+6HUU
TvR/lWzvq/lhyFxS2BtYI74f0WQakuEygpN/SFOy16onmRC/TS4Vs3WiV0z645Yi1MMZN3ZmEl5f
eiemY8YjByPjUWnC2hQ2uRwaSwbzGh46yFNjNqj75RXBNVBfK0SvISyLuZOIYcq/Ls/YOSBaz5GD
DcD4wveeExCjm1F24WGS9ru59OHrJ0X+7gl7nrPV9Uw760llnYbcTk+M20hlsBqxNp3C+I4jXCWb
XoETLazkPsPu9thYuYaWDKas23QdSaIYzv0LvpzmxBjQI+yi7YFXZERKC3yQRwwu+2oe5JiujZsw
U4jVC5ShG3B49DfjOOh3k2E2sOvkeC8Jb4Ljwn6HNz+4+f1XJ5jUXSTpnSG9RRu1vMZ/XBBY1f1c
Gu+ZV8KdtBJJLKOFV1r0Es+rxeg7RStpO7W9bYR+D4hA3S0QmV7bNYtKRlY+8ed62j4qiSKyTh9y
S7x8fI1mxFfIdLSospFIiRrIX4oobcUVK3eDQFI//7l6FNnDqO6XOHIHPeYuop3Pz8BpOFE5MVkG
KTN1ooxtkuntJcUnwNTHeO5rmT5V+S8lMxam2RDUjj9rP1IhKkDC5ppG++HnyEVV791KTtVXUAvV
zh8BaMSzD62ORgWBVPwy3A5zCLe85h+Mxqnui0HVD4WTljfNnVOzH//3V4GvhpeSpbj6jtBWrIjt
29HiM475QkeAB7rxRViSBqJnB6sYvTUVwDsRC90X2tsrh7Lla1c/hTh3nxIJFBqU0fioK3JxI6Pt
dtCC422dTCWb2Vw8Nm2xNfNM2+eCcJJ0Iihx6kaXIVs/+DvbJ5Vxue/8EY2JVY6o9OuqACaMnABL
ggdE0gNJQmBuesd585yR03itKpdOg18ApJtLEDEQZQCZHlMJH9UFA+hY7A3JGzmq7msOgeDD7bxY
np3Z97w884QlWGV6aDNBbl7i1Av2mBLzlUQBSzO1rWljjVFinlX55PuEE4xafJ9xf5OqxkNiYnY3
wWfHdYtTg538ufQ0GDdUHeCBKPHRitiEfVk4aX5De1iPveveK83+TVpYf/aDYjjjley2qWXqq+Xl
8oXGb59dOhuH1MHZAZvaSM4u0piaZMULB34izDOOOHKBtQyDG+41Ooapohc7lWH3AhaWSDXDaiCW
z/sfkxj98H//UlVShas+hzNlU+leRhYdtVqemt0r0sMtJDjrrKcyeI0K76fbB9bxQ9vWMrVYuQyt
g640vs9P9MRKb74vi03uUtsGdvfS1t10g7O77+B1WjNWZahkN60s/ALgE21OZnkwYTSGOEw/s/gO
1oBDt66jUo/jurwVv2vxMxyG6p3gHOMQ19w8PehZgJs1S5ZnXvrcm54dEQrU1nGZ7ESVThcGleZW
b81g23QVc1y9RuA7H7zCDhz5GDdIzB1EAp2fvpk+PhogxO4pExALRaFefICjSzzXR8jX/3mqPLTj
le58+agVl7JxyIS8C3w/Z6Vumu4gl9Ws0b0Q0b/rbQNN1iQlwV3tojG7X1q9jWapmyi/VXFmvOJs
mo6qZUcfT02gwdM3EImgTiNMSQokoSByB5ZuQnQ2OUmDdNFxeKbXWZIPfL4RmFiM+Xy0yFxIFqp2
RBTDk7ZV1650ibigCplEaGUdPiGAjFdWSKiGvRzFOcgbpwzeil16/slsyCMo4Tqms/ojHEaTNbHi
NAkG4kPJ8r+altYhP+NN9Yl7EoGLMwB0+GZ5mdotmt5EMCGYUkOD5dyke8JkJ1JSDKIbU5nfBUby
a8GjUI2qD1AKCTng5qP0NelN4wyUMnkUJCEsh7lGWcmjzavGG29KYfx37B6iStP5x7LBbLW8jGpn
fPCMqT+UNJ6MNM2+VIb+OxoZy3xcHii80bHKdJRY5PATklrCMPoJQ5Hjn6pkzrPnoG5EtbyrS6Tj
vatd/EiLtwDB1dc21dhwPYPj7QBdepZEFGkD2igLk4+XgxjqQ2QKJL5TUD6pov/ujbX7RkwiwvJU
u1sekvmZivq3rg6tC8rD+N7zg19VaKkvARsoV3EHfbcs1RcnAv6iRybWW34XUpXvhXkJ4yK6wETe
fgBUeuYPX6kaUE/4bFwITMXRY+q404FkvASKPJsJkwUtJ9y2dlDd4mo4FnQr0RtmyWvjZGthwiho
ma4fJrOf9mURRs/+HNZte/a5pu98DQwvpFMePgCnLo+1qreZiI1LabfGJWXcdllexgArV0NafTPp
M5Nd1eVA1UpOyxbD3OXl8gWtefgQrCm3P6gBDrEVqOwHIOTGyMzv0zj+AqJ5XhgJdRG9upROj3E2
VlcOaNYKK2EMzGrW2OLRr7ZVY1uQhIr6UNrkibbK1lE5NhY/uZq2VTJYWISRhQLtgHa+4xSHg6+G
w5WTgNNMhXnHjfpRP3EqaLa6UMba15LiWghDkHFhcspviv4YDEW/CoJguJDF3e6LQB8unKvafaiN
zi4xxh8Td9mFY/FEvIFZfyu8EF53Gbz0UWrg/TExEqRUBqC7nsNSyzZEhGN3X5SBGeCOLtd5OR/O
lq8CYJ4OsNqIj6Z7t6XV3s8ne8he0jdetcj+mWM/vRp+bb5iKtuIrB6f6mLsDmQZ26tZ+HJy5wpn
wL2raUDvl1fLrztjYlXIoPgt6Lf+56mL0znYLL+r1b8Ftqff2ap1N3R2gAqnTnBaHpz5WREzM1wv
TyOy+z59/+V7VF7zSxsGRKdzd2npMxFv4G/GQuTsgoCACHvawyT0Tz7hXCeFEaCxXfuWOYl7b6Bw
XCyu7YR/RiPu3o3I+fDnB5mN+ZrSa5VlBfjTMMau0oTf/UKWq7Sztgrg0E6ftTxBVv7zsLzk6Dis
28IcaQv41rU204c207WjsLV6HbeldkKmEcyJV/2e3dl6YbAXUMGCwNa87MKxrLjGArB+jP5xm0/E
dodxJ7doxINtICz1NXHsI/eOepFZSUBf2tHeNyyMMVnJcNC3f7otFnenbd8kGqsgU9VhFK5Ogtwo
n6SevSR65Z1wgTxgwQvPC5eLu2CPn41r3zDUtY6D6Qr7Ul1F1uLvqbz7+b88te/txBrvisDXXjuj
eRWRp91ccFOXOsi++WAGMILaP+GK/66TJHxJApsRYmUbd1a/8xxnfHFA9YLzf8sR+17DPnrmrd3q
fuX8KhvKhZmwNbnmzZYJCVIlfT9HVt0aAFWD1njwnmWXDtssTfAW54n3bBleelDGqEP9GDGcUBGH
VUnBFOBOSMoMkslsARzM8ouAmrhv56l32hAp7CShu106lxOMppMasP9gXWMmno3jKsgV6teMPlw0
yuxHO1BAoId6aTX5owzrtzBNKIoY8VNIDgEdqKx6CpCSP7IhJHtMZPredd3oKxyZhb20/DKTR7hL
HsozX/YvVhJ8GcaBRHYrFy8fzC3Dp4DFCCaObhE9kgCBlEXbM6YAOBSzU6d+c+9AUbhDnQ+5JmCg
g5vAf7RDr3gdh6hnrwVdb0Z5+M5t4RMb7BSs5623sgv8P/UwJtCfyhzfQUI4sRoO7lDpr3pLq8Dk
+LEOyvJ3IDWdECfegeUZ6uJgNzGxvlFs82ulThWeIGpHMMfKil7lW6N5G+oA5ycWJugQXkXMX5W0
h7jQLoZVhDdyWnCSOz2FgGrWvddxwGRee5d0fDM3CzQcmWQCSqmx4rWITWtW5DSwwj0dbSJCpRHv
E8K9V3Ke5rRkhPUiPrdpSghJUX7jWoWwZ4Q9rYZ0F4/t3Tw1e00ysi3acepPLM/hq+ngCYksVOXL
V8tW/z4UMj8HOJ/c+bjuzw/BSAiAo+OCI8Oq2Xnh2O4TvjVdhcjYLmQOjaAcX0VPivY0oddFdsz2
6YzYyiOoJqFVkkQ0JLzJeetvVanivXJld8gNw3wZ6dYZlHzfMRkAj4TZfdOJDhsBl+ygYkxkE5Lt
FBAGQPaQucuV0+2JTS0vpTOK7chW+OR7xBHjsfgSJ2F5defrIZ2vB22+HsJZn4Y2fTVCMPNcQSU4
QxjNxNHuW+QZKiKYeYJlDPiTP2N72eF/T3fLEY/ctFO/kCGbBBRGFaN1Q/oekTLezcj3AFly1Pfi
0fQ1+1wVybPjEjZVRARuwxGl1k7zgkTJWhaHamy/1Q10as/r0oNgTYNCPRxCfGS3zss4Dxl5+Svk
I4tBCGtJvzIzP9iLssl3YxHiF9Li9GcmN8RcruJIZN8aCAXkynvZeQK0d01QTpMem2Rv/2zYunsB
EqLdbJVT3FfA7b0osZ/yyfKfAs94ztiuL12g9ZeiENrKdc9IzMY3La+zs22jMq38Wn9lAo+6uXtd
QJ6NT2oVIXUbZWXGk5oTMhvpPjtxf44yJ331G4MVoDEew6p7kDPEDWR0u/Ytta1Q6zz3Trd2vb44
9dS3cGZq1ExFq/mgis30FAgSoDQZy4thh+06SvT2cbEQ6Jp3IMV9P+B+qmgV0eeqjOdWRgp9TV7u
lpfWAgvqB7H5XtjlePHMhGiBzrLhihQFHKfC5VqdvC3as+oyVm23+X9knVdz20rUZX8RqgA04itz
EkUqWn5B2ZYvUiOjkX79LIB35n4z88IiKJUtUWB3n3P2Xpu1lROxxGrA36Tfa8RvIzqmE2aDwd0t
84suTf+4WGDsBPNAMgo+mThVVjp4Hw/lyINXmknxnXmkIWnjpF9KoyUWMq7fBnVNSogUq9C+0sQl
KHzQqxMX0fLqpK5hWjrvNAQSxHhuyXTMip4AdJYfE8uvJlk3nFLFqOlDjI1jY38aPtIvqyK8I/QG
4mtJPWQmom+UmRobaREZQWR7YOOz6yDmziw0kbUIqnJX2yUOWX1kNrUrowcsk5jxN6AAMCDpU6ho
ei0PfAp05DKkeAVq7F78K6SH4GbMEPd5S+gIm7w3tQ5l19I2scVOPg4Q2cBD8q/3VfOnHkFANrXT
HhgRDR+D0RGA4k2/9JjZWSeQQnAyxB7CWWl5KDoCcVr4b9vlEhnVaWhgPirRI2ha1EyDGd4yae4U
Q9tXw2b+72oEvOn4T4NZol7oCeE+dKxzKHRTDZdkrCJ/s6iuYiezT+1CkLX7Ln2CG0j+Myf0Y0Xk
9EvY5/L0+LFwelt8xAvYiV4dryNrqi8ltyWRPSVj2QXURcWW0tqcP9nZmKWXBjyX3sMxmBjEczTt
MaSp9Onx1NLS9InQmH4X9Cy3VYzRNIwz8zTNTByWWrUpx5KwhrtBXy9ai6mmn2LWJObM+jcGe+oJ
pd9RzcKj5cFPDG1r88Ov/3utdfzxSZYRgTW0UGmuMwTocDNs7HggtyQb6x3RpPmGBb3lYJNU52ww
6w2d8t9lK6LLQlrurKY8MXUAPD1re3KDRNoI2v2+8DCpz9WSSATe4jipCLCL8kvt+5QEc6U/iBqu
qBX9wxwk4FRBigBLGWGZzQzFS0eQ1MvvO5keZJQoLDbLZWtM6QHmMPaNKKh3QpFGVboKhnFd1ic8
1azrY5ffyz4JTkVCmpNbh91vqurtlJrOjzJwmx3pk9DzI5vNcC5ue27E//HQmN0tM/DDTo3+R7ZW
8FdP/vTx8NKwQ51UnW5KFuVzTEbbiDdhNbkWahljyPzdNIzsz0MRH5ChRPcmVg/JqAfo6bVtmLRL
0C7IBzHAp5qODdrB6U4zdXnA7HPXm1kHJMf3tOFHfrQ3HaIFbsshU9k/bOnKW2vXxOZhmmT3C8/e
fNZ3nT5BdTpf//u0xJ6UYpB6Cr3iqZlG/aoKQ63SsfFPsSKaJFYtk+whxP+gKMmg+4S0UKtmbyD+
PKFwpVc3l7jVqENE6LX0wrDrNapHnw/2hTFz84zKAhT41Fn/MH6AIZGr6DKoiljMOvjt5TUVqWrG
be0a1io9AF82/1a+9+pq+vSOrGhf6Orv8udrOB69eIjznLnjOt/Xd79klY02gjDdaFVqztn1m/a3
gT1w1YSJ/ETOb3KjuOQ8A6XeJHDAl6lDClX5ZmbmuWtMigOIEWu/G5G/em0HfcNj5J5RVzVeAQSS
3i8gaAYxGr+thFB1aXK8qTax01+TPyshK2GdA+w7r61PfemEzV0vg+iSdeGnwe/xwXGdoa4l78uV
Pq2Hocg+ZKAreLpYEDz5J/L85DuQuPXGVPuMxZwtNDgtTBi7utYA/5wmflt8dH1l/Y7dYQSOBxEg
RXV0niosA57RBtc88LqtNdrdSy5LG+jd1H0kOh3NNs+ZZkght/AsqrProlOZz4HLflbb71Vr9O+G
rv/RMn8+NcTY3Lqn0rsDCh+/cZ0OLO2V+Qr7iE581ef7xsr3dYsq2JItczDXn0naQBLW3dTD1Jlf
XL4cGrZ3KWh9rKypBXL+f3x2y7MCL7vrKbDDla3JbwQKmVZqp95kw6aimB9zf6TnMr/q9JG3mxr1
kZpB9ZRbevU0DmwqTt1gC58vly+MulkNq8apcLRUtn8qPLldvvrft6Q9w9x60N57mMe3Ee/HUcvB
qeRxpeEw4jVPDOqJP+MedRQMeh2NZaKH5Z5QMXXpZyzV8ixrv5j+tDCvfQYFheepSyN1c6eNJUZ2
vc+AHEAvCRnGv0tMnscmog1fDto38xU4F3HpIkhMQ6goTnTWfDO7/PcgiN/c8x3fS8MxzPTZq4V5
tOrPYyHMc+86Ym2PJD59mpFQpGSClmg9bIvLamIXDRq7AjqUPqhj18QN6WXcJFGUfEtZgBHDyXSM
UxyXlo7/YrQVyXrzPqSUnV56aUKkUU9ABOXWESp6pUd2zPGhXha/RzS2wx65I3HZM7bdx07ffLbR
4JHQd2qtzFzbLOpfg2bdCmIk+SU+WVNOoQsna6ReeY19Fup+pLc+6OpXWNhz7C5Zq67qjr1tuuua
yuHUpBCaI58RhT4SryOatv7yQon0VXc2kzMLG7WpvHsKhffM2ZIDirKkx1DoDslTb/j1L8RsfBYq
I3xK2HtvtsZ7LnsRHAVpBNtF+TRR/ayEwwTj394vNfxWCeZ8cYxJHun4hEW0as6Jj5NKkV9yRsG6
SkrRPxsjkCnfBYW57J1LA9zsPbh0ovijdZp/Lh3vrBIGbHRQSSm3xt+yqUYmJjOZ2AphMoRWBdT1
VwBe+zamPplbenLS5xl4PQblFhwiY0PFUMDATPWbeMA1DcDiL93tfxQC3HfWxmRX2VF/pv2vnjSL
uN18FZtwmx7gz8mhyYsagNPPvI+ObcQ8OPpTjs+DXx8fNtdGL3B9gCoWsr/2cydjcTP0oAuUQPQZ
2rnadHDSLrVG8WGM1rC2i/id1E+1fwy7lezicyFOKqudj3ZEpoTl3SdgwjyjeLKPsFeYgdMdO7Oy
0V3P8N0RZ/e09E2Cgg16zGhgp7OLYnktsf+wTw6IkbLo2qBLWfdjBx2ceDJkXtW25p/dhYltv83d
5iMmeeTH82U8BumTnXDmE81ubBE9rHsm/5RsED7oeFovvYkgff6q58qQ2HrOKMzejdcCdbXf+vEP
H9TkMRngQDCCME9xAMPFRqqbOm767vd9treqrDwynHTuBAlMK5Jqgg8ntA6I8Yy17HpvG9eelm6F
h6a60+xtr8SnNnfJ/PlhedZ5IgEPZKYXhngfSDeme+M66a2yRUjeUhB+aXmUb3NpXwIaR0+5EeAs
w7305QeWv+4hwZ7bzo/fdUzvJPCRsTrLHERCfAIdG3M8sK0Jjm7JeOsigidVqX2Y9fg1ZGnwXpOO
hylNEXoJj9J3+PCAEP630It9uJ//HaiXnqOWx8Mectx7441zvkCj9cfcGe54Brxaj1eMe3ssJCEH
inn4tzzrnOqn8hhcLe26yTXCq6OfB0e7LjJ3JiurZIqmFccC+0IO2hEKWr1ZUkOizsOtbeT31tCJ
6Zpnz/SHcRJO+bty4MMhE/jZV6Rx1AGxZ//BlWNjQtad583OHHQYoVYyGPgeoDlDAr6pOVRrbFkv
Q60qUOmHU3WJc/3sVQFTNhue+aFOfNblsk4v5O+ci7I1D06XBaeGQrya9cvL1zIkS5eyaq5lUAtF
PRRMrAg6CilELSevwW/deiraSw3mBxvnm2cEuI0XbHrsiWmNNHmelbmtCR99zv71uh9JZLAier+1
Ub5A5cPUScAyCRUwVxtc5pkZ/hXxSElW+cPKLsfxqlctcoQkLRN4OMQnLYkkI0bcTsuik5+TlYrv
flzVmmEeUx1B9VKduh6Jw49b5eGUxmROoO5c7oxyaHZiInWyTUhktZgNMSY1+YQqBueQ3XYLMCME
9PoyXwmg+rfH76XoX9ydUL83A2ZtOyKhYKmTaMIP+8UH3zsh2RqmHm0W94igr3cJRO1uLLwWa2Lt
2w0D+fgS+QrF7Tw3Cco3rRjzz9RvGkQOccb2UIptNIXaMVDJm+y5re2m34WtIc7LUN0LacOEWTwd
yzJ9y2X9c8TX8GzIhBZIqRc3jXEhpWPTHEB4ZWendMA/1eKu5Wb0g1AtSnuqhUkyVJyJW4sMK6j9
eF22LXi4qCKHjvapRSX4xvzoVRpRcfQ5U+1FFqCKojm6X0j+uiQNZ/lAtodyHuiXE/4ffo4NjEr1
o4/7l8eXJ0xEUvMAJpYucbyT2xxxBD2ShlpX+wBsFcwJbhsrzI9OYzrfoAhR6hxDP5D7Ckc63UWA
mpg6KyjTRGVrbut/9AMABjI9vNYELWU0t0K/WLOAR5CHzUKKvvmRn4AsgUjauR53epsQct6JzQST
dpOkengw8vRDRrF2pd1jr7ViCraaBbmn7xgz9ck8P5jzl01kWB5ipyt9jA9dNtmt9LSbl/fjiaYO
YpG+rL5M3KCr5SEqFJFsi83dj68jbbGH6AFNFvQPzj6raCapjJVtHBd7cu8zIQqYTQLyCOhf1F5h
PBG8yA5QXBvHPNo0AI+L88EnT9YOi70WKAsmo35apg+LF4Txahr6fJTnsUaXdQOQYG/cpwgztnFb
VZt6GAAeFyiCyEjc9mEAVYOB+qMVUyEhOka1S/SsO/wI3FFuy6j7F4mAmStJrAhSZyk+o4KObKl5
cBtwUr1iw91b9QR6gwRBvIGMInTQW3ERotDtaV5qmf3Za1nyHUmUKB1pNG7JnHCxGwfITXct9zx8
JKyS8I2bc2OX9iasOEXYjdNelodI13+ajEQ4kjvUeMmUklMqkN7FAdCjAqU3Sl0WwIwsoEU+qSfO
aGySmqXPoECplF5c7bHcMX2TfNoy69n39Rt7p3NfPlpBY7Ez5v1zE2xcG6uYq4K5MptvyL+eSvrv
MMdkahtaj73LmwCOoXB+3GOhriWrTADTYvckJnRuSYRmJg+NhI1UsVyvWpA950mU4hDXfrPF5Ar/
hprsSN5Bc9ci1CvLpVGCmlwoJ1EYGReSIu8B5pNVU/fOB9qAI814usDVuFksJQ11yFZjPHinf2Wu
l/emrPmd0kyRJ79pav/ZNTKG6IsqUTrdi6p8/39c8gfQ9su/1WeFpEnEWbeXMOmLziEatq7+We7Q
AukVU42e1lieYNevwx7ogieetOJe1R4z/V6QKZgA6pezVgfiYH2h56UIInhhAyCeh3WYibWg0efB
avVMsAb+EPk3bL9/aMrs+xBdi+tH7jkp1W/TCZrd47QWsn9JiR2XsJ7iknSkDzJc3WmV+G5taG+J
Jf63cC1NrYuKGWjmtcmoWeI25KcmdCauBNRBglVBsmcZEUe1kay6Tr6VOQ1Z6D/2cXBItswC0gq6
IdsyckzfooY0QxDkWCdQP0S0+R7SqSRV4fmxvWQzIUn1EMqFBwEkmuMR/j2gFvQbKqmJo+iJ8DLm
LI7awC8WlkNCr16+9kEb/dbCmZRE+OLaGrzuFAsbhPBkfrg1h7Pc9wmzcsWAg4Xj7n8Pi5xhucxJ
f9XmhAIC7yEEx+UMtPXCN4WTeR9XHTu+pZxdZLLNugmw7oU8PpFy3TSA8hcEud+iCak9VgyoNPDx
ZW5exxr8cI8GsaXDcEhUEe86E7PSvCT5UWav8ziJthHkIYhhdUmYCgB0dJ8lwblxN1EazENl1opz
mQbFvsHa+JVWb3VQFLuiGEh2juJXwy20vwIYeEOlvTJyC2EFQit6+XOTSgtEojGBTBARWDDJtC70
ALYKPjVzjyYi/cQrDbaNEpJ1iFnnEOdtvjelpb3D7LknrWWgnSDK3KPJCRqnCTEGubm1p4x4hhyD
7LuzML1ADZmAk3TF3nci660Kvsqm0/9i6vwe+KNfNaTDnFybap2TCPe+PCMNr6abgeD6aJtVv1os
/sphDaqt8S4zp3t1W5YIW6Y3blUNQSQrYzg4P+rSNw/tbG+IzOyOyGE8PnRkFSoLPvHhGcS9ja3Q
HH9OKRJTfdB82GbKvSont+kCrk1MgewHkX6EU6Nt0iL5ikh0KNeBV/3w3Nq7uOAAa2eEZOuU+E05
j+yWppPlTu6h1/FHOyEfSAtD7g4Be3kDk4DemrrBhTu9jkpD7vJZpRWCdAm7hEz3+UrDZrhbnoXC
lbue4ek6rKafnaOGp8qT8T6IUujj5B2LrKtfgxK92dgYrOWadE+AcMz9KAU+65xBBS5a415kiXFP
TXD7LHYiaM19Aw523bBbHGOffLxlAYoH95eqHeyZzPdfMt96cqfij04mwnMCHQXBb8rHJUf0nVpu
cGiV9dpOiXaWEZGcvcc/qEu/+AFp7E9hMe6GAkMWsRu9xAAF9wzo4VS4+gGQSEWFF99MaXek0cnv
xW7aOdYvPWnsw0AZiwiQOAmNczH0/zT7k3beAUJd+iMIFJKboS5OJamDq8a2Q6Y/NAZae/ql9CBG
c0cWdDoMuNqqyFqZKTi7ZfEdPdgleVLfDFprndWRaqalyaYRmntkeJ4RYZRZ6wEkO/EgqmQUjgBk
MwnfPjiqHl/pQO/SFFWVWRD23tuyvcUlCEagEc4WZYp412KiCzOyZenejEVfXpfangWeIqp/1fK/
/awmyoz5R3Mz+rTKpaUstD0+mtdQNukbZC4+mDNs7rH0Ocp8X1rilUwAtwQoKpaWOIF9a/jWe0Ov
1FHFrffhpOMWhfj40wmRWCJu046aElCCco8JsG7dnNCrNyaItTOHqOjN4o0gt+Omh2b6mcn4o8yS
4Wtq6wSeeTK9Wp5stt0Y74JOndzOtvBxip82yhSa0G10ZcWMriowWgpYp9jneoExG+zlVcNx/hal
CBwIgPgxKERfOpvdRvenK/vESzVUtBJwn92z0EMd7LrdXgk7fpUwtqkcnkyiu9ajTwhUmGtfi6z+
0ScYy1IHztkhDVZZtvPG4UpDMduhACc6T3nYCZKGQLNpqNaD37o3BxfYWo4QFqoMHGmG+v9JaLV1
l/X0vfwtiv/zes+oDnhkzAQgJP9xQa5QY53jpK8+O6O/CCf4ZbW5dZWBJ666CYFPN5qKqgwRY+50
dPi4OzacOtG1kk3V0d5Fr4J7TzArjNHo/khIelwnGTxBy8GhMMAN2FqR+alFBiOcuHaiC+x5bxh/
2FCNuq7oD13bJvvSNGFGoDu7KjpBSZldqyFut70FnGCcNwuR0SpFl03aWWyax6Ezf0USN6ZZ8fFE
GZj/ADEw4cz9NOzWwkVPRk1vt/lH6E/gR2hf4dzJixcD+fIqleZw6ooc5ViZN5ckyO5J0NS3sQEd
56qs2WgIcTdaJT2ilAf7JCi810McYJyjeb6vXcvdln6DvsFxPo3Kqy80S5rLYJZyx3Se2ET/7+Jc
EbN9JRuaeMXtE5xB+gXgMPfAzOS2sMV4qxLxgQa2vOsSdJNp+n9sMk4PQYjucOmD/NcW6UxtV+ra
ZbJL+pOD2EujMuhH0jDSurx7Buw7zzEkSnU3LD99UA4JjS6gOeKdqtU9pJ5FtTa6iOOKbDosLfkw
QXSbdB9FSDkQz6dFWdTWcQyGfu0VzrArpo5ldCbZwORQa9MrcO3E8qZFbkSi89bqU0LhtObfJ2m+
1Y00/Ei0Vj1H8DKhZyqqP0Rv5DiuDBpI92Rsv3xvbm/5SDbDIPEuj1M5ateZyuIWq7iyxLrW7X7n
MMbYDVEhXxtOqb4Ir+UcI4udvLzU02SulksDVM1hYrq9cY8EglQ59rw5CWcITASRZBgqYteH+o05
PsPPzCr+Cu1lZLNfP/w4j7XIilnnEhHol05m2aaE7fAmguLNTRk1IC356XoRh7qULk1VIZro0vJ1
eWuQwG0R5B1ZO5t7R08OUI78YHon3icxQ407xQ2nxbOOpiX/GsHrqgNE89bw19m6Gona+Loh4eIO
vsTkv1o+upvFMkFJEhzSCXBuKmK0xUne0b7K7VettY+y6YZn0G72qwMEivmzjki6IX6gxbxwK3IL
jQ3dYZ15/nHM4vHGsd7dtJ3tY1VqSWdgv9u7rsek34F8XfdqvD9GZwEE201YECzWSppfqB7qPWcP
Z8e5e9wuJguCFf69VO2k3qfbwrIyJMq5ZGL+EM1paElIGhfzMbxCGToIPGx980zc7cVzrOy8ND3C
MqSO5AvrbNH1Im2q1sSfcxidO72IrcQqxmh3TgToaMIsH+SIhnbgtV/U37rZ83sHIAsD00WNIxmA
NaGLWdlKfgovAt42im823SdAPxvLLcRloYoGFdjFevKuosZzmOcjeHEjO4xQ83akIHkvmk75Vtqs
jio8Zo+qOkR55AnH5j8sTlYfJXcd/w0Ce73b5pmF8Inh08fjWYJ8aVneDbNOV2VYIJ6UtfOScuB/
gBiWn0PiDN/Q45ogEKJ6MXr7zGytPrZh9VYU+rZHq0r8ozNtWO3i73Lq4PFWXX9ySfak6emzYHTF
D7PwvW3WMthdutScIDeP90d5FvGK885jJCGyIXaT02AEu9qomo8JIegRO2jDMdw213FPfFBiVlvH
DoO/dWW+lLr7FpZj9Wb58psAxvQXlqjvfqh2aW/0X5qTndjdrM9kBNTJqJGZ/BAla2CSGxjl8t6J
yH4NRh+TTjvo+7xw7FflwdqacQZBOsjnDjUgXFpI7gZ71g4cwz/9HGblR7V18BuflIsku5nDhJCf
CvvRNdPDXHGzx9bK1YPuM6QaRx758kDDeupWCk+uImeSH5TTvHN5Xj+ryqgPZtKSRqDqjcbB+7Xy
g/oUkm26qmYJ3/Ja2P11C9L/Gtv90CtpQexKPkIsZzjyKvHpmwTY6qaWXAw1x0hWaYYMNIbyHyPb
29jzUMjRvfHwWFtIJUueFnaOR/29x8V8DgtvWM2b9Z++/wpUyMFunHBsr6lQJiDhJdqXzOzo1Bqp
+Tq4dO9TSQZz2tKEj4nSAbmCx0CfyTVUNggX5/eSUJ5nD63KuSubaKsXvfmzS9yVUrLYUw2jtJ+x
OK5D0sIQiO4glm0CO5koQvEyZoW+FkGXHsP6FeK0eA9CqLMpM+oNFiR3X4cJVX08phfL43c1clfd
rbpnhmSVT5PMtU1Qgg5YGZ4kyn55GjAs3tKua9dofKw6rr9RoxH0UeX7NpIWdGZmtfOaqZujwjZy
dVWpXytG+fse5sHl8Qb2LqJ+N0F4WaATfjiDbGKGa0dY23J+WBgrPUkPujj4dGKO/48APzX1fPvQ
OU7ReM20FNm8D8Dnv1lSy8SD2EwmObPlKVMDIFUOqYj9Gdyp5iUTCZVT6amVBP10fvxkPuLjYJYg
LW6bJppy4P56t/GW5rXUybgAFnzoI+muQvzVF8uS4SFllvl4thRCuF0aTsRlc4+8yDibHC6xeyvw
ErOzxc+RaEXROLcty9NCGwp0glzCkLyZxMhQW1QdrVyHXJspCsJP8JbZiorJ/h0g5PPZTd+7sv9B
8BSG+jx0t0ubb1l3usBsNtXg/p5srCKdrewXUUi59tKCvc4S1zjR9bXuMEEqBKYFA5lQgwujXftT
+SIygdPemCHuwagRqO2Lb4KO21MWpu0myZp4L0Xd0D9Mm4uEh0qdTSRrbBrBmn9cuzZYgzlbU+XT
XDhrhZP9nZ/kAKf+jml7Zk/Kl1f+7y9pff34nuWbaX8x9iW2rjDIeE+m3LmFkaSjyVR8i4yzYXlI
7L0otOGCtwVpFk2oL24pbL/EFT37XuI+0xMrmWm42he5sRzG/kNFL8/cEnx04m694tnTyDxNaDM+
27MmCqV+cxGGl7+jBowgJXbRE16p4Nzmxc+Aevm8PCSxCSMOPRCkR+vYRSXmrSqwjjhh6EW2nNxr
JAvvqUvYSuuw1mtg5Z6Wy9TVfwQDHLFt7XB8gyeaf1lJgD4L+eSoa8FRzrIRHJpqNSZEIFl9Ly6l
idgjqa1+LxWhEf6s+G+y7kOqzH+p+7jeZHrjHdxOfSZTOZxSw0tol+j6C5lWJLHSNDeH7QKspAMr
T9yQKelGNRgiG/0FjdqtaoEnLd1k1yWVUuEZ534kPsxBsgT+TXADl2sobwzjzc7K6EcHP0fRkS2L
ZlmsK5ob+64u//FxyP0ctR7LNhDWh81UOUbIsJeGGmo1d0PMSfWF7uqfQPKz9LJ/0etSrqMekwc2
TLkusI9VcfY+zBdax8vLN4S9nTye/feteqmGZ9Hkwwa7VfWJmXiTzBATvzWdrawHeVSlrGnf9ZvQ
oI+LU6Anq4AEaeAW9MAdCPlZ3rFC/3/Xyiq3r01mmu8qfdaUrzauaMWtdkeYBdH0pxh11otS029u
WjQnjeySXWIg0gkYDB8GvZcr2EExC7CC6mPQllblk9SjaUaHhttCccglti/51Cu3WgE4GZ/iKks+
oxhMrGAU5JlthTa2OFV+mH6WxDoTDUTUwvJdQZX/VoGX78ueTBPLJyzbmDeQ5aENwreSO+ccpt2/
L5WifYGOGJylP1FlRlZ4x4mRXpbvT13GAw9vWBtxO5KUq17Bnq7R1QAVM8k0zdP+6jh2h1Cn666Z
x1SSc0+6sebXOBD+7GsJ9L8eiObC2st8nLZdStOHESe6w76q+3Xn4DoiM6R7LRo0PKbd8FEZ6t0i
/Vge2jkb1BM4BpMsHXe5+vWYOPZRR2R52XrfZLZYdJL/Vgk6L96q/q1Cg7vqdTM+aAP6En9+0HoB
2tIOacfgnEpzjgzlaDzHmXCPJj1JuI9oOXrVuT/TCdgUIQIftTkMNHQ7Y5vhxj7pVYDpJlazRs5N
XHR/jnOGoUvXqO399XKJdQ+uVjaaBI749a5I5HQeJE1B1McFQwyn+dJKNfFnSDacge+Fl/Q3P8mZ
csd0YghrAZrMSlSbOaZMoETL8bKxzGibRDDwrNbsL8uzaLl02BrMLrvTPbdfDOBgVij3rf/SVLqg
iOGhE+V0dqqTx7BnXYmC2kbMueY4pu8pftd9HYU90q/C+Bq7mzk53s/Enpi8OPeW6I8nl+k+BhqM
P6u+TqPd8qIW1dF+1BD1pmUF8BnReVUn00r3Zb4zhRzAfDTFKbNGLMnSp9q3nuKyMzbo95nqWGKO
4JidYgQPf0bNykQE9pVqnnsowHuv49JJgRAqa9p2WPkriyWzzTIH09qg7aK6EqcmCMYnx6xxCyZi
+iCH55dpadrfxuJv5NL4tZvkj0kXdCxyrMU47j/9AuBEn/nPg3LmkNh5mB36sD8G99hi110ZnYOK
HgzhsZxRCElrM21lkjLWJdUyY/6rBv6PHm8cXE2XRHLRJ81pdImjo1U0rp2ulae4cfWZtbNNaVS8
CqvJ92HpO2uqtd9GnOJHUDTY2mwUp6m0mtujM1SazqqbJlARBE9gf4Nj1c6XEE/9jSsLsW9DQNSm
2VVn3M28ey0aeCyk+oEoP33XFAb88ZhedeBY+Y3QwpiECFhuVtrVv+LcPto9fj/FBGtfEAO8H/tw
OKLNcm762MTrznCqbyKE7TpHWeZL/0JKCglgQ1wc8e55ez0f7bPRvswG+V/1qAebCc3AedARU43m
dGzA15z1lPEc+KxYlZgt3KF9NcPwWeRi+GKXGmsPXfNcNCMsrE94CfHSe6H/XAmTX3x+1rrWn6zb
53JyLrMR8MMsonOkIo9MXtN+p0UVFjiWcJLV9OQCcy172KW56vJdaDjxU2qY49GEy7HCDjvuDdUV
q2UUjT5KXHqENCtz/iNDgtz1Q1g8D0D44uhlIb4zJ+P0HXQbzY4rTAdd+LY86AhmcV6+LhcuTjg8
PIa1C6t5upiRtOQWnbELU3NcWYuhmdY3IwVUpNv/6bY1qdcURfWqTsSXU8fisy6N4qAx12Yn5lLQ
hF+ntq+fkyq4mFPpoqxFOsveSIpGdQy1kbaM9XvZlEnK1C+VPuarURvVQ2CoutlSiF155cye2MUK
O44VOH2WAN338hMBiB9p5VvPQzdVh85tgZKHbrBepvda6tpnN0GRsrxlppPGZ6uJNr41vCyyRVzq
1aUenxdcPk4e8VQM1Xm5ojAiynChzj/Ota6oLYhixAuMYJUx9KXFbjGuOx2iXDhnX5lm/lymktGs
HZUa5gvyDTFKlsLaq1zRjZ13ZYmt0JHZa03GTzPpEPIILN0FmX9Vo+Vfxi5JDqPnNcfc0KpNZXaM
qukiVVUZfnYO1KjYItALjJv3Qjj9dnE8xSLcqa4tnxoZ37RpcA+JpoNiDpp2Yy2U+chw2ASc4p/H
JYyXeeDeB+R0+Vci0ZC3KoEsM1L2/nGkKYzudWl0kyjmrRO/6R6N7mly+EWmmC47XZ1egB1nErQn
/vde4pOhLuaXpE0IOzi/JCi8Lhr5OfRv56ce/d9LMD8wWff2QjYfnR8wuXATnMO+FZJHBK+8MXrq
zjx9bs2GWkPW4Zk2G34sMWkb6Axr6YE3G+YyI5OQTwv4pHST6Gl7hJM+E09eHcZWU/vGLciMTPNb
3Fr5qnRH64Bx6N3x5sG01kZvAUm/iYEQucaMlseMZ0clS2slWogSqAPmCbWagg0ko7Jm6pU13udD
DDbGkdxG1eCswj4k8B1ZvNGiKsS5hYDImApj+0jW7q2nuQTQCr38E3vaS+i0wS8j+KCQeULWk3zb
ZvsLf3DyLt043DNYijePLc2fiNvtGo5ZDYXqHz5UtwiX5gf/7qmd+mLdVW79LsceToNeO38tHJMu
frqJ+eYmZy/Ew9WO9Xl56Hr332dg415pMU77gjrBfvKIbb34hU3j3I/9LeYUHCBl330obpDDUu7a
aWmRV0EQIm/LP3gOjJtVqATvl+eeR0d8JmZoXywT5IA1mcSfTH1wX6KpEzgLucsR9PG2oHKgnT+j
7ZcHhD7BHrNgv8qG4N/Xli+MrsQ0izBjraL+JysP+nW3ys9pPoTXpdgtXBSsho3JlmzzZXY0/C/m
zmu5dSTL2q/SUfeoQcJjYrovAHpSEuXNDULuIOG9ffr/A0+7Oj0xPXP3R1QoipKORJFA5s691/qW
lpi3UYrheEHSVOnw1EhhoKN2aSu6ln68/J/amQ8THJZ6LQtQA0lByju+WvGspfK7JWztm9Orj6Nk
lZvziHsRa1JsomhEuT8QfbhYnYPITPzL79Q7wtWaFAwQv33d9YxP8jyy0RaQ7/mztdNNktSqNHsr
FlcsZwHsNXmjHatshG0hM0Ajc3bEXwRL+vK/rGRMvtQDyY/6VQ8rhl5Mc7rIwyonnzgXGeMawCWR
cXZiETYmpyVd0sbc1YzrkaOMQXrSIG8uHxpNHhu8/EcGjEBAt22bb7AB0R/sdIV3KgXRjeVxyuzN
oKr9tS279kBiK331qr+elk/JJe83ZNVctbMOR7kGJKLUpyrqp1OzfOi7dPlgkikBmm09mlPNbseA
ITfMd0MohVeo7LZhRNKZKkMmJs3MpqNwUyWZVTxHKoJfjnVnLTP6IyM4Zr1LQydKusBXa7RZCe2M
e5g5XrSsIhjCwhMyifdQose5PPrH5xUxQt0TtodEBzdc6SzHrUkncrJMHPS+DB0U+uafYzyeIZzb
nz3/I2M+g6PcZCvLyAQ7t1qW3Sl2eHsRBtWE8UBepZJBm5Ddi7x+UevbiLbx5wioxHfokl+r+QzU
hrtd741C85D4levRDZHhLO9aG0+uF5NEC8IlM2/IY2VouoxENVSSftMXJDBdsLkxsTrAfgjChF2c
D5woK/C40tYnFBviuUAj5JVWickX/xeJvBVRqQJ5Qdhx4LBmujEV87rj4HIMdEW+GjO9uBKD09zF
gsEm1/+etu0SzSoY/9MffSxc1rogKlGZdSx4EF+U69zurxgjBE8jZ1+Y18GIZD/aXDTizlTfhSlN
lovA0BryfU7AcumOL41pBSthFl+ho1SH5GK6qBJaelMOvMoBNuwKJbuyFOVUMqC4r2z5Xgnh/Hwk
VAQZDtZ0mmR8MZHReIW06+ny6PKhRyJnzkBIL4/sTBCtmS+BShFcrTQdb8ux+iFoXccxUTq0QZ4v
TVuV4OcliOhKKgjCKir+N+phv1yC1DNl4EMcS+QIivCqAC26D5YfyGRO39JIAga/RMkbEN8PkW12
Gw3amTZvqcpSrmvTOFb266BjhlnFS8J0aw4WfcmFvxYzf2DBYrKX5Si6VPN2nh11bxjuM9bSFHsc
edmUnsNV62Qv6NadA/6rbKMzb/XGsQ+31hIOQKJCfZ7bsT53vfrv0IYX1PofSZe26y6qJduFmKv+
iusrFVJt9RK5ZpLTxCsXyVgfbHVqletOx+nRkRFYcuzQYnhRCzlGIlmldgDl6OVN2+8a13zFbKXv
Cetj0O82aBoZdm8ulcmYZd7/zEkV4l9SEy58VGHbKl1pC+riH5l+dasT8NfAfC1623h0NbChBjag
28v/aSHhPohFr9uqVmkuDirB8tF8VJKyuW5sTrx1TB3YlHpzXS0fJh3J7tjamn/HYIrJogizOwQv
O2iA17wbxOs4JJ5Oi2agUlOOu1p5CNWUvD6WEhIzTbpKsK6Qfudnc8xyFCR8bm5FT8fFcVbGxFEs
ku3kD23ywFOoTz+XYrlE25RyXY1D8N1aFbZPrDpLMq8TjvMdBumDYsiWa7gOV8xK8kO5dCbCCPCU
ptfEl2TwuZdHl8/3th5vU7vGKp1i9GGs6Rwurn27H3a6WpGYG/Um2ThFxPy8rv2Bom7dlZXcjktK
WWkaFcVQka4YfxU+SFD3HGhlvPqJio3CO51ZDV5VTskGOXErN0uHUzNaN2NIehDRIoQTLk3GlIG7
52bxmXgb876hQ7dqR+CTl3tRu74AohJFmAjj4LddNEHck8n1cHDoZRNqvsBBTYtMbIsmw/VPmZDV
DfVmAouzU/t4mdjRArPz9IWG9ZJOF0PMzRYCWxQyWjbp6SVkU92pUSHv0nj6dzFxv5JMLTjezMyE
yr2K68/9hXGJITcH/zYyDUi7G6UHixTiJvfGmZO0rT2VIhwPNYivXZJYcF5D86yVPVW+ZTH4A8L7
aGMxmOLG2VsaAcEXl6paaxYTxgMigs3lUCfTMLlbHqUm4tk+L1/nqt4Yi+ErSRRa9wyF1rqVLDUb
VrZ/d5stt9E/Lwz8jToMGIjAmmVYtvMLOlO10yngzsE4WJRYwXQmpHBNQ89sM/6sPvvg7sShd4G2
KV2+Hqbsp3O1mFVnyXyRoV9rEr+/STjnT8+5OvRyNzBgIguZyRTECWLRVE5jdrfNhWNDfVLQ6sUb
c/GGZ9Uo782GPhLDl3q79HTNDhb0SqYkr9fEef5klcyGOewMarggpsvaCY41tSjVB8Ydux4jDXcY
kZxGNQAp6c2jZYe7SQ7t/rJBYefEYGGIdnehQom4kxv9IvIuuYu0ee6usk5jErxgDU2jYzZUFg1N
k+I9kmqOBI9vqzB5XVut/cG5PLqOLKu+pl/z1TbdzVRkw13C6XdNVIt5wOgw37QdeztOQkeZ76H1
JBij8TwVvGy0CpCNzRAtEWFE92bX07SQerujZ/9gd1F1IzErol+w0MgaLj5TOgq6p0ewpuAQo9eA
p7WJsKO/lAhO46J23lOBlS1skI+4q1EUwXdfKJyb6vzNmarHwHjUF+kBmQie6CR/8tJQiGCE7tVy
caZQG/40VGdddUdRvx6cxRE/ob76NzRv51ea93LJWcQvkg1ic9mJXzC7aLGcrrDJ8Rvc9KEzi9cK
s86+GWGt6mTB+k6vR7yC4cYls/BHPo4HFfv60a1EAQkZMXuXt81N0Yf5oQ9HZ2M3SfNgZuEV1J39
LET5XNS0rlhsxK3SMNxJKSBJ3CQqprftd2vMwGXFar4VRiTPNfPilWSoyimxQJVRVxwJtTbawSLK
doxmj3g0puPlKlLKgSQATI4HHLZ+konsAdMDg8mcmHCnM/G5EwxRa+JHWpHwdjHuzWh09zNSn9XQ
CuXJGMcrwohZOmcMYCUlyd1Qo2x3UjG/Z2rHNTckj7UZqd6Moo4cmm6qIV9U6JGhA+yFSV+CdNng
ljIzuO1qDqOqENd1E6FQR0X+iFAp8tx6xHC5zF/50BxIiuKDKCwakn3/kHJgO49ndQ7MY+0YxOHK
EpjY8jAOjOnfpFn9CyGcN5wkC5BrQO0s/V8w+G49hHTW1cSPlbq9qrSogVmgxutkbI3brmu+WosJ
6oVf4+LLB5Cl7HVj5lKdkfzhWxzUVcE0Yh/qPENE8m/ZnCbbixB7VvJ3dAv2GdB34mOpyreXJfI/
Psf/DL+L88+1sPnLf/H4syinGjlR+8vDvzwUGf/91/Jv/v49f/wXf7mKPuuiKX60/+N3bb+L6/fs
u/n1m/7wk/ntf312q/f2/Q8P1riX2ukW9Md09910aXt5Fvwdy3f+b7/4p+/LT3mYyu8///ZZcLcs
Pw38Rf7bX7+0//rzb1i0VAtk+D9tKMsv+et3LH/Fn387vZetfE//+3/2/d60f/7NUX/XiP6xCKGF
9kycBpvs8L18xXZ/d3XiEYg5ozC1WA5++xNcmlb++Tdd/d1xbHZd9iQTu61FcdgUiH4vXyIkwxIQ
xjVLaLpq/va31+AP7+U/3ts/5V12LpBHN/xRlxiPf+x/iiYMdnaARr+Ul40LQqOvKmUL4KnCqVom
HgSLA4BtiJzDwPkIYlBDgmTMmjCJV4Hf1KOv02XDqRrLfduUnhrFn0GSkVKvF69CoJvPxtdacfDh
aW8RbfS+i7Zxd6vVDMZ6kf0IsvlB0ZB3z8NDK2L81+68mlWmokZbLtHQ2H4b9J1FEO5HhYNHHcuN
29I0HNiSaQRs8fsRDGPnUAumBgXa0pGurdNM6hq4BtwL6Q+XZxwW0Snop7e0hXhs0BudxQMp6fT+
l5xwAkFwVZp+G+M9r/u7UNQvsuGw3BqvEwHsnSuPk9ZVeFK155gYnq6GLdI6H2mljBBIYhLJRptD
pn0TO/CliZ8sSkk6Cc+icSyOUtzEmc3ExK4ZfogHCG6Cjl793ejDHaKdQ2On+PxDqIHaiE8VH2W4
mdwF676kdoa5jZ+cY9VEc0IVkh5nJmaSbcKvKJL2qiojhPmIY5KZTmFAbLxGRZlncwY8foCwabV4
PAvEadY1Q2axB9K1VVQb/pY7+7S/XuvAHNYBjjsq6es8Qu5W5Th8NIdR0TRNhAJDLgmnZMTu3D7Y
cztsCPzuWx+1lL6t7BlHGYXESZpsFFWTbNU+65A7d/3NHNbmFygadI76p+TgTggLaGER4iwfdWVH
I1RfRcgX01I9u02t+CW7TealIWyuqcKJtrw2eKurnZGAzfbaxPohk2KNJ9S9/r+vbf+7heu/XwH/
P1y2HFaR//jbivAvC9ZWvufv/7xcLd/+c6ESv2uqQ5Hv2rqus7ZYf1+oFJ0lzCTd3LVYdRwbCMLf
VyohfhfMiPhX5EdofI1/9deVyvjdNlihOHa7lmaQ12j8X1YqoMy/1E22paua6fBUhNAMkrx/CdrA
EEg3UnmnGVQ/qCI8VIHrnHonzLeyEuYxz6aruKM3GWJY2EqWRGXaj6Fe+IyXgm2lg7ifK2fVoUmD
z0hKQeowdaihZ4xmPG7sJdynXMaLhQOOBKDGNSlryFTXmMqnMyH33IdLF7knKpg2g7btHPfKWgyt
sUbcgx0M5YqBdenVzUIwDNRyK5J+W3aMsBfWje2mHh7y6tTFu5QqXyi9QzKOkq2JQmkOWsW5rvm8
PDMtZK4/GGPISsrqhQsGn1PGSlsiDyGVdkWmTX4Y5krb9Iwd/KzuNSxXdKAvrN4pQnA+kRuIvq7Z
64oFC4rEKqoP0pcKp/kqRiDVsVjyQKso3RXuHG1mLSFVlHVgYy9/ztJY2iP8YzHVhLlNtMZcdfjw
VCYWoKabV0CWM7AmG2yT1aD3Bo2h8G3TtqmxlKChMW+BPHiVwBp+UUi14CUOuktVja7mkCDwvpb1
CsdUfZ+FLGIpZ75rHfLqiByJfOdwyNLj2Lvk5rbpK5uk4g9mcH0hEYTUjT+Z8+pk4QvkpQLhATek
i7E/zHnykof9rQ79pSc750YJUK4w4Wl8eArQluOBSSCERYSHSoy0osE95ek4fuhKqe7ejOonEoRj
b6zy4GDUrn3DK/Yqo/q6TRxtNfQ6UXIJY0lCqa+RwOB8GOgAomIBBz6F0U2jCHmTIsbyjcTMYWqo
8wqNfHE1aM4xMwlf0IW2vVwoZdyXTzXtt1W6B2jS7N3w0lFFvU6orwSQAttzmB9I1vOtOUABWeQE
Zi6qwbJMCUBqmGQTnSAOypg9KnqMD8ytUaBOg3W6fCACb10FsTyAbMAzmkacSxFvqC0xTBwQcqxc
yo0qSAfiOGwCWWDUl+WMLgdJlF2XP/AcbJ/ZSXVqKwZpSU9qGyffNRWKvuqwk2yiiJhe9ErP6hJw
MRhK88Uu6TBgICJWuzVnm6gtRblK1OQxE3rzYiF4Dw2ATBrsEii15X5MkBQk4dBf6QmzhAlceVV2
V5YtdR9OCZpTNPvFl5Ijirrc+rmGKqXtOzAkOsgTF7CKLSrznDTttA+GhSdEBhhgFF+bWro5MSa4
y+uhl5Z16kwCky5TrCPggeZnnifoXn01RwjYL1rFoIQiIp1xc3k0gFn1ekq6FfGXu44+FkP2vxki
Ua16PyONMgZTfkZvq/D0sTc3kCoeDT0ETG6oh17PyZF2wHGQ21QfS2VzeSNTBXVxyStqgHS8NbP6
yUlLZs4RAt9arfZwzTN8wY6zGwuRQzJ1Jz9C+450H6hViES5RL5Styv0jNoNFLcXR6AibOwkOera
HKNQ6+IrJas/7SGZGLUOyZo5QfgU0L5dTsnC79FfIo5p6pU5mUQEEF/sxUaoPR7DUr6YFQ5SlwBL
xwHAr+aRuaqQ8G3zAFW3MVnlfZbTppuq2wBNBS4K97suEq/Hrk06evgVN9MeIRlZ8pAuXMVhcudm
gzc0arWQBFCeNK2kQwSMvWqEsaowdfp50lbbRnQ1r2HzRDfkIe2TT4ZcyaayeLcng6lR/6DP/Gxa
uetmNHgFczxDA8qRdUtOt6G11i2W0onJJAG4TqOOwGytig4C0u5KT/NjWmrAHprh22VUOcGY/fDc
pbiq2g5JxmQfECRO/mjpBNEtAuVptrC/1LQLjHBEDmQsiIn2WyUDJ59RSyPIK9ddBzpntB1U6YWS
YzVIPkpkJD4hOe/056UXyw6/fW4dmso2zhnQm2omjihN9k58rNRK91ViaqF/WcKDfQrwDCZ9GRJ4
ITl3eziJZmpMK2C2RENbqlDbeoAwNLq8wWoTTJnMADJWvQlQ+7qS3YpKrvWB0bXrCDyw55ikMyIP
znP5wzZSbNkx99VsWb62BJxweS75WznDrvA2JtnRxv5M+Rp4BclawCrImw9V1IzBvcwRrUmbQwOX
vo95XPeDsXjUIheoFTErWsg8TafsdrkkTRz666ZuDvhCzF2jh+eZY6udEE5sZ2tI3oynsgYx0dgd
63p6UEq992DuNhtj0brK5qUF2rQqkzT2NFdZpwGOhOIlx2jUtd2dAvBgamaAi/MdHb87d4T7U6TA
sILssbKq7VDRhBOtc2WW6YczYePI2FRV8mJz9zjJRkPyBd4/YMNXyzeFLng6Dy8IhOm3V2Hhq1Iv
QA9i7DWzucUBrs2eHRtvXWp9KyOjQjtRdnHUb7PBLlbFRChPIRpfb42W6XAI8xNBbAtafNvRpSdM
h0M+BC0/T111C64BNEH9ZqTE2KZh/q7rtbsxpRL5c6LrXis7dd2g8Fijjorx3Y2O72QIGlJ5wxvw
EdcTYVnDeNe0SXDCq3U/FlwYwtTkNmIEh9dWjmAQuEptF1wA6tsaK5FXKcEhy0fe27bMVpqoXL+P
DZwzpfQUWidwPix309VoZ0RlR2AKnP4qWZRyiTQPtVKaB/Cr605MbC0O1iwnxcYeWyjKDHg13pg0
2m4o5/fcaosNRKIfDhIkhp5uvM4Lk1dQHeBjoh7PRvK9QA2G6/JoD858RYDPp57SupqjWudZ+fpU
I7dDNLNuFtiNXZyacuHi4dTneSHBGObkDrR5z3mpfEcd/8Qqoi/hnsdQFreKzVFpcLbat6qiHEjC
eQENJG/IlnjUO4fIwGXRsvPWFreYGrBP0axzritmnJbifI7l8Kh3+ejzTjrXJsc9oXby0A/EPnSq
aa2CZq4JohXQwPC0jqn8UDlghxO0ZmsJ1QF8AelxPlfltNXRkgIwwP5BVvNmyjTrEE8kaTqoTrYO
wszD1GfQ8VFjajgWeAIR1SCjnKBZDGV4EZjHvk+ifZji4hFAisE2kOC3anjbG2oFqhi2obykM61k
gFDGYxrRind0/RPVKCC6qH8IxXJg1ljQCOewtAKllg1mK6x8txqRgQ9WvLYzV9l1SveSctM7SEmv
+qF+pyHs58og1kMAxRfHDWxqQie8sQF0n9BjuJrqc+sE6RUrw6oaGtvTpjHcMg+nR4vl3CyCg100
xLdWxr6oi8fZ6r8qLB5+bYQ75G1im5Egy7tbopFjD0yH+YeZq/3OVHPALrV+xjfd+e4ifEmSLZob
DWRk6LdK/wzywVOs4WEo0ucBRbw/lEawJZhmPwY5FVtDRIaSZ5JF+VYlQbNoiZlyF+Oe7gByicej
LFqqYejXcJPR7ztjdMT4YqxqjEQe3nWVniZn/V4dcBDmlW/VZC1Kbmn7vk/s2utIKtlaLIp486r9
ZNDtQ0PnqfQe+oFLVZ0NWCvtfB6s+gBL6AXOQMX6jYO/pr/BLkiu8mxGYK3lXjODJ+Ca/lj25MA6
xqnRy5fJQOOPQKRdV8akrgByYsDxGCuUp67pr6AoUu1O8ZPSom+1Q7RtTEk9qXAPgafchyVggz5v
yP2bkJK7dncThfH7xNJkYlL2GYXBUzX6jS0buhYpevWkStfunQ5pCV/8fB8NyIu7CsWtg/A+cG+D
m6acERSh3CtCWphW8lTgY1zyN24GlA6E4H25ResCcpfvY9kS9t5O0CE6ONj5aA++qKO3geMKbxeU
qnYmPwzA6qkukz3RiK9zlr3jbEuYupgBLr0FKl3Q9B9rbYdlmzZqDjQIdfSqcrAuA7P1jcpVV6YT
EXmaVS+S7aJy44++xUC70qPuGCD7DuIV33VDMDYboA3em8SP2osK/SGMg3WW5dgpwxWzboakBbVc
NdiIM3D9ER7AIWrJlmzEh6JSw3bMNus5bqkU+qM1OWdXuaUQ5AKd7KdKT54jrnxc4SUr7UCHLZxP
zpCVR26PGaOjc9LdZA8jI9oW/XRnGwQtJGV+b4N75mAstjTO1/OEtBggpYev5E3U2r3QkvvuYIro
MeQEOrvpE6WsP+Pf3iSqM3slwDBR91vDnK9EdlXMzSmxGsy8ePDoGR0QW7yCKwjPgI/fZcDgkyEI
dKWBfavo+POUiX5PPFi00hSJbMgNFsEJFo5+3BA7+46HeT6xLgR9iVmKjSJie6Spv2n1J3W07nI5
cATSKOsuMeeUkMhATUjjSbUeFHG00hV5U/ex1WSIdg4MAkHZVcp1Jwx4J2FfQUIe65OpARQz1E1F
uusOVhUbg2I1ayu0+QMVmpJpfwDsnqyKiqT7hniyNj3nshvuu1R9N+vSGyVyIldM6W7EXeUF9pK8
Xf4AUsix3uEcz2vYUcR4YiTJu45Y6m0VE5Naz6e2H27I6aD+TGJwCKW+pXIL4NsttoDkpURmT8QN
VuK0RBs0Tn6b4dbizLnTRljJE3zExMlgZqP+ZEVPHlXLeOk7OG51cpUDvfWmydl2NWI4/nymy8dQ
VwbAdcQH1PpNkTTlytovaeSei5jPI3p8pcfByaKrySSJit8yn41ql0Z1AwU3XGkqq/2Qk0Gv2zmy
JErKoaXmDnqVugfJrI+NfqeiztloSnvoIxVubdoeZJVvmDRLLy9SwtFm9zESwwNAC2oxhJKJDfg2
DJbdgan0Y04NAvk4ApAxfPXtHCCyc65IIjh3hf6BpKjxzAb4d6PeS8e853U9IEKDadRVZOZUs7qx
uDlrzf5EpfFiqtbHpCkcSdrwPLbEsaeLSTUjQdUA2sawz6Y0te5FYHGFRfFZN7gRe9N4nPrHuFcP
usbRnWSPtyDp31RTPwMyGVaD0r1JkGqjJs5qUJtgj3yAu842C/pbGQQf/eJKTl0skUbF7g3C8RzW
WLfIS1BVIjVUFPWm05JMJg9aNx9SRAzbFkZLDRaymRt5Rga+EVWCvbQh8bAkCpJgyhr1uvqBONuG
+3Qi0iRd93SoUBBVR+gqXqS4n1E/nkXEHiY18x6w52eYZdRTWvBYtPkrCoibOXklVPElFBOAQ6yQ
cStCj8Voduobu2ALLiU0DyNT3wy8qAE5cQ7oiE4B7tHKJyHThhs6Futwegjx0RMJomOXqAQAkPkl
1iTyNLNcBU54sJqi2qdKuuuG6UuUFop6lJRG+KCo42bos/3UzyfVGry6FhGyEWoyyTCLzjq3jPuo
i6zhtzjK2pZcw2jvB36zeQ0Wb7DDc9FO1m4gpWrfleEpR2h4UoePUafWgtaiJGbpT/GML2EplQS3
J1xkoOwUMFa8Sav8qqCA4dKjLVdKeDRWWB7wsgUbtWrWJjYMhJciWBHyjqc4YAQcZOZa7CwxTuT5
FbvESp47S70XY8ax3hCYmC1tY6rYUquJaxpOmqYYxymZ7tLJXBlFvYVoeDdw7N9oVZdis+8kW3R9
MNTmS2kaNGmzvVF1iNnWGNFenKDFdYUkmcvSbhI2VEj1cp4ReRo6ZuSzNpVk5Sndc8qt5RupYyNv
jtAP8+6LkTyquBj8jvxf/J1kkacGQmCkJv2SHdyvppy+ipIwcKUvhHhBO4QRkbs4PW9LupxSHzUP
JO5nSMoFzMluNdvlY84c1SoGWmCNdpfilRvdIt/0UacTPNtvyA9Yg9IHvh/VN/pARaPq6FI68on8
dtRWIH5NT7+FtCi5gOnQ+B0vVwejMA7rNTioWzUzzsutYVTEHwesBorSvlBB7twEhI1jbrVBaT1Y
ajtyft/UmZySGYFlwzjBZ9T/7Ei4/JzZbgwuMi8PMdtzFZxsWz63ep+devABou50L+4NUnSmaOWk
GhBnG6RHt8orIkH0ttrxswGmE9TAdBr9xWNX2xxapf6lZMq70qYOGjWCGxrlB4mpa0bjpDQIMu7k
tRnX20LO9GiEkvC70xvwxK/ZUHqKcO7nuPoo1FDuhCAQi1kVo4yHssO84QwRA4w8+6xLFReM8YLB
lxZthjgM9WGhXxEPy60u3ac4t1/mwTRJAprHbZ1wZ8KUwc6X0lRNrgytj/a9WX4YRfMYsbJsxvHU
OajskM+DxxM0l9OpJeS2L2+aPFgqnpggGoolIxgBm4z05ObYXEtNpwgvqHaXVTkP+QtcwhG1Ola2
mRz3lRk8RG5YeWFGJVfwE/tYX8Kmxw817aJVHmvfysRawmT5RcSKvYKrCDMstfZ5AgUKLBDCb5PM
TxJPH102TAPX/VDe9xbwfaV1V24+3qudyQGkkA0F9aDxzkcjO6SWktk6+Fzmh2wUL42rPU4qh00i
iV/oHD/n6vhd2FzNxPvi2aVjPXOdEhVCJMUj+v1Fgxpqnt7zMmZhyWxN0eEOIBdhnw/cnqZcdYdp
IL8unc9FZp4jnkkDguWAT0o/GfBd0M7zlVEMnKX6dOOUSeYBL4c/oXDIwlH55ARoY2abdAhsp1Zx
bl33idmu4WFJAkYznMB6TDuqHWijtXEIlg81UTvCzmPgDBXGTsFKLnAcIwhG/2jhJVQDx2Q2GAHh
5wTnImFuYWVuzF7ZEvgNEmDMcPHq8qkGcbdwbf0wYmE17AoPUxnfRQM7H5NiYwP/B19q8yNXxTpw
4ls763RfjOVxCulLuYr1Eun42HWj/gITtGljMzuIurl3dMilbg/I0OqMbqeogmb3FJPyED3ASpRb
neOfpzMOoKJi3U2wWrqLJrOd7ujhS/q/ZKtZadp5A+YXryQDLylHgnK2tMZOJlEVReG80yu/Vw3K
F5PjU918mW1LDwHNy8oUHOBDWZ+B1hw6RtI7BCok08/XdkyvM5l0y88QS/c2Nqqs1l90p74fSEpM
tHY9DSzOo61ujBSEa1Y+Gg4XW2OeXds6qVm7TckbaoqZcBxRgsUBJ0t8A8UjroFpiDntUX5yyhVP
su5elTEgpK7Wtq4MCOJOr0WT2qeqkckVtsYV1FkHKpuSrkUHv4oXqk+xzMdgkDnoDmuteLGEo2Ae
B9EvNgb72kbGmeVFvfy0q3rGywcuhR7IAmOe1n1SQAuiTTcbbrYymV5zYiBDQHJh0C157SplYHbg
2XaEyM8tAOCINyFZPAyTjmmCUDuFiptpDldtnW+ruqJV1hUmXdriTRaT2MoofKrsH0aaSrhUSeGb
6KQQsS2Q5c65D+bqU+9IFdY4MHp2GQZ+pphbPILXneLsjFTLfYbARVoe1NEg7c+Yj0REjTRM530n
6lNBLBPH+sJezxID1RJ3X0DwACntDbRuOcOtta5+S1LnoUq0dZVOrDvN+Kblw15VWZJTYCzFcOwc
/TzraIql1t84FUtx+WwxlLbbOFy7Vav7+SiXk0EYelKmVC8hY/50br2eibwnyvqmzw+xqMdDqu0M
fM/MhMzncKCNUzT6VkjL2OYdaB+jw8dej0m+1Tss+k180JLhjsJMO6iqflvU8ptCizBgVjonwAhq
uNi/ZhH70O1uxtpSd8OofwpI6p6utasgGcZ1FVvCN7vM2eV9CV6aVk46xPiPncrEoz6AHbVeIXd1
W6xaB5shx7Fr8u8OiTsibnbxwC7q1dwM0z6vKb7UtvjBrO/gWKq9LzmBeEQnYo60HyY9hEBNTphi
tCfNzPp1ZFMrkRfzWBp5u8GR1x06jreHwmXxGcr4h8tzhjxan9Qim7aLT6FN8UM7Ml1Z823k266l
rPHHfWvqUK9ywIfrvuyrk4L1l+Uof2t0+i1T0hkA/6zYd0QXsMTYn83Qm2s3hDlf2eaz4KIDS2de
1UZZUS0iZyhskham6WkKp3cx+rq6iBh0dfJl3H00hR74Vepqq6zPH5q2+Zo0KUksKNQt37PCeUZs
rznkq3oy23NsGGcDtYDX9aQcprHc2tz7e5mWzxlXiVeZJt+OeaIKSzwcCW0XGdACKhE7rruan2wq
2Qu8nXATdykOWtMpD1HIqFM1BQRd9G4H+ANAIPtjDibCTyQrHcMLo52bQ4yl5aCZg3PQq+HUWuFt
J2N+Q2pdJXE7YGCFjosOu0M+rJE7f7p8diz1616fml3fVqRQoZCOYSiJFEYKE4etlkhqPADNcec+
9wEQEzKF3nsZbiLmtsS0pg+RHKmKJSlJJA5y8BlUKDbB2ciLeaP3IdWW7dYrtWYGa5Xa2lHpNqLo
W0z/xbwSwFbWo7Sf0Dm/Jj3TAsbX4nD5YKZb1Ng9Jno0XlFxrALluWXITm4XOWVtc53HkkDBoKSN
YakjNiBKB0lcWplqjwC4dGbEoQNe16zPYZDpW85PN4Wbk2kHRpBp6iqfjQjoX1Lv3Ig0koL+g+PQ
JhxggfuzUT1HMta3ZR5JFOXHae5Y/pH/y+o9q1yds4L8loVKioz63NoW8dJtfI/NJlhNIzRBajEO
c7l8XJKdIWNXr1mdvRoIXr1SSPWg9dqamCrMkIy/dJHUWyHq1f+j7sy240ayLPtDjVyAYTDg1QGf
6c55fMGiKAnzPBnw9bXBiNUZkdVZ1fVYLwxJDMmdDsDM7r3n7EMR8MT4kFavkT54tDNnWgj+EpmY
51xSagaHGV3F/lgJYq+nRW0qdIq7dHrIh6wnxJ3e0cBoZj+QeuebqfiNZHZnKrO+la2NyrXIT6mT
FUfPyD4tE2bZQJ1SGwObADQwSpDXPqXYVsRAuni5yWdxvypAy5uqyN/TaWYwE9VvbmbpnOgsav04
3E66uiRYOe8r5SjUkwetzQ+5m70skcI42NIWxb+mW0P21loZ9XsW4uWIMXtyonZ2SlCgReET4xP8
zWRP1614L4bWo2ioBROsAoIlQ19GNHUX5C6Q1prD/eT9LjnS7rDM0z0mP9DXutxCq7gwnNfGO5VW
ZByNqM5jrLgHiKw/elRSe0eaTxTZdeAJkrJa8RN3p32wVjvyQAe2mqkH877fDJgYQ8e4hI74IcBW
ro7MbRzSKTeJVDCR/vKIvSbWHF+neIG2O2bzKS8fw0F7LMf+YANj340Re1vtHJaQ3PvJNd1DXtQG
WqHyVzQkHD+GCedm3e10h+inGRFUzqDTj90m36zZ7zrWKOXGTEek+zByVy2a/bMpjctMDLPjlMSo
ZFSb0PKPUaU8yDxgIN0h27cGCPNuek/A5YxT5Vw6mgT9pKZzn5vXbqKNBQaE6CzkqIEizbFiuInA
ISx8I+csOMQJwusxMZ4rwyKI5WXInPzIwJ0icmnta+IOQHtI7Fv0+hKN4ci8abngk7i1Ej4Mw8GZ
5pg/kjB/sd3q0xwlVA89fpXzqV4m76Dn0t2ROQAQT+2LnrZMvrYI2uEHIT3kMjPM3xhtXRySkRbw
ZBq+IqJgk6+22vk61ucEKt850xzwZIhAShcJXgMtgWyvGHSIadNkMpKnqeFEHkq0Mo7kDqrEch5o
VbRRecjbZjyj1zmo1LB9aZY/G92K9qIkZBAh/LOk0XxXjJwUKm/1k1iQaqq+ew1DRHF1xyjc8Aq8
/C2dosEAqsGm76nsTJKY6+OB8zj3cTxJXMpcyyx0IkiSH4bV/WyTQSErpKhYlHV2yT08Lv14qXXn
IIe+8asJrSABRb6KUQtBfPulyYa6WXtpCzu811knV3zXOZ1QGKRNv5dNxjM8wnRH0MR8p+KHcBl7
FPa0D79IIPBd1dJe7NlwLR65jSxJ42yShmVbGs+GN+7SlFazOw7oE5lDBUNnuXAHM4B92pt0Z1rL
3TErk9ZvyVr2E6OhNVPvPFZxv2PuvR6LuDgvjYavDYTcFHSNofYj0QbWMupBRJXutx5zFCdMeK5B
LgM3G08WdvG8FSDmYzqCc60OLKDpxW0CMgAKwbS/MAy5dRpxt3bNjbl1mYh6I10V/r2powOS0Jvo
URQ48N8PXqz9bIW7R8BILHmZmgwA6LSG4CRo2j5YHUaiqUehyf/EfT7GBA7WVLUsF5LQSLqLP3XH
7ckbhG1IyqKvNZQBlOkTswd0OQbWB/0DazNhOfb7KKyvdG2TNKk1gWbLXFgK3VtK6iibCPhWR37I
sU9Ja4YI5EHW2Zh6qm9yc6g2ykmPWhWaJ5VKmoRqYFOLvc0swgNAjLukgDhHw+zBnXguy1w9k1IM
x6ucXApYvdiQSBlK4jFqcgc1/EJzBNXTdTO6wiNNbx3zN0+8QweZzPrqK8ETuAfl8UVa422vSKBo
aDJZoKYDbZZU4h0Bhrup5OEp83MSa+EGcAc0CFffV50d816L7ZzU2HxI1qKURT7VW21EZgbNoCyh
Sbh+KetOXqoufikpaCNONnmrndOkLGgDj27gNOkB3Ex/aZeTQYF6mSGbISgrMT4N6rhwYLsohai0
nypjMzA/xvevNlD5sy3uwO1SRSPhP9qwG6I0AGHwO27ChVjx3Icu5Z3Yv6Vva4xtsmW4d8haD0Tq
PuR9VJ2TZbiDlQUiqevO6EhBcrbIxYzyoZXDjFQHem1rw3rMqtvqxvHQktGgS2CZ92SQ92JrdihS
+XCN1gHY1vsLyj2/HqBwRPX0paf4yGb3l2PhIRbD7ODM+kkTHqa3w3gCCvQmZ826y0hKFgX6PMUG
52Y0iLvmNiziZItglHFSTWMu+1CaehY9SQns6gSmp9ovO+zTuzTndLjUzQ5xkhYsv+cO50zWTVeS
8M7pgJVgWOfBCZSfA4ax4WFeW8zkVtLMX0LoCYM+Hdph3M45fCLR6h9McEpf4j32JwN5ntM1uymJ
dAqzhTpV91i/bIMPx6tuqk5V25IHG5dCuBGmGx5GdCkQ7etfNvjJMmEBB4CXXWSynCjLa9RWTN0L
64ZnA8tnxdk86uPblinaUq8ixoQbb5yHV6/DHd4M7Ymfv8DHSp6eVpN3gnMxEAgf6cVJJIBTQuqN
teR8VAkdBW80n1QWDgez6Q/IxT/J29DOXTVq5+9f2dbIcE63ih+I1kMCeLhanNPE/JhZubeX7e8R
rcVJkN7BWo1Z0h4Y/+tYd7dCz9yjm9SAXSD/tFGf7ElGb24Ww65vMuXVh3RariipGd321Ckwzrb4
UoHGCvNaOZPcyEwOJIkwqYks9Qt0aPapVWzvnmlgOGJPs6eIWIfFsR7HLr9jiUkwaJH4yllvi3fZ
uomzhqk6B3LVkwypi06tAVB0KBUQCMk8oY9PM2kt+Fnr4dUewaOCgIsQWmbxQS/dYoe2b2dXv0Nd
fi1VWp2t1CT8eFWJa06ysZFjv3HonLdsT8OBeEvxFst576pqfLKzzgaZL79ysKxM47MjhU99DGfG
IQ1OuLl6LAZbf8zW6Zi1vq87WHWDnybVi6boIDRWBZpavsgqYhNcjBth0qIChek45j7DKrkTeSjP
7qOyaNxKlRyUJFhF9o22s/SZoBatWHxyC26aDCS9qO4mvbh0lXPvMTXaRq7ghVP3llI6wpWuonNa
jETtIcDdGkvR7N0WNn6dhMVtbFVQ5fuluBVkGZ8QOz1m6+++/8hYyhAJjkNlCQNPG0mi0myr9fGg
nkoqwG60q+08Zj8ZR69Rl6s4C7sPI8rZOcU65yETQN/Waknqpqg7oSdCIYI0nEOLM1M+oWwycaFn
vbifZmN4ToEDbsYp8XB1IxPnIO68TFV0mxMxcqI8wGsXIz2d6A1cHMbIG08NxdaGIKAQ9FKYIUki
Ecq4RCEJo02vMU/pOkoAFpdQZzs0rF4nwcnZdfYwgwGV1d4OxVWyWs6WyvdIJNNL6vafZTZWTyaL
QNLXxLJrTXmKu99FK5pzTKwXoewk0npxwIevziIjwcVIYvq6ij4yoZ2nwtYfNMHbqVzzxWwO4cA6
SopT4xPuum9dmrWVmNttygx9Y48GKS5kH18UpL5L5+E3QNLN6rcESgNGL+U07pDxPvbZ2e7p6Jox
S5NZMcRIO9OXLHWjl+Kiz8z33I4OmiApjQSWbEL+kDEOOpX1pavdV8NLXtOUErbifgJj3G043OtB
6C9yq2BOn6RpJaSugZ2sxz70J51pnHqnF+zXILn9DqzOJmYroBcDDDyn+jYyjaPL1JxKr0F25Nbb
KNc+M1DEinJEa1oiznTVHTBtfZbT8APFY015QCi5iN50cFY41L3ppGHJ7R17uABwGi6aconOLIBn
sCNtow7RYBSTt9tIctWTyLK3NDajUrwp4gj25gz+gwnD7xaBy4wOdqO7pBD0kwkOYEI5g4QX3uZF
0LSh1tURiX5oYedsG2wemaz5OeGBMqyCtuVIimPwLFyS5ahQ5iD2UUvBzT4nz54+aevY80wsdqCr
kpP9wPUaCBSobCvblW23JRIA2bIMnDGcgD6ZZyek/TcpcRdG3A+ys9rNmEyPJBAcaNI7SA43M/ax
NAovWlKpIJzFXaVlt1HkBY5J5Z3ZIUo1F2jRKF/6IT+2Yw84v93CRGQsfQGVvkZRvrroNYOWm8t7
SCCJw7pIaMoN7TlqiXWwxM13XYly7lEx8jNJTUkn82KRiMkhlPaZiWDFKQ/uXF6QV5bgYeYbGbce
ejQoMC2J3E0hApANZK818UNTMVjW0fnS9AySyr1Uwv2c6cjBBaRwLocXFaVvtrrt5LNXOCQPoOY+
dU7+A5r7lqO9XzUc1nCEaRvCjr2tRgKFXfIs6UwteDxoQNe/ei+kWUVnwLFV5pt5/sJQItrDMdum
A/kB/bDceF7zmKfUekPYn2UTNltXphuWWm03CpS6hOn5dfVaRUzTYYkhV2s1cwsWhqyhBnUOlBuL
A4rjbEINiIIXpYclmt7GZhwgodIdKm2IX6k1nL1J6zgOIphe+n0z7CcoUbcoVVmUsHKmPswmul8r
4ziEDofVepcVqr9+f5F2GB8r03yx2VD/+KNiSLXN0i8uKs8KhjP5CWcvEsH3774pz9+/+gY8f//K
8tDYIUampzPTsLfrqt/bqWZJUsVKfxCuvMlkaF5zK0JJPnJ/OmK5FjF88Rk68Ob7t//8kjT91UpE
dMKjiDkzGubdd+6F5XbMCusay+xgm5fvLyPqd0muPEpHWl92a8t7Es/SO5s13UmWB41F8Z7dTRwW
QsP93tjFbD0sSSm5wz0NtyK1+4C60CL9faQDmL5WaxRVN0eU+nEBSpYMaS/+CheQ3MiGt0kWb+0k
ci/f0N14yJ6aZe4JOls9IppjHkdZXhMxdbeOsA7/cxvR/9sg9DfD5P+f0+h/k0VyteD8e7PR9RPp
/1/NRsb6///pNnKcf3g2QaNI6VYP9Oq7/8MWaazfgYHCyB21JOALbEB/2iI1/R+2jiUSI5LAX6M7
no596U+70fpN2zJc/Eb073Xdxmz7PzEcydVO9E9npOviXOKfMQ1pOMKU/Jfvf30+oFZfjZT/x8LD
XU1xGd4xyc4DAroBqQoG/USK5O4JkRcSC2TK7eMa3hdl017FL7CBz0o9GsW4M0iwHpUGwwyhLsQQ
DPIHpzQvdRztV6tukpa7pdKOOm0Gt9tNq62kjFYC+JFVd5e44srA7CF7NgQILNQLlUXBSYBkk26F
tnKjmCZo1m6OnwG8+YVebxcG5Av9lMWqX1vIEy5FXl4hg9HLByMy7gq6P9gYL+YE7KZmuliPG9fq
j+6s7ZKvZl4ewqj5QjMSoZoo7rxAM+TZHqw3Ntg/+CZ/+nb/5kT9+neu4v9Fd7r1X97o/mfxo/qZ
/M1Yt/6NP291Xf7DEZLbCDGXZePr+b+3ui7+YZpQ+tmZpevpDt/581Y3rH84aMw8D0ce3Uz3Lw5g
Q/+HRWyPxIuH6dbBh/E/uc0tDHp/uc0BXhiWBdrFM01dIutw7L/f5kLm6UJuaH8omrEKkpUEVDRP
SioysVurOjKmhrFJRydgkNQdIzAwvlMr4Y96dQAW4B40I+RWpADe0ollaNxF0a5WxR1AjLXmChkm
4wc4DkvXbMiPpk87YN6oyuWtUln/PNiLffYMb8uh2jtPWUR+qCtX9CZOMQZujZ9WztGUdbK3DA43
JUiivdWFxdYDGzO0ADVD29j9ZaX68/b8qzHa/vvT//2xSNPRTSIvWKY8+1+e/mH0hiLhDHTodfva
Wk5zSPhLgQ69amNiN/JzgKIoEa0WXbMLHWf9rL4BYIYxJvssad7GeR14MDDA47epFtSmRQ8GDLpM
1+Ucn0gL2VoGjflZN679aBIjaXsE3zDV4Hxt3Md9WJB2zuj9G9stGvqMVS/YvrmOG7MmaLWopmRv
jjOwU1xK0aS9jZ6W33j6eKNs7ejaeHIsvDqeUNmuj34tGobsbKmOhRk/k0ia3fRK/jd8C7F+NP9c
OP/46Ox1SWeN9kxh/wvfgivS6Gkk2wNUGfss0MpvUcAzzKUQ4DKihQdKTXewOs7lPO6WgVAPgBCl
Jj7NPNF3STleDEZ9fhuNz144RVfXoQReNUzcxBvH4WemZQTBRysrny8u9XqWbyLDAkylQPv81/cC
e8q//Dy2hSDesQwTSoNpr77Uv2wEuT6kghZyd5DrKyPyOjROqwW6qCjOCuMFyfWGIMT8gAvT+MOh
zLng3xj02Qf/9cVtG1IjvJDV+LpueH998V4MA127uj9000pwUYU4FX3+VK4X/vvGmZc3BDxLAJYK
qkmSWndR71FwhFUDg2b+7XABjplQO03TxkvZoBIvidX84wj079/nf15GeJumhHMgTMO1nH95n2Gq
7KhceJ98UKsyS1uOqA+DGPHyN9E07tGd0wHnOsOR2BlF8Tij5vxveD6mYf7nN4KdnFOCFC7OZFua
f//AnDq3AOzm00FF+Ukvr3AR1GoUQJmH52TLXXhHex/P76BODmMEtHntr3YEGcX44kqT8jHK5pzG
uCUuzmI4h2wMg0Ys3Hhp+1bKY2rlO1PO6C5SZjwNGsepnXa0mRH1jW8YgG9pQHLmlIRDucwHBukX
jhCnnAE1mkkrvlHl8zd6BPvmeOyY3BXIsMi2NFs/V4Y8xl736oxpFCRLROhslD43CWYbCFXTibbg
dIrXX9Uo1Dazu8oeUfwjh1zAKuOxW+O/sqCLelDtRXVs6mYKUukYR9OtVgh8Zr4KeyYqioZcOtVg
HAWS1GZBA9WZoryt8rWfFqHwCGMLJ6iNvZTherYLUR3PBU5Jz0vvvXmKXqpw2mZsfbALnMr3Bvcy
Lv1vaEsETcV3C+s8fH3rfnaiO3NYCiQiHCRSaLBkcxYB4cxv5I7ZO/vHFLcZ+ADaE2aU443kXiVQ
TSNfYRWbM4AUkBEYmPSZkRzi1DEDPGpneJ3NbrFQ3654aqVC5jmdCeqzPi5MKEkYHtbwXM3eSIbL
WO7gzFiQ4KF7uY+0Zxgp0hmovOi+7fsPNrZ0T7UF9mEIN1bOdIjj64+02seFarbjRML86ozUQ+0e
bs5iycc59O5phT9Kc0aBhPQPBZC56hxYyq1svvS8Phl05i1ZoY4qxbYaS0aFYfc6p2VI67P9RZDa
Zyc9FYz5cORQ3Piirm3aJppOrgl6h5IA6oqUs6BxrNek2ZsCDEIa1auFi1aCIdormfL1ti+0R6uv
fFTkm2hePNZa41kY3fNS2zcqrw9h/yMU9mfheSs9qqaOj8VZhJDgvWNbxLfEIR9Gm5TDgnQ93xlo
eSwTZFEnxxenkgsRqp+uCfci1J0PjXSLueyDtp9vjMW8g9IDd7B9Xzyv9+klYP2cyme7ngZ6FVuE
ADe1neQAdnNJPtLHMNdPMDpIDa69PlCZ9dCTm+xP0YiwqV46ggdlvCtxEFTjEl74Up1lGePh1T70
iURKXTA4CBl932FgtfahaYcbCeFpQySScULs9TGNXXWbxmzSDu0dXEL6IUrgp2ET/pgTc9whSuND
il1c3KlN33g+S+PnyD5Kn0JbeCDkZYoRVjeVR8JWQ3sQRRE8S8toD1mOgoqx/yZyO/s2Qq+/nQFz
lFrj7t3YuNpO3t/oNKfHBmjegoF+M4r5BbZn7yutupBVh4K/oO8iFoELq5Gv1rjiNLN5wizaQxKz
7zBejVen8M66yqMLCYxBPMrbMNLIofXgZuhMeohL+8GssNl1KfY+LP84sI7zmosE+pEwYQAjOLMP
DEqh1L3Ec5bsrLH+SuPqV5dGVCosVXlMo6rVF9ov1atFS2pPQOHk18iCPrQjcvADEXDDsSTUOBBR
m+1iy3hXBuowM0pfMi//bceMNkdLTw+D2x2Y8aM9qYBIdinjQzcvCckO29dMb9/iFMGLEk2gA4bf
u9V40dzWN4GYoqEy6AR4SX31luVdVe0Wb+X0s29isAmVfs/0jZjXEftzZg2vYz0hZFiw1LodppMF
SJ1rZweZ4hRquW/6N7idcZCQ00l/OBYb1nOU0cbaI9ciMnUwLG7SKvtIOcaWg4jvRX71ZmM8YyDa
KrI4s+Uez0e+LegRAYYEzjIvDDGh6UMJNb5pzpU/l6gMzG78WYU6T46u7/NKfqjiWKTmG2ZzQM6e
XgU2bLsOysmhju4Ts3wgG/UZn8m1S35FuRNkudbuR/Jht+gjfUG6xkaAXp3nstnMdog/rPIL/qyF
DKoSelI02fLdU5WPcisQ5G37BS1Obht8rF8cPd2NW1WQ2sDEDD3m3Em770sszUJz+2BMUV5qGVmF
EeJfrSXUdvaWXVitCqm5PrJXoqHR0zMRVksQCgSDpjdcUwYQWwN7xaoB5UGe7CBOd6PjIhlGahDQ
pn5VXsPqGTVv0VYfkejN21AmBFqPrc4cKiYxrc1OYT4Rp8JZBU9FKnrUIvmLLuUjrdXHwgs/m/Ya
DVN6CBfnA58JYTlefsfesO3Grls5Mk3QM8D315Dm+DZp8ZcO9fzTrTF25n3xns/JZ9crpPNj7W1I
rWCYEX+rLLxfOrmxBJ/hvUFEs++qKDsaNQIUM8d56jaHu6IZzHvP5WYbT/ZksOHpA2Zj6wWSUnLw
ovzWlGifmhq6gKv1T7bTX+KQgYY+hW8Nok+XEl9VvX6WUClEjRISJ2fOCkCqqMA9az/1WmEFOcMs
XwKV1Ub5aJnztPMyZprzV19r6MTtYsYfoh1AhS1BLCg0luSnmaZiI2HsBajXL4lD4oYr44eKiKyr
cAPbm9QOjiCqnRJ584DDfIdkZPRbe8YgZevKN9BD1N5HbHft3irR3gnH3ffEFpzanYcB6ibK0Yeo
eHkeOxindvoq64U903bao4HC9lLhkQ88TndQYKf+WBnMBYH07VtVCfj3jP6LyFkX0f00CnJu09z1
iWm7qCWNbiYUtVxth0tL6tQOEZ19HqeFWOe5/ADMm9zE9MFvwPTt64yJ/EBURZCkIguQOB9Z17+8
2P4gAS7cF6R6om13nbPXc2qaVP3F2BnfaoLUGnoQBDotXgC6awR7t5Y8zrqqLoRZP7vTaPku9D2o
wKixDDOLAn2w0Q9W6aHJbO7HVe4u0076yvqdKja4zHE+zJQIGsHYJkymBh4TkwZSM+5l7laXmlkW
TyAVcj39nhvjjhhFSOpE/LXyw1BoNDTtPGBh3bcDYrbM5JZtjIioyMw+le7cvcDX+ejIj+bARdQg
0qu7yh3z/TBxrCC8lwHMo+Nln16UoEKgTN6YTvzcihF7i6f/rHl6JlsMW/KftGhGBFqXHy3TV69Q
+gZuzwGdNu3YB0t108EOFRpJO3r3lHny2jzodTRj+RLkA16KtuWRhBGUIZFwHcxwRYnD5EhAlw10
puo3BIC8RJQAyEPje7fiOSYuJOWgMoMo7Ovf0AtfW4fB8zTIGzxzLZIgA52NcQfV4DaGDJZO3nvj
VqgRf4Lo/mVY4XvvmRNbFvOLRU+aU1PrP5elonowqRtXAC1RPzvVvoVIEeATkEmbiVLftmP4e4Va
6EP/nmF9WRUa8MXj/mSk4Aj6eN7mtq22IfwHY1jdHWq6aga89Kkh+aN1Oaw28a1XxL/C5VYzplsy
KX8UWhMGGrpoSCuoTGxVgmCYSCgxiwnnY/rSeGdApc992vkEwaLqqvIvav7Zte/7HCLXAMqEOFME
L8yoUPWvlQ/J7BVRooamH8OI4OPM3nt6M/uYF8ujPTJGVmXTnZGs3BJuVwUTOmGB+Sit24feIHiF
OPTHJlkZguLngmgtt6eT5wzP+hy+qQUZIfRC4rLosm86hb6GIwYQEw8kT6Tw5ix0/EI2Ugvz3IDd
cqgYJbFbX5PIu6PRXmxsQuI3SW7fMdo6j0rezM38I9TNbaL0R3LPf+jSOMFeSHzPUydSAyg2HBtv
ATiKaiYOkjzmKUhm/AlKYQw3dF36+TovGtL3HrfVMHg30nSJOzTvHA8Gd1WxjfIM/OZMqnCoNpfM
se40h6CyRbO46tnN4CEHKfPpNtKYohFX9G7PlD1p7XZbkSBVrQT5Qj3mIlJCeKlRPA8WYAsUF9EG
SrLGYXx8rBcH/6vCBu9YHC7Jfn/q8r5Cy250D4M1Xch9MFASkQI+9hiEBPrBphedn2DJOHhTdnA6
Vus82yHYpGIg/JZejhUYVo63u0T5j+pn2HreVx5N5qH8OYfJeWxHb6Pr6a860ymTJmdf8OxsLHcE
qjFqOqgm92iL/tzknYJVmWMrVxliHCSkbHtdCkHTmcmynyJxroSes4i5p57v7dJZFj7abX+xl22s
E4xbkx4Yue7WtUMHQwKQ0HZt9nLf103R7QpL/s4lITREzfMQ5Cncb+1Br+vl0FIemNHwiO7pFd7D
NWV9xQXl3vayfBPzk4WxfQf6HaEtByO9QoyzbDMn/dmEIzZvO9Y3fZ0wl2e65Np2s9WG4eJh+Tx5
Nqk14ZgTaOExIErqgL99sizrxNgq9asc3L6AloXycs0EjemRLT8qXsCArTVP+mNE8M3qfDqzNG4N
d+HfzhzbdyS+5dJ2L0OJ12PSs5cejyb0IVK7cxdvAQaTI9iTeSdFeueq5bV3DXeTz3odTOODntXL
XXFy6IJ5ADf8CLjAqcxq9htiguBKVI0JZ3TpMQz2Nsdl9FY1y9eCsUpgX/TLQV01VF+nceYUbzlF
v0kMAl0B1EyEkOVnsymgH83Wjkt4dEzSLrLpRrObZ9tm9fceTbti8p9epHA6EkbHI2se34hpno7w
ilpdnoyOpdac7ii1H0Ipl11i29tc2MajqdW05wXBfePae0i6Rj1geVcP1uJrFULBZSxzKMKwNxrX
7o5e5dL6y1W2lcwcPdJjg1Zv211SODVBGl1NAYxZ2LS08lDnXX2nqiHo2gjulZucO1M7TfWkoTh3
nCBx9cC07Pgum9amwtK5jBJh4CyIxNsZXXqZqhMq0YV8HPkZTXqFeYs6Cw4Q4kAnxHC7zihMtumb
wWJ/G4hEDy0Ox82oauzc5leLg4VLiR7ZNdpLoZP7HQ/FZWIgsZ/ilawUZg8FYX27Fq4NW3FkooGT
NBaofIW4rXXwrtUbmovwviiw8Q5JOp2WQj1abXilcUtQkjlHQUYndFIunAsxygfT0G90d+2y9fk+
me2LMBFGDgkCOEQBOGEp/llRgBbQ5Ngu7bijUYMof+IoXM/Gq6NY/xQb0EBr0DeT8E6E9Lh7z9jT
K58hF7sYbpKjBs1iYzNE5fKj9w5pJnt4nzTMWqUuw6Do211rajcFquNZqS9JbG+mgeGc3dQNnpwZ
pnSby569sBp2rmhR+i6/LQiYbdIVmxHgGBgzp8NGjpzCqhn7m5zYiQH9EHpzT0capX7dsg90qQq8
ZS6xR0ZPIsJ8MHdUgsgWneUU0inbQOF7FMXIKArybE1+Gt1mky5rUz/HQpb7tsESBJPjUWqpYJcJ
P1qa4cyxMFAQN9J0yTtP5ILjDy+rORGNVsg22evaeIgT+7ktpgn25xhxjp6fEP6fqWRYTXs6ZR0H
bzIKPAyiKOcsqbVbJ50IZ835iFnsOcbSKN6oxtp1JVQjc8zMrUaB642W2MSY4DZ9OVRbxsAhgtPp
cUHlWNjZJRlRVC0jxyvKNbYT85jrWX5SMapy3YSMgKQ+aHJp+dbU3JYlIzx33XtXF0dYhYbvGPk1
a38VhgCJRE9JxLyF2aBZn9ylwKz8aJISKEP9aX5ZOndHnk7HxStPKoHnsegmy6+GK7dM1yzm1nmP
zaU9GSgVR1FPG1kpCht6MzFFz5GjqgbsGerOoMqISGGXyV83QGFIh0NMktWmi0dEZQhWrTq8GYn2
2vcW586ySk4yKTSu9XvjZQiLiDHaVCdyXMNtWdIVICEXqsGVQBZmMoIDr2iJu+1xXRFZz8lXdUfW
BhBQlnwqlBb00fiZ5AU6YnMlXJi5x+NGTNcgyt9k7to8wOZ9QSUU0CwbN3XhfTU9eAA7dnpmQzrM
strdzRZJ3uphNNq3CPEXeJH5JV5MFomHAhfkZtQEHKqGHAo5VbtaF89Gj0XbmMkX08VjmXfWVoTl
b7sipGq+i2YF8zqaffxCqd9oxaEbV3Qbp7ytq3nXxpkf+9zp95pmn0y9LoOKoD+f/Vefh2ar17kX
TDGOd5VdY8BGN32l/yAOmIIgjzD48PM58CawllCDzCkkySnMMGkzAOhd65rNAiHWsvZUZ86qEGrT
keyWySDsoCi+8rHwdo6GYjkue2uHN4bpbLsri/UIm+OIIqtKNfKiLX3gJP3TQqYOuIWQ7e8QxvhP
3JptpKxpCo9zi/4Qx5nAh1WraQ9nrY9tnbYE92CtiSdcvY+iISFsyX71M3m/o8a3jYdQB9lgJMgx
s1YMnGESPI3yybLQIbqFPCxTvHdFh0nL3jF0f5OxHR4AqRcd9THpHTSGV4gjTWB7Q8hgsNKXNs3i
PsNzr3BBe9IXsbguJpe59DTvdpzTH5Ok+Qpt14J6UaFimub3TMU7fbRa2mcF4WD5vaITtIltAI/1
NXP0ickWElcXNtqGONFtyfIbDgAXDOXh111SdJ4yfrJNm3PInF7dYtQOcWvofGILXanyoLlmx+Ep
IgqYlh4G0Imtllf3ejnznIBwc3v9nXuHLLwgjFhh6ModXMxXpFPUV+CXPpbYbIM5kc25hJtjoJAy
QQl2KDaDJmKb0dBB5/SKNpUjOQYSJ3mfy+mCnGu5LjMKcVDAFibW/yDvvJbkRtIs/SrzAihzh8Zt
BEJmpNa8gSWTSWiHcOinnw+snt1mjXW19eXa9l1bkcyMCIT7L875zipL52HdJrF6GEYAnx5sgb3W
MaK4wqI+0QMK1zXZB2mm00UXpgDZRlT2Q+k6zyZdG8bsmbl+gq9dBejD4rNRrfWo63OkzzWViPYo
YfAmjq1Ll5BGh9owmJvS4q0K5GPqZOaZw/FByXnLwPxrlvmNPw0XY0oO5UCX0hn31gKjTy3DY6di
F4qzxfvd5J9zfB7L9Mo5pj1+wDFDOJVkN67TfTFZwFoq556OUtcPvYlUjFZ+ITyWx4Ons/czOh6K
2oBfCRFql18YXxVlmKmRPUhRdue8Xxa8SvYPssyBH2l+puPBTxmItHa84TJLi+CI9DPwhj241AvO
tKPtn5B509otJN5jvcDlUkXkQ5IPRUzrtqeiYahffLlEGARF9UXALbu5BIoahvnWfvA1VjCboCyy
bAAaOOcg6+6HqpVb4hbDVBLbPfQ+gwGLINZSEOhn1PSH4h7d5YCyD2Pl6GcLzo7Mo4apTxox1sFt
iRznGZDR/GC0xL1GY4WaP++nY8MTOWNJatPOCUeWiwjKacXn8RhDU7J6/6qCjQ156wjEjujABfPJ
NF/3wueTE8+wNquwNsgYtCK58eKciVsrC0iPjzFxto2hKFWMgUxrlSEHYXuxsCfccZZO+8jeafJM
4pzSzux5dPNsOBIXfW+ltDWmWZO1qB4Y27JbyJthh3mRRtHjmGp58hEKg/gBugBrrX9q28A6tz4I
WqbsMWWuc2ymIt27c3ZPxJwTtrl7L1Pvq+3M2wrTAMef+561087qxuFoWeO5UwWDfTR+3QxkULDa
ko37ENnpa+QynJp8YFZDdjW1M21d159gSZpHfwJtEANG0MzY08og1EYMu6xqdJhGxCD4bVGhLScb
lZq+bwlv5SAbtnwzOpgBMbF9JjrKDK8FHh20N95QIsXNqa00ijuGIkyz2JFNKb7fpnkuZB8GRNTl
cCmHcQUFB2C6ZoPE6mIu0YMKXsOwoh5Yc7IFmiN8dio5HdkvfENMOz86GSpOvz4OWTHtWoAQW+w4
V25OXdK2M/yA4JaHHBEe1m022AO4noINKcHIG6nxg3d8cSBiZwr7u3nN9eDWXnCsJWWlzSkYJeDH
ipbT343EafG9/SBBQPSTR2ll8wSXpb9TpnsCYHAnEv+LKmTe+3MehFGnZnaDGru8bwLMyyl+sfAC
9uANr42Ug9UfIFcWYNyL7MmilUGgSaVOthzYt2PKSmufj+K2ly8KMN82ZR2+VZnEDoQFOeiH0G5s
Bi48CJ6r3rrpBwGl+wKH26vK+7u6L39OU4u3k5gvIu7jl6Vq1JZeF/eLRRR22TbnIpePZtDeZ+qN
3MQnVVbBrtDuuffB+Qim3549GuhGyPaUGfS/5otSGMCEt4OeWd2lFgswI+VfZO7DlB9qJ7W5dS75
bMLZLt2dNydv3ricc9CeRzEyCeicPNuPHo4HsUAzod4/lTVjEANV2JYAwrClf9mq1H9urZMV9QOu
2Ed/KoY9dn6P11wcoEg8InUIVaDvSYo/pO7I/IopvlExJSAc8d4FcuLhhIPT6jGZLB0T1hR44yR/
SnC1UXwzN/OccZ9Ik8nrKnaWxp1d0xW3Yjjo5caZWr3HiAh4pYEZjeknZHQC96ti3En6UNzSSLQS
J3UXvTBLutK88G1quf62s4+lgH8QGHNOvKr5IeR8PVfFm2vp1wHLyQbQ2dZD9MmSlKzemSJvGxVl
xe/P750T9gVeUFWva0VnRtx4Y99eR3dOzQsisnk3FOp5zBF5q/LJSXoY22nzOMYsiNiD4dNyh13Z
B0+wVdstX5CrJV0ZrSSG+tXYb1XnXnWWva0FN4iUYEHHqacQTaNvqlQO315mNkowvx3m6t1I3oMC
ZJ4d5G9FnvG99ZIMH4q6DnCmH9L116gdc6EkKhAiGcmbXy+fFbZv0qpowHwOrVq+lEE/hn4Ka2d+
G3ufncrY/hBGfDGVFujxVj8I4j1qa7wvpsXihx2IG2AKpbNOR8piE5NtyQB+bxkmwgJ/cbciXopj
Fz3WvvzJsLM+B/OtlMybVW1fR9ZyWOIVJ+bGaLw1Gdf2YF0n5VtKwGVMzipY8i46DAsTwsH6bqqC
6EWTMQfbHtCk4zEtAhwpKoZ+kgUnbmorzMzg3dX+d8fCX6e7V5sBiejwUDTOcKiyKAY6Or0Es7GF
JklnisRsk9POx4wg5yhikdi+2iWnWDFcV53NHtPsTCiFKzdnWobjpBm7GT3PbL/gvVzYMh9cE9Sg
i3l9lpG4nd3hErtjdZ2DA6/FfFs5XPLUt4aHEoZAGIZT3UNjBucO3xYPus0MzKke7GjEnlnl9t71
8zd8VHgI4y4/Bt1DN475Aa/auDUz47EB9y1nPW4cWfs79iXbZELtPJeTs2tmtmH9MN1KgnF2kXgL
cmyT2oCPZKqIQKbWes8xrJ1KsKzsaTX9ZYYSIqkhG0R4HBvKOxJWtklCnjPhkZveJJMXTFrC+pnt
PzYUaMjM7YZdFHyAcuVkr8t0ZxslIiZmzABEVsqmJjOhIgQzkvBp86bcAqZiROGlcF4qIA1ysA52
N+F6TbBKTLH4ShiabAnRwLmPyw0xQfM+RTftnL3Xo38F5/jBI4RhYzYIT0YyKweSzigDVdg7oCcq
OG8O3RfzsmbckYdE4mzA/12k3HtT/7EQ1dRX1A59nGQhAURE59oq30J9SRLmo9iJiXNFoF4b073r
usEZ4Cbb8TJ95ymwto4H8Qh4R2gNqj0svf/q8/7zkk1d3MdMemnZrEvsgItq74HGvLrJJ9maxom4
vK1llE+ZX70lkYuTb1/GUeja69Fq5gHbPhh0RDLSxi7iuWSxTlS2P15EchNMShzyudrTi+urAD5P
G8UfZPyAcLVnM4QJ8NAngAci555k6yREKG5P1zahidnD0NfTQzKBTCKE3p0Dltdcv4jdzTas+KJt
oe+Q+zqqrfSml85kye4PJUUCyLAxq3C8M23f6lKHSU2VJ7ATbCor+VjUD11wVowdT33qUxkHUbXB
+Jtrgz+WEgMXG7bceqV1aVr11GCeRb/Oy21TmIf2aj+lQtCufFdMHnZTlfkHegh5NEpkT6MxvKik
6te9oRNGdnOzpCxoBS1cMGFkLlq6CRzQkA+0fUoNe0fcKNly6+3XiNd4kgzdYfKm0BF2makW/nBn
HGQk70qWylEG5B2t2CVOg2Q/jPKHE3gsQ8q4RDVhZGwQGSwtM4nD1nRn+NV93g18uWsWdDQae52q
MMF6RU4eX3wr/p47Md8UCBMLJa81TD3Gc1VRO8LvrAtrCGUqvleiP8gyc4++qs6IoGjoEWgARcz2
cMb3nggmEseZOHgKMhUZzZvW1N1Bo8ioUioOMfaXkpFeFbOzgdiX9d0P0U8RGQEL7+tib+dupQlT
ye2mpb7EWcUxXDpXtCigrOSddslgI30Y8LIQZ+eXwqlK5LacfTQIPtew03wrk/nsKyqj1MEm3QHY
sLPq0ltQXgEAgoCzR1YOPE15zPYkCRgBKvfacLvhKs+/QUyiIu4bAk8zTxzoGsLWE/eGnV0KUgZY
HQwY2yBNnRCN0vu0hJf2Xxbug70mPk66FillngShha2xnFN9Z9g851QPcw8vrlbFdaHa4Eqn9XFC
VC4mpj4WSpcrCx3aNGWnOScoDfG7w6c9PAYuvpYGwuClWm5sa8HsPKo7F8HZzvNj6FtLvtdW8LNg
BwyF4Iuv4WaZJ3b6cW5c1RBheXAPg426EinAe4wdcNuUxa4o4hdFl+EmYFzEgh9+pjtw+uzTj2uX
lTA3ivKwgztluR15fqM8n7nJwGlVGZjtdKbe1J8Fz/3BXnq0VC78tMV5RKVQgAhTjN8aZhcBbptR
fvOaVB64kUAG+IqJiht/s7oanBayexYNu8Zn56yl8y7mACLWysG2FydD+BBE93AkYEYBIolaazNq
fg9zAljpImAyScuGqML+0QBMFytmnnzpePaeAyyIIUZDY7tEWDdr12OpBT4BnSL8XnqLd6mTbyIv
fyzRqI+6vfeVumnHsoP0WlDfkwXaJNVTW3oAKh3gl0FSOqc8Zy45yZ9qvtVCuYh/mbZ6EpVtlMzo
gtvO3oyybC9q4OcEVP06J3hwJLJha3bVLbMyvfF66IfeN7Ic4FDZJNSLYXyifMcMQ0PwThFro7aT
B6AP4FTBwM0T1l4sRkFCW+Mz8OSBgxprcPCqNKePji2IPDXJvUZ2G/WAkanJQJC0RsAWFB1U30a8
P9SJizfIA1F9RfrMfX/stAmGisBK4F7gUZM1hFTpo9HNFeXqcK5rm+QybdZ477xv8wimuUQTg3vx
c8hy6G8g57a5PrHq/ojmKT/7S/xuFQ0YLDaMqcqP1GJMwxf1UsOc3NAV7BJyjDfCnd5GhhxoosvP
uKNHzVMFp2f86DxZcFFRYAjGUrsSCWesT5kfDZQELZtTtC0bbcYfR+HY75Y3Fafcy24ZQ7POHiAT
oVPbs6oh49HOPtfgLKC4ViiQIu5WrclmnBe1z1OYXHVFBRSUAQVlxtbBQX7HpY0UovRCllWA2Ooc
U6BmA5qo4oNW8+RkSXQEA31lDAoVl4vIyZpRN7AtYNrznLixvod/KtjEoAyzDUDGoooeAwzybLqX
kAVrjHMR0cVYPFLJ+ddBvrN8CAzLLM9U7+9RVmXhCOpyxzHSn2kU4x2SIDH8LOwKnqsQ927ASBip
7jsrzxDqfPZolcFJ5O1D2kIcrbzmVS9usWOid7Lbmrt/2LEG7TfdkNpPlLkhApSDBPmPVnjKdrOf
Xisf1wjvz7WMDYZHa1Fj+0CDoqAD6uC35Ak35Vc6zB9BUJ1YAyDN9pqfQRWRYgd+XuP8zFwRhZmV
v3mRgXQBzTxbL87zL0atRJxHH2hCrjEmahg+3DPmvLykUzQfapm+JwI2SFmicyIZHQ2XuUswye3N
Nag7tcGM1M0HeJ45LJf2+1ilL8JO8egGyRRWlnG7mIdGje8mvA+7Ll/7ublMExa/KWFQYzk/2Bui
V68PrQfTSwu6zQLmA/w2LlrfdV78o9a9zfeiJQIbAZZZvhSzhPRKI8pjJc/SNOHra7lv8w6USMlI
seIosKH9xoOWRx99WgiS/zCSTxBWjvM52/GFEeZ0JKWeSZiT9jubO1fP0ffGn8zD0gZvtQLA0pBB
+xKpEzC5bN+nGKGnOXsNBooBGj3QTpGPKRUYruUHLEwzJH0G/623PgJN4stQNd9k+n2yOW+TnCnc
0pwtAq+BhfAXhxTEeDAZN27GpGnQzx3Gjs1YEfHrFe4B1wbfVT9PQ/Bzz13s8bzmZCuwuuMsZeGR
IP3S8qVrj5bSECZjCg+TttZtXwm8UbseUlWOw2HP1zhzk5M3desRQRukTMjJeDzims0HGFbegzEr
d4BYMlKY9n3TV8fE7A6uS55GYwKcjDSTOYkZPfOuoG/unTo3T86HOcNwDhjQ0bykH7PHSJegNjar
ZoouB1lN5NBG1ikD+oJkz3xYBdNwxeLcwfAyAV9SINdMEwIDyo8pZTZvZOcB1lPP3tAP8B+XAid+
kaRXoOf8bQQdd2RFVosRLmJJ9EhdR1/pks47gfozcNpsv9RMe8VIAHbECmYzABLgaJqJaYqK26Xm
0ncDVnZxRSeCJz0zMcj62mW1pdAiqAQxknHNEGW4koXPUNxn67763JF1kZdgUvYhMWa4oc5mXHya
Y6E2GSnEzMAiMqqZwHmL+Jig27uDnDdxHL8LC1euz28bduCWj4Uz0WMscBxGEVD10GjYR8ORPEaK
KXbgcd5HDAPtJn1oRXIcqBjQ0oJHhZ71AXrmBV3flTXifDezi++MaCNtxO5uVuKJ2fvEEqLcAEOF
XPQMNT8JvT4rOSoYN+FlWxUb5atATU/ahltuRhAunNHoryyjvfBp8irbQu3QVCETYzAYYWXdVQbO
aQ9NtvTs+BH3frWNuOSIhw5u2walciNqGJEgseyRKQ0aL9JzzfjnAiDjl3GESIPbCQvRbQGLZGus
efCs68cwifKYXQKQmTY+VmZCXp5j3nfXcdnLGy/9WSxOdTN6XegM5pNRWSSFTv16BGLVV6mZIiY8
1UkAG6owy+vWqp+aFNSGGs3mADWF5jrvnKe+NXdBjq95eHUWLqbYR/tkWhCOCQ3AW11d//qzv37T
iIXmlZmgYxpAaiUp3wwES5sYLO+JrQjESO6AEMncVvYTWgrCCjbdeG1qFOHNNI2nIYgfEp69iw8U
p9QeLMFuYRU4O1f2BNMBzba4CkD3qL57EANP8mrH8pA2bJslyc517HMgJfrUyvlHTCdxNkY6J9tT
u1YhjDKU7YHGwK81JVwmgRm/uuvsO+3xWwc9w54yZ6qFJpmifPb0hZSvEOI3Qps1ZAapQxU/8bfs
Q4LgkRonWx7bUl2/5ZhUboYkU2xBinLTdWm2SsJ42THjVvIjEIZn96Ig0r5PpwOzThaVzB6R7lHK
6DKyL2jbIFqyIqjmCfYAks8QwhBFUtLfyU4+B6797GVlcTCmK2ua3GsiD+rdRPjKTst22Zq2Vnuc
78DBVq9bPbxJvjh3qCudvR6zz8n3L31jJY9Fvnwz6L+ucEacRJk95hUZrWUGhyUlkDGEwXhXt2BP
ajBIZ7BgCAlSceM5TEYqu7YPsYhPgaWLE1FjActP++Q0tX0TTcu2N3qT8m5NHmB6ogSeiV++N2Wj
0OCPQ1j3w6DD8QlACj4C6iIJ4C7rOINqU14qxct2ATCcSn/cG9Vc7lUvGwz8QXYwEdddKVOgzq2C
g8KrXUKaaivWhj3qfvRDysDgzSqt6MYQmJs68OYFd3PZfkwM/seAoR/Mi2Gi4OlsOKHt4vBN1V3I
fWTdyA50WyrcM5D5Va9YdHsxMU+XgUcBVAhufmfalohLNqlF2LoBaxARMeNgGsr4ymFJuKk662tp
hnLFNVUnkICgkxxWap1pn4gmQYwCXnw3rzG/rYOONwWyum04PomGqRCsIwLm60vr5+xU4Ja7bn1D
+/W/zQ7UCpUO3355uoLVn2hk8RmKO2sDO4of+pawUWdMT2ScYHPAhBx6TV+fMnHHeYkoBoQDz5XG
QiCdz1//8NQyPKncajpUsp52HRa2TURY8iFVXJLdWHzmLqXknHFFljUCsHIZW3ZCfCNSOypDy5qO
BcbLzS9b/WJtgoZ+vDcW91KlUTikbB8Jx2B9YzPfrl2M/U4tz5VTZdf2ao9cshqN3JxzlDilf4I9
v2PW8TBk1M1N+oF1MX9wzCo0JtrNOOoK2PvtdKc8/8JVjubXbh+Cim3/LwtjxGqZQWR8bFvOY78r
99P6XY90x/NNHl4rdvNUNVtpZtXRaOqL4B7eOhY0uDKwyc9pA9yFsXOU6JOzkn2Z0ePsb1NSkiJ3
3C9uygazyB9cA8Q5UDqxioXmHYms8sZmPlrFZn/j9qzv09y+YdS7k4Xr3fMcn+N1ijcPSKymzOF3
arIfS+7JsFyfriXQgNQGwhDh7fQnch0/umK8KzOR3sQyZkhWIAmvbWv/62GEDoEwOjF3Pwweuqu+
rw5ztdA5T8EDIFC6t/SlylweEAO4qFGBAYlJNvC0Y17stmNXjDTGWPnmoGacczGCh8pYPyJK01ub
vBiKSANaVJYI2qLpNrVQWXR+ae/9Zn6CGvq9yknTGqP3nK30n4a4/8hn/f8jmsC0cGn+azTBUz98
FL+xCX79hS+MAXj7SWb20d6tkjbwAyaO6H+gCTz3Dyy4ZJnaruObYvUe/g+awPkDA4nH44UY3sKz
7eI7/B8yQfAHvlbiU/FGOgHeXPM/MWzL1T77f+215OuZAb5EbLYmIaMC3/bvBkcFfQZ1nWUjh/HO
v5Aks85vDDacla2u29m6NhPv1ncPQY3/Q/j2a9shbPynt+vuzx/3z/7ov9gs//wtoADzPyHQ1WFC
/69/9qVi97bmYu6dx65ka1WiO/PdG8h6r/OMSAesI3aZMQON1EJINAc2B8a8QcoUthipkA9d8/Ze
0xd8pnW1OgFZ2ZbBE0ok6Eco0eQ8hHT1AzRhh5kx6WwnJ5+DJ0UJLi0WvFEtsQ2xL/r71/W73fbX
ywpMPj0Pf71v0y/9/rK8wMv8VIjoEa/kGMaWYPGfVuiGO/fJlkEDB4LoJ8cumsPf/2B7dRH/9rFa
ZiDxGDtMzvhg7b/48LM+GSSLJPIeG+fGzsQlHz88s34UAeuFyTlTA8C/zvZpXj8szIXKaQRGJ9ld
sOm4rxzr4hCzXK4tQJUKxOY1NGAgXPlAHt9i8X4aksUgM20UhP6TGJqHqLLxqjQPrHcukaLcV9+9
1nxKRqZKIjLPwDbYsBiUw2ycAjJ3ZvM1AkvNZM3bkF4+b9y0eK97fakHrKi9/+/svPJ/vym2EDYm
cgH4AwrCXz6OTCMkS5IyfzIGpHWaITFFzIVNSAgEeNNZGemNyYlE7bfJs/b4XT/t2b6WfnbW/XJw
V+gOA6c/z9R/6XX+3d/OMwKsYc1fFzyifFDiL9HpXYZsF3eb9eQHgC2VAl+E4RiWd4QNDxdhoO7+
/tkwf/c0//kTTVd46Kd5yKzgLw70NhfxOJuO9QS5f2cF10L7r/glf1Zm04RORhugRA4K0ajPbaxp
2uPuNcfgyvwTm4O6mYTxrTArlgSM8jZemR8xVNItWwEDUeicf//reusb8Puj7PkWy6WAiT7jEucv
AIApCLCZI7t5SiPjaVTUAot5B+aBAyCjXZkU+h0GI0efcuyQMX8XjFBRdCFzbanW4QYZW580h7hP
j3lAjVR6axG/VvI6emTM9GbHfbBb0i5ipu0zQZrSt4zvLtJan1mjH+8Ys8Z74WUz0QgkRfvJKW0R
EFa+2nP/MrNnUr4x8vJKjP7bPPcPxLB+ZxrLj+pemi4CKKYLM4zTV6ZgJRYqWkQZmKdRlzROnUoP
fes/l+NXnDGQ0Kqod8k0oR4gCpiWaWYLVdwVbdqGc0EN2xEZ5NTRNZ/SM5JrpACrFm5EOw4+ts03
hQetf14EY0H2DSnZPiQgHIxOlAfHmp7+/vP5C/JjfZx8k/vOFB43lsQl//shh9FwKaJ4Np/GPvvO
BfdJ6gNMNf+EHu8Y59WLmXKKpJVzEp4+DCUT4ERe4cImOkhetJAXnAMXo0h+ikZezTVTsErCfosP
aQnf4phYJUMndV/yxE1eBaCvknttm5/EetzH/fyoFvOCE+PdzGp8wnRaoke7lkr7Mj0LzZ4tZwBV
f/79y5bu70wPXrdNqrnNxe6DOfE87uHf7qwyrkaIY0nyXNiudaXHZ0uDjS1HvEbg/Ow+fV+K/m20
yvMofExMBWORpu63CwEk87rmBeXc6Uu2TkDKFqqpyw6kZPklkh9mTmvBMo9hLTz2ohx3EWl5vqfP
ebG85gMGl27OnryGFaKDqj1s2ubRLpx9VpDxMkwWm3olwoIWa981Hj4QoozKpJD7AUbJRg2VEw5c
iIuvobF8RlaBmKblv4AvqIiZsjawcbmEuYUNc4T2KZOKZiRb/1QTRiSi2ARDTwQObFiBX3UjP6IC
Jxr+ajLncpH7kXzxzrus/MqdmTsehFnBHIiPXauBohfRkkkCEvIbcomEwl/SQVk8OpM8RiOQI1ev
Aj5BOlAg4ZoiwWfxYd34GmiRZsKPAsIEYQSFwiSMNS7z8eTl3RtZmy6zBBO1MuYvEG8u1mqN4je2
7cMs9bI3buMZeIBT2ywkeW0tctmNiWQKrZ5zKUozQZfPOaKTDu1RH4eehjVIXh7mY8YI267rUMR7
xk5ChNy1GfJFMnR5Z/p+73q9uw804LogrqtjJeRWdkZ0YjpUwn/N2q3UdNnw/PzYeptjjHQyr3EQ
sp/s/DXpFntD4mGHRyVDlES16rvq6QzocHkorCdHMnlKRTedYw3tkBycUwmQD87IfYBabwNs09tR
ZdiFV58YRjpby6zi7ehrggbjFqlptqxmTvgdVR56HZRHbfZH7WBeTK35ln3p67/5nqyX6m/Ht+25
gWOaHBDUsvavr9E/8U7saFEAqob2GQ7GtwhDsucV9V0OFGCyAtCzic1IX5sMt3MHOA+Z5eTKfC/q
PZwpNiWkn1ITfodvTRhj9qnUrE4SF86/uWV+FUT/69ekOncxR3Izun8tmLqKBbvntM/xZLPGN4P7
tKnv/cFgHpVZZMkY/i2N3CNOHIJeWnFNgAAum1TMu8kDLB2veXWQEM3IeeA9ZjSlmTilCA1iy3O2
Y87sFEEIG0nBxWPF7fOoYGQkNlxv9FIIxAIY/MEa6Ol67YBfvEf+6FbJ2bfEqzNFX4Vir1LJ8dWk
seYxeknZY2EZJMiZ+RGWe5whhI28MFS9jFE//slk+Y96v/+HGFtrn/WvO7ZNpVX68V8f6sd/Hb/a
5WsVXKmPf6bLrX//Hw1cAHCLR5gT36OQ9gOq/H90cM4fniUsG+uZ8KSgRv0/HZzt/GF6TiDJciRn
xXRXzM8/Gjjb/AMED3Qb/j1aLiv4j8BypvzLo+uZ0iNqBBOtBGO3MsH+chF55lxMpotH0hoNsmfL
n1Ha1/cY55+JkFHHSOGgt5pl37h9dKqL4oybbXwYkDVdi8jZpzFLaBzIwVU/NaTMVmbJtV2HiESB
tPfis4NNE2azxdxmdjEAe8uxwc39gJoXu0fAtgn2hLiFIfSFbpZ5k3AexskGWMMM6pyY7W2iJ/Yy
fvXiuflnGyC8Y3W3Hapb2c3s8Nv2e1NTWqaIEQhbvUt1Pjxip5d7xqhm6Cp0YHEyvDA+5rqrJiqo
lTdqjtjLmmq5WjL0M5k/RZc6kyZ7aAa4mRgeoUUWeydLs92EpaLyfWLRZ9c7t3MboBTsT8wS94oJ
1xUCGA6/IP2a8vQXatm5tBLwmCHX/qxy9G3XjzSPjElPNtT0YEo+mPl9VXn8utTj8Mqyvt6ggrHT
/Gc71Nf5gkqdEgLZzZITZR6Td5sSUeLDi0EowwIc5LrR64NREEVFdV3elihPWTrl6LqeS3GCl96d
ikplRwNml/Ar+y5Xqxs26A/+kKIfNBPqugXDqlmQhdWWSEvMAkuMTp9tfjRqwuCphOHNK4+m0JX3
bkUJhdn9lAH6OXqYEk82h4YxQHgyq/wHc8FxJ1h4XQTWLH8knMorsGyNrCsT6DB5nE5gh1nHKa/A
TB/P9+zCWfS0OVQ2ACM7wEI53hyqkozNDBVMUIKP1Zqt0nhFEfm1VGjqS/0ZjaSccJgL9BKIYf0m
RUhirFBaJo57PsZ27y60/oU7DcdaZz0xU03+nMkH2QzjReJFA5PDGhEk67YZxZMxuclVHNcBmyrW
1GqNJh+G6pwVGCbiKj/qqTZvbWvqww4b9QR8as+CDKd+DQSdypb6RnXR3rKK7GhNbLyNOp2BvGB6
TAIERBnCrqrGeDIMHloJCKubIRCYb5NmgWXdFFvd/VQTNlpl2KxkK/xOVj8RLO7X6pJ1sbpUncvC
eWCRiz7Vv+Mux4casHR3QbFGSH9bb6ChqtSHFbPgitJoviI8twp1X9/ZVjLe7LsosE9uAuI+0LrZ
FX1vnHsUNlujLfs975G+giZwDQLoUDfWUUTp3ic4+SNZAWd+br67bJfhz26CJaKXC2brwFgzDhvL
ZnZs5bcl0v1FtDn5US31djM+MbA39t1oviYk2zOWT2jO69glcAQmA2kGzywBKTX1BKYhET7rXwKH
fbm8BuQ34Xdlypkvw6Ya3G8QdTht9M0cw1Bo8i8UKV1IWYrCr4RZ1DTfST+Jr6YRML9YiHvdtpNj
7Wq4x7w2LsSstamjjOxex3P2IUd1XgwAs1bZ1CcQoC99ap1qXdcvrA7XvBFNVEHhVMdex3dUW2IH
1KnzR3Upke6FXekZ9wBl3ltrOCkvWn44JcvoQJXfpcL+kamjNaTNA9AFvWtc9eIkSNGMWK3AZn2y
CxjlUOtosVT5zbfST7aPub881qRbxHNfX2PGIT1uiDZ5q/NdHhs4C8jHZlTLwHnpQRFM4D84uxEQ
L94lyHLB+h0V7mwgnyzGotqnU3dW3QiPis26G8XxrrH0vUu43C5t5ZcG6tsjr8DRm1dnt+rOi8Ny
o3izWoM4rUjihJczWZw9UtP+54T3lErB4FFmSxG6CCzZ8NcwQLrlx9jcqHxcxRo7F1snBur8Jfeg
kNR8ytSQkLtyOERVcV2VQXec/eE6qzPKHmNdQbTVc9Kk9y3roF0QZbdsbNHDzT/naH70nBRt6qIg
HQ3Hss2Peev/sKc0DdkbvJnjdPSl+5gF8qHub5YRHxYB6Cwj++V67tEPJC1PR5s+uNFDU48YwWqi
QxpFqjcbJp9pf/skLJqWYfLlpYiJ6+tECi96pHuUU7jGdS2pxrHI5tSsVo9H8CbQQoQse1lKKMDX
UFzmBmSBxZ7Z95L3CEYMsR+ztVuO7sKGJPMSPm0pP3zs8Zux4WgH2mpxZrDukpqJg3uT6QLSRW+h
P04f8qXGBNZYCN7GfA8Ip6z3xUJrLAQEi5YsJnDcM9tuvIE8vmDGJw5j+Wr3TAhVy3LVUPJDz/4H
sowr5h6YCBGS4/8pP3XbpFx2oNUEGok9ACcMX3WSwx0BUbJgX457ppljTnhVO7IxDZLmbqgR6hWt
R6zJ+D0Zp2iVliFBtbFVUFhc2aV9h5p8O5CqTMpEupzibPlKgClOIv9hyRJOS6E5qkg/GspJbUpn
eq3JzAQW/5g5xrIt/PK/yTuPJcmRLMv+ysjskQIFh0hPL4y7UedsA3EKzhVMv34OInqmI6N6KrrW
U1LiEpme4Q4zA1Sfvnfvud+19D/LMX43mJ6tPD+8qoqiXaUyeHNVfbK9ACwopp81XkbmMrNwgcYJ
vuXmiVnw1ajbcp+9eDGGLplVJ+Wc4pK3yGOtXhlp+5KUnFItTA7zOZonjyK912uw4Ak3OHwsBfiz
wd4FU9PGtsfqYnADO+5W2n5xhZsKeSQB7QgwqZD6fdByeyVCbbGorTNyoESe7w0jJC53+jDs5rnz
Vcz5rJuuiDr70q3oOhjNY1LX6V3r0ckExVdqWY6KCxq54Ch+HNZJA1rHH2lOBYEGMS3tmP/4j7Ga
NpiL8P8D3yYdMUHHjCYypR296RVSfqUP7sIIVQTaIDgm6FaoFbgmHC4rrD6PvBOXzs90oketj6LD
myKo98meqXb0npF553ay8idOdpltfo0EfvMjYad0xbQb9eFN4AfrmVwuGym/sxrcQCPsuwb2NXPL
ai1MvEGGMztki+chKK4xuZ6DGmlb7ESPBJ3RL410dVcXJKc13XPeSvzQggDjLgBWhwwRrwHeP0IY
ZLgaIUrAa00fgggOBbymduvhncza5ptzi0GXK+m31FhLZqQBB8DF5LTptm8MCC9YFTw5TVtcpwvU
gv4Kfh5vq8eiJHPbuQJpv8V8vWls80mi690PnQkhAx6EOfMwbAMn9pRs22zoOYhz5tTb8lWHmDdF
erKpRfMVJdGwcfQvDL9MNaZJIbQygWFiTK1GszwMKqwO7IANnEL5Sm4gSCXVffhTq21aRXxS/hJQ
kI3YGeoA3ZLTJC2CX8hsoigYMAMQpfkN8KpIKUYrV99hJ3hnyvvuRpFxrvP61VTezvTHE7D+T87H
6EVSdEV0gNEMjvcNj51dae+1bd+2TQ9drHDuvWjMNp0QWA3sGB2nLj+DvvxMcmbDWDTMRdPWD1ad
N3ugaZR65oaTpC2fU4vkhzJJrjxvfLLN5C6g71b0u5akRU0Z36mne1vNXdLl4cY1gxsSJFeqgkFk
6cHZaQJkX5Q0o+vzakPQfAgFGtri6P+vSPgkTsqwT8XQWyfEGofeTq4TE6myKpaeE52w/DqraMrf
/dD11r0a13qRfHeSkQx2Yg2liAKIS/jXkVCHbFkKNHh+bl83lX8xKbijwZu2RRm+AfruNpam8Ao4
hAZpGydV65FVNGbKs6waOjd1Il7xgFozVon2xrKOwpvQB89Ep1pY8sZu41VlQlbp23VWq/dBppea
XEw9ds5x4SjcrqNa2RBxySr89GBLUCn571DRllFv7zEtmAsbo/LSSaPHtFU3Wq1Oke1GS2xA0PCM
AyEjAC9d0LuQgy60c0rSuVnPkZNa6NhydCw6gC4CqR+q3DilsMdKir9FRbRoWZFLg+UJ7TwPlJtU
By94C7m8aMCaQW1vKeQIQNBQOcQmjLf7AkPyZvCDq8SfZStVcFP66rUPODbVxVtXeO9jHd+7VrO1
c7tZUAvFLO0RHybZ7qySN1OJuYqMS/JVPGqjwKFNK73Xzm3jvY53KjHHQybhk/VATcl+89/tCVUI
Czf1e7CyJ2qascYe2VvVCccqKq0Yyx8tokVPOgShYsm3VOMxI7SUNNDtYCEZbypWAg5mtzr7/DoJ
xJ6mEEdLXb/SMideYZN/HzwrXTY6KrG58h7F9JaJOVozV3dWnx7I/uhXOcmDojOM3cQ8nD4ppq2G
nzwQxLNMCOPU6L0cotLZNHX3MOQplRdyY5QpKf5L11kH981M9Y9bcbAcC61GcglHdtGEWL+xR39o
YsoCIQiqaslOQbRjfmeyb3oTvCK94TZgnTij8OUllUUD3gHzJc2AcxAUSJAiUCQdcmYsDkm2jVr1
mKbtdTTJd3NEyKx6975UUX0IDf+hYey6lGFXo18rtXWl8cLxT8U6HpQ2iBHOgZjdBBCzkvqsWZO/
EGjbkSfZznlyO8zuw5NKHXUHxm+h0sY/TeMZTSgZwOOE6T8Si6Gt3QXkSWfXmva2VFQwZotMV4Bm
oS+PSHBoiNZxaT+tUHuBy/b9rwJF1eMgYE7kKmHnISNMQ9jTVAORb2OEtX4uXueg1ExQoKrmJhYR
zvKymYMstlGFs0BHgU7ZLQ6yCLKVOTKDMSb7u6RH28mzHGfrpIk4hW1mVUF82gjWfa4M0Gxw8gpQ
TUkpT/kYWEhR8PTqM/pQx1k6cdqiaxpHzQNaV4q81EPZHaJo1UftGBguJowE211hw4JMXKrvurm1
O+pRRN1NynTYDF8Ct8dOF5M4qIB/CMf/jIpJUEH6q4Rsy10BZHcBSnshxhxMphg/ydt5GjxOJx3I
RzhmjsmpmojiPlLvZsMG1FEfY2OwXqGr5puItg1n6OK6sbOWyg9xCLO+Z40Gb1dz3ALVmlRGO3fb
q8VI6b9pmK8Wef5kxqwfdmNgaERCQiQqnibE0mBXLFF8B6Fkr7a8jd1PlGo5Arm45mzXY1DQpu8S
W0GN4WKZlcM2TIM5CDpslp6RvLqJOe9z1ZsAEuGO5bTzQTXqWFxYeKEJYJkBLojQqqo7a6UpQbvc
iHAZyjUhsVPCjRkBpkSx1yC+bMv7wWES0BscSsrcyBZjVgIP9lTAFtV+hpFdYO91qYM5CnHV6GXT
qp0ZT/zJAgnoFdOh47zCFgvygiAShZM50eyBUZZ/17NwGamkYaN76Dabk8veA1kk+NYb80ZgxljU
Y/nM+XCHqMokShbEqpaF+qIHbZ2mHBVG5HwkrT3D5igpIWgQSTCGC2UFZ6w/n/Bct6ofLDgvqCed
GHEh5ZhZa0e4h7OSMWafde+doUMiFLjVutc/0HIT88rfYTqZg+RJP4ioibYciqmQm4kAwXxP+/gJ
abRErjmdXMEi2/rZvrLHxz4PTnjm6e4bGZGSmvnUNTd9alAyiSlatcXIHU60bDcRpMPy/cw1o/8i
coRCgEA3CebBI/4ZNLEDUbInNoacw1KDXBVUabhR4/vYecOpmuvTAhFVEzW7vgA5E+s2ORNpsWoJ
SkbJh0EnwhRUSyO89P0HCg0syD33W6j6jTuh25XFXNhFr+QRSroZ6Pkxt20MwHILOX4jbiHtleKJ
FMVom+iM9Rg+7LKFkxrqSmmkAQ9QKiRshjVQ8r2slI4qMuMMVN9Uja6T+ufS1vLyJeANpBhDQQBM
kFr7zNb2yhSvJb9y2fMms63xMYpBbOC4EylcqfAqRHizBJFpzxV7tWLeJMNlH5bFMmFshm3aWCbs
qFtHRURYZAAAkq5hcwCCVY7Ft6c+9N4Y12nWpreh368t+6PW6mHLXD5cObB7ITAwd3UTBNN9cO8h
T+bwH7+YUXSb+6nCB+zEVwleRmN04E4o4iRlTa6T6W6CJqA25n3AdJSQ0dc0i+BII8mn1RIzM6BR
uuCKVkNO8RgatUdzL143RvbWEVnKB9lc6RrHUI+uNLlV0ChL1GeT4F4yskcx2TbdRUUnhqtMhP/E
EYziO7+SWeYBazDZAGlVGZFO1nPaVqtUy46p3S+RuxGf1GuPiO0Uqg8yzlsE3+Z0HPzos55TYovu
qxtgTlVOcmeSHIBAw4DU25breABbmCGc4B4kxDYO7xLnkqVptsoszF1UI7ZdbPwhylfEh76FMD1r
yRkCaNVD1/KKSSflRG9lz/rAKy7y6q1FWyDs/s7rW3tb+3ubKSiSEXTsuU6z0S60z6JvgnWX3Sp0
NoApmZxofnDOYTxhEWYvNdS1Vzdy0zvFSxy6nyTckuKXaZxA+rkco2VJgurC7aHr6Vl7ofPL6Wlo
Ib5QZU2TRvdWIm2BFAOQqEMQwwc0kY9Ot2T4dthDfA5RTpjvzMTZMv3L1xY5XQvXm1uG/LIwktXO
xeagcYesPHNsaS8FK7Ng42UDxhnRhPfZFD573D0r5v6vsjafuG95Q3JXLauZOWyNNN8w5uA6JmfT
b587ijqX7tIy9GdLVvE2kva6KlG5Jrrxoocw4BFnQySnmjODxzQnhUuFTyRoUwzfcgIFtdFxzmzN
lVugizSpq9GXZJcAmyw/gw0XS/qikvjdYwog6KGYVB0bywAJAOyZ3Vvbbzk+oCcwcDJH6GfXorFR
UxZPRTCyQ1BQegkUpyY0XwyN4oNy2lr2/fTS1NrZ9+oLuhJIwpgxpXfmiEPa7Xyf+hLRd4guvwcY
2lTtvi39b1PjOO5J0cGK6K4GKyaMC0tlornTaiJ/b5UM2bGrQmhnhv0xJFG20JjA2RMaLturGSnr
9kec3iO2iZfCp2AYLW9ZGXOyHIkQa+ZvUKnAiMxfUGF6/HYQ0uRmE20Vf2VzBwYwwmfQEBjeWE/Q
8WJcJZRw6JJXsP2ow4bIguXGDWOwPo7+uutB6eQVE1zNDcEZwa63I8UB2E/chSw3jMXZkOvh4MeA
aSRrPVg/49mdzDtJiEXIxjdDkCFq4dPD0PA02Vq2hdaNDccsqB5IzSnNj1Qa45wpid87qA41+/nC
T+V97A53wUTDJ7fyZNWHe93qOcPpJgJ/D8eR13zrSX1NN5LX0FPblrJm36KWKLzxY2xcWtBwSsIE
x3riFe+1zssLOkRAgX3xGcmuzAa2kmz966hP7vDXuStO+3jm0mtotzc+RGbmSqDSyxlL73MzLs08
aJEyIHIGx15XNmz1IimXet/OfgbA4h66M5LBxYylDw16xrIPcNGi5YN6WMOPQc5Ma76OMdXLxvUW
6wxG5crp9ZAixt1Jx78xyoyIvF7x/AjtEbkkzzurmSKRkLOUhkNbj4/MvI+Vws/sKkr4XOFucttH
EmpuQ636jBNski6Io7RlblV54CNI37zD432nkEK3YXqXuLxvg631xBtt3d766kp8kSlPdlqCrMrz
nvV6OpPwiWCq6T9N31jLlpp0Mpq3yHzSRh12hyXfHCc/KKN8AsXIHtb2b0MKXI4MR8LHqFyHHYAM
uk6N8QWkYWFUmrNMOOuQBRzfdGmyzkM/3nqpgMQjx+WAKzwktnHhD8VLUvFq3Uj/nlsHRFWSTXAT
2rQ2LcYIxLNzHg3sbdX4bzgKFEzS9Daox1Vtpy8ttRPmC1omZt5x/3KWY2i2tkyWnEJ6nyOp9tfT
wMcbBgnxaHO0X8A2Vo9fJRH3tHXkW5Ax4LN41wPMB4vcQgXR8qa16LvhBVpnUct7O7jVqWKAgnCn
SjojCy/oyCLsv/NZUedHBkNExz46EZOeymUjtM1o3Tp8L5zICxfRPi3j1zpXm7Sr2PZMUPCAyVin
g5cJrOXSnYn2iN+hsl0yH8JBFLGqUlCidDexXGTeu5epneXQpqzYNxY63UQcO7S3JwsnccIEq7XT
jQqZBOlpWm4mddB0Pmhq5VsnC64pxs1l72dH1byagkz70U0PzmAknMWxOUtp4I4cm4OoyKBQ5qfO
RJkuIIF0yRjsB0/Ija05IEZjC3Swe6Nb7HJG24olVoct+ntFYQGp21PlnaYn4LzCC9KjZAWBjVjs
BGNG44anGEmJVTyUHR9wa+ffuckfoorvGgnHcD072SEfRlfxoU39sJu0/kv680MxsKHqiXbCSfAm
nWs+WuxjUmRrDe4SXd1oRyfziVH49c/nx8yjFWeP2g2ZGdTFZ5aT/Om3Q7xsXfNhJDCUimzEfi02
JAAUixFGo9mmN4n/3YTxVzrhgw0i4xo92DvSiD0EkLsuzF7KHOol9ZYD1gwjFjmMc0PCcxkkt2Rv
86ThGPWpe2TEu+wXtDLC+ZCsvZVJeOm4fWCLZCxQGoz9BA4yO1dHeWWckZJe2sSFUcVbO5GRO9+F
LGDzh8UklECE6gU54PMkELf2BRB+g4RZN4P312FBlgi1lkqDoJiVh6gOMZpU833tAbzQI+00ePVR
V/5LDKt7gX5QLOIm3qMVPQ+Zve0zbCgAHNI1YUQwUTQ2Hz9auwWbv19NhxrHwKqy71StwcSpGK7h
AtuKUX8dyjahJDbHlTXfDaIeidDArm5aL/XAGKuZPW7zAW6A5VgqXhvQBdLfRY6LeAJ8Jyg23fsg
kgcc1tBaJAEwqaa/6SPRGZBAo02Q8T4PrFZ0Zu6iNt0p8mk43rEZFSLYd3qIq4F/wz2cKWJKTFoF
Torl38FwOUpixec/xI79YQQ+092WFR6eirHAZvSVDfc9Rr4fjytTa5iJboHBpc3vfEaoThQgHQNm
DSZmkbpphBiy3TGg1zZKLzQOacPMicBu5QsamIzAIMJ/EvAqN6NVbkjI1IBk8dD7bbZVAsMn9IkR
/SQxXS34hyAq0yv/hbhG+g5m9FQrtQbnxhs54GkJ/OymQts1dddlwSofBuFDHow3VuR86mlwF8v6
GncxZgpyomkzEA3TktdRgMCJQZAt8afFWN/DNwcs6AKL4Af4bFz+ofaGnniDZpW7tpdX7gSCerQq
zk2e9ejoM63SCdO1r+NqlgDe6Ov0Hx0+Z525wwZO+9MIog6Kq14zQ2OX5DSVmNtkiG8C6R9gVm6M
htSfwtJ3jYbWr2d4Kqq1UWgfdCp2qk8u0AluZZw2K2XWxwrg6xRctz41tuH0m5HqdmXHF0jL6ASs
6KB6/xRjo3H7AMuod8Aas87S8dwCskli46UCa0HE/LFJC+PAHrZucusrI8wMZ6ocluIl84hgmiJ7
SY360sXA2CP/0aup6hS9H72NSTaZeIqj2exZ3HqkzG/t1NmJhhwYDnl8xpyZC6PiwJjFaivBR+OE
hTSUb1A+jcupNeGh+u8Nc6mVZSd3CijUsmxpSXQK+D14UlldBHRRzgvMQzXJYiSirt4bwqwJpPWg
b8iXXn8cON+DHKouquFhtJTzZlb9DqYkqmEruyazeY6Jpt1huSNPJ5VaYnTeSmhEmwjjWuTvaDEo
5LhNeQ5m5iK8RjBu0HPAwbo8MgOswV3TcuxBP7h0auppy0vumFs/NyFenQxJyc5p41t0BEdNK48t
AOFN0k4hQ6B8GXXs+vOaqzs9i2/s3FdoF8pIclS2R+wK/vDcNDicyNBjcajf0UE3KJ+hmbt+sM6D
jJyOnFl8FgOUH82AQSVkpNJ4wKNhrv05IZdhCFECYlMTHbKM7R1kFRTCEXxWqxEYQZV+scOO0Ih5
vBmNMPKqfaVomtWTtSxC/RUPKdVYgZe6qEOL4L0SXJH21qqOlXUwZ8kE3wcJv+AMdoUrl4RnOvhY
bjnQh/zrFBHsJB5i6GvoVTKkuZwfLF8AJKhLjBgYzVZDR61uBOZmwqh6xVk81HpBeC0OPJdMbrPs
zpNv8jgWHk+AVgP2AGDYhxkI4f47HuZyN2ByVVuAxAJkTAU5MRvgkLQCIZJPLouh2RYrhwBdOrsE
1sbsIGnZoOAZH+MpFqtIj1mxZf5TVPgvSeb+f7RLCV3oDgL5f6bAu3srwl/1dv/5d36q7nBNWViO
8UM4jql7+KT+j+rO9f5C8ObgVMEqhJ50/s5/+KZM8ZfFaIr/OQIynvhFdce3dHIeyXP1dWE6GKj+
JduU/XdrD/ksFt4s1xe/6USHIAQAKAGkEl1k7PqQeHDZBEBOQh4VP6ntrTZE2TYdZgxiQ8OsC4Em
8CJQGoVZdkx6ZKOx0h6lB3AmdaLXwixeK8Mt75UUBBP3Bu5u3+Z50YKcTriS61EnIrxhAr4brS4E
ZZf5zEVx026BSzebLDRIaeuHHDVFG+yFPZrfpl7mSxyr8QbZlMEsrHGG92mQ+r6j3gdB5elYx1VE
hkhPwJ6Bf7h2h/vJS/ozVRehOF7m32IrxLEIZ5+nx0a1UDEgoG+Yl0eE+M5jHWOQlenU7PCZ+jtU
tf4GBE8OJUuNV/B7Aa+YChtD4su7chb6RkY9PcY+p2wVR9OXSxTQxqeqXYJUGoCNwFdzO9TrNo0K
phGhtsOqU1HCUBr48M2JG5rK79Lttz2kGG8CftzZotykk+auy6nrYR3zGEtHIM+qahUARpp3pSa8
zSDNryOzmMeRlIJjLfJdFw4ZifUNW4BU4Wcmq5xZb+jeegWcEKcc1KnAtMNR3i6ORdwOm5SspQ3M
gXY/+fGucIxnj3iONXCfaWlbXbusJN5nGg8ZeGqr3BPFhOGbdny06Ub3WTDZjepk69ESIoYqLbaJ
49MYmcG9DfWLg+kANEJ24uMccSIxecCLcwoEgPqwPHWoqTdWByBGi22W4CaHma0yZoumcJa2nU13
eTw0x04WKbRIaS+1tqVml5n/CvvURMDWmfuQMeHCUqW16wO9euzdobrr+7wnG7Bz6SygXZ3bkgHN
U1Rt2cDULRnj5rHr2m7rqqFdW5qT73w6/T/F4v/Sgvnfy7X+r5fV+Rd9lNXUUOvJ9t//7T9+8epN
vv3tH6BQAR+86b6a6farJeb93//tp19r/i//u9/8H18/fsr9VH39r//5UXaFnH9aGJfFr+uaYSIK
/n8Lke/fCvWGFPkf/srPVdDS/7Is3XMYNLvO7NdiTf2pPTb8v0xUiWCvhWciQXZ+cY/qf/kk+uJ1
04WhY4MAP/B/1cfk0fzFyjUvhGTR6thWrH9pIZzdPb/o5vH7uFh+KK9YABzhzEbZX52bPnhYq58P
wTpwfjxc9QP9hSXaj/KsDQHs8lY61DiSFlKuvzGaGVcFKqwsC9JLMH398t5d//y1v/pIxW8Ovx9X
4xk0ani/8M3Oscm/Xk1dwgq18KlgmohJZZhTqmjq27cVUPlbw3fvNS9G2guYq2DeEIeYXWAT5gx7
sa9P0JsAK1sVkx/ZHAKv67b//Pp+eIL+9m75hkXaso5nyHVty/9Nql05VaolPV3LyoM5plO6LtyJ
PhCCmOfaKCfK5UWeuBzKBpoHGJ3o8PiIHkpmmo3VmhdnYsQ3RjglkOlOJy/1n/uQmVeisUIOHkdD
Jq/usQcOvgud7lJP0U3KyGGV9MFXKXvgbG0EB7DDWGOkygXMwBlPuPkfXik78e83Bi/VnEPZZ8ul
bljz93/xfQx6mFhIO5njeaJ8pHl5Un5uXXShtUC1p2blhy0zZMAlC73W+mtRt/XOC71xPTIon+LB
uPSOeC+M9o2A2eH6xxfQe3NfM7YWOhJSMCCVQIXn1eewYbSaxrG7qRQgCMZelHkhAuMVZHEGkp1b
ISvn1G62TJJb2K70vQJxDhOaflZ7LwNsSh5E6nvocsdwQFZWdjYwMjz210brkOg0G3y6s1WG5VHZ
GpLoEn18l5sk9GjANjMjPZRmG/38AompXySo2VBKBeOSgdl66hSIw9gPmMhMc26xrh+DqN4Xrhp3
U0byn+HQdYqC8rPPtfeYv/Ms2uEQuN4OTbOzk0ZDC6P3z1jGnWtcNOeoNYMj5bnYa/FXMUxyheLd
23ijNVyDI482TOvEoYTvhBHKay9g+EGDwytdoxYF7ZkycrVpXGcYHFd2TUqLbi5rl/i3DI4vlQzn
TzObkDT20w0qhOicz6k2NsC1vrO2dpxDRCrQLqbuW6YKbw9k/xqTjcu4Tchj2pcbthSdu9DBwmIb
m6xJrCvdymuojL64mfThCvTXeNAc8I6hY0bbWhbW2dixUQanhJ0IoG+aY9S0OO0a6DOAqFFVVFa8
jwvrqSd45Vg5fXuuAtPbyxoZVTBlECKtOAe5X12RemhsmQGj9hUivqniRydM1qJK5L2YdWIlVG12
U6u4i/L+LUktc69HqHVsgIao6qITCTVbTcvSE1J0ZnJZO8sdewyOnbN8THqiZUjybQ8yctHwgPX1
iC+pued3ViuZ4rdI8+vG9M5kIDhLGZjpSjjNc6qUe5bgltfE3FUb06HWc6jyBqICj24cIiixpDy4
5ZFszvzGi/xg6cPGwnswxeNLN4DiM8Np3Te1z8w5XVeuJY4oI64So0nuKe3ihSnIWhpd+1RlEWVH
Etc4wRvrUoBrBREu230kJOMEUcg1gqnwmBncCnr34EjxwEwufKDhvdIrr1+3Lagxml33mFHzTd34
zkpMjbqVjvceCPfUAsM/ANKvVj4H23UXwUMxncJjiXVBInUYix1dRTeNoV/++ZIq/l6Ie+xwLkWR
hz/YRCxverPb+dd1pq6nAZMC1Bqf+CzAeQrXMlMSa8kaKG5Hc1BbM+SCaxjZ5DrYwZouTfUag/vO
NllU4AWwuHiU/geHhAGAMRD213+4yt83JjxAKIgwebuezqo4H0x+vcqKKDkTMwfcUazEl4A9fW8g
O4mJ12tzRJCpGqbXHDWuhgs0rEf6Y2mwCyaiF1MOM1c9/Zl4bIOjGpOHP13b/Bb9uith38XI6oKn
IBsBUsHvvvhY83P8ZvOQVwsvmkEkFKHF/vOPHDZbn+Sj0AZ6x6wo94Zerpl2m/sO6teyzIHhEJPQ
MBezvPSoNc1OG9RtDqXr7MHxe0DypQdRflR9+jwmhbVPBmu68lyAU/GQnaA1jwcYfhCIfOeQEF29
6AE2PqCfew4CBkYkoqKjaAQYy3FA3ZK1yZVOA41Hvb1EfeUvK0x4u6SIh2MhxXAcHYSMA6CebcFE
5w4A1VOXWeJNVzgCog61qQ1YjFafam4HsqqvEqkxoAfjeBubPshMN1xliekffnzpujA4hEE+i5a1
ZhXOwEXHvqucvLou+Bc6zfSbqRIQPFl5HyPIL3R9aVaCd3xQtjOceqcbT8wA85VBBdQj5nBebcC9
VZp5pwkA0SmZoOWXxvcY6O7tCOBqBQF72kR6J5cToX9rglvj81TE700ZGHdq3UezQlWm9c8vXY76
ClVQehXPL8poaYASGxyvdS/qiXqotHsFgGI/ySS/NATl1KIbL2hugTT5XQ9q2lfsYVVL49gjLUaq
68BOQSI7A+PxGm0OIEfn1A9VskzSbdLo7VudO4cux/uA7vTd92v3ywGmmWeSrj0Bl4vBH5n8jCjF
GUL3VxEi85XNRAjitk/IRp2dbeXZIObFrrPt6cYu0HcT8/bSGFq+4cHNb/iv7yHiMR6nZFmAjN6M
UWifNShAYEOBRrnIANZRTtBYaFaPSmTyqqCt7gdhfd0iulDy1bb6aaOEg6riB2GKBW2RKZqAymzt
vYmohp5g05/+8ET9XhQbBvMJw4axQJ/CEN5vZShAuMiAsosiDBfZonFa/96T1TUH2OjKY/fYFCT8
XdkZOGTfZ16cNaSTSTNK7tPh2lX+8x+ux+CY8NsTjlWdgwTX82MlmhfRXxbJRNYIj5yx4u4jcTsf
wStOfr2JOpG/VkKsZKMfDADzb1pMqajjnljYGQlbIdkAOXkAWTvVWCysO1MbvbXfx/hUsjq6V+S2
rhjnoZvsmOs2KWm7qYOHNpFEjETyYSRvbMlg29lUxM8fcfih9U8ydT/xqPAp5Kewr+pDDZUK+TiF
aW4Q01TUr4FFQoPr3Y2tXb7kUBUljsM4Kur7cP5ijxMGgNS/+fFPyOzFIi2GZ9cfStC4AaL3PKve
g6Cz9hAHp9PYaYCtRXT48YUhdHTwc6zyXtfn2zFHdiZFTkBDJ/p7P+tXMh0pT0zTAzlg8XTkalpU
RGO/xjJ+QG9oXJl0CyDX2QaRO5l7FLk3EvqcMyQpU2ISsYZQK1xqW1JIUmKMBrDSUXty29ogyW90
LoWpGPZNuFCMqEkuudXfUpjgukRQgskeXiVNVI27owR9sw8FGkovRjDA0MQggq5ObqNsIiinROoc
ZHa0s1laL02u52Spoy0ssECMiRcdmn5Af9j5xa0Qz1krx7tk/lJhUIFmH8Attsf4gOcp9YJzagP4
7/PwNgxZFuGaq1M4pPFDnW8CNAtGcTcp5N+V0PTNH+7SuXX2923IYd/zLSysGN5/NO9+vUm7yerM
WpgIIgPmdmbybof4Tc0uiI9OxZjPjZ2bEiKsa3dfqcEdCzFPXxvu+BrbgYe9UP8AfvGHi/qHvZE0
Hcgj7F4/Nu/fjzE1EeCNjcdv4TpUraNhVnD4HdxmAVYcUef2S9uZxmXUu2GZG+Btwph0l9Fj9PSH
K/mHEsKk1eSZtmtYgv/PZ/pf3x4HCCxxoG69AHAQ9u1wZSmLPnYwlUx1ynFTRhH4NH/QzyVjY/RG
MZKS3mF7mh6rKXUvIXERa6f374KwXP3h4n5z+QvDxOnse3QTLMu0rbkb8evFUbQHOlN8sr1ioChF
0t7zttCgI7N78Kt3vWM6Mwzu05wmsa3m984zkEgbqA6cPBS72kZViUQJTnpetkfEtemDUattYQ/N
H95IGDe/n01NrhatIewsDuE4sX87hrdNDeauJJBkmMKrPIjHi175N8QmbBrKuHMsvE3FaOcYeGOz
0Bsah5hOamG0a1KFCcvNNgxqw02tt2fVCXfpSvMiSu+2r2R1tCNxagSyzbRgq7OJ9rlyvSZe520e
71lw43UgTgiAnxhPkScz1D7HU8KPOryflYGzR5p5TGKP6tZlUSRbotI0+6lqdnZQ7qcQ5n5jkxyf
J/3FGoJ3YxzQd0zx2e7aW6SLQGc6aLo6su0uo9CvrAiGTUI0ahvAejVbq17bXrfnLg52qqVpPfj3
o0XVE1XdM/LPu5792wJKGNIKuZqlPaNmkVWJMZEnExtFaVlL3Z2HiwgZdH790qN5eShCcvH8psYl
wEEbtMSRrr3aE+39ELV1S4yh4hzbIoZFQZpKLDFxD+BLGOjtUz86Nq1Wr/zupXe3UWZ3hBbyY2r5
bZytglh4CvlsGU3XRPj5MKdTVsjWs5aDNKaV25XJdY4FZxVGqKDSvoASM2BMwjXC0bc2QZvpYXYe
6ojIkLVZgkUkZh3n1zYfsbxUscPp3+m7Q82m7V/R0R/RDpnGosGDeclIXN8HjnZ2pU4kFV/K2L6h
2xDDH1ykPhktSKKJuWNh7i0t4BQS60zsdeCA6A+wvfCuDf+bqfPabV0Jtu0XEWAOr8qismw5vRBe
iZlsxmbz68+Q98U954WQFoxtb4ns7qqac0xXQmw4iryV7wi9R0psr11njI9lRjZv5zICH2QDiDD+
JH2LsShaiu2AjyRlgrvsRfcwo/4VWxk+NRltp14ubJcEpcTOirs1JGpBZjFol/aXrtlyaaFu3HOy
HBftkZfdceK08+IXQ7ZDQzgsYKis4eqbe2Wjx9cTyUjNj/cmvRhMbS7ZcqMjVg32bqF19rKYyRpV
fvyBlhP9Il69VVQQqN3h7QQIZt9LkiZODlErqJK7fdz9Vk3xj9bP76BN/mLhgJRdMFbkw3DIR0H5
jPI4sl75xSGGT3PVRvanbL/ZYm4TTfEVY5G1SLZV3O2sOnu1fb9fM6i82JOBAtdLjvZQsCf77c6T
/YBGWyPEeMb137nFIW+Ta2wBOi4LYlbVnF4sA39RQ53CANsMU2e6YAFeBI4tocBFyw8xBoxz5uTF
jJleo7E65llKW+ifxDxIMFr/NrUZ5vOqudN+2Zi92S8bRxwYhEXPjPAppPDYDZXzMswB0qaoM9dO
TDpTUtn/yFZvNk2WNwsLDA/ngbD0JNqu0Yz3vRmfsIx0dMHQXg669mfS0FVoVkEiec0W7SJAZshN
6GUc5+VxkF+WPjErn4t6W45yGVARas4gHqIGpZ4bCIG6OD3rXos7B2WLfE5QMlJY9LadV8kgvgJk
Dmu8CJ+S7X3jze6rVY8DEJ757Qc5RDbemjr5V+/CVUhJZFlg+4M5WZA0mtNAQTErnQjTeO7JNQ9B
ZWA+zJoxWM4trgi6JtFyYKTRJSlStQgFPSmlbIrNivXsyyiipwAbLLtQ79igeIRoty6V3qBr95Gn
Ih8tnLz/mEccxCIPNt4QvxCsiupRphnGhKeXhkAaz4A+6rrDn7nVoHMWPuJXO51OxPMxp26Iveph
62SWoV4yW8dFj1sQ4g+9End8Mww57+To0+2x3x0rfdeHO/ygYY1YPOfING3IdsrCnsAAhNhzTzUU
tevmGZkzzaStwh1tCXqBCWzUknE7NXNbNtuKfOxQufLMZp3uOp1YEbhIkAcJCx3THWfwYdES4Hl0
W/dUlrQv9dFPtoQSx2fl65sWDellTt8ipx9gv2HIsAbMF8YHoyp3XUXeqhCV3KcCY1/hR9s+GBlF
8lnXaeqsuuD5aRXB2ZwQxDs2ObOyQ/vcyjk5ENgeL7lR6q8mFreWjL5donxsL5WztXoCrEZoGXEZ
91hPqFP9FnG0HtT1BsMKWZ+zt7UIwlozvK83gd2XK9G8jnPj/eJzRaED72jjWLhgkLbIYw+EAj0J
WW32fNW1VtBo/uvXf6x+TPCUwq9iSmrv8rgbQRSRxpHOzocBqojuNO6nBFpa2vvB2inRcHtAD7ZT
NN9pzGwrwM5bUAarzqWHWVTjsDK7+yiVdqIGXpdlLB/jQOxToRxj71UR2cPk++KkIs6DIFgsUGMc
EXpeviVOhLrXxdBO1+YVCcy+sNgQM4TgG3Dom6k2VIjW69rpfs7BhBz0LmU9UjhN73Z3t55eAzBT
7ZIQpyXnxAWJS/Dc9YobnA+T24ltqUKr5P8tNE9bedjlONPDYRJNU700Aj4/uA4yjYLq01YkddDn
GBu8luMzMarJplukoDP6Vj2FxYDb2/GyZ56RfUt0sZ795plbUHxOTYPOf+YLM3L4GrUr/FCUXcAx
ZfjLevPa6e2GwzRBPU6DT2V+75/KTRTAycIYsXNRj9zbBt2lnas3aBPRum8JMeq0aVpDz2dKSW4x
QLt8jZTnLkElLMkb2qA0vAi/2Hixz06q8g6DIWUKXj/yZcZnUHgLj0MC4Jvl9Lcnr5nhTbpO/Weq
WYF9yqEc71x3U6eFCI3pUFodtHeOh3sOYmTBVto1KzSxzRq/wQLipDvXQI3M4upsA3JcV+kwugdP
NmS1UzVtyfy2tqo0pw9wH5DMKW4yl68tywf5CvuLAW2NU1AxdfjOIuxW89zfG735HcP92kJQcicS
pgcCTzuwWoyDv6Nq0PaGXeA6R946LQfIxarR0KRGLI7ERZCulFiHlgHw1pBm+TAi1Ok1z23dDBSJ
mnmYI+iEypMl4WhzQ/adZWxhtt/LQhIYP2VzsteL+HcceetYl+5HNfYT6djgpv0xfq3j2CVgodnr
D0F6XGwR6yKgXR/ILCWRYtwPrddc+6ZJbwA00tvs4bGZrOCoa1FyUx4ZUBUVkuzlyQnmsLeBS1o0
kD7qUss3EPrltkMXdaVHnC2SjuwQm2ke2m0fhn22GDVUW2JQ64DQD5DYnnfAFfE584iGcw/12GgR
4ICTjDkn2iY54TVfs6wd78RJB7UrY6uloahl7UJ0lyyYMV8M6sYtWoLk0K0bYu5nWE0qcSA39aFK
BV6emW56O9vdFg3TdLHbqd4iGMDVUrXJLUUiu671/KpSGgupVTabAVfqup1wHIsxNk9JazEE6rUP
KYL0zHoWhS3APMJaEABEdLMvKaMpzrS0oEwePH6sXZOn2qwmI8faORbWvqxRS3VRYYWeQosfVDHb
N4k567xDLBz3wbdDJwoO5njTRBDdvZFYisrt0VH/vNW16RLUCepfHxXoM3nN6N4Lshdv/bPJIY14
2zh2dMsj+2L6wFYMy/6jrMR5I79Y9ziVuzGKYx416wkgynUbhaD35uZI9wYcQztCmLIFE57itTZR
y8u+6N8ET3OhJUGISkUeMzebjj+v/vfy829Fon9qtd9sTb36Pee6dqxlbFzgXf5ps4wVlTt5I6xM
HUyz2ZklW0pXGR9B6QdUI17yyNBgYjd2jJDQhPShD7hECPzc+Z1mhu7zIgZtW1VB/JW2jgvehO3W
axU4IHfGeUP8wqsB4GDNGcGBmFPqp6SpABfEvr8DQaRtR6cOXpLA1QBYKg5GWRIKFZusG8oMCYvX
w0hO5TXpvRh9uOcsbSXLndbxdg67t0EfnLsHJ4RMbr+79Y1BtN/kpFfOkNCOYlsjEcYWw6a0XqyI
eLeeyT6WPJeE27Iwdq5XDKfZ9/oTJ+rXorRVOD+3onlQJ4DJ1FyuhVHZwGISuZ732cN8nJTV/6nx
R1ETuPaTcTXvXbOszw5DcqS1ZrPBUtCYLzrIHUpOLlELQQB+Rct+aPXXqZPjnj4eGsqo7a9lUsZH
BE/M6sYiemmC6BFbpPRUgaheIw6vG/oiAZONvj1mA71wqenaep5muelM49FKs7gnmJjPGqkEbB75
+IkAz1jgTmp2dT/ifSbcF/Ptj2jPwcc1DTxLTbCLYaYgGTTS7zJJ16K23D+ZjbSTFt+wLpwClyWt
gEunyL7ovrQO+Ema5skl/7nYzRQ6uWXtUyNg2rIZyakmVytv7lUurH3lgDUB/JSiNQVZtKM1+zIU
TnR0rQ52Xf+dlhzdlY09tOtzWAXPizeX74kymsNcxGcj76JT0c3BPdNHsZfooaqWPObOFdGnNVML
+U6PfL6CBRBjIg9RrQMLGRp7SyGT3dI6Sm895piVrZnWunf/kjgyrLVnOIEjcTbiyRf/euI9KCGp
y3Hp/2lmjAypmVWv5R35/yIpJcekInhtCYV7wF97x5QZ/Ka38EKrqH3jlDduACqWYWbYjHGdKBwH
WawNiNPnsTaN/TxXzY7ufYag1k3CNuWYMgvX2f6MGdQ4iacxwVx4Yyeu/mQJHDeDDWGCjqwTmfnJ
tWBJGgPOEhZ8ZOBTswkKtgYnrx6GO+g3X3sZA34xO62HAJXtsgcpRR/nYPQ3ZWqKTDSckEDCjVcm
497OpmO9HH3zW3IQfBlVdkdekH4nOgIOOHh/efhUaCVFf+7JiiMwRr2OGedWdPg1OUEOnvwhGZh9
iu6W5+TYGt0BHAqmmoh5FsfHKcvsazH6zrpTjJ9BjpUXsx7Z6wQprpoCrxEk4tj3dn3Ug6E+CnaF
TVOkGW0XyG+Ollf3IJo5V9TEPAQqWbeW7l7758XGabFDoUWPDKDzWKmEc3btnntfuef2eaFcICtI
BtW2kJY8kBXx0HLp74OKMfjkDMy7E918jCZTRBnEN50UVIT5Gk4R3BWLQY9Qt9mZsyF0zDs+57x4
a1z/mEXITafKOBM04V9S0/X+uyS+VyGljZdRm8qwGqviEgR4e9q807+dhgzOrjP/+LCgqN6dL06D
/V1zPfSxfVlfTDyrA0nkGyepizfV0JvlhG0fUrIQQMSGaWD4j0yz1kwb2huF4IUoy+xcEElzzlLs
CTKTx593GOxm3EpxEo7lcLXixnhthLWVIztM2UnvjtCoxDMQqYvfdIzh3asgeHllJao5GM/Lk9s1
d5O+cyrEC88d6YeL18HGunD+WgMcn0O9NRGfZLF/dKpi3SfA28i0SdcwaOcvV5ATqNryd5nkDLyk
ai8MZ93DLP8lvnZrgn5LcvhwZJJEXBXQ0AXGO+uRRR4tr8JkXK0IcXYKpl1OFxsHFhX90LdZG3qc
w6thvqWZpg6K/Pirg/jt6lCSojX5gnDfhqM1th9JfIhR/XyqwShI7aCDj9kEaVIyYcBCVnbAfnCu
+9j5yv0ReTOywGtqGXi1KxfLW6Lsry4x/6nKpeBM2gYNTVOfx6mgm/587iYtXSq4XruIfI17Zcv+
gGqCPbOox0ti+mRrz/qHrqsDiXDdS9xa/QsuX+UrCg4Md5ou3MvPqz7oP0CXPQhXKndmNaWPaBqT
TTKZgGftLtmbWt+spBcXKzP1ikNrpu0afDTDMzSqu7Z+EqH1wt6bUGlQ2vfV1qYvsBKVH1GgGgJG
Q08REwRXI04OTmqcunzGCaXw2SGtOI2qyQ/IRnuwuEixrQZyCg5Gglq7Ew7B0ZouCN/VZRAqWBmC
CK5pypqLyRACRE2G+4xeJ73LPidOgBFFXyFbzIwKXm/LGqOmLNnkbiuP6fOi+QyhAlM/Gsx0qbLI
qpSu9qVJAX5Q86ewkhJm9sjT26JICYvZX5rBG+dMXEEa7Twyg9TVyWV1TEy7w1JtIqZqzGQXBW9j
08MT0sa19JN4JyqDMJQsY2mv9jOnuo3mqugLJ1w+OONXaSG6GnoNzsHszfsGOSoarbbdJ2r6Vwln
/I4yepyOjAFVku54agIUu7nH+NPIhmM2AYlNbGthWmmzx0obrEt0Ld9N/d23xsDmFPXbuuCvSzhb
fgoOpYYk8FSN3iPq7QNwFxLjJCQaMw/0tcuHs3b9ulu2nnNFEn20gtT9mnwwJ6IQ8wXHrH1OTAzf
rg8aQaNkW+qq+5PIWWOYLCi07OZJlavab/ixQVskv5L8VTmxu6LsC/b2WLsPYXf7ye4sAklJnmd1
UHjBvJVJf+Mt0PuVXVnTp9/rG5p/f0hKOcGtU0dlCeMWOAZ9ueqCV1P8Fpq49Zwp3yoYzshqMHkC
QNO2us5qphH05U1NaNTjdGZE2LCMELcZNd8UVfnJGab84qeYeNFX17+ihDbe7Jhv0EA9HIL2WzGX
JpwtMyBQvXtxYfFjK56P8XNImfS9fo+8UYPEaxgXP7Mh1Qk1APtJh1/FcLaYDH6T4deue5YgDGvF
ry76F4v8lV7TENY5jd/MN8vvScNzPVNMXzX+z9znPZBGmOSw71Tr2KQc2JeeP3w12LQ4arvlFt/g
+IVJA+3h65Ab6TVJOvPluTrEohhuP+8GUVSrwtRpejmZdSRE8YP+KhhGPc3hOO8G5jZrq9KOgR70
6wBm42tHaCo+QfPdZla61JocihYR8UkRzaveTl/sPm4ugXbMU/h9tIbzDYmWc4Pfvgqav9l87Gir
YmvJExok7Zeam3qNACzaWQKfmrL+Qu9+oE7O1rb1u8LbeWKy4dMN7xs3zPFSOM+xq53DJM18UGJ6
jG8O0hkHggQyChjm7LvwjV9FJpxlbOO27SuXvFZLpqRjoVyCxnnrg1lRAcn8Ovc+Y9QB9BZSwIgj
1ook4BnTxwZ7VnzqnVaeGt+A/shuWwa4QER+BAixboB5b2yt+oUnTqlFXgz6CTckfGthXH7eiaQx
wqlPQOdV40pk04dyvPJ19OP/FohUG57yceMaM6nd371IuYec2iPIeoPm5WR+FsKld+GW7SX2Pe1a
zc3fkkT2z2ggULbGpBJ1pI3Rs3tLPCgeEWdK1G3dHzrpyXkus2mbPeEohTWHpVs597Gz0nunnJPM
hPVOxqW7GMuUzFwcQizjnBoD9TH63DymzP5ZkmqBxHu8ayVWXrDd5SHKp+R9EukV43Z6YyhYYJRx
u23e2xBSODF6ubg6hgCITu4hUJlz3Tl3bAbD+2DELPt2Vax0N/8qpGZcZpuJW4Or/UkD9rdoBVJm
GPEryPenYm09gHE9gV6aMPUDW5sLemN8lWUgLxnrTpy4/a5n5yM/ynkESV/uKuFiEqjpVMkZV/OT
3Q2RtDiMrl29d/Z4VJoZ3cxOXDwdy3jMTkKV7f/uch7pQEVTSGjCsPx524xTto0yuDXChG3jlL38
zPvmpUusce+S7ovTncIzL/RrZI7DekRborJzh/h0k0m8o8ho6quniodvwRGde1brPLbkzrOYKjpW
VH6QMMuYRxnG3uJoZ2rx9BYn0SaXc7uXwOUXBXSum3TEhzAfZGaK18EHfjTQN/NlAEHIDNR9cEiq
B/YHOt+Cazj5zRsZEAFu6Lk/wFYJIIM96LGrbNz1JOXMDsPsjFSNvaeP4OmfX+I8z4RtRiN/l4yD
bdqU2XvpAtf1E57yNG/idT3X/tmbiJYiZdHEhdrLpj8QyRNf+ZXfecEctXEDF30Effyft3GJuMlt
vfd0DpJdFjXWmfnhg5nHeoqdlGB16FyWzkP9c5vBqoIM31Vf6FisjdsC0nQq2YX3YJSsWiyjSClF
/E5q7V3kar6WvUgPIOMBP7rhqPHXkzPQIHGYrkSUESSWmrdZB6uPK8+m8uEbx0YKEOP5Fg3g04/c
oZtFTQsNdtBOlr8BzJiuVYwipxVUpxmosVtiecfaatN35ArzAY0/E7a88A6pTebP4EQjNAXMcZ2R
33uY0nWpCMuemTtoOa6a1pnOHvHYoqEj22kx2PznRKGSlzyOXyEoE4EZIAyimrEWNUp5tl6NpNwJ
g6wa6AfUKZ7TshjeZupUbhf3YnEq3adIz95Fbrz4le5dGzqNYRnz8wXbHntGmFttc0pR6LbSsI4m
QbcIMvzhfXQJXKgJRtzUI6drWlQx96X7kNnK9iI9hJ90JIgH07lf61v/Sv5A946H3ToPBFyih227
9/nJkokSh3OJDVZldF4qus8nJs3LKshiJh78AQ7ropDRTQhAa3lkHHzIATXE8kc3T8lFyKeH9Xnb
dAKvrceYcWlleJNt7nFayojeCpzPpJkaIQtF9oEVl9TSqnlkrnDO4LCAmXEryEEhPvbWvlTYnvUC
rIdpNa9y9p4wAonNJvHCoSjr995lYarymcOAOb92KdhVypA9uScOYwO2cY98iYXZ8pPa3L9jmDaW
Qph66OcttXeXGoeBNcQc3Ozu1+2Eeyhi6MDiJmZpHvB604/vkuE9jvFT5rGstgCXfz+90dfnd909
Pa6Wycmt46/MlJYDkSbk2ks+CMalJrJnbcF0ulvBzk4w2ua7CKbxVhEgSiBo73+Mlf4+CuvejgGR
EaUHhyzf6VNg7KrxwRk6gHmgVqUd2VstI24FGTgiSxKAschG1ZfyWm1Tz+u+dwAMMKZdNa75uyQt
hjzEpgonUqFD4lLRrQKjsLVy2rtorEI+wSbsg7TbEXW8KkadKYAGJVv4GbQCffJWY0nSfW1CfoEl
qK3aTIFC8BvrOy4mxLyzd4X4YiASCTiXGe5R9H6/H2354cNe2Tj9g5x7tZ9hj4eaY0IpbNXXaJv2
ltbAdx60tLmmBhFgUmIxiG52XtN2VLRevfmm5zzr9h+jNNIwMsoq1OqxCoPn5edV4mDvIJyb8T8Z
3oMh25B5ZKcvx8ZpQ6UlXRi7kLUK3epWqWF1dA+5zE3c//fq5202ztqewQMMXMieRv7/LgQDzqCg
gz9VbJi7eDY3w5Pi0iAdwSCWjSuZ0+OPVLPRXQdpDv/NLhZ9+PNK9AniDT35R1tehaZMVFgnAadF
D7urFVi/Ca+h6Wbo01p1PTqL50X+/1eVn3lbPyN3kx7Pvqtv6GR7YY0ht8gY6moYQzQZzC5Z3lei
dS55aZvbtgIH7Mc1hEdplGFCkyD0nx/bz9uYynA1O7e2ArQWpeZ3xGEWqsIT1S6hTHpeuvrvnrAF
4k1oljC1nvfIz0XRTLbsQWxmJjlIyq150XUKuEXzPMhBDdkRA6Ec2kUByO2VpvPNukXKR+XcZCdJ
diQyHNhkxKEvNusQbKkgTh2JyXyO4Coe7Ez+ksV8RJFkQHFUN0p4BuM+VKVF+nNlJnxP4NGCGEGH
hrXPAPJfkcn2vIfb5x/985eWTKhWjTdYC43o7kNF1OGyboDJlp3bhz+XKs2G/15ZttC2ZWfzi6wq
bAF5hT+v7K57Mp9qHlRT1ZsM10HYD2IFWfFvFQf2mnYJDJCAxjfu/aZr661mgFEAkMsDJvS1xr+F
wfNCwNn/vfz8W8OWsGxi45R6bBk/t7bKcmIQJB7vctYPGnaNg2Un3bIBQme35rsfO1tM8t2ym/t0
bdoZZZvKdOJQBTjz5yWyuIgmurdeL490Nk7QLSCMIkhaOLb63SbkOCEceeXFqtIYqKejfNVx8C07
27xiWWo2ke+jr3Zm+Hm5CNfgf/bofHDxlFO6SjSBfKeNSNPJkDdGM1CXyTTRUZ3dGA4ZCcDzMjeD
L1CbJiMn8odzxlxtHHzmk/hyRFHvilxnSNPhzkFEi/aE0Y93RLPTXEbTWE+Gpc7TEyDyLIqQDXPH
0O3TKF2BrpEmYKxn0aZM8uxD1Zg6bgECZtV4VsV8N9z6tSKqYEm2394d2h2nMRoJEYP5CVwmNzcn
/TioPiZRoT1OLrUeFNuaZYMG9Y0Wk7cZ8/RlsrhjDfAVdGnATGnV30SWS5vFb617oUKpjMagohNU
w/kxy/a9tLt8A6fjQGN+x/rDKt2mm8Lk+an04b1SiJiSQRwYTTNGcsd9ZA2EG8zOuCWg8xpH/ieU
4XvnSBdhrGdsYR1+Vr55rmodPKEvwzSrBHOntkPD26U7pCn50nIRVpnMq6G0A8c00nPjohSKB9Iu
AmlOuzx33kuSTw8F6dAIRJz9jOr5AkF0RwA0q5AomZhSpOmBM26aGZt+x2J1tAxANnnXz+QiiXI/
Ra29ScGXvdu2txPoNw8YqcDCR0hi3dhqTpPuTVcKmj9j+dYOLqdcrboPvrpWcbkt+35vysgnnZj/
bDLOLybhfhtLPUNT1W9Hi+xTEMtbp3F2ITfhJdHtQ22C98jLBvGyJFkLPFpvjP3alEQI+Kg2oClE
6zZP8Xsg6111drAhVWBLYVpv24ZV3nJ+M3L91Y1A3Pxn+6XRmBFGYQ6FzfFRQZx1HWF/IWIgrNaJ
ovFRdNJcJlmWr8S3TMZjoJVAhZB3AfFEdKtlyHdgxs7D/D7kKN+w8uW6tZdFd7IEuvQ8yODliWoz
17C6LNV/aflbnMGILXLPfGu8tAxL/BdLEtOmre33zWY20R+OaTcca/sbmGd/ke07fVTw+cVar32e
YUhDee6SJJ9TW6fR+F7qNKVrTDtMlC4RAVnKFAbhBg48eem+gzUELWmScZumTBM9SaC5GhaoKL21
ZJ9MsXrh1vujIfZa5c1AMkVPfnJpby2ZP9K2gM+vyg9Ue9euI9ryCQiEqwqeoSS13G/gYXXQstUQ
dws7rst15xRvJUzXxD21eKTpTjN9L5+zZws6VtB/4pt40VOGRvHMc4hyhJ7cDlXGl9mWD0EhWqa6
eNF8i/GEjnSwe0qrnfwDJOF6rK1jS+Q3Uv7mnwh8MipKWp9V9E3NVSCD6hAP2B9++ZS+m/DWRGYR
h/IXUtOLN3LzWh5ZZUxvX63INg5N0YbCc/5OHiKiscunC74LdtcI7wWjCQufw4pzyJczzaGRINdr
TRBwnlC01MnXrjSmO2VMKZMX5gZaZxm6VZQsg2yCMzzQo0RASBDmOXLXfj4WHzx9TOZzSGFRWh2h
Lpm0Bc2X1GEWWLp+tBvd3j96onhH4M0+VtEvrUtvMwWecxu0HvGDn18JjnCQNFWmL/d1FBGl1RCj
1TiaQdxGMLx4k4W/TPKrsewzHFTEfEbZl4SSNWVw6EYAXSVC/SWZNJHuVhyOdCoATp8CLYs9mwT+
enI32RqbdX3lMBg96iJsJ7J81IS3hTt0ydTgESPBmylrY6cKbSdYRoSV8RPOa+CId4pBCMyd6+0j
j2gg/hup3uCdVOif8ONfPFXe9d7fjp7pIChFlt8/z3k1/SkeaBpymPWrfwGnzZ2LcVwrGwXg0R9X
vjZ9ZeMRaBwMLWhHS4Mldqms6F8Tecj32JdTCEFeI55G/w8oqEiCgYTx4HVDcoFZ4i7dctDO1Uxs
hGIOZLLpqLiiWWrcTOtLJqhSSkdrF4ajvbOOMLbPZ4YaXiglbQuH7nNTQ0AkIWjJifzfMwqt56vb
aW39WloZY8QGn1SxHWZLJ/mgXpoH64kHtgb33JmZT7BgTJa3/R3L+VPqgIbazL/J2oLxOxv+tj1C
YIHDItrmBULxP6MYN+DtvFfLrC/tXvN89PwBajNf25uq+kggBJ/cyl3PUgw4KwAs+IP4lH6d3BHV
A2KfHGcpWvYn0m7gXLvYX9onCbo79nb+BczlPXjSqKCQ/fXbguZdvKWjduUvOsTU4fTvVgROB0vH
FXLbKCg5VR7Cka0uPiU+wZgL3fb/zRPz7Ak9oYVdcaCbDrDSwEyEY1LRclhFhjqA/URUaoc6Iyf6
76ThasPatmdUBkTTL5TBHlvnPPN1Ri5Pw8m+jVIJVbh6NA4jBnuAVuQahNKkiKzpm0KqEFOZLuC2
rq2Cr9R1oTikgbqOIzpB9+ShRHxYXX3wqmZdp168tt0n9oFnvkOriff5IzOZzpJHhOykxdFjoYqT
Z0y60YtntgeaubgJbZLvIPlnmdNepGturYJHhyECGPn5pWutFPRw9FZC5pJkxC/Ajqdai1avS09k
y+6z2l0V9IqgCGu4ZfvhYRlhPumfY9EdaEClWySd22AczUubziidCxg3mJgQQRGAFdy8ofxqB3b3
Jjkbne89f8DES5S/ZxSpG8sLiCKdbHfNnKidyRYEScMiaPnvDIXataL5thTSyGCB5/neNdBJFmW/
qFyJ4Xli2gDUcyCQEOWQ3XZfVQnQLfcRpHTp9CoaTrDwxf6lJXc0YaZ3rZtPMCWBK2cEPVF4nv3Z
/S2ZudApnvG1xNnN7/xTAdoSI7iD0AKIQzQuiGPpt1WeXCd+nRnFv/xSVrustZix0b8JkJyvTFu+
Rbmplir77aOMDkymDch0TpZX4AtxP2M/ONsd+xjJ6QAMBU0BxMY9k6EWssVGBdnB7uKXMTOmjfLS
a0YASpI27h7dXIMbiqj08QNDYhjPjNCjFPEIrc5nVdsssb/HC7K0wWrRz1Yq+SQ06+H/rimsA3Tv
0VBtufFYFy6m2T5E5MPHxTkEgCXbTjgQ+tbvt5qNQNtujxbyYhXXxTmRIEbbofjKZxiBERKORSnN
td2VsA3j7EzD4Dtzi4eddUdUsRD7d80chGRw/s3hMv0Qeg2x1Z3hQy9yNvcMZXpWZGtCka5jZP/x
NPFaAO60HKp1F0EJvjcSUWJXLhMkflkc7RlnT0Q2yXNKp9PTcGt3/EPfkAHCsGsfo+gmqA7MvGmF
qT4I2HjajggNtdEqDs3FRHxkE3gbPLjQk00ioqDHwQsx3XuhZfSDUMUZTJWHP4bTZkvhyWRL94tj
fRaDVzKjAxvfwyOiZy2FR5PI/dS0Tmwbz/4X4IV2NGGh2yB41i3JUTOZc9xLCjXMcnwlU3XPrGY9
wJe65MwXN1Zu1twSsDpnH8lVrOmAZ8ul/qSDN4Wk+h5JC8LUbLvEceK6RBmJ8NxoaD57Ws1f39or
Cj4+iyldoCnY6Y7+5vbNHzjx2HDBahm53CFWgzsfNIdBN15EPN0G3z04YmauhmBaq6arVqQBx0Y9
QwQIW0U5rwPcQs9SkD5LSlGj35qOtAA2DsVGl2w3BT54ZCEb4Qw8dFl/ADBlsz4SrVYb8MI2hF/k
Bz3jrDDF6qJL+TqmM4L0bLLJ3kDOOqFr2yCEOWgx64CpMhPFvaCVMVxqdL2Loi8vmm++oa5Wi8xh
5qePyDMZNnGba9ZiLsW2K/P/Ye88liPJziz9Ltx7met776J7EVojoJHYuAEJwLXW/vTzOarYrKxm
kz27WYwZCcsoyIhw8YtzvnOL0hjwNTGfbZuwWErekz7EHEMTD2V1Bcb4vRZzGZOQChHhgKhECnwH
LlbUOQ7y11Us7LvApjYCI/CYecUdcDRzkmrXFdG9ZvsvGapgAoSL28gzz7WbKt5K/31q3tCWkCEq
hueqA+VVFu4TnrYQ/t1E7p87QDfVNDpsKA1umXPoz/lCzsT1pqV6WUUIzGYIznD4/pcIYI0KblaA
v/IKnwuzn1Cw6N+1hgZ1DAQ7xrwsOsJOCo9Z8NwZIRzrPmWE74c0OGlqrgJTcGhO/Z6OS93HcaBt
B474GeWq7kWYBIdJqHRRTISLZcB+ek+B2PHp0AqRpNy87eHgmc6zVULpsRuvOJWuhPWeRebaTB3/
0E5yHcZpdhmd0UMz1PTZxeRIFBJ9SWeTbzK6roWusOPrbBWu4jGD7qMsdzVMnXVlSZDvqmHGxaWG
XOOhfQkRurIBqONr2ZfXKE/7UyHiaGtWtkWvj+OkMRHMJyF5Qr4NfdqtKy6Zjg9wAOtWFSPhqWvS
ZUZGui1I7Zr5yTkMjMtQA0zEK2kfayt49o2oOg3sEQ++hq2HV2nOpR6eelfHq6GM/pYZ13BLUs5D
1ej1yutm/55nEgLtQPxwJmQIurYsbD06T869Pg0ZZ+ccQ8YAS29YYwkruCSOw9gjMz8jJM03LAFM
zDVpTNS3uEm7eDoauRiP3/8KPdtH8pa89OjtCQkgU11YfnaUVQtGtmKSNhhTfjJql1Mj8CcGfhqb
k7E66WMiL6RWSrIfRkQ/KnZR6elUR64xruJ5Plr4SLwXadorboN621JahR+pGeIf5+cDhLZfemYd
J5m2dFo5MXKjsKzjYLK/YqyOZsoL9wilgls9bGfMB4FLkBJ3tFsPmR2+u7nbsGFPvI1emPm90dhE
Y8EhpE7geRNuRRhbZq0DtCb5BHlX+eFPX1flbV/G25gu9ylTdr/Xy0pfY/wwX/uJzeNkd+y+sA0x
rXKJObTh4JejZMdN9ESBaiA3DFC1+uDsTN18dfxm24ZR94l57pIKYaydgh/qcCdDH2EYt4kXadtp
jAi0EiU8FBsQbJLX6yxX4Q/U3gzE4591bhAYVYwmoylNoRkexEbSyK3qqrqpWLj/nEhlpPeUX03U
a4c+ybRDMBjQeYvceCOAgAG1+9JahrYfA44qqRPdCSHxy9WSW8tma1JlHgDzTL9t9GD6mv0oRVGH
dNPeddJSpKcmSW2WdPNrbFJWuNwcKSJQuA2cNURFWFtSVSMu+npNayTUTUrkn6N32ynzvGfKlWiS
yORiJhIZdKunum61jQfbAhW1/aZckVOdZdGqzmV34kUY6Qhq/aklkXVnoh9ZWU0tr0gvjobCwh+F
PuuQ1MZzkI9r9AN79n3WLc5rc9v0SPXzSVq3XXIZSwtWAefzQvMi4kk8w9t6TP9WyF7ESjORoQK/
Tp+SfrKWajwAYm53OTF+D7zUADG6GMB8lu3MLnIeMUf1O5UF5er7IbaOYtfGybtW6a/tLGaVilfE
xONEuQ0h6S50++jOdZv0PsJPwTRFGmsbqczRaxlCdnqpYATzHZ0nz24+JxL7g7pRNvkG8+e+P2hE
3CwxWpdL1uKvYPyL23qCEoNr4TIOGFNjfXpE09q0VfLWZ+5tooKbwM+g0WnuHC2KP97FKr0OSHt6
gJyITyKYQdMWXmTNk5feyKhKjB4l4njWUe8f8ia118iBHPYp/XgxS7BmWfkMkstb19oPGSfBfVEj
VUskcjNhQQ1wXSE3iM82JJBFd98fSLIZs/RNhWN562eWu0UYwwdH5k/dGJ/7kFDYEN0xaONArYsp
px/3w5sEqPl6YrW4nVxdHvW+wnbOujpSVXulmVfLLD76tK9XSxjcKfJxY8xogRJcKSGTrrFI0pa2
32/x68xUOa3w4p86GokhK6vVKHM27vWEmcFb+JM1zBdpLIwl7Zs3QnIJ4nshEYJgqEu3rWnQdQeW
AdB9cI8h1amWo3FMWaMuq2I8EUuV3+IJYRQoWTWg/CpaZ9WEaDozZNQ0WgeSwsxVEgNIGRL3gm4K
fV0UAgYkvIIzbqPXJvq1lLDRNofwpK2UIltGht1TpwVYIMnIttOwwV1a3A1Sho+5QQfEpYMNKiGA
DOsbBRY054gihSBHlDwsNcjXFjIA1M2E5+jORseMgjvvTmjTzZTYRysqdnHEGesjmqNBg2gzzLS7
BH6Dnl7VzFAXCQvtWM0FXL20+0gtSVfM1kn3MJQZLvjEuPd6oLYmTfGCDMxul4p4h/fJJzgIGRdf
7XLFquF5EiWVl+anV0f6pUcryU6OrC94JNxaaZ4n+1pEU7zrreQ2KusPN0JT6Q1askzJyZkmZqtR
kiB/sTNnA6PPhNt2G1nYxjLMS9P00wHOyz2OoST7qSXC/wq8aLYe+fGroTfupqgLCf5gCd2PebWd
fUUNP280fTwFTs4BW6BMDyvaPGbn65piY23CSGBWKMiooubb2RESZC+zEsCtyTVjFLcQqqVWJFZp
McYolZoh2NWdfalxOEBG5UU9jUFx4UKyiINhjbRtXBUuGVJkg25s35szxRkipVUHpgONE12Kpq+n
uNEWjC8AL+njfcXNhkyQN/ozsOo6xY3GjXrZk6mDOo6Zf4FwkOdaqlUSpBVmjCLft6jU70KzvKaQ
Gr22cGd99VzfFx4ZTyG6oyY9zx1bVdPKYbBa+KGYWI2ip56jSzyA+X3ucg/Bkd+aa8/epxn5k4he
5cYr2b2Pw8kzohsncR4Y5llLP6FoUxYewUK+sS4gxaexLqYczL2dKxLoxBY+e7BjmgS/LNXfJ6v6
wetLGiE5jls4nMvcb6ZTYF8tU6LXmy8JrdU9UymiGMFEXahxZ6LL3SY+diutH352VlTvayCZoNRY
P7FR5gxXJ0Vrjjc6gwttENlSUf43Gd5jIbRDSVYUOMVCAcK3buNRDFtdxfmuCzKyD3JIPcqx11Iw
le5KOkGILXRlEaS1qRvGLXEyuxZcfLvyqq69nfLxTRFHstBEyhNeR8UjhqX2VhVGsgpKgr58kcvd
GARfEmCV79ruTZcNCYk2hb818jHfTUaOWbE2HyDmCAA6y9QXFPxauY0jGOnBSJSjU7wOGZE+uVl8
6DXjW52b1Maeww4zTS8vqBcdXVwtdvvLGk3LciDt+ag3hbGqhYlopJiOZgtsUspoz5z+A2wVHbWL
dr0JABjbb0OoZYe27U6T3S6SbHZvzFP4kfi/WRDi6BC7Fd31KiNlwGhB61v8HVcdmVPoj9EOiT/L
g4JewZI7s9XIStGGO60qq42dQr6pmIpvEMguzfdeZwjZ5hLmcl8yalTjAz3bC/qDzdTk6VHmVL44
gp9Mdm7bxGN6lBlgtchsfiYxjRifmGCrLMYNh2jnFbnG+xjlK5hiN1TCKKtMhxpbD+8kEyBODvtK
FX21GclpeujsB3waizpGFKb547Hw2fZEgYGguH5p9PYlcBy1Z0O21nVxx/9PksVtW5WfdQA5gGvo
nC2EIUa3t+DndpqGGlHF4YfZDq9dTQ7EXISSlbdSGXPMhOE9p3i6N1P2dk4gWJqniC0mejnb75Jd
67Z3NqQ1ZhodaTdq2NgiPJLB9GNImHtgBmFyEmyTdvh0RzxVJByGY/PINOXDYI5oxNNnSR6MLsaa
Mp31B7tPnCLNIrxDwbkwM/0jiF977tfLCcKBGmaV6AQXK7hE1HzxoL24wwcksQsR2e26aSkUiSS6
IV+UuWvhoNpwmbpw5kcu2lp3YqrRRsQWlkReckF+NfT6ccAavBQuFiuSN980QtrXJYlHXsQwQk0k
CXX+TIYOaCBUexwirdsETXjyLYowf4zJaJnGteAqwNYHg42le6e8bTd9LteOF+xLE9d82NL+o7bl
gDffuXx8tMn0rFs+/rT6zkLQYJj3CVMBzNfm1dInd+23kjgnHfcc8aoQwPeTTSwrSZIcsr26dw0K
SLf2j26EXilyumbjtuWpa71Dk+QRzVD9Rd31MmZMjDuDcOQ251aRhg9sTG5aPwNtPlA52WCgWk1s
Ao251gC2cj2IbN8S2cfI1iEcza/3fYMqfmJMtSSIfo+qz9tyXi6boJ9ziNhROTbrUBBadDQMxuxK
1fssj7gYmTY4OY8de8YWtUTmAvUvwQ/mfnL5WQHGRhdSYQRAYm+v8sB8KbyUKs4/u0b9yqTlQhWA
EZ/4KV9/R6W0QarD+VQJykfeAypx+7aorPuSZARdpa9AfMFmFsQa9NXw0vNHkmRcLsJs7/K0Wb5P
3Z3hH1LpyffAwxwVO0lz7n0a8CgcixPTzpZYoHstcOW9k9mkKzQIFYOQhx4hqDs0wkyO5oeDI210
XZhr50d6IMQd8SdLGEfLwsnbR5Nj7UGm54LVxLAU47aNTesh5Fc9BiGD1Qx0/PcjLCDb3soDbjgF
TY0ZZ9fvD76Zod+MvSPyjexq49m81vcD3PaTINw7mZz8orQ4v8zFLHT1+RPTRJrH/N+8smHP3ibU
UeEgjhYh5sfvf5GWTOdbNq445vMHUU/MbLKK9sRKqKO+v+j7M99f8/1QYHRyvRGT6ExD04NCJ/Ed
T0maJufv//T9L8eQLMW/H8veYK2Wj9ypPOePr/n90//4Hl0Cmitsw9l8fw2Bkn//bmP+LYQ9Redk
/Y+v//4qN6O5tjyu5fOTjHwsAAF2ovlBO9NcGes4G8Ji9WWjhYJOlR2l1iMK1jkaxJAM1wCN5D2M
kR2BBsGLRWG5942u4nbMV9kuGQvaJENczXxWQCqNbcH75QcXjgiiYSLXOgTFYB2ythoWA7j3Bavi
rY2yZUgopWrgfMtSHXX0DpnPTsswfU6r2KbOb0L5memMmNKi7PctSBBvJIcRpkO0CfyiIs8ylUgM
Au3QRbbHNTroDihNMBPiP1eCFSm2F1JHmMyZ3rjWAns4pcESL1/NA6KlYzXQeLQTExmgP4c66ZxD
pUEhUzHxrh0TgT3KmlyCktb06mBy+8L3+cNPmASbEqsnC77D9wfyLwlLydkG7UKnh2bKJ5xG9cwF
1XYADcKCPXzttBJNAi6QrZ14+7T5dDy0uAmEDy60L030JNlygZhJdoiHkABUwPEsT7zbEzgv2LXJ
JWcGvC3d6YfmOtG8cwpoH05Jp+E4sOAs4CuCWBnbHtiMlrqeF60RQwPSZBbT9V+O6t/jmLlYVa01
VR7qOHnoI67LCSoJLnvi2BLZvHBKjnI0eg/EDh4Gq8Fo3pWHrne+hglc5eBisSRFR8zQzxofn0/G
HDqW9j2e0ocJ69+SJJtDUlKbpe2ZN/Nkpt2HpjkrbyDmC2jCJN1DFrRwgwr9CygLBofAvB3bL1Ii
jYWJ8GE96P57V0I0063hzqzvtcoolxDH0Pba9dob3xx8AyttELetK77YMC5s+AwsZ+fcMyM/M3Ef
132kR8yEzJuewcKqjqJomWD1WE55/0jumwiDk1+d0AQ/GrmH5B5iLb5Mf0+t5mIdJKlCIswEod2K
Mdy7w01Z2u9tF6649vR7I2CwnDoK6AStFKPzJ8PObyxetUU0WWodD94Lq1eQXLm3HzWdePlYb4jz
UteSQoIcoeZIPMSqLkPnEHo1Gnixttg38vYahP2CwIXRlcoWDSByT0R8EhoFg+J2iu99xT2b9TdU
ssLEeP8db1mnw6ZKh2EVBXG3YX585a1pdr1L0RkTEGkgiVyHEQH3tmMeEKtozLkH+9kVjHq1xtqx
wrN3Fr+1jLUNyOlV1pHHYSkj5zy9JjlyoQYqAjYSY05C4vZhkY62GOajrybnT+rRbMdCaIj4eDFI
CPZeOxzhe79UPemwcWtycBp7l7yBPUGIcHe4EeS8bD6LF78Z8F/pQ37DDdypCRU0EpngnTT2+GG2
8BUR9DU3Us3yGaEU4VoLdyBWO86caTPI+itksbssygDlrx88KmZ+qslWimvQilUZc733kqafOQVi
0bY3vioYusckrY5cuWAVOIuIzg4Q5typgRJoUImIAmZiUoG2mgxn75AYOU6dOvr2TcFhb+TwX6wR
LmpvstEeycuKVSKWVja2R+XuNaZTO9UnWMC2Ygp2KPJP+sT2k3Mec+OUryJsJ6uhSlaY9qCjEDzs
44CacMj0wAV21EX5/w+x+F+B2y0Yiv8zt32BJv4z/DO1ff7636HthuH8NsPHLff3DAoT0F3/WTf/
8TfDsH/ThSEgujNbAhEJeOyP6ArnN912YIPzCfBu0p45t3XeNsF//I3v0S1dwnS3hZxDLcz/K2L7
rxw5fq+lW6ZpWUDjKTnlX4l2U6GBvDH6dJ+Jt2hGvhjjO4snd+GM6qFhmkp6MmJGnbLPxFg4eOla
b5W+Bdn+kpYBUb5TQSJL9Pqn1++fsNv/6Z8Fe9Z0LcecX4S//UKQS5OAVD0vTPdanbGOgyBCYp5D
t0x8RPFvcHXzO/An1ODvr4Gls9O02ShZvPK//rKyZlsYpC1Rqbr3HNjZ2mSXkOYe9JxYoDlyb83R
WPUF66R+ligg8+EFSU5EiP90I6bYmuFXS0f76pzo2YHbvTA0YniI0/uoJKoZckML6ZNJY1pPphV5
/45KOAPq/oFK/P77Z04vhwXQXp3Byq9/v1BaPgJeT/axoX7Oi+aF2YzvCWod5lSragd0aC8d3OEV
ezlYRcW2LbN/w9H7J2/YL3/DX6jBmhtDViqRdvZlXi3xVZzsQd4i97aWhpS3//ro+BVg+t+esPgL
UbU1xiCJK0y7QdC/D0V5yWrtLaCZmsRHErqP//q3Ofr8Av76AmPGtU3XVZbgfNH/8uSKmTKLmh2c
o9LzfQ6EyYDPuiwbAlCUHu0GB6t7MRaEboM45Pgp6n3cNtGKQf+47vysuKQorRCtxcs+HK4ocINj
qbLoRMgglGxdPWZm3K9UHuMiqOgtTM5AywqxJkJ9gX4WsHBhWx6WLLz7sCZDKWKRX/t3rDI8op3Q
uMCCRj7p2fat3fUXNzmUg4XnlO3w2mMRnvnmz6wdSvzJevzEOvMmY+C1MHTv1kE7pmSxH6pyuGQx
IwUJXz5H1KHsXeI3p7auwL0BCrJzmOJ55/RLO0PGIHwIDCyckGlOmHKBqS1KwyyumMCqdZtm1ibv
wSSzMFmMLF7W2eTskd/gvSjoXgO/29LbnYoWMKTrF2+BJr2FiOlHPeZsTtnD90k/sLREm9IrXids
S9Qv0JUZrROK299pvBl0qdXoJCfbyT7ivgBg7FaviDzrDfqeYSlTxQQ8tS4kcAW4I7XgpOIfSUDu
zpDVGx1b4MIkwHHFtE8riuCGUiBfZhrySJiU9zbi0VXo5shqpvJgx2x3zOQHbLS9RJzahPZaGxPG
LmP9Io2yold2xqXtUBRYdoSggNEBRGMKDMGyUdW0/J654W6xJDf8UeYDnDUjOKMLNZaJprVbgKjV
nU5uXGbNqcyNt2rctngSLU08sWADizug9qlGSOs0G6kmbHKQHudRlQSLzuymJf54rkuVdyzz+Ec1
kH1IHiXRxE8Mmr4qKqNCuh9BVV6SeqcnbAAwkJVNv4G//xqAtaL2Sruzg8xt8DBFDK6ODLS5m0hF
YD+sxLLrM31RMu2wTObCkPCWPFuxFV7PfHIee0m4X07Pd5VA4kQ0QFMMn4OiG5dN1r9Wbexu87F5
iZgz8IqpD54T+WwOc8SsZEE0mANVVGw99F8CIwX7lBC4XQSoj3HzylDhLe2LjZC7fSDI+lZWmr+y
h4lVQJ6tDXPWdtgVgLpN1RzaGgEjOqqdodNCknkOemXmVjpCnjxOgvmeh8fqhIbwPeXSYaXmaZic
x67I1lkds0x/TBN2LWOavrp28MJF7iJRrWFIZfxg1cbsNlGMuWrCNhUBHlH4VvrJc2T07+i0imVS
wCiemF8RIzjnd5jNUc9OBFjPY9CQCaPtzZF0qXfMeufGCqQk606SqlPxB7VtekrAyZ3bsn846QwT
r4X33IMrui9N4xIWnYGMBu6X3phvhBM92yniGtm5LaJqlgZj1y+glb26mf04VRSuzMqfkfEBfanl
oUwSBiO9wdYGXGKf+S+FW25FwOaLoxC6yI3eEhQeVBTGoYFQRkXWKTEi7GX1sGxq8czscVVr7bDK
ATbujbpim0TvNAZSfxltRtAvQSacH2TGaBv2K2sk7sY6yr3hhzXYpAOkXJbC7ME3yAf00crlyqku
IZw+PTPEpoWTtLcZxO98ZHKLCVfFCj437qDOoSRRrrNwjG2oga12munsVtO+UK3xg532xQ4pvaew
CM7EB/N2874uEpsYi2xATsmc2EapKy6667Vg88xyiRKofAQqCc4xa9rwknsALwJSNDYqjsTF1/xd
naBPS8xO3zdhmrIogoymXAx5iAaWWa8X1yDPG0x9/c8pc8qLxyRzM9/vLaP7QlOkH6VvbkI6vUXc
MWOat1/KCMnKksGhmjt/P+SEKyLkwD4soRVTkhKZI7utOh6/KDVYtZMDukaJBBFHs0DccNtdkXZy
QkHEnZatMWLJEjGVpa21EHg6ra6/cco4XJlc09inlLciHVkXZMifkzL6Su19JT1t5VhZerQkkbPR
6FkrYi3PVpTt3PTsmVF5p0eRjn5wenO9+p5dzSIbx+5kOQw15wvg5DM1MBpCFJKjFaSM0hv30eeS
t5cAQlQl8cN4SrDSXLkmQkeNIURvebfezNOZN5WLKsQsVpNEHCG7BmMa77TCfCIFWm51rZYI6JjF
USFz+4GJ4HcXFdrOoR21I5G3tN4N+6swc27NcLxzO78md3gBMfOFXWyxiKOoxjpu3ZW1d9OhfF00
g/neSNER/OIQz9g19/rMgDCavSryFwR2dJW92pZ2h+TFc48RS5HcFBAHjBscEbBQ6nQx9BC7pMWw
tAiTq45xGNeLR5pxUZwQd/V4gFhwJC7xHBPB4qjjurU1z/ZxZaplZbPIzcvhRXrZi5PPyaBpcQAB
syFHMcgLi2hCnCDhHFmTUOd008m2mXq1pWTAOr3UbgS9lSqoKeagUTvQ0b8tbK0z17WsuDuV4rnw
vyYzwG06qLeU/R/fd+P1nbPXq/joTcYGY9fnvy6XYHP/t3LJlroShoOnkmip73r7T3z5oiyTAXVj
zJmAxLbRU2LgLe8ujAySZzPz1mlyggHwKBsSrEtjyxep03aHnnkRrnnT5AwBgqQLzm3k8SYqJCUB
V0oCh+OLU0oUwwZZ1YF5LW1x73Gkm15Ge0Jc/akb1ZH1J6nyps/dtgYZ7sO32QkDOnFBosMmZ6ng
yWgVCMI+Jo1g90zHZY1xlANlbTg9oxZP3GcjRpx6PBqcTESJw4VGhW9ZJljGsH4WNSVL0JYfIn/x
otFcDzCJUEbq4TF2cbsLPToII6AGKbUHX8FEJptvNVC2LpWCTND4K9mTg6xpyCmagHjTsL9amXGf
+tBiCHlIo2oL//szqRE0cdXkpkvApZm8OF1br0nuvLQobdw+vrPM7EYNXbc3dfUmzeTMJM2GRWRT
ApK1a6Cbw/7cX7VinTPrVG2s7ZvSBpEIH4YFh/xZxo640ZhVMAnaWT7ZA/OdOMzDmyAFdq+HEaMF
rCcYTvdzHeb0xdbxsy3WVQS9Q88NR2prlDSsdCHeaHZYrmRqf7l9dRdIjCIGSnMf18PCSH24iXVB
OGB4ZW1B3G9przhazoQhgmY28W1L54xFv9zIEZ6exw6gL9k06oD52Cdp61LspPdDS7vX+dfEhX3s
HFQBegujjSobHWUhra2y1E9uFzCFnei1LllskcwYN7RA6Q2KDxwFPjVA4lE2GTyDVRcdndZ/8Wag
UYNXq/BfrEnHiuNUZLTwV+nBIXPijykgltts8W0iKq7c54wUndpnAEqcTL32O4Gixt3VgB8Dd6XX
3hWzXrXIdaqOCg1yQ1ShGtt0XaXjez9SHMbon/Gdg3MoeQEsrQfYDd96lpC+Th303jg5Ool81L36
XSjobAZbTBNLn+9zRngdtg5Ob2bsDeG6moQbTJJ6W3Y3TFELWoG8tddZnP+kKxV7N0D7z/3v3Wqj
DwQ6KOYxBjUOBrR0Yj/EoHAER7ZoEJ0ApbA/I8eloieP13FQ5oEc6le28TPmzQOrUl165rza1JLI
2KXNagjU3s2nu2xioB2JtNmgu7FB1rDVQ7Mb1PWtw2Z8kfVDxySaCXkZJY+a/0wBYM7jVPrwOUar
X5uMyHFGscZ2gwbRNJ6UtA+vlKYu7zJ/KKLdi1+71zEtxbIwEUaYtfeUQyJdWco9eypCLsmzCguc
HYmjXnRN3E1BmgARRScd86lKuFAWZM0usL6jcm8hY7HSrER/ZDkYrtpCe010RPuO+Ungyhd8BInu
gJOpiLIfcXthMxxzRkIEQ1m+1/XCIEr9nLs92Y6hLhb+iA98SFWzsIrwXaTscezCumbMUGzVAucl
Ir1zHyb0PSugqv0KOg7BoAfa5xC1W0Ezg48azSCv7V1hkwGhDwxf3Q6Nn+ihGSnn9xb+j9jD6+8N
LTmIf4lF/PPD/3zIU/73HZX4X9GJv37Hf/7vIhm3n/nlLf2s//qj5r/mv37y/xuhjIZiuvQ/D/d4
4d6yjz8P976/4ffpnmn/xuJWCOk6rq470mE08Md0j8+YJmMZ12GUZ+hzOuHfp3v2b2QuqDkhQTL7
Y/7xj+meYrxn6gZ5uWRMWA7f9fc0yl/eQP8z/+PxnxMQ51vur/dijD62KQFe6g5ZuLb11zQnYSD6
pjFUeL6aG21ogKEXDBX0Y2Xcd0WJdVazluw7EMaIjQdWLeHqYxBiiv53S82/bKuPBhWLZXE7NyOQ
0SlsOli37rBzKaK75EfkntHhJ+E+nJe7RK1jjFrqFTJ9wDCxBb71VRhvtobzrttQPy1HVui2qyNj
B7jM5aNs3gqyD6OWS+FovqUvRkPrUjPyrxHK2T8xiaCw9qjNO/KgnoJZ0hhjzOj2Nb+B3bJGId2h
oYnS1wERW2uNaF7vivI5a6O719R/YImwkMPZVPess6zmaI3xQuBVD4lrKCQQM+Yzi3kxZtZbDYm7
AYLTNSO6jTMMKyffCeWjAwLZTLqC9polZ0Ul4DO7CZjyZBhicvFCrMbCbG86F/AO5MBVWLwxG1kw
B/DaXeOFKzB5BwRRZtYuPIUrTAchGJyJRS/lwaokkA00Sj9icYxQIBrVXQF4o4+g7lpkY9iHzvgS
9Y5wjUVRDJ9dpTaWZt21sXOwg3PAXm6mlmT1qR0Arbks3OdQb7pYJhyR3W592nf8Co7Bm+YYGDPc
hiopYokQb1PrmVU/jsoflE0It/eevxl7rqZy04T10RTnzsRUYz+H6U+F6aiGcICPP0SPPeXTLtX6
m1Lbh1O5dCzBHZIbJlDvGSg2eQKKN5HeZJv5LD2y0KMgplYiYdGrkrNp3qY2dF45rES9qnSLv1VH
eqR4dblDo5/NKda63Wjds49auIncQ7xGJpSc7dFFljAR3ET35p2lez8KLvcpFCKnO6tWI6vdwo08
F3R3CmFQy7ihLlPkwidIsEjnSvjxxBJH8oGF0GA9WrACuwC1lnWjrIKcRmisAS9VezNUJxl118mv
kKA2DPHS9VTeFNwsHTs+pdO0KCsYIpIOtCKxMdgIsRnlCd5N5N0GIemTGzBEqIQt+Wpzj0c5i7wL
RcaI+8Ra9djoZKfujGjOd84QG8ptHQG4AGIUc9CAU4mGYa0jgmghQXt9RausMUgg2Gem8kPlCKJq
zQRgWZX+Xgt3VRFcraolKmBat+6w0lP47SMzB/9NWFuXG9B29Lpzo69K+RSVFjcnir4WWaJDsHz+
NEF2KU9wnRbmD+l7l2BgroS32Mw4X/MWx2OKi4EsKPOtmr4s87FM+InjtYdQ5+G4nxnkaeeg/0+3
eDTxCNLIBGQHWPVmAoaG5CZTu9CSxxrma4Olpm8+kIotkOztuvBZypKZTsI0It7monrWbGDBeGY6
HVmAsYamHGZvNls6HcxaDY2jX4S4aSaAMaThvEbxoSl+BtO70OkM5nmPx6Gn3iHPTmNy10F/J+li
6XFIFbzebo5SCjI+6ZblYB9JwtjE4ARi/97BsNlmFTE/yTpwzF2SgVmO7A7+ys1IcksUS96C6pDk
IUbSr44rkSAiGqERYR/rLMWKXDj7uHivhYXBPtlIO0Ob060dQx387rG3u4PJIlc3byOafWXdpG6w
GSZQCu2EDDU52Fwu2OZuu8kCVi02uofwJ672IbKfSTuSzIjwCrYnIgmAXtX0HhGj04qXKXBzYlSY
CABDe+ustYv9aR11SDgbaqp1IxTOacPldGliWtiJRG6BqGZRWwXiACzZC8wn4FDIaQMBgnBKnFEB
pBfyhB96xI5bw7PYE+XjtapiwtaMcGl3sltO0wdY8dkG5Q5bhXX3nB80bWkOTFRf9DL82eHdWVCt
bnyFjdd0widToHaIfO2nCgC4O35yGECl1673mDpxtc0o+uCtJc6OhK252mQlfj8SybFMatWtJT7w
jCGx2ZEmmxRSWwEvZKQMOsMALLjRZftp1JMDIYrJdYGnbR+DOlu7KryPuXWVYcf5YTVLr+5ccg6T
hTJTRphN8EOUBmNORmg8z/DLx3W749KegtaJMTcx5LmSB6YBTliSLJzRUQztHhUU4/lVi6mzK4kA
G1ApcSUmW08rmODaBIPhAWXKptL8EGRkwghMck6VGihBw6/6/3B0HjuOG1EU/SICzGEriRKVQ+fe
ENOJORZZDF/vQ68MAz32tERWvXDvuc0aS27te6qVIwOv1H1jp7/Cnzo+QUICApLN+5Uy6cm6mRJQ
mt1OWG9d+DFqeE2AT7Cdzm9mCCGFoMEw8Mb2Z1HNIUWf4/Q2T4RO5JPHtgsKGeTsdew2zbeedPdh
Mr9iMzKhOHKDt0hZdn2LMXdwxv7Q1+ovYStssRoOxnC6hGqy7RgC+iyVdvBFrZwGrG+cPw43ZExa
6+4Bw3C+xcMjTxrngeng4mkc9osjXM+7/qrBaNwZ4pyr+bRL9JkheEG+aDWFWzMh8agdvZcMKf4h
dyZs5sOXPhUj8n+XL1biNAZe7XbFsxjADSxPRqtD0uCN7opXEeovs5ppGwYGj7h978aUN8ATHGJG
GYzYGtC3IGmdOEkYVfNymDHAvW5DEAw6xHkGP5tK90WRjI2jiPfDa4G2aaiSiGI8pgnRrwOOvshx
4jOAQ+I5ZcoB2H030MAOOh46wYezKrQyPfQDKmPG5FrWvhI1laOl0t4Gi1Gvgm5TB40KWaEFfY0j
H3NluIxNYl0ixrNNc+eOOTl6+SU0o5igxtS6pNql7YANEy+ySCkKXJ62XLskamD3VP2BOecKLAew
UgU3vxf5xDOcDINNElzU0gdbP1zVwnyaoswK7LLmBgEJjrqDlBaeqT3g8ycTLsmS7sj4rTEvsPtJ
a0WXEaa1uumEaq3Ap1qwxgxz8alla7OGUgAYcd+P3Mf82BIxk8hTmEavtrMQBU5u67hceXa3nZlL
127aXVp+mBvVlaTgYSflt6MGbKoDv126TZ0fb9afzEG112ZadGtbdidLMbqt8AYsWZU8y4ooBL3b
wu54zlLvX9vjJTMlzblxy6FLGF1abYkISvXAFAcX2/tAKVhXI4R1qjW9ohaiwcbyfCqNvavjYUtd
Figj65geGekmciElIo2MtgykVmSr7DW8krVPkjKB2oT/IteA4MCJaQ2ADavmauaHPP6MtW+7Ohra
r4FJJ961FA04vOmCn9ziCcnclo7i2grS/7DSRfsIuYmq7JSMKe8l65hkSMaZ1EsYvxkvb3r7JrVD
N4HsrcFwVFjiyq1EKjlUqwHPEYG1q04z/00MLIBGHRhjBzoQ66wMg0nFOECCaZd8ll3xTzHIMy54
eLMt5wzy626rkWhAQta61t7a5IP06S1jYFUSTjMfyeEi0YwQ9yo6Zs2DEtqBg1JRu0LzBJb7WTej
H9qXRhMHgUT/JqCo2h3oKZ5+tTgg8vF7+YF78RGn1xFBuAgDOy+21DloZ8kgi5VNx9cuKamkyZQn
vvW9uoVdvRFDfHIGw6/EQZsfVZmtEJriilKPpnq0terZ1JARkb5JdkTlx6a6yrQLwgVfNB9eXWxU
jSx0K9x41m5WsG+3EyaS6ZKi0Us0COhKMPNiU/sAuoB2oFrvsifRh3KiKLct05fZ045AD/bU2iPa
4Lq7JThhNd6hkvSNNjzHXb0uGKnq9OnWjH92r8dfRAvzvM6rtlgp9BXj2LCEWeMD27sq1LTa7wkj
CxkIt/Z3nG2NHska31U+dnQwhMFNm3n8yQSyqIyGa15ooL+9yr4XI3ra5v7ILYbHfoO+Hzd62h6j
6J9s2dbdEGKvEsrO/CzzYu2a1dlxd5n9Jnat1lLa3Of40TOw6/sXRUcbr1mccq8hsQoRFb83Ay3l
qgvZlaS40xbMuovoisAsUljWlZQX0WaXydwkheNnjhsIC7b+mDMBIqgIc9RK1uYuNB1oHen82gPc
5l7epCZJPsgLq9Bej7ULq33fTPEtYUOYYmUpme9AqPE7fN+ULgn5xgSOucYlsm5adasZ/ynKTY0e
rnmTg02rpe7JtGgG7YTxUccxrSYtWr+dVxhr1U4PA7slWHkbgZu2HX7s5BQ69rpo7/hDaV34v4af
GZQtnc8TW/w2aQRVb7b25hKyBFY0QtsitX7IbHoCXSjxERuwGvTYCUroIqlR7gnT9RUxbmoTdbZ7
7qv+zVWqnTEeDeXoxCys44i6653ba9Wzf03tW1bSoXWXGGAYgz8ltQ+A7w6qfuZlRNi+zhDHEsaz
Loo0SArk5BdNmwnr21fOPWHFBiRtRYCGHVEQDBYBTv96bFZ0mxIwZct0VcfCrjkvTRSvOxLGErqv
hnnXKuGpRQgmGB638gW7IZZtNvPTVdcWpAIaND0mBrzf17QXmXFoS5jd6jlqaAgBPCnzrrfR4rkk
9Ekmdc8jlQ8Sdd/Dz2XYAcNE3A1L0+AJuvV93x0mAikE0Xs5FL0c3fvM4kE4iT+29VOnmM+4KnfJ
/DU21kWngx/JKWCqwDaiHI8Of1VDew05JUyE56uOAWnpdL5mBxkjibFWNiNyO7XfRPIxoQSQyvcs
Bj/vqGsSEW5iOlj8HsHYLgFlRRAmQQ2rIU2dbWvnDVG28TUCcFG6xW00uW1jwbblWhYfg+vu0CHs
F7NxE+nXYki/KlaIKy1y/ClyTg0rspEYn2KLoSnSnxqXGJO43zns3+YQ24ZNN/FSj9NeaSOI8tZJ
37c2k3xzPuApOs4sC71CQZLObhx0LRDmJ44FNpHiqUTIoIaYBwX2lil/VeNoj5ThXnMxk113Kppy
E2WvExMFnK0T8lGCu9bWw3KeLWIUazYpUwLpapqyd1Cgxzxur30G90Bdk4OxCzFteGAi60q/O+pJ
87DwTyHqgwyPv2N+Elh7dAiMjZWzw9kINHhbLuxrsqfPMqk20Ug8oclCzEt9B0yWZb2MZP0VRUc1
yUwoipyVXRg/yxDV6fmKxauec9FEDRJ25WdiQwAlfFWV7h3/2N2lhSyKylfcj1S9R+TtWNXPaJPK
9N6mBrbujPr3xQ7/cqaoGYnsNtkhRAkyfZXAnZKSGOHqLhPzqE1/jbS2uPP2IV1CZI3fdYoxa6r2
dddqXCft1nYoZHHpuWOHhY4Itak9x7jXpNZu8A5vhTW+TS6irhGkubjmCZPwtmUiId/dqbjOxEsB
zxg9POllihLnSsCRr0om6iTJG+YjKQJ1UBlZ87jPF4WGqaPmkAayevOQl+oGde90z/SS8f1H6inr
mFLZSmpq39/Re5ty9RipxlqafwCAcFVcK2PYFmG6FoBAR6I3adlM/ZBnEx9VvG3Byk407uo5nHYZ
3C2ZAygovtQy9AGYnsCdfGixd0Eig9Y1usfLTcZ+IjEeasMaX5iX2QoID1tZwJUsHcktIaZu5Cyj
qT0Z5OpfS4md6Ev+XUkKXB4wM2uqFzfvDykUy1bdalYbVDGfQoaVoSrXhs1brDcHRCBr6YwnkA3c
RCQ8iovi3vF02+Z6qn/z0nivkgBn6yGrvF0V1wsUZJPSjdXhQjbgt4+JObsZMTpzweFqXGsA2FWp
P1UDveLNmKunWjl26aEik4y3glfuAX0AnSLXT/vlxf2zyT7fGFCw1wal4l8fB1FNEFo8fcmKvMk4
hFTGdiAKV4labBUd6lfzwj3apm+h99U7X3F3cbznQh/8eZrWBSTcot97BXIFcYJ0rSnvcxO/JUxt
WmS4Ul0SEcYgMqot9mOgrKxwjU2jHdBUBCkUFOzeNlRcLAxbm88fR78XnsybLa4ky9Bogu+NGI/C
jtPloZ2eAPXAh2PL7A5gaPkdNdyydYIrIB4CfGEazR3g3sBkGSLZZgC+PCeF5WMMPxhb06K/0tZM
Jgiu9g2dzWecvEqGVUl4Y/21wo7Y7vKkY5D43OXuOa2bTYtwf4ieVP3oxv0WIj37dX+c9b3ohy1C
lz32zjNvA4rln8ijZDO1Xc3LObNsnTkHdXx6xJhXKV8KEHKVVL2hXyqv7Szuo24yUKYmtJuVzAi5
GlmZc/Or3ndGPK0l4nXFlht843ZW37QwgSg9fTfxX56x3TUOtJV+15IdQ3Mr5DavEMvI42ijdBwB
Cv+qKqg+4J7h2NKt21g3EJaDFyx0gGj6bYSZUsXlCt0WVwRydfuD8D0IQswAOFYnJoxdXtNOg4Zu
g8liK1iSHcZMYprS+2PO431Sst+bMOPV9EATeB0L+orsD0XOnDMDVVetx8RaaWSNp7xuVVzdp659
2II/QkuK6eESyXT93XVzyLrSOSqoz7xhyxiE3hwEP8dR5hKE8ovLE1c/0gHLV40tsyFqVrGX/Hiv
KWu4YDUpsBG9sscEoM8ZlkLTFfkuQWEItNKuqXEiiriSSBaIiHiSkn1UxOcSy6PbXwfczyK7mKQp
Sm9jRluJamlcxGZQB1rGP6bGUMc8T/j2mkwGKb+wGI4ekFivagPpsn6bLjVA0RgAV+X+uDprw57J
XDkwgcbAXUy7dqmi6r98fBPxHKQxKWgSQi8T3jSnmvOgZBLGoLZwwqZNDxqw7XrKxQ+4pqj5vjOC
Au1awDL6F2mCd2NmMlUEToOtdwOguoRJUcD8UtA4vCnWzoDkk7IkqPkYxvo8zCpDODDtw3YgLDdN
ujNhOMn0z0mAmFXRahn6eohAoDIQjzDzCuFjGTO6dijc89bNAw1Yf0uu23QYutOMAMd13q0RPLM9
bKoo8PJrh0CfXcaAw6wcG38ga6B/TYdpnRBfpHanghKDALvaPuukraLh2oXuVYVHrFkHl0q67sKg
ho4urqR7BvqoYD1+rq1PomfXOX83NbnkCiOmaDGRSVbnZ3u+qtLyIyyztE59/m0mr/OAGRi2/dSR
MwwvUgpCRbx7NKsrA28qrQzFzI5wYQhB7Yo4njTZE2oDwcdnoQOkPRgxRvSMFKseD7yn7IvzNFHf
OYDr7SdsTTXj2WjENE3CuvKpoSsxOf3h+pELXaXfbQGpMo1+jO6X8CtBG9UXj3qYdrn2L26e5vZr
8PrdkFEIaQZwgpo5txGo47vtIQ3pkqDBAxYf1IjoPlHtM5DYWsL+WIFXHCJkETFduouxeQPnCtEI
kxr3qSNBhotO59xLeO4WcZ21Zi4eox3QQPxW9jGff5HqrQ0Tbpn2z2n3hskJjGEYuOtgERety10y
hi9dJbcluQBS6z4ratFl3KuY24Lp5zw/WZxbvZuz4fkuOcYNlEkK6oFInXZzVp5t3LJ8+aAJsye0
OkR7NXvJ2sxmx0DdFdnJLiQ5TQ5bL/5XDNUZa244+zZoV12rWVPMaxesEzsgnLD9wgEgLa4gyLJI
f6yUlEW3PHbKuW6eRyoZgwCTMSL9N/lUrBjEB3KtestgaKJEldNNGMMOptZu7rxlpMKd0bxJa+nc
xQZf6lHI+jzVLc4ftjfFlZihFzDSmPT7lUGYmxMhZF41gCJMrz6gSybiU1nF2kccj9RpT3F2JpBj
PRfJa8ez5IQQyct7rd3K+tkcMVxVe+ESBpVMmwZZi8Z2ZskBNyvcQX91DfRuQFoAjJHdJ7yyezgU
fIkpyt9hpQjP16b3Wb5NzsZyAu097L8dMAFy9G2r3MnoheDcp/x9bq+CM2uEtwpe5yWjp85U9VbX
EhgahDDYoAOeJIRobYZitncf0fxvKHi5KvdYtQiEmGBmSr4BA+Yzxp2kyicO3rHGfgZFVJuTauVO
7ceozq+EpwW2zZ2OpncoRdAwDIo8j8H2x0wkJpl83FgAy3QlcAcLN/fXTLtopq/TcPV0stjszaQX
h0ar/DCHH9i8GSlbKDv/GBjMObG3Vg15WpwBnUSIYGnkfKAtaYgcqm11qxM/p+eoTdNDpDpbwpb3
nXXC+OURZSKp+UmU5nJ5a2kJ+rHdZU3HvZXy6bdc2tH/9uLMU54XZ1+qHKZU+hBjN3SVm7JIX0w2
cVWd0gyaiEKGdacPRDTe0uzZrcmG8RjVDWIbhdOabHMcZyHFjvsclxYxNeYuVoujxthb87Kgs9/N
MaaAjIPBcc+Dlp0s+z53dMAV40uaP7UNcV4qm9J9tj3oB+5H3rz1qf0yteM34dAr74Iyd230uALt
o1HpPgPWjcSV2R3nwmFMXa5z/cVJaj/rXrxjh1C7j+ut3tx0BMwkuEgMkmC7j1n4VOnXhOAo8G8v
4YzU1ZIxbyUFHcNg+Zc54iqychfP8S6V8g3OOgFi9n0gB8hhD6b23R4VzAbi76ZufoRI/RajV0vv
M7cAy+xN7CYYg9NjbLJOXo5/ckyTVWONa2b8gIFOnQz3ltWtBuLSdZNZNt5+Bt0MN/d8D/O0lUZL
MyIPJtP8SPvgIgzkNyeBLR5Rj8cLltB19J4T8ynealy4mvzhJlaWQMVXB0xe627n5i3N7256myb0
8Lei0o8NoulH3QVRvO+8rXjRzH0mz3oYAC5Csys8DLMgKwmfTO1/TT5/Z4W2JV5878TmVhDWqnWC
wGGLnshONlPPLLwsdgoi9tX0W2jmwU6aQKsE6RjpW9os2sVyw+aOka5zH9xbx4CjsJ/moj8qQ7Ej
SmvgfO/m9FwuOoJ6gjOSMhZM/3kTToWm2nbsZExcKo5GOoGiM3+8zLrtL4uPaiZxGYhoyia+IdQx
o9hgb3hQWTg03LA6jvlizPlunkoeDAgruhkdEpOlLhd82ZLGhCHTHkUgoGgYSMbmPxv6Sj6T6Uvj
LPT4HXCZPwtnUzUsRWEoUltloX1KUNjHzOSGipUjPt/IIWlF+Rc5T4pXPkz9TpqUObgbTMAwuZl8
2jrT3DdXMDnIySGZt7ahP5ye+PWJ2DHnS9cCONfc71A2wl91eqeaR+HnvBE/gND3UyVOWfT/9EGe
OQugr8K0o3PLLl16LWkEdM4ohwcPHv/KgdzhiJqenTa2Hj7r7J+dmJs473caZA3pQUDNu53z1ekx
TTDJw9GHNB2mHYseQ+dbITAXLJC7FsgDfIkm3KpQHk28u7CGP0F4XpOKgkVdp+Q6VsVXZX2Ug4c2
Nf5VGi7LIrx5EYLw4ctSkBNacPpeY0fFSE4AOc+2ov8OHuQK7Y3qG3kJeGIl+QG26LuyCVKWtErK
SHNk+43wUZjkFcSUE8SCcaGzT12nsf1aOi9R8VeaMfnW14JxGLLya0pGy8QtaWaEt2GQiQtBb/6o
bAze0DlmsW9HcnURArc5OPh8Xs/mt1tDQ0XJa4fxc2VNB9f09th8ArU/ufIFjg2jA2Yp1HaD92YX
f1bJZ3BwE3ebMgMW+TYs57XF7dowVjNzFprhqjVQd1Bro1bxzVh5RonBCcARyddCO4f907L7c0XU
Ye1omz63gyG/OPj0OdfTIM7jjd6Pe8ccDlEuA3LUn/CcuPlwk53yrXceKsf+MKsz08xu19VkK5Nh
r0H8lSxau4JoP0SwnQMINH+WbfrrxDODC2QFoFGs+TeXu7j5SB201K68qsJYifpXb8XKpTeAA8sw
Ybwq4Htt99Vy2XJnQHnwqCG6KJvmbHjh26TfFQeyvFYd+YNH7LOsZPgt3vr5eWkYWMl/dDafXTYF
jo5CF7Q/Q6+axoeu/o8yKij0+qUgUChtVuGj7xnlhWa9J7FDmztgYQk54wIl0kGMRgAw5gWI8dZB
fJD2b8QQ7LJK+XUAoa9d76nCa9Fjx3Y185qE6rUaAjIj9maYdpQOOmy9BsaG9MkcOjF4P4KKfqT6
tCf4YR+huY10SkdmAlWt7dp+p4rhUjn9foivxk/F0HdQ83+o4jd8LHZ1UVsqcF17MqL+iCLg1PTt
31huc7SE4QyX2wVTQXp4bQ27yI2PoIQ7lsRRXJ9jedQ5zvAKrGqNRGSsuayF7L3Rww/LjtVEXCss
0rByD96oAWPhpLE8uUl6Z6UJtrHFrICPZ+DYdojs+28j7DYoitv9kPH9pI+55YLJSyZ5zd3hWpsM
RvLDV4itnYSX48CAkN3Cw8t6kiexHbo4ThB+oBV+oBfxW73YqZQSBtAVxbJRQzKI1rX3bh4OKZeW
pszPjgVEKkOto6j/WAhsED5jMdb2NdohtpPguu4DZJE+qW+d1p4cB12Wqu17iSw5+3AHbGGFjby5
hV2s6BBuQRcRtYUiKfSjhIY7r3wrs+8ScIujg2tFuRHeGgUYMQUzEiX5lMXeR0sKHPSGVTO8LPG6
M9w5ux/8JPqJe6oTHv5KU/2E1rExjwV7xVIxT5refY6FggDlpaXYTFJjH60ajoA+UCy2zKFvs52b
p1/MQr2i7KmYNhPUR/JD2LeaLbaM8teMl7l3dyh1sReUZEp8pCwZWvFaLm8ewt5J9LBZ/lzkS2U1
7tpp3lQoj0oI/jbJ3RXiIJLR10j+XxH5kXEBTaZE3lt4zk2TcoN1YgWTntYkrLrPDqhUnGobbA87
Nd3VYghSwEdDScQid1PLMBrYVyABu/QV9PnEL6gEWJQMPBxAkTsIUJO4d118zjB24KggUIC9L821
YNqC1ILkCwRIhV8T7xZqTaAsS7hIeeXQ3FTZzdaWvfOwzdqLZc7HJe4J5cWRD+SihTzcQDghG+ZJ
f43CQGjI5wfnCKPbt/Qo0PCDCQEVjBE98xDoYCjeunoLuoEiv1+3lX2okaiHBelUXy4PZI8ycFkV
MWlHFoTXonpVBv2ad8vlzlghGe64KfwB/ZYHcrikNw8hSxV0hiVi4uretBH7ULly8PsolsLnXj+l
/bQWVckA4cM0PxK873wBQEc2zsAjNcOv0Y8sGV7Bim9a6TCbO2eOtcp7+Vx3UM2t8Fs3eYsrUpaJ
F3tgY/rQBaWSUdo7wQymUFW/nbqD0WW7Bl79OFEVYeyHSRfgyyJqhH+BneOLVEckzQev04Uzv2hg
D9czY40G0rM7EWZiAKBkmOOSeEoXmWI3wvZYZcwQwp8kBJBBU5Zn0YuSk7sFa432dHPDLbqrY4OI
gvmQzj8ZAjaIsOuuMjAg7CX7rcl8M5XfmkEKueFrr8SQOO0iTC1D8zMZOwPbjQZxn/sznMSm9hDR
6c/KqAUTzqHESu51ZAZOD5gTX6O9JnFq30T9OmXtraOjAwOnSWNtx+nezGBioo0zoyfD+pzLfaES
UdLzz0KizPuqvSc9VYIazH1Yxmz2L7P6iOqHPgKdZCiEgcmj7zBBtfHJDhqCL0PcofH+OgWDFG4G
SllgsLAZ/lUxKcfSgrw4HGPFWlE+nvEm+QPQx8mFnMlS3bDS0yTFV6IOH6RRoadHa403dEIvrrAo
WdAcjrdTlPNIUoAlEYpwmNVzdx97ahfYHLaDl2jotNMAtsobIgDshKENTvwB5cGvLLAcidGfWw6/
fpL0CePnHHIsiK+qiCilyuzMgprktwsHqgVPd+GgCqjZ89ihUZHhe25qoE/lqrggDuVpiIB+k1Hb
z81TU8VnazTWAmhrLNTjImfEQTl0HZPlb8m8tgUlPef/xAjhoQ7NDufgMu/GWgvYmEqtgpMiM73w
ldkiaLBqb7bVY0WJ1Wg347oc7FF9HTzzJ8rUUxfHH1JEFZlFI+mCDuxasCa1YjWBSjrppujIy0vt
aRe2E7NRwngWIVX0sBQP065O4ctLTI0AtEapn9SFYl/HvkGYSYkcVBqd9dkPprq2TFykGl92MRNY
kNs9wensipkq5B+lS7Bald482SdkjiWs6Tnm5jpiHkfQyHpkLbVDqJHnnAZhhrkgNBxarO7H7bHs
CNP1HmGCNAlGBwLbksevML+qDJtG2oPdc3uNZJHE+eMatgNLw3aCEAv6gXZ0wGyIqRwF85022mV5
/Rbz/maCOaA1qb6OFMHDDGxTTs5x5qsEWXfhq0IWMeM/88fTCTufWFi/R/l9rMYjlY+/yC/0rN4D
b/JzwSSZ3WmxVOhoePgPooQ012p6dbkvvSjQHcniGwCSCQJO19GepXsRvnXjuLXjeq9Sz9b2vlR5
Ypj8sclnG09GewRPSQ7hsYiG/Nl0F17XoL4SJSOvxetkctm0aXppxg47Ucq+qnO+JcGTYE7M4S2H
DOaz2CIKATTLoJTIWuLboNf0hv1ejsuJUOGs7PMg8zpjJ2VastAc+60S4xMaUSKuqoElV5Vh6EgF
dpCM9c5oFHgVJ7rgUTB+RINqUF6yU7fBakbGU4MkudF65I3MxkeUjzqqJO0G/q09aM34lTKQglPS
Mk8b5bhGsKY8ayoKc7iluDcd9hiZSrMHfdmyr4KERh628nlE+TJFl4TVrRHFm05+z8zcCMVg34/a
uWQSxP3nMV8LIca5DXrk8bwUVgwL16Z28AA92WQMtJKtIAm1IYWQw7lgwE6oTNV3cF1FEVMhFAyG
vsG+CbmJPhdFn/liRGBxOm5mE1XfQzDr8qIvXKobl28rtf4p+Ex61jzkaQlL3bjmJsNnVNEDGax6
iTKoI4KByGKTkbtaxOxVliOhHgNBjiLRjmW3rap+H1rfEk22YqHL8V60FIW9vRoth/Wdt6oiLv6a
OXugc8Kn9i4dtow+12OzA8q41Qya76QGzsScjD2fwsDcNd9L619qsnvqLlywbf1c1G8uQyOpiv2i
Y52rQxWarO/uVTyCN2PX4y6eXIpY1C6JpJEkKKUJwG7iaRKnxDlxbtcs7chZIW/pcyAMSGpvFUNb
I1MZQiJfCZ9tYlPz6l2WjHa5HIXN1GCmXRq50MkkKvjUBNvzpDzq9R8thEJxkEyc7gOiA23V2leC
llaGk+3bmI3+vFpGz6U4kPzjTwkU+mFY509MnCZ64A6X9JERhhVebWb1KnEJMbaZ0dwNdPqO9Sm1
Rw3UbkytVQztmNU2QYKxYayIdKb93HtKCB1eXwNE2BXCW5OCsDYZPcc/jEXXRXdC78CB366ZzYJz
jCFK6uw0JFYAsltqVAAEaDaXZYGksOBAftw0/6oC4wHbC6h3tZr7Ri/WmiLZeyFHSJrtyEej96eQ
yakNAd159xjh9sl7zUczWvwM3wpREAxctgtBykVkuygxnYkq4m1mKG1pl1qkx4rQNlsmyLaZINbv
qdg3RQYX8AClbM0QqtaOkfzVw1t9C9nbSi67QSchjDqSFdIEww5LhXUccAp09Oj1/FA6tNtxvlHa
oxM+64hFHM77MkMnlz8XqTxktOhx/TQNGNa/Z3CWI7bM+KdJDuT7LDqjbDhP3u8ScatFsGvNkm2S
73LDGoMFVFndWqhsQYsiniwRGv96gsjqRePGS9zSmSsWvEXvz845XWaGnPAVLftXJXvPHfwOd52k
hYcRn5pipZkv6rgLuc56wiWXEG5CLtKXshsJ04GPhvm6/kMJuipd2qagMhHW4N1DIYhHOIThV3B0
a4eKkVsc7mYLhbJJ+CRHSU+ybOM74A4T7WrQsgh3NyFMa9+1yD4O+XdENdvDSg2r13E4qjb+xZ1K
xvPy6JC6ChwKUkCjbuwahCpnx9YYl3HcAbD8Ooq0Ffq+qdwW+nub/XHRrnRS3yJOSyOpaE94GlIB
ToHSjmhUkrOy59n+FTKI8k/SXKjwqiTbVAQWdN92YW6U8MWoEZJYEOkDR4oZ3285bRkXCPAvN7d6
OJMqAk3QlbSN/J4GMkkrXbP3GiyNPQEI2qZiV9s4Jc0WndDWCnF5KyIlY3RRzylddc9Y9DFk+YWo
82HPChLmKelZSxDU41nXgSbJ0RLzVSFerB6YtetNRDhfM/2QJu2+CkknFUbNe9uzpkyqioVArzKq
YWteuUyQnWI3ju6F1bb10nefepk6fpnrxWYYGU25yr0hr+hh5t+EGeUs0DiqFLPDqWTrDpWj/Cvq
6c3OuT2Rh/EN3iuoskZiP4mwdXdxb2/tSHxoLFa/ABmR+UWnYLLOorGsmbn1HPhKrGp+rA/RtlDX
/YBq5grx5Dr1LyqvvclfBA4cm5C7lvAyIJ/w+P+wrmBwq7ORdrFEqV9jpgZl+SizU+9NyD1ZMLl/
bkpszQ146vOEicgu50Or/4UdM82h2s3DX+cQH/zcKCc3/zGV9J7w8aKJdijmXwk2zVIb41Pv94AT
E6Q0g73Y1LuVbT4EQpIIm1IMTFfLzuX46sGZ9rxPBd+OIv9fLC6Xo5EPzJFNspyGU2vy28QFCUjI
T9BxD7dKlST/0Mh2ifqRtzqx5uzPu5aeeQ5JnrKaGmlsxTEv0L8JQrwWmLriaj+MW3em1WcnKddp
GM+3JhH7WKHkKZyU+9EuYpIELeuYj2m94+Z/I4ycXN4BaC0hh+7Ml4O3M0gzxdtRKUf4lk4Jzu9E
ct6hI+Ly04Cgzpn9lHeUXk5jbSq8ySu9rse91/CCdAX9it5Y6BdIVx5SkMdE4pxC1pz1xOHMuwAq
kFnjtjGmdT6IcZtP0asL2fKs923sy8wdQM3k5J0SFj+zGn+E5oUF1iPJOwdfHFkzxqLYmgs0pRVc
wZXS2de2YFZeNEO1TsD5b5ODVurjZhhifb3IjsU41ed8Rn6OPDqIm+zL0xEoUBBrO2q6PST1mW9q
01fKM8bX2M2ubUSSqUVX5qckzlVj8alNMqLJ/JosdVzc3BtFWPNOZA3r7Cz/ZYSz6HGQZfLaslDh
L8SngclHe60ATPIM3fjlEqo94JRal2zbkPu9bRHP2D0CvkSpDgVrT0gGNdedsYByU20Xxg6rmZKB
RBIHtQfcOGliF7AD8PVZEDQRkT49ltJm5MQ4eXF+KbBs6U6oFCN1FFs6auE7GQbqhV6CESNAL0Ed
gfBzbpAmVAVXf6tVH2WX7nEGkprKzRfF8jaNtnFybDzSQ+0rEVD8vizQ0YMOSJhsECFL6/AfV+fV
3DisJtFfxCqAma9WTpacwwvL45lhziAJ8tfvoedW3d19UdmeYFsSQaC/7tMRk2nufTLB7qAbGDcD
xTI/n9uNsJEjsqdJw+cbl4csN6A3/Hz488Wfhxww/DE1R8VYcvnw54uqMRilWMM1WNpkOXyMFB0s
H07YbUqqEIgwuhVFCRzY2clUzDQ7UYpjvzwA+5n/Pfx87b+f/vzp//vaz58qNf7vf1aXc3z022NF
GJ37ME//cRpCzCwSHuXaMNA1PEvdAkl1yJCw4buDVlidjEZAh/r5UBQe3u5AtIq2zhAYZFTT19JX
p39/IFleBWkFP5/o0BrJxjmin47/HgbIJek44A02iem0k+sdfz6iCf0/H/37NHHqg4Ujz6Ac4wQ8
8j8PlkUToOlHtMwYdnZysFwhzDonJmrzDmt0WE7qZFI59e+B+iFymcvD//ta2Bj5gcA/WnrqcatV
3unnI87xyFDZhCaBnmFzrrmbVGnRSqwdikbT/mMMLQlrJFYQrIBB4n0My21l1ikgB3WLe8c++TpL
WravicPsdbRPRmr9n89jHc2n+O2/f+HnX/381b7kKgmlW25moY0zGu5/HoDGt6c/vcegKYRp+fMw
BhYnof9+bvEcMB/tEQ5s8gs7HYovZbbmyXFKYjW+12BozZ2nefDfaqXwM3AuMcEgl4W8D2P0DyNt
7wfL28wy7R5sSyVHxrafJrkgXGI41DG2+LtRcQBxWp1fQJbkl94MwGBLHMpkdDajxpFlyzQ+u6n5
hUHH2Xa26O4IWCC0omCefh4IeHaoQAbWh75uTjopfD40WED7MlAbA5RVa52iuYMPGync0Zhl8Ep0
YWVs6ih6iUK7YQiXDSePAReCFfv40h8vYdsamxiFESA0GT9RD6cWJPR9Y4jHeXAFDREzXQIjtoJO
VwfXY48WYDSt3YkkMph55t7dtiqtnQMQc5OLpt3oKPcYHffXNLSrQzI+u7FvLM00nxQqQjkHbQ6N
nRMbXvPw4AUJRt/U2A3MlzfWHGylAcoIUM+BymzOZhZnK2WY1ygj3SeEgLoMvftocuq9m2k9O/jg
gVQjlllG8lgGyGb0P+fnKmrYjRXdrbrMnjLYtI/xJnFQ6ROJp9GHp9Q2bXeNIecu39rpwCrOoXBO
ZU0WYUzm53IiNjiBhkL0GJ5dgzgL1pSfvzg1yOiSw+ahNHG7WECkd06O1joEKDoToSSf8wzVEUnD
kK9SW22HmF1a2mprtKaHEeMWu/nioxUpJLse2EZcsAVNLcPdF24pbqXB5hSEd7Ej/zPT8KEiUrag
xiY1f4hgHh9ckpAwDe4zs6NrAW9aPKd/qxxwSyklrai1uAxzbdGXSydEVdTUJMyMJm1JmwFb2n5t
LnXIQ549Z5XusHIuXtMw+luKyTmBUwnC4oA4hP6fVd0ltSYDA7Z+dYo220Jbnj6pyl15ddneIpU9
Tn7hP0oUojoxPGYJvfeoTGugJmita57sWJvugx007oOH85azoVVs//u1Jl1UadPBSdXr/tp3AiOk
ULdhZn5P7r3apUgjt5+HrogbLAjZowk6nsyZF1/d2TyH5pIarTixdiVPUycjcPJ10J51YmVbqVpk
baAvp0IaEZBbuFeV1WmG8Sg2HjdCFZ/z2o3O7LCFdRky12YwTZ8Ap1QkNXOKdk7g1RecM/WlidhF
VHVN6UXeoqqw0d52SlNyZRbVfaN8Sswg0O3cRVLr2qa6hGGDm9frMcQ4xFcixPJ13ff6zIY/OVgp
EPDl3UgXIvPUAfOH7H28isqiSMjto18WVO1TBFnrRGySIKo2mc+WxmVQsjsbBMO13Ytzr2wezF4w
JuyRZqgp4pZyymXi3WLJ1DTE7Len3xWB1dMPWR5TjdhKcrnL/9UUpr92bPummgHJqLTbB9NQ3o0S
FzlQKjj2NtgtWjjePc5OTFI9LpcXp/MxpXYhER42gG7aezfPdbrHzAvfcozoTKYY9/A9hA/D3jFi
45Q0KVGh3jdRUunVS/tEYitmzNsADeljcRq6x67N0YkgJN9HJF/px/C6U6Yn2C9uFW4mIYb7vGqG
e2qzHtyIPDcvtb0upji8tzIARSY7wrUvB7k2cO7sfRN2eJu7D5EVvNZqWhjdHOvMwTVfunEcNrZ/
EANrM170keoN2Gs9QdNAuJcqUOZejyNEdGgp+Ium5wEr/jl3ED/Snk6yuZi/ar9+Hk1C4GEqGvDz
RfoctARskEx42bMX9krFJmQXASQoG4CD4URpDIj5DFBvdJJ0XvTs0xBDNEu3RFILB0Io7rmfRSp0
EM2LOsXKEJuPbtPZe+WPHIGx/VEEkZE19NppPDUFr3avAag4dpIdcuFtQolzyAF1t7OnKpY0EPPm
8unvRQ5mBjZEyj5mGBJkmvx7f3mkeAxz7I8ojzgwRx1flAEkM6r4Jwk+QB02VOnOqbhaDrbNcngS
dEcZYqF/uY13beLJuPy8oYIMOUxUKW0aSZTs2Z4fxqXshNsXKLDac98TvPSLcaredyxc11ZKY1f6
8BH1KPNrFsfR1X2KKmlcIxarLbT8ciXrhk+Xr/nsLfamSfQhCJGLpcvtc7As714tD7GTY5BNZvHv
ip4G++JX5nxQPSZ6Xd3/XHDzyBgzpXGVmjZFEMTozrXBxi4aghgLQYDUY8dmd5VjIfctb04g4NTl
cDZ7DVPI5BxgzCuAAnYDJVD6uHF3bm4n9yqEYVRTLPXvo045KLk9Zkhk/02kQ6alDg9rcP5v1gSR
T3umtfZBDR8yUAERfdcrrQQpwIGQutbDu+6jihYuzGw+KlpmgQQhPZMsE5bsXquB+pra31mpmSG4
OvqmJv9vF3vpzvXz8ATKYhBpuJ3q6U8Qy2gtO2sbhsJbuSBOwWvRJEUdlL0RRrJt8CLvGYHdLMac
uAgF6fawWFpQQgagIxF7XRGWokLu1DiIK5bbv6f1dvDK+K8wGxw+dWK9DAXNYCOK7kQOzlFhuiev
nR5zB7Nyl9FWYnDrDzoMCSH23J1Hwc1UjFdtQiUsuwPmXTY6k3MjEvXYUGLQxeGKrgW5NQWnvloF
j3MSPecwHfRuxCoNg/3TdorgyZHgf802Tymx2gQJPs3eavE0FjHlHGG/iicyaHQOClYV6rXadjtk
VoZYRiMFLQIPRVWDuC85+eHdGu196QCDg6xabQtGWIW15AK08VZodeH82V/EYiZpfII6gJEpygmv
Jc+0B8N2NQAi0765TlKAg6nvX+2aM7nwE3Uc4aQdETIseEZWIw6FzliH2xtiMGATqmgb4AIuPr8V
7VbXfqBBwsq+wc9EJ8rXklXWl4zKilegF4hw+abmZOz6pcAb3EEDbaMv2nCtVdngI6CF/RQMprk3
/OW2M/8aohReEoqkgKl67q3xTUa4z2o5X2Qzfvoepy3VKRYjG/+63+O7FUu1krKbQyMYDdpYbjNN
+C11nMcycQNGTCOlDZ53EVw1G5m45nFaumaZKCE2ZKDc/ScDkmug5z9mgvSO1oDZixqBVWpUydbI
3yYXUglmhXYlRGefosk6CcIHHWvkg1WN953ddefIpj2yDNrXMR+wbhT86lP9EPgzNSHCc66RQs6b
ywoVHufYkQZgemtqhTetWJqNgQO4ibntoAKgM8aH2Ka9kjHH4qZ143XvBB8x3bRUhLVnejohSKKg
Y8ygvUn2CC6hgcmyfWjT3PgQHSXVvnrKY/Nat+Ch8qKjylpj361NGsYChx93TK9s19o96XLj0Ivx
WEoB+aQAKzE68zP8+/LJI8t4Ztf22lvxw8/272fTF0qVHems/eVbNfaTkZYapyoB9nKuoUlg1y9B
A+GF+W6SU4JbAE+6k/Q4Uitue37KAKuoLhrbIGMqtUrFtDHdod8ybu1Wc/5LqObVjQEPhF5IEKRV
Gz08hGk33PzA2iRmXe1pVZl4fQJCNZxCB2qgqcWZvkQcwlcR+hcWAXL/Lg14Qx22lIY2i1hNOq0G
MDTyc+Or7dnBE7Hxbcfad9O3nFo6n9rikSe8R9dnWmUHo7/peGFbO8UXToxwZ3feL6+ynZPQv2ff
wYI1HZVl1juC2x9SROY6q2rnInqHOPp0oufoQ0GqXEM0w2A2mbtJVzzfpk0wdmz/GLAY1tPCxvM7
TI/xw+zg50pwopIXoRokR7QCwzM8aY8mYqNHWk77G0FhkKWyeI8n86+0PSoUU5iQhYm4VQiM9ymW
8LDEmT8zm+txF/usuOtASXzkvP1OUEAsRszKSt86DhEbldIrWKK8/w6mG+WQ35VJr5RHngvYqmbs
4qSrwpHtpk0ZdNFsYKywkG+F2S6dzjV8ZMTEGB6RS6cfNU7Zp+lN+dZOPwKGqrux77AE9M0lKCTG
HFXhQeg5/HcGZSB0O6k0f++d/jWuIsrKUGttx3zqZsl8uduglooqV++iNf/IYszPirB3YHIbFGw8
4Yrk3LPqHOyZ1Z8mwAm9BA1ihzC183ajGmfrDBQlAlrdKq98oM7+I3YYokNkX2JNDK59NHlylCyA
0DdWSZYcJ5U+mmxL2+pv5BnhrkwbCtMkmIEg+mNlxXsyAaKguBMSzVTs496ONnUAlYduz7/2aOrV
kBGDtw35B1AdMvOov6RnvJRjiRm8ZF4zsZNxzfhsUYs1BKN9D2WBbUFV/ba7d9sdwSc6za8mYPMe
TtzBDdl+TiFbHdlRHd9XuMLwFdUWO+JhELgzEMHCvFu5pn9WjIirKS43WLzJIs/hVsvhvoS4Ojd3
1bPhckLvBfOXsnvnwENUZ+L+6VmPIDbC9QOIv682b0j6RjkKPwt86I7vQAEZbvXen6jS1i7KUZpS
0meCUyQ8EPkok+8scp+V5+7sYX6dMoZKTVdYKAsMCWXDMMU+2F6Wga0ejGOWxi9GBuhTq5QdTPXl
9DHO/Arbm/ad6xItkgsP29YCoHf7kJoOUl3a7JKkY3HxUVmDBR3RlRMTFCm2bU2QfuyXnyuxDyAr
Jw7TuA90bL3aM8KY6+h15n63WeEdg2XsO9fMZTnu+8AMctFu7K55TdmNbqBh7KoyokJNr9ssXNMx
qlaJhZMQ4Exi1ZzuGAA7tZVv2VMxZ3aRc72JGJ5JRl9mxBu7kXbXqHpKKX6KMA4O/gwVgXKpZW58
RnUm2DuJbWZML3VDSL6Nc+43I9/Qd2d4D1OKLYVzSx623/bi5jS/lBwKQo3eZ2Zh6vGQBjSIQ6kQ
M2p+tCJM3vWgnidunYBf3L0fi4YCM29XsWy5VGbhYcCLxGjbLotb5nqXCktsyaFfpDcK/9hqVrzW
acmpraij33nLRdJ7NdENcW5IAYDnyI8JnZnMQ719KB/h0ojVEHJH63BR2QgGdfk0tjg2jHLVS0/s
ZQxMUn8XqE53doK1ndPnqiyxnLPM4WGVzVfQYTmTdf4wF9OxFGKXlmXynOAZHTmE8Uw2sHvpM4f8
yd2FuxKonuFVgck7xKhLXMYMZ0WBhwO2WLyZJnAn4FNOaF/WKmvStc7yF7ts9xhVP4V4HFX9VJcl
mASrtVd+b63wlS9PDM7EdpqOQ8X6E4b2XjTxQC9WVTElaB/sNKaxNhB3Djepu47qibwdgfonX1OZ
uRvLAs7iTPpBJCQWTJqnbAPQGvvRduelOV0+DBMW7FpLv99WaZ6kxrN3QquNEHCWjIB0n5c90a1F
bKlQO9HTFk4NSH4oApsooPtY17hH/LT7k4TTXb+kCYmM4VGs0QpT4qaOJV1scg8jl0BYtmQzsuY7
Tyd329o9dIjwiSkL2TB9ydDF133PJKUZmwuS00NK5GHfLs/f4MG4kZqDaBykRxEQZ5Xuc+w750wZ
+Bx0/7cp2nDtygFmSvmdLak/y/Yo2CJAfCcs+800lQUDuowhOpi/e5XfsM4phEXYdlMc3WcWwl41
p3QaCWi+EW1hkfvGDzkzIUzf8ykuQCbhuZns+QLYD73Ml6iGXAC7mTpKryXASur35AXMQWFzjW2C
+zOFRzo67ppT9KpednhAfBocLLCnEjnJVQ82YnIhe1k2e4fKw4dTVQJtBEtCbeQ4Y0a8nhnZUygi
b0NQ6w2jA97IbeMduKkf8tpqT0bG7AruwVzm55q3k2+54z7T/TlgkTIxxNml9y7D/sTSfOqj4O/k
MpADiYjLDXrUZNpPKG2ADmOLO3f2Oc99u4sKdZ+33lvmVaBbyl1a/QIif+Fa/Wx+ED1okxRgL/k8
MLkO3W/Qwi952p+naLyVodlsYvZ7TDYdtouEefjNyR57DFEcHFSkZXqQPw00sC5zV7M3ggaqubsC
UPgkBoc8MsjyaljuNxXtX3Qd3vlMSLdWiYG6sq9eGo3HojhUjk8Ipn2bGK/yArq0wvCSm7PdrXUv
VhMIaxoxuWOwJ8it+xGazDzKXYY0wSGwi1b85ggiribpZA/Pc1e/4PEp1mXH9j+WjbgLZl8dO+7q
bMw+8Z4B7YhsoAfIRidf6fmOJ+AZl3pQpMGtsOJ1NZJiG2kxX2em94hhGCMJTgsq9Ka3gKizw0Kf
q+tIvYob8ftLtsahwWBu7gEOZlzhnFMmXMwGdissGIzTHqfOIjVhGKBZavHbO8PpZQXO+3KdZh4X
EBydNeXH1FuY+VurGcbDg9lUXv1SclasU+q8M2rK7kbAK16eIORahM6y7jQb5q+ZwJiyI2i8SUai
JmbzP9sRC/Wy630sjJa1wKMhzDAbzNilK1cpAOmV66f5BhBLjOsu43QEDHGyYYeBDdvPY/AoYxIF
rkGD1djR0Zl1KLqV6mCYNThFu4VljWqdoZ2uTJd/3A3BHvA2wBaDI12fmqBA/LdCPgDKZY8IguSO
Slu8u+2bv1B8zCF87br+s2+wGLgK9TWvtpml9jK3njpLzw99npF3kvzrSRWY4229053qV5Rf5a55
3yZAxUONy1hNYHa1c63h2K/0KDCTtPm3HC1WUz/a0Bn3xj2DN3IUSIyZmjdj656QKJuNHbhXs+kv
VvfqZJaErDesg3TEF+8XtMlRhtfgPy9l9UitCRDJ1Lv0i9u3SnS7hXb6pIB5r4PcwuoZoopPnTh3
ABRDTDC7IDLxphXyM50ZyVueeSgGFvO+lgcuQpaV1KTD2/1dx1XIXSACmuizWKsu2kUJyMoaxSr3
CS+HbkvCLDR4hp2BhIPT1mzUuFf7c/7I3I4YUEA0ysir574KORFY6JFzDe3Kir4LZEH2lJBOmH88
N9q8VhZytSCobM+Z3M7o6Kh89c430YhFqqAmt0O7Y4WlgzGguhoHougJ8Rs28+lQj9mlK4tLFzD5
dLuivqaavZXTYcL2k9rZpyhUecSdPW6pfKFOjf0TyZ/JirdWVop92CDLQ2znbdp/pVUGrOqhIR23
Yu9CyNoiwRiZ6alINGx6K6Mk9KsUIaZXmN+VifxazWDsqhG0QxDSOuQxkCwz1BlZMP7QBYyKcKZe
LnqlB+4uW6brYdk/FNyko3xdF3jg4I0xYD8VYZBtugEPqozz59Ln1IYhFZsSsW5AjRQfn2JJACX0
4DAKt7ypzPgtitogN+LpVeTXD7NRndUoP3tktFUVUhydBvL28xmkwArQMjzSiJnC2mOUctclY76P
WDJDS6g738O41U2EHaM8Ykl3eaLDcWu6kHnqnJG4JdK/qhuXWtTxscNR3yTxX9CTWN1Mf17Ij3v8
NsNLb9ZHNnc0KAQYflKHeJtZ42mKE7vfChfnrChvfYKdKRL41aY03c7EMWnZggo4SP8QLberRPDK
9REZqdIet9Wg7mUyHPFEHgYj07dk0n8bTqbsC6yVZ3rcMzuyA2GIO7umlW7KiIw5agzWFnRaTJFY
ghJuTMvbA3ZLDdZm4exUbPesXH0mvdJbAzpAa2u5UtnwN5nLtyG0iw2UfcUJgct0nNc9cbjaZF9P
t7jc2DlmD6o5wiC8MCpi/OAni0ebBATL4qD+CBG9FhCfzt1cfuZ1RkOOoR587WYnty3Pod9gtYM4
mGRtcWFK9taIalw5MV3euXEXWkip7F9w6LTWvLNdno20MN7Yak7n0s8YasycQv3YYJrCJVdZ0ykf
3fTGplLnqMOTDiW7sVLv6qHYs40+GQrigzELsZrdpV/GeLMw95EOdfZKxvsKOaiDEcO1D5JpTvQu
TfiPHWumJcgjd1v26yHBZknrabayIPpj1C2iDRoLb5HiOAgPaSZ21m4Pp8OZ+F1cAAltD3QwJI1V
eKONl2/CGv+vklF811yXsTBill1+D1G2T6FquMOVFUekpQ+jnuObyEmmzETEI4xO3OUTVlWiA8XY
+tzm9HY2ovEwJXCGZv13YuJ5p/vO37rMH05CGrc8daILPlsgOenbGCTWNkto8RE2+fEmghZEvqPp
pvXY2uyxG2iBDNdwjg3Jrifu0ZGMWSc2HvQgjvW5lrz5+bPHeMR5BIsjg3XLjz5imyzZVlmYPtp6
WTBw62R0Y3V2StiwiW4cCZO97TbPbiUtZmLxztYszf3k3edFdCtyDC024z4wHhxVGzBbfZTS0ETk
q20+6/RTNMqB46nXwRz42AvMX1Pl/LJDfo+uhOgyxgsx0ck2li0/tZM9dqVDvrPsX1qXRPlcQomt
gVjgH2LlRhHJcuxzAf0JfojL0Lx3s+wb//2rEbrboUo/J84WK2361zGsIIpokqFTWXLJCdwLXTMe
JxN2ohwwZJX9c97Xq7RSDAoxq2+nbu5ftN2Bc66mA5mZC5Z9DP19pTZZObt0ImHvRXm+y2TInQTc
4NYMYZfwvl+lFGI7mOZHD409iYjVd1UKcpDD1UBoYZPPEY71ftjljAZXVpcWHIHbxZy0/A2fjGUW
PcpBcGvFCeotkq3fnhhX6TuCg6zqGbZJk+blrZJ/6zbB55qHn0USn+eGjAEAzm/iChhL4beK/oMZ
xBqbArRj0cvNmLm/plw/YeghG9lsmw5Lqzk95czx157xEBjHzkIizUPE3jIv8VxXdbVyEwn6LoeV
1w0DxRqhc4rYp5chlcMxCwrOLEVqACv2XHBelm25miK4D04HG5LJTJCUH4VANB0mZbAEDcd59Nns
G/TnmrtkrONV2GT+vsGQL9IypUgj/UQvriFBwLFVzvDbq8FquIT6xNgVOyjg4d0AQUMXcNiKErN9
Q6QIOzm/Eko+/vcmqf56eRjA8A7nnTdmrw0m5LFouVGXgJPw42ySIcZaDVRo9AOEXnXLKiKDs8Nk
0K0QWQyka7cm2WjywhuB3I/Sh+GGJY4XzBS8JJmbEWPNOGDgPvxKiItwBr3lsYfm1NpXUZpvQ4uZ
s2lMngovoFqiiyMU5HnTdtIlL1VWWFwJHUw4K9l3yYodZLZK0KUplnbY6tUECQcHfSgkLRzHuMbM
CJOM4S+x+Fj+zvPqpYElVppGeupN0AIkfXgVig6HiD65uBnvbFt/5CUtsZ6dvbt2Q0lTF32JhGSl
wUmYghJq4hyKM+phbzriPpy8fdW2z9JEkmZ0CEAhuvQcdwkZlb/rNtIAsfwPqwi+qswBbVtfhZ8+
9zEu6MxoShBK+Yo95K6zQG+N0DoYKzGVd7itcv1zaQhSRIQrGXiO28FtSQ/5GamYOsXAgBoksMPU
mUFwF2Cv74FEBIV8sBX55WE02PVxxA6YEhNUG1jvWgs+sL7ObuUs/O8HIyOJleEUlrb92qrG50X1
cipqfhnhnzxzcRt5kgABKiWQQNK/rfBAOA4kVmI8WdFQndRk/U3c4VsNGA7pte5XXlVvmSjiig52
HcRN17A/mQB+RWIIedtBOgdmXHjYYiPiMdTdQV1vfhlJfzSsKjjg57m6UVufJsW2rbSGB2MgxqcM
ZNroDyaQU6qhzAVR8osI0+tsJksvmIGd3fvATcZJc2oOBSsH2qqNNZcpS0sqZDXoHDLW8Bp8DKP9
x3VN7kuDz+4KQSTX7lfIFn414O/JZlC8pCss/IvhLhMzzRglo6ER2zSxL721Oy7cuh3QqDz7TsX6
Z916KYqFwH7IuQjCgaD5bEUXPD1bXghnh/mAyJ2YWMBIPPyFmgG3sNfMGAvrKQ0ZJBVI+56PsC4d
nyxp+6lz8vKjI+RaQmZx+RU6WZF9TIG5BTaYM+dvGUzWWoVy5XT9Kef4uJun8Ln3fXlS/V7DOzx2
Zr0FBRUfHKW/o9ZNGaoFHsJLuQq8eHjCVY9LbMzOOSszdaftrhnlNesDIng17swWb+7KzcajAbpM
qae+VR3LCb10thMwJllBAb9LMRDhZLmhJR0ohQCk10D+7gXtVrqEWZfk40vQkh1Uxviao/7AYwuu
tiseqBgByBz6v1iV0YKtGWPMxM3rX/dapI01FdSq420zh1AGamQkto4E6K4AUqcvC67+Ou0bVoIO
rn1p9OGKub3as+1AFzDpRLGC8ldZ8x/E+WvDvJSBJhatJGlXPT3E4MCbPfTEDHR5Rv0aIc8MLcxK
GowTQ/NHIRKPo/wzGnDVSlZRfgXm1h33k27CcWO2vMc1NYi4Syt35lDmJO6maZHkW6KSI1P0RdyT
DTA+jWJV6Wnr52Ayu4EtBWz1DVO6c+2zwvbuxeB3vLPagMhcpHdOUVWbsdA0S7PTSgaM82WiwO+N
4rNwqTAfQWDYmMZKlJ0RPQUAXOOvU+3v2hmcTsUBY1OmxiuFPEtxAhwM4jeQH9DcfKwWlQLxNc7F
2zzv0qz6o0bvaEZ8t9yxdhMoK74R8ist2MBGGGUZM5MyFR5KIzjJhPBXjjk7iIR7ENH0UGp4IxLT
zp0HuLQS5Rt7D7HRPgkkHB0FVns1zDGzeZ+RosP0vXtRSfPUYicCXgHISU0oZL31xPlq11sSCHxT
LPwIenIF64qynI3B6QdZgySUxnQFY+UczvMzK013l010B6Ss6F3iCoY8y8E4I4lguvl2MlgFnNY5
DGzCV3bow6+Fg3Nnm9VDPtKrBVbbTa4iJcwxzO9V/KEN82APuORMwSm5LHuuPtu6JKimbLBA+JfE
WRyqFwyLEYxOmL4zp9/SoopHuM78zfLmqMnKMMkqcFJofYmrD8EdcmUzceK+37ybqDu1S06wSqfX
JO/VSvesLKNdwelfJTEo/VT/5qc454l3XULAo+7OQLhfGhXBdmo3WRIM+7k0SIKiaec2wOY5Gj+8
NqB10t1PpUcuC7G2Dr0KrK24tcF1iAOgQUn3GvtwRYOnkqbZDLr+tn6fU3YrtQLI69XuvZnH72w6
61VltnLT2++soJQyeuNtVsaNZmAPswuyc3PPRXjytLPHwt5jBHQJ2QRM5scy/V1L0s74LKJFRlhq
tWLJUXu2sBzJAB3JpCBp4wHyk8L6YmS2NuKEiWhS7q2FzZr9olos2nVlxT5rJAE3xCimZbBITOM+
6RsLuNaOQxOULNP1d43jgPNVIIpns5zX7jJpVMarzOuA9AxKUNRV8cGoX/JcgyaH2muyZWITBWXE
YijDFGcnWhjP6cxKIjwbDVCqk2S+ONE6vLLGKF9NjT4HUf4YFc7fYj7VZFIC3uQJyuSqjQMfGBBk
dXdEoY2Rd9hhk+1r3G6fF8G5k6o/ES1dDuoAF1HxT75vv4mZSzwrm2GTut+GDcovoGdxlJKERtQ/
xxZ6QT2UrxjgiTaFrDEzautdW4Rr4aKZeMiRDABGZlAeU5oRNjV8tC87Y76E/+CXH7Ftcnz9nCMd
0f44pLALUOQdiarPNitb9x5cW17strkxlMBI4Nu/C1eefR34WzQeMhYtiWfa6ft4ttdz43y5EdlE
IrgmAVYOSwyhpgxRwiIKlZTAkXSTgfz3c9bema8bLNl3494wpj+x1b6lsbPjYPOoaQ6pzZBsrH3j
yqbEEIZdEfvA22IHGZz4oB/2awY6A8ZVrjxp7iOHC8lDLCmBmkdJ4d7lZWjsqCvxYZ/Sa18MNysz
m5vRk3O04/ZQMON0i67f5dFwLxuVbJqKg/A4hjRI19+aEYExMbJKYw9TcE/oMR+uFcEsDu8afEBp
rNm/8JvKTB6Ejd4DmebA7nFtBijOXmd+46ZzeZJYD6gw2HQz03Rgisa6KtPvWBsPZZU/pfbwNofY
BtCEv6vArDaKjVmtnD2+i++0DTK6nqNNTtbOtFq1JkzU7QPX3ZgaiFcdf9EK5MGbKc8OGFUydKGP
FZLkuiTmCDV/uisU6ZWuATQdYOVnkHWJxGwce9t4wZTzK4ZWuYnG4X1KNDOA+EUAvqUfj3SGfJon
hAIHk8ecFSCgFZLAiNw2a9rY5jwH9od9NquztzBji95irqV9SX6Y7YQiVH5yf/e836VuX6yWrboR
UlmSdrfa6I8q4wBS6fIz9eEtFvLD12nGJcmAP2tja9M4yeNgvVUi389Nkp0x5a/6cCOJQK8yAl2q
A51vjF+DJT/KVl3tzH7tJBvJIbGOWK0hhVZrTQSVc/sXkekn2eL26QYTjKiTbqwKz6xkluC5PQdJ
Ke4ZEwxrE81lk/DEit6uMFaU15ZbrqHL10k59dEb+QBt6Cjd8Zo0/8Pemew2jqzb+l32nBtkkAwy
Bnti9Y0lWbZs2RPCLfu+59Ofj4WLi3MmB7jzOymkkVWVSkmM+Ju1voX+u/Xh4k+2d4mILgQJUflY
+SBkGkP83Oouu1RGm0Nz8xSjU0mK9INK4nuZk10RFSWF2Frh+wvwfxfrtoKNg70FZ9k4MyUgA3dJ
eJQhCnY8QByQJBDD33C8tX12s45N+2zKEKUANmnld2Ux+BjHN98GxSny4AAQJuPPs8qVaC/SIeGo
ZYlgY7NeRh6gGNcw6ORHH1tuO9+gDL/6AGd7LVZqlK+kpsDNDRkapXckj+W60/mTmIqgXkc5yvNj
SX5b1sNfNsYnlaryQaTjqUMCtgyriCGu8YWgMT0IhdGlYuzO1xNWB8GzQYzt3cvkWQ+TV+eZmaDa
gjWd80sRLxId5eb9uRiay5TIYu1Skpvcd5SXE9Z/zd4RckvUZnTuq7m4Gf2Xzow3TdeZJxtOkxSY
sN2WO14P0MnZYbUzCIA18nhb169JXHw4QRNA2WovucdLSkn7U857YXLclEg1l0nQzIPjgg/YVFtP
GH9ezwpIlNXS6Imx81IoSD5acYR1a9nazwDoX4sWDhOY6GUmaa6yUlt1Yfsh45SBSj8cmybJ1lnb
iOXUIEh2VkYEAsN1bXepDPNeGNqypVRbIjK8RTpTWkH801IrELu23QgBrke9hfwT242T4a5OfyK2
9MvQdcTaQsEUz1I8Ix1/iEKh8GiGlzaceO8YIjwg4TwkJDTOQFccyzMazAEpNpLl9wBtXhq30EUH
x2hbX5oO02cxsrAEmzBnB5GiCQcdGcIKY92XT5RU6DnvtgVNsXOZJXTuq86oflNIVo859Kw9vucs
l8UCRUMFF6V+LXKVomgFGeG34dKZ6Q4JCmdcsaiTRwWhVStvdgm1BCtna8FAIRB1nwbc23qkcStJ
23lwKUY8E9WqF7L5bep2G5niy+9HJlsm3MES0y0gDgfsOXOD4SkM+20fNQzAZorXGJKLOjnFR1k4
fCBZSShGbP/6vfyYXLJyckmwfE/7HBgpV4QdHx9zFvKLpOESyE37e1TvEdgLgZlmCVZrNpCJF3C9
pHijEFqaaPiXg6ajjnFmw5aAHJeSeNSwERzAoy0JdMD0F2DHcoPgrbUcueS63HHrjUvT13ZTpa6a
yYwXA4aqrA2cCe2B5NJjMeeasdvASk8+JjN9NI7NxFfT0JiC9yUBJdQKdZsAQgRoysKOcrJ0fgeQ
8OT1kNVjYK1jJc6e6jYkZHNPEdz/Gmgnk8DGfmrMHztv/2w+iHWXSndpxN+Fy0Cf1KJFgpIi9NA6
0hi2C9XB7CJwy+pkwqGUYT/L9TV3CNHPHppK1xholixJgmTKQqHOiH7yUUugwzbXDTqwheZn2no0
WV6aQt/oeW1AmXAuU1eKjUHSPBoDc9GQ7W6Z6cX2705fP4JGOUiAelF507w/BosXU6TPNLBkPUfM
lmViryI7urU2O76qCH/xlNwFsUnwElviFgzDBqkCAEF103oM2AeFYSG2umbeiCbLZXpwcnwsRVBw
voqCzAa+znEz807Lj6zl1B7RZ3US9ZxjALdCkT75n6WPhJLc3YyFW3DL2nrbzgeKmx60qv3xCTbF
7c9ON4JHg3bnwf5xC+3TKExn3YXRnx2JYtMJHeGYFYPHmOi5uToe06qVJ4acOxtf4B7hKCZkjzxs
tilwiiWGVkYkjyzOOKQVkvHEA54dvFu2dh/oINayy1+Rez7XSm9wiF2VUVfrSbR/YsALWsakclgZ
UpSCL1sygznQgyD/kTvXcZodC5SJz4k/fLgOKH9SgzwBeI0srnxz2DGD+UHatMr8L44vMOIzBmd2
T35Oc9Zf78wX83V2uwTR+DYZCUKe98bqWYpCytKLXQg5yUrlJvARdRXqgDAC8aJf7KnzeTn5vsVs
ia8FDClQYmtBhsDUxhfFQdKiY0xhSpvzAY/tc/K2VRtvO5W+l1QF4eAfxil+NyaOJG1Y5+57JWjL
ew8Khhl8xRr30HeZyUMRPpXvduFfDOPNNz944vY9t2ACAwg+I5tBtUdSc6IwWkZF9SWBSdQkO/Zv
GGYJ8Gu7m+qGR9b0y8KdBRW8RLjJbZ/dy5J3oaUdsOvqAMohtpJFiuqAS4bqVN8MDephY2Vmaq3O
7EZWtg1SIjGeKDw+qs5aud7FY5SpfOvJhlSSmRQMsypBDqwgWu/gJeCMw/QZB/fgtH++yRq0U+ZI
xHi47JWxm5Oyif19swswDhSqLe8MHel7juqaMv7BbMUmcIYXv473WYyOs7y0ovsRxs0g7ojThGzc
mNh1Hk+oo5a8jrpPjzI+BJp7arPTONIC/RMy+v/TWF/A/P/nX9/wpJtqvP76YZ7993BV638NY10E
n/8jinX+t38/6+Y//xLWv3VdSFRfFhs3y5h/5/8ksZr/Rh1rOUo4ujJtJOD/N4lV8Fu2bkqXWR/V
j+0S0lrnpMj/51/Ovy3LoCmUuqBxMHV+6/8hiVXqFqGuVCEED2W7H/53YOcdy9Ftyf/VZR3r8vqK
/5aKjpSmtUrUWwadshogHU1RuydA+KXv3dfOGjkj7V/dGg+MRRnnl48YJOAUVEvRtNVJg66pZr/H
iGTF86p4eY898koCrBG9lnjHMn9jydjuo37fOmyVBh2kYwWk2tGmlNwNEKqFkW/NKumWkwRWRnoR
VzLjugCfYChAW3hed9cybjLpfI/VeB5HqsbJBQdvkHYmqtRdTjWmMouckyrOj2GNMTWwvIvVdOF2
FsG0aW9Bte23dUzkbJ8ivi08IlJqIq/9hgQSFP3z/sL3gaS2iidY5dRahkNYHyAc+BExNmfnWtc9
dQznn85J22Bz3fDisWgE056S9aT8APsnnJQ04IRyUzalkdYzSiVcbopHFAYEezBo4xcTbBy28HIX
aslftuuBrS16LvHGDghv15hJG/QicX/oi4kAkjZ8iMvixyu+OouxHziIfmnn9ms6Tl8YCfUU5m4S
fdcGR3xs8jZPmnkW+cBdOMXXBPzTZMRUHPaArJKkgITqzksLmufkQ5T6c5CT9jlk4pJNI2rp8DcQ
zo5i9BA77iGsyH1rbQedmx2/zOTbwOXtHmAlpaZJvTq/R04EEjRGAYc4jkWw9snkGPeMONDFlAdX
hgTBVcE1rJM/f+i2atQAA4V/NsqyBdPQclmXxhPIQkTCbues54K3lPHadxpYszQ8mZZ85Y0WrSyB
+I9eZ2gkJS21A+gTyuR2JCA4YuLsynSPwfqQjiWIVySZa7+dBQJutgzH+j4Yw2vTjxDq/Te9Lmw2
CO2b2Q9U6imQxTG8oUSAHdXAdRviNZLTYCF1hks9AXdWbDIGQwaK8ktC1DJ3kU+ThqrJOgnTxAcV
30JJmpvd+6epSTZEjnLkJzNUNbVpUR1WWoNbbWXXnS2YGW4dSCQTajeCzlxjAdwZyXRoctkvmEmw
RwvXdYDmy5XFa8M6Ls51xRSMNqliigbh4SNXOTwUER1bLmnQOLxaU94qM/pL4fRDY6MR68Lyg4/h
K7ECoHmRcx8Hf9vGw73s0OsmofZak8mwZiRPOxmQBouQRC2tQf4MxXSah19rA6CtwaLZTUokWkIc
s/rDxlGO3Mf5RQUwS4sRkRQp2TogBvoM4UfgzXnz/heUN4hxEdP1/MRw89Za6dn3wSxZ3mzSk19J
YDxmhfOcxk3OE1edLaZgUZ3++ondI9I8CCLaorG9aMHw7PcszPCUky7GmCYLTyEkrGA8ND7rZiNt
Pwr2gIiQ00vbqM/Yxb495eeq8085rtO96WQ3m2QMVKaMynkecZ0gUB2CY0Xs3sKO63NL04T2Pd8k
nXzvHaxffbwd0nRLCpv9IAZJG6CtTEUZDTciWiEuAbGYV3vWqSOK3ujqFFQmQiSP//yQuY+mLxCC
Mveb/+gmr/nr9Zhkk1F+I/enP1IAmuFFmDkYErct7xpxEnz+vhLU0wBVR2pthto1AhXpeHB57OKr
sZ21YfFvCEBCKZC5BVUqE5l8P3nBTbqjx8xyLbDrabidk1L8ujpf+jyfNqMMtnQ4kqaXjCCTV8BQ
sdwE9fwH6/u8sX97Q79EJpy2seueU708E3GEeogo3PiftjTgPCO/+aT75X5kehcLg8glFdyqCklP
4uUvo+scMekPM+jwC5naMYnACU4wu5ou+E177SUVAd2kReJCSB1KflngETn0NZnMT+IAkYrp8xzN
6S6V8Z2P5lHzWjy1NX2oGyd/tTn2D1me3RI2rSIRcyST886sMjDacY2nfIda5Zrr5qlddanHEU7w
RO9Av51KmnGnOjeT/62MnmAUdyJGC5+gLeTFAYbFqJsqNuxOLB4epTqUw2zbyh4NJ/yI8vajzBR6
SOBKEJmNftfGjE3JLWRiGqTXUp/uZVjsI3s4Bk34p/R4501IQ2cvaocCGrGxuzFYA9fxmdfm8b/V
SIo2j0PEWL3X4N/bmBO4zsIbPj5IexPO50SDxFRj08luUZQjca7N595hca1b2Xi0A5PO2ImxphQ7
jLziVCt/3/n5XnfaVzauLCTc7WSy3cALaJFZmUUkUw1z+I1rB/dOKZYuQryyPL1MfX9jW34tPHYj
yOSPEcD9EVBLOrusO9A4IjyE3jNBebhoASFvUo5QwuO3lftrBEz5WRzjWiLcx9LI1c4TksYGCWsW
Yb+T2K/+YFOJs3ms+xi3McPSxM+oocEaPehtcYvy/Fi30ftk1WvPlduqdwhEZfpYdiYRX4xpVZt9
VUN4dEFILEQuHzFRvuGOPQ2TTYiLwUvGsdW4v1nP7Fn4ITSYYVqMoih32qRBqDMlZckidCA1PViJ
+Ehzqa2d0dI5cNum5jsDU4qFDTpOj0UwahGjL9Qxz5hT12FS3rtl5M8DZ9FB3/L1bRBedYuUwrQl
esnvGIQRmUaaOvYuBLIBpu/UBqTiR4TO9M3Vaav4UOnJVzkgGwkUqBjPUhZYbfuBh2c8TD73LBtI
UoomwsTcyXozWKJxxKtvMwPfJWeHM9NBBv8k79Bv+AvPEi+2BuOzK5rnNMs6IAIN++DIKdBh09HT
jQHnPxfMzpBCg5YEZIxaXD/S7PEXpZSB5xaW7a8vUPNG2kea1gkzH5hczYzLsEnR4yAONxM7Zzmm
+jZPw3LZsWLukVI+sC4mvEd+Q+WAe5gPz+NN2E64ALpB4hNOFqJ8/L2uh1thjO+yDLRto6UHKB2k
FVNP0J/OsD1WcSPEKTOvf2vmUQzESPaqAF17iX9jznN1WY4/JGWGoFinm81ZJZk+bRhKjr2VBldZ
kK/tEfTDVBlFelFM0zoI0f0i1LSRgNHxR9gNpI3xPCGx9BrYmNr19tYVoD5zN8e3WtRw3+s7m7x6
rhTZ3+vagzbxn+rkf6YSR7oRc3+QAcq3H7lOSBXZh8T5NnKOsyTW0i5jHjgiQ/RrReoZZyYLHy9M
j5o75Cy68NcSZgx43iewAgPghFHFfbaK5sRIMcEmWjDeIdssjY+kNy0gFsC/ZU0GtNZ13xCQX/iQ
Q+7kchf+A8JW1dZ3WCXp2ZM1Ti8el15YNlsrNU8luCvhGedCwK4WfgADdrCe694ltyb8KHzzVy8t
HBgXy+yBWVNWFSlWx5aVfQiP2urZsYX9QkMeh5H2rUvExmdBP072oQ+Mi8dr1fNmmyv/wgr+SbIn
DEcsTmEnr2hAPtqxso8gSUbR/KhZpFgF/Q0wE2rVqv2a2I01zosXR3MRmB9SpT81ycROYZpYG3hc
mp6D0kGudMb7EHYMJOju9p8PABMu6RvjJ5kzG9bcCD/iX02hw0pZ04Kc4V3WbGLiYWAFlaWWqcVt
q9PKoFycWxUbCLebaTe7clE2hoTkqEzHepwf07r/05AgkdXWLQc1/mm9xICYvinPcNDLY5VxjOxq
GGwV/B8AU53MGEAHUPr76FGV/k8XtAewFmcj4SJD9V9QUnoFzMo4IgGBvLsLKoI7K9mj7k8nquls
G/gOGQXRl2kRIJu78FBCaYNr5UHQBoB8CNm9JWVHbAfOsSCYhC/l9NLZxmUU7CcKmxAPp+oJB/5l
phjtzAYtL3rLrQsymTaLMx125lbqyTls4keMGgdWJeu4ieCWx4T71QZyUfU2p4A3hos/3KufS0ue
NHyDPJxcBsgrsQ+o7iWcuH1bQKBT5rKmtt+QpiI4MnhIUitg0q2v3aY8ob6v4hNcahqrsNuC2SPY
OSctC9RHJRhZBx1yoPrFVP1P74u9K60LUqGILBsERJTPG2PuARGGqHi6DT5hkHiRtLHZwVb9NdxX
nH1QfMvqIDjuqSzhBnscwzPmYRBLL4p+/HlkWaUO2+g5OKBQ164yfzAKvgDo2QclNrlhjRTt1eum
rzGcGjaU5MVr1lcXFvwdvSldun50iHh6tM6j9mgoVNRMKQpnMmeMKMBbWrG7j/H3gf8HI1p243sW
cET4uvFXJnGwcXVK3zzaMYhm4VjQwhqVTjapXKMDPFnphC81+zUnN98azHj1CtDy0JPK6di7oXuB
phIuyzi8KtWxEDEOZtf5C7urjmObHk2HtL6m3rdSQ2jXmaCxiLHt6hg7vtu8REQ3C0txJSkqG9/F
qNpY49qqw5XH0BTt23usRTtt4KhAWoqCbb6t2z+dOnscCEGSfXWWjcGstj7Uof7W51GBqzZccxBT
8k4EisrgF//po29h5esxrcB/aPdx0a9bnLG4MPvnnyZgXhg7VbFRyTVmMPEQSm5Ar+gB/olzV+nl
UnHRwzUa96Ear2ajb+vcFgvNventabLARyrrI8nC32hApTPWEtVRauJ98Jt7DJH6oWjNgz3iDQOv
wtDZXVgggSoF6SRMKuJNIH059b5uzDc7psbRCpyFT3oUMYbQY0gn5mdOjAI/kPk7BOzeBlWv4n4+
zdDEDrH7OGQo+py0+mnq7OWJbf/vkLEFcB2onn1+oII51MjIVpBxKv6CHhxPg2MhTpOTDDKLuNXB
BMZhzvrwF6ziYptF4RG9hrni3iGPJNGvfeUkm7KInllBq4eU1LqunZ13BvItI7Hfi6k8xZPzYuTa
fLKV60zGz24eGWis+Vq48IXc7Huq2ZJ0lCL4DoZzFqRwhlz7MSWK/IHp1FGryneCk+ivh1WMw6Rw
EwDRFmOSYCKvrqOrA7qAuMtkzizaw4BsOc970IoVArUOuJmbtcNp6sw73uRjHRE5kIvs2ZZcb2ro
vxJTkOPS2hy53kdTRjACOian1oQyiJEFGVPjHr09xgyjl/usH/aFibTdyFnxkNGkRHaxsFhUZUgE
SA4ff3J53tQfc5Yf4u4irvMXbUp+8mB6hde0ylUB+Z3kXp3B76IGt5ANOqAXujUP+sMyGrNkPld3
/ro3yl+R4c432PRwjGqzrGe6yEnA9zXhwTpYApH6AwgqBaYHztihn7yNZwrxEIti5v+BByFZj3oZ
4T99AH6IH11YqDIMs8RXhhe09toHm/CZJW7Fbi0itvU5S/rWkX+m3Pnkze8DJuTUGTjGbbbPLOhz
YPppmrygra6Z4cN7z38rAfqkHHR9GeJxKWabaNXSsPkY+ZIJOicsYtBe5Z5xQ5QTvRjJ7t0S7luC
BnWZe1jaM1uHUctgD2W7B44JHmNYKQ4ZLaB7qWuojLGvXkIu/tB7F4UJBz8rlxEaigTl7lLP0lWg
F/cUdABwLqJQ6Po+JwwzSLAZqDcg7S3IlRwGvMVE2gu7fs8Dne7H0dc9+qKRPPnR8butXup3K3ul
52HP6cMsnSL6vQpCRdpwGia3YGjWFQstcFILx0cVnBiiWCUz1CGanHsXWaRGTvlNpc085hD3LKk/
EDGfRpXdUi2/9uX0llevZGC8hRwfMS09jXnP0WRqvzbLy5UVs+nTMyglltkiXqpZg9Rj+RdVEVrh
MPRWZoTiebACGD3D0WCfs5oG9zOMofn7Zres7eEaBeDuM1TXMtSg/hrPUe+9KA3eJarYD1aqBSZZ
dlSIw3NQsUwWKcTxHY5sa8zZqRZMHdarzPqK/ew+NkifbVs2W8+Gb9c4JusEI3JQWHpbBQWarxxk
9yjpr243geXu8V5aYfvW196ucaInW3Ecyqn8s+rhpnvsIIeBT84vKIZ1/VE306OgnEI0+aP0q8O8
pIBi4/XqXEZ9v5Ec3TLpT6xDZ0wn2g8Vs0zoXJYWDEeptaBQhu/9qJ3omKZlKaZjYtpvyko9hmHD
uTLVL/Opd332KwJ9MJiKTEjSrfpRA2CE4lQDEg6OH9p7sTcpn8Yi+nWjuxNOpDLiN3owy542Jj7n
WrEHYJkj9fZ2bKjhWQfiLvziShl/q9uK+CiQz6P7Ctz+EYYTAoLyuRAui+LtOBofNBB/yqzYModq
m+nyjN/lnHflWf8jnwZTOaLJBzsmAkP3/1SA1jKTYLUcF76LiL8aJT7qYrigv1vLHreplMmmEdq4
iYbxbnFaP9j1+DRW1O8lJBL23X/EWE2r3rHMHU7fa51UW6VCd0mu47fA2at5nc62LF8NWfbkju0u
bBXpyIVE+G6cwAsSpe3qr22dnKBTXXxFus6gUn05Tlc4qO6SbfqdVsfasCzcDxXLzjF90sduJ5R2
CmfuaIiTxBfvIzymnSczZCuNv2gjTiM/BJkwNRABXZU+sPs9NK6ykGVV5dYuxY+B+PlhQN9/jhL+
4oRhTHHJ51NNX2g/mXoZp9pDVtsiW8odbgjmlN6DE9ZbrZ9AnX9EfrqtcQWumZMDjcfCM360WtrT
a3ps5gDQh5bzmlYdgAHZXQt8LgtnCN9EhBQ8qLujYxGeUPew4+2jBZiCQJn8i68voveGQpd7YSbo
mRAR/fKirAuLttTvbplZfw1mSOBM+Bd2swvEGza+8D/DzHrp51wDfxqWrIRXRVmcHd+HbUC4bkV2
kOySW6LxyPgTF73JcEqX6RGcR46WIP/JTEabfZGdDV5vU85I8hIlD5aHhUeCFSxMUPwVOB2+xExs
nAOEiJVuUgokfcfyG/6I5KGz51Gh7b9bhbfrYoeLgUi/Knc/u4jcObMJDonaSwc9rYxID6n98eb9
tl6LUCK0NsPMS/U7cCkIV3g6TzIJD26iCEmuyezonG+9QFBlWkg3wdw+dGnNaLd1mbR7/qJru2sd
5k8I6qk2jIx0R0RNfuk9JkV36dxonQyE2wL7IJd2okV3+/bcyd9W/+ALoT/nZrTHZAPYvjQ+fNch
jLIbPkAAUVb17glsGqZ2Ep3GaZb3dViYPfsV+RZoMMSwTclSHUTUUuGrI9542pi2me5HAjzd3H0d
NfL9UssDX5GfYqnvHDyqi1aRX9eiRZrfM9NPfxQYHJnX+9glxAToyWM+78Sn4G3+zRaMZlAogMbO
9CmjNzM0L1rZwK9xpkOVjc+U3p/zFN32CRDWDSJrkFq+lPJOIvS3GRtYQibjT4wItdI4ZBaXHnVa
R6RLP2OPEjmygO6HDqEqyQhzbaLzzcyTxMdmlEO36Ot+m0y0RQOAmqURQYmDnMuaWSZMN9TeKCYT
QGdO2ng4p2o4EJOyGK90lCxiBxe4R9SAb9tPHbUFsWfjRijre+RjLp330qtAcqQNLsHcP5MGBJvh
2QWqI0T0WQD126ZReMobhiNmNHx5hru0Oq1jKgHL1ZQGqSH2cgxiyJaDBGKUNz/AeQpwSJRnhfVV
TK67xnD2xmxC204DaR2G9zhZbo9/y/3xrvOnZI+Ed+Wel5CooL51e8b+o7XXU++7kHW1sE3o3lb5
B/wMnnk5/lktqnDEFo9T1Kwj5T0npnzTFLonPyFMJPMWY0pansjzW9TPMdPSRIiS2/ABeT+qAC6k
Lj50ab4XlXkPElpBfGkIgcJJQXufrtwoejIYoOpICuVmXzGcxkbrRLRVzmsLFZmvCe1Jk6RETVjJ
mnQ3tSzJ4Q30rTCDU9yy1azZavZJuvX64mXQ+ZCIhRiljoEyZ6xuumG2adJyZbd9TUnmL3Ep/Wlg
jJBrLTFUAcS10DB7CNrBJ68d39wJQS9T2BVVQQZe3quHhWzkOo0mhi5lfaLtH9YgrK8e2ZCIuZ1v
CG2EcqD0CBAVkfoyRdE80O7X9JU74cAOz2PkFVn56MCb2FUV8DUAANimBpaBHmKcaf6xz/fE0P+1
A8GM2Zhfw4x4yMqUuEeRAM50Isx2rbz35NsCw/XNZW24l5Td6T61IEPaMCJloZ70BLH0pOMfLZg7
ooSM9c3EPN1/67gYFlqefAe06g9dS0/QGrG1Mwqx0iraBJcgjyVGnnehMZAcwupSNR5pd/pjPvn7
EmbwFhcwvUsNAbihFIIWwDC/YKc2xwIRNBRfLI1yOx4/XAq/jSMJ5+x4T1qNurU1bRosEOJ8bXCI
wjdaENB+ga2tL/12LVJsKIgpWqis+M4K9dd3tbcxIamzcpW7xsTy0s4Pv4VsbawA4w19oC3qKpVL
y9MQN6llP6aHUqse/Ug/Ri6x2wJ1XT5410GX/t6niw5Khw+7DE4DtElRJ0uWYjZ2Pg3P8Ugme8HU
G/xpvTZLC/bTuvZxk2Sy4avXoPjlZUdrGw/3fADv+NLWq6izr1CYCXYw/aMcQZh5s0lO1XzhmOw9
1FYWnaYEi1cZW/iYGpVsiGa/e+jVRcrCEVoe8DmAa9QfRQha1/8OKvI/ZGYkS5N65cFr0myni4hS
NohCQGXRiVXPKrRy4zTVT6Lt1VOZ2u5TMOF6NYn2qKuCl53mfxUhRFedKeO+72t4ssOTKjBFDaN8
LIrGB57skzinvTGjvEcBgA8jdj5R35j7Yv5HplprM7Y024n92xpTugYkh/3D4PxM3EsMutbzLUVQ
pvaol0gGk8xQxJyK5pAPOXr7+Vd9AhmyjptPigc/bcU+Bx+9tYKWvmlk2mVTiGtMCwCnBgAirMwn
baa/aMWu8mpn3wXcPCAuzySvUI2a4mOM8+DS9m350MZznEwOb1hnxA1m4AYT/OLE2jG2vFf8iQKY
VcF4TZjGkv3HW9VUHT6gitg1lwWmy8XXeWxSWzKyH7VEmlue3WyV9QZa2XClBFOXbmBT6UZvqa9V
7LrH9N7F78NIbIRvsbqIQ+eRfqo6BCAYitmh4VQ41IwK/FeX7TpSXnvZc73RcK0co5/OlscJmnNy
rUqV2ic8LsbKw4a2+OdHN5IFOauBXKRceGebTeMu0BEMzD85Ztuc//lVkmUjatv0naE9Acp219F+
0krllAU89/VVRfXByqvo3EZE4kgxnTr4vzhymIUCo1p4LhbEjDcxbdEouL5Hne3S3gcz9kf3EBSa
9Vo3/Gf22xoPS9JuZcxQMeXSW0L3ZAv9XUrR7SzA3muT6Fjk7Q7vZ59Cpc6KxwavHdY7m8RG370C
cqHGwXewmfTs0516C1MVbBqDFEcVuB5Rg1a1ECKMlq0YHyPgPg+mqhgC0ow2YMXYzFibnJk0UxkA
Hk3ScvLDYl7bLbrSyOo/SURM94MLeqDqgwW0LG3Tk39ghj6XezPSK2DkGoeCLtl95tuMUFOxJUAI
xnC+bnU2k3ydhKh/Oowch6KqgwUl7bPLeho2gPbP21rR0y9kS9SzaT7pVeGcM9vMN62ntcuG0iVL
+2oXt9STDYJgAJzYb6SnEKM2/Y4q2HmquVCGyT8hLNqH0CSeCl73WSr3YZyn2uwLzxBzWA073IZg
hDY6SQiBgs7dduLNdGV2xRfkiMo42Xp59CQNIB1jsw3DNnhR/nvcTfWttNuctfZwxp4NGVDd63p8
dNlevOR1/planP/o4bFugAh8a/2KHCEoGGtRxB+eF7UHsNTBum6yNy1I3rRCUQK2FjojtJWsSrhj
U+lgnp/AmOg5GaNJhc7PbnckuhTHf37SIgSkpUDrHRoaOUOBDblx/kfi1j4uj4TUxh6hX1J2yWJy
tZSS0MK2mg3RqrXAsY8YGVdJWugb6EhqFdDtp+y7seTg++40IhyA4df5dGqKEISEj6NxKnoEL2lJ
+nPH1stlIHNUPZZCBAVFU/+V8L0WDVWHV/Ub1mrkI+cmhoZ4WumY7o3EizZjUb5ksf3X4zxYCZn/
dL37WDHLeC3z9otltbaPcjaGXaWOWOtXgV/XB5eRPwboYKUmgftVC3oQ6LCBZ+NfF9s3hvz9Yh0b
YEf12U1q9ebWG+2PEIi+34tbVbtbx0KDXvzTVtbpMdZpV0FwLoaxUUtJkB58IKyySqMHdaMtIhSO
QzsNyfClbppC3UdPyLA7aYOjsJqrG4Zio0Jnnu5Yt8yV8Az0pwTrMyqiEUEAJhjTr77LV63Q3/3G
+RC1i8wLRzNvHuMFSbSWQagYbv5FPqIFT/WQcEkUR+hxbCLq2NIJheFVC4FKDEV2wpd/EnFmghso
exI2ePWgOgCJJntrCqq7Ag7hu+MeWRMSCieMzzFh11q66AEY44FdJIQf6KoPty0dRl2HuDOb2YuY
qGFTK8nQNUbIwUPMwJZsm6yAfh4N1G4EDGdiiQHwWONBJ/TnpZfMA1u8r/hEh0XNcbvmGeexLBkN
a/Fsyx/OVtBcSbQ8D3YG5enAOR0yBgtZWlu3sAYS7rvDfqySg+bMHEI2yqjRvUd/Snf/RdR5NbfK
RFn0F1HVhIbmVTnLQZLt+0LZN5Bz5tfPQt/UzIvKcpQFNKfP2XttZDz1UpZwxrgf3QMj34XZuAvS
LLrSqya03HwbMhwCxmS+N7aRrKZiXQfDPUdpp8NV8e3O2Acyfq1l/REGxpcfA+eCgynK2UJLRDVo
Vy40lbTVJoavkXfqdeC/b2pT31vV8Ko39W3ysFIPkfaVVjXw9159kg/5nbX5e9/0nwx9776/p5eg
bVWTv5mDAhVuwvqI9BJgq2i3ThNb8Cw/YdRWb01af7RV6LMEMLcyzQ/GIH3Yg4M2ySELGKQfauK3
hWXixq6kQ2p9xWRqiLpTOw3VzmjyaA0dhV2VLgbk9sTxtsLF58hNSYNKc/KhzHCqoPohYrlbK3kc
gROSn60xBM1pYqfkBC4KDjCAG+dg6/E/9Bq/CVdejwaDkc6q1rX0yls35ijPhuCNP5ShDowlQDAy
4ZiqZi1cgW6ml9taTnNJDz5hd306BpqUhfO7zaefqkuqY14Rhi1GGs56hupdz9RnLUzgb7mhtpoj
v8q0o4eu5wDXs/RdjFV7qrDhLAqmsICjDDLANQxtbYKjR8viP3KKyeTRBZsFoJ+DBV87N2gJZx78
uTakUAVwgVBgsD71hOVp9Ormjb8/E70Cxr7W1rCDbmlS9cICGNc2qbkLfN5be/aG9a0iuFYE57bs
t2MHGKwfxrmmg+RXjkROMJQegK2xT4hfWrbWuJP86t3RkR1qefVGDPzHgGnp3EUsx0Eq0S0ZYoPD
DtU/GlgMFTSKYYfuBr19MJbY9HHmLrOJIlU5wb7z2jdTm6pDn5anqQr8E1Bnsv7kfGKLdg+7ahlF
Sf1CPhciaOt3Z9nHbGBnnbZc963MiSqyKK5UdqJkIy9y0sWqJFSqRiFDP3YAt9DpGxnKR49cij5K
LJe2N53sCdN/p5MJwQizim0ShLDRrKwZ6f580KijztRcFN8sPLvRewniPnxNtR6YDDqDI4igz1ia
9aVosw+D/Z9TBQ/XdBmc9NkF3iNc7IRgY8tNijMu31sokEvpXenv4irTXtB2/HXSODvmYAkQ7chs
UzvaL5ziSJkk5VoFaY4Wap/gMEE0DC7Qrq19DoYDXdOE/2YTCZD7vX120i8yV/BPsLdYjBX2QVGY
Cdr8YNORHwZQeTokfnxpJPHddv2Jxslba7wToMzopfoyWzswsRd4mskSLpjDpgVBTvSWoQ9T27Rm
+Rq5TJqgFcWc6xdgPtyD8uyYpqpcNxX2RVU81OD8m6VG28y1D01kN5u2s8+jF+MdHPJ6G2jtxk/D
HQEd7H0q3nf1wLgFc6CmilT5Xgrz2ON6vdbxh5abK3vqWeK0L+Wx4HTjtcfSX7pTTrpGzmkK10bX
orfWJ2KoTNUX0Lt2lbbOI5ZdsZFF8e4m2tXAJrgsJfsmx7WRN9C+CUfHwm+VIghgrKgptqpGKLEF
sY/c9hOVnnTEn6Y0D20HRs7Uq3hrGrPxpm1v6cCGXeEuwNeGgYeeiL3ivkkUaBCdY3QoW7r2bM9R
r67qMKpWoLbxqNfyI/GHgu0nPnIJKbiz5O+oZ18qPGT/mTrFntwbpvC20YZJABeHTbiuCIa9iRRX
+bVcWpVCpwieDtJ2cOUCIeox81BK58WyV/ovskSx9ji0ZqKKVd0LwmA7hN2wQu+c6xxbZx+y8iWF
g7eCIn8GiX0xWaBMhwiwci00RIjWd0OjzHVmz0XHeCzAItcJoZnC6ZDY2CCAGfpYeP3S/ejDWSPi
6A97l2oxmHMZ0RTE+mRIdyvWzQBU1SYquv4ATvQYp313zFm7HLnMJX1DB+Md1jULWa4x3Rhxrtoi
K9dpgLQW+GG0VVryGdZdCv1f3mMdd2E4DGyQzWzd1T0W0dApr2Fv3q3Sj3cTusVTlH732sB4AAVT
Qgw3lMX4hcwzElY0R2Pt5ZKMyQqJc7faVIGOo5nIshccrng3YO1xNvgrR9newzH0k9mjgkh6NEC+
UO9ZlMmDl0v9Ok6RfnWw0OLJrFcCHeXC7Aj2qsmWP3qUSDvc3Zs6NvHyu+arn9ftOTTGa4NRZjNE
9q3O9WlZOyOcREOqAy4m2qRWsWma7oF8nKNHrMZ6YpB84VbSrukWslIQFNjg0wLuWnmnjqFZQqPg
rIusWfls1MUMmCm1ulmVTnFpUzoAo9D0TeGV92cjKozTmz40LA7U7e3BdQeiUjjPqSVnZbw+5IeE
WNh9FSKDmQgYA7NHHtn8kazmZLL5o4AfUL1USYYaR9KulaLaij6yXsh66W6VB9ZRFHhruIFxKjZa
+4hLWtzMVcMzTYPuUTQe+05nfHG0IXqwb8CZv/B8rb85nuquKGwOdMtXdcRQqQ7n5RFy0Jn+/+9s
Svu726dvcZ1YW7efjpZbfeU46x45JfeO5DUwkrHIHhgP7I2jIbONXNPfuZkpVkTQdJsuGSnNTdEs
myFID4hx4k1rGdPGdKb+gV4+InC+x/FD/rY+fwqfP012dhAkEBxDsHtnpBgfjqWvRWD+VLU1XuKu
Kx8xAWVhCQIkVdG5rvTi4ZK+kiwGbjgzOhjAkCMBC3lMb7TZjs6UoPH99BGmpWJrT7Q2PuGVpY3J
A92s/WJV1bnSkuShVYBifUN9qxC2dB5BFx/+1BNqAea3PaQNKPZkmxc8bXaq0YLXtuq8neDfM6uP
UcdkEAZN+nAtK90DnfVXRsEIG46SOnewTphx9ojp5z88xXhd0bxybcx/OTFJPmS6eXTtknG5Z8UP
G8sgBYVkvUbE8whd4DWhnNkFzZIe5Di76MMXwJLkNIFVS8MqPPuj3b2XmYOPL9w6daJeLfqC9zHu
duATu23eWhaYYBooghfKbQXJ7wxcVqOf7qUWZW+SM6QZGjYe47VEr33BL1HcS/8w5Vb0WiKHmcR0
a0yuC7dC0J7L/nOyFbtz48CsqwXr4tKE6Jhfep0LeaaL/mler9jXkNmV0Gl9ZFpZHNFpcjNqEvMA
GR428khklD1jqIiIWeU6Tb6GtWiv0+L3oYH07LY3tekwvDDT/lH6JY7/dnA2EyEY5WQwTs9HiL3s
2lZapTMUAcKM1JCca5yUX6odzzaa4imB22LnYgvW1Lt7XEeAWtxm3xZWecoMJHcRRSBVAiffyGk2
oZiFaTTQ653kb04oeeGAWo+uZIVTrXs1Gf+ruNH3LklUnMaLuK8yFGCW2OTStNZuoW5dGmNXAI/Q
HaNu9C5E1aBI7Oldlcoa9lUDcKMK5N0hp2wT6fz9ucU7ER0NXctyj8rBDOwyhT325a+hxKIIUDun
l1wL9EwASdy4RhKIB06aybeXOcNDzNK8xCGzKuj5/rzI0qOtw9NGkAlfU6AE6uL+r87cDqROn1zS
MYkPhiUIhgmEcdc7TulIGAUKHFTRTve3sEyHLOXBPUgnK5c+cuKF0Y1/qznVvdX0Yt0K4AgVMbfh
3MQwmlHban2AfWJ+6k19uu8VMvEYvlVe5eM1ZmZOevq0DwKXrIb5ogh82ho2sQ2r51Nddbw1YI7m
mEiuGzW1t8pwP4QfuGgvA+on+GJJiTl7dqlsXQWMZkCocNArAOVhWuf4CZ1kzWas2YchsRpDbnqY
qKqjhzFmPSb2TqL2gzNh+RthNtVGtMmq9jPtLZ+kyy+L2g3Z0tYdY7ezpkPdb4oiTa5V0d3yqJ7W
HWyyFg0ejtf0Pji5v6t1TvsyaRO2oVF0aEFvFr32PfG/vnFFrXUZZQeLhuFS1+ru3pVeciR0ivSu
+Wlb+6hUecsWoSAcQ2MKdWiqUh1JRAbiH5r+g3n9dKiHGlLF/DSAXLshh4+MNNzO00wY1OLZdOGS
PQ5BsjpETKPR1o5yT/mAR3q+NUjGElvyDPS1PV9QxJB4CC1ZwDGQNFdR1A/JnH1pNgXJdn7TYH4M
27mlR3wSuRF3DfzDeogcbePOT50cnKjIEn/zPNyZaadE13HQnl/NE63YaXCa/zsZyiLr97ZuD8vn
bzbTSHLbEy6IS36V35Gax/gIPtF85mjkcJ2t0vzzfCbhalwzL3p/PguDzH4Jvfzw30sSyfjWAmB4
PrNI67rVEald0L+weR2E6/W355fw/ayqVBhvz2epZ+y9ovVenr/S0cu3RHeK6/OZUsbvqrLN8/OZ
7yDzdHU9Pz1/sBkoLyOInP/9+Swp+iUGqImSiNc9UaCtZvA6t0T+q46cl3WPymL7/Ko1cnbVLVE+
z7cgKXJ3U7leyWZ0fnOV1LbBwMXz/GqV5Mk+wey8fP4sfovm4MzEzedv7kvy5rpUMRaZ/27oivQc
InelMcxhS2M6/l7n3Z+/2NKG6qUJ2tPzW1VXhW+RR3Q1VxbSEN1dQfnq3gtcVYD+hju+4vFmDrNL
56p1pn1FQWucHNayRYysoQ9z97UtuK8zO2dfGoyvkyjOBXvvo0BNS8gK6FjMuTQsHdb8PFDixrE/
6q1CQE5hucOmaN2H+T9FrJHugPd4K52NBquSD7FuGgaaeqO+8lDq3pNpTBEPMtyugbxjfunatcCD
g3A+BsmGsVjayWtsKO2WDHC9HXhG3Gv8uzs/SKiCtS/ew3DYgw8l2ZDk76hrw22pIPhhxHPpdAYd
qsHgfczDvwl3+TO4wPROY9NEDQXlXrLLXz0/J/EwzaOAfWPPFiNjvsU106czdP1emOQGdmkz3adi
2np23mxNy6v/+xRlMIOxZuhXaVOoxfMFRiEVgrK0r1h3cX7Lul2hQddfXdxCTYBp5/kQWhc/iLX3
53+o/HGDKxzfc21f7TrSbs68UhbUMCtixH40n/GRHOXNtTCrhAzMT2UWdkRNB0S4BMqhQa7GnZum
8maiG93gpWvW4/wTDS6mfdfIGTlJnTsvZbTnrJPO3h3BvZ3cHTm0aFXSl+cXTZgUOy5xZAxjvML8
ntxR+x8acgMg1jG1nVmAYV78A2VKfeWYw20K9XfiPOuLlqGI9vzuxR7zYZkBF93lXMJOpE+0LCzm
FRYBdLWrr+yEkV3tdzeB/YopcPeK1ZJx/HxXULnm75MSguHQAF0lQtO/lhUoP+Yu/TTeLdN0Xzi1
id1ynXMt+y9h9y28runUO1ghki69sb+99AmHpdUZAPo+tGYzRZMoQjbzZfg6Jd2f1s2M89CSH0T7
mwQiMEGLHObS3mhpBQFo9c8hPhzdbDZGOWseYguokM+AovL05OZHnbuJ6AisrJJ2fjiM30PElcPI
cqCnf420+twoQ1wGWdSvqmw2bGNHrKbhb4+i7H2ABbNSWZFshwytej1shYCTavjGRusepoNECMYV
4OI4X41KF9BKLXsXznM0iZdqY7rAe8gAGG9G9p3mit3f1P7TTFqcHuGYN1FR8PnuA+8GziEz2hs5
2wuiBeq3VvuDNMd5B72AzFAGIzKKmHqKHXvWG8fcHfuzKd33JK8n6Bjo2ZMWx6Q+vyZTkzXdQbbc
dqH81Xw03xFcOETnXrDXv2NHFbfnA8mepNeuTC8kpG1+2aKIWIUiGj3zM1/yZqj5TQTRtiHTxV6J
AjYoZ3DRNku3NU828/rEmUx8GSwnbWrMt9o7HWcb+4azM10aib7vN3usbnslOrBjfU2xrnVIiTI3
p+3lljcPEzl3t97lll9Ut8xPfTZAuKTskYSyUM/PoFbcXRIjVzdpz0jrXirQOkGrGPzCZNNNBv1+
/dkV5FVKhZUpGBPnkLa0jxwyUI9ErMPOCEvtvSEeehdjNF2mCcBWFEj02t1FidllpcbuSxVYYFKQ
Bsfnt8tsFhEJ8aiD9dRW7tbN/f590NKNRgG99TVSNbwRbYimA06MiBx1s8K96pK4y2qybpOrWbe5
bEILe+MyFlcGwwcxRp+tbq+H2OwR+3j2zRCEcAagp7boypwbF2W2dn35qifRVw77pbannCzP+kLb
BiG6jE5DQksY2e+CEQZZDm60s5XTvrfGiSZEfaPMj9+yji3eLCNQloEeAQNPpYyLKyRQPkfwp0vt
pRYfOQMttKcNfVd77C5dm3eX50dZhoZe5dVHYdBopXGDcppVo2UKBUp8xBMlaLvW4eX5EHEZrceu
fUkL4GmOk17icUgvwf99lLPnLdie7ushPVt5i8Dm+R3p/G1th706dsO3uG/WkG9TqmQ+nZnSYlYK
WncRwSZZ+Rb6UFlah6xNjiOGsuVAuM5M1qovZQIIRM/dI1C5YVPAz1i4Fjovxfw+xCodAR+FRkqA
zmhGJ5PcZnRiZ9pUDFVptWyDMCwhjPQ1O2dIhc8vuOhB//uWfv4+gLRLb5jItZs/3zTctbMW/WrV
fSZazKYsUfqBNed/P3p+Dqlxup3Bu8GU94fnQ4opYsNN6lcAUSYw9XKjXL3B0BLTxDCej87kNYfn
Z4HEoHx5Pu+QgtnxN/Wev9EaqhZ7TPYO0ShNq9/tsk1/wXFtAJD6IX2VLL93gdiPRRcTpId1sktH
AgyMcetKhE8NzZPVMNbNum16Y4E6rl2hcPTWYK/hA2DJ+SE79W9bN9POa92cW5in77uSnq4VTfkX
B2ul8rT5oTCUKPOx6ebUZxuwuDMLnvrMYGOE5aGqXwNV7GCaI9oL1TGzo2o/TqhFk2Qje9xcI+28
0h7190I5Rxol2Fwr3X2tB8NZ2D0Adi1K/FPUFCYNOwUP8qpp5FGUdPuyBECQEWk6bPmwexkm8W+c
sjWDqp2eNAD7TPuhB8xnsikf3lya663jqxUae/aLg0nm2NhNy+qCHc3cFz3iTTYk6KDqIN6nvv8D
QDVvFHMbxrS3smOM1agq2gnguBuXOexuKiQhBUn9XZJblmrz4M6xHnpl03X5nJqy/V0lNbEOscqv
KZLrtRNZWAaqIt7FY2GdIoMWByPAdqkLT8J0898C9PZ7MvXCFemFxo/pPcyRkbYKnVVZkdccJvS/
MZ0UG4iVX6KYj95YHVmh7RvyqG+d1h174EF7UaZpn+yGgUMHLxKqlXE1B387+rzzZpDQWuJduRrY
n2oGLZgp9PaL6fgH3Vfvr4ZIZ5QdaziT63VvWN0np6fWk+mZO+64drWy+2w5FdCGdPYlxiZ1k2az
JYWHy8HuESIV6QwvQE9eZpM8mhq+QTMi7E1TIRGFpWE9bO17TGTxWcVdeKyY2S1VAIo7wy/ZZrSA
k7hyOfmbAeGMpb07rOaIKfMvX0WkptNx34IFSEhBJN3UR8WlYvJCFcfSyiTyZ4ObnGKEV3sfgZt1
26gc29PkRcicGm1NgllytiGV0X8YfiYPbRWj4xLaBJqcflSo2pB358p6qyufYjWuTEU20RjOsSOn
MCGf12kILPaRoiRtHm2JEbwMpffD6k66Bt0LBH7qHCUO+csIy6D1z63yiT0iPd/q1fRdwid04JwV
8KgLRXHAAoXgwrayZRIUxkFGBcpSw2UAAXMHNRQTuMoYHISa/8LYlCf2QPbp+dEQ+P/6qiVcjbBf
UJREXXZSzhIt6IO902NV1SUhMkydrWA6xa1YR0pi4Et1c1PDd2fjj5+P/htAlezIvm0JKr44Bt0A
UqqsHeTz1IvOGJ2eDzb7E/DLY73IVFisJRhpFtvSxAimxF2aJYIVoR913b6rfGy3hu/ZpwyJwqml
WYXuBLVbXXol6uefsVGY5ip0gbzRJ82/KfRqyw4hJLjZKDgifQ6Oz49EkZQbwhf+oCC1trbTfo1Z
zZC9MPERY+I6hqDTSSrxgqPsxSysw4VtMF84ivmBkV16BGfokti5ZAee/feZ//9aGY7fYkA+Npp8
k4nc5DCJ7n8/kvm7jWfzkA8ascvzw6gj4IvGeofx2rR2IqQO7EgR/O93o35zdk6k1s78lzxX7qbI
aFdWa/xOez09FPR8Ssd09w5x8SSsocdwwnMV0t0mQ23uBZWshZob50dFruOxbPCn1hGDU0LLV709
VHvHB6Hizg/Csbsj2TDQFGuydyFLEgLnHQrXbJ2l0WdnWZTsj4YgocnF/WfMzO/ns24sE9L4+Pz/
Pzw/l9jJpXdFsBXGErCHOJZ5px2lZDUlVbpfBFXMcLYxTV77iFfIlukNEzhpfu3OReJ6fD7oSF/X
hQUVxcqnwwRe9TBR7GPYaAjXqY1VGhn9Xvb1usbKCrDFXLlTU61SCZuO1Mvj8817HqEInv4hphFg
FVr/0mkBqcr0V0mmKhAp9QM1bw6PG5knhqYxLz4svWGC2Arnq3Pc3yrRxh8O25X2mv6C5hajgDlu
XGAkQIHKR+bClSFF9L2tcxO+e3twjEn+zTJrFyq7/mcKVC9YS4jpM18YddMAR2RLK1wnx62dzIVP
RsQGJtq4ackQmLlh2S0qolPgzFoxMy/f4GJFazp77UvUgT7pKjzLNi6VrWn24bkwwcRwmv8ysopE
Hnpt+1I6Pl6UJj4yH9J3hV4ap8lENioY9B5EkYNu1DMoGROhNjmjMt3zwDOAF14VCerECF4LdSJD
waT5nfTmWiXIeoZAWXfCWfOY8TqtOGC/Fus8udmHzsRxVlavGnfPHtvc64Q5wbBCYETsv/oIrkYy
xdEqo8EPn6HS3v0i0Vd4lHhPBG5EcB/sHXJ5jkSa70BlxCwhxUDWu4YjUKeIb2epeNkYiMY7r9lV
wlQb/FpYCyowvkobKLLIUjULM9tNvOdhQ1evqrp9Z3mbnDBJqvrE2mfRQP8AIsm6M/jv6S/KdWZh
xxpFEu9IafjxJnBLge16r3oAOtdj+pem+tkajXGf2+Y1LsiZQWug3uB11P99RITQuKgL71g0o31K
cI9jDiQGSIzikhvDWTo4KAKvhO3hXdn71gzRmCAHyv2YmyUkXEaU7Qj8TEm+eMXY5sUo8O8N0H9C
OZwN23KXBEUB2Sw3INAJfM3lsTGAd+wiB8eYHQHDo7K4SYv5boI9IzGibZyrPVd/wdYmdpE7lxrd
a4JNu8n77PzkNUx/NSZprEFrtduaUpblgdixKAzmcrh8iQmsBCPQQxyn/XqVlnMbmly8JUoQagco
yc3DZOPEdvTtEnrV9r9sZR/ZL4PH1l19aQzFe0EG3Upxi5Z+SUMqxXBVN59+hHlr1Jpu2zBw4Gxy
nW+qDdYIEfU0S4bt1Bcrou92jDPNNRzFv4mh/6r0fZQJsfaMzjkUlH0jPGK3cJjdl9U2cdC/uF5L
AtBgsc4Hk/igWbtpghr5jqH0m27e+jQ4kgRN0AEWEaJDG/iq/R2NbepYwctQ4omMIm1NxU/Sd3Yu
CITaF3Gs7eLOctZdZTvLwtB+cXdCVvGmWU7whr5jVQPm4nbGdsn0zL3wsrc0NH7jIjeORHYAwLeQ
wgRT8+XVOqdDmFydUs9vAX4oZtfO7yKSv/u+3urzm5f3sIk9kbJm6Re8c9HCd0SxgQWxNDMGm35a
GsvIwNEkm/EPUiVtac3ONXQ7wGdDExFyMp0LlsnOKZttnef/JBPkRkLA79ZdklCrsdEpSwBYHU25
KvP+9O3SS9Gp6n75NqFz3TLd2dHqxBM/GBpzNqfYZalRHOyR3e44wpWd48RLa0Rk4lYmYC89OWje
SOpXuApmKUfoNuOOLtffWv2xI/dN9SbJNTWQraLymo2lpL/rM4J5POPUTXl7BsBFFilG9PkHuTwB
vHA1kymcc5NMf9ICKyYMW/AURHFfA/RToMPgYOJa1v0BQHfNW+XVSFBGxIaLcqzcjZcCZRxDD6La
mItFWLKNx0SOesjGr24142mcGv1kE0DRZj4OSCuGw1igrMRbZKBNC3/QD3Ph5NQ4Ps6Fuks/8sL5
7DvCXIEnQTXPmi13iXDT4ItAwFne8yJtEVfvE8uv8JNQlBdOqdjblurc0lYqfXVxkouLbueCScw5
w/wawzHeqRC9sGho6llUIDYk2aZpPZIF28ymSyGzVddBJHgvnZiUjgagaNDpTCwq9ZLZNpJE09xF
WAAvzweY9Z25DcbJOlZ+by19L+zWcGGwSRC9Sv5LgjDeiY1tZzvuksSnY4p7jAmf7lyeDzGliE5m
4MFOX92SfQ6GSZbdn1b9Sjj1uGeTMAgB5lU0HblAdbzHR+faQBzS6q3wVbam2/NjUPk/CoLAIM7n
gkk459OQQo3Me1Xt8RX+RNgN131Fvn0Ujh+ihYWrh9SdgLheJFkdQTF+8LpZmwUvBEwTkKrKOYFl
Y/ZhE30oB7Uoahv2bkj32/0scs05T1ySvVtcBo9hcx1jq6D/CgR2gj5G+oILXAHXUJ9Fq4DImtwR
w7eG5pY43eIDyeawMQC4JEk4bqQCm1NZa69OFcIJ42MMCHMloCXU2LKqLAzPthtd+ae9CGrJ7CXj
rpej4Mef9O4N4rcM9eYnBxCKME1tcIgli6AMUUAJ1UMjqq114VhXU4uzlWbBN4BYK21tFx2Yf0Me
Zat27XVawgmUidXkI+eGxjRxp7P+aoEHYyzIt+EQEMAVczx7q/iyk4Q8NFv86Jr2Tur0H9EEJgse
rnszjD+cNt8baXrGx6qdWtGg9ED8k0RHqVxSkH0DhXOm4E4gxzNQl5BbZF+mtP1Ha4GstTT66xfS
3bI4sbkJ/vCv6eukYcac0vg8TK7xB94i+iEp3vLEo1HF4QXSTb1QYH5oBHQTYddfA5gKTuSV6EJt
H4qci3pM23uvPBcijX8luGhp8y1CTNHDoqswqp4lm5iu7eQ3PyjGd+Qocnt2tQqyLBCQ1E6QcIbB
Y9CFfwwmi2itOvwZhfjR6GzAu6FSMAHWuISIMZpZNUUarRuSRt00xjvVEJjqIgvlDnXqcmfpS+81
8rluWC4qC6NNBS2ALBdU6jlilyAq1YJAJMiGhC8yIcROHoxbWApLuzJf4AigODOOLCErDTTuXmLd
HCO93TheRxikxc0xD9ithTRLisa695r/4iTmj2lFpD0VnUP7UovRWeXvrebf44kY0zGdGMBJkEXl
RGrXYNw9u/wIxmZRkT4fFGzXMOkvk8n9JvQFyEsb/7JAEsR6XN1aGH2ByN8g8NwAsumEMVnfeDPl
0lC0pgqNewgtcbP8E2jM1oKeYLsuG1ZsEl5bF3zJmG48pzohZzD2+GN52eNZ1HQM+zBUJHzmBDpp
Frph0Fw9Ww4/gS+mAFiaXmAs7ZS6ftoznk4XRg2Xy7Sbb83gdgE2aOJWJK9z9iX/ACNwkRG9Q2y3
wXUTo0HfeGVxZooS7GMvfXcQVcy/q8z2ZBs4m/cYPBVlqkE96f7yWwx/SSUSMoHsm2OPtL8UB5ju
/W80PzgWmpE2VHW0yKsFtBEu7IDdhUa6uG3Gh8AP6dGlTrvM3P5Uy+/YAAreygjFg/+R5NUnIXr4
0d0KlX1fv3DprBEkzdGp4U9tYFOqNUGUjPxT+7jo69HdEVNKH5ajXp3zNqKV42XXKTAJdqGdu/Uj
HCFoYTD/AHmscV7HvX8kzwQGmENpmMTeLkK1sUtDiMC0HbnLGj224+GbNYck9k5hAG82dT1RcCYd
2XgmPqicRlEs9ZMBicEcWA/R2GbZO6IrG06g+2ACmJM0a5a70s5/6TrO59kuZgftORrRudURycI0
4EvWEooOVb2MOid3bTdfMRUxnPj6Skfv5sbepTaZb6EhWBkh0cItDajFkHXWYpr0BxCN2drdX60E
IUuhXVVQ/aMulAwqD3ynuYhKIuEZORK/02zlpP7osuHFW8UvWP2nbNR1ev3ZtSVIfuFo9NgRnyLY
a9Jylzn5pjjXufZbC53sFBjnrKXHUEv2B3jLXgZBjE7AuIxG5lHLa4gxxT+/hAHWxZi/6+neg3hG
YI0ghfuSVEIyG+gwTWgvhB/hHLfJRMrTj5pOUGFp7RxkS98Q+SYHFCxavgpdsiAMB3FdjTRZaN67
Svq76KBN4oKsAfW7FSeIUy+VJB7PK/etsAdksDpCKHcAMtYbW0zGlCjhOrCnPygN7/F8/XtJ+loI
PV06gX3Wai7spqvXWmucOSIOy05KoBw6od5IvkENfJpqH+CgFIx06lqwp1CSBqPP7TLyAlqPCAxq
Gh9WYq1F6OP6ImBjbvzUxN5ZiEEXTIaXNJSsZSj6aUPOJdzq1t6UPqE7KrlKH0q3iwjTjX6xZwkw
AbyFxbRn3/CPq4c3mfiHNmOlUDa3yTazfoFpfyNhCN5kdawCTcCZ/Wfb5ZsQLJU446LMfSEd5bN3
+/3UohlNWnOFEPXmZ82/Idu2ruCuij8MzkDNPuRAQtrPQH1YexgA8Q7TAG9e/ObSSsI3KJFpouq/
zDb51QNbWkyVmFeqdRHicKLpbG1KdgrCzLCE5JVcVTUSzEDoYIEG2usagqbpwTv9Ocb8XWMMWB/S
F8MlIYz4XAORh/wosaaWyKpqcofXZaKV626Ubwg6f7t/pZaxyAeI5CM8730tMTTEG5Slxr5wnQPg
CpL1zF9YX90tpKxy7aYOjEOjXTgVgPChdNEVWG+9275qgCuWA6lTe4vtije8e7YARZuaZJZ4/k+E
L5zYq5eAlbevGlrOfv3jBjFDk4K6IfQ7YuUT7x3tEwg4HMKYp5Z1HXOAPDCFGas3k594OdgbzhQH
B0PzP+ydSXPjSJbnv0pZnwc1jh1om+6DuJOSKFIhhaQLjBQk7PuOTz8/Z1aVZUaNZVrf5xCKCIki
AYe7v+fv/Rd62AnnvxyhRGhO0LBB4ymIbYuvPOAQqlxCmO+0llDGKNvvxM7PQdg16E3kKwyTz0Or
IE4jdrXSniPNvMc848UI+zObkhaGax2eDZlagljPDxJjCDvnshtf3Xjaa1nbkSJOT+yy93lrQ1ll
Ax1isdBC+0nPwFtmhAmtrsCFNax5Hb8B8xTUOQIK4TKwc1opp04okH9TtJEbnJk5a4hppqZEH99z
4sfQ0PgpHKcSP69Jy386LhtAo3Z7NhOyResTEM6jmJtjC45ioN+nBdl3C3p2hb7RD8MF+A+Q42p0
9ac16Kc2YEnG5TKwRHunzsw7q0VjFA1CuKnnnHgP8+FqWvObwLYC+XkFKigC/cNI0qmhGj/N99Qp
CeToy+Da42KxFiyn0figUICANHtcCz82Z2dKwCp7zr706KhbYm+GFSCqFlB1tM7VfhP2R92Mdgiy
bF3Dfk4/ypDSqGcO6go3rKc2ViCSucjBlGq2ndX8vdM8/Ca10MP8lbfXNaymkpLsFRfrbm0qpN91
BzOfczfuieVTahcbQMyQa5x8R6mpQsQFrQwXiagUKBbGVc+Rl7/FNU62alUcetHi2FsyNjwYYZRo
umXYJnS0h6rQfQ262tyQurCYUBlqSqvYde56dLs3LGSTLYE2BW9/6ABe3dU2MiKm+tZ3/dYeUEot
ITyvEi3fW2A/8eloOfG1xrxkhxsXWj28TpFS/VYPiBKxDbyWBmICDL+Zh5WrJ09SYRhZDZghsQL5
MEragx2aqyKyYIYMIE48nLQ0r3+IBkgT7btd95sMjsg2GfCfQwnJujNsrcKNLACMaItPu27DFVvd
Ok3QoEJhtCCc7iac4tCfJMsJvPKQOyiFzmPuO5FMNMADLjDdtBdTkr0OGpiTUOj1wu53pWQpNR6a
HI2LlAg9uWwMpe8LJ+UBWGWNFCC1YIpM1o9h7FAFTwbI4yh3ABeYV6PCcWYiaV8pERazIEofK095
85xkJEEF76TQmyIPAQAQBlu1ERzCwq1lIQ9i0lPawCO6T2wAbgBMTsbjhK7PvY2tweCm7Dq6B4i/
daGIDDWoR6VV17WVo7tv4Ns8VZsKV51tp6f6YszYx0oTOEzcgTTswi2A94NX6mhPtcSZUCRPOvjd
Gl9U4K41nX4p2xqClbAqcwnTMHoQA55zOIgoaPr3H9pYIyJIQgSaaRW5+PXqYaDQG6HJXxRvHoVk
VLhdUnTjJAZEn7IWdK6tjT91A+1GkCIKQjlttrJtl45NFD9g924spEq3ObtU+pUWLzvMLlWFPDVo
3KWdovJZO8qrTh49ir57BoteGuXSILqgaOHdI6YWLZvegB8j8JKLcxRrELdBQtbUaHFqOBynOpqn
XjA9RgFyJgliINn0FCNCvQvAQzI9ECFKip8ZyHKgyCZmRmVtIUwIHlelVHWq6MPVSo+LoY2FozH2
0GXN8H02SbVcxCy6nCIi3C5WAbR7YtU72IkNrhQPqok/lEmvZVloui31LwZyExaaEyfr3lStNUBP
FQ50nq+S0Qm2MOfIm5TPwcPbzRAtoEd1VdNLngpD/HRdb1niLL13wLvRznt35grFO0m8FEiOKyPK
AxF6rfGEhG2EeSjSJ8ZHQ/9Xtm6oUtUIis3GUzar5lJP7A/Ws4vFSabAb9IHoa04Rml6Kv06QsKR
hwKdbfwUA3yqTOMpO8x5ZNcrJ+fc1wCaTpPGRgCO8qvTDS9eQG6KeFTiqMEimHJvTdc7pxXIoclq
bbHpCacwuvpFN6bdEr2j3RTSxBLw5Bi7leJMExJ5GYS4qH5ojWBamQG+6NDvA6CVkGBtpDZAXxws
zf3KjSnc5GXi40Vzb0d1R1QRzt1A8Qy5rGo9F8IfKu64cKCKoN1KbQoYnNmhyIhiSL/TU8gtuTOy
9yAiiEoT8mzDKY1ybVXGtXFnMYpGBTQrdWv04E3v1YQ9ct9N9aOGJ8GjqpgHDhDLmnrUvR3mA2da
DffAxCY91IO1ZibP0RDYdwNKjgskjH7cVAGmtlwFSjRtrFlbmyNS7S3NoJUA8L7IijDHWSvAlUdQ
Lkus7mQxgmb3gvrMYz222Hg6mNnNpRMDNUj2JvZfBufG1sEXuOm+1ADKqY6jHEq/PayQGo4qHSS8
Jo0MPq1B+WqVKQo+omWmUwiBVzYVNPJqt/wJbxnVCaVexSXkQIcC0p0Y55NHd2KHrsCpdvEDoMbQ
AIQl77TjAQ1aD62BKBY4k8ePUELqV29Uuk0y9KwLmsfLbMoPpULiWQQY8nqfaJod9KYYXxNsxkDP
QGSkT+FO5OFphsBJkOAsZWKajlq3VdCPcZJdoMUPUxafaBabzxj79JgBufba8DbCbPt9NM3raMjw
rQlSv0UNq6mL7oftol5sWXgkyHy6T/TnSBPgwPsnYwbJCLKJc8yMZEIJe6oyFZ+k4DC7kAVzsh80
n+Ng0ynV2dFQjNOU+rMF8t3HNq4JueftHcO+K0NtWujztKqiqlvhds1hA65xpmPF6CFt304RNeSg
eifOPGCZBXJ6aB+VLls7Ia40dUasLhAaW1mthrWZO4qFGdLT4ZToLTvF/jB0y1hioYTnassmMNso
nFb6sCXb+3DdDm0oyLLoD5lH4F/tsijciGw1Mxa1YQN5BkNm1rlvHGbKeQuOY/0GEO69SJEoikFz
ZKmYD5GLDBnpyS6iwL0Uc2VsAVAgC0iBCFlNGJSz1kvrrfCcYvvWYwh76polihUszMas0Zz4kRYu
qtOeaHZVkcCJHCjxFPUmqgprg3HVXWeZ4BqGbR4FOxAI1oYSq7fAr95S87couNeqttkZXfYNmuBK
t+bZ4pdcFUVwRB3pzmIl19MvlRiDaVFW7Y8Yr4m7MKiOnin6bSb7JAN0Dd2tTnYeKKtaxC89q53H
iNPNeD87I15iobXNRwmfwxd8FenDQ6RQ1JiApTiGZdBTIUZS4avWdme8EQ4wHvO896EIX9D21ddm
gtqONqGuN0fZ3g6BQ5SK2AQMCIqd8O6QiXaQPE+VTTMo2NJWwCfhB0POU2C+oCLdHWscBxpYFxZM
2dM4NxqFhYYlhlYV3PAWBZYCJe0uWwq3ivYqK2RjwDBAwea5x8NpHbUQuQRWZgbJgCICQCM4oCc1
iPcuLPwSw8xK1X/abtSxiWHEHJGnFz30lERZzTXgG1nqXLnYN98Z1MwjvYQuMRAK8/ENWzsIQbhm
asWyV4qtoZd+RsxBbIZdXGoHl8cRxatdkaY7evYr00uPzRA9elSq7+KM8rsiiIVFqj4Ms/UcA0y8
G2eUHzK8vDjSU/wsO3pcFkGYo45YQQ6WVQFMgjMki/sWzH4+Y1OuuM0x0hR7nZQN6qFPc1l9aEZD
YRsS+l1eHfQ4GVYRm8udguP8gI+zguxAAVxPMiVQq6f6peIHPzratQxQ01FVenQzmh+2lwOf0kuM
NllSiPPk6Fqi/NAjh65olP7tDoEGgRnXSpjcSw+O3/W+MiruQCow8MLGmDzBsO2NmnmPrgJ038kw
FUyq6I3aGIW8eF7bNVizKPguOqRvlbg/DLaZrU1zfkuH6IorKxLvFQYvIhZ0fPHwTjJ2oSrIl4KM
uwRswyboJBu02QsMvcmGBiN9gp1D0xhTeQ3NpLCk/umpdHFKqQUwNPWl0jKYNn23A7QbrhObwm41
H82k8h4tTfAl1M19VHYntWcf0xtrmxRRstVUdYegLjK3ghJ2kRWkx6K4DLFKl3CoeW+UrbhvncJm
loLaj2LQAnXUv0yze5gUAir2Njjm2RonhzY9zJNlU4cwkCVHmHrvEYpPZgkwPAhA0CN+hkMbjLxQ
hcymXJumNlchUtiLotKeUiX/wi26eGxq3IgNWc6Mqg+hFS3ZNfV746XD0+oUm5F26qI2e0Bh+R4g
Rb5LZsW6y4PEfgmmYOuplA7xsQPWM28rZxx3KmbmgQPg1cIGLaJnTTAb6T/HI4QCitwOHBet1DtE
ZAprlYDoOorCtvdd22L/tUy6kJ45y341D+KpzPsLZcxF4hJWOQS/IKqTL3IJlYnKtzZJWrS6iO2G
+2GNIE644S/hrkMxJZteoPppJp661hI4+dpkQ+bqt7WZPI1WHR5gxmsY7Y45+OWypIzRJmv2uD1k
cvQJXVqec+A3XbWujQZ7be1q9hEAgb4/ALyhAwRbYzPkaHqHJn2MAphV7qUfSkezMw+qyxTpb44G
4xUFqBBzMCzbVdN+6hzogegs4ZOhF/uoQYhDggMOYd1SNJlPcQ1foQcKxZmadx1/qBVd4CqTXpfa
hY6SoK+AzYpmzfGG08mxhg/dh+oIoMdGxpnC2pwKdLVMXLPTcH52O0g9nriwo3xEn66doGpgEL49
o11b0oUlFNoatJFxp3Z2tG0IdaZU7rNcBFX+42//+7//z/83EPsLAzFktW8D9Tn+Z/BVLC/t5W9f
NNja6fGSYTz2+pV/zd1Xevm96djtd37zEVNM9++O0Dmu4fwF+Mt2/mUkptj633XURIlFmimo8ZvY
heUF5/D/+g/V/LutOiYmY66mubZu6f9yEhN/p0/KXiSE7brgPYRt/0+sxDQ+5HdGYsjRWrrNLBUG
LFvDtHT5888LInNBw3X8LxEl3UCPHOOLrnLuDfuANio45bZ4zFIvOXbdnALxLM+5uLYCHpOXojQd
0hq402NzeDKR3w6S2ME8mEJDa0RvEd5NVuKlPzRPqs2ovb7lWOm7bloc9d4c8c94GKpw8bthf/rN
+exveZc9FXg3cWX2L7fhuJZpqpi18ZcGGkP74214VeBVoRPMSz3u5k1Pnx9JbMQioHNLFqcdoiJN
GevPP1QzfvlU5LMNtA5c1xWOZbq3n/9u8BygDZawoNwjaRXRx7XK7TSj1utZoFzqMtOOyRRhAoBv
hBfh0z44+ltddt0JwvTejUvszuPwq0JfCExo7KAkQ93XAXS4dMb+VBiTs9JGKW0O6TZuhvwM+3Dz
5/egyrn0hxnATViqCjhGOKolOFP/ceiqoMlrI6wwoLRAPIUPhqPFj7cvVTXUW8tkS5sig7BQKFgl
WjW0lwQZD8vNHhR3zh5mZ47vg/LTQuQetpwbItmt1l+BN7sA6vsMaxL8ioYpSqgGVjnwaA6oty9x
pYSLvHOrfW/346MbBxQSiqm4huPXoGSxr1CRIYHT57U71NYqL+vk/valzfT7AdcWSex0yc8i5VVB
zvkumLTqYWo583IsWc9TjjjKZJfvuaOtkHV2qugFzO1wpoVJPfTczUX/2SdY0cRM92Nud+GBuXMM
apTk1bG8pAJ8lVFjrBf1xncVqvNRjIhZRx1I/6EdvMcqURC+DSEuWlb9DjXXfnNaYOQqnM27oE+8
fZR4yQozducxEI7z6OVo7gde1y0cZyq2QU9HR2gltBbi9sEppL4HZ6ZDgvDRc9c7Z0QcDi2+q/eA
HQGorBo8jug35cnPISy3QqhLjGcPfa9Q4rD1tgFcyJe0oIiXTbBSgqxsDrcvZokBAPkgLwwT+dWs
dBRQwCTaY4ovkp0cdArvC1ta3Ny+RL34x79u/1UU/UxVZ0KrIc7u89GCsdsU9RbLm4c8i4ZdgF4j
ZT+VyZtqJ7Ut6A+3Y7EzrHx+rozykEb9V9vdR6JJfqQdjyTTGiYDnSrEw6QBC9zsNMTAl57/zqCQ
fmwmr6Bl5m6zhE5BklbtA5jJnyYaE0pvD/eBCklTs63gsd8aY2O/e+S2QObqnwktjn3Qc0iqXtKq
UM6prkDQNs38K1/Yg5N8TYc/X0269F38bXeSvoymyWJyLdWyQWuZpm0K6dv4ux1hKtj5FFGjB1di
sBpz0h+8XH9v+vRON1Jv3xapJBkEezOVwnnYSCRIcqztEPGKtvC2c0sbVQsB+swlCliQBdoNIjDu
PWVugEhF3izUwcuWWp0j+Bc2w76aogAdP2SclRBQLCDI7OyRqd0VcX0swkTdZdjO/8Wu8e87H3h7
l8O1ruuOBhfvl02jFrYB06ak95337sogn0Xliy8VFl4uAmsLPWmDpyxxUw4tUXuGW9meyZxq512M
jnFiHy8ebA5rd+EI+A5bpOglldgy6rdgtRowjKGmb/FRmDdTWgLlqQ39L2KG+mvQcFXEttj7hOro
3IL5S9BoFE6moQHOYuzrcIeyBhgLc862I+YraBmmX3oYI95Up2/kgWBF6U+HvWLfD3mj7IPGKxCC
CsY1DRZKzgjK3qvNWK3+fEb9W4jhGjVO8riKGiaJwC8DbdVo9Hkq5tf0KBV0kktEKR12zT//lD/a
iTJt+RRcSR3DsVWDUPDLp8A5GA2WUEI7y3yrEKZBMSMFZhZQR6bw4mWb2S1Igkgpf8uU/h8h2/hl
+MmIWCdCI+g4pmsShP64VqyiQ55bQ7eod6J0nwdhcOTwb1IHffTGY2Qwnbq2ToDUYdw3mDqI3Ynj
ilT6CNC6pvD56jZ9d657Y3MTdVBjuOpuyIKvi947NHWOrE6NuCIn/40YQ/1MUSE6YiGzydGp2g5V
Lza5jSg1EeotDiqAbPoMGCRsxBbC0XxP66ujMpB+s472g5E3j6YIn7PO5QQp/2fZyl3TDdlRUT1w
q8UE1cGtT6AFf/z5YKm/bCwMFjolhuZoDgsP1rj442AxgwP0t6ps2eo4CYDmNKggINJtxcgox/gE
zbpuLhCJxezNVvpdbarsnyhp/M+vgzyL1eLohkHwM/94HblNqYygiQKqI6o9Ddi6dOtjYDjxq8L6
6UdhnoQGbng2jsZsl8dCSjj8xUXI6fi7XdZC9MUi5WJIgPqRYZGj/36X7dsYjyFAjDCnKhpqo1ru
hzQCuOfm82M45819g7zrUi8pUuNSdx6IditTmCQbWpZvlRnf5b4Ajdz39UZV9X77Fxdo/JJU/XaF
NuLZzi3vt355XK5dj9Wow1vArW+fyuA0qQny0Aj3QgRTf8D1DI9JHaEl1qczVCJneLh90fNsBEJE
DQiB23KDiE37MLwOE4DhIUMmCkh5C0QWx4QMN9a9kvbzdsAWY58E6lMXtvM6SxrkgFI0CzIT46ym
8z5Mz8yf2HENqB751oGM/KZl06ZDDnltD/CmKJwbm7yqwlU7VOW6BEi1LWIapL0onRcXwWlo2054
DGxLX9dO3axRk6+AF0N+yiK7w0sS1GbWqMqTTT1mKuZ2M9J/wzcS30oNffqkQny1HwZ7SyHLXQTA
JR9ocKK2fwdCYYIEqvIlhLYT6dWiLHS8gJqi2huqWq0m5Ka3haF9edLkjYIeZXhLfwoMtGYXXgIy
cKoHFVOFZE8lpjgHhfcROU78lXsaKjzQsmGZbKHo3EVodOFowWwNMrtfgzgddiDn6OoJ1HRt+3D7
YljotKaxuweDGz0OeUKfJcK6HLDej6CLug0ciXoDkhF2AMBy4OYWy/OpDppm5aa0nh2cS9ezTath
GnGOuW0Kc6bpGw0FaejMG2HXDJP8kiUOVjIYx+lF1D1QNFK3Yhqe+1zrHvK8NvdAoc9ThJYo54Hu
c1JI1JNsM04mNGU7wTkiUF/g8i9q2/FHpWyA56naPjFqFamU6Kmq4L+HeeweTZF8BB62EbPe/Ryz
tPyLZanJtf/LsnRNsP6chXDANhwZy36X/LRNC8nUbVOcUlT9kiIE0E/uOrCYj3B3R2rnOTIN0+AA
JKDU5Ho2fGjHSo5mXMNgrpXvWH0JDX1n1/n8ErCtrad2WATAHZexFG4CwUsCXOXXYKQebtOqzlj2
f7XF/fttwN9yWbiaPBmJX+NSBfqoi9CvWQ7mOqlH74fb5yU9Hy3EdyIHJwcM7jBnquEHk5LvkCzQ
ltggQmUywMVAtXVz0zzwwP58U3E4mv86wJAVGTq8v03NoArwS3aJDHIoKl3rF0ZTXKktXz3dXFuT
u4vn7GuKzAuAxjvomc/l6P6Ih2f5EhTJr24FpQbB8jLSfNHFVyANKDO4p8AuAJ1mv/3BJK9w2nWW
fTNjAEjPvtlrF73KrtZcftX9/E2tctGp6WNaar4Dil2g9SV/3ZJme1C2e+ucWeZbBrlG/jEUcx25
1m4GTw7vAevq5DqHod86mq/VCNA2OVAC69pV88UecWyYdKBm4Xme5u/WyChL6xdHAxI8+2qn+fIt
7XL+TkPvR+7udIwV0lzZyQukvO/L+7SFdrG62VcgUczhKijdxWz3L/Ilbqr58u8iEpekLZ9gPS8r
Pb7G6X2fJG8qP4oUfDDlz5vsGWnhnx0H0DDn+6gtqVX5jAJYdDc2gY8s4JWD3sGagzUO1cEdiJAr
nZBPchLkUGDlwGalyTxdjEr47hQ+40LJGXH8poKJJLJtv8eoe7oZrC038uWB10vjKxvHroz6NTad
F3k3meZeDc1cTbN+Ly8dEW3CzXuZcJjIItN3UCMGD7tysvLqGoEvH9PsBP66tNvvWTRfsxL9pHue
1PprV39B9ljS4hfKI+4/vqPHPmQ7iD7lkxxw+WAcFBJ6B9x7KnwikK8Zw7edfwya/SJf4tXlFRGC
Z7PDBJofqbPmy+fm2vYRCSFEAufvcmKclGeDGSFnyW2CgWDwquooR1ZOPiGlWvJLG/DbTLDYTq+W
Pt9HE1bfufDDIvQNc/IRd8C7i/HDBchHNmwPNhEuKu6xaveNpOW1w+cHDQuUS9/liN6eXtbHfq1r
GGXooCHmkxwFOTsFUHS3/qlMzn0apkuE2zHoPeau6ruF+yIVlaPY74biKleImmbXXMUBUjXOtYfI
6bccXaMcPop8+K54Wn3OJECTtK+7bclkgM99kUtyrMoFkpHHJo7OfZ9/1SxFxXmw1Omn/Cx7kgq8
1lmOjJyPg2LdGxy35f97JppAkLnU371Z+ZLPW85JiOJnnFYWuTFSmDEXtHyv8uXyOiPV/Ywn55zk
36hcXsN8vISmdZVjVAXQqmfjMbKSK/VwX/4daeM3+dw1HE6VocPcfzMrpil6J1f5BzWy74yWn5fj
aDSMPiJ63wj8X40+WhuqtdPn0VcMhKSZsfpYHcZIWf1z70gbzBTZCLJs2ZnNXvrQyWUoL1J+Wy6k
26BCZkSBbuFh40w9IlzeZjUQiNuq0zrtJStYLtU7eI9diuGMNbIyWAnCEWvVCneVXlzzdLzIwezk
voZNLx2FUyoGv5E8szDbyA8ssI3s63mHICxYHedLjiQ8cb+kvh/X72HL1EqYKu2cXXUZnwPzQf7b
EM1Dnw5Ls2EKueYRAaTFwPYjfzdnC7JpK2Adf86RsZHfC5FGNysTXZzhWz5A+dnyUVDr3+lGvTVO
pA5vcnQ0DFuQSfcbaV/AWVL+O/R4WKwAtRt83Nb2WXufwrCUa8RiOuYDIhgCNQxFrR4bKiS3nVxO
G+5cdifMYHqWnzhifEqv6SS/b8bMGTkyTspWV2+qcb5TP9FDB3YWbd3E3JQtSCG5rcnpHmHZqaDa
c9uXElZfOXTfekUPI3NOxEffy5RPA6zLoE47KryB/qKN6dc09J9Fal0n13xEbGlpsqEMweh7rBNN
Md+Ru4vswaex4mM377dw/TLRbWPL/Wz7+N20DkhGXyD++KMz+4Ktx21Qxo7bx3qy310vv84Nwp9z
uKtRKdZDzIFg1wBY93ONn2HsAn35kAL8RRviSc7e2w3IcKfowbENaCkyMPkQ+A8j1yV3yGAYvnV2
LFNairfKo1zT/9ggkUVhHeSwiWcpgBD4t/nCSMs3cU0eAWfmOyozENzxDyYORdyJIh9FHfuJWVw7
0zvLR0I/eZ6GTzexbx8uF4Ecaic1PmNm9Phc9Rd5VfIRzZ33LgOXR482SN3TP1eLqoSvwH3ghQyw
qPUm2gTt/BOn2tsHyxglLz2s61e73cu9QK4iuZ2A1b6LSvMU1eVX4c6XbJ62ZhVt5EpRvepE++9O
3pH8WW/V7DHjZZzbZ625yoXWueOL1l3k+paXhngBRVexl9NE/pYzg/nm0/IqeECFcym32spCQnp4
S6rfAuWgJ5cWwiPXIjddA8JlgrEw2hhbxHe+S1itQTQgXMpKYoXJ2+h05131NpE6fMuHZOVEU0/U
H64cyPl7GPh/GAOOgR6BnBacb/Wpzat3ogZpdHTuHPtnmh7HOr26TJGqtd+Fa71GAn86Fnld82S9
SlxyMexSZHIyFzJK8JbYxi1kyk1AL4/ScU50AtsdPm5SxWXADY2sxOzSa96nV84SVO3ya9qqvrws
3Tkj9PFTRGzGfMuLQJxhC1ExeWVcNeRdaMCljTI9gTcKKK92j/1kIBYdvmnlo8xTWkhb86gsQdH6
QVBe5R6CDuA7R6qdAkdUPh2PaQdB9UQz8BuTjY+JFa0AZceQfu3AtZd7jZz0pOO+0QK0RZCfjjCA
V40QTAbm2e8ARHhO3a4tw7XcN2WslDEL2s6xN0joSEtkynhbQa347kfvSfOQb5BJTT/pT5J43gBM
obbsftkDIRP3EMPD9IRgIyOffEfT+xhy7QVl/g/55hDBOeKC2iV2tzKQD6r3WSUdVHNwLAT1yi2+
JpN1rTgbJOU3uH5fk2z2ZZKg2N5T2g4wB6btSIVbzjy5yOTCUTlcoaNuOvpRLi4NsIqN57wJfzez
rwE7yu0dmIFyzOS8RVEz38CHeQF3COSKtSBf0ZN9YKdx6Dt3Ka9DvnLI4HQpwVHO+BQ7S0zI8Bkl
D2O9yBGW99nEtAOK6tiEhDQvfUflVUY2ufk3Vvdlw8cXl1sqEmfmS5T9lEmZXLjycdbT9BEiD8O9
ykEaxG+fm+eQsiDvRsFIpSr25VjIv+U1KYC9KsvAXct+13XVd3AjLLwDzKSPuv/H2NaehmoWqHZ7
/obne6Y6AxV09m+zQUs4w8y33AZj8uvUeSxXWCkYG+r9g7x1ePC+fG6eiuNKPiGVKPykEX7XdJd2
nWN0n5TF7WJTu8cE3LiT9yIv7rZvFmbzQNmKQ+X8XSm6Dyf3Iy5MMLjz8bZ8yzT01Uz9YZQhfE9S
ewKt3ALkrpEKSB4hQJCLY4LUARVDtO3C8hoXEJ5ghrwrZbTv2UC6gIlByDWi+YdtkaMGBAOUWMbE
BguvfKa4nurAx0X15GCMLlfvPKTXjCWKuMOiTUMYYWxyfH9UZpR8D10s/NhgMcuNYqoOaEy+ycUt
s1/hxfsE4LX8JLl1oZV5m1xUSS+OqoIK6XfDTPbkBaywmawVFzFXC+4zI/+K4uZzIPvDAmOr9s2u
nkD1CbaELlROwpF67/EVRYXPPIqvPerXLULRlTdclICUy0T1gp7TGKKsWMMrwzHWn2JEr4zmB00g
lmGM4WvhHBE0ly6qsOZGnzeyivhnboN1wurd7lFFl8uXHM7qg+dCMtHIk+UHmDxe28TxdWzO7Ih+
I99zbvqdkhTbf77INaaXeAS4zRvLK729yLJfc6N8RVjCb+V+EHLfLi9youSH/Ca+wH6b0ifu1q07
obdgvncRCUHYHPtBuZP/jzT2aY46MLkpCZg0RIcLWm9XeffBWFNKMU7yGqo0+4rIZ81pKzxM2/kV
uJl+I6pPvUO9og1ei8wENoisaVeCLEzZiKNDIKWPMeEd5vzFg/eoFe655n4NAxR3O34PqGW6yZu8
cDk8mYS7Gjkm3ap2kGPmaaMvxyzKcuazuAdreT/SvMMp7Fv+HNbWjvY4RHnhFyO/rCr9pRyqL895
TWXRkzeVr3P6DuuKM+Sru1pBWiZgpsyW94lPw3dZXeGbntpo9oOIgx5HCSXCvkvcl8hxqzQDbYyZ
OrU/G2HwIOGpMfuiPo27qVCW9FG+XQ4+JCA4+VXPLY4fDeyw8BPn5mthRNcIBVzPERuLYKRmZFZV
8jFaq1tMMuBtybg9AkMtjHcFBj8VtFM6kEAwy0NyNpwQ/QglC917m1v7qsgsaRAvENRvaQduv/B5
PuT6lWdymVQNdnaci3gBWMWPAaHSyQCPwnHetV9n51Nx4bzH1bmTsVVGy0L1PhIMfoKPBjxw6sv9
oWsxXFTxRFkgoXYLsTKOVmDta38iRbSm2I8Th4rEnVyycnX3ieqDV31FRKslMYySeNPMOGXIVWlo
B8vyXuT3ZYTttTeZIMjkwBLiA6fukdOtyoaltBxoJhPkY/wgB1BLJl+XkjpJvEZz+lP3rLf5oNGo
A8RLckk2LP+WL42PSoKqS5lhsQtgjUPWP3+C2OerigqF3cA/Y0WPP7pePTfFRLo4npuGBe81H8gc
Xkpy6Cp2ng00Z+qCiGDm1wbJBPlOxpRuArwvsuROVfOPJoh8VUmuQcf9yc8ft5BaL/KK0v5pCqaf
Dq9AnO12DxWUM9Qcz2lWXeO293HvhaV7tXjJHFrXAbnd6jR8WRTPAoWjtB1dHct9q3A3IltgnOR3
5ZVMyYHu1OscKkvH67E5z69Z9dsFuijvhA2k9WyA4KT7oOKOKl6eVTz5dax86hwfkPPYjmWyGUPl
s6G6qoXOMhjEt7xOOSBNr+6brlvJ20AU9eo4HasTsHp6ndvoJHfyTqaAMm6gGsuhO4QmBiG1Rg78
t3xeViBSBzCZET/JaadymhjZxtnRvTy93DJAufMbCpScYdx5Q/8ht3hvTL/Vezn5pi7yrdH0K/zt
4ih+lJNC5pg0oj7NrdbZ7zKulf1w6TISPDRjYyzd8nJPd9CXWWeYEdCb/lzDxovH4SJfLqeplQc7
l3qgrKXIYKTZ9QfQLVn/MvspvJMRSDdfQm9+7XmLmTkqSvs9AcMLsvRIsYeTA0+Mu7FzsbEpNsrV
K+9YlmsMBdUeBaMzYqb8/q2GRQbkkhAljyaMbpkx9eRCMj2Rh3BZJszq+N4i0yQm3k8gKXXtcjsP
/ytxDQQOw4n7rM3iIj+6zK13K9vDALnqJRlEMV+avoSgI5b2/2XqvJYjV3og/USMoDe37Y2kbnlz
w5Cl955Pvx84e/7di9HItiGrUEAikZkwtk+l5lOxRTYrZhTk+wO60/vcIrTCYKfc2X5iufcchmZz
lDXsWRxBaIB3SXNlHO5nsEKA3Inz3FuZbnBXAEUUiLla+D4HFhKnJvtb1n0MjDEjndhonyMcag1F
RdmxKd8eZadxGOOIstWn5kZWKWIHaxh3F1mdsptlN9TjLwfnk4QGWYRtjMdqYi8rDrE+Jlo/5Tdh
hC77SMdIlQG8iQoTmvZnpjBaQE/8mnjYNPkeg+b6MRGwrwT9k+hf2PH9oBvrvB//3DL/EnlU+X4J
XztAFlhOAWV60NryXf4k8v0nh1MCfs6XfB12lOD8r8I091rzzhaERuNkSYobtzWWd1oo3saCsi37
B7LND1ZlX7Xub9O8PVfa9Ek74gcql+uXb7IFS7ZiMRLa+luny9+oWlGfONrutHbU9k7CSjTnX0bR
/yALu5sshMai8FWPv5SW8RA1BExVviVoaJXy7bnOQzj9Mc6/qkf7Xlan6hhLvFKiamd70VFCRBlq
P7IpZB9nMO3LGesUdH+44M707z7FoFFyX32G+LN9EZzKIXmXpxtCJGN43XLNDfPCsnyVNSK/qyqH
ofDe5JYn8fgeQRRlZTFx8CfXQk8YD25e5IEtnjcPgsfu14retV75HtuzmXwj83ntLe9d3gk8tl8d
YCGI/vLQe5LzoY+m5YG0sDsMDbKn5XTVMOWSqDkazceyZirlZqIBK+/Mn4wfif1am11L6L1Rn7+3
9t4hIkiauYQRreWqJ2vVcr/DtvpanmaqXqYK1BlAkEeRRyWZvYrjIGK/RAYuSmjAhsd9EChvRuBA
det7hkD/JO+QPMavnNcu3suXUEV+aAv8wBg6Rn21x7f9Vg/sjUTgjNseMiwlVydA5W/M9L2EQnll
rDowsOaKy+C76Q1/UuZqc47QXnNcQi7+Bz+hmb86znICC6xRlSTnSf3BBKFUl1K/kGF9+3Z6i2Qi
s8dUjUtxR8oF2y0qlR9GuuENor9BkkSjk2dsHnUWe8W7CNBDdnEkwUB6nUdMAfF2Kl42NqC/gqan
yXRS+bngOwtUKSjmjJ53qr5ONU5n077yLc4j3ilrfiZ0MmffKjQxTDvc06YqT6hJG813wlFccxcF
u2rsGe8Ia91yuiFDi4UI04OsY2rtdyxzGCMDWeaFsU46bhEQ422F9WzvuMszCQiFweo0Rh+NUb77
xuf/UFSHrC8qoo1pzjfLtUBn+DeZlHOnMVxCRtzH+qcUf4g57LD2OsgFjFVt6Scg50Es5gwhEzbc
duUAAdXluKtz9cWqjlKgTfa/Qo0J3ZNQgL3KXyr5mKS6Mbqt0xpnu/SW+7IU4bSaMde+l6rfr+Iv
+Z+e2rExnG3n4gQBMsBDyzPMXX5ksGU7lu6vAPAjeTk6VmPSfMkNFRzY7pW9U2CBLJUMLJhvxmJ+
4mHtTeoW9tE2pgzxCRk5CKKzkWaH0Wgk+7zGFuWAwkfU8v82QGJ1esyhogtSjbTEL/nxr5o7D35O
IxegALmbgBkG4wd+16PBJCbNY7LecSlLlQiHMzSQbPWZWXCmUPzvgdhAbfXt9i/d5L4YZPvQ1Ze/
CKDRBwNj33n1m7B8ess/+aq/RffkB5/jtdmMKB1FzHhyezzvwQseSfakXUVWxBJALfZrtGB9OK8B
Oykd+zuf2TGNyFHo3jv5Wmg2zw5rSXX//Tbra2uPwzkcSZM4DMeKDI6BJ3zYzA1DEiOzdd57mmfb
Ohluxs6/Y9tg2Uz2TjYoy6uP58+8hP6vTLcJ+Zi8BnxJvpCzGszmDU3xz5xE3+4q8LI3o49fMgY6
0E25+kX6Owb+r8oOU7helHU4trQnpCqfC9YeRZqgOoZdwKJM98ut7bxHWZvoV6McpNFOBh6SUsvR
n2qNzMvFNAC1LmlS1ZX+KWCCAI6ZXu8M2z5JgZCbxnmczW0zmSw+JPmACdElfp/ro2AtkoXMGDrb
urIfKXc6lj0z5jygoCqCtkjrQmGephinQwnsLf0VgUPHML/FGw7GgY9u5HwRZGQCjIC7wRw4eh/w
u24lVNhleCyN6JhwwsycFn5n7uGbHlEP+ZOoIb8jIYiW/IaBuXNRohOeUGKqrLHhWWfAN+jnT1nn
sWGfy97YKIa7TbrgJACIq82fQ+t9WZSoteZfBYmR12yEztdILwRNiK3suED/h61lFrsz0PHdUb7l
gspjROHO8sCkKZIFaLc6Z+cZ1rGru+clWEi/Ra9xqzPfZD3/L+iNpX8XBcHaacWYUDnAdPgXcmwO
D48jKBtmiqCjoPWZMEmbD40DUiKi/G+b/WtQ4m1FE81Lvhgkj2IdnIMCwuz+NDbZoCS/7p03Obs2
sw+yn2yOoH+Inzme7WTeldYXDkSQxtnevBVdhU1lvEbUpYIpSRhzW3/j4OUxox0peJ3kpFJKSsU5
ttYxQURZCrmktP7Bo1OUnyrU2OQXxBPEBnGRFNTu3J3SjGf5XPLjBWNCOSzM638tPh2h3HwEk8/G
9GF0EzS0ubi8slaADNsr4Lsyz0adLG9DzpkkO3pj/S69xKW9QVCphRjETshI0yyikIrWFRyOQ8sM
b6+nl+X4Cf1k+SXd7y6sTjT0+CWzSpZu2hL1Q8/aZ4wDdv1WVp1jo7PKbYBq/YOE+FeoFDcDujnu
YF/mDA8RDriCA05+ng7F53SQE0ZXgs/kIndzCUSEkqXhMQbnfui2AWmU/Ayew0/jAmZ69qVDLa5y
hv3yfW6s3GdZL7JucJJR+uRJMV/juP8gqv7+byXJ5vDoxEzdu57ZCKz6G2nvyF+5ufYp76Avdvis
k8snX1NQyOWMti5ODMu79fFpLT98s/qNBlpC8uy+3t65qBS0FEZKS9y01Yc+VZ7kZ9OgfaJQqabV
VzVz5Sy5OlqOjlFE7tkgcsCT+rmGBFB7K5fE4oQuW2P5Q8eHtNJg/m1g603eGQAX817gSC7vMsJI
mQGKZdG7JfLT1odiTp8pSb90iCQl6IPj6DlndPTXyz7gFcmekFclwT53QBea4d6otLMbmbjU5Rtq
ubNt8lL1wXvPo/KkxNP+v2xl9B36XPmdQ1Yf4ZO6krRGru3MUD+UyYdU0KRhNfXJv5vBzfY2lV5+
y223qn/rUWVibOyaB1mbyzHXN+Wbp70KPi7RQ+IjlIUHHwxXoqAg+MtqF7x1GrrXWL2TjtKIIGYe
fkholWgrBZ7873fGboQUgdPvSQX6FWx3wd+9nGEuXT1o85scj/9Bz+POcOzvCZEHR0tgdxVfwolA
BfavCayfJJiOdR/tl0fmqIeqdve/Njv97av0R6UvWncASBwE8LG4eIy8mqOLLdfwTLYuG1zKSL3I
dz2Kx0uxKd9YaB/Zs+8nLwtO3ABYxZ0H7J7vJE9GVPs95fjrTAOJYW/XWqR8G5PTb8msEcZHKOAU
5zZRkJOZFE81p1uU4+lB0wFnGThyLxGgfk81GjTGtM2M+hZ2JW08sBjBFZgA3bdxeoyNlaPDI+kM
shS0roAoGvZBkWaPnvUh+XNOSSMQgJQ7yFsz1UcOicLUDzoLX2NJMl1QTVdYhaCJ8Zw7/6KclOUt
Wjh55ly9lj6BQuCSLsVSxzfHyLfevLr57c3wptdx96S0Jw3Y1bS8JjN/lyLB05IVYMiTOvR3uEVu
cud2+C2a8QWHxQe/4l0Y9FnhsWCC+qayAKxMYZCYTh095kA1f5QOGD3DUqqYb6WDn1bVe63ZX3r9
MDvZq5xGkqbVrYtrUryJwwesYl8kw5eOjJHS4/VRUfOBXzi8fMGQjQ1+88vxKedZOJICjizMYVzY
GuEYod3BgGmDeyaZ4hJKhK6REG4h5zeRfd9T5km6mBKoTR/XXOzDZDVLV0AukOQSeN6GQfYtjcHJ
7F59831ZSOERY6kXlE/OZcbGVcz3sKJ44bm4WoE1v8qqGfTgNRv+NRTlAdrOvR2teivNnCAcPqyx
fzezvZxhwhoQ9oCc4PJv8qtVW7aPjTNsrZBJP05wxAx/ONF/GqN9cIsXScXlV2VXyv0NMu/KCPkC
FBlq9DLimVYHxYOZWZ/I4Ml1lGxdqqW5C0ABnqVZ44asTzn34WhyjNX3E+jAwh2S8GChsThnybWo
4rM+USOTwwSEEsQEbhkNQxiPwD2r6vKD2fVfNP9X/k72t5oANJcIysTaJm5dZg/GH8n+lpAz4hqT
qShLVkuZJQ+jOPxNjqQwz1nE2mNXvUoVppc8DPm8Gu7sNH9bIomREuaF2zTjnaPG450csf89r+Mz
2WMx2BJs5VvLe5E3penKVbe7JZFfvinLZoqyOyZANw6xUa6ClEe2j11epFzkmssKlIs8xx+aYT5L
Y1o4EdIaC5LyufEfO1QpIgcBVPf9X3cPjEuaRqVrg83j0e1825V1dtx0WVNLxx4CjbRai6DeM7l7
WLIGWf6SBFuXalpFmv4iHS4hKEkSmpbtW/8mxRMVwAdl2XLT6xTIGWEqo77qFntQ7k4pl4YhNjjR
/Z1cP6lml+tlxsl3uG9zaxdH3mE5PqTMmkz1M8uO8uYlg+nplhRGc5oybTuV8dcAD79vuzs5BOQw
aIoXXW0fzBxWjFRktnnvq6jjSYbJ1tEl+krCDQ3thDrN3iLprkmfJV2VCylEFDsdPgY4q3RHBS+s
hgDg+B4DUJrlrv8ugP4S4id3enKiB2333/Hy31Ej/0uHf8S9WKmPY4NCLTl/1Zpf8jxdnnzGNxUt
L/lKXho6KM8AcJLXB1oEZAV2z6WNcoT33HBjGHc6XSZZodItHqfw3E3tIdB5M5LFRVX5aoiMNK9f
Wi5y5MqSqyO03VN7K7XO4JkgrwLQJe2LUW//260LzUXWBHm6iaJ7G6aPUmzKVpBETUnjTypfyQQl
r5VuqDSIDQJP70G6YaVJW7l0j8Sfz9mp3uWdOw3qDn7I4BTpatJ/whGTLu//DsBMjX8iv9nqdnaz
dD0EjpZOh8eIWLTECGnUWFH+1KcXObx0qjsJXIaFpDgqK30lfRailnRlZkW7mWckQEus1bvwOjQa
akX+QnTCr/FHKjLsY+6rtFkJj6MZ3XOFyVg10u9GrP99xPjWdIqzXH1ZYnJTxiBfIZ/zIHtM3no+
IsHp7GTTSkT+RwZA7ywuLYxHuewSr0a/uaRYBGrNv2QmTTHVK819rWgbWV8SV4V6lecoB+pZ8KqH
+nkBjbiodt3casGwMUv7o3gRGOT/r6Li1D3mgbMTkH9uMZ/qGZIHMpd+RBgDeM7hCWmqU0HtITCi
IJsCfArap7X4/Zgr6ytGSq+onhvzURBDKLTvkz1w5Z2FEDZISpUp917pYobR3C7rk5TLCwxkovIr
k6LPQyd+7NOP5Ha56mGoUSyFnVyyNuYyZOyd2BiW/E1yNrlgnnrugbnkU/m3RIGk1dEp1O9rsogk
NZ/iHNlsQgQyKqMJQsS8RlhuIOS4VKjL1ZY/zePg2/2QPFBe3EISmo3LVO+6ul0V9huysU8t3dGm
fV6YfkKVs+YDGsD7pcTkVUbcZAGNMSbAuo/zRU78Kivfh+woT5FJsJLzqCXxe5PiW+5cSA3F2N6j
F37M2r86NpJalvGtKNRXidqcFmCKfQQPmlLLXsGTw2RlPKpmfhCCg9AxJGlc2BpY1ZXJfK8XMGbN
9qb3vRfhVcnvyeFupB/Z2L0uOALfSlnNSVri6icHbLOu7P4uaxBXktwq8aqLEaj4JxCidOtf+8N0
zFWUeo9jO/8JPxg9308/jh8jhAs0slcEGY8l0urygoQAFnf5p6HTeoK1ypP8b6tWRXmOR4gxZnFB
px9NJnqNHh0MCne5DRYyBxS/ki7LTpEd43ZYTgGEyIEQqta74V1803g1yoy4Xh0k1EirRQ4JucxR
r5zGudwKbVEIf27pMqcQ7uTmqkZwygwfwm/2pRsmhF7vW/5PJuOIY++2SOYfiUmAdDNd8BLkYTD6
lewdOZzkIYRHiJPKXRUOqKL8Y5sNqEgOig7D8x8buqe/bNouY0LNr9eOn5ln/gzzpa/yV3m/EuFs
dz356pucCsIeM9AxivOOiRRoWRBaGkt/1iFoSNZqacNTMj4vqf5/93M5MXx+MZkgKgzJtszVrdxw
YWzIASIXvE9CrnGGJjVxaTlw6DRtdSs6SyCVtYDuiGIOX3KHhEssj4500Q9Wd6uQLnKUVDdCFJMk
WdprNKAiz3yTVqUEUbMe7pPoD0C/reon6csJtB7r2idDqS9xdZJ+pnRYTbA2c4q+usLaarpzTMcI
9L1FW6r/IHD+SQeDIfTdUEJlBcGT/qAkd1iMrxGpu5UmtuGX7/J4LQpOTm2fg9F5LfwXaXwEPoUo
VYk2I2cbYRgCjBhU/Z85pm9xRUtBNIiob+R1BzohjJ6K1tbAJuouxU4essfSGLaplyHgfZX9Thpc
DClDuXBRKGbyRUgG0ieS/wvHPUwo9wS5sRAd4owaG98ZBkK6i2EbT5oNkVJtUJopsvqQFU16NUxm
zwtaDG9Trt43VTT8hXa9bg0d8mJbzaKL6z4a4RTvLGPIb0aGvs4exsA7KBfho+lWzir3/P4LQYPt
8ufNPN12MAbex06Z10hV+9c2Muy9mbfKMdeN4I6R2WDLwGX2koiYiOPN1d98aLup/4uQCY/1oH/J
e9Xd+G6X3+l9Yh+TfFbwBDD065wh2JdU5vhOWL+r5AW7tGGsqrCAo6gfehTNHp2enLdyE+usxWF4
Y2kKettUGY/qoMONbOzs22apL39OB/yKemX23mgJrk6j0lyzOMsOjEFOx2Achjsbs+kNMh6VheSB
PQC+QFqw0KKNN2mXP1ga86xaWOCYUrlb5gZ3ALndJgVCbktsO5J0yFdYG6JPXRvKSz17uypJDzge
TDc6FMdO6TF6bFt1X0MjhtryV3djsnEae9gYKYNLjI+tZz0ZNs4UgS7kR7vySGnrJw0sA7++5yhA
XK6Yuw5vj3WVe195rXKsz953iAjzhhZvjdhc0ejGJje4AJaGj7KWPvfKcG5gAcdt+J6p04tfKr+m
lc/osbanfpyuI14xqzrrNhB8d53FO1eQVeAFIYDcqdbWK6wSs8OeSYc82tshCk647zab2P0MEqs7
RuVEOhkPDxp1kD+TJ1del+P7IXIq0oRtMoSH8ktSaW9tr2fb0Cw26FWuSwPmSsYQ9ErBoQhORHJp
tPg5D1s61SyNJHcPA648aoo8k1bBBnCa7lqxoZlp6Fa/doErso8K5brKgvtW1dSjPdx3OjI3XlGt
ZlPD0Gbw3KM2gZWOndugl4OGNo0G5jKqsN307vyi15/zbDorza/Rlu4goqgD1snedEK34UJJTd0z
qDK0/NiG7s1Y1YfaNe9mDdgYgqAIMa6QMlTQ3ZrnzYy3eZZdgzA/+EF/pi86HPXolgbcsFaHCnW/
NmM+DngpZhaKvh/WVA3V9VAjSuf244WG7osfTUgheweGlF/wjTIwbUQZwXe0F81OIRiiVZejT6CJ
yYSbPHcwhpEpfzd68lBXvEcwZgm0QNtM/qStU9S0Mx6QYdZ4X3JXs27+Cg3Y9BBij6MSfLW09Pkd
RMtCBF3nMEP5YSwk90FeQ8+vxviWmXvdBIVp5zzZ2nq4d9HB2wwTDjFdSCpUDY/2HJ2Bar+DYGhO
mn4XB4p96B17R9FubTlJWeQVegcMi+tb0xuvVTXjme3Td5i72zpFoL/1dPw0mAcAYzqg0KZtERW4
6L3yq+ceo3S1vp2thypXYb9GNiqIkfJnhu2XW6FFUTJav3yw0vjQJHv0svHF85xmg+qhZcRrLPl4
PLZYVqlsoZKpcxUpxSkZUYuMg4/BaE+6PpzUFm3Sup2VjZlbUD7jaYfRLtdRCdZTKOY55vemS4gO
w4jf0tCExXq0kNHS+5a30DgbHFLAgpkWz8z5qVSdjOMYcbym16tD1w+3+J8KWWI6RUb3EljaVTOV
18TXH0Rjywvmt8adYY+HCQYN/lqJCtytiwIrEL1uoO9VNpKbAeKaRWig1Jj3tJvmctVh0rLpiznn
y2CtFz2y8lqLX1+f0njJ4+04W8EmUh3rUsY6QhpVWiDWRPtR7V8GCxsSa25MpNeZ5KyrZF9W4OBp
fmkz9+AaHerZczTjBGafTWyvtrUZFbuCqRYmQYNNhdrLhWXd413oIRW7q+EZ7cakfJyG8C7WjY80
QQXRSgq0p2sG15iocfTSPyqxs86rjleDKPDUmTO/46urGN1b1c3WWT4/MfVo32By8AZhB9dFzTp7
rj9gW2Ujt1hVFY09RC37Zlg5lg4r1GzWppt+tKXWH0Y3Q+q4qy59+JnrLTugyM3NiOYhYgZ09tWd
qw5b1YKBEzNIcJltvKw0tAQlW6wa7zpCvkHsgunYQr9xS+2cYtqYAlNbUYGTCmCTWFDNoseH+kar
onoRxrt2JkyWPWqmmT2sGi7nygzhK+XxEQv3TcjWWhn93Ri4H0w2juvJMLizdrsysafbW5Oc2D7d
ldigPMkPkacz3xfSJkSzPbYINJFJjIbBuypU/2U23QL3V/vOccYKWN69WCzYpO/tnWOVX+Dwb0P3
1M89gdfXtUOmqe/MPQ6MN6ByoLmPDrpHYBflIcosDY8CLmeSDQ8I41oHKs3MCdV1O8fit4Cwj9ev
FaayIWoVFcMorb1GCxAJW9PF+oMdMwRCbMTkb6fltrJGTzveoRBy6+Qe6rRlsksZBsZRpjQ3dY81
ZjRsRl+eMXQPKCU+4feX4pHilkxC5esyNj0057jX+GqxhlEYm7E62ebWYO4tjbVCrsHRXcSnGUOl
FXplm1KJH2wnCLG1Jaojx7tBILbYqByEHBbZqW2av7BL5rVZDegv2hS/reI5oid70wBGYPpjHkE9
0xXvIGexzv3Kxw0C7Rn865wQflv4bWao/dYqim34d3t1u7fjHidFjiZPGJS2FuP5kKlYTVAKQixN
xgJLo3GGT2aou6aNHtXZTzY19TxvcpCDhqwMmtVaw5raLf1tbA9PipXgLjCw8UFdKISi+Tsd4m3c
GVchSsKG26Lmd9tP3QeKT8g1abArRD0V9+d0lVok6V4a/WWOd8ytsl3FJUrcSQYx2cdLK8NLiVMR
AeMK9ywyeWXdQpxtGs5Jk6GGuQ9+HMW/H9NJFBbRBBbdAz1hrDQixgFCp1n9CuY7HmKEJVbltcb5
+jAjPskU9QOv5VoF6KcaEzmKyylf6O2F/BmxIMdlhLJ9qOhmpqcGgoBR31Rdh/Fy6eU7w/tq+4qO
g4Zqd66jYqr8FqOHRCjOrb3h+DCX4Lp2icXsSLhNPZyawAlOZfeWRIiMOCW1EhIKiP5WW8tqyhuv
OjhKqW+VPGePjNbVzczsWDAiH3fZXdO7f1WDojNFAA2r+HaAsLYqcj54fvRJgUTTuBk2cUduzYgc
kKrS1GCo7RY58Jy5OVi8ZN1hMu5GXX1xS9Tm5rB9mwuid1Mi+utoN5OCVCzOnyc7qi8+wyvrpOsf
9U5F5M/eTlOFIHDEBzDuU4lQ3qq0THYBk4wGRiprNBC7lYYZXhC32pb7g9x53bz6pY+nQnnf9ORS
Vmb1G61xf6YH5OofMzoO6P/06GKXxUbH/WXeWV2Dpik6u1t/YNK86AfGFEbuAIqFZcsWQsnVujj2
mK7FXnXlD87MMA9xz8LQupyMU5p5N17HnkdVnnyTogAJXWTtS7O6ZgOUmaTLcBXVmOitXe0OO6Nj
42LwE3Set3X1Uyuix11zyUxzY2m0ycJghjncY+4wNPjTlNdSi7zbBrMZGK1rJG+Pcd8hSogYkZZT
mATo4Xm5u+9sTNPSHyapEcxpA8prS9mhsGgiJFhcuow2DSbV3RrLiQOvC+RdU26xEU63UVGPt1qF
PbkmSgC9Ge1jtwZg1TBBwVcIg0AvOTJ2SZjtolNs4DlWMPWVloCtMaBhpSEvauk0qXSMhkIOu6C6
y+bodwqxXxlbRBaclr3MVvjovdjYDJ2i3th1N+xDyY3H0Go2qBQP786IlEGrhL+JXzy1aZW+xg1y
j4VVjzcIr443y5eN4yYkCfi0ZRaN3TgzTq6SU7rPKiDP1O9VpUR0KzbUvYk/1r1X2yrmFSbUsVG3
75fvqbn5i/QArVs7MaFUhlj3ejYeqW4z82llThxf8dqvbdE8xGVgO2TOJdds1OFHCJq+WtoXQ/U3
+AAfc2UYH/GxHB+LFN1SCpbzNCU3BQNL9JuD//sBbabkbENt1gwFUWXkEWr9TTNZBHh3hEio8GVY
YcTF2sGnJi4aGmKd8Zxzxbpy8t+YNIh2iMfj4ar4eK4lDHrDsuzPo6P35+UzB2HkcuV3Qbn1+mHe
TPhaHZMuh0LvDUfqG/1Gm1odFiWfJd2s7FzSt40GmWIuAmtnWFN3BNA8Nb4xv4in10HBMmAPgdN4
DUYD9eBK27hwdSlwrPGqd0a8q8t5Z6rigMXJ/NIhA7pS/WH8jaCYKc60mtDKv/g1TUcj21fxaD/g
FQ9zXuu0g9Vnl6hz4y3XKj6WitXexqWZ7IYu8FeYorx7Nc32WlO944wKWVNVLY5Ns3Y3m4bLaVAh
/q8261qPEhIyVlpUtMaNE2ecXJhGMK+LnGw4OsVrk433pGVOUB/cqus5Ti2O6X7Mzq47IlnXq7jB
j3dD4fr3dZRfBwTaHssY3RTFVZ/Mrvysc7O+V7W4YTItX13sorG0FSppf/HITkFZzMd4wUnjPTdh
2lAwd5sy7d2T3iNWZtYj3sQN0dMsHpChMHeJNWsHtN+859atbgIHIWRIlOq+iTJjYwaeeVDspnhl
7sXGI++io0g7eKN3bbxL2qbWY138uE3oHhsVdc3R8ed/H3BEu62t4D0y0eyJEVKb47q4DeSrLEtx
ZgtneoYazS1Nt6wtO0K9pdLLVnZQay+Ry6BohU93GqSIdncPbjJMr3H2MQQgB7FelTemEUC5srpb
gIl7NQ2G24ZWMfWWlj9Fc6AJmbD90qmxgBOkNaQMuyZt3m0j9c4jF/tSxNN4ca30pDYa/mCVNZ2s
Gl3jymi1fRbqzX2M0gWplRod6I70m7lr5luzmd0tm9OiltXn26ofzHMTUZbzoh7CiBmFMEg+EaFn
gCmsjTvouvHBryvlOCFrfNNHA/YQ8azc1SybszWp+taJbPfVjstT4W6Lws5+/di+KWKj/el1+wKP
Tf1OiuyxxmSVmRD3pbaZYeLM/XCGov4k6PyCCc8fdoEurzcb7vs4/KZOCyQAoralyKuitTnqqLFE
8acPMqb7Tvlc1gZtjFJ7R6KYUUTU3/PbYIq7e8wViYZmY3ygTIiSb1uHd2FiDRhgJlQ1ra9/xOg7
rga0LUkYUVdQzDG8aRFI3pbZ0O6m0Te3umH1p1Kd1Xu1DDEfswHkYy9GFGq2rkoeJy8mVII9nEmc
UTMFrPZodRo2EEGM2UPaDO4NFct+6qfoatVnQ6v1cw5tbbCS8TEmu3xwc7KJdJje0Opod7TIa7HS
HniXbnMY8U2VcsC5M8C/TileDXvG2lRM+AzGicsmeBxN7zGOE86gytJOkzcXz5aHqVsy9N5h+bLB
AZjKkskWAzWlbaM7wQZtGLWEU1i2Z0s+6IrSnPUkRNvfU/deZqq3dhFpt2nA4E8NkNzgPYyrp4Ft
R9hXw2Geyieocatktvr3AhBxE46KLtKf+ppGOcCA02FajpnHMfJ69xI0qFAbyf2kR/aLX4/B1a3i
Z0CZlymMqrvKMf37JM3wz/LD5wBh7md/wHDFu7XNOPoW4q2GIGQX1TK9VjsgGF2zMXiMfVDaTNFE
BZ5Tecj0/TzO2Lz4jN0Rgpr7Pg3to+NTAQ6eY71a82Bha9qpJweI7TWvKekT2haEH5LKZMP48Hs6
jvNfgl5aVQR/EYKWoEht8sJ0zBb38492hAgz+MkN1yu505o6uatS9WxVFdbprbot2jy7SRsj31go
I51BJvEzVTTlbOQlY4OR8VRoyrMf5xR3nm2v9Jl6RVXV/jYfMcTF6uKaVG5/xdLgpDTY56SlRfYY
WeWudRrCU6A9FFFoX0xi+oWOtIX8dFhtu6C9DekLFAWEhDo3no35qkF6f7Aw7yU/cuytPpbdltn2
mfkzdBVVTM7PVZY6W+6Kuy2RL36wmEuI3Dm8L5BCimZdR+tKm7d+NM5PaWCR2QXlXeB6863G2XGT
zhia2uqQPiQ0O+opzM7GQOdtqqLo6Bf+RsGTeOVPcENVE6mNcs7P/+9DWbv5WY9rf4OYAwsar71b
r8JbCJmMBDsytSCtatkgGgRghzreXCksOmeuKaGK9DkZFXWjVOGlkbzPYpAURY56O+CGOyd5frUQ
S1wFalDurMDbOTnJXktNfFck6oo83b5MQaPe9xMmlJBJT1M/WzfeuO3liZ2oKGlc8pma+sWtDoHo
2KT+PjDb4MwkknLSoAv++2z5XhFM1gYfXZJp+cEsH7AEmSFFlu+6Y+S7Qq0gB3Y5dvKKanUnvbG1
9TgQ47pypNqSn8yKicGch5u64zTaMUd/ChoXTjf0JeMbX7E12Ow1mGg9x3cewJIb1chYVXdeE9Rv
ah2nh8S1UFc30K7lxkwHrzdAAINy3OjTABxdRtPFB5e0V4qFnpmpt+fEVB67cWTCyU7bvV7C2Va0
AlSjaG+An5ubxB75rCPz7INQ3eCm6p6XD45hwlzUk3StW5V7jyAtKTNePDsk+p17Vb7Xqv2jDRCR
cqweK9NzL7WdRvSVxR+kcKyrphSrCujw4qlrBz7ljVd7FyOJtN04kZZhSZHcZ2EV3dhhfq3NIrlv
MaRJqdIvfZzt89g92fWc38RWOGzHMJtYJAxDMjg77qr2/xB1Xs2NKl3b/kVUQTfxVEI52XL2CTV7
9gwZmibz679L3u9Xz8FQCi5bI6B7rXvdwaAFqAJq5GGgc5dZsanMWl9KETVstixFjG4N+j2Sf0kh
aX4Vs4y/mgpQ3otj95Q60ntn7LkqaH25JFGrLrXrHSPcdo/Cbv+UtQFPiehrxgMyiC7TvJ4qp7k6
hqBfSIkX7lszQRLGOayEOoxm7vzrKHCBLKi7JxuLKsPCNaV1k+GQ5YR0GBWaedxN0xM+7s89KmJE
zbGiy8UBwwZyPmGxHl/GNMGcCHB1M4w6OM6Ov+wKE+8s5xGt2EvmUY45BngY+RKPACvCGszZ9IkD
Gcga5v0ygTCkssP1uy13Vlxp+NVFfrYcd0dseXKNpFL7vMVz3bc8kshwBOjt+e5LZgZuizsZ3LN3
w/FubpRDKrYHfGbz8S5N69wHhUtNA6w5YFW6czv5txfTAWfnYmdxX68gmhS3wvE+R66Aao/GdTp6
1H4rOSdy30T0axRBJ/lj30rwXZTgfEqo/SlPpBUuYtgmNsZehAnPn6R5yXVJmPGBa4IcSs95c01v
H/liDtuF+BZtRr2gh42MMH44homujE5BHle3xm2qG9v4TKoVvKGsvQd+a5w1VHEQjqp7C7K8xdZO
Taf/HajiIDX7RrzRFah+mtk90ZN6OP88skeEFYmLjVbAJ8TIOF301UC3MmqXs4L/rgeyf6ulC0cp
HfZJqVsMIpmEDBI7vjFy9HW0k3UMn/KDOuclSmzYyAY7X91EYmtFS8ESw1Bs7VIPhFadGNefA7f8
ybftCLdkXhoAvI5TKu59OpVPLDfnKE+Ck9nKkoAAq9ul7vQr8NJxj6+LWlVM6XZeXBfnJEp3hhHo
HciBifV07r/ja/oxZJgPmqoYNypwsjth58Uq6DNS54WHLtJFEtKUzAp7k5RYWCbzy9J3Z2dSf4Qc
rRuJxu44q40NGPOkvYJ848I5lx75DgYtQ5LF7ISIMJvRSri+U3P1c5t2lg0GiG3Ati47rCxILt8b
U/anN00FTuI/xbHvYszwWxsqODnEeoPHYe8P4Hoza4NLKZ3/6Lh/bxOvf5sC/qeknMzvFdO61eAW
wEdWfi0CI7+O9MjUs8NwabyDacV/cFTEVBh/ddTAFucHv199oS9TsNOSflfhl3HqImmt/ARxRu5i
L1RSfdCuc2hrKAnJTO5MI0jxTtxPgMYaJTGROg6M7l5V4z7xQFR9+chmFrAwlIj+er482pIpAIXy
x+NBbBr1ti/Kmc6yzmfU5tg7ljPmlORWs32UlJlJfE1JY6QOEfV/j6wHJ6GWVbRiMcBOO4udYeNM
FslSjwuPlRJMItDXn2c/hzZtvR0s4BlIqYif/veGorJZWUPaEfHQpRvSVpA+OJZ4SUgLcCcZPP08
k/Uj5Fh1+e7naTB56qxm81/8W6NnM5UPmTy+VlgM5lGqPgs3FtwJU7RNH09VgmjJGJsnq3XrC8qI
K2lD71lgjb/12H85vYxe29qZdkbWyD1ASvLCtg4dp1Hxbo6BLRgrKHte6JHy/ilZRvE9ePQ3biA2
vnTJX1dDfU0sMi6IxizPwUKUHbaP2UxoVqsc71rCrF3HaRtfCS4zDlPO0m1jAxbWBRRz7EqQkpYU
W9plX5kH6tnBQhTjMrIEC3VWQibTKa6Sbd/Z5tkAcwfpbNkZnbl+z90ORlgyxVhHWftoPxvGvIOd
/6fI6wWAPPHXP/09bt/5awz9qA76o5XOVKvsbeQZjih9xiV6IkHYAXzCIHJcrFMyzsEGjzDSGB+l
1zTZxcl+1F8/j35eWwZ1jMiFOWcyd7dJw3DJzbC3tuKaNZ1wIoY4ggjW+CkYqIGMWcc3IipaLhl/
2jF1ywo9j/tikQEhNLV8cWATLWWinxiDiZcRf+9wjCvis2djeoobgs7XWYdfZ1HWy3l2JzxwPS/d
lA9tbjJ41IyPN2xpB9vBEl+R6Q3HACXT0Xgcfp7+PCoILg8DGr+1Xhx5nVhhzpxp4lbHg1cuOEV3
PmT6h2X8z6N4BnJTvc0YmJfSGISbcaq5deZKncGO5aGky6vHk0VO/RK3N0ge7e3n0ZwM5n7obSZa
zZoYS/dU2Zl1KYMc6q2D/yt4HmFATEyHe63wCc2AulY4VQ/3KSuvbuS7t8Yh/aZlgFYjjmVs4m2K
rF5uTTB3JzLScBGfkgvj02FpSiLy6nI3JOgjBOSxN98CSl367B6nUMwMH6NFaan0KSHnauUbJgLL
dJ7CIG+qcNAjwT4FM8AB91B2AEoWW0xrv2+HS5en4urbCLFMpBOibF6yx4HaEacx+Az0YzmG22YQ
Wg0K+EnOaBd6cctwFTs3UPVwQGBhdDsdOr7ovzV5AzD/NAZl6cT4PxuSC1ImY4e7gwgHu/HfOLfd
ziKuaIM7qQ87QHuQ7wmz+Xk3tzCIrUB1Q3dudrEl9GcGkEOqg5Fevc6a36IB02GDtGms6Ivj6EHd
Q2GY44b95GlLPwfUx5Q+gD4FtaDbp1u7N9FO27V38euhAqV6m01/Cke9qDPc/PyWWw8QudL2Vx0T
yYzFX54X7LYkjd7zTCYnZeu/ush/AzPqO4D5tK6nSd2UJeW6Nnukyez4t6yEZwOKkWEWFAQ7Nc7w
q0kEG90MQdUcB5seLc07GyT243GbwcpqvPdCv/hWcSCFvvwtCNFaqT4HPJrz34jUEX9N2nkJShkf
+rmq1yVncj3IiGCkYDE6cvheE5NJ3JTj/LrkE31ANB3bPP6/AqR4lCJtU884PJGSYdxjLEAQeM/d
NTKH+RsCCRPv+ZwPNij5wxO4YPkPHeF5a3yX5+syyvmqhPNUpEzFYb9dUukku2HhB8yid3c10pyV
q9T8adHlQXhNdejanrMexGi+Z7G11WUR3J0J975cEpGQwc54lbRWomumXSkGBtdxSWh03sYkuRc1
sVRBj8RfN9Hes7J/4srG1Xjx86+F/FEP5/mbGhNidBApvxpV8lF61kzZPzT7ePTnLc2uvP73yB4o
DCNx5fNxxbeO8aGLdAoXFY8HciWMj0Ah6HD96D7HsFFgI1XHboE86dm4dLpNcm8a5T751mc+iuT+
80rlf8Octc5aIdmLSvVEJECNPt+rnwafzPo4NeT2542ks/FIirriQP5O/BwdEyLTsNQ3uUJ+8sMt
fSoiAw+izp6es8XRRPJELTmS2fyMFoAba1gikLKgX3fQnX7P4jSmKoCom6SHzuxp+t2YqAZvQQfi
49FpavuGn71+HnT6DahBRpgB7N1MNCSE9dgHM66at9I4OGk/n5RLhE+FBg3wOerda9cGzUnDENvk
nKT3aXyDdfWc+tXyZ2Taly81jgot1NslacWlzoW4RLYtViRqpdvMxcMjIpfFCJzdIBWTPl0H4eJm
87udRq/1aHq3VojpvSYTU2dW/Yq5A6x4wz40ffq3dpL82yqrx2XFDHwomXYLkLgSFcu+dM2ENe2L
cffFbRvnGQIQhVMs/sRF3u37qJi3iYlDmwkLhwENRRZ8RG/VWo1pr0pgcjl/qnfprjPcw9mqlH8e
i/wziJz4WUDDbHurfSHufNw2ieEdhLe8Tq4lr9jOdCSCIXEnfkCEMPxtzJxdMHDN9uQkUm8jydOf
134OPU5FW2PxyDeNSFUWSxCElTP0u8nTxTYgEDSEulOdfjDiwvLhAWRZs33McRjqLM/MQ/Jjv+yH
zPnsZyZ2PRQHGDtBtp8mMrzISDWVHb01qS+fM6wwtBKv0SLGe27Hf7UvUEn6RFKQl/X419iWd8FN
KHnhJkm3vt0b4c9TPYks7Msx3lJnWbcKVlZWM8DoI1xMfw7+yyQ1cRZZQjhG7tgvjGC6TeOYhOws
DhyaeUFmtDDwN8F/VM7MBIPElVMAXRQ2JVENkr6SKQGrA+ownzV8u0AhuY4xzj8ygx45ITIdjUtA
aAsmZwsuJH4pT3NmvHTLOrLb6hZoCrachmK7cCvga8JUNceESURTtIHRz/dDEu9L2vbepg0oNQdM
Y1/wGfIBrYP8ZXDs+hr03Ucr/jFNdyQGowvOJvOqAz1UvXLLAmZ0kDh74xGVzI1lXzC1OmEA2tKq
/P9iwaOWukBoKypab6P4M9RtDLqXdIchl/D7aNa+59m+291jHigdaLmaZJ3e9sGDAURvdd5ueihg
Ty7e45gUewS0zEzfjcQ8myYZu03V3MXj4GfYAyF0LnZsMg9ta2efqz6L9ghVDYLHaT7HJPEQXkVy
3/r7PpvgEAbp+EylRXI8GU73eRZPQRMERzLPJRYDdRmB8PcTVjmKNLLHOz+vjaNepQ7G6OWcRNef
Q2ozDGfBwIAJrKh3rv87jFnGIkH2+rrRYeFa9cEZZ+R9iwjTqOyIbMutC6s6vfPj9axhXlVmyvrv
x5q8Xbt2k7zboi4uSmT+//1YF3eh5Yj0SN7ctI9NvwnhHYCgSG889LBp7v1AUkPfIOh/PJuiTtxz
fOXCRolg0/78xONQJzjFxRjxLiihNo1pTsfZ//tf+fvfsczQ4kHOjUFmvnJV2Pyf3S8Y0ealIpXt
4mTguCaUBSSoyY71yX8v3YFu3eQ/VlSE++GrcYYG4OwkLhurzr41ket/VlUaHaRql7B+PB28nGqf
3vdqJI14MZby5NkoEy2TJFzfRB9a2tE+hoe7I1fQeUo4X4QHMoUtZ3WD6DL/Xfw0NBu/+D358m1x
qpvRjf0JlyX5Ni1wCltV9XSTg3wrfWAQc3Z4Wgq8Jhvn/961LItyfar/RGYlznFQV2clNz9PpmYS
Z2OsyGiGycdWWohkS9zwY8JlYwGYEiGQ1tGhWBK9obhnHyHR6kCe1f9wmwjUNE8D2jmh6o3uWcmq
vrduyxK8K/alY6wc6+bhNnn7ebS0R7Nqo+vPK03EkBBD7bPAkeqiHL/ZzqyVK8Jj3ctkecWBWv+J
1J38wl2dX5qfg+0Hp8T6+/OyjrAbqsdeXMZqAzecXCNXEQU55P4pagma7i0cyxAEos4c8uVWeFa/
d9G/bVrXPlEgJetxaPqdYnV/MYq04boQd11N+NbJHBaib2zi6KYGQmvjuIJI7NVXjbJ2E9Gwr2TR
I4vqzNCUOaoz5PgQ2SJCSjh8aOcT22qq7VYa62xQzdZEYXSexbSvTQS/0wvhUnJddPgwUDHPtyle
xtPQlmePTI5TndI6WbSl0qzCIqLBsq1HS1UStWyAeyRWnj4v2dQfNeMylbX9baREmnPBukt8ieFY
Rhj0hrMpSvBVo9DBbvRo4QM/sYh8fzRWnUvNqMR5HqzyBsvEOpudg4NzY+D0AQnHf3EfSQQOIbld
+8Q1++LQWByYKaPHKP5m+OQZY3EVJPVc0lhf55bhSZxgbTAH/5gkLmwfiSFbmOrp09IXa2NmxGw6
+sOj7Tp0GkHYADllYJT4HvhdsUlMPlFm6O2oseqziY9ZL1Gt4d41/bEePOfO4POQ2tAdRpJNm7q8
e543vgXlS19Zj2owhWNsPWnlF6iQo4RyuL+bGKninGXjJhWPX9Kithm1ObO3WMW2L/GLN8ug3uKC
HOEk4DnPcNtpnGl48yJGlDmVDHGcVG/82UpDkT0ALoqdQoxPTNU/SrE85Qs9v5oAPaDnrqo57eA+
m3KNh0u2Tm07XY+KXIupooid+ak4owMmVLFZYSLYhU1W4l5o43SsXpul0OdyssImMMZjgMHRqqB3
36oseJDM8OhrIUMEsHG81kaFkxnXpve6tfJM2tB4fHVsY6fL7rnt8pM/2meML8btjPGX2Q0ttNX4
s/K4QOaKZjVX8LyWihKHLOElz27VdB8AlyDeEEA7L+4CMSR+s4vxjcF8esAg+Zu+KnbrYlu2nGAd
g2GTXJOilarGdZ5CISQkDBPrBYeRX1lTjl82lNRgSC3GJ5w1PcPpSyQYlElGVagNcsUzmEZ2T0ax
euT9SuT/kQ27zjLUvS0l65GrN4WT/wLxYcbRvSjcEtYj1WQ4J7EKg9JVGLRZF6TYPjm+XUNo8IhQ
W7/gxyTC2oRmBBuelWBC8WAXcreIGCZ68oD2fOJLdZ1BuMHPu2JlWhfc65B4/LWfdsSq4gInq+aD
OCMHkBPWLnb3Wwbkl45sD6oVqGjkTGybOeigp2evlsNdhPjoYOUyB2lZQHG0c1LjL/A+/padTjeH
ILcMcgQrfrkTsC3WpBQK2Gfi1wgXd+PFPnhjYz++pFfBjIIgEHDhUU4ry2eqvURMsbre+iYuZ1wz
gDtImLVrQ3neluHgpqu6fWr8ipLhDGE5Ozo2QcTAQ8124jetvGBU+6xPCHaRf7wlKiCR1Qkz55Xu
Kdg7T0pCPV1vPegyg6imaNwHyi4YStfB6N7mqXI3LaOG1ay6ep2Rvz7jXrpuI6z2GIC/K1G0BxE4
L16h3uCKPpMTRBOY9GHvY3oUqL39+BMuXW89QxkuCNrgfLcZlL6vVrjjKWOMQ9POD+lB7NJo5ZVQ
FAEL6VzXqWd9tCM3bYUUZ4YyGHqS7tGKxBuxTu3O8D2fyu2LcsfaqauXNvaudam2smQLTwLyi6G6
DVmYXUjE2b4qR722FjbBqoDXT7YfYxPW5jiN1yXB3bhwB3zd2AuPAIQhK8Ww+htbvdgGhS5IrVA7
Z0z/IRT1wNTrOCtj3+sW7WPUXFWL1MEzWeaQJUJybs+wjrdyisVumptbhmByZdpOci6y7kg2LSTB
tGOgBoEYtsSjBoifM2HbOzg/ltuqnW2RzN6WXXbwJJf9kNm7WmoGVmixoVV3KppPDeyulWV6cFvN
cRvZE3LyTl7yVEJ39c03W392ZYN1We4wBhmaK4QzJopkxK+yhbhxL75JJuYkdMpjxYUxyIGEb5mz
k3mDxyAMCqtGmlVBNdlqvTYfH7eqg4AlCGb9GKUEMahLLIPttKTWum/yz3xo0d7Z8ODSZjjEXIU9
bGaiLQrc/5fyrmfjW9nuxcxn9+K3sP9qhk+r0Rlf0Tt0u2T4hw6k3bflUq+SokqfC2adeIIDgrLj
NDYmjW3UbAOLWGeN/IdiESIEH1wK24QXwUpKX8aIhUGf/a+umB4HAxrgGdnIIly+XpE3+0GpqwFb
dQ3PPQ4h//6y7HljLfldePVbTHrisfHds271hTnfxWaydbAm68vVkmgGaumuYjgwl9W5ZbXPohi3
HeaoQwcdt+hc3B/iydkOMJbDIBvjkHwXkvZ+6eAeN5Ef0g8QslS6xnYOjNfIUXAOgz05Xzn3Ytwe
ihTf8XLEs5VSOvIWsA3Zfwwj3E6PUbCSRXWyXTivBFqvG7YoY8mZtnf1zsNlq5jbG3XsrhM1tI2H
nH1u+AjQsVbkqYOQ+RoEYaGtgYppdi3igK7909gPM3Z9rILpBLWKGRa+Doruz1uC12T2XprcJYJ9
zA8Dcj6jXF6S3nfIPtWHPs5Cxcq7uKtUL0/ehN5puRvLItAnBZfFdf9mIoKzJBDFdMYj3B2esLcD
nYCDkc0Mv5PCxofJHCiTmnhf50EdWhUQGRTak/NnXkAuldcAi1nOXprunTy/P6Pn1UfIXE8IpMpN
H5FQyA+nxikLxuSFE58vPaYpXf812RJiGaYrcVCtHJm9WXpiGs1KCKFfbSLJUClzXucJo7/AG0Is
eQADuEcyn+15spM07EjN9McziqUd7OoFTiC1YdAFr3E5/Dsyhln53b9GK+ejQcxJLPJ0X7tYNWUL
wUi45xfFVxq0R5GBoYn+XcDEXE1z9ta2MKR7Zb/n+Gqv47++SDYzvjPUNecE/HCohksuur0MtB/2
At1ImYN5NHQG+Fn+Y2i97UZ164vlkcm1X1ozzCf/E6L2tJqorhmkr1t8UgGcKvtSUBHXSSCwGQFP
NhGc7FXAOlflTXetHYLFo/Smj3FjfA10tGur9vpVupA7ovrv3Eg8RmDKuDpJoQ+jij6aKfbW3aCL
TSE0LaOMGZdMBmWOTuB49ftUSnmq/ov77ZYwyzoV2olRoYoJ5CqajPNi1vV6WNpiS6gveZpZ4O06
MyJx3IvPZvngCM/TWk3mjWwJu2Hbept766+MQBy8/O44wXfq4PjWFuW1ICCTZYrsAtM7Mi2vD2Vn
6lOQYYyQGd3OTsdgN2P7deVqJ9JNAhTDnR9GYGEStZi0zhEZIgv80NpP7PeBjS7Ix+cgKBBxkQFS
1cepskicrdFf6/hz8CfCD7RKQ6jYaHzNzN2kPcaOsTXu1aT/6e2Hg7GIuQwTIrbz6Z9Fw8v3O5KE
M/o3C23fnOsX2lG5jVOPdDVkKEZjzZuEqXQHKLlRffBkPgLUjJxm3AdPzVtn1c8IlfkGLoHLMLAS
XNFLDSydTxf4vs0Kc+RhN9ljsOXUoRQxVqPAWgnxG8HocbXTJlTtMkNNUhl4P/CWDUX2rPk9EFwY
2Wafg+vePRING0nqpoqAHFIX0kq3nAyv4VOo8QkS5MdgH02fy1kuy6cvfejxTnqscMDTfn0f/fzo
VDaOHBLkzrH7rTORXxXlzKrhrLI/+/aBC/UeYAROHgP5o0mxIwLJPZoE8A32Ym19Oh9W1OZkmLTp
ndmsJgeBUHeEgOOGJEtlwDn5lfWhZymzjfVQplC+cQrwTWevCr1LGQsycluZ5VJCSHF/O7BXSayw
DmY1vGOvvw2m6LOhcKwC/NBq1hHfenMjLkU5eWsYx8jeE3Mz1/XnXPgXeNKb0vGxmYhFcoxtmq3Y
X0+euR+97Eby52vnlBOaQudDqmE/N9Y1kd1HSuvCnmru56zbFsWuNIp3y7I7eJGLtRLIGBUk17GS
y9pSMeHukV+vMl/RIcC+ApjUW1Kc/gx+eZwTQFtjmjczLpil/quC+OCmQ76ROrtNQfdllmYBr/gf
huLIGCj4NvBl0NybKPoxjcj8B4e7Km69wJQ6W6nE0PssMjaI+ICzYjKuiiB6M2USHDAzj9e1NW3k
bJMRKjpqyzZYm74cH2z9RxuUfQVm9ItQnNvUBv6umpLX2EWnXSPu65YitMXvQjcMAGdcRfg6qg1E
vRWb0YQ+tyjMYTNG8bjPjtU0m6dKVj2ndIAyRLESoMZtfeNz9pCrQRfcdZGdbqzJG9YTUkjcWKqP
SthvbRzhfQ4olPiod2zrdfFwTfY00SA6x2+lfDGimPK1rA5xFJ8tcwHfmpgd2mrLPVuBVS84d5Hh
y8qcbNBiNF3/QQP04Y9iCmNlH1zPep4s+dTljv9QEe0CA1VGXb1CvPHRUNUnc6gZdcy7uGhASGea
P6/y7/MS7GDa7tOEpCHNdxf73ZNfGGfDS24pDrtuHH3QTaAU7x48fawbXcWClaOcTkXDJKhQ514m
9QaalV7XqDXH+aEz8FsYjvHVaojck0qrDX3wOpgs+Asu8FOntgVI0r6LHjohyTpEFPLKF1nymsY4
iCz9zStQr7ZR1x0sgMxNi196CNMpOAqzxI2pKm9e8sdyDLlJLbPdC2eaDuRzuyEGGMcGbPAlCvx3
+NFHMTfjBfMj+0GQGiHLWadswJknVhFQhZzX/mQeShZ9sAkUP/96o+2v6Ch+V013ELU8E2OtliJZ
ldrsoKLsgUbhN+eArdaIQJfo83XaVvmJax1g+q3jrxynJb6YFnYmPtVsOX9KID6catgoBL5a/LHh
mxvuIU8LbpVRvLC9fAo13+lfNhIDMmxdnmIurq6SzwFCF0qOkgaJ+ZplCcgb0vxdRM4FH8Gr6VwK
f5+SmUXuS4kNfsJW1P612hkDlfyDrZd1qMvPKQyAtje2yWDj/I69gdU1Ib/xS8W/UNi/qlS9khD5
agiBl5GfQXfqiRuiuGZPFxbTUJPGdwoOQYr/PJQtFU2IrPyqW1VvZZIEO+H7LCOSlGzDXOU0s3A5
LJYt69UPJGORDgNN1GEUg3qF9ADqg5NNdELfRfqQzdSY0XrNSL5lRLk8G8hWZEZCSCxm/nDebUUr
FVXDuDPMoUWJ5Ldwd+lqubgo6BP1xwcPXBu1vxNwp1jvScYovIZlrGXcWiGAs4RrX836PS6yr870
fyvYhZBv541YoNjDlXmq8tFH0dDFLKTmUzlvgiacOqcPo8jPkMRge+YEywEX/AU4BLH3PP9Ww4Nb
1C2ffYESKnWOMUODEz4JasgGSCNiXPXTtxjgoalepJtGM00lcDzsZJaEgcDKlIoVwflqDoR7Zr5U
rhtQsFXpxjLszHydyYE1rSM3dTLhg5V6Qi9W3C2tvT3e4Cv4sMmmkfkHPO1XfnO1ekjsYJssYORl
t0Xb/NL0wUfSoGBzenOgJ0BemJt2vM3HP6nH2AfSCP0TBWg32pusRtr3w9tAKl57Ob4DKK4G7DhD
UOj50WvkRfKhFu2ss8yO17l8o/ISqyDxnp2kTNaBA9DfQsAltGjewzOFtSQwV/KokMZZbpHWW+FU
RO9+QeuGnKj04mfIjJ+kZ4L/eeA2HstUImx3lUffaNDOM+r41eClM2p480Li95vnZJsx8faPBFJ4
0fYxDvQQCibw2qvSdW5C9VoeyNUCg1Zr4BJDuvTqw0uVMt7EWalZ7bejVGjaxmYrUzTwyUJK1cyQ
unCdg4EoZ5s1EcqctNObRPsDnZT6NkcxbMqxvNuR3CS1mJ6DRVxtCtBVdI1zRoaIv7iVjK/Ia71t
2op3Afq28aCsRwbVK101McbS0yii3LBle7eHZQ67xDgF5sSklQFzm07dLq4cqkSYrNDRxnVR43Si
6nTjRuJodxbmL3DYUT4h35b18iLa4ZVih7WGVHZwHSCgyV0bdkGfrHVLcjA67cwl6qfL/jYLBJNg
VnsVqW9LdF5Y5ND2hN98mHV2yvlK1mYfH1TnnRht3aoe/ZYPeFXgX/azOvSTC87q1TDDg3vZFu/T
V9399YrChRxdveOqovmSCfZy3VJBTOJTRnwvMUQRxpPWtHZxswhGUM3goettxwGZxBOmBXhiBM13
4agdLIizTS5SZ+XB0UjY28eyoo0i9IQNbWtQBW7bCvFemn70TL7CR4Pg1ohtoMBca+ORXRJ9xLXc
4EiEs6+vMHlY5IdpFPNqaaAz2Pcenfqqh7+zZuB98XUCtuRs/XIcMc3WJpTvdoUfyCGaZnAuS/Kp
0hL4cryk8KwuuU1rqy1US/4j0V44z42ts41Z7y0l/4mD7KaI4r62YjnFCwKnTi8wXgKERB2rS25M
DIOT9JnLjPwZzJpYLeYcM44RFOI5KUsy/GCQXVgbK7iz2IsNdPvlcrXh6b0s/vTbBw38ZUVELrvp
FedEnGP6RGzHIKYLG4M9xMLLkA9VaM5m+dyM6K6DGDsJdvVj1Mox1G1bbZtgWQ6iT9LTOHFhmb39
WsFIDyWX4DlJ6fMWNDEI6dfoMhiDGvUrTC4qiNJ4TxpSDg0x92GCdcJZOsZG0/98YImzyw0n2nT5
Rgy+2Pq+8zurbeeWfDcSQWWbUgd5gx1Kjz05qzJuwATmsR+426WK/vROYFwlQRHU3FZ7Nw0CgnCl
O4sqtd5sJPwhTeK3pTK51U5GQafjd12IdRW5LXHuY3nNAW5Chi/FOVc4pRXolELDRJ+FA/XKfLT0
Yyz0eUn9p6UqxrWsS+/gmhnlIihBBFcnlJYr3hM9HyEgpf8YymrWRQ7PpvP01SmazYJ8X0IJWdVW
5awsyONVPb7GqXpDiFEemKwda3MpD4YscQSbN5Mc3gpfWZTNcAaq+gubBtzgvZSWd6z+1vC7i8S+
R3P+PGHfFckwMrBVyPiWOvokalrMv/DO3Qat+9fRYBRTXm6gUFIdG+8TWt0r3I/TEgf7biymPad3
HWfOSyTiem2bD1MT+1toGN7cDRiUVMMaklW8N0go2jme2kVjc5ub8ntKO4vIJUB5L+0R36W/vFSl
+9jDx2ICUd1M6fKEBLWkS84e63qLD4jBOe/TKlo7AjB47PAcSpOTNWIxkCK4dNtcQO30TXK0ueM4
q5ClqoQIToxrzYj417hIkb/HeLT3L2PAf9zv1KXL/h9jZ7Yct5Gt61dx6PqgD8YEcGJ3X9RcxSJZ
HERKvEFQFIV5nvH050tQVolsh70ddhlIJEASBWSuXOsfwFANt2EuLv1e2/Das1Lq7bsoQDOwkZig
xMMWSo28jaG0mIGQJ5yS3CVy2o9qEW3bCbUsI8u2ajCcurhdaURUfTEKKhaQwCuIvcVw7yLNJQEc
OBtG4gE4GK8kWV1AbtnWViDReuMYrgwx8PoX6oX2IihtLO0KWzbQS6xFcbZZq56xUQe4K77JvaaS
cYJdsLJ7kICaRs/C+6FUQbHHsPVUo4nTuqySo1wBqItGqIrSph4NK2UynkTvvgBZV6jbidvCy37E
pXXoE6tfmlXBaz7CATbz8d6xjG5jpHCeMlRpQPdTFPEOlR16n7N62HbuCOmiwZfCnK4tYpCLqCd9
xnQODm/Ql0kX7vVRq5dof2kLzS6ZsZr+iNGyLD1UB/DVV1mY6Zs6b7+GGlqanWOqa8gt1DnNSl0U
EohYDGiDwKhf4Sm3A5hd2ea14NWeeZUy24Np+mkEX7IQLeIjBTYTG0TPjr2mjUciihSVpYuyJ7RX
mlWkiBuE6b/XTvfEHBoiTO0H5DMYeQyNKCwKSErnuQKgm5CotptuDwf4MkedDyYK5WwmzaXqwzRD
hRupFCUnvZch6RO5FGOIrBZOzh10BwBEgtwaWOFlUEJSBnCJMLtqpSTBk/Y6jh9TAKiXracdJg/L
QRBs/jqLVDDQ5Tp1cuVJt8aLQbxgEK0h9QwXe0Iydp12FLvdioVfX0xrt/eoMdY7V+JPRaY8qx7y
J7am6EvE0N1l4FzrZY/ZUzH0i1TRfwR98EL6ot1Zavpi2CVwgAStIzC5MuFR8mg1p7JGEaTBzHFp
u4AUSYcyjUEkr6A/rrLQIHzvoZQPVG5XNoDtIcOtyM15z+AX7QzPiHfIzQYrv7NeKL40YAbtjelq
O9ttyeLoXrdx1kR3kM9HbjST6LQyo/RRUYZuZeb5uBnBFKGMFCsMTZZwl2GaMiLa0Ohb61Yze38H
N7rbpsXBrP0dsktIT9jpljTio6snMD5sG1YCglHJWFyJXmN4tKyNJYInij+o4QWXQLrIdD+C3+Pv
zlhrRV3zWGT+U24pz9BeDKRowRRZKloqqFkhGFadlBLdmkap+jXKQy3CUmFe+ttST+Nl28TAGbVq
VdrKDePxMYJVDG7sKZ08ZPeDFi3XdttULW+G4hUHQ6oRRMYpTTt3WfRmdGVv2yG6tamb8Mbr07bn
DggkUGuNpEAz9UdF4fHN0WLVR9W8NJvoPs3Ig8dl9WCQTt2XWXLXi2wP0I/i+SOpd+0AeAzBg7bS
VwNUJgaEEPa8OYIG01HS0Uz494thGr+GXuRfZ7BKI81IWR6F1Kggwjei2eKGQ4UTEZwFokokMWSu
fHBvPKijS7+06uW6MXN1XTgFOqjdPk3RsQjz+GmMpRLU5OwVzw1WfYJ5dUqCQiuykTJdvRb4ObW1
rsLfLFifDvyekp8BvRTFd2vXgCZpECa1tb1illCOFEjtVVeBFCAhY9bE4ti7Z+gaoBmURtepiOO1
4jgCAe77qVYOBkywhYFS4BIKQr3GFWZrkqrb2Yw+RELuxqDcWQFVOFUm4LquT+5H8rJ7pwOnVDWx
scgqqo5pgdMTxr5l3w83Pdm2ui71fRNErN9Cm6GnQcg2VQ6uat8XGpAf5qLpAOzpcULyK0xFsvSA
50DFQOpRNIx5Ietz1rUGoxXMS6d2+dvSV61IHmuXMDQGrbYignqcTOs2UnJ9k2oZA2PkhjutrG+6
aHARoBtH5IiIUxvvlSHb2IOzJyCouHTEmg4z2R4koL1SPXQAtMIkLV63R4KU5BrULFByvVwhWABt
m+TpaPEQVma5dTUNjkN4cEcy0nGc3fojelVo7D0CZ/V4K72H1quOBg86wQbe7xDomN4Aephau4Is
rS+izgLo3R6MuFaQiun1JRChaFtN+avbhne2Qa7XS1ySLp1/zPNgFdtKdZlRLxFK9qSNkPfKyFvC
WtOPiHAQPIAmy4sOP/DIZyGDKtamQ0pxofXWwZhUsezgb66SrnFRnIjuSJJaO6K5mFXoxgyTYDUN
YcE42BFb6dbCYGgl40wqRfTNgUTSk9vk5T6sIKrGo+OwwDrAFEVp34GJb5nJUgztSRSkCWsnvCw6
AqU0JKeVD5jWOO4pintjH5esYQpo0GZro2kipNQFwjx6VH5VDefKHMZ2o4NX0JJx16k4lNjBTdg/
RFP7Jbch5XoNz39RAzSoNag70s62u8xb4IO5RujPI3thUYPKg+zWG0J1NdXtnhy267HabBr86LW+
vdZRdMKwfjRMVKTGTiB1I9CcryNjOakjCsgVFF6TJW3NwnPlAo4kblkkCtdAgRCyloOxk68dbb+7
izzH25MZ14mK6wp1sP4mUPCUGjpnCXJvERbejZ8U28qFWDjkGPUYg4r2AeN7VaEnbqO/MI5JvEKe
ibRjUF3h7LxODEOKJBBmxs5Talv4aeJuNvJ0hqLC8jwMQDHZ1DWz8qJLyGgEQFvzxLpEe1CmLQCG
B+UlwyU4LoTSS7EDAXzjRJl3PQiMdIu2uc9ZYqv6cATjZ+1q38ekGuuDKexWoMMY1CfQO7UgCrep
TJim8aPwbTK1ivlSXruuAinC25QqYkqNwbunUIrD2KjdYk6LIleRUm4IkbgOuou8bozFoA3fyPj0
eOMwiNh1cBxifdrHPoMPhIlElhA/t4r3BKxrG2jwnB2heJsBnj5+IJ9dEVz0kfngGoPYiUIcAl2p
VrVUbMoyleU8pTId74FN7XrJRggb1ggwVdZw69JrDlOrCxACzJcITCEN5lpI8cXD7TLJWKqwCKJU
P125jqVcQqHBADyjfOjIKB9eNoZDoboNY+MQUJDeV2V9wjrspHA3V5FAb6UyopXiytCQP2NoiiVD
23019Fh8hy8q2WWW3zUUmjZ+6RTM7l2z5Dsyi11m+MrCdOsnCs898F6WLokONotMV+/UaONBk1Fs
0prDZETXXY/VgplZ67rs1E3frKlyAzicmpbY3V6grEtAZmX30cDE3hahuxI80FFKQj/FzM2lWpMR
I6+bLroTucdKOiW6th8m1G5a6CD70h9ep75p+PKZZj/HNiw0Gz15P3exmGZZspggOBHUgdZhBZrt
JnIg9k5Y2Q8D6znKjykaQKIHfJauFct9ITC46UoFKaCA8Q8syitpLxJWfqbfWPFEXswRxjFnDmAC
9xZxChQ+xWijwuLEFECtdQKBhbCr2yrEHIqa23QhvOQ77nIX0BSAe6OM+ojr/AsUoW7f6MLYGsW4
cDLrIXUSsUTxYG8jF2yHylWUFftRJ10Z414/Ar/r00Z8o9j0w/SNE14+OXIE6YMm8nSl5k57Soq+
3mqgtheWzqyODlbKa0Utp6EEzmN6bQPBJbUnsPwQ/SJSWFf5CLitHH7hyRaXcc+CxFYtcP/gssJK
K7YRbuIjAHekTR9DRTuIoPkajCBeybQnaycXCkGWRwKTYVP3N2pv1LzcMcQ1EKUytu50HSRidhrR
ygGhEN7GFgaYmOAu6x75EEqlmRaRzfRYGRRNf29AkarHfWJEPwDlLe1eudB13mUneBkrjGUZXDVz
+BZsva4lF+aIVwBX4U7Nle8W7iVro4GGCoGn9ttHEQdPWLqzQIGvscDtCMuiFA5EfzFl2a2b1t+B
PZMFg4sBJDNLSXfqlNHVCQq/iS0AxT8e6UVma2gRlmKv8KVEMP0nzwHAmD1ZmfqkDg9dVkTLIGNV
rXeqVACbdn5ZXgSCNXErM2d4csQgj9J+oHipdvsAH51OdWDhUGxFEILxEdVFP4JcPXREzCxzFxNm
5PkPw4iPMYJ/UGPjiAr1WmBKa7sdKh+kK4R0P9ZUOBkEeHh4AQkyMDwta1S9PQoWIUoYaViyXkX1
Mkj5YTF08ClFrDUryjuh5sSFk4eQguKtIa1fEzh0Gy26Qn/n4NZ465SCmEKkI8FAzZcFQQKFNpAf
dRrv/R4erGKo62rUbhNwmdyrMdlUNQmpiGJ8mJFcZymKhVgQwYhAqCi04FB2mcx3YIED4PIizSiU
OLBYiH/NRZvZLJ+HchuOoUA3DkXUIPbv0YSjBlqZzcp1cP5sa4XCdIyIH4JQfWjhSVoC4bA0goAW
GTpLFAmAEWAepO3BiUzm10K3D6nXR7iu6cyuBRQoT4DOgmMiGai34GnhuJDgNzPzATyfg77ICXw9
yOQgxwIhdveWHF6FUJkzAwtp07y5AbnpgqpKGftNCnnopvUBKCGjAnccRqSdyfFfedO0ZaBCJ7JM
rKWKiAaOxdMG6z+wFuCkkZx9Ibo1V44yVejYPIWt/hqh77FSav1rRFwLJRxM7OQjdOTli0Ibu6Pf
b1i8wY6duNG+3klHF0eso6A/taH7NcwPk5EcjHoESCuFHclOknEFPZExXvM2HMM+RcknJ08fkrpI
uhZp21JYW1NZlTymjlaztEyagwbcGBB+srUTBvkWxuUihHG3cCCmWUTs1AVscA9B+5AagqKYvHVt
5MOkNrJrJOn8a2UwvrdJc1GAI93akZHsUvtpUKmfmr1l7K0iv7JRptzzk6TP99exa4s7ANxu3ATb
MjRQ2kMTFVPa5hIdVgLCOA7XtaE+Rq1jg8KtX4KKegLjDJg5q36IBhYPaWq5TLu8WF52PSku+eYi
vfExNwyTcdkTcB6wEIeuZY425VEQpr0N30EvvykgY0A6wDoOUX4Iw29pbiA563r1alQgEvIlZ2hP
oguFGQ3gymbdZ7gzqqn9JWaqBljZg4wbt6qpxLcR7KARZPRWE6j+dHG+rBmjN6T6v4ZN4ZDRsK9i
tAQrq2cmRtHFYAnQ2NawL9VIQ0QYlITXsqUBQ5jsoOALx2/YQ9FVWLcT6kf7NuC10tNgM+k2yfLA
ukqZkbZjzZxnsrxI4gS2XHJtFHl5ESX+TT0i0KgHuBoWKdFPm323x3JbE1gFrU711RvMC6Do115W
2MuhogZMqgASkVW7C8Wm/lpUbX8KKUSoxJdaXwQ3uMZ2eHsiS1rVyrqELsG3ySBTtleqFqLJP8AD
uxjq1Nm4KkKTiMuAehFBvs+C4oBIu73OzaRYmoWm7H1Dex1Upb8PdMTVcG0y0IY4kKIpNkrPmDYu
tbA/JcaAa1Tm41UACsOrlIWSIgpW9SA6FPlLBz08s1hNtyCOopVwRAS1A304QQJislHeZ6TsqK1S
gJJ52T44dFS414MyLDAY6VYI0LlXQaTuLQ3cbGBlJ9I3ryDwzeWYM1pTpW83sQGkT/OUk+dDwvLG
6aLKjPgg199k1Lt7jQjgqBoG2hYK0Kp4jIu10Al4lfhbiUNHi+OP796rFGFWEc6mjiOtB6z2uxUC
V5YufFP3HKDksCBW/oJWlyYAtw3PlKgQ7M+/UPfBZiedRkpOEASdN4MOk9y5gkhFaNtfDVwSpC/B
xLfHbT8JdXxscGZhJL9FvGSRtjjvSlMWaRoSubgflhp/m7ISIBLkvvQpm83JZAf5nyqGk+uT+5K/
llGhAJY3V76Osyiwk7S+TfLh4OOpJKX9S0OC8dJvVnGpx/GDrerP0i9GGl5MXcD32VMw078X5tLV
h2cpci93g7y/1jxv1tJnEf5NGrsABVnoXnM9e2sOOILmbXTthEhB4gpj9/io+MMT4tTSuSnTxh9D
oj2CwDL9+jLFcFTryq88Z/MvMwx3ZuLDr1K2rYvYMo+YPCQtCWI1+iYNEQwzYCFjbQC2rEzXfZks
mxuBmHxavzqpioaOJBi/GYoJxIaTOLuUv3nrq899Ye7qPtxJH5QMJxiz6J8YclDi7AXCWPwkcr/b
WB930jsA/bA7ZbiTHeUvkmAvILshKrdQ7eY20I3rBPCk0nlf5Y2U3iF1WLx2XXRlgmXV8UKQ/ged
DjKHrDwicKhUC6oBxo2CndKfBmmd11xqLo4neNCIkNvMtaQPQzPq29ys50Sjr8/NLRYL8pD8svrO
W/HCUCZqXup6I39L6Z7TIVWF3h9KTe1KPlzSWcNJ8m9OeBP0sBYwqalQB1pkoMKSLtpJC0RpZil9
NCrNPdhtsZ40PICloSOM3kUCFQc2tvRBkjakXkLJz+8X0g1CWjnI50WaQ8EIAuBj3Ml+OvYm8nHM
G+vO8Jm8paVHgylJkOYXBQgT2cFDcZggN56ShxAblKA0kGYbn3WANVDib6URXotu253cQCFpviBJ
QLKZX+Su9B6Uz7/0Mg3WXqNslAhdEQxXaszPpX1pLvY9qckRHxbP0Z7N0LxIRm2dF1h+SR8Gbgrx
+UIJ+zukoFYqsv0eRg+wZl+KkrQTzFJR2y+BNHwwHeurgyNE5RaPlLZLHZXsILhGDu0Z6vw3YfTf
K/wrPJ6rycT3j4Shxv9LR/umY2+WxO13hJy+GQU3dEqpRGrJlZ15L2mHEtMImB4XEEyYbwQYcb3R
v3XS3i2ZVNwczGOJz6/8w1QPmAKuznCOZnPfced1MLsd65uDXQTr3m/SRrYTChltdy+shCVLfpJm
mbKP9G+Zx7AGBcluUCjO8st8+uP//ud//u/L8P/81xzCEbq3Wf2f/2H/JS9GfAKD5sPufy7DFzDe
+Y9mPu1Xt/cn/ec+T/n3Yxf5g36dwYV//uDVc/P8bmedNWEz3rSv1Xj7irNNM1+dX1H2/N8e/ON1
vsr9WLz++9NL3mYQhW5f/TDPPv08tP/+70/U7ud78HYL5PV/Hrx6TjnvcxY2r9//uGuem9f6v857
fa6bf39ShPiXa6uGa7smsAjHtj790b/KI5qt/8t0TRtFUkt3dVe4n/7Ac6IJ/v3J1v5lWKZtCEN3
EHD89AfVGNmuOf9yDR21a1fTbQ2VC/vTn3/8u+/n/H39gWfXKae0Xv/7k6Hx1xRv36P86zBO4eqo
DGgGGmyuAYSM4y/Pt2gg0V37P4kWVZnWx9Yr8wEFJ9X4PKDksioC4GRaJ/TPvVnqUFWgfc1HVUfa
JcmjOvPp29EkiX8e/atzz53/6lzNfQ59MpI+zLaL+cNJEBoAEfTnvgu94cKWHx/aIn8q/uyo1EeR
NTA+zak6nj+Swv19NzRT5SKPd5BWkUHFbPxoCNAaitwt8RJZ4wxqb3VRmo+63XyPs6ZH23laaBRj
c7uKNjGYuCerQOGh0dzHDkF8y42aBo9ze5JYyslDMbb0WPWxJaQyY+b5oBvO+7GnGQemCAIO1V+b
tjeCrgAatZo1VZgaqdchJos0xqyxIjBvzT1sVFBjBdJpojQ2BTnSd3wEYLaWCcvh5YcD8+78gSpz
Tqk8lroacrPYuX4fH+djSA3CSgyGaO37YyeHIOcqqqsOzwHPuQrk1jSQR0LOG3kbDW91o35wWSSd
miSPQQIQ3Q5S2GZWt/GUOL/ybBzoLNSFyI/2fgsKOBXpqih9d2s0zRWZ+glbA8W80/IQh7HO8zfV
UFl3kK/6S7+oPyNl7q3UQLW62ziO6gPESltY9W1LcuaWv6PDGhKy09w2f8h3BXXyiNSM7CfgY93+
3UnzhRKrg1Kd5/seafUS2Ho7XgAi/v3jTdNAt4ffDsxtnVkgcjl/545xNUbdztT65LoywuDO8+Dy
1jD6yeuL4A5zOUm1Aq8W6X2zLePGuNA0vT0Udt/tHK2EEjmA5s6cKb/V4eYuLSUOHuOERRLYvO6i
yEp1BR4pWUZ9HT3MW8mvrbpXwre285Zt6PouQnZyrSUVxDc7s7Zu4LWoNsv9Hp7kFrdHf9dpwDu6
SYK4a5gMCDaTgauk6gUZ5duipubTKURdwUCOD9ebpwbQ7iowlfDSanTv6BuxSZ5p9DZ5a1qLtPB8
bWGoKh4BrpdvCikGFUhZKNWu8qtRfuD5S6bUhbQ0H6gcqQ01H1aCxlo4ZfFit8Ml2nxPaJf0wbJw
IZDK3SyT+nm5PVFgavMnXk/+oF+7VYacbz3tNQNq9GQ1RrkwY5ivUZbE0JjivFkbPaqNc+Pb8Qhv
d1GkwY6MZLhGsUwsWzB78C6UF6VB4yq2PQOWAQJZOPdND13CGlC6LEM5ZFmJiD71l4VvxePJlfLJ
8wcuDJwR/t7iU9/Ny2raQrsZT0MyLKlQj9vE9sMbkLz6QpdKLSGV1SFqh0errogKSkCMjB7zB6Me
lpRyHJl303kwOe/zBV57E1wk1Goi9GO1FBVO014x3UxffA/hQShw34NwujMnK3xMHVc6Q3jRMZ+q
9BK+9c+uiDweIzPNH3+bCn/ONr/PLppmfJhdXNXVTdcSpisEE5YqZ5/fZhdbSwEvicB5jYnVUGON
I9a3CKEdlAJB7ibW2Z83P+5/7Prb/n9tfjwX3VLAwM1grk1qVZ/b0r9Fmni4xlUo+pz3lAZrbHby
kdKI/JrnD1ymzCtPSeNjljRv7ZDTqBfORx15xqBU3nrudz7t1xnndkufsOSbz/jnn1FmlbQpy+5G
hwpu3eX9DZYo1ZEUUwSrsSlwJOoO/mD4DykU3r3peHjCVE7xjFA4hPbnGkOsTRPmzk6wFnlQlHSf
Uubop+YOHnh2UkRj3QLuQZjYbr+MiG7u4EqREbOb9kvWkTFBAjC4Ti0q+hWyf0ut0lC/Rkz1CfOd
cZkifHDsMme8S+PyBNA9eKqdIVjDcvD24MSouLYoZ8r21o3szdhE+tZLSe5qzTVahfYXVJGVHflg
E647zX5n7puoCBHadZqLxpzildf74ZOBgsg/PH2O/vHps22DEQ8FcYMIh0fx/dOHcrxTC5VVeCQZ
tNDYlFOkxtOTqSJE1o86MQOaobft5DCV5+OTmuBfQOKsPk71aNwGvvI48sJuEL+LViMMo2NlqPEx
LaqfW3Ob4qQnrL783Yf2ue8ARQSXJnnu+XAkylNlVNzxv7jc3KbW+LoE7Y2N4sh6aFsyFU1qHeNK
Kqznk/+lEdE1yBjx3fKsUylM9XHuqgfmz67dpP/WNbcT+zvIwVNUpNqj8MZ8rRX4T1VB47OeVsB5
FdkJiMqeV3JDcQw9MbmlJiZrRb8Nfm69P/qxn4Ku/RDnnPG+X+7U2kGvWnPpSDXUWSH1/OEi6hEZ
otqfm+atc19k/9TjvCus/AiP3tuF8YjE3bnL+dy5zcqza12i5eZTz5f7eFrqkl+Odexa8hiXhWS8
Z/KMlpqjVV8EFMpF2Dj9N79oLvFvZLkUxQ2GJUqLlSaU78ZyKxxBUlLDVvYZ2cPoWg9U/fOvvclF
YC0My896B1pCk3vy2LynM1Ode/6vzkOm4bernH+ez0+Y997/hHlPHnv/0+eeJJvtfVyEwDQB9F06
UIGwfAJml9qmfzm3zVvnj3g+4IOxFdrws99fdQ4Gz9v9/Zts2+9fZNZOhmE6rE+EBmKJRc/7F3kI
QkVHCh6NcwxAmqlybhwbGFcdw5uf32hCgpc2MxwU/UV4Wf5qd2hHlepnezeFiJuX+ihDiJcBLazf
+s/tkAvhYjyHsGhdEPpwvZxUO84avvND9LYl21Rcq9aQ1eD+BjXZ8fPhuc/8FM5bc0dmRwoUhskV
58a3izsahVNE+tGRzgmKywR1+KxzswtYYtYdyW11G6hGuJp31cxJbhpcq+c9TCjIrXgo86KwmqMU
/DQ1ydLxsEpIyqa+hogHqDGM05cSnWVKFsMTinLR+txDWPDnD3XnCPjfpNEbTRBknfcL4x+iAYvF
7G9LTZt/TKSGTORuDMfWDefDUjO0Rt22KHx9B7zuXAqph9QTj1/p23nb6ONaeorQAnd9zIkOG39g
eSE/fjZHleuj8lB7lwpIsRVa8TgfSKl1l6T3zdw2APpZVwjSobgs+8z7RVu9lAn1X8BqDyWyITCi
AutB1R+Q/Go/oyKR3saZvp9bnbaJLjUv4VWXnVgiu7vBAAc271ppB9Q5QQliclrrIYK4Sfo/Q2xd
ds7y+LfrD8Vv16cct+9bCuc9ji9rfNCaLYtwlNf7f3hd3PdRl7zRzHa26dqsEx0Djff3r0vrZA7Z
Nj97FUbbb+b7N99hIn9uKkqsR13psoMx3+Pz4R5+lFFn2eGtH04uwwW+Xf4hkIvqofdwLIhD1DTF
iFHt3AgoqPu56Xmm3LQBR8y9Cku8dqWKzKuPfts4pMa6g5P63CBuUScZHoUes0qqtxiIm8695WlI
3nE8rWUppdKLq3ryxFVFXVo+ldOzV8f3yNhm92SpPlwwGXlhVRdZz2opo+w5Hu9sOzi2fXE5752D
9c7uTm3rDBd2V4BW7EiJrnse3dUcpJ9PRXDv7VRdkYbHkxvsUPdAMcdn4QasarhVvRJCt6Z9ta0u
W7cg9/lbfOULOMixtdSvalJpOxdvpbddMYZXWaXrd6BBwktcA9LlfPZfXVWeXhm87X8/klri3Tto
ypFUJpx03VJ11zE+jqRFO+Y2cYDzXfETzVIozJb6es7k5NoWgTrlft6J411vFQo8MoEe2vjcpTZC
SJF/KUTFyuzXLtJavGdR770dnd9CF8SYSsxnTaV+NEjn7+Cf60dQXf7OkG3z1tx2PpoXHriAX/3m
LazJbjXk54+97ZIHMHVskmA2vsmmztqp84EcxDWJGf/ngbnLJNXl5wPktSkjV/I8TTbOl5l7zx3d
GGDi399j8d+zlXzxMPxxTYRKyau9f/1QO0ZiH5LIdysDUFmHIZrkvz5EHTJbzPuN1OoVhQ8uIqwP
56Yy44tJQiDHU2iZVwoIoKsYgSzUQ+tLc2zNK7gZP9vDyASDNGowX94fmM8acMBu8NRZN62rNPt8
gqIAZa6LGMpSuMghcmrSuGC2MDDklmzPTTHu3vrGQOCvwRpddGanf5703D2huXpR9QUWDyD3TvJY
qTq/Havlnmn293mejOtcV8p93RcReBi2on78uYXtyM+t89Hzlg/H+SLWGWT//rsBLPNfLwCSLcIU
lqNSz3RN9f2Xg/KYl8AQrr7HDSUQc20XODsGowLvsjwVYKH3895bk43g+aLK2nHlGw6GmW/7svd8
HEv1EdXYaj9mjnJppIHV4feb/3aZ+cDcNxS6uWryvll4RRUtkedVvlp6hqRvhV8oScqxAbpbgR4a
9Kx86j0EoZMmU+9UBJHXWa54lyX1frxXs3LviAARFokR0vqoujNSlGhGlLif5BWD2MY/qzqanh8j
mB9UAAcKY9GAqHoxVXVbDji+oPWLAiKCJwctEd5p7pFUor9KIkwRm/lxlY/ngODtEcQ+z2xfjsXC
Mny0rn4dOXfM9TaBXYQfUwbO6Aa7VZhlKEWapRvcIUyErB/y9pu57VePBkMchGA9HFDJ4VhTkG10
CKOrWu7ObWFip5CZWH/Zc9bH/7WfkS25mTvObWgR4PQqTZ3mA+drpXPyCPI2PnNKA0gYcqUUb25l
WDFv2TISwd0O3+XSx8rkXfvcYz4oz5y7nk+y5JmVPPPXZecec/vcTQ+Ht8vOTR9Of3/Z2s3/IRBw
/utht+DAOhbwEksw5Bsf4uZGQKEZY+pM8ZitUEGj3NVOSEBPEJguhOakF/NuyeS7sKCmAwAkL7OY
D3/oGDkBKr1v3edO8F1+Xujcfb7kvDtfEsvA6wTu/wb6xngVmgbI1sZL2qviYm6Z9YDjudku4Pr4
PeLKCYG1DkSHM+bjVE7QArCTeDtJDeG3wz+vopHJBfqaWuvcXxcVgRtZy7Y6alFeIpYlN+ePWkm8
i9RfzzsqSNbjb53P3UZ5JFARBlSw0ysAti7mprdNjyl/09g43qNWmF8SKI2bgnXzwiYJfjm3zR8W
2T0sBmUfp7ePhTpWe6B5CBGc+8xbgdv8vMK86xaWe/j74c5+H3KbNhk5wj/oC5pNycgQHyPBHvdH
tZyGb0NFlQEJmkHJJPXKumR+uiECwVDAbswfRoc9wxSp3R0p43oX29Qo5935oyvuRTaVOJDRQQ/L
dmXaNhp3cjeAJXcJHw0NQfZaL+vuutD7EUMrvdA7pbgir2u+5djGUVnnPaDBOX/2lidLHDeAxY7A
+bkfws5k0NzWW5eutVKSwzz5pC4RQlwk6mqeb/L3u+4IHr2xiw0lN6kzmN/NhYX5o4jxr+6q4mre
80Z7ABONI9FbJSKqxLl/ro3o4TAxH8wIybB5KxWDc1+OFQbI5IjmdnOMzYPbeM594xQf25G+ZBqI
QAX1mup7/zCDGe+jC0u1XLI5hmpBwdE0iokfootYBGWjD0p31Y8aNs89JoHbxHR9ACj6yQ3w4tNy
BFyp29PW1eU+aLr7qRElNDtXQV6i0G6iTpZo5IRAHeYg+th8PPcgjvaXhYo4wnksa2uN6Ujr3I9j
Z1LfIqyzBK+eovhFcUzqd0Ajg/PaBo1+mg+opNNPf/9ka++f7LfbYKkEtPIfAbbv/Txuo5muoUDW
Xk1pZelIYAATnp8rVUepOG+LArmuORP76/lLIOCbg1EehWw6P2/zGQBtiuV8ACU9sGl5Hy3//lc2
tXehh6XapI0c5GBIR6oqUf+Hl9Fg3afhqxpdwfvplLvJs3HHHcl9Vniaw+p7stU03paup27/bK4T
dNUriIt/0exj/f3WrBpt+IQD3bk3zrU28MESpIq1nt8X7HLDz/AxERVNEHSp0erpO6AdsRbcKn75
c2uUbX1bBLcZQKnVKLfO/VBdyP4hWNbM94tVvkDLVU2StFQJiKGgs7//In13ipDxa5RvcR2vMcfh
1VcqQMxa3kKblLHvOdp1One4cp7mhjAr6DpHvWNqQL2epp/957b5TOy9h6vuhVhHXvV8rffXf/uh
YWT/sJl04iGtb1L50dm3gWqWp7dVjUwwkKg/t/hOGp+K6Gi28GeZOW7iBjdHV+lQezPxa8UR0rrL
JhFdiJIHdD4Kc8HCyUhfmh6RytxEXZYT+mmR1HX2VlRXXBitzOo59jjU2AFItys90SAyyt3A+/Po
XJ8/H53r8/NRVXb+cK4Wq9nnPO3T/VQMP7xRT08BalNvH4rffZ+KGHdv2TQfbFna7yO9+pFqdXZK
VB1jAFc3+EtSCPmbyMDJT+aXoq4Goqnjr1uOanth11axBpDsP9UQUisvML6w0l/5GNptvaENVoS/
wV1XGsGdFg9r12+U67lpQF2YdFcBbQ2rhz1ARn3tNm22CRSUliwGtevZwMuWW4XlI98opgQI4J8H
htg1L0vgf3O3c/t8kbYBgXU+QEVxWhiqwnIoxJ/voqtKaiAx682oyE+qIl4apokvY5dnG1uz/j9l
57XcOLJF2S9CBHwCrxSdaESJEmXqBdHl4L3H189Csm6xWt3TE/PQCKQBSy0RQOY5+6w94rKIKYHX
5ifA2dDRg+D/sVTTrDn6xQ4IQY0UYvCqtoVpA5ZzHdMwSZn9/T5As1o3Y42+rB4h0WToJu+btMUP
ZsR4Z8iC4ejnGPzKszzO6nu7wkzOUGtrJyfPzbT3IpTNxjnBtujo5mG6LVw32DUKkmIRTfZK4OCD
3Kl1FxXYg79EOuzjlsqGRZVQXtDFOorTEV6Xaj3opJmO5IUzkibOiFSBBXY5qY6zsJMxe5zl4K6Y
NhRbUGbSQaP7QR0/oCbMYO6meSV1O4BKrg/OfLj1ocxfqNpA/Y7uIqdlt9Kc886+z7xqm+qD8QZP
JV+OhWnd4+dmvDW2c/B0tzi3ydifo8bbc7/Er4U4CTHFB36UGOLx/w7OVI3YyHQNFUMJNbDzQOXC
rQWIA1ZHRmLRMrwkRe1BxJzUX0HeObR7a8pYrQzl/p4ru+QMG8t2z+qa+7rwx/3tMHXFuE8TjAbS
RqeGwcc9+jZ6bYsADYSNJ50V9eZpsvtlm6Xl0ZhbsqvhEbVXm+EoW3whf/V3uRquxwhW661PTkEW
8EVrx3rTkzasvkbgnld9M9j3RkYdSFKMPmhyHLdJh437HKzkm1ZF136UYfn9GEQRGE8/+DByCrRT
W3NPZprZT5rZXOy53yLmvo6BmG0yRWToEkacjsAUDdq474befqbAIbw0+VrmMsxakw2ZhDADJ5hH
ZCOZp/ndH9MoHS8jN1j99/uWNdE/bimWvAQcBQaTqmXb8y33R/Z5MPoMmftkfE0D7hdhqs5BHhRn
isDsEuC99ZlBA6tRJ7d6nZNBDDtw51m/r5JzPzXlfEsdqehL+V8SZfMcKNO4izqXXNt8GKlHME1e
W7cuO6zVxYhGfYsc27xOQxgar221Bv8/9xELxzildIF9u86MJqxT4KClC0pBUVe2AQVcNovJrLZx
41BuOo9GY4bEJC8gycxN4JnaqaNuWbZifDdf8IaWDXkAR7/1okg8+m74LVLTbJ/a5DFbnLEWUlUx
zvvpT33SODn++7xbn2IhhrrKNz5d1xrOuLd6HQ9DxUe/mMavddcpK00P2CmMvne0J1hG4JkJnE4+
Lmit/f3vU2PBpsKcp1pl1y3DAXwUgBdBMr8LHjDkCR5KlQyhqkKgoAr1wbaAaC3kqGz3zvBA7MJE
DK9TzSr73M4KHsCSNXdGMGarP64rcf3YJA7SsjIIUOlPzZdJuPjQ2LzTTdxziPvTrIoeTEEcUHIw
N2udGkrDwYHtOjmBHq4nXbWXTV8p34UVtCfp0hwgH3YM60frtehTWPI/j1ZJvautvcvNiexC7oGb
exqeRO6Kgz+zymTgXsYXtHQC2KARGr0t1m9RBjmql8RHP4UfFA/rj0ELnZ1LkL2HAI0PaRma98Gg
spDXsVMoxnpP/Vu9xx61RoPC2ZTHOU87d3ZM/dUlz+Q0OUM25UFtRL0HC1RvEHKFuKS0kLw8YQDw
CsN3G94AderjRF2b77264ykQXfiuepa3n7wsu5NN3U1x1LJVqCvzKOa2+y7TvHNURR9ebf8VayMF
9TYmRW6Qpxfwl/tqXjDL/nDuB9j7r/2CNO0uVIwJDB8Km8F245VsSpmNFNjIgZsS59bXTs22mMDX
16px9NQgX/PyU9FR0bwd3N9NbB5SJNBmuJGjPqE8XELn4arUMV3Fq7YojWPkRoAgqMlcGZPhHAei
Shhk9yV+oBADwsD29h2B9kuBV4UG+vjDBNSwiQAvrOtJLT5K3TyGvNmfHTNwr5dThP2PyymjnIuz
yw92wCaI6OgQlliB3BR1xkzSiFJh7GQfKwHtVE8afwf0dWMGId6a2Pw7rR+fRHsJBw9ENkEmVpLo
V6jPV6pVF6GJkH1sYkmKi4vbAsP/Y1pmvcc9y+RFUCjukzmeJ2LV+Z3mYnEf60a4tuBFPKsoy+fB
cpbTeZ19+u83hGbNAbA/F106ESlUt7aqsZ222IL8/Q0hUiUrwd8WXwqyV3cp6y/oimFGHVmocbye
255l7eF14yEU2OadJYeuE+TQ9VDBt4r6MFmgpyk3HcVz17xKMTcdvpsruT7HR6fY5EqdrOTq3Ybf
fB2NujSHAjuspSQu+K2da+v2Uok2vL/139R1/f8G5Xwps7tNc9X+Ek31OYf6OWVxeIkh9AlgU+86
hdX3QZgqRGyr8d3tpwEQ0RA8xG5/nYbpUHcEs6vfyQUPqwt17VlaeJVcyL7bSuhTkvw2WQ7cllOf
mrdP5j0VXhPjtw/Vh+4AU885uUPzIKUuIIaeNCXu38zKKlcmJXAHvDPdg+KD0lSUKH2vjeohhEL1
VyvzHZnf+GePd+lCK5ryZMJLfabIc8dbG4pjbaXbeqxIf81NOQ1DvP5QaFCsc28sydIM6ePtuwyX
4dJBCd5dv8yGXQxbI2VDJKfIQzN/8QM7v1BAre5u/be58jOvN41i5dfPi/KRHCf2KHfsaOIziRVo
erXlrqgtj87yoKfhlyk18dmau7xecx69+F025DWB8PR7o3GB2M4T/u1zhixW/x9LLGsWon+6gQzd
ZQuPbtWYo8yfdi3xENepF+TFlybQ0x1h5uAoA09DPaYAiPCrsmorq5ey89+G5UBTWJDQzGIv44eN
e2ptvzvLRoxYYKl7TrCRTWVosWfwhvM1dhnH6o8yh+LcVY61HTULOvEwWBAA3dZfGmVBQVs12tsy
at9Ctj4r/NzQhJLMPVlmr1HoDj3OwXARpzb6QI26p2hUkHd45Ua2phFfG+TbyGX7ruAJCIAS2J/n
mk9OMIEEJ+BJEjtbq0TmgIcRBPXyNnhCGwW5zu+vIdHKTMhHZkkOwYYLSmE7u36OCsgmlfrmAjhh
TyAPL+nCHOAgOCN81pEgeNkQNtcCiFt+qzRANdrMXsqhWlG/gJgzt6M7g719nwz1mHVLfxi0cyCo
lJuIBJz9eITDMJ9hoNDhKuToVETNy3YRU/ED6QB1VhI8WtQsnoz5UJdVfZL9bPoeZWsK1RXSKHcP
kEY8Tkr3IR8ddU69bEe97Earen+PcsK+DzIguclQH6UKutGz+D6A+o3+hUe6PCip9xTHoj7K1m2G
VFHLq35/hpxBAdm4MLjjF7fnonzY6VodHBvv+6du2RSdjulldx27PTLl81GOee3328NSnpUmEVMH
yvj8siqcKMY+lO0z+0b0lZHVg4HN0V86yUBwCGL7oFrRaxuY3SJtyvyvMm0eXSjzP+2GwrjRRlin
FascUfr3utG+ZLabffix7d9l5O92cMFwqVAMcRz1SBwj0QicAGoKL7X4yYkhNC+DuU8OZM6zHbAG
7FRwOwt7ADKcdbq/ucVxhixZ52535Fvw5PiB+e33SeJH157ofyfzUKOJkxJ08d5WoU0rqD2mRY8n
EfxSjHNkp6tRFLAsG6+gvEyET2FkWbtCHbB1aRsAsjU4b/B7Mfb28+KAp0/1FI2nRHGIS2Jnf3v+
CX4ba9Z76d310dcxezZFwpLRv+/DOHlh/jvuBO3XNqRWudPIXVrQLHZCxWeqrEiJUuAHdoMZeYt9
ToMR2jFtW4EDKh42cSn0e8UhtqmjP9oX7Fz31XyQzduhKtVNbyTB/a2rteN+g2VmOL1qVd3CzKMu
w8Q2XSe5/jggjnp0lAjkxzBhUixMhYp/BxZsUNo48czD5jwxHIKInYdPvr6MNk6I+YfRGe4mSqpp
hxdhdkBqBMRbq/jyAAy9qy1PvJXC+jZMVvajgH0E+Isc8ORjh1RWw9dYQZ6nt7W3hD2FpLjLq+dc
oSqWcuqnpHbKZ/D34Upt43gtB42wESdPcddyUHb5WqYsGqJXIJa4XFGTfm/5Fht8ILwFcZrkklD3
fZzKIlsWFiUe67JW01UIxXwfJOQKVdMmJShPZac8UECa7q9nWHZQ+A428Dpddsomj1t745iDsos9
yFeLwazCHSS39yEf3BN4Y/fUzWelHip3alyAUpybfZwPW3yqgG6nk8DTIuSx4gzju66TCB7EG6Y9
3t4fihqDIPjZKe4mr1OmYnFg6dFZHnzl0nql96gQoTw3VjbsYRx9uY0blemAXh10SvO5Rlfrv5x8
iFgoCDTLmwSa29j7xV+NBYTatfWcmnxVPIC2Ayk5S/b/ZUbhq9qaAtN3g+3Z2SetZbDJuMhWZPl/
tOYxVhooKOaZuUYp3u/WPDZi8PsjJTe3hxAbPbbIsK/3W5kQIR5IcF2X67KWJau7PeaGa27S9GFs
NOXVAqVcQSV98ZS6O6tadp8kufIK7GU4lEaCs8M8KwIPt4nKoFjJ0SQKQA3WBQUrxYzqmuttqBVP
HjWIMLfNQdfDHq+86NdPEPlGumn8OFrgb2IcwBSf21TAPMe5Kll1NsoFsNr1WR5I/z8MRW6tGq8+
WTICV9UkfIOwIdI7C4Ovnclo5ZtORxkASp1XmA0yPNTjDKxKl1FdofSnKECpR8+t+zY10Kz0OpCk
Gka6AQtnxd10BeV22zBX9RWpT+BLtp38qNErg3r6IVIQABhSNhcrcakC09rpQH5J2wsFts8di0Ts
4WbdqJHA6bKn7qL6otp1UL1v/aSWomM+5V9TPzXOvHwwHzXcFxlpyR3vjqRccZatyBPvWud517iM
ThAUhlOZ7+Rg5zfukrxyspHN0AAHF4VCX8pPs0fIpUKHMArzAnKslkeENF2kD15lHVRgEqdKaEjw
vCb4yr331Gmxf8FcxtkWegrJEnrecZzTIeymN5gPht9FAn2OR3D77E0+ddcYCG4RtnbnBIHjQk6J
YqItiJq+JD0AHsrD0UPrsID+eztm/stiUqiCNJlh8pUCxPr33ZhBqYCvuUXyJYQkZndl+6gZSn2O
Gz3eFXVcLpC+NmfZVwj85+MygZIwT5EDeK59vmpQtO2Yu43ybIGKhhjpDC62yGZ7O0EqlD4Zqq+v
iEahcBEg6vby4KVWuc4tSnwVpd5nvoB4rAu93qvzQU6RTaz7uE6e3i7+4xr5OcNYffz3r0uTWqX8
j5SBLngPUVBKaQ1WPP/4fdWVWgd9avQfOvXp69TXoCzO6wltPsizIkhmeojaAD0S0b3sw8FJHPvS
YoA8QD2TUIGPzp1tHOI7oeN1HneCLVAONAip6enTWacn+rVv+H32/z+v17GVsfxpI5NaCCgdJKUE
1uS2WDZ9M4r3Moslm7E5RH805eht8u3aJu+cxafJt6Zf42saJIp3pw6aODh5np+cMd6ms1hJHojX
42XlGsaGAGzwnExudrKFcWfqavm1ikcFVE7WPFH6p2+LmE1k4Jgx+wLDwImts79DKa35a38H3Kgs
0mSIdoXGI9kugK47Q5K9+yOPfFAR2kY2s0G8gGXPnjIdjQWC7wfDNdJ3nGrqbaC0VK/JZjRNC7v3
xmMfdeOrkf2I0il775Ms2xumM3+z+WiK10LcStR6J0dH0ImgqStqENSB7QQ/gfwwNQ39tfwJrk3T
fcmhxjy1blae6w5OiR9YK2CUIcZLiYazgLBIaRTeYxjNZRdxCXvFKj9CJzeeDTUy8AXRgnVtRdUX
R3xVGhF8/XSh12pv//39x2Ls0+aTEJWNZNzWLV3VTUdq/f6I708GT03FtdNXe2DZ8Qpp3FzXQWSP
az/BqLP19optePugK58C38f5bG7JfjJrAqrl7zYFmrPxbmFse9wv70c7Yo8XmHl6J/RWwwVwqu+N
zhqw8LaLx9zGF6NKxrPsyvKhW8Nia5ayKQdM3X22qxb963yRoN7zUAfTRbbkYfA0/N88oiodVSQr
vKv8NSZcYpO3HsYAEep7Fpl4W6tNcoA4Yr4N2I4QQBkvCEPhjkYCrlUH93FW9013uimcpbyJr7e8
vJVD3LpMs9r7rYqNLq+lTeRO9Qmcy69DEZszGNdK/hgI5inyCjFfISdnhf1VM6B6Fm5ByXXntySn
3LjcN7/PICMwItvoLjDKdBzxbShcaojmicqgPjSq/fgpDiCbtz6wTBOizIPsyXkdHW8hg0bHnacm
TgcVNguAnTnKK1iuLybP/pNstc0pMXPnkupe+qTiekLaSXnV22DYo8eApGu1yit1r+HGJtRa9xQ8
nKnpzM48q6Onmj8IBkvWsxJxKIM+h0UVgQqb+9LC3eRNOm68qOj2CpYxeyUfu72b6A4inN9teXab
48yzZZNt3wNUFmqetQG+2LyJCwhe7AKvuMicu8yyyzMzgIA15C7FS2PBPJ9Q8m2elVNUXCvRxPJA
M09aaFl3dsUKypib8oDhhXXKzOJpLhLZjZUVikXTxd6x6rzFp2lR2eDAIAuu1cnDy7augpM8ZEMV
Pzjjo2wQDSTsTGT5NW8hLWZTD6hCjohwTj6ZmMTKpsuXae9QP8ETJzoPuGQkeZ88ylZhxyn5i3B+
GkVneUgTUlxTg3zj1mcWwWxX5tylcRccs2r8XnudcYntwpGtAreZS6RMf7TIuV1bdYoZShx7f4x1
1NkuCb2muOvY086CG4SbMGdNP0zXM9lHaT/Wx31CzVeblDthOQCDc80j3SZasEzXc82k9B1Lq9nE
uNPvnXIc74cUHr3uUM9RKqP30PbptFJIdZ7zFNcucOjNJbNKgY8ReYuhC39g+RZ9szKNr/MA6CyC
b2Z2YNVYbEHAjn2AI2PSHtJScb7aQf0THJrznrkA3sxCSy85tQxLz6G+9b8fqP+AQTgG8hs2jzxU
eZgy/EmLE9tekPVlLS5Bg8WNfPX2RQsgv4+SnQxfDwrwg0JVk5189cpRyKy/RlUt+TV6u1aOYulz
3+p5AQL/n9fLj5MXBDqCeauq9HGflQNyxQYO/6ciM7uliovNcIfznwxiOXjxQa0NIfGEbX8pKq+6
8127v5hs2lu02wpsMKxzizc8MKfdIPI5I0uTSKG6cnxj5CFJ0/ax8vDKpjxOjZa/WVZ+V45AkFur
wdiqCewt5aTlxup0+9JO1lluBMdmgpGHfv856iX6VMVbp4nERemMc0j17da3AnNrDOVOrfPsw8Kj
fQl8Q8PwMdP3+ORZoMTs7hUw2KuMcv+emtbZr6mi87TrVMcd3vK+AJHd6OKIO585LbWEctwob/cN
6j/CN6PvHHVSsEej6Z2vOjaJNjflV9Uof4hgsD8M2GIYXnnTG4XQVNnbdnfBHQ1StKu3z0mUjcuy
JUihKjANHYzGTlmmdGt07sGDVxXqZmjN5mD3ptjqyuDuXEekO0PJh3vR9+reKct8O0KWPbphHsLX
LsRDEeEhYTvj9KijcicF2LfnLMqTZRQ6zUtd6ezl9ax/5cFlLCAPae+hUBJUE73yRWD5xv9J9Y0F
wFFMpfhh9ekal19M0UjabGHMt4vOxGZszMfyCXji1yEytA/NN9Vl7WvlLqaQ6U3DgUP2p0MjNhVC
qDXGgupH4FvbIHGCF1i+Azf3/eSO0baAvkHxbQ1KC3Oub2YJg7uM2x9j6UBlt9sCR/vEX+uWYuyb
MvOPjm+hP1RL/y3u7dfendofShyt29Yy13Ye6duRPc0duLr2DOIRx5xW7fYCcTYPRB9vMBwEnusU
wwzoUDC5ymmtFVWzj/MwuRNx4eDEqojrQTZtAm6sQaxgKQc0ocHcl6dqGnEqJ11P3flyo5myfRz+
8TFyshM2/Z1QgcLpCl4DQ0+9lqeG+q61MQjA+yt9QR2HxYRiZj+M4KOfgulbxouZCq1MfdLLKdsq
kelsTcXXHxV47eDJRQmoq7qT12SOA0lNzS9FillKy1dvbxnAPhQtE0tNCwbC0ZXKazFKdzwNn0O5
+pgPxrxKkf2QlZ6RCf7quvWTlXyWrd7TqfFJwvr6Gf/XPvkh8l8YuuQ9NZAJ2KFjLama8l/arqwf
mtR51BWsy2SXbTW7mmTySZ27gN6m1OSD75WDkYVFnhmRDJBNVx+Jx9kbU6hRjbFVt6Ji+8FIpuZk
N0rz3ADU9JOYMJbWJdtSs+ZyOKJa1NpFi05361NpGO2z3vp/TGtHZHmp+2bEYtwWhOlSt0eUrpcO
9XgWkmR5kM00Hvn7WVaGaZptPHpa7mN5v4P2QLxSdim99cVQXSwNZd9kc6MjAyhXcpRVRrH/7/cJ
cYa/L9Ad6p8cJIGkVrk5NU39JMApsXab8ijTL+Q/ScasedbCFJycjU3c7amcX+SgLzeQAH615rFb
ax6TM5v5tT78beY/r5Mz6/kzf/8Lv68LY6Xa9FUG9LvzSKd4bU96xT2odYcU3rHHB9kjDyNiqY0S
zUahfx+obbyor4Fix0nVpVtluyC2KMyZU27c4PmDVXlb2ZIHE6Y+jtP4NWlWgC1J1zjtXec6EBAz
7W5Ct0RZeeuexBh6u9CInkLAXSfZJc+UkHQNPokKb4z/DRDdqtZZ6o8PkVuvzHTSHzFdRDiSlsXS
jpUS2UlmIcuP1D3rh3gxpvrXijjvS6g5P6ZGDy6VhinvCP19p3mx9QCOO0BeiidwkffuimgUBcGN
dRZFWjzHRbaJUzt/s7M+OmCJ6UJWpjmgV+SpZeHaPGTF2zjpIWZKOzsvWlyPQYESk8IwfcptbvPe
yh/8CqxcTSVAreDJm6nNqkvhKmzGafqLuvN+McZdA/I4dC5toZ8Nkq3Q0UihDDkVTkiD7G1ikEn/
lxlEN/Nl42n6hro0bT0VGNbbepoe2QMXeAmo6Svvsu/UPXk/dP2jbdr6MQFWYW5RYPtsnQqL6E1i
PfZJru0iIiUraoisd7XAYG+w0m8aPs7XGfz06m6uoVwJm/RVXQBwBd7LEnzWhxJSbwHxslfWC0Qu
lBKEitPvrxI5L2j9QzgOh0H1sTypyaI0Sg1ioAaxHI+9jhG4+UCYOf5agYtYdFQ4vDkF4GAWpfHL
2IXa0uN/5jEJ3Qa/cqU74s02bocGKcsYdsEeTHO+zZ3cORJuTNZRBWWGvxicH4OE8uindr1mDT5B
Ux8p9dFz495XlfE9HngHFINLzNyrjgPlNGB36Te9eloawcC0+cE1QHK/TVMhlC+a+Qmm4MSyBPX3
a1ocQw2J3Z+82uM3k18hXJ7qw4egs8JZNjg0UVk9JFrs3fnUm37VgFn5qv0NJncO5D4mCeu7GNg3
VcgPq5dvcZ4+pHZsf0uT5Eem9NWLKDFU/u9HlWF9kqHzqHI1w9Q1wmmqZVK9+ffYYzPEmkjafLyg
1nHPlfnqGHjsGRCYdhg1IC9P4vIjDaNiYStNCz+9NJ4GXYPWRH88xatuxCuHsqI7oxjie7kRkc0Q
09k/mnLUzpt9GRb4zDnJwYOZug6qoTgnFdYiA9GODyOdnkKpy3Wd+8IS5c/aLv4y8IV9U6AGgKvW
0nuSPz+bplbxrK1J3rTF+AWa97kGQvdczf0Byu2lbxrjl+6Av0N+6lVC73JHn8cT2Pcp92GF8maV
cQESXMMx1Avr3k6E2WysHI+a0jIiAMMzhBgWCblKJ6t+BdNBey4pgukOIsp8Fkjq0B9k2/Pz/uAP
VktWYrYY+fuAnAJ2n0vkxMatMNhxhktj2o9SSSi1h4BTksPcpaAwfwoKkUAtcvolNcL4BYoG/z11
3gypagFVKhy+NyEwBN23fgqnPGOloLzDqLHu4qjSHieRCJ7/GrG435eHHpoxeTm/uevltuWbP6uw
O0/G6J9a0+u3IhyyU40GfZH7dvZeVWGzpign3cDTzd4DYX+0nglzFw4rXjT5XnaPbuZs4fFAjZsv
wixQYLtZeQczULHozbem4aXvbl7Ye7LEQLjn5qCMz5STnWQZTVZ5DyKyyhe/x5Cl14xuKft9qM2I
6soXoxmXmYulr5oUa7NpWIKzkj8gHv/zcOtTRdOvzBwLIznlNiCbKEX7FSV4Ypn19bgc9DR5csvM
XbHcUHlRhh3+xml58EsMr2OWhbsU5cLe4AbdGlHbgp1KtbXqdw7y5SldjWk0nBPcfe8KJ6svENax
NdO09l0NsEhOo9H4S/fmHHCR/6iK2Z/a8wI8OzcOZkbhwhi9RRvjzbRQcXgVnmi+tX74bHRTFv3s
EFPcy4zZUJMX8Nr4SZ3zZ7kT7jyeb09yjIzOdcyYOSu/x2RO7p/XuXEVLIFuAt2f8XSuCb3Wy6n4
lwpMSr2NXV4Es2kr2I3GF8ra7JMCqSvfyPbZxQiIZbz/k8Lb+8DLww9iIbO3yhBjlJkYOxVa2jqN
dPHsVGSxQ2hfPyL7jrsfGIZWqotJz5Szo035pmExALwVAp9fst4s9WT8wPBoH7pJc6zV2NgIInkL
Ap/+TySnaYaZhlI0HznJ5TfRxgXQ0XY6GaIYt5OhF/eG15rrWEkCPCBxmUuCWtsblRYe1aZMVoi+
4jejT0Bz8zOhclm3sRn8hY+Qxs5wDB6pd+NJU2bB1q8640kEccC2WLe+iv4LS2bKDZLM6I+hLFPA
Sa3fz/nJfq5XkAMogn6dmdo4gMzB/UAdLfux65uPqnAHDM7HcS0yk1jjLMRqqDtSW8V9GTECPVAE
E96pjRm+t3mEXG32upJNd6qObe335wq3g6c+j5/1eRaGWMk2xbCG5TdNgndEPpXgW2b17QP5BH4V
BZUrN5HUFEIZB1NGLP+32Gps8RCDYggknYWdyES4rZJgQ67A2CfxQMGFL9yNWdQ8GdREWdZa277E
9mAv1KrrvzR+8RTx7fAXhbKK4zgPFllU7EfMd742kwYrxg/Niwp+XsYvlPgbD+pXrzGNt6LRpm2b
ZjPRlqbrdli2Ktxp11H+twDD2g///fKz//Husw2DALGOgl9z1X8AC7R+ouLfLpWX3s00tE2GcTeW
U3dS+zTe1X3lran+zV+8nGWJqafie4Eu0G+4iW9zR0tv76n6Y1nA9LDIXooSO/oiN+zb9BQ/7+tH
J9Rr765z54+25moSHKL1uyt3IJuwF0iSZN8Q8f1RYVw4tNhbNTW087CJskd8yvVtzr5j6+dahL3y
HAZVcv9LClbAZ1EuL+p6ERMFRacxoZvQ5ydBYaXhiwBKrM/Z+QCG4kvck/ydnyBy7HdrjKfPY/N1
qFzE8r//AEjmPm+UqDgxQHKotsF/KND/vvogfOOZyAnFi0Fqdxm3Y1y8JRbmhcEUbxCK1XtH7Sk1
lqf4mdX7Zj5cRzJzxElKtpOaTOQ0OriuWChJ7ekodS5SDiPPPmliPjX73hoBEjW2uaUGFtxci4XB
QD7tWWg6i06na/eaUopDE9sdrkGaeYF+5RPK5heeFgfYItZ3eVGqhFwkonatGuz55UVYvHNbBo5x
EUnBUj856XoRfG/7fuXoNXdJiaOlPSKGoRTsL9HY07urNTWGyap1VseY4sU4tDGPNJUtxWrqfazG
wdFCLrA2px43sMB8DWbPyQSRzYEQnbtHHxqtlXTqXzJKnXlX9uMPD3lzY/IFQY+H3qOLLn3sWrjW
Vr8uIhAeXi9i21r+vmiUSoEK+iOepOH1omj+l+Zt0/Vf8nTY+KpnkyJBALTpTIpSM4Sd4evU+H9R
E6YdeiOOdlMRuSx2iTLWHmvZehj8rTnHIEsD7wULo4JrDBJi4WIWJl2KxFr2KvpNRdHs96L7Wc86
96ZtsLkjnrJ1rEjM3aUR5ZhDxu+pSD2Im5Se17X+BhnXe5Bd8iCbbpqsCbxHh0/9Zo1hSZv21Sob
z3FrjHtJ+iEDQm38DAK6HWRf7HfFNs4OPKGcjn2b+pzFs+AYS7CDNtcrChs9re5k9kHvbP0iR8dW
tajHevarob7Hys94iyd3TZLOflYHETxVQf+czEVgANDdrZbGNg6aurFSWhBzeVFl2574+1LetZoz
Zlt3dDABlcuAeTS1i3tPGzdW0fy05q3ZgFB/TRjHpoumEmnHEv3n2cu/G6NQDrU7iqNc4OIcHwq1
PF7XvLpjN7hydnq3JDjNciYGGNpjTEqmJEBdTcUzu0x/CX0jOBRRkD5bU/Rn/8Sub8is9Hmeb7Wp
+2HqB6yxSbQ3FGTGbbAy5U+ECfE9S39n2RudurUniz9Ainlx2jTOsYmD/KJgZC73mWPWFnj+1dld
H+vt8zgExaZwjGgtE4VejCFzGpvuIeZX9pZFj4WqjTOI6uUqgkHrZSwnQ1HXrI1n75VWOTpdw/Yy
asp3q4kf/TnW2UXFzk4z66OPhwihuBuesDDz7l2lrjeh75rnZHYscdCqfG/0tRnXPzNqHT6y/Eww
OKeI8H8nivK558+hDPVCtPhzTlY24kOluE+mHNC+zDkiQbh1/jplNSkjPdT8tRztKJPEXO8rTh3Z
yF7d4895RylB85DgFHhoLfy1E2y7P9q0WtVYPGHv1KoLV8NmImGRhBDQdtZJ2LuXlEJ5OaNKQzas
YXJpiqTcgNMK77WkLc/tHHyTMyhL3xRWN2J74lM9M7R4Rs+HXqWYRg1Sbelowci+3o7oFHhnJa2I
LukQPhh6Uj7Kl09OiwuKR/m9ncdurcbw/2j9vs7z+CL+98vHVcU/3/+z3IbMj0ai7p94PcNSasVX
h/FlcneVgqvdfZiiSXJdE2/5PLL3sjBCnvmtxwbIpMZpGdUeReRN563bDJIcxSkUbROb2Jfm4JA9
V19iEbsrHODBIeCcuba9jKjwLC2WIuNoRjY1Oci7koK1EE7eHj8D/RWw2WvmxPpJtlR/WBhZ9BKH
RG00Gz8rntvV0s+EhR1N/l0glHsq3Fp5iKduWKRUmD2MrlISgxieQB/UFP/h2QH8/KMisoZ2oRvf
Igrm78IqeYxHv3/II0qWQ8fJ/w9tZ7bctpJs7SdCBObhluBMURJl2bJ9g/CIeZ7x9OdDUVtQs7f7
7I7z/zcIVGVWFU2LQFVmrrXuK8fy9pHS14eK02nKGRLmrrL7MKjyhI5j+1WZ1O7DWCL0FjWdvzVR
GF4VvOt+OibSmHx3+1iJpD0ycd/RbdSeUj0t+D4gHugVp/qm8GvP1MJ60Ufd2wEHznZQDrSXwCzO
CaW8X5JUW4u8ktxAszX2efBoReWll4LoMAyhefIysCjiwuuTCsW8hMFzxgnNuKrud6/yviVDE5bO
5yD34G7W5OpkW2PzQEqMV2mLRLdmDOW2ij39oeLpBB1daW/tnoqCFWQcEAG2sfVke/KDRhncN4WC
GcTCAP57VoHYFXomuWy/ILrSfbftMF+VfVVv0FSMdmYlKy5PgP7FMZFGq/Sg++GDna78EtnEVnvu
Mt35bXTShUPxviE7vx4tEAtjrLpNozSrPg3sXaw3zikf6mFv2tLRm/Jso6DEOCWoHslUV79MWTts
O+ritrnXcgLPmge1oH6vpujwe4s2lE2y9RcpJ2I2luP6XoC0jdQ0x4SyGIH2w+EvWGA2Th2wheQO
QeLoIi5lKSsnKaaEb+6KJUSywtQ2NoWRIylnjeAP+uLzYBePpZkVz5TVPiuVkzzACSZ/zCXlE3KO
1r0aFfV5NKpHgACU9KdRxBHuV4TKxJ0c+k8OuO6Db6Uh0o1hrt9JBKCdzRSY6ZfeJGpctHK1FU1p
NB8QxJOeTLXr71uzGVa+lGVfdCkK15XcBifVac+UadrUP4NeFgiaAFlcUIvazxjFiV069q/9wohI
KHROwkW0naD+Kll5tu688SOZkeyhTKKP7E7q+3GI+CVNvXLs+7r7JNs8qSkNT3cESX7y3u0vqd1p
52Gw9kaiB6ELPxwBPZ0S9Nkoj15/6QbLOhZT/J0cIx49cPqDE0J1eW2HkKzDCIjyjjdk3aYgsvyJ
bUy7ofSe19rcNDXUiGVHaQ8ZlP/b0CkQbWlqCTYjU8tO11tLbzkmseOy3X7ujX1eULYqoWd4X/SB
c8zq8bEcI+PBTpsdp8+N7mg/8x7xVTlqvve60T1OTVq4am5X2yr8MlUU+kacdMY2qn/3+ofetvqP
dRw4d6U3gR0uE2AVMdqjbcQjHVZYby/3YYoMCs/0VGqLx2y+s3TlMeWhfxJdwtjldbrrZ4100aS4
Kb2XlOo7FJSnvLaM5ypGiq6vTaT75qYV+hORt/hbJGXmM3T1/VPa5m4yt4ocxGbod+i3y4N0N80X
qsle75JY63ZdYH5buha3xdcBUUxqg9XfRlpmfaKK93fpFfZxKOvoYLeeAyR0SPehrvjnPgzrXVBp
8T2pxHGrFVr5MNmVtXFSeCD63n90eDPv8zRPT1DcN0dk+Jw9zCr2HSJc3hZF5elhKJt841H88dRO
MWoGei8/F8mlqgyqDuwpvSCVEO07vaoOke80D2PYIs7uJNUX1cvOcskvPU6oLVCy+mtUtZpLpV76
qJF23VNIJe+7okWlOleB2xFFPSiof8NsKM2vDFTObUtTvpkcLFS5Mn/ZRfpBYQ/h1kQFH3tN2sBE
UfzWAZUFPAu/+B2fsA/i/NHIwnZfjc29zU9pF6t2vxsMamVkyya2YAbqi2zU31UzjX5n5pkqTQgW
+DE/muSev1iBVrhlp9RPcIO02zJpENQcqpMTkRNErKp+BGHUIkpLJqDMBzfIq+SXHHDMcjL2JKat
I8abZvlpmjTjrFJHsg6cXvms9+OZGIhNotJReGRva9ksv4WBMW16Wy6PhCmtp6zuf4Gt4EFJ1p4T
cW1e0rqNTlroQw6bduN96szHF8P4HimFDyyjGfdK0LQ702eLBAPXpaVK94dDmdxKydLxaUz1ngrz
St5WWde+EJ4gQYJHOG+c7TJPL2pf59QB1HvZ8pODNTnmQZmi/I7/y3g3yo354Oilsw77mX1tiJz9
qIbjXVZQjj+Ejvds6Hr9aFXDMQaZ2mv9SitJ9/pDk5xD+CR3ZJCbjSju8vku12YflgdR+tWilUGl
iN3A0UbpV93aqxaa7GdZ7jLIO3NCpo1xMqoucTW9Q128VXx045TsC0CMX2RdhsfSAdqRa8HPcH7m
GmijFZ2EKKtKHHZ0ZPPQhd24G7pZtlntHeKVbf3DdFDbClvll0TKopRD62Mp69NGUeIv9lgV6zzT
nMd0vgCw71dqxB+qZ0qqtCIQpKynyio2iJw6j8LRgRBqZ0e6g+bSX30QFYJvMXiwzLMIt8QYzEf7
Ovd1ssRUdj5VDejGv4ySH2zsvEALyycACD6Q/XOnJXdO5Hy1Ys05hxrn66D+MGla6KqTCge6A8q9
8o6WYyvnAoCKOyHZQOkJOitOUquHrEvGh2K+hPtsTLMth+NwX3BSWOtmq77AoP1Nq4bhN/m5iUpl
NiqctqtZbq1unHyDxFLF4zLxp6OU8KDWJeMy8BzZy6MUIRdmKh/NyLf2XixlcI5m/F6V5DM1M8l6
sms2XHIx3k0e1SOpZljbyNQGyGPifGvLo4UUbNt20O60H4zcSveib7kotf2XS22rxNUsyr/YjUCw
Wdcvdo1+Xmbp4acOnZB1lxraY+wEHFGphaCeexdpExABAAnU98Br2qtlv5rC5txXGkdAIlQfEDw1
VoCyh4PoU9BgXHVTA6hYsh8jLbR+kYtCWMdtPN9+8jV2yaEqf5MlaYRwN0fOXAJpsvKg4w/HOTRR
Sj0bwfizVIfJl14OKFinHGguXLYJgAdHqtI7+PwQb44HGzE9auiNICQh6afhnVwM2SGc0NSzCxkd
SWtSSe053tNo9U++6Z/BRvsBnG8SAZa43XlKlV+IpwFJlmCRkpQG2LjJrglIbfXRzMfoPBDXIBTS
VB/jIrfvnVh/5u/HfJ5G0DzAwf9CiFszW8wCBSs5xa3LjgSwAIgLQwSj831T/BANMwjkTW718dqy
qukxhkdppSnNADJBmx6vfbB97NTEpvZidhEGTgtwpEhwwNBT9FHsykbGBngmARwcq7xr2+T1LtGK
eAMLqjGLf9UNeVh8rrc8ifi7SuRuiwoLNJ8GDKqSDLQ7VRzvLC78GTiHFqSVBrfI2ahMXgBpdGlK
Kebnz2ORHax1UaYBchS+mYNRGdZF9DV2flTjeoJH2EZoVwfZ1SYmWfgBckM5g1OlHO/JOmmP8jga
roZA1yXgU+9Ga0z2EkfLUvUn0GjjHEJ4oIJ13cGRxmuayk2nUMHiRPqXDlDfOeh+jlpOorUdiy0S
nvGqCGPrWHs1e7H5Tomhz7l2ira4NNY9Wd5x27VhsyFsSoqiAAnZS8kXLw7ir+jTzIwoUvOJ573i
NpHnf6AWJdzoUeU9mDJ/FGH8jcMVCfi2oni/NXi1zE1x6R2VqlrDIToArg2TOljmMevXUp+oj1r9
FOo1wEbZhHrF4wuGEgEyftmpkoNnqj34DUUK3WIiHqDHRrIOJ0m7iEsZAAlkt9VuFV9+7auatiVh
o5aHIan0q1+vKPck9My7ODecbRHNdeKWoh+bkEiLgyzCsxKY9VNf9ysZXvVn3epQipaly7xR99pa
edGoWL0jQOBdm0aRpm409tE2VYuogr4dUaUCRZkdFEwJudj8h+1FOWI0fX/ktxZyYtaHiwGThjs6
ybQzHM8+xZX0KYjy+KkHIam3Vf3sj2P1nFONVGiNcl/4UvXsaL3hdsge8ISlibCXt1M6QjNe490b
OUVVQLe8+ywyfyrTFL0gvF0dQjkgI+T4MYLLpHv0vg73wgoiAiraQC+oXsGKchGkzbH0QbZ1+Yn3
B2UsdA9WB24xgPXa5KB5sqSJgsHO0PaGVieoNcsmiKm4hrCJ6jFw4ObHlFACkki2vCauj3WUlV2R
83qXYssgxDLT0VImuhFjVafzd4VStJvr2JaiM972xPlmZ3Z49TafqIwX1rgj9qePU3ltUqbFC2sc
5K1wznrk2fVBh51zXleeZaOrlsDYdewweGuLhPZOOGtdo66rwPau1sSsW/gt0nJ/HYsAL08oUkLi
nxBPgeSSYY136LvtDRSeHzrUVLZpOBV3sw6olIfPUu12itw/S4rVPafV8AkUlXPOddRoyw7wpqQN
/UPbwFcWdg7YISk0r32N8q2coMm8dnWQFdzrJJs9uYC2GZ5GnULz4Gj3dv8g5siqMIHzJAt3dja4
qZX1bPFCa01JdXLyfYDfoN5+ZASnvhVFoK6o8jAeUs+I9uFgH5tmSh9bI/7YyrH/Ah5ZPcY6IqqR
M/gvVdw0W2Lt41ZYKR6oXXKEzlFYc736kNZ59+iHtvap/VaXqb9Xg1xeF71RwRhiVusa3Oqujkhy
IpMEDZJTIDi1iQzrr9tkvtWVtFTddw7vbvVUKbYxyqmoKz15gDA/mfzzSMhSxjs4/ieNv7aLl+RH
0ZKMXn9AMPhJtKIpg9E363+IVsU/Gvh2WJJuLYNPUwV3kD2QoxOzRs2kbT0qU9aRKWkPoye/XnTp
YEm9/7B0s+EvjonnfxROS3+it8omQAwbGWFGL4bcj+RV6YEWWPqEC/EIzjrwmPVvy3kdB0ajUpSP
4OG3Yd+M6Eya3npCpfFuVDL5LKuEu6idXttwvYB/rwI3nMlBxAWpvte7RDNsft4Z73ALsS1hVd7u
kjx1NkMHoOTGIJyFtW8l/50VsA+KXmZfE5Ug9nqdta7tVVJPFO4hB20SYBkn1MHr8PUSsVU4JvNF
3C2GxW8x3Pj9A5dl+omCeDTG54WXcaK5+Cwr/QOXm6mWsX/8lH9cbfkEi8vN9Gj4/vXx/7jSMs3i
cjPN4vLffR9/nOY/rySGie9D6ZAsbYPwSXQtH2Np/nGJP7oshpuv/L+favln3Ez1d5/0xuXvVrvp
+3/4Sf841X/+pNA7VOwOtdyFIIStXTj/DMXlP7TfmUhFMSpL7NdR13arx/l1lmv7OuDdsL9dQXSK
qd6P+vMnWlZdfGTyztNmsbyf6f+6PocZjt69HrE7X1a8znpdZ1n3fe//dd3riu//JWL1BgyEUfbd
dll1+VQ3fUvz9oP+cYgwvPvoyxTCksz/5Td9wvAP+v6By38/FTX17XpENG6lR2N93w6BtamoiHdF
M+hmygA9q6ncwUqNluHKpe2tJbvO1V1SlwWQKYcd5WwWjsPoUxNH8codIPXqqObNoK+F2e82up44
Z2p+QdCJrm5ykhN8yztKwgt1p46atdZJKrng/lzSDJRezgqgV31QIRUqVELB7EHpKW6NYYold9EO
Va3XgUvXoi7qeVoEJW6dfPPCWjro8AO7WQrlMzkp4lFymj9RlbnXy6y5h2wpe5KIvtwZTvMobMKr
5Je7dcxqWAMLz56EmxqjThkQbDkKF9WT2SJlbE2ZVTgkRU4Nlx4pq2Wif7i6anePlqF6BFH/ZmVn
hHlJ9b77mUYELrP780Ql1rgy4f44izb6xQGSPM6reTHoby6mLuGSD7jk/eswMVZchJ/zNotRxsE2
1wHvKgWIFq2KyAKIW3EhSghJ6dJ+5xTb9pnqy3H3bgyVp3+5v+tFeSqx3UGTe2j6kKRAONS875TQ
uhd3CVIsXZe155t+NkThmv0pf0M3A4YmuOtiH7aGv+YQHuJScLyFBcrsdkufuAsSq9sDg/x10y8m
KWr7VBWTeRRG0WUl/TaVx/5QKr1BzSR5QrQBDb4iy83Myrn2C6PoF3fLhfI68ySakyDAE7c2yRSv
il7HimG1HnrrUKsaZDTTYUsJQOeG0aQ6K/j16sdVqRAkQSdP4q+WEmrCduawjZy8eex9uXmslMI6
Wp39LLqWfui3no20sTlr4CouKeXIW1P3O3ecR4q+6xpipqVTrGNb/nhdRxjkYvqc5lW9EzBdcQcp
1OUVr3sD3YWEzylWV9v1XmB2BXoXWliqHZq1Ay9nQA73KDealkCCXab1USolk3tPkqt/uW8UrZJd
4e41VTecGgVZLL/u0nUdaa/Y6VhqHZvoBujo5aIVNWSdRPNF1zuXW+S1sPuRDej6nasmeb0YLoDY
0BesQmQr0OIkZq1rAKXrxDZPwVwUgeiw/DXNYQeadQAWjwDZAUiD+9RVDzdFP3FK8flWdFqzADX4
V4MAyDp/qw2C0+iUmT6ZozkCyC/lKSSLCnEltHjiAnt3ilRp011J8wrBJz37NWTDrn6UWvQbWE9q
qOOK+jIzFGzDporWAbzggUulYEY5SBqte8+pLkU/VhfRp8x9LaBuVOyI0W5FW5hv5hnk6KFuPf/Q
mXV/18lGd+f0ZIhXoh1BWX6y1fu8zYdsfTUQfKIeYLDa7wFaTSTu1Q7+Zb9YLzO0WfQ6101fMM/n
qfc33aYcSjtJHS7tm/D0u/fKqzB15U0uMQTl3Rvm+tohBXi6+oj2u5HXl0zvhbLrU/TkgvCDH1ci
Y5om4QsSBPkum/VLxSV5uxuFTunSFuauj68jbvpFkxN0t6Py/3Pdt/a0IvAJasoBxJzqoXReLplX
vzZ1v1m1lIncCaPov47tQOO4/lRNm2UYUXVv3RWl4l7ZbnUAh8CgesgAdS0MKQJWyo1k1V+0Ec21
Y5NZ/V0WZRxMQzQvoikpD7GW2PJTbxA7kAc7c4VPNTvGApEwOlRGt2TdiEPeiy47UHOXzWgPPUit
yKnrqCZ8xYM17XnNKQ+AWdUHcZciLa1OYXte+lXUQO9S1YC7CFdHpqh2pQyFsbP42ED86FwuhPX4
l1D1vQ4lZ84MzOZQd6CqfFtN9NXzkkMukZJhteUDBFVW33W1fl3tXX+WlFTHILXaT+phSsJyR5xa
/uC0KUSVkmf+VFGnCdq0/243We9WgPofvTffULOmG9/e+lyxTFLCp+wrpADaGnK0xKkJJ2X+XoOv
qb+aSzMkIkmlw2tfDrAqH0oEo+YR18Finj6Yg3plYK/q2VLBY6asxYzmEOyFy+2QeW6gtSGs74wQ
1two14lqWYP5QM16trFriIb5rzN/mgE4ESUuvwVmBK+HUScPZRUjJ68G+tYA5/IsfAVdy7/6yt1k
kKah9EFSK2llKbySBGagRswGMExMcy4jljV41YRVoA2E1bIpdBBWMTZvyUO+ihJ6zOPq5MlX1SyP
RryeCHxJ/dTSFNZyFlYT1jRHJKnSKWiqFVh+nVm6MgGoQzL1QdwthqUvmK1UcCg7MwKtIPzEpYeN
+WoAu/FzIsM39T1J1GWAWOJmJrHECNsJjNBMLJyXtZP5Q1F9VZ9Lypo0Sy825kg5XmgO0RdwUKgb
yV98vgCShSFUw32rfCkNhSKrYvww5j34PClOyIT7CChmskXyU/bOfjLJaOryBzsPF7NmTVYdBuK9
/2xWb1DhxpAk5KrYPB6M3jZ2iteBzKY+awV/WHcXqqH/EhTTwS+J9jd2ND3nZe4OMzEa+Ln8Xm1R
QfNnL0CL7J1NBEmE1YlVxEnnKYVVTAkqr78T1lCX302ZjRmJYuawm/wnKYWEDIOTU0FvtU8yhOOH
1g7MLdpt5idpCu/Fe3jxSCj8PBShZWyD2oB0WYedql9Vk1HuxD55ikLtpFuZe7NXBlTJDnySZe1k
RK/W1z5hCevqnWUceP2srlt1Ej57La8/xLMisJYksOjo9bGRe6m/f2uSFPXP4jJl1gFwdHE2JeQZ
mSjf14odPomLQ4FHEVOLJ1pwW6jnUm9OWqejFpKO6bBL277jIcuAid//k5UmjTvLye1yqOhQFGnk
Y9G01lm4jKrX35v2tFsGqOYU73mCgqoXAzw5N9wG+vSrz3XdKX4o8jy4TqJB7/gQjCQ+xaewKMPf
QzBtrISvuFA1naypbeq3+jz9JNlokaKK8EFK1nIEt2ve1v2H0a9UN+zRUhd9AxW3d1RF/XRmvlfR
VeY6VEGpfLbmrp7q9G1cmewi52bBoe9JMz4Lm3DXI3CkTgpkp5E9/Tim3he4Q/qT4/v9afQGqtDF
rbjweJckdC3eHG69yjeL8BFNL2/8ciXaUJ2FG9WYuuuci0+aR6PnLqPFvEY1vn6O6xSiXaTWs9xX
/u7Gxaxl3qi+8zEwKgSyWkc/2p0UUjs4ydyKy9IWduEpzBZUWa+eom0unleTcCUhMbqKD8+IcBJz
iLtlSbQJJM3929WEJ2fUANZBKhNltR4eLAgG19GgxBvR7JyAvk4bHhCdtVY9HBTbG4PXJz8D8i2H
2/58OAZFqpyqrEpM5FSYZLA/qGPR3/uq31CclFpbh5PlBVL7auVVU38QTXGJW/tJ1rvoTrTKKFIu
rTEg0RQED/nccnTfvwDMXIaUsHCc29bYe2M9ha7TNrAMOOk3Bfh36MLxMvETUSH7E8PnhQc96Ld1
mFKnVFYI5Tb9pbLk4ANAAOoqvQ/iokVmQwWR4R2Tuc+uKVSdJhSQhZVsffuQ+eqx1J3XAWpHCYOB
LqboAoqWbqypgzZ2Hk7tbXbX5dbvxR9oIOVdJmKNs0PZlaPrd8G4F82pKVqK0czQFU3JTrSnrPiU
xsnrarAilYQvTeugJU1M1U2uEbSxZxk+uEQj/mWRv4ZiHQG+uS/MDYqIl7Z+0ADKwdWPgzc7CC/R
FBctNCPqaHJ/fWNYmmi36NvAMKkR/KQpNjo5o+YjlWKTbEKj2DUofFw3fT1tycJDXW+HwUUO7VU0
Fum/WcVYHUke4Ztotv9BjAfcfzteeASQ0149lhXe1hfGZQ6KguHypQjdgep/awRweMUVipArE/DO
2ZaaDcgMHyIBo/9RNZF/jOYa65Xwbs3QcsdAGx7FpYE19Vx4NbT2zfiYmYA80shLd+IzQTGNJINR
3V1bNmm0WjKGVSy+jjer+HTp31gTQmLvxrbz2H7+6jI5Nvbkqn0QTgnQm7iojpQLwi1FAezTELhJ
OCf8555cjpyjOWS/henqVHntJintcLOM8fs8WY2d/zqPMEBm/P9xnmXt4X//PG03ya5mwFBWJoZ2
l9fqrotU49B4GvutpOu0u7FkGrZeiXaXmFp0HIAAo3Kq3YmuXlivPsK9BJSzURoHLMk8RHiKuUVT
GlCPWJc+hE9NXI4b0SnM1xWF+wAIaQP4qlqFdhi/PqWLkTqfVaFr4x5NjA1SaaHuEtTQj2GZGpRu
88xvfF55SEzQdsTzXdiJ5Yz2piibZv+6r/GG8ECUT7rnB+I/2G1ib4e8QQXyrU+eDYilgcyp1Gt/
BvOOfr1N8+lzpxrFQYwXo8QAhT+fNX8p0KLM44Wh71L7zlRHaRulA3iOvrijVqK8mxSjuPu7pjAI
lxFWa7OagNb+775ipiT0v1kmjGiV+aGQNMkVdzpFK9e7bO4rEgmluDfrf/ZD3liiKphgpp1sbrix
RFOljFfKQgpm532c6BKXKuj889KXUFqQeBq0bal/Viwf8Bn5ZV1PqXEedI0C5uiDNnd7aRsfR87S
rmgaJdB7OJIkCpin/EVVCMITBYJwdHZmR3+dY2JP8xhZwQcfsNILl5ifrc4+BoULMy0SeZcX1lPt
mYijLk3AIYfOh9BkJ9XO1epDVnaJTN24E9LsEzQpxqi1JyHo7unx+FiHEizYZaiurW5WdB8iM76b
7NcBYpS42FpyHSpaYvxgxNHGopRmXdhlQqyzHXe5EmqXAqDVpi2Ik+mGgVLq3OdJeuMWuVlfXYRh
ZIIVzGzZsVDHX61vKEdCw9pFrrKjHAXyWWkbO3TzlxGs2KWZTWPbSGfFHPaNZjmhyyN0PMaS+vvq
qQPWojpdz12x5vJhEh+u74iymIIa9pPoTxqncUskPnbXqZYPI8ziA0ZWcv0gy3T5i+LE1iGLVB/C
BA522nyytEOp21PqD25L4ki/WjqVcaLuVpwXhTs133hCWn/1WaZYDEvfMg1qP9Fq4ncqoYHxiRDa
C4BK6bnJR2OXt3qxb9IqeZYmOMsofPzxrw5DiOBF5ROWEVRAowxORoPIS5AByoGprc0yfd/U56Zw
FlbhvDSF9WZsblKe3lBj7fatoZ3TmHqgwbM/U9+qeEdfgS4dEA8sX1UhjYRpIv1MbFc7C+96aNZx
pfWnvPmd5IZ+DKB4OoEk5b+qlBA1BBmaV5CI0WtrJJUICQnrOLuIO3GpakBSV8tt2wwb7Wh2P5A0
M8FFz35iOtEmiNQChS6P0ehD1+7HXQoMmos2KYG0H0oC9hPvEbczysz+nSR6eqIauCD0GabpqaYi
ykWlVXHFoNpOnE3YtiF7q8yS9HNZIHDk9yMIQJn46tyENWp8cAKvDVxkr65WQ+6qy4Q0wBkA3gun
zvxzm0bTSslD76VtKUdSunx88crQWDlNnb14FrKDee47qCggSSoZYHZbDUQTaQPnqCC2fMVp61Hk
XZvKFeMJ75ywiuZiFbi6fzo2SfzQtXqO5M2M/tRaymO0KlTYKzjW2ZzZTkifUcU+kjM89X65EX0D
JZfT+mqeh6RdrmyqeQYdQNfGUdRqY1dSsYc+xd7EwHa/qHH0qQZicJG7Un3o0zJZif4sRW41Rd/2
4MxFvcCf2Zopn72pbI58ATVKJWn8BXRbvap9x7unFnB6KqTmIvp9NS23iacbBMZYJKybbatTTtTA
s/kSftWCaPjZTz5yBTzWLl3RTHvUT8q9rKf+E8dBaujNzPwZflUb+E+EJ/Rm48WMoIV53VnDNwny
CU3HNRQWCRiohKhRNWP4RCdQA9RkRys5U41nPWSlJLmSb/A2e7vzM0Kloi98u1us17toyM9tBjlW
6JuXgN3rgb9F7V5cALHr90aEKK6JcuDqxiCaY+RdiiK1D8J38YDnnUiYQc1pl/hPkPtlH5QqiTae
TNl/XgMciyR0go3OSn40Q+RO+jh89VEX20xV/N6jnlMk/9FD8EQlUeimYTB+1X0JwEcG1eYOdpuU
X5EkBw/efOCoAwdlXhlOsKsmeCAOJ9Z8DBF2zwffIIXGyYEztF07s0FYncTmR5NU51EqKkAh85nm
3bB5bnLAw6muzs2sy6p2BHy10imeRgoTD70tqdthKqRPRLCuHhqgn1U6QjxkRkCiMvLDykymjqj9
N1LPyglm3eYJHsXxHu7zvZbxsV05H/OtMar9WviKiyYn36CwU06iVbbhBKay28PnXj9yuHS7qSIt
6SHmJlRVm5o4XK4RHZnqZvxoqdlaQKChR+U4jJzKWqCcbdVSVjbKz2cAim4SKGgmh944bmDdR+LZ
86HFFZfAlOWjZMwXas1TniLcUlurq0AK2u8pz0YyBbNFuM+Y9j/dZj4ikBVwWHCv5Thcwvl5DdmX
QQ4nMTjWA1zIfk1ek20XSc+JulvU/Uq0AkdrL/pvVT+FSxZpwykZA301wcKxFo7CsEwl7vy43kVv
U924xfaD5ChpHe6gXFGjdZMa66Yxs0ejSDho6nG0q9QmWddqyElTTgDOtzI6o3r1vS9SZ6t28oQU
gYVc8axxLPoap5vcQRrqizD8sU+ex4LwA5q6+IghSVX3bjsOylokHheC6Gva8l0eM0C9aOv1/UeR
tbyar9zR/35/TW/qGpJ0V87pNm/NbZe3H+1wDfnlylCH5NyPXRdsYgmop5X9WzOeUcZZT4Qu6Zqd
aL25NvNzTDzM3vrFjKIl+oXHm7/o12eBpDd/saRwdb6aJQRMxcxaLS554Zmbuqum1dIn7mb+zLMq
RNqFj2HDSwhe/3VcY/eAgoRnH5f+eehja5OX8XufZcYG4rUd2aif6CWYx7I00IWfvw/RhPUKWDRf
wPIvIst2dRNddmbxPH8bem0Ky00fEd9vnl+VK0Xt5U3d8GQT7AJFrf2koL578CktpoZVWQkOgtov
0ztdhydUeIlBlt/BvjBTmf/7oKaOz6+pEiVUkIXWM+BuRTyiIeUjFRkX5nAWbR95nG03kkoUfdLs
894R1PWGp5V1HS3MxIQVMovE36i91iAein7pZN4OUjZqj+IyNZ21tvra3yx9FfA6Uoiyv0ozWedY
jK53P4uEiQvRavhWK2Le2eDB4DgLhwVmrN1Xw1fh8K677ZQtdLapK/qWOYjJUfdUW9Z1DmEwM8U5
qz5bzXmp9m09qoCS7TQh8n5jYM/xg9Rrd1gmLx1+BoXe8sfnqHsYlKCEmYVcITWsLpqag7O29Ic6
Q7IcbcnqMjuILuEgLpH1vku4zgMpVjauA/91rmX6f51rzJvPThgpR1sNVpZp1E/iEik58uiK177q
2jQ5pEjq5OiHdtad6brUeezSYI5RoSXT++irejLe1zaBK3LxmfLqbQHHecw5ytx6L+uJEfI8v+gb
9cF5HJhftNpCeQnT4GWIQ+sy9Gz3ylgLDqIpoDvOZJ1AodVngeFJI8e/RMpJNIRTADM9WEb9OZxx
P6Ifb28Xd1RNVQZgMLdFOm+t1PxyxAjhAwL5dallqnkpiyAustt8GKXJg4tXgfOb55BBXt31LJM6
c2ZL9rKtP4u1J9TpPwZpd19NyXgSXeJSwOq0Q/ZahcwRNyKPcMlH+MkGxQOxZJXHctAjCyVhZLf3
4igRi1ecuBUXOBy9daMoykocU0SfOJaIu6VvGXHTJybQyfqtZDtvNwEAUEqG4At7RxoGWNQ6VHKC
MsNMJwbc9ZUwLB+rjWGoUGR2iAtuJfCT22pOkE5xkW6BGcTbcs6mLtbRV38MChU0pPRCF5yStbkp
kxdNYS1IOV6tS5m8KKcnSxtcx94YrlPN1njiLxltQ6JboIjQNPo0FTB1eQqM/nanGJ+8Vv2KIFP2
IIxto64gyVOfy7RynkY12InuIEWIT+vB4Q5qaH4acrk+ZHIRr4XV8Gtp4zsRebR5AQ/t4+sC1ykH
62YBkonvFgjt2t5CZUrVKzCX5s4IYpcmYRfRROseFjdF/R/Wvqw5blxp9hcxggT319731i5bLwx7
xkNwX0ASBH/9TRRltezxOSduxPfCIKoKaFlukUBVVuYyz4YDCDyDUx+pZCXcJPneoJFjYuA/hRCc
s5Gs8kBqUWXPo9HeUwAAlD7ILmL7epsJeUD+vbFwCA4j50s+Fe4G4i74Wrlgrc/HAvwwGrMyaLDL
7UK2EsIroLcttzd7mLRy0wAoiTwXxMF+m0pDg8CUei76dKEX9bGwekgTfJncPm7rRa/1KejiVT0S
VXTbpoBgdfpyc5NNTTFfTRKJIHL8vsS8Tt2iUIws9MpmrXe6XWQ/iMNQA7r0YY+BRjrZI4j2Vj9v
0XI4TOJTTNUl4zbrwu9DPFYXcCWzc2tsaABqaI4WDGzHZ3tTbMlOFrrr9ByZCXbG3uZmjiEoCU47
FFl/WfTTejf7L4vGEMQaSpEE/pKhc0qfKegA4kaBtx3H7G0+olDhRF9+O3+gUfgLRL+Ap9VO4MvY
JklHZIt/jfX1ag1P3uYTEHnn88zQyBUATcExtYsGKZ2yfRQ5GvhMY0IzStH44BFu/CfloTMdhDX/
QMIueLbw/EQOz4pOU9q2R2YDCAn9IvsRv3O54EZn/m10V9L50nPchr3PiSwjOok4gTR3Vqm1JdVS
FRVOxchov3V4Pi8GkLhcWzGAzsOMcfrixfQmfHA/gC9SLXMBLkdfqmqFikp6BfR43HuBMrbMF9V9
YIUNTj7ow7JD0C1r8jCVyLtxEOzLb5OsrjXAtupU910L3oNAMX/vyFAVUJ3ABhL9Qa2/ydzSfsna
8ZKrIP8rszN0UmL39gB+zRY9pojghmm/tHK4UP7sTxEfa/zHCDSxBcsSXcCroM+ewUtR3BHQoV+b
qG69uEq0aADjTwSoqLjpHUZwbM0wh6K2AfWEGsbGHsFe1YNvd1vb5bCsKgdq2xoJkZbJvCjN71a0
qAJakhYlDAUaO/150d5S/TqFaAmgxdimmL68i82mPEHbACcQiJPNQxKpJ95YCybkTsCworc7ZNem
NjXLEy3xsQ6ZIOi59FPDwq8Z9P0eQI9ovALJR3yaPJZdhRbS6zkv/+o5EFNdGL6pyYxWOQ5ac4Tb
mcOCA6QTAmm38USKBqqPfCroAMS1qnMLDsjIKcqf3owueLAhc2lgq06zUbRpFgycD/qFHHurapyQ
XlNFcS1qcImSrnnfpCMAVf92tJ4hZ0eMjNo8IxtCfIu1I05r58Rs8BCfR6SqikqY4vE9vyNtv9iM
KFCT3t0qGpT5rcteoRRa/IVMn7lMQjVdLOCbTmhgB0XYe0A5JOs2N4DnM9Jgq7p+45qdf/RU5Por
pEuyTQkiRaCMoDFP7sRg/jHBvwf0Q9CrzNF6t88ZmtjpXwaY9doG+v+1H8H0cbODG2ft5Bl//UO8
p+0sCSsgGwW4yCrQe+RZi79SnZOksRnE7QJlYxeCdshdhLU1Lhyv6CAZ29ivApWXtkMSEsmBC2/7
ekEsm+BZAaWVAb5DGjqe898nNZYDcF6pzkhSVaC/1RcDPJWAF0I/o5t+2rQjhUwZFGEkYE+mt1Zg
N66toDmlQql7ri/l6K5FXYHdXY/oAsC/kwhsOrUlLHrz2qNWTCNQOoKPA8g+SCLHx5spHdviKAfz
K5no4vVhtQ9M1s0zRdLyfdm6PyDR0x/B/QkZo37MBoiDVv0SROguakyyRr5dG8lDkXQ3h9PYiYsf
ZW6awMtk4wlHJmvdTINcENbSkui+wb4cHhpTDN3RBSxp4C3ITjcz6HvTflH3/fuEVkBiu5nMa8Z8
SBkZXejjmWww/Ob6NlqrJg5WaWarJzFw5FHd8J6ZwHLxsQZ7qGcZR3JO0jTRUAmhdfIGoH/aQbQ6
WpI3wKvm7Cn/GzqL1ZMLLuhHyAFUbdv2y6o1ro0EtxhFVi66sxtVmntah7X40xGuVGvyMtHLg4V+
V7Bh4icCjiO9S1l9oGUpAkhIEPYZzQONkhJElDhyNidaDTmrHiT2jQKNlge9UQd6eK414Bg2cfYc
oZkVBY8ENFFQIt1JfJH3Nmh0z+jKxqO5jeunBuQYC1NCma3CLy1CwieGXJBYmXE67vq4BOBC51Rx
nLaWScIbsOJhWLCK2wugGbIzXkrga6kdNNsYjr9Ku9Ra5lHxSyD3IQIQNcXGLBuoALuovhm6BBdN
7gi4t1yGw9hdyEROT4DAxgwduaEIcng9iJxoPtlui1huD4xu0V/IbgpDQpIGmlno17dObd+Uu5pH
99FkOKD+IkqruGAgsrLAkTpF6V8F3uUgV9EeLkLcQgsm23jQDl6QEdzNCKfbORTUleW671GWgjz1
KgxfedWp6y0FoAwHbQFRYuwocUCORDgjhLBFu8ID1r4jR84Eat6V9QqCjPzgV1WJB1/Itk7Rh5e6
g65B4SYQVIimaWm2fvrayaBa+FMRfWuC5iIlEvKLcXqrceDDb7Xq0EEyND8yp3hxZVa+9Qb+a9G/
rJ5xHihWvMzFfT9USAg4rnUO+DjtVOz3h8YMJVR52b8+uRqdz5/s6k82eH2pVYU8S5W/oWj/+ZOH
PntJ68JcpqUzXKek3IDEDGzck2NsnUoZ32yJ73nYZwxk2G2wBsV/eELP/3BAHd3a2jI17zIQmi19
0dRfXNG/atA25v8DaiNUOqfsm2EZ5ms8+NmK4Y/+Ls4jY4v+7fSQZKk4j106rd1wqp58HoEwmjvW
dwhpvP8YFn4MI4rj772NJOBvP4aawn/9GIkTVL/8GC02Nmcb++RlP+LvuZGQr0ARongCFWx1b3d4
rOiRE5q4AMtX+qq8kAm7LbEKhd1vaUjT+QSsEg07e5yno6/bF0s9FY0B6DEHKbI/OclqsLkLgXir
uMdRC8CEzn2EnoD7OMQ6CQMRpCPZ2jjWqF/NdQWS40cgjIp7L3qfDkkw1BMTF9kEpzdPfee8X4S+
ywB/94wB6FI98pJhQm4lt5E41R6Q80C1xzL3JlgqV6Tr4FjILqAEMp3ABgtNPfMvMkNdFFIxOop0
aiiqnJQ61Y15j31LtEzqGnyYSjrtadAMKnRh3TBgfwwyaLCMZPubA9IIiDY/otXYrqsu2kGus1/a
yJ/tqXiXZ+C+AsNEADJU4KzJC87rcE+VvoJNkOMNQC/rRdF6Bg5MkvNFFMlgWyVWa69I/N3SRmgq
BFsSdiexeLojLwOL26LT3qYDdqaXHVTXQRJ2nbj9xIilVo+UZz4RhS359Ojm05HmR+Sv8yAwPEfW
dmujkQywsEi6ap114FCiLeC8GyTjmNTQCdGbRSqV02WOdjobXb4ozd8uoTLUWtXY/Uru7VLHsAFS
SNQbgF2rOg+zV5W0NVr9YCdu2iwJwWTR5LM9UJphLIjUm7bf4i3m/MD2TeIZhtzLqBnb6dJlDN0i
sk+QboPt5o11XOF3E8AOdFos84JfYgsvrq6T6LRQ/vglDKN4NdoFO1B1x6/upkmJ19+ipJ/q2uIh
xwn+3sB/Wm97KFwEie+sgpKjwKmFWaUtxvtG4b+UyhoDw5mNymujbfj3uWPaj2DZWRt430Azxe1P
Ro7zGinVsNzCdo5xNBFp4RrIvpSApnNxJG+XuwcF2oqHOOYOrUHmAdKiJ15gDVrSRh4MeKSsWBS8
yqBg1fPHWjUN6HcAVGrshD9WIO4HWUuwnEawzy4be4CmYRT5m8bx3r0ZjtU0lUx/mq8jyOmjwW7t
QpMmbJet39X6nyJmAnO/cpoT/ili5iw3Xd6eyDvpyjh56xGsmvTXdPPSXxMNuc8+z/1TMP2t4amW
neSxTPxxWXqh8WTE6l93amTvNvlx91uckULLfRTtuBVlZh/5GIB0R39pgYN4UPWoHt2hs491r3Ko
GuLL2YLu28bp5ZOdvszRz3iZggt0Girpmeva85EgAonJcRKcHRXrvBUk4e0F2W6OPw2RS2DNgubd
3HY5eauOQyH7N4el18/xxl11gQ2JL8PiV7oUVf6E/lUfiMefJroDr1u4BKd8vq5IL5OMdSpAm+IF
oED7NTrhALvn3veb2VZxcvuEwq/eP8F3gd3SrHHhksU8X9OMW7BnFI+xLPaGAZZNdC+li6YY000H
lU9oyQVs301mczF1pdfgRXg0e0AMdKUXb1rxIJBzgsxCA91WHUGOQjh7Cz1k8yS0F/crAXEzZU3R
BXKk3cLIw/prV6Mc6bKCH4toqF+hRzbbWwWVIggSOesma5uvNfaqllVVD3YZga2oUEAaa/ugp6MD
Kr5NbyC5+hh7/QtELqoVtPeyR2ki3UJ3ZJPaprSN7v5v4owK6YXSBNf0OHJrGdoT6Pb1E83dToPq
vjiMq6MygVkma5YX1nKUeKLU3IZ+xbqfQIIdQoTHAEHephWptSWhi8m3L65VmQ9ZMWZ3iWB/k5mi
giQwt6XjqC86ygz9rV0AD1MZziP2muXRcvEQQD3efSRbxflqRJPjve3a7mMKoeaVD9T1liJogqOQ
7tQCsI9k0xMGD+ytcx4gYHECEF+2Bms3fwVcut1HQ8vWXKe+fNjdzv1sr3AsetPxf7LLKYf6bBMt
+Mj7S1bKYJOxoVpXJS+eQVlo76BLGS551BXPkrdoWvZjf2GEGKZThKREDXpMCrZs8PkMhbyQM6vT
6SEDCVmMrZOEztaqiCv2xHqZ3Eu/k7sh8wITaTivO9R4WeYLacXR3rG3livE8Dc5jAp0V8eCjd1h
DodsH/RmIEIF9FQDEpmpHi9OUvWv3cobHflqGqKD4NSYL2gY171mmDQgA6u9UCWtIa6AVhYaFiMU
zGJXPqIyHd4HvXcmM367YCiKAXKvsxZLBlBBKyAEsyOvb6m3yFHdJstxvru9bpEdydUiQYYEWgCf
XsP0tr29fKNxrZt6PwWQj5MCC5wTZF7mdzVNZMhBJyBDOjlgd8cZ0pKbQVfZin7sHpIp2nQ9j69k
6s0Aese8/Zt8ZLpNutl+ndSNU3O0evk3xf//Tkp6oMXA9oAfrRcB8qT+eA3TGFCPWki7+a7a+Gik
2G0+llFXPZVZ9I+ld12N3yaLAJvJM+gE7Xno/Tok7y0YGStxvg1lho4zK4+bVWjsI0d3Fo92MN1h
FFOf8fDHke2X5ULmXvMASAhbugVn9wGz1Aay0u0JRHDDQQqI5YR+IK7IL9srA4CJ56mBkIaqmvZ7
0PC9sIC3XVSAc4OfAEKhhf0dyjv8i8d8tsxQbpuXHAxN++iX70vKCYClXrrvS6Kl/BTju5t0Qn4x
KjaAmhF3Cj14C+gcyC+lwGfSndS2P8ZV9gSa2BCEpcuxK/iGtMEipFXOng+KiwbEyWsatn0LoXAo
cpJSGGmG1QXzzx92khbzkMDAyzhLsRc8ByVkgxe4cSK8fxaQ6phvPrv+S4wJwM9hmBJ7E/d2v+KT
H+2TMFRffMhZ97KqX4RVpeccDNGLEboeXygsSTJjD45g6Gw6/qJmQ7hLMxZtOZoVV2hMdtaJrPF/
XedTv7KrHLofNFad04NWxHHWI0SFoAvqTWvb9LfAMv0duSreE289QFfdle4+7DcT2SfXmuOJ4p5M
rgaMjLDjrRrvyU4mcv5P+2/r4zv+6ef5dX36OUNCdHysLZm7CdHVtrEMz8EX8udlAJGtYv21LzPw
vjcyQOmiTL+3th9la2Dbkf9pe5CM6AlzjD2lEHpJfajCpHhK/3upm+VjuXl6CkpfbyygEK7VEJzK
1d8iUS9DK8g3ZCPthB7MpxeZmwt7YODFxqvUdmJrj9KoOePGZJA7C1cE/dkHy/xz0tjvL+C0fg+b
YWQ6LOyq/gzWEO85+xk2deO/Vvs1jKZXUYz/Yg/ffnvCwRgKTNeudqFJbzf+fSIS5x5oT4n+YXzR
K/OUd2C2oEjh2N3O8+wAXIkMhxId304JqA55C65bilGG6y1aATQdQ41ljtGfAPZl99MnmKs5PJfR
dAJtxB1F07JjiOeWPReHTDEeRh+oFScyil0OHcwXs0ZJIvKj+ExDUP1t26JLHg0o0j0Wyl4p3eOa
5TZD15OoFjScJsvegYzZnL35yAGEGctyR15akkNw40xDvaTKwclHS5ag18n7uDu7cQRaFCNEsoIv
GeVN9EW0BWDikIM7US6lj+sJmnhJvKGhlXF5ZCY0i4aGl08x6kaPTj6nUiigbUD5fJsuRGMuQ79f
W50NlcI4De/HBq1qTKuF1nIA7YTfAWjcD2B/+HeEDLpjO+JV/1sEkFNIi+uSxx/W8HF+X42JDX14
7FkKtgYSBykVz3ZwnTTt/pAaGyLSn22zH6T6INlvWrDAuqVhbd3GQVWCgdUUdbDm5NMQJZN5SAgb
wtRw6c6mG6bmYxKhdSjqw0QjCv2YyNCOcOIxWqlTVl37PDtCftB/BDTYf/QZe0EbV3sGSawPyfIm
WCO/Pa7J2flGeFZIWXXaSaayzC+VnzOw0mJ2lrjpGi317YamB6awcBJtv8+z9SRIaWwB70/uyGQG
AzZVIH7e0k8wDkF/5NADXpCX1mCowZUmG+7JJGsDHUTSz3b0I0Bduzm4zDMBAPn5E4H0B6pfxgNZ
OrOA6tP0PUqTYU8JOAGC3O3U9PWcwJOJ3V3wor0nJ33JUI2F6HvK7+kLxrMObR+/ThdFXa+4x0Df
XGbBPsF7ANjdYN+FTfHksrR8KrBPssdsvMaNje+4y5yly7jYkRMI6WlngyhhSRM+puN5VYDEVfnr
wKvSi20/EmiC4SW0AqR3AvsO+O6zBkXlVo7Jd9DgfvN66PuAaCTcFxxqjH6eW2+YSH6aqGojWLkp
QDPlyjBTtnc1BN8yGrVDWdzS0Atxj7qwu4jqNt8EYC2QkEH60meJDbbTHBWMXCtJaSkXbQeyln2y
/xqPmuGZhS3v92hdHgFhzYBU0Jm/33KAtZ/USztBQePm+JQsbCkT6EuwapYJnuHDUIFLQ0b3UPGK
7j0LVRZsj8PtABnbe3AEIOfvofVLBuGJIliUWndj/21Srpsu85B7mj78R+RLL126mh241UtSLK1B
S7pNC80+/QnNwJC87aHeHQ1oetMnOzyXPMj4xd2ehi0zVxyssM8JTh7Ytvw7jF4VgwsF7bDo/hjW
6NUIyPwRps8x82pkpw81ekfcPpRW6wcwKg+ZBHACwmTbbsqyI3TB8mNhGc5WAYVw5bICjL2ygsc+
Quq6YW71lSX8a8Jl/aNJoXeX+SNf2CMg0C2vfvRh81UZvPxaNGUKaZzMf1QMf8y1wfMrBCreP6Wx
xs+f4jlJukYdrAX98Vtjm++sMVCalkdgtogj5pMZ2pAzrcyfbDRJU3AEsQWJjTBY58i9PUIkpjq4
KNlAmMd1HskWiy+ddIYHaeF1ELqQHW4ncGHd4iF9BUijMLFLba32fr68Dt0E0dLKuXPV6B1svVn1
gN3YWJlKUcaexBXF9hFo11+Ns3g8GW0dma6dwyiC4O8qM08mWE5uN75nzZbw580vMVUaqpeka95o
j0y7ZdooqwFi8yIy92SXYXDldgDsQz597WPIDtzSu5QG1naHQezc8eINdR4o+VLHUKqAVIS1SlBn
hORcOl3sSJhLCnDDl6xrnCUv0azeijhfismMN1PiOhcDiNv5YoWMn0LhrIciQnqLHBQiIbe0LPFH
tiHbgP6/lekmMYTpenEdJOhCOjcbN1Up8PtrKgMJSKEO2DSqL2DP9SFR6RqHXg8Z2zTh6L/WIK85
ugHU+7jWjraKyV/2AhT+k2+UYMKqf9TKNt70TZDV7zcW+HEzAUEQ10J1sbRy66UJum7Fe+FcpQVt
gaxNigMKBmB0iKZwXTOoIqRWVC7zGuQ7sZanK/VdHwDtDSAPxqaFol86mtb6P8dQIF3SFGwnXEff
FqM7Xnwryy7Eccs+0ZFzqPh0x4zpRDJkWcrUnfbRCZN8LcO3RR9OP3z/bR74UMByPzpvLWQZFiA+
4o/cjoKNCoCxkaAxPLM0TNZ9I6yXyui/FdUINfMEPHjY1f0Fumd7MepJBvs5CeDb8YyGnhTMmob5
Mo3jPAmyqvOktkJCC3ATIxqyY9K4xjKfZLpEzik7xtEIknbydFGq3m/JNWUmEihuMR3sEQW0UrdV
VgYawRMLwuvQAktOYQQGDaMQ7YPhpPWyqgV/U4W8+i56vRaD/DaIoPuBlql/eOAGL35ug4c5GJ1r
5psZdJ8EP+A3W58zZbO1cAL/kaXiNYni7aTrR3SRlQqBreHoG6dxbqNcnLnjwaIK1KeYDzcPuDrQ
qDOhON+pcNoSJKgaoVM+tMjozQghDR8CJcufbcIDAwWJUlMwxY0fcwl1ROtR3H9cz22xRw+y7gT+
DbSnmL6xumVYBsd8Aks6MDc6SVM6AAVWrgeqMo2O1heaFEHbaX2zTWl4sYy3BsfuQxKENU7JpjHi
dxiv5uEoC++qZJGiczcJkS4AcVKiL+QAk120sN2Sbz9FY7e8alU+nG/Brq+JvbP68VMYhNyT9egW
LbjAX0EQE55FVbv2okM+YB/a0WvNWHRRAueWFeD3G88GA9kcgp6raZEmkYGniypWwBNB1OD2fBpZ
XoPMek0Ppo7sjuqdS5l3xUrqYPJEOSpwC1MAIJiKOfi3hx+tXjDbAtki2tI126Gn6RFjVqIvk25N
Ij68ucgordQBqg/YDD2FNPA+xfHBqviKAt3EQnuQXfv2njlyts0r2KretZBpc/iiqAvITViWc5dk
U7Nzky7fl7arrhOEIKERlzZfR8g9+kZs/Ahks/Mq5r91fjEuaVLhpc1O5haYR8JeXW0sOU8qTO9M
TwSn7HbIEXnzpAi4trswVWsGhb5FoTsVPN2pQJd6bJZIWoVn25EWcDX6aA+uDQ76K7QegJDxPQ6n
JjCXiLoB3hwpn8XHZLNK5Bb6aJA3RjnnCszweC0y2ZyZB4V6wQoP4jugQDGTVh2q0LynkadNdAfe
knzXe7o9QU+lRchRGnG2MWvA7/yoLd9XCfO8W7EemdTECqJkXTo4aI4ZAyHh7aNQW8JPAwTNjlYb
VbqL0lRcBEgV1kEgkzX9RVX6z8pMykcoubETjdoo7M5l04P3Dz66hI0p1x4QF+u0Ct9t6Fy9jyoj
mP8W0VVbnuvJvlI8/SmCPF6sYy6b9W0hGYk7G7LFZ1oHyWHQbyg/RZIJlCq15r+ysuQfIVP/zh0g
3i0isNaTXXiuv7Raix3buByfWcq3nQqsr7m0oGRdtmpLYRlK6LmFg307Dezwn5admFEvPAkaLlq2
iGR5sAkW2Bq9vUPXYLQu3KnbEAsZDVPk1j8NuR4SZZnZNtH65o0kkhJm+U+M18LzAE2hg8jwr6Sh
w5Etr7wAjQjam7qaI5LXwCXqoZkCeyg0TT8NUTJIzlndZfMwVtI8x7XxY14JFY9LGpffaBQL170M
nfniT9P03JWiuxrQESMft2x+1+bhhXwjkIt3rbLBGYBPBKNGc48N1i4CwcpzYkwGMEVqQ75iYNaD
B8JAmte7ffuoumRJvnqKkyev+KfGN28rU2Dd+6gcHmVRZqDlyoejp8mdABu2dylzamjpgC9qDkE3
TWO77j2N0jJnwAAm1oaGgwUMd5mFFxrRpBIb9AUSBMORhrSkH/T3fpY+KU17kg9t9mDorG1Zc2eL
DcYAuRte70f07l8oBEUZfoEGxf42oSuEuUUjABAUehG69EUi5kXiohn2NqDLCzBMhChl194ibUKg
mWvHMRbMcDlEtkS4cvopuqvzKrpDt2S+SyBvtDAppmFosyvr/kJeulCwOpRh7N3NQVmLh0uL78C8
bhaCKcl0s3h3m3T7rFJ/jJWCwjbMSneFhitgSMLYZEcXv5yPvUAhE6C1afzp7T8mKl/3PpLgdWdu
0z4fdh66hR5j7v7N06n4qzRDVA786rkAXdqfArLWfw5VVc8BePEOu1rh0KVXyHFYevDBI7NIPGja
l1Zcn/3csF+Z2ExRkbzWzdhcxiQGTlub+1LybQbg+AbFKPv1Nul9iN16ikzWNFXH+c04shB/Iwmv
0N4HeaRPlz4C4I0PCiq/cLT63Up3kHn3LzjwJPYYrsgSMoZ9TlZV2ygvoYbnOiFkXXOxdgVLn0WB
rWDSxd3fFXJVBnOcfwTKWLWv0q9uh6RGDnw2Tto9jofYfh+sukWznZ4eQexmnj4FZvuMksewTnPs
9luNhfA0PkK0Dl6Xfn+hkW+CTWHqMrG0lAV8h/b2gXz3xjHa5Ru3AmJKT/2YHwZjuTFDMJgmoLBG
LgCN8IPuUclt0KrgD+QRdfsAXFE4Cww+M996+UT+CNxuK2aH05Em5npiR80t0/jU5Ik6+LqtoumC
8uLqOxrGXoS/02g4WRO0tsHCAX7GppInCqOIyYirbdeDLHYP8FG/DNyiQcVTGXNvQJSn1SKxTHln
DUF9AfbFAJoVpVNP1hW+n7UWJ/05w46z8B6EgOAwz52/fBGII72c+jYJL5BB23Ycb/ply+JhAya9
dnXb6ukJnsy7I5kkaPo2ZmADJI30qEi98S3K6z2Id4wflmudIFw6fRVgFlj66Pe/gjfL2Lm9OezQ
XgrUpp7ku+hbTM1mP428uk6RUy4yVfJzrrtSswTwaAlJoHn0YXeFW4pVIYtDaYNL8UYyA1godH2M
3ge7qlkeyJHj67Wucgc1fhZBybU31bkBQ9pr/08trf41ZmMMjlywooVNaL8K8H9tUkuOGwoCa+v7
HOY1zqv1lxPnO9mUyX3f2PyRFTaA8bkJ+qo2TR5zUbUnPHG+knPivD6Dovpcjl5+slWWr6CMC4FF
PQx7vAEXdEuXyEjxCNMeNWbw+BDu1EI93pqMg/sdkLj83lF+c8mBH110Q2h+4e1orKqGlXsaZqhY
QB1TPmeWPoIBZ7vgYIb5EqXNCGyFGex9HqRHdJ16S2yHFn0mxMtUxPxsGioEgS5gABCS7VZGFcSH
Sg91mNBhZtzwM/KV0ESLWxTDgMJagcqGH2j4EWbp1QAWAzcagQqm9js6O8CwVVffQg85dZ0xT81W
AmnVB5cxLKsTOuK81UcEShJoAUilXHo6IupAKU8R0CSqvsXN+xoUYUBxDlxE4EjGA8l86FBMW08N
ekDGqrEe0EpvPeQi3LTIUl4pokhSG4iDcFwgOwWeXT/1pgWeNmpPwY6NxmyhWmCuMJVmtHpNpCPb
tVPJqVjWnrEZB/crg6bWPgMd06LTzDDuFNVHGkKkxn52e/E+jEeVbBK0Kq/GRni7uoRgGJ3VPfyr
d6KSyYoO8uSlIZ3Wb8FOJ6MjkjrpgqpandOBKjgth03SBgZAykV/EI4dHE2gtubqWBaBkmtEhZUm
kJ1KZ60ak60CBmhe6Tbh9zWRKYIq4Srj2PawHEA3XgzZXZjhjTZO/n0TlTABQ3AcWfB2Mw2pB0kE
p5DLuMv7dOnzQqxSo8s287iOJ81Zntj7eWxFePk2VXmhJarCy+7U2ON8qCcDbzevn6PFFiR14yFP
jkUssxN2O++XKUgB9vl9zKt6OBbtkew0o4tCGzSqJlHN2Bdfg82nIYJgsI9eSjsy2IJsrnbgv79a
lgBFrW80IHSHNDrKqEDa8aR4nFzlPo0CMBmVXHthuE9ksY1pD/qI/k5o02CbzSKte/9IESUqEqtW
QAmtNVoPOyq0SooGHFI0lUNK9oBmrHBBQ7TEWpf/8Um+3fR3CSAuLarwYZ+76JSemuLY6Usy2hj3
ihfADE3Fke7IXTn9CHJiewRv48ecmMLJT5H1VIPP5/db8hvt0KwhpZVsnTzOVqQbvi90d1iN78mK
taY89wDgn908z1a5yezj6FU/RJT1J0v275c4dfoT2bwA/Hqukx/JOemIHmwNyKN9hJBnRAcdKJ3B
q1YY97cy1TT4/Giq5qv46Cx3UGYgE5Wp6GJ0oKjUUTSiUJo48W6eOFe0fq51W/7Xtcj+8Ym3tdjP
T6SVWVnaR/Ri4/GJh1GTofOWELzBxxDHHfacdnis3LzYTnwekhcFcZ6z9uy4hjyPTER7vNoOHUuB
2CHbfBsAoLJPLetANrqUXo1+Zn1BmwFISl95hxMEeLuEr54NwO+D1Hitu6b6XtrBa4AvwndQQc83
wJPON7+4zGj0XyCVcdDuUs/8H0v8n8dAAgxdXuDvXru9656a0XMWRPRQ8JxvWujUzuwQtg9ll7o2
3UuHf/ILC56Sidmvf5oUBayd2SH+PWlMa/s1tp3kJEs0X/aFMd7RpUv8HFqZy5tlQiLuzkv0hjzj
WvTV1GyWZW1trQRnVE9a6tPUvF8aUVNF85KDBa4Oc9RJCf0JOqd310Tc2mYRiGDJ5qBCuWg7vwQ1
aFmvB/TU7yNf5C/KmLZlwwBq1XbTzsKbXcbVu90HY9u+Ab7uxa1whvyw3+J/tVcN+teoejUXvnT1
CpSX0GRWc7GsAW3tqQ/bp1v9LB9Ysx3cYFze6mcSJUxkYZNgcyuK9U78NY+d8Uim2c6XVYSOMqq5
TUaUnbhdP90+uscDZ9s0XC1vy7TR8Hlpcigrn5emhUxQOd/1HltOFjoEhTchMZgDknLJa89bGq0o
0AcwRpfZgyeU2qOv5bnQNoprWQQFRSBItrTCPJcW+FhFgt0HDU160Y8LtqfzSjfTbc0mybZ43/hH
cgIH9pC6eX8a0Ma/GgsfO269kZl3Hnjx1cpBaVabAvBM76pcgapLD2m74pYxam0yyo5k8wIQHAAU
fiXnHKbX9VAK39xsJfvntqyhgs/L0qTQQDIrlSLDOQrbIFp2AKM1OenS/T/Kvmw5bh3Z9lc6+vky
LjgAIE/ccx5qnqXSYEl+YUiWzRkcwenr72KWtkv2dnfHiXAwiEQCLJeKJJCZa62f0/o1tgpDgVVV
3xh8WzRY2dF6xg1QB0FNWs9QU7htByASUhPXJvUCy4b7JTm4AXY9LRDEa78fX70GW6JAsvYAQnGs
8agtJyOd0SHyFSRik2pNQ32wrOO1MQ2h9nUGPwfBv91Wd7/ZLzN/usiQetFMuqpbIcTRbnsZ3FtO
y75KCLF6Po++ZTpu51UfuycI/jYH0HgATjjk3qtZHsmBQ5V4nktwypd9URwVdEQW1CHWNjSm3qDs
XC5E2UVHLwyyUzii9gCpreibsB7awhxfbYDSF9CxVdOy2V8jRYzYQw3hTrxzh68Zc+pZlNjBrVLC
OVEHtgDAVkwdBiB2l47CAP+ybwFH0Zc7aYagVuRTCVRfd3dk6xqOKruhHe5KRAZXdmB0N34aWjdm
xc71tKiNkUqiVtcY4coAYz4UgSHyGEhp7RBV2RKo5Qp0oSbUnfkO5OeXTvInOx0GpJZ2PBKb3+3T
tGCHNna52Ww++U92ukAyGuEegJxL52/Dgd5F/ph1l493xduQG0oi1X4s0vV1Wgs19cfY7ealUfdH
IZDQ6VGTf9P6eF0DaBbd1YmHst8cig195am56ZjFk6wrwPi6Kv3quqgC6Dr1zUtAnqSE/qEdtUiS
TEI/9A7JoBi7lLSeF57t/0DqDGXcafLWR+/A6JWPjtbDMsSj8VAyle9NZFdXo+tgUQnygVmQuc03
2wrmxphmP8DB/UXzwXnyjB7BfUTeT8JgbJs7gO5L7MnOsXLbedcw8+vgtNtOmOkPJsedHrzyK4o2
IdAF9kOp61nYteM9s1S89p0y2ZWyTm4cNwwWptd2X1FJvx6KJP3OhvBZp/Hwpe36AbtPUx08UzsH
3Nn5UrYyf5Ia4cDJ1W7GbSTdcF9WEZ8XQaxBgc3rfeSa431Tm/fg6eBfodEMNSffaQ7QDyvuQNP2
Rnb8ZxCVacvuqEBbd67qEIXUkbswPIDrQIAZnIxMRcfSDLHZt+32reJLEUfqG4prIJM1OVi1GNbA
UIbL2ErULcAv6jb3AfBCwKFAvJ5ntya019xZkeETj+kNmYDhMpCZ7jw7nPVGvgmMJl51U9EH/tTG
2XLTaIawcbezp/fepcMHWmD081tqhcLPj5kVHq+D0hxv/SGMQOL5cyKFhPECN1O8MqhEBAvqj4nJ
R4ZmPcvc6huRvY0TH2eR6GHfZDPFJ8q3C/Hb5Ug+dPjULvpg3NeoddWmu4OEzYwLsHjkqX261CyM
kMZAcCBeUY1DoKz6CIDGF+okkwjNo2W3H/41KtyRJgv43qhcPic6CievnvPIMe8sBM0Of7C3pfps
j63mmaf1h3+JAqA5sVfgd/Ps+bF11wdAU10iWcpv6w9+VyRBDlKAG5RqEgiqloF/oakacE/4zi2+
mPyxhSTTpgGEe9UMtvk84sEbaBm+4RUG+pQ6MQ6D5uMNVKpdEGUAkDyNRE43f+ynkXWOwFAgistI
cuA+QGA00kZFxY2OITou/xpJ12QSJYo0kocue65RfEQOWOkBexEss6By7lAhHq/wx/AOXRKBbxji
1Ru7tgvkBUIbauGaQY/aBr2qbSXfIF20Ggo5BsAkhktwdJnfYgfIQlTMxl/4yLqFZ3XWTd4Fxrod
22YnymY4IM8O8XGZl3clHvOA57XqBcuIBz9Bce8svBt1BcawQhaTqojzUhtMzf/02UZt/+2zBQX7
9Nkiw4DI7oT9IuhW2NfZvLbDZncBZ01NVM03O4J91ZZxBxxJvS26JOlmiKyCQo7CdW4ly6UdgTHg
YhRI2y7dPjRmSGMr7FobueohZjYPex/fOhnrPMI7OuCHcVLx6qeD0kyu6gBi57Lo13Yv1c5AScix
E7o/0hkddJyDocwXYnHtKEv/LaqZP8sq2a/sOLC3rizCO3eYIG0DqH5ReXIAxLN4Io/BsS3kN+1H
oH+6OfTYg12PR4l9Tet/ivFfTslphBOlAGQc8VXXh9j2g41uQHCXSxcYFD9dllNZcW3XzcxsUBnY
oizoQXCUSDvJ+ExuPgPNKS8KROBa7DWiqGlOzeTWBsDyTcP/5Nbjzl8rlCJCxkrqxyrL1oByI6+H
O29l8XBcZ1OzS4t5DN2Qp0SVbJdYArLjxsheGO+/D7Hn3iLR3N+ATRuI9cnfNj0xr7VE5mqaNtNq
Tf5DLD+mzRE33owZkO2g1gbD7spFzdgc2cVoS1tbahYsjreXje/UC8RG9KmJWGa0jUuGTHQJdKlL
hatBxNuZabZ86SmPHThVu+Il0YoV4Bm3H1eEOs0+aBCnSUerOQBkAnqJDETVBwh0+tYqKAAqz2Xf
raifDoaMXmNRWOteWRoYFhwiFbTHvC5zQPlTDgYZV/QzMkZ5/eFjC63nRV0j+zt5U4eWQQ/+Sygt
JAWSt9Ba10fd+SgmhL7UvMkh0dglqOZH6h6nWHk1KzC+NTMXocl+RsZq6qEzF5Uy27yUN1d7YVqg
/rj0anthFig07LEy4HiN72u60XALhccmcXDP0Wno3hd2GkPhDHFzOiBHlXYI6f7VbsAvpMDrT5ZP
I6k9JpEJzfI5zXUdAyEhhOKng5VJe+n0qUhPoAdrVgxc4KfC9O0j04/mVO5FBzLT2Rh29lzEg1pG
WKlI7EF89zAG2ZxcErINnqqg3xM6y+sMVcQesTsJQdPnajUzoEq286YDnQUJbxSYFASM2M95S7I2
Y+WgfHfy4tKB0nk9bMiHTA7P/xpNU17b5EPNPM+4M7/2CFPmC1NAULLqkDDqVPRxiBGNrICXRzvt
3RKEQ8H3iy2lHnLnlcxXbWb8oAjkpyBlEkVQ+QlBnt6gmv2AvePnaOZvwU0a7PLg0YiML6iCto+W
AX7Azg4HKMUP8bEcUgXuJW2cAUKz5mUTWojxpMEMjJHqvQ+SJYoUFWo/IgjXcD/8ruPyLQ9E81wN
yNsbImR3WPC44J6sGf6OebLFS6sFC04FNL9MlgIvV9wPXOG7iLvhcDk1bG3szAprKpWUQBJNPXQQ
HSqzBtDi9dgNNpEF0B7oMF5QeHmGWGd1746FdwBYsJqT3dAgX8yrsLxJfHu89XiP9cs0IARXADJG
Od87wBc/uDnkdDumHoN8rGY9GPkOdBg6Izuw6XC1UVN3up7z1FrlIwrCO1UfaxHkjx6qYO9q158z
qwpR17KohEofed/kj4i8oryx0HfkGOTpCVVS7g21qrh671U5XCaBXh1oVdMQ9+E0Zz5taPEg6rbU
TEc+LlAL5Kyp2bgF0oMIcK+oOUR+jd1Y5S7s6aLgCo22yG7Yc+pFJt7YlTnoLajXFW10bBqsUKmX
9VZ1g5DBmTqxdI1mBR/YJjMMewTbclIBkFHtGiwOEErKEv+I35Z/pDOjK57Bl91tLDPn48wq/RYB
+AFM8GaGjWEGZebpjA4BVAF2foTDtfknv+swGkEuNOza/N9Pdb3kb1P99gmu1/jNjzpk3elta977
IUSWDaiE5DM6vR5A/MEXuV30MwglpPtrh4xASV/m2V9DqH3tdqcZr006+/0CaYOMpCnBcvjvpwnL
nx+MrkKf5GK8XpWMoiqdfCYc8zzqCHu36UNch1Dz4kKnNKQo4icob5Zbw47y2wbSkBypoIOaGDvp
UAwcVSCGX8wHy/6wdXQWJysDokbHYboDUBut61WlE2Alfo6lEXmMarleWserfWTAbo8pnkR01WvH
AHqdTnTJSbkhVuY6bMUyKSJvfrniz4kRpQJwGxzeHV071Qq75NKMF5epaHCoX1LZhTeXqVJtFssw
MsqLi2d4JxskRGswTOid0EzvLmcybT/O/mAjl951ZIobG+PooH6eXW1imuY6K3VcbSVYQuexgzse
9G7eXdFKcFOFYFKnps8T705bkNDuEusmnDxKyKttwoa3c+osHde7yxFvycqOHS+DOg2lQIB4EPlC
iajStbpxbfsEmpTyvRj5yRCseHe0PIUSJwoW14/rg4xScDN5zN/Kqn+kgnQqQw+mWnREAi72q4k8
yJ6V4w1Q5jM2YEOQ8vgWBHrOOY5iecIDaUktOhgj2JxTu3lvhyBBpq9BRV7hlfXcFT5YDGQW7KvU
mfbzpXhpfp4lsflho7M2dcRLGA7pjOWZfLn0BmtmeveJ1smZc56cwXstDnUz7skEcYjk3KAQ/8bH
swyqeX0wJ7e2PYcgY7olLzo0Vb1J7Lw7UquP4uRcqfwplwpMGtPMZOprcFYIwwq2V1ub29XcjVmy
JhfqSHUG0EUOEA/ZaM6whJxo0DjJ4nrVQGp7nfRgoL7OF9iptZVmj3ot08UHjvPR3TuiOdMw+i+h
LqKEUmnxaXazBA1vfPkI1/9Cgh1lB/av09Wk/Oq292R4uH4yLf1oZoImEZhUfGHkW4vKnxmGkJ/+
V6Xlo4zUAl0VudDBG8EBUpu1eflf0aSy9SC6l2V6fr0sa5S7MUrUrV//p23VGjvmds/XLw4BUvD+
63R7/XS94t5NHrzQXJe/odcXU9R1uLk0x8LZgWGjm8A03VZaEEkw8qx/jevmwUqz5CGGZONOMoYK
3ckOPTvbyJvTiHU4ij/detWAymjrZoXzqEF0R05MWOa8Eaw6RjY3FgbPs5mGAN9925tfumZQx25q
icIbV6gVAXNy6Zn3leirWxekV42bmPdkak1QewVZEO3J1rdBscminM0vA7gV3PfmytfaBBMnSvSw
rm7jLU0OTtxkh6iIOaMmDfDwYzGE2Z/J1I4IJaZ9W61pcqBNskNsq+/USR/XiMw9UrjBzeXqjd2h
2iwSS5rMlUl3Yk5xIn86eHH8mifSPFCrx/Jw7UurBZ0I/kOj0QdnVKosqJNMOSQyZ07l9ztqJmNh
b2SEYB250EfogIxj4z0ZDAmNF68c2YY+AGg92C7QPbaS2FN10ROL7PY8OlLfFmP37nee9wxp92EJ
RcBhE/RohtpYgHQLNZqx5x2KKoMCHxDUz+ApdECJmzX7oo1QumadL+YWCny6LMEXghjN/GPHDQq1
zaVO71qbnyD1sW9VMftUqGfHNcTETfvOwMcuAv+J8tcBU2+61vlDgSTbRteQ+EGU1nuYHCi1jTXg
m1N/NRDkfIs5CiCTzvmR2OlNkw7Wi46bAXqgljoLO2rXbmn1O78UCeIUCQNroNM/JAOUcRUEOr9N
w6FR6vyIMFxmCAbjJ+qvfDvFTyNlgCRMOPLINcBsYSYAn6Vh/wUaFeByhv3q1k3o89STSCMioHZx
E8DekxvQER+zDZPbdbYo/uYT0QEkjwfQfAPeYcyy4T2TIapLPesJssMlihLNbFP3TfKlbJ2DLMzw
DXiedF6gPPqkpcWOuTkgtWYP0dvPkV0KMQoamYsAZdu2zRZGHCNBFKj0C52pQCSXs+4Ptj/5Bcxk
eG4W6ac8myHsYQ9msM2nrN4lx8aHe4OPYkvptUuvRJZsyY0SMJOfOTpyplnSst6QvY/TmRqR2D0V
bVGsBegHnqysuPBZidQ1l4ntVltUIUGcN80vfFZYS8MeNyDQtjzjy+TvIk4GlBrKFPiQg0fZKjpr
OdXOz0PhgQe7DJN/0e7msZ75kfb3XgLZEZTKJPkpGzkSLma3oA7kCfNTBA1BexGP/QI1VP7+6uYP
PFwNQSrnvQM0Z4dCjb3O2vYh7Cy1BEtZv7o0RxCxOaLCR7Jk+6A7c7wBjPpAnXToJAjDAOo6U4tm
6xPzYzbH7D5mC2wjWLVaNYh4uVYyI84syA8dOtesTtSqWVpvYi+r5tSkA4K8IOYM6pNTeijYnDxq
EIjNnUlKhGx/mOPiMQ34dY4/XcUuof1atOCeDAenuDcSc0/cDD7USTcJsFbLfropoNEXTbHo7qaE
aPe90417BvHXJR6Och/WQThv3NE51Eluf2GgS7/Q1mmV78BCWSwCVM09k5ufls7BZMHatfIWoHrx
RndMXUO4okTM4tww1uyboHUXLEiiN50d89L2vrYJaFfHZox2LEvV/TSQ+qskh4aOhXIhO0rENkkx
j6gt8R4g4BOGTfeGbGk3bx0vvE1c04SY6wiWUTsfIaKcfPhyKLJoyDGqhYnkaQuGXnB/OGzR05mN
rWqntItwAc4uvdOZHb7ypoeKuwuY0HQAKaYO1jUKete8cZCU1XgSNVhGgN9fjmsPz5lzKZFan/jS
Ln+MsBkWtUDQlf6WadjGZyjLTRpct9xj/GsKrl2IKXZfrbFnc53EHbT0gm7TiNbYMGQ6bzpAwufI
y40vZd8fiEPbU2DvjPLuKytTyEECf2F0cfagAL0HdBtnQVVANhSP5Acj1h+2ay+dKcbqZacqMAM5
eFACopHt6CP7Ik0PoqxeL594+q+IAmRf5JGFegPFgvjRy4pDnhveQwzCpx2eKNNd2A1fJ3vK8Law
wtDZCQmqlF/tIxIZs9ysyw0ef/0RC/7+OHLRQR/aydeJVUSzkvUQIaAeGUbjrCl5uM67AbpmBnQQ
XG8Kak3Nq00m6bBBbVt1bqdDDWJ9ZC9goyZ1XG15LetV6VvtnKrcqN4Ne+CzdIS/pfq2q92Q8bhm
qB2epUTTelW28uzqjNxavVQaT4/AMK0blXBjGU1ngRg+zsj2p14UloI+B7WS6xi/np2L1MGqHmXx
WFXq3UaU8T0q6xUCcd1XM/OTBeqnhpN2XUT2zLxeqVSKuaVGY+a7mXlwiRGBAsXU5ojIYZ0T7MhE
BzlFkekMaQpouRYjhGhRvLqKpQZaeQLcUREX2UAAAP0bWxwRyMlP3vT4Vdp6scaGbWKH45FcGH2y
dZiBt0SZQAO9rQMHgsVm/O7jrnAtwV8LL4wXJufZyUuYuw/HvF72WmlgvYEXh5rnu1NnP4a8bR7c
MGrWvp9n2yDjUEqbJiOP0YbielTzV4T244UvR7WQzB02oBCkGnU6eEqVS19ya0nNDuC9O/Hh4Nh8
LbIM5eJDcz8qH9D+JMq2yGkAYAiFhzOUQT5spTwafrxVoVj+SbPCt/GqnTrHKRUvVcgWKFnsjHtE
1/AtdFFQLAj7nyB1tUGu18IrDCpPIFKsziGCMRcbNakD1e3Nxp4bEgQIrdNaj4CBtzvHKiZuahfh
wwrSENemAIEivlf7GNsBKqRd4c2TiWEcUq1fRF0F95I36aEdEn9OjN7iL7vO7fSQ25M8EyLwS3D5
phAlLGa4bc038G1o1Pxb6a3UYgDXC/4QKY/ae+ZWIByaHrVD+OHbhmA0ti0d3oUmyKu1j0QW9obj
V4dBmafXwxPkYj7sVIgBjsyLnfxHFfvLwBiBMWiaZON0UbhCkgN5PXfEcxG5crDbABSSpOnGTLLm
mTzCJnLWMcT5ZlhsZfML9XxjsH79xzYRzyNfBpQMd72NJUANF4oa6mf0lerqc5N6EfHvtvT9l1H3
t97fxl6d22mq0jX0egzGXTcg6Qop9HLfIwKwUpVp3yuUhEHmWI3vuX9T9J3/3R7LHzZ33UedmthZ
Br1/QBV4dRmjs8JYqgFIJbrf2OBU69gIc8SepjWQnhY83XRIvdGeM/Z6xUxfcdUFyCS2WQlxHwfI
605kNQSKB/2BxL76QZMBa/M2e3RYzfA77Spw02T2KuUoLo6SsjgCBK+WKHsqv1TS/EbQRkN8w2Mr
eb+OYdEYLgyfv2iBPyah1lBhXK6uTa/uyxXkkcNVKoPgwAdAr3j/RNXved5Cmi70h5PruN3B0tjI
RKVvvtbJxcHu71lvzpAtKFEhglsixwoTYWGnOJAMTTY1+dSkXrsFtpN6sVe0Hqn3T2MTESJzkSkQ
qBrqhGUC1pUQoLXK3t2XmmGpOdm7SoAwYGheSu3m9g+dSPcOerQLMNwG2TkMJgCDjg5g6ubONwUM
8QK0Gs6NUUD1bzBk8hikebWEktR4BOQr3YkiEeuxyO1bOy74vOUifGktdZelufMDwH7UN3r6PSz/
Gi5DjfKNNrFA5I93BfgRPIRivOzAm9ZH9UD/hW5/sluOEmtZVBf1IW+wsltgu/dKQRjpKkiUFWGz
5joEGe4IQaJrh1k4EPwwbsFgAyaqAlX7CK7MSh51e2o2Q/7RJOgh3g6fe4dfm9QbM8DD/uXYfESN
TqmyBahtD7yWautNCyxUI0Z4d5RZeKQ2HSYXPx/VNk5kdDCx+CQ+g1h3332eh7ei6507NiYnIkOw
VWevUTYar8hryMbvQOkFt1jbXrzIbA02vPoUXtPK9edc4K+4eKm6ECvt1vYSEUoUCPcVe4pscMPh
vvbPKqzBx42H/xEYGeSg/DZE0KWzjyNKxSGOWNt3TV4389xU/XPs2a+tJ5PvVtlg+JSH4mmJrRJL
3oUHodU+4AyCbAHu6aAGN0o3IE3SmtHRN43X1PCdy4KyTczskMfhKy3TaIPgAuU6c+022dFizXPw
GwQYvlgSmxfxeuneT49GhVfFxPxF9qbXgHZMdqdz51dXskOmM8WLwStnIOwd1wDNZE8S8uLKdMO3
zAcMWoKL7RSnYXdyAaBGqUETvsWQBuAM3BuWjPz1ryMTMxpvVWY/KaxsjqBgUkesetURO5B4w3vj
i2tH0d6Oo1VgZeV9msbtrUgkClo6KIP2iLnMK5+xDfUaLW8OQeB+vfSyQbzXAH/ssTjCrkU4BiQv
ESEjXzqAuG7FO2XcUCsqPbH45z/+7//8v2/9fwXf81uUkQa5+ofS2W0eqab+738K9s9/FBfz9v2/
/+l4ru1y7oDDgntgHxHCRf+31zskweFt/p+wAd8Y1Iise6fO6/vGWkCAIHuPlR8AmxaUCN16zsb2
JlYFIOnvmmQADFdr+Y7UOdLn6ltrLC772KALkz0QK+uEVlgd5+0GpWY8PYkxzNYu8cpBLtWZhUMZ
rS8qg0nU/NIGjvgUohDmusyIEx4vkI3JIBACZiI6BIn/2UbOZZYuGH7jO8gTo3p2OnCV9Ud7OvRx
U61yPPTAyPRXb1rpZ5DpZxveMqzYeSYq1CO57cWFxpIzTQA1BTb791+9Y/39qxfCEfhlcY4ctHB+
/epBj5cbXS3FfdNFwwZJ4ABVU+a4zByjfKkSJE2m5UQ3Agdduk51Sx4CmCdAtRnKxP7sVSnf2GWh
+2mejk00G3avIVZs7Divw5c0qqxFbCfdUUISc18W4MkYkJv6MjLrEV+veJ9cwT+NGu/JlflQGgnS
4UC3mVkNNzqM7Z3jWHjmAtIg/8Pv0rN//3Ichqgvvh0HpSGCC/7rl9O5SemidF7dXxbpouDA5efO
F2Qo8jMUZdszoPqP9DiMamWs6JFHzckL5VrqPBTQKrZC7xUxYL0UPFNgTcODKVQ1xBo4b54tXR3l
tEbES/FOxSx/4kYByaCig+uQO/ta3oZGXt2i0H6FhD2/zyc2/RLctqA7SPw92UAZlqybAvyP1EsD
qqhf8YmXH1EzqNZWkQPcnp3NEZyKt6NUYO33FSCPvQ/ODLtLqnntA0UYNvfQruf3v/k65m0trK0L
5Y7flvakMGdp7u2mTpKfG9sA6KQOQQ8sf9nBdKLvVedlD810QKSwqHgMAjA0ski0sxbQw13mFerB
0ma1MswxX1Ivje669DI6B3nvzSXe6BQWW1pOk3wil28bOT2VzWZFHaXFwv/wi3C8X34RnDHXxD8O
xWwJGLK0p9vp05MKTxZrAJVMcM/xioJ8HOtPnQl6ZcIZRuUX06utV1qEOUbbHwLu9ycj9LBEMypI
QcbJkVRlLyqxJB57kYel08orimLWTGpvEYoAob1TxhCXSco9DaIOav5L22WygCX+uq5dVNkMtptu
ZDeae+a45p7OnD6xy5mKBlRbIVHENo4bb6/df/O5GJxKr//Ds+fXx/70ZYIASjhMuJ4FIjpP/Ppl
JmHFzDRj/p3s6wGp2MybmcAv3FqR4aHoOzOXbeqpl5zxJa11yaOqQqD0OqcDwy2IZ5FGLFxgj9ti
UyPPMD1nq+np+ukAkNGx1dBygwOZofGBoJMZIpwWjGpeJSboXS2WnU0viWYUbKEOlhkfHcjORIgS
gNbdcLSax0UBLhvfS88CdS7//lvx5N9+YrYjGZemBcpd5ti/fStYUTmBalJxxyCXe7QnwQxQmyQo
YZtUbokTNRBxvOiLcyTGdPGJejmHoAHRJZMN/HkAxrqgkidqZV8OqIPrRbOoq9gAF3dWz6kUMOeg
54AUcrDnU8VgHKylLuTT1asWqE6TDNKN3RQaKvwYpBiREWyoqSdb5wKhFA7232zkV0yhpovz5Ee2
oXax1HaMl2qi957JYHTu8RiGrogVxGDqEuWWeqISGlt+BRku6v3k7Tl1DYFcxzuE2pp+AsNX/JyK
VWzV40ZxFKpMdpb3As8IBBXBmoIdPwj7XRTjc3fW1l5/b00AkgJAZKRusVOaWlNfN0BBKW0QloNE
WBgo0Dt3pr+FuHdx0k0Emvmx8fduJp9TpZs7MuV4dS1S5DBW1KQOMwWEipmv//43YvG/3Toe9DY8
E+ICHnewC5/6Pz2HBo/hdTfY5V0YmlPUWT3FdRW9qQ5Fh34v2C0yPxHK81AADH698K0AIwby+/5L
gbTSCrqpYMmQInr4daRXtQwbmOHgZUYEjCu4WEQXV4hJga6Wmm40LsNCj/dtKMEqEqhVNCniFbmR
H0ETi1LTqYkdRrNx5cRyMzWzCuSjpcv7DTUBNPqYkpqQQl5GKDVbujZ+5YQIinyrXkajaD5Br4EW
x8qoqi7AIQSqxm3qAOp2gV7zDEQSUAIzL9BrqM3lN77NP0Gvi6Cvl7rL9OUSdJ0BwBzUfVuJfLEs
qc/C8oKbpAX+tQeI58XWFpTCGcsOqFCQD2ZQbv2wMF/AKtKs8Ez11+QWx+A/L5Dr6hoX9U4tdhBk
F07zep3WDkZEgKfhNG2h8wCh+OJQa2dE3SikG4eyDR/Aue6gPgfRukrW26FGRgCwAjkH+0X0juWT
mmVj6T8m7WgtfKNPbxRqQzc6b60tzcQbZACvM3UsC+68ogc4GTpZrd/PLYjGITgNbLI7HcjOq2ZY
1tzWc1OMHzbqIL8eo2zG7MscbrSGiFV94waIoChHZ19BAL8jZcgmbva8H70XFDGKeSyHEPgJyKfK
pjI3fYSAvWnZNj6Bm311o3pX++oRYIbkhuFxeB6wMYLmBQSued4+IM8VQM4uyB/ybKwhE1C0a2qK
MtXbukXhODUhwmzf1jVbxdrOz4iwm4ucpfLOKvP0hpVybQ69vCNTH/nNwrf8cWVPNsspayh3XNz9
LlUnq1BbCtZCNAjshqnYUsAopAzZZGt6idrolgEQjsWSC+q2F0OZ56jiCOrl9db2q/JHayWvdjy6
wLzW/hzbdOe2NO167aS1gXqgEXQNQHGuikjnd3+aJ022fVaUawQs2mXZQhJPRcVdMaFRUAYJleQJ
iKKMHKKNdapwS8FGBw7hAPIVI55SblQiJ98Pz26eL8YhHx7jBAANtxQmci3YsWN16wCgkeNFOpEb
8rRYAFjU77qqqZCB69ouOdZxXs5rk3ln8JOGa9stIijO5MMhsRCdR0mivBcWEgUiD903YKqWaRY4
PwLt7dsGGRkajnIA7+wEYbRGQdO4+vdPQtNGsPnXFyZnliuxkLAt7Kwc1/1998igppnLKKzXqU6c
nYZM7xwZelSOdDx4jjIP1FMo+HRlBYSS00dASsCOzLtcgQMNiZ9Ihc8emEkhMsLFyUSs7zFDPoLc
VM7VPgix3aFmzkEHW8cdA5lahLdU3xQ7RKrfUOQQ/8iKEx7W+CWowEYk2HdfJorPOXbk+s7x02aV
sbI8NGkrd0jedOumcsZbYCKDBb5C62map2386Mc4fsxjGWBYEwjiF8XJDEL84cDc1p5Q4Hp0gyTf
WQ52dNO2TIP5JdDH0XisgHc/kReZqTnoctwAdfhKdjJRJx2GtvQXJl6388sVyFhPU9Zm3860UsGa
bJ8u5spmrYe43n+yZa3KDg0rF7wrofNGQ+hSHKCLtZVW2Wcb+Ri8yiftoRYbhb9/akjAYi3mMm+N
J1y5DRjYx1IgNqCeZgIX5aZqAZSNxQ8x+PH3ZWL6oKfSRrundu7mwbwJzAhvlWGZ+rWAmtGYDHMQ
l0YbKZrsXupQHkfHvxFOiNZk0qlvzuqGcXD08wxx08DZG0724+rRcfYD5LMSvGhOguc0RiIALreN
hLwpzeFNE4GwGGBhzY/k4aRlskFMCoGfqZNsduIssWUMby9XyrxhlQ3DuLjMEeFNE4/xjazWUZ2A
oWkaZ9WuWpqeKZeXGXK/PNvQlbtOKs0xWgBgVaxpVmcs/FOUBjuXM57PAcMBE3zhD5uUXa7TBL5z
gGTCE7nTPD3SabMGBHY7avqh60zV8qinmj4CHcoAOPZUWAcaFbiBsakK/E3oU5HNtlAGjBzTifwj
JwIo3jfDBX03Q+9//f+UnceS20i0pp8IEfBmC4LelTfaICS1BO89nn4+JKubmr4dN2Y2CKQFiiwC
mef8Riua6GSjyXStq36jhrr+hMCa/qTNSNCg4+6sW9MI89WI8zdOCdmj6EJuT4M6ggtgpKrFWo31
duv0qHjisZ0OaboZZz3a65JavqWzv1PQ/P4O8qjxzLZQj7j9jU9S3/9QKj/5Dh4hwF61VS524CRX
3gqmKxpyc/zdV5b0GPlFcpqbNvXEBYhIHe0FRlT00wWJLOSjR74KcZHUfylgZ6J6OKbbtBycbaNL
5QeWt6tJrv2NmjZQuhzCp1J7HOKKmF/HJnzF0yXeK8iFwm3kI2PHL7vlGMnVyuch5itB/ihaFTPq
PZMV91YUQ8kBR4Dh4W2qmv/hir3RxXY6+Rkh+mjjq2ygRbHKa/kKlWh369uO8CKR6C42fqP9FLNZ
pSVtMbc0Vqx+lWdVIhacaUfRdqvJQSBnIE1ut2pLbX5grYDFwXLnWsq6BvI+cP0GByHiIF/3vMQi
YoLkW3EfXSHrJ03Pv+55MO0rML78ds/Lv8MGTnGxFldNDZCjs2WRwVousBzEfRPnGW739b/dsxg0
NtL/uOcgqRHKJt59bfNxM0iJse1qZ18SE4f70ZUkVKW+gCaynE5pVwMXIxZZRpaxc0SLLRWwhPIU
O6VbzxYwdWzYAW5JSz52GTiAZNz4kf2eaCEGrqJORtYvPInTW23Zq7ILxMXPpcQLI14AWvIcNxU4
6hp1JVie6TN8p/S5ynCCG5xH0YFknbaWoTCsRbGUE/WJwaKjGILzju0N4ZBvRF1jk6TpohUWhNO+
6NPV1zDmbcKWfHiHb3qk9ukzvuDtdVLM7b1HVk0df2ZX7MRc3dw6Zz4RjLCrsjyKfmJoHYzYIMlj
sxd1+SgPp0mPP+dq7va2VqUeEZV4q7ejcZCTPDsHY92sCNz6ebm3kwJbGTnP3DQsp1/hvElzq/k9
pfNPVq7qm10Q1ItrPweLieDU3Ogs6NQ2eBx99BvyXs2+qYpNjoZBANVYYbTq99jQEMBu5+xJXHmc
CuMQx6O5R5JrW9omsh7qbB3bOPylDWpFekJCVM60jXPEW2Ojl4ECiwWr2impnJXsk2uUmnWlQ4hP
yW5+twP5gnTtknZgt2SPfMgxCbowUou/pC74WeGo+GGOcrLSh8l/btCF85A/l4Fbz1/Xhj1bHv51
3agL7EdwyNBVwnB4A50HsVAhk/d/XQ9rXHg0RVNunKlEORjV4U0N997zU6wr8l6xQIr1yncIMa7f
q82n00BxDVFr2snsId4c3TxU2TJr7Sgre8ZgRBt75ZpHCTFUMZIYgB9W07PvKOXBwsR1LQZk+XZW
Y/sbkO4UY4qh2QOPtV9mx3wQ7bMZE0tRquESloTFYBXhM7xcKXMCBHZ064WfXbsf5TDZVGrtf/Pr
zW2gZvdrtZuLgyKzs8Rc6+N2I6DVXCnng0twJDqrxE1XxTIhgIFDEXX522yH006FgrnJ2q77TMrJ
FR0kDV4MnlnZEdGT6smxMX0Rl2oMSJMNq4aHgNzjyUR5zhMNktFsHJ6a752N37uNROA2TEbpvdD5
5pdrIi1VeXNop6ROyLTjTVrdPq4CQ2OXPHPwZEo4Q/iLeacYUcdk2tnAfbazGWzHuax3qP9Pb3OB
v8HyQScZfGaE57KzOUsO0JdYdWdeSa8EiV+rCeX8iDzerggS7HpuCSeyTgacZfaRJimDRYBBNCiB
9SyNmOItb9Naio2ncjnYKWu7SoultXh9Rk5Pg/0zNMfm9kIts2jeFuhtrMQg0asHNTexnDyLkjl2
Dmr3A6/holC3LHOVA8wF1yIb/ZrqkvSYBOVR8fvgfbQKPhxIVrcYQF0rwAvkbFyLVjMLUk8iZL4X
m34QXL/T0pYvorTMqJK9fM2XGZGFQtCYuIFRcd2/SZppiM8bYOwTmC/71Bk9q9O+GtXdYHVXdWmA
YwJ5449maSx3PPTN/VzGeEeBh7BPvqH+fTqFJu4W8/hXoHwb9ACR3a7P2Hw6WrIKrbBd2bwjt5Um
68kKG7St2tvapQHn/TTXcnjWMvn61TmXCLSPXebdyir7dJhRVYvDxDJZk+P/J8ePaeSkT6SkCLSF
zq/OTGlTOztbq23Dv5m4UKMXP7uyVdYgQOU1OEMNBRwzfk8DyVxnklNgKEGxGpBC9sOkPIniqKk7
sB+sogrfeM7ncl1MefIehDURxMVMh4V08o5Kub2tZf+rNU7HxEMpZdqL1l62vutFWF/FUClYz5oM
UjitygfEJV/FdbJcrw7iprJlfqia/31TojVj1y9uSkJZj8VCUm39aZZPAl11w1ktxZzEk+uzk7mR
dEWXG333D0RWIPkEtpZOliDx3ie6dRJzRksnI8tmr2qD9TSPK+AA8TP51/lVA2WatLDyREkeCpZo
qCCLkq1oe22Wk1spLaeTFhTDg2jzW+eKTo59FSU1kJ8rJN1uJdBM791oKRfRlgfZDyU0optaL1b2
ATFJfTjfLiHXqctvwz8JTV6EDWs3dyYSscvN+V0BV1hJ7aNozXnPu0qmEx8Vrfgu85tKQbh1gfxq
Wk66yuRza9bJnpB08TKbVrxNJFnxRDFI5fZs1/6HJZsR/8X4AwYTKj+iUW65VKE1ziFvpOJlTPpi
k8eExkTr4GvZqZl4ot3GtugT2OmL6JrlSAQTIGPhvlw07IZ+jdJ6StaLiRyYzwdQt2k9NJdUQ9I7
TTLFI6/VXIwKf02S4ZzGIbnNCaX0za2yCh2asAN4iLNe36tBPmHFtMwhk4DNtOyjHsI9OoEIUyV+
/qw4Q3apovAiY71dANKa2bApGjYeS6sRNe3Rn0B64PhePIs6DGa+GTisn0RV5AyYNS8boUlMMCmg
hdWi4enL+FEBsuCHmKqJohihlpsw6eUnUaOErPUmI002oi2ckuGh66dbd9FjGDGa7Uoj2YmiHbY9
gtn902yN35CoaE+iupWAE/EP2h9EMWgqHYQ/MF1RFIehVl+0Nk3P4krODKw54u0FVYAbFQfZ8NC8
9/hHSR8GfZTXmtz1a5401SZvC8sTA/tCkZ6GX7e/tqmc2ZsgeQKHYZY51tRrksZbNZzyZ9HdyEmI
qPKsft2+HejsgYx3J8HnZQVPCx5ssMJRBUVdS9MeEmtBREr24V4lzpLR2oCgGc+idKtC6J5w/Thu
IbJ9DUdfWwOyOfUrGMb7sBytdaqDL55Anz30sZ3dDn5jL0Ln/sHpCuQdsgaZqXHMv/ppTjdsOgtD
LScsI29IAuVMHqk9g8DJvGRMw5/+vh2q7Oe9Xdb7/7VdjOfVnLH5S4sN0WXLqwjNHrsWTqxwJb4X
hXjFvQhkH9mHpTP0IDqz/H69t4qxDXAor3bkcW8TOb42mvJbpGJMO0Qaqa7NrUjFsGo7TwiAP7Ws
QkUvP7ZepwGd0CAbnM3Nu0RVXvsuah8d3akeUy19ExnoMg7sjVWWzqbj1UkqxJ1M6EyQ+4rtXd8m
lersFLJtSZIoLMm+/91FaNskY1h5SFCM62koksm1nPwBvbF4L4AJtzoBTzDHtvFupkp47ZKYLUeU
h03Z5kNDwDScdaByOYB19La0V9GKtQ/Gouipp8kQbMaAOF0pDajYKWohn8PEWStEpR+05TDBOn8I
svLHpNbJQZREvd2pX0NFnTjIpjR6E5u2q6GhMRohCnucrKZ/MZKuWbdV2GyGpahLirU34yBaidZC
j51rVesH0Siqyr73HE1WHkUJnwpkMaesOOJ9/OdssrKJgtp8xKG2fZKSc6fmw6Oy2A4PGakrx29l
V7SJOjOQsI+JBgJCS39R5yTntu7UUx9nl/tAcxplVxT/NVDLDdJRDIKHMRCmmL+uJAbEWe7vCtW2
00vOOgGys0IIK7B2kpSrx9wfzP9xxgp/o1g+qIuW6BGRNKIUC/qXtNxQ9cZJlLpRMo4I0n8XJXEA
ajutYhyGt1o2IJDb28FTTzx1GSym8aNWWn7dkdc3CWq3y4xtaBinYZDCJzMEnJDmeK/Nb6r4k2Lk
ZD09NG2kB/n4xCGu62OqadJZlKYB/to4KG+iVFtDf6oLe96mRKxPURDi5LYckn/OjMjptm1SfYoe
qVJ99RDFKU1Xhl7G2IHpLdKPgO9nrCJdB5Xay1ClzlVeGrKlodABkSHECD22GJwrJL+vEbDMfs+l
CkzeSPf9khrUlFl/1FGdm9XmKVvSgxaP9l1TEkYRHUTdsIhwSGDQboOaQtIfLWeTW2fTGFdmokaA
FHP9Ig6DM2J/hHflpsfIhA09DaG9AAynpUWHNzRqhNREP9EKqOelxw1pJxRtcsfEisC0j0LQxlHQ
tnZFgygvrZIf/ARrBe81xMMjdwb1+X4WSFPolUudFNCqJ86frfd+Y2GcMJn4EQ5D9UlwdnQHvv4L
+Q71qSILIOprvJ8JmzXlTh6j6jNkm5SNpfnWdyx4kL5jy73U34fnuEMcayCRD62KUsSMf8o7GwmE
h5ezeqkTZ6JOtIp+Q1+H/261neFrbFH79coZQnUrzRrklDZEnAQF7AOJ37WouteLs8Jsg3Nn683W
MZL5RU/9s4Q4/l/LCVClQZxgxnyrsWocNG8WwD7fRBd34UGqlYfUZw8RiW9OnDbOjEmGPQ0ESPhO
zeUgGrRZDQ/O3yNs/tLLDYJvYZhAblWbPbUY2+1gV8oLX6W0HdIg90QxbUD4GYRtXFFsxoRtGiuF
oI7UbqVJ6mYY4picPUMdkEVuxS/vKLWa8iImruOKwOpSDE0mdnJi7T4RXvQ5J/sBYZ91GarjxVlA
+cmINZ9sBF4P24AUkt/q2jtKPUiJJVm5UpxUf5fMnGitlFfwSyrtvS6bz8nQ0oeA+OfLfwySlEn2
8kI1zzl2tpIUJ6yVvCAA7cQvxovEyTB7vLHMnamZxiaT1Hw7ga0kPs7LVxS1Rmdntbx8RbHFx3A1
Z2H1OE2pflBTR1ohvzJ9yIiVrPrOyE6EXPp3sCDCwVz0CktdgubhjB+OjVgmQivZSesl0UsM/q9e
mgQGO1fMkGhI0r/r0lnMULbd12VF8V+XpVeTDsWmkgbFm1QVY/p/DrGGDlMpn+81mcJ73AULsapr
ozyJBlT98wuk0+4kI6j5kWf8lnnPvOLOY+6yqTI2iS4bH33deOmCFYgtxMODsrVPMQqM17HHavgG
ImCkX8fJa1q1XyMVP7uNFB3Sf0ZWaqbdRgqUAdZuj1PR7iI04r83+XZEKOZ3jQOcW5W9+WrAjl8X
/RCd60pKjrU0qhvHMItnIi3ktqxe/9nNnStGJcX02YVz9N4SjPdAc4SXUPfLg2IQv4N8ljzFjR+u
giytfkSDDbuazFni80aVyuZjjpwKrYQmvCLT1u/tuvhk0Z951agTi8LwBJ2Vyf7GghMsWxf9XgwG
Etgmn3mmWCu/MKIHpfXVnW0n5q7QFJJE4F6xxxzGT90ssI/g3Yox9ieCYpdOMZyLXynFSw90d1Wi
zb9TnKJ4kUlVQbNy5lWph+XLMA3ytcWljN9d8SJ6GKO9C+YpfRBVZu00q9i2w73oPwe9sa0yJfVE
K0H89oIs0aO4lKiyw9HD4qJ7FKU21Bxw/vgHiLmjqJY2Jl6mSDJyM2agFYDPym+i71hk9SWLDJiW
kaRhYhFlL4SuLn2aF9+0CGyijpTGobZtMG0zYGpsqr9N/oSKXqfzT4GG/kcp/xDdJQVMwGizsBdF
+NBW0Q6fhdZVOxytmo2oxj/Qa/U4A8OcqftCDau1mLSXjEPBj/HFzFuoMJq+B7uRPCWFjl+GDqiy
sXp8YYre51VY8a4mmvxUtmT3w6mHXJEPycoM6m6Heo5EgnQp/z8Ovk21XO0/J1AC3PfitkD1YGFK
tzBq4ZG/xgj8nDulNFxRnyvj7JXBoN261fn4R7fWTv/sZrJY2susk89TJKx4SSL+FSWt4zaWgk55
O+vvMo6XOTqsb7LshFfTrEJ3Xh6irA/6rQMmei2KZmUYbkKg4CSKvvbaB2b7Fmq1fhmzICGNyWS9
aUDi65AWi3vXzKbuJyxST1ZzghMACo6x4jjfdA0XJyzL5CdEEvrNmLTS0Xeq7gip0t5oUSk9xhNC
SyHcym9G311UMX5OkF8ZovqvMkcafrTaAWVEPD9L38kvVjl1e+Rjp13sN+01myTUPLEAeCNB9CvD
p/53IO8MVeM+KkV9tVN7xAWC3560kDviuFK2IHK7QxvOuCT2OQ7naO69yMuDgt37+EMyGzRkiYnh
09bvEk32d5NUB17bqNprHrX2rqwIQojiBJRjl0hJfCtiLqjtVKdJbsUh4FeaYTnkyUWsv6bySLZc
y3PerxRbIx4pmsWts0W6eldhYHZrNeug3VlEhG5jw8JinZeGWHwtY0uT7EkzKdiuLXcFrD7Drknq
b62ZAYGrs2XU35ZWxymjXaBI0601dXxpG/QKruFL65zG/pYUOyDoZebaIhGCFa92azUUHFYNFaFf
0TmMZG0rt+gXiiLvNmU7dw104WVsPg7zVjV8zAqWmZVeHbfYJkGRmJp9Y5ftzp/yVzw/xtGF3dSc
xYGv9+ss1q5WM4+nf/cQ3UKoZi6JvHQrik2JuWceGpiVLLZtma7aZ2duV8A1/SsvX81ClMCMNlWA
6KCoFP3EISjiH1YEokuURKMpofvWZcMmXsbfu8Ypsag0Jhd2rxNnrSq/qDlWgve5GxwRj3ZoHJrI
540nuvkxXLcKjQpPTKxkPHzcCNZmBrvxeL+YXyD7X0nFQ8KG/I/rA51uEBfJ47Xoe7+YpSZ7w27K
072+C6TsgGbsm7jyfe4oV+0VgTHlNof17FsKFK3F5kAcpAiHg9DBnXZa2Bx/V6dpaLSuKKtI1P9z
apBKQzcBqq8mZZ4MwOJ0OxVd2zKV3LDFB0u0/C/TtWm0Vf2A1MJyyWmZxww6dkWirE+SDbXfUddK
bLM2Q3/SGRRnXwX8l4uiaSQW+6awOMuGE7zVeCeJemW0tX1Vyyxjh2n+UBooGGYDzBB0of6aEQ0Q
9UnmjPs5HCHliMmxwyBHAsOJGAgLWoVUgDiUbeyc6uUgim1rVBvZh6Ap6oaqIklNjr90ZVXWiUzF
1jm2WuucpI3XOdp85CWsExtbGkzf6tcEvnivJDnrbNFRtCgRdmlL73AZe68XZ46vfA0TxdvYOjAO
eoHW4Y8qbbbTpEonIA2prWdncZj0CKGY5SDORF1EwsgDf1iv/tWAxC/En2Ws6BxL/XaSy+Lwr3rR
QwwlTe5vapbLtyv+18XEWKV2fhBAXCJzhH7TwZ828mJLdje+FgbZpTAuS4Fz41ovr2tRvPcZtEBe
yY40bNXGil1DMSKMXOtgb5VZuh3CIH2L/ORRQLnnxo/5t2j/7OEAAv3fe/hS1XrT3CLL6KDc53Qt
was2yE+qbK11DY/Le5WVxpCS7+X7iFpNup1WVGdg6dlJ1N86W5NseX2Gk5TRde0DGs8gynWU8kdi
Jw7pvtraYQdTuNVktA+3yjJvtoOqLgKK1BXLoanTaM0eW/bENLcGxcK3IUHFdpYX+5TFU2WUJnmV
pn63utfFdmhZt3IhPFPuTYqCjKErRorKP9pFuWngoP9ruv/sOC53IFrEQcxoKvZX3b3Ir44Xu+hj
5/hXYycA8cNzyLiMbhlM5XnEBY3MTlHJxwpMuKyFFEVL5zdq5wVtDaeJb3kjKs3aXMT4Jy32khrN
QW1onqpI5lmiRtbedhLCJUOdPKr2h2gTNRVCzzuLyOPqXmca6OdHOSwWJTHqpxCswFPxJLqLQ6o5
LNtl27pdQ9TpoRxD1sffXi3sYYezPRiYLEvPBOPSc0PsYxfCvq78Qhn437U5ihbRJxrHFhxkj37q
0ls0wFlSNkWvIdWTpeqhMJK+efEzjDaNCgsqxw6eMyMaP5UMrGhtZC156AozqDQAIJHjPD1VkFlZ
OAYPCNhhjCbBfErYOrtDpk9/QXBdAf4eAjftBrBGmgNmSYfIm0bdi+STxOu1Gsq8heStnCbxXlrW
XXAGirU2TuNL2QDijEwUrRU72d9mwmCQ4IqP0FrHzy/N8os/Z4gXtuVRM1TyuNaUlmSH/i6LM3Fo
oqbY6Y2GyEoQnM1/DoTW4JyOPNayyFa3st18isZ7/b/6zmMVLti2/5zjPjRM7P6AF9ZazH2vF2f3
urm0o1OEXO1yB/+60r1O3EwyI3lq4/71T1c716NtZeYI3ARGc0aQEYNoK9A2o5016zqewc1mj44F
gUoqWvulzNWHEtuTq0wi9aXplNmdrTY99kPmvMx+13jEXSw+A1r1ZjA3Gsv/tboUncXDcpaA4IiZ
4r5W8GsIv4tGA4mOJ5+fC2vuU50YJfZHAT91PI85+ouMJBkosAyiLE6RJx4OIFoXvPXovGY+/rrp
OFxECQrVc5bLw/VWCnUCW/b4cCuZ1i6bC/lRlJyECIkJXzfXrHdZLaDrDe18FQcVIOw69zUZiAJ1
eaV/NdQgKrE6sO11KxudCbN2aUHMwA14Qu3uM1Twc69xEG7zNMIE+p+ZIaU661wDfelgfgfNINPX
aP6YDy2gmwe9sOLdpFswOvoSaMly0IiKnDMsn1Wf3QirUuo6Ldhq9TyyPKUk+saRrrq1GUETxVbj
ocOsJJbGkxxNg5cR2fqB+kWlmD9qFK48OcnUkyaV1mXqSauJhgqWJ3558mc/GHCnZty9M8neTk1b
HDJE0hHfup/GBhBc0rrNvIoDtTi0iolnzij5e6TUiTlDZDKNunwJ+7QgY5bXe4J75UvGAmdbY0Hr
idYMUs+5HrI3gtFpu+qG2bW7qHkql6Qq6g6za1i4p/WBgxg3zATk/LtcPjSKP98OST78WfwhzWaG
wKYUHIkKgQdfzvy5CP8oioZ/1aVLv9LOsX4UQ5S5XfNsMXY1cKAxDMl4TFm4tkK5ho0WxY+KUYNA
r5rqR9ObL84oay9JN+q7xNL9TVr2/ruUIXkIlOZHNSP1l/dTe4nlTDuPZDtXVT3m1zEK5WYbBDBA
clBe8NAHf680CR5tjeo/qMuBXVN1GRYCSUy4fw0GlkV6M+DWQKPoxiv6F+Hr+CDmEIfQjACBBxvo
YODSQn3GUxgJMV2bvmllicIdiXTcWLp4G/Ugwv3eCC8x/OlLUYVoLTa+SSSC4r0hXIqZ3gJ90jA/
uTdIplGdJYCbFqyIlZ031ocW+GichrV1NCH0vQ/dD3Op9vFe2XdLcJAsQeWCYA52ChwzlGcGCVdC
UzpB2tPXQ5CR+FkaRJ1oNRS2uYgk0wc4bLVC+8uVstm6Oi0IcdvSox/ylD41VSW9lEC7ds2sq5u0
yqWP3JBWosOEs63XVYl+EiP9HKiOsDxA3v8pU2Tyu18S7K2R8rZLtGtsGuqViOSwCTIJ5f5/6sRZ
HYfVaglnbCZn6uHusDPqp9HmH5Ox4mDUqXpxihdR0AoeEG4G6G8/FtZfVj11yZp1d7rWYc5491HV
Mj7Qyt5tJt/aigZxKz7YB6wzAsSdFzdaCwqs1DXh24TX8rUvlcAloU/AuZ6nrVU11lp0s31SBKbu
8N5dWv+/Rxl9VL12mJ5Imto/IArSP8BGgGKv4U9KJul0r++inETxPNtsB+kmGpJUlk+EWPGQ/3s4
fy9k63ZYQlyWdiXbTYR9sM132ZA/hJhF7Gzh+1q/pKBBNluxyzerkUyvd8DXaUHY7hucWnYgs7Sr
UTZfo/lEP0AP/9aC7hfTBeebvpZQ3rIWSYjQwD0l8jHSu0tyiYa2x7o8TWRPTRXAwI19nhTUjIQS
TNyr20CO7LMoifqlSvRy5tDf3hK/al4A+NPN8LmcVP9Ryp4ACYfP4jBjheLF1RhtRBG46GJfWk3b
Kp4RlLO7U6O009WYMwTkyLqvbJCAe9EYWeO0wf00X4tWfCbHY5bjfyFa6wwlnQkcl2gUVTAtgNrq
01WUDJ8Yg9+cfLY3ueotPq/pImPfAyj1UgDpK1G8+8TeDCZEeVz6NJXUroSXrGzZI5xEZXq2beTy
VAkDQZa887MkZ8tmYnydlpKoklX1DXnG9Cz6N/zLbrFn5q2z9LCBET32oU4An8kcyBSQ20GKqdhX
qNEFWxqWgCNPnzJ9nGST1aMenclLyR43NDwiJ6WysHV5bj6OdV8CrlST1ZRN+FxJPerc3UfQGs5D
cjB52DxacCrTaSLbmmbWVie6vrEtx9zoRfpRxqUESN+UViHpyR3p2D0CnNGj4/NwV+AGfbMJdOst
yqiKqmtwy/XxIs4kA7hRVSKcppp8rbE0ZNgml4vYqLMi/sRbmlAskTNeyYPs4zLa+LpnFypR3GRB
ku+s8XFylhWRg6RmwPWhnk/FQVPrefWqRrAroa0f+P2PLjC2nwXSVk+lrAX7wM4+nT74HsaBs/Uj
xdklvkRsi+0wb8mI/6L51YimdGsuaAa7GfdxXfK3olthR9iD6oY7IePyUFaaswmhGyc+6PNKeek0
5ZujqLYrgwjz9M4n2ilZbq2RIJIngD9D0K36gV8PUYIcr5cWuxy4+vKD48jIDpMnxPo6hABEImIN
6NmC8FWOjUemYz0MHe9lOY2PI7BFNyzac0c4PiBi/1di5Eg7Vlq7Dgql2pStlLmDDsBUTfsVem4A
naJPxezm723VbfEN2zezcdXKWj46DdhWXk792onq3FWi6bfffa9zVE/Z+/5CgpbPovlE3WsbO/l7
nwEmUcsOClzxpIJWc4caU2dVeg/yZGXUFa+VqsX2J9S/p/kHejsbjU8mdzCrGq3ml8wywTP0N9gA
1QHIMbsTTBZcPe4JGUjSsFLnPAVgZXxTI3UG8M2a0omKcEWHT9i96zLnBTtlmLxUZXKJTJDVc0De
zkjQBh+Lbgta9Ls05PlL5/+ukK7cVnXzKhEdZZ0wX8qRAFIWLUIvY8rLY7Y8ZEUu4DH5S+YKNRTC
C0Akh19pHNQXZdIwIUpfur5XXjXr0IOgXEl++KLAC/EKGMXeyDOAiKe+x9b3os/joQhlHHCS7DK0
eK0oUGTWc8KXQaK330bgSQ9RsHeqdm2pmJb5RY01hT48dkpUs/hsq21kIvbV990D0A9Pr6cBFLJ+
UApbcuUoykDadc/WXJCwnIrZ6/y8PoTxsK87sLlInJCaBb4udfJuGOCYFXoO8BVcF3LRZPsjC+uC
kjRR2+HS1KOGHvnmxbaAOeNWEXaVuW27CM26SF6ZICBDKM+7eYbHoGO94Sp+rhzYlturoZNYuvv1
nhi2q+MKBIpDPsROCC+zqiJ1XU1Vc+gSBIuv4rSC95a6f7TNqkxFXpj9tpG7fVES6AIdySgxiyKa
bxMEeHPEvupm4zxsIXvksAz12sVieYS/PjeH0InUjdHJV1ktqwNA8plfWGRjU8D+2GsmQCadOv3i
XWVCk5mdxyZcVJxZGbi8/YKDqUJqzoOVX1p4v6T2X0/4qHzGNhs4TK4jN1d/qKb1HPqdq5LT2wda
hzJn3P8sG76e0JkfSt1EOLNEM5UMfJEv4rS9c63TJEK3E8NDM3zJo7lapx1A5Lr7lVloBQDUtZAr
LMv1LEX2ta/9fTbb0rOPsKY/RUdF615zoy02KAZ8tnkqrS2/4ctDUA3Vjf4sm2FPCp9EtdIUz03U
fwtqvUVBLDK3iUlCpRy6jd/X+Yr7TY5ZNm6diA8kK9FKUDOjP1cFH5aShi/ZQF5frdi6+OE2ibPN
TEB5Z4bNKcsKJDWS4nUo5VW4eDLgD4c9C15FZDSTTVv4p7qEzZ3wY5SV/qH0lY9ItQjVNPVRZr+x
6ua+X8NcNA6SKoXE7BN9n4aQy+u2+h0qReHiBavJ9W/UMWJ31GMsgZsUo8Lgsc01ZYcyZh10hofy
aGE1z3IavlW6HLmONrL1tbNLZJnBptYGdD0DsKm1k+1VhUVCYicfbe3MbpfY08pqTmWburY5mW7o
5BgtZ6W9KUj3XDogi3XQtJfc6IjmIgOAiBE8rDaU0YJruldi+rEb9saHVgQwsgg5XUPZ2Q0pWgN2
cyik6ZdjoTtjOJ/GkGG7pw37nMyTG4Wki3k5j6vJAM5XqI69Igw97th5pWTXUJFIs+oYDy3PYHvU
N4jWq263OOxpqfKWpuUIdrU+6ZPteHHZo1mfQE4Nh/goDn1oxEeyo8c0q+EdQScExts/2wkECyJL
bmZKbtfWv2PNeDOG6WettuTAIv0EGPtYwkK0JuKIumlXHvzj9waTv7WVpy/I+RqXkde929ZpvSuD
JnvIJnB4UtQ9ht3s6l2WrjMWdZ4KMQsxmhhnHWUAS5uZq07B0bRSQw0hDjvZ1ZkdnLCD+D9snVeT
qzqXhn8RVeRwC8a53W132HufG2qng8ggMr9+Huhvpqem5kZlCUy7bZCW1npDhMqGkVwWr7BOEZHa
WSSZdk5HA4ZmUi6XKs3GY4n46BVouHHQhJifhqSICWahtQKPafbDiCEZtSYtrNPMeSm6OAlj+dT0
0HpMYVNMxXgNzjohcdngL5YguhmsKMigy1Tq5iaQeEsI6802PGy6FtG8t+1xUGx0vsvUfe8o2gfS
sXpUrhO0PXtgQMaMFQrS1Oq3pWHnpDVD9V1pqIl6WTedasu0dlBeW79juvw+WTB9MMK2v0Mr7gAn
g30Ap4rbVi+M7yxgOJpB1fo+2X2Pd6ZQ8bSz0K0nL/I9RojAZ1ofv5NPZ8OWNcN3zYsGvwAl9d2z
kCCxFld+jyumCPTDmu9QyCbEbJFWihXjjNGXfkP3zSMh4US7rZuKRb+VCiyiKfm+dFkdwEsywXTH
3b4xJxZZ0zwnNnviKDaHG9bU463lf71MrtwDOGOvzAK0q70CqmXuWE/E2mSUvBdlkcpbl/GVjWYw
2HxKpD0yJHSnEW1SxBj62FizoKhoAI0C9hvjXGVPphbYQMb3qqq0GBa0P90hp8QMJz9s1OqVms68
H+Dx70AK2QEuNIY/aEb+3Fij488iM8KMFLBvWMNBrzIPL+B03C/1bcia+di3aXRb+F+U1L6CWXzP
k0i8kEjtfbRgWLKkoj4jQYySVrm82ObMgl3JOSCRALoOxVwKU+xk1SHtA8gM3d5YzQf7Mg1M/Imf
7bGvTt6CwyGSangf1Ms/VV+h718thwY3rHCuvQ/AwbtejinEF57/aAHxOzeu4F+xwYZg9NktoLUd
O4yyJPajnERrK9GfELzcpymUIRGhraON+YutZDd9nbrjnMSVXfRy16PZp6B/xMItID6QEEADMbKC
3iscXy0qCpEsD10a2Y+x9kiqW8W+7Y3aHyuSGpUXu7sM4yW/pbIctklt72ZXDmfDsu2nVGhYVWcL
uIWWdJlmMqGWhNDPTpVeS6MBpGtcZyShwsGa0wvcjuZA4G/xyZ7RK2qO2pzdhNJGl45HFVGW+rfp
LD0GSMI6DkhAJElKCnl2tLDroupQxSIPzPS9tbXmJZ4n3Sej9g+zNxXmUczn0vKHeaj9pI2VZ7tu
+9tkT4pfUq5/asUoArRS+cdV75wgeV9WpHmyTr6Q7Qbc0AP8qSTKb6WFca2jaShCozXnIwbpqlp2
g96455aYbl1LtRH7Mu8cRy5OhYX7hIDyYYiV3B9c9dkkoRMa9jz7WqecO696F8J2rmWn/JUTP9Rk
acaTWTdl2M7Zn9YAvyMR88Wx4qXqZXrNh3HylXR2/Al1745134F67nuqXZwx0I3COcK1Qwwwpfso
wuyoLnbCUf6akzlezAj41lQnQdJPVtAK7pO+1ouzIgYooAaJ0XmqTu48oMjvVs0VrZ+bKtlSGUBF
DKzIdKTuAcsSkYnCvsjJw0lhInjS5NAeINmGyaRAWWvEciysvAVaWb91bXVXVABvCNu2B6dtf2gY
vweG1EyesJyHzzOfl36CJbfEJzfGLWTNifZDkoXIsBLBx9q8U9l91F4iznCUVKpXyz9ta4CVIyzY
8VDAocDfOFimCdeP3vuRR6Xpd85ArgN5lClHk7W1nymVTrcJkCFaIe0+d+MPB5GIcPJ0XARFHi5T
bLMZHviChkHs7ThSQ+HkHxhxTLuGlFmI1KEa5glowkqJb0uh19dyQoemjViiCts0fAcppr2S4uHd
FWkXiCg5kIPLzxmSl7aq2xdi/Csmcx3ywemLoWnKoeZB8qP5JQfAMRapuLfsZ2OLQrPhUjcR8Eq6
pmXHqkqdSJ+dXW3E06GobW2XArDxhYuMY/oci8kivGmHoAAhubOc7J544mJbrgw7pCmpWxfqfoCO
d1wc1YPx2yDFltVQaYas2PcILi+9XSGjk6KBjo7xPprVsHVc6UNXzveRZzGTRCIOUVf5oSG7GjZ9
O75qBWmhAvZNo+tY7HgeXoEGgjtNlE47TNde+alccizuT9Kf+V4oKMzPxs7JwcjEJOVA6zsSJwGJ
kJQeFcB8JvGRkJ+B5xooYAMBtXcyGAgp9oiYQhpHCQJ0eNU9mhwKl0Eh0KPmLycQ9Plkzr5KJG32
WPIw//xCZmG8iDS/40y/BIOqRU+iNX7YJnX4ZajPaZ+JUzkzXZsKcK6KakbtXBx2mVBPL3he7jTc
n4Km0VAiqSKocxE4paw9d3oJyGvK0VKLGz9C2PCgKuxZhsaSn421gIIwqwJLEtu6R1627OFoIkKf
QUjtF4Wd+lSkAAG85oTVXH+eRjGct1dfTWyb/blIgU7BqWGldki3g28/zGXuHvhx67ORq/XZJt+1
75bqNiOyeRYNC0NasGnz4CUF29XcjmJAn0+HhgIjkk4XsheuT6r/JjRPnrOm/JBuQQKlNEd5XJKC
LbIHq9nNZ+RA+/k8Gj0awk6LB6WtFYVvWaXPl2CeBmU1oqoP07yUZ1aRkk3QFIVWX33YCaiAbogr
rk+qpcXfsjCrQEmqhL2UG523hvCVODTJbhZp932kqPK89BKdmtE6SKbDs1QzsIsJYanfyOotzbrf
bVf2n9/V9mr7mpLFQnN4jhbXJ/EoDtHqArftM7ZX7tpdLbH4vXeyLic+NI09RePZjt8hNdVMdKGG
xDa7C6qynpN+GGVcakGrNtmp6xYK7stOG7O7pngpLtL8YxTfLOTfUIIggm/bKAqYpNYP0GBY394y
hekC6cogyeao8BM1ig5L3hzHtkFYocSNLE1OYwcvUSFYAwY7GeftEyDmQV3YWd4p29XoxBvuEmwv
Wy2p2f5Ghp90gCiRCoH+/VaVHlur0SRfgxHMGaCDfhZwzIPagcfW/HKX/Bd5F5dvNkK7adAtl90x
fbxnsB9MxGn7rWp9qs5ybbbu1piIeXCbrz/l/3c4wgD6f509Ol67n0dBcrE8aDVm5IP9g81JH7Qm
akyhrZgIjJTZcWgKj6IOJ8Q1vruVmyJSPPvSk+AzhdMAuaMZQPzt5z8CLXcqgJOmdNco75NTrhTI
KD/32HPt+2S4l1F9zZgHzqjT4kxUFz+RcYpJlLfQtHq8HRf9uUWTmXS44oZOJhUfYDTlhDhdHlFT
lMzdS7HXxvjuUBWLilf8jt+l6hqHYU0TqJZVnKcYeTYp9cusYSlxgIjgvPaSZ9gbXPCSRfXmbTRI
ZL/LGCLlMJ6Uys54dNz5JmaEkCxHaYmayDN6iDc0Q36OVIEebqcQVkHGuvDVnNCCUSx/oersKxMg
LdfQ/cyLzVdk98q6zs5etfzhx8YXAtDqyRxLPO30tNsllMj0sfNuo1iMA0nlGtZYkLKF2FmyrZ7V
AlLjwDYqEHmd+n0eV89WSsW5qkrEsssDRPtlRxXG4yyEVo0JRUm8JXR3yb6D+peXqEzNACvSctcq
S3PNEM4wtEr5qJlm984k3VOOH8gdzzpq0tbS/Z4ycXCWDs/nznx1HFEdeATKY0Qe/aMqIxQTUuVn
H5l1gCzkAGJU5DdFZd/TekNY54n4GdfJO5mkAOdb88cQiztChM7fQpBPY13QS8V+ziPClzJOG1+q
2CWZrf2LzLxLLoA5ylG7/kiy5EFpEI5L30C0Iluyq+I2O+koPe+cwlyOqAcuh4XSwQ6UprFblK4N
CR93VT2mB7VZ8x0eGamSTGsnevsG0B+bMDE8SvgkRlolPyKltmGCU0zQX7NarVbyShKqhr082lH9
0bXa93LsGlSBIUxS7acOg0dC6qYeOkBjuUPrNLuLNCsgt2Yzk1TYzUV+aYp6vFhr9m4G6jsasjl6
g1TesZwNhWeQUoWxt4v6PJziNH4HKfhLYPDyZEpdeTNUS0G2Xh1Dty9ANlpVss/l5P6Q5K+l54Kt
b6P5QuIz3uUmckoDFeQjStg7FwXln603GoGTOdozOwDjJOukPbRwz14Ts4P1TiX8r0S20/LSPxIj
UOJpzbh7VV6vmv/m0TMGcTeaiNSGIsrfef0XWYGEGmlS+4u0vVfQxtE+ThwIw82Ct82SLc+kGP7M
endaZtG9jm3n3nuELZISPDMGr/KAAi/T0Vb/zvmw563mnVFLy/2v/ufh7cxtcOtvzXb617u/xv7f
S2yH7SXa5vlIL5RTTOYT9sdqJvr5shqxGd3626ttvRkSlZO2/v96+XX86/RtbGv+z9h2nW1s1rpy
Z6j15LO3y3MfSHDNorq+VB1CGNKp/z1qDCYBwXo8V4Dshvgg/af/+dbPVsyUARVL2ceZaM5bU6/L
7GhWiI9tfbOd/7uPaixR5JBeq1mPH5am8ji4hREAIoof21hd2MzuqTketrGtUeGmq8kYXT+HCjt7
iZnGvt7U4Zh2MlHR/hzbDpTtIqnvrBqj68U/x1KlXa2z1dPXGDvOABFp47kycy1M3Do+WDUSv5XS
WDe1NtVbVHgJS9/U/ZSu9oFb+KpHpEznJRJFaGP8ca/mhe1TPPsIhFc/EhAXhxTjtSOFEVjLsBMx
t9ppujfsBpmTS4nKJ7sa2quZ5geXNfaCgx4h0pLlJ5hjh4wt/6VEKvGAuMt7KXPnBv1QDRW2XUwr
sf00dlNKhK8+ZVN3RgyluOCaKbCyAMgNimoJDU+zMRso0I+rlp/CMeKAL9p7JaH/VHZS/YHeWrkT
o12G6qK9UG7u2WL2dYD26xS0SVMeTFlR6VERZNJ0iHKE3rtsGNT3xhkBjHbZyqYgk5Tjy4L1S2x8
T+s/Rtu37JQBNPax9bGMZr0r4M498gSRgnqqfpHLny/bkIz1/ublxWnrbQ1E4XjfQv3ebedvY12v
v3vWIK9bb0iqhQrT9NR1swdOrRO7qsjGRymiEhpsMoZKPI6PbSypCHYBR922nocb3iVpir/I0Pzn
hGVCIpasJBiU9RpbU+j/JqMl7ttlvBo3dhXLMP/rhKFHZt1UZH7axhqe22unRDevpYY/V7sJ9u6L
thQq5nnZvHfceE1PMG1vY7GV3IuSCuo2ZFUDqNu8+r3N69tQMi5zoNaafti66dxWj5ms+OcVSqxn
dYBKG+Z1A7kCB31J69Q5pi3zK5It/w26/TylXYjPtejb1/j/PY8Ufwkc0tD32/W+Thy05HWiGsfO
phgDFJyqJyQDzZMxrfo5TTL529jWDJVa4dVOE6cKcE59XlbNJ6g5/3Pg62QtW5xjrasvX0PbqzmP
qqevMTct/qqeJPqRiee7sk2fKp2SscAk8/PV15itdIAIpHfezlCoMH2eVsZNflR0wDCdjtpvWpuY
EKhF9x6TCAojYob91tVEVaBC3sO7dqz2XUTRCvJZc4XryckoimMqBKDqtTuKvsapE5wJUk3svYT9
bng5+LbKJMO8dk2K6ke9Bbnfjb39PpVyPAqFiG07mk9tduxkPe9iE6780GHVHkmCEjsjO6cqmkAk
LbffnKFkC+aJj61nFVr2utYJtl7iRvabYVqoJHXFfRuq+phooqiX69YFMWUGeKf9aNB52OlT471Z
yaAgCZYooeV57ptGaHRUS4K6rVsh9YL+GkHOdrLBdPECg+GyHYxAdLx907mth2CcDZ6run5R14tm
HeFu53nldTsRO1BiurnHkQTDMH8bG1l5QtGiQuWxv/eSeoBEw5I3bQvbtja5uhOR7lzLON0AXSQw
bH05Onm7F86Qg/2Mk0OJWshbPN7rWhZ7T8GQNR9X3csRmf+VLmnASQkrUFnvSjaQncrVb32csbrP
ZfFuadNMnM8sh1lDTixuOJclge7srN1BmSi2eNEHMqxI30+Irnq9edh6TT3KN8c4MTsmoY2HnAMq
6Ozougd9K0MCtozEezuRycobSlLQaPSjVsZOIKgJrFk+JxhAuoRJbvZ70lhrbswlnC9e594oA1Mv
4qOn7+yVhWqvPgxbo+dHw1SejVJ+63UFCwy3mZ/50MhwVBP56py9i2JAi0wpHgexXUM11NEQRDWr
+tmVw0sUNeobDmIb4saXphe9FuS1soZYXVUavp9ZA120NtsrscYYdmU+xWWcfw5pU5Scsbp+pG3+
u7Zd49giH38TFvpwMyHupWiK78Te7W/XFLdhKrS/yNvvM6+12Cw9t/PiE5CX1LC7DriElfmejvpU
vOKvRSn9GE36dzNtTwlA3t9agTCc8pJjH/DQ7eoiNbXcVxp52lJJy9Ad05qid/KNoK85DC5EBtF5
Al3orHsxh0qSCLCT31L8VOPFPnittqLzS3c3q+QIy1RUGNa6JG1VkLH2ot+XdCzfxj5d2YW5OG/d
vEFvFNDEFea9/RL1M3WofmzgahjTSyLNlV+WtntQwemxbdAIsZTyiM0K4um5LY8k/WRorrRydubG
g9CfP79Qg6RAsQMEFaYKhX6KWrmf6l1C8sb2Tf2O29cjXpiBDKbafRzpFS67JagvRavfdafDnqUo
7xa7tfdhcbV71+r77RjSp96lx7vWn+w/PZPzuykc77WokcVGmv59sIwZ91rMT9djE0Jw5JpxE1x7
KnqLj2Ygc7/2BorFjxIHzK03y6J+tF62F1FtvXdVg8llWRy2Y71nqXcnksfPXm02925cMHzLVGQt
9GPW5MutWJtOHS9L2umka+jVfTvsB1ex0TLS7dukaw573rnwyeigGbANGuuR1GKNmefiUujSvqmj
xtFo7pbQTJIBwdq1vx3aGgqY2KsMt63zeamiaS2KqhVp1GIUx3EoSEu2AqMi15ICwhDKYVu3Wv8A
RQCbd6+wZ6oWwInoTp3O2YurLqdezG+f3e2IJuvhnFjZrciH72aVVqeCjNdtGJr/NChgOiF+Tk3w
fw6Mqjc96XyUr3M7w9EMH2uHxgdAjrTIepWkIxk06SmCAWYUPxuZO+3FAJlSy9X4mScJkoA9LPN1
9Q7ZxrbzXCw5nreu25gvMO7IMqzv/xpfmhb5Imkr6DLGklAu0nZijgSMU5oy7UoAxlAsx7ymiLyO
JSazJ0JAMXAOu3srrPK9jhpx23qeN0crtBIn4PXg2KXKQRntlI102b+pdqk/2ejtgxjpAL1wRgMs
lc3x69YRkhoTOtHLdetqHVAOyHj5YevWc5meotEDOby+ExnP4nkZk88/vA3Z1hwkMo8fW88qRlKs
I5ooWzfBczm0zTURvb5d2FZ9hoth+1s31x3rRULB3Xrb5+ti/ZjbhXzZPnux4rwmK1XwsVs/9wos
mnWtDrdujakztybu1lvXswtkkFKEoNZzt6sl0fCS16R4KSxTWrO0Ug2UppVnm2IBieS5Ya42q/ao
2lSGYkz33p2pmv00jp2fAIgvkld4QfE8tdbyL3mLj5lM6I+6hy5CUV684q/LUk9o6OONV99AcOTH
urKjc2cs4hJFSnKkDlkeK0Q8n/Ui/ciRZ/vTzc7DnPFJdtz6T1lUNlan2XTWasxE3RT0Dbmf5M+J
QnxLBp+NgRa76S2fyhQkThxfKJEe0ml5s5fS8JHjBL5R5/ZTt/QVNvONxu3NkzrkxfPWKLadP5MN
xck2+umg8BgMGQx0d2yop8XNAOAK6DkcOhWNzR4Wi9dNF8Dyy0m2zS/s6pSTpRXzm9U33HbTi4YP
8wd+R7/LxQ0o0D8Ncx3thS3+Nn2RPSdpgm5t7ih7aPrqR22lGkFrt9dc3X4X9oGSWP7NWJZxbyhJ
GrpKfokV7zfhuno2ZfLXTKpf/SRMyjuNc9RAjFJlczGsQWhskmmOAhPkB08Y2T8jRaJ8tlygSA3F
SocHO2smb6cLyksNQIBHVR3IyKeU/DAb7soU0wXUiakSaN+aJfaOlkflE+B7HjYCeUzTAayEbcyh
bYfoav3jwvq+jaX2MNT2DBG98alCxXu1IiNmIXdJ4mUi36sSm0vHeJ6mf3ScBox71dnucS565A8n
AMoyIM+oHDWFuhqcpmYPd15HHiQyzr+Beqi3nAzYDn0le1fa5erfuJxYHpHYtOMfTeHK10Vn0WZI
f3Yo3APudgQZUxrFnMR18tLfc4nZ2TSinYvF2b8LNJi60z1cuPBCtwbR3SneagcLp9ZzbJVk5ZPa
3cWlanyA/Pw1Wmn9r4kKJrWgv0nfN5C/Bcn6qkYcYux6X0Wk7oRj1ohviJa8NKBUtt7WNFan7SHO
kxxbz9iaqNZBukzeJYKs8kBGRQP2lx7BRoSpjSj/oJnq60xpNfR0at1b10JI8Vak3tPWG1aD+9GA
jD3Zw3UbMmAfHLCPb3atix+8NxgdKE8ARGtvG9JWu/qmw098e8O6+pwMVmZil+RYadGq9ln3r3ME
pNVM6vvWwwsmDnM3wrpiPTixs6Fe3Z23nqdr/Wui5CAEnGH+HNPR5j8NXmnDouENW0NQsufRwNZv
fUPsKnOYNRiqbweJqtOXXqf6sB5U1mYaSfwpkAZO2xmkusdzVKEC9XXJ2M3PiK9mn5+5SMYqSLz5
dU5Jd8yWpr+2EZZEpRTnvBCsdFWX/mt3NrrSxE4PR9iPfPxT40X5Rk4zmA1rwhKgNN7qqf4tMoQm
tmOkaNUAcUrvCGLUfLM1fMSUwRvD7dzS0ONzgz1EsB0dVSo92B5bh8h8Yb2vAcPIuTh7gggCKlry
2BrEUaqwyaIqzP5nTJ8TbKkbD/FuW08eczyB8oo8tL/NQy4S49WteuM1WxQmfTAtp62bKl5/0hbg
Idsp2mgbryxgs1Mkn+eXLWXkCZXWo72+vYnlHrh7hCA63LZG6Z3H1mRpy2zXjtPJiVPn0aGNfptS
BZq5DgCtMmPY0ThBHLaTyQiKO1py7GmirgxA/bYhX9AUAmz+z/Vk/29VKFEIsx9gFHYFD7h0OtZS
bf/Z3cY6U+6kxnq29TAPrA5LA8Dus6tHvGspDhHAjedtaDIWynl9qgaG3sSv29i8RGet5MHYerJT
hmNnyYoz+KNbM9jzcw045OlzCBYkTjKj5xtOmbw4Lo95h3aWPeumT22XSrExxo+t8VRxUCtjuW29
KXLbWyLdQ6XnSRYs7ZoFlo3jb0erhFU+t3RSZ22W7r/GDC/766kqi95Qt3ctgVX218HTb2rVx9Zw
H6HgMVCt/hqLzPFdJup0RdFHfWDpnV6lZn//OiFjn4LyRtsevsZcbIK66fOi7TAiWIGMUGBN9nzV
k/Slm7zixhpY3CihnwdIEOeth0GdrfrbSy8XD60zu9P/GtveZrXVL9lF8U6rmwKQT+nct8aVZAkd
CAEw1BmrVQWQLrUYOe4yOKqvMo3q1yirSa95aXLYxoqkJFeZAjEXZVUHcxOpPvd+dNpONg28EStU
ig0T+E+tYkOTM82GcZ/IV7nUj45E4RN6r/K1yhC5NYUSBSp0ULwexovTmwNfAAcF8KkdhVSQUpot
X9VZps9t6p62g9sQ/j4ayfvWO2nzWN9mc7rYUgz8nqPx3ppjffYm2YMKmuPiScZ1WNahoo71rm0d
udOseAF4FGFxrRjO05BB0UiHKFttf0L8k761RlTBhx+uUT08WUOMYrugJgUv4VfUp3tLIHiQWex0
KiIAr9aa45TYfxa3BMEmT+oQw5xQBJhuddB3HTFI0BJ9lB6+HnrhL6CEgylRIJJGrOZbtQ98DOx6
Ewy6qoxnEBPvmnSSQ8yCQIJbBZIOSHkY9Iu6oDXXaYpBcQF2kqsc8kn/YN/FZAN6YVcb6q3o8xMm
sMq16WvoscPonooBApxhvKftmLL9c9kng/YsBuG+LoWlodqunMl3dCQTjcovyrmDM+WrEw6WqBNT
vp1xA/DqIfO7hTWSzfCTOtw10XovqwjfDInBnhsT3mNsXM02VfcKFpF+lXwsy/JGRWiXdFq9r+zO
vQyFMeNjtL78auYRBXjbaC6Iln0DYTHh/tQN+9oR+CfqenQbyj9cRpyRWzF8dJ/HwDENKreVol0L
YtXCmtS7kXPlsSmWi4XgbCwAiRQKVmeZDidvzo6tNsqz7CMZYts27lrHia+5K5ed2unf4gn/ABBT
fRgvUDTUpb5bwD/ujW6+K2nSHAvUGq/IJIIrYU0J89bprnVVkSXRR/hbSxTEzTxcARIce4kgYyez
oJT1wSsm71Qac7PLiRvYWpnCN3CxCeTQH61mRQTGvRaao53tAQj/Qqrp52ridzSpkgd8W0MAHK4P
UGcjg8d9Y7cKcL2s6y4aLToJwLXQkmDH3hus9oYN20b91WT6DK/OlJcRoMFJWRMeRnvfImptDasJ
UbiNeuoguUCYpcyQjEjGTn3Xi5+DrdzyHJ4v4ihBnt5BL/+7uEZzpv6mshJmEs019TxXjfYwYXiY
3PaUe205ZuBvnCYwSpFc+7KJz/FEhFFoPL+zqALonTVye+N699YFKStnQJPCSd4xyCTAzMih2o2U
B2HPv1xTda+Tm3UBqcBOkAr9BDvgaURtyXZO8SBwhIgh02glZkGVXDMl3yAClMGYJn/aosadNjGP
rOVDBmIFeSu55wv9V+ZYxEyk4ak+YMrRNdYLiRHdT0GX7aK0ffXcFo6Z2+K6pBrVSUjmwVQxg2Uc
2qDuyQnI8gVNU/U6JIl27dbGMTGKcyBh5qUv9DgKzR6kntB0diiK0zP3Wm0YZ5kbAMraJ1X8R6Hy
gBJDgqIQqYzfgzXWHx2y5izax77EPspx4TTpMTUQdYKe6hEeP8UtQJ7lzo6kC6h7NrV5w0648HED
eM9TVfDnHWuFUO9myMXPk0eCXer9TFU4fiCswvLZNSCUIrUHh2+m1wnkpS/wscPWD9+DTIXDY3Yk
r5c83tveqj7bDH9iNyoQKDOAN7p6DojBLAEeRgexYJGmQ5j3ew0qU/d3hDSYAPsNWw84n7Qdss4O
DoOdGiA0XYVq1YNQ7hUMWDRVQT4SvZg4jigs1O7r3MyPSdjtlVRjESz9jCha0T3DXn6QaW59Cz35
kzfroED1yDo5tntWosE7K1nknq0Vp9Ok/c/W9a51wjRrtgrTWN40xwWFJawL/xkBoh6avv8H7wMD
TrAdh0qdzU8jXkVXh+RxtRKI41x/zR33Av5hJsqeIr7B8Z+JXTvZjRj4UpqGutFHfltBoijShkRF
F5tU3Wrr2LhN5VuZ3R2ArleA4jwL0A2LwR4y89kpKUrpFZpbSMe+1lbvkuWptF2Wpod67szDIBvv
e+69wWXq1S76vdhyB+edtdRbITLK78QYgtIq4rOOEXegN2q7Y6fuHQeAZwcLHCi4E0pSSsTmrYdw
71gVSQ/V3BEzPnmTNb7kIxpFDj3EZLKwM+O3slDsy1fTjJXz2bWJ/E+2hCImF+tmRcSO3miBY3QL
gJ6N5+2jOPIC4aG+pjH1BWyZfV2NeRQj07gsMqVsSvTxJy/1sIyz+Yxf9rFHKOqupfFfa3WIgqpz
Rbd4uxnZnbEQr80qnmOWk3ZVTdndx6Gbb126ztz0vDru7jIh1G1kfqhjRxVB7vAzggk7KR37j37I
iTys5CPLdXQOzerFMiZ7P5UJ+++1idynxevhoXVaGrb9PXfa7CzYHpzzyEl2RgUBADZ2crFs867H
BuwNb+KOwmZtBHFFfi8NR0XeF4zhSOyxOetXgTOtOG4YMHutSEMVBpZoWqvXFQjM/2mUnnoR/vbH
ysMuwxBIakU1SI2p8DrSLPg1OMier4UAZdFDPcJOEcMtOBKY8HlwrOMBNNYcjzM7zoj3khq5Iih9
4katLq05v6himaB2RPZuQpUmmNcuMgVzMJj8WGbuAjRzRA6vpEd6ctFAF3lmdQGRcRxnGCnAlW69
2d+VDv+n0kyznY553RJsmDmxEvgt8GehM84lnILFvU25phEK9sWzR2nunLbNxwLc6B2vDdCG1U8x
Jvm7WuIS43V/3Cri5t6yBM6aKpCLzk4n54ZyPFd72pqZJQyAlafsou1sNMBjgsqtVQB7RiAFZlma
5+0yuMW9JTIuT0VaM2VPvbPDKBd4CCUFQHDVElQopiVOZfNc2IHJlPc0alB6JUABpQdYlbX8PSRH
oqeUBOsxW8SHQAoO8dH9HEf1znEmCO4r3giA9i7T+HXR/80V1Lfkv+xruks3Fgc5SZZJUIGZg5Ws
mkES6uBxSnlyxI+qrI1vSMijyDk99Cy2jvmoPBaSACu9VT005mo8kP6j9sYx9SZBtX7npYt3Eol1
SymlBbmOrNJ/MXZeS5IiW7p+IszQ4jZ0ZKSszJI3WHV1F1prnn4+Fr03OXm6j82NmysgAhzHxS9a
NUf4zwAxbt9cU5/utTR+G1VmqXhvI6MYQhleTJoqH12bpOF6QIG+rAoQQVZ3J5sNb7Bcpb0KR6TT
725wtFdguy7S2MrERMCkn9YWXH2e9s2hSG3vGRaA86RObzMIvmcDMIKdB82pipOvJQMD5CsjoJUl
m6mSnFM9Y8yH8XecK8o56dyQ8ZORAn+xDnnQGfuqLPoL7IjirTPr5jLCFtlLUk+cBrxxbeHTpzQP
DJf5P21nH/Qy+HOylelcxOl8Q/jjuZ8Be5uunTwFSLk8BY1WszOMFKbTO+nRqu3qXEIDNwLYGUqC
xFzGz1uYGu6AVLATsslYBDtnHrMjs+gng3UOevFDlmGQDVjsZ26/YVrWXrMFM1MuuLoQhMXVdJ6i
BTdaG5N6BRgRLkhSCSY9+qIohn+M/5sl+VI9W167+q4MuK9eC51ulxUpoQA9Gx3ktFZXwcE/TarB
wDB8ixuQAv7r2ATpKYDOa7cG3KJhfEWoHHVDPO9WXQ3BCAluKDOZMLixg5L3IrghBZ2fQpIc/5jc
JrgDl2XNRwar/BKJyhttVXDJLhJNZlaQYGHx94a6AO3rtjoKQqVynhZIIWPZ7K7ogVsHDV4P/i5R
tGUdgdwALNaRXZXvjpIfEjXAmfJPsx9AMS83rlnOKLENn2hriTofBaoomeOcTdlFakZOy51BFjH4
+/h2OYnU0kJ12tkOjvHyKxO0ptmARfhscfU7B416FoURx9tDch+uYDh/dcvzG83IueSoUcsesASJ
3H+JxkyR2dLC+E6SWVadw1LR8Z9ZflMO7jPAO+Mil5SfgeNpGFUD4iR9dcSA+k85Lh0DOObLY1yf
sGQKXir32XWxFtLoljeWendGagVPJkAfK/ZXWgO0W3aoxykdj6pe/xQ8sAQDMOquhl/HeiqSI1k1
2JgRVU5KH+82R9n0XnFeoRr86GEuHr0m5InaSIie2qR5lWdvJ+7TwLrPaa4NunVriNDbY+jO9lZx
lzpM/9oQzbbtoYEd1oFQN8FBHpc8DYmVmsu2rkSlFVih7rOv3O28os/v8HX0QJ9JdAkgItA2lHOF
xzJ9y5DMABGAOWPxac7Hd1E52sGRAiSya+R3a3ROe9BQdnSR641Nwxp1c4jb5Os86ndy59a7BLV0
V1jpdJB7LXclaQvm/62G+MqCAZBnIkdITPLW5iBpCYwUx5CmC4FoIvo4dJ/kwa9NU27N1hqkpGbl
c1eBYT/IrZAfqfc196cNCn3PCjqjXKv6o11sQ5C7XO+vmTv9DPDKOGWMBmh1r1qVtzBtw1M+Q3Ru
9emTvnQd8tnOYts5z8EMEhg7vp0KnRMl3AY9ISvJi//nwu9+g0SxvYLsrof6WnN9eqjJ5CBNDP0g
XYB83zvkxi82gKzxUwqXd725K5zi3VvzDlTx8Q4abOMVEazJuTkZYa7Nx9gNfyhdph63O0wneKc7
LpTurXNR++cME8uT/Jber55Se1ZPaDT2877Jwvt20BVgHks/tLzWcqTE/jXP68oZ4YAwOUhL6OP0
xBCGqcvSEPQRaScTjvXWfJYKdjVTwdQx+A6mi7TgsbOGy5RbTEuqY+4MGB+5C7jyX69rF+nVD8EK
e7kBXGEBpGxtb44fXH0BMBqFXS/yNnRvS7csLUmSW17B6s/SI1n67Bx9pxrArKTPTqDQR0p9Cba3
9V0TXaNSPlfecPEacy8tYT0EW4Gz8qVt2CCQvpAJe3NGofu6veFbW5Y8SQZLK1T7/tQA0juHTnSS
MlMau9TYjv/YBCUtT01i6zGSXqMfyiX5IW9ttmVl2393PdjKscGfmtcArtwuBR5TpIDcehuE8/Lh
0D2IpoHORHXST/hQsE/PuECe+GDrGIM6T/ncvjiMDZgf3uusWMxqsWuhTuSAUoa6u1kLVnXGPD4f
3O5kmjNDiUZXD2pQsHbTIzCzY4P3JLyDKV/sIs15qA9BVD45WfXuwctVpR2sr9OWlsytmWxtRaoU
Q9peeuwHpTFKUC/dtcT0BPqSGcN5krsvJynAM05gVmh2vQ+tfi9vCax2ciX6LndwjW+5hYiSzFsm
XIOPkOq+28KlCLlhXaykV9bBoYbEC75hTPTPUQ/cHRmTo9xjCeSxx8vwBKFc5shT+kc+6XdebGQn
dR5viVkiUOZ1F+lkNHrtFs5uiXruISyC9QtgtH9Cys+uckJ58hKjp28XNowdDX/Og/eMWZy7Ypb9
xH718Tw75dIits5A1VTnynHb79PbUTv0E8T77S6WmUNPmiyfmczNrINvQRcSUgm8gG/gkg1G4h7y
o1KFvTUoJwa6KKNmHVcdMxlsgdetzpPrXCeAOeznnqFHolEc2fsMx7B1dLXOoiItKNhz07W1E4ZL
/VgbiXGS88vv8u1ovLb602zk7Uk1jRd5qtujlVjedb9iY4p2Y1Gg9A+F/O8J2tZxKPLtl/Q6sGN6
WuJIw/QBjP9Ry+wcdn6bDw8IspsXoGnVnbB2hqir7mgLv8swy9bnK09i62O2B8MH+q8UeqY5efXB
giCNLIZj4HBS8BK49OAHFAKPJbdMnow060Bl7dECHuxj2y7/Rsok2Hr07UmuDXrp77ebsJVKTKr8
/0/FWG2EvfQg75OMFOTHSHIdi29pia2Zc4TtBwNahBlkoKt09kXFY1GqyGXXIZdEcdjkVVuj7Gv/
DatfP5TyO9+NMtZjy9zdAwu4Z0MQeww+9DJ+ZXOEpWt5TeYCOZh9MJk/0FphPTnsk0vRhKF6lOpr
1F++oBFgkC5I13GctFQZ0W3BljfNGVsOGkqRGjCxZRAmf2cLVpSkpN+NZddfX84jTJyHsUDXrSfe
AE8/2exSzXv0egs2of5w5YeY9Z3u6upVbrYM6iS23fstj40gNK8DCCBbZbn6ltyOldj2GLeC7Xwf
jo3yzx1CHfRh9JnScXYAAfKLpOXN444nTOOX8vXHz6VW7CJlUN8NI+URri1v/hlAtL9Kc41Q0gU0
vTyDsOuQ3JCW8s9ROXrtqgDlNBe3TA8fqSABTJFtCveBEyIEDyndCrY5oBRIsNWT5OD/GrQ6v66/
fmnJK9lje2fW8czamCXX0/OO/ZP/vncSW2tJ9GNaDlrP+q7Wxwt8PErR2Nho7TdtRmpW+pVt9CDH
/lPeVkVK13G2RLdAnseWlJgc969nfTedkdpS8cOl/invw1k/XClYOnyM5uouhNG3vOJ4OLNXUc3r
XFVeeAlYSoGcCY2IyfuyzLYFW96c4QkK/Y46VWsQXStJdysn36q+K5GobwYghNiCX1u0vCzbG//h
pdpeoO1Fk7ztMDniX/M+HPZPp19f1zlfyP1FDNpvPLg4tDGsXcbC8uHagnUmu6XfrVX8U/UPeet8
YjntegU5z4c66xWGxLvXlOG32nnhXroGmYNKbPtGSx+yJSW2Dci2yh/yPiSlnt8jGND/0mokEZLC
hsjHy8neO8NbacJrVHIlPbOUzbQ6q7KT7hWvW/cOmAra+JZW5oVGLmnp+RkLBawoWZnlrktHfmC1
8166B1b/kWRtUAb+m662dhq2yhqC9C5FOUPCRPztIE9Sgq27laQ0BUcm/VudrRlseR+a0HaaMWhS
lixcmF6DOpuHztHTeS/z3wSAActFyfgWtEN0Wt94uSlbsHarW1pu178mpWB7dSUZsJDyd/ct6Q9n
kLw5S8BOaAmv0dbZrwPrtVyez3Zkg1cJk7fsarEwYiwrJO9mjls1OVYCGRhsSYl9qCed6Jb37o9L
yYdDBq9SjrPxACrwuYZKgWuA1GCl3NBAciwfrhJHvPZVui4/S7LsInemTPo8u8yqs2syx7rIE96e
6Pruv1vMfDdU2KpKTB5+VPSs6K2V1kWu3EH0xIgjZFJ0tLKH2SvZjkHNRZse5RVd1ymlBYyzHjff
5EX+e1WrVoMj1tlsnTRsDuZ5dk2QCIYlDmlNgrpht3K3pX0rUNA/C61duegOO7OFARkd8rbyYela
cDZ1/yacbYsNgEhFu0buqjyXOoPKpFfFWxnDMxE+ub484LlFdKdd1zM/3H65qe8e0Tp1Xe+6zFkk
ur7mEZuTs2dOR7nLctktkB+wJeXGfshbZ3VS8pHMudWU4u0v6WGo722s9XbYGGIVF+T+l66Ix7OB
EOBRhzFLEuoZAqTFFZ9JSi2dvTPDQaZnKfU8YJ56kuDdVAevkZadteUcalJnD2VQtzupNXfZeFHm
0jyofQZIbxiKXRPxqkvgZa65tz0AnhqYovs0cU9qFFr5EckgDJeZ2R9ZlQQ1PDnXRg+aJzhZ7DUj
GgvxPHNwL4rV+9Qf3xZE+6cAGdhP8G/qA6pxI6ocJCUvQ/AoS9ieqEdUIGK7Sj/FnoOyoNk9TDFa
CA6whZPO3v7Zs/z5Oa2aX/AdL72plV/G3MRVK/V/5CVD8hof+Ds/UEGKZ81b783WT4/VenZ2/YAN
B61FHWcYdkFT11/rGUwvU/Lys66m9h5FHeBVEbJdarHYApgsJc+5VaHfpKpIGcVsMjUlOG6MGKvH
cSlhKQkzgQFHgTDRzk1hl4/zlFSPEpMgKwoH3bM8R1iYRXiriINDWSE/5E/Dd5PNs3OrLlJ+mVoZ
2JGgxHFYFoB3rs/MLS5iVK9VCJ+Gj5GoioLhoc0KMEFeOzAfbgr3DqQG22sei+0tql9TP0XPwxJA
dImefTX5gaymcpWsMsOkG91FVLkKhM8Mi90aJ3huUMN+VtkJfU4VTdtP4xgwg6Agtj2gVanNvcyx
FMVDdjcNQ/eoJZ33NC9BnQHbs2lbsKupsRWEepbutdLBFW1gd8acMJsbRx1dGP+vKYnmxzUFmgPl
X4c2tx1fRZb3hMpMtK/CdofuqXF0NMs8TFOTo/EGmL4wNPPOdoA6A2vVDrqtJ+0OK3hkMHAAL72w
vK+g2t03S7AlaZ/npGANdUDayIabVup3+Wymxl4zDe1OgmIK/pNZ9JWynzxY7l6YstiMqMFb7wMY
de2x/54M+TeDrXRw4dD9ebdM+MwgE0ErFBUqMf38F9udX8M80b9PTQJaAUGct2DMgF2jg/U0a+wl
W1Ni3So37+/0Pm4vaRoXjzwCDcp/q35qRoXGlaXmg2r0bzWqQQ9ulDwNdtVAfVXqT3HPxpGD2ONR
klLAVuhn5NfzYz3ueow7dtNSPdZSTPlisFzLcexgk+Uo0G7pMw7vDrbyH046mzc5Vd2Y2qPjhRfI
YTh1ZsiinfjgVIftF7RB8jsM52Q9b23M7VPTtcdcRdZm72Ox3AfZK0aFM4v2RcNc2TZvEC2aT3DP
+0eWjq+Swmi3/YRpHWSobESsaakheY5Rfjwocd9UFz0uXAMBakP7YcViiSow6O7RT+vv64Fl5TJF
7UQKHJQsrshgJqDZuBW6qbRnxDa1vSTl9mSpunyqHDBhy/2xxxGgS7UM9OKzPf5e/06a5P7ZLmo4
Z8v9Q3UaRF42efjT02bGwUQ5RaISVMEMw31LS2sbWyQk32VKsZR0kDsOwxPAGRB4wbAD14WlQlnR
Ken1t7oOwktvDwEa72H1oyxPUh4PYX1KdVSbqllxWLBWXNzCWQ+8NkEU3HdLMCTonriGf35X0Pcp
djJfAt+Oj1AY4ls5ZngYLoHEJM9klo1lg42iWqxFDX6D/1JRDllrb0d3I+aA/5dDUncAX6Fq54+n
absCkduX8bFUWQ3cf/h1UlsuMhWl3tyn7cKjYNvRtFoYsChSPkRLkCMw8SDJyfdRLIz8AfK6GrO4
vhSXKsrlu62SxHDQu/Hh69hH5uDYZVUlLCsPT4xJUe6cLxZQfJSlpPTDoZKUC7eojl4chMDXQ+Vq
747IdPPYlQA0PhYsv2oqY8iOL3Nhf0uxJwW5NLvprZ2q9OaOEYATDeXNLmOfUWW34pgUofaqluFw
7+r1H3moqa+DXaivelg/dnSwj+xNw3RBdJCvX2+g/+XUrX6zgZZ8cTNOxWZO+ZCiZvAlqpSv8JGD
Jyk0y+DBL2L7WcpACh9TCHWf8qXmWH9JBs180/yo+KwlV6nCNyd7VZsG+uVjWKfTfR9o6cO4BIj7
6cPOTGqidjPv6LNB4y1JqQPRlI0c3/1LTQbcS13WLmEupV8yr0ZHWzPavSSNvhkuBq6ph9K0UMTf
2VbXf8LGCukia9SPEYTKL02PLYIKX++88Cu/AAUrD3bmm5cRy8zn0h7fgNB0363y5+w27ldLcdu7
rIyQTrL17nszA6RQHSt/RkQHLd2w/x04dvsdyJZ+mGNcxO3Gf9MAn6Fh2w7gPYnFYXucsYaFL/yf
LGiRfxd+yNMtB1RsNt+Xg1cf8WsrUZhzirdMsey7Ju0mNLf74k2HMf0J6/edFCrA2N5AYHyFyas+
SJbtN+wvuEN5luSImsRV86ZkL8k6ds3nmV06SckZu0F9UNF602FE34JpBpdQWKFxq9GKgRZd+6iw
2fkDi+5xdwCLh6wn0rLHyh+cOynpW987mtpg0e5wO5l9eh4EY6IvvVr1ezg+0Z0knUi1gSlE/U2S
NkZE+EDq/r0kZ2X66fLNf5TU1GfP9Nf5sxGD7/HH4BJGg/KSZq36EPnQiEMfu6ohr54B+hyRnehf
Sq/9nMStegOsMLzoesurEqMqXyXuvVSQfHQRT6VSZ4+SJYGJylFkQ2CoOx3D1QL32MwOXqR6DB3t
OTdfmqY4uZ1bYVhYH5ExL2/25BS3qIMst4gFlzdFJWi6ykVmVp0OsdcjOm5HzVOoOViBT9YbCmHp
d9WqvCO6meVFknB0gNTrxZfSHJGkNHqwBEs1rZ/8HZp+oGryEXdltQUoXqXfQVFnZ+j4zkln7+O7
bRm33FWsVzPMnIcysQBYLNXaSf1rAi155dOmPTCs03AjIuYuwayl/p4VvAb87n/ytioSs5T2r6rX
tfM/Ha+3AGA6O36qx7l5HJUKuHThIn0HqsvkS/RXrvqfzXGwvzTOiD5Qrhf3WWjYKBtXKYi4Yf7a
V+6LVB2N9L6ODO9b3eTqwa1j6yEtPQxY6hq1FHRhP0NH+qUgfnWMi70LbOheLXmp3DH+2WkAxCzD
bZ48swvuFNtJzlEaqq+oqtQ7Ob0zf1NLr/nVsW8EjMiM0WGcjAtrtiWqu6X14tlojvO6Owhbavku
yeoCZVw0qu5L+tR7uwwPva/HdzXi5H8XrHWkuNxy4ZEAfkbG/6DOgRofpDwE93gvZ4sdl0y7gk5Y
OeZ1TUqx7mnJeOLVjtaagaa/WGZinVV7gLu9ncJyzJsNvPzOCS3lmGqFji3V4Fws8L5XvG6ae80w
nZOdZNPzhI/LoW/V5jNvowr0x3V+MHZ+QZtH+d14b+6QMCQdC+v08mq3hfkLTiJikSb9PK2PlzZL
HEgqwXysq6p+jPW2vphGNdxFbmvh7uuX2BJ0DvpYgFXp+GBm6iWyWH7vf4+D8XMSmcpfCkjL9UJZ
riEVV1h/TunwM1QU55tmNxlqx9r8GtpogzNECZ6gULvnbBEVVxU/vfVpbJ1ZDkifXKhAYJwbi/Uz
OjLbn8PvdMA/IB8qf+oBPsigkxhhMwhPAtf8K0MZWe/6twBrjqb91HdgltEpbt68ljlh11faE7iN
DngODkvwrpwDi2u+f9F1Aw+q0VkkDdQUtzity24Sc5yaLUAkEB66BFkX/Gs+ac7gveWp902bYuXB
7D2Pe4B8bx2m9Z0kOwPludyJu6se9whTaYzLrl0J1K1oXO9zACF9Vw2h+tBXpf85qufvuhXoj5Ka
FwS4o1tPUtXTnFukWf6zpMI+OLdpmX4yC93/7M/sJRZW81oajvPZP49+5nyP+VSe21Ftz047BD8K
/VwPtf2jBJGFZU5VX4ZgKL5hc7fvrcj9xDzyHpOH4rH2FcTzA8gbXR9quzVvKYgKdpxx1l2YLOMZ
saOJlwjhNSMy/hK7QwsxtdAJus9bhcaojUNld9ZpwFLwsVsCGsZ0aPBGPkhSCtiwLR6bGbctLKtv
gJ24ctBVoBswHN2xdlc8GktgI8V7cxXjIXeq+ROrAN+6Mpp+TNEC9Gjhc6ADheReqn+L52H6MdaR
tR+X/GjJ/9/1XSSXtvq+63Me4Gn7JnARfPvP+bf8fzv//64v19WrAea2Zx7N3Ir3AxP2l3KY6hfd
MfWzveQhl1G/SEHO5HfNkyoIRTYv5ZL34Vi+nMhZKd451vkmSmAtbEuvatQTLSP7O0/FPtrLzdNW
TQrH2PN2dQ3fICiflKy1IEzC+Rq1egiODu/6oUfH5pCNWvEkwWjyvIr+i77Tmuqoh4l6H1QQ8eik
JIFCu3rfLoEkbUOBdL+ms+rQM11D6/E/pZK/JeUIyUPb7pZHANq2rPVMWzql05tH96nkdv3ssf9A
kcz7nsBnolGV+dXz4ZLqo/Npsnvvp4EAHauF3vBkuS6Gowl6K0WqRuy+wiaGeHxtSuVk6N78FUWG
4dxxVhE8/QIt6yrXCDPgfH3VWg84YXuPfqex0bWcG/OKJ5279hnciIXrgGGc9KYd7/Q6RLN7MdwR
R53VXMcKC8i5TL6kQIIere6jC8gKJnrvXM3ULBHXaf2XzEmUFwSiu4N+8bARS+YZTRcD7RhEyB1z
xxAEXkw81melyvozkz9k8Y3fldn+QGJk+BrFOMEnXds/RU2vXdS4za7+mJqPYaDjiaGU85c0TH8D
Osx+c3CIHfydYpqoY2H9+4KfzNkYu+CxKprmpVgCQ2V4GBbIJS4VDH2hIjVANqy2fNRSePFIJqvH
wSu6R6kv1TB4OmIaOWGAhjhNsniyA5nHS7ZPXgLEOvBVa9JnRIcwiLAwRjM6dTzhg1Y/WkGXnCuo
NQ9JBqnCGM353nFBFsOOt29ONkTXAinjm2dG1pVlj+LOm+bhLqvG8aqoUXnLjAJjH7+P7pPGR+Jp
cNz7pJzweq1ZJIm6xD/FbaviwKDWJ9crRoiuiC4jANU/sz9RHtPY6V581J7QDQY7SI8DGqjq+9e5
w+oHc+fxLbKQR+7MXd+FLEoFhfq5YQ96H46q8WV0XbS80T39ivdMv6uiaXzw8aFCgjpPD9UURihh
oR/HtwnCh5/OfySNe/TxI/vG7nWDrk20cO3n6BUs6e/IVuc/lMT4g4Vf6OVWwEJ54OqnrOXj7A/m
uV/O4Mb4d4ADK7F4GJlQ2RMinUBM/ijAJeqd+dMDa8AUMBtuaKOOzzVG6osa/4zoWv3gWVOHFDJv
ADOj8pI1GkIyiPeNjzFqLQzKx0tuKtGbr3jOo6PBphUj+NDsodxZ/nDp02H6ZtrMnTQteHML3hRt
ygtkA9TxWwQA8BiUQ3+Ro/Q4udbGoN3ljjYcWEss7mAExUxVF2Sw5WHI4be7NcucEESUKhJ7l2kv
JZL5sWSrPmaiT8gFtvNIXlW58NDYwNtnOAY+WmWLlWOrdF86DCzvRl/NkK/glmTobbNuOcD0WJIo
2nnHqS3wuVySujlBWjKt4ipJP621HezEeIfJAyQ522FSsAR6HuL3VJpTeRu9pMLBgpgEWx2JSR5O
49RudCBKQw4a6/9w3IxgVAlB/X+dW5LvLu3gI3BlJLR7l7cdItcfo3K+y9JvzRSGb/S5/q6IHeuq
+3Ar+tx4VT3HPxtDqOznnMfseEX8bFfFRVJykGl4r22XeQ+WpVyQLpofva6BUtjm7dd+dKqdMTjB
zzZQ3iAUeX+amnbKXboDdMD3gZbrERUQ5e2y+DeLGU+og8R/VFEd89lp2m+L3f0+sbrygXXum4qI
+wNEgeoh16rwhJzpvEtMtXrYCqSUAdbf9UwseYrW2avdFyAyODcvZ5BDpOKW7O3R2TlDzZ7lfy/y
4dTKmMAX0v0vKRhVBDOXi2wnkGQ6qBc2v+K7gzsozn03BhgQYR2K44vSh1BIdOfZRMnxObWX3lcr
QBiYobvmwfTFUil1Lw5LBQ+OinFJrCL1vyaXPJy6h4doCSQPCKZ2xBeNXZCldCuQepJX1Wp2Mgdc
ASTZ2kZ+jJCFOXTxxPJ+Vf8RQVzwCrX+rgUT9Le+nL44JZP2emr813zO+wNQsf5F72LUMJ0xe3IN
RFViRNweJqsfLgWoWhQcIzD72FZdrdRDE2TpxQdHjR7zVK1OGXPdZxWtXVYMWL1OrVphYb3IPvPr
wj1r3u7XxEYBxZpN8weeot/8JrV/lZZ/p7KQGaCEA68pqROG0p+LsrWR72ORgQ2N7vc4efd+nhe/
jCb+qZisUtNbAqAHNWRZPW5YJlILFpKe2ZwNn/16aNA0ZwIhpaMTlrcwgwoopTkWnvd+Pzc7KY3T
MMPzEk05KZ1aO32sFfNHspyJHY/8Ka2rVymLTZc1J4SWGJNHT2WrKo8xTkLEA2uOniQmgZoF32dd
ra5blsRwQw0PMT4+61FbqepkzjlmI2oneU4TIjfpNvBOEQfdb/W266hD9tCYhX3nzzp15xhXKphI
r2PilWwR+WyeaKl289xOu6nwqOCsR9o5nZGKkQIJRhfVoL2y1KkVZapO2zGar/wq5xJlu/+e5l0V
y4nhkMnJt7P12HTse2cqD+t5pdhPYy7xruZsK8oeOyzzYNgeRLDl9MpQQxGEwfruQClYLyk/MMxU
/+SZ5pc1z5BfsF188hKaoO906rUJ28M//qet9t/n1f7MAnQb1t+w3AWJvfuxy49bf5OUrBftyuwp
RtgVqvjZal31VizVpIJv1izzSFRKJJjk9kvUdDukG4Y/PHaEHpRuODHawE5tbB6aJKr2NQYWQQTV
LGjyn1bRTGjogWns1asd+vPZ8bq/gOVOhxRhRTX61esJ1pGmjR+Fhz6YN3TXMG3/rDPfOzFmurlI
mEaVHh00e1qkbL1ftoJFdtztlJqOHKFZEzl812ONscHdyq2TL8wzL5DwPptN7+16Xjt0Paa32q8A
F3eftWDkZND8UMROHnu1uXdi+JcVqCcWdI4pq1uFqf8Mi+FeYddzKrBEnJBgKJcNv0Jh0yGB73uB
R8w01UtukaK91G2iPKsxU94SP6Pnyr+ZjEWwl1uyhrGHJpUmD2uehonLbi6G7LodFbCSd8hqJJfw
TVWepQAO2s92hnFVtT1Uzvm1qV6b1ByeBwZCrVOjhZ4zJR9mICOIl8X8kOCzUmKygkMOtgdV56Ds
0I67Eaqp6YE3tNLHXhtxAFuCKfVf6gEef1bcnGCwQP0TFKwW7+GYjSe9QGtM8nIUGM4zLmssmP4n
r5sZSCBpqp8rXPQK1/KfsiVAjsIrneq5tZFrSlt0cUbGMM/zEkSpUV7cyZl2kqQHMZ5j1CggDDVr
1pbf2ObXyGqNO8lylUpHl2ycsQttiqPkSWDovs42EZqNUuVdAYp5xtSsF5ZsSy/Y352K/CoXljw/
HHa21xqHdqrZsV5+pBRGiZrfLBsBwiXLYln90XGUwxCE8UtRHgsIwc+tpkUv7Jn/HqPKvw6a8YAQ
eXo/Ylb1LIE7o/WPrJV12vLSqc8xcUOZP1GVWIHS6Bt4Xnd3iZVYzyz2W+uxXWQf58LH/ShsG1y0
XCZtforH0GyV7nlN45BUneoiNffgfCkPS0u/LYPnuHGfZo/RQT9X7BVVnfnseYnyZEW3YEkYUfx3
MFr1945Vy7vJTJdpIXwf3P8AZmz1xgSVo3Sm65UTOWph410RPWN41z2WxXRYW9RcRgFY43aHKnLz
VNRZ8GKySPaix8Vr6QfjTapJwJBM32ELVF4kKXU1VNYPVgVyXI6SPBgVKZSE5IE53Lj31MB7TnPD
e0aXe74zjO5H4NeohCz5upP1OEnFOz92Yf5LNRQwr+zchw9Sg5Hfsxppxi2aaX/FFLUXJfDsZ8ii
zjMOYtVRC128DMbZeZYCrUXcUy3ZnJGkFCCYYj5WKQNGnDcUlGPDlq1kw9j3Ef1v0lv3W92QtVPM
zBrnnOpVfHInEBPIWYYvJWyIA/YsydFwUEbbO23lnwzPQDkc/ZYXpJ6jF7Nt4IYaCesHI+uhrpFi
KrR4mUjA2GXGLQs3T30eGW2UAXZ4CmYh/qLU5yM8/HdsSaKv9zVv8fLDW8MDf7dYq/iYQ99JDLvm
jP3ru3ZhCXULhFFiEgwClFwCJrUAJyUT6dru7OnseI8xgi/F9BauwKsF560y7K6/qfrMMkvLLHYh
PmwBY2SoDpLOhPXQm9lXcyEedQuTpl5+At5EMI9s4R9ZFcJuqEGyKIDu7p0EetWOMwZH9aK/8d+o
nnq/okRHA6PJkX2U4r6fYYhKNEZ2Bsn/JGabA+F8Nu1Q2VvvmDthQZKgMxK7NluIchfXYsRebsuq
zBntE+wOYJhBXzCPymQoUOy6v6bO/NNHLSItqvOI/dfB0l4DfB3viq7/5nBbbxF2YKdWM3+Ek+kd
xwVVm3CawrvR42RH+b/b3ZaYPAH2sMKjGXCvFFzSbmqnH+okMC8tRm13tlGUV5tJQlLF9U5Ru/Ng
2p9T/rVljTD0IXWoPGGagFYzJncRpJ8V6xDXkJgXUlq+IK6d5WFJLEO04VghC8J3t9fuGpQtgspm
o8soUeJL0vH+3Y2Bosx9s70GCUVH2ytK5rPez4JbFVq/zCxUjoZ1Xwz1eNeE9rAGhhmNd76+3Lls
+pFpenUH5be68/IK0XGJ5q7Xa0eJivWqxCRIHL8C7eShhrFg54vFjqU0Kgg6DDr+sWGVnpNfowwh
gIUjuvxNCeQPb8kuM1CW0fDN9BcO07xgFOV2FMI5lWg7s+CVZ8502J6MtNMtKTFPG7C3gsBL512g
E0hgLLC/LbA6Mzx3pnVLFuy9tAMJoiU5sMVxmqPmXrJK38LcIXAZjYitQS+OBrbS83z7oviUak2N
+6iRwwFbWGNr1On04Zog8gVJnnu66ENUJjYGEkgyjlAh1iLld82QcrhhDNnu5sbpcUVR4vHmuMXB
wKarLcZpF2RY64b4Ux9Ut2IWo6v+mbWfP710fNPKRViX8Qi+sQWGc1DpJ7bOj3rWwxtNHrKiCndo
lLFROpfhvQ0W5iHwuz377c1umLLHTOMTkXuVdfBQWb2pVbunyyjZQmdlsay6K3IDy9R2Vl9g3+uX
ecBByHbxpHW+tnWbn0w2YUCxdz1eLE1wilqMKM18p/QZ+yPABA98cOk04idT1+z9pE3K0VdabGF6
/YT2P/J082fDTK95WbJ+hyVR1Jjfq6HCs3BKT8gvRUcLol/RdvdhUKv/w9V5LUcKbFn0i4jAJAm8
AuWkKnn/Qqhl8N4lfP0sdGfiRsxLR0sqlaQqyDy5zz5r+2yOTCYndR32DGQk4xnwK36SjJauptN6
jTNEFWapAqBs6X5ut4zowcKFi0RBczpYG3Mm39jtwwZERe+iNU7qt3d4YdzJIyqF718n7xwveRak
BGxFVabDNSWiNDWQqycd8K2VQccnNLOdfrOIiWwdJ1WgVts9RLButGY4DmbCiwCHLhWSV1okzIr3
s8AXM7947iZdEgRJPdZ/O2zd29piGLBjHHmq8oOlLQwCa/j9x1k7UFGsAf3HD4rnZOcuzO83msxh
E2HTcVdqT8FsjgseDfsmf3hcecsxd+8VCKQjHU/9jJmW9AyXBAa94o1umNJlZn6MAQa7sauTtTUK
mFNMPSXa7xCRLdOpy3YFmZkcLkWy/th8Mah6NsqWQ7bmRDe1OX61JXQkk1s0MOaJsKZlpt+YOCTm
6JkIEUTPdd6TgCuZE2OCOyyQEyzBUPia60Ughw0pAmvZV+bwGrFfhFBefXKZyQctaeG4/CzZeilM
iHUKcOUsEL3sy9hq+zLuo/sF4vrauv+aglS9WI8/l0nbDy4HwdmYwq0AnKSVXOOV29te8q3BYfVr
RTaxodY3r0WwQIA0tB+HiES4RlZ6sgyUPC/T7yEuuIG1FGGUTE+L4e4JwsU+kmDF0oROt5UTkpZ/
5a0x7tdWjeGSFM1ec18Srap8OyujXVdU6DNTtbelVp/XhCecB5TB1DBuY5UNoCmX06h/cvJPAm9x
pt3YPfY5Ua0deV3o+TvpNe/GMIFnAZDkWoQeD9MLjlwL2FGWBKR4lj7VoBGs8Fd9j8BUf1hU6WdO
crSFpvsTyC6ZiRdAYq3AJAnmq6A+avWwykhfcSGG6sZ4NKzY5mvLa+xNn1HcdkCd6u9sfVvNHPha
kXxhzi3D3nwmQvF5wi9J1wVa6nztgUzdehuDGt0QrU0to4NkhglYRuYv8g0IE/mezfZNrWjaF95Z
mDysNOaLpVP9s6Znu4nU4aHpz9E6EiBbLQfieSXpslVyXP6RnI1e/ZRX44cxEiivD8udyKj8x3XD
9dYIgUSj0+gTrNAVkMkRzzBgw5hrIujqESBY9jnxIvldQyiwZmmnRlFkJcJog+HAa6+HhYPgT6TA
tdXsu9KO7sk2HHa0drJAtc6zVGVoVSMLgQaGtijeyLgvQsOj4d13Q+r3ffmKX5Qhx4EztMpT8pJw
b8qOIOEtJxZntNr1WvECzP8edJrr96+ThEDXpjlz9/PJTc3vWsu/y9T86luLsMAOMr/OGQqF+1DN
47J3S5oFqYGX3S3wESVL/GaggqoS2N+81I961t60m1BVLVsj9sfqHaIXZn7hBKtsPwkf7l23U5rc
xp2b2ynJ/LSWqCWbUbeN1ak22BRKPEISeB+sF1ZNGQeZcerK9NbBiOE3RX1T5vVvaTmntpWffcrB
S4m7xC3KUOjFEaMKelA0kNcyR8zVu/PVQJpZDKo6bHGg70Yrg8gzT3koNdLoTW1YfM2uVBhZ2pcL
2SiJJozoqbUThEqZgyMPi+qeiHmjDV2KAyrAwV5RMpPquVL6XpDqvXcTiX8Yz0pqc5lp9Zun19nV
FMSJuzHEHiYrgTZevCzrUITwZ56Sbv2qlXw16+V+koFZynYvY3VZQXPmEvJcT/6kIeWlBmPt1j2c
wdqkoyb6Ux5F2LTlYU610E3Jun9f0ubDi4sn2YxnJfE06vNLMhTHHg9OrrgmsqHfg2QDTTOdE8CB
GNoAo3WFHeYNJ3CtC62O+xOqvF0c276eEXEXmHHwoYEGkF0R2x/LoD7Ipi59p9CeexeQzZCa732Z
f83g9KxWvTNf9oNtF1+sdVin9DSK8mlhjDwo9PqhGYGXp3CYphxHNa/HoyBE7FDTBsDzZ6Ed9euB
BiQwtf4Uj+M9mUZkCLro4/Pg/PSiB03BDkvGNlHvlQD5C0DZ18RM5KVegW0qzuZQ3eegeXxjne2d
8LyDkt7pvewB9EEbOtXKHuDt55jlF+wRCTmapLFfE4pR3zA3jIXPAZtuckc2EcoOqvBgf+nlcM71
+W3kl+Lo95piwoD0Wbx4nXbNyveIuazxx9HhpY9vDJLpa9s8DNl8VHW074/9XO17XhYWCU7+9A6V
T28vpf6fQQE7zU2KSnUcyFPTe4LFlHfOa1ifo5XTT6n2c8rdO7vRT1EQoZzjT6tU9yrH4Wx6w93o
FgF5DvfNEH/YJedGRsiIbpiLd4eZevik9RTQmiHlQRD9uXJt0BEAG19RNnTGTEWjdq6lYzAeD4Jz
xsnjtFyXN0SPdtQBqY5Wxe0yvsoBUXktXOXD4bktMtX7rQMRUBcYjqwyfqpl8dMMqvPLoZjD1htJ
jGTosEv006R7D45FEbkkkLOreLq2eqrsZow+xoH7bh3NvQTm7fTTxUK9g5yShyDupFbQDW0jUKJ4
p0DuvsIgxOgUI6FZaIfdZPEiO7yMRJ6sLOhGGY6m4zHw77r+lM1lWD72JYyoKdf0vWnBbOi79IEA
+CGCbc8GRyV5733rahzPBiAyTmP20Y2GJ00sYDe98UMMkMYXLcX3Mn50vbePJ5CifUpGsZd7YYFE
0NHgKDDGh5WucfNQhLUiC9oYRWDU9RLFOj+W6+SeCJl8dVLgPezg49R8GwO18TJze9bwdbL0LLSa
hLkZhmLG5dKmDwbLT8h0Eq4m8nvWtD3Haf1LyGjiC2OkrWQ9R71LUEn1z4Bc564dUxIGiWBR6pLP
WV3GuL2WFIvxUN1MHk1D8kVAXV0YIHqh1n5xaVoEdrxlRZjqa7E5AeTupG5cj61GLmHujlvCILu5
JEAq6+Gotq+52XJ3zIHsVv3WnkpFMV7kvnCpwWSBbyNOfyf07OHarjdClq3gvan52a7nnWHaisKK
0IzUge0gxzttVs0p1fI7K6YgJ5O2Mu3qYKFMte06U9Am04EhbauXZYgg9CyT+B98K9ipOZ69xGi5
A7hotF9Ev8+0zk+RtBTJwAPdypuyAWMG4l74BW7b42rHXdhDxPTmLMhW+9KNHt7U8cfWrohaPqcE
s1aI0AAf8d7lzY5RxrtsEmKvV+07kIWrsVohPtcbovmjFQRXK89gWL9OnhvhUAnhgXIRCfxWj6k7
6xTMJBb0yj1gWrKJhnTmIJMM98iFqRD7MxtBQE7zQma7NPfCWp5MXZ7bjDsw4RXOBaESdCV/bCea
wmKAOFzuEkMeUqk+VnWFc+a5wJHqkwvS7kqD14ko8RsmMbCNrJzXJbNKw7JJ8ParBplv87YF0EPe
zP5aM/aSwCPfs7VHUYv9BOB2W6RqHw4qo1ALBurDRpcj/SNnYdOsa9CB71Ni/TOltuwjcwKWzAgp
REOOp0UB3o6K0Pa4+muN2QEKE2ITE+ZXqPGHNIGRlFu/lhwqXyrkfhtqEusmEqINXtDU71NXN6HK
OWFOyqmveVwljm1+Irj8kKHcXE85XWuTxv1CVFFuGg8A+8oQqwwDlJYR6nltb9+wS9GIQ9Okse/m
B2HDpTWUOjrG5FIHZE0Aaq6HnjK8ZUYLjnq41lKutroTfl80z1lRMY4krwBjhmtN/TwPHqm+iBS+
LJLDTOI41M71RmJhb8T3YnhfTblmIUa2hst0vHeq+d3p5y9Iosd1WQJpGh+1Sm1oyTOIXoYvItXZ
8EnmKqAPojficcqd+7F3GcvIysvkjjRQWp1Gtvee2QOJ9qX1FA0Po9BBdcMQJUGMxB3diUKVVJfC
FmdhSG7deCDPiT5Gpzu3DaeOqa7mMEn1OwJHns2JVExvrPZxsjwkkT3hBXTuaagQ4JJFMJvXN9d7
cKWGScTcWHzloIJhyCiwKTDB18VhZtbhAsWWmHN/6kb6DclBa6pLVTyDzfNodkZHrsmgaxJrpzKD
k9hk8FAzrXaaKa3AvepjgJ2IfngXyAb3RjwnlbObW/1NKwpaLaN5iBTMPRURhleAQWudMYin4Stp
sd7b1on6oq8KCozZ8W2qSk5f862en6ikbajDBSlVqRcY9ST5MeQhFJ4WRHhzq9YyAtfNvhcneUvo
Uy7LWAbaBBsw88zl5CyvtUiLXWQeCkFDumIOlRnUeCfJganF+JZX8aZQc/KPMt41T3YBGwK9ks5A
aSWvTjtkDJEuMn9Wit3bJtV738yUHJMcaBP2tIcTQqI9x4Oh/N1EZGTkSXMzxMneIkhk7y3qusnN
f4XGwG6SQX7feEPt8IUj6ZmGeL3X8Kj4LXf8ztMczoYet9I89zfVsvegAC8Lcjt+rjaM8hg6W81Y
YMskQkFXK+uZ/SsitJA0/a6j4qw7GlDzrCFZKLJpPaX9MQGw4WNacvyuNr9nC+xU8WxIpzrEtfHh
GNrRWRX6iYebx2q+6xrUKbzub3gzn1TU8741k5sV5DBk3zwPSIOFQrDedgkRrneK3ZRbkYHD6hNL
DNbv6Zd8y5vII2I5ZY0yCDovJ+fFM9T10gEjgTNHlrzV3U6d+Kx4s0Ci3Ke5Zx60LXI5aZZzYetQ
39Nq3Kcp5zSd2r9p5hfuUWwgmOq35VDuung58H10wccY8G1yIlboOTdMLSQB6/DCIGnkz22Ee+jb
U6+ta72ibT855Ui1iTHVXnGcEV3N6MR1kXscU1miIouCl3sTky1ab9thr3nXpfnRGnipSjwTCLYP
NS+eX83WvVbkSIbCepvoWxrxPIWk/2w8FS8+J7Z4ild5NAoKdBETysfqRAUAaY8zrGvCbm1HC6Mx
JGEEqzsvie+bHxbeiM7PzGSlSqb7QnBSkx3zNNlMLIrQ35KOoIbFrMmDmp8AkBZ7PFx3mTOdaSsw
6KcVN6KIh5BD4HneyK2L9Wh8xpX76Yz9S69zYeb2C9kXj6asQhGTU0gEMBRwgmSXq77jbmGsC4f4
sbf0t3Gw/2nOhK6M0623yK7LdMSYjP3fWVOLiYnp1I43eQsHnAUAG9wGbzbeo+3w6mrxeYVUCFL7
nJtyRbjrv5pW7VtHeymIJPadxJqDuabw1m3cDBFXC1XMWNUeo+JC921RXNXR8K8SjFAk4wqUEvtT
Nz46hbi2StkHpjZSU1XY73UA1SrTtFBs+byjZ+wYBSeKPqu/kjI5Aq646tJkr+f2d+J26FQdXUCS
VIlSTA/m0tzkkkDRri1OzURk6qg3O1zhn7nRYxc1Sei2012W03jOBvxvUQU42N7xK1yPya2TVpiE
53OlGfCdpJH4DD1Gs/UQDYxQRNHvWmlPJlFCStbJk5Z/wEys7NUMtFjHjTWbNwvssdAajC9nHE6m
lz7WM511JgC/h2h7sZPiYzGm17xirpq0BehXNX9zOt8s+XypM+x5UfxJCfFJsGriO/W0t5vlY2y2
uTydjVwrPRyBaw173MRtR22+KZXqQBcvCa0FaVZPTQLgTdSE5MOzSaTI++pcFsQp1fZD6c6CDrr2
vsbzWW9BSHvVxWQJF457GOraDcoZyF017NI5fUuLTgS/rd182VbxL2oavJZmfV9CaxycksVFdqQt
2QN4vOu1mncR+fG4nJjVNppr5oweTW3CnM7kL1MWx2UGS5iQDZplOqLeWE1cjXjOV2GFOj1VGFwx
syDVHOjBsKqMpMQ036+xc80E5acU7UexrrcTnC/aavLCHfIqc2ht2hh6VY0H040PZpcFzjxiONZI
i8rWG4aXrqDWrofWtnY2eAP2H4M8yiJwTe6uadWnI5kOUPSxgSt3BLLOH9VY3oNyEG8c9BTfoqLj
Kq4uVvEyijwkQPWuS4a3ZKIFvl2C60LEFMYSfR9LLhTmJ27WIjqgiL9FznCDcnsbAcrnlMAcWtEa
O1KIrgtRPg6J+V4qKTjoJZS1zFO5HpQnMbAxVunjn1Ug1hFlEI+bI6exR0K135oh++L0+8QU6HAC
m0+m8hqFzL282c25a6J3ygP8GAklSoRQf9Zo5HQGYSvjYuc7tzSPuIyQ9bLFomRoY/IhtXPtNNoN
Z81XVaLtrqOzJy+7CmtbzpzplbcvV1A0qyjyY9VdqlqjQcAT7Nxc++Lc6y/MQog0co9q1ZibLEFW
EpIVKze+mtKZQyPkBHr7WtBkNrHFi31Y+tK40go6WC2TCHQiHA5qbqIznmEclsVrT4zHpX63kMGk
DKt80JYeaLyT94e/D//zOTD0GfdlX0ShwwgHIP7GZK8aCBt3yposgy39Sb25IgXGTYCFdNQStN5y
qh1G0hly+pDoyIbAf+pYo3bk79mvBoXqKCKUPiD2HG1e1qLrDxMVejezh00dAmQ6PJIv/DkOxTbZ
xe6zavNJGJN3cKJfh8zOYCmMT3xk7DU9drdMFzE5x8W7NgJUrS1KezkbP1HlctNQYZdR9M/KxBgg
Ebkh2ADhWUCc9Yq/SbIsue1VOm8lW6JdJw4evsj5Sjzza+qxby8swtEYnSAxA0hHsRo889XLgX7b
+2bRLu3249KtA2NJ7FMz5HvPfYGfB/awIllirYJpyc6rLh/K5rbJxORnxfxYxXSfC9c9dY1A0nRu
c5Npcsf97pQNxD9u7xa7uM+21oGnlciGqrsWejwHfWdxR3ikwDNVdkU+RhW2cavo4Q8hxfXMbW2d
qkkQqGNzejtacSKATeDs0CVEAsNpYKLmlgOhMe52md3cdtn0psotaFFl0yGyyt85XfvLAGkjRt7W
bU7KVuyxwS4W/QHL2nmJ/pYuzsWLf83eoifbkYfmcuBsUrdiecwey/klslLoQi5ntCS2Yp8Ra18N
sBxUrQLXyzg7O/bs01M9ZKluvOYeqzXsWE63SCyqJB/KSK/FiPoiJ3HDGftJ6uVrX7rFTutEitEi
foMxwgi7ax6YZtIDjB4sg5vp0CF2COUQkWoMNtlzN5kMq5u8x+bWbV01giHtPD8QZMp3mdcWvbC9
7srPlUn+ckaqjCaaKyBUGHGn4z4PijOcRu6SWxVukEtpMNE0PRkFQEDdAvky1Q22KgQru/nOsxb2
SzUfiwWd2Shs72SK01AOo7/ENKb6FfHJcfLPEZGP3abW/ArTQ1/UySnOpq2ANt9tRlx81MoY3Inq
7vSypLFi2v/qrfUUfbQoLIGRa9Suw7lHs8Qm213FjAaOFCP3keSqrGrEzlFn7mS6mZivC/CoNDuv
sqGkL7Q95JZYM7Yofuk6zvTLuGAgI+SHLoFSQXnnqy4f71sy08OeeKMNyH+NLn+J7TYoRnQbBVHD
mJE1qaWaUza1ED/YEZJWREE7pvplmPV9SU3pLw6T0+lKYrnQb71GWAehj+0eQuRpbTPHl3m1S0wC
W9aYzSGORX89o7fnLgb3LFcvssJkqg/PdM14/6sV6w+KbJT22VVRI6tzboVTm0miV6Y9LAYoEm2V
ngeH/mnbIdo3ltIYioUHWXjlbh0sNuO5fwPRs6vsrf6sGY1bp5Ods5IWaf1SydU6OmaNm1nUy5Xo
t55Qh52G+A08fE7eUdcW5Ikzu7ETCZeFNgsGsHuEQG40jlnSfimLrgwco4oCkCsVXk6mXpssILKt
AgC13ZK3heJH5Au3sFV0diCE2PIU2rMtstdB8tpGxiCPWZpjYOK2Z8znpZP8xa3Nj2SeCCUmlixr
tGSkO73ano2xOC/PoD7VdVzf60goXFGVH/Gu7JK8B/fddxz3+NlGs+wJGpnoOlNlOfR6dtJt6iCL
p6Pg4E68cEnE6iiqA81iC0bM3psudUJ4C7Oyn7oUw0NpRrspW16tmanLyZme+4hZT2xA3aEiiIYl
erhV6cqDtF9BShCyTvyvseQYOu54FdNDRTj0TMAo8YJsLptv+M28REt2N+mjRvi0ywTM5BK7UTGY
0Db4aU0UOpOwkZGEzYor2Y7ArXEjMfXfXMQysNyoyjwBKqlXygqba040xreK7U/d/J3U+g16hnAL
QOF2e7f2UoeME6FDR5/At/huYcq9XjBBQcsQek3PkAm6hzZPNzM9ZkmKT5ZMuz7R3r1OuLvR6Ahc
S/P6QufP2RWrSzqeoKdD2yvQDSodzjkM91Kxcq49APYRAUyMPGTbPmVWtFzJSKe3wdFHVFhynLhW
ew0WPD7kx0Er9H3n3sG4oDDUl5dJGce111GFVfc8THRE5DwEZlz1gZo9g0KxWPnt40vSD++FpEVm
/ZpTeudy2ucQzK44TQqrEceBUdGATjyNmv3YMTd+G5NHotWEWRPuFM699t3V07sVk+tVRJd8xFsp
xu/ZRdBvMiR43JVPA6IAeW8e3N9KIn5Yz1PE8TCD3rBjQOdT26bXEme5Vg7RBWWW3WuigZ5vL1xy
a1P7NVaU0Jg48zkbE79vqh/dmv8Nk07FIuejwdpz2KDbc138w7tBeiX0U/q9nIxNp3vgL8q4qpIM
+cUuDgkIXMyGYa5lx1In0LmLrLu297Kruufattow5kX2l8bDHkgT3Gg9e5cM83zTuDsL92zoKkHa
xvi5LPUtO2xGFWz5omF8rqsrfCDNfsm2gd2BcwehbRjk1+Y7Y8iKo0L2aOpeFCQt0mtS2yn/Qzgp
4nq8rSSTudoXWvv8ocVHuq86aCdxM/W02VZVfTnOxmYRHI26HmPdxLti6Osh9tb+Nt3+sVHfSpy0
V3+fkkVLlBHKQ5NL/tp+i6CJ1LHE/ogn12QtJVjd1Two/t20hE3LOhw1xlM2phnXgf7ag5cIDdN0
gtg6ulLaoVi91zhNBFNuaNp1X867LuIgU87MQWR+p+r21Kr+aXKa9WBmVrqbuuJGYRmjd0x3zuqK
9sDNQ7CxO+ZwhBW9WjpxlHCssUzpg6lAHd5ZXT/eTI37UFS8oNVa+GVjdDeDNzRkeO9dNn23gcky
0N6AOnbbRQsiPzLjkKh/82hAEXdoy2ej8WJJnIVN/9G0kFyY6KIUKnde59yWdMTCZhV9QNG6ixgd
nGixwszZgjbmn6xbwkhOA/GFV3k3qj3gb5yL0Y23xpdYclbhWLbPzSYJZi1HjzHmK4P8AYoc9cOS
CzzKce8Mq7tvxxwZRsYvxUL/U7AvxRCkO235VeQHZ5Fl3KS2NYVDVcZ7rSAZoTXcX8fGo1kOL2qY
Il+AQQ6cRQ+cfmF9ttZvodxjZxGTnf06kgt0LYuvVjFbqzsDtZ9GiFG1xNez1Tx3OWaKgYvL7J+Y
47j2Ohw+cZTsorSD4jGavuOJr23ihEIcOknvmVYQmc7ZxHld0H/ZTbE8eVh+rhhUfDa2mPG40ei2
17wAjvjuC4YtmSOqEV/3KnKB2mTFkyfpU5sOGUWwQK5kvdxOFt0DW0TvyR0OFFaVIJrX3Whi3Z+6
yzLmxQFbxmmZolviQhh9QYvIDYVVx+E542V5LSv7p1vVRYjxlioVbHFynUc8gqtTwxDU73MxcnVv
1Rl9lFuZJYJyti9RTqxjaw8nQ5GDXqpHbVmNy4gXyMQHvK/TY9lR4g6e9WPm1uhXsn/V6mFF58rZ
DHjdTCYzW0xPnZtcD/TS0Nw+TTEMZ4Ow2Cxxl702DF7Yr3XgiYSrJb0vIDMEMWt93R3AKp3wTLKV
57rJfH/zUUjixCJlkTit/cT2+JmL/N/QJStXv3mYW94XkRJeSN76Xq79R2whQmbZNk6f0UGzyHgy
azcOBIgyFAY6tjYv89RNe4xPrLBX2ZA98/4/OP+6pvPCGL0AmRbRv/d0X5s5Vtnxj+rVQ286P00x
vLpL/0gXIgrMTIOT7xCc5UGUaiOOA8LY3Dv0UTVSg6XAkk3kgeuP5dpy5NfpOjuRdQ0o7Z8RzW7Q
VvjEtm5WNTCez0mtCIndOU1KAn+4Wqzl4HAHVXF9KFm4I6m9WWP6C9ysQnlu1aHWsbUx/p50P5XT
v5IzhRpd1bet2BsROydrOnRl71iKCfpx9c/MXbzpaje6KZY6XTTkMjB32mzxM9qCwS4yvh3zh4am
u0tW76KwpIWVARoB63Xa6nh6veRK2avhZ2lyaWqN1EqrPEum1fKqLQ/DYus7bHM21cUcjJU8GLOK
oY01LREs7YPJE0NY4/bPxVXHoTRmopN0x4TBa68dWOEPS5P9JHW7QaeGk1Vp/N2kcgqJikN5yyFs
y0Bb5hdjTbxrlI1A9WSPu3Zq7JRTPSVNd2eNBEGAqebXSMO5xOvqopYz721fZM5RqKVdHqSLTnCV
lZ9h6t1j/wb6pxo6VoomhiLcCefUoR20Zjc3t8OqG9dVOe3nSovDNqcoa/pjXRnUrWjCaZXy7qlq
5ybrJS1ZgKKkrXZ6M1zFLsHtsU7sAo4jw9P6nVdojCtPb4Xqdt3UUwIM8Z1mUPTPVf0d09BrM8Io
vVhLQ20xP+XQ3gp9OJZesewGg3q3GHKJHmQxLFRAZInmuyG2/jXiOrZYNckJdGiH/Xp4HGphM+Y+
eT9kpHwifonWfaGDclDEwDHTcm1xKE1iyggVm7cMrNwms36bziNuD+PUxEW5N5AHZCnvlOltVh7K
0aYlSHHB69p05muv0icclpSjcKjsYWJQo5I31Wo9Rlb2IFhT9q4zHvJuPXiNcRWxkzMsGow1DTKi
KXdZhhpJYmeWdr7ZKivERslHbkyx0+CL6UtUc2a50zo5LJOxd4aBqgSx0SOzwG+04ixU9x1l03fe
06vIVt9oH4p2HLlpGPmL6jczkd+psn/GqYbXb4aWXjQH4Pf0yxbACi2ndpn8Q5KlYd9UHeKZdmvV
61NiOy+Zo466aZ3ahFJVG8wz+B3GPQQenZEN0e7d0T//GkLbtXrDhgEaYvLE3m7ZYfX5X1eBDcz/
CUuQw5afEHXvpYMSVwz16xp5Ybes4pAMxrNHDmvbeu/JuDni0+SszRgpMNqRAlGqs12Se1qbCNyl
+6xDcRuj+hbg0YTzanpsJ7SYIWYYtnbkhcExAu2i5qFkkMH31uVcjV6YrjYpSjyEjsnZgpNCm9Xd
2273YNnlZ9eTVabpDqx9DGn69OQJ5GXLY6zAdh/nwaBgs0OWXDrQMBKw4YrnnIBOxk3Ai9lW91np
Y6jhUm1JDVWpeSsNh8xQuIEZmvvYRMdty6Mv8LpWue2LpGI2nVGfqLXvW6u/sTvlBvQaOXYTWudr
rXVXjLLfVXh6ZhfnoxquzZFucEw7pdO+IDkQ9Yi26s8dBEl8qabDWzvTLy8Kg3Opc0KCZ21MjYZ9
bT2MxvhS6khgUJG2ifSDxmB370mKEgrFmWmVrQ0ITyoFO6HHC+IA1W/Uf7SusR87cR4dBx5KQzJk
zpoN0MKpETTH4TI3YrgYdTpeECBW2nqzdsQ+Mvu91qhT2YvmIRNa/sCxevv/3yfqnvlHOEVsmzKC
BRklsRF0tt4f/vfLPFBT045Yw/b271PYAehD2OL9v0+SzXHGOu6qnb32zQM6TPuAXeyx0YF3/H3K
It71pvX0438esD2qIMB0z2+bhP99IoR0pvRnUzv9PQ6ztbpXLfH127P+/cNsyTFhoJK2Nb/Z3+d6
2Q8BDjsbjMv/fa5I3cAA6nP79wjYXQtulwxB287nW6Gm//2Hs929K6r56v99XlAbgNKZaWj93+ON
VkKxEGf6pObNfz9dEK12E+Mw+nvSv88X9UL0VGLfcRbZN2Yb3WVkej61EcapupmHq78PpVfnWwbc
uktVNj55XVxcmy1aYhXPIzvH4N6TgRAUjN8MQeWoy6yz+P5969J5fRBj1jv9fZgVXnZgsEGE/3ni
OJrPZBUimm0/tiugzuXGfx7696Ncr3ml6yIufz9pTolsXCM3RpDg4fPYlkeO01rw92HK5Oll9szn
stX4PXT91mqN/vHveQy+Eymja89/T2RXmPrayov2f18dMjtY8PQyVVPU93//2EXb7fOOWwtUVpIE
o6xhXcxlH/x9GUdzfc8PTI8dGcys4ttjynRNcF3R1Prv8+T9ojgPVAdECnM/DFZ6i8Se7OtZFXe0
4DfnQNPcg6hzwjpOp4ccpGbYQ1V4XLpWBhHTN0/UXl0Qz7J4GVDfuO/s+TVZ4dk5he28Vcqu/EIb
6w/RNT+EyjIu2VWv7pSVX6qpGBvMrO9qxcheuPXvoKgoSnoqdDjqYNIbFo5Vv4sUFY3fnVGr/oex
81pum0nX9a1M/ccbsxoZWLVmDpiDSJGKlk9Qsi03cs5Xvx9AHsv2rD21q1QodgBIikCH73sDkNwE
FRrDCoEfYE3Mcqel95htfXIhbyQijno9Ft/i0r7aIPy/BF344qR++SrYE7B6q9wXjdztIgrjYRPk
EmsUVy2umMmjqxnbDEGT4fJcJ6McSuWosPhpi+I6N6hStRkkvHw9F+eGMiA4FMpYYbnDpd775bJf
W0DMVnOxni6Q2ZqzbnsHRb2f74HXcwZ8mjya2RWZvxxLW2wUXUWFeOozX98lJ7jtC7N9/6hzQ1p5
zTatyGnNXebr94oA59/65PuzAjwbjPTd2EbYRZICvcUtKNk1hRliCZr7Jx4zZV0rfXiPiEGwLFWz
/pzEylkz806SI76Ojud/LxLzFYC3+9xZmoMFcg1ttrNjoipucVTSTD/aWuds2Ly2PP+JRl5cbz91
XvvJzJBy8c017AF+oDEar6mdWy+9pWVLKbvxzlWDbONaCXI7SdUeQPc7W1ybvVtsTauVXkTiCURh
iGCSfylEdJeOmnbW8wShBd3qSE2QC2wivzhz45Aokll0jtg6bXW0Fk5RZMTbpkAlJU5JcCVRN5wi
U6+3egqqIDVI/jeGmpzUZtC2KNvIk+pq1pYHxb6JIogAGQMuT9khBXSyzaH273Qz9K+sRljSqbb1
VcYHdCWsbzX78EVVy+Fu7hqYo0JU5l9d+7b6o6sOzflO4PG9bWuT0beJ7kFPhTd4n207D21T1JYJ
Z8x1BDy3bZF3/rrDLnSVl4Ksn9ddE63CWTn0xrUWjN11PmAvay915CQ2c1Gd+qktTFyp5+Y2Z2jD
uDsklo2qj9xrQdG/n+eHBJUdzSsPJMG/jbj5IVRFpB+s/6XOXWRv4CmxG3R2GS4qYCw7yMDwEq46
qsIrQDv9eq7rMse7sroHo4/iJjkh+s11dqevugF5prnU+V5yRqJsN5fmC8FPc3ch7nnAmbnGfDAN
08O4mWfoow48Z0kq19L2zc9+5D9WGtJ2t3NV7jopkm7lLiuxUO/juF4JrQNdQQCl3iihwW+HHaS/
ho0IH1MZI2JZWnVrMy0ABJgqiU1Gy/dyVZQI8BHHfe85FxHOJ9Q0HT4uMTdkpqxvLVLqaE47yMB0
1a3qDWI3B+5TJeZDcGP+PyqlaYmdohLin0+cO86HuQEeKung6eRxzIGPR661l9MGtPBL/dwS/7mV
SQGsBdXAz0QNK5I8ZnbRcoQqzBE+TtaQcNTt9C3VMvcaSIg3bkE8fa5PbPceuQ9x707L3aKAFqP4
Df3T7JjlqEKZA27T3pAW67m+8dkRdU3+TBbHRpyox141JHWZmFjOqn6nHCubu2kxv6wHnEvTvkXK
3FSOc1UZRrTO5feXc+1He+tCXIsT5fsf9XPxjzpTc9R9UkTrziGGiu/VcPS14cdBiOoaNHzX0QAv
nvi2+UkNIR+IPMo/k7T7Zhq59arY6VOtqvXesHRj66ihv3YTHdUPNOCfjEwlfQbDI9UcxlOpostU
xsEzjpeYGjNggspQ1pU+HB1Utrwh1Fegwhn/0v48FEXyNuSIejaV9kmalQBBmjns2Dvl0D3vNLVF
VlSQul+ITpc7L0nZWtdQuxwtec1d9QV/cuUOwezsmGrIDAb2CCChbzZFksfPrSCJNiixulGgcH22
vCUXSNbNc1vK/KAWZbwREMT2WSOTJ2cY9gQj01e10zNYT553TPw2vPMM+X1+u1Fz+AWLPru1s6Q9
e5IsQz+dMH0OEJTktEKwgakljS1ykl9CJElP80FP++ZUGA3wWtNB4kBhl14AkDzpWmD0i7kPXM7p
JTBtOHDG8Ufx5yXm7kmePydJnO0+Lh3rwIINpa3XTQE1oO/HPbot7nkupREENLtF9n4uhiUoFuCp
+86pzjYJwXpfEQEBHSaCZVYo5fPQklcNU6N4sUfy1kEfV69ZnDwD8+i+YtF8aliPvlWtBSUrlTjY
Z+Mic6AJLBQ28lM42pXwW5IehIwjjYlun8ATr+EpT+JymV2gMKep+SLAWno7Fz8aolhJ8EEGZ9kS
7r4NnpQWG3EdQeobx/ILd1PlQHy73qr2vt4c5tJ8mLuYU7+5WEzsIqOTxMtq+xr0QtmnDryuBJY6
u/QWEQUN8tUqmJrnPqXiiWUcExMtTZM+TKtf2dIrh/dTNDVelpo0b9878zudVZwlzNK0rxCGuMjP
93g/v/OSkjuL96iAFBz7vO42yxoc9p2MkvTOm7YcgSjB6vysc6qmXkWEwIDuIAkHc0W7lMJxbgot
LG/gsjyzJzYfBLQq9MasS17ZSMqG4MltbsSbudFE1X4FDiTfiRycYN3q+Ta1wbvGtS4fAy+z13mL
OIIW9vCooHdintNCdesT62GMQdm4mVTeNuTXvLe0ZUmql7X5kHCtNQDZ6KY3dX+VhzEEIpAC90Qz
1z3Xuuimbt6PpUfg1NbYYUKyY2+OqLtu1OFibrV1Mp1DbXs3pOcRGA2C+JxXVnm2QayRQi+DL4Wd
HMo0NJ9KPbfhVEjkQMYkeM4VAghTB/v3M8mlVgTVHf8LeJH3My1GrGU+VNqF3BIRd7uIH7oYhhIC
nsE19Dx0o9Q6I0US29tusLRjyBwBHCZpyGiH2Q3jW70dEmGfDf4/azuK9GsWY38XCMV+6CfJIvR4
F0VhONuq8cZhkUweDI09qCdSnTGBS1S3pqoUBP8pnw7v/erSyPC2UH6cMbfUw4BDcmd4WBBCbifH
vQaR2NxZeuPf5xaaFQFCb+u5OB/oYNhWc8fKfmIBITz00WGuo4NqEA4kAtLtPbcxcKZt5dFK4/LU
+V2yjpK4ftKC8Ov8U6v698Ds/G8h9yrB9AGji+kcB6miozGdE9vEFMrQqJ5GfUofdN6bkb6fk7qx
utCc5Mc5hQUuJYrTI5Qq96jWg3sk5Ul+q9NISBRhKjcRc0OJGzZN6dz050sWwfpKaYJN3BdJg0mB
AY8PV91FxbdH5Rkf9UEiwrAwhcMxnSo+DnUcYAAM6vVhhEi7bnoc16ug12+yVIvWgRkqz5Dkbzvu
wm9m0F6MqtOf4S2kpMWrf+vqJc3tvHQ1/P6Su8GPrn9c1RgFHutZERFGfNXKVH8UXpk/yPaXQtC+
qq2lvbeo7i8tf56Tu3m3rUoPEMpYtDiLV6JnjoXxT0JUGOv5ZaQiCBBMh9wNUZh0bgW6XccymvZr
88sUDVoFT9Xfa+cyyvDlYdQJWbuDckhNeYQyYmxjUsUHsvLKYa6H+E7wdK5Uk95BF3nqTdLPTRdz
r8ZSG3M3d6jm2vnlfCgck1yZ3YSLHOWMH/3nlkGVnxu39I8D4/xF8mjs4p7AnJoU6cVL1fQyv2IV
+lSTTD181PeeVHeOTuJ+PvX3vqBNf/St0e5doHHQIDvsyNN8MBH65D5KjLVdJGiX1A3c7/nlR59q
IN3xZ5+52RImYi0txjIBMEP5oCD+fkzTWhCfnl5qCoiv+dV8qCRzF/Akf/FR12rOUJw+ypE1Rpsw
QcdsPhmKI0pNf1yHcCVJmqqyGK4ccmS/XIOFk71Mh16Ar8nhaiHX17rBBSGD9CKFn16KeLDhiHv6
yh205NeGXd0i4PdRm+u6vSLTqq/mE+cD0srppdqVU8+5ourAh1ksObbwNBKcZp5H0o0nzBCKxVyE
ypRtKx2lpbmoGVBGFbiaN3MxsIIVE6T2kLuadokS42Gu7gK0W2sDD7lwSIfnSiXVyxbC3s+tiilu
cdIcrxhlG/dVOr5f2o2N5tiFTY6eEieR8RjW6AqxH50+lhqjJpiZin7u8FV61jycSf790xrTp2UZ
5m/IJPXPH592vmTEp00qBJoLWPrbWQk9YbrY1JkEFz2Jpb+ro0966h/FovJhorlAaObWuWHsY0b2
uRyL9CVW43Q3l4akODJUQvGJ1bUbstaFFhgEF7Td+lVFPHvdV/YAlMlPlh5CBeeMpRDWSZ5J+qFE
Pmvu/X6irftgpwtn8vUILqZSBRfwZpKtRXeN8L+4QUD+2Ci98yw03n5we1hHrnsp2uixmqpTF55N
GZFOr5vIee5rPVwSiA9u5tbaCvHEGKInqYKerg0sdvpOcZ5LSGObtAz7zXyWpnWEI5swPLtK7D6N
4c38lo7SihuUXskATm/lhSGJ3DJVtnNxiIaXEd9ZNKyq/KGS3np+S7cmN6aOOF83baw9GbDGosA5
1bFOxkMIyMUYWZ1wyrZPXWGSewlVywMXatwPQ2wgN/SzuVfAMHycMo7jwCCKxL7J1KqbsE789l76
TXuP0RKhwxhwqCcpInmDgUw3vH70UBvvsQv1+DT3x/Wk2uotRMu5WE4XnLK407Xmc7oyMZdoirhb
Vze3dTOUt30K354FAFD7UuFpFYhkNrolv/nXxm+zb3g4JeAE5eQ1YMC2HWsHon8XPppW9cXVlfRb
5GnAX6zik66ZxbpGmfCGaKR1yke1wAPJtT+HSrGauxYOeT6tE87dGOMNN4iAmcQsu7sxd9vF/H4W
JMW4tYpXLweqqBQ9izElMo8VpMp1FljOM8CB09y1DrWX1hFwEDVL5UMR0Zm/Q+Z1xdJmH/Wv7xCx
h3r/DlnCmmr+DiWsoccgLb4A3203XhEZm1hE4w5wQLLSEPZ4nIttGaUrzRfao1FXP1pHV+q/FEWk
FTuSRskGtjN5El0JnwQ+6SsxiPIMGL7bF2pU7ZBNRkdUCeKVjW7ep2Fon4FAG9+d6ljFyvhWFwwT
iJCHEMo5e3S98lwRz8waBBc6PX3tksLfopeVIH8Xd/kNkTkso6ZXfxQbRJ6xGTbqJfsAehdFN8CO
wAbaqxPrHKv62uuV4Ia0kbOMibuu5/rC0cACQXROb3QzW2d1h2WEbDhDdwOMX9zeeb9At9dtA1ct
dbLXs21xYxhgQadSEUpQPFk5vDe2pa+uy7JFkWBqmLvMrW6rZUcSCKjohySoUALbxKU0TwbxzZM1
HeaiH3fWccRcci7N9XMPNSF/RNLHRpk6DaG+T+d2GR5HvplsfFxvlrMAO0zXxxyh//tAApisVHAW
sxC6PVaPlutE96TT/ff6PLaXjapVn1HbgG3efkNtnDkM+MtV5oa3k0gHbR0/Tu+jjiRHrYj2m96J
JQLQzatAtWmFjKN6RjoVB7QmDjZ9oVRPpVAfZRl1SOpglDWk7rMZ4qESqnZ00+RFhweIPqDaP8gL
ewzI2Km8QivvbnSttq7mdDA0cItmdh3CwJoUxZoTEMwj/D+wlqURlXttZFnx0b+pqmAjarZsc918
WuuDwh+CJtnOxblBBOUbsvXm4aObDZLKrrLkFvKmdY0Lr7p1WmX50QFlGZZm4fD14zKVbhfbeoTU
N580NzRN0K+i2PegXHChuU6t0x6z6yDZz8U286xNGuSgIQTeOK40nx22dMfOBQQwF6th8Nco1Yjd
XLSj7LEm3XWBTOXdw1DfVHVjPueDhMDm3ql9aJxIXSDBL8V3YFhiG5Y5W5q5bj4EQVrdwLmCtkxf
MWb6xhvLfF+36QtYYKjnrqetVOGEd92QmhdD+9IQW4A4g13FHhkzKK9TY1Zm0Z0wArESZIfWc917
g5e/6IOmHucSUormxU2/zN3nmsBUxZ5F66/XCeNMgIqolXVpty1E0rp6kXCo3q/B5gK4djG+QH5x
lqVLZjok9a9OA1CA3uv9R8nz3kvzWNWjcvHR1v5W+nnePMj97DmfR86pu9c6ctXTAPiz5/v7TW2T
4M7/cp7bS9CPstvLbohOMBujkxl5d00ytDvkWKLTR/386r2u6EmYdSAb6P5RnZaM9Iu5XI3t11gC
zMef4eQlZnaaX82HqhjQVNHiBgOxfzV4qgj6X8qGHewyIZND2OFD+X6Zjyu0lTKs1XDS7puuPx/m
a7EoaBd//e2//vk/X/v/lm/ZJYsHmaV/g614ydDTqv7xl6X+9bf8vXr/7R9/2aAbXcs1HE0XAhKp
qVq0f329C1JJb/X/pKL2vbDP3a8i1Ezrc+/18BWmrVe7KotaPJrguh8HCGi8njdrxMXc/lazIpji
QC9evGnJ7E/L6GRaUEMze3AJ/R2iea2dam3LBAO8du4yH5ykcJZpCd63WChB57JQwSQg3sgwMs7l
aOrvh2RUzwZD64HcMP9r1JKMM6j8fKuosll89JsbyLlhoJkFSCbnAUFRM90VqdOdzDTpT/Mr/eer
qQfKKSnLOHCnPluTk6ep+zposmseAKX1jOGXkpuKvem7w+Y//+d17bf/vGk4rlBxl7F1nR8AXojz
+38eacMeAxMzwqyrFKRiIQz37ehvc8Caewh19l03dmipDWXytWuiSxsb5dNHD08xxnXfaAh8SC8/
DBoJ2KDv42yJjeAXREbkzaBn/r0pEtyGp9a5OB9ACH8ZMCa78Q3h33+cn3Zoxy0jVf0iuuN//rqa
8W9f1xC6Y2uWg+4SEhlT+y83WuJpydBIS+7qhhELPfhlN7Stv25i1T2Bo0ajmqxIOR2iUVa3c30L
6CY1Y3Io7AGHA4vN4ZABxlzoUtOB+JBTJtjJAPhL+aN9Tm1gIDB/k//67Zmp5mfoa5YPZSD9+o/i
P7dv2fk1eav+ZzrrZ6/fz/nnQ5bw9x+7nIKvZVaRfv6z12/X5d1/fLrVa/36W2Gd1kE9XJu3crh7
q5q4/tezP/X8/23829t8lYchf/vHX1+zhlwaV0PcI/3rR9M0VuB++stPPl3/R+P0n/jHX+dAvpX/
1v/ttao51fy765qW7kLqFJqpu4xC3dvUIv6OrJCGOI4riBMywjjcFylyWf4//tL0v5uaKXQeE4t5
iLP/+lsFs4MmVf27xbhlu6am2cIUtvPXv774j0Hv/Rf73wdBU1fN3+5O0uOGIVTbsRx3ehx1w/39
7hyJrEhM2tdYNa5yZXJGlWi3OsJ5NkakCEaELC+W9pIKw10i+gRdOdUw9eiTNzPJ7jInRWHXJEId
S+U22bkVuh2egircyFoZnikRX1Tu7ODgdxawvCy4BvDJkNfxg4bpOghJ/3jjTnW08Vjods5iPQFJ
J1CbRnqnC9ZNU4BL8LoVUgJBqSNA7VTrOvKI6A8hMr3+dzvL5bWzEKVjUTyxGk1xjiqgyMtMQH/w
TTIvaq+UkzRvviIdTdYFashKzcCZhgqSwlDL4dKZYbmLuv62TMJPBdD2fSY075SiPa4xufvSRpUY
SdulRRR0nTjPshpB6pUcWH8eiyA0d2Yiwh2qqWdvFIQX/Y703VAcK8wO1oXakppG3jojJqxBkVsH
cG8XmhDaisWwuTCtWK7NtkdJBI/kvPTZIUCKMhXlzcBZBvWTOLrUSXlBzGQCl3kvmeruvQIFLMli
UgJ0WyN0xHAKXaEV1n1eOOHWZ+5bGESyVrE9NKfSIyncxP5D60b6Wx8r6870y1sMsxB4IsayDmCU
od+0V5KwuqAwh7wI2NhIIyzRKSuz1IxD0ehrxOOdT3C/CE/JwF5CAyqXE56vd5JmY0u59VujvHO1
7oEsab3rhxoRXfwWc8et1vxWxgZlNf9ljP1bv8eIHKLbWtTA87PIKFYkCL8YIrEWSqV9czyEUfPQ
Ns5Z/iZGfQA7QoQOZtXWGjKW7r7MFmXYNTDR2+aBPNCDYcUWOmqkpbO8JRSlGsYqIw1xDuHSav5A
PL+MnwdhmpgD1CWMi2FYp6qF8mDZ2yc/eYwMfbo5DEJnoXAPdmavOjexdo1Zndwh9zbxpDPq2ahF
CEe769Cpg5vnlDHOs6irTHbbVV7WOAkHWB/HZb7E9r4/wN0nFNv2EhpYXcEclzsj6rB1iloACequ
tbcem5NDFw3+fohh16RKuchJsm2GFJLGqxBde0rDyF8pUbPC7KX9JjDsIWn6ViWmfXYjL181hq3f
+tjsrQu7OvRaBRrL+VKotXbivy/t4VDDKFn43ag9pYDEYFr4K/xXjC+6qSx7E5QK4aQHablkC3O1
3dQmwSTdAw2FT6iP43H/JoWQoN3dZodIxMocQSnoZYjcWUt4wHTWlZuIDVJdSHhUJTiSxPs0TMlI
GYIwSsj7yVJinlg2OyDswcaTpQNxJNgQasHU2A8fcHReRSYeeboHm3vOYVaZn27CvgQ/OCBqKKR5
6OMiPutI/ZA0xD5ta/X+OSmsuzYF1KCJ7EmTXD13eWPs/s5u1iKd4TbOog6LbGWr0bZCXH2rDra1
aLlHtXIkeGzXX73mYobaykybAK1oiSNBZ5dHIKQF2/ijWjbqwrTZ7fo8U2Osrxs/LBceEH/ThfNZ
IfXhCbs4ap+zzh5v8CpEhkLCwdZ8nnA9JBzZpwiJxVPoSfrw+CwW34vclNYm6L6GgOwWjTRG4Asw
PfSvVoyms9p5oLtYDpS2caMEQ75t+gFLnkJ/iZSCfYDddySkMt6q8W7wuV7YeZDdOZ2bLxVXPbuE
Tl9stqkrwjFDYteXPI8Pie9k2EdqHjQOlt0AlTRno+uQpHrHB6YweVNuRe1+rfT62ifcqfCOOsK+
IxKCfIWs6bQJ2OsvDUtVVrA/ivXQgLes6u7isPm7dxWPXGlgg/0uwp0SuqcwjozTCPgmdXCrxMAd
goBvOfckcZx7H+lTcpjuJXURBHd89KF4VJc4XbsrQjAXRDijO9ervUuJ3Wx0VRUju7BNza8ItKUJ
cBcYS7q+77DlKMr0EDVNdPVFAV820BFqRAFzNMr6Oh+wmCGrMIAGZmbAykC/hZErV6ne6pte+DDL
pG8frAZeO5ZgiLWEizaxs1tHpmt4UcVj2sCjCb0e5j3YeVn7/spxSqaJzv7cjO6uD82HlNG1G3Kd
LMwrg1d5liYA4oZUI+vTdQ6AZiGj8l6ZhM2tIEZgB7fKUms+57JZmnAoVpndLEKA3zsrRatK8ezV
YIwPYPvvS579XT726tJzwSu5+KnBY48AsKuMxwYOcaeSn/pBl/UCH5OXyPrcQHrb21jwLHwtEkjz
htg+koDbDDDct6rSuDfoZFY7q6jVVaUj2ATZUN+3DeFGb0iqo2YQPYO+EEO5hTNaehkOB2Nx6KMw
W1kZAgBOY8t1Nhl6obYHmJ/QywWRK3OdRuc48rWLgtXQAozQHSwYc5VlWKTpQZMvAIPcu23mrLnh
P1udKK+i7D+1cm8VSrMvQ3dEWcz9nok22Haw1hY4OX4zwkjb+kHvLlIVIzFHRR8hyptLHOrqAznB
NRj6uyIcjWsQWNDz1DsUMsFTGKBz9OrBdMPnruNTD6hWbEtt07dm+FBbTBYm6KgvGnx7WXbudyY2
ApqBuIk9Pr1reIhAT1JjEeRES+F/VxftrsV2dYMzpbqyfcDo/aA2SFiUhyl2hCcfr8gG8Qj2kCXR
KdErQ9nj+nSAswley0AFRnMchBOcfMmYQJYX01aEE/xlFGikX6rkxnTs+FTmCbqetgb1SY2/wY5a
GWY0aWyGnyK3LVmQaCD5u5ARrizrFcJot2bg38ZjB+6zihgbKnT27K4/1KZ7CE0DNuJSUwe2UaN4
MUKm4T5+6bpcrCPTegNW0xzH5lopnrzRBllt+o58PRSWYsMThXBAUJU7JJ32ntbw32CXv0qCvZEl
6k53QeT1kXOB6DEFM3ekTAKyy6vET+9Tt3zrPDU/RLb2JPX2xI9vwDExzJXlngM/Chmm2SmPOs/L
QEKLrOpjB471zP+rvE1xGABPD8nPM92rgXwys8Sd6qN5QQ54H9kF9gUlAGLWQogpMKrmSEBNom6Z
vqys3lsM3z0NwJNLyggKPJay/UGVxbaB/4GkPvHWAjPMWrmF56R86qCAbTRWxuvMZHeM/dByCFuk
FiOFBwLFQbZxcoHP+yrvgkMv04trug9AUpMbRV1hNYagr809wtLjrlKVR92F2aLUxamLMVlVE38j
jcGA3nijl9g45qZ+adPqsXetbqvBbFk4kDQWfql+yTqyjYg0rIMwf6nybWwn32pRqpsxSqtN0qIV
EGRVc4pq1VpmIYpUBkasyugubFUQA86rHavsMylFpNa9jgWufp8qeynaU28mqL9VAu/m+KADAV8H
CSJIbgYRXiYKOAEhlw4T9C0irpcK16EDVH/wogX4ZRtY9WgcOxX2LitVdGsAvzqBcuqN0t948PhW
48DTgwnForAQNhvkVtoB6tkqY2sOPvIW2SCwkYwnjOBIHOMh3zQIzFZMoNgT1IKfhIyiPvHuZYJP
HzlNnzCYyCuJXQcyqxgim8t8bLxl5G58ctGPYRNvA9Sw8SsjzZyjREou/wSo5CkYFCJUJbB9kcFk
DOxXTJVRUgrqY+gKxD2KGsmSFyWtPyMMl+57tX2qE8G6yiq0ZWFrxcrWhmtouCx+fOsqXF1iVghR
scFedRFgjLZim/eSqvGNa9iTFQA6l3Hm1qsMlZTVKIZ82Srptk9qROzq8TgCza1VL936A8bG9kAs
xHVVdZ2GOOVIc/r91fI4kjhh0G3R1ojsT7kqL5FwghV02E+MaeqqgEK3wPodLkrOuma4k1Madhjz
awhZS+r8PGioPOnwNBZxYG6cWoU8oKrN3tMhnBXGtiyH1zwcm4Wlk6ctFJz9+umGgq/s48S+Q6b0
U6LADm8h0VpJBSysTzeoS3HnlViBO3aIoGSA7hhKJsEBJSUN6Z68XAUdV8jkhAuEso/zzg3qokgP
4MnKuqzzV0OBXJVRa0+i940VaORdh87qsmpYnqbBBKh+dPA+mPzClIMfCkAHCLGv/On3U3A06oew
W2mjsRti+66Oxk/RmLIMRwhi56Xj1pLR3oTNVgnoKZqfb0v4E5V1EFa+r7IBZkPZPvqW0RycTgVk
YmffDSs/kj5mvZYgMOgi+hjkz3naZcsgDMZNXmvIkuNRiDO6fyFIvFZqEyKlWXTg/JyJJKmYS9mw
9eukYC2dpN87rbp0g45TnLM1HVK4NeMkwDx0RL3p3yeHetfo+KqIMsbFGirJKQpM5olcbkt0MXsR
Y1cFodIK3Q1IimvGb4WjCSy/UqLZplvR2m+Q6R2So1VLYykqq4N4VcBBKBAtAIBQoACXn3hm67XC
PLQcM3MPzqh/6Ervm9oEW1VNGTegT+1CI+F3DOMdY1n6YKqJXFmML/cN8g4rx01d5n1VwsFWcR5A
s0+RgEJwHgDp1N+l8abwdYc5EsHJArIwoxU5/Y5FriGUFqH5yFwmQss2VSm8XRQ0d3GuvylGgESv
Xt/bbDhy19iSNROYj45LJa9ufWnYW7O1g00S5o8IKz0juao+FTH5K7XQWDhVMSutUDsqXQkfnESK
hyYE/zHD6Zejp7LIqSW0wo5VuR1tPBMVdRAvYJHdU4J/XQOXHszjEmFKC1Y31isRLMu8MdStgTAT
dNotE0l7MSyr3TsVIYsKqtsytEP4q954izfyg5JiTudEqEbmECXXrkCYW8fNCMMC+95CQV0Vg7li
aomXResFx2rQxTLtDKbnONurgcvGoIREyD5KHYsrSdlq1YnxbBTC2Fvo3/Vm2CxEV5nYKPnJ0VeN
cm0ZYQKAsUKyNUKdq2XlO1YtmYq2umPrsSoSCzqMizS6NrkRMByLPSiLSxRDA9I6y0CqLa7vpB6L
ZVQLsMblRtXAqM5fIUQRMmbGYo097oreuzNxVl2JFp6lYmkX0TrP4NOUo+v53jmZRCBQLl/3AXGI
UUe6x+1Q/++LYh/D6gLNXbLViz3MlSrWVwh6NS6JvyTU+2NRgr+o03FnmPEsrFQsseOd5CkAmY7+
awkJa1MJ76QAftyG5rjN/FFhsWpgZUbA1W4l7ghyzI5BNvbcpaSUau0sClmD520mFPrVMK1HODyX
JJH+VoyYPHQQ4AjxX3RRPsyb8fkQjchBNh1oVG/Mb0b8vLamlV5SoA6LpIOkZ4YBnIA8O2DsNgTF
d66dwK9fz+82H2AJEOwOdYlnSb3MppNE45urRGBbWDSpWEIu0A/60CTckFkDjhIDg0KPdSSd6/xU
TTLHATpry1Lvd6DaiBmgIqBY/m2vPQ9s4ZZKE37yO+ebD+jjJm69g9S6q1/eCXYfaK/AOYsG5+Tr
zPn+4LTHShX2OoqNdoO2bMtwbQNfSMZpWooIIjUIrzcVIqVKwRiLnpfKQMbHDjJlWXv6FaHgM6iP
EXkuBvLQcvxdr3ty73Xuc5Urr4OPEG096eyo+Krx9C+TKk6IZzz5EZJgPfRoVU76S8gswolMVl4M
HEJibKHmHens6cDGFjW7Yuv2qIb1FVALZY+K4fhYMA910+wqNK0HyWofeYPvZtjllyRrgINm7dcy
QC4ElVCxDkt0IRrcWWwXskZoN9/1lglUcg+ibN7Faz2JoLwgPs7j5In7IGKv3XnlDTKwSsnKRe39
chsomXFTCOephYiQQC5ZhKX7aGvKvRuMn9LmAe+Ribz4HEr3/zJ1JsuRMmkWfSLMmHG2Mc+K0BjS
BpOUEqMDzgxP3wdVWXdvwiL1Z2VJCsC/4d5zP1qvAUCRc71WOKDjqt+IcS1p6gDPLSBfP/BsnPlR
Bd9jA7zQdGGkRENIHMixJ+JC1L0CIUWC3hiN3YaI0B2TuUOXTR95y08Dh/8G2IDqCFA7LL+MfAxb
s85uNVxyEX9WYgYk6ekWLsIBJl5MC31pEnw3tLprM7Bec2/8CeANAeqHqDKlKz8Jf9lVZLR02tUx
RkQq/kV24brGDRG53aczrkLpnsbIPJbe7IRvlFz2iuf4AHekmrg2DLim7Q3+w0sRgBAH1c1P62Gm
qBoymIwdmOavLqx+Uz++RPJLTdPRlc5RZ0iFPB3MFAtIm98cKoj3NHCOg0HVHjEpXGSDuZb1uNeL
6aUjOWD0Yv4VTslwQfruXJ5ULmrW+CS86c3FL1LNcFkmg3Bep03mVu8aF2yqO6j8LIG5FwqBdPUP
zu1oqZmKRkJTuzJL54zO6Nvzq7ezBVVg0TL1DPvgko7Ng4hb5klfrk5eaExms0t0BOrDvbCdF9IN
iYBiEiPT+tCHjCZYJ9WCFmZQ3YOckJOQ7rCpsk/gwDYMn54RXekcus4n/w2rnzVgrW5JcVvosBs9
bAuFoZ7HSX31oLg67mU6oRpIguWAzJB45ycX8XziHFWAjzvuoNpZgiaapshw8UXLEnF9IqNjQibg
RvVMyTPOrdHRAHb7xqOJz85qFKRc66uDgLT0mRSns4WvsT/HOD/ZeUHMD720kcVLPWy3cR49jySf
YU7B1dn68/hKCJ5LS7ONV3E9fSUz1j/p/GMlB/xkw5VU14hB2aGAwYRpAVwhSCDUz36/rgNCI2rj
2jru81i90PA+5iEiQkQBCNJH+BaAGHniEtAw4IeweFpMaVut2bMtphK13yT1B7d1P8zO2oel9RHS
nGPLW5hkzSQ49UmLY/PNfMNNie02H5pixpd02qtGaQz5+ViOFpixmj7HcPAL1GfVx2TN9uMAC2b6
ssbhLaoB0Sp5KgpUS/EM5DKSaZ8W7VuRNdtIOoKH5xfDlSUkOZiAemMuhsFgNDby6ZhRfOkEhqM0
H4+GrfbxGJxCM6HZKZSxNRVzFweif5ISGEc2yKKsdKp2It1ZHG3ZjFwLpyCRw5aMWfVjrXAumB6g
MLrNwCUZw38KwEJyxOOxqAM1rr2qf1BR+kYk7slHEC9EcRGcAs6rDl08J3gzGa0Hg7qnrsuXXitZ
foANMlkDkahzJT5O4NcdNhGNcwFAxAYQb6T2B6FAK2YKKOHDatwZUb2rNaCzvTlBMU5vZYUwDdje
N/prq7DBixCbQQcCucopONZPzIo2ndf8pgxMlgODv6SsdnndpljGaREZdVgZ8U7lahzcD3KD1qXG
NHQ0PgZ06UuKgH4NC5SCN12TDHGJWu0cq/LXjopbWNnXJCr2TeifEDRTMcwj3gaSDIU/acrvqhTP
3As75Orjwg6GYU05f87QgqwSpbGKDpmtJOZjO7afVDigMCxDJyLSDpgpTYDnMg/l4pSQ0lMdPMoD
kmpiNV4BUUSQrdnDavQCLnpT6bz7fPZoR86RMrftmtnXLWwBsPuG9YTg92LajBaLchsXEGSz8jHV
ggMSvEOZYjyB67Z2eo+OunowrWE/sl+ESe/PNCWSLCr3wfVZH8DJhBbJ3o7HiNahvAqWZZfKhZ6Z
p1p3OpQxFsA2hoX9IJ8TXztZkT+HuQb4OIoPr3OrNWJUvPWSpz7HJ7jZtobQbBvlLbTZ3EXNIwSu
PRaCLU9D2AxUKVrmXWvdfqusiX49/o6QJmssFUEZmZsx8E59g2Ip9jn37PBeCDrNhuu1jFkXKguU
18zW0TcqB7HcLtPCvkIn/Q3jZcctGrAPJ5vhoulTtu0NLKc8WePi0jYldKIpZJKQn8wUr0Cn8cMz
bzaoT3kkN7lHdZGBbTDGo7LHeZj+49Z+t5uPLgI0CCFh2pOHHE+dXvHAVN6z47lMp42tWwwdFYB3
mp/VhK6c0th/cZOAijb71RLnt7TsF6IywjXN2Nao9UOX9o8JiWREOJjIiynm0d4i8+ABTOrVmSv/
uaR6oP699VzM3WSvY+uW5SajlxFcs2NcYRt2S7ueqOy48SzTfzascRE1+jdm9yk96UYx259PTTxA
Ei+HdCvfHN19tyYJ447Au2HSzxRwm14yF4L0BJG4xVMhw++x6n68bpsN2LvU3k8dfVUl+qNRwXUP
KBbGlt1aMb54WZ0vKnB2fUYRkgkw6UNSHJnsMqcfzVMr640vCGxU4/NgPWK5U8spxf1aUcGJWr35
cVEt2KcQt0S7XLY5EDRKY89Mn8Iwu+RRumjhFFCmuKekLD7aSMWkFeN9/Qvf0yby8rxQggrM/AeZ
TSv/5PbmQ11O6bahAi386a3Sqs+pdSFsa9VHUkffGI/Y7jkffTaxFGqWUZ3ujaajSlDylrSIOKTD
GKUTH/7XiF4QHSnKZE/ezKFuDlkAFtIxPAhZvORFCM2e4IjeJSJN85ghGxpKwrIEHTXkGUl8AbE5
dci4IkZOemwxFKO6jAz/8vcSWNauYMsPrlhc484Y1y066GXlpfbiGWW5CyMRO9AE32fVNm1gLSy3
lhuGGEYD7dVn5Qa/fEx3ZvzLPMM7B63DkzpjTRmKSyefs1GJs/KUuISgvFfSJlejj/YlaM1Dwu6h
taiipTayP8ubbVmDeR46Xa3L0rs3nXwz4Ixzl1kLTRKXRrTh19gJfEwl5YHUinwpjQTuJywIt7AM
kjT0UzGWNpg4bpLR6aDuZ4wBx5z6hqokXo3t6G9GwiYW7WCzTIe+utBDiFkRx+KcOVQx2YI6abaA
VwSDjJF4ltQsvoSeljvUhTvTVNBwWdglsGrbIa6XHgkB6GDoJysylIQT7hRhEZsS88iiVsG8+dQe
xSyNJPfIb8ZdrE+YJtjreiwvUsfPDg7d52KMLZBqEcN+q6GbFijN8WWWB4XxbRcFmnaU4RzhNXiM
hUpOpqR+DBBOLUPmCUH408EZXIz1tM7zeTre52+j1q+JHXC22Z7j8xdkMJlFNQAVkIfnDAjFljyu
hQNGZmE2gDzdZvyXmiAvI8loMAmZCWWkIEWs3DZuDKC2CB80XQqKf3bqUUP7HjrNFqjDt0yCb1/S
HwKYLJ8boLAPrGDP1GrvFUlIm8CwaSHY4B4Dy/7Go/+YtM7emKhvhS9j0oXsldfm8aMmHn0KepL1
Pr1U88BjBx7egVrbZYmkdOZiPMMdSJoSVgFgihbsw1WHtq7GF4hGS70A5WWmTbcriCwu0xcNEPNz
mRDQKtJ8M/ah8WYJzWZcaYIrFyQEkBK3HUaOP+5m5JrpSdKMHXLl6mvL35e5/WF35U+cKfBUltpR
bq5cY9yqpu0fkoEqRtS1+MQUgdhaGt0Wv128ZKZZKBfRdNGoRQ1LBoFuv5Jm9eSXsbkECKUtxkEc
E238QNLQ4QH5HMwi23RJV+6dHhY0iv7HLAyelcfeQwA+w+aU6QtYlurqRniLeq4aoXFZZ7rWbikw
nY2iGwjzmxdF7xowuoszDhp719rfOSGRcWh19o6fbp2m+tdELp5MLc2ea6Zh3GJkn+xavCSOcI+F
rlik5AGf3PRgGr4PJ3M6c4XfWmq3TZ53OvWKkTNJxU0XBlNyG/JkySw4eOvhI6XsEZayvLKZhHnZ
STwD3XSOmEhfPK6O1WC6T0YqKAUD7ZhmE7LaRPqPzOWYD83v6g7kAyKGh1AE415q5lnTqfkHA9Vl
W2o3dh404n34rWST7qaiZmtYh+7as4L8OpbVuJ4GzipLb+x92FlY8TSN6AyYtSTmHXMSXxDn5ruA
Gr3OzIw7qCDFqqcuhU8kCB6X7Q7Gin8gFZq9Z2TBDeuZ8lE941AbG3zNeVvsoNk453Hid6hppD+4
k3UtTGWsgAZqT0lN/hAbbmh9ehTvGgWGY0QVko/VV9FY6ualHeIkBtpR9M+AeFIkBWeZPl/GkQEd
j64qKJwXqDLgMTmGTYrO79jp4E5Z+Fr85qBMj1UNSUuPTGKyNZ8G9jIlyBLTylOaBfQFghrfV7qJ
h6Izdu5gpkdVpmzGIfTvJQCrI0uujwbn1qoa3fisRi3dem5vXTQXeyJxOO3VbotkXfe6eoTA0y66
ID0pYvueg77G39qP44aRXwKu0UJbayThe/zX1zkKkbh0roqe6EA7v1WWan69ydlha3d/3IA4aX2w
jgy8nibDdqFVvBLVNERorKZNY3uMmQJpXlXHUJq8hq9pCP9ZQyzeQ+yxC0KVyrc07ORyRA4B/M0G
dh+15FiFhf446Xm47ls1XFNPQIksmoOAzXrMnTInrCblDSRExxmZ/6KvaaRK9jTdGHeCfl85w/wo
QKcUENmnQQo79P1AcvZQ/ML+wAscl9Px78U1dqqWzdJz5HNTcNarriQ2zi9zepoClDi1CVNj3eZC
Tyz9aJjLwdeRi+qQKaYpOzLV+f8v//c15ULgLfts8/c3yMuEIlqUZx9NA4vyTAQHi80BE6llHTJ8
EmHaH0vZ9PhEeSlCt9rL0l01IN9BcBj9SkRWcfS0pjga6DZIcyGQCLhjZm4YdMdct2sLiPbCLcNg
38Zcuw7hxlz131o1GyOUt/v75eW5Dy9Dil05/yqnwSF70HD0JZF5jr3THKfexUGzja0CpvL8Eocg
9n39abKkT6Nq+9gyeUcx6R9qnockTOmfhmnJ498n9Pfu798mkQ9Xi3/4v/8WzB9hQujTEpNoQmZg
Hh9jA/BlS6QImcBk4QB7c2iwW5a/js2IO/rBe602DPMZI5hGdPx7B5x2WoqkQqjQEORGEFePKybm
1Fv0zTc0ItZwOU556ej+EtmTd5I2VbZonXZrGu5LACowi0gCs4lX0z0fTCYLQLp6C0VenpgYp/Hi
rMNSJKe/FzkPFpPBI72W56YTp2wvQBEwXimOLqt04SRnHS7ewtE8C6INjb9OEGVQV9MJZ0Ft0ISS
paNj9gEf51VhQ31L+euSV73oWaBtDTf+jb3QxQhCzfr3LiYvpetg1sqoBiQRavcgR69l5GIeSnmD
eXDZAbExxEuvx/HK0r34gkUBPk+TQNocmhujODZKAsc8swyS3xjzI1fqg7MhPUKOTC1bZVr4jX/m
MpMBZ9DBWkN3ucSJQNPXNScrMxgc2YHYpogyWcNo7iPJCNilFUuV2u2OUVSpZQ7Qnqpt+hpDI2Po
UWVnwAabvK3JbhBee2rYVGMeD94moQ6SnnAdxuI3LED31SHA1cbAN+LyPUVlxrZLr7a2oaBAcw6/
5646pkYaPne6NZxxnvuLtq/RFRVFzn9oEbQTgUnwQXwcSRm8j+0X6W/Oq+fUxdnzGpsuAWS02wvn
6JIQsJY9Fl0cad6SBWt/b8KO/k5Tz0nnupe2JGJnMO3uXvh4AaeYcD/IcsX8N2uipycISIDbKdh0
twh+kjZ6A+nUvjcZYk9LkGkxFcMDnPRpB+I92zCd3KIBMQmAZinsMVOa5bB4egbtigKTAeVUfFaJ
yxBqrI7MnU30acM7+STlBppPfahQ46z92GOF35lvdvDqyM78ihVVedyTxQPv6JGwbucgXElja+aw
bqmkTxi8050Ak0MGVJWsIdkUD3UGFA5iWvttT3ezcl8j8MKviWQtXMk7IX81Ty2HwsFOd0YNK7gV
FcBsBgqrTksoxhpIShAm8zD8qusoZehBBBQElWRRGAawd4yS+rSMNB7/sWg59hopVghRyeHTh8co
5XFKHIX3SmLB1aAuB76/Hif9N2xxuluJZhyLDIdqlSFLCvv4I3swPNF/pU3JjCTNQta1U3RtBsCC
WWX4N0RP5UIJ71i5o/E0dcMKmBWaC3BBm2laFW5SsV8SRy8EWBKLcqeVVX1jMYDgzSJ/r52DR0oD
H2Nc+eY5iXI8l4VsvjKyAJxkKt4xcOYb7gBjjzgJjFnd0AJX2Q8k3/YLAjnXwgD0Hfpcu+oaPr1x
rIGcmGa5ChzRb8PAHLe9HDfMOXtywdEl9URmcoQUL4kexse+LJqVp1r50bbGiwiqW+yOGQmp2tZ2
ASlPNW6/6E1MQYPm5y8owzc4EOc/W17K3Mr5e2Wm2hw4KwiHcsK7bQcfQc0BlEFDOPy9SBWfs9CX
W6mlJrN8gXz4f9/9fa2tunsXTWBZm+GFTYp/1gZGAnPy32DmwbmbX/6+/veus3OS0mVfk80VswSw
Vbj9+w9+YuRnO8aPAguL5nOZQrpacSzV5DJieQ8gQzN05jqNhk1hFMxrszlHIKwvYyuwOzL+Q9yX
HQNH2YcIx11q6qQxxyWiKyCLOnXYIC9oyeQl68kH8+PHrksaQPx8OZtfnKJlqdqQk6iagb6Vvu3v
67Hn/fdvpPO7vKzepq69pg7se7usY4AavMDzQIGli3TkuU1Jl9A3q3alTH6AgmCs3O8ujgu8sW+L
/74TYeOuSCpslyK6pyq66Z7eUyM53a4W5qXT8Uy3lMwbLNNi1ZjaFiAdvJYGoC65n9pTTjTvkXqb
zAaT8cgv6xMbs2h7He10i2jCWBXSuTAMHUFikllvmd2NWiu4Njr8Mwka3rB66xjbiIkaAvkYFerJ
1jFKsqY6avYkxfss541YYF8bhoJ2h0E68dlIm6PdPzcGOdrC0m96gQO71K4lkXABW2mYxca+ZZeM
qvgJ3a1Y90lhr91s2Ln9NFwIDyBfqfoIgR6vi462jLrAeM76yr45IzxXjTwwLUoIsSKe/CE3Fa1t
ctUq91G6dXnIey0g0BAR60BSD+NON1pnqTVsoJYlz47ry6Ph+uynmPZuPa3PV6EYkmfiVjqYLAim
QGyUsjyGpPjQLlR73OX7kCh2ty/tQwZzdD1zJkqOXwG2VwatxzCcXWI7J85pA52TZr+V6OVXbk38
QRzo7t6udJs+PdkwVUZnqwZGDnk6XmILTVFqjp8OoKmbDv5+AQLpNDncv42hfUK9JcMlaW+tDqKl
lOaN2kOsCUDmh4IBS0wKcYyNJlYC381rG7towEK1cpAqb6wO/8Kw0Al3+lUQ+xYoS8ULSRb5uve8
4ZznTscqg22g3d8yLVVPSRN/xNiIl36YkmNXS2OrkcFRjd1Ppxgopc6QHiWmP8CRcYoLQoGQy6xD
V6v81uGq5n5SzaGqoV3VjHyWbuA7h2J01N1HnZrCTn2Vjmp2Or6GdNK3hlMeywgdCMKJal3gyX4i
srFshx72pNGu2Z6bt6xq2n1sUUgZbIG2UVT/Eo38PoqImhU31DrM0g2h9XD0sTwCKGV4Xw/lySwk
OaQWO8zRb/d949UPhHjWa8l+cSllz8GvwcYONe9WO315cHrCdtTUsoV0kqdBWMmWYL5+YeBxYGBU
1CuhyIjVGeXMSm37whpsvGRveuqtRW9GRxQPZabF60ovafPLp7pvx3NvVvqlx5C3C8zp4+9PSVpa
yE/0T+ma06Wd/0Ln6IDdDQBKf19DPWGe5gFWUg7NDs8oKrll0xr+shnQxowIjrv2lQw/dzOmhB2x
FPNZ4YrSuiSW5y0pB96dLCcIT1TdKmjJ2hIScL/iG7Jj658VFeygRx+bitwVBqZVHqAdXhaivZo+
Q3dMplYmh4Z4StlcyFBruDHp3V1nXwdlsI/NfHyIA8pcmqd0kVmVXBRTCLLfasP9MLh3g7qU0HED
b0oJMgSJTxHr6uJZpbpIIYlwjvyXtOrXbsAqICzc57rutoiQ5WpgeVnMVkTAuflcHBF3ZhXVBYBd
Q9fELBTbydGS/dFUJd25r73H3fAjJnbGbeq++b290hJm0hG0xVPgSIZ5PfqriYliS4AYvhG4HiVy
M24bKF51kpCzApNhO6DfXNiScAYnmI9CRxoX1Dz6wnbH/jTWc3yRenuvBje6ZC3uxyTM/WvQ9M86
UWMbcwC+OmQ8cF0NQJnekq04NMS2tnrq7yHAUwCm+pson2VcqleMHm6VPiS5/tNr2fAG/jPbWdpE
7qinbcay795cgRAUKbBN1hZ9uU2S/L4MxsOYe9OjlkvrkYsG24wznFodb0PUt/JQ5ixq65hlTwlN
hRPAbZc8Y9mOBxh8LG20rlPrvTpc6dqU5y+hbY8PTVv8w8s1vHIP8o/rW5j5Hq4lEBkgVwjPqkV0
ZthUcF7UQK6iZQNWHQR9ZJ31AU2V3+rRc++SoWJFcjMh8NlqYZXctYSJt0B8Q6huuzRQqj7pKt62
eE7W9Sgchs4MN5sY0VXSJzCkddDifRwDh47ldKjaKLszel9qCSPerLfFsWBxcOl69PyOIbJ72uMT
EhO7An/mdnMIC9Sf+ntiW9U1rwLnqR+garHxV26oXiLFeddG0RGbo1jhBqKtj2t5tMLyWMcNWwA7
Sc6YpKJRt18rY/v32UiHkM2O/3NJtCPVXuEcQxdNUhq0/YpiTy5sRmHAsFmmEjBzSjTm+uzljS0x
Jd1NqfJpHJz4mcS7LYCIduflprbSaj6aoJLtCbXArwiwx+Tzp+XHgXy0PPcU+sStkYwuT2BS3F1U
pq/S1FAyAtS5hyOgkW7e2Y8C5bOKYf+ZzxNWoXtk9g5Cxe7YqrqgBfCtN5dsS3bpw56KAfl7PfZ3
UgqWABKClzrMza0VJf/w+s29bx7dWasYa9qdYDtNnnWwm8oDV6w/OWMB4G0Y3bUw3Jy2aBE49ssk
LI1vPSEqu4ItBXf51VVQbwdDj+5zx7Ds8Kqd/v7lyDyYUBb2Dvz0FWTvbP4s0e56bkNoErM4zyMr
ps3raitMbrcQAZWsXjUoHDer1t1dBqqMy809Gw13tcGWY2/yQMELZ27K2VCadG1xb9MJFjSY+EFD
X2BMVsysP3hPy6K/ms53aAzOA8nrd4Pt8llnJbKw69J7iwz+YqnxHNB6SKxkMqg7WMirrmyB1rbZ
dBObbKvWPvrSMu7lVPYry3E2mJNIfos7Qg9ZntZec0TQNd7oiNoFbBq5k574COtdjiPjNpntT1aE
mKxSjEwOkdApNrg4E+4uTuPfQeuvHouGx7aYv9nO/LSrKjwzF/EXfhr3oNWzfDsXvXd6p5es4h5s
UGN7cdjdDAaC1egNd9/hM5la8phkhaJKOjiXTOsBTrP96DnducqJXG/MBB8p33XVfbac28ALuRRq
oZMxq7e3YhzOqcdDZ5wve1Go8jpMzbdbluMdNXKnx/3asSt/CwJBu8fNsLWnlLRaxHZbaYOI7Y2a
5iix6ntUdhN2w16bw1wWnpocfnls34kGeS58Gj87pjQ1OH9Z2/HtJ47zI1LiERgsD3vd4yket6q/
pFy0ptJuhGaZD3ng2+feBtmBabjb9i4BBBWN8Mqmht1zihob2ynIQeKBUbfjWywIkWD41S7ryeYp
0Icv1qjPoQhJd0K4Ird+ANTZZflDhpL2VoXEf/YRIsxJ57rX2DqzlQGL4iWQkOfvDsuP9lBEpjix
abtidnzEjG/cQ9T7QD0S9Mi2p9+Rx77wsEfZQo+8m5KxmJ2er1oSDveqsMQmqaIrA/UIkepo3oMo
ewrAC9/+jhAZcAjMxBxDYlZkFYcvCiXVksOB06pDz8w8m91PbnEtVfFO71H7UyiE27FpUMlxiNIW
ZXho+NSciTW8LrRqP+oYIRPF3TMM9oqJmXpxgLgATAClnzPavgvuzjWGEk50c4r3mWln6zSCMhOT
9m6EYUJqicpWeWNtXGYrT0P+Y1e0IUYUfdQOtOq/HwbauuoWdSv0C91ntQdAmzp4IP6+nVQfOI/H
DYhH56RihtxW/cVTjLGGfSduJNkjvp5WOTJGSrb3MdKXDIDPgAbCm0yqq5NCmx6gGEz+U1bi93Ri
GqKS4QVsk9rZJboDwzeXV9donhqb/IKpIWs0r9JXBjT9i9YxNw877WEgt2fPJ+re/KmDseSXz1oc
Zq/MFFYmIT8fFvmlqAnz4ER6djoiBnBwT5h5Nt2Tif3NQKRsJyCpA3q/YpQfDrqsvuMWY3yGrXWo
tZ8mxfTppJx0AyqFwjWGbfMqKOYZwOoDugev24sgnMVvclUZmboHWvDETKz6RZjIKglFp0hk8DTh
vlkAfpMvmc9nMrp9dHFrUskri5tzKksyS6bpUvcQefVYx5hRadcMg8dyIJK+iW3/ufK6J+Fa3q9I
PyrP5AaaGv+pzbKn2IK+ndo8i2bDP7VlhqbAIKZDZKx3Z2KmgA+BiKiblmnXl0QKRWqbteDg6V+n
ZYNH8iaE/xqp7NrqQv46JCqOysu/PM0Jl7pvoKaL6xiEAIsal1Up4XjC33m0kdhSbFKjJ++hD4kN
VXC2lTcmz6ZXPZq2hQzEyZ6ogRHKtcV3wQ206CVgMlaTt7jM2lVhJiPxYxp2y7zDCOaFByb76bkn
AWNdN5q7Gg2z3AxJkiCk6NIPnItXvBaEbbIabMYC9Vxl1BT3N54Aw7thwWftQS08AXlz10jE2nPZ
80G1GhpfZuguz4HQPovS9nAjNN1jbNt8ltDotiqY2cA9INjSrnOWFoj46KI1UeCtmcp/TNq7H6fS
f0yh5JsSjVxhXniZiBw7jE0cbNHVyQPIOHmWswvWwyrxxO7AQjpXR4cMsAXbLZwDjcmem/812IX5
52gV+Yha9KkMdnJpnlacR7a+1zNiPXqtbpCce/7WGQyibh3KyojEwaWShb2pxmzgdIqR3FgcCt6U
floOINjeHLKd5LGkLwyGSuvKxNX1nz/nqk+3hOsVmIX94KwXbXhkDrzlcc+fRtDcC+7YmDDU1Fyn
VhJfUiO4Eg7VyWqfd1O4G+z4H3e5f/574ToKCGKQ4VrgcKddndiINz5yqYjg2NzLceB0ccFUIp7W
RoxbYiajZXaPZ3U0E4/SLdn3gHgONQ9h/lpFXa8V8mIbtn7C/ga0KhUTz0x8u43RzLZqvu//fDEx
nlPmtifDtBOcB4Lla+aeI5/jahX1eU6Dx5Ml0qJ62U6y/M/Pw5Y/vrQyi89d+wJAAWcgiMR1YjKp
6HSmTEadgiQSEUIsdATZxZAJLY2LErSrKgvLJKcWGkkUQuEAp3V+lxF6iB60+bVZ2q4lenvEWeQ4
/+efn98FNS6nwIciHXLKjQWBdXrEAKXTi/++5DG/cQK82O7q5jvSs3A9TZi3VSlfaj61TRtHxLqi
JMsIUfSgO2assFoXqUWdI6AqHUr4KjkkRYPkpDEeismYNj1d0SGvY3Ks5xc8n+Q5UA8up6FhdILN
ziDhbkEfSBsZoyNnjGWxG9QQKTOWOfy9GL31agsSYOP5SzZAJpgCIX5b0WACtYJlUWpgOpNgSzha
sLVboXZD1q2TzFL6WnTaNYTCvGF13R9ch9zF0pP74WKpELMKSIGFI5J/dh4RmaJ2cra4x5rC5x4g
BPsTywuxqXDgDHZD+pch21WmiJuiYeJHqqzMp4RVb6yKx4PTufUGcewzjMRNzkKdJTP2l1o0PUnO
pkVqsvMim+GfI8Z2CYeWZkvSJoR82L3SlnA2qwNpmP8y8ibXqNErjLFb5EZrs8RhjfXNhGxNe6+5
6uDX4WsQRiH1gAopN3RrYeBzTAnP3ht5glcbZN1KTj1M/kbzViWfipkPm1BTf4D6veSXEZgBbh0z
7XjAScAHNSoZ3ZD54e9dMeLOQfc4f/Isme0o9UkJITgzF9Mm7JMbykt1EGA8Np0Qt7qvcKijeMfL
7u64fxc85OUeZXszox9sA82VH4fLyTDIckX4t2QBjFF0/vjrWCsXQAKmFTix4pDHTLQ0los80cfD
EMVk01ZDumTicMxUmGxMb3r5+5z62tvUkAu3jZdCB0yAILAV3noU/5YFbzs148+hwAjc3UZPSw4k
A5deS8dtG4girfAYNkF/AHtA1liMmTgJZbDj4TEbFT00GI1rML5y6vh5CA1r6Xl9tasbSipHM8wd
2z57F9Y8xbl+E1zQDlmh3WSfyThkiJAA47FJH/Dhp3kZC81kIUY+kBE3AzdSJh5HphjrVEBlTtR4
AMtC4xag0CvzlpwdJu1/75RG1hCpftvEa2bkb/jDlD5f2WqkpwLhH3p0FvzLWPgyDawmOsi//x2A
DkVCnjRWg8u9kUVzQHjXYoomTJkoxn3lDQgeShwZ6G+70MQqbk373AMQPn++Q4h+LYmbl8ww1cF0
hjsgJxL80mZZSlJ+G9E+90H5lKYsru2y11cEGDC/lkO69sj99ZsXTbo0ZXr16g41qvy+2HCV4Aaz
WLCbAKeXPAz1BX1jQxoZjsXW0m4MZ4tTm1ro8002ZuwDq6UXV+UNcdoxHQodVxj0iiwDtJWGBS2K
L1eZixaKm5vihZaPmHQUFFm6MmtIyEHuAvJQ2rOVdE+4ufW1nlqk9+woYrDoQN5FbgqjuMAn3wep
dw618OF/mDuP5cqVLMt+EdIcGj69WvJSB8kJjAwGoZVDOICvr4XItMqutqpBWU96QnvPXmYEyQu4
H7H32lY/cbHEYbS2FfAG1/ILgmcRL9BEZCut7e5gGNyGgpKVI88/C5GDaemjm5vX1xIPx4nHe5tK
XtZqUyr0WWF+rQvGd2aEUREv5ynCmkQf014jp0KQ1A1gJ9v8sCgkbHpS+q8BHac7npWiOYMaNeUf
jh73doRlOyicRy4vcxWDL1j3PTEuRkgYuUvecaEL9zR5plxp4YyspRPnPBbnfjC7g2c6L8iB7/pE
Z1usNFhgvH6LKoVoGD/Xj0aMUngubGbDJH/ZvvxtQqXJsqH5A6XqeZID0cJOk52yHOFEmyCKasBl
rFyFKkvbaJpCEoIOy18BLD7Aru5FR9epIwCMaE34nN6V/hxRHHDdoQHwo/wxQwCFh+Fq0dTtW/dF
zWoTZg1p6f7vNIJe4nUViozeSvfM7iACaz7EDiZdP6f7Xsx0rdVQnv79ZQ64pmYvYaMRY41J7PIh
b8kdGF19CNktO576tKKi2qJqwMpdwZRZ2ww9193AcYQpLttob+Ee58206/ziCXER75cLdJdcU3dw
amQ+3IldLv0l9RN9mRsWa9pTYs3tSiPMWcGvM04UxfGh40itW/6tXL40ZnBMI9XsA0U0iI/NMuCH
81O72wRpPfAg9RShLbT9Vh6LPjH2YVLw4U142TNnCetBjzqhl8On7e/ZZUUMta3f46Q1+RJNvIi2
BcsSyPZV7w9npOaeO9VnSnBvHXiWWv/989AG5zzHkDx0upjuSlgm9D7dOZ/zZMXBGmLE57kppEKd
1XH4J1NiIbp3vmVFSGicWy/mNP3uegZYTI/fZ8reHbvLh76xzX2QotPyR4414mBWf/8kCzEjasQm
2aItf57SGINhnLQXEsMRxMsu2umM0W4jPQLWkW/6afci0xGLM3YMWrXR21lSf7YtM4DU7fQ2rWfv
0Gb66AcYhd0B7fE8UQesaHjDs4dJSqdWgkHG+K3DipmBmp6Bw6JoxfmxqmT8wpiLrczyJSpFuEsz
/1nYbboN3VlRkj0HRdKe4up3iK53h7AHx+XixE4sEkL+fmnYJPBhUISCirVSD+5l1X1oGGi7tnTf
q254YeFFOlaUbThYxbFM8fkVkvBwUyh50uhZSHs4m8jiz36FeDsFBuCLGPU2A4TjRK5gbWfjuaxH
RJ1Te7JarEhOBkYD11oMldW4tCV+U4IsDy2i0CHHThwvAYMnwxhfA5g8nmiCgyGgs+RBbe30aJQr
iwD5tTJ9F1Gg3HD1entqHn0a6TtiE68GP/kvVMlog9iXkldE8kU9iBsEiuZYTQnqrphdTgk1nycX
GWdPf1xUDLelh4tUVDdLE1GYS0pL5mM/hZUxnGkdxg8VzW1ttsHFYgZwnv0p3njSuM6zJvXWes58
5FxZGrjoQWx1q8t9GoIkTRvzbQYBzbfhxK9BFGSUrBxTgxiIZlgyAqPCRcoB9WKDuok0RX2p29nc
z+itYq/Qqz7DyOl1wYfXq4wkGY/fVoYZlSXvOi/xJYMKxeWc/xb8QnfTOD5BaIA7FAYPXq6/LYNr
RBmEnPhxdimr+nPSljxF4/D+G+4H4ZVRPYOCskzMASV/XTIURAOf59w19maRfdOacu2ajDizCH+J
MO+ZybwTxKQOUfQnaEj1JmQj3quCTCEOPB55HoPUHMgqDeJgZZAzjVhubG5ZTPzE6L07HkiaORHu
QfuiJFWPQXMeWs994SfHpIOZoqPmNuc/NvSQA/rQ7xnb+mUyKcVrdLvbSf4YzlTth8khbsdwpzXH
AMc4ejW57aigCCX2uRhqNhVZzkIlC25IAEhzigxI5g4jnjq5cgEzb0DCsiUUfDhntYVAh+vsrIaP
Mso5VacBYTEZxisgMD7CKszUucrkIZSW3tXNvXZeZ2IS7+oSxdjoObuCT167frpxhuIuUxHq4hyr
Qzp9shT7cqAmr9oqD455jIiyCL7Dzpc73B8IZLy80duhxETK6YazAINRgaFgG9GuMsFZ3G0gLVdK
YJswapAbdghIbKxp1YbklCc4racJqIM3FFeC5HArxAGcrMl9sm3o0pHNZ9vFFYYwW4Z3CFAE4ZLW
s+cP3bMu0CbUGaMpM+72iHbQX7Tq2OUeAjhV3GeD+E3KZ38ol2M7Sjit++6PZJAC8DlXBzfdwBZY
u5mP2M0uuFZCou1iSb6DYb7SIFz7dM7IUQ3XIsB5Hkn1AgigXfz41SpvQ+vJ1+D31eBtXJwj24mM
hHCkmMBUGO1aV303rgOuHiEWuW2glsGaIwIV+6jpcqphy1sPRfk7Siyx8jBhrmdYwJssINpjLqsr
LoLsCsSLcQ3fXNzN9jYokem4swT2QYozbIb8T+KE+dmI7N9OOJfQWtoL1l1mMDZgd2M+L9ENzh9G
8unK6pnLsyKqZgb0BIqrbZtwtQf8isG4MVEtcrl2FxeHaJ9HXVuM2EzMM9NAyCK6GAhNJDcXsCyc
Gddu4twGMpnHsb7xu+WvxgnQmanadxxoRm8+8jIxNIKTjalWcaF1m6mw4hWEKIKB6+BBJ8ZvYsZ5
g1PM4gQ3EjWftneGSgi3bs2XqWsHPimvRnMhkPVTvMZG9dQNw48z9CckTsQ9x+XaGyBUNJG5GSh0
VUxEpJzs5sEowqsVL8F8NVQwuBlrxnLhbs7trykNGgoYh3x2z6GPnfbZmAwkoZJAMOfwOWJwUJto
cZN07Mx2QscPtoE12CnvSqs7D2xHV4Pd+1tXqgcI/TyVKbaFIIrZh0dRuZZhdXXSDpU2L/vaDwVI
NpANWEjchxYP+qHz3B/fMQhnTNA4ahmv2xCv5PBel2QhILHZY5QOiLpDIoajne8TMEeJ+SRgObaf
Cv1HBqQf2NJ9iRrbOERl+dYRqVdPHdAGG1vVgFkw5bHc9D7Bc4Vvr1iU2+vCrNj0Q6inNUTAAhAZ
+RXhUWaztquywgKr511C26Y67ycj9zMdElTf3s+AqfCWmHA1Yjs79HN9pzti0IKWWnGe3ilKQOWp
B/RGmLltxAKlYcNNY7W44Vxa+4iU162jUX7RWy+JT5wlKCynmKStitXaNqgZJI7MSFfz6JkbbBGV
VXNHYsHMQFL1rlFcu4jMzgSeQeSPgr3l3PIOY4nIMDdjHf6VJO0nqYcuDx9lUzFDRVBl8QypA7Ji
hLBV62MhyhktHKKyWOLbLyNqlDTd8LS9TSlEQJk+skZWWE98mIcFlrPRH9e2R4pqFcAkrGHVBOdM
ta+uig6Ee+EsX/zXmVDNhh3aLaBtCHx9HBjVroKSzdOgjWVbTUxl8JHF84dvEUbtEyeMVIUUEDmn
PCkbHdW04U4PeIYojp1snojzFTtGxNU6nPqNbrrb3IwVnggkASSBtLD1AHb7A2WWIUH/W7AeTuzg
lwMpQouPY6lyQ+9QGmZ1UobPCgHn1Ca3qgkJj5vviy529/8eHmHqeoshtOD4oEwOaePXcakFkUbu
H8LraKQr7BiO6JkUWPMDdjxjI+LoVs41rx7WOiYwYE78WCJ/nY2BKrB5Kqp5482yPncqgLQZCjBx
Vs/90id//D5AAof313GsTZmP5iko8j+mXR/IXZy3Oc6ojY95O5v6dmurFmVnEPygagrvUFFwgCdD
8lHbBhfeqQXf8Crz6K1380+PCA89uNNDmD1wmPKifYmxMa+ps6qK2j0ge8ELtxwIU5yDTYoTtWbW
RDEkm/ox2nUA5XQt3yWa59eaYwbPbwcfXjuP+B5+07yFK/5bfK5bYTLd5P7vMSXdiiD/NL3q2W4b
ODjDEOB+VyT9zv1ODA02CGmYt6lynlk5ftVKvskCBih+Rbq6MJb5eezIYMp643HWHc6bmGZ5cqMt
wXzgt9KxRXJdH7PIqk6GZM8rGP9uvDTKDvw6EeR4NfU0kBrf0TdzRpGLWfvq1yrap9goOrzGtVm8
m1l6PxYlAxRI5z7y8jQIEWMRbrFvLLd4CyLErJT5mY2LJhEevjB5H1fGD7vug8wcuao9XuehT+9l
v3TPneOvyor/YWRi6Uosaa6N4DgHM/gb3McuyVI7H1sMNAYkPjiqliZIYn1Q/RnHTbeH88DFpAie
nwE68Uh1o0S6pe2XjhqhS0O9CgQQFDPJfiHCGB+hITJq0XAeAMQfctla3BCK+UZL+oQYF84Ono/K
zxmcRi6iGy3NYyvBX7HuKuji8mZDS7Vtc5tbRoT5gZyxtTlQewvajrVbRceECKeDrPtd31P+zBir
m4x8L489ZXjrLF2zHRHjrs4GEx8vujI7H9+pk51VgRZtjWCDuQ67+7ggpzgzYT1qTErLk5y1OH2S
mntebXz07TSyIFEYavF9cn7mmXS2TPsOg20iIWpmHt5zYzwWuc6Okdk/RJTkqz4NDhPicKxx/ocV
/m48GrDBB8JlY+KPO5/d+nI4mpiTRvZLW5CPNzObv0fxNygXf5CYec2L6qeFJWfmCywDTXs0Idhz
E+ZCrKxCnDIl/R1Ewsqed1bs35uqHldzMJxsxOFVJ39sj0Wu+5BMzqPL/GMTDODd5vJLdDjj/YuK
/3QkeWwKJCx71UfxsQuqxz7y+bHL1kOPkJWHv1wJCdzAFAirjPoIamFD7sdACqpfH9ECfNcRNjg+
SzI7LRelX5Q+B7lClzwYMSGGbXwH1RuKprR+CbTauylBW91n0r2vwHfiSeT1NnRbnsMeP8BcPdqT
63zNIkBajvv+ltdTdkazJsGF6Hpr2SZFYo5Jh+TmQ5hQvM05WjACZ1bSLptbye7R7IU4VJHcINxz
diyVodzYjwJGUdVVT8jG2Uaq/AGr92VkrmfzCQ8O5qEqZWKKULla85i7AMogsj25WARD6ggh1ZMV
MvAqpgD57WLfWmTVacs8BTGZ5yxDZP2CTRU9p2F9im3SkVgiR87JAc/kgB+Gtfk2ipHDO/njrioD
ujFGJZGDXiebewrkEe84rm1Gwc3r7BGWLlqX1wK7Am0bs+kwS1bd8g0O2OJ3fnHN5+Q+dQefH4bc
ExdA6q4aFesFZ36P5na8SGFIxNAmcz6S44+Bm10zlrJr8uMmCs7YvNQdyZSF0xyiqT0LM7z4NT2F
70F8GYYKBnMyQ0Ws42lV1SljrolxA2RAJh9J4BwCjM+ryNDIABxGHREcpy66jpn53tYN1CjWn4H/
gl6W3q7GO5l8RabCV+OjgMkT9TUFT9osPsi5/mGKSpnrTqfEpNzJ3ewjNLEYOtYus0zuc3tR3CzN
rg7nfMPzvicAQq6q9iuu+1NhPDWUmEysx+ngtf4H2vxzJPOOTy7ihZs441DNo+sG5BrXTr/F7dod
E8d6t+ri5igc9Ljqtgwq9IrMMcpH0mmCOL5AbjsG/vhY+PXpozdMgeRVjzy6HKitiYZNEvi6jBI0
UotHMgbZE87NLkPavors8KqoDrdhhtksdPLyGCt513auh18I6S8Tv3jrTgWGGO6MyDp7PHRrWZNA
S7Vw5zXOkTe6PoSO3gdQGjCn+g+EmVSSagV1HQOQSkXnsZyKXe+Jb27DlOmaVFsgUGov8tpaLwCv
DQkN5qU3xdfseS3zVUU+c0QoqUZXxHFjR5skw4+gS+MifCfbiJ5fCAtYua+nYB+ZdFy+RD8qshQ2
lRzPvp0yDXDKXRyF2abrIfakk2affivs9gPEJOQzSsOz4rVatbp9atnKKOSC24qEGMqiYacGrDQt
llKIb4hWkg4uRnlO3IsVPoRu+za7ZQVPp5BnJ3pnFso2l7K5KmR09rv2d9ANW7TF9XGcmn63DgV3
eeGL7ldIWnYL9azqxqX3BuhrNmAd/AxZHWfHXIIdFVJYj1bsvGrR0WQzBHUs9ZLrVh+JTyIpUN9U
77wFRVMdzMp0180cHlLTdDbkYpVrnGW+M5FQBhsnjyDeZQpdKJPAogjbIyIArB1uWh1cNThrF1w6
eZJwEsvpGnfjiQ3Yqqn8o8iAIypjpxNG2LZ0pk1nK+bYooMxGmJagqvAK2sdMSgy56aNEF3tPpiA
Mxx3Dx0Y4Fs2sPPQ4bOFNXiX+v2V8utNj7/VwKVb5/m8j7SG8tLtBCiUNRIMDx22c55RGCBjrA8e
3nEvxXkUuRau+ISc3Kbp7sZYGtQPGYkDC1YR81WCmIEQ8mdn2IdssnbI8b54vqyVTLOfhoksKNvw
Pjc8fHI4VPkdhilb0I++K+obRNxkZZbt9n8fUfD8/5A+8F9CDf6nrIP/LyMK4Pr/Z/zJfx9RkHz+
15AC/h//Cilw/uEFQnhSWrYjROCTAfDPkALrHx65BJYMXNO1TRks2Rb/yigw7X8EEkWY9BEycARY
pHy0/8wocP5heb6wpe+7gRPYQeD/7zIK3CWK5f+IagGY7gVE4gUo7xYfpPN/JWhwCtgqg4joFPZF
hVl/GWAtn/3mkBQgAywWbmBeYnUoK6e9P6PP7e4ndgT3wcskchWshT9lx36MUwzrGdKOhuTfTTDG
agOnKbwjay3dGMSNb8Rch+2ulba37QaH8y+tyl9JBIbLz5rkywytezdHf7GyGyaN5sxbopMuvvz9
gt0jvmTdFB466EB9kkBCLKXEsUDNNI+W3qcFacJZTUDlakwcgytH0QFyXJ3/fgnGCl2clZQAnz6y
zG9f7MYZ76OIcpAB2ZVa3dObwVPO2cq8mFFeV13NwchPkAT0Gj77AVSl+TA1UjzUwXAf9ax0h8Ce
bnYWRldLM6UIDYhEys0Pyd9wGUxc4REnVrpSml224dnPIwYSxYKj3VUKzTwDOChyPBUr+PeAJqp4
hBljjPeugUUansUFqXol1Xxf51X4zy+unTwgcQxP3njzFoXKEu957RaFyt9/zQhVbufualr5fMRT
ccfKsL2Se/evL9J2kitb2VAZ7bXyvRfbbilVhrwivyZlB1B4mILpuDz7ZKT6mwczYSFG4jD8m0pu
HCNUnyatsYgJDo2sIttbk/HHyxxNMilrgaTsjWOj0wEDTBJvBmm726gxmOi0/Vl63nr0+2FvJ/m7
a7HgyFy/Aws/R/cRm/X1wJFPmRP71ZWOKtgZ+M6hifBP00RgMENrNFKT86fsJdX3okvuHPHogSMH
6IENM3FWg86Crerdbjf7uKLA9H2qth1JYLafOiPSe8NCZKdYmYqpucB8p3x2HB7LMRWvroUMsON1
wanZqKchtK/oA4pjazsPgyINlX1rcpwtGtZykncmDMU9gr4DRaHHiBNW1EhM8WoWo6aa1fuObOS4
MeGdzCQV6grZuodE05pdYzXLLt1WGjG+o3LyjIU8pwqZ56Qr9JNIuxnCpQ3ROx0WxMD+TNKMqY+J
iuMLhzCB0yLidekgfSZYYwThXYGc+Wu9YAbIiuCFiQFpvzJrV+6YPw2pQAiP2W8avUvnpncuStl4
pJL+u+oA9knK8quSIEdwaVHuRA/jCMNMEt+WMbleOal4snvzorzqwxnSWyhQD9fHssF04wyiWDPr
uHRoCYyIfa0okM21NqaX8nuo5vuBdwTmd72mLQY2UIXX2Q5CpNpNuEqdn9BGPO/NeXZs2KZ7hVyr
1oIfwAmE26CL0cP2b8AH10oV+BvVqWdOTKLFXUTgMYO1YMNYGWAyY1ewAqwQDfuI1uMX8NBHvid3
q0T40wXQHgY8bWsbKt86kedoZFxAfgrDhgA0hsrydlNP04MHRn8/+m3CaoRYoZmg4gM7oWcRy+xe
1m50G40Xi5nxXa8xuVWtxQJteOtn/9UPm5GAM+N3CTFogiLpuvkM1sxmqWo42zrC3H2LG36uNG6r
c2zI1w8sK4vcPE73oviFOb3BZICq0TIbD/Ei6S4+hfeAIQwpieUcBNRQmc8PglHnskjO1tk4vgx+
5IORwmpiUmQR5YQOxuOfZmSHp0b4UAsE1RDih9KI5LGxIn7zSfikUIzCauXHHAIPrY5ZoSnR5Oz1
Tn6swtjbmS7j68p/jzsp2KQwMYKpEpGxB/8rO7DXPvGQ3BrQYtKM+5fMI3GiwHnCEKkxQNJMF5/x
2RQnPFV5+Ido7JfEK25GQBj64G88sidG4VIqRkwokP+hgE4e8682RG7ngLBC9YiYaxbtHoHtui/E
ReP9YAIyTCsZAi8B5fgIMM45GVCN95bFE12phuPDC5s95f1GsJZlOT9/UjL3O6K3SEJxM6YyVvyn
UuFnE+CUIqfxhhbe3HTUZwye8C5raW3xl8t7i+CnjWD7sPaXmDyRaovcERguHdMka1g6lFKuR9tG
wOSa9pkRr4coqD01VKen2k0LniQTFHc8RXzwpgNnrGaXlYXxNSmBtsnWhKPNqibqxuO8gFg6okZo
Ar+UjT5S6cFc94Ef7hh/nYT5gE8cxySMbCy75qohl3MfV+DP+By34KCS5yj0cAky4og1rA/4eqgz
bDhjaY5zoT0QpApzefTpPdrixVfuaxYt44/mQ+UXkzFKjN+emMASp66P6SRnJEAwppLxr6qjRbLn
K2lsxcr263fX+WT/haeePhqxWZJV1QHmTIdlllEtIvs+8fddRGNNfmO2nrAibo2wvTUG4nUXJqmo
rXRr1fO+VGb7AL5yh42QpZk/Y+oY7fp+YHRIjgodlJ2TC2yrtzQWO/2JeuC1LIS7iQAJyFBgkc3l
nyDESRfY313kAq1H9qGc7ugUvwhEarcNGOmcPxcfhSJMAQdb0GbTVaBkgBq+tVCHrTVe0JX02/bi
+AghJB7/s22yLR4auJiO9xMMFS1r8u1Uvl4lOri3eqY4E7pwYSbRNh1ZYUzDWcoeQ/208kZO1TZ2
nqOs309jDfHTgdo5zduun1JIZcaq64oXDBHrWZt3rRlsRtm9GYv7u5uzZ1wSaCsYq69VmOyj6Tfn
kWADzQJomOBEtjNCqY6+lL9GaP1kaoCFuT3RLKePoka/1MfkPtAJjnEQnqMAaiRDpcPEimpT0Vwx
z+xG5glBaIwbI2F/TIogd1wwDBscP9/uqAXsb+9XT9LB3z/VUtXXAo9rLHY07QFd05vptB8kyvmE
fkCxD1sGVjgQSMJ0DdTm9nh5JrDSivEfaK7IhBvDDliUk0ldrZnMLy9O8tIaPUa6Nl43EYQz0db8
dGZRbRxl3o8UJbzJuLWROgLZjL8W4OzAIEO4OyNL9rFTH/oSnrtFYDs6Ws8f7yeXl04YzJvG527k
12iN4TGXFrZq3k0gMPTh7OFGvFCsowOD+AG5JGkpyMuK63semA7HA3zqnIB0M7HfohEMTSGddmdr
vHutg23PYe4pM+gYnRvMj96onpL5A6Pd/A1qmzERbvAkBPPnBm16RLPFVp146ZAUxafZa8U+aRbt
F1i/TV1BTBoz6ynmTojF+GmUDJnZlyagCLPsrBLTWYGmCYgj4DEegH3NixhqOV55eoovo+QPwLAr
uU+r7xqwAUWdCe5mVqfSdD/D1rrHaoye1D+JyrvxY21woB7boBHrKdDr8LeXItnxDPslNV7p1E8I
chkyzPrJjo+ZOUzkjwSveizvHanZmrkMBUmWful8QEx+tUVxkL03OLhXRhVFT+ydmHgvdOPeXHfS
9M7aaRvIiOyefIHwJxfufo7KX15X3CqmeXsvRwKHIIbxzXZICQOZhhJSwFj+VNVvSzToUlp80php
pkPrsCFKtMn2Qs1Xq2CqwxmLSQezaYLtA2Czy1CdEII08iCSmbfBDGwsIlQ8KqJbMVyFOlvvuiz7
MMdzNbjWusz5BaDyvPk2KVNcBXJTO4O8Q/pLxHAM1SH2rX3gOLA9VBIw+eGJH9vmyM7qooKlQ7fC
TZMH+YH1xLUWVbBv++4hifPmYOjpLQzpupqZF0OP/sHPxI9rpcHGQt7qc8lCltu0KsKFg9EfZxnT
m9Lz7guuUQXZ41BLqW/z1H3Sah3Djn2tEw1nw2TZRMIZOR5w09IquELohzPrvNZ59KO1fk0s9u79
WBLgy7ELBmZlJv6ysiRzoB85gwPXPgyobBDLsHpOki+MFZvc7hkGktIDlJiRjAmRcB1l8cvQks4i
apRFxvyEWhEpWt/9uCwcltNhefnYtwUx2yHpfvW5f9Uzto4ZAgLLHHebvyiT1dnyHkPhbBZq7jMX
eL3J+PWvSHZ7inqLmYsakicMDi+Wqf1LXE+3KWdEVYdMKCPVkeZID5JBg2P+9KI7DAiM/4jpmA/G
OHwIx3NwzzG/iwffwpw0bIMsf2zAU/Ej5TtZXOAQt5jlkbtUmfVgtAjyDSb8TwIHNl3HJvNPhSUu
WCLCVUeQNBCz2ns19ZGWmjlo6Pn8TDWmxn5GGlGiFCx6ae2MGInyZAPXsvBnMhi7000AYycZ2U2g
i6G9DNEj4cx2tP9KpXhIR+81JcjS9cv7yBD3cu7frK4xdm5p7Xy4WzsV+tm2bZlj48iwmNkSZsm4
+ZUarlyhFuCh1dFPodIlBQTKfc4ZX1VP3F3uAUnWoQ9yvTOGq7+sM1os0BMT4Iin8jzlmG/HfAop
ndGl/1XSJyb8JHA/7RqnA1TuIdvzK6uYLoX2Bk3DtyxRX3m0HxoFOn5TRebIuMc0P4Asxq3ZTDAs
zeJWZKwBNauTsw4RGfgrAkivfPbzpkHdwA3Ubco+DDl9FtJv79EKNDOrFKegJSJipOUo1AXjw+lj
ChqHe6kqT8Snaq8JYNUxRUVX9uT3XQOEYKBJSJFRzJH8JpPkAycfOuIgaghvoN6OpoikAZQBxWkQ
eNF6h7QUZWcbs0QxzS9BIenrzGLYjEqsU9ozw8ueDI3KMOmcNWy+7tSZ7rHoGEZSF73OqX5kfg9w
As9VMxYXwg0AdHvymMroaY6w6ps8OZ7JfRaJ7hsI2TexGP0e4be3Bnek10t+JtU3xyjVbj0te7GR
DxSFULZ2OsSj5MaAOJyf83BpxF30Cknvwfdx2JCmDfWdmaPzo64ODJIFZveraxiM9xOTnUFhsiQO
Mbeha1iMI3y7GThu6zcmMiWiY/Ckor4jDbjeqNaGn+DGlFKkozt9TpDbchXIuHprjOyZm84651HK
eu4Si/qdDukjS8k0GSoodFPaPzZu9T3OXnomZZ3gxRQ0cRoeI88ItnXotHv5y0nraUvew1Wm5THg
Ce88hkJhYpzqMLwZw0wnNDcgQcA74HFnloOam82h/9ovtqXFntrGOAZjEvq2tYJ8JDO2UOSQnLK+
PqdTwBhZflh1Oq4J4UJVkfcuug0aRvpAEEHBqZKs2kWCmsNuvqwm+5wiYiSSKrL23YWUN3db9fYu
cusZT1BHqZQ9xT39WyCuOdu7o0IvU3dUggO100T+j3LsjynGMqGz6lvnAUKWOl9zKPi0M2Q5hV6H
DjoH144lu9xljfnT1Oqjtd1wVbhAQVobH3ZDHJTzNeARQeSwHLZD+QZ/Pa5JxuI4ipsUf7YHLamb
aekDR+xn6D34zqrmrEITCmmFck3FeHyS/GvG6sn0AzELw6p80d4SdQesPe38+w6UxZkmjpKDJ+jY
L69k0EyvDLR2ZRy0vNxxjxqAiKsMiiHTC/ArbUOQaeQY/n4wcfGNaCPYVM1yV9bgBiObyZPip89Q
AGFOQSOPgIWB3HDSLla9LqU4csKlYc0/JnR1z03tLoC5H20kTy3uiA0dG6crhOI5IFtFd3WIPhyU
fkJJ2UBRYiQRxHRWTLyFjywnRmIapO4fw3TjIz3iERBmcf77pULbAwGdrQeSvo07OZe8hRiT6Bev
A32Z9iR84VtZdWMDyckyhw1i6G08jZBKHIvoEpd5oFKQg6NAHmGguqyV2ecPEyh5Hd3I+Ay3yiZy
hKphxVgHqjdBd9rAQl8BgmPml4KEVPrWT369b73SOvh04wzWxnvPaUE/TL2+iiLlQmtZNhnOvhrB
AKiamC84HxPXyNmq9M/keNewNtRujt21l9E9tqL5aZZOtLblK0kJnyWCsBSBLfWjfuen4uAJqavn
KjBXnuCusGJzhApOnJJbPCLMObBnp+QOkzfBKMQfMZdyBRIClP8aK/eH1QdNRlseeoPtcO9Pw6ZY
eLyun5/dEJX/FHOgVhkg56bgtBEMUmqSsiwi9SYwYUg1fbFvsNUMdoDayedlHaANimbyTnVv/ZHI
aXao5dKr1whC6YW4Nuzn7hQJXMTbMF30q/TQrL2+IbKqYJ+XQAYFoIHM1YyPaY0araD63Tozu+ay
t/UO6Ajyatp2bMTQnwOqPbvZNO1d49m8AXqSGzMHQBlUD2QE6L4nZ5TkZ6ZlTKhE+ieIEOIkk09e
hGm0FJ2otoS6+JX1lDg9mY4+I8LEbE9MzGE6jhYOimlGujlcJ7gx1ITqTYTVnWuxvzXwTawiztAt
VzJHYQPFMwOI2Lvu1uunchMQKMV3unjM1CNbPTSbdviWFAtqUNvrnW31+7RGO5oOLbOj+JJAc+IU
7paybrykkd6ajv4CjyTW7hNi/ce+oZFNcc+hRW3iu46rKzYE1y1ho1ow9BygrSS1IddYEA+qaBkJ
wAdYOdH8haGRLNpc7QuxMEks83fIwuLeKYDQda21VRqkkelQvNMHb6zJ9NbcI4gSfbgPJcszM6w+
OOHb/+DozJYbRbYo+kVEMEO+apYs2ZI8+4Uol8vMkCQk09f3oh+uo29XlyehzDPsvfZaIU0gj7bY
u3QQq67FaSlt3gu8c6IeWOGQcMLb2H9N2YGlbIFRDiWAStHZ0Uo11eMQf8RBYqzaaRH+T/0rjukP
QyVbhYhrDfBUU3g262zCQT4acuKqw4EskuoShN648coSokTeL1PHraigPTjxeIDyC4g9rC+Ztv4M
o3vysYNvB4y1TB6bXVFJ/MaM4mZenYpW057Nr17F0XaW5SO+BRZwdfANBiPeWJ3/LDt6wdQhPHMO
1b0XhT64TH8lihSoVQjFXWnlR6Xt4wx2JJgRo5oDFzmsnvlxaR1rU78DypV0IJinF6qLLh9LFf2z
0YKlIQAafxFcFbwoGLmCgByWzGrXLvC+EqJmrmmf7Za73ZEWUoXstUki3ixe9IeZ2x+GkkdsI4t6
HF69bcl1o8OdJLuYhncChckpZNvzxXchzXdl8QQPHuvoHtzuk8JtT3M9devSF4c0JSvCligxx2cW
WOhfBvmb5r/xOKesG8PPErbnTmEmWBUIJNfK8+cNRmRIx7JnCNW8dmiqWJi/wDL39oIsGvQsNrUN
mCrYrz/QnRqSL8Ln1KqPQ5QJlJqCoC+JDARD1JM7sq0F7zzsdAAGPE0Cvsv0V9Q1nOOkpD+XxPbw
Bt/p9pvYKZd3AG9P5F+MKBHsbkJN7aKZLMYFj2HHrWJGYmuY4mUBMwEU8wli9tkhFb51bAJ8JOyp
aA2H7IRRB+X30B4jTokkBmkkCbTeidHc6hidvWMU37mk42G6y3GlJI1kz/JhoCKY8dakvAGwPvxD
IfZBnh+EA++EkJjlvoVbvlQ/8VSe7Nq/i6qPd56TfbVZ7TH8zzeyKlwO9+jZ68aRR0o+z+6IbyX6
mEGJrWs6RoiU7QHA9DeSC+pntvVIWeytjR4ZRTm4JUJjsTLK0xBurUpfrbEkoc4cvlzPf6uI1DDB
eBhVjEd/IvcjNYEYZDbsQuvLoKyajerO9HU6FsVTk1GTSwGVKHPY60v/aDuNg8BsiSOwp+W1d+XK
maJoVXBFIQngIrJqTNATSl+1XEstDM+y4vfZIX1FTg/K3r8wE7yT4sZMDcLKEtSLQgyVYUCy4TZF
6TpFLrVw6ZB16Lkcma3BHI0kRti2pfeOmrdDjTS+ErsEm6e9BtkLm0l2eLBnLExRHe8NTgCCdHc1
G9o16G8ZX0jDJsQjj8jwJEI9j1lnTnJB+8l2vzhHN5btVdsgG7aKQ9k3NHZBx3trSTWJ4mzf1d2l
RrsguqOoTdwMmH3Nur5MdXcXGqy9kurGaGW0DHgeqs+u1WRTHwCbYnLXxQdRURJa9NW7jtVn07BW
EYAKb0Ig2YmBpowphJjROobkO64Q8Hh7aEN4r5tHawRe4lufpc6KI9Zt9gHhPyxabDYgaSikMQ9j
rTduqe/dPJGbksbMykFKrZIsXI0Oz7upKb/qATD7VNC0sSl6SBUcr9qeOlhs1sZOwfcOufUxtN4f
ttrIVAJ+j74DKQeJph1qDqbiPrewRTnSUNZhyGDBMU0HA+s0Mpf50AIvkXHDzJ+/PmalSbIwa5fU
1ohPxysRT/HZ7eArDUJux4YroAOiQsBHGm9a7GgAx3lcDPyWTTtex6GS2yY30FA5IWyRKCA1JWiS
LftsXBQWka5WEq4bBnXaixjLYAzchXJ6H0wMqJXRf8Mp2AxVhFVHB3tSAj6AhLN1QHjsthFaEHWu
Le3THnXdbszrF8Hs9EJOE3Lla217H04Yf6Mc+9eCliH5ubhHTfsAX4mHU5MIXqj0T+OS9lEFeH4N
aVwbxDyM6vhJbCcTS2UQ8/fgn5Revh4YFB2mLnitWPJVNgNrNvOXpILVXihjy/L0newTxhFjPa8C
KYeVV46414K/fh2zJUkF2ZasyjrBPoD9QrySo27PNXswp8EenV1S79PKCr2K3vjjcd9W4UPT/I8X
JAgL3StYDSyj7ImQwQFADOH2BAbCH55RxH7dMZBgG3IY2yVma9SMmXVGD8N8sbqGhnWfpvmkY6Nd
BYE6kHDSRQXmgpQeHl8IZnnNGKDcM5M/BMvAnBPU5D+dEeuG2WfBdMaultykQT6bHYHnSY4JbfkP
yWR8FR7CToxDb30ff86L6s8GEQTc84EatNyFqJt7rsUMsZKZ8CiT68dSI7jancIphmIoJDkBj8aH
W+ifKSs/DHJ4idxBHs1NyoSdbUBvjNvJ9f6MUXKWMUO0efiW3fBEDmyx9sb+6gY01jFhS6PhfCmL
q6afkIGlKIZHxfJ/kUXi+2epO2zSxD0K162fpI4ZBHE8Il1VEeboYeE4OoKhQ2/8ZZgU3BOUEmmI
MF1bjcaOXK0LEKJa489sBMbxuKqpnTCh9SX8ulQ112l5apCNveFIm0h1gEEcYBCA8o9IqgdvUaqA
9zQ9pAqn36qtWFQyRWVTDp20kc7WZB/vW8A9QensgcV/jZ6eNoSkhTjarK0Gq7yWYzXu4dEIjhAa
nxnypIu9cFMMDHJHoc9iKuiiuOTP2IyDnWuZR8aBkoU1JXJEX37S1UMbYftKc/S6HgYeI2yI1BhS
gVlm2gVi9pmhzfLQtx+uie1PFCB5Yhqk3OS6HzFBHdG5HvBrXO2p6fEvmvPOS3mIzXb4bT225mSq
VzB3Zg5mhNo8P4yhkE52iI1dAg45B0IPRQgjWBCUGQ7A2mSzCMpZ7KwuCsAno05hvL/EZwGLG231
3k3qnufP8DfSQ97AEZFl8O2hQ1vZlfWhYt3sA+vRyZv6DBE5hQN77T0WEV33BGWXMWjijayo2i8r
WyKkkbWsHWzefvKbeuZv7bs1rREhjfQbrZX9eqF4N6pjX47ZyrFIIK394TVTDjiKBsFC1JPA6/q8
b30HeJVZI7E36AD4Bzg3Gbkbs6oeastAZDo02zLDBF0GQMGCrD4rfu9TsGz5YLv6LEKopS810Ack
bRbZi90VbyDM9yoOsDw5R6w49dZu5XfNCHL0wnPrAeMLdHADR7VrEr3WKJe4mW3orC84gL7mgkYk
t8n7iIh4bN2oX1tkprs2rZZ2UrQYILnj4Tcrkk8rfmjDajPI/ovndaD1mV4bprDMGkiOFMlEnvrS
Ip/TsD3lXXdICxwnwfTTVMRcDQYRxhnKdasnGiGU2UVL8QMyFPuG+LV6nFKla4ApX9BDBrPXsGYi
SP7I3w6fVoWEmVH2uhKk2GUzzxk36bqL4W52nn/yY+M1Ge3b5DZPZTyBnenlsblPpm+sdAPBfPBu
HTyPKZTvVDPZR9DcJv/BmZ2P0CJa0mXcDIgeDCYr8V6B1nQZv7FiR9deMkRp+okchu7QByBqDLby
PEvFuafWwKiLOSH4cLjwSjc7uNxEowqfM/ATzF7qVy2Gey6GY4LdaTUbcuPacuOb0w454hfZkg8C
ccLBc2jZEbfsB/1XWuRlkTq4Ykm/AkdNNpivX3nSYac69sYoFnNbMby6FsFYUr/LyXwgIpbTnSVs
x9ddW1WMQL+zP5QT3eyIU300h6fegYgTE+8StHfaynvaVgn3MyWwquZXBGAxeY/J9NCPuN44do74
O2stPgwYxpnuI2791xYgUuAYm1zyrJLIyjlNqdISkjdX4aOR9E+JytloxwCmbcPechePqxa1q2dh
2eWnY1jZhKeq9G5Q5IlwE8MlN7zf2MJUnyfpkQS9SzlCNEqS52VjE9nqAZwCHRRkHSa9/U/Zv3Qh
bepUWGptZ5pyPpqBnLUvCgrVrhHUa/Fk/UzLZGV57hNNwGLeWd+Dk93uhvadiz+It9hlSxuyWU8r
TpkoI8pqPxSAam26yMXUb5bVe1a2x2LOSRZtHVbuPh5HVxhHoaODrqNXzyaSXhDR61TuN2lymGkV
ExNmpxssItPKE9MPwae/ocsD7fC/VGIHRfbSMcJfJ8NMrMOIaDTHbIqutNlEg0FaBYHGpd0hfNMG
IqK/rkdmnA2qya/FN/OZs9OHH2aa/+16loQl/nZc91nF8qvtLkBJ1l1Vn+yk31gpMK44+ADkDPoD
tPoYrtWMSg8rMhMRY9EgxDvH5BofXPCUdLhfHMbFIQjLWzp0r5W9VtDwoXeq18Ro7k7EETAj6Wt/
KSVNLMqAfGaGDmWPCKSXnOMxHvU0hBWVGubBxn5HUqchqXnL26xmccGpJACWG+FFyI0d400e3eY1
F+HfQnaQMweCayOAKATxEJV7aIq7r6wnP4hyelaibM1wctAAg+P2nYcgbK2D0dsfzAbsTesU+zzn
AjWtUO1CI3snhf2I2AZkJQwCiAQdXbZ7nQlOPSK3Lx6l7yH7lv0lDP2Xvp2uMmDvCmOP2ejyIc6Q
AHhkSFUj4ZL0hgeUgsxT3JrE6ZEmNWTVUJJzUckKqdFi+Wfl4c9kx4HSCnVN5nH+Tgow5ugucUiT
T7CBG8/KN7+DolD87PJT5bm9J9Ynou6oITvyXZqm+68xl4FojNWyxPaJoYQlUzNO6qlVoFryk+8b
ZHPjHRFi52JQ3DSBC8usdbeFGQ6ntEnjA8Eyi1CIOYFB3+GnVvdtjOZfIyi7Z7LLmi3KKgL0spT4
8uIeiOyJGKT0khnMvMmMW88c6rVlv6MlwXIUKfDZ4RnkyrRzUlT6XQAHvUvle2yC4QpYaqcwneVQ
ZYThLRyPEV3NTJic2UiUCLld0v5xYY1CPpJPs23g7l1CW3yEbUq8iw/lhb2hrweK2ak+OoUKzhGJ
kACjzJK4n+I7pQXwSYcYjPlqp+RTWNpztvBc3keVc1undryt/fZbDqE6TiUeXMd4kCaWaNFuSDHe
OHUg3oKq+SYwrEI0co98F+e/pcc1mM2vpCteclLTZtLTaKug0XbyjyRXTZOv1i1BawGJa9EZGB8V
afBEnBhNrsmCLlvsa9lir+2X2DZiNb5c4Z57wA+rmsFHXGZYeRiJi+rMILZBjtG9ugsjJFpi4UTb
vC9Jv+YSGFemE6sfdU/zgXxcniqS5TQJczD32bGROVcu4XOxAhwOra9PcNfXeGd8X303UCiZWfHE
xtM9cRczTSaPUB6det/M7b9+FN84qTAGtxDtXIEmYQnFm80LHcBBadQhPrF5LO1rljXQNfKN02Rn
04THg4I4PsRE7pkM0FUfvPiOAdgBoGmXwoCymmv/f0jO/wG86jYPDgNXBijE+nFqgVfqXnLi/kRh
LxFIAJ4q8Po41+w1VxFTNX1nuHDqCQ0kUA4ghrZfA2nj40oJKea/VMarT9ygCVOiGbzz5Hc9gx+y
lEP3ambeS+YiBw4gD/Fm4+AKePBIcdukltUfmuBn6nDo2cnItQ8Qyqu8a0YUomOZDIgZhdB0OEtU
IpGJLUTLvkMGYxOmSD7GSLRiZrbL/VA9CkIXs2FeIbMDAf8P3vE1tFm6x/uQ8nakFPUJbuya7J9u
/HPtFnDjiXbMsCK4KPU2M6GPKjRB2DPr50mAvxQj/GFoZ7rviuwiBz2Ju+RHVlO3j6zuCArgXrti
41ny1rf4hcwlezLKsJIxJgPHBllUbWVffvlTeHaX1EqniM7jWL44S56lDdCpM7GjtKFzLsimW4WA
z2zmWhDYjJY13FIvBiA4ewjZ0fLLEB70OhC4m6jG80uwpj8Ep0w72yLGylen/B8iODOiOLO6fwdd
ySR43A2OcWks6TzXLrDCqLnpjRVz6xPsGS0Bn7b96SMVzVyfio4tViEQzTXT1SheQgJCvZCVGIWm
FziUiDkeoWZJExW8RCsHStGmjNs/rjHf04G4UQOQo5cz1221e3GFGsmKx5tMctNByfCFPfpnT5Sp
XjJNcbHyacSBmL9zNZdHo3GvoMlvCWGosLAuBPs8KkJSXcJSmfwNhHuQn0pu15flersK/l8Tu1+C
h3lgrhsswatyVS45rCmBrKQPH01pBGsQ979gknedwB+4hOcQ5dpT1LkkXLJ23QqiXpsl87V20hut
5A+VpsMoHe+YNR7YAT4QEIx0a5ytL2ApTHC6rTWi2idaFtBYiK3SuFqEzvZL+mzN2gDG/msiltQx
oHnE1Oam91B8soi5m2mFcR5AYRtBvs/fDa2fQpIh8GuKeKVb9GnD+BzxyJL3tDKXDbLiebWM6aFg
I7PBN4+Ey7wyANjjkidDqLfXPlZw1rjyNHvj/5r+nRWl1r524myFMQI7oDxmhPbqJb03Yg5ZA2cg
vx7tXR2xMiiCCJgAB7XP8GVJAa5gGbehesdIc8wsXj65JAZrIvEsTJQYhIBVDt/zMJEt3MPSqr3m
EvjKO0etOiEseYCD8ABsYg2I800vScXGaD+FXnrreIu6JBrlRBpr3GAlU390V+zlnC8d26TEOl89
ohO4kPOuIiPNQbG/tTpGKlJS4JO2eQkxWa+HJVU5YGQ+I/b0iFse1Ss9xwvrqGsXofdeUpkzgsWq
qGVJ0GF47IqTW+WgEYr+2pTjLiXamcEkm3+2OzbK9DQCrQQU3BiIOxax526wbKDGMJ6tmLAngqNn
qa+4t7r1TKQ0Etg/beEhO8E+umROO7XzjYLkZCHklol7Z7zsrRM17uVAKe4kng092gD10yZstBnR
0QdzDlDB9gED45bZd9s7D6bNq4N/bmZvTy6s3FqLQHy4jURnz3PzjbrlxcjzPxbR2kCjoCa1qdp4
CbIH5QGOcxzC4RlIYOKn6Y+IBWf9BiVlNRDenQsDqR1nNULmW0G8d7tQpcm+3AWu92ouMPEyW3N/
Fhua8GOnv00cFMuRbPTRY2e7pzkV1WoLvOndJ1y8WVLGFcT+GPgiBxw3XymnL4uVH5LzmmAuz2I7
Vz2WPrHlbMT7nIatJeGX1dWTIOCc6+HcNIW/zWgpV3jcCqLQfbP4HWgqLSLSK6LSR21BeoGYyW2P
0jXyHlJi1TO3c7gy9BPBgiNg2QNeyQdFEHtafkMlxL/a/TbEtDP0xbLWnTzi21WLMEAuie6Dsl5b
fWOZy2xnRg1iL48Vv86qLGkFmPs1nflgFP4ZB1tMaLwiPH65uqJAMBuenglgufYx08tEpL8muBR0
7kjBsaPVBNI7kfPmJkmwlbY4YKco/CZdG0TYo0rIeXvlMB4ItyTk3jOcS9mE34roztUSGUnX6pnF
rdYjDQh7hMHriGHXh5El3Y4DjhcsJ05yNOM/FFLpGN/1iJtHM3PM64xYbwNh9LZGYV0njG4K/RW2
26nod60iJiOsiI8I+M055I0T6/Ae+QZf64U8L3oS49lIGJgOkb0akCEpM0QlVbtnG/Ebe2qV7Chy
wiGCcU/1AGH2uV8ElxrJL2zLavg/fJCmpcfwmwf6NxTIRlFYnHLFTzM5xGG3Kd8j3O/+bwXFzWc8
eYXb8mu6QLts8F6YMwI6NZedcDy/8lIdp/ZPNLbmumr2sRIhS6tB02XzYVHWGUXprSFaUsey9doa
ywBWAEDIQ67x7K1aKrjWhwxjWsbV7ZbUmsT5JTn0jzGI98khkC33w+RABDa1CXyAvR1Wj0QN3TJO
mm7RUlaRRfyFYhHatxBpBj3S8wDzrKB1sfiKXuee0UC+Lgq333UYzbbpFPYPCyVhhY4gZEQYPsFn
kruUHbSlb2UfnVKR2Wf0zD+skj9m4dvryX5nI8sWnkITuM62dcZDls4QK02UWzMr6YsicWVVxEnO
ZL7WkMB1uRqS3MHEUJlrzSxobUaBu6HWzlDBMkXJ6D1TIwY5QKl9+v9DFbT4HAyQydUvUAIxgsej
edtXy18KDHNJGKiuJk3yvoyqM+9o4ltCsAKRGSxZjXxQWr74lAfGyLg69NrfqPJAP1jm1R3cVz43
+7hu9/9X0/ajmSvWbaIbGYfI+sGw3fEwDsaeKBMEg8kMdaqf9ijGQwqu6NLWTYJ62vgyhvzdJpxy
Z88+E7eCsPtoNqZDk6H55tPhIEvYzwHuWGPj+nUm9DhWL1+SBfy1qIeSzLDoAwcQW+wXOGRluY2c
kS7JwbBctksYo/8+B+aVWCni1GI4S1MX3muKyUNi1ZexJkiaS6Qg6nH+LguSert+V+eQyAPfI3q3
MQEoKH48arCrA+4KNDScqSbmFG9ME7UyPMi8b+9VUrv7AB0beUo9iu26YE8Tl5RAE9KW0S0AClTe
BgYsNwMVlktndxy8ESFZ02K+rm8Df2CP+PxT9PohwPIA3OyKfY259nsrJTURf4zM2cX6M6vl3vaf
rRSRzAikoVt+BNNl6acaHG21Hz0HyfRUpWwQTeCv67YBHYdDqz96fYnpDrAP4N9jx4JsnyToeJKZ
hAOLdE5KpbJRpBia+VMXKoG5SJ40M13tZDshQCp6REcCpDfPHoFQLiQ+NFbBL9XjAoFztflQpEHz
yB+iYRHMIRzSJt6gDr+XMM2Z8KY7MQ3BXnXN0wS+MU1r85EIh30f6H8027ho7OoZlfy/1mCs3LbM
fXIopE3CUz4ov99QgnbcseVxStiKpxFLu6ZiTwf+0Az7+whc66JKdz25jKu8wjxPaog3TNLFxh5R
BPpRoJ6Fm8SA9FFP4Q07VA3injpD5DmCBmFvnOxjM/ghE358qTyHTql2ySyxui3TJvBBusHa2cWr
QeDZpm4ayOuL+YriRFWMDIHfHhus4Rx2UM9kNqOFDL0bzHAkxdAZTPSibS+/TOKRitQDwtv67cVS
BZe+QzOVMNQ2FLrmvmEwpR2ovsJmwG+YJJb05cF1miv2x9+Y3QLftm6xFAYeynuMCii3hnWswUQh
B2RHZDwlQUnWNNf7KuO8IdgeMVcm3xuByBY5kYde01/zquJmqH9D9n4bKxug2dItY78O4COhLGLz
4w9PaDV4Dwco+P36FsT5EUk9+hrXOcCOp/LP5w8UcHdndg8FsuJNZuAKS7uQ9ifvNmnGGcstYpxE
2jY7x5OvdfrYgWRaD/yW18lYHdoUSTn++7e5IQhbZ8OywUT/Hg4pG2g1nqOSgxyFIVEgZJ77WhLt
qjsbo6qfnujSOAxgja+y5dfH0gmh41jtgrJlnolNdAfD6DDq/oMpLEpt7iFgOPqiCFqgBYJdz2u1
YtzzR4EedZD10crqIxtd+7FMAVs0lYtMtn8DXoWB3kC5MkO5BQ1KR3g3egkNg2NMGeBimfRZAJT8
D4ZDKfLc+OrkAXkCPasmYO98ZvXA4gNjagYjJxKWtYUIDBxpUtlOW1G1N82cDM35YSohdjHN519M
rIRDrqWyFtDRMwaLkYtjrLaKs8tKO1tu136MylWXe2oDnTveQU28wdqpt4413GC/IuEpSptftmpP
nerebNiJR+U0X/EXz3TJ6NxsELN3D0BhnFUW/LFqXkBDQWzLJoMOkanRFFUXiVgREB/NKYEKSGQx
XWlyQwqxa2bs9wNzp3UNfX9jyZZLCnFIlF6T0lQ713TUGlcoluW4Y1zixnDQNBM03ucrwrbhZ87N
acqM8NBIMT1lhK6ikQJvEjMmUH4CZh97zsR6wxDgCCaXykWkxqUYIOSz79/DgkHtMLsg7TiukaVj
7pLbLivrE0a5q0BHQvNG7HlpuNiFZ360km/CHTGztnZxWnatk1cOQBrRKRhHBvXPdTS8Ng13vjWl
JAq2h9Ayra1h4PDyJAlwqFexCPvEMfFAVT1PnplD79CmsnYcfT+d3GeZ/CyJod3WMHeEPeEJ4PV3
RIF8TvjDfqja18Zzrq7iy9jVOXEXGx9eNrfmbA24sbIB52beitfZBk8WDyimQt45M0Qs2oUzwKKX
Ii0YQSenchlQDjJmr8Xii57pQKI7TioT80bdzEdC10lKRNUH94OAl64XTy7q2yxDJtXHgPWBDnpO
f5rkJSmxAwNYz7f+3zDo2EtoAo5TjMpFspMjVXuVWtl+iRGl+VpTFB+lEZIlVBq3uMU81Whxa0b0
IBhK2Ou16glqx/BI/Bb2d6TbHSQh+EV4TRJamGZ+LJMZNk/vuqBTOjJyzTc6HrmMP/5FYf5Mp9cE
YIrcgiWVlZ8CJJVXvKXPtY6Q1/uHSfXgEm1dsOJCB5q2EJhiNgyV9hapPkpiZ4rbXWdE8ZksHMuH
D1N4/r9xAHI/Rx9DNAF2yqZPTRbFOqM6tYEuVuGpNwAW0QvsHMy5WI9QUovSeBzz6SnnXmKdEGb7
5Yjdhl6pHrIu+RhqlIwTE9rRSH8aat9N36BpEvFUXAYbTzBju41Fqy1A8IFcJpsrla5c21CUB4uF
bJWzDo5T2GuiN45+eBmcBBeOyzyKRaI6+TZxbNhMTlbOpRsmUJiMKbVwSRvM2pv+EBhtw5wejwmZ
KNiS8AFR+tGoqtQ8h3F8SmAH/jq63/qJ5X9rxKRQab3spbV3Mz/MfhyC/7XI76pxWtba7oO21UVB
Z0Q0dlXZ7N4ClhXantinOtZLQS8tLI9tFvkLG4YpvEcAEO6lYfyM8GhX0uzTPQb+35ah3CZoDH0c
WByoEYmXqW5lRyhpX4dwtdJnN9Wk8NaOs0RYIEUbefAdvvsyT+wrsEJm7942aoz22k1+u5WQXW9C
B/E2qPmupzxDpsx50kY1ZsbBoqQudXFxXIRfBmzxh0G74J0xCh1BmSCiaNDvlEHQHkjjEueZZcse
Le68C4dsgZLlJv9kwKcnVfRY+F9TkHy6yA7oHboXj0HGpbMaucrwD71FTslcA38YLJYRZ2vTGwd7
TpChzS8xjP+AEg2FC/tfGeBOAsbLyBzBk62/YvYxkx26x7mQiwoCDFRN9dW3g721mJds6gnfmlZY
5//UbuycZrdfdeFCkg2RJQdfIlSYvbsk2cggiInBjsZzrVGzirl5FYC4hjKon0ZmzYAPG+8YaByx
SUBid4Ka1unJpx66eCOcJ+SC6CjppdBnk/Vouqq7/f+BtxSUCAfTnQkxGt9LfiNBGfx/Sa6G4xzH
+tR0VXm748GUN5v2+ZrltzZ9i6IuugK/ye/Yt67+tPAlJ5NEXbSgtZiDq5StuKaCQYnbhc9x6ofP
cCExI4dmdzTJSMzR6l7iXFxwG2WH1gO0R6DOXrCHffbbbrjOetyGwoX+WpKFlDJfgIfYgGAGomgo
Vm+jJFarqCJcAA4/j+P/1buyI1ZEAmk+ZQvcyO/DXZ0t/8qNIxBnKBEQO2WnNBu6a12uewh4Gzzs
oAhT8xF6NFnT5N/eI46GwQnPfpYi0+F3Q1wUuhDbNz+jsIH3ZjQo4HPnjEGdFApcr6lkkAO1OrPj
tx7A2qq30BRnw99mCYIMmhHwQeK3wOkYX01VFdP6VbzZRugc8WgP3HEz0VEo0M/lR7TgOvKKeGfp
LCkAEwZ0g6Ut0NJtqi8+uekbW+nFg1y6D5Sx1OPqwQ1i1uQV6KFFWmrwBnaC7q+j5sPQ6S2HkQ87
j8K40uCmiejYgDNhvJUWySP4i/iRMfcBGRb4jaZ8U+Fok9zm3mGIkEaKVOXvrCcAe6SbmNo5hZHP
2iYCoWl6frkzmPyQ/NyAJWfUwPIJEGwQv1QRQwG/SsAEE4eXu3zyEcc15hm1aSV2XRJT1/4kKsAX
wceyyHnsJNMBEmbMnYA5ZFrZYzaKaouLh/BXPrWeLI3HZdFP+PpfPJK1k2GQxHeIvs+1dL+LJS0N
9PCXguL4N8NM1Yyz892jaVRBGa+6prTfEg8YxCDHE/4Nf8pswCDfAoTQka9DdctlEYWD8ySxvmxa
SwePjR3+a2tGSWbb/6iqw7xl0JSYZX/x5z+NuJCSAfmNegkNrcWr2yT0YPTi2RJ7ah5SKpPBr+09
3KtD6UGyqHu6RYz942lG1XpKCrWIzFnkhmnWMdoNufNNlKhU/5wVE9tc9sf3sh3rXTLh8ZF2Gu3K
RF2G2PAOfh0s9blgieyaG3Y8OGU94uWqgF7K7teyZKrgy1oB3cIlXsfZOw82OkBr5nAqFaac2UWw
jRs1RDe/XT7pjh/iZQ5T/VIFhCIbAVVbaqdqC1Y43M+tsw3Hcdq63k83D6Svgm5H1Dv/gPLkvJnV
d2xwC+cqRQBmRMG2KMnQlMajyzn1OdlkGnURuWjYeLcWhCwETXF3YHD0Ar9Y3bEE7VCq6p21jNz0
qMAECn8NuDnftbYbfEzK3ooB1sEYK/QV9WcI53HlM+Uigkxd22aEw+79nVC+b+0cAaGbOs2TSKJt
UFn2P5v8LmZcCIaY1VxqTZxIl2Fv6RpKoax3n7l+sl2ZyfVAY0neMWodz0hPuJqOilSzyBOgQCt5
NWs/u/LHLNES1ltYXmFPj6sEehEkPdyAfhFvE8YHK8s0beTA+MGW4NpttYTVVLp+kxYGOmyeW5ME
dXYPw86m8MBnIh7d0swOMs2ISyOKBQSOdTKWD0X47qXesC18lk9dNIIzdMzXOaUVI3ya1aQ9Hpsy
+4Abh5kzbNiL08o6VLCsvQYAkwgKuBvw+6RtKDfmaKgrBRZQGdNs9qAis/a1VJ75aIs0P/Q+Q3K/
lvFtqpNfxZYEi1CILgaqQV6Lv0Q/2ORHCI+1uB7Ay50aPKjoz1Ps5k7AnRPa8wNO3/kwp9kxTjUt
kBiYwCOCTm8x4JFtmQfpycoQrLFWnCP1OEWEJIftfB/3OUF+gwfTrAorD39yee+87J+3YPJFM8pH
tbiA/PqzYoV5jZ3QWLe1/147xXRkPUFPRkxwUsJ51xpvNVknPdsH1TkkV1mBtQmFxeC9Ne9kB3Ku
iPTmAMlZ0dPaBzYoI/YhoamlylpNj1D16206DrxRpWDPFlV4jWqb9ACqRmi5WocbYUZU9s6yhUUF
X1mYZcVIKrFyZ5LHEL1AbWJ/zBXEddN+cW2WqzTW6jW0JQYOf1wCBElCzowWmpzZbi2DCzo02fGq
2uSdmPbPqWAMnNlG9reDxG9419Yzpp8QYVLH+vEZDgFBOYO3SVrTuojqjkGr3gFtvHKXnZE5uMgu
l7D05Fhmptx6doWAJIEeMdQ5kBF5t2LDZWwUZetgVB9BDCUiEAOlUDZd2JO/m+WCl4bmE0DGYjX2
H3vnsdtIt2bZd6l5XIQ7YQY1oQlaURTlNQlISmV4b895+l6hut0XtwsooOeNHyDkUn8mGYzzmb3X
/kZX6p/MOjswkVJrR7nk6mKlnuJC4hdnHZQohZYHp6oxEBezADvXjeC+1uXyiJy5ANd5nIHNSyHY
QGagvpsRA4OetMd2sq9GPvwUs+g2lh1TgqpuDbbfDEWP4XnyDn5ZftP7gjNmSoz99JLMibeNPI35
wYggiWUREgDHCvcWB25KUuLWxWoKhpVvRl5yM1uXNkkpRkJZcaarOvWSd8EECQDUfnVq08o6YruK
LES0ZCN/hapv15bpoKNx/8yFogyJN7jb9AeCW3uC3Kg2cslNgLylVDcfaDfZ5BwK5287xHd2xigT
qnaMjGlLn7uJrfDMpApnBI6kVeaXzgP8h2rTArNkstE/QUuzVzNdvdb++n9shuARuQYoYPDbI4AJ
e2qdiDsgen26s8a8Z/J6HYvk2thF/9DY43NUFepg05Qh2ETdS24eZ5y2NSHap/mpVAOpBSy9UQoE
VLjNeph0EtGtGS0r4jBMLXc1NEwoxTa5j3SnuAQiMzNvAFrMG4OBL2Vjt446c1c5Swr6EoEVt+qM
UZmmhFnawdKdjCkIqpao9y4lKuingkg7ROzJGgE8g94QVzLk3Z1vY4ZnXPkoM4DWadkHeWVdRgrN
YYw8yBxI7T3VbHK9+EimydhbajuZjNNypjQ01R+03cCuNe1FC6eHxmse3IXxRNW0T/rs1E+c8x16
o8D2WSMog1RONzsmZmXiWLZXOIgzRMbcqW026xUpaDtWsl8gR6PdFA+PxiBfrB6RtC3I8qRZe+Ck
AFluc25EmXifCiPEtF8/S2v6ciIyDKsZZE7Z0cUjC7ULb9wJek5jyp80wtaoX7D4abZYewaCS8H+
shBYo5KR2JysRpiEQHg3amoMSoOpeRvLFBmfhIYQibNe3mdamx+AlwGMYbCzy50auwfyFVKX5tWk
81yIUKUM3tp8X5FexBvPu9QMPL06SoIma39yx+ZOKKZ61xRg4k0T2Gv6o0h3BXLP8KroeIvQUfFg
D6+G40zbrtWfh8pwA9/UZGDm7bVW1TN8FxmQ+fdgmWCShhq5/dwwqlhCRBh5ww8IFzYSk7HAApez
hWl3ZpL4SY6gm3OaaUNExYH5wpIFua6YZFXkHJrQ+DbtJUv4cxAmHvTYnG8xb0Jwosl24C+chH8j
yLGnEANj0pK2WXbfo4EsEhFwts+s+GyFsUIFbZQ7kFvYHaqeGI/vvFXeQ5Lb2yRT2b3kVFlpTEw2
DN0vvlVFrC3vBzcxgyQqXvSe1QC3VRfZDXStBKVn1OFQ0halsIEe1lblzm5QXcHCY02cWYCrWkhC
pYcBZSxZF/WAd1Wb/onZaeR2v3PIjnidLCbU0QA0QKjhyW27jjsUNlJrrpmsCobxzlDeCIM+T9IV
d31l7Ja0YMNHrmJ1vI5ta8HfzaFlmtjW6/pbjTjG+9nYMNP/AzHsHgk01OapIUy+0IJ5gm/d4Ea3
YanjqGTY7jFmpXylZsqN/mb2PU1yUp/yYiQaoLx2PSJE15rxw5PLEEWk7kxaGqQEch7tYeYB7sji
XCG2FlshbO5VOQJ8byEBsQErn+cBjDkT/bWLXk0zEYwh8d73LRg03wi3ghenoYxLXQ4H2KInoRFj
61rZbYzR3Sq9vl9aKAqitaPBfBBOdCsxLcFPS25diSp5nj8RqGl4XwCHDQnCBMejIdNbsStjQ38c
kiIY7eJ4JjXnEQYZ3AjPfSE8C7BiT+3fE0lfsY1YKu7SApXnTOowCTzeLN03smlDbrjFZoa7Z3rz
30dRTQ9DastDCH69LD2q+JCpN7J08oTSr77HraMcXJ4+gO8oxFLY6vHHaKDhgnkYUMgwNpNMghkm
MhbLcjuIi/neFtYqq6JmndmEqPhx8tYXiNxThtyDib4bCBpVFeE+kYsjTY94utB0swPXfXJsS9xx
g7xYGB6XWsGMa3gbd0PVVpjXisepQXcKIidfrRFtogbX2SVkRfSVD1zzaYatzUTQxEZsp5DjMRVT
V2VjD8PatzW8+i0ShbFKphLzZPjQlzVRwGG6n3v9XMkMSY4kH4wF21avdIJVBWo+dgJsp0njjmSN
rZnChiMAiykEAW8JvmDXZO+Gyn0TduitJy7ITWo4f/XC9/eKSEC870ivXAZkokCLkLch65ua2C0Y
bgeoM+XeKrjnxwPnpeFWO3dmXFamqR9woa3wcyL8reMRwxc9UlpgBtX6JjAWi4lK+T+GdAJdWi4+
puIjNXCWjrZx883yHQMmTvwFDpo041VHvr3qkaKutIwfchQOP3ajTA40EMOo0TZdU0Jqm1mitsyM
B4vyVeZHs32v9XANA8UEsd8ca5U/GeDrOshgo4srljIJDG6ZDfeRK7RF8bgeb2POgBNcAg6ugler
alqkUDZ4yIbcGkCj85oOaNU1Sq20JnYoolNym1KxqdtFkYRKkMU6/l1sxefBYPpGpax2hmBrwXp3
28z2k2AKvTb0PGSVkr81tf1imzHuYgU2KGdSMC22kgZYWVi79HrOH9Td0y6BC8WNC7ttXXrASawl
KIaAPNwLJsrUudWP7IS4h4r4rpmRXHJMbGwdxMicRvoJg0Hb6M0hrsppo5fNc1GTQJQisHRj6xkk
Glen3PgaSdrIMtd5aiHtcmPBmwRdLCyZhsgrKvOBzL/M+gsg9VhVNXAMiRLdsbkQFov9mE3tenZa
hTYHilP0ZbfgDmLlf9OZhIHelC85ZyOrgo6WTINZ3y9hmAiiB9QD803FU0pq1fLgRm8T99lADN+5
6dFWRGRV5lFxb2GiXHfgsHU0Kcs6xMBIyzrIf1ckT9z9PhijCGoxa/t2zE+VwqGfh1DK5OQwXupw
gvBtdln3y3m6ohIjBpr3fdLeEQl9BwfI2jUJb1IZNcEQGY+xplGRlWjfvAcOu2RXztmd6Ju90FBX
EGLQ0Y3Rkir3T+NlBxja+CRZ7RMwMT0ppuPMZoajj+CaWQPvTwKlUCYxGJ+NoTh1eb4TCkSdULDf
PRI03Nn2Dwpdut5E2N1mfOehYgbVZkRSsp6DbhXSnst4pLYov+eSiVXJXTFtnL846r5LqJKtoE0y
JNFYGeIqMngh1fjn3ImdTenZaVDJaB836d+BlTCvFNe0T0uFWuzLtwjYtSyAqa0XAosrY0QC43eD
PW1XJRtK2eYIJulHuMJ/7PJgAKY5h2FE35V3geEMLJgqDaGmDJ/44WULGccH5buvINV8Am5n8Gtj
dm2sug/6kQSzClxBKdGpjeZtzNQxw6oEZxczJjFG6R6DpDwqXMyOPSXH2Pwg8zVnzFHl29FHp1ZO
84MZhxjMydxhpOIUa7uqeCo7RfhCIgsU3jUYiyQEib08UMwJch0kFaCFXX0a4S39fqOWV6eLppMb
f5AAWxENxKzxiLmjtva/H5rO2O4jJQKkBPw9hf4xCCJx5zg2Tr8PYlL//Aj/yT8/alMG3KvILfWd
7i2LQJwRLGqM3u1Oanmwa7j8v5/qeSf99e/nv98JU6GtEMYlG4hXxrEqcvPYz0zJcbTy4e8XuU+Z
R9Oy5N5vGVKbwjv+PoAyYX3spIXJqpZt8iLpDkCif8sCmz7WK9Rg093vwzwju0QUwOfWcGiiyTtb
ZTGjTJTsvQz9PLQZp9nvQ23zkfR3cMPbI2lQzCGXBw2r7abroL3969e2hXoD01zsxfLL/vV1c3ip
2jx/YGPQEsDBLUCyaImA3Zq02LYm47OwiumFDuGlruGNZRhmZswy9+OcqeIosiy+MxsQ8T4RbY4h
vA99ns+9G9FsmKg6wGBEP9g0MHeOMfdXLSXeOkvde/6FRElLA8xU3sTncbjHuEaIi5XUB9KHFQHC
uLwALov3vq1O8FytHydj5dQV8h15RIxzWw33mYFcPwICizHBjk+lp3eHJI2TU2R2//zo92vR8rXf
jxBkXbtKYBNG2fkC7ySoBP8SuyuaDQQv7Tg6qLWZO1nPv59acGrZkJjmsyhxqvx+9/fToe+dw5Q/
KNeKt5U92tc5te2tCFH+oeGdg3oU8hgZECrMzubZLBI9MHhiryk3+WGO8HpZ5dtgyezesDxaahHj
hSVqKfR0/7X1h79pmWd/eqFvT4wgeM7BnDxwN4IooyFgqdCX1YbRHrwJh0s/aE9VQji2IGCCMAbP
OtF7rIkugEjSOA0NrnGD/mNctbYzrv/1EajD1mnaTWuG3cZf8kvCZJZk8Mg/v58phaOWssXBNeK9
GKS5Xdow1J6MpuJtk9re0YsbfScaAekGx9Fdy9kVhW1//X2wMHoD8naIAcix5KSIzFnXFU+513+W
Vpfw43xGYRBtSQXQA5Br0O5V/eTLGTiapbUXAmeaRyXEXZuZ2bvmGdQQvvFCSIy2TrA2vPcLt4j6
9FXQRR+ZHHgbCWn73U+r5wx1zS3plXkHHSpHCzu5KvyYxmhPwW7SKWlh4KkMWkM0frEngf5rzR6t
8qTvLGm6vDtBtoEt6DcdDvG3ROPl7lF0VxKerlTsNjwysAJT6zPEbDJhhUXfmctdNDOKKAqn2XWm
cu9ifJ5eTUzDWseznHCuZ6Ccg6kqSQSEYY3kIrN3nL4q4Xff+PdgPpCbznab/f9n+Jd90ssnWf/8
5398L5i0Vt5+WCqX/0bk143/ieG/G+Rn+e8I/+UP/BfCXxPOP4ThCZ1pqGFYJhfZ/2b4a47xD8v1
bc/nP8czHJs/9U+Iv/cPqjrmoDD/hSds2/8XxN/4Bywm3fV923BtX7im9/8C8bc40P8N4i8cw+Dm
73K2cPY7uqf/XxD/VkylC3spBh7j0AyS+8Fps086+6ua3BSXGoSagl27abQEdoeGtWcCvik6DBf0
gXhdR0YB7QXuQ7nziqVOcfk1Q7avlfbqVbvBPtZ68hflS4gTmfLJCbszJoRDRGGL/734lsq8L5GA
seYBkWJUf4UdQz0rKFabnuAdk/s6btr1Qk+ZasXJPsOUKjGIE83bVlgKJg/9hVEG0ObgGDE3bv6U
VYRenQSTtrMxpmvDo5ziI3t9wq4csrxab/okdgGvMI7LMgYba9p3aNhouIkH3zDxwx1u8QQ4NX0K
Krhn7tqoUNsucBloa7F5wfgJpfGO7KizlASHCgyejYRo0gPGi6gDHWs8FTYtFXfKIymU1QYAAHMo
tMN9TvJQ5hpBKLz71ESILc2pD0yLAY4SLZ2fZYA/yP+69Ht6XDNZQWGNox1zZ4ejS7jvTasRqO32
r0qqa5sgnsAT8+Hl7kfk51evM+9zv2QByKhoxaUPvw0NPrZeWIVmtm7YqgHDZT6u5RsrrT7mnp/L
9S7BA+IQM+2MT1bdkt0abVIyww3cBYShNPNehUyJa+TevWb+uAmy8Xyf6dV7nYTEoYBP2cRTsUew
BS+VzMI0RgJvdO5r5dYM8+lOmtkcjryiIJPx4Pmlm5CP4JOXVT9zpVSbAkEXalD/vZI1L0dINFli
F7AOZbohLhqHnamdbLg88Sz/ekLVa2s2/sDMPjcJIyhoeWo1fGUJ2z3GNHSgJVFYxVzgTfdWUIOY
DQ3tHcrenW6WmErz/gU1IHbVsH8qvFQGRinW1PesfLv8rE2es1M5Ol72Syu38pndl/lOS/DyIszV
XTTuTdjMmxzmolq6OQibCMNFcVZ1N1nHkCgj3lQ5BpYoBgSU2PMTmNV2fErgc/FCVNOmSA4I9WB+
18bel9EMsjZ9F6XfBLE9c4+HvOXhmN0wCIKuNC253wlUGMxL8O0jelI252s5ARA2bSbUhd1sqpiJ
bemTuCyGzyZ7RaypB0Oo7lyMqcdm+MPiwD9NAGxZucd7IVPyIaGuBLECmNP0Tn3VSDKop5QqxMVT
UKXiMSYjdNWSFgDobmArTjdZa0EmexgLtvlE1K3cw4Q8ph2X45xmZBz3IfvnONlT5rP6W9gvARsC
/YTCS4vSdqsjlwwsBxRyZaHCqmt49/MIWC9PG+NQEkNpj/gqMYtuY682Dq7dI0yCCaN3eLXGKB9W
aV2y38i5SiMm7ER84sfv6F59b/pjMN/aj0XjbiwxvnjmyPhk0UQzZ2AcGZYs5RIXCZN5NNiQghAm
VxxoZMhIQoGgAf95n1kdFo0qk5uhYyiT1PGbMDQuUdQbO5M3jN6Tf4eLpNpUIsHLhgzHhFdWibx8
TENSoYo7SJBcjQbhQq6OQYYJ4dYaYALVusnfVzlB6QoyRDxwUAl+NXQ+NI3sArBfFiWukerMywZh
nbnW0fPUJy8b1NU5v0EIJNJ5stEZpKgLwF2tMwUUAKKW34gbWVnjuVD2U1vrh9l3/QMJvNBM+D/R
asWAe+L5hkPuiAU4O6T2BQfKuFFs38AFgsyH8kqIkrbtAVQwCC9PRjLj0uqRzGBKxiiSnYCJW2uP
+6PfIcxL4mPU9N4OfeqXj/gxKYBY6EyDGNRzQw+ZR4ah6cC0QZc4Jr1g3Eh0XVt/yxBfCR7aazS1
5V7aDKMJ4UKanRaXEnLDBqZXmWsTU8scTxONgYkt2x97+0DgWoU+8ivLWM0Omnkijx2slzWdSZ4+
+z1Pil8ZRCi63oUsYA2zzzrz2nBbZejsWgzSplUAH6MBLm34K+UAuZyuazfW0COTDDhdPy/muqgr
VuwSmqPbWo+2xqqjGj2fOBqiWg00nBMUHyrXOBCPhq9uKm2Hi4bhItAGsQ9jSCBtN0icydLeVlpD
bBQuynjuuHssmkQQ+HG/kK6keNO53ZNmgPyfuRoABAVC3c0hg5QQuTP9SioLvol4nFl5E+gdMw+a
X1mbMyev4ItYUwg9UrsWWrzF03PUkVsonu8dvNR3KP6PNOjhUQ1/rLn0A/iF2GdG8eqBilMTkguj
su8guLKDx6TkjqTcz9p9OCVf5aAj/yfwLi/qGmHXRECkkaZ7zDdym9ddAIVJPzSm/ORwHKhar4Lb
85uZa7tczH9t07mgg6Ea8z8Tj0Myq4EVGGZYr6pFZDsNm0KRf5K19kMXPWoJYAZDpVQC49FgK77l
3nHQu2eVwoJ3pWCG11vd2gvbFLGzs2+K/uZGM4BO9Ny4ZlKDReeItj/urpokNLwTEXNMA6M5Wuwg
Q8C26m2MRvOAA0lG4aFuRvbiCVelBlWF1Fe5g3+f7cKi2zrQlDRYy8hdy0176jllNx6oo007XroG
VAEznVOkk+YeY4cpU0iLBMzq9nDIfGaLwixq0DS45upzOd9HjrpZDL+UZQB/odtLC3VLXVJ9La/8
MKf2jaZvh1zuyaGa18f+DEbqGjK+4urVxbbvANvToYztCYnjhd1JUNr+gzmLc8RiDTYP3sRy8Qe2
6x6hI0vWR7NIn2ZMi4ziccwS/gBo9eBzRJPXcTZk+1SJoYDB1x3SZngwipZ9QH7VmbhFmiYPaY+o
lNEylASu3LAaDoPonhpWGFb95k8mcOsaTcpwRnvGCNyRa2F7z2ZqXQQZ4G7rvE9J9aP9DiJD/y0c
GYiSqfkYAbJOC5IDKq/61pbs8u6nmZCNViVpE6SzoNuc9gyWNikB0Tsy4vRVMWB4GELseC76NtQY
dFcEs4dV9dNIlGAK+B1B9MiGutre+KTwbfo5pyIdxc0xFiZGUx8zG3WfCiGx5fsW0ucqHzoCT+YO
//YZxvK9Pso7L9WImAfLC0F4Yf7vzNk7agMJtczBtKg5tFNztliUbGJ0B2kDiMEdxRb7a4UFnbUL
b0L4xD6uR6shaIeJpd7Q6zfpH0QR5cobXLYyXOvgzLfdYHmXJGPbY0GgB3eEQM28G2z/nmBOp9eO
mdU/GyWh8174cnBiq4bGIdcIvajhpbpDsflTddlzNHWnJhxOs8OaJSu/DWZOu5RFKrQX9tQNQ//a
yVlPmsOGpPaD/TyP2p1pyj26Op4TF8UsM7Yx5Kgzs+6AqJGUAjs2zwMu/57lFv1q9t2E+Y+ecAFl
JUtyKbtbDAFm6j6kUUNO6b7NeLorNP1X6JqLOzcEto8E+Iqo6IU5+60xQ4QJRH0RYu1xJBPDiayC
gseqa8IzXkRmP2VxlG2SSd2NmvvlQRabO0NsVKERjDG4f+34ofBitl1+kPjqzQfIjH/WOSmuZ+7N
PTV1iL8dT2iX/siMu0fyVJQeCgaxNNReseeHkA524HEKic4VsxTYzJYAqoqVaFWKA4gW5PS+zfmC
izcb0w7+QXjoxprtSJmxuWHDNiv2s4llQDEv9bdxwmlMQflgR/bncollUn1liuJgxnk+FWD2VZWz
D5TI2yd5hG16JSz2GyvTjsDWoDRJQgOMhgLU8tQ2DG1H8Ha9amN+7CLzmWsxx1LFbB6YqyPgB9pn
XBi7Koa2EY/9xZ0xRXIG/aB8uGBG7oxy3o+VmEEkkkmQ3MpRv+m9/uFpHMu4fTemo5DwWMMlI1B5
LeLqTUPbmENdySYI06GSRwg6rnD/GMvKSqfTYLsg71ygc7lZHnPsrX1WI6lulsVLx41R9CAjtWFT
5e5XnOoY5mb/hYCJ+0qOeNfzX2U4/UjNygQv986xoWpZxScizF1RY4bz5+SjbpCKx1O40kyCicIS
L3qDEpuB2bGoh40ItZ0tcNXXBbgB5MrjVr5Nyg4o/Ch2Sp7pbA7fNTt6Jvxyz6t00kC3odqTRHdh
mTGuo1N/E8OIxjIDDaNTDM9J8mFzaaS6a7DIR/c0DsyBcOTagnwwIMExYV2t5X8b46eVK5x1g4vo
Tt31C0qgzsy3mqdC9rrzJS5J8+FhiJCLir1p0wvUnYuYRx3BI0Ck0djVlT5u6g6rFAkv2pbi6wx0
4WfKeufexaU9oryOauOGDvKnSrSKEJ1oNzSAD/xM/I09VF3JSlcz+vluoo7WskMZFebGJwNuEzFG
3ir2B72kcjZ8MDVW42xVNGRwXdWNaSnHIPvQ17QLHxwM21vROyUqJ7aaDatG3kHxc9aam6HFhOoU
GoalNmmOonkE0FZsyxK/TF8DCj+5IpNPva2OwFX8wEjLdTsWyFjInukLikzSG/od46s/U1y9lHR8
D4k90qdqEIqskBUv8tEEEyMLZw8ASGqpdZlIsItNG8S5P3FEcKROhb1L0rCA4TsoMHPiMUKXRInq
UpFWJjgRJPz6L0PGKgMSGIzXQzLV/lG6NlUWIbdQAfDNjuyfAfXKuISZAVDifg6jlxghxsqwErkV
UVNuEZS8xmwbhwyXJuFWQHrqwluDbSWacMKIPjTlXvNj+5hO8jJQbl7cvgo6XTf3ZrOCSzhd886p
gEARvY2C7J2h/K6GB7JtNI/IuBEIECmFmCigOUV+jEQ8Tu8bfU7eOq2w9gMSiMnkvdNXlfuRgeeS
mTO9sjSCk6Vb3qYeys88nneeCxGrQBDNMjFZz2+IM3WmLo61Yx16jDpr2MWl7a3sHj9bWeX09QPh
zAxmrc1E8c7fgpyX3xO5dTCBjE35amFDOE2IG3btbLxGMOE28PqyWx1dUB+ySjHNbuOMAveSOzmn
dNY5/ZxsInF5eXswb6iByH4aNSChfPgiQKc5o/s1EJXwYsvOZxIyDC7bX8TleDsCy+Re66jpEuIh
JEI5f28njvvJDGC1sfXyFspVpE1bIIPYa+qYSJjwh+OHe13lbjOfSYVZeFCruYXYLDY32ErPy+Sm
b5300A2KA61NGWdwS1PsLFnKDzN4Ca8MDDzmjmcZcIISqiwx9LRx9Y3IABTjmXJ2GaQKlGKdRLwV
DCkc5SFDSRsmGXG9UffXyZJxM7j+q1PE8zrzpXaMfPDnib+z0Qyjx+Uf7c7M18s6HbfILjEkzmjC
LO/ZapvijeIRpoGxi4QF2cqguzN1Jw0cP3stxvjG9UaCknwgkhscPJew05PNDQ7FOyHKOXqZbR3Q
zZD8VJEKWRKItPSS4QUkpLHGvZjs9GLbwSynIwH5m8aHmhIvxbj7QehvtpKGAIEXVZ9N6lc7WD/+
0bMH6mFIYlqPw9IqxzXbvBYcUo2bNh3Vph3mI+vnGIgxhEoLDMq2TCAmlsnQnXPtXrOHq0xiegD9
lTfvVavadB/WPdtQ22O/U6h4Y6BKR1OabmL8hlu9dqpdOHHGz2Be07Y+yLD3DjOtybaM+um1D58h
5vKWNStuaqUljxIpcJKAQbJAUx9duidnCGXAzjhZFaXzKYHV3IlOPSqybkF8iYNK/4i6s4NBIBuo
pbuR1pxsk7TdsTk1NoCx6NZpFogqMNcWctq1YASFeJ9IE+JO4X9TeYMu1Re8DbDN2BTVggunOdWK
KfDzh4boPVKi1UYL8+YhtMIj4FAV9DHI2Cq3mBIZJrdWlH8Q8VE444pi5WXQUI4O1PICQ+VUwzpB
tEOBARG7Ys6ozROnFEUm/2TsJvAUzr21yQf3mifzMo+SAb2RwLPo/kk5YzdaVhEeP9LG5d1EKCL3
v3DMMeAqAgIB6wQDxKcrl/NYoUzXpHDZn2MLzoy9ThDofSme3bHKL3IeUAQUubNJ3zWVRkh7M1Iw
hu4+sdOvtNTHZ59Fqpqd+GEk6nNNabpVbkNC9KBpQc2xhnGhfx8GIZ88tOzbsu9koMPuWpmDkRxi
E4rqhMc/0P1mXGMmAF46djwt3akWNIAN8kL2o1GrqsBvELJKfB3byE8/C05c7G/1KrRIvKmxsIcm
SFutR5trRJYbFPP0N+K296Rv2b7v0FoMd5MHedcVPfo/ZQ4Po3oUXSR2eo91K1NmSjnTXGJP6y4h
r4oBeFOzdrlGcxLV+UfRe9nZlLN7m9IaWGbEurpkxHKzU6qiSreRgFMQ4u6ovXeYFleuXqwUU0Gx
JsM/nsZUM4Xalo1/IFuzmTXzNxsezjazZ/uQd95WD0kJdWg111rdNV9ZObDIrbprHWK+y3v3fmzD
Q5a5xZMdzSNIJuclbkHEZSBp1yUH9Zrm/X2mA7rzGAqt6+YkiSE5W4AwzuisBNlM4OJG5Cd0MSNb
42V3+ftpOJCV2jiQMqcIYgYKmHw1YMC9i0XhvcxglRHmDEHLpjbwtZQ0K482wwvVfO/3AqCFm/Uf
SV7ux7B5jYtcMuxEiNAUWnVrI6LKrUIUh7wukrM/F7dkpLeKVT2+ug55A2XVQP5oErBX5fQYgmvU
ITLmU7xGfKld3QEBL8KteGXoCoN2mVs4MxnJAOEaNpKL2Yar/Wb1A1LnGg2wmZecnUTuLTMGG7Dg
G1rA+l36o7fXdEBMv58OYbyZevnJWHze44cqrwXTwytL/55jnplnSx3do0sbBBEDcXKsao5fNjyv
hKzrh2h0eeq98rmNc3bpxMadm2F+Yj0539rJNQOrjfBTLrEw+uwGRHIbO5uByX1X+geSWHkvS+Og
sfm70abagOKd4sLgHqAHgCc2R1kgRmV8yPFOGHr44hIPu8JUggZRs8HztxY7ftd/43bv7ZwaJQzD
y/bOKEeW6Xxxa7ItPZW1FpG3wcOIAxj4qn4c+wrtiLKGY1aO6uj1txpBceNPMAZ+o3jB1jEoSfDg
Ce0zdKb4ORy7eCczTx3avIoeoBOHKzW1xfcMW4v48W5kAsMH0Rxi7eeD+b995f/8DIKr/t1wvb9T
9OPNXfaFPh6JSu5lF4mtBCWXy0I0y9ttlBdVEJVUXW6bwqZIZoq32bExIJnxRYUAVVHYy3K+m4ta
3UM1YBhvNeNnXY1fWCLFDSzfCsSzvyUi03jwWm7PRtvEnzHp0ApxPHQB/SBr6Xxoy1vXLKP5ISFn
cEcAFwRiDPh+bVpnE3Z84CQZNnh9yabqvfmlyXFsVkQxb5XheIGBoPaAHZKhrm4mbzab4DV7CHkS
PetZ5BnktjG5HIfZfmBL2bxU9XNJPOKz3XZn0zc9JnYZolCvV5/Kcd6QogyP0dQPqB40iIojQ+A0
f/C6ofkw6dgCCP4f/cj+yCKB4D1pMHZ37ruESsNtKIyD30/hC2IV0TZ5OPeXUjjmkx8TuOZgSzwz
6rGe7LzAO+nP16LR0BzMbfQ4IZRgh0IXAw7jFXn3krodzTQuk/OI1WYzZL7zohV2eVEj+jcKebWJ
CPXedjHjXWvAisYiJ6b59tnO5bihvSRQBcnQLUPlxvP6U0jWB+wSIK669qbDxFIdx1g4uPD/szzn
lMK1omvZCSEhnGpgBwcO0bMcsUKneYiT0iCHwqPBY0ISrydWdTvOsHQJAvyZouZS+Hwn0hblDUuh
Afkgay+8ydRZRJCMiV7vyzA6yoTMT9A3BxuZJFpKS1+T6wqscJwTtArSPcVEoGHCJ/W7hz8Sxt7d
THMKSVLsDZNGfsiQOlqiuDerGDqKDMnTAyPdN4RjFX+GXvVrAx3+ru4ksykuI1fuknHgXKiSg0bB
myGEJ4bXIxZ8SZxpTgMjI2PBDfYQWvGf2JvCSTsIuFBGj1FOQEhHG35XderQeMYljwaTKjVZEpWh
URuiulJDeNz5GnLTi8Fa6gG2XoV/7gmD9YvhNUKzR4SdobZ2guh9NOBF+5AL7/MZne04Gvs+o2Jp
NUxWGlPVHPrr1mjIfBmZcYGUMrMKMzfrS0kW3hTOj+pmdt4fRuAjoIomW9xyJBv4S+rKK/E09fIF
Y4vuY1VjCmCjlFgIl52zj4xr3RdMEwyCb4eUWTfbKuSHpqBT0X9E1j4OYG4hQ3T36AuPDk0UFOFF
3ONDtWFrUurNW5cYANI7+WJ0/hSEU1cCyKiSAJUw4CgMDu3DFNMZMWFaJiVURZyt7CWSz8hHrUdZ
w+8x4v9F2Zn1xq1kW/qvXNznZjWDwWCQjVv1kHNKqXmwrRdCI+d55q/vjzrdF2X5wO4uFAplnGMl
xSQjduy91rcuuo5it27qD05oH15M0AqacpwQGfI+dR0UiztMx9a2jA+ijMtTBdzMKjiISOSSICYk
X9z3OJ3PlvnCup+4ayJAjzmGTwyR/fMhyX4MrcMganLf9bCJMfJsVESmje5eAgel8xQyCTPC6oSr
MYMwEBzBR9wyx3g1BnpkudVeaRNXg8kRvbKIciO36zqVN9DiiCrRXndoLxFStSuISOMhyepvaTZ8
D7HAIyN6GQo0N6JmrpxOCVxBWmjKex1icCC+hWi4zimzALROrk526VKw8f+W+Tln4SXZDabvam6Z
lNMVOKrGeC+zHtA3/thVCqI+EjiUHcxDkLe6p9BHl4lXfXKDN5LA6WhENPOHV8c07ZWT8uToRfPc
o+LnyyQFY4kLCcCvuTVGBIKpK4/ARHdSGFrH5K6XEKvG2UKBW4Rr20+2lu+/JpnJ7kgWZqnBSVQs
jKvI69ejiVKgAbiFgBddg7/KhuS11uErnPlh4/Goo3rrwU4sOUstpyqXtblm+SfnyD41BoSRBlwC
XYXB2dM0IQqg4axHx6srKENp1DBWLMD1Cg5TSnPVqRfeCofBjckrRI5pfJY4sLdCTaBBW9pL/QOc
gx7Tuh6TrappL7XO6G1rAtDqBEF86SQkGBQ0MLPQBbGbE5LKtaKmzmpab3NENVSXcNOBlTP8tGhS
0yQxcz7FsagvSFLhaBVSi822SxJhU62rqHXWTc/b77fxiKh9WEdxdVVCyFsh8jQhLKH4Fdgms+E2
xHu+qhyyqWOnYXVsxncBY6kL5i2Wh2FrJfIHdlOB8M4sNn13b+bRd0eVL3HfI/oiUApVDERllE6d
tC97l2jOnLKF8nKFWWrmcI2zzWA99AJk/6Fn3Y1GcdCxfMshkttTSb6GnggzI11vlHDs8HCMlKPu
k9VfBjHfbF0ReEtaEmTDNxc2EAvq0h7qxbGZ0YQmYbzjYFaeT6QLElZKZ49aRJcvXsrwxg3fkpQ+
vJjPmXedsr421zgqXqdGX9u5UZzjj8idMdnHl2kDP1+VV641bh2keD4tR4FNnmb4kniVYX2dn4ax
uBIejIvC4eyk3PQJ1yFM6wTpJpQCO6dZaASA0Ditzoz5yBCZAvs8imJazRPBHcyjTl0w3rvgqCS+
yxal82rusGFg2SIptuogcmE3tEpmVEO9q+2ClnWQ70JYMwjrxZNjgYMJ8jvAJNGOY423m6ds21mb
yOrGK7+DCFUU6mQUNDqKKm22eUyIHolNWzOrpvWonMPoXrYZbKy+Jr2PFKK1QF52KDyGgLJqHwOb
8T/8aBIjJw99y8AeYZnBJlNhvO1V9NYuE/Wuhx5WIwYmCod42CgEKRoOXKwV9wgjoKpGCutez6Ce
CWZK67gocBoAp8CjgvW8X/ICJdjQYP4ulj3Pt25xMH0Llbjme3+EJHFGo5duVT9ctD1g0yK20JVg
+17lUCbGAPwjb9qJkbTe9FbPM4Zn2sYdSDenI4Csdu0VALXXqCO6nVKHEBIeWAvtB7ZAwgPs1tgI
SGFrXI9no2zPgiR4mhNwrBhvAuy/MNSDgZc0MQj/K8xtaDGjdFfkfzeYGROTd5jiPj4YxYTTf/kf
XUEOCtuXRHgfOsFYD1Yd6YC6jUug9cSiMX9lAR2xGwkm/X2cHlSWwZTB4KKSmPKnu5jg2/LUw3NX
lGh2AgJqromRahwATLGa1LbqbHTN0jlY6JOYAJ15pvfCGAkrVncHa+CtqLE3eD4cf22F+27O4e7Z
abjN7b09frfcq74Db0U6B0F0bKNIozBNTEQDqUrmB7z2zyC1j2KMIAs6w4uYwC4JJyJ0mRCTpDqM
/gRYsNDmBsbezowqOBkT8QaB82MWHW1UN3mgb4Vc5N1KA8kTWrx7Wjy6ha/pFhZyP83RoxSHLuIH
Evb1qHuMPRMdEHit74REs6+46ChiX2/Ye3huBmYNTkoKkG+fUt/tj15AmnGQEx6YXU/ujtxKLLS9
YRwGmgSxvTS5ermp3CVTtz40oUvg23iHEACvkSA6ORuu4K6fQVcRKzAjbzSj0PHPSAFE/dy582MU
k3JZmzY9wUqSSRkrsg/opQGsEe4RBhuDfYxcrVXKtRpucL2ZxzILbnAfD2vioLP1G6nm3arU+Qvn
+2vOOXTA0sURXONgMj1mrN4mAxPObCJ+6JPsyp/Z5sk3YZFrUS71frlOCTVRYqCd5zLtcPOrqsmu
SSB5SSTBWKVH7DJ5WskaWT0Y0u7WaZnS2e7QHfv2uQGDunEKIkcAj+4jCVNjDJc5SUHe6ZKV6Mfd
jKFp0T9IG78hlkuREN0wTtdRX58VOWEygH/e/XJ4lL7/vVkiQmpuvEgfHNE8FJLg4sID89OnKEpm
4iKoUWzPeS0W7KQzOS9Jui6yGjZjAnCchebBJHm0N+4I72oAPuVHZ2JG1fKKfSaYYGZfU7EPG6OF
F+46oB4XTxlb/j4LoBtlSflk8A6fJuh2yOp3c1wZj/NIj9YMMLkxfVLbUvm3meO0G2tudk6mt1a4
+K7FmFDupLceR09EVngSEWGuSoWCOx/vFZEYUHSH4VJo2hwpMsZDC5XjuhasyCW51j+corouq2j4
UNCuw8bJXueBG5D6rXlnY5PZUQeQGeQm6tzpMU1gLKruOMZjzqgK9aKZ1Hz+dduyL+PKHn9M2dLV
8KR1HeezsRd94hw9twM829NrpF/bP4bw+5GT9B/TwQFw8xGjjF8FVZg9ClcEWwzCwSWnQePYsCIg
zoRvOnSEhnMI0T/qeUL1zwVj0N9mnt+/SLfSjMrd8M7NQe4PIprPbQmoHEFxvBuwJN65LUrFhkXx
NSA78/OvY+K5wfLnfbdsdmzKuPR64FslrwHbktbhEejggyUdsiUw9Y2wWMrafecVDncTnrQpijr8
vsjFZtPB4tTccCLA3GeC1nMatoaeQE2nathtGM4OtnB2ft6/RJZ7X4r0qlGyvUn7ARJtygNNMX2c
cxPNqI17VcG2HqZ6p8qpP6ZBfQYNAWddEH+0NM3YPUymNkD1wY81G2rkySmGdWMT+aWm4DrxkO3B
GCpHB8NgZpA3r0THhAQSJVbJRkTe9zmy3nh0R7gNifQvQjqVm5igD0kFEDeI+7sGdaXvb2l+7bGs
urB25avCvz/33B94Nfa+NC4mK3nGdtXwLKQfpOuw1mUMYq0ivVAGQ9KqNaAaocKx6vCW+qI4gIn9
QHbG7MAi5jLlYG1O/Z1RI2MkKzchNY1ap2e1GW3qYM/lNM201c+CmPCJRfF3IwYKnEximkfViU9K
XMUYYqM4wqWM6C6U6KDauf/h8gLxLHDsC6V87Qv94DLgWeyfACm8reZxbzOUCwjH0nuyRsIVwIgt
JP8zb+F1NAkdfkqAR8dskdWQYrbV/Q8Kq28D4JCL3jUBXeRk6gCFRdOzcTEI4Cmk0s3GpNn4uX3v
IDHyjArHeF/uaVsiuRhjhKP0e/duijQyMmux8muDdhP4gwgCGxzIXUe86/nUu+u0TRsyONxzKPHj
pgsqYjDoZDOVw3JRSd6TXON+vwnRk5y8ssTm63Dm1u730gXzHREglVm4nps2GrfhLOVWGy7k0h7y
ggi8b/k4gGK2cJCDHtxYrSKOPSOFSX/MPQPKguimkSU7qzla1ml/l41Re0wK/8zqiP4NygJiR2sd
XWlHx2Q+Bdi+e2M4NZ2/t4XrHDyD4qXNRvhTAXKSunvJNM+DDcu75U5s14lh2MeyFTBaQBpLToG4
x5AeRUDqqoFiLrBJ46o5RzdHNyVhsGrSM0k4zCZDzMWkqIL0QdoXDSPwSZamy866W2RHANAfohfb
vCnZC+gVszxoxH4uIt+Zo9JoRS9QmQEfdnDmmAzciJQyX0zA4wpIXIRCXAU5SclTDzuJKJNDWpgc
xcUOeUG9qqLvnu4uF3WP4w3XGLM435G/wTmMlmXDOJUTCtRYpJbJeDcwnV/HEtNcQjFR+tUV+qqU
5Mp+QE+pLmfRP9DhRPaZY4toTTIK7O7dYUq7rpLkLUGamXkzjt+J87sMOQ9BIR3hI2dXrmPfNRNh
BJEtT9BdN616zWHC4FRFbZrOFVSF67pJbsnYZMyMkYnPzMPhQeB7x+5xsqPxDs7MSeX9RYsfiC/f
Rm5IUhKC1wswMjEG5PxJNPaF1aT3sigRE/qJsS6BKARugzFbYYuBvUbFXwElNUnhiPI1p+1E0Ckc
/W9Ej46MmQfY+lVnbdNC34em8R42/rvnTneMYkmNSQ0O5tF96OGuh6LvIOjAEUh+DNcxnHzJEhMV
i83cMU8AEAMEnP6DVVgH9Lrg4C7dqf8WIfFZ4RqEjxRdOXH4wI0gjyhFzDKM3rdiRF7tZKCWIFnY
ILHTNS/ceDDG+sIhA13R0qZQMRmv9juzSN7qKX6iD/YY5SVH5+KQWBaiovq6Hjjgpln30rgUKPhY
8UNZPPpjRe4c9lhUwytTnoZB6ft6jtut6l48MdqrPgUfoSdnPERTe+eMrHlpXX+g/X4xNG3WHomT
w56Ky4Yl1iOQGBLooScFel22wQOHgxfLQoE9mSj+uplJvaHiZ8m4cA00xNoQ9k1yLkiMbcd3tDbx
ybqWhVtRyotkQsma2SM4EAFygsnknjbb7czxgwwWjmpayY0CQ0fUERJa/MlAFxOXoX6J8k+XZ84A
H0wjE80HTj/E7hKDHlf7btTl9UB24pB9n+I+wANoPFv0tnn7V8aGiE3ut+2+Fq2+Fiqgd+mQTUa4
STTmVzUUY+iCAU0MfUGDFvSsRUO+DAlDARlLCkLZkdie1LANPcwIANhbCDVjm344pKDXbKorA8c7
7Vb2WkIQVFqDUCvmC1BNV8hpc3hiK4zqkE1ilgfy7vLV4M1n0yCeSwCi22rAVB+KJ7tt7peUA4K/
7qlBGC86FEkZDnfKZzZcsEK5NyExssCP6RL/wRQP5gafGri9zcAYhiYQDUuvfgtH5AgVsJIhpSAJ
re4wT3wvU3qaR3lfleOLN1LhlnOWUGWd4Msz7g5onDh4FDosKkic0LSk5ZthV9D5A9z6nYcoivNd
poorKcsHPbN7kLi4j9GSryr5Ueclnn6XFm6SsHTDCLkqfQhecT89QvC8I3XAofLsTqLuqZVxxLRB
fOejhd43tf7upcGxaZm06XK4lgqt8nJbn8tWyo3jhdzqxfHdBpfBoB5736uhEOIELnznBmMERUHe
XNTeXWaDOJ7SykLCmEBFyXikEvJSKwm32J3fgoLv2+LUWSXWs7f4l120ifzjYFlyPuKxRMlPwzwJ
5+sycJd+crQRXX7l9M0apN5bpLOH1OI3aOah3xpMQiKWbQh/dMri+SLE57fps4bWEQa4SFLpayqs
OZKPZEDLs7B6n3rOUsOYf/NyjxF3O3D4a/urMjDJXRqcS6cLiy203JFXkwPXMAEccijH+iTgnjX4
0XEijYBwpmZdZeCJKlYLy6cRhR7tvCn7deVO7J2xyLaJBailz6+ITK9XtZU8bQJeO6+P33I911uo
sOk2NcKLcJRkYGR0NfFUG5zwc3tpbfJRyoelFPCw9DRhdNOd+yq7n5wLP2NLmVOv2qKwXHYUUyMf
qtVdldjbsqjkptWJhQpG5mvwF1dDMb57ZnlUZfqQ6v5uYOJqKuudpj9DSSSzrdzntjK2ZVs+IHRB
U53eYS7eem7YvOH32VlR+eSDFkOsxYJv9Sb5jYsUySkMDt3jpm+zY1WjDGgXxIVJcB0QA/BB5P+u
S2QQpe1PG1sUWN5tps/Kuc5msPd5wiBBJMuTDXC9H+3bhF+wn2/NFfg4WdHHzKdT5xa43P3uGhvz
CYLRgM83BMWyaMe0uc3E9L0bMqL/kGshR7oEOXJqHHTJPXnQJRHKR025to7ZymB2IWQc22GHwYN9
M7AAz31ecpc9h3Ve7GaIB7Bii5UlWpsXckjwsTbfOl8fejgrI4FFYUSLMrQQ6AwjuORAvqiS/qHo
iazvJ5rQDUNh3t0usC/yCAd910UPdY+09X6ugMYZDa+xF50zCg+3ONzqbVdGKFS6KlyPCQ0nJyQA
SbOOjFUotkxMhik5H1S+k30wrttSXy5SaMItY7jWuEJjMhVcH4fvbNIipLEFm8x0D7qvfLgKqKjp
o1Vs8uElKgV5DFW30aZtIIYmuLvAJNvF1LhC8clp/K1dOM9g5+h/PIUm+WloQGn3guTQYWkAc2wL
ugPFTSPYTIeQ/nMi+zfGxROjiALVDO8zGQTfrKY4ueUPc5l8Ybs1pb3v+/ANUVy2a3QsVu1IvYUu
4TKV6ZEZzKGYufIsiTCjkBPojadANN/HUcRnfVae/CI+RC45K8wtK2w2bCIh/T1Vu/0GwRwOlJrm
6kA4rZseU1UVW19ET+BLOVx6HbM4xavvNSN6EnNeF/18TItwT17wnTt3u9RxX9kCOEi5hl7XrWKQ
GT1y0onIKQwv5sTdWBCJd3NTvjSi2euaTmlw5CwRgOPsHuxIk7mnH90ZcYaa7nxeXhpGR6cxryKM
XHIObrNFadmI0dlMdgohp2FKkEBtGzs62sJ4Xn5G1VKsVUA4e1ZplXi425OnKkJ7CInxPfFuYLJf
JLT9z+2+7bct3FXiDMKhuB/1fOVj+UjIg92wy48iuMzs+iOe6modz+Ue7BvCxLR+tMzw0mQ+oh3L
XCtJCqRJdBxyMnokDuMAuICryrLvR2z328QfmG+nL03KkTPAG7TKsFRMDELXbQ8rKzJjaCpjuss6
huek8bHZOSpbR5qjVM/jqIK35fX0xnYHNwvxomPdIJ1iS4VNC30JxZPn9NsAaZPR989KU+3lE0nQ
wi3OvcC4HaOwQ5YEACWfggdVUdTDpaHH1GFbVDC3zxksrZdvPVMOkwh9gplN7qZBwHvn4v63zIcJ
z9Ta9ri4DgqnDwUTzWWKWapGPeABq+aVnmssezUztIhxC2sbr/DgEY8YoKavszcrAyAa5dYp8TEi
YiffmBWciDx2LoyeLL8iZWsdXbVhPPeWS8LzrITTZ+ZuKrGYk0bjPisGjOo/dM06uB+79NVp/Kto
yO4rp0dASwVQIT5MK0KpGhmvGYcyDJoRyuHvxmlYsPWETvYGtolkCfCjYQZXqVTTZnTtdR/Qf4ZI
Um/TEJIDkgvhcytdxoIbH1YOhiiY1Q3albXqLax4/DShQOHEeXSn5LSF8nSwUYMwKkyijUqtDfUA
ZCaYxllSszcZMYU8aACHswX0AzME2mgO0evA+BFBZxjstF+srTTzAYRYvPZ9cOm4nbdvZnVn9O27
IoQOLyqieDln8ixCATvMzB8la3oOi4Ms7XzpZ3TJWeiYh94ijwmOS7FPsguljI9omuiJ4YUQLVNh
30+Hc7oy9JbRYPo23cM2KwrKV6c4mopC2HNACs5BityC6ahNW2miuRUkNJsH0yWG0H11bPXql5LT
/DTtFO6sbh7MM0QrQTdv0xYIXzfBJW0Y+RcVWLveWUdgaOAAEXrb89lF68EOCrKzNHCvkT3P9NC9
mjPt/F74YltL595DVHm+aBxEBjbAIGzrWJjTyhrfcl6Grcc8cMM8glgQ53tnMPYa3HvmMjXds3RT
ypozcdIU+2k8ScdlJjMHH2XI9uCbHGaRFfLsC9Kk045w1YuxtopLXuKhqt7lLNLD3F0khLNdU8tv
rIZ5AZ+nwRotZ8hxQB3pvYN7PWiVXwYzpCXkyzawGOZuAg5SGRv3VsN9dxo0ZcR/1k9CeuIYJPMP
gdGzgwvDvTg1NP5IMAsf4nCB3IOLWaNV2sVjUB6GQl8ErrwgMvLKWqADZFjP684TmP0clI8tbY3R
JWKBdAJoYMVb7sZ0GTCzkUn0sGwCrUGj1CoyONNcoR7oP1aYRrY4RustYwejFQ+WWV74Rr4xRCuY
NHGYdrtwZgAAHFPPBBF7/ks4Nx0Sxvzp0zr/P1/H/xW8F9cF4g4MO//6L/78WpRTHQVh++WP/7ov
Mv77X8vf+e9/5+e/8a+L6LUumuKj/e2/tX8vLp+z9+brv/TTT+bT/8/VbZ7b55/+gPwQOsBN975Q
AcB5tJ9Xwe+x/Jv/r//wP94/f8ofGAP6t4iBbQ1A7f0nxsDyF/5CDNjyH0LajkWAqYIkYEv3/xIG
pPMP/qQxlAILAPut5H8DBoT7D1NYjuM6pofVSSzsgabo2vCf/ymsf0jlKabuAlyBlq78/wEMWD/j
BbS0PMAGjraELS2NGs0DP/D6fBvlQcNn/Y847KRJYDMN9TDOt5T/mOWpH0LtkVyvpb5JbJVt1YQr
Pe/fUmYEOCbIhp8cSDcDFQlyV9roLkP8KaqjMwXB1J69fedQYjil12ARbh5SCdvdyjj4yAwpa95s
P5/Lnx7L/8i77LqI0Jz+8z8tblX519N6fPvnf37+Gg6vo+1Iifvcssyff43aDLKBHAyHzY7Ugygh
EsQhw8kierfxs21VmkQzNflwbilzzxojaOKX+zpFKYDbArNEpCipPIz7Q3HEteGu0knrI6CCIeHS
bUcvgU50YPmR0f73Fy/+7uK5ldKycOZIS0GT+PfvwEOe5lkORu9xMsUlYac2saDxUyQaa20n50zE
iEeX9C8nfN47e2ieubnRvidTAjp2fv77y5HLx325l65JXezSZeIxk87PlxNK7H9hGNpMlCsiNXLW
td6fzkipeaV9c6QDPB7l2O2rhkZTpfUNDrqDyBz+p2poShtr5uDN3TSZHCC1cTmQ77RpDeI5fNf2
Dtxdi0Ifv2Mf8QuWIwnFowkyjem7CUdzP5PhQu28TAnyUw//67x11B8eGLH8El9/Sd48x8NTLTxQ
HT//ki3PP9LeGLZbNlf4E/onwFkAXLTxgWJbYcrsSng0RPuFBf4f3d4q9MEE9/TWrTmFmxpm+dEg
aHk9JNXL778BsTytXy8OgghPA9MogeH854vTBBYE9NnUyi4hZZqGgiPLrfp8IJJItrRAyr3ThEeL
rOZucQ3/4QL+5hHwIJxoKQXxxFDpf76AqjBD37IHkrqUcwqLwKXWg+EBZXnrlCOjm2qCNtwkZMj2
bN2fX26fMa2TpJv84VoWwMmXm+EpwXellCeW5ernaymwMbfElZClZjvq3CJCZpuD7utKJz8h6Hfc
tsD9RyYU7dUtkArA33FMNtfyyo9E3O6GKfzT/fn1jdUs6q70uBwHt9iXp6eseZplRQAN8+4UgTaG
ilBcho7xnIE9QH4u1bkb+eddstBPjLbdjC2Tl2gODiQiqt0fbtHn5/18j7RAVsfR1SW9yXa+PDBu
UQZgKnAoBLodttpst7WNHqWzx+GSqPCGE4nNBcLVw2ns1wG6CQ/+KfXojtcZttyyyNUyY1HBMg0o
jJFOlC6GVQssou/r3VTB8ATq9VQFF5yA23WYkEEkSajGMlufNTOasySZi2MGMfxoYatylKk4Qp3F
fezejFNNehx2ynVMWpzhxwlg+UlxoKEZaTMjr22/3GBwMfawwREJ96A8iD8bpX0uaDMANmkfPh+9
ao7FoUkp3Gf0d4XtOue+aG7ttHhGcLxth+iQA/8+L5fvfzAT4Pc2MwkSjDWTDQMRZEWcj5eQ07Us
olNYX5rqY0bRfl4SCLVX7qWW02suarQ3ebVNmrLc6yI2NiDEj0A5EAkmgqC3KfomdRntK+azHNDz
W4pz+rSqq9bBGNLZjim6fW7p52sr7dk/MOyizcj4MllEe9LFKtTO+TFE/3kDEADsrL1zes1+1VZs
Q43FS5bb50mIpd2zyiddeJI2jm+sgZlsOMU//uFB+rvn2qMrRTGA+ovh9c/vWjQ3hZWZMC4/d6IB
qbPhW/3GJ1pt3yFICoWbbUNCoNVk7gM/I5EgwSoFHfKml+XVH67m1zVaC89lbaat53lKfVmFdOX2
nUInt3JGaPByAC2eOB9xBn9nXPLkPVq4e837VjTcZqSYnPqAxHb33crGqXEskfOuBhoef3zfflmS
tGWq5d23JP1Ddymq/q1owuEu+ymdsBkk2j3GPmdiie/LNLE3Ob7HeXS6Jdch25pRu1NTXhx/f2eW
5eXL626xPgOfwL4g3c+C4t8+vzXM/q+CgajNfOsH1rmS8wyIOr4TZZbsUVgKwJhEqn8+ob//8L8p
V9gX2JmY0S/hDtaXxS/M4D02FosNU9OAZgLzHeX4H/a0DHDgPiKj8/HDu8Rk6Ezvyko/ckYx4/4F
GVj8h2oFqtavN4Nz2MLwMunjSP3lmSWBaCSSA6z/Z7mCkiLaF3Ub7YHbvrRhOu6skA78IHsOxGMe
XRXZC47Y1edb2dttuV5iX5plOzfT5NIQo7EF4E8tvBTESLROhcUZr2BacYn7CD+PMR/K5QPkaErU
1Abg9aVS6/rcPxdSYje1S+/EAJkQbu1j/yjYFCMjxNVgSCxxOSdJhmcTMzJSM6mQyh9uiPFPD8lj
xKKXY5u99lozO+syIgXCCsUpZe/WDWnb9GHoAhORjJeEJqGcauoUKRR+7nSfefWSdp7stWnO558L
MR3PD883EPJAZtoQYkJMQ8NhnkHfhH6byobU7rNEqz3io+gCpTrkPigcrY4YDhnnLhbvm88rThpw
HHUVHAyfvRiTaPkjCBdtgEkDNJY3WE7oFXvYgitJy2fsNvhSw91n+Tz7DhAmhnQ0NebHsfHYPgIS
C9gukhSYSM1zdoqAUXxu5rgAai8m4TnbZXUvLtEM6BHKkURmsu7FPbUnuFR7dteBis6mHoK1o9HJ
ub5M95/LflR7Jg4sm4gyEpHbB9RwayUILMQXif92+aEoLgbGMgAU4LHeCTMvCEcF0U0E6UPBxxSZ
T8t6XFJhCUuh5b+Pj9ZtQPQ1qMGY0KpGXPpt+lhEHGqckRyMJYAhyeYLTMrhzsiZCwZsOhvhdSRf
LOz+Lo27nTHm3QZ0BwpoK35CIIymBnCtYvvG9exZa+xkNVLIChmQH1TbOoaGkMeEuQxvnw944aC1
n1Ei0uTcY4XKtymTzbPEjU9lJLyzsjM0o18qNavtHk1dF5iUKDsqS1z+YSH4tUrUtilsLRSeTcfR
y/r9b8tQinnIqBo6R+hq6K92WbkNDN4jReMMk8IKpA9eRCfsNkPQ0rNajgBJnDFe9JX405rMifjr
mmhL5UphaQ6ytv6yWXidhT9sDiHC2DNEjjC/6lzypIO2ZbZWEC7513u37KlF6ZDt0nXP2OPUn9aj
v7sprqfxwXFw178c5sxucLsY4NRfy1FttezvHkFtAr+KIkUyoys+l8G0HN9uPm/JXFhw37F5/+Hr
+Zvtk62T+pQNfTnafykKq7lFUzLOEJyWG196RYuObB5xBy8nWuEcJSQ0iDjEzPSZOx8CXx0HI4QD
zBjYb1V96WpOefmkdnW++cPF/XqbXJoeilvkmWyl6suzY2cKRPdss5IspWeOD2j/+QUFqMLX4HyQ
WhollRQpmqNF2u/yvZlhcoRZMP/h0VmejJ93U7oypgLzTXvGJZXr58cY2XrrT4wFwYePkEs8rODB
UHhYckm+7gp20c+v6Q834Ndti24QsTcmypGlj7OUYv/28mgC3qQXAgBpqylB56bSC0r8koz5TO5s
5d6aUDygmiDd9cxXBBFykzstO3rlX8bpkmgz2Nd/uKZfnxjA04rOksnJRknvy5dSqTEuR9tD2TY8
jTggziK7204pu1QS95s68uSxiKxoH8RI7pom2JfDm99Nxc7253ITVEPLPtuSIcSy+vtL+5umhGdT
yzNsXHo8vzR4xsr0apgSTGzHpjkRvHALZwqmZ0ZzQCvYYFW6jSaEN+boXdCECpCZ8MjYjO9bjNQb
CcwPlWD8orso3xZEGm3QqgDrZojXkcaz0jnnIFwbtHLhF+7zFDGlFxERhBEDKGFIJY56PUmzwwSH
mdmagj2OEvD3v+ffFFf8nh7/ESxmjuN9eSxCHjWOi65kkSq/iVS/6Qy3Dk0KdW6WdPdLdO0wdaCE
NGrAspaox7rqwz0ha8wYbf2Hd+Nv7ztVFZ3IpU1Io/LnxzTp+s4m/5n73runPpzSw+dqUvRggOB5
G/s6E48zh7AZL8sWj+bR9BTcwYi9V4TYf9KQbNbEhWe31FLBOOeHWoT7YQZnkyoGBDCRzxOLaN9a
X0mfzhwBPaM2jUMRJN9TiBStMaAKXd6Ezle04RQe7N/f9V/raTqHDn2Oz2YLENaff0lHoAnzDI18
Dh7xOZ71exulno6g75PKRzANZ8FsjvvjZKr733/0sgj/vPjQ3HA5vTv0e+kEf/m+C0/X+IYwwurl
NOotD+fnMeLzM3USLVowwJMtlev+958svn60pGHKA0ZkIrIAEp2+1PF+B8XJCx3mPWgiqY2RCfrY
RUm8e/d9tvHP47aZcLDRy1EizgiATytxU8aLNGLpDULHT2g54HdozOrZ7UmYBgCr/3Ch1te9giaU
JRzb5vY4C4z3yzMoypz4NwnOva3MRQuvm32tJ2r6YVT7eRobNH0CnMVEyfZ5WdPAO0II5LnfXJUW
pOZBT+s6xWND9+GqVsldqad2X7lmtCVDcc+YToo/lUdANr/28aSAO+TC/2CdZ6v72iZqJnLu3RpV
fmhZMHiai8RI3fPazxn82r2B4zyEmd4Hu+kx6Yz8JGNFrG2I7cTZVDVbtTW7Yl1iTt4JPEgLqoAR
qBnfFxbRkbPH9LZv1J1NarfdgcfWJtropUZPyOdhfimZWDX6zJ/3sHoQM/rzlXJx6XrqzR/5vgli
fa9q9hJPlpssnh663haAr/V9T5GWUhNP7nisQ44HRAE9CMhWm7AOP4JhDCDD3Cqr3Ifx8IPmzsVE
JPpa54pcwzRuLjIAWU3TA+AixhXfyCm1mm8AMezT2GEkddxl0lbTQ5lj1rKpgdDZDe2PgBXDFmc1
FSVeqNLd9Qpp6TSUz+YUTeAi7eGu70tswX5srIEL36KMxIkDYSOo2ys3DsrTlIbeyq2pjAun2U8V
mWjVgm0IyuAKlPz4WuaMNXm31paj7WtMpNiLan0baNRGn/1FsuKiWRaXS7hIMAQcs0Ly0CqP7OTE
eC0s8JSk2ACaXXo1ZZLX61xW3hFlHzCMtmy3RtzJa4iPvVeq88+6Bi49P0YHd391g5LQvdkbRUeY
WNsxlpweP996C3H61qCzuw4jLMzLSfF/s3cmy5ErV7b9l5pDz+FwdIOaRB+MhsGezAmMTGai73t8
fS0gZVVXKtmTvfnTgLokI4NkBOB+/Jy917YluYt5KZCB6mjibdfY56Be95O07vFQfaOCcu7wYOK4
qdLf8F5eQgu5QD+fXukfxIem9M5IsxH7IPTYJwH8G+IwWFC1szZq8SGYD69p3N9lRtaigRGsgC2J
WfS0ANw4Z9NGKmYaRfI+/5oL0yeF6L8SaMhWy6cqrDgsItdeyri6Rgs1pWa3b3wqW7ePzDu/R/JZ
guR0y+bFNyvomvWEthq+CwuPzzWHx/qu6ZsL93GdqO4tKVyHPTDeAQnyrr6Sw103/Sy8oDprPint
PrlBnETFnEBcHTvs48tJckAfvTZdeTDqIXtYVrDlBUcAMhNOPQsoTwcjMhtOS2sE6d/VHDsXqx17
bgx1dr2cm2PBjAqU57gubKeGbjOcJMGwWtCcK2fqNoFuvEz2A6u0OCDhd7a55CLq8Yl7iMt3HLYm
BMT6cNKHaVdGAV2E+UOpt0hXYwFrcy5Rqposo1xHUKuCJiCGK9DPY1iSwYobaVf3MIRSTV4jlult
Q0/+PPj0DA263xRqM0lp8rYIKYZNnelUKCP8qOMgv6CzhCQ86+arz6TOL4b11Lfhr6BzT8DsAA8Y
9YOThek5KeOfKm3IWAdkAl/gw7LxyySj9+ACZcUZdhsM30DLesKzppP3SkB2VsFkA4l5v1Sj4VhW
a8JjOGQ0cFeWR0QGPJUEUxKnekyUgqvI9Q3G1nTjGGPAXpGYdHwTG6pPutsVJxYOivxYS0yOCNW/
fcwXax8dMF7NnP6ZzE6Tm+7hjhXzsRvCUbGu0Z8Tqw3sIHTUvYu/fAdsLzqHUb4l3xqye7BVU08m
upW9E9wC3GwqPxMvS9fwWw7LbY4I80gr19/xND9NUpzvWkRehobU1VZ+e0Zk9jND2YfcrM7//DWW
FjinwKU9PTVGjhgynvYIKsL9ctWQerGusl7fS9ykG10jzTuX5iUnIeNQD/U6Ebbas/18pJ7R7FGl
0iUuEJ5ZbbL3lAVOYJb7ieixU/lr7SsWl7z8LYN4lp6yFgyoqSYThpYuy7MWGRDdZ6rW/C1ir8U+
ckWw7rkZNgAQX22vKo9GFYqNrfUo93E58bJhxk7TKd6RK5vv6KJgf7Xu+qYKEZfvfULZLn4QXHqM
8Bi2ZXUHl2Id6fAZcUVMhwDHcKXucy1M1kY+7YidUVc7iXZsqOnJGo4cFkiHqwP7jLriJN2wu2nm
fQstBI3xgBxN1NM2H5P0OnjMkebPIBPVt0CF7WYwsBCZqHSiAtLwOGzU1BL0Lj3uJWuGplRcT8x5
GQk89dIP16ojr7PoYT74EM3WmTkR5TKglyDnk0toQBxq/QpLNz5X7rxomGF+dBDUNZWZovUsJ+AD
FVrxUiX7Cgb4Pmxxm4UoYQgti+HUMG/VQkB+XW569GIIf0RLUp+V0/6gb4Nqswif+hCekIqAnRK2
sXUEaCTktPnZmOi7pSMU79CBqIgFKTITckCouKYIHFkRId8J/buGVHA5KLWj6aVfp5L051F3bgU0
FcJk01QDm41sV3n9eDGy926qwj2oXElBzZhmIvUkR/R1Wta5efJwzP1ZBhS0xzGaCV3T2G5rDLMh
iUDrsdA1vHzOLirQ3GNtOyyH21KPz76KehI2JodJUI+JZywgrHripuvc9onp3ZSb4OlNaly2Edm5
OtJyWBMsuEuxWoY5qNuwv3NS3iZtILSm6uqZYhfzFk8PYgrjjZIG7bgmfvK9Fm2NRJvac2+NKqif
DA2IRsgpA33A12S8dNOwNaKifZ5c3GKt72bH1i4KdKgEe4QQaTcWyWG6NnI+wmeJAL7AuAL1fodQ
/tey9vtVGK/1atKffKCEWfTBhA6umSK1hF87D9HkkZf+e7mDavBCHrIplAE8GaDE5RkU21Avpq/E
JC/ZBHL2xGH+5NYCfoRWPKMUk+dAN9Nb2++WcgCOm84NR1y7pnVsf5p5Mr2I39WBGDaPdRDdQa/y
4WOwAQ8ad/XcAVkGLsvv0dscpoaUJqh/QRA8m/zrGB2V/ubVDUOqufXcdc6dmShtjW9H465Nnd28
WhbmltOCSbN60LGUGqz1gMg4LhIwHAh+BVZZHe8SiX8pIcbWuKON5R7CAiWoPTdEkxyuGZ2Z9ZR/
W5WwH9C0FCR0koBKKME28Nx2i9egwltcZztvCs+MFOMDQAcoH/MpyedwxvhTB4S69OB5jQ5m0Xj7
KmpvTUrcio6UaVUOo3aVRnU1p8eK4/SfqTJsfPaXRCcbvp5NCzZQ8aYHKzzXMksxMQInBRxCsOpc
i7BXMNgDcrQ8AHfa0fKoxSAJoSYczOnPs/pF9Dq0yv7zfgZtF5woQ69V0A0HbI84ArpyT4sfsMrU
6NelDqMlw/hITTsjQUqKGLjAkarNL/+ypy2MtgZhLfSeXYrdZMfbkx2baabaqfFUAZw6OHRDlre2
juojiEBro7jwN5MDItiEKF46OtpNq+n3Lmce3MTqc0jafWyO9TWu42foUOXegy7NoMGAVCLG9C7S
tCsyoV2eEzTJXj5tAnPUcQT+vY8+v5RePACKZ9DiMlGtkRetFYy0V7saNnZefiem0jfNANSiMHQy
ANvplfxrPE1469Fh7mGPcPXPl2RH8Q/ZzHxXcIbAZ2VAXV1OfS1kg2PsqB9RTZTI1IldaA2fyz/B
CnAAw9gQqjsPo12W6MQIZ7duUB9IY0vvlqqLEyM4jcK2d1TAX470mEoXkFIhw2Y3INIcJTlwLs+o
O016ymy4KhUrijfGsxwzj/fSijkZBREeydSoINEyiV3eFicSyTE6Tj1lDybVAa4wY47Rr7OHJvJg
Cr26MgyuKgCaGXQt9onoNsxB1pV+z8ElvkRIUjnxemdnbros84ShV3B06cbAGQsSPCUsvihv/bXU
BorsqEIJRValk8WXuo8Pgxtn18CwSSipyn1XwCgQUT5XDN4GNdoPNbjpnR35jOgYjIFbHVd2KQmv
HPKOMtNtgTCUAJZH/60vI0gqvXnEwQbjZCnziJHtD3HgcSnZ50WAE7Q6gI6pvhcvHgc4L8cfNJll
t6e6AYEWJ5SKkTyUIIopOKp5ryuJz6vJYiy6/Nqp+t0qPTEfkR5Tkg2fGmg5MJnMvSeAT7MlXJej
9+ShoyR701lXugbkR9VgMjv76DuEpJqed172IA4VYpMl6R5lprUqQIcdNawEm2VKW+hTdYI8fyBn
6b1oHAdurARI6hFmEGKeQzJZUHnPIpMO/Mp+jsKjAEW8m3vlrh7nuXdnmZty6AKm+M2OAUkDP/aZ
GGIS2yKCVQmBxu7RUOyaw09ukg66E30DrTeDI3Oo5VKJB3XHGbrB4m/Jw/LjGKHS2Ryr2dpu9utg
zE5Fp+drvEe3jhSopfYs5kgUw1P5brDodiB7+BpMs3v2C/fig4eBaZXdSFEjZJfPcE0gdC9j9ncN
Opsjrd1SJ8JXIX5jCK2TacV3pSn1E/Y3mB+jQCiC22BgMSaPsG+3y6/uBK12DHpI6WmTeZsmwiZt
Gr32mvb8CRIQdgttcRe34kZ5ntz1tmbejaOLTJSMsDgmX9rF20YN0Okw1Suzus+TkseFCPvTrnuW
PaCGTvwcxQ+MA+VuWVCXrR17FT7RCX7CrE1zYNWFk0trr35Yhqxd3j4UXF/+6Nj7ZWHwzVxb4baN
18tZu6ZXfCEy47gcyLGbvfdARPNYB001ryPLnuRX1F9pD0KOiGfi4DUuXSayj0vbk87K3xekesLi
o40/OVxlFINcIg6nKW6dfcGJ2aqZcmgJTMFSJufldaNs3XetZu6WH8XdBfyjq+Od3kXaLncQndcK
AW5inUVkuXBmvOAAqPxnzMq36QFPMBsmMUHWhvUHZpt3/KKBgf5YmI805/Tr8ioYIR4jQUED+hb4
uMDCBrpgPAruBMaY8iNvyndaixDEbEBuRW1fwkknYsxlCgMxo9i4qXUX5gGp0qPvXLKAoXPmP/qz
b8GFlcshLnwCM2fcqpilGgTVkX4YzlHFEXFeDy91mVA1TIfMqk2EDwrA7HzRQ/HkHCdpHsYvkOte
RhtlkpkHGuyi1P9hOrl78CiIYSklME5Lf88Rna5nrms7xKAdo09Zn+wYWn6kw38LovGGeBkqBZ56
YKptuNJVP57ChvVedBGT0d5coxeJnrFj3E9qDufr9M+pIgsvaQSoB2f8NLpG5xTlW9cMywZ4Duhy
GmtT3xH+k5ZV/ewVnwmoXv54Rz8jS2GooCOknwbIQ6EtTzql1A7vC8TAtjxgkuh2ZV8Tap5pewKs
ZlJaa3/EIz6HCt8RnCBtD4SwOKQ64FJLRHc4LPU1jKN3GXJqhow7oyZ5J4RBaSv9qL/j/PZRFnb7
4A8J+HL5Fs5KpmCyQxZXCN0cNw8hZnGMX5RklJLgs3ccXcs/NUSukW8S1Q6tSJ2i6E+pZ4GoEaX6
pADLj7wZ013bt1dtmHO3aDQ8U5IJF5upXzf+Q+ja6W7KbOsiBIgnV6XEMdKnuBMuffgK9EHamptm
1Pdl5wMoVfEVqaV+sWykSegXn1MVFM8k82BzK4dHkE3GTehED4G7OssNYVqn3O4EHbBwfCFpY1eB
t8ZGHTzWtf3V2QxEAlKj8JM+B3HdXPscku4wJOeau7iIjC2VvtwGgXfsgZleQAVxDIueAUFw8wch
nBkpUTXYDGAd/KRwc35HenhP+HW/miQSqFa+xfZ5QrdwyQ3jLrXgEqV+5h3NZrQ2xZySW6lmY+jd
uHd9f91q6U/uqxxhvIiZ/m97Vwu4b0Jan6ELO6uNna2qYCR0E+X4SGqv3n9ZBr+l1gxkB4gx2bdj
/8vkr+Rtca9iSn/KMCMKSxnDOh8U23Rmk7yd5WROzhjOqKzNfSGm12l2N/Wl90LYZwro4Zgk9kvB
IXKVhx3nfjfwVwm3PY5KFlJwlK3jHyJijmpTV7fJInogrQzx3GTBAwCWYdUeA2p/Vmo2plUE9lkp
GiBJEcxh2V67lXOgZMUkmUQUMBQI4NeB5Q7bKDzKqjO20ZybTcWeoakzmBkGHdgWRe+TRkhLMoM5
yzyqI2TD4CSODmSCtSyFzUw1zc8ok95z3rG1HZfOztE4ZUZ5+e54paAVET67UTPt5ACqe5LJpVfr
UvnV0Q5mz7shGd94T5VWx1vlrmosD9uhUN+R0J5HXyNeys2cu2D+sHzaS6df5xpQhGHkepwqSXhH
Kh7RxWyF0xn3y2dRS7Mybg5hWHuXyuhOo3MxHV5UUXXw4jmAcqTp3uERcrK3CXOy0pr8XA2GDxRw
ayIG3GxgkaEwTzeM4BWsYTmCzma/gyjXxvVzGnkgUIqTY/TxOhvYcptyRgDFX9L/MKr6AeDonT8f
FYMmb8nQYAisiHXsezdYwYPuwP43OOzIz02B+UDhKo66JV+pzb418WPArrpTDT0Ds8J/VWmsXw3F
ZGj16U5M0U7VEmS1F7/0ENXXTpI4W68ZTo6JV5MAoXqtx3TMzejR7smNYHDM/NkV82nwsSOgdl/Y
SiMBqcBIiNs/zrL4XvQEA3rZXpFWxaaDQdhr5KOuw3+qRa0OkDk5LvRKrDQ1BITMOmBSOoC5vnFz
axIB0hhtydiUx8RiCNcOVyMOtZOosueQfIpVZJFqEo3ffReFWwPpcRl7IaB28d1F/luhjDeDhSbG
J8WGGa1JA8jXhm6zTOOSW8f9MTNAQwkVofO0cAzHWGoTgsFKu413qIiro0pjn9VROKfJiV5ckRaX
kLoPtM7GLhlSUN+t/AliNGc1dFQcGJII5dP02esGihuFTNouWOhtYWKs94IBrkR4IRSuF721ctF8
re2kpPCdnsgOuE2A0Hf0AvdpedcSgHNB//2KDcZD3+/YG5MlsPQzfUuwa4pL+T3kb1w3uUPpUdgM
xmKc9iEBCuUMnEnlUw/AwLUTa9cDMIfkkv+SWplvEPXvwtGRx9RwT6A9XqO6qEEX5K8SYpUXYTfw
dYYc6AzHe+T/GuB/7QoVw9lXYFpXeknbn9/oNAxNQymV81DTuO+B30OH9chjCEj8abULaSI/neAL
SWl8HqeTFcTBjXGqfSh0yJ2eS4/AF+0dBJmoOkHtP03GVN07fvnRqtY+mrniShrwP/XOvcrpmkHS
g45DmJ2jd2qDypecsNa7lFX3pj0rXGjrPtaxYrXMS2MHnlpKgu+G8V1+74r64k+12DtjuZN2xhjJ
/RxGZOFk/phmrx2ghjk7QSNs1VXXiibtpifgALmVuRbsb6uuBD87ki+gkVWTmM0PQf4GXsXyGfBt
fSgj2DbwDOnTFVwLRTYd+wyxdzqQbhziKLAC7Ti65jUvPPtEfV8+WGqg5xpE+OPdrN125K+DANKN
Wxua1kk0/X0wfxb6pXFTVCgnbNJ3krNuX330BCHa1L1rlRHsC5p6N0nThu8KFIuoY28Dl0/fOe4+
cPXipROav+mbmLkecXLrGmoYiNyyZ8/tGOmV3u9am8F7FsjLoH2hRX1sNJTEsVlnm6ST6rUSsbv1
rEHbQRfQHoqy2nNbG3dstg92T45jnwYGwuwyeO7qut6gQ8Jr9qtQHPpIK7Bu+pTYN0f21QUO4375
UiwQedvSqnCF4hIcWPM3jlZt5WiGJzWd0O/ftHTQbwMv5KqaAE7oabjRAvgYgNUoyVvWYAMxHewd
33oq/J2WJNohIrdzpVApQs9MalbNtH1KOwDxlue4B2hJgO0RGG0xUrRrj//cz9jNUG40TowXlQdY
b4fxRzQm8b7w3mpPL7cgPtDDaCMXq3i1JvlpIBS7RPgMt1kV1ifYqBnGejs/GkUdXltYBIe8UC/s
092dDXksaazpPLU1NKRq4u2i9/nll4RKJIm3SdNaHobceIsdOZ3KnaMaSXgCHxIgfkc0hxvkfeCo
artd6WFZX2wbnKibd+/C6plUgWeFgvrnvyPkv9t0JMghQNp5dtsSOtQ0NVuLMvlklcDmiRkHdIR/
103kcOoRb/pJ71I3xsAFS66juLe4TKyjW7Ws/1Zk493064sx/2jIyWAMaT75HlDQsSiPEsbVUZ1V
h8zZYR7HmCuxjh09ODDpzlN6H040E0NDqLWr4osAG7Q1hpCs2OQx08RmTsfAmNVp6YuGryWLwgcj
BT7pWuWx6atH/T6Q1ikIM7oFTMY5w2UPY+W8ddUQQ1MM3suWoLsySsG5xBa4Ff7gmavlUmdiMl9F
Qfxsz2HhnfdjjIjqm9mmspfwJk8xIZibACYO+Jz4Hsga2oEZVCqBQavU6XcdDeWNmIxrqVCPKCvl
yAeg4ARAUINjwWo0pkEwjxXDbUENnVlzlZ7KRystPkiXaehBMbpx62gLyxcsjoZr1CjPJFbY+xE4
chZLBEKYUZlMdWsrUB8qSPRdoyH2zDTMpm7Db2d6DoU4nqiV2w9ocAbt2yunDwycGwsF0TZrZxEp
QtWsDsad6xRs0F0AUzul89cp40drBP4dU48nV3S3yDDag9caZzslKgL/mrcXXfsZDQF27ol9bOZE
c36l+SuJSYCMvSpN54tG24sSBZ2jOKdAQnTFcFJuBMP1JzEkt8BWw7qsCfKLgHyVXAfdI81ID+mA
h5021LZdDmOqUc0Pe7AGID3NNyzKsxU1P0UCtLRlbGhrbbVm8vs2OO4P0XiP2Mq6tQ9UvGqiLaL8
jd2aJOJVWD2iOYc27oFzJlik2baYE1brAhe1qZELwOCMWT7Z7zszavGLNfgF+Q83pDZ0BIUuFf3N
6XtAyTI8TrgolAY1tdIdgBCcigG7dMfG6jY9Tb+6flNV/1nTSFnn7viYRxVnPKnvEtcEQc25LcgP
0vc/SEpCqxI7L3kYPiPhewRy8AD18D0tzGbDMfdXbCTfNnWxZT0YGoQnoM/aC3zZ0zSRbFTbFu0U
6OiDJEHSDaGUYclOHYe4zujO4NcJfDoQkwsbPvmoLajGpYrvAbFA0m+ik+4WxIun+aZpgg5OovYl
dPhooWWfoz7+MaLGQrTCGIbXzc3CDxD/b4E5EwxtXMcKfIYVzvQQbFj7OssbmgH4ujVpE9VCV7Bm
7L4iBBkZcDF+O+MmJIUjSOJb7rlPqd19l5H1XabEf6qGddwnPXcgfR5PuetQ0rD8+dNDKcf+EXmw
OghzdvngsKdhZ0PW7vqxOSJk6B859+i3oIDLhr0r5Rwk/P3QUDYMNpTh5SFBJH+i5exw6/AlQgXj
awnWY3n25UuI5rutPjiAOZYfEQrvnBqauizfdaHun4Su//jzE8ysTzZ566rdn89JOV3baV3c/jy7
GxvHEoDx6n+ePgMEzyCFyKLlazonrUeiy6IwsMhkGJAgGdzYiU7zoG1vkjbSMNTfpdEDzTCGg9Ox
EA0U7CzEP1vuu9Sr9rlTfPuQpSt6K078i2j6le5jAiTh9SB096Sy7DiiXGn6d2mLL0SQ+zJCdINc
/WMK/YcMvtIG6D8jat514BvaptKit7LRzqVBBzfRJXr4kGZWPI3oZ/u1U+W/Y618SwNTA5EJRbib
knubBLVeGs6hsGv4pP7wwzEtbcsCafdEGUuSmk7OFaAbUpwpvNqufbMHc7hm0q1XJVWrLvWLPjQB
gMRHL5IDLDdYgox4eS1e62sp2L2Hyf5W6c3ScpejE3yJzvBeIy9H66i8E7oaHVTwmWguKrEO7YAZ
cCXRT2A2bDBKbHW67qrL6UX5B0sbfsy5qfvwyRhRpGgYA5uEGL6+sjXCiYNyk+oMk+tT6QzVqi2g
H3RvJZwefLeEjTLI3YwdPtFMzMRhexfkqDatwGKNIfcUYJT4nVgk0UYgTyMwc6gjggDypZsbyazl
PCchWb1N8pUHiQvjgJNSA1CNdDpFxmzErQNilpFHum/NzF+ZsxBRoLw2KBJXMpO/BFDxfYX8bV21
KSgh2CoTEK7VhL0K+YYvQFkCwzHCCzX+oVfujUxMIggr8Ay8EQwcmg8IouBhrfYy5f6tVr1aVSCa
V44u7wg/3mQZbCavYDuuC9Zao6Elmo4mXQrAfo47PphGfDRLRrE+ZU3ctJ8eB4KixgtBX5AJg06i
3BSy00Y5VX0vCZ0J8YCJCdeIhsciT5N5W+OY1eVfiOGijTnY0bawEVqNjrYvSp+91mh4HX3tR9f5
X5EGq4v02tkTxHFcwF4r8gYupMuJJ/bTRzYhyBetg44IvF8FOxyqMs2fyH0QGKVZxHi3MWvd+Xk6
bPuqjLduds/G7jwljUEOgU3xhzuGqFSq55G9WetIpuCaBCvKYM9sxT4TE1rGZHi2LIizpWd0VPwB
DLcsKjk/VusBW0RnPkAaf/cKfBbNmbIXBNuMlIud5gVMD4Gs3bor059C66YtRN99RQh00bg9jB2w
PRWJ7ISDw3uj4YANsl/7nvPQR3Gwo8FK8kWBWnF61mgZRgXp6QHUsZVGOLhM6egHLRkBZAv4uzCU
aHgSBIIEcSWhtnez8Q6iPjm/Q/MB6YeWH7tK3AYYSQauXPYMfNuYHqNBzvAtWl7JoADYDjaSCzDa
beTfT/1QPnTB8OF1oOjbsrn0bkq0tdWgW+knmyod2kPYODSeGN9Ns3ojsOmyGSPE+z4/FWJOKSti
c52VdgM5Dt7b+0R21dZv3d+ue67LsVxlkocrjW+SCkFyj0tjb/C/QTlVhXmkS434z7RrDjDz9Dz0
Xgmed3kvtKMbELctq/4aaW3CMRTUL0lbpF4j+BWGyRYpRLNCt874hBjvGGVJFMW3cEw+HZelBXeR
XHlcL6OtcRzPVxHJsdT1B2UYFdnxKb6QMHkvS2bEmAeREWQP6L05OqfsudIcXrqqJY9t+C2NiZZP
yqmh6ulOIKvQnU1apR8kD73qhvYLpxbQHfClovwFJXCMH5QfeY8C4j/XqHgAT/CpR6BVfEA0kF0b
Sp/e9NadrA4FfnzOnvDaNfIkDdGk50zRzJ6jJbTKNlc6McerwNe+iJodTUa1ZkpuCxQPkQzQ/beF
o2l3zHm3fTwBUEzqX1jTsENH5BIXCSnDytKvpu9eB6Gyu+Wzjp95xKBLHUvN6IWyXrfEWEEw3rPE
IuikZ7INtfhX1HZXooyaY98i6PEmkpsJtXjO89xa+SLP9j2l4khAk8x79ygTJyTjTVCyEQhtV0xi
6Hb6h3ZeH5NQnqIwfAoceW0IzyEIRQfsKQ2GW8TsGt0njlQgI3J4aKZ2U9fhzSbQeSUBx+2q+DVF
esuRjHStwaMdVeOn5aDFbqR7ySHi4LjiDqOLBNcrh8FwSnwmIFWOoHiQ9WOWYPWK2AbGpHkJDbT2
qdff8ItN4Iv2WcrRkIaGv3JjntfkrL9Kg+kDuNMlLovPnkIlGwqGdDpA00IjIRTZjz4Pn7WRdLPf
EZPDnlWOFGv/zQg02ngl/cP+qWKEMEQuDQHMb7vYGJ8pkrdtKLBWFcDzrE7qB01nh0HDXmxzsCvr
ME0GCFcTsRntxqkD78nxCVRojHnbALKLR6vxnvzRnvazkXljz58iu4tvkXD2gu7lqi4ZTA1LOolI
upPROsAoC2mdR9190w2/flo+APX4Lj3NP8tJVE9ROxiHIOQ1Xb4p7bp+qhIfnotr3ZZHBLXWbSHs
MUKcn8PXqu6mHBLN58+m+YPlMaDEC6Ydlq8lYW2ceLy/Wp5t+Vpj9pwquvjy518NrrW3TFS3y6fL
B6m/+EIkj39/AN6toHXmAauVbmqV5QRnW58NjZJnF3kEqozK2XvVZD+TsPwuR9Kl5gfkJFk867We
HnwEBP/+AbpK//IMbup+dvOPkBrRrv/qR6DgUSQQ/asHNBNY7//+Jf/FM/zjA/7nl2wzcvugtBG7
U6XFfQD9OB+cksMVIUYJuiSko7J6dUh1OuJ10BkU8F3eGyQL5OFuyQuvXrtilrU6kbdbvuuAStpw
IwfHrDcpVp0+YdSXHANVwZFv26vqwjGEpEp3xBrr37me7SSnZ81u5C+yibb5hBIcHOzRIhWTtZew
oGiC7UTbxDv4Y9p+6330YkZW+Uk0xZxFYjXvpI0AM8Xr/9Ka5gxAhRZezHkrqdLErVQekRtj3lwH
AjBITcJ0ZghCttqk616aQPdPXUsbItHs7kVHdUoKnUZ6zPxdF8X0hS0Re+v8KV3Z4loa6sOtwu6l
8qbu3qzEw/KZsCPjNoThKU8b5geVaCDQqeEKnGAgk5TBD9oJnIHKSmAlzF9cPhS4ZtO0/dA5HLyy
pAZZ8AGS1T2mFjrsMq7KD2uYhxp9Xt3oMasbs/3v5ev8sdoG3910zOeHyTeBEvJDUBcem7ICOJC4
xZ9/rAOpvA05RWibEtFNeAMSSveRv7rftkLvr0UDBtnxPNoL7iycy+RL3I0nidKkLoY5EAXhcZ3N
wUnhe5pMydNUetUmslFrzccQT1JZ+SHIy47FEWhxeop+1VKEoJOD7jnL4500AUIUSZ7cIZDZdilP
7aPpdQVxafk4Eh+EUpb0P2mVBa8ckicUcBl3Y/7mS0hYLXGHWwuvqG4zufIc39j7VfEx+d4fh+f/
xz39G9zTzDv5P3+lSf2dEjXjqv7zP1YAMj/DDMDTgo6aAUTzP/iDezLF3xxpKmUL/k/HRIdZpf9V
N//5H3xndtooRPcOFgo121xIBZyZTtL622wwwSWCmMHSMYn/N+5Jmn+bnYkW+AM+KmHJ/xfc04IS
+qvdyEYWoIMMUI7C3CAW+9lfXIei7oQRt1jz9b4hTynNbon7CVf/6nsVZnDTon1LTRbLIVzR8NoN
730U/Ywqc89Q5C3JTk4AKBRExDFK0k8hqpATiKS31aF8cmiWPw0drcqa4Yga7GsJETvx0x/JmO8r
uNacvI6KFN84uUW++ZBlZP6mNaH23i2tQbSR39naKYi2dotB5t1QhKdM2njKiIdI7Oi3SkZESiZn
Kyz0tIosPS2oG8x/4zia+Q3/61UyBZAHw1agDv6JJuWGSU8Ci1VuVB0/ZAPGHPAmK5z+q79cN7c/
z/hXbJXxzwah+e2QNm8JozyJ7Y/L6K8m0G4wE8eDm7XRoo/Kl7CUb5ygt3QV0GBKPdyUFuBY8s0s
D3V/tQ7LHsWJm65KpnqWkXz43hdjfILpyJ9nPF0RwkMY0mjEDMG+crfeYfrNgY3Gukfd1j3AFP6/
/wn6P/uu5z9h/iNsR+eFxqL1j38C5sMwrXMDVYHMLxBuKXUe28m/qlj9Si2KL9d5jtE3tlZ0LvN/
h39Y/If//FZh9tY5tPK/Pxasv1zQPal0jp2NJdBIHzl79NsmT0fmP62RuFQdDEuR28a6qhQBSWGA
YwB6P/9kHinqpzr2kbJF8g5FNFCcSY9o9FEOOjTvwR2sCC18pE+AijZ8K7hHJBRtAv3IcyMOHrVR
1t1b1cXxqkOg5r0E05VecqAq8Z8FbSQOZdXe0wc7wiZJaXjW6b8xLmJ/+9+XKlZd9M0L+4db+h9f
/pY5dQnXkqYL/OzYMJhSdBkagZb0I3yhj07k7nWLkkWm5BRnOnHHYKUSEcD99TcZI0VfsdfBl/pE
TnMpRfw6jfoTNOa95QIazYsLjClvrJK1J6KHqrNAo8Ue8FUdLoFJX93fJ0Vxb5vpgSoK2x2F6ODe
N9J5jWRykIW7g35NnANBASu9OXaiuxcTtlwAn9pqUNGN7gJJUNBk6ekXGzJWG716NX18E1pyLha4
aUBlFuJyaEJ1UZ37ED66I14rDjfBNrbzvdBw4vY9KpuQBBDX2wIre9Pcx77wDoHWwNaV990qqLbe
pNA0q0e249acntpZo5uNt77zjxoBqiUXjNm490B6VwzcCGTQCwZWwQEaysnDZCYNbZuW5y5+iFzv
wsK5q6f22PBTq5SQJrP7Ho29SBOIqrp733q8OPb0X+ydx3LkWJZtvwhtEBdq6lorOuUExqCAvND6
699CVFVXRVR1hnWP3yCZQdKNcIe44py91144zty5CzDdoyjPdcnegTBO1WLD5neYD+ROUAkqS+U1
MOvD4BcPrihWzCDX0nFOWBJQqzY7BJOvWJb5rMER283G1tJ7QMT20PbfuAAni8Sr7uT3FBFXYUx3
aLGKGgUcZL4sCInwbX8ZpPauryjTKcRi4MEwKcqLNtkHqbpnvlixVKNzzfsiyaMCpDeEYJ2SKHkT
JopdQR5lGdsvBCn0OYWKXQCNc0TE4WQUp8eq2Dqhc4p84zoE0avLHgRXxLLCcMYdsoZDjR3xovuC
Aoo8yNDEzmRuQtEeiYZNZyMSxF7p2TEN3XPcIXChDHcWbPujAIprYvCr2Ms3duJdRtQ5bmKunQhb
OhI4IyjY83JP68ou78x1yr9DQY/ffABmvbCJG+ng6+o/ivI2lCGMUvWpMMwtlXZ68lTo4I7zt3dl
86J5PND+jG34XCe7sylSKlMt3mZDp/dAMTX13EtC+4V8433b6dcGQHJvf9mBcx5l9K0YOM2ijkqi
npGglD0oerFlZFl0NBjWsefOTC4ueNRMaXdN8WRXNJM13vxc5hKZzCAuRmlthsoi29G9ULrdmoax
NhpWibrLFsGly8tAQ9EL5aK/Un3nkAu6hmV10Yvhiut9m8TVo83t5ltUq8J8POWjcatgK1KfcCiJ
Uv8okOolinwFc0jPCOcL+w5KDS72LMmEHalhQ0e+3Gep+lK7iViYbKxokhFqqRS8lWkWRtGzLLJu
6ypsJrKOjo2RTkaVzoADT6janCzDdMYbW0n0OstSpUjmE/e4yGxvp8b6jAwDoDyOeXSG5qjZgFFS
rp+sYQ3na+r5C09Ryx1H3ypoTnOD//JyGsgpADpZNMtVZ5t05obC8lZFFm/rUKxlCjxCje1taCVL
QM06U5NpHgLc8qklbhrxZVlnPFaVvyx6qt6qQxE7lK+2j2o3rhP8J+GSyuAZeVltXmN3WFZFRjpQ
iHoFYShMgeqjFjQLbeNJdaNlmDHx5skpCuvdEBVbVxv2QNLnHuy8GB0vWnjuzBK7TSB+Lm+cstwi
R1uDiNpKtzl6Nn1Ew6AN22YbI2ZJA4V9lUhnq9svfsSw2U9pYxSzXUwNChnDbqAsicG9W2NNeAAy
GH+pEmGZcZ4p7ohrkI57hQSAVDyASwGW7KD1beiki3U95IvIbd7JkLm3DogHKAk81Ks4CK426zxC
AZ7TQmxSNSbURlvq4maLlawQXii0k5epnQMRz6oPiiD52vDF2lGjhWFbW9CyXBaLttLERSevROFp
sXLsplAXohfMzacG5XbkVIx3+rqlzTEwPnUJbo6Qca3T8H2YG5dn0nKw/mSwdnwMz6QXHNi+Xtyw
KmdWaR8kvipzAMYWZA/5MzW/J+j5pBkXW8IpNpq/Bdc6s4ynVPL0P2tquskDbxmJlsCI4ZxHELNd
pHKWzZ6Zqg06Xryc8iXRUyTy2YaS0dLpx1cqqBhh147HitcKgHaP9c5CJODU9Spus71XqtxZ9TK3
XlznITPqJUq/Wav+QOE3yxSBDoo+UFGvsC/jD/R2Sg5hgpGmUU3Mjs9phRum+OGa2athOKfSyx+M
Pn8NSdlUO+VBhOl6bfC4Bx5keb3kOpkkS9mJvWq4BNMZVkHr1KhhOlK3WHccjCbbkKm2jDpvmbX3
wE6eSXCISYhLXtFWnuImQqke0R01uO9PIemmJOTMIPzMhmmXTANyukK+IbF0mwtzTA/9YK1iJ6NP
qodfSaVfLT+96KZLf6Q96669srCNouaYpTyhaCHNRmw1A8G7SbgN/nYa3UdEsOTGNAlpklOjqG6a
alZ7wWeA/y3KDAJs/P00jOmoOEbDuSihdUP5gU/UPNQBUnoteO8U5QfRd3PWGfNiGhqCRGymwM+A
k0zN2gEw1t2UMVinz6y458SbPQCfXyb9Nku0z6Q3V1mJDWxk4+7054humRFZK8LDtrJIDoCbuQ7v
Ds94kYrHjF6NEpiLkJOpw52uQBym9QdGMkoDPkM/pFBBUuB3HKrn2Me7GnGZJ7tMUS1xBPvgcKv+
KYOLj8TiOqgVqpJik1h7vxOY8eSzEtxIekB+FaCypOqbO2iuwh+DiwCoQ+DgBwonM/NWuKmpWjOa
1fOiA0pv+2jdBBJhKsbUghSVeOOcXnFgR8HKSX0aXa66qTVWWHpcvldO+B1bn6qqIeMT9hMLJR0m
XrHQye+YtDTtLLo1GTOd1ThHr3V5hpvxg8igZYyTmcZIvfZooMw6QSsCaAFWcXGMsmAZ5K1DCKdE
md3zEJTixR+U97QwfvzMGxt6Tdnahrz2DSId9RHNzTyz7DfU2yOCVd9cDIaLN88PdnpOkhihJrMi
GIlLJRaZNjS3ECZJQiEYcRvqPL6L0kop1zGJQJsOQfhf72N+R9/QuBKgiCyUM7ptWOq0JfyXfQTO
Rlh6ZYWTIoy/ZAom0jfXoibzoLf+wFSZNnW/bFk4lANqxGbL76im+RvOgg4jSxaMarSqfjAFzJ3A
WrhZvg1VzNpB9ocNmvFvn8yE0QUzBzoqACH9dzZoJW0jcKdVjFqTI5QSQOrIT3YEJDzgpWmyNy0k
Ea0Kj50pDzQ5t2VInlYvcAgPG/bdim1vkEI8qPQ1iR5ZOUG/CVp32+nwKn2iDRN1SVPjwWyHzVBq
j3S+n8wsnLcKjb0Q7oAXpleZeM8It6lmxQgFij/s1//jR4TGOoFqNGovv128PCxrm7RBJnripxjA
sgoyKT2M9E93ye/QJkoB2oR9/ceBpjfyL3cJrQpSJskyXdg9UVAISEIexL++Ef9tQ8chTCCu3CHG
9N9vGzqvHbI4TJx8QUd86fXlySN0e/D9HXsGVAXjizQeh8T/A1/pdxYMH0zVBeQbbO6WYem/FSIC
u3fGvG4L0iu4P4jvFLSaalXFcoaoV18L3/vfX7NfjvgbncwCyaWHflcsksI8Db2+iyp5GGJ1pUfy
D4+A/m81ip+fjnIXJTbEG79DzoMsyJy+51iZpp1p4PQLLCBLnSoy2Xgytp5IKVhqmbGKcX91qXNs
Qptm6Fpz6EY+onpcK6G6HICg6/jNfSRtZWf8YVT4D7eWqrNkhIimajZi119vLdslsLKLeUzd5lkR
9czD8/bXd9a/jTvTWbBUm0Ii/8Eu/fUIjVqWcR5knPFwvOgGLkPNuUXGvRs/wof/w6Goa02liYkj
+1tRSPG1tNGLBudespralZ45j7WnhJSV3us3f32sfyvWTR/rn8cSvz0w1Fk1TMK4BEl7WwcYNUd1
2LR4Pv/3hwGip7mcOFdl+P717A3Cs1HGqQXOc4SxWbKqcB2YROT99WH+w21AfdadgnsZB5iOfj1M
rAZB4pjUc9DlLqdMcRZoy78+xM8i7y8T0DSKmYZqODBswYD89uhp7ZAS8cONYAr7vfRIGCN7MWcX
ptC7VhK8peS9G/Qp8mRZ2t0l8vK3oNN2/6e3YUF04yaxzZ/RBP8ymKpugxHJ4m0MWnBEykYkFdxI
76qgj0Gz+I7adtsMKpk1nxCq9u5QYU/400PxHwa+X2bH3wY+XbHot9WSxy7Q7uNgnDqyEuPUmbnf
zaaN/95R+R+DCv7T5bXU6Z4UfGoQb79e3swy/TbrS5ZfaDL7Z40skb8+q386wG9PngmQxujNvx0g
rw4Nub5/fQD9D0ewfnveHD4UtVOOoAl139IIb1M0GI6SkzSkZwfLH+++4ZO1S3yl12tLBJHCo6at
/Cg88yRSiOilOtyJWnmBB1LGC8goL7WpnrVA28T22smG61+/ZYy0nNbf73hEoion3bQm1tqvp13P
zcpSBNI0DaGSVuIWzYBbEGJDSMrkDk+qGgMOkZqhxjZNNR6VDMqK0qVwAVkDEy7TCosEN+dg2Sgo
dfPk5eU6bcDLBDcIXreSDDARRh+jhfAbktteBvax1IlOnPBVbDkHF1QWq6acIFUERefKME6+gWEV
PyOyQjTkqNACiOX6sMkT9VaXvF5AvHDhEjfpWy/Mk1sph3GgDFVSKCQZjAV7arhrD+B66o0I9Wmy
8BiZDnaoLF1Mf47QgqXuo2dX+idPs0+kKawHV72YELlaXb1Pz9rIW6tj8xSk7lEK+6iJ6FgW5pOp
iCfJeq3OuL5FPGx8vJ44znv1jEfwiKZ2qyX5unCjlc+faYS+KjS5Eop2rjNuhErF5ZMfuB9vHpQY
7MAkGOgL02Ynk5VvpNjdndTFK+KsNTM61uiOVX6PtciAXGG28Tqb9rr1tSeREvvWHGHKojViwBDl
eynHZWMlK5cPPwp3K+J+U8vhUity5Zr7NEzf2qS/Rp5xUjrvZRDhs+dn327vgXQ05EwCumezS5B6
kHbvjnTWPUIX6Qu09iTcGgjclIsup1S0yp3nCqrIMSBhDaXxvJvEPiVtLLSD6PVKZW5W2KwjWFm+
+jk6OdFy6SaNs2OCk0JXvDM8rcfOws1STYV4/mid8d5IS87lvqLshMBmloZs7BCIkks/BB9u468r
823oalRK8IhUq6cYQsooMJAdneB2IxvfWA7dk2UUX048XLPEUf72rP///u+f+r/TCvJ/bgBvy/fi
l+7v9PK/p/04/wX2F2A97h36YYDJ/9H+NZz/cqfOrsMCmwecrtl/t38Nm84weZqqQRtLJ3rlX9q/
7n/xcgsRlGsSNjEtC//Rl/57f/Fv8Uz/TG/6pd/ITva3kdByGQIdB046vTLN0H7bwSRSpB1Qn3SR
YWSshedd2qpfKaNtHkenMWlDJJS7QlkPW08o/bGs7GsHWWdpYS++51lg0xNx9jb5oefWQ1ylGpEB
zEs3LzqtpiRBx6rokbfs1A6oDPtcFG8CD4ZQixsSUoSyFCg/SxSicAO+RFwNM81DQVI71oGWcb2O
TE9sYRb154qS8xyNmHioh+xMwPGJ2K7mpdbxDbTsZSvNCojyOsMm03a+pxLFDRAAzJAHN8uJ9not
8HVogTzBrFiDMHO3NL+huLqJdjUrI5wUqIDsGqGstF6PHmVhvlN9iD5bibIX1fBzUnp7WBnWWnVq
OsBq7d80ypo3gy77EoUeBjkXZkiVDY9a7GFCSq1yWYILf2+rbRy65psybbOTJH20qOQu0M8lV7NJ
HjTYVPtGF3LttD7GXKeV12L6pVV+MhECyi7BFOlWpm4GQ+0XjLCLxC6s1wxF5FoQVGmknrYLuK1I
LozJ5cVcvM2r1DpAkgED4NBxUAxt6SaAB1MUjSxaLaAeXpuj28EpSQxJX/oFDWeTvliM5LpNtWhl
+c3Nh4KO3rmud//8QhOm3rVaXO8AxRGgHTg7b+CtIwi3q10KpHgWVDHeMrXg22KsdklevLZR0mwZ
GdurIlriRPzWRfbHWhJWyqcejt11FJhvCCzG1BwW/fXnzzxP/1aCot5pLGJPiLqX7qD11z4rHkAX
EI/YKAie+TM3bPQW1pAo2ShW7K77BNhUZ0Mb9J2mPPlq+KBBflmmdUkSRFgHh8QVB50bbqOQHrl0
JUobpg15MDp48l0W4dG0pXf6+UWP43KCLk+8K8S6vR/W98KxUJj2H06vITEsaFtZiB4ARa5oMOhX
SNflo+MpJ1ar8BkFhVo3y7AFwjI6doZRzAbw/sCabOc4RLa9G+J8lcq82zu+//cvXuXzvAxEDaJD
WGutDI+tHYwTH08/mUBA0vwZW7x+0Cs7WTS5Z+BbI0B6COUDw4iyNsJQIzq+7xbstoZtUnLK8PUx
gSRkqzo0CpzejykFIXEPbK+ZFbZVLIsuqHjaQiLqNTgkmiyXRtvLM+kSUGQRgepNsvGLEeQvHcQc
O36uiyVM0AFpAm6lwqmTtSWyflbixVpYyjOaS1oWCN6WxmitDHJS0YK6+0xk1aqJ8kOf2WKv2kq0
b0tFIULHpTMxBgdP1sa+7MqWrKsOVFgx7BSAW62FuJfsrmqF0gsVdjlgMQxc0nkdHyxq4l59DyG8
RpsexxRdD3Lro0FgU0s81FecHjxq2gMtXumIcF7pUb6vQxntQyJRreSjVaP+wCxdHmjEzTq3b9dd
QQy9jU0ZX0Qpj0l4DrySBlwSbINBdzYAoAuU3hQtNONTLQUW/yhd9EYpKT63nMlsrmaWC42CHV0K
S5nowLErd/nPf5Y4ZkjurGMaNYBFFv/yqzAzy93P70kzhPZTEv/83z/6+fN4+vbnz/72x4YGZbOD
ymJrhXm2+/lFc7KWKj7OF2J46W7qfbbzC+Iufv6rifUomcHvf4Kp7y61RM135vS61s4BhLojOnVB
+EGVFDvTb4pdBnZwFwwhlsZ/fv/z17o18kN7etHP3/z8osjKXKqK+zLK9tXzfLH85+9+vrQZX42W
5pk7jAPtIKE8gOhodmjtJ6tk4t8Dr3EfIA8nubptGwibfdv7d6dizjCNWttxav27QULUeiBEYfHz
25EwH8oSR42gInlzCG5/CDsdw+xENtREQAwp3xEsHi0GHZSq5CrlAI0VTHALMw8oyQPgIahT+1H5
+S6pI2M/mKzxYuo/KNCVmz9VQcuUFNQgkhsZ5HTzOu+sqNZIm3Z0TmqJHiIK76KJlHVrFgSBQ6wM
M5b7/lA9qflgb6yw+aq6kMuaAj1ygprQlqR4iLx6Z/YuWBvY81UpvLlqOyOo8ix77O2rZRlEjrZb
wCtwUqe2oRKRRZYFj2MrwBsojxRCUEa5SAwq5VKW45mFAPmQ6KlyeUSGD3+gQ7zfbmIlfvFK8FAV
vdl5yNo/1ScQVbagRHga8p4X+cmXURfQBLR1p5ibKiympgIu/KR9ig2YAlpG/yoQj7GlrqVm3c1B
nOrRuSPnAG3h0CWy7D2axqtjip2lR/MqoUeU9+0tRAMwa25KVp70hllKZWNmFfKFnJeXPtKOejAv
7PDcqNVpbObMyS8W4rV5KlUwMuVVa+2rj/c4p/HvVfmu6uuNYqerwrH3iWO9hIobw2lqv6xpwZIN
KL7hjdOS+DRwK8zcXF5UVeyJrK7ru6mPS1vgtY7MN6zaqKbL8IuQw69+BnOJtlYlHyxE4XkilikR
prFsVhgXr0mrbEAtXlorvSVBtPCyH1Wo3Kc/QyXpu9aTxzziQtUesI6QanGpoSwoovzsivzQVt7C
a6NuplnNzch2QrYbLSs3NS1ks9TudOfXiVPsRrdjJOiXPUGAhJwKrgsR9TNbSZ5F4VxbWjIqoaGY
IojRw7HXZ1c/3qVR/+6hUJ4FWXuR4j6SUUsQxEDL2Pjwi/yujs3Sbsql2ykHw2+fklQ8eUI/ddLC
f9WxpMFjV9Be7HahbYGQAbY94ymDjJVZnzWOFLVftl32AJ1EnxVlMh4qU10mXXkOgVqSwVYRGev8
aDQMc8Zws3lVDTRwzIc7IV3ntocyWsVn3156Jh43c7yMhoaPRN3kuC66sLpQu8hDHFF5/+aROWWr
pYQWFn75lX+jW4+QQfAia9zUiXyJmPiiRtuojbpHCa1MqFl3ZgzNDB3vd593K6tlGkh6XD260r9g
5GVcgTysJdqsMvQaP6aKX0B/TTmDagruR+2fFVwvFbwHmA94aQw9ORKbcMb6rbXFppHkQXb9vDG6
xwrN3cwrk20m0i/MPDhJ5HerKS96ITBk48Sa9TMvBtgZtTBiyM56DTP7OfbxxZw8pUDW7DEzGYWs
SIaVCiIqjMkgpLuu2pAl9Oa5YKrpw0iI+tYlHRPgX9YThA4HYAerkBGcnGMT+i3Oes5WO3OB8qYW
dCIlv5ZFDR3ECDaeF+4wa6G0sT3JED/6s3xgVwlwl7wiPmvq4/SooTAzyfczuordg17lAFyHnaMG
H5nNp4vC18EnW9p81JX0cQgaYgnU8BarLncSDXWh6NuwnCLkYmg0PPKvQmZsfOlQy4i169himiHP
vSSw2cyKxzHWX/SI6CIbrZrvfmct6BAoz+9tVPzoJgoKvrclMjV/7hK0NgOrRQhP/JZRjkB/5R5c
Q96I9wFFIFiqsSnvTag4aYWhN0pq0jvTU8cXgITyg5joVVhmexQunHN3mEvLvclAQ9dhJuz+m/jY
m8VNL/wXU+AtZAWLNoikphm3HWCY+K6Vwbxyq2aW1oj3ZRjXsxRhHU6kxyEzHqyaoRMnGn7GkIjw
pC1nWToeQAg/szlgWAubAsDUsMpk9VGoKIWUPIbRKHeeTpWhYWM2LQcOuomR29S7Bbuih/LZJ34Z
T00yT7FCLSgDmUvH6plH4Hd4ujEt3D8nTVrf492PBeWCHLzgzBPBPmTZScTAVxhAAB714nlEMhVF
OTzSmeenr2rpvqghZ4BwlWbh59xsekSXAA9iyw3SAuCZ0Z740h1vLQCSTn+rkN5jHmOWsZMAngAT
RMx5D9tslqTae93CCAx0HfEjcXwpMeJ1l380xvBFQsS6T53TGAaP/kAWEsbxG4mya8keoSy1L0T3
WBFFCfCPmcjAFdcEAFObu6itV2PsH8cRnV/nimXtaBvsl98yHxEdNcUpDPqvXIlZhLXePStyOAjq
O3CKYqaG4TPYJABeL40TPHaj/tVG+q1WcPqEqDU6Sz4PmvloBSRpBeatbwZvDirvA0Rkib8wgk3j
r0ERntzY/CjL6MtSrUvxEviIEHp1YwSsNZ0yOXuWOHSyn2uQPKGCvVQB07goX22LiGkGepIAyBzN
zCDiFkBm6vFkjxumfvBSDfHNLNTtr8krDYiJfnj4ojY1ZFseFld094Aatajtkz1oBztQH0MtenCi
caEgKbRG5zmOos+uCG5CqT/HVd2Jm6sV27yFXmSO6D5cZEoEW0cLHZPlzLMXXp3DwKtpl5aEaYJh
Y1zZQFS7JSPeu2boPwOIFbnRZwujahe0rt7j8IPnQy4SmXw5CRIEL6o+gO8wswH2v6LtuEGx/wEA
t5nnKXDSMA0R0s9wcWK5J/l8sKC+ymNmdm+Jh8i2GMN5XZjfRV5f1MHYjqW7INjvQcvrr7LH5Rya
+Q8fHTZ7ZHYTPG3sfB8Rg63GIHp3eEvJoH/0Y3H163cOeOpCgFWddZQ65dbc/0BedU/jgyq1a2Oy
30clh9m3Zmah78FFwfobBcpzNdUZJPOFJWHmtlH8wn6qNcQ3orgnow0wcur7sVOy2XSq9UA9xFF9
rZNgM2DP15vgrmbZMQ+RXntiWSBN0wvzaE+3MxjMCVfiGye3q3DVVRvmxl5u+wzbqSIOpladjUA/
lG17sYZHeE/ZbPqDRgaKyijNR6G9CeSMph0BlRi2eLAhmHunARkWFAbZMAMEPeaToVfXbQeSvc52
rUAm5bU4p/uUimbht0fbvddKR/+/ukj1xdX6b6k7PzK1PA59CLmvY+5pcJsrbFYsuTYYP/wx/KLy
88oc5zMMKuq8kDm2oPyoWvmmqjHHGXGCttZ1o3nhKKimQLbHCt42cbZb7Sv1fKZWSydRXdrrWgXy
M/rFPpLRxh6D57qXF6gS8CyHqYSZzCerDjJd9VqX5R2m8Dl1UVNjLmbxZ6g3c+xfyoq+WCPrGw1Z
YKTXJL4XCbpGigRfpe+ls8hRnQk39TDWDmSjmrT7ckDzHXnmj75OCHhDp2Wr15aMo3NSRq/MLzkv
WWKKQACr4UJwCGXKM39pdjm6PMURy5DS82y8pXWDQ1XcveznPhDv4a73xxrbtQ+ah5b2czWUxjoN
/GMXR0heR6gWQLo/cbwPYDXyIQDvVwCh1LRgETHvrRMfJHLbZiyj4Ekvg0Ee9czLV4PZPGuB/jKF
A8zCde+p7UGn5utQ5Idn8jbqSAR8I+JyCwzqwpFHQFsv1CbLlxKoACqFNzTYBjgyGCR+zXAzVD+C
gagvt1pEw3BCEh/sBxXUlKKMZ6oAcxMEsjABiuHOOrc2a+8CI9asHQSkGM8d7loqL3XnREdYPCoP
avNE5Er+5LbpwUqsxyaWE+ihmVeKVRymAkpM/p1thQO5FopcDGkF/yhqUWiRl3rWDOZJCqAnaXgg
TvIRlIaNCCBoEmPupxJBfeJjyGd6vLVJTWRtEbxn8Qf1RjkHXWEiP2HXOrFQc+znTgFKD9dgie5L
c/H2vkVmlFLAjFaYXkx2VRimWqGtZa84G3J3xvm2KsiT8ZCx7Sle3JmKY4JYKe3HOF6PWpgklxpi
d0mqAcGWIcbuMJGIL0HfQJBe+WU8rJLUuE7EFbCZ0OjLR9S8ywGkF1Zva/Dw26KBRuDJRzVZ73de
WQGLkYjvSId04yTeqGVxTkDBkbuIHief4inBs4yw01dhj5fdTECKOQV8qaKN30FlzhPxqVUUtULT
KLcVHuk8Ir2jsrKlrlRgB0SGTR7FNSSlVRBKwQZnJHO2R2GfsW/qzMmHVhn3stH0A2JFdSN9gMVZ
b+5M80lXNHXduOaSaMkbSSrlRgPMnjlFdBkiNLslBU0Q6UO+E4WNipMSlA90RDWbalsR2kRxdmyU
rxbpN6Uz1oqedqpTwg4Tpz8Apb0ByYv3WmLtcn16HBINtm9NhaBhKz6PMr9nHR9fqir/7otuiihw
zFUsq5OexiA6NfeDIhKFpqj6jCPyMSN2BAmW7wUP81sRaIQuO2w0fYHwMO6So2Ja6qKLynFuGmC4
+nqYSjA3XHXEzlio9C0t/Mo1+Y10K8MZuHPLTl0M73rmJCslqsxZ0oTPLqkteEG8ZdXTfQq1Ut8V
JVWqVveCmRt2AWumdtdFYXZwtBLTCYjigtL4POp6tI8Yqs0mACxWZ6BcxEXQDThQ1WDgyt107QUN
BGtQBq7WHgYPs3rndi+dM8ZzWTUIGouZm8pPX+QQisf82yqqrZjoHnStiU3I+lvdjNx68mQw7x6J
Q/yCFKbR7oz7mQYUNquqq2u0n6nmvqoOCi3QDww5VXYd4gBGWF5cpJeKmdtcQs7qzhJRs2xs7dXJ
2Rc/jzodM1VHGzQCV4QCPjeRBM7jor6YIRlG9WBEc+juUKx0713orFnqcNSo1MQAIOoRFaVd7nE8
PMZon+WQxs/QZfaW0xbQanqcyAX85MKGQ+5zAf3io/BJ2K6C0d8ZispM7VQrKwoACyXjom+6cmE0
Dz5LhmMxkjWT3mByfcXVKkdfsxh7o5lrenVzMq+9+SHBG22GJB7nA2grV75rqT3tE9RxZVqMDrEG
hQIwxpYgjXQpNddCbZte08Gl3n0wqvoYmyylXbXc2V3walFoBV8FZcrS4B3XtlosEXN9N3n+NELC
YblGPHAwTHzc1iKbxCqeVE3Zpd4qGXp54v8OFPBFMWWoo9V8L6vmIW1ITVU7FtWuZI/QuUm+GrUW
ysKon6NGf64tAmbicZz2qecm3iUgzjW7m4vJKTz6OkUqpbmVdnnN22U4pqhHdCYtJe6/jJwAUrfb
ZEZ39OVLMfQvlcnwGkPcW7CFyNrg4ubOzWmHp8rYFdHMjjxCvLXsuZZetIh7ULNKUb/ITtLXES3L
ipryFcrDmY24fW3neDgch+5rr9LW9iGxOg1RD2W61iYvVRbWV6shGyFXO2tbheoBYD+jCdCChngq
hOaB6jD29hhh0Qcj7f+u0hv7ymPajuvJzpW64sgssYFgv5KYCaFSBTpIdhenvQl7OWof+sg+a1G/
9ut8q4v60bAw8tTOGuxlShnG/R4ShWKoCdBJPZbJCr3Ym5J6mDa0D4QfuBh68pra+iji7hJ3xzIz
bqOnrV3p48PBh8u/JVlicWtsiP46epWD+6k8u16XY46QN9ZHfQJ0VFrHvgDYYmv7QjFJTQr2Deuv
xps2xi4Izh9KYuI4S+xTjdMjDr1NGBvHgF46Zmc0cDAKAnUqNc6Kwtk0hnFmYX+Y3pptGouQz2fG
E7AwP2lEBhe5eaW2CexUBafcMYRkyawJGRw8ECQ4tuWbUlGgMq7UMWhkVBsrEM8qkbvwcbI32yv2
Q1PhD0e2nA6ryqgeWVizolgGSndshflA9e1jhHQIJ6KgrkdQ8LZzaJ5MZ2FUirszZBei0NYj+Gl/
JGk9f01NSZmmGIlWpB+Fe0ESSoWEoMJiErGKd1hqp7g4ssHYxCCWqaMzw1qXzgKfZTJrOyDUBGNs
az9TGlp5ROkUjXeyWF6Nw+fotzdhMJ82EXFM+nk6XIVjDIn5JY96LDbhycpuqVfcYIBTjOADebCy
sa+JJcXekwVfBx73G+zRj7ztcWcRooxOvf3R5O8iC19lNk40JY12Vm5sm27aybvgy4x2LOa6eLUr
5OIoQJfhkANJx+xo21tAtG+4JbZerC9ssrhFX6/AR6bHsqdA4ZFKEA2Kswi1FlbaCJkq4bnJTHcr
Pc6FVnlzV2MiMwXyEHZPuj8eK1y6bQRBFtyVFmH+WrTsyCWnLfGRZsr8uxVbVWhPflVvmEru3ROt
wq2KxI/W2Cor2i1pK+TwlI+F2mxJTVtKa9H7PVnF2tSyXFp6Oxemf7LL8G10m5vVEbsjog0i0Iio
LLxtZ6ccP/pU+X/sndmSo0rWpZ+IMubhVvOsmBTTDRYZ5yQzjjM6PH1/KP6qLDvWbW193xepFBIi
JITAfe+1vvWg+x7UZAHd6UEvrIuTDB/M4Na9yVkzrs59xpEeF591Ml5iT60MJy5XtodLN46LhS2x
G9AluAbEydDwPiJc7y11NGX5KVL7JTOZckh7eO6AqUftLL9J+0uV9BdKnAdvmmY9KmdU+0zA8UOU
DRdo/kyl4/yBs/U2KkmryiLtBIb6uUg2+WSeUq98NN0Z7eL219iaBR/ddrLqpxrJEmkIAbUJEjHM
FBiDnfob13aOBXkzcQRkI0u/+9G7hk70OJEaOMyg48h+LAb/RXddaunCfVFWfNWFtiSuh2m0PId6
9QRS9OyI4Tu25MVgis3p/zsY610WACV35HtuGCcMRYuYA66KunPZpQ/wYfd4S385o8+ZGuYRjMUg
VYeRtht09ycGxJY9XUvebM3VmMSV0B857Xbn3Ex3hop3/CBffD+8ZPVG86JjpOjTy27mlnyGyXRI
4uIY15is9E0Qxx91TlOWojQ/rdWoe6/poB/n9+FyanUZQ+ryqFUA4YxhQzzjwcjL357LT8wKTq0G
ErG85gAWh+mdE+/FCKJb7RmPwhifU0WZupR/h2nMBSQwXvpyeu2zuQY0LQ1odeYwvOBGfHZdDn2Z
GC8q7N/DAj+6+dGplrpkSJpZ2aZbP9CA23J5LXK6BtqxCeKDMVb7uCpO1Tgj0bZ2Xz3b3mBvwUt+
d77a5VjYBtX8mtfr3OGoDPFIHfIS2IdCaph2iaZjJgsKHnaP1x0mj2NFpK/+4L3hQnlofPEy9snJ
o9JHVdSPWjwmBKy4zW7eizgTj+jJGNI22K2ZEeKZGgtn3ecvYNI28zvUO5CtmXZlYv3GUGnlBcnJ
r9wd0+Jm2TZzqGDLjIfgtVQNu6ZQ2yE29+COkG5d8s57AQhw9NpkE9vTFyaehItn9dxrGeAKhpWj
vg+c+GzW3qNpuM9BDGCrNYrr1IerZlWPcQShOv3VG8ODLc2TC5duUQ8UqIjkToSiI1hrwRruEdT9
KljnWRCQGNRvvNj8HYWMXYRu/9a7ND5jzWt3uXxTfSAWFRFhGEfGpVE+NDoiLrtODnnqpgfD9xdz
OgYTdGMbFgazpUh8tx4y0g5q/7I0qKZppbbR7G3TJ9i0QMqupnz4LIfGW8i77CBJH9oe6kAofISE
bVHvwqx51PCGIMYjAaEtCn9R99wjLyHblzmjQTqF5zB9yM1uXIu8kMeqqz78YHhtJMN4mFzp1iiZ
l+H2isbEPEyh7y1jWZ7D1lgrz85WkqvE0jRFvi0Bi8NabDg/iGDl0YRfNiJ4HybO3F7jr9sifmtU
9NRSoJ5ca05T4oJbgZdeWOKtYUC4yjzqCrqfrwtpQS0duHFgtPBLTg6YEWGbxeK7Ml6yxMVO2lR4
Faru2SehOwxDfTkOeUebRXyHYbe1UhkBQWaHFLjmlz34XnoRTM9hvk1tVhLAAF4k86KKPYZ7OM3I
6ehdhj1p6C251ECOpVmw6qNTM1JoVHqtb0IPGCXQFiqBY00zoMN0UubjaU6b70OHDvRgvA304E8J
YW42o352yCmaPANM0E5MmrazqEzXjjp12P/WuV68pMGQb/PvVAacVrXkXUTVhI3FpsxbgXSwobps
vWHaeQ3QXTP7CzXwdzq2MNwZiW8zRHUbmqog7wRNB+SxS3JIsdsZJLBVXPZEiW9LQpcMGU/TRllY
cTEX/D7ziW6QXZATNY7iC6HDQ2yiArGCj6LW8AxPzVvgMCkPkP0wya7ou5TuCsT3wdP8k+32R2Tj
TzV410U1WPTPqumZyRoV8cJPdvd0OThVr00BiLfttHg12gx3ulDDzNxeAKUeIfrjzEhGA3J+vTLH
uj91Eyis0eWEKrjsVVazLsN+YPoeOQstTGYcYuVyxcPKPqQN8LoOfm7KWL4k0y+o8DxpLgMUDQcr
R6exBpj6Po9CNESiT4Me/l3WU7zxJpMOkqevmyY4W8Bx8U2K4DDFZJ84EeLWoZwD7Gikut0rJmKx
Ysp3Qf2yZXDw26q6A7Em1iHHCb0Kg2bJ+5GbKHevQtTmtqChUjGu0JX1raiF0kzox2U4rlvUNauc
4FVcuOFLofInwZyQmkJ70hL1V1IYHmNtymxTGYplozOxyOSJGm8A+EG9phJ0+EgJm6jYwSKwqn3r
nQBtEjOS2qXgT0LBNRSgQ3snPZVpKXdFOOPD8GmqBJBcyAauTbmsPAN+p509x1FWnJz6lMW1tk+m
6aGO6JeGXrxm6vo2OYRrdJq16nIh1sp4YlpWANkBVTpYBPyEtodehfMCeQkEFiVpIXatCQ2Modmz
H07PGmGd64B81jUyv/GQVPVvP55WkV/T5IbB1NCyqQZSc6QgcywHZwLjgEt4EXAcZxsr0d4qsy3X
HFV/14X9Go0MPqMwADvoxddeN4+RBUW4CuSXRm+c9jfhBvje5EhSgOZAvzQwz9q51vNpL1AdYecq
/WUQDL5C4yPymyenMihTDamxImdNb5gBBWn9FSZ/d372JELvd9URhtHZ+rAaRuoQUlcXf2ouAxnq
VlEnGwzw9VJraIWlGFMQI6BQaSXnmIQRkm8RK1KkPRgLz9g6qXe2Cu8pZE64BRBwCKsRkrJFz1GC
K9Oygup32F0T3zmZsilplXn5Bo2usQjsFJUeDSblxO6h66O/PJRNYzN8G6aTPPhe+qkCKFR8Q+sA
S/EqV9qWpnnGGHWtNRUl9yTZK2Zqy66pnpFXTvS709kDOaVQPDX7oYZ2VSHDOKrO+G036pxb+IxH
BoWZXncXhQU7gvgCOs4gWURnvF4l4qNs0opUkOAGeZLxoim14uyM+d43iws5ZET4zXTo5pAkdvOq
Velp0MnQ7OT4joh376U5ydew1+tSBYfGTr6IbRXrsnC/HGbnQO32NYqDkGocY2FUEwDwtrmMNP5Q
SEAYx3QyhAbpz7gEnyKF1KAgIo5iZF4urbh7LKyW8YoFuEHGoO5KUe4jXPQ0eoff5ApUy5CeSZa/
cQHItpJXbYUOaCTqPJKaRnHSQqjUqEr4HzFZGh3dJASSDtJLUm5eGPTulgFd+31kW+swqb5JK0xO
hul+FaZlMUfMb/oUZatyik0CB0wwU4TN+qUrHmquTPc7HEH0XfXK3zae0S8SF+VkaZSc27QRfww6
dZXAJxS1e/FUy3FSk6A1+/W4GjKCc1V8lAU/GdGPzSqY2sfYqkHwUlEkKivaiS76VQts4r6VHBjG
/TXxjRj9Ltcb+9FBkESjhHE2o6/eoAbexxjGo5EOXEyQJ3uEzWi3MRQxUal2vaEjSIRqPBw6k9jp
ouewKLWK1jnziJUl2pvtX4e6eEUKy6BJUP6uQDvSfsSKyvzrWDTBra0In4F5d8LnGuFUrZ6JT/kb
BS0AUjUmR1IbbtqEtzVLjBtRdaryB0LY3kGeYkIO6Ah6vekdgyAk5QnQaBmFj1RRhIwR4YXJzVHd
37YNjQFNKBIRjRglP1yCGC5fQvM766qY6bI85vi3AHNOCey3zqneuXbvWy/1NuYIVpEgS3pRndop
HTlTH3ZLPgyc3aAQa/pn77pl6XuzQtlv+Dk0XavYvoW6Ik65ROLFJA0n/MkZh2fD8NBdOWwp7DlA
RWiuqcYiK0j4xfWcNAlyah8pDRhHT6PRXFZhuyXspdn1xAQJx213dG1timURR1U5MczRYCdUXPiY
fxM3k+0at2Q+QJNytE99gOKiMrs1s0B9zZjzs+yTMwWk+pjk6skxm2lVwopaEbJHwyl41U3+lFnR
BOGLwirddO/20JWrLhMtBH0XcQUpof0YUnkLxitsyV9xxWRV6vVFNcDXPcrblLBROAaVpPCl9Sen
q6gkOzBQenk0DJWfbag5lhZrx9ZI/tIC9+RAdPe0SNsPDtNI0YwnO42+9ZByl+52gixXkrxjNCNh
2V0KL8jWY5ZRKEXiags75OrA8FUx/XVkHF1ixKJ05W5opty1k1hPxvAtGoeTlwAvOajfdYMbImmI
umz6X4VOHzWX/Ko8YaqV620TfzjahfkcOSgrg8bbaQyus5KUm7Qag1WHZ38KGI6PwL/5wNWm7tIP
TRujFYk49SoG29pqlNmh4C3iPhYICRc68ZdmABIcN7+vc4ZPlWy4auLpJ/1oF1ept051igE9zEvY
ucwUHyJLA/ZhUpcUZvo5NP6OqDUEG6rTjpMMiOYy5bod018O2rLVMDEyyQK1D98TzleLSKN4PDRQ
dB34tHaYqB0j9gcNsmlbTDHs10DfOMEYLvJ4DBa1z9lX59O3TrJLenc6hIa5ZnrUrbIyJhCsgO6T
2E+xLS45MrxVlFzGcqOhiFtW3Vgv/YEje2hBnRNfUFvsKNM86Q59zVawAxRxxvinhq0cjW8Crp5J
USfkq0fPN4a/BwHAJMmIY3FV8uZYzTmBxrH0Z6UWGZAZyJq4/KWw3C7GmDIP3V+DUVTwOcZHPZvM
7zSTtE0Hs2TYOUjOEsLdT003XvsauG9DEeWrIboscJ1lYvneV1hznssPxI4Nb3kFl0dZuSRvyZ04
bab6Q6J3zOHaeezKcLs1YoRYBQPgRkPE2U/peIpaNGBlqqkPL1X9IoyNeI2tPtj3BpaVOLOPWdJa
mx4RV4VQjqEA3IPX0Rv7z9xyYTsxo3kWc5ZTDgABaVtHKR+gTZM8TWng34yC/m01aoc8Gl3CxQui
jcgbWPnYlr+k4VK/GKd3ZVOk6XTrOLU6kFoViVUsaVLSg+9BUug3c/LLfdjP15yKnNyjBCHl1PwI
q94ECtEL4LF95ydbF3zVSUZMZbvi7KNUtuvm5OWtT2QYeLozkyMKEAVcdUgSLiSYbNzWAX2j0i+n
r2kI/4IjBG4x7IDZF1lIM9mcvgI43i0ShoUVDfqV64C2GUJXEuWFBqBJqc0NaWnT5vn3TVAjP+4L
Ws6dKZIzIdEvWl9UO20Yk/P9IQSZc7jdOK7JFhb8xDQZU0MPACGoFN+Yk9B7Tbf6SO7hkBHi1EJm
T0KMwPAV1iSyljsid7o3slRoFqV6cPHJGHijcdKa7d9lJLLrIAZ1Ifc3XTBnat80nUmM7UDmZUdu
K+nCmWq09miNJIcsaDW3x/uyOz8YyZIHuwTKgzIqdSCtQjvoEoiIVsCczJW8FkYotwNj233ZDp9J
2DMrt51k22VEPPmtUT3m1NbgPSMCAce8MNFKHe83YiAdKBwcY9kbRfkYkTdYSyoTwrnhvK4R1uB8
aCZYe5JIDpIPzYGBO7qEswcH9BwqMe31AbimmWcnsw+iQ8WoWMPfQS88JiKKj6bHozxORsV+i8yf
Jb3M6uP9cZV58ueeJpzsoIM+wzlQHAbHKQ73e4jnU7TxerLqAx1h5nwTuDk8nUiCrXLQi7Ze85Q8
GENb/BYNQ+rAhFviUQ4i1LFZkvdK6712IaYLSoi1qP21dFIumYz3K+cmhVneSp8+ywDSp5HMFAr/
hQC/iaLnzavH6aVJn1AH2jdVSoqmxqynLz67xrRuCW23njEBZEbvvY/jFwBJj4iOE2b5QEItXy82
ZdrHyJQIWQ01TB5SVM/mNA4YahC3hKbeUoNzp+fQ2/tGDC+5tAgtY558QBmAHsXtXoj20jjPeFvp
he7anGT2UtN63IPARRRQhumLivLksVLM+iGGvUDTyV+Eap+xLCWX+0NG66/CRjLHIu1rWwyN88LI
Z6U8c1xXbRnwpY3uSzsJhW598AD6s5i3g3kh2ev5/iQt8A0BkumDXX6gbPNeajPzXwLepFkE4pHq
uf9CtEy0EPUQnoaB2Wqaxo+hpBxFxGy7d500fAmChBweZY8bC1rfS1wQComwHfs/n6+znfixK/ns
GKOJlbUq7SV1SDfUYu92X/Its34qJFmH/F2BzuRx1FBYK/GXSbbyc880lPEdEcKta17vT1mDvVJm
/1wYzKtIVkluVPZrrra2vu8ML0GoZfrsiICJ0/yspOwLC8WiqsEARLZddlNc1HedTRpEacXZrQ6C
4lhL9Kn3xZbdWOrt2VEV5y09v6nYHB+UCy9nXnIJC3vuqCeXdRQ8N/4ND1pxK+U3qWDxtk+Y/o1q
qm8j0QHEypuPsYyaW9Y5Fy9NDUSbZCUAZr+ZBuzcrqhIVmJJttQ3aOl7J+U5zc3jF7KgfahtXKO4
Scehu1cy/Wqtrj3cFyWhTssy5WsItKa71aQUrKQWkNFtI68tona4tYqTvygp194XlRrLtQg18uVd
Z7ipbnJwnNsPurIN4r2i8UakndikWFA3Km3Hm59CIi3D2Vqy0bVeO0ekE/H9c9P4zrMTi/HYann2
yA7ncQMxUC+LFgUPj91X0/Q0h3oUDds/j1U91mDAae76z+b0LrbWlRM2qz/bQ1hbb4kqKpd/HiNr
GaxJR4fjz/Zk1bRHU8W3Pw9R9XXOMEqYQv37DYcxCkst+nlvP+93/hzVVCynNEyufx7SNYbACKdP
I5TLc+/0cq3SnTtUw8Wvoux6vyFTPrm6Akp0ghbu5ybyg+tM4Qr78H8eshj3PtTgV+eVKqdzT6oh
yLobjBzaX4Y/r5uYxw/KRwPhsGh5Mr9ONDMWOFna7X1FQknyFVI6uc61iFxt4aylD6bwvnS/KSn6
5FFpnpjuvIGeFqvGMeUDxHd+cm4lfjGzfoQMXd2sEQVbI/V8S3XUXirZBnu/aq7S7O3vIvG+RR0N
BAzG07ZA0rwrR85yPiWPeew0nStqiSu7s5Gbzov3G1qZE4q2SP9ZFBWCa4i0zvrPY/9YT6+yj6ho
it1/bWR+/X1L98dySswc0MnxH9vQGDKcU692T21y+cer/yzaVW7uK40v8D/v6s+T98cy8ilgswnK
z38+x7xyOgYdA5LB8jgFgKL687Qpp5HZeGHlSzvxKnRj85r3539ehOnnCymRgRkcvoLTvOnjuLDr
tr41vj08BG55uz/cMAraQ1oTq/uiwyUF0zEw+ftiFU6f9Oeta9KK6lXaV2ss2req7cOz1hH/dF9p
NGChu+3sQp+f1XK7W6KtiI7OvNg29qHCLfikJQJkm8NveH47QujTMTN4//cX2dIGZ+giPLy/CJsh
02b0PmcJee3NpHtRO0V3yzXZPaSt8fPe67Yc9kSFVKv7i2C7zME3VrS/v6h2tQ/qge7Vy9ritS2f
7n83E8I/B4TeIzrk3ekS406eVsb6vpiUTrsULRP5+yLlzUNPNe4pVmX+XNbZ7r5laUh1RLoVggPc
If63BWqXb5c1H8Hw589tZrMv4ISv29oqnltRJzDNnkSFNey+gmtaLdEevbu5P1ZplXn1tAAt2fzq
+TVpgtc81pp6d1+D/vBwTsrwsZi3cX9I8ytyj8B1HO6PJXLqjzlaObRGbOR+05jVX1iSw+N9KQwm
fV9NiHzuiz9bKvyL58Obk8o/tYrOFy2vDr5aHHzl+JbISyg+3JiE2RJp9C4Lp+7WBvF1dPvga0oA
lyNF9S6FYqd6rqLyMr8yCEgsh8L6Kgszpv3vNls9Cr23ti829xVICIAllkzanOfD7DdPnLnZ7n8N
CMozVcsX2+8HzGw2weZm132SsHh/fhqoipgxeQQFbGFOdBS57k8goKNm06QpGDgCuno/QoU3b9Fp
r9EwoamGwL6xO13f1/RAuOqXr/fnCQshY8j1NIJoI+9UVSi5KMEHX4kxrXuVpe+1C+uw8OnEmngb
X0PPPNxXYFDRIwap44uFGuzi+kNBSYv9QhnvEmWxcfOhzu2CLHBBKEbaewe13TWT8d1BPAlFAaSW
NabnJuvVpfdm0pxXWwRuogxV0/jB6JfGQCqaA2HlFJhtemv3NYY6fGycdrpFQve2EL6iXViVzfzF
PINHsH7FAZ4dV7ra40j89KGKyXwbiMb68LphFaPa+cX8gx5eVluXTKvDk6YsTtL3v97v0rHwvopB
BisjMFHEeOwbtN4E3s8ruBQ2xyQ23zDBWwRbVuU+T8b22SSH5b7puIRkN3T+s/L7YDciwt5qk5m/
EW95uK9Qo35ZtKnRPjSy746aXUIG6vzqK8le7itE2pis+Ny00+OaHnoHKuT+t0cMSHhwvQ9OGda6
IXHmECW1evSYyCCq43NBLn1AE+HfCAWBm1rY2Y4U9OzGsPln2wDRSoTkQ/nkGUN8sH2S6xBVxR9a
xGRr3gQ58PUyTUV4KUjtOxkJ0a1EA5q/XEHkm5f9qlwDfl3kaUyoYueq+7hv7q+cmmyHBQ81uRym
TQn4bz4R5c8OJfKftxcE1ScJmQyvTXzaWOOzLTDC4JV/x/sm+gxiZyOIa4hSDnLqSAKHVK99GhAT
53dXjbgRpR4MZyud0ktTUdm/7xs9hCaSjfmnXpAYY4vIPuh2Lh8tDZXMzwcbyyvM2tm1kTpgTZmF
F04JafB+F3s+ki/CgqyjuD+Khjg+pDUl8j8r/dfd+4t8r7CP93vU2EBKZxGqFUu6AeFq/9lcOm/z
vtJ96z/P3Jd/NkdlLZunkZuxcc1odX/mf7v6z/OJgdxKxi3Qz/kj3G9+/vr9D/3XW/z5S4HfVTui
mX7WvK/zz/fx8/L7lgx+NdQx0/R3k4fl5s/7uN8Tjl39kJD+P2bj/4LZMC04Pf9nzMYLYPr/xmzc
V//BbBj/Ygbj+gDzPdrQpFH+m7Kh6f/C9GWZOkywOQLEBHH1H86GYfzLsMjEDYIZvGjD6fhPzIL7
LwNcEWi4mUQFlNF1/184G0DB/kEcgnwKB8kEJe46gW/r+j84Xk2dGZVV/B6XbpnET33Qxk8TtdSB
7B7KBciFao3qZxfB0GTOVu6DSWhrfNiUxgxZP8UIdRCyZ/2OInO2AU85LA3Nta9lK/MLxCGEAnNw
eusSn+ln5bYxMusqJustHj1ny6wd1kSRC3ohvb43dHSoveGBn8bLTUp5jj7FOdhWJZa44OUmMKZN
bcOlqdEHFdJMDgTXrwoU9wsV4xXo5k42b4feAkFDpXD2/UjoLSXqdS+53trV3OZJX5IQNHMRPnR1
4TBVwNge5OknEl+koSJABlzryAFJaldVGOz6MGao7/0uXknHIYDpjO0Ktn5rOetOZNailMnWslGj
mwoSPXSByTeXTJFokQIwSW160+kcwZaIdVUk+GB6P19ih4WS60YxzPUUoyYzvSc5XS2BGo6RUrtq
XCr4vjx+Olr2K7WEuyulQ7Bj7L1T31q4uYIXIVJFL1semoGI1YvB+Ili6bjqyuBLT/2z6DBxIYHs
i+lhGHGCxr/jNFjRpdyoQH/uDPe198f3sSx3/tgefZ0+i4VaHvgDzp84XGVxBwvY8oEsDYj4C+xN
nKHq8jYRz4sH9sEzg5Vsy3qJxnBYjpl1z3n/RoczBtO7O07XWAW7LkPnYiaqWVt86Nhcp6PiKELr
k/jUOVXHDsyGpzRD6B2Z1ZXx34NpzLGYAU0jk7Y3I+dXJcN90WEXzQgbXlFowwFNwQoI4qMnrTU2
xt+oSJNNYYm9UuXXdIoVcK8apQ5dHGcrHNHhMf+OZ6WbF74ZfnELNMJ4fN/6Kx71M6qdZtMI2OCV
iT7DaylcJiAUCu0bxxVGNH9GbMhrMtK4SkO1MOfsoiJHgGc8BMKCAtM6f42pRlAo3ZZ4yPHSlr8F
1pdFONXkO8jkd91qZIK5t3RwXimk2KvhrnhqR/dLR4u7ksRVOSM2VcX8HTbBgEYE6r0liU7Sxueg
17Y4U59AvLDxpvsVm8hrE7zBcz5CZHRIPl2a6mjglm+mB67LGQVz5KhamWAi0CAmR98dipXuu692
QtNwrLuXXPHNww151GluEP2NvUzDR9376caox4eEpEVv8osTYI52YVTTqiaNoEnCVWzlaOBNeix1
ZZyk6lJ6hHjf2qCGUqDcdeOC3h3goGAS7qmJ+qcQvrGVuK/pPDsnVmVL5itJ3IbfbZypqddRKawD
4yTzkMz3/iwKMKNbY3SPuujLwzjfGNRqf+6BTkcdPR1aHb6rGxl7T1+ZihY1Toi4P5jzDUYpm4CY
adfJCaK4bzKzyYBhQAivT/cbGQU5vjMvoWVNefKS6/Kjkr7cxP50wzL0kPKNIPnriFGlwUgVI1Cw
dzuNEXGoHEZw+Zbmmb9CIEFLQxK4aeFNJiAR1ppQprXMaIkszAHgPDxvB7QOdtRRGfa2K2hV1yah
vqGxw1CYHrFvZMf7PSTH6f/cg+eFO5AkvBLY9WQ07wNZ3Cur7UmyxayARTS/6B51e5GC8S4hknVA
GRYA4+JjSrV4hW4wIrNF5xebmwS6AeG43yjl/hr6doAT79SHqG1N5P3QeaqU700ZOCRcD/9miiSO
CptF6252dIqSQ4pBP+Z7tCULTUDtQEbbwjBAG4ogAxI7MocV0QiLDOhPE7ikUwp7k5sFHuOcHpeO
OVPzyb2TVYUDBIWJrpnROhAZyYv0wjjU1tKkvZ8rEudrbSgQapVvSed/VH177DWq+Skm/7ZDsVDl
Lw0H0cnXx19aCE7d6eo3eKXqEBPswDVl9pQG+3GQ6cG8JUnj4OydyAkcUc+7TrMrdKLLDJxusB7q
7tBq6DhSEmhrVx82iR88OqpOjzYqpLT35Za9HINVm8qlWRZHonmdNQlFHHSGQfM+tU6WGGFm6G2C
Ycx7kwZeBrwQoOVnY/YK4FGzzpLKpvNlRIsZkADWeB9J02SILJ8YbUs4TfyW69b9xRdGUM2sP/PG
hrhr4rVMFQByMj1qv9FB5erZLs3uJXWv0nXOGGK8DbQNCyllDnGcjIxq+IqVpVZMXKtXv9A7yu7s
XnJnlnJSgBgJVnUjf9yY4Pp3IgP60TgExkkxImNz0HkAU+KSkHOZ6its70q8TTroOQf520IOCYDz
Evp/WIQb5eDK1nX/VztKTh1al60GyluknnoYN6t8vDgks+aqRWkVE2ER5S9gBSc6TjWmMvVg2Yla
lTk5s5GirjohQnVLRe4lJsB1pKEt9Q2SgoFk8CU28nOqOD8jeaQ2qEVHww3V2m36rW4MYO5xT5vT
jSxm4hcikkenMrOewW8s6oAqgss0a1NXnvZkkyegOmkgTcZal/nlahxtkuyhfK+mrusP6FkQcRo6
HjhsuZY7qXNRjv58JetXre3PcBqPSwlazSLGOTZkePz7uI9WVpTj06fwvKgK/SBjHXlkZDR0RPN0
O7ROu03MgG7g8FcbeCPXszYlwSB9J8KzOpqOWR27MlkXPQzHtg33vUlpp57Zj1ZBD9Icw/rSxX+l
tiBGr5tyrgOIQ6LJlsemAe6A0+l5mrrqESXF+KSDA+tdlb7Do/eIY+wj0Ct5eG50+EMEiFACZ8vK
H+lANX73lpC3Z4Ap2si+rXcmOIp1A3FsYfaTucjAp7RBdXR7N1v2gnZeHaeoyMtzWaABzOxu3Di0
XhHIRVerxGAwAYQksw/VnqPZq36e3oMCQuPXOOqXHsabSQ7tVnO6ZkNALiiloIJ5ruESIofXfvBG
YENd9BTT6LL1pH/Oogq34DxZrkoOTVGhLEQWPq1buI+XMivJEreGQ0b6RjXm/iLL7HataeHAFV6S
m+gJsQwEOT7Qt070l25FUXdbYkawSY/VTVShizntESULOtkUIXHooa6RFuaeyqZ/z3vMaIaPSGln
5R4MPWytmTMt41bYq+YpKHR1qDHv1jQy3YoRZxEMsPj15MOKw2mncp2Jd9WVWyvW7J2mic+SluEq
woWxiB1UP6Jcp1Ndv7Vp/BG6afMkSq76jpftpSSnVG9zc92VhCxihTvThVlS9NQ3TZ//LrKIw6PL
NNzMZrlJCPxul3mLJM8zlFh0JY2HxLa+jXDjmFr7KDVrrxLFXNwqEcHzBmCn2euKlIGl05YR3mB8
GK2+HLAR2lzUFtKazbMyCDjlNSvkDQ3mc3vE+tSjkXIe7V5bV36B7CBGx6e0rjlYZiKWrt1zRYSa
s2AfeOsJpvCC4k+JrcRW/HLIDCgyZOih/ULHYBP5kbz2vanmnQxwVylvLbjk8OsH2VOZp3KcdAKc
nfdA2N4FVfgxdWmZpaoiYMokgmRaVIE1nJ3MK9Z6kbXrBFEfzuvI3BVF9DpK5yHKO6TLyUfc++ty
HNNlFzMgLF/SyjcebIvcqfzW296S4We5n4RVXmbB5MWS43QI0K4ZLvlLpPlAwKhRWo2hv9J7gq18
q6RgZVW/gBPql/uNRtZYYGLcngIiGUBPq/QcYJ6lQC1OtDW+Pb3PoMbI+FKbADcHS5LTnKnlzBSD
PaVT7qHTsvPq4gldb7xuTfWRat01azjdNVnKCbB0L2bPd0klvd+0WRPgVM61tT4YxmV0ZXlEf78x
/QL1WiqW3f9i78yW27bWbvsqqf8eKfRN1flvCIAgKYrqZdk3KMmS0ffNAvD0Zywnu3bsZCdn35+q
lGNbJgkCq/3WnGO2C5ZVb7fq9RDGWj+Ck0KWXyBSitqFuPEtYVnoAD7bqb1YzxosBncB72YJUZ3W
okIP0L6nBmEIrmK/LAl8D3VhYKgmw4d6eFepWtgVAwl5o6/ZBsMJdLddMSDS7VEgC/qX36KYmrtJ
nNykeIbHCGTFG8EK2slhIGIC7vsSQiFHC+NmUiuPgdHm+9bqWgaqSnCGBoJeqXmd6tQ5hwV43kRv
Yojklzbb6BmsEXEEneva8XsX59myOs+VW90K1r2a+4BxKIXYoj7jrgE2k3PAiFQHt/PalvueruEv
KSkauYDR1nksALKMIc92rwwH+db4dYZceYnj+n6o9PmAHlv1mpu6VIx9mbT3QC1Y2QiYCbOB6zY1
H+uKkOIyQ0PO8lOpDLJEvCVwnOmj6MQnszVe0OV7PtWEp3rRXrRcnOBf+mlMiQzkvfBdC/cxfC0s
tzqHYW69PPQTW/ZRwaLV1+SJ7F02ne3YPKnW1hMM24OEKRwIdKV91DeE5WquOMGq1C/x2uCBy/WP
DTNxoCnLG+uYKYAis1OYjMPUS2BjWfFjmS5HrYcdFlMs5NwUwUZdufvEaBBZMSo4G8U7UGhrYLBX
ytDIuUve3fd1DJF8bm8KSfRZqZEF/YYWY3SF7YvlnLqxujea4Qm14Juhz9kxv7bKCbPeJLfUhTKG
AiNutKKMgNrhvKip96z0yQIrFE2nFdqV7JjCPdS6+VJ7pEOs+VdHZIrfTLAMFPFojC2OVFhHNTve
A2FIb5sTPyAn2lWx+xn//42FVBVTALrNchiics0R4Rk3vTJEFL3DXvmGJJPopJEBK66U1z413see
BL9G6E9utfnfp4c0fc2t/oC6CQ/dFMyCiqlDjDfWzAwRj3lmhckCHX/H0lQVzOb005Jv5yrB/mEo
Kr6JCtpByq4t8dJPfQumr9tYZm1bezDhFxiiPWiCgnLukjFWKKwwusO29i945PdidtBADP2XrSKq
a+vvsqQPiefhojG4Tersw9k5V58kd46APMwFAWCAhWqEy9rSYom0Zj1oSOwbJOzylVFtVZVx0Cba
aStQfDZgLhq0adXKJtJpn2IaTCAgG+hN8tVLOEItGzCaZXmXGOWKoraVTGhkrakWri1Lr7XC5cVa
lHCXTOE4ebFL8t7JVVJZlKDTY3KSiWvKlp2N0nXCxQNBKnBMxLCljhDZTKbaZCONPsV4lU83LkqH
scG7Pq7UyK0lc4ONikqgrM4+HoZmb6jD+2z37HgY5Dm1KEPTWdw9oVX3AhFNupnBmop7GKVXadq9
9Styd5wypNzapIggodaxs+xnW30gVveTa1QwcUCLqAcPaxVCaQXNrAbkJuX+mPiodkANQzwAzKw2
lD7O8gLFM6uwxoG/YyFyrWiZPJnYxYaNsyBHQW7g0FlnQYtUW58sIq1g1nLTN2fVs/NEhQdhWY28
abUPs5PcqvWdIqnV8MsCoyodzvl0JezNZIAJ8pTHKHaJEkMh0CND7bXM31DIISQ8m2l5ZMjdJ1v8
oNTqg9raADPW9wKyPi7Y7hgPypGqHOg/Pf2kTNsLsgttx/LqwMaKsWB5ZGmlhWpaDvS89DmZ6Jm1
uz40sYFu9N2o1C8kWpCt1QgeuNvfjDTrBahN1QwfiBSTnVHaL2vx2awMCob1Z2wNT0qJ363Kuq+J
bj2oGSN5JubbrHW+Ohbmrqq9ygX5xoKY5zDRz3HJYhtRyptJZmEIdgcuFO1b7woEywXpBwQV3NYI
jRcCkitGlgj04Wkr0pPsGn3mrLtijB9tdHBJEj+7pC4bncbmHHFOMOlMdkkcv5XxfId+241gXAzO
Zh2Ejog0a4JZmb40iSGCzTJuvWL+wlHrFwd23272VuCWTxvjwdZJBWWR3hLvyMKrNx8ECwiqLGz4
geRWm9T0FjZwhDG53WBa+CAm3lJLfZkT66uF6aHvNnWfT2gIB6XJQiGKE563h65eHwBdQYOnjDM2
xltVTgTlutfTCBZpzbZ3w6Simo94OVItf+KMj+KiA1N1ShLPjzkVZif5WHjK02b1/R5JDTprVMGG
Pp1EpupoiceTym3b5717KCmb+t6sIlMeGa+3lBQ3hxsn+pwwTSq70ObSIJ2AtIn1gHTs02g18kQK
ea/DUDNy+I0PhfbAzsI61sXQBp1xY0pxsKJTQnGBnDaYc3pKYgu49UrvodH0xTU224fNNpmasifc
HIh+Y8RtWRq/Y2ink9UT9kQOZl1nQcxftuec3RUmgzFIY/hInYbifcKxnLYG7Io8ahyML8s6gW7O
trOhmQFyDU6EOQ4FfmdQ0p2SJ5sJEwGazs6z/TZ5WwBjk4pw3pdsl5AqabTHeF1eHScVDAcgR8Cq
4Wa7EHxOymp1kst2CKRQ7RE0DVAMCVBqzcQ59KaKV5WC8Fb354yVnT/NyxRVs3fpB7owd1/Ri+o4
qZhPEzwJ6pW64PhZSuN5q6lNlZl5mXWj9nutg/M4mfdt99zObLI00j44o2KjuAGcvO51cz1z6goh
BAhMTehnZXmgOYFDB5kAu8bXPtcTh+OI+sag83gySYzvm9yn19Fbk1tgzJ8Ljh/n1XiXi2nyBwYY
VddJurL97vH8TFRfXBzoXZnvRWb4q1c+44cERZI8xQecBg/0zwf2z1+yGlH2vCahoUyhNSxapEzU
bYvywSDGGHW6uLfJ+4tykR8VxT4nHQfbKtECV0kqHxOrs81FQpHr6jkbsk9DbT1rnU54rnqXbfYt
G8qrDuoHonqV7QhBrrm5vnF/AaJuy7KrRsr2wiG6tOoostuen7vcTPb5QnHDDGqZkZrEGDoAprTY
tv3WU28AsHKAcMrn4YpCoUtWVJe+QTh5yavuxXTpnUbnQRjCLwLKzoXWSFPRgckd06IK3aXXD6hJ
iDpQxkOnW1BZNvxvZJa9cmj+ucMj6phKT+/YtOe53XazPdXUxLIv1QIyQ2Eg37WKtu5ES7ncLtNX
txk9396K95kmHQv7piafBAvLc52QAVzX1tnNDLyad3YMathtP4/dckyFlWEG2R50V04n933BSq4v
m4udDt2pMM15PwhcXApr7wVMTJrkr4rrTDcTJoupxsigNArOBy0+JhzD48djD1wCawrjsWe6zZ8t
kSfROMzXLd1MiqpoF+yNQTSrFsFri6kkfm+0LyvnUOfRE1cJuGfNip8p9B9XK3tsuxV0ZTYOgWD9
jWsB4UtTLC9yvt6mBQMRvp1JUH/dRssfKzAHi2nepVnZHW1cpXG2VhGW135n3CHf2HU08lABAu4L
lQqQ5OtZHMgF8wyuJfUMmOiUiTY2Lrt6kXQbuyr27Txf9Ylp+SkElyQhomLolAM7f6fK+IiBnq1R
OdoVWn00bQFo0EUL2XjZp16dHgVSoEGZ8fQlzHSpfpcXkTsyh412LdE42q1m5N6uxDxwaHXxrcrK
iAAdsJ0uO0qB9D5CXHRoIZFIfcZ73TdPptexSq+6+1EnHVOj6UPtCDTUWFGmMVpWqIuXRCuv6az5
4HnXYtBcoAxy8ZFBdpyBafmVwhTcAr4BR/Pq6LF+XYCrgiv4olSaAq1VzUO3W6adaFp/AIlDNogV
mkb3ptR65SsqgvZsfnRj6fg0jK9FNoNmXOer2iCWdNOa3VYwOKou44NqIdtZCxfn8cbOKocIrI2P
G1J2w+GZQR6+diguOwo7OMOmUGHFE2OhUpyKxWswrpNoN8eIOO1utE/Md7ih2A0RQ4jIp10je+Xo
QZKKRGV6Qd8TkDpU/rjGrw5V20mlCK43Q4/kViWQAjX8bikq5vvaxjgiQDpi2PDLdHqyFPdrm2x+
7XTybx3sBzWdw84ZkG29DV3XPs0tIxmTyJc82aCoqhNp2x9JATigHaGANHeiT67ysTPIBtWfKaS/
tqlBTvVW3HcWTdVOVLIKWn31R6cBnDchAiTkmN16HKDmJj2ed9UpYeADguFQqdfNlcNKHzAYgkGv
G87UnUe/athobz0pruyAc18vpm8V9NY9A8arKAb9YDichiltxr7bLlbgkK11moyZyd+kAl+k1qlp
TZOO3u1na6WTYgNkqsvG45ao3r5PhiF0qXw7oDSPlcNmU/QF9MR6AUynxKeu2TjLbZTlbHvkl1PB
WwxHhF1aIXB0UO96M4+d4tlDPxbxWRPL/VzQlct6ekO6fCnYkZRgaHwnr2lqOV1ziWs1rMfNgKMA
/3VzCm/fTsVrUsDoTrbmizHA1XAgfEFs2iDBwncjjnM32N4YQXHGlj4nB8ITyOGFgEC4OnupQWdR
RiXVddz4sDnirA/GB4CSL9TI2EFaTI9cPDvkRTR7PI6Nb5QJm35reXFq9gVq+0XmznCsFCwpPrIF
4vRV46rn0sdfEh9QSL61qqTmOEzYVRe1evG0Nexb0lZEzWbes2e7XwZE7B6O/W6Ay8MI2LwUcRVp
nhI2BQdmrWWKQE2HF6Mv7gFyDPsNpzfgPfUxXSYsUpijrRGOpCnrVJys7GB690Zyi4PEOtDkTyaT
SJgZyxAALdVAsPhWnqxhpdufvKV5ymuOmioGRUo4YpfUfe1nffxQ0enhqJBbLGKcRPziAOf2M0sy
BO+EABIgGARYbjX7dmMCVLI8sk1IEFWdfquUwE0JLti+pU8qJslwTFeOw4GT2ggcQgSJia9WfTDb
mENNk8KvYMdpONxtkwNFWMW0JRMP0zhTufTitorMDvZ2oXJbcKPvNsGKslXpTE5+xbyMBLC5YuV2
7DvE1mZtwwaZqijBlkKJv3xtsgJL5Fy8OdT3fcEj98dpIfm57fG3b7LM3GG3LcYPJzMXLokawYLL
btkoSxWcDAXChmjtVVhAx9U5teNU37qcLuyCJa/qNypb18UgPpY8Vg+2OdVXFXDdMLXsbucMFHSB
QPAwB3u9MvTRvqPqFsz9iKCytky/X0wc3kZXY1NYj9M4Py5gFe0BjDpHpETzFl+BYT/26vDMurzf
U46kOXWs6tqBFalHwQTeMYi+2mEPPmNUp2YM8X/ZOHc19Oqaqux6yIb12HnZuyNypjY8IEiaP3SM
4KG5Dmg8jaOx2u1DFUO1+65y+f9yoH+SA5mkof1nOdDD+MtzVn/9qMdfXuv3X8b045eo/6hf37P6
Y/hBJyTf5zedkGIj+SGHx/VMzbaI41HJuxEfw/i//yN/ZNqqYamqYducy8rExbrpx/R//0czfoVV
hXzHttH3ObaHemdopu8/0n+10PMQAeq6msbL9f9GKKR7RPv8IZnMsjzdNDQAlx52D+KBbJm29ocQ
vMwTnVJonOCR63LOtDHQWzsqgFuqq41cATXOiszEk+LNGXtSHLJEcxVYnLBUqEQC91XCTCT7Qqn8
CjNxkdZn+VKntyJjMO4okUc65dR1dAA/ucfUuJcv0wlbz7Lab3oSznnJtumgKjhyLou3wrZIfuAI
SejZgZBMSzRn5J2BzFSvFlSolnWpJuuuYgFjbQ3QC1zBdBiuIjcgjjCJOHAZFivKh/hRT+dAXiQc
YVyiB2dszh1Jn/L63C1/Uz3nQibts9WdQL4dORvOWbRx4DeUb3FrH8WGexkJ9OrYUeMakdcCYzd4
X6djbWQad97KfMCd5fzYikhDvkNMekbv+cYsc2eiTinEjSja+3wCESQItPbSKOE95Bsu5CqnDmIF
LqqucXUAipEB3YtBghBXI2/onHmP8rW4x19AxlzkxePTA3xnRbZVnFuLrS/ProQwt+DbX1wsSkp+
1irM62OwwlwDAHHMHOtoD4zoiXHHunTtnRtbL852Lh/RkO+UAS9HuV+X8sze7UKjPLbE0qgcnWk8
q3gQx3ro/cl1jo5tXGqTO6zZR/nzujSjxD00RkeSCVwDV4n02birXOsCHPGub6HB9tqdLddIhRVZ
VWiYpLQPXNBkRZrJu7tmJPhu8v8ewXRZ/qRxNG57Nx1PDr7TQY8/WLVdNvId4olHpKUvGtNM08KV
5Ms7s81pGdnZLuw9bW9lcaiXJQF7881iXoRN+voaYwH5kC+oFSPS04hdXABFMVo186LRQtX+t69S
a9V5VtQ7dLnfv7p8tTngJOrI3aQFlI0ZyVuipc5xYtXQbek3xIABuwDYK9DnDDNyuFbAqd9KeWsw
EHm05u9frmjOM7dw5cHLeyLfQ7a2bDFRKNsXeXlbPQcwQam/gWo1r4XuAHyjyEzfk/1zRj8tW/7E
n2tTCeUT6VXvkaSBQN5L/K8hbg2JSmCxyylnaQSdq4U9hWgwwpGzYWPk8u3GuQBOpWDrXmTnHJPq
XM3WUX41eQkNO2ebTrLQgGwZdp+57N3NaPs8myvYy/tMvZefJ99Tjg0pDUzwtRJPeV01Or28RYoV
bMKvgbk0C7QRM8owRAnkOX8YiG9/C1L8Y66Y/mOq2PdRjHUHY6XFkKg6nlRD/mEUm3rYtlpSFQEZ
HOdKWw8A1simI7Vcyd7klacapLG+d4/uYB9lz+yaEYZQYBuMEj1YqM2RNb+wHfoXNJVHk2yWmG+7
w4N49hbj4lLSlk/p7y9cqjD/nQv55+uWo/MfrhsnKfadguvWy+5Fdk92+n62KK9//zHuj9G7v3+O
aVDw8hxdt6Xu9Y+fww4+nbulLgLP0O+W/BWhRihH46JL9mt2HDX28RlUe5qdfP7yjlX0cB0fJfqQ
sx0rj+1ogdD1LtNo3hW5cbnpYKD1A+e/KyDzrY6yLdkrQKjcdC+M8mwWydPcAFFW54eh6l8EYKFt
Ks+cJbyUVfwo/7kcYLcaZiHtdLRiKiDW9+41g6LRFdqpnbx1wroU3jEbi6sx7190YR2QPuy92XnM
B8a8f3Ujed3Yst5skJayTY7edsybvex1cXFGFroK/UGORYXevMjxopQzlUg+1N4CXs9AyhfVOuco
hxx9YEhUl+Ktd9K3JTXvWk257cxIbc2LygVn5C1kWvoPreHHLNg/P6WfWgPu0N9bsby18v5AnIHg
xdBGn8ZCfklN6/j3LeOvOo5FI3dMNMcWC5UfGwZ84g0GpkMpjMYup5sk5VEzynWt8g+xv+Zffpan
qTYx8I5usnL5oRH2edsbyOvzoGGElRP5v9YICUxLOd3JpianNjl9y6Gm4LAlkVHA9/Lq5CQpJ0w2
HhecG8EkTAwp1Xnp2Ht5R3l/5IUPuRLK+5XTWVOVL8U01NFM5X38PidsmJDpBV57cVBJcURxJyc0
wV9/H04b75GKRDDThDOm05jZ/O9vufYXSy7T8gindlyWfa7+U4CtpuJZrF0tD4YBYKfzqhZ85ZiO
xEyezeg7kg9btSJ5seBIjwmLBo5vd39/FX/1MFzTMnTYUZoGK+7Hh6EZU2eMwAWCkfsl25qc+eV0
ZLCu+PuP0sic/NMo57JgpZ1prqOrP31WYah56nL0F5A9CWGBm9rjaz+YMNYaDEvfZ39WPLIHr0v8
D83Okbfz5zHWQ6PPatl0uOU/JRIXEEDsFBxIsK106qpmlGJMKCvvKP/fI+4VQ/1QUuEyhIIivjo3
Wv8iW5tcNkL3Pst2KScWOU3K+UMuiSfTOCyj7cv2mkywhRi6ZPww++izqM07OYEYi3ORw9PGqLKp
cSiboxzk5WdsvxVlz6lNjaydWdulRoTfJlquvw9ZFguCXHmUqyI503ua89jqdEsWOUnMcs5tXnoS
FJMMlJISpnuQDo8DIYHys+RykWT5cFFpw0xuCkcY00WZzVNJM5NtauFh/8NDlg/xp9tsuwSIarbj
oqt2fxpJCviKo1cxksiNhK7lEUwQPyY8vCBBg/YlL1OO8xRhI3naQM+Vy4eMa/37K9H/on9xJa5G
3BCNFYLXj03bhGGkOpqNQKT2ODHUonK8Abtx8lL4F0A0dRvejX4nu5y8IHlxFHHODotROXBgNzxb
uXmRCya5KOKoLZCLmbzpzn2d/MN9+4uZGQSpapgmXUN1fx4UFRYbmOe52JVRwOs3NkuPcvHtKHVY
1v+wDrD+fGvog7ZpqR7VGeq1P/eFtMThHzP0NKyBeVp3RM+dhrS9IGMZE+Y9Nn+1o4SDZd7JJzNw
D0pge3JvNclQxyZgL3kcC+8CrPgy6OWNohgh6os3Od62QOjKeQy2rQa1Sw5GPbxQcgxIzpObPC13
L3JxVaqLb4wOKgLz++JL7k9iFM+yvcZafS6ZhyyWp4SyXeSwLRDjeYMdSQ8oFC0OdrWjYinHwgAT
DjL18l83IDkjujqjI3G1qi7Hsz+syhphk7A9cpe+7yMRTJR5BfY8LIRzkat3L2N0lit35oyMzliJ
7E12Ycg+u7pQzg5jRMcm97eNkhLK7zNUSvj9uY7ty99f7p9XDbbBfOCYzKyqipb5x6ude0ZuAihz
1q9sSJL+Jeu9kMPtxy63CAZkJ6Ak++8f+V9ViK6zr30zNN/G/yNf9hXhZZ8l6fg9Hfjff3psKv77
23/yH9/oh/clZvj3ywtex9cf/kAtORvJ9/7o1/uPYSp/uwYSieW//H/94S/UdXiXfyoRacwuf1Mi
+qg/ktfyh2KQfMXvxSD8X4ZluS6LbNXAn2XwqH4vBmnOr5ahAvhn0PIMMpLpuf8qBtm/MkLYOi0R
6xjVon+7xjT9V3Y7usP0ZpP37LHv+S/SmbWfWhKjJUUDw9Fo+Y6KTeSn0WHgzJk4VQWsXQPWXYMi
Ao8wJAhV7gx0LUxngSRUSNdoG2PsYPnUIZzFqmhpZ91FzGSV8BopX5jmFWExHFIMjvZb26MN/YcM
aTb8P041DmMXDABDd7gdDlsa+fM/9E/y1LtCKKl0AV1n+nA7cvCzh8f4eVNW5Xrq8jevJCbMI3aH
KD+X33htgDtCPEzO0IZEicRhlRiPFGftA8lZ7+VkM0GV+lNv4n4aGVV0/OBE/AB/bFyq/e43G2bF
XLqW73mrezJTIGCLlb/kK6EbeTE8onsE/Jod1oIyAOGBYqcjehBJEYGRUXbKalwZaqn5Hub3MMZi
sa+fvJmMOlvvb5rBWzljwBasLQ65WfUQDfYAcCcrrvK2OjDpJieM6CtSdw2LWanOBxG7CHJuE2GM
V6RpHMlu5mpMYOcqgP76GlX0PUll5MwmJkq7lAOucQJpZ0/tu7qS3lv1PcqkpKrDsbH1oHQ30If1
nVHk4PJr8V7agFWNbC0JYUGpphSYTWpgQ+pkV9caRL1JiQkWFgAPs7QnH5As5dXiqNiWrjk8Izju
+n0O7/JKU7/15WtCrsq5jQtyTwsnnNu182Hjod/GAwJcf7lJYU9F3+vv33+x0w2KMUGp2Ko4rt28
lgS0iYSAmJrdmHovhWOdCleBjFdnJR7hJNTZZGbV1AWZMl8J8BR+RaYyVjn7JUOmIRvJ145tvirS
hXSWYt/gQ7EllN9qB2UHx2RXmcrJrWgCpoJahUn/vSOoLLH0fT7AKjLQl9n1jNTabL+hxPkijW/4
L7KBw0FtHHaCqELaffpmo6gKOc6pA7DtCGBvtVhyktv+0GXZ52ycvmnW/JGYqNG3+EXZkFLimrko
wLH9fKxvjuoyHGws9OGUr2/Z6LGuVEywZybgOOtLg+Fk7DIOHVYXnqHmnhe9IYFHeLf6NkZVvEaj
nvWnfumevPJ67hoXqiWaX73p3F2eI7mw9EixVVxqHET4uCKNnRgwdW192l/GZooclA9aoXt+mTTE
E5rmc0qtldxCkEZIImOd3TYlxrhen8yqHvfLMh3mVJ93jtd/0rH69M2sXLUe40Bff1qIgkGyeqxb
yzf13vNH18xDK01INSjHaHDRRXKwRxFP68niPo2kHOyMreTHrfdaV9KapcCDNL19tuacnlC29kmo
6oQHHLTYXEpbpFkmuDIKyoMFB2UmcRu7bVWukiq/mEp96R3x0azLvZ4sECS1QTvZ4/21bASaKq7W
AiM78pGgXLs3B7Z6tXYKZPEY+PXQyCOv7ltaLnvbxbnkZg7mK4Sf6trutQxwSjktezfRT16dX6+k
rnC8XH5UOGuKqbSvDedNHbtDQrYeFs23akR/ka8lhXfUOLt5VFJfWRs9BMVw0ss3AqvkPgUSyETU
Qlpf3Li/t54yo1ZIohy/kcTi52DzdG35ZHHahCX3KzSd3ZQ64RijOTM9SnT9enLw74Qyo4RTPLJM
VSKmgSmNNgrIacg/dwnSKE7OP5U67ncV3XE908dw5IG+4G0KvQKMjBRyYoe+n8fcRmXdhdUIglLM
a9CjZtllKAcZHuZpE9h4vYeuMz9mirD7uSAFa4DniLNRR2CSkj7LefbaIcQheenERIRbpbTf0/LO
E0UZCjV/rlsnifoZIViRjD0RNZhwijTmVLv+bLbUD+eJgmvdRkg/OEXn5NiBBuaT3xd5k+egrZyq
wCEIhkjUm3gYz03nyV008pIZkmTWHISHonxhaiJ7OAUaZ5JjHCMKMvIISzUmP4hKZaEBTXWBAyrd
/SIGxx8w/VUkH/kijk26g/OpNosTGqs7D+ngrmk8ujkVmomZABUWGN4wbeqbuCJEYYm3q3jBREyD
ih1nC6tKfTGTo+dKZcmgiJ2tfOE8aEJ9iP6m9ahDxQjJ9UlHZ2m0Q1i62oeUCHQgm83CsXe26VV7
1SEbqgZX5Qur/KpbKqltiwWU8DYbcp0huH61TAuSnJq8C3PoDjXc0CYTN23F2LSBphDNypBJoW5L
C39bX6ndAFzzONF3ed8djvXJ5zer31fJR1XnUVwj7Ujwh2IPLY8t5hTa9PVGRUbYkDKLfsLYJrAN
OSAqYvD222CA3dWPRe/dI2lnumS3TbKYnYFrVZYhAs9KiPS60H04us1cJIzpXC/+LFa8YuZ5IceL
gSKe0D7313FiGNHsWSSH6Nh8p5T0DnUIN3YFyO0G3FGEWZHQVI8mWiE7yf0tAcRf1HqQcZZQok1w
Jhbx2xrjuGQeBPrHrmYYZUldCcw2RdxXDyQCJtK/InMF1S1OD0gDaSu2jy7FPYrFKG7b0eRQIeVI
OE+Wh7mlGpCveZTHZHIVSYMQeRiGm9abG/zkSBoN5kvDccO+8OInoyZjDLEh2WdRl8/mvnc8EKQL
Z9tQ3CNyBosgHzYrSL1Sv7ErDoi36ovXzbfoEj/FuYBcbtWfJuEtYeuRyTFSk2SD2YYGqM89REB1
NxkUeBpCXnZI0V5Wp/FICHSqnZMx2Fl0HLW0GmBf+N1yl1qYwNlpK/nz1nTPRc7JvJDROLqYwqFb
7ktXlCTOW6mvI5MN7AydfeFkA+6wrOQQDatJRzAXbTPeqWb+XIzbvK/L+kNZte28DvrVPG753ojT
KFNQs1VDfBG9tUf7rIPGM4adoxpksabe/dZ1yYH4Dty3HHRnem4eCtdFX6nlIdAWVnEDxBV+yRtr
DicPd3W2QBYBP4n8uA0Su4M6NAKfnm479wzm/Q3SSbSSvFFP8oKmA0ljXhSDAP7eJydvwLkFu5WR
2MS2I/XePYS2BpnX8tYTtkEvy2765dtaewfLwQ+1nA11JuqjeJZJuTjkIyKPm6veu8Io/o2AmeWk
AJXVpg0sQfWqtPaNvcDXxC6NCSAJhSkFt6v+0qsQFtOlOVUg6w8uvpWd3tGlVtd4MPXIsSaVNWv8
kKtpwTBQ74ZOYzG5g4c7hVCtSJhurdsJn8mtt5Og0rABxrkz8fIsi3pKjPSSsMvFL+OeEi293jZe
bDuWFRROepuD14QBLyRfDauWrlc3ZYrkvHHNnVUtr8oCHNucylurJ73JRitiV+JQoRojyGZ4QaiR
uu43x0mqUz59NBVELkrNOEk9TJFTlRIkZTiP9gkewA36ik9G5jyPy3AS9LtjvNlfvSw+LyTu7kYD
E9PWU/Yfiz24SDYcYvjWKwj75huByWp2mVS1zU5wj9nvhivgVyrXSDehRJjkYAuV5e9aJbciYZJZ
DIYea+3vjGl4QDCnH1xMnX5XeAeV7J0bd7G1fSWw4mnEAI8iJ3YGytkeFaaGOeSqS5f1rPe4XLua
daxStUFFbg3xiWb70LaFyXyCKngc78nafHMhmLbYac4tcUdnu81PGW/rrxlKpLnIaIbXnWqTN71a
SmAReYT9xPOzBMiTuhC0Y36BFa9fuyqmciFmos29Da1QRwjvrIAo6EomtM5ujmqGCr8BDYSDwmae
rj0f1WsSbhlXlJpqfKriFBYDNEoGNE6TZlTouSiJfOKpNDYZZln+oIBkJqDa/YwuIerjrYlIOOQ4
dW3Jd96ynZpC5S71UQ9qJx6R7SFMab82y2IemgwXsZsVZKMrULTrmhuEjJQYTJI98awOnNzGeswi
LNmOBkZ9Px1qGMeleIXgoZD4hm8qX74y6KMnBLwXLHhUjXh+Wbpq9b//tWOp7ymxK2h8bqqZMZX9
hnNwhftGSYna0Fw91vHyLcFr3RvasWfc32XlqfEsZae2WbvbcscL5rxRAjzMY2iZ93XC8dfUNgz/
Q36nQNYhrI4MkbF8XBsEPSKru73mgkFgXUO4WzpsYS6SLKomDxRnVnzVRg+Vvd+bLnxquzy1neV+
wtMTZBg6jGYbw1nHh5EXcexjXULujVF/3ihcucXRRM4a6rBY4JlNV9kAHSBpiLb1hgNhpgjVPPyE
MF+jWcX23s+jvWcf6puI1QOFYRFxH/8I96WFEbE7sfvz83744tgK2Ic2DUtPxRW0JYGVa1/Kln/F
JuE0b8CTCPfIj6SyPGkVEb24buPIWXC/buKpZ71H5NdxACcfeGLCIEQ6E4D5myUf1mt0jkradkHb
ZiST/1+ezms5biRKol+ECBRMFfDaaG9JikbUC0KiRHhX8Pj6PZjd2BfGTMyIIrsbZfJmnuyIbMSY
3nnLmcer9zL2WM0I+U7mLUrDOyq/vOHSLN7ikjYzM0ama1fDqwMUAohIudBB3SuLFpmm+vSRsu96
4s5rrSK2n1d7EeUcCLIu/THH3+10iymJO/tO+zANyJ+uQf+4IJOshl8ezt+DPXtI9MkH2zT+e6b6
5I7OQ1y+1jxwwVTRy7myN3ch4fIbG2B2JoYEGHYulyd6hrrN2JGNFbUV1Jx/rWR5LY3f2VrOXFTN
d52MFWlA41m61S6i1GAXKy+96YIqtybmkFYkmLlyB82deE+103p1bzffXd2UZ1flb87CIReoGFP8
Ibt1dV1uRQtwzT7WeQl/Vdh6G4b4zmnanoLeXnMM02AfnOhcehDaIjcDbFMC5SNjELcU1Lkstryg
3hnH4CVSFI9xCuK3Tq23qguB6KQzsku4RekgKVVhkzChAAdy4NrPIjfvyD5QDvmsiQUFkRrWcfcP
Jx1+kfXbtpO0oPik39bID2JAwIiGDVLJZ6Km7Vy744Mry9Was35DVnjPI0NXFh+fPGvJ+zJBDrRp
nWQ9R0HTumdSG+rqseRXrrmrFnygDC+P5Ia3oav3VUa2l2rHqRDjIa7LR2Wt7cVuON8si4RhCTC2
g0BhR8YvJgtUWqxhGYu+MbguXDRCLv3pDJ0ms/XRw1C5m5v24PjZzLtk4K+drWa/tNQ+OEqge3Rf
5HYvfCT+GdLb2sDWgtEms0C+eBea/NUh+8deu2a3MQUHpHlwLr2G5VGmsFPS9XPpOzlXvRHuSfue
ctYxevc9awpeSG8x+dEZNcRWTViTXLNMsuconOHCYPwel/Q5LUaxTyg+53y27DydkBUMqdRlTeR8
4QWyRxoYV/NsN40ONw0ATQASoAFx5OGGr/4ihjxhDKO4RHU7J176U+1aDxIi52mA/ssR7g7UAT5L
XNwW+pM5epfv6F64RWHq9yGHjkrFBOgVwdeBygkSPtmvrvO/CwrJkD9kUEr7vdLDm1caj4yDLEch
Sr2MbOcv9RcpbMyiebg1iJAFvhyPVGhS7ekkv4hKv5dzPgc5yMyNAEZNX0Vy0srDTZk2fOMBt2vi
ZRf44HxgKmzAuO5B3Uf9n9Wd7ZQGlhf2y40l53+dSdcB7Hu5T1V2nCz5t0rb6eDjVaAStTpTzYDL
YK4vrZ6WXZ6GFx+9bKAt0EhCgj3Zmdq8TSnZDin43S0dz0HcDV+dy2Vu6TlC2Gt9IRd6Z+8MEfBC
bx+yDm+SAQC5NlxCj7ZxhH+gn1rQhFsYdg+5WNPR8uc79ygGQ8wF2Ym9MTuJBnJHhRTk1DXNYJA8
B2GjPY72d02FBRwI55LaCrwGm+xmINoKfssnClUGy7JKTknjbEpibRu3GR5l86frur+OR7GGxYky
MivN9W8kLsnr1rmPsE6uKVyWINY/2J2G1648xRFZsApOdTxYf0jyugy1yWe6NuklKmORSzN8drAd
tSdemL1vTabCmNz8P6vPFrHGLoI4jqKtN0eXsFX7xLDuFAtHG/ps1JbdnX0aFnJQlo63bX3CT85c
EcmWqG5aTE9Ps1v7RMYpr7JHPgdpjx1KpP2BshoSwCH6RQJVZPLvoyKVH4PQAtEwvNKp0ByxClzT
KXl1qHRAngHulZLqCtXnWHbVcc7NctN3a16do34QabGZ51wHBUj/46T0wR6vSSTfa6eudpmwZho1
4aX0TrONaVtiUf8mWF3hwHY+ZEWrT9KUH6ITx0X0p3RwLw7MrI0Jqz0sgF50YwfhZtBxAOrrYqX9
iXLP0Jj2Klz83Yi/IABt+G3A90nS524yl8CrCgn7u4h3q9dXNz3j9BzlsE8H4piYjWYg2mNYTOTc
IV/pHjXYt9jaa4setKkFOZg/3Nbq9rTbRiQE8Uoq8Whypo0d43nhfsDV8iVnY5fXnxjv9JtRHWGZ
woq4JnJ/w/DzWNsySOTS0OL8omMF1E3sfhiN2sgx+hOB4d6GVvw7chyOoZone/LxWo7sz3Tv0o/H
p1GefHvtOpT+m5TZCywM6G3uVrsttxO8L7znuNnjm9GNe3by/GficbrqQorUkvCvxLjgse307Ns1
VeUs4/OmsHini9nZZYv9ZCZwT3u6WyeiC4dysLa2UeT3pFgrslhqPZn89uwRlA7KT+eWE0MshwOJ
MZ+NEgub/sIF8QxCaGZ4aH87vf3Ahv+bjRw+1Qy8v/VfsF3Q0oHs2xaDtRs9AmK+NHiTCKtz0Vvi
zT9LTXCasultKcgptUm9FtuywYDyslu0sEi6VDW0MWmh2n3A4Zx845cSdfUUKUXugyUg12865vBv
GVy5baTShemtuNCIRGyzemFU4G+pu7O3BAxhbY3WKiY7J472l5LWwQ0o0uiYqIpGHkpnbBdVMYuI
3bTO74a4P3aJt3DgPmGU3leVq1/FLP6FxapHueUf4rH28kpjBqrEh2+MxIvKNbC48OHp7QW1NCRx
MJuwqnT0iSqyWnrns6eJaRFhBgfQe9t5KQC5unTIh1q/u5wxw5IcQ5STpdC2bz2DX/FS/w7Ljwk6
IXaGHX22IudoRBEHp4UeO3OpYIPuuX66YAZEO7FIWw8tc2qmCVqZy/AGOst4QYidUq/aVKaNdjnF
j56RBnI7opjT7ivaS7rCl0FqNtYeH9+BJ/JMrTwClcITA2owwj/fJ4PYRMWEEd/xL87E7KlkGHoq
dPQzlNZ9AlWyVaS4UTgQlTK1FYl90zMM79niWtnJLSrdcJa9HW8Mu7qVef8yjGNFFiepcUqafyaP
wxK1Gie8P4e5mu/CmgLOljypMHS8Mtl3y/xqOc3zYmXRcTKpFO5q7xWvWLKFMMfmCnsnKmxKH2f2
Ats/Ej0JrE61l8UfDkpNPN+WPDhT8aevGrq47O6RqYNdx8+I3XQgUpYVdBwOE0c7ZCPz5Fb4zbvI
jbvfI9AMPgu4zCnVKop7HjIiR7XdTa6E0JcA64Bv9JuYYn3QxA/KpeRCS4JKW7R3mwC6lZwBnC8e
OEe6Hxlxr9kwmmEW+6KTOD6kNHfQGd5+DzVCyrygqVrVvjUUuzOEc84O1kqYcE1sOyv7Mbcx40aQ
rWDFDn2c4O1Yvma1BpOc/Lc1Fs2DkxBjwfCYmsM3q61XuEPg1ailsnCSI3xdwsnNiDQYHpKoI9F1
GTLja3CXGDUf8YToLfaapD6NuvzjQG88OgY2jSXfEvm9iIHYHji0j765RqkLmaJyqIsEHAK56VZb
5IRz16CTdGpwrPvLj2XpvtJK7KIp7k65sN66nvLRUAM/kP1+7uwHzEYARl7+IzbwPvqGOi7NtOmz
9itexhs1yFymG06zXRedknzY2x5vWdq1d/hvHysRSjBO4qCY7zxkvI3bT88ZnMtgMqkn8du/jLGI
yi7GeCBPRTq3RdkvINXlKTVIrpUHSWX1nBjCrTJZktoG6lVhp3ujivDlelyVfMFJFB5duFd1TVRy
7v+yQMBOr0ZkDG5+RHyvkB9fHBHaXISJjrVk0x5TXpGcdmHKTTzGhpq+cEszFJTufLQn50t2hjib
o7UzQbp4XZL88H0aXgR+ar/6a+ackApOIqAM0fik805jeJlb0CIYSlnd+EWkeJzExSgJDitj7fgs
wG72YV7vpJdiwh5fm3YIBqqfCCgSGKwjEwIM0edWZeehHY0zNIlLSlLWjl9iQ7RbFOoXG6xIEIq/
VUmV+gKutHZTFPJsZPxnP1stp9yEXkh8VGo/vDdyeKj3DDA8G6STJtekkT1oHTI2PY/fShvmmW5H
MxBpDLlX2dYlocjhrAVp0UgqsITAu4LGtvxHgRL9iKIS73Whb3IKq+Ng3WSC2ND6y/Ra0YTzlJGy
Y+2dX30niZ7CGNc5ek1r9CN8AEM9aFj5lcZ6+YhYNYOF12OD4kNVd9FWn1Nukf9159//1f8UsRlf
yjISL8Lrvmagakow5yO5WanSvAFWH/ZuR8gxHJNxgy6i/5DC8+fmEQ/O8FxN7fxkhvlXGEtYouXg
7GJp1sca6Rsik9lcJyrVw0J9uoOcD4h0FZU6TfyWquKcWweBy+CPQdXWVtX0ybiiaCgJNk0q6Kim
NA0tDyb4ylK138SdP0eCjx8hDYhbyw6dkxzqH35uhkfRlM3JGRP/5vM+7Jysjl8b3OFMK136WOVM
I+zoQN+ZFuudJlmwbc4H0qlDh1BtctJV1OIyVxuUP8JG6IkEV05xhHIOFSapc8Slsd16g1F+2Lpj
xkCD6bay8r8WpI83y0ghkuQjq2rVNW/m1Jm7NB0PXk1dY+aO/otIs/qFujmQbj6/jU7WFjFjp5wQ
PgWjp73nuhW5Kq0JuDhl0Ov8q4xiDZnFePgtWjnTNDiE6jF6eLZm6Pf97A3nKOLOnIVkYJfkFIlG
8mkVB3Ox7RPFVBsOwnTLZN4vYDd7rkzJaeSY/9ySNqU3FfRkDsf/h+t9Y5oHcdvFcj+46XNlE1VO
WvHb4/SDJGQmBCiY0MQ+OzNBoYZ+EUZIhfywl5gH08i+0fRpAKUXZLPeu3edrklPk/wF7UZAwvsh
Ru4Pq9O5N0HnMPikjjESWcAHPYmT5KlFJy4swzwtHYtP1iVyZ+BeO9cKH/1c9z96n4NsjT/K5Nhz
ykpaFwy3+B1J7l2dU+UvFCTfTRq+O+m8+iXs+d72XrOIaxPxc/Vo6STTZugG5Mejux/DLgpZnDJS
bjsMamz4NOldMpJ1IBDM26SdcQdm42Zxc7rS2AsHN1zOaWfX8PNRQrqOXlftUCfIPd2jtu5pstu/
TRtdYJNX2zGLm33T0C/HZ5dQ/pJee+ry+tHdpt04HFwW1ZyYI+aCW2bxy0Tae9Ne+zKmSXMznOGa
pDG01np6s/Bf7JVQkmXe+emCf5Hc6A6Fs7z5oT0fxDK/KW6zwegn/qHLcjKCuU/EFHj9Rvo6/eSe
XeniDnrK+Jq9Xw7VKpu5r9NTNjdvNsi245rFDgY1l8dOXEbKwbgjciTIxtKHL7JHT9H7mQTSxsvb
YavV/GNB0ta1JNJCVclBOPK11pN50FYISUi0d5YDxla5LCk687NrPjLNMOhL3uXRYF9kk7b7FG5h
3ny28difKO0uCVknT3Blr0ki/B0zjySwC3lVKmf6AkzEj0eugn0nQPYvZyYVgleCft2C33E3Iopy
RajRUSS6jdvZ9rmgBMDNS8jDSRUfLWj5gQ1MDQHHYC7DSYfr06ZYIUjM5yGrSdPfLbJqd+uQXsTR
uLN43Xb91KIAVCEHtnRHH0x0KwmJmTXTf6OdHiWMHgpBzZe0SMrTzMEnKePsSCyWEV++DhkHHBSc
sBjxvrgEL85y6j/zqba3eWE+sSQDf828h82Y5dwjOLpt7x0brJvZhpPjrSjZ+u0acBBBdrS4hP9r
/RKrDpRYA55rI5z2hRkib2HEggWYq962Q1SduTpR5Oa312b9txRq3P9+obIJpwGn85IZ6fhmRstN
ehGDpU6M+kyHLsUDBtceHwCjgBEC+dfi6e2ak14dOZH5zxZFgorBaDELT44Ps3WZdL3WElDqaYB2
RYSEikv751mlqBSdzae5b4DBEhinZK+c43crk/E+N1pQFHr9e//7y8eo0mfTGwhdL7ibo4Gksx1e
HLyZZ+bkNNXBT63dP520OfrTg+Is/rG1dAEcJMX+YKR8FoyiCUBIx6QElbjkhboUuII3mj3mTN0q
tcEm1H5Vh1xfhvzeCKs6hcxcI3pGb5la9KE2G8A3dX/IjTF5tuyRvtd5ZwCp2LdzP+50b76bdKad
RUedPD2LRss1qEFW3ES4vYo5pFCwjAOtrPHYw0Z9K9xbw+EFda+smGL5Iavc/MqPunca4ZwSN62v
CZ1bG3+erL0U4rsLWQpRq51nalM/aqouq0jT14Gg+e4zoh+oTRVGcWyl/1vTEZ9QVnbNzArMOuHz
Kl1upjuAWBtbSh9gkHeRQCsv1uNs9LaULOOlkoCFC/WuCFUDthrfEpdrREi2AYmmx1mCp0wvubeX
kvmNzpwbSvN8MPXyWQ0uFzvRNCfGIx0zvHxgzA7pwHIbd2c5p4gK4M0oBgrzoFdtO8v1TknqvRAo
qy8ofIzw/rhVth/sJrl3YXmgbGLaYoNVbC96uKna/AYFxxnOu9qGd2xBIjHyGDEBVfe5SLtd5qSc
8kGW5bRvn33FLQwXMviSZnztbTsl+pc5pxFok6MttnR09VzpwO0cGO1ZyK5LMS7R7vhgNWhkC6LO
gf4bvMUUkW8tZzmXgx0RC0mYb9msGwvCutCtvgxMPcCphmLbgb/Zp1FL2Wvt0YvSR8fBVctJFpBD
RYhhR9gG7dteCULOISouoSefAYsEFvWroIIY+YbCP8xE/J+sFyes+OhX7r/aoAOzpapsnQrFT03k
uNvSIleXRhSXL707b/2Be1DTiWKf9Imzc+RFxvW/2S5AXuiOHY0jSMnI45mauWuU580djtS0sVPj
6MOLPU4yeU4n4wkoGKZ+KxWP3Ls2aXqchYjOZo9gnbZVCloie0vwkJ1p9qJpS5fwaXmwMPlhO7QM
kASYrOHhhQ7qUzucScwdikzLlwSdETgNwHte8b3Vyeo2ArIICnSJmR21Hnr7acbk5DYdzIFYTU9F
bVwXbmYnMXh4DGo1Bd3Eh0qt40a4RRt80MzIMnuvJixlDfSbaajfBtejtSYKj2PkhidCR0g7HtWE
grs4Kta9wVSDKhtyi4e/y+8X6Myr361+fPXyKr+1yVtYPw8EQHe0KNzDpzKEUuzerUlS0LwKXp7W
95n41ha6CfplxCHQo8n40BVVwRFJvbd552zaWLQMCSx33wHLIYCcloFDG8AUsd52hYCzGTGsruNH
F0fcXYVL/6JiW4uNRW3MIWaTxKyuhO4Ye3jg3CZ/a1CFGkyK2fdqfrRLMAflbBxiYV0cU1It1N5x
K+hzGS/HJIT/yrjWucjqWeWgzAoHBi18F9/08NrFk7lnCL3DFkwI0Z5fcoObHXSTfJ+KFsRube8M
Sbs2L/3WDP86rZiOvo0gwgS+ulVADZghdoBTQwBNWA4P4CrnnZj7ve9Z1r3uOSS0vrUvfes7l7UO
aG8yjlnjHegr5lhPERGUcicoR2hpkNL6Y8FY0lftAmS8Yg5vHMN4qU+2Rk80GeMFPu88B0Z8NG2c
bFtTwJBbegRwCV2GlooNPO8Ca2d3Fw7fM8UYcojou31D4UYAUuVbOwzGcbTM9b4v/V0/5tuqj1rA
EKZxbYX7Uq38H1FwKyFjAr+jeh6aEa+aTBmAM6DzwtVXzMtwagS8c7+8ZdMUv7/4rllgmHH5SJlo
R8lAw49a4IeE8Vc2tMVuoRu+i5F5WmxgzkwZhJiiR6imP4P15vlGuFmLOdj1jXbHPYPbpxV/xZaf
/okcbKVsdu1VN87ryAiBZcKsLyrWr4lmgfVGcNNTG27zCqYPg01Gi+SNeQiToDRiABhRIW8c2xkl
0euQuP27XXbXJeoP0gUm2zvpL2XUIK9H/FMRGi19AvU0qx2H2MCQCZN9jiY03pdvhR9+VwtZ5DRi
I0yY5aHycEfwTHpKGZNTt+h8JHQpIQ25x7RKGJBl3s+2c8SPqUfgpGj4kIKO3bShMwWz5lqX0m3p
9+4DnJV7MP3Se8xzV7NUpD/dDlg10Wg0J7Z/xy/tV7+GW+O2L5QcsFCrHDbaLILMydE9Yt5YF9Kt
VWCzk3D+8cM+J3YrTkNr/HYWsHFKUh1Ka/mhnKqeMxRXOyhgRxdzpKZP6HkJq/dmWOpb6sX3smBc
JSflBpCTyUknJi4L9Gg2DbN1LxGtG1m0qHvULj+VsqpzAv07bws4bB22qlQ8a8+sAIUmfyfjasbL
dDdoeNt16w/BErxcBIXEG09YJ5UXWMrWLwtOmOn43z9KO96FDXXXBddD5M7cCHpOM8c84u+S/Kjn
EpwHD03TxOslVAfC+DmUK3TM2cx59BV6DVXS2mg47ckQh6V6MuK85jbxMWicpMDfJ/0ZtvZ8ds3+
/77gOhk2VkjrZp96umAAku414dZjCEJnpyzQR7HwOVisX6qmaM/h6KPGUm+NtF1s6h38+XDv2fED
1f6VeuaY5FgdeLnBDNYw9fm/L//9cVSAdfQ1Tsw5+A9G0+qz9///y3//WlULgm0S7aknq5ig+C+4
zphjoTUZ/gcFBPhKohwzSouxqJ7ojTUwWiksCvW8XN12+K3SkPljSC3HyhQdOhoDQ8BHdtowWrY4
UiRfNvon3XGcjIzAmpJz2zjvXs+VwqM1uMyHc4Hn0YqLjWHFP2dwYhuZ9N3JG55sx172eT7S81nV
DfYOoIltSZrfXnHBCF1H0/Zuds9gL6pLtq15+cPsRBxnD08FcgXk+JH90mtzmq5szQCrbV4NH3Kd
S0U6DxpQPmMcLj3Q3r3dV/O2qhQ+m5XSI1nPt9o29/5Y9oey/wyBt9LxkgF1oOdjUfDC5UhNexy6
N6akT20z7GXxXdsTs2LIpRNO10M0CvaCIT3FRa//DUwgfEIXC3eGQymG5xhMV88n6lw54GYrWR5w
9vgHYYUgSXM7u9dKfPsK4kPo6WsNd2M7u75x1vXT4HNRCS03PbC6cYJbWCqEZQluBjDfmbPJwIvc
u6u5vBLyaqfe36ZFtGxhXb4vrY8dnKnBDrQgeA/vs6klECLYfDgS2AEEAAqF2e4trGzsUw3F4dKb
DO4udfjSTXgFpN6UfndpKYfcGVn9s0w48JnlOJ0olzjMNCTc3Bp2RlocMOq8laAErxlZknzw4ZRH
po3yqd7C3Po5D09eCdvcpfj72fHTcB8WeJy4+f8WhWhfqOh04FyfodRHB03rDEXD4U7SvSlsa9zk
hvEZ5ylINovF0cKcfyqK4nsVTBjerZsgAIWSp4EbZ9YHdJ+tEePlqReKs5di4cnKobmWoGBFQruk
ufpoUjjUm8TvqC4e6idKh7p7s5KZ/WMtXZzPC20craODTrTFPtK46OdsvBsW+6lb20guhnmMeP6w
Df+MasHr74z0cYzzewcT/5z0/jVOHdruhl1dXuoO5dMXyaNJ2WWUA3WorJrdkCIgd20abVOv5leg
1xA857KPJi53WTzTGjBYQZKgPM5ZRFoiYYcdK+pNTEXAJVxHIGqr6wFpe8DMjieR96quuT32Bohk
jwJvPT8VKwGYKzffav2FS4kgXDqNuXF5VDZe9uJobu/pgB/VVJ18mqLic8FL0WbzB1mFKtMrvgxo
KZoUVtT0PMgSty92ELoGjBuSdwz8Y/rLXDPfuOFf02wBzdNwuPWS7ljBGM7F5O7R8/k+1qMfp+VM
1uoZK/Ef2SzZw84USQITu3JsPFm194mpcCEhUPym+ik7Fw1tIEgLWVVax2rIsazJ/qPAl8AlNfpD
hW7FeiXIhDhMmmuZPZuc6KjKGcqbihfoU+OvYSA/RDOvyxkQx7ZfAX2cjjEqxxbvcM7/st5gPSxU
dnGtvcQ5icX4QYxwZwwpPpgJwJXhqyfbRMDNIBdeKgDLm6Q3t5w1PxdGMvSETIychKuQqIuf9oq3
9sWDesuMIVNzjd2V6mIYOUe7Lj0zf7vKiQ9Wv8zHWVGN0TPd2SNPkyyaumfY/jcfCYr7JfXYY+4D
koNRRvYsP8Vc1xIfh1iXGOa+tIb9yCSQ9khC7zwQPSaUhBJ26rpwjC32b5+yANiy+I8G/5/T80QP
5nQRnFzQokbn7nE2I6yRf0/JkhyYMthbkF4ycAsunomLJlLBcl6vQnGZFmQqKI/SKeUrKf3aYc4+
F8ppH4JgvPvW9r8/ZcX8Rjn9CsQ1kyAXXKVUotAT+VS3grajNKVbqyx/GQtppsriPM6JxWHCh1Dc
9QWMPtXPW1SFLdZ9f993PAC4rQVS7ITAFOLDlT8JQcHKdFsRqKGi/m+J+4A41kk2Rb8jZQEWsig+
GkDCQW4Uv4TTDQEGGSMwzHMFqeB6mGw2LPz6ouQaa3YwxjPuphuN8ATOH6d1Fk7RtYpf3EHz0vDK
BzCD633Z2z+MIXopx+SfZFi2x7s4TEhAeEWPPbaBXdUjaiigcJSlLbBTsCaDXuQRWKxTyOQNdCfV
WKrrcf3azxWG920m5vDgOeUFK1S1DXsuBSPRVDH/pOaQYAFT3p1b4XUOE5w0wIh2qUUBpmNV7Hy1
vxmbsybWC84l2ngQt1/q6Mfc9SuOjj8DxOMFjatOx+yirgNtcdeqD09a0Mdpl9zCceEiJf2rciOG
xUu2iq466H4U359yhrjDmPkkwMF5NppMZxiGBwZqX542efQ6rjI9MVMmROlzvYwms+Y4g8SKedND
K49jyl1m+2ab1hN/ly2z6Vr3GrfhOP9MqOvZ4FSrLr7wnnEuafKwFIUxq3uxGuIIHipRoKosJhqO
EzOJqJOKkxnrY9pf3GWoEUXSv05UldxLw/1/SmQcdx3XOjBJxXqnzhnvhrXgjJeUO28uv2wtn6hl
Sy5+lu76ua+2Ze/+GK2YeakuDoj506212ptVOB8QCoEymRYgO2sm/yAea9hLSmFsJzKEZsjY2puz
tyjuBdcztpqGWD3Mfe9KKz3eqpTERJGZQPCSbeMwms5nM9vybZ8iLDjgV+KBzxXe1MZwX21HJdA1
fTNYsE6Z0l2eYpHEB/zf18Zmj+NnjKiryWHSuTRi8ZnsbFPvxhiZ8dwaDa9jnRxDXdpPjmly3rF+
R/kkMfXiUZsgklbhgHweJnuYM7TPmbJCgtYPofwfnjW7x2VY9jxCiqZZPluUAb1pohxnRFw0gYLN
MTpREpf3fIgBym5YMO0LnvNpY0iWzCxFsaEpAxlOMVpRkoKtwZzFyXfUNwZFcLf4zXC/8T0qezjE
w7egOOja9SsxOk5+4Cr5DOuqP4pqNw/FvGVlRuKTCvbhhpwZCQAMDHoHXX/gKARaGzYh4uq68czN
cFdhxAKZ1IiRaRZdiW+RCeW0xeQbXbFmX05rg7XIJpE3x+nGBrC/YP5Sbs0ZwBx9rvaSR8jHzbXU
yHcThlbuto23M1tBSKICIdN2PFluiOnSWRWKhQ12E5reL6FHaJ7yeWYH2DsJC58ziY7Tux0F9J18
dgao8VDkT1Y6WtsxqZwdaXlXFRSMXLlXpKcSi1PZRe2h9qe3mbjl1o9smhV19i5nJrctSLid7+n6
tTNvdQadNq5uJtYKxG04hk2b3SkYWVB40ds43VYwvBWLZuo0jJcoi6K6aHo2gErXAM/rxqDfjpK5
qkuWW1XSHpSUZQrDZjgYo/xleqAruqL51FhSLiV5lRB/G6eIkzsKGUTNL9WCnlyU+y/3O6DRMM+3
RD2dIwMkwglldcVjhCJPjBq3J/CupqmarUxrCXqLzy6G1kcFw0B4ln6VWCKGnmmcpiR7ghI8wbX1
yZj6OktPjWk1OyHPuU16pK47f6VgE12y55/E+vTzYLiPJVNh0FvL6mFML9162sCUxEwv4qnswUUJ
dlXgpHF9tiNXbRfkGIb3HKpjx8b/betDZWP/SWya20d9SHyy1MKFrLWY3jq2d52969gdr7FD10ER
Udg1tIeYITOO0h8FQ6FDaxengvH0ybSj5TyW1RHhJkIrAUxThiHdkt1PoyfjKDuaHmTB69TFJVGT
sA8S+DlcY69Omzk7VYpLFMU/SaWvzVE+fslOEazggMMWX+QXMQ755b9/sh1M2uw8cI75XDUth5pk
vkvW/m0ZoVTWSTHcsCwHgPDuiZvEL07s04d+bkQygia/Enpid5TdBbuVfCMZ6QVxjRBsa/84Ln56
zEt6H6PyX5YTSlgktkg/Uh+Uc7cnrrxHx1wyeOfl6/jdMro+TPPwNrOHbrXFaFf2/leVNDmT+Na5
1smTHNw/boE0WDFYRgSJ6aUWT6jW4WWhz+DZ7bR5kob9WdPGvDSU4sgY5F9RjxezzIEUY40M4mIQ
51wh5nYeveF2FF7NLH9v7Bp4KhHGxTG2I7rIFjPcn9KV+7ZmtCAjJjAKUuBtxkG90gB5h3uKpPDC
wK7t4m0Zmv7NFtc+Y65KevedEyxE4dz7maCpYDfE3ZtGxlM62Xrvm/ZDhs7ywIOPUBaCrkZcKwIu
+S/xApF17sKfOlsfhNZpUc39t8yaCTjES2CqljOjk9yNTr+zjfHxOy3KfHVhx9qRhIE3rhooXsgD
xeH8wiKRmEtYc5uk2seT4weAdD/MPBc3FF080sSIlIg51mRdvRsYugYjb/ocZubBWgrzhRntZUQ8
ocwnvK0SNJ1bzmfZCUXTJZs7dPa1JMsyfkyWlaCIs4Tj49/zR6jBUK8DvqidVcAbGUVxJj9QnLsM
hNOC9CGm+IgL5cN0SXIQPrgqHqTO5Q/khfvZ2hNZY899L0rFpaCbrfNQoItwZcyAqNr/w9yZLMeN
hNv5VfwCuIHEjG2h5iKLZJEUSW0QpERhnhJAIoGn9wfaEffaEV44vPGmuqMlsUtVAPIfzvmOPpUs
6ArPss6VVz17rX3tvadklv/IjnnGazJw16s6tY6LJqyEbKcApzBHR7TI9l2NhMqa/efPCjBzi+as
srhZomnC7qCXhcVmyYD051d+XmIL21Q+6DfSuJqz7oeGvjtgJvTzr3lRVlsnxXhhTQMTpJJYPH6F
h2zuf7pd9TohLT2POQU30s8k+vlDPz/p5yVbf2ZtYIGfA7b72fAh6xSPURWftTU/aUZdKNlzhpmG
lMd2sY5h7ty6SYfMNPgOSWv1sRx4dojlu3sGJDJhta9HltzrJx6E8oKuoCKiYG6Pc/85uzaz+dLF
6eu81miRzR3mUK5R5RFTy6Dp52XyR370z7+SI8jarrlUXJIs31WyXH5elnh9IqMTaEqHSZgn31MP
YVMvhvEySxw0PIl4xqBguph2i+MtH05Nmh247UAlKuSCHaIqx5eUFcz/JxPpnBidyB7lam3r+sjx
l56JtoTS0p671n8dCX9yap3uu0Ud4wVmQdP51j4x00MREpWCDu2uLXC5G6CqI7MBZG/gGuQqekch
8KjpeAmk6m/x7GF56Z19b2b7vqT+UGQOFZypGxAsYCkDAjQQJ8C8xljI0OlbOJw4pqPOSCpBa+KL
DHD/sAODpFcf5wyxnltttcXgdB4tDhGBMZBilJ4rpQTcYBXBWirbbGd1LKKKdo1T6FqMCpN/CbuN
7m4ZWGX+3sl9r4xTrksyn7gLgdCN6qAJZJAlu5sc/xv93OviB2joihcw9B9Fy2gP5lYYZvl2UmT/
NlN+4b298PDBgVa+NwOu1jmlpCzXrpHE5O0kaGZDtK4++t5UxCbr6yXYtYqOwF7a3egCnyAG8oF8
3ndH4EQZMnXnctTuO9M1j4ZDxJahbFKNh3rXMWJuU/xl7Ime3NJHbeu860B+Sl9628mnZFpK83FZ
4lfY4YeistsjHZmkzlGY33OEX0gd3lmBK7ZtCTESbE4yf0EmgGjP6aptTAzrziFGImwIc1YJ462g
fQ3TlWFT/3XcAWctJ77ERyBc4gcG8AU9koSd7JliJGgniEprTq6uX1xAhbsmSLyzCLKXBID6ng0/
Epm2HJCjEoXM/qwBq32qkGYIPBKIX5hvj5rNPkslgxgNwSp4v8p6DjJJzrG3MJZWHh9GynmzYciN
y9PrX4ewT46G1eGtDnEt2MavauGknEt+r0rsv6TSh0dHgeb34uHOHKU86bg/dJakPJk2gEdBfJbe
U50E8cmsukfPx1OI1b48uhKxBqrrqE3QnGfeNklIugLEeygmttI/kJv/KxzQ/wvoB/bLfxKDDt/N
9bP67v93ZtD/jzQgB4DP/5kGtBllkdWf/23/2f+vOfLrH/sfSCDrPxzTpXcCB+SzCTVXON3/JAK5
/wGzY2X6OI7v2QJv6n8Sgdz/ABvo8qsOrQ5rdEA+ffODhw75gYDuQo/kd6LJfdP+vyECOeYPtu2/
YN38FZzn2mHA+gzjVeCv/LL/wtrJkRIYBU3R6IZ/NEh4qACgUDz8WBHaZ/SvEilf6isoeI15VyME
GIV4DUDBbXo7ZcMdkxBfp0wlsL8ezUHdh17G1aodqgcGfX028vB3+r9OkX0h+uZcDBgUzr5VMx1N
OJ4VD1oQaQwb5M9PP4/S/rKAl526no5w7PGiJ3BAHIylUYPuLopjCmEVUldplWK0H9jOmU5yQHPz
d84FujPbP1ayU5c+qSkk3efWWi6+D0AgzoljbGRaEj2QvRTQuzERpcAWpJYQ9us+0ohxi5YImhlh
yWWZL25qzNf2RbSEghOaid1xoryPp+qoBm6+HuFsVIdfeiIHmLfC6aZdfUDFKUo/4KyaQjLaz8pM
3xzlW2hlm888Ln9lHn9LT10b9smb1O4f0l4gLq+nMzFE7b1Vx1g0RjKMpHvN1ggXVXjlySt+UQZG
KD3Eq0LMh8kDq0kP3y5qyWKmzzYucW4UWy+WeN1gekUjMu5x0hPibCSLsLvvM2aooz9/9KI7JITz
HYp23qeNDg+l55/MAj9N16jg4PXQORL73kuV93f1dhrxLczqnkaKoG1T32cBnppqokZYDzjh1T5q
7X7vjaju0jFr7gq//q6qFg07QD/wNAMgnrL1kA7884LZ3PveeLTM9KWlIaqH+ZykfBiZwWLQ6su3
KRcElvfHQRneVjEoxK+MyNqzvkJP3A+OcWqJgEg61qeCyyFKSLJgi+cds9z9i5DsbhCYun3ffhnJ
a8Uw1X5lkzkfc2YFuCoxD3eGesQlLLfJsO7JZY0+O1b0uA6zu3wK/8Utg0VcQUnIwngxuYJmryLR
o8ZVWo8ypBa2PhbpsZVK+3Mav8wWMlCxtN5eskHZdkW8JrwXVPnOWLyTPxBILLNmQn2FXO6XD7Lc
7fFcx6wOKEWemmG51+R8UkORv8sDgN5PMiUGsddW5UdbAVhu0uBPaBM5NCf6dWRHQQBt8LYu2Kk7
CEtxkDZwWEZuXX/WYV8B0qvOdm20uNoyxMQtiYChg8hXUdy52j9MZRpGbd8NO8O/8VfNwMTaGgsr
bhtUfPsmZL0H/ID3jdLHA7vNLZZuHbu8TRZTO1eIF1PIre8iqm2niUCqmMia2d6VYwehoLKIq3ab
DzfvPuhG6+1Qp69LTiW4aJuz0F1X67p81kM8ExVisnMUd05bfI8qp7ldcAH13AmjOhvLZUDSfPZk
Zx8oDd6QCaf4KQsTwx+WmiDr9xjB5bFayEmp/J5pLyiSGqN8uNgPbDLsQ+vKR21k2UHBvl6xPg63
UiL3OFojdImrL4mCtcrT4QAl6Yoy/9BbrrtvY+OtzppLIasX1q9qR5vNFMM6/7z0rges2+k/hj78
1ZY+9G5jWLatkw8MueaUfS+WpaDztgP4pK2lEtbNdbPsnSl5WirXPCsH3R459ixghvnod/VLx0N7
K8t0P0/j5xg3446N0ZsRJIQLwgGConVAtz9Bj1ipbPPjiKX8jtl5fwxptXqPKHMHngotBrETTFv6
Fl/k+l+H2L8f0rwjuRFdUjrfjRxHZ9udgjMhyT2jQIhimnS8yaYVYhx+GUiFQk177ns/2HY50gSo
Rx2909idXWtI9o5RvQ8SfsIw17wj2Y+gGMhwopEeziNfUuu6sNR8NiAIEN8It8hPukOwFtQFnwG7
Hdv2Hg1RjI/4GKlzsY1vyX7ZWn1jHrTFT5ZD/3cU7Utbsj4AZ4WP2Zq+psadI8fkDWLnyRbzcwnM
X4jYMd3N3blzWlbzjXtvej5wyzp4w9uNSGIi8B32zZ/eoP2wDS5Xtplkf9ieOPRj/ZtjTe3Glo1g
VdQh4DEub6/Kv+sG2CO31vJkkqmyZYqTRjTrS1PNhzkZ7tokZr7W5v9gk2K+cOR4brKcF4c1NPrY
19RPgPez/NjFqIUGhj+a+dKp8F/a1M12jW0RseSZcJBn6Ge1/JcnI6bIfppPjElZqIUz7LlpmHZD
X7NT8NvLpJZVr4kf0/sQbHkRtI5IU3uW5TkBmKyhu60zVsGxzckzDouJJymMdjMnulpp+88kPfPo
2uXDvIg8Kh34GHMQs95MMCFCBWA6+l1Y7lNTudbZquebERTnBckDjv/6kGhUTXmPakcBPjzUvX0w
FJVpQo6gbbgeiCmCDqXmIjibrSSYjKeBYDuCqICbNaXsdjt0XmgfsyjoBhu3eZ7sPBvD4VK/AVFJ
LPUw20ggh8B+nNyLW1u7wiXGe7Q0aZf699wLlmzg2ChzXqq4+a3r1ZeAWNGjjp7sdYNGdBueoKlv
/F2SIWQfkX1BbD3ZK5escJYLAbwc4GAuaITskvJkQAhpYAlGVHHw+F4jFG4GxKa5ulTt8Afj63O5
QELyEpY6i11AwSK+kBOBjYTMfoXaJRWMsMrMQMDmFVO1YxZG9lCKLbEc0H7ly6PSqzTGc+6pEX93
TYjVnqH+wpXTwYyC0vGBmhefKZPQErcjg/OMgCNuY38eqz2yxnnX8sx0c4ME0g68bKrSPzjEPBKI
UtYzlbVP5RkkpLGxm3cdY3CHgMAYbA52BfGQ6QT9vynx4tUjcg5ukXnNbWwL5d+VRX1tXQMEFysR
HYNIkOMHlshfJNkvGz3l9qphJo3Kca4VnIqNwfZFNotxwArwyZVDLGtwt/T+4+Rzv47ydTL1SaTW
PpsE6R8ZSOYmjGQ6Pleu+75UAt8vvSLWRi9SbY+dehZXo4JAZZUMc7iEHKN/JGWSiytlReYNOMoy
iRXAZU3JVdiH/jPKjU/hEVRsrzhxJgMzHbZ7mJANYC3Gu5S4LtA3YXNszDeG1vIxLHjUzXyCVpeV
W8tlCWMSvXVwshcLEl0UmyLcu6MzHgMwexs4m1DhZP/sazx5xDIDtSFS21vDtTmRIYWtgdv5Gr2d
ryHcIQpDtjYEc68LiYGk7m6N7BYBLkHGlXoN814mYr2ZzoHmLXAC+w5OALHGf4OSuTLS1rhHQZlR
oD+4pfkh1tBwj/RwZ40RpyUlV3VNFhdkjKPxdXYd4zlKUwLIPZMo8oBMcncNJw/QbuVrXDmCj5DM
YKslL5Y082bNNv95yaiSfMxFLHd4WBRrDHq1StjWYHTTIyI9ICudnnY5G5r4dKIz66tYI9VHkvAM
56UZs192psVjfkONl298ARAkIZN9zj6MAroisvXHOAhfh9kRxw5GIHuSGB9AnNQ7Eab6XnOYFx1R
tIu82Vgor3QVF3bwwZUH9vvCw/EgERW5ZMdjifO26IP8HSsF8ywTT2+mWeJLHIBQlD5dLbiGhieD
mNIZY8EEOCEl+zlZY+uLNVF1Hk07YoLJ3bvG28NQwAO5Rt7bAK395ckyrOXY8RzYhsLqN6yMWK4z
nvPqRUdN69lowxXna9TMFr6QfJmJvQugChDXadvwqfAs43xAgOFQZxhKPBhVuEXDstMpz5n2GDYW
eYEwE6oBoypKjrSWWFxTUFtjzzQPZ6lIvTtCI7Fy4kFkc7WrLUHnlDpoWS0kCNwGrRf8oeCodr4b
y0PaUPghJg3Lc5FqBkxZnEYgkH7HiKDQTrKYpPzdYAzeZXn9u/b6g5mypvNqW22nSu6gC5qnJOgE
6c/ymGqAK6UL5aBxnIEuaHqH2sduH/nWPOd/Pdd51nG2dTRNB4SWkn2ZQA2BxlrVz+SpNxhH5jQi
2YfBLX5w5qNHNSYXZQ9QAGXGh+jzzXjucwp8kRWT/+x2UiChsLaJ39xQ1mJcKBzmct3fcNKHySAb
UXrITaj99kp69S4P01NOMGRmwOGLhTjPXZUhgiRENptc+Enm64ibdT9DdbZBGES5419SPgU2o88N
HoUhVU/sMTOyukklUB0ejTBQSO7LryKLvcguSkVJXj0wvsZ5V93wOKS7xbGeLRKTp5Q8PIcE9Rm7
kUGtun5g9ZGt8jbVy2Om8nZP/HkAB+KouU88l1YH5wbDOyN8ivvkDgXZm9Q12yv2LQulDmhGnRWk
Y8w2CANKrpWaFsj4wV2IFHHz5m02q0sxWx43RN9FFAlnxWFXrdGHIeNaxGbhYUFT5wf1zSoD8sNJ
TEOcS+YmDISCLhw9/3gbqVKszNrFFenyaph+ZzYfCaQ2eHXIU1QuL+2seY4K7hLOzr4vj+MqTZDz
a1eXx0LH7ylRG6Efs82OgbXVLOMKUt3ENF2UfFVKfxk5cwMz2RkDJUVvJk88o24GvREHVxctpbrK
tu0pK+0dBcCdAmQSuZIzIYlBuzjfS9YfBPqwJJ+/jKLqWB7y91wsWB9eyWKTRfhOBfnN7QDDOcUv
o/1Qd/O83Gf4UlInRoqomi8Teka9fOEtffZCXIIkiYMheCfO+81BrtuszmgRwoqZ92YeWjujBsAY
ezPZjWN65Wn4PJjrJYucrvU+R3rBULzaU/d3bHzikm2974usP4qELCOwNWzRXYbEJZadLoKLzvhj
cV79YP6dTAlzjSbZhcoDsO48+9N45tH9b9bZFS3fEf/bn7TNXzW9Sz1A9LBnt4zsvODDShoCvZfl
ITQWMCvlM2I0CA1+dbBx3JC8XO31qIONOTLYNLiYq1E9I5hxkG260rkJBDC7amorRDi/Tae5Grk6
q+9S52U0XkwHR4Y3jcFm1o/KWH7zpOaxHbjPmSBIpm1qdDAc976hUb7Tj8pyuKWa03zAGYREelNY
C0tU2d4XFXszCQY5SpfsKWsIKXaae3+qFuid1rE3kKZMvFHENhhaEKAjXL5lMYtXq8B0pT545PpH
tJV3TsNWesXhDgtDhDCInyWgSLhpmBF48F7cljhdfWZu9kfMxX2WItI2B+t3OIibw+Y/TDAnres4
pCOUq9V0MpfxTaIKT/KS4Q4YX2a2vy2Ij3k8Hmtj/qeT7FXDghQSrMLazW8CYCXrO/TcuTnEXYyN
Td9Sj22sHcQISUmfj4eNDBHu82VctRFnZ4WNQKGvAS94JB/3UzT6gF3Zfpj1n3VHfkefudHhP67o
9jJYxG6PH5WvzstQzEARp6tUHoeEKACzrnBi6TqvY8iKNtHqvsHbj625WlU3U4n+BOdUlq2mi2Tv
STSnTZsBuwvy96kKm2uO0MorTcjTBFG/GkzWcXZn45WS6H1qQ+bsA1QTR4zl3k4RhTgcdijw5SmN
Q3aDfXa/zP4jCkUUq7ClJ8k213pyGuVdR63lPlG2xOWLDh8dCU5fOvmFb4rl563pscIYPLk7C/92
/Ueo6ein/mHselZ8431cdmLjzCjFmr4+Tuj9oqnloZ/GMXgjyfassr+XQdtb3wmgz7jfir3izgwY
PVEcz6SKeXF6ncrlIv1VcZkTb8lcYyPcpLtowZSBBrkqUPTp7hll0hdR6+OG8gICIZGMLcklJkv6
1sveFmeEaz3fVOI9DgJ892D9s+hbq5quyUpCjeABTZyd4CWc8A5Pr06uLmJc7wkXc71CA025wbIi
jzLL/Lbm5peXWJchlncxm/YdrsFn4VHtKte+BeZ7UyMWaBOCFEbTPDaduY2xnjzUtaQ4KuXeyGgX
HDnFR6/sz7Yt5FHOU7tzFa1p1c7FxWma5MHEdsKm03W+zOZGyhu1LkqcS81GGFV9jderCN1HrFc9
Vrqy3A9JaHHNyIts+vTaKrLFw5L/ZRAk+UtXAYSiI712SY+LeFR//dxvTypVKko561ujRYFi1l9N
SL0q9RVpJV9c3TOqS3xSboLm1iP1OtW1v4D3gMvVp98MGO/EAHui/ipg/w64K7ekiZGe5z853hWp
xr9l1Bdj0Oc06FE9oj1oWKR5Exzzerowg3keCkiNxGLfhcl8LgHUahpwE+kp4Qj/xAScppNNFMaj
3ro+YAEhHkIQgIgznALpeV1gbOKRIyTesyXcdDrAnBr/GQv/twaotEH8fmxQ0sG/nZ7QnRNnatwC
71LH4ssfXGp/8OxFETo7JmEo0H14FNJTt3pBimUU/ZYQWgwAy3By7bFnbbUbCpGxZ82ZEHgmkWPm
U222SIcrG85wqT8akS/4phDPBSPjw9Ga2iOX50MPeQglzNmM7yooaEThqX3egERDnnPiXXSRpQRz
OuVGNhbrI8QOtbXmmQuj7BiycQ6QBU+M6xSKU5lgbW/9MiBUuosE7pPIRASG5wJGexWSmTsnaXyc
PVq6dXK1tGQBW1nxhgkT3N7CzN3tmR5O9uuo0Y2HafKwtAu3DB5OMUPezKzhEMvx4qMIP9B3ANqq
cM4EXgrkanJi0LDY2d0evzqSjdQVUZO2nIg2RTyQQR/HjuKjnLDgedw6cUG7lCFcYvz9j1yTR890
OfTz6QEza8T04qHLehS0mE8PduVoeNpDf+9BpRRxedAVP0ZUH8nY+9sUEIUskkNlJvfWgqgNjewD
0j2C5m2vZaeRnfycdGi8DuUWpYq7+TGALHN7SgqN6itnw0g4+K7n+0CLOGRMNg1YtnF+MNKwvIRq
XCE9ZM5EnQy5oe2vpXFe8tAQD4JoNj6kce9OMt1y/yBH6DvMm17zUgflJ2iz4AEwJcIKHFfEA9np
Bb0tfiXb/cMs3bnZDEu6OK3JGLSTX7oNP0akcxh6w669+R63t5tmEsJziTIp5IOG/5Ic26p1jysl
TXdMy79QWBlbo3jSyp2f/ME/YSr9jMvkfbDC5VfonTvwPVOmst9BAMlukmF8rUG/OrIHPzlzJWPh
RK40L1sH+Tm0dI6lqkQHqnFwOw6KXszTWDoOMh+z7wA1wBibxceIs4U477C9MO3cWrJ7jhc0Y0Ea
Dns20y1wSgyzzdIGMK2SB7b8BgkCy9OPXSZv5v5Ax0hvX7vfWT2ZZ2P2jagwe377qpGqHPmeGzAZ
G9a45xht9yF2y0NlNXO5aXCHs2WnVPVnvDyOVfl4bBiyWPi0fFt4W2TJGII0oCejQH3WaWUwCc/6
DWMqIgY7zRSiG3iAjDDp6NpjFPH7oHsG9yv3rUOzCI8Y4MyWsNEGrlk+wfBsLMTZzAAK8qut0fid
BOZTjviDCGdwnRbbB9+fToE7Y9etHnJTIt3L5MTXtopJJGhk2f9yw/CCVrdFsZ5P8LtLQemuTVSO
KOF21WhJ+OnVzfOcv6mn33sj3/qwRTA8ErreMXwErcaKwJ6mk5vBTCt9FJHVC0KOcmdjqduUtGO3
zhw/pzl4yxAlwDoGneUxTcAeakYAvSgHmcIqlxMS87m/nU3zITCH9uwSOiUEeMyEAhjrELBYtMxL
2pvboTLBTjmMYJgVHYNSBttg5HbGQgRXRqNPMGx4GMjPdqXB8xOCrnzq1YeDwv2DbT2pWzSHS3uN
U7s4ojrbyW7MoXgxrBQsn0rXuesH71/OYrHu0S86TY3+Uwqehn4QCV+2Jwt9sGCox5avOcoWwV7t
rz0m8IfCKmi/sRcx6h0P3TxwyDTFNa3r95Q74Eik62scqPh+qabvsIRfiToAyxCpSxsWpVsVoOpe
VjSqVR+62kYZGPcfaPB4AtBjVxmGG9Rko+f+G5DqH1XRMDldZ99BjNhmxi3i5kMTpXZ3z1kEpVaS
oNXmfPQL3nX0GfJpskd/N8WSfV2GCiu8dwzfODHCeBoBTe3TVbWUuXOxNUsHuUvn0FFT76xnyaHM
PDJJW+jFedCdzdL+qtYnQoysFKJoGNkp+8MlSa5ukssne0AstmjGUnYptr7y3yXPGegB1A7pdB4V
mls0VgKkb6h1BczMa5FC9hCjevGa9JkbZXl/dWOmHVOOgaSaGxHRNP4hd/QJ4Qi5qRU5LTn5vrFv
IPmA2r4vhCI2VdzGnDmsyHFlo9pJQfeRD6cBtiXfubM2uZwIVePx3gZMvh3D0WlWcF+A8FL9WNvC
fSnLpOWddiFGdNjzQApQqvQm2uJR7pKCStFN4Jkr/pkyc0RY962OA1skCMshCxz1Jxb9nRvD0mLl
9Sd36DXp87/dNMAyu8BdD2tVbLNhsXfKxPjf2MmjJ0g14HF6XwYmqQ4LxxLhk5RFFHsbCpU/KRQw
Tu4BySXDqlZTvRHgxAXI0gyqHiiUafxL9cUmQdpISCu0pwA7GGGYHnSDfOsunf08LBwpebDAUCvH
V+LQxF2zxHTjS3GNTXlfGeJXk4L5KGL772Lz5rzCD88TsxryxpiXy2NsZw2Byd98tii1Up3sK1Za
x1KZf1JZPY4lFl28RPIEvWBvsfDqCrv/0lXNA9NXwwvbrZcWPcIGgVl8HdNmvW75jB3bxZc0u89O
ihEfUxuEBwWYdIajUWVt/zBl57lN+0jGWu18nh3XGuATJpaG8agJ4jWZmXOP3OE7qPPwE0eS49ar
APPlxPTSme/69WXsSJkIwvivdjsWCdRATsdk07bllyfMzwKgFOgVK3IV7ZZLOl1NB9JoD+ubGRxh
WptXp3wbxKM1Qxty257SzpTJFqOCv+/7ntH5LKYdz6Y56tXvrGDUSEnJCy3xJRypLge/ZbWR0lMW
JYZkgLEQjYsJB5EHKD4IIXbEn22G/NIbXRhezB8jgoSelnYcN9OAIdH0ZRUx6gtxjqRgkEP7S3Wu
PPf5REk39NBdve+pWN4HG2LWVBt4g2Msgo5nRd1InmBlYLkL9i0WisNsK/sUNibG9K5Gk5Wbb8qf
g1tuglo2avUmXTvbG4CY4jlS2G8PfA1WX7zgayR02CW5cPxnF7a5TREXbmyfXSckAY4dfEJ+kt1P
lZ5v0pUNwEo2qsjT721CgzBz8pgPdNBtFwULt2j+NFz5d0NTVfdMvT8sNiTt2LLyJDKIApqdmz9R
NMapKt/dwLqfFpwuscukc0qs7ZKVzIWpC64FZ01i2jT0NZVnJswTon7rkjfV22Ba7G0463Yp4Qp4
y671YqMEnRB+tbU+r6hxY1b1uSM8whO6PvrsGw+pxrxturTtRe8N5/mvFRj5GcdkeuzsdA85sDx1
SbBpm5RNbPCT1Qzdb0BCP1CLb6hdCa22reKhDot/NQnjOP3GJxgwb0mRWwwdgfVZszUcUUiYuHgO
GHiowUfGeyFy3Q3sMQbRgTntbJ/9uIVMYVwb9F4xh82zIj0hvsZCanYw7Pulf2ODwNVpf8Dp64+L
hVg97SlyZTUch3o1rhlzcp4ofed2QAbv4SQYTM6Nuu9GfmtLq2MFS2T79QJ94EX4YoHqgl8Usgg+
MZgprII2S7Gqoy1mF6b3p+t1eq+iDOXeHZ6J8K4L3Ld6bCG42wxaXQQvW23jBMn6GRGqMDnpWFXu
HBu9jGE2myFhCp/dpZ1yz3l2WivY81iiw1CeQoxXWfUxGbxnMzXWISkHRQ//WLd4C52gwmYXs7mo
/N/EFOm9g1M1qjsinABxKr/In39eZDfDMWUv7EL92C5pfmdWg3NXTGCNzBzt51L+VXPBzJTPeZNO
GOKsEvk25gzJvFYcamcqWEeC7ytgauRpc1DAeyIWbWIvJoe9BmveoV76S9bFhzFHwGdVbri3/K58
glipyJYNt67qinvwyidoCSlCamc6VCTbnAaHTVz4uxWYsdsgwIDNsPXp58Uw2dOJM9Au8xIsHjOq
LCajFk2qL4yLVU8qAg3V7eOR6Ncya2TkTeD8zEo9NjK0T6hEWkzmUhxSssPKEV2Q7YYPoTLy58yu
MGKKBCdkMpZYUqr2liAWzbkxnxJveikctoREExhRpWXx7CjzNml6R7vQyMrtX2IRaHDWaZptFuEV
zu9dQCXmDZw6fqnGV4QzuyaXH9k8BZdSu8SrqfHsF6G3QXRx9aq+PjQN9t+Ba0EauQWRZTE3Vj24
h6VF+R4ycDTtbCIChdWuMwQVTfSImMdQV9HZyZMx5UWElTg7WEKtTrU7jBcZE6LwT2Fk/dk1hcvw
pWNH5fBdYQEDQ1FhrZpnzUhAgHIuwX5nsF54ABvtkyP8g5uP3jVfJPiYoFcHLpzlxjYDfIqNJ4hL
qRIO8T4aSczC0iEaTX50QCyNACxelbkNSyf5anlDd+O4OPdpad2UZp3kG81Fz1gkrExg67CHW7yk
ftTomW4BW8lNSzzgJW6q0J8etdDeQwcxfWlN7CCJyHjrATIga6VAL/VuyjUDAjLFKBM5H/OwYjwA
Eptck53LZzOO6SM2L5hLa4SRyLZYEiD72zjl1MzUqU265zRo5KvsHjslz5mngz0z4Q8tesjPqx40
Y6F88rOZxQFrdVWzUZ/r5GCSZXL00TrzOCe5wg6x9fY0+3NeeLu+Ow9NUNzzZNu0sZNEzegp8PLm
r9Zji9IY+JzKmUs+ofZFm0sEXi9ZV1XUoEGBiGps+n2cTMO9wVJz29OtbCp6eFWGF6Y50YxEIVgF
CbMkcqtp1Z3I/JQBFs1K7djdgbICZdEk3rul+WzSed46uQgAEfTBJQizahPTV5t5J4FflNOVleRm
ApG76ef8rWKmu10VsRA1y23gDDGWWONlRK685QGGG3HO3wdA7PuJ3Sbrr8i0cY7EJX2th0uzIM8U
085X70+/oAQGu1SwzLF8PUQk02/cgrlR01MKpLjTqqz7yDhbMZSBYqejipzC8E9x3hAlV+v9Yi2k
ULn1xU7zfN/4c7UR4HVQQaQHVRs34bfMjK2AuzTumES7ioJ0OWFh5kkI1KEC9QkMDLIpXU/jBpDJ
fECKhWnvqoUdSFACGxM5Qj0LPCpjTDOg8MRnESzfdmD1pwx/M4EPXk57sRP2xOgjsEKGRwwSqP4A
XZCO5ebU68uQEeWB0tMa5GOfS+LMdPMu4AsQLIq43gEI5oGEN1qTlCfT7y6CKncuChjfbcg2XGKi
07Eed7VpXLTXuPuetCLkP7pq00vallfRFL9IQiBvJk7bTWfvOqeSx4VvjPK2PKGYx2EyPpclm9hW
ouaZJHZ85yeXrc38yHeaJ2wx1IXpI1mUfGFL/iY0LqKq+co8i9Gduy8FJZNvx19lOJO5gbgC5z2n
lJKddTTz/JMS/tXTs36YE4x3mEsDkdHfekjFTVP8Yg+xAxi3t2gkXpzwF4yEYeujdHps6pKCql5A
6uL/QlJjHR2EL6zDPKSO2KwzO2GctRocE/TZlimY/PHxrdFZRpd8oBnrdkE1E5Zksf+c1h83h8FJ
mn11wyN+DvmBOUwRXDiQNuS4RBq5wn9n77x2ZMfS7Pwqjbpngdzc5CYBlS7CuzSRkf6GiHT03vPp
9fFUSVM9gx5hriQBAtqg6piIjCC5f7PWt5YA/Jnbln63C2PmdB69EMr6Pr8rOUVwgqLba81V3/c1
uBNGgA2Bvo0BodknsYF1Z7Zi6ISEBwt2FEa4GmOGFS66VV9VvDh8yRDjkSef60rS1OU8YQOeR9Qt
ZEm6In1I/XHXSavcmIYiCqckMKMTgvs4sjc6+TJh4wUnn7V0UnYP1IHQaM1oWFIC0KpHQEBUZ11h
3sTlHn7TLb+BVswyZjSEywineU09PFS5k7RscD/8jLcWx+GhatQz8AjQUwxDl5jJSBOOrSt1OC1M
nexjUW/cXn6FtZvvCE7ilk0JUfCHpWWTO9HPZ2e1H0EALARelU2SRsZWBCtA30/MFa4qJNMb+sf3
IEfKL95+gGhMUj5h0ITVYfPlI8XYDoa78wacoH0HQqFuox031YsDIoDpOxTV3ByjR1eNW0qoI9b4
R3C5yBSH5grUE3hsb1MocgdyoLLPR8nJo7FHvopWt8Kt3TEzQKEJ9bmx1iR8yWPg+meibqpjIiij
YTW1UAemgQwxaSx08zmWzBZcuOvuCPXPirl/Spp5bui7EaoqRiwW6dqbEw7sdfLRPWhR8j4Vpbko
Cob5YY/uNwVfuvOKCZCxC/Wrxli45NpdO4PsPvtOLIZMhiu98lB5vQWl/1pHU7ZpcwuRVJQxLopS
LlbOlZSEB6jhzZtMk/SIgG5VwARiH9sVK0tyB8pJLaXb++vST7isjZo5lmerBa5BayWpBaE12BF8
sTxbtaz2SRERFzfs9mYmcphGBNl1WRzNDfMmC51u57cz+azCkpO35UZP8Q4Nk7z3K1wxiLn7EtoX
vreYSYKwn8KhWzDUWnUt/uEA+uvaw9xl1RWyUI4nJv5M6pI0O2rYcgYVQ2EdhcKf+xg01ishFQcs
QBh8TA/aTJ59JDbLRe7MDpauWzzW8XDUg4ohPlRaVE+KyjrhYd1ymzDvLyZsRMnzMBMx2UWiHXOo
/pJ0SyIiyF//WNp6hl4FPjC7l6WtMS1MGxfS8hR0gGuwxTnzOmiCkOFevDn4rI1wDUl85OSNshjA
yQhgJ8EFlZjVMZyG7ZTUiEjkzOhhmnOn45ZL2/6z9ik/2RSRnWFpHBBheS+V+4S9iJ8/yk7UNYyr
8lyujKe6QLtZBUgNzAypROu0LN9gURyxe/EsopFLYIcM1B+7xHyYCu+2CENSVCwDgbOPwmpw7G/p
BmqF/5G/aQiNdRnBpUnwfi1Eo29xOIV6jvQ1dTaGSfyV1Ql/ldYD+EuR+tuJ+3lU6a8B7gqRLnis
wRJEBZbxGpH5g+vE5dotCBQxrNlLQ6KEaQeU710ebJqhaM9ZRvpiAymAkwRkklWwq+JuZdLyA5v4
h5E8lQHqdpSH0aYjNtIoIIRF9kHC8wzyIFmzOspRiGnbEfKj6RvYxurmK26B8ZHvk/qthcCmNpd5
1t9JVvfkXyR7meJ3ixs01BBJ9KVS+U01JNU2uwpsXsvKIn+sxLlPmDjSPyJiFiV7QVxi+DP7KHiD
FvBZ2FG/dvtyXAm0V0zIGrxV/R42dJ1SQeBIxwr9klZPA4FdlWk+i4q0SMvub91RjTtqu1VrVGrr
kBUQJvmdR9DDupYwbHTTO4wD7oaMCAih2NN7bKLaRKJDc+mVodKwzqf1G6FpjKF1GsvkC8AP3MpI
AAk/Dz7rxDjopi165aVshx5PJ1ntkUGLz5KWASsQkjBtD1OUNnPmJjYu61KVqYNLljOjwimfGsU7
U+V8YeTGvgz1laMovClgnFnpsc+bptvomXzQx5QddQgINQjwafXhg6enTxbVvzGGdxpFexhfCy1+
aQPWrIYdXhi9TKuujBwwZvPpODpHrC9g56YOQeEESKFzXtrEeJjc7KKn2s7HrkzhNwI1b1e2yZ2r
WQKlBwKirvAQR8dPYw/JOabqvPboNQLZ32ctT/Iw59DqKxYRmW2vsltfzKgK0Ndeg+K0U/DieWgT
X9Bo3Jsu4bSMUhxzVqBb2RYf6lqk6RcO693QsSynt9YCuPC1naDoNa5oxnACwPiCDEja0gEQwrLO
kZ4M+pmSeJtVJnAhrSJadLp1gkBBSptuvJAqqM7rpYMUH+grLwiAhimu1QUHixPAlOV6dKjB2hmf
ooC0b5q2/Ikn8T1a5aJgrMRax8dAMbrf3GjwRjWeAlN4mXLoPA325LhLkFBaH8EoP8dhOlNHPQd+
caKTIp/Xf50mbnSnwxWchz+JZe0dm/kRj44WUVGZ25wz3tlX7XM1cLmQmFU/6UFyBpQAleHE3P5B
2NaHC8YUPSvwB62EvsfAhcUCTuwvpQaKOab8MkghU1T9otDt59CG9D2xLCTG2CANU03aAYH3HUig
4wAvY0ceNiMtj8SOcJ8L+xQmMckbOAFXwzdNMSGc2rijACcjpKtY3tklCPvSX8ZfQWedGTtylfDM
tSNmIn7grwKR7lHt+oym4ZDpJCCiqHaNWyuwXxGSsvgho6QtUe9Ba9zlQjv1BQgkBoT3SB+MtRrH
b5Zlj2Gf+TgKx40CUzQP1y5WT4hTqcGDK7vvLqZfqIzh2dbGvWeU9yYH7sZBqRCPuP1c2W2kJ45l
N6xcp37uMkaZWEKrzZwE1QNjOmX2uM4T7uJEhBvYWfshNV+g1d9Ypv/A6GZWk4pDFK+KpL83Xbzi
kcV03MW/yhQk4zRfY/TXQTav+zHgnAaChP02OTqoxcBAk8EUcL62OO2p+yhYwoGfvGaDC9M45Umj
1DI1MDzBw9hZ/Zgfx8Hw9g7nqROJF7tq9W2oGA7kvYZpJFzHoRYue4HB3PIgB0j0YfdGWjNoK/dk
WJE63ggstb68FR5ruWEEBu0Cb1h6bSpW2oSaVLbMmdlvRXZcHGxLbUGuTrrpPrLmS5AlV1+eIBC7
yIJ7vYzcgxeDMyn0tKfRo61qAtDXTY2iivmH1Vt44IAtlkUOaLS32qWEOnmse/SAkfMOSq2hBtSN
jR4YFU8O+dAG8j2s1DGz1IUio9l1MLKd+NEYbTAQUbjLjNeeAeaqsjC1abLH8Nal8dJyDP0pypF2
CEJO/GLaUPxFG6VlN6hH77iQNuRSB9ui1WE8ToxFm7fYs5sVf9e2z5wbnQmpXY7kGEbexOi3vJFu
jWBF9PrqrS7Vx8z2qnQ72WDdR0ffmqcgx6/idez5RVixNCnItJbpyq/qFzxiPZMCMz3++h98TjCe
MLov84ZuJsKNHug+VvZkpIJ5scx6JwzqF3c4FJH13gw5v6Ylj86UrMHAd7QB9U2Vjy9xDBKtjpGu
smBjS0SRxLoZJbJ5MsaoupMZbR/ecJ8xxLSuQqj6/ajfRGX/XmVEt2kWW7Eg2MVhby4MURwGGxgi
FpQvD0C1XW27iDModZkwhIyZl4jTiG9qjzS7COoz6ytng489YDFq4VcfzupqCO+OaGqCUMRB68Jq
a/v+peusDN1T/2XKhFk0fQ0P469cqLeiB1IaTrfU7RsGFmyK2YYbRvLgskSoIuvKZhw3frCDAQnG
1rgAsWbKXacz+7g5JL1LmhWui7H1LkVJaoPRz1u7aRdNbc39W3JZIrqGEL/INEAktFIF2mHArOjY
tkWN07BPaPdnI52oWLfjd2dHOOWbrDGvxKE/dJEiszjnO9JAQ/iOfXK85CYP2kVR+ZsRoK+rD/Gi
Vkm8tL1Zy2kxcBXIHT1YDYzNcCN4b/ivbtEnnhq0g46tltzxftQ+OE1xcnJ2zH7hv3h2+ao54TNt
b6HpWwdWjDnVj81UYvTvHglr3VVMVhaulaD8NXKe1zYVaV/FO73KTpnUeoRE7FWIjVjDuYzJnKUi
tZ5URA9qfHTo1juUK4BIPnVdvRO7gAwv0XZ0j1szYUaqx0JbmWMBq1DcVkl0DQmO32hxD+vRi2mN
hclElQ2CVY7yzgvST00jr3acXqYS6UepTw9pgLDSbiDyiHbtCz73wUhOccwUHMU7D0AfkRDKNaQU
eBLCCIVi7d6EooaTayaEFAiGyTnPoDatXgFC9qvCpONLZqFeQEhSVdGGxA1+ic6eNy6DWrOR/+D6
2QnRPrWd+9J2ZESaNqChqfMOunyt2IMKW6OUKbKNluJGsJwRbYEab3QFkB/+j1/R2HdxhhY6c9m/
oUWQRnEOkTYnKeCv0UnnhMj22Q6OshhPgW8fZRUCn+M6z6cZrJvhH0Np2nkV6yG29Bz84x6MIxuu
i5vnr+Rc3lgNGtK58MMP/xWZzbpt7Lv5UvfaCNp0yzOVfv6F49FzIfd2iNdRxS/I3LkPAaIEjrhS
0tx4RQITEq5hyJttIqB7WdW8Ri7hiNTfSy6GksMFaagGz4pHBBR1ZH6s8TMP7A0wkQ9WLEfdcHr2
T/FHeTTvfCJc/WlHx/k52P0bmuOgRZk+lK6/8gr9Jq4Mh86Fx2mM0gEfGqvfihVV+Zax5o1dtNc1
7OI+zzfoJe6dWlyCaICyUJNyrN+mROoZwdjfKbQr/nDssclwUTC59GE1+6vC4olvamSpynR6tnr6
bX+4TKEJuljg00jQZK98Oa1JbUczX9MYjQC1K6d5UG7HLV0l7oLV6QYoM5HVDLuXoc3zOuAsrf1b
uNdrW6vEzsZXQSXz5YsxozSgREy1aG+m/tlS/u3ASEyzu6euQLWWNdVTU0Cmrofr7PfMY+xbxWAq
No8fZlI3S7eC6VRMc9blOL1qFUdCOGG80N1kbdMArhrbWZJmv6jT2SNMZqmIvu1p9vAhkEBMsk1x
O9VxAfwO5/R6BndEGEqwdqbLkWja3rF3XCH7irLAKbxmDcEPiyeFApU1+qqzxK6nCZeoDIVkyUJy
Gc7Gr951eO0Xw8opBaPhjYCjtUedbFOUUdMvVF1NuziPZ2jEJcuKvSoxYvkZCNUyCK5Jz/xMM5ig
xgdraF5amz1yBT6sKx6k6A5FhViTZnro+W3EsKETBqk2JRw12tUz1ZvHVGwldPMNd+husNpip+nd
KYGIaATdu03OAZOE4Dq5/o2bYeUVgtWlA/JFhnWH3Tt8TM0qPTmSJbvn9FtVZc/eRBXn/NiuxuzY
ybZyLtsDCEBNO57MVsf6gJJwrJ4jiK82qq7GnnZFPy5h8IEFHpDueC58ZD7FdOa/W91lGOITA/m9
CQhN78JpwdGJ7BYPfh/s1BDdWglWsCj3jpkBl6vFHR4F/m2pYLyNpNrU6Y1IjAv12Ler5Y8pulgr
YiADfGKHyQHlCe81aEk3qrTv0o8vWiMRWYlnS+/e+k4R81CUW6U3/k4PbqpYX+JjYkFcdXelSQZi
QGMXCebhmmVdFINillzGUhrG8ZdzNPTJwdNSEnWG8IExxQ/Pajvt9DULmk+8IjHzsTZaa6KINxNV
dShIxGvnS5v66svnzih4zUWW4TmfgKhTVqD5NuBQmSObohRDzDyszz3zwxicbNkHjLcDZPDLoCL8
1as+sMeeNFWztTLFi6LcJ+lHo2LXlk4crHW3F6fGQt5B+NMu87FZpgxeFz17rdjicatHNq+OTgfe
5rvOcq3W30n6YkQgYxhh4yqsW6IYkx8pzL1okTnj2AYfs4J4B8rr2xeh/YZfJYDMpj1wE99YPKoO
cWLQCFvePFLtOVBYvjSCkm6s32SFaqnOOszyiKPZsSybis4+DKclviuab4wTdlUEFCvjC1c8YPV2
fNVUtRNV/E3+5LXzBaotANCOz/Oo29QpsMtSQPXjhQ4WsZ0sm3bSmh6lLzdO9kX01DGOXiKw8wnf
p9MXHzyinlC6vjjM8lqvu/hp/5PDX0bsPIcMIqH1fTXH+kUaobrJ/eSUb67bbsn8SPeGLN+CELFF
X7Dwzhp7xIYcza2GvVSjugbDC3Eh32ybwmPTQSNmIggq+miqdODnI4dQoldcNxpmffOq6GqtpH80
gug+1zpvWULvPnFUwUYU5X5E06rypFvnFb03BwICIt/gE06Y7uWEmIeI3IbJQsxgl8/VfM3YAqFv
FKK69tydORJV15MeR7KzATE0D25UGu51IDL4DoD9t+8TofFl4By8oCdyrIAt28dfGqGqufTXYrYx
t26KQIaNw2LOK16EkcJoZQw13vp05WDgXEadbTJoZF6UF1QcLsXY0tSmn26q8xUZ7GKJCTxbRgMm
P2k0xbJGiGxMglxOgvOOQk/RUHsU19hc2wgBkVMUClYhn+uNIr59b8E7gukEzhDvMmGb4Nt126Gu
7a3tarDhGcL9Zt8bRF+4q/xT37t3rYI7PCIxdfPvLsJNpGrUCynAWCatKMLqcdjKWD6zjmTO71NR
u4P9SYIsjFe8wk0tGPSkQK/5juDmlQjewH10a18ypo5Nl20rYqglk3UcUt7IWrSp4CighXUoa6VR
eau0RJU6MkGMgB0BwwzS3SjwtUYJXK2qVkzdOoR6bbDrbSK1Sh1IrtajTq2c6jO1/bPg9sTgEsQH
5k4bYfabgvUotRmnTCQPGrahRYlVHNu+eV8lO1nyjPS6nzC2XjTPZNPzY0WWWKfPBWbgOYSWSY/b
cgHUMW+xAB3So4C2FXT+NNFo44BgAddlaO682iZLfI9hJpq8dz+Nr6Ut0Kc53Xa03mxvYnI4J/6F
aKDzdqQpSS6FVT6XVUyyRwkQLp8RRspBz61cvFn0YGYFgKFj9G7isKls1GgkqCyq/NpSpyUmB1XA
tewFgiwTzd14mXaAN/FAsm631nhu9blXLGYSZQLcbGdn3Kk8m0m818W6Z3MAruSmnR+BKQlKoArM
T1sk8YrB11eeRjuKzHjbMyoAZs1ENMGmsDGLEfQVK1p+wrdqTvUeRniveTQ+NQw097Wp3RJBeVc0
9WfpOo9TjgMsVm1B8C8+gm5CMdi21gs7X0ErPT2RR9k/IHFos1fHS/3XxBM4MSbCrkJE1uaDwShx
USqjfMpj3gkCMuzvSivxcRjxtmuzckO/hNeNSqsi5Pdeb2J93zd9sa0C/+B4KPqcVFkbzmkCP6oE
th+rPKeNjHU/sVkMYw42k92xwTYNmmW21u3yRaqMyeoYfCL6WztN+fKLFPT/kUqPY/H9x2+fOc6y
anz49sM8A4aUNSAr9l9//Ibw9tcHBRLK/85X1+b61y/OTKg/frtcEdP+49R+htf/8Kf+JCpptv67
o4QrHBudnAM7CW7SX0gl2/hdVy5RUIbhSAhKuvlvSCX5OzJFEv8caQkmvwoQU/0nUskwf1e6g4Vb
WNjkYNeq/wpSyTAAJv0NqGS5gtwSwZIXyTuwiPk9/B2o1IvGVn1UJwgBrZUe26zNXvPuQXvF6Q6p
pSH8qMIC1CCX+dsndf/nS/wja9P7nM+o/uM3fu7/9IXlP78w1CE6D2CVq8m9k/MJDnRVe7JxG/xv
XkeI//hKruuq+Sd0LcV//vmVosEKDXv+EdvRmlNVHjRRHSJq2MIRBxA9W83EMFJrl6LI7u02wDzT
7geDAWWSEWufnQo25JpGVd7r4zYekh8P7F6Fnpy/djG3WZ1yH8PCfSjHrd52t27NqpTBlpHo2yzs
sLaNrEexwjf+NtOSkxiiQ+1ZAApYAvTac9kFr0wMF+YQbu3uvSPZnoC7jEReR/gvBZ0Mmc1vlQoP
TNi3qLtIMSHlpO5uEeefkDPd9E2K4zpFQmGhWqgh42rPsdseB+a5sTAPIid7BXatHqenntOsIh+8
apkhE0Bp9/VpZBKLwYGgV4nrPDmbljqNCfVjCBbFpDNLy/bWqifIVt4pUtOqgWs19f6ldv11AFeo
8tMlAn1GeNZiGuOP77UCEZuQRm84OxAt5FhHZ0r606+USxKqQNOvPEPu7Arkba7Or3R/ib2OUeS3
cYz1MFoGNfYhG9PnEKFX8XcBZEIK7qTeFNqwhiwLBC844Pl4bNGWTTpDX7tbo3eXKaE/hKTglcAh
cfaDmwYZFFPeXcgQMbcFwXm4gIX/1kOQpUwgFrSDbNDHS09dCAlcRnmwLskLdoH5dTmE0xCjQ+8+
9hAiGPjx7cZbNV6QTK808IoZkW2TZx+J4l008bUW8U9sBsAnjqxW9yQuXAXBcAiSTr6KzyXQ6yjQ
TplrHthxMmKbySkAc+XWhZkzj+BwR+AvQw3DJ0UyMyewPPTMH2GYmmXCjtla5jrkShaFnBV0vu2e
dLd7T7ongUU7oLhLwn5teyS0ynq/DSL73BfDmkDGde8TbCCOA0E5GSTlDgQ4V9swtMeEpbEOTgrm
9a2e9xsZqV2i+esJ2Sc0hkXPnqdDMcj/4yto9owTb1kgbYj60QoKZTfeMW9YAKXIYYFr6Xg7/0mi
VZbzdQsI4JgzTB7SaWXl5iHNvNOkuLNIk0gME9u5u2r1+GT6hOBxZxhNDRNnWqGfuvauvWOnuIqh
5Au/3rOvwCGi7Ybh0npE3RvdmjHm2XInhP58PZS0zD4xM7AijTJEJ93G9eTOaZj3Da9q1szCd+jM
7GTq1V3apu/zb21akEh8pSMiA6Iu0AuTIRM8dkydE52bjw2TXxNyr4iqNEIsi9auj62D0LV1F1ow
nNSlktpprkS9fgRszignvbUL415f1053nO88i3R33+JCINzFdc7zSyF2u9QGUaI+kVj5sETasGDS
Sq56sst5HyrAKjf/8KLYEt2c07qZWb8RKBKBpqzROd+Utfn567t13PWG4exGFAP1hI7jAtE+uUbF
4B+SWu7KqNrnfnyutGSnGd0qIWqy8/tbaMXbwbZ28880AupG03jH2H5v2ggiWgCOcHajmNgSr96b
fb2PKVEV2/i+Gljxhahinnr2Nk55j12ZST9N/x2NLglUPF5zDwqzv83j6BD6/ZtKL4Xvb0qy1xeG
afJ4QGzbnzXPXg1e9Ib/gmW4p57qWntpyL6YYFfZZKHPj0+sqNdaZXehUDesFtkbqC+lg40viAVI
1VOcNqy283tf8144WBnlcDGF8crvnVuHJYB+9Nn4WHCnzDbB3AvZn0EnczYr4tFRVQstTo54m1FG
GN564P8r/xHR6YPFI9/sgT2kbsEIyQt+nCA6+yL4CfSTBmhtqrqPyh7g0Ho2U015KGnSa57qela8
yfo24BESJqAEQqTTksu/qK6NV96FVOcJfZ4FwRnM56703JPu1XeFTzRg17CKFIeMW4V67xg0SATq
yH2MEhNXypfMtRe7HW5TXyOIg9vJtk9Vy6fjJIfC4KfpSvfSRPXeiNJTknAFBu3RYCGghzFE6f6j
UeSKBd2GEO0NH8ZlUjG7L/1UbtKBpTNuSAhuMOCIR/TlwcgzPjpvbRC7lihx4zZyRwTrfRH2txrZ
j/NVSVcWhGff4YfS4p3wWmB+2T1cPUX+vAyCtyzn+FGzmIXuShSXzk2wvPE5FNF5FNpZc51LbQWn
yUkeRBWhas7v28hiuDt+oDNJWZsU9YcG5DDunae8It68+jbc9mJnXLp8J23yXlZklvm3jhTgJOp9
4MJ3dos7VII3E2kmfESMwZjgult2xGQ20doYDgqN5sN3o3c9ZphNJhDHC3ScqZSHuB5uEzAQHOLH
AZiEN0zbUflcMKwRiSRx7906v4YJXKQwvh+G+kQsyabimx4ZOsImfLIQjoowoDTH8O0xprS/qAC+
XCvcAzzZGhlzzNh4y0hybEFlV9ZCS656i+Y+HxGENyjGUa3X5m6uTUqP6KVKPfRqkXqwCpBrNubj
wEys8zEpO8weEhKafH8rNblr8+AAOH7rJsD20ZqO8bQdvGmbTASsIIGadz/9FL4HPa1xDV8nL65t
ZGPyAvO4IAvxjZImGUGmkZUC4pgCqqNRDpF7xmwoxttA8+8EUPnuikqAA8KlWAZT+n+m+biZGbt1
/tP8PwB0NZS0qcf/NdL12GZXcq2qf+zr5Jp9/b0H+evP/tmFGNL+3SLF0bUJvZDSMukC/mxCDGn9
brqg3AWdAGhJSRlO2E4T/PGblCBfyQNTil9XQsydy189iDR/t/lLYJCbpkVVTcn93//bnz3SX5V/
/e/++e+dgDUDYv/WCyhXuKZr665JF6QUy9e5Sfkb1bXMHeZaGOuerC56ABWvu0jaROZsA5jdTFaS
T57/H5pLwBlRkkiaw4DLmCCsSc/QKvQyhwd0ThwhlzJyL3WAthZ0zJawg+zATJqwz46wAmtYEnI+
rZOMQTHGp0tTZuRSRd3VYkTKy+ikDQHDMXAqaOxg4gm0gdtxZgTlSaDCp4XidCunZ2kO4GeqoVpq
RrlvMdK3VdPutAT6WW+Mnyla1O1YN09GFSPerBmUGY3aJDVOe/IgMPmiofBJCMjs9qxRO08a5wtJ
BC7v+T320EviIDmPToT+34iv838LOzv2KAzxgDPGL+BPpDWT1dR2XXLMb0kmLPgHpqtDayHX13Fw
Ji+ZYdbbVJFlMxffneePi75CEt9PGrYfZnFGVD6EEc5u9yuY85ynPDhOdVmu9OLFICqds++aTZ+u
n72Xdd4tWqc6aoENhp6/pVCUKMpJPozRxEfy5tfRduiCjRsQRzeFH4RXmAsnIwPE058lzpuFRvCY
k09v5TR9hMhZ67i8YDs9aTo9goWOet2iWbMH2s1Oy9/VJFxwGslNlze8aU9+VTmFmmgd7GsF47Ha
kWczZZJYl3Ja2Gmz9pz4RzjeoQVVh4ENHntEPVVn+RfRz/kKRv6HJImPjJOGTNb8gjv5ZiigD6mw
AXcqwrtUakeWNTVDxOiDGQ9qzf7Ki32EKYVjWxi7pPB3igewwjq0BMSwy+ozqvHZj1HIrY6UuOqt
aF0qciuQg3X7eZsifWMTwLKiTpwMxI2gKlUS/aDmfS6ideBU9/bIRhK+zX0nu+d8yj9I3kWcM40v
ggOCppCrr0Q4uKAYIdfDAQlKfhYxgFxr9nBflO96w7+ok+x9EM57LIKblO7E0tkkY+kzcJ4zBvn1
6+he1k7t73H/XbLRP3qAeNYCCNcCM+iX3z2Mz60GdMrstE8jNHKasOqhSwwuqOZGb34Zx5wd9qKv
Fn8Qc+PI6tGgQ0BxAvuxzcIvJiPUKlXyzoakwfiFwtGCcrIZRX3baxoVMQL9sbGqZdT0X5adTJs5
kSKU3rSCIEXmGIv5lgiWrgIC5WfOreL4ixPsA0ZYzwjk+EvnsoMKQ3pOBwbLR+/qF/ftpKV0NTRt
2vgshoei6phlxNGPJ5k3jlyRlmZdNDbDLslLPDGRnI+vKWUGuqicDvaNaTY2NDjLfEEMb4X8GEYP
JmLe17uOOrbimzEO5USSBkmA6KzJ0UBzPVlmt9AHdddr4hzORqnBrG8gKpHFofx6VRYdu+vCZSQq
+CZ9EwGBK/16a9W8CYE3G7WVvtcsSXNKXJivCL6y1MDcsXiPYBNtbVIBd3ppAojBRytrFLZ5VK/C
qX0tmJWLsCXBxDV3oDP2eTxuCgPnTOC7m5w6b3D8YOXHBTF9Q/Zee3zxOTkWSn8yo+xS8wFFZf2a
6el9KOnc0J5kGTWxjU+FoeSJMiKCd5R+mFP6EDOEpTJ8cUX3JbGArEJpagtOkX1SOzobm4HNF28u
K6cNLf1MhuTBmYQfWP6PaaAdgqq4kA/zpgXmyh0mwsCaJ9JTz00WfzGsmB2BZy/3v2CP5Dk+VqwT
8SamvYiriIgchSEoZh9ZpxD3kZzKVFxyPSV1BcvCDB7a1TkDBlwQ4yaZCKukVcmSUUNJSP4kGzyY
SrgjDjrxblpOendKN4RBqLJ2zQBz0PSzSzXyQCUkB/XXXtUh01XjPMr4zTentdm1cDL4+2Slr52Q
OXxh8y1zJPFTdlvADSTP1QPuIC36MEP9JM1sb6IehbmBaqyOBuwuaY/xKL1zSGKabCKaNJ9EHWU3
dwRGPJApgwo0xwkwyGHptt4rtlp4DjlhNdoUbUFt8UDExBTyb92G2s0piZFQlYtLZZQXe7KaDeEJ
4zq20/uBhmdyeagO1nz9OxVRxhFJEn7qMyYJ8LPIxjhF6apVGTGQScXjhw+y7Pp0+8YTIZ/Dk84E
o5PzYNFgp4pHbhglJ3RSRCmCPusNujgP++qKbY8ff5AX8xVBsVoIYm1gr9d3GjdVFpSv3pDdxzz0
er9/nix7b8qzz/O4oOkhr4dAbDIWcf04NPmMNtBVICjR89vWRFWL+JOCFxoUSfRa+INJZ+t61l4F
BYJM8jKL6cUcov26MP3obsJqpagbzLjq9mgJpERgGlYZJpaJ4AHB0RI8tE5SA0nizc8nkNAnDaPj
9JwEwwIFi7uCLHgDaCmC1qu2fG06UQ58BZk3PKNQ2QYWiG8ib766sL9hYXUfQNqODSh6jc0B2fEN
QAojkEIib/Jqnr6y9JwFklpjSSoNXtPaDbCrRk22NRChogZ5y+zmmZMhWJiieo0d/0OP8/f40dG7
ZKU8/cwnRaJx3ESYVkNwEXzgMdLewOSkMvljMqY+iGUuKAdIJEsanXmfest1XP5OOCJ4jN1n9m4a
dqZcXxUIag+y8F4aLRsA26Tp1tErYzFIkm5DzB5l+2QlI352ksNWVsbbj3mY28KYyeqzOKHiaZVU
XQou2UJeRlSfHj4WOWKqLkTLy/SiVCfTrtAyCbKGeRYTOym43/xpY/vsF32+zgndr4F6ZVSfusHV
FZPUvsYtd9IgrzMbiw2OUvvHku3Nf729+JddwT9lQfzL3/V/YxiERRH9rzuH5/C7ya7p3zsGpE/8
47Vu/vgNDc3vkv0ccwgG5tTj/2tpYejid+botrRsNhe/tg//s18QJp2EUFIX0rVpG5x/21k4v0uD
f+tKWgz3f3D2Zd114kC3v4i1AAFCr2c02HFiJ3GGF1a602EGCRDTr7+bvt+37rH6CNbl0X7QEaWq
0lC79nYdDPL/c19YKgP/r2QBx3DAmWY6plIxwG9O9VyANa9BwZEDFWhM5OHGCP9zNXl3FdEMrVRB
eAbuuxruj55rCqCKsF4FQNnp0im5/gO6uS81ipsbzgi8oynstg9B80NBtuuByGtBa6yPDuGOu5ZR
7k91z81JuGUfprWDV6QW5GWypubFGAd2Wv8J3QeY7z9gAiQHRWFPhpNphKDmPDsGu64PvdRh/ruu
uI2+HxoEIGC2z6c+LGzkqAdIWbbtVaKBn3yiaD8B6VWJRy7oPUMVdNfX4PL5/idZh/fFrOMyRNfD
h9YET2tGv69/zf21IGz5/81KW9KSFcVmFApKoW7QDaZ4AVWJi+LEFO/yJsKWRbr5jYmjW2xqhQwb
btKXDPqqIC6CkPX6F9xfaoitvB99RLvqWE2jxBUOj9CT80kw+8/60O8v/P8bwgS1y3cTt20Io4FG
ToZgTo6BQ5GAHWcNu0Iluk1CewDsB/w8zSdDArb8tP6bixvdcS9fWZDRnEG24LZdaE84SjSxDEfT
+ntKQFfl81+DYQUT4JQOL+p99vOV1QFP+OzFA+nCnPocHKcuwwEM+lDVhvMuTnrng5iSrOLCAVO1
UYPgoPU+R1w8CUQ+YJcdQNv057rRdAul5CsOojxvjuFhNHZynC35aB3QIRC99X4E1VE0ox2B/uNH
RvAysf6TOrdTklhCUeTB0QaPNf3sAj5aDQ2Axa6VPe4bX8lgvuybrGSJDIkApIZ1NZ5dQRG0seia
sF82v9uQtKeuQUc6Zi9c+0NlkI+9jdtggfa09dlby+reWfV/lZFuYt4rIK46QYMhlCAZOdGkctAr
moeG5Z6bCTImTfeJNPxXW+DxihpfoVWMLmZAQ7P8sj4DjUv4SuzyXPpuiptxWFL2YUBefvBAf2q4
Ptifhz+Ny4ED5fXG5+p+TEnQaefVFbQdu9AxIXHO7QF1CpM8NXhLiga8jgsZeLZXbexAGtfzlYgC
oVw0tCZ+LUUR4VwPHgggsyTZ6RpKLBVQWM8liGBCs2TAsHag8YOCkfFDDiBJWl8bnfcpsdOxHj3O
Obxv5vSl5t1vUaOnSVju5/XxdQZSYgeqTRMfYtqGcRqB06wCT01yiXor/70+vialeUr0ODHUYGc6
NaiK/a7s6oLe4MM8fwWf4YY/6X5g8bOb6EENzAblxdiE0gSyETLrlYGTRl8+xVUVrH+DxkaeEh81
5/VAUnwDZfNHF7hUcKfs86DlJf529m7CIWzgWl1YAyrAB/EJj77wJhLum7myQ6IIn0O2N21CC6xQ
KUTCYvCCrA+tcUxvMdaN3VNmRiDvqZrQrfOPJdQQpx4oONfZ2KZ0NlcClzfTCL0jtBGMoDk5o49Q
XCV0Ds/rk9eNrgQuR00kESPsQiDGWpvAFoBLY31ojT8u+K5buwweF3i6xgGU8uobj4dvePo/jmAR
AHZS7Js+VXy+GfO8Nzh2DF4OX/yKh9kEBYL1+WvWVdXhG+QAcm7udyHrk6cEff/CNsB8Fm8kZN3w
isNDULDC+DiqORNMgpP/j0Fmz42HAsS++S8/fOOXCWXLpQlnNAb6+w8DHi2gFFqRx9gGu9D6T2i8
hy7/v/kJ4AegrZvFLZpPrxPY4Gxo+qyPrLOO4vWuvbxDdQCxiRaqN685kOJRuhWxOs9UnL5CSRAA
DAMRK9prgSYr1DROc5N8iY1yI1Pq5q/sViPeHQwQcDVhXdIMZEDOD7SiX3lEvq3bR/cJym5lJugP
LJsOWUEaH1Hcesr88pp59hsqSV93/YSnfELv235TQrgtnBPyMcmsSwPmJ3QiQU+R0fnP+o9oPMhT
vsP1KHSXPKwzyrA/k6l+yermsj60ZglcJf/UwMF7eFrEZgWe3+X9VnqvqbFx0tYNriQeTny39Ze8
aczPKch1YujW4O3jvD51jVVUOKff0riKOVYXU/8tKjBL+5P7976xF4+6idlpGEEGDWB8CDgqFANG
768WBdX1sXVWWf5/M7bvxGDyKbI2pJN97dBaP40QUpr7jaSwHDPu3A9cJd14LQcKwClgFoqX8th9
GqjxAH2QzwkgWp7F/++r6bsi/vZLGXGV3MN9wxo5xVFklCD+P0C+t7DQcNezDHBBv3let5VujZUk
hJJh2hYg9Qwjaf3pzenbUPxYH1mTG5Y3z9tVYHE+8bHFKrQcHHUMwskH6WWvadV/TJt8IwB001cC
F4RWZjd2FgKgSh5Nt/g89e2+E4+jBO4wMyAcSqRnL7H+AICA2kqJboV14ywBeseHHCVw62ycyzGC
Ul5qfEJpQXTDKeu/jsWbGH/mpNvYezXWcZSDMhrerXhOcSYcY9QRWI9uCIPbb+ufoBtciWDs67L1
oKwQTgBY2mByAPZ638hK/KLLzsjRkwrLD6CMQldf4b6sj2zpJr38/yY1cFFNC92tCP1qOAKuDgYL
/1M85ykYxED7inp2RC9gfyvJZy7JRQzz2aHoaynrh/UZaHKTo0S12RMz9tBGFhbUAcK26WP5k0sY
8y2SLv26/iOa0HOUoGYNCnpeBgPO0HWRaMGUnoV+bUjv+NHGGum+Q4nusjX9kTOGunkqTu6iDoWz
UY9moPUv0A2vxHXeIuWh2RE85eKfrg7d4Wsf/7M+tMY4RIlrcP60Zj1j5g5wOsLJH4hvAJk+AcSz
7wmfECW6HZmBKKKmTdgJB31/EwO5YtOc1+evcWGiBDUeBAYoGuAmZrKxDGKZggRLpP11fXSN4YkS
1XgNBnybLYY3gY2O/smsn/m8sxhAlh+9iT7DhnBhUsP0psvOTlFfOmPciCudVZTAzjPamZQisEHn
cQVD57ObTxuXdp1JlJDNW+INI/dEiIoD5Ch+gCruWJWf1u2tm7cSqhBllTQRsHc7QEKAgBbMtjf2
GJ2jKyFqU4KWcXQVhmn/VYhH7oBaFYT+JpUbP6AzjBKkJtr1KCeoaUdRfGTgJxnEhwmAj12WsZU4
FU5V5N0EZ2HCPzZx/jS2Mtg3tBKfaQZKwAzcXmEEnYZXWgIUVHE5boyuMYutBCgogwdqo+c/bBzr
ecogcEnMLy0bNtxxGebO0cFWIpSO4BGPJR45ydhD1kKahv0XCJTAqOWMlP0GLxOAJbngjbNzIZSo
bWZwsciqRGh54EZ12r+AX99a5GUx732MGraRmEQ9DTh+xuSt6v5l4+VfQRv6hQzRT8DPfpI5NyCg
sPOpxlaCWQBE5zV+KgDr5mHcp2GxaSdNvAGq+y67TdlSSHUwtBWb1wRtH+ZsglzFBDGQt1Fh07mW
EtJlkzJL5uhAT+0PHUVPF9ocgHO6rIeFbnQlnvEmBkqbGHeBbiiAT/RoV360UYoCdNU2nH1Jw1LC
eqihVjZ2ILftU6jvpKx/oQBRQbhE7HPXpa/0dpNJG8d0DZZjGWZw0bAUJDS0JO5pl40sJbgbiwpo
w0M63LPQ0j+ZPnA8gwX6R7mxCBovWgAht9OH2M040gTRJlgf2qIOaG09gycDPIToR1v/CM2mYykR
jefW3AbhLZ61RjCnn4YIjADXauaDvbEG9z3JVqv+4CuYCKrm2Ohz5wgCZX6gXn2lPfm85wMgYf7e
SFHLI2jIdyKc2uSTgbY1CGlspaT7cyf/Xh1uDimynMCPUcJBF7bkDoQPonAOabtr5uTfouPN6EbU
Um/OkCRmBi3N1PrYiX5j39F5jpJ/IsmzeGIZdrWRXKM4pPWzj4cDG+1V61bXWUbJPkBvMMDnEFkQ
5jrh4em80DGBMH3n8Er6GQ0LtAFm2YSD24IogjqgwLB5k54FBCb/Wf8EjeebSvbJ0iQDh+DEw2kq
4i+8mvrHdvbdnaMrqce3I1Ym4F4Jee79bbjti+HZO3dhU0k809x5trQKpH6P/QXSyKe+KaaNcNVZ
Rck5aVIYNXQTRTiM3j95B7kWW/KdYy/OdOPwEEzxasfDqnLAx8vzOKRReraJ1c4ve5YUJJrKD2RF
klS8xpUeLFN2Hn+hCdm33ao4ONH5Q2UzJHsbAjLohPg2Ff4VbBXf9sycqIwAqUGKyaoRsKgrAAbu
hrU3b7yLaXIBYIDvrF6jdzlOrBhGKctHd7IB14bIRuxDuGvrMqc5h6qtRFBo8oyIN00I2oVcPM+2
Y4qHwao4OrRtEDZeizj2odI9ZpAD3mMw9DK9/yoP4D7RoVIY+lScu9oJ7Ja87htaMRiUvyAoCUqz
EKqw8QF/PrNh3wXSZkrerPq0IEYz48wAmeDE+5lVf8A6uiu+bKZkzZbHRZZTXMLaqvyOl4Gzk0Vv
6za570S2irSBWnExG9aAszIZA+J35EBLN+wg1DhPciPp3089tgq2KZxyBD4Q/Re1HX+CjCO0bfON
B3SFeeN/MXCQa3rvLoWDbjCQgIpQttHJAAeNBCVQVxeQIU++Gun4ebA4uquszwNk6g4m2YJ03f8m
YipLImNOCh9y12E6iD8DA/MnBKCHXednW8VwGlnWdH27lCSB2UdOzdG74ASEZP5p16qroEQfSHBm
NzhblWJ6A87tkTeLVOvwV913u4oOtgpOzIg9lj3H63c0LXTBaGDrgsRDz8n6F9jLfvvfWyUYYd4v
PA4RkHJfng6gfxOABBEMzokPgGU0nEFSkJ08PL4/VHYpj9DHeQY6+8KyqF1k/Y6kHR/BA3YuU/YT
pI8n0s3Pi+wQXQQm5+q3VYMFmMw//Ik+QGoGglHgMOXtFXryjyCmuax/ge4DlE3Tgd4MBX2vgHwW
sPsWxYc8WcMPG1pWhQMx1mxj79T9jrJ3psKGhvlyGmVgGnMjqEVWxrUAb3DeGB0IakDNnhrehmPp
fkzJ3g50WJyeYDfFS7cP6Ld/SbkBzTjsfV0H7g7zm2TZxln4fgjavpLOhRGDyrgxRWiI5LFJxMee
GT/W12ZZg3vOpWRzOXdWBR1r3D1MdKeUFGpe5qeujfdtRL6SPAq/6T080/PQz+UbZEZf7H5rj9Pk
cxUKYwwTGboIWwUDD3STNl/QsPnVQCebwbZevnU/saz9zWkPLft5T+SyZUSgCxgSFmRgmpbM/tQV
W48gmrVVETHgfAFTdIMtowOLD5DfQSHFdX1tdUMriaNOWx9UkXjq9eb8jGagZzAvb1z8NG5DlZAe
57bLMgvs41MPflXC0o8DmoASkJ/um/rySTeW73xUs9iMqTt4NyCWBMXFVsFbN3UlcI0O9Oe+j8Bt
RPOpAVkb4+AxGfONB02d0ZVY9SExYM8E2zTYT78mjglyjXxjo9G5oxKrNVrKCbTveFhE/s++qB+S
xH32x+wLVE3e1u2uM44Sr91oQ7BuOST1bXQlaSMO0BF8GMFQsz6+5hNUwKbr1qLM8gbPWdiOLm49
dj+jdoCQRlWaL2iQS/edIz0lcq3IRTNQgy0naatg6OWz5/CNY7vGRCpeE0TVc9fHgoe1IE8+VHFi
2/1KIufjuoU0/qNiNkGD2BMG9Rrw+vP41NigHstj8Pqtj37/mgOhifdx5fDR6/rERkbj8ksPwa6+
A/lwKqAgICH87EwbO5bOSEr84pxqkTRzoU4gq8+TH3/MObkWpbmBZtANr8RwIgcI7bR4PqBT/rss
26d4JMfWNcmG++jcVAliKu3Mjwe4KU3lYyzH16Ef3vA6d16YAtZXQrfOSjBTo+jranm6N0bw/UBx
u/StjUVenn/u7Okq/itb2ncNULKEjdEs0ijjE9g+34zEeEHT5xWiNKDbSk9dvA83B0aQ9041RN3Q
gXEMN3+8fVeNfKmhPNP69lkIdJSum0tz3HKVgK5a6aI1GGk1c92HwjMesj79SSMJhqb5OzNmDzee
9LT+WxrvUpFiXgpdMlNi9Y2qvXIvfWVm8UV4yca2rIlBd3G6m72tz/OqZykOLq0Vgzox/t7hwDiL
7kNMjBcr7vfFiLt83c3PxBaYWVyJe3o2sOFgxdDqyafy74FChnLdThoXVqFjaWEkUQ+xyDBqIogd
uz+haVnuHFuJ8MGMsmIGhQ1AHzWYtwzTy7sTA/381oOPJsRdJcTZaDuQaXR42IJkPQd2punIq+9k
0KhoNnYKnc8qIT6USechOeEBdUiv7TwFVkkfuwQq4tB78A/QSQXHsrXxuqdbDGXnTgqXzhE2p9As
QG8mxxDKqMf1ddaYSsWOAX9DDDD8wlRJkR5IMoegzz2zhn8gA0k28qEm6FQMWTQ6IAGgIw9pU5yp
CxbMuL1M4KBY/wbd8Esw3kRD5WTC6RyAx9ApdqGy/I27Dljfs3njYKMxv6ME9QwZecOvYSNZuY9G
WT6nWfmwb+pKIOMJ3nArwfBum1rfScz+2En/NHlkq7ylm/ry/xvTxN4kgclH+vaYC2qkygfRCAeJ
yfrsdaMrgdxA9bWYzKwJe2sMUdD5ZJvGr31DKyFMJmkQ4WFPgAIqFCFZ60OmkG4BTnQeo0Rvwaq5
z1GqD0UynsdFBGKMXnvqft03eSVeW4QOgfwJblDD9NWK4itQT2+7hlYxYRA/gexJBcAcCgkH0LgC
qO2f9w2tbMOZj4rx7KBolqP88Uw7qLbgO7bgWvd9BVTF7z3RTjzTHtuaBZUtwClnhAuJ3vrE76+m
pb5aD6RyBcQ/WGABcUxAD8pAPDNtNnHd39Mt9d064akD/FDPgma0vzt8YXyBnEZM6bWNzTewuQz7
9kUVL8cgRgzo9IA8YxtXdHP80xn02x4T2SpYbmxKDwc3ZOCss0B8lR7twjjnZCNYNZuIipYrOiiC
F12MLGZNb21VfPJT8xEV0o8onm34/f01tomSyCyzzsfORj5A8fV3TkDB1CWgMfYu6/a5750QVXrv
nRDD9aMJOoUhI6AaS6Eu57sb3mktHn7nyE5UzxeZsIE5Xe6ref6XX4OkhfWL/NcMNk5hQo24z3uI
TPHmOcp661RMGVrRxXhxpSOv69+nqzAsbH+3G4GFmzhDp64Iq766Qun9F2TEX1FLBT9xdm3wRFzU
5k/h1B8WdNlcO9/Xf1fnGUomBMOF7ZQ9LnOx/ZJEX+qYHv3ypTe3Hnzuxyboed5/FnUks7Ie+2dc
9b/minTg9M1fPae9QMf5byro1kaq8b9/H/BvNlKwFoEPm8P/mCevfcpOLUhDR2vrOU83/PJ9N8PT
GP1JzIP/QUTFQ/E54v7rYImN6NesggrES6q2AaAVYCzTiCEpZ37KSH6NpHj07J0vtvbyYTcf4PtJ
JCxkMLz/mxKqv4RcUTDjx2KIIQY6OeVGoOoMpeSB2LV5zUAZBWKI7KkFq7LM04Ab/0MApG1l0eQB
FXSXsqSQBCzfYZp2x5GWl8lzNo56uqGVNBCZ0LWLW0SghDrK1IKXC4QJ61GmM4oS3DgnVfY8wnsK
Oj9Q0AJW0G3L3Y3Lpm7iSgyDvj2uOKjuwxRCvwcozw4L29Y+3hJbRdkxCwmRV8gQ6Ak+Np79CMza
RubVuL2Kr8Mzc4GmRdT9Z8E852dJ+/mnDSai/s0BK9XXyXRIs7EC9/OQpRagXeB+IKIrWJAmIypx
xT8Qv/wVefVHw5XfpaCv6wt9fykstQadRXKuPIqfcYwGPGYgc6sO6yNrXEhFC0J9MgKLBxaZ8exT
N9CAzc0lJ9GG8/8L2LuzCapgwYR5ABpHDI+GNjmnfha4lD6VTvQ01fa5T6YX2ySnPBo+CGjLd8n8
OXHTR2eOn6MWO2Lmv6x/5n0D2iqeMHIKiDtYqFlRsz/nrnwCpcTG0DpvW37yJgNih5VR3eILS689
MzI/JpYdjpb1RvPmtG/2yimFdqksXEjBAVUCBbqBLGy16b72bfvf48vN/OMkYcOQOHXIzQS0sx64
PUnmfYum4bo++/sxYv97NLn5ATS/lTYbKQ8NUhFI4i7EvfFTZFZXF7gAlOPO67+z3FfuuZqSr/A0
lk6ThfpSSSEEPJhW92IlILM/FJbkUO4F6xzUFCDB/L1pnGgjAWhWX4XrpVEDeGG/wPUGcaZJ9oCj
PLoN6Acqu33VA3P53hv7dbLiMQOPbzj0+JiOYOU9kbobCUATGSpqr06bNGpb1CqrwSMgsDclAOeD
3Fm0MRe73UzeIuhLpKgOhVnvl19bBw2QNdDP+wLDXLLazeijwUdQl6PS3dtQF8MN0zjlZdpumEbj
uCq4ziLJABZQ3MtGvH0bPAny4jR40MLsJvTb5fvKKirGDu/Q2eBZeDqWtBNfW07yk3A8KO26LN9q
s7T+hfjfCQ7Tfm8pUAxD8z5lddjMPfjeJS/eZgArTlUuoPIbpc6ZFiPcC4T12RPgufxsJI4Lbn0a
4cmfgb6o9ZwjjVh75kkN6RGXlsfchgpIV424zpQMulxjDRkqkwgI3/X/lE6SX4u+ioMGuI1D6s3y
DW+BIAwtxsgE1Xw3QvllGg8jpHRP1K/AX8mM4nEGQf3JAyfTaYLe8HEs0/LIprQOIFXngmNbjgfb
buQlayBXPxZg6Z6LZoI6UR4fRccM8KND9n1y6vIAni0GMVsooLUQiz34afx37M/VGQxcHaQujeRI
IVV68vsSVJ4ySU/zLKtjPPHvDdSMHlynbJ7tpAAjM8iHj2hbT6D8DM5llMLA3so45NZIVLxUzTA9
2i54dVtD1OfRY/KSs+QtaxMwXNoOwYLaEZhe+eeqRM+mCRWYi+ngpxxbFicnakG1zIb6N0TuydFN
mvhU11BNbSHGfZ2y/i+z9+fXyI76EyrFoA2iLjkT4fyOfR8wiYalzyO32teyddLvvGL8Osa1DXFi
s32oCvwyNUcjhGBc/ojeZnbNfOeLPfV/IpHR40BscHsysIGMwuCX2kB7FDd66ABQlBhMsO599QjO
2w0DeW5mOBG4Xs3uIDtoHhg9NInjRZF2PYPfP4xYKhwOKlgpIKF40DHktSAM4uLge802Ku26wZVM
5M6ouxZWxYLa46CNPoHd4sCGH+szv59FwW/7PryybBz8vq29gCLDHecOx3wLpFUbdtGNvvz/Js05
XWQUtMxo4AizPfkSdFRzMha7EpClMl6lElTwBms8CL24UJJOohhKv8R6SKCdu1HIuL9LWirYaXQp
BIAp9wJoACeBa3TlQ2WAqSwTYK33Imcfmwg0Cd4bignDdnBBd4MsglSJCwmfyABz8c7HABVQXImW
O6U1V+GAVsjKoChhmU9VWm/BQZfz3L0krZxgoClYUVTAcyggG+1nM0/N0CeGHTh9VSCmG/ZY1oA7
WpLaP5rCJo9ZTKcflpD9rymh/NQgKWy43PKQ8t+pWCqIEwrzvTMguQZQSzi2SRnOtXWywfyXQIFr
SiFGifgE6mDjGKV5LLNUTGfBIMvKcvyehDDmN/kMjvDqs/0ZOq7ihxFCMNbclwZUZCcYRbs+BQ08
Hg+wk7sfW5IcUX/eMJsmUv/TVhRZqYfXCRaYWeK/lG5lv+IV0N3IMpowUpuKKohvstjD6IP81fTf
zfJXx/iBp793JTG1TwFU3U3Rx5wFXfqrhchqHW/RiGpyrwqLj7KBMy9aigDtebAfoTly6Kt9jLeW
ikdklch4Mvdu0FTe2a5/etHV51tsCJoFVRGJKfP9obWgDD63HMJ1f3nDn3Vja0yiMnI5kTQJaKG8
oMMannIv/+RwF6Tebrvh6BpnUUGI1MDDEFQUXKT16FpCcDjL+GM7tJ9lthG0Otssv3yzLU1kzoQV
u24gbcgC4rRUQLYVPA77DKRsqXHlpRB3HtwgGiCGG/FHFz0oTeu+rg+vM8/yUTeTt3w0VUH2CpPn
wyXrH50FIi3R6LILKACmrPfjD5Bg8YEGcoNkAj1nPuHY6jv0N+QKcUWMLqwX0SEqkq0mC5072e9/
rrFpZlWSYbXHAeT31Kkv5tCCQaQztprrdBZTNtd2WsRmoOkbmPZL53wt4jywxOtcNfvOIVTZ/YYB
6F+3km5Qkd9i0aM32DF1vq4vt8ZXVZBi7IjMmkF4H0wWCKv9TJpnZjlb9yvd6MoVnVMD5QdIigb5
TAcIpNr+0UQu3YgE3ejL/fTGVQ28IENGG646Ju5TLbNv9exs2Fw3tBLCnZM4SVsiSdTQ5/hlTHHf
H4c2M9rLPrMrQZx3g4D0heUGKXCuF7dIq8tQ0a1z8b89qXdOKSql5Jz4XmomBs57+c86mRFV1iEl
YG1HKiL5twwaZGVe/e0zGxoxdiC9/ChyY+NQq7OdEuF+0QNEY+PHbSt1DmPv1UfPz9nORVcCmgmv
zqC65QZDnPnJoXR6B7TLgHz92bcySjSjiZuii7txgspH5ROAgniT3UyTKFSsIpRK0NVbF2ZQD/EZ
V4nDCLV6MdNTU6T7/EqFJ07oboBOHTfhV7A6jqSjzc67DKOiErkFVd8KFX5I62VfZ2F+FuWWx2iS
tApCLKukyHnSz0EqOXLngO7hmUHLqdrKQ7ofWFbkJlN4pOcdnf0pSKCdPDA0802l/Nmm/saZQjf+
8v+b8fOy6WdRJnPQLYXstEohGTMJ378AtZ5tHHI1YaUiEKFqNtoko2PgSe+DV5VQRTE3htY4pkpY
NyXcRT10HgM8uRw7xzlCn/KILqaDL/jGY7du9krYzpGRO000YvagXT4ME/vijftAY5bKV1fhwc6P
8f4VjC5PzomoINTs4E07Hwz/tO78mgVW4RaTg96V1O1kUCX0E4hNTumYvfbRPnJty1W2eHQrswSK
RWMgTbBOdcW5SqKNjKBZWxXQ6LHBarG3DwGeHM/24PyC4tB1NulzNFXf142jWVsVzlgDHxKbKcNP
WM2TX4zXWu4jNoGqyfvAimyO2ldryAD1hBNtk8B3IbAt5w2v1CyrimTEa69s0z7pA2v8VhUfHcc+
GO6ndavoxlZyQg2Gz5FakQxmMEabAKdbcrjMm7c7ndGX/9+knMyZ8N4MQAxcZhheBfpWr20DSdn1
yetGV/bwoiblSBJTBkND6cn28/xMhi3mYt3gSi4oJI4HadbLoHXziyHKx3iwNs5tOqMru7eXOWPq
13EfAH1xRedKkFAPSb/bCCbd8Eqc9kTEjivqPhBlWxyc8m9UnsLSEm+7rK6CGcUwimKSUK/FPeXa
dc6JDlvNiZo0oBLb+az3eZTCG0enBn408Sa8Ab7lzRdgGPwN42vWVcXrQYPe6hoTytil63IwjUOT
LmOQWt9nnOXLbhy+FBmo481RBmllvM4ZZJRz7699QyuhSsGKMrpmJoN+hiYNp6E/FxtLqvEYFUjn
8qqXuKjIoMPdYXTjSyvR+lhs8aHphldCqc2SaRwM7EtOI1DXMcQDaFJ+jagPrVtGN74ST1aRRejZ
5DKACjNIBX2IXZ6aKj6vj65zSiWcqq7oXB9VocDwHgBAqZh1TXOgYbOt3ibN9FU4nF0VDvSYBuTg
1O4byLFA4/2YpQRFJJSeeu/z+ndoHF8Fw40QMDJrJmWQzaArbsilqLaY+nRDKxtgJh2WzGXUBSzn
0A4cL2az9WqvG1oJqGgmfLJrpwsa6lVvEADyHp0Rx9d9NlmW5CZcPU9Q7CFGF0yQkjiZvgMiihFC
3ftGX77pZnSa9BkEz1Psfpl1LHwovcfpy76hla2PmI4/kAFmGTrvSlj7BLLcy/rQOndUorV2ykVf
w2gDM5+PAro3DunOXLobwapbUCVY57yPLDIkXeD99PszqXcOq0QpxTWS8QJED1ZvHF2aBaOMvq4b
5D40xfoP2I1mNPXwqhLk9PtcAkTadh8zMePpfj5BKPMACZWNj9CYXsW+EWfszaSAbeLO5adoTHlg
9ob1wPu9uViFjJWjB7mngrZBk7lfHdF86JLhJ8gyti6xDL5951FHhYwVvBDgyZ66AN2gD6LvIWDp
uydmoQ5u5J9NtBMcpyG/CpPsA8FZKjrMbgfCQI7YBmNpB7nMnylpLhQqs+urrwFhWyphW5LQLO3j
sgsEtEUr0QCB/8WDJqeJZxeLfeameSjG5uQW+cE0q61fXfz2nh2VADdGApWeJOsCR0anNvYuoxB4
imke2rk7Jy4JZDofIl88VZHY+E2d9ymB73VQk82Krg1iH4rgJD2a4ByZ9pGAWSqQzAWLgh11WKYI
AJQm985gozqvL5Fu4krsD9MEHjcva4HjtJ0H0yiik2jK7kTzaksDZNnJ7iyHihRjRoW6LQh/QJeY
kXAAfv1X1fpFgntwL+wzyaLeOxCBasHGznT/m0y1hMvAFx5BRk0ELvkTl/mhFhwVh31NK6ZasPVa
r43SDKP3tKlPXQRwcwet2I0jtiZhqpg3c6oH9E5wLPXsfwMPfX4oWXcUXvYiEnH1jeZpdMxd+DpQ
oL7fY0tQYBt+X7RBZcz8IoX0jmaW7eMCsVQAXG50I6R3ERIQMTCh1u4PEImW+wQNLRUAByTP1GXU
b4ICCi1GTQPQhV+SReo3IwNEl5EqZwsgHw6p9PVI0Wy+KihuKKw6ncHUHPhe82jw7Gnqty61uqGV
hEV84oPWocbQk38qIPtlQ6Rxfdb3Y2ERnX13jsJTKDYowLkCMny3ZucYAe80J1u8QbqJKwcSc/Sh
MmD6iAWLnSJvPLWJOK1PXDe0kpgmaJ2jN2wWQVnH8XfbLBLw1BTmX3tGN1UwRC1rA0TTCGJhZcDq
FQ/xuIX8vj9xqDS9t3jWJHHM4gL876XdnZw6Hs8W2NM2zKLZUk0VCsGXpjkyA1xYA483ErQWU+CW
nQOPrhELC+jSir9GK704U7uRknQftPz/5iieDqWbRiYUxaljocwUVcXwVrZzaWyc3DTFLFMFSSCu
oqgFvCag4nvWGYEd248F5w+tDcRNWX4ehP8ADvbvoF/64Ep5kKiqEH/ciBDd5ykRkqTl3PROSh/6
WkIGqI7kA4mM8nWfoykRMoHiRkJ/zHtwiXcYU3bI0j/7RlYCxOxSRwDa2D+0U8Eu4OeyTuiyqzbO
BffPoqba3wGwUENjN+4foICOl0GQFlgQj/eeIq84WF4bpsXHbqsH6X6OMtUmj9pvLQhCwu5FBfYc
V2QXwLJfbDf7sm4p3fjKPlcMQ2sD/tQ/pM30pbTJhQ/0lRss3vAg3fhKxDMDkhu8ha3cSDJQvefP
kqPVCTwoD/s+YPnhmwgkkIFzhpHBMWfZn2qjfbULCFc0oti4Ei8z/e8RDXf19z9QRklvFCOVD13n
Pqf2R7Q8PTqWOEbDRslYZyJlh2tKXrVTRfoHo+BHK0tOS/EJPXobKUQ3fyWGrURMBjDr8oEBVm0W
AZqsDrJ44nRj+pococIrZWOVveNN/YOJal/RZkFtDhtwGd3QShi7BYgWk3pAoPni0aqsM8gpTutu
Yy1j3FlWFcPFUXayk0T0D6SsPgm3/Sry9tyWSzTHtTjWjv1rtMrkxBc0nSj2lQJNFeHFHODrW1n3
D8k8XnyLfxTWvJFONX6kYrv6MsdjAmCfcFTrgx3HxTFx0G/mNhuVLk3ao0ooAzfR42mv7x88b7qM
PT/K6Wfv4oZqGOHgdWdgtOFY/4ezL2uSE9e2/is3+p1zJZAERNxzHyDHysoaXJ5fiLJdzSA0MA+/
/luJu0/ZeTudX7jDTSAESgpNW1trr5Vdide7UPfnxHO+JrmpMtnvhmaOU9h/bZX81oY1ORdebGoC
GhiJqtdpt86MB+qkal5XtbgWI3KpJs56tNMXUN0mZb9j+eCsp0LdTHIWa6hdfPt16730A2d9Goo0
PeLBVb+bM2c1Oh97/dXL3Ctd49KXP5uWSdAauI5ReOcUYJKXwCLQ9a/f+5+Xu+QczZXUdKp8iaKJ
/QYi/GhGkMMpcKAKv4bNtWXihQHvHNVVdxUULEAmtCvg54iUo48JNpVrwp9rSq7MOhe+0TntXIXg
K16PGk2oIHFnq5WbTVfG639e5ZJz2rmCk7Sn+H8Xehni0+onw/q4d27BFrpLmV7P/W/6As4Z6HIW
wmXfoot5M9sYAu3UkqcfbHttq/NSRZxa7w9Ts1ZTA57cDK00de8aMURN9dj5Huyja8jqS79wqp4f
fqHSJnQbc6qGyV8VMPglbyI/JFFaXdsMvtDVxFlfJp1XmGJAdSi4/6bR29G2OXTjNfzkpeLPerJh
8GdSbKruRkciiHeO+uaroNe815dKP+vKNQ17R6oCU8J8p/sZEul1NCIk6de9+VLpZ9Nz6fbG7R2n
2zlCxLPnRYKPUT+oKx3hwmBxDuciVT1BchejqK34GFeO/4Swp81E58dM2b2mwddf/xmXfufUEX9o
RGFaCElT/BlhWH/xA+dNOMxHN6xuoSsT885esZMutNVznJdfQvHIlPgZ8PzT4NF3+6jyj2Pw8uu/
4lLxp+s//BUlzWZBQC20Y56Jen5f8o95f6OLK6bYhbo+J5lr00zwdkRLClQSNXl94kOI0+ZaL7sw
np7ju4gVWd3ooNslJ5GOoJyaWEnmrn/9bS69/FkfzgIpwO2INUIqhAGs3rz15/C+YWF+paleev2z
Xnxa/PtDjddHFOt2nJ3tABPy9979rAtT33VHXwgsP9zqU82yVdtlI5Cf10gKL32bs07sdV6LUH+v
21nHJ5s0sO4RKn0VYiXpNVWHC/H+5ByGFbZzAOQqAg+rpjvVQjJX9j6zYZfEnPZl8lQWtAh2VtZD
thWBWyE20zgV2WQ+SbNNAq6AcaWEle2NdKSfAT4XjknUyoz9psnGzj4zLzEP9kPZYC4sv3YjfZM1
WANDy/HLb1UjO/vMvXR4oiDLuput+jQz75ZrxFXOv7dVQc7BM73xWOa7stkVVQlHl/0ChqTjEOS/
14HOATTzrCoZABS+K0TQgh87/SpZsWYDuTZRXehA5+gZQ9J8nKGbtht7SL4yNlv4edNrM8ml0s/G
xq6vTNNW+PiDcEdgwDWPOsp/D4lPzgmvOuzRQPUN757w7CNph71XO9tft5pLL366/sOg3rv5nPUs
qXedm64YjA8Q3v+e5/IcmxPCQKa0RYvpnce86Mo45NgY+PVrXzBhz0muyGBLnoM0Ysep+1x2T5o3
e3h9NqnsN0HuYQPwGtj/wuh1zmTVo0IR71x2uyJk+hBCAOsFEgfBEGna/J4uBhAQP1dC0nPRaz02
O6GrdSrlhEHrqmzFhRo+x3gGPQnqImyaHQ0hYzZwZy/x4Va/rodLhZ+1+1ylHHJ1Q7OTpFsPATYR
57QOrlTyBXcAO1XJD21TpF6XqaTGoK6z7awTWB1C39aIeYmLNLkNZm7AXMXuSkJ+j4eWsLPuAAYN
ooCzWxYsUJjIjWmfq0L+XhQoCH9+/ouKQmWSEt3sUtT3Pi+q7DadMOeYpB+u9LoL7ZWdGQpdOICe
F3z9gDC8y7M0ClO7ld01I+1CfXtnkwyFi4S0hDe7QIPzdNDN16S314LJLpjJ53AyL4dqdmldsAcU
KubifTGAn7RcgRchM8+/bq8Xvs45lAxWgqPnCj+RhP77zBXfoN7z3meQ0v698k9/2g9NNm0ttXpG
+XQcb7jptqCFvXG730M4kXNmNTFKYzjYn3YpRdXazoHITSq/aHD5X+lzFwbWc2I1JZhbk8Frdvkg
VcR48dVF3AVzq60smtjXoUGAu/jN2jjrba03zHVuWQPBGGxUn8a+3llRwC1/XRkXGus5u1pSgZnH
ByfkLkjzHIZzBv22rrpmz10q/ayjZbVnEJyOL6U7B/Je80rZevd7L35mKgrjFGAswIuHeblNhAaJ
obji9LzUAc46MDFjLqZ2bnZs+CwRmtb2UZb/5lbMOd6MjwCWgKig2ZWI2Ff6Fhwi/njlxS987nOE
WUEyaYWPsisi+J1GeAusc/earXJh6DkHlxVhFxDP7ZpdLRxpo7I0Peg0bHPrF1Oxp3mWHBG5lv0e
moGcY81ccN8GtmmbXeMV2yB1j553LcD4QgWfg8pCbqspr2BLzKUyMWvNXRJMDwq0DVeGuEsVcbr+
wxBX1T5EHFvYE5K127bvV6l2f88YXbaofyjaoSXCyEoUDcr2mzL3VmpUV0guLr31WW9NQGIw916P
L+6E2TEhIt94pSOuvPgFS+UcInZCcYPQlWiYQc5dmlYfIY36Ie3gR+0DeuMa8aHR8qMK2uA3e8NZ
N54VC2taVXoHZiPiRl3QSR4pLuS1FnqhGZ3Dxrgz6YKXVu9ct7jRjfvRr4dNVkxvfz3CXehv50Ar
1bp1lciq2U1qzSonAgTqQCcV41ejoL/m+lwGnn/YgjvHWGVFEzYVVdUudcChVX4bs/pNaqEAa9vY
TOExpYeSkRVh79LgraR6DRLUVVJ2K99+mZS8DRy2KgAknq5qdVz6w88MZiNpl2MFOu7gCbAycry2
cFaFnDnYr1mt5tg0GW3f8iApr+FAgwX09U+f4VTJP/SrQlWIDZSh3WnEabK30GrOboKx5O0tVtuJ
fRp86hZvm1TmuRcRt57KItLYti9pxLnAa0UYn5q6jRKwLOs9y0qCavIC479RWTKEJwmeLr9ppvGE
92vKvviMmOcu2JYB9YI1yKA4QiioaoNb01S63UgC+vY1HSpS/Ym9MlDLEdYWBpqYSQhmqpQ7cLQP
iLeIJ5Ji74N6bZrukqxJg81kNPmaZ44Z4TrtPLHzoNsBjqJadZCCxt6MisxYe+lqtvDmQtzOMPME
oe7+z3kE3UuUD8WMWA7SdNPNwJrKfPMITVsUk50WFJ2X2/yA0IYyOCgw/U9PXT+k5glE2VO3Q6B1
oG+7qSr7WPQlloVZBcb4Byttkj4kc9HItTQI0ollGmoRKy9MyEbrBkEdpaxYf4CVa+ctdtdyLCFP
w9JnUO34Xhx6CYInepN6Y8S7ui/eQWO1/5SDKp7sNVczxBI7i50sxNp2EOFILGK+G/Cc+/E48DmI
RCu03gjQZJWHxA04W5VJxXhEKwZWG1NK0IPNU850nLujk6+K0hR2Bcd6pqIggC88TqtE+PsynInd
Bp6h2TajYSNWIT5cEmWwpKZ1USZFsuKdmE0cZEFudx2AQomNeshtpjcNQNrBppvaBBAA6wV6BfRs
3cdVNbW3nA/cjao2t36U1jT/QkAjC8hG4c+3hcFO7CpxlUuf3K6ESHwy5KaLWKhLC6yqA/Rc3nGf
fvBH45MXz7F9HjuFDudV2fgF20y6zoIIAztIBPk4z0lstEGgF5d+4645z4UbaxV4aKFiGJO47+t5
isc5S7Oo9TniPmodovE0npRiFRAZ9m+n2c/8KB+B9UF0Cw9r8LDzjK2t6Np5Z8lUubFSblY86A4o
/ggs11W/9fUwgHRb1p1+64iqbMsIoCpS7mZKSnNPpzAbwRwHQK558fOwDlctAHHTOi8EhDboiLBD
8KJmGY2kSbsnGmgp4qAyo79SkxDFBqwbM4naOp34Pc8G6HfFEiIO8xr0okNnorLWQ7nXqRf4Gwe0
H8GNVg7ijpOQCLAU6BznU4lolH0zCUk2RGr7AVKsT6Ki6znxQiwtCKsOftmr7F0bQBGaDiz7MpPW
yo+tDVRp10U7lkauh6Zn5WMuklL/iR0CKtagpHCDLkJAnCduxtYDgVSk+5RnOpbgg7cg42zJECLy
v+jorRWE9Vs5CM5vA9XKErKOEgBrgYqc3zWlo/r7FGyX6TZXUiV/uinUVyt8Dk+l3xooK1SrGU6g
MZZZ0wO5pii2A0uAF/ubpOUQnkS8fs83avbG7NMsa1ndYrQNiphxNNUnU0sMxtgkS6ePTijS/I2Q
6JbrKUOszlH5RSi3qqtdueFtLwcZt61XAj098YbB5OcSHH5gYBu8Va78qdqWU6kUGM8pwr2Vzfwh
8vxal7fwmqbgBAv81Fu7kFcRq2rmoTgWjjM8Cx3oam/kvOoC4T4jYMgKtLo3LggQJ3RtjaULi7Jk
imavvp9TkCHmzaN06nBeF9CM/JQjYJ3HQgvRPoye4d8GQRqEOk9zJsH7ottil7oTuG9XnBWxBzz4
e8l6UseCCjfSFSQJ/TAH8W2COc/4gYTuZa68LQKvwnLPOx/aFZgUvnRjfpTcr4p91tHsWVlL8yhn
kqJLFE75Efqoco6mnuT3vGi+4SflFzp52VfXEqsfjQwEmLVmAWUNkOAQf+3MIAG9afOgm2NYrXRa
tbYY5WPpSWLvpjSfu7ilgtZRkpQV+L1NINKjGrm3gaSfjrqQHEFujXnTH8Xc3zLo8dXb3E6NziLZ
Ou2wgfpPWh21qSk+1oCpK54LCCdFlaGVF4Ug6uiiTDZJGOvZ5gSiqwjJibQwTRJX6QTsRt11qbqx
bKqngyfb3kZk9jtIoiJGKtwMnpF6G6rSmWKX5zyMMydwQS0JK3+8Icajx8mTI7ZGQcEg4gFmIYdi
FnXbdQXOE8wCORHdoRlT8KC6bDAoJYPawFyHXRal3jypqPATz92rVGIsDBO4jVZVg7kwFgC4Bsdc
ORWaxjzhgzBRzCwSqRH1Jzt3Vf7RnzLDIwxtvNhYWiu2CrvBNatmLqmMtReW9ZsynUl1O6cCW28O
JAddxDoimuy2IHNy0ntMgmJdOcYWkVf6ab7qZtl5+xzBEBCHBZL33iFZQmPOXHfaOm4eJHFmtVNs
KzCl0sgABE0+sED0nzjGbQuKSVuNsRk0ZauJY7h46DNlzDqftaE3hquEb2e3tMAWDWyIsfCjdJVB
yJhGQetOZTxm1lE7oLemoopAhN2pI5mGro9V1wOf2tfQhQU36NB+bHig02Po+YLfUhuEHciSUcHY
WQSh4XPvN9zJVsCi9N5jKrD+iKAfEHrbcZz5rulgsnxqS69JIvBtKwIWeyVyxA1rvR3rhI13kEcB
fVOgbeetdEDrKu7BVzQ8TAnUDqK0DfFFeQIOrEdHj7q492ZM2WhqquymOKPDUMa9rcd2a0DemN3U
PshwVqLVGpNsYadxhdErnz6WwEs6MaGAdsVoTQpk2WmPKC5diTLZgekYAy62rEpvBTREyveqVvUQ
VQFDf/PzdkiOvBfARyDiC6j9Gn2pjAOou7TP0o7B/KDAliNW6KVZjVBR1U7gXO2sPcBYdtx17dbA
DqCXl+8RUwTqEy6HRu5Z2Cbdbcm8ST3MmIOdP0nbACLBFS9Oqg8lQMpVBcnhiLYMO0Wz4/T0hjW0
CYFzaBBBh7eZ/+y0B5cxzRM3Rx37wbwRtinzNZ2h4nTvKxDEbaRBi4HXi9o0zh1wUoPfyhmKVQ48
NI/6hPefgXEsyKqgJPc3Zd6L6Q3C1T22mict+5j2I0KlNYgM8zgPoZW16fw6L6NsHhpnXfqy44cx
yxFOwhMW8pU0YRVGU+YaGg9d546roQpRo7ColDjBKEy96RzOHjs1eeOxMmmTbktW6G5rbTujzesp
adcUk7aC7HtOeGRT7BJtpRpLtkpkO6UfHdm6fjSZFroR/qzIBw78W7vJfT6YNWj2M3itfFlpCO0N
rTn4KbhwmSr4AT7XxtuGgC+k+6nQir1zp3Rc9d58P7b4IMaFtmyXsPZuyIE+wGQ6q28exHwgPaRz
C8WwfnRNc2hBec42CYaIO09AmDuaaemSncMgabbB/obsbvIezDQwFknLV5i35NPc0D48uMIdVBS6
bUhX7VTMxXp0+4rGMAAykPjCelJrLx9teQdi5NLfBi3Hbmdhmcm3+ZSU0+cSyoJgEZxbh99D43Hq
QXcbjimUBtvB3VeDr2sowSnTbgKIeLN7xxUDFHmbYXqpdO+BYimfxQ7LhgYj7kh9THFF6Jg6crWX
33o8JXgBQtlG9TM4hiAxGyTAaFsl1hJR4kmMmaZN1q315jyCikHgboYmCzDAzsx/cTOfZtCDbBOy
zixGiagBikPFxM9asuZTAX4h1YTsU6lq50tSwVKMpsI3TjyGYP48JBLS6asBlvwtDE+yBSE12vjc
yXYtWx+s/X4iARII2hzqG6QiNApp5o8RqzNQ5dpuHN0bnXT+26yBUMwxGDMImtOgrMK7FAZWSbcZ
phPnTWKx6oJyYdU/COZnJ1gp9T7knSwBUZJK3/PSYe3XbvbHNAokE2KlMEqTHfz4DPRIwErDJihp
vrZJD8lxINswNEAgusWsjC6TRUBlulXsYDsTqzSlSwyFPXaa93NXeGUsQ9hFUQBj6E0BaXcXtMpS
PnOYzR+DTA7hDkuXuozL0g5sm0zucGy6vn4wgzTOFqN7A9FT/9TO+rIf/G3qC5KtxqDI0m1gjB0w
JqUVv5Mp6Zu7kLPQ39Chm6bHsK4le9Zp1nwb0Uf+nHoH3M0DWiF4yqcxHeJq8gK7ahLQhGxtDYjV
bdX5Qm49vH54z8nE79hoPQyKeee9ISYZnts5H/W2b3yGRVgG98EqAHMSXWk4vPRG2k6nm1KMWHnw
eQb7Fskdn8ZTEM7DvprrQMd+nlv6Ttf5TI9eN0IdymBqyUC0bLmN02JAC8e8qU8xlwIR2ytTgo4v
IkOX6g2TijWrulZhufE93eR3JjWJXIE+SNi1oAVNdgRKTerYtPQ0bYFIyzuo2vWmtx4g9dMeYIuJ
vnXTqmq+ZVMzVe/yUjb+GnIHYthi1eCKe5gxOvyzzjneEnh56k1RMY2zuBduh/X/UGazfSqItF8o
lLncz2MlWu/gZJUffjJTawaYhVibxrwsSLgOU5OxG38gmFlLAwG42DhkAIGynimYphydUvbghA55
xsoRK3RdVTJcF40m1QHkqx3ZFkBCyc1YMDGfeCi7akc6mtcQSYMgANbvmtaxg7jFAhQvs2BHWiFe
ZTe7o2nu7IiFOlaQXNnNNMuhg7NB+C0EEUUnV9Cjk85etekM+Yo2yz7Mc1WNK+uFQHp3LVCVsSsa
au8CjJLuKvGYz9+Mmjg2xtzRDtCBVbp78LuiWuMEJDO9J5TcJEFOwz+xLuPDWvslr3YOCYCZqYae
lm9GrEcHLBDGJNv3JfW5hPtkctqNB66+8KOHATWXUWNPhlrg18qNsnLyXix0T+t9ZRx33isMRIgz
d3SYT5HPVNND+1lb2UdGVtPwUgwUBEzeWNg3LQjBnzWdPfg0sjGbo4az7FufFYHaMZGSd7JgoRs7
PUnAykAnrIJNh3EE/nl/Bl4BP1WuzEh6f92AvTx4b2tQOu5Ly8F5SVovC7a+dFzYbEmq2fsAQrBu
ZLHWL1bFRDI/hxMCOM8Gw4oe2WenzST/EswVvARTX3VYB7cztqk66Y75Gv4UaqKxVHy6EkV5Yb/q
PC4Q7yeLPDEIV4Li2M73VbWqctrHje9yUGm49kGbWWyD0LsmYXnBk3xOnF9TSw1Rtd2NWGStwEOK
aOax/WtX6b9/kgRq/vd/kP5q7FTnadaeJf/3rVH49z+nZ/5zz89P/O/2xdw9q5fm/KafnkG5f/3u
6rl9/imx1m3eTo/dSz29eWm6sl3KT1/M6c7/38z/ellKeTvZl3//8dV0uj2VluZG//FX1v7bv/84
IYb++8fi/8o7vf+//4if9fM3bBt+L+rv+1+em/bffzjc/ZdwQ+4TQnzPZYtqz/CyZNETjgqLtzb7
9x+B9y/KEMDEvDBkOBNw8jemO2Ux+i/hC88jXIhTBv/j7zd5+O4g/f7t8Yf/lf4vMO0/mFy3DR7+
2XnLAhe4ciySBeOYjvDf2RaIqcSMbXsVPAaFX87v+zZwIDSjzF2fjuYOPQSeIBua7eu1VIVw5wzM
/JWz3IhSzBFuUvfYGBc6eWU/fXYqOoDTNoEhR1R5/08Z1ivrXVHXNvYkoweIdPx1WJIDIvwx+p5y
zrLdNOcb8LJ8fL1eeWO6Br14th9sbxA4hYMd4MRFCC/ZLklEjNebH2r2H77fQnj36odevp/HUYuh
74eMk3NxRjheRD6wmT2KNHyUk86OdZipg6i7GKOOblYlC9PjcoCbAdyaMoFNIj2sCQJG3w9+9+yY
1HlJYK0FNGVfQ+ztRBn05Z+cJgk2bk/EDTys49FXLZaMzGEwDgOLhXsoq4MNLU57SEAfmOehStrT
6ZJe8peDD0Nvl2tvd37fzICU8hqPx5lnxmKdiupNApWLQ5DZ4oilbrXmblm8113+krcseXHsu6xg
zbdWYZVeaDk91Z6dN0GRy/WvP6x/2hj+6cOibXuMUeFz1wWVylnDFDxLYbzK9hE4h3ftKPtD57b9
oTkdlrMyT6ElCdNnveSOwAgfXu/7p2uvz4ZM1odErTrffEPYsftuDOrk+J9Uf0oBC/6tGqz3Pe+U
UnUzAW7X4mfhBYBvl2DJH/Teph5r/hRq0t32I/86S6vqeIYyoIHe+z0rJrjaqCJrMSVjAJRMhfnp
9PKehw0BzJ7pdHg9fL+Y05TEoFNy1kUiungEKeIxG3z+ODPzTZOBPpoTCWwHsxDh44FYA4CQvetd
t4zaxiYv2edOOuTFqs7C6p2mt4TV+aYp3OSQKnUN1bREifxcWb4Ph3VIOOUhFedhfxz6Zgin6u1j
gzDmsI6JJuSp6ennDBsUX4uAfJq7gb6FHQG0r+4LLPOz4e2vbihYV9xNUEK5hf8X38/Lu03mDs19
cTqwpGzuPdaeyGiDdvN6DV5JsrdV96CEFBHWyOZQ5YX3ThMjImVGc2iV635PvubaU65Hp0jQrn1w
HFAjOMWbPCfFmyBwk73KuI2W5JKRgCpqdRrf16/XnMF88dqqOiyXEji0HwIZ+1mGpV+oOT8MQCsc
lrOEgPE5gv/xr/Rrdt20bzKdDVuRte0VLDpdMCI/VhKkzRmlglMP7+aS8zAcaGZSPszV8OSLd35e
+gX2KCRknwsL/I0M8tvlAO2Vuvme/uFUjGVx2+vAHKbwgS2JUXXj5h+fQ7N+mowk29bpiu+l/uN9
38uHBjXcbSg7Xm5aCsfIL4rV93zXqfBCEmQ8WynG9007JcCoJN5tl4T1o9OR+raFDQZGnfpxOF0K
/74ERlXozSzJJhjuOdgwHpfblks9HlqKWC79XM5yaxBW34vmtWG3MNtVk2+9wLlrJZseK+0GNzzr
vywpMTfTY5HrbI8A0iECTLHO45HLZhvmLZhSlyfQ/PZ1A19DI4Gng4OC+3vPUU+CpcrZGigQdkUw
HOBOGkKIwpTpSrW+g42SLLlD95r2RBTlSgSQh828mtxXXtGA/zOFl+107TXDuKOKMbf2m+VaniOY
dYZhHqt0kLflaTv49fB6zbTlM9B84eb10j/ediqkSaFzFHWuTsELjb75eiMWcupa212gqT+33dDF
/iwaLeOM/R8zRVYuU6Kq7JMF01D1pSLOAWtCdtLAY7fLWek4PyaXjKntnrsOKinfU6d782LOgRP6
z7PGCdShrPgPl86KK1wn66OGQluUDCKAjwvFIOSs2RapYQcnLZMjmGQ/to3D33aOG7457YcSPvG3
/enSrOAFzBvzuFwK2VBEOa3G2yUJO8mPawdVvyQDkGdtWFcP68apxVuCZcg+rUIVLyX13Ms38OKM
jlr7bi62slL8Jj8dlrPl4HQhuwFzOr+BNK/U0XL6mrOcLdeWG1+fW4qB5FOpo9ciXp87K8bJ/Wqd
Ydj/Xv5rWe5SwvIchXD9Scq0OYZgYXsqtYoc6Ng8fk9NAVmJrHM3SxKRk+rOQ6DDkkqzrn9qTxOt
U2YjNsIEkmSiO4cSOFlOuaGtnvpWzHsRBvRIe++5Ab/HbpwcNkVB2pfTSn5wtRmOyw3LwQLec9Sn
A7zVZsca5+NyfWprPESWIxu0WeU6yCGghYJfD8tzS7LCFuavjR0YNWfWDsZkD8YkExzNnLnn1k4h
u7bOoBL1NHF430B0Fh5ba5MjJr/5ABfhyiYkPL5eX86WAxldFdmA6+3rtdf7sPfabYkjiu9lvma8
3uxnZD2rsj4sP/h6fflF7NzYlWAWw87pnc6eT9xuhiCG+z3z9fnXl7WUq0iK6RdvNzrhX2+3FPD6
7PJjp7cTtqsPr7//+hLYNsC2P4cC2HJtefT1LcCbPh/mEU7d05ccoWyXd2aflln4vC/gzHjG3uS4
Bss61F+FL59603+Z+yl4JqXqIi0c8DcnLL8NmAaKZm76lfDrce37aTtuVIndJ8zrYSSZMTnM9jzc
OdgpHZZ5MXSn/Pb7nbBQ8lv4JtdVmvp7bBHT8sNyzcmbIYJccbP2h7DKv045ade+SsD7lQ218wii
jHpNJuyfThX8Mk1afxkdo+4aM6u77nRYklNGxn1F88fXS8v1dgzVXZtI/6ZpOCIm8aSAz5REy2lY
hvqWJn28pM6KbJrKO2Jrdsl7Lfb1rnT4kBWVPNrRZxtdA0+VNmw6hmAqPCboTIiKcuaI9lW5AYl3
bbdLzpi2L6BPnbcJOHMmBMYpO66kO90HLdP75Zayzedj4Fs9Am0xrR3QDhz8MLB/383s1iQsPRb5
SbFOYsvqyroDHGgn3NIPc42PdZeHTTgsiSHaRrFK/xlipODhsJoF6Qfs8QwRFpp9k+fv3Fp7OPyQ
+DuH9sJ9h4T0aPaOnG6rp79uG6W7buDKjoKuNA+t4it4mIBlrN22XCVMFltVjdlTC7zLkrukeBVm
T4aaH++QTf/9jiVzuW3wphJxXm7+vYzlF4yCK7/bWLTdw4imfIDqS9lt4Pn9+zSrgD7wPLVXyofq
YBCMPuKlwdU/9Qnb9SG26PsCqJUYOP4CZtlU79ol3Tt3RRU2j2U41AePQ6fQrwgEfXRnP4AcK9xO
HLR8np/aD3lq/RiyNiW0xZFbwvs2OTld66IGeV+fBU++wZwWZKYEtxH1n2yVqn3YNep77uDnyRsI
Uy95y/2hcaYIuoEDYE5t8BTk+D2X0zCGgVTeT4XdIIwI+o+gPrhx6gqMy9/TFGJg/+d0yarpUN8s
Z1PO6zJa0t9PAZGqb8KllOV0KRU7LlUsmylc9QO2a0kF1ErjGvZQnQ6TJMOdNV5c9KH3sByUyiJb
MR80HMbc2rwM9zwNsr0poXYWmqnZtF5SPFJJzYpPenxnwL8e4be6z0PdvbVjFr4EJ4XIFtavb1m6
pV1/n4u0efRrWj9i07y5JfV4v6Rq0zSP2nfr5VL6n7u8EMBfDw+eXfrPg8xtvdvq/7H2ZU1y6kyU
v4gIdsRrUfvWm9tt9wvh5ZpVIARi+/VzSNpNua+/ufMwLwqUG9hdRUnKkyfHobkaXtFu9Lri59Jk
6QUljWDZHLv2i6Gyi1ujwCBztUdAZfjLYlpNpuBx8tdxFbZfIiu54BTZ+ymxDEoLll0B5bkXLa8v
yHjJi4mM407mzTeaLXKUpTftWmirzh2T2VQfRQfswuRKdnbe/+oLX+76zocCq3eQObQq27alhgYW
he1fAdhKLpbw03U3mliYg60PxbfNa+nia+gMrgJ2iCePUyH/KnaK9jvqaL9oRVF+yi0v3LNSeVsb
zaReSoGc1GSwxG4zFw8m7P+IXWktkBxTk5axrMstmOWKoEVbpzvFsvE8oDnPGmt947vboQ+nnX/n
vnTXoKj2T4y7/l2WdeFK6WFyLYAH2EgnMo98FOYxmwa6IhkNLX4WOBqw/dumzzMQGcvuDvXH5kb3
Cucpj5EYrTrnoQOP5ROJkHh5kC1PrlqqO0860qUbUEGZG5pWbhFf0XP4Ic6gRPZqBG1JeGV1ogNF
gs1aNeTmsdQiv1yrJDHOvSWNs5eAF5vUnFvmcZ6S2sgtlI5MjqQh2ayeY3RFWO+1RIu+G2WzHvFs
rw4o59ZtYzQXX/fHs8Tmbp0po/uKU2sw2GvJTy3EZsope/WU5k64S/R43CMxpx4V41iyTyZ/RtNr
rbmgM8l4RmlaiPYATvsVjaexkG47QFtiAQo3wM0R6DtWJUOgmBNedFxdsXBDJ1Js4r+jl8ypRVnx
Z1T+aruRO/3OH82zi/Txpbaa5jxY+rXijQYIpETqLAuTfYjk1wOOQYqHZuTRHVogBp4h30Qp0mP3
bnYhfZ80eJ+pbp9yZBtXcWU4OOQr3BNd0aBxLIL7KE7Xwxg6NwqaOr73w4yTbocOrR6OZHmxTguL
rw3N8i7WNKC4UOHHebq8jGbqXciSVIsROYbZgDOyLGFvPmToFMWprpqXAS3/CrsV31OnHAKRu+wu
zhm67QxJsdPQIv4p0QDZiADl+pmDmJNsoxIVgYtt4hr1VmXVXRGXx76I+wsNeAH3l7QfsmEFREJ0
nLQkI20yaQE7hLYt3Og4dHz2TQaeDyvehembJuzReXiK6iTyaOuduXOQRzxWMZo1hwon02hfgkts
HYWxIRUNeqahimo2tcWb/aK+MZ8tI82vNrUSNn57++ax1fPmUedpAWxF3hxpmqHp1H3i6gHNaJB5
XexYFbmBkkMCKEysBVacuHcmSMBWOTPZ19xMx2A6BD2zrEg+tXlzAc1S9tWqdmD0LNFw2EuOFnrt
PKeeOFmG5r7aBevWYdyVJ1QIW09mUz2R3Ejxm5yXqjs3UZs+NpX+w5nsdaEh08s09xKybrgv+2Iq
Ju7d165DAjUekXbvU5becbxhV1juPYqiPDC0Xjs7WgRm5ME8pRYqGMNJ5JV6eF6mdEWyzN65Pq9n
K/ImexoWqwpAF2TH5Z7kfimtk8vHjQ8MR5DWMvkeau2+kqoEKMAddo7dhztX94fPXhweEy53XWTt
XIsrHDm+hJUfnlThpj1+deJNhgLejaa5zjbymXo1y23vO/k3U++zbZrYKIxpXf45q+QBHCn8m8tw
/t5UFy/rfgDxjAdpDPuxR6eCs9+3X1sZO4/YsTmP0QAE5yBUvJVCW6NixQVqQ4u1E1C+4TxEsQ8h
zWOtTje8wiIcyIw39UfDhMzdCscWuV39SGPgXNGcO9szMBuHqyIzTHy3mbuK0So5XFXFUNyjhXPr
xkm9IWtVer+tx5abO/S88gBci0W4su5AywYU3RUP4QcZlixrmhqgoL3WbECGAl1C/qUZJzXZyHBI
sEKUd+TrcZHrWH/+EasAftxYkYsAned8l1mI1z5wimCgO4R1s3VbL/+h4ygBIOdhvG9xPnnkhYbO
zMyKvuKtuEXzMz5bhIBynbKwPFe9bB4BvHNWLNWig2GBxE53Gu0hNgKrcPQ8wK+C2vOqSwJS/s1h
mBzAB4+fCP3S9/6eu31zLmqvOY+jVW8r30LZwDQlBQ0o8lDzdFEgPd6cjdxNsADxUOPzHoUUy7Rj
rgV2pUltOOXJMLBZXOItduTWmKg/bgdxkY5+zwROBJFNxF/eQ8k8uNoja62w5btn3uAAvYl3ihzH
duNmabr3uWQvTpihyjRu7w2NJ58iBtyo4Xsv3M70I8AfbuBNVqwCGxlAhMaBtEncnMI4sx8l+Ice
NH+8t2tL/2w4OB5zQpxfI5n3Noi2+WkYODlWZerOch0NwCXAgbAr0NUX/4GTNR4Y59529RNooGar
D+ETN1W1i9WYKuxYYTGOIqy3fly+mVAYy3JBR1WNp2gYRLvyrFeRFPYJMF33HI82zidR2Omex9zs
1n0XIzsS8Qpnekx9TxP8mJO2t3pVrTvxWsruzXcON2vJQ5XsThMoW7NV3x2NxIxAP5sENKOh85P+
SFcpd7v56m+yeNKSyYi9y4S752oNVGy3IiF4FlO+ipIKqvk6K71jpaS7T1sUDNiApJ2ZEX92zcje
0WyRm5Pyg0xGIN+1AGfbLorWVjqqFH+HoyuSuYMEAshLzc3/gzHaJqeBZ1rOmow/3HxAGeEpk+Y2
DlOA1lSevuohgFqOOeYXrnT9sTP858qJs9ehctt15rTekUemfS/yEXgz8DFYuf3dqLF+wrL0bSqc
vHfAQSnrO/O3zK7QrXFlx2Z959jj7PY3WQYE+V0zuWZ5gjU1tu5b1+tqVK7kzfw9GWQ1YJeG/0U9
To6sCgFjbbjW39ei++TpeXSirxMN5CrRlXB2JVkIwO+5xyqEnMqqcXYZ8GpBiU3pJmVusxNea72M
6CeEl6zNrgxw08+q/iInMdO4dU4s15mOya2XxYmmQK99cIIfMETGMYtGJHbLOqpOzCji5NCiW30P
5p9tZCjkeWdNPwB5NNnQoADkX7l+06/Zn4rFeHbWABc6xS2G2dn2xaYB81WA7qF2IOzM2Zdd7Xwq
DKPc+k0B3GDqOJ+sJBwOwKGKgKYiia2LF7GvZGvUpvEoAamj2WyA3GzIk+5hDtYBmu/a+O+g6f+P
Wyn0XGTgbyy8QpuHCljat2kbX8vMtw83onczS6vqdWs0Kfq8/nalKzJ2Mqw3OYtOi9JRcTiuaJ6I
dA68aBfXHzzmfSAKrjYuwFfmyhqUfY3G0j8Do4s3tWNdFQ8ja0WX48j6oENlDLBhsJtdUIDpI90U
BSQjOxqiNINJgsVQxmu1+aBo5XBzD7INEzh8uA8poqZ5jcwmvVqANSAB7fTn+cNq/gpRwvZZq+L0
zmuBcqVPKTLkOMgPLW9DVvgx+ZtThLZLhzLq/pE9VrIJaGw/GYNtXzy7f0mk034Cl1r7ybOQtJbp
PJFd/V1xK7+QCov3EkCsxNnR1MSh2J5izdpWzbFoRgERK0/t9BPdi2fYrjO5MmLT34WjqJyjgcee
wIJH5mVut3ZQXWVqn9BCAC+KuAPLSqOy507F0cbQxnzHAcB6bm3pbh1nEJs8NtJnD3u8fdvVdkBT
nan2BNbZYUVTLfbEVRXqhVyBR2kfcKq4pRmL0ui535Id3chVybYHePMi3eSIJrfRva3q1dDoxkPM
SuMh9TT37JfZFawUxgPJQ1XER9OLciQnfpvhZaDvmM3KgGSZgxRHMYbHcijZeqrx2ohphaRP66LB
NE9CcP9CItWU4mxE6WfS0UBOLCm9DU3xGa8fkb87JRljl0F1/iVRKulANs3QMKItDOzpUVgUiCmn
TlM8SXw7ZVkS1FOKPUyN/2AgBYb7XyezHop4bJ8BF+LYlvfhZFYiCezmaSc/J5EcNjZIifDzr75I
O0HdU9HLbVmZw6vA3t+zPPUl1NwOrDqV3AICOr66sFfv9ov8T/tqitNG5fDa4Pf7gz3Ff78vxfdt
UB2S/RTfE162thhO5Esui3OcChRFoITliyhQEtXlfn/I+Fh86ZHNTnuWf0INRn8nfT1akTw0smGb
8izZkZc5im9eZ1b3rXDLp7jpj/0UzOpwXGUP+ODSVHM0b9WjQTy2iaV68eWenON4wPIr6iXeF7gl
KjDkGgt8fTs4Bjti4aVdaKhE6Z6yOkeO6bdI0yVedzTvhuw17tJ6T7MbhYk/xGY0GlDbZtZbKJP3
yOUX2BNEuo7FqjOKPfBM/MXRcVIjQwUYMIrSXrDZxQ5o7J9zdMG4bw3xSGITbZqPKAKwAg1QqheU
5o2bhEXjjmLg+BdlKKCdATQHWpll68z+mcnWONlDiZ1L1bDiSoONoh/kO4wREOOdvXKmiTeh2hKL
V9baRovjML+iQF9a6785CIXTqErav4q6bbQVfhC7tdshPZP4udJWFfp67pGHMFdAm3v3MXc8LNTD
6GLKBq0tIUpRxq6tonpA6p8b13k6qBL93aWODfcQa6vBb7x7sqb4ogUt8CJb7kHhyS4K+/iStOhV
ON2RROQw3ScZO+M6P958n657exYy9jwU6QDteE1xCJULX54je5TnYroChrZtVjTPgXpugKGWyT6G
4WKzuJBsNn4Po+IM9R26mB1u4i12AM/nR9Y2aysuRxaYtezWeuhgwWJMxTm6Da6KdozEiYYCTSvn
qxZUzQKHR+/zyWY2J08yt6cYQDtvfa219x/kZIGigWb9H1lbIrP6I1PkePiqOFgOgyjGQQ/sPzNF
CYrbTL/vw+c32BMr0+/OKD0s65EGoMxAMmj6RtghftneUwO+MPzjoPWfFxFdCfMfVB2ir9W7pdt2
2FZRRMfHUZZ9JqhZOtZqZ6NWb01ANK4qdp/4/todu1wGCeDDq7Bj7QkZLufpb8aNz9Y2Gec+SuIX
Y1A5AX6gH3CAiPTFBKmhIanM7IjfzDcZwWwk4FdHwHDRfmdC3XyQ0ZQU5Et2FOpvssWX7tGVMYCH
RRmvVWG6JyNGie90TlnSwWU6nWvSnOmoUnCRINnQdEQd8LjuUeZNLjfWud0144rM/aKQG5ymWeM6
ngL9eQeKPTt+uMMcgoTmdHJKfggTkEsb6q9mqL5bqWZ766aoz00b49QetY5XGlCsbF+B3ta2yEoj
cTkpcrOMrflS9dXsAYig461tVUa71O1QCdkZCdtNAbmozKND8X1wCu6WOHMw2alrUqNoSYKzpvKx
KQPl2BMNJQoinUrIK83IwtTsN4vKduOnFgcrHyy4qp/+798Xi0jP//y+4P/YNYA2BrTTxwnmn9+X
kXUgzxO19+z64T8orWtaQJp671SJzorXxYiiNGG45Qa0ld5JdqV3IrXymYXzg8VS94KwGdBZwI+V
RPEJQgzTMM/JkULMcxyhIKmBE6zVfB9Socy4bQ/LPfLM/jUwJbboV46K1+UJgKL5fY/FWo+R3ZBG
vCpwGAIsH861DkPp7oYcVcfS0jP8ueTb1QdZqA3NqpHluCEF2RVtUm3HFosAHHzpp/B9MIH7EVua
t8A8g0geNouarmxUWWhBrAn9hNVqWwEz06FoZb6Oy+oSO2G4m4V+B0gEeZF93I350Q7Z2gOO+pL3
gq0cbAO/Sg4Aq1FK/cylbn1qzOTQF4X6OiJRtM2tXO1omhb1pjOZ/yxjzTqhBOeMQ537Xh/5ibtA
p1uq3KkRXXubAZBorUPWGLQCOUaSlkNne4FXA9I6C250ZFBPvo4w0cojAg7O9GWWbikW3QMZb4Ra
5sut6IpsSEvTm4jgzkVp5FgE/3e7xe3DPUhBsvmfQHciYSQyJHy9+hfNZi1dzv+0G8Fs4IU84K0K
twAArRVqRL+lrRDrNuTybI44/rNNtBvrW+Z9Q7bimynM4mngRQVyCt5vsGXk5yqK5U7rs++u4uwQ
63Fxr43ToJXlIQHT6Ypki0Llxfc0Dr3Zlht1gaPEqDzkqAdcIXvG78mWFFNcv3RA+jCg4jC3G+9h
yBLvAf+cAzgPtAvNUBLc3FdhhHodp0kDnC62J5QhfSF7FB8B8oWDNAB/XVT8Tu6kECFWAC5S8Jsl
rtWC5x7lY90BP/vNnZEWgSXM/MKaOr+ATc3aJcb4akyiRY4jHH4zRVfDODAKUWwWOzLuPGYCmjmF
SjMk8z0PQIYp1GJHylIN2aZF4/kuXstfIJJBD1h0ENgMwOrdxaxmj5WqI/SAwYETJy22I/eFn3YX
5trsEahD52Aqf8CRJIxpcHQL9WIMOCaahmOPw8+2+UEOpR+xxwkDj/pmuz6QhY+czCW12ssSox5R
/NRkibHTPMRN0Gr+HnnrYLGwi4itsS1MtxbCPUTGmcdmc8ytsDnWCb64q2VOV8vwHzakJus5zjL/
EGKZ0tX/tDOs/IuRt/7mb2ZCNm9PPWrJd00CZFRO8E4aNEM4AGhHOSrIJiE6x76oeLB2H0wiCZbi
VWzCuh7RODRtU+Srf0dZQn2Q6dlQBfagdLTH+W1Mt1ymi69dfelM7JfpLot4vjXN8f1lGxDsvT3s
Yphpqg6YXpa7QqvzzQCuth1qI4Eksoe3aWUrA6cFgErxNMzvpBrReN7SvLNCv0Cakbyqcuc/uLgM
Ypn+46caiTPD07FC1FFs5LEPrFzA1tg46RTDc1Gm7KDZ2Z3kjvnVw9MELS/Kh7Di7U7n9XBEl4L0
Yse6Pn1p+k8MyfQVNpvWj9hqApHa9i87twM9+sHRKANlKmunzt1jmHB+irMWWZ0hQp6YLklIZh+m
WqvwrichqRdvkmkp4iCy8JMxqFUElp4JAkVDm6FgCW0oJwiU5sQKtN3GuK1U/x0oMCyvSbOYzzaL
cLDHhzJv9R2ZAMwboZhDIpdYyqfYafhxPn2ezqHpCHuSm9LkgGxARAMdY7/bLyK6epdTHArxLl/i
FHRGPjTNUzrdkyzIlrwmOXLf/JikbY86UA1w5rIqTjRoxe+rD7I0aUCBmYGPoVwNPIa5bSGPOIJQ
YxZmmsugEmhVTa5/n8+2ZEBRyB5d5P0DOiv+Ef79kchkvuUk80G+sgl7H+QKUZmculiL50EVQ1ni
jAdzFCn8vlz0hV98a9ou2y6iJgFi8EMY0n6QKQqamMV/QXl9qqP446vjGViQosoPQEIUI5sfKpe4
NGwVj1b07HJXDSGYl0wA29y8VusajUMujazKC5ryPqtwEIA0o4B6R7Ks6bpdKf0fY11Vb8ZhlqIa
N7T6Z02gUJMCxF7MkPlB7VBbhw4OQQE8DHLsgbegwQivHAwwVzFdgdIm38dI1qzqUsCQhKT27BR/
aX+40OxjGLKbXXynz/dNDHPD7rNjVfp3aRdal7DWrQv4f6MRxG8/0Pl9ON+IyIQhLblLkOoBTU5p
X0i2+JIsqjMPTAp4RS6KOSjNefGzZPFwnkWgPQQKsHfdt6hYg6K4OeTihCat/o7pyE74dh3fdZot
1k2Vj1/6MLyv+i78B/xsW6Dxhm+FjnwVeuDKB1kn4W6U5nBw8+TNKUvG8YsZsvvGMn5kYO45WFOq
EfCF0NDLc6SQgiRJR+lFumTxWKx5pCH9PNmSTafF7lnrp/RlyxjWeEUs1y3re7GyQehzCtNseLs0
pzkJ0dHs7WqRATi0QeVzcSDl2Hj1ia7mWDT/1+UHU4rtqepaW4O+u3EhBd2qGqJo1YPTY5fruQCQ
0RU4skIGAkB4/EKHrbhiCTpa6yauzJXN9XYLPhaw4ZA56fFvq1d90+PgMvIemkiTBxxAZTpyJm50
NSMH3GtaawXhUPbAJjFNP4A08W6eRkkeo+cN+JH54J1oNjtrTQBWHA5E8HSA3ymboRTOl6iGFn0J
8g2wRoLytaqiDW+jQ4EtHep9mulAQGbeep5HPXb8qQuaKjPl6BK+zDsjk/jY1Ch9bvvXtAd7UKIp
86wjlRWg4GF47Zr6FWBb+QiWEvOcGfgj6140vILO4sYeu5Mbe7BO/NNHWiwbnG+BB92qsDRxPIB5
7OQyeOptAAd4hdL6ad5pnbdJShN0U9P0g+EyNb0GJBASKboPdpkwRLciQ3CmYPWLQ//NLLy5Den1
HkwJqm3C7fIoyx0WGc45Af+zn8NR59uCSXkP9hyJVX5WHnyB4kUPcJNZRtokz6+hn9gn0Omhd2Gd
581WgiAGJXCw03S/8QEJOQhm63ezSeNn+IMP5rChyGGI8I1eRRdUw+wiI/X2TqGhi50SDriOxfDq
19YXFCXrjyG3WuRUMyeIbGuWazobHyP0BTwv9h7sYwNyslf4ngaASlbCrq+F5oafS/CJAejxAq4F
fMISsIxUU8YWxSZii09VujPdyn4B+BS/S3rSvDuRlQuCqdmpcBoL/UDMZo8kO5p02Sm28bZzJ6yE
fR11uw5Kzw8fMnCFbXUdvFs+mOZP2HGbW5WiPWjl6yJowpB9Dav+4GgN4Jal6zxFZfTa4e0BoBVE
OccRCFLv0cabpqgQK+6qNDnlsauBZEmwHUoc5YWbYXVpG6vdeoMN0plES9o1CR1Qba2srjL2Zhh/
H5liBz6AYgy8Ddj8pdPmb9kozrtFbP7IbtkUkm0FNogbW9JOm0r7fQM6u1sA9ZMt7UeX4O+bVbwD
cX/t3a7VNczf49EmlbahH+KRhawY+NQELzaZx/GKnobIcHNcHeTQvUlAGoV38JilAIPUodADDf9X
68WjEAz6Zf6/IlBEN8RBCv7nsdTCVpf/CK3uedCi/rSUES4iw8W7aJp6jtWd5lLEadpNDsuU/DV7
KlT8X76GgZIxCz1XkIcrS7ZPwGV46XRAbt+rVA0keMCi4xtBMhWtkgJQ5CwAEUm2JxkNac62vEdW
eBb9DrQ4/c9APbhjgia1/kGGUT+C4dK74lAbB2V+yl4TtCbWDeX+9OvmV6G66NkCyAvkTykY0CbT
OM5uTDXUNJNp7SBHupjmg/KuNVBda1UNH6KSaQg06JYeIEkSucdvQBcsG4WRxwmIjHRjQ1sENC5x
PNBqYmdws3u42Wz8/ZLilQIf8SXUvC2hbQrF48tlXSf1yhJ40Tkm/l/DcgREs3eeaMC6/LMCMv+S
gcnqiTPwXY4WUsuk5IVrXZ3YuLEfU/nZBx/iJT2wgz2VUmQyfdYtvbk3TYNha/iCbLB4cYEJBRc2
jvnJiNU534MNN9vEU72F7MAY66iWHfpuLF+YWzznOk5oYqdkz2P+hXzGDt1lKYTSDHWoUWu0ayJz
51md/avxG/SW0ftvAH9HAZjb7ce6bIetycGeI4RkOGDv1VYvSu1Rq8EoNyoPDQPh7v92D0Gw/NHd
YqOxLZQPjmScX2RRFx4NowKDV1Gzci/DSuGbWhT3s/DdBkWx/N7NAXMkuxochmh+vBLNyvQjlHbj
03vtPQO4Gcy4bo3XTthfrFhHnfekm2azJUdnt/eZZSIdHpnxXQ4emY8gyD5i/DwpCPRIWMbFxAS1
GfiUjaDCEf4MpyQzsiClrltB4lk2sOM4CJcBGHuwL0XiwIoAIreNjWF+ZX0LmBDWma4Thf/k8oce
++nPHPVowNm28qm1bHOL/4T4pGzQZuX+gHaGI7vxEc13NK3PfqaTj2pL5GgrBaoNvPbj8V6CM2vj
23GxBWur89S5Lb/g9f/CMsd+IhHOQIGJavxrN31ikyLMAVop3+ybMJ/tE2Dg1104mhtLB0JYq7JP
3fS5Am1CdFSVCAOq8vHRGRlFFl6yJ62Dj93Kz2ztQlrV/XRQMf38HoKkYEiKjlhphAH5GNIrNnFf
I5VYlE9gudMOnXIsbJha61IgFbTuMgCi0ZwM+wASktoA39KlRo0DCli8PclJREoauAHe2ApwuQ/y
xTYxO3fdmMUIhrzfd5zvQ/MpOupB0NrbHvR9JIbqk16zIMOhDQivcBXJDF3U/7zSdP1NhqT725Vu
odpEdWBK9sz6ZEwDchv1ySsabAhoPl+StGs1SOlSE13ggI35QDMalhB/dyEjXdPqU57kYgv6QtAO
TuwJ+MfWd5Wr/F0JZt8VUuH1XYutxR1dLQqyI49F0XLQ0tF0CQWAtL8jxWL84R6L8RKKbr7c1zJA
mG6mdn0ajI05fXtz5aXP3e2kbTcmllvPTZKQxqCvPKginuEzTpNymsBn0Uw+PO1X6EAKhkQAbjrr
6GtZec3BkX0NXW4chma4J4aYRU5Xfev/LGrRos1QnkUoyX+np2lFih5Toa1vSlEX6JL1B3sNGVpk
M1/+qR6UfLRLw7DjH2XvgoC2asZj+j4MfTYena4+Cr/ud0C5NmBNnbRkN8/NxHxzIetF/SEM2f09
RG+Piq8WdzKladZW4NDLldr5DtqKSSShdqCV1B5q7oQPzMyupdDTC81AV1jf16pYkQE4SbQHgOB/
RihYyr+lZnLFi6PGKSw+cUTaQVQdZWpGeEn11p4UC33Hoii1HPBmcvFQ8Dlb910HpOgiFKFt7Wm6
xLay5F43TLz0ZAW2BheJ38YfPNDyYLAimx9CdwRMq/QuJAf2AdUwNBe6Cyo7kVU7Mr5R1347+5FM
NL/AxNq9GrqxdVLhf+HAMm9adD+dUIPmvQ4y2RVB10GBvOXCYzcWTlL/hwXFsEBAB95krDLBi7cC
ECY+pn7BjrbTsWNrOm9Xowr7AuUBv+ekJsMPsrDoBlDqTt40mO9XUTlpaD5fkh6VRXbAmpgHN7eN
QWoLPqV/P8aNjGwoxM0tbx7z5nbL09AVPXFYtdUWFIsvs+jDHRe7m4i63GgNkK+ZUuXUUjWrUDuf
iH7la257rECzSLJwcAVAyqq64CzAW7VeMQSdNxgXZyr0F05pQJsGFThzTyRXk7LDgcCwSroQVUiO
cwRFG9L3ZDxfRpw5IEkyvNWHWDSlASQ0WLgjQ7FZZBSBbmwVYJbVNX5wRgXSY5Yr90iDGsEjii4E
MSCNYB9vTXSOD+hyscmAHDL2JLQmo5t5yZhAOJSS4+84BZ3jtwn2hoMMZf7gSVce68KW4DLBEPLh
7BiZdyYRutDJhwZld+AW9M40I/lkVf9bRI4jKH0fyHSyWhzfw88iVCId2hIwBZRl6tcsNNsAy6N2
I8bIuOoeajdXKMw0rgJNE3Unv452jr4gxaRlWQ8A9JClQU9CcqEwTPLHKHbsA7nOUUaDdwfQ/n8i
3zkMGevYeKMALiu3N7dDPZh7AcZ0FpELhVeqFRvlFDooB0cwPJWWs7dw9HhstGmt1bQDaBtNrxVH
fRrmudXavy9JRXPyoikNwEpw4DW6AWVf+Nt59PeXwF4VqwxNptfegBYJ9LcdZAThrLo1u72mGDR0
ZD376PgOzB+nRU+ym1vSvPdBWG6Bgi64QcODvejsWeJMoojKjWxXPZicYdlCQPoCLAAbbjr62qca
FTCk87MPl7lkBVUY+bkFnfhKR3kzILWedg8+5+gB7FTh1s26BrhayGiwWwBjjSr9RbNyMtPw8rzk
OG4kp8XUtF8Lr7LvFsumiB4th5ugEIUfySstMlch+Kz3NCWFju/Dmp6F4pNijLn2P59FJq0GqJ4c
5+dAI5Eomp8Zz2AbUX8O0Yhhr6fguQYNR+QeFeqRwW0c2c7RnYbRDaGiS991hB00EznLjQOp5nmB
ElTAM/kLyQYKOms+hpp1JF2Gm1vR/edHoacio5ub0kNIEM8GoJx9qcO4WBt9Un0FATII6vGyuYv0
Er/4jf9M8rxqx40afWtfo6fG16L41VdifIkq6R79qCjW4+TdTt6OK9+8DVN7JvOuBmO9GT8aA5g7
G1dLKhRgN91J0qUemtMJCeYiw+EIbxvoh0m4aPzcNnd80K83Lk0CioxgsfnoPQfK/fgf/EDn4Kqi
kxfcZlYsc3dIJN4F0x2X277f8eZJqyGuN6EyBLJiFvIOUx0F6NemmskKm3kk6UCrDlkx1WQsJjRd
hsVEVGCcXy3zDzYVuAvR4iPFUfYUkAZfVyj/mEe6w6Ja4jjgN9mkIBTeSQncPFA9SCLFhYm6Ub+O
NSB9x3Ddg4saDL2T3gIb+53rJ92ewWsVxzjAR/EUdowmFoBmLKEVUXZXp25joyh/AGctVryzcw6M
s4/CvkORN6JEesBDps5GJdUJzERq7Woog5iFqNiDQcuqPN4KMp5d5lF3FI+3s2XT1ckJfRV+WuCD
32Q9TjppmCPMNv/2miPMcorQuutsalt1e/tb5/kh5geiJ86wvViD5HVECRAaRPKtPzr9/ah5xSUZ
kSxI+ukDUGdf2zREZ5NJSUOY9vamR2+PNXM01OpJXhZTVcMuHgaUZU4eXtck+D/NUf250bMaeZ0m
5WiRirLhsbPlmQaG0/LzVMl5riQDEpcuZ81krckcRcZd0jU3PqQ2mhYY3tl9soxrWP490BSdfObg
aIsxPwUoR6yNn6Jx4VNSNm/IRKAC7as3DQQzBAfh1kUGAsA8ABpJRINpWnyrujQOFltSkF0t3C12
/vYJFSz/+GwMUbuL9Tf4o7wLXbluZeDt2ZfbRWHS2t2sRHc00/iAs0qs0+tpFT9fks9Q44tLwmrS
9GAKrrSk057qPk0v0gDT4ISpGHXXeADBNlIKuvXc9qnxYFbJnjhdQtTRPdiYEXVLlGI26Ra/d8t3
P8adEypfN1wTCZIxAFgfaXCYervqOVi4FpmIJyouEpKN8v4PZ1+2JSfOdPtErAUIgbgl56myJrtt
37DsdpsZMU9P/28F5SKd7e7+zrnRkkIRIbIqE5AiYu/E2NQIUq1MB9Dang70hAsIb/gJ+wfsyTAi
UTU1b71FhnveH8IQ8V7rwvpCGndqbV6aayQFD6g3gv3NElMhP1US9XGGVzXWswVscg+wLe5rZGgj
Dpuy6WhVQNIYAHOH5xTTvjC9mI92F90U3F6IZLjjrJsbPYDlnFMWdfVjCQ6wY1e0+sb38+Kz6BlK
xwABCZBPFyj3/6IhxQiuHtQD/KOPRSNqbLyEExJcjwoLbEk0E385MJ6UCsyThgH2qF5ndeaHNi3Y
/Wyj48hsUa7UcFGm2WVInisFBWrrqKhZbJPvk5uZ2+VnQN92VOHVePRn88/j7gfEI4DJRaXMd3e/
oDoKmyPLkodYDPEDMi5tVa8QZPE3lmTNXqdSBjXMnKbZh7aLIgs+Ai5Dzb5h8KpyBqVSqvKFOxmZ
caqT6LNu8OwcMN4EqjDidHLLfBA9hMAq58d2RJWhXgCNZsZhSIHEKGr3BeeRAvDaib2nCBiyh15d
0xGPdRwHrzFH0a8Kn1VxGJ7YhDQhGv6T0aAFfIODsAi3gi5/cXCATkc2pRnnL3UwqmgIarxlhxwu
A7wmq9628UizIu2SjZZ/AQibM3nSGJq9ofefSUbNopIq5WHstknHk9NssOhxUEeseJmB+Uj5u7PV
s9E/6INzns0mpqWHOnOvDMVf56iwg3MbgdiGhrMsRSCzsfTaw6P0doJmF+Xf2SKX5ElqubX7R1Oy
WhYjd0gUF7uBtY+/dakugtR+ZwreIxyh486zWWaXS9Qau17bugTAYVlba2bH9k5Xd1GLDxa4OASf
E9VoloaGAr1ahpTGtij/P9mmeWQfMy39K2dOUv+V26Z5zIZKADswrZA5BiqbG1mNEkukN+JRMCEG
Idmx61Cf2iDbBmZhBIaVEbUNoGyQzfR5xDnBFMUXP3DAgdIwvEaBI9je5nqnX2IbyWteP6b6hcYC
PA65hVMXEjm9M81yGoLUAGcMfFZvXSCVzF2anFIHrPbSvvzOkhxV0dhsFV6SFwHwcRWyxgaHBmrl
b8roqTx+aZYS/KIeATJqtKiJigAj+zuV2U0I3o1DXuLUwRymix7kiL8j1Xid1FV4jZ3hGUm54TGf
+gxHJ0o2JcAiAW9Ysak0I7ySjBoJUvedSDWJTfi7tsbwJwk7nCCmvh3swcH1HLRVeFzMyIuoHb6S
ZlZs6rwz1h0OUpDs7GSvxei8IBYWPdAINeMdIKSQykxDaUvrgB9dsKpZm71aA2uewGu0NkTrIGuy
RgD8V9Ni7Kod6XZtcGuKeseWTGnyfeWx0sIHMD/krzgHa9d35joedvPKTJlXA6r531d229LZJlr2
pRPJeKLGitq3Hg2l6QynOxkNjcH8k09Wsf1H08AvVFrXu+fFfeVH5X/kqrH7VDWhA13eFbbr6qaL
M6p7qDvwyYHmC5ufD1MZuqAXctghDHxUUv1E4jFwh50xeUgW5NOsMUPtLHr0pKBZvEmcZggekpFK
pBB7OqdkB5WqM3USdAObNsQnpekbddJ0ca6yUakGq8XF4odkpQjSDQPv4+puYva1eLj/AOpKyIRU
sE968/C7lUhlWYTMGoqABnh0Agf2qQMYMc7L2MWNdfPJUQ3D6//BAHwSiAfr16i0VZlhgiwPDkRp
POUkSlOvNJKG256BrfMC0DWE6tuQ99uapxmwJn8apFjO4zHz92RBE//ghBTKShN73Nj7HbLKut1Q
a63H1cbNVBs8asoAbKB4+O6cX+WkxlRBU4ccnEU/8svkmqNm2Ztiq9ovE2SAuvh8DbR6BzSzP5eh
iWV9VgBSIgZdwJYmSM8xUOCjLqKbEjAL17QJzfAunarFSW9ZaFkcAAeRhlcQYFrRmosO9WwLCYcI
VrQofsHFIP0wPk7YLu9AIVor8OPWPPZSOhnAPdVjRY0R4wU7kWoGg4/uCUex6IopP6Dyz2t000bd
KrWktKgb9jitwhFAbuNYAlU91/iu0o1HGmXYNuOYVU1Eecsrj7rUoOyO7QGbd7iZiLEdPy0qcR76
J5KB0A/GPfjEDiPAX3rlcNFL/QDAQjS+NwGCmHWMQR9KJrObWVEtlfYOkoOWMfWq3nROzs0aQLwd
o/Vkgo0rqkFoPGfRdGPQegMDe9CSNYNTEQkeND72oPCaDqHWdPELkERasMaFwbZLUoC2kDrl0SCD
A+eyqJFmg82KhwHwi0JowWkCI+HWSQETYViNBhByBwS1GkO6zZq6s9TQuoe6tYu9XU35ecy6HPCv
S1eWFWjHAJ9466RSnkiJHFFvkaF27IGh5H9/I1rcWiwIsN1+vzYyzuzyUUx2cHBDICIhnwHZsCA/
DC45P92IIkqVLUp2icIw26ZBYXj5EJjjmiyo6U07BcJrmu58pWiA2GoTgEFv41QtAyxMws4x3ljm
HqDrnn2tzfaLKPGRn7ku8rw5l+KzEGyja4nA6T6glvsRR6qZkYJQRw2nqRdPuoWSsnFy8zXJqHF7
0Aj6VVfsFpnI6y9lElYnq9MABTp2kaeLsX4kDRuE45fC4YdFv224PIArtJ/XogneNyaOIgprvVwT
TsYTMGCEwZ5UAhto4n5gnUtgKZ2ySWv3sS32NJJKxIeBFR7rk/ak5WNzohlqGM1QdwTJUeFRl5SE
ZEg/QMhkQ4bLxDK8d0Fjam6Wxbei2aug4c1aQKcN/+NJjBLIX6ENhGFy29UdwVzhKiaWu6TxgSPQ
VJil+dICx2iDrexj143+d2yw9lEZAGW9A2uwhWLjCKn9h8CMQVs9tA+Ow2TkgVdv3fid/8OO9UMG
MsTvRW4+AX+z/8aq7pthmeCFMvK/ZN/kDzrAl7Ad9xMkpHQB4HRRjS2SLn9GsDR/rvxi8tyyLA+6
nslnmmiHXYgC7Kd5gGSUoylwpL0Y2QJvSFGRym2CFGhwPhdsD+Zc/6myyq8pF8XJBAJWDCLpfYB3
jqd5DnxV51gbnw3cA4BiGQGsECZGpyMJXmbtqrAnJ16FDtdWnd+Y24aX/hMOGrWnMpNfbSctT31V
5Vu9L6p1pGz/7h+hh+d5bWE6b35t86U0J+eRTBb3tDqtoa467wEBngAfuIy3uR9zvLv4XEUkbAbM
Nd3qUMDthB9kC5azOmp88EtLgAQHY76tGEKCNEzSod33wg/XIwCaPwwlA3SkD5pamg1avIPqk/ZJ
02EaDGn3BIzzLc1RIx4anYlX6vslANFldmyH4hSN/bAD+Jx1bFTDSwmswSnF2zKv8M9sM9z7aUZW
YEBeISiB+aTvKn1Pc0iF5UezyGqxIbW5m0zdV+Rgu5vZ36z5c7XF7mZJoZtRjvMjtTyJkWWe/tcv
Y8Y+/7WeArwVruWAssIC/fH9TyO0fb1G4lPz0egQG+67RJyAp/QHKoKCXZjiRQJU7vimj8Zg74Io
fBS1yVcIXlSbyNLDF2DhJg9ON1xoBEphlDs3eO3zcXi7J5lQGsgpnjUMK4hegDkNlIY6HMHUrsvT
W30/OLbTWDz4pfOjBlDiH4CoZ/usxiaZhjj+rNea1ZYHwH4h8S7pkUCeGFfQNfKPpViR1DYb8TCa
xuwh0Q22dxzsq2mSPIgpK0FaBjSdGumo8yEMaEGbdRlnDohW1RkNjTOjA2O6eldvTUXJ1IKQuUL6
tVcr2DxAZJ8ypvV/sKgEBHTYgmwijp0nVJm8aWQGKrCYGT2xWj+2ChLLGvF+bxblD7OIwS2Br8i6
CIATpPkKapCDQ3TFXVWrrDC1BtUUecUORdzcW5gZXmZnMpipccudlhvatXO14qwn2aGqNP9KDckb
wNgBtFLTEY7AxFiU2jzrqy9qLIPzIhdIKjniYfdJV1pt15krEWcZqrrKdNfx2F7lplM+g/m8fNYT
Dv68TucHJHCUzyUY6ExfGg8jqLgfUYLgINMubnd+biDpMCvzR2ToAbnRDs+kscibZADPOyvbHaml
7cAAHcpBu4OcsXVcm4DYkUV6zpswB+Cza3+q+ubQuSL+PgKYEczXTfQKTOJp11gKUCiK3SfcDXDm
qFQSN14Fvl1/JW8muDgvNpiBz8BWyEECCG8FvCWAq/rOahcYDDKMXlMOytE0K78brP7SaXl6BVG8
8THCVyQDi/KLrFnwOhnWSraZ8TFwz2Y9YOvlIOc+GvENVE2vmrxXqIogKSQRmH3FgzaJN43ETGIU
5Lbpfp5F/jrzggDHdkWEqC45oJlIC1+RYSGOBF5hIvykD8CNXaAsiqgDd0ZSMUCX2oHmAakRVXg8
HUGXm6ixxiXe5vzzPHx349aWc5llfloJr7U52y1uq9zHQa6t7UzgqT4FPnLpkQShf42SfOtoINaa
wvgp78rxU93HINTrmuDagBjgAGR8V2Es3BuBJMj/yw7Tp8YaUa9QgVZ8F4/5j7pg1YHwXYMOOE8g
Q1igXAcHWdZDjZtK1OJ0eOXgO+cleOXDFzLdunkKylfV1HmensAe9ADsHOta1jab5QOQgbeNGTSr
ZYJmAa4ExM/U126c0ETT8P0IYJ3z4hx5L/yMcOKWFBZHfQmIOq0bTPAQ/bwQUjHArwrcysHZ3E34
RvMsAImFn97Py8T9bHjg4uudbz3E7QukhYoRqwHIKE2HVTusge6jCm5+2tPHn0rxV8Wq9HAn1+M9
oonYn76rF1qUHo06+7iIyEOZ2v0mcIR784eiic4GdkRnlfZusZg/pOjWUdqXl+UzArfZPMkYlVTq
77HIWRXoSE8O0hvn5APF6+mqlPV0/1+YMv0kiswAr9PPv2zmqtiNrNbLXwpgo/G2TEEHhZpD8yJ8
96ve4lUlq0LQjpAs7A10q09I5OwvJOnD2rzMGhz8eHvU730iGfZa5sXEgei4nsBbtTZ5B65psidD
mv/HhRYX/gdajATzNaiLox4tWDHn0+JwKNoer0MhbntukVzKCMelXm58DF1gXZCIISMy2o0dwBoL
u7kkCG416zgKkkvWhdgUmBxsFmAPA2HGMkXz1Dj4nXtVwkFIjIjOm+Uy3TnBCenjw2FeGTtBYEHR
NDMyhqdYPY9S310huvKX7Vrpjm769CCYBrExEHS5tuo5kHegBbMey2oqj0VZfI4TrXmMXfnW6Hx6
zEXRIFr5Uz50LEHBlIPTEVJTE6mrsWsGpFIl6QPk6I+q8QvQGLgR0luWCVpJ8urzsggZqJXaYMJK
74sHrotyVrUSeaOJsHIAuQl2SLCrtgBSltNzGrnjMzKThg3zA4m/K/aFJAvC4eBiN/FAoxyHFEdA
n2QeDakZAg7uZ9mWe7ICv1n/VACTQXmkBlkewQ4YGcF6kSGO9ofRRvJMIq1ClVwmk1ca0QUVEcD7
sCtA4uW7o1jk3pir9B4l6jg398hWRPqMGpJVXyKb2M3D7EiyxHeC62D2u8XH8hmXz+104yECx/LN
Z8ywJ775jD7XsxVzjXJPVlpWDk+4aS8LF4YZ7LQkDG8+4xDrN5/RDC3zXHYH4L6XTnuq5J/cebFN
JCL4CroZiU44malk589jW6Q+lDCskmGK1pl8NZgdnlCUgzOaWZsMW/jbm6zmyYUb02uNMNiIjfdj
qFiNGvzOkIOPbFIauvakX1Mt2meKAclXLEp4Gg6ewXhxpKGL/cshbWzLQyjaLVZ65myMIiketQDu
dCDJo4DOBAynsiV3okj2NEkrkLu2e7ugusdBP9WWg26Yo8QvDXZUYD6Xn0fvwn5EpeXGCLo3pRnC
NWl56cm5BMHoRlTJP/TCCne5A8YWJ+/dQ6M3+zrscEyiRNQkRhTeDElNoJThTp6+G5AV+MDgzS1v
1AA7H/cemdESSXtBaFEbe2BwRuDzESI+EnqWjPUJfMJFt6IhmOeMZ3whA8XpSBKgoTHPL/X4CNxE
AGi5oOe604/yZ1KlJrIK1FYr/7/T98veeIa+pcC4Zv8haFroeoQdxmcRx89tbPnYyKUGX9lWgdIJ
lGg6yBq76SPrwT9S0yvlhLejV0bttL5V+ns/D0NtNrudW5zNC4W6g0VjagFT9Q2PQRTjOOCNAuOW
eeIqgd2sQ3Nu9PceyWiW9O6GzJWlFzMDGfjK4nd6NPHvawB/6Xksk2ZHy9Z8tEqPzP6HyyC9okbZ
bFqYh+Vj/G7F38loiUZHMlITH/+HD7GoVAXItL35I8ds2qcuTsf++28ZBHJr6k15mBSglaGaWgFh
BWqjixyEY+OzcU8imrxTo4maIKsW28gX5Q7lta/z7Lu7xQv1aIlFZXHvx27j5ZVZb+ZZcv/vxuTL
0pEDpmfX5UrurnZZgnoW6ivW41SLbWSEO94IIBgoLFOUFZcn0yi+3wCXmh0KOoEBtl1krAl2Cc7h
f2cky0xbaTx2vBSkX5dcNRbX+otsgJZpWKCHUCOUSw4Xs5+sfs2set+b0wegGMSPsS7jRwBgFVlf
4gA1KZ8S0L0+Rkj8VAMSF2OfPpWn6l2FpGBedyVzH0kPXLnllnd4NlmstREBsyYvUzc2ahLVC8wS
pMG/my5NG/e3St09nZjFWwBEA5/XjsRW1NnwxxTWB8ORxrcmHgFwjS3cdRpj7VSHkq+bOi++NalH
Cr0ONMvcFQ1YiVh1Ra4P0pA0rn8bbbBrGWX2qcDzElhjvDkMmZ+9oNzpB1lGSfYtNX3+gsO04EBr
55rV09o2Y39bOx8ivkaR3LI20NXe1gYadnWtEcZbGU0dXR0HqcdBBUBnHIJ/BXU04jVV013TskyO
lpGjXr3O5avdm4kXJKgfNXpz1kUlNgOgZvSmqzm8WnW6/0xZCH4HYLkpSpw9DVMcfa1lUKO2fGqA
Uatml+FYh4h3vCsvtsgQ6x6aQfOBsi/lunbz4MugA0xCMBOQl3b6UBupQHIa5AyAkV6d69WDEKJ7
6rTsz1LJcTsHoReQm0/Y92cfAKuBQwnIS7cRmy4O+T7FyepnhI1IbIFsaYdQAChWbRTWAZWlXMWT
xR9c1OKvLYktloha/lDnfc48pINVF4mEhnlIM6nSthgqOMAErCH8rhRppkXZ3Sl3jSM5JL151rcA
xeYbzNgB9r8QAEF3xB5nS19nX1UOiOHRrl7LxgTxYoBt31AYwalYCQNHLm0TNc9GE/F9VxeuR0Nq
gJ3hg6M6MfeuXlrrLHbMdeOG5qHuwnFF/xgJZN1Dq4aULbIM6f9EwybIbpUHH9DZiy3NLsrkimZB
x20e/gfbOkjXfRdaTyYiSPuei3iHI6X6Uzf46wx8G19Re5yseTjo5ymUOD4Crisy2jCh8eIPZ7Dd
l4Gn1qEA8MrGTKXzJRqRE4d52YPt20/7AEx2efYcD2wjo+ABaDvjF507eBkfawYkNTN5cvIaePAK
7EDmSQ76tehtwkwRfqGJJgjy2UIEOIViqEkA8QgrWAj0Y52B3gXUuNSjxmyqYV00Ehy07xNgPPyb
3qycDD+i0nBnT6T2O5+zrnuK3CE8k5ZfS0RdSb40wPfQdgBYeLUit0EaICjfLOSkOKjH6oFn6Rv7
vEGWj6cnrXuN5JhteF8V6yri7pWaBD/066Sxp34qnOMir/3SOHV6dyYRmVMvzUHIjUNREwSr8bWp
esXAXJa6p4WImZh27iYr3l5KIFThFDTOn1GzCVorE+X181DJ7KBloJOc3M0i6/EW6PRle+YqTsKL
LLoicX27KARahNLpuGtXPbhkDwjaBiuLl8MJV+8jCzM2Pzd2CEKgACRftTTbR7tuEE8bDONzVBjZ
Ggd88Sk2jOJj7mtrkuuTFe/GsMh3hbKvsAHXgrz/mEW5dkw7BggwJXfsMESxGQg7gM1sAYNKl56M
FZ91BSzxdAKSo8xGeTXa3D0FhoP8i1KwL5xzgPpV2Z//fxqG8sF+8dEMT02J+BxxVCW8QnJSipRa
xD4US5UVTJ+Fw/lWVyNdpD/+HVz07xSqOvb0zNGBuMSYDeSyuwhakVkMaDU8eWlrts2QPLQyh3z4
aGuBtQ1TGW45Qs4fZQ3OSR9AsXua7SxAZ1epgZdTNev75ScJrJ4rTcrJXPtj0L/Iqfdf7SzwZnFf
Y9seF49kMuFxes61AbRnheifBfY9SCsEg2NSWjhpHowjHqbhCzWlVXYrv+AJ6Gkgc63IfHBxzkYj
MnKQ5bTScKfZj4E7rDujAOfZrzuk1kDsDSkQ43aZoA0PDsplvV6mK3phoO1SPwXZZgqwrdHdpDw1
QVueOtXQsHALcE10I3+0mFHsFhXqLXpkRrK+taO9NprHRfdODbyx8EnTYmSPeJC8OV703pZVl2E5
5VY4rbMHKh7SMpeF6JoT3Y62hRlNVxQMTdfQwLPQskO5tfWojTehJv8C7nGMWy9UFr1pAGKBVY1n
M/WdVdPr/gZMZRW2gpqRnUcEG6a259sSgB5naqxQPGPjo9BwA76KVJ0j9s7iqLlc37EkP42y1SyQ
ZKCIEidOmQ84cOj0VINJ0txAIMi7VxgD8HLuSUoGA07X6y6zXypWRxdEcr/myPF9tUorfXXBLTDo
QfFMItniJ8YskSHgU6WvQSlAoQFAC9aL8NFQTeGEDY6Oq2bVD0P4SE3Q59GjFoknOUU+6uuNXICK
rAuPyPr4fKeGvDkNAM7t9T9+jkxh+d5E7YSBy0IKsGPpiGcD7+YOG3saJUriUQX8AgTA9owQGPLr
WX1wEadGuF/2ZxtZtK1HYyfO0ZUW+EJCCygQixL1Qn3oz7OOUJazObP3wGiqDzRa5IvtvAB5bXzk
otyvSm4Xdeq9X2fRo6or4CgzD4X44UjffU11Y9xmvJyOuuaKB4awxRqo/v6XOgVcdQ2CzBiqlj4g
nb4U4xYh7TdVXZPgcmeJ/8XIqk3vZ/Z35ERFPNPVdsdZLwA5SefHj+5mBrxRMK7Uy3lszZo0JEyc
tMO+5E2zI+CcRcvX3Ie3s48ObH8bLY8LEMwh8kkNN8OLRJTxgUY2nzqU89hy1ghVzLTUtPOdhtR8
uYrHAuy1v5mlFXBulUjgoPzNO9lKSwFQ2CIB3tMHC/wXySoA28HRZQGehFoYPDt6EzwnWeBs4opN
XugC8KIDiW06AeLPj3KkoKkhsdnKIZiqeXzTxbtAFK0rgNCCvkgeSX0AbI/xRN25iYZ65SYoxqFh
6/37N5+ZjnH/1ecujk5N1zGR1WGArOJXmOs+FbIG6GTxYhlSHH0uLZSDj8Y6CZscmYKJeaWmNeR0
zl17G4Jc8jqrGYXm72Q2NR6LO5lsBifu1x1Hfh2Z+H77Zoyk+xwlx3W7XxzSrFoImVp/WyhIsFF8
NycjWgwY/I1Hw8r+FrdVd6aIMuVDtkUoTwn4vUlEzU3ip5FbOc0uuZMzZyON32dvLNgUA6CdmSAW
VpWRDHx6yB9QXeRz2kepGuoJWxVK0kymA7VOD8XN7ER1kagytY8NFVuS4Swl85FKLhefySQ/BDHS
2BEilxdqxsFVyPpWs/X1UIvnGWmC5kmO7p5UWlIeHK1XoXV5KfTgr96S4BzUul0f8RSP0EE+NKqZ
iy1UxYaabOIIoNdKbkofRwkNQFX6HAWUju9OO8oVYCkeRP1Q1xcaZiJe4bzIfR2AyfnEcNoAEhEk
GOBufcx6QC+RFvnQ+lqffcR1cutjmhKwBTP3tXBQ9zAj0LEB5F+VAiSnhiDHizSsNqC3RcBJTSww
5HbZjGCkURjmC3y5wX1r5fs1wNaQb74ZS/BuD60NtD+yLt593zmjIZnEaqk7rwCXxVKkc9NUFigt
ERUHf3V1oE9cjP7nqEvZNeCa+RG3SvqzoEaNPwRVDcRplYYx6dhL6LXF14jsZVetCWscgIgvwdTl
n7mfIou8KJpXHUQOOAnpk8cw1rSt7sT1GXl7/BAaIjn0QG24pHiR2gJ9OHhinSzX6ZQ3H6yiNb0h
T6ovieG8NuC8+ytoKtTUIxzmDa4PfJY2+uEidQuJMOcIZbMnChNncYBT7AopTHNQGIDWlocfWHyg
wDF3SvHUZoCNAFsoGURdV++xI4pxfAEZNUBP/BPbdwZ22MGRu06O45rodUJLREgKrsc1cfEUZnM7
zM3K2ZpulO06v69f/QI4qTi8+dPPxSfsC6xXLkt/Zwwi2f+q0BefgT3EThVRQeoOaB/BcR9dWPzt
RgQuYfkwoLDRs1okE/L4WxcEYFoZ9RzE0eM3mo8BLYm/DdgU6X4Atla3BvDpfBdRadgzhSuNf07O
94qbfHBMALXtzWq5z5ARAh4WQCYnQCMk2rSNsC1HUAq8Rx4AgfIzOF/l2UYlcYnIwzGhiUTp0Gyu
68EG3H82XjYQvcXGPhvAQID8JbKbmk7oijZWnkUDriVft7aOhZSiULP1Dzn+tF4mRf5j49p19qMb
ihjZMfn0Ie5YvQHdbnZJeSHANhdrWyOzkOSGPzjAARnqKqq63BJUqFkhBY9352BSpIYLuGiFG9K6
Mkq+MgYcBa+7ot8YGVD6kEkNalhToQYtzaQQfmiIw7XJiwCuvC7ZML0p/tbmZv6mS07stvpRM6cH
GGL6A8nsE2gTAP980oFfG22ZFqYnze9QT6WE1JCsDpvKWVG3pC7w8a8AyAUpa+ui2rdsfxDXzKi5
kbnNEw0lrAJcY+cmX2mybjK8SinZrBTW6NZDESAhtPEQ0lYzND/bCxFph6wCBL4NVtnbGVcW2NLn
qEhWFHgxseil1P69X08Cm41A8eC5FTtqhhmBZNVBWiGKYIC7lKYlCO7VdBrnuzqOuqMAcye+1VJk
2JYZyRqZmewiVPYv0iyc0aOx3oLPSI9CHPDVQ7XLJetOadCu074VI3LTkeU7d8PCYdhDcNebxzEp
uErBBS+v59tG7mGnGK7YGPbXtqr7K/V0DmTViSMmQkMXjybb09r8RyBGf096KGoDDHTOx8durIzj
rELaSKrdAp1nAIz4T38k10D/247jwyJuMjzCyuLPyDa7m9XNys3PyHkBJPYQeEaTlB7FteI0LB6s
SD5SqIviaW2YvRhxZV/mQFlv2Bsg8I4bGkoH8GlVWD6SKhm965MoBcXIxh+dAVxfCJ6RvvJvE3UN
S+UL4BPffCfvvudAG2h88aZt2eU3U4vN1WiM3Sp0tQEnUqjEoKYPuuOEo5PLPAK+8oNdITlfKVCp
hSZzewfkrRJZDz+N/slRKcGzRlZIR50d4XXWXjPsDjetH+yNYeBIDwesCjVK5Dc5vxA6CmGrKFFR
utZFG63vuNnh6hSiSqxrO6E0F2CWX/2xsdy0rAWYsyJzSIsE77cpTo5ps0BNWetAK/XLWUT4mSRX
VX6rGoi2W62bHOEZ0s8uCUgfydNiTz5LpTdjhpI/nHtuG5tpcgMY+7clFztSUa7Iy7xDWS7tTk+5
mvzgQy+tBzcuupOTtJuyzQG6JEeQSaSmKDzeSRdgCUh/P7HYB+4cdWcpGdFYWQ4D4JrmiRujNy+G
OOiIqZ+4IhfFVxPReT8Vu97q+hAbj59j3ewRAq9LRS1q4F0RaWHObhaGvD0PmQUmlSL5kJq8PVLG
YtboSGocQUfWC9DVq0xGsAe+5TmmAi/y+D1rc4rjMhEb1T6oje68iAQHmAJrna/kwxpRLOO1ptms
XE2UW1rGzHVsicDAAbpmPEEahL7P1GvtusfFgTtZdHri0QQ3e2yvaXruWhI3Nitm0ZaEddsDodLW
95Vys/ii3p1stJp66yvXEaA3cOAZ9yi/tVC/u2GpE59E7maPjmPgwoAe82fUJ5v0Vw1b+s1+Gsvw
rAP8xmNm5nwvghc/9us/WcJywAnGDHeiAkn3QWYB9EM4z1XMe4CfMvtdFZn6Oc7/t42LiJvrhU3p
rGu+jce6+TaUTr32GyO4ALsyenALKVYsGLM/f1EAvDAKnWzj+payAMpcE3eLZPqEuBz40arwu7QK
Z1swbWB/FGHyHfQCzlZwHACvmcPq9Sj1ckXKvm8BfuHdjhRplCmONBD9/Zztlq7ymKXOuO3jzRQ7
Iwp5s+mRelnwHUhMxZUG1OCsH8WsTlXvAqU1q7pdsu/DGI8CZT61w/Q42m79yJ8XV6RuRG2P5KGp
3i+aInKSXY40SGw8UmB46gCARGENilLVAmXbVQjapDilRj51d+iiYUARBqKWjuJaowZHK2+9yRVp
4S0zd9PdZDyqN/XdnZyG97aL18UfyXw3HddmIo2VljsX3F/ic4d3Mt+zTENfhX0JmCBAwvieMUwO
oOty25vHFo40HpABg920Uh8cxh7rELd95YJG1CxuZrcA6Xhz0zLNRp43Kn51hTHYoTy9UnXqhCra
/DISKPGzVUU74Y8m9psmjZSd09UvQ911+7C2cMNuIhTRqh7AT8dLXAGn0e+Q4UMTJKNZarQKegkC
TeumKdvV4uBOLw8yjkiL068X28VBJwoQBOV/2EmNfFw/N/c1l9kz7/XsGcmxK5SppI8kAhURO8Ut
sNFC7hWxvQFOuLhWOHl9UdHsXTbhVMtmYBmrWASqsUJsbKsRVxItGmRAsncfi0beN28+3jXIx+9W
IY1/XaVoccJtyr5A7aUuH5w2/GwhjWtPow4xQcBeqAlULc4TleEAUbM1xVZOrb4CxaOxvtmWzNuR
ukl1AHRzYz1vTHgMMhcRxVn0MFWx2AVhswtN4E+DhNSK14hv+Bst48FnBAW3CRi9PgBfCI/f3NLU
jyz8DMpsthpyfzh1o53/IWPgXip5H8QFgP6DeDY3pinyqqoH6sBk2U+OaD+Q26xPky0HauqOrN5X
cUwLXEa5ALyuWr1joEeeflmF5LQKNs8b03UPiGR+nrI2efa7KAGAmqttWmxh1zScJ6YQZXz6ALx+
pYK89EerD91zI/4EkDh/JOnQJiY4QrLPIfKtcK737mceD0HaeuH/MfYly3Hj0Jb/0utGBGeQi94w
50kpWbIle8NwucokOJPg/PXv4FIW0/lcFb1BAHcAU1KKBO9wTlVqB6dvnA3zkFZOZPSYMa6/5E0r
jo4LxmTcXfPvsT7gRhKEX8dB6xB1D6ZdG5jWG8LtPhloQFbcAHQnP6ZF277YXvZkx0H2Hahb0ypr
y/LCQn3AdxzsuqQYGUjRJlezHoUHUBirSzZmgShDNcn8++8fQ0dAbUNy9TFUjPuc9X2/tdzwGKf9
dOX4sz3bXt+sc7S07uZlr0VgzLWlT0sQJQQ4lz5HPLY/kaQGSfEqyarmQEuJYqo9Qjz9ipZlIqwn
vDHOKxKNNpDkNQ1g2Lrt232fPJhqoBlr/x69MDjTAufbd7FRADqEDcBpGnvrsMjJjAbZaUDVcnrg
2ivbO3+G3vSVkJ23XhSLHctwZh8Z8OqWnVHVOyC1qgNGljvGz+VCiwnD/+NxlCj4pk8XOaM2/zgs
raIHsVssBdAQLjKY4QjzMZcHQL+BxA4USNFqWVvWDxAaNOhJL0qG0xpLub7tWFvjuKXgkuxuAPuB
XltrEtJgxdLVtx7euZMi3qB9CAWyOLZ+YWGw6RXPb8AtvEgqOf9NHrqQk700Ea4fRkR2lBPQdcZv
3BkHJCvkcHDzZt6M5IvTx0VyvLudUnusdkKV+VpmeZC2o587VS5MoiGQ1QZvjM1aqMpikvVRVT0M
Ie7z8QTsHJKJctSR1wXB9bxUxjzrcUoeReKDs1kHf4/aVV0jSgb9vNhJkVcbFKHgGupT0ODVWvUA
0CzkuiCyw2nC1wflQpHWOwDQ7v5BGy5SEHbnPbWO81w4Aq0oEZ+2ZsnLHZtglRXtBRCTOlKjE6DM
RXPxEiCL0/1bZtmwb4e8WOmjjrwBCisuouHJA93J77XRWN5rO7sGzfXgqSb9XztX0jtbeZGevb5t
NvqEXvBOAYSPCjmcZiL/2gRhdG3F8C6uOlD3LqZkFaZjuEknzlet12hgzxgFSOXQ0ND7uNc/WThW
7R3FFec12SR2g45ghGshJqjsboy5mL42be5sU5wXZkTnIuQgeukQODjYob62CduZ0Jhvph2L/wbE
tb5FQKk7A1S/O2tVoW81pw1x0kUcnhTD2ATNvHaDrMnXiWN9ibNq3JHLIADmFR5K3oI2NLN+AC+g
ByYUWOaJPF7nozz1aYq7hQGqJ+m5e5zF+sdGDQO+YbtIc0BopZakQCorx+HSXyQ08xDx9fUkMnaL
Atv2e0/H08HBzXXXJBb6EIZ0reccXBK5iH38N8kYpF3rRrhR4qM2XJ9kCgkKI5FzR593jfilW/Sp
Yr/mu9ppjH/qpDwPnlf8nZbWU9Ux969iyN+sHGj0Rc3/sfo6/+boyLI2nenh2wj0rDoc5SpgSbDt
vSZ+cdH7TUFRWk0oj5Ao5fr8oaP46bL60CnL/z+/Wgjfkbk8Id1kVn9NEZLJEiEpgD8Ar1cRx0R4
0VpVmRNeptwMSJ503rsc4ATRv8pdgLMu+9gWu9+H9tdDD9RCQ7xjlrhSnZM9tjH+VcWVCqi4Wv2u
C73wSkA9ZKlWi1+iJ1cqnjJGO35UunTozbOOvt7VBFSD1cj0BIzbfe6jJ7L+C7frU5IKYNO20QYs
XWhxm9B92RWZ/iPz0CxlTdUbnnrlijG7f2bAD/DDFHSFvfhk6o37ltSDt2JZWj6aVp0DT3UcD03q
tg89UmvruImnL0WQ/+PgufMTXVVB1P20m+wn3tTbL13g8TXavbKH8Alfdxy+Btt81NAYvMoKw3mV
zvhd3ax/gpsOJX3IEqRJ+zTZrQkMPrtaccBPfpq6utvGlpedgZMf4Pxh3u5jWzF/9fL+Yx+9G7BP
hWiMzltjO4lm2kctKirBp8S/hn2fgvwIs1jJQhCpfl20y+y/7e60/7of2aGaDt2HnQMyY8sFmFPh
pShiAERZGOi3y0VbK2i0urbftbRctKwa0SCWuAGIxMESckDcvj5WNZAX6O0XNYnAK0zwtUfaf0eE
nTQg4P8ZhYXstHB4Ou0lHBKGG7IiCnWM9sKb6TSvFAhBBoC+gxTod7rxCXV9E9YMWe4PftBC4+mK
LucoN1J0Xfq5BeDBzXaCn+lytFnthB3qeof54zTAWz3oY5H45qBbV+1riO/Z1dUBHEsC10kVBbD9
Vx13qAwmWZvj+4dk/rjOIskS0M8XP0cAQh6Gpg6SzfsefIoF9z/8Z9PFtWcoIXOm5oCfKDnRYKnA
uUPh9BDELCdaL+opdBBoDwCAqE+FuSfFYpc30j1K0yfxbHpnsexEs2V32uRO1gFuEuGRpnt0ompN
ARh8qYUf1+HwInpub70uro6h5eZX5Fb4Kp2G5nvEqjVFYLLGBuQAn/qXIhHoCgNJaxECxAHpsSJB
OS2m6ZihLSwPkTm0amdWk4y04EdNzjRrQ0UbtqwjoR9zpDjQuKm/5VXWzrPQLN9nQs36YtDfaEZ2
pAWtmP52Z7fskovyCC6lvzlQrFZZZhg4jjM8eyk6A+QtBHSsMGKrtmfGHNCZozxInqCaLkTCletg
vhsb9NwWGWBwbLUkmVVaDuh0PpOkAtrSLNaq2kMVGsi4SNEjK1/ZuryQj5cinBm57H0f8hocwdU+
tBBd/oJKgOGFPRE7SJ/y1K96EOuIijmbDogY5yxu2EnL9AiwItb4UuZIWXServ/DnkpFebf41EPK
N2hmlse8B8eYqgMBUfQEtlmHH2g54SF8nlzcs0dV4AFc11stwDTAO8vTK/G0m1n3gue5fgIZHliL
2gbfGbVc2OJzbboRkZOEla5Z2smWpXwiU2VVNd2t6Pe9uEzSbRXp+jptgYhYA2NuSsPqsUI0h1Y4
cM8rwup083pe2Qrj83fLjxXpPiyR8XHXsVGED7IuH7WpFS+8scHRG6Dx3Yuy6ZuSN4UQL14uvkRu
lO4GIIs8FEy+D2OLpDSisQA560OmgZL2l8axHXRvgxZltcgWZyYFWqTtOJu1pED5u4c3KhCHbVOZ
eP5ijXvC+/VQrtVvR++3KxVJLA/og37OeBY85IYuV2KI7c28bAZQQiqFJXp7H4Tyx52cliWexxHi
XufQDkuUdXvDXgEkPIK+GWd4wRqflrifjY80S8XV69CeRpLIhng08XWQIyJDi+nI0mEvlTuZ3Chw
Qg2TdPNOkFM26edYkUTMFA+I/D0Udu4dIyWbiPbBhqx2QeRyQw3xIQPktAsYAv2bbaAzG3xUJ+7Y
8hMNjeehxbnvgFH1ITOt4oub5gWC5ki1/+5EIkM3350kvgcnmTsoWVgXSEav8hJVAvjjGNZ5nvKY
AZwhy7vVjRCwaoDe89CkhdOpdRYfA5uSJyPN5Z6MdVA+z8q7pa53DBzb3pbk5D5f7W675eLCYPhc
ZHnzOegCSP88eXhb3KalPQB7LdRcF1Wntr1mpuNtLQQzXwqQ1BzLVIJgQy0N3U4+JSBnGoocmHuV
rN9a5rUXPe7zF9Oe7PXIp1vXMUA3ILmCiGF6TFr5d2dp9Xnksntx+WiskyHNdrRstQ71gJYcEdKG
1gTIxkMTGU+0okHLvwcsEM8ocYIe51p0d//aLK+s981iGXYvf9pMdyaEgRnD692EgpxJt1GlgG+G
1kaoLKsCzbvQOrWQwbTdQN95VoWI8IeCZgXz2HascNO/cZ5sHVtwiXAJD73TvCPpWx3FNj1vsm3A
6xAhHrBYjKMEk4EtAELJ8gxFfC4aEgFUllxMF3TwvqWmlrA+CQPo27JHDQ4a+iBrVJ81HtTWyQ4q
lMxjFfa62R2dBgBXPDIqv0R57YWMyyirxc7SDIR04xBU5XSZ+QpT1Svam9ba1kNRH6csMbpjDQSi
Qxvah+Va87VxFMo2otUDP84BIqvX9tUoVQ0tWqBaX/c0RRIBSlYaSKMpNc/+bpHiPnVg5mzBoaI8
1EBmyxKlHJEf1njNBRsiDJetWg7+xoIXRxS2Z7u4L5lvhRyxRjXEYZ8+Bq17LjVHlZL/EjE0Xe56
9Dj7ZLE4BOAXs5rYOy6iIum0fRyB0LiLsuxmX+6G38o4FccgdUwXTRbA2uiN8aehLhNmSlaPILG1
bDc/dHlvuX6KI++xBQYJbU/70Qdww7D23QH1lLQkRYaC5NPojk9TkmArkrkNRxwHeerdskEWSnby
YvvUNI5YTWPa7ShPXPY17rSAxptjYQHgT65AOgWlbIfbLWnVkmwpXewArpgcZgtajp41W5AZ7bFs
+bGH3Y8viRFoX3oTsdNOWtEX3iXonbRa7VHmA9si3B2ei1x2R6F1+d4GYMODkTT5ppcuf0YuHrEE
jVlfFa8fOD/7b0mWFL7jymGri9h67FXqJSqFvdPDEUlNyse0BVLwdt5u6ioym43WlxfOx+w8a3UX
pFy0A0DrkL1hBbxLBtRnPcBblzkO5haJV3m9GQyc5sc2DbahNyF9Ow5vjlv14NqIOlQIIbSCz9Ke
aUkzktWOdykA4IROzdBtUN4Du3lKhoNy7goR7bUq/7S43ZhksuxPBepDJPK0CBShvkyTWvGoJQ2w
lVse/aXV9ksMlMKXNvGyQ1w37bZrqu6rHkYggSnWVSW8p66K8pe+jc7cRfLZAgrli8gsByEwvdiT
MhuBOzQ26JaKhwKF42MUPZoZNqSVcvhwJ3uzmYDsWiXlPkLoHUF4FOFWMT+5KBL/hAyB+xjH5hdj
0pO3qIn1Xd3GbENLsGlLPwGD+ENnDICM6EzfUmYFqjhOJkfUmo7r6DxAb6IR4QomWj/O3HJOHe60
j11ddah7StxLyACaTLICQHmPwH9DJFIi6k9LUowM9ycgGX3LlMXAquhQp/E3pgo9qZgzLAU4bWwq
GzWm0Tni9l9bK6oEJaswBaF7xRALy6dSWuikgCupZ6cRtSDeZt6GdlwMaEZDRZv++Sr5aCJuAaLZ
5DJQcROz8d+thjgcxKn/WKYdB6SRkXe4NUERMxGfqriowKdO1sL5NU0Qdd7VQ/nK3djdF0CGXycK
PsoInRZEmIieC7VEJud7M8n2WhZe+Jp/YY4sXsMuQuukHv9DHizU+M0GeclAIq42IO2o8XmD0AJB
coA2/9WkmkFiarlgg5HuJo8/ofG7Okk1kJaGO9nsQRp8gfDasVjOQrVXjYLuRT678MQ6AsPT3UVm
1zgrFzfDwvfGITrZJqKeUznom1lYFcibbdOxS98Nbj3mOfnNFu4ApAUNCGI74LSd3mXL5qS+lc67
o1IzOtEu85qrD7J8GgkOcByUYHPjT2pak2Z2JCF5B3TR+UdoHU06qwyBsChG9LNT+FptpA2P7mg4
4BkZHmaOHJIFNoAvAOJymmVyBByvAEDVulFu5Ptvbn0urRNZkO3AuIs4rMPRvYmL0eC5zDkN9vSw
iMhWXZXc0RyincBlON8T6dZHIWi68zXoHjc1EHbfyUlJQWqakYNd2tPW5iKaQ9aLgnyX5eIbN+13
BAqT3ZTnaDO/u8ayfYI72QHlzaiJ+nUXnz3ounduidOCWDhDcHLZYPmB7mQWOnBBW72/+3SBdPB5
Fi+6RM0rQKIhQzg/TIJy2EqUU50blYKYQjFcXWc/5xdQL4S2Gy9o1ygCTsBuhTM34FDMHg/ng9cW
0FLOYjEhv9KK2cqWYF+jh1eEHjY/A+/VjpY00JMuAHy7n3gJQvLq6Vdwm5+6vOK+7vRXxwsnoNo6
2XUZXBajRCPSgt0io9noyAEFY+AnWxQ9KE6v+hTnm0EkAcA/sSQtKcoWL3meA8D0O48UVSsop84/
38lBg22fp3xcL3uwHs9334mfrCksH2jbSZzMsk+vVljWl54H6zRogysI1oIrzYK2GTdIFLLVqPVT
BvoN7Rk/8XRc7EpZTae68s6R+WqlzTTwYyURBXSiBgw4ASC6LsugtzbwLfSUIUuP09mONABldvch
iiSCzH43jgo7RFK67N7XAAB79yMPd2p/lD3ACHUdSJBgujI3ZRTyA7rWynOH27h9sJyuONPayRq2
QvmivkJ9b3FeFK3O4LysSe1JozlaprYqw6lN16iJyte2U2arrvMQQwzkiKwOirFO7QQ06T1NafCE
qR1iiXSgMmxYAEOaLiY0Q33ary3MLqn4atEv5lbPoIlBr4FiK+tAJrP1jTtJJzw30BerPhG5z1ag
0UxOJBwn7XGMHDxpyHC5BEM5qben9fxThTjS6KiX22UcBxWmVT1eXgfHOdHAtNg9psYrKWvR1mgF
wj8lOk6ViTTCX9NZl2pBsQ1N4yep7W6cgPujLCfX2vQ5/kBmnFRnWw3qxWQeWhwZXVH2xzt5hZrs
G7PZQckGlNH6oeO29HZzvtsTCEGXtg2Svcsz6yTRqw3YMB3vdhFYtU5g+8CbdtgfSUHDYkfLDPVq
FQoS4XenttICzUxjXa1IQfvNW98ZLs5ksyxrfJ9TBE3Q9vzbp7rZhTxIT24ZCgbWk56erRDF1l3a
j28C/aZrkTfDUbRifDOqV8mK9DUGHtzZS+sUfRAQIzz1bsXxb3uegB+xki7Oy3Yto6+gQ+oBtAi4
hSDj9TMvkJNVcqsFAgR64kEXopZZVpxtXo7PIJGuHlIEpXywSYdf0zEt1kkCGhsetdpbYsziqmbi
2NnBsCYrANHXoF6wytUQdBV4R2x5Hsf+8xTk6KzpYgApq4HkNKRRc7skmRbgRK7exxezf7V1KiM6
1Q24QdSlaKAr0LX+JOvyId63U/z0r1vefaRiAO05goadvyjAYpCvsxTH3+m5BFT4Mezy+ERD3QW4
17Z9fKJZNkhz74CUi5RB+8uMlm1QNQXK4CG8cyPZn1wWu5hZ8t15AJL13i7FfJG7/ZZlPKKwlYFh
TGs079j1tXek2aiWNKtxVwSwmFrP0zs9+fDKu/XWEEbyY70y13cKMjZMnNT95YJkc7ecL/Xv5jd6
PgCJQyvDfIP6foB5Iw3sF4rAraO+AsBf4szMFE8cSSMUCsyzWf/Hda52aioTQNDknlBPQ6grMjhy
oP08UHUce2efMo4INteGQyuBe+RIG6AyIH0LL43b403tQzMbksYowP8GAuZp9iEZDaBLhCLNg2Qn
xBj7cYPG6hBPVR+dl8Ld6aw4VA16ARuvM9HMagX/S82r9FMTBahjSkb0Ztay2wr1ar6caVBNIFYj
uI/md/ZFkWt9uEKbrTYr0kaiLFtYboA7bWVui7CQJwecQ2twWb1VCiIa8S7Uq6QZHuiVImlXS1Jw
FLGg/d5xt3bCIFMKPAG+BdVUn2hFcjmcg6YST7SIk9E6G1VwHWqGzqwpj8GFXE7Ag1TeZAKy92Zt
BF48byu6skBF95iD9EC7BoDeALg8uhfwR+g2feK4m0qhillhBmwP03tmBXDHSPRhXygDW7JbewSx
Ac84gjRFbfZhz0VQP9CK7A0Tf+y0ny9R8MGgS4xJCRgI7vXX2B4lIq1gXDfHxl1bQ2Kiyqqf9BMN
gAkwTgjE9quGZc5qUdwYytoE9zWpbqSLk4a+8JPZeeheEiMwBOsSQLFEvN4oHvcOGL2+lXolGoNs
wN2jG2smeKclsrzOOSifaUH2ixXNgggMsPieAIXWDH5M9cS2lD6k7CINknKKSxoyUwlJHgyg02bW
fslCznaLXxG1O42PHIA3DRoQKoYcnYPiIxTDDEl3upkO5lCto8RjPo5n3UkTY2qfyUsrp2GFwH+C
iCuAYHCcUnQLoJoKTggAABaQpnr0yBOgM5PSSkFKtF7saIbeJRRYfPjCoZT4tTV5km0RYR2KXQVw
90uilQ9ZXkuAhWXAdEJMCf2ZY7PpTRNYxIbT7FnR3s5EI9pZFn7M7uzG3317vcUrRd59ryatXLPM
DHAC1xB59FqwDmi999u6dlTgKM1RtEf2ojNX6LjzFPpgyRFirZFFpBWrBmS54ijbzEtuIzo4AfcT
MB+oGhEhqj2LtD2EChYxBzTpsXXCxqcleQBEFMxPeFsIFNKhYDh30nZk0WvtvF2qgBOLaQB3Bsdv
p5IxO6Co6K1GVzcHI2bsARK09lZZWmmbUQHRaGogxVBpW/StOIDJst9FH/5ksMiXPUjRTDh5vNPc
eEPVHZd22jQPJzBbFNmXqLfrHTW/3vXG0pIUixvJlNeohXJ3J79pxyU7zrVLhyKrPW3i8eqLUY/1
jnSzLU2XXYwQR6NMDgj63zTMpamhanvCA7XA0XDTVEdr975bbu6cW3Q0UxvleRUe5o662Yar/jwQ
1iHmrRgn/7sJn5v3LfiuASQYHflSrhm2Z9y14FdppfeoEow+lcQSiHrBcRN6+s+yHqxvaoLQp/Ut
Nq2fiOjaL4k2jGt7tPMD3h3MT9FgZTOBe1PX13CIhi9T41Rb1te7qirL1QJfOYOsICH4DmfpiNpZ
N1EKGOrfYVvuwC4XuwBMQhsdd+1V53Egszeeu60aN3+wiKyPptwSnW/p3bsGZRPoy1M2XLWcixrg
S8IaUGEAFi3iuEpwmz07g/0jUlxbM6dW9Vp7hveJFkaGdg4jrPiRluigabcor0s3hQ48kKIrwn2q
msmqksttM6J3DpUBiF+EGjApyrrfGIbVIF3m1pf//ss59v/6y4F8Aj3FYKZyPSRXFK7Ij+8AyAzl
//s/+v+tBC9iJLmBsF0Y7rlnSMyACbAEA7TJX8uMoSkIjTxmIgGD6hqgS9AKB1Cq3EU5sOSfIlTn
o2I4KN0TKlk/tVSjYEyhe+ps+RQlRvjoRSg9p5lRT+jIoFYqgHU/umoghY26JwtgMl6HmKwfpLhO
z+t8RUqnGRP8JirxagPlBPk4tQTWKztWIMcO1Ca8lQgdgdvIJ3ZY4IU0O951zHeJHRagLfwad4eZ
Olal1EOVQNcKu0PXq2j2sxm5yR5/EGBGAH8/EtK5cja7Lb6GcrPzqtnzrlTcsw345v/7r+Jp3v/6
s3iO5Wqg9XS5B6Teu38oF+ErBuLQ8Dlv4m4v1Bs+b2sMEny6q3mq1ovGjtV7XlIcSLnIaWl5xVD4
ixs45LAGWC/Geb7o5ksUOuANYlNDgdrHxW+9yN5WH+HPu5iul4otGZSoO98JVs8/AdoSrIMLToVs
MoKrRP7zKRHd9yRNqq9t32cbo0Y1NS0jZJIDQMn3ZpgftZ6NaxKDtyVBB2zErmFtpYt3XBnZBqg3
5aHmqNUJPLzeI6Ov+1MUejvCd55hoJswP7DRxdFa1WEvCgDeI1KY6+dFXpgWSsUbT65JRgOrJ6AN
tkjS6xkqwEk2X8dDcf5ilyKVf8gmHCQWZGvS5po8uLannRd5pa5TZmA3WaCtOyOo6DrAucF16HMO
SIf7Y5e/X6epnsF9VT2EOiKRCl/luzD4s+oCeXGTRB4yxCq2mu5m32T8g/SNjQ40PRifWhvfKwU+
E6pB1pmxMlzN3pEsCY30qiyInYNElbLAV/bdgmkhkEabdj9MyeQnttsBRkIRyJjtP7jE+DjTxyBO
dwm98cHqFSGNm45shzsGEVizmZfGykJAi+as2M6cMopYpmHGz3hk5pFIYkj+a9tZYuL+H4vhgehp
SIQ6wvet5wujPPVp2XrZ5/etSY5381hPAQwsOpB5ODQyCyW94HsA6WgjDo0Q+nkWzeq2sbQzDTgn
Rue+OtCitAHugndBY8NdkZ57dEZFAlh6OErjTEwiNbM/ZneyAOGDkyeBf/LLajEgmdV2oDylKQ1j
XTbHrJEr1hseqOJ77VsNCBMRjPW3su2mFRIV5mNaiWwvGfBFXbTJX0Ngl67R/pC+Idvyoo8lGm1z
0WzBspHuejRCAHVBcz5PsnC26FXSNpkb8c8jM9otWueCWSttYKI2bCy3LIAxEn32pi4tbUu+AUPa
frT7YW0DbcZIw+xilkZ6aWLLQg+qmpJwaix3JfHyuDajCuznH4ZVncCQ1q0b7EBUkxw1pV1M5ply
63nZ7M3Mfl6UtF0z9eb7JijFB0J5vWp/jGDm2TQIjly1WAbge8n112LKGdK0nXmlIRmN9opE+mxA
ti0K4g8Tt76b0vAcn8ym1Eo3QIvJ1zfCpkVKlEUy2ZMNdvcuqYmmiSQDm28eDseU5/lns2NH6obJ
xtBdo3RzABCOln/OEEYx8Up3QvtSsfaknNajmXmnIgqcR4lSEl/2g/grHKY3bSpRA9Bq2gFNd/F2
6trsm9eh+l4ZkOeEn3r2ZCOeWagjFai9Hd7AgurOnhHeB7fCwP1BeZIBeZZt3G4tQEGCiBhP20wy
NByV5aEds+iRBrNEFTIHNlotU5lvTLRyACYVAPmLCc3wbqICjPoDbqzYScoo342grwPp1QQM19mm
0P6qp9Q4dApTjURplfanxgkuJJo/RRrb9groIRwFmb/sgpAnODZYdWjsnQJIqvXkMLZyGlc71Xqq
A+oOYSgfOHHoxiqVgKSkd8p4kxh9e1hEs/X9evYmKW2R5umnViFkk2gCYd0GtSw4IHEghZhqqJzS
XY1g7FktMpS8yxMNf5JpClYEJTSnOuTBDn1DYznvRx7LphNHCHWR/fd+pF2M6bp3yySe3hI8lc5l
GePuNzmpDogiVzvjJBsfs8zb0IrkZj9qs5JkmjKjWavHyREQXJvAHnwRbd0U/BEl3mVOQ5JE84xk
jlLQzPACUfh36j+53Mk4OuoKv7TdaiVGXV+RmnakvSauxXjrB2MckpzNiQZP0dgBNlhXTfgQ0pop
4bJcrBFfT1AAEydrskPnmHksAaX5DW8/P8wo6p+lGeA/Ae2iwM2usjdw66EC00JIy7NAJZemKEoT
o/PJQRn4Lp6SFNRugflouSjcjou++zGwR11vnb/JtEGxwI0p56U1myZpdG9qJEAAikExlhlm6iM2
IHBXB3WwOaIEiWYlAO43bCjY6k4xoh/z4FT8hWwBsAkWYjIxvFe0OAeXWTSK/sGJ2uk4AGX55gpk
ulwha5FVW2Q0oyuko/eyyJfPhasYQCK9kI7baW75dz9DJqNwFeTgd9tWJdg/ACh1Uf22RwI3ImSk
UcEj0SxI+axcRIsZOFlnJZkucrL9fVtSlilgUWj2oZyxlxbXjy0X0eKqvKYxCI+dhgpa5BGzMx56
6NRnKLkpFLhwb/EretuSF8lFha42oCWQHLhG13JohgtydN6KwDvDWBV40PR+TSidNziftHYDrm0s
INOiEfEXvugC50myGffTddrkYNnxJkw6Q/tMfjW66n3wZcTiYJnRX6huGRKxagSiE3ScGVCIdg51
tkpRPX2czz90FFq0XAqt9V3Pm23mI5T8OB3RDonbsJ3ZlS64wSK5HeLSfM0BMeCjcq66iMkwXyeE
XpH+fhWuxN8CZYvAlIKVC0rx3Z+cSIsUzJ+cAuVkqCtNFs7trdv3KM3+hfouUVl5dIJiMxB/BSkC
XYHAk8ZG402sIgmJV7XhjiPiDxgogIVLBwctEbdHmtEgE4Z/w2VNs1gZ1iCqQ19SPO0KL+Y78ptl
N1Myv9syM4bmeL/vvJ7HeZfFVUrXSP17j0WfRC7i/FHurbNEBg+1aTyy0gC+qQxs0ycZYE3RglOa
2WxCslkBoIrTUAzHRTTII8vAhoH6giZYTdzoTkVpBIjZAuUO3eBxuXbCsD9VJCT9oIzSMpDBilR6
lNtrY4y6BzPrd3lURKFv6CVesliA1rFyWuE/BVBvFrrIjcDgAtXxj25UoEXbBn1TYoIkowyd4BCI
IDtOtn07/Ekm0YqLTgz93Y6Wixsp7mQeTj+owUCI6E5BbnfXWEzmaxTGOWA22wLMvD7GRlwfTYQg
Qbmr1vNURrw6FjhApD4ZLKa0XGScNYm2IrUWafH7dN6ErO43ubEyOm/XF8xGrQIPH4HbWBwQJwv9
ls5OSkaKxIzxJKhAAlrT2U4pXFaiT1novkNntkYpMtMG0loD6DbaAM3oiNT003QMI0ucw5ShYgNp
5SviVle82etf7doYURDIsqemGbpdnaXDURuT9AJ00mmjA1nvJeYO7h15bv8ACwEeamjos7T+2ejC
nxLFu3u05KGctOXIQKEJ6seUdvFhXpIGsebvcT5Wt7IYkLu1nQ+H2OsnJK5UP4Pnyle3BsM9eZFI
4M3u2qTy82TX7N2fZF7XPksxZkeypQHMMBKsQOZTnfFmlhdVfvzviI9hq4jOLYCv6nDQPVRqWh5A
FV3ijr8JxKWRyIcav9Anp/rSxXHyoFl5dRQROr9FKetPSQ2eCQ7Q67+QrUVTJbj20jD4IquyfXWH
BJTDWoLTb651fgKw/rMltKnzgxyty4mdfiMZDTc287TSvrb29BzgJR5do5H3Hfkq0GUz/Qte+aN9
4Thyh7Os+9p2GV4zEGTQkJ1b4RUmOOdWw68uoDD8PDMVx2axSxJQta9im49HN5zGo1lU4xE0tEa3
d9SahDSgzNsFGmtz7biZv7ug3LjK8GSAYZsFtb2hjbhEXnXl9WChF70FXoW2lae8bh4q02FXHTFt
vEo0plijyaQDl70dZJs601dTEDgX0AMyVG2m+MZ7fbHHA1b6swnYugG8FyIoQfuQjV4FAMoHSnib
NSbqHBRNmxZ03aaMR7HSXVO/0ECK2aZA6bVvVYHcLurFhmZ1FeKTu8XpTk5Lb2iyY907B9qTRDSk
xFiHjnFtU1YDQwAWF7+zIVlhoCYfYRy0MyqTuuv1Q9Mnf7tcIfT3jY0X7xqMblMzbFPccl+iMCj8
GGSc/6DAiIus/RuNRyZIIcE/XaDbm6WrScOj0MPL/eCj1QD5v6J3N5wHZgecGyaBoFM2F1XIv0Ee
qVh55dRcwsTUsp2H38QenR6fgx4Mm0cG4sRzpB/n1ZQUfwsRfa08kSAqZIBRxovHqyzRJhN0g3gS
GpClPJNpSAv8D2Vf1h2nznT9i1iLQQi47bnbbrvtOPFww8p0mARiRvDr360iMR2f4fm+Gy2pqiSI
Q4OGXXs32Sbs3PIJnH39WoCl5AvjHcin6mA6G27Pd6MRtvuusB3wrVrjQVlJeQNCWX6EbFdwhEJy
fpPy1Dp0UvyM7B5K9VMoT0thFgUyFcFFaW4XIx7/VB6WNtWwGaKmNVWp0wf3YmNINxXzdQoWpmK1
uD4OdBV6Vb3qNVc/dlsGvLrzubq4ru53udWrq1xVU/r3UterC14FXFVprOUqWT0lv/5Ui/Hq0lc9
r/5Z/3hDy8hInPKP//16Zfbf+NFxuGHZnhsw6NAF3Db/POdIeT640MWoH72eaSCnkd0pbDLcNZ4B
/R8QCW563XRV2dobtyrEzlNQ2MTrejJXFEn+yk3Lg9Fb32gEVsnO3gS5xU4TB1wWeZkQItVjDwUD
/CgPQIGzHQb3J0NC0J1ps4vX1PHJ1i0jyRgOnVBrZa72wh8roJZD/NTIQzGlzS82zklOs4NsYd+q
PZ8wPZJeB+j9+9Cd/AJ+hCDNz1Y9bQZuZa9jUPKtrOvpVINB6UFmYISZTCf6HiXpyUsSGyQDUA6O
WGgd8WmqHqPIk3OEHKMLpm7yS82dAtQxIsVel90CjcGOo4ftOKLBWgqiyzLKbDwbdoJECcVvyEl2
EH+CnRaCIf052DJWg/yV7BTRpwHwEN6OT3itWImjgg2O0kD0OzbdDsf6oEmDHKez8tLA2PdBlOuz
fiRZ6gntUgTJW9MLfiZL/R5AIxX51O2WUKpVEzRBabT5kmTk5usyCNR5PptW+ORXJbsTePPdefF9
NSj/zLVlMYMbHhhwCWqtK5uOp7ixmTvRCFQgW47djSC63aS6E9mYk720YyGO5CQTOkJv3T9TA7rQ
/ilL5A216IpRDUIwCu+c0LBX5Kmdj1eje6Kr6enIfDUKJcfvW4zjcEC2ap5lQExGOGKaRDbTdmaF
/y3veon9DZByBlFXPkCClRpUgOwQbE0KFIeLrWzBGWFZEzbC/2WcBMln93WCPU7NbOMhYQUSk3eu
xbs7bFz3d1Vttke79T510GS3VuSlwqrLYpsxZClRHNY3v92WGWA6GbsxZMl/jxW3DQ6AfF9sXRyo
3kATVnMNtkFab6wIxJ3UnPkCc00dSG2rBNNG4wpQeuromUNQavdcJSsVHF/Tq8irgSyzB1cRa/ZL
MF2Axu47ZGgBICtANOq80SIZO1YgGqvnQwWyfFhp05qbbDWmw++hZF4W3BK883KTBytH/Iyn1MJ6
XsnWvPUEWLhE+QsCRmCwafTcW/p+h7ZyV0FZQ7bcyTMkw8EB4phtX5Xg6BybCon8k3lDePkK7/mT
5N4LtWZcvRPYrxLwU+zysKpGFj0g2k9iTXVbGxIZP1ti9M8WD4ensAFhntuI8VBU2aHEht49qwBB
N9P8YoN0FtRcEDiCeFfGdm4ONccmhWQkjn4de/AfyDKayt6DcWlaU7PSAYJZr3Yvklsy2VbR3Np5
/OzFk5OvS9axdW9P3Z68yO2ytg5U7te5b8R7B6xqM1o90KjzBXo+49hbE69Oo3APH5HphEdfRlj6
kYOKeQRmigcridxDESRfHR/wmkyLsnoDZIWtEmys1Ey0rXbH9ZBn5UXlCpqzvSuPoHhyVuQkW15B
x65NpTqCWNDAlF3FK9GJ6kTFkHS/am6jpMBe5O/2EpO+Ry9dOsydsJuhPR/cS8wygu/65WlSqb0d
PVYcfRkiBWk023VEgIC4QurxVbupm3zfiaEFQYUGDCxtOYz1A9MsBcsYYJypHxqnyjA3hFqbISCY
0fHpM4iasRfb+xNI/1jxlkz5IzRc2k+5sOpblmv+PW3Hbf1lQHfwISqC9K7GHHZF9pbjSElgJXMP
kQmsCKoO+G4kpb+N+H9AdlQwnE3BjYfKjr6yeChu/3sOYuFc9eMaD+f5nONM3ze547GPShUW15wS
XHSPqm5wXOZ5xqnUhbJZWKzmdoeUSCRF7PJgNE5kYkiJLlYf23Of2TfXRzcDgfd7N6qJ3kff2U+X
6iymlvE/dJlHo4tS749t8lCfv1+dRh+q7ivECtqdAe2JXRTW0crwOwvMveB6/VXNizI6k5WKLpCQ
W2fsS1LbOKlhWvrUAqNndKZqyyV6xnka7Kc8vaMuouyi+mHuXeK4eeT9bgZa9dXRzx110+Y5UCu/
W4TLwkbpm9slORabubUFSYE8OFE9vqiuPpW1ND+BPkve9zF+BGSnsPo9bDSak428lU+YDl2HOXa2
ZqaJLWB6i2YMeSlBVd4y/bJNNeg21oUxgJhe2yG12BxsIN9BYIEnX2YQY3Z8L1q1BJ2hNrjEo9X8
Q1naFE6/DMsuf/WhJjnIBmhVtKLf0jI2jUVNclQ5pOHG4adtj/3Oxabdp6Tu5EOGrYLe4eAiiYfW
3LhgJtyRSlamvVY+AHqZwJtqL/WNPJyqZVV749pV9MlxsuQwKqhvUjO07QgohOZGthwfdR2hxrg7
eINdrslJNq9P7nLXMc5kQq6Le8DXC2olNOTA1gq5KFZuFevSK9QzIFf2NuqQMBuVlnqGpi6OKETa
3TGO/RE8PFs5RUcH+KIXJDqKnZ2q4hTUSf0ASrkJ/6t4JP7fIkTE48PYGOZtAXBF1oz5SwpOxq1d
9kh1Sv3mFglU9RZpx/1zIs0HpkmVfSHn0MRq4m2hxHUo3tlzaKlJlXVoBzLh0emegXO2dpzXQ7xO
ipGtP7ZjJZESHJcnA5OzNdjL7Qd7jPg+sr0JhBV+hvT0PN+AMj97xQHEueQe+9mDQriyu+rNHhlb
l65MLqnhBIeucbuDlWj+rsjv1w2S/78K39/VdZsfOLZINlGNXI/YdmOo1BRWeeQiP5DN1TlVVHN0
jZomZWCRkQreR98cSAbsKIRMCqACUOeDgRd6W0i4Ag/fsdPvd+KpUaH520aP/9ImNwWSDTydGWQl
ff+ceB02Fbe9a4IEbwj1I9CKe2gMOp9AX3+09W86Sr3qII1yAiQhUC8ADyDbZ0iuwpgOC5M/wqBo
ARjimGwjfDgPowmSmcTxvM8ek+6B29j6nEzpf04GU/9JlNqAwcP/3BrC2mNuGG6q0fI/my3UbbpS
Nlvqa2aZuXObnm+pbxHVSLeAwNCOvLnENKSpcqii6b4ux9Q2ACB3T15k6vHNOIAVmZp1AMJKbgJ3
JoK+3Dqla6zbtMXxKks0WEGftNqW+btaTrlO5tUHrtKwIMgcGgcKp8C5z8fu1E51Bl2K7BkccYKd
PdWwaPFeJI5T7HCuEq9GDZomh9MgeeiqTUbk3zQrErsiyiOnGHa97Vr31ILkW7evIFWxzpQC3aT2
tu9epb0QZwyuJLJk0u8qBS2npb+jI7DfjPfS++jC8aNPTTZc9//z+iS4lbDE3ZXIEfSluQc+sXuO
+wJgHfCK4Ixyap8rcXajsPmSV9N4nyvjK1lbBkofO+VsQ01k6aYgbEv5ce6TTI+q78LLVDT8iYF9
mkbOAm8dt1Ejs2PuQsRBK/gUZf2rkE2K0zYPGk2LA+tA0HRR2+hbkHxRuLLlr8jci0H39T4ONSlk
sUWVCwk0gSnRWLNXygTLbWgUpHlY7Knp+92j7DT5oTu4Fx1FWWUBuIevomLezFFj7LsXyOPMY1GU
n2JjIAmC8eU96n0spTPU6IoURc2/R1Hnwo/v1TjsuYbtLw8aPV7/ZOtzoG6dOoOC0/tTSQ/p/LyS
saFHd/H7gddhKxHfFhp2jkyEI5DbkPHVgESET0CKPwK/7pxlbE6fwBKA5V+c8w0528lzL30xbeIO
Oa/ID+1McMTiO0zeIQaiD8utaD3EGvThZBWwYwKKgHooF9Tymwk5A3sKrjLXvc358DoPpS/blBk7
u7z498vOTh3R4bDm6tJe4UOTbzSM+R9BV9CX7yWo5N0y607U9Z/uoS+nV4qHFv20/PP9oUzuZGQf
O52HoRqvu6Fao5v/bRtiEJlggok0Zt3t/6vvP12jbPA7KLO82H64OKd0EepS+QoAS6NFHqqXYtrk
tckF+2TxIzYBPuXM5y+TWZg4jpvKvZI+aHmqIsPSNnB2mYdXqInF6SMVwB1DmZsl6aFNUoBAmio+
OSD4P5dsih/rGCKEDDK0tW6RCbtAWBNmIQPPOAYRSW8gra9MNkF0KFIOlk63r/ZsSL3vZd/+lDjq
eBnzRuJYzB8/GQHuoxBFde+0rtrHSK65GSykc6oJmSQt8DF3PseHoxNt/ti4WDN3ee19SZUJVQ4r
Sr9NKritoaURrf7X9WQop09JnmTbNqnqTeJ2YGDWZBRhM+G1R1UoZnwHD6fYBdwrb6ggO9WcIv4d
t7ip5r1Hz2M1TqK2JbhHcALG1paMxYXbUNuOoD5xAKavvHSFY6+7SjZvUHg84msX/JTVdFvVTL1y
DwdLsYqgz4ftmaM5DdCzNeNoXw/FDgf2EC7WhaWTRnrXsLdZ13qYN/3hmLLkDQSAHs6wftvrIQxv
/xwj1JuQcdCWm6GI1VmAKeA86povIBpXduwHTsghTE82CokDa9qbwvshhjCFxNp7t6bEnojb6IQL
dNUR5Ov6CmHL6AGwlDQwXWuxJ2pEQu0yur4TCik8C2lG7/dDPQq69jLCe7csrMGbhWXvCAwzLqRv
IxiH0j29DzCPl5l+sa4xpVhHPpS6TM6eyxYEombqhhevH8r7CHkR1CI7ntrwYrvDLrAg/gO+N89Y
YcWSAMtn20eKo4LjvbZ2TEihtE2BGFHk1Q4LBm+9xCTDOB3VZKTgzcLVyGFDpPochMFubtH4tles
rFS193Rxuo1KxM9uOkU3c5jfjAdmQigmGyAruOq9UNwV7BHC6ALPSHRdGKo4dn433Xyw+xlSzsrU
wfxKdyjczgRDgleKjewD8IG8j0KDAs3Fd3WU8NXiAFHfsG/zkJ0nC+joqWDpnTDZcI5lZqzTNnO+
mexHwOrwreaW3Hp1mN+AMMSGnHlqr8bBsr8BqnubNr37RSgn34fgRsNpVSGfTKd/jfUI0qjB3KwE
NFtUOhyRWw+C/LYXL2DI35dj9RcWJY8OGJIuSdWxS9pztZ4ae9pFukk2paxxLyZshPTKZRcKNqyq
P1dptqeW4wKwaw0OaGdFH56Q+vSrGAPHLXQCVXgiD3t3U9Oux2ifjOzyoRuAvv8yypQgsx4ZibjK
VXUerMCZN3a2/uhKHkWdqJqr6CHF2fOO4kxH/vQnobZROPYnpCf1J08XULrE0oCqkNFAlfwpVSmK
2uSn2tJ9jlncS/SVZx7z6krLlannxwstw1GNO9NP6N/y0HsQCePbJfl3zhceWsFWLk51Z0+hM4mv
koYzFkTnJWbOJCZjbJXIHf53/3IhqtEYzvt1Fq81ga2VQUhhXbVItihHPH3Qdo6PQlrp3knN/IsX
gMYqSvPv/xkxGpOYI8ay/szwCTpUWQDSgLHp3ywveLT9vv+URm14E4AHewNISP/mTM2Xhpn+Y1Rh
qe25tbsme5mJt7FJq0eoRfq3DTfUmsaZePNDup7zkIWgvC8g+jvbLemCMTsvxMNoTa9IbcpXYPKs
T1R477V/snkF6/D86JgsK7//j51Ai/9tI5Bx32ZIzQULNO7sg1pziqyjIBy74AGzgfY2qJv0DK2h
9Ew1EFj9quXAhgoo0x7I/q9htvwuxhp0dnoIYTrNsPJzOwUvNAaSom5ObYXzBt1a7B9Gs5BkvZeN
9dccBlHOYUUhSzeLp+amKMC7+cGxNKlm6ac3jydze3UvELcq1gDDlRtf2eXeQWr9ZpYagPj3NlX6
g2636lFAv7Oy3BsqrMgYjrlRbi2tYk8mQUr3VM1yNwcRybtLJlF7k1gbxwGcaNWU0Xgj2mLAk6Kr
VMSyi/eFZTxNffnLRPYqZPvYtZJTjXkJCIActzq3hmkAISznFpmUgWysTYlZHXKB65/4ynd7Ab29
M3mbzgQhJbUdCA1BTBlCYvOASmb1Pk1BwBGO5fexzcv7XuTy+eB4Ufmc4XN3n4b292GY5DNri+jI
QeEO0Ss4K8dGsmhfxEdq1s7/yN20vI8pgDZ2BWxumhYKQI8+Ho0Hysy7BADQBwFG3lXXdC0HorBI
T67JPpdZat7PNqCW4r2qJMj+EjB4b9s4Mzdeyq1NYSXD0c+QA4tsAibGtQu+3QtUVvl9gldvEVrY
1+iBHzEMhaMf7aRCGk5yccIBhI098rbf7U4IEI5I8eYh2xRD4HuFM59mlY9JdVgC6zJ3bkPH2Ye5
vgZHJuVKZjaYQjCVB4qj+BJFCWrSl1+Qp56ucxBFf4njAMdinmq+YOb1I3DqDTEkzztSfV5uXECC
oGYY1DN1stI2qPEZW4NOL3AoWG6YXUO8h3athjr+1YfGIc7lxfZhHOSsGVuKAzrFXfc8r7a8yNW5
kgABd15YbXDoO5yvCjmouUkh2JyrNkz3oBDqOw042l+1rfVrhMDL+HA1DnUExdMfHXsT09NaDx42
RrQ2Aitvkn2FRQZ4I0AAgV2ecDU4ElRUgFreG1groFDBgeFEkOxUkD0uJX5ttXkUtuGzlR8Wya1l
BT9jiyGvxCjTA8tsE6yGtXknsSq+82Xi3ITptPtgp2bI8E8EX3e/oQ5UtLor1SLbQma5Gd6YA3L4
oJKSILMxDsEzG48GJB+lv4uBmVwVXoGmLnIoHE1aSsE4z1aqXrmwmwde9AQgBDIOqT2u5IBMOQNQ
5semgv4FiPTUCZBV67H3e3HXj2BfbbIpX9ctKOybAAnxc5uLat2yqL9Q30Fh87ACpf2qqjIcUgq7
/h/QQe9vHxPbBg+r6QA86HPbdz98TLAfAB6PIncv7jgq8OT2EMW5JcXPIGybjQ3ELXbMwXoha9uF
2GqRYjoJxguy9SzaFYCZAvHvjOicqv5o4XjqSJKRJF3ZOo4DKjj1naQlyU41JESDRNAMY6jETdzB
jiDEQsBqDXoVC5yNuyodvl0xpsxEKkTB4utkdKpRMZOrLO0lpsDaF0SxANYlRnqZtBpcYhh3dlJl
F0u3IrTIZ7ut89ng8b2dmOns062GMXfve+m0NjIe4B1lDJCurgHNyOt0W3OmnorCs1d4A7ZfpVvd
Th12TME/DHmepP8LPBbPTgHhk9DE2SWmQt2jYYXZblKlcWsldXr475kB+5j3a9s2933OA6T+QnHK
+/B/CR4T5H21Yf9Q8A7HOatYQdVS9dY29NMOUgvCO+ZRUEM6sqjvRelMG8vNxZfANcQqCJryh+V3
6x6qLdHKAWmuVMn4NZaSr+xa8U+Rhf1mazS/eR5UiEw/Bew+CBwQhqYdXjvjwG/x82mqTVbEeCoi
eWJclgCUejm/nYNApd+DphH7j8YQfJUJ24pMyNeoc/C5T9vwFNhGc8FZKmB6BvbIy0z1mxlrX+us
fezDqNsq3l3B7x3vy3//FR3775805jHHxO6865nIl/uQPh1EKprqmiUPTQqGqqYCsWvnqcdQ5gBe
u1F7HwydumnE9H3k7XeXM+cvMDtL0BPk6ffWj9LnMsTSO2RNdj9UZnDguRkelN+k96Zfqg2HIuzz
gK74cwcrD8w4h9D0vxuu3b1acQBKgjYOjlXt2S99sOu47F7FIONj0FfdlqIyoT63gy0w4bEhwmpD
BylXXN1FLMZevjQn5D0k5aYIyuIph4TnXVl2D80Q5E9OqvKnyje3rTKiB2pxYQps9DrdsdMRAV7J
ew87OxvqYEwSQi+yeaDBqIPnagg2OJqgn4L3tsYqma6s73IkTyF735mxRIQtsuKy2AzSN6+QQ+Qw
wFSlO/jJfhzxuuOumz1gZpA9ZMLcKHz9oafmq2hdZdklFUCJk1N0XfaQR9C/MG3s0WCZhhAjSMOV
jaS5fardFMO9HimFYZDtnGYaI+xWTDhUCX2tT4AYupztg5DGD5wOFAR6HB9zrkMYS/By6Ri64GjW
4Qk8Jy/z3cRTW56bvEayYacuv0jLs8w/sLLCcUctMRPpbPCJW254V+oWmZbin2xz3/duSAcLb7gv
whsnMc2d5Ia3SoUdfE5kv2ZlCbY25TtHEzxLmxZ6yy/JCFCPRLb8mcLKGIxA2h7npnOEVAUeiVyd
FggQAYRmrA/zgLm2jeEreUGj2/KdFyYZMtzLZ5nYPzzM+h6KDhrpFpPdmrJOtd0BAu+f7Hkb/aM9
9KDeYEGtfk1kpsRtajoJdDKi7H7mUQXbEnLc+lJnP2BGthqzOjhMsS+R/aDbRJtq5MDaMCggzTYv
jiW2zetkg/TWHxCfMl6KwbmFrqL8aRjTHQieh5c8FaDpdVuA4Ro/xiTfbXdFUplPkbKzFaiLsWC0
7bcuGbzPgejkqg774PvgJxvVxFpJqImhDZYEX6MAMOcpH7Mngc3IbR1K+9yaDchW+1AdgsBP7lNg
/Tf+wOUx9+qXvACQEQLc/CbVDIZUI5sfSSTuDqYDHPVvB8/tEjtSustcpUhqX40zQvWej7zEW/Y9
sK4AyASWZZ3SoibWS6C6CYsaOo6oUtEWEADMJEe2qVkX8aYx2TN4YttdMk3uSXW+e0oqwU/UzCQE
2lZLOzUstHsdNEe+94nJQ8bFTc3WbbEN17w2VhEcLL0YCSf3e1bnxT2tRX4kIsyfE2yZ3QcBSEJ0
hD04EGJPGrWhxYyT+eMG0HJjXun46A8moPxX/5GzApt6qrwPZYY98jPj0FTqT9xOoIoSIbedCma6
FnDUVfSrneksqaKUMJK//BC59PzgXhw0BDWXYScZjuv//hIF7G9fIscHmkjPzkCPYtrBhw96ALJw
nH6n/UOcRBWSACoOZhko3X8Dycmm0sIxyime2twLnqcqGzfp5BoQRrT3+IBFSNVHwfzqTYLj6OgJ
+5eJ7G6DTKrGHorNB4foyuiETaPHD3Yfojv3kFXaqAASGTRGm5hbJ7YPAMBgmSeRHxSCzOUF+t/d
bgAGak/NzFPPgdUEF+ak3WPhmXdxUFcvfQzUwCTyaUvNKq7blQ9A+J3dRf1nvDqhAI+wBspCp7HL
wI44utVLpZCHn5UlvyGvm65LTG2f2y7uQCMb7/sUD3CxSXz1kCZpulf2CHEWUBiYN2ne36Vg3rvk
ECCfiw6CZitudcOh4lIEq9wagiPoc79RyGyLPfbm12UCwhgdkkGi8oAEpnYl9FjLgMLtzl4ls4Pl
m09JzwHTio3HhLP63GalAPpFeK9Ggp3b0gOnBfa6x4csdb86duy/RkjW2njIEDsNE15HPphMqmny
XkGa5e78sN0BfjKsuQ0CoT4Cn1CrC6pFAhkv3Jr6/QcHBZO3x0nQnnp8GABZQ/kqTxNsQ/vMOib2
dNfq7Ev8ja3bTtNWUHOu9SUHOt2U28VGjkbHUY0KJZQ62FBsabYZyIUfh3SqHjHbk8cwgKSv340g
F1Xd0K9rM7f3c9vN+7VfQAWPogF67Q8yv4ABEJpmwOWCetdzgClp4+LGimr3MDf7lsnbGjsH4PHV
QdSmWhAK5Pr4FVS4vErT/Gr3HBlb3XSoynhaBY5lbMNYDC/K9fYE8Mkmy8ZCsI8fqirtT1Nq1qs+
ACkKJhf4H0wN7w6U9xZ2bLBNAEmc5JuvxD4WgMLj3LPeNwDTHAJViC+ynm4pYOqjHMnm0IddeiZm
lH5CThvWnxEWQb0T/2U1zUvRi/AlFH0NbkXXeaw90A8CtNCfndavj6YfiSP2FdmZ5ZOzbcHB8an3
wFzoDlX1mmA/ouqx6HCCp2Gyx70E0ugIkOLG7abipY4AeJnKetwjW7J5yXB06fpm97VHes/GlFZ+
Y8a1BRgU9lvrvPuq5OSsTABGsecR9Wt8fzFP06itNi1je+Mzld4FNeh2gac+Jb0IihukmrU1tgPI
lzRVZG9api6eDyizG4NqApJlRoBTjCTHOZZxP0FY+WsPAcL14NjdXWODZL3JgbZFUpj91TPGSxHa
xpNAguixn2Sxc43AfPPSW8Nt7K+pDwhI2K4LwATBQoTf1Uzb7/VptK1t0axiEIV0F/KIHiLDbzys
05ssbhDfFwU/OJOFtCx8ftcDVh4DBL/2WLtOeuPWa04j1MmbH2YM5kwDbLTrzspasG90gn8iPxZi
CO14fmmmPFrlOBnlKsHBceq6T2Yx/SiFL6AgJvgTgH9qXUZ+dpydOOndAmUSbCEqw58sx8+PRVMP
60AHu4khz5Oy8KVDy2N19shBJ0A9yQR8yH9fyQ/wtqexzH+7Eo2WgNn03640BwhAht7/TRB2+uEi
L0U43NzZJbRKmS4MQBXnWgj6TVCl6jYVc3sJmpAKeRUux3U3NsmVhXpdRYEkdD0zhqW1+8SBqdxK
LeeLpQ2yDLLoS1t50elPu0gc47PCjO2f7A24R09OGRdbq46+4xE1VjGvoDzhhxg1NF5ki3Ve0CTq
NtV2MENCcbhJXsHFNP6TPR579dgA8TXHd1i+WDg0BbzOjFm0zjEnXyUmAKYdRGdB7mNHYmcxC/tB
1LaGrrvthgIfN6pGpHTSKoHcWVnuyOYUmfjlFhPHIG6dgJE6ue43OyicitoJ620FMSNkkUM7hWxz
DEmhzFfMp/grFLuz/XwvFFljDxYXQ7bIvmjCxxkqhC9TEyHvqCZgEdmoEBqGtDSvbCLZR4PRHHOI
r4Dr8a2RaY21WtC8+JBDmrBIRFpMxe7w5pMrsrM2d7a+XaWH3Kzbl6D2sKLGblnbNv0FJ/FfsWPe
vkgbuIvQYuGOOlX99CLUyKGBa5eP1sjvy65JgP9vi51MxXRDhZ8O42HAT4JacYWj3KzLgd5WEF8G
rLiEgaxgNkLbH5xfHclYVAH4pnoj28ydyOg7DXjtaTx8xcu9C2DiOKwKX7xZk1Xeu81g4fgQ2kig
BnCibQ+W2bUwixyCkXAvBZZwAdZqTQk5nYZF20j21iZtyx4UCo0bbQfk7q4l+GA3oT6XzIDi3Fd+
cesDp8K2ATReTw6UV9iW3EhGQ3qT8dHaizJ6ogDq4CsP2z351G7DNnD3ptf0D6bH/oIagHoTIqrX
5mi0Z+KY6IpabgYgYzY89uv7UXlvldsZX4DgS05+A8kMarbIvt8CboBcCAglfukc0AaEkiGTXwe7
k7jvgyJ/GKck+AwJXFcH0YBF5L5RiwZ0zYKvqWnjfH8ekJpGCfI2aFOvaFAy6UElMmYelOqDzwW7
oyv/eZdDgFkbDfrhLqkJ+dH06i5NB4kkgD3OAzIkB1dl9PznXSbxFK6zJO+hkoTleVq034dMTDta
sdMan+xU+x82VX3suvTHOxc6Oa6LE4NAjuCMALK9syogHTuFxJwxYjeiUjEwQL+9hhi06F+eGps1
K/rydfA4O1ZN6G2qrK5e0678C3AYfI2TcbykZfjTAKnva9mJYIOJoXOk5gGvxl9d+zDF+lR3xXLg
L7cT6gL6qeEIqtfygD+AdVqKCRjkU1n1Lt+SET9J8ONTNW5NWUMQ6Xe8ZQEiFLbYFjX7xAFBQrMO
DPDmQWEWSJNiJbH1e+NraZeswc/gFm9/cLEr04p2kUA6SjUGxV4VXn2PjMLiALJPPBMxhIJXOKVv
7ssqrw6DAKdFrFP31STgkcptD0DLZ7+M1JuiUySt4WWcruZAGkIN3gTqgBiiqQM2t8rMfhBFWT0P
3QAULMSiE27xbWoycYTGy5U9nYC2AnxDHLm2T1jDYtE7vgltp/iOJ9UJUBh/RWyjLfDRiW04R+Ij
XQhIR7zucAqvaUTeQ4iP1MlAbO+IFjOHFbJ2wPS+AXG1tQeinG/81PI3mAu1lzZ22gvSIJuzpsUL
gwSC9OTwWwgt1LllHoTTgBIwsUS98RqIWCaqvG1zmeMLpat92YKPhuOMjmxsLOCu8GfdXEXG4XiL
tO3pQG45cWQn6M4fo3tfdGtsBBebqPBwBfJfVakTdbckiABG+xszWhd4s3Fcs2nsDtScvLFE5rVr
rqhZSI4TCP+Ne277+CEes2n3k9l7v+LjXCVrgP0rnE5NkGs/imCc7qOMGWAkju+lE0z3ZKLCZwDZ
+sj/WC02CplsDlAPSLg25Fi64e0YrvDYBrvFlutBVWF97kBJelpGapU0723QVkChO7pbBqoT7t8m
2BpfTFSLPEdAadv5sQxNdpdjX3Oy6nZNzSkB0g+CXngdj8od51HIQxd0eg1daFl3IBuNRXdYjsnR
A8nq7TK8b+bGXYzV1/ufhSIFBzlRwsarvxQNbUBTZ4+TyAlEHMjZNOsoOKW5ADgJCQZf+WQd+yGB
aCMYo9ZdE00/ktJIVo4BdgjLg0SxBwDQJfaRkDA0BsjtcPZw29httYttHJZIf6jWskqmV7NzHqtm
HCKc466QAZSA64WDYSIt+QsyFEcQCFjuQ59Ke8cHD0q7ZQ91KFW2ewOwlIuqs2RTYKlllUzt8x4a
NsweUmtF1Ublex4IeXNly3TMCBJqsyzYDYXVmumJ7Nj2Lncm9BiwqpzWgQ/GYRwgjau8bIxXS7hv
oWqt71PanKQ3TtEKGxHYf6oYRJv/j7Ir65LUZpa/iHPYl1dqX3upXqb9wpnFRiAQ+yJ+/Q0l7Wam
7c/2feEoUylR01MFkjIyIv6jBc0BOGt6dozAA/496sVvATZuv7Vg0wMKnpnXGrWHuiry9TRRAlWR
dGFLJbrk5HTcbuhXjU/V0atQS+yoS1fozr/kBm3rL7QiDvhEXBeEvLYXQPL3UyaEtXaaGlPV33Md
h0qmKjcvOzBVREUFDr5O5/6uE8metVZ/aqsOOlZLd5RNzEJatDHO2GmtIT8IQuSmHNZjqvc3NrjZ
ozTesMXub10k+luLc5iVU/N+T6ZhjM7JbAJwzqheFxzxN9CPgo6SBRcaxYvS36aN/oJz8TQkVyHy
/NF0vpBB95HN+POsDE+CdWageJplVnUu2rZqwwbrwLOPg4UztVLVE+T8MXV4tCNrjqMhZFOcN5S/
Fayv8aXQ5LbMQNhWYqP5Zlo2gBtZ84rkR3dscl3imN433mJNfneMOnuwKlbdyQl7KXvojLd0HKxV
DUWAE8oJs2duiT3NQ9PqgJHuov7ZE8fB5Nq0TSdwtMvUFmdNw9F9DVX0BixIxoV8dBFYj+KLq+oV
VfA8jnposCgsrQnVaMGDDvKZatoyFd5+8iDzKbMREoc42pBF24U4DdDutbpzTkWM/0Xq8PNv8QQE
rpk0bGsJxzoEdmrd/mZgY1jOyZEtDitLa/gtGL4HSRA61ZRcCV5bKbJ20HAE+8EDJnSB3FIH+EzB
Vpj5OKP+wOJSx6+TUKcbdNHnSWrL4afC579ZWFeOqLR57SaArPHux/5bvcuVv1f+Qfn9X/xLPBhz
foo3B1t/LSecSWtepm2yPpjnWeJpfje3GT52jjSg40CxPLbFLmeOBI2S4xlbqgefZctVD7MHeaBa
b972IADtLJz8xWeb+eVrMzK5HTPLPAhWssc8tpowGZ38+0dE4KHagCIi7DsfhQHSeooAu9QZhyD/
MEdhpet4zM5pFHgHWgABcgsdS7U+ykfxApCpdxgMrWcbZWYqbCSF54+Qn3wkCv0xbJZ+9rFx2ER4
7ENlwXEYX8/aahAKLdcpsLGbmLTXMq3K7yr7kQrDSWqtS8b8PlJhTIVl7ehcQMYUo0g/DSRIeFp5
lUXQardKuPEepXoBFoNTqR39Xy+2711QnNbsFr8twE8D+qwYJbQohzu6VQbiw+bIalVFSsSccaAq
T1X5qUskoOQkm1p+cRlk714g/RNZBr/Wk2NdU7yaQMARxPbaM2u+JiddwEaEHuivOH3Nr3EK8g7y
I9UGLg81ILP6fd8luPtH1pC2EIa0HORxkBauw7lN7tzRcuRZB2/zz1sOWYLOse5Rg8mMTAHFZd2t
J0t3kWlLKgcEibArrYfAoxlpIRCRoLIFUTxqGPsxnHzN35i8gDQT2dTVS1lfqIVnYXfyg3GVUC91
gKv5vZdMwNgfazc6+YwD3ZWoH766CKtXhSjRoK8AY47W5LTcIrn2ZYBLGg54q+H572Rhktq8XoHy
B+yD2OyTfoox2QLFU0W7I1MHyOZk4icYMmiOPEbWJYqytgbHCWpAlwvOEqu1iBy+irWP7jZrUSda
TVgcUyTZc2uy1Rwif9L6uN4FoJc7SuTajQJHgh4kP2LrrMvWPIshAaaLmjh7KNZFZUwrE9rAQMIv
/XVhmecKUMmwjHp981M/6Jn+HF9kyaPHpNj/1E0Df7KRNAkHcDefMofA9uoWqAw15w9Dd4T2V3eM
AxtJoo+p50/Zg6h15w3u26cRZJb0D0H+Jd6Yoo5XsgEwybJcMwSxtnFHF0vvokta22E7lubsIj/3
zPhQ5ViaLR21CnHbpthMBardfH2yXcCH4PREYISJ7EHApGYGyL0K/zl75nmfYbKuD0F6KDObrmvr
xmeY7Ji53GwAfLhHHTYKLiDpeGcBn7IfHH/AuteFFI+YgjW3m/QlD5CLzsB/9nsMATtgb/+Qffdq
G278xTTibD10eALGFuOrjOMk25ZtdkkV9+RogTi7CV700W+v3ejhR6nczmCnQLbLYksmDUp+f+fI
bA4VgL3P0qtObZJ59zXSlotFfawHn6/qK3yDbbGoAjBV1YTTJWjMNywL+kNiFe4xavPxhNMxsG+j
ohhHzB048V3w63GjTX8Uxe+AaJffjNEOoJ5QymsyBRLFDJbcAC6oveL7fO4DP/2hxTUwWpr71Fny
SbpMjA+oNRgOjiFBb5kAGRT5uQEI6qSfAxHo508maIOmfwE0mZ8BTbbr+QZO0i0X8ADbJF6mn2jt
ImPEVxzriqcRNXmgiTbObBiqN6wlxm0XTKhTGZPqTW+tTSx049ntZHaGmtGw0nqEeQo5kQEic5GB
jgJfDHfK6eCNuVl90+Maa9kR5RveaK17uzefc/sMjtXmDSnZI059y+dgTIZjJlxoL02G/y/fT8M0
Pn1Bbc8DAxTEckDqYASW/olVCvrDblxEXfzklfXG6pKnzrcS1MuL9hbr1h5nOt5rB16No9nZADhA
dvE1BunquoWsw5F6Ez85JLWsbmMDnLqOOi2Kqqd22ssIJCxPHYhZ7htrys8xVLvXeqKzb5Y3hUVu
229eEVdbILybwxiD101LqhcKKHTs6CwIid2Dnz5ftxm43MuRr3U9Lx4t3xWPTcbivVfoxWrxYR+U
rly9h6y0CqEO2aerwDayezNj9Y55jQH5QdDEgSj+OwUUmZAogC6MMIBixjnwq8TcIj87bsFSzEI8
kIY2BPPFK2hwgQERvvsGEqUNlr04sddBL++ZEB5yaum/uDoqtpVf9Pa08YO2O4y5kx0rNqKCcjxy
9cOUU5Hi64C9H5meUYttIMtsR6SwVdyAH8oF7QCEqNwXsL05eEG/SvAEnkz8Y6ORf/MCSJ5umAVo
aqR4MRM3+j4EXDwy0dwnBih5HBCGhGXJ9adm0vx1X8j6rkbBxk5jXnDspmQ6xdVQ7rw8ye8Nrp1i
E7CFuK7S8yDXne70585thjO1AH1/b5EPRVc46bNNkFcHeYtiQfB9//NzE0rLf/le+vjJqRoDHQ/O
v8AImzFrZVHk7AlZ6fwkMse8eFa3L0lKikyZgu6JRVCOikRqXfKm3edj3jxwcB/exXGxAnC6vy9y
f9wUhd3fxxz/Z9Qi30+9jQsxuLr3V62ZB7esaDe2AoKAsF6eJyinh6YyG1AK7BogJrfU2zWyXFUe
WKWoV+rdKc/t/BFVCMh3SoA2o9w4NolpXGvbZbeMD3xfFl2/cq2O3Vgt5Nmt/G9RJcKs1/PnqKvd
h8yIzzjv1V64DnFlDmHykMzMabqdCdqcDZk1TrdBYphM0KlFMEuG3yuh2WC+hqVmhPaEf/RTL5te
hhLHTw8lwG7toYgUnVPZbeiNALgeX/nO5J9c+oYNzQrY2vx5kIl319buV4pyxwa7azXIMdpwgs5Z
e2i8weYX5NpvwgZhXByBJBVCfdUR+yjIahlm8cXAz9+SNQgrdBOYDBy+QLrHK78UEzAkejQ0W93v
Uf3gYG9ygviSczL6BGihZipK8BKAujYygpytl/5CGN/NtAT21wj6+tTGzg6KQKigUf/rQeLVDx73
vxq5B2WWD1c0Ol9Rs4PlNRFUCM2cTRpEYR8uOdrAXZM6kBQ++GPLXh5K6AWCjhR3oOApFqhOlEqF
XN2wADh324GDAiJrBXQL/P5HoDlVKBseP+sAZ0AeKasvXcy6Iw78xx2UIsRDHTEJrb/Ef+NddvXz
0vgDFWXAizDxnefAeXu5FkHeoNQ2NvY5gEKM2UngMb2dkOd9dLwK2Xx8f79mlXPgqe29Mlcc8b9s
X1ibOZeu9NBS5qgLL8Q+OtiQz42BjI0hG44Fs79xJ8v44o5phWO81FJ8s8Pj+EcZIfUHNRPnB0iF
VpM1uF/ryjFBwWGPdxbLkyM+HASQkRJ8oljB0iqsPBP0KYNdn3V1KWu/a8Ne63CcgYdRnerpjqw5
ZEISdhAxHx8iHwKQYGQzt2NudWv6pdDvw2zzlV5X/j3Kc6uHlr5v0G6Z3rdqqBrcRFPWX5a9GthB
6i3qs4YV7doqeU0Hx9p0SIK+sgryHerLaHPsrcxAKyB/UIJ+qil9wMvNQuz8uKq3830cJ9EPXs+h
ZBOjDrUF69Y6rrLpMUcqwtaqJ3pTZ/Zb6eeLAaKF6okWTgijHkhwNmc3z9UPJgm83wLtEWQYYIZu
GGQ3xqn6w7axwZ5QXR144sXJu+6rUwNXGvE0e8uil848W+3kroKKl3s3As/CmNfR1qgQM3Tp9FIY
SbcuHMO8GyaZ7g1h8SPkIZMLji79TdJH7a0rUAMBXaHka4OTPPXtKvuMP5RJaj2zLAcb1Z+W1Pmx
yAMd2iAT3g4qe2GChGjjRzFbJ8q01JZ86Zj8jK3xPkGCo1c79iWaAmlIhvqnJK3GzYCkxRECa+Be
VK246uv1pGjq6BiCmOUWorn5VKLTTy6HviT5/cwUK/wD7VAb8EjvuyE+DLGnv/0R+MP0NupDcjCr
fNhorDTeeFY9TFaR3Bo/0S8gAAS7gArO6pitHFmMFxyMZTc8GKDuhXhI244bPyt56PHYAT4XJ7bM
ZOVqmlCb1owvmiPcH6yBfIlRxfENiFFz1/eyOLjYa4lCb09aamcQBom9S5wCkEMt8g3KlygftciX
+JCOAzz94T/E/vOc2lD9fEeaT0u1lzxnwK4rwkM3kcNdAqnE2VJ0hjarzD0XUGokH13AvsLWhmIV
WHyjrd1bStAU0G8A9UVSgtEQh8Ujqg4ibBP3wEXGe5Nb01PeBm/NUOXf/zUgA74OJbuhK8z0B05s
D6zCEToobgCJMDx+Nos8uuhxJdYyTduvGgRgey1Pf3g1Ui8TVlkPohjAUzAAIz7mRfIU5KiSbCxm
37WR7oRG3TrYeCC5kuSieBYstvC4tPmBTB063mvoX/e7xIjL5zyLUjy8s3hLvXbuTjuIzZlr6nUj
SMb0OMRdiQSF/EXuRkj+4FVYYk2N39wokT8ci29gMQ37KHd/QCkVSOeIu7cC0MLdCBq1A8UGHGTi
HqCFn2JLIGhvlYrtVWwQVN72n9dS7uc9KI7PLQf6Wo7h+27g6IrT7acNTNcaiR6wzrzN7zYk33Yl
RPy2utOxpwrZ0RAk9fx3mX5HvUv9HZoD+IMLu3gYORDFyG2j4KQaq4e0atOV13ntd7/+bR4ChD4U
6rh2c/LW34KEsTlaeHVcbX/i66St09/8vtlTrCbFncSP9tuYQKjHr/36ZoyGsy9Kbc8NA/oNYHrU
QQv6FYojT71hiKeoRAlCgG3ihvwm1DwzQ3wdOsnwJhT9oQu8M4gy2WmIRnsDpqv0XrPr95ZUviHW
knvBbXsjVSuO3grTQva4NdMNkcjgu9uFtVeXyHQ49pOZN1Dxgup4MuB0lcImpnf/srwNft1TOkaA
4g7orujYWlo6tmCfMLUmsl7QryiA3gfWGBlG9wjYv3uklvHRWnwtPgLIqMT+72KXsGX8/8sHLCjS
BmC3j1Xl06zoGagCJ7JJd7NLsycp2mj7yU8R5JuHkT2rdlJz6adpZiVPNVnP9QgExX/eJCMZ0Vni
s4u/OUHatiA9FHq8FsjlHctfLxwrhuPQ+Mj5q462mRzsmT5iqAcFui4I858X96dR1EE+agGECRHP
xf6f45YQf7BBQq7Urekglfu82aRgalvNOtduhfInT7CLqPN/oWJURVW/7JAc7IugB+x6Fs4mTMPV
P9Pt2+Nk+oVde/fCsHCcO65F7+Q/UhGhiMSJK5BAZs4eeqd8P0ZO8Wi6gJWC8B7PKDzc8ir/Iace
3Hf2hfBscZti11B3+n2OvmsSMYa0J4BuWhEDE5Gl7x2ZBpkM6mDQKwecIRrukSqYmjJMc64fQH3S
gJUlb3SkWwrv3hkn795uhL9nNVjrF19Vt9olkdMGYN1OCykOemtb28ysC1l08SAiFJqyMoCOjrx7
Gp+hjn8zsc5fU4ilbmF1mjffgnwU13v9Q6w4QafM2HLN8G9xzLT7oGZAdI7Wa88Nbz9oYGsnM9XY
BKHWMTqS+ddBKMZpQ5H53xc2QogTSo879ygcy86F13+BjATQmGCqwfEsjn8qrM3WlQ3IHzDV3hde
rQYUHb1JUFeA3GVMNnR4hGrh74BIBPdFlOf3yIqhtEgdKtFoxbEBanzLXtdBJS+FowFXJ8r02cKC
M8xdIEQH6F6B6sD+w6+DB7fl6dtkaCDiyw37HkKS9q6v8vzY+fH7cJx7vg+fvPox5fmFCWRoQEby
YOhB/DAmXvaccgN6x3AnbS8vyD/V4bzxtRJnV01QKaDe2ottEP+iKJR626h9sNQc/Z9zALQQRskQ
oLzScXmYWp2+7o0ecC6FJMdaDIjsvPKK61CV+NLYVbx2gKnYzTK/KO0AExXomZUsLRS98qcR+LBw
lFZ7bqwOxWSoFQPKOxNbCslwVH7K8aiCZCWCQZ3Q3kxsbpRB8VVc4HQYpbiHiHSEG9sftl068vkc
z+tBLxg0gHpWmXc2NSFW9F/hOXG2gkaadh6mYXrCv+RA/8E1Hmk7Vei9o1NBNdzWe/vKivFIcHdC
xNepyjTFslovAHkWJQIyT6/0Z6AAq/Kr+a8y4+ZzAqsL+33oUENBwZ2a/qA5fIR8AC6mzcSxmvJD
53bvLvIPyuQswd/bbSFuY+NsH9UZ047+EIbIeyQBAYKnP0lda+zBBqMSWRRhR+OD7o/tlSwanieB
nIfnfdcfamwnwsDvN5MfHPOu6G8BNGzveAWZm4pZ8kupedYG4NVs76h6MQiPnUTpd7cCKPo7VkUQ
brL59CWHPNn/DIsrhgp6NbxWs2G7kckowjeJWXG+LVDBdHK6qvJXaVRCmUIf4hJqsGh+ths7YWVI
A+YmlhbPvJPWPMnso5G87KF8R82fBpHtClC+uGBrko57mVyw3YMO3t96LXJwjrpQyyzB4e62hX8c
Db5b/OCthRZiK+N2lTdRuqE45KyRi6FxALWPF0slJDD76CXwUwjZttM46w45nZUHaNW0TjgroOQy
jrsoyn8sFOVVgiMiUDuCy1Et/alj6HQRVo3Jjwu9eTPurDzrH8jTRFF6+l/zdPGPdorqV8+c8DvX
dOPE/bJ+aVA0DfBB9aYQMXsejPnWUSbOme/sVktuUK0QEBEwjXCQXvm2DPexSrxBwmcXd+L3nHsS
wGSIhZbxACSvzDlkSk2kVhebWhSjRkAgbtpSHPm54boh6CjlejCRXeBaFN2o1Za1Nrfqj1bJODtM
kQser5iLfVo31Q4rFOsVX5wdqU66gWmuANLXL2M5+ddumjLwq+G82qnss9U1HLBTP59Hgi/XemX8
aRzBL6M+/ad/x2JSryndZD8G0yWbSvMIZK15DBJQia2KWmDhkXFkDqc+SnA2h/7Z6UQ2uijWUAjH
2X4f8DGNb6UgdRvbH0R/Q1w7NbL2Iehjm+1CiUOkOp/MjqX3tgeVVA2A+rGLiwtdGpB+zC0yO7OB
KrPsL5/8n2JtVQbBUIe1RWHIz+P9urH3TtW390MjixV3Bgsc5zx6sppoR4/RtovynV930ZaetoEw
AWF0uydw6KeXHOpw81N4GZ54Q/SE2owdi74K3xgfcZhtPXtYF2hl9tz8bNQq0YUebprZ859hlt1+
GUt/A+gIKo9t/yXzZP5gAJXyiGMACXVEyMaQSZdSk/XKb7NI5XrbR/Jh0OjieAMoUOTlBjta9WWC
k/+UvRT6wG4oouDnhPyeiaPyzGrXMVbxIMMFWuZcQ9q4wTNwxDlvFJfr2IzLlaZMXSbabhD+HeSU
EUI+irOb7Bc7N18jbIBPFEGTztOp6T/55ruBQAhFm2DFCyeU9O6RJ5EnutR8AuPMYpvEQLPYmiHf
IyWQZ9vEnX6nzsU/zxBExQrH0l+Rm4XIo+jax75N2kcJIHoYpE5xJLPTveLeRoUkWXSBrke1+zTK
cpvfOANkWA8HvMgB1eAJ37lIlm2AMfTCSiTcuRrWsE20cThqbd3KIzLwG9D8lA+pK/ybwtgjvWI9
f1hm75qzBZJs/It/tpa+/9+4oqt0ZJ00cJfoZvLFg4Ils/rXNjXyS8ZAzkDuBlDgDeDOUDJWUc4U
PELTsHvAzql/dHl7oSgsWv297rQakjCIApVOAqQAg67C+9S2Xvavtha9T43qq+xmanI8STdvr4O6
QAc5Qgk+9I2zuNINrMzVm7z3m2sBNZDKiIuDki80d0GL9FbtpReKmIOjOOtOMgi2YgIYdj2PrSYP
h+1GAtFLppuAW47gkjY0c5V1k4EbqLnp/gIcLfOt5zt83JBC8qF2sdiztB2Wfbs4jl0c0OXJQ8WG
m4OqZdRo+sE+MCJnLY3Gfh2sXl+VECc5QlfQei3Bo0iDoJmaPIjeBKvmFxf7gr3RenvPR1Ux/kel
f+qx8Z4v+MUEyDRPE4rolDOmpluZZwBeivcxS/jnOWZbRCxY2ck4guwGc9Cc1LKyHKjOZfjS8/Gp
5hsuIdSap6Xm3F/3XnvSUV8WZNcgsrXdQgqVqPJpoo/65KOOT76P8ZUq+KYIugCt+hj7Kag5Pcu6
98eyXIH3Id6RaQLdcl/EboHkaMvBK4QQuhipFJcgSPbI8oF6j3yxbx5MM/fPo4cvYRgU2ftUNEsF
kYyTRPm9ExTWtmPQt+hjlj70VZWgGJYqq/0alQQGmC3UJchd+wSkwBxBfqU+cLUz/LHVILqQP0m+
V1Ps3C3uPtHO9hCM58VV6lAEBZAQkHY1PXXITkDeK2XlbrmvXlbOGlKBxQYV81W8stTndSZgZpa5
6PPiV9eEi48PqXNKE/dh+Wf1hYfKohbVXmn7GpVD9mZ2qCQymYUEpTLdrlzpbJhejLKwTy3wXStf
+cu29UNkhcaLg33GU4kpyM+nlu8qiJBtaTgrB9Cclt4NdQ8eNmKuHZIfZYXuyo7t4VD2UahZ43Cn
4TjxDqWj9Qr8Qfk2Gnz4PjpaEOCFRl9pO+rwVS+1ysF6dgSkapdY8icu8iLQPzl/8kPsCWJiwXVx
x1PSXTpb6SXiY8z3VZ8Fj5T4FFTt1RzN7mJaoBpBJTyoUpufL+TzlKY8dfjWuhODffq70OJvRvoS
iIrOr7bLtEsYCkuN5vNdB+RDdjWb3j7d4pMpaSzNmiMltobUpAs0Kj77ODX+kaFWYLRBxAFEbxoS
nQRdiF1iQrl1kxXyuvj1GhXHqAuc8MPQx3vikuBI+34en9vI9EBDTICr2XDPDDgzIPslj7eDkXVh
LCUYbUyzds+g8Hq/jHFe9WFaGYcRpeQH6qDRc/Rs9xXqVdrhG/GJa1NgPeKcggwG7b1bUzv1xkSB
w4Z8zVjaoHuaA8gjugmaAaambyjexjP5sULlq6IsL3WQrmUxb8OiHSFr5Ud8n4ygt7L1OsPzDJh7
CEdg9QsIBbSocMlVXDXVSOAPWrklX+MCw4h9GgbHajBEU2DjNDUBvayJXX7YAH1pRzk/LRfzV5M6
gqjnp6pxv3Rd3GwX1zLKiAKg51XY4qPW/5yORizBNJa1kODxOuBGG11gxdNDGwakO/2u88Akgl0D
8Am9hsp4cLyKlXCa+qERdv0AfcZ3H5nUQb623oLxZ18n3mWC4PTRUJcissDlT026WCMHv2xiVdFx
bi5dc6jwYhebPum/T/BTlJy6eqempzF4ipv7Tm+2uWOjtgbvVHxrHesMoBcO3qhZJgmoPqpEe8A6
vASNRgKMkg9+sHBuqvBYgo/BRaL0mILj3+kz9KbYg2zNAccPVDpEl5b50A3r/H1tuqgwIh+VGVEB
0q8h5CeXB7GTnZG4j4HGsAmSk4FsemWABhMmtQplUuvvzP8wzBpzIwd1xPDaRcWtF5axb7FZu/r+
oK1rQy+fgfLDcwRiL99Nq8ZbAxxfYZ/mqGiX4zfNB65VOr3xNDhesTE68OgGXV5CV6jx91IT4ItT
M6F2rHyG4Bd4ALMCosU9Xi4QZrDPZTu+X1BZb26SxpMh+ajXA9itXJMtVGALUo6wlpmz1SGfjlLA
1LOB16n8cj12ioQebFFkUQdNMTZlgsBfJ5+dGnTG90ADgXwf2ApTX7dlrJ9ZHvcnrflDCFQIQB4Z
LrrobZGCR5htDQ0P7CQq3/1zHFc2KI8whCGDHoDG6kg+BxJfyZFm4DhGidB7gEy9XXfHpGXY+6IO
dzhiMw7KA0e07b6BDPMR6JTIgqKEVAGq7y9ecnRT5xknClimWeIHKCYaK4oETTNfSR8Z7c4WDagm
gnq+9IN5bScUnX3yk5nhGEpAxfCyxJPfcdL27Nvd6pOfTIg1IkWVWI+z1UBfruhtUPqvsMQXF6ZN
7QjFVCC5Dloh+xMKie6AfRx2UVr2J19dqGXVKNvdAnTR/WxTP0QP7poO9U+OnpQR+CIxhgJpwhjp
z2i1TEQ9kD4JQJj+58AgA1NKSDFzk0ZSpG944CjysnZ+A0Qt9qyoOr7Sq2DqWL2f3AE8EVYBOJN6
fzi2dmosma+GCFLLUdz1YOjL+U6TVQWQGOtvGSunR4nvZ+7ivJA8GZaIid2AskKZkKZOz0DD/yAL
sBmElRXS7VgkzRYwvPOEZOLsfzyhbutLH0FLBzAmhnJncE86AuySlrqQSZchBlmCr0JGVD0N67lH
sUdSz8ixHpZEQ7lMsQxc5l56lxssM4yjehTMc6tPQjFS3XqZgevGl7G1jB2RnPhjAmY2rLIWApNP
fCbEdkKxbASvqIpdXDSKzJn7RPGmkPkRS36akuNnd3w/QnU7cHEXSfOEUx/gGCefAYgTBafRjsqb
55VPgngOPvyFIcubivdMB0QWI0M5m4uEvDsVq7a0d3WDLQymakH7hJY98A5fac0sw8Wm1uyk/mUM
mZO0KugV6yhF/5iMOtxxtN7nKVUPdc/OxSYnhXNrNPa+Zs6fafF//jj0aedpnBG/Cj2w7KBepUZl
oA11gT7ugI9WFzLpAhzdKtIr/bC4qBWn0GWeh5HdpFZ1si2reHeSvYyhWWl+NWHTDe5K079oeLC/
BDLY5Lpw3rw+sraVlhs7MhPID+WFbb02Wh4fnRaF0+SXZvYyYR362OhpDD1Y7CrIL0QB/gdo51x8
zzAfWRE/mU7qvnk+ABKNelcMhnH1QbpyLafYuCat/qN0RL+P8Rz0gLcWxtGCHKGrImZf59otCh2F
xO7f1U1oEv05Q7oyIja9h9nC1DeTq+HMTI3F0SFyWNRsUSdQp8Z4zAecx4V0X6DtJLSbuu+TYkjt
9BYEhciTeedec5JTAv7mk+RmCcqUD5ucIi2w+qQmXah7jiQbO4pqlSZSwT/+6xzLRFaMkzVLB3he
QPK9mzQZcpyKbQB8K1ZAh0TgQx5Q5eG65tsgsGSLGt26cB5YEpXQTD8l0NGgiGoq7Au1KIRavczf
pyKTLqJ8SMyXBPSfj23fXEsmswsQOOlj2ZjsDrVHG+qjS4W3115IMAYuvkZ27qpljO0W368TgQB7
uBjC3QHxBkIkjtQVAMynoQ/4ye2Ru1lRs9MiWYTUpH6/q/lpCgCdc2QerGXu6DjIG36+/L98SEi8
j6Vh7VHKCO/+jxn/w2QlVGdywM7wIWg2MDsf3Vr0l9Zru23BEpSM8ch9aKOuC5N0Ast7w0HP4wyv
eSG6rRvpJiiFDJx/mZCgBC0uOyZN3D/xKBLbGEqPm6R2YBZxcsLeagypVwdbykMASeQRlBVPdEla
+4CsQ3pP8bpRA2pmYi9NnQ6WCfNsDQ/aQ5xHIMoSLThqPNRxnyYNEnPUWkwACDpIvSXJhnymZzYn
XV0EJEl5lVwa6UD1WV1cKE8hh/5Y+i1yc+Sq0yzErtU9z76e1weUuljHwCqxuvMFCrE8IzlxMH9f
MsXCT5duhC4xKDqO5C8UW//SyYQPDfYmMFYJ2AzjzmPfGi7ZisWNuPOzsboIFNGt8LxMvoGYZyMg
QPylEwLvaZf3ezAqAmnI5ZUCvAQbIhoZAcmbBHp1KVVRc9FDYK0Zsq9YixZXJllxlarlWYU8vKeC
gf5xtLDtwPENul7Q0Kj/jTOW/uCLYYpkJshksJtsfiNLS+BqieTmp8BB+uUqtqZ+/VNX1I7VPi3S
x0IloumSxgBqjo3j7ig5vXRQqzfq332/5vvZUkxo8yg9K69W431tNd7NnalyOaBOhjIdUveNKyVe
mmlwFI7XPPWO5SlRencjq755AuQeBLQJkyH1ZrrvPuBRs5Ism9oVMJhXvzTTu0gU7RPUrseVNXr+
nmJ1J+t3FTDHayQlceZSsUMMWG4VTg0zTyRF+dlmtZcdcPAPCmtoVi5xE6iI34UsqccOShS1u5yd
o0LneK+2ffFk8kpVjED2V5W0XZZLDr6N2exw2HoCFeIcsfg/x/Yg4eq5vcttfB3+Luw/3MtukZEE
OQpkKSdnDO2pSjaW+mdREeVyIR+4MfGHIeenGDIrNYOpZqAQraQ/IxhwgC8cId2X6PUrRzoDRIiu
F5ybpo/OQjjI+Df5ZqwHG1qUUxad5yaYPaIz2dyAWpOWBMfAx8p5TYPfw/3pdwhu8t1s0oxztxpM
LcNn1qqKq2JNE3qRUZ51UI0E5lCEqNzhp/8j7du63NSVrX8RY4AAAa/Gd7fbnb6kk7wwkuwEgbjf
4defqaLTOF69ztnj+x6WhlRVEl5pG5Cq5pwNtl05aJtws2atHZ/IaCjPSEFkJHdiT7+MXDoK8YPb
/4dLXK02dyk2AjX3GnjmZAt1xs8EdSkF8wCRLtM70WQaHlb1Z6kQyV06fGj/IJ7Wyd/XScypOpQg
FAQl8LBWGYcXQI1s5JL6NVFov4+IQjsdp9lHFNo0+nseKiduVlnmKV+y06pwWq6xXFF5l1h1/WX0
7qNP46BQpGMZCMVFUa5NqbWruC6dANC8Mj21qjHsLI63zSjS06BP6Yl6bpvYgA68B0EndNwhx33m
5HDqCTVmS7gOBhbAZId87TZ9fc7Nrt1K1BSgqjutz2Sj3lDz+ky9egyrk1ZhI6gmcNVQzymhJDxP
08vpZEI64zDbllWoV0ERGSdbAFDeOJZr0MdwUg9pe/UxFgfNoGu+f4zKA8NVV7SALk26dTRqu9T3
1DWp67WeBcb0pnizkot3WoRqM7uyjk4yoFSNuvakV6AnBHWCP+Tu4NNUt9JsKImoVeYFddeQKyBq
7VWoi+yhc2W6T6sRDMtj4bqzEahfMI1pIOwAb9ADxeF2/BZHQ2rIKyrQMrhMnBY7rem5LdY06mye
T14VmyLLdgomXJpM2B/+ub6KDbrJcVfvcct8XnjJ3rCNbkVXXRzvsYt9WVPihr1hSslKWzHJqk1P
SHnQDeMLkDnFppuB9IE6GbgajyptMiTBGmUjG/zvjCcrascT9ebhMEERavFoBkiEjBIy58S0K0vF
26saGn5ko5DeGl9myt/32JupNKT5tJwMebsD5ZPXxgdZhMlKAzMS9l787GaVQMmNuG6ubL0XHoTp
zhFWPEE/BfJeuDfj12mb9lOe5voDiFo3hN6mxmW5XFVRxk6zre+g84JXFCCYoTagkUYicJmlq6UK
v16dkVhkUM5CaThT6BL5hGLf4MfiLwooxdX4sNhVjoFmrXuR5ZcMcms7PlTtncvi6hDJKji4nWae
jLixdqMBjtgOhKyb3Mv7T6xjqA3IUudZRC64CN2++5JbMlpladz+GDt534w9+91AP5E5w4C6w/4z
15Smnh6mR6PXh5+lNvzQXaf/Cv12c5WBvgIMaI7nC3yGR1GMzWb5WKj6a++6wSnnjwXCbRD9Wcnb
xwKfs4viQwYME6hlDqms+KNlKCx9z+6gEMMfm8jkj6XSxjEKIBqTFLdtOw7ZpzR+Jh9FxTgf2Uhw
bG0ogBxWOaxBchk/UEQIpNRes/Lap4uQTdj9C6sBiqF4vMu6x8lBLQOtQRGtEpbnA1TdaNi0EIKM
cLq6XMXO3HAd5BGkgtTHHY2KffLYE5LhI+AGI7gxwHEqXtkYYB8e65+EYrnQBWhSuwCJdjzzQfGh
QQv+PcJqu8QH8szb9m7SoUYd4io4PveqO+rlEIdDWUep+TREfr6eHUtcC1je/0HbbKCe/LY+2EHR
P6qETQtO6DHc1JjjWwd2VWwQHio7hhYwAObMTfpVJ5LkOw+9hwnCyr95Cf7XKXYF6gSnNfPS6Ffg
6F+6MtG/ItvorkqvNZ+dqpvW7WRVD2npOiiQByhNihG5JgjdHpjryzIWeyqARJ3qKi6S6NWJ4vSU
CB6uyV5VOvIFklv3I1QUoDSZPFGlj54HzsaoWbOPcJiUcsiVWmA3/+oBwNnguPBHW03RWkNBNX7v
Y34ZYjvyK+VI2XRCudj0OQOBGfZK+tFIQPaDQhKOVGqTXRzNvMRaxp/doWyeu9RP1IAsnSXucJwb
XPLasZ+9qH5s+2nVlyJ75nqY3Cd58USjVpnYyNbI7VafcC9In3sZoSKDC3aozCZ7npKk2enAua9p
giOrcRuPVXRKJju/TyyzR02xnW44Xv7NtafJ/B68672fKKOZTt9zN/tdS0uk7Sp1K1DMj5220ptK
3zOqTbIPJaCwj4WqO7ICk+/jsnBXuqpUoobi7WzS940uUMtUngojzR/TCYcqI1KAdur4QB3GKDWW
OJZTfKnU0DCUii8V1RPYi1YM3awbf7d5C+ShCpyUg7w38/51OC9F02g9YKF/e/qv1lDkV1BSZHbu
HA1P41fNYkPOnIOe7n8Lobn/Rdx/EeKCuWWHDezdfxG7XLae8NhezeO/P+nNMmV/BzFU8+gYTXMC
s2tzoh41kjMofamGemQrRsvbJnX6sphupi6Om6kUh8c9DluXle0QdC+O8Z8uioXi7gS0AyQmQNOh
od7/j60qvLUJHvxD6TT/WA6CLhzswnG/MRy996tWeN+6Dm89+RD8armAJEKVf3WBPV93QztcrMFI
D7i9FvtEj/hDNrb3aV/fSbvbQoAE9FtRgcrnUlP0TGLvTRqPV6HA971VFvjmKOhwbYsSRNZmwk8Z
uN8hxmA/JqHofpT2+H3EDe+blwlw7reBfISQwLANkKKHeNSfxim6/OzKMDoPX2+sy5B6rZZofo/b
2NoVjRhWNFNAmWVYvc3nZLdA0OnLpjY4EhO94Bvw7AFmJzX9SDijLnvk2DC8gnauvNPxfuqTmaJc
y/2NN1w+Y9EMJ3T9wASSQirgGsDKwbrDX3xn103xog0gEZBW6m2QtcxfDMcxdi3YJua5dc7fcGw0
F2y/MU60Y0g0qrmGh1OlwHJw3qHmgggjwo2Rf8umzPtpGfYFEojRq7RFsp0AojzitMvF3dUqwM1i
uT+NcTuGmfzZdoPlF01n3xe1Dm06cE2ucdbl48E54LEK8ktPx3MHB6feA/KD6b1wxWYxQazMAw+f
2FSZTO8pipyB3kr18B0Oi01rUQ7oJXiJgI6s90BxaYmnMmc88ymOllPU3icv58/LVDfmxYOId7Z0
oZODE0+G4xZsW4bp3HmWhRe+qa83eD8Cq78yUtNqWT+sm9IGXyg0FtZjmeIe5XY9XvidpN3eRoIO
8llwz9jPgYBHrCtgck4UZ4He88wK3dp3ts3V0XrT52tbrAWQ2l+gz4YvL2tacLtXSoHctP0kauWJ
hjxdezwXX3RTOKcxL1pUWxaQK6g4WEaiTh7rHgBhPM9z4DMDCcokwFYtfOywGc3vGWh6fW577WWJ
LYv2LVaIzHithXGYSRYg8RCv6wSyxZ6CujNUwx8HFCDLsz4Wd4Pbf48g+wdxSTRO1rw1XahdD8lL
cRTy0ZAcFMI1aR8iYHCHFqQDIIEL5F3HsVF2s8+pInpOcOiLzLnqVko8niKSbABRNMqEB8cD09NK
c734kwiceO31bnimhktwxa0NUy+2ltuh/qwem3BXlDI4iK52UVEFJTuUTUpQCLKmOwEQWAagg0DX
XYS6r8ZF7rKN7uCz0qQ5iPxXY4CzW6RWJyTJDFZ1gEVI564VwIeZKZAeV0bPahxoSsGtdQwaITgi
4TvXCdjBYN4TVRtjC9I8lg6QT1XQGpuWnvWoxD+3QN+eKST0+vFOTTDpxWEJJu+o4Q01q4zjUgfe
yxIHvRIkW7GRB1cirlQlTnEsBwULCuryYVV2qCetXO4jn5+fCgW+WBqyMQJgfOQGvu8tOnBaCM7k
E8DJaoUlGNmOU4/X692N/XbRVF39alqkp9uk7+VD1oDyu4MEVoGO1kMRywLtAP7yc0dAH+73e4xy
9Q43XlPwajnl1u0sdzVXVHbV71haYE1ahDrJcVNSeVN5+T43hL7xlkZUtHm1CpL7KL/DlsO4tyat
POJgYDhRU5hyOCWx+TYccxSFyUJsbuw0pAkUezNcVqogYVCuyG2jLH3oNMgDqYshB/F2CRp+ZFtC
eDH6IeP5sVa/tbgF5VjsoGSehpn6EY5dBIY5Gs/doTR+s7LptmTTB7Z366jfiw640iv1PBqjfqY8
geTiTUfvIxvrkZdyXj6KXCZWptduBm43uG0Av7BAFCQ48TeNkjC9cdBwsYGIZ1PHoYmTi7/mazLG
gz1Sq5SAH82rLHORMqogqJY2XN+4fWL4KGWD1q806ruxCNjWDIJfZFoa0IzVd8uQeraaUBea2AAu
gJp2tcjiWIY3cydUa4CwMwRYTi1Al12CyUbDxRFiJ7UCPV27ybJSW8ft5Bwr4EoPRi+7LRNlh5eQ
6mR3TvKzSrEbAbui+6nNPH4IXK/dYiPYvTKnONUK5U8RKKzv928/ICODDMh7wTCVCs9Vw/9aMNxR
AfFN3TFVEVMZci1FtQHdqXsKutA7eTgPO9HQASwObITvngDnf4cebE1LCM2gBgXN2S73LBNsdQP3
mQHK/yb28N49QkkQmBz7Ff8rZ9Ni0X9qb/jRgNX/WQCcsrPMrD9AsjX5lFgJ6nRVhKX9alGE+ANH
D4HPGxzURH0dHFnYdes8E+nLWDjannmG5dMwBi3jqY5tBvZhPXlhMhrOYxH+h5xQK0weahcZLDXT
C5voqTU5qBub9IVMeXDWEhMsAhoonyUPnm2cV54jBWW0igFvIX2S7hoFgnRTTzsIQ4JQW3n7FFRC
fOp8PAYhNKMqEwvsa7cd0tTruUax79q3MZUeggGmRvLZ/fbGkum5KP4i9BiSicN+RDYQRwF/EGVa
DaiD5gTOlmzU8MG6oHQkuKNRJNLykrvaFQztZiEKg8ZXcLVQj7c/e9YxAAtNhuLybFpFTGYP4DT3
sOnlwaXv4uo0D3GKFKDOsnyLqViH41wVY3spWMcL4vusuu51TPrxSw/cP+pMk+e80u37SQ6oglL2
OtfrjTbWE1jbMRz/hAmnsO9FO3zDaXZ3Klodr1myzO8jK8C+Po3NYzLYB7JbQkbQuZDeaw25xlPL
M6hLGjkEJBV+NrYdtk27rpmJo3TF+S8dm83EUVUsDwVI2h69QZZPmZHuCEfbASII8qnam0G3tIaI
WLMdlMKy6cnYjz1LHA2Az/CWm6frhUKFG3W/y6r2cxBYOJAi+pSZ8pW6RgE+mxH19SKBUgUE0YYH
aoYsB2N4AwoFOT4IGw2ZoWQLTvYGpwlXoUBT7gDgiXCy9SeOIQd9sax5EpltG9y3ldffO8XU3tXQ
UdKisTmC/669IxP+JPj2u/gJxK6HGziNcSIx7fQm+0yjm7jFRg5aSmpd5GeNjdNVtZ4VDkgNk3vu
LnO8Vs4f4R8xy2Xo8lqcfKa1589FH3FZRjjP4AIuRYBa5yLTIe2aPUR6Kc9QjGwem3gU59G2Hjo9
AfxJNUHYl5s8quoNDTm368dUFA+2Fb5NYqh3OwvO5klVDIZo7nXeqlcn8dTY6jieegXOeaFP69yb
PVKxZA81M4aaEoUMZl7O8wTYS/7qvk9aVgzcWsneBnj7U8teTaGYJbCndekSUnJUGaXm7so2dykc
AF18mGVmi0Q6Mv4BkvayOWA7DzSWKU3fwOZzHkJ8xITQDbymyvXRcPFS8P/jXFASOcC65XuGUp3N
QLmQWFEZAdoAelRlnCmCiUo4qWvgPwBd2ywMxIuDooWaTLZ/dRQKSVFPIEWLkKqrgEDrUYi5IRhp
emYAu4C4i9ebSpP60W6z7tHE0SFArFH0I3S1eIVqZxxP1Hg+25V4nzgkhvM9ysNmnpgDLP5g1u6z
ru3ivIa0bg4IRh87Yb+mcTeK3dik43HSQ6SzAcVtUVGuuqwW/4l4qANjqGyJp3VroZaALiuwkFGX
bebA2fi+uDGBJberncqnay1XXeIyVLMCuY//nXzScSl1xrPjvferhQDViRrTC1DtH8uu2MgYGcOK
Sx2JJSginGxyUZcJcO9sGxCERw2ouechzQfgaNL8ZT3e69j16XlRbDjKcVfkmY1LUIca2tPVIl4U
YRLOpHY5DoP2FHh1XQono17G3bYfpm+DQHaQqZow6rUREoCLjaEEZXKYPJBpsS/DTs1fhh+FkO2/
iKNPoa4IvdV/XDEtwhwJY3U126oiv7VFvAGOVD/z9GsFNMVM+mwqHn0aGmBLgTCCB8ky5V0cNMmz
viwWnukag9hJ7UNQClhO0YDJIbYORN9HDbH1Oe+UfovtJoSGgLisWeGY8/wWZeUzEeASKwu7XSdW
5+2B+IagoTE9VkgYnHUdD8bE1NhXCF8JH2yRo9Jl1h7rNnok+5Ta5Ub2VXUY01ADGf+OzG7Zd3un
Ad1TihqXryBhO0XYMTzL0Onu8E3EuTytWrX9Cidq4cXFGdGnKTZR2YSr4XAVyBzu9EBiV9ErQE9z
vDsEza6GNNQ2V8vq4KlD9iv+LKcgAV6+TtZTjp+zZhegf5RVuh2LSFu7o5M9BVaFCnFrHgxGlj9Z
jYDyvVZaWwoQeEW8AKK2r60pfyKTZIn0s1Zz9zQ0YtnfOSb/SiNqMquJoXM4VSdacppM95DbYBwl
bz705UOR4w0y8b5mLiilJyJhETXI6CEeUWznsRMBiJayCgyrLENWoinw1oKjp0/EsdKAf1kOjrgQ
2UqoSIhBsrrQtKjFuT5OR/KTXUrog6hC4i3ZZoYXdRGGqh9/sdGFcHtcJzgstQsgGmQwBSfQBQUn
GjbGpKSOqSXX7Oee3GiVPoEz4s+cm4k0ZGYz7nQ7fO6aEdlE1UAuy8ZhDcpYQKdRbzgIi99soRWD
Q3v2m6pou9WaV5qoC88CHIv8JrQbV57Weus67a2jiyfL3ExA9x9T7EUycJehSx6K8XLQZs7GK/9V
N4KchukvS7nQFgIOgL8K3XLXXKAstUovVjUkqOl0kvOkGuotQ+jsWiC8Q+0SxRUdN/sVdQWYzlw9
SI+zQwv2XcmCw7Lcsgj1UOgHvYFWXvQ4gRKzulbkPrHQy+5uIm+uSfHLstSLwbA7ZJC1Zi5vplXt
jQ6qRnprj7zvC41sK3fOva1byDymw++A413HSbr2LZjcLvg3acYcXMnxjLdA0DQ0jyglKVaUvE10
+9yWifs5E7a11UXbHiiiCNsClJ3Yy75HWNlobZ2cXUfQfhivA+c4tpzbNXQN+VN72NGZfeIwvnYq
vT7QELJNa8Oa6pcyjO0zV5TdZIdcDQcG3wXhsdpv6NCFvgnrlN2zcPD/b2GWWo2m02p/X7Qfwma+
KLgB3y66fDZaXF2UwioNSQXThS6CrJNhFRj5+CkeDQEi1wI/Urt0Xh3bOzSRTHFajkPAIfGgavse
wRNwN5Vp6K6pULliGZgoOA73lgrkgeGUHOq/4IFUlc3UBGA61zMTqjiqvHkcILPS6/GXJSDFP9X/
sdDAEmDDG1D/2RBRP6S6rrj5INvEVdNKX3RO/USWbkgzX9PAEEmiTUs86TRRiJHP8V1jnESYTHs5
tY2SNzHXNf4Pvnf5d/qucFSS+BH0R+//JUBLtdEXVvUWwLHhzsED45U9CgeQEng0bRDnNKBn/Zm7
05HXlfbqhpO2kXZuHPUsrx6mFLqNFAHpAX9sZfAIodWHxIzju8IE+xF9Yvpf0eJ81+EF+YFMqMCF
/jIqfLYigABZiPz/xpFA0gZOap1EC3r11TImIzWm3QdgQG6N1WKjntaoKdT9aB5kQWy8TUIHD4QC
kBpEBQr77Q11tSeFoFkmSKkIeakWH1LefyET6n1Vot4JzHvHsH9jp1DtSVdolhgKi0xSMEsgBYNX
nHBLd23IV+Cev9zZr8Z5BVXeOLqnB8R8i6+hff6PB0TPgnNr996xMEwfzOPifinr4qMUAKE6Jkgc
tD91YSoOHFkhUAnKVuUQXkPKrcTT32/xpNTv6wC6FjHvo61RiQIU2k4rz5k3bMO+q4+zLW6AvK8h
INdLcC3MNtRjJ1sNW2GUjJkP/zvlI3Kg/2CH80zX0HXT8Rym694tr7slGhBYDU146ToUJmaO1kF4
HTVhKePpplHn/qkZatqWg80UDw6P+Y42FmsT6mQ47h+Ydjd3yW9bFsoghd35s9FjeG0fNDfLCZa8
ozIBKglYagX+tXSg7e1ojVyu9JcZNwvMpQg3a3kV1DwtV5xDYPfxpJ7Srzc9y+yyr6LG0XcG6YBb
b11mT0OUJVumCe2kTVaA8pGi6ralEjshY6EVKD+Q4Yq8i52G1FjGcKnLlD2wEYJ6cvrWl57YWQ03
d7bmuV8da4PTH3s1ihrbMKsAllmVjlH9mMgeQepiPJLF5HgVBCkwjudUQOpCpE2K1FxRbVqvhEes
tv1lj2EE2sykAO3toDu+hgTwhoxlWkUXcH5GF6QPjZ1AySxuxLDN0UmVRGe9bn2yDZ6Hw6hEgg4I
VTT31ABTbfkTaPw3KI8p2ArH/W8eAC9xZOq0p4kcFK179XiQefU02/CnG+9pBs7QAh9AMGd9u4wL
WoRESlTCiBLCh1pR70GnHN53XvHWVNjYBW2NxCssUYgtKTLQ6Kp96Uod7K2LQhyERK08Xoxf4qbs
j2DDcNfIhY/frME56rWev4DXrD9GPfgASQlJ2TsPb8g10v+7Sv3zupaSMwTm44hcKIT9dEik4yAN
FHnKW4RV8Cln/Uq3A+2RAbChZz07BI0zrp1Qj3xeAIWwjSMQhnC8AFF2TBgFEmNmVpkgzGgAzlWg
icbtcaEiCiDYHGr1Ppna1NeS1D4IJck8tFEPXoi62dJwNMJpzxz8WfO+tp+ZPvZ3wAKjIksNQaeY
fRo0fY7VIsxPxnZVI6/7SAE9i790hR6caTG6VFo00P3SnXOp6J2pGb1witctEr7cXkvgb/0aDAYX
VCo0F5ch4wSOlSOZdNaP+NxgCTwVKUTDVJgtGGifVZPH5XhCquFIpqzFHW5oonQfeLovFL4mlSix
0sfEuBShMQIJOGUbMMhyaFdCuoE7lr4y+gTYKZTVvQadOd1xRYTvZCAxnzKwyBuofMx91xyuvLby
0lx9gDweuPOHV/xzT3fEFL7MdXvW46lrsZVmZIncAWUL4rHOczZ2wJDFaRShFTU47s3PeT7mqDzG
6Rl5w8KKdhG3QZsRi2nnZBFoqbRY/xyk9tFRuBYdYD5fsLK/14MBGLuoGnxCwoy1sefDmL22TZqi
Cr6btvPeJFIbFnoUUWMlGurYasi+bMxG3T5p62Ka470D1d29jUTaAWWG5wWYM3KGnDXBcCDVjn2+
nc7eBZ5T9FJCYE3BeEqVoZ0EvjxtCyKGGrDwi6luHtQrygip9LDbOnaSWbOXHC0QyIGLSq8lluyB
UYEIhgN3TMOlEXlmgbANl1CnzgeRg8cvmLqG5b7GQF5Wk1SEavpc34K3iB86gFruOlKUUPbCqPoM
BB/opk7abexUm1ZLjEfiEssYdW/Q92QaZNZxALYeIMn3ZNoRjpqZDq4LjKix7OZHXbvTHSqF8QoY
2NM2i6r/iDZ9caIOT1leRzo2eNQSFhY2zUQ+Tq8lON7aLLhzNXwDYjMbXgzAuHCqoA8vyCu99SZl
a1C0emwkc7cLMG7BySXhMIEOQ0HqFndntuCkHjT8LZXjCltnB2BDewtfZgLsjq+CxTaTEUEpJ4bE
2BSJbhNnkL9JprpkwLMpo3KXk/wGLky+J5O0oDe/Apo6uROBtV7CqBcAJWDEuOA77KtOq6eiz6t9
rEwt3bzIu3wL30Pm79ry3aO4HniXqu3A4pw57AjJDnZMVa9tNZ5CtQrdeumSvxHSRN6x+cA/RaRd
pFa56s5rXS27LJOn2SWMuLa9vdLVdIoGt/exw0L74G/5INIQggyUftc64wtK//luMVGPGtIboqmz
d+xvY8UIGhBbpBAx1EBFrIG27r4eMiR/5LcaBEEvrO/bB/ybPZMVCVXvgN18CHotnr+Wk5VsIrdM
9uTVHWgX9wCo4zQXpeWe98igRrcSeF3A/hbbYtogz5thMJeDqymGwoDaQpN3iWP2hJ0HQCkQ/czk
RsQVbkEpnc0Gl4y4Ssq/h5CjUye3wYXFQET6KrhxeLLyDG7LcxGjSpoHUe4eQtwHkFniyeZNQRAy
F2JSDG1+P0IZlng7iNSDaDxIclhYot6wOMdtjdxvHCBgVMRKcJGRmoX6Y7Hpdu+ueiOrN7M68bL4
PAbk+Hqd2UgL4T0XEDcbme/RliEqLkbtWDmOhgIM9MhWxdGrVlgN6g1hRz7uLWJgVpCB2OOf06yx
1DIUHiLyqrusvazRNZXAr5zUf/FcAnJKvXCiiG4TG2N/yLJGR4Wzeh9dmtnIJH/UQ1lB0rytV6YY
i81CyXfDv7c4Fk6+j0L6GqVVEmeLUQvCwlqznzWjy+4GOaarRg3TWHgPReTsCqhAdX7S/UIFffGk
2yMqpa3wc1SBv58i69GKkOfWINSsJkJ4p9yArHjCM6Piz2Ys671tQbc9iafxIrk4RMMIbgSU7PXn
SJcomoyiYgskKhgYVIPqrXhEogLdSuJxRm6KpobXXQzYuPES4tDg5Og4RgW5nvESOOZ3p2bgjLD7
nTbY8TcW18UahfbFvZfjIKB0m9cSAr8KBMuB3kBvaa5s5uj5vbRD3w4hBX7l+Le54JO9Xuqja4w8
wM9vudxHMcuVoIn38w0uUuXA6+LfA9K9ap+BDH/hx33bn1O3ST9Fx1lbpwhBATCJb0HLis0AhpdT
lzf2xTJG6ZtmBUSkJgu/aUGwmihuVUBV2H6sUyipKrpV1VCPmsmNx3q1jGkaM2yUMf6Z8dG0G1sR
hw8SfFOXMO2zUwkBQp/x0noFz1G4CZxM32sQmXitxvSz2UsDxxpa/gyFNXz8WlxayAfspCKwdBMH
zJiqR00NZqX1YLJu5sicqTCJ7nJhulzmze5W27HBQQ3f+1JXjJp6wiOciQAnI/rxwY1OLUpGPxVQ
af/0x0IDuy7qTw3ysCqGLL0KHN9m0YDMXuosMX+t48Xui9dZVcjUrgNPdtl6F5KM7bupOI3OeG8o
02KHAC9bB1lhrVvssoEeCL1zzsIGsjkTB9O9ZR48vC2jhByEipQ0paEHhAN2kI350ox6Nnsp4Upe
nsg3bwycV+GBtiZlIMMcCgjGG8L15w0DKlwOZT2CpI70ozSlOg5CCPvCBsOaG4uJT0AaQ7bg3e5B
ffBsFcKnqMU+NJm3k6MEY5mavjjiVtj+GNXmpnYzvme59qUJTCa2TlDFJzfN7fRl4KzyQaWIz0Lj
Ikkyf3SCTMo9xAFKgF319ji4lpOsjAikhn0S5Jsh5Cgbs4NwBfotkBYPmjgElY2CYxuUYoEcxGvf
QGzXDM1u7aohw61mk2cMkCMnFq9xAfoiNxfpmYbagFs1yr2eTGhHP/WQwq0gYREZz8IA5h80cB1b
5zHKOqsU8OOuc4TvqfP/ajC8ad+ofIA6EscbSBW7G+rig3FzjiL/HEqumE79qWuFTrpyLSvajGp+
i7Mwd0NLk1uArQYVXUW8CXiPF7syG8OTgKoM92+7LgV4iROe5m6Jwq6Dg9z/x5HM0l69MXJy81EL
hwy8DwKlS1mIw89J7zQfr+K5XDcOM31ANc1ToT+OtQAj1mTyC4eS17cer9Q4uywnHHro5RZ6LM0d
g1LJEdjhaRdgP/qgp5AUTMOpf9Vk91NHgdcvrMPTEiWuzrqJIF0VQU7QUBUDatSjeHIZjUwC/gaK
El1BYSJkbfb4jCAKVkNCy0BpxFoBixYdyGaheuqTC7HNujAuE86fErwRIjsu8BzPa1M7UjOPyXU1
bi1UoK9mn8U48zuJbxtFNThBOy3xi42mL44cIssHVwrQFWyzAKyXiW5sa6UVyNy43ZgC6sqTZnef
P7D3QRdcnFCWO0lFqUJxgo5TYJ/ADmefaHjlofGUbZsUFDQUFgXZ02iFQCq9x5P9w5l/prc4GLm6
gG30jzVEjLkDFWihr8D8ze9CM6cfMGSlPN0uwEsBo21PO6jmeAc2xBaUySQPj4aWbQkFXRRduxtL
854b7hswGkR36YmafCp4vqI4cpORhtQjmxggoYq/BeYQLpp61LidLXxnKDOxroYMzMErrxrjdTzE
0Ymasq/feje2YODiBOk4pM7LvEB7E07+hOmoPrcDkKurda4C55leFX/JgYhV4gOj60HDIcUbPeBx
N9LhhhySrXCHfnYst/6+iH9H8QA9R6U1Dpymd0nTyTirNVKtPTZxhTcgxbaA0/bqXNdBNeBEF2MQ
4a2tGg+0KxvFkNfs3dyfIijqNjnE6FdNX2Ii+TvNTfaOmbxS4MigMYxEwPelvHbgIWiNpjYbQA7y
EBot+IyoVncJofpcF2fvJ+otDdnmKfi9bJsmjQ7gJr6pTyLDXHhUFYF7HLzbiieqJWKB8wPkOj8B
eXVP1CS8eevd2iLNBnUDEONLXPZ38L/PpeX17og7OAB0anQTa49esgmDvJ3vGvQLn+8M812Cfvep
uqEYdG+hgGrba513XG4HFECh1/eWuX9zS3FC6FFVCfKkYIDF2TeBsOcutxiwiJl1IJsn0xgIBwJu
07+q26EcJ+PsJ7RBx52bQn1yEfeKdb30DRx67PgETTByiITvTejh3ZNJTNw7Z0F1xKlDJ31aBGKp
fmFCi81UopgAQEM9XbrBrld1iWCcV1lXg5/JC+4zSMc03YurtdZDamqPoSqINCxoEYzSBS7RLeNN
Hpth2F40G8IgdOjYif5nWeLIiw4ePUiy2GDfaa5sy9mksjc1Ds8WE/Xe7XRcSSZq1NpL/DIpYzgg
i6qjyTt7S/nsm6Q2pa3z0ZnuPGd3k2kn35LmLnkjttjbgUD+77T8EkcODxjnFV0wNKLoYNXOZ/xn
PMcytzZ4lYi2XA1DQLdBEdsXPnlrYdX3xgi+YKc1njvIFj6PkGZRkWQZOH+AmKt3T5PTdoz8EbKc
B+E2+kNtQEOqFHgCtXq/IQBrjPLgOzcOISmIPWvtNzX4FgP9ieCsdRsji1aW0GtUSFgcjsVbO62O
MS/0zVxTOuv3cfDCr1JhjyA0BLgdn88+LxWpwupnBxWgeqVdHBLdVPn8ACJtotQ2TdIDluM2wZqM
QnfAX0rdNrYCkD4gsoQw3NybkDLUNovnaiEygh1+OPSVO+syLOIMi27EjS0HQn9duKCkJ0emNkbU
o0anjdEyJmUHFGFcTyGv0yZ87YLQYe3EVeYerKBFqVvIwLevZDEzVdxfRCy1z8jSFlu8DMhVSVqZ
5Oc2x9FKh1vs7NJBcAamATW1z0fP+B/Svqy5cVvr9hexiuDMV2qyBttyO0mn88JKOgnnCSTB4dff
hQ23oFY65zun7gsK2BMpWSYx7L3WnrwaYykiNfYkX7GT4LhhKZDUi3VOcvZpqgeINkz19NgKsW0T
KR2JyWAG6d/Z/A1pd94poYmj9vOks3IjB1C6/YUkjGyfxKCj3NMDR9BTJsvfWOU6p5ASP+8Ujhm3
G9761T4PbXFOhwRwwPPI36kJi+zn0hXVM436JQgOPY/tDQ0taSawG8Xs1X8jEQiQ013foQrRGDIc
RIHh+RUEDHtSrszDXiZyC6MxtdojyeiiJraJLbHsE+w4Ysc3debLEoees3eFh3pTB7tyQxE42KqG
pk5ro94mQw6aBxOwXlJ2p+jGEcXCLF0udRuPIO5I+ZZkvExwWga+cx9p67+Co/Yaom7q0zBz8VY5
4h21L82veJ94h8EA3lNRrTVmCjb+tWLRvRjzYP7cpBOmLvBuunABdS/ANmiIFR4WCumantUw5VGW
Be0vRbm4z/GM2i2KljgLzvqTpH6iobwFZMqDK9df1n3ieKgylE3dTig+Eii1B+ebpxQGNg9wblKi
ELr3cJYnTXLPsa1IWdt5u22aeMZSNIdQx1l7FrnmnD77VWmp0KSsklrsQUPlR+Pg5/4WRevsZTSq
92WdGJ4PckSh3L6vj2uTfaYLkYJCWeDdXKzxtXHGXRdn+bPd4m/NZBOj5PQ0l8YbiSZQi4PDMkCK
44B3yVbbUc8Zmz8EZ8sxA9Lq64g95FfAeIsXCzkUZKDlxhCuhyntkS8jbXWgHMSdmyBO2V4bk/Z2
c2k8v8yoBH6yY4ufAb/40WAPX2YY3cbU0zZsxuZfAGIBLdK2JMPh1H28BzvSPsgoQNIF+NOhBBDc
yd8C/MjOcV1xbDjYFWXxh9G77q4QMiWTtn71WG0UAwDRBeN4AZJeiV9NPuDJ+oeM7AbMtrZGLvo3
MqZY2ne5XU/L/nO8HDmRG5xgoswL3NCedUejRYRanmu352SO90ScRYBtiliMFLlj7JWZZBzTDFwC
nL/aS7tS73slhWRB8jTzsD3p08SmnkAcVpvYJv/+hBEzpm4EHhn42FpmPWmtOnGkMQrC752tVqDs
iDTSD/lH1hOO9fi4JZmX+H+D0bbvAFaYh89T5ncgKBMxcHwkwEAuwQSol7VmAASp5QLQ73s5Kamp
ghxIAQ9uWk2hyJlkMQqYojgekFp0u4Y29uTF9dAmEAIa/+vlUaZkTDgK01Z3XjrUw2386OJDMIeo
nLaQaP79bWhjf50ZuAm/v/OHob5TFhbXtWjGg45HtvrbIAXJGvoW/1VdyD+Dgz8DeaxAwMDSrY8c
AfjFQa4f7WwGfCmNDWtwAN0ppdTcjRlZKVuDj+amWux+Yzk49EOBevzhoMaejB3nBqBSlRsJ/Nlr
0z119cUxretmSTkqXVR05bI4Hdaly+zv4go/Xr9eX7p8FT/ZLFg2ABr08ZvEcClQmGZZHdgN5bAo
rf4CjpYMYFWG+MnJwvwdG/Gko0YG42IAmZVCQ5oWCdswNvYbNasXfzaRdHzWolyybrtJ/moshv02
eV13za2/td7HPAjz1vKqRXww+HEdQiBDJuZHZAvYs3ssu1CwJuOQMbDAxLaaghCHl7gDUjhB4EWA
HhBPJAP5QQdqR9ppDMFIuqBEpsOeXwauuQCvajUe68w527GDDTAgrHWRHpMws4R9DtPZgKbctk3b
n+9EZEINkxGop4zJaF0S5/CxX8TC0I6S5heXryEmeA3mHcinAAfL7M5IrmwmFnngZtth+R5cnMJr
2lMAXIw9IDUSVFVZrHovmfI2V+BfGiC62AKuDqDyC0h+LineqpdgsIJdNUpMA8P4kGltPVW5iMgw
SVZgOfg2UmKQNiUiMsqR29BunVA0F2SuUwSl5SiLj2xn9nYjzWFFgM9iJgLE4nL2SrNbACB0MkfW
syMUKlY7NqBcTs2ZSR8PWXrETOOlLZv4ygacOvK2UiNnXOPr0uMR3JkWCvKkBTU2Q2YNCzHP1rIi
tFAn2jlsQ26BH4RX35iLkzXlf5GIbB2Bn71rGRs1klegXjIUO09U1rdfMXiXgki/56oZeLzjgIks
vfboPefPLNkwA88C/d50b7JsAeGCKEIXx6quC+LK3gMhV1bziMZ2xtCdXeMS1nKCQUPSCFktYXDL
jkLkEO69cqmvAsytKKMa/D2OcJGt6LQCMP77OrfYF9eeuo2Xsf6TN7F+vy5Nfwnd0T61bWseTN6b
R2TgLhtvNg+Ul6OSc7rK3ayVbaIaFrk6YJzsX1mz3llk2AHfzNKCHG4WSe8Vm2EFkrVO5fCsKUFe
l8z8oHSQ0IwzZP0U055sPjI/ZKLInWVuxwCGdZYXHQermBnU2lR5DeAIa8NATXUOpvWjcecC8KV6
vPjWeEaiNpnZN9s7Lxun7UZGHKUzsnV34+CA1SDL2GVwQa5pVvOJRNSAyAD5ArIxHB8ZWWTXglDw
2DJxupOpLrA8q8PUIuH3DYu232kFXDUgO6uS5ejjd+w+k+x7RVIm2fBplmhh0hioHuC4HPE3600U
p7lTugOJAAhafT4cyVMtxhmyN0UIxpC7ek8k52AVmQ3IAPXBB6KqRccQfJ91Fc6oN14NFIn6priE
qHE8Tyz9TpY004W08RALPCTQUG8FRSWqi5xpS0PQPeKPqw279Oel4c2lnf123IaYHUV5Bh5eQ4Lt
lFhMguJoAhEZS8znuHblZKk190BV80BFzbIXy7d9vOuC8mvLD/jf4H+gDHoAB+biHhpryBAIcNst
ppsL6JA6IG+z9pAjlwqZgEDlJm3SAMg6WlAS/ASeqU8ZDfENfqjJBnXZDAhdibMlRQgCjKePRAYs
WZBuLGGwfKRYHKk7BTO2uLAxNUepBSxsNSZVgaTNCgv3AQRw/bhPRJ2DQRtNjJ88oKedvoloPI5d
7OFspDKPo+lFpI7jEkdfXL7QVVd7Lq+xC3gQSjCsO3+6lPHuI9FQ5hx6vVsjoUIqlgIPXr/q75MR
vynIXUF6zHHZA7+wsw8pMlS8oIzPDAAqeyup8ihNQ2RZk5DLPIXHcbwiUYE0RYLNIPKhoVZo5weZ
ijXZzrJNXYu36ztKriSLDG/ew9Tau35RnbJsCS8uGzqOIgJ0mYLYlVQDrWXt7jQgabFENDJv3Znm
YIFL0c465Z/YmG6NPaoHZQhqKmxER74/NjvazFe792rjnjb7VfcfOoPF8QHfzukfRnK2xsp5wWmb
7K7cPsl84iedxRHK70oPsRR1ALCOLVtSYJKPb5oSj922Q5csaawyRKR3k3kOWOdWa/Og0MaVD2QE
9yPBjbgeAAb5h1NgcWFYDElv9wlwpC/M7OtcAG34Xk+aGrS+2EvCsSM9oX0fR0b2wn5VD2T11H5I
0KPneef2n7GCng76Ka2f8w+ysGCbyRc4DCtxgtxbE7AZOtZuJ57wOiIhNf/r2JSoctr9/4rBJNYc
GdEtFFP7hP0/LE1iYzxrFpQHThXS/heyseqXTVvkTJGyEMGKdqPe/yTD+/sjnuJmkUwvVVlh33dw
j7T9qTdLlxhwlW3gDjutALLVtw3VH26e0t7qo8aZO9BO8XHZB7Uoj2HRBmdfNp1n+HfNj2RZhtxA
VOEBN+jfjP9zPBFke8H9HkDQ3y42g5hkrqzuj6kuPnWSCKmRDfV8Czif1GtDC+TijuVvtAwl5WA/
ejA0S2R/ijg5kpwaiseIU4nGoDnpjmAxPOlQ1CuBRb/nYzmiwBxQ7b21zeSRbO1yzNfukIECvH8m
XuS7kjRkpLoEDlRU2Ey/t5dBspuTDnQXWPkgRR7VlylyubxsLfFaBA57DziT71jBMkkQ1pbh+sEd
RmMiBRPN53quAB8h2cWU3133h36kJ2d3rRd3o8nFgBE1nsCwhAL2ZZuFyOIn0HGCG1fQ4TyUyOQk
oGYixHGkLArQTFCfxOQGyDZjN83eVxIR6DjJlbW2U5FRPphmey39R0yvzF+CBkfO+p4opnaZ5Uv3
asgTYCzRcPZL3aSz648ujalBfgEISUgTA732TONkNo1dPWdfH+zqxgLijBZWwBo9fKCSMNu5+kAI
eR2HLHjpwX4qB50TAliPekEV7yeBpQMpWOiZfpSXOPzzSxAvkbCKwQXEhtXt8X/iOS1Q3xvg+iSt
2NLN5a2fpHv1kUKOLPyIblffkP5I1Lv7xOojknlRzRbSRxGUjCqkLX5Mvf0KG8iGKM4CHAuggs96
VC07Bd6JqMJWGnPu5+FCUrJ0jLQ8LxlQVzckBGENEsnBLrdyFDyDHnk6V068gDUZU7gw5fjvoUma
l8TjoSlB/K6EeopHU7+umj3A3+Xh7tGRxl3w+9A368Voym6zosRxm6HO6zzLs90icAV21G9j6lFj
jxzcOyGAkKVSN+S2St8HmR7W3lzvQBCKcsmbHbi4ccLlD0jt9UwhdmVuehXSfDsknfpl8BmAEbW4
0gQQhUQD8hBaSdKDdTmV5eed44AQDtzamLMB15OEQRYX5yK3ACAzuthnzwrA6+LgQhnmZEhCbBsC
iWWxPwxH0Grv4gUEhQEAYp/AoHy9K1+ZZHWYBon73kTLycMkeDjUAPeHvNiu3VB9WWtxahrb+xO5
mb9YNZt+Eaxwd8LxrDNAzM3nVCwmiPAAcI1a0lqttRqcITcomFqwR8aro15/zc5oXhi2Vsyy5pc0
saytg6q5X8q0/NtCAsnfbQdseiC74Xv8rTcm8bkaa74txkG8DnPNMPEHtihfqxRER802mQVY935A
DgZA6um5w/n1RqRMEvNhMYzqnm8EYuTSWd6k1I+KG9FXWxnThi5CAX94JXkRfR/qwrcANKQodB80
VKRk6hakYS0votUqguQx07H0fdCtal8yIZk20dqHz0UXyuRXphWPV7t9JzqyjqeMbx+YhlpLQQHv
z46rh4Xi7VPpi6k/Q0ef7Xahu7+NjqVv9e7b0oH0hwUyNGiMuAQ7vSFyJMgtQSUaMmilqNAIGgpM
g/A2VFfpVF8Aj/oDaYP8HsBBgNSCEz0PGXKATXleBShNkf2NokMJYtAJqxN7GrtUGfS9zT/UZJmE
wTOTcZQLyVD/iRJGivm9DbLp4rMPQiNQmISqPETVg0yoOSqXT7OFhbeuEFmluI9b61B5YxU91pmU
vAIAXuFj54j8bfBEm+YCDAu7C2eABrQlpjjA0Fb3c/fBqEsNGXUV0ljo3pI8R0UUdUk9VsUnE/w1
+5ihgM+V0MqWnNFT70Fm5O6ApERpA2DZ8TC4A5LOMNJ2NESi2EcoGv7/yBxQcm45dp6wzJw/cpIB
TWuc0uUPkqiUY0MqtQUHiEp/55GUyJwpelAKJAmvkIh/y2/GGXt6uYth52ComFp8r7Ykf+IZ7w7h
nL4FIpa0KpI9SnVJfSedBAp58Z6MjV0IqOIoEzsHad+vaQuojiSpKifym/ZLi3rzI8lIS00cW83W
Q7Hp9kGRr8P8VGFPKtLG1DNsWaP0cQUGeOM88Lo2fZurbN0RHqqRgM4tKpvwq4ndrD3J5t4fz6NE
W6XegwxAz/BQfkELKuR5cXAkES7Yf+cTMo0WpILvaOy7dnxYezGmu7UEo8+j/nEs+rHer72V/Byv
fbzz2dg9OVPbfQGCMChEFoBENGZ7rlEYtqmF3X0BQ8iEOibbfOEgmf4EmNRPOFgMXvygm6dlb0xN
uf6CXUD/UJdOdc7dcGtio/xIoxrYQci0kYqlQoH65Fp+EymVFE5SSBqS4bAjxrzIM+enMRkPakga
o+7qs2EV37zJ8S66AahYH/VxiLk6LXjNOx+ATw/RSwNbPHQ1FZn0GV1TmdLdrQ0ej2ufVDt1ERnz
Lrxy1fdMRurO1EeUF9WfUH4fOabXRxUitTOcr/eYoBhiQP6wAhElsN9S4omGRZghpTtt9qShhhQg
tsNKp/JT4OpJMFKt7isvi1rwYe2VDWl4Hv/acdvf6z1g6tGOL5LM8ZiKezy7bjvGeiv4bu+4yRb8
pLSKzLX3g0Jf4EdhY/CVRa2ZzFszBK+kJn8Etv9fnW0bO5I/ckhqO1I/+Ooh9YhMknoy6CofAA9y
zWSpbUmGQ20keWq19iNZaObvfGqSS1C4zjsYDjqkFvD2MFH5ZeWys13VgELmRcllrsoO/6bhScTs
jSFb/NlMux0q5I1m149AWAqTFCsWwlPw1k6pU8nMQ00lSXG0nSGQTRUhV1mAUoxv2JKujP9eAH8y
BEjXST0L8mB9vxuCSOodHBU4zDKyKyEFCweAhZEGDVaYwiAkhvQRX1iNwS90DOqwftIQx9RzquY3
gQo31OWhHnVEhcG3JRtg0uJtFuTT9mEt5zrmtbRW46TlQAOxz3GKeYB077KO7y2BbJqkwhEho91m
W248W9U0n3j+TnKTCBVQuu7lgDtFdnWVgNNiimXNlFUY2xJsPBuqlEobPj9TT5VUpVwCvko1FVvd
1Vmp4qvvvakAi7xJm/pltflYthpctHvDBr9ot84vACgYrp5sLKNpt6Jdxh1zUPQQJRao9wB0hUyJ
fLhSQ8ZxBizAnon+qBWFLxykpZeOPCSELxkmWQCIBxPIMx42RGhXRDaz4wANPQdKH8mMeemxArb/
CDPWnQIgSD+lHXKlkZS0IEFtAD9pW60R9j8AcekNzTUDPYsEtgxco44BwpKbkQAsFigFYFHGApCX
42wdUDyPBa2UzQlLdraJJHIbiVvPmT/4zwF4CHa+xFZYgIu6gvfDBSoRx5+vz/P20qYlhubgNZsJ
OCHPRl5EC1DAswiF+B89KZvAFXbF3zrHIhEwxwNxbiZTVWJhirFuwtnjPkCcIST1iiKXyEqCaqtl
P7QOMjxOASnLT0tpgXt8MaaDBczen2mI2dt0YMID3qLUomx1vhuS1l5W/nP7VQcvZAUz3UTlx9Vm
7etA3ViKrxJzYXmPZPNwZxWVN5PjDz/nNIBYFdQXs1py6Wk9rRimAG9UADxff7R+IFkdgx0K7OfX
H7Mvf/NXKwcfOEDrFB7HavBfhG37Lw5h5IFaYTPIIclIGwY5f0a+RURy7UDDEEhjctfd2JMicXth
A66mYk+um/35YEwxpwSHEsUEhFh56aXB1k8IrO+DWLIOzyEQvzkVUiSxXZW+4Gy3NKNYds0Q1dlt
80ualemLa4fOhARkZEe2a3EkWYi6hw8HzIudjdMt7paEfrgObKtDV5iebTC7qTf0HdMCSX0rU9IC
3UKEnx++fLWcIm0ALX3del2ljVmfNoDDNpQFmbUSNDhtrQtYgvwzOHJA1WYCMjlFCl4iG+oJNpj7
2srwzyq1bGinF21nAjFnUw5tiJwAKMhDa8O0OdmYcp5IrgOPRb/uWV4JlEfZKC4GGeIgD2yJQ1sd
kcihwgSg8c3uTnbXVd7fYlGYfG1QjUHOffdxkaaYcEK1LHNvbYbaL554awCfNw+q6yAb6gGe60uc
5OWJRqjsrq8OMq6frC4Dyf3NjBTT3H0xFrzoxmyuriRqwwwQ09J2Ze1P8eIlR/UU1yW0M0fuZd/4
9k6/CeiBTg0938mEDakjGTQm9bIgRa1eKFOC6qu1/lB/COUVyFxfgIZ0FbzVX9c2eC0MAxMsKwAI
fzyFTaTGKegwnovWttaoMcAJ1TbeOTc5LFGWCggTqQ6sLgVMnT1saUgK5WKPU3F262F/H4yuk9k4
rl5Svh7uoi2+QN1C+HfW/kYzmbtpVUszHZr+OMTNfTf/IVsaJ36MH5b4emfi5tiE6pAHivqkcjCx
kzu3XlQE2Ptt6Imfy3dDKptpBgdGPjQHkOoBN+4mpx7JTDt5NXFcbiI5NLiE+WBtMgksm8hmFMCZ
KRxeAfoaQxuntXcK7mN5TjJqBKiWXrk/NU9aQVHIVytqA/nCyu8hPlkDkvHXKS5AIAtY+GQ7TNxB
JhoacNM7wGW163Nv/kM5Ap7v3MuGbLF6RHYyjUlj4iwgAtpNsSe1NtRDv/HhosfUo8bw+bhbnaRX
AbVCGyvnJFz+BBeOu5v8eD1Rg+9+wtaqHAPwW1SAxAHh9ORb6NqZtco/zjeDDxVMHbPrI8FRzHmn
Vk6jCi39Kap2onB6eHd50ij3x8s/2I90Y+RKjR/vgXbenmLJYekr5ksk4pxCyZd5N3atcj6Avu+s
ZMGDObmTD/VITT2tcAqQpOE0GnExqQHGBHWVVDshzx2Vio71k05qy5sw2dQNsoEXSoz79zQ2pafE
uGl1+anuJvyukRdHLjph7ocJdBMFb1x/BLhoeQbwxOelxQsTOSriYkr2Z2J6pobonqlHihiwMife
LZsH+Y9sKZxIrWALChwj+teYD7632wEpRH1BFelgjEDoK4Lsgp3tad5T15nL/NJX9gWsScOTl9VT
Jmtds43Zr8t2ReEJWFOlz8KmHsd50tzHWUK+nVhSArArzAFMZa/Gmw7nhvg9g0ckyirWsaMz2SxC
mmsMbJcJ+2tI4rO3fovCATV+eASl7KfSsv3L3XOLnkrkhjI1e6MfXNQDwZ7/rHrpz3eu2oxce7Oy
kaYAW3VZehiqa39cUd+IssDJIzYq8OIw8DDddOliPNd+fd9MU+6cvJU/abk7pvEa0Zi70xtWCe3x
R658MNiWZ6uH9J7vYpIxEE1sHbi8WSwZ8hgi2zffDJToHLWruuwgg2bdeB/0wlH/gI1IC5g2pWdZ
J1TcWaeZoVAQtYPoKlWVjMDIce3e3y1Yajz5XbWzAre3AZ8GI1JT784nmEczPGuVskcFbZR0fRp2
YKBmNuosEhCQJ1gwnTtX7AAf0yB7EU03BPULDW9KMtVy6pESiF67BznFICVeJEr54G6AzSyag5Ej
y9SPCjvMrukQJJ9qMNJfPHd5NbMm/aREazMcFqMH74C0oMbI5hULCCAq4lDwwy7z2HVJmQ02aZj1
RdFeQzZF2qlgS3yc8gILepsXxQY4be3O6pcKwDDfglgj3tYo83GP5EcKlvqRbzX5VQhh4llS1JMA
bbdMekQK5UVI8gADe1lPtVm/0Wjpy9bek9YmVoHO6fvNlOY99q2/ubiGEMGzHcx7G4WKR2WofIYg
q7cLd7t9Hydgqahc/8pQw39tBpTTgEKr35FMKbqpejJczIO1rHGsHKAK+VGL5nDwga/hopBzXl9I
TiILEK2gnrP5MZGX8YF4xSbg7MlfhjnNJR4Kw3xIKpCnRLrUwZIaHJbNBzK8U7uL+Z2PaawJyn1u
0kEGfqiqIK2ORpdRIUnDKiwx78ovZASy0VG/WTe4S7prl5kzWN2+r9uQjvcR2yEKjKRHptIN8Axb
NCD1xjOZoMu0AsjX9nNtYRfie4Q0GqKo+h2FR/GRRs06Ya8cEHbIQwSC/46EhVGvT73KYbfK0QUM
bIJ5r9O8hIMXnBwJlYcM+glk02unZLULopAI+WzKzuny8ERe1PxATqJbXLInkY5LMjWkKwIuEShK
Z+yONWfwLpqv1ITIJn8d99Rn8fAhtcGBdQ7C+UUbktIS6XgA3ja2MW4RVunlTeOKtwmztg+KHpVq
eA7ly0FHJw8Dm34tgEfPOOHunvkQbBe7Sd9Xo0W+WzNOJxr2JmB/KzH9mTpm+k4ioFEiDc6w7i3K
av2TlCD8Sd57CwkzFIO8Ut6455sFmfEmvQ6oFm0BAiKAAXd0SzyLqOli66OnZZngKTA7kKJDsv5m
8mDcdHG9b7MGCLS3eDroOjiSqDsDorWP3E7y1aG0nfbFUfnd7a3z/Pkj17/MkvEIoHm8K+iFIZtc
NmCEALQYCcGDjXdN3CLJEbzyakQKF2lseOvfHHWcRr6jSEGyu2C9jotzxM7ePJiS052RulDlv2Yc
lHKg5rVPJsooTmn7radlDBAjW85G8PJIE63g3hhWSkiaB/X/JNNRya0QSfxfhWZgEpiMFEnELUA4
MuRDp1n8i1N5w7ERprmr3P5laLv2At6UC2Hj+ME0X28jgDmqEcHopAme02WFPDkrm5rmqOpggRt0
9oSVHUOQzJHorny27e3fC1BEdsU5w8oYSWZ4ziUmwKdaoznSSL+R6WXMHOEiFb1Dytq3N7t+0d+U
JHpw/9ewZrwe8X9qDMc4CfuDsy6oCpINE6gPWmVDwzyZ/5rTku1oZGKLQclpSGbkQMP/QpY4ZQdE
FRn+40I2xuSo4+irWy6mJyuQgUDwNCN3B5QhYVnGwPVxWLpdpGwwbfAj4ZzCP1OzeGNzCPvqZy1C
PqOVblUE6mpVUaMgaU3GZatld+YTX9iwp+sgbX3b2QH2pk1AvBcZEnMUbAlhkGjskjuckgeoE22j
Xagnwviptv3miSxI9OBKMoI96R6gUrTLD21uoUn7cAd89FCxazu/E3yLbwtMLKlLTQ3sKX/JLjRo
2qAVqJ71vIvqjjbn27lGdZj2oN5jmAw0lQ3WOdrs0YLN4Cn4USi6XOeu740k3evDtnheRoFD1zX5
0qJYJzvYzloA/hCNlS7p1hJmsm2wofMclmwGsm/QLBNoBuBY+fMXbiEVj6y1Hym17NesxtyLhHdx
aByv4wIGL8wkNo3vdKeJZ4b3uQSdblOE6yVL8exY3GH8ebVxOImD4vgvoP5hJVL+VWZBH7lpWP7U
rkGz7wHgjAx7czgkc7YCO9EoUcIDcKgdeHpKIF1XFmCPBnCNAwP3d69xAAWGdHkwOiTc36mxtI7d
HHm6TpNvq6KPX5AnH79QLzNyFFshgW1Psr5pXbBvtpiH1Q0gBbWh0owAuqr4+MJlACWiCAbOY/Zq
TGGXCTNGiqCEOk627MCsB/5meR90oWwBWPq25eHBM/vsAqq0HhTmKFZjQBy5zNnnx2UorSALlBbi
1Gl2gIA7YUmrl6CjtdRYM6ZL5PMEZRRyZkFzgbHpDwUmMa8kwmbWeihM393o6UUKdJuy7kF/K6cS
ZKFjkJeMkUsLGvGgBhqwvAqzJb/gihO0hwS4fMzYyQKKCckpdY4S46jRtt+baQusmAuAIaGAYwwF
sLXA6rxH6saIaufMXVHZOwd707A7gFW58/RUAjfkULfuk7es7ERNP6/hrMam3SK7cOgDBgDWLAOS
ws1K25P6zlJ1SU8qbUm90J7a4KyFdof3CjCSEv+QWN4Tudir40VeB1RfffYTLPUyXPRYH2wB0Ajp
n6RRp0b90ha7kiG9Qx0TiQo814LHW4AIYkfDr+IX3bQ4SnjOl19JstQ16n+XGXnw1tAZBxL2HmiM
ojEHZSXQ4+IoTqqXMa5PngR1pAYHud7d8EE2lHjF/mcT8ljyAciOOupDGBo6t2uKuORHo/WVw7+G
LxMUFvG5AcuQ3PEDn4xz4vKGaGhhZlZHWkM9UpMhDanJpLMekhZJLXDWhg9+psBOtnDN37TFQyi+
mNgh1Hfj9r+7NrbgKENXV1V5zIrKBdkcqvpKFV31c+cdLL/7k/J1lUzpe44kZ76OYEyiWq4BsAmg
CMJ5ckvAKMIYObb6mhQwQw22GCYUfm5J6OT4pe9xPgUWcUmdmhulz/a+LCpVVuQFnDo/urNX8cZu
2RcWptNTC9wHIFJXKBPD6VPZdOIllWdTNGSWCepszBF3JCOttrPN4VPWWytYQr+5Um+pAGoyskSF
1EqKoS84ci9BJmJTHcAE6l1EUdbhnud+AEbW5bAW+dhtUYnjXVTXa4s16pbM3rHZs9uXSQKsmSC/
jtNlRn4GnlURG0BLTT4UkmcDStAX8enuTzfmKwt2+o9895u6U7lh9sVbV2QvdXivbeiProI8/Cju
fNQPrHEBQc2SJdxyiZbilDVgV7yF/+UGnr9XQ9J4XjFfqBdLmBUalkmFl1lTgojkJiMTXmH5pSIm
GaBkuuw3smDA0x1RR44raY9uQJ3VEJuzUeF1ZtZHUyLopHjqDLkxnNTvhH4HgMNGaWQOTY8ktNPd
z2SRLjQucDu7FETbMXgbUchoDskGuTDZYVnifoMzYIwNHCccgXkE9nEaWxln8gT/08TCPtkINo0v
dexuE9vO32ze529TkuZvPMdHatl1yviYAA3SPAAM3XwmHZmawfRrPJvxSVmMwlzwzjaXJ4pBDZLa
ceAb9vNeXYtjDbHjSJZQFzPwl3iJ0zCyWgsMUah1wM6pz5Eul4CLUMr8oYdCDqlHsrbDxsdiL+cH
M1Ka0msonfkwFeYf/xqDFMW0xlFmmi9uXo34Hgxk7tlz1myNYgaX4MN4KYs/g2xcL7PXjdd+bZ8t
iWW6ytHMOaZ2YIfsY6Z0Hk/NS4FvFNSVbDwUJf6dxxA/2IMfrDx8LXuGVLYEZAHGsspyXueChPHg
CfNcYL/HEvWbGqT5mJc1zst9PIEnGJQQPLK71n4KKUsE0NDlwQaczcagMWC7h9fK/uxnMzCrPQ97
nyJ1fqqagO80He7czahBmsUriVwr8y4lNjZpRLy6tTU7e3scsJaQvLrUeK7r44ngIYPAYph0LGW7
H5FXdx1kylQ2mQPm2BiSDIlRybUS/nuVTnjhSzmJRgecj4nHfiJTJZLKBvkKG9sQeC32YRFEa+DG
r8WGDMQ8p1fDyMrnPOO7wbaakz+2z2aL360dlvdNnCd8LwAKGz0omLRjIQB6M2B57bSWFDQE/c1n
27biJwoczP5wF31wnrlrms+PYnkzoH55tj1QOJYoPl+KzAcn8+C/ASVpL1D7+0Ijs1rX1xi8tkCl
GfJNFic4hR2NP8ne467/NjKRHLDQk+cicCfFMIAUti2mcV9j6z/HvzaYk5bSzE/kAr4ErBs8393F
ucD707E790TNHKTAfl1XF/iz6JGMt8HfyPKad5Y2Q50SsNulnXaj3oPvw5BMdBjt+6+hArMMsIav
CoDjhh2gFqnERjfTJDYgTRiPWdGgfpoUYe064ROV5XjY2WwikjrUbXokY1tj/UsyIV+57jMUM8ni
bVWtTV1qOLYY8xjnW1TFTSIsEZtnLPC77YgqlKhD8VG4HOwEhct4e2XdF3+cgQRlAoe4X832S1i1
fwERhl1XPCmvUxX/TWJmut42GSfv6DZ2+UXswsCsjshmQe4ESGW2Da8lTYtjfwYw/bMr1uJT2C3s
kz005yHu7M9FwTNQrAJm1vWb7ucQpIirV7LLUgbmBRWVpuqRzC+s6WyGX7XOinm3C0PGQNHU11er
/Yy0aPDtyFzFeEVj2W6/m1c8zkhGDdY3f9nr5B5agHEd00WA5cJJsOpEgwIS0MPo8VxPygS8RFAU
N8MfmGgR9XKWpc88FR+RKdKEMvO1BYgJABYG2YwSS8El1AUaq6438b85l/SSVMk7SnoOstQ+JKtx
Vik5n6/KNwHwNFJKmp1tceC+rg5mK32I8gYL/zHAeF+89qUIgVcABGYyYdLOw/nLDitFa2fInEWA
ZVTsve4GU+yq5kQTdsDCzNhUXatDNcz3c/0URIOHdTLnSE3076b31CVz0daRGc5vBhAqwE0J7F/D
D8FPbE0HAgEmUYaq8X2br/2WhqToy+LriI2v3dIv6U7YTb8fi5p9BsbdyVo4aAEngeO11bffqjSP
j/+3BUBmmo1jsvXgFA47U7P2qaV6/1k2rtk7Dv27O1cWG18dI/h/nH3Zktu6suWvnDjPzWiCE4iO
vv0gai5JNdpV9gujPBzO84yv74VkuVhb29u3o19oIJGA5JJEApkr19JBhxu9VU39tcAKx/jPRt+P
n6fetzbQkjZvApf9nEtkhW9Hx6FSVcgGiApxlnJOywVlX/gMpwmhnBFVBSfZQOocpisPMGd/tJlD
BLxO0OS7LtRH8I1o490EOpRdE9jOqlVdGoDcRn4HdgrqBFpV+EBgIKuahyLeg238CVnBR+OdTby3
CwdQDw017u82aoWDhcSfodmgcf9FPU6tLm+9AlJOZ8g3gRiaVwI8kml011NX+uHKrAFcj2RYnEZQ
EJ9yuy2QEQjXiTKRHTCkPF1/aOKYxVc6RCnXohUYIte4TDSQNjmshlpDDyBgCKLDTlF6zy116//Q
VQNV6odr3lju7FzUEqSG5G1XRQyUwF+XqFWXbK5ugLK2U0v2jiUgRKeaH6wVLbVM0DOwaryRFDk+
uDsptjfHHf+RPnmJE16FFpeYoFZgA51ofuX9znmoDc/t0uqliZGZEA17FqnlDOsiisJtFvgDmIXK
6eZKhqJOJKpXc0gWo2bIFqu5T56yQiX4FrkfCW1dfToaTvpDZJP/CAB+u9cni+0aN8w+9X7xOQ7i
7Dvq6n9Eo//PDigxANtwau9yv9/1docaHIvF4anpDRTZqFYQuAmgRe99Muo19FwTbnabq4ExakPQ
w+JCfiOtSP0+wfkCyOFd3zTdvg/dozvoiM1VUEqeU/pznxL7c/aesvlapbemR00kC8C3QM0ZHTA3
VQao1RWmYJ7Wt8B3DEz3sUV5nzA3O9ayfZf52P4EXf8IPkTwckCUHqLy4J5sZA+R88Ta0KAzVuat
MO0dDQYh/PPEgnYtvvNHsuWC8UPRuCZCJxh1sOUyynDz4UztxziJSweIkxNuuAzCN274Key3pDxA
na7Yku7ArxFdcbj/6tCII8G1kEfQXOR5i4IloPtwLTkzQROOLEwgQKZCZU5U4JQidBwf+r5JNoU0
/RVDDRCE4CDiC3Jq/thL5MFslM2sbMXPTd1JMYR3U4g8mxqlS/veWgbIT3QpSMX/PIXWj6zwUOdF
D4RnML3EboKAbF1cIqReL40L4AJoSnLrRg2AJBQp8wpyl/PwgEPlTYqBBMoOu1IEyYqDafbGTH9S
metS9TozBy1sQ7/cPpAL0SBNI/4h6iI40KvVTO6V2Dqdr8EanZzO2nT4XXpIU2MV/5B0WiYHyI+d
eXyknBPEAb/LNgZhquLJWCgt8rjd2LqZHRbTwnIhUkOVdBVTD92bv0wjWy1s3dOFaYkaXCpjqBgV
6nupaCLNrnwdOiB8OeLcoecEzcduLLtXNkkHqlP4PnjvzlUOikoIjtTL/NJIons/RZVXZBx6AXLl
qe2Kr4b5M+x4+G2SUJs2oorfdAC83HU6sMOF2YTfBj/4EoJz4dFCrP4g7qu674DMgu5Y1sbxnYGA
cYo7zSOZNMn+YxcNxFaUqUVZ1nZAsgCAQnQ1kCkv/uQRddYH/0bT/a3tAxXmQkfpZqimZsPH4Hno
eX1qEqY/SN7kpyhLXgpbTJnXmaXt+QCl7FgQsocQ/AsPyEnQ2GBFoI1SlfY0ky6gRH82HTF6hVvt
uap+gpA0u6HW0tWnAFWDFrM3VwNLd3EeorQ4hlBwIiQ44iATMqVPscEhjPGrV+flWAB6on4WQekR
lyZBOhZcRxxYK8cEufaCKFncgtpc9U2qK7GBCSIPYPCWUtz26mKASAHUx9rRUbQJZB8R/73xDe2G
TIu9CnQfGmzdsCabmBx9JyEUOt4nujCOqBfjm4il+tEFH9vdaPjWqpVO9t13wl2tF83Z7XDLnmUW
oHPcrn0HKrAklkBaCr+TVqDRxWXKmfTaBOixhRUoIBog6rcWPmkE1xXtkqHxddcY0Nd9lytdWIEW
28wctPTd2HmbtxAEUQscuQpH2OsHu7bju0C0Wxnr/SNC4/2jBB2TYmb2D6OyOS4Q53biyNU8qmzR
2O4sCMnekikzAHTHfmjcUDdtaxu34brctyEC1I2vP9ClF3W7hWbcsG7DQs+8nFWXEhWO576o2ENn
mWCYturow4xKGJnHwGi1pwVwkArv1ZqTLZnXuPqXwB2MNQ9N7Sbyh+TOHjNnNaBM4pvmh0jXWc1n
LYuxYZBltAclPfsUF+0dOUAGUK5CvbLuckt0N00qg02uu+G3BoW2agVaehojsR6bTuLv9E1Lo+hu
vrcE4vUfe5F4rdI2upu6EPcozGNm+80FW8O2KaGmCQrXApEotSmiPl2cyR/dE0hVLjKzzR3Zqq4l
CGe9aXwrf06HJ9L4DsxQHkPHjECuIqYXznnqdTlvTiMU5Z8t94NXZLvw6qLpxQhRHbZ4teUnMgN1
Ox1LK4xnL5knb16ZgHoR17PtyGQPCeQI5erVGD76hmlcym466jxIw3WlmO1x9KRD6Hxs7fVs2uld
+rocUa8PuuQig+KDC51dIaaN/Z0WnEIleIH8DGIY6S11SqV+wUoItSLFCn465bAM6GWDKjPEOnYJ
Txlf+XG1ilH2OBWAzrB+s2CDr+C/EnW8KHEfv1xBiGlCgipNvFSM4jXq8ywTIKQcA7BLg9F4dbXW
B3dNhh6CbM6R5i1rIxGTr1EMh+1oWg4rO+iiO5CJuUhfd5U3OVb8Crmj50Zm5aOfQWUrZw4DnAH2
ZCp2ce/an11ALfYGOHm2KZSxX2XnubLXv4J5z962Oi/3kCEynxElWdM4FAGjjYYg8bHP6+RpcNsH
Ws8KMpDH9ll2zmvLudMGDfsd9UKG3qDGObCjOxTPHvOsB8mTROLaLsvpJWsbZwPG0WgvrES+8Eq/
MaRfPlatNd6iLhr57dB8c5vqIdpT969uemrfW3W2xh5gi6Ck/dSNYXlBwKCbNewjH/nTYMiDA31F
LbhBVpQBhNsXaysytUcnrz+HubRfSw5xZWGl5u3QDNl5EriV0oAdpvu2buNnt5Jil4HTfDcJRzwH
o7Uhh7iMEtRAlvIEYpXmziqQQJ6mxH4Fyvc1QoH1o2HGzbFxkE4nu4NSRIBzXoNMczalXfJDa1Xa
oz22n30k2sMcT/MRSnQPrSVHr3QBS4/eBe6nJLnRB2ggkKnNw+5S4oYUxwZ0NPIayfAen6+XQP44
QeIeC2QQMP6wAKJk/y8L0PJ+2zaXyEq3jeKgjlrsqzN3ugEqvTh3ykR26tIlrlAO2vKx8BYbtRa/
Sab1adSh3VuvXd8fjssmE1LrvFjTfpMu7y6ctFUdUltddqfvPojjjcfCCv8TJA7Ctu8bcdqSR6Tp
Q3ty2oPT8NKl1uyz7OCD1I+8no/henGkeZbjQ3Zrzv8YGigNeI564cBtqk2oKmosVVETq5atBrgG
xSkaIBuNLgODKrAh2zIAEMfbjCDiCuoZJziVNVYB4B8VCBlmwr0YcofHRKvdu7pJUN2qYkrGiAjP
oLGXpAjF5nceoVPvShTCvpiagwrmSKvXvm8ZO2jAHIYmkRAZ7n1tnbgh34Tg0cywJy7XGXfDu7pK
2ENf5NFhairgRsgbUMgKWJ6uOAadpT8EWjxe1FrBlCOPVebN1lXB2iWcO8d0Y8PcshGRa/99lIct
GI0Wx8nOL04HvBuZXGuIvXxEQNSxkKKPlFgptSx8eVpkjBYzhBuA6GiybFp32G17IyqIJLIlv6Zh
BirokGNSkqaQVEY5LQ32Y/02o1YjNEwDTiZf3o4P2LezNT4P60IMScDcmOvQ1pI1jse/aJOIEgnZ
lzoChzC5zZxKiXJ27SRdk/HDDDhPtp/OzmyI4stbQXRWHdrG6HY4gWPjFss7N7PEf9rhlbuBrUDG
/QbV1uMPsD292i7TXmoUPntZOwRPAbZ5kBd35K2dRjhEdKWNeu+kOeqQcthLo0QZRFa7mz4p+q1d
ZUieJgzyIUpDBERW7qHU/M1iIjtdRouP7epDv+0lHqLZeTER8zLNDXWUhQHxNqKkHCj7INWjC955
+qnTEqhF2cPLqMXNgVu1s+7GenjRwfYMGuhYnnXoDn1yR6RalVvGbagQxS5kIrRsfClcgRJEzaoR
v0Ol28F3Ct8rwLpwjguAZPUIN7uuYWClAvbXTfPk4Os1yjrIhS5aHCD4XyWm1ziN1e9oHvg11c3d
0dfhYFwKS3yuQtzv3Q5PTUPVMqcS91bqMlXpvHRptFDOvnLWlfPVXBoNk2QNzhZkcksO+of5GgL1
8qs9OMV7O4N6h6MbwMKIjt3QxVSh36W72D7OI+v75Pk1/jZOTnGNI88UJjdhHphnNvaIH+pBuBMM
BCjYFcFIF1dR4KYAR7ZsNixWglwkJURNUiTvIeX7m5ntwBH7RKU5Hpa/liRIR4bD9wR0PWTbbVCe
0cssLqgmjjaBhbKfwfYLj4M9D1kFKHekZdjfxuoydMjmiwAcxjRAF1T89Ld5AhbxsHS7/dWMaIpf
Yjz2D1cTAqTG3RwH42UNamlDvfWjaThRr4mR2FxFPFk5CAlcFt/cYEAIAYHTRoo1X10QIwNFL/az
c5dsfpopnl5lpOEP3tjAtRxy9O9qWYEucghIIndI4lk00BnisevD+kQmVF/HaxEF4KepHb4xLSST
QMpTnJEXwc2UmsuFdfqOpVpxXEzU4uoePNti/eMqNCDUaJLvI8RwHoTf47ev1cgIq4Mdzi/9Icuw
l4GcJsR4hOjXDOWcd3T20xG83zghhzoARFwfLRbkt5kUh7DvoDZ7tZReVv2hLwyxakf8PLLEcHZZ
4++BAQofIbIYPlqtgzAO9Hp2leUA7t9k0W2qubPHFHxBJZyTgnvK90HkV0IzDOI3PnibdAfQ+UL3
T9TPU3x+nQj6DXUNKKRqWxqesAleI7RbedR18xATuZq4zObF+N2ytHq/QBIJzCgMA59eUhQ7PEwB
TslaPd4NHFU5UxFqM1yxCaCaVQzpS9SmeFb0qWldcOazLrbI/gNAWbOn3mLP+jE64NfwRWeNdTHU
xYcu7DmoePa54N3nBEkvwIBWI2ljFq75qcbO4MVvNekZRjTdgzhD4D/ny5sutgdoBeTatsbMe5QZ
47w7FeZLPjafxzCs1Dp9PTpfpGY8UkgBeITnyhr8LfWWy6LsSLZS5M4sEXnlUrXier4DdGoHSlU6
yjlIPA2r+bhXx9oqrwEtoZHlCIggHfd8CMEoGY7m1rAAh7QRF1uU1VCcyk6QJt5lBigrtDpzd7Ms
xIT6+AAqrWtQrPdPzpSwc5xNL3oR+a2HJ0jq5E+kJgF0BxhfivJM84Q0f79M7yotqVqkB540wz5i
odwh91R/Mroa+qEJ8gZa/JMllvM4Ozg9HiMOQny6Ge+YqL+TzjsneAiJwpPaO11o5N2PTA3AYWuZ
1TaeBlVRhZDciK07U11yNv20QMBzGLhp3pHd7wp3XUZSWy+2qcAjU5j4ZBE80PyVnvn6nYs6Zkwa
uAWL1bIPC7k2eDZH7CCgDG1IvmllJI6DYbtHatW/6S4u5AcKyrcZy7QiblZ1aOqHxZcP9TPyttUW
x3EdYNu/vsTiR6+4dKl19S5o7pXfCAG4ldnXhecogsW2QRYry11na6kudNOG+UKjZFtc8JmB76ZW
jICLYzSBL5NWoClNK5sDPliIkYyu3E9aOR302ga+RLT9phE6hOws7GJMMw2/8djYdzyAdK0lgLdz
mf0d0snQbRq5+anCO12LVGgXWgnUodMh7WNIVYi83xgAv11EmGZ7uvM7vogB/paf6M5Pl8Kayq1d
+PV6VlDkCsoMmXJA0uxwSLwxNFemFhV35G02ebIswGLQrWngGbY1EFw5LeTv8J8O82k4r4legy4f
CE+Ckn81upRfEi1gD5Bu7yozfKRLiWPgxo4tYxMDzvSIPWhzW+avRZ462I1i37NufbDKz/3JBin7
CLqmI3RDMQ7uxNWUOP6tG0Xa/cTxLtxWou6/8u/jzvDv3QLau7mJrAx1aUDITK7TxhYbmmXVPL5F
jaQOSB7yruHJFzy9wXH4ZBZ2c9uM3dulcO10I7JkG3QFO/HKnda9iN3Xcbhvhir7LkD0jnecdxdh
+ZBhMPDesxDYQMbTajtyF7d5R+CA6vPa8Rb4GujFkEsmTBpdcgAzhJzqQyUH820A2rbZjIQzholt
8XF81isD+wiD36DeQwG90pbfOHhT/SF3wEpNfQvaI+upY41XNEAi9z3KOrn/tTQTxDykwhGSTB+1
asisHsBjdg7S+AeEletPVe/XW01OLsLlJbj0hipdOzwYvuZpv9Vi3/mhXG3LqWbXqC8kMGKxfURm
q78MMTgJHBC/PpejnuxEMuXbVBrmsxSIoEhZxGcaxaeZ5cL5vExKdLu4k7IMUYisCPfAOyfKVWe0
/Q3iQKcMjJpA7L/bWkXXN/c/+s/tEQwGN2EGTTzTre3TgN+YF8Uy+14ln/jkGq+GxJa9iPLxNMRs
vKTgxPIq0NRv9SQEXbHKCQlFaW73Bd4E9X2VLaIW5EUhAD6y0VsGXMooLX1qXS9RVsG0ZbL6jr9K
iKJ00OgsF7IJRYIbNKm7xjP4bZQGYj26D/s23DM3npD272wkdcBIcuqmEpJTFVAHZMO+6W2AWpK8
qVlMeKpkdgLF8T4CUViVI3+plOORI6nvFRJ1tllKX36xYWscH1rmIJ21+NBw4Wbaxc4DoJr88RGc
TdO2HHwkNpMkPmuVW0GxSYs+x078s1Y1J5rx1Fta86NEDdoKWKzpEYI809YY8/wmSZBXBrb/k6EN
zXlC4m95a2mYz6blnZGpdNyDwLbt8u9//c//87+/j/8r+FncFekUFPm/8i67w8fbNv/1b6a7//5X
OdsPP/7r34AyQpfHEtzFvyYkwC01/v31IcoD5f4/wrSu87wtzEsG5OuOqHaIVoeZ6VZnqHFcTMS8
s3Rn9p0IOi24l2950kYzIQ95XJH99EKA4JVZBtB9fnKyHfAcRMgsenicJifEmPExUxMiDglwYfCh
Ll0gdZF4XaLfR5NleQXyla/QKPfw53d+TNAPWmWlVj5pyEFt9cZOj0Y2tbemleCeYID+jaR/NBvR
fZz1gv2sqEd9nCyDfUrZy6U/K/BhJ+OvAicK9ySON/kbKdbz8y8OknhbaroOzYgSgETq16o/OZk9
rAGW1k4Jbm4ourzPXde4j0JIodcTv6WemUXjbd92Hg+QMPB6ULrdoGz8afE3h8TeQ2cRJd/kkjVh
ts0cv1jTAnSBxlC8Nsax2Tbvr6ND0HxlhDw4zEtHufUAkrP0REvrzIoug4jAUCXCR8ov9FVxSbGT
PVMvLnUGtR+kLrg/FN6fv2lc/9sXDehSF3gBR1icGabz1y9andrBlARCXnRuBDeko+TUYxnO4kuz
ulKB6r4oQnhlHobyzA2YdPNu7oc9K8L1X310WfrNFjWZuLsRhaGOx+uhndpg5U9GdkeMhjSQtON3
UIeZB6QLINc0RWwz4Uu11YJVFk/8W64eZEZrlecQ0vVnwUy8FwAvAW+0tzPHtx120cWpDsWIkqxd
YIKZLmhca92CPXxrgtcI1V5VrHmUbQIrKCDplFqqrRSKolN266RIs8w98AnLXR2k1QnCodWlNQAW
pMOcOr0VZl55EBlt5+Pbu4c+sazw0rDBqBW9jQb21z9/VPjpX39WEPjBzcAE4EOAeZSr8Q83hb7X
xiKz3PECWKbvjdI9cWFoj0bVuCfpWqVX9gH7gkOouULpbnnpzKR8cAztE9n9UIs3sjDlAVFC4yXU
jtbQsS8o6Rv2U2T4G/JycPx0qpRvgq5p91ZaNrc5cCcblWj1qBsL2dyG6tIl5seBEpV5504ig1yz
2IvVE9eH8t0mD8pgP8Wl+TxE4CUUANvkjVN+0jtwNSqvqR41aMVgkt/JFxY0LUqDE8CndNx31ppZ
C4+2vIVwEYENRbZumHvymT586TrN9xo+mLeRW4cHKM7hz4/T7B1jFWrHKim/FmF0KNXNv8jtkzXl
m1gLMT64zYNwwmRVuC07UpeJybodsx6BUeDRvdrNgh2KWXxIOpXaQYs5IuaR8TKVfvxNNcDHm3yL
0BiURTXI8j6U63LxwdCO5Wl1Q6fF5ULnRkQi+BrKPYVHAyZuNds/f3ssbl1/e0zHAUIBMgqmgacK
PXI+fHsmI+FJENrxRQPizqsc1zrbxoSflID2cmuyH6MqSCITDZKdunmsZzdmqG+u7NSlSzj07Zp3
hTav+zu/liWHUUdFSaFeeZlKrzCNEAniCXu+stN74LnbH+My2Nld7B5NddEz5MZQ+ePw46iNaNLQ
3CQr9akFjgn3uNiufWi5ZZhaKDbcB6ju3adD+Iifk7F9e71/XOrDm1jWulr6+pXJkd7dvDq5L+87
A8Fspl57sX/wW15lWWaxjVr0yenbZuvjozuKJIEgHDXpEkM76YjjnX5cbNS6siG7PoJRQS1Blw99
WmLu8yoCQ1OLMNTv1vidjV4GYEDs0q+GQ5DUrSqtzrdMAN/ACv8nMHdIRwr5uU1r8FFY5XB2RsmP
gGNC049r0SPSAOBJBGLgu5JOSVvL/8lK9greVPnZcYdfk9QmpSrHftuW/Iw9fAouUpbmHs8bifoX
BOy0XAsvyWCfGd3PJzVadMnbaNaXEY0iUxw+0gTZhR/nk0eE+ToSctvBTaLtCFjFiRtm6hU9qLPr
CE/x0Uggv8U646nrTECOyuoL9ofRLjFRsz1MvPxi5M7eGRl7oumTC2yDrdyW6QL/Z5qOLFYIkWWc
62agHdN0sYaoOP6v7xi7GXNHIy4zthXPu3VvFemL3vQX3hjODyRa75mWDM8WiHk2Q2614JTO3VNm
muEma4z0RYzt4lrFkKxoQ/eTW5XWRTQchDwteD9VL+W+CaIliWChMzHdAyi+2pAfjdAF5WOoSceM
K7uE1rinT7XcGAOw+NoUtHOWa8mcLQmuwbGxI82wKVFJsjl/Rn69CSRe58dvc2nGVXJMzcUTBgIc
WrgjqcAk01A4Sc0e6bV2xexg07RRfCRbUQqUvtFAyaV2wHPDgTaLFCWAN6qiuLIrdqSWrbrUWgY6
VX/cU/0xNcnborJhckIpNSqIl5ldlZarSTQAWAvZb3nWfrfVrqtiw9tF9hFUlaivI8ZXrzolfrmM
j0UKZEMGfEyuKijo0qjSiJrqLag/ArK2Mnzd2SQKvrI4ooJQOwQIvM//Y/rPRy42Nw5uHLNWYqb+
IPMfjcVvI/SXAh6FeXGrUGF9V9zkbfp2qXwBZumlT8OTocCqZKQ+xF2MDTaC0Woe+f9ZY17Naept
rOlmcnazMkXYGES0mhDiDrHS4ciwP91MDGAOIDV2BKAmjwq/lTvDBR0Peegg0FyVdZ6tgQywT6Bc
PQyi7w7Uo4tQ9qWLYsLuWAU1cK6oFCytoEB9iD5uJrOrqhVxnThRN93MfWqGlZ2XW2rSJUOeW68K
cwvy2K44kI1Wo1bklwoyrla3Qe6LMKvTnvIGh/K4AVbmnkaW16E5CFPXAPgNWuzVAysOBLOcQCFw
qDg0xAmlSbZh29i+/khtW8fpjtxdRXCOGqiP7kHTN57jp6UH2mjhGKuu739IZuKVsF/fUYliJEE/
Rl2mkM5mY2WbVo1K1aVRI06LHVUwTpmfgZvc+MPcxZnmurZxLILUXdUo871J1PfMQkQe6tHI4qPi
R1n1UuZIjaEO0aN+iupK1HOpIbrERtZvhsBGklB5km3IoyDZUp8WXbznKf7Qr/+8NWM6u96aWS6q
AA3DgW4jE6ajtm4ftmZcDzUHYQnjDPhW3B7cL3r8YvLKW9ClV6DUBWz6jy7IDWsHtUho4Ffb+tAO
9vtbxJaKc6+nLeqfXXFKxHCfdWP7QKbOKIuN3TXdhro08JtJuT/dkwNdGjWJq0nLQu+TBquvVtiw
p/Oxr7TAPlek7jc6/2VQkgBtugzDFe7D1YGMzMBNPx77HsVxmasFm7/JeOBpI3C/PA4k6kFw+JyQ
8NQ0oKu25VZc4oGWI1+XuD+skmNHUEzPRQAaBQOcIPcmSL63SdAFpwachNDHbK1dLE37tsfZHSBW
5nwKxqlGCm5wv3UOyKURRA6AsHdXYtgJnDBuUCYIgdYlF5nGiVhbDU6IYWEH42pJUM791kDOV02M
IL795y+Q+NvB0HIdy3F1R2cctS/GVbQo9ou2wk+3PwcCpD+BiQrfVSUr1LwWqWeaAbpalUGFmrs5
aL9QcQKm7xJCamlmrclIFw2/TB3hJemvIdzaeH7BzA23TYlNEnj8VpTAijtwKHe5lB51IfsKzJC6
kPcygD9Ce0suywD50YxlqVBJd+mlnX/1mwJJT1SiPA6RBnllN4LQmOOggApFWZ6v26g/y17AiFDu
baTtvEaFX7t3yRRqkQ11JsnO0YpHklJZ7L/z/eCS+sa2H3q5iqcp8qYm00+lY7mfG/Ono3B/KbRJ
jzlHxq6d+PhCXnU46CcU4ojPdv7TUl7VBMhcYCMhR144iilaU6xFXliLzIsXTaK1GLi2Tn/+ZjDL
vr61IFXsMJNxi7vQo2dXMQMDhJFdKKzubMnG9aRi1qZLGDNICjrgyFls1Mqm0QMFS3wJRx8yE+TH
8JT74IcTWHbH6wkBqSa+dG4UHIbOalZFmWaP+K1Tmp3S5y5O0l5kxM6ObMDm6yfex1/nzLt06met
NrUT+bYMFDwpPv41+dZ5VT3mp9lzCAPhdXVtzut02OKdmrj94iYAUHpTlL24HKzRtI7eGXJXGa0G
lhter4vJag4N6NIBbGbiMHEt+Yw4y66ojOnr0IUf7SXKo8guyvyjXfnHeiK/+un0RbObx9a2Lig9
bx9wDvXvXFY8RwgXvTgNL3aKfXCbsrZ6MQPr/AaKik0LsLHgRwHShjPhblRPBoF/JlDO+5gtW+PT
e48gOe+993mgEPywCq35Pg9sC/6ZenkQz6+QJQB2BgFArGqpf5qcwv1Pb4/e7PtbIM/3tyfdxhvz
DgVhKbeV7LxRcgjGutqt1g8ZlJjt8jHAqQqhu7Z8zHXnzbaMLi3y0/rG/G9+C+I61KmC6q7NOcOt
EuEP++qn0A0A5wfZkJ5Ljoox1vbY5lMGak5LgbpsZ1ithBDCr/yUKSpkye3xpMkaGQhUn3ggzXKe
NC1Izvhl/Qxi236yJte/b51xzVnqPAl1QVk3NDmm7IEcBK++x7pTnefeiKLzvmuLA7ki9QlMY8iC
LXWZkUwbwxq+gKckXYHN0Lzv8s68r5sm242hBlitstGlDSuxTmrebRab1vmJN4Wc72zbfvMDxPeH
0Qn72JkcgWZAWnepH5QXmpU1eXZfYBukXoUsiMRVZ4A2b5YVzD4Njss7Smw7BEQhyI9SRylo0TT2
HUrtBhUrjRENz+Xr1AG/1/jps4ijaF/3UbGrSt14SX3dIweoZBvr0UbVwYhQy4Pp4mtDA7Qkdz1N
CxGIXuV+yg//zV3RvL4rGsxwdN2wTMuyUBugq6/Khw1X1UfBCBEm7RTaYFNfikhsZPls5HpmwerF
vhSTXNkgz92uXTdACQuq2FZhFsgPdK5LMU9YQJxAF9Y0jy4DxBlrZJBEoLnLgAkQDlvRiB2lLcpA
m7uWkMuFDuRTEgMr1aimBXTrVljBtKJhDUHGZEdNyE0ffCMIjnhv/VEX2A9khVa+lOCA8orIzrdF
118K3Lp/BHZ91VBDY1w2P6Rsr4ZGWKQa+osPciLpyrTHal9vHFGVt0TX6tLOoVqTZe6Qvd4wbNNv
/2IBYi1eNboCLhSi9XJV+p4priu65NJhpxhMRy2xWSEuC2aShBvfqkLj+w9+ahoHyHnTs7DzpAs0
MqtrthkiFEGZ02HhsYnKsmtXRI9EvDbLRVV3yqHc9gov4Jd1+GgP0NPD9g4wV9WDYsXeR5wHv+TO
QTkqlJnTFFKGAzD89YqadMmVkVquK0F6EXfO5nqgnx7//AV3zKunvsE4bnC2g8o1Zpr2dabAaSTY
/DjAAHlQIEKEgvZPQ2G9lLHhNN4DVKjSpwicSE9dzlBLa8f2TWt22VMSl0A7xpUNvhN0dQ2KFMBg
ZgA8OSis6IRixGwRVIhTXQAOklQ7SuLQBbLsySms4hvax1Oah+x6WRxQyJCM93oa+zs76rS2VFQ6
m1D7Mba4LeHu9xrYMdK7QB+jcPG9S6M4sL+270ni5JfHnA8mD7AQ30c48815GPACMaAzkVKizI1r
5uw0iPR5pJhfb3YMqmP922jcjuzUYbQSKLn586eAyPrfPgaB37QwGBMM/Md/S645pu1iy49ISZ9Y
EmWIYCaXXpD0TQheRL1ChU5gj9+rSY8vNY7Uj0aabcDVClkfQJAetTI0cRTremRfKmxdIiY3hQjc
hzhHzfyYcxMSBY37kJRaf0qwmQL9ZZ97UlQx1BCFsSfnXAftIJh+9n1SjblX91O2LvPA30pf5w9l
atpbQLW5/iqjXL+3ZN9uQYDX7WXkYzcL8owG+cuvYVi2CEWPiIzXw/SCWrJVijPabF/8U8R4Fvtf
/WmdvEt+DC4ENKieVYfW8M5CZMizqZZ16dNwnoGxz+4NHzq+Y3kKYlzsKYeglHRwibXhUBTpjkw0
uLgZKW6aQHzDz4hQvO12bnJTDLYONCMuJoppLl2hP5V10R+GNC53dm7imBoEsl2JVG9OLjXHNo13
3VS/zl1oPN0Xsgq2Uwpq/5WGiMIxl0I/4riAliX+L2XXsSQpz2WfSBEg/Da9d+VrQ7TFSXghwdPP
QdRXWd2/mZkNgaQrMruaBOneY9Cp219Ov4ROp18CpmnjBe6XmqbqkbgRMHipgJosK3OfJOKt62Nr
1aYtdJxoT3DUIwBDmvsv7Sl8nKPPagsyDRIPruXU1NOni8CgFLJc5ex/ufX94K97H4VKEwbcBpId
ADKAWf1XTgNCcwwb1Y6ulMgECnuu2JptE12kg62ja3r0W9bUCyA72C/XSX9ldiueUjvOVhXEpPaY
bcL8hloL4vfydWD5qfdsvIuQz/dDEE17kLNeoPuZLMve4BvdtD2YRcSdB6jGOGrF9liZJw9A8Zs3
qJZMUXFjVwdbuvascxVblIoP26Z/j0zhPpm+6i4isR6xHClfVM3DrSV9Mk+5W7zEpORLixnZRo+W
XfKC6qsGk2kImUlgryzjm+5pYfkJtgj4lLHNc8D6jGnQUBXfxBH0VwPKMtQG/jmoUr1UnZmvfTws
DlHpw/JiHLRaXzaze1sP6xG488Kg0IqgrOAUDtQcUMXPg8ZGKSAunmTP+ZwPjv+sRsSW07Ph1UaF
EeS9qHknrYTjRpN/L7jxIIYm+1mWYNgaYfJbNuWKGiqNocqDFH1k5+ks5fNMGfy5NVg9C+kgX3xP
7KuKiVvkFeQmLIaVBrq7oYi3jSLPhtMcYCogi7XjDrBICrkJgF9zyIcOhV0KYNPMyYpsJcSalGb4
A4yqBPmIIb2yOAs2ac+ijeGb4ubD3XJm4j/np2muo5T/S6iveAphfxvb1jEetYe/4j3QfKdL08T3
NxTlkenSf4SmVuQ8RsL/kQy1cYi56JcGUh1PJLd+F0Hl/nLkMzO6HIseKBjgBcgeCLjDeMQkT8As
BrPAo8G2Rkn4ERhWUDkGq0aZhbHHjpXGiVByhoxj3yCXEm8aEpWX0hHFnNoVX2usnyTyUCQRXIVG
5J9nxmChlGV3cHlrrT0nfGOMGM+mUt8cEpFfLkBhKHnbP/K6sGZNLZIHO638FWj63i4uUnV03CRd
5uMkSKl/88ZJqoaehJIfk2TUgSDZdhATGhVjs86/haWVw91tbCVBvoVxJZwmx+afETSjzTEh1aW3
gGRmtDtOjODPpqcf53ELpzNXqCMkphWEhkoKFckiMcurnbaduRaoAYLHU3n4bRjuGWqCw77z+EF3
McBhIanBmn7pAjQJYBJxz9F40MG5hzuUcRZjPccaULtIHe2o6GDdAPxlMh6kX+yghuEedRchoXmG
UhguhDHdZUdxsmt8aJbeJ5l9YC/rSFgwTEec0UL1RllAhjXiaNihAzw3DvoMSQYXvz24lQhA0zfK
lEhdjmDSpI3MBdCyYkXGxaJP4+pqAfCmnwz6ANS/uQgCQ6z0hAiVsCtE/L5E6GvwooBNPH+neNo+
+lGc7yrlwulQN9uWnzsFkChuUQGP0aWonOxRj9luBrZSUJx0y6uxToUk5rYNzeoiUtQ+jKgyF7ls
Abj1GLwialLS7dRu8zdngCFHPxI5U2EP+7Rz3qax+1w9yro6u93n6z4yJP0ZZDPsdgy4Qfrud1ng
K6cyqm9tBgGGNiPlbhis7JTDmG+RW1S8DJXzrG/QHpOMz0ncMqpbyIK1oCo8V5Tzk1uSPcTs7Zs+
cD8tFgPJgyVzRH0yBcueYz+dg0nsPkBgNX6GCq/os2ceE+NBmi30MBCSR317HexmpycYRs3OLt4T
RUDThwFUuIfQL/sZECzRTjdLx/f3dZn91C01RkhnXBY3VQSD42QRdUW8av003Cgw165pN6Rzw6u8
H0661c8ulcO50Kqd7pYPlKx1qCvceAotIBv+Ixg2os2ymR16Dw3sNp/yMo9RSPLh5c0pfQKCHsXY
FLKOWndfj96bnDR/BI9zLb88wjrB3ddd5M64RegbEMkZgFBucfSTsn5Ic2Cxxn4CRfAl6iLIclRB
8waTsgx/26VRFPlGCPDzKhjKfVMF2ZTEpr8rp183QMt+a7IKJAhVeTcV1P3KUSmF9VZLkJct0mUS
sU0SOmzj5Ib1BEcyMG1kzDfacRM6R3IB+uLHKOOZXOTQnlgYIc0WEA5ViwrODU8q59mGqO5rMxib
teHTp8JpP0bvTT23tJl4KEq8HGXs7y2LgyrmxnIBPZrwLemqdVTJ/mdXeL96ZBgesQZ1VwlWk7sO
acazJ5Bp4WlAv6fyl46krOpnQ0HwP1iEFkT04dpT22W1UzQByVUk7bwcm7ovyuKPs//eVw6wLIwU
MMKAlc/NEQVtUJTL1sN46jtwppQ5BL/xYcBHxyw56jN94ElbL72+pQtDGs1NUAreXV68ygoJcnOA
6VFbmsWrV8CuO60K/8h5nTwDagdYM8Iiv7B3rOn8eddnbz023ORBVqW5cgTKih511HubIAFMiCFP
tDSKix6Q2FC+GxALn/kN+RiAYhxqkmM+VQ/cZ+iBwPFn2WDza+xjr+JU6RaLM/+kW+G4SwmjLp3r
pj6Qpn3G0vG5x2Me5UT+W+MK/oIKSD9+qwKRbO/9TZJdAAgpVgaxyZIAz/iY+6BRMMN1fwGNPqJJ
oIQEC8EO+hCAn6illaxgXuxegi4AZTOPyat0gpsppPc7UD+rKiE/XRdZjRp/qyeivGgpfJGfCmQ5
tpRGc2DuxM4BLPwIOpuPNSlItyj1HyTomD8NWT4Qv8hewgSPXzNxd1ZcQt6oKPMfQ1ds2h5qqXiD
HUsb2rkg1stLX7LwvTNNmJxm0GYsbL9b9FiPXLiSDHre9KXx7OKiD3VXGSsA/GvA3/7p02eDzMDB
kcHx3g9xLnOZw1IGxZ4/Yu1k3ye5PBcd7vWZOZjBHBWtGVb7dG6SEgC9IGDfuQFrZtsDlQ4ZGnYk
dnKFjP9w012GMsTCoVG30k09UMGxSXQ9eD5jGKCfLkB5ZjhrrLgDWRvPGy4Y1rSpcTFk0O+DED7R
aeLl3+PH2Mm774lKHAD/fG8fq6q8SKTxZnKg3XdDukcFrisUwJtqZadhGc61fNJ0mhl2uoGcxd4x
Eozc1Zb+UmCahrXQ0qTDZLEIzCuS74XtimUexN4RJUlv3jOnXQ5ZCY3ee9uWZrN0vAS6Ph48mnlA
moMo3PSF1cnGyllwy4PeeGgqusS7L30hIo6OXoeEnW4C5+asZcOaZd7n2YsFTiCyuBW47GMwtaz3
Nk1ABh0HPWfWWYpgdZPG11xmKJUBK/SUwyhogdu8uGRYnK17YIqgNWoy1HktY8M6EKVF6jpL0+hR
oxhiMAtsrl5AFILgTd+UP4idb1IkXnEDMkiclRLFTZOfKTAR31zO1EzFif2UNKRYyKLzLoMTmCsi
UewaBsPaysiPAYXoBajLWMQXsJy/prELS2YrAMIappFFGjcHyGuAmD2e3Q8A4FarOsATo4E/ubWw
4Ya58JI0X4DLzoE5wXp3apfCKE7wAECQ7qxYMepdoxM7hvbQ1OwxMuBQIsc8hgHJoFunvG8Jl9jI
gPgDZShIf2VO9lu39KFtIMpjOWG11fEpJItOocWmeEIK7yYBI1+Urkrg5eC1c98v1a5Jq35hVEax
yw27e3UgxAPa8FvjUOTwVZsvu7Sv3tIi+RYUKr96KdDArXL6VWjCAh57h+LNVFjvCSDmdqpSwSsg
c97YPQjH2PZ+Cda7bhrt76gLO6gWEwtPpfqnj6XBmyt4slRN2m2jtineOmepgth4za262GU27gTd
Degrn0EtyTwbwuiv8N19zYQBdwaYqh18C0bkA6DaGzBS3FfIVywVNKie8PNqjzwLRrOCwXmVY3WT
gjC667LYfe3lgvlR8Vp1RrH3e5g+6O4mzKC2Y/vw9YC6KRJRhC1DiD48wxnVeS4rEV3doTrrLjv2
0gPF3mqmmz5EpTd5XETThKRJomWHV/9Gj+o4dyirdeNB4CashtckjtU+VRT313jIYIiTgwd1kaPi
sSva/BSbwfoeUNatt/VKqwCI4J9J4P/Wqx4wqQXLAESfQ8QBS/ZR+FhfRQd6Gf9diAHqjeM03R9D
IzQHUXLR2jZbWLELN4cwKuTBxRYaCutWAKw6Y3JmuyCQLII27A5mjqzDymfJxnQGtdV9gwkY9HSq
54QpxGX0iL6aPpNJgCQDdjAJ7A0vQIFAiIbE8t1yeDLHPzo+RdIMwaK04Zc+DngJbjLPJP1RANd1
haf1b6uQ8h1oJzGnIcmOtV+Sa53Q79OFxLiy5g8iWrLYH05dbkPEJiVjjgCmedB96CiwGDhNy/Y5
l5Bw/NIXEZgnUD/a67lQuVDuwkgtFIE8ai/0tMjq4NNRQ4NIjsla0/PmZsPjczlSez67DMeLzs5I
79H9RvQRpbsGB8KJtPK6NcBuBZbjDQogzQCKjc/Kh9pw2N6iMOfzPTMt57VTPJvEAUVaBwPHuaGi
b+deLLJy3vZ0gc/vLnqUg2KysooqW8YQQoY8eMputn2bQiE98R1c+RfqZuX0ydyC4YudACQ4frC+
Ql2UH19muqCZABI9fhnd1Icirb98oZpFzQa8i3auP1Jf6c8vJTxxiNroOMRBdgnjgl1Sw8biAems
DiIdl3u/aEw5b0FWX90H/LivTrBbnekw3c8g0Q3qjk8B9cEjsaK0hc2Dz7CJQTOAVdoRblG3okmQ
JTZrLDuRD0o2etSzjfAM+b6lbbf7Ipf1Dr4aFvy0jWzpZLCU2vKqVigOxN5aAKG3CIGrX2k9QX1Q
LGSLqjLSL30sMKEvxGO2KmKXnv2eLWtb1asWKv3PbksfQPRJftqJ+QiTwhzZlUisOJY7O3jMJ5ck
trCuHiMk/kFlYfwwG0fOHdqKMxTRvB0UmJJVAn7Dc5FalzqVyU/T8V8cZCWfOmbApZLX9QoEeWTT
2/jsQ7wJytnjgzNxLlTG4a/aAs8QZaZv0o2rOcWS4mqyKlwDV9pv9aQ0FOWC0WF4ZZiUFyr81bXl
ymuq/ssk4CzDtRwn5UBSnmVilIt0nPT5SShxrqD41tvsrQl6c0lJFuw8it96JbGW1lRsGQXL/x7R
I6L+T9dAxZb9iDPoiY8RmSIw0o3YMazewFniF32gvMovVQgLziKj7ZKbGRBYdifiM8KgHIn1vo7j
QLTMobvnZ2l7AvvdX9hFy54J48ksJ6b5C1bt0C60oOzuv7Rg8744g8EWyu7ds9mTZmMSKCPo2ZA1
/5gdjLMNg9HP2eBzvDg90h54/EGeSLhQLfPD/j0vkxoPI4tdzMgZTnogHWT/DkIn7lkT/7MlM9YE
AgHL2IPITstoZS3orUnAOsvoKnaaDBSxNnvz/Se9ZakVFjAg82ZYd3vZm/u1+49ovY/R0ak0oaPX
VG8iAt5ji+dpfmjHg13A/aQJPKxJm6LemDzAhinC4wPru4zdoNFprR2VO+tq3KEOZvHDM/AE7+yO
PtlV/aVF0cog7HCqx53uGKlbcS3Uj5w8BNiKnC3LLJ/AtJ0P2EO8RFFG90MAoSzdFJJlALKmUMcZ
R4mdPWVMepdA5M4DFfm6o4H7Akd4KNzRyp0LliJvqVxzLsfvq43O787pRgv2Umta2QxASSx5S8tt
prYO1P7ptMybQ5Vj9QrlthTpQ8h4+jRIr1DBgfAHsKK6y4XuHDjpvNxroU9oEA3rvyZEDl9o8CnE
dYB0pk22qAp3wIrQGA5RGHcn8KBMJK5wX7f8QVrM+Qa2NIjZbTUc8groddwAeGPE/E06vdxoVyuk
LfpFYwVqpVOWNODptQHTL+1LvDHvo8DRJUs3sSAUCrIjdlJCrSFmWb5WQj6iqldfFTfIFXqlkDQr
y1cAOKBQRoiz1FFQTinBaw7hGQoRuBkru3ovewsiYLiEmztka3h+tWjGZgb9krkrCLIiY9O7BrjY
rjLHcGQJdyX8+aZDhcVTPru3zQIMF92sfRs7wMriS2z+vd19Xt7EUI9I1InmqGVXyJ1tIUtXA9GZ
lNeA30Il65vuYbDj2ECoLJ3rph4Y4iiclXlCRy27j7i8WIU9Ns5OBt4i90U/lxDVjlBJ9/MtzIDK
WQQt1qs+oJSXHWRenVMfLC9kiRp5phSLL900A4ges4wWc8OGHIaVON3cpImtZmkZtEd9qEBcPw69
ASPeIPipu8JyaI9f4rwwTfZFFaEMilgdwpDL2aZGhP2HCZq4NdbWwyz0d/rgf579PaLDY7cHowLv
w7mO1n36bIruE2GtIw9Uo6iA4k0E2Tl99u+a/6++IO0gG+A56eJ+PdgdlEDjGDfCoWKgD0hJyGMx
Sj6UQPThOQtvos9BiIB/hOm+Hno1e0bcuY7XM6MughyEPjVklR44/Fl1rJ4qnYjCzyWPB7guRMB3
3unDwI2GC1HH8VxziF2tXedp7ToCbBX8tccA5AejKcCurA6paMsHEyIP2yM2NvyWGCS72g2AT76f
zf0W5hRgGECcw868Q4r3fhkVwTrpG2vpQ2T4NSLQzxd1II8SidSXMNw3+GG+1pGZHgo6JivjMnnt
ihTC1jKPt7oZCnVgBNJtAprrWKybDw5v+XNjv4eWkmeeoy4DFitd66ZTmqk7CwV5TXzD3Oo+T/ry
HIwHbpVbgjLHXrd0v4K48cmCxhOpAusFzNd4P6i4n+umqH2olgB9scFC1UIJ0ngMqAf/6mxjAuu/
MGGWcRJdIa0ZhxANhLGbW00LTOqFghBpnu8o4OB7G5sQvDbG8it3LWN/zeruRXTEATlARrfBCOV1
aBekgeN3nrDoVqQi3iN/BedfjEOhIbpVImOrzvfx9x8j9ECcngLzWqbeEzKW5QXiD9FzoR6ysYJJ
myA/NUYBf+ux2QNqs+lLVIl0MxgTEXFmOVvdHC/huUa3yj0ZLJPKhPCksM1X2BRNq6ehkSuL9N03
1VjV3EmG4hqqiKyxBVPbhFrJOfucFLJumlT0MAUfJ1lI6+RYeY2y0fqNwTt4VAYxv+qWxWSyaHli
oh6Kd4rjwzrZAP90pifovhweivcJfVRfWk/a2VHY/KmN0h98RGzWWdjNXdqmx8gWzhWprJ/lmKn0
gGWZd6TNj11jG1cRW790PG3Neh5ZKG8NedRdKz8FEXm8EBwsQbBVjTqagA1BjAiwGkAkbMiP+MHK
RLr8oA+5ik6BJ1Bn9LuPLt2vm41TyG7W9Xm7MKG4Ov8rJqEwGFiE0qt2LveXeh7P6gbQDyvDD1b5
JlS522dD2QBCS3fMG2GlXJlmsfE7aWyhjchPkRdjk2em4RMX4Lf6AGf+akG4T23795+zvdqOp9mx
a3+d3bURKEWN2S90EoZmYKQndlicYPlK5yTA4rKDopc50+mYqo3dJRikP9pABPO+CuGDjI3+xuae
3GDBhJK6FeM9TZvyMVDOqffVVluAOkN9YHFgvtXjxKEdUAj0vI+Jsei7S5Bi26r8oNiDM9aAkjuq
ycejsHztDVeJFPR2WvsZHhTnxz4x9k3rQ/yFp6YeZCgTbSM7lUs3X1aJ711ct5YxNCm/toS/IFCR
uWSKN1c+HtADus5LI5PyXBArPWNvwWdWVPevSM31y8aV2OiNTREa2xKZ9wcdFhaoGha23b+GdubM
o6qYg3VAnxyOvy1oR/KgyyDWn0096qelPEBpMoJpksAbgNvPvVFmT6j3YmVpN0hA5Wn8WOYWZL8h
x83V8GxV9COAEqhkDjDFIwA3XivUsi59++DWZn2993Qx0PER/vl6HC091JgiXMMEiMz8xEO4i8RQ
0sX5ho1/CcfoPvrKpMw3uhl+xuk+mhjIXlUnKVP/lgi2kyWK37ql/IxsapXgFdhaMp870n8bQs4P
epR6DZBGOcjWxO3gmzuunDsAura6qRfSugmKaD+/N/Vo7q6o1TjZEVIHF80xyPAxe68WG80z0F36
LA5qsueA7iFTC05ELis8qtN4U+Ils0ncUAG+W7yLOM5/gKbylrfB8KgDDBknmw5qEY/Y5k0BzAzf
Kl9+BOgrxJJms7AN88O/RilSxRvsOj8u4+FzrKgHpeGfy9wD9BdpeP1OLWggY2flruqGOB+wQsvN
sDOjDvAaLpZfE7gwU3RVgpGy/atfQw113zRNt0OfroccdKS14KZ5NXnrHKEbR2YW2BBvZQAhF05V
dgo6I75hafkqkZL/7wChv6FxjgnwrWN5luuZnolazF/woMqtetNJ8dcQXv+CEs1Okw+qAQIaMwPV
3hkEUgEZ1m2FwvdhjEGl7Q0bQhelg8q8RlEfLgo+GNOZ7itsHi70Wdw04QK2GP+MZthSJjJNl3qD
22cGv2BHBPwGcfio6vGxQ+5jFe0z3tx0ROO7/wsyyv0begyvT9vxQdz2AEa3DfoX9BiiL53psMA7
fizCUqiTx6ihzyNl2k/p51nRxx9997P/GIfHDFBrSdhd8/ARjAr2NnColQcJ8Fd4cfTvPqpJQDu9
mWN3AiGQFYmt6thlOdYCBfYAUFQAD6O022e7MyBaBbn0sAM6wgR9YpGOGuu09r/7iUOzIzOq/uwM
AJbOoxDVRVTu62PE+SikKaxLaJfpqYPbCjQg8NFBUfIZK2x6EZCw/jKgZ4QCuRs9o7dh9qxnQG+S
z1AUhCQj/NCmGTovwNIUlwLx+7/fjEEwqpx8ldtxqWUGhu9hJeqYru/+RaBq8SiTllv0R+Rzfei3
dBkYhIlf7PWhz1i5N8YDa4MUONPxFGmLpcrdCGlSxBEuyr1b1Bj9uz1Fj1P0yL3ZhGG7skMCoNXo
TJxA8WJZeFVxTpVZnPVZ62VkUcRIrf01MMAVdBWX4BbpAbwq8HIa58LaFYUspPFBPP3nUmy8XtyH
yS611MP96joiQPb0kFvD6ss1xpkuaEUnwZFax2QdqS+jz2o8vnkN1ZdIZeY+zZU6VSVPwMcvgOF1
OdSsxj5GG0Zn4HNUs9KHWBc3AT8reG/9VE4y0+sRvEceDNm5r6UD7SCzMtVFSQjSNjW8U8wo3EMJ
o7EWdV28p1L2m9gFNnP9b5rgnvcbR2PmIckzJ/gdH2NemmsVUANYFGAVARKDH4bbShOQVnCEhAVA
yRJ3GuS4zlMEkHNAJZVAkHEVIlZP+Jw1+GJYtzBqPA2TMYtl/Zj2R2EEXJHXmzlyE7ZxoE4AfqHe
Ren2fVj3mcwS7mraU1lCDLB2RmkB5lsBMih61zXN8r1qX0I24g157ABIMRIePQphK3DzAS1LBvVd
0IVOHYoxwBgDsFYIt2Ya+XuthdeI0FtBwxZwYbx/+5nunA5aOm+wvBUkPqGlMe439eFLYPw5bI0y
hHrYQI4L2BibwTjEBC4wH5ngURS/YBMl1ky3bKzrovEgNGV+CoFM/YZG7Bwoy7uxOk+uZQa51z5H
Mlr1rFqqSg7Lflw46BA6vFgANs8Sx97gVeIAlGOTRVNAWraCx9lDDBmIgyybd2uQrJ7nHUQh8kQs
0sp1wTmDlHnCYEsKs5php9zuorviQA6A1XGv3dnYJuHRNwBU48FPMxXB7T5Ln/XCT+GqmD3+1S+a
PtxCGP3pyyVhwwIZ3NZ/1h9aEjZqSOOBsxUsf9V900XG7yVl2G2NzH5z4giYnqaBeJFtVt+61sOX
1t98PEBjkW19O/weYMu9ZoxD5G7UOkAC2TtW4wEKmZBiwu7/r34dofuypM/nXQB3W0+LhuvOeBQi
B8xgmquDv4xOk932Y54O1tNQzPDmsB7N4aKQ7Fz4P35HXU/MAi6MpzYGIgeEd3KWCpk01aV8D1CJ
2MN0sVqnwHBcVAQMoN2G0TOWTTUWe6X5nbl0A3u0JAbyLZ0hdUl+Bbn1miEh/Nrnqp67Ga9OkIiH
oS0NT0VI663orReIgoMWMh50vz7rA74yUDo76FbXhPA8Rz0K+5UcSJm7pu00bIt664XOyxSn+z6v
kmPNN13FyVaoRrqjPIiBzDS09b1wanqOH5wGqB7qQVsLiFTu1wi3zsNTlIntXTGEfEbovj+vUY+C
wSUtfzrcnoHVle2hjAiCMtCgRmbhfuIem/q0QKTXKQtY/9ZDAr/3YR88OvpKiy6hJcx2xOfmIWgZ
bH2n4XC09B2HuYKrIPPsb4bHj2aD5D+2/xQ5rhTMOIeB58trsugB2jhoof8iJBbwB0kKoD5MAvRB
D6Q0tWdxBOmSQUpMi8eb9t5Z6N8AzftFDWG/3eQrfWfYSCN8sZoeyv53T/N/7MvBvwty/yVRTr3+
Mm9yqe4x0RwnTtEQPUQJOglhhNUlMSCG8Kut4vxRjAevMl/ilKqjBWD+Y2uD7gw4E/SErTZ/rE3G
dygSIMk/xrZMYLXbJqigYVBP+HM6SYBETiIIl1KJgjfs2DbCVz0SIvYK2WPjMUS5/YS3QAvDQvSb
Y5g/hsmxCejBKgky4xFeE3OO/MbBhiLeLDZI/wp2FBv9NoNNzLLpiul4xdINP66o+/UH6zDC6WvP
4I4N4mD3mCbxaL5RvqAeGh0zoHRmtheVLzQK67UnOnepmx4SdsDEQD1HN/0sOKJWQa/6GgWPFrq7
x7L8yMdr0M9rJAWIQTVxF8BgECghg5Ol2VmigJcRXvpT170fFEVrboYwkdB9E2MLW8h26zjsZWoO
SBpU2DtDRkSyc2lteeh0p7z2DLJII3XyM1TjI0OAOUtcl537Fvey28BjmzbQYFmwQqawsegilLFA
HepiAbfSDuVlfUBKDtu6hrBZxeMiXPi8x1+SbjpffkQg3QWUap653+CLGW2npp5rygbgXBjlLnR0
l6CMrQdSIuS2w0Net+79uokKfGanNtSDAlQ+oGq7zmwH2QqkY6Dk35DHDqLkJ1Tmi9M0gHRwOe+o
DzmPGoKZWmJRuApy05DvQd0RXrD3PuABM4jyQJax1zF6SE/8jNYt2lT72kciPFha8Mr+Yuyhf54f
vXh5NWelf7UBzOVleZ5cO/Tv2gUwOIHrdeI8RU1BFnXrQgYUop5ACyWNLSAtpKyNbybi2OejVgTB
nk1TvaxUINkGU4xVprUdcrOZYjheFhdNCYMlKwpBII5DwBfqotkoQCqzKjrqpj4AsLhH2aXe3rv0
GYgQcAR2gxFCc4W+dv+IzV8AiDL23GOrEw625056DFkmz7oLReZobijgKvRgSGW4xFLNXerRIa2h
4NDmP0tQEWYG6h1vTddjre0Y0b4oRPDcOUDyOH0HcA8J1i00NVY6DOWNA57J0WPmCnaEZEg2hZGg
Seaq7Urs7kL3Icvdg5vjBi4Nz9tlLAVdojKfut6AeR1Uq2+AQ9CjZ3gHhofOLR8PBEX0ZdE5yfLe
h8zZjUaOc9ARzDebed5wBVW8vaSG86Q8o330zTfd6GC2+hBDSlW3HPyfPEBtb17j9/aUxGZ4A1Ji
MUX6TXfDEwm/7NB9xC6wyuB6lECdtURWXs78Iu+wiIcHht5DZoCmziI8wpCkI8O5RyVihiSX/4Rd
xZP2tNGHIsrwNtI2jNLL1CHcaKMcR8kWi16zQgaLwPgW/rwXqJHkzyi/pGtqQ72v6h1yc9o2m2lF
nix0Lxak554j+FxOESVoIQ9VW/2fI8ZPCR0j2NPMKJc98mcz5gBllqSN8GddC4O0WMmVk6kIOu54
iS9Are+XwOqlFzvmEG0HnPwitqppyVn36kORB9bSoFh0f1xojO/TDoW4yj18iUtDZ01cYL8Ffj3F
sk/dNyZYvNOXneLctNih0vwyRZQJQ+FAkmENbhPkRvRXlHUHI+bxAqUDaU79Fac22RUiIef75bJA
WstaGZBL0BOI266L8UtRpiLg1L1qTYruHTmZ5oTMP/gtaBlV9aWVxaQ5NSPk3AYIWI81YWcBjtr8
u3mfY/CzK2ZJSrbC8XDPAVWTAsJ20C0K6v3GD+GKoZsK2B3uRwAp9cs8BCy4H/30uqbgizSsy3U3
GjX0To/fUUAeA63yUMfD9wxZsQPya91DGoEgpC84jUp7mQQ2LlQacp7DLnftlniOZG4/+S+3n07M
fpNi4Vwmh27s0v2VBZcbozBAoYhh4qz7ho6pPXHlRYfd+z+ns5BAnp2XcuUrCdi+GMgbMKofZ/e+
v85KlFzfB3hrTjP8Glwf3uzbobSPUvUU2Gd4cnhE3aD2j6yNevFqRp/HV/+ljEHWGmNgvWaNZT9/
5rppfmQxAKkgF9W3gqqDGTD7ZZDc2/ZxhB3p6PpOBp8tzBACVrqJ1sFNlbjxugOhhbozWwNmkd3o
9gr/8vApAs4FtXc/nE+60rWVZ5veg90wUlTQzTXaozt+MWkEEKly45trl+QpFWvdm8a1A48nctat
hsn6EFtwPdFN0KiMTYmn9UI324ibS/zxi2lq7pTgfielsfOc2t8QF5tMuyLUQv2xx4KiAXhPdSWk
DxpjULAuU4v/oey8luNGljT8RIiAN7ft2IZNT8rcIGRm4L3H0++HbB21xJnV2b1BoKqy0GQboCrz
N5dmbYzeXah7f4FKHPfc81ClNicUyzwMB4eayrSBE8V9jLD9TQnyjLIjfdeBiY9wO6LHu772yVla
Dc1Gwx55827AVYd6PbltupOB66hh9ot3PckEeUkZkFdD0+Crl3TVQfoj25nPrjfPW2v65CNhxXfb
yW/lrHGTEAjk0hl0HEIPyjnkkCxZa+A/QDLRKcNyiGVYTvvMIjGX98rGUIvkrA/dQ+NW1l5awTAl
uN0t925pG6PjnYI5IDfKgIym1qxt/pxh0x3vfYbN8NjtuqpleZaHovS7DJvjeqE5lFN0VutiXIly
FEBdoKtql++kKYe2cPd2BeNAxKSmGeB5qxqfrwH/26SwsOxdq8BzjdgDbnxobdtARVJYDuRK0AQI
v117Lt0/Q/1+BvskYV74jVrEOgadok96eB+0TvBSuph0zyNeKZ6Rhy+w+NVjAMZlJaOz6fnP09pZ
hqQDW2xSG0pjHiVcdZuUe1q8IHW5GLUH765q7bO0ZBZQpnPvzSn6Noa2GoI4eJ1JWq6sIfePNVDV
1yZOyg0b5AhADs08j/GiMLEclWAtdm2g55O1luaoor8SLWtJCS4bvbqf8/jhEtugrJMNZFIVOxiA
BPEUQ13iSV5m1rJXS/GHOwntNX6zPPaTk1zHDu1V04EZVRvKe1K+4pEabKbfmzIqtS4ZVWpKetdg
zDp+bf7b3KrA1yWBI1H7Kkv7pFefg6GyTlQm6kcSYs3j0mVloXWSOp30l6p+6fLaZpOXCQBzneLD
CkMj734I9HXkLqtzAFb383IIoyI7aKP7twRc+9mr9Wu98LOdDFwu8nP+NThs8B0aZ9gPUrC2XASI
kiH+LHgn6UJz+6g0dXEv5eqkmZCUhE+wu8YjJPNZWlUda49Gi9z6koezxdFDNI/FvcPvUdJMKX3i
nbBk3yQobzVv17P3WXdFmN3Dzlm+OLBzGlxgefu66R6v2ey+TSPtws5pSYpeBmRGBAfxlxnUsidE
vDKbHFyo3ogjOekNFlveC+K/+mub/9L4z4iEVcpewv4zZ2yiJ9RXvB1bgc08WQM4iXgqjlVCAiiG
IbNjQ1DsL0W7eFY/yuNfVgb4JOwUGyyqtHKEmLdykKYMLBGyBJBFApqtVKGxmzhKU86wHkFrTRYN
Py8nr4DB6o/LSXDEF/3e9blvWPyS7bDnVxlq7qFr7XTNk8N9ceJqPmfG+EVaRp8lD9R0ZuCojn+I
lCl66ZVeZYG1SBstTTPJynuKibd5CQtinczROTWc6N6gHvOiBHq5mbJsuOkrJXqBZxwfY2wHVjLV
SLL8dprGDSadxSkIEVOqygEWnxKX0px8nSyLkufZzZ/vzpDr39+dHepwnmUvZls6SoTvilJGGcPB
7tiVhAHkTENn6wJ6/LvnK5A+eqypcJMeQfxHi8MDVhsmPiyzgZY1G+Jv3B6+mIoXfDZNvl/Utqy3
Ro3JNOSK9Tz1APZg8IWPZdUHu9Jturt49OebrLVjHt5VdwiqOThqntmfmhh2QD+qJrvPvNtNMDIe
kAYMtkYdtmvEGtFcYbkJMnXsP7gIO6IYpJdfrTQ4Q/+YglXRPaltGeHAOoAW87LoL8NG1dZYllya
v8iiO80rYiDFJvGn4nFq+3wXVeV8VgpF24ej1iDkMOA8NY/ajRnEyh17znarJ6y6U6j2B9uy9BPu
F5Cl/Fp/M0cn2jtGq7C2ojmqSF4m3WjdSDMvqGj1JM1O0vQ84w2GoH4vrdjtVvgwmy923SfPdRjv
pDsw6vJuRpX/8gJDoR3NzDarr5ZlYgy1anXcXhHjoM7UJRjYLHJhnRdbK5CT1UlfAAbNz+YQknYl
yfjs+9ljN2bjh3QcEPjtZgR+nci91QuMcdGqSz5SHLgTpioJrkcEYYYPPiv/bY8p9i3uPs6tHcFg
MRZhvKEebgRILCVSA6FghGen296wyQNIJVXxcKA2ymS4kaYE/4yLjaq7URU/WqVTPG6VnHqebrUY
Ey5NE3TjDgbkj6aMIktovLpqjbOZEiUX2ERoKmsjKMNnebB0LFOvLXsONqVFStOFD4ZuXXIxLU9M
nnZsgN27xh3yW1BL9mYcs/yLqv2fI+LS7dcT6rf/do1Ync3/oiFjaO9Vy2wPDiQlY8PWkKd1naV0
+YtUlepjH6FUXLg2Bvx2RzQP7asFTZRoyTZ2Y5jjOi41zXJwxLtG2pdImaQBc81xA8KVRtoykx1+
h3fdz2tirxGtW5QzN74RqCd3ObChnE/SRB0LOU85lU4ZTlBa2di5jRviEmgbHjFyep347jrXyZ6p
VLg9pQEmHqRzpNovQAA0OFDfjJJ+L02wMPnDmEzGcYm7oALsdMoXrY56NZBB3v+ACiwxuJC9XNQL
I4Qz1+6wbBH86W+R8BuNpl7rWtCe8dVGkygZLv2wMX/0z5o1PC7xIgWoLYAwiZf+JR5twc8hC/G9
XebaWalH7Sxni0HaOey23jhlv3RrvTOTTI28/hBmNQx2JgWK394mhvOA8NbjaEejg4pa695nVEs3
kG/NjTTlUHZNBjdxOpl6nL9Qypo3JKdSMuMDTeQIDrHne6sQcPCLwWYPIx0LyBuxMgH1s1dSoPb5
Oj2p3PRG4qc0VA64Of+YroUkP1y3zw5d3RvnsbOMMzaYmyztmpOKVupEcZxVVFRbLfZW5gcJ60dP
ASyZwHNaGexCWQg3yVYmy+GXIJapl4tJn1zrGidXdSv9g/SDGmkOSmDeqn2hlStdUZrT9WBAU/ql
aUkTcRWShvrmGiZnEnuJWC7ybqqEvH8NiQmbwN1aeRKu+lxXy9V1YivtRonplQvL0BSFLGqi/IHd
a/eUJK6B2K3arypX7Z6a5TAjhoUwwJzspSkDRbdOlDYE5MmkLOj0fQlDcYX4AFTzpW/2ga+n5pwc
JF6xYqBYzWXMrdDMjB3jzmA1ukLjs/mS6MbRt8w6WLkqe8Xc674HKtp0HYT7twBeN0YT0Eujyiv2
M4vgG/7sfWCzJUHBahHNLJTPKjYZ86K5UpT+357uuy9Znc27nDUs2x5CIa0oa7uy/c/4aW3lweFG
+LBSMBUqA94/051aux+F9GAn6nzHOuLjdWz0rI8C41L0cr5G/su8JZLHM8rdTQgs26SYA/X2HGMe
jcw7BqTSdx1YiLlnabrtNG0Tx8dGEJ1u9mrL5C5Q3G1V1/VW0TJ3h1qYc6zyakCQHoMBFc+rt6bV
vrRN6f/VReUqTEzzm4f3KmjgInr2Dfs+74fX0IWiBRWvY8WwHELNaI7RSCF79f5UxpEib46JjF8m
VUF7mXmd/kuMnEaYI/15pWe9f5o4qgkbEbFgD4kl2zbfwa76ybawnXOb21ZFC0N3w2OudXB6xG1J
2sU8/qddZSyry2UchknzKJZLRhqNe0wDVjVkzYtvgqtMzl1fOwdtSHFVgAOEdAI2gWslGjzWjgoG
AevWtHbXnREWYOEqSWBEyNYoA+CPAyYCELIZAjpQPOCizEbJPhtxTfUEe1g5/OIR64w4mU3At1fO
4vbqXt1jpX2ZE5m3ihI1hyY21dOf38t/pDQcsvMADwzNdlQPFNu7JzPw6kqDgJLdzhfHSy1BZ+ny
DHMDfnq5l/k7fGg8JHRm/LjcfvrxlJJHF/WVoz04x9q8Fzs63w3924QH2kpMcQI9SXZT2ZAVW6zs
Gg9WTsYW8G7y+vntn5MybMvWQzgWeyFb+joc40EJisOVgGk1Cg/LpU/oljIQGL/FdQt389qHfk+N
SWJY1NCzTbfdOQ75SC/InlC9C+7Q6HAhg9jOpyxPFnq/61JpbaunoZrfpL/LUmtDdjI/Wk1WfPC6
cj10vv1Ja5Z/jJzmjTRVdWYXC/7fC9XqGIEJ28j05eXUTEuf4B2Hl5eT+Dotfrxc5qNM+OcPlgfJ
u+2Qo9oY/nquZhlI+/7DfS3pK9t0rKG89ephNaMN8cONLNaj+5GmeJfJz8H7X7r8yFxfLMskYrmG
/IZkJr+c+H6JkNZQoZjJ53xiOV0cFb9LdjqIr49xTyqMfdA3Q7Vxe3eDCgo0jG+laBa3w/yjHaqP
c1g1j0MZ9c+RHu7li4MnhcqvduYV49L40E25tqFEnRykib/kL5O0IN4XhqKsmgmhudhftCp/PzQa
Ks0r6WwwWdlb7XD+t7hrX6XmZ2TrTPszRahhFS1g7dg2jX2VQ+deWldrEs0BtQ323Niz5vo4Ly3p
uobJzJnBS79vPI6ARFZudyfIZ3fuFoVApb6jumbcqqWBTAxeQV/n5BLQKFSiQ7uq70IHSeE/Bdh+
VR5mz9tEpulAwv3zt+ofGEPH0DBaszQLnUgT8Ou720VO/qadXC1EcUPA/EPUH7Mu0d5a01m5sdq9
OEkxP/uxvglLQ30bpsm706v8qx9X6lsLJRGwAkpyMsfL0Md3naTeSuxUAXvlFeL95YoWng+qNY8n
mbtsPFXfV+9/vpzqOxtjbOeLOZvUbqNinDceDvNbacoh9XT7HgC+NK6Knqmq/xoqAxLaDGup9PbD
Qh8ze4UsM04bVNnNqtr0pdrgSAAuwa7MT23PPSyGu/NGYU568d8x74KeXPQwzMUHRC41WI043sto
+vslSke7XKLTRrmEtlw4MtUfl5A5auOol0sECzri+lckbv03DJvgcMVDIST+oLs2oCABSl0hVCFC
fTyczGwlmKvrgB4m/yUR4y7fgV9xqA7PZRedUHiNtq4CFf59s2dXoYn8wdwcyTehkLvs5rtlw4/z
GZv7Ojdem9+b4FF/jIrE0jW4qc2vnopNWlya+baFdrsLfM969hS/OENZ/JAsxM1xYd9Y5J4dq8Uk
d+lSY/9HvAwmwHfPcRt9kNbP+Jxlxt3lglU9rAt3Whd+YXfaujb9aC8Sv3qqANYakTPB5eq+Xg7S
b0CJkn5pDVZagjSP1ggd5jtn0JPnamY7k0Cg/jKB2ACU7P+dTTgqqUX/1e8tHXJb4jxDoXa3id2T
mugc9UiBtrvJtDFabofYXdlT/MnIpqe8Kvy/m/QzknjZXyM34ZVlNPFbirPAJvWQTHSTJjigXaI8
5LX5sS0V56Na+fFOjVTnpkBS5GOKVreSj8lLENvKf/nIjfdSva6mOdxPTEu3de+fePAENT4NqtF0
gi5EGmhCuUVDvzUNW3U75a5ylr7rwe8W90sz+n7tkjOFlP9Gr+IKwZbpbRhn66/e81eGR+F/5ZXN
po1t//tUa5/9oA0/6SMrFPDL5vMcucm26ZrkvlZc66bvRvRQ2jI+TSEEFpT7vKH4L/dC0orvvugY
ERiqwxfQwJiAxdO7L3piGT0p0aI+meip3yJi6+w7UK2HNiiCu9G1ltW51r4oHplc3Mvir2qr7auq
7MiLlfGGmpnyLc8gfeoNeELdUNSN2jXVfW6X9R7VOffAOrdCdlJFzE/p5me4id4qynRSlXD9LlcK
OzYPaC/9NRdZiIcZWplTYJUbg7f4QdUH50bv4/5IMk5HFTzKdnbTWU8wRdO1DyD2MzoU91ZmYWqp
Kw+964d/e2n2NQxV68M0A0KWS0Q5KgT3/BL7Y6KM002BD8S6yuEXN8tB0as/9EmIBEtcGaHpKcq4
GKC466pGs0xZ+L1gFOFS6Y8wjeonm1v5IVHbcSVj4Ti5d+lIFoyPsnwLqXSsMhsGHu/mfdWD+1pp
3quvRQ7fk4kyeuP23/Fh/+LD6/rEdjpau9SJ7ubaQ6Yriz5fF49F0wNA0JPPspSUtePvXXkC9qzw
7eImCOt1Ual8F38/i40E4fexqJBF1jj7ZXTLvg0sjF4PzZNsI5dWnuLb+LMlY7KpzIt5ay6Rsqn8
OU94RMuYzJOxktb/bd7Pq/ycJ1eByuAdvM4Yt3U0TSdHU8ZTmasouXWlfulDXG06XQ8Sd23KmfT1
qbfzyOvuh0EpKqgDXK9IURUxp17fXuKm6rurOtNBdcb8CX0z+wZNnIYsAs1+9vKnBP/VNZou7V76
2qWPnwACs1n5IF3kh8pTZDbfpNUFMUwAlHtv8P4kHRLM5O/IXMlBl2SVnDaUGG868sRssJY8Vzqr
Z1WGpd1pIXD1qYGEeZ1zvVCQIJCIdV10YyLIfSC1TjoRLPBZSEtjE1pHq17kp1hzFn0SoE7Zlequ
nHB2STwDJQinLQ8X2dHATc9dXj6HSJg9oz0XPF8jpC9bIgAUX2RKZRL3nX+9RuwUd2S9Xjsrir4a
RrNx4tH86AeOtRtc09qXtZa8ln7+KAFhjCbFqJG0z2MHl1WljTZzpIZfK63dIOBtfswi3WZPg68W
iw+04oPO35FyK1hF0tTMIHrOwF64dQYEfenirvgjQgal7/cIucZkWsUG8Hl9V6v2M5hRfIe0iBRi
3NYPMXiatTka7tfSDElRIDeHHF+zgqdTPpOF+BFbTqF1O7bZPkrrcY2Asv3ZTNu9UiAFW5omSFFk
P1qvDTeoVUz3DdyUA1XAaq97pfmQLJOGZVKL7LelZ+2TDeCZDyZB41bJDmpuWx97O/VvEmsMdzVJ
Rmxl58/TrDgPRmSXj65ifpBuRMMVMI0G5elMvffSYZ0alfOox4r92BYWIgeF9b3GkzVeA4wDr4/L
su/G7iFEm/tT8uBmevlJz8wZOU3Qyemiv6XW+vciLY0Hpewb8gU9Ga8lzJ9mtAYwxT2guR4xOZ+T
/sOfV/Oa+T6Tgvg0m0TT8hwLtVXIQ78v1XzLL8dC1+JT6/UGpjfaMMUf4zBFNXixiqJstXXD0f1m
J36yqs1Gf1NbrFBQTRgfDC9Eb9wwm5M/9xxIYtzUAOUfWjPd8zujzKZnzavZUSBsND1fQ8JvXp1+
7k/Un9VVsjQrByhubQ3xysuD9rVVu/GOdfcHmeqirfpQuMFZZiqmpTz6rYe2PBM7NXSf8+F7SzVn
04ShsylHo4BpwqGbg/LUR3BdV9e2nkXwmq5txWpvVTsZaqx+kBRb94sfUBeN2UNr69kNTABlJX3X
g57UR6ONS2pJxMrhl1irM9kUKp+CTPFQ0I2g+GStHu7CJPZXVC3ViWXlpGxG/ntgiaNqnCrut5Rz
g7MY5oqJrpxdDzOVlZOC7ca1Sya8i5UwK0hWG2tMVWXl1xrat5pxbgqtuHVZOyjIZ1bOCjqCi6vU
0raBGGy5b0w/5jiIC+wrJYHX2/F3rgLEos7k5HdyscscNofrwDGmO08NvAcZqCqMDtUoNwBlPZkt
fAJV0AkDGdzWHp4SJwW/IH05bJqNlaF+/ktnNwyYJdgKmYMFz7DgHIDuX+Zeu6S/8hEzM2NH/y/+
4bIj+XXH4rKOYwHrLj8HBznHdwnFAUZcYLRTfHKyDHeIimQyKeRF8TyscInOo6dusdAolCjcocvA
7tKbNxc7CNRBmfHn36X5fgcFs1JzHF31qGirBlmo33+WcWRZJQky6xg5ano7AXHgq8pBzq7NrKjA
h0wlKbZllDtNt/PcEqWMHNnKAVUHyOQNzBFa14Nrd49ZFE6na1eMmP+6jinfRplBpnlQ7HKfwzmC
N+0ZD0nlUcBNexw6UUVAZQWd+1UJUXMnZCrrJ63qSrAyTfU/IQtFS+J+OSx9Q2g8/fl9W96cd0ty
z8E7ziajqbkWy9H37xx02RGeUVsdc5v1r8W91NqitDmcRYyY3UmwkqaIERs1Bu2GTdoc1TukipHZ
XiG6MmxqvEdW2EqG5yJGi602spOb1+FZuijALb/fpW1nypOKNOFjWPrezaT3+ba2OuVNVye8bkYl
PEhTcdRklZgT/hjLaFpo69Jz65eqKVEjzfDJDV2FbKgKt6XgzihNN/qmBqO5N8M6XccNBAk7LtX7
AljG5DTQJdBhfuFHto7CTnmUgKAvm9VUVP1JBuNWwyc8bcedjM5aosHQynDcyZUVBMXiA7w8f1dT
3Ef2lMSD49v5uou5mcsoe4djVKb1U5Dk5rOZO1vhUnA760hBkRBp49g4hRAkkaCJFfMbtOfv8VAi
TulZzXYSq5L6Q5zW9pPwiwzslba9j/15hTK53abhgiN+C2xDBwuVhw9hMbCYmozgU5HDJZlAth0A
JoafUJpf6ci7fmj6SDuVta6tZTqZg3BdIAnMgqxLX8Gg7jSwqWwMlWDfDz4/1wFAijmY5HCUzN93
ERq0CtJvDxfjRq1BXWsqs+MF6z93YbSKbTdGS9wrkVDDJcRNzEfVrAEDTYH+oLTjZ+k2J2yYzSiF
F7bwjHvEQ40oiFi0EhV24+dhmexkZr+Ta3XhdOOTdGaPtbCvmtRcK0HXP4chB73dmCZfJmn0U5Ru
zKGvb6SpNFN+Bub6miDeVK7HTvkyDEZ76zth/9xp6haJfG07TzG748Xwpiqj4s6OtSfd7fj1+y4y
F5RrH5PFK0f1UE5i/zMfvCGHLtSU/c2ETuIqcqc7xVJyf6VEo4m/+fDmz9b4IAcUuSa0Yex9ltnu
7SUsiwwA8m04bdNxJseALlIUsPiv3hz2u7vc9/LNuGTJhzr6q/Di5DFVcwWjZYSTzBGKvqnG7JdM
GNutkbbPbtQ8hEsWPvI1bOtqvztkY9RjVP8ql4liJHcUwx7x4uCqgcG772nuawuY7JQ4Zo5oDcy1
kBslCmYTQmmxX3m7wcu/XZpBW4ZrtFh0u1i1QasdtC6EkZeGE49oTXsxut5D6NufEXwvEKpvQvWs
F94naZmj1z6H5asSEyk9/Oxuc1vR72WyZabWKs2r+XgJz6x6U8/92qTIulUNpXkqF6qEBgmlrhW2
IEuXagfjba4WL6TD1HRdJ1qwlQmeXaHB5ZhvwYQIEFkDXiXIo/tSn6lZpTjZyIBTBMb9BN33Xm2M
XwfQf9HvFSX7x4zrQL1cKlnMb5q43OpeHXaHgkpGmDjuDlHj4q4o1H+cxT9HRzvtebMLOzlPwK6R
DQ/J8fvNG8yDbGtXOkZxSY0KgbkQy7i78AEnGjulMvzu4OGwCFmH1AX6Pvkxxygg4FOZC1jE1eau
8BvmWC4y0o15nZO0ybd+avzj4JMebpEN2sGqdw6KW9twwOxu1QxV9q11w5NODe/DNcIsA/tRjfz3
EbU199gTKH/XYxUs/L85+2aZTrvrGpIijjY9g9jT7hNIL+fOrlH+QO/2UxM03Hm6cjhP7IqeDX9+
UPpc+5T7OVYPo6Hsw4Gmt1HzcvykI7lycDXgvDKZzdejVxnB8wB4fwCJsUsbo4Nv5NnPgcZHXjmW
8d1Oz/I2pQ1ANdYK1mvmhf3WH0b2cKHanihGbaZx2td8e9jfkQXtl0PT41FsVtaDdHldhbuArTc3
kukEhDadJgeXIGvQvjmeg1gm6MHVhX9cGPvRhiYq3GRVI93hkJvcX6jKPg5ESAzsLQ+fVID66CPD
p7pNpwzdZml3wbigdTsrAZiUwmgyhnTXtnPD3zPE8xtcS+APC0xK8Z809Htf9AWTmRuo/E0/GlH9
7A81gqi9qldfy2Ywqq8OcP35LeqK8i3P4O9YSPGcYdYZH+oCc83AfOtza7yze0yQpRtrmQxBsiTb
DcYw8lejB9YihgVuZZruslzTN9Dc4o00zaVPzuTQmhPCvJ53UNOIWqj0hW7mH+sgOl76aihtBwuO
8F7zLY3VL3vpKNRfWmoFL50yZFQIvG6ntjGkKxvr1CWgybVq48COvkUhu3jo4fSOY8zTWKm65yEb
ui08NTbKnT/uNd2JFt/b4Rbyibqzi7Z4rBpFWU+lb79hrJ7xnEczB7WhmyRu8nBVAv9yzSz+O0iV
N6WKmk8mKonrLC1YfU2jD2iKRUOUlAPrQUXZR8vyQW3gvQ5KYm1kFCfd/Ja6abKS0USpvKegJ7G1
TMWRqH8JHeOhD6hw4J43rGHNhvuO29Y5Sa2T+GhMJn4bpgKxtWpQE5DmZcDVs8sE6ZODPk83OLFP
d9Ia06ZYudoQrahb4jMOgIFkflC9pJqJQxsEUyT19L2TF9VWiKSm1v5VWB+00PKf3dz2thlSO7ck
ovwjG4fkJqk16xG8Zb02i6L5HOfdrWcM5t8oF2y6Ogu/DYD0V4oZmEdkJ79ZSms9O18LlrjPcu4F
Q7oG8p8dnGWoj8bhELVoCMpoOajdWu2UEc8tZAUGR+/XZck+9LoIlgWvWXfDPnLx+A5y+M1BCU08
r/IfZxF9A5BTAAYxsFo5u8b9PhqZtbkyw765carG3Lepcp8uzMPrIZlylqwLJRGxL+NQO9YeNX9n
G9U1GM5xUSZPjOy3du83zrYxeG3P2Zmzd3ahmp69gV03dO3gbCdz0WwQ+WctazvnJPC+aX5cfxit
+cVoVQSOeb9PCQu3zcUyjW+JOnC7n1uNOmymhZtG6ePDAAxhDagl8PgaFOFns4Mw+zpW+pfZ8dv2
2ZnmjC1pl12Ul1EVavdz6RqrUDz1OgOsVjRhligJ2kuq9tqn2SDsZY7EDAsAAG+QCamsztxVsQ0U
f0GVI2M+rwwLIoHhWuHeTsmE1X5mnpBrz5b7WLnc0brlBvauKQPXvnIExppr/aGZlODoTIPy6gEG
F3c4q8EGvo+M4DiAKbv2+xPm8dd+d1GkWh7A13jPQgoF64KrxXTgI5zhVsPhKv8k1tNL/wih8SCK
UDo2cTt1ySnhqYjRVd0GD3WuJ4+apX8RXXfAHegWp0F9ENV3tdkNqTp/ZE2cHV1FnTfjov7OJjle
jbB+6vq5YgmjlaS7teQBwdUvZMLQ7a/ZXKgCbB1bY6VlYX8SvLyMSpMPxXi9NmU0XYKnZa6x3O+l
Ofh1u/b5PNayMI0bxBSdJKQatqxTZ+otJ1mYSrNQQZ7bh4v1oxtV6arIM++UBiTj0GfNFmU/64Tn
t3Wal4M05VDmFf5ikzdjrlPnqCctgXKQQJmSBjxy0bs3WRkapVqz51LRArFA/pwVT1k5oEE3KPpr
B8EmwPA8m1EcQ4MNjCfbphi+YBT6qImPCwhoI1Gop1SbMq4exjLMxsfLUilR3WmnzXN+LkmTb+Eu
6i8AuNqVqvTety5M1zZPs78N8FlqaY6f2k6Z12NjxY+U3ccbaCvdcRqLL7NeWiTKTXMNgCz75k23
tjpFXysUwDdUK6xbZ4zKu2tAU95G8RB/nc3mtwA9eRpnTORMz8sRuSjylzDp7+VbqRp5t/mXfq1H
noTvTQFOlw9qiZdvvaY03SZ0edIUvjs3OpQyN8JEZDiRfQ7PUvCRStDSZaQF9HzBa/1szgs8K7Ea
D6nkxaOzy7r8PPoZWxhqqV+nnEXQguaDmNyCCuyKZ8RohxuY5N3BK4McY7zMhj1v1bbCAkgzrWPp
5r8+2fV02GE6oZ+uD3t59ieLUHymFW/SbwSo0F0e+1Bp9TWP8nQrV8qdtOIGbE6I207cYOae5V0z
QWhdmnJjetcnNyL7Z5w0Jfh9H0tMdGXgOxeAnw5zpXxhIdrcXzQpsqVvMtx/7RsWvZWrqEVcFSqK
oc99zjend734a8tCFayb/d2aRiRyxtl7Duw2uTGThUhp6+Y92qbz2nLLg9VbxkMGjmeTT1X7AAea
p6idILGCC/gRCI/ClnRK7pUUZkIBN+QFESAHofap/dwWOkL9yxIaY5DLmiRvAqxI+vhrN/GfheHg
vI5z+jb6JuJcY9rdCEQ+bI1w22D8cCMrQ2nKqKwNr00B0DcxFmES/P+ae73yu7nh73+GvC5voXt3
WXg2JA0B/zWo9SxSNUAr2nll6mN+hjr2DklxgVyMZHbWoLDHjaAyPLAvp8ls9w3ady+zRsqs6srH
2Zqsl8ZGLQbdzfEWuUfrJZ6R/OnbWd1L03FzbtIYKm4l2OsD82D6Jc6oy1xtyLxz2nIHX1ptnLtP
qT+idsmF5KUSFIYG+LnphJIKdWHnBangEaQ2O3k5c1P7S4m139HpS3b9llorW3yw8M6RLIBtJNM5
U1DH71XrCG7JWmdWA/dvkfbIkMSDtJsXZwWB3beBv6p3UQchJWcf0sTeXN49HvaPzTTYcIACboaG
49jH0OcVEn2On/OiDdaD60RbjMNwUpTI1DubNrIKZTDeVNqQPBh+jecedtZvVOmKRemi+pYiXj8A
QoFI0kUbBxDq98LDhqgI9eRDXCnBxvJy72HEreZmKVqcBs2ITnJNt0fFulE85zb3EzjWNlmn0e30
g1aRyaHSPj9DRqiQ6OAHoxkD+8FieMy82V9brXZykOq4MysPxoZelmjQkftKq5F63nLQzBW1OCQc
lbCsXr3EPtR9kD8KC31QsW+FYfUoTPNBQ4p9GesyjGRwycMZYWT3n9pWdpoDU3+0bSNHmpV9Q+25
3+Ev+U9GE5RHxxmoJrtt+UXRds1S/lMbCDqo6jwaRatdflIoSrAOXZryxZfmNKk0l8fvtSk/Kbxh
kSUO22pXYJ9ULLeyflk/VZH96BsYCktL+nk2wcCZwltp/ezSkjKE9MscCV2iZCIpw/K+1qLXToHg
dxEq1ZsivmFP9ls74i6xUnqqZ0p8kzcT+bd8+nHys+fXE6VQvZglMzIA5sxiF0X9QAcJpqjBnfwN
8tdIF3ngu0DWkL5GxNK8/o9o+ZHwcgOPuh8qZHNV34I6M52N30eowQZTuZ4HLXJv9HTekJKxhstk
s8H8o4nr7Rz0w+UV5aJLVw0n/RL1s0smXt+gMKq20hUuH1OlqKBdq/GizMwjwtss2cE9uy8WFTnv
ntPYD37SRhB40510ax7EIGxt4u6+tbXlr02eZoBxTxP31j1gIHclfXJIeZyuO9g5u2sfkHu8KXIH
2C+z8jD+H8bOazluZGm3T4QIeHPb3rFpRJGUbhDSaA+893j6s5CtUXNP7BPx3yBQWVWgKHajqjI/
UzxqI2kQvgaAn0NdQa+2rPfZ8rH2JgsAnRIsaTIoFpLz6Yr0GYY1H/i5bA4iMSsk1s4Zf8fuNFfA
zySnbmrdDVsdQzF3ykyClhJH/a2NnyQNVY+ZdQtnY1p/g+8tYRlNMs+VFIAKnTnStF/NwnPuyoYt
Qd2cMQXNfkCf8UiVTSMSaw1/O07hD6XnhSeviLKDGdnzY+Wo/cbEN/utWSBUyFTbV11N/oaPZV4n
RPlIiPnOXpp95geQ9bGBO+qD+8WcqO5Jh1xmHzMdfHhe3cKbn706WYeBl3DQdBIkS4LKO91OkNqA
3L5lubcjI7KTweaWCeE8sxPgrJY4HmRxhEqkKRc7nX/H7pD1MK9/xwSyS87b2BdJFx5q1bTAJ1L0
rzwrfpGLr+JpgIXs462lIJrVhOaztJw5TV7agRTtOKDaeY8ZOfoxFV+DlKroLorb6SoX6Ou/73pI
90FkPUQmyB1EMhihQ5rbu16waGbQlLGpF9HdlxQC8uVRlhmP63RIl53sImeW5+l4iaEIlYsaGiLq
g7fJmvJHbFbBUeTLmqJkXBbm6taJQOZJMEkme9dblXbwcNo6mCWbFm1W6y9uX9RfxggtgBJNnZTj
0hesTDLqPixp0lkhvv80qcpWOmUSAGSsehsD871lOqKNxpl8ALuXP4/MXP9NH8Gz28sIZfmh/Hku
RZXDCUYjeOUgFrCpwrZ21hUp8rPTBF17MZQwPbs5htJUU4nKRYIyyShKyHeOnyfJASSJekyHnl+w
2qbRro6ydhuZU/s4m9QeE8v/T5lZ75apgiS1sCtSyji4toGKEhkWs/vUxcnRzUKAhi35DHso191C
+TAn511v8+K9qqAHyqTcPNgkRycDVlYzaOlTPFKLkAv+rcpcqCh2EpE+k1PlNktRwHFJGnwaqo0l
ajm1dr0/Ikzxc8G/BIraMtYPLEDSWoZ3HmDmL9iu3QSjx3T81PrTJ3DQSTd/sQ1iV9/x9WmSXn+F
yzxvbW+KH0YDJPisFEilmcrwbBVRh8dknX/PNP1SqIH2twpKAWKm9VOFDbaCdwxQLkrT3VzFxcXp
++4cdIOxizuAlGPthjhH6MOPxirx67Lnr3rQvju9262Lmr0XuWfri1nE8Qk/c6T3lqZc2uTZ9RT9
RRr38QFWol/0ZXykkZ2Q3tnwvjS6mj2Apt5iS+0/mouynlUAmNDSMNxINUzE8yrqN0PV+48S8lNA
Zg1mQ9QyNIw+/kdvtfRCneQ1vTy9mVE8tovmR0radlcngEIzRLy9bNZ/aTi/lmSzvxUAWwActAh+
I4hzqJ0e7cG8/ppkvvEUKFXyWgf+tlzCaAXHZ8Xvh7VdR8a7G9r+hlyfxXIA15laU8VWBQjyO8SC
6lum1QNv2tw9DJNTfrPSj6IcnPdaybUTXyZQnEu4wh1ilbVu88jb0nwGA/1uW+VHEc7v+HXMH4UN
IcGpp5fOB1YBLftXhbL4hzc62U4JYFnjS9vgMWm0u7m/Znpov8jblWIvGitmrR+kmTlBeJphr64G
I0S+vLCtL4zPhx017eoh0dnDnhp82jZJ08QrPQWDK7+kWsJWUACC7eW/oCQhusLBRL1a1qC+RfNV
wlQxffSHmASPZ+ewgA7TzpsvnKifKh3/ghXCdPmTaeKw6nAMOqQwbyDNIIN+XsYsnAh8KWPrLOjy
SMHOQUEkZH+HpPOf4Z678DegPdDH8ngrzNR2zScCnAWKWtHPOVYgMwVK8VJ6lOoykzKWZJiDleLn
wc9U4dtbJKp+IpVZv8jEQKfe6OR5dGxqt355IaNPNWopQgGkMQ7Q80HZShXKrAZv1bKvOtjWbD1b
4c5aNjulWZJM8/uHWz5uaRYmLh5ymp3tztyU8zzB+syKKyirApk6LhyWk3VkION+j1VApD/1Wk5B
4mcZfO+QwTLXWXqlQy4UGH6Pu/fen6xip2L0JFGiYvhw9Y5vkB8P8yowgVGJRXXjV8MlKc21WWPY
pGRmfQOkZzPenIgtUp1Y8OkORjW3XkGvS/PeK4P/D3OR3wRfdq+ihrzcuxTEmisnrnBxPBmASe+k
vCrjOtdVjkM7/iWtEtrmuTSb5zgv2YyUeYZa8+yO62IM2JO6Kqoiietd6tkyrjn2p9u0U9K10WTO
P2wXIb6MHSU+t6Dyr4yWPx7Hwqmh7RQ9WZoxTt4EydRkc7vPLDCL0sT0hk9v2bpnDX3ZG+Kp0bN4
DaBgOuhaje52W34r9dxt1vGiPOFq5YsUleeebB9YHaiCSyovICG18wa2utLL1+YYNZRSROrTwTgb
34+8XYvWp8T8ReRTLu5yF9nYoTaO8TxhykDqxkNPubQfOz/zOLABvLzHqx4x9J0EfXUsdomvJfPb
qBePXV75SDHHGAMsJgelr110jgJfXJzIHm3IYCvUx6cPpF8tfLz86EHYIrA6sz2WscpKvrN3BknZ
VKfl+3mxnCo/4HAbrf6VIJYcssRwTfmguhXv77nl+9ixtYAUkpPcgO3uH4fQ+Z3w9tmOP9b8NW7f
N4ctkrWz484hJxD4O6ssp4+6VL9OSdk9t7VaPjdD+ybhkoT2Bi7EIe4m5PLU1si+YMDSP3lFurNF
ZzgO0a4uJsdeaq2sd7wV97UdYejRcUpEJNaxnONHhkDQ17qI2ePwPo4ybzwqcWag5U2zzXgVjjDM
HzTKHijboueH32/0UKrFutRG6L5qmQW43DnKtfSnry5wnuM9hBBigLum02/4og4bGSa90mEMMxtv
bfhqAtkBabIMliEDqkbyY2QsyI2ATCkXDg3WqrNTC7ohzdu0ZmkXS8+n4J9/pDw056PXAVDDNtE9
l7binOe0dc7PcnsPSvN/xf41xLRsnS8l6l73DvfPo++xfz2PHfqI10p7iXrHX6EsbP6WOr5lnFLV
zFBE8LaSU7rFbukmGR9GhnnrugWF3SNzqNdvw0Uo+TbnnrG6/xxS3dMOAW911fSjxi5mCPYQDuwX
XpGwcsq6+wu0Gpkl9pU2EiRqNbtvjY92aVvkxkPUaBnYSfaFdVUG71DDDgruIcD+yvQ10+ONQJ7m
LPUfTF5BK2nWk+Ed4oxctDSxb022Ve9xmFnwUXmfTSR6YvuS1KFzCnp73gZopZ3l4mJJfw6cDN+3
pWOwA2REJHi7vQ1KsQ1iAJOccarOiBn8nn7rdjttp49FsGHxNaFE/XNwctoOs8c2mndyTJKOTm9e
GrjXFwmFSWAC/bXX90ntwAZIHjSb4XMEFOUiq2IQk8RANS1bK2ZMfere7qReJe0yLSiI6b555fCy
kQRxWHfTXuL3fLGMRX0yW8uj//X8W+q5jsmBU67fk5nVOD1U9S6E7k2CI7G046x4f491NT3dYo2D
lF6opKjjg0GQy4RLYZhmy1JZIoWQytWyxmSdZF67HRYdhVuQlxuSCstFz7AGJQV9ltZt4m2g3oaH
XnN/SCuIAIUYWR9gUE565KGZPT4wgWttM9uJwm3U26NtbUwVReL/BhYImCBnBT8Nao181B+sgWAP
cl0pDoWl/Q3MedpXeunva17ab6iQnAKcuX7i71qtQ70arqqPp5Ex9ePaS6roJ3XxA/T//L3Iipic
jfdka37IHgihKFMzvCdDiaiwDN6rhKb+0BZe8ioRbHavAASmR+kCDN6t+iFTz9JpqZyqswT7eult
LLveYXQwb6VXa8riWKGDuJbeihfURTMhrdwebGDsNZS+8zyPo7Id7ay5wHLBEi8wn8q+HM+ItqBv
BI72Mrpp32IUSbuveFy9FC5ZDveJkgBbEW9Jabsqp1qrMEoDOWBydwZKP6ua1D6ezZ31lqNNvlL4
kANkoRn33SEP1PFF4Q/zlT8WO1jCdRRPj85YfJAstN4Sr/FOXQwaTTrDMEv3ZdVaW2lGHXajQaQm
RzdESi6JY46LuBMmaVhuBZPSog1yRU8bfAt4lWCh9Pnh9Fa33WLBUXVnM2q+C/f9Ewt+oc9zSlwD
pKzP9/gnMn2Vhcl2Bnm9+L8XDzIm663yaKjjuQcZTvUm6qbft72bTFQCx/YAjOwoLSzL8+J4G8Mu
9XxLYxtzN+4CO2iefcxA923Zc4AX26F7G3SEcfU9Y60slXMpn8slM9L4ZETj/l5Wl3iXWv667APc
XUg4PLZgms2Bs9c6CrrgFJh4HSSd7j/LxdV9Y1s0pbmJ/sTClBR839TqQYZIR1uFp7ifqdIvw+K4
sA9d1v4Hzapt0Jnqi1yUgJN1i/ILIAp3ztaT4u9HynZX6fUryzs6WtKv7jPaFHAZ+gdoGVeJ9jJM
kHCHotvGgR6fo1j7KnuyO+X6E9tagryXLk4WN4d/jbM6C3uwIapWauGRvtHdsdrUSqqvRSk5WbAN
APDo6XTn4wa0LoIAfLbpuY94D3mPdYQv7zybOOouTYlJr+uGf0MRRCTgT5zEHfyf2MNFnukstpQ3
1PGKkpnGOTUvr7nSYPVUqy1H8DZ5sRNkl8eym3+qU7gR11zMB796Wm49Dv1krOXgJhtDHWjZJjZ7
VAIWtcZ7xzGkPPs0Vd5FA3BCgsqzDmY7mNd5br3N5Ob915SC82pEt+0vDZ00gLtonqCfuKfK3vzs
FH1esT8aX5UuqkFFQiw0Y6s5tkOI16zGtitGuVDSAVbJ/yZ6WLdUAnoWSP4j27YGwTNSIQBlPhx1
v1Tzk6sa3drV2Hp1aDHnJ1OvWWsHCuPq+CGNkBXqMjR4KFUZqRzUK/UWkPnonPOybzlc5H63xmgZ
QNISHCsYlhv1fltjBnqWiwThWRz8KsI5a4nfnia3t4m324CEmB7NDzZCk/Xq08OsrLDW3RjWG33J
wiLg1q8DVrKtpGIlJndRFpsXfRzXmExzXLqlbOv0Lz3W0Yq2umHrjM30zcU9XMyxWB+CdZm66RPo
v+T8P0aMThqs9WRMnxbS5dnXZ3utV9i1jwguPNV1qrCoGQHoKZpyUUc0hrTEeNGj2LyFJD73/krX
PPLNf+Ik3ccVDInuICOqIrnqiWedskWYfkweLHVIbgL1EpGLm+IbVSk15sF8Fr0NArLGntJNuZrz
fPTwGhy/3w49MSLhsGJKdlgmd1IAUYL/0bb7yd/eNiQdR7hN0vpfJ5aD29KCJ3iZbW6rTOahbDx2
v0I1Lc49ggcrTWV/CdToyFfXOLE/qo2NnNN5px3VJaYpc6Ct7lkBncG8uYzT/bA/y5BlhjwlMjJc
kGXGnyffj/3//aTbjzAUWKQ6P7oos6Os+jrIHJT2wvRqDFZ9Rb6oua36cJxOatVbbyH+Knu17/S9
16fRe+8kx25yUYfSq2fDt/VrlGQft+RkP+jX2Ig/tXLWwYmq3sHwgh6Ob4UWeWyGzVbFDm5V6zb8
gKQ0qsuUP95wD6ODTWs0s62sTAynUt4Xtzb2U7S7P/03TIRl6b/HC2ICwlPx5OtX1zBn3APkKudj
OS6bYe7tkfJ+lVDX1fOW8kjOfwnSqxGgUzQr4OjKP+Qek6ZALiSGbwRaWFbzm9Brtbaxkpj8A+5z
naZDa03wGTMOVydMjMt9kkbDTs6IIOO/Z7MLAJ5f7CUovedsSsEo35AZhc4xuwZ6IHyEirTnASLg
wukDNKbNmn4FVfw8LC0JTcqvwPWVF2nwkgebNBfljf6Qhom5Cess2SuLLkut9Rd3xuZSQzfz0wKB
yKL1EE/jbX24LxyBh46cPfAWkwXi3tE2LzGSqgPrzkthpvbz6JpP+PVFH7Q6bF4mUimtF33YhcUC
nDfuZVHCfc+OBU7uH5XSaJeo1amTLXP6qIXGEAXqQXop6bNy8mS/fL3V0W5mn07zYQS+su9iV3u1
jP6bmOrxNfk+ABR5xeYuPmBkNuO40f3Ilx2Y5qfFamw5fcuGrKMKkzia+QIIzHntJhL9y67N8mFt
JxEegMsc9NmM0+DMzW3XpldhuDdaz73t2sisIf9Z6uWR12/A9q+Da4X6Lx9qEAbdwL5gDEhhtgvE
IIvy5Ip+91u/tPBFTb7oSYo2lZIve6NqH5lF+CydKWpIq6Ko2aYuYxPS4euhKthPL03DUYbFPgwm
Wl5MqHSDCpHXoc52exWMDt5Xf16ukNfUneJSTbq/RY0qrC8Rf30QWebTPe4ULjXWxnqQkLylm95w
NqzxxUM4Vz+yODf24A6KB7ZBScKZF6+NUTffZYS/dPh4EXabkYPihl2Vsw779IfP4WB/65CBcukT
jr1B7LwjFYt66O0JMjkIix+hkzakhDPgzEEG2V83p/xY4QgO3MxdDm2+mT8P0CQvt9f0aKbPNcgd
tvOU1F2PorRXuWdUzgPQwnVVPNxuAQyUW2UcQzghQYHOHZdu6f40ZtKzTe5ErF1un55rV50f8Ynx
9l6WZYeiSetXz5l+IHeX/RUa80c9tfYr0EgK3haM2z8DRKamKscPP03zl8HLkm3umEBPl4vcTcJq
TLQofIBRGE9Zf4FcFeA+8Iv6AZnofPzQcqXauj54UVPj81M4ZbJRtFT/4cEMKEst/jUhK7PqvFJ7
JjmQHO1CRYo9V0oyCcrfutf5T5EPDNFzgrcAJdMvfZ2kF6stkSmIdVSIObUudkoNkpm8vwZrPFEI
vEoM2SnMlv5cnG64RF1ln+4hGdZ6SrPxCkS9pcNApgcyxd42u2qN8XDyVxr96HGa+KVVy7ds9OMv
ikaNIsBW46hR/njCdQLVMBecdWX3D7hslV9g3B+95aWRY/By1FEQ2EiTtHuNsqOvn6VZ9T/iuJ/e
cjQOHnxu4aAxCZIBjieY5exlFFJw77bRa09hYrOBcOZ3fxG8V3ylQymHOyoO/e0O4Yf3QXWNncQt
Uce/D/FwHSpXSoH5dhYOybmL8D4MsvJQiWA16m3WCob4f7Vz0gqbqAd63A0mNP/e01aC6QyNcD5b
1oKGX+Ch96YAQGWw9FZZYLDPib4Kvz3GGCFmu8aRFlJ5Mkz90S/IvUunXMJ/RkjLRI3tCJX294gw
bbtDMsbAj4L5p5tUw9mxreZFCXvzqkbWvlPT9kVCQAHqXVXa7eYeWyaVnb3pm3d9sRvoze4bKZz0
CWK//Zo1+aZDifIdz10ERDHEWSutabybMOe2ejjCkAw1Zx8XY7Pjm1mgJNOGO01F7+5m4RdA18Br
ZIkumQkQyAxql4vcxfAM8HAP9nWMm9uIYOkb8j/zvpjYqUqzWF7JVWa1R2naFXgHVNym620w3t4h
2fBXWA/Ry9QpJ83vg/eaE8iF15e18vz5oFX9X76RKHh6YJPRTZ66UQrP3wvhsVciVLWkSV3wqzTH
WTNWs67iBHcuq/TlvuGSOwTNcT0ZrHknGzhTvArvPRGpA2rjFHPSOsx3XZFr5yrbzHMw/LB9f9zy
VmlPmIBbL14a/S2bNdNAAlmNAve5TIFpYQYWb/OejXqN44hL1kGN1bfOyrSr0qEAKfgXm5L8fnBz
6nYLSmYoEwTnpsG/SJNJdl+6u8hvoAosJzIlVIxrjPqRtO6HNL81Ipxy2DLdYkthLdZGWCNUEH3k
lI92YLGWC7hjSDYm5g03coDtKflat4Pw2FU/SvTi9iX2SA+KWvszrkDcki/HnLvu022XGArWQMT0
wsA1pqTud0Bj4P13c+m5j1GcZGtn3XDGMjPYuU7QQ1frMETySjKdcquSwgKGzaVfev5XbOioOKTm
9PKvsaU8RYJ+dimr2gWaX/trjCYoi2DQTLIvTi62jnNhrJ/KJdXvWhWOa71jXWI9yZ/KfFhV+TBd
pZVKSCn0rW2VwUZirTctWaSepbAjBVs0QXUeJVF7b0swCWZ+J7m9DYpqY83bpQUGz5xAg/KzAln4
+xkSrJJdlU3jY9k5yqosmuxTBVXH5PtCSeYkx3I5h5NIGxBjd7yVLPaYfuZ4RV7ui7eE780u6PJN
gFbV+t5xW+9DhJf+ATd7Zh5tu0od/w0oj/7gy+XuBjq/ocwFf57UJR+IZSJYXzOnbtaH8TblgO0U
K2ewJqT6kmj7ecMqm9MeB/VNnbr4fC/pi/vFQYNEcXr/rKI4gOdxklsntYxf5jCpHzAk4qyLGwwn
3PHJ09pf2uS4x7uPTKvg+5E6aO3KMDD601PSmA62KL9nzoPdH01gXt5eK9zkW2AXJAznqNgmAdsY
xw/f88zV9kAI7D2u7+ab4qcnQS5mbMDWgB4w4rFxYp5GjLVEkERNkiMu9/NWCeNk78Z9e+6MWV23
kzN+hA0bXUh5w3lQ9P4DswZLKV7x5NiXejQ8Ydv+Q6i1iUJmNR/ADQsfd/a0p6HIi5fFl4ulOp15
HyL6+qZ47U8Eydo9qgf1XswFLqbdDd/tJahXTb3PK336/k2C2Yj1TuXDr9UGq32AEa3AlAPrgDRS
w+YXgE84tvVXu1V3N9ADYvD7QY2MW7PKi7PT1fEX+De3GkLGqQfNLfMkFYPYrvxn53ovL4yN2Z/Y
YsTgplmF1zAP8HMt3Hor4xvDHK+/rawiKkCYWWAzTcL3XiCVu/t5UAqp0qyWFE+IpqlgxO4/Uucj
twFcpIJqpvIhHQs+zF+AYhIiza89WkG4uU8SiJk8qMdZYaML0DVxORNV4dAkb34QBC8wQG5rdzhP
uxi84KMs23VldHsnCLz1bU1fFvv4/zNCdgLVWKQXNg2XG9w4r3+4pTc9dZOevkxJ9ixhmwrSvsWk
bjcUaF4s7PWNCHhMi9A2VBejwxqnjwGVSGRehE2UBq8LiWUs3rmrqQ9JML4FC1nT9aNom1eZflSB
bn50/cPcQfWslbA7lGgR76RZWP2lSvLoVZ8wM/MyCxbzMrsDDQwjRq2vHbuol+WpZfgtr9ss+TXw
it6VSl0e2sBhfwnbby9+jZ3Tq4ibIk8lTXMsyme9xaOndOBuAzN6cTHxuIqbY2u150HIJOiFGli6
4GFie+54LGIOiZbO0pvqU7qtlib6HNNZ7+J6Jb1apcYvJYcz6ZRLHSOrw8n9UVp8EMDTIpylz4Z2
6dp0OqeOb1zdqiTlFlawr4r4bwlZ+kx6zZYOK/uG+2l4nPD1wd9BeQ2CqKi+wuOu1v6+7MrpO+Dr
aj90Zrc3EqP77u8DVtHv1LKq/awidydRElpB/58ZYWu7dLxmV7SR8wybFzFYvw6e4rQoD1ZUACtU
+e/vUFC5oOzEFn5Mgl3TqPAFl47eboaL3AE4gHMg7dttZden1NHjo60PAUrzy+z7HFQtjGxxKBjC
2HlWO+OXIGqcxM9XrhsgSubW+Zn3bLAVDI7l7gx3KH4Anta2sWUUpwYA6am30NlGNxw53wVAjgTs
qo2q+ufY6iNEpdR/nMzRPPpYf+ybtDe+yNiyu/odHpK+auFmkGTuRctsLDqzYY11x3ix0K24GMvF
ntF23jWu366A9gHNaa2wuaYe7m9ayPamt/qxR8MCYprq4VmnzKl+Yc9uI7mggARwmjMbfIy6pMMo
p+ZsLRe/Nk4R+cl95JP9Wrt+HZ8LZdZc3Mm4tfywRQuzTupD06PQio/qmRw14jZya3lpx+I11+2R
Uuin7L2hOR0e4/rqlsZPlox+qJVk9OX2T/fdI5GaPMkzaadwFrNgRoLMM8MDcIiPzLAqjEz+uXDU
bcaVtCePsm3aU7Gx+s9DMHeubzOqdsrWbsze8tO0+7PgYGW7jDpC56Tot8UAghGBAwhuVBiSmklx
FJBNJ5nl1MvygwyUoL/Ah28QnWW0qrr50Vgy1dIrl2Ho8kONfMxKOvTQOtYAvU+TqvbXYbm4gRGT
US+9bYqAx/XeIXd+WJyShtOqdIahgqXhMqxVFftsKWgwLC2Jy3hpdhpr1BwgQiVN6XCrkK9lCM2v
BvH2CMf/DX8JlPaaOnyUi8RzC3J0iX8QWLn/7lDV4mAlJTbHS4cMljsjLrOrlV9zPNvMW6fEnSk/
wPfEnDA1Dv/K48oRIu3Uj5SKxEFacrmfObpg+sAGz92PJRmEV9OLsvUtk4I/7LPbOMkmmK3oqiRl
cElcv9ySEps/+Jqf3MaPfmkdRybAosUrRVSMDeMmxhRg0p87b9RXMgQRULIw2vxDnkYitl63s1/s
i8DRNqgvKV+1OcZ5vOniX1VoraFGU6FpgVHhd2v8MDNA8JVtKF/QnMB2oKgnEiKqcVRGj6WxNLLH
VC3mBb54DEL2e3GuuWehhLSTQAWjz83OrYGhLGc1GQyN73NzrrVxVaVWf0IaS1sHFjwxbOPWwlYB
eMj5xurCV9sPon0ADObE6yE66QHVxWnMKAd13dmyMag1lovcuVqfndOZQ36eDNeq63/HpbPujHRX
q9QupHnvlfmBhm5AQy16d++9P+XPD6w5bnbsy7/YNhYzjdN2R/wtgm91jYpFMrxnLONnv2vstYQt
3hXsIbz6AUaw9QrcZG8tEjDeiCMNQHBQXctsN41elVYNX5oKrQvTwT/VWYZZBWIJ7hQ+Sj5Ekhv3
zMj/ISZDcn1Wjk5po2hMKuWWJxm653CONSpp0Eishg90MZ6o6LDntmP2jOwB0t2/ksl64a6TtNMe
7vE8RWRvqU7KDj6wlB3Fu+o0J3FXbdykdg5F6D70SQrIHD4qvKh6YVDlCJqurLQcd7eRumWjYTci
gYFa5vRU2e0zyZz2LNQuueR5nmx1vHs3d84XNeTsYmLaIZNuRK+CqeYyVWL3qRrmDps44R3A+ez3
NOm9j1t+aquWhxLJmbPw8Uo/RJo2TsoHadZ/mkI8Srzkd680P/UunGFx07nPlcFqZhcPwlK6D060
stvO6sRvt3gDu2yJlT7ceosBsLX51Aj3+DZhDO7GlOhIPHB8T0ztfL/MTah/bvKvACHwZ0xWkDLC
/v2vWTrUuY82eVM50OlUahTPoT76JxMG8wYdkOl7HAwPaofQdBPX9V6Oqv86ucrhN1xASdIrF7vJ
0m3beqiu/eno5ah8b8tAmdzWBhIxoG1X9iI6UC8+a9jW+QcOEc/SkriYrknzPqI32udpBPOwunfI
OGXW/UNvjc+fDNtkSDVh2BqmzpFs0Kug1e0Fxs5yxxejSVoScTTJ2GI/61Sv0pIL0oyURmaMsmVW
W7Thw/KM+wh5Brogv58hI5Zn3H/K/Rn3n7I8A3KKc55K8z9qrgWvXup+tQFBPOAKF75GFQT7qZ+r
nXRGYGXP2ITgi7T0SkwBqVlQ23iRkMcpdz2nqCH1y4ga9TsyZsBypbcKi+apWkwP/0yHG7JvLOiB
C0s7rba+lYd/IxNB3QkL8zc11kyK1K16LZSp5NjlTYCMyvmRLyOVWC/T3uN5/uaRMjyZSIFUP5sA
kmFKtdtw3t3CJL3l+tP3yqCKP08JLutonrZzjJrYPCDVQ9xRfOJpU55VZEH4SKMZoBl+vhNMWBrD
+zQ0DedcwZiRB/uvtvS79uCtBVtm5sFLaDrxJsB0wVr5VTaepjJ4Nv2CL04f9bziSv+J30H9Ojgp
J+XaNtZpU0c/bc/ivd/b7wpWqvt06IpDFlvhGyfZBxnQAu5fcxLGfgzLHYx7gqPTwlBx+TM9dCEG
ZYhjOdvU9eo3N57fh6l1fnWGfYzNovnmKN208Zehmp3N56nzPw0VrdD/HsqSGZ06ch8FH8qLW7Tl
VvVL7WOABJFobfzLdYwA1nGXvyI+N+xdf46OsIzMZxA6KCEtQ8rEXaWhM/7IZytl+zOEVzaCIbmi
j8bM8zV1HMB6Vl98V5rQOyPWPb5kqls+hJXyaLHyv0hIwY5hUzp2tPtnQr4Fgqc+Si/IRaRlCuDn
Ra/mnOBGS1lRfTUO0m0ads7548dtquJpIcgqbGqkM2jRVGmoUe9Q2Y8O3axnoAq0+LGpe94JSdqr
l7ZBQXuJYf7Qm7du1cMHsvJybIybSOFdyEc4NHpz3yMq+ntMlKkqu72Kj9R9ovwYpUeaQ8FoJ0SY
7uKqKnRhMkxHe0qQLR80zuVLdilpzXJT5fawVfwFdZir7Fdd4OV+FeSPfomBYOwV7ROKTyFfF6/D
8YnmBJvpCZEcfY+qK+Braf7pSPC6VuDS4OS5DFvigRqhS5vBPIldF0KiygfokjvWSZ50G9c3oBub
3AVc33deuqsm1z9p6uyfOlShYMEvbXTTH4a0btid/IlFRvV7oIyWcZ+6KyqHyla67pfCN1Rr7TVJ
vnyBUjg5ETv7MnFUnK91yz3Zgd4nlxAmmc+HfM/LHut5UhgkIljo15MeA9BVDOdB7iLN9lFhmr/c
46k5wDsPeWM8tLgUr7I0G/d2khvzJl6CmjbdpkjrU8eguOHK8vxhLz3yxKHjJGQX1LFJnsUIo6yz
Yuzwfw/Hh1skzY3h1gbikTvdA7Iy40Mqo6VPLj0QRvpk3j3qzl3JedHbtm6K4KliUWTFKv6lVaoA
YaCdUcBIQpQO+WA/UCJYyktbUfsvZT3ai72M+qKiMHQuRudHEyL8seagMYEbbdp9PGwkkyP5G/xC
3b2BK9NKkj6l+K6hCPI4tV17liHtkvuxutbdZ3mofpJzlacsY9sy/T0WEvuZ38V7GNukwQHMTk7y
j9GtQbtSyTnGja++SGiwYJyx6piwC/nnDmikvJhYUiV26T9KKHAAlLhAWlf3WZRh/2rMX3k7U8DR
U/+5bsIPr53UbyQ3/I012KiYTV3xkcVfiz7QvvWNxju1gZyE6aT2jSQHYotp9ZqP5XzRIqNdy2zf
KKiTwJW75mn3OLqoMQyrG1qOXC0fzMBxTxyhlZW2cFugUf5uis/ivSm998FiyuhEeCCm9QwZs5yN
fZa2KqXpDsQ33LEfitlsWQn9/yjxhJz5nH+UQYBoyJBSfUt66ziikrIuZoASM2eVUz9a9UOUwDMO
est5tdOiWSW6F/9CMmDlmIX5dxxrT86gVN9yzdPW/4+y82puW1v2/Fe5dZ4HNchhau48MIoUlWXL
2y8oh72Rc8annx8a2qaO77lnal5grF4NmJJIYq3uf6iwuYJQ5ahHx0Mb37Ea+PhO0J158imnIDXb
388S8Hrnvg6U07/PY7lUHAZkpnDr1uonVJBh930fBdTZ+ukyCMtyvGO9b7DiDxrLQLwKpWIwX+e1
6bUem9a9dFgef8AzWb/YT1riX8rliuuGdsVDLRMpT5yDl3rLX8svw0/wFg+hHlh/pSGGqnS4v1lo
E297q6ue2yKyD2poNbeQZfNLXinZQaO29TL7rrVRTSpMy+UO2Oc9Haf8oNqQPn7iqv5s40dRzJ51
snN/gtDHMEXgcpPSCLhndVcjq73gi3+5TMuZNnQvQesAvl/iZWr6h8wz3a0TgPKwgPKti/LrUJb7
MqySMLoT2YHr8MMsTeg7Wf3LbF+of71zYRtHod/tZJ6/z13TOzspNJYbOU2X8TCNaFDIqZ/F7ntW
gG7OOSnZLMXG/DRgRpJD2iY2WKF/BrRhH4pheHGGWbuVgzkmLPLlVDXd9+B1WmKDYvyhl62Okcff
l7V2BEvfDDBbrFmVnNEBwbfUm9vbMWnth0pJoYCPVvYjctgkqJV57zn6d2C42oNrKkhAupDObMiJ
NmBWgsPA1i1IbPdQj6X+IDE5WHNw79rsya2q5HNTj4p+b9tPktX+SkWJGOKwOX+9Xi2TreXQXqzs
56KrKZD+DftKWjxU8qS9rHAzGS4ZGbbObYH4DTwtEKDLQXab68bTT3MaaX18kNg1JS/pjG2uY6Sh
4XvB5NlLYoUINi3iyUMSzAcX6aaFedZVmIZuXmT7IfFrZOWTeH91qwY74j3083zOy1y5RVcIQk6M
Y9+NqQUmNEu+fv/McHAaBMMd+mVZbYYFvi2HD+MPpzLlFHpxHhfZpxHYjjcMu8L04++Lj0SvAE2x
XPCUWB9UsFKT5oQhcn4cNV17Nfv+p2Q4DowgxOK/5CBS9nlZ6FQ+8+7e0TRlq+ks9RVLAZjmpPkW
jlt5gdxev9nJ4vAEQ8sYtHOc8ZuQ4X/NiqARfEEq9T0rWqRkJYu+XHUpRl/uJWF/sLQzbiMhgvrc
+ppVdY8pNLZTEg3xswLACqsDLfzu5gBwbLrrrFGj+YyCSLvvk9b6Vn9SgyT6bhgJ8sC64Z7NeVdH
7Pah30KLc+IOvt7CvJNDpLQQs1PF219j1Nhg6C3ZEkOiF1yiJMZ96u/9InGOY+F/+m+1zfNeBert
wz+86prLGUKuwd2qkB5VaMZITrygirohqG8NZNMRd0qNAZgQ9enw4Cz1aWDm1KdNqVJLIJQydlSC
Y8do0tlhQIvGvVSsk6V4vV7g6BqU2ljXgVFXuX5BRPCo9J16o9X6BKR2KZcjEEWNvAN1hlZSjUZj
bdk3sMtY34zTFx5E8WlGXXIfqAgUelWCV1ibp/fowY73Y+NRozD6Yzggfy+aISIJco1dtUpay3/P
kxRJvuZJTJIlNrFJoPq3kIquOdf7X+8VD9gYllmr00xEv0iIYcIhmxMt3rU5FG0ZysRKHqt0Vb2L
vl9TzcrPNqMVZIduYrsL7Su2b12MODa+YrV7G4jwrcTkTA4qflnNQU6NSOPjd00P9LyoNzKleWHa
LZJqf7JMqQ7h0jmXQyKdcjlFhI7Lp0XTDcTnKw+NCs9XEj/k1I1PzvVyOZNL5OzXdeslbALe/xsn
G38UI48OdoG8f+WtjCiWc17wB/IWl9A666yo2+WND4PCOWcQn9b3/TrPB6uhCo9fjWO0zW3fUwD4
eDraxlMZeflRRzPoVnKMMCv0i5xqoZ2dgzGaWWxMTu3xWwmzZlP3engZohZ1nV9nLutgBSrd6bd4
LFdc867Xxh7v22pYSom/7nLNUwJqjsix/JNYRT4jBbKIV6hp00WHWHG8g94oz8UvQYsPWhfoRZHO
RnDc9vKEDPlE7H5n6HQYRN1S+165OULQSQR42Wn4ZQwBBDEJuthR7N/V26Gul9tGgWbQBn1+I41K
1AqtY2jgTSLDoZjSOwqR360561+D0o9f2RPKlByUSnvzhtm8k5HcK/KVV9XVjH3Xx8qbXRVbJN3n
r7Cm48M4Wfh3gsfEiEI/Qja1NtGy6QzjGUxvzG6ULy31XmL9siVVQELscEQe9pHsRudlN5qxG00Q
7MWlfNnslp3WAZ4lW66bft3a4wmOJYF10kfNfJADP4C9KfueN8oSc7TKfJjbwHrwfHNvehUaBL9y
U2Q2bltzvL2G5MxIKYE5fYfl85ILRKbEOMvqd7DwgEiC+NK36MBNOzR5xjs5tHFgXfJS69kR69FG
5ODpUvc3BsBkKgKow/eZlu1ie5xOMoxN723ssuAxcuLms1Kcw8WdrnazDuSdU0VfbTei1pihzTwl
NHN7owfT7nWs1MzW4XnLYarjv4YoNc4ykng5edskd9nFLRehBujcU3HYN5bV4iemw14JtQJZs+Vy
uYCe8XiIdGQX5Qq37WlaJqHF1j/tw+pU5+iDbfB7xix9OaxjAz65pcAgB1KZpzuZWU+TOSxYYVfm
warCnwnGkmxSllhE0sEsc52nFtoSgACW6quovQa6Ve2aGPG0a+zqdiD6sJJSLSmznfEec8fnkOrZ
OXZhoYqkN7jET+BU0pegmMNLhokhUo7Ig/6Kpw4yW/8ijspWeAnb5L4cA1TVHMi6navvRQz2qg3b
SGdVxqbna7ip8dxTQMAHx2umXO2zCN9BHnCpBanspYWT6YGb1NutmfO54UowtqLRA9uAjkVqfpeY
6PT0IvJT+2B7zUm/2HWl7+JyMs/YCPwoAq/8FlrlehL/ffJrajnBC6z6JhHdyr9aztfSH+7aBaGY
1nX7uIwEzZj/0+jXXAY9c+vzezqtQAUjH/9SUMfHh3RR9ipi1Gin2PwiWIbItfHYzG9EbTHWkVwE
WtPVC4PcTwHr/xJX/DssOZItCZT7JXscBuqn//UGktmM4BOcIv+rTmZWriYURNcs0xu1L3Hh0Kbp
Vs5MI2B2zcFdIlW2Em7yxLwpBgW6Cuk6F1MpSXFbxW7v/YYfLpSk6+F6d4lBsEOMNPsy+W19jlAD
3UkzrY10QIYVEtodHo0vulreSTwcMwWMUBLyFqHnZhrOpfERwmf339/X9kgff4knQV/vjLlqzwgl
K19+StAIecU0uY8ow8cQF1nYspbGysJiH7KAWt4K/ZOE8wlKSAL9ef155YWuP5icrr+W6w+y/mo0
hPtRwOEHkqQeZaa9VjX5Jhuiod3Mg1lfjLhxtYPhVZ+UqVaPbhg1l7Rkd2KjnM86/4AKivWCO7L1
ohqeswE9Y51w6TZfphqCeu7Y5VZm2wiCQ1fuKejbXr1FkAoB8MuEwPhFs3xz6/uNta0NFdXgXxPX
YZoHc7PBWWW+cQLtHOBdbG/LfApu/92pi2g+aOYhLjbg/Ofz3O0lZC9xOZNbyFmlI3yKRifSQDOa
3O/8lyY6gKBTLtJplA5kZPT2CS3xr6Y5sMWSid5wkZ0MSmO/BoskfjTLFkNb0LjVDoXeTR7v8gyf
phkpDHMTItz8EM/jd3704NSMafpQLQeLj9KDptboKViL5fwydFoLrHaBj8k+AcxHo8KhBzzFBq7A
pv/jt4tpK9hgctB7TADwb2RWblON3lZegYQo2ZzQs1AvhqeHt0Zhv7ZNqT32Y6H5G9c3d53ih/et
DNN8TrdlUqbHIvPVRxMRxEckpCywjOz8+uU6uTjNXf8eOZ33kFxblu231BnKs6TJwaX+sYdHou2u
Mfqp66sAJbNwprzPY1Oj1esZ+TFeujY1uglp+VWiGK78ihq2XnxNVHR9JdqV0ZI7673yhJV5vWkK
BF6acdC/ln191zoBWIYC4X7cZLM/+wgUAihU/3Pe6eUujl3lIbJ7D6+7rj6HtepcHL0Gd4HzwIvc
yWxYUaZ9WjURiFmQ1OHSMkmwqTmYipu+sr1JF2sY62dbzNu8m61vg8JKwcvi8aFZRHejuP/ejmwU
a1tHEdW0QfEZUfmUFh3iRxEKV0tDENcVpN2WDBn+ypCRXDQkhrpr8uixwRRl/WooFf+z2c7ZEx+/
4SlKwvWrQW/xRqgj1TrIRnks7c9mVuVPEfDQ37JQrrJwP8J9IYtTVmPLd3mYBc9akjdotTCSkLF8
rdM8ee56v/4Qz3oUsJoBs4FhMRWcpsAedoPdjXfoC493XoaGax7ZFDxRnNzjMjSGGOw5T11gFOv+
5LoB+bAhiTML1yTZjKynWbKYtdDW3ng4x28muO+PtUvdToVAtxcZUTPp4WrzrF10Rs26SxBJCOcj
rqrjPjc062ZYtLrj8Zs2jsZb5M7G2e61AgAUfnKhzTPETdqSBqLmPEUmAJ/FT65NLFACg/Jq2OAr
DOpET4m+KPm4lAC1LPCfVH7kVfc0RaHIn38iuvCeGXvpeybKQsBXTaqOgjnBocJt1Z/NvNMpN9yt
vIeV4qB9Huwmv8NLDWaEMCFW/oP2OfSjHBcUHPIQ3bsTTIFqfo0Lp3pw2Uv4m9KteE6w3jquEAWl
CyzwVkvdbtWqjWPliNwnKAzPTi/CXgKPjzsVxYvnyEy1U2YP8wFGWfZGseZilxZ7TnHqQtWAumBR
vGUQii8QOtRn3gjFpS+ct0AI8ZixWFvkEZqjzNqWOj//lFM5ULCtQFAlzrZvEloXiVq9UaaBCVkr
l9gEcLFJhjnf4toz7z0lge3hdc52UPtFWINeb04h5xG2Y3ivGWa0lbVf0s7vEzrdjvuBtfPWrM0I
U9hFT7aoUN/Pfe2FTk25QYba+dkOFP2LtP2uwKDb9lFGBzIIzVOhzcUxYq23g5U577R8GG5NdSx3
8vViJtWTHhjOi8Rb9jcUfWg4/4qDsbxDWaz+4Zpp/lYWvZKfWocmlaO2+R1gaYTTFkNnKnH53ViD
A5O2QT9tLIRj7gGK+LcKy1vBcf0O91omAxfW+cKBuSK9osErzyhKZChc7YeFW6U2tGSN3CsxQs3j
m7FM7ZvGaOAFIz2Hhgy9npfaL5H3Gkbt3nFt+640aI0qLZIfGDEera7o3rCz6I81GkjLe6f57BhA
Wos5fwR3MGz6KS12cNtNoOq29qZVP5pZRavOa6ybLBgnungMDTSVKBi7T8UiIlX7fbXRxggw+HJ1
EyFMZEGFeSftRpBQoKh0N2uVVbXy9/FK+uXr+338IV831O5GzwZjO7blhCBkDBYDSPqu19Gec7oi
OCRObR8mDDc/G7FGG4In8UlmqTEkKLfn1p3MOrF5Y/RJ+ZwNjo3Q9o0kQbpyHrWqepCRYUcTmOqQ
rt9yf7wxqLGmaO/m8CI6y+mwbfCyF/UHANX+pV8OZo68pY5O1VGGfe3OILOLrzKSS9wmenNMNcBF
jXwgTP0xRmZxFxWecYP7F13QpQ9XGQX0iSSsttKvk5j04QbPBrKARvw1riihdlhKoKsto+TKbJ4A
vF1yJZSnPpjbamLzz+98C3L+U5WP0+3ayAHEuA7tCE8oOgcjiPzcv7fK5rO0IOhQ+veuUn6WdoUb
ep7MSbfCWjIdMgV99C+uW+4imX4BcdWiP3aI1Owoy0dZNPoKivWOHcYXWWaGfhgcvXwcdzLLqjR9
nKEu6VgKL5rLciiRtb7zteF4LfjZ6PFJaK334QXhYWXeH/3aQ8EmKdKbVC/e/IWZlobmcNO3YwwK
Et6aFQIhb0KtpvLJEILs3myi/jU3o/7RwlKiiv5g8eP/6Q5/JkA3fmYKbkvhbJUv2OEZhwgc+y0b
IJTeAmtxrkibz75d/vDiad65gd1skQUvgK/i3hrrmn10RHQG/Pg/jWU+Xea7VOcjXEEX+Zv+Otd9
sRFCXhV2zTMeKnz7lNOdhGqlQF4x1l+EwCeHYOm8UoZEF3bh+a2H/8+LypBm4yhsXDV88IqZl5PF
zj5uOvfkit6B3rnt7p2h2wPiPjixx+6uaCuAK5PyyYJDLfVf27XNE6o6066ZWLNgxhDNn+sQdGBK
YWgn8iciT7cK7/XTjh4tbsu2YR1h0r/YZuHcRYtAl5zBm3Lu2oov/7Bsp/1vE5Iy0GfBv8nZySjP
cKlLR0RC0sm09yHybHshUIi/sGceEBxpQPjAt9BK7aahXXjWMEybNleI2Jj7Jy8oo7OAvmaZlVOB
klEGANw//tPseodlRq6TWw1OrO5NbF9Z7Ts8pFQFLL9T9Zl+MfofIw93ROSpfLKyYDFvyOlSKG21
AilANhkNoE1t0wTQw7N+0nfrm0nGo2fouwIAt3q8zq9vpiHp71fBi2z04J5oCHkEfavcxrOmHrrE
DJ5VvEfh4hrNH4PhPseiGs3vLyks9S/f6f9QkSb+koY5/O46Cp5S7POO4+AMN6Ol/5jH7qUVJFVj
N5iLMFw/h1asW7edPrxEpbKdW33VEVjxoCO/rw1/S75bZZ/lKnF0j3PtuuFaY2mCZQurnRqBcQPw
ZdC8DuOovnU7vj+NN5p1Op4ZeQekxDPeMMFVD5HRGAeZrV1stszQAjZidWC0zRJNhc6LUI4zsRsw
CtaN2hTe2i3OsfLXl1hfx/HGsIHJy9BQnfcUGcpB7nIESjzcaLOaqMc6tL/O3li8o175STTqX8m2
SrJxV6UIWaFR3QZHIYHL4TpzjcnZIBRxOdU6DBIQO4bGFGlnfXBOcQgXy3GNP3VFvSSVHfzMEyAw
MDhBmiXf+1TRv9pVjsZAnyd/1AFU+LkFNaY1QI1gjMWfAx8pv5HC9utQ6t7W7lKomjrLjTRlRzWH
fC1m5XiveVZ2TwOM9msdmN/S3j2m2YLmg4gfdbX6rfdYl+tZYz8DXBoPFS/4tpj4jrdrWsIiO9Yq
XXJS9PFG9MgkJIdscQ+Ss+uECJjJcDCN7NSnyc01VCnT53Bwe6gzXf8yQZXtEmynvcXaEcJTsvdD
H5TAMoRRHj+kYX/2aSMgvAVqmlayQu00s/sX9Pzqk68tTeXlTiVVEPaJxuLyAeRV+wV0vUJeg8rR
q00MBu9guvkfV9irnH3IS3hftYhvzJ+pmBjLDs9DpbLOlfBJtnRJj1wefDXeDsuOUGI6wpW6O4dP
EuKNisRgxqNPJicE1S8QbD8jqZq/Rk4+U3aCN99HPK9cHTfbiTWL8KFynFm2YCSqk+Gp2WsE/vU4
zka2U9RBOeiVXWwLJfAKeF+RdkFi94D5VXBeY35av+T9YDw4m9IwC4R/MgsLDZt24LKGsw3tr7wq
BtCNxvw4WNafEqZb5vEt7egnIy/C176qjr/ZEFuRBtMmmOHwLn1rOSCH09+PYYItrvUeknhWBvqh
q410yx+/B6K2WNQ41IwuIgO2umu5ao3DDGW2raiEBVbEt7id55sOcQf65zDry6K+62YneORbMHys
l4NZRN7WtAAXyITEZDYCW68u6I4lX25hBypfEAY4/t/ukRTq97HwtJNcKJOGPnxCks+40XqYOIWL
g5/0ZdZDZiGLsUhoyCGxGwdgiXO6huTs2vuR4WDpf9X+M5Th/Gbd4WlhMh/zYHQ3K8JcG6foMTd3
NkZjzR6NGAQgl+zeaY7vlp0GGxhw17n1MjSB/RKFX9rGH54lkubDCLqiGW5kLiin/KyULoXwAITl
uocC+zwfrpCPPJp4+1/HAvX4AA5pm/wzTafgeE3RR+yWsb5JT2KIhw6kBRT9BTFb9GqCIsCSL1Qv
Mpf7zribyrk5ymzkolofhRNyuwDHXxVLre6nSFsvrSet3mTNgoUeA3OLjkRO82bxZLGpaZwyN/kz
RBej2VPKAZAfK3fr7xDjzH06o21aF5pN/xmgTgrm8bEMyvo+hrUuoWtc5SeBg0auhyrIh1wqIR9y
/cUc95o7leNfQLyBHyMxZRT3cLHHozIpBctDSrqan/1ogrF6rM24ewZH+SDhqI7fswT3oM/lxyxD
f5BwSJfCR/RuF1aNgazP6J11Hw9SlrcG+Imy2VLxLr8GjXnJEoz72n7YGboS/wgLd+bDEYWvWdK5
e7wIi209oS6Jmm37bKPaeAo7r1msJppnOYw8XFl19OoRzgheq7ELMRLl68d4QbN3tm2u/TY7ZiMe
m/N8I0036Z9JD64DuDqi33UNz6Yf4I/cv0nSNV5ETrrXMK/aXSd6LLj/bmpWjQ8hrizcnQ+qYosC
EgaIAx4L65kWTfc4xD6nFnK517hM6uxDbn3e5qG5ODBITA6xC2e0c/S/2Nt2D7kDUrG0YXVRZ3ob
1X6+pTyTbPHgKN+qEV1QW4kw27Cb4g2GnLtxUjO7yGwwmwdPm+KnLkWT09qlhZ/spUQzD+FPK6z8
k/A/hFMyw748WI5nbdd3pBso9h28jfUCSUlHnJcVZIsxO8ZMKrd9507OIqVw74ZAQ78pnt27aTmj
8OB+nI3Nz9Sbgi0m9eYXlEh24nfjs1bdBfXoXkat0h9cn8q90M1HpX4qay35NLi4YfhNax0CINpb
u2+dEzg6cxsojX/0Ax6QPBbay4CVsjxb5ZkZRfMnlOjyOxkZi/+yNsIrlOersbgz8wpkTg4uhlfA
s/KQT8aQUH6vrfDY553x1C4H2/VyDLJV+xTMPEG3TWZeGuC+d+vQU060Af1HybUKHh6+NRzk8gJo
59NchsGtpY3f39Ojxc+asuVW61q2B9Skpr1WIxvtT8vdU8VXt/IK5Gq76t8mQ8eAYmlRZhTItk5b
Bvtrd1J6ktfhNcV1EgqfMgPUhk6A9DtdrdF201zpS5GtN6q3MB2eWCNQka6nMyba5V+z1n5ryxEN
pMr0keVPTETAygWrgB9nZFcZ7VcIJXlulM9QfKtt2TmgpLzios1DjdMgZV6bRZV1nCfn9472NBTR
Lgn4EpTP1PUAd+WVbWJ1lpB8Up2A36bh/5QIDR5EDIMaUz999oqNBGtH2Q2ejxiWMcK6ymffu+nT
+s5YdBCRc636zXq6ThuYUva8H1AFWdJhkNOli1HMDkonfDDmsN4oSqkfDQQcHwZ0+szNPKFoFRsK
7nFLcE1czgy6v2dFz58+JMtpYyH0OCft3TXXcRXrpnGdTwJpEghTnAXudqDnvM0F8oTAV3wr03JY
YU2CcLpe8wEWdU1fg3JPSc8a5Lv5wb7hIPzTln18RNUXBd/xp7rs8mM0LhFpotZwP2IfIhNrXvJ3
nlvN0Y2hjj+HX/LALW+WO43G+Z0SGT9NII1HmYxFW1hOp0hPL22rbq65v13vhFheWWWOW9ivG09x
eNLQ2bs0Tq884GAi31FXfloXVuOmtPzy5jrRsLo4luAWNhLrHG9+qJI7ea8XsEmw85qefTq01tmo
FYZa91zj3lwc7TDXLv/4j//5f/73j/F/BX8Wj0XKAz//j7zLHgvE65v//Idt/eM/yjV8+vmf/7B0
z2U741i6jpqWa5q6yvyPb88o5JCt/Q9A0WMRBXl6Btud7a0ogULn8iFfaqNSQZfKuQFDl3K1/jLi
9NLo6fiq8/Q+4Rrm7rFZn7/JgXalu6dEoZ3ivJ5ePatGXmehtGpaisJ/Od1rPvjwehiRxjVj9Rvq
p8/j2Ok3ejLb8NkGaA1n9PPMM4J2t6VDXQ/78sVVAJ/wDdb0/sHOVUXH6i8PLqhDHmhp00bCHXet
0AWjj11ABQNcy6MerMQyjFLkllScIpzCireUImIcKzgkE/rowMrSI3CHZI1FU3RnK7z/JaOoZvt+
xPn4ehEI0uxGbpSmOM//+7+Gq//zX8NQVQ9pdqo1lmsZGn+Pf/5rpIlB2QXcxTlNwPlMVlA/pm5d
0zDUmh1uu+VeYnLAP0K7K5t4DaEjB2urA36tm028o+OKvktaDQ/wafr1gCFHDla04LkLsBpxlzQc
QCl32nGKhibat031E93e3bvMR+k27r3SjsE2VKkuI4oFvfE6ptFAB2sOmod6OZMJvaI+IDE3dwAi
dC3eehJcry6tVkcx4Jhahg8VmQ3jusXMUcyYi/cNp9LyrE81433DiVxgDOqoPkuqXDSZDZvOsDPO
8giEU9GcrrdcY9wyrT37UUZyy64Y44MM0fOLH1AsWvescl+5JVhpY/1v5JaervhovLHp1fkA3fz7
P7WhGr/9rTXPcfjIUSY2LJDj6m+fPEVxDczG8vAmKlXtPKYudfsGdwg9RQMYBwN314YTeB6/oFwn
46lLbbgxL/oUW/edWWKY1+Cfu0XSqt6vYy9SmouHsJsTdX/n1A1/hTFGL9fIS+c+BP19U2vZQCU9
8V4nL/mKTd78w5izV0yUvE8TImUHQ+n601wF9hPf9XyHuZ36I2hbuAFh84cf0imcqUjeYqXjI/zQ
YNw5D/MP5ObaYYp+2L7tbbO6y+91f8RpnPc7FBurhlIIyc/kf0uCxt541qA8zkmeIkqPtIfppS9I
owZnAzLcgxzUmnJDmCcN4qSzC4cW+pbEZHbUo+7QdUawrfu+XWwPuS4sqEbga3e3xvJxYV72un4K
hrHfJUMS8fRP0bj29ZY6FG99+Omo4chBp6bQ2GxrZTQ7w3hnW+PtVfDaQjoPf2W+vdebjC5t5oZF
xP56E6tAAwMIQrzeOK2q6kQNLMNNMNYoDuJ0wNe7Rhsp1sr7LMWXaEj0EtuTqrwvl1gLG53HnGv/
GbZRfLNmy4zZxm++0wELkWuXK+QyGcLIfVAGgHwSWm8ip1rhnLS+NSCqGNxYYnIXTzc+F3Z0tPo4
vu1nAAvjr4NuF0gaoCgPlpg2+m8TMgyDFhZNBaxYhnLFNc+0FeOUoVv7W/w67FA6czzczP7V5YM9
wRrLAEDKBU6nz7swRLL2SvNSa2fnKmF2GyBHS6NcCGILbWyZ8JeJa2gllVl3mcsWUv2qFNn4rYsq
a9M05figmal5V1duv5WJOZvvEafPPznWXJ3iNk3QkyuzbwhnyjwG8d1GK40bFdGRe4qQ7b0zOhwA
v+9NUPlbaxm6ACJMROhpaasAJw5WALJ8J9eoVf5g4JV9Ml1X1zaSbkXsyEE5LbeTwDrnV7V9Mu32
cU2Se+BFkB9gc7obye7hb9+wMab6T0U3fin7G0fHeK/s9EtDjRklf9d8SgwEhLRoHcRU7e+MLj3J
VLck2T0fPhp9Ge5nDCVmsv+itQgbWYYyYS6KznhppJS2yZOYTvUDF/shX+8nNy21gGXaAtlZ/nfJ
HWKQakH7VBuzBRLZmO/KAOEpGwjIRNUyVHTUHDqodvjNzljYxpXx0Puq8SBnVWbOG1t3p2OELJ0N
FIRpTy0OzeSYlzXmKHF7SVnAy+QaGxoaFJBugQ3JfyBTjTXqkIhxf5Dhh/8lpTgyJvV5XP5jiWfz
AG+0X3zZPAA7S7wsJuqBffhzjQHvvPv3jwjd9X57ROiq63r4tTmWx6lpLcuFD4szvu91hyKWccT4
Y0F8pbaWHsbG7Mov/ikeq+GMDJf/aCqIkbZDlf0wVfVYYW30pTZ5lFTF/DGDUs/4pcwwMctrzeP7
gAZ61Y9osLsNXOCFlTeHbbeVWRGdltm5gyls5arxIdlzUPTlo/Xozkp7aKIh4knkQgFPpnL5jnXR
j6lG/SleDqMBICrGq/tGYmFUf46GWr8dXft7Ap3zjKSx/rQeVOWIA3t8LyNJlzO5j5a0TJCB4I79
yCq3vNUWrXfDC7t6M8doRVeKtjwTUXdvJpXgerqMgxQGzb+cQaXRm/WPCUu+3Hlebi8XyVDOJCbD
jrXn3vcDLGt+/Q8oZfCc/fCf/Xf3svThiRaCerzeb311ywUfX/z15yjCvLlpDe32+rLWS64p8rrS
LD7pGRC/2LP9O7ZJxmbUnOwPFy+6LWyb4RZEovN58kCSs7BHXWYaD9pCTRGVpQ/aS6vqEt9wKAQv
W7zrAVk/YztZbsWeHyKLTFxvMXqoUxx+m7H6Bv/NLnC2Hfz+R7s3fqBq4Z8mvcT1DRJMjVGWrm4d
ZXGBm82UelTWbpD964vW/UJNpLyZYnU8oFiFcFf/Z9Ipzhp2hyTf2ZXtHzNtMPrNnCU4+Yaj4l2i
oSoO/UL+kGG8xORszbTL0r+0Gv3Czq7NW3myNE6FuHyoHdfnjPCNrU4HRh7p+p/+pI7vM8uDRnIi
y2i2dWch2ce662i0Dn6rRpy+2a5z7KbC/GZ7jrvF9jC4w0o3eKxiqsIlLqTffFimA+o3L601YomA
Vd5e4nxKg26ov1mYYO3DKrdOqWEmr4mS4Zc4B/u5pj3ENnghpidY5alB14DRQCptDbp8sm57NG8k
hrO6ed8aPlunKVK9DV+FDexMgjJdxR4YEw9Y/sZc/xmjLjmWteLfukYTn5OqoDbRqzWdvrw+ADFN
nvjCL3fgPppPRZcZ2EPoyVc7qz6DWcLsY0x32PyNt2OIP2qnKNq9nev0y8eCpZyn6vdrLGNLuomG
/hTz7X/bdtX7RL2cmTkm8pAbefdJngTlOjpJP4II15GqC4P7OL6IQ22AkrjqW+G9HsN1AzOrHGQI
jBGKUl1Ex5nv63txrg15Up/8OOiVl7Uwr3lmC6SneRSw5Jgo9S6J8+bW4JLXJS7IJYnHTfH4//iq
Vz33t5246Xie5rABNyz2gCoPsX/+sufPktu2VlqnWUUxN4R7PW89Lcsxi9SUaT1NC7YJG2eJAv3r
TyWbZk3vgoMJd3uvjZX32oR+ugGV5m0pZJlbiYWYsF6ascw3amp4rxniZ49DYp2RLlXh3dPAS9xX
yYzm6NbR0C3Ul8QG9xka6VRlZRLsrLUN2dPcyBCqtLL3Gk3ZS3I0otzgBu4fDpSdLbsW+9Wyp/kS
tLR7ZYjpa/ZESeNQ9cjDSwgB+U1bhCkqt+Qj5/4ZCZjiXkaoH4fbSDfjc9dNlBwd3zmbgYdxIOjz
XQhb5qYbOvuTFxfVjl8RrfIWyFFWZ4jpzrG3zuqBZ1PU68qTJM+lsdVcNJUK4Iinrp3bTz2cSlo+
ZXYjQ09F+ZbXlVKjz9pPRaRhOT108M6WZD3t/EORDYt1NkPFWHxrgmTcxZoaUXADEu/VTXznLAeo
VPHdbKvoMHjdTkagIN/jknaN1UXGpzjpEZp1ij+7QkVFfTnYUVGuZ9eYpumPY+Q4N9fQmPpIFC0H
iYEEZ8teRuXmtwmZVSY/onEd1eeiTa3TGvPhFngBT6/ZSl5or+d3/5eu81qOVNmi7RcRgTevVZS3
si3phWgLCSTef/0doD5H++x77wtRJFAtqasgc605x8zSMGBOR6Nga8TMfJfBfxz52u/pg3mOHVKs
4rqvzec7GHL2dpntXRv0v0en3EWtBMh/q09SfRyjdVaa+eOyk6iuvhsjc1wvu+p8QmqXPzW8/adl
KBC4rXIrebBm8MEylNGI9qmBjttlrGmi6J53hV/wASuc8GazGjqHUd8/9kJlzitZLi67yyYxdWtV
VI44YA7oH207EQ9SzuB4Llg2qOZQVZUBQTbzGGv7/lGI4rc1TACC5yEd6uu1BIq27C3vM9DX3ThO
nG+WMbQjkW8VlreV+XRx0C9dpCjax6iyqjO94Zdlr3DV9hHdp0n5G93dMrZs0IIdOrp812WvofZ+
Iuz7x3L+MgStgGl55bwaSd/4jurWH535S+lb421QwgmkF89TSfOET7tOG6N01ZfUGQwfr3Hkt678
sKpcOYKKzHZOngxrkj4L9KURUceTdhe9DUHGmDJEMJX63mniornSexIgbYB3TN+Z4tW7igIX/0g/
bRAqdPsBiDl92Qy629AcB6kCthjivZqF9iW0gphcBfJ8Y7dzrpVnvOQVrVa3KaOTxw/haXV6qEHT
bLyegmBfyV1pm/VZyS5ACWRHiIHX4WnW+Il6e6+l8TYxCgKtSytmlpjSbA/HVTFOrDKzyH5QA6C2
hqoMxywS6hO2jNfSGZrvOLC4vxSmeoWJbV3tIoxozRXhznQqbdMMqXnjobsuRj18XDb0QNXD1IqG
N//PWER6y6ZC4rv5Gus9wNHE2wUHQM3R57VhPWeopul9OU2lC38mC/L2dZFaKj33HkJBvi5KqK2u
Nc2Jd8vYiKjwHAD/6cw8T1dGPZZHJY5gWyz7uVn83V8Gbbzh23AEqotgNF19bnVYUGihuuKYKB3x
z8u+3pnFcXlFR4lTp/l4vVy1jP69VC2GVSD7zF+eRMtDikxTrKPzZhn72v0a+9d58fIsWw5/vvw6
/vUWfFmdvw+8z5dSduhOWS8DRzwOdfN3I0Ic9sm8iR0rSlfL/nJ4GVxefY19HUgEOW2rr8P/fouv
q/+eiZ1xV1K4Iy1VQAmy3AcFd8CTSDsy49tfadNNN7UD/2B2oe7Xphsw+5TB05RKQg40Xfy2zN9F
OGQ/WVHKNXdx9CuEnO0Lry4o9ETmQ9dLYHeiSX4R6BgbWvyb+XKHlC2QT0pT1LtcS82DQUIZ9Vek
uK7p1N/j0fEnFTqS5TEDDelX+hbS7xPE7PQFeMjBwjz+HqWd2LphNa35Mvfg6zyFXyIOX7SWb2Zb
xz8arQtfdDJ8HZOIVVKpmvdkSjZDayovfT2Ve0E0bTM4/ckGs3DCY0ueh7khgHE8eGkm+b2V5MEg
nsw37MrbW3p2EFNsHNqQPi721ZJ4U+PNVfT35cYeq7rYuLWV+8ELT89xJ+0GYaSiife4Uh4q/qCP
sSj2EcLCqwoGYkUuCcCVadxlBWx5V07+qDT1ppREL2EPQbuUperOCEm7YU5q+HxuyBhU0Ns4VL3p
WbopqGMQBWQv703Cz1ZBTJfA1hz7B17aPbk7YKmGqD+3SenceK6spQLxB1LJ7ymMH0xPMd+HNCYp
L3lJ6Ud/rxUgUKFbr7y2Sq85sbpXwNe0EmdIeO4qp0C02Ss6xnyfIdPdTY5lPhH1vvMqsctc0f4s
JrhAg1t1D1Ri3UM6xsM2DohiqJX8yvS+JPJ7yHwZZOYaIEF1Yn6bvqnjhrugtp4kHxhkoZ5vRdTv
S5309nLITqlLuJxT5jciRSCtNmG6rnXDJHDTyG+dZnr+gMXAswu/r21j1wrTu9q6+ubpkN6YCdBJ
gUVwiAMVUWKo/3LApx/RD1JhMp9cbmNOkmfHLi7J5StUalwyJI7bMFyk/sTpBW2h7m1FHs2eINDa
LlaeSBsidrPSz3FEXR1bpEebCR2rupXSlCtPJfyXjPfgW1ui6W+k5zzFB8G8EhWgfpoqj8mJJY9t
LbJjSaLIbozHF6Mts6fsYPXioWts+LmoVrAOt9Nj1OX91k4qZWVMirupJLOwUb/BH1WOgVG7q0EO
IRlZ1PUk2qjYi91jrFbnNh4eiM+iUfKgAL1ZjXIU3O6T9sz6NAziQ/C7jaHw18ACj8um9KrUH6Fj
jbkbr9C+NMeywMJZSg91XpbsLcXckimv2xs7KVsyF+13lRMcHdJHHz0xE2qI5xjy47LRPVF8vlp2
lcLOj968WXaJgYi5jf/37H8dTgU+Dafosdf07rGaMWAI68fsc7/O8h+R9cMpLT4HkbMGP6Ufc5nq
RzJHLLnKmd+mVBFJs1lFTfEBLAaSM3cRkiAhhFIr8Kb18lJP9Bdbj4ptVBCx1lN/OTojVVjWhMMq
Kw9BIrxVHnU6aZTwfWKp7IQVK6S7uLxDXhXrOG556lc33SxdfGZzjp+DKsbD9bXmHj8lBbd3I042
OEAf7F7l862uVH1MDlVlZ9p6SOWrIx2IRfNPQNHJ9tTiMDYvZZENR4+C/1GZN8SNpGWErDrvsmMw
b5ZnzfIKkUvEGr2gkmoDKfb7HnGjCr/wGNkmjKf5VWd1P4sqf8ZgT+6dmvAXKOdHrJH21m7kiQAX
quJj3gfbSSRXnInKsZrZbssmEKgGlNTM12qCeLceD5bgF1v+/zSzfLUAeG4Ak2XHfpyyIxMg4tO7
Y61n5sG0slVma5I1mlNDCTHabGOqLWIHXAPH3JMfRl5bm0yNx2qfgSvfxmX2GmpedeRbShmNP6w5
KCc7htNHnm/ieM5u+cUihIfrrCBKXQO2fhRlMx2tBkFYygLNsdziKOb/b+by7s6JBROSTD0mMyZK
VkX7+Wf6+0b8mZZXaVZ2n68S7FyHxmDdF9ClJy1KJ104JzIeLv20rW3rwcglktjQwyOrRPVx2bhq
WR/bhMoLjnzQOtbI3D3PV/Sd6qMUwQcwl4eq1FS+YGWzRuzvK1F5cqt2pQYwNslZCoV8jMuUVlDL
vLMLMXdlFIQ0x3qvbCW4xEM3rZs4e8hjOQAt0H5gCsXLWPcnOZgjZs8Q1buduSvp4B2x23OYqM1j
mdShb9vMiMjNqLcC19iaMjy4+NJEKye2JorB11EP5BYFR+zT+6s2sMZ0n6SgkJUfTQCl4Atnptss
cL8niuv6lt08jXkx+EMRulziBetK16MVeRDpNmJlT32mf4ocvAbD2L0z/Q95znrlKrFseMgO2jFv
VMEcOnNbLnZW49z+bSx9o+GM3qKGSaCJlKbPl4pSn1tZe6eDxV17DZMDi2iHyIt4SMgHSQvIN9Se
5kc4WHvbouMa+uQEhKtA5zuhBdmwQ05k8E8POqJQfp84mrRVNZAsxB0fLqjOb9kyl6navQzuaRLi
vkg9ZRcKgoxiq9m7dnO2A0DhSVQcYp5ZhGKJXSvjhj9l59DFhJCYQgpaQduRm2rKCebQFVBGSnhN
hCQSpqrUDfdWewN1dvBDJ30F+6Zu7LiIgIOUQEsGGpaCfIXe0+FRo6jeJG74Kk2KYz3Al9BphisP
uxvfoeqURZBlne48P1ZX9NTeVYSuvmhKbL4uHPSKWbfvqk6+tjXto3PphDVNFR3doFtblT1CPa2R
oHQi2Tht0/peWF6rSByyyHC5C5o3+I8xD2bP3OsRebJuXb97bVrv+H5iP6rzBz0vnnW9qjf8Z017
25XWLrW7DWbbelcPZrXCcsyHWkJXjwT/r0pMoorBR043DlM1iC2Lies8+z/XAgFYOg75QTM6lgad
upIus/FkGoF9tzzox4J0hwLlsoUY7pSq4k88ttIPu1kY1WFAQ1EHM4yYzkBFHeTmM9Iw4eHn9bcw
GZ2VpUw0gkGpntP2XhPa6KsFv38zJr+sosw2mqsYF8UC6kkF5o9nxkjj0uqFxdRpqnWseRY9id5V
b3FML7Twpp2ueBczjfI13FPvaGlJ7xcaMpEkdrcJpsVr412GUAuxiUXiycmGgOVPau1dpXN8akgW
yPTmHpv02KCzrnUblr0mMDNGlP9iLwgudEzw2VMiu5YYI2+TBQ4n9ggCKMejkrbTjt7JR56TDUC8
QnXv+5c8TbFq98BkmfBpG+ZR/bqqrLOdRtYevyomDq36OYxMV+i1ByeeRtc4tco9WUCoYq2VRSdm
V1lOfLJT1dq00cXxutrPcOlXXeHeogFTuVE1RDj3erMyQpPPSJA4l3JSuetPJIGhMtWg+DCj6jvp
+qEn9XXTGsVKMyy5HQpvhQTSeRRQZdaaJBbQk8784CY+JyHxouzAq4QlnDpKWzhY5gjFFN6A3lrz
DxVfoy67k+2AjDgMahQHGDoSj8+JtG2VcrIIibdybATdR6SQ/Pr0DabSjdbKRPsNHTjpgS5lOc3s
fAJ5XsdE5xGNvnNHjtIW+t0HAbqGHxDcwPNDzw95IdJbPlTxejLsNbHeDf9e1q6NzCqI1ogwMDKZ
XveUbtZj7wzHXmp3PWyrreTxfJMe6TeZJdoVD4HoHob5C8y6M2rWa0uGxRVjyAg76OppRb8N3M57
MK1ul448f0pZGhtbhY5elULeRmUktm9o59+HqWhW2uO2UvOntO7qjWsQs5gr7fckk83WdqGcE56l
rY0QdFcSoQAlBEeH7GD3/Eew2A8mtSdYI0fSWhAmUffmuk7clyk3lWcvVu4J1HYd0+iF0ke31dWY
BRDJIFctarZuUminaN5rG9FfbWmQDa+E1tEGskA7gzNEZPHBz4t12r9Nk1T8jLvaVUSTfpVKCMMe
NdF62eWmfRxgi8AUIIpCm6byLTRJgGyKsn4rip7oaqNt3wYadSuP0L43arrdauRm/xbyzCZYOZ3e
oIlBT0PnQUAimYIWjo03b0ra1ZB1xlvd2vRi+EC/mTCnUARUzpuWsOZBH+y+Mf1g9UPjwh8aDX+j
SW2mUNz8jfUOn6iq0b7FNfFygWFG32aX8MoIZEcwTYSll3bhSyUUmoewDanxv9g0DtaN2ljPUZsZ
dNLD4llI7sqjHWlrxwuy/VATi5cidXgMAbD5o2mGD6F2ofAvEKR2zt3SRgzulaPfPLsvt6Hu0dAP
cQgNohovXizMXZw24zl3qn5vQn89UWUvMRnX2rGNOtSRBeRQtwuRRZD+ulfGFPyVHaf7sS8NkpJ4
RElpE2RjOQccyI6PjZofieYCMoQamLpQWcaK9iEdVVIcanmvKzzuDYrPVTKZFtKq7LlKYLbFU/Et
p5vh2+OornPo22lmnmxhngEHaayCtJ9dbbzSWPyT2ZD2AQswCS4PCfOHQbcJQy6FfRxYiLckd56m
qP+76RLlmPGzkPbher5MqrPlRcOucsZXBMm9b5EwzH1vMLewSrpNkcryxOqEbAj84ZqjDfsM/eB6
QOa7cg2iY0aonmtnXkrEltEfzF4+mt6766j6S6aMv6OOlbnJ5zVS9q0SxreKgO5t6jlvQUbUR2FZ
7YsbEqdH04sGWVVu45CSrlLpzTVQDBbjdXPtRO9uQy/TMa2OUBGp33b6mc4ZEqO51xq7yZum0V4q
PXmwPGrrRscNVcgo2kqcASjuxeOoGxiP0ui1cOqnulwZ/WT5RnsshKIReSceeHD5vUmEqzYiAtLV
6g/OKs2u8pUimz8UZHue5o0JO12IFZR18rAnrdtMWZuBWK5Oke4kuzzQ3hi90xSqUcY1RPIp59Qh
f6HAXqwwCfzs2vTzqjHNXygAsKRE8U1B0KUEmm2J5RM73XzXc2lsuT8+lx2Ab13G/aXlA79yBZkB
+BB3TlslJ2l00B0L0Oqx3b8MaWnvwiBoIFN0H2qdU1IAPD/ZEfe+IehI/tOYVNUIajMSwkVRvJPh
mG9JXX8hP1icPCYMk6s8tRVNWEXwZFKKYpM3Gohzhwd/2dJijcA+kCS6aXM7eq7dbZnChsvVzoNe
gW7LI0O+gCFuIuCII2+658yk7bj7qegoDDU3QXgeoJSxnSep/xgAcnGLga8hh/b9wYlS95dX4HnF
o7y2cLXVWXgMai1ZVfjkMCRP3gOSbfvY6OPvaiQpN+nnP4hwqxsWVW4ZtaDoiW3nFnpC3/bZVB9r
UGS+id+YBQS1AlnWPaUiShSSSBWySqubqqt8wIXHuqMYWXJkBdDfp0ptD0yEu924HF6OVGXJtAuR
JecvA59v8I9jy7voUj2aQo472/mTlEF16FqFvknlrtUApqYBuBr4RqP7WqHae/gX60JjDVng3NCi
2N4Z4yahifWIpOWaYhFYi6Z1WbRjPRk84bxAPQeB0W0ykzCNvgnEWkkybpbhfNP0dkpmOz/DuD/g
fEe0MuaTb085NfwAI73AxaVShCIMx2CdX/SnIiJ9tGvvtNcKMmOactdoAjCF0T60kzTWtl6YB6hb
myg8RCEyGCMFCjkmZkmXeca/yYR8g0ReUUlGjzkJd8yWrgroz9GzGxRGloHctgr8IIieYbJ7a905
Nl2nvbTpszoaPY3VsLq2ef8bqNII/b2M96Ua0T7TeL5NLvPKCgmoCI11PiD9U5TxSkxRQUO6fhFB
RWcu+BP0WfasBt131nct/sJ6O4bBbFjju1gUydWG1HCAgRmuPdveoNh5Zx2OtU2206Z1Aha7tfsB
DDDdTwroCiPuaB0ZpGbK0glXkDX4XFWviWmHrJ/q38gP2pUTT89WkWyT7K3MI/N7UDYXwGK41bG1
yPFbKGVODq0FuW7MHwHitFtHOI/GkH7LMyDPon5PBu0laJvfWco8tQ2/q2L844oqY0bhtXQOwpC+
nFBProawyRKHumx3qt1O33HJ48KE36mnHYDDcpU3lFKUTCu3Wmk0pH9l2ioWvxogSjSu8ubSd4jP
pZqSoVWWSPW9fqOJuvYV/UgfQSaAWPF+/KlzKKaWQ7ALri713rVU3vjkCgfWaZqAN3SbtToy++hA
FHqT47C2Dj7UpiddwBrdVSunj5Q/DDRp1iPtPS8NbzvIIroHg2mtHHHNPdsXLJzfnHo4WMSdr0wa
eDvsTS+kBIrblCuwGgKFR1TjEWAdesDaw+8KmpVcNcJDFgT5Y1glP5FzDytXA2WtG8rph8MNgumD
kx9DWn1E3CKknLwuXbsDN/g9s+7kkBCK1bvMvMg7L9Y5RDpKChnWJfxYqwQPeGkUmS+QOXL7Z0El
Ik/bTpRcfFU3UWjm5B4ur4yGcqtjx9/UPu8/ELwQfONU4gE88SGsC2dv27ayzuNCuRo5v6oDTsKC
OsFHODWupRgJgC+p5jBBUl690WUxkSbTPF9SXo1JhScQ2ulet+rorsQ5KXhKZONCQkB/0xFYU1fx
KGuH8VRt7LHhX4JE3DyhJMCql7bnhuD2bZhMzeqTfvOXckPaTJ500YXwpHZlTml6dmO78huBHCV3
puCiN7bf2BGWlrKPf6vYPpitR9T+NJwFgIyEuf7MUYhGGlLULwii9mJrtejDqlBWpzEJWfTM+jDS
SkvM6Jm1WrRlakyh+uvk5eiyy4RybcXQnVIKuXNjuIMsElbkvqtRv5VD4N1sLf+76YMN0Sr17WtY
NzSYblPPvHWaFmDz31MrBa51PCYs3YoW2x0GgbNCpZAb5Bz9VRAtW+O2pbXm3sYq9R6rcbgsw8tZ
tssUAvzR51kuy6zbVFvuo251l2UYndjV8ej8JQZNjxlrvUhJ2h77Rpokp0/ZiVOpoHIGcVoOLsKU
ZWg+g3IRgJBld34PI9EPbpxHPKot575sdPm7hDl0w1DIM0Tl/wTFgDh+nSAdJNQTy64NU65OWZmp
O+wiQtjXYrmExioYIVhRyyVZMRW+HSc0kuz4jVnV+FQ0Y3VUKbt8Oje04FJhWvxworHeltiIDpoV
jiAgu8ti3ohGUqWUUDUvmVY3oNR6Z7UcIE7nzS3qSzsg6Bg9TONpndCfxLqwU7z4W9d50W4ik+oU
DSSHB1mUvRqielvYXrGoD+Nkdu85wQZ+bljtOQ2+ceOLH/OJ55ttk1QXxwRW0A5otmlqOtflaAgw
/GKl9SXRgxbYuREkO81TAdeYSvxo4ui9tlJ77lTbV1pTg9zj6i85DrVlr+oLPqbsjVWiP3Zmp7/8
98x6PnPeM0F6+3Fj3L4s6J8u9cmak5kkCrxR18iTW6zri0X9X872eLDFYcaFLYDhLodU/AkgBldU
7yihPy0HInBZ1BhncvEnjzifRHxAEjLzd8vedc6fNjjNydZRXRmnv66g/+xiRwOhYTvbutrjNfDu
AQbkraFP2hq5mYd/n40OLO445vL311AocOHAncTlHpkKFgdOA9y5cSrC875OG2o1WrlZax3opAd3
CHHefXKp1IGPLaABcNVyAOGuy1qYMsz32DBX/ZINmkihX/qpa3xJBdXXoyq+aXMezPJqEAZOV3cs
V/86MNpTdk6sdLuM95+5MPO1NWvwMkNOtLxJU81BM8GcCJOpoaC8xilfG8VWG7+YNKAu7fB7MZhm
w2RtCrerUVfPbtRRnyPspLgsR4kjXNuO0j3nU60+uG18JXEi/5ZQ7z+GXYUwJkg7VnFE6+VB2G3L
Hvfqwi5qMkqnwlKY880oI3zgAKlNS1yWXf4+Z71V24dlb+TxaPevWtppDyWykWWwbqr8Etfg0hZ8
Egui/mDUUei3Q6y+RmPWUeSjw2a69k/dgz4g667kPxT9CqYS+ZxEo0Q/g9lPL2Dh9JHxlud6fVnO
VQHL+0kr3O1yrmXIv5d2M/NguZSl5d9Lu876vDQm8P0ZZqJNC9lxtp/nUjVZARWmCTk3jUunhU4f
hMmN5NdbPu95hdCeJ7nBUCo+d2SmvnCLSq/LITbEMMMQJK2Z0/UWSdXYN+pmOSqIBz1WKiFEUYsk
OaREeAOXde1LsChSahGc/sblCxE254Q1/Gachu5bIYcHF3X9r/891Xb1v6d2qlv+69R+bK9YLMoE
K3yBfK4Nyzs6Ohu5UP5rYS9Y0xiSSpOOh74Nyvf2D1rR8L3oZMBUhNL3ctJycQAj9p7NF0Na/8fF
ldDHw3JaxTrUAoXwdfXynnoeR6vlaquiYteVibIOBkRqNaaFvSYC7+5GCrmzAf3lctJ39hxwMujG
1Zty8V7VIvHbxqhvKiytFWho+igzlEDteoojU6+vl91RKuLRgvK37HEfsZ66pB/g20zDsQ4VWrix
k06vSXoT3lSjhDbKvRmq6aoPdAxcy2CZZ7D5cMSvDMzwnyeOlQmZiTigdUqk7ypsM3Guek8+KxiS
Nk3cKJtlN6u14RSHqGD0eJDPkRu7T9Cdlp3lBLOgSke/7zxmdX20SHViTZlMb03IxLuuTP24PKDt
/N7XTfONJ0mJEK/R7yqr+0yblOsSUwlN9xWroXKt5tDK+RhMSuUqwNYdSnjAfphYBF1Ywe+S5DPs
twFTeyOgut+RAjak6nGsp2gHesp8tEa8+KnS1j8NbjJaVt+LeiEyxsMdcm/IXTdZZbof9bQmaTRT
riWrfn6hIPqFvUEr5P86R4VMtC0aD2CL06v7rqb0Xs9PI9hv6l4tC+mPXlacPv8p055lz+AqDIpE
C4JkMsMfahaFl2Uow/SyoVyCxm/+Iuv24iCzp9VytMiE/jiR942RafYENh9CU+mXyDo7e0kT3jGL
AEbJo/rH0LoYzaP0Nbdad0eD3drZjVe8ZjK7UNOsf9QOMoAMMuetTqvy3LBABrDitaesi8kfBVxI
osfU7WstfexaSYXcKf70VrbP9ar8o1Iv+98X8znLyMCL3knRF4Z1eHcAUPoSf+ABRfP4RuvPL4um
fSFZ1rgkSMRWy8dg7GLbj/uoPSy7/3taxyLv87ShftOF961vrD7aqMRsUOafcNeRT0yhkRVwq+ZX
skDz6/LKIQ3bNzXVXms9TWa6B9UBX6gHuzDTH/71ih/v75iR9cUJ62l6B6C7nVh3PdZS11/mvRoy
/GOt5vomjXTQiaDXoeJC8YbFajrPTHos3IcobPKSzPeoGs8yQnezYBYbN1D2C0ND08HYCvTdWx51
aFTarikulIS2C05DqBhmEkU1kkumRpAwFqx6Q1bmroYARqF6ztXKikYgskDTh1yjUfdKP7DUiVxa
7Jiu5LlDz0C2/ckuxhGJuDsif+PVsmFdM2ztwuRR89+xr6NDPeY0Xp1ht4wVQE8/38AYOvtiiDOE
Wv1Ypf3BG0QoHuVUjKfG3puEIBMq0NOsRu/crRZc9wLubkKS85DXwNmog+uy+cR4K0V8rcxpPH6d
u7xSpwnAyfy0X3aRMnn71slxEudu8JAZ9VbrWQC2856g432FqEYjkL1lM4mgOBg2hbCvMbRV2caY
N8tVywGXks1KzWR5+Nwdw/TmdNmG6G1qXJ1BZDGoi6ltKSBj16F6tQSGtS1rrqpXMDCU2mNqCvfq
KPm+WY5G2Kc2UlfAlS3ZY/P7JXrU3Yg20lMFrHzXAs+1w5syTM5DSQn1ISW3ad8kAhHCvLscGCBQ
cmEQb6y0BU6vRIEHlCus9yEUYJqYZnCfLHM4L2d783vZDykL3M+3FJkwSBq2k603bJW8ca692fGt
sZL//x5zH8QL1FKWZ4dQRnHOc+Bcu0RxIr/OXW5tzAl9ZygJ6nDU3qavCDlI6gGp2PNmILaCp2x3
+hrv6QB0flHM1DnPyPnTcF6Tj3O29n+vC8zK2RVS//gaWl59vk28sc1tVFXhvdF/f63PlhFYxZ/L
s7YOw7uUf9LFFDBluNUtO4ThinpDaTa6ZgJRi3rFX4zv+sRqrzeCPcyuibq9DsAwacptbY749Obd
RJDN3gitvBaaHn4b3S1Od+ObgZ//jF+v2o2NAHkx3+p5YD9/3gg+qbGhNTTYP90XAjhs+Ng22CrL
GoFzDViZZpIxigO++1SrfM0MxdNE6don4FXuAOpGTwI06x2j/kaMhaRJHSaxT2Tm36NGGcf3gE/o
cm6aRuq684x2MxiVBumAGzdyq26rhXqyWrhVtQBetbxaNssplXyX5IxsFGrdx0Ez9EuTuoqfVJb7
KmX0gdks+N2g1WGe1v1M+o7KgAjsx5i62a4qsHTUceCH3N2fzDbUDkOIVC1BdP40aIP11BjrDJng
0zJCHT9b26x+DxhcjiIPjVcKekRyDD9iY6h8oHvxpc4K5VLRrKctN8qfKfNCJxz/cULXTMrFDOkW
qdXYPNZpWK8zy6RuGoZdcpDX1s6s2+SSCkqahvyZUFAm/CL6AKxXbKg5dSfMFJFPcLZ3DeQUMTvR
qqeISf3em2xau6Nmv4yt9VhMQ3J2G9bg8cx11p22W8UllpUFyb9s/l8HljFpwdWiQ25v3TniKDLU
ZhWp47xMZncZW14tG2WOe0lDU0VonnG3p5n1Gs96dMf+D30yUbW1UghxX5CVQ9c2R+Gg5lrOWMYc
vNxra5aVK07wHprG+BF06ZX0v/5ZCaU4Ncg6fC+imofd6HMcFml0Smrl77jL+c18vj2Py3k8tsMa
DESTbiovjFeIwJxrgXfm1Uy/SR0udNQL64womUJgqhjfNL0DJSuVemfNu+rgPahFmE2v1DxsH/pu
v6EODdsNasATJDQvzdcNwDu/aT2lOaCm8RDGKEMT0tV17XNLzi5VvWL8CC39ew4i+LGqpfOP8Uaq
n+NC5fq+Q5duZza8Ao9wWidR310FMvM8u9b7Bq1j2H9Io1TXqg6TzWzVbj/albKHVw1TyLH41w0F
3LId1zcUXvZRutYVE1MPAGto65sR6p9jNN6YQBt1Af5eTXBYm4Xyy+CT1TyTtWM96j2TtLZtDst6
FGGGehpVJV4vu6kMqm01tSZ/K9ahtP5cSr2pPC+7jnS3mlV5F0jQTxrfxXNdeLG/YIezuWSLmO0t
S2gpNQmVHzXvwxc1dx7cpBQ/VH2YzciDddPSXGw/pxxRlI37UG+MDYsgmBsOiKC1mppkB0WtctBU
N35cNpV3tlQD+VSVJ4+tRyywrXU/lkPLkOU0c6sDG8pCxo10Ut0AGUbcYQZ5X8YW2C6mmh+aVrp4
T0iQ9RL4q2IYqWYsfjqXVkShAq78HJtyvAKREMdcBXkQJpr18PVqkoXrR0NhPYRMYX1cw9MxHuVV
aJa8U83FT6eTLFzSO7vHevJ342EJKJTQvi7jXVqoa92rgvWApA9XcaI9jJ1FfGNqlNvA9Ixv3iyM
n+84X2ek4fD3DCOvzG9Jnn+eodNkIaxcPXUyQ20tuqld2f/YspLut5onE6TMrXqG6VE7KlWrADDz
ZIzhATLUezWBPSGf2rzGWfF/ODuvLrdxLl3/Iq7FHG6VQ0mVy1W+4bLbNnPO/PXzAKy23D3fmTPn
3NDEBiBLKpEE9n4DHQi5/swwqjpUER69JDJ+pmrQXxrU11rbUIptqij92mUXtfOFrlomNNhaDb0B
LbP6bVzDGHMM4wH5XfNBF4fJRxstLnkstxFCF0bPk7fu9BpGBuPkIWorf4f3YbWWM2TMV0bzTrwc
bozAIFHZZ3vpk+rdu1VpXsk+8W5RA19lk+rfyZi0OLFFb9mMuL+ha72WMR0ZBTOzzep70rff3AjR
LCXi+xDGcgGeWMegzfyNbOLoQeqfjcjFtMKcJzFWP42OlnGdT/kaggNCdQ1qGPeRj9yx1O+jYEFR
oMKIZ+muRxicEQCOxqg2GLl4W7lGUOK+ebzFblnbQoxregErlWlbSOyf7dvaQs7ryxqxDlVzH+S9
S/OUqzXNzsUUd7LCG8xDZJdcT/JuNlnhveyVY8OwNA+t3yZrB5gC+BQKsCXWTaE5fx4y0UxA4K2R
eR42t47RzpplnNaP87bvfBA0+tBdg2Hadr5XP4aJQglhuWWGVUTtuLEMoNABJU+vzF/mwrB3KbaC
G0NszikrVJepbj46sZFvxCGr5pXVNOWTHB9qUIlBJe1jvVNg74D7DwMtfpjn9PNMxmIRG0UsHqxi
NwJB/KtqwAQ33hieLGEngEpgdQcA/SPDwODZsdrrYKkI2A4D90wER6eLSqGhH5SAn5oPArSxh510
29GQWd8iMQ8NWOz0b83FmaeimjyN1DW9Fr5FjzI51Yn+sasMpIf1ut61nmtsZDOu4+i56hIqHem+
cQYzuXwKJ5ugLjxpJlgaXFQWmLcNhSrtTj6I5SMZuQmuaur+P1l6OivybN8ibXbvKyVMXgE4ofTL
TcOySzTEJtSPPNHsKPxtLUWj2inEdaG3L5Narft/mjQFuXbua/EBKwt/WrG2DIASHWWzFnls5As+
m7I3nP7RTNC5WAYnugIyKojfstqsNqWrpSeottO7jSduGtXzm6pYDvwkcCfKGGU7U5uDY6awu/RK
o34qRhI0mtfWWxPB0+8FW0weMcjrlXBCFfPUJ1bx5E2sDDzR4UFeVZC8kG9x9jz1Cs36Xb7Dop/V
qzNP7z0UhVclKP/dNzEyRDAHQKlDMdNqqL6UkBKRhlOPi5T9EAaA3OdePd48R3sEdf9jzBWFHPky
YW+3+0+n0DnSytOcVffkOFyENalCybMkIomdY0kpkh9/diCgfOmQtzvf4mj1ZGdzig+ZC/RS5FJl
BhWO+MkmZ3QvU7FxArJsVO3hIBO1sY5gPzgeYy0nTKgy3WeTcZrzpDxNQzqstTQpQDgG4dFSWus5
93XtyL7FWw0UnJ+h9lvPQ7Ip1ax6lhGe299jgHtBH2rfIxtdHvQhwqH012qUexcK3OkljYdq4+TU
UVr5+291vmOxlsW9I7pQ2dzIxapcysp4m+CbK+IyNMrL9Z8xOUzO+v0acuwAsmoxs0r6aQsO5wF0
LcjdKP9rYBuOs2NbU/gcgjO/zXmbmfDixYjeNe6XnFittVtpEicPUVGPl0AcZJPc9z62gJ+PYEBX
JiDyfTyeyiYDkSJk7aVppQ9KLhymB7Mpm0XonoibOdNDK26XciARo3L3ut6QJobmxAoJvZL1kn9R
SxRfHGiZK5mekVkYeRgtH6pO3J38yfuiDVN4Lk0SennkLWxzWQXUnRQfI8O7yseHPOBKuUlxl1tC
8tHze+KyXRXNRm9OrV4DTMswuB/ranrQmwJ6IJiKnYzZgzY9QDuAfpO0bOfEuKVs64CsQWFbver1
93GahvcoZMFeqRoyAlFxYl8VbWUOSsS1Lv+MJ04abWFYz1//OV7GM1b5D2Dk4lUSqnctev/PY9Br
F2UCNy+z3jZCMOvWc1IMwkP9VWVhuSTNa2rYU2OMO5kFnyvyXgoKVm0OnLKtOkhafXMCrIVxkmxZ
rcgL2hYECrEWwpHlablVN2r7Orih+thEQCH/OCMTPmhttR0RnSMjOQ3redTU9yjNP7RYj3/Z/Yfa
YV61KoHJ5WlsfBt0EBzpaNkvTVcomwLVhKuigNUbZy8WSAODempQgU3vAZK4MF1/8WEwLlILO7k0
8wxUrdest9CL/Z3HfW/rySYiCRuvc5uj7DUHJwOl5uqXqiysN4F9L7Pae+rdUH/p0UWTk0CqZvdZ
YH2Vc+A/zSe17Lu1BW/j6oXFc+Zk/pWtbLXpB8QwG90HMC+Dams2pzip72VLHvJ2JI0mZrjGeK7i
Xjnd4ibmAxSkwUnUYOUtYOM7aYBcCeloeRYgLhFNbPpucas1nAPSf/FKxoCHevfSQFm+SOXW1DKC
6IH09FSxDBTYEyVND4qvdGc/Lvtzpp5xflcRf9GqfVYU7zVG7u1qEkZpsZJCqegVLKG7wFu6k4Gi
5EbGzFj4qAWgOTbT1Jdrrd8MumqeOsUnERn3anJeTlNxOvRecpZn8oDSWAXZSfSwbsco9I9oAMPB
qc2TP9u83dk7V6K2L58hwODQSoke/3tkeeSUv/poih8XqxUGy5Z8qvxfpisU6w9R0uJgjdXOPc5G
HUBQKreyWStaSFKRDkg05Sk2weWYsxUcKIuscIooL/k8IPC5zC2SBtCQPu9v02RHquYb3w6xIUTj
GiC6Oj7IgxGSfR7a7K0V94lb3OqCI8UP5y5QKuTsg6DEl+f3VDlYTnXi5E3OmsStSJ79nupQwcE6
Kek+p7qtNh0LrjiWdZ5BSlxxqBrE8XFpKlpx7yPMIVtWq5lPvHN3U3pqQJG1NJ8KcUAoqCtZpctR
LtC5faeH2F+KPjkKBN8zFAH3TrZUdOHOqt4BYRQj5KzEmn5lMCRJPZjHQeSeMJyFm9eq5dpN4GOS
kkyfk3Qn+2REYVm/+v8an/aDD8M2GnHai0k4DIO1k35Ftu9OkFrKP5u3XjlY9qpCm8kVg2+9t7nS
60hxdfBIlWHtrLnVX/8199a8/b9hAFK60p19LLLVVaqyB2zxupDpaGdy8l3bQrUsBnPKgOb7d43X
uHhwIbFgxhZWsvmQrAyZrC69Kl67qHQdBiUcHk3nu2Hk+UFzqUjloqKhTV+NUFPeuyT4MxyF3zq0
xN5vo4egIHcTfvvXaBke+28wL/xltBm6xhZzCH7RNVTv2C2+wNF5qkrPfaAgXL0G8ANk2O4S/WK4
6Kq3XVl+ARvu7DE4a7Ak6YovShba6+U1sq9OjYCr6cZBjJQGv/bWhGlhtWZ8VT0gWcagWa/mzKp1
dILip5U+Z7lp/Mo1gCJBWL9XUUK+uxySB4UM7KEmIXx0fs/Wfs+2yzH/6Y7POR70cnasp9V7HJBm
nEsnecigrR2GHrF/OTvQoDn6bfmsWUP60vshGEbHHz8crfzCglv92cDa41Y7hivc/DazVns/uL99
VYbIe2/HLMPmC6DPYFHEaEh0XTUzV/Z9qXin1gST5cTGvA9No71X2WZtmjZJX5LpiwfMbBVrbfwD
FYEVoFflm4Pg80ZkPa95r5tnNMq6bVKGxbvptme38YEbWvFPhzf3gqRNua+QuoW9PLVUL0gFG2ES
H21g1tTsyvAcJ8lbKJBOqRY5D2CC9YfxFCEvhQGd1xLWy5fQmYvzEot6cGJzw8Uie5eZJromxYB4
SCLnVSPsIjswVzF69Epkfg087Zc8QS5pOQGT8ktTVeOrOPlfjxHTZzHrH6/z36f/HqPiHN0bYfBk
+U5/gX7xrsVD/hJWBntpdlmoSsVPsmUnsIRix85Pph7nL2SQWTZAF9u4/thfAJwnGyOJ1wukzu27
Z9+BpCnuCDFlu+fffRSblz6JxZN9GvNkq/h7HvIb4FPGqDhbWYXyuU8KCTSF+WrPzVVuyjBJD9dl
HWb3CeWVC9qVaJx0OJipqI+Qm2neyhxJLcE+TIsRvEVB8jUWZ6BnP89kTPbKccge/A+9t1chqQN5
KZza4wRpHE0O7aP3HBKmelQfzGjQPhrjsYrV9j0MFfPoT/zPclQ1dV+QYo7IS+j9NUihIco4hZtm
7Se1fqcjiPvSws8aPIxD0rTWnrwBTV276JoHS6+Vk27m6pZse/kRlBqqIF5+bDCa27oJt2yvK+uD
rDFT7zgONYnWftST+6rH+E3GQ6B1yzBZsRbDWGYbzzP+lfc1gifLsNkL803iZmtVCQ0Bwyz2hd3q
/+ez/3mcm2rqGSnztdMYxZ5cxv/+lRoVdeYQkSJToDgapWnXjZEFu6JtJgspMVQzmgldHQmxwMOs
38vPqYe4i/dK9YTjRPfguu13V3PbO6OizmmojXYHV/e7LPDIIk6AenqoGVAGRc2nFMxWA4TJTpZ7
sEvtViFgqz1UBaCapprvZJlNolXlGejr4grNx14FZfdnrxSjluO0xtxOfbIapCOmZpE1VqxkvMi2
o5ADUOGJ7VKnICGqTTzkTS+4yEOBL8uFVMlaDTwUaX7HBxLcB82oqWxgzitdeyu5Li3iQ69o9lmG
5EFr+75F2VgNNk6BWpvjADVNw6TG64jvjDTGcLQrvXzQurCFXlI7eCPGpKIwFOynZz3Xn+T3CnuY
3JgXT8vXHFnaPdu57qnogRRBFvir0tG8/nSgBy/t7W41eHwJc+jc2i9ZeJdFexXWv77y1RpPJLsA
M1v+XcS/jUEzFAnawruTpfrBVZqNryb23vL7V71zjLe5rvUtGEfkEktuRUPUGBTWdeUdGNoZ4brs
m+baK7+EuRPm/Katwmru3QHB8pf2xapwPwGiDsDVtNVg39iopODy3Dwm4iBjKb54634Kd9D8uzt1
mgvrkvQVJFJZ3kEVAcobO4IDYsQ1S3rPeJCHwa+7+9n8Kxvh6C/xRtXfcn104dEX5jJKFatOowBS
dos1beweCordRfWr4QF3r+oDP3cjscJDGDYlTEqdqo04yG7ZEQk4uQrHal2iEbxP+zp5ajpdO2Ao
BM1aIE1lrPR6Ho+RRplGQlXBHz9kGFHcySFRavT3OHjBTmNC4bHHWzIZyai398v2fprr6dPWqIqO
dZt4DfYLyXScm3xbqkU/wslgz9Jqi6dzjfTep+Nz57105JP2sBnHZiVdoDN4E3e2hFdktR8dxs55
nmSSRlcc/eQaE7IfCjLenpUYJ8se7vGkwGtcV0P0yxJkYnCGQUtdfhPiG/MLvj3Zkgf5XYm4VyE+
dgv9Hv/veAR60SYdvM6VlG/d75sZnzRBteNN/G6J9zCOSrya0etADQooDj7KIiUTR9RnR9SYNRsF
v79bVAGabVSI7Lz4i9o2egRKl5lLM8vS9gyw5Lx8ctWfIFyE/jEQia1ZyR8W2EKm9xeZg+k0OAEh
qbDDohPo+UgSZq3THz4BA6K/1cA4yfzMEM/Gzu7rcC1NheywhWgpT8d4Tjau0YPkE9ZE/3IfusUA
HqseaTQxSIXzvPu8yJvQ+5DB5TVRVMm2jasiVP0fXk6+ulf2vASOIiEJUxxZ/v5fp66qjxH0h2iv
CcnHWFNPg62P+tFydHObF8h3Kw852lfkY3//O/AgEO3p89/f/S76b4jj8H70A6lqd0Gq9xkoySjL
samSQHSSAs4BFwHhMc4aTw7E1dm7eC2222x3MQUTHQEQnImyxwXDBmLebHarwND0g28jRmiRa94A
qdGHb7aefo10Z9h1etuf2zHpz7A1K1w9qqyEHlQ2K2mXdLNGkk15UHwKq7YzHW6h/zRMxgAA9eDC
pnhBIkkkkV743NoByK5l83bIsYm/q0ia3UISuoRyA0LoTQEVpo6RggK/1AWmfUTSApSDz18hNnGo
MSsIdfbkY2yg4+t0ab1fi15nONfh1s0UdZN1Y/uEhs1GNUb7vlfT9mk2sF9Q8zlZyU4Z8xIT8orr
4vYihlST+t7giEx9eva6YcGo6oG/tXxoNpah5ndFjG6BTMN1IWCyzHDnS25U9nPglnfhMFQkxhQw
yoY14U4z+SvLdqy9fCAH4eweqjn5cntQ357H/+y8xauh3vkUvk495MyFIWIg2nbRfQBaC3+ElNpF
9kr1YdLcf/Z2onmbK3vRMHqeAxzR9SAS9Ek453L5xeqbtFkwPY0K4pVBFP+IJ1dZ1/0wnoORrcNd
P8TJ1TIR8GOlePSKQPmpNj7E0mj86AT8FqMM497GLQ46j98e1LidH6wceIGBVdNXMckf+rOmhSPc
TPImg+/MlzFUYBmLLMjv1Gzopt9HH6UkGZKHIBZL6Wz21rFRDtfEGzZRGVgvVCg/aSkDZRXLagFx
CZbKqCvdCsW74mo4zTJMfspgiINjNc7/bZhSYkBcCcCljy6lMz7KR0484uYxRf4P2ZKHhJTrtsPV
ZysfYDKG3STYQFXPTvnQQsPnci1NpIZ9KOpLKll+iDjMvyBLr59CmR3KEFjazi4J7NvnjCNDQewf
1T/xlZj15CHC7rgb+QyHAXcPRMI9G1zyywM796AXueRfd3KEfGoXZhQeQOEYy2NexgaNRWGNwONt
RaC3bok2ooY0/AqzpXnfI1dyBZ9BPUvoA/sxsKxkwok+rdyf8jnR9dOhpsx+lq1lHdDG4x8xuQyA
/VmvB5NNxWMNsRACxMowa/fRmwf7ONk80XjW9l/cAm1YAQj4TyNKc+i/QFz5Y0TTCB1Rq0WpSyxr
olhx7wpNPRpRwpJGfsx8jrEWaPPL7WOWGTglrwPSeYvBjQn3luMXazkr4Vl3nN0Y3rDSfh+GvH7V
JzLsMM0ph3RNfU+tF4yf7mVk0aYV/Kzxx9S4/MLsFnaTbvqk31z7wFc6Prb8wZYhOfkPNff+ki89
6LooOrhwEww7WBVJ9J7hxnyKG7s91VyQJ7tC397RSPRZc9a/9GE/nrPcQMIknvuXOuvCpzlQ11MR
+e3aT9u7Rmun+8ZKPMj56oSRLL+2IDbTxxqO26nDkHWXx2oF07I9yDpRmGBdIEfguFmfmv/diKTL
KnQMuj9ew5vLdqtiT7oGc5HsXS1O17kNxwWwrF/fK/FHNzkw4pIJWqwfYmi99HawqTdmlewyvSCN
J7yOFZRC13FgR3e6l5pfTIpP2VR0rxPQ9HuyaX/JUUVQenvL6JjER+CjTecoCFnSFYGK5oI4tXuF
n71VPMNxIRagnbHrI8FNFzBltVC8TReUCL/8Ri3Lswi83zXVLA+Bq8TEzOpvYHMtziySZhvf8bKN
N8AQxrHm6FiDB6AbFAlkZ5yhkXvK4A1pQhCkyh+mMkVyMDdfDQ3/DzQyio3pBOWXIQd5U0zphNlk
V35RY3BxWmSoV9kbWtA35+EN3qJ735v2e+dG8xUFBBhsVQVFSQm9b5avn0wr8wKAyR+Tl6a/Gm1+
VwrHep/bqGPlabZPIRuYHUDa8OLmmn10c1U9RP0wQCEx0o0KyyCuvG5XipqeJcp4eppzVxUxtA9Y
I+Jr9NkexAJSDpQx24v7ZZ6M+faAnoSOr4WESrQpmBS9tVhIO65/N0ezfzdVerCBTqusEYqwMeNS
MwV7QLoz3SCL6/XrSXW/ogTn3N8OtVUnG3sIcWQRHW7Hzgr8QninWVig3sZlWBmcc6wKZChN7XBV
+O6Mq60fo0oSqH186exyW5GVuUf0yMIkirNhqJM9u1hXiMx9xrxS7091bP2YImutIyH9Sjaju8wz
zvB16Y3v3YREqtlb6tEM6gkaIL+ULH7+BO+ISrGsH8vCshHrey6F4EG2LC1SN/FUejtZVK5HEOOZ
Ev+SJek+HL9RHXMumjjIM7VV3/3Maw8h+b92zw49PKiN9z1y2s8RrVpNO6S62Ht6WAjiHyEWjAMk
C7uYqGYP2j4Ck3lZmqmakbctinojx+Bf0zzYdbtxk6y/Fvhb8gRGoA6V8ewjnzILwYN5PNfJYL+V
IyqaSZN9QKKdDvOAmI+p+74oP40r6DrNYTaYOjUBYkHIkNZLm0wlPyNfN55NX/uYTEt/G/P51Wl0
+wdepGcuu+AjQal+kwAOuVhj6pyxo9Kp3qCypXqGiVFDY1cKWLIRn7YxLDZzgfVKl9cGICxovXfc
JpJt0GGCtIwxheMbzJlhz61whiagIoek44++7osX1o2f2YtbvoKUc4K+H2DpO199mSyUw5x4i8JW
f7RTrqP97KgRSImk4JMW2HrLIHSIe1+M2SVQhFZl1Q0XiVMZuERNo/4C7CC6Jh2ZcxkuVYhjWu/0
O9mUk0KtqddWP+LhKYpkuVMpLnry/E12ZNu645xqzym3+Oe05ospTORQBED3q10Zz5M3/hlvxHP6
n+NnDH43ae8t8Qm1ojjf64kPuV/uclOxwc1/H1D/FltfeYS5AeGl5H3AT0Nu1+5fOygrJx/NsY38
r7TWPw7OPLyiUFn9ERfjQ2oiAjvdXPKaTbvhm4+W44bPpTkd5Z29NT2oc50DaJQa/hf0o3v2nOwy
7DJNHj9BViXrmeSiWSncLPDVbSTcgE0HNZ20oaA1AJZdMH+yWx7sNLcAymd69d0vHf9YoX2wcTLc
mTwhcDCH4XScanzLksSBP1W66WOioC6DG+CLDKVaRZGMtY8cr6LVrNflKSVRcPfvZ4xsI8ymkQCq
Udv0lXin6o2yHqJav6IfiuSiFpOWtgwAJko3HKDTjut6rK3n1GrHJ9/lqqIxQ5w/Jar+l3TRjjo0
/acas3TZvB0Siv8X2cy6FE0PsI17lJ0GiAIu34TF1nxXUUk6UpP54oxRyoVSxXtbwObwdc4fVE+Y
JAsMcKHo3zu7w+tYQD4WY4bf9gt12oLYqJ1v/4pL7x+0N8aLbaSoGJr4bItJKIE8h6Zdr9wyO7Za
M32MsOI2QIvdS9P1bDM11PSjXM3efFN9DxNSd1SsKGyEd7rSfNGEn2s11i2lxeBXEcTpWYYKL83u
2zHfzWKADNmWr+5iXBs2edgZSNYNzTYY8Uk3BitYPOvKWXUxIJ7sY6+SfFw864z8h4JYON6aziNb
D+dYRU63m8dm+II/2Fki14GTASwVxQEk3LjDBuE1yRtIooHxWqs6onm0DCr2Swt5p7+MEKme0Z8Q
3JKAn4bd7GrE+SMMdf1pioD5urkucMWg1VDDPNYIaAEsphmNXbTRUjc6yQtATLLwocOow0VveAgB
7s2eXZzZUN0h3El+h6wX7zQM75Dlye47meEbtB1SkULXjm9PfkO6409rw1PG/e1rtcoRiLI7P8gQ
Yj/BKUiQO5yauCJ1C0YnV4wY5LRVbYfJKT+UZv7wFKN9DGtNv3d4EqxkHO1E9MH9sD21sZ2/N/3F
Gcrqw3Ffet0jbZIm03tq8NYVSCIX6L7+K/JYS9xKKvNIjQGNhtjZjIVaX/MRfOybvK0EiFNI9IMS
FQ7bNOQvgELIiERGxJrm7Wb8Idf/6shLFJb6GidQ2aF7fnDwceI+6eirjUH1KnfGVroOJxpyX0wP
epfVK5KU81XTgLuIzLdtPmqBq94FXHrFfjAmakxapT00VZUKNd3sZ43VQ4anvKoMrza/vPcRvRVk
J/X0wUOr6dAapnHEIyC+DmkcbYc0U+7HHE0qC2UMHBDd5q4cqle2h4iyKmbob+amtrZ9G7VP8qCR
VbCT2L5keUcKwvXDgxtZenIByaHtzcx9hK6h3stfZJzaj/z8VHKt/AZFn2wBefOeZm3eBkO2qy3u
/BMGThv0XNWrluT2CevHFk/DMH+FtPRj8DP7hxg6mE22LsLErr4HTpgce1Jh10KL36yqDJaWryTF
VcZH0WnV4ZtPvfAo4wkwYm1lJz9qw/xSe5NDKoaDwTMUFqU4HQAtToHK98wDVHa6ad/NAJzUaqNn
Ybwp0KrZLXCkhYbnJPVbb4ISjjyWQPIP6bR4+N2at15Z0DM8Krn9GNzpecLH/ccvCJVuYwN4F9Wg
f3bkenntvaA+3+JN7tZn8RreVBe7ai541c4yLqM4ZHWpoGwaU7BI4ZD8EVvGNE52CCblQ3bIQyJn
yFNkIfJ1Hjvltqv7zxeM9jHm0ijRGdb83eks8+ALhaOwb1CYFJdjFDrlGgwHrJXGDV/VcNrLOOl7
ilYKMlKyiVLXCdvK+gUPgvQip9dO8LYICHhlcFEH/Pg+ptCDD8ILukFxTvyyOLNFD5AuclWAvn0H
FIGVegR6lf6W9EG5kqd/tJcJf/R5rqqvDKMsDkhquveO0j7I32USdu49kLcHzQprrIKHDPE+xOyy
rCwvjTCuHup67VaW9ZKVSfNYOjMK4VA0JqwvTzYptbXhquUXH0XgbYvFw15O6n7pHeCC+SwxzLHu
WQ9VAhnS75Gj6Cbr4Xdf4Bf20uIV2JFo4XXAs2vT1kpyQj7dIPGgnUCBW+jcjsFTnGXXVPLQKmc+
Gj5QZa+bmwe3QtnBnLGBesea89qgKHj1Z2t8iO2s5xYefihmMj3I0BJPun3DlvASUlBb4nzUeMPd
nnwQAiCXpUYTDvlJ6/1DPgbKuzUn6TbO4+IOs1ew5n6GJRDF5m+WiUBumAElaOHNeQbvlN2Ie+Bx
qO0x5sE1InNRVjP16IfrKlg/Yum9LINax/C2LOb8U5uHz+2E+t9W71FfMsy2PPyxVY3IzY7meW7Z
GJ3KUYcJauXWnREjRq2p8VXeoqjRxXdqMX2RtygZKlQNEhS51uVOhn9vdRm65q6O9QMJNuOjnaOO
xFUTXLG3rM/MxmAHwuNbEADCEBuB30Mr0LOoqEefQxvswHajkYRvaM3fhnp95dzNRvJTroiasA+W
ZZFjKldY+M7htlKSy6XJ1qCnTAns+t+MlVJ5qQI/uZccFslaqR2j3jqTV4DShddS5tpVUVr3UPs6
kDknqJBqdvHhCBsH3Fw5KP0J6aOv08BfNQy7/nny9fjZBT4onFh9YXQqnq3rdI7cvWx6iTre4TH8
TbbknKZo3qZ4ii9ykpf5LWJzWbyhnKliHzOrW/LSwaWd4biQtchxuaLkKg+yQ56Rtgvv7CyD0TV5
08q3Yv0HPpJinWXGFaJ/veE+liYcVtcDRDWrpvqYpuSssRdMt0kNSh1XoRcYQgGmpH+cYOaBMRQR
dhrLiVtWzhcLl+yy8zKUDRPrMXFb4IERjreD34bfa3i8XYuDgkXd32JJcdItxFU7c/wp++VEG32s
dYnz8T1CvUeHteGTEwzdsyakU+X1P/MsLLGFWSk2fvbdLCBfHWIFsrdIyavabcYNYIyi10I1t20O
HgkSHsyzcF/3jcGSsPU+9HAJq8iw7tUk/Qwzelb8fFv52oAM2msj7hzsFboXGlIBQTYiEyVNaBF9
rMseyUf/uxH4NdKUeBU9LqQvqysA0tkQcqrJ/eqmCC4k7HCujs6tDAAgIF20Nl/cpv2FQPL0zdJ8
MjDjlwYzpcNM9fBSDKDV9xOxjsdRQvL8ZQKbBGMyLC4SpSab6DYXF4lSm2vExWQve1N918VJtjEt
7JsGXe3Ojmp7z1msPFT8n8pLVHdLU0uc8ascVnjf1RkMzFyiMSuSr/ypPqjwai9R1Cv7Uu/iQ1ir
iDf67XiwTW18HOADyR2FPKReYm30yip3teDXIhw9keX9HFGbMHBzMSK3pxKlRvYhoVO9oPecPxqm
xQLLiJoL6634xXaRGgZ29oHDirlrurTdNzNYkhC3TJdVD8yUvruLsxr5ut5u0BoSCeVC165g2MLn
xGQP4PvIc5Fcgbs7NcomqDGFkb2R6A0UekPB800NN3ieG0zfKjt5mOwmPyY+Oe83KvXJIUwRizFU
3AoWSGqB2B81C9qOpC3JNvKpf7fn3sRtGZVmuOAuAEi4uEGpoHWaoewkmxICaWF3hM/As4xkXomg
pRgfi/GWhi3Ebbwc4rb/cbyR4UsdhUVyqGFJXHrH0DdKjl8w6Mup3y0Y6iIZItKiosarRbiFpvl0
Z2Qrub/NcUs9lFS21pHYARutk8PLcO7kDljueZ18xpWkSh/keCvGViGHf3ywkbY9U1D+QGBJYIjV
6iWuOmPvFSBokWhstDXizfU2V7V5bTes5Za3oGdY1sUjqxSZYUTHCcYcAgDc8TYBW/hHTIHqRxcR
kmufOgLaxvtW/Ghpyk45TI5QMmtTw5Te10YNd18sLMcaQwovM41tFHnkZn6vL+UZV1F+9j0TLjvr
zmXJuUybmqO++KQ3EfJjfJvtFEAbnptxZ6KITjmb2B+HYkAFLPeaZcitYxpRuML5ODTucL397mfU
umVNpLCCdoFBdJGGeL/okDV/Z7HzFkHHj4ZltKyWyG5PFE9lh6dhsvWzcFNcF1Msb+5RADH3gwX1
Qf7BWsjn17iIkKXqHNQtnXKHkqC1/OkUkJ3rLJzK45CMwcMUYiIyTBNmjAoy62INH6Hob2z0PEOs
+UsUg5X6DiZxgmnBJj/kB7KJVYrI/8oDLCxS2d1QU1y6b8kBObrKZnXtIjO2bA+mUKnPPY9N+d/+
sWPAlYUVQYT4jXwrroldtBFf/ApRYDevlJ1pIyyHrqrYYjvjX+Ce2OxCktcscK5BZb+hOBPgvd7E
xyFUjW0sdHckJCtN3eAC5nYzVCUKDLKpYEMoR6SA/V03E9qxkXmVh6Hqf+WkLw63kAo26hpMIQag
pvcu43mmwSGwa+ReeXm3ysKLPEPca96aGcJRt5jsMHV8XEvKkLs0D7KzHvXvt990kyFbhxDceyQu
hAidckiqkpMNYYarV+ndM8qWCfX0giKQj/buyG7+p424eDH6PyMLSp46uMnrYOTWVi+M5k7VgIo2
pjeveoHL1owJQQvXjhfMmIds1GWO6zcJKJMwMh/3tCxHzQOi7LhKu9Le5c8I4IdgfYvuPhui76YZ
iaV6mB5Ryug3stmC1NnkQekeZNPxlR+OO0X3spU/z56FF6FMi8w9wlCtjTBPZuiYnwndpLkoDPTl
HgxjSOp1JbSTMq2PTlJZiTJivu5CfacKHoNkK0hGgzxbDpVlcEuPXmT8NkzR8W438qqG4FU0Vy2y
t0sh41/NNKgPg+ll6/9i7byW2+a5NXxFnGEvp+qyJNtyd044qey98+r3Q8gxHX/528w+4RDAAqk4
Egms9ZY2qbx7HighbsD+8AXpvNNQ+RWk185fWMCmfo5a/yvmp/Gcd7i7AtsPKPDU1hZx0/pKixwd
/zSc0tRcSjZmV/6Mm9SJ92ZC6jQyyq+tOvTd1xFgPApRsCN1WzmwjHw7zM0sGEgUi3bqDriKsMP4
W5zoU5s1CgreSTynzOlhBeVc5QGY2wvxYJofYGJUND3HU9eYQbyFzAOVgXqIot94xZCtXaiyK5Ro
0wvnWZyFwY0UWPnN3M1j6GOoNBL/O7Qx4uJDaB0Ht2BAr2MwIeeoleQN1sbpURq74cqXa5f3NpYI
TZ2pK0q87WPb4gU+siL7VvOIv5CLXENZaGaao3Dbf7fxl3suu0JfNqWNWwBJQTwdCnPpgy/4JiHM
EXckIUvAhxs3aN29mqn6HZti9tRTBHym76jkd/eRkzd7xx0RgFYb7aXRqY1MAUMI4xSPjvwaHTz1
ZJk8y4CTS0ebh+ZJmnBB86GpX5tqSI5zjzj7EAqra4XvWL+c+8hSrSxqgrdBWeWbxgGsYpjpeN/i
7XjroNEJnHm872RruM8ro2XnqfRXomnmkr9XWduACvTrYqm1T4ralXdiUJ/2In1Mtls0WbXxgBuN
b5dQt0anU4J/JAZLizVZnXgHAL2YV5LwukbCC2HnIKzRB5YAW1JgPorWqATDtQjBzbXZjVH0Q/Rf
DmIWhjnZchwjnVWVnF5lYKYWZsYW0Fad5qbhF7mCYdM+I2YNCskzfsXR0pDk9Bcq5IjHuOOT4+gq
iaBSvwaml2AmK7frS/prJB2ZuqtocrJyusJGmB20beg4QDuaCtF4nDkPYRMML3a4TqaowRp/R03d
OpmSP6OkoJA+Xus9amyR8hbX+n3HMvBXbgLPURpWdoJ07tiH+l2ThSHuuC2Ug6k5Aha6a2Gq4wg7
noK2pWUNGKspZo4hL+gaSPXBuNB6Vd1707Dvde210tZXYv5lRlZh4gPHbhOjZMmMYdW1eOBceNR9
BuolbzHNifqeHH5IvmeSfs8Ob0tgoPvo06DELYbjadh3/bdhMj6wKKfZ9oDRTagW5xYrVwWhuxpa
ZUdJ8lMtALzvwTRrY//p1S7e76IPm5FDnqrGXqwXRFcRSt1Vj6LO38oWkaLdjq0p70rcwLqFCAH2
gouC2LC/D4sBNcwybD4snnJiFKHKy+SBhPDvGfiuosTOzhyt2ugweuh0X05FO586xVnziuukdCXO
dcmPL72mlBI/R4nhTzGi6UltdEBf+DVJnPLyT+va9KcWogpOKfAt/fC3f/KUpZDjNr1MEv+QOV8h
JnRJig60NaAEmXuTO5Nsg0rwsn0TqD5+z9LbAXsORpF98PzN3FvahYJv7RR6CRBDk2JMYmH4qeXG
tpqAUMtmTJ9kPTNBadfWeYgCDi5q4ywWL42A721oG1eXcLf30j0y1WjaT/HhdJArjdRVHagrMUMM
eJ6ULq3pNm0htTs3lybjHHALk+OBWh2stMYixm5dpKFtrQbjM/UmZuTh1CI5688jhoiHZEENqFu5
UZXf1JFWgAkJk+8lpf80zNUvHZCr9RgmNnQESqf4Xxf7TFMXheyEZyxNNUBG2Ett3tb3UvcV+YLo
2Y3afN9OFiZC4kbuJdI6fbIoKHNs0s5ywdSUibVTh/hqzFtqoYptrIcgwn2ux9YsL7G3y0yTL6wl
Fn51wzexs5F94IWuLSYTkSmRwMI1wiQSWja5g9BVWZ0Va5E7ECM05pHfYb/nwAEkBRKlGuWrduKG
1v1CYHcFnboY4It2AULkrj7BM/r3GDEsmNimmv5jHhIkEW4h1b1LSu/B9KwXdSiT786QofdeVA9J
S/0CDJWzzarMWxgZiD3qXsEVGD3s4OrBfh7wTBc5ghR9jIVtGt35P0c0RvJYlWGNxWVT3Vw0fHr4
S20L7MNWfEDMQvpn6kNUVzp+ipOnvlQelK0vV2zum8DfpEruHX2pz44sqq11G5XSg6bBI1E73/1p
4OStaD+13kalUynkh3iaM/ijd0SLJzu6nW4BlXbdB9gSb3Oa46c54j5Oh+dkaAdPCg/4ExhVZY1+
BwafUxGg6R2KAOjmauQ6aY9d+tPvI/ZmU8tFYGRYiHls5tPjkGEe8x4r+i8huttdowK6d+x2pyiN
+SNSjdcMISA0NxV/UxVycWi0zscbAJQGtVr9dQot0nFcuHHyi8qcU+G8bLX1FmXXYc27G7sJBSUd
norlfVgaX1PF9r/lbYGBQ6/kZ6x2u4OHOuNKpOMC5ZbSgPElrLTXIGx1cEvKsJNdhGWC6aWI61lO
GgMnBSSawofUIX8ohdXeky0dNivlN95YSMFXilWsTL9gKWoO+lPdgIUG+Y0yYeahqxgPCeKK4A6j
VaSSNR8DCf1fBurGiI6TY9tytHPj4Cv6faW5wV0H3e+GND7uLaj4v3Y+hj2FOzR70TTzV1clT+YV
KZroMVKTPFH8V78jqWkbWnUKQlt7wCdnK/rRqOM5GDlsoqeLTTexQUEtEE03d2XWugdxMO3YRRRa
f2sWQwjDp1Ex13oPKUFtBCu77xcdn3w95G5zX/HouKp7nOREUx3VloUcXjFeJF2DWWnvlSxPsKDD
TEcMYhdEUs4wl2JQTIpa1cNSTMr2rt6wg9GLnq/SiEGe1Vp3UtFFe+gV/tYvourJLNmCFGn12Npq
d1VN7nWTfmE+HWzTDa54YMS8KmzzLAZSWQIj7qBnobhqFS79SaQQ0Rd/e2kntvIjyhrryhVyhtM8
xJuXeh3KN+IqKJ6p112YbTqpyTYtNNkr3KR+1EGUfMdx4Ml3s/RRbwtlW5s8OcJwdO9LLftbQNEn
zS5tyUwqVrSJdWxhofn9DFwX/KQDFlJvXZj8sfYt6MC+N16gPnYVNqxewhci5L21zetURfqjD4/I
q8MV0brqPEI2B6ymqs/opPxArKC7zqeKj3ge+22z1kKnueiJGkOHekLXnMP+EU39AKsfNQNZHdvP
rWnuxT8KJgo74Rg55DbFWYTVWXqUJxSCDTspk33tVrTSwnD2dmAijj8NAuao7xBo6Jd97svbuQ+z
wM+zDE2tFmKCCDN6Ez8g1i//clabUtKBEFxNcFIKyPOMS3u6Rzk0B54W7hFwpH/fZc64MRwYM3IX
s2DE84ofk8VXj/0AiJBQ3vjkUljATpCQnlEyed65UtYdCclno2Xf4csdTkmNc/RtRK3aSUlqjGWK
Yloc4WjJA0IjTIv9/kOY6BdhTYLkA+Xa4aUAICvCPCV6u1r/fjVruppoTmE5ePPFCLz45Ors4WNR
geSF8WxSMNr0FiJa4PHYCkj+ZMNrezcK9gWPrhovRb8RtdVhQFBoGfms8ut6UFbqkGd7MdrzjylQ
q7wzh14/m24PLIaLqSF1V0hf3lo085F6uGSX7kE0vfYXnrUF+BU+kOsZK0TQzEUZosY8ekn4gpoa
0g56+TQgrHaNKHeNVGARvJQ94rVpmw1b5CSCF9WOXhVJb2+t1KZelEd70V0rxbBPepxcxKTC6+ES
5m5/EKN/XlsOM5bs0z2rxPh4bWT2Xxurbm+jOuv+dm11+gTtOPEU36/dpC9yR45N046jpfkotHCQ
5frtTMt5jliaJETM/OukT/FsFIGIYLirWIsQ9puiEVhlRMzu7bjaB01zhnkbXOtK3SgrMQVO0ELq
fP3Y6YWxQ8j1KUD1E5lPKaZ8iFxSK5cG3kJ1nu6kLGf379bKSsQYjmGf1GODEXty0BT7Fc8s5B6m
6eIQvZ/poxmvyLykid5v0kl6ybdZu7SWf7b0TjnrsXTP7hldJL9CJiHHJUlAOqmtfYoSk0WUjLo9
OqiWvox5Zl3ZRfkj7Yzw63SS/z7RSRWIHnEy+s0PcaL8PpmC/6eY/3QLcUHQpSf+piwRJbSwpC4f
diwA+pcs7XdxWgcPTTJVoJQgX4h+EeZqCA2YLJ5eeLnsfDcOH8Cp/SPMma4mwuS2+RBWtBKbJh9Z
6flq7zcdBtTq+z+vZjtyvRY3NShzrXIJ+2I/wIgsGuA3iEKWaBp6LR1FmSvm8XIZFXIL86gQchgk
8/91rvgY4kbiytTFpeN83/lDzvcVo937xxiCut3CK7SWkWGDmXCckxF2+o0smfqNOAsrvFDcSO8x
apkG2iawFoWjyot0rPutCFRFZ1UWq9gsq9M8+b+96HQ3L4v1m/nCdRphZCvu+X7hS9//clExPwZY
d/m0Hy6qgCSWLf/jp/U1FAc8Tbr8CS6xn//5738XcVHblPut+ODzv/nfXfjD/VPXTNZasxIC+K0f
PTd5KGNbiPyeZOOhS7bT34omZDgAH0mJc+WkxFfltXvOA+ojk3KfiMhU/8N07D7/Md0u0o/TKzNb
iou9T8eBZFzkYSWfvIYkpjlhGyLtazIOwXeqpGxjUaRGM9KGToiB4zZ32+jeo+z8l9DIrN5CexM+
jggdlOJn1HVL3QriRy3T9XU8Qv3Ai9U+APwDfopb3cM45d7KcujYkSxqHvY/M/Sg6EmSbc3yaKFM
ZY1xOmh56y7VTsdcbKqDGGWLRhFqgDpOr/ciTPRbnoHNjqRSMm2xa2lQZT2Is/mg4YFAzdF+C5kH
PgWLpmtr+TKxwAJSBe5OkVvCePCcbygMVwij/G6GwLkz8KsWfn+tNK4zKgpoiMQghoJ0mOwguysW
j8a9i5IYUDkcuPVJzA0ByfiOpDxk5F9oJIYPUIDrh1J6Ettu0cilJ7Ehz1Cp/XMkGj6EfZ4j0AB8
//45Ryw0dV2rHuTqWVzaTD1740gWuvfD0/8y8a+fCX8wden3OHnKcpMtxdsJwwJpiay/fiXeYYh5
siBrn4GhJUfHHvh2TmwFP9c/RinKCU5t+8z25S1KHstvcT2moODkAAHLXtk7smvch537QkHJ/9bI
QLZGrbNROoXMPoyI9wnx2zD72ct29qWfJsLHVPYV4gf3tm+/iHGQLB8nhl6BHs50xTb9JSZ2oGA3
gfZUjUZ7VUUuZuYIJIGbUSBWGbwye/dJfIOlwPlR5170RImgWKt2F53YLWHR+Zc5Rf8krCne57TT
nNpPo1NfZMnBqrVxo2a7SpfUDYuOAjch2zi0SatP8gnIuZf8xnyqaq+xjJQLFBRv4ZSLPM/c6fv0
kqMn8ILNvL5s5SY5a2MYbccIH2QtmcRXwfKiPC6PznrUJ1/Ivo9uKqtXKIJ34fdc3wsklxTE4TII
++GWZb+zb9CV3STYOz2aufMiIhRDvck0kJp581VKB+02mphuY44hG1YAFG9pif7MzzAmGHmt5nLN
Ml3CZ3Kjx4q7FMPiYMoa1ftEOpciJAyfexNjb0AR4UmrMnNftJ68o9QxXBuOHq9tK6weqgFbHB/U
3leEh05ZOe3PIvbxui7/yrPhyWqj8HUYlHIZg+y/8zT+N+vExqykacuN+G2LQ2rmPUKz/NSt7JsR
pPUxR4FtL7OAWHgkJer7YUD137mRWlJ535AnzVCph6O5ELq2YdhsA8UeD5Zg+qKGl2+sJpTwwRz1
a8rKCkqtgXcIS8CRQ1M/lh4QychS+12Iotm9Zis/EcjIbr0oGpaZ2i6htlLe+/Ms0wcUgLyowTN2
OvtzlOUifWwi30b/jMvkiseTjV/qNOtzrM+sUMz/85qf7/iv4rz8mFieXHwDYB1DdNHlO97miOxV
XY+6MU3TSJqbPsPnPsYOdOkWY7sOWFOvuyqijVfatmITeCOCu8JDs0smsVgWkXKHUFey1RBaXefU
WBBG/Epyz1lnkdbu/cTPH9XROMGwqb4adoTAPLJVJxM+4i1+T81CDMQJD9uhN5tzii/qMTexPhdX
kqx8Dwq8Qo88N3Z1obebKra0L7q+qgtAfGjGFNve5J0Die+RDCwSCnHxQ0DiU1+xtllijGvBGDEr
z5/2d/FR4OenSRWIqcynqods1Mhq7HLm5SX86JC+XvR5YFk/jEZWRd3GVsDZqf1aLu0KyA+4dRwJ
9uPomngGUMSGjYziTOUW93iTPeEK+TM1I/O74kmnoqh4whc6P7FWA6UwAHENY4elhCfjKRUeei0H
BeKazhI/yPLaGD0w+ySw1o2pFa+57m/TJLS+j6oEZcLKxztrRLWYfZSyDZWyeMDL+6cxhu6t5SfI
HIewOlTV+FZ5JXlnp7QfXE+N111R5deq7MV71Za8fWf2DTtTM1gbqRo8GrmGjSx/ku/S6GLX2VHR
nq5Uxen4Jv4eYMCBqloVLVWtNUlU9f515g/oYOq9+dVg62vzyHyiSt7sjLHHDtGrrBefcpS+c5KT
gN52fa49OOZJqAWLBjA2MTIiqDaNfAhLTgKg27+N/DFHhYwJQ4wnYtSjjZIbzZpSi/pKWn0l2Bld
WfjLAgvP2/8cMQZZegBZX/o1wlEL/GExC0kxjPawyuz4myCIsbG59MsAF2ITdfCalFSvgTIm/SUi
LrqDXPj5c4GZ/YYUW8OKrVfuJE2K3yIy81ynuf2I/XizjWqypkqpu/e2l36/3KQZX2t/7B4Uirm7
CpDiFmF0a2lM7EFAfreJZvl3nhVX51rrHqjd5i+ygpQYyQneplNTga+36NLIuU5s33goSfCK/kwt
rH0nKTUMEiN/QbWAEhJrtKMYdV4y9PxeGgUwSCHjEu/bTvbSGEKuru73Yg50so3aScUD28T8RrLR
FMbWOnnMlF6HNJkhm33mLbrO8LDE/5SzUe0481PzQ18YVdix50jFzYU6fK/zVZINPCreS2Oi8CWa
Zp/5x6Z5UKAmHQt1JImXJg9Nn0NYmboAM9fUXabTOWRuijNbwsm6gde2+jQQy1mHtjom2xjdwgtJ
i7w/xNOhirz+YNiwDS+dQZksC0W192JgDhEzLnFixBJT5vE5HOSojaSD160+XFucOnHkLFBcHFZB
oRgHHirGQZzNh7kv8sNHErfUEY0yLRd/C5n7qsr9HVMb3mXe0Pc/avibLyWWXAW+hl+yOJFvcv0c
Sj34mlzT9ylSmBeY1tgkGNBHCf5gQLzmUq44E31ThAnq6ijquaJfHN68A36PzgOfy8bO7Rtr03C1
eE9OSLuo3+NyiSVPbcurua+BPwTpXfqqThL6c3+lbJxeii7K+qIbvlDEA7mq92M7CQiTud1UNirW
0KTaeEtJq1hc2sHgZ9eKVWbX/fuI6ION7im4FKrZtZgT6thPXjp9WL7rsEFjHXeZG7dq/Bfb6sK1
XCN10TdNhxtbBHkYDNOz4Rq3ArUO3/cGAaW30DrqcObwSWhbcET/Eloqkrlkrwtv1o0rgOfo5xi+
YSytELf4Wej5ou9MyotcAQNz8KcBcYE4C8dl1Q4R4vugFQXOpwMathw7cLdwA0Emis4ZrmioVb80
vQIg5V8AjqJvvsJ8VQEX6qyhP7BHXOl53GzTHuCpYpvpHTyf9C6Cdottm2TyLkuyOztq07ty/FaZ
nnMrGkXnGFdFgqWFZajI66sU14HO+/a6yxspWlLJvzcTrTuKywWAO6+hw21ES1xgvmsM3H1dtJDO
ZwV/Ie0/N51swvg5ericpf3FaIUKZZK4zZXvlA5sW8FYL1vjO94b8b72NHPhpLGyEdq+DfYuF81f
w6v0LbJK+WIW/RVnl7jmZMhddAmdu3WwrQvKU+Jl1wNSXUaDgpH2ZGwmmk5ZV3vxktS78W10bgZT
cJXKxt5Sp6WfWy7YPvU/wT19i7U6egkSS1kOY6KfHaWecKukA9zSrq9UFy9gH6tBNKlMHV+0Jn/E
5bBbjEOffRtKDDYVmMSLvKRsEAf4+QgoewsswKrah3jMm7XaJEiJVF4LaJ3iAzR9alTTqAIP7raR
Sn66DF4mkBRv3Gq4TFcKr6NACZMz8f3kVpXg0hRpgZKz2UPjy3C2LFN3By5nXIom8DjlpBrKq2g1
WH3f1zaZDCK9SFEeMq1Fz1hWby7RERzD1G2Hq2AaVBu/WJdVr68DKgJCQsHAJWGZW3V5JZpYQpw1
2fHOGAUlj6E18h5Dd6Fow/GEL1m56Lsxe07Dwtg6o9+uW94fR60rf6U+ECpx0DK73vcJ28YWlYG5
P36PEH1iFOFSbDVl112XY8Fz6X2GGPjUnKcBoiM5D6N/9SlOhMw3skyQN4ukV15dqADb+bPMN58v
Ki51aVagS9IKme7pI//7WxjTv7aByYakaYOfHWiQSirNh2RIzWWjDcqurSSDxIpcblTsb9Yy7NUH
L5DUfcqzYCmacPXtk6SaL6KFrYJ5F7XyQsysp+myB4res4uzCJBcF8SSbg7HYDTQD8z5axTSUJ6A
rK8x7MNocUj822Y6RACuVqPuKyvRFAMiRB3bjW6D1Zsn+ArUa0qtkNumi1wOPTJoZZ3WmKCE6U70
iStlv2+oWv667aiaso+I6iMiU8HyUi51bMzYqCr160s7d3gLsa52dnP9tJKVI4jw7CTqp2QWkjMy
Apf4VHKjYxGq96I4KwK8Cv080vTIlBqqdA3FaMneuDwKYCu6yZOkN9mPq7qwL+LdYlStW7QTxekl
Rpy+BwpobCkmXwYmMK0X4a9hjZ6+ans9zDegDlBuqL0rTfMwza1ybzg0+hjkG3EKdHc4+JICiR7x
MRJqCJJuoHpuM9uG3jVIPBNQXDFMLOYzhEyKcJFBqw0QKgHC3tboY859PcKN8+h89t/EtX+ZO12v
80BgCItkL1JRW2Xb5uWZ8vrpLKsi9bWX9WQxFuo/Rvupb5xG/32cGCVh8Rb36R7zfT/HBWiwZQjx
T7lKoQPSG/UKW4OAOjv5SrzXoxWsbrQrp2aVVrB/Ggtze79JyuUUbKWqfxaqInOwuBwU5bdgMarW
X1hwNbe5ou9VfL2fwrLrr2FufM/toXoK8L47yOaAJtE0GOCCt5cVO4bsyWhsRhYlecVai9HUMbDt
S0zEAKbgph8nTICfX7GkLJ/SUALhKfcej+1pNKzvdDR5b0Wrq1Io3kZ/7ztW/QheR/RmaW2eXVRz
msF24NEiZSNpZbCR0qA5UqBNDhib4ZBEofJODjL2NFqtfUFn52Bpnf5La9p1ijbtN0j0WDuRd7rX
jSZYV97dJJaHhbmXHlMFDZKppUqIqIAvgH8s2uGg1lR0h3B9aU4KKuKs6yXrqgq07SW75EndsKqH
DsG4ToG5h3Y0nnrNtR6MyHSO6DoGS9vX7h0rMkGoKYW/IX3AMlSstVxp/JXIinPFWqdesM+MDsKB
xJCzbFN2Y7kWTa+WWqxCu18jThtQmoyDkrj5vfAuGYcbE4L2V9Nh6RAUufkYJlq/qhzNuPHzWofv
qRhXUtZ4R8MHq1+regYtq7CXdWb1z0Xs/uyQz/1RednSdiZrBsXqtm5emw9dx5Latgd4N0O2F3kU
J1ZvEbDtzyiX5vdjqu78BnmC0bY7aA7AZkUuRkxKcSaOSmC35dIvYpzb8wqGd61ap2bw7NPczOxi
4UZmfRwLSR/BNRJXhJ63jgytW5Z+2q2jTLYXGJaVR9eTf2iBh3NfP2J677IfPpridDDVHOPkuFjH
Fp+j7K0TAB/uNp1lpdeO0x+Yd43jVdCp6TTlmBeOX0Erd/jiIp5gLV3b/GLWRX/lV6N7zqicXHeV
DtqqkM6iy28dazdCnVjonuSexYAVN85K9Sr221OfOOSFWSwiFxhcT10nnAwTV0kRljce0tvLROZb
Xg4kMr38Z4VH7aIxW/NRibDaLoo6utbQityHlcEGzic/u/LtsXixc+vRsO30V1sCft9LIZRNVAZH
9CvknnwqWmK5gV2eYoT+uXJDLKnIJiA9BbAYtNgcasWexM80lHZJ1Pp4kf4O5aqaZMcPgT4Oiyhz
u02Q4cfU9mUiQ7ELliiR3JtYtGFgIpdrtVCGU02NBamzxtgCmtV460bG0nVJ9UJ6PcOj0n9JCA+7
gVT/iCdKSpTmxbYqlGaFP1nBPh5XWqu0S0iwWN6L9E2imHeyxb92jvCQWfkQYej2Xc1/1mPaqSzd
8AXZfuAJURWA78EuEd1HfBtICz+niqUhQVRIq9qP8YTqE+OhaQN+V5OAIzKp2omvxzGZ9B9FV6VJ
ygoJ9aWvON4aSmR/p2XlcOdLEmkHyziJLtCVzcHW6h98EbMETSvUnUzbqbYiVoSgwq7UgKREwwuH
YqepaPyLpjhI4FZRaMRYXkxy2jK8sbBlmCPSEs6qXoT+5XOojf0cTgAJYKUtaGAzvjYUqbiuYCcu
WyMIvnmutJfRhniCBmFus9ZQt7z6vOfYBtI6BYiZnQs4uJb7hcMv/l2/VJzNB6F1im6RsRxNt1jN
Ax/EV0mrakc137q1KW3AbeJMnAYfnEZzvGwQCsyaKyFTXSHQtYMAKS8Fo6jCT+cuhG+ReBSAWmB8
KDkho4K0CwB9nMm36tTMcSdduzxPeKQhqzKPCu0AMYqKDena92DRjJIq25IMxZLXzk62PKo/ppMU
tK048bzEu08jk9zbImDDYRqrrBntJ003qa2XKWhNOyiPoHTCdRtU4WsFHqKTYNf3Ie7plkLts1Zd
bQsKxdzlZRrdmS1mdyKEXSke7aP1kKqsbTRNtVcBtYdnzbG01eAZw040hxoyTwMR8ySajl6vee7K
95mqFveOXvG/pEhPI96PpxDf94Vounpb7cQlS40/75uObaDZ3dGEsAAWUG7OZpzUh6SzcW5sUJWX
VLCwqvTFQGZkHXZSQCazSO91zfmWI8jwEuPXgLZ18xLiak+pSa5vu+nQGCUSjHZ+mPv1tExZO4cq
1ApixaHtA/smyjZzjzjr4xC5xAKO5zwQUxK5Usf8JW3UYcUfu16qnmKN6SIuFexPSg84Px7tWHn4
erDNkPLuhg24VGMhlIARShkOnpU9itaghNX5z65yUsiSuvESJVp/TlRD0uzL90nS5EQ45L18nYRv
jtbI6t2lg+ruhcjsrDlrO6O7KhIkgsRAleU4+8UmcLrY8j8H54mpXifj19An4a7Jh4sggHiZAZAr
kxVL0gipmk1kd7/wVDMPqu0Yh3I6q0oQq4sPp2Io6Drz4FId3GV6dRJdngRk1OhYzfiRjL1v0CR7
1AEQjglpeiavGvmJrL55LzrGuvHQpMSWrusTFh54t/X+Si/zbKFjs3qI2LyjCvHHGdbWb30AbP4x
Os/w3BjJRnkAnfuXuC6/bUs9oPRIwL8PFTec4z59HHFDTzNeEDborzK3kk7iUDjIFylSPWC/Cqxk
Hrg0/Z4VY5QBsHyf8SmO1ykel+pp7sZo3FqWOJ3xhCjKUAJekBcUaofiIM5Cb8zxPJzal9N5HDOE
eqmFhnaZIwbsmATxQpyKw6AG9i7IlF09js5N3urlNUyGhQ9HM1nHuB5uhqDDm3mywxMh4szvEftE
glXbzQNV1FzmttOV5n5xkdwq0+WngaQtwUZNFxED4upFG5O1QNHaGuXXwsIqMUyqfBeVfr4WRopj
JGXLKgzkgxCmc4xk5Uux+aDpMOj/MklEuRbwF369/3KSZ5T6OTftn9RRsCmwHdRLqOb0WJB/wboK
E2TTKk6q3GvHEl0bfnm+8qr1zkYem/CHX/LgaAN8ABTEwXeRbCEoDp/jLtcikKSKVaETkoz7psOy
pZsekWWV6Dep0iCfp46TjFF7ajwzfpLV3AUG7qhbo26HJ8MxDyKg9hJ/GSdBc1P4g3mU1SxhkR0V
35ArWqTc9Atldmk9QHHZK13v3fO4/ClmGhOV0ChG+a5uM5xb+9pAvzpqv+jI9ogIkl0lWpcMwvRG
JyjzH8LeuDhgpErQ7xQV65diAtGNKm5bqg0Hy+xk/6GJ9J3oF2GDho+VMUH1ZFsBddfgPuOalieu
9ilMSBor09X+DFPj5IXFKabQ7F5uogFhObno2xVOYtAvRFJ57hRJZZGLngc0AO0Xh8I5Se2EmEgn
BWR4XUb1lp/KsM2MUtsWsW8+B422Jt0/fpVc1JsaCFtHWZLys+En2cKvBvkrVSAECTIUchtVR8MY
RNxKzBga3N35Tb5QnCxQt7kKLMNFwcRUHyFVOJemkPGamxdlKI1dl2M47kULu6/C6qrt7ivcvRZN
aCe3Zjykt2OEnjWY7scoLoeruV/DJXEnYvlvRT+u/yPu0teo2ltMlxQDFDItWLu9Ae5ehoqT8e45
zs0Q0z3RdAKLN+10iCbfBr7cSz0ukxuI1NaZBbuxzwcoUkbcwNKKyRxvDCctVl4dN+FyzIAM4vyQ
by9tqVC/Sh1+mIhHWGcWXNY5wYK3L3z/VlwQtnlxjWzSVowpPInWmVe420ypt3KWj7+mkz42Lift
75N/DokeudXWY98FF6dJ8d1I/D7bs6/7Kr4fo3BDeO8TERiK4t7NPT7EXUoXtVXd+E72X/QDTQHy
4VjlpXghag+B6k6vYuVW1CQu229R2oghVuxddbw1W0rci3LSaRilvtt4baYs2y4ZFrKFoVFs+PGj
H+YoswFjF4bIJXIxF0NkU5XXve9emVdiv1JgVblqTUs+uY1SnzAkYWsaNP73co/8Xb14e3lksBB2
IQCebOEESXIA+jNVJoMaHZKp04va5CAOWDq/nYnmh+EP0+dwU/HHjV4BifMH6YRCNS8x7CCl0+iQ
dvHSXNqIEdvE0mBlTSKwXgJnQcRcwsV45mrKicq5aFx6NHvhIYhy66JQhaSOdS0ICD5A1INpNN9n
TkKJevOKv1WzERGj1+dXdpNcqzkaSejlo1sxlTFQQfvdnMhvSTC+NQXabm4KhNyH4Pe56WQ4Jad6
itppEJPphDoUFzAa82wc4pUSuBkWAfwGN3jhqYuooPRTg0kz9/qQ5kcKwRGQ+NFzNkhYfLs01WkE
fafY3KP7huaAm24tu7A2gRcYj9boUgECg5GozWNb2tZj6PjmBjSRtof7HZ8D/vcW4YTnSOE3OqAI
vnp1hQ5OrSQnBfoiikx9v/LQNf5S/x9l77UcNxKs6z4RIuDNbXtHL5KSbhAajQbeezz9/pDNpebS
UcTZ+waBqspCNyU0UJX5m7FZ02P/LKcW13pfy5+qIdOPrjE6u7m0xuPQQgmpuvy7TeLgX7stDoPt
299qBXEKB7ITWqNqeW46UmEIZ3qvv0MBOl1DO9P8e6jhl9erhtZHaLOEdoP6cdXSHj9dNSVVxR4E
pEMxjxcHMZ8DK4BnRFW9fBMtfTIgh1EtxwuqreMls42t1owwZZYuPUigV/55OiWL62WUjRuZ/Ldr
XSe67FoP2OGsUbfDdr5fTW6QLkaDxmuKvwlbxi659Itr8W1UDI5ltOyM5MIm4iN49Mt40zuo3S0/
NAXkI8Cx1MzO/vJrlM7cHMaVU7IJvPUl8uOUYTnIyB/zPsWAl+9X+NmH3dEtdWNfLrCpBALN3s1q
Fo+dqT5fDyZgPbudL9LCC0I5N0by/QrKmnoggJ2uTXsZRTm/eEZkUi4mPWmeIWRaZcoa8Q41A4GY
vtb/+2oVV7tCum5XkwuU3QQxPV7Hgv8q2FjvWvfJTYZ6XxdV+5jWaFdEkTu+TQbcXC+sjJ9x1W5b
KQLaob2xrSr4V/MxYq1L3XpTwyJFnF1VH/PcyfZWovbn0vDKM2WCet86NsyPscDAkK3GgxyqdHJw
nu3z7a0vKJ3wofAUd2/HiCf/McDdpPN8ZRv9+yIyQZqal76Etu0fpSX97RQeCiA1pyyxn0JoKc26
q4KDHgHuGSvEQOY2NdkFedUBNnL0xdOV+Dg7drmW0c53qid9btmw1/GXSJmiL/6kfM0iuwAYSnw8
8eUxOqt3MthZ7njWS7530pkNRmghAM2uf7kOgl6G4+Or8E2Z2pl6sNdtKs7SdHoUhFHoe5JWHUbf
kkW4PaJitfPTdH6ayDtsEMdFW5yU8cpGJOE7a+UvaPDMvxzNWwNTglOUhdFKSwf/v7SrH8oy03/M
lVmtCgRx3nBM08Gf+9Mza89x66m1cY8Fh42cOSp7tTvPp4F19mHwfOcuWD45NuA49UnI/lChyGn0
pXOPZLq5rwyzw9COlK/ZA5o0W8u8ywoz3mH73j/1YZxu3KbTXtskQW/f7arvTjG/Bs3c/fLLHBne
gO/ajv8mnhIFK0U17yettH+gj8rCRk/C9xjcw7qMNf1ZPrnIQLwqWqZvOnJjxqZkZY6EBy9ItenO
deuFj1ZP8VgZEp+CuRF8M6PCJjMDRz0v2x74/nywcEr+limFig5MgdbKEpYjDaaqVvXc13n3AD2Y
RebSD0bL2WR6rB6dZdZocVdr9nu7kNoMLQSvlHbGWnhrU4Hg1aQN+rkI7fyrjcvwQnNzvL44a31p
rIUEJ1E9REToSHnx1cLA93cUNTNjLWy2W5Rcy82uDDqwhQX4eaLQo1T3YTem3JPAQfJKtdZFbPF/
s0BE5NAvqyZ7Ilt3G5DgYJlxG5hkKSad5V8uE8MOPsPnf5TdhG0lzmpw8MYASpi8FciJSL/f2c6x
sf0B1XAsQxB1bDHsDfovpsd+1TOyZxjF/ZchCyG7qqp2lkFHBzwauJa2EygASm39Ea1LJCqWqbWZ
tQ+mnd/JYFAoygGFHG3N8s655r1y0+/2fu3MW0mDjSkP9dTXpqM0a0X/VfWJdS8tIy1WShNmLORU
52mGsCsJtqHqwksZmkiuFTbV/cqxWH7lbVi9avGrT/UtWA3h9NCiWPddwzt63Ta19qxBHNg1Zjlc
NKQATyjzqnv+wPbRaOd4U7M8eDf64F8ny/KvDuktHHLIJKHhviaZMzf9ytXVdtPHMKLsYIpWSuF1
qOBF2Y7yUnFxEAA6k7B1djVeFM8z7jtU0EoFUd7y5Omm+Z+jx0gauu0/XNRaeV2pbJ3ZVuFGl+4u
K0lry46FogQ2E2ORHaomNi+yO5EBiXNQ3LnGFbJ5meb8EOoWnL5lFyP7nnrE+DsP3WPbY0giKmOO
iJDVvBR2f+3s6thdXYMk/hY51NwgnpK3pxxC4EOHZuH/tr3QC8QbEE8lu7tYYRhIyp3iePgWYZ96
cHu2dl1lIBdYx9HLPE+XPvLKe+mqNeMjIjQXYYyoUi+NOX2MGqEXHHrdNs9OGFm4NyXaW9YV/aG2
DFL7paG+5VOlbiPcavYy2oXk0x3D7E8ymkXlf6hDtPcyWOJ5E8RG8GIkyOpGyq/rFYomY49RvFxb
Gi9xtCT4NJV6nFNj0Y4cSH9SvCxdSxr71pQ0tqPxaTIqaexPTUly/2VuFvP7kyT3p+BQZWm9XCpZ
RuWDcmy89yFfxclC+5wrlCekOpfhIrAFv5scpKSnxdmPpHG8B1WtolenZtWxaOy7XsnWL4yDHaAi
872PnTOA2IGiy1g+q+NiwzEa735U4rIVuPnGovbz7rhOgjC/6R/bOjphawrVUDWOjm01z7DC2+c0
D+OdPyca3FX65GCbwTc1Ur2ztFTLRmCZSWnOjzAvukfF9afvX1o9Hb+HyoDQoWHU+ylLz7Nd4J+O
JQjqVq31xcYLaFVZo/eLtxFqZ1M65CurDJwvERy7bZLP6QV16+SyqBm60/wwpU63zUogKoNY4km7
DJEIum5Ky9hP90kalmvbzp9wIu/uReRwKDBCnlqexdK0Yq895p6SrkVkL8fW88m39W0Z84ZHabF8
SryFemxiuun+dri8eV3OC9BCE3BGMBva1rUcFK1unXJKHotUsZzmrAyvQbdrOCo+AiYG2oh3Ftsx
Lo13nQfj2i/U+SzNKC02SApZX4YSBXK1L79ZUWK+u6pRHrzAO0yT+0JV8iROR2JtJGfRPO3DuKvv
bv2ZCvDEM+r6kytSaar+zq8VOGsLz0QOMCrMSx8XJzfDii2MlxTOol9JRcfcOKFt7ERUzuyQ6mwm
72fmunC10J7DCgRaopSGbrEyVZ0p2C2xMihdIYpygWsbD55RTY9XbEcytd5Fkghm5tn7eW6a1fW/
OLS1j7YMdwYQPlSZ/hXVeGhm6ZbqTHXV/E4dCLyr2o5fal7/p0Z3aIZZGl00bNVkRhVZ3kNd1BDu
GrM+9F9rL1dg+Az+EwUW7cyb5+tQuP4TqDH/qUdecwf31VpLn8QCDkKNs7DzvfTJAb2918BrQwQL
uNAUqsaT/z0MEN+9Sq6jKZOsw67iP6XWBhYEnBWTO+zj5Qx1mo8z6buNguWJEaNMnLPfsvFq5rrd
kvF3HmtsDB4dXCKoa/c6C3r6qKkzUKnRXVAVR+lCBKRVeHHh0d3p6v01Yok1Sph2rjU3x1tfadYj
ZuE8jTH2w1kVMnRc32WGVWHyoNbIJSxtimf6qWcj+6lPYiqJqYL4i6ujeCl9dVU04+oaGRSuubld
1zJw3a6QQlI7tsamkioP3siOsR2q7KePIV/Sqda3Ms9wnvpLhDJgJzJE9jWiUbkDQhadT10Xf/Mi
XXmrbDzbvDhHhhtW02nSA+Dwele8VAY0V6/AMMJDXiSbnF9VpbNPG44rrTTdqyWBKMUbNUtPpXbh
4ch9JZ2eGmsry7JmCGHIz8s9JQPX2ddb7jZTxiXyNrvR3R7hIb9+04NsUyGr9J5qbnRsfAyHOy9e
5KFmmww025gSul6IqE0LYHUzxWZ+AV9NxhiNyFWTV8iZSuencYnHboqUShXsTVsfjhJyjW4sIPGJ
FYKmdNqzHMwRPstqtmOzXElHpiKqbBuLibV02hJwDbue40Hfns0h6c6fx2RyxDakLPTg+Dk+KjpU
zkCJtOehZuO7qBxtBLKdAMtBIR1pLwc8t4C6pV9A3E2v7jMgLec/+iVCM9EMWmbK4G16O2KNoVje
v4HXaWcjwURKzv7WlD6ldCjlymmZeN4mDrlBZJ6SDjgMTf4jb97+PPI2ObdA8q5n0tcsA7fRv/Vp
uoPVRjHu/ohV0TnRyWGNlU2GWG0PyQyqmrVl/tCZg3HQWTVeLLd3L6gTFv6ubEEsZbh8ra3WClG+
tIfpiOOmRSYgn6JfmavGiO/pX4VOybtujZVd9tOaFywYP6ZnAN2wGM15ONX17N7BRXM32Frk/I7M
fFN6Vvw8t9gP+XOl7uaGFfm6LIJnpTFmvkKaPE8YnDxUJVzTJVYOWjDYB/DK1kqaODC7m7AH3I/C
Jc/gsX4AiWG8Vtbwwua8ftCXRc8yJi0Zg2H5qfV7TCKXeWbl3PX9mALANIa7G2fhxm9AFOZXMKsj
vBoi5HDTq5PmEtHW8PBJKvq7RHeDY+o09zx+9NdaVTHOCer7ekk6RXOZP/4eKxMnvmAPAO2CJK2l
40jcqU5Bda9FfVU6cydX7vQ6KfcjeUtYMjRvA5bkdVVc2KwmR8OewWuXnDZRwI76KPpNg74pI6v9
0c3jtA1tpz55WHc8K4P6S8a9bBF4DnL7KYC5ecaTMNqWA2QfXCzMtYMK4Xl0XTTF4+ZBDlhHNg/S
z/bkfFXmkoHffRJxm1ApcLKQOMEgBcHWHOPTr5WGLo9X2S03KE3HsY9JpAJjCzLtsUR3YwgxNmzV
QN878eihDE0Uat/LtqnjFtNjiNHqdzJpCJPkrX6WS9vIcx+6sZs31lIgLXrjDAjEPFemh7PE0uWh
33VydR8hG7rk0C310TpQezyPFEr5v2PJIKtrk232ChRrsY0DBQhmFC2WZK31bc6ML1lqTf/V1Rsb
Osp31WwdWKda/wxhRk23ndq3cQiWVJjrPhomr4mh6LNL0YT1qXSA/lCE1e7l2mUfRevJDvPxaXTC
9gGZTf8QYDCzHXgifidjvqaqqr1zj/iHUnHY6unW+F2hPy7q5A5ptq9di9FVsxzkTA5Or6y61FVO
YoAlXaPZqSiOUhmbajXdyV8fIkTusYq7kz9e/u1KvxqOUTT8lC78hFRUJ6xUW5dJpGylUw6mNY0r
O8pejcXLvm6Cjeuk6V20aClLF1YJANEm/4BCpelsemt4hPjJhoCtpwM0OBr2igbqj5RtjbviLhoH
C5NilSxN1g7fPGpV+Et+RRckOjWmj+Z0pvTfGiP8VxsH5VFVa1Qr6o7V/RKOUma6caYgOqPIbr7Z
9rRGO3v4Rv7G3M/oN+1kehE2J71Wuy9mpRgXSFTVWqYjY8szDfuvu6JTohfdx3h2uax8KSV3Z7TT
bZ1bDGuwRWt5jSsa3lyLgpMcYJbO2Ec+i6nSGOfKIYkSXBR+B/xt0uxcJ0mUHys4erj5xyS5kOPM
lJt7VvS6F78rODqem7ivnlnE/UqLrPnRdQ6O5p2mPuDY4d553PTrhp3Rjzjpn1O1qb7AEU9OZRX1
W5lgzT8VH+AyELBgH/VadgA837znXbqTeVYYjRsVnYlz2MI1n9FwPIgrJRrWNiWC2KL09b/sKquV
gy7L4xQ31eVaMsaPE1/H5eWrLofY8c8eQNiTtALVdS4NilhhHrPW8XJnOw0BPlBLs5bVdZbaPzpP
1Y7SxyPMe3B1Pb0z03YrXdOyTGI7yyZ7NnD0UhCAki8pB0kf2N307CSKcpJve/0LgqA4JIgGGggF
pKH5KpSZIvCDh9+tei7Ch6iyX4VsIy28Ba6tIZtDiZxBf+AXV+VovOqNQuW30Cf0RArzq6SruroC
wU6B6SK5LD/2tI1nIvspoxY13EOLhfk101Vi63Bvl8CRF5KMHMg9tpmTvGTdHJztIuxXLaggUm8K
u6i+QKGvJK0kA9IECFG9JE53ZxoTL/FZrV/ssQ6phcIKkUEJS/YlQtmI2HEFOyjazezhjyXhThFP
914zXm7Xk48sYsp3CnqzQxRmj0ZClnvIzRmx7MT7oiVWfoxj3OmkuchxX9CxJjO/jJpj5T42enmQ
lhw8c+9YeOZJg1rpPbLU84O0LNtpMcyqWV0tky19ijZ+2wGSXJrywdO4t8yvvZsj0z2ribrvC3wz
Ftw7IMo6VvcO1PKtOcb1Gutfk+VWYSOI0ygnftpULyAmFQigZTjedA3yDS0sMaVqYKb2VYYxiFec
hwVfxwv80Vcd99HR2vythvOdFspbMVnwI0frq7T6bC5OhtXra2l2Xbg4ppJ9u8YuF4zG+oKsXn/f
h3N5nyvYYiLu1WxbOwbiGOdYCobGiMA+B68Mu52FlRVya9H0aLXRdKdT5KN+xEoHAgC5DcArPARo
Qv/7aEqqqKuV/0/TjLSP4D/mSrCM9nlsYehm1lu2ttkderrpXeNb6Z1b1+ZlUjfSLT23sW4JkD7u
+2SnYdq+ktE/rnGLA+CWoTfc67s/4ga1AY2vDPssVJyetbIdz1D4pmbfahRJhiWBfc2/3Do/gU/0
0G72VPjn5QHahWyJkS0QRkfZOT7eIdvB8sO7Yc5ajOo+Wvmo1tKqVC9BWGPclki33kHocjeOY81f
h3y+WEu5Nc21l65qovfc9YatW2vxpVCyadO45q9+sV5zdXPYYm8Ox2hpirFRHNfPTe5YF+kyoLrd
BaFxL2OeG2IHJG47TdG9NwpY1w4ftNnx1LcCKv8dBed01emD+lZWGZkzRTPXMto1hrXcV+HODmrt
rVINDE0bRznIaBnOvIVnd76My6VmLXkIvMx7lMEsOXhp777+/rgeViGP9FPmegG6iEP53v3y9EF5
Sye/fyCj9MNcRPtnC1PGWG27jTSVydRgTZcg3luteHe64ZdjKc6RcrayLcfU3jjFQOlxNnMEoTvN
Zrk3lf0qRN6WTSd+hDgrko0NAnujd0eDvB5Q/wwi0YAJxtmKOuhCQTyyN1lOHa/FdKUlk+Z5GgWy
Un8Xc9areSuY1noL290mibF8ngyNSLmzQFRK/FftRR27sy57yS24E26PdpEG60/ZAzmVw0T24MzK
eyUtQ0XvYi+niVL9M4EuvF5Fuj5lJyhuAeO56hbbPHw2LR66T+romk9dhhlypqv6rkwbcON2k5Pn
9xLneG1nTnrq2lm7k+i+KxsYBeugBuW8dsoJMbPCubuG5i1wmLKljiyxckDyqth5Vl5gysmn2Zn7
D+olP0avJVET4ouOcs9d7KUdy7+Q16IaZPpB6xL3UUIC1wi2EV8RL1/LeQyWw0JoOQy1iS/qchUZ
6NzZXywot7cu6ddCFqZbn8rUezvF1Q7OQMifU81POHQOKy3ADyjM05NEZHFV7fg9BicADvNTomLg
Qm49/3+JCDPYCVHGhttyNe5d1dmkjgaw5XqczCg6Wor28gntcj3ll7AvciM4X9EuAmNJ7R4JKRM+
mVLseOynX2wDNJqF9NOvNiLFXfi/2sJCIb3Ju1fWpsB7fHL3iJVp57q2il1QxNkXntkfk2zEYVvT
/+XVsNfKTMV0nN3VNqjM+TKU2sckXbGyswWT5MrUR06r3GUkqG8c/T95/NpC/xe+P/6aWb1KkOfn
F6hceKrVGz8srbeuhxJtGkrwS0cqmX9k8uQAKC5VWbvfXU9RVpMXlC95z9sCEA7qdKmPxL47BAds
UJ0HuRJ8ILxHglY9xQCUT2Wo/SiHqX4SdnO6dCGocu0SK2+JWrqkJaHSpXdYUzXcytI1Zfk/+Yj7
JAyRnSSqckl29Zaib3Pub+pOLOCunXMSfY/T1jnecl9DyV/a5uku8OpTYfv6AADQjoB8XrU58FZL
DpgZ77W0n3/w3o1wXu/nS5SZ+qMzQHOVgSiJQoj+fvLsNhG5pVo1kL5gRurjdA6x9Gs2oG6WQ2Q+
1JMdvbfsFDQ0qFZtU8SYnxv9Yz33R2Gd9gv1tMCZhzT2i/TYVfWSUsq7Fx7qlKATAp26PslgNSAE
UGWms5OJUedEB/zWAYsuhFievu7ZzFBck7nIceRbx4uxVYvdn02kRMdr2vo35T9trU/91/dgY+jX
viueTmCWPDF+ttP8JVcgMjltGN7JIYqUr1VVWPtbF8uo8G5KNARP8gLkDHoAYCrUwkOn/GYXVxjK
zura7JQshnLS3zvFL9vncTbMrrqdC83boLASP8sha3nYJUkcn5wluyN9qXGwmqB9ksYUaOk5HKyf
tzmTObw60DvC/xJUElaDmHQppfauQTR8ifSUCgH0GgTRFpMu0yoBPHY8phZXLnioBma2SUfmbxlN
pwoyiWGjJkHZsxW7W9ZyGZDLwkVlZUSd1umtf1PjUi2GQGPVB6vW6sxX1YmGLSgB56K6cHn0Iuh2
WdgCtoz8ezTj9E0a19NOHzv4R12dPNgzULKlJYciTYxV11HhkKZjxN4JhmO5kqbM0mz9UWkS5066
eivs9m7lgrdfLqK0UY3t2nHyu/l51uz6xVUr0jelvu0CfdqL62TuWo9+pgxP6ZxUVBrng7hO+m0y
nrSWgpU0qxSuXr1I1/7/TnJTuHrTUia6TcqpOvOq0rV1hc4+LrngH8R9GgW06DjoaQ4Ivsab2mua
F0jb9owSzp+xQ9NHxxmVxHWAU8JLF1oSG8cmaSDP5kmIeKuyUUHtVfkjEEV3G6O/uINN0fPwxSsl
cTEM2QvrKDXwEk9r+ygDdthST7zxj6g/ZjsFmufq08inU771qWjIh/qZ9T+XvX2WWmPWabijqmTb
WgEm4LBPP1zx7kb22s+h/VgOyJP6RrKTbsst4nPmh+NaYPDpFPsbu4Hs8HuSWuuYieYY1Glz/Ock
iXJTVLNkUmRW2jpV+/EcOgDotRHBV2xPSOWXyUu98POyPDMOBqXWpx7GMWsqQpBdWGkUNv/x1MFY
N5gJPxR6xPNbL/KdAcPqre+910EJmn95N5O766Z3b8TgN6kb/VxGBia14J82MX5FP5YPpirXHZyS
F7qTJXCYvDLbWpo6vk19gvFABVBbH3Mk8mwsXrJG7U8yOvcoAJlR4N/JaKUGp8bT3ScZtPflNLbI
fNfJM2vxo4SYVZPchzFaW85y+TlrtFPus2WTKfLhYafq68rMD6abGt9LHzn1xZTStbpfCYXl18LN
UXHxHePUKfhPxRBuN79Dh6l1/vUJdcia/DXUydVPV/0dGg/dx1WVflh08uxPV83R/tX1pHzGyKLY
6W2u7MlK4mENalUPo/INLJVxxlbdwGhwqL5lSUdWNwzTezRxshcMgB4k/jY9HAhDjf6v02t7/Jhu
mFYq0+WyvufAtUqghDfFJm/HD40REQ7xjM7FyDN9kVaj+6YBkoWQqDJgbXTDWQZae4akNBYtHtQT
v8Be2h+BOPKhmvDyabLM+X2FPz5Sx5V0E4CGu34XM4P6N1PxX8XjTDU9MlvU9f48TcZiWGFFa25k
PNOU4Cxns65/nN36Ps2WYc9FU+DjfQVudlO5+XSf+IGHDbO2ldbtYAGRv4eNW25T25h4QhELVpjf
kJw6FexJawqP3E/T/adpsY+whzuQaR4whVtewf6IRo2H0sROmjIgqHUM6T8PXN/LecPexEthGH3a
r0qnG5n+7nZZuYS7XPv/YkCCI55yo5cp50z3qzslZYVUhvpJWnLI1YLy6jIoh2YKemzSVHPzx0Bu
qtWd9CVc+ICk8gsyUdRj2wKmzUom9wVWK5Mbo7a4VL1uh1v9a7ALyly39i0G5inS0mFcXycrddXs
YGojHbNY0cpqAvmkxcRnWVhkOf9LtRGS8JAFiHTmipPB16kbbK+11L/O7P0iOZlDv4Ns21CmwxdG
zGGuFjA+1KxQzcKTU/WZfpHhq5nMdbwuo/sOijXuYakeAvXPYzaeEaYZBpnNM0Atz177Hb0yVCFR
Usa4PXRd5QMHWcIlUCdXeSzGemWNQ2vvJLtuKg1qn0gd7CTjDjp66lZOE6nAnpfE+y0o7W2Cwtwp
cOytf6SVkiBTY2BWFnvshudWf701RdpampkHiVFfOC23UZG2vjWv/q5RCGo9J4+CpGaRu89QW9M3
99m2h+ZNy5zuOW6rfWnGzRt5+BjrbO/rdUy1ly9iqvwZDM7oJxxTaiIkrpjZBAbohHFklbSMliMZ
F0Uf+r2MlonLs8+ZWDoso7mBCVAY+t1FRmGTvCGf2CMwxuAiQS9fLDYK7zjXyvAhyiU12KhrkNuM
/GR7bS7CXB8aXcuIU5ofI2WkgQLlL/3o/FPI6zYihV+52l8vJCMzWc711TNLiWHe42pt6j881X2a
bNt4rGq33BgTupLShJNkPmaN5R5ilGhWxtKUATVVO7j9P6VxC8UK9Q34qnOSrnG2ME+08ZixyPAd
gPb6Z3tw/bNulQgoGvEAPIIkGMT0ESPkpQ/Vz6Nqlf+i/rIWII+q5MqZzR3iLwuAJ50R73R6NndI
9BjvuT3+U1qa8dCqbfm6TBqqtlnbY1u+WKW68d2x+FGBVV5rCLstiwdgeVSIdzp70i9q7IYrbHvc
RYGDkMnuyJni5oL/b/MMU4ddJaKUEczybVEN/aGfMJxvEEjqwjJ9r3slPsexHW6kX6YnMGhyJ9YR
b24WxeVwDJChtpBbw/YWMTMnnd98z7bv+0o/xWqhcQLYzx+05KBFCfR2Sd/+HvVBlb2g1Zsc5mVU
ggNrbFh6jLR4IYdxDMXpTakH+P+cXHsYCpul53PMAFB626cKTiSZMj6SrEkpgfga8GjII+zrYX0l
c/y1C9Xx0a38zF/VoNNjQ4/vpM+qKF0Afzn35OW2jm+oLGD+p8p4LZaZqHyyuD3e+mOeGHcQJTEC
pgx563f8bjOBJZqxZA865LqyxEx2bcDuPc3HCvUXdV41C6TlLxGLjeKTj4/FLUIzUQLX01BD2Der
7voa7YPfxFAhfCZ+4W/RNtKv7NIbO9SKg59q1E5HIZFKP5X7CVhMHt7HZvFv1OvzDzauEKjKqng0
gl65BLHirKljzT/8YTiOSTmiv4zBi2Gk3q62nPqbq48rCVBC7KzLqA7PpFrUZy2IHzrZs4G0AaFd
Vd2L5lc/RKoAMnvDEl/JnsqYMphvokXXLhoGg/KcOKH+XTcDb1v2o3dEynx/9bFPDernlJ2GNZIT
6besA8IvysxkC83S9P6z6uxrn5nN16ZFQCIju/OExEYCps2C5a539jlWsYvpPM++KjyXY4LGazGj
vUjJ+SUf9XqjWIm9C5f9qIm02GOlimpzdZfGQ7vtLOsAh7kL197oz3cOMiJQFOH+Qbf5a9Nt9d3A
a+Y1ASyKILE/7wHAJN9zpKQSTLhJj6YsrdH8lG5uxpC6z/c/opd7lArriwIBdT1k9YNqhfifj37n
Ae3goX5tmyZ7Mcyw+sMNgBEHxVbHCe5BuprRCu6WC2RqrKwSRVf33qRnj8Hi9glk7Yvb8ZNNtSa/
diV63x/cAYU4f8ypSPLrTIBOoKqzvOhjUoA40Shbad4GpBmhAIdGlqfthrIJH2IWNytsi6Ae6xQK
jAwokzTdCpdsJdGnC14Uxntm/juTbXjzcm1r24HVIAYUaci9Q58cpwTICfY6e2laav/Rly99/hIS
NepWJ9e3GRbn23ZQfLhX6Au4iWW+SB+yorXSuM/SUw8uD9KCXaJVhI9a34cXuGD1yQZuhmREOX23
7PjUxkO4b0yqfG/NgIKEruL7Cohh2iNkG6EBq6vr2Yj7b2GdPKZZYP43xtFaDz3/pz926HM1ofml
Uspx69swTQzHjNZ50+LRaZb3sWrjMkZpIlkFvtGcPSfsX4LWtA5DpRZrvwQZvR6Ajw6g7Z/SzO5f
oH4aG89yYPyFsFGGEJ2Q5VI+XuKrwYcLeSMPRHbgbnGjGdZCDJCBK9Ngsp1t4Iz8mniH32XeuEZJ
nddWk0G6hPjunz+1a9WnrGAne+mTg1V6eGUl3CB66T94s8XjtLPKU2jN3wMrmR6dvuSB6w7aLiTt
dCcR17CaHUuc5i5Ws8QNdqTvY1PFs1gP+rPTo1K93I9yG8rtGZusYxI9cUjg/8+tCeasO2dN/iAR
t3431tRVDLL3emfLwGBayXnSD16kncirB3eVvthPZos67QgCj3Ks3g1H8vwn6ZNDsoz+LWSgVngB
kc5SMaZcrxb3Vw6LhnzUBZzequ/CfyDoaLsy0stFESd4RXbew9+IBG2MWPOXflrYQbn9Fi4tqpHp
swstScYkXh9/mmhhvzThoHxxpvQhR9f/QYacBqmDXEedWcJVk3q7PeQegH+upWrQWO1FlE9GJzsL
D27mlBtlJBP5ISgyT3WIclKOYYOCF8smVvtgU0E1vkPx37geEEzB305xs3t8KKajDPiNatzd4twQ
0KxRqadr7G1u0Bb7NrfOUkBVS5U0kOPz4Fkqss4Y7+usBZWhOg6PXBPYNd1j1Op3c98XK2nOaDMf
og6bAWmmI2BNZcxzQBqZdm/ZYGv8qi1Wsr5nmYs8TUoecLIhPl+btwX+p/an/cH1FG4QrsG6dcYy
KrnIwUyjqVm5Y0UhqG0RPJO2DM28kah09q65rWLH3HtaClkO17+z2G2FEYwl0D7xSpqDAw8Q0XLn
2J/ceZwx9k7M+zgvA2NV4KgCUIn3jXQGMSM1u/l7oBXF3dU0eyS1wx6o9B1M3JyncJESnpZagpzF
UkuQ9vVUemvRBwa3P+6XOTqlus0HUzkOQxAWPO9yTD7fapRD9o5fett0aeLCnG78KauOEz/iNwzi
86VONd9Js2/wogMt9Vy6iEJ4DZ6gy6TJrivquuF3CYJmjxb68gEhonDHAqTzzgMOhO1Ild/pDcqx
66ipLZgA3bsg65TBKjd95HeHHtYZqi/+R/M2WtR6dwAcGqzzpOJlMHm1fZCFXaRf0FTRH67LumHQ
gjU/wHova7iPhZzTH6y661YyoV+WgzLA1NhKDH5Oy+oPHECwLuekhkVWFcjUsPo++CRyV46sGF2e
Sg/TdM7tmgdZ31CNxb0cp8BuY2VTshczc1MfXPIj4BEMsTOn/oH/QhFsHfX/kHamy43jyrZ+IkZw
Hv5qsiRL8lCu8Q+jurqb8zzz6c8H0FV0+3Tt2PeecAQDSCRAWRJFInPlWmnA1D46ivplBELFKeSr
yP+uKaF9XE5iFETLHQtJc/ky5QteZy0vFGFQfix/cF2Wy/8hvYLetkjAhubyn8vppMaio2c1T6nZ
nWIKkbhhCxo8yYgnKe/QY9gklLxdCursf/LjCUc298ouUtxha4BlOUZOZxBNLRVIwaI0oATNUMpT
I3CRa1d+XHnnmMuoxEmuXTm6OtvcQj+7vvut8yoHjo7m4Fsm8hqGlRzKYfb/AMfI8xwwIgrJqR+q
bbO5wUwbnfTKjU9FN1Q3PXTRKohN7yVoHaDSqNeddD8FC21TOW4mbnyV0FHfVhN+4dLkKtGiclR2
Z4G9CBxGV2crUJ8onET2u7EeIGyvn9gmfpO7npZIBaCNIDvZQ1l9HewzeTzubTCADjtpKtHe3Bh2
bJ90JXX3Wuf0xR31XYjgZqS92bRPzPGpHZxqdGvkF0t+C9JhB2Vt/Po1QNnGJfGUz2++xgooYDZl
TNPqYB+qBbXnoO+zcGdVTnJMJrDw3MZ1aLV4foE6bB740ax00DSwJUGI111qU7+CdmgPEQj9ZTej
RilQQGLplJj6lX9c+nHeRTew4gR0QVkuNjmR2qT7aPqeCQILSWUxGd3nqQNUKntAqpunLKg+52Nc
3S90GE4NEk10fUVLT5DDqQB2IJoB3N26u0wp1Y1EDLwHD4A8go/H7Yx57w6wkEZ1dWzDAlS4XyNL
kumKuu9hsHtOGl99dijY1dwe7RDRG0p+wRRDh8mvAC6ybcO62/BLrZwCkiDPUW46N7FejhT9zhkG
FD12aCcAcEsc9ZHNATVjWv8iD5TAHvpY9R5lzzEtfaPErnqW3WBSrb3ZVv5edvO66s6zMXMNe+Hw
ojdNc4iHxjzriMI98PwbbMeQSDfQsASMMzZ5ALCo74tIHbaapsUPTWyjtsJj5nDqo+6ztK3OgaJ0
t6zmbm7Z3NOH5AFY9XheJhEf0C4JsncSVdSPo3kuLCVYqsYkPEh2F5BRY78dbf7Z7US3hDN5mxtO
eUl8LZk/kc/U9jDcca9XfGIr8O4INiPfOZSCc2k9dIKgKQFjcwBQ1nPvYlRRa1L8smkOqn21bm8s
0ixnyTXViXodbSC5QTEzeKAs8a9RaHtXJKp0FEwq8uJyRBpTRcGpTqDCoCjs3ijnVuVywr2NwmEH
hEgBdtN713UdOWqqPLpyR4aHDN83S8lm5bfVJnSIEMuunDuVzdFWjObOnDwq6pwGWkjyCLbZZqfG
sv1dLYSW/AH8zgDDwlk3W/Zs0xgtv/XLD3jadls+qO4mr3x5UBNv4LIox8NyH4u8oOPnlextFOaf
X2n02QZZ19LUsi2Y3PzYCZCSPFBUSfBnfkrzrn1OKqeAbF+nPls4JGTsLlXXu6RE5/BUTZbybLVt
ImJB2Y9A0R9n8H2frCKP7wqIs9Pcc++UqG2uMfvg/ZTaJjgMyxbMKf13u+nOy++0HqOJnIXNnw1K
LFTvskbYqkKn3mgeupSLa0hUcg+2guy9AytWlcRIFatIB6deBz7Ucikhq1P3nJGQuOsGX32iFq9F
u9XLvg1GdJU7qBYOi8IkLmLp4MLADH5Vh7bZK0nA/+Zk09XVveEYmHN9mYHnzF19mNrM4JkYtLhI
mCwt2ZUD72ylbytwX/EBrQOVUvt88mIFOY+kMv112XXtoeS0vpke10G5jKYO6tlp/i4DhI0zoXjc
CXXjuffau2wa4MH9h70PRp4npUvhZ4JuMHtx4iC6mn3an2Yi1DwSkmKRNnko2A9eZSuNPQPJweGr
7L3xW12UgWxqolZwo7xbZl3LCjxnZ+t9QdyOE68D77ra1BrbzlHK3TqgBkO0NZPM3JGV8EECRPCo
oyME54UOa4HumWc5IA8qVQoQ4cujNFjCUbb4hSnuK+iy3cneUqfdby2VDXSB/DhAAcGis3J0yNbv
iTrkMLR/r9Qf67x1CqHvaFuGYFLtqtyaBd/1oIEzVJTzBQR/n0znFCsJnK8zpXqRZeb3Wux/lz1p
D3VVPejQ++2kTR7mLG23wEQmgKysI20ZdYNyaST5go3jAlKYDpblu2eqCOp7vyQVrM9sBtjWmTep
c+UB5kFSJBkOlhwhbB9dZl0FsHrfWcidVPHNLAkBLPjiXP17HDueZkWVfarrAxXQfrsgkzXfmY+Z
jgiLHCWVW9x0T1lmxqKGP+qvWmQZu74s3B16Xf3Ntq3+BtvlcDNj8y/HtfKjNJnCvgwKt7Tcl7YW
LJ7rxJ4HnKM6ll/kCprP30ZO8kn97exsTnbrGkr3CekUnujFHmo7KSUEIQaSxbkFX0je+Edt0sCA
FGpD+NVwt4bxJB8k+8LcsgFOPsgtg8+XUvb8XnE3phaYvMWj3lbbAM5hil2G0Vua5PHh2JLWpdnE
ur5XvRpG49WLNGNzz6PndDR6o9iuMPQu1/tDjqzC1sgAOawDeo64UlhW1zbsPvQa9XYyrTi0QF5l
zaoa6gt12mrXKsO7KJG22GUyUCYSf9mlqa1HGF5LIG1rqrbnudehVAc1sMy/rfapJ5sCVGfcrzbp
osNRA7hH+braPZcAEcolGteVwMfCM69Dm5YnX20PneSsdsdrqTnmvTkrxt5PxxmW0vSTSRTxT+Eq
wD5vXAc/se6BaL66wkH2qSwMW7oGIKsPXBll/wnBvbjSiovEmklEGvU0d6NT2dd/mkyFRwSJPJN2
S/UWr9X0a+IKUhMmOXFOkVMJ677cTyNw1M2kjNVpVNXbKoEC0Hi8SgYxafMSuzp11sS3mTzxMks2
5aGqovo0+sOtFpxiqz1BHuOeOsCdUuupuvGLPrzN7Lp2rVF2b42uGHEVMzxGffrn4g3RjlBRFsRc
fks9Nx4eEKJbGKUQisoJ4tB66ReNx+Djao/9rD+UIiowdkFxndsSdJNSbKeG8PpO2rwkFqKfQBW2
jVVFsALguBizmhvOppggNVWZFOh5mtzJcXkYApDuFN7Ap05d7nUdeJ1tVt4xH3xKb4JtEgXJlXhz
ci37cCTz+6sfu4iMUSBRbFqvTK5yYLRCKhRks+9yQadFhdYysRZOU57k7U4XVxHUBSc/pSZoWdKV
TaUR/+c/TgvvQ50V9bknEX0/qXN2301hdi+7siVtPKLAB/VvPmhnED83WnDPLBCNBn6yua6gu5oL
vbuZk+yyISyfB+1e7ZvuVqTUOA5ZmvzRAC91Gz/608o9Gw4ftXwiT9KcCOTmd7Ze6C+Rk/4pPezc
vy/1LPkCFTlMNDwDyZjHKPiqoMVBp4s9tf7Priq6oDBeRz3DfXU27Lo/wRSqcw1Hrh7vNVDnZxcy
rLsyLwfgeSlZtsgIvqmDc7UsQtJRq2xt+MZ+tIk2oh+ely8VguX7qUu9iz5VAAWW9RqjLre9ClDV
TcVuKoZDV1LtShsbqgoeB7HTHIWPUtFfeHmFY1ODEpC2XPrIOYSPkEpfyFYt0pPb1GtCZUdOUt+A
CFQOutj9RH7F3ki0JvgP94kfua+OBnSjR1WffvCQ/+oi/dSi0a9RnwEDtHpzI23yELNbzdo+v5e9
aNYpP21Se9+2lNWNYKouXRTxvFG0J+RgEHX5ZZIechBhkoy0+HPGM88h8yxzN4/EGbZmB/OnqY1P
pai6GZtOCCaAqaR0/BvlR/o2coLqsWrR0hxUiA/8rkG2JIqcbZBG7ldCqJDsBf5foPV2QTJd8lmp
UeqmMDUs6vHa9RUMhrKKNYarKyrzRlx0P23SUR6UQf8k564Vr8vcZZkMIhSxsjqXfNuoLttKHIZE
bAxJ9Yr/lDZ2DA5P79TPgeZYIR1rV7bUt15vkB2rG9x36zryHFEiitQHfd57Mmk2guc/sWOx2W3w
D3dquE0IAt7L3vp/gLKdz9Q0/4jMS6Trxaem6qNHM28+Z7FbfE6Il58CADM7ELbFZ7sZFZC4OQXS
ottZTbzR2ZfcZNcJrzwcxaTXHGUDJytUeFZk3UmuJm2ykIyo7Wd+w5UHv8z+luaeasbD+MsLWqI3
XtoQv/GyW6LAkedNX7gBXsEkv67VGcHfkv9pWUsf1UNp+IgVVUb2UiDMujOzML5rvSqDgcwPz1FW
uADKGe27ynnyEGGUg4EwpW77yXWI4ZTVXy0wi7siyYe7jkrwl8acg00vmMunMYRzJta+UKxe7ue5
Ci+FFkRAxlreKHucvlO2sLhCFQBjaJKbT1NvAgPtGp8HNfEw5sZ9uqlE3otqTcDUIeS5U4pOq5vD
FFz8HcCziLJq/1QkYbgfB++1Nf9qraNrC4qi4WkE1b7/L/yKCRQEt+E7PzNL/bM7xluyQhNYRrDf
KhQQ2xg+o6+9lj0vOHmvupudsf87H5pvtYIYmx76LriKwH0s4XtHN5syUqQBIngLWadQ1GpjZkKm
t0WcY1P3wHgfOvvDkmTu2SFbZtfCGpo0l87rmo/QCx14ske4czC7u96s9YMLPO6rAC21lRe8RHBT
X+3aJ9kl7Go6c1efqgo4bTGcDGRTnuYpv+hFZX0y3Ei9wMguCIYN4u5TMRzhNQUdLLrIfFL1ohTG
nXSeqoEsrY1iixwNyvE578PuUQ6a+qHjg//U9AVyVW74Aq20ejH7yS14EuhPY+9wI8o99WIb5tyR
IgftO9e1UrW7guKl6c8gGet9oKrHos71Q2tQzZd6SGpRAKZtosTJXmzNGp+rPNvIQUmNQxnMdysg
wipNmgfusJ4DduBmcOjLpvqSsXVz6376Bg6XRwlft+6JjTQPzTix3XL94GBQaLJfCnDGlCAzwdQP
K5eILM8prZ6U+y9+EQJjhxwixPNbwhDpaPXZsE361EA+xwIpJw5ynp/6PMOQWLXYpSNjuiuGxnox
bE25H6y0RJTCsl7yupkfoQs8yp4SYUJ8uoi6+YO0qFn8oqIECmicIV2DLMWxw+Is19J6wpE1uoEH
2ZVnasOIciek7Mgoxrmt7ifSxatIU4KmZ8aGC+xckaXzgXK3+gKMyoU4TbADoZ0r8sVifHRrWMKF
UTrFCjUyB1X0pVHv4lefZc7qmac2gZ45uUNbL7lPe71vyXjTnAO+j4ACtZPel/HRVHK6ckQevNwy
vaNm6s5RJTkfVt18T40HAuOySUkylX1aj452nNWn98NvPJfmEDkKt8dp2ix9fzDme7gaJmUrm36F
/AUiXqfc+iV7aQx5Ee6KtAbs1ugw6omUF1nWMlyENGVfHhZP2ax7CtfMZo43stBG2uA8dZsD1AU/
CyICqrgXDFqnxPPRnZJvEin2jjhEb9RJDi7YsnX018AKP1sHw8ydjmmcf1ukJOXC0s9TdERdspbv
AWxW4IN47Fc7+D+JnynJ3m1Srp2muxqjZj6obWA9UKmWE3wqb4uH7iTBAcn3abu6uFplPqxLwXaw
BWaxs+aMLf2oR2eTGMPGm5T+xRmc9DEu5pMclKZuLPauZzdPVTz3L15gQxPjUVglB6chG/cF/AWH
blSHW69TeGbagj7MS8K9THWjn1rcgL4STBAtK70EY0TZzzYYc+dBqqz0HrCYoZw8iMLgB5PyK4FX
wrOoe/pxcZEDGy/rhvOrDMTkhNqpR8xYso7FCQH1IkjcrewadjLu4iKol1G1Tx99e9CeikjRn8xS
1N44P/md/RCSB0HFaPYhNEeC31l2+7mdEOKjMHSg2B+ebaigw3wvqaAX14nyF4D40xc3hKrT0Cyf
WCRu71YUbmggTV9WYulSgwTIiG2uN1jWs0GprqZlWB+Q9UoosiZ7JMss+g5iTFhilsFAVFPY7vCp
7Mr6Kh2kPxhAALSiLAMKA/PmzcMVSmbrgzRpE4ETTws3TcHSocBZcG1Pj5QSmnDqwaLjCySGPJiq
5py6JPprNckWfEe7xuz8q+zJNUrOtLUcUX0hVpMDqO85J6tR/pQm6fZrujERmF9ODClyoZX1AmOG
+MmGv5CaUAlIXnDIK5pZLZPqMumf3yCTV4BzIqDOENrAoO/X2d0yd8U6JxkJ2JIvBhApor5Jfom0
WbsvSg9GklSEhTXvPhEmOS61QL1iBgcv+wyqbnWw6j+4ZWj3S7LMd+uXd93OoIh0Ga2G/KUznOSU
job+1HRU4ZQCDC9zi2XFt6txon90a+p2ZKpROstRmWqshbOcCxuh/6xqSCADbgNgQUIN1oYo+iZC
KFRexOZVbUZt2k12m/N0HFTs4BlRILufNsucrPG3sOBqMuyyzMl4stqGWQ0J8KmMig8ygpT0HQU6
aRIflrrqtS9jUdJHtnJ7qrfsuqJXR9mXE+XwGrmijBrAmwwd2SnR2dIlGbTQD0k6Il+13IuvufkZ
sqhDIgmLBk99FiW9R0PSEpkW6mrLPLjYTgD3zjK0I4M5adMa1EeW3XEN91Tx+GoLrZhtp2aLb1cX
dkfFFP3m13in2fTXNd73lzrHDBIxO/SMQ2nxgFS27ie/Q2dWHkKi4TdFcZ3bpIcPjanVZ6Tp4EHN
gL/dJoRW9q5GfFo6S5tsNQXB1Wi8W6fL1rJuA3kLW8X6kFQEFUGscDJ5atjJPvVe95ANqonGZFOW
BkJ1VlAS8EuLez6t4l621kPle+Hr8Duf2q4ZCXotOfeCZFGssLoYESJpepNe5L1pvUF1rfNBVYPi
9EYZWY6KAYMgzukVZC2A278GUIb7OWNdSgEUIWfI+yK8A8Wx1gEODoXmo0qeROgud+nHuYIjijja
zeng4p9TVX9Gim6r9aGGMFx+EhHaF+lZNcQHkzl7kj2QOJ+zsayXeQiKwBMOjcy9HEQAaoBZB85G
uWpnhc7O7SEVkKNKBYG9J3BRsqubsEMnJoy7hXxBUQXhlV6zOxRd+XLrGdbl0J3hfIryC/VOII2g
Y4vvO9+g1CDz558Gtxn/8CkrPLxx0nw1vl/6i6fnc8fdIoUWE+NSq62j5+alakfzYqYI80UkcQrR
0xSNfwv89M+m9NHB38Mb3UZ72V0nT00Z9ZvV6MXVFrBBcC9Ny+jqrahA/RRP4+t/50wEKT3k1y6h
o/aQx/n90lptZlNTz+SkCEXHOVpvv3WUk83+ngQfCkZipQGikdOkNBNs/R3EUpZ1CgnyT9BCJOgy
WPawHH6N+hq3MXJUDMTSESToPRXpF34gjOYAWWhDVUsRfnDtP/Qi1p4kPLfUuvygUrm5k2Py4JU/
VOEgO3DDvjpI/0DrP9oh0d52J2rEN+t/3aLFsjO7DF048XaAsoX0eH0rpKMr/jPZmnV3o8NvcF7t
y4y1rw3Brg6y5HmwXW06elNfndp8fuoVUftmNLd0qrMvaYYyYKQF3sVxgvbitkW9L2a0LEuIyHq4
cbYGuuPX0rWs536yP0Dg7Hwl1RqAiZnd00C9/2cEqjbNPDtfs6Ib7zIyJeAOcLPB1Xk5Yjddpmln
aqQRqRduUaF9KyzYJ+G7JZCpw3Qk/SnljGFaTIYr8jm7yQID3vvR/VJa86bZjV64LRXIcqRxgdaB
b47fui5WHoDGfTKoytEwERIcqEM4GCJprqjt366q+w9aWDvPxIiurtfVT40D2+k1cCOfSprMvswZ
6AbgXlTIT2P8oYlyd2N4arFHGHHOzyrawocFndD7E9mv0fis6puJwsrPsZPEMBWhZkvA1fhstJV7
6ECqErqmGwzGsLE11IGG2CKlxs19P8WGqLsnpBt2LtJTMURgyMu5CLkHm6Tk/Zo8wgsQem2aqq45
nRns+86IHzwnDY4xqZuzFrrWPfi95M4HKy6qTOod5JvORwg6WhiXbYXasNzaURht8SzSEz2tNKJf
ULigCCab8hA3esUeyY92q03OiRzP2FSV2219hKIfh0TTbz2/RCtaVrYG1Q93AxqS7O1/wmh7rdJv
AyTV0rRCZpUpjt74wg1snirwB0fJPxcUKCZ74XRZCeumSDDbmR0qOxNU86jW97a6k+NR5QOJDJ2/
33HcyW46x9k+m2oUWFc4iAR/eDDqbcF4d3vZlYfFZ+rCQkADv7d2Y/YEcgCThLa+9QV8I60AS8fs
oSVBqTzkn9PcVx9XgwV0Zap6hYgGdKiS8RSCh3kb+uq0zDMFJypAR/ugh31HTQ1dacvMtLpPHOWD
NMmp1Bt+y8wYWqIsADUeusqnARr6wzx1zUF2Ox2cddXDwCC7bqN9NDI/epQ97xnCZfNT4lfdY6Z1
H2qrUz7Fzeid5XqQpcBWFkKqnwxPc9OrP0SjKIKlMf4vy3/wCYam/RIRQ5vdAA7+uPpkAwDcG5TL
X1JryC9uEoEPA4z1sXHDH4MHjb9B7TJM4NUfXU5afDb8AFmjnnLCYNaPftPBAFwozdaEm/l7yTc7
rJLur6j2v9Vu3t2MDtT15LIJj109++5T8Y24k2E9KDa7KDVyAI0gBPhdDeyPPvh5GK56+ChcIb5T
p/n3KTJ3I1CyzzbZxaMFRvaugu3hq2k9ygVrRXX25pwPJ9i6x49xSHGbOFGpGgHsJ3WHBmI1Ptke
kGwPiqiXJBhPrW3YxzC0m82Ujmxlmw60T6eYe/lxyu+E/HTZdB/yuDOvy2ctvitWNHQQ5Y36cbXV
YRLszYksvCqXq38tb80ziR4/Oi36Q2uuMR6o8nJn7U5mDlf7kmYUo8NEoFWOBp35AOyq2DWBWl6n
NBz3cVqYL06BnJ+qx8GfGRFGfpDMv+cmfQxKr/tq6Ka6zXl4eiJXAfKZS+Tc2WayTQxNfzAtP9uE
vem+BKB79rE3Z5esyqILZDfK3lUd/aVwK7LAVeX8FeygMco+wnZy80TQ0BfRxLmFtyoiuLh325QY
ou9m2jICozp9R3p2ggxFOK0TiRP11FJW5p2g9VlTc5NnJ6d2VKlaIu225trKuSSVtfrJkdVHdhGA
/ZnMWzN8ciQnIbcB8PB1GNtgK8EXEoaRcQntJjcPuUYtquvyokQvHOa5s/SRaI4qUcFo2smjNI1R
01wngnIo5jmIqXC/OXL7CdCDKJM7xdSqW16oef+nEiv6NyPT+z2SiiHVWJPxKA8ldZtXPcvvaijk
FpO0p850rnjCu0SCTVuabBMhZbQnoC4T0+VA5SXtnVySnzLEQ6hDC0bfcTelO+yJiLdXCK6yx0nw
+g+T3xx6Yq3bLhqzx3Xgn75yUDUAB/qIs2ylm9bnlCsqyXyBZFHUjNh/FoI9Z1DMElI5pb/Lw74/
Gc1YPSYuQfcU5sFn1dE+9EPtnWuv0fONU3kUNTSj4+/VVv3ZlA6LVTosvi3BUBKkcb+TRulU+X5t
bZECL04ptC9tmADf0yrLv5TuB+qqvCvqaN51DNDK3RmCXHXSuOnnTolaRD1Ww3E2qi/S0SM5DQRD
LDDW7n1QtxHCe8IvnYZobxm8SdJnppCS+1c+nhUrVw81Ja3iIWX4mvcR3KBx9mOEDgtO8Dx7dOCD
QI80kI8xi4cEz9mO9tajBBO8MYDBh04ffYkcsxOM2t4V6d7hk+vByYCZGz3c4Rr8dm7rRV/83pp2
lTd2Jzlq6caJ71b1oUs79bEz4y9FEUVfUOnS7krHpXTbQojxlZBRi+4Hpwke6kpPLm49ujuTnfD3
HqydJGRSKHVjVxxS58nvx15q49VdBFw3dm780+gqxcHnbgALq4kKZNVK3o21Suvc/tM8tDmGg8az
OAqATnELzeChDSKX+N1Y3Gw9K27SLlv/HAwyLwQWJFzEALQ57qkVs9apQ5Npx3FMvzo5TDSDVkLn
DjrCE5iI0IiRtRItSFOpzGtCb/duQDpHQ9HdIYWUbNYZ6yri/7sk2V+rhS9ErxFkTp/nui1PMKgV
u7L2ixPKjZBkJsn8EDa5fjc3ZXxfTn17n6hldzeiCw7nISS4Kv/JRzVGYtud+uF7GedXZEgEneyn
CnGNYFNbyUOZq8F3hOn0jQ0C/qU3qW8Bm8yeuN70uq89LIdG1R/QlZt2it6Zu3cDCQhwSiqIp0SK
Z9gUlwlvN94bA/i9xRb0vnFxYWGF4VR/cNQZmYJEqaOjPJM0Tkb2AzxOuQU8DQRNiZLu5vO62ty8
LabUdyHkaNJyF0fBjBwLXQjhJ8ii4YHj8TidgIcJMI2m+z+Aguv81oveULCbW294SEn8MBKwTNIk
J6w3wthMP7tBUt3JsH1o6H9HGmLDskcAkOdi2VwP78m14rx5zdw57XMtaIAspCeLNLK/Z7ZK1EOx
hifTda27CXbVkz13zg0AbMMe0K2/DK3yhDqUj1S2b54CwFB5M/Q/FLizxQaoetE9BBB7RKguqtfr
Z+SlqDBJ/faJIDtsDJAmfg2yHFpA0/g7RgUA8u3ntB716yDlJ/pI27zrNlWY33mqnhFRgFA9Jjx/
bMVPuvxdjoUoZaOZH+UP/PqzvvrKgdUXtqePsrfapW8SoSPpRmgvXTUf+iTYAdClycJ561SUUcmu
o83RpXGCv2RvogrsA9Xrz22sTtfez/sPhpXFdw7l4TDLM9jb+fgcB8uYSy3Udgbyeaekhv2AMNhu
5cf1G4uKycn2tuT41ZS6EKHoVyfquRrr9nnuP01W2N6SOYBs2PSjI2FbdIpDHdCcsK0DNg88m7qq
X22taFW5ER1DFL83qzM3C9dPxouELnWFZaPiE3xbEE/v4EwS2NTMAZ9c6C/4p0nipwhA7HmezDcy
667YiUI15pxspiJ3YOJ9KQEmfLDI670EAzKm3hyr99J1NBOPYgVFE+U++h6pWGsvPxRb7T859tyf
ZU8eAMBoR9/mv1o/4kk5eM0UwCBgcfc4vQEkgkOlilYDzLWgFsME5qyNIWCKEsuoOaMTn4hQOghx
DPO5MjN160IGeQcvBNpBDozCmVaPj1R0t89qaUbn1gm4qhKVrjeZD6UPG0bUArhagXHySp3ldWy1
TXUguzEgX/Lrul4eX+WQnGlpUFYnFqWCImmszt3fo9UOF5khhra23seuWSwJ5jopknvKaynKEvnm
uoD8SvPvi9ROnkgB7TrU0EAFOam/y/IQyNIvbOyKkk2n57HQrauEzBJYCu96yTPGo6yhUcyVCkkS
WeybXXS/nT9Ig5KqybZzG2huxbgfRTzfCHcddidK3kUiWtyWHHGoWjeH43KfJqN1NaeCe5Y0yUOK
hrOwy06AjvMCHag9rqYymO7Xw9yXFI7Fxnhf1F1RUTpI3x5qSLvL4iz9pGmdIVveqJJJKm9DY0T3
nRNW4EAhH+9ATCEJk4dfwjz7Bjhs4H1+LZ8ynfp5NLPha+iKCjw/SJ7HepoOvRZCLt920X3r9ce2
Ms0NIueQDYlDStHMTekd/1BHpbYMSJscLSx3unUoD0VoMu+kqfUsImNk4u8K08uPlAYhsWU19VPh
mygdD+Stl9SJ7Cd1+bMf10N+ln2nAkG1zYS/7DeiSqkye5RGmqA6TCopFNPq/a+NW0LmCR9jnPZn
jwzCt7ERvCTQZT+OxayhY4egsmLO0eM/J42C+VFMyojpfZvFJO9fJo2wcyOVELcwkxIBr3VFvxGp
21Yl+ieqnhO2j9lEQsIQXClcYk8oDp2XAti2g+S42gLgiRAW1cNO2uQCFiVap96iqrsS+0lp03Ih
MeqQRGiQUKCQloNsyUOQGUg22hV3DE19HdDGQAXO8LNLTFEwDw9C6YW5ckC6rKuUVpZuWhNg52p7
t0rZDBCLlC11/j8XXhdxgsGljPayWuQ662utaiU5Rcb8+M6eDGz+5zKOT5X4RE1bgFKodVk+b9cf
33YNNjPDUHc36dvpf03GkD4BSuzPJQWwm0Uv07fhrIvM3qF2Er1NWx/rR0MZt4v+5UBN4WEwG2e3
CmhSynWGKLG8sZlWn9nLnIwitU4LREKCJxYERrUroCJakBX1UBMq8LTjrEVwTGWetom1VkdKtp1u
62EejOlWOPvKK6KbdJVj0jyDFbqLK4pFVv8I6UMdwDnLRV4GPkbMX4flCmN4kMutZtkqtPrtcu9O
ti4JKv+RayI+L5ml2PWckxIZz++yUzIXBRj0OZUOIru1pqe6xFT2Qehl2zWdtY4u2aq1L1NjkfA2
Ol/ZyxPJUafeQvrtPyq2/4edDtp5ybUJ+lFS4D+kSab05EGY2gYBpiVDB4HG0l0B3ZQNK472mAV5
8DArTvjRHNidkul37iOtiD4mNcLOBhUyJznqxHO1D+LaPMguyuzkfkbN2klnbSaRrTh1sZWjAwVk
QLD4ugZiqb4eFHAXFulkelWYah9K65scWhZDUcWbuefIXmU2z/JVpRpodgKUn0e+XRTxVOGfpjGo
oDVEFw3b6LI0kWeiCXPhRbbgoowukIG0xLEBTBbWH1po2GfKiV8Phuhac1flAHAxqp5iQ/Xqlq/9
oQ7q/92UrsssucC/9tczSR8NaMoW2ueeIMTPl+DIE8u+40wqUpD1plX84JI05Kw9cwwvazcStnKe
EooB9fGx1wb37p0LSce02Sw+cgk5xxmNGDUWpEHE0nKKHHy3tLStA9KPSNEfieEah9VeEqxtlldZ
Zv18cLUMDlGQNOcYIcSzbP1b9/9ie7fyf14q/N3LSJvQTzbrC/zPyyTZwP3k33x++2o8vaTqdJoe
5azldMsylAH849Rvx/5tufcv9a3/mzE5dTnDG6s8+3JGVMSo7JWG//Wa/vvzvj27XEZObZIOPYN1
7XVktb1/VW9X+j+cP0sBPbz/gN7035z2TVO+rH/v1/rM75XjV2xJo/xcioNsDZaVve/+m4v0E3iy
s2z9du7qsvq9O9tvl/ov5r5ban2l69l+u/y7uf/F2f7fl/rt+9IpyhME3ZCei7f+t692Hfg/v1oF
NZWESoV/fNL/xT/92/cUdT8iYP/te7Ius74n/zb3//P9+O1Svz3bv74f66tc3/nfLv1bl3Xg3du9
LmXDSRYlAaQuHbJ37mbiAeI2sXveWkOD9ii4cg3YIcZQoGP6jnL7pMi8vXSUtnV06GNqHcToOrCs
AJKVEcMCcSuWgaz5dUHZDWDq2UK1h5rEXKJY0dS7yhjVqxLk4yUpAgX6CWf66pLgbvNI/+ghMAx8
TjUeenHwItu9xKkD8z09eYgoY2fTn013eRALVqVGsZcZwQSYLTE7bfGWjnIKMQiykkV5XhewlSF4
gMr53bqeMcOglqID6o9e8KlpNHuTD3N3Xw1G+IkUcEU+Obcv8ViFn2x3+gFbM5pCovc/jH3ZcqSw
tuwXEQFITK9FzXbZVR7b/UK4JxCTAIEYvv4kq3obb58+N+4LoQmKAklIa+XKLFOQOSDs8J5ywMGD
ORABRZSr2AQLFDiD6Kpx/mj2gVhJ8BNsq6aehaZAhnX8lORR3NjhAPjQ31K9JKktzB8KZHIpCGME
cIUAhzvgaQbLxNp3I2MXfYv9jr0UEHOGX6h61GYWvw6t7x+TJIUOfMNAZBRhe82Got1SraoGHYrM
sI5Uaw/ieYBD7exGLvAXcGpasztUguJ1VQDd/o7Atp8gX7IeEjMFi3oiZi2Esn/3yiGEa0LsigYa
WBEb+nsPDLb3EGE4Cl3ym8CsbLFhBqgFQDVzt7SoQAxzp6x3KnHRwAWdsw5u2haCqPN1Kj3zCMPU
vYekR3CCYfIlAgwCqlJm/xSBGMiQ4smD5QEid7cwNnhbDtHzezfgwO614NGbYJDxEuk+Q+jMBllj
X0AgEFnXhTkaNFEAFc3ZOvGjHWDn9hrU8s6z60AmEwIt0d9a8ErupjgrERSExmwAj24BFO6GGpcj
YmVAoeT8rR2nepvqQWypcTkhfMACQ8uWGnPO2QYsBva1FjDUbmMFOgYlrIkrm1a+yUEBsqPGUtbB
mo+mtaO/wGDUgp6SEe/pyrkdqDW2zWpP53IGbLbUDtu7BlS7nDqBxR+3C90mXd5WsCe8Bi5UW3xs
M6cyMx4Dw4FE4lyc8OqU8gE+22lKX1mvxN7J6nxDtYkJqXkD7PMHqgWF3i9E20R3XFb9KWijO1MP
6drzrQgC4Ebz1CFYc++zHsQ7c1ay1rorC/9sDGPzxLpGPemxCONUZg9pY7xwQM1uEKY27bjMZKhb
PkCJrocsuS77Yxa4JSTHip/gAsweWsDEd8UMns/tClF7YuzTLTD+4FkJHOtVZ+BGmuyiuaVsxzhk
G/BJ5LOGTjTKJ4lY0soDwLtShnxyzAyMoSBBOOYZIrMwXqJtLQcX0D92N+YNBxeRzS8MGN+DdkGu
RGUJQowvnhnrbR2Do5vK6CAL8FG1WQCD0HwutbNrWOXhHM9BZItLUYXdBPdKa/NWBGkyK5w9TKwH
tYWFqIvMO9qdQHeO3AHG5UDi6IHt/4YOVCUwdK/Z1izeRwVZsgTAJDFBPNFJ6+QREG3s/jzVveSD
hOsDopffZSffQLMEop7RgQKPku2mjfm4hWehRtTMcTnYmVLQr54L20j9rYlgp15lHfjjBiabu1j/
6hKdnaDq/jY0QbFzGzCnTSLiQIDa6wQ0PJZv30LwcTqnzrAWnZvv81E1O0+28QVbfye0jYqfZW7e
lYg7XSfAZe907h4brhBmC5xEyDI17TtfHnPeehe3cbyLkQHObE+w+1KZJTmoMDHlrFQyphfL8nYp
eAZPBR7w0OfRARySBujwcGh4XO8MLy5WYFEwTp7j6u2QdmoF1FXbgm8bMSrXpJTwMldaZ5sWzCC3
3RztQilq48NGvGnNMgt1AnuSBdBD2fP7ohTmmUpgYpgFTRIPaDg0oIomMAeQEIJdmsq4Z2Vwz5UQ
r5g94gP/WUIW8m6RvXdb6IoJYF7WVEaHsgzKM/Oeoaue3ftwY51LFpYQCX/yM/6Ugg7hrs7b5rmf
YaAOAtJOhoqbZ3DpIdIbMUCgDMLmPJKxvARWIy/YduzG1HBPPigNgAUAnSIG3cNMAPlQeZO99irT
WCezN3CqhvKQxcBg8ER0M93vClDCZhM1vhv6cdzf+G16zOvBv3R+MCBaIrE3kRL5mzayb21t9Jdk
bPAoQVwKL2hTrCzDgMeoZCMYKcd33kfdzgFY5gE+4ISbax1P7m/fcM+Q7wH9RjF7DBsGGnubD4fc
hwmCt2n5SGXAdp20XYMNscI3MM9kuWeinm7N0eA7uEXSIAGWo3DYuWukXIMbUbx4qlcrKNUpIHfU
SXs9WzW+3cMRMnq3dDAVNAKXLKW49Io9rNKPZd2BBp3KtDM7/lw2rHPmeNsRqmQhAqrH29GH1ncc
2FCE9Kz8GzSZwiAzyhCEtt4+q13rGdpj6bpnINSIueFcotwIIRI1HbU7P6EGanCb2siLldGlz2My
W6nh3rWbYfjjjO07czv7VcYB8HZtLvagbSm3LgDD7nAPKdThPsH668DbdoCgemKtZZWx0AV7/YkV
TXQcFQjrJ/sWRL4gQ/GrR2HyjTYUcAuj+51rlt86EyyVUQzZIU9W5WlAkOKm1/30arSQc7B2+JLY
xqosWXD21pkzuGdKIyo2ONeOdZbG4AJHi1wcNWiT8mAFRDHfLWVj41Wb2FLWms6iCiudzP1ggd1y
KQNDXrVG2ONbZWKnXAGY9Rzl+e9cdNZvJ2hWk+wU3J99sEIoSvnQCZCcDoEJrXcbljipDYTwZQGU
VMvyrYR4ZxWk/KzhDTn7ufd79K3yre2seGNz3R94o+E9qFpMZ5FEQK8uH1rP4U9N5wNbBfSbp/32
rsWyAqTbQNM5vUC8edbKNdWWEdTMk6m2d0bf5ie7HpyVBnRTcVBsuvpoWa065yAQepokojZd4QzA
Jnn+PunreOMDEbIezNa9H8AjuTOnVEKlOHCh0oYgo3ZQe6tXcufVsrgkCC0EmVsZ/yxi91iXunvN
8ga2vIL3B7Msxge/x/RILUwxXpy4D57NpIXoC4KK9sKq4idQA//IA9DqeYUe7yA5n25y1aU3lqPc
S+t7WG2CxO5HofrfAe+9Bw1NGKwmQULemG79XlZbDwppKwtKhk+sH09x0FvfLKe01uPEnBN6vbwB
dVK59UsB4HwCyrxYQuqqkkNYKC/7USKkZ2ZWUGc/BRuHNzQ3Vd5KGPPTbltpSz24CatANtV6b2Pi
nieVIFCgcE+WW6R/Jkf9QOSX/Tp5frzu4fo5pzb05z1lmDswtoFAQ4CnMYHzxegyBLMzC/Az1tyB
tbz6o9lMT2+CQm10wFJVFY+W2bi/nczZeB6z3mXQ1yEUo4qL6abp3nS8+lBJO990VZeFbYSOancO
388RSGfRdCxsrVJBSmoAOALgNCz5wFCbN294l2It4qCFBnbTHDqNqwFriCCBxqkx6C8ZKMaeEP3o
gf5AgBCubuXGAhfEvS3HCGz+0r+NS8Q5FnhzxxKB8Zhwa6BM+/gM7mrA1S3sllKoW9/XmTNuAwH6
+Dhym10dNfHJs6tiD4H34CaQWXpwk8Q/1pX447qgjTEH43bGuoJNwQbxe1UfKEfldOjnFkuzLnHf
s4zp3VK0NEti3W2CbMBHVnnOU2GXYT0V/UM556A9+c4Sezz1Tgchq8RuQgYY2IGy/mjewJ33Y7J5
cQdtt+oMDZQ47KQqdpTNja465zbwrS6HiX1uQUVUCY8+MINGFwGUkNfAGIOQqBSxXtdj364yxfzb
Xuj+WfPHoUvVHwTghfggAUwi3izpEwsX6CPgwTtPafuj7C1gowL2qwN7tle04LpOnftCjWfZJ8Ex
7u8cBOaHZuo+SD+GuCD8gn6oIS4/w96AVy7m0msSn4oxLOKp2kLrtDs4DPACOfj1i+0F4L1gQOZS
NhhKvRkU9syJ7Q0rD6uKi40gi4uPwLqVtpzxsJTJKfvRDZ53nMaov1B5xpOL4zYS0Rn4SIf94O1z
MAyeqBLau79A11sAWluCeL5X+iUHMchxANNhCIVjhR18+tzrHCrt0fgcebJc+4n6TtBIMJxZIGsy
ICNBeToAoIbCKol3VcIgSo8mVE5YS8g2+gcr6E612SU3zABa24gw92JVM6wcW/d3XlUaD9Ho3mNM
F2+yA/Mv5G4Ad5mzQRdsIqxKJb813EJgNZUO42ES8QOkLMrbJPgtizS90SkvbwenOVtppU5lbHnQ
OLUQq26Zz2YT5PedbJ4qF5QhvV+dp776pr3ROklHWicEvzqb1DCasIuT9BJl7KGqTeumn3N0SMcc
/8/XR4Jb+ZAzgxT3jOOq8u7oWDYEaR2JuIXcw/uEJLHnYMS3WX9uIFv/w6p8sYoh/HFfRt23TjB3
O5bdgD6Q89cxV9BTHIObyBHlpq6jI+fZsM+wc7iRjuPtVAsBuSGDLcCD/6gqfG8d62IftMEllTL4
A4iPNh2EHMY9Yi4QXPlz8Bl21oABvbqIBAw1fEw7F78DZAg4ca2Idz946b4aDSi6QLW/KisJqtwY
eiG21U3vXmTeK0yQD34QgVrKwRd2BXZfQDzHOg61nBC7K2FUnJkmNobvKkA0RijRMbO5iWUEt6io
g28TgyKuvS2l0H8M3W9K7D/jlSHfeX6POG3nhg79INwb6FRjIkrry9CDwnxq+yS0EV3yMyvYOotG
+y12q5MLnnnsvUB0j5j/aDflvvsKGAwCsHXz7lYeduoWJHPrbmQPY938QOBotMdaztonUq3ySItf
ULjoV1pU8VbYAs+zq/XjMDTfc9EARAqk5WM02Qb4pyD9i7nmgJiYaA+tKXkHIdZqA1wMKMRUemZm
DX4AOxlfWQGIYsBU8NbVza8WuJ8fRaovYvIQx1QX9p0pIF8T1MK4025bgIot/yWz1nljQjTYbEfB
MYOOwNlLkicfnMRQ6LNemsS17gHve6Fc3dcKi4+8XVW2nD2Kzf2CJRImyFCFKtPtWGDVbI5QpyoS
86nig78yRdDedBDvWLdl5EClRkbbUiGEQ0LIbg3Gr2E7u2kPcnZxBr8GSCdfwHoZOcy7k7EbrDLY
srZB6WHRgqla3S+FzpyNks5dwy1arVxQ+kF+DCx6CJyC+nQH6l4N+JpZ99+BHHXfgbm4JuaSjyrp
Tc5/tzGzwX330Bh8NEMIzYbybrCHZIXxJoEdcb1zUfOffRfVb6aZJpvYVsOBpKwQpO82YDJbcZ3w
Nf4CLDwM6CgIXevokECa4L4ZECAE8r7kR4JdoRzr4NkN3Bph77zY1cIPXosAEfeqET9gQOMhdLX0
qUHkRtOsiXGYaIgpRSzEBuvd21K+fClemmLxFIIjDRT3WqyCZNbzsGOYaPSoNsMsWu4XnkDXzPPD
mJnF2S7q8pwJB2q7Wf1OLbDDnUPfEx9oRYQnltuYxYjPgHDQOaptC8bLqd4lZTA+RnUD6fqZtmyA
qqBdjPIHFpoIEoX1vJ/k6xjAwBV4AnY3L65eM7tI11Fc8QPVcrN7MVSL7afI05e8v1BpZNf1XeaD
YzjqJHAfoNxoD0EL1BqiaMu1LhiCU2YOTYRh8J9AdWIhiFc6GvhwGZGR73Cj8oEODeO7UafWHeVK
W6gtJKT3eQI5sMBx0RUhvvfdjveGkbTvk2MDfsYs6+AkUfBUZfoeZOftO9BrQ4jglv7kj7F3O42F
WMd+m715Mt4SsNm2EGNlASgEFT/mYXSBnva/W0wOumgvpHNE8OGzbQj7BrGTbC2ZSn7kxisCAvrv
jAtjgwBU9wB6x3LTiM5ZNQifxGatdEINGetHCRrEywhaWG60zmPntVjSM/XOpANAoN3Um8IoEeSM
f7kaGQJ9qtyssBbwwddFQb4qU9taJUcLDAl3UxCol8pNbgBJGS7YqrcvBb8v47J+9mDkfMQIQ1AF
Sl07i+6naHysSjyF2M312o6HGqLzZlGtWsuQO+3Xzg20mUvEf0ICCtEoD3SwAlBVqBQ0WVgb6iz0
Eaq5jush37oTxDGpTd37wDWa4PmaT+tHqzvPF0k05NuhYQkJho94LMcEIHLyuxiPCDFadACqLj1G
WfB2leTo3HtDphLhyAkeueGIV5FFkMoAYesrlZU2NK2/pKi2lO7ndoZEnI/0y5U9Gt8EqTayht8Y
QZ/eA47pwHaZpZsEkRRbNpMWTH2anOa2QGikYWX32dahaI9lzULBIV6OBZhQ3A+pwjBtmAqwlDOG
NdB5+oFSHiy711TwkfpXLRiTTx4NER2bWDp6KxfchL+KEkY7M8rcR/B2F7uxwgaucjkUbyeQYniT
kD/mtog459gXzgodBkJgWMeBMWcMiOvOne5BP9xjXgWrUe+AxorPFc1/V9AZtjDvU52+JF4LUJFI
2bMAd9iOsqqw7Wfsd+xdLeFNR7zgeoJ69dEAhvZstEkVyspKf+W/nYrxnw6iJ6Amj21HOwn7KIDM
2/oeM1+ibHowYtA1sah/LidMF6rlGrwundpEhf8satOrECGZQNLcMFl2Kss0uWN5pe7xbrqD0cTf
tRkhR0XzIcZW4SB88Z2KiqSu9gmHugD6JQZmXP2EXIE4ZZbgN3YpO9gqz73bDSdBobYISRtO0LxB
HuiRI4h83QKDbZdAOAtEbrClN4ioDa0WG8QtJo/pOAItqeeAEWGDBJpXQf3oWULv7BgKQQWC98/p
DKrzR4QX9cZYgrQAkzfCBO3nytbeui+5tSMltBGUxWvTgy43aZ1R7TA3NufGzdxYKUDk7WwQ94GM
1FnF9n7wFIhOZsbTYoigBZvnF9GAzhQ9dtasqr0jVQL1DDiugueAats+KI+TqsCyNZ8aaHhxwFAb
qkiz50Ib+bbNVQ7FDrx1EC8W2yluqo108hVUMjFfBZ1zg1hLKGTOWZrDTCPegou7P1NREWu1zhIf
ndSbuWckQoNMK1UXU/M1Pnb23cKkNxfFcc7uKi/oz1mchaaLyFKYasqnAWu1S8ogfUuoY5ZHL0br
myc+4445OuC6UizZUXZwRXakU40BzHMlomtXCSKIYC2esluTcbALL/mCtdMaeBzQH8zVS4VgRYWA
EdBomx60OlSajjcODGjPjoVJGJzIsF2wAgKocHhWXpX8muI/lieN3zmCB1lpQCKubYGJZXFzYqOI
b3IPSCxHJdVjITM4SSc3/qX6P62qwHv3n3N4MRUbaHo3J7OR7CCyi46C5oJtXRVCF0btrjM95a0A
iLh2rg64N2BZMg1rpsZibXJXbAmBSgc47UCvpMy/ZYQtpXY9UFfbaX4d1C6S2FraTDkYYPCdhoYB
LGgZtfIp5sCfUkp8pJZao4dXgqcmTKuIpWv7zr+vHBlg9RTrHzn3YExQ9kvaIn5q6oTEEtptnrsm
gskdDQYPQnrgCIwvQ9ZLWIagizc6guGzt6UGPLJHMMOVxpF7T+Msq40ocDg42AFahsU1Q8XwTaR7
JjmcTHOrpWnLub9KRZXvqAI8+VDty6GLWTEP4iHGA61X6UHjdfo3TCMsdX6uVE5FQnkP10dPWQct
qJLPkuBB1Ho3EaIaMubd0lpIBDw5RoEVhJS1PSU3CkQGe1oEsQEa0nxEDCjV+t2fgsfWs1UH03ns
nMciN/ShDAQiv/MerGOIKpCwtkMzOPpIFa0Jx0vDbqicDkszyhZpBgIkVdbhUgFKyHzHxJSviAg3
7iJ9goNzdRVEpTLixMW3UsD/DapjKlsq/ATGNheI+XApg9HWPPRp+i7B62kFK7P173kL6wpB0Qmh
ToB1gUC9I/Qi76iIKqmcUj1CK0DfgzCQT/TPH2dQk8KWCVstreu5NV2L6XLbzOFrxLs4RHl9ZKCL
XigdqTwjfS5wrwH/jWg24D4BlIVx9xf4BabdAI3WXcfj4ZV30+5qlgTkPIxF5pzKruF3HuuAaq8s
6Bh58e0EFNmLmUzpPpgQGMh1sMUCybwRnfT35dibN4aO/1cKW2h//692sRPftvStHkE1NVyw+AZn
j7w1JPiQaEHizX6JyBmjAy1IXFHxfRxZKqTa3vDAPhcM9xDf8sFlhm8FlpMIip+z9OlACGGHPSay
9GEZylSHSkFmgeWJmENQAP83ILsMLrf0ln7CEaaxzQPMLVTLgjo/C7PY8Srm9w6cYVcG1JGfklZZ
t38JUJE1gHG4pUo7BwX4CI61HSwF6qELWgRX5UECNjVkweDUPsjsAsdec6GSrG3n7znY7anOKAoQ
1QYuqOZyqALn/E3Bhy832p43IX4RHyjov3QnY2uJskNEKhwkXhaBSbzl7FWKBCxoQj/VJkOAuaNf
26hmr14/EwzmLN3EHVo1TdvBotiz+sf1kw7TugmKA9FFl2txydh9Udvj9xrb1HVUBPXN1EH+OqnT
symdm/ovj2s+8xc4U1DeWVFn7GpvdLcpnMDffehA9tCYdoeKbYvx9qpumGqow3QgNkubwrkNEKG6
lmkaPEsO1qMONwCF8CciVoJSFHwhPL3m5jrK2U7Lnj9aEsnSkvtPnW05HBIxIBEiBSY2ukM4FBDS
rLkLAcpOenddA1KrmWmcDj1Wq39bIIITEpXg/+kUv7agk5Zr0AmeAfqej2uMGWfnwYb30EK4AAKG
sqORWtZTI9S0iYyh3MIAYoEtYqwPgIaokGrdasjutI6ekwxtTegjPlnehqqoedtU96b28vtrawvc
NAxczUczCuNk5iWC3uKq9YZ875F9oXYQGmt1pto6cwAemw/1zGbdJ/5wgwVVSLl6prC+puZKagY7
3nCDIPq/LebyrBbdSpSQwh1F5Yd1UoON3oTUnvYAGBj95h20ctPJiUtzP/bBUzfm5omKPEQrDGsn
SQNQ7aUO5psRoSu1ng0G1QXqMCNCFSvTLE40AKZRGrdYYV2o/1MRGN/AXWrD77MMmn+cBLfIdQxR
qwCSl5vIHNqNXcI0G/6/TkiiST0sv7L88sdJXib1XtWYgHRRVkeOSNCjcnV1pCwzbUhOl0KFcCdw
iDUPWCCqsdy46HlrB+ppmyoBkwgMtaFEeGWx6TECV55iem8Pg+3BGCmmOyP4fc0xPha3fq8PJoxw
29gucPvzF52+3vTxd4RVrOqiwcP+qBj6vrvTmDCoBc9BoCTcIN128G2dh2GIt+hsVjiZ8Go0Y5Gc
qWJkzhkqreLGGgNxJwv43fUozr5KjUNgghBRMCyPh7lMwZtvBUUQajDwhLWtpH8EtwJ8b4Vst7EJ
Ptl1yiLzVMwhJEKmNx4WEaByYOXKibFXX+dmzW6VCdpfRKtFGmJ8/ZvE1HTLEXy8duMc/uMKBD7w
IXiw4Gb1HR0MCFBeU21r77wYMYb26A8hIrGbu7F0YFFJIoTIiApEkR62c2sEbzV3bQzNHAQjgcRa
G9M6GZr60VY1ZJ4js3o2bJaGMefNq3SwE8RCtz1luUjCpIUwQwrYG6AfHToyHyH57oPeE4YjOJOi
7yMEg9Y9t6oXo4KaQq1+Rk40nVnLzZ0PoowtIG3+yp94d8oC7zFzEUCshqralTARrUuVhUksR8RM
4pAV1rA1BUTPqQzCU8NDEQ1PuUxN+KQgs1ojEFcYKbCGZtuoe6ztqzj1yg3kH7qN8I1sXRsMu81I
pNdD0gTbwdPR7RhB+9wJoM9lgkX9SIccAGLwdRbyFCPub212xQAmHid4qWEKWVlZU5zsuIxeUqvY
gWg1RmQjpuAoSNbUKuawrGhEO66YhPhjbA3yoOUor7UcATtQYUoHLB9wjSaz/JXXD/WqsHM79Kyi
PMYgqz+Cb+pvaimjilTOwdlU7dmA0gHDhOZ0oJbLiUvZ0oRSoNYvAUn0xk1n6+8jG1yY2gSuImv3
v5PwQuFWfAF07TSjpylPTSlFZcbYItD3GSHH7c4ORHUM6kEf3LZ6YlFgb5fbF1kyhM0IXqpWAoQ4
GDfcniW+AF849jPQn81QcHdyfknLrQDeSJxV4MRGiMminWeM9lgrH0a+JZ8qF5QUZVkcekAdYOaF
gmBjwodN4QF00X6yU/XNmi8NTxy8xi0wKMfKGu8UPPqAl9abhicdSNe6dO+lWNelEtiP0JlKxAy4
cYXIX0gLlNc3Qo+OHjEdro2i1sYruaapmNovTbEvdPeDAdWwTJfFXs045dFyimJPD1Biam0RVokX
0Hdw+kLUdH7s4IgooWpVsvo8slMvOvgI5vLl8dPLpLLrK1qql5qljFLLgd7Lkv3SrhMm3nmbuNGe
g5YBGhZw5+MFL80M6hWU74AqGq83nQP5OYbw7NRgpck1MKy44+Ww3DuVxV3n/z2R8vRkltaU+nLK
l+ynP76cZ+kGNw85Quxcs+Ep5cyfNtQDWs/Op1Ajrn8NWg1YoVpnyDf0umDsLo/Li16yVLa80SVr
GBUAacsLp5qv5wV+sC4rhEyJ2JbA1ZiVCRdrK0H/gUMDHx36c2GoKaQCzETt3yQvAG2GMsvTqGEW
HOTRwdx9bOC+R+eck3SA8mz9OV8IUEJ3LehI6f0sj+vTML8mr0+3bNyNDqKNZ/8cfSz2dYyv9nxI
5+fB5t/5V/ZfZXQGVdBpS5bKYBH7eymzh3PYNPo/OgturyOVxiQdunkioJRHQTuUp4H8rzb/KgOV
BF7LUvP1F6iGLnv9hbEANrCp0xBIO1iB5r+9vFMaxPRiv5QtWUp9Oe1fZf/npZbLfzktCbwaJptY
r8Q8RwoTmpN/k3Nezz2I5sxPNRU21Tm4LVA1FgWSdCrlrxehK32cPgJuATW3j0JK2bqedqrL93Tx
Goyh64ltDNBdXsczDVOaupaPwpeyZSQv7f5VJq05coO6IjVcLkNlS3a5DHXpJUup64hfCr/81HKZ
f/2StmwwBsbPOWvBxjx/Ta+z39cknfup8Pol/lpKDT61ouTSKBG1nq4TeU9z7KffolZfr4qVV3nQ
0c9l0nBmUNiSzeaJhWYXKqMspf5/29G5dFrG8/WU2mp/nVaXW79O63R//ytJ70PQTE7JGFAnAHje
lwdBnxrq250F5R+mEfxuxjE6M01hORxq7Q1NEpQvAFucAZQfU1wNpZGufV6mVrrWP6fb+UO9DDRq
8qXdMsaoIo0DA/7t0bx+5L+M4y/nRoUBK5Z5vN68W/4cK1Me5sX7FII8BIx2PRwX9pRvOQwtSEPF
/j+LtU/Lg4QWGHQjy4Hu2otTqIqzjQvnxpYexjLzU/ZLmU1PEeg1WpypJDE3NGZLSvqAR+85rF87
Y+DfRwDbp5BWW1ARMhDuN496ah4F3VOfgFVVKP/TGvR69/QelbaMv0vNnBag13dKC1BKXjvz8qYV
ZHmNqHP31GlA1pevjakcQR768UToH19fJRV+yn+8RuD5WDMNh6UzXfvYx5qXLk8/u/RWSlEZ1f4r
S2X/ulRuKw7alDWf9/Z0c9S0zeS3GGhY7Bnq9XW6ZTV2eCAWCIDixRYu0+MK9Cm/u3l1RzMRpaAa
8Tkrk6LYuIX1J2Z2fcw6WCGBzKuPERg195GApeGkax/sOwl8MJYxgTNB1/tPnzSsivF1W76S9Gkc
ZJpNYS8lglzhR1gBffBzeTCUooNygP5nZbtV9n2XInp/+UYbADJvgVS8o4bG4Fhr6PZiH4Rwalx6
/irnQBXuFUKdwMgFrDGEEoRwH2oVIJR8qHc050xNjqWMRAT5RuORUe+lkR04HT5Gk+tin9/FbwZY
6yDBWRWrTilnTU0sBW5/0CDiA3w98Aa/3w7Wmp4kHbAWAneGd6C7pDdznapGCOSCNc9/pLI6FcEK
Jpaz64y/EkTVHHDelxeT90YBn/gvGuK5TDZWqlvcSBCag32kYdIE3T7rYCKapuEGC6UCVjkb6pvy
B74Y2QbmRrDJz697uT8DuOcNSC7eoYf0DHCHsVGQjJjCFjIUh9SEuQ6aYPkKVLZvQxCwjaPG+oiF
Ht+gA3yjm/+0q7surD+VXocaLbeX/t0rv56hErAsfKzZlqdoeRk8I227p+F1fWTz3pL6Nl3kyxx0
Hd9U+OWUyoDbNqlAj4i9+AixJ0je0MI0KreSgx0a6ljwHUJcCpM8or9WRe9323GoLlxz2IGAEkXY
/t7piwscZysLXDZFHN26aRYWU3txi7MUgbehX81A6Tl7HFegS9/GFfbd6EHoLPPgAq3UynEqCPfZ
e0MqbE9yfuBJw66b1Osu9rqyoIFI43xZHHwpY7RboDbX5Jd6yv7fC4zrOdQN4L7dmpmMdkr0W0SR
edft0v+5+nBZA97tUu2uEy3DY8y/NW3i7Ja+Wro8BGao31MRPOr4ntCcck1SKeUpRQc3NtAohoIF
1o/9ltsTyDeg58OVs1kmjusymHrvx5Lblm5zyJpBQp8W1o8POwR1kyF141UHaW9EzeSfBuAyi9Kg
vK5ngslM95hTYF50wqBIhj31SABgRoQa2CGIJqKdZeVbGn70xuFpW9la+Hvqeu2krw3ot3MY3dal
bKbrUpHu7Mvv/qss6YLZNStuW40vc1gNrrkFiuv+Op01vd6Cu/JMt01Xc1Usd0X715xCV/QGZcKE
lHy3k9KaNp4xwZuf7ybwJFP9py883ff1Q3kdPfRVuw4n+oeOpcRxenQbvm4bQ+4Xy0ehmb3uJqtc
fVoQmzYUMCvOy2u3/tQFPyXp5nlWynXcss5dKbDA7WXh4SMBzME2T9EL6RtP+19lw6ZmwJsdV2KL
uMv2kOrHehLuLld8y0oPa1PqTZ7KEwTetKBOb39EzaxBUtc22ObnnTWNCPphyFROcPwAjLd0P+pY
X7uo6ruHQkZryNPupyaZI+/+Y7X69ASvT3T++FOKnqIJoPdKDS30cz+mLd7JcS1rgWnvY6UANNJR
8+IVMz1sQWBYm5dETumK/QBAAfQjMQvTHvSapIXewBMX7ob5Gp+SU1TBSFBHAkJ+Ys/BaLmm1tSD
k7jGo6V8CxL5OertusSh3/s06SyjvsFyb10MsX19SPRoVCLadVXaoLemXb0DQ8JYZweNaLkp5Kk9
bG04sGm4sqJ9dHgKIMz129/DhABtiu+fllwj4GubrAP7F2zOoxsGcATD1GsrPAwXimDzP/z7qLr3
dmrAkEtrUOqW9JhxV8cE3PuzokDQ7ZbnH1hwJKXz924pu65l2/l/gRzRvtpASqv+5YDPe5PDznYo
/4e5M1uSE0uz9auk6fqQDRvYQFtnXQA+hofHHErpBpNCEvM88/Tng8gqZVbZKeu2vjlmMszBcZeH
O8Pe/7/Wt/K77ZDYjgbFmRdO69EbF0xCR/JbUANxRdr+ZzlZ8S6yID3+6azZHr4vStPNRG0d8/WI
oSLn7GrSb04V+OJ1AKs06kHXMANNM2V3YueN97m/aeW4KSOVUdl6kdt+ju2RaKAyAqz/x5X0/UNt
z70fNFqqLrvt4bZxW2y/2vZIp5ftBd/tLrceqr706YB/IiVJvE/q7NgokKsp1Ygo1AhI3xr/XrOz
+k45tFbVC28ERbl9M+8ju+16ZNQI14/bw/dC5fbjvz+c7DY8m8bXLsjG08+5HokHDMQMWbv/NAmc
uwAo65JB0dSWJ/yf+S7MZjeTObI7SkqR+sOInicansf5YK6/I2gfRATbcbJdtt5/Ygsdrpve9MZa
ftjGgGsdNVsXxbpYgODt4jB73TZtC6O+GUgDOG27F9G94/CRs3UUPK1npOwawibyF3X5MkSXqbkT
WED9pNgPlXE3dDrKFoW2qmWhjWi1ydMkNhcGC2FWHw304GA3I9doOHgkjb4dk63eVRqN7EzUhHe6
LdO7ftH1E5zV+3BN4oqTYjkESvwNMZv0C2VQfKeGBhwiTKKYb7W02sPyGXaq6XVG88dqVdHMgkWk
e3Fo+vjys3PS29FR13XlIIM4x15Lo6JcbP2hr5qK+2VMA3VdJWnnYyzMZi+W2CUkNLhf5udFJyuv
QPd3n2fInVQnt0jjof02KDNviDDP2cdYFp/S+UeLbvq+Gip5b3YcK0rW9Fi3Y0jNduy8tlhYfVS3
Klc4xX3PA63DgENqxoeqhFgxu/lCTvVNweShVYGrCCgAsaIa6BTMq50sDh/Uj50p2i29flTCJvlc
GR8XPVIPxP5KPx2VRy0NYcQp+Gb01i+KSv8oo08DzqF2HQ+ToERUwNrUJNaWxv+PdswP4C/xeg/N
D51YOcVLNIa2KC19BJ+LD9Is9Oosqf1l3mupWM6qnbzG/YSpKScSCZ676jZJOe6lYSSXQSO5es30
KRTJuVrKaxGGbjVzceylDczfTLqDRjSinyWVTnBxWJyKRXvm8+jnCVnB2QloPXL+lcGAAzPflkjh
FHxBpkPAWsP/t5kRt8WYIUyuFzF4cn2H7W2sbW+7+7YUOBWIbM9enPLLVGHMmZ3Reonb+tUUHf7R
LsnvunFCIRkt9lWOc+EZsdnuft7g36dRQPBTf8H94PXAVa2+Kq6w3Lwx5Esg+fdGrD+pvgIrQivK
/O2+3RuB4+VSnz3ZO9M1i7TAC8BF+va6qurqPe6EComPOCk5WfCkHtLuisW8I+RHeG2KLQvrQo+a
uNL2ooAhuRDbUB8KJ3Mzu9fIy0z7Y14NIOjjKfXDPpW+tTTYTNXYJcE3vP5c9Hivzk6RI1Lj160N
embMT1fP2e0cmBoxPLDcBqV5IAgCH18z6cSUedC7Y084ZuR2tnxw+iK5obsSuMhyUVIrA34Eq02p
bT8EnZbg7pgScIjXbkRt+76YDUlabHmfZMIkaSt+7YaM4OyuMt3azk+plRICEFrkopJQgqxeia52
FXYPi9F0D23S7IYBKN22pheTdslH/ZRXTXpJ10VmgcVv5vulxM5jOBNa3PA72pDiYVnSY1Na03lK
td13E6YogjL7lIhBvwGIXx+B7bvTVJceluCIAGaTexCdm/1sc0DZwDF8I6gmV6kX82o2w0FaeXtq
xhJRGTe+m+3Rz0UVxDiF9HQne7JTx2lybWCV9wFrXaAafmOZJTxe+7kkLAglQ3Z1zLLxGhu6rrmk
zlGr1dYHQYi10czDc6QPXljZyltaOmeb5NEZZEendsEbgPsUCUKDZ6acO+OQJMlBL0tcumZv/56k
8ZNWkqGpLOFAal1LU8+CNTASYQFguVLdro5Aia8QfKWozCMZfLSqIPl5XVmENOtmAIRxRVqlVMJz
1odeUSyfm04L3CzDXBCNoEtr48kwm+oZPyymdAcTasXPmPcy3FlBoLtV338egpI0oyz9rDTJTpVT
DYIjpiyQ9jF/tnOpkv6LEZcxxIyAZJmAY0lKeu5xIU9TDViYQ7Q8pbloiSlyHqO8u5v7uTv2mPy8
kYiDCy63x3qgCa0ojpvQ579KTVXcvEcVi6t3xQJwnaZqonomQbBdqlheKtkc6zQ+Gxy53fdOyz2N
CR/uNORiSWAfunUc0IISprWwWiQQQRztGgucg94FKh5hnkZHJGSq6n4VRq6TgPzUegvT0HowogPt
XQG010N677hLHT7Wop8PTt41rizRsgiycNPCMmmK8/VpRf6Cpj4HLU/ynel3edqRCjU9UGqdDEve
tkYAqbDF0ANTO3aFMCfPNBCftfmtpSfVa6R0bxp2tpuAdeOF4S+flQy+mj+3DriYNZ0Ce7ZVRlTi
eKVCEQa7tHBpC7iFYpi7LQt60f+eET3gVOzFBEGhab0hNZgFppXfjwMF07zkkp2Wltcr2L4VDAFD
VgvXUDXzXgvlR8cxzLPS1uY9aeM/BjVp95Y0yDVMPb2OjWOTU01I4m8jRGbiMfKPsh6boznf54at
7Q0SSDzaX5ymKJ5dHEf6uRKL8Dr1PquqzuNyaF+yXvsaDzM0iD5BvBa02a5syuRFLgHzDdr/1DE0
GmKaXl00SX51ptknZKzULPQ5PFu4sS6qptREyEM61gbsSgu2lpyykNAe5xVn0/fNdSpr7bGYwuaM
NPdHCiCiNL0J+9Whl8pVy7/UjVRfAOvOpygva19qynhINYqPZjfIW2tdFEb/0PT1TRlE4tQ2Ea6O
VMxo+tSvVRVa2Hg0fdcXNNuBdrpqk9IoRyR3Y7ZgIEwlQbrZxF5N5r2X6YBa9bJwPM5lHLmm/BKZ
8msZhNk+dQpt52j2uNeT7rjIqvTMwYjw4o0TYo+u9u18ck55Ux3ahlFZg4mPmdhRAet+YbAaeImY
7zM5dSRipz154ZqzUxMIKdisu4vFmXisFfnSDXX9ICOFstAk/AybzU4ZSfdaOvExJbyVO9uMdtJA
6aY3abvjOGjOYyfTY1joO0FlVAlNsXMy8VROw3IjCIVyM3NSH7KQPmtQikvREPBgLsrIEUboXVaN
0dkS38ARK9fOzALmjSrsjVSduAsMH7HN4umN7TPScjIQ/rFI7GppGHqycXZgJvE+mMqX5yJ+DcZ5
cPU2Ufd5EOoXcyaVtZ3H3LPTWzVqnftleKgMNLktNgfEtVRtCJ3wh5pfaJn0fs+QIivmDqC9TkYa
2cJ7rFf07ExSp4bIfrIZu5YKBdG4BS8j9JdsILC9H0b7tMZe+ugJFA7i7FTq6lVprMbPaqVyTZJy
+HXCY6x6U8NptxCA5muVfmOqkblD1uPh7yf2s7HiQ0nXq2/LCWuC9mN0RmOf9b1yJhxq9rXYBiXa
rpfZRORu7nxGIOG1RkGnhLx7Px/ID1ZrrohT2ZzICsHdREYXo6NjSpKYl5nlk9Yms59TmbWc+mui
GWCEMKm4TjXcKuSFNXqAV1jWHzNDpQldZJemau1bIu9skq3Sbh+1sHHI7UJOqY4VuqddHSJzm8P8
1p4aDNaNMVbnedRfzCYa+CTGhNVfVtcFjfEpmi0k9GbePmmabJ5Sxr1qLpK7bdPAeA08N/HH25ND
lY6PgQnkJxogNTiJ4oWtPVGi4pVmPi+3itY8GlPfPKF90nfOHDKicjBphFqR7stKIdOEGIp66oMT
VzT+Y5Tyqx5fuenHSb22SYCo367BU/Hz+dvO2zZd8+WkO4hBcaEBSn7QO6U52WZF17fL+MrNtgPA
USeR34XN10kW8LUnJ7/KerBUd1JDojDK5PFP27aHVpYtZz0qz9va9jJOcjKa5HwhVovWxTAOB4wO
6qNUu+nR8rfH28IMWzi6I6W7n9tqTf7eh0FycdBwPdaxOoEfHV9+7jAOXehnDQCun9tkv/9GVDri
8QENvK2qwVk46XdADOEjQqjwsScVe5/ix/Z/btObGvNai3CvEFmMEqyxD2Ngt9ftFUupL1fGWodt
bVt07UhVeRYGx6sdPkrb9oVVxPdDA45DSD09CTwuj2WQ6be9nO+2tW3RmrBta1wHx21VLZL5Oi18
yHV/IerwqesxLZDAbB22bbgJ+jssDAdG8ese7DbXJCnhwS3f96i1vLlvDRLM3t+DPRBg974xkvW9
bcsKpfaLXAl2df+jUnrrEUOo9ej0w7Sz87gl7J28GRT5E/k6SvSw7RLnkHkLbtie2gk05uhvL23B
MFeidHsU7Ugzh/wzd9v5fTGOK0S8CI5ViOe67PWnUZC3zCBg8Kx1dbLy+KlKDuoo9aeU8cyTujSh
RxRGf9p2GJlEnZJFIbx73X/bBXpKGjhMeMPJOOVSxI9K5RRnbQZ/kKVN/Jisi2qVljZGXlKpYnVb
2BEz1BpZ5ZmKWJUSKwNKA8P9oBqlh6DQeK4Ib/FyXTBibAr9mcHcuDM1EkC3Z/mCnONqrfdKZ9Gf
w1SWt+VUvW37EnE0PQZ19P5cOn5T+VrmJaqJ9JbppeiSHynEBgzSTXRuAqu9o8UlnqYkyncRRtaM
4BMvmav+qTXH9E6xmPCva9vCKdfUzKAa37cFoaFjYGXuEQjyyOx10Ylyj/c7uX9/FeFIOy7Q8257
UiWW974m5/3nW/ZOIV30pNpp20aq13yOVrr/9oJtWzBg8I9wcL3vYdMeKIip3G2rkxFXD1OA2239
lAXRmXe5Eh9F7ySeBJ936jVDfao6JPGqzsSssVPtiZKX9jQ5HFuD3j1sm2QsCVpfZH7YXhBMcrgM
+vSVQZH2tG3KEufWqDgxtjVbWBIBkzLsttVY8mWp9bCry+RYi0a7dYx2fDTGCdJHJT5xcxwft8Vi
JyTDmJ223jD/2FY5treUWnz/vsdc2vQV0Nnr9AIOiQWALuqJqNa0IPquD7cbMaWc1a8Ys/VXvgDb
V4wivRq1CeIv0rQDNuzuQelImSs74Xye6+hkLEv1g+Tq81Qo8e3oJG/BymJ2GGZfrHUhaytwa1zF
d7pO36Suy/apr5JPc6XwtYX6wlFegOKopa84ceQXWJOvqbuVCKIGisek5fVeVYzGNcxcOdqNV0zi
Wg8aMLkmdo7WU9/nO0f5jE7RuCNusaFBi9F8klr52hrOiXMz3FuBUrsWYIeh0B4tG0BF99ZmRDqN
ULqAQ1uUPyL7oRiAvxiOXoGGDp2j+rFoEQ6Hqj8TmvzEn75vNBnfl1wfl1Q8IvCcfcy3DlNHZ7o1
l1rbpbMJKWRJPDvS089DOsr92CSUG8qC9qtp7UhV1ghxpObaTZFxo+MV1Zv4+9gL9RxW1pvdpjdL
6cQ7sSw4aESdfQzlQbUFYzvCskqqwJ6T1OqrmlnKPkpii55vnt51sfINxyM0mTqG9GehsYzeODfE
axlM90ZfvxhaPj+XbaaQpVh/raZcPaVrCATzSVI2SZE8aVYHsgw0GoPRXrhJmib3BZYxNNtq8MUZ
z4GUoB6GLH9faAQH18oEVyyuFncbTmd6UxCPQbswnpbn0YBraBH+mk5FciVzJ2GEKIud1mnt/ghk
NP5mAffw1CqWdwWQjLUBLBm2Vd/0OZpe29l6TE0z/KblyWth2sRL5fC/sJbQeTDq6Earp+BsDU12
bIypuoJqL+mggOFkHBo+ablZeDEC4E+OpbxYQ7X80ADPWGvyURFktJ1hE5DuPrtjUmUvdj0b/hJH
7RGSgOaaTA0IZK3b5gx6kKFZqBJKklZkCkbBcN8PfffcBbJ7nleLmMyHx20tEwVT0khdbrbVSWjV
rhJVv99WR8LDThkOAbfviv45lesNDf/oz3erC2WfCsu83/bXYksSUWtWsPr4r0wjzffRmEy7bdXB
P3pDvgZzx/XZqOHWb5oz7CLWtgU5Y1fbGCmhrZvYv8MjAKB+W5XdiCUPTbu/rRKFs1xCKvh/vJuV
G+sdbHtu+3xmZX1cZCFut88ejDLxB5rv73vMecMs3JmpUqz/Vcn94pqZxcu21g1z6EdGmrnhHER3
A8lqd4gWUjdPuoKqA9u2RTIEmq/NIZKPRir+jJueXEM1vCMcGOY+BNU7RVWKs1Ub9/+0fVuNcKKa
wzJfho4igbttC4eOkQrC9v32+pHeDxp7J9n1Q+1c56lWD81E3bHVLQ7obeO2IFvOHVRO7J+bKBA6
1xJBvddNifX+Btuz2xM6xvhTlg2/k0p/VZtqYGIlSp0OeiSvXTQ/z7a6nP60bcajtGdGC3Bg3aUQ
jbxqbcRLLMQNFuPuy/sqsxOSivIxOq63H5pArekh66iZfa2v0dtyuFLP31a2BfAfngRJQsDc3NFw
2da3p8Q85zcxjiSRC3k11sX7WyEuzt1RaNZh29jD58Of3g77pM6WK6RbccatRsQpa9sm0YhjOJjL
/RTNJyyWNZyd0XjBss84qFff14jzOzDqCx66yDFeUjPZ14ssH7c9Gy3fLdm0vK/Fc+238eK8r1Uo
cUmrKp+2PUkCd5ulmZ/ioDJfesHE0eid9+ey5psImJwujmnfgAOqXqpc21vRpD1ko12+KHix+zRp
77bnQJDCKCM7+7bJqnxvpLQbDLt5LMn6HUw3FugUdWmj7VTSljYADeostPx4qJ6ShVS7Nlr0RzTt
zBgSdS19zs0RVEXhwfvn+OfQy5jcHcVAXWUetNDVbYKO9KqsT04/cwvUVXmPA0m7mFN7q6/+6XS2
w/M4we7cVrWyFGBlJIM1E5lHQrjgBKjGg6xo+xHS0UMKxuygzJ+bpInfQsZ/Hpyy9t6BLOji50+B
EFrVgRPo1W5hCpZKUuwqbem9Il/NLUVxU+EXh7YEGyR5qrXefOP4ODGpMl8Gg5pCiD82ylLlIwJ/
fH5klS5TX8TUlGc3udrCNkJ3ICGysYX6PVWUWyfQm7fcSX6vNwzZTG5WmxPXR2FVPxKM9UZ4yaMZ
ihjqcJ2iEdDSu1AP9Fun4sBeNyXrYntkq4l+wAiSuAFOL6hKwRMOLleZWudAmvXyPJXd/eDU5ZeE
XiKOmFxzdeBKnpUpHTQ9rbsI0Vj+oltAi616RjWoxFTnm4+WdO7y4CDztEERwyImVApvkl8WikLo
ll540ZA/ZTNml7Iifjwz+n2v2dUu59rnhcM4HtUitLxKJgJwSNnsm4nQ2rEIopdiSLWjFNj35Tyk
hGXUhyzv453UT1U1Ns+ApbjH9EArQaw+bGudE7z2ytRdpSWzlzkGC4UbCcP2upoqUe8Z2jSfppkK
ZBdy9Rwz9WOQDvqhWPL+RQDz2LW6NNFGjvIpBalLsWOdMTdo1IeHPBbZs5jC+BBaQ7aTWbv/8Mt/
/O2//uNt+s/wewmcdQ7Lov3bf7H+VlYzl36MpH9d/dvhe3n9kn9vt1f9Y69/2um5zPn3b3e5jd+a
si1/dP+81/pp/vG+/O9/fDr/S/flLytQnOJufui/N/Pjd06DbvsM/B3rnv/dJ3/5vr3L81x9/+3D
GxXobn23MC6LD388dfr22wdNl9sX9f49re//x5PrN/HbB6oOX+LuX17w/Uvb/fbBsH81dM0ybdtW
8d8J3fjwy/h9e0b+Cv3LdFTDNqTmaIb24Rd0N1302wdd/VV1TMdwNEs4lg4l5MMvLZZRnhL2r6Yw
pGpLTUBVgEz34e9/+F9+wJ8/6C9Fv6q9iq797YMpzQ+/VO8/9PqX8d7oWR1DtU0BpoBPx4eo3r48
xkXI7tr/ySscX3UnKt+se/VYV7i6NXxFSxijWZ+C8TyWtLO9VmrjOWpVy9eB6rjBEufihgrBQQ2S
8FgU9XAOg3mglmsN55+rdI0RquhJ7ib5aAHDW0vP2br3+3qQI5eJai5vJk8USw3romGkdNYd46T0
v6cDjYA53TGNYsTJFI/6LzE6BToKWybxzhHGs1NHo5fS7ttxrd8Z5AP6qAUjn1k0NR2zMsDyBgXK
r6Q8xk1FH7yHkFJo6ZmmNKP3ZzUPQOnXen0IyTvmwvw860rhM1b/JoMRvgaVS586zuzbeFsfzLy7
VYf22IRO9rB9sMKxXyc6ZjDEGI42KvMOE3ZM1Qx+0DK0TOlWH8zMXAu9oji0KqDYUO3up4p7jq2a
t8nKtYQs9RDldFgAo3NNnwV3RDUoKNU9hlS5nxXNOIxpeavlbfiaL8VwTWvDj3C7Yv0aLphdov2A
2hSpoLDuOwSnU9RD1y7JDysoOwJ3hvHemLkbpjT2sj4wLh3codwMh7Msxvu2HRoPUu7giYRLYgRt
iAjQU0JZ91F02o3Q54RpoeRK3Y/gRbPE8q00m3wr1DGVXyRlPjeH346hsn4qiRCmenqxlttszvQj
TaCRHvsMEbctuN/Gwy0yFRgMlJuwzTo5hkWlf5zztz6s+VrWEY1Sm8tepNztp9GObm0qyNnQfSpU
Oz1mDOe8cYSHZ6WU4Jt08OnxtD5d933ijLf0WPypU1/x0oLc7BzPlv0BgWzmM20kbirIXiLYa7Vt
05TJdEDlcU0LLFqYtg6ICWkv28x/LiBkfie52d4HSGj7gaQqO+tWyspsg7dpP4VleWhHIr/LpVv2
emxIDrD8Na2gI4/mqjTY/hIJexJAgcKUse13FO9SgnfdMkep19W8WsuArzA5ORqJshPGsBxTEp95
KSR6Y2R6YoKUC6NDlzP7qU3zIyCNwjcWHUJV3TCxNIW/yAavb1mb+xhFLKA/0HXFxJAAUHvkqoWM
9pjeqegbuR+XKr2k0pzwRdXpOTONWyhC+QFADOAtLUJNWAjk2BqF23BQDouEIj5VY+qFtlheQ6e6
AMl7htW2aivWEnFa2tTD67uic8qHoDG0XZJ1w6FmTO0ugOHPNmneh4aoz0H2IItz7WykVCulxmwy
NW7NrHMu26KqnZ1htdQmNYqFcdWPrplLONSO9jQG1d62jeRgWoUA8lK8WjQjIUmQvUVb/o42SFSd
zES+1UnQ+TIJdRLRlYHDyKpcxcFqH5XoXuxSLEc3ahOcBmrKMWlnu7HPVIpkUXxIs7cYYqufSAM7
70hvARb3c2D1NjV4uAeDjXN5Ow66JAz3IXQQiuzzjnp272s9cypTfBkGqiqaxqRrsXqaj2C4Juh3
l8Fm5G1ARvAsyccRdQTEI1PvaaTYt5VtPVaiLG9AEiVeFOxFVPO1cqEik5KKBOAg1wgbSTncLnYG
YMgFctLOIEE6AqHXdfWDEhqDR+Bjv8ZaYzpGtem1DI/2QQX9u++JESWP/QCUIXb1rNHWADB1H5vO
97msnwJ+8oeQ+ZLQVf0axnV3VgLxA4rJ+ACJe3poyMw6cVOjZ7Nuc4r0W5lDH+UwcXCgDpGXJfbw
MCZZDyar+ER7rz2rStRSicQ+DLFL5RRbCIkns6A+SuLF4DrXB0ux2jPGSCp1Gm23Py2mrDuCrHi0
ZJ/s81SEuAmWZtdVTO/5U/ao0t1cJasSSCQNi0WYnkkRkmNo0naN1BNfqOJIH8O8DFasUweJaD6T
a7xLeo2jkOx0xuPKvjJs85MRcP/oBq6qYaQeWyAYZ7MdAczab7XRMbcY0/yhzezaw+6fHxgoatQl
kqd2fbKmO+NXTvrSTEXht4zTPzcoEYUtvug18wfOlOFsK8OLHSXpbUCL20+WwdhNtVAehBKFj6ld
Izgm7uBQCfsGhKv5Eaz97bL0ybdeF19Mq0peUghV+zjUYA+iOPUs+p4P0JjR46i9c1qjMfGuZVcs
NoPblQtwVdMh9aWFHBV28jg7rXYuSxihY3Tlr5BuhNYQLmj3e9WM10jkdzmg1icoBBJicjLdIYlB
ktWq3UHRCGasRPdSQlZwZ0NNvxMcrduz/m0aJsOVSlk/6uFkHZRQFKfRaizP6vjfTWDNrgCHWoI+
4V5jiZMVGgrgJFHcqaF103UOtSClSZ95YbXTa/Oh4ZRy8rq5JHLuOyaBS3ORqR1Aw5ECNz2rs8rV
g2Zljx4jby8cUiCCt4fbQnPUHr4kUwnV6EC5y4qSTzyKPeOv9hKMVBoLI1+Zm113SRbRXUJ9+F7q
gbHfNuVZ2CNs0eWRFJGbcEFp4BrV0lPYhXjhloxOgji7GGoQc0urh31l2/0F158NFmlbwskBOkgG
BokYM6UwaMDgvmh4F6fQmoPPTRagPOEQLcoUL4clvWyKu5uo7iu6VmVy0jnCPJR3yW0y6MITFs25
RJGvQcFlLIrnwIdZ1x/SocMMoQhqu217X/HL010OT7WypFdowmTQCONgqxeVL/DSmS1StDijdjT0
wY3ajmhZkqXHyjupOysbJwqD5b0aGNxQC027yafBn2V3DcbRegDGftSjQOH0vo+1QdtFmWmR0BBi
hCom5Z7RiuJbgSbPfxpW/zF6/fNo1VD/ZbAqGa2ajs5w1ZJY2v86WFWpEulLxsesWgkgVzI5AOfd
LfrIfau8NJxA+zg3z1wJa98S6UC/Bq6sminzPs+CL1wU3kqlny4i7I55FuFuJxPRHRAl8b+OR2Oo
fo8AJUOMU710ztMLrQnXyZCxJxbjHkMqtxWQ2EPX1liMIujYozL4Dl7XUMXtUjb3jHlAly855Avr
9yXvEird+eT++y9CM/912C5tVWfMrjuW5SCV/Os30SAABacZ976QZXcZGOkhOZIqTnFlb1QBd1Mz
HhHZUGVQ6HYcR1nmviGq2Q9qzmeQV9eUUZo/TXp8B7mCe8yoHWkGKJ8i2eyENZceMqGAYO16vI8J
U4cvQZp9rH+GEAsJSeFESLXyyzaCMXVGRAUKg70y2WtWlCxOkKucnbCTHwzErOsQ2K+q2meXflF/
mKC1D6UNlLCEN5Lq+mEYNPMc6tmdqNPyUzy2xyJCUgW7HqFmD96njj4yp8VLFhdYuKN5uJvVHt2q
Ft9Udlfsax2Rz0Kh+L51vnThtAuiTn41wuLBVqzqGKQth3pKvlA52F5e9uaeiHh7V/EdFdCPQOcU
h6IjTsWEYGPbySVGecnsPOqP+lytCfeaK+bF8RRhXtuWHoOjdjuJhkudUcrFVnOwdcYS6P8yYjyC
o0wkQlpF/2oaeuvKgbT3Jm9Tqp29i76+4dKROCQYZ3fMXNBlOj24WjU5xz09c2Yk50S84JOqTrKc
kh2Q2KcanM2hzPtgJ8uhc8cG1i0qjJHLSX2fUM7zmzT9GKzfrY0nxEVvMPtdNbdeo2YhIVuieQLV
8xFpw1dEL3ycwjkoovq9MbkmhQZlH4LOnzMleTECPvOYKV8V45o4k+NpVvRIx6/0QgsZXBImujtO
9rUw0+g2Fwx3gviTNVsG+jPM33ooUH58GtXsIVdIHlm05qSBkldTS0WV+51+LbFQQZO+zkl+++9P
DZOp+T9NaG1Lsw1NCs0wxPuE908T2kwSjTGM+KznjrJUQ+ePgLToXtMtf0aoLfJ0BbjbC/xIDgdG
CUO3HGJ7YbZQNvYN5eRXRe3cpbWMR5Nq1L7MzccqM0NXOADezBNR04S+T6cAwYiAKs0NnPKZHj5n
IPeV9Y5ikcZEqbZFzhoWr6KEgT6ZX7KOUaAzUGvURtduxORKIS/dLCgZd/mNmkEuGeFP+prp+G3t
WIyS1G8alwA3ESiPMjKp9W7a53bRcJuhI92TQKqnurELhLhLVqLK9l3+j+o9/5tSzp8rOf/PwtH/
l/Ue+08H3b/Uey5fyvav1R52f6/2aKr1q9QNaeimaUjb4rL9XuwBQfSrahu2ZakUeqSqcdj+UewR
4ldTVXXbUcnWEBrq5H8UezT9V0ejuezoFmWAtYr0Pyn2aKb868mhcEpYhq3r2npj/dNJkUZhgToa
r1m9FDhiiaF6loiTK6ZBWv057ER2JSoteUsjMV7jUekpVSs42Bl21MNp6SZ6rJpl0WtCTzZ9ZvI4
xeDMi/J7kpTQpFW7JJCmLkR0wipl+koSGaeYIFTgrF1uPldzpr3IGMsaxRC9ZOqQYq4hmXrKCoy/
ZQYlvLE+qgw/z2qaSF93suFaJ7U8tvjKXqWpp5HnVE5PRpg0uye7scP/y9x57MiubEf0V/QDKdAz
OWV509XeToi29J7MJPn1WnWlwZtIgAYCNLl4eMd0n64qZu7YESsAqObeuUs9is89K+Jz3kX5d9RW
8dag2qrYx6a2/sRVX1tVxNJvxi4WF7Dd8mGZ3GtxgxrcF4+KCE2Iq+1fnDmBwu+OjfNoJ75t7urc
Z2JqUqkemwInTWYNuEqNvOrPmWzte6g8sMJk5hh7Dz/f2bAn+YqRfwqINXksVHQWiTsvw9RQ2H36
wvqy/XB0zlolAAqv5tY/jbZP7DL1Xf1Y2RWbnpFrJIvIUuOhXWSckmuoPSx6tCIxPy4JqKuRLXLO
P3mjPUAytI0ExSore2/rstNEBlPzLSGB8sGPlmDHkdZsraCC4jwG5gZ1pcKNa3m0bkVVY76lU2dR
fNE5L3bFk40QPybYeVLN8yLF9Ft0fX1KHCPZqIaJNE/M5ljqUocizw306AgdwXR1cOtGRUwuYYyb
h6KpnDMb/HLflUmH3VORPqibbOtkw8BFuK3XsiidHVfbBekirs5pOZrVWpQOxwsHfvDQ9XRQDg4h
qtKbFLjYEoNcKDRvsXCQprkdDTUhvIyy2mLxLI9NEUTrPC7Kc0K4dtsWTrEBVWXdxVPfN2HWKXcK
c68JDkxwDsGTyXlJ2zm+WmvhFo/OcGlb3nTKxcCK+ylLDnmLsSjAir3gHR/MFwsr8A8vjlWF3pw5
m5lCQRI0LWSfyKwpkqlkM4fcO/tsa4OCunPqVJ/cMvDRT8vku0gymgx0nUZn3x/jfQK/c3f9CHyk
CDnn1CvKtY8xAp+aFV8ay6SNLpDTOi5G/P4WPk+8/N0YbdFJk8OQTuIPzdn8bZcZG7gfZGNIf9KA
PbhwLl5asAg0vWEbYOpOWOuk2anw0vYYYKg/OE05o9fEbh2v636m0D5weUOwg8KWmeqPOV3it7Ix
1QblIPgxyF8/2iVVFaOCV9l2yngmma5etBDpMdfF8pukozTI12u9sW09nogTM4kB2j9l0nQeBICH
T1JRmIZjA2d90bG6KHjVjjr3mZDcwrxdMoOONPzDl2FI0pMulPZ3XqZjzXksk+d+Sco9REC1H1wL
+UzRgooNaSqSmVDzjAxQm5VmfNc+8PBe30DUs1e21WdslN3sQANFs8I/MHthqoPms3ZR07gly+Eu
myxrO4weBmovlv1+Tmh10Emef/LL7euYzdHOR4B6Lueh23RYJ1Zl0aJMRQD3N0YnzR21jukaXL93
a9mVs2nwP7xRt5q8s43O9n2mS8TtsijOqhmpK5nNfq3LzDzN5oD1NZf5mu9M7T0XR5WM5HwxLS6D
Lt6zk4WroQiDqPXOi5Xp33kiwfcYVZZ/sGH4P/V1Xt4tKUxmkCjxzYIltVkniBorxUMUeGUzfky9
Z1/8xmvdUBr+dBew8T2xaiAHZlT+erCj+Y5VKw88tntzjGslSRZIiuaVglyiNfi88be2rJFI7THF
AbqwSPUDq1r7xtxu+ZLFuXFM+xUovDr2jc+sr9L0N9Gtuusp3XnOG5AsYUaiLkxJMokHVZrmx8Lq
AnS521XRTJOmZ+yLvvYySByev07mAIRco1vzg5QVqtvQVsnB40F3O5QL73gWGM1v2bPyyydnvDhy
HoZdqlvvRMh6OMMi5oI10XZ5vwRTd+jQhB7x++h9bg7ZRbizvm2s2HmNJnllXE5O9VSzGkMoi4DV
zZ1ZbV0EfEAMS0K2Ip6aLw3U7FxVRXCvhKPCzudT0tfxm+VF9SO+I+TqyckwvnXl3ooK+TFBdI/x
KJvxTbdU7vdQS2vTWtSUWI5ob8y4c0mdFTyWGtVl302TkPoUQ7mqI9KNUzSTfRQFIpea9T6Zi+AZ
H9eAgSfBwcOeSD5BaJQPCKH5fqSeZivaOaA6qDC2HbGIS+Pl8c6scc+GbKZrK8z9OjiRPkFd9XWy
jnuV/bTx1G2DTqavpmMFG0XW4hGqoP+LUipJDfaReC4jwquOYXefOBgw/bLAwIBhVueFahVSQ6m7
RStzjipBsA9zKl5uYjXjsMoclB/NUf6OUQpM2DInVliklvGFeEdciqcsCIQxd+fbqrSsi446aqf6
vM4vc+0423gazb0dYwjzFJ0yuIzAirgIeJS47vXUcMEfRPE71OT0wziFV0Z8ww7IXI099b+uImgy
RNIJU7YrT7CE1RFlqLmhcBHAXt8m92ZiGoTVOusAHTq566zWevScmn8LX4gGgj5pw8F16h1Hd3a2
AhtDq52YuwYoMaV7i1heLddUryxR5gcbOmkdzhmdRfjhhHkfO4lLDSXp95esaq2jSe3mZ8pnZNdl
wzKvgPNHxF5mOHro2jH+ya5DtyzayIITIdpLUtGCkrEjPud51J5MKarbVnlBvg6Myb7IILZXWAJV
ixDNhryVdXl2LOxSbkY+tEaqPRQjyR2cnvaHzYS2jb1cs8BPSYYkZXcAHzEfEfgZ5uqpgBKRM12b
K6sT43G0QBkgNi4/Bc2w8YmiugYgf8vEt6HdN1pnwrdWS0I2yUwc8RKXmf+N6SGvwwIn4MUlwnbG
wkncYPKXg13lo7vGjjg1oW51/5o4UpxbJ/L2SSFIgNJTWHXoe4RGYqIR61p6BoThEa59YQnEh8w+
x7Xnfvej5N7ncqzetVNHj5osjRMnW/aeDtb8NNCZAi8UHe5Yx3N8U0Cz3vuFM7Ml6u0bbar4SNwx
sjm2FnxcjLr+iXrOZEMrGdkV+trkhfIlOPaUyDzJMY+frLlUhwFh4E1RvkzdWRu9cpZVYJ6xOIWt
ZpEf2pGIplXrD20ombdziHTToFc+ZKO9zVv9mRtT9kKbXL5tTIjDKJievmPz2a070RBqtqTASkAu
GGdd2VCN1BBxQjwgSJB0XcH9uf9IkLvJbMbG2c1tuKhXbWDNCjO69bw6eQWTOr+2uCKejEXZT4BR
0oNlYDjGlJJ6yS4o7M9IgjWanP61lRrFL4ITwgtGX+vSU39ngQ2mO4bHbWMXW9bMn7jlyip0JPeL
IXaTLenQ5rwI1F+MrzbM2oK/AtLhfNSWzT5oUFX1XcymuvcnWTzbdV7sasuRN0bPJiTM2cye69iQ
t7YxokioaPoqJpG+pFnKUG3UvRpZDc3i3hAuGKjBpUCLO/J0djKXO027+C7dDiLNMujsI1YmP+eu
V6mOxoXYNDaxZcyb1MsTWMWun9zUeDXuatuMzo1SPE/dkf7lpKbe1JYDA3elPbo6EzUdYwSGi/L5
nMxEFRoC6LN7kMxWlPF4mHX02PsrLWz+51y49zAouaIlRM4PUUUZVhOzi9ZN3N5FVD3iU0rUXZYZ
5qXmh1evGpOv6QV+ZWL7secXekf9Ew0dVPMJPmXVOAesrop4U5HjPdlZTIn0XFr3pezyT4sSy0eJ
oYBWO5g+W/R+irkG2Xdik0BzJqg2ceDOAyUCdYnZEEruy6RoQQqXsRDPHr1mwFJM82YCJvA2V375
ufSCY75eXMpWlgjCDf1ZbZhi0KN6e3Q/F8C7e7fLxT0NNdOP68vsWlMy/kgt1aaj/Pksix4gLbbZ
o9ctgQN8i7W6jlyFYhg1B+aV4UmZ5GVMq+juGL38iwDTgYkF3Nem5K69c7uYEs3In6o9vdcuU54/
fWv4V3+BZSb3Y2fWT8OQ6Z8R0+DKDkR8bki4rrqkNj+9hs+xW87BKykX+4Y6Wvy8EGPJUjmC5ZdT
LrfGGNOtJIYi1hvPjWlsWqZ+i8UneYapGN9L0w9o1Rvri5lBHnJcAV/Z6a9x+qZaF5PFUpjSq/vW
lC17asd5Mcw5+Rh1LH7cpiMi543cDGFXMNYGKIBxazVUKM6oUDkPc25ZVNtO4IRXGoA6ixNwEFtv
nuybeaZxJZwIP500RIW71sV6Ssu141wWQr+fNkUe7F5l/E1NHxh5RTXNai6luOH+qC6JcN2cVTF+
2tGz+HVjLJGrjByPK/LQdzvSJzMlJr2lvo/52KNhbzP4+KCC2VNPPJ3glQcJiljcss8os65duXUl
/2gFv5ZtLIu3NniXw1v3ark2jK548cm1XeYhqCiGt+hJMbNhZivKjWnyaPzNo4kKlsWgdJ2WJWb6
VCM0DiRRbqNxmtON4ffRKfLNmXRGXBtnMtv8kAMOpAaz+KpIU+kzeZXDC6x476RavskbRq6+4Ks0
xl43CXBz285uU4ZYjNog9/FNjpT1dWAjqI2i1bjwh/S+nii+Wlk503JtCP9vdkZuJjlmF4sR4Thb
CT3UsS1xQtcmnzJhfQ2dzTosBcpACaf3EMmRTnTYa/baXforntlRuLCvlVyGNR4p63ZuKGTwBzrM
2RKFzmw6hC3yCR70KGruYJNhbmW92F86V+z6x8oLqnDuhL/2hhK+iqvGv4T9HGJ5G7FTs6gn5otg
grDkvrbMsMgOpTHyT/S9Pv+Yc3spGYsWlsJEqJ9E4hY4S6Hu3vp5A//EmAiANSLX8FDoOyToX9gW
RfGKhsuZKcSWOPtWPPbEYRrmcibvArLr1pmMkcrRwH6xxOy8ahptHg23SRjgfO/ZyFssQYaEEpE5
DhfmfGzjjxZE0Z/B0PCVOiOF2gsTGwM6WaC+aJJD2grjjTqO8iHt57mD79fYL8rO+geZT23ObJ8g
PpMxNB9FRXp95Q0zunZWNMRB28FGsvcmN//L3JkfXF33zauyzf43E5Xzk+QZEHJpufnPCOL6tmmW
YSuCtntc6pJQWVbl6BlOqZoTBgj/e55Z4mAe0A4l1B6Po9lfiu+Ip+kpGaxk23SDfk0WvH5D6xWE
uccRjpzt/5ZBSqODrY2kJnQAen6VEn0HND02E+mgLhtLBBXPiFeJLZZ3Gk9Kboh5/I4zYjhO7aDW
7uhXD4VinvY9kwnHShpCE1YCAbxrkvQLP2kPcCbB0lhZ8lWYZvOTzaSuQpozx0ddjewrNDLaSpGQ
G3GrR1G6daNOYS3w2+UrR1fzts1cqeexxRKCSNOM8ybyXfNlGNnrbTC/tJS949Zcj5QllSFuVPQJ
X7n2kc9HNe1qnysInneDglomnbfMEEDCPeOasqxRxUKrb4x7wQZxw86RW1PWs4neYpKVbyjW0SmI
6mk+DoGtV11jQJJRwi7BKRUWeV2dOsbZriav5DMDvK9J8+LVWQYMAGkMFD3s0qj/9cD4S/5E097o
qZB3NrgYk8cXI98PohZ5aCfS7VaYOf6wNirdLKRQuvmg4L4wVymRutOC4WLn0UXahk6qWgsOxBI9
yyquPzIAQvu+grRNCI/2cpwHJ9fM0ZBaO8EsZECrxpSGC1ro/OzZvfMhSUZVq4Vc2St7VPBNtiOJ
QFdTclt1grmVsSqiIvMKbjC1nT0VUxUta52w4j5asVmItSMniAimDPa5Isw9err/iSxNbcVEt8gq
WGJr56WduzEnTZuIuQiiZVzRo6XJP1WUyL0TeOYZ4iHu8Jm97ZO2e49Sqy65dH3T3nFFL3oYBfaE
C7xc7hvTUfeFYMeWJnXLo5iw29YovTlZl/0gHlzoAccpY1U5+HW7gaGQWyEhpAibNLVXpUs/zLHK
/YDc7NI89cKleqoS1nWU9RtwDENLfFMOS7MqBqt8QhGVdE618o9YnvhzfarMxBRgwDboqcf5bgw/
ZY5WysBPgbI3RR+C7gqqx+fh1MTC20FomM9dBFCCA5PjTsrF/5RT0tyVgxfRiTiKH92kTNs00abh
YDfTIZmE+2iOtv22pKL9hRmXvNuoLvs4znYUuKffXlDOB8fxl7eWSCXPuQC8SGc4sQfSA0rCQEjw
AS6K96E7QUmJP5b2UXWu+qpKI1gTIsLHl1BPxfBRIJ4EQyFCOvuaDYnG6i8PgDb0GrQWd2/rI7fl
xL6eDr8nCHzBj5s05I2qOTIeUNJoi8JSSBK5GRFLdV7k57K44mRcCDxNlcORIbMTVmXzRRPNHkIJ
FANZHhNUkVjovUgWOhwQD8PO8rDb2EX1yGoXmo6mPD6EGT84oUWAKwozX5ecQwMnAg2njI7UKtTy
zZwG8UuSS3ySxBsOEYE1XshB1bzbPOyCdukwJYOBOPct3Tgrk9TMe6f4GqFUJJr6JNcjzLFG3hDS
67+EyTo2rGRvrzPkNewK3XTGRJ0c5kxY+S5I4kyvkooa7nJcsDpVJLE2izNoYyUMBN8ww1a0Z6Xn
H21NijFEYZMnERe6DyMjHrDlWMUb+/eOisKRFHeZRMXNXON0NCJpnufWEweWpJBN6STZjZlVTSGm
s+HHza10VXT40JEEXFIEnli4/0wFFkXbCWBcxERK+R5YEDNHHnEIVs+E0g0Eg2HYROhCO3No1Maz
xHCXR43gVhZX+6qr0ArB6aPxJfqeB6smodgVB02acVt2V4SAAZO0Z4V/UwC4fLXA8I7cQwewIrjt
V3Y/UIqZWtWzvzBdxjOaDEe1+mx0TYErF4l9VlI5hFuLq59EWdvjBIi2aqqMt9ldMmhNGXXA+RXl
43pFeg5i+hnsPr9yBNjrF53KDrmZi5XrO/1jCdvj4nGLg+nS875zCmLfdGntg6IPNrXvpzfUruUh
P2rO1jRKNlNmkzUeVF7uaN6Nj622vNuiHvj0ikGAUEnZBYFvwBrs1zjyval7ap0K01lMcIvrdkmQ
EIeo2urUrE9BG9mPtTnSZrzgStJrGfTVJ+d8qUJWVqVLlWnQ/5SxAzGHsvj01GNcXk/Eo9Dac98h
28kCK5SFm4I3gHbzVGCRv61r39zH2hUnz0tSTY5Ii+Ze8858cMY08leddmoiFEya2S6a2cdnae/d
tkuTvZW9a2NNnCLvjtGl3gz0OHh7N+/sJRTpMr6ksxhfWjl7TzO3nDpU1Ns/RLbTUnbq23m0luk0
vPm27M2Vz1rY2DjEx59tnUkQX90QYI/108Pc02PHSYwHbj0hQX9zu1sg05lDJNZFXc3XB6yIPl2Y
itf7DjfmzaTgO1I74qqHJVD+PWkaohO+yOJLbXf01Ys5jeR6cgprgKvXTOkGCHRcrrwEsZKA16wM
Jo5ImOcY7XhaR1OfDjRz0ChC02gzf0+JQdWI1TY2Kn1btyrkb1Tcuvu2mvZsC6NdXeRBfJpVF7lv
wQDoDK+VDB61NUlvzSuXPff9nKZhloiFGorOKjRzJ4J0+l27elj2Jm9VqhYyWf6merG7ixnTfBoO
qOD6u6Ic1d+Z7sw9QRfZ9GuwgC/WdFb1zTXqrLuQyNgEtp3SqQRzRzdzLYHW8z0ZQpdbsuki20AJ
4BHSSvDIsWvWHeYIAUoFgYa4WlbSU8sl2gf8WDVZam1rSzbHehCMF/Fi+WCXtLiz4Tpsiz7xUh77
cjC/onooH3ArJHuLw/jRxO16ozCzBptG9Ryx/N75aCsbdx9N6z9LNyILZkt3J5eIW2C87KOgbsmg
xrJlalIcgVgqhgPH3UjHpYEbm2cN5ZY9B9IQylIkb73Igt+eG+2vdpQkrjYInqvkGoEoe5lqf2Md
q2wnyoAwe2C1EBVR6EJVIlXPhlt84kOYWQOyKLiMUSBPsKWHFbC44s+XznBbL1Zzw/i77BKj8w5V
x2doS9mfH/ZYxN74hzkbe6GtkxCQcwvIzT35Rja+LsPcbTNrwROBSieOJfFTFrUTf3iqISCyOO1D
X1rZrmKk+UR15brNxqP4G42SMngZzbejNNNNZdr994xnads0uATDPNPJTcfOdp142rsf3VFtO9Fz
lcNdNbEBJZd2Urq2H0rLHh+HybN3vSPHY9J4Hf4RDERvEH1qdg4+qhKphdsy0fIUWR4fdZ2z7WKz
uXZaX25cKagD6szpeR7YGc/+3B1HPXiHPonFDkNrt03n0Vl1/tymoR7r+WJlw7jWjG9QDyXsjaQJ
/HnNz8V+ABmWPiofvJZLh8rK7jK6fU0Y12073cU+bJY0r/QL0yEuQGvo7X2eC8Lm1mh9cPkP7poy
sXYm7W/7IOq1t2LxaA6rPrUBX+fCuJ5s/UL9bz7YtMEsLo03uTGUF45l/9bLsXqGUZ8Nd4Ngs3Bm
jSxHrMysVlIzAidSczfi7uFhYdXOjdWYAsOcSPPQdifnvcYJpxhliYEFhuSHFvGKM4D38ojNKmaw
K/FB06QxVQ2v3ASPiE5mk6dPXCix+T+xmPx3qaP/h+YR3/qfvCOb4t8ePwv1+VN3/2ohuf6h/3SQ
CImDJDB8M/AMOM+WKTGX/KeHRATGv5uWa9t4E/gPphDsJf9lIjGdf3cc1+AXTNtw+C/Oj/9KDGEi
ueaOzIBXk82NEfyvPCSWhR3lXwxWLsYWKzBdXCxEhq6xpuuv/4uXxHdoPbYXUmiIg0+DU3zV9MGF
/SvrRAq9ZLqaXfLg0rcuHKjULTiXUl1Z/Ck2VgOSNdDukmhisbn2zYcsL9DHcPD32l8ViTZQS9o+
VBkbCAyaiJtetfM7HoWJzoEudeU1GprhpErHo/Z8seGxLjaAZLlmJDwpWfIX7o9rXo0aFOlNNFWt
Gjt4wgb5Xnk/i4MLuu96suzKf7r+E+za/K5MNsJphTEsJRSRH//JbESMg9DR/EOcYIdbKvuvGS+d
IiGYfP3za0BNniftH0ip2mENgC/MoTnCIwyYqJBpRs0GJ/M2Zb8oMib46KAuwTRrzLWqa0BdwZOc
rqxAu1y2Q8f3qMej5eWf128LTG+Gw9I9LIt8+ifs4lkU8pK9tSv5ZNU5FKCFUJTRaBogmh/u1h8G
fg+G1J7YQQwfBNNjSNv8JksglDlp/pVAO4kXpKA+MPE4INis2vLD87qMJWbyVeIaZ/mb4cJUTyU/
/M5gvU5rxndUTWcYx6sxWEtyNg53vSZ+9XTJqV8o0IZl9iFS5++f/6cN0m9Rv9NQXoYQld5a3is0
Ez9w4B7nNqp3Y+kceNJrzCLFZVaUYA7JBW2EvWXWOQDe24PTcQGXpkdWP8q3XmK8lbgamIAfare6
TLgQw2Q0twjGBltCoNyBx3qti37mSJzZHuUbGAZ3fv3NG3gJu9J5ksv4Bl3iYBXlEGaZfu5yLQEy
vbckdsG5AYy2A/3lY+bVY3Ktu+Qpa5XRGucP83YwPTCRGKstXqnuIvnZYUYZQLPuzVaKnWnrgy2s
6ZBHAL1VvqBr1vHKbVIjrNGACbF15YUamTSMhHPXgdpKu4gLndkBiYkftOOSFuI5HNUAAmfc20bf
fBXX930O6B8glCO3dQ2V2s8fvCzzT+rKgwqciMQZ6n87UuaFwT/B0kHOJY+Dg+lihs6aPyMj7V7U
MekD33lXLjm2ODDfC9OsNmVVW+uM9VXIPsS5q3u4NXN16BpWUiyBwE4u5h098XcIcuh2pmeuxi44
d53Estpjy2hB1rmBvHchi2GiJx7k6VcZeK/TkBbrycjvMyQskU63icBKs7eM5AeXWrWuneUw9Nn7
lEiA2FfSExKgL/LyYDrRwzQH36VfQLLFeWynAf4t1nHM4IerM9Ui/NEmxdXYTQT/aigxE33jR+9G
BQrUkskjacX5pm+cmG8nBjpHhmCFBxNmcAxcsSeRlEYBt72lLU+Vsg8crA7Ew5QLiZuuedUprqgK
WPpqeqp4EoFpfDOXot5LmVerSJU/OgV5LvpankbdAw4M4mc9uGE3Js66hDCyV64Kzcih79WFmgst
A85Ey/LMRqYPNMImZqB3QAklOlz/NHmFPsIc7eAhrrrrC+Kmlv9YGc3IDttFHrGnbasePVU3a+an
Vya9D9/eNSPit12QiBE8dAFGWrhP6/cqvwmy6WN2i3fwWvG6hUrMrLJm1bylrEFzsVmKVQKMBfbK
kzWROWfNCmtzScjYzc9224OKdtRXGtfIloKHmMxicxuMycpQzQHxC5uInCA2tuzpndQBTd/Q7Ycj
BANiubJVBPEysV3+XLAnuOKttVgk+wxKLZ2pvYePjufE9K99aD+GgssF9PppwBYG+TXlrazsoxNV
z5nCo23K4V6mjP/usOYC5a9rmyXseE2SpVUY0REzFxsUzEtvMeSUlvNHCxjLnxIzvKZ0Oy+WQ9MD
hwMRwi2WtYw5oJX71YsHdPzsITmuqRx97yv3ox9YQjTuBPShGZmkuFiSAEjvGzcp13QFB6smUOO+
KQzQszO9lkyJES7wgodEQmWlxQm1Fb91SS3hZ863gwiCXBTANm0k4lNy9Xc1Aaws3MvrseA9SpVF
Ob34KFKU9xUYNa6/zxqhC3rmXeKCNydJ5NBLHd91VOzYmX3ULdf+xZN/vuqHtXMFSBORI88uVcMa
bZUbxi1Vko9tW317eq8BcLH2avZCVt5RJhW8yTRaFwxpF2fBktwFdX9ZJAt7M8hvXXBsK64n47Yv
9TluKjb8TXxKEJa3HqpuDnLZCupjoX8a62HQYji4SW6cSTUdYp3Pj3UfvGUkadd+qZLdOE5bIKMs
H2bNNg5wH5l5qBB5bGwNSDxrrDachsNlNvSzZ7YxNAKxpbr3iozOCtYB6MKF2x+UWxYvwRRtpLvy
OdCwUbePuNvguxmIbLZv9ad5zD+CgCptRou/Lm7qg8eh7pYAYPsF2tg4EktQVCK3csp2udwoDHjb
SLbvXdafgm6lIuOR3OZWgOI9amfa91cu5zjKnXI5KD0vPT91XnrBc3U3l9mNkSJVs8J4H3zZUhxb
71xNqgyB8tA3pLrSfjcL76cxYBb8c0noHewH4BmuZotNHXGzDthChumTgjNcu0wsEk4wS/7BQJ8H
TBHqaYae6WzApRxNs701+no9oygnd3Mlb3OzuxBK5ubiIo1Gk/2Iw6HjKeeeWTf262mMD7M7nl3g
aVjMko88Abuu2i3cz2AfNN12we9DlCA5R1R8F5a1anzUTMqSHbqytLnDs2U0lL02D5bXNhzHMOLT
bDjUFhal2ozX3XbEgrVNU1YxUY/ureJT7KlXgkfLujODNwZLvEe4OlsO4Sld00Z8U0WVAwu61+uo
CoJnN+cSR9dqKad+7et4Myh1wiUsVuZRGvRVZD5BvcSuh0MT6W5FGjbZ+sJq18qq8Vb0jljXMXqS
LN8taEtENoXB2AYggyGz2qPhwCaBvsrqcVsMtf9HebDHsmUV6L69015khBHXxnVK4BgvwtyHpfAw
V2T+fmRzIDTwJIPnKzARneHQMoFNoEFvrVH+ZBkvUzzyVHEvUzM/xZVDasJ1T6lCNkGqWfFkgjGU
RUf8Ae4tMNbLmC0HPmgPYxP9ZbV6FWX9vkw5QW33gXZdBjFFI2taWD+LSzaHy9k6gvieut2vTKMT
AMV+O1JysCEIsdZuSeMa11g1EnsY8uy6pJofLEXWV5iCKBkXjLT8ChBxMeWketc6apMPoFD99FUX
ccuNI+Ch3siHri4AXvLv77e542COFvYHZrLvznjqArVnafED2tRnj1djA9ZgSAzzEYPlXZKUTxm+
XoVXdYU4hiOioHcmNoHxO89xxT7YLnFBwvXLcDjhc8kA4Y5pxxuiszczpe7Eq24g8P8G+QuLynry
1w0xCZI0vPNzR25gopE28fUqY3e2jssaj4SVsSXFNFp67UtZ0PHB7w6DWL6Ot81IMEXAN7EL+bhM
2ZcjCXVFPsLnpYnnWz8w00Py4XrdRUh1O5ZsXxvYaZkkwymLQ4GNixUKVjSqy/dVxDcfR39+NDx0
xrCvG65WdY+lBgdZeUTJv/FHT10mVKMw5qg+mkPrrjNTnSG3I40u7dkqxvzIlu7TZEGIGNStRw+O
QKnJF9tBswOp6SPpNm/BXeV30TGW7JTdapr5K8ROdf1Lg1J1M9kO3lOvNnZ58t5jzlvbDjjkLrCo
/1bdyUvGe+VbrMjILE+8xit0zx4Hmn8ocvmEuGJzA5mDVc/cEfTcqviMQSlVNzrSW1XM+zEoWRQz
z/FBy4iH2a91uUOFx2qjU3Yz9vzNCoX7OY8YN2HKkjE5fhkbX2ac8LKVfBgKL+GqoSWOPelxNMab
KHLhEvpCrUphP7HoljuJmhjFE4baoQw2fGiea6rGd049XMD6X5/xNVwcjOH/xJL+g70zWY6bSbPs
E6EMgzuGbQCIkUEySIqkuIGRlIR5dMxPXweqtu7M7Oxq631v0ix/UVQMgMP9fveeywWvAsHUeofJ
bt9tyfuxIZWf2me9SJLAHPKvOkLsN+zxIVEDbACRwpMZE+pXO4/N1eDxMbG68sYzA0vc37ojvXdf
cpx9O6OVIzBW78Iu9bdLs+1uIVCNitd+zsnr358tZ37u7ycxtj3ehWqfaunXGnU/yVRftkFujFQH
AIJHOEJ0oTge/v07sPz5HvjZ0pYKNhZN23Zr7zALgZ8nCp56eBDbSX43jIkrfCadgYGPgNw5ZUjn
Eq1etWK5YHVc2L2YOo3f+Zdk5u5XC/mqhJTavp/EcmEI7yfbkSBq4/5p4NeP+gLkXRd5ULjaY4Hf
MGQ03x204doRqfYVdHu+vPWHqFz3xuTorsTZe9DNjq9F+xRaOT6QNA9M2Vs/GsTlzUqt58VyHSqq
bcaaX9VX9Iuxs9Vj7ZvzAn7Jpfj6e94cXOe0bocqz/zzPz93e3FfCWph6TWS49Lr+skRXDPjQPV6
Z+BDdrzkuemWoKG54wwk/66pqpxz6IEazfl+kdR4JusJk+XTDMWTVvgroagE/gAYge5q4Ss/ZVXJ
cSeC5CYWuh07UsfdwH2yGKifRdvZgRxTHqaTtdzXGDOgXtg5sIM4PsYEaxmWcZfE7/YCscGx7+iB
xFJdA362M2anKwtmo7snL+XDiZdbRHqDAtiK0xchoVOBJwBVfCYfm32laubuTZ7g+IW1573EMchN
U/2asl9GP9lhs0knI0EuOTkff1OVHN5UsDh3JBl3C+washfT6Dc6l47Cx+ZHk176DL8CrPr7TOth
OqTebuSjLmNu9e1zdvWBQhN4Fr7iuwiSaGbYhCUIHTGEgvCwwU6siLsiTrSXgtMHsguGR5QHMWE9
7GJek+Ha/E/mooji7+xfq+EzMuBJeMnwKCMYKxwPGOIhWRCX48m9rRCZwf8zTbgGLrSiiEV+Ey2y
1L7XUAyi+fr3dtBN1pFBFV+Osk9myxM0bbNTWrE0DXPDi1p4G2yBrBJ87va+ts/a5Wfxi3xroyAD
2XqHnFDM3i1hHhRu8p1QET5EDjEMw3xDv8Zjj4NqWbGSJo48ldWJGvc3Ckf87eLcrkvd5J32MRGA
/MhIYr8tiFq23sfgdNs6XfdxxCHD5BQIA4ZS7BFlaftVUdxfNarGd7qef+lscP7r5eB04hiyrUrI
Ow2CabltklhhESwqxjbkOZgkCH+Q2NKxnjAVRB1qtgUBBpqGZw2yXuaPA0v2UBZfi6PxzFEryHvO
3BWuvDpxV6pGWLKb5b00YL9vn41msdSZAkdv6fg6KDTcJnwdYnvNVfoiBuuTUDpN6nwRrbJfjEnz
bUyKbW2QhDIoOBnpo+od5/2vZIYIDF5l+3yXTTFbpw3GL/J92Q/3M3zYjJFWgW1J5IIBz5vX5p9M
D25FOgNYsWFrFO5MssSjME0Cbd5NQitYwtit6EB9djpeo3DVljtn5iJmeLjulae9lAvX2rZA/l24
57hlSzZ+2w5iECUjJLX329f/9xEw25hr6XiGbM0rtRy+FddVj2xHj8JUzmmxYmy+zAHOQnEwqvUs
2tUib4NcoLuznCuey+iS220yw9mQdSd9kSCZCRxZFkk5PneM4+R2Z+9Fj5jNNooEA8+hfxCA/02q
3ULr/RdB1TII5jnEAvVNwt3+/B8EVbtzVBNHYivj4KpZsuM0lBcHXHcehXAbfLvqv8mHncTs3IOs
IRK9iYZFE71sr4zOCHTH+H1bBLbvVnjFL7enKgRKa/vYZvKEAT1MB67KRgs3OdMDDoB1ldBATLwX
T5gZ7f77t+T9u3ckXd20PNOWjoeE/Y/vSGi25/VSl/tNEyYsxv4dZUymX71DqG4e3u0cMRFM0em/
/3fNf/cPm1J3PBYX3XD+NRZvVvg7OATxUXYtdTUxS4K832RguJWh1gNAZFneVpFmBRO+PfIH0hrl
mn5JMEB94/202D4sOgR79ZqAnBjM8rfYNjcDd3MSp0e3q4OBF46F5WvbMxDhO2V06vz3b2QDjP1v
14RjCFsajDHR2v8l329lQteThTgFaQqUWl75do9P+XxTWmi72RdBkQeu+VObcvs6hCp3LfsOe0kR
9th6CFaHlJelkHUdch1Zfb8t8Tkr8IB1DgXce1mMb2hVV7pOIVAu/AVr633c3pQQrKbbPkZZ7vNC
aen28W3fZcKt+fed/v+M8f+FKbddurD3/g9Iud3v4rMb/illvP2F/xoRWeZ/ECNG5gIO988TIpNR
j+Na/GfbcagWsbjx/seASNr8EXeErjO40S1P/18DImn8hwlywXNMgX2PMZL1/zIhcgxrw3D8A1NO
F47cCB0eeWb+kPzyP9/+ML2opeffCbDwm+Uc1sVz0pTONRqWBxdCDjt3ER+hoxZ+rFU3cmXfRA69
3Raa8TOZX3pmlod59Lj/jA7KE3gKtNkPcmlspOWMJYhHgTs/a52Lc28CFO1qz33UPxaLLbGWPJkW
FLPIojmn3PJsa3pZFJsaWwkDvVz7Giz2mHH1ZQ4GuziI+bUGrmyJWPlVXVNb6zyrtTd5OFplgOMM
0otpRbQtTJyELGrSMj2C6ISrUVZmqE0u01FDvZleluwLZAx0hNeaERi7l62ZhtZtOitg5ea6eLDi
j6r1aG+OR8zJ46/2tnKqYANen1ozNY8wnw8WsuyhDwiJhCgSqHBDu+FXftHV9WPpCCZWX5M9UJJl
hZYBh8aSpgqTCSlAlxEwAqzdtBRZUzrAeprZZE3WkbnQuFtp8vPM+WzRsJ2N5WuPnMUz1bqrWyfs
dWiViQ6QPrcKVJEVAiw4Y5Et57g2WkDX38SHdpnn/k4hQQdjq4SPm2AHs6BPmaBF8Wlq6rftGymK
6I8gdY2iszLRFylBmyGiSnX6EO7FYvkOtfGVHtA/77pGQzdGL+if1MUsZTjU0x9jlqWPxPFQN+qR
cQPqkUkes6fUrC1J5WrdXQ2pBorWoU0aIo4Ix6pt5strOfYKs8Go/MUp2D9rLysFF367G8AWBc4g
DX+ZGBU6TCoiu3lC+b4kThYFgpyM7yoU/3I9sldF9ucHcTxaL9SgceBVd0m5hDpxCIqjh6PoWmw+
GD6Hbrx47rY3R9LbORmOkpnvgglvGv71BuO48qINcIJQUZTuFfLEY7wm95aWeocZa0ZFw3eXpsGc
dibR1Nil95YcYOTyheqc4tL1SwOHXS76Qu+PdO76uvxqMH7tZELpKlmsvqW/MG6p9mDPEtPJluD6
Fc4dmcnYN43+wC13bh2k0KGsPT/yCMsSkfYVWO7dpOUu6tUrpBg9TFLuuyKRP60ItyBX2yFtsV1v
2yHXaD4Ji4LVyL4H47Qs2a+5i0c/FzFqST5gtk5fDGjLOze1OCit7l3q/TW7UGGASwsG1ShmniYJ
vmN0eQMLKpfTOtyQ4Y5a4ZS+6VIe0CyvBKRoXSISQxyjMBj+HhLBXV+Y0UrWEhluTCQ6o55+w2FK
9nJIGRrnOoLHYn/juHEvnreaF/tjcVJxNw7TfMafEkbGCE9eAf0xV83bQ8AP9Km1HnQc/VlD/aVp
kDhPoCLqTnsTuIHttH7suqUOxcg4tyaxY9GjfUdy5TaSMAllk1GcRBOX30+k1Rkf3MSEO2fduk21
mjPEYr3o9gKiCOEvjG33mRYMsrgPw7ju0hylwdZwfUqmcc2fXMXRQ7UYd3OW2fckydmciDfpObS6
KDLV2hJfapfzK1L6i125+FlawD61/CLzKM8uKDhLcEzPzemdLgn7oq9UsbDkczCDmkc8b9IuvTVQ
DexOJ0yC/R3tRbTWZEYge87K4ES6gMEHp3hPQdeO07NG6qfxmvq8jgYoeHZWiYm31iyXA0OhbqP4
08PFRt7v1z+SlsxTQ6k50wgA/1E2UHV2JcTHRKtuGSgiTfpUrMIHb5hnN0P+1m6XbpW2r3LRPuMY
nle1VheFaGm703AX4QXAo02YqVsHbJFTqNtFtycC3/g51YWp0b0kYq90ezyg1N3Vw01Gc7PnC7GY
0dB1+nvy8B7QcofUgrGTgSUnLZc9v8FPBL3T3JMuco517F7UQgDenpuKBtWZRoXGenc9pPguo2R5
70obXTsrX3TLaPdGd0ahAG8gZRtI5nYuDH7cpjqmhvVtyjoWwBLSQcr9NsVYVEmICTcVYdKRgRSw
w6TRyd1IlMy3inrZm91HmrWjX8fWcsDp9LbW8xuBIBUOMBy4aAqmr6h5Jv5z0/AsYJ10TeHPeqPS
h8/AA3uQxViBKlwQNStsY1ivcWunZCfVdjqWVx5+9/VoNk8cfiuXjiUYBBOIZ+NpSvF28dXqLMKr
WxqMNIgnfTWOFR/UKuEFZi2vgR5Ln1ATrSbUVTEiemgH/JOeYf8iBg8N1Tm5fNWONpRX8l+fOB9M
X9SRR+0QfqYkY2nAY/pQpmwD0jZ/xT2mw5wQyQXj2FHVeIsxrw+B/BpR8vyIe6PC2HYBbsA49uA1
mXUD1vReODjQssHDJ9rh7/IKHhAsQGJLUAzZpIdRmV9NE4ehlPXj4DSotZEVqMxd9p7GnpnwZjgT
JfyigAZQ5VfuIQZxeqWTpSqfS4MSmswRhzZaYx69GBE6GCfkbZhuWCa5s7FrTvWHxgVwIUfq48Qu
H9qolbQG68e5XkykoPEGwr58HDx1cDxYD7Es10Asyfc0jkRlNfe37ZL8pr39bDWNeRgrMLBRRijY
TH5GXTMGZjPfeL7NZDZ7lG5I/DtyyxqZ1rwPJ5eWApVQ6UQZN09kdV4ZAKSG5dwh5+2oVetwoLan
2Zh+QzYlX704/cvaWk/T9oakHpWHOMb9AKn5QU+lcWXU3O50O3nfhJM6oSiSR8qOkqsUQGnyZ43I
Y03Fx2gadyMG/p1TeXHYyPpMD1V9Le0omF3Mr8JgsEu72ByqnO7GzqIBuzWjb1crF3qxnPESwQj2
1UQsoEp034hNJijYzBEoQ3Kr1DDSWLtjaGw6PeJw1B7xMb5SKidObds2FydezkYzDfcMYvqDVQMj
03vqn5TIxDZPfzcm1ug6zRknjSVtI9VT4+Jcma21PSU6tu60EI/uXNAfsoIIJytgBR7qG01wEz+u
ms2NT6V0UpeACAYr8bHqAw6j06dJ7ydAfPgyWuFLTX+IgPowes+7ULPX06AJzB6wnFwxlNBeqd0d
HrEfQ0lWXmCMbOzK7Y8HYf6ZcxiZuD2IaCpO/9V8ElQtMxKX875P2jaIrNblyQs709DopCMLxL5h
BQDY6nbQFucCE+ouksvLSOp8D08w8+vEX1LqDSd+f2lYaCRru+yFfqtIewJkKzd0sr4G+Zh/Dtas
ERnTyz0ARSA0Nl53ZzbBU2EDdNS0HplL5CF2K8C/rnWam4diSMsHNmeE6nMV0e5JmsPIKagr9mCS
FT50PYTam3KDMBqFoYwOliaPk83EtqUSNUViudS1i2KXJ+d10YvD3AnKFVqz5ggLIgtKHDKPs4Qw
HnhAjnS3xNC3Co1gj94SNxIFemSLKNU4JozgPkFiYmnC1Y9UuC7wihrOtqw7lQOYn0oxq2IzOHfz
flmhaNjbEwYB/E+rTY9TXtGBYT94jHjkmN+rCLzDADqm6AJ7+ERCXkNucdQ13EDzpvpRN8zX9e5m
15Vw4DHVJ77iLV9cx3XgpSysyiJTTLsNcLSAaVTed9FJky77xPlzjebyKFPtiPnYCukZBP4VTSEY
z4/CSMfL/CKwSBHAbpPQHeTNboywcZP2AIkBdS5dbpOjTdjcAhWnGal2+RQv/bJXiRRnSj4xm6XT
V0dmE+xJQf0gjbTUWlRhZs+Fr1dzF6b9CHyuNIKod7ugHfv3jkwHumBv7qfM8b1apuxeXPQAzznO
qjkms3vC3QUXehm8PU2f3jU/VCMCOaMN+s9JOVdVnT4aStm+TXyDKXN7LvEanGckbsRVPBQJeRcz
JZppAr+4pnEZMrLL9v3shpbbdLCW+tFfsakyeIhPpBnRZZKcc1NBx5ttbr4WHEVDUj0McrX2+piG
NOs6vmFGYDPifAo6U8WHmSuuk80Czpn5hEWOWrea2F9H8gpRmeBxmO/SuaUSWWK56sZ+uFKFvfOq
lSSprsLIdbg6nPaj26JhUdFFPjTxe3OknagzG6YhXGqV46wbxjemXrL8lg6jgNI2dhme/RAQY6EI
Zrp4GlSFBNlvdj+Khxioa8+prN+iOIeFt2FNVsQm2pqDRXIB6XYPpKJ0QqvnGIZL4jDE3Y9S6tU+
dicclTM5wJZzQbDWThtwHMspKYjGY8bQgDad+BCphd2fa8AOpkVqbaenFT8gExtSt61JKKnDVl14
/VsHJ2HH3PZz6LZsJJdjWbUaUB1MJXOeiLB3+5cSyNfJqx5tAFBH9l90YRjcFyaDhvJFcuiAPi3Z
e9rePZncW7PBEBPVueTx6bnV9mNK5VjJmX63Lu1LVnDfV8Rc5/jN7Ogmy13bCW2LMzCxqQ3fW+Jx
Lh5o5m3ZPgVApodD77K5tTzJKZY+dyOyD3aOTjWU6Q8PRkrAK9tUxF+abCu2l3SfUgPGqDf/6Yw9
M8X1ORmX95702c5orkvV7DHj3CFcsnCuKKXRK87uzh+S/snVPU532NI7jEdELhsevZjgoureyyWV
PDjCKtm+KXxY6BT0jE/ZQQ1G4S8Lwb8uIBCV7ze12MmH59SViPL6RJXUkCBOl1m8n2j9aNPyQhpV
BCxLEW3kXujyLMwK61y4FNcSCzZ2caytQQGtMHGX98jtIMOqif11Ibnl3XCZA1xBIpSLgB/Rv9oO
3m+NVr0zG8YTZLAKpDmeQ80gUUSxVFBm9Sfy3Qx+ZrYDz0JGLqlGyzQG1CWPFDzxzbrQHlObfKAj
BbAuDsPGeJ8oxJg8nTjj+OZwwuDdYRfRR+dcu+U3txAHLgZUSAUFTq8enNX203U2UQlK7hVLzjD4
qZkjOKR1c3VHHn+Fk9IDO1C0RBIr53Be2X4GQu00Mm2+wxKKwxWY2ZEeaw6GTLMMIuuBTEGhm9Nm
+iV/4qv6RegcyBPXIUsfKdBieCWMsbyPUoxCUSHedTwFp7JW+BTATJQZIpCamuNUdcle9ZV5JOH4
zMJykKOQh5RgSY7N/qaaPj+oDl3K0yitFfxLPAvG+99mCW0/npbHHid+kREgdvOwmuL5zhiyi5a9
jJHXhyn0qV1mYZ2zRt6mo9WHPhMPus1xMEGJpp14pOqoEDfdw2fTWVhph/KXI4wB9kt6rokr9Jo1
Q27q2fXC/u/L9la3qjonXn9T0ViFepnfrKmE3pTXodnzCUw8WbKEgMU00GjXNixiTBjTCv5duwSU
wOGrBG/BfN/62eQ01Wrs3PYkRnBemN7vxqbAEkJn7c9zFodLNxpnb/yV5p57v2oGeSiGRLTHq5En
4GqlHxETWf5OTGNqdc0JF84mGSDakF5KTng7/JbE2pOrYWT3kTR/kOjWgiT3fqzKPAxbuG7OsREb
7KOHZp8j2fg2kbKAkkGygSaUYwDcRQnkW4+NGv/ecuAe6TODxZHYut9oFe4aqowxMEUgj0W+8ffr
S8eZnnzuT+4OaoZEC1asPuSl0PGMS4zIKx1k6hPiMmpU3u5xANoPeX5p6EfPR8MOu8x5dc3u2LUY
Iw1rRPx54GgYSB2+8TKb5LIh40SrX3lj5YM74jwBa0+OUAChRYtMq1nTTgIzvN9ZrEeiwGiIau83
1anWqZlN+1DWm2OaGpca2tc0+cpUT5k9cFLtuTipmRiTCgTIaS2X6CTQ6+ZuDOKpwO3UYt4y3fpY
WxzEU/EaUdzsIjweQZ68EScs6UiwqfRmeIuNfXD8kuG0nSGB4beX/hLTSm7q4BY5RmPJcbaHDX2r
iCm4dyXtXUIgoYiJiki7jh9dLLH3uulcCoaQD5PGaK/pYWwb9nWNCmyO7KAvtlwZnzbrhclxSxRn
H09Xi9QLxu4cjllGlQgbSX4dJudVTn7Ja7pQosqlXI6HfvAo1o2cnvK6gS8v7b6GXK372eWhVDjm
pwOB61nOiQ+lfw1geonAsAWkytwKGxrgQtAgVKNlZAQH5nLnclkesowmITNlBroWUX1FsI13CrYT
SwetE7M+fTpt9DhWmbZXiLtIwiU93iNdsjl7EwbRn0lbjXdFf3Fnrw/M16YpyQnb88M0tPwWaVFy
uYwl1QBYI7rFjc6F84q8PV5NmbwzDwYoB8wdIjg95qJ8NHgs8jpdGj22zITJhz+IjIUYvSQfON4u
K3DxWQG0Krkixjy+uqAq57W+kAx8RVGmnX5EfCsazefDBadgGoBs4BTT3RRAZpgwPjbpkVw4hxR1
j/vYCVOaV/mY7AeDV7kOYGycLsbxt4KM5tn9yYrs4TNfj/jTwLKrogpXnhJBgW3NMpXL8UNs5V8Y
QrPY9PYdDJmgamcerpk6dtCVN2QRxv95xYSTxoBPJF+pnSv2zVxO942GX3RE45i5Ow6za3zWY3kX
83ICLrFn/jJ+Y0FSbsS44RdCmvhsZhmmnXWwsQ59aKqkVa18bu1cu5IG3pVxl/jSG/T9momnMRlR
gYlG7try0OXS2+srA/JmaIcQ6fjiOI26l6J8afsfuu4wiXC0Sw0q6JiWaR4AhjxWZXRZqAKin9nu
ggiHbt7UAjdOGVMZ87mM/bTLU+BLYCJz3+QJvEsk7ROru15WI97zhtRV32ABJkrvIWPbEi6EPhBf
cZHi5bpGopc4Qs8W1PzHaDYCso7zGfTkGcxw4puryVOMUxsuddDTuAQ3m9KrazDujqltmQo10Aoh
ONH1NMBV9aPHTsJPIZLhiZVBYbvsptPhMBAUJRpLT4qkf36nUqYfq4xu5qzf2lsnhonOHPdHVpEs
M/VqDdbJ5PPU4zPFnL88NWEUiQ/FZP3R2OyU0TpdpTA/TMcug2YF5T56l247tEITVMe2llfHKcbz
0s1f2tw+ZcwxgxJKWdB6nn3oBE2+MLhxoBiAO9F89sp8r6oMJjNejR2M+SQsM6SQLgX/E23F5Gb1
YlY6TEHrMSbffsYBdqo2y0Ayo7B1+NSKFGdgYYijnq55UI6VS0b5xaSS7PQoF7bBHLMeko6C3DKm
N6Hn5G9tNXk4mZvGAWU5/lGotztZgBFHTOchhjogllSdLBjkPoA9k4Uoy0i4QNVr0iQ9GqB2ghWK
rT+vOl23lZ1itHSxsSOqaznUqbpQP2ZsQv7E+bYrrWs3DU9pRNLUzOW92UVpIJwJS79YyOLj2Nk3
eWHsTfOtm/NbN8LwsBoc2UX94VoT27EGsZHn3rrvyKc3RZQeLTxRVMJq9OtIFCSwFzZNDf5adQe2
ciNLXy+O0o5QVNld0B7+1DGkkQC4QsNjLNTAqmeV+w2j4TKKcwpvBJdTlIVrws6NSqgxmPKVLaF0
3xGhOADiSC5bFzbgpPeMu3bJCucObxzBqaDtFzvcMtL+YH3nJFdP/DvkvvOD7Z27ggGH0FkXOChW
R0lRybGdsg/4F+NldJozpBsuItf7zgB1HNnzXMeybw6lTXx4sht2fwVXOph+6KdJjijsRlTW2Elo
Zoib4D54/rc5kJaKByFDrWuV9Jc8Thts517LTaHvhZEbr17/i/QpRP4q6gKL8HUKQ8alJTTMxvgz
ha6DOWKXzjT6oKg5AjcgzXeCd6izl+GMQhrsz7z+yoxvVX857odafrJfyqkKj9/aHltu5qLCVSSV
VQ0Zb/K0nNKYNydPP7sodgPLWjP2rRxiZzOTd7q+vuEtuo2pZew72f1SVWzuZOlhWZbxCuvH/lF7
3N96YWODhVVUMGvhrXNLw+7LA2VZ+64077xRzw8u54e4v8TOfDS2yK0avxtZfcyyH6DRmO/2amX7
3/1kPgzL0l0zz2J6Qdzan7XERhUbm2PXNT+Nv/UtRH+rDNg/0ewgb4r5aKbVYYk15+zUaUhWLUJv
N79WK5E7Vj3rADL1wLb+w5h1UrOTw8FjxnHCprm0remuoJ2dYWhHNLlprD3TEZbuCasrlJNwWMw3
rjieWBBUdx7pq+wTmWfXKXmLTQOkluJzEB/LkL3Fw7gjxDIT+0lOxszL2+zvQAywEvKJ0LtU3LGc
bC3V7vPQJvuKVG5lltkdqMb4PHQU53gAnxHQmb3E8Q+zyC+LLlYGKMmflvDLQaoBrqdqeYGjEZBi
1w9O2/+uO/Vk5QK8fU3+BPddoRZc77QSlZbhnq22xJ3ZDqwr8R/08Re2xtaeHH98cQUr2zp6RwWb
nWdAc+U93jQ2yJhGQENUDip1vLAIa/lepV536W0GXyi+uPKq75hxY503dzOc6LME+Lm6jovW9TA2
EgE/t0NLgzXAlus4jTWbCBH5oiezUCItDIQnem+BfEsHWsipn60ejRTXMRXIEVokw79xp1x+UWc/
MsxplksB4jioIE0EHpCffubjwHDi20XFfadKChoyEmguKLvSLV4qNNaXWdlPvekdq03SMJMJfzBS
yoUPBaNUJ581lIuLY3ikqpfFpzMmELOAMaF4jM0pEEzRfg5e7twi0skM1TiadXZR3DuYpwvnpXJE
fFWUNZ77tXrINVc/1Ul9paUE2KfkKRkCkQioPNhFEZpIObMQfiC23Bm4k0Vv7Gp+6yAweaev8BNJ
k1ICVfX7ImkOQFy+kolszRyDjUEmZGg0Xx2lkH+i0Mnei+K1RCVuzadksO6YGRA0ehKIwvgQaTLY
DVuAix0XMEG6zCCYLhhOswXKRPqax7hluI/Y8G5PwoZJrMGUvpzw8z1E1c/J/oBMQNdmfo+Hg1Kt
/JkwAteIfVw7tGUepMc1gfZpgFkFiaCTpWu1zNwPOnO7LkIeNZaIkRfj8h0/BKj83hkNQhzto47Q
xZ0GU2KRAc/on5Vr//EgfQF6PWz/zWC2PiErqvqmaG/qiz4AjHRNZnUPkILyj1UeCPUyxfhNCUUA
3xEqH/2T4y8PhNYI+rRj1sDoF9CHvstc/aYw92vK3PYhL7X1aFcUFuUsnyKGsPWntWw+iT+q+igQ
tODC7Ju4PtTjO3F1nTQ7vl1IrGARPB7fVMzuTCq96+hdmkWglgy3YIxU9mogT2OnCOf8jDtiGqlo
n2FaNVaYuLhIoPIS5PfzyvXzCW80AQ6TAnIuFV+TwAIcZhMuSMRvAG1NCbnGPXG9Ps5L/Iqv/eC5
KamXDF8cx0MNKRJFMg51k6+UQ073JhhX9tV75U07AItha1QnHfqDA+M73yoK2z8DYI2hP5rm+Lok
XONZsGQFxw37zEhpT4XfK+M4MsAc+gzmPHHS7Uc4lwspYQhXe8iXlLfNL4mZv5HWxKzJuQ+9pcCe
zL1L88waPS76zaoohrWOSWxR7AT2C+0JZjfrizfdesQeoX4SGdwlSULS+WGxQGLH0cUSy4ENCCta
gQZo7EV8H5l8dxwADBiQ7jbROecmzbG3pbqh2z9azX2u4VtgXtm0F298seiFBE7NJvNYWT8lXThT
9e62t9KBT+F0QaG1B71dD4P9NHWar28wF17f1lMnGzBw6ZVu3ceckQaHiJ2H6KgJ+iAJngJd50fX
XV3VJyP/7tl7cU/vhfyUE9wP6rcqR38eYt4CKmF/BhwZasa7Xvn4kRD+p0BN5n1eNf5oFHeYsXfC
q+BV/mD0EabTtDOwTdiYk9f+zzYqAIuyi7HY6mr8wQaYSSRfh0X4QR5h6F7qpeSQ2fpFhB3uKR2T
74EDCX/pZRrIimr5JadGF89JYv40KHDOmWS4YW08cYibABfnOJQSSouTpL81FofHMrqCERbPimfi
SxVpL9Dru/sGb32wqpyXNZvXhmsEM553Un1RBLmi9Kpsve5UDONyQwDb+LM9bWV5Qf8Vxd4i99JT
m42Hdfwil2zKjyj+XEv1VyRYQYUL77RQOzY0GBIIkujGrjGKi9mxk2inqPZRvHm5c5scklWHC8PJ
pZeGDJUhPtJ5Zr6l5+81UhOxO/bYMtZZ3HsqOUXi3jQvRmZf8RrZ9Rw2BDMExH2COXVo68MfOEYP
EwL6nnoBbbcmNa59Nzu3rCYDlpqkji/qRzGPv7Ys5tx9WhVXukedngVIc6RRPeJa2XVazINpa74x
LmkJyhWakxsUU7S3WW55yPCAsNY5aIxln835J2hdNCmJOEi3VpIJtNn2HbzFISKIluXVqYQNNW3h
ySSVKKokWhwOUNmjleDMN3KSZz+KN3eVTzDhBW6z8c6rCIQNfc4JhXCqzelNY1ixoaZ4qJNXYyVx
DgpbLpRpYCn8kHKsG9O800RecUYXsi39kIzaKZ2dt9mJ8RukGjNjE7f4pWPbC0HwyBH2q8FET4M6
iW6DS2m+jFQbDoBlBk8GdjN9KYTimUzi4paPqpt/j2cGsa9Nl7/apTqg5NW7CRvCjC2AnUGZfI1A
qUlTyQPDGI6agip5AKphMvyYXfcA6f+IDwMVWYa9MZOzHYEDeaBxamubD3lXBgWb/4kd3szwyzwU
jruPEzPga4XngBemecOtHzjLfGo0jZ1tcWNffm9weJDNl+gxbSzOZ9twv80lRLthYgeXrOhR1c++
zDCNkaB1jXsVZzfqj/Zlu0i/Bljug8I8JVb/Q9BhukouLW50QQ0t3dC/9PKzTutPOGVf+nYeJXiW
rn2Iv1xsBZZqD6rwfRZYQBy7DcqYdlpo0pJnMMSsi5NwR7TRcDeko0EDCNFa2U/k3QvxVmnuc9sa
1xan76Xo8GPUxdZ1BQKW+GRKFFAaGl/loPvYbN/KrlMXIkbwWmS45Oif0xYHsKgbURVhdCN/l/Hy
nxyd127rWBZEv4gAc3gVKVLZVnR4IZwuczrM/PpeamASBjO32zLFs0/tqlVuaar0a+XKo6xRf2gc
ciRzR3cVBU89S6R4YUmXOxSN2FzEpCG1V1bVchkY8F0MuKZylAM47MY6rjjLxvLS9ttC3aJBuoYc
0FzksmylGOI8oQBK2XJLZXpXLbO96JL20EI13jVj0gGor48E/Zp12oTkn6h2gHZA0ZzuAPaKMx4O
QOoJb9X8AJ1h1erZi0keQxmBWiuEY8h/jvSpygWWMP7azfhm6LVn61kQJulZm78JabFwJ6ibWyuN
VwUFv0z+xejnubqaJnPbiPf2PUkusjjmY43X06WJxagW2Ies1mhkpcyh3umm7qvdm7VswI963dTg
eUsDG5tR1B/n4SPtBaxyMHiW7KsGa+Z0CQblAxM8bi4miM+Z0VDoJsBQdbpoMvCuRfaetrY2t1wA
NsGI9MslEjRa40HTNg99kbKViOYNRD+HBb1MkQp5dSekfJaNRC4mjcuJme+auqeEJWUkbNsvSbUe
eSi7IREnMTO3wjqudxNr8LU+k9glEUH58C5qB9cpqYNasqNUVeTUrBz++Jz9KBgy1/RA8qyQHy6b
9qMOZ9MdS+Nk8n0jnSSRE23oZKVMxqMR5QAX62Rb2ussjIvT5rcoXAIxq0cLB1BZPbMVXbJXqYUA
e/dJEc8O9fNDZdImt2HqbaDLtqvzbFHWSXkjsaHlVi8y6IY8iPNXtbc2GLCOz8tneMqq76o9TIar
VHSGcKDVPWfPex4z6w/hbk5sX7c7f5y6C9XxjN5cB62r3t1T2EWRltDeAh1wdCjGu4mnMa78B632
JaMVUCGkBP/ZLTIur8rsVWh3g0Q9yYBxUV+CuS7XZnOVJXF02O91in6vOVXnpDhmqGVuPTJ6VT9T
AnKUVnPHfq2GvTTYLwkIZSdFm++/axYJTBmkjSpPWVh2kk/rx/eORy6PLqb0WtIXIxudL08UD9EH
4Cwx52q3qQcWeXdHJiTRCEhkJWtqk52gCJJh5uB8kBpfy10gRm4q2D+rPlDrK2+qlaCivcK7JkeG
xxw6Rn2gS1FgaU+hHH76QqyNoULE5GcEJSFduOrweg0Jl/ohpLkCEWUagTJINAkjQ4hNNjbrkYeE
5Scsqk3P3cvyp0xgtVwLao5wAeKgIse7XhjRhXWPmkPDYuk5fOFbLkFNlXK2TUnyMLa6pEVe6yF/
icwjSj/7h/ZgywIcg1jHixlErCvrfDvoFjSrhkRtsTZZ14ZIb1QCsBaRgq75SGb2gthDG/OvSBR/
JrrZlWzMFjnn4pwtOzZn6zzLjmyKTLbUDKeFgT0n1/9yadq10wvzMSoV8NMnojKLHY8awRVg6HnV
hlwt+UvWdAY5k9+P9alKaQkYUpokeTMuypWaQgBo0dB4NiRj0n0G3SHiJaW8cUl+Es7OWmvoS8Pr
4BzT5TXCc7nSjWNnzms4MHy783WRkQItn2KEFljVCPCQJRStRrbjZ8PgibLbUOF8bMTbTAFFN+Cr
jZun0BnvlCUDYi42TkpeazSo1FOjfp/2GMlJoa9kTSgHqcK/y8H5m2eMDHV6yg0Stpp04Kbhwfsi
ZbxuYXQsarRjUp2I40l44/LQujss0siVqatYKPxtftF9wYRlV6+Zw7Bq4yRp6lXdKh5tLXQYhZib
Iq8uX1G+CaW/UIR0yATTRTn+S0D2oUfapKNT+VC10IwgwnpzmbKum6N126YJf6T409X4p86Wi+Tw
pC0Kq2ri/od8Y6T2v7im2opFrh9L8SPUtRJf8vvSSC9DmL0vSrXFruBOKYKBlBq7cWrFRm+bczzI
hzpmxc6jH0GaX5lDe2nx3qyj5G4OXNoiUtirdoaHtyg7qa8NnwDP7EIDxgGpEoSFyophmJVnKPu2
k10jgTfSKd6c4dPJ3y3AoQpek8xB/BsPvK39GYtiY3Outy4kd/jq4j1LrXXDelKNHy2UWwzARzxo
TyuZJb327B02agyPPZfxmc69gg+7OxYozWEr9gUUltxGV5BF9UTb/mh9X+zakbFxjlcpnY9cyZxt
mi7fg06XbPSM3dpGes4W+zfuHsZS66vJlC5LVriS9VXLh6bCNamwuZp/MfXzxNNRaY6SJ6wmUDT1
oYLiMe36E0znOtObjc4KgvQkm7ifydLueZEFxpKzcRhTv3L+xiSWeOt3DJjKyYos5Fi/CzNWdREf
OnZZFn1HxHXYsLmzUbJsTZVzoIzWNVOi73nYZ2kob/CI7Zq48UTKrTKfcgDCfj4nL+yBWAjjdaRZ
8ACl0dokzvwqydkMYLmP9pLCk9pluyVSuNrLvMKmcWMPegDE/Q6WRPcy/mQdyt9KjqWjhqmml8yC
xsoM5S5Wb7xv36OJfgg7pExohLtYd9zKDFxYXae7jEQoJfF+rLp9WS4qTRriHEdGBi+rPnLF2KpF
dWl04MU8g6u2LTaFLX9Ims61WfnJOw78sI+xr4t3+amf5JOvGcrejtuXBFb6ejol5biNIvU69fMm
ludAg2WRVDgCFhWPE02i+BKaXvMsPDb4pT7KuXkbm3wdddRESNbsGVN965dyS2WDB3HtB0hVYJGH
5p9MPtCVlchcs2ykQsvcgRa06DrA3FKZoPl6q/lWxyHfY4m9dA5o/5rxJoy3tpx8Lo5tUBdj3JiZ
D+bya4Ok8YBMvZDpeVGyUF8RuXnl10oblkzedzgsGED9jA0GScaI/ysAnUVjpwSxUKZOmU5qo3SN
FFZTXH8M8TJjX6n3SCY3OKGIoxb1SQpBFBNg+rAv8RgD+0B+pekifJKAmoxheTvCpFtNnXNeRqI3
o34BIoYfwEutCdkyyn5XVCYHpY73s+o9NCGfKfuELRinVqvtI5u3K2B7qqvYvpmDdi6K6qAaDkWy
v1kt1hWrAiE/ZmzSQwdKXeXXz4VRJsavm+ter6+VLC5LPYJUEK7OxblzwovZKCtsoaSIvCnq/Q6c
FBH/TeoQh6ayhp6Fi8YwNtXLThLfmKSG4eaYhbuYoy9Um9sFY2NmfNlFjMMC0+AMl2LhAzTeNBSg
AkFYg9fI3WJVD0etP6Q1lEcz8mAZrywt2VdSvGsBdbK0NnZ4KFpGy5AGCfnkRGPQcnxk6sG2WOK5
GXAgSOxbWMBHyNzUYISv2qwdOgLW/Oidn2RIeihKqVj3RR3YAJ9rK3mJVCRBQvVwo9Zi1G61ZmMp
0C8xTvJ4krdJfE9xxLm8DTprB0R9Vcs4Egg8heW/pjNOMFPd+TlGmvqlRK9aK0sFruyRJ/o2ArwU
zKWx0RWwBSRT5hEtzrDbXVrytop9KFmmX2rGXlLj25C3T1spK8pyiG85pnMYGMlZgrbvpWfZzj5S
5oIhrq7q2L0rfXJQzKXy637Jz8tMDGIKLzPrlkgmxBySfM8kDyI98x2WWZoF19E1nDAopaxeANc8
ADpn65TFfijtRf8jd5IfDu8YjmiyQ9iBglGFtk9/oduXnE9m6xUwdnpBqgn377J0X1bRgL8buh3f
akSepN5wl95DUfWxonVeY0f7EkXPigDS6QYdFNNcrcy6g3JrArFBgyyMAE2hCzr+J4Ng7oDzMjr9
9J739q7vwufDWGInn5jbQLqTKTVDRNpiJ0335SmZtj8OAReHmxBpzUOYY/2rs31Bl2zjxLuhzS/x
Ix4SYPlv9bMjQiLhEhG2mhQ48/o8cqUe1Z/Owb5ANGsrFpNem9FZAx8kCcV/ZromXUXnEAQOHiln
rzsYJikKWtcTUIbWbTBWY0Zj72fR3SNJAPDtO89IFr7qCtNBjWdrHRrdupeASlkq0lRnIUga6rZT
lKAEh0g8IkGXW6I1tVpXC+oCgRX8kMPvOOvgOPJlPxvOrk0HHuBe2/WL9U2fwE9Rp54mFTg0OfE6
1azXJK0RBYjYljj/loFFyrR28vjoVCyUbENHvOXlbgM7oOtRVsPrVCmGqym9p+PgybL4XQEQsFnM
vGVWxsqeL4EyUayUa1m/jXPQk9bTU2ZS8yXcUhEbUHtPMYTHUCpdLcKhpOr92lLohrbqhrp1NqCa
xm2P5S/Uim5ndOZ0sevmbiXTPbOxRyQLuJIOkk2BG55WQu5t9dKsQ325PUGLljl56oQF0NSMb94f
9yElfFV/TiZQqZDLV9H6SRoHSTy6NTpRRTzQpd/nGxs81EIGVlsCNm9xEU4pK+laNtF2/CtwArJt
+yir6sUwes8OI+zZMV+TmWHceSlZNatjjVDGnFLr6kEznUsoRRurCKboGu+KIts5uXNsdQJOjJOh
2p1nA/VMM1bIMPfaVE9zdmut8RrST24LECYVo/4QusNY+5A49gprYEi493q8iyeBB7a6bbyOEAUp
anvY0lywwrI3utQeBL2N/aRAoaKOk9pUVr+Nb/M+sqJvQz8CbOaS+pcCkkhyEUzqHz0LMw5u02ar
rj8B3XcJm4Bg7TTmcDV0bqwYCbjZm7nswgJAFEKeKpdknTiZ7qaywJur3VJN3DO1+AgL56Cym5Er
9Zjp2Lj7hjVF3GSQ5/pTMyuEkMJHlF/M0dpaWeZxYG7jNvytUqwOluJR/ckRkF25/WPISW+jRB9r
leSTKw2kJNi5BEUj8DrJR4W+hYyg0HCOJXtHkfrfyn4hMIoPbDbfJOShUVR0v2JtyAbjABN+RC2r
XlpZ24Tcwyqjusl6vZvbZDM1xhV8S+DAoCGxGZGQaBYM3eam6yx0i4ZiTpw0BagspDrl2aI5hUDy
vumgwvWcYyaKu8rv6Jw0isJbDP2g2Ok+KhSiU8UjGhEoZDU7sd9/QzM9mK3xRe3D0wO/7jr5EsrF
mn7LL4kbNy+cjdLl7FLNFrNKHnkFig9n6hpruM9V9xiFgqMTR5lGsZvC9XIqs6schkGuTlvSRRuD
WaeVvqyEp4kXEw/8y2i1u95E4h1ZVfDVUMoHKiMPfn5LmoixH8y8xnUCKKo/GYOvtBZS7wdlnt+Z
CNRF4S3XxD8IN9tWy4+M//9EyB0giaH45U9RtgtvrVKdB8otpLr9N6TLUTO0y4x5EFNGUKvSbWK0
6FMpkOuEQ6faq9PiFsqHFhEYauxkmwJ5i1LAC3b0JFvZCibN5htH8BdGDd8QLPcM4gBSwmVXGrQL
yokq6l2U5J9tPi6rPmuuE+Wl8JKx+o/lX9Rn72Gd/+l29c+exIceEltsW3DZTB1VG53SkTVIe6Fc
k70SC66E2GERod4T91DJJD2l80LZ9EBH2Hy+FYa0S/IR/yy/J+TeojS4BKjQvFJpI5EnoKRZCSQz
weDQ8q2hGIxutvHfHJrfGqukdngaqSv5KuG/EB3CC51ruqW+h3oPyCSZPxIY2jMLwDERu5J4HIFh
Pnh87GnnLRoFdBw3hLzdkRMmRXiLDXdy3opq2j2Jg1PP5TenvGSV0dGnGrjdFIvkmBqfraeBF+8l
MJ+dpuE+wdYSRRbfK0Rp1gkVEcb5ljPxUb8UDpw90a9qsR0G1MPbYUy+FiTQVmJEx5NHjQiALboA
u3qlCu3XMpHVDbkoPfPqKLXsjZpwLfrniXqvRJt5+P7psBgfyIKuGJgX1YjomAotBXlQqvxRbr8a
Dd+bsykiaJV5vpERTSqgfRb4lNROgyaf16yPLplV3PFvXLNK9suZmNlY4lsv/Ypdm9A7rtKW7VGt
eRFZdlak+S3b2gIwad82x3SCaWP9kK7c1aBNaz3O1+pzpVRxWkfSFQfMZqmIkMW0T69no8EmLwIr
VD9gihEL0MQGRj5Fy4TM4VfuG2tjVPUPqZUTuTXcKnn9xb3qWjk9HQZgXilGbF3hhD9CRJu0Ds9L
/9tiL/DG0lEYrFGunIZvJskup3TubTIc5xjiGx0fLqln/LFJ+IuX2FX65cPKwq8WWc2gVunpGj+T
TRZkvUNyPrqGhUvTjoSaDsls/1nIFuQ0Mc6aobO3ykfJNNw4U9AYTgTXr3m0ZoqCR/GRfa/ljz7W
npswvpw8ypFVbVpHpUTVwKvO6haM/7ozpnM8Gi8E5HeZgw1mplcNXt5KR7GIunit2PM97NfFoLJG
JvSy6NV9MrDVtSoU0Qi8Gp414jtLyGJqgpvM5ENO3QKT45xy0CQrM/n/bfrbzT+lU2DTb16dpt5y
WH2pqeXHWc4QWp3spFxjlNg2BSbIGrxrsheKhFmtv5Mwu9QWeo2Wzzu7te+Rdg+l9AX2TbGC/Yym
LSN7f8Pv5PJHVZS6cLdQfFpcnpP06E/NwcnHq67E3mBXQQnJDxysV1DB1uP/LdXwlnDXIFp8tdPu
SKSdiErL10DDiyUkP+qkEA8Xdl9FPixadBI5XkdQY7lG2Fo7JyqjmV6jCIeAHCuKNbHnk6/dFFK2
K03oTQ2FYrL0mSBdN0YRJNoXu709EELPRvfAfLTLHVKokc4HLs6mwPakWS/PMUyXVw1Occda3hCW
hUDgXtJtH/MpzsUuZOYFt4L4a8hriha9xCpPdcyezu7b70R68hwtdintLeE328qxa9bm1bL5E5L5
UKiPZrmSh3Bl1oiCbkIhSbdI5Yc29F/2lyt+57ZPlJboYdG6jKFsN3IM2aofC92VEzpobZNgXIe1
PJfZfCestnkrNT0AO0u5Stp7ram3ijcbphjvCVXNc6RbdU638fKURzHoFb0/5/ZH5/BJl/2FdLhf
wYINUynyyij1kpzIT3fKyxxFJmUxyd6HAkSU6bk+y329HslzxyjPIQAorabfzLDzxk1u+ZhuFZW7
fTXfiHZ+d6Xpjxh30yl5WZTuXEU7zlyU+uJVRu0xATZK7bSODBv7j4OKji9OgU/hxNuGQGKI1YBu
Op4lC+98v5L9rCgeBuERVn9IPeFRIp/QJgWZaDLaersbK+cyKOd2edUNFeyQtlfxUUnH3vnNC8kF
L8R4JnzriSigE0zHXKEJDL7UTGmzzWJUBOBaCRRbX0LVODDOSS3uBszvfkEhNsM+aOoPekpX89Oc
qtc9+ud4gCCwYz4BRQdaM53ym4aMDTfx0oc7pXo1CvVidDRLyZYnnhbxmEg9ZYdC5fdsL6BGQVAJ
XA/GSdLMLQCSH9bMftEhsTOS6xhH9CLfJc3w2tRchxYIFzUcB/FHqzhZBhYZRT0fUq329ecONY9u
pY6vfiTPzaVcm9SeOgSLg0S2ApZ0X5UMgJI7mmbRUWgrV3rfaGTr6y+bAVph0dkm7ws1Wn2N3ttP
kfM0En9hgFS4qbljN5yw5cYuKHgUU3IWoFsbmgtTZitFZgkxD+syr7xnsqxt48Msm3KgGzEXPT1B
MosuS28d86mgmFr6oMHRlcS4D0MF9hOp1eiULMU2g9Gbzz+90N9bwzhMOOTSiNpmKpUfjcprn85N
wdHJ/S4JOHY2vY0x3gwpxdtF9Z3CRfRkwV4CNLfFklvV9sPQuV1LaU2ubygmt8FmOHetS3jbNpSW
g9qrtDVxj40J+VXGDhLOqR9hVFGLg8iaf40uvTkaW5iMQSUad6a+bHquXllU0DPLuDMLceRlDRYM
yT4LO09x5nsXxp96Mb/W6BcSX5pYLV5yDsSqlbZUbbE/G7ZxOCBCMz/VY87KITTPKmJmGKGtphVC
VbMMI64NqVvrdh4iYuCRmWQ7iFR1M5FY4a5Lil2ZNiPGhjwxz+NwLhXCHlnrIJDmB8GLUWuJyOck
jLDD6pDfp3J+jaX8izTlO/XVgAOePxpa0VwuPFGm/mn2BXHmgN5dOqbYuHVQ+bTHXCvo4VF5bCXp
YOvRStE+RPTuNMwyafHlqE8KRL+n3cZLZDVokKh5Ry3fpam8zK3jT8UaazeItkMIcrxA7syBziWm
/StkMrEk2uJVaStnStow0lMeRlHSJjRzX7Xy2LVS8Lx645x4RAZeBC07eu1Tk2TNDWtcBGm8CeWB
dRH9XGljJGta1N3oyq3BFzlzbhW+yoO0ibm6ZhHgqFixr3lcBFIKXGewOdafuBBpRqVq0ZLeiik9
dyGJedxGhBtq0ulq+4PmuazmJy6Hze/zBVzoFFBJgBz5IsX6sZ66HfGTHf7SjY19IM57HmHKc+0/
fGsI4IC4M1Q5xLuZ4YpalaQnwKZ7rFc7dnmz/E+ZcfWHyUF0Ol8GQLJ9tJGVN1ufCNrgn0oDpFyc
RZijcjeM2cZnT0Nm9DohszdYB4CCao+0gQjZ7A3xiPmjl+qQ5j9FeLfSDeuNv4SRqcyqq8zcm9Co
HRVlkE7Fi7y8pnO7y4b4V5I0F8OpO/bde6TTMpN9qzOOmJLa93mQmUmeBsNSfoAEec0q55RlKTVO
9d1uZgq1IQRKWMsj9TOa6S6dikOv1Wsz+Yja3UTOM+SIK0kOE8OJU8Mt5htV6KyLuZv4+RCwJmEE
pMqJBMdQSe4lIe+Oz81F4Fg7Q7YzJ9NNCn3fRawU2nY345q2h3KbKHyZWHeF4R8FqoHT02Jk/Mpk
moroYol/E9KpkVP1RJjeUHaZvZxtZ3iVxVo1K1CZ/5y+55i10KY5e1tfG77G9MtysrXga4XmEpkR
Vi2iEqnCn3fVhw8JsnMk2k3DG0ZUn1ouA/65KHFzN7PnvGm8SBlBvmyTtnSBw4BVlJxvqG44XO6c
rYabZEVfyKlNZKzMxbqUeXfpuTW+phNZaQ0g72CVHtusQ2vra6scPFkQYUtOfIiAHPAcOZ8sME6w
1+XsGHEkS89IMN8MM7vStI7ePXIzQcGC+ZcawxpEwSYdb8+3YGKt3FiaXU1Kz1b+ywFPiGJaNvP4
r6hKUKh8OYp/jTrhD6jh72Y3rX61UhKt/xL2nSo0f8vcV+Wl4+qdyt+2uQF14Mb6Ffx8oDiCtldO
8eRmhucUgzmnEwzOCgD9fdTRheYXZm6VTaxoqOngFMIWC/O2VPAyagBd/ZwmlbyhqpRPpf3GXPgR
9Sb/S2EHamJeOW/c7twa7M/p2i4IF81vaTn8A91o0bxE9RH4E2p2US02Wv7DzSvK3CecGzUCXyt7
tq77VIfUuI+TfYJaENAtmB2skfDg2MunuKrOTV+ZEBqbdzHEphcZhf0YmvkXvvuEzZiUWJjQcq2Q
ZQNts7WNl6w3wiuJjJ4cBp+tKusfS778pYBmYqnjD4QjSu8R4PMwjwNRqtg6rLJal3x5TZuCUJnC
g22pKuZ2QiBDUBl+ZELmNMjJ7caqLvCEqJLMb2zbZ58VJYbZRsgbtW4L2Ap3g5frHH6PvAChVlTW
D9p0tXyKYUOxpJrdqmI7Yr8unLuKSXEuuQ6Hha+TrFaQL0LHWpXyv1x978Hko5YJmQtT6ZrOVtD1
CjsT6ohRfy28+AfWKjMOWuZIHsh2bYHSWXwMVKyEO6yZlY6xkY89MveR8U460U43agqJo3kx4UuE
iJDVeeRpljQJtrvtK2pQsyDgJZTXLjAUN4aOWVc+YV4GpbMYUQdfWi72jfGHp1hPWd0TCzcHKlBh
q6w7EBNqtrgLHgn9XhLwM8OtKAErRZAgxnVr4j8Xfyn2kGQRAeFR13D+Can3KcbzMjxzBUW/NrTk
/G8qI+/JMDMppuNbLvvCYsbFBydwZj9vtBGvY2w+k/OXjkc1vnc9o06yo2e6E69SY3u6/T1RWzNc
M9RgMiU7JKOU+kMTtGFBX4gZ3kKxb8IchgGU+uVS9xoGBRrvxn00bm3ev4XYkV7xxvaYErLpZ2DE
p355jYe/Rtk7fwNVaZOy45viSum2qt+pnMaClRxKNnlVm+47cRrQfsL+rcSGps4rOaX+ZgFp1Pgl
+OMcKZK7OnV9Ay2VbwDxVlb9IchySvSy5AeHsVtPGr9DtzfiwUNscZ9eAoVNtclVtzIvdYO+gXVc
rGQ0fzU65eGprx2PchaQB0BhVtSq45X4JWNo95i0ubSoKZ6g2u0o7+TJQcwIKbEx5CpQCqYG+xko
35h0+UXoNlW3tmAbE+gckTq7iuC8cjGNz4h+oFEPHNhjS8b3gAPJWV64SIDJq7UDbH/dPGdXnTRi
A6e9YwBZUjDUJtkE8My2m/bpVuKUZnnoED4mfMWOHFoOO0Z8XQY+v528EPbmoymI1sykt9sF74FT
eGqqwvanNrp6N58B3vDmTIi/CGkR82havVXqhP38M9dINzAmivgcW4dSbg9Wyx2u4V0pufHwAQGb
jxQVmpdUzb+PZPV66xwZJF0rSF/WqpfbrY2ZqKzfsPmhudjdacBBXhhfOAVCmhY1KN7ZCEksIeVL
wCODATE2gYqin4x+YlJ8yTdO37Q1Cyc8MFwSQa8RsQNfy5Az3kPABAKOWlH/llW/zYkZjFQCJjt8
L5vRSDcRJSRLg9kE4yh+GAgoEYSSxC/Zfj4fGN2zTaTiatOzYiJW6ybGl8WnVqupV89fsuCHWi6l
oKq6A3bQb3r9PnAmTynPzPAPmyZOEyy4LJnYA5W8rlJWpOaA15pNpcoaFZwpOBYQiPCio25nDSAX
2eMvE8Yq6mJxzdoG12veJAnf4YY4Q86CeWZKI1SkIkrHMekI3G1Odavi8ibABq90YqVGyRCiZLI7
lNj/2NbwvaY3Vc+kWxmDFKLklgU7HUobQ+2/O8kECDIvr6OKYFh5C/plzXKn7quVpF7BdfusI3zG
u0SsnbAmh9KEJYQkzJZFr0FLTonqlJnwKkc8lUgE1zDGYqDHU++n3ZO1MRda0MBwVkp+ULYEnkQh
a5nQrxxFr3pSemKUHW9C8omjsqTVXYxvFqtq7DU/FSz0oJCa2qvA1J6SXn6E17DWelYbqfyIshbX
X5rfeq5Ze8Marhpu5BHk4BOmkpool1QJQnbmYNkaYmRgfcuMGEewwrmXIhwhOuPnHhYaiFiPpi8l
BGjVsAKNX2zPDo47H1IRFcP2tIZatV1YWPEywQo57OP8XA/vPUHGUD1p1S/JuFV07MMHTvSdHGdw
UNptiIqj4Q3jqFvbOirss+FGNoo3TYEMUlhxdvj/Xygkx70+KHudC5zCltyhy20jV/q/rBpbrzRx
CEeyiCEbKt/PyknfaFghRSEEJGN0LrJpMN0n4tfhykeJPfUiijqcn+MZ64EgjQbZ1TrIGVIDrUR1
MLxmz7rdJn6lMpWpPP3ITHwWtU7QkfAdCeZeW/MY98fCQUGyhKR/ptCrRMLEY3nZRBwkqpb6Kkpq
dmgCoBLC0TsL6ex1rlkYyYIvYIe6ac2kBWSwUtYzmtDMvCzaYnbHygBsCG06XkqK3cP3sZsPVaH+
jjy+D4nsJhS5KJhp0d1LdQ0GvNXfrGYs1rqUHaAjMQ0EI89TisGHzD9YwifScl5yrM67vicWJJPc
ar0WqxbfYUeb95kOr1/jjVzFx25prtBTXxvmckPnd9cfFBlIG05SObbfgd8oxHSevbhF74aGcf3H
auskLxdBi1NZRDZsx/Z7DvdmM3128+A3eXiOtf5YGvwum5xlo8W20Hb+cO50qwizXZVpB6rMzSfm
5CU39AeB0XPDxU7n1UBHAfm848DE0PFD0XbEamijTziwyZLIkN9iefyYhvZbNVKssp07q7KrE/Ug
GI1dgU0MD2tUjHt1MK5lDPu9/GoxVTYN//XAwY9S2Ep/Qu/PA3dsWttXHYn3khODcxrV+K9Iv6Tq
MsuXpDuFgjYW2eQgi7ZKfSut7x6HYWNX21wefMrIyDlo0bUh1EDizzOoGKoV+gqKo5Kxm8BHXUcY
sSqWRNg2a6/W0pXDD9QY2TnhkCY5BfHinqMtOjOCnsx+KsaS2GEwCpjxKl7yT9O7Xb6PLep/1z80
6W/S35aIvykASKb83mHHTEuw+csv3/JdFWvY1crgUXC3mTMlEKRJDJHcC6pS55T6jPC3zJp10TGr
zGDkn3N/7FPl6lPFt2047cp8PmkgE1bVqPl6bnylyUVTuINyPkY4INUaB0OGPN5ny2biWB1nQrUz
ICIIJc3c7XJZXgs+2WWygj5nm7bIxkdiTZdyqjcApRMmvfCn6spd1g83qnNWjTiy0PQGvEu1nT4q
da80qKDcE/RE9iZ2jg1mvuZjDj9EVX4M8uRaUnEVIaQamyUf4R5UIq88F6Tlc43KsSxxF4TQWjcv
A9dxdqYwaM9LCy2OYpldSABVKI8kFe+JAZ/LfDb/8g0Hi9F8OwV0eLV8aSpzB8fGrSgLpKzJl5C9
tIQUsd2jKFCD51g4mCOywpgQRgvRffAjKluk4SXN4ODNFKpzuVD1k0DM0lnL6yQ8KVAyW15dyrgu
M1K1vSci6UGP8IrC4w3NscTuCwCtFhUPMT41pAWuezLqHU7pHMZO38XHRD8bZRssCjun3sv5hxS/
jE4CW9fvS4lHBdxtS6av7RiolI+BxFzVjmQ7AqNDbAKp2XK2q8bwOVC1nAbwKTi2By93LAi+3EtU
Kpw17LulqT8yfgEl11iDpqOF/bouOa60zFh7hyCT06PGJZxrkhSZXlGI9SDaxxOAL8V8JPtChQQ+
drvn/p3WoD8+DxYfdLpPeUg6oQUrQw5m+Z3nv//YO48lzZU0ub7KWK8nrgVkAGNsLn4tU4vK3MBS
QuuAfHoedJtxZkgjjdzPsm5V3srKHwjhn/txppmnVAY4P67S6A/x72+UWHwxO0H7DINgG+UM2EuL
XnqPVfocCROaLg8bNpKsr7ZR+O10w3YqUMagUk3JM+v/qvXCK07xN508DpTHuvgYyX7cBdxZXHO8
61AH7NS9h/e6FRGxOzcgnM55fSoZuuLIaNgdO7o10plpqZm+LbanThpHVwXbUVSXICnulvhkGtxX
EB5L1rKhMY5YaDfeDOpJfhTpxN+LSVeK+SnuWQ7m4QSa74/BUSgReCYsxplS7Woz3xe+IFLePowQ
5thT6pF2trhGJmkZcFkRmp08Ly5pGX2OUATcnrtNVN97YDL6CViPdV8SDCCjcNwDINz4Y/cVFc3j
crQyMJyso6A71uRvfNHhDq8oUySSYJruaST8X4ACEMnZxK6rQ+/I4sJzAzBRBHx1zvvfn2HoXFve
4QIWoYrOpYM5CDJK6dnHvHb2Dn5m7phN1/wKDIOJbs+paTy23AWm4BoWtx4k11FmH9Vc7OzvMbq1
W330xu6mKGAdEk8iSDrwxsHVYGaDL8ycjtIRD3Y/npmzXVrCFRSBQxQzV1ZAUXVRl8diOLBp3YKt
v9WSC20HgHR8tGbwCGnv/URcYuPu1aV9LgG6BxvqmRzFIcYoodvdiDDqcIl0/W9hV/CemFyKBzS9
wrd2hVk9J8N0GL5KS+0VASBiuEfX9PlRp9OhdcFEquat89FiZqY1L6M8+NxJcrs+R7TLz4a1i5v7
ZPRek6m81pa/spfPBy6y7Z0c7yXgWDka861akjLLTIfXw0PfYmpSCH0rvGGTeX+icm/PP9mU7yis
Jf0HhCHJf5KueLJ4+AXpBl48jupHKaGk4I2OQNykE/1ucsZD3Z0MjUFLiy+YqncAlWjwfhQpgTB7
OBkdHhowmEYfH3obU22f3ejMPRgMo0NsqwRAriU6pVviymXqnfDzqXdWJJ6iAQCR0+972yQORiTI
zrDlR2ujuMs7NMM22xFBYs4FH+FksAlYP+Gw4CXofkUwElT9Jc9kCD1LHdIKQhEZFRVET/5A6W5f
03f15TUoWRGvPteDGt5Onx5N9K+QE62lH3RV3wJv5jbabd0WJoph0CA23eZG8qefbxuE+tL8abrn
NHLh1aSLD4E1dW9G1UnblBdGFR6FEYMs+zV+XplWh4J7SVqF32HByZrDj5/Pr+F8o3L54zQ7wNf7
LJ5xh704vQ2wHMfyJwYNAELB3Zx14J6D7wT6Sdm8FflnzPSNeHKEH7GPi9sIPukZhf6gw3yd1Pju
qYlCGvPWcfUyGPfApQCsMq7BfWSGb2paLlzh1v0Uqd53QH8kvrIw6/Y0K3EZf+fI915zRif4SMAH
ejjZxwKpM0cPRcdm5sdWdFPOiL70MuHcy22NuP1O+d3Kzt/Nklxpol6lgqQ5/WmCn5aeJM3FOdAH
v/1Mq3EvOg7VUj5wSjUYNMHhPir3FaPWrqHEIaGvdGlCK9NL2dzPKnsQ7uPgiQ/h3mVjt2Vwvwo7
jDHqNy2cC6SaFenKqg4/CmyyZpdsZSWACQPWFsNqYpEK5l+TbX7Mjs6IdwdoD8ftfW3/ThFdlaWg
M5F30Hy2yieAlVD8BE7YADwjw1rQjjCJsBeWx557KNw13OfJbhnP9yRB/Ppmibm5hrG1WMwivMtZ
Xuy8CR5dm3xEJjT6fHjIqV5xFMYiBhCi2gUDI4WJeJ372Bbsbt6dlTn3S26pqLGkMnMfQULIst05
cX0AA3Maf4IKUGUHeCMe201IJKGjTE1io1sxjIQ7Y++wch2Xkkm3H75iQBnc9cgiN36KsxBEOUTB
Q9JfpX1snhm0CA6g2aG/5zsNZnkeb0ZSwSq5i7N7jODYT8XS5Ra/BNFt0gPC+5YobuEOzXagG4QG
qHk/pJc4Iu+2Ue9+ucC43kqMeV3D3NOst6JhpTtBLzxarDTurzn6O5v5ug3Bv2XH8qZLb3RrF8Ry
3/Js3UbxMqz3H90CQYrqJqaXU5Oca9vfg987ey16kvONHYCHB/+9z/FA0OPTIEq27j3vFOfjnvcq
2tMugEDT3tr9b0ErYmNdbfY0mFjcPazniHa61dDcUqmgw/as2NBryg7VsDbFrY6q3ajFjXdO9LML
xCM1n0N0zSlXR7z6Kj8BXNwkucHo6NwwcswZiXo3mr99bMYvaeVi70Rme1uO73kI50yM4Q02iWIj
QJW5XeOv9JCc+6kxT3HUUUUNiJdtIcihd3FqVxgSpszZShws/TTpl5DvhGwt8jxkqKnb9EhDcILw
caRJbh6MoXhSPt5hWcebOW0KqrlaeY+rbhPM1DabRG62TlL52zA1ABbans1IFn2kNaBdpaTENx6W
Avwra+EXW7/FwZ1nDnl/2FgT4K1nWe3JvGoA4KwIrafM02iEN50LfmyE0saSLeyYTuD6Q+O8Y/Ke
/zGNgIYj5whbJ94FkfXLTOij64qEFkxCPlTVnCR49EsASZHhnc+tEeA67oZTDODrrMGnYRGvqmsk
nJweijZjrMM11wr68NWxe1iAcIn2//hlq0COxX6FM3T5XbIBByOZrAe6G/InfO0uJ/sW88xXUuIF
MCiSvgX95J5TbeOJXhqoGgcdzFkqO5Qu7lPuKUdyMdI7RUbl3nopNC6t52RXODNmZbc0NrOevX05
+SgYheeckYC/Y3uCHmd57wYtDRyvBm8rLSnOLbVzmzSdw3VNGwV8MSOBhVI7n0OTybNmtHT2y+63
AJS5aztJP7KRYB6dB1Ke0JpIf/njoam4RUzm3B6GiVne6PfOwVf5nT9ONX+pA6PUC4Nd74Dk72oc
KSbuRtr1Mk7FVY3rtknPbptUJB0qhfJiiVPWdYJ/YH/fWPQh522/iSMAj9GizUkPtGqmJ/MUZoV7
aMDRpZSDnhXZhamDnFzS0Zxjk+UxbO/qIioJ+5Kf5DwKeiYeboEOeyfdoH4Hcow5e5j2nob1+BLF
N84wG+eye4k9t7qAYDS7GNeMZXXkW9HJjAIotjJidIdgxvrW1fWRBitocqSBCBvt7KJ9p4EOvCob
rpuAjbTDmLZulwdbMou8m7t7fnDOWTbrMY6b48wDDKETor7pITzjesqywrk68he+CYtYWb1hM59x
wIi7FvgmR8CQyV5neodZsQ0RDrrOhHZmsUuN4GuUFRxMzV0yqoZTZKcs5VX5HmO1ujYiOBhzkx9D
t/wZJhR5/NoQg4L43I7i5CpCfm5Ql9vEpEcM9uqWq+pSepule533J7a2Rw0RRwQwMyLJ6Czq0+jM
YA/mDRgc3wpeuokKND/tuNdSU0NT7+TjitrPQRcctODEXtrnenZg25N6YxLv4MLK6SGuR4wQ4PrG
OV1shVANoiY7RmRkiH0NV3LSBJ64M9THJkMHs4tFbo8JGw6KYEfmSyIiTOKncpxXYJ2knAKiL7ch
s8qDMsHv5OpNLxRvb4kw2nP95Ih6Qen01n6s22fPIsyW5NUtdD/GBuUo4RwX9sUpnlvo2MfexbiJ
wLgvM+S1EvwiXW0fZWhfs05Oh8pBQbJ6SLFw4OlNYBel4YK1KreZvwoAqfPMqcjtgESMAE6hme6Y
vYFDnaIR1c7ABhrjJa9xZQZ20Ly6HGgOMnI2wxKEjTsue2keL6UejG7Dsbwxs8UEw5Isoy7aqcHs
bvuo7W+xFX/ZTZIeZ9AcYWFe8waOS95PMVEqXF4xW5aX3c08DCt8Wv46n7HxtjFcQb/0vhyTFT2N
jOXmSGNXklOmQ/k7iVZMM8J2l9Uhe2q6/AVsG5NNYvN1pMedZw7k71VEeYcYXs2IkvKqSCUl5U9V
LOsbK4p/7NSO95JsKa5WoTZtR727nSJUyBIIQBerw0Rw5TklfOirYd6YoiRtGrsPvmCIZi2ShfZf
4rZxt6bdfddZzzy6l5TpHDC/0nOeGg419POmyMnvgyqLdyOtH5ydfF7fvBNbmYlvGhuQC0yyhMAq
Ypz1GFLaSQKEDSCyTZb3x+w0cSEg48fAJRuL1LdKTtTYhheE9E3TMcDxCyCHtjaf7YiSvMAfxpUj
x2+D+neMjoWLm7t4nrmEZQi1UI34rIqw2Yv5auRc14YKqx6UJlLY9P5YnU8Mv4JO+g+mfdHV9JaO
H16rMkLjXE8aC/tqvoRD53L4HjraKpk1l9fE+B3D0TsFxujuq1ndGWOanpQLylZ0yYXeNXQggy5f
4OGreIbl2zOA42RMirubhiM0yPOE6HWpMSMEuEOCVj5GSN9Hn37spiLgXgHqWdmfhJe81fKM18Hw
nQrjS5TGyQrBC3utWx1nZtQpXqEwdR6xfjgpfPJIEQZyxfSAqcy+9+v3KTQP6Hg24U+Yb+HIna2L
DHeVmM2WJBbN034TbOslvB6ObE1dvjcs7QK7kyc+M7n1ZZFtPHR2XZc3QVXjWmdz2SrG56bF3SXK
O2qu4DHHA7ZgqGc2F4GmP0Uu7Isc05pKZn8XZj5seFuQKAccY6VpSU/C2K7jdFhFbnlaHvKb2QHb
JRC2cKVR5+s91MIKDwJHm6qA+5cpi28mLrhB3zxVIS1n/noOq+yKFElVvH8b+052ro2AgeRU1wQW
aPdoJKwE8eqO9ikvSo+4lWIvCPUeTDNXAdFtfTrZQc7lFbfaxiMg0kHZVCbX8BJvk6+kPmY+XkH9
ritlX+2SnpoWx1qgqpvaMymU9DiYsT+VGwZQdDnKMNxmohKnPIjfHIMyPjNj5YzFEhcrTfh4jHKa
Ub9HWv9mjuIETVk2poKWVkZOFoIE0hbkemqCI2v99pSHuLSNsI0pf67PdkHtt7TcnypUr0ljbvnt
aM2a7+0Diestyw1SnIxnSZG+ZY03nGftPWDAc4ivwRt1PR/EusO71PUuOUQcgH7Nf9eMLyevYvMk
yWgHjruq0xFcBTQOciqk5WmX5P4X1d8ISvdptgCUxtA5dDnRtVRUNswFVaEpknCNIJB+TbC3lkxN
k2ORjNLhru8qvY9S86mtUudaUKkA4gYjLLxsiSTEjPEOX/4VtLX1HIRMXgcHAHLX2p8wqYxj2ZIu
H+fQv86LDXvg8uD05oEeSOvs4NJJ+DsuFc6Ttc2fp65l0oeJfRNbcv4ClDDf1TB/SaSFt7KG/Din
Mx9NBU/XbD+lL/6ESc+xBgKgW9YNfgh0yKYed7VFfiPRmCLRLYBMdx6Q/BiqMHfmtnf0A1OHo0Eh
FhEm/xQlAPitGNoX133Qs1wdN3XuDvCVR7FrPGeBt1kXiSeESateQY3hJq2MIz9CzGeaMbmKYyCR
OdXR7hiQeE15eoD9EgC0bw30k1WcxemCn813Rnbb1JX93Hgw2UoAq7Epku3E8edPKt8jZxzfkO4F
rQIbWWI/a7K+PukCt4Rtmi+EAh5rzpW3cxqfHO4ON4Dxb5j89DuOas+45WlyM/FhlS3fUTWp3ezi
BgDMDTTPVS2vlssMoL32VnmZHeIUE/jVtZIuPchOZuGKFuixwWy9w1T9GKfXXo/uVSdKbzi7V7X5
XYy5vE6YGAyH8aUjwyv0iPbsQOQy3Bq7dekC/eBiEI/xVXkMH53MPxtSvAUjrj0umWiJxhJI8J+n
jiLc0hugK07pAzIPwqasL8oN4CLCiwO27p+qUB57wb0FH3K3NTN2oiG1zuOo01smretaBG8VZHX8
ONvZhaU3QKda9b7A5xzjloPD5vc+agWteHdq7nG4x+HbMAT5xZ/uaSYM8ZEsxSgKpSnnQp6kvrmx
G01yVkT9MfayjQ0SC5/XhbAAHB+jfyMAf5zizNq1wfRdSOHsVXzuabkqbAY52qMP2HEZqxfdL/Uq
ZFpiVKYen2/hYtmJO5y/fHzAIcz6ksNcJTsZDOvUat4Hz+aCUQaAzsJ305ue2Tv3LZfxgzuxdg0d
SDRLU/5mFjHmcw2/1OwJuA5tJa4NU8NiTEcY10uZ88SKhalXevOja5T+bT6aG3CJig18AsSrEfMB
llD5xKklLBpMTHCtMPhmx7zzFm9E/BZ1oXWrMDhVIgLY1hjTgewahBJreKk0oczYBi5TLD5HzxiP
XgJ4t/Dy4cBM4ltLBH0MImCqE8PdpIR7jKh9YAIINAlQ5GHggyaDn7dKX1TQ7ayYb5fygavdmd1+
7pwEt6+PhSappoPIA4NYp8XAxOHMx6NM+Zq09kWX7CrzEbc7DhI8sKu0Tj8xijOhFz4Vc7l/2zjp
Y9RgU7VYZDaRm1Fd0EiQgSMEQFM13d7znW/TaZAxowJ+e+1f6EtV9Nelm3o0583oUveAmnkOLV29
xXjy6F5vuARkJSYA/84Ugiz8cRSEHLQGBzPTyTQ2OApRYjcx7/MqLxZyVRr90nIEuyTBpDQrmL0j
adxhaPcK311t2TfV2L7IUNDuU0X3ro03MQ1tBs54drUah1cP0r6GAzuEzFO4BNFrYbQjcato2OGV
Jt5bNJe2w79iuu3RmN3fBoLbJpxJtSPsbEK/7+my5Koyjt1q9Gtzy30GG2dyHiYNeycqb4BCBkAW
9unkEHIhs0nS/YvuLh+WYXnmObF2/yrpLKDjpw+3kfFgCHWpiCcSnds0BIw2atb4YuKT3XTDbmCV
PJTYy1oo7ZtwwkgJb0Zv8CGP62z2D/9aZokJVMeeN3AO4k3rc6ioFBBrB0y5i/+WRKpWuKXT+K0Q
DxU18RzbWgoIzSc/cIfDf5W88sDq6Wmqfv7+ty/K13UzPfyE0MJpaf3Hbx2///43w6Zl9f/c8nr5
aUsdlf/bV/yz5tX0/7JdRzm+qZYqV+X87V+Gn1b//W+m+kuaDlqJYRHo4Zb47y2vwvT+clylPF8q
pRxeelpj25Jp5d//Jiz5l8vpxvFc1/Jtaf9/1bwahlpqXP+95tUzPBsyFpqJ40jIJAT4+P3/0Fsd
N1BlnJlMiBPjhwhzSOnjzJvpuq6gbQJfW63LfpMHS6WeHu9wwrzhtKCA2YkQ/aG0GLDca/Ux0yXA
xbAWUFqjR7Mmb5jZpdqlEcS6uEN8auXN7NdHzzRxe5J82Ja1vxQedPhMtH1pRR9zXU7I4vruzqpQ
P2Yb/GHfHqMIYbKXw6tMCbj7dM1sp8m9mktyD/60x9xIUbDTR1g/aU1fSezyYd+1d2wPxCHoSkWm
53YYwURlZ+uPqi9IgI4ELd8GWXvrMCESbxX+SZqttcooUl/Hlv/gF8ajLoLsEBc9TIEOukVaPxsR
jvmKLY/5DsdubBVFDlCsHYzdwJx0Z1L+PekHqpwhFnpHawFc6lLjlzNpcCTDyoGkwLIUxCjuU844
P5fvU6Xdu9gj99CkORwSS9CCiYmI9u38lHtpjyadrkHlh6dU6M9ZlEysGIO0Xr/tkpQFfH5wC8yt
NETYQweW3BRvQ5M6jFW9O68ynx3dEekoxb25JDc8hpLNCBWUBlO/Nl4Vn1sOIQMkO5S21ugO01y9
DuTGOYtva77LVa24rYYpDN6UKt2cIgw55MdGsuw4fs/fHDfPomMYOUS00AggqnZTlQdLg0jM6INa
Zz3ZCrP6qtDJt65N6BOsr0ccLmHA0cuAIEB6GErsl3BBvS0mTiByklosykj83t2KsXRhlzOO5X5C
tU+CJc4Jhr0qLNA/uAaDkv5D8Cw3Y0e4R667nj/bRBSHgZf7MENTbMY0DtZ1n3z6WNVHZ0pfHBJ3
OHwYWQsBVC+2KvHUUuxwqmB5Jfl4TibvEubzcFcBAcemmV0Q50HnhP2GQkl9HRRXbbcDkZiqyr6L
/H3IJ4vF0CNQbGfeujL12UUJlK0jdnZdMCGejHnbu+1PpLGztIWXrjkcHcqRhEUUt6/WfBP6MwQ3
XAbrdkR4SkVxqnv3NyXTd/TomZSt/J2Uv+mbAPhIReFqAXYcyYrZiCGwAGYhDwICvWOEX8ICROyw
hW/TQoDucrsbIaduzzWbt7wPzX2Z38UdufEJBq0dhdhHJ1jBhafXhhEnYAtckoloqx0VC5tWWEBi
NRFzLkFvynWecna0pMuhlcQm85Sq2lVi1OtqotMATKd3bf2K19KZd6nOj4FKuQonb5zIsVnlMfc5
28W5qm/Ltj9aAwSNZvhGXm2p46yefY/E6YzywrSP85JE8MRaMtI0SIZ9ZtS7DuA30SERvRfD/DBD
u0/0/JJkZGHxgnCSM7kX5i32Rk4MR5IF71zAo5OYupPTnerwdcZEt21iOB2mNVBQZdmPpTU9hVV7
hgVw4xIcWA1qnCgP/ZPHtnHIsDFQrehuvIlRuWXbzxpZ6Tz3Olxrtbgu4TbjLBiRAQgpOgB6TXcF
Ypy4eJTBPiUxu+ENQEGzq1cDliNnokPTgN+3EWj5ilU8lW+aqfO+qc1HV16jNH+ZnEdzLpwdL66l
AxTIHHOqpSMuvbjznbRa9UUJhmJk9dUI04SyNmajXzMPMWn0uNkuYVru09leSpPSvB5/nUfNox1G
x4YQ0sK5+2MMuTxxVn+3sewdRdl/u7AkmdttRaJJnTAbr9KL25cU03JDn+qTAjGFex8vOGTg/uA3
HNmAi3D5lrQ0khD1ZoeVqDLztZzD966y9X5qzRhKjrpInqNxjKlNCpiBo6nc5+3wOmgUCYYdh9Jk
nJbUaXpcYmZe6H0iwmQrC9rqhULRezovqU+0C+ImM7VLvea8VOI7FfBlJtP6ti2UIVSVFDOff6cz
tPQApAMzZTCqEXU0MQzJJvR4EaqkWfaau65Nh3URcYxL2K2wD5s7w4k1axqKygjembX0JS1c2OMm
VPKY20g5xhSQTz9m591PrQYW7t1bfZL/sWtgBe3oR4cQmnKnsPvFYVcdFZ/a2MY3pb0YKsoyxFgs
xDa/ysH6bnwAfBhn0YBN60F4SAxF65J2n9Jrg2i2x8iT77PyGC6CedrUb3LKgIZPXPWYpdGVeKud
9DPgoUgVw3Vkqtkz9nFTfIqBCvOE5D6btR5OYfpVRZhk2gkDNR/QW1b5Fi5I9Fuz9QFL0NpYRGO+
1sG5Kgv/0JAtKbT4A4kpj6qbHMeE41CpZ3uCGW8CH7y0NrXbGjs/J4T6bLU4vERdN/vKTYk5An5Z
DeSwdnH25cBM3xi5ezIN71aMot56MVD2eR67A974rScsPvq5JudgMNXEN1Em5rAjxjqvnVaRj3AI
MY/ETco/KmcADi0leORNJKhRgp7quj+WMRCq7/ODHz/JyrK3XljceRmTOKtdrogEXkBVnrTBjDZ5
NdzpyOK5BKtjTJaUHOyyz6AxOB4Fqt7KwYTdehSjZ14cBxBN3lMn4xLVpdT7JZLwgGaYglSDmlCF
+JC15/wg+ZS4N3IG9zMbqL0kdUovpDOyOaqRakrLogJogOHo2/R6VpmLCKc4JIQYWmGRtXgTynNJ
prTGPO4NI/86piIbUuY/NovSyhnTYmfONXFKBmV9rJEWtq43uVSGZfSvly9F551tfvKr0kk7EjXJ
u+ZYvLxKuhx+OIZ9l34iMTqVRweXQJOBHVP8/wkLE1eouxaOBvJdB9chkm+Vj3wQ9fbWmpI3NZbz
3rbyjeM1RwsXX6zM7cBEccySbzFzUS+LBJ+XOxMycYlggdzRRnqsMuhuPvxLoYbmPFBKaLXwETiG
2KZvkAMzfj0HrotWWBsb49uY93k3O0D5OMy5XuPvrEJf7BkNd2piEAYBq4mdr6lmvnXMaAF0Evii
0OJDyuqACAuqvFFoQ/oB0gnzafxWuNLrR6f135ykvm8jKzuYsI9X88Be5dBG4NhNSlEl5HkQpyql
1yFSKCSjh1TjNQk/3nEtMuru3Nx/D3tvOHl47kv5YOWKLtuK7sq8uIka+oqo9/wtZ/AjTk8GNB4M
gAf9iDWJ3E1V3ZZEYM6q0y8tGNaa9C0FHAs87ylqBqxHRfKR9M5i8yeI0nstnnsp72xtP4AcuFo2
uFPbndTGbeyXEIZIpNDeEvuIw6AmnoV4qVZZ82uN+NCBVq7TuL+hFup5Sqi6pw2abI0oiXLlalfu
IkWHFmLZPVZpzNual0FW7oq6hyMRgxN9F/nSVEoUtBNHP7aeqjoAQU3Blr8GdXUJQv1UTTgySc3A
yKp2pqgczOnyoegdJlvVfdZFf3CU8SnS9JDVlIr4d+x2f4KG50HFnGBKdAl76FEWZ/Ojhrpr15rR
RQevcyJpGVGPZ/iYrqZBXnVQHbSMdwTWEpJCvh/aO6refsxl9tNx/GIzuMxtcEls+4x6pFemUb+K
ogTynr87TmDuRU7oZqqauy7CMNWUv+74imV23Mw+gL66HPcpk7FV2zBwSBE3B8mvFMVr7EKszKuc
BOGa3k2wdYX3ItPxy5NGe0JP/e21hRzfs85LID9cB3l2aoz3Ye6dB9895x4K35hUpH3AVmQfkXaX
ts/qa+6n76z8hAJtricAWZTWyH3slbiJFQTIrtfvSoHFnnvvbPV2vS7ZtfZ2nf8EEHsU2r5Wn7qf
TvEwvk8tBm0rbd9G7xxU8qAJ0Jit0xOATXivOzzKrpvcSAMjcU72Hv/oUiPoP4SYILZwbsls0Huf
ieG+bNGU+3L6Tkg3tAnShjkGm7jIlwiNeGsSeaOqO0/WmGVR8tMosvcUPdCFQAK0lUVCACIhas2V
ZlOMHKOYha98m3pXXVpvoaz5gZP85ORKSkdhI/JkdzUJ5za1xel8mWeURfUIiYXEsPKf+hpt3zb7
mLHadNePmEywJJ9VaRzcFqWU2pgZN1GWRPPGBREUhRyMpwSPbT4/WsytQsT/VdSVDaZ/A/N/wgEj
u5oG3ick+NtgHJ5ixjUDjDTtoQVZgfc6mSS3LI9zm87lJ44UNrZkm3U0C+Ym5Dh7wiTQa5ZGi81n
nb14RfgVlExlPI+9us/8I+z0d+VE19nqfyV9QE0gmu1b67OdgmblyZVXXudyzdmTeB+qdB+yDaJT
7WRh3nS0ChEN1F9+Hr8nBg7q7LYzR6aOHFsgbAw3GAAe7QDgQ6LOnnww+vBPPpXh0enQBk0Y7BNX
uo7LspDFZ5LQpC1cjgjUK+30jJmvSPHNheG4qnzyUpnwf4qILQboYLElEmjUc7nN8/C2zBmLBbj7
tA28C1gHrQjVNrYBt4Fdma/emA8kHyXrQEf9FSv8flIj2MRYMWF1sZ5HA3tBPYkUfsZ8UU3RnUOB
BtzWBCZUebUNEtKlhuauHGsrk9DfqFJSr9gXd/Hs7qqhPbswGdiveyKYGlXC8o2XIhJiLfufioeO
B3YmOtPpS1yM43Gyo+nYB4ulcYrgNbCRce885Ev1b9MG8W21rmXX3yF+1usUXWLfXx2R3VbhdBYC
/66r4xrXScQQskm2I4yZ68QSonP9Qd9bDuiTwEcyPotUnGaBwRQz/ASyrKyLp3Y0D60IP0WS1vQ4
+seQ00mRtGplhN0DFZzfA5Gu/dAXN25En4Nl0qdd4BdN+f43yiF4m+r0Im0XByd7JQk+lnc3Un/8
HxOnW2Hhopt6Zw/wbJtY6jXMiIRsIv/Cee8jtsLvaOSQ4sgMSHFh74PKpZ3exBbKRNru0PgtTB9b
4r6vWcHUqEK72vVGFl9HuxDbcFFRu5CNCLG/QQeJYh5W48GzDrNsv2XNtWSQ2tslqrnRGGcD8q86
khV1Ajg3AgrDs6h+7CST4jbgSGcycuni7CdNvYyJM4zRZrjiB/aiAhu391yY/U2X1DZw336liw4X
xOR8oSfDVPbFV+2T9xZZzh018i45pn1u0KjOs741bKKmHNwW8wgfR/U0uFQNW6ZcECG4zWKsfMwx
l+Gnf06qJnjkzFygBudtcknEbOLpml7HMHznhPWlvR4eLJ/71GIGBRi3of+3Xg8GU3FTl4+NG0bb
ADdD3owjjLyBUgg5qcswleXRQnjKPaygXOu/GnPm/z8Nz7IbDHICxbb1gf9cZciCadEG3jQu9Dr0
7tiiW482+7M0YTrnpX9C1tpXhcvkvLI2o3XTq9bYo85wXEx4obOOpChB6aMmW9TMTbtn8BfwZNEf
JMjsiXbCnUCLkkQZ6q2EtBul7ZswIDkb+flHVeWHATrJqraqb5MSPs9Hwu4jA0qDRZnAf0nK/2+S
MjLr/0VSjj9/mvjjP0vKfMU/JWWh/rJcx5A+tUr01iqJOvxPTVkYxl+27yDlGo6DPOza/y4qIyk7
hvKlaSkwO4rJ3f/UlO2/LMe1bSldxXIBuNf723//b1/jv4U/5d0/peL2f/n1vxRdfkf7sG4RsjmP
/ydN2VGuVL4jYdRJ11LScRG9/6OmnBW5Ycb9Yk1pzYdWMX4Jhzw79yOhtYRwwIYFy2c43AacpLwv
xvT+uiflSfqQVl0mM+66dytiXP17F7tX/kEwwUj+7eMC6Tj3swfo6wnnoEUGSRqyRCnYhLysLk4T
/rD2fxhm2WN3Uo+UCp2imeMN97lsP7jTm6hquYfkuQ8Jd3l3sI/xVem4e0+sSxgnCa5KFmtf/g/2
zmy5jSTbsv/S73EtJveIeMVMACQggpP4EkaKUszz7F9/l6uqurPypmV1v7dZZVkOkgjE4H78nL3X
Tq6mkyAoUjRMhmR8j8RD7zhA55KGGnGJXpPEPKde8TokEad04tJQoxON1hy7vo3IzWOyZY+1zjLY
mQnZl9aI4C7SzWn3fZDaIdXHz4EN5kUFOFGwqwXNp4czujCbS+wT1JkR4wMjBss7Z2bsRBDMxfyQ
wku3UnoqDNDuKnRgR4wfL6BnmeL5RGI4Mn4Nq3oCAPuDkQToRmA7UQ+2M2TByJ/t0no2kqrd+5ag
H0Ztriz7VtXtDmsUPsi+fRemZ9FFtD9GMOiOGpkohQgDcO45FrsOJXaL2zF+oy7Vztvi4LfEMU2z
ta+s5SXC5FqbxKsMizrDvfpyOqpk9Gjc1r5BHFpqus6El6zD95d55oYNeKecBi9bcfBMPIzm8I5T
Q4JAXEcBnPVcLYQidpcu+ub2yWWo1C0P6Oi0RZiuI49MUuIp4YThmG3Q5BMBfSLI7GC3A74nmujR
POdE1gYfZeSHh85fTk623ByPByvjnL5qWyRPVoRKPZrVmbYnw0jBQH3yW2ads4mq0bkOdHnwNmYd
gG7+qNRy3rIgPeYkGArq/9Zm9JuSvrgOWD+LkodHp1XkQfnkMv1dm5LnBS04/vtxFdMoS2cKkyii
VSdoI5gBvjzXMt7n3m3Ra3xruprwMPg7d3AMQWSgKQV3Off5sgHfVKtq2NHw/zkgm7JwFNWEYMQI
/mfsytCHQEsq52Cn0TfDRodWqxRLQ0B7OUmR/2XnVMHaVS4J6GNZ/owx7xU2gqRgWiCWUB5E83Dx
KuMasFOuEhoJ4LaKB8vI7uDe1jgfnmVjvLdkBK4YXWe7fpme7kOEGATn+fcc7GlMWydbewVD5UHf
ii5x7LxUQ/7TSMphHaNnW/tleecn2dfs5t22991fVUIURh69TDxccsEHaCDAJpwPqPRUkxofZcX7
CPmZ0hJ5UEEnxvXA+6KBCHD7w5e8ubBK9JGWlUb2K8YAPqowiW2BQBbhxPD4bdxjrnxS9tYmG65D
INl53W6aoq9ClfMaKU+IOIWEpJLmb9ZeSMk9yBYGdGd3G+ZM2Z1nIu2CBsDxwKCtDPugixrOgcbw
Eizo21oLWyBaSV5JTPy5eMlgMG8R79547I8mSZie0T6bQX2c8Dc3NeMbkaQDx7zxlrZ2SbkM+a3y
T4i0+QMalwYtwM4NZt+wP4myfAa2Qak/Z89eWN3izLky6Psx5AaueuCsxFM/6v84dkV+IGOeDv94
IuXwNba6tzihZk9LBjTEdoCW6Ne2bUwbWYy0QkZ/21ot7MPiUrh0UzqCAGTIcYyC9jxmtBhRRuyZ
af5YaOi1aY3O1KeHUfQNSuiWvvTso9mtvyM2q/DK0gSgbkfzA6DaI88492l3LbhrwC9HuwF0guOE
ALhIedRlX2dul9R/VQsNSX8a373Qb9cxfQZEAAEBHN6ehBd33xDIsvLi+R4g1a4sBHCSqSV6ZZlP
orsD91Wc06n47tbUxRwAH4eBTh9T1zcjbO/p1O7oYZ6dsbu5EY3E1sCkGRjJjUHZGf8C4jx8N7Qp
13Y4XPEtpgAC7J9z66IWbc9tNKIc7Pfso9/9PP2Whcwo7XMyoOYoCkVokkEQcT26T3YRHKLYmY8I
Ym49smlIR8F+LnuKqrFcKe8QT8OhE+6ts2i5EO60a2aAEVUvDr1QP2L0SqQ4X1q/fUc2eS1C580L
EQSOLG1i4a0uwrndyvBXC/29pi2wWoS38xa5awgHWqm6TRnVmB+haC4pem8MKSTQDjMGnLjCmhZV
4wORsmTo+nAlG2Y9cxdfq+apzb8ZzXSS46WR0iPAI/zAW7Gz54ptbIrdleDoMncQ75Mq/N4v87ku
Td6aGPcrmRPmQHgID8m1LN37pYyIvYH+4jo/aD5h/5jb/ejBQ05TkgwnZqAitq5jBKOpygcsN7Y2
TFXf7MRmfx1vIwEgiVEj4u3wqlQVA2onCvYGp6I5Hp2NqjMy+yLiYwTmMssbPwLHi7HbkHzUMnSd
yy/PFvaGc+57YZU/rYbQETH5T5VD5tnvC9oSfgmZ8t2zp2xrmDxv3qxRtd1u8auHjuccKxRzLXfU
OICRqAelTppmyVx6T7+MxcZAz18YtzzHiTBl5Py5kY/IGJKhvXwELYlPtn1PmfEyhem90sba0B8h
HLfixshuY1sROI7xpsbwngOzCWPdVBu930x7uqedD7zfxOdCB9U2eOkMca6i4iLjvtsil2swS1s/
E6V+dt2C0mtDPHDKCggT3m7MmxqY7EwWV9gqSRwqGRO4Jix3z2mPQw3HnKHdxjKzS1At18DvQeku
KCcXTA5d9IuwAePQGiWu70Q9DhXNt8J9lZBdgEwYBodItfHnZdw4ywsTmPEwyfwC/vbWCtZ4sMHu
BF6QWINNg7u3S9FEz/5LV6KW4ny8Ngbzq6UNKjOA2cMIZo+m1O9nblAFuQvsjaFgPejNF8/QUiYw
HXaGeD9IiztFEjgLr702B/q/hVs+Z/TEdffo2Zo6F20d9Uo1+sCT2suMY3YVd0m2H2sJVKDC9Drj
dhMsGF3Hb/Nn8M5jC8lIpSQ4LPAcyxnATB1RI4Zy/iIVOtl5wn7xmUuuMDKU9BDXiaTN0rTVmxuR
O2ppbZ9L10d6KI0ZnH7WVaPWWZU9NlbHGL361OnlkyRYJ5RcREQKbIUeR1XffCtldoglIDfTH05J
ZD31RvZamM7V431vg+WCEcVlIkRclgR5BsdwZSc9X5Q6wCY8FYreDHvY+CFTMJgTeltHkk7AvjEA
+lfRfIvd+UXfoabtKWSRwRsutsQ2s960fCCpg3ugV0jAUiLbfYoFRFWwhtviMZ4EGVfL8NZMHE8x
GkFIZNTaM1YtyvxmD8SNpb3EhwRwIcwOM4Etq9pvAFzzhupbUg0zyYubxaIeBKGHXkS/LuSHvOLj
/sqDAL9SCcqO1TBEsvIwxjwAxmT/nEr6yrU4Vf2nXYufEHCQ6ypZnGz71JWy3IABHEkPXPtLwXF1
wRnomfGz7J3v4zBExKYOl74W+8RMv4cBO5jNoVjewSRon2lfTYCKAB/0d1Obin2PwA3p6KZs2/LQ
mAko1/GUh9FjnOYL6aKAcWQKg5XwVk/BxEhj49EzvRA0hTjyBPC8BDVO2f4sFuNYhzGzpoGQl8Aj
R7nH/px3tnPm2IHxQ0wnrEyf7dK9z2MyHGj/upRoJ79F9Y+q5ZUTzxpHlreJKKvM3GOCwEYiGlyx
wrD2puqD+zq8h5d2TijGjQ7cPurDwVp4pRyHy5QeLSZ8tAcinjeVy12fxrjm0pWBZBDKZr8z9Jg/
s4If8FIxafXX2naqja6vunkWR2VxX0sgW0zQxZY8HK/sA8R63QF1g84XDr7XBrtID9lzpRzvCB51
ZOomxEL/Xp2YY+pWzNkYME9x04lo4FRRFl+NfSxB1o4m0RK2/dOzB+xcm2kwMDtVdxlAhqYEtJtQ
IU8DSiR8SpvcSh+TgXiH4Bl0P7hh2cNxsNU6B/lOWTjuOoqDXAFHrufkVZC6FngvvF3Irm3nbVys
Vwboe1KWDj5SwEz9sCaKAvYkp2kxM8Bll2OxQ2pyMSfalCHkBiBoVgFva/Cat8nYMje9VioCezwW
n6aG+g0MLTPfe3FyDwadZsTnioKEU9iz/kFAVN6MonuOs3DBqvgUixpCavb5ew2GKnG1F/uZuGsG
2BFh10lxJx3dIbVHvBMlOwWRrRxRwhd62FfmPGf1vQJYqdiS02G6oq2573h9w4Y2MYGCyHErcjiW
4k159spfDHWHJHnwqfJySoii0ZLRY1/X8dFm5K1FmAeOPsB3UCxtYOoTnFYihSjK5SxS3uGZ5Wug
wsu+ZcMg7oOMs0SCvjeADybqCoIc7GLBqgnZfyCst6UYYXyaLld8rz8g6jz7UXujW76QCPNLAjbC
x1/19AJSSqkEYLZr35QcAGWVn+jRvpogRHRr+z+LCGF1qg7FVJmHeV7qFaEDuwgSss/4ndkhQVTG
yNlKoQWqc3tPYiVq74GgkfTRdNiGMqo0Zq00Y29R4lDzDHjz4xSjIx5kCHN8srViisToA8v8qN7J
iwcn50XGfV2zivTUuVVfEwsSg5ObSE3KGWGURfHVyZjHHe/7ykMJu4Ee/+6c3L57zJm4ffh18Snq
5piJ+SnN3F3mcjYz52ViM3HXsejWg62wmeKYyoQNxD2yr6YYbj0mXlgSfBsxsI+5SXVIrU9DCHRF
rI0TEfDIWRob3kt0iOSTGXODBmd6x4Os0Joae2/caeIjdlc84uD0wzvw8dWK1XLv1UQaJ4WC6krR
LuDqg7PjUjiz+zIJ8sTqiRFrb8a72eEeL8qNEenNzzkHtUvu54eymZujm8l93jPLVCV4Fk+r2/z5
g8PGtLX78T4SNMLtH+0kQej4xtsA3JjG+tUmAe3SeWwfPXMEeLNLxK+e4NAB2kVwN5tacd746b09
3mVhUr/FbmGywsdfTRY9VbVYTkmM1iMBQ94Pk/g2uEQixti4q2Im232pg1Ub5V/B2G+V0/kr4oC9
o+wHim2we/5xaVA+RIFcIXC8YKvlo/rNPexIJw6u1MYMsqcJFrVPEMVXETAeM5b6GdJBtXGIX5/d
D6I7M8QKghaxzT4dlccxUTlxs9AQjdx+AUJ1UhPwl2puwTY7uIZGVSGan2I8iTt+OPPbAfulSyDq
Ns+PjG3ffSPq3n04AxbpZEZVFvcyRBJjWP1nq6K7WTKZn81bphNzhgCbfJMNEYIt+Nuy+mUFt6FO
r5EMX5zImDeN6V28kXwtHt4MvVmC+wosnXKuc1LDSAaK60fGXRPVly6NOC/PbFXIt9ZZSIPJlDzu
E9UOVwa+EjVR2FBKEWRWjEaHpmY8hRbG93zxy11YxZSOE8aljLzojb0M3K4c2oxvnic7elzK9hfD
PVHDx3Zle1SklsSemrEXc06qfOYhvgNVMfpAt/HkWfVzRlxN67SboJ0I7NH7WVU8ImcEGhZXbznT
umlEZppxHMMG03Y6fUHyLgVT8xHVVribQ/vRzGA1t0xdzq0Cm95b38ymNjWJjXon9KuDr6540eE/
LL3YtGaOFAM3z9o3KBiTyPthWOQOuopF3e8EhLGDaczTnurCLINbMfbnqq+uZdOsI5mrA+kdNJDm
clek/WWxtKxHTQve/qv05xPRf/vOUC7urOaHZ1WaUaKIDVXNcRR29xQn8DyFrY61hUuz6IbhCCHl
zeiBFpWEJ6tOeRt9snUCNIfuR2hX4i7M0g+fdFvIK4BnXuQi+kMTUYZZAdnnDSmCI50zZD3Ec7vG
C0OEDZx72iHM6TZZar+oiR2/bVIiW0IytBNVbczUx17jP0qPoSPL/KNSzPAr1PTY9d5GDsr1IgA5
M0uNMcz2zrQ3ffuHvTjXPKifjBJKG3X6CzYxJvtOclD5K96g6AB3COyit9W30hQkNzRpuffEwL4Y
9EcMyN46DWu6vPmzPmRirMuYZVclRtghPQyGiDZkCuGJIfOTphpamxh2yeLouPVqPvh5R4IxXWac
LtXFk+WvOR2vtdeASpIpPFKpWHpiFkml+zfKfIlM+CWtc56B2sFCwUOJwvKTWQwZmh18kd6aiBYP
HTwyyd4th892Kl/zgVGcKAxyq4VnvWJh903cXV5CQmHuW5C9Hcw7WhIwVTZdOH42cZBs4pF19pLi
OlbBKS+SaWMXcGRH+zqLOjzGTgWbTKlt69IqSq0Wz6EBuZnRVxXJn7OPdLWRpCj38UOHSPGuoz+3
8ifc6708WfTFMM5M11j7SdxanQm8x9Rgr9s7syj2cVGHB9FDMJopJ4YIrDDEAg92S/oyivvUtq5B
Pr8F1kA4G26zMCMrd5D2gxlGDooScw/9l61/7HjXmciVBBeRd0uEdYQHn04MUDFWqW1ivXtGf7O7
7vvUWbRmXJhmU56N+0GCd+tJBMVgBNzTR1i5V15zr/+yDE45flNNB9k4wCEAXabLcDUx8kECvfSV
T+yRegEQa2+bFBNlar86qL+KkQeBESCylmlahwZfiLPKHdnyX0PsPVnLqWSczVbo1Xsz5JSr9Spm
haIpCb/ztj3LcNyNGW1vwrtShsWZ7qL0iCO93Ar2VWzRylZ7b1GPaSetPbdhlDDyTb1muVerQX4T
VnRPq3Deke91iCrzmwvCeOW7iIVzsK9kaVghL0rdAEopwR8jYje2PUfA9T0ZWUx6DZaftPKw6mGP
Qbk636Fk7GqQeCHTCWGdqzC1fxTGdkkITyk8OJVhsYYEs8LcjGNVBd9dNdLST96dtOm3c9ncdW31
wtuDCys6ViSigmHE3Ra134xRL5Nd9drL7Cw6lvlwpIqPeZg7UNvoVNGyu+jPanTDaSGg1DbDLUPP
hq2lcg5p215Gz6kPDv6bPbPKq1fVElI4DWvgBeuhoB00LPOnmSKNptfmd/TcVVO8DR1CuyUrX+VU
vKQjlKVMfBomqrQQrOTWCLY5Qo1V3LQXk01opbrkJQ6Ln4VruQe0+A/JjNHXxR8bLvRfgqDFntWj
1beRoNNzgrXYce+jBvlz35n3PnNSpgkor6Q33PtOLzjCyHWcj9TAlEM9JqpVbi721lo4PJS2+2l4
DIzd4VLLHJ0Fc87BF4+9I3jcbcgiLXOulVjYTd0sJ1Z7zk6TYu8zyY+StVXQ7E/h/8o4OVnIJxLk
fs1tzE2mFx3EP7IFYDgwBPO+vMANOa8BIlbqbbSL44B/rwygsw7vCy1H4A93bmL9+Bqr9FnU07Vv
rCtLBxy+3Hw0YyitQ9nQRwJYaxn5O76F+2aAyVf1M8I1SnHS+pA/yV8TfPwFBZAFnXUlU2YTGfnJ
ZfqmZsdZZ/GSY9jrckzhijjlyj/ai0HAVta/2Uuj+YIBx8KZNLFaqXUZxvemnbxW1MTHqeUXmlkO
QcNc4dWoCPnhQGtExZ1Ih69+eATY8BNfOoW2IjEE7tBLWYbLnQTfsZIGrlo//0bj6x1XPQd1NLpb
iCHfhqF9R5Drs2pUZFj1/DfDm8+RyDGLLoqeHCs20W+OgP46jRQGhQnsjkH4ehrmr3TCTmHKnpmS
Qe42mxsy4IaCSswXTzSIXxsIHVqQ2C6UBiVkvoww7r5PNrUx3I0C+KTpcmTRHRCaOMtdz+dFzZaf
sCkwrUm6k+GlzSGRchUrcXU6/jdwxOyRKojyssyVQDYv7yurJgzFJwAcTts8ImXzpPMjnShUMsiC
KuPlajzevqUoqIyWmrBq7y6hW7inMf8rY++hw2xM574HTJAgEtxiMiEXyeq/I6JJiYjz45Mspstv
Ko0ob6GPrLgnbnFWwFRaeHpMbKjtIYz7tKEOy/LVWAk2WrB3ce0dpKzsvdWfOUjXUNDzmbZ/9X2o
F2BUPSs+wvWd8OBcB8NHUKCvDVKaHYOdvpYjWzL6hnBiE68mMW2Ie3kpbALkxgIeXxJ2hNYeXDM0
6UVUv2J1b1ZoMszCN3jEiGymS7gLU5o/BdFKSDWnTedhIYVAJV/8CRlYL9y3QgIdtluHnrw9bpvO
uJg1pu05Vl/lDD5cOBnRBiW6Ibf07qQk4z4vsJxnnFKOcama/LIYGMJrF0MniSHzHnEZeVgt5V8b
Lmq9kOpQMyoJpLmJC3VkYu4y7yrNO9fEpeNUhGIMDIBXE/boXY+ihfv8WUhRHv2Z3kCHBk8wxrEA
vuH325mjjUdSVd/HThwJXmieF3hlYwlxacQrDjXhAbEKn6BfXnDnU/wYy171y6obltsi/J9J12L1
hjTlUugypyiRcbCxW/SVE6SDu1S/8i1qUku8jBiGJ51eJtEhoSmCrmvVKHXD6GPpW6wLkWdvlkrk
jBdtjJo+rUmgEXdjOTzNXfDDaPFW10tyQ3kiyWjakot1QGAMho9iv7LDhLAIh7NTkv8ypVtua298
a1Nmt3WTv6dl/FS4nFxqmrAp7agz1akY9T4cLQ+sGcUG6c89LAaI3Eb4NpK3m1P/mZb1mcegsyLE
RBh7rH0OSAFxg7MJclCziFLKDCClsVhvY+Ula4RxQH2Oi4rMA7GYBLYRb+Xj4WW82hgT3cDWOEBc
QWqb5luUBdtKYjNK0QIGHgjjJJ7qtdX2z4XTv9H5PrQTf2hBaYnImYw/TjTrUN6j/OHNr+tDFC03
EBUfWcFz19UwW7qCjiPPTZqJUyAQK7k2Jw+UXl8t+VOF6//kDVGrrFD62G3dA4O+oXDCJdPVHQSq
5BnpBs3LCIX4Y1kRxQcOF363byMm5T6nrCkREspxnmBCZJd+ooBfnKchad5H572U5s2ojB8oWJ8X
6qA1DJQHUWNSKBUKc5s/YQ7IZMm0YxcCFPdYImTDxEunYbslTPWnA7523epOH9yFU4NnY+1AXgIk
2TqS0qubH4oSOiMyjTfLAJERiuVM4b3FA9Q98JwtXv+WkR23dQbf55lsaIfW5osyiReiVFsZPhPu
6ZeqxlugiEJVwjvqSDxPW+gIP4QrcMSRIcsR2S9XfD8QaL/iuOdiudOZPqZPoZXM0ZcEUrCeo4wh
4nJvOKxqdYFBDgk61r7xkafmVIqF/M2Yfx11THfj8itmPscHIQouwCUzFO11bLUZJ4R2LCfSeCKj
PAWJTW8T3n/ujGfHV8MTQKCyIbq7XHx1bCN5LkaPekuBpm94k58DVADKo8NtOkX7k7EgFJkVBMjh
aNiteclM+c0lj/2coWvGF+VqFTLWjCED3NnYSU0YaHBv1ubMAWOkAqjN4rlTM/NvGd/IhS2fvRw3
Ya+hJDFbrSWm7InDZvYEg59gCd84wwfOntIqrLZNABHIzoPsKZHNxxJYdBSy8csbq/b2+/+qWn3v
/B7dpP5XvdG1hz5gDlbiWWl9031mgR3Xbj5l95bTym9WxoUDmsG+L4YDtgzaBMIZr5PT+Cfi0+wN
PFv7WNkINLpeubTZobbWdhOfwwD5S1ByiuiFER6LuLHOQzmeiyXIkbP1AARKEoBC5Dsp4+qDjTOL
FaX37rgYoLSXqblF0JkjMy6vzJO2Eer1fRuIZpsKq8GEDRC+1F5zrLDILZjn3SdteGjNjn/S/6rX
f2dJcVeRH3cePOef/76uEQ2bKBcxj1eHbDDA95EJ/4hU96DwUz78/idqngW7KJMdMPCgbIX5xYDK
ujcncUtsixiThe3fL8FVEIAVbqScuhcWIH+bq1juupLc79x6TRti/EIRzJfBij4Q0DgbB7Xoyyjt
c8XzrN9yFOYnsyci2vaKp9wzmbhL9W7hJ6NzVHQnWzkkm7iRo+n6N6A54Tv5EogUhxCddm8v6IQp
e2iSVztPNZANrId84ZoSYy3vhippTwTxQRSg/c/4CnFlV+C/6K0ovyMm2dyL0PkgD5MxNTgUHsQK
B5Mbs/mb6tQzTN+HrgkMoO/HrW916FKZqI6BsPfjZFsr5Oj2XZ1M/c6Lkm1sR+IXuU+nriMLRjeo
LtRS3iquw4kGa33GXjJvDNcwLwtMnyJ16LPUjknuH9fTzgml8CQkU5Pq7eYjrZ5F+94VxjkI5685
SN3r0gXtFTDGU4G1AjG88xr70/NiUqyRhUX8symbbXcZ2yWkZU2IsHBeU9s3nvJw/DYYU3GZ8je4
apjt3aC9L5ltHnW4M0oujwMAitZWH0vDBZ5gP/6w5qHnt538PDj6fkChmGfbHhY+BwSFEYkIpL0t
53zXoQ/fRLW3nKVPzgz2aboPFig+6LYc+YcMTY4yrHU4AuMS0iDUM3TyXQX3bPQJJ126RTNz9FkP
+8g+D7tgKzNmao2e+7K8uzeG+3wwFaO0Rw6R+ol90MFBVNTpF0ezHiGYDtKsb5HOyXbLYE9zeDNK
ZvhLYzIei2rIZZGJ/GYC1GHJmORg3wLVkOH/gVyGdJt2LoCKB+J/g2vnFMU2EwJxtxkFVyNpwjtl
xwiRQEBhFhMGw/lufBo5Cx7gojKEkHtBSBEGt35PehHqGrsnhzxBg1UkaPmcD6ie3a8hQRFcAuHu
yogVgoXuYdDui5RA9d3g2yhmzESd4ji4c52P0o4kpzUFzWFgeU2EixIojJ7npQ2PaO7mqxis4a5o
SZms5HTjJgVXWiLRPZINcG39w4LS5gmiiXGT8hjzHWsi7z6g8Yk1MUdbeM32pQyBtBrEx62CBeQ6
1tPqiCqfYFu2qREQCNFyCW43+s+XAQzFnmASDi2y/4ZRPDmPjXpDtiAv4WAGq8gjQdW1yfEI88XF
3FHRyMRJ8o8P4tJZi8eKmOloWWdLZJ5pvkRo5WQAJsopd0OcvKMtJ1l5lnAv8xQW3kD75KFHgPtg
Lp/MMYwTrxramIwpvL4GcelM2wAtl8TRzT461N9SmlgJMs/LDJslQh5GmJLX3o12xdLiQepyLU7G
AqPMqJkQLrzYfmCL8jIAcdssGpjAU/YdF/97CYKIaKo1gBeO/0CyaN7aNFKK8bNeqGEIOWHmln3P
Us7pWajCkw/+jrJ6vmZd2pE3w0fsYQau/r8q+P9GFRxYfycK3rc/y4+vfxMF69/wT02wtP7L8TyM
0DAjAuEHvvu//iUK5j/R9kCIZ1mSjkXg/B9RsGX/l3BME8Wv5brCQfv7v0XBSIlhjwonQBKMkcV3
5P+LKNjik/0BMwGIy6a1hzTZlvw/nwakxh8lwf5EmHxpoUcyNfya+FHUT2wDq5o9zYrdQ4gEopjQ
fjAHYKT+hwv1T4nyHyXJlvMXP12YAuIrtAt89xqC8QfIhVWZJVTjMsUA1GH6bxETIks0qL0YP0RZ
Sy3QsWqTHzFytiFgd7IZo1uff/8xuM7/4xqwwXKhbTTIgfunT7GU4KEUudybxUe0A1enAGfnUALV
GERKvnwFl/rvf6SDSvx//EzP8n3p0l5yrcD792/OCFMm89ikm3wShw4ncuKb9Bi7reQAbJr0lGBF
kyG51f4kZEcN+kv6WQGodXuAnUBiOEpWqvojJKDDaFzJBBS9IrzI4kQCxQ9xcJOD47khOz6QX8LU
uNvpS2jD+Pv7L4MI/C++TcBddFz9rAtH3+c/3Ee/dOGDBX26CQEk6Cs2EpNhxSiuf8jOPei7G3Ga
tC34iUiGMgtVaR8wwiLcTX62prVGaLHjkLtaAr4c2OHFnPb4azaB4Puk48YvsBnxpa2qvLe5NRi5
jihv9iHZHOAGC1KC9M/VX1T/1aF603+k0tsGKbfE3DMd6XbU1Vs5X7sZn6IDUKH9nDTtn+OA/tX0
cleAq0s1PeY1dQTJFqG3vPj5jwguLF5+vobRM09i+eUz6avpkcsuFyjijA0dQUsjQf3LLdT/XX8g
XAL0ZZCNOVfB/uYJ91ByIzq+YkYZ5xbpUQqc4V75oT+rGuZ9y2c0xmuHQjch7ycG/KBfi4TIzByo
kcP9m+mETNzpNh0eR14JnTRNzoGkA85w0kQ2q+p+o58DxPBr4kWP5tDR4eGx4lfr66wvBBUAoqqe
Aolgo4anHAsyAk9m++vEIymqVViMYZAjZRNcv1kbrfmjtaE1RgLCL81dRr/ZfCDvDdoAUYE8uxG/
mqQWqmmeZf5w/j5wBmxOVwe9NCrB0KHVGnObeTztXjx0xrzXX3DSDsMxu9cfUT8Z+uNDEDtEPvkM
FTrwiqQ3/Vzo627qsICKD8s1buHI9vW0J46Ded+nvmhz6h6wyR5shBlBrlOgGCvwPUzEcvp7/r5o
nBBV/WBRBf79+2D/O7vnH4tqEJiONm4gOpN6wfnD6zBIU+aVrHkdePRM3Kd6adMvc8exMlr6Xctl
NTqedi47F6bjXXCZdegbY0PxbRhmu+6nXuy63ELOYv6H5cf6q+UHqhAODc+0HMkm8m+fcMmA4AcG
yw9TnZUfDdwQ0PvcAIttYLGuSIE3OhLq96PCfaopff/DRfqLVRdrC7Q+l63HdLw/rRn1UtZCOFwk
/RH0CqHXNlJ2N8VjG36KrtsNzlXf3iX51G/jv7aFSl3RnOLw/30Tfd4vMR2qXGyC7EU/Rl7CpoWB
r9/oJbUlJ/jvP7irXTL/sNto6tTvu+tKMIN2ICBGcvX+dO1q2beGV/HBl/xeRt+oyzaNR2uUZQmK
2TbGlEufsYJhLttuG+r7zMph8SQKMohY7PTiIHhXFa9xR/TN7wd3ICiQKxDFB8eYaEU6yHV5j9kK
mCwf9HtcC3osDrlJvMcWbTMHWy4YHCC5D3PtHNqs2+qlM2ozSMq7uSV2dboyi/lPu/Zf3bk/XoA/
7V0oBUZhBezajdf/XmH14406gAY/4j3uZGZDAmIRzDH5zizocUZWpH6iSGrTN44V2G/Ym1BU/P29
+avn2uWJ5sFxYGq5LtXWH988ZQeOBGP8j61cL+c1W3eH+7fm1dI3CmvkKjVhlPP3kcPu6bmHv/8M
f7EX8hHcwA9sXwj/90f8w8sfxZNrDHOSbvSzoH+sftn1ms/wBXogz7jhHlxHnf7+xwr5F6uOruCA
xvq2tF3zT+6uJAySHC8GtF30KwGLbOxaa2++crXTMKCFuRACkR/nGO+LZ54afCq62IG5v4YK8vuh
1IsP/Az0wPPe0wJFdXXq/DgViNwXfaTe61utS5alGTc13T2vQBPPe6o+bZ7aOuAh1kULW3DAtCBg
59OXoW3ZhXgowoY/W18OHsrZxWoWEDnhfuICOhfBk8s772QT4AUukJ0hQcK4xdpn23QAuYedqQ3p
2TFL+m2XFvf4A1bYHUhi2fqOh5+IpYzHqsnsqztOJ4vywRTqpK+36WdH/eH8MD3qr6CXVi+Y9lRX
Nd81SZe9xY6i31nQNBh2xIGz884wZpRj/FZK0JTtumX9HkfdmYMOH0HbYb7j3FpeXW/BAjzhaWfj
0m+9rltsI7/Py3mv64DaeByafMck4tDwy/E+EypELcCF0F9br/hFQ++rMq+61DEmmuebdD+40c53
v0eN2lYmmnGeVjjPa5rp5aeuiyXfgdCCAz0eXCoMKSgSqpp9M9t0Kt/oQvJ3dcX1/71TshoyPV0L
Nuai9h7099RliH5TcjZs/R1FQFVDZaU/NVNy4FQbRHr731uXt+5z8k7ItQf/zzHzoOuqDpaXXuC4
IP+6W7rM0ZWRiyz2v6k7s+W4kS3L/ku/Ixtwx2jW3Q8xTwwO4qgXGEWJmOcZX9/LQ3krJWaWVLfe
yuxeJsmgAgHA4X78nLPXVpNdybKetowzxlZJecu7VjdAjQz1YWHZr9UbqU+iAqOUMqGK9WzehX5K
shfwE0lQB8EndYCGec6cmF20Hnwjaz33cx4YwCwSejFtVbhVUi4Jh7P5ucLuTd01FXbGpK1c9MUm
73kJT/g0au2zeTM1S6urNUqoAjbTFqOTzpID7hZrdUXU51PByUjM4Y94zxPvReUxHRkMpPx74gs1
BNRjAQphrf6bUuFSp9IP41bOJjS3ZhOhFTBV4t9judWmY2dN26LmHgYAfgnTVPxHxnvdY1tsZdyM
KVnOb3Nl7VJED40Ytm4wU7pCuM5RzDSjDkffsp5dRXZ6NUfWWXazCh1PCIKWyL+XVTwfS4dRx3/V
SWplv1Enp4a9WmRV5KmeBHWPSS7ftXxaNYBVICB6nKZAmquBafZbcNOAhOJDWLIuMYuoeFed+IRj
YB5+UefDw6wiYDWE1WVRT6zD3MLQUA+xZd9mwD+o6RzbicHv91sV9qhqtoomVdAWOd12ymGDPKtg
Vm1zWk5azdjJiI2YtJ/7ob9X8UBJGtfOpq01vAl6CoueLQ4zgIomO87BII2q3tSJh+00QmllJ6m+
R1t9qPU9FxfnP2YsYspxCq/U6WY24lNr7TjT0WOeiFm9yMUzWcYkz5m3/S9m8EXtCdX7TjVTQ49k
xOzW7ahQD2t1SNcUu4iNRo1WsGU75zrZakDCgYgTTlUUtxs1B6opSb2tCrNp5fSktXZdph8iUxVH
q8+vItSqbdduFV3+zEvs5xbvP2UuZtnBQf2NukQq8EXSiUve0k7ZdzDgyK4vBmZW8kcUQrnVnKPa
D6gZQO0F1KGCmZ5MPiNh5kjYp+IG9bJ6SNWR1fKowmy1+VCxelKqR8Wi2HmeYoo7NusETwQ+VisK
fSpYLWbrrA6o3kVdH7WLIBhnrdpVrkuedqfeVy0IalyrzeglthzIPJrEf1V2pS4IHEpUAs65MuKr
GIQCcryCVUZN5fgqbA1KElGow36tFhxTTVGJkQA9/xLaDG3IJSqcUpsHFj3yBP7QwnXdDThn8wt1
edWoZL1Sc4jaF4ClQkJBKxWyIRmuunY8qvujpmUkbmt1cXtBddSfbkK7vUvqfWanG3XdB49xVsud
GpY6PDC141QXVpuuBQX/hgqiKE5ut82xQVDJBImlmgrXAJ0Rqn0qxpigOzq0zJ5q0Fx2QNw0df/V
zWuc7b/WjjRhU8SEoG7OSBilYkK1Xe3wBkDPcVDzm7oU6m/URVYfJaUJaUm1q12pXbRa642ObU/P
FgjpHr+qPXZzDEuHYv++M7GSYwJRuwA106kjqO1SzHTr1slBXf+8fasm2DEtGzD+r4byJYL53/+g
WH8rSuBPASKoi4D9P378f7i887//o/7NX79Umve/frqK3uqiKd7bX/7V9ltxfs2+NR//6Kd35uh/
frrVa/v60w/rS2LwtvtWT3ffmi5t/6W0V3/5X33xT1jt7zi2KpL7z6EDV69dTetU1/yEHVD/5nuK
0ZZ/WJetpm6QxDIsm73ed+yAZf9hQZ7yHCJh3cEAkZ1KXtQXXK2h/0FRhKwjFAAAuDT4/UeGURP6
H5awTHKD8Gwt3XGNfyfFqNgGP+yXXCZ2y7AMcpgetmRslz7E5MVQsVCkzsiepXqk2/CGhOmdKUNa
R1h/gjlyWC6RsuQl9Ow+qvYyr27tqkpZGbEqhjn/7tE/gVH1ohRfHLdFsQM73gjDdevPKCtm1QBM
CkeU7nXgvxpod3nQrmDBHKZarkInoGqX3UE3JQ4beUBQ3b0i2UgY69UqqWjfTns/oWsmpQzZoydp
0XyUeD+Pjb2jamOvZUXVphMzmmZZ0WPzuxSaVBfhr03l94tECpIb6emmQ+73541Lii/DGIfxtBw3
U01rna/hf9cbtMJV1PLgrYd2fK8SUh1BSzgHx86wz1jeo3QYjD0WJkc5RVeTJYozhLQrPa/3ACx3
Q1Z9iubRpkZRbrnUdHAm4ye/wNQ89f0Dgj7s6pz8VGLITonz7M7JG0Y1uJE3v9k2f9iauYJ6DFAD
YO6kWUG/eB+2zT5WRxDD0xKmifsUec3Z4U7okb1KbWchdbwlaqDqrf9F5i3LcvZpGN9+eG5uvl/N
n9LNPye7Lx/BckhRuuTObQtd/88XmaDVHcMAW+EipIZDTaahDm2V9us3qjRL0LY7SUEtI8QTbvOb
rekH+Mb3g9O55Brq9KX7MdOeG5UoIvyoV7Fvb0J6RfToSp8/i5T2ENq67Okhw80vzOEXje46UPIX
inY1UzQelCAd7zPAeK6lNgEQNQESOsBcreHOqdAuoarqjOKTsnBK8Iv31kURHn599aS6Oj8OUW4g
BQmmCh5mQ5iWyin9uLGd7LjREdSv9OatNmiKSabhHJjgFJwem/skqHaWIDODpnaiGbpr3lysB1k+
wVK6xwbJm0D5r+htkB8WcxEcgrcC+1B92AzacOia+aZweLBjPOYWk79Fs/0pGq1HWi1+k3sy/nYq
Dkk5KivcDB42oYoyP55KDjQ7mkDy0CZrXwlHe8jb7qRF1lMbGK+TxNO60187J3hv7N+lB/7+HND9
gETKcxw8rlxpfXgOEBcVBtAvUttYCZHuky9hQlKSTBgNkClwzn2Qbk5OSEieEw2NFYbdv76Tpvlz
joKxyGcw+QgksEzH9j5WH+YQPgMzGrNJBIkJT+N3Jmn2rPabBwDYES9NJl+0rh8W/WDfeOj6FxSJ
y2WnkQf0JprDfCy+MWUqmHQzAdwjXAMR0zA06Sw6BOvMSuFT1TBjciZr+22WfrRq2vhLoBx0knqK
llrEu9LNtTNneuFDlaaOgLvWjOhBQdzS5Gg01QZIXoxVr+5eZar3sNbtN9NjC8mOE73VzE6OZrOg
XDYTFXDboJLSe6gnMBusOxTEvfnSOlf4D11NmXwKaObB4+SIV+YxKwQKeXOH9H6nN+YXZs5wPre9
e6WVxktjNyfTAgDptXdR773prvnktvZbDK40YAsw+Z/cRj6NPk1QAV2qTVcR5QUwEP3XqnfemxIN
M61fmPu6+U2rbe0ejl02PEJgPZUY9LANlC++05yk6O4qIV+dITlqbANr4MihMMDTiG1TuQgoBdn2
DrPilu0cUta3oPT2OWhVFA3aa4WFeVSn94PBnTTr9q638r102nUJ32qRWe6nqvwaps4Kk+HVZCX3
WRYdQ917gNW4ALm3TmrrqtetNxjeN+r/+He8AOuj806+pD4iGJ7X3EB1GMgnrzFT2hC5cEH1pacP
v+Z1O1HlaHU1UW1L7XnoMafs7Zn6SYGERo/e6QzBwsOc1gO4xNp1HuLOemoSfY/r1zFxaj6nzr9J
++xr3lL5bu/qhGcjq1oWbZoWxkjuCppXEp3W7MAqk11kGC+ds4ZXfChhM+yrEktwu79JQ9qZobW+
9xYLCmK5hZ/pL4VpvFgJIMQZdsbCw7cCg3E8NZNFL1CBzaF8nQr9W1NEcA9Csgmiv3PcbGE3IJJw
zSy+n6MVt6ta0p5SCtyWo2MW5sre3N1Da7kvR+tpGAA32WcG/BNCvn1TYo6aGAcbptqSwTNT8bfe
Yjqtkoxe/0qEx3SiyUUDlc4ul2+a8J2Z/d0djZfZRk4cWABWJMQ5bjWKE1uEwFeZ7uGUrjK6XVOz
pkOK9+rnxKV7Lr8uquyYTO0pGeKnINhZXdmtK93dT1DIyOgXSAzmdA0mfEIsUqIjGotTQKnRjT0T
VSMqBIPuEh5EYGPoBx3lEKK/skNGnDkfXO06BQcvMRTzoXpz8ikMYVRxwBfHe1d/qx3VVjlAXoGM
2S68UMlfxKuLVGXZqEyi6rCcXHiLodwGqKZXY1/6W4ER5YAJHl1mB2+i84YmsWOr04DiB97DEPTY
ujk7nuLbpLTfRhOllyqHiUHfDp14td32qgjpO7VpPDQmzMECAOSR6WHZnszkehGhyg4uZWZCWKbx
0cAfS8cAS6sQbtX0xLbQMXv5YtnOQyPGbx72azLjkpomTWNsi2P06lVQY7cA5bdJxLnwt+CF31gj
2Hc1zkNNbQvPlFVg1dipx7ftqzDAV+aW8zA25istSdu5128j33ypUh40ReRoUOQBCl+gejzm9Rvu
RXcVWFVilI2HHXVamyCgAxSlVrdLIyS1DnzThd+1d3zOT6YJR5du5CvsWs+opeg1sm9CS1+MboDS
Q2QlUvCQORvnvmrwiVrhI/qoWBO9vitruc6T9oT07gRdf43dLJBaDd0CqZfRfzcCDTBfFKx8QfUH
MOhnqawbKtq37VLbd8KkRReVeppiVjzQf1v4Fkb2fE4XThaiUzKjQzqfbFI5VmsdRnYZRO/mmwfc
YZGnVFMjI/uSupy+78cZFCrVHgNEloY5+YLL4kvQ0+rXpNXXNruz2hfa3/a847XrIEeOBtrdZ816
QgRCa/+9nXUn4eTXVeI+jLAEwMyLJ8sej+But/3o3RkTj6rEOnrR1OZMxWham70hEVWjya8K/9lT
a45TeA95w0eSCH7NGAtWGWrLocYO0YJGUMdoifBTJds79ydAhgAF0vgxcrxPKGFusBhbuYl344v8
2sAfR1hby+k+/XrtNn6uPl2WbmJnnbZHShnSctVu64cozKuGzstQHSAKx7bR66KlE5osvmJDZ+mW
pjBYZvZNTIM/6rLr2JzP0rX3iRnfp0ynoSPpZPmPzeg/BNUfip2XD2QLyFNqj+k6jvEhnpkSGswy
nxIstdqXrJvQ+sud4xHanSX+pkhcDcovzI5zY764JT1fZAIz16Hb088lECruZzLl17oBqqxHz9Pg
l8rcz8T4609q2Kow9VMEyw6UDQhNNYZNjcT7EMHalotreIcd3mAO67qqHvEKWQsSgsiP0Pm4G3Ze
8COGaJdN2adOm66gwoN9FphwYgbQ5YxAlwgtPps1LsBtJNdWibdcgEd5Ea4dOpnJYT9aWH+YAcYA
RX0QAxpCWFcDbgckv9aVmy2pV7/bscHArO+gP70G9vgg5D3uSRMi5PDkFN1BH1p+aKyXGdFkClWn
l9+skckofOnyAT6cHDcgjM6dpFmmpCrhkkn6MtFqP/u3ICmu6e5bsWYc/RrrLvbafsm2GXe5wg6O
tRjfe93dBBiiLhLbhr0XfcYDIENtByItD0mRB5/6sHtLexRVHvx4FwsYjNQiFbRNqPSo8wzBXosj
kryo2EbPOA4VY6yudl5bvpZKqJLY1ybeqmbrPTTpBLrBXQ7dm+ent8LWTpURnsrhQTfltQ1j3a/g
FLf3SH826Om/Rkl+S1/7nZkocwnzqjNwdA+g/M0PzMlID16busfnBge9Ql85mUEjjb3PkFO8g+Hd
hH58wsL3SpfTu0eeeTlLeerSpU0ZqXUT0A21dR/ULP6xgprYtNzHg3ErK1DGKBJ2pEywV3WDK8lK
C+ca+h4tFjWUEdS0dFLt3eSrwE0DcTviOI90pEi6L64sD1U7b/uivclNqk/zhHdJdwWqBjp5e24G
6yWZZ4xeCBeYpYyqxpQFDgYtIv3eon/5e6T/b6XU/idlwtSm+T8mH5Vp+zODplJ5//d/Hb/lE7PT
t0tq7uIApf7+exbMpJnOs9naw7a0XfIL8l9ZMCn/oMOOtIoL+pLEigJs/pkFs/7Q2QcJnZc83faY
y/5Kgpl/OGyTHBoUQG8KadAG8K8U4J+z4i/hm+LnuYfxQuOAazsefGo2fdLj8/04bwcjhnbZHHLT
bdH3PGhxMsEIj5NnDLwZZKGM+81c5OarVvr1tECuhNZotPSseww90yPP1TrzQ22aqNqbqMNVDAlD
4GJbWXP0SqIerpT8t08zSq2LIEe0DfzAyPBEZxs40XvQlCXSYHCW1H+8Rg8wEQI8OV33Q+VN+443
swPCg6no3ycrb+QJ+m3M9rPv4FwtXEeOKNO0wgiW9Nba9rPI0DldmabLjhA7luhpcuWAyqnBPfJA
y/2rW2Ab0E2UopDKku8LunqflAJvjL7HUHxXESdwYl4KlHx0DcR91BvVXs1voHMS4DRgDZKkhOab
OOzNiWtsAAYDaOq+1m76zEQxAFEfmNNny236/rk3tbirXvUIp3UQJz0ytGQZN16FFAcBuZkKUnzG
0H3RUWXWiO5t2oRifJHxjdykZTw5N0Ngl+OqGzCfxRXBzAd6lpmql5gH9BZ90hZuPRGOn/GuTh0z
XI4gHqsbo6RtDEhOY+KSwA5QBoeqYAF8ysoCGeEWTEAD1EtCV6CDg4IuzhZFYdVg7yH7Oe0eFqkE
QuEVZgjakqtDKzBLPTjFmHgOZLkuYKALalSg1pzgazoVEXzoXJbXecOhyPvk4IHWHbCtryY45xVR
ny52oMQLhPimrl0b3hR+kok95usa84xOaVx6lASLERJffu56L6dQkLVhWAlckOrRJorxwgkNpB3Y
8e2INHzyT+zRrem5hceDLU/YT589z8KqgKTDPNz2VRqiUY+Vn3fvG5O+CNvRzXcxmBLKV/ZkWilh
sFWknyzNsdp9n+FavOid+aIHIBlZEZaLGfGiBONg0Nvj5H3sHSGaNck1nAI6taPB88PNkNQNIdw0
ZAO8jtmcriqrlM6VaF2dxCmD3UOVmCNBHCla0czeT2hG4qYrh+u6l1ULUYV1eNEhRrSvC0Gtamn3
ZQHJvZe9zs44HwTFvUpFq27VGdki0Ow032qU7PMlxr29c2tKy9EgVVqyoc8x74C86D7V8HqS+JPV
cZ8EN11qYS5ZtkheFwIaR71J7CyBvoeDbLyDvWBHX6WNyPIRsi3iwEmQ5t+lnaqqF57hKtdsbfar
O28krbOdpRU665CNe/lmB2o2YSIr56veLxL/FIkoMWjcn3oF1y2K6ErURjvc0/8xuHt77I1olxgx
gb4xt6DGg8ib3u0KdvZZCJ3JBeAOQluTbDg7LJuHlVXfhnjUBVoIPCUhAy1uJVIp55i4c5O99W3L
J0LPAIn6FcjsZEp8vVzxUnZT72yz3ALIYMHetBZ1YWBc8GjauYgNzM9h3pAnTLIgMnFaQH/VuGeR
lJgULBoviGiQNOJgvo5q0CGreUxzhN9YW5AnTSCsHeaktf27noZpWNlZRbeH9i3OBRXG9ewzO7z8
sNz8Q6yrQtkf4kc6imyb7KpBWQRDiEtX9o9zOJ34kGEdyvdW5aBJ6cycEe3JNF5mkddfjW7k/ibc
/3nVcC9HlCQphSEA+Fqmymj/EO1PFhQdL8txRwBSFqx0bfgs4JriKzXN8uxA5nrTshbm3q9P9EM1
4vthJdUIhx50InuVP/zhsH3RU5ChLxu5OaJFA1zP3aDp4u7XR/mnyykt07YEuggDt4KfjxJgQCRt
ATDarZDWAsJkz6hP36bCB3VbYDPx68N92Dmx7hqsu8J1DEs3dOb3nw9n0IuR0nFHhNxIZ+vHk2TX
6Ti7QeBe8OtD/e36cSiTDDM9ghTSUHP/fChabpq2Y/wu2qocNn4ovjpV7P3mfD7U1S7nY5FCJJ5w
iC2cD5dv5HMblZLuCxLmy7FAA5bPwZM1zkdcnW+NznisJvP06zP724B0DU7JUE12NK1L48NBczNx
igh0HgH0eJ0pdzudBnfabsu7JECaqvl+uP/1If/hvnFIVwVqNpvMj/ctcIBUVYilyIOE3WM2x8wj
vtTstddPbCX/GwcDc+4gwaTIIT48cF4KvGRSDirxiMuTNZbGvWZH+iFosAL59aH+YZAgzLQpQ6iL
CTP+50GS+AkksIEEXzdozQ6i49K2/ezfPggdqlLSrimgzkslJPnxSa7cTmfPQxrOjaA8l3LQsUUE
8/frU/n7qBAE0urBQmqnxsXPR/G1VgRmhk2432Vrys77TrVdiuikJ+yPMPy4//Xx/j4kBMOBbjfB
6ko39YfnS7ZaO5ehF4L5HF4s2b0ggnjMm/zl14f5oE9h+nU5DnVL1wZE6/FI/3xebcnaq6NhW4jK
1DZ9mJLpL0wrjlelNYTYYyC+slaWj8X9wjEH4Og1oIxdkgaud+9VI5ElRnb4uhE89L8pKP5t+Hiq
qm7QasoTSRf1h2ug+21EowdAa62y5bJoc5U0//KbC/APBwH7h9wf+T/7q48XOtD1ikYjxfQf4i9F
g3sNlCE/dUmc+VgSmsvAJ0Il8e8AAqnQoNtedyL2O9Da8t+45xad6oZDvY4U+ocxVhgVKvCQMSYp
6tcAEAkklrKOPQA+KTmb1a9P/Z+GGNVadSxTaXQ+PDhARECmWkwECZErMPnCcLGKgXSYrzIiHeM3
k9zfLjQjDfoWZWECPYp+H+bVIBZeD0GEcGIgG1vz0MjiN1PBx0wdE7aB3IgRjVQHF66PC4bFpWpJ
zMQLvcG8QY83c917S5nmDxGEF4Ld5dQMi4Gmg3i8nuubyn2HLroCZb4QiGVavFNFh3/SlMdrOQwr
6ca3l4v+b+Ur/gstQP+TUhqqHec/T2l8b+55zT+Yiqh/9KeA0PzDRZVHHoJZFXMRprx/JTY0A6tq
m2q866gyMjMv09OfmQ1crAU+a6gOdV2gL1OBY0P3Mk7VBpkNAx2xR4DieZeX/o3Ehjr8DzExvUMG
04KBQpzGcxIwH8VzgTlkuRPqz209MguBYrqtpXkHdubUCCfEaKjrr/PKwCkXyPtraARfg9gIdpke
KQPPIQbgo1n+OfPwQUoQsDngjDCi8j8JdPsPFk3K4WwnN+7kaxsnKJIN7ozFoD9Gri8OlLjhYnX+
cQiG+Sq2MAOoLUESrjsUYWS8lIM2rdzBN1c8de4BcATC8mh6tT0KGb51TdcQpNohaX4zeZj0EHy8
LjYe2CrXo2P3YsuPkXshtGBysvBM483NKJyvAiuNhLl2z1b5gS4UEh7SxiOyIuUicQnKgEVuyRxf
d8QEtMLya98QR4QOWOm2qVwVQf0clM0VivXonLs9Pg8QM9mRvxUqwV+646EVyRLo+VfTjthoxk+U
lVX/Hh0XcTNudCsvzsJvbm1fM2/CjEtQJZHKX8zhlZ2Tq6wKUVLfCbsFI7HHwgVplO0g0ye8a9lQ
R8PC0a5nI753Gkl+G/8jg1oOBVT41o5tbjIt37U27M5Z97fAXNPj4AN4C7O+oa2DUCCw+hBtWve5
k84Thd9qjXydNk3bWbuq1kyGNR8wWwr75HUM08cRA6yFf9PFVBSzoLya7PYxpTS5BkfBdOzHuEHQ
kB4UxaLBQRri69fZdh+zqLwTuLf0LqivxKzddd85mFTRN8DL6d4OjY1fTt0yDceDkQNyhJhKBzwO
HXHZbgNBwhyQ4s6IvHDpGJOg1Dic6WJDJD4b4z7vmy1B2wG3MYMuY0B4GMeQJKabfClyCXu5dsJV
MUdAjXrxDjVo3rlT+JnMAJteCz5dA89lWbrEe8nkYfxI7I5O5HqK0/G69dxsQ9SAfUFSr0ThX7nl
/GQ0ekpD5kBGRzRXc1xXy0SP0k0p7GVkooOs4/QQKbcz5Pv4gA/zlwQ6Xz5Hh8BzGxxgZn1V6BME
JBt1Q7fphgJ410xKD6KCDMtgzdOAJ7NJaYZBcAeRYBtckxP0r8rOHBbjeKaXtNnSkYwOqed806mM
dynAD32MFqRgWTyi+Qul0DvdtXd22mDXRlPyYpQZUMweZWOcbebRgVJpSuiA03pScOVIQlWnsR4c
jDTotxMPosdzJdJHmnMt+blrpxCnULrUIIcVdnHsxgbX0ramNm4N7iEjT7QtTP8Mv6zeMZEuMzvY
xIbxmGkRfDnbxWEh5HL2flWuZ8fLqG/Q/p4qxJ8dQ8Kh0R2yauTRCCh7H9ffRFsZiiQtJOi/csJG
YiqDB4NGW4x0snUYJ+AY/PDNG6ITPQ0FcobnKSnpSNCzd2MMEKjQJB/jyb6jCyc/dTPQYL2JPndZ
Gm6CkK6uDBONVSXJPzlV+w3bQMjKWexcM0ltbSHRceVQFWgyEQstyrojyv5NUcMZlGZ+kwfeay2r
/hXqDYz5QTPPcXJ2qqKhhToESjh1uwwq8hp42SEAPLrvaBPUNRDQTWvjs1HftpEHCaamRaGL0y0i
DrnqnM7ZB2R1r7DLyRYwHI4UhKgKkVla94V21yfusfNyyr19fvCMzDtaXXsvBDxELDnweZvgLlFK
m7SOuAIAS1fSglFVzuOkK1MVUmtJhPU52HuNuUADqZxwHOmSaYV1UKTYZSZ6KLa0It0WkfXcIC2+
N+j7KWizn0Y/hrsI3I7DJwv++cTU6O770R9geHqPVcOM1OfWCZuNiBRJMl+LLHgoQ/3a16cJ2rx1
aPJ8oPxIFJNBnW6T4a6C4o/ZYnKs8mSlt6mzLj30Cy3goVVmzoesjOF+u4tG14xF607Bqajx0B5k
tMnCcd2ZjYM0pPo8mjVq1/CdgBnOuAC1GXgSEKd93Vj6djLKa9pJ5R4JDg2/OP9IFUp5wTJ1QKUZ
c2Gs4dZQoDbr5yyUw6potI1Hep/EBboEWeW0vpMzM4fPVVFHW52MGJtwQvGShLMpwYYFsl2lmkg3
TJctZamFXr/FIOlQJ8b7EKJyFDLJD66xKVvEKUHlPoV6pUGfMW7B+m1jrX512tFYefx62WfjvBqS
59KswsOc6u62cppjNIO2CHz0EK3/VWh9u5Rlf8AkjFw6JLl+qg6R/Fx4vr4yQjtZ0iEVMbP20X4u
aY2JpeLo9dpO9hl5Pwh9nvtO2QCQGDuxBcW0oETM4cR0o/hR8qnqu2nbmwbrmCdBLDnd2bJgplSO
u5LxBIgShezW9QFRNogo9Ko55NXcHOJyQvpS1ftu1ruDGK+jcEZr4dD0W44dOnk9LtajW2vHLpfr
KtMOlmI92npiIk2nD7eQRgu1uL7R+mzYJ1G31eNy3GEfWK+mSVRY2wMjHvRsXLu4bOdmSj8WLKwd
pMFXdpL5tqDpgQ5TevuYt4YC6FgQolqnCrSNyQusrTm/n6v7wak8aivDu5gnDcLPQm9VFI7TEQj1
0DjM+OgcDLI6GTqfFPBuVWybStp7GX2eeCQoGWe4VxvBZ28aw6M/KtKMPtrUW/17PElUsBNtiiwV
eBTSaUTSgS7gdvoi/NggHuCL75jG2cTHeNYwNE/HfF4bVUyTS+S5p0aSm+Pha/RzpDUCf4l2U8xM
D5WLzarmiWJrmQFdMb1IjqIuv2Wydl97AhQoL+FzGPSnCpYjtZPhPeirXUraehFKJ1s0uC8cBqnh
e+lhxYArcBRYVxmNLlkTOGun4rpOTC5nUdT5uagSjOs1T1vOo5kcraguliQWWc4SEDYBT5Yb94BA
FW2wdUQ6LwO6AA9T3j02BMa4HTtgrITuvNQU55eFJu9TtfiUxaHpg+Ig1XdZmzzBK3fXl18VYyD2
IJ2otHQs8yH1BblBNt3x2cE6HuavaLzC4xi75PJb8LiROuLlS9+0xaHSlLq572BdpWCKLi+M6gU0
KbSumfvLD3oCisoMvg1Sd0EOUW9OA+CHXjEfkiJw1ayA/m2QT2WXVhupzu/y7pfv9M54zhvfX5ty
O1u3lCCTNVQRSh6efEYZuA2xHwLmWmG3lbS4TgSCT6i+fP8gZcCq4oyPuWs9JfgIrRp9uJWRRhYD
hQclrtm66nZD0uM7UXDFzdrKd10e7/VBPI5J2G5areKCqy9UzB7SOJL0/LG6U5E52ZqPSqaU/eHy
pSnlQ5AioKFKOu+rHARp1R8uX3xv6g++9MZ16DpfRJ6XB2f2uYT9xIMgnTBaQ/CFkpdCF227aO8A
SMvTNlO/KdamVlvYZcDEVpfHoHNgprA+5we8SyTyAvv5r1vz1xW8/E4kvbWq6bpchI6FFECiWOMW
BaFdEMd52IfYpFEXPcSeFMTdue5K9N2RDT/Z6QgVUbnScrS7XM42K+VCZKhD7dTFNOtytYU18Ua0
n60uP2IywnIriyPkIwKOy9lHifXspj1e10P45wUxhBxBMGAB11Thpk7xXMBXZgJbv9GM0Tm4XYOP
ncZm3ckGL1lc7kBW1vOKXjPmG9CSHkNJNskhAFz1/UtaZc337wQ9dGwSHyD33grdSJQ/U3kQvVke
AvnZJ/WxyqRbYSlCQwy25YdKfYmLOdsVSn57+Qm88yGTytKquHxNdYNPl0UnCNQLn9HHY0S1xOlw
yCa+O5VF5h9q8lnAEH1t6TBNHS5f/Lr0VjzgrOfWrY7t94RPwqyFzOMSyH9WTrhM4Qdy6CqrPly+
G9WrjaFR96FwsBBj0h4ju3khaxNspnjoEAdaZorBAHuMqk13l9ngcse/PzjMC75u+UsC3KtSLRlG
C5QPki8XrTheDp6/YU9cIZmcnsUwPZha6pxTK862NWxXltsgpEHNdVaF78rzRM5PkLax2vOsLLfo
UBNkXneZevHyRXYTNRvD31YGtlFppm/zNkcoWdKFMhXifPmShPOf35URbHoj//5rjAcG/LWmesVC
Js40cPdrOyiG5eVHDD/OlY9Qy8zkcA5tEnVpmnzGMQvsRWGzh7q84MX07Vnp6a+/uvypgZjzHGNu
tBUa4dhfr2K5N6JASGuCcvRo+BERu1I+fwZi9jU1k/LGCubibgYdfPl1hSB1a7Wm/v2v9NJ+9Pq0
ujXDIrutc/3p8ld1WEybAjTjltpm+ixDsqmbCnzdqW7r8jR4enmiJ6L84cfL7yb1wuU7IqavEsHJ
5vIPLn97+f2Hf3/5nT55X0cjN3CH8vcUJVFQVna7JCZclV4LlK9yd/ZgpVu7NV89yzdPmr6odPpd
yxjLilnbiw5TYBnsYselXHp5U9ariJ7lOdskMFOXMLTBGgM5rqV+ArUW7GTiAieb0FN2yE2b7ahh
ABplwSuWUDcQP1lWs2idobed8JmDt+1Xh3bUlkWsPUiaX9eCXeqcdP66irRDHNVXGQ2WgZbae6vt
inXpU+PFcTvemBHdwdR97ySCHqpacXaCZ5T+8KWatcfYxlzViPG/Q6a1y8W4Nvzszh2aZulPAdmH
EicmOkfdgC1PgczXghzTfgWdV27noLjuE5B37FPAutxUY84uogtWcmTNbvv2SujRaRqGG2GlEmh6
m0Rrmmu2bPK+tVm2yUzrc5dO4G3rgz25NHH0Zr/uw1M6Dwn9vuy/KgdXk5E4ZQrJHLXj7O39IlsP
M/v+EDeMAJ0w1hcLkbflClxTuYw6D86H+ZpOc7jOdU1JusNhTU+sVY9fSTiASQ1QK9RFClbXw0vk
/1N2XkuSIt2WfiLM0OI2tEotq26wEl3gaOk4/vTzQfacmvltzthMmzUGRFRkJAnu29deomqvDRaI
t27ZcOnTS+Cqfe9HehdEPVHzQXxqyqg9Z6G2jwxJr8oomr2Xsx52l9tTTwYBhnKubonR71KcdS8t
1eUS9ZBQtkdy0wTTSdTR2c3EJ3mW+XZozezUS30PSdO55b3eUOsEUGNx+a468ZQGhjppmA1bvvCA
aWra39ZNM9TihuJiPXBII8h14u7jWT07k6eha2ctjiLoWtuZG0PXXnLptMJlw34ldCk85unY3XrD
b2+ajtkhhhCygQDNtxRXOshbZbmvrS5R21T4F9aY5PVGEJ2/Hpkxb65m+auyjF9mmjT7rqn2psib
s+XH57DwCXSt+G6sCS4ktOPXHUPd9v1kOynPuUCY77AdBaNvl18nxEQA4CvYUr89SmW8LP/n/Zyc
Aq3uYbP2sNSnAvwoJg6+iV7Ry2POzUG3XFdddf+4MIKEbCkLY0KxdI+7cS1Z4PgdZEo13AWFc6nI
gzwH1Pc3f2iJUWXA3H99yuhj+0kVGqR46diEuxkF5UkQ8CdXlVUREPR9DsvkYPKgbyaPwPKqcW1E
ACAb1rIx4343QpS/eMuolBsYXBSxQaa3qKje5ZJgjseRhdRF4L6IdC/7I1EPgPiJPYmSJCBb828v
SYipJdm8yaCUohy/wk03b0ll2xc/4+qIJ5iyLr+vws4iB8CjlgR0cfIErtauxxp4Xy3X2ZzmnxDN
DnrESMOP64+kc1gNjvJPhO9LH/tX35kgH1nT3svkW1gOv5fbMcqqV8+efNxPKO/rtM22Tma+wosk
3an2cc8Zi11EBciqw9xrc9pKJ+pvatmYfQp93Rbvue89+UXB6LGEKNI9PebLyGOKauvgBYzCR+AI
ycPWAKCljvGRLgsKo81fsJV8oN7ZW2X6u58gVCaG/hm/24O5k519ilSdUyLUqONgzHAJmwrF9slq
J3Wqx/AbGZwPvQt5LXaHcmtU8q1RjX8swym6sZaKbvAz46+9JNRk9CyRQusLXs3qOqkKgp/mX9YQ
ydvfjZlU0y30IXOv5/RSKVeOcf77DuCNq52K/NyWIF+JCD/crox2VAPoBb+7CoG+k3UgtERS4Wj9
Uda1taFIytE4xXvZOuAgPqSVLBVHPY/uUbjZO27XLC1NWM7ksoBAzRkApPOzdCXAb9HeD2H/acu0
PdnNfNVWMG/HhhjbvIyfDSPJkQ+5Hp4BMOeGsL2koeEcXa6cHBMCrmSC77rLCIBCBSp6nt2oOr1t
GuPXYxMsKP2xuFayA+RNfAIbNJ223bxcCEtP0y3AXt1A+g3O2TA4SFw8o2znlv50y/xM3bywHC8Y
9+xDVV+7NPbhX6ln4gfcjdP0iyfG1jONm4Lnf1KF831hKh469PK1RFo5Tr23zaHAogPUaGusOB8P
tivNC//zSTNayAGKXgO5/eQ0yYsb4CdrNNd1Zi/DfriUfB07b52db5JWTH7INa1bsa9IJAmKYq+k
VBc/qZJDF7vYxfjTAGxY/bHyzjn4vT/cnKkB//PMHnCnUriicjuvo3NQZObOVeI36XnHsqmGW4zp
xq3sc+dg+Ez4MyO7OaoH1x1gfDms1Ews98Fzg93UJOeJG+XslgOK1sZiBopOFvQEKzFdylbCzeZ2
CvZuTl6w1BYCmRLEAGocUV856bWtCcPQDf5JmM6tfHjpbWYWCRaLfAeqcJR8H3zgcvJrMMufilM5
mGeCm9VNdG65JD2wux7DKhg2VsS94GXVtQytTQsLbDFaJRtwmbwsarnLjBGJmM3vRYClHF+MYSs2
aiQc4keFVsXtmHgnK9Ukh/H3wFzupbTorkQDOLmLhmOXQZ0vCWi4eYFIb1BG0Ky6C21Lgsu02VnJ
/uD2YFS+IJxRz1x0J+Jpr0ZH3Bk9tAcj408CyDRC5lL+3teeCyPSPw9hCAomMmMLIXTa2vN8GeFG
0X/kScZr9YcspHFo4rLdZaB623EY1G39/ZVFZl1TW2LTheL7TBuM1WF6r0bqlCYwyj38tmdWbqdS
Mf303nTf5OOf1CENwvQxZEVtN9+kw2gmC4P8vSR4FSjoN1aQHqepQcg6BkcXndnJF/6dEfFgNyN/
ysloXxQa2M1sD4jSg2jL/WBcZjBNWmKLLaLGXAiGy5XVyWNOwgbCZ9LxIhYbKM+5Ddpu3LNMKiHf
xR+Q6lCmgZ66Uf5MxLE+xS3RjeHw2qTGoWpMD+cw75a7KjolBeiVG/+WDhd40vGl6MjNFn2L0xVJ
yY4me4c1UtSaMd79TDhjZn6mASFPfZc/paMwsbUtJnr52V2hveQMjrFNsPe9SJUsSUXtr2Vq9Pzv
Nk8GaAk5ynq4y932aHBrAFnb0/4MhfPNbpTat+SQFamNUn9iljm4rcGQg+95zDWKesyScO8W5JdG
+begZoE8GRTkTkveDpDPDjZav8uA0jAViXYN7CbE+xOh1AI/Z0P5lxoRHRI1h3U9sUBKTQ/zSEKk
0fv7gQh0Gio2OqbwCh3R3vjLZewaZI6G81O2KfHDS9cP5shWRuLZnHMsnbMuu8NN3Tlwd/2q2uzT
TGZv3xbxbiJoCJENJjMy+IaEDnUCP9zOa2IJ4w8du8BhXDg7tKpho2J9zSaEjOi1/pnoMGy8Grlh
E9RXO5zVtgfSIQBK/3KdPmbxM80HLLn/rHftPJnxPhqTHgOiZL4Nc1eNC7Ubu2VGFfi11W1aNPrj
slkPyZwvDw31DAQUzknIg8fMTt+E4cS3hooKvThMcMsxwutMcOy1CFhzBsTfLkM8jVOLxBGKi69h
f5kTv+r/dd772l1fUml5ys1mOq//rsqgv2y+5sblc8Zo6Z9ExYgKRjMsrLNpryvShzNSdgML8yzo
45e5RLuXyQItLEoqHM6jqCL97n9DytYl+X+c+7tWX+Guv6/+B4Dz375vfeHvsv/vB/zHub8f//dr
/P+f+3/9aev7/gJ4f7/Vf5z7v3+D9Z/9txdCYUmKGxKCqkR2R9pChDEw1O2NznwfOzDFyieZIy/p
aebZvdMZ7WVKUCt1C8ZSWgiAJ4Q7Jl2ZWf6GU/2caY/8B7C1F7fOH40m1VgP+pCjwVhOgyadoTIc
jJyISWzUNxSIEoCffK+09cxrCPeN9If4Lndk9Tz1+V3eN5SpAdz9DBXXN79Q0RZPQeeaebTZwBHP
qT9P9ElKYuaJUyUICh0rHGfrQJbhNl3+EcDZVjhd9ZHVRFmPtuHu1BijZTLDd/yimmf0D/GdY6KM
XM+X84SlF3bbJ8eNXiJEdORwtYTi0sB2cU35loi+P2Vmz5rbeK5U+jEZYfccoUsEagjec7dhnuvk
uG1jP/z0l7gvokrLW0iu4XvcE3QkmNXzvv0cyUHf9wRRCzs1AVUG4xPBPd61Sflu26pntjca7OE4
D3l9hD1sZbdB1/N7CJ7tLufDSTIW+8guBE8U9P9i/mbUqBuzvHqO2gImlqfIn6wWDVmbPOssSvdz
MBBu6Sp8IowlXxUGeIdF6YcSkX/u+1GQ14S7KES3V6ZiFKOy6265WVCZW8VzRQ748puZVdJcUu2S
Z7kcaiNHwTY/zTjwk5BoHskZOw9eNt/3c/DijQq7R/olXSoo5Z0cg1obd/nGWsQMBe5rkS92KRTH
t9zvn5HHCpLK5+7RbsNfuePZn3NGBFtXhvHRkBWY9dRe6Jk5L9MQ+/dwFtpNU2sNwoyzeSP/GQcu
WOO76QXeenUyuy47GMSvGVD4+3LoTkZVFdt0uHrKQE+I0HCbGcJn8pPiW1XYAbidOe9HO3ikZ3XC
vlV8ZlHFJFXRQaHEOPIVv6swoByTWfmJZcmPNPCbx04XwwvM8HM7NhpddwcQDT9gO+d0e0UweSek
jPa5gR3HyrAB7KhPcyZY3TkVQWSVcG5Jg50bMY7RZzYFxMCl5XStUWZ8BMHTeq1tWqHnQhNuEGRD
+CkRe24wLJvvZeGZCPKG6+zleMEMpJcp06f2Aerft6n4Zrbg7nVcXMIyk9+cma6wco30fpZTcV5m
JrTc/j80yI8ZleVlaozgs4RnM7mfxpCRmuQCw61n51CQN+TJZCv6YfGI0s57FsGyjMtPKyUjw3QU
SYPLofb7AomSwgpOdCeI18VnGBm7pu3C19AvxYPniRwGCeensBkP3DD5cTAiZvSRZ1NhaK/aWjx2
aeS/eB25BvyVP3VV2mc10AFfeBPnyLennVd5ZMeAXRHswuOArYT/0YoRIMWs35yiVg9W5v/OzEZ+
sKIaS4ThLInosQGvfZgBv1GW1xa53xzmaCHMXr7biKp2BeuoXZQwlVJOmRsz6P1bJ7z65GNxsufx
zj4G/qOWdvNzPzryEYj/hYiYhIV4at1rJPofg/zHDQJFoJ5A6DeWzYOROX/WH9YsKRBiae73mkEB
XZL7AQbB6Cxd++bMyv0g9NFN4/59UFN5FZk6jx7FZ4aj00ePl+yxol91mJbwjaZSRA74RGTOy2FS
/whJKO6ELF9DoYqHzg3/jKUmBdMV3tHybHO/HtZpk21RZfwQFk3UyGvNjxyaQ6cUOaXTkNyquHUe
gtr8FZZd+AGTRh/NgBA2R4LimSL4SEIaG6KakjsEM/6HKfdeGZcfui7iO6S2RI+mBJ+zuAmvWQK8
6+W2f1gvQGa3Dev5obrHq5EFvzzPtaLPFbgGYs4R9XuxRANZxqmNapZ3s9NfugnttW7td3x6HGLA
AJUIDnMuMhURHUdk6Y3bmSWEisik06vgJnT5yQyoC0td0QxBKEtPKkekb8fVIYMMRyVYBGBgX/vr
6+v7173/0+G8fNp/vKVEmvfvh//Hv1vf/b+8XCZcOd+qjnG7NMRNGiXr3gAix1DGRv7XXpyWKTaH
yzF5iR0ti9wDGzflo7H8GrFVVpckafnJrFfvIklrl1V+fRmWTU6Exdfeei5qwwh/byYjf2lnduA5
F9gVAaHFdGnSpREUGyYTPWDCyTEDTAMsqnhG8O6ybgB//t0TKv/sHB3sxfKi3/N7DEvXJ1As5GsL
xG4SY3sJo4JscopUfJo5LOhRkp5qt5e/h6LPy8v06De+PCDPeGqqwL6YJMYSwtS6DyHawAP2F/Ml
THASoEcsaG3o+eLULecwED5GcXyD60h8SdI3e7RchF3rjpmnT36uP/Hvj/17uH49VuMVTfLz+v07
l+BvJsm22Ky7XSsAZMu23MVZ2l68pfv1d7Oe6yU5soNWjzB1ygKy4TmU+Ch4vaIbuH4RbKP2hTGK
099feMScL6yFgYP90lRbNoGJCDJHZ7dNkR2bJAjR4YwIMjl2OfPE0nH0l37nulcs/VkTOIjBHyx9
XhthMr3DiAZKyMJxWDdz6dNZzKAsscw12x3J4+HWRgW1UVNolrjqkBE69hm+Mwo1oeeVl3Xv78YQ
cXlh7n2vRBTs1zstzThFrk2qt1bTWLuE1f7ixILQo+NJlVii0H5mM/zXXh0FxpkEs5iZI9+sn56O
YzgT6IfeNRt0vFs/2l+fzb8/ZbRocTpJ/mO9iddNpSMD7Gy5qddNCN+7wbX43Cx38npPLzEWeNwu
ovNgVP/e1MYU/4q1fGy8EqGfnrnPwfz/3RhpXZ87UprTZGkLNtV48XQ8fO0FhkuX0E9vdRqY59Ar
Yselge2zvBTGb9+XFYlkhgU1gIx1y9gVg42zCzAv7enh63NCasSvvfUcuD8MwPXkf7wnXH60asB2
LabrHcoxiVEzm3kc/91bD8NeDFulWInXGQ1yq6cpXOOV8+/eeo7QyaPphsy6eW/tv4aZXrXnKPtD
AnNL17YM/AtdZx/yCB2dqbdPpGW1nSJ0oAZwM+0BX2Nx0gupK/ZR9o1z91EJ/Jm8SDQX6o7oMEfl
4+wrffu7aaOMyChD0wqMRutaxnRMor7eW16eXJVtJ1dH90+1lbgwBfuGlElir7PawLGGdNVBXtdN
gzN2Q6ux/lRTHR6q0iDGCpLMVRPC87W3HsJsM/fh8u2cugN3MbKrtbxDFEFwxUDm3731RUcUdy0O
dMfeDCDTDQKV64SHqExwI12g1afa+cfCJ+pYadN5oqZ+FEPyexomMjJNkhmnKJtOBl3THX5rJO7W
A7G8woxxX+/pwkm8beY5mvkqv5V0rBudlfAs5Ogdc5kYjy7YOU/K1u2pYVWTGXu3e4oqI8H1yvR3
09xNuG5n3ZP2MKr1rImmJPTXU9bDwq2lwPG6DZMDNiXhoZ2v/tR2pwDez04J1b24Je5IpiVuAHES
ippt7wagqAfhGiF+Nyo8rIfrZvbGez3kBmw3uCrdkHWnuJLyYd1YtaHvoZDComYK1S5zjVuY2JWX
NUzdpiKxYMbHKrJBJKhuqq1v4dMTjfXbOKfTieSABwdI/+RbEoO6CSNhIGzV7NM2ym9G8z83rVsW
N8vof0HCBkBdzpP6DP+pIVn3v94KHEPwXILMYGJcuxkL4rru9X0yHjsg9WppIrm9eoGSPB09lniQ
DtmEbhVcHUUdE3TgxrPO/X1JKO0GTqNPCvgwqu0i0MSmn8jIr5PxouC2DTxRwSyLBb0E8yV5l5ba
1vDEwSAscCNaOopl8JBEUXJuI7G1uv5bVMB4A2e52AuoEvR2eHVTE5xLgIOOOuVCpt15lnCmwAFF
IXnM8HAkUZUclFtX9+kN+fnvfrDCHaxhfHLoXEgTsC5FnItxGeSmrE6+13n7zetG5/a1KfBlLOl2
wNiOIb8Qc74bZhxnhwX3WWbdWzKIJ0UtboYFM2Yeqa/NWB2Q9RAuMoKtOVDvSYRhepE6PACCkqFo
1862HEfjYrmTfWz88NKIbPzamINIrG2B2BWYP0hgWg7f4NFxfQHQL3SPqdOWvbC2b6Z00+NaWLid
C9UXVGq3lhiGySD8t+JYz012QzSlMwRfFYfRIon/W3ash5ldj/so937hvUPJspYcX7tBV3VHjeft
OndHI9r/7Tqt04mFTZQ+Nsv0vs7fSc50vs7f6966SV176+WdPjETw2BFU/Gt8xhioyp8XT/GXUoc
ZQ2PwehhroKvjbVf/yW2QaRj8qQA1lq2Zl1InbDO6lJ3W0vq8uxAsd0BaEKXaBDxaOXRii7gvFoN
aQxwLGlv52QDWp26lL5V4i1Wf1cVTJok6P+ZI6EuhMwrJi32qmGifSM0bj4dE6q5TNxfuz0KiJPX
uTvtKDQD6/RdT1YJw3uZeg3M4pPYO/+dYqOlglyn9PXcVI0n2GJLhEpGFsNaX651I82Z72kxaqi+
FJUQzlgQxd6IdN4mrhZhton4OCN3EgIBE/FaV9qQ/HE0SwE+NBncm6T1oU0tm3X+QJeo9kQS/bAV
kdzrxlquyPpi3vr5Lk6xMGtNbOxzJyXZGWqPXDaiWug/a9VDBeOfhX9a6x1zqYPqhaqz7q3n1kOr
6MiLbqaTHftpd6rk8NynHVb33TDQ5EfWTrOdXSewsJdW+YE2B7T3dJkBl/OFw1S+7q3n2tIatwH1
M7cqL6ybfmDqbpfNekg+NgA1+ZqbdqDLt3dVMUDpC3YwkvShStqHtXxZr+Z6gYlltHORk+5sP1eR
qbbpmDaPVmPez3RTQAFsrONY3SVJJu997XziL21dbRkyOMHm6Y3weaTpvnXHPtgCdqG59avAxJ8r
wonAmF8b5Gmx48TfLBvQOGPkmWiVnftQ0SpLhpCmVEocwbKxovIWuAQngOepvUha57FpOoA/lhzp
QporFxLdumdG/DjkgTZ9wt69n1q4W2EPDwTlTEbjgYhcx/0MAodn1hHyFOIKtzotYmpTnPpR17cM
N+qR9eVHCFtj1NF+iics0tp68W8ILznE0o3jSrWVop3ol88nA9I2dawX3CcqdzZhR+kcLqagk/hT
+dNJYv91g0+dPtoZfF6YK9ElZ7JEuhZjb218lizeEdS25dFCib2B/inwOBny59rN3/KCIRZCGA4X
xfxihTGG4GMetsTTj+GtM/J/N7ZTfnf9ep/QdsOBEFO51NRg7eP8lDPL9BCrP8Z4ZACraGtFlf2K
62X32c1kAdd+1G2VO3VbszeAL8cpnsnTneSL6qMfc5qNt/Uon8b4OJT02vBs2/q5Dj4JjBdEMwfu
xWmL4BP3KWt6sqPJR/xfb7xMtJeoscyTPT2GfQA9uJg/iiQ23qtmVHTV4+C2HiJGONpZFDxzo2Wv
WdnsXGcy3t1e7yLD6GiVYBfW2kN1FOOsnoaIRpAcGszasUuuGTu3iRtiullZ1lOeGj+N1PuemOXw
UrTkNGd5IN88Ly33FD7BXTH60bk2nyk3m4cvaVdp0qgnBEnd8TlPGs0RSzlBLrGOmi3+knAVZgtX
kDjDBLHMb3M13A+peC6WWjsnm3pLUJs6kP5NVDxO6BQaYv6eYSSwqWf9nue0sLxJ4eFFyG2ZWuUT
ErH2PRmwb8T/5hUzhjOxw+Nd1ejkUKeMVTUy5UeLOPlHexyy2zybd7Xx2lkuiLVProVnKesi8hxl
SONp0pZfmRKdNwkXi+rIJ3HCBflr8K64tjoKrxF3zCEffYIjq3dcKLHplWP0znf17M56XOw2vBZT
vXUTa0i5Gbarx3iQ27m084fJi0ilbcMYIuuIOoNsy/3AKPwsk/QZFna806oLMWvnyXMJuA8Bj86t
lPMOuqT6TKqA/mZTDru4IfzAM2X3RDORRZB9hzSYyVo+51Lz22ivvkdNM51Vgeh9M6bOeEKvF9yF
LGnu5te6qF8Tv2tfdGvlBxX25dUz2pLuKIx0/GsOtZUVPyP7IjJd/mIJDs26NKv7fgr9m4pNuRts
HEZEnr6E+P/VgQsoHankLbG8VxmZ8/16xBQKc8ntob4uLw4E2O3Q2eInOZQvAO4NPLYhvtkWPmOE
1YyQybaunDFKkx7aFec+s+36+ev20qiX9klnqJ3Zht51GvRAdf8k/SLZNqgw7tT8iKtcele4UfK1
iXTyj59jCtlmPxBIGHiNW+IcNx3pz0WRnYvAOFYpjMfKCtOfVp98TH71HDuD+ebO/ksosu4l9Hvj
iiVQsqM9ihADKn03T9XOMbFJcaBiEQobMaOgfZ9YeMzvVcwXk3MI7X5S92Si0KqPk/BzCoS1011l
wEunqvX5qzujaezMvDmauRG9BDGmP+mAM1xPS8RD2EGl/FZXiXrD8CUMxvLVzB6aUtpn3p/dqgnh
2ljN4sH252pbxulRYMb4tG4y0rxNALlx9h692Zregnyxk+2nZyxO1ZtVVTjeTePT+lqZW7d+nMar
Uc1XWTTiIcE148FWPp2RoKY9vBwmnv73hdJIXcAL8249DxKM3mNEcCZnp7xbN7iCGguRa3lasMtE
84RaiWI+zmhaR5VfPqvuDT7H8OIum0Ez35AyhcRqCvqXelAe1Aa8nZYjYDx7PysonKk7am8b+WN8
wVIb4z4T4tc5pPtOnAHn+hnVTa7ugrme6p27NL9dd9I35Wv+htEpSPLpajhasYJYdutymK7rnhn4
8mpN9h+ngsWTxkHRgPw0kOJ0Fpx77HjWI/oYzXXdSz0lsJIyiUfIRkgQGPfMdzZl6Z3qnPciSwkb
iez5LqnVb8xy6vMMc+PRFwOB7Zhe7ddDXQpSJmRtkzaCldbyjsLylxA2dzz5GbnMQK8crv9MSYwF
1/fYvlQ7q7aTQ2E6HcsDkaIWGoYX24yS+wKVK17Nw8t6yl30kAFkyet6zuIRPHMHJdv11fUcbFFq
qVg+6jkdXrRNhZBWAwjD8iESGOuR3KL9+qIUyXuSUsIIN4UjxhIdu+E7042Clz4r9K4PDOOgE8c9
RyPuJyFU76vTAlmtb6k7O3wZ6KDrUE5P66km8mwmvLg+RWkbvtgFnFW8xICnQ4y/suiOzkMLx6CC
LmlkMADzbN65VjGdkQ9KGvD0lKXCCU2KeRvhG3ZQhVE+KhRMh1R0SOoUwrTKDoIzDX37bQkVRmWt
D445tSj7/PCeiJjwnjU/S+q6xByyRHaYBNW1jt3kogInvY+bXdohUVKgonLQuGYj8EA3gZHapVKl
vW+c+Tea+ZZnJwf7vog/MpNkojCPfRYYOhzsrC12Vl+9Z4Hz5CmstKwK914JBX5AUjMWeBj10DW0
fo6KoN9pL3tGBegW85Va0EDdQi7R5L2T0J1hyQ3BEFtdbBm5lnWqX327uJcxzNW4hEvkGBCmAhNH
gcT1rWvyXGb6FxRFjxxVTJPGCw5y71Pbujj2ToDxGM017m+vtA9NCffdHEfxQiDXttfoKCpuTl0F
vzyd6lMXYhaVhOoXZpHRCVZKv5uL+hhOnnxwNFLZaUAoKujExnAIoYpd58kiV8Xy693QqN8hRefC
sowPjYsk1KC2weGW/BaatIcQzzSg/iUKi/U6o+54tWLyGaqu7nZhiBqvbO4lrEF4o6U6mhNODU34
26pwwC9ch4gpqZ9yGz1zr8u9cpx0k/nVNjTHD6cCHMFflLzD6eD56ZkkRrHNJQlAiZ7u6K39mltm
gYjYcPy+jl5YvOSzFx1F5z00IgXE1idQvBhSnfs2OQ0scvzSjHr6lWb2izSkvWsSwmWwRWPYrmic
zyF9mxpqufCQjbQQe+MPT3oZ2j3nSm42K3Tv6HSmJke++mkMojnDbKp3PqLskYt9HHPj13RNkyHd
sMI4lp46u9HUHXzHEKc+c7xNaC2cC6QXw/yH1Pjz0nmziH94gM32QwUuvV/L+qWDVtycmApoyIBm
I+ncu4P3UMfI9UDlO9ZzLlYQRkBml10flIaz16DLTub+j8DWkqy1Oj3GlXfNywjhsM4YHuk2TOAK
Pt5uW2EGzb617Qdv6sstMpwKrcyrKKLmOOHLp0QAzOb5WGBDQsnjOrgfy/K+8ot8EyTuswpZKas0
fSir4X0KRnGH5tG9qmBG2N+0UI4lFgFN9gSjBb7lg+RXPdZF8xMnxKMMcSaEUHZcxSAy6bdz5USs
9+ctlN9j1RNCFvbjpuszCo8mfJ1odW8qmEen0eufGt98zepRHAY73YeZDwsRCBtj6MkpjiqrzvwV
sy2pFT/jluVjZlr1Lqun52xq7/zOTzfeHMqL0Qe7WC6JPDXPSeCi1G7hJPH3txU2xzBCd3Q074su
+SyxDjg7ipJgdKOrUagUaEgCWPbtsfYwKSXULvWcci+IDtJVxW+gsDY18I6ewvwD1W9/iOLkOprV
yVHpQ2U6xj5qWCZg7oZRdfKSh+ot0/6iwqb8th/Mnl7t6PlocgZAIJVN6J36ihjy2CILLzpN3sht
oxBDtQYUZgbI+8b+I5vGeUpcW2/sBvu7waNhYg3vYYCNv4/6caOxk9uNFLhBZyT0DebLjEyQFMxv
9AxRqA6Aymhauw1KcQgOQwhRCnhqm6efk9VsXf0a5vvQ49an+NhUs/VPUwTfkzr8he8tMLGZvXUT
0kOctFlXwkfQwx+heOTRpH1WGKCdOoEix5TztZY+WmcbJrduyAbuTGfndUW0c+rnwonmF5Vb1x7+
on1vGZgUSSpXsMLhrY3u69LoqU7M+rGQ4gdVugw1s2csri5/KWDUiS6iZEhy6VDxAx/m0iDVJqeA
ClS++U2Fhke3VDOTlUEOQYj1ZMf0ui86KGAYcuycPnpu0+FbidD9hhfAj7r3HuzB+aMNG0MIo3pq
wu5XTD05mSAdMOYaf1B7fy4FlH/9Efh8L5ZfaWk4O9soC3KH6SMIQxxx7o42WpjnTBPHaHn7cXTy
vV37KKcGDJcLfRewhvVIdDJiEf/WA+NXaOyk0dHI1+pQTdmdM9eHpHUJFOthzbnY/oY18cD5c6OC
N9xr8J3DZNeivux6l6HJVOcJShed4Z4JkSiNOv+RCDPdiTz7GWAqY6beR1jWUNht93vXVa9mjNJ3
LtwHV9fLKig5QreA7mnrH27lhlsKbHgp9r63vI+KomqW9Y3sxwcPHFu3DTdPb0Oe7ouHQh8Km7mt
8ccMf6XAwMnYwgk/LtUuKgdrUxjBObZZthfc5dI0jYWmdkhEydOddDBCMlBfWxRPXXYrTYu7PHQW
g+BoHxn0/LIdJok88/YVr9EUlxBu6KikdagB8kDM4S1mwbXKJ7hKNhl4zYdXK4bm2f3oHFoBEAP/
REv8BZlm+G8IcAL+FuRy1fs08d/t6TYF3bEoLCaTmc6ai7q89+FHD0NH96cwwTsCsz6lY/ytrInC
TLpg2jrpSSjx6gQ26hko4rEhXyOiXpE2uzzVVnBv4wyFbx+oCz/czAggiwJnF6RYrKZlNMD61dHt
vbXUo4aay6KlJifSLgkSMucQDTfOJH3LkN5DOtwBCyUbCKT34ECHaE6uIk1Y++S4WCcRGTSFSn7l
Ei0ktAwmMecZnG3axlO88FzSK5DDC6RLOH9F60HG1j+TCN/lZBTwrs8CY39MmEkwCMU2asQt/x/c
ncly48y2nd/Fc9wAkGgHnpBg36qjpJogpCoVeiT6BPD0/sj/OI7vDXvgCI88QRAsqtQQRO7ce61v
SdYiXwNuzeZplkRPZ0jbe6iwVab+pPa3VQ8X18D7T5/JWkwzFo62YVVHddQr28ZsDtE54Y+z1HTr
IGuktZ4Sfxk0SqhFzkysY8WdW1Z/acmuZ09lu0Si7YdfMEd/wKOe7dnEkGOhpci0JqC321xHgTZB
s2m/t8gP/IYKCRzAWqCloRix1rRmQZH0g7NobT4uUTf8njqQWXpOw5wN50LggSzImmX8uURVsR21
elP13oEt+LyCoXFo/ACxC23cuL4vSGlLILbp/NHyYpsTn0y2HLcyw5l+usTgqgjt4c4pWXpt8z2M
lnEcC0bTpbwPQ73skKJ3X2kutpcyI50gxSyr+xlxPUWDpyblOihFeQut5Jcec9vy6KiFdCyXOaLX
Bn9Y4M3V7wnVF8bEi34PiPHy+GrN41vhiJtVOcu8LOxF2/l/hRn/mjN+5sgDK2X1XHldWA8gDRQS
9ErwhpS3yeaG1sbFqcT3gEU6OatBWUHaW3tpm5eocvvdgF9plevuH5b7a1uHf5KIhMxG4u/V205b
xpKmQOTch+GoY0jxNMkVCL/MmJ1di4dmmXnDvLoDHCBAGuthTp9qYWw0smoQ6WVPdWYHkYl4uTYc
KK6MvnCfo7poMnETTvrdOO1tnmg/MgtOIhSBRZp0T13DvXYcrLsJgxXRJpGj6AGvm3wZjd9sFek9
bLgZoTVKuUDJ+qepy4Odqt8omQzmhCnZx369JpkXB4RWTyzl3cbrEoUSqNuiL2yWfahRvWlQLWqk
whviWZg8ahB6p/grsfB9zExOez5idNbnU9TxraOqvCj6ghvbkO+IiYJQr9eFJAyysbZYwBhZ5WgM
svLS14N7rB2xr6s+Wpa5gX3Q6LBgtAjCRpOrxoo/GW+sew3RsZnqx4k890ttT6Rihp8Kmr9sGVcr
1EJG+hciME3DFOVOOvyS7YvmDMSLaISq27MxPmmvGsXWyh4A3c81xVIr+RyUEetOYeBHGEhkKLtw
Pabmm2cb/CKo1dgZQaTno7O3gO1H7YgVUyMZNrTKi2ZlzwXApg9oyh4j1w2qsJDc2GJcFo6Fb23A
ECspsRfmFpNSQVUHn20YmKT2nlrAI8a65+ZvoxmXpGj+1A0mCDeVaF8tPgx5YlgB8xpvAQAiYYjq
pScN9fICkO/K0LynOgFwafblXwJMsKKpr9BVrzmQTd2ACzN04rcG1x0OTjlfUQ6QUmdpOBoddDp9
DYSWK6Lkh8ySZR+Xr0m4MwYXmV4LNDDPovfZdY6+0hU8h+6XEbHFS7FrZA22Aq++RA59lWY8jfHf
EBPBi36/Lis/l2vjXvmMcBnsWS/Ohl1/Mj4HQjsT58wmcLQS58ZfdDnHnbGLShRoMwzutzmNcS0k
4bkf9dNQWoTZOJtwtm8p/Z8YU8BiZNAlq4RRpJ/WAXdPA+D/qWqnS+lPa0/17ZIC754AFu5qrh4x
0ZNyxrs0PdzohU6IQui+9VWa7djVV7RobJuBj3PwdfErRrJR3TvqGeXT4Mj0kDTtryH0ljrSp1oT
B9ya7YA4UBfPAkxTUM3EROmFs+51mqR2nqIdB5ojkVGQdNwj9UywxzN66kdsWkVI47q6F5J408rc
2TBs4NZlu4skC0OGJjg1TDl3q1ivlhAaMZzbHiVVvq8tTy7Tpd7dlYlJ9jvvfW/J6pRs/LidV5Ya
rED3kPkPSVmvRwjdqzZ/TVmiUBjY4PLaGKZ/oq8Ah2aB3z4brc+bj+iBoZnrB1lKTa58dBCTtxMp
tRU3p53Gnpw8mb+WRL9HBbV2lfetj5a7haKSbmR2iTSyoAiy+9Op3MKFwq27aacPY4hXY4Ne4fF0
Mv6mFTLT1c20hcrVV9Te041sMwf9ZU073+QT0zos2NMMzbDas7orXBYESCeokF32iWXiTetyHK0t
G+bffRjAJuo2mdmZwRzzPlA8kgpRTXi7PHtDOSY3uu5vUi/8JLDtTiDIX9TsnCZ1b6o2HvguwVSF
yVSUoNvMGfRtI0sP0YSxHGp5Ha38kcXQ10oWKRme5yQUa48b3A5pM9aGQZsostku+NxaCfzFoaW7
+N/z0jx51j27Jw9iEEhZ2xLnXDor8Pa0rXSHK+zUA2u5jglQ5NjAImZX6V7KesBXi+/XZTuBtuMb
y233PIHJqviJhtCqXnI/jheJxqCkrctmbTTedxWPE6Zd7llE0dpKuOtWpVbATY7lWqnAHR1yuhpS
kaqMfqIg4SlOUnNr9u3LZE/NE4yg5UDI1mIsouugkw+kC3FyCWeUo0r5HHunKDQ8BL0UgOF93m6S
SkdpVZbLyanzbWp2K22oP3uXGVg0CzAr9ftgOK8QsNQ7Iu9TW87rInPGd3R4/UGlfcWWDCOtb34/
wIT/r9mM///Fs94DTf/PBMdj8v1fQinur/8H3mja/2EIw0ZKRW6iA34T6qf6abv//t/8/xAeSN47
IVD3YKta/Mu/0I3kVcAR05lMQvmyYT5Cdfyf6EafqFdPFz7FvOWREvp/lUkhHP0/U0dhN9r0GwX5
f3w3PFz8f/+JDuxZWUbrvOO24BNLSNCBQWNXf5mru+tPouvJfqjJu712V7glwj+ZlUt2e7Rra5th
L8Q+rlW7eEnuB5A/u45BaWCMmLOc3s/e0xzFlGXY53GUL5NDfheOiTOMCj/Qm1Gs8yi3955By5bC
f8qm/GKAmmfkZLM7srkbCiVefJmh/xmatdKrH5MXvTpZQaCant1Geyi3jSjm/UfIpmTp0fqMdcoI
r7CCaSQvefZq49UeGuPUOP2nbEJ6PCa9HRxr0Ya71AqNl7FlUFQHWJO9q5YaR+BNJUav/gvepbFv
CU2H4GTSspjn/NBaxvYeGQLJgCWxusPfK99CIK4SUD39PDzNftjtUOqwWDeOTbUizTWAh+GJ+QSN
btsgiWIeUe/No7vNrMkICKJwgROa8mO+71RsbiS/IvYgbgn8KB0MKiLmzoHhZCOw4ajd9Y3T7bJi
cAKBEyyqtehW+jhoY78g8d0F1Gq3itTuycvXQ+M41wKRz9JuPOhLg32mtUM4Ydro312hrwxD/prS
ov5AcArNO8yDqXLxCLd+hgy//MpU+Edlj8b/QOhRa66S0Qh/s9+PsRAb9y2kZiDWTesLTBCoS1b9
RA1z7BwNYR9QhdIa7SCpM+5MPqI4HC92EIp0M9VF9Wz6EVpSj8lgcUeczMRVBDX9lC17vy/8GtnW
s7Qfm7nmK6ZK1nPNf+4sSeBSgp+pp770wfo9qcIjYp0NOBOY5gdE+bSPcxRdUKm9BRk8GumCMTqN
qbVWqY15Hz3BMVXO8OUg8kJ4Rdt6PhJ9QvRUZxbb1Ou7HcvVO/STakUu9kSkqiOeW8y4ZwiH5/LS
2eb0TsXel3N8GW37pTf4FBQtJk7P7U4IlAZKMTMJOuuetNJogrG5wLfpMtKw5ITwbwivnsJrmSoE
FG6BcqxXpL3KEOuCOXobhsFmYNHZoXCqvC3QhNexi+k4VPpWiQKfrxMa2IyLfm1pprHtUYS9a6az
aryC/hlIdsR2GqjJK8kyV3xS+lpOPa5KperPFpkFwMy8v6axa1zDovrRSlkHNPiHxWjH+lpF/osc
v1xt6naOJeSp1c4DFcom1COTxBc6lKb3TJe/3bI/Czd+zyJcIAOos/jZa+Nfg1fFe9XL4ew6aOOM
GBqKkMa5j6w/jmiT57kCdEcd4Z5Ht22hmAII092ivma5tvEH9TV0SfdsWoZ+ldmPWcTaYZD+qyVw
fSYSIXQW6U+D26SM+2gmlCWeM20yULUQrgfixN16+OQPjwNtgftSjsARU8SwipKxu/TeLbaz6UoV
PF7ZbUxXrE5ANTIaYbpyVrix08PjEAK9AoohtWU70nBqBtqChdOSW9jb5J3EZnsB0dHCmWuG/Qwg
TeiEo5C94+Sdf6xyZYVrU0bdwYgh9d2fs0My4yBeHR3Rxy9liAkJWI2NX4jTxmbHLunjsWN3DVoG
VnnVbMBOMuFPocfWq6yRNcWEpi7xtWoobyrrzFYYQ5JevvUxjhM1SiMk4qXMDqItXvvHaWgN4mSR
ZtfbfrFOeu9PPyK0J+jVj9eu39COQl9zEJWZn7yuzU+PR2x3/vWo1bpl6hHASG43N1t3CmHlM0Dp
DlIOW3PIy6OvDySmjFmerhGTJ19yEn9kj5VP9E66wdsVHmKXQzvNL6TvtBcjMgAZDUVxFEblsPPE
GT+KxjgSppXvBouahg4y7LCa0auT3sjK9l9RU6HVxAX13VrDuhH9mxuJZpvcpaV3YxYhqPUZRm8X
ZHNvP0dZLZdO1YkjlaRcKqsmDcyxB3hew3COIlXs5jm6Pc4sl82F56J8fFwcWudNW8uuu7vhBB52
Qh6gh+XkJZ8bthwDXwpbtXkhQ3A+NLDKFlD32bbz/7ZTEV/7+0FM/rvqrHyPsMM7mXRf8afYT4Mu
SXlyBJkzo2c9PQ5qMNBmdeO0S8guo1MGTLeAFHOlgcO72vv1tocx+vR4DnpqH6AVn1aGgB45DyAG
le5OL/do1tFX0fPjTLcTyR/CrDYWAEImvPRqdrNp7gu4ig5d6zNAtebJtStnPRb8lwTXoSgOu2zp
hVCC0V6Jj9oDjJer6hlJhx/UPSmKI4OS7VRZf7u6+dcnICvHfqfi7NXL3fhojVKotUd0IglPaY6W
O6S2ZerHNlAMAifY5J4JPg13Uy+fpyKt//UNaRDby3bQqNeRLsdLLze0laSdH1pGuQY/616Rh82B
Qzfm1U94dy1iOt8TRk6LbLSmLzEtjMbZ+K7nXx8HZC7hNZZXfdDCy+MZE6LwMJdHETXesR6HftNV
1RcUm5EiRIUDrRMnbq8KdyXFgnDPidHdZfTW777o3LMPphV9mjK+xeDFQcklGUwY0W90qng/rERt
HqdEgbAJRdh1fJzm5nQgx3cVCc8/ugU32SnN88ArhnnzOJVcyXtkP4pGvzRoEcGfpbPwbLFYLu3c
GfehtF+TvhsvoBCym28CAphz5+lx1sBZtmunfE2NYnhL7fXj2byA5krm8rOu0ucuiuzvRBZEgrlS
e2rzotjT3YzWtnCzT6YfK4jL1rdFTueS8UR0Mcxqxtmm0WK6f2l91J1o+h4GHRDE4NdHWlhpU0XH
KGXkD48hv5YVSwRb0vFVH0Kwua6uPnPT/qATEf843hiM9T3SNIkg+GF627pDq4hXVM+W8tvXzgsR
lDW9jqp8Hr6MfB/pMy0nRZxK1HTOluQFdcSrQA8JDZAVNWyLPSaxRk477CGPag3uwACtrFNcG91b
5U/0E+iTk6S1T+qxOEoLPQnzaR4+DoXMQJAZGpVDBCC0BHizcmjwLm0DNdg/57NRU6uOY7nJQl1d
ZFakDpvu6Ke08B0q9pkrMjyij1l5Tx1ymyegLuMzbsWj3draezOM+a7wMyuIRz36SO2Wvy+GqsPs
6fnNjf96Beu17mvXkGvwxWylyxRZG9Zp240vjArT8zxlV8GbjQxnzH/cvuJul4E0uCcQbWSluEZp
UNeh318fB+ZUw7Uecqzgo0i3j+fQaVibVMPiQ5v8tyAE9WKHff/Gpxp6YSbeHTNMjjTnaJjcT5ns
TauS4dUmN0fxPlfzb90Z/rdf5JJYzPrw4aZV+OlExqsLm+u3VYWHuvfzv/pkgSS2GGNPLsFtcU93
mQIAPzP6BVT7sT/lQJ7NZl0jxfpxRwHZIxaBlg/uiY32YaAVduti39t0rkaDtx7sm+yBeFt98Z1V
xHIlrQ1ndsrUyelyZ/n4B3/IVtzxm/cqOtmdKxC3Al01VVS/pb4xHFMLQ8/jVLZZcw6V/Hic+Uo0
1wqGzuMsUdCCs64OikzdZ5B4qYHMw7L55+iEMY+r+6CKCK5DD2r96GbGvw7/vOZ/OTdKQDX+zIeb
12l595bSMliRgvomu6nKV4AXopU2JV0QFaZ9scLGuTwe5UX2p6jTdgfO17kLEpyLMdn0DWe6FLxf
JffoYfrlm8SPqTq66VMf7e0IfrDhRtMvLy63avS1tyGhq2q3YQG1159+ZW22FTA/MWcwz7JdAbG3
yUs4EzVz+63TN/kXNs5m3ZGytPUMVyLCHHePf2YnmAcZaexHo0IvWuK4JpWQr2uAP4D6KeOra3Uz
ymP7WmvhjZnE9GHnk7nsKr868LGfPrI3EyfrSyWioydG6EF3c1JWEak1VjZauLwzfhNLfLKMQr63
WkihF0arWTWYY92W3YFjTJspkV3Q9jEfQyMt6dx58ZXcY7WOyfVePk5TWMXXxyN9kM84C2k831/2
OOBR1XZ2lvz691OxHm+cRsXAEVDzuINh33AkFzswhjBRK2nfEsNwVhLP6ubxrzoLNPLl2N2zWb6a
4SBPvllVOzu3UAcKUlqWrUAlgGjVWM3A/p7LeGwvdVEGk6zxIGtdvO1Kli0GrDqVh3an57u9bFZ6
bS8dVoNWM5Brdwn6pcbPxYKUUkCTj3PN0Kp1YvQAqmdEFYYoueNAtPUYpkFRK9oLv1B5fRyMzChX
mTaBF0PodsjLcKcpjzzeu+bjNGRuemJkQF6tnx8eT/37+ccjjY2mipoKrDN5A7pWnRl81nittULs
Jsf6hTDMvTj3K5eYwVUh4ZN/Kn6ktc56cvCHaD48HnX+BD8lrEGZk/Ue/Jd/eLzkcbCN2qBJ7o4o
AD1ooQkJgFusirem9NTJKovx9Hjk3B89TvM+bbeocf95xeP1uD4ZXCZifIla0SxbLTG2uPO53Uq7
oI3cM2KzoAstx0ntC8RIlxad7IueyGuUMdzXCX7dQnbJ33Wp0yJvG+dkD2nxPjCGdBJKU82Ip6fE
is6PV4m2zQ/1dC9sbJqVrfee1YoA9DAxX4mf53rF5fHkTk22Ri0Rngw2RktnprpH9wzUIevLD0yw
5HwiVDo2ttG9qxgkL0939uwcRmHf8zE5RQrZBmMSOjvXcsuPOsHRVA9ZUFGybmYc569t96tNh+KW
6HP23EIJe5wZWWwSwhu9Ps4Gz+lOzYRHZoQcu4inxFyzDWKPhf1lqY0kcyJvZ5/QDmplRuH83k1u
Fagk9JAj0MOvYeSg6JHhwiWH98LgCNt1OV1t9j9XJLUD0oSgMq38u0HiXOXON9GX6AzYj55M1r3z
5GiYwkpK+9oYlppKRTB3Kc2OsHbJLZeEOJqKC/l+sMK8vQjRTtssBPz0OI2rmVTRQYpVF4W+tXWB
LO11lMGzPadXpr32M/MSBsiwBHdV1jjP9xnVebbM/eOsSoALDxGJoIxzmCWZVnaqxPCFewx2t9tn
p38/H/f5vKIJG+IVQl2RTOjQopRCdRp+ei1+UZ5XfYE2Ryqn1fOrBeAjNCexamLd3fRiQgY0m+/N
JPVrqbgIa7T9xSy09wydImpvpi1Vnkcf6A+ILpVpuO97abDxS+Z140/uSbaNWhv4/5laSffER4mV
8n54PHo8NzUuxIeq2BNw+FPHY7XnPTKeBytLl2iMp6056WggnPnp8Xs9fkOoDt0WRtPL47f/9/OP
R4WX884XcY5XzwCKnjDhAjmWbdEfd+nSE/GLWYaA4hjUKWBbdNqr5AzA+GAN9vj8OFTSzfGCNPMq
qmuTMX/EcH2KCp1Jg+usqhpFR9/q8flxyE1yrMNYaeuCy/30OGgClloTj8R4wHE65b7dL1GvQCf0
HaztQ7iaDHbkteV7qAakf+llr23avCN24PEK1wfDaU6ltcJZ35/sUxZP1SmDC3tCZdOfPIaYI+wV
HpqRvSvFGO0fr6yIjhuZAG8il+6Cm1XeoXY095/D41QvgG6AZyy/1ByL9X95yePFIFQHliRWAstQ
MT7OMdmb7IEeZ2PhonB4POyRWTb3dNPHGS0EBezJrJY0tRyoHnG3txl+v8dOdXB7Uz2bpjKeHWnQ
eEnm9zDkLjarwl4+Ts3UclFqTV1gZf4H49Ti1R3HcJ0MyH0epzLWhpOXRB9J5hav2f3QKcQkfZ8+
m63YWgUZMJo+R8sCs+1OL43oVdPGdDtGsFaY+t07r44fDNQYSIQa2g3D9M39bz526rft8x3HuHV2
VTPqSzMM09uQm/W2aeKJD3iT3bBramu9z6CDtVq0K5MGkbwJ/rWDrdjPAp4gbnbA+qTgZNSJo48B
6cMDVrWoQKSvitL55O9Vr90JAyF73voQOTZ0+cJ0UMahq2MgxQa+GwP2rKjiE3q7zOa9oHEQ6hZV
JK+Fi/bVYE69S9HB7DJT3XGjKE64K3YT4qtOTyd80lXz5AHjWmSMg/YhP6RGMPIp3SIitU6knTAz
1p2NSM0bEFyQwW7lbk0RlosaDcbKz+NlMmr+EfI/33i2jWVvTR+6Ff51gGUwusp/FThzM+auePuN
bT2ULdxQ1BelFJg26ROYA2SkkqJuITAjLVUMBq3NRXoYMzmsePs2XchOPnPytyQlZ91l82E0aXj0
O/GJ2gOoiy0ZEIf+fFL+dzmL+M2ufuqkLT7GpK3JX0ZM7ZIwDPdIb/ed5am13lnGxjUAylZFMR4K
+n5p9t4J6t/GzJpNE+HnlalziL1zBjTvTCH6t7XQPswoElb40Md9qwRf1L8Tbffm2lOyy+mB2n3b
nWP5J/HM8BzjpAA4oA8Ed7j5lTe4uEZdpIMGyVr29mHgOiqAOllfEhAbz4Q1m0sUCjcFeHHVNU3g
Vtpw9oWXg8jwqgURCE05ILSzpmbV9ks+cd1ZAoAEr0jtAqqUkLkaTLn1YlfmvCkS9pdJ7qKj6yBT
1GX1wtjw5ttWcm1sAYuhRr/aWv49Bi/d0skFb5OFCF1murCjc5yrli5gb3gbvR6/jCi1n2wrRURa
kYHMR5LQkveajGOW7+HYeLV1TTX/WyXqpmdSpzkWTvusY6TdkIVDzyD7W9VjfswTk1aUKZd96hJE
AagdSYt/1n0rXaFpgvI/O1flV8xswh+BHgSLCFbBTmgLdEHT0sNqsJQtKygxtmuougff19EmiG6n
9Jw7bBGiuRQHOWPLq2rZL2T9aQHdLkRV7SUhFEzJ0SiNvbcgvh4Cu0nKaQvwaqpfG8XllDgIE1Qu
noo2KTaz7sI7b7pbBofMQf6+Nh0tQdWN7Hum2tixPBAT7YuLJn/qsfW2riVvdBEXCmn4gvE7OSJl
gzjTdz+LrtOvA4PlYJYkWzmyzs/sVZB8iyo2UAWnzFiWTI6NS2vl2QW4aOJguO2A2AXNlBxS6o+F
puJ8zZCrpGMmCioYJBAO8Ea2kW0A9Dc8RF5EI29aty23AjD2l66MBpo0sl2gVZNvylIEV8XTwk/n
A2OGiIlQ2CyTVN+2/twd57g0YaI4n2iny6UB9mNplGpj9OAaxhj3LnnictkqDRkG+a3So+6h6Xui
+7LNypRKMSLh3Uniq5Ea6w7JdSLJFzf9YpeUId+WLJgS0sOOpgIznwhfZMxfzK+zJ2Z9cCKpwkB9
RWtCWoFHWvXeCAeU2mn9TVB6FjRlO7+SEvVGNzw7ZxYiXC1BetIgDAHonRESjWNJT82rVQDsr3p5
zMcnmqcb0fYr7OjJE6E1ICZLBmhWVu6oDvf4ZeuTZ9f61S5s+zL6RzkxFrM7rizGmvQbOm2HAOeU
ju2nNtsJH4XCX2MM9BPPvRa2DEqj0ja9T8PMcbQ9heZzN+50gqaKvpPrppmppqx5bYzO31zXh4sO
NRGxod7sPMZwQyPh7jt82BJ0iFmNeSxCP4c0eVRYLOOYqIM5IrqroCjm4956iGjEmvmYWKXWcIh7
Z3i2047FsECX5hV6tZFt7q1G08K8iTZq9i2UlJnv7aRfBLXjgSvuSWprRPRkuW854s4VTcPXBhpr
wJBwrcnQIFp+ij67iGAI4rrwfsxf8YjauBT19FKQJuMrnHedHN2Ngvpii+FJ3NkVKeUFHPp3P9Hx
KhHwE9SD2jmJOxDRVHRrNjQhIq9PPVEC4GUtXkbrtbYkqpvS0AP8x8a7tNLtnG1bUZCwnREv7pGg
thV19KaiGEbN7BiBMtCWOKBF91nrQ0fzZhRhZvhJWQQYtv4zpdCgnCl5Mhsic1QHKRmI21Z3+ido
x80izIt5p01RMNdAMhAZY4n3jAN/1YuOjXPj9bEfeFqZr1lSwlPY+eu0bH7l833F6Ft/jy7T2FQt
Uk+wfyhlL8olvMlupucqpzRNcFvghDU3vd7PQY35PTBs/ckZm3zX+3dN0Su2/m+DdRdOLHfmtKbe
7OzPmYZG0TjMLaMq3NzXnCjXVznxVlsVFWiGS2To7oxnlysDTjO3WMtn1xMqOJ4Ki1FDpArSW4SU
bRh9+mHbgBkctqTQJ7skNb7B5uLMlOptmCyQadPfwemqtcC4s4hysQWP4OBovBP1I1yVXr6LkRnh
YaosALRJfWJ6qNbDOE5XAF16cCeSv1pMNppWuzFU8aKpvoxZRiARtIpEM7K/6cji5iL2yGrfIYAi
HtcOzn9SSaOFaZYfzWhF710vvps8fPbjn3a2cZFX40tbOfvaFN611Ox6BX9F3+DjNW+TRm6gOf4o
sp13SkvNV0LrMJoodNuGo5pNhK7pJjS2qkieINzfT8MepT7BKquaZZ0LobzkYQIsBoD0amozcyOV
O7wOac/fBCJUaxzq2BckVEsjEFqzqOI4uzUwXhEk34hR8w5trKc39Ldo27JUP4VFY2+wd1B8ZH11
drQlXMFxHdEmY0TbG7hTI1xR04zTyY0JOnw8Sfzu/WPtJ1t5f41xjzeyK7HTBz05wI3aaZb9VLZY
EeOOGfEdCkeD1TuzK6qPhSxXoRp1gXbcPiXROLGc06aLPKDSj0cARMZ9wiB+NVoCO0c7llvpxqSg
SHOXQyb08+TFmwpYAW7hIXBnzmP26ZPX4XScGga87owqPiOryuoR3hHqZDH24za9y612mfm4oeUL
g0Rzq1rpbapB3Bi9J4faq/K1iSdtQcHtXqTX/W28DMmrRBlsm9XBqUGdMGmlKIiS6FjLQTvoUY9W
3ph/T2bgVd4HUuqrmXnlRugAQfQJM5yOfY7iwewPj4N9N1ql4h6xNlYtNjxtCcLVuUxHU5jzSkU5
bzoslD1mEX8vW95e0Y5FgOxvOiE3A/WWZReqBHr/QlOXR5f88aijccpFNpcEL6IOcVpxsao8fiF6
5Vz3rN5NNfdYBsPuIsU3OST+JZuSOZgx26+k6b3RkZuOUX5J7q0ESevqLu2Ot824M8veBDhEimdi
2Olm63rTBNZdvtCRfbesYVhPvrNv+ok4wQEzcuVW1qYs0Pw1saP20IkBSjWAC72REoZyrV9Pdhqt
MwGOGzhlFqn0XLub0Zx/JD1PZq1QEUyNGMomN5N1OLWbbjB+tS0goGREYJ6hX8j7o11E6dbWEQ8K
+25Ibbj7YzdxMJ+9FHl2wJn6xEw+36mPyi2DcqwHKh4S87qYwRhaNHqxrPlj9dQ3fnEgN/Wc2uIK
kROVshnvvMgNA22EHqSH32lm9xtPc3FdpWG7Kl0NimQPdNd0fqdJUYBGYng9xA2ZHVr3G4cJ2R9R
fcoi90Xe+zYhkEDXwM3RRzP+IdaLQ5cDjgon8zolLpW/5pMO2NziUKll0cgqKMWsr8dR4ykLO1Mf
bRNXe3pg/aAOvLdGdxJwL+EPksbmqWplZPJUFz2mAN09z5l2myArERAOPRwP9E40Ij9UbvY8NNxZ
IEuVLDMA0kfXWI8Mo7mlJsW5ID4usUesHxEkbRyozRWA+Hqoyk85PUIyxattN8VZIAIl+HPcMRUN
Ym0qWVHw9JUVozd3fJs0ZR9TwCkoFPEoKDaOAfymA04C9jOmla4L5f6MpgovxligBxiCAY8HmMN6
viiMapZJ5mfITciSURrg+X6bMr24Mti8ouEBuSopThYwpIGYSTqXbsGYgSDaCXeD2Dq6165bkwVK
hi7xrM5OgZTwtf5FJywliGKGfWNkEtqZ9e7WHqebKobhmZvIHzZwR65fASOK+tg1iAHFTfjt5+bB
lpbx7PfP/AAKtXA1LNrBYl8lqxNbX0GfWhTcxqdDTDVxQn+2dooYb5Q7E+LtEdnUTfmBrD8Z2tMb
YN9xlQv753+wdybLkTNZdn4VWa2F3zC4w4G2rl7EHIyBU5BM5gbGzGQCjnmenl4fmNVqlWTWkhba
aUPLSEZwCsDd773nfEfZnr0C46fXksEz6X7BWsOxeXBi8RM7kMSUkGGXgEWHP5atlc73IQyJriCk
k+GNtyOkin/oQVEJKfWsbPt17Cmx5kz8bAJhHCHLQ4RByJDALQylaT4tI7I9GLWz1VUQ1bPmLSHt
FnQxK6g3Aa5o3fDOLoiwFrnxVnDhaemZu6YzT2NrkR+aJsMhnpZOkNOpnZka9L0iNFOJy9nQDzqA
lZq6vgA2jvJ5JsEpT6+szQbjM5QWcQTeJc6rGr9LMRyrARBSb3o7z2/Gm1TTh9/V3c+ualFof5r2
aNy7AHp1fzUEc8YKSgCK/qjYOgK6r0I4C/S0BjhKvTsW+TsI/JaTOixMiCQMgOz626QYxtDGrGH0
m/VFxQDMCdl+s1pZnbII/DA13MrFHgQx0ofhnfdHwxyyTYIi/EqH1EfpgnS+DYriG4eoU4b1/JYp
+3vVwqrPyKUqvBKLkDFMd8FE9qfhFs5tijF2hfnUvPqVfWk12tu0e0RyPT3ZNDS3EuaAHJPFdWh9
zk05PKaNBPVEjN5P28GG3lvOzSWSwSYN0g5tZHH5xFLoTNYz79MCcUrSX/3c701dwhZQHDcibSS7
PknqYxKOFc6k0DkCPbnHNWWe3QDxizLbzzHWz7MfY62Yg3Kve9rYmsX7OGUBrecxQLFulN+0yEl1
YtZRVN571TU0Vaj6oaivTQdjOkQl7Gv+drGr92rauk7qnBrdEyY4VrTGwG+1NuZwH6t1PVAhsfSY
IMH21HOgjsKa0v+LSvKFAWyjW0Vyh8zLK4lWGeAX/UzbVUUHx1XtMZgwFXoGAJvGBfuIWgxrTt0B
jPrzT3qbmkMsthsT+GpF4OfTwLDHLE8l3ZoabK89mL/ifoovMy4oX0T+rpKQoNxx56hhuoGTqfem
RGSGDxSojzUdIIj5RAMF92yx86p0ugGiW78BZ2Wgsfn3D60K8UrYylw3IoaR4O5ZuIutNMLwaOkK
R/WQ949LA+/dzfvxobTSbk9IAK2/DKRBUA0MMUAgwygF8VEXnMuwhpDsQHpgW6jtWHbVd0uC6G3c
3Cclrnotu7h4GAyDfFwNRCwIj4LiqLY4FHkQJ9lqkw1lPZi4GcOxwuu4EXQ2z5QXtDPt+RiTkbuy
etd+mdZZ0htbxlTlFkmf/eglkqMSZyYj3LqD27LE+cVRoO9fKYgIj57hTGvuDTIrYGUwg2SBl368
awfnlz+ZB1VL9ejHkzhHvOUpTa9jUFveA1mkGXtNmZBEkw8HSk3+ANWYPHmM055YaVwSarEtdsSL
rPvR83dRHvv3UQ2WWFg4GLssxPw0ZO7D1wcoAjfEoCgdpP8gjAky1ZL2pMcnONTQjTP33EjGcDoh
+VIferM6IV7icEOtuW4i1KgmEGiTlmHe4qiGUk3abFuT6BTWJ9ieQtAx59AxXFLczySjvMjOGB7z
PkWmR0FF4gy/eTJW99hRnxFi8uvG6DaIM+uQKTBKwJFlb6zcAKXrJd+D3KyvokQFtryfkeMM29g0
97Rd0z0oF/GC7wj6Wxl9QGBg2JO399EEEUdbpo0UUH4vikXyJZCqWxEZbl57Cn0QJ776EcckrEKE
m/cTEYrdwFAmJ9hr6xXqN+Q6oAU1VG9cL5sSG+wGexvz9XLeRi0shanGkh9abN0Nbky64zFT2fhH
rlq1t4zAeDZn6wPEnXcurMl4BksltqhXna12PJPDWAizOg8MYA4jnhPbA2X6Gc2YZsrxW+Imzinl
zLkexua7RpoA+pyFNqHMBRmCY5x2JnHHG+7eCZkY7k2vcg7QHuiMlRZU4QHDRti0sBOy8Ls9Q6YG
2CfXWVY9KtBhb23l/Gz6bCPMaoCTkp9LjAhP9SU2l5vVzqkIS5R8Q+fU2/Q7nDS+Z9oG9HrNlKB4
jiIRxJu9IOBhY1quc+iF+NSEqZ/C2DqXtp28GHB4De1txqYg2MqGC0Ncg7/VNrKKdpJUHRTq6GbY
H0xTJls3I+Bn7Dq1zkXSXUxYVnguqh/MtZl4NsbPEhTnlTJthbMrCKlfaOi/MwPvDjbcct9OIoa3
2P7nsj3NTlFfjZJFJW8wruZ0OLjxK3o2LJF10++N3L3JZRAc18OWjv5L6oGYcJ2yuubarDBjk21a
nHpaVyuzDluX7qL7LXI6BgBzaF0Th/mPkmRDMVJ0V5GdT/esBQyspTz6hsW5RLXX0c3aK0On9mpk
9aWhGLwLtV1zgu/6dW7FgqryQMeSUz7sOfJmWQuqbrqobAJwGZtYJ+p+I1L2E2s03nGSqrUGfX3V
LkG3SBoXz5MMMSR1ryPbZzPOZBB1lk9q/Rrt7Q9dMjUbS7GqJweHLmvY1bWyeteh618tEnsqjcD8
0EnJW2jXJhKy+XvPCvfnUT3ww5jlc2VC3ChSQ2+XKTDBQqc5UdvkbbL1dLXdWVznKhDkfaP5HDtK
BDOJBnDpBsHBHsrqTMbPlFN0uIeae1QO5R1gsEcY0xznMnIQ6BvSE3DbZtu3CtHq5HdH0xFvVpER
I96M5TlnsbHTwtw7PaJDxqA70NxLZDJI36Dq3sOo+W1mZb8H9kw2Vd12R+R3rMu11W1R5Axb4RzJ
QhyfS5HUBI6VIdsWvJyZxSRpXlL0lAfUn2AEwhLLv6y+yQD1az3xk1UgLSguqvauK8FTdzhyHsm1
du4a8EMi0wmSFfznMaeSU1elZGjWjFs5lIomIw06TDDiGJibdau/J0ZSPTusiCqq91ku+7teqfHC
2Qq6ZVt6L6UXROSOxuXvgWkKlijBrkdELZPXVru/CYmoX7vW8DYmUUlJC+c8tpxom4rc2xaZ/dia
TrvnmNYxChqvjWV8TLjVv0P6oweMXEy0SGJY+j4ictk4ZyXTtarGktDBuLsUkM6d2hT7KKAAkE08
XwvUAwC1AMWTnntoOaaawosZWnXq5HrQ5ObS3CQGYMBCb3lrxZ3hRb8WSDKrR30c/BCrYt2Xp4h9
YhGADM16I/Igvjnazje+YAFGSUzQs5flJ0ON8W2UPsRL4qa3aUlmVb9wV2Yk2BhPrfJu7r2npEof
ZhYnQaV0Tx5leIyDFnExdEEUqOIRE691EwNZvcUw5Vsp2u8BRYYO/PHqjtMhLDuxzaaY00HntM9d
firNwjoGkomSdL5b1aPZldOzbGPrMTKtDb788YYQZsIRSg+1TADkBO6DTXfHgWd7bYVWzxYn6o0j
VbynEtR3mr8Fw3fXOXUZx8GR31NlRvBQ5np4DEOkTBhskWqrK5RVsnHDbF+ZwwOrjWDKuOonSUrK
kG9jR2cno7GNZw4nXLXI39YyRJOD1YsCMQ33im4uUWPAlDwO5JMJ8mqO6R6mcfoUFkV7Q8ngRkX/
jEolgQs5fJ/yBtGJy0RMQIFUbrOz+u6aeEHxwMjhXJrpO2yUx2H54zlaqFvrOQnWAs/bYH1RN18Z
w50t1NY00m+T1dwtR/B7iTvy1qHNGxp5m3xD3GQXnWEH+Ahu0p3C/7cL4MSsi3Ge8Q5G1T5Nil2J
tPTZ8SZ/zz0wBDbnN9AWEdfccybq7IS3rF4x9nuvYtvZRBb1EQ3g6QVZngmsaU0D1Dx8PZ22bbXK
l4st8yg1U7aTO19qvPV2Ym2E/MZ8EPEGQN4Nh9SNW7vONdPqRQ2ncqAV4pVxcOBkWFzcYEIfTc06
B11INrJd39qGMR4gM9osRlnf3DIrTwL0BwF79JdZeymdmMgPWdEeaxETkk0CJPprDHSmQY3VA6yz
8oPMPOeow4bkW3me7YkapVC3xKaGI/ewnsROoWHdGWLq8b2W823q4vw6lzHaQB4hhWS27dD/JqUp
0Obt68NMC4cyZbhOCLkb32Jg6IXwYZFqk7nOFqtAcCddBRg4ITkiKeAu2tJ/xkc7XOx8sE9TmuxZ
hC6JjKZt1XG+VxyEnlvjFzJ3LKRFzbBAOTFQYRJRvNe5nvyrP5bpjY4DsRtz9zstIFZY+QcuyOlm
+264FdWodtHyY+tEuIeRamrdJMVmUoU82MvPFPSvITXabjYXc/F+gPqzVjmHu8HUBEC2I9Av/dMe
YLCul8DXQZbNY+PZX+nvFxHd2ygsmCK1ILVGRNaVxrxqYK83oNPvqsBKb164yN8TEa2tCsd/5NNs
ZdfQoRterK5k6hFE8kh8Lm7RaHQ59Ujn0ELQvExp/yt0icKUpj5CvpkfDCM7AMWCOZGOA+Lj+Yq4
Mbv1yjjgcT/P7tBd2d/e2TvUJdL9neM4/oM7zNNL3d6TlHhXo8e9HyC33pKKUwB6Z+odb+5u+WhB
xvIxbAnf3ujFPyJTimfezY0lqLkMIiqIu5ifcpuwwAIMhCS7Au5A2D8E+XzIhqK5TtrCBu+MNwul
BZyC8neUF5rUx/HUVFl9T2/3TnQR0/cpYdXGfWKrJjuU5BS86DR7QJnQ3bu4kF9M9hAIiJ7ALcIn
axgcXSvp3wC2PI5ykjfLcVp0N9gdvCyTN1d402GKUF245hJnnGt2Y6sazwgeY3Y0XgGC7ikdsPoa
NaNSACoYw2LjJsfGvW/YdxGE7mLbw7gfJsZzhIMEic3t6wPC/q2Rl9ZjKJtuE6Op2ZPZ8a514V0C
SCwvKZsnAyrelrAYxxWK+PnFZi4Ikq9oOeLP+6//mp2Gc9XI2Mpq52/CHsg+Jj6PNSs9CvKjqCDx
pgs36jfmwGoqc+yAX/+XEPpyGQs83m703EYRzdHcZi/wFDt732l2c++K8N98iDRd4CY0n4X3jhEm
fPn6Ad183hC5gDBg+Q2Fmz6mGMejKmG1zhKTXxx6QU2A3x5oCQSwGesER8nwZSwx5XkzrKQ5DcEb
h9ifTSsMNp72OD+OnLVkRylUN0N4MDsPS38+nPLIM2+CMxm9eEpAmD8WDvxQHSgBq9NklpdwkQVm
3DltCYS414X/GDsVE3FwRX5JHgx6dvd+oWfZ43nqEsicC++xcJyVr9HGVpw0NznX7h6/9Fb1ZCnF
/dy8NFF3doyx5qoM2xf8cC9pYjlXFcI1ikrE1hHZGZevp3ZEpq76ahQndCvti4twbB0L1UK35wsl
MhTrKi2QiSyvDZffNPCkAfGLJ1ekVG9pz/m7r8/SUC92DmC07ddr+6Eo91APoOssT45z1RyY6+cY
BPjK6VTNxywtGcoun9VW692BevBWXw89PIhnw42glSxPrtgmLsqzMbYvP5SlynvXqv78rn7ZBQ9p
YB///EgZVefoR5uvRzgvhxsDGgOq+7iuSTbLyub29amWWzigr/r09SiisRNFufvw9Q2yIH4Wo0rv
vx45lfMr6CLzz98LawQkpK5Nz18vFDWxWXZGYNLXnwDzLgKJMh+OXy8NLNzjOX3Gw9efoNdAZTPH
zfZfn0U7FO4wFGS7r88OsTJ2QSeK7ddXxlWvD2apu83XV7bbkm6GKAAvl80r8pL2fvAJIa/BI25Y
GQfcAqW1yBXIzR2a/nVkXLbOvUke0X/mdA6M+g6tQMoQvCb0pJm7F6+nTko970j32961yL9f65Fj
vquXfK3l4UiFvUJPQyBEgN4zMokSC3gPcH2G2dk0mv6FbHG56qqAJvHy0Kl8zqcyzu/KcdqSMTo9
FYPx0arxFDVxfPdnKbNIWiJjNDyMy73ecqzBYHIDdMMAq+xvRZml96WBjjFwTEXLP4erl8bdLp+5
uuowN57whQI9p++RFaQhCREWj2MKF9yro63V1qehoDKOaB5sojlBbNAiLoyyBlBBjZp2SG3zzqO1
tc1JmNpDH7deEPo2DJYi8s0jIlBt/81ZdoUo4k1D8lGuOOrYdK2m9FW6tNrCsDb2Xw95PjxEJMv0
p+JHiITTfZxyPwMqWfkz0vA/F8PAzWMhFttHy1Vc1Jq9xUzPgGEg5Fmj2Fr99Gm4/DkR61LW1CMT
NeGok1D9pzmyYaJ5Xpt9BP09Mu0Xi+bBOuXYAPN5oFHd4tsmr+AzN3PGdYvkVVoZTZIyz07hMGEI
UFCc51ZUJz+nSUdL5sPwKjy0ftLsgeutFJjgY5bH2OEqnt9X38l/QkW4BPPRP/FPE4ixVSvw2dGQ
Rs0oih3dF/lStTaIEjGCcCJkreMCXul+Aixysux4wzVZcrLzbrl0xDbpBUvtUCP6VnS1UrbgBCyJ
PatD5nWIMivaiWxqr35myus0y5+eN9r7KYSGPsLUnKGhwjPm+2c2gJEWmCewaL89+ilXfFuVwYt2
qVOnlLKmlhcETpdkcsJ3DQZpVDEg+5oXJ4TgbiKIrcdytm3SsBDtdRyWyhAahVpuKE6OS5JUgGg6
XbBDw6EZFapPaxzIwUBtlrtEpZdT/NvLO9BGLfVoB897lRms+Ynh6FdgTUxAA7a4qI9/+z2X/dxD
hRiWzLMW/gRFtH03uTjrCjl884g8Q4IenCdzvpV8rwmtxiPJnwPf6oUbyr829nTfjPRFrXYljDh/
UkhkjzEqCsRjyPY0mXBx4s2rvBNizUm3349Jf3AYzL246FYeLV/vCVzaEp/aP6fAeS+pWw3MTocD
vCtNxtQ4bWbXZ6aApCry5W+cJskraILiiAkkYFAiklfPrSA9gs5LnNbYVEaavrqlWe+mBIeIs9wj
YJDjLUHi8z7hWHrBMBqunBFFiEeHkqTiNntlEg1jqH6buaJbDLQH1RrRYybbQ9nlaMe6rLhkEhxO
PWtnNXrjLyy3Chbr2rC8j6AeGSIu35kq91LVk/vw9Y0BCWyyGCtJhB5135Al8loQLx0v0QwB6slc
SZJ/8kEdBuBuhBqTzUMWmVW+Fhm8nwggZsxlFvd99Qr3bLqi1/3hCmtr+v5bhL31AqA9Aeq0NK7n
lanm4XUgzRHyG9mOsxtv7OW/WvCIu7ZjX28QKt7Njtmuu3Sat3U7cl7L0XboZQFH+OZufc9zdyGD
/VdD+y2SJ1Ip8zQqXh2/fvcGvBAN7VtvyJ6yORtenHH8OTeWe6k1hME6noxrwjAyaAinDbz+3g8N
Mu24QpgYuEhxX11HMSNvA6j3bA0ZmoxLXAEk0K3RvQb4FNlVKC8QdDq0bmR/m+GaPKCh2k8L+e//
g0NybOfTbSo///63n0WXt+iQPkNd5JA/vj51/PX3v1nqPwWHXD/Lj/R/ef4fcIjn/WWbNt1Fh0A+
R6JQ/XdwiGf+ZbqQPJCJEVuhTMf6D3CI+ZeguvF8lyfAEPX8/w4Osd2/HOE5piddB6EGQ5S//du/
/hz/JfwkVSKdwiJv/qfH/4VgoIdCM1P4+9+U/8/cEEgCAEhI6JOgScqfH086D3ma9V/x9UzIz0kT
UqmsH5us6u6jKMiOQ11SWpp2ARXRb/sMlzJWqNexMwHi2UiZYJrnDsIeE4NkUJM9p7GVsAsa7q4q
W5Q3mWYuK6fkx+CgroJJvMhS4rj/TCMtt2bLQaYYgCEM1TxykFOKsGbfxM4YN+iFaQtDAbURe7CE
CBgaiG6G8eKBhHqeU5Kow9kyP2mY+ZsY7S8tUTNRB6fQySMnY31XSy+5xpRz1SosKz9acZhKHxb8
x8+ck/6GIV76A0RA/G7H3C/YQh3ynNrMOxmWReMn164HobM2cnR3jiAixy/v3KSyT7kWHXYdK32p
7CJAhjb44EmEAFS84RcA2FWlqn+y51Gk666LjHcbZcW4alKLH4ZoEAK6yFgdCERP4CbwMgZRDq4E
PIHhC3kLKVNsKGtwsCOHVjK0lhMGF0CYaZrpb4FKqnFrCtfb2xW8Bd2r7M0ZbfwtwgonjI9Z9yuZ
W/NsuRlEztBgb9RhONFgtY2HLumtYxXPHiJCq/o+jSXkMe3HokJ0YKYSa+xCASkd3TFCF6gYemuy
kQpPwCjpS7cbryvM76HvcZyxi8hD5pmUT0vV/9CnJuPwqaWpTuYfXBcmEuR50WRvR9LVKouGux1a
4bxCymF9VB5sARKrffiSorei9WAP6Rsdxw5LZl4/BlKi5Zwt2ZC3wy61rTVBGjodqmTVJpO9j+u+
PpfCCBUephLhSD/jRVipAiWRHSG0Vn4R7uEtEiyQOlAqdhHNtBKEVYTy2Kj7lDQCi3584vv+N9ZU
l/ZyBVMuxDi8Sgq8e2sLV2yIQZ15EmV7wRmjh/Tyu2DajBzQoYQOqOHvUXXi2fdyCR0nlUSYZAgq
9qoz65MLa1uvJ3y8P/AWim+aV11QIjQ/wLAsHFUtswsiKabx7WA3ajVlQp8cUXOuUwEjhXVsN9Op
DbWxLaH+cJzvZMrJoBzLo+CIc6zLuoZ/NiFPyGDWncZIFAFdJIjtMM8c8mSjhOzl1Kn6twSBaLGr
nBYmnjbDJFnNrhv+0o5V7VKfeFHOt1FBIa0qBrG1Lcy1N5niTdUzxGZZStdfJ2HMyaSrMesAz+yA
spPO6m3Zt7p3j3fikBuin+9m/vnI8SeEbltxCB0YsVmPhg91TWmmlzWqnFsK9YX4ksrTwDMz/zoG
QpQLy2/otkjxoG0oL7SCfZoPLY17G4piHeGcsy2fc2o62Ersjc635boc5gLSTmj3hFkaOc8E8Fb8
Gua2z3f4AqxdQQ1z8/vI/eU3sy2PBQ4Mvda567+lGgXYXVLT86cRIf1Hd2astYPTAoWvnIiqpzn8
xbRICx+RVeEjqYh6BtKo0rJ7R3bclG6U6RmK9CJB6ceo+6y6FAXqnDjktHK4eMkJS3gvkK4fDV/m
18pF17aqRtt9kkUZP2dgdIYVibDRjTNs8RlGSU8AiVEW5yYbl9Q/E0y9iuxlOZPM9MwKwOIGppy+
NyYDU8HMOSs61qy11AS0WY90HPiRJAp+uuOyqG+WnRef2mxrnEKe9xg6oXOK89D7KSAGvMKBzn86
OKtIHso7jrmhY2Tu2oBjcKp0HxUblaKL2emqn6kush7UiVRGvl9mqiODMA3aUlP2Y3sBXw510CbV
YDWH8/wTdEGPKMhU4s0TsXXqs6rEeunainGzNi9G7RBP2jjVIXdSJMd51BP7LBGUflSuLFHOFQBo
jpMyxo8wEwbS1aC0cNDZluOBx9QtPRwlF3istEJMLn4VAob1+gZtdz/P+4JI+1MX983CKBCIs7Mw
mJJVYVBUbeYwroCiE65AZ7cqy407xvGT9tL8PWkz4t0CZqVnSWRBuulzXIMr16wUK4MiHnobCq4l
SgoaT2XiOsbe6VDMr3SEj2Y9OV2OGM9DjD6uRilYSIuZ4Vgnm+K7dMp82yuLsiKrSVczjQT/CHAj
NgPC2AlL+2Hmc/MRjr7z7hZusXcZOll8aUiUK1m03kfq+/2zZdVCraOePWITq2aZV/qTL5CTzy6W
Iiz077koGGe2HWsF0isoHFOlERlSmtvXCpDHBC+4Hn/1Xcod1Gagz1fouT6tUsD3qIps3GUZ5qqk
dLPfk2uYF4+gx1vljA7jZz0dCGYwoTvW6disJtK0vivbmi51kBcfEqcQbU9X189zyyoDURFNwMyf
ZCNhGSfb2OhzNorSdX+SaKuWcAhhPQwdFI11YRJjtEtnjHRV2Ks3QirdY2226EhCZK1h6CJri6vy
B2z6Ep6raOJ97FOnGh3MgDVZTr6/iqlHylUCwZtn1Bg51pMXeNtKQRaCojTfoeiIFVPRcZHguBUm
Azrjxji5z5E0/J1bTWCukTojPPHd7AObTnBUwzyemF15p8IhjtJrZ+t5tEHRG/zq27nt9FmUiXnJ
2si4RwU0shL2XbyRhVH+mgRCuiSnNZ27tY1iqY5BGbjavoM+wciWMumJMQZaxsGT8xHLPTLSvihJ
NnDqBmPaNDvVlrS0YVctxG+67CmyH6fcN15pH9veTw4Smg6UVNfdo3zjRsaCZo6QhIvx0qYhwFMM
bji+Q/Y1gpnIkvsZwdO6OqpHaSV1BtO7y19ElPf4kUqr/j3YM879PvcsistmxjiCBGMtvdD4blqG
eutiEr/GCihOltt1vJ4T3zlmld+f2GBclLMo6cD7jqJd/DrjRUa5xrADgu3ccTHvIgMN6xSEKKM7
T3+fotb4nHNPUwiZoLijZIgPdqLmfTQG2Mon9MBbmTBilXjGdy29lkVVk9jvY4bGobAwDwraOddC
usF9HSp5LZop3Qcheo7EnqBQIozZkdWUXCzLKPaOPzRn/ibmOclM74iUNdqIDOYRQU/gKp2okDsr
ZQYnhSx3XdHJ72rq/LOX0hyPOn+4Lx0mSnQQm5rAGcn1xkAxJwI6s3tZPfUIFN7rKFZXtw+6o+AI
t+Zq8J8KbybUwOk6+QBhdkZmiXOVi8KPakY0Xno/WIU4WQPVpO8HNTp3poXxAUWxJnGvKPJH4G9m
/gbHOnrVwESaXWGW2e/QKJ29FQf2wSymqWf0VybBvm+xRhAA5xMKaIm6f7Ulw1xQrBPva9KiYZ8H
5vRraY/yYWA2OoOPQpKI8rjS0SHN2pKlj2M+E9DAZcAp5kUjCojo3NMwXCeFiy/M8AwT+ZPVMBlr
iWSM+uRJ4xu4YpDD4at6OG0lcT5+MS6uexQ1YE5Kr38tIU6TbBVChkEAamxkq6PHJlkYVCSKI0n3
XQOmatamD/i1nIeJqX6xj8HShGfR4xUkyHqUCyl8oHszksOCFTFgC3NQh6+6rq4sdCFtP++iRpFO
0mbhU2xWcKTzEeMqO5PikGgmaydFDfWj5oSmf0kRkFPEmwshDGd0SzBkb/oQpOwJE1aiB/nKJEy+
sasPNSsAJt1OdGyQQdMee1qr586tg4+mbcVdj5hk3eUWeASW5+aTFrI4zzgld2MdYYksXfGSiS55
Un1eFitR2yUwYz8V37wQqE40meOF6h8ffAiqdOAKPTVB57zEId4oi1m+xfS6Uu8O1hW9KTq0OCuh
5+Agejc3H5CGNeZTVYvuyScf48i0oCfErPMAHU81LVKB7Yz0lHbTOTNqOT8pSJ4Y3TJ4sFJkPzhK
55eI2fNq0FMcrSoOtut8cglq7ulorfoFVWzggy04B6MMsdnGshUalPSbTwPxaWoLyDkBmlqdE1pZ
hk2LulY23OWx321osE9vdZZn50H4JTkyRpCcCkWod5biCum5Nc60v7H80iFz3s3I899glgd7OAvL
llwnLjN7G+2mH7kTGHxU2rRBcK2sE7cAMkEAS8p8RsQ3K2EZ5xjBbFJawbHJWrgXCCjo2VcJXrAg
1vSFPec+DxwfX6BFfZOkwWMDqOA2RQyQkrTN2OQmHEtO4CbfxnIujpnDtYGopPfwtNjwb0bcvcmq
JKW4X+P97S5aoO8LLTO8VHMBfaKoLK4oJ8KwNi+r2oqDhbiwxANgV5GMb01HOwrnjVYXm24B/BB7
FGeH4utEHHqMx52sTz8iAEGaqn5mMJX89oZ2Yn5eYWskg4/EgLG/NyiKPiQhomuDaoWcmtrCJ62t
Ut36IvUHRLMuSwqAgvKDoata1M6gEAoEgjTQB1IF106v4VAgJUK+5NU+TDWqystU9/2HTCz7MU4t
lLCJ5Ymdm8fDt5gpuFo77BLb0Evqe2Y1QXZf9rqDuG30hrFyUow5iGDkyjb8CLmS4Wy8eMzv0Oxk
u0TPDQg7f8aBrOYHW5IoLEYnPJrIcLcLcXX8f9Pg2n8W14/ss/nXBbn7syinWodR+2///JA+zD+I
vJuP9uOfHjCboOn02H0uzaamS3npnxbO8sz/00/+oz/1v2ld2ab5nzFvn4rsI9cf/2Pz6usV/6De
+n8pU9mOb0kLf4Ov1L83r2zzL9v1feH5tLSkKT36R/+g3go6Xq6UrlIK+zSF6X9Qb4XzF8d6m1An
y1t6Yer/inqL+clbsLZ/2lxLX07R/xKC69oVLhsv38v55zZW1IwDWB6T1ICMo3TTeRj2gZwh3pDH
qsrOhNBs/XAgohI710oGw8mr3Asr0MI67SsEZqx6qC/XjZdUKDGiU9fhXJB2Rn9IzrvBYDOuJLtq
TS9glSVYfqtwfmN2p1615/vHfHxrqo6GgTd42yxBZizcbWS/Uk1F6zyX8PNDXFuETswjaOjaTu/8
lPHPXPjwqedmS4cQan1CA6CzoktYIVHyFdEi6eTf7ME/zpmst2NAFMAg5H1mp08ZO8BlubFnG1Is
9QqF2oi3IRv6bev225735kQjgoq2W0+Jk63rmi0GG3FDH0rfBSaaqry3nydEwZshUmLbhQ2jdAg8
yAkQG5FU07NThAgQ4yiU68rFzgk/h05X8Eyc7VvakIoYjJSlIcLprUN3idNpYELe94F9owch+RZD
ltmNJAxI1Fs8Yaa1svK99Ec4jO0j6UYHOn/kKqj4ycr1scPCvIX9FG5G/FiOM6IpceuFo51fZoA6
1N+qSc4o3IHkIFKGGnUny97adIB4IIZjnHQ1okiI74EbuGB5prPpJfpuuIts0Z2JR3mwtOdse6xF
ZO5ex6j+YTGaW0OWD3G9i+eupu8BAyfZyql/b+3fsvhvHJ3XUuvYFkW/SFXK4VXREduYYHhRAQeU
c9bX91A/dNXt6nMPYKS9V5hzTKToaFdvIBiOYaIu2JWOcm+tZAiRY6FP0UFc6XskY1n9rvlm5BU5
C3oWz7J+s3ZDAE811brxMVMgOgbKR2Ruw4kpT8cCFzP7UouPZrb6XYJwrVxU7HNj2Pm9bFZHcVb2
EcYgZxKj2JVJsUPLigNSH2O7VyzCUFkgqSpBMtmKDxuvj9nWX6S0wrdogID1VeQAA/taoqjbZdtC
q6hiF0Yrg7Xhnzyg9UmJjHAaUlwMUoKBdhL7LlmQ2RnAFWXo98qsuuCNSrtrUvUYZf3HFIbdbhMS
TkUO83wObRmkm9v14mOAA4gYgoAFQSapxtIgX8RQz2aZYguSJZGhkxvrGnmZ3DPMxghcUHXi20Zy
r0e5sBV2cAnGC3eEWw0HXwoGoks8pHQl1/+M/GEm2kSKM39tQGQoIM/8ppndzdSMC5Ki2wjRQudC
DIhXJl1yGB/yACeB7TzFYfMtCVFJwWhumdj510heFlzD3rM6VCPywKJmlnTfytaHibnfaQ064q5V
3sVO4RwxXrM1lvdTBYOQTzbGG4JXYjS8ME+u89R8hvVDkOaPbSg2RBW1w5I5ErKyKYfjPyQE5+gE
Vbg3dDH0itsMTHDyRyNrGLE7iCZMDHfwMZJdVNway1/aUnkLc2aoa9l5gsWDzY1fe+TFPbVFL/rs
0+kMBQlt/leX6j2YC2a4zKn33QhLDNX0a1dbxwG25gjqb58Nki9ISuhXufxZo1A9sZzT++qwyiQt
zezoknQvpqnpjCbJNCsfHAUMm+tWeZmEOnZy2lRba1RII+plnaLrwsm8SwX2YrXWkKUZceYRs+K0
zexYFV6/ZsTLTDm62yILDIXlYGdoP9gS+UWDKEaNOd2mUWDZTVlHLjBT2pmGKGQuzP7BMv1ZGZ9Z
qo1EKZDd2efiW7I1T5JqASxIQJTlGULrvvli2jrvJml5QRA0M9KHXRHHi+pOUsLKL0xvS6tsFeDk
ZibjbGEY3HraVsSsxv3J7PEgxgC2aFQcFMmebPFIqUYynBrxp9QN9VAQhWgDZ3TxA7Qu4olsVxQv
K9SJaznkj1zJzvPAHIzM2X96W6PlsuKBmSEiCyvXeWqBxMklaobQFGxxRGDSy8lw6xhmPW35XW0H
y4dNoeWpUCxvsHYzn+1/QiPaccwDy0Oes+f7M/04wlsdL2gZ8LgU3pZeZqcW1S680QWJoHiPE+M9
xRd+6uoIgLdgwHvQpJ0l000LTfettZW+iVYRvYy4RxiDQT4hzC9UyBtvVumh9JkaGHH1HkpRexqH
F3IQscCuq2v2RMhnw2aaSfieeo35BNij5aCOQ7cjO3CzTVndGRwdz11ZNy6umOGKlnlWuYDxBLwi
pi5emlJgmS3UATMjFPlQR/0Mef8GSVQ3I8CJ9kxzlIgY76VYX0QTbLW0Mn5soZBCSDGeFDiQeNOi
MwsdkKPVeje0eNxZKv7UsXsXyzQ65FLsIgeIn9jrKH6b36TNCJX3y7pTF2LJEj390DTAIE3YCVcC
VFfBVM7JqKsYNdSPKYk+6aDrQ5rEVhB5THEVRCU0N4rZnsRsTp4GTXRzkaluWX+pyktFeic2DbKL
Yo3TvsN84czNWjjK1Ma7dPXlpjF9VRmRyoFZFJ0qHekR2EYMOerlPMsPs/4TxpiBbUoUlFdZ6yP6
QwrTorvA2xvjztHjHVN6r+uHZd+voGFbJKHPImYIJBj6/IkumSwVCu8G6CpOGdinDcYkeQjxPUgN
Lp4OY07KTP1RtdptyoherkR25dQlT2MZpe8bsM4MIRIlSUncrsKCXVlg62/5FNL6ZWYY6tbm0cGo
TQZazJoFA9wpJb42YnxmlFZe5prUp67X8t3//9oVIp+UYADeBrd37tumOsscN+5YMYmdahxeeqjU
gIU5tCAHWkdE1FHArf9hQY0+IWKagB3xv1SAcKKm8OsTW5Lih5DPygxlvOBllJ2Znc7SrN2zXoSt
hY0409T2BffI7JQCMPReV9xKSbFo03DEB0uxfGtbkthCJEYemqkvOYoPODyW2V4FHo2wmlSf9aWK
vcQRE1nbNZG4VV3FB3VleGtksgWgpSp1d1k7NOiAzJZMiJ5GtapQLZMqJg6F5vcrqoFKiG0Fh5tr
VSXHN5AGxNag4QQQtiJl3r7B4CZb+XTUFZhCWKRijFGpGu4jEgYOAugs0tDu/Vy6SFD8UshfC04t
wtKQTKE4BMVF9o8q1XadWvggDO1hytYlJIZga/A/Gv0hmejvwUBNA503c8WQVB0Xr0RkZ5r+gsFK
39hqdknZ76XpxdI+Z6E5mU3jwbQ4FViwSxbDyqbJZJDRUswKBkS7Bplx49RYqVP2tmGUeVXYA+TC
CmTP0LsNpZJtQUF1aAG1QOLWvMcQse1ck37FbpNxNuvOKkgFLBQ6YT3JfMl4mcqv2Bxww0TnQSKi
SZXH09hkBxIRDhRyp5A1YA0WBBPUUz5Mu0070jTdTuNs70djRyp70AqPIdah+VjMcmN0NYLfEX2O
3IekOUCQY9yfDWFLc2dQwFHET6aPV17FkZxSEmSXFb0LTAmLyE2nWeMfvSFeoMzYmhIkifNu6ckB
xgdJkCehNKkTN98NzlEiMNzauk4o1ZdktFW6b32uSCCCIgLAZJs+RzsJFrOsmWRDSvifZQ9tLB8O
3BrADE4P7FvV553ATyiB+84UyeY8cg28bPUCdagFAgeCSB9MuBmbUSjNQLPgNrXBPe+qsfvRiBVC
UYLDxh2p2lcqDZHmvRiYzCdXZto5s4+OeqxNeQKnBosBUA9wMQVxWiO4FEsekRqNxCrPcNkw5JTF
5yzfCot+IzRT6jNxCCS9v/STrgZd9WqIDI+WOmP2+IpDrouZZSD2R+3ujRoYGoE98XItOtYZpwhN
D2nPm5jXbicYqaiNxBaoDO7mpiRtuUXuaVhv7GU+s1RhyMA+VMQwblMrdvqwBiywKswcGfV50zud
Zh34JZIcBxcD+YQn/pBfhkwgflKHZj/I/3pF5EV4lPLiZuRpavKwnxD4zhh8dKFgP5w4ETOPoZqD
jhdzWTElwYuaqW1WnEqNxMCXdYw2OYS4xt7IDrLtMdWDT4tVTBAKEDrY2t0u4qKkZQRpTNMgWITf
SQNUmwImvpZ24y6sYtEWYnKzLSbSmUltRVzByeg1T4jf28G6y+p6M7Bh2YCEoaJsck3znLw0aXzR
jI4BsF5ELufrfkQGyYQe2NfCwqXp5HtMo2jBgbFTbXnO1/rbCmPJDTMTP9DMXJvkkPQCD1SqW1Zs
7LYdbsvJ6fX6Jk7L51SSU1Wr+U3oi2ehwyvbxs2bvlBwDVTH7AUKyF0OcmR2np0KLi+66NBVPBAv
F+LLSY4nJXqQv1KtPRvz+kCaGHGfMFrFcTU08gMXqPkYdH07EVbyx4AGSAubMtxhn3UjPmSh6PzS
RhHFj9hjAkpV5tA9vEqWbsP2lS/FNrmtZQx7EfW7mq67ZMDl3jAtQkXyR7PHw8ZrmM69HOSh8hO2
jR5UZfQPWmCgb4+Z0ZK1aFpcXz0fj8WI0Y7a8DVi6nS09Pq7L5jiIgP7ixvha12k2cnrRqIzIyJM
Uoq9Kmi6Q9IKh4leneS+oEJbyreZSdbBqmf8/PUu7jXhtmRWvJMFIXZSQRd3tOisEmV00vOiybuE
Ou+qc8LL43UeOuSSyK3VNoQ+AAbazbEVkImo+WRrsGlGZgBAB8uMzkI8YZqG7RUTMpQ8ZokdAec3
+PW3wuCYaYzKLyEQ+2Ep03DkkRfX8FEg9asScVVlzva0bCo31NWLNC0FC2aYjWk69dDoUBtQhyxu
MbMYxNfnMok/QDzAI925ffpAoO+wvgOzsMYoK8EntbxbmfJuFUxc1OhshuBhY1QZexn15szWFQu/
JH3F/dOQHM0p4IJZ+e9WfZ/pyVHUAAFJnFq9ZNG9qp9n49DqpS+gQg2T3w569fIvmm+WemmH6zIf
suUxlvvmtcLXap4ky+8KjkL9DgAf5O1nu/6hZ8C2h+26QGDRRi6VoG0Jx4hupdZbGAeMybkuk+kj
1Q9iexH6r3y5jABKWBHYVfWSDgtd8G4ggwyIf/asFZ+VzkVIrITwBMfnsQE7hz1aSit/CMkL4wl6
/pJnqneEkTV/+LxwZmfYO6nnGkc0aOR/Yy0k4RNhFO9TWb1E2XsR3gcyDFtA0MrE3tdifHrWqp2Z
vGXhXyj8RCg3JhkFEvnaOrgEbh9eFZuA8HYKmtVTFoQc5O/O3yFfFhEIqL93DQn9dKtTr1a9VfWs
jTC6m+KHWr7nxvN5jo4CSd/qsdT2QCcRV5J2DRiont62MiVOfY3thW0Yu9jYGZApUVcBCEHbC0ri
yNCc++I5z8jhTB+JLILnCGnr4OoDloSUpp7Ri3UDd/ouDY9ripXpLS3YxMBm8MV63XaB/H++iih3
CI4AnfbHBq5FI9Va+1l/lpoOLjczo/CrQaGr+FzvMyta7dBpcBcilCp14rV1EEm+xv5C1CwU/leD
xR7zl4BMjGH5jIavFgFWJRHcJ91M6ylr3haF99jsKCqOUXJW5y9zOHX9v0S+bDaWFMwxlmYLyE9P
7LNdlseRFYdKqrdSmz7hkb0GacD6HokjlsHQbdACpjjp68xQaXuZP2LpuTMBLEkgdBOEVgu0yF1J
ZcRcxNl06GQzRKcw/w6Ta0GNVHWVXTffyJYJBw+Vk7keV/lR89CO+hNK59I8ShVH0+rX3bdYnHTD
UzN2DAhjbyGbDbRr9gpNo3QyzeF0ZFykCNeo04Ai67aOxlk+CNpRLMm94+CyWQGDJ5jHR5gFnJ/g
GoDtKWfYBFYRDPQOq/HQs8+UslcNquhXY8wjCn/CstjgEAblWJdEfh0t9Z+k/ksFtmEjAiyCBMF8
rpjn/ETYhdPBGP/hQpbrYR8N5q2Zcrdt7xk2R/K3HC2+cFRMwnM9/elmeEBsTZmMmelOa461xwHM
xk7mZlKobFwZtQsdvfkclb3cXwT9oHRcFuQ3FRu8VPsSkwM7eE4hlhizSZRXYKZ7pCpsxJhSJjoH
4zWEXolkx48qKVDHV/4MjjLyk7XhMAiIGAOLXedQvRG0y5UdTowiucm0ZEQZ3QNkZANJYTUSJB+9
WMWrgISPgYnF0n6fC58G2b5452yJEYJZ/sjNXUqDpLhVlOyzeTWq5055VXrMYJTbJgqwBswyEu+m
fgfBxUsWVTTwAHZwKr51wl88/1r9UZBdofMIepwltyffKH7fwpnV5//bwMHV87/OurLhrZOrNt7a
+rShGg3Cl9/EhVr9tzFuknrF1L0smB8diw0/aIsY8gtlKv6i5lx2B4G59dHQX7PlkuU7vt5UkEJD
RBmZbJOdk8AY6od6fUTZbZWfQoig6YEJ6lQeZfq/mhCypuAIOxENokdcczsx5a/4GuX6uMiN3ePB
K13y4+fc51PmAEzIduFLm2xrZ5ZGWyB5qZ6k8GzBIkz32vKEsRiwjKE+t7Lgm6issI/XyRfgs0I/
YtGkxblVRQCjsD9b8am0zlZ9LmqYTU/94PEDisNz3hFvgIx9h1SEteI4XYXkoyfYL/1Jm5YS5qay
Ra5v7xqzoYhzGDhV6JTyVx19DOONg2YpLrn5NKaPImFB99yo7119EoDr9T677AnjSPyqT3CxmEsw
mip+jeh5se6cMQSxFPJZio99eFPrr0pTnFHjtOd4jQiL4XFKGTsd1/VeC9G95NPumn9NhHvVYcYU
E99Vi+/m8C3prIDrX33d57zUqCaE5Z6Tx4lqXHsqKnqfAD4ks41MJUwGvWDAjAKzCHuK/ZI+ydl3
KbF9dvnuLfaDXqM9qdkV0dcywqkcPL3Gu3QpoBfNCchlVPDl8jtF70N0Uct7gb8DsaJO/6PKAWNL
+PA0fnyMZG/aI6OOEovJyA+VJh9m5aucDgEYT7EK6uRZSU6S8myBFVCEz2R8bSmahZTJ9/w+ZIfN
Wt38NPPr2r3kSVACq0AYBHCY4ZKNSNBmmUl4j7Krl39kwYjljxq9JMV7Hw9oriiyLQTEzRPvCGN4
LElhB6/at+ZLwfAwncEIZWcuZUKLeH5cxrxThLQhOvKpa9lJafd18irR45fW19A/r0DnaieLD8b6
zP3FJ9Orjlnc+a2s0+KQyabGB3M8S+ER7FiR/EwSNQ9zO2v5xgVoAw7b7s2leTXnWzZdTKpxfiR+
BYTLLjg2yM8Q0DOp5wL2ONSmfL9M3wVXDs9v9eDuS0UOcWKOCIrKd4vwrim/UhRYwmEunLr1DMnh
UjX6PwBiqCae+uwFMzNcqwdZVd19sN4wlVc1ryNZyeGCQPXCSxcVO8XcheK+Wr5Gc5fLJy22M9Mf
1u+QOlP4yUGqW2dVP/JFhTawyNOuT9ryI9H4gwPpcAx6yJgilAgcoimCpvKehwETNSp2Uhp5XhXG
fq0/Mw1ZkG1JB3F85TjNre81I7XotEGpSiMo9aDXzhOFSU7Wdjn6mywKzEUygw8C713eqTcU8Xua
D3kDPDUoxcCEXpnF7P6L3m2S19rDhqKu2ImWHf8q1xGPEq0/bSTMfl7UyOBVz5yUXQpPA4W1iql/
PLcq0Nr7JmnUGcm2xLlLi0r4OdslwkSa+mSll0w3Hf4cvy8DHrMxXjsEJymsynEPxJObWTS/9HYL
zL4bMLeRw6bBSuE8oWj5hNTcGHxbYHGG4mcUXieAX1JNsJdfSr4Fd3lCPqIVz9OM+eSkMuWR8Gmf
m7mg6XxfiMfj1wIQKK133H7peB1qdkOz6BvNode9rvOn6bXA+dv9iPkOCO8genqEGNdhnLYst6n2
RSRUZvKrGeccrpMGMA9s7IA64SWvdtXk0N/mYpC01CFciELpz93fGvvRHBBQZsPRsWPONThSsRdr
ntI9xvSVoxiwwMIusQ3PA0kn5DpMrioFTEbKyK2i/QDZYqB+Y4gGeoaSLnYTmSxqhGtn03xit2h0
u5ZHXHzusKAZY3xg6zJAInWgrZsBf1fZnK2e1aL+gBIYyedYCHL9YuS3aNp30S7LPOwJoEpehfI8
zOc5+2hRl8cqSFaSKzzG9naSXlNkMH7egAE44hBEJL5fcg76e619F8m73j5X5IUBQ4q9SvQU81DN
e74R9EOLcTS0Z0I1bOi9472mKawOFS5Fc3wZhF2nPbF+QJeFoIRhVZp+TNk17e5kgfIl6czQqRxH
wc0TVxkClfcASF/0rBhfXXGUilMW+wl7SbnYl/iDhn2qMF4AAgK7RaGjn9bLPL8TuywPX5ryE9ef
PVvBDMH5APAAX3d8bQFLdadcduU/hZw9/Y2kOUcWGd+kf40I+o5e60VvSEp+zvPXsH7aQv2I09Ts
xo6Vk05Zk57M/jlZL6P6i0wR+VaMk3T0dOmuSv/S9J4MZ3Pf7sI0kGw2hJWDj5L2wl3ic38Kdcxi
H7VwWNNTKJ7zxAvXoJ2u6/TXTahdVU7qNLNRiDD5mgtvpu6qjlXy5ckscRVa7zepdmbD7hO/ngnm
u8riccRniiYTV4WjCfy1KMpsMX4jV8eeCKaCJ03T5KjiI3Yq/oTLsIf14F5P9/FKMBZ6PrjSEnzB
o2y99+nJat3EICz7YpJRz3LELaSHVcNQeZAK1s1UPLs8J8RL4lX+MTghE+Gtrx4KanLD+myUDaAh
lse2vDTpIxJO/Uqfkv2h2a/F67z443BgVhGSJWPBh7vgJcDCsPBrnCDgYcbn54Lqq9BP7fLZz6dA
Hk4hc+H1czD4jDg9S+tVEa+mdE54ZOr9Vn91SqAaINsD5vrrBQcxfydoSoKpIBAMhWsa7Cd8vceJ
dqZ01+4LuxCCVAAu2i2NlEzMTuMBq0fn+j6AGZaQvYmZWwFpWMLfgk6gTV/4wIvpRcZy3B9rwcWI
bKvNUz3RGde/c0jHjFw2l64yKTbxuVJfpoo4DF9VD5F6zA4hjETu+EJ88Ep2JEWyyYv0J7F4s/TM
aZIDKDkz+itY8JQpSp7pA9kfIK1rpj0NYGQKRGE9GeYzofdg7qmvn7N4c7VcsvLAuj0CjXxeHDJC
5I8+Dp1PLXldaI3lILLQH3tCDzP3lBOqmfBjKdwdbcZMnooYR4G8Pjj/mWAH34jOuGi9zqmy7THh
ynYG1s3qv1BHk0W67yQf1uYscBxFhAee+WWp0W7FMxm/CCWL1pFr5ncQcofnjmHBJXZpr0cv8Ugr
HNwN40RNnHucv4vzDRTQRqXvd+l7jQEpPOhbRdvtcusVszIPImtP/gmbX714ox6pqudaO4Mu7oUH
gvmepft5G1wfUuS+YFmYRbvUOTSqzrLeiokSPP4TuQRm0qIAP5yskbmtTgbWiVt0Nj/W/rp2T6X4
itJW8Cwco2zFsisSRsYx9kJ96oue2PxEzJhYbABbYrw/fo0DmIKcYTwjzn5+L8Mz8XRa/aH1Xjww
PaL7Sq8FVKhx8QrhH2Yle8EJbCwnFnnbo4N6eTKOOcz1XL5uHRBOZazWmIkedarh7TLsrPczy7Wa
g5J+iPnVhPA4fWvhd2KKDIFLF0WV3alCAA7QztNno/yUm6fR/ZZZY2lYeJ350YTwDANDPy3zSape
ZQYr3cey7M1XUTiJ8iHGZcPygvxLdb+aL6tEqO8XmGmx+kqnJzjHFh9CJ+2HfJdEt4gao25hhWk+
eJEDz5XQ8Pnuev0gj7e6/0u7P8W4EwrKOKIgfJpdNdrdujyu8XuFG3j6t/Cr6LiBRYI5Ii9rvzp5
D4e8nfkodpL0Zq4fKwMwqghX0pgYFx+CsbeaW5S/b6FnlSwwR8dD7Gj/F9CsBxmFWbjMhMc2F1NB
0VdR5cWL5LcrNrflhbcDAwywantVeOt5RbZN1D+iShmIHKT6pUf5HB1jihjjmuuVk8T3xXgH7VvZ
3yH++mVnGi9a8pbk50zHkH7mfMuVt7i7GcVn3dLtHzUdBDI9z840Pxadee7gtpyfUshQgzGdfDeJ
MwnFm6j5kCBX+RvTOuMtjFtMb2QigTqO5Tm8GLZl98aOI6vkHiWbDDX2xFF03axf3AGSQ99Qy6+G
+qktOUjJNxGWZ33Amoz9FasIL1UiwQ82dxi+9Pyd4RrQE2k9tfWhFo4aVtue5cXYbDWXLvtMJHlf
pR9mJ7Pf5W6HImrwJihxYPaKlPfd11niU1Zy0msvSnuGfuxmIGtmGQzvHrB88yemh3bYIxGTm8DI
v0fhF+szcx4iZrc8ZSRNOAJlkjc3Ge3yqXGpEC4SBS1WJxQPJgurAHFg0HaMoFnUGfWBzqGRL6Ec
GNpvh0a1gDx1ztPXihTRnvvR1aefNvvuMY8k8YX+UedVaBFcu/OJAaH4muKDaRF77LrlVoa3qdh1
8SNfCL7x4/RrowDXcSBN/sWcz2H+ZIUv8OidBF78Y3vvLZaOHFVnGu3uT8eJuQBx8aLwOBCDRhj6
3Hqj4qTY42TJRa9JSfgkp0XQDgdpDJjLwbjeDPLljl5lNXxUwmF1M/XXSjxGQQeY8Llh1d59Kqnh
xrnqQ7yzBZufi2cQ6oEBHP6sRSRfET0dKR8lNBwvY4SsHtXlZZNKCZQ20naIE+loLG5rHsTpzMCJ
FRHgla0PeOfB7hrMiPR5vbUb89d4vVvZpzHYenMEN/73JpofWERsZZuJ9lfIk3O7a2mUi4bRPKMv
nILqW7MoAABCRwiZSq6fufGtGZldSDfduvYNQ8bxPoVeSie75+nsrNM8v8UE26qF7IbzTY1+B0Rg
kN40sC3SwBfhRZ1wXvXKxeDjTOxrrFFUExTGFShTp7Tm87zeV3911eZnciD+Zb7ujf5kuZNNhaQK
TFEJ5UAWu3Rc4axVZIlUczZhM8nKCgOIfVEHikpcrY8q0axfc6qwsAFNRYhWDnOVFCvOtXqH7cTt
6JG7FAkLxVqmBACibFhhnTe7aXMz5H+pg4CnP2NHZR6Aimh8ybeXm9VCP7O+1k8D7h3CU6Rrvdwj
Upq870bckbPGQJ7J/tAig6P3l33FsCVScRTdZiHqtOV1oO8Xv4XpbSzO+TYE0Mlgnl6kyqtjnlOH
XTE2Vqheo8YtPVB9FY42fyZA5qaatUP6bjkweuXL9uMQQNP3NvluzBafJFyfTBBd0Th20rnbLvSe
ajd816xLo3YgRtNTVRy6r7E918ODj0ofmeOrBwL4EBc+5/WDnDh2YjZUtk0D2fe+Mvz2A6u45aHG
R0RbAm0QXx6pdk2y13Sc1H+rcB/ai6mhZPaSBQueyXDnn+rL9jo8F9Z3IXwZbcufp9dw+I0t+2bY
9Ud1r4+5K/OJ4mxy6LY9LdxPHpjFkLE1avpe/ZPmeza9RoxvSRqhxlrkGx9Dk3uW5DS06eOOXG/A
CF8Cj0RJHGxfQ1VnceiVbhMscID3ip/SgbS7FQteSt7PaUj3/MqM5DlqAEucxejBEmBKdkxb+/oA
uBiQSkRvMLZHtfQLp7cbutVduKdipGHnYhS5TaJsP6chuddIF2B8Kct9jr6jkEV1w/5WeFLHDbz4
GoOetxLBHXIQmYykm+I6Ij5rKjuDLigIi83aHG+d4PSU6fr42nhqQD58HFQ7tTrUAfDuNZism7K8
qJaBC3hAJf4sMrzIk38y2cXKFGTdieleLT8hi2UCsg6bvOtD/cIVLQfc9wpZR6RzuCjkWVCzM02P
akoPvguFk6k9rGFxuuYtfVHra7y8b6fPmL3K1VENJk8sgE0/ck7xOcNiRoSsgAK3bV9mn2l4c6td
lWlVYLjcUUxs/dBbF3gMZCyJ3CHGhz5fFCMYO8py6KspNSpqtf1k0Kfb6eiw1m4vluyV9T7LmLE/
V/OLKvyFyj0M35TlpOgHfUAq+bf0Z6n60ZNPRVoYHDBGec/zP0IeYYH+Qiy0rowcGMBZ2pmekhoj
IpU1+UjKb6yRqOh+kYHaMLGRAwesM/jOK08OkvRmMWGJC9mrB7KrwQJ35R+TI2p9Qb1MIpo7G9Ab
zlyXjXtyHjwBtcQVDwLD0V58EhgLETw5MNcpJ4+MFJagM61yGf5EHfya10a8LMptLgSv41FpuN01
u2KzddX0b4yU7AyPDDicaTq17Dc7Gl7ULS7jUUZ3juVicyg+KuG8LO9q7udSabcmW5b6r4WNinFl
KB9t+azNj7W9hD0J43R60j8ZsRPcWUbCJQd72u878nDwcMbVTUQmGLP2kQQZ6mUbcDK6PcM/J0ZT
yiAAfdCVG9lFu2jPF5MSeR8H9VQ4g6g6K/uY0aKkL89JBUX3OFfnfBNoECOWRiat2t0c3iI/DqLG
Iw/Dn/5Zv7OnOVLPeckIFmhtNzzK3A1RS02BWF5H5UcUGnvtFTcpr3LhcYoOXyZX2Mjov5VD0ByV
V3WyiwkNscy3NDx645mKt6UZiT14vjShTDSeBQGnli+ZbzpdvTJSSmmBwi+wr08Z6XMOgAJUUoPL
CyLp+6Z7hPVLXgbVVadQgUUuVSUVxjYwzpx26nZCCFv4HCV7hPE8ERKyU1JBcOEVxtVCxcyTOt45
ameuLMm6mLy04Y7VDJP2K4iaYbYc03JyFVy3K/Hl83vNFr5jGad+sAJCejNHJ86xSsV+7ymcVcm+
Fk4Zgo7Rpl/pz6Wy1zHwuSSryb4AbYjsILoIMiW5rVJ3Fsi2F++z2xGfgtjcW4IYkNGeeUrQ6eeh
O8a0TMqP2n5vSjMR1RJkSvZdDEPngV8k5EmOnehdL6ll+MYlpifTNvtl5xcT1Fdv9XOBr6dVnJ5e
Fxoa7RCPH9oSBectpjvQvAONz0shfXYZAV0uYsBsJxnfufobkhNdAxsI1OqzNkQM5U+bYy45NdZ5
wndfPW8DE7Gw9n1Ba50CR2hecWXiYmKA47etP9IsFe+D8W8wfurxW5TdUT6jcsSsfuhcfN25y6fI
FMcVPMPhmE5d0x2gLW7iDZ1HgMc2+VHjt2K4Pb+P6U3FkZAF+K09Sp2VJk/PDrnC9aaRUEEp3TOD
Ne+9Qga3saPpKW7cCibjvZLbrofGoSiJM7OwKISfjC0v6iwOXKv3AM3bGgY9roIWFLll9B6zHkDo
6KIDhK2sjZAjcP7ild9+Q4YbhjAmLk3dewvrFIk9dy3dy4TZ+kFj197uVOkcFU/sOxhWQ7Cx+aIO
rCKbZR0OblY4gm30j+TZMEOieiu780QH/TdsXY8dc5bcDIqLcJxcGQNDQrUnJoHV+zJXITqI6VSQ
2Nfm14hhJz5Mw0ahO1ZPoa+wBDnJHw01Yoz20UBHn38PqcfHm6Qu10EgWR9MClicv4T5jzgnpzlC
FlE+C/2VyRfkjH1/X1h9U9xyTZq3eWlttKTOYC+OJP3T+7c04PTtn1rgHkjR6RDIW8l8knBYTnw3
0fNGtqB5+gbbv/YXyXrD80aZzqEhHkOV7rS+g35mrsI1T24C0wfRr9uA/A6GJxQkiTeKg1/3rV0p
j9z4NTqmgeK1pwtPNNALLhPj4puBs51+NqOD+MI2eDXa0pUmYv0ukN0dayV5CWF9u0Ja51yN+aZa
/tGZoy8LP5pKNCmZZcprFf6pERmJ4W6yzsOybcU4WP5j6bx2HEeuMPxEBJjDrUgqZ3XUDaFOjGLO
T79fjQ34YrG2Z7olsuqcP5JMwHPg2fYq+hssHwVAOq90s0KNo7nDCmhN4DzR7/8vGPUNTVCyMVfZ
cPt3oUI25muHBHKes2L81kp9ESpbm8xgCmh4iLu/SL+HC6iOEyt6ngAI80NXh+fi5CCTqsOHYr0i
hUSzFoYcN4u5WIcE1CTD7FLv7Nbs8ap0N5Kt5bj8Pmxg/c2hzS3OuABISYkO6XzSFj3E88cz+wXH
9iTkGvDk0PoSKMRJ6y/KGUttAPqFPtFBRRJqqyeBawafalj8scWSluKKC2UA03YbX0HSwNuQ9Ydn
4pBT/E2ECPfr5rnOELgGiG58qULj9muTCuZWKyYuY9qN7N08TQUPLkMX8S3ec3Gf/nF1KGtSuFov
MTYzSBkd8r6kizLczG2/LGjwyA2JmtoKiWaGMIswNMCn0QtBWnHn9W9KW57i1FkUDr2ZxWMo31G3
YCs8Eu3PyQw+6XX+xCYmww6tI64ZswQ1xWWDOB3TKusvaORM3WP40amXeLpXxY+KfaUb76b8UmNT
AtG3PLM+MrUF+TWGJ+0RBQjwzdQgA9js5PwRSuu2QXkc70nBbZ9/vfI5oTgmccFFaAZo/dfwCDzd
2KWSIGSFAc5S5Q+dX8/Aa4x7YW40PmEE/IB22kLGjg5wByaT9e/Gz1S902OyaMgpIp3jOJTkYyFT
a8gZL3+wKNXOyohg9g8D6hO+66pbQnmE5Bc/P0sSRle6Z1kv1D5tAv0m5R9qvJ1bE0lvs7DpDi1E
Lsl15FxmFSrwwADDuzHvPd1440kgwmqMXJU7xwjfVAz0UvTdPx8WBMQYlrTjPBdZ8cInxYksELfp
07K28XRQjZc5+NLKUzbdxB/tSHcbhCFHDkSsNA8hItno6pSJhyWT2RxJ1SIzr2wJ+sj26qnaDnWk
qXzo0OtQpGn4N8afXzC15kZZIs1j2XiqWy6ATYsExAAhyrqt06xH2UMiXGuBr3FEoTAo2nsdANBB
HRXRLR78WV3XQAQC75iggwk9y0GwJD3GifVq5W/sAotn4icYMdbpiohKRO3wUozEG4nYMSwpSJqR
ra7kbU7r0Qr1pfhVImv5hOTIo0eHqvHewFDPxKhl2k+HQsyK7jOb+NTPDJHv8wfkYZO+K3y/GI0Q
aGcRC85Okgh5KJYYBOb2SXlrcSrahujrYz9+TazT00rsRxo/qc9lGB2o8xOZ3tRYwllCLUwi+sh9
qjv+X/343SM5EYtQVpJSyL0QmmdxdRv98Y48TochT4evtH4Li3NDHjeFzulPRDUUVXbRfGXXV6LP
sb5lSJYEfNGR6IaLBLcRNqBFS1juRLp5htZ+bfkDbN2WHQ4uW4qWKZd4w5HA3Vr11HLSnUw3gfhZ
AFjRrynAlsRvMdeT0oxDR3BCXXgoEPOWSHD15hqql0Y0GXAy968wbPW8x+yHAlZafwFXGkwEvImD
TigfEeESJSQWzEskoznz7dnVqMYkLqc5KiUn+kW3W/S9iOHbh+31rqot+BlXvIkK4DOZkHDxsr2b
SgbN57GWXojAcHnegnGbN+6sHdrpFDArNh+yfJalU87yl+tbK9t2Hgpm59S7HVT6Re3Wway5RbVp
gXhgcxdJvaL+2If/EFiTPxPVDB6D2wh3E9VBlvqnPm+UMQSflXRFGWXxOVM5nrZPjssXzVqKUHEo
B+AOWgar6mjKGx3aqdBzqhyJY+bIkJlD5ls/3cT5qD9XYrcjFdTxsOzEuzI5W7qXTSur6HysoGBv
O6naVM+Vmq7xrDAIVeU1TXl0UVvw3ikj8M+7ZVJWd7OQrKYp4RlUKNqfHcmGFpDkObT9zINGDF0I
IjFDoTsb03uKSsUblxV1yOLF+lDiIxGKfjV7Hc4yN1722tKx96HyJUU/rXqLLdabc5LciRBYPLHv
49BARhSA+aJmCIH2qs8IAQ9HREhP5b2ANQfCIEhlWay6Ej5r2eQny9gp+Q6MW3AY2CXEU4YWC8yD
QgDekk0BUlLupGxf9ysLjzUMclr/sAXyxGPCZ8D6xiUW4bF3ToqBCC5hCHX74krtVb0QySXAHzJj
tod11tG3bb6enGg56O8kKNf2S5S8JOO+Ha+FuX6ae5AjeKYRuRlSF2eDGSe+5vPSxC3Ov5+ftKh1
ZDHRUauzsSf7tll3szsuJ5+fBb194/Nt83nam9HZSF8lUDYFjv0bUzyKm4WhuGIQTomN0zk7nIki
esotK0IkTfvppqyr4sCFj6V5fBVgK+ErGLGk2eKpz1mAekYXiu4R8IoWHmPncIAYuKYe+Mow4m47
qiBDCVjDJmqzRp9IDSPo9vwXoIkakOpca16vujXZcJBHlLchPvIjJst+nYy/zUVRqDde6i7bdlr8
JY7Qc6Sjr6rLyZqAEHmZqa6CXWEbg2JCZ3WbTajQ4WAB6SvPAxMDVsNVnFPJjthWEFwD66UPF5Ps
FekeVF+T+TmVJqtO51uBumgbwDZENJQ0U2MT0QaH87Cy2CJn0CFMmERg7yYe38kY13qlL/r+x5Kx
Nu05XLHe8OL2a3PTGyuC4lAPriafzlFHJGnnRzPeEGZaKJ8Z8xm0tcbmMTMldgCs0imiZUDKltFz
j2lMU19TlqH5qvU/CSeMUW7FymdmuxEgYkCDSdocKlW2+waIme8fkV2U3msN1M05TBoIspl5MX6t
sX8PlVXNRHgLR+E2WxTxdzPAylXykuXSN0nCYIiAohN7RTkz/zCQZCnFufDZ8ic9C8/i7NQfYuAq
fzji2vgzsViybXa/nFdewPCjxykMrTEOxqImgKOBKQ8ThGXEYoS8eqx3qInk5t6IL8VafcXpinsI
RZcvymuGvxaf27htAgLzGWbr4JxIkBaLHN3nKvnSg18EErgoLWjMI0pwcYELyNr9smBJZJKo/iFo
zb426XxFyK9+aink+Aa6a+ivPAZdtprueXdrnkcZaepQXEldWGRo+BsOTogpV4vAe1wilCmZcxug
1qsgjmwbRwNic+1c0DRps35YLeqrL3VyjcxV6eFhmbX3VVetGjopxWgWl0vkLzJCCCfQ0C2BdItj
riH/EFoNlFP4nz1eZsUgvfknlrdRfgna+wTbTu0Ylh/6tW2UQaxIJIZk31MsogSRG98aN1lOfI9L
0AoC1QxWUj8sfSM+5y52WQIf1NexRzMBsyaO0xkEqG2EMISNfWrvMYzH6MYzrRAlZOpbyQMhTain
yK6hRt3jtUFFRzn3SnAIUbcdyr+q4Kvy5IjUk/OIusfgZxpeOvQjzhsvbJM/2H0q7RqXL6BU2IAo
JngCawf9OR9fVI6+qH219cdjAqqOCH58w45NUNpftxxAZQsMWMdw8V2xpDZ0BU5D48IgFYbXXLJI
aJFlBfSPxBjS2Lt7i5TEHPlAEZ87/DpZRyBx8A2NP/fn+nloSz9r/vL8h3Yyhlvk9t2X7WxUplvm
N6XR3faRcwZvNN6K9xjJPebQXwUSqgxIQbZBV3gdeLykD86calrU3TrRjgkZgO1vMmyH4shSqe2Z
FbhbfzQTCvQiMizLXU9NsXwT7D8x5lUIywBqOFwgMGWncs0AUa759IcakaGxJUh40vnvfR4q3iEh
1gBkKjfhujM/jPDxhBgceIEdskUc3L9QKK6U3itKUjUTxEbzpX7LmaebR7vLwbhPQtswNjyqw5uj
+LHts4r3EHncKnOPKYm/nzdi+VxZaIWWMcsEWGlcLaVYGCoAGTXwnDXDKaCPUu8MB5lDcLeVvzln
H1uh4SCX7oAKDcTl6X63+mpct+th2rbzPsVrTSB3H4kBJI9RRX401SaVaEDEm+hhFGftr24tfrbn
RbAu1Cq4PONdB+/zjiqgKqmXpbe1fwC4Gdamid8B1IaEfVNfIqbibbZLuK9hJQ75hKIwIbvXOnWh
AZTnm3zypPycz5s23VZ8h+ov3WH8K9KygdPa/BzLOzJTFuYnTPSib3dMbfGlJuUvqlN2Kuh5JPxh
ZrOqXvjQxmRf+dym01qgNkH3JpPdqCqCMFkiVogaoq2wM0EmhNgFUThxC4XW3qEeioUhfk+R6A43
c4Lb81gDmp7lKUC3CGEnnH5HLuUZGZdUv1AxNLGKBexlXj+ta6Q06kVTVmaHbIrpg6lLzH6oywdf
CvfQoeLUR+9aP22EUB9xfy3nnZXuCTIHSgaBP/blAf2KB6wsw+4CN0nZFwkTuLberd7v7CWOLBIC
kQDe0A4D/KvYhLLuw/xTiTHPNq29kuEbZ4+Oce49Bdd4vibo3bXwOBPK5mrttfYJkqZQtVk1iT/y
iHH1YW4yrD/hkiCdWeXnZ9to4MFzOl+nCMrOPmfqV2RfeCRHdUNmw8qGGiPIiGXJBsV4t3wiO4Z9
zGIoQ46mF3GecnH1iBWGv6jcqBxTLHq9R8EbUBshZDjX4GZK7UdyHnb95jhrdj/iY/uc1hTKWttH
j8Qe+Dhi4zWK325J0EfAeT+6QB+iIhAYEVtAH9gc7zZWtW/8lyvYRdaTyede6/ZCF9c9Vxryhj6m
Va341pBF0FDYAVtqdwHZE+Zv8rcGPerxK0c/uSIIZwvw6QHsE6OCYCBodK2zJclmy5QyhjgU4Mts
uSBw+VF2UGyCrxk50UongtPwBiHtIVRQrX7gGDmDiUcnPHNBHyvfAo1hLZes9eog5opWCYN6tkvi
39C5ECO4eJBOoZ07Z23Ou6A5BN/sF913KO8oPypWNn8HYN7MWYedPkipSQPdByNm1kW3WTPkMTEO
Kbm/RC1g2gPk/gf7gaWwa7XdlhVuQSCBWFapIVo45UtT/E5vtUocG405dHQwY/pm7CnzwUDr33zU
qDbVN4t2+yG7gmLUAbqjx/MwFY/ci5aGBqGfelgzx/RiICAPvh2yrQbIUDgxXB6c2r+2tGFUVvma
EprIcJyzHUOISqz1zGfpLkHezsDMXGD/G6sM+YxY7VTzhEnSVkXe2/NUvNpafbbbw3ROV6g69U2z
KlbAKFz7WF0OzAyBgjU+ciF4+qrne3sjB4EwiTu/m9wfAkrc7aUBXkhzBdNcGD2i7qtV7v/Qaee1
RbRGusgiQDOHWYSHu4rP0dJx1cHZk2vB+XUhOhdT8FGRDqPHqDGWpwrBKzMTQ4KRncYAWLJG6Zi9
cBelQENPJXDJ/VwQnrOgI1oA3sR8+ULSNaA6UYzD8x47rPL4LgAwkM4QROGhJ22XJuVgPgYO9u81
y8DSbnapRzvwjJvgxykfsfM5JVt25Sy+Dsq6ko4CUOKfnLpfiJGz3UMpFx3QHwmlADn1gekGs/J+
aq9t/lnku2ItI3JYRb+UgeNV9qyHTb1fgOIm+Y67o5S/gnFUxnJ6TPGHwZhafRbj68AGLJhqoeuM
hwdSDY4bDXEaYH71ruiBG+47EuvtnnIIz3Z+/u3+IPKp9Bf7RKaYUFg8fCjUGarAvht/XlJVvMBG
DlHxOvHyS5dUvkjlYUrXDHgmArVj0H9Kxl19UmTElRDZgTeFP4lxl57FzRl+ig6KcCn5tMzyuAzS
n5gMCbST21Pzy7ALpdaxg+fJaw8QJQ23TjTEGlc0wyIV2twG8VFTT3K/i5+fxJugphlXenRUKdXF
/UxDJxbtM+wB90DWEvBxGrRPQZ40FKhGjN2m5ZGqwWD03GBSdu30EMurP1TS7We4NNDqI8vQDymX
WwW1E/L61YiGOodXAJD0yYonBHaz/WjkF7YZyyCKYzWAOKEJLD1yMkIcQ1r/NkU/qiI04fhr3iv9
6OQbMfyM+UWIwJAb9f12ii4m6uRWejjTLqvkRft8jQ0ijDCnvfbzm8R4rzeTp4PVVNa+6d8baWsm
Vyc7ZrMBNMqbN1yBF3EIQAmvdWkpjgBGRgfWpq5W4xfZ0WVFFQ6QxL6K/qThPDbvGuo+/VSl55AS
pWFd9sukYCzZZxOBxktS8hZxP7k5grgOCsnXXBXwTmn28YDcJliG7WmWmXBpnb525i2O/uLkbYBK
EP0TwJc8IrUBC8aKq/O/g1s+PnVMlj6vEL94WP30rQ9jz4HxaBAoUqe3SCt6513eNym5mNpZkl91
qD0LcbxQ3GbNzWQ6j6Kj4OTEMuSkrw2KxlS7hMq6tdfWtKx8LhJY8lsKscJG3Za4Dsxzpt3aiSEi
/Yr7n7RDXX6GBUDrxNo2Yn4zagV2+M+U1n2zUxA9g/NWNN1unOJTrOlycw2s28/HaBpUtAFXGPc6
Bm7uftGyTegsLtgYR3X/5HpPpEc6PoojLH9MmyWzV2l+CwrJAsOZob2sHHlAHaNOmxbCttgRdhA7
O01ILegZhn5bW/Uuzz7q8r3DZFm89nw1mvJ6LqNPq7D9AYxdZdbu/jrDEs+5QrpUtLLYO8X2tGqY
Zdo9EFO9TDYxYm00rRxOYcjTbftO+EvwxBJ6u0YXjTIZQyHmlvYv4r3WGUBa55XdaYwYwb9wzVgd
kLaC0EIY5cu7Q5iAnXWLCovtpB6l+OJUMPecBQJsHhCEb9vmXKaHJl/mVCAtmU65AMYV2IaZ+hP2
uZKrRWAkOt3H7j+CHN2mQFY0vhAlxc+PMqkdtuS4ekKm4fJ5NTdZTb25fsim3zUebLR+rnKU5a9Z
wmyT4XJ/AoJvw/FlKjjyMOoI6qejyAVcYlY9MWJAFaJIrtGKMbPpxVqK1uBHRn23a0J3nz8Ky631
1Zswv9a31kJSLzQizemXgooKJU54HGFzdOT2csCYI5Q0IG+xhipmXZlfk/WlARaoaemq0qnnnTHK
N2BXLkfktJXL7Fu9iuW6hxsZ83s40NzJoUKZH95gvkZY4Vrfw+w2xHWfW51BncLBhaUv9WqjJI7b
Y5CI6Qq3mj82BKQoC4UQSisiLpofxGATbgjHrsmzJnI82c1f/P4CdnC4UNi1CQLnOeAIrVkrFsZJ
dc5EmHTdTyG/9vVHLm3Ldh2RXAGMibwPftQkmWHpdOZCY/4e84MZvkAfuAo0D12aQBG8VJA4cg32
jjijxqUoyW9TcDbz37Bm3En3hrTtKqwrSGrwFi7JtP+qXAFfhLeQe6Lnpmz61cRlkXgEsIyXZ/Ij
dmCLU1DUpioQw4HoR+9+RmAjOh/74S4xXcI4Kxq1L6j5llHm2itM4SDrwemfwmI+x4ylBM1QA46b
+Shrnw34TvAClZqTETWx4Mu+VUSuzRGd5K1P2ahbExE2IE63bIAT8s1m29hmM2pvKoVNVeFY/ujb
bslO6ZGJU/MbN0TA/RsDnJq+0hXJpmBDt0TeC0lhmQ6wmDlK81OgXaPpFD7vhuMm8zaVJIZlDicX
shoZqRv5NUl4C8wR6rZFuCRIDs+Uh8Xvd22iWGlIIZFnpnOwxW4UX0uZXtrpCjJWgKhG1qXTbvHi
t2f6x0WNbAjcaFmto82on7PytQp2qXNEqclHTx4Oxt90pO1ueBFS7jmQFlH2YUUvsf7dqi8zsj3d
BSyI27VJ9PE3Wdymh5CFNurAMwkAqcWO6ZYoQ4erpe3pBIrSDJ244VXEeNXaHrU/GnnsOy1Jm6BH
pRavMpamGOC1QVKL5QTCiKK2laoQ696jeeUY31blG19F5HBrc77Uo/uskMVOwDnjW4UCiC8a+oG2
5T8GGFZBIP8BoE/prg636FCfBg/BSeSlFmSfN0Dj4c1il4IcWIervv8dyteY9cM23fL5kljIw40L
4mS8v17CxhuK84mpupYXesGu7LNmkzYBiAXShsiQwX2Al9Xuo/6RQhz1reYP1Ys9vZsEO8oxiSy/
z2iXM2n5k6cVP1NbIczjaaUnXGLEphXEDxfvhK3Q1rFso3otni+bVTSmjs225w3PmtepR7W4QIlA
+DNobexPlBXiQAsqPtnbwNqkzqeSkI9IcDNRKSp7P9L+JM7XAOUfcY7uL31Rrp49AuU3TTiTIpQf
zYFPD5QXFd/erNcGjFAUnRBBte6olVDBPWr73hctGb1y1QivD8erVWw0+4IxocbqEOpkLV7zEd4P
EsS6IcElXYyjP9kSmUQk28fUcnXh4fYyh6RHgf87/r9PLtfWvOO+zYQtjkG7PuIDhH3m6gPmgC8Q
uCBVpvDs6mpeUjAkLWUcXf7T+lSzP9h5M3knTiBEri/rF7tfx3T6ZSiouoXjUE1v+gHXR/lU/Kmp
ltHEjICcspRfg+CHCvllj4cQcaUu/ejOX1y8hkQicPPzuWrJkuC3xaRtUzQ3SseZOdxSNlTMxLPy
JqZGLb5nLiNLc/5BW1bUrCA0Oo7XGiZbCLqy8Qh40SEQaX8KOqpKuha53SqcerpKiA7pMJXjPwEO
v6UAQzYPhYOei6BanNdpjmOf6KYc1XKGaXreFZyBEScLXGtN04grZrA8XQ8nThhMTcH89hktdPRe
i0eEco32O6/k9iYBDLDf9hxO+Mp2vF56cgJk7mYU1u7aDSuw+PBTQbWbjqQCFhgf2GjUFz3Y8pZL
D562iOHcGX8ycBcHwCsCyLXL5juYgbUb4oV46yNyloRthFCtmj0EyeinlHLGZ1STH2eQgL61FuHw
joJbcrmMoB6FYQXKeFgL4qCNv1pLOEzt51sTinwiBygDawyvejML2TzUIcI47JArM8hXvXXRc9IN
8adZgftN0BtqG0FYmpeRjGNBlnDWCvi2xh+TUXcGgD8+eNZ5dQE7zB1MjQmrV3OFZ5G4XLUK7uKR
f4UWmF77x2XFQxT7TTIx2quuhkolxbw5UTzaM6GqzYdJc9cq3DTqu+THq9k4CCCjIr19xa0LvydE
QgqZPh2KjJQr0ZEQtnB12fYtFj8Ed31OFByYabAM6rsqwbJoaC5J3Kkxbp27EJ2L/Ze2BDRofyGQ
Y/pmJWe+NI9Av4DLAuGHvXitg2PvBtwDD934ArZfqGCPkGsekmWC+0mT8hRl9uOBH4fvj/xD/H1r
cWhESEshshg2Wu2Xf8JzhxcM3lOztjSejKJGYgAVU++Tdn5K3ZqgZBQPdPmplDAHuyZCnnMGNvTY
i12aPWldR53opa45ZxutRDnPw9Hb+cJk8tarV/3Rm9/CWW3G7zlmPz4ZGU4/EycFr+db6XCzF4iE
WM3AOEhx5Sd1AHqbS4+eqCh24iSoLZKQ/Aypiz19qQOfBO03oXXPa4kbGMWS/iWlZ8c4J/pRElXX
f1bxook4I+jO8COtfsY6JFOGZzfaNc9zw17P8klCSbU10pf8ift3NRV7RmYA6lhmHeVzfKJFT3mF
gXJ431+r8lBVl47yQP7g4zxvZhQElPlwj9fsIi3CBSbgheN2GkMWtyN/hXBNKRwtGZbgXb4JVmF2
m6MrQT4JQuV2F/SXjA57hpHaj2byCWAPKwIekPWEm3lrdRiCuAGaSGNtpxBxTr0BfqyCE0iOEmXi
MpaesMl8y6J3u59WtkxrMSO6gSLf5LjgVwjIrjYGh72C2Z6UqxGOv2WYlxmuCvfbFig5d1tMgph4
f2DB6ElyEXRV2aKDQuTGcxUkJkQkMYR9WkFBdiCivczyhZJrdnIfWW0dgObFCrvIG6lwRv0RKJ+d
ti3qM0S9Xl5xzFjOZ5pRqlFLyylh8eijhSa7DtxnuwzZLoO8x3xGgw0EUzC84yYEOAaRu7PJkmYF
wsjEeMI/XGFz5mcOMTfH0MCq+mKY0j+NtzEDyR3JRHcLSLpU7RfOXuuoNGBjYQ0yq53YhCjJMgZ6
Q1F7ukSXGgcTaRscT6Ouy2SfyhtDWpL0K7/Nxpq8XtNm+0UayjOpz3cLKWi2zje4OdQ9wYNiOcJk
PBGVgrizjZZW326c+ErrB00LMOlrot15muIQ1yxct0+f1MKQOfIZ7uweBBRVfF9SpV54vf3Juies
BwXfspiH1YhFUfqk7zV9RozNL410I35qeLODIw7NISYic3IHB723k1BDgNZfLX0t6zy0u74FEgTE
HxiMX1gePDnc6NWjk/7K5AU4PC/OPVoO+gzZgGumepZTt/aH9hBYCMuPQ/agIsntif9swGywawpV
lcVgW0+/zKZ8jey7ELvmo8xZuLSDZPBLNFztfQzEUuH2uwZ8H9k9SlDKgMT2y87aZ/1fWd1U1B7k
Y/FskfU5lt6Zy5uQJtTrBDsyasHCml6B5ENaOXghUfnw7eMNYk4jvGStBqX75NsngkK36Y4pcIw+
RvyCi68h/8P0DpLwU/MnTf2rNd3E11Gbb0N8KOFh0pVTr3QVm9k2n/YpoC+tVMjSBlp0bDflOK0J
+016LsTivSY5SeKOwhiJHDCPl9o7eRPiOFWkrWhMJ8eF6Gxw5LfcwAdy7AKYzhBPPLnWFWa5ckOm
aal8xRpjhbOT5Efdf3ca6GNeI1EisbexuE1Lt7SQkKKIDCMaSjOfaxJpyi0T13G7U6troB6q/BYg
JAgI/BKUbMhVO7BX5D4hgWjtDPMXoDWkAK3Z6dz0ma85R1JgkW2JrEdjIX9P9oNN0uXKeQYAft/m
9JGoD0NuPaN+12AOCMgBlpz2Pe1mBugI7R2glLxv5Z/4TmPpnexJd8TmQfAQJuoNxzNfRDtuZeBP
HBV0t0zGWo+XT6r4sg9b+iidP1PfcSrQsxCgq7BKeTHl73wyUkuJJUtc1p+L5GiWfPMtG01KJsmK
Gp5lQhADlIyGdh5lThweNGtjGV9F+9CZXcroOksADsTheABc4OISosSOdNX5qrBpaBPgZoL2MXmx
8z3/SYGBEvSIPRODrb2rCcXajDSaR6KUFYHDeJa9VppNyv4LLmPNx6LXWGKoX6t/4ifKcRQdzA+Z
fcgQnGXtDpaB5J8c0JHOIAQjidvK/CvmNbW/CRkTB3ysc6AdtPbFMv5iGIeovUCyBCGxYEgJ7XM8
7KPgEjavWNEAvP2ANccs6VxiMoyCTzLvhCIFZBFigqsgLR5Bf4jMg9ada4Cg509Kpum0bmrGytb2
tCZ2n8qv7RFZGvwg0HQz1s0kLlHmEPKTCEgAubNxQi8pNt6+UbFRYe7LkWa2CJ7PKtFZlXTXGm1R
Wx+j8TnP9YbmRySVs5/b6EOyFyK8MQR4QObPCv86Sj42CjThuXFtItru82af1WDV5NuXROREvAzp
TPFR81vGf47xotYvcvDq/E3LyYNjYYhsFzBLg4D/nGDHrF7jIOPYWFx7ImG/ADiqbRKCLDqUcdkH
EYMR42mAWBPxYcZPr3qmtsUlQY8qcZzmHqJaCj6Eet3q37T5qhrvws83c2Kp7TfWLLGwsw8nz7sU
fUXT2zBh1dpJiLZ5OXgoVdTBjZ0zEeAkw3rv3OIGZ9JhHC/WlLjPYXBfYevivwaNaPOWxVQ1x+Rm
PPQnYU8L+p3GG3HhiEEw9a2Jtw7+UDOSTkq8oglpNr3k7U2u7wALzGHLWcMtshqQ2BfyR8zlPL0a
u9a+VFzRGqo9PIgo17mYpVN7VeX3qPmx0z0dxGh098OwinuBHIa+6Un1LXIu/Cky0RaVvkBsQtMh
UNKE2OxC9rZn4ywJBmjzmqtpo6jbgcRyNLqkYmHX4D6jwcxaPMjYjo7ycAzISLFgAiHCEUgs7eGj
wbPJRSXuZdACJFpLOd9nGbm7nGcEfIY/qjUCnmPM490YzQtBguHirCOAlXbaO0lBdYDZ60sOjnJ5
LEveHYB16dtqP2bnFfS0hWux2cDG+ViDsQQg/2/Z8zIAJA41to75dao20rTu1ZcnZrakXhgUFtBb
RsLrlZnJaz7ReRG4SZhXsXJ8ofKYleuEqRKYXW0dV1F7z4Hszw1o4YOt7jA36+l3qX5ZLBOieZS/
NSd7DJu/SoQNVesspMn+2WxQMvXlLpGOhGMvasy0yrrI0KpzWhrUMSAGFN+7Fjuupi+NmCr5z6Zz
FpMTri1QLCH4bQO+KsnngxNjV0HkgPCaI2aQ3gVmhdthYUM96MFRfBKh+vm0dsVMwCSs/3Qo4tpr
hs/GJH+T0ctydoG55+udojPeB7TKNUq1BK13Cy9hS0TYpb6G3EIqj1Lqd+ObhbqFjPZFGny+Ql3n
l8krXSWlAemUqyxbJ/ELJPG7JiNI8yB6lVcoMcKDYTY4MhC2WOP3uI6Bj1jmkcaegZPdlKTGSjo3
eDZQxyuEjs+lH9nwC4tc89L5ksHmnMHgtJA72+EBeT4kg+DExpWfn0/9+iQz1iA9KtS/8+aolbdZ
v0dI2FQ0cfTLs/QFC+mDuLd48BiE4nap84JXh9aTXWkGIKEoQSNa0yG+2eBFl5HozspvqV1bfP2J
n4MmBxiR0uxFAcBtyq3dnWGuXonaXRjGVyMfcvzELQXgnFfhx1S9qWgdxV2r8jDmGgpbA+k6UHUP
t442AWUch2mF1DspN1ZxMtCExyuKKRgaIJmJBYS9iXbJ02uz21MGq3Ufjp0QTsRJPtWM3mzvwd1J
DhJvLrAtWjsqyW5RtdX1mxCuyPGH+GydAfNR/dLGD+eJPxDIriZ2htZ4RAPdfSq/FGvbEXyTfdXq
epw2cfw6De/P5kPKf5P2Kze4heAbpnpDs6efBMgdTqipcB/t2uq9AJ+mj+HftqioJHYfhorcYuZj
7vaiOpN8GNY/Np7WvH2hX3vB8j7pOQTOV6icimpn6BPo7D3VP3u0TXL3JRc7AAcu8Dz+rM3g0CMV
ibYyeHyi7zm50az+VrY/x5hIlxbhiOqaPvtmPjfFSRpebcOnhMwPi0v2XNsLlpXylOp/nWy6NlbC
bxN536vlGz55foL8DaKfYbwg9pzFR2pte+elwthC4wPoCg2Nj6pCkmytgpi9kY+h2QpwyEAnQWMH
S5YWLdFTTOJpRzVQvScoy6fs2ORbsxSMdz+9ixcR68cEjomBWSGNig1EB7y1vhIeCEl5q2Bae/2H
b2aWjx2KmtBGtafikVgqlbjBdmpx0J6rZD7J2lsp3eiz4lm807PIGWksFcIRDf+5N4yPIv/M5oOl
HTAU1unHkyOstC+obsheXTEx6OrKtBAYnft2PY7n0kK54NCG+EoFQo4SgrW8IXP7f1YsCBIO+2e2
Ffh/y/GkG0vR+JLSPuJ37d0uCJ607kIGiZK0M5eIpQaKS4h0kk54DyaszkxMzj5RbvVA8NBnU/PY
CZ2o4CI5vvzZYF1hjWiSdq0WP6P5VaJtTgHf/MJ/duexoCJlN5pr4eRL7hruY9y+ROlS/wajl0aH
sV9J/crpIRpJ0UBZXIbnFgkU08+39ZHuqAYVjn6l5d4QuruNLa9DlZq3RV6vNPmLegynPcckYaPa
IWB3Kds0kLwW8CoIy2k1f7eAyhN1/cus32JSEoc0PJ7V/9InRu4+kFssw+BwN8TFzbYQpMJWNMvm
zWo2CRBbuMzVq2WccGpk/5F0XsuNI9kW/SJEwJtX0ZOgd5JeEJSD9x5f3yurI27d6J6Z6laRQOYx
e6/9Rbbzm8xEnAFU6f+bbDr2/7oD5pDyEcYtOs0HucCGSpFCz7Bsq88U+S1Y7uHAorZTtyQQsOHY
INBFysDeaVZQmt5J/Jnp5VrTKER2Q/tLCYeQlMkuP2yYXZII2W/PwOIe5Vw03FWmHy6ZNcHIOITp
N9dDkN4syD/SP+ZK3JOCt0BTFTHvVVYTHK2bL+8LHmLixzjHcWl+jEwzLBjXSnVGPJXK60wWOFUp
dp0lTUxj7S0QjVFn04pPM93/q7qDEAdAhECuzef073o6ihlYlH1YZC8ITxO5ohzDSy39MHomUViu
sXxOBFBesuLmGQCuvptKAKwORG3SfKF51WHvfNnFSUNaLW0t8oOCA0PNNN7gsAlC6GLHhnA6jeOf
QwhjEi7eYiW/ZAKCkG84gvgA/IdYCCaAN2gAyfBTeDubSpxAhoopksy107D0GeB6sJ2msstQqeyr
ECKRmInw+qNVxEfL57mczOMAXgjlaWFu8s61CGCc7g5VAZQBokehp3AVsOzXDjkPtocIZcuAv0C/
1zIbI1GRfyLr60FfhfmljXPckcl8qp+gxLz0SzzQJYkeicZgawEt0U5ObQ0lLsgY8a8EbdBhnCZY
rNWISaR2/ZIxxEkz3536i5d+FmBWYtfNAdkgDtWUz6rFFLBq2z8fkzXFkjOfGhTLKB1w3YptauZf
NT6dwDkNymZc6kvHxy6fox1qFr71+P2W+d/TGSb9jy60GpW9qPofjx0YKsl5h3Kul3e9s4U+HZHk
lCKqdn5660/8DCZMC4+g27o+1zljxoVHiXgr52ge82/Rd7ZAw7pbxKxSUl9wlOXCxZ8Oi0gdYeU4
vHLaatTPg3SfgDlb2mNMtr5/RqNoy3tNE05qRiL+LhQpFyvd3zK3G5R70z4S51k7iE+vuXzwvU0R
7i2GhzPSZu0NCra3Jv+Jub6n+lLqC137tbK/TAPPQGbPsmk+o/LuJF+qc5PfgoXfnklsmI1LjezI
D5mtgtA5mugarCGj2soxrT7bdq8Brwl3VkRbusRd52V3EjXRUZj/HiONRwPkwsy3TpqBEWPTB0A1
54iW54BfOGWxskz+omUmxcw/aLY6NYHWrIxvVq4wa9AYQgMShnFzwYtgfTMCYpqLKoe8AHNv2bc6
vST9dziecvWnD9VNU1+aSmOlDA6IEB7deiW9O2WHmk1twq03sSIolJt8NdE/pJt/VyebMf8qyFep
+TTQGw5rQNI80gcgZ1p1tXO3o32onGIJ8AZIFmNk0aeo7beOYWN8CvZL06/q7tgkZxkQWO7KjEAZ
ZtlzA+tH5DPT46z0MgFfNii+eCnTFfd11B260Z1q9LYJhGNeKeZmMhisA0eASQ2GsCK8BMYfhwLM
FEtfE2Hj+b+cBgjqfidEGgNDXQoVDzuk/ttRM09MD3sWj7H6AW3AYA1Z11R2/S6Ot+20wVwwC/+S
GhHRs/NYaX0P9UZhWYcPvl+Qs6zqz4R/sH4awy8p3akcFj2IweHaMUEpZapZUAs6slsn+5G8U2Es
6wk5EssvV3hdVUw75aaTuK8tzuzDPxmVdGN6NMtK2JvLNtmp/saWHqpBTswKq8YmxvVloOZoeYGS
M5A/rUUxL6C05yk85oyAaRIEwwOfqXAC9DKwPpccrcwNR6CiK+SRC4gTWffssbrX2c5SXFBxVbG3
inP7BpMQLQJ4mOKm1he2/gWWcwu9+TxKl9yh6KSa/jBEx5H7RW4JyKF2ZFEN7e69pWLMy1tdv4/U
8/XFqi4Ol6imrmEHpgzpYjQ6YlBVShdDvZMPZLUH8uxn6fDR6RxY0zdrfgHtblDLIM+3yb/Wsi30
dnPD+LvvPkhYmOFSyBj1MZjAHUhLqJVn5+qN+AvWEQLhoTtb3p+t7yf00UWPuI8TSw6Gt6A4qvWy
0BAnUHet9WjntCdncGFrjize4bczzYw7YuY57+qDTSOvkjHRhUeTaX2RNciHnpq2kfJtqh+EA3uq
VuoiXWB7FpoF/0AMMzNORAX0F0R0Zyvo6MI3ow1PizFrDIJihiQmZ+oM67jfTebaMddmdlLKfYRU
SzqZdHAFYvOHYXwq4yWVNpmzM+B31QxIlXopBSU0KBvABpo/LIHNgZJwlpmfCqeA5X2IfRm4XtSp
VvYe9kcgHW9aup/KbYypJEG7Q+u96LWz/fr3AY5XLLUL8v8iby871757QXrhipG8PdLqTEHeh5Q5
W4mWSY+vws8c8eLIWDlr76k4rxCpSw0WmVeCk7FfWgYevZ0f/AjiXAUZIN9meCAd7d2v5RV6bmdb
NyijYJ871qxYtOkxqC9FLdxC5rbFyjGqT937ru1fZDPzBkEgEaKcMCwwmyNrEJFyT9VtL6FXgbHV
BqbpOJYVgIikMJESO2wHjUX5peGFMd3UfhTPIYGeauEYor+QQezxbQewdALySFoELB6P5aBDy8Bw
kvG3lmsP22D46e2S6TQOGnpWLGYsVSqYnMJCne5q+yDysxEL1cuYp8pbof3BlcS/W6NCYLsRqldf
2ek03LZxMgm3Eno+hDLQcfl58wCsAcFOs87cKuY2ZeCQMR5rmZsVPflk4AjNpZ9uctxutiuO0dpZ
KEvWM+/N+IzajU17NNxgRSYSSHuDtZLGGmAaOR731C8p8ze0/kkFsv7MomHG+SJbbkHawxzlcWd9
eKJRhwDF+mlBPKkkw5XdaRc1fGT4gyxsd2wZwxPUvjE8FO2yth9oaJDd8zpiaXXGixLeoEs7zE3V
wDsU6kuEtXACtZQqsARahqXAn9LhLLUHOX6gV50HzJnBTMU7ZKWheSLefoll3MBgbhCdvfabOZO6
YNmsbf0Q0HavdXsRxUdq9hTkRovYWEYJI26JDrqmg4eOK0JvgSficEUcbdgBEmGwjx8szbQQpAPV
mP1Ehs4d1SYn3XgmZM+PFnLg+JgkN4QUMH1VEKAkBquWG4jFRcwaHioVRTIw4X96oYBXOj60zZKJ
FV1emmAmWPreY9CA8h7Gdg0GSmRM99Xa2uv53prf6Q/tt2mRA2BkV4JZhvicVRczC94C1dAo1vNt
F9xsJO+SM+89UpU+ERlGMwaS4Vn08mjKVAaz6qEyGJU/GqQP/pqlXTG4osrHiSrxtvHG83BO3VYa
d2BqeRg1mHrw0wxr/fgkKhCuo9wjzj4l3SoXhC2oRM49SZfC/Vdc+pxd0YZb4+uXT2JybkyGeHVA
ZsO1/QfsQ64L1JZFpIV8JpdBai+C4QRvASurb9izDIt/DthetvWFyc1oaA1RBm/U0W+0kku4eTTP
PJOdQ+zcuovPrEyeGnxwmmdEjPAifOOZ84YE03ccEawnfA5QPnHDeXPi3sdgm1R0z2IkC0mpO9YW
4oeVNgBGgh1CVA3oebz1uKuVdsUfGyJNnz7HaG8nOyToHpgDe20jdDIvOEdmdcPGzfXRyEMET7Vt
CIDYIKTywCKDebysHqKaSS87kRykByHW//4ATIgTVP49xf04b5DDiPEkEpU+Xk3pewbwzql34bgV
BmSlXAgzs2rvivocalsOmcJB3AnChse1utf4c/VdSpEuE19Z0i5sHYs+DfXASGfFap+jSu3OZHEU
4yVvCaP32UUKMAXLCMngvEA0/780WqEk4tsbIIwCUi8W0gOXcletphukSB+VaTZcKx1cib8Pm6/B
WXXCMcv+0f/K0qVSHM10SzgMFkn8pkjUb1MxF4MXL51L1PjqPk6ePUtNQAWqslLIzaTZo1c0QFEJ
Mf+o3FrjXXixos8c1bc9nUU3Z4UHaR7NlG7vI7PyCQV5+OVmUta2dx8eGUNX6Sh516rcWY4rG6so
wuYMHLMZEVxcEqHmDpjBRM8HYAE2/4P2HTonk0VzbH1Eq2AF6XAKf0qJoy03Z4P0l8D0y9dlC84R
YXBd4N5zLpm803uyA+niwO0e5HHjyHMZKMQotH7Kvm2+9nwMDXVpXZ3AHubjuSTLZ9CPUbKXkdjq
J8QvSdm8MQkQ12+kbXh5y/KTfBq+6piFgU8IlcCLBTyt/UL4KvP6lRI7qFL0c2qCQ8sRGDDtLSkM
/XzV0MAK/aR0rBF6SFfxB2whCaTyarSfPlGmIdZLNUXCAhUxXiNAbyu0jePaiJeS+tAZBRCCIgYv
pWshJaMRsvA5Bhvy5N4amkCUZ13IXdY99QAivHeM8pUGx3VwsEBg21OQuwEYZJ7YJdxQ9tGcQ8rL
n1Icz2wOUQaTAlwgJknc5yl2ynBcsRrjKmWCs2rDNbnBWnXG3jzQ0dvVFxw+oYS3r5OoVTrWpMZF
6JgH51u02P2mhN9Rf+ptv8iwa37xlnjnrt116V7R7sI2zMTWj3fmsFV18M9zclem5lcv31vzy0ft
kCO2VWoIzIw+jHI56gvDfB9ZpoK+C9SVaNtC4yLcS3o5l/x95RxYb69qlMesdcAUiDpZsc+98s7w
3kIb4EPjYwnMEVo+cmPZZ79lf6cgSq5UulED91ToesPwr1EuofdIf6fo+EUScb9Et5lNv3lHWyPk
rLuI8IZsE/F5ycRRMXbT2m2REr+OC0xmWb0FTAURkklEbp8mLm3WgERtdg+6Y2Z2ZnqENRID0ESz
I2dHMkqWCQ/pUF9kbw/dT2i6YKxRR/PbQsQrSyawZHHwqPFViFJOU3nF9oIOxRi6wCxjoGhnpfzM
pI/GueFgNhg8qNcs+KiBtpo3dAatuIFDnOXoo7e6TcrDXY43rRgNmKhpm3NSbjOkM2CLdarq8Suv
EaE6c/ZL/m9P3ooFyhE9j5CGg4ij6LH4r4gZHSKOHHbUULTYj8PT8sODqDfk+IuFP+wPVKv9hiH/
goyHkZlW66baqmTCrFJ0ftfBVi+QyqLtStZsfxxjD1zyrSm3wq/I9lpMtGnxzXMFgkOJgBZrD63a
NK3gJhvJskv5gcgY+avmNvRZdZP4L1PgR/w9xTr/B7HdaMmP3BSAOXu2svdMEVhNFgHWrVGB6t4s
X2WHxjKO+9hniBzl+UylIzdhCPeOAHCh4lrGG1oFD9UiDX14krWD2vC6ZVA+XRsIBKOLwNgLw3Rc
f4rHPF7w28t+QfMDG1nNWWKAXGR+XB3BuIvhphZeCCigi220kwMEN6cK0BA4QLISm4VI+1WbS9rT
6LDCRrQUbOaFG2YHwzpiXCQq9u6zlaOemXUlLZeE59eiWYF+XYUPSTs0HtrEnrX6p56sMp/lVIgR
isBrEA2SjhSJiZzijiY7F4ZeZfbTwUFSXUZyWngPjEser011W0rXOkdbsTVQukCOtLd2itBHWzBX
xq3ImVFHu6L7Hal/0+iQdCjBM9pR61XFHNLlZiAmiLQy0WFpyqtKMzAyHwlXn0WIVsfCFNqWHo7Y
S7xHZZYvVWHXSRz2Bj0Ya5ceZ2S0q0yQUkXFhzjPe/9WGfahlqK/tio/SS7hrvIzfW5IymmahOuI
WjHN5D9Nd05BOj1SGQBVpQBpYJ6vRujHAmnXcBFXxYa454NirUc9/+qnz540SZsvVxvI5fKlgwlL
fsrNZ52CRwu6lc08Jyj9XQ7jPkrTfUUlGcotK1Xljl581uLiBxPTX2yUpGBXkRbif8ticjcwWZbQ
L7zJ7QOVyxQbSKmvHZYpbccDV8UcmuOS1nqJ/n+mhtp+HwztoZPbg+UoK7+wL72ayixcWs7fRYE2
UAskdDMYQrv4EgzTSlJ0cKPOSo4pN6XhqLKLRJJh5w5kImvZNeZyoM8SrM2es6aSmx9bj1g1WGfL
EbsdeomE/HOEbw66sTHNN1aIXxTIHzLzgKmTWVxKFVLsCIvOHIAvDosohyZjjat8QudC9qxnI70C
Len51aqY2ACzimrULw5jqevXSkrmoDZue1naJ0HmFl1IcNi0TpAJtggfFJ97ky3CmPZkrzm8VEh/
1HTZFtqqpecsAbyGOr1xHp+m1L53DlaPzjROxdTvg6hYGT5gX/TIVqLMh1LE5hQ0dBNawwTho7Q3
w62e8kRQYaX43mjBnPQ9wX0y+MPBxxQEbdM1YAjIcbloLJiicB/FGiOPlHPtgGEjo4x44mXMaxQG
pdvzaFCYANBTybQsV1FuYTwDSwTaHm7xsrMBabG+mBSS64UIqCKLRuGmVPB8252r6C9J/poAqhTi
7PlRLAA2FhEENTytmqUnE1OPikLnAoyplFjagnT88H5EWZIgWzHY6w+nKGBazmopQm0YGLRJKANj
m0W5wdoPaiN7C525sR4dnOS9oK8aHTpngjaGg9SgfyAYcjKh04DWajA6GwxUTdbE44ROrIH5nMbz
qKXDGcC7slYvUn2mkk1hgwsbubNVyg3n5aBdKkkHU5AS9ggUxL9Hp8MqnA+PYr8t2kUQK28GhitO
YF+mN6bTDKelN+3G5KOc6iU/6IKYzUViIK+bKHS7H71hpsSYJDraluuFuwzXB8NUKuU50iStZrfO
+WHhVxhENxrcAmNtKWSAsbkktp6K8LObLhTdafwo8Pi2ZJCFFiI7ZhPI0EKpn/tBuqpJd7D5RBK8
HgkZAG8egzJPtiM8dhZChHGjA3Dz00WNtlNnECKl8p2JYsuxKD7eSXBtiEKQYOBbqKstnY8N7bz4
4UIa2iTnfNCeHRlGvZBf8g8sTEqViD5USFoS0gZZjJFoMvpI3rF7jNRULby9Efs113WXz/1eWqgh
eltvWGZI8Ca8Ala2LgLWjzXjNZpKhNkFEoVwpCoBDaSiZ88UgKmYKFMgUJ2o1HiUKuRa6AUgCKB5
6PjM9WytAfUqvNjVK2WRViPdBg0cg8FFaV6rgj1Y+JsDPjaZYag84YLuZTTpfGKdm4sISIc+uuYD
5HAHX1iNl7ChM6YTUSzGbshMc5IzHKQOBdp1C4qdBcE4oF5Gf9X86enLxkos6BS1yjyYZaWoWNnf
K8mz6kDOajsYXjfI9TWdMEAgSsTsWwqZFDMiV3ouMSbaRU1paKEDG8Z64YPba15NurMAoA3Mu2p2
czK3ds7PqgEi0WRr3Xfymx01KCuiGWYsXE05b0pToaL97JSvwIclmvIxn3ubFFNayXqhDthCJsIB
enWXVO+NiSuMNULffPXesxsOTnBPnGOhPXJ1X4fvSvkBtMKu7lKy5+HXaC+VgSrFoGFhzI80oVCp
B2swA/QfDS3BwN/nw7Ktda4MJBSDt3U6j/XUj96DAe5/W0RrYoIqZiJy9Ei4ZwqLBwg/5TnjS0nj
01Cy0Vdfmc3sIVHuRQTeFeYIVot5BEnByzAb5IQSINvIoYgP8regWrDMNMy9AlFqtIAdj9yi96xA
1Bfy3X1N/ckyP1PU0MnkLYT5w9FDdCVfBkSVv0C9ta0C2YKZW8AwFmJSg8sxDF9hzdSeSCiiDbK/
vkU8aaJ2UD5qjAYF4BDlV4n/bKZSxWeGDDSimbvJ6RcuBa4A0iHPUnxUKpheHyGqamHCUy9hBHYd
855S5fNYBcyWvm0mHKHlq9Pv5nDjk+jxgrAyBi0XSwRyhbPM2A7y2S9uKUG6wI+iHRGwikmOEG8g
W28Sj/LNyHhIDlYpm9n4pMTHDqLWW6u+ywrtv7QMWAgmfEfALyz6OA2HWlmvDPRsozZLQ29mswlo
qEKDEn60TIiIVMARw0Aq81ngqGzYFhj2O/8RQj+sT+Yr5ZQZcqoWe6Xx0P+TYido/TCZa9zYrR0s
Nd/cZfS7hlXMA0ZxHiTbOKnZK0GMHD69TqABk7eGPbDKUIGmEMEwoYgstPnljyQRePl6yMt1XM1F
fgiNiMXGHVnFkVGVFBOmctCJYaPNSNfkvUGNBrH8ZqX0D/2enJsRCWW/zLf4HKd0CZtZVOzqnd8p
5YtyPJmR64cXCbwemvZ2J+NexNWj55vcgdt3T6qfCdyrBPazZUxhKDfxkKfFZ4UtxedHzp2BXxLJ
uhBE2IcTIRsydUrocqN0Wkeog9BVqHRPiQxKP0Shrt+1qJxr3Un38qWmXCT9LpEuqalfincz0y/F
/2BVPpnZv6OnDnCCm5TtSKEKdE/N8CqMj6w6tJYP/8ggaIP28FfjBMnPYUbU258aHHQSScVrmaW/
snVXra962KnesQA+Y+0yhDCKxnTxN6mK5ag+4tiVok3J51v7Cy20l6aGJkL56xh+e09YZ0BhK2/H
ZxnaLtME1nYsY5qd7LhE8eC7r+1dhd0yvZbimg1fOn3fqN2U4iNNEdn+8Wd2RjfXr7wh4/Sec81m
43ePkC8tPwH9JvEVheEEF1M+6HZNQDdpyerGGu41dUBK+mGt6XubRQoz/0bhRPyQuX4inO2Vc5Jb
ZlR7r7yY7XdWrsvBxuBL3xJi4iM0Ppu49tlMlcVdDSzemHuWP8cRHFR/NZqLqBAUGS3uMse+qZyy
OJ2bgasql864NsxQErjFl84k3WxrL1X/EHUXleJ93EUlvdyBhHR+b2lvetAW0ylgPuKpV83+qApl
ZnCnJvERQxv7REdmF3isOL2q6xh8p+lLSdfsNFv9kqLvplk3pqPabHDgaepOJi1EiXaePGKqXZXt
M5QRO7pJfLLzreVdAgZvUO16b1exquwORbnUa+AL29a4aC0iS/k+mbce/YKSHaCgV7SMtsLwpj7m
GHb44D3l2WTbutgnykc4HeThqnMQtOGdR0bhGMD/XDq/qmO4yoSYjRtT/HE0etE6++pY61rxjaEJ
GPbQ/5O6B2N5ZdyHEYvTtwIsAiWZr7kmyzrMiyxRfAyHzC77/FYoN+KFEMAezQgLEr7D6SSBhRRL
i5tpbxqGQbqb4PWNloXDusJw2W2P7XvKRr7H8UNnK/Su1I3xyjOO/EUVn2TnZjKKtQ1GlBknOtKE
5GRUd8s8BBXMoXNQ7tIAFf9mmJBEroHr2cEpQL5IZISjHSPDnnsyVfiKS461uIXqd4CW3/dnM/kC
7JDwjeYtujyyXIaCWovTs7sShF1kvwl8zfIn5vpL94EfLloUC3ZgzRXv4enrrkKDsiyxLDkvqfoa
/dcUPU0bb6rkOumJ7mC+ogIJYBtXnKW59lNw19h4sAbUNHWOlqePFiHbrdx/GQP50JR6pOGg7cyT
wxiQU08HGrN+CJRXHDzy7mma92JkAbOosgVmIG/cNZ2rJp862/ns6AcXg38GKdsMFNR2r3c3mXsl
+uZwrI256uNJmIWspcDoNcdC3zNgqZkUYyBEZoog4ZWioLS9i8MCrfYukUL9BHdDvarej8wXkN95
Isr0ord8oX8FszJEjHz1GiJdMLftVkdY7vPUnuxh53svvd4WCvOx/HP0vxt5ZfSMv4t9Pxwi4mK6
TRQd4RnTwNv9mow6zNUc8PGveJvaU93ufdVVq3d6bBmiZxQ9JfiblFG69t21j0helagmWWs4uyRn
Q7wJ1QfPalJ819UGWd5gkzmavuVIkAiWwElCqjHDk0eI2UYBa6ecS5yTKWdxBxsSnC2k9pkJ5zmF
HsYodE5ZWNj+LLJtZlW/4gUTw4OiYVa4j4xdpqw42lr9UZABgH7RSP8q1vghGZN0gDOUKKB1+MkK
ZUsYsi9tZJNpF4pUThO739bdBz6IZmLGtfUUl+Ghg6s68t9VZtxUwG91j1WYX9Ogz9sondFRk6m6
sVsCR7VfXQQqUNP0aPti+LWyLVT2nKiWdbazi8FgodgG0U20afywXfVFl+rDc7cZw4rCqEMxalXk
ZXior9ws+dVwJHWMf0OMhUZ468d32ruc8ic6RemZoLbMW5alMD2kPltt146vevLbKqz35Y9B/y6M
7zL/KxH0ZzOlJ1VwG/Q/ZjzMMLiK/rCVfkTmYUof1lVXXX3CBaupQiSG+cEFwypj9E9NRriJl5Qs
qWTj2du02Xg1KLOVQqCPBbxqNUxkw1+a+GrbDLvfA+eQPCpyF6AqyjDukNhRyWd/iXNtUfoW39yi
/OF7/5LDwQFUIxizkIxPBVORkGWiy49rmkugBoRQmrxxFHZvvDRB+eQdSLSjhDErf4zM9ZK1aqzH
jHDUW+i7FkxoapRqW/EXJVm6i7uONbbecx1Tf1TgxhHhko0OmYxvp8SRwIaGfdQbGzzoGyopQeGK
v4isW8SAiHNitFCubAzyJVGnNQWwD2mjjbgoOBgTv2CNUnMh8MqMSOFD632tF+NCHyP0IM5nl05P
x1QfhVwxZGJZqU4v2+sE6/BscwmoKJzbNDuM/EoOzSNm6hZa+r7TsI32NtigaFtrGq9sjpjj26sM
KohxY8Qw4pwh3aR2uTMHaoMidz1U9KnNltgGpich+kYKMICqzJPqZFreyS3a1G0NS7ixFoGcGeh3
zFNk6SjnyLfil0K/F0EKaEJVXSfxWkvr3dBrbi/FeOjeJttbTmOxlBhSOlYEwhAVZQAhJHgfPFoU
CzMg2gIcrSvDaFZpRwhFVRBfbSjzortAIFtPVnBQPP9c2+25GSBwOCMtt9ukVx+odPdqnOnQURw1
ASCBWF60lKZtMWzL8FNGMZCO1LXwnVp1lYXJPiWSvczQphgIhwl1M7ujx1mv0KzL3RWDQGEdR39Y
p4z2mgCICFKrkaWOBgMoal5yfhby3RAXTExqXBarbyVLREm9xdUIB2x8xlGGc2dyWzQcyoBpsnGd
6R4m/nzKiEbKSeQhzyvWx5lcNKiSx00df3W4whjZxGRKYPVb81Uu8wSjiiescfm3DwyZdrTAvhL/
GQxDyASFaqUir/NXMf+iNCeklkZ3BKKOkXiuqwi7ANdL3bh0yC8zifwyaA0NirECoaOl4lpGVlGT
N9OVQPmtBdnMnEd80cxiVepGbwA94ZUTO1wCiJq+u8oS9r824dypzf6Cya1LL1I1rfKQpLLWdzVl
3Np1e8WfOOWDizzTlZORF0o5ZllzpgFe6aTU4azBNQopYiCnHn5CHl1ksv1KW3omY3+Vmt/BDte9
ZdzB6xr2eFH9ZNcV/lonR6vB2Nskmlvq1U0qo18pIe7KFPLeuneduzUUr7Inptfsv6I6uxYKzw51
KTb/3m5PvTQcekU5ZOZ0CGIkxpySTUDMHpswxxQ2YW38ruE7tSQbCQ2+vED4kJGClJTJq64KDhHW
FgORDBQ09tWBDDbQoiOZ65yLAk2sNFiSw1q2svC9KVkd7QGdvZgQLBQp/STpFXP/vA/j2xjIf4mm
Af6Ku0Pt/A1Kf+1s/ZzrBiTabm7q07on+Tsz+rkjD0ccZqgiZGhjmo4Qj/Ki44dOO4OdAiroHAmo
EcZzj2e6NyXws9YHigecPOlL81zgMmy3DCGB0SFj1g7RTQq8EumphuWVUBuY0Jqb+uW1dTCfpbr6
no9xt1OPUPe5Tcv83e+nChv19yCNP0NPMAoCxU0Jds7lynSYyjuMD5O2fatKUW4g0klywtnK2A5d
z5vuVpiS3TCGZwIQETZJ+ltOqm/Q4IjrOUGzkoBdjX2rgi2HSJoVHJqrXq0jqpfZVLCq0Y1qW0Tv
GiFVDsJ6wAPktYRrWw3W+uRtNbvaVCPkXmgrSD6bItqptLRtguoL/Ulqs2630+0UGKQb9dD69LUJ
ncKR9x1pU56G+w4GScF6BHUVn9DKrsNN3kfzqcBp31RnecQ4HgWAT/wZzpKNpfWu6cPKl6W5F5gf
IVCuxEtnYc97Rvat3NerymyJzMQhXHd0YZEb0rCNYb4Fq3NRCHDn4V9MFpZkXUGGeiv1dj22WJ9a
eatEz6Hj4VYq5TK1w4cc1OR80GpHwVFWlO8SkW62sz0PZSEQ4XJYlEm7EVIAxvItHxpzR7LXAMgP
8cv0Wa7r7Dui6uQX1bYLp++JhATe8ZOjm5uh5a4UCDaTG1ov5lnXYVfCG48aRkmnfS3xfRuTqwfy
zvDVXWtB9wih61MgWGz39eizh3aVwFhKkakEIzW2Cemnd9siOpRRuO1BTg4KklvQCFgHvWLcDwwb
A6NZa2O7lHxoTUa+iiAEpI1zoKvBn7XxpfIg/rYDlNoVESnCPSuO8GC03rFhJ18N0yKxJYZ8w6aO
ajRCzXZiBWgz9SxB4RMZvwSqRBSpYs4aUPuJr5zUCrDOMci3SbD0tAPxyfz/QN/Af+jak5rTRjNn
aQ5kgVZgj8LwuxjQ54E7H52fWntWoo1MX7m0srz3Qr5bxhlvjRLchlBhCAzQwnMr5t9V+RUyjvLj
jiE7gy3zo6nMecLwYDwFnGMBrMlSkWYWpA4nUOCsssCElIUNWFZwUDgn/LOts+052P3ws9VOAl5v
eMxQ5K2Oy6vLHmKy6TsXh35BA60x1KeuET+QzmS0JHm1rsCfWS+fw7Zhds6GnQY7aMk5hGWihecG
9xhVUTOib9+TnoUnnzrIDQie8AFn6yUI4nhZS5/8S8heCB52diu4eAr8thYxu83M4ZLUawcxuZuO
Z6tctPJ6op2l8m1I2NarR6ys+TrqZCt5R8V/VfqfqiEvv1n6q9SvpkbvCr1XRrmrXdXwh+c99SFe
f6ZgLX3rCdMN39FUoxlzl6Egye1zoIRlEM5B9LcD0zJm8+YS2TgmGJkVcRwfBlReRgB9nEFBhoFB
skhjaQty/3jBHenNbOES4kdpoHA0FrR1rNk9qbpT8h6ZTJD++IMwAnIkxrFb9d6BjlS5xuy9lNxy
Zsd2hyEkxBfXg2yuhT/6vSZsVKVA4rIuxayNqbAxfWmAMAsmakT26MT4SPanFSNGY1+U+kicvGr2
FQUDx3I8D3JzkRDEU7GeM6WEjGpn4Z0GjYVc7KzDscWMhyacDxddKYkLvEXsc4YmWxlesowa4Zyt
libza7ujXxg3SD9IRGNBTDZHjINX895BLZP6ABI2A1Lsb8EmD0zYvUhDi9TMfJMADWzvzqW3f4OU
S1FmGwZ5R2eUbPgDS6c7H3+0DBG3tcRn5WslOUvq3YtSdhSvNPqV1XelpaE4ecOGbF1nGXFU2OYh
sj8LAziQ/62PJzs94jthhUghPxVQicMvgXZTsbS1+6E9ZexgRtZX//ptOjk7/fDDt155ZMD+Jrql
Dg5CUj4yH9f3+38cnVl3nDoaRX8RayFADK+3RrvK8xA7L6zYThjEjAChX9+bfuju1fcmcaWqkL7h
nH0oo+r4J3N/hR48kTfFUS1eppktjMbTH9a0SEjNl/cwukZ8DHk6XkLnp9LECb/n6snSNhOUYf03
no44vuTOU2FfM9jUDFAq749i6ZDZj6zF/gqnmq0+J82uDOWOC5WZOZtn54MwKMToL3mNu8mBEvJh
WMrGCPt4HJM/U+serRJ4uF4HdDJD9deQzjILDt3in6wliz9W36uDkXPnBARVMSPtqld08BrFiwx/
lxUvzWZANMmzYig7/VURhHukHawzsbsgpt8Xutqzwzu2YfK86uq0fZWmvD9sDDItDhm1xjZ6G+Pu
LDM0jAbCl5jJg4WEqlCfIoz1DtbLD0yVMMvk2Hiw/3nNIem8m8QhdRA9rwm5UsW0X2V6mzNtSpfg
YlR3CNmndg5AM3JQw4SRZLAcS67gBSJuUBqSQPhn42bDvxW9e7dky5NhG1dJHhbMzzUJniZXN/TM
pBeR5TTHrKxfspLz0gb3RdCdBfINJ0U1T4kRifwYu/WRV03meHNsB2rlpT81ZXiwcYXwRXx2BayT
3hAcDvkuPq2LvM8GvFptzgZkE0CwksneMqgWsUKox9h3Qf1BebDvsvKg+xeZK1IZSbXL0dwUx9yy
5cOunEoUdgh8Kxpo13WgDaqjx1+hNDzhfnrpm4cibq5YoEGO9M4xtMk7v3WB7kmoKJ7TcGddVAEe
XBAPIlavYF8TcwUpRAZQ4QAh1ACZrIce2HAAI4+sWBi1C6s2LDhddYBbtBvhgslt9Kz7fUuJQ22W
66shAaZslntd2EONyqMpId9lbP9nsV/0eliW9NZhAoQ2VwCXGvh5ZonOBQhPWU2neI2AerJi992H
iVmaTetDshvILwnS4ODE62FNyFenyw6BVNLgHGS3nNcF2wuKDJ0Uxxl0pIvUtYg8xEsWF85dGKJc
Z/fdgnrLdHzqmQQxsljjt1KUt3Ufn+lLJrfdRxPRb070MY7J3mUwSZ3Ofwiq4GtSno0db/OY/M+d
da4hDV1IWaVYPq7MQBLAPy61ZEZw+t+FSVCA4mTZLMr/HPXL7Zg6KbNf8MWqiP0QRsWkwA43f/Uw
aboHyLQxOzg/3LXbilpNCIvZ7xLRlquPqCeg+HfBcn/FKRpND8H0K2RL1KY3Y/is5Hfg/J7p+ZVL
NSOeBvVS4t3FnH+RQh39pzy7y1rFltDOvKbxvpPOa1EON8xn2oMiiboZi7utNew6u0/w6xhCUtpn
H6DMfKzKhxmkQlV8euZ1EF9RdefPf2VzNsUv1zmW/mtMgmdzUu7jMHzX8c02dl/b5calk/Oda7ns
QZin4j2FGNw/yUkdapJVRP+t2JkVGsFd/GcS1810lIFLRwHqxl/NgiL8OWGjIVEZpsEmOcl2emoP
SUTo+mfuy93CKE+xm1vkt7t5MzEwHYN6ui0cfHMFBeV74r6NjtjxPwDvYUXIU5CgWcKWIJ/6Bg9i
fQkF2Quo42gDQ+iTlCShwCHojoQXkRQ+EGHMFmz7MXWNeSJaWU8mNBjbxPtcFOjP/Zmc9Rc/eVxL
GPsUlxrYNw5ENhBIsdyw/pnYjQt/vNEcoY6SrOaLY8U2csZr5NyPAo3fom+zgRSWErZBljHAhbsP
K7KFjDF4ej/g3wsM67DwreE+HJOJ/ft4Eo09mcQ/LMZFm2qOXTe+OP7vlGM6YvAKprxIlp2flKi/
xlPS+8c5TPd+WhyFDvazio9z16PJ/u2vtCVwcZLkfizeUi//zyaPVRsh1Y+gfJrjgPfAjVMOVR/f
Q/WtJwxvipfPKs+M1IGg1YOFMB9iqauHVgWPjIbdteIN30oN7B5k7C0JwSmoiHtkpGxywU3Cqieb
hMa6QedS5+upThnaZ58NcqcSWUUW/PLQCqOy6kk/s317XnUCHkUejILPhNqisOQ7robAdsT3mF27
nmwzEjXI6a09RFsNhnU2Vy1r+ITjcXaZTGtUKP8MFehC6tF2npRwqw27X/xv25p9mFdu4XfNhqiJ
WbNIexjXdGe6kdg/jJS8OI3ZYiJjsmLrXKBo8S5exaNMee3sco9/wFVHK3pSxXtXon7DyEF5p53L
PIMT+unYkLUexpv6n6cpvcWnnSbCk7I9SrNtoNod5yH6L6ADt4boOqc4d5E9cGeRC3TVcLtDkka7
bLoOS3yJRywW3nQqCM5Ya9ChQSdYbrCHqa6zykmCmmYuAfsAcu4TKUjN1Fmu3m0rmjsvGh8KXjgd
8VDS60VyfKyC4M9a93cdUDArHgIBGybi0fjP6/FFbBe9rJyjnbhmRkYlg7mvlunUTeQqVeI+S/KX
fhbvm/PILxA5emVxiSseCrfDFkJEvXe/PQGi9M7z6v6Q332Xthk4s/g8uCsPmobxFYJZK+5DAfWu
7W8XGz7a4C5N8i+r2peUwVTtjL+Y1zF5biHxa5AS6fQDsjHX40vVBigoAM7xUx2xfm+DwUlP9yqB
r1RuvIDhPiO+unpLJiBbCbrl6q1OykOELUqV5n1qRzAnVCvLRwW0ZXSCm2plR44iClkV5kK1Htts
fPDyDpF6NV54gK6zCNGZBJxpSJKl+BQIMTabgTN8uhG7K7lAurUX0akbBqkosBCtJ8NjEdJrSm6w
dRjuBhrRoiTLLqw+5mBAnJH5P2PcH2WW/Qoy+Z6K5TllF5e4rwQAPFe8SasDaithnvZfcfJCzpWY
5pGA1+8FTYMOmJJV4UWu+MBKdXIHXnU73EuxfQ8oOxvx2iaIYcT6ljjEuRiPtqkrql+RLU9xQGUc
Bv+WrL1xq/4oluI4LOmzaaN3fuyLCrJ7H0VU1iMWXNBuOhWsuppiPwyXhyTBpjdRyrPxehqKkVMH
1W+G4XDoIC8i5c7973wkOWwgNyhyrl0VH+PuCYb/PiYPQvGwlew5x368RlCx6NS3rVn3nKEeX9mi
+VOPl/jZt+bRlljFsPM5AyryDW+aEyaPgIhhfFkBO2FFOXPDCa+4a2f7gRSO+ny945uPNvHDxe5c
Md5kbXlYSZGfJM2cjV4UAgrXK8G5qjt81McYoGLYvNRZfcJZ7mTrh0akUObBEY0ri15y5dPh1TLG
nzKiLz3vuqrkTmomcRNT4vaSWgLDFxim0BVDsKKhQfjjcyz2/pelmROYs9LF/Te41UEs8lzO/mVV
/luVuUc5yZuuY+tJRiugf5QHx7rIXoXW9+gg/mVtsPdzfaPhxkfLcebrNhOhDqO90vlNj1IkR5tV
ki6mvOpopf7KdXxcomckfvu5r+4Hapuiva5Jw4KIhQdTWZjlNxFWrlVmjEPrx3Ymm6BP31bTOHsK
koclvIpEEBlfAP4RNG1Mr9xwomQmSxpdtG/q+7gcn0x7JkYWjqRJnfu6ARLqI0j5imNz9nl+bY3T
EPhGwdY4JhpXcdk3FomLFdd+wRY3uQh55QUf9i85Rf/Mv4hgUy9mHhXcsRkV0C+Y8O2C+GFYwud1
s29q+XebrnkqvXjsF/q8f+xtdHVT9751V6yY60kbQFwhydjt/LiJB3q6qsWxMKGbx7iBrteApApi
5+iH41l042O2AGXAnC2SSh9pRv4bAQaILAVSGEFl9I8aNIFY5ws44Smy+zmIf7UDVtCU/U2rxh0z
CZRv9hDfNw2y65h6NcOcgG9FBeiidPeSoFQratQGaAv9DzkPR0PmAbcV674y3Kl4up3ZQcOwF6sC
W5MQeo6LQyVsxKf0eerpIspp2ff1ejWshEh8/9NrcuLGS9zUZ5mMV9/MN5UPnZmZ5SzL65AjzZwI
c4/veoNH7ypy9EkN+6tFEpDT3WgHqi+XjlOg+gmZ42tvR556ja+v5RIk86BjXaAnfZ++VwgWy/V7
6upjtyY7UHK+0efatkeFdmotAqKuYtgCPpgJbzcP4dF152MHfr2VfPA1u650PLkB4pfW7GsI/LU5
0UzejKTuamb8ITHfIx05PsxrTzCVS1fWY1ho1WcEOnHEAATGNP7dx1DcP5yypZNCGyFQJGf5no/4
WFQh0796n27GSRR//ajBLXwashnSPdHzCX49DaV2BTO+Vd0dg02SoxYaUclUQW7EBVx1BXMSf5Os
IcLu/+gBVRbyrYKm1iedtSlwbHSwHS1jMDbzBQZbQXNUk19tcxzUc3n8FflwdVwubJ3AvOmxDiJf
RSRJzUBkyvc8XBsW3XH+ey2/RvsxbyOiGoxhiNEHnh9/zT+NM+1bilyuLlx6LfvG9hj72DrDi8sa
qhhi5jMM3F2JOvvVK/KzI568kKS+odDQtCkQc1+QsjN55D7XW9ggEQ3tZPEhJHRgIoD11TndfNOM
OPqSAhmQnIBYh7D2TfsRDXG+D3zq9fxXbcMvv9SfFUiYvXCLfWQx/Gqv5+eX2W/fKym9GvFQDGT8
RLFCURrDP1kcXi3gI08h5hgD7ynsgZzVMcOaFtBcz1+hVZIyMEKQ3bgKEk3d3YteP46QILO+QLQ7
NdFR66uTcoV5gYl3UY3K0yFQdbbbVqXiS5YH8FJsEXfHhvgRvxLeuQB3kvQdp5pA9B0rdJhl0JTs
iyk7jRT5OeTyIQ2VYhLCb5op4haRVplwiRhtq/0YpeO1xVzoRQHJnViZnSj46pcIVKshyDGtXkVE
ZoWjpm+gffu5Co9KeIfYw6zMgGkX0yA0BbKB8CecNzhIUVx5kjYKcgjQtkvPXg6Pi/oXazOZ9HGC
GLb4raPmQXXOqwokoJ2Mnr+95ou+lrI/V0tHFR0iJBjteo3xb+XVfMMbK45lTc0TmMdYRy9lk0Lo
8NIZFF35kuT5UyTqg6rx6tvQp1XXLusSxAF4/gFNIgRcHOQMIiYszmzoUYIHihB+SFZENxmeZk/g
2Oh1fFcrcFgalL1L4MbiMbb2ZI4qcPuvpilZmUYACjLDHeIi6pVlfDtMrFXz7sUz8p8fPpHIAZzR
kUT/ZI/WhTtehr9mYmy9ELo/r7x80V4Nj8n8MTWRCWyS21MTQEbzc74kWf/qlx02FGlOQcXD5Y/L
xYlm/5Q0l0KX9aWe0lMcMUauI3qsrHKXs6mza9+BXimKFNn4Pube3JkMzmfpAsVvKgLBbFUdxZoD
+ih8wO/pfNADPsWYSfXOX4PpNPAU9VvikRy+silShyy3mwa9Piu50WugPxrP2v1q8WiGm8qJXC4x
FctRN445xJ35Wfr6W3tEcoRipEVniu8xpnfLt4HU75vKxgRyVf7fFCxlH7KsnlJ2tv5Y37o9IrGI
+WEf93dC9SzVJ2i4hQLQpSINLQwnRcxCYOe/U0L/ZLrFwaIs8gbxp1mQaC/dvmyYvQ2Z/B67bjkM
ICFdyds0wddaIJUIS+ZiTTzFWFce3BuFdjRh/x6Wn7iTX200eRjVa/ongtBcy5p7FemnRAjQ2ux7
qFG0Kp+kuhLxdlLXH91chme/SK9NyyItBJ7Vr4AXhyg8p6xY9nNDQ+cHwYsLYY5d30mQLdpFgPUZ
o9lzp92/KDds9dpbhENrBn7RFNanHrb38cJMZ5wX3LWCWohIobr4IysYrUv6Onswc3PWm6JFZDmL
7GByQj0cnvtAh1+lN1/KgSSCxkqiFDFOeP2/JU3/rYJ5gKEuKDrEc72iLUU50GQFrOTofqTV2kcu
cvzE/Z0y7TEGSU/peftg3dTUHsblwk9uex/cuXCizwRu3gyRZgxeVEwz4cv0L2dNzYXFoGJ8lnhN
xLz+CL93QJsQLwg1y4tARXCBValr2YhU1CTJ2zLyZDTmdxliMy4tubAiiO7a7lUxngrLWSD55uMI
IsZ/zqmlKv4vjsKd32aA+F2ihZ2BkDXhNOk1w6bmQ5SLNxabbWtWPtXyMSf9QQKzSmuHhg3t9JR5
VDatxns7d2gqxp5q4TlR7SUKAF2PxHCXqgBlM6OeTdsILdJyNE3AQnMtAU9Y/2pi6BZelz/I4LPw
wQGkKcjRdNN1x8RGQEgoQVGLgHejh4ARReZZ+93VDzx331vCTNlujREUG48VcEzTX1X9L9a0D3Xc
AgVOnRsPpHYyBZeWd5yTk5nTWKUvM18emJ9QWR0fB4cc+72N9ialgg8d9mdNcec5gSVS5an//zvR
B+XBG/xbNTE3GgfC0iaNyEM6jz2yuoqyi/kpnoWpxt5l6G2iWE7oQZ97ZgwV4hksbBNBLxLv4dLj
fd8qIaXlezIi7kzmG5F1+E6Rvw8ZUy8x6OdKYPYZPYqVerAwmcD1ILoSQfsZ5BlbNJNhqlMFbdQA
9YvQodXqG78Y/X3jcLL3uOrkmpKIzejFaZDeLPHvckSkaNyGVb0MejQgd7MlEMSLE8byDsQ5JMjZ
jAvRhda9vY+E0O9DVGBjODyP6H3gLLFZCpL2o0kHtmA+A7r8cYjcvywHXuJhIGAxORLti3g/WWr0
oLjowpDTPRIoB9MoOxdsctqRHDJVE+1QDNMtzyVmxRxD2rgRdYwHBQMu4Fo2qJvnJN6jAHirXH0V
WoItIhKEs/o2QPxLs/bR8JiyHVO7vCDroxvd4eC6xAzr4kfOpBasXk/PB46X7Vu/G5gX944888Sx
KTN81VMDhnxm71+VGWsHDE1e6xxaFfHvA4GGD91bvxJnlAzfyGqZrI5wHBWk3LxV77PHlNYJ8RhK
+qcoS5H0MhuaeXyY0TwHVVPtZ8yvFODtblkwFiXllLGNEC9gRNuocHdySCoCipkrNmTTolhESV0y
qO+9jnhLkQCQsPMBj+Ga1u5eTz+ySSkCg/lDckr1IxybiT2PHIKXBpH/7DeAytc5PKy6hYUQP2Um
2gLGLbSBmW11hWQjH92P0qcyCsSiEEKjzJtQ1FJ324PX6A+McyoooT6E2ZPfjQEHGfIllUeXcGL7
m7Iam6wadnxJMWXP96XLSNuTEt+2J8FsVbfEMGA2ZKE1O+Od8eRPatk/zPKvs44u+1bD9L9iTBaE
8txVN/UCQV6P352DQMUmG2OfTmVyPxC/WvaAMqlOThj/omCAGlfwTQxqwnKd4k2oNWG4h5xp7ZL7
Yniq3H7LAAEMlU/4hpbZvHawBwLFphsXObFDXml3z1arCs9nio0wQEYri/xNxn52Dn1mlsWchKdy
rFhqzXggkj64SblSrw7UuKouP/1GPq6DS9x1/5OPXJmO8vgz9FfRdpJvmoU6Urx1jVivQ/OYtSmf
hsucZjKw1aIYohQt65y1mKu8jIhMbBJuwULENgXzQFCYps2I9YUrINae44DYzNgyYFPjZfGCtzGt
AfEEeHuLxm22WpHvDRv4cho7/IsGT/ra/o7KLYSxZs/g4aGAuMs43c2efa/7xd5lDSnnnBIOzzxI
BorpUxX7Ka4B8eqlzDt7Ze7zOSZWJvWDw7yoOzVoxlZx8eApgxeLuisr2DtUwwg8Y5oIgmE+3bm/
yaIodm3odTyXBlfVMvxgXkQda7Eaual/UFGub9MqfOq0/tPOikkb6r3TiKxhnkK6MhM+RhES4qVt
sUXRhiRVLE7pRAXnMm3rONSDlgxfXWbbbMMhfFXH2zUK+M4kxbuc8p/I1+vRHa5WYRGaKJT/C1kw
0+EAmtKSJ5JhQD3RTA76zrHdg3Ei3K2+ivdeSSBbCl1kpEMs05oZ0YKpyR+ZMKgEDe56G/qaxB6R
MG+J3QflUsD7GbzVhgZ6qFBHYg5Mi4bVXjadScPZK9+B5CLoeyePWOWl3HXItHfC+F/Gn1iTYjRI
LG2mU/qHbpxvwbX/8fIEo/XACko1CfNhLhSsQ4FP+6k3KdxA9kCQdS7wwPA1DdB3F3n8XzzGWAI7
W+8959BE68ecfzl9/dk4/acuGRakCU6Wthg/4jzD3Kb5+LMxeBPytWyge0N7JS4w4jxa9EEo75+l
dOUx5kYonWGXk3aqDQxDpf0EKU19qor2XI8jpENcBlg/WwcPnJuI40qWNJbH/8Yc+kZ61y0D3FbY
nNu/X1rKRGSGhHZcly0YTwdMyhXCvD1o6TSB5jt2zk25KS3yTZucp7h15FZfW6bK3WZwn8bxN5Hr
3xEaJtfGFzFX+2WSA3o1ihHGK/tpJsIybqmQ10W8mIwFOSnuzA6+AxkL4Fq8ujr5CmtDLOFKKGVe
IAFiIAkXg2jbYit5mSOyZCJ3IBIPY+z/Rkn51dn+JXSnY8l8aVctT44/b+rIETRg+6sxIAxy9lpj
ZpENVFsfaDBI+4K8bg0zpdCnCXAD6pJxATdZlzhJwuWYZLA81sIhNnxiARuBWpq8K0luC4jKvqT1
y2daaC9nXTyWGtqaQGoS3HhlF+FEaepD4/D2RiW+ZhUHZ+FwiyyLZ0ifzc7xFCO4dn18UnF8tB3O
OERfH6ZuvvKWeZMdWJIgmfwVtyOWs+DkmJKwzzhh5cHMsWjS8/9/nS6yAzHPz23tvvqZ98oG4xuD
+mWSVNaeT1tYN//vks553vA2s4uct3x3D0alW/7LpvBh7F9KBgUAaviSrXb+6B37t/FRxbhYFFP1
ZhZ6n2DQb62Po7uhLBstuyD15PUB6YDV75Zkx7hv94mFCdAwIZhqiaYkkScNUbbmT/8v3H6y70CH
crlNVrYhhGNYhkUbaUWpfScc+ltvOcUOMQO+jwWvTNAcuC6nFb+LedXXmAffNWrWosg/8jqBXPsi
F3ycQViF+0Qiu2sL3JMdMkMuLpa/LDs5CoYpzvZ9Pv4OsZc1Of7h3keWmYfz99I5b2NS5qf215SW
huy1K16AP2FuaTFHIC09a4O8ZQSV5QtMxUT9JcXD21QzXkHvwwz9nZ71rBBAInFSAeXfbpqwdgLQ
uATznB0AvIIFigIC4t2W5N4rdsK/s86fisC91WrC3E0B00poBd40BjiREQ0pk2SHOuRqyQ86JPUy
wozQpcm5T2hcuiWuD1JycUfbV0rLV3y7D166jPt65jNLYv3mzwjIbPTtOtJjuwVxnLNKrr91hpdU
YtfbZZofye1TgYKq731Fc7lOor70i/6ok7c6C25V0+wqdGprWHLbmYoxIKbwlh1o1bTrwfZ04pXp
/k1D9CGy85D6j7yii8owKJoQYRuEYubXxbFdDaXHxIhmUeKvTxppqtnv2aS9LZJ1m0KCQ3Pm6OxH
iKPUAjXdUgxOfmb2UUqR7M8U23mWso8y+x6uaRCFH8MSQFP1g3bPjWRY73vsMbm62Otx5o7zuvN5
ScyHs+xAFP2rdBlisut8y6D5EIWysufYlHyy+tAxw5HBtAv76SHZ1XPBN16vzr6nZ7edSJEvLD+e
w1k3ZDRDxq7nsAP5OER826aOzj8IWXFO+UVW1B6miPv/Mrfq+NtvFZg4drnz7ibUgU3e0coI/6zl
slE6UHWkxNOwmil3TJZxLov2nx0Qc9S1oJmX42uokBMhGDi3xr9LONRxTPLO9CnvXOhXWP3qgyW+
BYToAqGzixmcV2B8aiaifV/Epw4GpulwTlXyaKA5+Ln72AQIxbvUgZdkCKucNJyUDpZs57J70XI9
mIG0WGpBUTSHKO9ShIW/q/HNSsp+pXwccx7QAx/LKm5QnjXJDrWpgeqPUDSaoUWwwDPdBe2tMIQ8
6wztkTNGN7TW+6zm61gFzEKWEl5RnjExWjTbIkZxeCI25FsWI2Bs1uU99qLotqPZj0rm04zIS4vS
NcRKP05NeTfOzrPmHDsp0//xe9ZtIuLPleHUXgzr/LH0+bzclopVrC9Z1LY3iYku/dRuAuuHpnWj
24IF5k624rLmnFVdng1n6sOzM5AJnTUMed3UoVUgBarKoNPKNYiOduT48ivzmbhoW8Ooz/9L2jhm
gI8NDeHvQZY8HoUH7bidYHcsfDNZebkP8A7KvWkwnA0JERbt8mM7Sj2d9o+Tg6lJsdZsY7IeW+Jm
GoUer5j0eBtM8ile5/alQYzGEn9ihXVPrwNZ3wWHnOa4PPSJE389uA2hYrb7ZLZFmeXHzGwo0VeL
zdOt8DNy4RNdOPyH4oZPtHthDBXTz8afMhX3cuV35VLQKA/RrkWksMM+c2YkiaP1OOeEZhi3n5CV
MCyynUHHJUm1VDToJs/PngwB9An3c8x9B2XBdGvT4W+zaRfKm6ik02wqUL9RsYE6F6ok/7+09ahm
1hQqQTcfUp5KX92okP8fe7DEYXIMB/T8nF9kifYq+CVQak4Oj5lbyJV97fSPeY5FwwX2kaO2QRSd
1FdNtm68iGPdtWdd+z+2tcQC1pzwiXPIVPTs1qS4BGZDNebu96IBJbWLf7cI5L6i+Ztm3bIzBj6y
j+nQA/QoRcHiZ0UMm9MR96KtyLrtTp2MkcaqkaVnU1wqMCBglHHUdFH0KmXbn1Rg9nBKsvNIhYxg
JPmneNIONvv0y6E5Z7PaXjJtMq3WU5f5rEaXoDy12icfnIAHpF2Otx/zmpxa36nPfojYrdem2nUA
2GLGxiT7Uiqv8TfGqmYWUHPi6ptvFYgwO3P2N3a3ZgHweYkJLqPbE8uC4n6seehHDpdhRMHPk00U
0Izfw9AwO9KgtKVZgWGNxi2tQXcopin/xQM1jN+sBALkasT23R1TpX+7E71RMefvNp+Hc0Esl2R2
MkYMaYu0u6vx0eU9MtnMIitY13XZLT2JOcp5rQzTm3js/TN3D/tA0RwyosOHurR3RSBwzWf2Ft7L
ATcFuahN8l3G76aHQB26aDe6TD1mxfxarzEUq9Zj/YKat4k4l2yzyTOr+k8nhru5YCMjar42vVeC
Q2me8gpNu5dsVvrcf9NheTL++j414Xct6JdShSIzMOzsYTFNhNUsJV9MdiC1BVsnWebmSAZQP/1z
U0jptU8CS4SkI0nMZrWbin3Jou6UJZ8cmXonaL2w0jCcmhq1S+LhUxrub19y1I8i/Mi1Ky59hB7P
G1HMF94f7qqjCQB4ygCGgMo7tFRI5ion/+wzKi81H/14bPdtsl8k8smQNrYdKLQJx425yZKF+Jsc
+lYGXNEZ2BfkMfD27W7BEXMMWOOThHopqmk9W7qwHb/6RjaIMGvOE9ge8h8yxGoGxLI0KMGNRr+8
vvVhOp1KntX/4qm/UTJlFpjQ/eKWfGyi8E1UoT5Iq9g55sEhz+DGTA7hqxHCdZ3Z8pDA5zB5Cv4x
DNjuZdOzqlChYsEw7QoVM/oxPiPYMWmPg8S0sWbpq8klSUsVF00w5X87b5TMK53bJUuJoS8xyBBr
mA8pt/XK8EMZojc9Kmto9bRyw8TYMXn2atrSVFe8+zlKnzlc+1NvrmkSLdzoLgj8ICaIrY4PU79t
8YYqPa2Wwdna4KmIVd2fU/cwt+vdmuDpa5vgJvSm5QbQycPsvmvbkII+NwjxWy4QzFiMAKL2CCpI
djxRA0GdI+FUIA++DQDbvur/sWAsD37mnOXiwQBOmK3SDwVnegec2QyLi0I+RSPkhQ4TAP569JTr
Qx704S0qyvnGrsPfEtUHLNPK2a8LvV0u3pjADigsNScCtfCsJVmG7j5dCxIvwvzQLRr9OjnEvhOl
/Jrq0bZ6PhYouyPATTrh/UQ8RqTF0hz8XPyq8645sHV0ojAhyG98NkSsjRBmSMUgGTtChWor/beg
6rkV0fzkkNKxH6rkQ6XpVzYO5dXXZEVkUZ7eFE4HAQWhXBUQiIafDhVfywmfe8w+Q5EdbdUyGppp
0MfqG+0CeFLPA98QmP4cxsmPWsKbkseRc2l8WMiqmdwKnKeDjp4VR7Sfkksd8DO8WF7yGKqJXAuf
DWME9Mhxwb/ZwTnktXqNVw9Y/QqSus2/hxlZX6NmsGM87ZUrEyDi5iYcLnmwZI/G4s62VLMI8Sru
KXKCMsW+OcMJU7fNQ7C49d7kDC5T/AC3g9H4B7nBPCZZWPlWoAmo1xYYCadoBuqtu+AcxXO9lyi4
qgD+g+elQIcahtTMJsIISmvYDZhKWYjiiFKfoaCICCZv2YfRaI5+3X4M34VNTpmPh2XEpTvP3aFe
n21SFIcYYfne492MFUyFrCAvLmuKve2QL3Eh/+G5/0NwmKKqNn/XICC/ycEfZNkvJ8LprrlDkepA
hFAsgJRn75sh2uvvoZL+UYbja1A2V4u/006s1rEzsR8kWSz4EthED/GooHI75nm1d/FIv9j2Fvhd
hZjJoLcWABjbTPgvCV19kBPqIEt5VRMNZhEsd9qBiOtvkuxVIqOmrdRkPFMrTkjaGGFG3m7jhjje
T71NtjHqgdmpvkrc4IgdwNFx8W/KY5SiOdrMRDOFaUrkV2Poh2c6jTzB3ZWMvb3llD+XEStV5qNM
xGTzNHr+XW99ys8FJcbWw1QoMLHI0cq3vWf3OSzVQJhHvFefgYxazsAcb7nsIN8NaAYX2O4Jb0w7
zjd1Klae6cdqQvJuHQw0Og3gpqbI1DUw000m5pZDCizQHHsVagSk+e3/2Duz3jiWK1v/FUHPN9WR
Y0Re9PEDax44FEeRLwmSKuU8z/nr75c6gyXZPrbRaKAbuLYhSOaUrMqM2LH3Wt9C4wrO2ctpqOsK
10BfgXtHwe36hPVYSN5bj9ct1eMMp3wFMzTSQS9CEoxtlgcUc4TRhHm9jiqWj36q6UyolOXCY/6J
z25tVuinypKOZxNQiMKmRfjJMboYevIDUYlJvfI3Y9E8xCWEJuye3TKt+FtfGw8Vc5OgrrNVJ7Mr
DWDcsopWJRK1JbLqELEF21HopvVRBGvyh/1jB12alatC0dhCSato7WjhpvBZfVwn7bdR0FxbnWSZ
yhyUk4669/wUEXtDa6QtwbaM1XCMDTltHcFwFyeydvHxw3/85T//4334v/45v8kTBo1Z/Zf/5N/v
mAmr0Ed2+OM//3Kfp/zv29f88Tk/fcpl+F7ldf61+dPP2pzzq9f0XP/8SfPV/PGd+em/Xd3ytXn9
4R8rdpJmPLVn8FXnuk2ab1fB7zF/5r/6wQ/nb9/lfizOv3x8n08X83fzwzz7+NuHdl9++ahb9rcX
6tfXaf7+v31w/gV++XgMz+9Bc85QjYZ/+3Xn17r55aP7yTHRGLjSFo7UTeXIjx/6868fseic665l
obVwhWFaHz+w6zXBLx8t+YkK3rYE+m5lOLo0Pn6o8/a3Dwmbalmh6xaOsC358fff/4f38a/v64es
RekWZk3N1egfPxS/vt3z7yeF7ugO0yVkzfwcy7JNPv7+ehtmPp+t/59W4IUVVQkj16BD3zpjjVPR
XFsGLvo8O3H8g/PjNe16LMx6hUduSZWKi9quWhqgWCjrIdeXZBfOSn86TuiT1SLqiX8QhXQRxYJV
MRl+R3pJWi+ZTlNeW7RdSB5v/LcwyTAndisC5SpA4OHRN/EJpI597Tpxv4yZbUVNfOwmeJnKsre+
Sz96CIkHhcRDG4i5fIcrpZqGfVxIAmvs/lJDkn9IBSYN6HRoXdFP6Vhq/JhuHEALXBBSX2qNNWPt
O3Xrp/lX5VlroplJ/uzqGytD9j6kHPPriRWe5agH/Ka9lYm4t2UT4rCXuyKaNaMSKGBsZ8WCDuTS
jOnMcSa9BoQe0QB3crJVhhuc7hrNSiIOwDzqPR0+kzFVrnFeQK5Eb3tyaX5EnkC0tLW1HL7oAIc7
JUDaH/TF/3+O/5XneH60WO/+wWPMWA0UxffP/fz5vz2+xifdsByeT4sJuG47PIm/Pr5KfZK2Ejyd
hiksR0mWit8eX0N9Mg1DmcIQQndtU//r42s4nxxXzf91lO5Ygu/3+3X9C4+vIcUPz69moImw1Nww
+PG59b3Ms4bGNrYx43c2fJRL8SJkarINVIhbOR0EJq62IhERghAAAst2EOqFZqo3oBVU/KgCwdaM
H9L+2oSD8ejNUvzFFJvt3M7v7bcmS7sE0Yvs5qgvvi3bmkjc50EvgpfeqNCtBqiK8zauLq0KOTpg
mcTHWm7pLjo8swXPZLaa/zWuDCxaDfIR/6hZPb1aH0VMcQHqAPoVq0bNPCcLCT6ZCLfHp6+Y5+Hl
oj/F7GT0QqRNVLTkNw46PmGNoIiVDAMmqX5kr7RKuqDYkWhktNVG+BVt6nZkhes9BUTglQPPpkvE
BtMtZ2NCIrsM9CF5YVI87m3Lco8Gkq9tihohZtw5IZvXQwcWbQw/sKymfuMHSU8CuIxo/jeK83wp
U5P+AIqu2TKc5uc0JJBryl1Y7FaB4CgJtZykLtN9qTOtZlIADdmJDHnl56Z7K/UkefA6JCB62dPj
scxoHhApJHKTXfaz8CHsNqZDVkGquvKpodTmJBQRFFQnTnSb5FP5krVDe5vSNrkXPsIk3C6YQ3tK
5TcnKJwvlpW0aNN1VS2UmxvLUUT1rRoFxiC/66Ob+SxLHWtYhLprCbBWTYkrQIKMNrPYNXeWNbd1
BYZfuKpOZb8bsCaJPo0CopscRBa5RAYOg9PfBpE7orwmL006bUtvsNYy4uCUXhLaDZJLehJ1jZ3O
nWGWPbSHXqm8ngaow8GTtsQQHiOzS2gAacnkLFwKYJQOlv2VHMYUd2PZCzIIYwPxRm05zVNDx56y
2tY9lPxeokOHDUoTi7+0umWXdiPnELsQr01iSEUXIgJIUgDKOGRBql+6mQD1I6U97NGgFlixvYK1
WjH3kmurkNrzxMtyH7qONm1cjH2Q4fOh3uuaDhesmqSVLkfDNXAml5He0C9KTWNllQZKPMl7ePTx
795iNiq0i6qCbbMQ9C+YpPe4OLXBSE6JHcrb0Khx4cvEZ9If2rq1t6Rod1SSbbHzm5LjbSDCXTmy
BdGwCc6pyW+3KPEVvFet7J9M5RLn0dI7p/EwBs3KdJvus2e2ZIa4uW4K6GLSJzM3y9EHMVhpXnuY
qvoy0EeFlNvWBuTNHn75ksEiVaOnoybh3iGFG+v38I6xMNk5arIYLTZacqOSqd0ZWVz02PB9h9zq
wvOfDdPOryeUlCfL7syt1qfY9PXBt+iQ1XhWHDZzUKSzu2w0GS27OOV2XWd7S0uveh2nArZ1+NKo
svp0Co1VIWwg/gzwzFWQGcRdx0POO1C0zaUSsiCyLdAF90ejI+bG48LEryv8pd952c7MTeOmSaLx
0nNKEnAZwZg6OFovvnUlTN2FHDDfKiCsw1o3U/sYaanjLmDkq3U5ZTAGIlSgCyWK/MWlmzI7iNr0
5Gihs/Enh4sh8xk6TKPtdIDCLsg+4Av1QCi7UGN4PVpG1y2pNsC6w6G9zTkNGP5lo2rvc04P6KFQ
PJ9d6gwsh0Osb5Ab9Of/li3+f1ERjidgLpr/8f59R2374fL1taIU/2EX//ULf93INcf8JHQhhCsd
dnE261+38fn/p8yXrpSGa7mU6uqPfVxXn8RcIlOiK2Yztun+UYbPHxK27rqWaZgsdf9eGc6X/LCP
U9A7tjKYLRNk7yIPFVzf93W4B5dFWWNnLk35FkILrZCh0bC++GyrB0XHwdDBmeC1wlFcV6CopcCX
5wDBALrD+KFGPVh0N4Z3l47phZecU58MO4VJASm4jYIh/Job4PgharIKi9S7CKSDw99aVWj9FSwo
iM/Lqh42evpQQXeI0hERmYeZ0F4mKLJLUW5DvvtrJSfUdudx2LkIq/DAXrjJKfavsXBkdOUT9PH4
u9FIPkQgt2uYAEaGZRUfSdgwuCuG7UxGKektNsiHKF0U4ie45Is4cAg5pUHGZ5OBhadxFtRUEoOd
BOhaPfXiKQnOBv0GVj4KaoIaDCYEnXtwPf+hG2+BlimXLn6Iwqhial8N9lvY6Y80JrAGueRdv+tT
zYiwaTqas0wG8cUsOw83tacPB3cA6IZpAhmWeBbYgZnsgPLnzScOxiAMWR4sJDxFcS7TB6e9sVHn
x769tcFMuJW3CPGlTw4A4QZttf44Wxg9suY4qDtvDbJx5ImzuIEp6D3dQxRlxBTByfSfMEWjkSIb
mZmPODuQmpGkLaaUcLOAX3SWyU5EjgUas4YKcMu56JJVSV6I5m0rHRBjcwYuMPeAViZRypgAIjM5
DsNONXTZwOvU3BxJuND6twoZ80iDyIoJI3CesuSpUDeaFSIkRhtggkPRgNemZ2qvuVeysN14PzYc
Z5nJkI9lcEZqUeZ2KOmg1tR9ujKIHk6ZYqC2ptgCHGXgPmk60DonXdlL0WDL0S/rttwCSFhYKetn
/jBObyGvRFngIrlpGXyHw41JtGYl6XQm/baqn0QI2LG5CHCruIh9h6hdBkhskF1vuLj1GNTrxgM0
0k+HdsAPjf2D7v1qlzGEwhTilxB3zVvQLVF5DkvrqCIc2H39FGbnxv/vWXP/tfbIP/ys/4H9EUP8
+cLcfMCd0NQfXrMvH67OKAK+X56/ffHvi7PxidXVMpTUhWvOR6nfV2fjk3Isw/h9cf7ulKXLT5Yu
HUotDhSWadrfrc7yk+B5tDlmScvgHK7+nVMWX/E3q7MjLZ1vpDNd0Pm2P67OY+eXxuD56NY848Y3
ZgUVfOn0JZdXBSZkH95iDncw0gEqlg+DWFfRg+QfrnWbR3Twib3ykfsIqBXCXUvO/rMdqWmWSj7X
hNKMvoO2CEKDOiI3WPgafQ+EsbhZBT5Y15hTFbulX4HsY9ER6t7qr/xULkV476c6pq+v+atHWoEi
2lo0DJ5je1VIHL2cYjQcW8RMdenK9wT4GHs5bxwG8j2zBKElnuyr3riLOXeZiHIUIrMawn6L3B63
jY47kEDOe7diFPxWgcHpWExinaoLpaor74No5gP4Kw4SOxX7G3pYKyNmVs3vF4UZ4UD0aEvGkLGz
LAif8znrJQO2Sc+8NOj2FrxsWMz2BmdRJhubStW7CKvABN4vh/7CQCB/q+wXTqcLWLwVP90nxEgA
6MCl/rkNXxJwsERld8F145S38eRvGNodfJrYLAWrmHyTKomPiB03BmHvuv0a9Fha/XVjQe8hRi/B
NZeqbCs1gk6Vv+npxwRmvqi66prQjU1TRywchMFiyVHwVcOablSnZ2T1cKqlqL31hvpowYQZ8/ym
QkXPbLlsMbwOIZrd6jqKixiWPpmFtQ+Qky2T1wCBN8V+cqw875KxD+Ek1/Xgb3zOLhyot7IkZaC1
F7Krd5nr3s0v6RhgiZPHiBHn7XyxM35oHNoDoJm1bllbH4pNLeOX+TKKjiwSXvqMtKaxf456a+ME
2qbBqezxylRop4zSPRZmsi2jl6yvrtvJ5IjDzWUusA+RhIKfMJquOK+u0Fztu5aAITfcO7gYXd28
NB13ZXorfJHXYOoYOEYvkd2uhtqjvd4uLLQWodsgIbLR32QXgxo3TLaY7bbrSoNwjYbYxouFKWbV
QIiwhmEjy/TYT8NGlNFC871VBp+VrDHOhxsfyJqMyO8jeFSZkGMwllz2MIn7RqMB8CXEUylStHDs
glOyy0V4iR0XF2d6T4OehiKJV0ayHaNnLT70+JbxWzYl1s0kWJnDg0h6OoIvecIwu4y48XzrMkqI
ggGFhTtlZ3fPXu/tVO1CrXVvNQ+fpcAUayBWqzkqm5dDSOyVYjrVYNZu6+GYAlGKiACUkcvlIF3h
efI0baFXDwlAB4HtPbedV9t6Mgd9Of9fce4fnCxd1tnEdenLOr4PkEJUwedWnHVsPr3mzyEyi7l6
GQDsWmDVjZisL2Mx4p2a/V7SHvHOQYTwDVAQc4Q66CTwa3iFRzx2AztwBOZAV+eoPzURsLev3fQg
pwGR1bvNyIWZXFkwI6oxS1KHgOVhJIsx6CmDqz2Q8ofkuDXv8+ByAiA8VmuvyTepIndFPJj9bWBc
o9bauNaZFEMXk6sZxZdNFSz7oN0Q00Kdqi8i3oduI4JgFSdzeviIVLdcenQK7CzeWixUJdxrOTEy
Sk6dRdpF99Jisq6NZuuNb6KmrGxZqeCPl6RIR+gNaEa7AHuKGgV3BXhqmA4SkU8DL514nw2gjoIx
kwFysXdQhHTN2oLBQUG9zQx/VbFgY3JjEORdWIQV6AkpwRp1IgWsKlIwsSZ8Nn8JwXJd0+1t/BkE
VK11RVycx8SZGPceXECYfhb4giuH5a6q1/OX5VZ19MV0QFjB7P/Ndu3ldyed3zqC3zfw6ff9nb3J
nk8hc0/RtedRwfcnB8PH92OGIHCQszIit7d5pT1YKVNuXOGwZajMgtUA3bTgzc1w5eh0YFTWHVAZ
rxTVdmiRHTgiDK9sYAHdoSAAoIGEY1jYmyp/LRWSS8e6DAVR5dpLYYD7V3Pv7zEMp2XoT+Av2Mzo
3CQWg/MZNNSyeenBqgXshqbnQiO/cJjtEiVGZkXMDagsPWJ1YgXpLX9jkLEejCkOqfa6DJ2Fj+h/
hB1iCq5COZcR7oROSxGdO0RbzelCd7He4om09kWvHcvWXdkV7c/5ApH8a1DSbH2jWOjGKT4KGCaI
ilb0NBcNC1+OXicU/gYyA33Sz3gSL8l+ULj/0eTfKigiQ6JhWdROdOFPbCDr1L1kHwZ62h5wtKzq
DuUOyr95Ias5MomaRZsAgbgO9xnffF7sGkaxyAgfDR+NMW1Wif5NaKfJCm4jged+kg9hPMBkHni1
moMXpNuujU/sqkdfNWAgWM8HDPYZRybkp2Cv4rEhjiXa+zl5qY55qXf5TQSnUXnBBmXYqu8adsh1
isisZBMNSa1NzS0qYfIxgBSiaYiIgpRJftMUwOlZ+XRYXHVI5hLr+b/fhPiHdez3Y77/0lTxf2BB
zLT5u+f3bwaGV+H7a/Xqt6/f18Hfvua3OlgZn6RJ/UvXgYmDwWD+j0pYyU8MGQxGBjQelO2a3/Up
7E/CsBErWawChtLn7sZv40JdfJICs7NLi8HShcNA89+ZN8yLyV/HhTb/QT4icBS5XAD18LwYfTcu
lImgiZKUhEQVzsYq8PS4pKp5clFqKHvDkefjzffJwUtdRPTlja4Px15hIhNKrbygfw5lBm7Z3uee
cUjS/Go0XQwNbXrvtfXFdy/t31ka56L8p2sF1GzpTG8YotpiHn1+d625YxZ2FLrVupdgd9PmFBXx
xsxuSsu/ni2N1nTTSG375z9U51346afy3jEyYpoqIPHMA+Tvf2pc0AnsETSvDbddaTqZxBpRiSYe
1ZHsDIdI7nZl1C+NDg8p3hvEupN4pnaOieJqwuQj6B3qDk2If3JdPw6K5neO6+KGYuJEWJ2jfrqu
rqptYD1cl6N7ZE+gnSdcj2DWvi5XA+iUKUS7hAW/V9avi8Gvw7S/8z58uyl+fCOk4GTnOBCEmDLp
P82Y7SKvaJRSLLDo0D4BSQK+1SHsvVXkDoweujhvBtkA63bykWgTD0Qfu9LGHrDZuH1wVuPAoIdO
fFzVKHzL66jvb3WC9UwxPefnyW4fOqe+jFxUl6TypTWeT2ka9yZDsGpUCw1aVka2GuZVgAz6wcGb
K6KImrFdoULcCPch1OldwF0Bc7ryvGLZsUKrEXuGlDAk8To45TV8qwNxVZt0dEA3lktmZw98+S1q
ckA5h7pqAyTS9he7LnZjAPwiJ96hxPw0yZzvIHqyHjlUIObj4h6tpkEb5+3sZpzgfY7vfm0MFx3J
J63LqQ/lk0RnDd+refkn94LzNzeD4zhUK9/OxpJb4qfzbGQACEhcH98sQ7x4RzGq+7dVd7D9lR5u
NMZY3jLOV6gEuUPQj9YPCHjGRyde5ZT9zd4SHJ1ofl2MDzqOqfiebGmc7MYrPfHxCc4dpzkwszDd
oMP44RZzQJSjD1661rW7j4Ntkp7SYRdTOmBdw7eJ1Y708BJgfAZaqVgP6WcPiCWmbYGpn/nFeK2H
2D1Auvgz5jIm+ggai30t0ve6XVL+k8DKTyQvtsGHZayTbIc/OajWpdxZcgdEGrbkmB2NCF/jmgKP
dHWNyJl0A2Qo65dDhInlplU70jQsgn8FACgcb7s2h8S+nMQGHLBXkTu99koWPtK116VAAYCE7r4I
94m5Maq9KMRFOoKtXs05k+UeDHZEcpyCOk4YewiCkBANn6TLQ9RD5rzV5cYLTwORzyRwoLMMr+ey
oLgyCKpybylk0+FxgBET7iZeJYxwIfzQJgT6UhyH3Fho8BM6XGmSKMP+RHUKGH2sDg6aV+zl/qL+
QiAxYU//5PaZx9c/rnHz7eMas/4EgQrSlR/XuMHH5pUzQ14LGyj9k+zBukNanYD8whkwYQWjj48V
7dHx0k6JljVm49J0CRzgNhg15kXxpivJdx1Zd3Azlxb88+bBIdxNG+6w9GFBIdu3IeCaFbHuCNV4
Ygy/SJxz2ZE/xeTRbW/K1F+SbcbBSSzHmlp7UMSdWIyMNRSZoDCSs8D2OzaoaZOzRD8ISO5iQvTn
6TTOe+KRcNygV4wx69RrLV51Bolj97Z3k4xLYW01xpaZf4qatynfCHFlZPi47zR5A71xUFsjuQRk
WvgrFMolAARkk5zX2uQ6SDm+DAzLF4zCMbYSQJMZ657uONRFEzS3d6PqbW5vOd9M5YNo7qzxyYqv
q1nGjoxT2k8cx5pywBoaLXtZrBCn7+HYQflZlaFNmHW9sSuccCi7mRP8+ds7ax1+fneli2OE8YaU
FA4/7fEUjlFgyxT5vDa9DmlNlmJhyFWYMUvzMts+eEWZ7K1Q4/5LxTXnsRYSATexSMMVyWFHI8hP
ohku0RO/Sa/DpBr3Xz2bYAqHrGa79t6TzoMKkaPsrtISJed7H3ZqlVgg3JqgVitlMlpGfJBFIy2l
TH/TlLZMay24+vPflSLp5/2amgqtBuURXmmTbfunezliabbCEBCrAnfJBsFooZ0zwiutQWuHWoHu
3pfUgKEXdoKZxJwR19HFGKTD6dDhCDHQVppylv7C/qIaYMV5ab3hl78Uc8CCJ9+GHhCGRL1woZUN
9N6WgEGNzCdf0nrvMeOQyZdk2s6NGBPDoNsUYa4j8HRXNcjL0XjOfEtubCfHbppdld+aBIZGbDjB
qxJSC2PolQ32xyEYi1Ir61JiB9BLd26+FdK/n+oACQUzkK6YNIxiEbMG61gMPFFxU2N97OIJXC5r
tvCwVPppCppn5P1Iq6sIDqspu3sB8T/COzpHmjI8Mgm/BHwCJQAzUFZ6YBYLoMp1+RCq6pBPnbaX
DremZiPd1DFKXlUWKMOgeMPI0pJRWahlmjB8B8YW3ImsPxmaMPacti2aU1pyaHKsoirE4juG2J38
VssO0nhLndG+MUgEvbUjbZmPVXDkWDxLx4wbD7PtjU06l+M7RHC4QUHATdetZJrVF61VNMsmSmAM
abgvPQv4QQQFbYNJYYegwNmzCDGxsdSJoTC5F+34SCTAMZvwAI92ZV4kDgHa+ATcVQHsF2Am/Qme
jpNkWGGmSL6wRV81vVmsizJvbuWE084IGndTlsEmQ0d8HRjiwQfj9OaNSPN5h+ix+ERHoYTVzWrn
FYIJXVTU0IH4G/wCKP1hH5BFU1OXNOE5Ywqy1nJPvDVxRDyz184pojagmFi3jpGCXJ9k/rlD+r2I
i7BaYyxIF9Loy2MJ0VbxZqxx3LNh5MEr2BoTnZmTrZM5faDBQLNulAXY140XqcsY0JXEP1Wcos2s
SjdZ5X7xyk7u3CoH2QXivojIFfXEnRPreystsVYGtbfX6zuKuE0VGxXPuGlc2EOw95265u1K2H3t
twlgJ93LaGs2wYOFWB9NAoVeNhLe1MXwaHK6ErGs3A2YLpMoUH92XAwLXWdLSN38lODzpKPmXpm2
/yaZx698rAEXUT+QriqABmkhTbS5lOxou4YJhUcGgpCB6skaUN0Y7AMhUOLac3eAxpJl4XaPva/K
ldLoLla2s+q0BmW8fuwT9k8vpuUYe80iGEviJOxrLUcpj4SStsXkuus2ZwyrRWepaP8UHiM/VA7A
vM+oB0pixDPIZ/Fs+AmJz0n0r6PAehp17RGlEmVFQiRDjVJhlXCz7cOc1A68mjdG0oTsUW16QIGW
HuyaY3ylUJ9MBfPWQYI3C4qc3cywqeTn9jzv08ENEEMmMaqS2NPSu9k0iLD0CpAG+fFVwCNppdAT
wvHLYNE6Swc8DCwL+7zD8JlP+ipuSJcUozx5ufaYGsBjTY2+v91aiy5i88y8Lt94pCsV1ShXOl0b
Sdnj5OvRJHy+mqaNl7rjGpgUXMA+2AZg1NaJB8k/RD10EZQ4pauK3ocZM31u42ibp+CkSVJ5Urbm
7ZVpEUNi6ysm9TxUNQBWP2HbNO8j+nP02566WFAZ+5dRfrZimuKG5z0jFBLbHHWHmS5anwG6NrWw
kSvIUTksBNUNwYandFzbcRvho7yF++5s0HwQAdDkNFWnhA40f6IoAr1Nr9OarQj1hV1RAUZFsdTh
CJJMtS+zDt8MwJpIA/+A74mBhtd3GBovNEjzJI8J3ia6XUMBH8niTLGMSpoCiUBkW46gcFHDLXru
59Ispo1Vz7wzUTGXLdGruS02Grs+ABIvlkY5dkuhBkz2rgEvuLLURejUX5DLnITf3LsdjTVdMm8G
aj6zR6tdDrDGcrXnsWsId8go0au+pkoG6BcWu4gUZL4D6tsWsFXXg2RgH3/IgoehIBtH6we1koiL
WLZRwQVZhT5Hx9gPv9zoSLzQosEklhe7XhrswjEONv7QPlCS0NEewBYzSY5AYxQweMyJYISpXfk5
qLHOysct/qiDOdsGDJIGp4khSDsyVlfRUps5EtHAkpy65a6uQpY1Q8olg8G7oe0/J+NInjSWxKKv
vZ0W+yvoWhRWVbarTYYrUVYTvdwQw9hBcda6gHvziz1C86/ldBKO54Hh5p7orep5nNyBRqR1BZpJ
C4L3SWRkLlI6Bk7PiULjCNkn6Mh4ybZV42DJ7JJ2lVSSk2OIew1XJFr/nNzUOr2MU8M7JNTbAl8D
lbYImWzU3lqyabi9R0xqh8ogKTIici5SXGvMM48h2o4VyDMiWSosJaTvJTyviyJlaNcaD2kPpKNL
6S+bqgDUhYKCeG9vF3SdcxmQo1IL89LC/sFMXLeXEhTmRe+b7cZh/+XgaUU+kNM0n9Ztgk0zQNi3
UZb3UnW0GDz03uDLdGq0s9AT7S7SODwkvKyzT2cf0/K5TgB8XTuO6xAIHh4iZV4orRx2A0STvVdN
+h7TIZihDCd4Qpf30KgvGNTjow+f89B8cahBjpqZt8dvf6POjqZAu6lt/I6BaDCwo1VLCBHynCLa
28UcqyyKVTc62OVd7dZDk3bAcnyP4k/skrySV9/+iClXr/wSwKiOffRiRJRHjwWjNcDx9LKZ//j2
t29/lNF4PwjgQub0WFo1mA3c+F+dESQfwyNwcEBPjENfMYZysX7Ajon1dfNtPpvLLco2tfPGKDxm
1XMPqofIuRokWjaqpcpRo9SFIdYYvVjOxizdBwOH37gDTzoR/8VkLY13aIqAAcb5ZYE+dW0HzH/S
DEgLyppZgTr/kYh6YwC7OwZpRRZG6Xcbpy8jeeEUh1x0nEhxS5PeGIG1cu1rHLvdtvMblya3C2XY
sqetHLVw0aXRKbHaahXm0r3LGl+7lEVwiDTkHCKPX1sXhVBRAzMcaExtox4cccXjGao+ucc9zeTD
Lbtn5Rcn3SxWasiMm9zPFFEUyUH5vm9diLJ/EX5XnXzYYxd60et4RePmitUIBhzxqDEC0xO61Oa+
4N7lN8hIG2zlW8JrcFmU7jzKY6l2+2kXepG/T7NxoCdmfxnqgICivJquZdrO8M0c1V09T7ljWR5i
7L3u6MdUSwn7N1kZx9rjkAklgxwXic7UxlF4NY0Ejwb9dJSF5S3xrFIpV9NVOlrV3g+M4TA08UZW
enWKbfeoSkn51WtvqSDUuB19CJBFLS/jGdIbReZLOz7bk0KuFOfcJMQM8yJZt5UW2beZjpw4mrfI
um2vY9uq7ttm5B73pnVoly1DsaK7a0vzvs7gWYB3W8mGjgnQQ2sdsRWEQbYKp9C9yszqdiwnf5fR
EqPsZ6gY1TVMBSt8NGU/bMIIGITb0R0bw5RykFPvIFhbPCRWeSkedYFXywpe4rj0SbMIt9p4jTZ6
JDRK3zTc79CXjI1d5+SkSmI7RndZDuIVTswxgVA5DVm1atsLTfQ3LmScrfDGqz4HLEgkR2/hWZuU
uQ6SFCQTSScW2h5tYNI8C3ghFRKx4CEA61oIokzLHfjRtU8MwQQi80LW+nqKyMYAWIAv2knPZJrl
K0zL5XSq9ZvApYVSRUhLZa5gbE7kJwG6HSU457J8NgLoqSVpHHk+gYeR5tPUwYlKDDxSQByIf31W
bnfyCrINs4T8hinFh56P+tUQgqvrzGDZJiR+113Bemk1X4dubdc6AIpObepGvZnV+CyNz/4ImMZX
LRW3EZ5cwYlT9+UZWdwCPa+/0OL0aDAE7MekIhZo3NbIlNF2AbRs6u00Bt0K9+S+SbrPRQ9OgxPm
woj7xwJ1B5/f3Pi8VlUxhqxR7RsFatWxKYrmmZJvz42iCI3p9kNNORM9JVm8Z60ecTka71nbPPqo
X7OMKNPMfBOzfm6A6WT5ZEg55Yl3k57XIEhNyX3QLwaHinWaVwZTzpDwGF/cobo9ITq+m/ScTT/2
ziGcq4uiZws2rRBlRHf89qPlCGdYziNPABaTFoLvyuYrYtjEQ5g9Uykf9Y6Q0swovk5n6LvQ3yLM
dEzQ9z1V/gQEmXG33qBJbLmDay05AToE3pM8+NPwORqtJ8cHtjNDagsyazAjLUObeirSzq05cNwg
G8zUryxdPfRZehXhJ3I978Gw7a2C9G+omDxYmNxmP91D6PscYt1vJrTm3qRWpq2dvQbZTDL5sFan
dwPDLTOWN+And0RzLtuKqPi0qB4JwjsVto7eww7u+iRHetL1b5bIjm2RdXsgZTuNwh/hyhfwtSdP
N8mlDLdmAalDqYnkE+vd0rEehvGUbJ0ANVkIQak3omyJl/5sI+l3TcQGJYkPHLq3Q+a/idi77SXY
Xst+Q+a+r20O4Vra7RymoendEDP163PEBIR7Olp2yl2QIVLAPhMRp3E6FtupnN6SMSfNWr9z3fzS
oifsUrIkaQOEyVYHuMIXgZXulKqvp+k20Ww6XPy8AiO0UpRqBmbreCSu0nXec6aadv5YEli+aLrs
WoMQzA0TrSUxZkBeuAMb98F2wmvNsW5sP7i3G+6ZaQJIOUljj/PgwvLNq6iOF1lqPbQ1j2EBvuKC
gItDkgzhSuTGXcbuHaRgIbKou6+C8KSjJliYDjZeRxIxCWKxMJLHwinWhkPZjB+b5ncFD0F3DgV5
H0Rz0xZMKG8Cy3ksE+edMDcyRowG/Fh8DXYKgVJSHoWBTjQV/avZOMtmZPgeGEtcJtMFus2sW80J
igOzebrq4HbqN72mtIT3SuwLSshRlOM6dhgUsJ9uqG1R+gAvoRBHIJCjPojzQC0Ks9+7qR2i9yGO
k0iHJAnv2dZynMI4dS3jttdLWuVCHv8fdWe23Dh2deknggPzAS6b80yKEkVJNwgNKczzcAA8fX9I
l9tVWXa5Hf9FR0fZGc5ypgiSwDn77L3Wt7o0uPt990w5/91gKFoAkuf9w7SWUm6ll956Rj6zsI5W
Mf+NGM8vkiG+CMPklE80kxrYJzuBaZLW8SFt0hpgXfQuVOWHhmlg4WPXmAF1YEzOWELBbeJFyDMl
gZltQLkZBcBYILIecBWQNUeSWz2itHXzhd/D1OXAPhcKaRu2wmjab/WTHCuAmz3yS1RGa5bEZT/o
9GkgQw5J7GDbC9Zx3UwCl+cUiuYa/8nHzw/dM8othM6LY+XIkGP/WA/M3VV3y8mZEC6R+ytI0QSa
lfWeM5QJNLKPgd4OJ1WHMmxHxoMz4QK5nggRgANhVDAssVTCrkNrl6ngq8fBZHZTVucBwnIqsh9D
TWoaS1OGfaIg18MGuR0TgmTL4U247ZeigniBZpuZ4ZvVnbjrd+moPpq5QMfVv8EfhCTdPcRZeDbF
cLA7593KFCb6MQpWhjvQa9d+DIPUqxxueJuS20iSU0ymj2OUn62RsG4FHD+iekf47z0bkavaR9/k
hqZVy2E1m5ASX43OwdoCKa+4xTN+5B9RTZuspWas4/pQg7iZRvffTpa/8JjODLt870beYyCzFz2o
0P5Gu6Iy3+xa+Taa4mKhoUHQA5+2kmOzEoqxcYvyRwokW8cRPeI1miL2VlkIS6bnkTAmy7Hv9h9d
35yslBaFbkBR6bvanfe5Cfeo1o9GSc9sGsD4qU77D2dFEgSrqkrv5TqnW6Cj5ytbHVkRRxO/qL8i
kRBDVe5CNI1eF5Kf5h9QRj6KHm9GPQA4p39/V5BlQPsWSU2Ar8mJmPPX5E6G36La73bHdka4Mucm
j7wbgWgkewNziz5FN1nyQuNDFkHJ506X0/XrlSXKt7ByFxVpH2ezVMlLTpehBbPQT0qHY4i3RIA9
eACpPfO5CnnjMQ1YvSHAKKKQlnFBT8ZiWQiZ1DiRcRmkekXeQYc3fGqkdwA2hFiwsGk1uoQoGU4q
EGRv07pe5/CaysBlfDvB36uy20PUnvp7/aqzIHR5kbPxnA9zQIkZGODya/C3djt+Syc7J7Z8hUa/
yeCkz8ehhMIhqGtoI1KYyG5CznDSrsdHTMLHJiHB2ymZNuA2vETh8OEW2abSc8LbIT3ZUHlmoUK+
HXjQI+olBNf5tR/6L5uTLTsPUkSbaWbal4vSfE7iXj/jKdAWmsk8Q1T3OLGHhRYON71lROHAwTY9
b0Nwr7JwdO3JZ8ufK4l8r1vdXroYaeaDTjisRdK8IhA9evWmM0WwKsP+B7muV1NtttN6QugqEUMR
DFY7U/AdZNkK7pQ7IzykLHe1Dvi2Nd09MNlkpubeM3J6yHnMxh0hn2JSVqnOJLAbYbz53AEQG/ld
rJgucwV/V4Q4G6waIXmR7HgI/HnXDYi8S/mct/VdqACaE09Bn9Vna0VOMlqlAoxLBbLMlWoDePHc
FerFaFRQBFEFPfdeVGCRbTW455ZzdDh/M6PoHsWY36cvzOtoFtZAh90QDJK1inrtU8BsJHGEhIfs
GhJ5wvckaCUW8crsp9Glg1dCc+ZWFr27svgeOgePAcLbzusahDhU8O7ITcvd+OqR6IhnUtaVBTzN
bFZ6s26gAkBgg48mhM3IY0UPSy7M0L9mAoCBUES963KqNlNDTFig6hWjshfgttrWCECb0Rur+3IL
OfcbVxFMgsqAnJF27Sz9GjvzHoPlzR16OSqN6173dzAtn6I8/5iMHVH6aIMbrOz4S3jlzvKjgti9
gH0kcWkcpWir7HYVu4ABZcKEyjR/KHA65k5K2J6oh5vRR/jEaawLagGwt+ED3NKvuOkIci3cxxJM
9swthltAaEmcbx3qkUqizHQFKcxYaJEtM/1mhryoJBVAuMc89p15cjnE9btl+QeopmBQs6/UGC66
wGCCL2xWtHXDubk9V1hW5jiuD6aon9qk/cbluTD76KktjA9YS930cfrzXNAHG2yCR0AZWRMhQwRr
6VSUcsoFT6e2Mxz6fPXrUIuFgdJlRTatOW8nq2TFPFha+jaRHS1txfhQ0uY4hQLhOHpXOIAsAALT
X6EmcbsdtvvviMPYNjUOtiAutOVY1mOE8XFGIuUaibOAmQeo49ULK+PYjMNKJuE2MTGhZkS348kH
sZWzMYADtuaZ3VwdyGmxpu5BdHx1QMJQvLxZfQdVVSmeApdhc5KSEx8qGofn3pzYmfYHIKtDF1jv
VhXJNV52SofQeKGYuEWuVrEeQjHzdXJpcBBi9ozhV09uH5qnaDKccV0P1SVuh0f4sPSSSEoFJJ1+
Ok61bprou62Ix9SzDoBpaG/rRj26DE9mnuF2EHt49Ac6+YoeurQW2fx6bD6eTxCpt6jSZtnaARTD
0vzqTP+hhC5gVUC+lMxf5FSFIJLxfxR+MTOGEWyGqe8GVezHzAuWZqHDOR4lvHbMUGMtaC5zE89C
3EKd1WcgD4lgtKruUcbeq02BCJca1kpdfbXwQ2BRN/c+WaOYeRvDtOHG99DjCv9YTRpej9vLNegn
k8aWLIwKH6DGGX1FZ4qh6Jgay9TwduixtDUX216iQXW5ldL8SJBJOdcj/8Fy5GR55egiNbSh/FC1
ti5W3ion39FvdqWxJZDWHOisl4lBpUJCRBV5L0CNwllLMueKpYsdlsBl/NvmNPU51BmX3gYxAdWd
sS187zjG7Cp2TkheZjbA+HhqlizYSo6nyqIDvwpiky9ZBjvTS97hrr/6o2xYYrpTUyonltgb+bAP
fUB3J0YnE8Y3IywuKpwdaKEhhwp1gAxTFJdA8++VJMIWdPNyINy1VHueJUX7apspbngSkgKcDvfS
WY9WsaPMWpZl5CKKLB49gCMrxjhTqmW7i7xiZ7d1shU6Ad2Dqj8WCdAyEEHIVcsL8LMCVl7/EBkp
KsxiXsStYCzMBmTXbOh+leCBMwEmaFq4UqUIj5GFL4rj6qemViu6Fc4x89kGdEZbIXQ8NVAf6hL1
cRVMvuUMvpWPdxnmLpAhZMGQaA+ZeE2xlK+YhxNghZiicd9rw6uJQ4aU48Yf2cCwK4UWBHeL01ey
EIyJFiKiTsig3M60iBMbJnR/LisLhnSCfx40duMZINANULeM4dbg03dlQT2R9y+2Kg2KDfHirjGs
kVYSKWAKs29Lk9oWayxnWKKd4zDCa+YPq0ExBPep/xC2ebQATUHvpUMwQaOWm9JWxB5TLebpkWdM
Jc6kCElPo2/xZVruNxEomTUhoWER4fSVcuYPI+pfh9AF7UgNlWzZHWN4llM4SMV2OyYn3NioXbRL
Wp4HkXLKCdT0aoXmOjcnKHTOY9NpONfItfYkLmU9IL9VLgZb342+hoA8AuLSq0ckA/UKTIFxqYqq
2vW5cs2D4T3SwaCS07DXxm46sODODbj3C5X+eRv5zoHgj3w5Fg1OGx2JBzShKcbE8xnxTEmX4aPQ
GpqtPa61aNZNBoxU4tNPNLQ/vvIeVT2BPopro/+rqNZhifhJ/Zbj91uORv9kuQ0uEivHhxI7B4EL
nf0B90tqdiFLCnUobNEFSK13tcvPYdR0546AD1SYw27Iz0lP0lspKGg1870u4QQn7AmRwk4RtvrH
GPUvjK+IDIgwuDEAJOyQTq1F5ANeyFcts7utigQmbfT3AYkEEK7pqCm1jUdkdhpWl5ov8GAmxoMa
wfJvqKmk2n04Ijw5LgpzX01JeXW8dw19OZj4nhcbvD1pDBSrH8aQZ5tQ7ca5AoN3CKe4iRIKgAXE
s/rhRv2tkRHJMYLEDS98qhUHWThqhcwkq6p+yVPcO9XXCJ0xy+Gxa3Zzg5r0mPc5uWBezCHNFo/K
4Hw4kf5iGOUGigOHyIaUCiRtYq5FolkrygDqDK2fjo6PGdDTaNP59cA+Osp4C8h9Loarq9KCHJ1w
2Wf1dhy7tQ49KlAjhfnltzAbwKVhvTanRHpl8K4MfbuAnCgWpo1ZkaZdpuJB7e2l2cHqrRUwWw4Z
XIKGuqEN2zixslUIg2HZWxF8GAcLldTiZqeNiA7lmOxIaDD3yPL6JUsSEat60+2LQudu+fk/iXsY
eYzycxHZCQVdTHurjpvXQj0CqfryuyA8F05XE6RcfRd9teBrdte676PixIkbCEKMXd7pGOSHKBNv
0VjVW0mqxWWoKZrRANI7zkOcuxhpS6M/uWNjb73Wl2synXSywNJvTrX9qY1NgqcL8lZzU1vEGc0C
z8F4NLCHOlWgPDVschykfWLTvOcuwekvWz+eG07o75qUmb4ZK2fXz+Uhct13x5dQNQPUCm6tHmTF
XLKz4mdQFPr1FmKc2buhC9Q2T8p11OAAlaT8tFpyG/vC3rcFYDd+sAlzkuyX0i6jV1umA0T4PlyF
iuOgg4vdpxrJypBl1UtIGyIZM2KGEiu9AkUiqSRrFnZLVikea31hmZtODXYNHgdI+SX56ZqVbdMu
ijZTlEEHVr+R+Oa68Duykfs5ydUFyGYNO5/cYA8AwqwX6kYzkq0WqDOjQVVBfrO5KkLCLMyBp8C2
Km0DdvveRHq/yV1WBQAZZDw4pXZRck4kfrkq08K8jXUTbtz+ibzVfmmzLW/FhMari+oCr8uY9dL4
stLJ5ZzipmEooWK8VZ0pELXYdKVD5DYdlmcgLIhM0uYpjwpr0/uKeEIQ+phXNbnbpeHsBoqEDEXb
jZEglXWuvzhWRNyfJ4/OCHgOOh/9fOR0Xs5JPis/MqJj5zFDn6Vl4hoLqvKNQSsMOb4OQG8sLeKe
t7a511pGg3hV+NTs8VQQXUBUPM0skwDBqdkPIBigeGfKPTcXvV6Gi3M13usWBZQtgc/mTvfshKm+
jSuLsZ89tnh5KOA2A6e7JxpnEfrpDGJL5y6jVAW2p1bBmow0/ZDCXYqRRQ5ap7yBAWT6HjnRGbxl
ArKD+Q3LN7Cl4gMBHWP5/rmqY2JdDEnYtT6BForu3iguJX7dOouEAe9irMGm1ErzoKVK99qWvkEY
keuva1/gylH129CFVyhtzkdXBkhPiVsaczmgD+nlqVRIi+uIxdIDJdkE7GBPkedZSO0s8kidbFkK
rbxlbUsaNdOEheEjFTL51vdOWD7UBphMb9BbzpKhekigmBZGRHKQ0VcgDXGlDNL4FnZnPoOpruLI
x8hm0OWabG9C8ixGsNFzq23fBDUqbVT7qaSuvCkhwKrULrWzUoYxzpr2UTVccBy0GxXK7XPemdRb
eXpC/TEd94Z81dtg/Usz05e1A7J3FKwQNDvCDQdhmxu88Q999Bz0Vkpatb0yRuNr6PX4DaPOuR64
18c+GR/CDBlpr9Th1eAeri3kDyO7yVX07ben2OGu84tDk4RkpOd5w4aQVJuWWDoezEWshvWLHfQv
siSKwo1YkMiMoxsGGZweJOgtJf0pp7WWqdURRlDz3gYSWxcdWxcJfIFxGNGqSTobJOVl4bbo20Wn
GNbZLuHg1lyakuYDC4tD5UwNDB2l+Cy0ytt9y8ZZDmEzbiB4jJvQRyvaO5+KiepIbSkvOwA0wAar
c2yqxn7wyERE0jF5jNgxUqR45F0hcEh5U25ndJdWjfqZuidoRjkhHQCmrJDvUDUqmd3+llg1pOoW
KdKAkJBvl6inMqaFKwW8OBKg7Ms1nY8m7bqnwpbBlvn4DEyRNlM7VVuBKamXHoI4wHDM/vU2uqkW
iFAlpQuhNSnQ2KLyHkkeT/dj+1oxPoSSDabRTbZu3sNHK+rskBCsp1ZUhopGu0S3PCJnCAam3uOC
glB7lR76AZRaIIcs4Gva8Fo7LS2Y1v8y1PaB8dpZccf0iCy9YdTp3vVk3Fj5eMBPTURLZBQnWmYb
PWzURUCnjlOoQZsRpm0bGItOhtGVjPLoOng5gliN09bPf5cmpCuQx/dDgZ2zM6FU7tA73DWRN2vb
KZ/62FVuI0mCJ1nFX8519MbsCYRh/ch5ydHgxcYtJqWy+yEGRlQ4SPClmrC6MUSYg3+wbK9bd/oA
ey8kfCpAx6yIzH0o5eg+jDYc2rGgVd7E2bB2RiCiVqy4D06KeMYlSnhXWiXxMCTD9sIk7plbrM6a
jqYGgrC5jXjFM+KVp8Y6ml/Nuzc1bKHA8/zjz9/6J/i8d7+ym8sQusVR74s7zsV1S+DMix0pIC4b
CKu2YZgvLnbL3s+OcKu7B8tMEb1FbY6BCyxsbgD8j8IFY0N/6aaVc6875tZ4fo29Wjkw4NNMXanZ
xATSD26LxCgYCFkZy5ikXzJ/EgU8PCzyaq0P/XjB+J3TIpr1ZSK2HIg+DWcotlLDEYz3AyjCPsj4
Fym2yIzFiu5N8a5kpGHrOx/AKybN9NBqhO0QbvM9sTILLTJ3mU3Xs22h/9AkoWQu2h2RrztzevaK
ylq1Lsotly/LMB5kKa/Aj3UqQho3aZA+5/U0dIvUBzMWynrEBkLbtkG3MnVaaGeXLXZeVaF7R4jR
JggBvqclPtsmGaAWC3fdquVzHp1poz5oEVcy1rBZ2+IuexotTg+I3YmpWlUSQaxwH4ywZSOfVJFQ
Iqgx6/YSkgpWCA9lF9IhSYzveMYI8hRMya6e6n+S/5ukNbVE/xjahMuqnOQKLSdJ96oO/rvvWYxg
MQvAUbsj2d1IxSKSKbrHJqlVaJmeZVMtG6bLcyN2XoTjPikJWnxpR5+NRdNbIW/eHAiJFVG8SYyc
8Elx61IGNKkiH0g+HKLzwLUU9RuNK23v6dBzNatBw5J771KJj0OEaTIydIABXf3FhvblmRk6tt7d
+sxBEjSJGQlic/oPpEY48aNSu9dRcTYRBijYLrAIK4I3MFkRB1oCyKgCBkKYaA065JwjNmXPGkVP
YlEE3XeUK0+WiUtaCFJF4xKbSml8t536URL+BtbJPDRadVJoiDe1oKNOqRxFJuNwitV5qVcLpsJY
z6dMy64DyZU8W41+HKld5raKEjlM/y5Jn/x7/8RU/sIb/eW3/yOj4B8ch/8fkY/Qov976tH/AnyI
k/AnW2P2Xn20X39wFfJ3/8HW0P4G8UjotmMIDcqQiv/qn3QNwxS6YbNUGarK8faf7CPxN2GCTMPt
h9DStU2E8//wFNp/w31Ikf4bFEm1/xtPofur3wAkqootzLK4MtXUjF/sYW0UwN71SgAH62FNS+8w
7JJDdhDn4uCelXN8Ci7pKT3l/FOekFgd/H2/Dfdik27yXb6z9u2RyMJFfUzO5bE8Buf8SGb3EeP5
PjxW+2pvbouNt+Kfjb/td+E2PeCmOASn8lAfohMq3EN2kgdj7s2GA7j0rdwmm35Nk2qT7cw9R8Sj
vo/PxbE4hufs6J/Bae+jY3C0tuXe2Ob7Yf277/FfGOb+xQeiqVhDLB1Vq8A590d7TdIrLWkfNK5G
4qiIaVtJkuD/Zy8xuSJ+543UiMCIjIGXYIw4k5YzD4iD+euX0CZH4e9tf3yv2s83ISxYlzgA//ga
HusZLZy0X1ghCtSMaUC6g2dJGjLBJrY8llb4nsYMotxyRSrhpXExcoXp1mo+AzfjZv8/z8b/zWfq
gMAAgWjpPALc0ZMj7ndvOB88vc4AfS98aTNni7fWaO3/+iX+9H55CVsD9GtpuHAtgyfw9y+htB7p
BR45HSndjrHJVlPPAuTN6q9fRvvT7cEszjR4oHlwAY/+6jBlIhu2qWsAUIwyOinlmcrmjr5gk2jx
j2ogI6/AQM4MvQPRJKR/siPvsaoBNCDm+Q/Xov9qsp2WAcOxTOsnQ5iC949vGpIj6ToxD68xiq/M
rh+dpny0cNma43SqOPmMV2A8mqc4tr5st1kPwMZnOQPn0Uzx37rPiQhv3sAELDN2lkdiKRTGfpoi
+RUUnIFfsswklMr/KCVmlcBOMQ5HK4NeD+NGAnFdJO94aQPOJlTNEV0uD82I8N1neyAfm5h4BvOk
ljVa/8blzHJ1fOlDfq5W1o+DLQF4aKfS9Pau81CRdYISOT9CkGNT9bA/EtuyUhOB7gSBh1IZ357D
0RtvFFCK4aOxaZCLgOuNzJ5vgO1YlVsaTCYJ7TRQHwNRwa9jnyQM+OxHEIBKSPAuGsFW//JjPogs
13dlsPdJIQPRj9uyb86BUr2OuYCXM8Tko9JgH1GeWZzndBbxpUd7yTGxe8i4byGJoTAjVRZWD+M+
zP+zrDVJ/6Y9HuEygN/Mq2AnCWeRGK8RRGeMBlNBzd9VesaEBGEoTN8Kh/1dwMqeGRmHlLhTPxuV
tHbi0eeebT6U2lJ1qF3ikuFNx3M2sxMmmB11tVFl6xq5VRa0j24a3vIOdbCozL2ZOqd0bNHFje1/
WCb//LzpGnM0x8SJbrB5/HLr6X0gcoaJ/aJXyldrINk5T1axKP7DPf7TAfaHdYzn7fev84tZtvLj
zCdChNfhtOqm0XuKBBdJ0iVvww3V7bbG8lS3waYNxgPqQuhoqIoTzsoMx3rr1crRlBTX3LMuQ1rM
xBC/uwieDCvc/vXT+CdK1XShggUOSoDFXvrLB5InHediNe4XkRquR5/j56jeevz1vlAPf/1S/2oN
shyM5BQNLqTj6VJ+t5wCknGKbDTlQicKjKnMHiDWf3oJ7V+9HwuMFyWLPpFNfikMCOCOwhpi7M8N
xHCqc+NW1xCPutq6j73a7DutOfocEPqCef30hqWMtqFEchuXV+ZEK+FnPxjNTlSrW+9VCIbQVdTd
myXaVUOs8nT1HvoTu69phirXMX2zGZRZvXbgA2ZOWdA46MwFwdLICKf8GLMdl12TM2p06SiayZOe
lWcOXHt1HA+pVuxFXp/tLl41Vb4bW+0mUCrp8t6bXJEbEdzCOZtzczElzw7BJkvidy8pdiSkM2Ku
ltbAWBuli5fW+5yHlIneVkXWo7TJSvUR1xAR3pJkXvXdYsxaLDuPjhHM9YzJ9vRnjTR+LwwMZ2Tv
zsQdjeos1xx4QflrAxwMvtSiF+GnB7lFFymGYTGLG0Q7tlrMwyq45v4xGcJtSNDP9ImrBpbsQruN
TbhVfYkHpcRfoitrDo8qzndXqjjvbZBCCnOaCp0JG9Cliu1LTyvGcLXNCAXKt4JNY7vH1A3Xlldc
Y5nuQohXnsYQIMOvpTf1ufR9uq/hoo9T2sVQpVZF19M1Kl9HBaWnWZlEzkB872jNZwNH0NBK3wZ0
xKmCsxGmJOPnA4mDNzwkb8kAmC3bSdWineRkr+PgbwcSMUc+mRrkMQWVrYUblsjP6e6tU3BdMe5y
ebANvsuY8FLMhHleoF2T91oMC+QJGAszAC/ap6xJXUK5REwdZPvnFP1r0SuPOspKxs/t3etL5qBI
90vn2Lf1ngDAa6Imq0IGV6ZViqoenEw5upq/jQlEDBK+9yJZtWHJd+A/sU+/T2ua2joXWaKrfgAw
gJn2XEOKUQq0dE306lT12cknAj6D/5uG+TIbqz0f5MpFxVNiw+0s9RDAcFSNZo/8a0NK3dbQiisS
9HUXJajR86cGyj54W24xH8E6Py3Pkl1W+KfY4KvCl9rpxs6G14uUsiTGuL2XFR2H92YItjpLOhwc
BR0b7NCu9UnsCAlOFxc7N26YeQ8Z36RSvA0NwvzYvEW+DgpYfMVxRnPaJW4HqQGSM3YebQJecg0K
0VpNYGJ4QruYJ9Dwh3hnBgpdCHzPdGWw4pfhfECxiEboruEcmo2ECCV49zomQp3/OK2xai3edKf7
4XRk/ITNz9U5Zsev0vwx9roHtej1WdpglXdoQDru4yiHdRfL1fTtK3GC+TbZER+CZU7EP8KCdR+p
NUdkpG/dTpbbUnaXsTsECEVJHm9h+OCITknokfW+0qJd46Sffp9/ifoFEvc73sGrAiplPj1LQ/no
YhkPG49MsmzZx9bFrtk9uA8JWt37anWvmvae06FoOk4iPNUWcHNK5mArg/zVcDNMcpvGdxbFqB1I
XruMfb0vWiY71wRzsZcXr7mJR8ZM4HhpQ3H162zNqLA0b01xdULzmAUGOXBIdecRVbkbNnebwhU7
2a7tmEZ6qM0QBcCscgkTjrPV9CdEpR68JN5RFC2E3l48AGLT37DlcAg0+4KedIc1dDdwMW44HkKW
rMEp9xaf6YRBQpOzUUhkEYb9oSHQihJKUqViVpd8ul2DG+ejyNMNou+fOyuS3Z0T0mMX3rHLmrvi
k3XvkkCLsLyz116gPzeKdkC50aMSdi/TJZq4nX2qAMy/azPCwGWWZ6FHP7q83sdxMcfytIJsBxKP
nwt5jyQaWl8s6wbywekJZYB5sHgeChgjLjdP4v9WMv9XvYx/14L4Q5+CsBX+82tIyh/+yL9FLE1X
8/m7IJffrm7iEf0/i1JxKdV+V2T8mY00RZ+Acf788ZVn4R96Gdrf/+7f+xk6HGfDwTNumBCINJCc
/2hn6OrfJtYPKGfOd5qwBK/3j0AV/W+cpIkt/I0UOsGTfutmmCqEUXBLRLSY9t/ho/8FIUnTJ170
78691F+Oa2q2auNBdA2u75faqNVQ+evobWjL98uOlAGCkhr4vU7ImsNdX11a3KOujC6q6eytoroN
irOOCSRndayxbLk7uvXAKBsJBSZvz60SvFn6Semim9WML53A1SkVHPa+d2p6saLEqIa+X4Tc7rNY
s1+csTwg3m4mM0maMOEcAnYAb52k5NDFQXKki75xpYvpL47cJdWKVO1x2QrOMonbnzxo8dtOCd6r
sH6S2P6XqqflK524KdybBbDEMX1uepq1mFkUJLYqAMC4uXm2+25gm0OBz7amtcamMCwxUwpUJ2Pv
Pgl6qMGgfaplcVQt/btwxUMRRHhh+kOYky1ZeVfPECQijDl6STqJZCPQ0g+GgZ/SJlPUG2nYqQko
Q7zKgoFzO7oTohAog/XY9igxkeS9hpJuBpOVclaE44OOgaeQ6UxOaXPjJ346OMt2f0Q6JZGAzso+
wb5aKaTClMyM9Wdy0IgiZH+NlYRpUPSA6YsiunIuhoWlNye4exrrx814zMLuEin5yBQOwZGCXLQ2
Qf1EGf4ow2jfbNG9q9gM52gNgnlOfFjskAvTJwfPLJ+ittw3XXxOlDetcZ+txEf6yi9heEcq81Ei
rVYDueud7JoqeUBWc/aIiHmwxqMWkR3TV/6ZIelBmTh5EE/SKPk2C2svjeDUEfG6cZyYWbjqPiH+
cFmAPy2vew4FIgYmFRGHv72qoV0CRdZjwD4inWcKbtYX+JMbpkHPSpY9yCZ5aCRTB1wRGILku7CJ
NtVJsNUcVnW3yuiSEwsFeiC9kULyaJMbYFraOGtqpMjyEtLNoZJm/1RH/Ed981ggc1Wmo2+BqW2G
wpxBAvIx6UCCCDeEucaUd0yoAQ81GAmAYyPt6SGZq/ipdLV7nCjQaai9ZQZFW1FP2w7M7QjMxeA+
aqOezzOPQjpMO0Q/UMqUTt4Nqd1LnaSLoj1Kgw2kTrExt09tyLG2zA4xU07RvdY+c+7Y9t+VwGD+
qUeEGzkfWabdUuEvMUAj5SNJk4R5fLmq3Fldt658G5A1fY3Sh7TpY7iiZ3GuA7dEpWx+QtXkI+pw
U2MbsKVhQeQuLrmLcdyXt5//L9MAOvXmhAZzcZgxHYXGDZCwT3eKJEKizdSvFihU4Hj7IDQHBh9y
B2psjoXmA3fRq+p03445fIQ8/gYpurEbuzMpRbXVcyY8UwR4nF78DnvW4PRn6jkx7CIGAJZC+F6F
n8DSwSXYvAmzJafXiHna1I7cJyu5E+UI5NI7yAi9lSUfUNkeLYOUOvw+gVR3hZm+W1Me9HM+ElMW
6PGhH8zj6DNPC5wtwDjOMXKhwaAYTEyDRk84m0moLDhKMjQHqijiN+B5+Oacyp5RoIHJvyB/hBd3
TJ237wFznZ7uAgSOp8C5QM+7rBIQTr1fnyF7ksLtom/oSVmOsCySPel6JjoRBHroKeGRuxhXR0ve
CgsRsjIiyfKUniKuukYiIAJdHfJZ0uzyBA1T16rPse905FlMkZ6esnZHZsc6erRowqzGgoFacXPI
o/bC5FvvbXXW95Nyue6hVMFVybGxBnFpYIwCLTyau8iOvslUoaIkF6UtiLZvUuhnIzNqLdYU0Ofw
g+rhRz5KfRlN3tC5ppentONwNo7WsMoZkmV6Q05Wl5Fjm6FMqbNsjbKdOK3YmduGD6W1eBtJoJnp
LryNUVrr2BgJEvVxxxWvbapymeVr5okffaa5s+pR6XGr1HX3zvGm4KYi1qbJz6pJmKEDrI3Fat/5
lj7z+uhHY3ngVItiFrIHYPrkAdNC9TmKtP2ImmcuJiuAjNwHLJwuaxNhnT3xx3g2ZgnWFBZk9WMw
33D/yplUBzRtSrQ3207ZOoU+qzvoBwqf7gyCQ0ORRr2LujtT+pNa8NgjKP3hmfEt6xJ0+t0XitOt
PtQcOmU0BfyW+bzhvdAfQZaukzkPin9lNeYhrvtbwi/I44l0Zyw6zMfw6hYYrAq1X2ckbKKBpV8X
dDOiLSHp50sOz9W8azFS8ZU9OWQ+L1gWXrXygRk+OXwuTP5avETogGc5+uESdy/zTa+eCaN4dMwC
74qmYvVD3FG0gGwIpZi7xgdpdtnC7kk6qm2mkmVMjd55p6wEUA2OdVbb1rKUYK495+A06rviYzhC
vKuG8KvOjWG8jLG4tGO8lA6jQNMs3xgk8q1Y6V208snSY7yAr401PldF+qq5ZFp3Sejx+OGzSXFR
IhVHDfSlu8jy/jd3Z7LjtrJm3SdigcGew18SpVT2rZ32hLCdNvuewe7pa9FVuCfNY0qoHP6TewED
R8wgo/1i77XDAvOirbEVz1BtTTg542T0KpFdKzUGh6BlAe278liW+YsdIPt3a95I1AyfYsi5XYMM
kBLlmzVUJSJktF06l9sdcyaIC0wjFnmaKqJVx8pvO4vawSRYsG0XrVKqWJx4nW9hM73EBhHsqEmf
LaNDbiqyzWAYt2AUkr2jO8jSUuNGkk21qTgA7eKGoJhKXKUTvjg9QysX+M7b7ADEDlZE6RUR5dg7
NS4qG51UOkLsyJlCfW+qSMTqgvQLUbces92d3aD+6Gz+ZtccvraWeoUv3gqnZxiufC0lvPZb/aZT
7gI0B2As6FwmPUx2wyc3037mXO0TUZw9BmF3w3R3GIJP+GkvYCd/0gvxbFnGZS/ZKwUtqOdtaYfP
mYEEpg4FyQ3NA1r8l/gzoiVE7iXU4d5CXMHNxMEgbd3BoUHWFLryxJH5To3bO4qgdGFQRnY0O/NM
jXCEgfJVVt8ETQE/rIKRDagmg8O1HXzlqm+4yPcN0JfAKMR0cERxDFBrzpsyiAddAxGWI/zWR4NQ
lNk+je1rsiOxWHSPg1qCaDTCvZ8PPxonfarU8nWokHJEn8zZ2SvjX21DDWsWcO1ESW1u9q7pRPFu
avMG0gqSf/awFDp/xQDQiaq35jnf2Q5VrO/Ax2BcmUXCuVZd4wF5rGTCHhIAuZc2HbNsBcjCT17r
Pr9DNO97Mq97qu+YzlpIW0bwFMngnvLOTVpiUWnxpKLtoERnquj5jC+KEd+JFgsJIixys2LkhuV3
3xXP/VjezdvEDL9Cb1rPQ8HcM5gus0cFtSSqHEr7w/cYuAgeAIpj2YjQvKy9MR1e1DCYE0mArtQR
l+ItwdtTaL1xafW5M1BMtCzMRTj9dGoKVmhdwa87XzHP9+nBH4pHLg/wP2eU7X8nYhXSfMSZc1RK
NClOSsXdL+PPNgu7yC+RG6cHzZUXTTIqB2Wqfg6gHjwgJVQuLWp7qRFcF73OJDblAnUE+/+qJrVR
o3QBP83/osTg2BAWMpGFqn0BZ+ZO098EaBI4A4oLbMg92ELQB7qLYY6jluzm7ACud4PU3CtNJAtd
LiS4+goZJWYILJtTC/EvzQQiNAsvVwvuMfa1Y22DmWqSclf10O6UGWgU9MlzMGBS1sGgdK0/bUlt
Z1NPKWzU6on7CPSXjRjflIHMMZEOtxaUxTx2povCd6iNkWqL9anfRX52YbET8aw2fglC/6ftDNwm
BFw6lCFjV3zJJnpa0uPwGyQLKTuUbeLGF0MZIDPNjCcLIyS1SER5BWwMCmZY6rrh6LpsAilMKZqn
aw9qWODGU6Y73P/ZhSPZWQjBNiRgLkegyFijBJOUEzH2XTZb+Yo3QoZrzEHZrtYJjdNGY9xPOSVB
1wd/pdryQgB4JQluR+x5zvZZuexQDu7UQr0K5u2prEE669PN4M8boGzYGlPJtczghN5B1fuGFE4F
43rnvzQ4VplE7uMO9INNPqUkB7d2tEM/ibdG5jqyQpls5Vgci2yEMiofAMT7YzptbWdSd7YJhkU2
3EXoEzNSzZht8UKURkUcnAxVL560F21iJVBkf5llgCnw4rZoeQrszxS9jdep8B9yO32IQgSwEZwB
Y8w5rdRf2wj4Id2KTQfkr754Gn30lgbmeqPiu+DB3CkZEyqLZT03C50zYuBEkdKbapQrXDEQfGzx
9zomO37uG/utTKAqVf6obEMFUHukW8ybcdBeYErcdi6XaeR0c0K1rnVp31YS52WB2v3CYdYEhXbT
p/knn/LTYMsrzL0z24dajoZON0qrY8KFGJ7FgqODrmB4GeotXNl6C7YE8J8appZH8f9VcSQuyG4O
m6c+cRhLHEqT8XOqKMqNZjRtw9Znb4ke7qiio8x6T06+fRP2eEA0cyhRLbueC3GFK0F7OqptTbCw
6Egp69y7FG0vZdz4qg3dg5FhsY4S6GaRYXkRHS13Ze8NWBg3RQvcnpLbS269lmPu7qYxuwtzI/Cw
yQZ3NYemXCnHq8o5GBY8CrbwhyznlFK2frBLUC7uSkd9GGIOv02KKKka72NbdNfNbqgTCsfAebcN
lft9CBjLyTmqBKKJgYLzP1OMyssG1X7hozRNfKAPJqVf1mQp93nWv+odNezUUNPrMv9cBWQnmLHg
HKT0223fsrQRC1ns0Zwhd8y0GwMC8ld8UmgtOQnat62fHhE4Q+fprjW9TT81ev+dT1sf9GAo93ip
4ayM1Q2XyvbODWSMYdjag4256FN89yzM0yFuxvEhkEF9ybE415ueBSiuQNU9EBVVvgC/u8VJ617b
rfkzlO40+9G6jfKSBPFzpLJA1zospa4Ue11RflZV8xxjTeRmtaIIIKt+JyMGXa9znFLVyjMQsksi
VuDCWVup5eS2BiQ4BerGlLBp60riyI1wp5kvcSpeoUE8tmCGsZJioK2Ch6bK3vQ8egP8+Jg59nWr
mzdD3DxIH6JJZsi9pg9yH4jiyQy0F1CSJNW5F4nKmVYvOPch7zLL+QLGUfZ5q2AeRQ0cOONDTc15
hwvN9BhRSA5dNoldmW7DrrwPQuuLU44N6lNl8EbDfsyrCHVfizM7TtG5OGyTalmb1EG4GPALHcaQ
eTNHM2702InwE2qvSHfnTKUqZ48Xf3OSXr/MH9AlkjCq6r8UE/NmLtAnN1iE2Yej/+V4WQVp6oVF
knut3u07u77V1fHG1sy7iINgxe0CPQ9iOBOhWXwxbNIFlRRUdO8E35P2mBLAucWJ+aNNsq8aV9xI
+n+M3I2gLSfTNJe/AuXY+uVLwpl5U+vfwl455Bq8gom1JsmgkvbsPrCQbX3XAhc29j97QRgohxNw
+Gismfkh0FgZOhg/Lp7dqrwGXfbWccRx3aHZuiRoUZOLcM51nnCbXReHguNqPnk5hQF2AyMFqZm6
WRRQCwp2/nqpYwcDD6r4e0XemXn3leMgm9EebQMVNFVRvBiiXhjaFyBZtlnrxxR5QgpI+NcC0T4N
qfoUGwKtt8RzVzv2VRNzY2dXRM8I4I5+6+bcS44wFeOsuvB9+8VsYnWv9df15LzBpTFuU0WHD0gZ
Zixi3HUN2yTbCGcre6TtM+TiRURp0ips7BUkkfhxal5mqnHNLRbkKt7/tmzHty5Rpis1yz1HdvVl
ErjP0aTinUQ3nlv6jooTVAbQBYFV/5o0+96AGSRQDO7chDkbd325DaVPycuPcSJLH4mPjV/L5CQ1
ZpecpYnvGfFxtOgGHzD5/SgKpjLOez6FzE04ixWivnys2f31pniQWaN7ft49W9L+im1eQqdA/Uvs
Jds/1cCt8JQ0FTeMoA3zGiPG1OpkQ7vMP6NZmwc7IuQa/6yN/8CDZfGpI7Ki1ieEAw5A+x7GCoJj
ZQN5/CEF/723O+2HT6IzIZHNcxQOXzuzz0ATcznccKPsDfbwmgax9H6Xvv9PtwT/v10AoC38j2Lr
X9X//1cHcyL7LOua/78df8ev85/8r4jR1BExqhT2rf8RIxooEv5XxGjr/2Va5hyW8D6DmWjk/wJj
7Niq6oCrdsFV/6fkP2c+ggAh9VGYuo7sEML1/6Hm/6dOgQcZtoEUwl1oyow+yArLxspdknWCFwN2
xFRdjqG60wyoIe9ex1kB238esowec5uavNYYIrjArpqXCdWbOD3z2ysN+H2T8U7FMUqd3LzesL1W
dnupyl+O2nmWFV/LyvqfDs090z8K3vc5NX8KRv758xdaRk3TmwnzV+ohtuduo5LGbswIBDr9cv6U
Av3z64urllznLrQwQsz0mnUJKfJSlBnJJ9H+Yz8/P/bd+1HiOATKw/tJzOCShIsf1MU5FDnTGSD/
rCD6R2H0z58/v7R3v29XfUUeEcT7QOvsOezsQTcFjrWYC+HiMTBG6N9NN258RzkDvl77HAtJTdxp
SZP5ZuKlPTg02Zftj8jVlXPRG2vfYyGBLAqjk3rnJJ4DEafSo3FjZs4+qxHVnf4if96x/fPGmCDe
v7EmklWhJD5/v99f1fB+va7GglVTVOWqSLyaTXPLscc607/WHrcY4ekIRmAwTPAllXXIDPEJiTU6
ZYPQ4FBvXipOUtsgadQzj1sZj/ZCaSaEBMvTsCIlXNxjNLWs0N0HUZRw3E8a+6eT1GgITr/JtWfN
TX7X90bDyGxCWEKu9mziCpXvTVeMxynBV6qpeXpGmrbSw+3F8G/rPlCkAqBkwGih74FBYVsS3NLE
3gAxwBHN0azPPWylc9uL2UCaWpZNI18LI+0utijYTW4Rn3lfaz++mAu45qHw5/C+CuKbiKP/WU2K
daZXr/32/O/vvkWdOVMbBHbo6VyXXthUKS/cOpa/Tn/plUG5lNFhuqzz1KFXIWu6sYR6l4J7yQf/
8vTPz5/yL5PYMn+sFEGVh+Ra8da5fm5NxmQ9Ye2duQwaiMNQWsOZb7DWZxejv2hIpkyMJPb0JJBX
lSt/2nr/SsK53E6N6u9ON2jtaywGfRMX9aiCJvEsJ4OyokvFs9zx5fSPrzRhmbzSsF+Mic2lCcBH
kGwHYWJewsd1Ha9MDevRCHB8nvkyKx/eWgzxVEuMoG5grtuWuGZ/dOMoz6Ny7mOs/fpiaAuAOIOr
8+t6yw67aF7y3vhep8Pzx17UcjAPta6klox+/7yEiQeeMPjVO9a4dULT/FiPsubGvRt5fmsSZtWo
ZB0E6lw1Rb7dUzI2u/Braajex5qyGN5p27dxw8XNXnZ+uknCNnosc9KH3CojvKE7+0VWOq6l/9mY
0E0AepukMoRme/T9PN2NKkrt041YGebWYmlvpQ5LI+3tvTJywaVe5GTLYTfDQUgIaXb42EMWA7zq
hmxIjMjloG1dhcO0V2cZbA7ZR3MJgK3RuJ358GvNWQxyQge4JIIpuQd50V6CKDCOWh4jf+Pux5sA
tV2kjTpdnG7WyoeZg4rf97Iwnm8QG1Cljt+g9G0QA6XWuYVpZRwSdfzHj6O71AEdgTnR9OJ7FpnY
zIMX6bifP/a3zy/w3QjpWgEMLoNzYrXuxWgrsIOb7x/76cUQJ3ABmgtCkn0wzmX5Ybg38unl9G+v
zLPm/Lbe/dlidFMKPoibcuMR/J5CUVLUOKhH9YzrZ+2bLga1mRoxVerJJHtjktZDRBW+84gGSLjA
PN2ElScYiy5K3MNoONK0IWjYtxQvqMJZ1sPp317p/vqiR2qVhbODe2jPgmBYBChk4Epa4Z3tP1XF
x3r9LLl7/wmUbAgLAlxsL4QBLUkIG0mTPf3nr/R5fdEpE2h5FfRovPydJh/HQvYH12kJCR3z/5vL
5D8njX85HBqbG2wTnloChS5owSj72ZO0q+pME1a+rrmYrBvLSUajZeUxgsg66J2Sw3TAF/+hF2Rq
f777osBjHSlYwkPd5h7aCC0MDrIy3R2pcp36oaeos3v0/ReOitzWXKDKhLq439MqTC6SpDAyLMcG
iRAfa8niGXFQG2QUWHxqC6xKNO4HBliOH+v0z68MBHMxyMxG4Y7BGqy9aNThtq4BEcRNJ7YWaNdn
Zxzkgdpi+3z6YSunIWMx6giOL9NGZ3mjrH1dQ7GxagCOflV/V3PxVA3joUprqDDW/vTzVhq3NOcR
6SiFNiGez8ZsTq/hajO4ablMKn6mha11e6WJFRcSoJ99dNgs5t0cinWfhT1hnwjRkXDfO0ZwxdWW
embYrMzr+mLanSzb4ZI+Y9g0/W1vgXGX3EoUHVlK/bk2iPnj//tIoy5nXi3va6HZNCIHVUyaAETR
CgZnlRaXfW5+QTvzMjnJtd2LS0shZej011qZ1IzFpJa2mi98ctmghmjEAYJ6Jbig68czcZwrb86Y
//3dipiUemG6kp+vo07ZqWDXD2kLi1YqXXM7haQinm7GWqdb9ABcuGxuVZ6TpPe57+wQEz/qYIky
8aQTY3j6IWvvatENStg4U0Z8lwdGHJKounU65x4i5bnZWeh/7QL4bf98W2GVYrVreEBkcqNYjPKq
1gkPitI7B8WeT7nR1AzPz8zjKItfiLdSosLhrsXdmdVzrYWLGdwMsFQGUJ68WoSw78hcCwUqkf5M
Z1vrDYtplfvwAikl7ZvBjVbzCQseWpeXFIHL6S+08oClqz9RKxlFA2OogYsdDS+FW1w7Qbcx0Gmd
fsJKR1v6rUtfB67YKDTBbrxWhBdGjtnV6uc8OBJVNtwBPZ1+0sparS9eVqpNgGZ0n92SolzVRIoN
hnKmBLzymfXF+hOVlRZhQCJIC0YoDraNZf6q1Mn70B/+2739bsy7uAw1lhPbm4IuuAYbGGzVNDpX
rlx5LUuDv9sIku64e/TcwXagN2dfCIT8YAfVFrOhSHUA26iHqRPKK10h/9QaD3VRvVgULM/0oJX1
WFtOiSoFVfS1DmIlAhRaV2xlPF0PWvwQdyAhLBjpSIevoa18+9j3mHvBu+/B4bKsyTBwvCyZrrLU
OYZWesY2uzLetMWMWFR+GpQkOXhkxef7MvYRyZSjgXADL+wwhdWZLrUIgf3Pxvg3nuBdG6xI0zqO
JrbX+FgmiDKI95Ohf03rxsCHxb2/2uhfEJ6nW2dU0IdlZN1mDt520x3Ex6Z/bTE7V0KkTt7RWDv4
RkULpjQsq7N1FDGP63+v/+K3I/xdE3Fqlz32Itsz/M+9AWcdPNRTKurXQhCS0ONfDfe5M9046n2q
n7mZWZkItMUcE+Ao0cfWsb2ee8vjGCEUZl7LjnaCCvx071tb1LTFZNNh6lQsLXE9DRapMAIqg76/
0/05h8z+gqwUE7VDxB7OzHKS5Cglxa6lwKNiJDr9J6xMGbN36/0AqEHlNo3GqjaA0u995Rhlysf2
N7+D2d99NL02kjZI+emg1stdOxAa2+MnUHXSicK+Vs50vZVVRyzmJYsroaEI6OZhSOJWO4AixFAT
HdwE2KOVW1Cd4DSfeV1rD1tMUFIvimaqeFijRncp6eAwkcluLLcFvGquis60ae2rLKaloLCaRs4n
dUzFxn0d2vIId0I7fOybLwYr6V16qHXzxrMiOwuE3MEydOfMG/q9n/jLWP09Tb377HUZhRVBeLZn
PilP04/oG5b8LbEuXnoMHsV1vK8v3Bc45mDXKTRtceNvSPjb2Yf8U79X90hnd2C3dvEHG7sYxibW
9jCeu8dE2ssmal1k9gaxcadf5crJRPz+93et7SLNZe7j5yPxgCB8N8dIOsR0tKl6m1R3ZkT+2Of2
3B50ZU1RF6PVLDTDySaGlN65L9lIPHZX+6+DIJFbrQkhOt2olVV4ia1oIdO3dc5TNLXK2P9kiH9B
NkFyDVwV75256xLk5GNGZN3pJ670d3Uxhg2D+8dsQuTsW1b7rZ6y4QtgqiQ98/Nrr20xaolexJA3
GbHXRQET6Kg0u3BCENLZw7Ohd2f2EmuvbTFo4QNVGN4IN08a/dovAm8OXSdDx4tbAoE7d5PaBi6U
/elXtjITqfOrfNfx2LbIpC2q2GuaxILgZz4aw0hQCBGEbvzZCRXrzMtb+zaL2cLkArqtBA/yNWcX
G9hGfNU+d2RYWwFV7c9maHngljiSGJ5jBZZ0n01HA2Y9UT1Oeqy5z+jyV3U6aigiWlfFHBOcadba
+1vMC77t6EKZm5VL/XEwtLsQxTvO0M3QEYfhFNGZGWJlG6EulvgUb+KUZ5LTtxbAZx3rGGFx2lGY
c0rvdFf4+yNUdzEr9FJUorMYr2aa7tqSIJssIsz858d+fVE1tsfQ7g1rSDzFwGZKZArGjrz91quJ
c+bvn3/p3yuG6i5Gv1nFBJbNu7vUDi8RiCV7DEdPaju9uGP5ivL8CnDow+nW/H0qUN3FVBBhksIQ
bCceB727CYCxqqmBNxjuI7oI50zfWmvQ/KHejc22n+IwVDnlDUmdeWOWwcSQrrEtJXibTAm7G4Tb
ZMrF6cfKy6qzGKSqpZhTlTOMcjskMi/du6N+9KFynX5rKw1yFqO07VTAP5rKfsSvDgGlt1onZ2mC
7v2jSPwrRs/p5/x9ClV/kwnfvzgVoFY69+SkfXSdRzMjLukbt/87DbJ1WoQbN/nQbRGUgT8/EeED
qFNLnmQlAfJA20o+A/mDInq6IWvdbPHCpIYJMoSg5HWGtZHRq4ONqSHI0OmHM4NmZeehuosJLCI0
l1o/o0bkcHyeI5JaQAap8GFbkXhQr0uE0865K/O/rwLqUlrpNkre2izJnt7EFgE2ubwJ1a772P2R
+i9RJRR4f5QmafR5HT2nbYkvXIo8vessEXzoQK4uxZVZ7Moid6zYI0nxAbfCUz2GxKMmhF2MREJ/
bOwvWZHQ30PVnfcaYdJ81i1xr4XELySNaVy2pYgegjT5pBjqmQGz8lmcxXRmVU0ip3ZOwlIz7Vs1
ltkW/sB45ny60oudxTyW645V2TnXScEQw8MgOXJQ37gkfkz96szMstaA+d/fjXhqBTEpAjoNaJvi
61wgoSIWhPn96XG4MqEsKZMjdzuVljFxVUb7STrFvQVKHmSJBa3IkZta86+JlMT25p554Pxq/rKW
LRWDU524vWnMAWCpeas5Kjp7LdgNFsSE0y1aeWEzUuX9CwNCXSrBIFF3Kfsgj0iKiM9MiWt/+mIZ
Th2tVfW8RezoNPeNWc+52fFM7WrOTFlrD1h01lyG0JZ03k2ey8sM8dihzrQvTaidKx+uvZv5we86
E4UaONCSVRDeHqRP3Thim704/d5XxoK96KiWGZUNoWG2Jx0uN8riW+2SEYkvH/bfuRLr3/ek6lIY
GIbAYSJBb1XwDLr+97EMvdEdtj7TSYop7nRLVqpp6lIgCAVCdDmbeA9UCKlhztc4ci/hhl4zoV9M
Em9vOd3HCcc8ke9kMXw+/dy1r7NYsEpcJCnlE0SVeQVIvFT3cRmcU+WvvbrFNrtoRivqEs7hThcc
7cE59mP2ybARmKTiYHbn9McrbViqBTWBNMNSKvTHoTscO/ywsA4b48zmdO3XF2PbJerPhYw0X6Co
xaU+pBlxs/rHZJRsP/8cHalr1V3s5rN2enI2XTgcMN+eu/9b+9MXY5uxNuS9y7SkDHholah+cvr6
5XTHWZk3lppAi4BpxbF5LeTLl57hAOaossHcYxtNzoyJtT9//vd3M4cdtmPTNSnTtsifiW8l3Qu7
2Ok/f2XmWKoAJ3Jg8jZlXu1mOE5mcqgdjbDANV4TjgAe9/RjVkbAUg8I7jns2W9wkjZGrkkU7Ro+
yjfDqY5tET9bdvuhCzJg5H++qjyE6SlSqoeNEt01OmEymbY343MWj7UvsRjI5MPpWWUXoWfqSr6J
5kToAuPn6Xe08imWur8OzkKVx0xBlt+OcjtYQzHroUdSI2OltnB3OC30utMPW2nJUgco3X6ozYLx
5scTweREhNw0mcRbffrn19qyGM4ZG0kUMnSrxtZhd0fiCnY3eCAdtmkVnOlUK/snczGsi2A08exy
jonQfcahdiHz6jWS0ad0UMlsCPYSePIEn/R0m35frvxl+7RUCUJJ7mxd9V1PNa8abH91Wh6sLr50
zZ99luI4fAYWTRDZZ+y8wANRT5eAM2Avi5+jUXuGCGA0Jg4M5FdwlLu0OtPpV+pUqjl/5HcTREKc
ealL1sYGyFittuS6ygtfCXeRgu19onJ0101i7xvf47a/xTH7udCVx9NvZWX+WyrTdF/Nk3DikpLw
j08azllFqa+ENb2e/vmViWMpTSOYrpTtZLkHt+yPUdA/JFPq7EO3JXImCS9tqz1XWF5ryGLqYOhN
vV+a7qGtbtT8saNWee4drR2Hl7qxKswgYru6e+jzXzk8jEb/YVIT7R709NcQ30AZ2ozVx/wh6lI3
NuISoCZikJUyJ6YKM7iFCrD/0OdYasSqrCMFzqYhYiqAEsJQIWgkq79oKv5q/Ux/Xvnm/5I2xaOV
mbL2CVY3Lpqpvk1HFzczN0HC3oWN9bED5FLiBFK4lYAcfFgN9TasjgpYMLO8l8bh9Lta6VBL8j52
MwTqaAQPta5tNOWxaojUlGeOcivz92xwfT/kpaoAn6lR7xfhjFk0WigQWTee+cxru/CloAlZPbCP
gVjBTqkeCHk9EM7F3NKQ26yF9yEwfZHvKZYSMX9OCbb2urQ/W5SHrR2lc4ssV4Vj0lCUcsFdkVuI
5OL0F1lZMIzFEM+1yO66TpHAXhyO1fGOulTjuB6Q9Z0hhxuX5gmAOKefZv4+yP9lwVjqpvWKoOmg
IWMJfIlJCNjUTE18DBMVKN+RHAz4jCNm3S+9C1YDKoqtkdil8R3vi8EEZ91klWV9R5jpEDIaKIMK
xbEedAlt3xmguY1KnZA+nyYgkClRtKSeFQUhzdt2INsvJfzHTYyDIsERX5hOHt6rWmmVkKLA1FyO
tV3Xz3bpjNzZd7Ks6mejsJTioq/bCMYWa4nNlUdaqg5o8jb8So5vZjwKrVWKg19qBDZTmczDY10X
XfPoU1jun+EIawDsuR1T9q469nBPxhJD9Z0wmtD5EsRarJPIjjh4vErJOocd2BF6EQI2Rldg39ci
84PtBHC5hIqCZPihrJOBqNGxNl5VV5FsHo2YJFQT0LzpuWYBlwUsZKbstVpA2yjdErzLaAdwAHut
6eExERORtoWXdAE5b8CipsYuLvKwlDAEE7LmRkLJ67EzruzBTNo3PbZMsHWuAAUhNoWuoquAWxRC
kZNtyU6WrCRZ2vZ9X7SttHfEJuoucc+t2fCVhtzcOk5o7NTM6veRrlBv22qaCNvburCC9I7Q7eGL
qFXgKJpra/mRNLFLrjRN6zazTaUWG9WGoDBdh5qW5TkkuXQcb4LMsdxbGwdzf5HohonKb4pGnRRi
mKBud0yFkqdAl3SNTN3YtSPnIWjIab0iVN3ukUAHCGsIEDQmc6ZcyFiCwBq7sGjDWz0NBt+/tpIo
bbSraDTU0nlU20Gvk0sR04TRU2XpgmX0TaPLh8MgZo8Kxs/ad4M9WMjObK9yfQxh57RBU7pHAwYq
WAm71Dv9uwGkVIC+MQGgczmcZ6UDZ3pQJoX4VsilQ3bMptD2c0Kf3ZoAgrSVKksjLHTXeIQya6Tj
DqihWQxX0ZAqQ/HskL4qk13ey0kxtuQwBu5PtdQSoHhl0fphuZucKhFPuBkFwJM0TScmd7B7JdIf
YgedGghRRxbZ5yESxH1tcxLrE0SAZeSa3zWhqaGyEyE0EBf3IMxC5bqyoIT00HIIYTaU29EJ0nba
JmGc9IYGNlQH8nApQogWgi2QPgps5hkcDniZUFoTcWE1GpwxrqcG8KVPUmvbImHM08ncw5gouvoK
v4IkYj8P1Xq41NBB1KMXlJnphvupruGgv8E8yv3OM/0+E995TaI2oGE4Zt+BH+n99tC4KqF13FTH
RKrVO8ZkKI3NpKCB+gzIxa2ULby62AyvOpzDZHpXRCh+J53bp9gRB3CKkifSLzvjPqp1x907qZXE
D10Ql824rSZXpo+K8BvzzQlHfnMTmLqIgBnqxNxdpoXra+aO49eIP8SObBdEFKexri8ulCDpg+mq
mLh/1jddMDODHbyAab6v6ziDgYoA1M7bi5yOrAbHKlOs7FaVzJ7YgUnvtF1w23HKnb8C02iAWx4q
fK0dd1VOYBC6i5nb32Y2Zo/bPKxt5zrVGie/1hrwwz/HKlaL4Ftq933pX47osWGj2Lkom/bByZ0u
JqWdlESV3M4gDgYYwL5Fruw2NnNu+px8jFpzN+l1N/7SpjExkz3US019gtmpA7NlA+4n2oMekE7F
hr+vFJOo16yM7Cx+CqWtglNxZ0A1vRtWEd7wa5mTjQ4ZVzWzkkkkSNyOdEkS6mtBDI4Ks36jK+TC
xQfRVFUE7MZtyJd1isk1QFWlbZzcIpFxdHhVBoFc6a/KEc5IEvxIRs5ziRK5A8k52UbR7VPNzPU7
Taim4uyGMJh0cz91bmip27zkfRvAVzJdkYDLCrWyspcuiZTeAAAZlQDeRY/8v+BIo4E1GbO2TK6U
gq7TbXMRV/PFPgQs0G++qXf+Tk6Ta4W7Qpmi8DgvCLW1FeFk1vBnAX7KgvSLBJ7Sxo7drIUHRMiq
O0dkCG7CNkWXG1Js8yzLv7ZkYZQHpNOJg8adUBW4jmMQE4KhuHrsEro81J05bpOcdZ2r/0pq4EMZ
mHX6ZvulCxRIRT/GEkACifXTBA5VSvB/1uQPQJ3VwAa5C0Z1+GqSKKZQT6QzxW9NEVn6rxCWV/Hq
lAZznwcbRC8/h0YWsgT3PgsociB7aGtoQUqioSQeEFDQpsFMa/lSNhy7GPmgPjBns2KD9VI1Ucs3
089A2WzSmBsyKNTCz225iSCOiauq9ZPW3oLedupkI3ONaQRFaV5qn2NXJPYLgSFkl3DAtCXbvcSu
SXAKk2l4jdCk2GKXUYGyf7KIm6Ljdfph9kWNzLZut6RcWnEHo5PYoHATQaKVJAzaUV88T/BsnU/5
GFfwVouwbb4bta9WYAzNMMDL0Ma9W33Dvh7HzXaC/ARvTPV9aOXwVxXHNNH8sZ3Abqa1jsw3pZCD
9UuwqpdviNxU5CyxYRKMsC1cR+tAhhdV1N+JMobWqwylbkIcj5weOaEWD5XKPqhS/ezbMFbS0dgd
IJL/0vetXjwMUx1XGsZbnbCZDXnCtXHsOI3USD/IAYZGPbACCstLFcMejkGeNQXIH4Ce5lcfg0b4
gyjMqvzkmiB6yBkP+wrXvzYwEZIN6cfG+GXqhN9ru1YHf0omOKTC4DYjV2C6qEbGBGal0c2YgCPT
UV7Z9khSk0YtluUlWeFmBMAPGWt7YJelww/Oh87al2XjkrCZG+lPIjrcn2Gb4VO2YtKgHyulcQQD
UhHFg0m7vyqdgC7URa3yJs2yaslSLktxjP1I5Fd0Fk3gzlKZM5uy+Sa0dEju2WzUmGfwhQ2bTImL
7LqAvsStnt+44WXTDkz2zlQy7dMe9lx7sjmgUFlWVEj2osxsd34VkTQ1wdLJrtVYWPWetVYrasKq
k8h/jmolVHx4rqwFRzK3SRTXHCasHWt+4+4E2GvpGfQjEH8DXWsn1G5sgLISR4L4ZwA4GOiqme+M
Kh3Cl7q0/pu5M1lyW8m27K+U1bjwzNEDgzcBQIJN9KEIhTSBqUXfORoH8PW1qJdmpYynUFhdq0FN
aCldJUkQDm/O2Xsvoz5SA7QGKjRaUkA6gfl725CVQJaSIN7rZrTBbMeGbo4jpNtt/KySdQNCI72u
3wtWpU9CTb8yvfqcRFRt1h6bYXa+i6yEqkKajy1O0H41PXT7xiHlRYPSExSDq8vIzGrbOaRp6VZ7
ubaDfWQvr6vYtBk2jyyFWrqH+Fnah15XmUPYW66lSGKUbwUze+Pp7DZNt4RyWes1XFpDXY5B0Dbn
cNp41h+UGjw4LYh0H82h09gQrqpdY3PdOnW3NIVS54o23BBNWWsmMpAO27bI9MwuCbS2m+ZQW3kg
oqLHF9FEbVIDomAbnRM7flkdd1tvrjnYeJG7kedMJvN8xfISFPqwzBeK/KaedAq7eYQN0QZdRohv
eiKng/8UqFyHCJ43i6+xlcz94eCaaVac+omuII+ik+h3M7Gg+qnDYATLSy1LcqMBEgZM3ftzFW2a
MeFymbrZfWqHxapDi8Tm8UrLt6Z/GIhP/2mSWlZHo8zZI/gqnbqvWS+GH1NGZlMg8Nt6cTu5hnGu
9FZbX4hEm/yXVhOLxEE3sr8veYKNo921eRmldWd/UOSGEXcpM6cN9UWhRF47Z7BZxf0pdR/pNGY6
/FPhEYBdWUwqjjSFvHPZWNaBaIdE7NpCwkvrlkyOt3LKjCT0N6+wT21T95/LLqHiPfa9i3mA/LyU
mFPdU/HKEkuoWl2TgCed2usiq9Rn/yZvjPWRHXunhVMnmvZqm/p6+jHW3uTfsMoR0JpqFnQZNi80
cVl/0VJXRAAvGI2P87hZugh85oz6u9FNGdmXgntPqjSR5vIxkd2s3/VC9Xb0vzoNgF9pa/Ohygg0
w+BYFN/SXq+7Mqio2JcfPWwCHCOLTZ+/M9tJynB/P8Nemjt/OsG+avrMczGzgKda3A5m4Gr1Tlcw
hdShXtPA8T6ObvZOxeGXheVPn/SqYtw3dZn1gJxjozg0TgzJh+zSLqwwgaUydMV4MlMnaPQ12Mxr
N8l3AwiFZf40d4+Nn5FmS63VcgMh9k0V69kUZ+K2rwfOZV/W/OCYX6r+PnNvXFImbe+dpvQbharX
KvzV6GuXYxI6nc75Mc1pXJm3Wz79WO9F8s4N0H9Vs//0w7yqcs+z21BD1xNyOolnnI7e2B5JrWMb
cDOsxOePbUQeb9imxA8T1zhzINbmb5V/aCYjEOkYQD7weHRclIMcARlG5NplLHGK6D2XnVnc5xuo
8gNqlqBvZKgNbuTYjyVStzR/dMQlS++8LvElb59dMTE552VIzpoxH1Uqjn6yBegV957xc3Y+VYZ5
NN0cGBrAv4nZSDnM8uMcrzNJkA4Bpo8uBKQiuSqpiuX5N3JJd+V254t6x3An5rkimZ3tqHm2zKuM
U7ytiT0b7qApyEQ0RyRqyVkM1W4tHvL8tvMeYRmQLoLY3QyHjc8CuWDt9P6w9DdTk549Y9stdXuW
FXeedMZmJQp7SneAGYN+k0FtDw9YRENvuE/JsTWZ68A4VNPXzu0jaWPfGILev2NHH/KYH9r+W+3M
4Zh9SWBgd8DXZO+ebG+LN+1YESA0p7Sp7ajk5FcRdXKBIRIJuT6adOL9ZA2y5lTmt8xOge5/88l0
N2f+tYUjsK8/OOvN5J06pw5ZpaJLgIYkg9zGid2aLMryCKOOr8gx1zlv68k1Hy48xYSo+qZ69Oo7
O7s2IJdl9B6N/KNWvec2faNyZl6Kdr91GGacv4KCKU/nJS10ukLBsHH5c59H/fAonCskCO+M+Lem
nFeVTaYyr5d6Dn/G8IagI9XlAmKoOYpR0dZUuDkDnck+f8/2/FZx/rXPRQypP2uSYD4S+hB9uFZk
D95O6JjJysvYNUM2ax+MDGDEYL4rxbo8vn94rF97W4xEbqpx22pn98Q901u62lqyeyeQ79E4Wv+s
ffLa5jL3W+ovDWoKh0IXOctw1k1/+OyX7pUk/37vEjb+95XCfOOCXls4Bw384SJXIrrI/TDvhDbL
ooiazCbjeiOqmr1Yo3OcXNAZpkZxDbreIuKB3ASa0AGM0228ZSM5s80oC9rS9b73WgpDhylNlkWe
qyqrLePaHwu2QDAS+u5QjJumNrb7OucImByuvjhHY0lbLD32Ki5R4Wx6HOOTXtSrNI/L5peSeogv
6KQ3ESXMoo8Hp2l1uI1mz0nXQ9bXLlfASdeI6MSRgOeeRcVyBxA9NKKW1j9ydqIK888apa89lyUn
6kRfZXasZns7s6fWHAZc2iXdca6t96wZ+hvF9dfuVy/raVyvbXmkuFtLd6826X+v24W1K+P4315I
O3YPJLudhuGZX0mYW+DMOe4NYouVp8fJ1hthohspWcwtdcp0v+nU4pjIcM++s56+9Si+ts6SkL7O
qWFnR4pHd7AOYp10cKq+US0/CGMDB3xasG8XnG//PmrfWMFfG2qT1WnHNrfSo1E2OeHVtmZErhrL
3WY73bNbadPVKuAQ/P3T3mjavHaDTW2R1AkL+q7K6y+61cf1u82mN2bN1xgxoS+rR3nu0gtvYMl4
rXNy0abXauwB9qx+qOr8npSK6O9X8tadeu3mLafeb/NpyI6On7cBcUWRojGuACv6djcHnUpgdCUH
V4CiGd/jkb8xil+7fEWq+Xk58LCsne4Es2bOdIdACEy5967+7I179NrlS7gQ5TnqNsfCt67mCbRo
44TJ1MaLzYmMeP+2sx6lcu+Ncf6kK4lEQ6kb0oNJal7fGSdvXefr1ZZsdyoqstrNbjoEaQOeuVwh
yM4lpMW/38C3LvPy978t6O5CLimza7VrzfFrYwMoE9Z77e43HqrXfluNwmDrUqHf2UU9B5XIrtQs
KGyBkVCKo9A/S4sVr423Blsjwqo7rqGV0OUoeykMzFX2jiT7jbvway797SeisJSM4HiIJje2oJtV
6Gf3jL/d32/AW+/+6gZYOululCxwlUk3WKzPTXvnGu8cpt64Ab90Ir99855i67xoCnN1Of9M4L+g
Wzkoe4Wg2oWjXx/+fglvjCH9VceWHqAphUdPx5XD7SY5AkCg+ftbv7GZ+NWX/u0KsqSfp9zEAaGp
nkJjysEBqlFktM07G6O35stXSi5l6dYEsMcF+OoOD5S0tLBl/Oz1FrgCSRd+WM3+eIUNa3tncXvj
13ptj/SmqmWSZiuWYek/96UxHTzQg/9synjt5ILga+XC6PFnV2wfmvnkI9cN/Awox9/vyB+/vgcd
7d8njMrLdTXViBBFBdjMS8dn9s3eOyPpjw8Db365S7/f7maUhA6Ri01rLOlfyEpbafTo3ark8wBc
ByrbP7gKX7x2j+pp2gzdhA5xpRkZW8ZaRYOVuO/c4j9eBu9+eR5/uwz4iQlkRx6IPr0Qdr2D7IHK
9daWvjNpvHEME5fH5bcPSHx/AKiFd8u0Ji12LSfdOanzSdPKb5vefUYD7p43S2PPjB/unZH1xxvP
RV0u9rfPJLU4HcyOcVtiMD8m6wi3uB2sd6aqt9798ve/vfug2jrhVMy7z/lhEtUxW+bT3+/1G7Og
MP/9rfV2ypXbcDdm+OyQN0zxvKrdZtShWux/OJ6MV5+RNL7pdXm6mxJv/NovBLOWdOb+4RW80qsY
k7CLVXha5BbasIcktYP7U8Y1ZReK4IO5J67lnbv8x6HLE/hq6MptoLeZ1Uj664mk5bl4pnn/wcir
b3+/GW+9/6uRu0IiydKe6UPS6gclmj1lBSRl7If3f/+APw4kLuDVMG0tVILbVCdRzgz4STdpOEMT
KrJ3fp8/iz95/1cD1RwVHZFKJAfDoWPnDiiwMYecwOzu2STAs1r2E9Wlwv3s6+C6zW+1kIdykx+l
RyIgjnQLWlCiKK0t1rWdm5+c9OyX9n89Rv+vSRBvIaX/PyRB0+P5bQD8NxLEY/5Dyi//4+pH2/z4
HQbx6//2LxqELv4DJ7thgk30fIhQlxi4f9EgdNAOwhKeEPg5HWFdxJL/gkBfjjr0B8fsP/+n8x/k
HQN99m2PVjpdaO//BgDx6yz2f0o+tmv5fB7Z/Hwfsgn8/yaiTGCKwoU+Qm+tH+eWzrm5NB+cZOXY
mTgRZYduXyebGZGZcyyJLFvGr2C8RDQPuojB8YB4qU/vLL2/NoWvvhXFO7Y2lms4uvVarohSZsAQ
rPCnkCNjgsYyclAJnjbeAn6fSHWhOpt7ix6NyQq9i75NuKa9F5XJ+kKP5b3l5tWDZrs2X8U2XWGY
Ns0w+7W6W/e0OdmqjkahgsaSyrtUgKVM7ebRWdK9VY9auCntaFx6WtugA88xrkakqURkFss1kW8P
wGNL0IfULXTwjsFqNT9LH2RbKpan3HgvXehXnfD3H9AWDk4SYdjAxHWDu/vva0EC39b0Ngv6kkaV
2gGIVE39Lhn7NdKr9Lp3UYUV1fJldNoqNOoWpuG47IEUiP0oN39fWuaJKth1XvsjUOO22+dd+S3n
cMb+XXtHN/rvO4jLr4vg2NbpzzPwdX7lf/+yY6u10k2Mgwe1Oiw0+G0lSWhYjE+o9aowzdMkWpaX
3x7Nu//6LX7Hevw6Ebz+iXzH0B1T0ODwXu8l9I1KEt8KYJ5rn9Oqjfs+6cO2pnqXCZoGaT9+6USy
UEQomkOhvFvORAXqmeidL/IqAOZy/Zeb5BvCt33PdV+XYrbVNKj5Noe+cl367Zs6Nn6ahPNcHmEc
+7Ex2HcN+TxXv15my47EgIKiKSaIh6mY4yHrbnjjXbksepyTVkXDqTDoRnpHbyHfotDT0MMU7oKb
iYVeOtGgDWlQpTUnDavJY290btS6tDc1kYHSb44aTeidZtrLblLSoJ2gPZQ2Rplh9Z59zXwedP25
Rc0Xg4vZbqR2V/sA2uq2GfY+EZeeXp+MKsuvaIECpNLlVd6hV+hgZ9Yzx25vc8pYKe8zKh15aKf0
RllyIsK6QTbmeZ89051j3S+0UPPGvRj7vc5noe/9NpdzG8sRdJtYsrCk/RsSjOwbm7hK87VFHTg0
iC0vsHNhxKtbNPhj6NyIXEeRhVTiYvU2Q8+Zl/vW9LKTZozfS/cb8Gr14NQi3+uGc8dH/yxkf2vq
3YOW07vq2mk+EpPkc/IIVKoekrI1AxJC4YqNWRlppvEy+uV6MGnT33o5/Z86wTTdMvteT1ob1GmZ
3FbJxMuoy6BdrPbgdNtAR8zdDjl0mbu1TM14NTwvqFdP3uk2GLCkfVCIQvbaNubRUrClcPps2M9p
ud0jEtxhtZAkmc/OybjQRAz7l8qh06+QvhRBpRZ84eSnWpdIEIBk/jubQZ2vy8P5b48RTDaeIZfF
wzUd/7XnzMJMYFkjbc7VLEMtac62KqezkdRj6BowP+pqvOvLdIlTHQxtUszRaHzXJBMpWWUW5dvV
PGSmfy7k/JAg8donGZ0vtBWPCVQ8lZaxvck+xBLxfagsWLCOdk5rn+DUL8mArd4o+iTua2ImobNO
VT6doL0dOhedR3VmWj8l24A+qp0fi2776WaRUvqEWAtk6mY8UztsDsbEb86Ck5B1oV5UGWxEwt3M
bcPgF1cGModo7oaXBrRh6A/LTdMkCqpmdgtMr3M7hL4CzSmoSLBuZR9ypPxxXTh+uvOaHL2a7dAr
rOsQr0yw+sM3Q6wIWJpND5xOg4aa3+T9RZg7VU9Jq9HRE4+TeYFTfs7lh4V1mepifjst6qBBPDf1
8Sw63kFVVuz0RPEWE1m/Ferpkh6ggvDWlE82mpxA0cYONuE81ppxzeNLZ0OtG8hk7Yfpk6/h+t9b
BLGBZ49laFrO2WgRnWd5e2WvRNIKeqyO2r6kIN080R8sz8JR41wPqkEJr8Hd83t4mHMDyVxvD0ap
Xkg6eOoB7lJXI1hs1vvQMgCMbmu3kxr9JbdVD7WdHvMRVJPnEu2B/uvoBgY0wv06tkjDJ3nS5bWU
Wk4rUYcaLRT5QEe78IedV7JsLXl2APoZK42M9Gyrhj26uK/2pkfSyCJ3zD7lI4Rp2iLXpLbWUeJu
N6MmVIjBDNGki5hZ0ZmxQQoOxYe+rz7PLnOX364vJaqmnek2PxNgXgzNvADXKuhliw5JSnuwXa/Y
tXYwGuUjmSTlTs/T7wX0asSBx7wkw9Vc3DLKSTTEWEWKTe6sTjzNF7ZfG6yl60LgoVVpCYbgllbB
kHrPtJGbMpnCfEW/VSDzCLq+iAoPU58yuM/tyvSwpvG6aj+GTTyaUN61VjBnF20MuPrZJmkiGP1u
vamsKZZDv++zLOwSp39iC3fSMvlpmJwkcFI+wPOcbDdeeZ7gw42almLenirvq71ODClXGnvDhd0p
iUNmBl0IJ2bWPVJaswLdhChvs+eydW7b/GIqcwsXa5kCdRk3ynaX2Bdo0iGVIpyesIneDlbZnnxp
cq30t8PcatxjMjV11DtJGUtL2+sWHNgZoWrfZ3dIQuddXVvM1MMaA6C3X4YCrQvM3mdPyp4c1iWq
8xJgLHaZILuAa2kGMTCq9CxSidDWv85MYm1FIq629JAlw23R+nVcV7UWG+X63DoJYEx83TD91IVR
i8uh+Ji1F85trnW7TC1fdMGmR+nt3qrY5E6TeNTd/lOSr8tjljQd8NWrvFJG7OveIYesvaNH/Hlb
v1922Gir2cEs4E5zY9OPhE4JGbA0+rPa+dvj4jg0s4r11rSq/CwKu4i6Un0qR2WgrJtm0KmShvt2
afylmrpCP/uzsKw03mz3WLuOG5eaujVZW68Xk+9feslzZc88eXhHRpSGbqmY5XI7SlYbKjLx0jZ2
6Tht7AmZpg6JrTGvHSl2IhNdLBdsibLV54gisIiWzbkuyMkIbOWdNeTRIdYnb6dv00caHhuaEnPY
VXp2YxXmPQBWVMKWNsVNr9xQTc0518dH5fI3Wj2yP24M8DZW6u6RiZqRJZJPBdzD2m7yz44ARG+k
GbFp+RA6MCb1tfzqj2gn3HIGGHqBE9oiptV/neYWNx0Nh15o3X4TZnaCZhYSRQ6Lk/V3+ThU7RBK
twDUXc9+KDXShleX61ODdp+0xuNUFPARfeINrcZ2A+joVcMP5rf1g9WiY01cZsdyQydVG+6VlpQQ
MDf/zhzbK3TBoOhZoMnUMr57U7pneWwiCTgm8IfMintvue36jpkZH4VMFzPMt4JFgWdAri9aI5A/
FOe88n46LAN7Jz/ZNJ9DK/tpMpaq5TIvGqYZlD0KN09UBCXYCDlSvAKDPMEh/2oIWj7JFJtqurL0
9WlA2Tz33W2d9k9Tr9/Z6WaEnf3FEdRLqsXMLuW4hQgqD7mtMT87+vh1lfZLN9SHuZWIdy11Si1k
ytP2WYRmRcxA71QPbkvh3NotUw4U1bhLLyCqhO0cctMOjwJ+dQtdLY747S4phnSHNJl/gKjPHLKI
xt5TRRUTQT187rr/tggD/RuZJZG/tCKgMU6wmzzUsvtqJv2PAin2vDEn1/MVPdyDJ9IKREej2Cfa
e0/2nxqzC/OUH8XSVXFsmj7oWGXR2vmo/FZ2ZelkJWE2fCSjUTD++iqyDfd67uw2QrPJbUTIZs83
VWePkb6gWHfXpUPbYiyHuTHTeKi7Irwk3oVlCcOaB68siKID6poFztQcy3V7kRtOGj8HG4oR6BGd
zbgzJEElhvnSdCqPnRV12JoVxo7C8a4poXP209KEwMGmcJzTPDLq9UM7E7beIiIL+rF98vN8jee8
fdBT9OCIMy94wWY3V7UZaxgLkOicO1IzuL7H2sfmMDoTntZbl5zuNWfqKrtmjZRvxwRHnxwE2w80
jAvCJENm6sgXrhu2+OWnNdEik80Fyp3uXlR1txuld3aM1bpeXWcOnLWY93XNXiFNeHF0CMlAxF/K
xqvOdacuw1ELx1JPEWOWTai786dGjA42wru0W9RNWpY7dk6BtHiGxgVoiWu8tMLuQ2g0KphV9SlP
zWU/utNpHnaLTPQdrf77Xk0fLE7re7NxdojfvUOz9CrEXl51c3tIukvLP7eGK1Z6CCXzz7yYvQja
WL+XCTzlgblIWSUPMBSQyUGXw0R1ram9b9Yd2q7CQyzp4n6pjZcZlNsFHzxH8zKebBQOwZSlJ1qk
164SLEVozANdq/fNtoSM/etiTH82AkfWaMlwrZhCp6asI6oj0aDcOzwPLD+3es/wAoL1s9c1Fc3e
hHeT0NtGfrcm9giy89jlpeqLo2DsWukPf7bbQy6Ln1Js2LQ9AF3gzVi40Z51W/19TJlpUyYVwxSP
zLrq1I/fSZk5eDND3cg8a+/xJWvD78KFz2tuHaQ5I8u2nfX1dUpMiGWn/U26pDFZm0bQ+lt2NPX+
GdmuZRhsHCAyc3AI8Zpu1y0mlkmTz32dUWi9LojGu1p6dEV54s2RvX1r6uVaLs55cjcjcIRBruCs
0KRt7M4JgA4riX9jFeV1NkrqGS22n3TqL30MdjCggg7lUGIAQeDRaNuHWYqEfFmze+CbjyQVMI1o
3fcFs8Sj5dYcZP28O/rbdrbX1DrJ1c0hFHRlxJYRl0CqdR82Nd582Lzq4GIkecgxEl3LpvxWDeVJ
G3SqU2Nf0lXUSFkrRZjpLSeQgsaWk+VHl41Y1Bp5GTq21u5MrSXwhC3Nhvy4SAYrNhI732WwLBIS
LbLhNPe2PLVKcogW3VGobD1pfe4fPOohBbrfKrA62VUMfOyLjq26oz38GPGYncQ6zSdG4LeKFl5F
hkw0iUachstLoomPXrvO4SDkh1old5OfaXuX1i4aoZRJmFLiqUQFRBd28aPR0dVJXl76CnE7UhhO
ELodDHLqTxhoknDpc7YW5hiMQ96chG3Xp9nvssCYLnzEyx9xKRUkRU7AqPI8IqbAD40k3a4tmYsg
Q2kUG+4WjxUkcdxsBH9y3qjE9gVyJ//D65ZDDxidtSCxzoM/3w6XP9WIK9jmehb1h561UreXQ64a
Hrf+J0EaeeT61p0/j/FotNYdk8i2Nyr1vebX1jSlUD97a+TN9RaYDXdi8HGoQZejRKBPCu59tkWF
Xn/QqGoDUcZrNilYxyIPMU7eDETKRD66uJtfL+nqf0CyHHX9GmjjiCVQa+ubXy+bkT/OFd4ztrsg
bosnp7Dc64nit+lEtVmb51rT1sNc4bHUTMY2+ieKYA+uxZRVVvL7hGScQ+ly6gDEJJp2z9G91Ovr
bPE+zUoeR8RlXVc+mAUmtXy99txtDDdt/d5srKYWjo8cT0DYbA70GnvYb252kyw4fBdv6iJtOSaF
GXZbSiuiyG40YvwcDjpRnVVRspWhXQ18Vd08oEDWL2YtGUu7i2axk2lzpVOgqOYyMhkuOM0+6yo9
d527htM67zvkGXuyCg6sWGHirtXOTwTB5o00AiuvYgdeLpZeuJYuDkni8Hz9Y5qzd0lwVwOsWYPL
25sNk5jDttrN9Du2iXs8Ifdlb9wtS/2IR+PWkqxgjtl/7dbsc0Z+OnrBb4jHsR+oIepqbcN0592k
PnUasvYPo+aglzNGyOCyoF5kuHssbFypgap2rdNrlwPmSCBfbU77xvFul6aHbI6sPaMsItXXClPr
jmJmhAzmqtfFk9sLrA7jjYPBODDbiadjavcGy7M5bowTptYob63hdlydJ9948dzmSDMO74EZLq5z
LWELhPrG8RYzV7Bq7GhU1x+nRHO5eQtSWf/Fz9QLXpRn3Ws5csuTt8171XmUBhU2fbEcPY1/7ep+
H9QUHyzEbREVF7So6Gwroe85kk8cEBk9hS1UlKXdJ2lmHywwX+FUt+iiC/07Tqevman9IPTuRfcb
I2hGGqdY0a64q2zrhnsLDFKITYSFGCPZti7htoW5jX5xq73A7sWV7i1VQAhdxoaZjP4NELvX6tcI
cx+80lOErMnPnYO7wbcjc3QflnXzdzNsuq5049XrVrLu+wL5/whycT/O+m7kPY4TDkiO18nDkLj3
rbfgOOwOnpckZ7VKHsN8C3JgYmivUH0b+XyVUANa3ba9zws6ClapHbBIUwgguOsqka2Kp9r7YkjG
6ZKOkYXVMByUfjFvEoxUuEdQhvM5dSkt1PqK98+noDdzNEOvOXnX9WgHnJgQ//XyK0UgQposew3b
zfqMepYBlhSS/WB+gqr6eRly/ZjNnQkLS7Gtt+6JjZB7f0xH9gFtGuEvYvOiWZ+3pmQe2FrrCViD
3lfi5CpDIorhCbJarBiWzKiipd980PNPw+Tv3ZKYdidD5Z1pVpSO7mOqjJuRYMEQyzDbhk9FlbXX
uqE9jSUTqyaHMixwfOL/xZGc62xbHBH1W/NQ4dmKMD2z9WfVVrLbwcDY9c1sHxJT0r7LOOlXbPtw
8fi7mhBrZigkYJScwssMHbYu297N5zkRcq2D1ukfpKsVd91cPG0Ng8ckhKWmKguX0lBX9blGuBzb
BWw5W6HkJlWa2lXTDIdhsn9IMTTHobTPmVsTEZ/KPC7Sejn4g5UDEiBCmxzK9GB2zSmTJrHNkicA
CN58aBt5PySJGZjjdItyzMfGWn6HbjwUT60R+HY/73SnTXaqnZZLlEa3N5L+ISm6mMs3Y4dfKs6K
Wcf/yZReZzBSO1z1O1pUMhg9pzxST1rutpZuATZ7WAdsT8dupaIn5kthzv7mpoTbz5hFolTrm33F
0eGSuwXWaUPmvu0KfahO/ja30c435LArFIXzUpTL3pyrECv3bTEuDzi16/0iu6u0nzkMFKSryiK/
zgdnN+GYPnvqbmK3egOBjsqa1l/hMlKTG7e+VQej6hm3wJ4JWkO6W3C43PdJshz0DSuJclwUw227
27rCOsySGAXIsAWpD+2P0td3pt2OkaGYOohtqKkIlQ/+yFlBqTnupdNGLlJDszXv1ZauO2uaPmI7
HcI08VnAnCRKF4T8NuaFcEvmD6nu1Tt/MF5qlL3XfjVe1/3wrRu51hRd2b7hQE5phnp6UzZRhv+J
g55lBU2/2AfcXwet0x/WQVSPY1J/LYkG3i3r2kedWMvTZlSPq+YtJzksH7MZaxKl4OogjTTWi/VY
LuV5tehGbBirz5PjfTYq+YyMV2MxspZdKd11l1tJB8sHgaY7Lx9HHGo74RXzyeD8FEzCu8tEW9Ds
qz6lZd7GrtYnwcziDAas4+v3VhtqrRfr1N1Pymjv0e2uwcCDvVsr5PqYib9opjnzG5fuwby4RVrX
hauYEjrsudONbTXPRlI291miUTWUV57a7IOtTn5WzTep3e2FfbJH3p3lZt1P7J0Ns/LPjp1yhvYy
/5qiyHBeG/9Glhs+oOXKwreRdyJWjt3eQkTaOIpyYJjNpT0aBg01k1UeWxGba7Mws5AkiZPnjPKA
RjEJ5GQ89xZmUtI2VnwrWbQufHpjG+m1/3Pub5bc449uv52KcmdPl9GiFehQ6d7uyUnRmRGLeFn1
Q91Z/R1VZ83kSVnooHopVYHBmb39LDAqUQ551thjx36B7dVsDOPgkD8S9aOc41I6e5Eu/qlb5PjQ
z1QNsW0O+8xZA1nWl2aizzpFgZ3Iqz6ALPIjHaYkbjqMLYniCFpw4IiXjgPanHYEthhCQ1hFG3Fx
ienxQSDsF89y7jME3LQPuntZzDLa6iAjpflWH0mnRP69xxfcH/vCNELHzb6XlpF+3oqqCfAY7htR
JNiAZbF3B04ixWScqClOc9+cfyT94EUEnzjnkqyVcJtMGclav7N68+hYib8XUzNGHp0aU7I+eWax
7Zd5plJZtIhbyk8rftxjszJ1mPhYcx/b2cTKEltDqHxH41eDeZdVJhPAZNCUkD1d8vYxXxtxtmXb
U/b0buY1ZwG/NH+wkzY4BXYk8m173eOcMqdyDZZiMY+H2ooXR3Z7PLjcoZy+QbFUHOySeldkU7fv
0i2keHaalcZLbt4If6kP7ogfqV/GJ0u7W6vWCqmfZQ8CS8UeJ3ZIle5/U3cey5EjWbp+IrRBi2tj
s4AIHZRBMpkbGJkCcGjAHfLp54ueXszcuxqz2dxelFV1WRYZEQj3c36pJZggZKT8jkYJW7v2amXf
+qJ92roQS3YmLWN+lPJFzOlLXzQ/6amz4kEx27dcy3X+hJGU+iubS16W8KS+e8yw0sbmZLgHgnk+
SYFBz5nr1p6YFYVInupJozy4zdLd9fEQ9g0+3TTLlles5FvU5fXJ73X/RXbVn4zT4agzNCQ9+t8d
jpolDrTcPYx5r+JS11kkRi0qur/FvKkXxnmCZzSpRy6m+mOlSYJGl/Xk+96hk8sxZ4s5IxFbHlQV
lHsOuzae7erLnersKXcy+5bJJdaHyY+UxEEzVzPYNN6Uc93oXahvfADVcgmcfDt61vqLpj7wdgUR
RN9xvHLMHxe3A2lSQsN3Ngf3G0p7yKcVWJG6pdoS+uv0xovO/Yp8m9piUgs8Y4+DPApq+WR3Qn4q
fpQP2wBK23SxOxMFQBadh1YuUK9lnZ0dLd0v1Og82nK5YO4HHXL6IHEFiZQKlIov4xvLUTvtv/Qe
wC+z15lY0v7qGHrsuHMej1iQaSIwws4Z+7jF6Xt0ygVa1e5DHbYDFEVZF2kmGp7puHS96pGL+lLd
3Xpa7++rCVKi2e6m8+mPNGv5ljkDYFZRXbae9thxFGHdar99exPXdtlO+lzyNcB89eDuay6hi6G3
HuP/0D+T6f57Geo+HI25T7SNWPlgmScclVwMQ6EXN83bQyS9MPdoOJu2ZMYQw2VgvQ4yJZZmWaOp
GpgpMBEepvojC6wzz0fsFtQEzM1G2EG6arRrblrS6M1JjZQGAJCROUeBRcxK7p362lVxyvLntj70
vpTc4Cnb69hY5hmj5+bxSk1/j3EIw01NOB5fzLSvTwVZCDGuzyTT9fZctJPYtbBTJcGIa+2rS7k6
1VnycT8RspSd1mLBIJT6e5sBZL8SdifqTWGRbj4s1ruwUw1xGZqe2CLl3kpLL7Kw28t0st4GsEPG
qP6vKGtIa98qYxMYblsUF17TwX7RY8LEJX8JaU+7MSXvJdi0vZ3qwTH3y243uoa515YGtsOeUevZ
d5zUnNwIFE2EgniGJ5U3ZrRhybxqd5chI2Z/cdT8XaTGb+F4creWFs1RFSP3oLhFOmztBPyQHNU9
lmZHTlWL/8DKIX3urvDLDHvJ4nSvRHL2XVG7L32rv/tdVj6W6Wmsj2nuaHtraF+qzVQXc2IAW9P2
Qodo/7jOmx9Lyj5jfOEudijb32OxdJ5acmgeSE2K6g44wJBDs/PbdHpZin5+Wec06YJ5eOwGa6a8
GObfybXsNNveHVwqjZf+/hetXKxQI5jo+M9/hCQzH3lkEifY9JoZfN0SmXO85kw715x0NyHr+VVi
mpRgcH5pvBp3LigQFGr/8/+jhZJ4vNUuSWuy+G1da7mVpWie9Hk92v2w3Gyn0I54kzqqearMmj4s
x50eKFDhkdu66cNwAne/bPzW//y39V1S4w8tQ5JwtWhKhXnIguCVhrLir2SPk73+Yc81KpA7ONq3
9XOth8Xaja8D6aXWWtnPaCfYHOyCk609WK0mXgvZc9Lq/5KL/28r+q7i19DK9q/6t/+m4fv3f/u1
/J9fbbcOgtS/f///SPcHB/lfND3/j+7vIlQ+fjXi67+K/v75Z/5T9Ge6//ARjXk+fKDteLrFf+0/
NX+m/g8kd0gBXTqqTNO9C8v+Jflz3H/YNhpBFFE2BQVISP8lAHSsf9CqaKPEIIPGJ47hfyQAtPjf
f1NweAgNDc4d1AeODfsbGP+XVsw3DGWqXE6xWbp2VL4Xufxy6w3bdG6/mp5ORc+CGgrrYVt+rZxr
S6lBjC8mmz1+K0IrhlPNElNlN5u9UFgsdNp20dpgt4iGPdf943uEt1C3N3QdGovlqbXq06y8dx9r
Y6oYwm2qTAbv19b4R1iSB6IRqOJ9qIWxm8b+ajPHVIX3PJFnJSE4jNmmiNh+cbYnSMcxWF42c7g0
VnOjv/fQzhKg3u5OU7deoK9PdOxBkHtp2FufazPvTdcgh6KyftynJrN41jR734r0q58lPcpyX1TE
MqWSkUPGLbdK5sGuWP7jZMgdsuqIWA+cK7+9R3MUu6xwzi0vX0+fivxlaoMX0NxTverHEue0R2qN
02cPgc2K2qDCmtr3bdc1U5hSBO1u8lIPJbZl1CoDMAu84jyJpIXf02z/kMolgd2hl5DDo6qfejPY
N1wwhnpuVEmOanqSjbsrxPxtTfotl07oBOWxfzfqvkcXguQwrdtIpeOuhbP2J5jytXteA3sIEWQ9
DcW6K5uKsbxStAWTJ1YQoulmxEpUcZVbu7aULx1BgDy+n2audgCaGZFcMenrx24ywC5Zfctqixs7
CFVq37zqE43GazcWUSsockqDaFPOyPiBPsd3V4AjaNzKieyULOSgei4nngDkNpE3M7vQNbBDhB9a
s/e7JUyXo/vN4lVsRPHABnPLwOR+pPZ2cf3iyD7yKgcRib6NxDDeFF3buUba1yi/2xxGKveahzK/
48vctgFoYAqttRTtacr7pyGvjtZAkQYp9d72IZz0wZEGkUAgvMGjBwBj+gNxYzYRZyqBkzzpKLhX
wnLrID0X1tfg1LRez1E5fnWy/Fncs2XMqT4NhnZg2yxDobcRQ2NoZsNetM4pL16ceY06pC2y0s66
lT14hn5pwaaRwELp2gRhOUktVRduHtBpUKirUs5rMYuwNVNIlCluEEO5xRK3Nbt9Cd+yiNjp19e1
v+TpvIOfxpDvGDvmbLC7LAQ5O7vt97gQr4UzMt08YCiteMytt0D6b+TZnXrivJgC6pfcHN9gUp5m
ce6zA/PaEra1ewwEDe9j+0Ad03ns/V1RDV+507NDSzJN2p1cf+mV+9sRXrQAt4ZCSx96mf4gm6BB
ah74t8LTdnM/HNElAOGYNIqtjtlEVja8sVjm0Zhax2Bk51/fWiWQ4EwXSzLySD5Z3alie5UnQ3mQ
D8sza3pSehksLLFPElabxnhAiuyoedkBuaceKvHT7N6lX0QkVSMnUe+9e1fEoIssugVJwbu7aWcV
MMx4kbYRL6f9ySkSID/t2pp6PBYG2kc3nIuDX+UvcGkq1Gtrp1nZtz5un4RMRbmb/cldhexlauto
yYllEdPVSd035fYzHPPJsEndmpoAXVJpN4ygv0WXPgMfHvog/dW4joxkNiStrbcJ++wtsIYvUSGA
0Hr3AVHCr744dp57Jr2mDA3DTspCHdaqA0MYnU+mkb1Q8lxZ+j0v3UEGto4Hs85vbR3XRVudg7mp
EvLowGyaU9//ttISZ7G86rZSkX5yBuNDluVz0MsXb4ZRAUAiBXiInBLdC0zQVk1h0eq7rexey6J7
W8nbW5stsYpqj4Yzbof8pbQWvrj1wTS1UFfBYbASu56+bK0litGIcXojAhTPFtGU1rTe2zjfvTS/
WG0VuyA+rNsRmSXRItCeiHcFTBKTBUXc4WD9bny+BuWG1HwVJLzo/ZTvtDQF3f5qDMUB3J7G/rvJ
fgeTHmXtMZd8EdZbgxoL7Vk6LVBN5HG2UE/M971xp8fuapMAECJ/nnvAxBpqPCz0c7nBvRkNCYGV
S02qs56q4YdOrGRT/Jw42ZzViHKzC1dUGkOOA7wf9+NSIPZA+7TJ07I5e9fpLmrRP81ilXCDzg/P
I6hRpQmgxGlR5uswbeO+EHw9tuC7c9e/pWM9yJaLYdMb5M7oibwUjNHmUfZy1+H6daMOHootMFrl
eDXr9NTk7UetI6RczcPMyRaYxDKiZ7JJnFmNPXA2C785hxCkVg49XYuHrLpH7/k7K+1E6C3DJ5Xf
f7X74u3VP4q5+ZPeKY/Sqdgr+1d9lay7efXTGLrTUPE+Wi8pgi50imViQ8tGbVmRfqi+2qz/Dtgv
Yy+bDrbwCqSszanzxXGbiYavm09rQdXYNmddEfFSaPu55hcO8reZbXihn850LOwD+hXpwd+R6Hpf
r0GOb6XIgH8AicI+7ZZE75a/ukYw9cps0Oe/RmIYUdbs63z9rufPTrnx6kw7OzN37MrRnOYJUYQ2
Z0dxK90gpPn2fS5is7fRBfgxx9CpLR43eDJXDAiYpPZFVk+g5CGvtuOWpuyT5WtGGiZS/l+NQ79y
5hBl6GuXqUXsn80JmxWRknkWt91wcjxgmWw4eMsmI3vKv2q9SiAjXygZQsFDZphrfnnKuJj29LGZ
5YM2kXtXau27VhlnYM7z6tgXu67ZgkSsWrKMK9fZka/qQX5801SAEq93zhrZUQ6Mbqx6SAup0Hg0
mQtYt5wyQrPizmUXXINqT07TqxDoBpoWwLC9EZP1SIbCYTLrx9Qb5risvUtWb/E0tAF5nOpsp/6H
r0Y78Z9j1wPD0/xTMz2TsLaYHgoX81r1w9mtB55fUmM6US3RpEkEZXp1ux/k3vxqjoDeqWPGhOkh
1Mr/+Jk8NhCZ3gzDOL9Qt/0uFjPW0+kBbiVRPY9xYbd1uLXm1dDYY+vgUphUcY/dW59aN6scf+YB
DItoNpHcj8lcE2+uxhjAI81TzzzLHIGp0SQMCEVVE7yx/2FXkNEC8s1GHNR/XL/bCx+5lfpjENjH
ntesX14J1bcN3FwV6s503df69igr4xFS/0IP1SHQoFDSpnhfnGyX+85T1W1HLUuq4K1fkdcufuTm
5nkw+t1ILrTZggTyMNUoEBRvxlbeetd8GOviDTsJmTEmUJF67rhIpJbuUlSKAAwncVqzVyL6xl4c
bDd46W3zolVkseH8R3zgRKJ9YpX6tKuG+SXNdi6jlDfUj0jgPiX5KTbyemIS5TEougQjA7i9ryUK
GYzGlii29rszgyLqCy+EUAM71XYOOVRzKpHy4Td2up98NbyhfPMs57uWSxVZsITaFkSavd2MDm0l
OlIzDurxn78WtyiZb/qonXyxvAVd/+YqdyGgXp3yEokfch4YZFp4LNnFjcHsulkrgXzA+P2okbok
dk1NYI/X9Qdd76PN2zjkYForIof5wElMQU9db3uPpNqw0TMKSKl+Pkgr/bDTDSXYGK8t0njpZ7eq
5ob3vYuOSp7+bh6C1tqnVX5trCWptikZGxEptFoaI6403S4B2Q4HU4qE2JSY8t1faZN+l5lzKo11
Bd3UTnM1bedltaPCn36j4vNzAJnUY52unCyRdw1CLRoCu409YPxxMYzIuke/jlrOgeaNiWGuWZJx
+UKppk/GIff8t3bUtLhW3s4vxz+9B+gro35Zr8hN+drbeWQG5znNnlc0mv7ElWT97bluUrKn2jlI
5OYS7dl7R4czJ3Rn89ddnx0a/kAKntknXr+QMiaXcJFQ1eVZ/fDG5mVVxamqnRfBzGsO+Q3t8sVx
zTDfqD33MFK0oZe+aSPy31lDSSJR0KDDvl9oVpzaqDKXLD3hV1t+EBC3g7QMu9U61aar9uXs7ldE
zvhGdr01/UgtQnNZszSwZOvERJeISZw1Z1JxTzqpbzhcAv1B1Y0VDZM6aZ0iCG9TX3ZhM5Svp0bI
feaxWJA95y3Q0am/M3Ntn0KgIyvbmcEPQ2m7KfhFIfylXIgddLmPfPVeCiamhSb1/FXYxBFiitA8
LrO81Mgsz97yO3QD/7emL+juSx7DrXo2Xdg4trcLESg/IIFfm9bcAcd/lpDDdyw7LZ+7CQdSYRQ3
m2S+EBlSEfEW3rzBO+eZ7e6EybMsyfwdT/1AzglBpHBExvfWOIdcGd5+WZxjsb6bW3ssCjUmZgAw
ttzH/DxyWXJNC7GMjgPAP+ScR47yTvIgvE1ErnqrMpN4SzJry1d1l4Iz4t1QVCfDIvczunkSnh99
koenGtoURKuitoHHVepqlwcbbG7nXEo3e67oiQVdu7qkEemGFvIdxCjEXaZcfiTT8OYZDzbOdmrV
gz+rwxcgLNu/M1UiVl+eUx64DVm9hdFlsIHAr60kLJyTEM4W5+ldZPQxQMR4jLNjXXOI5zFOOkwD
DL84TVeSx50VS850673Ic78rD1odwpbYs1d6mZFfNpE9rgdSLuOgmsB8HfQRyaoBXOf5a+vo4YyJ
dSrXh8xSL+TRvqa8gnEWbKll7Jtnj4dqY7Rw1DtLNALCISnFb4uIrtTrLlCYz3g1Lq4zoYyoUDqj
iDkzGCDR7xnA0MSn1RQDRV4bhMv82/K3AHA/FGUW5+X3XL5azWQhftOeMz03QnM7dg6yN4fYx7FB
Q4s+yUMVWgXzmYz8R3i6n3UXPM5LffJUcyP08jxs6GKdtv80pHdxyCbdMuOMB0V/XKlBjNyaWHR6
fXne0KE2YuBD3FDFFtgsp3TvO9aTWabEeDrWo+6rR31s09jbfnfVenF77wZO5ICcQuIS6S/FjMRJ
T6S5vIyLjY5zUt+ZP/Bx19USqrvc1K38E68l1jPUl2OzI+cJ/lVZb5rBZKvsXwV47Jh3x8oeboRi
xbaz6Uz8dVKv/cfU6Z+uKKAI7djQSHYoyrOvoVKSggW231XBtqd15dBW9qtrLEf1tNbBluipeixG
62xUDLVEoKtJ/ahBO5yF53Xu+KGWA8NufUoLT85GOFev0wre9UTiKUaJ4VqBcIdiUc9tA226tOqc
BgLDEZJhZUdY95+UKktUp9qTx0AQagyDoZOVP+bcvGUr4V8TSd575CahkWtXZNh4uHJxAh+wY1+m
b8Fk75G1HjL8c2jEmPrVaVvueS6+lZ2Hul3D3tefJh/6XnRudhlJIM3JEOzG8tFCSrtUe1k0HVtC
HzdFddKDirR1lHNt8W3O3uvKrGHeNbOwLJvB4i+q+mqPjhZ6GPcdUvP0vZWlzNKb9eBtBCGKnJj0
4E9plDsbC+qurHHOedZb1v52q+oBI0/oy+6Q5yl/vPtpyDUmb/vdKuTeRfcKLUHsMCxHsf6Gvog7
aPJWvwzqS5MVMgTtJRiUzd7zjiyF5xg0LMfmM+Lpisgv/i5KYH0psyhb81CnHm7Iwe6QWEgCp+OF
/Sw06/EWSELRLPM4WpwQNJJfMZ5+EVqP4Jg+gQOSEBO2yrHuSPtVjoJA+/eOutqi4DBCxSo7Fdbs
OUKkl94JRZ3v2/lSkDbP+J+4OS+y+tGlPzv9oy0n1D+ieV1KczfMbdxS/DeSMBLlts7oqRs44Bme
dlN68smtj0lRB5WsUcTa49swNfDlk3zJyPcPe2dMlNNfCYa/OLJ/nhY5HArTPRlCE3HJOqEb7ZE8
9R+WDB6H9ENjwmEZ197KfA7wxMpLlaZ/l2MPYqGNRFjibgW/K7cXy8x/+fr4x+9qZp/CJh2jKONU
cG51WBTJTQX58fxwvXu5tnz7Ww4ZQB+MbPfEuXxQ61PtZ7FG/qzva6CsrNOgq5tvxSUc6+D1T6Nw
OYvXL/DbxODlQbNn90Tut2LNvu+OCJTFVi1OpZ9hMdpZnoZj7U4M5rjB/JtdVA916YV+of8uBMuv
z1RzqdYlnApoQ3oPzosjgOcKB3iyVwdUvcnQ5ifRsyspq2KuXR+HAb2GumqgD9U0xfi5oI9gYPnv
tnMCZb8XublLWz8yXaZ+1EqjuyaOc82ogeA6etq2q19OjBF9vObMluJXyflf5MOjaNB5Bci82DB7
UjALm7jeV9AaArc5N+xMT6a5e6iDZdd3L4u3AUFm4HxchaWwwgpQg/R02uu75lJjmNXrx1qjzaCy
/5jNcoKBLGK3vJfCl+U1BVM21+VkScDeLuNcp2AoQnG+axfrDwUw+Toj2/xBrsp+u0slNPPo8SPL
vE5mlFNsHq9KHWepYky+DC4ykXCV5YPYeB6S3L327GGq7J68Yo5QNiOIKY5E2R50ZkW6EGiiiLWO
mK+3aaaVQCA0KALGFVJUk1UmazkcA29HBh1tUMxgEZoNRv4Oy8FBCPQJWxqrZY6R+UR3n+0sinAc
6cYBRtN6Thz6l7YCJSUphotrUb0gkxn/1ZKNe5xZBuqzeyqTvE8iAFdW90poyX6ykx79ta/vJx2b
0/zeg0hwo+0t4bJkNdG6UMWBpkPP37BQ80AenBSDpk7M/oIER5c7fPz7VX9a9OeRH1unP0qFgB0w
l7Gdwgidzw4RZfCdkqlaEP2d4bTupnPqP1V4+1YhGTG+laiPlZsieBQ1FW44JKT5llcylE1/ZTon
UzzppnWvT0VUBCt/nya6tcRNWe4JXeTZ42sULImBBsOw/kqqWjVxk4V/yBpSkCwRN7QNZvmbbniv
CPU6/Hr2OLzMlty5nrsDkT/VeXCoyh/9eFxQcJmt2q3g2OJStN+0m2rqrR/LK1DXQVRPQlb7ftMj
5W43pSPP5o6aXehrP3JsTubyYE4isvTqs/Hbk7n8rAecgqjzz8w/lJMTnDQN9rVtwHS25kY/3ovn
WU+zVj6kpXVJSeROB7SWllEGkatb5ikrvAfDtFxyseWn4YoHu9fNeBk5jrq1/GV7XPlZ12ohzM41
bbJbC3TdA3UNDGPWigO7lGmSjVl3kisAhQYB1Nlklufp+5qOX6gvY7degzAd3OpUDxCr033ZS2sk
EoLdx2X4rszgzqrC0BeMV8HqXljTlV2loe2qnfKX/QDtscEabatBgp0eNs720rTpDNOO8ehXXVNd
vkw04/xsi21fp/Wu4/jIlAqJ4USa83lXps7DrvMxBq9MelAlFpou9dHm7m7rTiSKaQFID5FNAqTA
j7g/6xmBs3F11Yv/Uzg/GCOOOZvQRE5KK7ou9NAi35EAXcNnR5mYCbJUVM86GayBgcgg+DAGmh06
I8loRXZgySbD290pX+EWoJr1Y5PRaGBWF78hdzA2HDfMSr/Fop8W8WbekUQvR8toiR4jbH8VQqpL
MWn5ycFM77vyZZpnlozBuG14diXY4WlzSjyNeEsSKk/ogkLteSYXh0IjCZg3YB3H2Mfq6GrOvko7
/0yi/ru3uAZQgqbj24IEGCYsgsxXeaT1Ogqc3sDBrOYOZ4EJHJCRjrgWxnbwiyenwbNEpuh3O44x
LQPtRRYO0B8pt9ThQHUPJTamt9HxkKIsYn2mlOA2m833tDAorxJxtz/m7n5a+ehFPz+t4j4642zF
+47cR8vgyJa5ekYgTXqNfdH4Wq/oiW9p0cqn1Hr1SRhxas/5Q7r8tQiq4ZNE2Pfcdn7hM8jJG3ko
OivjHSsw5KztzRq34gm9SBAZJm8JwtKvhS7xA5EBl6AY64d0SrVoKTjfKlOB3ComCy19DlrEUIZZ
q0Tk+k96GVQ8zciBfKD8U75gg+oHRJKIXYTa1mRy2xk/IgPx9rKiVTmMBuu4JaZvR5+OTNJznGVE
lCg3Gy5j9ieDAMWXG3ym+AZBI+7iNfNjlFvCrC/jYbLgQjsFM1cRAE0TgrAGllyfhpT+rrzs5Xyz
qTOKymMgvWYnCsgXCiW9sToETaGf7l03Qz36xxqtJKbhk7FlyF7vQnGZncprSV5d1JcIo7bpl20G
eTRImwYI9Tv1m7O8J0PoFHZlikDEVDGvl/mbcHUn9hBSRovORG+43NXmbD2Og57v5tXhWzy85kE3
XC0XxNrRDYyqpUAak+0nfOS61TGIdTW6iHIQse5OLzVOS2BKepjcrfuZe2u+N3su20VONxo8vN26
3m9sF1G37QWMRl4WhIPoeQyRAyH5QRVjJU1bhJNrG+dBbxGujSvHSYbYGc97SFyqgdpcK+LZ2AY2
cZGeCj5uVR/lJrS9b4MVYqkh8joDTRpT+dvYuBT62Q0ShEM7zLhG6CFeNGsHP0j6J534BQ3Zyovl
XGvWWYLdlwhF47D3Gt4leE9OseeNZy32U9bjecOhtDa4kMsmiIpKK7kV+XMdwOWO8qTQH1YdWB6y
I83+TEWtru1omDt/+ly3fPmbbxeBoNVcW/TYLhHl3cBBUqwiUUZNl888zDu3yl7MfJ2OXbPvdOnx
7FUuUzdbzBoMwFjog/zmN61AfEnJp5U8x+iK4T/0oT50qjijMfETW0n0VzajCkcvm+BXVmOKn01C
Wbu7iUkvg8virt3B5Y2MhOeh0LZ/aRsLck0iDF5gffVIF3Ba/F35yGROZACgjw+KwnCL6uMILv4d
9PXPAfFXFqhzLS3s1735Mox3zHRaLm2u+WFRiCVqXZXUpCmEFiQxczziyRUPdhlU1X6d6/fBGpYj
6r9lj3Mgyp352fAt42ouO+enI0a++aSGgvVu2y5oKM8bQaJcnVfop7cNXcLFpSlgszkrPLLC7/1X
r57V4T6YuRBWneLOsVPYDxd/38FYL4UwwLYuAoQxsmse+GnJH8QUWE+roVH71JV9MvO3oY1z7kD7
Z5nM4EpxSrXNucc4QY0q/gXC6KhZRBxaeGibLXaRlqCCo3QAsjJEwBJwLERoTpvOdk9W39oHxng3
Mhd75hZ7JYpgZ5mT9hfBCKzwx9Kl+fsUoOM0e3nUa0OPPCrtovshENASftTTX5XL57yN484NmoVs
BR/zav8wLXqsCaM7qsVtYq3oMri4Opr0AKHsRMBNDUJIDYswkp54VyIu6ziwOky52kejHzve2kcj
IEUkUG9lZ/0u/UGLzEH/6u/tbVUq2p1lI1YHqBlXK6Gb6NOtxgS8Tb/Yt3X0nRPV5ZA8jXH0U/uY
U8yxz7bNTmZNy8JRutphK+cHh8M7KjDtUh6oec9osrxnlU5/KbehNCxA7Wn2JguH0Z3nojGvXUNV
iIf0QAYq8Qq8e3JWmJ2ndaU8hq8rnsSXggod9AV1osofOuKy6zj25sNSd2MCdurw2sdhP1vtpXGt
W58FXVx2zkFtmK5ggrLExxGwc2fsBOQqpAdnSncDNXWX7v4X1y2Xy2RNfztXvqWL5aKk1sShDkxj
ty6k89yrR8p8faCrqwhTo0ZceI9ScDzRYr7ccA0a0aIZW1R1Hvq2Fhyv0kt51gWEjEs7z64MkJOW
BO52FKS8kjrDAgz7mEgdazE1WM5ec4eYxQ4Bd+6/jcyqIAhEnna5xxvCmDH6nGnBCJqc3wNsAtN7
WA34y/SuvbYd1A3T8sdfvMfc7y7F0kJkDU2RaIOTUl5Vtxd/ydGv+Au8lPDb81w/jkKZ2CC8IskW
yB+rMB2IIeMPvsoVccTPCRnJudXoSxI0Q+B5AwKDz5ye02w60UtSHzc96/Z5BvTozwHG3ebSk+B5
3+D2jVqPa6V0xmzBPL36u2zxhoTMW2SIOsUNVad9ba3VPBTGl4tR/VKSWMfDcg56k6JOe31wKwWD
VBnRzEs5tqJGk0K9VmwrGqacjsCJdHkYAYYeyfB6dCtkrzSsUGlAJwzdE6Me1qonMBM0iGQP5t+G
5pRrkN/K3GfebmCqceGyf6MrSaammimL0JCK99LYW7n1EsBvXY0mPfYaMQZBwF1ltfdDcIvmtQb5
pngc5Tf8WO1U1mUpgLj8gsNF2Co7lwWSGF1NgLjLh94FHBPFZUYzluBdYqPBluUBlOnFxjm/Rkbn
ExBwjygROJmOZPYQeWAW3tXugt1MudZhNV+nZcmfypLphPNxOKnmvGoTq0W9Rf0d4Vh8SG2sy6+V
5V5Kv+dJ79S7sfzMB+E86/NHkOvl0ZfDHLnD+FBXztHADLevxFqzOpM9hKsr1jLNOTNlRtSRXxyi
ave8bk7a0Qb6H/GxwzHihnD4AJQx1Oecst577v0WEQ2MJkrDiU7bWYKNOQs1OUPo9sgz5T2ArpKX
HIEXxlBEWp7PWg4J+0YP47XY+BZVE9KhJjVvWgMAUs/VdjIy9TnU2FmzidmlRtcBTt4dbcw+dVdp
4VS5xLD8B3tnsls5kmXbX3moOfPRjEbSOKjJ7Rtd9ZLLNSHkHfu+59e/xYpClocy5I4KvEkBNQlk
RkC3I2l27Jy91x6dLcoZ745YoWqpwICVF8NCCYjUa4Xuq4bD9DRUHfl3tOvQgMNsGsSVhV2LfgKu
Wycent1u+iz84s0S7qciitRNXk83HR2HRMfRUxsNL3YW+ruxYwxtlfzWsUM/aux9PAmBy9G9TLzV
6M2fAN7f5jX9DVd3m8rGUCabPN4ZobxPTZtFtu13GpACwjWmRs4mLMJ7EQEzQh6cLI18HRYraTv4
eboE0UPAP1Jaum3sloyXK1T82FArDk1YwaP61Mfipadlf7R9QBqB/3XMnXLRkCJm+pSG4sdgwOPo
4GQXabkhAvl+npKIbgpNpXHqOS+w5TNRh98DSqdzTQTPNQGUhr7QLSDN6oUmN0KhnpA83yqKyyAo
ZmxNnVCH4yYoZjxv6a7jPEO7Tdx3cYIMIOJTl6jEoDGwp4aGN28mptJokHJs6HMcnhPzwQnL8tpR
zXQJq/NUcb7SgWy3qP7lXTjxD5YFznzJm5c31RmTgXxyrPjaAz21MAZ8hE7SvwHugoPFGLK3xKGn
nIcGjtu+UDuvSvwDnxEXV076q2Vb2T6dSh95DIJsv5M+ql4GR17qhlcBJfAf/+u//h0HpPE8IkDh
B7tyGWlzIZuDRUKlyaK4EFvcajqPgr0Cf/aaZhw3fiCHXW8N09Yh5eAoUOIYDfoqszcvTqNy6GU1
Tp55k42j2nYKnhq5cW95Pfswo+34iEIGP0R2ac04vjcZRDd5/mLMAOSaGem8VdnjsXGwTwcF+jNb
lJBeQLa2+olAQC4F9XXWXCmMoDAMLdz/eONxEAcr3MApoWriaY4nnOKJ+7qc8fcqQgLpBL61D5qA
D4b+2wv6S6Zrau2uny6VH6DDtuZTWY3i1Lr5RYGaPpmiusKheFdbo3fdDXmF8ZeDg8L7fxIOflpC
N+5Kp7/Czc7c02SqPYSRxkaOfNr35/HKkuZNwKjJ0LhaE8u49K0JqYnSgonYvs5VfVf31RGzB27T
Ijc2pdDOPriZJT0NPSOIU0qTqZb1xxmLiwNHdVvSel2VKFcwBUCXdAqsU5XOGHZYuErnxc8fq/rk
pEJutM2XDYiZBYSwON+hJWwNiT+I40C7MxKDoyFYywPxY4dKp6+JQUUdTrVzkNNB18PVHGGkH7OY
AJnWvSpb8zAWfrxPjaNlV9Tijfkmu2/SSw36tmAujbmi1A59wuYLe0dpH67KIQz2eTjYjMXLZ4Mk
5gVvgeJS+4uLke5K31fVHTGLa8rNZ390h2Md1s+j5fInfcnAqRlxa9ndq26oBoLwOjebg1k17nMG
geXSwTtYeR3N6TyI7vPxrsoDkCxxYEBD81B3wouMJ0Ljcf5uiu4tmxR3Mm0vQmb1kjFLWtMkqDDj
+WJLY+dkKCe71CFXEJNwkyJDMPrUx5tYvsxD9N1B514IzsXSY3gaW5wra+urRSrmqhqiTwJrPu7V
L0bjPA/0/AB2JJcpMb562O9nD28+vp6Swtx+UNQ7JpBbu8XCZgZM0+jKrL1qEIwzjR9V256YYumV
n2AVo/5PE/KLfHheEH4Qt5JXFK0cx9oaLLlrY2PiND8x6azWrsp2YRuyuwYHrxijnUeiKLl6wVug
qp3yLLFRdQbxi3RJDPrOo5eWV6bXNKsYOTLRmSyYjUElXBINGSBEiWb8L9NLmdVrorjpRWEzM49x
gEENp6raKpr3DZygjYpKKI1582b3Etc7HIgsR4CYo8okugo7TVEv4x1OK7m/+JK4DLVysVhYTOAr
NWIHNI9WLgbUGe5dHI73qLSHtYmoewEfTfXNiCbXWi6MM8MOVqtBkkal2XsrQG+x5A5KzRuiVbZN
3N1OCv5gPRchirjshTPy18Ya2YbG4VPQYDgp5+JbGMMWxnN+xGlyI4CK3jgP40gy5sJ6ii3k2Q5g
gX1N7KCDQ8gIpx3BkYjFhLWhdQk2o6UilATQhY4wD0ZVnhJ4FDt/sYn22M7wPXUaF6LzrP2oIy89
2xACTIeln9Va4Q0p6Cxd1ZIoUHbumwFexYPXTqA1ICkRcPmWx+LGTT0aV5lpHgfGfj3HHydP1BUu
tVsVYOWXIj65uI3zpP7MZcIbViF1KkNnOy0wqtweDlWaP+RWQugY2YVbZOBoa+qxW9f1YNC4RFEx
LlO2vHdYKZYuGc0qXbtkU1ahJoQUEkoYHuq8dTfg8UH4tHIvBwnHT5agoWyW4dAoTnaHQLeqmWsY
CzHLHuNd2oWAHjh8b6zoNo/sgY6oeG64A2VnE1mmInarIp/oac6rLkm/1wlmar+xISiSVk3/HcNu
/MUk42YLxOa15/MznIi3qBOKtQdwMEBjWRiP2ttot6G/3adHrVOx11LiKKqAdU11eSj9gr6fLi8F
DyYadUxLuRw34SmMmPyn1YAEOuMD+a1zkw98HxJ1p5WEj0EeXAMKIW3dfTkE9566Jt2mvXetTqw4
I13x5YaV6OoQo3xfXJIpeCb+bNxRDK+FjpMdbRduhMmvrpFGIaiLr/rYdG+Jfo83jazsbYH5DiWu
oFYux2NOoiOyakIMk7bfyjlxHngoyKU3PDgoLrcgtizD8MwrGitRYnh7g1XbnWuMXJ2F2JMvc9MY
CLCnT4TJlnsjt+1z5GThrmtp/7aDIunWrI6WktMtAAJVp8lVzUQ4YbP6ZtNqanTj4EFNDgwU29y9
icBtmWH11Bb3dTxvc+dziUefzJIDZra11X926gcRUx6xlhp2sKYXXLnYBb1kG0xvtf8m+NSz3JHx
udGc/w3vh58irAJ05fW3sZ4pb09J5mxaGTF+GBgB/vDre8I910PxfcT0n2Td3vO/EzRxCvkxtFcc
R3AbedOcmiDehZk6O42LbSE5ZaLbaoR0Vdgc7zqIy07q7hq+eO8zQSlQiuKbXDkos9PpscWHajqX
zLW2Hgr/Qcobhe4j+ixVtbU5XaIy2vqBfHVhhFWLyhsu0aDKpyZA0xEb19o2b51RPgcOY4cWIiFG
qa9iWlLdky+GVZ8C3b84qAhmuvFxH37L4+6k/du+LW4CEnKi0TzOiHmzpHhwPPqrdv29X+Bjz0n6
1SwIBDJIwX6u+3NP5HXlWc+l61QLMnOf5sGtSKydFzIHJ9COGMK+SolJRvaMItliSKY/FR0xrJ2/
QwMBHTG5wgm/AeCKi1Ov+ZCGtQk7nIw9BJjgxUUI0xAARj97U1vGDkDoEFW3Qdpx6IqgJYmDFTUn
+gAnPDcXgLIr1wCtX1wWE4VilhGN9vK8zOyQWBtQHTnGFl3CdUM5OsZ3OXRS98uMRVF2aJLh2jNk
geAY0jIUjv8AOAh8k4mcTQdHupG3OF9PCgNh+JCOFP0V8KMisekY9glCbtIPpnY/C5ueX+y8thrk
KA/tacgM8szxh5DFyoYOjQrx12HEUhk2s2ZYKu58yfyiMglYCx39zUolP5zacODbUTyYDKJbRpmz
v5st66aV4otTsWRMnrWnZNk4Vn8ua3OFh/DNR/httC82JRQ8Iy3Di6OKy1jCUImWmUm2S9FdZDzT
eNTtjv/rqNcxR+gsG8LT6HJMjJMX9tJLYKRvQz7dWsR1DUtZwlFZNukXo4tPekqv4sY7ZIIHq0fz
Gjl3PRUqruyDbMJx8f4xS1WHwXA1g1JWHGaBZ+RDHcX6TF600WH7QBKw8QHhmYF311YlFL4ZFTa5
luvaHo6Nzy6tg9OIaL+dihu6tLsUFZidTbeNH76a3vSk3W5Dw2PhaMr1WNeXUFXcaJR7kj5YhIyk
ZjpNoNyxHKp1qYxPhtf8EBmCUeuAdJLuJ2LJRd1SVwevUlsHBZaMmnPcxVugV+hWmXEk6tA0rDFd
j6sRAWtRG8e8z0ErcL7FmmAUT5lzon97bnUAITM45nZEMczItkva24gKOOvdZyunzvX8ZFPb9lVb
q5dk+hrn/qZK06MtGS9aG88Xj349nMlzX+eT8TkZM5qCLoy24J4z6Itlh3C9/FDszTC+Qu4IKbjY
RBMETMM45yitHZ3uxOQzll5S+JyTsqgi+7a/NtkdgUcc4rJ4a0emBsA/lp1ckJsZ/Q4T/ucMh8Ud
ByIfPr5ja8vCPvIua6FIYzmVuZo3TKXGQxo/BSGOG1DhEKaBYifR55bAng2tX8/XuNa6i1USMF57
3PHmFP0BC/9fB+bjVH7/93/7WoBbqKd7hmRF/ic3pYUr8f/+h4M0+F78iwPz/Da/JWHTvv3rH/1h
wdTuPyxhSzC1Fk5HbXtcxj8smAqfJRMEC2emFCCMyVP4pwXTxoJJ18RzLQkZ3RS4M//ThKnMfyz/
3vYshyRyh7/776Qw/PkeM3hf/JwWvP4/g+9rRzL29cNu5wooNGtFBKTDkbvMH3/6MW7/lXX/wetb
73KSKN85spj9vFP+EFCwa/AtG1/KLvlNEslHb8Bv93NiTjaEfluXFOzFTBgzesrobHkq2/764y+v
8l+I8X/+PMst8POrT3NvdQj5h12tgTqaKM7XacYeiJYV8LP5fcCXuQfgYf4mQGeJZ/mr93uXC9O3
idVG02TufEJf73h38BNNS6ygKsffJMMsL/VXb7G89U8RQ5lsDA7OuKoyepJI+tUhwGC0GevxBsPA
37wqy9X66U2whypwtwBG8in9FtFxxQXodsjdfn1Zlp//r77D4if+6eVLK3MrVZozC7RuvmB5ENfV
IvoxrS7eSwY2J08H/W++y0fX5F02hAco0MIKCMEU9xBjm5EhtypeBq8UN7/+Oh+9A+bsn79O0ziT
70jegSqtROVsKXQeGnhfvZc2Hprf/GofPSrvnvVhhmENST2nPJm6r27hBMCGcw/m4a+/xgev/z68
1U/8uE3Yynel4VO+aDndVIbmZP/rl//gV3qfsUl6cxGHLVUX4aQET5dwSXvoQOvOJgz6773Fu8ed
PKJQJHJBbtlduym5AjsyT8PV1CT5/a/f4oMVRb57wm1o14zd4nEnFr0uCeNQqt3EutEaNwxys2un
/022yUfv9O5BryNjdHyvH7FadO05HA171zKefhyMIF7jmDbvw6il2VQalN6//nIf3QHvHvvYN3LA
JiGw3d5HvswUejzFY2O+/vrlP7oD3j32XHcEK3nMSMfxwFG3ODdgGmBWifq/ew/LPz+KzF682rOC
gUjgYgxWg1+qG9knxm9usI+uybsn3UNglAX0KPa5CCemI2rgWXxFFMC4Fhj+9COVmDsbbxjKFoJ7
UlTBb1axD5Z9+e7hh6nou0budjs9+0xO0VYMw4VW3xhsizQq6rWbzm31N5L/qCrEu13fswcuP3Og
HTIyjBmkkiDByTFmrGAS/y6Q9IOb7X2Ydzs0AHSmMttpzGmvhi01pFYbt/xvfrEPNpl/gVKk2umB
8iU7L8Uz/nmsYP2vLAmD8Njnfv89NqtqN1ljZf9mG/jg5lhqvZ+3gRnFFtTFLNkBFkZgbmaqdu/7
mDSS2xKSAlOOrEr705x6un+wYmZHz3/ruXof7Sp60c71XGOq1QThoteh5twVOZxwNH81bv6/9zbv
VoekcwLXk2aCSCTKHrRp9N/qrE9+kCtiWr95j49uindLxNi5QylVQFEWEdq0qtJ6BpEaI/n59Xeg
wOZq/EXtId6tEAE/+1xlltp3IXFddFa7EL0j3bqOHgAAvC1qCx6tfCgUR02RoWU0iNwAjFePebOH
qBKjz7aAIq7niirmrukhG4D4VC14rnGQAuKCp0FDuL5JH7HybHqLQTpAA5M2aopLWHq2+pxHBtAd
7OhV8YngFQPYBFFlSfWajzCQ3/KySBCnDpk/eSCVJMneqzZIK6BgIF8KGmxIcb4RNrkQpJtgKO7A
qNFtxNQeuQ9OYjjNbYr9z9vPDlGwd1I10UwbeA76jROVEoBRzxoCG7mw+i9JMwcRYYbDiIvFmJKl
uoRX8b0FMOXfz64VannX+WOB1iHp+yFsN20pmmw7hnB3sXhUQj9YkFg9/F4web+NaRc0FzfHxXwp
YoYnq0x480R7jByd8WL2edM+5BqbNUO5NJJvcd8ggwwHghFC+j2RcOvVUOmpnjGAJZGxKpsl0yWE
ZYhFq7fS3RyXbmlu07DENjyWncrFivCcIvmSKT8wn/okM/UbBhBbfy18W4zf2tw29RfSk+wO2ALM
o+GQaDuG3puD3w1Q9I11VCANdPpevCxM7ZTR9lBkwxbAffRdIJJFoWzUNMUBccoXwxkZOxaKQIlk
5VDW0k4WCDzEg9PMFsE6pvbn+g2cdWPfIZ+126da28q8yzPRlxdrsGxWCy+q0TMWTVozQIGAjn13
zGkYkK/S06PctDonD4G4PBfrQ+gWEDN7yzODgw6lm1zG1HfpXTVxw4uN2OhJSiidFqQJ1r60d79A
ie2Kb57saoFsq9bxU256yLH8nHX95AxJytwKLJ3vXzKDydTZ6N0QzqopPKjb9ahDqGwztm95i0gI
GO3Yi1w+wYh0nAcjJykLkWKUDMHE6Chp7GjtBsgnbrwscOtLLsr2oNwm0QDDQnbmEk/W/NDS0TYz
PDlhTHMSRTgk/5iYNmZKNiBGf1+6zIKJcSkaz1lP5Jcgfh8I+zLValZG1X33omBpk+QtOnPw8lmD
c5F2Fe1UE7tHQ6oYrz5WMztmUeZXMPeLPthNoYKAug5UOnSvOTmL7jPUZAylbtRThZTOHJkbZjf1
8GI2donNRjWV94lHMo5uk8aqk5OAJzOmkIncMDvW5CxCzcxahsIPDaEK07UV9Kl+0PDsm++OVXv+
DyUJb4EX7YAVRqilBpyfa6eTsNGZI+If+6Id/GL33lSGCKUJ60mKbVcniwDcg2oM1T8vkuiQFYbC
rGqWLkYB3CnhHOEkkJXzJUL16D+5REsnu9a0aAWkqSqRE8JBK72XYfKgLba1AIXUBRU5LDwiLprw
sW1ph9mVG5XnpB5EuZ9Dc5CgGHFZHrGLoZDTkdLEnowWWHukw3YkPiV5l8TXLVg18egYLRV37Ph9
2q3aOvdCFskFCG6YLQaTwnXs+SprzVrdhlNo1QS4QdhEbQIJkuistvDEKZSLNwxBoEKKU/SgL8Z+
yEENRXENKyMgqmDqwTZAyLZUuzFD7WW3gxMG3gaEvky2fQbg4Ab85OQARzHTGrZF5YP7oOU2PGkk
5TpbSxPz5prGPA/LNi5Q814iATX1WAZtxTeclMxBJDhdnCI5UpzrrAf020AF276PAvrabq+IR5vr
AgQjmV1BcecpqxXH0mES4PSj/uLWHfkCJiNLuwcgkYb93m2gD3wfLJnR08aGolJUcd6QVhuhGgx8
/tzN5h6upMbG6yweNu2kFtKzUCVCX5uD6blPdiKz6Vw4cBWv+iTSgiusa6SCRTu3/lWbNkx7zWaa
S/gIUwPfOdMyKFDdT06FWt0QBBThEc8a7pfzNE6IeyhUCSvRa0/IYXgkEsN39TXAllCmh3lgXwv3
+TzFOKMnX3TuYx1YEehNIczmm+F1mfU8SA97FzgJyE6MZgfjNY9iq1/3BXrhlKdRzFiNkPZ73/Og
1oTBKJHGdCrcIajyx3QMfXlyJjN8C9NJ4vaKvQgTpB8YGeFMkMaGkNGqBwTRisARHTOrqY2XiXiS
AQoTFfgWt4ntvkEE0+PZDUy8HZ2HSGbnj+MESD8oQu71gTyXrV+6ACQ0zFd0M6MKCTcxIlVfiXlM
9cYYlpGH4zH1JT8j8qS/twT6xK2nc19/zivNTghgWDVimzp0eQ7JUJUE0snKqFD8hyzG8U1B1CEs
slIieXaj1FQbhVqSIUxm9i+eRBp0rhl2o7fKXYDg5BuFpcPUNB97AtsRrjUoHqugvE8ngKKfeo0Z
fuMXimkfeetmdqVbr0+YoCMe2sWsfP11jEK5vgpJf2R0hCgN+ztvLDvYCVOBGa1FjQpzV9g42I04
yOOjNWUxSW29U4GEwCdibFIfe/Gun03HfK69ViIF8rtsnI9sULN/leZIMZ/StkyKNcu1GL9C2+n1
ayCkKm5dkTGBy1LYRoy3OqA9dUfA6VomdjV8TzpWh02fmFN6p9N58G5sq67QRgXzVCCzBK79I3KS
or5vRNV7N+STxcYlKiIQGhlnOUQ4XSIbUorCupDfuxwW3nOLCKQ+934eqnJlqykqH3VnViUcybxB
rQFh0guJSM2anJGedvT81WZ7hqI/ZyN+9IJpVr8jFiLtX+a2i2yi9eYhZ1ocqaA7AjMOjNOU1z3M
2lFLc4d3fL5vrC6bdox1ZHlI5xKm8ypixNxR7wdoKlJRg9ypHcsfvqGe1rxP5TLGP0O/8Gf25Dac
g0cmRkWxb1ILvf2yjpjTN9ZbXC9NEvbzTeC2vnXtlSnx8WvDrh3APV00xujQ24RWTMAioq5HBwAa
gonWVshGoyy+g9gL2Wsuigwmh4E+8YthFhI4Wsbt+33oI3q2W1vFLr5Cs9PeAT91cBka00H621tk
DQLGqMsav2bJiNCGYvI4SwUPPuisfCEWywolrgkSNj6hyzAmmErWPALQC7Lhee7nKjhb6BKJRtO6
zSGtpNbUn/w4ku5LOfgKwVjBE7N254xqsCE3K93b0SJoCd2wTUktFezI5ASV9Sd3nAZzF5DV5J+R
xeJlgKXRwoizDL2weUym2n7JfX1xpyLqH3sXnRD230GmBQbRkhNX1UoCl6AZDzEYAXjEpPYlNsNo
jmAIaVI6A5vc92R1r2a2yIOVdtnwaAZxU98XU5nSPspRx7/2rD7lJ0i9dvjUJJ1sn0qjl8NLWQ2A
A2TTNsA60uUSH5seqxM+rioZPiWtT1hXg0H/OrbNkHxOfmUU4MPoj5cZucb0WjVyxorQI8o6R6Vw
jbXtV/N40EWfpMfakE4lVhMV97xDdJK1Zxtuf7+fu7ZArDjXNpuuWWbWUSgoBUBJDVWeY5MUkkMf
lpVH4plfwLMjQixqX0t7TnFtEMq63A9FF3aPiBDxKnelkAUuAlozzMZMYK/XvUepD4JKlW23R5Fi
klMQTmnGFL+qEVC6gSD8dW8OmTueilJr+9WtJme+qrhjLZgCqsKODlqafNyrUFC0jQDGqnSEDl6M
qEDDgJbswwCCN72bx0Flr7ByQaqbVSR4FnUGn+Uc1nVuHErtgYuojTkCHGJjkP7ksiO38damwBm/
DD3j75PjxXl6wGk5YLxnI4SODb2iP3BEyKav1AcjNvc85URihXad3ECKcNUu7dsx29aRT3REbJE1
dgd+OPV/GJHbqXNHk8pGSgPT9eswzCo7RLrFk8PqqvBXFuVgOt80iChm15GrU4bOTeKP2b6kMW+S
voMI51yYnZs/SWvW0Q6LPiPlee7i8KUz+zrlOeLZ3cml5vxRozQU7cEMczAqqyLQRnXIh2hg0Q7h
cg3borAzqG6utlHndcT3wT6Hg8DZZzAjNV2kqiHvT0ZKkA5TJx5oP5/L5jVxwqQk/qWymXuT39U2
PdoCmPDfWVBKVm6yk0yExUTaJynODXsUzwMEWvyHuY+zNc9sm3ArEw/RnR+DycXDPGKQvXIwPvj7
psrN9DjVRj5eCcf0FCZ8cx6vC+nEZBy2tuFtBM8EQvswR7+3GPAWVIzndZskglIKWsBPx00ZTkm4
N9oJp4Wbw7Rf+6NNglXkqrDjsGe4AttPY071nU1HP1qzTpXT3u9qCZcCkDIRoyAiAudkyKLtX3EW
h971jFTIe2CKDyjGk6x2R+3iAbrqYtcbyfomQnBjkLFKsNcwz71aT3mOttNv4bUdke7F8Y+QwJnm
IgtHKCZF7LJ38Iv87rNGcdpDmanxTbGsVqcR+4u/axRJSfgW4tBqkZZkeQ8gzo9TJu6GLxIoHWHQ
9fVO9VJ1J1vVPbLqBFnP8HWOehv/liQcymwgJWicHSpyyMxBmFZTCMPcNoq7JBji8miVCWMtnLKT
cQwm2RPxMEERjyxiqyq4+KLodfgi8CSFu9zFIJ5BO8/oS9wU6NTqDUczrAkrB2q6f1aodYwduM4h
PAU1eJ1PQAbqJATo4pJoyVlZTq1EplGUJciPJE2Cr2Zv5CWWETWMOrqYBv1BxT1h+TkEocoCUjIU
MzWz3feGJkmWIl5vbBE5+mo0rIzEr6qotPcE37CEnjYOkYGHCA9t711nCyYbnxxycoKWOd/67edi
9mDWiyJuwsc6kiEWDJRC8lAbohxQnlKivIk+9DG5ofQkL8NmrQ33fs1ghhYzZpvy1mgrFcGciqbu
rCHtIkFoU7tFb8JKZHJCsPu4ec0cZLdkFNluuPM4xRl4WDjGAS+JyxC5neij8kL2VUPXv0EzdwW6
Qtdn19aGfVQpJ71LAZNdfxbZiLc6qpwSDVs0KyfZ5DI1UoOzPOi+XeDaBF2Rsu5X3yYhSJeAdxTT
0FURaqF8movp82wSPPkDUJTrP0SdaPMBpCBqg71PmCg3sqSZuCfbyNdvnhfgAJLk0Vp4NZ2+QMla
4gREIB+SUz7uW3LD1INX9xAm1qDqYDciuSVVrZW1H5DzjApva1WVqJ+YgOtxXLko+aEJ6awlVcem
TR8cRFVK9NL+2KZnK4n8/gLeUcS3aROZ7YEyWol92UwCBaIHr4WsEybkyLVzZNdYxSIoEk0aWRc/
yE3M21XsF2eSHJpqg/XW9s6NIsAaDUvhGUh07ZL/4HtFiiIeKp2KNmmr3RIEp+v2FLlGKELIB4VI
TF+sBsy1IxfTn6X8Tp8BgPgKPTF7WeCZMVxibEjzbWeQs6BpPpXrthPzE2cKgl00oR5E39FILL9o
r0tpEXFyFea3YKA6RmVOMMqjDdiXWErSIOz7oMOAtAt81VFxuyPqnHXn5LQvNzaZsQU1o51jP3IK
0/Fp0nQU1fSfxpwTcYPBRhKkRa6rLyw3tU92qtDuRSGb7edKuRNRrzh2Rf1iz4nXP8aULhWdMJ79
Od10GNfkFim9RC2qwqyzkHj5qW/cK1vkzhvNMJ68Da3nzHj0PPwOaqVbEdFByWfT1M3JzjKn/BxY
lGvo1i1iVqO7vKvGND3z4ae6PTTCnmz3MU1HSGBPLMtDQHgDF13uSjsAFuqnMRjVuDbtah9FcYYg
2J3GrHM1OWd65PpjiSiD4WQiSjD8h5C4T6t662ab1XCVTtNsVEu+qJPcpQnZjDznXme/GW1owYwM
ia/nXOSS1hgQecZCk41OUm8Gs8mY60D/SqdrOWlBftFklhRVrR3Z7TUHUW/6IR1u2M3kB37wLc2U
qJ4MVAbpXlXdDDEPlHBIYqyN5aJZk9pexDSdNA/3aYKZ23133CxrPgMOC6IDHlGp7mQ6zc2ZHTYU
X4qK6v6gkqIEtKjQuLdkuwG3O0UWgl7aB70LcpsDRSWcm4KnzTjOorfDT7IrPWJpgD1a4gBDmEKI
zQ3uoz1UjrkuGF0RCuinRE+S86O5Sx8Grwggv6pgyggS7II26cxrOytLQDlWOib1+JoWvoVmmsQ7
sIBuWuTjtmN5xUc9dB1IOKTzpBGdjcZPQlDKZITjKLRiTvXhOoaQG437qnJi82iUcMbNTWKMIg/3
RGcSt4PvIq4gqvoJqdczYhAyVGylAMygaVQ2esQU9QGNRrfysgsL5zjek4q7hEepyYR7ONoZRazB
lncTsSgP943pIvg9zQ1Jj5/+o6f//1vZ9D+JGu8wzPpYs3R5S9+m5h00fvmTPxRLQnj/kEtDDAma
rT2tGIH8oVjyvH84ynRcUlwdy6FyYoT1n9B4VE6uYFkzcadZnmDX+adiyfyHtlE4sWCYUkj+2Jb/
HcnSX06B0Uu9G5Nl0BvJm7SbvVdZdzNELSWyZ8+zjz/9FLd/THL+T95lt0WUt82//9tfjv14+Xdj
czbkds5ZBvasFwu5dVVb5kl4j6YZ7zw/O/36Xf5yirSIvv4866NHFkKkJJ5yjgD3ui4BPt7fmfvz
0u9GYAktVFrUXbtv5KPfiW2TfE+7W6ccz8SLmN3fmubxNu/mYK6a6JE7Vbt3+I38rEIPxQaT17+R
EvzlvJqXfz8ppwSkBOblfVynNN3WqXnxoE5Zxduvr8BHt9G7gTih1uguCT7ce3O1MRAJL+Sa1Ow2
v375Dz6/+24EzpiAZmhbcpf2iD2aEvk+3zJYpjVYeVziCH/9PvKDO8ldpsk/aaF6kmhl6ZEZMKzD
I3FXRr3Jv+Wfk220BWuxgVO07q78r0TloAk25Urvsk24gs+8cX5zqT74Jd3lSfrpE2QlETBR3TT7
KlSfYqP5jLSIof+4//U3/OiXfPe8h7iMcN5Xzd5WFP3Ut+jUunnTjOKlS7rfPDQfvcny3X76DuHA
tlYUbbM3PYY7lH1Lxy2QmHuSv/k13j3xsHKDoWcGse9BjE1VuG+c4DBA1c2M4HcXYrl3/2U2jaTz
3aNvZJrwNehLeyxeOKjqKQgO9hwzBbJG1z/3lZA/kjBWN4K+w6HBALvpBYRD8n3nU0PGerfC2GW/
EGelPwei69bQRcw1ojTzRDZuMK6TqHTfJsZBmJnQECIxip9M+DWI1JtVaidU4cLD2Gi1BnEJlr3D
GZbuCU+OThHA3IYGQQqjD338/+PsPJrcxtk1+otYBWZyq0SpJXWO3rDs6TYjwBx//T36Vh5dq1U1
q6ny2JIIEiDC+5wD5kjOa88eW3RlLUFwbZZYFpT9kMR1fxeZPmvJYRw/k5wauMXgNYAg0tJwnzVb
Kw5m2KTHZtQInlWx07y2VTjfVxBfXv/TU+ec9d+qASo9j6BODRsdg4eqa3hJkUlVzZUamQv91jnr
t505uUzA8ybodKpv9CZr2IWQt9//+tOv/MuDcHqn//k4zyVnUxKRZmCazqefxF+xwrddJ1+Z5v7s
G5gRehNYfvny/ddd6j1n7wIiGxPV5oxBLarfePwa2y/TeoAhfqXq4tLnn70MipzZadwwwtThL82m
eiq8jQXl+uSJv7+ACzfDPXsZNFKXtUmyMSh979FJyJ+m6bVOeeFWnK7pj5GFRCPUt54XwdyZS4cT
PF/f5qVYff/DL7SMcz5uoauhAIUe7+lobqAZ8VZbuGTMGzSB33/FhbY5jx/Ao0znjn2NQBA52BdR
mGw09JpXuoF+uod/e1TPxiyDXaAuryIe1Xl21gVWig2zTsC2LvmGoSuKZe+L6capq2Sv97VJ8rtx
yf1WzpU36Kmp/vYDzh7ebHLqkU2EJoD3f4zddlvN6Xou/P82z3DOnt0EBY6tKP8IpM3u3ly81XH4
j4jF8b/dnbMnN6VkALDeBLvaQZ0OZYTj4yud4jRY/KVh7LMh0HM5fG3tgYGC1AtgUW/mrAx3e9Os
Zne40rUvPF322TAom5GjRTKqwUhkKnMOdXqlYS70DPtsCAylyECs88GOMvZt9gG4IIhgMU3mlefm
UvOcdexyNC05mbIJAFQd4FvtKA95HGftR5ergxW7VzrIpQY66+FkQmY7rng8K1n1YMTq57gYrpWE
X3j27dOX/jE46ZHG29rNmiBrnCPQoKexxuVJWcWVsePSTTjr3Dkx89TiGDWoourgGt0+rOMU+Mt0
N9TZ0/c94NI1nPVfqsJJIvu8SMPiV0UQeh4/WDlceTwvXcB57zVL9l7FqW7P99ZpZICSVfcT8yQ/
aw7f//5LN/isB5e9UlTk0s2Y0KCPXnLufqX1L7SMddaBJy81KlfycjCSjOPZPfca5ld6pWku/G7r
rOdaluAQ2qFp6gm5AWe2gdM4n9+3iXG6eX8Ze6yz3hsB9vHZd2NGMWSUDQsbIWZfjNO65QBuqY1G
/MA2cP4rzJtsm9VSbNu05CzGF/7W4iTmyaPK5Ofk9dG+TRHLtT0nO5zuRKtEejKIQr3fzwhbDo2d
zjeJnzZXBs0LD4x1NipMSZy1DrvOAeSENbOKdSrUT8qHSEK27X8b2qzT/f6j13Y1VSLhhNBTTW+a
85Mt9jU1PgsJYu/75r90EWfDQmaMxux6QxtoUIaz+hau5CqbUphk05VmuvRong0MiqNdKzW5hHBI
vHfVFmwVcgL0OML5+P39RVx6Ps/GBbizQg9P2tOWwggg7Fbl/zT9Qa6+//hLbXQ2Mijfyy09y1pQ
6Ptep6CTveCSDQoFF+D7b7h0AWcDQ+MMNQe0aRu4RvMkS3uViv7KR1/48eexPKx7RYaVls0bNtEr
eeuECAF0Ogfake9//IUbfMo0/vmMWmh2IyOKeIQw2k1xSMCspbY1udL6F16+58E8QlFq6FXSBlX9
S4ffObW4niRMwPfBff5vV3Bquz96WZNbElJNyT4aGEOna9Y4ze5nq3r6/uNPDfGXEc4868SzlvSk
yiQmk2yY3kKZ6duwzvxXUamUEvxUkpYPdSCWRX/lRXPppp+esz8uKIX33HsF4h1cTb+ciPMYJ8RH
lkUCDwUegu+v69KdOevZOmXxk+86TaBIqieiW9jOT6f0V6kNxnS8cikXuoZ51rdDP/LmyfCZVxg1
FK1W/fDrQV25gkvtdNazS5XkEm0adrvitbde+ybcjt2PmZK071vo0uef9WuK4E3LxmEfaPGMB89S
AdHbO6rYd5U+/LfJ6XkWr2LdZMFM5i607wav5wn/Uifum/m3Qnv2/XVcuAnngTwKOsK2hIsYsAlP
GV3S/YpdEXz/2ReGD+Ps/W/Og+YMp9+fFncxtSjUKSx98f79h194RM8zeLEaHGn5jE0NNcplk4Jk
ePWo5Dj57iPz5b99yVn/ztNedwafDWzbhVWvysCT8696BK479ernMMOa+v6LLjXVWbeOzWzMitxo
YNaGMIgSYnf5ynDdKx9/6S6f9Wf8MYDaBMctaWEfLH/YoQG98pBe+uVnvZjtUHB5LTtRrRYudHiO
lV2vS2mtvm+YS1sLxllH1nq/r0whWBtnbfre91RMIw51V7lWGU9WBKmqnnFNxJQj3VNW3NzIlNtj
irC60kMubMOdh+60sqdWBM1BcDpg/+lOqyxaz/AxsA40K+D331/nhTt0nrabYvBcdcpMxHIL78bo
elxgITX433/6hZt0HrOzB6fLtZj7Pw5qT+Hv70xpT5XbPX7/8Zd+/FlH93GKOy2H49SvG7cDi/YV
JGPnym+/0NHPE3WJHOzJd9gc8VK4uOY7741FEbN4Qxx9qur4/hIujOf/Lz43UEQzlV4VtHUWrh2W
0mtqHa1tO2jtZxX12pWrOR2h/m3KoJ/a8I8X+Dzk0OFmiAP/U9/CejK0aetPYj9F2iYd7bWf5G8u
iSfJaU+fYdvo6ne/evn+Ms1Lt+psJMgs2KYGup1AoOnErWRkqbkQdR+v/QL2InGDwrIXnYzsIwl2
6LFU3Mt1ZaPS8Czhveeejd5MaN7vcJokrJ7WuO9iKe5kNVH0LgQGv6RkKSlzposZ+MbO6rGfmtUu
TRLt90TkEVZ9avin8tXxFWoKBginp7x6iJzXyLAHCPr+/FpWRhyISYbVlTt8Ya52nvlDy5rMcTxW
AQfD/IKifoH8dUPWaKum7J7U27Ek1vR9M196ms4GrdKWWjWlJ19z0jpr3Aq/dcN+yF39N1ToK0Hq
S/3ibAYSUtI2VW1cB9h1hkVVMhpZNlg3mRvbXBMcD+pudqXt/peX/ctEV5ztQvg8N5aXCBVo0a/U
MBYhWG5wJ4tIWDcxa3sDM+PErZOw2MYTLBrU+DCyYRGlK6pRN6Solr7VXOlEF4YzcbrFf/Qhk3NZ
BS4E+YAHchOfGzV1Gr5cSr+vvncuNK84G9MoDo2pOdVVgPhZWycj5KSJKnDQuo5531CpCI8X7zJR
FAv9FNYP20MR2Je5u67FSIHboOwgyxFENpy7vxlUosOvctzg+yfs0jgiTo/eH20A6JCoYVpxLjen
p+BA736G41C/OuhtgEzH6bYQY7mkhlOn4pqX4i4fzTQgB9qsDLq6ov7HTK/ckAvPuzjdqD9+zGzV
XmQ79RAQTVuERYV6W7BZhUDJ+Hnleg0+6m9P4Nm4mQizz0ryzQEi7wHAr5WMBUYioMPIh507KFYa
JAZd6J8aLcN6Ukd46xOdUVtBQfta75v6ysLl0qNxNobGotYa1Xs4dWRxNw36VqVqN5TxwZH6s2LI
+/6SL33NqSX+aFSoV6HjlDMox8Q12bvU5DHV2vJu8FoXcL+gctLXcXb9t287G7KkUWbNlAoDt7k5
HjtTi0H/D+VB6o59oBgbB7s2uOOVs80LryFxNnjZ/lRQt+EZwcjUbitc+eElpXdl9P3fu/T/Pyu4
6/7dcnXehqUmUmhwhe9uY0oCth1pMkCnlakv0XlE247Nhydq3pJgNA11EyMwZXI0aOscl+vaKEMf
sajCoPd96/795WP6ZyMW8bxRId82A2R4Sz86CEP7HTbVwpmGpZ7m7xzK/bcvOhu2zEaoaPBzk5O4
9NYpnkxUBLYVr5y+QZPmi5WNW+T7r/r782n6ZyOQDUbR9NvIDIYMvYxrryVkYf2kc/Xb27H4T53N
9M+GlkaGdW6iWaIclPpQZY0aVZVOQWg1/TDj7teAmexKF/j7Qwlh6t+PDZERu6ba3AisElZgQrp6
QZx/831rXfrws0GjTdjaBqNlBCYh4sc8mtO9T33Cf2yls7EiJgraQiXB/Z6gsZspVbqPG7/eOVXo
oyOs3BdzbNTb95dy6cafDRVsOOG0S6ac82qjHNivK8HcupOZvOi2g8Rd2djBu87WV99/34XyKGLt
/74xZJZ0zVflEFhR+xEZ5WM39QuMG+zx7Jw+D+pK3YE937lls1GFtS4JccxJtzHc6DedYWka2rqg
xH3GBJQIQbdzmY2iEJSYnAYiaFV2ZegxTz/pL0OPdzb05B6l2Kmw+4ByQWUv0rqsiKwXVr3ssApu
e1Mr9pQSrGaiLyRcgsE3WbyqijKiSuvfC6v9bBMTAaMsE32BJQkTeIigWsiaaRbTqWrD3AOyK1Of
FRGfbCXZMliHJyFpGxogELFpv7baGD6RWrLvzJJA/cLIuEVX7oZ+6RLPxrKhmeRMcTtvYgGENMyM
iSmun2IbHGVUE8ppfO9oY214El6h+jU8B1TTtQVT+fvn4cLz553+/I8Xo2lDwHL0Ig963RardGgI
D+CuNRZaHn7OqptehD/7+pWh++9zG07D/v1tVIBTY+WOKjiR5xPN2DAtfNFibPStugKNudikZ4Nc
SqB/hDjYssfUB0PfvOgoWom9e8tGNithhAZc9L7A+IPOU+s+v2/HCy+l8/rVSjMsp24F8T4T6CbM
kGKnzcgI8QVogTvG4rYTUf4oKsLf33/jhUHwvKw1722hMkiFAbL0n6Y7ue9ohq9t1p0a629d72wM
1DQw9i0gggBxLSpdEMdk3SohbiOVVI/fX8Clh+Fs6CMmoMaMHMHpPKo+tqybj4ldwL6g9t0/2mR9
ruHxLn3T2ZhXpIJTtZg1TsfyITCnZiLlYacfNjsSjzZc/Cud6UKrnde4KsBhjgPwLTBcxyfqL/zV
ZDnAvlO2/r9vtAt7eOgB/t2FGp0MRgMrNqj7pjCWVrrOOSwnpJuM+1Ii0vJIo2+Ykm1Zz6J7eotn
+Nrff/mFR+688oklsY22oux3OZCY5x5SzXLqnXr7/aczsFy4Uee1u642tDKkfjqgKLP6ilAF3Uk9
Yme4SOBqlynod/AE8TOgDwDX5N1WdqqgqxWaSx414yQcYU6G8nziqTWctabrTzC1N2OYb8LhnwzB
SamilSNKHO+N/KXQ2Yz4N5wB8EGr7TGyfkLFOGShDABKwXyylvbUbuwo2U1aSahJRTdpZGfLnv0d
3b93k2FtlvYib2PQJCzYyjJcQh1eor5Y1A1i4gk8OjbVZES8oSeBGyuSWt5C695TGAURlA+M9v4i
LYxdFGpYA+yPuGBpbOecFjUvDh6suXQ/ZScOKqMWpQxJAhP8xfAJSgXgSKhtiIZ8pc6LVhB1M7Ub
l1wy3vZtfqrSPG1U5hL7wmM+Ty1EC72FaY/vsCr2xjw/e8OATM64o7IfmP9NHv6Spn4PsezDasp/
xuIOUAdywnql5/dD/tsKP5O5wJqTjZB1022npxTw1RSLIzNo6mXECtkAaVxjXozc7kvhFatIPM6a
f2OHW0ev1oaNPCRbTv5zo1x2P6qVzIA8v2t9uNTlXd6mz1lhBQ22JyxCZjgDKKIGp+yw5H0klPSV
Kej9BrlcpXa2j3/QLiyAwwR3ec1raI3t4TYa+/daPtXdJ65bgXCcJUiLcyke72bfu6X6vwIfP95U
NXJCbdgRAWWFe4gmkmtTNL7LEuciOe+X2H9X5JadbF4Z8w+iz/dm/CWHHzINSVjdgQyUhEq1lYyC
qbX8Le/qY4s9abJ3po5FLLG6xUAYfOm24NS7hzpXoIq/2HFatqF9MHR2YwkjrrCbsvOzMb1jnr/b
cK5E1HFA7Mdr4ZqbIny2ukcl0oeQkZilOt8H2jq2MKt2W2Lj9/AyH+ZkvKv94lB54ZKVu7MoTrIx
TE8bWxRkJKudBquc/zla/cEa4nvf+926WEsHI4gNdLwA8VNuoOujbCCYqtXssyQJpjpYACjIK9bP
UbJpDAR9HfuZ0D1uiJ99UInM/gE6bK1B4ep94ZLhPzNjkeiegTuSGYxWUa2YpdnYXrTPucSX6ljr
GfPeUD5Wro0QRGyL2rbY5mADqLTTvQ7gfK6QUZA6jX0gsybAG5Lz9qzQAj+3LuY/01YHZXFKVQDP
p8do0w8Cc3eifCiyezhPzKinu9KdV91Aargt96PXgQVzjqT7Fl28g/3EH7uLIVKMox/taB1UAR/A
RJ3dJmu8BQudcGQl32qzvhvn+UMfDnpC2T3lYdO9U91it1+OWb+sW56T/CfExz3P05py7RvXSLGm
yIXWexs12+sKN2bNrY6MZilP2lTH/qWXTOpwYoT1rWv/yn10bzaF4/2veJKbQjM3SYbJLJV0Mvns
xsOD0RFp0DgVyGLCezQ7Pmjbtf+ZoYIvIDwBM7obclJzygB2/lJiTAJqsOjsX07yORofsdEuLKdY
OSX/uApt5MDJZs5GDizH8MHW3AidVLUJEUO7FaFL/6PvT9yt9K2PjvVMnfnI9XqLHke61fuKh8DZ
xoa9FUa+ykS1tYt3T0/2Y+QFtvzI8XPoev3VzXLrTMnN4LHTGUq4PV54007vVdUFeRy0bbGPxjsx
9891dVQ1uP4SLnn4oxecCMM2KmzjRrn+kozgURg4DJG3IU25o5IIbSvZyCFe5TJaZs60io16Y7KM
StrmTptwIJe3PlQRw/oYZb44WTFC66uMEHEwM9QK2Gr3TTmudFe9Rtn7yWV6gsOBIGc1jmsdaHvM
8wAUZe+03U0szE2PbZoE+GK0SVjHX15NM3g/i1S9Ak86wownJzwcQATgmXeJM8ZqmXfdOgPoVGD+
M2so+NYQIHwDwZHjSKx/6ujgjZinu2tPXurxCN8VO6S3hye2C9llMQlvLnPDIGhMDx2dbVSmy9gP
f0zps0RiIdB/x9EMDmzEzclCzG2/rNzakQFYkrMIqAhcOjWT0cRfz0g+U/NNDKgHzGLVGcV9Lzgs
jZq1l+9JH6y9kPCBfpAdN6fK02VlGkFe/TQwC+VIKCZ0l1mD3ognl+lGKRJGu2Mk+ersZItntSae
jdKGSEZOjMSS8Pz6LfG7pFs4Qg17zKEWIQY7ZeetTttwD2l29hboM8Nb+HPGbak8gbkmKsFz9bbN
SjiWX2LoxZPRIEAMDVU+ZgImfV5zBVRQpjMi9bHZs3PbkYhvbKRZZTg8yjhKj6hZ9F2mZUSzdPBw
NxnLqWI1NEZ8k+gOdlichnm/hHwT7SGBwEpKmt6nyFrHqtt5uGAUuDCOZt1xyaGs9TtNUn+Xt4ak
Z7LhBZ0yTQZvWTm6s/OF/Rq1rneo47m5I0tL/MfO3eI5HtXPLtG2aSUOzgjrDA3CvjZh8mHWU9X9
VEiIa+wcBj0TmHV00qMDqEC51PJaLseXyceojZujX5dRvSOX/qtnI3rvmNyHwmBkKlAjRDOFz036
W/jgLZAWu3qxnd1mXzQ65fBJs+m1onhJI3HobXAdHDlTSegcOGMZ1rNK3iMSs8S8s6E9Cmve4MyT
t/U43BlTVa5HaHsgktKn8VQhQ+jkYGTdJjO6dF/AwlvaleEt9NloCXZR352a4oNyQ5CqVbcSefuQ
+Z5EC+VYhMrliz3hNMrSYdhnnnPMfRSoSmeAI/P/MsTxW1L7Yqd0pS2rqFtJz0FyRZ5vgQn1cS77
N5RtuyRvnzrPOoDo2JmFq22oeX0nl44NuXC3Xuhkyzbl/I8oLQgOo+LYBZWWntYdkBI2MtIyfRyM
BgVNuy10694t1G2V4ZM9pYA78dZXKllOzKV1qjnQ3Ex7uItvSuegJIm99xa+wi6OgbgQ5SWYJQn8
oG/1mg1kt4WZpZskbvdeY+/VHALQq9W+agQ+52r6kbTjuCLTdxO3YEfiNLxpVIZcKTIWbLm8hLMf
YRyyP0n9hCv2PX3GqbKFytgX1Kb1AgMJoXfcsXNh/VMk07z0EkBaserdhD03JEIop0IUflHrwdQz
/JIprIazrSI2ZsYQCLoOYArH2YZ67JCAySV8atYqjU7tmFaY5UY4gyEXZtxMz2CA1Vs++3W518N+
coKOeHrIv7bSL9cs4GbmPgnuHP3sg4ARvre8ksmZWdZ1xXx5HqxFp1fmLzdECzf2UCzx1c15Rbft
HXOFahY9IYzJg4cTclz4KeZMZzCRy+szE8rGMx7bltKX3rDxi/MBS/oLUhg39IZyC25s+Kkbp43g
Pp1azO411krDq3CdZdn8Qp0DLkZtGHzgNPPsB03dMLZ4ohGYw3Bq3ugWgcfBTNp9ZoQOh2GJnrkM
swA89sTh8nKNwbtm+5dWw+KNNTQOPM2ifGEyvWyTe7O+bs12PthVLniL2m2NaCmu1jRIxJa/3WM0
piwywcrjIYKD8CjXGfysY9rlCfDJrnsctIZ2dAendG4s/IbMaHy2UbCZOBmsTzv3cAxblQkLwmkW
pg82CE9PFRY7S/plcdOZRtbuemxl7tKcIPYxVMdlsUmicVYBal7VruNQfLm5KJ5Khh+EtDiHk02J
Uo0DdFPDMDhHdipXioVssp36cIxXKrXdO5azpEITZjBMNKRZHYiYefC5hgyv4BTNEg+YNqGjzliQ
LlwwEq+RKo3bBnjSQ4+S42fbVRQVTRrFxQ3wtUfbxth3I6UPWcqxLJo8j6323gkB91g8z4HP2mpv
R27CnMXHVtS7FlgqXe/8fcyJ7da06/TFK0Pvrij7Zh0Bo38suRF41CxrfKCKs0OKBLbprigcSGmg
aQOY32Jd+l2zBeHA9MeezFurcasjic18pcaxf0LtGKM+msUDxALeuoI3+UYWSR1M0VTfcJ6ZoAY3
KKIVVa5tPK92voZUTx+VMt3bJIrlL5izEqaRxeIpN5AeGafppNlbdRz4ZewFDr5fliNG22xcTkgC
GUY2o34y3Ya2Ve9naDfA/OtyUwvXp1zNtvSR10CMWjdir7IqZgQCGYA2DKVOrtZ1lu681IvShVLg
LREh9jdFXKmnLusxf6sh2qTSyfcNmuznKG5AZ52mqbbIWC5rg1C/md9AwpDNrynvUKMP7f14Ut3w
InWWcKK6/eSYN7VKGCjah4glyMKJRwOnaTit9MnljKdMfutTeczsOf6R2sPP2Q1ZUwoOSuI6fMRx
UbH8rD4oAoPsAbttMzjti8iQm3kZoPeKJxhQuh9yi1q067Ml1oK/xwhdv6UaNkVdqVeNtPu2CTub
syeH+YnQdwVcyaCru2FrAPBceZWRbST5vtC0x30YduGy8kR0LNwEQkM1m2Rak68qZFRC/vpm1A55
7SEtjnbi99SXggGqQinvskRP4AOGpwKycl7DLfNXzVBMK6lN46qPOm2l18zEUd3AlbDrTx/C6ovm
sTs8TpZ3SyecVomGSjtTKZYlYONPI0rLna9YJxYzoPs5cr1N0ZjO2hVp+AjIo95bTYx1bqBVzFzl
TEWdt6KrBbtkJ/VfXlYfSLq0ZWQb88aEorsxcM3hnrS2GWVPKNs9kMPMtDuLVahhQ3oWiY0OLzwx
zUtNPfdxHB7bdDIC4i4AJPsQwou0+xtwNBlIWDJTrfTDw2jkyY1RNsMjZi7qWCKPVXQtbZZzoPpo
ivlrgtO5IOLz1uYmtla0qk8Fh5w7acg5mPEfr2yz0RjsibI6diKPWutUSzmInpQv9rrBq59liQcl
TePHVCbzqs1ksi5bIBpZnnQ/rLhv3/NRuCSWqrv0NH50xYABzHHALsduDycRYaWWu2iPya1XcRUd
QQQ7QZ6hK63sk03ASM1bcyjTo6gFIjtl2uuIJdKdqP340CJ+P5hRF6048fcW8PMpE7ItByZqiQ+i
1qW2AtmfLJG1veWGJZeV6nFQKZ+3OvXui8oY5pVdsexXkfydS/Hcmd1DFSXOplHes+gTk72l4YEg
skN5TDwDlAIAqJRWPY2c76MDVOyd6L16ssgerRtcsxg884e25u0pDWy3do97rGmKx8zVENRL9kDA
pH3KfFawMeVN3XbebohFiHO3/zkkM+ZLK6THchi8yOL6l4DTcjfr1tYPEcQO0ihe9QwDVtPMOkf6
yM6GPvpKnE4tzSKu76ZWF5DWC7VMUgriU93bATxr15Ks3lrUbkRlYJyuRWG/tk7eIcYai61qdSKo
Y2VtXex+TPOHVzwn7GqAZln1jsGSo5/3epzeYnlGb+k73bbvgBEPoebf5lEdLRnWdpZTavsEnOuq
NEiGhsVXhEMKZFIvD3ab4oj3K3AxLuAcq9C9QIFv2tfa6X3t6eOqmBNrgXD6junXjt6C05shxNQY
5mrD+0warb7nx98XbgtKGUD49qQZfQlTJ/fWkGXlHTBdALhlNs7R0gvHh57czZIFV/kAvHP4ZA1h
8FwUjWssdTgsP3HbYS5GitvsXLYX1hVu4hkVHEZm2G3yQRQuvl+EW19NZbjLxMytxzmR4WoeI7Yh
u7hcs/xEFd6rYQeyxl+ZEhgd+C99YUCkxv2ux/cjhYf7iO7wVIl5emFlqCgl7zuKhFRr6p9O6UYb
ZgL46fMku4+LL4hY1Vb2rBazNpmDcULMJqUOk20y3kcjwyIcC5bMPnOmvVS5h/2sEv7ryCvhWWPu
9mI1qt6k+mAtCaz7YJTz4WEyQDWDVAMnxFFA87vNJrVqINmMGLwR1i2GdJD7oW5YVPnK4POFTNMP
K+pBLTQnPh5DAi+R2BR4lWLtR21lckckX2f7J9Qf41LKl7ap3Me2cYuNPhrOrm40xlSlGfs4duyV
CdcIoBWCZY4dXa1+ZdLlW2uv9kKC/fo4/ehjuHqL2R/hWduAFD90vQd/FI/M/FV2UjolDcu4xYyc
+GgBh6LCp+9sBg272OozpnKAtuII1sV50CNu3dpXkx9AlWi3IMMqmGW0+WkR1gXGPEU3pTsaa1el
PIUOI8i+1HT3ZbYKzkcTASsUFnNbvZuisD6d2XaAzkvyXExq2PXSsihbh0CWDxqnFC/wIdNjnxTh
z9RoHLXpBimLQMiErbwqHnlZWaUnX/UkgbdVeiVTZ7pxnC3JtnXO0lVkldbExUikzqU/Vg+ACZIa
GWih7ft4HlyiaXkEmTVmB5EiU+oyyl5Lg0xK8saDN7vy6GShju1V0LpLJBnhbV+5+Q082eQTMbDq
F15UpHvZWxHk2h5nc5oVHxmAQDqtTY5/oWlwzMSQ9De8XnSWv5D0koVpZtUyIdWx6g0yCmwKTI6+
zji3VYvG1Qq6dZOY7h0R3uh1mkHrtmzB/tPGuf4SzZb9OfamuwLEGt+GUVRsorga7mnN6gklHK+3
3DdZTWQyXfXjNC1aWDKnNM8cBpHmon/0coLMuePctiMsGEez8teaw4l12zsKjbJuvslWhe+OY5tf
IFBjtUoBWJbAPL0ZsWGTOAdHK9iSDaG5/WPoYHfBL2X3ajZbzIFOsk6y8MCRxPxr8IXYm8LvDnPo
JivbHup1nySM5ZU/+tuobfJ/VNLlH7YPT3fdwiHrNtHADgabxFpU3yNzEXKZuq02MaXL0mCoUiac
/Rj9SlyJ7k5TyQZQjnEYcSmvRd8kvLb736g5LF4YEG8WEL/Jw0mb3TQG4kdvYlTp7XkHIjhetQDQ
lv441mzxpW9FOPHMhG8D0R705c62x478GDtut1buuIJ9zWFKZ/R4F3KBODdZpWXUU0JMpYAnXL6g
9w5O1d3DMd9rpYMTuBiA5mX1ZpiSRIGD5N1SsAhZyYIXMzTXfp/OwmPqV72oLkSBq2313Ge3rncf
3Kp65AhXp1wrP9nV52o9jT6boky34qT6gbQ9ezhFjQtjPLBkWLcFaOFwKD+tfvow8AUUkMdASTN/
LpDieNkhHKyDAPdaQy0FrObciJT1b5Z8uXq69fqaHSB2iKkL6GdWUEME4s1Vstv3Mr1nw3truGl+
mPysXMRhxtTVwOGqNXQ7bLecTKjeOubajwp5aaG9yjhesTHD6VyGInY0Eoyu5Q83DddRYx2wByCz
0R1/3wp5Y1Z+wAFB0BHDdPopYEjyAmP0Xtgl3Jh5wqpT8ho277S80ZajYnLOAYtDL54DfJpUSKby
2GA0ijSDgwq2UPt323YAvV05ljPdC+d+50Abb2yNqnOdeOvD4k1Xrml1bxGxprU71OGL7cnsVgdH
L9aqTbpHPMonPWqU1P8UaTE/1VWjbX2XOeAJKWRirggbM8gqNVqLpIzx4NrMng8IPTQQ4tnk1hud
Gd0xp3jF2pC6bMCwglfDX1EDjYOO0GoLnsXud5gWk7O0lFmyD86B7r3dKPFVurW+68M0hphfFKyI
4sbiYK2c+/FHMRbGk1Go7BVmluMRdhl9XqPNPOws1Y3ryeHkhSW3/RhKSzwwZtKBNQSyaZnFvwHW
gkPWxwEstRtpd13f6TX61LBqV11jVj9GA04c0yKhCeqydV4+thDPVdlOWJYB1R4b3etfyrIOj5qb
ms8N7voDPOr6rsxET80l6p4csqWpWUs2hVGvYsBlNl3HR35Edx+V7KMSThPGrspOf7Wg3OYdHqZ5
6lxy/D3ZnPouxqwq3UXuTP02zeGEMDPFRaEnjfk1Y5eu2VFvu6PDLt3dqBfmW+Na0TaqWKgzHfFr
Tim0MPlHk6m+V9TBvPt1VL65kyoe/o+8M1luHNnS9Lv0HtcAh2Nq6+4FCc6ax5A2MIVCgdExOGY8
fX/MKqvOUqVCZrXtzbWbaUqRIh3ufv7R7mx7F7g1BcQ9YfkXZIUbq0m31qsgxJlAbHpgIhX7VzJv
qE2fKIq7iGwP2grR3m9yTMGLC/8o4yr+yBEWwk7Vg0ePQdc9do49P5mzfOKOGh8M2FywTC/P32uB
Lzm1g/lOdKN94ZFm7K6a2BsPlt8mmym25WsF0V6tEl1HD+PsUswsyNO7Dwrl3wRNWpCMCG7IB4y+
7qjbEVg8JqKUnyJHfRVPeXtJgmJ18Buqx8hXZoDM52TaJI6VOeSqWEYWlgNTzaozatJzo1geIzF7
m0his9z7o8kM4JKqyuefPXeBHbAbC3SZK8md9TyeB+1TRNr1W0IgfnZUaW3TNu5T6kuvcOcUKyZ+
r9zOtckWlLk4l8Zz6c0+i6VzYdsar0zfm9GjO4J0bCMrjS6FXeS3ys446F1nJoDRmLu2D4WcQFej
craJIk4Fh1JVKH3sLMudVvbgd5dev/gEGwhlrpyZeTFkPflPfusvvOm2ZnWnxVzv47St23WcTdEp
baP0xctd57A0pHdypS/0Wufcm1Z6CoKLOO2ie7K53bOENz41sFqnpHHyg8hKKhtH2XVyTQWB3+/7
JCLTEVdzceW5vTxkUV+/EdoND6BYENu0TMkfjid7/iWYBJ7wq9QEubhnhdakw6SjDAfogja1bLJz
m6JkZT9ChrdvlDPLOLSMuL4l/CV7dyybztyJAoXQ7bzlkHfSuxxm3L16qQsARa7lIp/9d7xB8q1O
aZhYxWpZdpor3J5+G4JqB5KErxWVlw/EfS5PMgV89pa0/TEFCG6W2G6fxFJ2CdMwzodVOXGEAdll
584dzbDOTCKccIBQ3ZO4bYlND84VwEGVyU9l9vRlWU6z7VRsjWGRW6bDwySWZ1Ky+48+WEQdOkNO
dm3b6/G3kfnJgVGBWnIvrX5UwDgtRb6cIWqRw8+KzPBnh0fkOTUj41oldX9pJDJ4JtBt+vDB67d6
6E3qzufYuvJ834N8nRdzN/Z1/NHHoiO/CjbgtT1nr6464qw33hQFj6VXtHudmuom6AmpNYrKf16G
VF2Plevcp8WQNaEHIXzvD4EjVkElutdSwridL9yHri7Nc8obbK4/Zd55pceG5qeigs/bCVJCvXOr
OGD4JQVIiHjwV545T6dABfMafm9piZ2viWDG4p/vqtyvHx3Vzsi2Y7bRXBeP2ZR6OiRSOX2KfCJQ
SZGOyv1ozMvJHO2kWQsRLM66bs7oZpFoiADT6IkF9+qC+vqEOhYo4EbRugXW0OpVZ8khWw2Nqp7b
KB7ifUE8FdlgReM+6mAS+4XaoA86bbuNw2cFItKNQCmE57c3bq7yZ0Ea8HsQeWBPVL0gCymS8aWt
guCdhpc5XRlWND0mJJ1dtnNb/VqgN+9E2peXpKeyGbRWr5vN4Gf6KqpVeiFGl4kH8Hz0Qssf1UjL
czBAxU2AiJFd8/b5nHpKo8uJb7Xjq6xWzFXupXDpmk2rJDpi+yp/ej1sgGWWpj75XUxHDJ4a26IR
Y453FA9BdSpaC+6aqNcbvzS6e+USpM7bbwFr3GBa1sFS2Te5hBjijJDXJSA1Y3aLRyavUu74xTDX
JEk46hbxt/lG6Bb91jQihcuS+1Dxerny/QanS6ysmzKtgIINUx1yNZcAnkl64Vpkpy4VaINb5sXW
R215mqQhrrNyyK/IWrb2SVfX+YpzWa1Bg4wfRYOe1RpnP91wJx92lsAAtUZPS5Kqysb8AoyxY8zx
BUh4X6mwc/1yk7oti1EKfz2em8Mi13GPRSA4VVxVPwbu1M3bFlkFVece0vK+p/7lmjJ4lrhLvHNE
p/rgPtbMP1GIHoYd0dXQXZbFSbmCEVheRXqeSJ1kQiuxAF00MCQQclMQZdd1arhhscDV1XHNlFxb
tf2j9OvyqooMFDbcVhC2oIyQ6wqoBKzSNJI71Uvzmi8rfbO7GNGFW3TtlT2YqU8fexkcmgxKSjkB
e3hV+O0V3QcYmvqIeNI1pSTuXdoF8cZcrOW2BVo4SLtOuSAJp9HnroLoMfbn8mFEso9A1vFTNFhZ
+ajpZdlYs6F53Or2bmjG9IYKufE4uwVcrBW383VvGcaTnlWwNuLWOE3KnDdDHXlvlDfKbkWMqLVr
eAK3ZhHBAft8fqLwU/B3Ekp0RBWHP1vxdmoIuOIEIN19qc11zY0fOYrXIahyxm0/Nymxh0Xw3Oej
vNeV394HdAytPGGKH2VNYZfZinrnTm2+8XNYdb93XsdZgIImgEEhBmcJikrc1J0r5+QqnmWzbvvY
2seuSSsXOdBcUZpC9lVINr+z4vWD68WxjBuqoZt4B+7jTIh6JsW11eWbAa/qxDVrR6kwq+x+uajo
DnlM3azrH+YBVHojI3PxwM5U9lJ5sf0aNcJ9MNCxiVVidrFccbrSXSMcMwOAhGWl8sOZLI8BpJ8O
qSiRfQ3BpLAbj51+o2rBqO+9yUt3Sa/Vu4LFBFupaHtac5riXVPInM72Q4ttfJgH476PzQ62PgZ/
eDTqZfL3gzQDCl1mDOoACf2mdbp+41uRvK+ShIqoZOiB4IPRvMz9oNwOJHinK6g/wv+WpeVmNM2I
rQI1J88D1+VtJAYDeYjB7IZwcz3DR2xa6ug2nSfsvVnEyl6lru387r0YSQ/vap8quDqIMeeQTUT7
D8iM3wgU99ZJWSo6Q9LxUbMD77y2FZe23Xj+pjclxT1UF13DcDZPka6XZ1Jjk8MUW/nR8XR6KCpK
deystM5yO+tc2GgVR0nL7FvT0I4RZ95Tg3bpmS1SHUA3jXVRcShVTlW+9lO1XJXNOG85tqOHpovN
o9ml1Wls3Xxv0qRz66X+grCmpfEl6gdxkFrEjygSgkeLg479Yrb5QKmOTKZ+LNazA3YIVB8fYj6g
zdw3gAouoSspuLuab2OZovvKVbXcOT5bLWKtZLFRG0zex9yzI2RTXH2MfYbaZpp7Wpfs3gLddZ3x
1JtFvskbAZvrKY08roosdovE191NifSBYUOnzqbqgvqWBHLfP7MBzVGbZbI3TBOWIeJADJmG0vS4
GEIcZ5n0V/QkVXu0iUixmChKe0XDHi0pQzE9DIGfXcOaRidFVntMUobl31XTyEPgDNS/ON3yuCRO
/sNIJvOhqK1gBwfclWuHxOS7jjz7I2U59kVl6ObYG9YA/el267Fu5dE3QFDZrSOkaBwNh2DU3S2c
ATm6xZL9ilvNGZeMBoVf4FuDYSOwjfAqUEsFCA9XrC4t6Rg7wNdpUwwR5yW7Q3dRqy5AlTIH9ZVD
HPs2jeRCdFKvCarpMCrRoFxfa/gfKkbc1j2R4jwiaaxq45IuneTO7Wx5skdo3QKK7uQUibgG4SrC
gD200v5w8Ekeuk+dtIS4TSBaVwQ1jDfxMpi7rOyRUkgmnYMidP0jGaWFnHPOfhmqzp85seuYEJCA
PCbY570YGUFGEftHP4unp47yzv0YiOSUqTG7m/oeJ1WJyxh1PvKMfG2C/HpAmYYHR27VIcRO+ULv
g783itLhrowkYLW07lSD0JW1CTZL2TL8rghe7clwL2OPerNumNp9GRFyD+3UUHbo0gqy00OUPkza
buhZ0faTdo1ix/g/b1qki3sgpOZtJvCNu2xSY+hngUIid0oP/PrGu+ZwHS7gy4OfTWzY+wBlknGE
Zp80kFmW/Eq8ZECgk8v46JG7fpGR2nvwpz59Pzdk/AyoWdjAaVVraS5QU9yvSkJBwYcuxzoXaEJ0
sPfsWmxJHIrufZFUjw0XO04WVGsIy2qcKwbCE7tdspDzK91LVssrO731azIoaySwHWPLkMs1cFHs
EUFcRVuJEfsBZr+8jqqEWPdIQ7uuMflb51pEbwOqkNMUIvSl0J5JyUDio5/z9Sr2URH7Ao6SNdUd
JuIm4GKQy/mx3yDzBQrG0FsE02NjGflNA+AUprnbXMKSkxcC37bFV2odeyZLatdcnsVWBq8elVR1
WLgqDVZukyDJ7DOQllXbWmURVhz05+h+C7lbao9XtIok8dYXdUWj3TJTshkrniFtDauhnJJNwm37
LsmXblu7Kr6JqNE7EV6/XOreHy8ak/FulEH6I6XZaF3lNiYf6n3p8OixBSWJtS4MJ9oEiSzXKAtm
iMt62Yl5pEwOHBl4d5xZmiUZ2AdNEXm57qw4R9BpCorvfC8oYEmMMduZuWschiZGR+uOzKBY449x
ltVhZqXTnQoQhiUTGqeYqlZcHKO/p7B0upy9kSZKQnnTXUmz2alvkwQ43/X4DyednIj7YuJ1o2g3
U096Y/TpLECcUN0w5BVXZZ6bt3EXWcfGsPWhzKf0zBCLa8fJ9C8HAlRdSsoJrin46wgrsLX7lPeq
e5GWJX7ShNFuxzQoT+ze6LylNdZUlwyQpFsCR+n00Gyp72o+FxDaTpOd8nlydo1Om0NO7Rdtj614
KdxzflKMR8C78QuDL86pxfwxzO1wZfVpeQCv5wkqAidwV2Rw+3dmzp21Laeg3JOOs4QUQwx3TB/o
QJw8nja5DJYtM+WIunrxjlpWxiZSc3CkhWh8qRcjvuW201HuGhhhNxbycul08sNDUJCstRXoTRo5
OWds4j9OTkSSQFumHzrvxLyWtiOvZKCKfk3Djjxhh6yepT2Ue7uD9IstJZC0YUdYVZkjoIOW+sYa
3XLepFqLq9IaOTQ9YVwMidfsXNfsDx23rhGYJuiucSIu1xglLNqrxukxxaQVrGdfBRcQVRS3Gpbc
5F7lI7KoDQ8PWpVfV8YS95sU23iw6ojohwCZEM9Aa1Vo5iezG3oaqQvIWm8pUczZFU1js3k9gqAd
WrrubhxuEC+Zpbu1RlJ86weDtZFZ5N139MOPodX49pqrgfsYVBkga6zc/FRRQKapYu0lOLNTgjJq
G7UCXbn5sji3nDDOXZv9JQcp4vlZwiT04cI4t0agmGWIk2Nr2+fA2aOt7D2FEOWJeit1m/bUC/kp
OrEMHdepmEpr7bBJnkkUNpGlsO6QkRR3sFLpr7g8l6016fKeo+pGtD0tzj04eIR0epg3UUkLXNLM
yzu3yTNPEIwbOAi5kcCtYWoaUei5lR+qoSV+hzV8HBIoVJhbsR4h1zdlg2zW1K2g5a2zl6scr8OT
wT6Y0JhXZbuUNrqtoXV/jVVwuiFRadnobKrGFcUv3Lty8GA3GfyNYUKR8Vb6dJd7I93OuSqutOHG
bPJ+fjeRLZytYldmT+d6bTipDrgehryjvNmduZP56UOq1HhVkKUENjUgHy0l8zMUMlAQ3b2bZKKH
b59VgHO4EIqcrk2jfxc4hi4iJKNJaI6s2Evg+ohbpxq9dVfbQIVjLvtrakwRFSvODZ5fj1YkCxR/
nNqEzcU11cnL6CA5GbbwZFhX0oITl2xmg/aLG7uHwe0cy31McspMOnfo+5VGToNrkJJMypqMvTK7
cd+OBhq2HjzvIgP2NNb070xPY25CkRWVsC4s7TlXYLzRPVci664QXUGnGy27q6BnTVLWHZPrnLdI
Ims3zV8BGhPWq86g20Y3C3am4JwOIf0LKlQ86rBqR887wL/BOBHeHNA0Vrjez+nMliEUiw+i1/Yt
Tpc5uO4MwwytAfPjgz24Bm10VmqiSLOF3V1AwCxgfJYt3Ph+wMjylqbLtGOCZugWk8Sc1U+m3wHu
tcWzZbg0bcO6V/Ej8UJuTTelQS9zl0fDJTpqEEJpnEM8eTQhFQnlT8m86AKnOUzwAKd6KM5TuuNg
ohGIKAztJGtMCa6zMWMzGi5c6lfVPtYcnowwAb1N8UFGqEcMlPsmOg3HABsao5THMW9oOrI5zy8p
m4rKO8tOq8eoAdcIPZ0E8HkzcqV1UmVgjEGfNL9U1vZmWCZ61nxAwArHZoLRWdHNO/cbpBY2P67H
BFdI4s7GOk8UCet2sIwpxWIqegT3S8d1Q7XRuHPNqRyPcCQIR+JxVMZrpepkrwVafo7i4RfCeOm9
lBmENbEetYEuX6VOtrNdnZA7Qof1chiG0bpPuYlR2Bh1+YghoioWMA2Kfhed9DJMFy2uqch0kxWQ
a1qChA3ibnJy90043Awg+eb0WroWX/wyB0TFlyVGlTTb6pZF28LAPSHfyEMbkDP0xn4+iihitoGo
2vrEfttrBCdg5pNsHXCALMNvJAtR7ZU0oo3HXQxDgFswIKJmh+an+Grb6iW+g7HO8NWw0I7I5eLd
BNl9r+u52PYWxZZoQafuqvGS1t0DpsTo1BHWbpQcmpfWm7sPgNZ2K9pIkpAPtDjEMD7rzshTQCKR
o8sU2bxyY4SuteEsoe7jAkmzC2R2VaTT9LuRZ261j0eTh7RMryj8GnEpL1W+akWc7NjdaM0g9283
UPP6mowZDiYIytcyyfMZOXMgLrOo7l+7tsuvbR7Pu8TPWoA/v/lYcnQSVZ8uWxQt6TaxM+OFTbBO
1tQDjBuk6fkx0T4Ngx60zKvMyO5Yxq7+EEsMb2ClEOjIH7Csc1VyM3EhG2P+wOEnnbWtp/oRHWay
HZoJOwSC5TstAXC9uPSPoDfDO6fBCD5qa/YVviQ6yw23eRuCPDnlLk32q1G5lVjJxBp/0GYrE05C
osOyqu3RXOgZGK/HHP1RMwMuwiH/E5G7XiVkv4EzWfUJWCE4opHp1bZU2rzvyp7NKvLrIXSitI0B
KxIEAgud7Yh4PLBhlw5XivguZiJ63p3Ii3mTqsHvNBidv2pS0R7LbrIxDOkaKCY6d4ka/SlhAv0t
uHZtgHjPRyH1u6uOOrt+Lf2iejcGLd7crEqOtVGVbxTu5O/kIbT7ZpiGvRlFrhFS6o4L6c8M51e2
zbMb8W8e6LqKqQGs5343SW3sPTRL+17+JTdEif/nl/iKQT3/+7+9ROQEVhR4Wu3MdDIPztLJjZlN
yzcU7Vd/wKc8BL/vsRCMsthlrdHzaNgQXe2EyiJY7G+sreKr1/jkCObGei64i+yDgZxkT9yTB35g
GOrOm/vxREkYXpeSq88zGga5j01p3zl1kx+W2LdukQhWR9vr9IWR2f6BNeNka2Wribu5naU7UM3q
Rcwiv42WzHND2+1noFxi1g2I7HwlR3Tth9FDZPTn78M+m4z/weDsfTIfB6oNzr1b8kDxeQS4K2yP
iIAx91EUqiX+ZYx4DDBJRZ0KmXCyvR3U00YprAvkQ5k6XPTAfXVK+voD3Nt/Wijr6ldUvoHhZRha
EPcil77EmyReRsP3r/IoLe69jq2Ijqlil9Bu5q7ZENWbv8AohVDNyXU59fnPvCvUbT/gaUDW431T
sPTV9/fJAz05ZdeMtPUdbHsxbhBTWy9N0EY/CLRojG/MyV/Ydz93hERGPTkuulC+dHt65+gsf6ba
wBoxOwiXK4KfvlmNX73Qp9gEIiz4fkrZHezIGzag+UbozK3aJp49Xdd2Ef/3okDcz+kIsaqGySD7
g7LFYtcg7L8z7aK6kzbnihzceCMroe//vCbPv/QflqT7aRuiSGb0G2fuDxViIcKrz/n/c0/RQMCl
veQC4qJe/fNLfbEY3PO//9t2FCthcpPK2gMd4Bp7Wzz0t7DC5pMv0+Lxz6/xV9ziP/09n3alZg5U
JqG4D03A5OQXHLBDb7zMvhlsrVniy2gKJIuM5RRdSwv5dZTQysuVThJ/dnAsWdwOLgDgYE9MEUwD
q4T21Q2m7Ww/Z4T/fPNGv9gL3E9b24jCBJApcw4U+uE9lf7SvQtZKnNNC6//qKJsDgO/YkB22zNI
5rQ+AGsVHCGsId+/eRf/nI1pf+7FKDPPprVR2gefvvFh12K9K9dapNOxznpbYVofjVvDdOynXJ3F
dI6OzUfE5uYjV2uf4uZk2CNfIG3H72SQrXUteqT9ZjtvpDS758GIkXcTQjE//Pkdf7WIPu0o2VLq
mhpGToSyE0zpiAXvJTcBlGpt9N2n8kWuhvMpAwaYOfFnnVTQyK17zCnnO1vcy6NQOrtQeZlTjmuV
CxLXOnjG7hhdFwOchhGXy6ZBG/lAXjTi8DhzkA5NFVKxJXIA5qVKm33mIv/4ZhV98Wl87u3I6ooc
M5en1yXg5Ehe72WXavamGcfgnz/vLzY959NmlJgFFcR814dmZH7MMuFdonyhiVyeU7ZE/l3Kw1d/
yad9CL0KV0b6VQ84BjpEveXyHNlLSgGwnrNv7kNf/S3n1/7bBoTeEvVCxqc1BPHeQ/Ya+paNgXNo
wS+H74rYvlo8n25do8hFUPUtO6pliBnfN97Frtb5Lf3PE7yPfTYJIjJQCd7Gb1bsF4+x82nXI/He
buKy7w+ZNRkPHoAcox5ZElR5KWzhmSVeHWsAQqW72rryjR6Y+c/r46u/VvznzzRQCotjnPQHYjRA
o22ZQfJ7HRCJnnP2TeKS5ANmKVi3PEN/vfnzy1rn3/8P+7zz+SqFlNMG8kc0SSTUHNj5qVcz5DZ8
OYCBbmWxd3WqT9FA5Tb1OSWmkKreFWXJXWhouu9if79K/nE+bUhFjnSpRQ168NPBPrlt5oEGepaV
rdzUK+CAShXmsM/rUqBe5bankICjYjC/u5Z8FZYnP+1WTI3AubSfH3DRiGc/gisJYWLQoluGxphO
gPcp0FL+8mOSl8DH1fQEhGQVmyyokGFkI/ONRcwWRtWWG/w3K+OLm8V/aSaxTTMYCII9FBydz1E7
5uGCY2WdVoMZyijVWBQD/c2j/cUD8LmphJ7xpE4LazlkuSFPdSDstYXe+uik8bkkDyFWFyX5tmyo
VkjQaX2zO/7VdPAPy/Bz0UjWt6itB5dfP0JP123bXXLJV/ciTex17DVULFfo6jaqHry9nfZkMtSL
/+rgX7hA9FbuosyKQg7V8miC9dwV2KE2Jqr4l3gsLVo/puKoOtJXFnBIb4NypXia0mR6mkENns43
X4ZYz6muS4NO7Gnxqg02ymiHqI3e7S4ukUPrKCK53R1RM+C6dvF8H+2xdy5pwQ623zyOX2wD8tPW
Whn4O+UwLIdmiMr3KIaNUaYQ9LYai2OuJBlBrw4y101tKbRfaS8+JL3jWG2hMUXnIQ/tbMffBegd
wV7IVphKAnPWQW2aL73Vdd+MYF8cAecy3b8fAZESeHs4fw9mZd1mk/9IgMS2tmXYIRf6ZuF/cZTJ
T5txO0TtBEuJtWQqvP3StdYVeiV18M7g1J8/769e4tOuGy9e4tZ+a+2REnZbCp+bLS4LXEp9N3zz
SX31Ep82WDZr4oUqTT5K3k+7oE2HDWGswVbH6t9L+f4/rnw+J9p93fi8e/tZlfQ7I0zv5sOv//0/
zj/+723P8l+OKWxCs6nlJGzxjIT8W9uz/y8yTQIPLaPwTMeEa/uPtmfxL1sI1wwC00I4JviB/2h7
Nux/BVi26MVC8ulzv6ch+P/8r/fpf8Yf1c2/bWDtp3/+ex2zLf86z/7fToetQrqu59umb8nAdUCY
//MTNC/gDKgWUWa55QllTrjAU2thD1fToZuG/LR0DwIe6KJNBak3SXGNBXMiYwM1mV+zK1Z5vIQ1
vdQrla5zolKOYhmq+55AvnrIwhmdHaxCLNZifkGMYp1aIsC2jc0cgWqXVUjS1Upoy9ib7bsa1Q8M
5uM6xsVIdotxW5OWUpFJ/qMgAG+FGNTZBiKatthPbKKAGu8Eb7jsLXv8ZSk73WQwJUevI61/1tOl
XWj/LGZG2W4Yx6gfL9NcBRtogC05Bh4ADLpL3YzQmnN1Tb68wA/kTNdDZz42KbsYeEN5okTVDpvz
/jX2lr22G9Ak3ZCbBevwuzY6TgbzajZ94yp3ExxEY+YyBg7XDK8HAdtzMUkiBxp0eruxVVS4qrtc
tvd/IfilmZd7IDEzHJt8bVhq3jt9kD/XhKMBKt+Arjvg3PLJdp5T7kKHcRAIokjWmRHJhInhR7y1
bu+SznDVZ/mutwv7sm6q5Fb2BSpWF2KKENVTUMd3BEfYDx2ERqhMd9o6nc1/J8a7WY7nz0OHpMR3
INEm0uQ+3SoxwSzm/qO/ENRgo9BtzurHjsb7B1RCMGpGHF9gGJZ3nXpoY+MYo8AuxnqETqQfTPdZ
cenM8Rsy+Hcvd8yTrKOrgO0OTyR5X0kji5BUhOfEr8wL23PX/uBEUPsH4ZGlM0nu20Gi0J6mXrZ1
hyzYWGh2p3mo0JoV3Za0e3cVBQ2hWK6e3yvVmj+79hC7rMKkmQZiV/psM9Nne7TSFd9u/Zwi7x47
l8BmlNIbPJaeBprpc/kWKwjipvWeBp7WLXU+7oqGzieWp3pEa6U2fYxtRiINJ0emCnazP5lb/JYg
j0ESSt+CLzCVtTWnipUxivO5360leQah2fcfsjatYz4619WiSCGyEuRQ/H3EwTRUcQMOIgkdHXyn
eKoImxt0cRFEZbtupAgdpLybhkkjRbR/0RVFqHpreCjyJb63ohzZZrbcB459ykhbklZAxk9hX8MO
3+S58xqAtQeoJLN28ncemoik9kAJs9gl2EqYm0zWJ22nyb2WbnKPBwahpIPTsoDugreKq4diKIO9
NV34Gt1ai9r4ak76NbxR8tCroV97qXRpiFPpQ67lEcngchojCdJJUoHOzHdDW/5NjZT3ZrnDxBWc
nOrZdeNLxqp5S1B5vSKXNCApjxtUlZETZjiHtlDOFvVuGna4a1QeA5fOv6oa9+BsdPvRPrauj1QH
W8WxWCgPGBzvmLfmhfZr82C15S0uPQJRivE6hX9Yt7aDGsG5rQJmOaNx9qUTq1WWkgnWZOidhzgb
V3EsIPXF8rSYpBibbkGwiTkwhRgsu9xcjj7UBdby7rKtTSMcZ9L1kyW4bJK8CknrabftQEDOnMfD
UVcZby9e9NbI78beji/PzdEIAPxNnHRIVhB0HkarfoxMaE08/t26raMPhMy/R68vb9LCezF1JvZZ
bkokQeAhJU/jJvHbH3YlbTgP68L16+OsjQ8vL+WqWQgScLtxB2qT7OtkvLV8pU7UksF5ogjoh+Ip
qPVyQHTTsU7W5A1VD/norjJiVKs0kE9DarWbOsEZMQ/tHMa9uxXKqU7donqu4HUezriNcB5eSnbB
W9+p33hmGT1iu+TjcIHnqP277ILinKd28uoq2c4pCfjxZF1nFkKNyjEPjRt9lAXOaIj4Va8FmRhT
8zz7LZF0TfWrpAVjNRscFW0njzMZjZtKjenem+tNJVPndsapP7fkZ9SbFIp07eR5yy/VYZOqZ9N3
stcCRTLt3CQOWjkr3O68EO4KmcRFJGp3O3W4ptOWCoCyDKJwrtKBd3+xdOVBDJi8l34Mk6y6QFFR
HCflD0da1/ZZq5NrhVia4o16Z7DlIiB3HHX8638SzIn+ORhLeCVJ5gDwiBpafbTjBY14dP6/f/1z
2qPKnbpFh+gZrB3JPi+z2mWp81vr4daa64RMp47skDh4RxEF62m9dqb+1ZfJfJOYiKqJIAjWXSMQ
IXfp0ZVjhNEifeinSIRSlXT9Lm51WE7UxgermPQVDgBiajg38SPE/hunLX8QOybzLZrQKsiOeUBH
CNKJikATG/rdN36ZIyuS/cPb+qQnET4l3m1rtq9ni1zQxG4/EoG+3nAIoiu7+wWS4qWP0/upNRYE
2YTU46c8Y4X57yHH8R/XqI9IsTsOTEErF3fKpnOSjxo5DroWEjH80eDrEmZ0QF3CBxtP/a2jtb1v
K/spdhFT9+STuG2y4MwlJNfOB3JiuuXklm651/lM7F7gHaKApqGE+qawioJ05XJ0TRYfGhkj7nFs
lzXVbMG6bazffu8eIDT6i2IgHG0xVg5uyQNKw+1Ydqj+FsycCs3iNmlJNul1e1m3w0vVtqfFsa2d
s1TGmpZlYijIMoL/KdqFtMRSXswDBRykG90TMXolxTmgrYsROvuCoCpDjfdoOW9pTrLu5dJzKYpq
gqXyaR0NS7YfrGZXOzxkyWCdiqJIV6Mnq2OJpsiIpb1z+95eWcpqCJNB4uSPJWKt7MWbCOijnBFa
bUQC3M6lG/LgEBZqtIp7mXLwdkM4+EgtqMaYxtCoRr0Tfrf/v0Sd11LkTLNFn0gR8ua21d7RjRvg
RgEMI1clb0p6+rPEfyK+GwJ6DG2kqqzMvdfu0irfF24f3bBwjxiq9Ws6VcbDXNdqR7MYPwmouilA
BqoLxZ9NERw8ZNkz4O4xg2BCuzQEOnQkMMk8RAhCQSWORhj1MfM9tMOL4PQSdUChIg/QKfoTgDNu
dw7AO3i1Kg+RXa0ybAObZNLQAnG8PRmqf8pb79F3TPa+GsYX88GRni0cKMeDA1Fbf8c+cldQNglD
tKed6uVeJAMpPa1v3GK17jGqhw3ztpVokdDG8PRCCQ98rTe7uKYKiZimbscZCYxulqGbPXsm4F1I
GPyHU2ee9eVLgHZKJaiOC/NeVf3BmaoVQQTqBhPgmanUuGV+j4AnVVBS2u4Kip39SnMQXaBZUrUT
3P0M55b1ESDlYv007oVm/Wg56o9ex2yXNeS7+3N8StGirCx0pCXl2zop/Qvi+2xHy3arzW73kY2N
uVFkqiHpCNgWbPMisxz3Lhws0LRc6a417e2RczpCMx0ihJi2vONHtylAsc5Ju1a+I9Z1V8D88FuE
1DCJxk2hFdF29FC2g6D2w1SgN9KN4qVlnSV+aG+J0f7Oy3+cctKrHnlZ6E7zRa+nl4IB5q2MarXV
s2ABMpWU8vEBF0GAtYcAstmAR+GwmkZt5mLLlvUNTUjmi3nfmyy6ujdYL4Z5MnO4LbbGTuOTMPQ0
Bf1rhX/npfWLLYmm6cXITWTnND6CU1rij7PyskHJpH8bc0W4EYRYqXjnhhYyo9eBP8wALWwdEAIM
wJ7M0Zr/qBburILEUg/2dnliIXO3l0KMl3zS21VmUICXGpT0SJbHNIHoK2Ey4oPJT2ni7SJMuxvf
N9D1CPE9NGhH9OwQ4O3mfvL6m69NX02enzzXA0xXG9k6stIQOqb/0Li9v/ZuhLGbK1WRUULM6V6v
jR1IPOAvaf4CcJ43S5pr08lwceAlo8vp6wdPInvSgu6SZxqq6GAQ687unL2vOxVzAVQZJO+Ik5vY
9aupsd4Z4OcuZLN0e4qQduP64dA53KrWwP7rZWwUbf+KWusboM1lGEwcl7yBHSiKTdaFaOlWRqtN
b3qzyIV4E3aGr4w34ZRh1EUWS6Fe7tCSXeeef+Zij9mms/PA4o5+XugbB4ftpY+rw0SNfSDX/quc
yvcioH3qOvIs6paTDTV5gB4Sf+niluGWRzPOCk0ZNu17a6vYdBUsRFRTblrCIIuy7Thq4ihMjLr9
UB00mDGoxB4zX1nAI5JbPPaQQvWafliuX/1ihwvFWXVu/d5pQQksqanvWAXem6YS7+QGzhvd8fGh
+eBeA3/WQ6XSl7hJ7u5kCs5Mi6wcDgYmAms3z82rWTka0uhsLah1hrbPD6R21ae6yR4CRol7pbEW
+jUoHZkEcq31TG8MnGVF1WEkcJp+RVS3hdMR0GOT7bQCBVGh/2mMVOy8xkdUP67MpQRWPosRLK73
qNzSQMgvhDm92iDqYDQXUJxjkNDSn7ZYDE1uhgVW7RTzVYwAL3L3j+n683WwdHWQRRyEop7O5TBr
e6b0SL4ehTU7gJfqT6ygwzp18+dxAD0cJ+Wr0TU6otjKv7a5xRAs3WrYbtc47Mn/SpJ+pYv+wWhk
d9RQjhL3oz6HWT81ddaHrt2VQLTHlYZn6oJdfz6003RJzLzazCrFZAfoJc/9jRqz5jjY5yRL9S08
pFcK935lDG6Pxp1DepbYWTjlki0gAtM4tVie0E/pqzmL+12fp1snqt61IBruqP5MU6qrzu0ydlN8
saqhXWOrBbba+TPZB63hX5H7dSdjwtsz1MH19yEt18FZViJez0XenECmQkobu9CcAzzu2xnSB2pO
qa3s2AYSGWEMgdWY7oCaUDY0g0CFZ8esMfLLtzrzxPnDvNNF69dA4NdFGhG0hDngImI2qdQzyA8I
mB50UUSkHD5ppFHAqWRHYd0r414NQL3c+bho+7vBKo6Z3l1MR1kHmTyhblkUXtMf5QzPuoerTEud
eD+JOrjTjT/rI15UKfQDAtPppZvUR9ypIMxnvTk0TiSwTNRXVLtYnpHsh6Pwp7VQ4PXyPMuOU+7f
yygPCyeiKVEWzy1srKN1RWM0rIXPLNCbEYrriLyOkk2PZPJ/Nvq1UNU44wTrAoMZzrlOA2m7Qw6J
T4pZvNPajLc9IKQ/2Ab0vZ55zwHBSMffLzB0btUo71Z6d4bMWNMjITpwoPAcTYjzdXKvzA3qfZoq
nZ8+6MjcN21JvWA01hDmyl7CoBOFG5Omh1Fqcm0OrbcTRsOim84vJhfyNklqprnMjlY2QuupfNSy
Odj00lWhUQELXFjR+O7oFg3gQSYg03YjDYigFnwIM7LWsy0+TaSihdsEj0Pc/jMqxjxRQoUqFM81
KedyrXN0rPQKz0amHY3ea1ZmoP+4Qf7pNziZ2mwW5yqGXmsEL7wJ89Yo+Dso/ty7o5xXjA8Gxr+t
yScX43ctII2sGxPnmT6lgsEpeuBJknJWmcPWM6azbt2nuR7WiSiw7djlozNGe99XKwBJ7tppuNPQ
kzPJT7clyDH2jRzRdmSf5mj84bkXu7SFg5TTfYtkdYA1gfhyckknq+njqfgcmIZ4atCLD5kb1oP/
3UFulg4ZwJnN+cl25cmpZ3tllRnkwCQu9k5amWE1xA+mWExPMEZ0dONi8C9WxBGmCZJPzQ4YbCzH
QCDwG6U9+FN5pTDbmQUYM4XhFFkHwKzEePCMkNinY1nPvPMedf5ssd6k8xvPGblvp5AGQKomsvG7
6Mav2eSZUw5mU/7m+bLbzc2z52slCYd8jmaTFQxLQLwxKzkHSUTxUDX+gRnWooH1HvCmkDYD/2nP
p71toXtB6vHIl+tdaMVklxR/iniAT5PSBjEUHx2Ogf7kTH/IEhCp5CQxtKflWTUuKq4KXnFcDleQ
NXBEjXrdJfLFz33Iqgipj40irAT/vZVH+T9ygQoJUHl0YYygPm0G7DVxUpibmjkiUT7pMQHtkHQN
+76ehCkm7Koa623eYGAy66tG4RaSnxU4ebFJtJ8Uax6NGQ1svRvdWs1x7rVnbYK01M6F/s/rpn/s
qhhI8KCvinZZb3PqZHd+6ZgzAQnQN5o9DjjljYI9DqYNUQTATsEvAQ4l6T3U25T2rlteQAin+0i6
H5g6Fhf1EWOC8ccrvV2mP6YBo7k+7YawR955msGU4lBEmuqNxsPQqM9WPOnTS+rXTI7EjDtExifl
ybU11PdSamACuuYWd0DjRIpHacjUKesz7ZymzhEwylMi4UtWpnZHwzEiJmfZBkdbBi6wUKyMa47f
A9FaG/yjUwhkGqtmj6TQzWmraTTT0uHUYKjHtw3krCz6hwYyKcpBl45lB769N7fN4kj3zaUvgYU2
w9OeiL9axv3PPd6tZgV4AAnzydM0N2Rsg0HTTdONSlII4hakR1hKNI5D5gFPcxm3JA/wjrbqoJC9
721MbCF92n9ehEJfhwxHXAkMtnY7oc169BvjNPfTjS4AHFFL/xODXFv5dImMsX3L5von8oqXuaRH
75rth8wXTOQOREoMyKbYK/B9dofLsVB4IiGq9bSVHY0hor01u6A7CqN/p2EAhg16jjVkBwnhN8T4
BxDSOOG124nUfJN2B2QcRXZYNQ2FbS3WGZthVozwF3T5lKnpTuLOg45oxM74tOe22ajOBXuNC9ZY
+z6dqCQBLqR0Foh+0NDW5f2CMSWEASNSGEy2tdFkHi4s0Q1hQZ/S7LF5VR/lj+zo1gRx+0aaLCfG
/tLhYNsA6wIt3cNN0YP3LsKwasj2zbWhi3lBfscfuy8M/Ac4wLF8j/6/tq1qgmMBKIkA9lgPtkbj
YKrp6Ypz9ANgjBct1jXwYF8Adrh+Gok7VAZvNHLgycbrRh+Ggzfxwp0E2RCxDjTMltiIQDyME2j8
inMV4qivZLTfe6lTRvsIUFGl+kH2oaT9HeUJS1bBv6umc4L9OwPF5GiUD13UP8Z9w/0VPetN426Z
K15dXVs8k8klFqq/+kH0ysVhsjJH96jR32WgcXNK52S6A8Bzk/uxBNGOhiwXXCRDML0iU9fDKI9O
UFG2qTtjmlahV6PkSuYK86y9FyNSEk2FTLoZZdMTK3qPyJz+5qQ+tRdUiNIkSZsAxcLK5xVr9r+C
kB1M7S7VR5cjIcSNXKafaT8fGi17ae3yjcHXpfL5MyBGBfQHWpXc2B+20MndyDgoTLAp+LyWrlUa
lpKq2/PSh6hnB02i7JBkCzuj+syq6E77HHNXP6/bHcQWvOfOvHE1cMGzFn04lbWiC/ekASrCeHOm
B4NPkIk0INwXW6ifmNnJSvVs/zSRDlnX3abEv1sND0iLaUNEVKWGZHeLH6+i3jSPddtxsLLtT7Cs
x65+BPqfr7W8eCMj7LPmEthQLJMtHWCshF0dKOdnmsDudfiXdKrsjUMWhmUDCFMkm2TiSPOyuc7x
JXbrm7H8Yt3m2eNEHoA9OM6GDF57kdAdMRuNcj/m2d7NtIvEDpzj4x4UUpfCxmfRgIkxu1tKPZHn
H0XgH6Vhbic4TCuu25ulU+gx5cbuSd9i4a2inobg1q8GL053eNahuA/nIp1eYaadM4EZQXaviQfV
zow4+xcH6U5PumbdbewysywxzKnpnyF+jAnvjmXIoyuIm6kos828+6NX9bas+MhiDbdK2hZ8btAt
Im9aVcaCt+Yat+ORFYeoldimA5cq+yJ9ufg07tXcXWlwTBDcG4Y2vo2+LgJNXY9PSQ/+I/HooIm3
SpGk4dbFi2+yv9WmOGLizjboGqHwYXSjvFoZo+Oua0fuM1O8QKqVFAB5ZdFw6cSBmen3BKaEa0hw
IRHOkw7Gq6YS6FkjjVQ6RlOgR9t+GKg+U7KxNeKW8c0QKov5i/dskUw2zlfR0pnI8kdI6jEqGzvA
dVQec4tez6DlR5gw0PBkmPTg2aZRf3IDYJpDOW2IFQ6z1NxQlM3KfnWrZsezfnFt+lRm3TyBC3/r
rP4J+BSdKQx+MQzKAAd3WPFy3bj/sqr81EXDVyCa86QNT6XvBKsWS9WmLdp8bbj2VtdrCja/u7K+
zpjZY6M/u5O9cTHuTpl3n8hUHkXx1/uTdhqQA+OGMn6B6bGrJqW3rpklwKE6ccmdMOMeKTyICJDS
27hl/5dm0tkQ8FiiPQiRm+y+52psw4ERbJGKr5K7HGzgPSrFR93ZP0NhAKSjTmwcMv8sqA0Zu4ol
24ML3aYoqBkdhhW2Pe1l3IXRCFNCOvnLBG3G16PnAgKf7bGHS3NeLXLKcllyYNh9+8L8FGVMzw80
A9kY0CsBNVr91hgYG+fAmPGTHgBOgW6x2Ho1g1t16t703v+OmRBitxvcERQ+3lNWmLOszIyICnGE
VfHUg0n1ZHHUgtxb6VNwNluSeXqBe7Nh1NfgMVrpub9uh+HV6r0fWQxP+SBfJndPXbTySe7NuunM
oU7rBgHKmt2vqNxNlMZHIN4rRFsPbWC8wjB+sqzo2TTa44gjABfRS2fKvR5Ub7DT8CDCavEn/7j8
ZRysP5GvPVveDLXasyBaibPWRHejqvbSTB9ACn/RYXmK/Jhsv1H8wD6mdz9qJD7DcocR54PFwHNl
OTsrDc5+K3dLcHqCDRuuXEKFgqD3jWEyR0M84Z7WtyvlNISCeO53P8iDFVBuW712mAI6RkBEgDzT
eMKQMK7accAkK+ZbPj+nVn4jF4c9pOGXzxXdXl1kD5PLJplSG9c2M059Z9j+t2YQQ0APB06FM73C
Ps08oENBenBs6yV2vT9DZR/KpYct8pcycxvSisuDtAQbsCL5SScV3Ck+JOl/XL6cmzpQOZx8b1k9
Pc0dNAvOTS0SJQauASMye8/+W62cjCu1q7sT47qbVcqSBt+1Y0Che+0tHZ3vJTl4g2X2Ygz1Gub8
ygRLGZF5FauRKKt31/kNSpFYriLzNQuQeBpYF10880txgsFjjfqj3qaqOqAcWBg1Gpots+xINTN2
S48DTBAjxpiVKlNsGyRTzVF+LoTca353SpYZhXDfmCm+FUP7RvHc7QC3HqaGqzaqdsms3YE2xSy4
vPPwqrZ0T8kLIwMoT1kMmIy9xR/WnJQbwoj3HJkwnHJ/Re4iPhD/9KT/KqHbdLN/8cd3spnPnTX1
q9qVBW8yHL26BaTlvHIuOyQOegjOtecKahTNg0tcOhCOvzPiHHKnD7uyPxWWdZqyYssJ9JCzGOqu
/jCl7U0UxATR2Fnh1zxWxfSU9ZjXkunHmx/zqjxZ7bB1hjoE876JaTFDb3NW3jjcC0mUmGdBSjaN
5C/Eg2NWaw8VCzYYrQ/aaywWSfzS0rSshmrXV4a9nuH/jBO9XjojpJ6/RHK8+YxjV/hVUTB0/ZMe
NGNYgCSNluI5Lg6ReAfQ8YoN6Msz0n/zBGcclevKSPmwMO6CHzNh5OsmQEScEkLUlDIQsFrjOxiZ
FnKnxzjmmpY6vCcmxSv2gH9u45ieC/UzRIe8d24qoziR8Ute1TsIhI+I6Tsam3Tmh4jeUkmp4dPo
aYxr36ZfmXS+p9h/g9R2qchKOCuo0HlptzebRuvOiUwZ+rN9Mdzux0ytU6O7l8EzSJphefZWmGQJ
sRmImqv6JyFzcHZi/DBFeWZqt6ZPscqV+4dZ3HMsTtinPmntIoMYYb8l3a2ny10O1dtiGsBLOO2m
Mf8gdeKxSZbooRkoXf7AGAecorufJzz0bu2tUWJ8TDjnOYAfIV8wPSyjdy8wOR1H+xFVDrl57kUp
57tDgkrc+SlNcwuGQe2xvbxTJZawP3EaVhXliuZrxHAU/UwTadvSoI0L4g4J0AGQ169jC4WCNbxR
qtcHn5cEkeWT4IoWL9cejJO3mi3WwzQ+a7vUbf5Wk3HvnfxB+v6nISI8UQntWbytJctiVo17P0jJ
bYopcmk473SKERe4r153DP17AuaATGwD7u8qdWHZRf+EQ5iJQ7leC79hhU5fBj24yKV/kJ1JPY5X
5OFwshogxwlsWHvXdv7EzhetsVeGaoK8uFGti/5v3nbbgmvYU+mDyOxh501MBfGqbOep4TQ0iH2S
qpvdA6tDW0qvRe0xu2MZ6QcnTL3laJQGAUMaShn/bjbiYAxsWlOROKFTPbUDz09f8B1+tUn6Pl/H
rtFDjWX84ZhJeXQjdyulSne0/q+D41iXSfOozTFAFxYQ4MgGOSHIlwKTR3VeNZwWNBLdvIJ1ESeq
EwJKqa+Yhrnj0nVhC/qGbbEQ2cphV0bJ1wir4sH8q0x4gpPbwEVJ/CPwjSQUBk3QqtzRQ/uU8N9p
StsMsEKUzfaqGmGqQR+kT/9d9bLYZI13aUbHIjUke1EV2pU6+EfnDHu2RFhjYNoiDspdWrO/sglf
gnSJo7U0zgGYrbpHq0UnoAd8BV0alyeRE92Czv1yIho5Tj08j25/k0gFyDlYtrUKfCZtgHCRzTEI
JOwDhrUzZbD9h2ElGSyyisAvfHMNZ4dussPxEUL6OjSdsSma7pZY7k+ZKSQmnVqRy3MOLNzqCz1a
ZctFLthywe8VJ/COxcrUaG7U8zpOsxv21m1t5DuQItQ8WE40BtROidzfGsvdUFEompiv343HJqbH
lEOwn892a19GhyABnLf0GziboTvJ9HjLjR6h95nxRcAK9+66mz0GDPdt2TUrCI50QVyjIvKlJ5Yj
O4BdQw5ACWXozJ38FFpZG3CW18n6cFO2+gxNyW9Rg/v9DdzMI+GR73NJNad6Fv4RV1AL4gN2OvEH
hTE/wT5UCkYUPAGSDq21n1DGURceIBvjyJXwRdg407J+cr3hpmsG4Tq9/g6y6KPoAN4tzm1HzA+p
1f1E0npFz352ebUmRL1Va/4Bn7kFcuBsB9U38HxXVX9VOb4hs5T2zuV21z1BsKSx8zrP3gaT9gw6
lPGg85ESJrSTziJL4aCBpwzNyx9tMF+t5YCfl/kjnePQaK0tOpJg+7v+aTjshY8VPupuXQyrmQJl
4rxlhaON/L2JiLBTBEnb6uI49T+bMpTyuD3RLOIDQAmNnsWbh+NEeyMe4L7KBjJSDGRrSIknzKPP
SlvODE57zyfrY0DxfmgzZj5ZyS1G+3aVLfWORSU0+85PU0ePufXtUR6FPqUiiJdi30cA5qT5z5pM
8gOHiegSYbM5D+xjFqIDmlevtRiQH5qlt+ry6qib4y6t5ncR9GxwAiELigO9SbpQ0/onP0F9J1ed
Ve96Ac0orTmGjbHPiR2tXDstuBpMrnWjrZd/R1wFNRMaySbKUKwQ6Jn4KcUGx5uRypZ24gaSJ4VD
FX0nTf1RYqFa0XNdl+7c73mCOxTmzq4R/ikoHOcUkJe0jm13CAFTyfbYJe0IZcHv2+Pvz5qRwUbP
/03QSyHft29UxPYRBQVwhdJMxsPIWc5JPXUS0tTXVOIeFnYAuY0GnShgL7CbfD6KvJuPRs6mblhH
8p8i6jZk9b8PF/iOD0P61qRUFtJlRhE0s3EEq8EQwoN6ngOuOmq6z5KUAueGRdq1G2Rln1oMMKPz
ZKAjjS36Y+BIRJSu9TYFzRQaY6FWhkmGVzaI3cjx6fcV/X7JhnzcDHn2Y1RS37cwXr3lJf/3pZys
//8RiSCd4dIFRliMOm0ph0gjjreHZHlxU8Rav3z5/c6CrQI0pAUc21zhuVdHiNb10fSG6vjfj4Kd
MWmzak/9i/969J8rwA6h6SrqBFjlDvajNZmzsLn0/tVrs51jTfQxWmaRUTdy6OHIfEykpHk4TyD6
WvWNO4NZNO3v0JvxY1OsM40cPX/XT8AZGvABmcVA//fLfz/aup7tDXAqvujpuGHYpu/cQ29gpsaN
eKy7pXKIu+pj5GCx+X0sc3LqmN8/+P12vmKbYM1b/j4K2fL4++h/P6YephmA4E9TOX0GrSQURoy7
BIoRcyGuuP9957sc6FQDLsMH50k3+y/HIGRckPSYYC5f7OVFJJOgj9+Bv6mptY8+mtgWFZ0l7Wgz
ST+0q7LaTon940i6RKWRPzgKY05lqvLYLF/clMAtM7kWbbtxBPMuE+WqSrlY/GPtpfSD7Zb4NiRN
xFrv1Zx+RUL/nl0GHKVSb50GuYeDESdz9LRlYm4Sb+aEBO4CeDo4rdhIXuOhecyxj4W6kF/k2pzJ
1d1wKDrKtj17ufdjDH1zNDp/I8Z8vEajt41/gpLiqzPbgF9MQyxO+fQdIC2ychlfFDyMS52Wv9xJ
zlg3lRvorBvkc3YXb2EAfi3Q3DBonG5djwUzK5c4lA4NiJ+dhkC3nhmZDuFBaYTtaTHNdb+la1SM
9aYnf+2MVGJeuzahxgCsaxg55sWvxoM/FAwF2r59YHAJ2NuZGW5tUGZoD6ZvV+9loG0bznlAw2n+
lHA0drRt85s59kflTKCHWv/gM5QDKIbiQUviTRSQxdAz6Al7zbUOhsZOIqtK2zczU/hWAuzPfD4C
BINuUJIJVE5/equR59ah1vLSlMRHC75qYus0qt8ikdpXtnaCbnPSOqWnFddY+8oilaktjBGxMTtM
l9j/nxHVUrla97FJyMnEsLsckIlC+Oa+mKzmPNikbeKCg/zNUs1hvPiiOchobGaCi5ejOqVo/QgP
sw55ERtn4uMPnlKSczAYoSr3z3FOqO806+1fCR0Ghn0pt0aU1SQI6O+NNTEPqPp3Qxcm50b14JUd
7UzKC/YQ7976uX21sqWvYHvjs6tRJ6nGOVaVodMSsXlca52/Q6NoIFfMv4GxTcTD1R/cELtada+W
T05s3i/5ocW8d6w+eUKICRGH3K1emScEQvOmdA6amflPluIQGCk3RIZa7b25qbGNlqTrCl6y5jJw
yaEjxwRo3C3wXEtrFDFVk8WQuONdHFD+AJ89k6t3GNFA3hCsAqUaNKyMObI75e78bnLphsRAd2YR
nAuUaQzC6UkZbpKsKs38Fq3u3YDC7rRZI4tyZo4To6SiYR6b976a15rt5bsmnmIoOPwNl8Hrqhyn
5k5ywaFtPVCSJnEtC7mEc3d+7BnFPReBJEwT0DrFK6tKMiXlFVA4GXTAUMCwR+nJBZqspbzfRZbd
+jx5+70mphn3gsFhdi/BNhGug29clfLZkPkrWB8Hobto1/SFQAVr6beh0vo9LcojYQ/1QyyFdXQr
l4ziPCfsNjPtdg1uDcu8HNwtKel8kmb6oY32FwO7LCzseWGEK8HnIfYsHIiVR2JRfy+woQxO1fJC
E9wBDFgbFNAIN9kQrBMHMPeoOQUMeDc2Hnq4UDtDR2ZXMawvm8ZZ9+RhXhwCnikxrC3MWuQLWfmq
df22jW0y7lqZEtOBSKpnlHouCNtDwRg/5iImJYuNeG86kR9OZUBUZJvBtNIGG7FvZr10rYCZrfpp
j2fGeP59stGiz4j6zehjTfx9JyOT7aTmqEaWg38Aij8fAsief4lQpKr2/PIylI5NAwU+gEOwli3K
kaDeUbuMhf3iS9fFKMFPmcydg5W217Lt0rCDM7JxUhrxsI79s9cSYOeaIj+3arjVgXXyUh6JDZu4
rqBt1r+/crR69EK1iYmzcNTWSzm2t0kL1R0kG4Tn6mA4TfDQYHdEVMF5ge5kefr9YiCd+t9/MtOP
3wgxR1h2ssNgZs7agA1M4W3UZyOqqAT9/hmTSXyYom4T1B51JyPu15E0ja2vXYbZjk+TVFwNI3aC
PB3RIU5GcpxqgLDM/wibCqpHc0g/sViWyipDfGPlNeu9cCEJ0IP328cqeVMw78/I2dvwl4IZWCTQ
18gGVYM4wrfO8Bz1Mw4csBod0FaHyniqreAyR3RMipF4Kmu5GdslppQt5agSn0NVC2S1IVxjPRX6
rcSYYXYuKxkrdYwh9OrkzaZpO3+dtsEWT1P7yJD+tQXKFnqjm2z8IQZwF89nPqEhpIzPdjNd4IPl
VekuJSp4PRpktP9vEQti+wIRy/qT3z3TBNvbFj1hhZnY2cQHH9KGPqSafpKyg00nJ0684K96PaFL
YH1n5hhwROwY7oumWtPqNE52Z8DbbDJWBEMp3uCBQ4dKCBnmoSRvg5s/F69WIi9RGiT7PqVMx81s
HZwxSHcESGZrM6/La89m0AueMS/sp2uGB5lZ7T2O6TL+vvjCGQ6GyZYK8esR8V16tXSswkSPG5le
v/Rj9a9H1282UxtGKrYPVkFIVGIY3Ne5s1WBZ64AjycoMTgO2ZOsAJja/iGfsHqAesrWAUC1QTj2
O8SIld1H7dVAYLYaSxU8DKP1HRj2cAhqGTyYw0CPdyFuLDIqfF7rVDzEpd99t8FEkL0l6qeklZIE
se4nQUCIAM90t1VNdLdZ9dQhCW1IOOLWS4/5wCUPhSqmTG61aNEyRbG7I5WnveDEJP8w+okhgbxZ
7ZRuLU23d+huqXwIfMK4yj6Ujzcxu88EHJjbYhTd2a/LYP/7/rsKZLVjc7pRqXsKJm74362XoDWx
HWzl7e0OtWIfOE96V88PhVH6Z5Ocj1VAjtR2ysk1Sq2lEEK8fLe6PDtGVovrxoIomLGPIfq8winx
vltP+1vtcMblb/EAVbTqpPc8NOTYqdnPHwbkTEZkqv0IgmubzcsZGM2wZjAHMgzyD7lu6MMqxP2j
w5FVj7hCWB6HEzkn7ap3poNLbOodBQ1CGTH6a+hXEy3f5GjP3Dmd8ADWEYJ81SnXzizg+TGt/c/f
n4i68+BTx8Vl9LpjD8B9Uxuzt8a25N2yVm/Z6ZJpO7rxZ2Hr5ufEN2Mu//dNrEkAJ0LTqVzmLaL2
7o3GQbcdW4Ts7JAFGMiIE9JQiuN/3xGURcxzPezqOh73mleal0iH15/40tpE0CjoJ0XNTmQapZrn
qQtQa0ZYtR+HhG72e9ey022O7G6v1LOJAuEY1QxgUiuxdrFs/hRu+elxTG06x3h2hxoP2nKgHFsd
Kn2Li2GeTMn1U/0jc7AW0WMjAV3bBmBgNZardPTkq+MzAZgZdPW6mb7NKkFvzixPQ5jZEA5ziIpY
27Y5k9Wp1s0NLZ3+OoO53xsdhoRCV0kUIqFXGLvFz5gzDdOyXkdox3exPvwpHXoXswLf6rCgnbW4
g0I7BuvCnDBJLntIxt3G7dtNRPdIWuN+l+9aD34oMXYFqqIrOcUybEaVfmlJdZ4n0kwNu/c2NSOe
VFfetiE84cPyznrVje+waKJdW5E8MAf5h88B/5XZxKM2KvfD5Vzj9d6fJh/rV3pa/sbW6k+o1HKb
DoiWlViy4ZUjv7UUYZrtUWpn2ksjaPmgeh6uJv4I1837o3RqfYMQyv0YR/rrsXwlg/xS6lgA7ayq
zr7pxzfiG/6PtfPakVvZsu2/9DsPgjZI4PZLem/KSCW9ELL03vPr7yBzn7OlamDrNnBfEpUpqVSV
SUasWGvOMdHqu7b65A0REXvjsG6aWv02KDG7SU8Jh6rxrZnqOEQMd6YDn3HK+CuvHNRnJEv+SvHQ
Xg8UzUdv+oOgJ6y7FArdOzdqN/jSOdmi/li0tkh3/IDPvk1XgB6DgTnMvRoVrTBXQUpCSi0Riqaq
Hyn+yYUyinA7ZOoXS13HQlNfWuS2xAPGm/leocVaU5wRlKY09Nz1oMf5RoXRKvbHIOqru1npnxAY
+p/TpZKF7VsNJRHbDVFspJe+lb0h8bEZckeST351NVzyg/bZqjTru6lz6QCl/OR7/adRq76OZdYB
1hzFLh37dA9zQdmYDVMDuhk5Qbtd+kyWcoVVIVHYJV1vq3TsHkoIVCoqlNOYGjSno7R7kcyr6Emn
gNJi8ZlIqGpbaMjre+CDq8qtkC65oU4bxis2Ze/6xN6WH9El6SslcdHhsYct0wA/Arvrs2cH58Co
xu1jC2P3OFrmuRFD9TNvsi+0BLUVzc9h15iqQyuxtM4WjZ5tgZyYS4zch76SQJv8eyS7ng+tC4it
jaw9dF+GQnGnPABl/78t6OfgW5lV2c/6/0zf+Rt8vpJg5Xp2UP/9bPsju3xJflTv/9Jv/wbb9V8/
3epL/eW3J1NiWT3cmx/l8PSjwmf/b4f29Df/X//wL3v5y5D/+O//+pY1aT19Ny/43Xmuyn90ql+y
svsy/GpVn//Bw6uuq/8Slq1btkO6iKEjIvi3V934l9RMA9Cvo2s6DqyJ2pLC7fH/+7+k+i+Vf4BA
i9mqYQmHf1QB2uWPTPkvRzo2JYNUHY2znv2/sarb/CK/kGGwyluGowvdtm3A1Tb/3+9GdUPzWf9y
zcd6BHG/ckTmLktjMukWsPgxjaM6Ezg1hgREuITEfZaLqmj9rQPBiakOypy5atKa0aITojsvdOmX
mK7zJ7UvnBf4zW9WLtzz/Gd47S5uNGxjQYpAMNafK6rj5VBkCXLFBpxurUUUwsHwBrFq58E2WmeI
TSftU3pjdY4xc8kBFnxcXbHhUYBVtliTqWZb6FsN67nRkpONUewQGREEI7VJcPxYrn+JBjROWtUQ
1kuK330Q0xnaC+92Kprjo2JlRWEGBZ9DOxDY04DrDLWzlJGxd2hfMA8yj/iE2z2HyW7bueLFIJWm
G/PvKmj2o25nJ0/4IKgpGF0a236w0zK82eYoGCEY4afmKBAoL6pE014TtFYArxTFb2+DCbgj1BHi
0Ad4VlU/3eZGVq0i4f38BaDwF6jgVzCB/B2jNn3aphSqkNLWpGkb4h3YIzLZJEnlCTeRM4ztQsaR
uIY9reiwt8SmogN3+PvBrZlfkHWaqx3Jma0hX1CgbctyhdYjUUP5Zjh1jnpTD5ln1ZN9S7z21F8H
wbzl2BmMM+ePB9mzulM0uuq5nQ4XzBThjrkPg898GC4d7yle2xJxne+co1HtdyOWf5OAs/t8NC5U
yqaUC0bDjYPzXuvlyk2YMHtBJPdaTttWiXYM2rJrG7XdZkBLte3SOP9WaxRSSm/5RwFK5VASDDE9
CRubWjDIjVWflIgCIwcNuFI9dUSJL1w3tuDuyvBEXXmq535MBuUBZRB5gpxkvmlgtzZDhfO71CA/
L/SKjMV//pxUbuLfb0tTWNz+wrTktD5IZyKz/ALhko2uc1rPtVXitJ8tGr36SttqBj42zJLXcrqE
aaOGoIZJ5IrqBOGfl2zIaKpOfmGne/ivzNlS/dViToeFpmiO+EG0x9Mx7qt1mg/JYX6DqwJGMGPG
GH2+edMB9d4cK8VhiS0GvYO7CnzL3oxZ9obUyThAbVg2AZZfX21r1ET1eJu7P11aNPv5X9uCoVqa
xCHyHvq4BvOuyK34uwFTnKjG3mWjS9kGSfliQRxcDFoldo+3OgEZvhZqWN1BGRzwUQ98zHq/CQzh
PwtOydrkqG0K3X8O7GSYLMoux0NXR/oyJuhOmq3b5s3HWP+Sj2VyRvgbnjLR96RsfA2mFlEaqs1a
s+FsmFrCadAZn/rS00nXMk5dboqJk3eyVZow4MrP84PSeIdHx46lB0fna+fY6xo7PgVEmtUby8gk
3uxBnnEsG+QroRjq80+IDZZFbaeX0qMh6vn5rmdGsYShpr0aZATtbTXFpuL0V8oTdCEuMniRjT/T
EfaFSuYFajI+55CGm96W5BDnpf/sFenZjgO5zNsmRUOSUT00Txobxm7Mw47zO2rcOsQtBQFFueF4
FBuA1dqp6aW2Jyie1p9Se38gO6nqhOv5G3hiObBWuF4FXAAD+joV1O8XLLWl07eDb66YvVHDFP7k
bPMr4lGs7GNsOwffQKo6NZMfH7RvxYJkopEZH7J1dEYGJ/zpgQQj7YgtUVuXYqD9NJQfCEwOT3ES
hCdg78ZrTzhS/aMPUqxRbUXiM8F0TGqx1Z1dDE5LMomNZjnajjw6VJOT9LNf4LG3XQzFsc25v6yu
7TeC09QToGZ9L/3yrsIbuFUajXLenRRbTFvs56dZXPdokCr64l7WoAsq3f04duwUgRc6zMi4Sjhx
sXJYSfFJJqNyyuMi2zWOXe5yt9SbZZuVK5gSdNczxJHA9LqV41RT/66z1+p0lwbawrfzjFwsolAX
JexEYhj57DOn1gCXIFklF95nA0MFuJH8RLehQmBfG+JUTQ/45LwVuHaBKVu/RFHvfehLRW6jKJdb
Iqb9D5mlXjwOXISSLSMuLkaFNqbxTD+pBDcgTWhSjm1D5axwCS+JSTQv0OAXnt7MCTERYkLn6sG8
X+fG0N8eOyb5Qd5RLQf3xUXqWiThJLTHeMm516dldkHh68DzStYtgRu4kcXzH9ZJ8T8uO81xHCl1
R7cd4RBV9PtlB16miPOePDOSvepjNn0YseF4WE9T/4y5YlyrMOinvFUaww7U8JUTaikl+KAVk2RH
PULezLbEgLsn4km8rW9VaYRZwTa3UWDIk9V4QGdohZcpLcFqTJeWbErm0cZLnCTi0b1VHHPchmVL
l7NkVBxNxqFYunwSgV+se+b8n8D72kdNjPkRi8THyM4OvMUnbfrw46F+xqd6GdRW3+hp3C79ojFu
vdT1W9PNMdXmkZnMYp6kVFOwQlM03sbwteqqk/O2ZUBcssDQTfKinObINLsYZA9hIwr0netz9tRk
Me5zfmv2MJa9imVvvhuFPPECmXeqHd87q7jPfb/5oewLcmXcj4WlR1s6e+DiDT87KNXJTliXm9G3
XtXM746V1Fh/vQSxIse8SGIkZBjdKyellsrJksJBW0tmwVpCidg2VvGkYPReNzXpEIFZc1nLwf5i
xRE0tPrQRzXRJKPxEmSk8ikQ7p+6pupX81c4SP4AY7N/R3exclH+WhomI1AypiXe10TSZm6XKAlZ
I4DsG5wThbuYVy0XG+FAFAZCK3PfjFq49gOlvNec91ngIwcard9hEkGCW0834ZjgQ+fECtNkes0i
JXc5v/ecxKIz8zY6U0ZWbs2cezcvC9JLQt35qonSXrO6tpNEQlk5esJgQsGDM5Auf1IIEfFJDlgZ
05ynq5PqavVim3ZWe1IzerZBMxw7O/r1QRnpvNRNLgGyKONehNagrlr/zQS4eX1sZFy/36wkQfzA
WlhPDwpDEQY20XWgLhXTHhUyOXzc57Y2ovKImu6ZTQfjTX3k1w+OakwbZQiJowwCZdqn3Du+jn7P
IRuboqyas6SrwLk5vXlNkHPFYG0qy3rPWDm5Mugub9U4bMZIDVatMdJ/zSSzjHismeGn9paGXPSH
jUr7HX04f9oUVcAWNFO3YXO9q4Adz3LHmvyFNejaAb/ZIjJysyHP0nhuh7g8NrEbnaFTGUCOG+dq
1+HPRHH1EzSBlpGT1q4QRaBr9zxiyYvwkqIQPUKaQXlSaXl9rkW64pKyGGGyL+v5l0T1lTdfHc6q
Rs2qcbm/DqYDKrfRPv/zajgjLH/dgykTVdsUupQCN7z+/ndTqVrJmQsFI+VO7i2XPp1oA0a7/Ugn
uspJj55fbMPBxHnkskXHZBvDhDk56lAA5DLco6b4U0jJQiSO9nilynAke9EeIpv1LHBardKk3TQE
A5RTzTMXPpHS8Hf6AWJC1hTlxa+RaQm75RvZogj3XBY7OEkdBWzXRZcsF7haQlYD0YQmxlQS7zrB
sKArmdD6ltmc58WuRzMJlIPoYNdophn9IlWb6HOP4RrNftFt//AOvi+7HbpTKvG6mpiwbbbzjhjo
1+7AXBV9BL7bFAYnrLN0tDj59sQ2npGBm1vT8775JoPoYTSKA4uBube1ON2mrY/ILgPyEtvIWoTR
HLhEShmtGj6wV5P7/1y52Cwc+jLgqo3siHdbfqrjfJWFtK8Cu0E4ORqbzsuGz2Sw1QQ5hvq+4iiJ
C8X3zsSJscNEEAAiwMLrbOibVZna3VmD14rK14a+JLv41sTl9143FsR+Tz0srFCMRU8aLcHH0yAO
tT+8c9rvqMjpvlIN2hyw8xxVM7T5QPPrgSVUpB9hAH6UB2Q8mVS7vGcDNSDFt3QJ6QgI9syMn6aR
fOhz/e6H+XY+5lmh3p2Ap9x0hALmoDwZYP+ehwqMGvFO19CC2lxb49chtuFQxWh6yrKgZAGO9AcY
5Uzg/PUWooTQWRlU7h82JPX9LWRqGNexgY1LHPRIl9NaHuYH8z9fzU+NtJsU8FnibtzeuDF067bz
0Ufz9HERqMOwoR6mLBLxy2NYnNnOFPeHFjxUYu6UIN+PIr1Wat4d50PC46QwnoOOzsRjkSYyUDy1
CVnyBp2b9ePFTNPzXVtMUIOKFmg54JA3cAj3rsSrSlM29Q6J7hBzLLRXP6YcHAv5UXfjZPW/vVko
uUybJYe1RtBWeHezBKPPHdAl9QpHm3L2/Li/syy+mnk+vNmmrmzGjR/64xZlQ/SRG27H/Kq9W2n8
VJK1hl8jORqYqsu6GZ+RCcCd0osYxU/5aV5S5lOV0+ZI2IirJ1+xvCMCeeF6b3ZelG5bpSlP1YRq
0otorYsy2mVyYAfvQPAs4jo2nzWPbLpCiZ6zqWalRG0R0X+sG28ta+JJCfw9F7H/PB+sehd5aJvr
prHrcnhzigGa65/fMe1/7j4qvUBaL5awMK0bMyD3l7skzeyUEU1KRkpkfJtP8RY7DHe9n268XJi7
jnJ1QbEa3kJUTXN5OKglTYY6ES0WgDR9nL11Wdg7/pdH5TEfx6MAXkDi6MDAU6G/jg52W1W8zMd+
MwaHQFjvBrSjeW9prD7VNlE7jzeMu1pfOoEs73pMKmnomB/hnfRnfNnFtgiTYxoXwY5ONdOUIquf
LByPq6S3/VNGxCpzWnIKJZKNOlE4GaS42Aa7GDaNLzinKOMTy56D+965t5VGuZuUpr2YdUVYAyzO
KNjCheMhOoj84JzGpAkSZl0oBnlXeNme3NG6hFNt69vxNx+SDKMeIDPzZ52Z2BE6DFoMeMYJe8C5
u6+KnMnwTy/0nQ9jD2TpUcUoHsnTxCmUh6Ez/QO9t01eBcs2tJNbBZRmRbWSr2mmfPjrsA/fcVdm
LWqA6UGGtdxUZq7tjHzC+wXhVSWa6+4BldMQO34s4/zChE0a+xGg8n4+8SH7bo96OD4FPfmJeunv
ZO375/mhSLrd4yQ5fa/5WygBsiRyvYtdVKaX1s6/W3jU1vRB5UVpdWFtw75Xt8IY863XSnEWKZ6T
2qLqjmQMRqccMVfDHVoIie4XB6cyRHKVdCrdo6mma3zo3ykWxDqCu5GaMQ3JjCKt0Lp+M4DhYKfV
/KsCC/KoBh/mjiTVob7u5uYocHabAaAjTgS+i1NsmysOk/RLp8N33ETagmADc12XRXa2jCLoF2Rd
ouLsu2DlITDxI9f6ro4dMja0fUQCvoF3B/QjBu2Wh461iQK8OY/mZGR6L+Dpupr6ZGzpFdgggqYj
jwxOSITHCwm6qFM7Y9jNJaZhYVGKneKDmcvrfAhMy5CMZqW7P+6jbkpVAvZ08rrQX7tMQ2EgkfmN
KFtSlOvj4dGamC8ijxypbZO4tMBE0X2PU93eDIoJxE62+kfdAwnKqC2L6eAE4KuYllm0e/CudztD
LcoN4+NuR9YxHAHutjX/vjtz/hgWWQQlQ5fxth5MVK/VUGLSIrAHJ5f+qg/qh4bD0GWuE02eRWre
8LMisl+nZPchxODMOj+ISRTBGC/7w1Y+U8B/3QNNGsQTupbJgD2dq9+t64bWkPxl9O7KStSa6iXL
NnIQId5ALiCFXPjH0/lNlVATmpiVlwL/pPRoHOO++OLaEj38/BobHV/2tY6cZYyCE2KFAf2WWORO
nucI5ZviWJcEgY4KhVA9PbVGUn7julBwW3wt0hhKlQtDIZOckryBJOjxmESlfh0KUqj6sn6y2/i1
zaMa1qkuV2XVOUusHCLd4JNA6CMT7L25WywC24+3QpbZxR0bdf3PizuTm/ctMOY1pmRd1yUzG9iz
v/cibN/qUxPA7gr6ZQ/SX0fAVyhiLXuYHdS02L7KTWN3tK0sU/sEhNPcJVHlXiyOXnAg2lOuaS53
fQOItNPDVVHaXFjo6SxMASgRGLKa+5ao9EdVrznuD0kqScMoPRXPiGTIY0fc+exlgdwSmqXvRpGh
fc2cW2Ikp8hKtRsA9hVxzjg+S/m5p9e7z4I6hxOCyzBVK/LU3Aides9J0QCZfvD03Hx88qpHH10Z
3dv8wU/PGP06N23c934b3Uwlr47UOk8hoeO3+UHN5fcwbbNNKBlfL9RBfJrvLd3vbrTH7HOftRBw
pxZczxq5mn/9+R2ZH3wbbU5A69RusLeHIho/N9Yb8pz8qFoEOs3vsDq9zQrz1kNX2sdOL94KutR3
K4/LLY54cwfxoH4eo88RqhfebPE0PyQmKRMuRrFtmxVsMewDoilxETnD3XY4+fR2w048VIUDLYNm
UI5qn73N+EoQYbhpQ0a4WcaEw0jEcIhSkw6YmT1DvsqfdaPFsuvE3nF+Ta3iAMG9D9tl+tPGS/wF
gdThNNX+kE6HpTFl6TuIPFQWjR3TVA8K1VkqqvKJU+a0xCEQFBFDIvyKzLNUX202TZLT1LTLNbb4
4jovgNaYH7i4LnMh2hZBc9Uz5yKcsX2RKeMkJ632oP0g7o+FcptLokdZQYNgvBYyCVadbga3Bl7S
zhmza5dr2DDa8V5Ol4PPUPmaOk5/g5vSrfMhq9e2BO/i+7p/cwL/r4eIxj1B5cHJHDj94Srod1Gf
VPdiggugMV3M14/vRhSupp3t5mVltP0vpYIuMEycJ/r/ISSo7FQKW3utGhN8tNOa9Cj15qj0nr2E
Gu1tqoyNW8FIN40LamljSOvYwDm6WTTZOPzC7/vrq/m1WrZAJwP14+MPK/3Ql0aKNQnvuqd11XUI
axi2A27sYFSNp9j81pEJ/yLcEvxAG36LfcfdjciYELS7l9z6arsKhFuG31ffyip91VVhezBpJ23G
CqqZSS+HSZGDBURt2k2d4KL2OpzK4K+ybTlhgQf9Y5626HE+ZGMrz/NHF9recxj6cjHvloKpKnI+
wGvfZV7LPc2sr910smI1sxHnJpNQhMb0o9XsxP6XPJ8IvFqU3pq0pNQV3Q+6VxwQmUA0QZO+VBDl
bJ8TWBBnt3nayvGsBfsMYbJs2vZSppNg3RsOAGCMA4g5XppeN4zY3KRNHR5rqzN39ZhScvUVSqpK
u9VopPfSg+WUm1WFOlYmL12RD3tRwu6AAIjwYpY9VzkQwJSk3vvQ0sZsSdpYx5VpvuRTACtSkltT
l85KMb3qjqa1WUnZ3tup/tdlm1CgOMEGeC90VZVI0Xl0N3+V2r520FJu5arwKSxh9rZLYYcD/vxR
0ZhcMkQZxdivWRElBqsk9l5tT7nn2Td9Gj14TvPXg5Zr46GpC0CLXFvzz8r0QSVQe1oDyrvrF8FJ
yGoTWdG1N/Lk+/RFxkFi5ycdlXrImJ/xDWrZPiOmrq+bmulvdqf3795TA8cgoEQMT5nt3ksnVe41
nDUmF6syENrJDbrxaMdFsfGQe8FPwqs9JMHAqllqp0ix9uEoxclTKi5VRss7OzSflKkiGyWQ1Miu
ioUhkvHQObCQph/NTWKkphNo9+8H3+REhP683MyvtZG69ZPshOus2lmW26+ZOAxvsQfumY8ivKKT
sp6xr+zbQuYXCFfusrEaOiSfOp0TcxsH0WHwzOLgcDrfapHq3kz7axgQ0oGlHvxU8+HxlaUuAnB0
zM9xGdBEqzdOWVf7Oh2BP01zkvmhkRwdMe5qMUiMecxi6Xq1fFTMc4t7HoSYY6xzbNKtm2nyLumZ
/+xMIQ+jPkAxaNN8j0UbS6fDpxITV3mTVjsuND8xLgZKOmMMvE2nxdo1YsFl+BP6WK/ze9i1xhOA
OTGo2Ns1hQNPmdMNRxts5Y57nL/KBrB0j5NH13Xs2pMtIaHl7rA+HYFsBotKmsMlI4V8VfTGUsLu
fc7olWykiY7QCFS6cwRh0I6kLMHrj2/NBA/wWuiNd2ooHZcend511eRwvMsy35cIuFcwkbpN2hdU
AtPgOtG75xrqRXQWiqcf6lTd1mNp3Hudb2d7ZUBwc9lOLLyXgprvqjFjOD7eR6dRmnXoD+o2zWGA
JY2t3nIV/o3T2f5uEPndM7C2mIV5Jtz3xZgu3/kh4ZodvKo9adNLbcugV9O9dlOSbe2HXff0mI+a
Tc+30UJ51qaNuisYPY5BD9vcwhhRGA1mlpoKI1GJ/2iyrzQUOnNBJgCaD3MgGzjC4bJ8DL9KwDUT
hRDLd2II54AgjKxmz843cV51i/xxmPHMk6IQe18Y9pEwT+01b4qf/heKcmVnDJmvLhpPRU84yS+C
XH3uIjDAVo0S2xQtS4xXHAI7II6Ynto5G4DIZpFT7nCotaskd2g5EDp3VEGaOF4yLNruKwxaenPT
gxT6y6zlwunFcXsatBjqyCdsCPNE3zJwAu9TUHeSbTHhyEC3YBc6UQq2r3xT1JqjdeJbR0IuMdF2
gfhDx0bX3/c3TVpz6tTaMijvUYC8K1ErGlO9Xfv22k+qrTX9fCYC95VJFjqoQrqdigGhmUDvRTvY
DCKN9g7RpDszu/Am56BYmrUXrNvKre9ZBHExkm9jY3J3N0ZKRisiae6b4Vw5l3mXb/0iv+VBiugD
s77H7A2YIRpsLUh/FEUY7aMCoY3ZtH9NhWcpkRi8eGVgmV8wTWRL0Qxjk0cDsofSfAqQWK0e5zQ9
7LXJ9VBdNXfsLrXqYoNzpmCKItm6pmscSrlrS5nv8iirV26PIqSyDBQuk8nGYkhpFDWbA+Hd7S4C
Da0Dj0BLUO7VGgH3grEJtZeXX9PaSO7GPQDvMhdgXdJlb3meTAAmdv3H3Ej1EmtJ+8+FbGP9rAj/
+CbY5xQXuXCJySLI9Nc8VOONTlr4ikCIiGZsi0U1SEBs9dq6Ymp46hGritR2T0qensMyDJ5l2kOF
DFezv2VgcVj7HRPAeeI0931S0uphWI4rdWDqnCnHcWqC5Cntq8SwN39Xj62T0BhQB/NMqrO3buNu
4PitrBtcEGevslhr6hxKFj7LvGUelhWOWGdIUeFSmelGVStzLZO646AfBMz/BmeX4Rw79BIcbjH2
4J4TTbvND7qHfRbR2eXvlwClABZv9WhX177++GuwO9oNOlF8NFQZq7hqf3hW1J/twlA3fo+zMxLt
CBi+X0hwqRtj6i02Nb7YDPALOO9qp5hOw7cYVkowBs8qg91l0JCQZ8j1fNjwzWHc+yrjuho1yktd
Z+Y9OM9bx1wCa+jw/loYKAIjsEXepSsskCJTxUG3mMCNctDXPayCndPjrdeq0ZgqUGMNkcnB+0nP
UVG7rabA6aSXna1sveMwN7gxkuKI3kwgb30eW7tCpOGu6GjvuFnwQyZ9fxYk2AK/c9dqWuvAsGmt
BG3Ybiqyjo9VL3+mnmlf9H5Cg06bj5tZ1a41wlMQW8FxCsqeNGcuIuzbUA9fbBdsTuf7zXZuXM0P
+kBrFDXIDSPBXXT0RBo4aSiqa7kFO8RJBsMKGLqkyrbcTt5XJexf2T6Dr2wCC/RJwydbdmclVVTC
B4Cxz//b/P/OD5rglwXJt30s+V2bKntK7z04FOOS42G7jJFlXNw4zxZK2xWfsGVVK+HByfRIvjxI
cliuhF5QuLwWtVWdacCTJS61MT3qmkKjRPZvUmt+mPzrpYaecQ+T/4CzD4+2CcYZD006ECtWHDyt
z0+VQwy9r+C3cyxlawbQrKbfqHVl+4xR/gvs/OArsPQzUu/uwDv7tfNtTBNeF50UZ4AVZjrOdpYc
ilFrsAJyK5mdugEfEZ6TRB/BzPjaipsWY4+V0Zqp9dgifcSAl5tg5HrUualZV5u5KpPIMA51o/LB
Gf5HzuE2g3r46UOevPQWKNBVT3jPYMb+WhXlcKjq0t1lQRYs3LJt9onDAXqndvgiUzkpCOtcrPyO
UEaM4JArDdC7hu7lxUK0+YB36SuSdQrwPN8ITyvWs7utTOwO/6e7SfO0A7nT9msxPiXpADrmP/vz
/JVsnX1oGOEBwc8bOSoRMEIdDb1mPSGYG57btLEWSlJWO2RY6fEPbZT3EkVTM21pmJIeFJ8kKtjf
uyg03CoNbHe75gOk/GqIbtO9Ifnm5eq6kUHxScHft8bSrBwMCxSVE0YtjG3qChtjwUaVRXwNkLlf
aZHHV4yI8RqKjYugiqfza2ruNeu5gGQ6bpB2xMdmIyKhXi+ZQfyMFExWduVDDDD9YRX2gboCQ9kC
AyuYUU/7IS5BFux5H+kCklrqUYtXLVAIDA19vHmULkmF9afTqdySisUiIPh0TXVjrsGq75pSzYg9
zLBnTSe1Is+Sx3r1z2+nPumufm3mObqOrQVllmabtu4Y73RZXquPk2AFbkioZSvfbJjLWfDVLC/Z
xqg7by0y+LYOiq0VKRXiuX/Lax3Ci1zYlvdSE5jY6lZ8jRrXOxB5kJ1xeqQY4rKKEG3NuERVckHm
g1kr1MGlwVbRW8e6KOkmmM7VtoNVqG/sfdG7459mKu8VQA4zOY2SRtB4sw3Vepe0JdhyB6VBahEV
PqOTSQFZVmXKhIUhHBFXCOE6T26GXg57wE4sAQkgz0I0RE0M9AMTYgkF2LNd16fVOrD1I4xT9xAM
EN3sJEruTUXt3rrt1VE7UMCZrv1B7Wm/v+RpszJzNHSbZqulWtY7EZNXOx74Ffg0FfrBoxbJdgfF
VCNBwvtWNcNL36GMndskyQcjJHxB7VvzPkptZ+eWuPmRZiwhlx90pfA/GGL09oZCVdw6WQWBgl5N
Y4fKspZ0tNFSdU+eT33OGW4RuK19m5+Fg53sWzGtZP6HsHP1czFmxnn+yvQKSO4R02nWyeLUkVFQ
92QtckU9yq9KRVkQ+ew8fWeMJrk3KkOtUNby3AZlcoQzwcTaz55SLz9mea/d8MN+Me2gW3c0hM66
jUrFoznSloWz7WMWsirr9lBdcMDXFmU3mR2PpWmwLTw39RfYRdWTrD+3YnAxflXKxcuMb2lopkdH
9F6+jIZk3EPjPRDsFV2bXHyYv52px8wTioBaFID90GrFTSAh+/DPd9180f1+16GF0KmwUVzrjAzf
3XXSqQsTT4aNw3of2rI9OOr3tPRjBf4zoR6FqLw1BU+F9JTVq0+Y5veB8pcG1jBL8FOBd9Ot/oeB
WOPWamZ+MOzKYcwZopd3m+dETdOTMNPsWnfD3ok6ZdkKw9x6uWI8J1F9JQDM3WNn789am68f21QH
ZGVbNrl3ekzP8oH0okm6ND9oEz2oG6TKYDv8NAu+UJtmJ9UwPra0SpfwPqG2TMb0enqoyszeDmn/
HUltufY1kPBNUVPhp3W4djmPgv6ZIPpjP14CnYiV6ZA1BsVTadf2Uh1tepmQgZtzNEnlTM9wN9Yk
dfznz8L8H3cXl5ChEe9nwdvFcTEtIL/MXKMCbLNrVFzCBuTaWZTA6i0gCu096edX4Pzppkr1/NqZ
Oct9WL52oXBRuScd9KIOgNLEPdJ7J4eqCJuX2BVT0MhDBhZ47aGb6kQ45v0qItd34zC1W0/mjZ1g
GPQWSLGjRhnXeJzLbRWbCC7J9aJRw4OaTyl3bdMiCs2LY4I/bZ7SjT14vFQ1nsvc6d8yEnYGBv5L
Uyr/kc9CWNkj/WuXntBdbIViTeLGs0pM+uMcWwTUbv/8Tqrq+wmHM8k7JqElHlZHquY7VXph5I6I
mtBFbTB0x7EzSnpiEgFgHS+TMP/QEnX0vTb0g1RC8nxnj0HYCfJDPEzO83mTCUGw1AtHWdC1uD+E
AKFzfswxzOCzPh/RbaZkpzAjCqNxn3IEvLvHJJDg4C18q/xkqRnz7djoAVWSWGvD+Nv1TAHYtwMB
bUtF2TVarthpA7uCiM1h+/dcokMaDvhY4zCLv2XWwOslZWQSF/aWMIcXC3b2VZ8EFFXXvwQyQlqv
E69EK7XbFjo4nlk3N7epBCPqdYrWfINTJNxLC0oYy5s4RQ6sKUcP2EsM9+XRblGi9gVlcbbINS/a
dbVkytICRn0UDGnXe9DPGZ/0dWgvmha2UjA9NXq6Go9btrTq7+k05B9LFEHz1RJPTyNVv9J9svYg
QapX9uzVXDZXqlfvTTKzHrU557UVmC1FW5itPRxgqd1szxDkNdFAmUWfrU5Y5axYVSUoYp9uL10r
lVO8Gv9fws6ruW0uy6K/CFXI4ZU5B4kK9gtKkm3Ei3gRf/0sQF+3u3qmal5gEqQoiwSBe87Ze+18
E7bWORyz17mobLDObuZj8ts5o5HvsW/ppni+Sflco17ZaiDMCHh+a0aoGLM9Jjbe/r/D0tH/1yoH
yZutui6xn57DovG/rqC6GPDsEiS4/D7msCqylO+D4dj4kAgxj6ERH6O30I53Av/CRS9D4LPTQdmm
3ksMANeSEadNcntUN2JlWYKzCDtb2c2D5NiD9/ytIOfT+6G5wW4+ooX0Pgsri++mKYJFPdbFo29k
u/XzJNnXVvxb7X25S5o82nRN/pVxdrqSzvJl5Fp4QWa+c5UwvltVexkjNfx0SFEiCzM56EnzcLgy
4Gwg+kuuarSMGww74V3PG2XZh3rxhmoStJxNtJpVTaJ3mgly0SkgNUUdEN9ppUdEDd7NLO1wEbhN
dcnbj8RRrRdGWd0N8cCjcYK71ubFS2GW+iIOM8AlvkOmCEuDDtbpt88EEDNZIPQO1tTCL3NbhyYS
zLQKvQolnWh6+URL2LzyHUX0wbndzpPi1A3SfTLT4I1LcfHMqucWlHDGRQQtZX6VvHOjtQsMJK34
ClWGzB7C0pRjWYwQkBghLZvcF0dMScNPxURW6zlMUWyfACKthIKX6WDPM69xSZVKTRjknBLAXDdL
wGzoEiYBUO8oIWJWJprZ1NEIeONu6H21daGE5dZNkFYZraOv8MdaD31KLogiL//p2+7zqNv1HyO/
0mLQhsr51PjLYO4hn+DaXO4QIte7PAcI5M012aC7Ny/U8LGl2c2DUvGWmSz1iwpvTqdX0SInetSf
Z4m7MnF2UQzlrlSEgbHGUa+9q4LBwoVSTvKCIhI9EG7YMr35VY4c+IvQpIc59cRUPoVTzqmfzOTm
oMT1AbkTffzCuYDzE8vUUOvDvFic7/ImH1MAsSwEkZrPuzrprxypRAfPKctnyGqPebbqUOOsCuD2
R4gbxD9oAKjNftB2nOL9yZsmn6rYhYKUur+9SSk6y0XnjXC9D4Ytx07nNDyrj0CM8Cc71NiZlpyd
iGyl0uFdYEk6ZVlNxqTC5LwpQ9zx2O4ufzeJEj7QkdbwYhkYigKCPrg4yyXWDGLk90i88pk6z4qU
LHY5LZndAFyktlGSMmghe4Z3Xnbxk0OuVZx05JMqtr6GueNeEa1dARQZF1IpxMPV0sXgt52/CerI
Wul2ab4phbGMMse4mnmOUwOq8tmCE7E1zSKmO2Ypnx6T3MV3EzLWq9cRQxmZkHhbPLdPl7mf+ack
HSMCJizm4rl9nYVPvTBunvSP2NvwQpVe+AwxPl4aDTgFpBHPPlfON63v6FPb53+alGoVXGe/Ci5I
ig8nB6tTEtzQNyF0XM0SNzOr412U2XQIuqS/kyKaXJEXMgQbzWeFxs0rs/Lr7I4qBYSRZCDFZ25/
uaZvXyyHq5EcS3rQcdBO2cH5K8x9+u5J+SMum3CVl0rNtJgZXhhGxT+SMTgRIbi7MD7F/QiamwVc
NLq/lCQ2nn1ayIwCQnLthv3oWs0XYsBfdGucd+RNwZKEYOVIo0ZwhY+Bm4FagA2ZJuBsS+gpnnyU
k95qPrJmNXLaQx/M8ybdUWsnd+0HohkYjbMkLlQ8dMhcvOcVgRyRvc23khHwh5MZCyqQYUP3SB4F
sRf+xkrgFntBh9E+h+bsZjh+6Jr9rIxYo/UNgoJ4PYOlQQffmwc78DOHbPQwkWildsKJp55Kv3yG
tAzUN65dY58STzZMg8IhRbYftbbc2iBhj9IVP/IYJ3/ZkMjVGRLnmC6/jMqr12nkB5vvni7KCGZ9
Z7rxHdBrYnu8MDgqBblhQVFvsgDbuWJyTKJfUxYGa5AVsL3gF40PCF7CHekbpIgIJlZFEwfakiRo
ptr4qDZOpdHCdLpmnah0hOaVasJXx+y0Yg1s62dH4sZSHZv4zLqiufaS3MrCEQdnrJ2HWkR/+sH1
Nx5cyvU84MjsuNu0dsCo0i+NN3SvGRx+l/hPiyWIak0S1JgkY+VFa1IsUhXmm6+Wfs4xyUpOroWF
o7HXXcwEwSVmcbJTOjRG6IardVThWnJj47dJOubCBph3DHKVXvSk3bT7Em7S1ClhyV1w6VZebNf1
F04pEJ4ZaXwgyu+iG1Z8Fzgzi8Gpj9/d/XIYvqBOAzGbXge4MaA030HH5cngogZjtPJ8l/xLuAHE
tL31sc43Jw9uY9bGd9hJR04JTKkaZPEHJe2CQ9CJt++eDfM4NO5Ns5yNhSl0QGZA+hRDESXia2Qd
qvoeTgjTe/5Wdyn5STT+NavHDlQQlPlKJwfJSKFx8usjVTyUUgfdMx/ZTHcu88knMYbg3Jvmcj7F
dKH2J/PrEX8y2nmWtnzsBBJqS9rJr77amI/Y+2MppEPMkxsl0tK17GrilIohPCGIzZONAM89nVoz
JOu+CY2YQTPivQ1Ja8vQNUi2zh+ZLV3Ch4KlGIuTmutg1vroi1U+qA59vGj0XHc+TTMHO8ReAxaq
xZWzNiXz6sLduhkdmZa0gqWnMv626j9NIuLVqFQ/OpIKEy82F7mtMkUAH4amffw9EvRBCtIWVR+q
dakCja4SMLp1s0ZHSvRyEmIT7DNwk+Rv15qjgQKEjJJ0FfwYgwa2jsaZcSf8ya4EZNETpbIK2hwT
G83/yDozOt0WTRcDiNdpFNUhjfouCLalZndLjVjduK4uMiLD0zKVvU+YtWH6ryPMkwVjW2+h/KoS
2H8s0MNNH7XgpZKPVOTXrBO/laahHv4I7OCWRfpWa/qdh+xHKcwrXdYSAogtlLNadL8Lh0C2ILlp
TnD0nC1ikX2Dr9fzu2ND8LPpwoDsRvk5Jsj+BUgbIE3pQ2Skv2YaoThd0S6ykkmdJlaiNhil0zBO
YUIPJcJc3m97i64BCEr4CaabA9QKe8oNAkkQWua9w+Wgu/TEO5KQh+arSsHO2r98KkisqH64hnO9
RF059d/zdKO0zAlV8i4HB/5oBmfVrK2D8CsQrOAtlq5JPEBrhswQkKAB3BONGcDi0+KtaeS/+lrf
M3bCLzNa7RNkrbs2lmfC009UkD+UrGToH2xjO8HhgF0t5KAZYYhy9m1uIV5epVdf+za/9ugS0OoQ
C+mtUknoLr4/BizNKUqGB7QgMDDawU6AYRgldTh/v+9by2og/69i4YbG1/uNPnTJuSpAosq1KTZw
eVYZLyXTn6aqTJ+msvQL0O9+zzvmw94Ym2UVYlkpS3PXdtlbz585KN7JUctfIzolD5vWwuqovYs2
fC21vNyYJrlXDagbY6jJr8gcPhY0QqT8gSd3CpRqwx2F+FtsyEtJNOvDCsVHlRGxNEiTqTteOXiC
4oOB652adA1vdBnDEaxlvldzsqAnZ6GN0bAC7E7FRi3hpkCbU29VCDM5FTfDLJ4dH+VBw+VkDL2H
mbfVYg9whpAh8xLTgDkLCUSbuM2KUBEULwzatlI3w303FMEqHbUPFzupNLtyFeoQ4fEGBkvs6pxu
O+9PS4KjJxuOvk67t5n+C8/yW9qAZX2C8q8sYMoh1UKrRClbioUC8JKJENqHBrDhJIwszl0rYGRR
UTPuQMinq0Wy1qKq2NWBJNBHGba5ov5sZ2SAx/ycgD3OZsy8igvVN1+l4hVL/L3J4i9ds/Rlq4EI
jgdQhmj2OCnQtgnzflGyZumb9qWogxS3t/0Zxyo6KfWIp4G0VNs45OqyE4xKRh8kI0FKjigEo73i
6pgNn/9AB6+QtCt9+RR4OjwZYgvH2Dr7Gmkxg4IJnTRvmHiXOkUNgwsv2qiJQ74duMjO74++o4M0
9Ui098JoWGvdSDOi7V6QQKvLRka/o1DZapW90Ap/HwT9Xjp2tgRJIBfTH2nHAwoSCzlhkNiSzwFb
GbMIUo+6nhSRyir1tVrHp5Dm0XQsVHDtnfAi4Gpj2Swqlbq3TD6dMn5rCxiVjP6XGtFo6zSPIQcN
UNLs4mGAqVsU/bPGn7semgz2YqQgyUHNrajAaMcQI78FubOM/1ih9x70AkdKhZ4sAb4HCWKVmsNS
2Mxucxw5men9kdZIjiZ8X7zGtHS9uHjm33GbjDk5dkn3GFHfpVa0hfYORClkXMpE5wRImkiSYVO6
qbtKWbGwigCN4dPKHUmQ94f0CRt3fnBzrVn4BJiupev1myB9Vum1hHoVHiTPVa0ULnDguMtYDKc2
5MYQY14whvKC5HCNDQUNjRHSiA2LF1JC1rkgjzPIBoXoty/dTEhfjDCNCzFFEH6VFR1paTnx3tcs
Z9lQxkMId8m9L1U4yJX1UNQ5rALkR+4TMKYcVOzt28qJYCpi+8z9TnAAR8YZsv6bPcAPYQUKTcmO
yN8sNbIC1TQ8VI/ESh9ZqWcvtjI8iO1U16WdRzTf+YXSardc+PElJtDfuuGcDt1vBHpE4qHIW0Ya
T2yFtTLDghOCltnrjjwfQpWqAyo21CaSgFEcsM3SiK0tVKx+Gcf4eN2QYsGxdTI0U5fAFJ3wEpgc
MDMyn2uOUS51Lxn4/UW86vljhMnJH2MvWTUEYFWoBNZKHF5Ns/wDc1MgVEtpFTeAY/iolq5K8FDu
twTO86ks4FPu6HQDfCLI2sPbO1Xt9DpV2Gt1mxJ31gCRGn0TUiYmflFEOTZ8dWuHSXqMAhZrWlLv
hI1SwzfIM62T4swAHvkNeWEqwvA0J+jRVv9ARPwaPWU5mM2jK9WTpQgcHNAGZPgypM7SzfonUesP
Ilk5+Znh1gWMtgx18YTjm7gjHzVPZxp7qrNhGXfk5ej4Il0dVBf4NpjliQCLBY+txmS0tO12Q18M
HvogxToMIazoSXCvezN4Q+1FL6SouTLH48bOy5+C/8zGt4xPWqBrCN+caehNY/FHCq5DFYzDE17A
z1DiG0j658anM94WfbHKhpYvXP9O2ZifCIXgnfceHuaLC6sKZzUIpHiFhvLC1JRlBvkTa1ZBJZy9
d2PmPrVtGx8qzYTU1oY9pjI9vujTJmEQvhpVvhWcHb2zV7jhoS3D03xvHEAhxlG3b0iX2cHK2gWU
3yvBwnJpZ4yp/K5F8MN76jmcgKh31pKDew/bKz1iCBgEQ2LXqc9EjuAj4VSP8B2AaIFwtC+0z3bi
PzQYIsifQnneMJxsQvuntNJP6XWMcwqxJsZqg2hML/OvMU6CBaO4BE75JAtX5M/R071Fn6i7AQQe
lNpo1ZvNzvQyJIwWtZBGhNeGmUt9rsL6MfvTsPpGW1jw+saYJCXjWKyRRy9Dv7BeKP20sylD6jIj
tl8aOZTnyiWPen60smr6AUEjFratWy/gOx2qPcM4BC45qLZbWR82OWCB35avCoORXTvFhgVwGd6r
iilcb1sfFaxBVJ0iOnmjGt571j2Lanogs8iFS8XwZCapS984S9bz/rG50Q/swSVh5bdRRC3KsP/t
ohg7dr4i6ZHZ5tJKmSakNnMYA3wGF0Tf61exnbsolFjk0Wt/IRKkvtll/SoCo32TUZHtE4/cDmLs
2jfTBbXZcHUhYJpHRV0+V53i3GQpzUddk4w57R7RT550h2vW/EOoHZuNhCBAIEQVIqHtwns7iuoS
q8oKR3V4B60X3uf9Y/yh6CMt0H/viYzy6somISPVJ++rcDVOA4VAMA1PcxEawXifN7ZM/7RG2B9s
aqfvXbpeXh0siKfvJ0z7I6Y27pg6l7+7iC3tI5kfFfgQrIKbH8hQjSUokXwHrVjubewg/Pch+Q1D
SJB2pTFlUbNPHSHeCgxwdG5dN0MZPmncOHl9Zk5wSrEGvqoS+QxifRMvvj++agqjzekJSt8kSymK
tW4kxM+VqroDTmfs2latb2FLSJKiB87P3LO2OJAaCHlCpQpAh9Z0o3Ue61F9IzwaiYx4A33UMlw3
UzKdUvXNqftmS5OHoB9b7VdWoUU7nEHI8EdZbKhiJPUjzHhQu8RoVYl8eLVt3AI13Ta+2pGNXWMf
NAbSkTz1J2dDg35fZR8gpWgP3dPP836gVZwM4j49Zp0mHp5Urrx0TZEOVE74tVgCpx1/jHH1qPOA
TJnU28ShMSVQjANf8iD5CIbWXJiFK3Ee58kaDpNxSd2uxe7SBiwUq2U3wSoMhb4N6U0BbQzIhkAY
gJY7eBZcKyWPqYm7m5NHCJ8qt9onNFxPZoZnKBZj+auOIYzqhvJHl86lVPXhJFUSUf2OTotM/Yre
TUfynSa9Z6uym5VW6rBCTZMMCw97VlQptCXVpkCT4BJvkFvOKQ3ByuaaS4Sy0hNUalf6tQ+95hIY
TbmwTCd771PHXeftYG1zWeTvjVY+W+SFVk2zK5xGe4yqpiyIB08OZj29pzLD/lM5YjM/Ggl3YzIj
pT2RaPfQa5uV24beM5f4fhm4UfFqqdLECYWMvB7w55GY5W7thq55UwK873L/jequdORnVRMaxCnU
OEasJW9GgrJyfgBoCJgZzXqhXrNWWTDedM8wt63Wui9tUt14XPtMlK4lIjCq7hVN6gMNHTIJKkv+
zDSGXNMzaIY5ywS3/BmOqomidxw3yasfSHEnULVGsJqCWKPRhV6M0g8mU6IHwT3H8HRTGKOexQjl
rdaUW51IH11G/mr2tnGVmyEWVUhNSTDCaFYPvRPecGmsIN0UYw8m1HUVAkU4VU2OMkO0CksFV+Mv
4a6vhujlu8lMpgxRvM2S8X1+IIPQMQwGbh+clydl2pjSUo7zRnLQkd/mutPaUrQrguzCHTPcl25i
lGRO9s9mppUoEdKoRaslycFABj0/ZWaZ/H3evK+R4qi0mXitMJ8imx5DeJnk8KYE7yj12tMHk253
pJIWmzMb8tRyDyRI/yWN7KnN1PLTHfNfimtVlwG2+yrxB1igBSE5Nm0Ojtr21G0p+ORpvh3ldst1
bNpdxGkAsDwY8IdlMLLnnQY5eEemxrs2dop10Kk22qUCGdN8k5xn4xSaP60SGVrYdMwtnPLmpF15
c+XE69CrP+W0a/Qs/E5FYjwNrh4e52fMz0XBmGwzaotlFLhKsc4J1oEqFV4wQrkAf8j0zTUFy69m
6vDPi+HS53W2KrQq/NnySessVn4buf1G17R7pa3C7EMgQyALMTmbra5QRHnRu+KN1/mptgKoq0gl
4mKOczuyqjMTYWdlGD3VpEW3UMAFes+mdA0uSF895kHM7573RL2B30jCPqr7OHgUAVOy+SnIqU+p
EzGXAZa1Zi7IXFa06nUoKtj/vBAyMJJhPfuo1o750pIIuU+iNtvI2Mk+oK1ahvxIrZBQJ9IS9nVH
N7cNM4ic7O+zzFgao4t3WTGqm1WrWEBQkjI24V3BITQsHVP26wSmznqoc97gadPQCE4Y316NQjWe
otLpd8GHr0Yt9loOmqxW8ge96fwhyU4EMvQ83+lrgH1YNH+6hVbuh9QOYazEERTDPMdDMN2cN+QF
RscCUILV28xmAi09zxvp+v/cmu/i4gPJDcY4LWyAEaUYuK4ZzDFip/EWnZm1LxQR3pK4SHejZAkx
S6RYsMZQnGXAEvoHtUAOmNU1rspU68SKeWeqQGSNCk24oXlyUDUCi4JOpjenXFOo8gWRjFMRkqb1
Pqhr7TZvuthHYaz1aIe8REeqnEbhKSvpm7VIfk3L+xgFsSzzhskpHZ9pY1j9KBbzTkxg/caSwfPf
p8y35ufNP6H9ffJ8/78enu/OG0wCJGvo+BBalFA3ymfsm5II+NrPb37Xxx51LOEfZQAbCjtYfpsf
KT0mF5rVnOZ78/755xuU90DsoxB0Ay8X4yK82Q1NK9KmXuZdf38gjRE+lhJ1/LxPMfpnjAfIkF1y
E4Ra3UZCKsjuM9Yq0tF95dEJUoL2RUA8X7Z9+6tJnPKdNN6Fp6ACMzzvpZCIiQtWPoqeDBf0XMaq
Ab6Iwdb4VbU1oCp3+KhxEe6s0SIUpTQ/u5EEGgTj+jFNUv+578hwyrvJTI749jk1Wy7pNSQqShlP
RtVzWerlM9UHEYhlz8hjuhuN/pMHxG9TVDqtXp+gT7tuj6EPqQSYp7ZKTGWrV41ywp/7qwv0o+7n
8ZfHEJSUT4WidiTtqE6dDohVVO0gEMRPENIYplA/vwCR/BERHeX0lf9uohfeSt9viHkcxQ/wcAuP
8N8PaUl1jZ4YsnCqUrcJPXzx8+6iMpX+cPQaKbeBksLBXHBTsrHkvzl+oGzUnpNaf5LVwHpVYl+X
yU8tLu2fka/l2L4KVqs50R0KQbIPqw/FRjXKYV3GuC3H0vIPVT39yZ2qrqqUi2erpvJJTcdfojCL
43wvUTGcWrTdZyXYvCto6xFfY3ktWzoGdMvyezfY2R17obZxu8pYhgYBdERf7GEshhuiQtUjPPdp
GDjdpM+GP9Qs3SM+n18NocZfjVO8V8y4Hyk1026AXLvV4ih98cT4Mj8BrDMusi7Pnwe+J3svNYLt
UOCrdIVH4qAefMWVXZPWlbr3QEev3VbwxYMQHmQDaHl+DTspObytjVvTLiCX3YZPp0MeM5A/KJ2f
38O2SJcg+JMXTD/rKC6a47wJdWPYaDL9kfW9RQLqVMxU9PiwG6RKsQgtzVs75cQW1fFx1NHwwnUt
efbS+iNIvYKQwwGflP4Ab95N38+Mr/8AhjKcTvsJl6W6L5WXISRE14uD6FdDxM6gj3iDXaQFIVgE
xIXipcvxEHi0yBLD0+hHUTca3pc+Ci5TNWyz2rSPESp9lgwCFfIof4Q2ZJMUjdAm8oz6R6IphxGB
00O6RXomhYtjd9pPRfrsoUYYRq24Emv9z6YPInsRpYO3AfSF90oqzcKO5HCdN2VAH6aOI2XNNXZf
A395iq3OeypzOBVthrk1/dmWlnfvHEM/qML5k+jSu88bBuTdBn5KvPq7DzvVARLdA7QVE6DcZsxv
983eh6GA7ZICT0ep4CSZs/GY9Ct6L26h9DiiCuVBY2JbqWa/DgyzXFKVDjurat6rWg0vYYqTdNGk
rAMMkZxbSdXfhl9cMmraqUN9mW9p0y0wDsECxI+2CnrlKXBkf/Fk3F98RhaX+W7Ukj1nJMAi4e4u
QkV0V4uZwLUW2MDtHDvt0LYpnwd35319pfzRPBvVMS0tK0P/5NJ+vjt9bZ1zWRJFXPp3YVT2nsmq
ueQwxAyjuM05xxm4S8zKm8B15MsSZnEYwkQ7eHgB9orTEULZNMywRkujVR3iPiqoU4nTMVjpjfG9
yHJr1Znyy0sCcamG/ncax9ELzTFqoEziUB3LTw3rxxLqbFE12qXwrWdW2i6vno8+vX4Y+UZJXhSe
3EnA6jEUUn3SzkmoR9SVKjsIdBmBD91/bkg9/9kifi816OZbxSydtd64+gJLIOK01LAgTM03h9F3
iaNaF43KA1gwnnF4WEf+88daKHxardU/qUknjo3q/lHGPBPEtaDNbtpq3GahmdPGw7MrafBJEKJr
nSYQVkk2ilHgdGhYKJgM21fzA/M+SSHKuzw9PD9RBioBOvN9n5gKAgvH+o4Ip98VQaafdXxxzCGN
nuO+18/zPhtE3z+3pn1dWhPPLUxjPQ6Kyfll2vn3OTm1nFppKmFf/3qB71eZ7tZZ3R8I9CFh9d8/
Oj86b5IB/IPXkk/3Xz/79wUY3HYLv4+azfwb/6/n6XAmKh/u2fdPTf95FTAZsDBgVfssH77/FjRZ
pCxOJZ5Vkqti1qV5lnI6e0Thlfyr7iAYl4zionTG0fERWwWUvjvN8O111jcdpjNT7iudZj5jLEIZ
Rzs59EGt3tM6B11JEtE4TvaHnHONrzjN2UmqV4oqJ8zpb84WyPIuVO+z8ZS31oyQMpCH0NJ8i/3N
7Ot2IhejYh8dRmKTiF/GpsQYh/AgvgwDRbQ1rIX/uwWafVUxtN3njQnZVpZNebKnGFOEIoMetE8M
4LITru3XylWbJ8/BLmZ48qzF3ZfVxz8VEB67wrK124QtKEzARJow7KPTmN22B9e9MUgiJLDlvWkK
96ALk1zxISnXpjdGkxpxhasMKUVvHeo6J67GxUWt6XV6VUyGYkVoUZu0Dr+vvVdVWS7zqtFZhTf2
RWTNw4f60DSa+ZqOLZ9TJbU3J36JcVgR8YM4KSG9CZrVnsJ+q9dDzpSVFqmpDis5BjnYB4L3euRT
KInrhVPz/YWWQlOkXApjaJ+wPvRrkn7aTaKTNe7UgQedl4AoryyCFxTu5gFdjU2tzKNFlYMPLLP3
aLpXJWSRp16wnh9rIhd5Xm9NfYQ+Jz/KGH/rhlGsv+/q886EM+9h3vzHfUyfnOynR9qoKQ9/79pO
7GCvnh7xzV6sjKbxlq0nw6d8tMKnAjgOzZb6JqZ7KYjoE+Xt92Pzs8JqNbqAAHz0bt+bwNebld/g
i/27b76FM6A7ZVX3H/u9ZnDILJg2io8CP9crRhD/eqWoDwQrMwuxPE5rprBBeSfchZjMLtPwUav5
MXsz0tpfz0deW5bRHb/1NRH9FY2S/xHWb6Nhtl92Qvt8NBxrZfUMtyF05Gt6IIww4aQCsy2eIrqi
+6GPfxtOc2eoYN99LDn3uA/AJtrpxmeRRabTMNwZ7Q30LZtwi3MgWYhu2NbkT0Lk5DsJ43SiZWCf
EEPknosCb2KD1aHMs+sY+fnJIeDopMU9MYMGxhsnz2W6mneqg/rPw3YaR6wgw9AC8uev50f/buaX
AZ4cJ1n0UIFtxMWIE48r3hbKWbR1i3D8geCAetShl2EDowU07aLzYH8cM/RVfGih5LugQIS7d4pN
NFqB9iIwJm4bBb9lR0S31ElQC0qmv+TFtgu1SDuoEgwmvKwcDw5DPsy9t0bP9PWg0cnOA21462nG
EarVGQyhsgF3wHai4rzqTu4ABnBC2D88y7IQIyCF79diuhsFXr7UkrYDI+N/asmUCu0r9atC8Iwn
3Q1FXn+uP3tD7d8hPAZHqwN+KhzNfpc2Se2IqwBVQlZ8mRwSGQKVHR2TYos419v5XtwvcumSjogd
td51uYPCJGlhx5P6xwpLYwAxbUQZrOvEAM5SKf/scjtNO1XZiWDRQl10I3EB5dg9S1Qf+wbAEtIv
z8uY/eM4XqbU1gg0eM7fTVqSnJXEHDmFVWoHx1dVgaJj2qq9IFh83j0XnPPG0lhiwklhkG7ABLLA
ImyNpNHfcOvhyolECn09rt6YcM27/YAVpEzFeTa2RbZiw3+ZxKqTzw2JZnKd3W0W01LGEPXtv/Zn
wrQveCX/7k5QnNAurQ5ZnI5HdLkj8anc8oYQ6EWTonUaxNEv/rW/i43+CEu/iJRP2pFI643gt5mN
n2HAwVUSnGe3SbEKiSZbx3Hsc+GId7rbxG912hFjpEYLtxjlmfOgxGrMGz/fUu28p6/c01Jom/wo
ehlNfE0Gc4ZykDqh91ljcu4PS3EOOk78JusjenxDuywjl0ls4LEvzEN0y3xycaimR00APPq+Ocb2
Beys4HRB7LUgaxfh9U4ZgXDGGmfytmiPgPqaFaf6fa0U/cK17fSqg5RjFe/ewUJ8+BG4+NSrMWFp
AzQRk+k+bfGDsMWGBZ22B1DUn1q16E/zrXnTT3e/9+XkCnk+NkMMIjSF4A96J2r7fza4kbxTaqA/
8+J0U7YlmHOcdQMwWdt3bmFcujc8j/4+L/s/8XRv3p8JYM4a2Y1+zKV1iJw73L+z6owe4T9TeHyZ
+ztWvg69ciYDalJ1hwSsDdeJhQGZ7JYVzZ+w1Kxjb/ImG9XogYgYHiXhqkcMMD9YCpqaYVDrf2Aj
SPaxpb93UZ+eLEsq9HwHDiev3QvU9aWqqPsqjbZJrr9otNAPOU6cQ2H6b+pU9HSuoa2j2mX23Nn5
kuqMAbwntUWPMUNDyk62Nd1Zk2FlVWXoPCJykpXAT/ch9CgteA4rtd8LhU5frA87wtVy+FqrONSi
pdXon10bP3exCwQbiB5GsD2xYQUJseqJ4wJ8n34RLtc2ccGqNUl6OBTxuSHJIdVqM9ruOtKwZ48G
BCRN0Vax0l8UEUeLyifIabB1DcneZ846EM/bXWaQM8iwII+o23QSWynXB2LlWCAQCUQgVb3q80dX
KP15tOuclU7wO6lyuYfnUy+suqkXMsCsq/fpooHJsYjd7ANcympAhT/wfYoDRyzC0H6oQe+Qn9pt
G0+nLJic6aLz9mHHVVvBfrwMWBAPCb3njiGK27uvqZXXS1WIGyBWuVCj2l4aUUwqEaujRYq4Ye1P
gJgYHJHnxlwSfe84lMSgdxpWLXoU1zJXxxVhzuc6NizCv19xbHcbHVaAyGi+xgIshl1o78RdM3qv
SDSJ7GBZaulTjk55xYa/0QKr1LcKAbGBvcZzY71myYurTj1wVNxnERTNvQ+aswduJDEgjLuYUi65
9u7WMnsrmDqyUiMpar4rB+NJoo0/h7+8yNX3aJMWTWjuMTY89x7goa5bR6XXvMW1ZAmW6EshEEUK
R+2ZF6tny8uCPQlxNI7jjT3SMOgznaVyFchdEDo4FWuWrkSINLAi195YQyWGOcVgAYVrSmtmIPSd
uTZIVtEQ+IEHZpl2JpEDGVJXR3Of0qg5qaRU4YsTK1lS1rsABxtZvxhBXpJW+z9sncdy3MAWZL8I
EUDBb9uhvaGVuEGIFAXvCh5fPwfge/FmImbTYpMSSTUaVbfuzTw5wINPmAUw8ULLyijiBMt4PeLN
zqI6PVah8dcOEhhuKTRDrEEKZ7rGq8O1SNpvWuAHAlzHYFAveeH/UxnSrArG/8CNhm2t0dWBpL5O
SgbF0QjXRqaJtkYsPahELyTGimGTVfb0LHpU32WBDF81xpdm0CVQy3JlWIReUcyueGlAnpDTQxHc
v8nQVTABxfsx1JVrrNN5M1eJtcblMeKuxRDbOmzIkUKum9EpMfLi4CEdUoKJkGXiOu9Ird7t9aZh
HOY49RZZQ/HE7xG5z8XoWuuy6sZNF805kw6asLjei2CSt9GC+A4jYWDMcNA6F9+XET7TJmP2S8po
iBQGg9FpVJhCKmWYrmKj+Wip7/QhvlqTZZLoyUqFaO+c5zO0rUeXUqII9E1iZaBwERik+BsKwReO
v1ffHEFT9217btWK5DtiS+oi5wQe43PFurLCVeMesC7/GZTZKjWMO9NA5BhHnPSBVcAH8dt8l6p2
55mG9pkzXLm4Pf+hSSeDNsHb9UJlG6nIuFyQDnG1Io9ROdmTdsXAOtwixoA+Qewt3dRGSYtHGsv8
xhRwLQaTJDJMNWmBN0eTEHZ9pmx52ZDQMLTmxmmo8GQjJghB8R/Ghc3FrIZ6ZyizGywcXxuLro6e
wdUbnknJ1WbB5niOsmI6D3EoW9qm/32+fNRNibKBZKf8fKFX0C83elytqSq0DVwqKBpTfdD0yKsl
nFG0HyBfa9BkCG+vPkvF2XErFiVS3ZXWwiLlGp5GC+eQIRZAd7vKhqSjYcw4VATay4hOuWwd8syD
Z5x3Bs0HOMZZah/8RGU8z16/HdmMIGNWn3bGYJX06V0RufOAxkKshHGhtndO17tHwyp3i6Mgl+Q8
12RcWODRVn6ZYHSHeJiWvsIaQBZ9U4yIMPq5P5ZUTK1kFK/9ptjKPM4vuSPl3RWpvvF9aZCMJ23Y
J+m9QOSEnKKur5M23WQkzVWAc3edK4pxFg78CyWgzSvDQx2xBqqWG/1meffAi2Lj0bjV4RJ2KvcH
cyqE6S2TMnTcnhE2e8jr5SXt7FukJKTJOsiy6ow7uZqh/L6tyZsf15eRv7VPZm1HlkY6ropuU7Lu
T/TBkabXqTfhzYI06LJEBiy+KCNTA5QMDlNMteavGu0g2pq2wJ+KzKdlgvDTqxmmrtvKijNCpTbV
GVxfdRaq/4VpCp2EHnBWC42XELaSxygJBSi7KXM9i8WENSRBvk2UnjkhAmqyozJohI+wfnbo0TMl
/wLLpQJZtYrtGKADpU+O0BfDL579Y+F+lIwad3QoeMlSHLkVx6Vjq5R/fT+zOZO4DdMt171OZv7d
av1lpLH/oFuPiBNxE2GioIAyf0g/msZ8gjgcE5XicGl0qT+xqMl17mvpPoRF/tA5twWudY/M8mGE
UsMYKBRo6ch4MDbSb1cj8zjW8ErmZ5bsq1szwPSH9NuuZEC2SKfU6MJDG/VSNQVr2zY+8ibgOJSG
XiXGW1uk+mV5kLLTL4osy3WrudkW69B/vmAxamMmMP/F0Sh3vk2Vu/zl//3b5SOdaPdDrE/3/+8/
DSFMIVzPi03bmjp2TCTjP990+V52J66V1XSH5R//Xz+Su12AtrI2dRV8R3nebykYtkHbTn9I0E1W
AoHGr8Yt6LmBF6Rb0TnrQfTGEwbHaKuFRnYXnWh27aTSXwkmxQNxPsuy6lck8cNJBTac8ll8Pu99
ZDszwoaezqiu/JxZHz6JK3ogig8tlLeQ26Ah0+lYGZnL1U+z3xlJ2WsTDeJJVDENLHzydbrTzHB6
HtWU7kzTm8eqVE+44Nxb2auCqHdAspCblePytLRcl5zFMPSWp5WlZHvEBqCH22jYq7PgM8A8erZk
9s18vn+hCy+ezMwrwqcxcdKXfn4oreSfUyvdeflUravNNtHUdGebwaMCaZBZdUaLr/unh/GhtU0y
UqogJbruLxRFRmqADjYAxLQt9aG6UdrmXle9fSQ4aa0XUnsosXJKSX/YQnFMV1ZVZ/f4QuBcvnHc
aPCgCDmPMADtXuUKW26ORSqEtTKl+SeEGneVxGXnFR3FWSe9GXgZVOKj12TBOZ3bpm+Ma1o2u9Qm
BQ+OWk24e+kR2KBl7cGprT8OdsGVZQdv5HtuMjBsyBl9xtNoJasScFZmm79JBF+H0tnrImxvadD0
r2aAYNlmiIm+P/RSe9pPbUJ6UdGLTVViHpA9pb9P0fsONupugEom8QIZenHJjeyJSdEta6U3TBXn
5m4ft9UmxqFUJFCXtfDdqv0PTaMC0grlUBRwCOr+mihbYubQMI9JvZJ4QzK92OHqvccg7ZgEP0j8
e63c4i6Dp4nmaQ0Hcz1BVm2JKF7x7r45QfoQ4thyO9ej/Q864IHL99lSIGdSl6vCZS2p4RHa9T6n
A5T2OuaGO7bdnVoqx1TigJ6eNKKAmUYdbB9A8bBTswH32chwPPFRSoXdA+UI9QCt+oaLOImz8oTi
FcUe3pMkA5hU9+lZHzkaqJcoC8tV4ZT7WFh/KqDsQac+FxDnV4yVEON2FsT1fKc72nWou3tFR9JN
p4+g8c/TV9aXnBbM36b+BGt4b0UCkXthcctpHKy0tTGgI7KbndJbJEZ17pc6XZCrH6pUvCI1fm8j
6IaYW3YFSfZ2m/4OTOOudcOR8fabwYI5H04Q+ZyjaJ7bVbu8ybdkPN8cpb7DJ7TgepbuE0huoOfn
UrEf5NfdbaEc6KWsTIkJszZvKvygDjwsfeSBKZzV3PB5OEP5yEn5cfvhGZL8nZoIb55PKV/t0lG5
9yz9hurRl8YbaU84F9JjH5WvPTWXL/0tDHrjmyy/Izf5Ec7AlmCkmxozpQqLlYrziUF1lP0qKJwR
Vz13EOtXuEVYdzS2ml6dWSBIRBTzozIYLRgdfC/OVAMpVdM8rpylz0DxYBKqb3bOyLiZm4Hz60UX
qF6l3FarQjX+YniGHfMnz2A4VYTmrixWHwbLWyXngDA0KPIpc/sGP30a1X9G1T1kWrQ1qQD7CKjE
LFJdDxZqLSqbmDUxsepjidU249wepJrHUgqBH1CzGLemPR7IRyRpIsF9EvhH54OI4QNDAMWaniY3
+6yN4Q04wAEV3Drxs90wGhcMi9uSEXjQMvoCa8fFJHK89ZDv7qLRYjJhMPeRG0z8+2zEwdyrlyIe
HqpNd70PaZno2LjbFzaRgarn4vQfTGinda1yao2EViCo2Ttd/IkFcAs98WrXfNUuTQQrNF6xPLGc
T5sitLayTW/c5l9Zy8KVMk6LQkZ18SVVo4fN28W23A1goJsM3F/dQEJQxPE1L+77Vl2ZugQL3Z3b
yjhomrIvRHy2HVjgRPP0TbG2E7RAY/MntzL9pIm/pfJhohTclxproyRoTQjg29pXI7TPykk4O+Gt
nNIdCtEn04SQao+YLrvu5Frpb6YViCz1AOF+eBks9YU6e2dpilfVsIh7DcV/pBAm3OLtEmiNaBr/
QngEb6LLP5GjH0qLm7aSaC9tZuM6gmh/N85CQ0ygK9t8swVKjQDudh9NL61TfKIM0/CoTFQE4Fp+
Q/YDVxicCrc4mV/YiMiD6K8aGxPOrywNcVJwXw5Kg/LoXOQDIwVlYzRkVoik/zVWE5rQwtNz94qP
5m7CqObdOktOYk8M0Qk5y84BCBsEu6yfrpZvRFjJEi5EeMwb86xWuBHsgE0C7EEEQKMbXgDrcfJk
Wtk7X+EUztD76+TSeR3+5VRKk2+vG/mOrKI95UHwLXx/lwwJcHMt8NxquJqEBAFiygcLbQTvt4bW
RlcRnIOUxuD46igaRv5sO11L6O1bC5UE8mDYatwqBOzgCgR/ykHwpHX9H44sCE20ZttMfrFpwvhu
FMqx19vDAEN63m3UxP+lKc3GybDG2OrbaOA4suncWalerNhbPJhX10Ak2OAU+aur081ovyDXeqiD
5u4q/ZZ05qcODs/sgCUAw1mVYYLvQ/4uUv8RW5QQiDi2ek12kYvofxLomIys/ojIKy1RxOHrT7cC
j7TCbge5ZUXj4JBDGJv0Pwb8ZquX2Clr+4nQgrU2oLxTm+iXSAdYxGzv67yhcWWY98HofyMGoFtI
6ywU9dNoaL/M/Mwh2Flh6Q5wn2R7ndCQVUdTJGLYTaDf1bDMO8KIbZH3J4Rr2NcbWEl0ekVBYxD0
1WfswVbwJJUtdVX5oTjJrwdBSPnaVDSOXcgP7U41NrXBxuU46Z8Efye9siv21DeZ5/8mP7o7EWwa
DhlUArr1akhsznlL6F9tyJUNzyGPrpHK1JBEbxiE7lYSWLEnYoJsjpiYBfIXOab4G4INr4KUrcE3
E3qNyXce1q8qcfKZHtKpoaDCSXNVIz3CSTF5lqX+UcsAyI3YojZcR9hlTIrxgGmFn6wsRWwC6s/m
txmTf4JCUe9ppCRIoyEsjF211SBvdn23xpCgB+rWT0rQfOq2HkKvjupdGzNsxRiV2AHJHskO6bCR
7hK+bcw3muD36JIk4TrdtoKwVBkfEtPfZAYt8XFdh6j5NYbhsG9rxu6JaTPxgPZTZ6jAG6QsuUe3
OpmgkhlssHW5Qf0Hx1PbYOH1dKOGMdjsW1vf1l3GlSJ/WHhoXXda4Xuh/ZlzdorQQFvIogfIWCJX
z41OvE70ys8+J9CkGPjsVGXcjkPwYGU8jrBZxiKd8cGer+leQ9PFpqFV9+NucBDbRvaujItdwNm3
bDxDsJ3VzkYvxm1SDAeR2vsU525HGyOLtUfLT9d0YxeiD8DJBqYb97pU9rWJfKd+yenljmwfPtp0
msKHIOkY89PcaQhAZgcvdHvbJxx4h2jPLGGrFgaC0WgblNeOKYjfx4dGJdFo0g7+3GjAOxDg3uCY
tyM7FBlFj95CRQPOBWTcGPAdYPJrWXTIrX4XiehQOuapt0okYp2n2c3GiMedElnrHJZImCfrgTf4
SCNK0jWwq5vLfTBU045O4RZ7025Ee2FyVh5pAde1TVOYaKXS2g5y2IPP2EmBoALcVSGMveI70JzW
pTnNwdBbw7KAIDzrdnyNsno7AUophIXK2N4r7bS1Y8GfGJOhyeZIpGhPY2ietobKASxNvCCIqNVn
pm6P3kN9diAJzV8vbGXzpETFRs3XWHMOqYLhOR03pZJeEt8+cIDzCsvGWz29BO1mtnJr+klt9P1s
wp1VU91m/n3sMN4zVARxOm7C1vCSsjgYQE2SBmH+ZO4D19hwQD92dgqrPoKAt8512HNxtSu6ghND
fQrm8IjOAN0W7QOcK0GufxWcrTTevKE6eq1pelY6bKgZx2kLQ2Bn1842UdQNsfDXml4tdIeDEqt7
8kY2lXLICMlQza8kGTdJWe1MxTySTkDXzzlw/256dV8r8hgRxJnw6jgDZZ2zSvS/w6xpSdtdTtVZ
9NYmwagrzOK9Luoz7uag+hislh6ZBSdN2xLFCldewzGlkGNtck1d6c2GDXrkk1lz0Vt83mqB+GF5
wEW5V4qUQVeHbnbO0IybLDwsXFBYZYHHjOtjzu5bSaVUt5BibEJu5uhfZqiXBknewprPwMDvGbZf
pDk+9XX3m6ERDpuZxLakwCwPUjN/clwbZQrPKU6ROkvKX32/ly1d/hS1f2sxF2mY1JwmE51HW6b2
tva15BTiqMIfkNNa1SqFs+4oH2ABqc18qR2lDnNtyE8i+4Nu7z+5sd3oJ0cznT4xF44fNOuVmxO6
xUZTgSAowew3oQdwyEKFg07TfxZAMeJggG/mXsOZ47fA/BYEH14TrK8zYtgt/Ir13lXPKoCBM0zh
96ov9VeTtjZCZWejiSDeYcX6D19u4XUvTw2kjHOhCI9ZgTY3811TbXwhwkkytpqTW6zmwii0PvXL
q5CXMoEgOU47Csa/GQOOczBYCe8hN0L3xLKGoSE7G1GoHjVjctkuWjoyWehRbA47YvvGzYKl0XHD
71mgtuDBh3uek5UG0oECvIjyNauPviKQzfGWfHkbTgmt/Tk7E8ESWw45b/N/VnEyDWBeva7tdPND
9alDNUGr6iceR/BbqXC+wY3QepgRDZYKhvg+Lfuf75WKGJa8W6054mM8aAaSJOYHHMfosDuG8SzV
KSAbo1mXdKuJoP7vQ96T9enb6ZC8pz2HeJIFFnN28hxkMGTGdr/k5xh6l86bXc2w2gUEpvits06V
kGLFT+vbQh3LVXb9n19o7CjFw+boa+N3mJXmNcZ42S05JPRswkNjAAqbg3WTOVh3+Wh5aCpyaZhy
DfAgbI3GQ0e4rZrKg3Ble/t5YQbpfJv2q0PcGRGQSkwlw4Px4FTfXUQa7KGR+KflYRgr/5Tb0Z8h
msxdo830o2j+qriqNPOu5pxCsTw0BssEs5fj8qxqCaYoc+tq4DndL7wYZaYTleg6YcUFf5pUVPrm
8UO+CEftd+XaZCrMiVXapCoMwxKDsxM/SS4/9H+/0s9zp1VnVPcQ7JavLL8TYXuPoUcgNYB9Rx0+
UnUEZe0QeNeMBCdH3x1A//3Y6/OkVEUtr9cmCklXVbbWjF1f8GFVlT5JwnMOyzMrML7Cqupx9DUD
hkG92siZidUZxqvkxdkD3XbPnVX9zcSYe8uz5cHUmkpulg+xlJMJUJDa4oxYA+JSfx+N7jz5g/Ac
M+gehnj0chBX12TUCoyoO6PS50AhygqnZbDyA9r4y+f53Q+qj1VwoG2tjfF4CzuJBPX/IfPw3uQU
KxAi4m7AxmsJuRt91zLwuxsoiOaH3giYUTSxidILGQyuYb/ZhJXQVzEZW6floeqxKgjUpZssTiG2
afqc3lTRC8+mOR8PwAvMK1j8AX/xqUiClyQPX5QmhMsnxL6jF+4hv8V/Wc5Mn3nxkQniK7ujDwcq
mBtVGYz9/L1R6HQH3+0Y/LjDnhZD9Coz1mAD7dNPVCMoeIl1h/ZQy4tzZyoa7wzIXys5/+cjHy29
Q5j8fKUneONXELjFFcO2VxZa9pRPiAbKLlBwNxT1Rvc1WGFtum7nNrAYYuPC9Ea/GOrwd3bg0zfr
X8IGI6pFqb5vezgCUtg0lsvlXflqpb7YMSCihQ/Pbqz13iuV1m8OOjvF7KNyjkX45oeGg/A9ftJE
d2y1aTxGesbbvsoz9PPklPtdcos4sB/M2fCrzw99FXDMjisxrcywyDapRn/YmCsbV81hFRS4voeJ
H6In8MQX1nxDz/bcZwbTfsREtR6exBxbRvQOspxw8DS35fBG4h6SOvv0Q8iyREocuGw5c8icvpra
+y91C86AyceAmDiC/TbnyLZjZ+2bKHt3ESirMw9PF4xhYZ2nb3roXOkwSWuKLtikq0vOm/xSY7s6
JQ3SlLpQiws9F2D8NFRXmVueqxBcHlF4qjfr6M5lS7ZcI2itIDm1Q25VQ5cNPSIxhFv8Bi72CpIJ
OdTQkbQq+Lmc8auvetPq6B/shQHkJAj+HWn8q0bwKWNNJkrcBKCn5ETiXDvwX8942Tw1N/JTWZfu
a+vMqErdfbE5IgW62nnC1tV9gwBy07vAoggUSzayS3W0ppbjqZrWrPMBr+oCXMa7ceflium9oQxW
knsE4XAOSHGN+hGoZntEskXubGKgl5uf5mzRF0GLzKYCUsv72A/2Yf6N43IbjjJEjAb/QFQGfUk9
fma7QW1XN0rBzKm2PWdTiMI+kBruXKJ529fn0I6M2gxFtIPXPW2CYwKVZwmcljlzdY5Hc2eLd0nq
/HHs4nus3dpbrkebpsW+g5dFazMODyAW231ccwkE8pbaR5m8XMVQkwxh5ubUGH9qfUMdP3+7IAaG
qJdhd+HdCHbbKMqjUHF7IHhIzz8XC5Jqfqz8gCxVv98NfXIMEsc/mLXWwpIt1W47AoVYWcM8u54q
5M6YfE/LR7XbMBZk4ChE16/UWiElXiZZdSwa/bjgcJeHch7TkWz+brTzO9uNXE90zXOBxAznfk4D
tHKsR5T5+srM2mZPGAMMNSDbVZKPB1tliriUK0bq4sZkpJFSDK4XbKfWaQYj1dGzUztGW0ZwjVZZ
CYZJIJWlbX3HuBSxtIHTMpkgzjVCb/nO0egDMGHjk19q7+Mg45taqrvaGUk2CXTXpIc72hyRuv0C
vHIKW/tQ6YNeweRWH8SPknrZ0EmSVXJsW+jwhl30Wyy9KBgdUqKS0I+eGoO6khkF+m3cdVOy14xZ
/Jrdl4eFpDxLFhqg4K6IvlJNQ0ugd62H9XO8Vikw6WUR/llQVVCoay1FL7KspwOwPkX0yOp6Of68
n3vTzbw6d/F8ix4m6lynACf8VhocU0qt6hd3fkCAmJ/tTunuvYbIbFkafjhspYWwDLWJficnif9O
ATekEoXxE0RH5qA4JCSUlk51X7AHNfIlWEbzMqiUZnfRrL1ay+SqSVOHUYxlidhd68k1bCAFpF8c
iZK0nnwfcQBr3D1kwrbBUJrutTQT1wDrFH5aoI/B2IZMt39V3BzPHSCJzE3kLk2R+pvMe7ZtDJwj
ocu6mZDxedqY/CY1pT3wteGSMJfeQ7Qd3U80YcGzmvfRw4oL5IfkC0MaC1Zt1ujjKlBCcQEUaJ3G
Ho3JzGywe1qUiAeinRkr7mX5nAtk8DLE5CMVofmylG8h7HMO4xTWgAr2MctI5aBnWi6bjFK06BZt
QY71hTwuIXyWrttX7HozKzV0xC/iDYhlnkuYAESPSoTewaRFdVMpK3dGLBFnG10fbs0pr7GAM6Do
iHL/7yclHR4B0zYBALKsXOb8GamYbEEYOx7aHGcE+9bamCHSLEaCSFfSItj8VN5zwtXgE3tpWy//
y7xvI8tdDxUDsGiEhL+GmHBoLGEfJVEBP3lXpU0jxc4k0hE8my/S/MLR02w7gnY2Eel7N4h+6qVL
krUZUWNDjE1W+tQbW3M2Rh2Wn7V8BQp2hpzx2IrRIkMROh4bbeUftYjR21Am8J8V9VktiU8VUWzc
7Ub7DiNGCPveAHNJnph+R0OMQ59g4jlJgNIGHKPj157ZiCeg275njAjql7APOE0tYR21RaZHRkgK
UZzGgb7QYyk+IhMrVWd20zasCGrEF0fIodIy/erzR0bDYzeNqCrVyTep7XSmEvPy1fS93BFfauD5
q1pkS/B5phEhj+MG5I8nabUhHFHSegKLTnqTfiabwL4LE62ZGNycfbK1gJ3AY3H8DUzaEGYLiRNj
WFwbRgsHbKI3hMDRdVkejDL8Wi5eKGn9NqER7ChE3buS/JJJweDTohhu0ubEVP4NmA0niKC6m0Ix
7kL8iyZAKnPs6EhL3kw7NujlF85Fqp0qgCEgAunDWX1Ol6t7Wyh7djzD4vsUD1ckT7nqv+jzqw3c
d13ytrWiQLsTlfi5BFtZqksiT4hylzcHxBwQTtwaPBQN0fNNHUeHJrFaIlz0xxSWrWcsB0fS8kSh
3e0YJ+3P9RkkAmmSex8JSRI7Uwthvc4B1WEEEE80aEdzm5yJjl2Eqjx9K1ocQ301TatE6d6k5ccv
mtrz19VhLXpsBHlSbHCTKI8g/ArnDK6KQceRzPQTDgj1akypsiEJ0r+gsgQLSajkEnk92AXOKi24
FF0dM+4wnbcg6R8oWKanMDY3WeBGf1g02kJ9Xg7BoR47dHnmaKcSjSJqo/HDUrWUxlyUn+oWbrpu
JBsSPNO3wBjR6b9R3Wq/dQxUmFSYlCnk4lgJKaGVI8+DJV9V3S1IHR/HPY6wd73K3vXIJcG70t8V
BJirOJ7Mkx8wU6/nenLZaJ1KY/fU60c0r23LAocbgzwCuglrDQ3pJchdsR/6gaa3QtpGRikM0jPb
kYC+rzXuAjshPw8N+ZEtz+wxinQfEzqEvdC0+AbeFaWfX2A84lneyvCoY71NYRBcnbihVWba98Ft
bLY4Hwt/4aufWWjg/uizc03d+9y8dOkQAJOp8rtdxuukgVQjnoc2KED/VcWlA9P/8w/rzIbrOi+L
mRUCdBBciiqc1Ktf2QgInQ6NHuSHTSCU34raQS0JfoUqAQi6hi8nA8ezD5H/H6zS1w5k0+T8b0Mf
rhcPWs5ULh/TgFjr3Ea17yfPWW6aT6hnrKe6yMA6DWAj8nn/QtF69B2LGYFTfRVVFL06buLcy9jY
I4qOXmOtn6s6SjQ2QWZ7ofkGnnMelpu/l2e5U+rQQJ2amBK+aGrQ28l0jFeukeN+QXQUVDiY/rfS
qhjhMSoPxF9XzsaV02cL2ivVv9OwfSpaVEfEcBkz/5q6A4YOw5RzN0Gv4eiKNQwz974cARvTp6OP
T9UcjtjI1HkNmBgHERZ3qKJeIC1sCdjsmnYXmKHy5HK3LvVOE8gPd3T1pxowxtZlxrZdnqaC9FOj
Z8oH0Mn1Ijd7T1XnXmXVeOG+MF+Gyf2Mx0Re2qQMtyPkac+SDhcPJ8VpRC28N5o4X/sdCXtmN74g
KcmYWnMywvs6Y4QiBuBBeq6jod5aQY5dZupI+exe5ZCWZ/AFJ3gy0kvmdtBofrEksPekOJ6yQEmv
EfqKblC6q9TcvWlm2p7dm6GfSfPdjMIXPzazR5Lqv8y+9FHy2sFBVezx3QmZOzlMnX0xyrU5tyN9
oxFnemTgVpVuT3aPWE3+iBrOHPlH8V6KZstMBp1+6PV9l66cqf7mF3YeGCgzrwqTYhuZSF6XBTyw
hfrJhNaGS21Bh6YrjBRYBd2diqw6cGFoMo5Zcp6wCXl63KBWJuEThb0odoL+2z4TSkF/uq5Ri6Ca
BQgcHVkMK0ARGfkckDppGdxiM844nWFLbVHsWDLS39Eb40adC8XOiaybrNEBM3b5Lspun9ZNd5+S
DKBxyzyFY5W9lkpaHUQfM9lJ9Wsbhid9osZe3heaBZbYn1t3QG63ciJoRaOdjdA5JA/lO7Zi4RWq
n3uCFw//HngaCNXROhPmv7oYi1M55XI/+ap5Evn4ZpD49MjBxOw06Dzgd4zTEHQdtRtVTyDYHnxw
kq2foW7RjYde2gl6KOh2kW78obCQZyID6vPykWLFZIBIVaztkLdNnGJsdGdbOaJb/NDqjX87aZz6
Qh/0bVhOBKI1Z0N5h7K3daZSXJZC2LI7LHj0ncV8aNPn46gzJDEkYPpBqp1Pr7WgPPtZOgyTFzWA
PsfsJHh36CKs8kAwS8vU76VhadXVvsXfSz+5Yt7YNM6N2MKhIa0s9S0uSW0qXj/AhZD9FG/KCBDQ
ECuECaV67Ryx8LRksb8DbdWP8LnuOsEyP+DvfoaEZ5qQqNoHZ02d6K4cJETXHpD6tlMz/yccVhZt
v9WasF33nGvqXS96dbecKvTCLnbEDsYoKfv4pLR5zHGbySKdUZTCLLtDQqwK98h3O7pfCwler4GM
ZSqF5GRfDdd/KxwDLr5qx57EhhaB+t6qLplMPvm/hAwD1VgeorlHRZf8M88JARHQ3u45fhW8CF0C
O5L6IMroYecMjDZmhcp2qY05xNBvKEHhw6LfJz0uRlcjxnRJ/Iua9CkKLdDBIPaX/XbI5F+k+t1N
HzQ00rXhe20A4d2ULdpqCbsgJidlnfkUdJteKUIW1sJZi1yXtxQ0yBy0liaOe0aAyj4nyjiut06B
coE8I4JVExZsWRfdPmiHc6OYZ0YIlN169xRU9otENA4fzzl3+C/DDcdjEzmntTeqr8SwgWS6BZ5Q
Vk0NOTwJFUPGWVa1TDgEnRhAejzCfmBOJ7sHtd/70jOw8N3ujb57dhAD9Vzdu146/VNCnNtku+ob
RXy9adKeM6v739BdjLIO5EELy62je0Yaay8m3amjMZdvMi/2BNYX22rCvKGJ6FlQsx+qBhcqNqXm
5x7g3cParurWevm2S6qvM4rvn3aBGIpfadRRRw/5ANh3ygEqIrMRjdW/5VV4LxnsHkWRwIKkzNv6
scoko4zwFk7FKbXTP509Ay6rbJ5ktv4hMmugWUI+xU0T3QOJ+Wk+gpYpTb+GDsNK6SVsWgc7cKUo
TFEtDuK+EkRH+g3aQ2tUPlfKC6lQ6hHW3Hop9LrCaQ4WlH85SPMZby+KzUhfDYTc7YSsP92c/ACJ
/aLu1H4dA65ggFr2l1p3aA+RrbaH1sm4IZNbZiP+BxDLz5DKR9MYkbhB8c5h8ztlq12N06Qfx2jQ
r0Gs340mqslUjp1tZXAygPGGOHcud6eqPdMq1l8rX7GucfpAcdyusiZV7ulEv0YqCHG1EitPXo5g
EdtBuVpJsHEs87XRnKnD+pE/a5kgK9zuol+JzSEbYKBzdBqcviMI0NAui/VPMynM0IKbDs0qIRWf
pEQXYnMaBwcSmyA0du3s4sCVMfXaF8PV7EVTlOLSBqbjEVfUH8wckUgypfBnwvwOFAepSIRrutFw
TRvsqz6qPUcrPkSeRU8/PxMh3lYtXDio8H1PIayJG/V38jqjEkWRX5ZKWUtScJFDnmy6dBMNiBcU
FSvncropctlsFV11mN7Qy7QjshINjmWb5WndGrekTf5aGaBOx1asSzPVzQMp5T/3UG2UrimosNPm
TSzkbwhF2BuMd8DSoBDmD0BBEzgxnZtEVy5aobsT8gjGQk1oQZ7jxBh82vOZfLkdgqxK4S/MjTm9
yLFZJAQKk936gR3W+ov+BUqU6bzYY23ukE2O15/T5NzPlmCwYUra/eonkaYFg/s+5Wq4nkBWPGUp
2ZEB1Znp9/+Hq/NacltZtu0XIQLevNLbdmypzQtCFh4ooOC//gwUtXffu18YJKWl1U0CVVmZc475
rq5OI86YMpX+uFch2VkrG0rbSdxfqvTsSIDHrkZ+IYFhh0/n1UrDrd1hUs/84Y1/Mz2l9Et2Ievl
KU7SH2RTtGvCLogAXc7mRA4FjxT+7coJnGoPb3OWD7adcKYmHSEo42vDmfSxthI6aO74OxWmc0Ya
Gt+ygIBHtnKaM9pL0sXNL9hhL6RINr8mngxp0qwlIWtpKSIoHxE+c80lUtCd6VqM88pyWusbg1v0
cq7Oe1o7Am4aNkbHuQxJlmpXOC0nvxnf/dofZuNs2PQn1DM+QlJbkvIniZ+I7GwUIV8z4yErBRYs
CEB67YybySmw/DfkYsSRQvvFT5OjVYQggJRvMpRYZYZDdmnBqe5bOqLKWUl7HrG9FD1mcuJS/FK6
Bw3M63lq9RLMvUPzeaJzXpEJRmxTsW2woyJy1WoaXuTALTeIcAg17BCVH9JJYLE0yJNaZZ51tsOx
OEzYBSCpM5t1Ob6rW1OIply0KgE+Oqe/wIyCR8YWPFwEZHDi7c7SMrGu6QYJUf+5utSgZJYUccJP
QEUuoZkobLjMYY2v8YElm0SIrl0l6fhncFl51OmZWtFfcbaq911mlDsdi88mDm4AtaxfySuCJee3
j1kqIcXAMVN372eOfXPhe5xN0cKNXjJgoBBX5NSB08tnzNzYNZCqqhkcOKajkYo/WD+bV1031syS
/Gf1iu1mBtoAHE+9nCVtPQBW+hYRHLnIFs0fYETyGeuIc3Bc2tKRk/Zk79iGCxGmswBSuYSF/Gdv
U8+YsWMHUAviqEP+ksSxq5MTFWV76cj3VG/dHxBRrduuJ4/B1bzz14ObCRTysn6jrI75hXml/rDT
fzjzh6pZ9DICjx5oZDqPdnhSJ1T80cm5QQmqjqog8fDIUqdvTCjMlzIs6l3WZ+VNVD3NeC4E+2gZ
Sb9WI6+vhySTmzwG/O/o1GtQeFedbibvogZ5IHVM6Vlr2o+jNB38CwmZnWSeUmuDiiL/LWyX6G4N
gyEnk+W7Btocw/aIzW3s6oS+m9abPvjyCEBxg1x7QjftQ7tqx+Ypjcf2sU+evt5Rb88DVqlqZGOk
s99vrIQ5WmNw5GAigqjZcuyDO3T6zhaBfQjQZm0ypwUR4SEIsPDxbOD8QHmsUohy3WAUj8Yzs1R5
D6BvlmeNVxeP7i0rbe9aIgkcgGpsSozHKF5QHtMks6+xBtwmdd35s3KpjyNHhidLCw3oyegFlEKC
vJmMLSEvavo3XlsfDE7ehyDxmmcc0uVuLKJ0w6WGiCWN2v2c+/RFuoi6IQ7BKi2XdVPF9saNXWtH
l9C5SZtrprajn8E3davYRJEYOxbxCJ16HxO+WVTPviPWlQMRXe2Yrc+Et/LAyxEzgi9zSK/aQMKn
oVX1d7LWJzidq1HSCbAdy7kJh24ekB4gX67uMIivRsH4sPcvZlb4wBjJ5Pl6mQjoscQFGGvYS4Tq
3HNxyao5qm5+zW99giH1AMqsuch0FBdE/vOQ7qsUhOQ9zFcb+NLjODfop3byUR3cvGDsf3iVTinf
Bg+j1eEMXxabbll8Ohc1bC8F47PQBblau3hVncpjhOmkL3i4IIi2pK0tr9w6BOcZndVSJdU/sTzk
tADxssGZVH8wMTnBPKvHf0biwNf0FtpNW5Up/+wSR19iimTV5k7v/RDDu1NiH/Pb777ZFcxOsG01
lfUCE5hGUDqjB2/CbDtKILHu3F0yh6ZP7jGdm+laUVowsDR6jvlSdulDxewSdyfeYNhAlF2AJmKi
zQuOfLGEgo3u86sNnifzR9V+1DafoIqk1SfxiUppPOep017DLqQNlyElozlAtlajU0hM7fcoppUU
9Q8qElg3dYQQCaRyTntw/x3jMUn09KVGKRIU03OXTvmB8CfG34mJqo1j17XyJMHAkVtvg0iaj7bZ
v5FHjuOl6MW1K7Kb61kzGsCXdBnk0EesH8tHxNEBvzI9ABTe57tmaimTKrjXJCF+tCZiLqcl8ylW
q6hj1T88HO9NbLp0Z8nhG1Pk8ZYpcZqL6tvSTqy8aHxlPNivJ2n8RCGCXkQtVCMSIRLEB2KbuHfj
a93dqK9gNc72Me3DP6S7JvcTZkiYDhA7VPkRm4tSfEUp6mMIO/Z1bnvAbxnjBG3yMZExDS1d5At+
S4yqPdcRP4p9+1dwMTcjPRtEx/LX2G7bXdkwPQfBOV7vC35peNnzmM7iaJIguwrzKj/aC8NA9awF
Jut1UWbJWr1nLr/yNDP2HAzH36kOvlZgKIu1iRp6Me6TKHtsWlffp013D6NTB09q/QLblNC2gY44
bkDv/2JENCXAsUDs8EC712bxM680CPkdza4QnWi/JFjOcwTNsEjarZ3ZbN0yNs/qWZ53M9Oqknxk
piuXnrZFYrWHlrg/0gScxDj0SKPLXDyGy3xG9Vj4mz5T+JRQKmigIbNyM3soKnFT150JmH0VRUO3
ypfoLw6WB+6EgRMWr8K4I9pDAEFVIpAo9Kt9lszfda+pHnRL4u6phEBMnuXgyDIGGgZjixQM7CpU
ehYPO6Z6Jiz8wqEV7EkOcXGXCvvglzpVY+88VLU3v6BJAPE4XSEbk0lpJ+Ktwd+/C+0CsXxYAE7w
yolAPuQa6iFxDQO63Wxtvt6LcSJ79rRRU4rsqHsssfoMT94I9fQMx7gg1VejwxE2KUFsSYr9mz9Q
L4OQJgk1kVLwBZCLWQfwcPTOCUcn7KHlwWeUdH+mXrpW8QFCIdh/vR/GbrZOZy3fTy0mdhzL4Z7q
7kQtHp5sgFJnuM+cAoh3I0Q4F+vJyT516bcP6s5aXjkE5p09q7tPnaZFieWKgBVfA2CrjXEGFx4B
GHao6AAN8rWdnDLehDGC5Rl3StKjy3cZlF0Y09RntWxLImbWBihCvDDLGtibAw3cXhwihqhIL/k/
7gds9jslPJQ1d/oe1Eu9rUu7eR6NkwwTAmSXzKYwY/ocycy7Tl706I1EjPB9JlPefccUIM5+6R/U
6cPzb3baC+L3nBvUYevseHn05LZdfEHybK+EsHtoQmGKf43AMmEhPJBNB6Mmy373KQhlADcODFgY
z8sYJImwqADvGI4dbfWzMPC/xrDNV5NTDwdomSUdSB7KKjBOPe30wh9f1DICiOYlRfOcwOu8+nXI
5C+ySNdFzxvtPBUi2/gJEUImalbB6aWlq9a+JlmQXFTRGk1gFNLAWKsoTi3AByO4LiYUqVdh9fso
Fj4Y52tkNsGryoWyM/1vt9zILUkpx7DpEWvbZXtIXTvbO2biv7TeYGfX2aaUHUchrqatCTAXhvc5
iugN6vOjuoi1NnhEMpStxuEaxtn07peleUxnTKBD5Okf/FTf0e/8bhIfh/v/Jwm8XyWpS5YocYZ+
GdNI7pLpfUryP+qrdOuKvmpuy4OehO6j5ug5zL/aP4H+dtY0DqYzMxjciBsQFNVzWTULh8jASzl0
RKFR1xDZUf80w7n80Q+vdAeNn5jkOTxnbkaPKJ0fnCIGQstx7IFslfCg7i3dwjrgS5Kw1Etnqdwh
iz1PoQlEhkSUlW0M8eNYkMC56kmROeds2bXWePsYlvgKQhY7Zi5+L08kiIknVpNk5XVZfZDEhq/J
Fppx4BG9VyXJUeqR9sf/5dspepdB+7O856C8Wbm2k9zQMh8y9ohnG5Ami75YYg1IaQgbbkD1VXYW
MQ2pbf+lwivBtfyJwAStyqcwpje+zpORkgS0waZy418k1TofYVmyx4EIgJzR7+/xYdIpHmvXwL3c
8kn7omN+5Ge7pM7gwVg4qoyYNX/gygRnjCFKG65muEiQogGWIJOaEzq+BKjHSMOmiFHSa5VzSgev
O4mAQHAJWCYw+SFrJz3FZV1/D80WkQJeUmYh2VVy3z06IgwZi1t/WBe6Q1J5WLyWMWBuGh6W8Jjb
icxcTlL+A2Y6feNoWfnS42LsFr2B2lxVX0NAMNoa4If4+rXmONvDs0bmT3c/zUB0qvNU/wxNS3uU
mvWoGVmwNf2GmRwns7ya+h+imEqTfkhb/hgKZ8n80Z3qhfXBvFfhHtCIi+E6ZMiFvyORfo9wppxi
ix4hJVj7jAyxXG7++QcZSeWqsBm9JUn4N8bEfAvHZUbhsiUrGQ/nCiWQnvHBXXVtxIInyT6bUPvR
8rbeKj+YtoMLq25edNTUy3hA2H1sp1qTLOG+hnS9n+7HJZX/7TNnjpBATfYKPqm7nyNGs35sWVsy
wViEqhDBUQVjsTWwy0aCEZJmmMFjN6/TgKNVzRq2Gvx+euvbSOwhreKNb0dzrbYhElX/bUhfm5SH
jEyP5VWradFqXTzsDA122Mr0o+B8X8JhDCV3YTA8YXxzExj9rI6u05iQFReRLKPaFQDEvKtvYSVZ
mhdqaoYY9DPIhLO/q4zdojoGGhBgIwbLwgQw27tJEqNZsH/3U9eeChJOVwFgPME4hrwRO3F2YUVR
Q9O6e4I7hNWUQdnD/XIGYZDs5wxlU5n6zvdmQGvn6fF0UIeeglV/VXXYtEtSNCrSaL/jwMjWcZJZ
z5lGTg4SXBKCyMUyloqjboG5uai9l8xbTqRQnDZlTQh76svuyLHBXQW+DjG7DLB0Rs/3YwI/Evl6
dPyf0LdET/EPtbKmTSZONFQQIKIweRrmONzkC9msL2bvhHyNhU9DKeD2+NEapeiqC+DOc4lzTg9o
2XuuI1/wkfqPIYkbFpqp3qbNxxh0Jt1WMCPwAYzAUEqtb6QgPMWcduFHeCSbFMOCn/JAxyHxouOk
vg6Mzva+IqTkLgXv636r6VW7a2apv6TLr8tcu2jQJzMHJZLbrDe1j/MUe8bZaevsokPAAtgaHhzD
+tXOcY0lb8TbTQegv+gxZ7QXP86eRGI0hE3EmGJJyrFE5V/SqcuvYdLqnMEz8ZmQmJH7JVmk8fCp
fs3FyP9Igs4ua+tpff9uGYfYYkZmHfe0gpf2VTtx9vYFaRVh4r8HrV28p3p58Gzyouqw0zf3T+iu
/raDHPyYr2FUtDtkfhq9qFHpcsyyWathkrlMlNSz/3kZtPzkBJZ+AogE9eM7Kf5l0yq3aoaXx+Qn
eTbdqi+FtLbI0MmaPEb9UF9Hjo3k+Zk18A5f4zLgO9WS2Hk0XWKdl4LfzYgj64MJq0sZim0BdGPj
LDnn3vIg0u5N1jX2cItwa/wK5YkhzZo2Ij4BfBz3Eu1/NuRRAKrYdq3e7Dwj7/Z9mTjH+ydy3yVG
SS2xfI7UCs+d0+RnvOhXTRuz12hKXoBdT2/DIH4VTIODuL9Vy0iiHsLFnUvYjI0FT8mDwKp7T+GM
fxlSDWnBi2QossMII2n+oQQeX+4PptjZviaOrUy75l4tzotDa7BchEPWk5IU68hP4PdgwhmCvFuL
2bHRGr+oA3Aa1AfPgZ0Be+IxA3P/aLdOsC4rj1ODqJ/NME0v5O8Ri5yIijgagA3SxqKiyj7DIrEW
4D3AKLOKLSbMGJKF3/w0s7oCg9oxmbMDuanmbKYY6zwuL81HWdEchzkv9r2Dg8vzwRDnJjLjZQBl
ughMXYvqNa0sDdcbEB3QxISDVfYLlOT2YeroDUhqt5KIuDQrMArrGZDdZf2/t+pF5G8dvad+I7Tv
MjmSzAjxQxNh8RLaunMZFjb5wDz3X+8saRgCdWIGgVInROCydq2VRtsuQm/PumQdx5GvbfZK54at
I9gUuTXs1po/kuE8OsWvlGzsBnRpW0n9wcJRDlIuomOmNXW7UX1J2AXbkF2JYTWi75VqTPbz1Ucd
kF3pMqKaqgN0+kPO8X1RfjKIW9Mp35Y9+69Ri5eqtsxr7eYfxNqID+ZoKHpc1H9Soh/NcopXz29f
OP7qn8F8Reu+yLYA36p91E07+cIil+XDryrEtxuVnXgrRsldbZTBISuN8HxfuRAsvifZ/ORqlF60
O8BKmdq57WBKAz9AmTYW+5FC0z1ZA9khnFOVjafvMeOMk1ms+4wVfCctJux2pZtEpuIZYHD719O6
a+C00zOJo4T6TfG3eJiME/r27Fpqi+/DaEBtLi32undtzhfjh12O+M+DijZcgW55NUM0R5/mgMx2
M7kdsESt3eWm1txx2s90VzBN8zKTxQUwMi508DSXEcP82mZWyWCZaaQLavNJDyEIENnNv7mcPLpl
T333mplYVM+HcVMTlNnNyS9mlABE/vsWqKbzAF8TlVtTkA8SDvSvaiJTyd063s8fMSShtGcKnHtQ
ltVMIZ3RIDBpK21a66IPEMQxAJYQSEowexj/hNb4FxknfwMW+Nc5JFOtAUdcoXZ/rbKcTN4oOqm7
Px0WakhPpIDReK8SbfHpfoMg6kFpz7ELDOBprnLvVTVEYFIQzJbchpi10iDZhUg7Sffc0WHgj8mw
n1s7edI8PXy8T61HO3UOyiIxU/MBMbRtgnh05pKlHu1crUnv7QF/6RH8T6OAY8jzvV8ZW55/RIbw
aM9D+Kwe+PveviYECszwgD1NzdV6rvuVsvRx7ySrAvDNKSj+qkGy7NmeG+zhdc/1MpTtCQg806Vx
aLakqHM0TYxbrFfZwU/TEu4osbRlOx1VuWHjSYCzixIzTInJKQPWgZJjdk4VBV5uaO5bsmrpqweu
tJr8aIpCVW44pJxxUzJpu3e2R2146iOoXViSnWExIuio1HHoj1tlu1v3HP0Yv3Q/CYf+rpP4PNtZ
f8nHQpI/OuwhK67u0h+3ZCfu8ehPghBMKAbfmdLhdVrGhnjVLIBkFZOdZeITzV67kjqeL1xg72Xs
9tehRnarVaQO21KjBAGsDXBgnEZk40m81ZfvTD3IjFqTXjpknOV6DzUreQJOG9MJY2oFIIqxU2il
q3w5eRq9Ji5aeGSJ8k4YQb2TeqYeAmP899IINJjky5+q90RFoK8nZLApmzjH8g7D+nTvVXk9aF9b
L0nJWm4sZGSYu0s8zcRzuqdUxOdZ2Pg9BuadaYtgx5o8Yy8NP4WcjcLqPgNyihxpvWdA2Un1X3gP
74cELc/rhzJvL2pty70NYjiSU0ySUcuW8q8PoQ8mGbrl+9M25VDRwprZ9LF2cDpAQl8P0Gk4oOtY
U6yir9lePPyJnERGy/+Ex89yEBnJJwKT7ijbnGjf0DE2cHXGal96R8d8Dcx++snqmEYpOwEdOY5c
BilxgZ7tKq9Nrx7JJBuK1+mnNWxcOf6I2FoPSlHxNdaaPaQhSYDcP2wBN+sB9zVarf5NEqkxo1t7
kZSdtyYuCJhNg8O9/nTJGcI030dXpYm1KnmrIvb0bPHkFQAY7gcMgo5wHSwi2iDytG3dwd0YzO65
MQf8cTonmqBCERvSLFzNvZXuBTB7NZLtbb6RLiO1a65SWrP0rLezaUbnxMa8pZ6Ny8uJduohDqyD
eh/vf0hcJ5s/GeWWsUcpNdAEgf4iKlNeVAlfFfSw3VJu7rVtWs01oToY4/kvPDx4wX8swUt72yiO
WtFvhV9kSDnppylRd2kzcEhn7H18O9Tu0FnBkKBvTCv383535AF2UnIS1M2lbrPUtshwzhNGJXzk
B4p0mtt0ctZlNlgXKuRrkbgNU9KRThw5fs7VTd8NJByYt9EOR/BgfQDRX2cwExRkHjr9MZmaP5gb
pp0y2WJ1AOywFA+9VaVrNX8XiRM8JuR5MMw2s7UunBuE+QRHLVpTFVvSQtu5kDP/QI+riwDegN1G
nKoddI7N26xHHmSSA45pjzMInURy5MA1qZ6d6+c/sVuJo80cZE+8EzNUNWmRHsGFVjiuxnyY3lmT
3wKfiWauzWTB5aTY6H3hbmYv5rc2FnXUfR9AP31TpabadvCGUnRTkLgWybtqwqjmjeHk9IRrNANj
dVjobmM0zyIxv2Mkz45yrs3jMGJYiyJZPqqWDEKxmup9ulrg5D4tG5WVVvrxrWeKuEsbpweBsGg7
ihGjqyf71yIADB/YnAJ7WT9FDlGVfDfyGvoxCTlZDUMp86otiiC5drS+IsIcMCeBsAj0sJxA1ev8
cXpPyedcvpkVyzOjws4nOFPGhHsa/VHm/fQZmfGvIA2Ki1Vm97bxV2fYaXuaam5YE8WKZ4sD9wz7
+xVh2KEe+/gKwwrZPxPcdTOW4g2IJ+BKXD/70YPUiyMKVZdu4wOBz+TLmTT1LGW/r/xjpNXiKbNH
+NglnvygaWfUPvit/h1/aQTsNN3o97ODBo7qg8mg36zKIm1fy8LcGKkhTvg8iqcq53h+r+GmYuZL
ZLRZWkG9dydbbEKZ/agIvIUDqBVPtmvxrSUthaKvkS8sqcY90AIvDjwJChJaFepGstOq3oxWSUwa
BojXtpAEpDOYAeNBCyOqh9+1BQ5C9QKF7r7XKacgFAJzuUM3uNagF1ykgYw3Mrt+57goPdTLqjVs
xFDpqk0o7dVQds4r73nJo1fncHQ+mCVN40Ht83MGx5mhKboFTu4GQRH5opNt42LcsOpCHEM6QnhE
v2vrDpJD7ZBILaP0Yi96vsKW3cGYGeltjGijRHVD7XT4BSrrIqcRYcDSHE9MQRRQ+akFWnWol1UH
xqB3VULgeFmOtA4GIv7OH+r94AJvqIFxi27QxTKwuP45C+Tr0ndOVoEySX2gJIlJPMrNwUaO86/C
nqKbGYHGjnP8nHU8adcpaREitaSFXj1v9OAySU4O8Pa3gmS1i5qfq3F6XU3t2uOsAWYTz4v0gU4j
ZeyPprAxIDq5A6bLAMm1/OhqPKhW0syTb3rpvbpxIi960cUMNyqM5sHY7irXHV+qSRfkikXiY3Ss
f8/u7412vItN0wG0O0/nkqLKSwMcZghGmCh9ctNHG6CX3nkYEc9EevR+L+zGqpRL9tu4idkqLmQh
9NskZv4gl7GET0bLPmWxW4+QP+m2Ldq2KiistepY+H00U9TEESq88I2cqPxbjybfswv/HZsNABYH
DPLQSOvqkPq3Muoiui1yaGhy4gc8n/iRMYn+PcI3jBbSROI41q9+luJRF0BhaDCe24AxHaDsVVgR
7hUsAoM+bsIT399eo0l/1WhCAMZoQbQIRIv/fRCJ/+9lhD5nh+TB3Oj0lQlRIxKp92DgqQ0F6+S4
pWFYrgPsZ9s6g5SF33z2Dl6EVlIZZnxAnCwCHrjdxn3BL9sU+k3NLdII0z3qkU1nQIZdMhOvsuo8
fUOPewkjtzF6WV18m80oWN1N8dJEQzlONNdSCyBt4d8Q/g50XRMKqiLA1jg0XneFWj56qbXXclLX
8rJfRgEw/PY1HqH1ZKTyeaiD4M7tqJrmhuGesDVRc8hemAOcPbKXYkRshMQhmAewnLS21INczMOT
6WIXWNy49Gtr3LhttL23hqhhT2DNKYTH1MGxYiGzVS99R06H71aCUlPJ1ZGkrWobVMf9LOHFQ7P3
ObbyLQ3Vue7Kz6B2r2oL7vuAoFj6xS3HIqyd2Y7PFV3hGA+oDYg5UoWRqofUM69gXx9Gv19Zsl21
5odPZ/8zoJW1nbTOOXZ6QZ5LAlqQxJVmx01Dr4eEr82MzxHBLsSTaXhTG666kL3YK7ZkyCSrjBBJ
Zpqm/UP4HErT+XmwzDOnjeJVTLN3cbzil9u08ZWZeLytfQdmpNX2AKDzNaOjiJDInkWpWlA2IWG0
DQoph0Hycp+XQv7UNJ+W1fKq8WsU8Xna7TpQntj5Qw4ui3uctWxbCeeolA/MS5LvFs2qdaTB7ZY+
ukpOEOeZhJh7ZyjnFXZbE5bf4Q4LoQPokt1Bmo/fkMSytF0z1/cf2u6P6hGqh8qJrimJa2gKRXGs
9ESc035uQGT0P1TRGLiWPIvB+RVyE67vJSjrL0NqnClrApndB9r/W5IRFx9pVIGt4AZTz74eTOzi
JCNhbdLKyXpqoYetyQT0d8kiDJYGA3scuCPNrv+Ulc7cmt+smVPw+HcIy+lZgxtzSHyd1CVZvul9
DzuU8/HFcgDAzIVRndvE+zY0vXnKC6LbQ5PTDdLfD0xHnDJ143cc0xFPJGMKiyCyo0d0/EtEtJu2
0Dmxb5PCUSe04IAwrKJs5gtZpi2RTgtWuXZcD8Qa0wL9pZ+q6skP7LV6VdBpuoSGKQ5q3XFL2uB2
DVAJX/IDH/h+roV5VE2o0WqMi6IFqJfd6X5tGGjclF20JmBh0050oMaJW3nbB12+iXwH42gS12Qw
a+KDcAd7E7AzHvuCSOIowLxz32dQw3//OusT8VPVq8Suf/dIzfaNhSGtMKM/9eJsVQ9xOuonNYDE
ao80CYJm2mjfxryPd50JDLZ1xu1gSP9ZRxRMV0Tk/4TLla6ttMANPoSd0OpJRPgxePrRqCQ4PJlc
Gmjx37rxx316pyNCqGa3/SuBj+sBbWtNCO1KJA9yZWNyH2XyXRVykMbjg0cm06oe3ADHfnZobASr
Na0rGBaw3IpirTp3rJ40qJZQbc7owcDa3AGheymLCJRCyi5WdPlWH9BQLgQTZzllKJLKPMINnG2w
B22G1jCyMyQJ6m6r/a1tBB9JNgg4vYOxHcdm3A9oz65RWARXoqaZVIJ78mqzxnDTROccIQiHcvQo
kVkMR+XWYNEk48Si8WBRggRD8d4Mwvrm1eKoRab7lnjeJQot5zd25kspO3KZTG/TR2mzGYs3qNMb
Gx/ZVV9+ptgDseJkPkOn5WWm94vmaaOGkkHbIuXDXnnxtbmFO5FPR/rvTu1W3xqLCZ8cuieTRDJ8
Y65/b8q0GaqjxKCrhmwVig7aBfWguuNqSEVPeBvH+pFYLgFK3AAjoAVifz9DuCZXWkK6+qE2TQv1
22LL5sizUiZX4i1MolT4ZIsYYfy/wQRtC/xzWfnU20GzjR2yNu+XfFXNe5SjcHwWEVriWOWD2zCX
ngJiFpf2L3swv26FaWloHiEIgtIhDu4h10V78BZFcXGOLA++8iIsdjONHTTBKBMu6hCHbHlSSyY6
2vngm1tgpJScjYn+tq+Z38wWBNY4AHJHwlLdcxyGbjACKLbNxr0YTXsyaD8dlFz5S72c1Tp9Gd9O
2CStNOKzDv3N/aPRhgGRtZeSKR8P3TkQrbG7l0HuBCaFqVR+qJwlIGmcSlx0QavdKGXk+v+Z5ZKc
TRofTRZ0xdHZHA37UT3UzoTi24DZrl72eLsK1xWXSZFIqPLI00i9t3AW2J1bxKOH0n4SumnvvxoS
6pnAIrcyJjRlqtOrZgY6J6B65P+n5JgjZ5vtveLTXD1df/29PIN1EXrFUV0rccaPLg0iYBowOjJE
9m1bWfZaa+6mTagxJZs8tDua4zqduDf1LGv7Bk8hAUbDYgifdAOlo2dZT+rB6kG15mUYOu+JkUcb
LXdzpofiDTUwqBvbSONLn7TxZcjsvzlILGPT5Xpz1vE1rAPqrWcyLK1XNfbwa/Q5LCXn2s+rXeWU
5jltl4gG+nG0Ssw3J47bb1mWcGQZE/M1k+Nrt2gQaUP12ywaOMYQQh+vfQ0YXyWj+uzXceCvi8yH
QO4jvDVE9LL4wR8Y/xWvaflSStDrpRn274OFUnSCvHV/pt6jU9uvhuW9+zM92wwG+GLYrinpsZf7
FBVRK1GbdMg4RKchxxCzJ/g+Ca9N79grcsvIMNei7iJH/1VC+jm2ZmxAGv+P01Y9cwhqpawEKGuS
vhTFXX+ThKM+OUl9f+VaZb3mpDRNyFzY6xB/ZOBJVeewkdjGJxMJjjoC1S33DSOUcKOuU3uqKDuX
v3OpjLHUcmTq2kOQ1uAwWxRCCMf/6K1XfpeoqjkjdRPT0OmPUdZwtxb3eBfC5GhnKvu6x/gIzyOl
FTSLjcjmtzlAz45ATrzoMfKIOCWm1KPbwdQVpTRT4WjXjKjbPCtifrYsEZ60Plt1ebDrg4ubIRWv
kjaSOBGo2hpSCCzJQFBJANMIwZLax6Vll6cSdD9k3rkqDhjvsNKyBdsAco6WXbjeHYuC5Qs2imW+
t4MjmJ0vdG5IlPzFiXKGJelg+qN1un8sUcekgAp42hU1bEKjrc3dHNm1v0od23loxC/8QAmTGJk8
ieWZDAiWcIuVExnmTo1wJiAxq0UHd7GM0Nq0KYKLv3XTI390auJTl4MtekfCaJRUyphhXadev88L
8mNlApL/iyrXaKOH3wKnIXmbTD2iY7/kDDdTmp1LZKs0jjt+Kjn/ZO5KR6mJx/eMaIR4TI/3FeBO
ZjBxkFPU9i2x07C+kg4AJlO+b2xh06YSrfbQj4azzzx/yza58LZQyqqHIsUvIuG4H+3mXVac+Oyl
2eVHLvnB6ohIncPJJBaEcFfT58Lha4gkXOeTX2zM/04a4iyu1nMWe3tRmxhja8eG3F2PTG66b7Fl
fGipNz65g/ubNWzFH483joUM52JCYSTRLZEWjTc9mu0T4RQvgr7Fuff6ZzWMrZc8KfUsq/fMBnBG
YTfvfR2RX6yd1aw6mZx4nZJWdO9mkMN6qNLBgYcCjGkoJQXHMMNTz2qoYcyMF3WWaXXtVb0KyBZE
G72omDB9WushKEvYYB7l63LiK1uf8Ipo2jGXfRomT3wkduSSnURwkmOzTirNc2T0MJGImcuKjPQS
NWzxvSC4mJZ/AQZTfbq6TTZPBHq6tk1w6/Q3j9ECx3T15s10sVHfKYup9qk6d5KePlgrba0KbXNy
0qeqo98wdA9lF8vfwpQPOgO2d8NHoOunazWpFHomDjVTPfZZ+sFjaoybcFHrp15ir4zSutZWRGvG
tlMBiNaUj1bhH0bf4cgXpb/vyhMwXDAHUnm6y+2D+ldH+ubD2BwTTYsvX6w1sDjDhVso2AfzeKPO
lUTzEapeORXDJWngszOjiOIUUs1keOSN89bX+5l5mZKg3tEsGreOScStRtt84yOh/C1aPTsy4R0O
Rpq/VdHsviQkDW3NLkf6Rf0QcrtR2koz9D/oucLd7RP/Ax8v8q+G8nRKbzIb5r3RAtc1GW4DmfGP
1YziwEj1M8N8UPPd2L6oTnAKB4z50zphvnOdfVACiUfxq7l8CSKnNvSMBR7vjd/LGPLNgkTpDNEz
z4UDisEhwn3WzreeL/kpNtwtoQ3zLQ55SywioGjGfA4YqGG7bZJLxHp++J9nw0iKwCAW0lgb64wb
8VR1mNHPaUxYce7SaJN6712WEl3WbveXae+eViIpcFgNd/bo4akE5femm0hvajwQv4bA31lpon16
ZTo9qKs5mOgndxWHqqkDzOIarn0asDKtUDrVj52jO+t6qEhfV2PlWbcxIi5KndagAxSHmXNQLYN4
9F4F6r11bzbdcXbc4eoBkhta/6dV0tfjvrOjINxkMLPPcQOHVmj/R9R5LbetbFv0i1CFHF7BHCVR
km35BWVZ3sg54+vv6Ibv8cNmkfR2EAl0r15rzjFx4NUBCns1/0bSwo92dO7uMP2W54e+JN86L2Yh
J6ToRWQhGNwNw1Vuv3s2wyP/37LV21xcpFXUG1cjGaNLguq1bYZ2kyjo1xXk6nLwhz8iP43Op4Wt
lsgS3TyHNV1gRy8s4J+2AW4GFIUcXubs8gxcLhjIHy4F1ypJgZJlodnuhoMSwZyqvErdhuNYf5jU
LAwl3lU3ay5yyUSjlBCr5g676JfnoOOWTfwUhMquihDD4jNiVmIqN8Lgg3Qz0xzYD0lXbw0E/A/N
NDp066X2Xsw9UnGkx/DjqlAnPTyZzCezoWldDFbqp2OG6YD+MwYNmlhN9solYZ3wBrfP85aEGQ94
AzjrDLc/81LvACx85TaGIVwF7tQfzZwamLRjrElsq8jshm+jsRjPbm9A0yhT7Dv8nrXqJWWOlEJ+
NPmyd+vhjOTsophxgBHe/pDLp2xbGCIlqa4PC5BvDHhQsIKac4Jh6tW+I3LQN037lM4VQRSaRw/w
f/4iy+F02NNMkvOyXNO+Jq+09n3g3qWCOC7nHxg9nJcoxpsr4ArD3HH+iOZ1Pg9rFpFN3r33aSj6
27FAnMJmGRrtbxEaD/CNw3z6Xl7ldQFI/alynWLrYMt+05XmEYXDnzSxBESSWoxiqAPzkP+mFdxP
P5d8BAn8Xz4G+87uHdby8t5EJATR4fG9NgXH0Gs1JHixqPae/Trq5Ysl6zAIC8QoRWLVh/0SF8Gd
6WyMp8DAKBM76SEzlaP7ujipAph9ar+mesTS0mnMbMvUSEFGKe/W0L/FmR6c3K4HBmYlMLNlnWGm
nKk5awQXTmT49xLtJh+0vg3oAmeEh6bh8lXx593MzBlPUR9+zf1skWDH8dsI5/w36HOryYk7iJmg
aDgygJGGCJDdvDg2hv4HMVN///e+fIm5971QUmAiQjolH8x0+TaXprK+Fdidsak68qnCschItC6y
vRl2dMlHxYoPwABQ/dPxjJwSiDsFhxyxRb+IvT/nsUsvS1Z+VPXW1UwtGqWQGcPyh0EC2EH020bb
6kCZm4Irx7MRHMSJ4hOzNeYzAjHQyDTdgKs1hkxR9J96nnLZlFp41Of5x3rulZt2aRrlNgzn76Xu
1J9kPMqiR6tM4iOWGQa6ONS3EXANuwXoRXaIvufy61aT/r/DW5I4wb5ti1u9TNXFLpwLBvXT0AOB
1BSaRPACmKINCtGLI8s8ljt6HE2dlVuvih6o+5ubKhrvJpotLaVxMrihwTKjkw9Q2F9dOn2wd2CX
8WDryptOteLlppHrAoUZDZz0w0LLStHk8dUL7bsHuCn1/msZv4mpTvfwIJ+gSI+OhpsoImQmeVPq
+FmNmglbW4t0QFXm60Bqpy8rjmFAewsqjg5VT9WLPyw/MW4rN3S7tX2ha+rW9mg/gctJNuqsWIfE
yecrUqytDTfhjoLkGydNxLKhCMrk8ItwClvHEVJbvVFtyuK+tT7MehzFMk+khKPSPpeYSHXUu3up
YmLvNNLDWdheEYgzFqtyupQCq+BiffY53v9ALYoRf3iaBYguG8DIgsNzdwToTK/l4K2DNYwKp4SA
zhPe83gL1c4WipYSughK2cVUMFzPTEQsL7wPtA5PBGKwt46OdsRXHh5XuS9Nq2M/k6snt6h44RSo
AWU9ZrB0Yaam2aMvlhej1zH6ZZj6kkJ/0umOXxgV40uxSBRLNfuzjfUYBx07lxzEjYGqXzozu4yN
uVsVTWNFB2eIreleaI29DWzUsRXxHLLAixt3U9tT9y3IsrMeVc7BG6t5Kwt0zp+b0cCCzvX15WrT
rSiM5Yu2b/nZhsZ/HYO3i5xiIOkwztVkl75CNJjfxuNvrxeMG716qWnX36TgMADbjJyim54TjSR3
OQCYCsBEGoLJrWnAVo268hhwBUrzi4vx4wybAHqHYY/guRNjH4pnhco9LCXjGRrbTe853nGysvil
sOlkiUMTyu43yUpqGF8UVpFdwMtZvprGJsFOVnaKG7M6ZpVD7E9DlOraoKHM2JSaSQBOqeZ7ue7P
CYptPDwmhIBQZUFK7K3a4j11Y4QDYQ4sk/DqZw4iEf5sdThLPxYqR3RmMRR503UOcIyjzyFRF1Tv
Y3uYg4HF39H7P6wJT05VIhaLimKXK5A4/y0CSE+RvSxLsC0x8+xckjGOsQEpHkvC/HOm92ZaeI7Q
Zui7lKv1VnhN5VsDLW+u0+SkDkbnB4jbjjr2ImZKAoM7Ii6vKZ6pzSNOFQCGpHyutMP2sgphZzTz
fUf4GM0j89FyBOGE2P1cZtaEjRogPW8g/B+4WjnTKBGND5Q710wEAEbkxl3tOmOCMZHVJV4ZAawq
2yHdHjPRc2m00efcDa6Plaw7e+VyW53pYf4T0AV+WjKN/kqzm1R/yhuyCCdnPuspIXCGFEwp41S/
Komho8Zr+ucVrSt7Fxqi8gYv88EY8p6mvpa9Yud+KQuN7KVGf+3NjmJIWCdGIMuJ4NlwXlG5c0t+
FvlSPMhnPZiqXaygsYsKLX1RCsP1+QmSr7z71Ns6urB5IKgQOPY5C9Kr0/QN9g2h6CIe55uFXngX
G2q4frxGEW7WT7f2gukeBvd6YDyRlNUIOByhijZMqBXL5L2IVHAZEG+0cEBTIsYRkjiJ5pDiMySL
SBj2m4jxc1xNzqqFZBZcnoei+yG/S02rRRg0wkff4f4/huzOeB4E3dBd7HGbIPjmcsMJzb64Wd8z
0SM2SFGebCAaEhCfnWizBvuhqqK3MTNyfw6SP2TkxW9Dr9J9VhHu7+ow+rke/4jwDXb8WUezTDX8
R8yIh3DE0SNPV4p9xdoCYnMklscZuNM3iVofqo60vdbSgwttmOIN6CrR6gEWxCJOrlFPhpmOdZdh
Sj1fiGF4Qk+1MIUCh/3XVd0T0bpUnnGmXYHH2KS973bpXx1xqqWHVsw2Q5xqW4v4r41sl609M+hc
AEAYI+t4CHslzP2uSTqCBnlQkjy4IuI72kJrJt9akuULKIKGNCt9ktsZ09bkWb7KIMmuYzdUPuM6
16zCkMGziMCQRo+6ZBpaZHPJbYB10OrppiZtoD7kOEm1wz9GpMTHJijte5aHOoYvftDcHl49B7G5
PnxzU8O7S20sS4L3lA3j96rCbYvJ1/NXPRvdI+vaKtcgqJZVUP23Je8t/aVELUGPcsl+d5V2YPSV
3ZQp6K/DYD0m0lX+mFBygm544w5HJlEPH5CLisMyQuiK0uKgNBObAt+ur496+jJX9kyWln2U26t8
GOMERU2F6zMtf82d1viyjEBwhOpS6qkTrjIpSlUz7PDk7brjpunQ3km5A98h81NKPz+KNShioskp
H+SXqGn0ACtVq8mLw089xBrAGclRyHo0cRKoKx/0ycOOnpQfo5nCXBXSGgcRxT3CAOUgmt0qao7V
KYnh/itxvJ8KukPSsAuljpwTeRR31KTe0qOL0/m8TtpoERMXg8y6hAi0CkGiLsM7DGieU5VAbwss
uXxwiLeCYk47cKi6/0JB+kmiRCGhbZ73niD9lEv3OzK2Vmm1ODsQ71sAjXcOeyHINTfauTUdobwD
5wEzkX9o4znX2CJ7rqsKjvJhGn8u7fJeH8K0zX6VffubIUT1awmqe+/9kdqSsYuzi5nHAjToadfE
CTnPKB4m4lXgU83F1sCjcgmV3Lop71KiIB+kpIXAU8StDtF3JXjdbTKH7gvNeqzG5HxjCWNvRxX9
SlTlwk4xc7uX3qWcspiUa/VKtor5rc7C36MdPhmx211V2tineJm+pNxcntci4tJ8HS3DSYpGWqO0
MdX0w7aBVS/1SwgWgkMCVMmPnTD5DAmaRdIrIDZwxuoMaYTVb1ObJEtDWa5jkhrP4aAuGHHy3ygV
rUsZ5jfp6ljyh2wgp4z11OA7i+t8aMW5TnPYFSsjL9Y+phaQVJNa9MRlf8BDM4N8oAh8KlVQVKy9
LaSfraz2jbRSD+WBdv78qusOOLTYefT5cOwrL3xotRacxz7KoSGV8c7w5oaLiwiQfOQUF87jL8T+
YGaU+teUhpdkrEEriIl9OVsacZBU+LJoKujW+qjoO8RTxEWtujK9ch9yLmOaGG8gBDGctSpfQ+19
DfslwwsuFDktzooiNc1rRafk4CY1ThU5SAnV7qJ3Az1eMBlkRGXxsRhre0PLSCOubLLO00IeGWYH
YAM5y1Y9I7xHQSeCgObkZWHIhtO7dU5t2NeX2sPc7sunoQiayQeTTk5OPJGv5sknGwu9HmKLmoBU
IZYG5Ztp9hzdR3qL8mXs8gk7RCnaohanYkA7fpU/IEKnryyYk92A2mu13pmCLrd2RMmuHrajRcyV
o85PQWCKnyhKAsKQgY7J2iLTgFPPNdo+KGQCexgqLQhIPTL2aHjTnaxHO6JSA9BFvkd7/Sgvx3Ki
2bL+LYvTaDuXvFzRoU6UNHjRFiTQtm3/zsmQeImUpRXWDW9L0p63G9p04XM30PvV1dOclVhlzOUY
I/46tp5agvUj8CrUUZx5Ay5C+eCii12f/XvPEb+ajpgyKkhS23+/AL7qSE7jpZvmEq+A/RildiDO
qAPES7keA8XE05PZLI5Y5+9A+0oXPzlLfeMavwajUB4a3Ci/0FSGjVb+DFkKBGhOraLYFrXqhP+4
JGn1WiQqQoy4fl/E+RWxkirwowj1xUuNw0LjJg3d3Hqmo0zoDvTQTdiTpqAv1W/K8XEf5m36DaVc
ChQxBTpQ6gqDLZDi83482nNTf6VC46Kho/HRb+4hxVk/Ch1+opxSOn3e7JcMkUo1myhqqSyOUdct
7xlu2t9D19FKCTysrRidkkhrH8sQM1QGjX7WUcZvIp2xukcGAoYsG0UkxdWtns6yUwicWr+Wuf1N
tjODtv0qA8cRaVRMz6oheC5dtrKh4WRhTo1zyuecECP6d5EbAnlYrOkZMmR9buM08xUDCj2tmJc0
5+MFf3PSOt1nqDZ8WCrI7GBuBpSzAO7kCkLBaFwDtEIvPTxFv+k7l4M0Y1C5NHUlo6osjR7/ZjzV
yJYzKum0D+10ulkRip9BT1dBk0hQeVKhkJrd1CNb9qbD0jvvtav0h9X2h8f9NiDgfRrN6pJVTfAq
H8DrPJAeR3f5SoElAG4SEFLnJcprDW7lr6rTTpLe1zrHeamwviuZV33keGz+3osl2NCWuK6abSoc
0T5y6SjkJYl9p2EAmbiguDSAedsMb9/PqQbZ2BFqnffOXurB/+EWmg4h5ioeA6vwMwHv9aYTBNya
6vx3VcpJef2nZ5DP6ATUpXe1LGJW1ARyfdjHzWurwdhrZkQ5Ta3Xr4mHFbnylDfVNd1HDktS6OHq
mgxHExPN2hZG8NnuB6rTLQFkgijbaYclTo5Lq3s/QwUsIsftwq/0ZgT4KRydTRwv+6ZGk0BcIfZq
tXYwcqvaMS+KnhNTUDDQLqKD13vT3aVBifo7ps4SXrGlEFFb5GBl5tgtfsy96BtNmx2KCMFtTm2M
QEjYjWjdjWgtotkHDV09IWWhpgRuLIHHk8MUuG9xfKE0LYvN/NusmvmRBdOD4JrXVcjWkwZc1eMD
gAMRaSMjahKZHzaNrhelo3e19uZTsyNlOrC6ixoW33TFpbNiOcUmH9G7OXlo7iLOiy+wkUNIZAoh
rG6Xk6HF33eNnOaXNTfFQb5SPZUOTp7RgZWvB4ITtz20zA09uvkqf9nEVm4JWfx8dRbHOsTMNpM8
P1axeRyWExGR4KU1T3f3S9CkW1k2962yjQprD9obrpY+h9sIvOwp9Yh6mo0nZ2DswYk3qy89njd5
OpbT7n8P8r0ROgJo7uYh3y/FpKCtFuWst5y7sp4RS+0O6a41mQT4UW9j6/egna6v82T8PbXpf0FB
WttaEfGvfLOdXj9Hpd2ci7qOriR7cJ7pKxOHuBFvW6P/xnKnv1p2+rPBf+bn2OauUpBvGCjrk/8n
DloRXSx7AWArLLG65X6V+kJCN0OMbRQYEHYpEt/W4nSouEqXwD6odg7wG1f22QiM9p5hDtkCJYqI
Z1J7MhZDa7sga73EfUbwbkoW6tr4CJWGA7ue2j5b+e/eGz7mOkt3lhF4AGu7e0iU16uzxO5hVMkY
IAT4HGqa/Z0gj1Ni5sZtBMfyz8iiKnClp/wxiiyPhZEe/1V3Ro74UGRNESRYWV0MU5YwenoKKFJd
Q44hdUUhYXRTbGzMrCKky3W+s2UqK1Pwnz4H8THbRL/kyBjEXeP0pK2YIXxX26m/oMFR/pjKom8k
sGj9fzqQhpjJqt1Yg8RmoGB8N5wIn0Xo7DvXMJ6y+gr1wYfhnlAck6zW+YNR9df1qQqT0tdOocuJ
a1UA6HYe8L2KSa+KG1zOW4NBcc60Y0DE0kB0DMXbey6dHBmS4kHTO7ZpbK8vbZGZAssWxzdW3Z2T
Jx9ZhzbyYEDiOUpoJIJWeuoyx8WqjVdXmZXrBK3hAf/hs5HGB5Fqjp3h5EzDZhWhkpOwEO+LCI8x
A+onAt2qfaJyHmK0SpXSTdFGmsx0I8QzJJ8mlbLtCfe6zwPocfDmQEyluDj4uTasmoYoEZg/T8E0
ANAxw/KBtK280zM8yVeLeCsJudrCoLyU1vAnYg/uTFp+4mRXOVXm19qk88+xmVZWZKHkQ2RB2cKv
QaiJfAhcrOPEWFm7f+/Rk05Jp8AbMrhWue0RiB1begS79RxWh0wVRwupZq2BnirTn9LRN9aZvWkd
8N0FQqFbkS84GpAUvxeIPxI7ep60p3UXRSdySPV0ui9Tz9S9zrN7mgCc52M6a3Pn7otlyc8War+T
QeKz9NEiiyCfEcA8tBOxNs+JEh8IyGZSanruk2cgwIy8kAtT+FmLDP6IZwXm2Vwslmm1pQkg9K5R
qCxbKyUAjivjywzIIpFXEdKfS9a39q4MJnJohWdYK0UGt531uJ1TZL+F7p11jQOa2Xgtma2puhN4
VFpjGrok8axczGuSV9ouq6Bm0JvWnxH/giUE1ujPzGY/4iJ/zp3pIO+rMp51lMhCXacGnBSQebBd
woVJlPHNsHP1JQ7pPXEpL1r6k0BKZxvNNhh640sKqhFx7fsaE15lhAZ8NEFYmMzxOXGwnEggt+dh
1E2Ua9bifF7vUb6M3peVfkAM9cWeycKup5zkbHqxgxXHn8nUoQJN9+RSPIVDQkyQlOc3GaayYrxP
buPdGOSXd0C1d8Cf5bNCw3v375kydgjoTQhWq6zF05nTen1NCHhlqIfJJltUirpqHR3vukBlmcig
tyPr6vYOnEvPsM8zp6ZnC10aExnrkXhl90xLuHsOoFmdMtY636HYk4oOB3jXEb2NsyvKblqLPRqa
YIQXLybmRSWi17K+wMex44x98Nwb5ZuS1BYH+nw+luryA7BBva8RapGgW4Q7N2BJUTQgFNIUFrQ5
wjgPckqVF/swwxFPZt/dW5Lv4RgrLxib80NUqfPd0KANYyH4dLC9+gicuVhxauCXZDkbsDDP0bNa
p19sVAgVrNl6A7k+bmj+ZjC0Fett9I1fdlm8y6G8pbrdgbUyOHR1y0oJX/yYM0Xarx0eZOjMbjLv
CG9z+tBi87W1qyolVxV9Sh3TGET/nhYLeUrapOygHE4XoNVwfZb2KQ9/0oxpDnKi4Omv+MWgo+mc
O2R71yExpjMHpmrNYNwa6hVyXLk9LzpygPrv0SZ0wv8KN8+fSox+9qgRcIjBC8+0OcarScTlFvWa
cJ/3nnXrQCO8VCa0SRjA39blJA5JOBE2CnlRjzWiAYZW9bF2CShEsWrw26PxQmxJvklFhsHI8Yos
5flRGQqzEjGB1JiMnzs+Q8JkOI0zhMgOnt2m+GG87hKPNfKGwaGVvsBo4gJIDiO0R3SgxCpHItCe
g1WkkAfdN89hrHy4QnFTMBjbO0tYHdMk52Q9LsNFHsHqzwoM2cYTKzHrjvWqpMhWtMb0yD2pyXJe
dOaVdt9s9AzDTFsuPWbfDM+x243tjVFzC6WooHVgnOQL+TanQW1fD0D+HNH3kCN7TVOQ32ITlm/F
Rv0yLRicJtIjTl0AJcK2LkUBe9KuUM6OQgH470EHVOYzessPpinkPFArTrJll4MF27f1aGxCQiV8
pGHklwVV8ERZ1l+jLt8zFtfIJtWtrRWQGKqKBlgq8ic6cKoIV0EJDAshpyRi7Ve1sakhgprdn6od
j8d1tya3B3Nu8GRFKqRDzslb+bcTk4PWQN5VskWkWKjeJMag0An2qbtZgwVavpV9PYZ8viQ2S1/o
X2NEk4QbzV5Myv0QiKtHxChnDBxag6Ha/4+lMcFA4IDRMbNbb0XJMisvLlpbgiyMsJHYpHnDKp29
mJP7oFuhvInakpLUrwTDhjjRin4qP7syTNWTfFYvCI/M8dClWrN6e6TBp4PcAVu7/rFiXynKE4r+
av6hp2jKaHnsQQxqzyGEC5/fOf+OMGKufXq+lHqKXqulV/YkYfpYwxfF4P5lpvMahgPl9HTF/DC9
dKEWYK1euOZLEZpNHJL8yDyXzDsJ42AmTaYjXBQ4n0N4mIQX1MHTcmJVoFyag9wXvImzSvE+ZK1y
X6uNifbihM9i6Aj6lGI8+aDBp9/Dw8IN06r2uVc0UACzHX3UTYUYoPb+iszzNmqe8kydt2oRODta
xSc0wzD6euAHwAEyji4KgSfiLceLe+YNYhinTMbwXObcHChw4xPIIegjtNmriORk+lg32XmPLOAH
6+UVK/YsQMXFdplUmxRWKAa0qsAseLS2b6Q6iwAvivzmbNvDf2svTFNMb59dodWoPsjTmVSLPvlj
FY3ud51r3nFBmncjqIhtm4hFlCZHx8w+U61L0H2OAUf/8VODDPwoiEgJfaw4MxJZ+sdFTRaDFi8w
bkoE91qPH0luk4Yy/DUEM0KDf2V4f/lTwcD2AgRqI7u3BKNSjSGtPUgm3GzbHu25oqQXy4oNPjhG
aDYUBzkrp94CainvGIW6af0TUhH3NNQMbVw8ypxddPdZU8AvSvVOx6dygvH4HonuvUoOyspOyRuk
gZNLyFozzG+14QhCYuqSCifPCUKjOy8Gqig51Z9p29+ThfJthABclu6TnJ/YDZLT2E4QQoiZSuwM
j4LD10XrXP1Qe6bu83a8TSjX031Cxu8m97Q3o7aCW2f0+RvhioDHvfExwEvDbcIMX8q4Fo5ZpAYt
z23SUVy2+XQM1Dm5h6n5kMuh7uKqoEsC7kbUOL2ikllK3u424IB+IzWw5557ofZz9lFla5cMh86F
LgFmFfnp4VE66iJGyePQwAKhQUGt9Iur1JWPZLAR0XZM+svx19QSCM/t8ixbxC1gYFyZAGhqZZdO
VonVoKnPsTZQVxPPQEDSACrQbY3HFGYj0q/h5kQ4fQNTx1Q95hhYVpWpV05PRAUooeY86wHCiZ5Q
93OclNDCh+yuOvB7Gt1YmEFP5VZR/lMQfhEDZ32uK0YHJUl86+m+66vwynnzOIdmeBotBmEyRYNU
8WFVcKVCpcInbK7xy4Hyu2e2/940zg3Zc/8Suov6XnvfAvpIp/X7J+o7OKxt3WHMjnLd1QB1XohG
jraN49hbufbKgO+hGi+yEWTjW/WH8aPUs2jvxXZ7XtQQDgm4vo1C0/8B+QgUSl44W/nSm0hnZ2Re
81kmAKzFdymPjXBJ5kNOUXTLNhX+2Q/0wvGpQoOzswIjf1WXBYyOpxPgYblbOWjACHxCQY3duCrg
NkGG39jCmd0s5nSSjDNtUQH5pM1bP9lQNSaGeLHbfF9qzbjNVEFIQe8WOpADJOXJly/lg2IC30sQ
Q+jZPJ8ccFeHqHbnPRheEBr1nPtlpSVfNsfBcO7GD5X0I6YYT8VMjPQkCtVBPDh2Mp31avgeiwJ2
KaLgOuDfsP5nmJL+KdOJmVUiaoyrInthePFLtvu0pRPgdu9Kk9A+FuroHGPGhPuiJPe7mXGWxM7y
cIyKfQYsiXQY2ZXzFGuccRePY7DsravmRHSn3Pe6lB6nPcP97Gp2CSgffvhBn9WzfTtSY5G/AusP
ZeX3fAJXVkPO3usxgnxCQUPTNu8l/Yx9S8daKJmrTdwo15L++Fffl69T5AEZq2Lo/yYRN7kOhyrG
cxAHRXXvopCWluHaV0/XgwcEzAfJUflvbSm/x9t1lk9oDI7M8sNDOv+Ccs+467E9+5XIfVtUa9iA
yfmZhHO9lVN6V8E+3xnho2u58DJt+YWpsNpOkUtQ65Tp23VL1rU42MnJZDqQUNHH6LrEnNKbjekJ
eqzfkMSzqYWjjnzw/NTJl+H03YjoEs9ifcoAIGOB7ZVDaCYj5rHmJK2/KT5fv8695a4s1Y4M5I+8
xCVKWtDPBeVz3MUPtR+eANboyPwoPGzGtiKEKrzlLdNGErfbvQxWGIyUVPIwBzblAe9nVqJdoj6p
jo5ZXgY71E9mjQ9WUL/qDMgTqSz62ZoX37ZN4780aV6kRhZOCFzLwvFOhWOD8sp09QljNjlz2EhT
1tqjjHopGoDnXVSoe+TFmm8QiOprUjtAcnt1KJ2QTMSqZrufl13TDvZ+jI2trJNrkwY1yHIL9RKd
MnC47x60Dd9W8prpTk9lEiLBAlgFVyy0ZrLyUlr/Fu9bdDHtRmtexhaSTmslEHTAZ2/JuupOBpV6
kqZoQ3KawaVFq91T8hfPUEjtMlxGv2pESqND1p0utNXTMBD7Ll7OQZASAEaxQ+uhaU5NUpZbK7YR
yLtvTZzRRdTQ5InkVqV30U1UQcTAxIk+bQI9qgAYcN/RMZduYYsooU2J9184QQ0zKB/kgKKdDwFc
aoSwfc8opo9qQP8IIVj43Y6oJAWjM2zhjhYzmVmTDaYUbmxyTE0LPw/ESGUzlL3GPsWZuYq7k7j6
yyRl6jMb2j1TGsLqQozxSTh6e0jK3X5Wqq9RM+/BQPIRPA2sQAHkS19zyIYpHEwJ+TBRevVQ2prX
pu3c7TprXIGLOKwy5NxTcQZhM+9Np3oooxnzL1oSes9Rt0ln8j5s/sFbE2PIbqinhbsQ1YhHqOx2
3W4craje3Sa4FhbzIjtboFIIYCtm88g3l1T5iPJynyym8wZcaDoFEyK43uQa0FydmN1EtCGT16Z3
jBP+rUMr9L2uGYCyLI1oW6ucD2jgkA+FqOcW4d09h2H+Q+KGpoL/o3EKslCFLKSeLboBEwsZy9BV
bSCIDBQdKw05c7p0X3je9IwiDfne+B5Yppi19fUTlpP8Zwr+Qo5oIzOZ95JkqDIQA2aGLN/2Klrx
eoy7RKv6jWfz5wsuDlY3fyELxSugk8n5dFs3wznPTHGAmZpzOVTJvqgXevtljoQXnbSN3OuZdnZ2
5ZT1SxKX0I2avh031KKFMRInOX5GSX5YlsS9NYBiLkPJJTSrY/8wa5hH0ACDYxuTVzlkYeDLu8yK
QmPTWXHlq6X9HV+g/UUpd1KU5ReTetQWBJSfmtpwd4UASCtpurWa5VZZKmFB7qSfIkTKm9rJ/wzm
oL8jPsGu0jARHUJi5Owmo3gUAvW8YInHkP9zVTIOPQcpsiOe2m66rUNPNKL9Lpi8bZsH0bmI536D
mGIvV8880z+dJbqXY2u9wVQrDh3A5q18mfQjWFvwQ37nMn/xEpfPQ2BJ5MgT/2YI3NzkMGfFyUGf
GCCWTWgCg4m6Cw1F0oFIdH0JjfxSjApSEvEqrrqSH5iUStB1hq6KeEGBcXGD8W6XDsIvz3qdjVB9
kba0VOG0GydL/ltB+j0A9CD5/SYjacHtLjdm59jKuTXcrG/f5bN2MpfnaGHtMp2595WiUzax/Tsx
lvBg23NFSpaY2c8FCe+ykGWmLqOrOhA+R+BthL+htt/paUuasqnTSGmdcRemnXP0tGR5RSD7MKJx
uo96hkclN88Ow/FbpboahZGY5U047o9rTDPzjbj0uVpRvJGat9UniPIBl8ohoo8zJhFhUuLCRT5Z
0WIjAFaxMCKIOUvREgwXDn16QUuA01u3ro7qPYUYW57DZKmZsMHWTyzoIvIqTci62HGWf6/JEzhn
GRphcojbm6Mab9yTjE268ZOEP+1RRWj9kcvaxCWDAYDvGPMdTI2qvoM46HdSuwC/JNwbXTFu47Jy
bwH1MwSkIbk45GslLYNwuS9USnC2FqCv4YiJ2iFwbFNkxrMBD/1H71zUaIQ7AUzlHMT1Zy4oiSNq
S2s4M5cboPDdXWfknGvoOlf3omwd2rT7VbLYNC0b45Cc0hYytngSqiVjk3l8po4zqaBNEhR7555O
8La72ruXuAq3SjRRbFeM+C447RgwcCDwW0ktUtyaluUybcuMzB7pQoI+1gG+ca8ASUXsMV4lqRGs
G2YMsv+naHl+Nm018h1FXd61NiMUUrmp/ZNrD+W5pstxL2ek90AyNolejO/yGYozJDITQKJU0+Lr
2Ewvq05GSdT8WuQRBhvVTZ4UpTiEnTGwvhbpk5jzqIsg+cyOXe8zTECbQclRVVbbxirG324ZEfwR
CBZ6O3HDudNLsmBeCozQ3tCmSw9xPQevwAF266gyQHE+DLe01voPllLlwBgng/3r3lllUXWPRXWE
vMHYMgxPsoRtVRpFAXv9IZ69C9hfnYkhYyqjoDFI4ahQ1jY4BEbC3qUPdQJuSv2ir8wwqNivg94J
/bP2rKcU8CIPToWYiU7FGzqO7QD+qp4k096JX2kcpjuzxFTVd9UrMd7Gfwq9L/4riFDLGDArqfms
kDLu665ZfVSRk+1c2MUn2eRn84FkYkHAcTpKUdOqX2wihre5nMywBEwcecPnwA6/TYIOBiW52TTg
YUewMqfWJoNIqXXNr5BQSYTZLCLEDNNu0Q7o23Zugm01FMjbe+exViwlYDmFnJAUKfLNdT/6hD9y
aOYYTiVdyaUHzMCGGvtxzunKwTn4OlNHUtItv+gMWXiKSPQQTddr4Dmx3yr5fK6F5V/UBGe1nX9Z
lY17jnQL2RoYO6d9yloOPENrQp0XlbCblMUdRvEWIhi9aCvWL4qzVAgyUWMnJDByLy6vnW02TwUj
sS1BuMuuHuigldWHZaFdynXN3MZdlz1b7RtGTbAedTvjBmMo4enNu8LY7dCQhJO6AxLwobg6sxqc
I1LQfN10G64MIOPSsFG4Wbu+TJZHQqbJ84quKEJv1wcJwqJW2/UCfi+WhWgoKWJn9yOe3RZRrTZu
lSEP0Xs3/8fYeS3XjWXZ9lcq9NyohsdGR2c9HO9pJFHmBUFJTHjv8fV3YEPVmaL6Sh2RgeARmTQ4
wMbaa8055pnOhHJNsrZ5zB2UdHbnX/CfqPtuGr/RUlETLAPzVGgxTcwFX9xk6WmIDe+ur6qTMNbM
mtJ4hcCzbhv9uQzLp3YmYJVdf64tzXlbegVqZfvQjwXD+HlMn2jJ3sNRuK6NrrzEoirOTEzFjngD
ddtA40GeMNQXr+2bdTfbUTW40OC6NtqYRR80W3tyGT99bQcXCQf4wCyxLuHcxfHngxhJbFQyfZMH
aGgLUZt3VcBPnWL/M1Qie7+sdpjtm33ZQy6gDZHMFMbokQIgbWv1kKJPwFNOc9dJQ+O96dH9QDF+
6Wb6nlPQaJRXnmN8mJzswRNJCfl87mNgtqSjnhYQDGaHmF+p1il0lFusvaeN4dxL0ESvYlGpU+qh
QanqPd1E5HRyTK6mUK+7bE1GS7yPZ01K9OLgFN8NHZbg5UfYIZFaw5TRQp0ThbvMbA+xV32UgLGO
hjA01mzYFr1RItLsgJLZBdK3mVFXhoEKV8k4oA+sHhTYtFulqEc0QEB3F15VniBTL5Mz1vr24FcA
SVyz+oAcHUkdxnuQmy2dhrLnoWWa8aG23Ce/TV+k7UzTDZIZRG7RgHJp8fuISAP9sfSIVnYUFOpM
qlqgoujghEWahlfE2TXRxAddsb9IdWWVil2J+q9EDHcsmYTQarbcO7lOoJZtNijUUiYrGe1jNCOs
pdk7wySJOioZTs+bxwlxxsJVTGy/oN8GL6pRcF+gH5FW2L6fI+dSBEVV0zzD6iP5j7T7BXeE6oSR
AxbW1BiYQs5b0PmgKcHa5l588kxnlVz9WnOeHYUnaBtXyADxtK90HKnGKvFZuFQdHmwZGOPHqtE+
TPx2mYIRTdvhopmuSyvasYT/yCWSfmecMy8XMybH/KIiN2UzMxtS9dpZ+0QcXvWqZJJrtBc11PYl
Tp8GaaIeMuaq3XVAtTiMHzVrMFZv/vGf//rvr8N/+S859L7Rz7N/ZC0gvzBr6j/eaLr55h/F8u/H
b3+8wduEYsIyVMdSHdPUbFvw+a/Pj2Hmz1/+H0qAYSbrgLuldTWe5PlLMC8eA1u/b9vipaT5+lh7
RXpIDUrjoOzAWlE5n2su4KNwOtgYDGVJxLGvoYFqMLDqDsgXHbjbNB/OqhY6y4dmOmF8kM5tK7Ke
iMTx9ro1A8+czvgQZMNBp+2hpn4PMdov7z0KHDLeKOVT/WEaadrGkQZnbyYj6z1XopGSRdTiCNkb
Fg5KWWXYbckOEpML01Ydye40lFQuOaufR/AGWh8cV3b+Na8ME2KA0EgrzvauN/M95+6Rp6BED+d4
USsqrIfQav+M7YB2Sjzjq0cDBF0fQuXFs3efAPx86PuzAFUB+iN5lBO8GsXMLc7zkyPIFmMm19/Y
AcLMlTuNsfV2zB1BK+VasswYizG4BmWhYC9FVysL1VBlG6pFNtK1GZpY+x16CpaoT4a49Z0GK9pq
2G7MQ395EJqotxAdHtEW6Dv8te0J2lZyGIjGXSVRhVp/9u/gmyxWuY8kQiXm+y3FudwoBZ29t3p8
BqkL+ReDAvvlxM13wVTeVYU7fOyy7RAivMv1MHui/Pcfvfh91W1rpT57BGvf4UOz3tbgEH5zfZru
q8vTNUxVc1TbtoRtq4Zl/3h5CoiUpNciEu775itXp/fWNGv36FmOsxrDUnlLnde8TZ3NgEaoWvdE
IqPSprOBUc0AmeGJvSlUmlt5XT+gqK0eaFWgidadI1bA9LHKQ21nI3+kVTKRfyxwLknSAEEH+XLK
EQWIDbObVaFZ9QettveydAPVkh5c5iCQRYcEpk4mTlaRZYc8BwxL4NF0EpFv0wLCEdexp5q7CvYA
r8tVsuG4wIpLt8+RX3nTllLrW4wz+P7XN/h8fv5+e8/njxpO5RZHhGmp6o/nT0dgqQAasQFgUcRM
Hr7qEWca3brRYiDx9dc/TZ9Xi59+nKu6uulaqqEb89v5t9XEnnqdQSOuwGVgRdPoazgWczafSWiI
YU53/Uh7SLHfMQfjcW37M2k72edYgHb1ZslqAkUDHC4qLnGevoA/iw5yHgQX9N3Uw0uSr3SU/ZYI
ptUYsJBPaTjeV7pfb5OSKNhf/1WO/tNfxcUC2QIRiqHRTJvX0L/9VRO05qlODW8NMsw8SeESQSHj
WX4kEDxsbAvYpTQgiWSju8K9TzqU3GIIqg08KO9GsQOONSga9Ju8zDUirNIEBuj/BqJ3SQpdlUWp
VNtxoAr4i5g/mPqfqHTqs5JkFQ6GzFzDssUnpWguaGkeZKifSUM1lOMyCDHyvTbXob1inIkMnoCD
2O8tRDNzWwo/uuImK9NH3Clb5PIQ+8+5lNG47geo3skafGi0X2Kz+jKk7zKUB9/+wkghVvdlloRk
7n0NYiYMlaWUO+Z0GuyXWdYjYM+utZiUUCnTb30ERjTky7N8KT8a699c8Zb26t2yNB1ypqupVJ62
w1v247tlKsyiytqKYdWGp0GJKYEcTgFFGv04djt15WZndGlfJlUM59E3gqtVBx+xLLg3fQZcROWd
XITlgbH12uxScRH4K/Zi4Fkv06rkAeNqcDeWRrTDe8DuV4J8xiA9F1OBLZVU1PSce3q8h1ehwyuY
ZTC2oXdQAyFAjY5+mhHfn4ugdzeB47Xkkmj+tspNhsN0e9YEdGRhr25lGSgJsvDyukvAqVXn6T8X
SkhXZXSAxLB7+PVlb76+mTmRmmFrju6y2XNU59Xa2zDhtlQ/T7Zj4z0qHS74EiMwxns+Cuv2JdH8
ci//SX7ScskNZkbKpr6ftPNfhxrw5jG2PJz08w4P+NZRdmrbwLtJ9qM8WGmzFWqY4OAW5glLhnKF
7mzsa41psWYRw2cVu9rzEhD0WWWurMwdTzFm/KNoNW8tHR2t51vbsk7qLbvNI4Ro9QHBidjYTeQ+
xEVmbjS2No9Zi/6td5rusYeOv9Emmv+/OXfzuvr3hZD73TAdYVicO2or89WSEQ+gj8MOCFvi2Xg2
O7d8sHyjX7mz/hNM93GIRth/JV5YuXcPGWONeh+ds6mqL+a1JxiApMTwSz15Hx0rKndWEoAG4pUg
u3YN7YFQIAQa+KibhDIDEcyKnjLtixnHqLd5tCnawttGQ0urRWdBUb3hbTD3+6cxodtG2Cyw2o9K
J5pTj2iP+sT2Lr7rVxQu+cOvz4d4XWbKOtNRTd1xhc4mYV5i/7aExnRUG1MjLGdpANm4ZNZpqcQX
L4goredRRmkyfgmgZiM5D8p7sx49FIWgYqckO0H2fgjnjWU87WmcuHCT53LIMp3+kFeaSXoRHGji
Y6N1WIrwTp+M9mopDlY2evZBUvlPUzika6bodC3mj8i9tWlP1Gj8ZvmJCVCFWOjjRL7TPfpfZEGF
6u71umbOWoSofLA4dwk+5TFvyl3QeuGujoqtP2Y4GxsGTHb60IWO+lijwvN0zb6RdLZJFKwRvvdI
vlVxrUVACwe6NuFf1i6IfHJO3PTdWGTWOmvoSs07OEsng6qwO2VT5p135mFIHw3jk8jLq8SLeJ7y
BYLccIzJV13Jfr/Spy10q/RhMBBZEhDiHWS1WfXZHE9h5+SybRzN+xyWvrgBYhObX7+/P9dplq5a
9gza0U2Lnumr91cZKciMgGAzdq2ufcI3Xl5RR3sHb6rh2T5LlYk8hOBDYdRg8eNS65CqOacprMJT
QAjEKkmU4Y4LfEb1WMbWIDHz0E90/ZQadqxfEYPaWlhnErwaNwUqOkJY4my84SqJfE2TpwxQ3GOs
1MN28Gz1vVshYI20nlAe0OnbUCjDmmtuOqfT9ORwldzIMrsVGm9NhsWa92H81AAj3xhsfLln/Ggb
+IF2sfwP9ZT79y3j+d/cHEsV+2q1YL2wXRVdpI2h99XZy5sgx/lFs3S5Oxg8fl7EOzF3aV7piGaM
Avqw2YOnjCJXpfToL6WFOxViTLwxe6U9tXbGdU+wj9okK5gGydbz7QRQhlp8GAaKhB6l8WlS2tl9
OlzlQcvhKyga3CxcMSsBxmolkSpNGp7sQtgfIia125yUYy1Avb5ApobceFi2r76ihB+saTIwnjIP
ZMOTf4JFlXLaPhk83vk1w4zcGk0pT37zfYOm0pTpSuFe4jJ+bxMAvP9LBhCaZBcYZQJOPlg3wj8b
QISMjU2eRJdZZ4kiT6MgP3swQpXAQTsC8qrctvFExqxhODd5mIwBJUoxe7ljxRbwRUBXD42gj9RO
dO+fZakkrQOJ479XWu9OSdKa9K02eBdHNcEnxAzIVvWkaQ7d53RLeuIhYfAR8CR7MQQeNEIPb6Jw
7JWnZgifyVd9b5MkSJ6pF62yHqPh2h1G3oa2+bpM9qmKq7WczoxRMV26wTjXQqSfAZ/5a8zy7k7z
Gg0CPZo5YnBJZCyyfukHDtE7+qb9zerNbzDxlMOEoWPnKnCNBtVTV209KF+g323SUElvKGqHTWu3
zwZb3AfszdOd7TjTyihs7dAu2cE5NHAFX+he9ZTdkDvv+96wn5Z+rJbo41uivL87qYJWOyq6xUYU
0uuxIQF962Mn3wT2cCdbp3J4z7NwW+JWxhymZ4vSvNJxgCgDklQ/Ce80k0kVC0iyd1L9PoQdx0O9
9mhk9UxXpEe0dAmEVtB6X9h4ftOjIX2X+Hm+9bnAVnnaTDd+yY9JqSWwSPrkLH+AF3ZkzqUiRxo8
xOcCs5Uo2fQ1BcTNxPSxNxczmYfHI2Qe4yzC6An4u3FLDErcucEsX/EmfCzC3Dy7EzZCR5nIVyBA
DhR2XZyw57dHJQqZ2Jhu+Am982cHu7wRCAWRACKRUR+CHeo55YlF11yPfvlUp+gGCidhbM+O/5x5
aE3MVoW+xAA4zPhnm/bbnl6JdyzJc8cmgzye5eMjjH7sfJSUgAqai9YimDXv04rUNDJQtd13V6E5
fFsq9badPoGW6b44/aolvfFLDQx/25hld55Q3qBAFZ23Kyrkg4MDCpXMwdmgiQhSvhQmYSPdGGb7
KkxPUsgSD8EHR5taYOAFeWAqevLFpC4G5yLFIGosqCBquITBGOS3kQw2CsN10BXlWbJMlfbfH8l/
cyJIdN83JWkH4zgsgi3m3noHNKN9XD5jgaw6eDNXK50C/bAI1jCGRY8i7jIQMIRXIEmdkxX+qonr
ZsLqLO9WdBznWLSom8v0q155Dw3ttMqzxEkBImAhqyXQaeZnpE6AxXT+qCrxAiixSoqEqluQ+aZ6
L6U/XjkTlAyDwozjGg4p2kkni6/LiWgs67EYLDYXXU6YgDGLHeB4rYzPvgcppw2qk2EVDmCrti/X
UjQShwqdBCtX93KcHZGTSt8iUPdCp7+/iA0oecuVSx/v4KXDvppLgCVdHRnoV8ElaaVdupVKaCmD
QTGTfZd9kK3Coont+dy3GQnwynAt0/Zae1DjcLJpNycefVZEYm9LRBdpr6lHsgUS7pNYQK8euSDL
0OfZG/riJNd6owfCMjddbVGgNTPBi0n9St4PHyXy5jdlxOsthwuejfLBskz0BSrVxI9lYiQAc9qC
RIeljKhhgsmuXDyjZuRH8pCNfEmktONKh2UvG6h/PdMMmJErh470VkJSeoIdN7Rc7tw5k34CmERw
aUBweezvvDBm0G/ZxmlZ9oypeZRDZuiBm7Q2naursWyRhX1umKBTbMGMCyYGft5IzENnx0+svdZZ
FD0ENRE/aENYUj7AKbAwqq6hyTrrnBXvobVhQdmoH+Sr0dbSu9+cutcVtqXbmu5ShqmmQQ3xeseR
JDPB2xM916OJNayajQNNjEijbV10UML+4iAqPIt2xGPUIrKregxhLqGXCd3SY5BxYlTL7A/uGIZn
gsRerEJsNSckTi23EBTS6926cUSu/eALjCYFlLiR52xiR807u++xGWBlt6wtmLbu7ITpolin12Du
XifEY31VD6YWWieMGO1KYGnak1xo2qtmKEDwjOk+4y25JLrl/GZrpln/y5miKFABAGmmZWjiVcvb
JtXTVkzicr5rxhV+bNo++wlsMcTD5p08IB2y7gxX/4hfHcGh+inotJw0mNixET6Fb2E+s1uo512c
IKE4csEN6yq2myzIPkXCHHdsTgLGoQ5o56J9CLSG4KYSC0EGw7RNzIMUw0aeae/gmTNayBr4zma/
dq0Ov15Z1XdVCxjPVvIHtrTF2jOc+kFPXLEPYtdE+TlpV1yXwU1XyI2wa4csSrwDUkUMhmTdMtB4
lJFZxASdGPaP95AMrU2X9uZJHurAMk+ohj97Vjke07oY1gpypFU2NMbeoAEhVRDuxCAXCn5GLKX7
tVer/qb3VXFfFVG58u1vy70TDgSDGF37WDnmIQf0tvOHRJxyCgwSfkjHZD6La+oC3EnbTAX0gpsV
injdzkAM+Vj0Y/VMywRx80hza2xCLoJZzdTTJ/Agnq7/ahbEZF8tPzZ3GuciiS3LtRnW/YemiQEX
qHa7i4QTvxdosYVHAewpIbT/TE/PtprFZ+GyA3NJhdmwjy+OizSqSlANyVPos5UKGyhCGo4tsrRQ
BAyKDrInNcq3oJTig13Z5aEIRHzIDIaRgehhvusw5Dyd7NW+5VmWFh79e5dn0iasSehT+n0QshX8
6+mV1d46LjT9xt9qrRMIBju5D1RTPClt9Oi6pFxW+JFP7hzxrfgw37M+JmnGER8DS9+Jio2s4BvS
WqOUkS9Ls/j26/XFft2JZ30xLIu2rqO5JvfOq27QWI5jN3Yu64uKarp12uZiOxkUWYhwBBSgM6/8
bNsFRKHIl4FTqOvBgLGO1mXevBQoymqw8JdBRbA5odiCKdNiwagM7DcOEAMR++0617B2WEUOYVct
1rbLSCkfM/UwzHqJnlnMTWXbS0gEk8M0PAJRWVuzPrNBpItffnrvxpV9jWdeel1htV8gSYMFuXF0
ho9GUw4HxdtmKt9YXt4daNuNIkjX8R24t24xXeU8vHfsc2mNLSwWvTqqVfokHxc9HVN4L8Z7fRrs
ufEqLvGgiA/aKezYKugk1TQe7Ki8mp2gDLE/lShQVo1SBAT9TPcNYo7fLGnysfj3/aPjACoUQrdM
wxK03V+9NyKtmLaWGhSQAtfEoWyZ5M1Njc58j3IAwXmZ2aeap8PaQzH/vk/yYA1WxPmQqTwXIa0k
Ramdo/nQRo2GYfox1XnMySRrA4faOkq3iyKKZuN5cQY79uiufXJSee9V0eEY7gKaUqnHXmtJyWgw
6/mVE37vRbe+Xi9hAUrh0MJMfG5/3AgJlxTxO0Uy6gc0sMb7erDvAHK4m6Jw0RmJ0b6NUHzEJvJo
GzTqjO6K2BnLz3gppa7vAjgxScVsOsbbIqO+QEdjZDgE6xc54I1kuuHcIcc7BCQkcaAnivbLr+8S
Td4Gr98Kw3BVMY8LTE2du9N/a3QZYS9AGpveNiYRYuXOIbTeHD0r5oNj+Hc41fSj/PcAqvEtiWsi
KEG27mK3gmCCjOo4YnU9G5YXH6Q1XfPTPwPW8YPvD1BAVOR0stqpRrdaO3bcbKIsiX1s0r66HfF+
eFjjVnaKEU1GONfm56V4LRj0bodUA32RU56yfls7Ne3/7Bo1PQsDSqrh0wd042QDTmvaB10lnvQA
uwABCa02phvf6l1Ca5SzfHZNBWY+srRuWFa3tQeiJFYMcSynUdlLYRETdCaP4mNXtaRyaZ63CcIi
P5koyIkQP7hN22mHzCZIEG6N2n3rrH68uIi7jTbpEGqXAtLuzBRKm08ZTooN1E0m41RsL/KTdLL6
BeMhWR7RkKVLX7BNx/jSWVj0XLuZV3CC5byiAsAZp0w4leFm0ok5pwGeOSk1LO3Uhq7o5XizPBXK
n2bvvFkCXDOu3mZyFXf6ON83dUwgaePVsAhMxik1aGiR6PbONKCoMxdjxpxSK9eF3SKsbd27tEni
a92N25DW2F0wIukuO0oKsjH7rZb3u7pW+4WPjji7gnU9a7hd0R1crBXYLdCeZR3a6rod9l3VJ/eM
Sv0TVXnxKSG78CLnFIrrxzQdRrbb8yaVIGbt49KkqSfC0adhHLYpdti70XH6U1TWOt5sZg/60NJc
mmHq9eg8KlqfHE2FZqsdxCjiw1r5muTDGhs+HoBqzPl1NIuGXtXv6Gd/W7zNqupO21/fSLrhvOqg
O8IWpsOCpqvCYfl6taa1XYIzKW/GXeB1wHNQU6bIZNZePgXHLDA+6ophHz3CGNBkMHdWIPVmKCfv
ZS8ZndVOswhGtebRK/vD4doZ3GhUxfaz/qeXxhtmmOafSDevFbCMzxOX6Grq4rOVzxRLJ8N6qCnt
Nugck80i7hjcr7RW6TjtF2NMjWAotwG0SVgQxqj+tFyrDP2Gwyj3ggXO93VcWS61YBrt8zBJNnJ4
3KJHPC4a9ToQIHMgt+7yFvNWWmP18Hxfe7SKBgkOAcpnzXDMMwAfhFNNcO7kGEnE9o0x2CbwrwoU
/2Nbh/W9hlzPadRub9dMDIpZoGL2mPeSuLnHrcHgYUKoPufkqINF/WKp72TWtDoQX65R57FjsNt3
ZYvoPFKz9hbkYbydiO2YQ1eVqGj3kuiudIA8kT+aO9mF72LymGVTQxZzambd5PqgQMA8VXMhy6TU
P0lJcFHNOdiFmaHASilnp1HcE3i1LYjqPsi23F+5aw3JpDt2UyMPol6slhujaenqzfreKqnIhtXh
oztDelEcLX5LsGC0EpP5p+trJZIGlWlS2eZQSpwP0MuUm16BI6Bvs430IdkEbmZfvfC5ZjD7LsNE
ABmfhJK4f5Hhnl4RNesxI3BFjqs6v2k2bZVDESbpitOIEE1qCcOCvszy3tvd0KzCPhG7bnCB/M4K
MdVFb7H87pbNVLv12ntNAcFjzqZtM8runay+RKGWrtoMrVov6cp1bIgD4htOXY2lNWoMWJ0RtaER
wOiRkqWe9HSEUuWqxnUFLj3naS8HtyRwsvf0muzYA714EEZDaMLURt8iFk/TsrdQZlZtA8R9y0Mi
WnWObx4iZHinpYtC/jRwO8OGvWkWX/SiyFYoxGUYYOoXdN9nJctgV8glQJtJVRnCR5KSyxGSxdy9
oYjroBOERyYw+9Bvr1KRzSNduYIsrW0oec087EjC0bzg1b9GAOqXvooVVkerUffmGHDXRlhkaUY2
+6hr8zNL6fcDhhni9ojqnrew9LamFAy8jI0ua3B0UVUfiAuCx1MbwYNKxtPZGcNj6g/R2UI/vSnt
4XFZ9sxBv5tyMzmRGmnc0iA3L79eyoyfmhomcBbDZC7CO2pzr/5YErSpORRkigLcjgzzojInRbTw
p4ojeVcUBJqEceSf85RBczXF3srNvO7OGLDWgWPGatVVzaqd9V90v+H6ubk4yJczmyqgO721mt47
G45+DcxwJ6f9qaNkN+6PFbSw790JCCn5uylKwp1lJJcpI2bIMZyOpXzcIT5r7oPIDreFXTePAHyA
DTKD+02Zqomf1nS4oK7Q2HqrhLfQr/jxTAija4hHsIvd8lZH6AF2gfrVKBChu9D+tlprP7hzxKTU
UvgDLW5HGzqy6RDPFGMhCJqtHHWHtLhd4xHVt7ISEiW5jLIiIIw13snQu1KU6Xn5OaVClGbgtOJs
WqisXcXLrzkT4SU5ZI4PGcmKy4nTaXK3uKm1Pl6LRmF2la7Ygq/UMEUxQ2tnJxFpf+1Y5UeFVx9q
Bxh0TSVBEca2k47PsFnMI0VCjDWmBAoEuRjgOr5l+rPAir4DGTKgAsCjHrfkVXXYXVdd5U67NNH0
jQydDdneXvOJBlRahGwhH5c71FdwCmXCae+Fq4FVsaiGCZwEdTND0gdnTr1NBkYAAwyphWmGai1f
MC96uSmZGl0lK6idqoOUReSw3e4XrJA1sc2V4s6AracZVut5nnYBIyi+60DYRBNU3avhyoZIv/5r
7Q+t9KpF4acUt9ODpyjs8WPzQ6mle1uLcT5rOw+uNOGhmClzNHdeXyv7IZtpB3LZK2rtZVkrCWag
YY2YnlFh0COYX9qrVRTDWpaN1aYK17JbV4kuO40KQ8/ZWoQ8aDjOHAMCN0qS5/6kE1bSv9NVfF8o
/BwRGGtr1jkDi673RTJpBwtg0drPjIsMTVSUAiMLckvunzFcBy516GZJUpw79/JrZMRi7xTddkkJ
dlgDToXi71URYku24gsjy1ueFG/lbERzcViWuHYPaRptBj9ybhLGUGjEwzO4I6LyWH5f+kkNDXcU
ds+jS+hYPw+rq6hPj/78xBlL5TmAVbNb2rIdzgv22PO7T1qOhCv79IW3IwmTPji6Cz0wfa9NNbSF
cfPrhU28Vtow1BfczQYIA83SfhI52EXqNkFR1GtBLtfbIvVgfdRBdseDSjlHjvaFlrmy070JqGuL
9nvKp7MZjuFh6JyPldEULMpOftYLwggcY9APZT2jmul3NFPGTpwyuBPorOSpt/ym2jbizi5FeleU
RrXPE3zquReg8sEfeWgGJb1CBui4XEJgp2V8H4zIyzHipF8biEw9RK/POO6+YorzD2w5GVQI0k/R
hsPL9fJT4jgHel0h7pdef6fDfF4rgglqkxcPthe/5bnYbqF9BkeJpdEH65jlnflMSMBnSu/mzkkL
uhppSmfVD22G+sTTnLsit9cC0cBG8zJjNVdB51x1vxBhAnEiipWt69Iw7kvPvxXIsG/yI51xzFa3
1HYtQZp66d2PZledps7tNjyrScfmajDS8u2v31Trp6eVpbm8laqOesVW1deCYKN2nTEiqXAd6pOz
WqTIo5lAMujNLRc8YcJ2aX4Yp4ZoKs2Exx3U3dlSGuttnI/7mPLtvjcCDGgJseRQuDoG0uTiRAkT
/GqejwUd4xRAOuhS5ulZK/pPQozDnfxk7Z/aQImeInMCCRpM9NsVbp04IArNnY2jxrBOAvVjkr7I
+UfbzPStulVn33G0cl0bGgK52ZD6WmuVm8EIglYh+ys3SF5wFHNjuoPz0Uq1s8ixj5sGRnHjAORb
3HIDWuZIqfU56/BrD1H7kjvTu4JUm/2vz7L9+kmIBFBzbbStiGFcOHqv2wRZaiFAn7rNUoQERUuU
LN0iNllm9ygPyqApqwqk6UG+JMlqus/0p346hqZKDKTpc8/NqCZw91eUyNkqq+k91Wpwk4fercw9
sJl0YxpKeckH+E8iddxtj3f0uhwst0O1hrNvSBmWLeM28KPTkg6BH4KlJ6aVq9WNu611sycCk2dC
HEL5z8soXAE9qT7HanklyvOc5WZ9g1lcfNDym6NO6ZM93adj1t+32fz3zfndU9ljD9Io5rLCrS5D
jphfx63P0FevWGSH9L72A2RyU1VQ/yJwBkG9C6g4L2Nc1xDSeUxZbX3Qmvz46zfFsV5tOV1TGKhl
NUulPAE28qo8Ifhb4KaAD87zl7TLokYzMnXvoUyBVSXaDDEDhZE+hHt1RjVFFVF/nYNkGrECLaH0
HR1g70GxvZUzaete0aK7CW7B1atMjNdxc0oxJJzkR/Jggkbdd22UQi8BteFTbxACy6Gw3e8fhTae
GDWetHd+RPZ5cIwSp7hYTW4e/c6lBB7S8l5L2/ZoO4F5QP/sr6B9CeDDRBPWAvKKfJA3anBVGpj8
OjPPXaPTV/PN4MmaIUtymAglt3WnR79j1k1iMl3MbPBPKcllkzN5hNeGz8BWaACIqkLAJN0LsNpm
rt4UYXEnpFl32A2r+JTXSR2521HPSZwmBo0O0Ah5tx0fSGlzT6EXF7+rLF83p13b0RyXvpqJ2I4e
9auRjptGjGPDpmbOyrDScvqewk3Nb12BGWwEIf7U9Fay8kwnvZuIe9uWKuptf6jHC+HpDj39EBZ0
g9WJhbE8CKUk1bsutSs5T6RgGIdfX2n6T1cav69wbI111mVw9vr3rUhhQY3D0z3N2E+FDQ1PrpN+
0JWbfDH0qX1XjU1xrDI00E05btVaWGc60OheXFy9bWrssUPGPIoC7yQPQjWSU4AURW6PrTBFmdKN
9lYJMxuXcUg0mOppvxFH6z8VAfwpLj0adhqWzQ7n1U3jekbhKL5dr5PYeHDQxa2kMcbo9Gcr9olP
KE6eN0sTCq8A/aT2731tjuzyo/RrK45YFdIvk1+Sad7SBI1iVztGjWvfZHNXsbVrWBI29uvzb/x0
/udmOaMdLhfGzOZrjXCilKNGS5U0AbyCM8qIYDFSTXRzPMi5t5pM3/QuNo9pY52szDMPbqhM+5Yo
iG1eDt3KMb3sFlrRl2Xfz2wnWYkCvDhOk2DTk1WLxdtFLVvLO2VIp3Wf0i9Jari9EhGOAuE57sST
6wO1HoNpzof6d0otLr7qnmqKuIPf/OGvdakuf7hjsxu1keuwFXv1bvFwRiTVwTyI7OpF/qlWpL9N
czFdyoRUm8pSmz1vVX+2qnemA3YlTna2Qb2Z20ifu1idzqxdcxRele70YEgeUr/st1Hv74hU6i9t
GByyAAgEk3P75ECZw30TO09dODyYHiSLwt/rMJ4Cdph+tTxW//MHP1Mt/U1f82Ik0CtoXr3817s8
5b//nv+f//maH/+Pf13Dr/g98j+bX37V/iW/Pacv9esv+uE789O//3ab5+b5hxfbrIFo8tC+ADx+
qduk+bcva/7K/+sn//Eivwsa0Jc/3nwFZN7M380P8+zN90/NNi7N4n38H9/X/P2/f3L+A/54c82T
b3n3/NP/8fJcN3+8MdR/anNXQqUhym2M+OLNP+hw8Rnd/qfNMiVYXXVhMevgp2R51QR/vDHFP2lm
aPjHuI4g3syCX8LQ5aesf5q20OeLTLDAMWF/8++//H6ZlCxv2f/Hocbv8uPqjhwEiSqkDN0W/CC2
G/Pn/zZTmfrBL6g5YX73vX+OI0OBJourO+OJhp6mGDaIBdica1W9tYiyX+HmwBFUBDzpyr7eGI2r
4/oMtI1TlT0Pts7Y6SkTQT2cmpMNcbD2Im/FX5TuNKd/dFVV2wa9WqwMpb3age+tHVFvygE2iTfy
lME+dE/Q/aFxwnFPAuYmogV4rT66sKFO/qhvbJF7mDlTgh1RBUBA2AirV1Z1NxwVry5PiGB2uoIe
rPIRMmLB+6C8nYJpIIaduEY8PSnG4qRc/z+Szmu3dSSLol9EgDm8MihZVrIky34hfB0Yizl//Sz1
AIOZHvQNtkxWnbD32swzKTiIN8nZVMDksLZEek8bzGisq6HNcB4dQrv7BSwjraRw3IVK8VPmCp3r
VG0KJ39FrgBJbxo/qnoBMMKXtqDW6JyzqXT3ZADnosQLu4hQWcnhAdzUg88Te6LUWOAak1sK0nTV
529S97Sg5Q4RoTrxPiQiDlNM5K8aMfNoSJHOcMS4spTR4TQ61rjoqNpINzWzrcDD9jBJh3WZFo82
Lj9sVo2uABIXw1aBikhWYy8PsANJlCQSwmuiHMaVYzL7l5fAmGq4N4MelECuC+tXJwN4ieNAj4YC
Oy7ji+Yu2PS7T1ARxY/uFegTMEDLVyRopOJaID0GXIGM8dnhF80Pm6i3SSr+NA1bV1nO/2q7+5rb
+WeO8x4Y5tYKZWXVINd0Z/p55r8Dpvna0l3IJyWtHusa0hAbFtMuvTrnPB5UeWq8qDMdN5WawieE
nYxpb9CgBw4lpuxlYunAni2uDW0lN8PzMoRjQfDOAhFmu8h96pXMo3NNhXPXMtDK5UGACJ62uOG1
LYsjUusUuDdTJogGJisAnnPL4i0tnqEpDGlldEGbGQagq5J/frAqBXqQvek6oZJoWyHwta2TWY/P
/jr7GDRAYoQsryS9hH+qSlQWfFtsS4oVQrX3eV7+PWcUjLYL202LiWWDxIuEhgTve2pUgYH0IaBr
Y+Bh6JOXwlWCgtjdaL715AVG7LLFbs6oOe3eKXe+U3mUjgJln8tINPSnRU1f5CVvLnrYf+rpgeDB
9CtLaS06FOBCctDeF7PKz5XcuGQy143TNw/RiceiACqScYaEZZ57xiTeGxG+L03j+PJcN34hxztx
rtnT02OGiivjArpUc7mJbImsq3EutmKQ0wNVyrmU0TSE4qKM413NILENiRYsKnTbvLPKVYatEqLH
QCDgMwykGlAMln/q2L8ZRgdkFldCoNEVYcIe91Yst6vRtJH+LSlYf2Mnodvbyr1GdJy1fcKHDnZX
rSCEXEkeZ6keruMSzXa/ZI1rjm3nAxEksZC+eVflTv///+oIvnCtpz4PzBE5Zgwb8dnduiK+96Xn
hHLpKbP214vqpkTJLxghwcAc8HkGrrZKHVAL43MTJRug3xtqHhHmn10Z7cYmNjEhG1aQEcCmWNrK
yrInn38d8sy7OMYyV58gcJvaEUvTm0McpTf3UcHKWQTmYrCwKkjqiYX5yZbYo9E9ouv/Qtbrt/K0
X+BHu3Euf/VwEhZwNUH9k7YqwOKSWJnoGeEIm/GQtKQ9VMY97Jt/yArufaKa/DUZTpQu2lm6sdWh
KYecHlqn/FMXTyuRxxBLP+2qOD9ioF1VkVF5pWHZvsIgUHA1eSirgXikmUJnHXuEBcpulYejG7d8
a0uV7S172PLIJZwJPRzyEpmk0x/B9nwNCXICEOhKz4opwdaOO9/tDDo8NfnU4FcydfgjcbbkBMu2
TeMro2FiPNV7P9YWUi6612dkdJLbdy4kVPpmhbeBd0nh6++1J10u/V7QjAHVAD4SFcBHFV3+U2vs
fno37FU0NK7kT3hPVxqiVuB64Vr0zofNZsCzMjY6qbDaYB4lVjpDdFKXJxZEy+qgSqFN6FEI046p
xq7QWTM3ZvpoAYDSXJJ1IvTZLcqsc6fku2OEd5XKG0KrchtGDb8Vgko+SgNRS5h0hoGwdW2BGoqQ
PlA78Tcl6jXUNiYAwwsKiHWohf90WWv9ZlD3bFgMuilCoGoHnl1V64zFicIR/VlSo/Qq9TlZRARt
VHor/JH4iB3pae/IJGBKFrhi2sq6V7CBvbZj9KrX5VkpOaQBkcG/lxAXlOWp/43wR/kiH61A6jXF
MwaLZK9EZV2ndh/SoCbeUGfXejG+SaOr/bJsP+Ee1q6F2Qh9dOdX9XStnqHXYgQFQE+9jjXtMSvG
uW/VFLRHde765mY6HMrPaiHs8DiLnfRUudl6zc6MU8KtYnnbafx7feQVtA1CxWLnPVc2Ugevg2+Y
d3NAzi9/E528MfnmNwiIUYEZ5ap3mn9RH79k8YulpnA8AF5HbeNmQn5va/2j6mQcQc7FFFgFheN0
wQ8CHmmbDMY/m8mOlkohzBmTvGw9BFg6c+/GJ6NTk6Nw3jj6xREZCP2shSygbJFOAFatq8LZVFrD
s0q174625FpqDEtFK9w4xg+qLqDCwnenaK3NVGE5oMNXnn8TocDwqrMxWzudXLjaNIGTtazKL+By
e4OEEbXRxZ7UKSifYrySKWHs6i5ZJfVJ69t4ayamDz2ZcGkg55m0nKShOqT68JYsB7YyijuSGkBF
A10mViJgUZy92qh7SZypyGLGNKj00DOp67ft3G/suDl33fOGjeL3Elll52SGq0y6B+/KT7pGgnOE
cCR2NiPGu82Qxywr1OUcmcsQZBh92QEz4a804XCrP3Mtm4MyKwoLzNgb2xYTna1cpUa56i2K6xgZ
VWGzuerkf0oi/WBwAmsynFSz/MGnuIt0vEk1+monaY5gEC8lSi2/6KBeP9GbdWH4gHO7bZSRgs2P
Iw07RljLBloo2KmBKR8rCWzP0L74aDHmhyQxgpqodcbhccQcWFNMyttGh/ZjcQprZsGFLny1TfeL
dZMIemVaHv85TbmsFrNkaGdGHxXiCSGnvwxxqAltKeVs7y8kVlD3kErtM5K3g1F/Ymvysj7ZCegr
RMThRk+TVRlpK3gygSY36nZ0jJUZgviwDCpBaUyvR6OdOuws+j5heuiOERmFacOVlowu0hKGj0XE
rFBNf7Ic2nMig/Mxmh5oVofzrpEIYSosxVPLeuar+igSDGB1Vd6Q7Gb4kZ+1FRRGFiGVP6fST1lM
ANOtWz/bBGqUPGX1P6e7R6ot0IKyONVaK/UFoOyaGUiql7cMxgvSSevPLOTLUx2/AgiNvN1a2ZDD
PAIeSg+yx8BD0OILOPa3PqmurVF+tNn7lFPwGFP1NmKrCmv1o+QlYYo9/i7FLjY7MCE9AsXUSX4M
a4o3Ze6Q9ZXygtQAHN0onR9VpjXbtPyeJpJxG8VBVsXz682Ab3IBM6SiiGn7Avvl/AJRBKCKpnSe
E8UrHe0Sa31CRCXWaGoDyEzOuadAobpV+N6rrDOqZOSAWOprDtAbUPI4rAlJsZ93klnOHqTHp/4I
NvTEOsIp+jU0gl2PB1UdZMnT5v5LTlMWcVdZR59IBEaxMQGhDiG+NwNygjfaYnGjngXyQmJh1qdr
m+/Bk2WkNg2zPjdC7GDihAnqPvwGDSNeZs3S+FvLxh+n+MEY/o3Ft09ocUf0gyatGhw9nCIsRPDH
PNAAZyvTSm9ha2KwIyGDGfX3rJ/GBu3x1OKmiJDzpnRpnLe6iaau3gqzeY8iwHCZlB0t5FaYYwcX
J9Jd6m4KojnW7AOAOe7PzqZ9StN0JZmDvS376AIKUgRuwj7YTRLWymHiAI+pYG/O38nTwl2jZh1r
JQtC4ulckEu5Xws02YVjbeW2MDil5mus5ThzknE/ag58sQYloTYUJ6OK753UT0zjlK1eFfbKIlWC
ytncqVL1ZGHx2+x40l2g1h5l87Qyh+yvd066M/+bed7LJb/2gDvd1iICO8rLu6wi2rSkFMVCb3QB
hbAHwq13zby6ppUqyN7WMLbYzS1uexQQKMs8Rz9q2swyu5j2UaS9FS2XA1NgqCxptZ1wGo8oMohG
7AJ4CtuIjAhX60mPREaVJPkTgUa1MyzO1yA/0mzOXIBCgBZEkhFeQdQCc2RPMuj0VGO4D3V8Gk2s
GAANeRwENfsIfk7AgzTSbrMg4+VAp/4t9//9CqUZfxnhYvpaG3p9Wez5HkbCw1JKAjZ/zKLBMmI5
5xkaBGhL6yOwEJGy7lltr4QUhOxwycK0Es+Rs9A35t/e4cfpVAbJCKmGtqiMgK+CbmtjVJRz2a9J
O3qNntNo7lbMhDxtPoLJI6aQygc4R1DDzLJOZlzra8axHBVchSWNO2ur78FWLnWDHgrsOku6inpd
arYVqac0FRCHKsuZ3HYhQaVEzZp3MMq6crjNBimzEL1eO0ujYn7uogjYdcd43k3sAHRAAu7SEDEw
EwlLxeY68bJLB3xRaUjamiaiL3nGBuNI+KTLEike/+hVGUVQqJMBPOm3vk8fbIh1ph3Sjky2nKuS
bwVT/t5M/6Ks/7WN+m3uxpYlQUx/El870zpPBrTssd9aDVaPPPyZ1Ks1t4esKb6KUdtnjupw5uaF
SyAlbZ+9Y0UL3NnuiKHPOKFTKT2CiJZrFf2PkUGClbymT4xVrUDrMa052tbdEzCPpKwu7yHDHaJI
6HaUdJW2MmEKzQfNaOjLY34ph+wr0yWScs21ujS8dvGgr9pckJcd3Yg+/Z3jyfRi4qQ8dpKB7JTf
maX6vfJqh4JkK91MfHtoHmYLV7lNxVWSJQH831mHS0qFkknXisg+UhPJ0oIyBtxSJHK4qTJ53Npw
b0rWJIIVl581uYXczxW2NPqi7051Woy7Me1/BJZKd6ZMjnkCHPOpOyYJ3NH5YYxl5nhKGD3npopf
jGQ8RJxRdcsauMs466YY6pPZ6fzSMN9N4bXmIPf0MIuJdCIxMgu/WUrV3rwQ3YslDYg3g9SrGEux
4nKUAk4l7K/No4soJOHJcp8qZ0nTPzAJo9Ou1p0cxQxWYLqEAotCnyisai3ItJaBsmAK71rXaa4x
UY5bU30S4MC8EWRrkMcvEnBqaNKN8NEQ+oYapJYcE8ihvUmEZntqhTxWwynNnqme079wid/SckCw
NGq+KpeWW2UbwslTt1SKi0WvaFvLtuf9lML+KIE1ojt24W7G0nuI6GqQ211hOK+CAHpe3FdGYXtn
nNjLtCqHmNxd8dhUsCxe4yY2ntCEo94ww0hzcq37KaaAOTYYdT1JLpj0oLdxlUKIwFaSHREwi4rh
wqrDs9ZG83qQWpssXUBqGNAB4a+KgVeamv+3R9FH6O1NQ7qyyjNZATFHbpJ27QpKRzQaFPaVdstI
EUDt7rajEH7TvjGpIVAu53Mcw2miRIw5LhlJeWE2f0cZChT90OORhYaYnzKhP9In3GcegQGnfJhi
Mn4A/Wk7J68AW6Zv5kJ4khwbMKcjFE0GvfQ8V6pvFGIly/IUlHKFjDvLcREU9y4lNUhHFOcKmnhn
NpBlW6Knokf1n+sEreYDwBV4YC57jxOFvkmwCZbfFDMYTjVsu635yjL2bxrmOlCbGbzG9BfDkQmg
Hu8zPGne1Dh/hfIdVuWXo8lflbl8K1UKMa/LrqNebaKl6RDr58WqxNeb9RmvwRztq/9CC00tsErj
u6itlIzj+TbLpW9m/W5S5VMnJPQD0TGqBnzowjH4DONdnLXVug3N7ySkOp3poPulgChfjqrfcLbz
Bj3xr5d+1K+GJR6EOWJE52wAEBSl4UtXW/fYSNjm1SN9mq1D7TcVbkN6X2FYZ9iqQQZ4m8SZ5qxH
0waSjYeKOQy6eaEyVBWiAdToT6hkDy30KOQSsccKBTGSWXSWDdPZmqVEDLWzI+/kR0umq5IzMyXe
4JFMUJVLrCtDptxNbnrX7EMGjdnwlwHvJaTnNsr9W1OYpLIx2VwxxXsweELHPS/D1hK6Jz+nCg5R
iwQOWUdg0Nd+jAPmJgCApxpOwcSjSP/Ot5QXj0R3sudAGiZwHcLAfPr1Gsyik4MWS+mk46BQZvWc
v2KanVUzk7aeJfG6lQZlNeS2a5UIHsqmpvJtRAXGptsvswaPWmMiKNTySyeVirhgWpbWGTWuHMaG
mTlxtzZAMe2KErsoNyZpF5BFKK94WYku6bcJH6uTOMrKeFbEU8ORTPzEpUZNIxBcZl36arM82GWG
epZJ1qE4zgpy/vAezm35Yk7CcBMtOg0hw04W9Ix+LcuTSy7yxarqbboYxyFirJLWiqsK2k2bToxs
Y0ygOdpHIwuPZi99iIop0VyWyRoK/mVsycWcevnc8M0HM7lTHor3B85DO0iZQgZ4hwDnMRffkk+7
iWQt9iyg1fREOpR3FjqMbTTSQ9HkuGHhmOvF0vItw7fMVSR+CZPhtdPyMmTS+GES83E0Y3Nvp2DJ
QZksXlVHM/bVmZp6SpiKTPpaarkTRB2rAWlElGsy0+MiyWsfwJ7w4ZVwbEdVs2ZFipoN/PPzPY2G
vH+RYkIaUuv5k7G9EUhAI80phvT4pDrduMMeQ+80S69h3W1ToRdb29Yx3S340qTqvUVe64i6PpRO
cShtoISjw8WiONKxV+JrNeeD3xrNSyzyi5SvhcStpQwNQ7xo+VOzWEa5w+eBTUi4oEB78Py5vW7a
ZFWTi4cgpQuwc9drgvZqhHrP60ER50QzlDURJ5S/5aMxV7WcXpG01f7QKxPbG4nOh1hTplQN06z8
ktVcEPNIIFtRWmudgHHOXi90YidQCYZsMB1eEqW8DIYKWWJ5cBwVfljI971dg72zMyPZQM1jYIy0
3i1ku1ipz9HDUkL9xDdAPaB/D7qMWr7R/xSNaGRogaSgpnkAp5P9TI//JbOmeT93+L7C4m2IU3o8
2568Ev0zQDhUxCywdoqILwrT8QBkmUcRVevsh0pppvjGJjATAQFwWw2qCJJuRhiwCjrZLCAcYgKE
kj9QakrS8NXHMOfk6AOPRxVUMie4Dm6yNfUe+rC17iG3mHCnXkhUp/YkfMfRsBPmugbJxjRPTRnu
rR4ImMjINcwt5WVSzwiwMetrSoT6M2ZWyDg8I4Jhl0nbSrWmFzNdEH/L6qpenF8NErjX9xLiEtVq
VyFzW6mP1VXTAa8B6SGkCaHnTG6BmZKgNIKKdql7WsOeITH0FG2zvS0qBj8tiX7LpJ+qnkNac+ad
lnT9iq4xUEsGn46isSGH6u3KQrM8J17lTQ3+rCVlU1UaQDYTV5/W+2Ffn9JlnSENxHzDSY/YZWtL
pljLgLn9RE9bAJT0h52OMQWXriCzYcKgGdmrUCZXPcrznCxnt1CPyqz+kb5AnIZV0BRMlo4Jp3jl
+Wd5U/S/stJMQZ4m+orawK+z2AKc4qORViN6gA69nq+qFUG7HcpCkQD/dswA63rmqdiIlihH7s7E
uY/sBlM0P++R6Es63fY+4zClFpNPkOrTTYdwn00qleKzenTowavkoRl17k9m9dst2vfE8x1mNSuS
8Euo+q1qrQv546EC7LUUXOoMnjM3WczdohiPulNXc8UIzaKZtJX5gSf13ha24VVdavo4JTN3Xqq3
OG4UwEGL7eXia4qBXr6R32V0R1v+t9j7dDhm2VHXc6YAzGHsD/LviC+GenOK1KuZ7bQIRO1+BGfJ
pNR66eWNZF7C+gCJddiN5luhXHI61hJY8pumXKx4b7EaMKPzqK75vbwFA1slxbjY9tssZtfp3+Py
pvAxV2wqcm6dRfeqJPHYlNDJFn41sfuqmZT+c+pLab4it9DKc0FMB9sFBiIfdqzi3WtdjPcj3o2w
JdQL+EN4W8LtCLwWdSZJGIciubQMQce3uTjk9efwVGXO37i6kCs9tPFa6G82UVr6LVz+Qv1uWI+k
uZZZvHGWT3NkmWdeJOslW14gtZJ7vTh7s3sJnd6FzLeO7T3SqDp8WRLalBeneTT6RcYgZdYdFbmz
ysQz4ctL262MSTZ9j8nLdLTfiohh3BYWKQzMe6qTbL6o9bdc3i3lt2B4VELtNsVhbv/67lbK50W/
RNVfqt8Lw+QAid1FOXTFZxz960JWrRQQ0lx7GclUI+un2eR/eaSjD0P8k8Orqv4LGQGF+k1V4NCW
K5VhZfok8d+GJHEztloK2XCa4SUcUolYNhnQ3diwvYmM41bhg2VL4Eg+x4krySMjupkL4FNpn16f
m4BoamW8ZZTjk/lTSDcA3Ea5VW3HVej4+xcydtJhrXekVu1n54THB8066TIg3mp9X0QrW/IKCG7E
BO3Av3bjq8mpnQG8ceLtM3QQnXCy0aIt+WT8zszYWdZxsY8DEyIGAc8IQ99BvZ6QfxENlV+BRQNE
Byn0s6cTVZTRRYbmknjthjXLbOnT4HSXGf47DsA0LmjyQHx6PxcS2Etnx6tn8p7CAGnJuQqYOVn0
Hmq6yQ0WZh1TEPMLtQQVKY90/TENjpuoUIUppZ78dAy+wXPY7hCoMbFxZvkNuSf0CFLJeQnsGRT1
EjFDXqeEKcBlYPj/XJ6tFox66iOm2DjK2THPTnnzGcmkJ1v7uiQONqgTOGG5O2tB2h9TBMXJAbf+
qEDGuQiDlzSBhfENOtAnuA8/YDydjenKz9moWWq/bYxGuKn6kJuSQC0QvgCxVPUS4WNqWq8J+Re7
MDsW5wiF3EgQxiL+8YqQOIq4WKk+7fRtkv9E/qeoPxnrPCv9bGambAwbcu1PZjMJumzWzjOBYXji
ZJ3PhAs9YQgruIuV5MbFqTi7ev5n66jp2eZkSxjkyCtM85PkAZuBesTcJvY5+NT5b6KWlvPY1+lX
1Av3mzvK3wU77BJaNKeZ7xSTl2jxGuUK/Q9MnJRpoHKDf2BfE/VrrLuAj5E9sc9Hgeq1tHYZs8Ql
vWu9oO6ApzzzyI+/6EmCZPoBjuOmU7jTK0Sqs7ECWPF8yit+SM/3suXM6fj/NTSSWGFfGu7lidIM
I6c+/IT5q9XcrPrPsB+2/F62r3l9r+ZjpVzT4kB+kh5+EfznxkyoJ+e9GtWXkrldH/IH+1ijcPnL
2OvOPO4M67we1TyISjBDhkGVRRLjzWLnZKXPEagMYcLaqPTrhUNaHeAaHO7uSF9ron2eBp7ir7H7
YgcfMNtyKQn0y2xVbsW0u4qhokDH7cHICFYFzVqWUO01jn2twVAhpYiXd7vgneepbwDFs4mk2HIt
PFaa+Eq6v5ydSK7w8NT/hmbTMQU2VHLdOHtso2cZhIBuctZxZzMsuHRpQPQsnf3oaXytBYf7nI7s
Nilz8a0psQ1xl883dMD5/AI7dVkvl1owHAZG9GijCRaTA6dkucHVHHViY7Qa2jubI752JbPyYG0z
W31C41se/BqJTkUlU7kNXWMM/rlckCLmVEt8fHXrldRCZrGZY0QKYMYnArx47FCJQEJqK590020C
FaezBt8kOHr0alJDHCMOZPk2q/MOEjmP/oLnMwr0buZm0yBs4U/U3jPU8jGpLbjZViyLAhICPJNb
NSybIA4ZxUOmagVgf0v4WfmBruSmg1S2h9orowBmapDyBxIsx2CDC0KyqrPoVG7HhNiAekQdrLHa
JoYiHlE6fURPDrc1B102u7i6MCzeDbhPy0VqPzNbUJdwFYHhigykL28jdZcZSu7zi1Nbnt5pP5PI
PrIDFP2Pk7xY1l5Oj6PxibWIZefPzAaBTs2TkJosVEwzQbvz8jHrL3Ky4BXekoy9YZrn8/BHmIS7
qg+cBTOs86HpSO5pegYuWpkDtCLv5RnhMbb/sJHj3UaiAna4UQInQuakNHCTqL04HvM095285deY
Pn5KrzOZ1fTxarRTT2NCMzAFbBJeFOvQ8olMzuX599j5Q0PEwZvy/Hi7GZyH0Dddb6H3YTRLYVwO
XCegIiT1NZpOevOWUb2mlFLOT9N/2CPntM53zWpcfUbh2OiDMh6tDHo4j5TBOnDQfir4ZbN1DeV/
sv7Vin1c8fxgwWZP9gc0xdU4mkPGyD23A+M5ylBk4jzgCV1MvqCWLlSPXTT7eMj2DXNwUEIZYtAy
7M9y1npRspwlrgpWJAx1cjjmNWmF2rOc3SOoehuj6ZDBPbXFQx1V7urKpRlhSHw3ErItpFeDOxXs
OOnZ+D5h25s5w8gIq0Pk7KKUJLNlfO1N49Q7Kd+JsG9piTlGf75z6qqzjHVXMQBTUb8Zpg/MgsT0
flcigJAjsBnE/mYVSSikyJdD8ipZxR7E9aGp5J0sIDyS/zgoj1ZFxotIgqmbqldrZ0peQkW+ZkkJ
A4anaMa8znIiYlxjRnBm4npXqbJnVBdCAFgqLZ4FiTup1pOAPm8s60GHm8uENsopdFT91RbO2a4w
uTfjz9jPLxJ8kZEbu+/M1YKeTu6IRRdvdOoHOxmPNhqv0rbWIfvJaFrW1pBdsqF6VWOy+qLkVIeg
6AaWw4O81dvwYjrK2jLaQ6e2h0CtlNeROZ3Q01XXzqt+SP2e9Z+xWF4SIrKSi0BvQQEX815J7dU0
PUdqKUI7nAsCnUFS3hDRXjo5p2pH570I5RbL/aNWLbal4plEhEPpmZdqBZrere2Yea+tvdeK/CFn
zqFp9Td0kQewpPicPpNc/DOWjWO1h7raYtFxlVh6UVLMU0DnFArTXAa/EInlDoLglBfy35SxFaEJ
eNUl5SSxFs2VdpPvuqb+bKT0rzbsQzFG19z0zaq51Kb129pc+dHIFCzFhjBvFSwLLMTqr9xhiszx
kTMGRKVmIll8nu2j/VFDX1GVL4WRr0BeST4uKZF1RjRo/Q8oIoNHHbzUYQKHUw6/TQot/iVcfOGs
BBorh4GlTWoRqonzTHJMvE6Wt6RnOwKOEoDZFeOP0u6b7C3RvxNYrnVZYXIB7PBoeF2ETtRSxOjA
eCFmy2PsY1efuksEwfgZ6Yc2uRcLdxhLYbLSwezy0Hls4ZiqTBQL/J9GPZr2q7JzlbWifjCf8YXW
QQe9DMUvzgovZeEuwtFTiX65Ua1MJ5mQJfmYamd2q54Zr8n8TlbsG6BcM5aI/6rpTJBuWRMlFMja
LW0/eas5iF8x6Pn4VtXXlEtb6RhyawcnOZkBk6l11B54lchCa1x9ZFGOoBTNZ1CQGF+qhNNQKhDm
5QIPhc55a9WNbl1zDmChYNoARNPsFAak2VYp1iMO/drjP4m2Nw0CRKbPCswbIbleWv5p2TueyU4K
8BAjO1jSbVzfuSvdos5c82jXr40LYaTxCAl3kamOLpYh45XTxXbWnGmeVq0alHXKd87oBDHssK7z
PRMncgvAhAKz25JL6Vp+QuLTPy4vX8KMxAAvxClUvWpIO5XhrXJ2JhtrFc1HMu8NEGmpx7jGCggy
kn6wnhIDXMC7Mud/2nAWDrwA6zPjuEjOz5FBz1Mh25tpuo3LixluHeUYB6gUzRMVv21em2kn4o9J
fdOHe73QB16F9JGYd/ojUOCdTPb1raKcL0A/TD7fIO3Mhs0+mRUXvvJVbJxE9qoiSU1306on6Qyn
2KHTL1VFRIy+rNr5KHudL1s+jQi+tbpaD/LLONz5bZm2nQ3igU428M52ZcxHPA6yjxiUF4E6Xeww
y3iLusrXPDjFNon3ECu1JyGg+BbLr2S81SBNvNuMCOs3Du+tcomTP4r10VljZc+6zWxcemqpW6T/
jDMU3Rt1uFvXH6ZyMM21NF05jGX7jKOK5/6n8sNAtg7ptlvBwLPq14ivxWPolr/xZ3qds47K34T7
Tyk/TAbj06rzWRQTcVGyzym5svvqe9Qfc/fbSGur80ljNKadlL4s9arwIo/HvBevff8ih+fCuwky
GrV+DLr2E9SYNGyrZNf13wOFmtVdkjB3C7Rw9vCW6q84bTLni88/sKA0RucJMh0/ijVh4QiX0yve
vRy/C2eGHeRrqVgZLnUpe/kwI6W+fCeH0beL00LBarmcR3Bva8vHKewlZEQ25m8xrJHbRBSLvfOu
YG8YhnNLl6tOyDGRJEn0kGsTFzMZRYbDQnnDHse1qnsXBoI60cxQ7XHXrqu/UEncmsVRzHwkGd7D
FgwIy+o2dwF1NszB5aOSb4wM52e8NoFg5fzjpJIawfRvae5h+wpSs2i/nk9agQPJTgh2ZGBPHpML
usR7FiVV/fkMbNK2zMZcw/1BVU5j8ij00/L8ib1inatIWSvmszMeieCK1d61pCBQw6+oIX6F4Vpe
8q/9tt5W7SHuDj0Ky3FfyuSuXjpwPR3tboOocSo3YtzO0p+FFqORmLYnPyTCJetsnVsfMxVmr526
8vv5DX6cZPXe1OhskVhO7aUqTnW9tdi2rxVjDch3WF6a5trWp4ay6YEae3A4XrYtVk+fA9dXyUrz
Ir7jw8Cpm/Xn1tf9RfkoQ3JvHkhu0Pu5Hbp9KheOokNM6HK/Hu1b6DLe0u5R+5oyPeDz8mR/ptPH
ILllzrbKaYvrcBtLBz6FeP76bz/NTo8A7vDLVvca2/g0f4u0v3BeDZe+WaMIzR8ls1ZmVt1L4qxk
It/CIFlZ0N7y5BQS5vRcytBTUyUTncleab6EyVUZIPjBQeHe6xGwUXBT7JXmLqmDxfAFmutUf2E+
rdELoigtzW3X/wMxVgP1j8798jK7X3IdIG2gOdnZ7Ytg8TaLx5CtYUX5GnLzVcuCyi9FkP2PpPPY
bR3L1vATEWAOU5FUzrIkyxPC4Yg5Zz59f6wG7qBvodtlS+Tea/2RzTKu37VLQV1Q2CqKDUGDdqUr
bpKPtDySkiRoR13b6Ckrz7ZkiyQWmF1JDK4ep0HTXk1/VdByRQHXtDMoe/L2ufZQYgCu9ZCtBuuo
Bc9A2pLztOjcfjnluyhfofmXulPCExpoz7ia6ettNhwsPvhc2In1TmBvjqJff/rNBFAh9Tkrx1lQ
bN+R2cWfnM7xRfHWLbZD5Kj8AYOjrhjvbG1PzxiC5qWGHHUyVXfOvUslCl1ZnOZPUyFl+eyHbl+Q
/eVDmdzHwA2t1bcOJs7UtrI2xQpD1Mh5rq/+7nx3hb/pkD8XVyu3NcE1+jtBf7QmIqledcW5rsg8
p0p1dTzzV/s2F3pDLMIyQ4VZwH1vi4L3blYx0A+1Ml3ByVEsC+vOX9exTZgYJkCrOqZAytaCOWcR
XAD4StbehZZ/QdDAFhcOrRLZR59veXEbqCBt25IQG64U2e5+EVItsEAsaZYZFj+mo0K6nhij6yRY
aMZpaNedAoy+EaxHTBFoco64cnybaIh6by5IaFqi6vCggxzAOnaraB4m2rNk7C0OYhRYfBJ5vokT
wNrTYICCkP2vaE8K6NpudkoLxlNXmJAsp2uWKtGkDeMsWPsKwcn/0ZCaKdHsHq0GCMtGNZFp3Myr
LO2iKb1Z8Yk2VY7F5MNgolpTX4mbo2Z7XhcalTZsHI6/rFCcnYmqIrVMb25J7rKws8Qg5z4mw8Uo
7g3SLgRVrBI/Hh95TT2Z/C0R62iCwrXaVgw/zPHKAd+PjshLrmwIHkPBOHBiZMQln3kzUdenSs/O
/pCvWkAAuG1O3G28Hmlpz6NGa7yEaZe7eUrL016LjgW/2hhxOu8GLgqCnHkkY6oreH0pbJwFn+Ra
ZItQO03DhxFshWQTJM/mwRzjVpbLI73IzH0WbASYYUIOmxvENCigYqcj8wzohYigTt8iMC+LbRas
Y04nTArpUeCF0XhBIOIVRl9B3AWY7Jh3yMXulTU+EoZeS17xMMZzDIjT5TtzOPbWdrJjQIAVogAe
TvzyNunCyDpLxx/+jGFrGXufjmbfc3qqROFUKLXj/9VnnR4moZJRCSHyxEFVqqyzySF/IkG3CF4s
VzGUqLJW+CHeWi9W4vCbJZj54XfmQL1uaSKXoPyktctmpzSntoOdQYVRs2KVLqZ685/i/Q7ys5FZ
vENzixYQOuqaDqeGLDAnrfBdoayS0x3ykYq/IXmlApHc9HlCcrmBK/h/XOW6tqp7+oKXaujWId3L
EZnR32b/FBlXCU9lQM8WqnrllbF7GleqDfUAbOVrQzwM74HTPPiuh5swHYzoOTqto6W3eYibvvz6
YgZQMMvYAc9zx3IrpwfaFBZBf9KzT45L0k7nF173XmIL/KF/zS9U2+A/sDVkthH++fnm1XVeFg+w
q3tawT4RNuJ4VbWvLp5nyFI8jiJG/K3mH3TzhHlKGQke2U02/LJ3YE1Y1AVkfoOE4UniNdfeIvVX
IJ4mt1k2naKK41U+IDZkTE9c2RlJ31+FTgLMzTGibCLlmbMyapA4LenD7FYG8DtLQuTT4mE++/Fg
FreBL3voDuawN9uzEu1a3N9QTuhP0mXDm9X0aJZKSCyUbfxtFgu09x67S8gTRoqxXG60SyWcY/FI
4dn8AVI6g9GC2AympJfVXbQNb6OcbQ3cugnprTS+zNCp0L7i6Zc4I4C1FwSTrbfEVlxU+V4IV+QK
eJR4Kp3EZoLGjjRfDopyHdSrru1i/VMlWIM5rcteTfVZ9l+RsJlaDkziOaJT3VNpc2TGVVhRCFSF
mR/tdjx7/jWwbhZuutHOFkQWeOeOLV7aswzW3nZAnWgETxHC1AHBBWjPTrRvmauu2RPSCwZt52SV
O6nDpTEfQGN46pP/JmS5XfKA+glqfz6B9h0x763hUmW4bI2p4iH5mybZibo7CcfCLhat8OEvA5fj
hRitVSt8svCyK482LCt6CmFrWscEX195KZQ/FQ4ggScYJSA+hM+ydVPzo5yPi6jfecVPoZ7jiYn6
icQ5IwwwcbUMWG8Tmj+VyKP7GKJt+UsoMq4dQulY8Ha1xqiEK0FU/gEl9uLAuEewBRIFK/+Xav9y
/2gRW1TYLGs4gbjKLf+fEfzpKgmqS/bXpADIv4RURcb7+8ySHvxmXSkXDUdNnJxG5qF23Ifd0Qr+
UAKIPyo3xETmfAYjA5jBJaHWbBJOa74mRWOS3EMl1gkyi5NerwZG0il5qv5OFn6I15lP0Sa/Mj6U
VgGOgsAh38vVTRE/uaIynXF0WKv1KqFrAnJYEK7zLYNmoCa8j40e8uDeUUpcoAkXgbKF4SiI+778
mb13EcjgAKlTqFd1UDZq8q+0znH/W6VX3WRMOHjWMtRXgMsc5d9zi6voYsRm8XE6G6YXI1LyPaUr
VeGXjLde7SSL0MbPxKFBDq8RHDB4uTnKteA2+BtZWwn62WOEk0FnTR4kERQVbxeMxL0wsCwQdI3m
bQda1bSHtHjOrQUKel6dNgJUnYtY7YBOXpODmESJoU0vRE4vFOvDS37i8t42X2azbPUlgWCK8u6z
N1qlDnKROVZT/uaFLU22woJmY2+V1IeeCBXvWI23uP7Rys+6ffTSnS9E8bdTvKIMV1K2oTZrSmik
Kw9wB6p4DtEmlI+sxbQ03sPmwgrk58Amc89U+kiLzVTse2Pryd/0hGPqQTW6rxyGNOWXsBc3iu6y
PXBbcGYoF5nI+ZKcEkhju6drvq//yd0eryeE/7tPdyzGLUGY/UjgYoVQq/8LK9NVWhJd+j+2K3ui
7yde/An6Y1iicpcfAyiIv9ZXhJbL4UVFdZL7N4ym1DD8gz1yRP4HFK8PYD/qqeON5T6BFou/B5DY
+dfg65ACN5lA64yfKX/5wrmXLpq0L0fOLMZ87LiLDsxYmlYpDhlvFt0k50BZSj0K/B/dDOa/G2HW
T6zzPjwnogKbOHeD/Bqj4ZmXNYX42iYgrLhRV+niLfXbmHPF4xU7tt3D5OnIdfLb+ofpofbI7gK0
RbJnKUAGx7V8GfUTaz5DskNlkTs/SSVsYBl+pOrBWkfFwQBcZAxGcKEjMoWUISQkKA9MMLm3i4c/
3sts+BAA6NivNeM8Ko7wNqdl/ErD1Visa22T1OliRiHafSkfGyJA36m5homolANvgiRvK3FjeifO
AE6FEYOGxMbK9lVoPLPlr9zvDPPWBlezOPT6uipW5CGBf3xWQK0aGh5WOVq04ak+TZisPj95w44f
1vlLX1+P7HIlI6j/JtAahY/p6hayMuMAYFMuJ2M3svQXR3JcEmlT+BcEz8hkJcDTV1GfdQUn0ILm
jfJgUWLroOEWRrB9KC+3qvb//XAMX8PDTz+i8RCkv2V/nIdkckjQVPfoMkkWzu9av4qhgIPsanHB
aFFoz1M+LDnFao2x6sd1w2xTccgsQD2MaFHzlgYe5ywfk7BV01VoHkOJKXfdVF9yiJzlqcpu2a1q
6/5NhUJ54kQJ3Aav4YUt0in8dR9/TpByGWelkfz0a107wWLmxHCkoIKb+ENPlvNnDmERmlfMLHYg
ko6NWXNcZ/5N7/41/K7cG7aMmg0QINC5RAu870+Lf+zjPdP7O92rLbTMuNC/WsM2GyQzn7L4w8je
qYucuuAGifMGZg7P9mZ+mgV5V227h/DFaa4l60Y6KTVDprJCPc2RvGpydID7GdY0ZMSLS5Nw++QW
SC9mBWlcy+FuzPdZe0a3BHV772xWxeqn1X5NBaAErmQmMFAvDoLbKJf5XyzCH0TTi29GyG+GtYcv
ptFrUC6DeEJjzicC5DKfss0SxTKyKwpVBrtpvrgGB4OI540/LQP4n+8EK9Zm7lJmVHU66DqHtLaQ
iyUVr6p6ioo7gHJuoCwdzpgNQ4E8P/C41ZjuixVyKs/JzcsMIZXxJ2CdrhwK65BLLyl7eQdi07CS
JYGxlFBG1tNXBB8rVR9m/BSsk9Gs5PFQdTsRJwcTco/Gh6iblCIMXpUkOETF36iGfIIPBagkqX9K
rJwWaC3hRvqis3VurC9uKZSKT7523d/NO15y7Nfhciyf8+ZMqy+xowD5rY2WDDOhvEFXxrG6rbj0
0uGrjtYpUIKQfEfZtyejnsGY07IHG9t2MfLGrbvhwnXND5tvzmqpu51xZ9nB/0vVQMfmk/sLXzzN
x6PWrIP8UpiTSwGGYd3j6YTep5GcWF7r2Ky75RguaX6I4n9jnC66dj+jLlqwbWcywDuk4YswOUgz
kVlH+K74x3H5osQIcTJ05C4vT2nwo6OwGqJDBkBj+B81CnfV+BXETS6cdKi9AB6FSUWsD6J8DZ3v
AcoSf51dl8+a7hTbcDz/1MXL+U7Qp00KNkQ3Dszoz6T887TP0Hvq7d3SN6W8bpKfxmc62g7Fz9R+
CQLiXy7y4D8se2BYE7807xZgOJ/RgVh6zqu8ot78clv5N6BmOyMUlFXSnGWq30jAFmZcM1AyV4hc
PNy2aR86w3ADl89TKgqcsVx5Pj0iJfQ8z03I0X8spWyDD9VOOamTKrcNnNUdk64H7mHMifXye+YU
2oFx0LqL41MXyeeM9hViG4658qcPiI4t7hurPTfFVg5Q2yQfAq8rol0b+yOh2U2FOvNfbM6MrkwD
4hzKJiw8byJOh8eTHy/4h14DV1rKxLaUTojR+dGhwS+XmKNYOebnbVS/5OKW1sc8+7O8uWUSjDO+
ieJLw8/naRcetAHRj+zzC2fXJj7Ht2i6GANXODjnmhQo3DsErLHzIGFA4+aD5vOvp7kjXAKTIFvn
3Bt+UTNDqwJvIlwsopUq3dsZKBLRTHdPlF2MBScjuIYiTsINHggi5i+B85N4GEQEiFksABzxiVuJ
RwPF0zAkrqrQJ5BbtqbKCxIhYpPUKXsIzgBDbLm6tUvYt+k5ot0EQyHBHONBIihJ5+8adn7+mt/E
XCQ5GQiPXZN02EU8PiuOvdo/qt5mXrnnJYFrggeROx8gp+Y6CdeYjRae9LLKzSQsI8+y5z9ABhXV
oZv7WRQ+3iNr3Y03pMq0HZymkUMDie+GvSClyiJyyWotzH06jwRoE4r2pHNV5fKPEv8C2xvyrswO
qbamCHshygQicTd0NFENwWaUrgN4g+lmK7bDjKJxfS9+1S5RyPUV6a5rMdQWOHJSXnQmNENf6+Om
0O9dBX/Exx+nF6V5KDomyWVSHE35PX8ShvKh9PfM/6y+Q71eJD1XtHBgJeSkEqQNvI/8nMPepeXj
PYTYvC6jR9R239mSweLh//nKusLzGiefU7bnc4tgjloZBmBBAFe2N/rPUqUfaslkoVsM1iupP5rV
Ed/jnMC/wPcGu49WMT5WmHyb5SBsR5I8UTNQJWhiRo8xCqnhha9XQsNXsz7AxU+ILzPx07cuXnWD
ZHB0lMvduiO14GAerNqt231j/KXh5/BRlmeM+Oa41hYYFPlfU2JmXtTdcKdEc/4pHTMUewqTkkWf
GnzQVH2lzW0YPzxGuGhAc8DwmrE7rwjo5GCfv3fEhTO2lxsE9rU/hoE1s7kY2kMkYjZ85/ZPRh+O
OQIvDLiUD6VIEDl+vUPAIl+ZmU3dPJEu82B+8vSVuevGnOfnUU3fgvJq9TeqfK/byt6PUuAKWYD+
aU95uurdY+ZzPO8TeFjRYd6QpLj5Ley20eA05V+BxwiJOzdopSISMA+NhbSeo0qdybx7a1YOd7OX
MmouWwZ4b+dFFxR3M+djxEvN244uXeDcE0SqqB9Dei/DtwI1jPbf4gmR4G8mWJC44jVn+a4CmYgO
7YrEzK4koq1d3EljwlDqJkuVO++D7Dces8nVgc3EqWK0+sqK13y46s23xAXTX+SGN4uaQBHzcFvL
zI0+ftWrqYFEU5wRoZttGZaQQMek2Zo2VZbeX7PkjojfBhbWqbEc02dL1tfmcArkv9KgHwTah6pa
iIPv/yLiObrGNHeoKKOO8yWRn6AVAkrDxLYALJURp/fd9y6MDJMJj4FjCjtus5FgpvNuIRTvKviw
eiKWuVM3AMvgibdhWTlDHG5nx0uHSTTl5WhJavG3cbOLUdPF5oEzUcTXPtJUaBq/MvKeXOfoKo61
UQO8rYZ4I0BJKk6DwBPLNcxnhuOer0N5tjAR4axXAXVHdMH/QYoZEaAdsKmoIDaZruRjeLBZneZU
wyYh7SMjMGgrSRdCwIF0voTyp5q4Jve90y+jdi+y+3J/h0suFO2/XQb8i5pBNoxj3J1ngbZHHKtY
bEr90UkTuG1gq8Mz8Z5jxw7/toRPIfnMSlcLkV2sB3FJJSsj8xrjaz13VW+0VbsUkJ8jxsC+wSvw
/ObQ1f6hAoQzp28as1c726hG3F8dVwWSJLV6qmLjoN7Txs95L8SZaFWnee8sq5/6HXOCaEBaE1qh
Kj8pFTskD8tOyK9SSfXMP807gkXlpAJlJ3W+uue71uy53GqnNK7Qb1J5NRHxuphYgR8AqgwzAZP8
lcvQlvxuKQ0lsnQ8nrOdD9FSoyD563498du0doEiYXL7yQjdLzbsMCFnLQ5gSsJQPHqHaHJl6z6g
SAu4DeZEA3lLyImDg0V+piHlEKeiPXg+PxFpqpc/6QbGBZwTA8A4LnKLBUyAEhBkjnV23Kv6VpF3
ZgWkvkIUp6KXxekOkqikNz28Kz2rnf4LQ0VsxL87elTj0+q+Q+2vL5H9aX+UAC5Ig6EQl/sL5l6z
BXbk1bg2sfwLKzWBbnVBKBmuiA3qkLBr4uLwaNrSKcDYDDgdr2tRJN+wMzXGfiRUl4Efqx76s3ai
8OPKd2pOUHKMRpGVOXVzSEZlUb4INGTymzsuumU5/psr8RJQ1rI9V2z9LdI7yYSITb6r9OSlZ8DM
jiEvII2iQQrVD+jXso4k9PPMhUUfjfBWyu/J30RciDQpcdyD0MSMGzRrRqCskcQtHQd2xsNHjCBM
2WD7EiDprhaPOSm+PJ+3ULzVHcRKse6FlxTAILM/ZCR4zBdVlHMwvvTcaQuMA5kE5j66ESd1UjKB
JC3qJ5fkmsBfg6uTxRVIa+ap+dsolEsX1JztPusHu9OshTXRVEI4R9Q22sYq9FaZ6fTJV8JBsvDw
pinEeNmjtq4/BlZalfqmjUUaPsN3eJ4rOiftYDHwlXjF9X4rTAuGM9sod4ArOr8Lrhgb/SmDHTna
LMn0moxHKT/Pzzt5yKykHyVffk4CJnclYQE8Syu+fP8238uz3gTuSh4385ffes+aFLQwZ5MNqDlH
V5+B7Fg7WWRlD/gaDUAdph2uat16idNeKa6l8EENrtxuvezFoaAoKzmkW5lrlckrIqzUAsKk6yjH
TtsUjLgeVXrti2wElj0EoICZs+sFB61SnLHjOVqym6euoNXslt/Z4IZGnGFPZIrNIuy+mq1J/OE5
QTc9JD26S9x+WhavVV93xdACHhfWhTqtsrheqXUKITuTegha4YAysnzo0KXJRW7kRUVbyLxl6a1l
Z3uMSQBjhaDvPDBUi5lpcC3R4YAH/oYFgTODhhQklNFXguhXsr8rtA8aVzP7u6xWHsNOAwKKH2uR
AdabMTUQAelw82MDoigYmy8TN5Cc/+nSpZwORDapGjNFlzizKDWR+Y5QQVNDZCe0gO67aIU0TCW4
poQ03vCvwBFdpedK3U5gupbI7af/sjqgVjJ4cTvz1sRvn2sB6kA7+8m5UcFc0ajiZQqMrxKLvoIh
xRp/ZllU37qczuzPy1zYUoxNjvKl8E9TSs3QbbBuI7LEoINKYx84xxwB2FUR5r0n2+JE2I3So6oq
qmB+85dS3rUCaQhImj4w5CMP1KZkQ/m2kwGLiTTplTFveUSy8LkKYIe8XQdm1oEQZ4aBMKUFKzsn
3pcG7Nhr4PegpgYlsIhSt6RFWxiLs39eImKfWkvebT5M51/U+RbrCkJHtEX6iCvLAjJEGYW6KoXj
5izlzVZzUo2+ZRB5IT/9YIKeQA9lOyO9ySGrPDqP8UOVTiMs82wnCcx3QzaCEJy5cCa6W3zlS5ob
eKqv2lsqc9TVrUbhERKAI/a3cPYTQPebaCRAtmwNSfwMgFVhtWhseVlQzwHoMGqHAGa/kp+8xOvS
Orb6Z4U4Y0wY56jqkec6MJNfMhp540IXrQGKhLegM8P/BNk3BEStrpkeBA9KicMlETf1sKv5JSS7
ZSb+LmfIzthRKTW/PjQhsYXUyLE/Vf1S9r+8yWLiYKuWBTv5j1q7E8mvedlKJJqlwFhXqQyjUwIM
3Du4CQnxwdgFV2ek8A6H2iDOBbUKGl2CApzA7ToXjVblAHQ2q956VmQEC7W2sLjt6rWh8UnGXwyR
4bSegnOu0RgCGcXToTDRWFPrGEX96yPINvkG46ggovDPc/1lmG28b23WUu4asGU+TupLZtmLaAjg
JS8BfbHh8xd6zhp7gt0K6aZA+W/iR1FymG2FGwaGoHdZg1JS9hfsY+YnZyCdzA+iWGQA8zPZdJMz
LDsSkXjJofQnJ5sxt108st+zIktiZNOjxSBP8FZ7MNtHw586iTqnUSJJrNCWS++yKwEA1qVgW7zF
tLlkE1qTXzlw0ZML1THCESJwcybDVcPsUOTV4vdfVZ8hZvlZLyq64Hofo0VQ/VuLbwHCKxP1ht5u
59NajpZcRwtVsgVMJTjUrbdC1BBRlwzr/pgtLe8vF+8zOiRVI5NVtbRy2W1VbgJ+O2KoJS6FCItS
vjc6QMBLn4nQmstRBokmHPJfZrzSzq2XPvWO5/koCIIDeY6VjdTGWnbjVibEIrjIoUOM+Ayx4bGY
9TEoI9eSsmAec6llBHcM+Eej04270visgYD1iOCaZGuh0Tazh5WhSODLR9LkXQOUyLPrIzvI5kXP
N3lypaTJbqVrbBgQ1+hPEM33SrEj0NNmEQpO6qpCc76m+5g/iU3FbeVDyhFYM0/KyVtJvj1iNf5K
rrT5e2AItzGzjcWnJPFhpgSvOBIjen6az40mv1nlfv5gi3hlvHje5isgaS+peGnkY1H1jmFOm6DI
N8YkuvFkER1S8e7ly7kGdvGeYsP1MkIASpWhCUXgLDpV/0Z3WEZoQHGQTv8qVGSGtqn9T1/5qBA8
x02LHPklKl+Izv776MCVULySE05G4Ya9Tcm/S8wpJFhQ2QUnC40HtjQYz7G5hJiMCLo1dDtb8eoV
97b7JyAQGhXGpWaZF4/ebd0Y8A0vCdlZ0KWnohAXg35VwTUK69QDZJTPyH9nLec+OhLO6HR4ZLzs
CVmYQ4VJdELqLq2rzC3Ne15vpegSdG8FV3zuN2RKkNwjNU6zjlg1OhstkxKuQGhpktBJXxyQ8yDO
b/bUWiyTCU8H6ehTvsrafXfJee/n+1EwSdFzoGuAxGuX8A9p0b7LeqmLtL+5JstcawfRvcz+9ODD
Tz5HnAoT+FHXf0TELAfjhfHB+ieJX+J4rNApFHfygVALrk3CXd+qvwo/W/Pyh6VHufnGhaQezB7H
erzm8YVgSrWlBAU2NERf3tXistTBFBZ/GtOdjiMle3ABSMIWuI/DYgkZhy13ZzolQWO8xKyb8bQl
UCMXv0ii96IbfU4KxDu2ZcwubGciQqyb5+GMl1datKEoUoHyRyWPUJX4aIM/vcUGaw2fmowjAQps
frxGU9uqZJvpps9/F8XFvPE2zKTZLIWkG5t+Rm2kzG8kz+oEBtd7HxUsdPFShcOMWVk6Oqh5Wzjj
YlsU08mrXaSYs1xIkJd+QCYMqaGX+QQzvC9Rd1C1L+LZ7oFIgzXDYLjS8aRXHIFJ9FcNl3kgHmhV
FaoO6CHGBfyCi7X+FfZ90snGcQsmpgklw9FC+qDvfPi1Uv0rJ9qrHhnmx1L0FzUvfccJmDH1YPEG
IGUmt01CVEnROsi4mUx0F3wtAusqTkdvJadASTuUk5W8NXBHwSy0f2b9gvS3ML4vmPKA/+uis79N
zpwDQVWLptyPP2C2hsrwWz0rrAmqshiRq+kB/GCZOiNk2rxE6vU74C+eajgggbLKaUMGFRY4tDFc
ru1wxhaaXJUWRwfqTrSBpN0ycJLHYEAIa68K+nY+BLsScxlibH3LPeNHG0t+TM60lMuzh+lojjQb
y9+y+JXTdaDcTH6TAvgWf6NX0Tt3wBrI7ca7ghQU4Y9cbFgEo3Td1L8TNsoO8pYsQOXXwo2sV199
fvXDtZavadx2a5UtaJEh2l3Gm2xAWDQC9Px3mg2gIkNeuwJmvXALFRcPqC1bhiHpozRPoXr2XXkA
GlmK1bdEwEtS/0ekavlWd4jmhylwVacgiagCp+bHuuSQgR/EqLdIzMOssyDUDOkNQw7uZHDVgZlk
oyGrSvOtiCU4PtT1OZa2fb8nDJi8pDvJODSqXQaO1bKwDRYWkwHdwkXIKE8rGDcdhjBIdAm8ez/V
y4E8eBjfBDY/aPDiQkMsQ8T5lGKmy2SZ8u/9Z7nBMvBf8yLEFhRla2Wluaqw9KJ9LSwVQnJNtmni
SpYBAB6QEYSo2MI8cmzBluWmmwevhwz8zH7CtteEj7J4psknuGEmrOdlV3K5+HT8vqAyUsWfUsI1
6cwuJO11EKKzfrlnuEiq37uO7zNzwU579rDvrv9OlbdFpNvoyqfRJ6hrLbT/aki8SPviL3EJl3L2
0OI3078CvjiB8Smb68KGV0xc8QmKoQnrKniTdWP3crwobwHfRxmuxIAc5XfU/YmI6cGAUuVW6ueW
wZtPxEmUzXBNVZdDDdBoOYjrvFmL1YXYONI1P0bAj3lWtOQD+bx2XN8QjXA36viuyM0V75pyBvyj
wnlEk0suL+HJYoCCKPj+ztjBXVX/ZXsFmQoGNwEuC4/+u4GinYSBLwUjGZqGZPxM22VnPYLoEQTv
Rr8J/TXz9qPIaHgaV8Ky1HY0HLQp9kvGLzKQKqB3nY2zhdMR4HdUt5D2IdZU7rV+LYyrIj7r6kkW
r31NatC5CN6KtQfcysvtHHT8U5YrYrsw1q0ZYx04WjnamCknd7ExzGsz1bjKNdtLjmN3JV3ENJ+F
sVdI+YPwhFbCYjk9Cv3DGtao2zTtQwPk0oqd1n+PAPcl/YApHRUryNFFn11mKR8JvoV6rBRAhavE
8TwEfzJUaodazHK9gpwEeAkbZ7iJyrV9mNmH0Hx3buWmQKZxN6KkxCTGpq3ynIYEtsYTsXAqZfSE
jjvEwzQ82/6i7VdWfICjdvAiokMaSNeeS11ZSP0FcEtfAFKcBnpTqyNPuRaeZzR+IhyA4U+hBrwd
sV1VLl3lJqUq8skKcQRsFSJiQDibK/GxgLy3CHRikj/4HBwBPpoJ/9/UnJLwTybmqRPeVrdGKD1r
ojMAG7P/81IQZu1rAO5HC6gOpM1wUXjal9W9JJqsFxaqGYt4wYNIWiuSFuErzua3xJ54q5k2HWA5
pAxOQLvqApscni4kVJHwTpgOZqbbsP5yt84ru1VJZz4UojDPLihKZQ6MORZvOQbfOTQrynbHJySt
j++K+QlEEkrP8DWOy15Y+vk9Ig09+u2J/7GUNe5EF5McCaT/UGnUy2KdIxXTqNG7ogurLWbT4JDB
jTHukGtWVweEqLwwA+EbKpIobnBdPPKfyNToSyayTWS9vOI7mv6i6R/vn2PVOx/oU27XQL22xJ28
LLCBMQLgI51D25P1jHnyCiVfonbosJazFcPXxYT0rkolsQOma38Wk0qeTf4KksSNnHyUFUdmju45
OYXtJtf2JQEslneclAu/nnQwkMijOQitiwijLvXWfmZ+CwgakAi93MkwE1xowYwDlQ8VpkqLvi3z
p+8YmzHP5C6ZuKlJJgGVpwekmJ32yhquavFBWtQiktZKGMx3lySv+upAiABSxV22Qj6v0lIWraDZ
m4OhVOdauvO4wOxHCo3yNaD58SwV50I8ickXJBLic4Ej24h3PfB9JbxHkelHwBrJxSKhMy7ND0PY
kO2JIxqz8a5XTJTRFL6Si6Zt+/gy5DQQ0WCE8Bmj1ZB/J4eEudmzG2Idkut8BIzRs/MOtf5p0Rxp
YYZ0VImu2xkT52/LqnP5Yap/ABwxR0/LU4S6BUWprSVbVoXZgbaC4rZe/NdXISmBlFw4eXIoZYUM
nA1V8pgFFCITLHK6hQSsciKtV0tXxoZFP6fWbJe+1fxMrSxHrbVDKjmGFxC8hSKxJ1mXOPxXJzsl
dP18BcPi548Ugf80cKCXTMcgvkhT6RfwQbSNXw+6IauwNePsVbUTST7BKqIglgkX6RvidEQmtL5u
IxmSW+6WfgVoKV4zhj5lQGnWLwmElMDg+ER9dvur0D0QVnATfqCNdBTly2q5F2SuyUWt/fQhX3AK
Wiws5wmD2mQIJ6f9E5EGzjDG+GvwNbUedm3YS8bZmI8cbN/Bkx4vmYFWjfqvAQaYMU+uDxzoNYQ4
YaKwmCjQA3lteveq+7ayvxhcXgMfdRMK4GfOFYKlYPP0i83Yv1uVfHRUAGS8xBfiuQImCgaLDjXD
hDoYV49KKL7YgEVSHNLLm5B4S/MSyz+SedZp7kqJ0zcrEGCvY+oAvZaOvvi0qndrLtr1uO6HPeE6
sbjqp0PndLAXV3H+apnpOgINxGwtYkDO6GDAT06BM0DvSlvJyjv8g1SbqRvVO00Mi8ltxJbhAyuY
S7Nzk+Y5+1z8FIW/Dz5wGPitQYYmASHcsXegjGp6onZJuSuja+R/dj0cge4qRIzxWXv+vukRp9Co
i0vd9VwGf6aPiBhGTqp+V+n/2UI8DiYIMOB72qBRmkizN4HPHO3Iwdr0a4R6SeQKfHreOeZZFw9R
/2QJNHNX0AngABUEc8lHNo1kY+hL1FSIqkEtFIlYcq5CoX2ArNt6uW7cEkvjDp6vw5gcsw4RNdwg
dvArTrBccoILwvi22SWwo9or5kYIxN0wnmeJY8QdF/yPsfPajV3J0vSrNM71sJreDLrqIr23ylSm
bggpJdF7z6efL3bV9KB7gMEUUBf7SEpDBiPW+tdvamkWJb+M4f16g+89jhfgqlm6ViE4Nzi40OsG
DhIbLDFTqOiwaUprK1urql/0YSr4yZiq1eO6spem9zlAqQikPUdKnLyrwQUAHlo83SVqxYR6ZxIU
V7uGQIjHcqVx71c02HH/SIJjLl0a/9nGh5Bnoxp3IBzVqltV+lL0B1k8g+nVFnt1Cqc9Xabaj00r
k9Wfdcc8stzG+BFRxVcrs1XnZrW3Gr5csXClLXs3I3LWZrx05MUD02MiqMHS+x04+8T31j6m+8q8
6+4dcFfXQtfwjsLLQjMPjokt3CbCLw8jTYJAZ5b6jJkhGuyAPd4DGQd1PnmvSeeuHvrCWUKUEqQV
vPkBOuFYAZGHynYwNm0Jf9FM5gZvj5yWuTLY6Lmkyx4LD/HlSqRSw76SDmiNAblYcjhVhBVW4tCp
6l15R4OF0WFZwyZeRNqharDEYuNajnfOIlH8mKDTGSRFufQZCvxQeKFSzt7DNX9VzvzvPDWmhsvE
FQIZkhoH6k89SwwhcvwWIiYs/5P90J6C5j1uX3gGIh7wgBB5zuBVVrI7keqPsL71o8YV37v1hjq+
POOX3XHYdUxTKBtErGI0+fU12Hhsi0t16YHe9vRgXvLusd9QuEFxx6XiRvLfNIMa2Z5SE92qtAqq
SQYCRk8UXika8TkN0S/a95o+vXsTHXDXnjTrhCBQhLz4S934qeNNDLZCCLyoXOQECRTDNKxG3IEB
LrQWEsV8hR1i3PjscWiL6o8CGa627BHIc/byNXzgyWQ1tPNe5cvRcGVY1J/8fD72hDcyH5vwBM77
nlks0w/9SryH4Hi08asoKMr9A8u8U6hm237SV/3UqT88+DEyBrLfsrGidxpKOrVu1jgryoS+uqGc
ZHvmAYBEhn/dLJCmfs6cnNuIjDJvimVs73hFuEMKhpQAWfanXe8dXdCY3NmgnehwZCaIaK6oNQQo
6Pk7h0UgSkNcHWdlySGB/UgAjNtmF3wEcSA5JM21/6jjJV9fDy8UDWq15nkusqdEc9mWX0W4E/Mp
G2IBDvoTCoPE37K+RG+tNofItACLuFzuT/BFtomgYEkDx0d+7vWQlBN/KkEIb05294tEQYKkEQ5L
P1rePGsp9JRj9aHiI4QRaUN9b8P3pmiqzN9WSyexheUBvZBQAVDshhHElItqswFhIVwFT0Hg+jSD
ZIqvduIc/WhjJ8+eqrvKQ7gNaAHjd4E6pAyLuRJGiBjVm2kFlnhdwwzxJbMcOLgKAi+pG5dx8E68
zqRzIs4xpAqcNQFqK+VZcnpVKW2Id9YNzJxwqvIQl4uSU4zAoEDq+SZEFqy2wCqXsLip6o3gRsXe
jnAuNXVGWZXEHykV98jqT4xLzhAoS5/Mm01zJTsUzvIs5nSiEIVkkH8w4SfHbqU0q8zZAoulUKTA
UttvrQA6MAgSYjY2KiAposz280OQ0wIopIVTi1dsgXQz5qypCChkzRQRefQ5S8N8JvZn3n+kDM4m
zCIq8ONhZqUWnBCmxBr3hN0z2ZsmWqRuL3Z5tjwhFs44hoZhx3yLGgabJHJ91EXYs6ds2HMq/QfR
ptDM9Ko+K89B/9NAk+RxxfIoIElXaEkqCy2bQ111QaaB8C8Zf8VTAos0sn8Mu+P457Bicdu4/sCX
LqnYO1Tm06jb+uVWJHzW0JRawDvwLGH2Oghfvbk7k6jdAMZj5Sy69Ehnv8PcKgCN9yAR5EM094Qt
MmwO9B9T/rNASMRNbe98RCpG94tTmTnNUG8+K7SHyx7SCbCK2wCgrEJzK7MgBo40KBUaKifNYfhX
nnmSg5MBCVxZUy93CAdhR2Evb+6ygJnPRdQ5IYjOmyB66u893nlVurL1jU7/CosfUicGe+EMOoux
BDwqIHlSrPTesslOmMkTujwGr8BB2cdGUxzgochIjyBqp9lytLeMNbt24yNyE+QiiZSflWjKqL1A
EBAj0hpv0xCH2CPQP1OudMmooJFnSjN7Vo8MQxINOrlKTvJDKhFOYMsgw3I0esiQvc+6IC5AZvmf
QuutwWEu+PaVL9fGPX0RLiqM6pn2zwSioQaHpn9IHigtNQi05o65+JOtVNCSWalII8UWJ1nzu0nG
QM1/EqZ1wT0kIsIEdSN11jSP+ruMOkDRtgkmUiFuQHl+8Vmb4R4ldyEhY1nX5dYpTMykmnkyLG19
VoQnM9iCJ+KdPOkW1hR4ic/F9PXap9eQb6368pRErs4iTzUUxqXrwDuYAGbTT4pHA/qGtWistxAT
HWACEwQSfwfKD1xx6oVqXqTkdzTovJM5Li+YUkw0tu4+WzLyFPYFwR9t8oh2ddcNa2fUID1hM3Ju
mLjRXIBiz9tmE4r4BZM9+mRLJ9l8uAz+nSNDAQJTnH7TsZ0N8pQRfZ0cTJmZ/Lhlf/MMyG6yEDOG
dN5/ZhHWzLI+HXK1vA6cGxuafOlWB52TlaZNuBrOlPwghcAUSjJPdIyKgPKQMMMMYWncSkdaxR1B
QeMuhMQdcMBh7eZP6JM9/1JXSKNJMlDVnZ4dabWwteMgVeHwHmXYQekaYwKxxHRm+4wq85YN1mim
pTUPwWlcfyGF6AgZAmz0pTkHcDVeg+Euctw5QrCQEHu1mMFEcpEF0Mv+25VXGYjPh1h5webLk6hh
om+Wu5wfPecYubfK/8raimC2xUFv0QoAUBmnFJQlyglD4LM0I//vXxViN3VrwEatyACo6FkLGOB0
98j7Cm1ncNNQ0+ZLtETDEtp203+JjbUm1sEvjqmE6oPMipQSMYO6RroLceELE1eBvPiOtHuB/Phu
du+FBW8b0w1tfLqMzIz0W7OYTavj7KDWysQaPkSjmlvGolTPjrwB37CW0Zp5Rz3VF7ljT6lLDXLO
+6ewbYsjekQo5faCHgDSEw/cvUvvLhrLxKR1U3hbLV74OCVI1Lrqyu/mKWbepjctqN3S+kO1LIzF
+Ioum++ik2eoAnuqIHr73kyglWDsXW9SGhMiP3hRzu4by435krDz0rqnoTww5+Gpc2ky4aJARWsu
INcTmjw2CAMXL75KRYVRg69aPAo2JjX9xx9ENLmGEmFcXwkW4MPetDba8IRlWthrlP6GdfWSZDJ4
wH6iJ0w+veClCWTXu/tQIJvKQZPP+Ds5Js25yScVeQIZDhbipdG5IDnQq7dogD1GLTjUmLUEsFce
jn61aJxM603wfJ3kqMvPDv8ja1kQeYygB99krd0TQycpS+ZGgfmK2dOGQGe+fMNIFy5LstZaSu/i
3fxGUK/j1l8FJATRW3eezKKpZgSYTQWWBIIiUa4p8oPnUNRkABjwPjifMAYjdixHhKpajGHgdo3h
R67+4i7ilruqqjjSVmP6mTBwMrSWvwHGADqE0k5YzQWMjGKxETrSdUtuYEb2zocK1SAwXmb44Rbn
YYDFS3lFBjNZNK0DnEImG/qb94B+sehwGp4w+GxmWIcyvRnZEnT/UJjc+vx9yD5zUt8IZp2odX5U
2nsn5iMrsTsqzHf8Djqs9QuMQiojbBACVb8idP0udrFuXBMDTDABaiRSy61t28Hnp9Y6vFtuPNMg
evBbnCiQYc9Kvi3laQ4WY3kr6dstqGDIJXNnwDH9MivXqWRMCu+Vhg41MSQpCP3Nqpo5AKN7MQZz
8Emo81Om/yg9iWpkiunt0qdHd0emjsVbZC/Vk96ea/2YpdLklWFG1ayFjknF29t5B7SbVNmRp9xS
z2bZYpkHhnI1800vwfua1dUmaT4L7NqSJOM+YR4Ob5JQuUyIyeeyoMRujeaG4ENomDfvzNaFhl9H
09xPoAAySvb0DyYT2O06Qny1Yeiqc//z/lXACHall5KuBAAM+O9H12GhLT0qrDdivMT4OvR/gu4U
O9t22YXoO80CgQ2d0KS15uBDVbTq2WVDk1J/GShn1Tnp6YGWR4PeAoEZiwVYHzrLN7BdDm2QLqiO
EOYZBeFRbeMRyKbrjsIOjIo7OKoYe5GeGcHzQBcFjSb6aCfYj3wB6bnFrBgW6HnwBDppJo1r+ZNq
j6wG35WbxSAF8wCFH4Q2LCIozig4uO8NyrNSWIfnV4muQ5a3mqqg2B+Rxt7lGnf/rfQFCo+JTFBd
vOxFOiVvxSWcWqjS8PwEVasPTIl4zXuefEOAg2JA6pKEl9TRg8nAYqL2ra604GIA7dYnMT/1AE76
YOfEr3x8+xfe5yO79kPy8ZaYFUrRl6mtPfKjcg4F5UmpHK6HpTUcQEwdhj/j0jeXVXxKdWeqGTu8
5ZoRjIvSaunTnSpVvXDabmbGeFmoJ+RtgN4JgJjgBonJUZtwzU9w7TPJpW6EfxVsbAH9cjI3XcXd
e5PsnRQfcLtg6inEzmiv9W2hXFXIpyNQYZnX8xBCkMoK8eYh7kGsXVqwhmfgz4SwW4j4KHuWY1wl
QUbNUWfWhWiQpjTR1ECMDUJBPZdemOVCiKcDYhqcQNOzbKr96BCfMeCP8QiJGHR2V8HjA89RI1xL
aDnYj4UAq2KGRQUMm0LjAAzPyeRMCaGRfhO8cInhCG8jMrUh1gsnKK6vqCvBWohdm0nFjHJ1nmVb
gUuTUgm8FLtfasED/9OP77jjMhXCSSPmgxTJQyluCn1dRYDAKCRhHNwxVltMXFPUgzuVF7YPNY7V
WvaRIc7Md0x0++zHqBByLpmaVO64cBMy6tEy0vQxpbN4orVReGcSFmYiLcYMqu0xPIRNqmCGVWec
vCYNK/QVlYPnDwETNNN/pwlnL2eXwJGrt+SpqlOLkbQTMdPxnM88ewUUkdW2NvfJEgOvdE083qK1
MOJbilkcUIwC+Cp6vYSmYMC8J2WFQhVUFkKZY0jLRFuP9R7VOzph5mv5HvssNCBmNk+F1TOWCDvJ
hGqzaApMDDYxeg/ZuPgogHA7hVDqTNveodG9FLhmMDAFSqusNT5UiPLn1bBtruhGbdqw2Dph2z5x
my3okoEIyWavWYXQtqSfqqtWfh5NyRkD14FRjkYDqUN2YWNp1LfAfKSxvVa5gSGDchYncOGyyXe6
DExgLHVWgAX7SbXvAVIVh8Hzhb07CpKJZrGfrG7jtG8vvo8V85eNm3ZaqTMiveaFym5H3IFsssE8
hmoF7hTYR43DLcLLoMxesn2Uu6WkQPOeRfajpBhuGtaYtsN9blGA3VEeLlLCWuc8lwunuYf5lUgK
nPDqaY6j5xgyh8HrZpWn+86R4I+CcmLOVbA1Yue8duTb+IfFJU4U3TkyKhpcaERsqmIyDrHUEs6p
6tZDETsOwMDZOcAi1S5R4yKdRgki78twpckWC+w7ogWUcJ0pj2b/qFKc5R7MtaUQQrb+m2pE2wBA
Ak8F3qPLD+qnn6+w28C+nWOAXiTDGm9RST5A2A4hD3nu2yc0ga9gPDEyHBicV2yNTsC0rjoP+dGO
bp39HbavTh5XhANQrOUxNC/rYnjsAwq2TAe5WdJlJy6FOfEhOooAKCv/PGBa7p/L6SjNWBA4DISV
Jlw1Z3WozF3bR1l0bhZUe+4JJnisAVlT0zN4UNufBHsXP/3KgqeECVz5CUSKc5xBfHEOmnC2Jt+D
fcBRzVd+DTJcnWsoj7Og/zDwPq/3kvNrNHvV3KhoAty7o1016ZeFOqaXMIL0s7ZR3R5VdY6QUEMf
rs6szltrMUUALETCdGcYjgTpUbOensITDotIHjbSPFwU4ZJGUhyooqvjk8MHm0vudYS4UbVosuDr
G2LcXj9kaSFEEqq0YbavgtQoEea9R+mM2DdXekboj0TdyRZEHyw1tnnfsf0yFoKgRNIEU941dLpg
mj1VRpKNTzQokfBo5jBk+JCDnd4tNawhk+Bb0RCiKxezbBiYoYIa3nqmROOyXxVLyBn5ioVorjvm
+kF4E8DZQDEaMPa0aK/lERqtjktZvcihBmPlW8eAHQHFpVmDvN/weJ4GyqGTAaEAGZ0eh4OrxUmQ
sVRitHOckpBpKMspt8B6nPWwYo8WPZCWLlBGC2PNCqSE6jXfcCa0wQqQPhrfqwozyX2qnePk2uAl
EOxQ30jFwmC5M86ZO0u6ctEaYWZPJVHl14SOmXAfhHOfehrB1VvltNsKi5IZ0AwTCujqPf6bNHVV
eMPcpc9+e1ARiz5DKFVqFbQvmdnk5yg8fwZcP21dbZNhVZLHhu1PbbN3Mzdx66+kerXmxZ96q378
9n0yVFAfRHPH+Exg0ZZvf3zutvADG3EAUXbaSzem9thCYiD4ASDyx6dXs8m6bA4VTZWtr6L84fcX
Zcx48jYFiy9sd4r3GP29/dCdtTz6O1Mt585AJNZ7hcetGFAzSWajFXaJcgWb0jxIDsRa4eTGRe6E
8ZMgcDLTIkGKMhJnTu8zIb2sTKhvGpPqnLtDhF7IgMJfMK01iNMEy44oLbDaw1UA9T9amHY4tbD4
MyZiebkCMTLUhc58J2lKMrMzghVBPqvVDV/QZs4ty4uTgUALt3Rr18A/V7miCU283L7J2CIEMPyG
eg/fddrSjron0b3gjizozXa7FNOWklDI0mAdcv6XSg5M1E0iSPgVTF2HmWwk8WBi9wQcOC64VHgR
6NVaJ6Iw+y51bDMkiFccXyNLQrN4Ln2dlHRp9QLhBmaeYwH5T5sc3foSPLqaAA74JODQUX2NKJY8
Q5vQ5WOxOq00BMIeIiJ8QZoeAgZtCGEJdfvUYAz1Zw3DcI9gj66/l9j35yiC19o9w3gsvBoqONxw
UvOzQg+eUypEHyOWgXB8qTvhcJf3kZwd6hxwao093QlXejnv65MuBhGiQLSfJ95Mw1Fx2zLEVZ8O
DxmKOWUlBgcRBxj2j7ZxJxCSefOWeR591b6wiZufFfiFCuTC1elqaeq04S3WtwwfZJIt3rz8+Wfz
kQfYnjuPleQIhwfaZ+4U9oKxvlBDQFAMFru1eylR5C9SeQvrtpHPabMerIVb4y25KlxeboYfACiT
Fm9cK1oa+SGnF+k1GfbzAvh1xC8r3bVcTx8tIPIQmm5lJr9iXAXx8MLhey8oG4owqPcNuHzumxMf
rH6/kbsFxrvC7gVyJgwNPycn8t2jgnHP5UDM6iqBilKsxhv4DPlJ/Qz0nf2IRi70jw2PXhV9Wd0r
CGctwq0K2OGt9PeyeanyZ1rAl1oKk8NuQbXWMHsqqg4rPizJimVmL/CrKnJI5wvX3QOGdNGHJrTW
AZNmxLeazCb3a/SXscNuQ2Ko96Ux/FAQhq4jay1m2gssUON+VqklJQPgtb8fqjcbsQZe6iSeuiwT
jBliXCQ2HgtR31ccg3N8Ov1PwKGYQQARHEiGoOmz6emMc4XFTb5BJBPUb5VyGPS7hVsF2j7YoZG7
9HhgW6C8dZZvxn6TBnd9iFem/pGpN1anqiCvgskpOtgRqlDB2W6hSsGlph9X2N5iV3Jk9sRpKlqu
ES1MNyU1ZDKoX6WCrmvR5GeH1OZAvfbKpwrXpOLZDprZaAZTx34OFIIRoUkr193U/l7Tn4p3xv5V
dje5vo/NTRjvzeDuWG8Q2Bo8Kp6jsoaM7PvXCBxfsU4eT4C2YVnnztUHVvEARY0Xs6Kh3Ev1zqB0
xk9CdteImYuRDK1BWaQe1CN9ABKFdSk9bKJTe9SJC4AuHc+jkrDbmU5DFEOX0bV7L53GcS3pDxUy
TAxyJUugtPGzz+453Va2xTQtakR90frenPHztLz10IXl7psLKjWkSGxT6Egy5vUlWRB2gBNY9ubL
v+R1Y+FYmZvWX7nFPNOnOFVvsIWMYfdlMDhN+eRicluvBfHLNY9BdxghmhjLNPsclPlgv2U6lfiM
Q5YJl11vbGUnXzHCVKunFryp2W3EiosBi7QM9HmM9zB82TlvQLHbeJiUP8GhxpgAv8ZdZtzrBCR5
gJ7vtF+uz5MwH2MCOp42tgTmTE4WnYkogc9ZtGj7sHIA4Qq7i1+eerRTMDVbmDS0kZgNm8OuJ7S6
xHIEYFVqENIjuApP2Bt4TY+Wdu5YDyWm5Nr7EYotNBIZHho20kXvU1d/Qz5rhwBPtr6AWojIWYhn
Prfw8DvFMJQAG+e2tk7kG0GRQ33C+Lky9sBYo3kiQxEEFi0VXvd/iNv+b9zxMI+YwX5mw3dMw2cm
RGXIF+izcGmaferW01klPTBKQiWSZhcZn5Pk3ljfI6tAooJPBIWxu8FPCAIqHWVDUHKk3gWlzsZa
9cZbksOJxzJDOWYCDOkxYcnbORbrM7c7irFFoiXTUP0ROSGhch/8N7jUmgc9FxeAfascyxhYZK/X
G6mm0hZYXfadIG6h0DetFZuDGGk1AYadNwdPVC61Mj6SeuJUHUFBDGjYv32fw8AB2rV3br0lh4a7
pTdL0dSrbwc/wSMAt39eMdJ2PDlYorh4NR6FzxWWWLWYNMTFpAIgiytjWnOshMYBhKfH9Ejpnklo
TGJhjOH9cvzh89OHZJMkd6w/vTEgo+FgxudYfugjJl/9W7iR+HLdJiPBliF2SUj7jvLKL04DWFZN
k5uZ3w7FVecd/iwcoL96q3gA+TzyxF2+xVDRe/cn5Wt1WNiLAXct3RncF3Cm7QJqCx05OGurTnql
BWjAvOKaLMp+X6SkSS3o4tiuGkqrPzBfM2vAPRLM8DDCxWxnGzHdYFbv5muGHmSjjvmp7ODzcxLC
vY7iD7RfSQwZe0nmjquLm1V4Ox0PiADtt9jvPEZJXD3VPCrKSqVjQyeN6KTE04CNY6/KPwIIxhiu
DB+afWBvqzARxePX+VCRUlbZw5eA3zFp71+xjtAQ4zd/VQJXO1u9fdh8MuUhRpOW2DuNo29NDfpq
c5tQrSF/rjadyn4nFJcHlskYrZkusbFhIkJFQ1ouYM6AlSZ5NpAU8Ri+I2jD7FPB0clmy3FAq9ON
Im+54Fl/Jz8NKpDPVX+EcOGp7vd69zn2W6UkrnFOAWjLAHHEPTDqKzteu/stOtxMl4A8bgF7kQHZ
JqJg6LcGptq7sYenQPkMtAlQ4kAyXFlrn0euvWbxj6Fc+3aO74nzA/JqZT9FdoyCS29uh2ZZ1zuY
9h2cwQoOmLTv9TcHGJSAuOpN57FAkxv+KjIAYAbsVN3H9Oq+jG5mB0zad7Z/AjFp01VMTdMAmgQk
BWUvYmwZU8f0UcyBdB1KIr7SDDZafKxgNmI7kKxDQgdjf6EmcDI3IeklyrkegIsWY7pEdNBIUHBw
DoQypd1SyOHVtY1OQfgcoI5UEYDD2E5K41BLkILeUmgPGPplDCivIusFmEeqL8WwFWbtFD09AUUb
pn6WNbNLpuLHwLu48r0uvirtEqjfUoBXOkT7fBvRfS14Sz88Sej1ynY+titPXxUWj22EW/zeTbFt
ucUFjElkmmDW7ZoHEs8wJuBYFmNfO1SPnoK+xJSlWaLOQB7vTWvxQczW35TYWNjypcUmh81oAJ05
uDmOyGuTrG7uTz+p0UwsRLJv7farlGBHICJGkIAwiHfVnUvKg7wPArijxJRYK0t9C6V3h+0fq1lB
N1wroHpVz0PTLQfCNKpfPcwXJfMSc1gx50hQHXaYA61U963P5o1M5s4y6iTMevZW8DPCh2vzRT+w
DKZ5PqX+Q0uUx2t2X9P5cplMhjc7XhDUYhYbYusXNWdxgIsAPozQbSGDEb0RBJ8FbjcI97tiHzRL
3aRb3CFGNZNLXyWotARVb5H6i5zu3KJOHm518upUDmLLoGsS1lDM+qm2QiLIQV+zvdVeTRTsVfkl
aXO7FzxNyC4lnhdmezJVmDThodBZWjZ6T4RROwVzgAjHZbSPSKuxnuKhc+HCt1Dq9TU+mrQPOrkO
LQRJpCDYuoipY3KUpJAMxl3PhKRBKxy0t5qPPxroOGf4VrW3MCIIFSiwwqJvtJYtDtrFsu03mHF5
4SKyLo1D5UN9oaAsQQXY4iHmQ8ZE1GLsse9NrKWG80Pb7iTtLW++EgPD0FtXbaQhpjt/MDAMUcdw
PsUHiLC1tjfg11gXYggYkHTsnTiPJwFLjZpkS5CLPrzKfGeDMJdcrGXXb7Vxn/fHQXpJItX7K7YX
4Pdk0I/ySg8/4epYMsYmyLjxcD06wzJjf0wRGWgIuJ17UV2HbZA+OkALMGoZ9J0FZda/eEKaGGuW
cw5Q+BsgRjFO8sM7bwrygRFuINM6dr929kBO2oCA+V+uw0LfxBhk6DC9FrnJK+GjQWEZHsjPtJh2
hN3R6s99ccu6e8oTU+U4Gw1fkoULI/r7OHgl+RzHWot75m/ceiWpQDPWyzYvBrAiPHJaBugzxMvm
NLIz1b+MzaeBcYuivJF4UFvbbNw62kZPqyk8WbmaTSEPESUjQ74XkC8G84Z9xLiG1ZBCuSDopYYk
ccgx6vWA63IaPFO/d/J1TF/E7Ykqp9NWEoeTsBUMkeUwvy4Zi/KVGL+n3tsQ3UzrSzyyYLHhu9BR
E/84LehXGBaBtRvlpTS2inom+GsUewQaGStbBMGzgWqVcMI3dP+xDy4aPEUViuqA5hePM6+BcfHr
0mbjcqEcWu89GX5iM5x1ASBLbxO6dzR4iLN5j6FWnGACfsoNLIrt8joMF5JdEwI8oi/uAH7aBDl0
zGl6GitUcbBC8AyFuWkuY4y2+SsebOj6jGvxachtwnTXHbHGFKSR9+VAxaMahe7OcqUh4qaUKv4w
lgvseeWiE+pG9cyUI+E7NQZzZ0NESnxW7hln3qRit1tHzq3AaQsXGfW7TO85YwoLOq38Rt+YYwLJ
ZD1bs8Bz/Z1PHwdbUtB5Tov+iI90jfDQeyZEgLm4KDPFfnM8lO+oBM4aanPMb8UUJXxV3Q+XselO
lr0NkpvsLAFFqTbt4JKoJy6VLe0BSH0PY4996uBqvUeOKS2y4lyA9brdtpGOoHoD6JNdztPWXUjV
BYvfht4qO7AVE4wNDgxZuKzEuAWxs1g4HrJA9gDtm22QDtsjJjWYVQamqcWkUfNtm3yOQJJIkrzV
2GGvsAuMuwKc0jBg6DDnQRNncYLhmnbwIywFHpK5SbwMMIQGBlNfjUkDg6E53wiPVqm+de12XI7h
hreO+5uovviCeFAIrxNGegVG+2tVP5WEJbc/yrBzpXtuHQdnV+U7sz0zRMAUNRpOgfpjRDVP4Lms
LmF1UeV7np7ibhaBU6VQGmc8I15PRsSv4t7N5K3juPOX0rjCZL7M37Oope1irOVh3ouIpGYGqN3s
7DLYpxzEP0zOKhgkPF79y8f7aURDDSyPz/5HO66jEdLSiu4H3U4mX8PiIDJ5DZLmRnA1qirYzLgs
K7CXW/xGV411M+DxcpXZTuNkI/cnVTkQ8OOFN90dl06eL9QoJEz32EFd10DQQioF3oPf8XEU6wrQ
R5WjKNhkxmecWFO3sw9q1dMZbhTMsbW1UXxoWNg7urS2GpB561ww+84Ry3H60XnBdSGql52EKW/3
20oXjLt0/zhAM0HmOy/Ka97FM6m2GXw3a2BWs/3GvA/yVdQuGrDxGvOvZYThklTWUJi++/w71/CF
WNTaNkZBNwxIsX51iACp9wMrX3KR3n+0+bOpwYH56kCyRwp3g6kWTLlo6fgPGX8+FXSYYnI+posy
3NU4btk82tiMWiaN9dmjKx2mDCh6fJL1tazQXESgse4ZT00tOiADqMpdbH3pBlEp8Bjj3ZivO/NQ
AEXL6iPCPgTvPRw7tXlsfKUVUyzQRchQDh63lPPRs4/vioWLOlo3nSp/IPuOsYkSAslCo1cufvfs
1JXT0wvdos/MhqRVs+v4mEVVL6OhaJE+R0THOpwSSxgCdVtyiSEz2SXknUXARzZKzvkS4s+rwnc1
RDy0YwPKc1h/cC7ZZKrx4BXnDJMkyaAlkj6S6AOmGY1KDmIBZQ8UxiF5gNkcAjtYCUU4l5kfyUXM
1rXpSPXqVrW2GJpN3n0WArup4eI1F0wONacFZN5x9rkA1zH1W6N9usBgI7jNtO4YwNNG+dF9QJPh
bu1kVTYr0lU4FDlUOb/8FIKGBsNDZRkq78ZAoRhdGhxnOLcYLXvyQYgUU6gizGp5yFQgdiLRF8Kg
m3NT7K8enH3Bs0+MtU8yBQWEtqFHvnTmXagi5BVeYfjcMA/lm3n92ew3efGeUZhILSSf/ktQa8Jq
QZgi6D9HgwuvvQPENyGIt74Q+r5LwiZDeoXurwWclcE/2mftY0QkJYGmNmxHbn/V1btlXTMZNINr
p4DIsAGSPFpAlGOkpB/IKhY2AS5vazk15BxIyMIliVCA+FFJ5MKtw+Q9Gd8ZVh/GZOUZOa3os9bP
1FSwpivO3nFc6Oz2Pu4VwD++Q1Do51geA3PDYhJkc8VDxW1y7JJ6ZktkjkM/LckXZ9FqtTDSKIDc
fjvvowyAbiHoJ+DKzsIhAIBMpxuctXB49P2Gxs3Wj1J37obvsvh0gh+XHqQwyS6wNmmOvOOa8XPy
Q1oHg2eZOwdxVZxiJgEVyzrYevVBVj6BwQQmRvT0RFln4ueuNnN0j5izCJLbu1Qq0H7oNX1MOiTA
ImYiTKzCx1//9u//+I9/f/X/0/vJTlk8eFla/eM/+Pcrywc+vF//t3/+4w0jgSz58zf/+Tv/9S/+
sQ9eZVZlv/X/87eWP9nhM/mp/vsviU/zn6/Mu//r080+68//8o95Wgf1cG5+yuHyUzVx/edT8D3E
b/7//vDffv68ytuQ//z9r1fWpLV4NS/I0r/+9aP199//UnTrz4X653USr/+vH4ov8Pe/mH/8JF9Z
U3r/1x/9fFb13/8y/2aotm7KsmpYtqUZmvHXv3U/4ifG3yxNN3SH/6maJZsyP0mzsvb5kfw3xdYd
3XJM7FAc1eEzVFkjfqQ7f9N1k9dyLEd3VMW2//rfX/6/3MT/c1P/LW1Ip8cRoOKFDV4p/+fNFt/O
khWdz2BopqbalmwrsszPX5+XIPX4deV/DLnhe1pD8aNWnAZ9ZLb4HxGSlcAW6otiG6h0fSFRLC3g
LidnBo/Cee+xhVmFpUvsWR4wAPfbuV4ixRpdnWgTzXlJ6O19JcHuLoLIWrklwrGKGV+COtHtykXv
ysSGZ+zJ0hiqU0eNv1BUnztKh1HC82NUum5mQKus3P5ZqvmyyOVvLy+wFSINZKi3ZVcv/EKzGJ0E
vykKHLI4sXqos7lC6uKk0PpdqxMY6yrTQFXUtdu55zzWZyYZyzPD6/CFC6pbZXF2ty1FoERUrEG2
uo6zRhm7J6tJDm4bk+aHYYapD0/HgloeO5zhwlrTWCVpu+9TE+MtJz3WTEQ8g6EFAxk2UNd7NlUU
zoYExXg671NtmOgjpVkSpBmwaQVNFsJvw2HqZCAjEjtA6skQWROVvjnF49AdsCvNK4y5Mutb6SEW
2Z4iz6zRH5hh6l/e/2LvvJbjVtIu+0ToQCaAROKWLO/pKd0gKAfvPZ5+FtgTPWp1h/6Z+4kTUUH2
0WmVQSU+s/favkYy5pveLjGKb90S5qitBEt/jRMmcCADJNxzrV+M6jaFWT97k/kttFgt1y3BfZLw
nREImCCpvRLZpvOUfd+7EQGKId343LCMapvgR9qNbEDDgYN2WII1a6Ry2fRiN8OJtL4qCagXcvs9
VazDsvDS13i/dNAQ+Rn+cl06W/gFoWFce8Isk6h6dp103uRieG5G9WpmQbIqZ1RKhtsH64DbXywX
BVWj5s3QtadEzD9qPwdQgHEA5lg0j9hAgrWyXN7ADBKdUvqDkFAQgF0xsIUOS+TKz2q0fhgFM//O
JFBbkIQR2fXHBBDsznPLWxeU9kqX3RK9wjWfSfZteZ1hPK+0/ahNuyX5qrU3mUPT6TkdM1ugGGmL
0ClibBEM7ktuAuvVCpnhyL220KQ/1gy3753auislgKC5rLlPVD0STVdgCOPY5j03ja8ieZdZnW/m
dn4V2jJ2IaKtlY+Uubb3weCttR8dogn4SuOUj90osOgy2AjaAmIjnNFu7rfSw5RgIW+ZCw7/oOe2
VNt0Q9gvHDaS1rTwDPpQ3cXf85KiCXlexADKiikPJu5nacOEwuycV9UVz2bva4bg/qFa7MFj8piG
/au0aG0Gu1qxDh8YEoQY1xOGeA3q5p5AGTYYkUAcKn3uv7ZU5z5v3nTPkDWrXj1Jqkc4EdpnTLvI
ZzBt+1DbQ9G/OQYfk2nYa1tWT42oyOZq+nNr0yiHSccdtCIkp/mWl6xS3W7elLmFaICnHev0Q9T9
zTcZ1lle9aXxsVBZGETCS2rWG7/CZB+nyXcrm9W6q2LoDBoflIgPvD2r2Yk+EgmkpUFhWaKRIBiP
sCKdAau2+rsgmFoSnMW3uuemrjNyCxIbFk7+4gSUpb5PP99X26mjPky6nERhh0wcCJWZh7ExlREJ
Xa7iezd7FNL1ey1z2E9JcnaKXh7F0OxbwHeoTFlxtNN7MCBbDMbkVCzz0sZGijeC7BbRjKCXtK1m
HO9SHUOpIno2KcxDxLIxZdESZ/0tIFjQMSootgYU/J6syM5g9+VN82my5SGcq4g3KEIPtdSrwGPO
hg0oSRg1zhK3ZGHI9cem99h6TBy91IaSNkK28FKAYwpO47gfZgUfZMzejXPE1wH+FlirCqtmHw6/
2gHNrjcwE/dU9dTO47SyadRSK6LbDg6BT0fcutGmHcd91se3se4YuGmMFs2g5KXO2h0yCWZZzSGv
i4dOib1t8HkUQ6FXbflrasedV2EP0oim1r7xGQrwtTGxjwbBN+47jEZwTY/Y0NthfmYf0vBmTtxq
Gr9UzH5tOI42YakmJKEWkKNhJnArasQus03+S9G4CFcIx3OAlKNWxrACy2bD34WSVzMDb5cqzXzK
PdIl+6hEMlKYb6K2toYRXFoXQENG32AgyRCgWfcaCGXvmTcV4xjTFYV0aPqPbciBLGYcqeMzqCkg
MREwjbEbSLiO0/fIoaXzUc7dJQggOIF85CT9ViXVtF5OLlac5aZw9HzvRz50DPi3rCiL7sKhTNNf
IRJKoNsbjP/9RZk6VfOqnZk4GBYN3jI4dCLoOVWZMn0hZ1u6AWz8kaVqPQwXK3P1wUL3wP5M73Sm
meNojFxaYdFpcqr5bEivRiqc1Ux1shJiOjoL0bc3JTjZ+FybHWNWFpCdlaDILcN8FSCl7x98Hd0i
b0C9FZZfTG+JaoFaVeVNsK2CdC9L7xe3gotZNKhuimc/m2m+c9i6Y4oNRNi9vJfeR5A3VxWFRIp1
dfxapIDejQ5Jiv9jjvVDm0hipBEuR17JDSx+DyraAxkgtYy6+cVNfcxUNJrg21KKlrtAcyd1WVU5
pfU9amyB3S5fB0ZLy+R0j4DbMnQQ8zHXKIjEePUWXT+n1rpu8l9FSu6dTimsvchDX19HGL1d/3vs
QiaqEszF7vRRdGhjRTsGuzj85QTBe4lhNe7pnwyLmSTWAN/L4L4SMjQR9jV6Gf5qr/ni+biEc9NF
HamGx5Sp3/+v2f9vanZP/61k39Y/f37/+Xu5vvz5f1br0vuHsqmtPSVdpR1nKf7/Wa0L7x+WC3Ge
Ol4LKnkh/lWt2+IfruPaVM+2NLWnbftf1bpl/8P1KLpN67P0F476f6nWJX/H78U61T5PyiU60vYs
U7iKjuH3Yt22ekGWsTLg104MuBVsKceqH+2BJZ/XkDTRjgm8G3JvkSezAunxHjZTjncZ8ZBH4PWC
xmcqYIXXSigYUcbE2CEfS0S8cmWWb+48uZff3tz/3XL83mII+V+eNG+mop9RzvJG/PuTJjuuqcVU
BhQZVrlus4HYxjlbjuw7O/jZ1Ix/SuRaK0sPt0B7bGVHVezssNv9D0/kv717WmvP1HRdlnSWJ/pb
q2OZVeDlDorPOJmjVRJMI0Jfaoe5NQFXMWByK/XLGxBoGl7AMCMfibPw5l9/fxrqv7wdnimVI20a
OVf+8Rn6oT80gY+zPeXUvqurcj1wy6wdaG92hir/73+bcLn4/u2akdL0LP4RjsuVYzp/vP29bwV+
IpfEEmERwNauw963P4y+xkPRJmtwXzbbz0A9x0vEZxdM36hffYhbbQbJlQtAmYdsGN5CgrzCgmBu
Ium4+yM6SgfumULotUwpppIBqDF114/CZ8TVCLEXhgOsOGPazWUFEyx67BmK7eukbY9jiY2jg+Kf
V1WwS2LyGdo4jp7MispWZuoYlQJvSHMJUn8z9NisujCJNqLR7ilPznXRZ8cCpgHK0WyenofWXeuc
BMpGh/7JSb3Xtlv0kiK7OQhDrAwBcB6xF/ejLGJNr8CwisChMe1/dVXBFo5hNdferRpAloYyOPtx
LLYyZx06Mt80I9HcN2741MZY9iZjdiBh+MnBYAZT0j7EtnTO9dTv/VS2bDrGnWF0OGPdDM9Uihx0
qJut8qf5ktkTEoUq8bapaV3aYRw2jojOyCjMNREsxhgemxqER14jK3byYKOl6a5GFTxzs0H9tx20
HW4du/o61xKgmeu8+bDbvLRJv5b9CIZhUMHKC3KghcHiVw46SUC4AcWk0hWaoirZm7Kyz7Y7HVvL
wzoSgDh1mzi/OmN5MzRazLawm4NXgt7VBORURg4Pz4W8oAz/6NV08IURbsTUmofagQ1r9Q4uUq+C
mGhqeWjeRDl1r+VCUwkl3qTSm55ad0lsLHoKS49gL93Wz8XgmJexL+WxQCaPZBnTqSVIYmpICBKd
H20s0wh2juugUompL2RkDJs+L/XW4CabSRgdiEx/cXPtSdNDWurqot8Ny9rU12LV+1790C4P9mC8
26J7nQQ1i2lJ6gYDqZHp9iWk48K7+/uXTnr/5TunGc5YwtPSsT+PxN9OmiJ3ZRaVMc1yhAEhjfed
bPujbcMu6Pstxlz7aOmg2tTu16gskKBnhX/pU/kwCDbnczY8DxjO4p5ZuP9cRlKDekHdw0NRm/2x
xm6+rp7Npuk4NelqDY8VbTCXZ51PLLr05u+vRyxnxG9DIiklgyHlWkopW3MX+mNIZLIMD4cmwXBf
1Tm9fe6djUd3YpPdVfjy2gbnisS7R+AH5uGeVDgqfHKemBWVyeF/eDJ/TKywyiiGcha3WtuyldZ/
HKBOYkXDYMiYFd+AjQ6ujjVazatWAVygOZyRI00MYqrSOxWc5f40Zk+yV/JFs1KbuBAWiAaaGOVp
Ab03+fb352f9eeAuz09pqU2pLSZ+1h+3GSOnT7fmEADONJhn7RYPyCO6dThW7rYZu+YatnmABk//
CNXcbT6PraGp4SimcMTH0unXCgnBImDzrwWTudBW4vL54OeL7m0yi93nr23xGrV4q2SB8JTsnMdA
f6kzi93GuEyQx87bR2WdAOOao4trukeMUfoSoeH9+0sWf97TeMnWZ3Fi0fS7+vP78Nv1rubSMy0L
TIYas4MUIr4qv/LOgMEtINr+jJIyIBQsaYgbDfQ+96aGrBj+2EiL1GfeewYxJU/H9OHvT+zzvf79
wl2emG26fCKuaWtTUej9fsv362pU9hjE911i6bNhNN4lrpnNW5C50gKbiBHa4yke0nnvgfleVf14
a/MvZuY7CcbU8hTO9NXdwFEd+Cpf+5IRWa20fQ78zDlP5kiuOv3AJpesj3OGLvfz+DXuenJMpmTc
R3nkoF1Bq2JnTb5SHhoF06UDagku+/trFctr+eO1Oo4luNszZF5mw//+WitkU83o0v27EnRjHuGI
b2Wxz6RrXFMVbMau9h5DTLwyKKLjGBrh0SMfJrNQL5bNyWikdRnGBfCZMY4RBqlfALr09e9PU/55
ltiKebb0HFt7wnQ8uXx9frtWTBJh4qZXBB5lSFT8pH4i5tW9jMPIJKmZMwKZu/HVrJLn3qF7jSe0
jEZV/SpsaT/Y+VStZsC2a8fJX6LAQnfgl988cDhzlLbkd722UrKREs4Rv+z2f3juy9Hy728xA3le
gHA4ezC6//HcY39EFmkwEshMDyOeoWBS1ma69c2lOopnXOTNklw+Z/1j3I8TWiO2+hL78j4s1MbP
PZOFQrakcrZAsjw3xaxXZA/R8pMRDAajORC3spRQ5fKRSr139/Y0TveNmT3+/cWI/zjVeSEuFwtV
oUtN/B+jf3w2jigDYFBdGJEUbE2CYUKNq3gA6jd6wCzr3K4f3CKEKd4X29jU6b7XSXTJJnFAruQ+
WH0VX5gO2fezVcyw7BMWa1Zm4sRqkEN5H13SYt/r50uXNzOJhoRQazVg4cjtqxmj2zTqyjomSSyY
NwNu//xV+eXPhFPyqLJKrUOmQ9s5LH652qpuRHzVZpFfqxIoizUGJ3+SGaGGtb9SgRxQcZX9UQuJ
VJrYGSZjZJW9Dl0+MjVp9MYyVHwNmn6bm3GzY7lxamxUyK3NHrtLg+zqFY5l37lu4W8tAyvxyLjr
GiVVtUs5rddSM5Kv2kTvm1Ce8olxfmHmmBdy1Gz5vAgmggCzILsP0D+eeHJXZtdPT2L5ueqXtGa/
OJXZnD4wYpjwL+fJIUv8/AmxNoyeaXI2ktpk75v2Ulf3b3k4AMjP+2NSFC0TwcgiG8/GiVzgXSIl
a6yxwqW0NmDt8nbnZh766sKjMqDJJe0quc1jU2wjaxzPbiFwY1vz+KFjXAaD4x3zKTTus2ngrDKQ
uqWcVYz32bP8/Wr7c88kbVfQ9dCDmNJk4q7//OpEVQFNfCSFXdb9fsjXmRzhg8VRgAksDyoQNCPF
tlelO+EmTMHCPn0XMyDGVmbmuRhnUG/W5AFsQv48sNH+SMrgzTQ953uAIiql6P5l6HFlkvJYe+Ro
9yXJLmUwHbNwJMO7jZFKhCYggCJ6cYYO57b0iDBOe+fSRZN8cJLy5sKaHiF5m6pvwV8sP7Ldng92
6qtVn5lkZznxfM2bZdNizsG28dJym2e05Bxp40XS7V6bimSNafa9r5aDdL6bHcyPqjvMXPQHPfjW
oShnahHqt2T997fZ/vN0XUo1YYL+Nh3NP+qPtzltijQin4iS0kmne04wruBWZ/uJpcd1yvC72Imw
T3J5CBfKbAL9Zd0aDlq0ALAbXIVBbpTIyoPO6/BcxiQW1BZNz6BPYdyJ76XVM2/tIu8WIAwysEP7
A+PWoi/Id45Ni9Ak+zjgLTj3lSqf6qEyTi1Zh3d1FFsvTTLOUDLMX67VSKQLg/8mA9jERo5pPi19
/y0vmy8Zi42brakv//72COs/K3PeINejTbal9Kw/K1mK/ZEwopAZgICmFJssBt2Um19rcMYtu/3W
Z73hloQn1Nr5Ho06+enFrCp1MdA0t+I+a/Hl+VU17flewRlEyFlWeXq1VeavRKxxPU/umyGwndet
MT6WOs82lj8/BbN5nyfK2ZUtACzTHbFe+/yN2mk1liMxPWn/huCnnX6WlqOQDgzuQ53mzGtDb/P5
W+K3H46XTee6ZUI/hVCFquVdVZEvEC5YVxT5/cnp8C5KqzXXZtDL1aB9nYGrU08poUmrJgY/PcCm
ynWtP6ywfMgZi/8MWO3FC1FEMl0fIaTUjHN25jigrZYuOd/FEO1jk4VfVeN3BI8PhSOaIIyZZEGZ
gwMsZTTKc2YiYc90E63pW01yxO1fRQz/ShsuKhkp802UNCx8BzSujGsXIHBKJC4n4B3RhOU3NG3h
2LW3Mi38W1ACO+QM2Hs5XklVgiBlY3c0/GyBWtrgGOkcVw3D+Xtbze6uQoLTovApSldzwPjdplze
HjGG3nqO7G7TZKDS2s5+MHJbPXlzXGFZ7+4qwgWSqnO4yCvx/GTERc8nazhkA9Tq0W2R5NEs9Cik
OhSvTfyIF6R+8odZ73oN8LsYpvpBcQe9pNjVIvxvCJzK+ixt4n6lTYNrBeIljCBXyuboWm1Dhg0/
RQOW+79f4nop836vUaS0aT8YDgpPmnRKf5S8qRqaqTJgSMQgq8Mq3DVVnp3CxENnHVQg20P7NibY
iUTpELtgBnxSXuOdZ0/+HEziq1BKQNiOnVNczyVyeMyfUxYxHlROSSBnl9SH2ka25vfzm6W7x6KD
PuUwlXzIouYmEXy+W6aCkcoiWg3+fIiiNt24yQAspvdB4zlIPqdsnB4/H7IkIdoqa64u8oCxKdul
pdPgsfNy12ewRpi8cKDNP6xpJC4pSvHGhw64HNi4m2YiYxZnXtr24ZY6G+l6UExfm4LY4SQq0U2Z
891QAjOJpd5XozHgmJDD0Yv1qxvTeavUa/a5Ftk5UXa2sYeMi1HDfium1Fml0+Cs43FI90Hg28BW
u+5rj8PcNDPr1bdya8+trv7n/+501BONUC9BhhExbMlH+vsn+x9dFp+stpbZr2dxN/2PAj/pu4zS
XqDWaqzNwDboTXUk1y8EjnTOCJYJh/wxC9z8rnEDeasnQmmLwSdcokafVoNbyHOCOidWnIB65NPf
nx7D8T87EJ6bKT3TdR1T/ZfD1RprLyQk3UARGa1b5Ben3JApMHYQiMyQGGgh67gfrMzfxkj62MUE
b22cRxy/80vlNjtE09bh86EO8UHljBFWlTmhzpt9sLEVPAYNFtQvHp2mqNBV+OGLKzmBI68gj5H6
7azSdKMX7Z3WDA29skpeZKLGbYYwKiyuU5eVaFochFKBrF4nFzxLUFDbTlgN/BbxY+lFzsbOZ2zP
dW69VPGezVJ99GURkts0cHNjf7qKQwIOPn/7fKidINs4HdMtn9OUVBQtCGdPzWc/ZH5pJzbJ0tTL
eJ8i8DbVmJ1iR2XEYLrExIAOecwJzQ3k2B2EXciVk3OqdSp/M5LqazuhvAiGEnercPtTaKL7G53e
epBMFu9tz/Te8lF/h1I5/ohUeK9Sw3oLLWc8lokgt2Wps9Tc5szckKFOsnmoHdMgCBYd5IDu7CV3
vxm9s3Nz6mC3nB+rmGs98Twff4mvjopZy4Hy7QfdQrJFrycw9Ps5K348iqXPfwD3UWxFxIxRZWW1
DqvAJl1D3McT9Zgftw6BO/Y2UpZ57KlZj58/mcWbGXY1UktFmqWu7K0tLYN3o9M7pFAYWVHN3rV1
AObQISZZWV345KuOPO69CPKImK42xujS9HtPN/3KBHyJeiUiUWUIM4T+LRCLMfvVFzlIACR8LEDk
wSgk2v8Wzrg5WahM0lnu3CSuzk0JrSocXPecZiI8irw92pU5Xrl5gn4b44+mwBXBZd+/JaWNvql7
KIzyNSRIat1lNXtYNECkL2txbGvAcJ8/lTbk+Tkz2zfj4vljcOUjGGj00MPLtnkL49E5TRQsWL8q
+Wi7Lur7EUxfEV2bif4nBokyFUl5bIyaTeLkQcCwsgKuSQ6LX8NWHxqU5E0OJiGwNZDPIfhOZZnM
FdLxoPoaHK02QPvfQRcZvNG+FFUot5FBC6pKBMbcjU093qhyGH3f24G1DlhnPdGA5FeqCMBb04PV
TMU31y+QGzVzfStjMzyFbjOvPv+FVDcb/8EYKpjztfAQKiP/DSPiGoIsgI7Pgpx+byzy+opjkwAg
n300PlVBlkYUHdI8wlxdzxMBEKm7C+oZt4PhiydBA0daymythYXZv9IQycAjwUQx8KAYcGWwNNe5
2KaBE2/6Okcs7gzgNskZxo2D537q558zoqLKJBXH72FIzTINiPQz6rUqCAtDdj1cW+vCrg3R9/JL
2jPHYXZS3oeOcAFaJM5+COPTnOT5jW2xfYHTgve7hrqEbiNYaZqTnbm0GqbhTqhJ1F1jFljaywCp
iT/2kJfxYswtzbUhsUcPpgYpE4JONMYgvYzSw4nqc2XaMcLPTLYPeQD4JkT/zpHd7cyycu9rtjC0
1UDqy4JRx6BE+mvaMf7V65FR0L7MJvATiXtmZIwjMyCYN2vIx6irLxtebnJKcvnSt5l1HP/1kA6s
2iCCABMw6XDZjD1acd5ebSsnQBSDgeJ8uTPSzr9ziVPGpgKdoNF85TxMD1wlxZMtoKJTpHPQVqWD
PtiXHsuX1jslhQvJxJEUzmQuAHgq9pHrXOdEYO0P+vycqgzsD+qBs2Jzj+aVwnLWDRkgiFFwi1OY
uN2BcdYRkV+EsM8lXIvPoHRY3Xh8xquyzoKHzs92C496dPW7WRJNF9RVsB4HiZkoof0LYFs3+IFZ
6h7G5aFNIw8zJ2wlcwjAIeeTs63GEHH34NqXNMl+TKlyL1on8Z7vqWC+Uzt7u+wGVhDu+Kin5j63
ckYK3uSsXJFV+6Etm3ePW3I06ce4pqIf49J6w8fxlIIRQKxnvVkxH7NltsY+CZFK9GRMycF8hTd0
URooSOO4ERU3w8fGcJ4DK7gE5eSDbhDVS+jNB0+HDBoaU27mZXoolgcnGXNIX2+m38s3f67PtD1g
3QUpA6ldbtFRz5ukt7+Th5l/mEV3dbkjX4fPfUhsFSsD0Z5ovf4UpXG1NrpCgdGAgGtBiJO6TB64
FyzRBOq+kf64dT3IWly3z4UiiTEpRbt3I8WirenXohD1kx2Ic2wk/oNafGoTK8WNK0ryUpaHEePy
ZvbabBsO4X5yHO82qfCcCB2uZhgAp2w2TBSIwbSty/Rn3oSn1GaiFIRshv0U/3E3JG/SqOrFkpvG
4C4m6Kxj+66i+bsV9dZ7lCUrgQ5w49S4wvPKCRmxlIRgh0SDx7x3kDpjf9fV9OSWDIJd5hTi3E6d
2lgdntSI5abOSFIJvAgjbu6m5yjRB6quYQ+ymAOq9MnW1NGH7wDulVrlj3ncXs06di/ShKjIxM9f
i2WK36IF3Xvlaxk55dfIqB7Gum13zL1BBrUGae3FuLYaozt6zD05HTy1LUQEL0cZ+7SZ2IjXYXVv
IGnJ26p6YpGQvijHOMbjWxi4+iOx2hcZVSX9IURfxfclddwGd27dnC3BSZ0U04ZkIaI76to8sYTF
RtC4pJT4zK4pBjHWjtNttjN/7QCAz9NcbzAz5oc2EzjMi5BBSxh2t7ZwPezipeCTkLhJbeSF5Uek
Y+up6bt4YxSeejBRF2LPI5WCACtUPMlwiupZX0IHlf7I9xJdXXmvgoajcpgH5gk5G608Dl+UL24t
4s97Kx3iTTpFMe8IM3JmbQab18o+ab99jiJ8Rgk9SH+XOKT9iiYhIyiL0DCZDCRsA+u/04AfbYaD
GQ7xUTVQLpKmOgVVHNz62jaujf3ANSjf2WRBeMH3rHzPuHnWZFzt8tG18kPJdHarQKi5fZevyy5b
ydnU90UeAoWrur1oI7TRk682QTeXB4+Ym5Q9z9FqxsWXQcdlzlN8LWKS1G3OgTMQ1fHJ1QMwF0XP
UJQpAjqw4Gbt+Pd1hHGZCQnENt3qiz3xCbFRindjHo7nLP8xoHos2sxgKt4hKDXFTHC5aA1udW50
6OdivLZGYt3HNi5dp0knOgH6VCfM0gtjhvFNfalmyJ2akctlTiC2+N1hEEYfro3G6llFmYDTPfVT
lXjUwT1xOdSPgdeJ4/95cBuwcC0HVKxhxlWCNWNpdi9BqHLEizWo+mzwdr4gskOMPqVTnp4SXX3N
ehYsUWj0FwvOjmLMf6gW5mlbpNl2YGl2+3zQhj7YUarpxxKJNe9rPRkY1gB3XuMu/D5KMW/cARNx
pMSuDfH+WVxXOIy7iyEgrhNFFTwkpqv3hCJ+M7K62TmNQTgYRjQ/S34IO0fTZUT1oSjqetflcgmt
DfCiTGX2bNY1AlTP7E9Vqey7FAf2Nqt0diJ3ANWkCCH5jYSWtg5M1AIxDfls4MJlPGGDamBiF+pE
ui5YQ3Oh0v3UIpxw8Us/42YXBDfkD8UWEg9+nVxaxxibGpKc/GsIS2hlMPpa5hsV9krt74JJBzvX
BqwNB+g2GTXPRybd2Z3b9rGHxvv5Zg5DqED8GDfR6uDK/Qw4NBHHredk38PFXh6B6RmzZUqq6/rW
1aMDylydJ6zKk2WLd5ScLXQi0R+SHk9SLANnQDPYEYQ5M9qI0Gbgaowl6gBk7PGPeZ5Id/LQq5sd
fv2kXfLcGF5+6YiZjudLWPlo9ccC4kHE2+D+klOFBNabC8ziiITxMYwni+ApocCfKqtVjwWzrR3k
+taenYtosg0htwuBA+IB3S/3EjdUHzHYJQ/lJQqaL1GB7t0qB7FqUiCfRaDq2+fDokzxRdae7AZq
vXKs0+d6tbRhCPR7Qxf+hi7tqavK+dWZ91MqqzWgs3BVOYE8CMMSh2b5qSmh45i1O67nKdt2cVqR
JabKfz6EVXyM27C9Vn0NZaaM4WwLZWzmPmvRF97KUSUQVXHmWaP6iBo3efeG1znICV9UTrEJFCME
NgslYRyIrIMEGW7l8Rd2Ct1BpHwIWvbViqrgpa76aSXzqnuI4lwiVK1YFPWzR9Ijk4a41WpVjSKl
N8nTTVNBfhkb8cRicxEx2l9CtIqr1tbRxm0BynrEed5L7g5V/KmTjtt1Z8/9K4X4VwTYmlzvOVd4
gJsSra6ZbD9/HRx87K7jg0noK30siuA5cGvuCIEo7rsKiFOk6uFUpOmHV2AzUln9UiY9y3haPGSX
bU1mdMrXQCZ5c4iy4DGWQ3P1XJVepyvGYny0qesepzD76cad3jZG9T1Lo19NiP51SpIQXI0L8ZLC
f1VJjTK6GJj+1566q03qQ7sAZ89YgULGtK6eXYG2LelX6d+IHIpC63FgFrKaSRt5FtL4YCdMrp4m
RdZMWdS5GVGHCbeAzxJKtyFhZuQEullMrNKEeYXdnfdUMboakPC/Vn483vhgr66Q9WuGKOeM4p/9
w/IvUb54bkxC8OiYb/ZUPaUEqr9lMYCHJNaH2Df1oUlQfg4sErAqOP3FmUCidE34vW8S8zKkAU1y
nDGx8OQJ/4y4Ii8KD3HfEpvEUuLdWiLo52jAsVy6oIjjedpmSXrgr6xPJUCL5zpXHP+1R6KGT+Zo
Gs4NAQKI5H1G08fImhCCZ2by3jbTnWeHwGQYdzP8DgHHju6PyolIOiqcaRN18bM9TOW5Z5e1aVDD
Qgp13Ftv9frmFHl8UCV/3ph6dh15XV1tEFO97t37Pgz8vct1dTaIjIn9Y6hiUtC91nnwEVDfFWZM
gxYmJH8tD03r9ztXh3sE3/7DXOVkBvDfoHg88Am/h0itdvPIAMDpzXgBWMMcYqrIJriv0ClWVE9O
Wlwh4oAlRtzDmAWXTB0DI+l8TnuDuUVqZKuZtT5JBQ1QKzfsn4Kw6zHrQXCBC5UjynmVdWctlhYI
+o5Uq7Rzs+fKQBPv1M1bGfvdqTLBI9AE9EPt/ITdoZMughkdIqIPUiIMMeNg2k/o6Fv4iWZLkkkm
dlOSPWAy+On6GueL7WSPE2bmKBs3IikXmz0aS2W3Dxz5UC9srteHNl+E4R3/x1NvEjThM6M0lwdt
DTQ1vaf2KhghTEi/ec8DQVGgv7JUCK9jnMbbpprLdYOv6L7v3PowGPO40ZWMHkzokUMXzW9Zm1F/
Y885BWZBUaPYWtdO+79IOrPmOJE0iv4iIkh2XlV7qUr71nohLNliSXbITODXz0ETMaOW3G5bqoLk
W+49l6os6YP7IcObRGuYHQtrfhVL7x00minS2N2cJ4jyvdvY13gwV3SBvRCmntQkt5drjZ3p8dly
kqs71y1oLz5Msq0pBUvvVUCv/4i48RhwLDV8ZRqKpnPmz7wo/vptTdnXkQvu5tjfM6u/lnl9EfaC
F2XGDd3ZzY8terwChLebviGjd+yuo7/sGPAB3R6I3QoT378NdFbs2nz+WzGOOiDXN48JWGnRlO3J
KXoFMF4oMDyWumMwsWx945XXKS5oXtNxepnjhuwz76WfjffA8l+9DDLYOpW1vHeG/rDpSWMY3fzC
U724FKNND1ITZpnhOx40u+6MJzL12KexdHjxrbDaYZvAXV2K57jCYR2bazlyI3vCZPdZG0K1w/bZ
1SSfdHF1VMgMOUz6254B849cB/JZFJEV47xO018mnV+hNQUHYS2pACBYNXfIy5o7Zva8VjHtFoMx
U1OMsc7qD0XYyX0hQI/Z2JuIhJzTc5e580cLz5tAlARwPvCHqUEJU+pr6v4ZTFd9JzOY7dFe8gdb
PMqx9J8RSRM2aQenLhIHN9HpwV1lfT2i4RtHsW0xVQ2hEhXD/ejo4hzRHq8XdM/t/zH6FZinZKBN
8uGRBIZ9Yif/YBIfHrs0UPsqsSX3w+eoGv91SiVmPjQbVsjsiBd2569DTOSzL21pwocCMfTGCnhN
QqbAt2hC9Q0DtnEnJ7Pgp4PTUhalf2pnhzlrGjGR7Hi8Nfhe168aU34PNZDGVfCNSGGJ3jN+601g
kYseGq/DfNTAmxgscY2tcHrnj5I4zSMbtl7SJQO0VqZPXs/YQDpQhJkrkPhmjf7zVDv1bV/3rHkV
IZhiJpcSw9tySgJD6CyCrc0isPOI8caf++o70JYFTMTzrx6xspnDViZeBkX32XlQNXsGKnhfINxW
Wl/x6TbnXGGi0iqiGIVM3AxzvzNsdG8q2eCbd/30tL56bQzi6fclHOfoj2VN8sUy9fiehN7j2JAo
E/zeKOsHnLU8ClITnKlhNnJqmn9ORM6g2zfVqxNNpD942XfMRvJYO0tznEz0XQmCCUymoo+oI28y
six5DgfsmVGQ36FhEHe1KNas89q/SSTJvOHkIRnuhpVaBx1DWeX0vvLkeOJCQPpMlJnv8PS4N6iF
vVubvxBFgrnzWXEgstqyR4CLmwZReq6Ior5GntmXITStIac31u+hYA3IMmm8/f2smEh5VkS7cppz
Ablgx6pV+FBb1qNpE3ntCD6w3JAKd+qt+xZBHSHkYXed8rq/MN6Aginct7HqXyIbAB3hBIC5V9An
N2q1Cxi1HiqHCtaxefdBzQcvLmsXVqvLg+3P/gv5xRT5Zo1iZzXGG/gmtGe/EeQJ1kii9Gn8v3Uv
8fP3RJMtZXyeZUyQVho1b+7EQgZ2k1ofsANaJ5ncNrhIiVL8S0lnvfhItPdpNNTnBgDf1g9rJhaO
W+0x9ADrHUJUsJO6l05kvcBGmLH297ah2K+I7uwDl0vM+MO7vXyMcCPsUZdXdxqTR4K4x4ccLHwd
Susxxl3lVFl2DjI41rXy3irPUO0XzMNu2hmpwFDEV7sWKWUCmhE3DpPDOGfZS1yw2U35cTK49qd5
UfyS0e+Wo950XtiXjPHMSy5JRZoAeLacwB99WMd3CYEmL2UJWD1W3UQcCF+KvAKDhaf+kIf1Y+bk
9tW3lAOIKJsPHJ8kRDCX/f1QeskxyN1gxxtDJOk8VB6BHnkGy6YujtHiwUbv+s+SidnBa8r0Fcss
t+nqbETOAz/ZH+hU1plzTAyNiuCBBmmjHwxKvQsLOApkdCxHUZhmn0TxcSj8+ck42RFJsbcbl0r+
t2jNDm7Gv6k9eZa5hltXlPmm7LzoIbVt/6QnBlKFF6dXvo/DQFNK1E5TPZkQ85K0sO+WI0MoFjto
vdrudqRGSQD2OGXRIE2i/DCSwQsL2PlhYCZ644j5RabSeaa62fmUoovxoGz0c3sI18Sp2bOKp66M
CK7l4HfNcgpCIlOqXMnL5Dsf1RBirDUIMGfz+ftF3Jn3ZdLHRbvi9veD5ZFN1HZ2d2Y1dW2ivPzP
y7y3RNYPCjNWazXqUUwMQaeZfNooek2qjLwUAwOoD/oMtpbn6GMRk+TNI4MNrmXF53IeclIkIZNi
Y31LjetunBaasqFGuJrA+qgT+z5v3Pxvmi330G4/fTdzyTT3f1AziQudkreJlzR5c6OfaLa4bKxJ
5acpQFguSmKRfOEFT2jBBasjZzoHEzrvUZFH03lhglO395/phYLtoGezj5vXOGrKJ3ux++el9yPK
r6XbyyHqnm3pwXazm5C1W72vjdEXdy2uc4dWBpEZn/HraRqB316lCEPQpfCz8P/5q0QhahiqBuGT
DIqBnG88YlPH728aNyYEgUSNmczf4zgm/nma++U2Qx/IICUmaJUXnkIGyULYjywlmwE/J4NoBwEp
LUXzviwy3uUuF4rKc3EZR8++9Hbow91G0IzvfaSeoAzuz0lAxzVUZXnndp+6QFcZqPCz84Ls2V8L
BkSslKzKkWffyHhbtcwQQRYF598P/ijBlnWA237/C41mbWjGjZng6088+mXVpBfSc+ItD56PTsxQ
TqaSFq+M/bNK12pbvjNThABcIvihVfRv8jlr7lQTOlcr/P8Yu4zF0QpK95q4o/Xo2DYJi10RnCp2
bYA5/XlD/99uKDPax1y6J9ZCy5dVS/ogVJr3tevnl3RZIISwqL+hSZ8YzXn2E16DhrFK7O5D9Y+p
/XwuTIs0V8IU98laUFDxkLQXV2GFxW1mzQ/uIJadUnZwtKpI/afsazKYnArHTbd5H5dHu6Y8KpDw
PLD1Xy4dkjQ3y1MYxviphkSohww6y+8GWhPOeBYhE/MufHYrbR/6amY7TV98sVLBMebgnvGahhNw
FOAsZ8qgPve2sXReKksQtxWEt8kQcV23akt11v1XKURUNXdlz4VxHp2xAgSosUyCJVnOQTjHO9vU
sK4jQ3io7qlzrekSMIDcN3Qe51a3A7uFTpIK3Y4HVZNlPTBLv0fJaG0syWhjUOIBi0y+t+wxOWrp
46SkBsti6HH2DI+a1+jf2KRHdxLefWq3R+X7H14xIChu8PdwJ3Bs2jNJKkmteYg3kC8TfbULsH3V
HD7/Pjoiem9iMP2toJc6u7XDuK8j+MhCG3sspiTbVoxgYSKLF5GO6vT7VdI778AfYVwbj0lcl0os
1Otnc/Ai0D8+xBFGjhlyKUg0IGKRgayXxaDQ3Db7q6TH3zZOZ7Yy9ZaNTf3Ama02embv7Q41ykN2
VBlkWhFWSNV4r1SeaDLi1UWxN39DWUu4pXRJAgtZPXaY5bdNiPfCG9n0xQX3hJTDbnAlMa5M8BlF
tV+9ms3ZT0hk68T5d7zphn5zyUaPjXfjvyWx+yYFHInBQQPU8bou9SU0cXCnp8a+r6mP71sZBrel
n5/DgjtRjcC7yzL3N720y7fS7whjKvLkP8fk2EjymWp4Ae5H/3OY+DH3cbAgVfSIki20eKqN5zyU
XZ+8Fu0TNZG/a9sMIYZb5HeU9ONhMBM++/XLJkXYNOK/OIh5Ec8cTz9TjUgvFrgrVORZu0gV+j+g
Bds5KZevbiHyh8qrvnOHDrJtAohgcYR1UjKlpVR+DYSKBjfvnOxuSMf7Xml9Z4qODVowPoThPB2c
MW+3soHu0E9OsjUpUNrfD75Te5fcTvsD2u8/clLJcWpdGlc6JviJonjHo49zKmcQ+PtlB58trhkL
Wfp5zGX1Hdni3cQ2NKcUkHm0luN5t4yfpq0ptHp50kVUPYSARli+J+eqa+prhEwhWIb5cZTe/Ogx
iG1BW4o4Hu6mEilGWYbVoUSytOWQJL4mXOQlXj/kVWXvkp4oD7ZayXVsr0HBmtek6oQcm69+P7Rw
Ipq+4IYdw+4hZjxT2gDBmkybu6QMd57AwBHNrto7s9/txk44T3NJ1l8S0is2NdyopbbFp02WfbcA
7hNO8h3U1XQt0HtsRQNCv1TtiyfDS2KPJGKsX6m2RkxhFd7GeNF8XiDUhqOjWIl7hHLk6Nz23jIH
598PZTp+9KnJztrkCN6cmQCpEIXw6CNb3USV0huFx//QBE7+5FWqeFpN1MZtb0NTvY61Zl7LDP1e
52zerLJO9i5bzLOxaREa2yZweu5vuqGdn+t4iZ4XlqOYJOickDFEz2z2SDbBwsJ11WKrjshtWRz9
7C6oC7w6+LeMWhw1sWRsl0tOLikAZPRj+WaBg0BK2KkvtkyQYwk9q6eSbSI1mJzr7Pr72e+HJlnS
K53Kq8Ywuq99vV8jWvnzoElK+ymyUmYegMkRW2fpPyXls6soMSIBmDZJ1u3dKjavEY4UeVBxl/PV
76+XSQgLUepok6NvIlPSeEeU7VA5/PqaOsQUGau2n6Y5ZBGg/PalDHNIMQVM6BpVMmPF0DwlvCp5
5YhLmhnzpLn9gkVe6662TmzCeMJo9li6/ReCB7cLa9pS1JELNUPh0HbqwZdFMr0ghT8sK65Mmbss
Hc1Bu90IX6xK75scad8wLBpDICGbvIUEqwQ5Azpc+fMyk0qO7nLfBsSGpEnbEknC0mLPUowIJixW
VhJlx1KQVs5In53KaDWM5oppr8IRymAL1NBbPwypY+PRQj6Z9FBVNGGlQRPBKbSYbQmAEOQCuU3P
yeBNN0zm/H00JN1dKZIXdAjtvbtC9ryeKYrJpo9+jPT598piP3+q4Auc54zbDNNViURm/ZR2DViG
Hcb1nmAaLu82/wi4WI8zSvtrFVrOoW5WYuh6fTIsVwf/ubsFN8wERDBMAhxLrs7v10vMRtx4bNqN
bXHuee38JkePYCThw/sHvTrOI5wPh/HqoBFDo66/VHVwyNrIB+VKaAYq/k0IqqOOzsaPjx3Lf6nS
HZHDcGt9/RTzREQMvLHGA0sIRgjyJOvsSU7VfYobFcPUvkOMriHjVCjVulkc7EXu5BKSh5wisAh3
un8foGYsF9byD5NtfVWoK4oKoFCtfYKcPyQLmXkmuXcaT0g4NHS4QEdq1aqA3SUhvZl3Vag/0OYQ
8b3TJcAQjRhr/vQY8NYtsXyetYlwVkQ7E3zkA80+Iu5IiJ2U51bFd+OiCKEGPRqM//gRt7nn3UWg
5pZTNn404tMdnQdWgBw42U4wv8RtdRs3/2FCwf3NzCRm0pJ129Ccq9ycFaYfOX0l16U/ynbZCyji
qhxo09FnMRTukzcfNS2bSMJ2ZSZ2HTS1Q0iNttB+dHMDDZiKU5qNZv6vl/B5WMHNaIz7hLFABOxF
HQb97ffzOTzlojpEEC+bKt0XRAAmADjsONtaTvwQ/TUk7sqFKdnrkr/a4j+sncehPIvVo5EQ+W0d
kMltcvNIzw6z5hx53/WfavbwPl5VRRaUIRVzPkOjke54iYNxM/D285je9cXwbfcXGy1A8DQ7aht6
4zZX4zZunxdnJl+XXhWRqsu6evRbArcAVVvLYTQWFWu1WauGCWNBKOC/QKmc0Igt9rzJRjbbJSNg
sGU3NpjCuQNBLro9D45NzvE/Snnr585GgiVqYaJnNeDo94SI5ZEEQ3A1M11JwbnHj+42xHtk+akE
Jo7qcdNXFYs6xpqJLHaFz2i2fckF1pWK3DdZAK537iMxXBfmzNgeKtIIm2IDyv4+C9DaTeUJBZMV
B59sqi8udlJXOykgG1Y1Otp1CzjGKNnGFuO5ItgE9ClEgROjl7v/8NytWe69mPY1d6nlHgNFGejr
6NWZmtPcyofKcnZRkQNB4A4DBC/lP8nNghTqjsnb3skd2jLrpvexCrknNX/NOdLFOL0nKPsquuGP
sYuDzNPX2WbTkl7ThaBu7Lvwy7AEHquyEJuOvjLVw0kSbdTlKbRuD7lw8V/AM21a/qESe7Gj7LZU
7lOv4J3G859a82AhbL6MU+eOd2O3YFIzN6xR+IFIRtOGcHPtkXPlPUQjtrcca4g/7QPuWSWtO54P
zX7gwV5bzantrV2DT8hDFmDcAryK3CNlgVvsl4+RTs5ZiHUdCgodOCNdHNRzdoaduo2TfFdENGhr
CG3SPE9Be8phe1XodYoEFg0DOrmiZwlRQdsW4GENyuI8EAGkNbiGuInPqAuriRMLkfgZd8TBZgHB
xHN5S9mls165reoMBpjpfvImhXEcu591a/F+TPDH00thLZD242NoM5r2l0doSecwMFz1HJH1atux
vWNbZaeGB4xnjmz1zvhM9qInTLqY31gaQ04Y/WPQRtvCOvM/K/jTli86Noe6cx7EluoAdidImxTc
eUqqmp/9NEOC7Mp/mKoQCV3JS6Y4qf0rGkPCzYTCIHxMrXKHuwoTB7m2/TiQhhyeS7d6aRckHwTn
Tdxa6IWh9GLM68hMS/lTqcfe85RwOeh3AYzZGcrUsnBxkb4TdQw4B+ASi10+JwQG6DQ95KyybDi/
9qJv3Tn8W9oQlqf/Jv9P09dfZilPcbXSwhbOFh38pASD6MpsgTzdcguC4WcG1v5jWIQqTRzijgyS
/H1eLPK5MniwRN9J91OSNetokG6qvc/zyKLQinF7TnvPST+ZbmxSN+Bk8ke9kdmw10VHgJxKWHYx
r4OomXHZku4hYkbfxMCGRFe1df8VM6Q96qUHyh4cwhWE1ThMeVm+DGhwOmJVI2fYZVl9dRvUOVZE
wFp/rH1Y0UQ+uE71ZTiB0H4fVgKZJt2cx8o+Y4rDWSxF9zEndG50Cl5bXKywP8asqa12eQAXfRFF
/drX+qFCasftD4DMf3Aze9s7zd6axHapJ2Za4V0V2v9KjxDk4jnV1M5JxrgGBxZBN34S30o9H5Xr
vEnZHwJidOfpHhVi1EU/BKEdwon1KQmHU+AfhK76DRAQkgbZKsmpRZcoHjxuok60p6Wpf3q+Y+T+
4KkJUKnMTzt5O04hwCaq+ALl0mwx6jBWrJ2zm8ZPi0C4muUV+9pt4pItM4c3i5ecekaA2N63jesi
8ls9fNZ/KoRLjF+YLptCuFhzA/V5/pdWFROYr+6xSMq3IM8ppzi/RH4Q7nhOWvyyOQOASpJ8S8Lc
CozLyEBMw+bUtfm3l7mXpRs2WXZXpcEmygzK6/IlJmzRV4QZyA6Tp3VpHMBYRc9QVSb7pud8cmVw
5vB9hJmKUQbJvCN3TLb+0QueZ2HvWyt603b/B62gbNhbJHs7sX5AuV3aloyxMN37c/A4mmLrL9Ox
dKe9TRDunLV3Q2QxxYjsc0z+aD3/9YHHecnP7GKM0uUhr+KrzMdDPvp7E3ag4ePntmj2DXrJEV/d
lFRbK3oSrXNMUPfelLpCudBDVHDA74Wv9gzhprmrAoYeYM9C+OilVVwcDCQmQZc7h0/TmiPfTjsV
c9PEqtIsBOZns4j/jOeRQmG8+y7HcazijEoi2RUVseSNogdqnenosOM5iOE2VW2w0zkFbcWmbSvS
u4wJ5WAtfLvVJojnbdKaQyNZbxDn4skcGQ7S2/ZrRA/JJG3n4zXAYuX4UO98kj7xru99Y598P1mb
OoLF2c2nRbgBlRnQvSsCj9s2PrfOaw7UO4HI0af1Drjye0b9WXMH9TxRWvVWO5Q2qX3qrXyfdmRd
+vZ+ILfPqSB65fo+qNOnCQWNChtgkuEjgmFE0jlK3mHvd2bTMxd2bMADsv4c/Rj5s1X89F7CgzY+
mhavlLzaxDA1kolW1pxH/VQCSB9CdZtKtD8pDzzAQ0isMmAResyvtkqfPQ9dC89zNYD4DsroX1lQ
hgimZFD1JFNMNBteQfJ32L6m8Pt2qm/n04BcZbv05o/RvMsL+y/2ayTgNsRNyqc8qs+zchhm1Zs0
o0JKxrY8jGkL98Hf2iwXEBC6FKEZK2m8FzcsF7MrZt/baunuqoTkdWwAUAyIO7Hyx3ZqiLAr3bcU
NYKqSYDrHORWM2PfWpDVNYzknNn0y4ZPUPb8bbzmuUK1fWPY6KWTdYqyqSWKsqUdIVIhI1Nnnkt6
iZy1txcOK+7mJ+iju1DZP2ivGtgaArLTVHJ6ga6wnVsxImJo7A8Vp69JX3/YU/RMZHctSLa1uF4m
iwNqhFW0neYVK+rfF2WoyF4pSLQN60uEbHHTtF2OOp45PYDttJd/0ZKnm7eB8deq+forAgkjLT/H
VELbXODUmQc2j9XM/Lcn+9f2yaPsFI1nRnQhdy2g6XETRETXRwPWnTI81BiN2PKTlDPP1g6JtHcj
hMGrRLhbgN7UaVyDZ6vhz+n51b7/wqnMNZXJreNizbWJa7JKIgL9mPBeUiNa1A3MSCiAVoDDmVXc
RPpCKxIw7EJT6Jr+IyhfQ22hkppRdVc8j0wGSCI0trux4ML7c/Qep9D/OISIZeovcyuKbe66w2ak
+kLCARMwAl442+yzinkiaYQVyq6znUNcV5Tzc0zwKquOrUymrVvKt3WV7C622LIR/m9iCn5AHP9R
8pe16/fgpMuDb+iUfVP8yzMYunLRoOouLNStm6EuPmvGLzdhTWAale68+H9sohFcYl9/F3E5Irt2
8UFnsjUS+efgEl+LlJkOwhBO1c/XqicxMA9yKo2gIPLNbHsNB9tZExIWa/xq0OYn3t9guo3G/FUm
6f3vf8HGuLyZrFsvrc5NUP1RqXnq5hniuUdnyKguTyPOLmuVOgg0O3kffcDw3Q9szwj/4gi0/Z9W
yf845gCVTCeEG5RYiX+L4yVkJqsPvWs+JiedmdmKlxCzD/96jlhYea9qCpGQOaULBNSjdLOCY9NM
m4QiCSjmJDa2FN+1k76s87qbQAhvn7OsVWP/tzM+waYIwCHf2yz+XMz986NTv9gTCAXw37uhib4B
4UI4jx8cy34vwwmzMbaLjcWATY/VOVRYd0AJVTeCtWiAxsDYGlrgGmAAfQRP41OnW3BNMVxOPH7s
WK+FwgqZ99zYLfOSjjnvWFQnDyzAFMzvVm3CTTk5E5vWDIpFs1YiEB0FYc3Q1eAq1v/0nAw04dNP
E3y1joAd7/sA/93xL6GCAbO3lvUHlODXMme/y1LnUyJ2RimAqNcGDGux+OOQcr/mktQBwsyLBk1C
bFXpubwPA5aaqiy404p2J9Nz3iAAQSAS35TegscCcZat5V3j1o8sn7qVi/lJyuXN1A6E2UwsFn3L
8zdo5gnHTDYJB0DFHH9jGWo916g/RfPPLlsDgZ7BQ4Mr+KbDe8f6BPTQfIa+S1YlC4vItUi3FcO0
sdJmOwtIoYCWQvYHW8MtpjkHZOuWe6YuNOI+j/WaBJ3C6d7bmOLNTcAwYi4iYXUmAcp/ZW+Oe0h/
U4dMm+WrZxdM1wOPAOjQl23/szPNttxeXHJHfPL8uuhogM3yjWG96Txa9a75E9XB24h3GbCZProz
lQWyTxgsi3uvPNRa1UvYD7vyMSfyQHVk5HoiA+zbvzRF9p/O1VvsPeqBJ2ZQfUiZog/RGguwX1BO
1RX4M0LxzEiJndsPgCCZiQzdgeyV924UZytnzs5cGc846/k+tC9jB5AXW899u/5fu3LjTBXhBDjj
Vbbi4+s/fkD/XrgZzFfQtTnsmBsmW0gus+ZBJf7qn7oXjHBlQUfTevIR13KWmTsThdtuLG+XCYEr
IgDLnz4nvJUmVtcxI7fQ7k5+hKog9B78Md2JtDzmVv0e212DZN+cBIHRDFUPhfnjjHhhdLN6tq+Z
Ws0lgc9t64LkFlG8ThZIdcNs63fqM6/ya+2wDOn1J6ek2VVKPtVJgM4RMqwf08Lq5L8sDh0GZJh4
x9Dn2gW23WbRMei8B1nP3OCW99Fz9o3zt4ms/3w1n4x+bCtCxVrcHUXwnFXWl0RTZvmv2mEA4Yrv
BJOACfQ+TFjHJ6ivp4mJZ9ezme3xN1BDuNNrLuyXIlqIfV+e8FNdMoyJN5PNNRIVvNXtMh6H2N22
Nopiq6BRrVvvaELgyBa3+8BDfaLtNkDYDB4iNbc2T2Om6kHuPeFq+ZKl/yQjFLbY8Qm668tTXXrO
liSjmbCe7yBnM58uymzbaXwLmuHejgmLj4LmQzTLu86uYxU8VVSJ+C4sl2slrCbug/mpq108+nn6
1xNEKMD7x0ZmggO0RCxLwnoWJQtk6HmMTIcP2h5UZa5LhJwixy0pT0TSKxRURHjyYtiVeM0H9bH+
kwr3zeoUMyWmZ37wHMTNXinxhl1rl/jZ1+Tqz7oukNW5ch9aaEiMsbZOUd/oxlziqvyxeO73FTDq
PlHbqabF+P0Z0gqrZjM+pogpYXQ73nQ1eo1lX19nmqTntLdO3qjvI2NfR7c4zelE51F99RQM9uQ+
JA7a13Hc9RmVihRE81ZNtNygmYegwrOTIVmTmxerar5d3lm89ZBgF2ZYGMp5aD17+XjvuhLK33pN
R0Q/03Cp82jX7AcIWvQdGhzXPkbdYz7CPAdP848FBGGA9dFCehOlxVOQd9/UG4yRlp/1Jh8ovAhM
dHsKpFnjmq5zuqvyy+j0aiLxrYtckqdMMoVU9IkIBbrhMNFyUTiZHYg+BtbVeN9yveVd/SUUJVdS
PgLR26uRYZZYLk0SM8lobpv+I1/gsGOAQmdTZC8dUV3W4H2v36NdO38Jbf9TJ8UJ3OJ36LjYn2hG
Jqe3ADWRJlKS8Fi5aisIslZVOt3oNkP8Su3KQSz/RuEu92FC8HZ5yfQxeMGZN/QO1+3J1WkNCZvU
WWWmvSbql1v8gKL7vCwAPdJ1LOcNRG4A4V6Yc3k2EWZT9ptw5n0O3rhxW+wy2lE+Q6z46q+XdBhL
KnUHhbi8ThEAY0bgaTXWh9rChOAap74ZfZ/ezb+fZP8jcJPhqnU+nIndGYDVQx+6BNkTGZV77gQt
xvlAvcAgsFYfblj+TD6mB4E/eDP2eovJe94jp4LdP0e3GvEsO7qLE0wXp0jw87r+owt3fKNtE6Bn
4P0pQZbDahnvS2bsGncNIV2UoTWEky7hlW8j+2KvUQecKsBSWhI7NSxBaTNea4mPofBis43EJ7Rj
oqx5F2oDR7RX6BAdUn/hGljbWdNyTCb56r2p2jELyAXwsKb2JgKzSBpaYjYfXrcoBqbo3Dx67I1I
ewDiTZie5IkGJ97FbWz2bnNb+wOIDueaDvLBz/o/TkpeQYmKb5t+4iL3SIcm89HyERAYdA8GCPtQ
2eBWKFGisPxKK+uxURxFNVNmJG2w1jzG1vdh3urtOHj1pl82zOUCSLD5XRUVD0at0SJ+x6jLe5Fl
ZB9UbqL9YC8rWoP2ap70qwo9YuUACu1CVsy37uqC8K3g1DRVclaApQ9ppe+ypfUPWcfDJAQbDncy
2bfM+zZxdcLaQINU2gz9WQciPxzzg4+Q2LZVczt0n7NcnQma+iBu+ZusyjpNA6kokyJLviAlefHI
4ra/dOyRomPxe8R8BJfi7LqRos7LwsdIJPbGXpx6A2DqtiUgNIEiccMuCnU5w87JIfK4CtJ/BQvW
m6jBcZ0y17NJFPJjltkuW46Y3yuD4U8y0bh1CG0psaok/CeiD1b8fHNv8GGsjW1r0i4r71C5NWBu
7K03oVd9BkPyhg4XC2+6HHIa9MNcmnWUEKFyI76qGbJ7N0Z/oEY6qzZCM8H2rn1icuXs1DD/G2to
qhm7Z5tpLy9rSdBiRMCb6C5+B0wakdEPWrdzV9dHMFXuTYln46YOeO4O026eDAp6QCFAuvMfG0h6
2tWv7uyfqbbpxb2u2SXLXZE41mG05vPQ2Ai35PwGyX4mDeSsFYVPndF0WUP7hK4UWRsus44LEcSQ
gbSE8U7DH4yLFbBAXY23kWhIR55Sh8bLIhvJnWhFazw5GTSXjFUq4nBKqrq2d6rBdaTr5Bh7Dir8
8t0g2Mc7It4D9scefIM4za2tOwOaaWAHsB5E5eJNdCkeUYlOQlNEzq6PFyCcAtI4kwtToatAp90u
Ybp5CHRO9E8l/4zJTNRidhu42b6y2ee7w2ODpy1xo0u3Wn/4y4VepwjM3Xy1yl2DMeNxwlDJ7sd9
wBPRlRyV3XQGkWfp+0wPxPFJsldQoLEmOU8m7NGCYevJpNgWIvjAVv8V5eMP5eF/MOq+8BNsfEyK
ec7aImc9pkn20bX9N+RnI1y4PCuF2K9eWsz1jNpsB49RhWoxVFBtfEyfBvkHZICHDtXpZiR2HcHZ
9vff5kJ8M1TrbjBepiMbsD5lwV6RN4MqMtgGgEcX25yDNMeNhSBzWR9OdZhyLIlXtKNfdkM0dApe
LOiLP1H6P8LOZDdypMvS71J7AjTSONiiNj7Pk2ZtCEVkBud55tP3R2Wj+q/IRiZAOKTIRITkTppd
u/ec78yZjN1HklQ7UWbEvU1rnTAIBGVbSZ3YDfW5NM3VFE9vJFu+yYoUVE6PeFk5m3PcRsc8PFUJ
9t5sgK1GDkNKE5HHoP90yHvzcA0YkqZS22O7zQNCBpjSL7s0wGGEz2jBsUH5mHXtpzQL7YXlrPCE
6ou6xJ2c86iIunoyJmJK2gk4kWtldE36W11vTUvA9neSfd7FT3GWvkgDcaI2v4G9iaKd/RdGQcbS
G34lEyT/Gk0nTsvoPmWE/DbGqydJkrHK2yQKjWyqUxHr3MBGjTGKXHGL6b3d81cKvXkd7Z9G16pF
1TjPpI8gyEmYt0ilQakwjx7PnAd52aOn2tbtqcvCa5GThGD745mce71OnsAaB/xqyaPu20PZeEea
RSgXXlUcUB7gtbFC59XqP4spvJp2ftRk+UxAzMnwsXAX7UbrJ96MHnqT43Rf0mw/Yftw9otoxVSa
Io6cbpHmhhPTxuZW6wODcopauB7OPE3TSvdGFcEz3gT4eJNV0JXXSRoNsab6a4WOVllihcWtgTRC
dRx6FLHDeaL2XWifEq4kg7+GWBLC24IBaT9Ptl2QlO4O3kfkQnMWd7MnKBMfG4FCgAoW7kcm6cVH
IRQsv5vT90b64Nzc84iNgEgLfSyzPbpztfeIcpbpbDiVsDIOpXLuWHV+ibI4N+74ExwNPm/nOaoZ
zzHOQR3bmjsnQGctxyjEpOJ8Qdh6iTpyBZr507SECVehjF+h2TJTYQFYuKxwNLl7XDxO8Yw7+7Nt
/WZfEOvueSCMoe5O68hbg4131xg8yadJ3V1dRGeLEnwjXHebj8HRMOkoTQ1npBSVanlKePwjEFUL
CMHDChwFPZCN63uXQdMOvRPTe3bEe5XjgTYYTQafcV1fKYNjwpipkZLQPRg9Izx2brZGe2tY6Ysd
oQvsoxtQGWB0xe0ty8gAkYLYi6qAZZeRDZ/6OBRV073HuqzWRmPGi6gq040/Tp8onp/TLK0Z5Bs/
U5cRIrx4PnXBG9PnFBWuve0KYE29DNa5V70CgkHXhmvvmGEJQb2r7XnutlNW8gz4UbPo2LowgdEf
noaFbdo/samuJW0vobKdwnKUmzrSgPGrJIShsTPClmYLbWMWNzOcCFCw0SQExksk54Du2H+nWfXF
A7vVBlmu8fp2NK32OXk/eym6t5aQjd1AQq9v2+UKlQ0x5nOUX4NIv+kYsghi+vqYdiKW9cUYE1KK
5Olj8ty3Up7sgIm0aBO6HqX25LYJRruI8qE41ON4cwvit5WCW9wFdwx7cwfZe56qjZrEL6vocVxY
fGrpRMSfVh2d1n0zMlCS3EJ9Tvep0nk2ULoc8s49J45Lgm9mwntGZ5KWLBGaRWIQAkv6H8lZS8LN
mBOHCSmJs2t9d0Zs1xbbkLMaEbwvdNPZ9u5L4scAxl1kFU2hfxkImsJ4jsbxifdunZU7Y5R8vX9x
jfbc9/XS6fhXLEXYh3B0EmptInU4iouKkBvbxeNSifId5wl1v9HdO3KNIU/n68Lz34Y2eSgjPCLG
Ok4RVVfQkjpnZPhdoXItHe4ZJKM0Gf3zWBC5XEW0UFIj+dl1JjZoPACMtm0fLSYwAKMZn5zJdpaq
vFRFcO/dFFdg/Vri9VpimuK+zuPFhBgCny8xPbjZtHFdIn9e4KWy+4p3oGJhbBwd35+D3vs1EslK
2epEFX7yo3g3NUG+rBL8LEQx4fSkU46/yDuQJ8CO7VFXfP81InkbY/GMK4Ga3c7Pk2/8aplZLIMx
/aS3AYipv4yVSbJfgccm7MtXzzWPqPLsDJeuMQjehVQ8HF8geqXh0cdH+HAw42hmU3E2p4CG4CKU
PvzE8OBY4xEfOaF+MaaCRGjI8yKoPv5bkNcu+V6HPunxO5VvDASvY6X9QPPGqQRVknrrcKYHSj2Q
WX31tfOzQE80KfmH/xEaHKa1kb5bSVBgbxoQ84at3cXvAu0pOEbuA8cgY2Gof4Rs8AjGw6Od9O4a
nbi3hNdk7FItj6ikkK345GO/xSV3ZmioZ98uKKmarVWzvxYGoych2z+6zH0tbaIl29DQqSXtTdKh
B42xZ7R1/UMxptdauapleW+74U8GImcdQAwgn50mCkYcZsFwutxZxvCI4ipjp+EQIEfnqJcUkC3A
Urxsw4OBmsYpDJcYmp0SgUtixcnSzj8yqv9BleytI25wbZsFOFVcu+Z9iEo2Ga3YgrmmNqaPJBv3
XCf6FrNttABcmKxz0YaHimF2z4lqp/vFk10mJnV5QkwNpHBCj9mt3TFaGZ1RL0qd9iACQxJ1ikeW
5SgFq+JhJvnF8z3GyIB2og4arJdoK9qwcH7JCF96P5SDMisqSIuA2h5QBOfnIlbAKXxrFrbYlzxm
VeEuLijCMjymYxVspvxkqeJzKHoshTrV+iTANDsa81oIt0vFZDitK2M9xiyqceP/YbfoswHCFguV
3trS5rzpoy3Ee89Y2iLJEsDr2kvih665ADdKAsXqRFsMD+4xFguDEwzPXUhQUvPZdWyxeczGZEjK
2bwxc8ZDzo/SkefQti5Vya/pa3a5NTr9J8bpeZXpiLX3IZCQRJAN4arp6CgCNqNAFPKgh+GrBfaR
qbLBr5lwv2nosReeaS85w+5Svf+TlR+ihn8XQoEaSplZcFz0pyQ++BozbZ+OFy6aiPQrrNU8/ACI
0AC34sxUZscikWP8WJg+02t0NgWlsFdeh6zWNrbvpIuZObjRa7s+NwQrLFqkVBsRtds8dP3V0LTx
Kh0gmPnlpYc13oQiWKEJr0NLrYWVNzAD3Ykk3hSPTp7vawJnqwgZiAieQyVjYpL1VWbxrnuajgpn
zmiKXaFolQ8e6oOpXuc00VQGe4FiS4Pg4dBPpOuF6qd6JissPbK5bAIredKIh9gKOMpoRFrtXlse
7DoR0m3CqiWLZ5OG1jEsdUzfmZGs45JYWJ9wIIKKuRdCJ6849ckfcdd3a9eU5JYXcbCWAaNp3YtO
DP5yt79TwKu16VvkYk8ZodM+/pBAPIxAjrum5jHAmELkQ9sih5cFCjtC+WzN9SHKVddMFEyHe7oL
HsUdo7lD4abahc29WI6KtKp+Ptt541VmjJcjhjoH6oFibTVkL0DlH5w0fO4kDQxk8NYKkI1Y+Y3v
LFLRMVoVoMoMbU9ptRig8CycusnekCq2tFahRHWBRPjXEE/XjdO6Dz4GpOaHWJCGQL29JMDMX3tq
mo7or+lixAknDmV+BWYulhYpjWGSpwv6TsM60EesLWN+tLVVI6pgmyUtt7BveTC3TQLG2yB5wSHH
hMOM/S2K+PY0uCAqkCZ60bopYCgB9OAc0WDsYUBb3ezUmhaFMMxticV5r9UQX0uGhS9uOW06x7ho
U5L+YmXawNWRX9FQQcrNyv7sZfHPsIKqbgT834aR09A2BmY9yjf/+ha5T4ovCMIgcKpzCn39kZQ3
6VekxZXuuzI/6uFXCYT09BfRNC7f8etr+HyfpdDRirMbn7oySPdwX2kpx7m7LhxCZCXtViQHIVEh
Xl6+Gk5694NOLCv+rqUoSu36/YKOPtkHMfQx7LcL5OH2C6OjYg0fqzoz/qZJV1rcCvl0yOD1nrpJ
WjcDHzKwqfhdj6ZPrZ7skxMlyAkTMSxx/Jqn75cpciKksvkm8+TTSFibA30FnVk5vdUT58Q+c7Jn
jXaDXbrtl7oh1K5+1nPBaHkNtl93GgFDxWC6eu/P3hFXD9/Eve3VHrTueKk8sFdZ/U5BhkB/znnQ
KsfbfX8bm0a5Bd3LethOc0Q1m4xhztl1YFWcTWTV5W60E0F71DrrY1zuc7sYzp2XRMusaQsA3z14
NknafDeiW8Xe8tHERwXT0ZmPBcyqiRWTunvKXfCfDtsBLUOq8F6Y2S6CqbOwSrM7oj22WN2yj7oE
XQOQpL2ISd6VtLSzn2GCy4chPou6n2GMvmDm4OpnlXvgEUzvPfCgoMRxoq+KqCtWacgZuQ5c/7kg
NLmc6uxrziFYdi6mJKPKp4tOVMeBrmnH/Ctwj7glELxGJHyT9ALyV3NuMkrLe1JMz8K2oRa07NZ4
GAQbVzVEawsy5yY3kN0MWoDUboAdkhu0IVozod6LnA2iqvwaqajbKi2CfObSIldlqq5QvNWVkQn2
VcIN96px1BaE2COXc3wm9iRMWENJGLyJzgz5+hrnQM5AfCBOT/ryZ6vl6cU0vOTS/89XflqrPUXH
X39umoQ1ZDZLpJMPyTFJv7P+kvqtp6cZiyb6QzEd7polsgL3GIOEWbOsz3CZqt1NNvISMLjJI0f8
sO7LhuASbwqBbwRyq+x2O9oVzUKwNGMUDHuOPjyNNAbY+RGxzbzRHpjOiwjY1gbG5GlgvLkegtKQ
6TWnz3BZ1Wlzw7RS7HnqdcQwz6XX5DdZFzScZk6wHz0PvuPwL4XAjXN+mULld70CNiqtAa1pXvD/
1OgiQNKuNU5RBCrSpVUDvVZpesyze++QzDapIbxEcc1/B9F/GdowWXrDMG6cmjNlD0LG16JDxEZz
tNRXGQwAuhsrfPboEkokKEyr+mzltXD08bxbImdNtwdvo6At0S8S2RUC+Dqo9HYz6IlzxgNMtKQg
WHuKU9iuMCAIY5i/jG37z8BPjjgQx51jpv2rO0ClKkY5gjye+lfL0j5Aw8K4G7twD6WsWrmcB17G
fJwJc82b6oW2LhE1b93YS98QUNqxRM6oD3JpWhVBqxFsllgqHCaG2hXKvFuz3cVI8mzrd5w+atWN
y4phBJaEEUZG768j/ujY1SAOoxF2YNRp48nxmOIIb1wxE/IPRsl4vU+afWOW0eb744mHn6k5BDcj
TG917tUXI9HIfvKJhDRZNFbkaOa3ACa/gyQNBFqJ7wOe00hRumNy788xnEW27TUDqfjwqjA+PWUt
YxQfb/JukHRSHC0eVjTwMQ323rUe4o5oCE2hv3NBN/QJkbs+iZxVq6V3o+qPA4pnjiMZM0HPOUu2
oyF88eHHPUa0SmCVjS/qIu1FhPx8DpmQka5r20EmLh8Pxxlv/CyLFZhMUjz/xwCq29xmluse62D2
ZhbGk+4gZ5nqegfgCe9oa9vbgSb9npT6w4h2TIxej+8XvZECIr0b/elF4Tnf6jZhJvQNuk0VU38X
2DIS11RLi1CuSdbh2ZbZu9fF5pM1xljMNJyunjLSU+kW2WkYNlNBnkcHgLe5Gi8cC+vkNNnmsPW1
Th0yVypc6KRSemU/kAJJhKlu27D6OCIjilyRQs3aMh9jKwRZ9x7zBvKPMWNCla0MnwzbAilQMLCv
EUeytnRaDR5TaiQ1Y36JS+MJfX28/TY9FRlqHanoWc1+365x6msAioukGJppmEUCc6y2HalhGG3F
7CpllNlMDkp8yS2QJyReKb/YWviZmarat5nsubFFx5vb0AOY00PAbQURW09xMOzJOsFVcThcl8yi
ZzeS3cbXLI+c3TDSEZ9ayk+ZVHsofBUQ0ooGBkpkfefYczctRS3UlZ3FTDvO1/3MWDA4jC1tR6jD
97eomPYVvMm7ZRXDyUnL7pzpeXCiAblE5On5evM2dtZ4Jlp7ftc8/YQ9J9mURo76gSCQldEggdEy
hjeShHkcxXzCOH27bRK03RGXxBqoT/BKlDdJyj7MnDY0/Vdj0H5xI/KDzjIJkp37E1gufTPS27t7
SB7BG43ilczzfTnqW29AwV0lTvw0hNdez0F+Jw7yTLqY5Sm1u2wLCZRTQw0GDsQ+BE+wiA8SSf0z
s+un2ue2MuJhPNFT6fcJhQ5iRZM+xsyb4sCzcS2TlagH8zpJ09+oNomXDUpecM1t+qq3FjJoAsXN
yqKtJEgIwhqubZhYX73Z1EWrztwwLv31zVhqy3pX0YjSrSB+c4m80oZpJFtj1QrNxxcyBBsWt1NY
zNjpcuDn45SUt94LmHnnAa/YInXlqdfZwlKjMB6dPV4LYHRsUXSz2xwqmas2OpFsq07HdlnW3BNR
Djivar6MysmvmtnspoC3q5t++DpIQdvFl9+Npr0PW39bzQ95MLokr9KF2EmIwbfU3QN8PY7MqS4l
3FyOopo8gBN7JAX1kNZztLQ62uFJ3PTPmTJBJ4VfU63Xbwgq0Xm2ANhSB6dPbqMUC4djju0YwUvS
bLuGloIcNvxe5vmbTYOP2GPbRYmfORLfnQiD8/dXoeTDo81hR0X40sgwO+o0Q1ZIStJP6v83Gkqn
kUlfM0o4fFaJ4K2jU8tS68eQDRauNsWHAYrHU5vVDnd6QlMWvXWTQW+lcXMpk6piexgVrBvIz/4g
m0tbuMZlkCC9PTUb1cgpeApY1Ke2YgJhgaNqaNIubPLWHnY94ljJWhBCddrCFBcYISIv/SLD4pR6
Xz2d7lw10EscPyPicFbHhAFK3P4YaRb/AKdcd35B+ptAiehsDCB8C1aErLlpIpUJG9TBSfKvv9bT
eVFt/HzYZ6zIizKE92bhjly3jms/4d6AEmGGr6mlWQwnzJ1kiLeyR+kfRhVFwA/dS2vG+YlwGMQm
CFHo0pJ5Hs9SFpX/6cXK2ppT567crgaiKsjYIwDsmfTqAdK/SekL1QB5cE8a9fwipId5e3QZJNtZ
dyq8kVYZQ8+PqWBmVbXCvIgCeRSumo+xtfSPERnd0kHDm1QFXN/oe0OMrG2PsO+WBA7Bi25fv4MX
fA3HKPqSbrC1CSWbFU8PF54BsYLIwqG+Pn1/N83uyCHMn7+/g0ENNL5+KaqqX1RVXXKUzlLmlAXT
xiArn9soYzF28IsF9GTuTmMzJJwRU5qaayY/EedUEgVEBRWjpktdtFnFsZOd8VLRXZZ0Tk+KILZz
H8X6uUzsOQwdCxZtpZhhfhI/W4F+a0NX/kn64YqDLObPu7K18Stqaa/S1tkgusGPWw4ec9mq4k2Y
XzIkEccB4T6Wqgp5uFEdv78Cd0mREA7Aa/lz4kBy88OGavcL5Z4mjV+Yd34yAPVubFvewQtc75yJ
5g2Anj6Torzz0AcNg93cWoNFi67ADJz91NfP4/ydixBgoSQBR/qMWtLj6Q/agPmrZYyzUyKwd5ET
xm9JAcoI0El5kU3wAuSSw6cGsX3QpPPujvELZTV2LmQpodS1+yh0hgYRmsVUSX4M5gEehLVUq72j
GyTtI+i7H9Ysag5lZaFljPXj90s8f6XJWSKEdHptqgbm8sSowjFqa2dluvlSJVq4Gifd2n3z9rWo
iFYpAvddEpFZOQ7l3oO4yeRQ8QClqbXDJyJO3wcI0TBfiouSdCM1VTbbtJMsmlGPTmZnDY8RfIje
4GisU7BUetjc46QhBN2Noq3uCSSHQ/6VWYhER4gddze03nqGgQsxWPJjGJNV3IRQT7xcHErD7FYE
Plofg8gQpPXtXYzCunTcB4w03G5uuLUbzBz+VdWjf47sbqkzC7x+v6Qu5387UrQ8O+3P2FFkpmai
vUOtK1eNK67cgScK1fGilzHdPRJkfpAqxd9Any6OoT9+l6ZZ4wB/IHJFI2nM0nTjgI4knen/dPrT
8cNpq39JE/l7bJNpOrYuSHSwLF6dOW/oP9La7D7rkjauqFk90ezGggB6Nd8G7dA8Oj1pHlrrtVst
dPd+YnzCZ985ddKRe5fFR8bp92Q+6IV+IBiI8bH9v29zPe84wBd/ZMXBKZX8KvpSrSx7tI+yitU1
dZl9wi229kPGdL9RRYwRxI/P31/praL4Di0eUbPsDtoUcbwgyV1x9ntQYP6s2FS3Yd6qFYQLIIai
ffbQ1wO/ytyb58AUC6AsLlPtJUZPmbJ6a1nde0tXHpsmNF86NGhrg2meYIU4Z1FhrpIhclf/nJnx
t9xEU5rCEZJqU0L90OfE4v94d/tqIr3dAmYAbdDdWbI9KCV+0RDQsH3gaPznf834PRxKmtIxdXKY
qY8JztR/C4dqsQ5zgCAjNsNP8hN+/cJy4+ZnXmJhCiHfP8ZeBdtANp9FgwDZMmFejt26KgnaYirh
u7eJse6hKIW5D2Xys4gTNAp+ovaRRcKOoUrrXkxDPFca/5L6af8e3kyupONajg0FxjAd3f4tgrQn
kt5hNNAtVSNOPW/OgZNzQE7tjaIY8E6iTE73fF6mtuG9AzNZFG9jnrfnkRneFLHJpQPRn4Tdc2CC
AraRtiXWnMo9RC63MdGtD88uy1VBoNG6TAJccLKL9xIknx8M4dYJyl96zSzEQiS87BvNWKaeRge1
Zu/JbTnRSCCuNSrro0YeJtm/tUKRZZ6k4XivtlmtEyIAw5Ter0mDZk0VuVG919NwxWfZlnOdXEBx
LrC8ckbQrU1a6x5jk+gsBaFwQaCfQ2MsNn0E57XK8WvqKiEsoeww5gus8/98t6DM/i1JSJq0kJmI
u5Y0dV38njYeC1BHwsToYZI/avJC68lXtEracDPg0sOZSonawsK7GkDidnozUp9gTUozt0YJmK3o
PJUPhzStrVeUzBoTRoNdyZm0Lln4imHsbg1oc9QgCC79ZHqrnGhaZMQIrNqMAQvYXPtAaduc6bS5
z76I6DCjJrUBDmOezq9t02R7q6rCLcpC9VLXxRO4qvZngn7SoDkWX+opEu+ooEMMl2Xyw0BEZ4BW
6ay5i+DV2nkcaTO4gXGsyXcjkJn0YIXTbC3gDt+wAF6NxjcXtF04Vtee/oiEJa4DmouiWgVuDWsw
14+AlyG5Gr52cKdCO3Tm6EPFoZ3Y9y6jL81VB1tr9X3ahz1ugnQekJHXtQ5rc1pBfKgeeO+q1YRB
wvR0Aco8bS5JY6CCCQWqBkytSX4z9PoUuGHxIlpPPJrKXtLuc/ediV4I08WVmV34YpZauTeMIKGD
d6CfM2zJzKH+Ccx+BylErnuf8YTS9IJ9HxOgz5rxRDogUgo9kGQP8BXypPbKTuwuOETsNNfNjuDU
mn9JLJW/R1VJ2zSlEDYLHzF98vfY2MI0RYvgHIJ0qj/DJhbfB751DdeLAwaO3bavdiYgXIyBpEHH
IG0XDUe0ddSW3rI1feeSa9Y5hFkXjum7PyEEd6cvUBrjnBUUOuluwL5+GhttBTOHOQTBMFmje9eB
ZJJUl+1JC99M4akbDnuzLRVvmD5b5SFpBTI0PusIYIVzgIrzrlnQvDtX0XyBFM/4mIjef37irL89
cLbjMDjVTVZWA9TGb9sB5cWYyhAUBEmKIcOPoD+GpMYsutFv1zU4+T0lVnR2PXvvuX1wHzqJjLNy
Huz++uobQ1rMqRi4uUL4YjC3iNSIlm5Psk844zUzxTk2b5C+LkEChWtbz+PzZCHza9CyOWsjrqJ9
P4gfMjBqbLF+DWZ3iVKcTDCCxIaUbRLL9KGop3JfMkpkGuHU23H0YPJVukHoLS4rFRBabOsBOGe3
uytrWUDOfze7Ha0U/U2rx4JPBI0Pjf/2XxJa5d8TWokfhnfgSssggtmcw6P/Y0e1uhpXk5tlSzsK
zWXgQN/TRQpbJaiDW5hxY/Xsx4C9ejxaWtw+0RiKyArrssfUTsZi9Itxp7QuvPcG0hbBBGlnqxh5
VRU57tKG0bcZyebZyLzPj4YRc5zsuujFrapoo7tqOnYdxhVVilzgcRXBJvc5oGT6EL4j9lPr3ssM
eDLKXQkPEfD3ElSVMt/RUf/6/q6PDEUIBkmpqTNzGStd7IAAovFJLe/u49z8l5X+73WBDbJGMXtl
c0XFZP1W5A1aXoaVqEg81pKtsqz8SURBeJUTat46oC8UmdVODqN+DNLyo7DMc8cN+q61w8mb2ve2
HU+VPchrTB23srqShAlDcj4D/EOVNRL3QT5T3f+JAcr9/Odnxvz7GsJUhfVDKtsEumL8VtNEij4+
Zz4U+oBlmTm9tHmD8sDg8P39bZYXOyv021uperj8mmutNfAwe7tI7bXNVrPLOuzICRy5T2S4stKP
dZljbkn2idPbF9+K+6s/HVkRUd5zwmStym99OPpoJao12YbIL5Dd74lf794i3aGFZf7LByT+VrjZ
2EgNl+rHcqQr3fmu/4+7uvNsOytik/5FIadtECf93g7t99HKP7ix/3q2HTk+wrwbVhIz3NG3veFA
FhuTa8FN+c9vujW/qXky+nm2/+O//8sxJDeMLanD+FFskrV/+3lsYOfo6kZ02C1cJ7p37gZ42GMs
e+ApQRJcRtJ1LhmpPn+9WH7Vg8YoCPjDOsj0mviLANm9czVMs3rj9uoOJY1DfG98G5oWgrRJARM4
Nr4E0EaU08aOMud5AiFSYKB+0hNIqIOnlRdbEx+V11iPBujoolRVclV3i3HVm6nV+cY2DIHKYWpW
dcPjzuCLRA8/Re+gnuHU9Zcwz8Ztor2VSZfvfUhgy9isbeqJol0WmduAndDse0zyih82BJhxJPuX
Rcuaa9f//Xaa0tBdx7J1Ajdc/be3Uy9ihiqcXFg2gD/7Uo0Hre/wpkpHW/Z+/64E8kQvaHvWZLCm
JhryCxaJow2z/+Swxe5K0fbMS7u3IPFHtNW6vGDdiFY6wYXgZ40/G3xjEIgBIg0rK2B7t1iHnzv7
oJv2K0Y+DVQKJ45QFy/RihGW2IB/1EB837wJnF6UFPdIp8jTBC7lMnCSL8zp0ARjYnXK2Hn44QcG
aTYmpUJQDCK6xDI4DLrMfkWidVcaUofLP9+G3zX/7++baRrUqLpyeNt+W7doUEbC8+Ic6yFaLOrS
mrvPzz/Lek4+nFs/Vp96+0ToR4P6/kyD7ZB/9QR7xKgmI5ZzaFXMn9zshULtzzz6iGheGIH1iozO
WPbdJmsJeB4b4S6YlcFCcDy1LNiBVi4pcQe7x0FZ6+PEG8bSPMKWl6r9sKoa/01OXt/YkWEp+AFp
oHyG9hxBhGE4CWkhVQ3lLai79Sg68C0dQEKPjjGqDDPdqlAZW08Qt5039o88MtuTMJKVKe1+p+t2
9kqr6abForh5poCpmZ10bvZH24WXgpbt8p/f5/9PsjweMtsgwBlFLWCr3zbVGIG7Lnuf7GY97E5D
54T7KoaT0cTkR5chtmkZpGiWQEoDYD/m/tif2sb5SvKIDI/Qqe4iIVfcy2N0JtjkSGzo7R2ukX/N
9/09gZKTtEkw5tyoAA7Oofp/L5TMhhlzgwjAHRYMQM8CxhHBMlWRePac4qtnJn5qy8hZ09M211AY
9hXxY1c16U92ZrfrvO8S2vjRJ8ABpvhtikKo9Mx/OfarvxV6DGDYtWybcxUn2t/DsAP8I1Hr9Nj1
2/zFTMmO1JyuXluUhFQgWX/6zuXK8+4d2Um3HOxhOn2/BHnATCu4d8ZtMG51Nb+21a3zb7q4cilI
f+LaX0p5qOGAkGonLj5T61ttI7qTeRog6bIwopSz/uqgtnbwpQUaAnhUxEh4quoXE9qjlyrmIEFs
7+jOyRv/91dXtvSesqJfReUj+L5s8TCDJ9nMl/F9OdZTnD5zdeNzmD772v+9purF855r+TJUL6V8
yZJXrly+pOMrV5S8VhrNYawcb5n2yoUkcaFV6Yw48DCBKaRydxXkW1iA6jNNOR4yGXy3ZYKXI++b
5/bfayL9b70Zx9AtOg60G0iKVr/f9OjMKYtIhlwKmxPmgVgFhpFY8vr0OKgDog5PHnlt8PaHJ4/p
HKC++lRrJ/CG1hFea1Wc62m+BnW2s4v7fUn34mWXLuOsdnVdJjFXrolJu7oW6lrmt0pdu+k2fF/T
dCMSmqso757Hx4Ch6d7wtbj7PK/rhPfkmWjP2RaTPtdNKvdG7J80hlNY1+1yT75QcPXzmCaiJba5
sdeoVg/67BY6aN3BIbbDw2x2+OsKoDupg5ccudzkGNMKg7Ijj3ZJOsPJ906FPl8mdJ/sLLIzXoIR
KwAT6eTChRvZSC6tfam3vXlU8bW0L2N3deJrYV/77ppB7LWvcXLjCpNb1N9yZ74ChlPOLXZuTXrn
sod7ld7lMF8AQhtjbQz3RN314W7nj0jdG8apRwXvKG5NDiDzGZ5MeOiiLtySWIs6uHIWsfEOOYhI
YuO7ofWzRLbqiUUsAT4/rOxhfl8ie3B5DtaPh+vcucvYMpnGS+eOxTrp50tHIf99ZdbtryuxbioE
03Vzvl/JBjLDmwZM3ASpeGVknIbXuLnE4TVsLlx+czHDS0t8VHvmtWjPdTxfTDRYiez+JL+vBFOH
OlJ/csXVMayOBEZrAXzJQ58dkv5AIGsc/UtfzfrbgckxhDl3H10HJoP6vcGbkqPnVIHkXGwE+VOQ
x+4ay12/HuiCP41jW128WvHrJNYTXHQ4jvPmWfVtC7lHkqxBwLTIAKl+/9H3CwQ18yzNYzhaihgN
h34bskEQoN10D4hqvWhtuykFXa5gxFyWIL39K7U5mKPsROy+RVXs7HgyiZ6aJznznzspLI+RCKQd
po7wr/9fj1Gh2vXBp4TZELGLvNgpuuv3S8ac8xp20t82Rm0vxvx9kv+Hs/NajtvKuvAToQo53LIb
oQMYxCDSNyhbtpFzxtP/34E0MxbpEqv+mjUwSbmsZgMNnLP32t9q9NtOa4t7Omg0EfJvpt4WX8el
Z2irfPj1I/PjlspSuX2o+AUpB2my825pkvRA06mW1QdjM56yPHMumrQRYEL/Pp0jfukVX+3WtTSQ
KgLPpt5PBH9+BWO4lMujahrPtmHkD/QLUwNMj5aPrt6QUC5pDEaQQBPd8YAD+167v37liniY/7So
4pVTTVNsbnqKZr5fjNpsNeqxXLBJj4Axh63biFlVnwvq/66uUwfPy8a8B3LF9LkTvxiU8/AxsvC3
SMS6SM0EMV3kElgqjbABvFsrUCy/fpHqxwco9RHDItvUoExrv6+UZNa2alGDW3xYmcGuTToERkyC
2ihjPMbYa92u+KSpfFBGkasM72e9HnIxnI+5UwL1+mq0ZefPyqhj150A1sxEMjuU9wj4e8P5ezfU
22fFiY/rKN5anvw6i33W+h+2cRuGDRC4TJYkY9Q8gycA/jd3md9M0ezqvcbCWed5EZlAV2lj3aoT
hIusV8ub3l5/k9ORcbQIJGOtm6WbYeYLHMP+PV0X9ZMdifJxx0mjQGFXYlHW5S1+X5pb5A2Sqzry
wTMt6Uib4jTNhkz4zQmzFALhlwImYoEq9h5CEBXiUmiJ/C1iDNavNT8hEGH2aSpI9BVSnwTsQRYy
B6+rvLX1NEiPR1PzdM3DefZdfYHFBsYpfjwf6rBl+m0aGGzjmwD0ZoWZGWr2EqQJOCKhpPmhibwF
kltorRonMzmz/6j0zPHmTWJoQiUK8qZSTqhRTkx45cMpHU6xEyQgKfl1nCDH5jAEjRKsQyAVAaxv
tEZ+ofmV5sf8IrVQlPhYIFEve8ZA2pqH6zMFhOohg1+EX4uA9uiHxt5H2ybELFFB/WF2npi5SuxP
L7EPH17WvzYfDSzkmiHrpvPz+jcqgd9EQ18f0g1Is0zdhSBslcJnX8Meh61waErIML/+NCofywG6
Lm52dLD4v6K+27821aB3KwRO/q7Wj7Y6odONnQK26qgTx0vlUffUqWigu4KWr7ZVPemL8QYfmwCZ
XlJxQ4CB+uRFfdxU61CyWbjxinTZ0t81jKas7jp1BdWZmcNptNoxzInhO8XYTdyVoNIgUcbl1BTZ
wECtfprX8fmTV/CxakOB2+HzY6iabSvyu1cwDDKpGzieDkVmgaQmSwtQTgQjlL9KZ0jLr3UDM1U+
nbBkUIhPlq90sIPJJECWvHLtk23cx0e9SRi8rcm2KDMrPO9/vjjskRkbtUhJaE3GMDGn1q/yMYP8
UlhvRUfUHsM1J7lKyxBj1dM4yspXgmXIQ8t0I8ylzTqbyfrVLKfiRFdUwdyQJ55JTq2J/Z7nm53g
EHbIFDJ6ZXQHJY3ul+lFMRKWX4QxaCfuNdDzsVYb0ZfBqKS/7TYcej15SU3tdVMXgJgiE5eWruSu
RlZcl3l8bYRpaj84FiDZ0jRUKrKm9aWze8fNtuS+wItwqxHM/b3MumkMUUr9OF92E99+kNLhL90u
o2DW+vj66/Os/ksJkoe9TJ3AMmjn2u/Oc5noTZc2eP1ni9l2trW0CLp1eNkirHMlEX/xWqsPeL6U
hyIr6UXW+dHit7rp8uiRfTtt67omWMzODdrsYDf1dTuNhGOQtsLBoEeEr0THUO6QCPnrF6992OaY
Fjtly6T0KkZ55Xd3DPgLedF2ZXHoVPuvbTOscI7ghtM4UqAc6hJccKfxOkBoD06t6gcJI+VXxcRd
FI1G6tdNgrO1a+6iVswVTYn9KBkrxlTjjVjTIsxpER56KQWtKr6d09o6E+UxfjEVxnw2ubSupW10
7DOZCop7tbFcMohcWlyJrvxukf02r/JVZ6ayZmhN/6QjrvzLqaPJxJOOjwVVzfeFTCmV1JRCGNPI
2IjI/mBGdxyXp8Gx9CvEiT97DfwUBQXef7LMacEqYZW2K9gOMDv/jzOhcBa4Wegyt8T3l1Gu546i
D9B0u7BkdvWmLpz1ZY4xpFOTn0ldgjkj1cW5t5Xibopt60KQxoscOZheslS95q1tPDijwnLRiv9c
yIs+mVWnklKVbK6qFNC92/G6B4DLW5wdatV8I1TkWk502BJrSl+LUSZ0XAPrmLfGci1L841UDysc
m44QEAa3PDlxAB4XPZ69X//61sfSDVUbkyXHXmnivvnz3WnlykiIqaoO0QjLfmvoJljxK2SH4kqF
BNqm6dh+ZADv5cUvB7WpXyHDDqG81dje+4LifkLE27Bk6asz9YwoGEWYiA5+sTqMNZMeZEiQU3Ky
6ZlOTwOuu+WiD9EGpj0dn+ea+ZW+IXVZPXQtNa2oI1Ms0lQG9mLSfkvFeagYjj4aVmPd9lLcnMnz
iyHZjvKjXmr9DXkSixfPRnxsB3b7sT7QdoVeJhMIKPWx9gJy4S3N+6dJiwixBJ1x09Z9z7iW0j2k
VtMENgNA89gLIEf/pMm5dcqBLXvqmBvnFYibVSfaW6NFpm/mI3GSa1lSJkzwR2JWdLMk709GKZI5
3IoWncsbmEAeJCwiMmbzxUntCSCdsj0qUqMfwYuZn6wb/+1WKO4nrAEUDR+QLlYK/2hUjCudRwpe
xH90BjbXyHyopu5PuYIxUjED4OfGfbmpjd9nS36cMXCX+qI+AHfWnm08g2PVnaHoRF8W4rwIjXHu
C7JTL7XNBNHcquA6+Q4PxPbJCkYTr+unTQ+3QPrPNtAeTbU+PBoh/5cNUzDlQSOLpWM0Wlvaw7j2
sZvLDaR4TkVQwdI/KbVxShKW5X2PwawnH+MgS6ZzEd9a4jzmU/QXzVnc5cNKyHCnNkENf+SQrSMz
FioRcZM8WH6kga7AXQWQhat9gK9zUWI7v8eWOt8Qfrswsaz+pqXFhnGqN86dzjD9rz9x5sdbP/4O
SzRx6P1ZgAp+PlmLYXbNgqOZkRVo+NChBHVbOvMgle51CEuunFj6Iat08kI6hnfppvaXPUarB2Lt
Ryu4iNHSgRTIVAHWjBSSffxqG9J7bbsvJJIOJGVKaYGaPyKb08Isr6UxXYhr7L+nODPRwkdOIgS3
5q5y+d9h1aqZhOqHkW7FjVaW89uQsadrrZS20Jzaz0O2uTS+5zcrBSBI/ClbIUZJmXUvvrQzCQhE
Q8Fcwc+aQYu9EHfRHgocsr6kObAap9ihVG2HCyNlWW4NrtyNmpurNjSQJqm8RErUkBAKGnp8ivsU
w8vaPm6Q0UljhzP02TX4cbnIxIKlmvh6NZaMHzbeUhVhM6STaYt5/1XLGJ4e1Yna0TK5k7WqD9hi
geS4o8l2A0pZM84tG27yhyROFxRBZQuilUHIjaHgwzCT6mkpLkA2KNFEn4PDcOQrf295TLqm9+qV
QrIFwMrotuyuV+liMnQTP5JBBOCYgZ2+tsAZbQC7IXh/smhSPtSdTFtjvcT/bIMa+Ps7RT6Q01sy
cscwjFM8mHb/R1ba1lsrrI1J7ljnskkFiCA/cZkBXe7k8dwxZHe2tJulHxn/0caE4LbR+qQAYn5c
E2AecHhxNJQBehvvHkSGpYHYIxLx0M4ZVRmGkPtBWr4Y8rZepAn8K1DaL/uPYqsBeJ2aRO8VPYaG
NA6lxlQeAPlod3Ks3i2QekgAS+8VW/+7wfULlr+gVoW35EbBdnXT0Xc+t40FJD2LwjYflBttkygB
y0odLjBkDslWbr+zOj8Tplq8qLMkBwNZszeRXf5OjvzyoImDlZu/AaJOSH+aX3I5+ca4RHVnEFRD
Gi/dqyI6Ei5JYF/TY/Ov7OeOgKEz0Tydm5hKHVTz1DHuYMdhnQ6Up3rZL5parCTG8TdMOuktAMxT
k5m4q+M7SYk/Wfyw4PpwB3YU0zJ03gn8ph/KTnwIZ9rrMOX6tZsChnN5LnfJKoUdqMM4VUM7d6pr
yYyaTT6Wq2/SerKWmsQPPZ2NG5n1parfj9NM1kDbasGyHZlfBphaTaankDL7p9Yqv9MnXribM7e4
NTHjA3an+thUm8c5PzobBLxFHrXnymQYNxkd+U9t7hlTplHjjDJLJxP/rcJW8mCKGbeyHRTfHvTS
LVQG15qpVfy+LaGiLEvzpeftO1UOg7cxiCuioQJli3Ay5RvpwZUOvHAg+OSKI0xEms0PPRMYjOZZ
DBXKUX/URudb62AiyZpOf5gj7EqtdpVjCLM34yQ+ESmwuzyB17Wl8sqqBEduNNVRWBODx0zHH2aZ
m6QxGMYXh+l5TE0bMRRrUBujDInbriM6zaDURqyPYZEzagjT1rqZxbfMXDt+TSuZeQRDzHOqh9TO
dAgPMqhJsIcMwHep24MgvqeeMHslCYjnHLx7iZEbmDYHM5Gh0stYpZR+oI0GfeXFHqvXdYiUEJZE
Sn+1H/2Su/jB7K3sjihyxgdqlf9Yp54NYl64eQ0ZORpZISZocV7CkAMxvOXHtFCq87hRAB56ufWm
ZjX8hek8Xy+V9Fat2oCLzblq4pCmq3NddC4FrajWc9oZ01MlBabMyNsCvfmJrfYf1sjqXx+DccTd
Mv/30MvK66+funT33l/plNbw2Si6aogizb4n+ccaiQFjDPGlApqYjALZjzPw/jC2Aq0NMBv16WmA
sMyQZHqyV6FoPTXWCZO/nZ2xoi/9eevPVXTulTPAOuLTp/nSVzSl8Ioei+y6zQSqX1EDAT67TurV
7oXaONzUK2racIyFOrbfu6Y2nGWhdZcmIHyhFYXqfnQikNJh2dwylCw5ZG16bXObSSHqm9tUYXtw
Oze3jRSibtcghWiiM2MCXnZ7/p1dsxKilbiDJGQvpSehmYRaJ46Ffo32Ix805CjM3XWN+UC0bvO2
Wpl8aJ2+figBoxPOtWaPRKCoN4AK1PvNaL42GnPOl0rjgXgd46vTXC2+2K5Gc02cK7nnkn11dqll
SPA2WuZwLcNpFhpm2jFCvRku+W3Lz4EnEwJshkN+m81gPUhbCqv8NjXD2GTsTOiBLa1thOYuKbsV
eSDzQZlC1Qi3KVx2rUaoWViWw7H4ocW6orYI4VQO1lWHVrlcyXtFSX1dowuao0uhCEXdxQY3lBLY
czGNs0ZPiFbQrrI+b0ARpRPZmHDbjPEEEDr9is8JdRHjIsE2BuRSLmPQQFAhqUjzdQ1k+Sfrfk0R
ZYKfFtBc1A5ODJ2avMXK/91aslXMSZfgvENbJezosDISRGQV9I34yCAF0tpjzD5FOaYzN+YjdL/Y
IiUBTIVLcPMMv6l319KlC44U3V16V9OFjF0WaQG6m0tuuasmAYd54V3ApUcuMcm1AFdJjEG6AOhR
Z7iD4aqSOxlCC98OYP5ob7mEhkOXUOEv0dOo3AQnJNPdBMoQHKQdUbZr6Y/fNaVHxLC0ox9U59DK
uD5gLR0URjR3xYDTYqFyYtz0aOfHQRbqdjUS8P1jlLsVUS85jgKhrXVn2mw0cwA9zi7YWFqdaLVd
2C8NPwTeY7v9LiWFwMpi2BVrOdtF9OlQuiu2XazsSNtFKBcGTDHY6YIJIYAAqZlLRKacuWvmOgS6
OMcaq956LPUjw07aijvqWNTHFDx+dsyiQxIRd0ME6yES8NQDPLhixYV7wM0cBTasRvICOK/xcSuO
enuExsUuNAOpphyZE4TlQpBjZh312AWAirZdM+e4d6uXnGpCTzfJJS2GB4+2usbqFpzBlbfIjQ2Q
tUJYyYWbnFPG6TaE2l3V5vYGdDB3NNye+NWBOTuiOVxgJ8qulYAejFSpO9jHNHWZfos1IQWIPzl5
/ZH5x6E6TtWROG8WuMBcbB1z56GTxVH4FldxrCzWdAQHHR2WBzkJHsdsEurlYwu73BCqJf6Iy/Jo
5S5aOaGzOM5IdbsZq4k4LpxHlVcCSIFXJdTtosmZctJpddous4wo499kYpVMs9QzFaIgXcdylcm1
mKaeXFkhYQbTkDs3QuOuLXNt5wi5gW19pR8L/aivRwLEBjKsyVmqjwnnlbMbUXo9KCd6ZHi3Rvng
TJ+s43Yn4rv7gE5cDPVErGzilvDznrJZm6KEUoPRL1IxTely8ogFO3mMOs2d5rkMQAkmePZs2aWY
ylOuV7RXyXqIWVJGkeEthbY9WLZW+7ZcnGbch34+QeZxGNil3JLc/e9QUOU6WNarY73m42s58p95
3eLXdnxV4ldtF6htKCM7aOSrVHw19Zdx+6p1L7YuFOkvFl9HzyhZn4moTh6y9bkvnov1GVaMpT+h
vsde8pTET1nMSOIjlXGjerR22RaDb0LZ/EXTH/r8i6E/1BoQWnhCTV0SbZSa9mO+ShAp6+ivzEyr
Z+IFgg4L5D3LbbZ545AdCmxjX369zPhY7LfYRGKzdYQjig7pu2qiPPXwKyLRF62sO1IL+8t+WAuw
rnXBtqUm33hYVvVFbkyCKwZDubRt9tY53KBhqWrHmQetrEBw6IEjA3DNs9eV+aqjDQj8RAztjQw0
rFM1xTMiUGJZLSD9dSk/jMXGE93JL6WxyA/7j3q+vbFAOxCekjhYTmzwoRK7U8tO7cd1IaxvAOtX
RNkLQWbGBTb3Pw+pcqxEZtrWKjeTOrOcIUiG4l9MWKFkP9kj8STF1HEPYTj5CL0lMPqmfO4wyH9y
ge9NkncXOE449oUKzkMMue/e18VUo1zuNi7wljHo3edKFvB6IlcDLc6JPPDNoS0qRLv0u2LgOuQb
76JjimiXRoU40i5Fun0cb+mZStOPhikVjdTyaJgiHfzs3jClZ5rlom1KuzRZfrRLp8ijXTrs+t4u
pWNaU99Mg3EJtEb0SlFhBBlqTvHeMY3i0/deKe1ShlGXtFrJARwZirSS636oJYzbkduOlArIW78b
Ra7Xr69S60MJivKT4oiCB2Vvh9Lvz7eLnASrAQJDA3qaSZ+Cxjs5431yXe37ieoGE+XN+pp2G4Zz
a/JjmKcAkuztsh/GrsAskxHy2DIGHXR2OtOGYM/cF6r++6Aqhwa2xlHf6tGHG5VjjVOyOz4PfyaF
mD7974/2n3ddFxHj1xfu/gfkAfy9qCvMziz1eqcCbTeC0bTJhbpUnDYadivDDq8O3KNDmS0vTpx9
q3sjc7dsjR7HWQVUmW54UozZPscMUx3WxbyfVJFsmcnVs1pJ+mWcROxNV1XPMmWt0P5m9rRF6tbJ
fyMa6PdoXMtvyxBdJ9waz11U4chhsKWp2J9KzmYFTqrilB7UZ6VX2wenr7q/DbklU1xfljA3QIJR
LOjdZiibp1+fOjYr75d8NsYWilW2ysCKGCD4+dzVWrxK8erQTmxDXQ61NjRlIasNBb2oDSNZbBHo
ZsRKyC4h39VMlE69kj5KByM3bLqwZUNQnJvTTChCF05duLI3SMKlE5sEifm5JEz06zheM3oybMLH
68rXhVBBi3C9VOBC1gvtkLX5Ibmhmgrq+Yyy6VzsWssz6ZRIV04mH1K6wjxhdqlKoEDU9fhnXwqN
ZeCQ1Rb5mMYGYrsav7EAJPqV5atpIKdB0Qb2Ahkp2AyhOTktDc/Vk7qc5F1Oe7aMk8WxPRstDDW2
q+d+O+cFwEqhbBTi01ewSL5Kw2WKr0N8NRuhLiY6F4T1tdpl21cKwaZ91XctZUhg78QepQyHMuzK
EMZYU4b1HJJOks9uCjVgDtM5LEomkcOkDGMgZFNoT6FUhI4R2hiMg81K9WtfGBqw/pkgl6uSYE67
duM11sVxgFjM14WQYvGar5p1mdeLwTu9XjCijtHN1FyWXZp2RnJ8MbRzOp0BXebTOY5O6S5NOc3D
aYWzU4jj7FCOCLCtR9wF8Y2wSYkoXfmL5m94LegPzL4GaLr3STsld7SkUdBS56AtJZR+qyYwqQGa
m9OQEGJyGknkW05dejYN2L1nsz3r7XnazsN2Lsm03c4UEZJdEtPrGgP5l0K7sFPMtAstYbaJbXzV
GqF6u5bbdWMHaV+NXelGGzRU7CsaedtXX/6j513nLWfSqtyrOVCmbe/Xn7F9Wumnhw0fMQvWmmPS
Hnec981ZRuLKgb5pc2jLJAc7YamPVQkAm1Qx68K4f3abGRUJSHnSBG2xQONSl/ZmFEBguhL6HaPY
GjCxBuiFttY9rB36WvJS3JG0qR2ZeIi9UUkMrri68HrDdO7WBHbKUMcdzj6lc2MHFqoBDOBiSQu7
AnhooYNpsckjigJbTGK2xICNPNX10Syl5GWzHJqlQ1Z/4vXnsfDxdsNALo0lALI0aGzx5/8omyxa
3rXZQMSZPB2/azWPqIpdchSaVyL0nM6NFlfq3J7a1uqOkZCVe86uZPVm5h9Wz9a9SPd43lmS5+yK
KNKBkar8grwRoipGn6YPImq5GyEp+OouimLL6Be4phW/cnwbhMCuzvGN0Y9Vf3J8Rtpy1S9V3wT1
L3afdkUR2afiiIgSTxI/JW0nITed563fmt62edBVlc1LB6Gt9JRdLWHEphvLbmG6yeimslvXPxSx
yLFp1AqVoKx6IUMWgs9qSNAIXGU/Ys5HIABR7bj42ZlBmzJvQLNnQipsvCbznqjhQSrSHM9WSf30
1pzhPX/O/TH3F4hHu4bORx22uVVoXP1+P7arrxh+Bhfa8MvVXww/JzuX8fv/KF59A2PQ4mutkNL6
a+ZvrU99HWFBmWwPDTZgHm9VvJkl5ejVtaeNHrh+xBwdobkoU1zSnpPGjUaXdGSUfYUmODiYyIQ6
uJXDEfgqJdS+PSrTkbUj2kwhphRQ1JHh6EogIgm91oWmyF12DR3NbY9a+AL3WfeYHJd0wJ1C2AZJ
b0VJ5aexn3Gx7CKipqp8KpnjLnJqsVrPrDgUfx19R4Gh5UsKzGw/UX199GHM2btWlSc/UXA+cnZJ
8Fz5K7hCdlUm1jXi16EmeVLv3WaxN8OlK71s8KrYa2jEm25qujlXySiU7sLzaNlHjhJrSuoYqxCD
7WiZjrosVICiNY8droxdsGDSzk01V5pdppILh8wSD/UZKzChdvYkFT6a56ie6niW6smOt3CRON7E
dcIl0fkj1wZXCzwebg8+gzWQKrhT1p2vG363/lCz+oiRq9nwCy4fLpxVKNklLT7jVc7iw21Ecusv
mb+SCcs1kjE26Y82w9oed1obD7ENxBNPrVfVtMiZkBeSEwJGXCSNLnuGuHGd0YUNhiUeMZJvaEIS
GR092emfuBi0D3UwBuPw/AKD587IgMe77UG2llBdVgzLeHXOFlX/a5PEMHnlhQErUhiGNr/uP05Z
433/ChvmQjxd2XzZ1Ho82L1xoxpz/NL2bRROKqyxAgLhq27lqzuYIujQkMhIkyx2SHbVnRZO9arB
0u+K9UvW6WSBxcntTkAxkjE+1/Gxojl6JnLXcsd+sG8MU3qzc3W8H52setQK4dPbPlkf/ktHh+A/
2suqw9AiprP3OyWS1uMig6l/MFWiaHNL4RGrRbNvGuZzKr7bf6RiQqDti3L9nCSMz55r/WyXQqAO
U/U0CYzkyRpOZiFkOUE1BjFzgGOQM6trCFlQKpOT1eA5OJFs5GmsxFLIxEL2dja382af9e08Fxc0
FpdpvMiakBNf2/ZqxVcShtHoXMv22jtCRRWmS5hVYU9ic+PFSxjNoWQK5cVtuisubrvpNspv7bxL
AOFaEjOIi4ptCoPEkblRqblE8SVOhAr9PE7neTpb5dkpz4l6Ghm/wDiSki15soeTwW/oMGInVNOM
aIUgINuGkMmvl5ykRag2T0p6Ls0TaU14rBEsTACtE7+gfZ7HC/ET43jZNKGGMYkW5ttV365ye87o
nl3Lis7aFSVLiNIqlATT8JMNHiiTj49tm5FinSc2Hjn5fWFYWQkGbQpIxWUpUUqbpJxFSqnfJRHx
YlPdaI9LL9X4+KfilSXQC6xrMjnTjViwGUonY4daDAS3UJve1yq2wfWIYWLGQ+mSx23djbF6rgyr
f2KcZ3jqSbwYtX64NbeKO1aKGRfXfFBbW/3VbgsvG/W/hi59qU0nfmJGu2NeEceVEg2u2ad/1eU0
/VFRdFtNeCGL5tRBX6ekZ8etQuQb7hqdm9owq+19wwT0YZs6iaUr0SKpJEJCDb174mNqsu6eX2pr
eGborD+OKiRWWFkkHCStiVuCLMfNqJpDWpH/aUf1baK9JAm5QuM2EgJSxA+qPVs+jCTiwirNuIeI
Rs6nkn6FOm6FPRdL7HQMMzQSnVtCSdYtqWj0zPJLl6hnUqNNWFIlXdKVADkQ6eZvqhQZp3jV7lZ5
Ui5jIi/3+yFrgVo1G8smW48YgsuZ+x676pKsq/zYt8pX3p/5vE4lwSSpQV+hV666bj7CvCfpoOnx
85g2Ua/cuqgJdaIePJZnbQbxFI9p99j9Pa24smz6cvf7QVrj6KwdsrndDiNJKxd50PWvjXlhBay/
1kPUnFdjIcpMjtPf1lr+KjdlcTskyx2j+aCCrFl2VepHEIMZmJOnDm6TBVQ1YvQ8yls43ElEpBZP
SRU+iDrXFbm+cP+tSJJuGr02X7EN/wW3rfq21AQeZXqMldEIHZsO06+X78qHax+/P3YObNGMppuy
9e5hAGgh3vpOKw+ZvHdjyFuxDYJkOYFNWBFQdMAWNp+M4VL1XBwmCymj1RmgLK31WtlS0EE9gVE0
tl4+Mwf365enae8/mrw8R3gNVVkYxvchi3+sqJNSz7ulI2YoWcWgUstArNNj57VyowOQpXfFjW2x
HO2UQT0mCjn27CdAiU5EIm2qmILCJSr4BspxaCbwW4lO18VZrZDep5iWtyEZjxNXYFIqslvOC7NQ
paYxiEG5X+V8AEK3X2jXY0tTIuXR1Om7TCskBVVKHRJ5jcqzEk3/xGnzEWxDTB5XEx5lak46uTA/
byV41K61YpM2jWcJOHOd2TeQmzHZyDdlqn3LRtjQ0BHp2U2uEfHb2gUU/1+/+6b4S37a2/EiGA1i
jhDnsMPQ6s8vopCk3i6UUnB9WbWoZGcTlBkMBvWfrW7iMxFD2I8SW3hEaNxBpvOY9M6euyH+lihL
9yfAWwoKc3ftZeJv5gpkGrC+hVKu/kdN9PMDBcz2TjTJb7g85cvCAuGwduX8uFkuA8c0fGRaCY2O
xSHp1ytQxebWicf83JQgNlfRGh+akWhbwtryAgBL0oKPITbuZNuDfK8VmvMktU12ozGHDawxi54s
i9n+nvvmaf9TXR4y9mA32VA5XxKLXtIInzJgwigLAKPTE1s0625LpGssN+2LBbVHKRNZBF3TcEmV
L1iTaUtTGV5lCgCYR50vZmuuePrb+JMTAnfm4xkxwAGApsU+bunvLUmEYo3cqvOGBAYMqFvshLbe
OuH+VaOPDxSTZvI7SlFPUinu7sWkZTghKknUkyYnWJyAa2cQlSSJIZIBw7lPJWnVhCgmEd1EbCzD
v1B9mnm8VXBugn9VHqiosMaP375XUzhSSqGgQjUFUUqhprJQX2ZFFJ2opiBD+V81RVjy/1NQ+W81
JfpHQcXsf1RTaksUVCilfC+ogN0zGKX5UVChmvK9oMLD4ns1xf63agoFlRyNoqCSEvI+Xub4SjUF
UUr5Ljru/6ymUErJNyE67ghKckYoxyencJ+qe/eZsgHWMb/GjU0gKn7+TFV9Rr2YMKxDovXLnQOD
+rZVzgleawhVgJ0ybHMPuKJgaNX23/2keflI6mISpfkV/F19zswigRwwpI9Z9KeeUODBO1PiU+Ar
qSjWS6xajMNF+dms0zcesfqj2WT016xB/rKtbCxaoqGDlrm8h+YKRK26MQf16wzH9r6urfZ+7Z02
SFLcP1Yxt/dxrD/IK09+3dmYnrBHk+5e/y3Lmu1uSCX5foLpf2M5jf4GT6s4NlWBQ7hkKnlLt8U+
1gCdbgZ+WU9iKnPN9cCqhmdV0qwQHKQVZtZgsarTTa/sHHCyDB0Q+2H8npmw7lQm3o9ao1U3OxxI
gS54Y8/R8DCRuBMVm3OflR1TCsKYVEP+goBX0aHjr7npJ7UK9IdCHtMSAhzOgj5q+4M55DT1c4oR
pQX2tU9VzYPFRutnAiGYa1N9r5TSy7CZ5bfUbr5lEjB0SY14Sz4ZwPyXhSetBTqRsOKoGGG0EZ/2
fzzdZO7x0sCc3WFWVBbOg859ylLrO7BHY+1uzDE6x5YKUuEy4NZ1brOrXEjUZpso1IFrCNOWgQ1v
m70Fl5MmNLELpk6S48H2Lccj11HPMcP6Wufbq1Bh+tmuOQnGXZLB3FiA8MladTDPgVEH2q5+DvDf
tbC56qCeg6UOpjrIZ3FM52Cog3gO9Dho8OjVgRoHRU0nxwcvNu9KDF9dfKVZIRnD9CMtAxpMX9wZ
vLzO18Bad76z+mrnl6ZvrH5u+umuKQmGXV0S2LVQkwTTHMB5GmZOB4MAah10c9DMwVoLcV0XBJHU
Qhn/Cr9EHEhToMWBMwVKHAB/XPCZxcEUiy9iw0eRLrThumMvv/gsQqNjzeRR5heZT+gJym2vUYRW
4uwqbx69OfHGhAm7z6ydYsH18/2BtSmtadl0LEV13vMWi8IqqqlVwfUPOJ7lMidKJiuHR4Uh3Ao2
ecBC3340rYwl/7Clj8xxkic0p2Vg4OI8Zy3GslwlwKzj8fkbnNhLb4I1SQayL1drU+6S+M0hWQ44
8HrbrNNw5dMVh8lGt7SpneRVnmdOUEI0Md7B4RApwE4nmSk92MfmnY3L+dz2A7clZ8qf/4+x81qO
HMmy7a+01Tv6QotrU/0AIDQZDGrxAqOEhkM45NffFayamc6stsprFhWWZCZZJALhfvycvdeO3eL9
/N/AQkbOtOlcoesl9K9CF9SrHsDwwdzrVk2AOu/rulS7g2q/aufYg0K6hCXFzKmWZCY8bI6N59hS
PmA4yTfs3qexVN6TzFpuRM7Xmn2dn8BvK1d/X+T8B58u3jcaAGc/gKpb3yXov70JHUKyCrdXuZy5
PWx7a072srEJfajTWwsGuUpTtmm95VHEaY2WDTNeS8I7Kuw0J8XO68PGsI2tCdXrQSQdJHYLTuJg
RQhNkuHSyhUyRqUR/Wr1OBdfP94odNxxy5m4YOm/f9tj/+3nTngxazhKKbIQB8DqHJvBVGLZVoym
2QOLhfQyZbsstYcbTIXeRhP3LMfmNVnAyi8633/1VKCQ9tBJ6+DCmDr/jGHU8mkx8zFX/LyGuFQk
tbi06/QdqIG7tgqjWqcOrPLUk7QKCvKsiYEo6b1CXKJBOcZifsmMFFVpnxO75Sw+3G4dMmZn7zLb
SlEGLd6zLMxrt/XqX4CiUBv85ULCGWUVVk1HM/S/7Mgyroqumow4GJdIbYIYyjIaTWUOXbXRsMb0
IJjFmecwmjrCNp56A1lUYsfNH38hrASUQIkFkIDZtTY49n4ZjAaoovDCrCor+N0xttszsM44P3VN
21316fJBmpW1bjpHHvBa9IfvP/Xa+CTGTm5sSfKfsLNH1Kjzrhc5cnoaBQoE30MjhuggzQHTZpTR
JK+alkqr8AB8o0r0v/9YqWW3V5016uTSvRXCm8QmrhV1RQlpkYRXWxfE1lec93Icwh2g/+/PzXNW
h/RJknA5w+gnYWNo4CiycpNWO2ZuBJ57tsm8S4zk1BC8EMTtQB4TQubT9+d6XXhXDOKU7r8/kSFp
g6PgEIvkStLEkWJFLiutxu9J/9dw4IPzZNe5j+KCbK9lohPq1Ndq6cYBYctQKETHztZ3xzbDW5EY
WnMivYIA1Cnqg4IRiZRavzUjIe80g0zYQbjws6zPtELqVyxxcWjTfNqOnur4mGaMsJoZTHiWNkCB
pmNtGGcQu9zEhhQkAJEi4hTkXLOI7SeII1a8mLdlZCAXyzhlFDZ6+Vwh8PXMDibzlLzUXteZaXiM
zu0ue7LH0QknHalsD5oAeDTbZO6od53bxqfKUPQH03s1Lbu8L0kliNPI2OZml+xHAFj77z9RCP35
p7psPFbfofnDfuKUSxc0snZ3db2M5AoBAZS6HA5T5/SHHrPuoSSagoSwxWNaVPgdcIeXAtvGevDk
vFtyhv9wQB9h0l2WSYaNKRoMDnJdRPPVnPM9WVEqzH0Y+E09tW+qx7mzm93jnGZgRspKHl0Kku+P
mrlcQrcBMmUXiuSMhD3QVy2pkbtoDn7SoplWStg78XznqOAgwPadpId5yLYXYuHsTvgd00VfoI4a
DDHugbWOewRZf/5J76dxX3ncxEir2HD5ba8HWS/Xbq+9K2Zn7vEOzdd/fL7osIYK7+L7o+/Pz8gh
3VQSZkVr1YmQY0mvmE8pzpO9prOPzzaeA3a2a89xCL7QbE44RhPt83ggsHdRF3JsCjjtfnr+bPr9
WWIniWAAO/NtonPIxtnQBiI/nMCqyz+eumFZV8oZaCasDroME2VkERZEUOVsL0cWq7K0cSydGuHX
gzMxt7KvmqHsLj01LvdiVLe0tfh99MclMrlwti7PYRHOvml23x/06hcZXNZOnXtT28bmWZ0yassm
K+bnZk7Ke4UJDBu5+9QCvmvqdNyVCi0DBE9Z3HgH/EekFn5/asE2e/H91KcvzejC6W/MIQm/syTG
c8RIxxGsOuc5jsSVeX3955N7/tD1yDlrcnPc9NPSHGQjPvozd5s7s1p1RBOv7LMRZmxdQsnK5qo1
yX6grGYYmTYmfAwj28UK2QV2DHxX2rUGUIRoDTcx4p2kv+NzDKhPaky8XEErm0r60wEhe9MYNTdO
lnQXOcmQe/y9t0ixOzBfDrjLCoBX1ilg2Q1O52XCtNPjf7hddNI3zdmTl16VpehGtfN9rhqzD18m
5tygIaI1YkiSTb8ccuIm9wsZsJZhzUCUMvTa5z99P8X6SFU7GwtCTufRVdJqS5w02gWltS7NSjf2
lRjuXU3SZLccUJpojAIsPcvB+Y4hdhfhl8LWH+qyfGxsrwkSqeeoeyMUQrUJE2tKDobo2r0qBxGY
JQhniHJEUcsISaZ06dqSEUTtIlTs+6laYfYwGvgyTbPqZdGHSY97qrZi/BOg5ySxKOTB4jtHTOeE
Ypr3RklkZ0QY23GoB3FUzDw+Opz3tUCmQb8o9SoZRiavXgcva0Q+AiigC4xGc7YJSGF/MDWP6G26
9N9PPWmPPt0yYk6sJZjcuD3vFIncirJ8N8/vhczyQOSKutqSC99dxVaZBCaVBTrxhPZanL05k/mJ
ZcJ8HkybsXk8Jw9NuotqXo3ZdRDTZMXyx5NSRq0SWKUbOLwHdnFcZ4SL10QFiBw63iJaZgt+tFiM
QHTa26FJf36bBZaf5dOrlyYJQcVdcorRd3upYu1ra4xu6IddaB1wdU0ZrPWSLNNxOseRzPMyhW7v
TUd3UXeR05C24U5joORmtQYN0ISzw7guGyPjMs/KnVb2M9rb4dNTOIyZdQZE/dzgond3oxkx7orM
jJh94fshyHA1ZVhp8p44TM2M01uSP5DMzxOa5qSLbul6vql55rxZcQU6PibAfvBIdz1nW5nu4F7o
8J/DZiJ0c0rUl1p64qNrzQsBYfOpiAYmjDamRKQ0gU6DjReY+CMGHvhv/uepJon0kNWM6HF92isr
Nt4X26xvzck0dppBFqMgWmoDs9I99KnicFPrN5MG00ukDpgwTDRb6s3YzzsmQr+o0/9apnk0a3lb
GTZ4Giq1Hw/LQluky9pQUn3DZ4ic4gWCdYrVitkhOmXLaPXTZDSP/VDVvPxLd+TKepvEqPRVXRTk
Nk+e5q9XrZ2B8oJRvUvsxNmoAABPpTffayauQyvWStXHsJMc+6JJjnXROL/oAP0HxA552irDJkfn
4P+XHh6hirYre0IGExrpx6TVt9wbaqiC1HRTgQGhPxjMCwK+liBwj6hcgA4V6eQwl7X5ssmyFzK+
+6AZvFvR6S8q+NdfFPT/QTiHoPCMeFaxeeq0fn+82NIZFLu0OjgZMabOVHLIjhbQWi4QyadK1d6X
Bf9drWQWTSJFvc3QlBTY1lfQTBQsJN4mdZMYY+E1D61EcUyO3gAO5vC/T/L8IZgoSn7YXxsjSm8L
oTkvWo6FVigEoUE6965ZSz/H2r2MrXuveIjmB6d4yOLH5PvRyEfDhvVwfnQj6WubUjzlgrTHZ1JY
De1pmJ7l96OdnhlyF8xOx04cnUG0t53lnf7+JgXL8PNhghmFdwY8mhbGZVAJP164sSFxyZppmQ+q
ctXaybAmhNHeDJY2PrugnYlVww+fDxoY36kAUecUsPOHfZ+d2to9tmpLCp1mihXOd9yDUlNJdwe6
kaTJm+F28anOcLrFCCivut4hCKTCk9+qeJ0ty7mwdWN6tkbD9nHx+nXD9UgcfBDkj8ib2FFevAYV
ld4jaMv0UpLPY31GTDiCxQYfrMBhzbXuaNqS6bVRIzcRrbG1IrKl2zK6XWRmPPb6vC2VSn3X3DdX
dbCVu8tMTBpPUjTzRVnYDvF8ekkaKsj3OU/v0con9158TQR6gfCKKDg9z0iFa6srr0foX5HREwx2
D6jPssdLNZ3KC0r0wNTLT9JhpruuTJuNlTMxZ7MRW9NV4pPGeM7HDU1TyWRoBX36YPT18i5M8TJI
nOG8lSTij4TU6L7rNu15LhQm5Lv2ClrsICsqEgIgWPT1/GKno8CYE6vbCccCIvFvacL3k63pmZ+P
6H9/dav8fKcAssNfB76KtYAAk7P7+N/O73zzvh69tg+YUBHxGSkP5jB+JQtmdXIR+0uOU4KUhk3u
2WNQ95zq/v4H+Cv/jWUICQg/Ajerq/2sVouJKuk0QHeBkUb4bmJrL52Gpq/sIlCE2Gkqa9kuWY1a
pWGg6TpjmPZI5xYBeXPU43Agj40Dqrty++dS0qMuOKqaqG/G+B3/eol/fa5vSJ3+xVbwF1UvPzRL
kkPThnYNa+iPVy5BbTxosM8CtCv0uezlCiAQKeDgd1HeGR8cdeZLpWco9vdX7Ls3/2PLxaPPAbrK
RuoIZe6n//GS5kbkMDINaIJgL1KKo21V1BIR8FBac/eTmSVoG/p8a1PUDAddJ+udEZVnTd0V083V
TDeYe4tWLeNscitxkoR5QTx2SkQo1N6kDGvtJkZhVLhI5Vp6OmUpyDhNJ5NCKPsASwQc3xh9yMHp
irn0h+tFZDEMZxdRk2Gi0nVgpKP94BX2RZJriQ9DzwwbJ8EmVM9BXHu8qPN47iEj8oOVkm1cG7fs
3OmbsRrnlVajH14QhyXVU+KxOiG+ZEwpt8isUSA091o0vRf1rG5pxBt7MyK4aJwrjy4slHosv7e/
uOp/mQG7tMehP9hnGq1Or+vHl1urCrKPcqcK6kkz78b7aTG+Us8qbzODSFenSvPLOlVOvXjnMJ5f
fD/pGs3Fqo60rT26w6mRX/lUZcepsy6nSSNbFFN6hL+mndGzeKMeOucsUdA/eG9B0ToiRYBmSGJE
F+JMwF5Hs16eYl17JmJYvWO4T5MF1sHb3J8Sl+JKK8gLXUheus1K0g7ZXXHFFvLLynixu6HWVvWc
6MeyI5rSUP9g6huNS5th5MxTOml6J+JiI8R825X5hVQGgfgmnR7sYViJaXTuyzF/VizllHbxcPdt
Ch6iL3Lgu190oNnnf16ZXJWdn/EiGzAIy5/HvrUbm7FCTHiAupZMGMc4P7zvR0pODQy59vwo2/Vs
rgdlrZrrSUH0t1mUtcFyK8kLPz8c2in5tkR/ipV1tbibPN/CUSrzLTABHjpwwBaJ99Zctkm35URh
OFt3Aau5tbOd42xZjz1nG2U7xdnySNxtmu8yUlwIWwwLl7PWtnK3tbvtVKwV217dcmrmxuThdFCo
t16H5nirdFvH2/TF1vM2yvdD1zdJtBmG86MTm/77MSQbHt6y1u01IEweaFvgCc3xWuK+ZKFZDc2s
B9mketdaIe+TOC8vlq4OxbBpvh+V2PAgS6bhe9nr7vvZhiiNRjLvJz9JrTQYXLP7mLfkCf+hZPo/
79P/jT/F6Y+VqPvXf/Hxu6jnNo0T+dOH/9p8iuNr+dn91/mr/udf/fg1/7oTTMPKv/0nl+l7Kzrx
JX/+Vz98X/7vf/504at8/eGDVSVTOV/3n5AmPru+kN8/A7/H+V/+//7lPz6/v8vdXH/+/ts7CR7y
/N1iePe//flXZ9g/7Lx/W1LO3//Pvzxfid9/u3iVQ/r6ly/4fO3k77/p7j91EJJ43FHBMHhhcRk/
v/9C/ScjdlWHqkwhbKCA+O0flWhl8vtvlvtPFmucg2dxClC1Mzu7E/33X1n/PMdWWfTCGeOwvWq/
/ffv/cPr97+v5z9I7zyJtJLd778h+PhpHKSalAh01g1XIzyCH+XnEWGeyVlDfB8O51SFqq8PrVJk
fqcXqMgNGR+o/uODogJ+Kev94l3PBj5fdwkKd6O1cxDJXdvjz69vZBT5EYZjixifddWRRM7S4ruc
IOB3Vq7fMfVnpgM8Y2HEq/WER3EE6jGeKhD4k7uyLk8FuekPpa1fmQxGFi1/WjqgLeZAXmnejxkN
/AtczYmFeS/qmfXMvfFYpItKShLZLDWyZ6X3m9miL1lVpwTlyMwqe2gyMjlz5Vab7McCB50/tO5M
WqqF7UYdL4a8q0LTiw429IAe300VC59NC6+sMNdeazw5NsIEa4b9ZpOMhR8BgUcVlsJ7q1LxupSv
S2Z8ALtam3Anjbb2TQPulTLcgxfamSPdXj0xrGBU8jVZYdepaRxhzDK9Kj5L7RnDZxawb6JyTaxg
FgPXv4he46Q+2PUbZFy/V6LjqBfXnFp8I1l2sivCrn50HPS+aucrsR7mjrtuMLZXLT0Ebaa7PwXG
An2AWj8mnJyRuXHRaVPpt5iLKyy7poi3WhmBGL1XGmdaNbNLwEoOwILsh8yyY9q2b128LnJyaux2
raa0EptBbjy1fGgq+ZBdIBj7TB1xOl9kRmqh7c1v0oNYnaCnjep1pU2HgfNxPkMYcxIyvey3QU22
jVMwPz04AzEpqRKOTkzY0OQ8FiRAW4a6kem0HVBJUctDfTCuh8zxlYSBNQq9AGnYRuGuIwSQxLgo
jUvfsBd9D2IS9YDMsRvIAEL2RTPbxKov1k3+6FX3jZaHC4ygJGPMFwexWx7i1AoHnW9U2Mouzaud
VwI9qSaolE9xRpyYNi7zaiB5MXPgKUJXKpwFOZY1oSf37myIeBAXlHUJT4swa44aotUOg2neD4xK
F0479bHE6I3i+F0l7sZxZpQTr7mqQmgdPtr7WMQH2U13tZoxEQZugfcE83ylQDtWO5Z1vHpq/xWh
8TfzRDknPPu6LaaV7HSJKirdGIlLmDB4ZDNGnJbEgEGqxOMgquZPyTRBndTMlw7EzwpcfM57j3Tj
id3DZHMO2C0QpbpOTXxndehq3a/GMyYumCpaMeVe7ZEOEC89WB3AlVfDeqlg40VvKd4kURbZbkic
9AhN6aJUycMbPUG/tx/m66rxWjCanJK6voEzVUTeTqtA5036JcFvKhc88UIQme3RKdJ7lcbjXRlL
87YXR+n08uAlw7VUIl8FpzCkxdmrTeHqrQrMjAnmviJ/ATbf2eKQ4GWa2PoIIobXSXjYkLwP4iZR
L0FlYdenxYANNzcJW3AC1Y2CpVo4hU73cSfPX8TQOvVn+dU4qq/CyLVR7Sf9vLKHe4uAaeorYsoK
oPZ10I76UfLaMyv1F8Y5+tOoeXQk4OGsmD9g0VJvB9JniohgJes1Utt1X+gBmgTKqB1DD3BVuP51
sYrMKHSpIMmvZPiOlNCOTkPHTHNctSLduByTGBb7UMiCvrzVmgUHRbdhGhcWDgp+/Xqqnuyx5g54
QUKhS8bfCzMvxGrLAV9SUJxNIeqRbOvTUl131yhTNmqR7C2U76Z2r1hDqNuo5Y/I88iQLJnCKxTk
6qbUlEOKeEgYV56RBIrR+kb3nEwa77X5mpeJOVGOjaL3UyZZm4rAQU34aX3NGOAk1NpfNFoJJYbM
kgiWuARGmFSPVTPdCfsMr8GwCyC4lbgP4ha9A81VHWOWMmeh9MyHOSvWauXup6zwK/z6MH6ieH4o
tS1nQdwrX51J0qU3k4/OiAoj7ySTVQZot6ueRAt5gOQc+9ItkTnxFxMTkmzdInCAn3V03RQCQYpt
J36Ix/SUY1Q+x8zj1cvfG3clHVxUGfYdywLfofjVogHbS4BbeYAKu4B9EQIQAMLOxE+k+4x1A4ni
V+5zsBa1iHGoPY5ueitJT7aJKln0+LnsX8umQPyp72z7rH3VFh8+d2iYF7H31GCGGtJhXZYOUIOX
OPlqoIYs81cns3eCF3zsspsxvU415w4+YCBBjg6eft0SEzcR9zLoGmdUbjbG2qwn3Vj6uWP6PauJ
WX4txsIOYG2UaibBoe2PetddJlnP3DnbNXBkMuTnUxIybeW2oqyeBZpW7yuziufvz3lLoDbRjAum
OdnnjtKxXUAIZSoTRXU+W/IinfmC6WZBYzT6OodCqY8TVyp5GBZj31J9zy3UgjZ3t3KWqKTyW6vA
VFrmxxEM4GS/RNpzRJZgOTKDeZOyCVP24GXh9GOIwO3fuvShkm6wjIRU66ykFvnCALj0nsFyoeho
VKQ/OoHIboeqh0JhXbT6TWmPYVk82NkT7yDOlCTkyuUS/wIubw2Od8xUpdfEG57BjVXJdYnIgvLN
H9KHSJYXArvYiKt4GvGvuTiPrWenZN4JMwo9t8/APnRX1eDxBqqugFly06OfnlJfKW32uSLfzk65
bwngrPWY5Hc20ny7GDCwZQ3ZSV6psxk6M3pz+9ApHx6ra9KwZVmfFUueSK21yzB6Qi5mIPsvZeW3
euublaBBe4y0ce0iOI2RaZlxGwoVMygGuz5jSDjV2wIjnRA5JZsVuKLelfpwqUW8bGqbv0XGZmiG
ZwuvWLU4ZK9M3TYevBsxaRcNEdQC/l3MzKdh98wEQILS+4rNeRtFt1mVhILOvV3qN/gkQAvWaOC7
yHtFXXNnV9nb2HODJ1qzdpgpJJhiLsvc24yO0gRmdVu43KilYMa2VLAgy1J9oY6hkIyyOAmmDk2L
MfQnI0kHHH4s0SN8A0exQNvH8d5phtyvPpZs+mBYGhMWZN03sXmKaBVN3AGuStdwIXUMjT/a1Omi
r+wM1PlAKNMCfQtvFQLDGImmA7SrqF3AqVnqu4QptIAqYpr86QhaXktvexfKaJzMH8XQxUDPztWc
S1qkd69nRMssDbLd+cZRkwuz8G4nOjUDM5rWG9d5Ci2V1XEZjo16kIb+FRvuh6zglnRj0MMCb0fl
gwAXRkg5PVPIXThNVXw4op7o0bhP5jhS4hBZiGf3aNWksyWCzvwZ7Zi9WyjDvapYO7jmNLd5tPOP
fjC2Bt1sGUGD7RSiKhlBDXyDfgIMEweiOJhzyR3bBUNCH1wbWYqupvlNQQ0zJ9fFXG+iqj70ZnFR
DxMQofoKkVXidyVbeWT4dAUHqN4hffnnyPsSnrioi3Y75nBl1KOlyl05dyEDuFAg542r9qAsD2mi
H5ils16zZNE+ZpHmXQDM1K19L198h/nVaBBGyy/g5sEEDBXhfdiIW90ztkKZHhzqw8iJ1ilDMZUp
PkDHacwuE8MO+ocmgRzrfaQFHtJx9LsZ4WCjEoHx0jBUMnHjO8qd7ubbqSl2SFtoaM3bgpeR3Ntg
HgZ24uLOZt2YuedS61VUJqEfu8VkddXgMlF7+1VB9PUyHUqHmcHWce+WvOLqMgOlV5OA1LBmLJOj
QoibuEvNbM8XriFvXNu8/UnNbdfjeRzbm0GtSmbd9dOIJTWK33mb7pVKCchkDXq6CQplfGJImMXU
D5EJmr+2doSjXukqYLpMzz+xPYSZO92UBqKakc0kLWu8clQx1gzLB/1ooChYD/rOya/7lJi41CaS
USwsl5llmnuEE08D6lmX9t+KDf7UzMZtZtchsJkeRQJh201xT0qmD17RX96lWfjlchXnBcIBSi9b
h76RBp4Hrl86EHQeDFIYiPvF7fBhT6ipOMVR5HjwYt2eDFWuHUtnMAOoNAV6J1BCykeV35/FtVqd
BEuDmjRPdqq7M7l5Gev4umUSTx6/wq+j0jDZkzRo8Vu9ucmnvRyMFQFSJP85q9ycLy3zIusRj1ek
3LhHuzk1ar5TUKlYFoaiRdyM4FQVB86xpHTJcQd64NL6S+72lah4pzhEliGOEGBDvZlgzIVx9cyZ
bVj1U3TPjHO9eGPIMDRwOeLqcCsS8omcjkjWQYVCJS/LS1desVmysbAPRfAQ7PgwqUhezsXvdlzk
aw5GuYv684j1JrY07PVfcVb7EVnLVBuCTU2yWAzVV/G68N5M+QWX7G6K4q1hkRRxhpuKEkqTe+zq
6BLpcU7SMqv5tqBXqrm8nTILrTldNFsJKoqUEgEKqUOFDkseTIDzqHFYKqK30ovIAkOeKqx7VeVW
HclpFl9EKK9TQWYR7nGHECD3tWsT321EUBvvbYVK2ntFZjlH7gZvV0Hdv17WuXFHFxxRtOb32U5N
c86bp354qKnBLPReTe6nrVxF1tNANixRhfyz3F8kVzUqg97EZeJmPuAQV5n8Sd4NlM1q1vkxS0Wn
3FozBHkiDIsaCzZg1AHxeNF5vlo8Lk3OpkxkKETGeHpWlILj6dXM65M58XpR4R5G3lpCIxVwxFAZ
rNtk2NRquWndy1L13oaF0qVwwhl0Vg5InvJKJ2o6h/iq3VlzF5jGZV+92XnLfv6BmBohbh4Y3TZd
2g390x02vvXiwEbx4ssWbxxKCD8XNwjZD9jTLdHvF+sc2CjPaqwNb4zAXl4dSni90IKOsZxNgeVU
Jdr3iUqSgDbJqafrLjDi+S7LznzhVjdWqmxz9Oh2HaOIP7WtEza6cdTgLVsMBLzEe+7V0p+inC0Z
qillx6zUOI30o062IRZMvxf9Dhfd2igedPOrLRbsBqYPPGBTw3VLiW319RSuBfr3sReQw0S2I3/5
KiNZbd02UWgMypuVpdeFUgPmYZUcFXwqGP9oRCjRigDvW6T1oZ4om6kZHh2LtaDhCqIt9usMMNBY
j9etA+xOz6AljVK5mns4CWrzXjr3KQ7RrXS9lWBwm8fRwVUa6kMsL8UcIljcaJxeJix0kfHVjsKn
MF2jPLvOPHlqKTi9zEWPjkygnbdEbi5wnK4m+0JWNhunpBGasmF3G6IqfWv02FqUbWP357bB9czu
047mRubU3zP2IFP15/dO7hb6LganKxBwZSZ8xWR1Ftq7yxi8zIu9MVMcVnCDuEK+Nz2PrK16jPeA
M4JnHbQl85fl3YBctlglI4uSvfN14t5QuW4kQ0mO9TGuN+jofmsYR1UpH1kTsCvs9MT9FIK8MBBy
lkf3KhvWWl2GywDeqSvh27e8URjs1vlK4prx9WU/Ey8azU/2IDLG9lZYVU+qLDjz1H4NO3sws3Xs
WNjY57uldHcJTXaUVqFr3aFERrCv++P47Jmfc/ExqxnC/XzbWdZ115PaoOJ377uwOqML8aTpgglC
cyLGlN09DzXhXqZK/+p4NlRlAx0ynLnxplBxoYKwHgEsuEE6vo6cXlvtBnt0s1ektc3rLPOlWq7H
EbNdLRAbxNUqUsavSjhxWKCIDisV7pyl9fvZ1NTDZcoC9wWoMFbU3Z3d3GfOhwpTToyUnSQWtr5i
R8CuOLgm+lLClmIWEyuAZI38InGbT8P8NDJYwiYec47aE0hYAWUvZQit95z77WWhGnFO9twGDTV6
mY0vqVAerMxlZ0Bjwtt7YndoVagK2qYfd6Lo9lNDN6up1/a4q4cjFcZKnWqK4nmjIOVcFHqU9vCV
xAX1trnr9b2Afxgb1GA0Q8fyhCDttjFyLt7tgptBsz+yHDQAFiSSfhQ3CmnMrNzh2TYbX2GK7XnX
RZfe2LwPJpNNvp5g8SF8nG1xJB+en6PAy67eRXpNgC8lbeG5L3MDri/aq0iUTBw94GU/OK7701KF
Krk7QJ6IB4VOGdqkfzePNdt+pHzZVXdRRk+6kqw5Yn/vlGqTPRLOsUlNDpxqsbUwhuQmFYT1pqd9
5hcARMbPdMqoGB2qRJXUnW5Z93Cjhksb4zsdNNgThrahtj9O7bkhyxHNWZ4iTs8DZb6ml1jzxY7j
kC+6G72YTR9GIN+Iu+Ek65yeWoKUKm/uY+Xs7EOd5ruKc9/m7YORda9tPn42rfSNlpPZgvipPhiV
i2brRV9WowKnogz1iBASKB8oXny2xob3StTRylCA+C7Y2Sw0X6iwdQoP2rCo6NrHqvYuTWBKfPlB
zfKHkSOjqm91zG22dzFn8sKZaVHLy6m0YKToFLRp2LSCiN/02oxuS1ClFjVwIh9R8fvI9Hzkwn5U
FhBWH8wxYEaDSvs4tHdlxN7JmbY0KZedJcgnpMAj/FTwikl00NNm8POqOUME8FBHFlkY+FT0GPuK
q+X3ndpzGLROSVsedKJoTULX/Mp682bvoBReiCTjbpiKj5qOj6KL28qT8KLjFfS57L0nvUGje+Yl
CMsFbSQ6ANUu6dTVMOCSK7uAC4F7ez4w4qfIaym3e140ClgSq0qbaKGMnMCHTiXFDkGn3uBRYKRW
NXeTGHlvvJfWS6cLhE7PXI6DJM6qerDM+5x4QpHBaXReS9GsZrI4+8z29aTxOxU1AM6GGH0sJuod
p+Ro7MFTs04IIHGjGxRIePwCCgfC/aMbOaycL5l9DXTZd9t35OCbbClYwiUIkubTKrXQLPZzhD4b
ZbrdeeuuBWqkgZLnJcJQCXFslSrjvTEwwMtDtYhDSXGC1LCGL1Ig3J3TOpyzlzh/WDhzJNaLZ7H4
YVqMlCHoss+KgQKywXWBX7ePmYi4ya1Xqx/pmO6Qu7S73muZiWtWG+a2izcbr1rnbDoNfXyfPyTF
tJ9r6GcOmky9zf0ihqLrRLztDXS3XcXeO+rMP4sCYEpkcKm0rtDWVe7q+1lnoqEZl5mrHJvYvUsW
phAcxHn3QRloC2o1pboUoKZp5rnORU9wB8YH71HLpDimGStDWj0xI36Q/TKyvlQnM19PYAppZMyv
Y5L6S1vt2TTn625igYcH94h0yFwtTkY56hk7QrcMdjPwNlju0MKiz5b8D9zmu5xsaAsVlCXaSRGs
yPia0hnWWUd4n/D/H3tnthw3kjbZJ0INdgRuE7kzyeQmktINjJJIABHY1wCefg7Y1W1dNdPW9t/N
xZi10aqqRSqZCSAi/HM/XrbZocyG9bt3ZlvtSp+1RifjgbnVIRHz2aWspDCTc4HiZBC07gKHA2jw
itratYu/KaD4aBK2CZpeAKDRNk5ub9OeWubIFe3yWhcGnkVqJL++oKZCd5cUucXhQ+aY7Bbsi9e2
CkvSuA397GCwGU0g6VrxcmvHIDZG0DvOLywpgjENFt62Pgwkh/bkfa6hXz/7PFXacx003aYqxU8f
bHNZa6AWFEtgIvyUTOxjdVMX5VubGb9UP+/qhL0PCq6NJJrQ3bwp0oLVW+pvWotXkQ5VZI9sAWe7
3CR1vS1DRKe+Ow7C25u7jkSkLk9eM7AjZWF10m2nz+3AMkdjS+rzCKp11MXThTf+Mqtml2VvJRO3
UGL1qpqImMguG8pdg/gMJACcL8wmnkPjqLbtAIKU1nSPFiP2rhWb1ZkbAonntg0yhuW0aFElt3Xp
Ntk6SiXHGRex55d0jXrjg9UYv2ND9ojdrF9GGseXAPhMY/ZYeF0T9EgwXXujpaiBHm0MpjT9WNbz
vN7F2i+PyP3etvaAYYv2WU3YfhyFKgyifterkE1wspym0UCj1iESlx9zZ+RYsY3CeZSUvO3twj9W
M4LhEvACMKin++SigQ7sPGbkB69lqZ/9xyUBn6OCX3RalainMrhTJ/q+Aa/E5WXWe89K5wuA36Jp
4mu1xN9pyexIarGaNwFndygzX1/MitvdaDj0rZ50MzPDG38pvrmE1+ogfzJpU6mWGuen9+CkrjxY
4Za01a0zjSOOg/GzhyS96QFXF1bubDHdYe9ucONMA9lHOkE2TYhi5EMgWy8Cimo7AER9xqhiZrAx
NgqayhwDSQb7u6YJVFWPMGGLPkp6Zz6rftiOAqN/g/n8UMasAgHvReS6vIXAJw86qL95adCcwrG5
KJzCOH2xfvsUXxi68Q68tJehh+BrSm9X0yK1kYF1CY1Ykrcrua1zTrWDv/EEG/CJ0MUuUW2zbecF
7SAjKDuTOtiQLJBAHcBzBzrfh86nqFboc9Vlm7j2UR119R4w3ZRFWW8xMAGddKarV/SCNl4DIHws
f1F0N0cYWwsMEZqfy2V/I2r3rSA+cQlXESpnw9dPLturCZUBCHnis1dS7DarcVjul8qoTiniOemg
YAdG4yWvQNS00CG2OmA0Xbpc12NqQ0tJ+eTs8BDWTPWCKa9P/nqXtrvJd4dzTR3IJneCCsUZ0wfd
NbdGGm5kuSw39L7E6Z0sCEqs464syX76OnT2ceP8Hu13PorwRQm9DqXtSCRleXGT3/ANQtKAFAsU
bL9xvpRx/raGZgKPFUDVL2I03EOYyu/ZaA1RN/jd1nZ5QUrSlBc6vNAmc+6zluesS//3EULojJpR
UjgJ+/DgF4gYUOtesmIkhQJpMWDOBcUJXh6dGkPF98WmAbhAQALv6N7FLb6Qd7K2qkx/V13xxE4/
jHguQzUJ4vskpDXbYiQZaqqIBCmIoeEqbNx45iCdXvOSwVmY2vdhsUyRpzEH6Cr9NjrDGPkDaHjp
xeR0YGS0EueMM7ABSBcGbklSLGwmy/s46WpSxs17FojhR9eWxAxqptRBUh9723hzgt5AkWZL6dvq
ouXwSmHJ3h6+7OEpd93iPynh3ZMWlNFULnud2MNJllO3CRKG722RxisXpth5Q4AOZoY+c5/5MwZD
53Lln/J62ZozT5Z0cD5dRuTsRKf7xDGqfd3VPDurnuMMcsTXFycNSL7pBg2XaKmlaY5etc4hK38Z
SfepN1PqEPxiNJWluPbahm0pnEx2ctQJc3SPzwPrNupEb2Oc6BeeXprKncp5mAy0qjhHvtVNfzv6
22GQeCIxdUddUd5LIbook0F1gaNaWHEQ8TjkGDvMYFNo35NVYpwM1Xa73iUh50MXN6d2txrPlZbZ
jVMY50o38dHwq49u0QGiXNk8isFAf2yM82ImXGsp7DdzDdClqn9x2rhBM1Ln1sTa2wxU8DBrVSLg
UObhMPehfU31sF1mcwDG7bHeZkVyEMSCNuOQR2EJSd7w5QED6rfKG69OFYesJ9RbFYZ5M7Y3uaHK
Pc+2ZAfmaIfiVZzHlQPVVt9j0wOfL5KfTJbYcyxcDEWxS2Y32OMTeafEKt7HoiF4YRU7c0gZqC1t
HSUe6YeSg7SNqw9Pg4DOwoyKEjZydIsK96wh/SHu4JYVtaAjbOCNrkW1azu6VTBRFlsnyd6MHtOx
MtpT24pXjdS0oS2JPDgrWREP8dXCpWIjQ2xVHzwlU/eYuAXSXD2dkoJKsMApOT/gY08m39+HFVY9
utzbfd5KTotapVHLKP0IXI73OYOo1Z/IBzc3WQbt3W/Feu861rPvxLs2nuyTm5DaM9zgyTDKD2NU
w2MVgLQPZsVbUiU27wv5/EIY5ZOdxdajxwGGbB/jgcke/GNT2XD3PA88VnjiHTSoei3wzoTjXSq6
b4YU/bFsC+LTpQfTG2rVUfO0xa5TeOdg8ekcKGlroh8vfJAjNaceGjqSg/Xc4oriHKiuDZneHYBg
7w1wgqxi/d0OIQ8XDk6dsa5+xWOcfF9k8cOofuOaT2/npZmfqbwDljDwCarMe+nHNnh2Zp7Z8Zhi
rFn/tZ7hK+Www3eGmz1lhcMTppBsjbKuPo6WZyCJMZ6ru/SNuwku31yLvTT98jlrYNqSE9wkVlef
faX41QkXbyyzgWmlazpcvdAjpUf8kx3yNgtYZwmwZUDCMnnrFfG8jY10ivy5bNBeEDRCI7XOX1+C
9Z8yOKAnkd55HlWPZluiEVsjsmCcOoAtzZ+FXaVASUtmLjgLjVkMd+6iZUSB95lFJbsPJOhkdGd4
2jwJWiZbIA0s70amyXiDQ0ex/wjK20UkDUhWvhTdTFJLQuWNJavtIGfjzu+y/nlK433qhvPz5GKv
8fx3x5Dpc+y6DLZjI9hltVPtirIF4m8p5HmfehUcCZIAGzVBE71YN2XV3I+WEdx5jE10v49z2z7X
LbLA3HJ0zJZcPVipfWj68rcRNi2Fl/JcJxw1A7JmvW/IS9bLFMtMfmyHcbxzOd0dnEZ9X5DXvoyv
BfSBezZq5f1S68+iTuttktus01lZviwJZFWVTAG3hefC7gbwUADqHBeUviChQYEQ6XNJnmtyAP31
NHWdepaRF8+XaeTLHtZxysTaLKrH1pDyhpj4hyN8+u7VWD4ylKUSLZRR65rtUXo6eBasS3tnAH1U
BjBS2UdT8pz527q1RULcjI4ZRw57YF8OTtJS7Ku6pqsDQ/e5cfLPZbVpy+GYmW557exm2RbjAkdv
nvdEj5oz27WHYprsve5YfWoTHnRcjemdWL/4o/Njgbq9SxlLda0RX5e6Ma7W+kXpyouU5X6THA0I
v1X6vkvBmNnSR3tikuQ64XT/9d/JsXF4HT1SojPVIHWnoJh4AZqXqVwrylRIyf3ogaFxCYc39Gf5
/qgfPJGQ3TPcl6WT4c4xWURUTZLRLfVwW1s2nqiiyGB7dFESGvMR9hdqCFyHi6mGjhEAQTdbeIQr
5EAKcmSjvW8Xz7kL/dlBIwaw6pcmc3uaAV9aJw7Rx4pjWcvg3pmNj4CBKatWbl89HfrY9CRy3lj9
mJGgm6HlbChnaH1hf7GakvMAqidDNqAbxDhysL4dNKGM/2PME9KSuttP9mx87znNSvJatctWdiKe
s0F5YXKPP6CJYYbWgQFWqKPcYGg9TESzx3hvyW9NVVK8NRFTzqniBXyAK0d09skCFnf2hzrGfOe8
9XrorpVA50pom2KHVE6X0mOmUTtJkW4xQAYRl8xy1zjgDF032GSdnK5dndkRvrfs6gzxVtUBnW9r
z1m6QLhN7Ph1SUz8OArPIffvT6y6bNOm6qpif3oJFpYRVqCjdMKWka4X3JM3De7DGKE6kQYCn/SY
W+PUe04c7T3ZeVQRvdnEFrg5D6TacyldOB5bXG/mrdf17MowiNFCNXL2HXI2ExX9GcLUCYdusWJG
2cHvU+njT7b75n4ep+ZkxCOeptRiOIQABPKurd+o9IxEyLhbY6Rcimy+DxQqBj9yOmgxO7dFBgil
65IzzWuwhZ32Rxo7zq3BhG6nAtBfdiiLb/FKtGNL/pxk4CN7fGv7Om5UZJWUF2o8ZHTvIlvPcXzN
JrakOZqJbsqMKLAsjlOpn5QdPySCanlvEMx5XeW+ZZkNtBYNfvZaa+PWOVKPHbcMRMffQZMHb0k4
3XYxFBKfNoYUUD3OgEwd6YigwVh5BPMbycFx59vLDEnc3Sptjvu0Fx9t7j4WHkjhZsl9/IjjtmBJ
31Tau59gexQ1R1c/CSgsGcEWO0bRblvN3IYwTEh1bcVTeprfTECm3/jGTVuZ1zrLXLo+glc7rt7L
2PyeDYTTWopqZRIT2yodOgIwhiQVozHw5XelWYff/KLfpqAkfsyjtS45LJq6RC1PCrJuAPrA/sAV
GKra2LhYy03bghMqgHvTaweBOGO0PY7f7QpUe0vYBouZ95wGYxcZBY2eRFduJa/RkEu9UWkJwBYA
/obxplBwj3Rj4iXrJgqzFeJFwdPAHKC39hPHD+pnl6hvTXxttlnceF6e08eE84s6FM4Kg0uQwamK
iwtF4FCzn3UZocWJwXzFS7ec3duoVk6x1aqeDvD8TnMBZUZAW6uVUCcVv4Zh7z2kyTtW2pcumGP4
qOIym9X4FA4NfgdWzjahRAtYIRtUehNkd5YKj86gdXqv7ScSncXRpbY+W6FRWJBoJ1mq/lQLIqH1
AB1Yg+4jN0SPGoLnSsYB9gciHJVQ9RdR8KwQ8WvA8TQyA+XsZ9tOAORglwA0x7NzHJ2Lqjk8jsTH
2aG1pGVjNF+vachhS9LXBk6dMj4JLGbA/53HtOks1EwO60OZTxTcBuUuEe5qBXFaHiyMDET6THED
ZYnYBZgfURZkmxOOsnQw8bzg4awD+FNezuU8W9m1mBN5HcRd3/ABuEjDGz1Ak5mMNeweLuUpY17p
5cg1ngvCZxFipxdyu8rbe7zgS2a9z5VT3qnaeB9MeAb9HCQbYwpIcyyzAOmd/dR5b54LYBB5qA91
jgDclxeiKCPnOx/lAvDZAaJBcQqT8eyMDyNoGQbcrr+1mlOl6/fFxwUq9I9qtc2oxvqwJYVixoSG
CblD7vqst/mDV6q76xsjZoognLyIbGZil6AJV4UP7p6R6/Yc6vZijuG1qMyP3iRwHs8M8nsESz2H
d7mLl89LWRixx3nbNmPEROfrwUfIAd88oBal4psUPAdjH7vViCSi+r5k/KudncgAl1XWbDwhPW0k
4MeNV7o5HoFq9Ryo7gb9rMcHjJo7GdbCtcf2G2XEDTIma4tlbIpykMeuZD/Kmf2u65aGaY+/jc3Q
2i8co4+Gdvx943d0ucyfzTDoS5i6+mKsX0Lb2Ne1H0NtWjiKsL0HZT4nu9R1qIu2/GOWZ80WXMcz
7IsL22VI1DPnmamoWT6Hxr5bLHu57dSbGxa7zI3lXpvqkZmBxiozz9d26tEJZOceqi7sdxLOTVQh
0snSptNiBfvG3VG7AzWJkoRS7c6fbk6Z0eI14sGoJm9vTaBMR0PfDV2WnKYgSzfMuFwSTaY4IGSc
CjVZcIvNSCNunp3nxFzMi5cPu8odvtsjwlMprI2sP3iQlxCvO5w8nn6XgtG6rJ3fsJTTUDOMEsNy
XcRJ9m/pREGsrUSxzSiFttvM2uVzjy1zzBT2yFCyuyuxJXI81ia2iqAMUcRZwpu6A2UFHjos9Wlm
hq589idL/Iu4EuWflrXxLUtFCzDPyLSbDlmf83Ydpy+O+2p6mCbskUna4O9tkFraRcLL4NvIobkr
aNSkllZzZiUFgleQjb3ncrKaDDBKjjUT119d+C00xGLx9lR8upuMZsjYaIqbCf4TPiJLUdYmY/RN
DjhWDoUh6/Js19iVi1VA3vHsIkVZMO6ODbr+IP9Zhf9kl1oc+rrns80BzE8p2QynLi5N0T0x/ox3
syvpwE04/hHau/Qifq59s8EKzy8i8GD57CONNDUjK/Pkff9rgAj/VQ2M3QXRNqKsQB8MA15i41cv
AknpQKK13DgNKVvM37wb6yLNxh00iY6qGIQ3qAB9Ke3i29i7j7bM+qs7jTeOTm559v+wu+VnZi5g
GdjXaSod4cOsMw/EXLXOuFVlWNwwEe/qXiYi27vlbx6ztOElpC3y0a+PHOovFaLCeWTDgu2ZoZvt
LMhJWzIDLfbtEUMijmi8OPIGs3ZxnNGXutbCfWAq2jUyKiRE+bvF3reE7dYpsLK41DdzmJuCTQ/r
vvZHgNXJI5XKLF5Wgf7fdRlZtoEoDBNFa66Y4JODBPaol1R/BuP3crA4GYNcuw2Tj6SKkRfbmZ1e
am7CxVb7KSeEkCGARCH7z/WQOfOR4esPGCEQqG62nXhIi5xmtDL91g4xZ9ua23X9Nh6RZkfJBeg0
5mNO/JHZhbf1pz2ru4UzR+7ryQ935gLdE+rm7ylJcWzYVrEJXMOMsPdCMaRFXkLn7zOcStbSbq3M
kNuyr+hbC5g1psydotldZjZ9zW3LnupGevgfencXk2WIXPncZA1M1yAJNw5n523n8+FreGI4VWSw
n0isUtuL/zyY04O31D/ansQDThQPSIF+FMzMtlPdKjItQ7WVS/IxknTIEUTOLt1vdK5jRgjr9rZr
nybafreI2inwJu9KwDPfTSbeIIhVbJx9/BcCBHWMK5XN17ihpeOgmhKdaWLZEL9HJ+h4HAFnn8df
tTK6nWwwXjDp4OydhdbFXJJpo+GMYyp9bYoBKBIPAVFKkxPAep5FLE4pnRNptYcGPeGpyRZIJtUS
oqUiKWO+mDYFGe9C4Yvv6j5qeBTTqIvYVzTzzrGW13j0+YxRCTi/fTdSpz70yUfnJ+3FoGeYlVtM
NBaM8NzHn73l1+uUhxTio13Zy3bwqwmsC3KvyJkuehzAE2ZPwUTCc5jAddDLzJYQZodJJH8nKqej
Zu6h6RuPjVgyIETwcYdjbDDXG4q7WPSXKVUduPXm3bTpGWhqI4zsYeHOn6tn1+BZgWzAGzR21l2A
Wc/1fuFDeMnCvP1eOdmtW0DGgjZ9Cp2nELLWvQb99Ixw93PiQXVJSA3oKX8IjMQ95sCIbEWjr84m
9ZQ20/1ACmAbDKl/0J0OKPBi8Atr82eu7OdBZ/ND77EHKr+JVs3PfszUAbQKPg3pPQZZW13KYaDw
Slc/3bIkMHyvJaXgXsKn360TdOBDWB85CkaL6zEY5r7kI0G2CwvCEI5vmChHvnW02/xFxbW4sXzY
lcTFU8AmC85L658lN39GF/8SzPtXZPLvwUoCk/zv72nIv4Qs/2Nm8i9/6j8lNP9fDFba0Gn/1z8D
jP9HsPL8Xrxnv/6arFy/4x/JSiPw/7CExTaIZgWPYDsx439EK41A/OH4gnGQ7/trCaNJqvHPbKUl
/vBsN0TA813bBE/Az/szW2kFfwQmaf8QB2NIANN0/ifZSuuvPBnP42eYHvIxPg3fA6b8N55MwLWS
tR31IWosrosDmVrcubL63ih2am7aOhschf3jGAyP8LfwI5njtGkK9zGQ0x2zXyOaa57O//YG/nmh
/Xvi0/5r9vrrVVlQM9bZlcfv+XfwCmiKDih5IPeTHp+YE0kNvc8O7vLApDhM0+GYvPuD/KSnkcLJ
B93l+8Sb32dtvdh6eomzfNn0rAKNl3zaiXp349UmVcYo/nhP/Fz0SMVrk+F/YTIgu/8lNf6PV+56
DpBPy/Rt1qu/xvTVbFpmVTpY24S/7FzR/Mh9vL05cm8hppBZ4nRuk/SXYtC8a4ukiHKPjuaWYPV4
l2TTxQmpeQA2qphijJ1zYwf1VQ3h22Q591jIIlkCFqWLeM7UDUbaPfbGV4OODmBk5BU8DDpzCaJe
ZvOu0OWL68YvKTPz7VRhfilIOXRL8rxwdMD9uO8n7IEhaIzd5AyPIaMiK5Sk9XmjTEtT1eh2iMjg
g+NzPOS3BnZgdyrWTNM5rdMne3g3q3o/Z/QN+f45IXSGJmu4J+QlEyvWz5HqYNPF/ZCI5M0kzc/w
kfZEXMzZmowZKJjt3ZPVu/vAR7EiXpWcbbSnkr/XT10AWyOzeQEjiEuPE84aryHe2bod7UHL/M2D
wIBoE1sQz/kTrs4/m+ZlrnBWZzKh/X3obktRPsddnxMUxqiQGixt67VdDcUP7TYndHJOnaa8G9R8
lal549bZm2dO6NnWS92ZtEN0MXueOhodF/v+8OiyzeHAjZm6fpY2+oL/u7ZuJhv/xjB43tHx75nQ
K3xePqs2J10AYtRezsBjiyD53dnl++A21BVerdY/ImpR2FbTAttSPhq2eHvavj0KwTgD7NU6LoAr
CcXwW1q0yLpT/95JtmMIoWWUha/Wkl4Cr/+RMkU8hg74Tj+jSpdfoEzYl1bWj3oq3yfHXdMuUx25
7BlrIwDfKnllEFmwUBbkXyfzW6nDEo+2cbSUw9k6+BUwP4++fhZvNgbpzIt6jn5siaZ6P5nzd5cc
l8rJFfUm3S59X3yEyXS1/fA+6MlCjlTlEvkeoQG+OHm+wayfHkQLIowh1Qf/EO7s/KPxMSS7LZ/J
ZOsEt2MiN0IV/NIWt0ds6YtJRqwlrEaghE+ZvFCzEVn+2YIA1WnyWJgx4LIBOX5cf1NNorXyEwqX
HqxkMQ5hmN4EM4HFZJpPlU3mTUjEK3Yw1B5VPPraWD+XGuBmGJPxyPlhAyDKmIThUcrKiOJ0rraa
DXSahmQzuFeXaj0f5lyFYmmjYJ6WCCea2g3lDb6kckdx/Ivb9i+1NRyWfB3uBQ39xa3JMKGxI8pU
kk09u2TUNf9nUt3XgaSyLAkaUoaTuR97PW0cMl/gQvUOvwmHsyryhvrajx3HquWlgjO5zuWx+fS7
sfg+VbLdEwuzSQ531zSHubaw697kDUYo16+icuA30X77EJbBqyhLIqaoRYvk0JFjK0IMDO8mE29t
WPJt/jS/TI56VQh2Y92SGxZcUc3PYJHo1sn6Jwz1rhZSj2PjbGaXNJKiQGajcxsUSHbbe/LKLflo
BPMLlgxslF1w25oEGLSzfrTObZujkgAcfU8NLtwkfeePc7Dk+MDZJmpLbI/CsDCyFTAycjFGpX6R
6pq0hoPVjydU4aDyNew8U5vYFTokDJ8iDwmHUxvnGePe8K5tWZBQD38nuMPmdULYZEN7LK0ZqZF8
pDhIlRY8XrjQgkBkHEI4ERQOJy7+LBBnzPjhTNylivKWsIcKc1r7Aj6cLlWfC7W4aYalzpicVcaO
XzJwkVE6udFYseC0Aaa1PmzeUtyILUtR0Cwvpep53qxPW4tAR7ESrlWDMysgt2lNL2l5dDo+WtWP
MZaK4QL8FSKBDt+qBmUMIzrPL697HhdsaklQ7OTkfVht/Z4v3EA9x+SNbM3bdMjuaUJgXMiPJyc0
PKYhH6DOuj3iBwXTAhZJbN0glTHhpzGsideT1fpcNXT9i6T/FKefouA5MTT8utp0jyOGF+52/g36
7LPKUZECHBFbu7+OUvpRMlKnva6x5dI2uBCIzFakc77edhgCt57NgyJxpkerGB8d6ilTv3+kyOdc
qTvGQhx+VeVsHI4L+GL72wUS/zL3j+s6TwLwEcH9k3Ic+vGSn1Y+v4jcZx5pvoQOpQgIwtXEK5NI
Rnumu2FnkHyKFd6JnhlFf0qkKndIWy9xQYOLO9rnHnzlAKWQT2haNikjgwRhm5VqGg/VMN5VHwnu
Wh3yjrLzL8+yuzGVGLe6WL5RxbgONJzLtFLTsyoG8cqNVHNjlnnzy2MDnjjq3dLOtGHY9M5er2e0
oV+sJnl3TXsvHf/ExJp1i0+Q/i08/UwGFjPf9vb8bDr8Chr+wkm1CV7PTkBq5G2pKUkTZtZtbDZZ
kW4bDUYFsAyxmSnAI655ITFYvWiimUs6qcWxlI9/HrB4YOzffV0eC6OqbVHQotiTW1nKVVE72eUV
VxHRLaertlU6RGVXwvvkDFIGVYKlx8EDS7Q4T9hXJDo/5N0aXee+C6pKbEWefWbK3pMa/DDWp2WW
JcRQ+YH0knD9rReEU7GO1tBxe9nuTJdaEDfAguENOEDpQSCBgJPGGDm2mRqDusTKu8eegUrG31vl
2fuK0eIvOxqIT5vc5CYB3RXupDfaEGqNx6+/2Gy4ZKX9blUVPAiu4SDP353OuSuy+McE0dVufAv/
68S9RO1h3BBEsNfsayXJygu8SgZ1zI1LUyUTr2vf0TifhbAN2PZ+fQZaNrSOz6ds3XD0qqCpPf/o
6jq7S8IPqGEQQ1Ou5SCML1NvHgyvJDMoivvAdA6+k71nKRf5+g8V4fNt1SIPai4kRXU36oQGPzVt
hoEt3Gg1DXri8AItic/Qb8RWGvW26ZzfBWdS7LwkL0cUxdgxnFNHXRzeFOrj3YZgkZyD86yTO61l
h88AHclpv8eCA3zVZjNq7lSdJo1bw0kop8NxlBgsQFZGZlPa2NFdk6oMiALAT9IjxpNiY5G+3Vt5
UJJLuDNg8219MNpRy3NQsrnJa+LNsHv4ZPMn2Ckj0T5+vzlcHtKwIb7dTWoL2BHvZh0DDE/URjne
ozl6n/44/CiNvj+2zOkUEyrFHXKIfQMDezcebOeR8rsWyDw8DMPpGIHLNtmbKtj5vNJ84syyXvNI
CRRSKgIbFZ9iEoDfYO2xW7h+NVTeTdG1NYG+GMcOgz22Y+amfm9GRnm0oHcIvdNB4EjYFiFXkJO/
ZjVW1yonxbQMOGSLvKm2pg5+u7+GpPvgocHzmeQFHTF8Yhwn+LQU5QBbNrMVk57NpJlktsKLLA4g
ccIr/LoZp7l4n/DKqLL/dNaoa2jHp8pteTzmrBZ2eArz6dMhhFqu5wVPy/fArYkMK/EcYKoTqwlk
vajdnkXLdIJfPcoKOXfideZgE9faFzrHyQoJFEebeK3SOOq45RHbHvX6mGVmif+eh2/ExGINT1Jq
5aJljdyknnDu5bi8cevepxMxIpe9B+uH+MWSaURWzyvhsRohTqHcr3vUMLNe2bl+03VHFgTFhLs9
v6iCUpyKdX0RDxq42Oxw82ceHd8NNnXRsAwdvKz50ZbyU623ctzCkzH9IioyfmunY5cadCl6ODYo
hMCTzuonOEMjXZmJuekMdes5VcsBj3eG6TB8i1DvGNNgCJ5eCRnDFqFdd5dnL1o3M4SBewgJGzXD
nRloGbWyQWyXJOb8NBCSykt88ZC8OZ5wYYuKuJAv1uL6nPhPr8gN19uJI9KmbviVNU9syPHLzoeh
EPfp69dPw5eoN0Ggbr6OT6HEISdMQqO59ypiG9dMzVB6WF9qhx81lOOPwGhiXNo8tOuUTRTCGMa0
DKgsNMYokcVrIa9fG2EBbz4S46/J4DyOJjhvHY9Hb0/U2CORHSafDIVwn4T1PREUk0tvEVsQmc9p
YjxjmLjoksXYd13uppCr1TVAkU0DHFs1A4NkRlLIt6Q3rX2YG49+QkGemb0nIycax62werprQBs5
/ssJGcxPoxyYvXEw66bs3WWBi73+zFq4Soc8/YXKP2bXVIckyIj9cgoIzfySTiFeGcWFYARsbrpc
7ljTcpc+pUmzEejeKua303oZrV8WAIebFCWvYRn5+i/jYFl7ww+WbaDf9MhKVVDcE2kimEX8yuCd
J+AAejhxmGnbM7Yazm/RZE5i29ofo+8EG0j9BHBy/ot2MOEWebXP2Q+bJoddP7SAHQQqw1eLJbsY
FkhrbBaKqg6xgocRUzxaf102jIxV+1kNVLOSKw9CvVc5XAJrIKhnQ+ImRznN595Id8BWyjOC46mW
ao/LkmCnTyCi7d0btB9xSXPCPIO61xNWJyJv3k1iLM9MavddFkD7ZPi9T4rx2cuwvoZ57zFc6NBc
VAW3ura2YxhutMA/S+SXClzB9EjU+i20qF+evTHfSXsms4pV59CV4zOJmpuiMQBZe/Z/I3n+3zQb
EPWOizvI9Ky/M18Zp+V1CNIUidtBfqxfZzTv1vH4/SXXDv7O10543o6WVb0HuHGoF/VeKKYR2sbA
niyMKEcuiC8p6f+Llv+NBhei5P1n0fL+vUS2/AsNbv2Gf2qWwR8W0psQPFF906Jr7V+ipXD+MBEr
HcuyvMC20Qz/JVqGf/hu4LkmqETXF7ZvoY39KVry88DEoXW6HCNRGoX7PxEtv1iX/+D+raA7z+NO
DAKAcwBjQ5ueFV7ev0NjaRENOzfU7s71c851TOyIJhCRsd363ITBdJwSHy90Zx6WBUBa583ptskM
NkFYvppBXEOUjYj59cc4OPKmHcUul16Cjzuedh0yj+HV332HO8cKuIcUk/t956cD9cdsXuaYZ6+f
VK8NwTpUB/JgAzk92TOUN1jC9YDj9afQDV3N/5uw8+qNG9m66C8iUMXM185JoVvBkl4IybKZczH+
+m9RF/gwlgz5Ze6dwYy7m6Hq1Dl7r0165SLP2Fg6E5bZ5Or7NDU9RDsgewoz7xd+GOqEKgCzgJEN
zme077Ui71f/ubl/aahKQcO4/HTJXKk7gPQcmpNctD8vmUw19FQ++MrAKJhMe+WF7Q72iLKe8Srg
R7PQ56trLYrXpH8yGIboH2KLCia/2TZEyi/IYZiQe/bAq1JsK35ggkrKkaorsBcGegM5lT2wHXNd
l4cMUSwlFgiI0HVvqwJoS2D8CoS8L9xs2I2GfJSF/ktnbMszRdjVLYT44thmAopEeS7qHHJABlxH
c7EfJWhBlv4Qx9vKVj8r27mTMSMzKGdjSqylnPEP7YtpafinAwbIOif5ytWemmq4njJiwOPY20Ek
hXPRQZRNa/sXp2+oPRqmUddbCffUJNWLXnbarhgAj7v0ARSuK8x0+g8fAfoqQqq5MLz4h/LgKHEO
9sHOCwcx+6jBZsKJ/pgThVoypVeM/mvPvEqYwLRCuxe4APNAM6mwKgpejhc+BL11Vd1bNQHhzeBC
lhnVL1vcxnZ4XTj7gFR45HL2isjT10TWHobju++fiC8t9vnNYSxhk/fjeUQpfnogLPjxRYs2HXlP
VK80/MAr5qxneOWzBoqx5JgmP+xwusMfe8TfO+Q4GkctDVdydvyWqFgXQOSXpnLL1VAQxli4Onyh
NsRJDy2vErQ58oDmVIxPT7Ynn3/wj98wv+d/PtQouWizsyLYSDjFJyZunuYZ734jaRTR+B45ES06
24SVU70iWr/gn9mh6Af0lzIHjvvgXPbjZkir34CEg9WAKqBU3Mox1pbgmlajYR06EGaYin/5ffej
z5vN999Yfv3GLFyuY7uGyVWXn2O2irCEcTG4aj2Oyca3xQsStd+NU8IPgHWTCcgO2tCCBEKVICji
CzpHXkhq6Pff4/NeTaqay1RFmPMCzmb9KVe1K4neVZyU124vkKDY7lNW1RfMWf/6oI8/6c9bxCfZ
kAVBIpCl4H5C6OdlFwDQttHkFCW4k5wkI4b0jBAQVFrRVU/lvZqsqdi6enUdFSbfRoJxafSQMwOH
9MJHduqCdPb6eFxqNZ3Q7y+F/LoyEgHPjkHIK5fDEJ++oc8DhHURhf4U8ig0z5zPoWiVVYmov87o
lwuS3gMHaVzNCzv9DlV+aWgk5cb4S4v+kcMl/ySdzlsb34ZLZngG1+3LnWm0wE78jp6uPRJ/WJV7
gaxyqOynSWGYHtFQsSGBpVgSZsn+/v8VwF82iflt+XSrPE/o6K0M04EF++ltYjrdi7yN1DoxqMU4
ykLy0hGDGRx1Fqgdq/VE2igqrX9Fj88zsT8/GK4rhYFEc82c1J6f1v8w4NvBbBq8GfXa1Wlu99UW
E81jkBc3jiw3fljchOvA7g8daYmG3dx//6u/TEBt4og8zj5kDZqey5r456c7dt8nVWPVaxkXN23f
3pe9e6qaAEy5e+ua5nsYTRffyx+lhn9eP6HlIeGrfKxiUo5KSNBF9Y+vpM+P3KcLotMStFwKKpeL
8ulONObkzpnE9XqQ4uLSM28aY20Q/yuG+sUR6sUgOpYsw5MeDTe21l6hT71q9bM3QTXnKUbe0cbM
dbryHp1DMer0FBT/Qfs2Nv0F5d9Nqg1v5MJsFFc8Byui3OofS93XJcb94zd8eq0UHjI8M/wGx/IO
eu6RQa3euNO7f9y+zwNXbh+UbqEL/J7M2OdS9b8Pj60RPhPrE/2hoH7k5H5x0+lAG8Qk0Vdi4q+8
A9XGu9llFGFMIwk4StqFqZJlIbs3slPJuBL/eqL/+qXYj5j826ahO5+mwFGsEEu3A0ATr4dJwRBI
M65GerZ0iOCjDJc4aXdpmD+NoD3Mzl42YXtPCuValTUQ7eU45LdaVz59f63mLf3LY+VRMwuJV5Tn
/c9LRcYLafeiqwFIiouaiqfWkFe0hm7q4d/49L98Fq+0a7Kk6ZbzeaOLoc6JymrrdZTQcpJ1c1/S
CV2UKMbwDCIM7yNnl1b4NP0qoCFv44uNXKrO73/yX9ZTGNWOwapmGTYz+U+Ph1dLadMDRfTr+bdQ
1iAwB8O9Z19p7nixw/pNmc6hC4337z9X/7qOz59rO9Kx+FDT+bSqVBqsX38krTYYrXenzF8YvQ9L
4KVXWVs9aUV2AwbxpverVbyanHFlmvELqzIwT53RMc1euRCz4JwG7u8mmo/9NdIGq/vX9fnbUmO4
nPEMk4B5ErX/fCagK2kCkVUNwdS7lWb3hlz2qSz2Cc2xuWUKKFXo7620bwOBPt9nTFwLDZ+9BodU
NT/HQV/lpNcankMWYPsWdSRtfX8t/1I0uVB65u0QlQwbtPHnd0w8vAN6SAt49IuHHImjIS4zzGSU
6r6UJfgonptWK16YqKCadMAj/EvYYfxtOTNNl3WXkhnVzaf7yeqR0fYNeKMFCQs9A3jacNg7wOXa
VXOm91yh7a4iZMfNUYHX8KfsJtCDQ+oBoTSn7pynAV4nGt74jeSmkkgfTeKPBk3+duk6oqtFjjzZ
tG0E70Pp32hAeWj7bidBFsWydcBpCg8mbR04tMD5L3VMOCSsGqvvr/fXxQttkTAsakN+p/wcMYWY
1AknUPHrsjcfbGkN+wLzROy5W2du+E4dMrbvP1HOd/DPlYmdF/URT4nJO2N+urpNryOkj1NwHIVN
IlQJ9sGaXiFDQTdjhBYRi4tftT9nujWs9Aw0iquHp9lyhiy12n7/bayv95p1iy8kbMeaE3E/rZNx
7BPlyhBinYbdySn8pZ9E10nDgS+aE2avx7zhpAZ5tevtBbd2kQ/DdXINGQdhNRy4SERPY+Cds8G9
sbpfIeMHKDI9/AZ6weglIybD7SkR0FPjYKua+i2tUCP1sHPpMujLHvdGFv7EjofBApl4O9x2nnvM
k3IlnWZtDt1FBawNcBQierIeEQw3ZcMlSmpmA0PPrNyuoLX0GC1KxUQ3qa8mBi6to5gC1Ps4ix/T
Krj9/rJ9uYmOYA+miKNqnc+Vnze9KdZ1o8BCRqALiI80L5dyEI9BaydLCxhqRpgGCYMujdYkeM/s
ytohgT3T/cRCR8//H9/mc1H5v2/jSpJxaFS5Hw2R/xSVYcZ0UpQ1mYQVQaF0ul7LMsfWXiio0FF8
6CUN+olMwIU06J1PPSbRzlW/vv8ac6X23wd7/hampBmK/kWfj0F/Ll2pGcksEtm01v0J1nIZvjlm
tg2GausZxWOBjanGePn9Z36KVrMsPtSg0WM7FLPYOZ35Bf/PTx/KPnQtmRBik+YPTt3xkMzoqYEu
R+bCDu63tox2o+381LLxwj3jJfoplXtvDLiEZQq/wiu1e2yO50QSzvL91/uUuPS/r8dRy5jPGSb9
4k/XBHKZipXrDussG5lvQOrz0KYPd07tb0vSEOnYw2oetZpJXzGnv6OfHzH0gpaohb8UbXcTjxbw
oeoNhMmrJtQP2ICAsST65dhsTnVp7L//zp93Sa4oJ1iWfYfWtvlF1Yc1TTXY00aYExqmrARY/BCY
e+gVTwg1f7jRTdIMhOmG3j+q6C91BJ/sWuLjoO5J0/isz0xGjQBLDdSzsoIU6XseLFGaPZXvMZFy
H9KKwU3qnT3JV5QmW7caNpmK3hjwPpldu9JssDGN5RPcOpicr93rUAa0w8bd9xfoyzn/43vqzvwd
Xerwj2fyP89cWxGQ1NMpw1XAOaTpQBCLDR68c9BygC6MoxZh/oXRYFRNSQFKx3UwrhrwC6lmM/+E
zcjbUcFTz9p/1A+6+eUlJKGO6gEdGVlsnGz/fB/oSNcAVWPUKU3ym2B1ed3ancugVjwOY2oeetDh
6COSjS39V/bDfiF8cE/gRKIty1S8Kx0WZQRUxxoydRPwYmWlRJiYlmeT7mcs4wCyUHnjl/4PbOHp
vy6uMb8Sfy4jFJHSNVmKSGD48hS0aWUgutK6NSR4klk3foOxpvMg65lOGTEiT37DQpo5qjhJ3XEU
K3CgV7Ku5D2pBptOT1IclURVNFFZ7wQ5FtTh/RGhx8rUmXnnXdfD9gvPUZ7gLSmRs9VZuxLyJmdX
23dG+Z5jaN7DpAPoPDrbKUO5lCYaAqigp1CoQtRUcjuY6QBwuqh5R2ZxQB3tRTFA483omwuIvmxy
XMY4RTMiKnE7kry1KLy+XRPwOGE09sQ2MphVxrQClr5JcmUbtu1i7KMTI2fEDUk4y94wrwz+jubq
IZ2Ysts1SgILvKUzw5JLM3kWSl6lSBsLLfxtacXjhDwQh0L+blm3hePWS4h+G0eP36RcxwLWT2lO
96FfnB2ne8pAExl4nU5KSgOJXEovfNaSMjltDJ4JFXm35QdN0EJTxyRllY6yX00fY8Wwh2lRetee
j2ylV0TVWl2+ouvnocetGKiiDtMM4R88Y4ipaMWbIYbLYGaMJFO2JMscji2Gub1thIdMd6/LjmfV
TnRGi35R31gK3QKFBGRPuqw+Mt21qSHYsYliwIumqo3ewI6fFW1WjO+2yqxsQ/OjWGLBiNZSH1/b
icvvj2Zx/Hh6VAuVIe3wwXRRDRcubEhnkhbIHavfOEHePv1jrfi6NfMgc+igs4Eh4csGoI3VGFut
h7M0N+6twHwYauetcMoXSwxIFM13gGnoy8WKo0Qwaj//8fHzke/Pl4ka0/Rsl4/WGVZ+OvLAdXbN
hARlfJe4lLPBoIAbrWoH4TNzbqFzkC8TWsUxBd0AvqmUm1Ka9ZID68333+RTvui8E/JNXIEZD7U7
w7T5m/5n0cyiKXdDO+3WljdG2wzxDMg7v+uw3M+VdhMId2WRMhB2eXy20/5FjOscttVejvz7ScZj
pe0tv04uHf9WOj9ewL7w+asIOwwBn1GNtrDycLZXQ6QjbJA8PCQZrRyr1NaRQaQmPCVMPPMo6OMP
dgd1rbfPuDZRIs3vap8plmboP4QzhMUWlUWbpC3eG2uZw7XbGH14m3dGe2232yCIqmULFC/qxbCN
apeVH5neWrNB/Q7COHvolmTvHqui8talV1YoBHh/zaaN/lHE/2VDYhCNiYJ8Krqatv1p0aeIGb26
7ztUjpW/RoyLks26LuyCx99CdKe7v4FxJTujQJjT678FXYy12TKTTyaEBMbs1DSHPdIEvAJQzv7R
6DVo+H99DmnyUonNVg+DIvXPux9KXwW+T0OIEG8Dpk8vtxrUkrkKywliwCuk2eeScI9royYBLkCy
6Nkk34xj/2BFYLFVK2503xhuHIopsyZIlVBAZxHLZKu3cPsHMZEeVCMcwMINiQFwylB59z28tqVn
1M0WS+KM7WVLKCy1sQk03wiqiYWOc3sH/PE1miai4RoIulML1GP+X5mNe70hcaVJxnCpOlxlinyZ
HD/qyveAWHGmeRux5dOt9sIWLDgdn95X6RwEny3iieg7kLCsRixrHQ5DlC4tKr4RTwY0Mq9pb8OE
UN2iqK70gbIuC+G30jyCl5RMPDSJtnJE2RNNVS7C0Ahv7Wn2TGolfjrXJLAzgoCdzvdQQu8mxwaY
gIc3MCSwcwvXd2v1kX9NUPsucIxt5XtzaDSwxTHteeXjdYakjePaUF0VRYeIfQC7LrBVdxk8vdJ9
hFs4EBVVYF5tMjSZZaeOVqS/45QTaDtOeea+AzQwNt0EH7nK+b16TNPkZ1V72T0qr/yOfDE2SG+F
fkheNx5pjCUQBeTd0TrIiody3nMzzp9ODQO2DV3Ip2xx+8YiNjsN0nQd6LFaIiPqGSIH2R6+RLdJ
IJJ/fFyMAHqRe+IdkSrYYWQ9WyKin6fwWcEzPWu69TNvEPoSgFGsWgU0ouA2L/MqIj9aidkoHXDm
nrWV5nxIKqp4ug7MGJlT9UajLn/AuLoRaQMLZ1QvGFVuu91AMQBfkzy2PBTNVTwSPVRHLWBCuJgB
PswTWRXlWM5uTpiH0l+7AS+VO+k/nS7GqBsGx8k1+9tMH4Cca7OLYOKsa+egR3Gh7yMzyM+K04jr
uEs6Rekj6mX03icGCvWqqT34NdH0itZVoEoyrNdUd2AZO7FaQ6YDKzOFOjwWHdSY8o+QPbyTA48S
vMphQrYYMCNFN8q95NDEEwgFdrK8x56h7GSZ2j4UIMtT8GoEB/neI0InmGsnO7UvcWHqUCmJMvLq
fM8fCEGGccU6U2ogbGklDbNdWGA57rPebY91Li5x5ZwLa1TP+VTxecBh8fHD/XP7C81s6guAta1t
3GtJYJ7Jq7mC1MyjbGT+SdNz4whGOVj6FbaFGqeQgouzakLHvvJbnBz1vLa6gVXy+ICqRuPUr3K3
xtsq4VkklUa9tE3GRHueXPKcEM/hrcCeRJKQQ5EzPsvJcMkU1oijRO1xY0NXM9vJPoiRoSSq4hM8
rkvvReYz77iOqAvxeALa2hgrqLFxuM/t7jnTynFn6Xl+HIgdnihJfMPOwPxOmyzvNh6cknMFv1LO
JzfuUnjWkDwOTqhdo83dVlpyhyuYAbzXkYtTTE8M7vVL2wtOeOZ9NRTdvvezmw772loDMRY2LHEc
Z1FUxf0uFPJk9sAKGn7Gyi5Gbz4/1XtLy/73d7LJfpDOLg8GSHFk6iSyBP0yd2iveDhIlgo95XpO
iMHikALKaxcFq/EFScB+zm1ypNsfY04SoJItey90ViiokWHoEOtRsqgS+4ECr/FCdPADPFnnNs+q
ArY+sSTK4A6U43idEtlWqaBBb0Cc81zIjxx8+5hS0DVJX6jpHEAG73B5EvFj6pxGwrAGABu+1FpI
i0UdHJCFV0FDDEPi4+9S01CTPBZWN44B3DNXuwmLHk5q4kFU2FebSKA1b9tXbxz1kxJjy1YcrUDC
lidr/osZESTkDfkurAB54YveTGMxBOvOzXYyD+wrDqD21Qfl4p1CwxJgGQJHDde+zV8CdCcHPxFX
jSrm6Ckp9xULxp2dSCgw2fRY+1l4a3oIKDqRXgLAdRC0+nbz8betUBi0qlnA75CSlCdB+VzPXFet
2feNRzKUS86OPTRiY7K/bQLpOstGHVV/pQIKtJiycjuVlBiqR4iHSZtthTy6pcYf0vvIhdoS1bne
EhMQ+5W34e4YKc3VJB9us9k+UXSNTUOtPINvfHStADs3eJy9pmn4AibUOlQ+JGe72MNDIOpbU6gG
028trnUoI+xjeIGxhdiFte7R+6Kv8MGdHB2bs5AbkXCrYXfecC5Hit0zWo7bUwXGalsOCKyrGGGr
a22FXmNdIU35mINVBQ3Ce1wRhlQ6iGfzQyEfstGpsQsibI7mMn+0vDt2KHNVMKiMjXhY07vH+WEA
hxiiOdWmrd5dW+4/Dih6151TMR9paq+7geYK2pCkAY4nKcr2dgRdTD/G3JeKrmTWbZXNFVRRKCFe
2+e0GreuQbUWNY25GMqAY7CGtGUMyfUJpNEBa61Isy1MEliS4oTa8zgoDWM4PdVtM1HQtM2JhluC
+z866V51UU6Dbtvyq2Uq3yt0w7LOWQksbWe7o7yLLFSlHZGI27TXsbcpMjz82LXR4ES9QhvewVfq
+Pp16RORiMHR8h259SIk6LGFdJfhTrtGNX0SYf9bbxodApa5NCtwgr5tLZraCSHXAAHQm72CJlpG
+PkMxcZcgr8mcULb9FUQrkTEyW1qJn9TAS5ckhLj62l5BV32UQXjq5OCyhiHwlmajkGbNXfIGC1R
Z5rSJ6fSs1DD0O0oCe0moodkvUYWijV5OqU10iAtm4EHIjoNuONEHWFN60R1qs36R+oHR+hVa3rC
Z1eiVTEF/RwyMRtaANOy1ZqTFmNvS1LAI2WhkwVahmsQeduENDjsUM46Nn9YbtbcfJwl3U2UKIqi
rEbVZk7TxjXfW6JSqKK9ve9Uv/QJoBrQt25D/cEAq30NyUnBiUopKQbJokmEQ2M14xFG774JYSrQ
jgYDmiWrNEfthNAMUHOk45UaDbAh8XTqUmcJKju+hK7+oxaOvag6wqwhb7u7TAM71YvgKWgaeVta
ib4lqGhY1+Ry9k0CtCipnevefy6SytzpnMq3rfFg50Z+vMvpL99XybiMYLMuVTlmPLlTfQNZZuVl
Slub+luD+R/J2o7yg+27gV1ESGZ39hnTbuJUXLWOVtyN4CBDGKarIjH5PUk24rMzfzV6lO0hyuND
BeS3tPrWIFmJtKqP05bjRfSPbR3kbA3oUdoRWbJzsZ3hMV2KwTyFsc/MKD+nOa+VeOwtyD4jOQnr
knJwUZQ+/sSC3ALG1YkWVaePN1EfLaTmlzFpiuPYRdsQP8/SMuKcBSSO+YGzNCRs7grzR4xthAZH
eEAArvFQ8u8UGWDVum8vQzDdFSFYuVymNxWUQlZ+cul1uQQkM52cgOT6Fj7Nfgjt8ejia0wQnxzy
Nt0qzDZ0WhnKluAHybP2nmx/Dgxpmxgyu23sdcjXC1Hb4YnxGxPOtr8ZCHIjc81eFEZo3+pjy86d
h+Oi78dxS+/PAwsbeaeqLm9w1hlH6Wi/ylrx+zL0ZnWETgDP2qYZYyJSPbKwiUhY1AGC7BhBg4/3
T+DLZP/FsxyP2PisZ9jVDNUTiySrUARkekCm6LF4a7WZ3br2S2W2AHFFamwnLzi0SXvUKw/CzhCO
LHrFI7624DRpMxApgMcPb5V0gW48jLyQ69DB40FNSCug0vyd59bPIOBxjhJBc2uX5brRTfOm0NJd
leVrrp0NZNB3r7wmeh6qMF6Guk9GrWNdQiZce8CnCAH7lm0ADPMGabS5YEUcN9MUSVrw8KUVaNSP
J6Ay850/qkdbU28y6F7yKKw3xlwipKZ9Z0SXtmOJKFQCpsaBvoOPe4TGb+knw77l7FfTUk1Dcrvf
AiOwz6Pp4qzj3CJLH2f8kDwaUVwcs3KHLdC7A/itL4q+vbHRbGymGR44J0zFEC2NojOxObG+emUA
ybjS35OJK5hHILBIbN49lhFx8oSD4RQe6Zr0ipdDi0ssbfPe6eap3BtT5q/aajvVWrAfgZ4s+6oO
jtHUPmuFMW26nHYGnK0fgcb4zO78mDC8KSDDltDPNO5qXEvOtsRz21DOoduwkAjFd5rkWoaBMeyA
dB2csethbDnRDromPJMDyMWWiFbaccLsNow7WCfBAa0HJTb+2JdPUIFHvz6REohrZOgx2FryMc2c
Yxi7REj32b6KQ7m2ohzwCmm0bNrOFX7Q6JzXYE01jg19VbFSNxFluq0b5yZH5oFnZdUbWNC9guyL
2hbnQATWwdX8pxEbwKoNjUfErFSRU1yDXaf13W3mHPqDVgY/fY3zkV4bGXVPHDB6xRPbeXDXTOfV
z5IE0nmPhbBywas0ycZxHX69RUMSDO6Wzi/pw9Z1B+PvBNiBF1rm95o+He/xkBBl6mUEmxHVXGfB
lYnWSaVesZny8qWra/yhuWi2ujuXzF50R+PnLe5UuPR4prNGf7GNG2EW6V5mEiYRRHW6TclPG3Xw
YSh59PJoeEjxzixsMKjnpg/3PIMDYFKDJugwOJfhga6qfsjn2DDHlpCb7N/MEtWBUWWD6Tkv1kkw
bDQWWkc3J7DiWb/ScDS1BqZ37lJsjLddC2zSj8iY9NSlnmoqzjgj0638VTH0W5rBU5vIeO9FzcWt
q5BGQ+BsAPXeTnYJ9CDuDrKYyHek07GwVf0UlCbQ6cbw1knzmOtluMVji0JoOrM2HNgaxCIJCGqI
RUGKa0raUNjoBKjcGbmHSdtBoTkWol+BZyzxPRCRolA9YXEat4be7qSPlFkx/CfcQd87Gsa61o7e
y0y9miFkIZ2xyVJKdcfJtVkY0lKr1ArYbMWLmycknbTWted2hAmHHqrarntJJVWUDcVVigShdYaq
oC60ndua5w5TySHyKITAQVwP+Fn3wfCWxc1d0yVyA5d9JC8TURI1v02ypp+qcxexy8hR1STkya0T
a+A65VuqXK5Klu1i+gcUzvGzHVY0izBHLz0p2UJ9HTcUv4ZtlIAvAJoCNCLwRNIHTReOgPIex0oQ
YA7xbFlXgD4NcskWNdkHzMz6hVNq7d7trGWhBwOxM6kNSK59ykeQ7wXwoVUs0gfdbfOFQkbT2s+q
HZ7cooUlvjEIsqWr1RIT1davTSXHdcKBeomY09snXfCQDf2mJMB1SZU5rdxBHqZSRMfQhY+RwxJm
at6sJuG8BDQ8F4VOYGELbXMVq/oZJBCiRyVgM/tJeozqYZ/EzbMqOOAETbQzSsxCfS0QRQ66g3eV
V33Q6rXepayB+AmN2i3XWrGC3myf6gKWY2fOTmyD1DfYiBENnM7cseeSY0ZDcmOX+ooN8WJ0Um2N
gDZWbDkHqAP36fQLrXh0ViCKSQUmfIqrhxiVtYiEvtxFGITmFhQQVfqqJ1SV4D6rRV+u0ayIiU9V
6iqJIDX5OUGr+CEvE2y9KDQvHIdfcns6WRz/AL1dV4PYiVkrgC0QUsi2lMmNRSYd5/ybVHdPqRE9
6F1AXIdNg61E3G80/aYYaOLBcGE97/rH3Iwvgc7YFgktb1GlaDhHwS2D02dNkRDgROWLnRr6TmI1
LWAmOAmJHZ3FquAzczPVuwbmNwR4dKioCReccx7rhDohxheoI8agAdnTvqW/AbSDgOaouu1DOCpF
j9ig0eKBSZX9y58TkeqjhfvgXGTmU5rwLDX+cPDdybn1Kcxhm6MXJKFzXQyQ2QZFBDfw533MxGyh
AlGTAWz5RHrXJxDYYqkrGwkGfJW8ga+O6uSHGuxqa/f3YzXJXV1RNeDlU+uILX6fDWiB4NIOtwmj
Hbau6QS2Hy8YbfZdJfVrjTi/dQl6Sx81Cu22nOFjQUlg4MGR/lFkDixehs1y29hVSDZuS5x8StqC
Nh0svxB4CWt923l4NkGdbU1NW5ldzrhEau9m4P8yZd6t2kl4S5U676S5zWEYyR2kxNUQPAhQLGnK
SQ3LebqWdfHbDOVL498O04pwDe8UOIlYG4NqYE7YL7RmJkgt5GL65g4bO73irFoPTWXwf0ZYGkYx
bnUgt2bNrhCqLrvXA+On03gAURv9DFmboM65kLUT8baH5HOURXuTVHRkwybe2UyT8VD026mnunGS
8jE1WEP5nVdtKznNJWgVCul5GwNvGfykNSED/SPpFdHMVvhBj8u7Ccv012AT2uApNiMyf1hCfLde
szO62yBpHfSgMfEdIktuzCHbcEwsF1bthQ9dMpJmXvW/LGqco+OIERA5VI3Jpn8M3XTLiOZHnJQd
5mrIEZ4W/faJI2nL8crJcX4kTvFb65BRTNu046RFLGmzAA2dwuhsATL41pFmHUkbllybhEL84Jh6
TjGGLoDKMk7Jp21R2d21hR8HG58cxVtrQAxvQioohySpY9e/05kvjmRo6qZLYcQO3Ok46jo18CS3
2i5qvYbj1LqwCOz1FSQJ8hjdNSPKCfOitiWDQR1c2T9/TLQ17Ig7D5ToMqi01UdFXtJ139K3wo6U
+NceB9VD1sWCKIX+xTCjOSLjh6/TvQ+zGVvoNNhTeQGBHlhnbyQIg7SGOueGyJ4w0CFrt1bavQEO
3mc5K19XNRx8aUTYIWdkaHDEtbvMIMKL52xshtFlQXKnWfaAMBNB9ry1rEL4ARM6aKa5ZFBEBOz0
dKLWiOC4tS9uSab0FOkHBzLzAqN2gVYreJBwTHKTU2oxsk3VPDB0geBgpsOmbu/imigOJP0hc055
Gxbme0DPWkfOTZQpvFDHRKHlLB3DZv5Z8WuChDgzd6Q94luveBQyDuY9wQA73sEaruWIGAVmJZVz
CkckuMnw0KQhMm1NmESDKzJEQ7t8MJlOHgyBdjNrk3t2i1u4eIR61dApRkMjhpSgA5R4nCRVwDhv
sLddLU4Nx1tFbocbqN95U3EF64xWelQcE6tDPNMz6kGGtWlJpl1L+n0M2O0dJYdDb2BOMDUbtlbC
VZkJo8CSzDIDuNt1Sys5jXROVOoF1JBYhQKYhVG0GhuX8yaNxlkHwT1GeUJePLAHWDuOZtFUUBMo
eESLUcWoDbzZwFnRp51ssa3WdYawOi6SZpM3Fo62NN01E768sNXXTarPY5wMsSJfQA/MmWPYbbtw
eLKjZlhD8r9kDiSDyY/TTcMyIpGz7RsnfLARz2013SSPqbhv6qoAC4LD6nW0dI0E9ORo9l0HMuo2
tTZdvA9q1TzUAyVDG4WHyrdWve/V545csNTrOGikLlNuh7vD+bbcT4RpOqmi+5dTrLqsay2k2nk+
vOoMeRxS7UVGwtoh9XwF8JgxKWC0boR3BEyJvQGcTxnBuK/bWqx78uFgHwO8ME5uhPQm6N33jGgh
TpY+1COnsF51y0hI3SVz1imeKrLD2eJo7GhRStFUYBInh3BRSUBR9RRAKoH8lZPYPFDwyqA84jDH
SY37nKk0aWb2dKs5aNuCgihjTy+CHYDgh8FgsoEyXy7bTu2JfdV3QeFBu8BOt2IHf4cCSmXKEtdz
MqV3Xi8BvF2HRUaICE2DURruaZJPLQ312dbMEiJb5wRwZ9G4qjh2v0XPtoEG8i4reJe8coABpRs6
fHZkNBUxQSbfmwyUoy20nc4Otk06MlMU6RfIr/lzzAI4uSyM+9JrGZ30aKANLlHVmuGmdvx0EzUv
CWkWgUXWTURa54C9sg3SO6l6+GXDIIH1tHuDp8JFk1GPqNY0RTertOMH3UYUk+Elor4EcfTeQvmh
GEUXdQqEB2+VMLk0rHaj5rybWfF7EFjAFCfejCCddsCCbtGlBmuyd1mHV2PV5xsjLC5FGnNSD+bu
uf+mal6nLsHgHDQjPWkmSHvvnMXzlCYquitdB5svAsEoSqKtF6QbsCnktIUbkkuSgdKbDgT4yzJH
jMS8j85hBKKCsLP9YHMOwCPARiu5sTnWuhXRBd7SxNK3LB2n38eIGHchXC8o36//x9yZ7EiunFn6
VRq1p2AcjMOiNu6kjxEec0ZGboiYkjTOxpl8+v48r7pQkgAVGr1pQBJu6uYU4e7G385/znecdYof
UpCsQyOCY294jKtpelcLg8Jq1dtoyUhTgV8bu7GscoQ70yGbbgKYqGmzD+qLadAZyRtMXO0kwzaF
NX5/JSJ4ne2fXZA7zagMKpZB8MdmNBrLa6H5CwB6Bnieke2qWk9HVLEUWz0Yaj/OvctZt61iqh9m
fI5NkBqnGXfAJvViajGAdG9Gwz2I1RLPsIh/cMPvkkE+DLzb49LkDVgjxwNnoZUyhYHWFHF/CPrB
iUSZOVugiO0uk4yInF8026NHbdjCBZtOxQRw00owLDgZTeaKR5FSTpQBu0Mcq88N07I/zemlGBnb
we3uanOoXxbKt2vqFkBB1Zw1qnhiH5/d+IuaGOnD1BHpEzDBtz+nRWGBWPNiSuGNQR2ER941Kd+6
zmufqLi8MczgWLTNfK9SfHD0XNQ4XlO9HamBBrQqd5NH9bwkw3PpWAUhZamoTLBCdB50VhPapJPB
xzDIKvIlvweNX5xUNxxkNjl3Q5tGRlUTrA2Ia+5Xl3fkH59GMcgEcHO3qQCm41Py+p1YsodRvI/O
rlmkjYpIa4bvzQdLVsE+rdNXKld/pAHIaEa3d8ecUkZ+89gs4E4QnPn4CHVbjVV69NrM3JiwpK7a
464wlXe/LOULr6hLAebAjZuOhknkb00GhauKqVqvLXB+FhnqyIVNH3YLfKkqK2AY/yWhrWVUjalz
hyGN1hMJ2YAHU3E03F8Nj8A7O0m4ZEstL0aiwJhzbnPHWb6KpfwNZBGCjhZ3/dz4t9IH+csoy2In
gA9/vQ+kLa2Uc5+eReW8+w7YmGzoKGVg8PnDyZmS0aTP1WOZ/odqAdnkLrcmfXDc9SdwYH/xrA3F
HHBj3Untq9576KF20MNZwV5IwAYtfHFCU4ietQ6ofEgk9D2/UM+q9u3A2BV3yH92bEOQ4XlH8Vzv
cURNoPauY+hcZXB2liEqKABX9oDLcBEo2DyWknoN+z0FQKAYW8jjrVfdGU3Gu7dqLpQUAM+49hka
+Xel8Wn5k3qNVfvopePT0osZtMf0RhXvfV5RsJPHBi69FvE4HrJX3eSvvSPPS+Vb4WypnRpnItzu
snUpNt2liTYjV7GfnRZQf/kzuSTKnl3399y4xmYaqpPdZi+Jo39p2TFUqVeBCsgDlNx6mbBwdfly
u2R+MmuHySa5ZlsS531snJ+O9m5nbX/0RXFeG/zp2TBRtdOx7shM7nZNehSzK3ec5Da0Gfup8WCL
p2X3yXMaW8i1d7XQYl/Jlt1pwWgovHMceI9lKX9T9+jTdbpRuUxvMD9fhpHFbIFZpOdOEhlNe1d7
TIZo2WYB2ymfgjCV3TGvBgiTKGYbwzpOpfnYJPlTNfFEFZX31bP2rkZslpZHNRZY58juMVms1E/a
LrcnCnFgyNksKikKOmiqWW0PNCVj03NC52g/e7+1m76Klp87wvPipzXDqfCBHle8vwWv1eR2ezuG
mrl25V1auoBZZPHhN5CxLcIGKcAxqx9O3cRDCQGKrVdxSyrsUQ30VKzABPZu+9MeCve2r7iF9vC+
5hxjtBsUw040Ab2izGYzo43NLm6DL1hHxOIBWRXjnYElB0xa62xdlWAuW/ZJobZ2Y81c4jIKgYJH
kOAulhpzQ20VeP4MGP1ijC2An4Oteh2aDs6UpsnuHPJP4Z/0vDBW+kG13dPL2bCzYN2P9HU3y5e0
l/QoO9fybFuclcG+qCCIp20+pJL5xsEHvi7qEFTLjWmGvs6OQ1HhAjFnHlRlOGVEf+0WN08KjMAc
9akZifobNcIVbQ0PJut8SnkYRsRUzqEHu4p48ZVCUEJNdlpOcbtj/9MgSVFbi+LUUDgK1fR1aJlT
AwuNiT+PC3AYUJEWUV+XbEWMGypZup8Tk1fngi6SKRGLZExTjpOYzmyfr3L13d0gWPyafNSZYsxw
gFq5YdMgNxmdFtRsLPYzWpKHlMX+J3MmwWkc0FFhfBlgK30bbQfE87CdE2TodG0hP/agBqfRQLaZ
+qNpVY+tCRk1q5KRT4AhQk8l2PpQSi/j1NM+V5nYUX5I2+SkS7A0uL9VazxqohpYOhf0Y93vqKX5
Dmyb6pfHua88VhrFT4NQ7ob7BVaDpL8kLrNW0ieUgtzkXLt2Rlu/Vea8TaX9RH8iVQ/7nDaiTq3W
TgSEcpuzyVa9KQQYdwIWeLChiOuanHc5PqrV/fbmAd2BNgbTazeu3326VrqdQOJwE0el4kidJSfH
iqnIobkGHnoGDcLdOiBiuVrjdpleCGY9yVRfKsJnm0RgM+sXddu6LmPYAqmuqi16U9t7Bf8HD9WE
SnxVatb13uNavvFRxU3KZvpsi4W2yfpLO0DdJYAVuiVXJBBqkQm8XtjpIS2b24o2mHLkpfIXQDsr
fW++XIfjjBgJcZKrtWSV41UcZv7PesCZVct8T6U1txskj6HBV8Qao4Yn60Iaq1LNST+dqBa7zYDa
b5bGfs+7MTkOGYkHG0N+Q0DeZQlmZoBzVwFcq5ELy8DuYBQOH5mKt3pRjV9d8+LTtnQlmaiDR3UX
joHFgXUlqq21pssxzUmHY5ELjMkgOrFectOIQ8Wkt4zcmXn8YIOnBgyuwgV/ZH4wgGTwIZZcjQf1
RMMj5XQlUIBCk8RyVLXLIWTtyQ96SKzLxkyZVVu+Bgox6SbHhsYs9qvoRgj9AX8Jf2p/lnp8/zM/
NKxra/Z2WuDaBmuGUgc7hg9v4e3t3rUOsuHmk5veerSoZ4FMtkxfPs/uZcwf8KMxStj62zVM+6dH
5edW9un4TLhvBUa4rPcNkUCbar9jO1OM1nmaUFWt3yrt0VaAcXdHdcZFpvJeqvW26ri2xLiktnhT
cC1Ixn5rMjABO5++2//Cff/Btb6FxzxunQWm9bRwG4btv+Ecv6HZ9aOok3XnwinIBMWSCXubZsBX
zV74wFnyKKb54Lvdc59nDKsm31ZaMP21j5KOl9djCz1NzR391L8qnR36eT3T93Ow/PmUxB6Iq0De
e059aPCFX2/w3S4YBNNngzQGNtDyP1ObB0yAlUp0JsYFr5FbrL37OBH9eWknsJAdpsam3FeORlqJ
XW4LkMz8oX+1oN80nhmC3zolfHIx47Aozn6NefAw6eqHniluFz87031ur9v/xOke7QBrFDgZSMZW
yVMBvzgZfmBy9XLjsloeKDtFzce3UboPU9fetoPkWZGwSm7iDyfJI89T4Vhycg4MZM3CKcJzLXSm
9iUT3BVXLS6GlbsABhUmRAM/Dqvfk9EVuHes4aV0qnttLD+7cdhRnUB3TbPxjeardgTXPPfdQCyc
lmAnKYS64mlYrFJOHtNwuWExBYCaB1ba0PZh0DwQv89lf1BjGS7Nk6kFJnygyZ35opLgR7MYt9XK
1naxb9asyw9+kBxKahYEFxdu9N1FU7Jzw3drm/l2FhaFuGmEua/sDp/gbP3WxUS13mT769ah3ZQQ
XkCqAhWwB2lzGHuLZZOn4vLkwtL7+z8y6ld//zGyXw2Lo0g31lJSboOzBJAYJTyxifmsPC1U2K+F
WT6LBApETgWqvRJ3aP2gD+3AerXS0Q6dKvbC1L5OptMXlmz9Ns4pfgllcDlLDwHWjUduxhumd+7p
QFjvKgRB9mOGf/LZtUiFd0ViGB/9tjwZI0iVkcEexKNbnu1Ah17T99s10ddOyiHYtqL+sGF1BD3n
WkB/37ZD7vb1+hDEPH3bVjM3OTgVPW4yvilLHmfwHOU1BaTSTLELh0KWpcVD6SQs4G18MDQ08hd0
uDL9+f/4hba0OLaafrzJ1qgyA2tDcmNB/Zx5ufqm3+Py7YFGV3dx4cLdxETB7GnUvFCo5srLMWD2
PPtHSJ31jBXTIghe18GlN+qVDT11lRamCbMv96yM28G+n5Pfy9whdvaWGVVL3twW+9qxNytIXvBA
+adX4hyVfAGrP97ENcXknb+q0BrSV/zMtF6mag6TjAsMCYCIa3Eexm5JehRDORBI2sZAVNlVzQyB
fwTG0PyszZk3nVJ7oBB7QWHrduqo7LIL895uvi1cpoRI1qDpCCu5Z0XLxa4Ilh3+L31ydvhmnoGO
Jjc9fbAbnY5iZ2GEXvsApaRdsSK3H2nr7mXjpcAekxMpubc8YVppMKMRhxQgwQnDVAR/CMsf7dph
5JGkqi1r/ralGd+1AchquyGhG+f6mZ31CzV/RoQnhSDeHD8iWHDNGurPNG9/Z/Py4Y2Qr/oh3ws+
ndsyaNew82HBNniqx45weden/QNBQBZ5lvM9Zi5SrDznNZ8+R0K9qxb/Uq0/3S5eIz9QPwGcn/U8
yzCX7OfUSt3tammyMuo3d3H6s5cujiCXw7YsgxOdRSxvCZtOWGEJbRU/NQi9LZu58WBUwr+tG55q
GBhO02Tds2EPDl06LSGxkWwbsLMJ27yedqNjfvEO9MO/whVI53uHzQTK1olyPSyelEcTHWM1ZSTU
sFkj8AZPGvNWgBQJYSZt2BMS1yZuhAEiOS1se/YpSbMemWacM7rIBzqk1pGyGqswT8I8Sn8eo5S9
xN4W7KmDfi73OHfRJ5Lbsnbd0GjlRUmTRhflfy9WtW44hVRYIoA7/OUz0/xkFJj4xofC8uSdDG4V
7F043hYadXW2CsZpmVJCStHldO5sNhY2OCimINpOYlrWNqiS1nHJnOeGBV0zjdVTRuDxYe75SROz
KlO5u8s6gMxNlR/lQGeMk8bLSad8X/sfOAIX+JN4+0tZ/C5QR+Ui1p0AfUUhec0b16mbqGmXz9hr
PqzOd7cVbOi0MkH9M32EFZW0G7/DFVkEA1OxnnkFCBc2o3zvMIwoRX0wnmYfXycBvFUst66i3WvE
pbsBmP1uJ9WvookfLZPUWmBQ3JPHbfbUBpyOcw8e2GOgXzTtv4GzFNvMS7/xbFtRuaYPpgByNTD2
Dh3s3DXo2Tb2PYt8FllUMqU7x2h3klAP/pTxhvtH6EFSqubkwPL7Vvd2tS1NDu/VCbZerz8WYIlb
g146Ex9ZdLXa2+5jM7Vf9bWxNbEZZhWKW8v6Yx7PCXPoNstJ9dcslyfp/6CZo4/aVvj4tIebwcZ1
XSkEx57BU808YbMGoL7oq72Y31mFo0rXDJaLiRiUuZ8T32XT5sWepLlnBdKzQyCGng8DLrcVrkyS
Xv3rzzhnKWj06J4OjPkxlTvSkNx0KPsDCRZmS9ruacotSdHVGdI7sZmpc3nOONZW9cO6x0lPouja
40dtyH5J0+m0rOayT0f2/8ghJP6mwg5nTyBK4YVdr/chJa11N+tXnBC49+xdR4BCrNVFJs2nJzQ2
DBrK3SmLBnMNyDO3t/kKkHYiQDLNnsExN90WSNthDaoVgZqvIEhe2PPRv5dSy8oLMid09VVXwaz0
vv2O99nVa9nzQEdRzeHEmvoCdzLfKJ1dAevtezykJ0J0ReQU/DmIv8ybIBoi0cHoZ2hqkqgFSmtQ
l9gbd8uAeYAW60iXVPsp2d3zdZJYlOcyZwYU0OkYxwe0otlBhWABGuVz8iUC0J10L4WuUL9d6i0l
31aP0Zlgzdpvpm5iKeME7z36Gho54QT0Kj2RQkgGNnHCzb8H34XPXVLaUEwrFkJ9v+SSbXWZUC81
zXddvHw2tTSOOqhNnuUYUTIpnF2bUZQ5pv7Gw7zksSPdJvHyYhSFvvUnrXbIvcW5nTyevcl0muR8
T/PnuHOS9mZYv9KkpqGqlgnP/I75RuY3U77gIihXbhyxKYjWcwU0q61z3cDHNFqFZjXxzkctPQYl
597CtRypd91Lze9bpqpj+Gl/y9E79/NonnAiRwsdmE+U2RJTydlBCR8YrKR3q3UV5NtSBA9DR1I3
Wal4qpa623UgAf8Y1VQcT0+6rsYTBoiSU4OukeR24gRdJZvnpSU/HgOmc1Q37rAXv2Vk8Hc2fHS8
/l8jtvJtjkKLxQPSqxz6B0viI2lx9/QtgoclsPabo3UZE/9hNSTBCgcLcFx9qfGJVQ3gQtA6PcLd
Jl1xeQ1zQBUXw2S3FB92Nx8L1iDGTefMb5b3hA+NYq14DNPSfDWcq2rudjjBHMkrQ2zh6pH849t2
lhG/5Xw2fWBxKIstuDqWeJhdYDSSXVgsJz8a9TU9pOFO88jtCEi5mf0wVVe7cNHdjPSQhNxftl1C
fVTdSawyfO6z/Hdn6INsWTunMU6KdE4+B5abni7f6OA4rUys8fQVeOJuOplueUvdIHFSPT7MQX2j
FYOOMtSHyuZHIl9n0pI/XN94zYnjgFZK6EDVDoXgpdwZifncGu132GiCRZNev2qeltvuDGIRfG2p
Uf/m7mPmquTkvxMfjj4bpOTDMBHH5ITFBadcZzwPwZtKaaMw+88laT/FLE6OmW4de+a9QVlD2cAM
GGvO69HaS4uY1h9WRok1bl3RfkbFC+nWxksOP/Ta24inbD8W4jymV6RznH86Fij9YfiGcxHlGXkK
i6VXUpySaX22nP4nEFRWOuyP6O7b+ZYDivsa/2WO4Eq3pEso5b0vvxRikFc2L8Jq+g2xBBpJPL4x
4gOcCGdD0/6clXx0kB761V/DlGdhmJpkgDrkwEuAqM51h6L2fWpncOFLne093vboRLTOynl8XAsY
ddfvvjHyYEl4pUmlZNuqzuS+ion/gvaBhNGHVotcTOJN7SqXxxEzy4FZImmZzxNciXtVLT9gRlx0
ploqbDD3ubj+ufviLJ+K7G4Vg3OW7fSYA429zNQDjFD7T8ozjmNrfZXtmO4knUIb+mgZ1KfZ2mjJ
EkviVSqTNbRn3q2+7z7y4CGfVPlPeqnKQ1ogVqV9d2fZg2bV0uBWXrv9n/AGFW68EWr51FU+dQlr
ivbX0oucj6sXGiVIvn7un5zE3h4yx1cITH2Dgv1oxoiYfww4sxF8m9qg0OGKndYJ1guyctE8VQnP
K0SW66ojG/kSfRaQtdmZhyoPSJ5XxNuVEOn+xVSpf+ivTv5qVvzkxStCC5vfLvATJzIC9WGh10Hj
p5RUSeqP5hUJxanxf88xiw/fUo9UZI2Hql6RIUUQXTsOogDtKmwwm4aakPyfo2Zq/PXg8lpuBslF
X3FtOjMvWkx2ytqdpMVSIms7b+cNBskVkNi8F/ydNjyK0rkPLfozHwt6hcBx09sZ9QmThJhXI+qQ
1elZ5ZE9OGo6mgX+tqmlBJFaYD7lObpMnvCATIMs0vRARP1kPxcs7Tb+oGquoyBPG2NmZ0XMzfIG
e+8ZVRSQMeR07l5iGw1PsQ2N6BI9rwnWmX8flHb+leBwRYhhb3E9V1whUP8YlZ0MmyCPsHQ0udmI
PG+d7Kl+Kng8byYv+RXTYKikdxOb/hPNFmlYuup7Lh1iqS0pRhTCl6zIL8gmu+t/Y4PTpFhfG6N1
b9sJw2YycmtT8SOS07FN0c0xvEcjNZ7olOpjaBtiPnVukD7hGte79Cijf7jX3ZDjqJHP/z0eCnnt
4Xwxp6w+dWy4aQOo0v3A4c3vJLcwGPL/AQ7yB871j0l26Tnk3lBsbaJW5j99Wxxc2jEtPXjZRt84
FHXV4pun4qms9x22h7IRv1c5JaHEDRCs5QXRm/m37Mvd6BWvjVvzzqiR+mswvW5+ZYSkzbacjmmh
HlrP+jUZ9AOnmO7QMGF8Yb0A6AdeC1+3TS8Icrz7O2+cT0cKHD1Zwf3sy79yDypilkbdVee4AZA7
tv9DuPsKsPnnrxuCKk4EUOOWaf5Tgt8WFUXCxBeiwXEv5kqhBtfI96HwCVddO190x9/h378FSeT/
6x8KTQiE9TWv7/ruldHx38L6nlwNi7pRHSXDY9k236MgNLnoF071aVuSPYC0sDG68bGNrQph2DoX
BUPLXJXWbi4JGSAKGECIN47lczSWKgT2z+azPI0CbLsQlIFY34Z2IcpX2S0EJ5INDk0DrRhvmBbp
sC/sO1UkURF7445maKD56brvV45gofEQJvlHktOrELAjZjrudt7yk8zUm1WyTVyY7DbCs6g8XblR
C8q6EHRbDfqXrHvcmgSIZnMOZR//iIvmZvaD8ibRL0DNwOb79hM8QcJUwQ6a1bqRYzqwwm8e2TVR
q5DTX2I/aN87D3DKtu0r/pguigM8TcuM6MEIkvKG+MrY4ZJGIXZN2oqJtE9owDJ+oQZkVsOCskYb
ceM7XdrnIAMZgpwyRoS/7rzJuFytVqBaczq8ZopllOvdXOLVC3647S0rhYFcTQc3v84OpTK5wdTV
m0ETT1gNwj8bzislfNyvES8Df3a3acE3niqkc7v07xhIu5e2vfn375l/YSx7Emgd6kVgsiYlnfhP
b5lgqYFATrrmMYGNfq6c26TOX/2pq9nwpf3GtwiDKW8MLWd5QMvJj0zLFgwc/ULhfObamDri+ZC1
uHVogbkOcf0bhe2foyqjdZqdo8sGeZsaa7Fd1jkSTVr/DxytfyHPAM2xrMACJGWxX/pnqv/Iv2kU
Knckr9cUgZNRO/o8NYxHBLSfpKGhd6T18c937v+K2v//1iP6D2WjVJbyn39uLf3/sGrUcnny/Rez
91+qRn+p8uP9Y4JB9l1RHb9cafh/fslf3H77yuaHYOwD0bNtOMKAV/7qGrXk36BRChsaGatjyCfy
v6j9hin/5grftwCh8D+QksDddfXQp//5H4Zl/c2Bso+H3L2STAWEkv/Tg3r/14H8V0Fs8l3//cf/
qxrK+1pVffef/wHjhT/nv53cnJ88xU2PYkzhUOz5L4doTdaNXTIpbieGsOviqT22PnQ9qjVodSHJ
WcXlea6utSTegI1l7jhBMC8cjBgjgIX0HNNwEvltP9zFllfsctHpO6tumFIyu7yLeYpvqrx77cdW
H/yRxslRbRwC5rSCLU+di0qZxZR7J1nxWvZsi+3GVpEkThbGVwe4nJgv1rsxjdWjP7KI7sq1uC0a
+0GseLAC8m9HajrRrZmkuGPtXLtzo54FXMQSF4OH/OJKl73QDEU+9k8YsnOMm6nivLS8FGfcWt44
HPpGT4K7ce31ONCqFC2cf1Uhuqc5bz8H23qh5rk5Di67txJcpJQZu9USLHgal9aFVQ5IuR7M0syj
ZsAmNgyz4I6L+TamPtHQGATUPL9hsXjx4ne//O2X8TvLlOxXsCncZoZBSMfjAlOkRWlsum48ObI6
JCYj+xW5dFj98iXOjTmsq9w5L9gZJjoPflmmvv61ERDKJQ7OuPi5lY7o+Pa4DEeMRWI7h228yCdJ
Dj5sRjN7dHzNVnJAkx9yzEhzXXQ7/G36LCsRqVaI/WBN6ja/IhjcQXynvByn1SzpHc8Ig9flcLCC
okT6MjpGcVIqQuQvunacve69fj8Qpt54nlntpq75rq1JHFv0IC4hfnaMNe+ssjXoE0qW5Clg+Rgq
s5RPNsWZnQ5oMXcH+3liS413uvFeMA4d7aH9oLRAvy6Q4zcGH4VI6BhI+WBHZellNEvDBsqT9Jdw
lleIu+R8deeFnNSbsc2fVVf9TLtARHmAMWU0ulcpkCfJYbKnrJedp94SquGf4HKUUZN04wZQlCZB
QnzAnlA0KbUl0n7G+CqikU8NwTsPyy+qRTaoX4BBHfpcytOQZB7YqPaixFyFi1Bq26fZL3c1WZDE
o4Xtz2Mcmgv635d5bxUz1p6B7EyNhSqul/qmtBqWpWpgkcx2clda+74hdKdsXjK671gzGvJ7JpDK
nqiufxCMW6CjOV/VOlaHeaYIsiq8HYy6LQ5S/97hRxvDxXrYcgaEq0notO+1fxd73QW76IPbFN2F
z0/6zOXogarEXzP5o3C4mjTm1QGHuZQhOmezXRazoz8nf85YdR0C8HF8CeWlLe6qMX5lM+ZH2sVd
3hdOxiTT96cyljTfOrG3ma36ZnGFPtRNdchUIx5A/YYpW6eoNPp9INqT7nt5MyTdEx86DADI26De
G1ZelbwJhvic8EDfyrQIgET2v8Hkc024mc1SsIfy5e0ocigkDGWZ3T4GKh33XEHb/aT9s7JIAQsR
3C8GxqSmHvXOI+01gzluHPXDEOWwW8j3b+SccME2ulMlMegaq4uRwSQvy+S1bfq6Oldrmr06bnlX
zkGJ4cOzaWDjpBJGbCPEl4RHeC1VkjtvI09lzXZCeZXz7PbFJeaMWSc3DsfGT45uv9IZ314wE3wk
Ov5IVmw9KxG5Pouf0eUH4tXqLnPNTwf31LYtyZ5rnOQz1RhrAGZUg3Hei4Xgj2cDv02CMjlgox8Z
4mzsZY712sCwXd2cTMMSir7Ndl7ePtK5/NyvSK1Fv660vWe7TizLBg9Kvvc8kuEDG599ugSnUiTP
NWSiHb2SJZuq/A56BlnV1M/uafvoDiRJb3MO8i0RQeTo+URx1afG7btk7Xes8qfMux8l5KCqCrZY
BPHdGC5RgEH/XgjUby3e5KE5D9h/LJOGAUPjBC3F9bCsWaQ1L0Y9Pqg1oM5F54DqSklqJCjgT0Ac
4bPuHEyTyvtstDemkTwJTyShxcTPOb4Pcu8B2QYfhxUZa3UMFub8fGpDyyI0V9K5AsCJaEVNc+/W
o/7AqmtKtpYCB/CYg4AZntAdWQrmhnvCxrjzHKe+SziisP5mVdhd/Cz5sbrywk2VLlpKygTU5vua
jdXUM2kLc95lV+EnVW/6WrhVDgE8ngYlOpnbhp23c+4aejb9GPDhiK+kXeiANsrMjTxt7JjghpZP
D9end5MzpwaNVPHGBSbrvjQ6e1AsbUp+p4jgGSYni2R02wJPzafpLV0ocqoMN3JT81YlVR7Wwd2E
erLLTTnyZTK5eprW1srHheC4N37jomok84864QPCtH6i3QH0BwwLOmS+zXIeNonbPrHIbPb2hJUH
wFHKfp1/CuxhF3hDvjUVvmGDi2bMZwlqiv97rNpLVln6pumbg8VRtV26/i71WWkj8waQlHCO2RNb
YlPFYxSwTNuURfOFyYqrUWYbKH7E6VUMQ6pEhnYnfnPSXASb8SbRlmphbssLg5Tq5PMUFMGltQx/
VwZ1tSmBbVFCTvqduoqPzJxPlflkB+gFS1l/yyHdapLUjZ3RVqJ8n43B9DvPUAYnd8/3rHlzDHHv
J+nWNbtmP+DCiIapvCEUe/aG/ujp0f6ZmtdwJfptrO2IHDylPHKlZZy46jASG3bBtoaegEA8ONwY
EmR4hXh4yDBg3DW6bjG4pwUbB6tHPXaAksS2JiM8nle6SMKlXu4m+nyhMFv37WxSD/CxopTjhFEA
lGbv2/MsRicuOpuKw6f36qdmTiewkASRjebW4sA5eJgSHW8/jjSt+doOwr7LTmIaMyhC+pxChTum
QbIlVh/2urvI0keRmU6p4qVerrpa3PJv+/wQZ1/jQqqi7IufdS3JIQ8Lr6RdvZlBzhOhm4zb4suZ
lzdjQNHyaus9bkybZIG4c9KRMsMkKC6i994qb8X6IRJ2UdCFqvxx6VM6qbmB1X0w77uBwz2mDTrv
8v6eK80XDPGK/sQNh88Uen5/VjnzW0b56SGuYOV50woLIXCKCJkWfOCA7yEjo6mDeNkte0hN5Fu5
XfMNgEGmpM7AYkGhUDybRrv65tWhJs7aOFhxiX+8lFOa3FZWKEzVwd7Vmk0PT2OTlqo8tuyoTRub
tV2JP8IONplxtZCUrBTU4NJf61fxUXDqI9HSe8kI4WWVuqmeikYM23Kdll9eNX7yKJbYYZ5KCC2R
p9L3puf4Jx8STnlzM0nUfzU/uETZkcWgmbFPjPU3PQRtDF6NeuFwdcYwadZLltj2DbKs18sALZQE
1kS6NwGxnK0wtwKriYa1+fKT8SvmIuswdkvKKQO9kwZRBfnZrLBsByu1b8t3aoZC8CpHl+xaMqnh
UK/mfcnloBq6/HzVXCmU73Z8/knNlljyrIQFIFGwhmEL+dGeaY61nq1ODJEZe3e1mbV3t1VGcqsN
rCgoFKCWa9ph7umO1ISQ+pRGUANbdeb0PKn8z1IakYzlR8PKYIt02O80FEADgIyXAK52cAOcBL9o
xBGK0iZDkbQj8UEM4ROoAt4QagepkUIPUr4IzPtJFntazWmKREcirzjgyBxxj8dqHzd0Qkt8Aa41
fOQG6z4KJN6Q+JA58LvFYBWA6rHiWkZvt86wFFxFEs0HmOKlcPZS86LWOsBXJq+xcvdk64BogiqB
fBo43WsEvNy3aA+qMl5YBWuupRe7WR3YxUQ6pHiZMxkfHFZNm3ViCWyb906Kvblvp8+1YlelmcX1
JN2Ig3nbm32MsmjfN66+7U3xw6iNN6vABbwYjdj0Xf7WIZpeLSKufOUusRLggHyvSIlhgvX2ieXu
3ZVPz8Ju8dov+jhQDnF2rSmkIsK6wer0S9YdzM8OVTqnRB3KAQssdzp6OVVeJgHGQIrXRLOqKX2j
3+F9jIZlQnJF7quyH9SJWSthdMC9YZoMGHWoF9VF8i674FuN/5u5M1mOHFmz86voBVACHIMD2xgQ
AyM4k0nmBsYkmZhHh2N6en3IMnWXpJZM13rTi6JVXd5kBiMA+D+c8x0GRwS6Gq7x1CbM1uMyqWHI
5fjiUnULZsJCj+3xF8WNdYy9hQWgYR973d27c/lte/BxokLFOwO7hjFqup1uWQsd9FJdq5mzpfFB
UMyjPePiFW3yhdhC7kYLfcWyniYp6ziGTR9V1Zhb3ZB0zLXmbic1OrgF/SM75PkgcRg1Jh9ez1V/
GmT5OmqoSUFX/kLSfcoGPfDTuBq0yLZG6v5OymAIKxfTXrXosx5sezfyfLCD2HrC7nYLDw6LIYBH
XIwV4mKoCCRnnmQaqFObG4fZnQhWchX+fx1/FBbTLzDsESbFSKMCWsrg0aEV3UzI+3cY8CuweYPa
0e89Be7IVh9p002Q8hiEqu6GbESo4CSEs5qHEBVOemQgb21jcs82liqMk1G4u2aJhgfbG/tnPfQ/
2tZku6N59T55z3HR7oNUl8cY8kxZg78sRunDfPTV0ZPNcbI8UPgDa5zS129ENExHzscthda5ao3i
xppeJw/PsnBJbnJmYnCyTH70Mn2QBrbFXtvQj5p9WjgumsQ+3tpT/I4sBkKhQc5CYaMh6BDGkOby
MWrnF3EZv0CmH9HrTqEbJCNl8riccqaZSfBodAheYctRZGLhvcGf9EqO280cU9YR6/NUp+MRw8N8
aiLckOjN412U2WIXcZReWdX4xK5hecFhQeNlVwdwye6mi2q61Il3zK/Vp6ntc9VRAgPeue9RbaEN
xNIZK+IB7A6hARAG2NnDpRpbfAW+sy/r1fORDB0CkGML17GxerGh7/C3jhT8Jmxt5YTfwWK1XiB1
DazKOfUx7VfgTDy/yC10QDvZXuXcRJ74REdqHTODyGXH6/ptv+6ZuwS+QIKXXuIlNSMQjdVItE1M
fJyPm6nsX1DPJzfSUusnsGzSTL1T/VlHxiDvjR/FxF44UM66eHnxFTbSJi1YZBkNxaCtrz37TCxZ
xUV4049lUE+VmBKk92SmzxSJdyAZbvxYmJQtEuvH5H66EQVwaj/1sZYPyNG2BSLSUIO260p84NAz
o9tqJRk7g3FXZaZ5sRSDAzebzo2FygTrsAUg1+eDPJjvFO3qmPkm0NcB17KrnNugRbY2l/YxLUz/
UHlCnLNObkunvY+jYd53fuyde698yobSDPPet85RiBkHERqySvpmPBYG7/D57y+mXewbWX93q5dH
Vrii+qiF4czNIglnSnA6+T2CJUTWy2psGtnHWxgdXJlsMwR8dz5M8i2W0VPuz0yAfTQGkcqeDHP4
DMZqDTl2iK/rEPqZasMdSu0RTr5bH8sOIc0cvCLZcfeWxvy3LJSlTX3fFfpexuVvqrpVnYdgTy88
zHT2nIgZTa927jUm9aWz1saI1e6AbJDkBhRXBcckowvc/Y8WWuIEz2RDw7hRJv6GVuZbUeGmFd5x
GZqz4KIqpzh7CmgW0wkEXhkRFl/W6Xa02K7CqAp4vCG+nHtXnZOWNWbTVz9BAMJ8IIuTGPI2u5iz
+FRFW4RlOT33JQ4bQOIuKvkjMeSQ7bLS2bkSzUvTufOenn245ha9akrSF/ycwgPB4mECqkHLWbZ5
y/KxPhMDR2pwanLt4FKveqIc6zwhWrh41EZ+ppqxdjD4W8Zdv+qGvENOLbLqscluCE7OOHBPAZ5/
Ovfhq029HSherJ79Uh3T9iVw9Os6Gz3pSE77seE4RP28GqanQzE16Cs0wQfZbKNtQrdEjrt/8C0T
u4Gx4HccRbxZA7WQFbHta2b/d1CWt6bVzCewkwaKwJACGY/H8ttPCE2JboLBQ+KxEM3patbxpZJI
6Wi/J3FHcjkBd331S9V5iNr8J6zRL8/SHAcBQ5bJeguycQm7KfumFZ8f2GKMe4xbfk3iQA2HV6jx
eaCuu8GCzm7HbTeOiRHAkaW1jRrCxZVpol+GDIAiAM0jKa3bcaYDGl0Xi327fMZFtTqAHXqIAjmL
HvL+0Ixw9CBupB5OcR8+bZXwEXkD5SGt3K4pkfdYGDaIZP5qhhZQKxMBZ9nrbr5RFjv3ioRHrk7g
BX++VDhI1TCVsPgglYmheY2ZtIWIGtrzny+dRWA9eyT+W4iGZ+j652MSStiGf/ckO++1i4+jMjQ3
dNdeDHcuDkFg9WdNSxK27DX5UMDaNR4u4yjG+9BelROlr3nkbFtUYDcNlphN0M6IBzz08CbnkAtq
2CdPdT8bGcYEnRyqjiDnxrcOFsIokH5QC6LOOw6dBI+a1E+tX/ALa/ES+czAI+btIY+GbM9O8La2
EnoTpjIdYGUOWiSDljZAe4+Im9225LJ23YPDWigFcHcaB6w6ETRz8IDPC5DSHTsBZwfaB1PTOHn7
NhImXrj3gqfC3o0nYm1x3xH+k2OidpdLBwQ0XEimASJUM1YwAKJwuN3AxP2p06E+NwRe34jMOs99
/UjYMyG327hDdu2O8qK9i1sNey9oqckLrz6YBrajElVWiAcUXQGaxmVPXK8+dEtzaeY+Ok1KI3Jy
bWiY5WnptBPKDEg6c9+tqc1XqKjEl7dwMxH1Qp6rOdlrB/Qi/FQjUcl9S1kewjlAF91UlCD4+Ldd
UwJsiTx9iO5b1wAMN5sHNULRMJXCfsWAyWUGwSdrXxrl/yiyHnkfHyZzQqfa21VunYFVfSom2zs0
JkSORwh8MSzhC7ScDU8qFE5yOrhrdGIdpW1YzXdTYg6vYxKhKRtg362Zr2KD9IwmZSt96ygzYEj2
qr8EvMchzOrcQKYBBgMlbyaMl6XSz9lqTeoZfG6xCW5kn0yQtKb4tk7wOA06QhUterIhfH6P0Teu
ZA5sFarwMIE7jQpZI8VlWJt2bD1AZse72PK6QybtH0lt7YtStK+OI+DT1v62zpaH3G/bYx4M+wrg
0w1Xy2s62QnZZF7009RAWQp957azd9fbcDeqicCElI4DKpJnh0tOEarLZmvXvn3bD/U71RRWfoaX
BnipQVIttRaQAGb8m24OsOF56h6lEJ4SYml3iO+/c2W8I/02EfXniC6hoI7ZiFqjN19lNr4JwqgG
jxH/MFje0bMzgrd4C7uyofUF17rN2+4BCby6pH11nw7qTk/eqg5S/jGx5iNhy9We0uxbpdheyyJ5
zSLmVo46ESooGBmVH2CIHoo0SPcZ54/T3jWlrXbxKuuG7cqlAXqFpGBZJcseWdn3KIvglPiGtanZ
nviTa/KjoG69LOsQ1kP5tilFB6+x7Y7DaF5qi2NUQJXeOVZ/m4161/u2RpZah1kH09e2LQA8Yxpv
y6+pTOwdZt33ADXPEd5IddSAnnG/9btEvXpCtccmmj+YTj+nSAS7agYnltYYZtuR+FQ29CzW1Gdf
VZ/kiXj4VFzwg8zWdCHvKJq9TdY3ZdiIKxKWdisoDFZuZbXlEzoADmBdjRx5l485cQWW2HsqNTe3
iw2uDk+cPFZzRCfnn7zYGG8bM3rMVTUdWp25YZlf+gVzhpGslv1i9fdHmDydOXrvzKvnLfnbWNne
TTBBW08YQN51FduZzuMWYnAHYBGQzzYXZYZfpLPOTWX8pGnjfofT2l1tMzj++SbY6OxBG113L+Tp
7//Dn/+9b6E5TIW4/fNfHUK/B8OpHxh7eLUuw7QhIJKkXffhz5egfqVgPFqtlbxFasioirT7WIus
Deec4biKvWiFMbWHvJ7Shxx71xZwZgXmepz3qVV8mZNSlyKRLwPPYmJN3fdgdhq0QKmxX5HfURbw
EFHmBvIUzUKS4/S8isAsn6tFJHe56Vwz3vXnxGPtYprjrRMx8oa/kwdRe/LHgP7Ls2Erxfymg3u0
ZADe2+r1czLlzK/EAYky+IMCPZtXq28XMHE/PpeqApbSWMhb8WCWkm3hNHB7ILXNdjJz+482T09+
Y3+DaKwwv/qnOHOr/bISC2PQf1s4TQQN1fJzaL3lrs7wskLgvhtMVq/lILjvpBFdgZMld+MqBBqW
WZ8D1/b3ixOFyZSdSogFl7ZJjpVjKhwqNEY5K1TmjGjPvDZor3KUGrBJ5Ow6YaMQjrzzkpP2VhIe
sotrWR3cBKtLt/TFYTJKwV/8lMyx2MH9LLddzoLWhOh8NMOiNuURsZACGBvcNonEz+kVjwy7ERMy
nFcYoRBW2m/0Y/JqOMEvaPW4ljWcW+BoLCBIfMPdorcDI77PHhl/F4w/MVEgEATO6LyxBeu3XqHr
Lb+Ef5+jntmY8CuOOu+So8MkymJ7bGF69YtB3nY1IfRiSlMWHEtyUzLYtBpCY+w5DTs07492Nb/A
7ZlvKYeguJggW8Cn7RqXTCLTsVIG6sYdcTfJTWdhSoRLHHqoP2HNF84t/H5rPxmYdUAeDzuraFJy
CjLU7YPHb5x6hOy03wqvWNi00ddMpCFeO18/ecbSH7rZLBjeIzJni8nek/udTQ2khrgvzlp0FyZ+
wdZagJMh/2WIGWHsU759t5CosNgPsPOnfeBGzNMWIU69xYJM2ssHzRYJUBNAC6vhCOOkSCBD7nDp
FuVVabmLZPftaz4J8tGZk/b1T5jpkFmDcd/WlOMssnpOQ85Fzx7qvZnnV7cufMAasj9jRvxthn3X
nFjK7w1kpdsOekUs+t9ZHKzeZBAqCWuamdOryYzQ8Ag+Us74WM9M1A2DlUoqLqbbAGhsGGdGGVF8
vuDWQFw3nBhi3HetZYaSaR+k7wYAcoGNnbXQlIKrqdrqMio6l8SBHONAYNm1Iz1z9eHPvXVcCpRc
apzysI6+eYXY4NGe7jKumqhiFtsupNsn0Gqq1HvIzLGHQ9rjLnaT0yKZFDo+sDjjo5bqsXIb48BK
SR6k654VGXvsn2KQh11DHweR1hxGRP5C/JyTTx8i7dYcxKcwxT2dNsnRfnMXN8ZvGk2oVWB03XqO
cMCwqpyTryBBAm9a7W3pvzS+vZDWXXvhELExEj20w65PbzrTuwBj9rcQ199BX75OcMTKoPxh9OD7
VT09ixEzVA8RWQPJoAmC6S4yl9au75m7MSLFE5Mjn6x+S674HWNF91DHJ4tKIWKuv3Gt9juuiobX
Vj6o2gEPlTqf+SxITIUZUVBobZcoYGQgsaIq3cJHQGMd2cHtWKrDaFHulcbPXiNxiG2g3wnQLJw2
W/w9/XZIvQvUOPj6wWGwyguBIXizHbSMmD+CHS5OQGQznSglGLVJPPPTsQ00eg/K5BYGEfFYAxjc
svh0e+KUnDS9aLY/0WiJA6b1YWN5RM2veeYdeefgMK8NK76d6Q49QAeNev33Kofek9136AYuTlvJ
x7ac5p3qcqD3CbvUhlRJTrR4aH6bCMgQqDevDIHiEyFR32L4IZHqAG6DlJZyDgaYMjUs7T87fUuM
R9mOjzar7k2fASyNDJBULLTSZhdZRoLvg4faMrCXqgBhckaQcLXwWBvPymTfVbrI/SwDdJ1ArL+p
Cy7FOJtOoovvSR+vtkOFP4x1+LBpa4aoCl5gOlTblHFnnWYCvzcTpMFKr2jJfpu9wbfMFD17UCFI
npN7FVlX7edv1Qi9w+VMToN+MytFSIyjyWGMffAD9i9rzrn19YNmGBy2Xsp3v0knrHd+5i18RIZ7
WuY9gSFb3+46EC0CfoF7dukIN7jtrmKUZWi18lZjeQ0zAXisYmyZMw7awdEgc0gmJ5GJsMXLtlu0
K86deCBx4VI24slT1hgaif+C2Ih6FpeOcLQ4Ge0PM4Vjw+AX5D1DDj9RzEIgG2FAjQYeGdlRODEG
1Fb1W+Qm3zznHd5ycA3N2ocTSaDXRdrV7AcHRTbFx+ST8V5VbOOTBvZTzGTAeQQX/9PPY0rdA2JS
iBBpi6lsSCZg+mIjya/alJ5gjGEA/yVSZUmZy9gjo9BFvxZgcAr28sFnj64xNHsenaPIMjhrLP8a
G6pC4/gke3GT+Z3dI+asUIo4ZAIMdn8hWN7E3zKQEYSvdyiCX0HvQ1/GSM06A5LMLN8ajODgi0cy
9GYcxs4L54wIU2/i5OvT4dhwYG3KYB35xuOl9rs89KVFfoeUF9yi29quGOb3sU9nxjpZBnOy8dPn
yazUPaSeIcEIwujT3LW9xaty+5VCFn3KKHe2oxEDHpiGL57ix7TJl9eKdJX9VAM0raTaMsBwt0uX
FKfE6uWBluQ8KYQYE4L3qGPpJsYasVOTcWJ03k05TCzNui0r7fTdK5Ca9D46iUiSEeO8Wg6hElvN
v41THDGawuIFsqLctWKl9xEGjBOVZ3SXT+rtT07E3BoJTl1ai9afl/28qGnXl+tqPVbTw1ISGlx4
nC6RLPbFOpDD9Swa1zjQmsNYKmPYES1bbpzdk8NebG77YRcRELvx3DsTax6Ap8Q7SO06oSiBKKe1
W5xKO6u30aJBvBHOVeWAKvDCsFBEpLNm03hIvjZ2OX+5U37Lhb3r58x81lH7UWUdTzj6595MGP0q
i8jqhStmzpfp0Cf2j8nmiodvg43D2A8J10VN8kBkl7+WvPJ3bd4/aeA8WBP4yyDVoW9ZcShInx2v
gZOVdTq0sWWavlk+lIG4sQdB2IBrvVoFj67eiS7aLOq9hrJJ0aKnowvMiUZQ84RCx9Qwe9laufea
y1Fh6XXwweREB2DVxKOl3YE9VYWIgQXE1EeoFhShTX7924qZl2FnxZQjwjH1fikWBwcQBcjBvOk3
iMj02MOkj33jo23KEdgW0JImyBAi8o5Fhjwo+URvhOYK49itYk+9vOCxy+C5aCb0qD26n8pbCWEk
ToBiqYqDI2zsGlTjEzi9EgAKUxWeBJzPm6YdHwS92F7JLiOWYNl3hVMclr5MdmQeeetY4DaeyDSJ
XSaHAGU+6zI76qLXu6bR1Ale+WjYPFClHqu9CgaAi4KinI7tuZTLcl5a6xEbN5P+4DGaxI2f5mAV
2Kviy37gsOGka+JnvKneYXYqpjfzeDN1bnK1Cgz3o/D6q6w5A6blPC7TEhYjt2Y35eQfJITQwZmO
Fjhw+imBl8JgHdU6TCFiIm3IoemkMSzX+ZU+Or8y3YQdYSY/Amane3+4xyso7uq2fUi7jMTwzn/w
2h+xqn7Knopl7DtuqQwikQMpcJY1ZFMGWlvb+TFCEMUSZGN+JKuKJ5TNAAVXB+9ZeocBIj13nVEe
0Z98uQGm2TF9o1htnwrdh6gAEMEzQzsNxqNf2Xex84uNMjq7BNZFhe6LAmunabroXodbtGnhbDGJ
ijrxavIUNfCbukQEhMgBK8RROzMqf9oQTZj4pveyrh8CboekogAYxFzceX4C10RFJ8/rtksS76k7
qDmiqLtFCXcapXkxC+/BITg0pF0zdraHAzwxbRkaMxAyL3dZ1YCdPfhbAml3Y7yagTx8rmNufFkZ
x8Xipu05tvrd6LQ/NGLaHaRKdE0Aic88eVImP/sJ/9DFq1mswx74Lno2QWWvD3XxZ2ThEUTQvAXA
+uEPb5cRMrlvi+dqxgFeRlmzKfzk15iBBUs0a4iWQz904/7gifIm9bHEuMV9aak0NIa2I5JGROeS
o2Mx2TZMWjMeNL+zMl1JEG0C3MXENRqn98yupJxZZHmkXQU/Cru4xBPYciP5zgyS3BQA08T1HhlR
PbjKP+SLFZb4NHfLBEPTpwLduIo9AT3sldzb12a6kUGD9zquPUQIkNhUQzRHrtrtHElAQZgOkWfN
AcAuhk0aINiviWIkMT8d2cuT2Y1YsiJ7L00MsP46Vq+NnjES9sAsmb5nGyZs0+BAE/PCO0QCjAYL
gahsgclTEDew+tQrJrKOQmtS2mZ+GHofLXIMNGuBKzetfKmMwZ6H0h++AoeEPTM2Id7Hin9Xwnjv
m+6qTSLdVdF89MG6keuZD6qGUEBLzR9J258Y7FK5+Y69S83HuglAcrvLOxaI/CgNoD2Y9rfsr3fT
PLPCixxjRz2MHCvbM91GfDQg2rCq6ug79fiCRgY5ZpHxGGTfaBvsb/oODo3r8lQauSDWYLpxGm9o
ps6DZuxuO1zcVuTzrai/iX2ymrLI3/i+SneuGJ3QGbuH2YjcI3rcvTDc4WD2yXsmGevHTh3sW3v4
TGzEDFN6jTVpz01OjM9QngX5mAd/sq5Zo3G6QDiERMaMqI1hoNtoojyYwu8zh8wp9VEGlMtpRsaG
eMLT5yaOIPV0Jfjo6FPoEXFOVX1JsSAnDdqtaVjFLnN1fAD4eqstvJq+k4K4Kcq3topxatnGTeQC
IrEYKCs9kP3FYbz/GjO2jYbZvddxfzWJWryriqUNbTZZZHWgF1oAI/hTcWMXM1jHxSSjtc5f3SrP
99oevjszYUVZ1tdGwa7T8WPn2FvTYfZWFRW9IRFqkDz2hiPU3R/Mt5pI6G2bkxM8BzCiEOUmADQz
oHhWktzOLFhCFLhIh1WD1xJ0e85iIPpVLaCIGDV9qih9QCt6tSqgR0XGvDzB8Ixxi8fOlGyTTB4t
W76WMB826PramIw6WzW3BoqUnWb2sSXWdDZpyzKRZhtdPYwutZkQVQjlHcmnmLi9oMasmeK71su/
ZhyQCKCg5sWS1KRi0QxU6h9FjyiRi+RH0/TwWFxIAYskejhlxaiL5CNW2NS8Ab3L0p6UDSCXqeF7
7VOLEGkit0Jkz8A/utCzEfEs8WfHo9H1FoyadYEjb4Stylr00ZxgLKrGhFsXGW9JR1BXQsW9IpdP
Vd78soz5asmY2T2dk0oHh1obeo28YeYFHrEphl05McmnNnwZMA6DsgVwFoDmDMbU5R43byqa5pMS
y3thst8K/DbayCw4dF1ZH+tsfAk6+28PEnpt9vpyDBDQe8zRNDlE7dyerZiaygPGsWkzm0tvnthD
2whu6tl7SPqVxx7QLw1oaXbTMF95zAO/S7jANYmOZbdnaLRXLfKSwJVPDIjVthPVg54iGfI4OM5M
E45lmz6nw730ZgHRZEnPWDERT4z6cRipA+zROFo8zFjgsFxNVfAoVP6E2Wvz558mtu+smURlO9Pg
Jm4TegIIQm5zBGd4FqkVHMxE7ZTVvuaGHQFzpraMxX4sk+B1GfN7I3uFv+KFMxUTF0f9GKkHesNq
27TFW2OTl0MLd4Xeeqzb/OC2dKuFqJ4UDnCckdQuqTJvpgQMo3SfBWzOzTBmvyn635ZGP3U+j2HV
ty/kfaG0ml9yl7u+ilDHEUuDUA/qud/blBgDuixomxyThU8EsyDwwn+WUXnxYL6uS57HzNyLKA7O
o6ZqNDT+tH6mgKoIQk9TNIAwh55r2a7cI/V7IQFv17YOJ0dKht2cLE1IWGJINkMKHh6WXJqzb259
/TUV3m03SO/GEafMEyydshWpgqxrQXnfY1U70lMUO0JFlx31Dmu6Y+co4nQyRrkOq5qxMb6NNR6i
IzmL8nrLsBIycNq26Idkecm8lMg8MCqy9HHEWPVjX/q8UUD4tsaMP8aXG2fqh5e4Lu+drDvOXmLC
zlW/HNzWRxWX942jk5O1usZSSGtx8pqQ9LARaADD3O3XpAh299F8lwWkwjjV7dSQklqyix5j+Liw
ro0NuEIbQga18TppNvNsa+YOQ6X+ACT+HW13qVlOzKN4gW9B/mtMfjc7ryMgG/dA9Py3Zlbkr4iI
JDLU3sUHa7PzO7AFhNhs3KNbY6I3f2mSqU5DUd9XlBQFW8BTZg1htA0kcNPOZvplx/2NdMfXYQKA
3lug5LQJNFERaHLtjZZ979T76/QCIS7PppLDnjREG5lsi3wlt2sBxlC/dTHE0mrIfhexMvZLx2hg
KT+txCCKgx7VbsI1+Wnn9fol88ZHY3HFntUIDErJcyNwL10XB2gPnBPWm882QAs8VayS85zQkcwe
kQdLhr/5mRiOUJK/zjYSqyoIzonPMazX5FeBiLGpAnmt6pdKJDfaBkoSUMqHwNOqXeR2EK/XunRp
fmDYiJnPPyNMU4coyx5Gu1S7Eo1MhBcmLTys9qyc8p6hxAJuxPb46CCxQJqAVz6l+ZnfsT8CHkEB
cOkaM9+7BrWObRK0RYrOciTQ9ViaLhMu0/uocTojNoyTIwFkyZr2cZBT3JwdP6i4CBU9dbzcyjwv
t+CRaKZ8efEkcwsBK8EvQKDhHPVzRC09Z9iG4Od9WbTfrUwRc/jtfWAF0TV4Uk5hP9Ijnw1UM20T
MD5P+wiXAtYULk082A6ZW4tFPHMesKfXaQfKobhQ1cQbnep722HkSgYv8ga8uBBikolRw4OtSn0o
VuZ9JZFvRInRIgDtCFmazXBY+nDBx0rYFZoL5kST2T8FQJtmB6Exewj+8XHvoxGUbsA+o17Sk1Tn
oLOmq0VeQpl4P7FFoeCX8mVKYI5mkGconAkpc6evyTfq40jZvalbJoejoTgLl4pgEMPezsUR9RUI
fTWQ5VgyPlbpD9/nfit8anoPiWYx3ASFv10GWMHRmH8NhAN1I3BqAfA0cXoAZyWe/cC8F1bH8tZm
kQPTpt6PjPc3f77kxL/R1/Ci0mJ5gUI2sO0EGIAR+RUBBfPNCS7dwn56MwZNxuCEDpHdyjmqKng7
1KO7kqjvrY3WEa/SyL8Y+FU7gBNFYOSsNhktQi8+J0gqO4O6NurnG/AHGBpMqsq8IBWVe5tmobmN
wUV7zXgRmbb29bB8pH7dYtBjLZkN7wOCWCpo1u4OeU4A2c4ecdm8ddHDbIqY59AY9rpO4Q7e2CqI
zvWi3gKF7Hd9dhvxeISRRMhVwQwnma1brtenkgTCvYKJYKahqOmfLCNHBIehIpwqfULCz4E8TKC9
FZJKyzzUg8WwMxqzXdobDc4nqwJZTd8jwC1oGR0bLrlNULnWKZnH1wh9Ma0q7zZFO2KlNTBnUe+l
6smI7hn85hTkAx4aQ5k+aER6rMEqyhAqIeqB1kWA5aib2emQv+Lu0DQYjgPDyyQQ17QZWvuZvsOJ
WewRiLbbmixFNhnRtVsJowtQ+lHug9JFrUPi5Nb3quk8SfaLXTGRLTxfMG4NewUXek/y38mJ51ch
G0AO5tjRO3WoY2OkUgynD3TzdP3I0VGxtBAsiu4uyeBWVdHjaKDV1ZnxZZP3jnsADn9T3FItslYy
63FnQiJe0nrNGuvIjXL7B0NGNxFqN79gHTEGJaiX4BYxSb5tP5C05ic8BfhROsIxYDxtyrKcNxOh
iEUgoA5i/KENd1CodTStxLVEbnOZo3WCOw+nvrd+dVGuL9w8PPvyB2hSyUZBmNws9XWI7bdRq+CE
Puc+wZl/jJOwGW3cgHH6k3VLOGLB3nhkp2oBbCZggLidU+62vCnwPyGwK/T8wZh0My69ojcbaUDj
e/BU6TmeGpbvETIqK8P2vzySnH2Jwdpt5ABQKNL1IUYLaIvhjoX5Qcy1eTA9yDBd6Z/y2vug3gH8
omhUdSt/up1XbwjfgWELHo2xdyHu/3yJUvE4A+fa9ggTN97elXhTih4PD8JTSKgebirCuHxfrtE4
sHqqgqgmAmNxfIewjvSVvpJjN0CraZsIqJKoI2dBhf5kY/jIG3mMRmblFMQwYJkMNFKy0/C46sng
/eNJ/pfM2/+x4/p/MWX/5/zd/wXN24H0HNeFRfF/N3CjGPyq/9t//2/PH/k3TL7y459O7n/783+7
uS3b+stnDQRxAqsh4avif7q5/3zHcyxhOr6NN3vFpRB8tDq2bfmXcGyOJst1hbQdGz+/+tvMvX7L
5iX6pmUK1+YH/itebou//R9Obgl+w3V84SBhlQL4iL/iMv6BwxBmsNQGLLgHZKOZ8zKRiNPloCvI
ruK+3teYeGpoIhLAL6UEGvtu84937j9wk/+hm/w7BeT/fAW43f/5CkgSye2g4xW0kCIKUImqYgfl
Y3u4zidoVjufaaP+WfKA7pmTB8bXv36d//9dxP+Zu+G/4IVu/b8v8is6+c/P+p+X9p8/8fdlbZh/
BUTSOUHAketYsDPtf7uwDUv+ZfEtN3B8ySUM6effr2z3L0AU9oq7EY5nBv+4soX5l5QWP9GzV+rB
eqf8K5SClbnwj0vb9XxuLH6KbTrCIz/T/9/wMuMMPFSJ+CMDTrxxym62bsqOAOGLa5WEIZNNotqP
yMvjaleOvFpktG4Scz/cg3ld1U8T7EX5S/tRqlgVjFmTH+sqrsTXmqADA10vorQ3QBQmhmR5jPb3
JIzJQo08mZOP46md7dZm5xnhUSKSmJJ9ascbYI++7BmTDpnupnfT5jw2D5g88YK8RlrIJdiB1mZ8
dcBz6GI3LONhYL9ksyZnNCEtSsXbpW3s4MM0ezmfPMaj4qyNwejPuY5hOenYxpdJJjuI2pLSjLVq
BqWk5dzNivqrMONehJlviOLsJkml8SFgLgO/TMpjfZubgJcPc5Dp4eg5hDm1MZqAUHUN/oKpoJkP
fTPwUzodL/Wx8acofGJRA7vGqzuiNIncMcB639cmIeL5TK8PSUHhfgrGyc4YIdXwx8qwwmSNia5o
Ssu8K1i3ps5u/URHKDNZlm3bQNmvjYEPL/RBXVYnP2DnzA7PpdExGmXuJ6dHJDOJpX7KkT0lRxkL
+2FsFiRVXumtlvzKHRid2N247KNBGvcMFFdbb171l2Fxq2chy+wjH5vi1/+g7syW3Ea2LPtFSIM7
HNNrcJ7JGCW9wEIhCfM84+trgcqbylTd29Zl1v1QkhmNJDgFCTjcz9l77ZJvAjJmKkS1Qe1AIbco
9AR8Zlt4R6Qd+YsjGsFcW0X1KdRzGh1I0Sx/09pjyI3U7uTgPhWFV2ZbY6Aacs7NaopXWIRDf+v0
kdJY2MoByBjuu5BEvBIZuz8rY6V4SrSsSeSKlAdNwIKSdEcRGtdiAqArIOZWVPnDHTsIVWSqRKVN
9YFw2kNDZYrYONdlpuckeNc/oqaxSnMZWu7Q4UPwwaothB6FTEbSoS5WlaFRXxzCyLPOdmF74mL2
uQ0jGxFP/olcbNI2DaNqcY9bszfRtYaGkm0gm2A1lC4nhZYVeLUPyBLH6e75WaUe7V7vwEMinteu
8EF8+5nlKgnlpaGi8DTVvuuAgzajCZeuUrH3mOEmtd40BE7kknR94i3HFo/YFW7SmgOyp6ptlPhN
u4aYJsdJMrl1GyMer1pDbMG2zGJ2YsNIYnVknxxxU3KG062T1/vWcbQ9IiI00U9vZkriyt4h5A2e
Qe+Xb1oU+NSjgnA11vEqYt9w3ybXIIaTrB96JECFfXWxiahkalpVhbEzx4JDyCS3IMNdEPm4WgzC
FxHW+TVsIifTOvFQ+ZqPfJvVAetpEia06SMmOoA8DstKDfOZCNFWfnQeJoZbSdYUyVqYSzwb2QRz
yGYqVpjHi2KZuhFSaiuOKKi7tOTv8Wj6uOwyJyZ4LKtEucb5qOmHaRxD+mBioDohC0lInmdVbbXo
2lDay8YNy2Zhk9Hh0LrIZEVYCTC7DqVGPDlVND4gSBpQWjC69CxjfSdNfX5aSlVw810inyyqXjqt
hUU+Ka3laToGZjDDWuLlh8gZhmrTyDR+AZXcvWkSey10l2Qi/dLycXe/A7jXHGflgK/rL+SDpObK
kw4ps1YhqY0zysy6RWwN8ZbVdAk81qhz2+L99KrKqebbY4zkeyhaeFFxTBDtsh4oBa0hGNI9J+g9
iLZVEYbTBcMseacBcQZYXEOwEto3P8vKDql/kLC69EnccLbaqMyGPwB31o+26BtKs6URNM+GIvjw
Ad0E0JkHQ/lWdnAcQByXTLVG9IiKG6YEdIGK+jBgAjc4TXleIq2NfH9iTSwzeHugJ7oafktApBCj
PyVsKISL1swGS8AciWgSJEVByggSd/xKURAQUY+9OByfMagSeeVqSUFqYePDsQIIAb6uGcgNwTNL
B2j2F+ziGocBfgw084iuhehld86LZAqwOhJbsswHCJM3TGMk5FaO2eKXqi0l90rG6BGX1ELa9ItD
4Ph7FQf51yTSKYZQSch7miJaRpNPMwQJrJikgfaQx9aFeUCzo69G/0G3BoK/wzLvgv2o+4qvPoon
tU38drK2BDFZ5aGWYQGFhMqaEMi34Vp+lRQLRu7Kp4iWQwuGtP0mOOnRBrWtwPT3XWeM3SMO7BHD
gkeWqtYnZvmdeafbPTqpk2W3UGvBzoLa4EuAlto3Rf499opa+1F6xZimxBH2JGWExticIfz01Vtd
5R4Yx1iq6AXfGcoN0ROyvHACDSI+Qhy0KbXbo3Wh/BXG8qkfvRh3TUAcAXHnnq2fasRZ/jMtMFG8
J7FNNRVbEa7oKfMK9+T2jYCjjo2S9ryezhlofd8OA7Fuox9cJ9ka+REHECNMUWaT9trbowc9I7Ym
WkMZWaAYbsomycCD4gBjKdw3UeV/HR3pOJ/cxs2/Ef6h2p8ksP/Xy7rN9/z8nn6v/xfQtoQEdfWf
F2v7vPr2nv1jGjs/4U/WlvuH0hVVZGFJk5WbyZafrC1D/eFawmZFZGG6/LnlX6sz4w96zrTzDUfp
uL10gI1/rs6k+4eAm8B00zQsS5J6/j+Zwwpp8/5/m8Ta0taVLgQMMHPGt9FS/+fqKHaIwTMMNKZV
XFhYW9Ph0BSNu6yRtH2lPhmMuvcO1jldwVcKD4lp9rdcjxBEzw8A4f2pGcfomSZythOJN6zJH7c+
YbgEsiyLr8pozIVynOnk4n855xYF6/szzTrdkiI4viVdn24UVTaKuFnxksfi9vOlzR6dk2a3dCwg
SNU9kuMM+KTJjOw8ybC+jAGuWBwP6XttoZCkjmjfKspyR5gV0bLWeqgBeneoSMh4gW7S7VrXAwY7
P2GwHh1f2J/pFkUbSKj+NlZZ/Knswp/Pcx0T7Y1ZDHvhWuEz1TXMfbye1Zr9Atdbe9ITJB2A8YEa
aIM1UquUkhA8+n8IMz7Qbhqn8b7h51UEgLQeJglqRBNLN07xH/58yv1584VuI47G47Qb5wf/2nh/
gZox+xAlUArnh/58/q/HgdyK1m3nwAT86+Xu1+7PvV9rSCZ6MHXKQCaF3I3BZGpbAfZxqDe9DOwF
dLD716I2uJWSh4P1/f2+jQWVeZqi/Md9m6+y9AS7k/nS/EQ99qZjohCH32/W8B6PfdgPP2+ak9kd
kCDwKxndtIgoR8ziI2eTIA4gaSnLX3M3QHo4JGROoQp67SyYzgXy2e19a9AHdMQjN9hb84ODlqiJ
DPXf8b6VBJd3Tw36+f5UR4wHlATF7b5NC9RD3FI7S7GrLVCE9uchdyTlVXM4MyURa5C8+jloKn0d
0Nk7B2lEp5y5/XmIaKYTVGeeB9wnbEUm4jH/WA8WcSAp7dY10eHamSZNvU7LkQxNpFrQYofo4nG+
W1PXSC6pT49mQG1wGeA4rkn1LC55CrfIgyF38TqVrOGBN5ehQreU9m57GYhsZavXX4JahevUod0W
dEnAu2n6ZZjteqlFOzZ3iNr0tMDk3Sx3xcTZuqS97qw8FbsX1Gz2Smts75LLAqhElAdXr5uFj3SP
ye5O8H/7Mr4OwjfYqtJrgOSShUtfXBkJdF6F3suAmGWVwpy6DmU7zu/WXYNEMqUXZn9NMZfzuGy6
DkGIrs4pxTVP45bXIxfF68CP4Ugxr6lHtvagCvs60HZb0eRwiVThBOfBob16yJ9XQySC2+BRS6f+
Et0GfMi825DgrplzmKImBwQSjMuRUhVchaq5oNPqdrWTfLnfkliaLvdrnU0Geh9OnNR41K/7Jw67
bSyoev62oddSFlFdnRGh868XuT+ERQEsCg314m8bgi5A3miY5J3Mz1B/PS3XUXSBsEPL9td995fC
0CDXRSOgRE+pgAI1f7axA2IeKwTq95u/LjwN16Rikf37BsP3xMrGYPq3Dfd3wvNAtlVBys6vV7lv
cBM9wOkapcvfNujIYpfTRGPgtw0ijrtlGSBMvG/49YeQCUgOiJkjePnnN1taoJNEF1S/b0gdRyyC
MRG/b8gU6h0lW211f/lfX6BBRWSRN7KkF/OP38KuXZoS2B5/3wDEyaTvjC/2t2cw7ZyTxsmcrdo6
fxBpuDeEsF8YVAgbtMe3VEzeFjR2sGYWLL5YZY4WFehaPYXauUg5C4bKCU59henONlFVzSJ4T5f1
58rV1ulkWx9WSYMC5P2SAxzrEdJaUNIEVOkNxX3fxvcMVPrDsj31AcXt4irh7gjMVgtyOpNNVerd
touC8sX24VyMKv9KYIDkzwyqK4q6fOmhp00pBEHPcY+p5me3+0U1107a3AROx10WaqMVvJJ4Ke0y
IUoZY05HwBQSJz+50M7FYQr02Nm3dnq633e/uD+4qQN/UZoYbaHvl7c6uapSr65V7tPR80N4XWB6
Lvdt9wubuaSeVuGFdm3882J0p/5MUqotRLmaCPI7scAkk1ELT1o5xDdJltVNj8DFlRN7+l93tVoS
3xAsI0Jsr/e7A7Sjt1Ikm4bZxc8n3x9EGuZLVdTN4f6o+10psgx8OlW+u7/8/b4epRTkGkVJZX7L
+32l6c2arcBY/XqHRvYYl9GML3+9ngRVsfFFxEJk/oA/X69Mm50mPMaFv17PCvKRMoj5FHfh6C8E
lbCTBVmlyrw3u62MpeFI7HyFP77g/7MwfYOK84jsVun0gmIOdCZOraWnrUcyhl7d0hVrVbvOKoAB
9Go22kzfh+eVdFr82iOAWdY4t4CJW1/q0c/QNBMfXYrRwILMTc6ftNOq0DkOw5S+1k71hkjYZzRl
4gOtI3/VvWmLbt1/vN9Khyc9KoIXGldfqCl6Rz/Q8R31chmxotxCV5ku0HtfE6Jz8fXW6kAzlr4v
Iv7XoEAByaqFcBN/eoOQ1xMOhIbPAAq3GZA/vYoUg77rBZjIh0h/BdWAMAyM9DGwUYSnSrxqfb7R
NNd4xMieviTdu1kl8rUUZnT1B+tp8qr0oDCLIiXFPVy0GOHB6xuvHebNTdhU4aoS2ovXm/ql8COE
1l3Nvh4h0cVgbKGlLacFgRcx+cp+/2rNPB3R1fXpflNq6amkw3iri+G9Z257Rt0QOfwwnSXUY2Ga
6/vfnaTTeJ6a/NtImxPyDJ8hHZ09k5McCg9/Zy8KotwmuuiooqdXr+Zz2XrlYnKsclq14A/vF3Lo
CGG3XZ2ghPSTXxqMAH4lXucQtETI6rkZTAttc9evK2TniKDkq1F5wzlsh+/3v5top3LvRt24uG8s
s/piNWQ31UkerEWnq9cyKaKlqoN2d7/pgHGkNWzIk00Mz80e0ktZYgOMyTbqcf09m3MAmxHZr9Wk
mM6M4sNDyP3a96mzcYuCYhA8BtVUziu/XLXOZhNek3r2a9BwDHUlJeeg1Y6hKq2nrppOUWreFJ74
R3/AhamDjSiSIjhlfagfyGeP16OHRTcLjZ2eXppsqs6N66d7Kq9PPokW0ozUybdBVpq3KPKbkwPH
ySKzwKoyhcdQ7tDMGXtA3wzGbUV+dbglOQsuXWjtGL/NAw5C63C/dr/AAGbunKhe+bpmbsK2MheR
7a/1Vu2HOBo20Po/PA0MIoJ7EkXG0juMve9ThKmox1YBb/PUETR39LxG39tZvLGciXwtyEjXvvHM
BeSKcWE4dot18sHGtv7FrfHn0Idg/IcwhaWxQ0JmXeLC/dSWWfhMNTAhJSB+KkA1LKg9IbzUgqsi
bZTp5ezfHzHKTdMzbAKa3FhwKivLdl0UUdiQQT2j0JKlQS8elN54q2IAC10JIkJODpUp+YUMWAZx
Wx9XaSY/935hbHIIhBt7as6BizEpt9LPDIS7sngM9cWIlMhpG/eQEY7nJw4WDItUxnKqoI2U9Or9
80jWHXldzo8CZ0MTNViyq3KDuIuwAORDQB3zNRo7ykobc8DahfLz61RbawqlJ9fOnlBvvTcZ3tfK
c370hrHNLTjl4NWYvyQrX7lfek98M8dTY6ubY6Kl8UowSjARhniYjYQY1krTea/KeC9H6vd+OWxy
o9QPmDsO8HiWCUliBJBRJM1nJmcjVy1MfbN6DErcokVN12SsX410InaYqS7mjmNmohVR5AIvSIVg
ByjdSxIhuukqixgnpyb5GgiAQ7W0JKOhbCkDDYkKN9gSStIeRs6x7Ia5Hrs7Vxo43EgVNCPyEwBP
1IiAbQDF/DLp0G9y7CjLyJXRKemmbwhTozJ7KkrDWuU2Z8kgp8LZySul3ktY4wWRVEqDBM9rATqu
iIFbeiye08qtlmYp1k0UfjMjnBxxX76U04AHbmYq2JIvKKKXyddEqDtqfVUCRdTAaz1DUHAewrGv
Fw4Y1yknWUpblZq1juto29N0wY23g+7tQEmUj4y022RElu63FvYms1qJOQG7b6d3t6t2bssMI69r
kJgqPJ+9kt0pMQk7ZD+nkCo2Sdgyiutv1B6nhVT2Y+82T6YW3aFHEEreUD7JFRCfs2qhTXiA8fCU
y4OOj2RqzH2ceBAZZL7y7SznWPQ7PsSAuWKq1xF/3lKyg1ohriFkm+GmOOd4/R9yncdNDLXsxdm0
6vzAWg3JFq2v/6DcWN89+Y7fnsZncqsK2KUU1hMbUW9aKerpcByI9HzDtftFuKQStmFyId0QvwKf
cZHRbtkAgCHDg6DApZeR+MtIbj/QiUDKpy+E54+PEwq30XH0DZ1+1MfFdwikNfYvPeWogVqXB5aP
yJAk9ECGG2rCN+lVm9jVyt3U4aQcp0m8lj34kLDyj5bF3CcUTBeGUnwpJeiwxkbSZPRFvYb2RtnX
RPcKeMM4mxpDbYRLhAg0elS6Phx9tBvnhoAHRL3naZxywG1IPeHRrFlouAxW0caKvfiLSeF15fM3
GAVzSHssswTqEouzMWdGYLkvrGzYFRlZbyjmBkePbiarwFoY+5gI90Naf9aIo6XMUyDNrvIHEx32
vkchleANZDgy5CG3HzOvLE6jaz1JWCPHwSp/GFImZ+XnzkNDJMeuHc1nk7wHBGGx+TBp7kfiuRK2
HWL8uJ6SrWHjQzDLQ9Kp+uiW5xJS4cLR0NPaNW2QbWNmwY8o2BaFj6WydowX3E+4gwh62etqO8sh
TkF17IWmVlUe8ss7GezSzDi1ahy3siSDwjY/T8k+0C+o7vFBQJpeTJrHnFhXJ16LNkx8DAKmFWVD
gULyVWkdv4ny2AEDNLWcTevhZPjjZUxIpMq1Vw933La2tZOIIPNqHVyNcJqaV49Ow3IIq2FpKffs
ZtLaUXZukik/5gZKQNxTHMjEpUAchUVaOvuub45N12Un4nkOMZly+zi0o5XpyBd8lldTd/3nei6F
icA+kBKEAUXPrJMJNpoa76BvqadssTErdOwg8rFEhkff/BHGev+pjZtqgx4Ctkb9UBfph5aa+hZX
RUVhoeqwD2Zw1n0Csjjmy02Xdu9T30+Pkdycx6Kx1iaROrNxbg0Ur1+ZxmhAYIWzisUKxVnsfyk1
u9hlA5ObJDERazoBv3h+KYeEzJEixv6Slc8ZPoqdVwt6jqPY5YLsmMQu2pPnG18Co9Iv5MO6e7ce
MEv5+sWm/GU9eIP2FQFh8Gg7SPCDoalPoMedA80WsaKxLl+Fki+9HWcnawR5OEhpEns8fi9bDmWg
IteSItnJgwps6B5W6ET62t7nZIevXhGfGWg2Wb7WuBnBel0nFVztbqhR7VML8AdkVPUgg3XLtxaB
TLUKv9v0ldIuxB9xobvLdp5388vS3WyhBebI3FZFCt0ghOOxKBMYgWHUPxJaCrWhCa5u9r2IK6xY
cUpKYEEsU6Mz5RfDu2cU1jGfPRSt8uAPuwK+SITZNJujoDBbaBbDcqh7C8iX/dIUyVV3ELdQ7GO1
6tCrREv/3rs7WUCHre3wwZvLdNR+3ik85B4cAWEV3lKHRilINvNZbLmVHkPNMF9INHhurwnZPfTz
sLGNCi1eZRKHBFjYxhfj39NsXV7LsL9FuEhpoGHk8KZ3QlXXXW29GKJ57XCC70zM5PjyxsMYNMUJ
OhCDw3yNGcyf1zyj0xZYepPlzw0UZsg+nx9zv4hRDx3cygNU9NeGv12FdoikqJTA0u9Pcfzy5/Pu
N+/vN8hB26jO+vTrPf/d54hy9whdtKYA+4/P9+ux+HewvQJiWIzz2xRwVf71Sf96W6lT6PS942+f
htWa9f+n0/J/pz3639SPEYjI/nM/ZvfxPXnPEGn9Cj8R8zP+1BUJmiuuLaWuG65h2fz/V0dGk+oP
U3IyQljkEKupS/ouf7ZkLOsPkwwp6dquTYqWdFCR/dmSsXhBHfwfuiKaKWIORvkfyIrkb/lRSum2
bumC/ChEgorArn82ZJg+BG5o4oIKaOXeAuWc4AHFR4cZYhdExKmZ7WNRxN8SmCYHEmezc0VrcN04
CntNOBEhArSjSRL7aOopypW4fCqdysLfg7h00hNz/bcv99/p636TQSHOogfCNzCLCR1py3n73xR+
LoUvKxwUIpTG6Pdm0cFTt8JDoFj/lhiaOXfHXecvbXrDwGepjtiudY59jHFeZCoKSNrPAwNZqP9v
A2Tm3+lvTS2TjySRPruCsBqEj7o9B4P97SMNE0uuvqupWHZCAWrjTCicXekgQ5myy0g43Gets3cG
XuUQ7dOLZlXiLEbntcVROkTOdRo3ypDtZ9dqD4UGxobyOEbnIDnUKWsUOWodbhwD3eZf++m/+Srl
P8WS8+dGWmPY6Mn4R8jOb804N9ViiNg1cPZBsuatsktLasGDjtXns4L901vJs9K6ZkV7P1r4qk9u
sxosE3m2sfoJvogDnapL2meEa+lzK390lnu0BguohTYd+qr+NIb9ePg/f2z0nP/tC5fCstlzOToc
LEz67zttW7pFmkCaaNh9H6rENI6/LvxMNTsWprtfd412qI76fIEx08MTMl8tjcmD5Iic5dcDtaFW
R4cEjQeJ1A0ZeDMc0sgYDsz9xp/X7vfdbzYF6zsXJtjD/SH3DW2y7BF3X0rNCK9FXlUXUe81L4yu
0Eej6/1uI9H7ld/lX4dO/9x4+nSrUczdGmA9K1uBl9EqcLFG15hbVyEhqar6YKYW3h529huZ8tjN
pjz8kgHldoEHOEEpPo2T3yxdOYizCqlBh4NXbxy3+ySQFh1pu8pNP0SYT7IOMy0mtT9vE85Q39Qg
fpRNKrYmRf9zTdoEp1DPIrptZhMOjftg6bG9HyqtONYRe4hqYnvl45k43u+DZrSAvmXtR5olR5j9
3fF+jcGOJOrBw1VL1Ce8NkT9GYyb/dBgDqJJPFBLlvVhiNJ+6XcwRMCHyH08X8h8IFum8hMLFON8
R1dl2VolzltZo1MCi5avRIrZ/SEaovBwv8A+xAzcwz881YGkxKfE3y46U/MPTKBrqumXuCFhVNPS
N6raKavqqPqiy+cwENonykdEXoAFXN/vFnm0bJyufBt1Q9+C5IuaWF+2U5O9TvTb1z5F1NWgW9mr
NpdgJ1KCNtN805VMIkTNwpapjLh6lXFMmOguK4mXLYYd++QzvmPJjR67tGqe7nfdY3zIsieAZH6E
6KsIg37xIGo0fhFpao+QV4ZHciXaB8spnd3P+9LUvPiQu++3gvlhUcAf0E9zFXh+QpUgloOc6ONG
DV8qBY6j05PmEeypOlFL+HmrSYxmb4zeW4WjnlAJf8oPCWjPQxGM6PXAU1k+b2y2bXMl+12dNH1a
IpkxzzQNybZt22B1v+nrDWPuvEHTeHGQZkvNLaFgRSD2bTJBD1R3CyJ+5qt+Dz3KG/1tlADuBEMl
p30seySlMOwA1Pv5sLCjAg/SfOF5Gl9O1dTL1q449IJA23ezdbEyy2CfhF+aPLIOehcSO1kJ/yJJ
06HhT/wI63eT6IyS+rnMi3XthuJYo+N8mIomPkzYmTLNUcvQb00YQC5rVL++CadaAGLO9pGrGSd+
FMyUoGr3FNhZl0SZeRoEpdrQPhuxss5+1ek7J80/GjgU1IwByvZ+5L+whNTJ7dGbVWI15P5ts8hT
UNZMpKqWZi4s1WaHMZIulpD5KrV3EHRDQE3KoT2fdskjbVkAM0V+TgmPIQCMpQ0YQG+d2aShE/et
zYFi4w4X4qo3xYtmUtRo6/Hz6EA+suApJI5WHz2zxClY6DDNJIdAbETRueKMDz7cmInUOmw5uP6H
wusovCv7GNnOKoJwe20A6G0J5MvJ83XNJ7ew5KXMUDigZThTvYTS1aDeG3oHpbsfLtBhLiXCBELl
HfHISmYDmZg6mW6EuyEX3YlF0DE23UcQ7jkthzhjDOjOiA7Ta8SIijRuH0/XWpoevlMo030cw23B
3kK6IgY6yooJsc8E79CSqikKICShgiq3ZHaEyyEPOuLLuiPIy2IZ9mmymEQB1likH0aovudRou+N
sDgaM31f9vWlon6zSlXA1+aRUZ2Osr3mHkuWRhk7FCnBSjdtWGbhXNKahg83pQ9d9sVnN7fqraxT
m2pg0+2CFsq6j5MG6+5g9wezzRZZEIV0lUPCOMBxZTeb0t+I1+5Zny84CBbsqpRHXAZCQc7Tm0cu
Rw3g5ZlOxKcyqanYUjzos2h81cf4jUVvCJrPrRZ3VUYaT9Y+7sQaYEt9Krq0PjkxdbQMbcHs6v8K
6xfgHNETWGuhV1Lr/6qIDThblnHl0Aif7xeZL7deA2HJG48aWLkiPKHCTE52UyencuoxCdZSvZXj
MD1HjrV3Biybou6fWGieUM1Fq2CA38GUsTx4kzlc0zCUaBQ1zKrVRmRqvFn9RnNScaSuoR/RYG4D
zu/9Q6HPuImg8095mxBh1p7cqBQ4tUxMkWpwTiQCJVTGSJvUPDg2sH4ofPT6VrODr5PPvufRrDiB
gd6FEYkRHu6nCvbFUWRwPPFsrqnSiAMe/QJn5jXvx+rW0RiAYgS+0ursOTslB9CEAHWTtDpMhKQ/
gV2ALQDqdu4ASN+tl4mJipPCW3Cu5wsSlFnbF5i5NEVlBqknI+VwnkKddHu77+Bvg4bOXb18wBdH
Sos1Ez9UEDyPZGl4PuHiQ2vfSFFFcwA1Rlt5BKWxyxIOWGGlmv+mbgbQ4uDzyNGsxmOSNx+JKT9D
KgyY+GaKOEINJTgSjy2ItmIhjauRWNGyUIW5y2NoWlpVB4+IJ78OsiAUoJgXx5sMcPCReWt1yJ0n
vUisU1RTG6/DHD0wZf9cGjrBwm0NwwasmJ4m/SZAHdW0NgpLI45W1Pvx6RNGsBFhexQlLaqh9Tm3
F/Zm6slmzrpePHpMJtom/hYHwNc6YA0hNbGeflvcQ+OHhW5pxLOK5maKhhDYmPIzjSh1zCfnRwj6
5OoNR7xnIZXxT1AyOwqFgQNSoq3W/npMmJo/EDnL6UWM4yHukclPA6qjVB/8fcoQTHwZAN0Sk++I
VGWZlgkcjrL5cEM/XQfVmwomwsV7dykQwK1Zbh2t4kMHOrFAU62WgWr8g8irY5BJjqyioujk+tlK
hyqF2cnDmdvLRePk6thwQGSpxxDEbuaWObhYFchjo8zX0Uk02srZS6mop2be+NCWw0L6XrnA7z/N
AC96E9R2AQqFt2QEjhfUDBVOkeCOrN21U9dEVwWUP5POX9tD8gy0hVZ7IPPFiFB2M5FycHIH74dP
diB9Urs9tIF4y6zQXgOufgwLG367wmfRqOwQ0HFAHu3DPTUpHSd2hzU7L2EtwNZhXpSZ9cqg6/Rg
uEQLlqIky6v8OgtDgfR8Gf3aPED2oiA0IrMO0hzJvASC6UR29owzdD8GSP3xZEv8yNMPXyNMrNJU
fChydGigepGIok/nLA40ybCtnR/Y/UbUxWN5P2YDZy0GlGlN1+qLpqD6LeaDoEOisGL3NkVRHLRQ
4xQ+lh9WNWWcquEjTMi7mTA8lLom9/dAhLY7ZD0z1zSiHVN0wWFe1lYxFkmEF+x/+cnpSOibeoK2
sRsQCjZ4zrHS7F08WCBN5mnFHYsQqrVDeVE/emVLbAGpdHtK7Tdm4c55YFkNRktzLjNA0cvi9yEI
vjqbtHTNS9HX7cZ2jfKhGKNsXwQt0RQlNMFON7tjJ8Z6a4Tt81iVQIjolCc0QrZ57aM8tgxcqlra
0hVgrBTWTB7MGSudfhIH2wEghLuW2C5g5adfFyLKqcoNEaCfUd+Z0BrXOgXZBTWmfik9UazNBpew
1XEAxa4xbX0cnIuiQvmmaf17PfYWhWjz2XBluDXIEdgN8JEG5Pm3ql659hwGMZLzlkkSdKjUwhKZ
OlITO3AbBE86+TAs6Ork6NWkDsOSELTBNoxrb6svoedsS7twNsU8/iIurhdGQBTS2k2hjagJyj4A
1YLVnO4QshPG8EyhvnDuNi4Qdg9qtP3nKgb4IpT/qrTwo86FuXFosizt0cbSrOpP1B/LVYSMdEbk
48wo+FNYnFppgCJc75HXiPop9z3ENGjBctUeHMmOHzZ1vYHP/LkAKIr9m8iktjpTok13eGLf7qej
lECb01Cm9kMzlMbeMEDfVaF76kviWac6sjZVzUklTCP6vhMi0My6tuoN+lrz8ucxBlPm5tXIJigw
T+uy68JzUrvpqp6y01hN9Yrw+P3U2HKfpp9lbxIOZqh3wzdJtWmbvR/F6my7yC+JfGDqM/n1RSNq
vsXistGRyB4CzhT89AYorqAHlEXjA7y/0fZbM48rkrqIjtL1NH8sRfFplL5zAIc9tXCrxkhlxy4m
FMxL0nYR1H1+Mcej3X+3VD19oQe5jyTw29bUP3uk465JWaq3ZaOps5UF/gP1huAKzjxbTkVav9VW
85Frbv5hO/Fw8CPVHuvZLZ2baoSSxtSFPjWceM4Z+Qn0XlnSnHFnGGKX7O5zBLvB2mJKBXipcuiU
B/vcGrpdrHtPUBugZjpmR7WiQFLnak2zCueFICLY4GA61g9YUMV+INoH/7RTc8DgNPcNs9zaE65s
/CSbDISsQTvZAov+qoWEew4+Ay6+zaPDF3IFQOnQBuu0zdxgo2XbZfwk1oZumbNTefPEmjekfpM8
O8BsSrsi+RQm/EPL2h3F2ZQcHS85MBkDmkFf4hTajX2qp95ZZnrfLPO6RPxUgl2eTMZkvwKijWsD
D0ZFAWl0WvNVM1UBNMG6wkeyTj5cUqgyLWtOPCdreCug8WVHacjwJfXu4t2PRfZMXxVgn18DRw+H
I3Z/AFyJtpliZVwTl6NHlmZBv7Ned50Fnaih3t3K1F3kJSkCFp6ZZWebyTZs9gxL4rEminsbJM66
x1ryIDm133p89agA+nxHjGhwDAhADOu+Yg/sp2VOF36l0hqgQlHFR+PLz13fl6l1TRtDrTIjiOm8
VcHlv4g6r+W4kSiJflFFwBTcazu0dyRFSS8IuSl4779+D5obuw/ToZnQSGQTXSZv5klw//oRwKR5
GElK7fXko8kY+HZF+l9Xy+Lw+iy+IgWhpJtqrhtsKjQgLytgkbRQWouUfkFjhhChA8Sq2zrbqtD9
Br4GdKlwGlxUam8K0wEMwPCXUSXrYY15Kp3cn4XRH+MhMC9Bo5kXMmTHHkskMzPSI2YDzouBORxo
LbgJHouKQQSOCvvet6V2rMq/+Zi7jyBNV4PdgQiqy6ehqnRVj+TJoJSX+ygBNWOKosNdAGCVNP1K
xMl4mMBeMm5FBaImOtni1XifRDdDRUsoa1pe9DCydhAyQV8W9fSEbRZv9Cqi1FEquYtam8KvMWlP
qWlruzhJFvQfQk7Nm4tR9mgk6TtdJjNYA3se1lSGgcSrx/SixZCtTU1ceCzeIkAze1vpydsQLEpC
NtS7uugD3lqt2EjYodAszXk7mswMgTI5l6UnOQKkc8qdXFyI1FD+TP1IuLEF02vPEjm1vlP+ra/e
SKoFO8qPqtNMkogfFLRfWBmBjw/mzS7r9FDm84WJmHow8hV3nVEI9mbj16y3fwC2ab91DIYwVPNH
lpiPYgR5oSsmyvhvyreqGg4w9sGGiwL+gJmH7y3jpsSZs9PrQBA4XskuwKrCKIn8UXqxlu9/qiHj
qTiUPpcQ75io9vbarCSy2LHyJpD1No0mzEkDuE2TN5Y/zCo7RpNZw0hEXI779lS3E7yX0v4kiPpr
KFKHP9uxgOP0wZ5mkd4vHQDhgYDtUQbdc0izbJM7GgU7GFaw4FTvdWNXB1FO5CFN0ECh1rnH++vT
MscEtqj9LQ5a0u+bkoYdLWTSOQQkoF5LpUNJU1NY1zIlTLtO5HsxVdn70moGQfowCU6SX5/Msj5V
SlSX4J2+U+as2XgBYONuNGm3fkpIilokz9cFKzHH6ejIkNV8jNAKO+xtLXSzW2vB3FIGqllCAyHP
Gn8y4BtPQFAZMShw8WcRyXp830bLQXzKf+FG1Nn/ZbFXQAqJgJbDsWapmazurkVnUWFWsYUZr4y8
z30vdAxamvMKojkStNcX2mn6aCuNRNEmNWcsUEYIxSWi71iS0FyaugO+NuwSrdPclGfnWzdIIoL8
Bm8mCe8AhG2kf0+sbPOqKeja+NprdXrKJ9Wdy0jfRBF4o6Ks/CifnCMtwCFsm3KXAlC5QGbKThr+
ICQLEGWKwlGn/vba+1uAz3O0MFk0D7Q6I3dg7v84KHORDO71gJYyNxybhQaaY7YHPtsCbBwCF/y5
rNWu3E25zyZvr8OdbYdkgi0FwYPKKgZIm5ZI6rV1avuQ1RRK4OoVp8GLw41Ls9UaP/+009Cbew7r
+E4iCGKPodSNda6C6GrNGi0TyZ+k7rw76elTAaB7V+lkDJyYT5EGagV4HdIb018fCuQJbf0nLNmS
ejyRrKUIxj3pnz+ZWf4oIrQvr67bY0wppFuUkiNgoHblMOJxwYBsYA9ZxyENC3HVHN1ysE6Qzxbu
YNa/e73GohD154Eg+3vB7hZZqbkg0MxNlcv6EWpshYnqd52bcQXAYYiC119rQoQUbeFCTfscMF3B
nfuQWN3ZbDNyJiGVFtxYp9vrxYra6WZ6n7xf2orkWcBAOpzOxnJBft2SuzlAe+1cGjLISfKh63nQ
hmA+zFgGtkLZ2glDqXGwc2tXNXCxche4o8A9J2MD3aFqsSeGCZ1RxUzMtzHtbFeJqcRTARgtCwmG
UEEhcUEDtiIhahwDcETHQAvu8bLL4xKLV3WOERdlZs0xz7xmda9fleyH/cTciiB2cWBtp8ZC53wQ
UX/gfx3uXPvDMUy1lR0GVdcA+aI5zS7CH34RKJ9hqldPD+883qToWYzYcYt+KZJi3ZrC6Voac02U
eFI81TQgmWH6TY+xl6HKqXPHOb+Bnu5ZG9ujZ7kxP///0KRFsOVLw/rTcozgEDsNn5RKvpn9Nc07
44E/w9uB+gMErOvdAS+8vsJYStuoHiDUSS8/UuWLkkkuY7mwmAoislT9ndyvc6qiP6CK7tyr5d1x
shqW2Wisx9bgg8FzWVu+IhJD3Lv9FGVAqGZszvNUkZbKHEreWwkBHUPszmxwrYlFAradIduNE819
0qjtM0nsxteLCX8l0K9WNtoztev/MCjZRzFThWDFe5xiWhd/dBxIUb4UAilYX+i40RvksnI9eEQu
KYW1jsiqW0YNxbElJYVXQAK9LZv0FGs1fSd1BoGqZU4R9YFvm9RflmaX+GrIqg0PyYAtN8qO4Vil
vtNbOTs9dsZOXGbiQv5s1O02QG7QB/dBFlnDP6TaQ85m1wH9Mp2S2wcc1qB5Cm4xO/4UHYNWmAFj
0/VdQvUnmOTYPKldpG1iJ3bfZrsztlqKCEJnYX1x0mPbleVnGQa/+TrdvW3XZ1dz+x1RVXpaNUx6
TFhv8Vhr+HMt62QNaIxeDq0VZsNW2jF8dwX1MzXVrywNrKOmtJ9zkLuXSsyHMH+ftQqn1NCdHUgJ
5w7sApIitbWNQCNLRu2RLWjqWWQcLMdgDw2Lni6cNzS1hDxEURLs0hz7P2eNbqLEE+PGfCefvo+G
Ydwm8AZh57rxc+hvA7woFC6Z/3sq5WbcNEEOiG6Zg7VY4N3oFxVuvZ/b4pszm/ahtIBWhlp6ChJc
m7WgTWvkYuXDYfxdR5AHRURVa6Ud8o5rV7dgDPtCrzhcE4RAg6bJTc0TEx+7OQ0mzZc1V8QNaEFn
rZdJu5+ZbVPYB2CNqbof4XjaUHQNJ30t6rk/TrQ+aCXSWmrQYZvG882cR4qvhBsf7aJFI8Fyv3Qm
h1cQYjfSGDul1/IB3ile202M29DcNg2FSINp+WHl8pgZM9slFl/fhBi1x+1VrdLJytZNPGobrIba
NppGdl8WpD0E8GHFoRyGRk1j69B+87p+flaUf6gpdc/gezujex8N01zl9dQdRuAYOwDg9T7MkvVY
FxOssWbD+Cf6Du6EkrXITn2mNcXJlCPNsvBFtkTBaUgPEm5/Kj0NieXPjiO2ocFti8OV5f8j2oHf
i3P6BlbcvAt7JE3gVz0iDkfCCAMqRiUMkPgAFTALWoOUrJ9S0usDJwjKRp38sm3auIqe7l20w2Kx
6+oXGxlmU2eUTk6x90xsVDY5BMWqtMA70npVrYfUk+exnWAsLqq+bWjWCp4fQHIBzgvPUnzzEtTw
nNbE3Uj22Y+Z4MZ97D7cWD/RHjxmbf1BkQ15bi+kUWoZgEV6PmxrN81qKA7Nta2YIaqY7LYdA8tP
0hnRrYKdmcyZQSyGrqhxmoP7WHydKMfiqs+xu5pKvT7VXnTQNGNeJzXkhLKqaXCgVzCe0lXAuf+c
dTWD3+gMs+U800fPioatuZ/Up4gUlQ0K31bsoJ5GycFK23XaG95es/sfg84FLcmDR8ux+E2aPSuC
674b47dClOU5qzJ33VBRgL2w3tdBszSsYlVDCxqPXvkBcEVtCcdoO9seIj/B33GLG/kmYuufZqbW
cQ66Q0gfKp80BTm5VMjUIB623Ga9TZJ7484pOAelZYeIziF0BYBkOETUVhx00/pL6UICpaxfmU4W
Hwkk/dNG819fhA+DttVjkbvPlkuiX6t2Phe0JunEX68Kru2pwUXYF1N58siQ+10p79nsa3p/9cr0
W4WExU0lGghP5POGN3Q4jhrGXHGVbfM31HKdTD6Udgqh1DOHomdZVYL9nUg/VGE62N2A5hrA6stk
Qu+YwUlbsEpbw6mIau1Q01/Y9HSz2ENOsZ0aU0zq0I9HEi87GI4H/Pk2GfzK2cnadJD+tb3BEGxa
a65J2DFLf9bjQN+AZYw47CFuOulQAhKZ1KPuTOzx+AxWyGEtLdRcPYkhbmdTH8+j5CQkMpogLO2X
oBYqAq/wKFGDV4SW663RpjDmmaMf9VTzgJ1H8b53SQxkQQ9WBNIx9QwzxRd56CBJhzj968xY1xm8
+p2UxU8qq4KT6sUjcBQy+RQGV24lgCokLa+IIcmlBdRo4jw/xS1irF0Z/aJTbUwlW38OxnrPOBPZ
QkPh6/tbziTxSO7BWQl2dSE9xfSv48plJAbnG0WLuJc4j8g9Uqvi3PATYTQOlTxBsRBb23JwGpTU
3suSLzXNf/R5TJomwqOhZWz3rEJnja7im2HkN8csjeeQeP+VluzW1RQxG04wQHYBo7akNPqT4XkR
J7iiQAUBR6GU018Ku/0+NqF3lrX49EZZbWwKgw6xzgpIBvOYF+V4jetoo+IsOJSy+NfKiFl41i4S
cCMPr7NISI3Y6uvmEVM/cmQkdIw/NI8I7ZDrP+x6EOvOCEbeGUx+VIDiKw6drYMK5VeaRYWdCj6t
VOfgOYMkn3urOs5ZB6zXojNpqPVsCx39mE3U09ElrfliGN74S6pN201YxBtDO86MVFe2KKYjNTU7
TMxHIws52SuSCa8bYK1iGj2SMvTLnN5zFs0EZuTao9LDz9ykPhRLN5rUqXjD6kobUKxmpgJuh+1i
qNkC3nRXlj9oeiMRg6ZFyU1hwjC1udwmXfOMggtbl3NWafkWRbFwVkYJWwQv2DFyK7GfB2IPUxqH
j4RRrgT888gDbfe6M0FrKdaFGtidcc2uhqG3rtGkfcuzIv8gu7qTE4ItM/b+fSr7R+1QdFxbc7xO
uGHeX6eWdLR29Jzbp8SYtLVnJPiKNZDrs2xwWpjJBdGueeCs8FYDnXuUnQRvCRDWKXnESn52dT1c
k9aj2oAm9Vs4x7eypUvE6I3wGhYslbFtLU+nZx/6wCnPwWjWjHTEUxpZde76wtipSD7SptK2+Cyw
sOt1v1Zc2nwTXhU/CMLpxejdMJobTHaI/jE9lbco+dErQr00kPwGvRNvZqNtjplhFz9oKRZ597QA
Dz2S9mBbZUloAXgRZBhqLuM04IrkfLeQ5O6gxGvr1CtOMQ4zOUY1RXunTINiy/d2+Xvc0DKPDSWZ
FKjPpCEgeF6kFBN8ZzfFpUZq3AyASQch4/Spc+cjifB4nzo1UkbAMoNEXjsRVdc94sBIG7DB+RK6
jhGstK7IbmkEN74pORnhY4spKiitfd1U+k25CHJBWR8Ax050fpVnUXzaZp8diGTc5dTPey3Z0Rs7
HEAX/RxUMf1sWrYLU/9rFJHYKREaF5218+Ia3rEPeu4W4SQuA9r+ygvptEtj1yLX2Otrxga7mSmt
nyErfvSCy2alutHnjYmZcmLJoedBbmWfa7ui1RAYEvBnc4sfprXb8ZaN2ZZRQsiqmOMbsefLaBU8
TwFlw+zyC60nCDd6EsenuUY157abaXTYlHWJ150I6mIGvmqDsxmbQF5Gj6irS18PhKH4KVoXSDoe
zl1SavE5bKz8SKXnfzRhDs/O9PZRCMgi6QwyMY73x8Vh9abCmfZaeFYy7NaUunrvEI9oC7Oc+ehI
GJ+mNg1/aI1DkKsCFW2Q4AFAL0YqElYdmdOoWb3GS43m9LhrKJWNdXHIdWLvqrSng+xRcWDrAoir
m2xnoAFSm6QF7GP0VMiOkJpQVXFgRjscspxOqIFOVL4eqnC8Za7f9g96kcpRd4+a0/2F1K2/QY3m
XpT0TwZ93k1IqEcixqU9ZLY4JeDbzk7WX+0R76COFkWlwNSf3NTAnTJ6jrWlBqRZ6UyprqOmoQeY
1aNYGMl1LW4O+x8najPcBKNd/8h1nnxqzw9lN4o72+i9CphT5kO69AVw6GNxWWJFGeYkJkTXKYV3
/HKIDY9urL2jaXf6pnIKfaX1JfoSzfP0aXWGT8nIdLJMmj9SjwcEMmDu48Ktdy7C067u8F/3NYD1
10inaXOxo2KZTU22x4zChBvOFGxT3UwthuH+DR38LA2X7czJ2FhzO/O/tHAMe/+Ni847Ly8YGZN9
PBSX18M1fzmXxmWoYZjnqi4KShcYRctlF64KapioXil/VLRrHWwjK640bH2MI2FxOU/2sUFHzFcJ
o4LRbC/wjrhYMDgvDm3dGptJMnu0ybG/qT7Jrl6HQkFJD/3XhuUeXaeEx5cSAexFV58duYSLQMNP
BGEYctD+XlmUvONeWTMwFJciqIijDpS4pePQvyVNgxmGUwoMDUZHOvKsQV/MS7a0cv5TbWb7VK/r
zUv+EAP13DwjipN6al0J4FHDUIQoOuyQ19QaNhPo43PFSPEclRLhSQiAEYXLXYCLbCOIlSVGF1Eu
NdgXbiEHEmzaqZH6bzNtN+ZIE6MIivyQhQ0uj6Hx1i4BTWjR8S4MCP6MnnseoE5QCdKMB0l8dAdo
j/dC00M0lND+rB31Brwg22lIKuTPNM6qk7MrPOtjyAnChH1Q0dBk/FUIGwNpr2710pNrU6V4oTVt
N7iOWDumlm3mga4+ynELUn4gK+K4urvNKA8IGc2+ZTEF+Dt4xyZrzq6M5wtwlvcSISVVlTwhyCzj
9IybDcUIIgke5az3ZwRxYktachqIv51crYJRTCH2pZkoq6Kk7hGYLhXVMYaIeOlIMR/66H4OODc+
wZCoo419g3G/zSLihh513Ua9k/GYoYeBIZwcLJdZmz+NnK5dfjSCk0WX3hldtL6XjtKnloCRY5Pw
VXTyIJ2Gc0sD42YoKoq6E0jxEuY275X63tlclJwW0A2Z2B0EMl+X1jFHzaTMCHMJw/6CvkXIWhW1
YOvyU4x5zJkgLK5x9ab1Y/IcnHE/I5TuMKbJLVVlamewHPk6A3V+CicZDN6+neBOexUDXqs1hs3r
WfS6JKT8I2enWg7YdjCUGzOJjGPbDv4g9PBLMmdClm1hNLKa8pfTCYvhLBdEUg2b+fssr72p37vC
Ts7BzOk7g9iHJ4kiEsl3Eo7sCZV9cZY9QwWWuRkJ3/E4pCe5uOoMo+98kVfGEhzpOBtTDUkM+hsu
b+3r+ml2ncbAmg9QjfPj60vyEPn3lTEwK9vz4Ifnoun9WDl4rHu2MAbmzTbfI9JEa8RhiitdVZy0
GIfD6whoWehGWbfg7+ZmXej69aXBmnrQbxjr2NhXZvswL09bnGKEiMsHeDxqrr6/roCN5Hul6344
64BFV9DWN9JR5ecYjPfCDEMo0YsBnIElJzjrrc05eyjkT2NhORsDovIotGdCDeY1AgG5KMWAwU5W
OjG1i2ydm1KvrUxIIw+Swij24EVil97TXBYTO2xerd1FS6w5JvhmxPYztei6SdtuSq36r+ZxWouy
Y3ReKmOXFtAEC3s6S9PCcBIn9xIp+0bPITA4zoK7oPvLmUJdXy/MNdytJXiD1lUTOP6U00uOXao6
192axucV7gPrjYPXzmom7z4Uum/oVb9NYmxEL5uEbQXRCboveEilTWsLd56vCUoLs2WkGvM8nxRd
vJupxAM1LccB28GXEadUxVpQh9bIZq2dAKTxZmpjEOL0NMXAxj77E1kZG9+0zpySMvjC+Gs1nNWp
4BbrCqkVun5AI2o88AZJ+AbQoZiEm9YRK2Fw8ijtBEIa8LxFZ5qK8jvtmJ8iNI0LJ1+HcsfqT4BX
d6eMItxMWocuwvK/trQSv1JV0S2r68wzLBNvebJox1wbLN7+Y5o5um9CiIxmVZ/47bnfOPmfWWPu
Ni4vlZFylCuoOtATP62tDnON5h0suCgrxhAhQLoYHEqojXejwNtMHXCyGh/BLIMTQtO4zoUh1olw
5J6poHbtIj6NL83JSFCdhZ57u7gy/xtF+VehNG5dLBfbsNNtGhxjmm+Dqlwcr+3Rioq3xnB0ZzWZ
498u10Mf3w7a2dQyd8hcR64iwpgb7h/qNC8v0eL1ElX51LliYsCfNRStSH1m6ARuTwkJiX4CbOQH
ZreDV4DseoBPOj8ISxLRjdlGpPs5ySlksAXk/HvaONalDP7qubIvsmZxMJaXjvaqGft7+B4vDMdW
BZpPcSO1vjqf89eLWAqETU2jF9cJb2GxsNtVTrHAYpyJkEZXUhK2wzlS0wGzVKQt6yi9q4hKFYOU
FOIRgU1thtO1vIPUE66NCICEyCf8gbJ4mOAgN2X4Floczen+xmYrr5bdhfu2y/tNhNigC5i71EZx
ZWzN8CTrrl3Nuun55lS3VNTTfFGUA9aJUR672cl8Rah/P9YW2o5b0P5ijP6kW3toiO22TCvjZ9pS
VFO7wX60aZ1xBHuM6ivns5s+Mdr9FlVk4cgx5MMzGb9qdedA3KCJKG1xLk8jjbURQExCz9FHY+LQ
yBnJbJlA234vDd/A2IWlz5KPDJoIkvHoWyCw/J6o+DYb8wkaGNq3XmYER7yK0Xw1oKuxOt4Ti8Nn
kuMaBYyQ+CP6+Z4uq2Uh8vIziQDkEg+uzGzZw6XXrQedu2/prPRDKzpjzVJc+DGGOYwt8GOLdtBv
Gjy5JmCaMzvWzbYykxlVOx5E0USruq4xhPUAwmZpqmP005ZmcYjR8VZp9c4pU/fx8iR+F2WwQVu8
DN1cO4eIqwGfWZ32akMLrl01YNOpw+hkTfKH5PH8QNINd1OylAVq1onm5OQ801u5HScv3IJLGf6U
0P7OPav7epnLbEun/zeAIx8qCwifaY/c/ZLxwkliE8ctIkdnbV/37sqjPb2izW3pwPlVJn24CgNp
/5jzOUS7rHBZWcHd8HK/ttJfTs6RUrcLASLLuDHtnJ7p7K2mIi/2Tcc+HMhoeGtJCc/CMd8kRiSc
BPI/2KuBN7fnIhmCbWHYby1Torhf1KXYNW7eJYWdslVc4XbpsjynoR2Q6fnnNmAING3LA+TBKeOS
O7ucbIrEHvH7QDTWas08TOjcW9bKVRsJ+92dRbW2eDjwktMjTpKm3yH1ODtD1BZW9Ok3wwNaXBjk
r8YRx4buje7eiLE4Lt5kWaX7npODkVTF0l3qN7ZAeq/H/BAvQKpkHCO/C5ge1iPzDPZwKNOZSTdC
FUyHRs1QzyR5Y+xLayzBjs/dZwStmdCShZGtYl+F1bAyMO/+gH2HexN0+Y3uBfGIiu7dzCwDSoAj
/FDlDi2KwDgA2yuLmvbQqih6tJbuzbBEYHUpLonrD4ge+sY0oEsAZrWfQ4bCwp3pfeQ0cQoNc5U1
U7Clb1u7UnhirF8WnBQf1RWktvxgUmid8oiTKGySK/9w53EHMDnjYqoT/eFlXJ/a+mTNnLyzqQWo
zY2d9sKX19FuhrP93ssiO4dc2s99y/BQjbRQERvQzyYQmq2K+uLwWvh1h6WZUfaZxmt1Hd3iGrne
7C/AiQ3iJpYDN7U3Hu/hKnk9qM1MdoTp7FHZ0lgRKS+4lGsB7BOyDgXz7tPX3ctlyQAy9aJ5BZs4
EfxMR13eyMNX5KY9OqYcae+jvL9RI++eM3rOYCrU0EySdNhKTXE7t5Lp/roJRwnUUzF98BMqTllr
UKU10DHcxtpu6tiF+5mExJws4mzSeTfbFPDLFZ6I3B0uaYzgDutopKOAu5Ln6pfXC5Y90DQlpRxO
UECSMNuRli/bxWYzDseKy9EsvT0c3eqGvyCkI8X7WclIPPNEvefTPBwFOKK9cFkLhhYvWqgR5Z+8
dm3Y1S8NnWQbG654ZxyvHbys41ugzTdOpZtts3bcTrlVHHKz+W2NU/KUTWeC78i1jTM7PSsGYO16
ecmVW236cC5pUKELt1Lq7Wv7zW4vA3Lq8ix8iaQ6gyuhuv4NYigyaNoliPscrJWg7KVpMAQPlibW
r4mNNqsrkfzgmAP6gw7KutfStAxJjgY6xUm7TXvrOHVJtzfUFsI9BTR40locYq9r5VAkNKhhSVem
m+1fv8qrJN/nA9DCrjQwyowVekrelZ80pSDNJC1disu5du4PHjSUMxDOb5MmXB8uUYnlAkReaaGl
0LDdXtrlxeQhOy2yW6nafzCypp05dZgK/u9FgX0/JUDRd05UYuJZdAaYOmX19cvXv2OVGFaWGdFU
WVKAhGnhHlHSd0sIs5QuoX27LTfc4qx9NjQ/be13n+jRr8Gu5ckoC7hAFbqGaVfc/IPhs1QVNqGu
ZJLOPLmYk9PXjS3pq/yUlXxb5chqyuqDrabGFW3QEne089Y5AiZnNuv2zaavOyKsnpWRwi8waQiL
uz6rlrNxhnLcu2nYX0AfUEpTtQkTkoSBn4mzJerSj1Rv8ntKSeSqYyTxv5kXjgnB5+S940exK5uO
mH7yQ6M3T/HyQhKnIRI4WNs8q+N9vuizHseTw7SYUQHjmTvMeH91gTjhBYrGPINLcNj8KGNk85DR
5sokRKHl5TmKOc+8XBWLPKbZnXnqwZ7R4d19cLjYAGIav5N+WsVZ/e5M6FGhFub3Kcqamwkdqhk2
WMUTkHyBdh+aUr/Td7mxYByvG9dwOEKN8dVUbnx9/Uok1Mjag+ke3O7imE71CINkukg78JNJ8dFF
qXH4WeOTFdaxMx1GEW7Bjis85jNkLM+NEDpZT14sNbD/aAbOBpaZUlrJcXR068CHlE1Wp0aSC9OV
K7ngA2whPqWezwxarU0zrC/50HwoLnw0QBM17ZHBBYYQodrkd+uoC9O9XQ9A4d6RYD5FZven8/hc
RUbJcB5Sfj87WJZ73dvx/IXXLq3CqzFSiF6qZ9+J6JCiWbwNqYpOA2C11RhTOQc1xkb6JRPbpBj7
Ss1WW3NZRc2WI13tJZsOTssmXE6vcrazYybcK81O6gJ5Quy+vGtaTpLKBvBA+ZFX/nYYXrhZqfYl
ibl1tOh4phf+rs1p9qMMt37S588MEga2+eZJ6Cc86FFY0fNk4iUY/SYpLMDajFPdmDFAmQqPurto
3BMi9u6pNNr1hOFmM4Hzq/SAn15s5Wds3v5iZn+L3PghHNd9UOpNN8XyELXwVY9jSidUmidcH2iF
3zq0xlJpjgg6u+Fwx13MRwKOSl0z4xTNs83D7DhkWkkhekdtEzAzMHNcT/Te5bAg8RsgMlqXtBTq
HJo8FJw2Lo5a6nlHjgicuvYvM4+FYLKyK3BTI3ayT+a782XI1L+JeAxXbje7M38W269NzfIY8DRp
QKAPbfVNlTeJDwgUltmZKw32Fr0nm0h3rDvBYLg/JL7SqjPfmnrVdRPZCdvuzXNr4uPtydu25kdC
EsUHKOeepdu7xENPZl+LEzMQ/axVrPBkvvaOw628j89Udg4kMYXcCca75E2mi+XakBuZhu65MP0u
U4MJuAcQzRmXSFekE8KULkdUaQ3vTdww9T9xYSi5zqOsvOJdpevuAyVY5hDsNoBqC5+CxZ7/jftv
hQTMeGjx1PRvxKoWjOR4mWtYw1WidjFT2VOMKeHUy1Kx9nveOtNqSssS22hBxg0b4pT6URFGZChf
Nd9UmqlT0+jETHASyKqdQG4GmDHwjg40NZZA48q5vQTLC5jIamUlA7NzcJDuJmwtbM9NmWzBRG2k
VTjH14ux/CrRZ0JvI1MmCEbRh9PbOIs76ZGnBUFCh/U+DKd/BUImDIaIqaoX8UUs7AUyjNOaOdj3
KLOcuwMTbcshz+NuHSKBFupdNkZx5NrLFQXD25YeYR7VRWt2s5R2cqOh37XrNm24HPwU0FEwbPMG
Do62wwgtLm1sW1tzNvzKisrtBLbUqoaMUKz2hig9ricHJw9PTiDcieOEODRZTVutnoWY8TCwecrR
H2PDcuNNAwTICLKLnPR+rUXmtqjgScm6EZg4ufEtvhEvyD/aGHKvpWbtgZ54Vka7f6UvyYbCkmfI
vh4oMTnyBPDbu0L8TDWDBJ0xEwVgVYtpoSFFdE+L3Rz25b2lKmBu6J4Il0Mp/ebUz1jrrJAxxWv5
h2Y17QFpstqTVp9OI3WqJvnNpxXWTwDb7vrlNc3r1qZ+XA3P2hz2wpxPOiEVfIgwfXAJ7r7WovBP
Ia32TjzhTzOX4QlRTq012Xt+EBI5T6PmR1CKh8F89FuiOb/YeBxqbapbg7l4nZfaoY8c7Yk+kC14
3unSkd0DCkjYSbTTDgacuERUvW3YP+ZDlsTL4QZREUX9z1gbu1A0h7BqhI8DSG5JHlHfI4Onw7qm
E7cypppkKy2qvd9rHVWlUUs8b7GTvXS3NjYL37UKgLiz9T1v4ww7Qsd6Qch9izCyIAFZe4H8saMv
COTX6f/1U4PUW28ARUq/jafpOY30c4ceIQ5bpAgX/Xs6FkQ8u+SOFZloXDGqjWXkgJpY8tZ86uYf
tsViZ+viG28FzXDLszO3J212AyTfRG5chgBjnf+HZ7fctaaDv7RCzJvt/gwmd+/S0XhC2fsTmWmx
L62JI3bSBNepl/mamm2yL2kTHThM+rzpDs3gY7tTTeY+Ojze41IoiATNZbueV9SAhG9daJOWxjuT
eAWjpL6un8VQ/I0DPN7tiNUqMzYwwPt3e0oGHG2IcJZud9gnuDPKzrZWbR2392lZgb9cQRjN/6S5
iUmzMJiiaw4ad+j8p3dNum3NkQ6TYYDuTZCXkEv5g8ECAHsqubdUWYS7fAxzfyLwuzY7OR21Ifkt
RJoRrqMJuBbecO+Ir7qSa5DEzU77kBRnsyb9J3OqwsX/MHcmzY0j2Zb+L7VHmjsAx7CoWgDgIIqi
ppBCig0sBgXmecav7w+MqOrM97qedVlvOi2NJikkkoIAx/V7z/nO5Or+GsLC6OD1HuK2APpuoI2y
MvpfRY4JtXG4uTdjSH6ibzc2F3ZrQZyGCU5YX96f7YUrW5sxHGUMsg7RSFBzt4kD2zoFPjuW8UnU
DKXwPTq0cD5lKtIvTEXeSDv7TAxIcqDORTy4MReu9IU14gaBBvESrXJ4YO/sXW/gbZWhqNQKgZG6
xv9p4YrFJnFnyIyoNEQmwQw6I1DRsc1PIGPLJ4zPapfYXXxqthV3cCDTF86MZQTjkEvoz93y4IQt
IwgtSW9dK02OczLdOvWIeTZr2l0C3QEQPrvHHCmFT6odK4WNXCGMs3Zri1GV9sWwE2lJhPI24L0+
6AKOBOD6bT760Uy1+eQurkHUYvZianvqeYtRfj8+6fF0LyQ3hIS49eMvU5PqMq4lzfyklIBaTVwk
Leiwh8BHq9xsde0T0azdp4W59FpN+6kwE0bndronSzg7ZxLJdy0W0kQXeCRdLl6F06nDZI9Yz+iK
XzTbpbdWac9OnXSna/dU6FoZaMZc+Yn8gDJI8oA1vWmIfQMjbL263UYmLBK7CH8jzZle6IdMiouw
MevJjoqEneOdiywW2dH4OOYaxiEUH+IQhuJrOT5OGI7uSwuI6lQoi+BaBpvcLnbpgPJ2KCbzpJoq
Lfk9mRXXmdl7Gi2zu+tDZbm/P5KKixVL/znve4G/nr8hyZuoSvhMqh7sPdxnOMFDf0tPit5wKsZn
rcuSy9BW71hEuK390Mm1IWmTn0gpmaAe4oIjcPyMEBgMKb4Dx6FsH3KFiqWzMU9OTvdUa53wZPuD
WK6IfOOmvktr5OlsUDy9C/snxbgrmE0oJFzCG9mMBcbAzUj6SXDtu4pV6Pc2I76lpUvQZ2kTVCMZ
8wX31LXCHYQRkXLfslDiFsj5z9cHmsC/P6JLhpGIC8nc+rzX2jhhhu7rGaGX5Ahxe9XNF1VX8ylc
8h/XSY3S+x+FUZASu81nx+0h0S1kQynzMxqDjzEwnhtjarG9bluJNe8sn1TS6jA0YRu0C1tUx86/
1Vbzlml6fzI3dkeyZHDcuAqPm33/XtdYFMwYMc7kkgTB731Vgl0fnNaW3KV4b2svLy7iv6jQi12+
NatUjyFX1TQoRBjvxTzZn13ivkOTbrFR9ebtpDBA9C1pcvQssYwQ7rNMxr4CXOL/WjZt3g7IkKi7
7yZGjBGwmn7hmLu9/dAN+XfSbXgxqRASWTV1QA00hEbwJQ8Jie/wyVL3bZPXwny6ajLRI/5zRR7d
Fesl0nCiSOojpi0GUYV1HiLbBt5Zf13B3XbNHD4K3Tm77Lf3aS/Sm8IGfuR24qDIJj/iI+OGSXvB
NXFHMby9Rj4/2c6ndZbyHYs7I2z4BNnQDIfWjL5DzYt3FvqfIOr05rmlrttFDHYBPKSo2DSto5Bm
FvXr1+/M4YDoCEVF338vGA3UVLJGuE7PUJUQIUjXfsTND2naqdv9b/HANswX4w3Gq5erddExKVQi
ZyFjqy9NrOnUlovlEqoVVZS+43Jz9dsCozguE3HFEdHzolviWyvXHpdtPKQl9YDKEfWulTPvGUh1
2IP2II81LiGDIYFiAQmBslcpgEebMpzFDgGOLm6v4+7rlHabrquMzZnNlHp7GAmHZ2d+SnAFIHEJ
ycDmfm64+R3KPbxY6De9xpyy/VpjVzWmgsTaIdk7Mrc+rQS8HDht8K1sZmiMS/JYoBHbtswzBVZL
pteln+K7uvl2/Q5nI8mgK/WEoIXYtrOfzw7LOW/pxmCwdBpdgoFhB9ELN+37xdEu14u6gtbkLZky
jmBOGS8TwnEo+y9KM7JT1pP23IyzCUiFTDd7cqb70Jh/P3CylLupJ0A+Av5giwasSe4unkl5soPT
4p6vbvIss8WIiIjPuQH6VWKyZ6zr8DPGvvexaJpXoSMuoyNxUCgrcUKZ1mXYgDLT9jA4z6S+FL+Q
FT0ShW2vGaP9t3cSD9TtVRViiFeAYX5eIeOkKfGi1eqVN+QcWXtox/IEt9ePbBvdi07SO8HRjFWv
D/bVXZ6jVheQPx1AoWi3NiHsxLrVpAmk1HywTtcHERsITIzlCXAdDe/NKw6n7is5x3Q9NApnT0pz
2pcpBrrNMimJ3CoWortbRHVIF5iAj0v4qUfXeF5csvBsTOm/PqOruU9rkzYGSI8XNQ6Y/ivUrXZX
6vsSwxuZ6sK4E5Oyb0xLnnSNdsFkuT8sd8XZQJjiMTWNLwyUjc+hpjd+RvJdgLjx4zoSbcr+0jjd
ctPLItrZJTnk169n1iMmNgxMtICsgalAroFMUoZzr4isInF7QfYzmf0eSXcO696NdlaZvsc1sDwc
aYyfw8jdk19+mfnrnYfwxmyxpyVu4wRaw6xCsWYcEjT3Pv1wbOppSLaEltNUSqwoIBPkOR2Ql+px
/s3eVNchqW+Yz+pLZ4b7jHOVaOvmUyIY2FxXg6rpOb1FP3hDpm2cM7PZGjHT0/VfeT55uY5Lh8WB
gGZWHXCJccUqh3iXJSWwmeftxhpg58Lw926KZbFXEmNKpNbpcTSqTwrBT52a9V1mNPGObGZECZ2t
31fZeXK+4e3G4mmrN3xo92JGIZmN7vJlIDutwO5hoGzQjflmzLhgnNgA9D3f5+iA78j/YxERIoe6
01qnq4IK4Qf19taqByJh08GhfLDyGIeWsvRAbbcqqMemwnIy2wP/Xt9EibtgkVvCY2ut9AfMmXmb
GAWclFzcOZLJZoeloMwWGvB2BArcestpzMDtxVWNfXGTuFspDAeZ3yvUIaeoc556i5YGMOzRMw0x
HK8S1W5evtgkeJ+cae72pPrqRw0ItdkVy002FRBKyQTZp4rm8KCcLw3T4KlX3etSsHkImUEf67BG
Ab7Ces7G6MbWawT+m3UJCVqyrzP+BsVEPo9nk6Hd1fpwXjfqVu/MMeT5bIQ7wtg2h7jru1E1cf0g
n2LmBn/NkN+FMttbmkrDPtcYgGpV/UFP1g2g47N7SkLAt1b+hf6R4dkdd00EJ9NuRVcJHMKf0oXt
dYUhqlsp7kOQQM28BuTRv3buZzp2PWLm7thOlY0kcrZvl+3h+qmRUffNJl1iBx/XjQtBA85QKh/B
JMjHtiXhzUZOl2pK0GmI3GeCKLcqTp2HSd3bceI+ZnrvPlbs9AjIqvauSyRpvGrGY+EQmWwaSC6S
1YHiXrHB7tjlo7ci+Op6FqkIj8yyZPYhR/qPEajIj2Khebms8JoOdmnkh2Gk6BerAQ9iM70tJX+h
sljL4yzDhWuq7Lxkc32jzPs8Lwy0GjQHnljmW3twR1+1sF03GQVxfw5eE7SXOrtfAklCrDm1lp/D
c1ouM5JCu4n2xqatvsrlell5xZoRO7Ap9WrbRMCI8CcxrYSZMSh4cxDnq3x8jigyY4i6RhrD4N22
koiKU58eEj2v3nzCsQucOgG4xVQrPYu5PWOECYhtXN5ElX4SQhm3uGt8USNARuKItAKiXugy15Dk
OpH2IC9atxR7t2bsPRj1YUnJXepDt30Mw4JlCVNd0j8xffVxmbpPkIJ2SYN5KX642uvrTix79I/v
ERp8LAI80LXdFuWtbCQASvnks0SDKZ40HZ8BiZPwtgR525zXdBpCxoaSTmuN0ot7+KTfljSg/Kty
OwJB7tuL1C+/Khp6ZW/xIDZXjInzIT30ke286VoGqJh1G/zOXR5+MGJgChSu2BZF/KkUpme3y3Sr
I+egDePAZZqhbdkN7iFWgNshM6Z7dCwZjdUqZCJk5+fRjed7onhvWvIEmEDQYub4PkVrHB3g4V96
6eheU+C8vhbfroKPYpc15LjNQR5ry66qWkmCa2SzNSz1R5N5eD0ZDYyTSWdcT46LzwhlrwhBP4YJ
KyLrnLYb7sZcpTfwwxfskrH1ac7urbXC16cX3YvQRH8zMwhFg7p2Lw4q4ZNCrehZrmpfZF1+sQV3
PaMmzG6Tv/uGI8GKLdyysy4+Z+QFGQj1kYF3bRC5iB1MjObBlkKG02Vqdrh+pT8QPXUEtwYGFXER
nRfGhS5kvEiIc+8QadPhvSo2n5dZCySZWW5zA08eSMeND3nuMu6ae4XiNH1CWg3xqo4N5q/WsGeb
xoyxK46jW6vbgvoMGYRuof2I64veNLho8yx9WIzypo10Y9MgawdqBLqs2D9BH/mpzAtok6bw857L
UfQaHAG9wuWTd97AifAwczE8koiWModxh921w4CBES2h3mAHqJJj2jFv6extPczC2Ldpty5MIpAY
W1+ZMmE2KdA3N8fKlrdYNkpiCTL6Ek5i+hYK7QAyenS+PvD+ojMFK43wOtaot9bzwnzU2GwCJaMY
Nnq7bluVCyftcOE5NR3HdeI0781wVw4adj2GtVGBDaGvLc/CCHwbq8Q9Te7nikHx5foQd+IdggIm
US7kW2NKtEMLIjRblHU3buJuIpszr0nYterQzWgi0H0UBTe2vKw2WYFc2gf68ZeqaJtLt/V+nRiw
rOOqbYFjurpOCP5o+o+X8MuqnOrRFIoEF6gSAGK+6CExV46OusGwsvmcsn87SzcFfxdXAJ2MVN4b
9eNckA+QQ6x9pUEUVHn3BhmMtjoe4MjThxItSrPxj8LkBXHIwGhkGLw5Mj6ipSb0qykqrC88AELM
Ugqta7V3fTA0MR9bgu4sC6nShidorkNxiyALp+kK+pZl8ThP+f2q2uos+ejx+qXEDr/r+iY/0KPX
mjCQw1Xb3QAvu400St2xiG7+9+iCU+JUuyiw8iX9DCoC+Byt+0vSpYdr8Sw2kMbsIuA0wPU4OqpA
JEUBqkebv72cn1zD79kXfRvt/BjGtXzPDONH2Nc/yYe8DLWM7roZIR4i1uUtBweCs5CaRZvukPzl
QT7YVIELKhkynxi3REXlKzhVb6QEM5btxSGm+A+oGtJ7OYtDZLTGU05O5xMmKDfQKEhp5cwuWD56
gR19LuD7G4aIGU65dUrVFqmiNyI79GsxB0LEw3FKsDBwgrjPWLinR0MR7fPrs8J9zkgn8QyyrW5F
u32a1QbSYK7a6w+spetcpqW+u/5jLJn8FKL5mhJlCxIQ9axbxKjG+8rZkGHzRjZaCX+vcv1+zfqv
cy1H4jK2wdHvD0MHyplLR/L6xTRcigOhuu9hFjqntMJCYMele4IJ0XuNm4mDxEF0aApKwQW10GSz
bXYIXN5NTNU8yyBtdi1i40iv35ym7KKhUb30nd3q7DapJjS7hTaUCkGD95//HAr5poZEHs3VaRgn
xHl+KRP2UhUpY7D7eIbr16LEWoSXbfi8wtGHgJta42sSaAbOrRklbFOBlEKXeb5+fn1I8/reiM3h
mIn623IF0iWEtnjY8FGnmU8D5RytKNh+17N+2nbGw/bQbrG4rhMhm+vzI8r6u+uORNVueEvO5e+H
X7uUXPa/ONr/UW7uv4OwQ77+XtVLi56s/8enquD//5qb+5dv+bfI9+3d/OuZun9cnwSmdvC1//qX
T3YltcbyOHzAsvmgrdP/k2i+fef/7T/+BrDjB/v4+9++V0PZb88WJdVfwnItINj/gmRvT//7x7Z0
4L//LUiTbxWFz59p7ttP/IK5m8YfpnSEBa9Nl7SJxb9Y7qb8w+aWbtiQqH8j3KX+h03WLrI3S5pA
LAVP0/Hc8d//JsUfLvtimjeGY3MTN+R/gnDf6OIVA3/6ej/+/jfYaZLBvWEYpqVQzBum81f6uCwg
HiOlpPzTrI0EUgXRzAcVlDc7ni46AvI/HZL/Ezcc+Px/f0XbVLajU2iSJfzXVzQgJWK/AuFMxBce
fIo7fxwYbJNu+5MCHBObOyF8HwJSvtDt4Gte6XNQJBcMvKroCQ0aybS1delWdOyGBJgcsV1zFyYD
MvqpIfD1/ue3vL2jvx4jm66X4bq6VBuhnT/cnwntjtCaJqtQewoXUG9h4io2LzPv4H9+Gdf8ry8E
Tx2ALf0BW5eu5CX/+kLY7ZKYnuOCmHSOfNo4085CBai99GZq0v4TtCqjSfnc4IO+OhcdRNnJxlnr
puTZac1h0Bd6y0b+Q7MU0+E4PEEHBUyqwVpao7JnJOACKxQVRDwXpB1OxWNIonEJna+f2nOhGvDg
MxkxRcOteWgAHTyq1lX+MrKTqY3h0GysZpv2hs/wjuk6RRXwkipY0nc97iGmGCvxl0CCdEjYXlKl
dIu2zjECuQNyT9gslHN3Ef4xlv3k0EyTvivijFIoTL8jUJa7DKVJGRMZB+foy1KwvexpD3lmdoXr
IvQy2upz0iKyr1co1fmaHC0YzF7soELEuJ2uwC2FwJnQMglpdZILsQWgmS5l+F3b9Cdh9ohKAbEQ
BkNLVniLqqi4b/UzXT4/j0MGZrLHgzvCB0ld9gpR1IyeJmgQ4k6saB+5O1zAhQcbRUAPkimIpga+
7Ro+6mP+CpToS79s02aIRSgoUAfFqRUf4uKbi4ex7NroZtMvJLrJZiiMAvqRghCs74Uep3srmUAA
alpQFV2FIjvTDw7bR6Q6I9Y6kKzo4/Rd5ZD8o8p1DaaCnkuoauAiNLkbbDbDoIw70tweEp07R7fQ
dg/VV1fmP0QJm9QsHnqtKU/wUtWRPRjb+MoEqNyVN1Zi35HW++SQw8SYTXuPG+2YwsY4pKjZMfku
kl4dpm2sCsewgtunMbXuSs0mzJdEH/zp0XuuTdnOCN3iplt07S3aZBHSCV9zlVu3lktQkdq+TeH1
85nEqnOJC+klXuId95XonZSD/tgbDvvl7cdT9InCSqJHdq3qISuHb9cv5/hdWD3a+Xh9TQurRCvW
4a41KWXNLINbKLCizBOwh4XmMx7MXds0P5bEmXfuuoD07KvjpoiqitrwXIc1htiyT71qPhuIxQwN
9lKqESO8WvdqLLZhG1Opq69qWV/zoCDY9NBmaLHRyWzrE2LOInFuuyFCp74ta4wfjrqb/owyaoWq
eG7TEnZmNwQkreGjt9nEhGNleGslXvVtVeMI7tsyOjOzwbuoJT+dWV3kjOwvifk+Z1OmZ4wZGf3u
Ul6OPuHgqyL6qfoIEklmkFMNCLvDq4fFjgg+LcdEPXfZz6hAn0pXiddnNh9vHhRJUpaCgN0LhlZX
f5jeXoP3QJSQrXRcLLqQggygldlqRoYOCwq7sevR6mvzWUETQJzB2w7hqFRlv48HjqFekiWtnKmi
YoUoonxFwKO3vUnYjboHdf/1eqyzhEZ1timaJxQNc/Jz+31deaNiLhnsIjjue7anKSOMauS1WW6v
Lz1VHAm0tKgNU3mQTiwZamIZtd3cX5D1JF2Se4bBMRsUWWzbs7YFR8fteUvXr6f9t7rXPq7v9tcX
alT4ZacBMU3h6zZB6Qw/mWCQ4WxdUslBMzfJ/SyWVzMLX005kPLFF6pVXW+QXT3rR85r3Akct3Y+
c9hH9PDbG40JKrXlvWmNL/UM3D2GEX/9Y1TNC2FOX/htvkVqgCWJ1jew3JLOTajdgH3Jjix932eS
wLdL+azDewgI3ELlrcChWEBC3AlBWm1ynjrFCHIqREtdm9rXKxOtsbgPYqlCtmOSmemmnBPS4l03
cX/rLLh5ne2Up8HCehHvdWl/yaL2a6ZV9J4x9W0eM3YuceEnYCkoh4Go2FrxIPKC0zbewGSDfRcn
8cY6rh4nAZmyOlSTpd9icgIWO/aHDJm9V3G1zCVdC1ZC7p85R0Q582cr0x/JNCaWgmdnlhan5tHC
cO3b1tNQxJYv4aX5OJMICEXpUyc0W1ps4vRhWpfcZyB6qByPWYd3WuIn8sLCeEeUM+I+JPQwsRzP
0uTJLZfzGCF5hI1C6t0IEll2/Dpz/rOGj+e7pfDCSR77NacYySPQWAm7mrpR+6hWJxYBktFbjsL1
EMe1/iPH1my2056N4nggeRjKbDu+R6VxThPm+Ig2DS+G0+fh01vJasMTYYyHeT4Mm9kjmhhthC+w
CaSnOudbzCSD0QuZZwN4NhqcROcayESspt6vuXZzXUhCi9VEd8a3CtQaGvun67NcXw6Q2lNi9U+4
j7iUM/SdklNh6c5JQtYC3kzzRDQfVyQyZY+u6uuGHslqywpWc7MYZMO3Mnupy3GfxYsTrHPmHppq
Osgas/5apvCNGvesmc2NbOOPtAZxWsjivlpmehRReTKz4bsjNwtQHz9dv0omZWBW2CmWFd8BVhyQ
sfZbvrKa6ItPMIcemDF/86gmZC7VCN9mmcQDJ4JeLY90HtyDq7iOphxpA5EN8yyJpBNTFGT99CVt
xfu49eiRscIIScdjEaEwb8RQM90X6mimi+nTK6u9lL9oWbj5QxcN37MoHva2shheii9WpkXP2rSC
puuqk0ixxVelNPZz9EAQZVvOeP1lg9JAMgTv2MBRjSy7aJoSr9KZMeN8C9ISfa2WuUjtN5fJQODa
ZKx4IgYA3uzJX/UZnCe9fcDJlb36juXc12jtz8MXkEOfhQBOvaEKdSZKk8E3SAEqinWCxXJpiLWz
8YN0cCVk5gZIocxTEX+YFsq1vBkPFFi6L+wUdz4FFLKk5iSd7R7QjU8WMaxnuH90mPOJRYTAVmhL
/Cm2o35duOztOqtk/h369MO2EOspd8hsWwbXWiKffcGa/TWsCC2NGW7eLHkLdH37Hl1KZMTbEk9v
1OtGLLMDqsOqtZLdOKNNUwW/vh5rZBLrkruqluzqutMhMETbQAnMhd7cFaLTvXRArkMOz6+nS0X5
Jlcz29uD7gbN/G4a3Cd577tl4m0BaPc0PVL762150Tu/cTm87qAHaILzo5bpTxFcQ/zniTygnZ2e
ndCcz0tYfLVXc3o2O/inOFeXIKIYNeloxu372o3M4EbINguUGGpKxLG5MWOMNXrzXOjdZxbxcz82
6qbvxpuSyXtfqvYOzQhSZo2ONMirOyxH73KoDlYEcqyPfCasP7EyQJqa5xfALepg9dMNI+kKVhWT
AvWpsAR5qtwSIgUVsJkscBzhjwEhiT83P3pHz27zeAFcgGYb4VETdvapLQzu+Qs9vSY6WoJV2hjo
ExogoYZOPRtNKfyoJ7aEJPFPTk8LtzapYd2WinLQDOlb1jD7SDlB6MT71DIOIpTluUFkVAGF3zKv
cFzttRWEqBAO85rkrnfIcRJReAFP+645kXHQbe4MNnqxMZxyDI743ZOBs9k1SzTys+tjKKhvwAQv
Nq6LqkLxF4rsGDeZPxUpcNIo2TV5xRhPYcOtqmzvzvH4qddF4mcfq5qK24J0Wi9GgkTtBcYALbWX
oUQXmyKlzNf8maTXN37TMaD1wcCLZSScNnrrBIx6faHbOezovuHT2myCegmoBajntHMqy3mS8Aty
VQMGH9Gc6PF6AMp6wMfkW6oKurKtTla3rTdRAkNI2PFlskG0riupqggPPUR0zd2agX2e3S9DL6cb
19JLVPwceAOeQJQehpYhkzXmG79gZXcQz9PTtLCsrm2SBQQJSk8z4Ha4LoXPaBO8KpcUP1zSzPhh
WJRyzCh7aSUJXoX2nbl18u4m5mdnSH4iP7SRxF/YNUmMTMxLAJ+jjRsKe2dAufWlkaDmGPqfYxID
q8qOFig5v+uMjykqaVjH07OWomCBv+Ahgu5vIRxGCBsAuhW1JBzUyOwjXtHmpNlv7lbWQ5NEGOhI
B5SLc5vZaGwrxmOnfE1v1mzRLyzPh2QdLhQpVjBaTKixDs9Mk25D1A+B1Pt61zTsIFxVbzPU5WgW
BUyGCHj2YjKaZ2N/l5JI8CltvqchGLTedB/HanDvEMe2cU+W4syguIWVgKPpwYwS6IXQHlgcw4Dz
6BBKoyeZLXuNVvheTZEHVpFRN5CXsCPgndSIyNWOiiYDDfH+RjSwmosufEWe6dyIoikfprL2SZA8
C5KEvNFBMT7K9B1SZHErQ7DiDKSqnT5N92Y9beZB9IOpNtzTxh/uMZW5J2uemZxDtMFVo7NXIlA8
ryxyPDv7vIh6PJluT1k1DifMDwNDYdH6s2ZbfkW+57zq2U1n5MtJ1pTiqwtawZlnDN0a+4DIHqtj
OY9MdZbqdpxpKLtDjyZY1BKzthCnKSHxPA8le2/1VjTRXaskQP3a8cZFu0xTzmo5vRoRF6F0aKys
GYMM4rNKc4TWH+65yp1jGkHbcqvlZrVXeZ/PbnJpup9d2zkQon5qFdEyGU3cKp+hkDcWntK5IKbb
Nbx+5L7jli/Xbsh/1GL8f+ke/rl5+I9/16v8/7DFKAVBev++x3gcyuhru/y5xXj9iV89Rl3/w3Et
ZQu4hJbjmDbtvumj6+kaWn9IKZ3tP2W6jjD5l9+9RtP5Q9FwU3iE7C0YcnsDv3uNpvqDkD+LphTN
OkcI2/lPeo0Yu7ZW2Z9aaUKnqaUs4ir5SP/v7cYoJQHOpFeCMIFd5VIb9S0pj2+0QO+wAd6Xkxne
YPL3MQD1HsPZGbtJtSe6+1arMvai+F6oCrKTWWRwpKyiDsZBsYA5zoOoQqDSYqA3AadCMtaJ5l2J
pGlRdMjyBh/daqU6Ls9w9IGhcUMgdsJcmIsKq893VY8Po+EbpBa/SjNjpmij6dR7LqWxJtG4Z/Tv
kqCzS3M7DZqR+oOmPCS3VW9uopWOXaXkEdsFoYJAVr3NuY5tmzTHLLwhV6tRg/ZadybCZHsPM4qM
dZdYi04bj6GRgYacEicoJJQ/N8Tmgghl9BNtfE7ml5DSUJAfvRsN90VEvZ/qcDSzUAVrwzyOmho3
b8zq4yYnMyd/G1Skdsiypg8ENF8/iZIvyWSfszKebg0EFkv3zaUxfLLIFfR6bcJ4D8+6aor4OA/T
u7M+ttoYItnBicHI1DMImIeZUijUbuV7TsYdbIePvJ8+GUx72OMNX+28oJa3FkVhAnZw/nC2fL2F
w+Ez2YGDqcF4d3+GsrpwGvbE8i43rukmQaaLg0BF4OFjUiAmB+KHlHhfre+5kYYAEKF3hJurAzrS
CvY6WEru9I7FDDNhNzIjp81jls5uVzcVFQNKXC+z6gTh0fBYExBiuLhRpIoVIQUtKsTevpkdjKFT
gsSvApmXOQOO0pIst60PFxkRQ8iYxsOWJjUt42fDAk2/sg+KLCV8AiFiOoIO6CA409S4VVCT++v3
y/StbI2fJomtPrullz7X32SI/zrhnMq/pwax8lwZ4AwcZ7dAPfcZBiOIOLl0S1HC7tGQ9cHomozO
aXYjKKWtNFmvYCtfEs196OuMe2ROaA8xIrB0qoM9E5CgUdfFE0LbUgB1tDJ6RDqqmbZv9d2Qp2cY
rtzd4xhUuI6LBQtK0M+fkWBS0Y7uhd3tB5bzLFjvx8pK9oSVgXUzQJjrMgFSZMGi6dRLbWb5uR2b
1Uv3XfagD9+YoP+I4df5VrIUgYkqBfUr0QKMOg6LNd5l5rsuGKwxYzjh2eBGP2tQbUvMomqaSGDt
gBxZ8Nci+TmvMPiUMzDrxentvWxtbi59c4Sr5dfz9M1x8gfdATkj0zIYexrShV5GXgyMUGk/gNqu
tym0bX9tRRsMUfNaqrnYF3KEwGav2l6Pq6BtIN5WY6IHyYxdSOpLebRjaqZiNL2urwlVL9h+16vz
kWcadNoQh5XbdJ7hQmzbFG4bL7feLxF+sNW1vik3ew7T2tlbQqSHvFEjMR+lN3VOjWHDjX2L1KgT
Sdu6YbyaZZmxi3A8VmJ9N3VgtsqC3M65fBdxuqNZnnAqIajJs4UTo3Po6jvxq2kRF16X5ddcy98n
DKTguIbEi2f7a1YXwZDGn2smnbtqUPzJUdWFivksmRp7urtNEJdIIVWCq7aOOcrb6T2D1dWxEu+7
HPGEnC92R2qTsWja0QAnqNCHypSAeycPiHWvMPln0Fcadi/DuK1mxEk2UkBkJlx+nKgERkh8ZtJ+
MUJkXaiX6p1kuotNwSZYEItNO5EXlRHZEUya9aIZ/S3yCH8e0Y8loWw8x6kDBjtHRyRvS5kQ5JJA
MVKFcwj1aOWvCVU4BKJq2U5928/jeRb5AKaYFFE4pb1N3lw2vrCNRUyiwfSR6AyzLfULiZY3V82P
ZJC7trQflMjf8Ylu2o3m7DTmDXQQCPNdznEaXevA8AeeI+yqIySHF3xfqVcgMtsvPfKmx0FHY6Nm
tFwGymK/IpJ+HOdPEcZXb5gYOKNDLtBFPja5dplTl6F5ApKj1ZIX2rmHaFMCYX6Z/bXUPksEyiUX
aTQFiNXeRv1syAHyymYsme3voYObo+9vptI+asgLvV5R69sIp7y0cj5cJiuTrn4MWneXsD1FudJd
1uGk6YptiIIQmgmokYDx634wcSLSqUW+D4otmT1K+VvXljqoDbhwq5U8ZgZJNAkJnHJ8czZqBfw+
bhFR/lDprAuGilD4Kf0twzofOCNUC4YgNB7sDGa68zijKcWjYu0Go6yCQiD4ma1nptcR6OToJJt5
0228mSWTnG4gHKMQweQwJVjHnSPdQ63XpJ2Ryeb3pPS0BudNFs6uJ2fabqWdCD/L38JYPsOgJF1m
ggnRoen1B3oOLCd50GzhKQu7KRQkxnYJ5wJGY8YRYzngjJ2LV8fqf0QKnCKcQcLF7O+LbFM/hMRF
DBlduW3bMXTweKeGOVIKUxQ4oOdyT8/niHKhM5VX06dq6gnkOqBolKMJI8vuTm7gOdS5PySAAAQ7
LYM0JNucw+AEcxZHFb5Fa7JbClAtdYbDT20Uj/Fcwiodk9QNLC4uL17aU9uHxlHLbUXfvqIjiwKr
ccYTdyeoJZUFLpo1diiSY1lwlwW3U9CPYURVsZP0o5LAFofYFCfuz46RPGur8eHa6UMdMn0I2ztM
xm+mQ5aD0DkTM7d/ajSOm6gDpVry4UoE97Ch3TghxJMhG0bZYFohZuWIm5XZoM9jhpDhbfdn50tr
oaeLcvzJbh5/Swz33gakTP9whl6YjEh4aaeGtRcDwvVIjCVRasu0nMv2neXAn/4Xe2eyJKl2ZutX
KatxIQM2bGBwJ47jbbhHhEcfEywyI5O+3fRPfz8kDXRO3XtkNS+TmSTLPCfDEwf236z1rSEJmIIc
Vd9IfwpxeZhtd0Osz+5GIycoQigcDsdQJTw0wnl1GuxslS4JUzJR+8+LvY3bBItzTTySug0jtIF4
NMJNYUzHysxntG5Mt2sUF52tPRDwxPsf8V3al8ilPesEiSkNZslNQxBCMcPQShUSIkoMkkwd8ANB
HuLEQf4UlBUvZEeyQexywqMWlj012o5N2FsIryDOM68vXVio63VEevfmaagxF3YRyh0fZzag9ZJu
qYdBDDCZ08LlxnRkF3ex6Se9/bNChMwiZ5OFKROzEE6+y6zdKz7NnOmfAuMiSF3Vomrwu9JLkcMz
n7SJApQ2Sjje6YzpsxM+jniDdQeO3c3iWPadZagR9nb+EDEuw6gUUZVpTKvMoxNyly7zOy0ksB+W
bMwduRIjaWuAgO4cNpAsmpWCCpeP0L0cJL8wMVfmryeplkA8IqUxfLVSdo3nRhLKUYYVrCbcbIv2
afGm8t0oenX74gjWDkjLRMoTBJw1e/puGnycxdrGHOZvCem98tTNo3s1Y8oIO/yVCcVikXcI+y3f
1nbTEH4QydYGc62dKuwmvjWAeZ4mB3+rUT+FI+i69Av670zYxjJs17Imlem1RB/XZs42rcmMmSmL
iQfKqT7IG4vH7je64EBGgsct07GOT2fC7X5QglG1xuoUjQbIiMrgarJ0GU3vbgqfZc4Qobeyr0Wg
AtdNPBIzs1xmR7HA4GSbgiVQqzZN7jjkfZbP1ZeXi19zXIMVJMILszcnTlHgk0T9HconB9y5H3Z6
uC0rl8wnlqNusXQbZ04PqdTuOtXKA9Kkd9SavgLouhlqnvuoSn96Jq7rPP7MViMahRQFdF5uxDQz
D+7Vs6iKj7xOQl/z8h39jrnthRPYCyb3RbA+K+S7DrUUvi/5T/UwBqXp/ITDzpnJGnkkAmxQxpeV
LU9xx6I3dJfv9EPPHdIAp3CvO7wbmzqteL6SbhODCfRnXV3EFGKEB0GC0h32boQM1CTVLCRuS4X2
r2kd/QhuoKMaORZJZJWSmj9HdFjnvBq06qcb6d82PSVRmPW4K0LFScQ/Nod9YKwJL+z3rm5WJrtq
LA8VsdpMFuM8MOQP6dY6l5E9laX1+8xi+VgzDgGmQfrhQC1rzjEM7CXPGWP0nJFMqGck4Vsv7zBO
bWdWTr7UiiQwHFiJnjMemHLgoZi4TL2l4cRQBfGX5xCfyN5U45n5rcdlhSJppfVpNJ/TyrYJPA7J
cVNYN5gpkfDgLl/2XFFdN9SLdTn6KYrRZnTfBJWvnUQPo2YHwICxYUsQm/bvomifiBff5PCLZyit
9AM8o+DIBJDN/F7xLWzM9b/GvGAwP4y72h2/QU3VgUQowMQ13Y6KiwdYCGqylpP3wouVZKaQhRBs
SKDdeNe4a7q7mdSjMbGZ6OJsDTIzmVjqlkGcpI9pleMk410gqrTYOp3z5FrTQ9wUL9kIHAUywdGF
VcJVv5sWD85VBIh+INYPp+xd4tV37DbOqWVf0lp7hvR3Xy3Jp8nP2YR+HTp0RXGhsQAMD0WGaE71
PBt2ktzZg5Qb+7tIwFo4svhW1BL4BZYnVzADVw6GKt6CcmQ5isckz6rnBSjjTmbhj3Z0fkwuuiAz
c15G3ohZV3W0bfkWPyupA/BCNj3xJIecHYXfpWcEL3cEXscHz+W5T6wyPTqZ5H2pY36JkaNuZ5xA
dKfmYbFJhVwSxpD8/TY13pxdakYFlW6+E+0gAnM2cSYWNqeeuHPrHqC/qvRATdB06+GBjLFr2yL3
JRTDDsYGEu1McB4aRR9EAktwG1gB05tHNj4cBAo711jsy4GDR4vZu83lwm1Vskw2Qd9WafQJ+TkK
ynGkqUAyEqs+3jrz8GGW3o/oTQi2DWUTJ1tAu+9WT4Wj5PhotAgInNbbEps5HCfAEVT4C6hVXUCo
mwBpgPf0BzAKyG5sjEIld0SZDo/mYhFQH9+SnDMDjEnCWb2Y+EXTd274i55Er5YA8pP092oeDvlw
FkLsUYJf2qrxBx6P+GaGeYUAKNlBld0qImNastS6Cg1CeBPzPbrkRsAyWhPrCQSHyixzj4W6fbgc
rcwldoPAOpIxVsjXQ6MNwdIPj+skXMknc1ouTewSxdL/JkXITaIbQiPURxYZtdJIjssY7xjvuzoD
HZI/jriYBsgl6tJG3jMwzHUTwdKec7Wo4nd9qn7gEsVUkembRDAk0OiFstTMYa54P5reFXsjBLIz
katNO2xueCoDHeuYHuVBA5/Am8zPrikUCiLEi2IitN45ky7/26O2tRZYsRNmHrd4LHtSD+r8NIzE
U3IcCmrCxYMVARV+Dm+1Q75OL+77XP2iCrzaDnGPjvsgQ2ZPbVa8SsA4yXjxxHA0RUiHG+81XXts
aryiHnmfMPZVyg6wxm4V6cu97bAu6ZrwJ1DCw7RQ2BH2BjDi2HDww2JWu8jaWHpP+GRxa/TmbK/q
J+rgL2xWb4ZF7ulsPK+Bk0s6HmqLDtOq2JzhikRiS4+MACdexnNdRuecIoGU6NjYO6a3gO0m2Vb0
7Wa0KI9MDeLHev61JnLDWNMlVUcBJxrwWmWV1g4PhCQjnJe6ykp2qbSdaZ4ykh/TQwXSt7jwym/Z
NUFtHW+CnXvhrDP4qjt50nlJIwOpQlet03HeNlUCBDWDcbtpC+2HnmjfAAIySkjmBh2vvEV+98D/
o2q6i0dvpw2EFrR9cTeW5rbRWfa5ZvRRW+YJS+Qn5DR2xnhOayy6M4GacQ77r+l+OYN7XPLyPBD5
kPJTG4KUBq/4vegMcBwTuonGR7YbdqUWdsxbiTCJPzl8olQ71x2BfqZmvMrsrM8iDibDvUilca2o
oLYhfChYXAF5OI955vwsZkJmS+1I47YLpQurv7I+dKM82r13xCVYyOIF31BQ5Fm/QeUZCCSAc7w8
GK5xGC0SJbEobFP1FhH1S5Ag+BLsCIw7SbuyxCXTfi35uxvfyI0KBtN5gy83BrDttrAyavoISRJx
kvAKIg/SrJlMDuIxhuR4aUxSdN3+dcILMcuHYqjvcAWTrYQS/pTb+4kUOXKvi9cl1GpfVGzPWprC
tCy2Rej6Md4fX9Bl6XO9dwU7EK98NDPtFcaYPeybuX5wiygkSAtbXcdAKbH0314veRc39lubexA7
Gya6yHzpURgEtSFTGHd67+mGDVfRlcN73ejtCNMeCrEfgwdDTFcfesMjGnyh/qRP3GWrliDjxaYM
L8Mfwf3byL3iXgNxuB2afoBrvdiodYyjSXEA4xjU17IeBQLMQm1wgennfHbLsrEPsG6qLW6mW130
O7KH6SvB2H9m4RfrfBQN2LWVQFDoEmZbDvQnyAUQNPFh0VU6zCOhcgRmbpbbdPgCewEG38saXqA+
ZJN+hzeY8UBLOhFFTeGLyXxRhXctQQPNof2bEcpZxyew6VT3s5U8ZtECbsuimqwr6CTeBMWCc8xB
INazU9VsFrRzGe/CaeYn9dEPueBgTJOKIRFfv+lhT4MvX/plWX8bWfuZMro9cHIEfTvzBuMV/5Br
ivjOMv1KhXqA/sD2WTwjrqEL1ZlxF97cHpvUeYOBN150TroGauAmiex7RUTdmV7PqhElUK9kcXKV
iO450Mmx7esRSBRLcD3jo6xQgUPcqmj9Oq7FlF3tHDwPWkkmyzEs74h4Z1iGLe4KO2O3Z8z3BszS
g9Kn74SZXLQ06W5FaJAl1/0QoNw2Q4I/11D1zxyC4T4JxTZdGhIxavVQDzy8fa5/mi2C8IJQyQHE
5NZMve8C3RA+OGCB8Aha3hmapKlzmRONedhiN6B6Lvpxk7KmxvyjvmfdeFYs1DahlGuIUbbV5QAP
KEPQaiSW3yU8IEtBg5GnnCG2msJNLrmodtvLIIcagmItItUSs2xWCm/ThKER4C0PZXqhQvtNnjwt
NEGC25UvgYWUkN20mB0/qVsQP/lq5/NcviPa2owBBftTmWzws1ECJbD2K4YmY8b0H/kbw0dT5IEH
UwzRH0WuGF6qLLYeNW7wemnOFqQ50n1Bx7TU7E6GWJfBql9KBkMaU5n9KDgjmnrYE6eFKalDTeAW
GEA6Qi7ySH5FAD4GD6MlUJgv02GeqPOzllkMmySxfvWrWq2GrcvLHLPrVJlq05kLGInkuSKT5FD1
9cxCciBXkQDxCkeFr2S8FYo7ssembmXRzyaN9UDIbuc1NLLQuxfAwIJmffohM8j3ZgRjquz1HuUb
u9aBxKXGZfQh4YoEjRXdE9i8J07T3PF4cXPOzMjsVhEnoAFHpG22aUbmb6+MSIke5DEHlEcjTlcI
IfDIaPkaswBg4AHhU8viluoqyUkM2pZx/21IeQEOeD82FJpjjyKX05fY7Pqk6hH5QN4121zQ4lRL
i8t74IlixBcgBbkjYPnOTfX7LKTwU212LWwdd5yzsXD8+aPioWb0s+cCAQG2NuahgKazkzSEGw3A
0ypoIXS3yR9EM16rmjQa0tK5dxOKAlsLESfoGNsaZC31W9L0J7TK4L/RPVFre4faeAzvSefsH9ia
9ZucL5B1VP0sC1dsc4L1GDpb5HdnP6MeNtvo7cskn3EpPiZwFYCAJB8EE6C+6zdJSCK2A4V2XJwK
FPdyCuGK42+U0Mhyg6xdiaYkAwB9byzyZhK/RHumqg3DJOOonOSxA7jhc8NsVFQysowJjy+vlTbO
d5VxztzSvUaos1uPR7+b2aUwWGh9A/2b7Q1MgMDNIaDHrFQNeYC1dqtcIpSTkFAPxq7Cd+AUtgYe
ub4vPd9JaI/xJpIH1rM5Glj7d/kTdEE2YfNMijgBc0xVUXhcjK5ofGHZALiM7OJyemV6Js8zz14z
0kYnDVNvh+G/v1BG21qrr7OzB4X+U1nwYysAF9F2MfBn6whbkB/NMZ1eM+1TDad4M/Cc9rH2aAue
1aEkNVVKaENem/lImKcANdcXpvThVCxDz1/oKxJM4ZkWTQcAd4fB1METolCCksJHEsW7p6G7Imdw
OyyIfFz02lFrMrF1DpYmWBRwE2+aKb/HimZyRJnNdiKEmU5ubQ1+ZZ2csHBAlkrYV+iypePxemiK
Q7nJR2hiS8OEdFqybzeeXupkfZNTBJIp4vkp5y80cKLwvBY8AKW43dUfvFE0RgYRcIXEG1at08ZB
fhuUWWP4aTbuOsvBL9uTJGGzJMFNEk0nJEJAajPrPWuxMi+L4W0WB2EqcAm85e29V7F9SFT8naGe
2Xd0YG2R/mrMMjyFgBmbTOMhd2jyLJYfy1x7vhFpV0igkALmqIa4EL9EDtINexDurq+RPs7WbZYd
MLQWqnjRm7swXpuzlEATs3I/MwN15Ygw1AfJhwDVyeCJhvWOlSQz3/aCl6PzLQtvbkLHThpDfE6W
xq8ZJRA6h3c8wqAKfKGGNI3q3jS4lKMLN8nhF+p3Q3IaxMhcK0ET2Xe6OqVt97OEALJD7oJ1o1Yv
JJozkzEiAsSs1Vo4TMY2ptBiY8yecpBNcQZAuylAkM0lxlobQAsaQloB7llfyyzuhZruJmIwb7eP
wkDX6TYfHmC011brn904oqUPi13SUzzFiaVtRbluq3l6DyGMOe46KE9FKTldM78MeRv0NSsJaGzQ
B6i8vAIvg4eKd8dOmt2BTq+a5aG7M4f4qdW0k6wMedFr61dN+qzfOMLZYH06pUn55CIvOjSm+znk
TGZde4AqhapfNi3YtllmDJWcD0UBSzzB85CH97ZBVzS6L2bKktKaXzyrv5/L7ObE8E7aXWGOQ8Al
CPQhxFu9SuBgRRGU4C0E/m69Wt4i58fs2gULGDpkLUluGQVngS0E5TYvG2N88Lwgaan0Yq2wA5JG
SDw0OZyd/melnKOWVC+ZS/w8qCcQlcVL3Q3nHhKvkXe3oaguRZXCO4gPjSovppnDuy5+1nL4XSm4
VEbzwXga0dvyZDK130QaMy1ylEiVZeQ6REZ+iQSjwdq2tl1dhX469lHQmAaNG10GNQHmhoa3ucEK
Lc4t5oZtou9JIX1Nw/Ix06PXaakPsUtcTEtQLsJrIK7GLcUbxSB4It5+9n45fK/mTA+KMDAm7BZn
KlrWobkyVn3CnaQfCkkNPk0aDpaZgNCqISN+gHrIooUAtKaoaRzRrSVOf6dBejr6XlZWzGSAxxqp
dI4xySGIf4UZxMS6bFQSJ8+qITaTtctJFIMXEBBJ0gyTqXujZNlLeqXrJ9PcnVWMJlyPu2uoqDTJ
OHUPVj0w73KyJMDN+J5mqbxzcutZrzIwBRx9fmvV2g5Mj3eNdIlnm94HvcxVYtktyH85lWwl98Tq
PeeLtYqv672QaXnEqIstmcT6XeKtGzi3n4KiWNQxzYghBj/AoJZS3BG4QdOEhFk77tZtoE4EjP4y
YPXA1ybn6c0hk91XTghUtipubImWnb7YGxtq20Gyy6AoVTuCHNRmiVuiB4ZznuB9qGBFZkQjbkZn
vDlJ0m/RrYbclS2EBIn0WOVy1wNFCVkEMr5nTzUybpk9eByMClECvygkZYg7BZTqVvtKHQhao4g/
TIojSBftGmsNAZM9YUxt6daAGsCmiu0wUaGKAvITqyVrixuWfRFCF+i16g2zIfwii/FegiA7CNs8
20Vu/+5lFIHrbsoAc/MwVzsmSOXTCnVoFLl5hh7m+8nQyzMIhmVTTAjeeChYg3OS+E5vE64Zoq+j
am9z/FNm9BxF3ZtnQGBKRyvbhu7wWJE6wrBoemYpwxiGBYJbZjvsyKtIHZujzBPynFZCYSnns9lM
4JOLej+oqHitol+anJYTZDyKjKXZG9jZAv5oZAT1CP1cLYxgSUkYmA8gtsPo0ur5wutGB3ro9s3B
nfPj1BZBy4l9dMmbccLe2dqa48duZ++IbjtGiIYPoUfJ2vbiVq+x8iv9bbRWh7wTI1tAwMU4HVWR
dJwwiDI2e+3UEFkAT6ZR83IVfUU8cxOa527hNE17ozhGktCVFKd8OEV3bjR+pyP7NG3BOg7nLTOd
VSJkbthpM3VpGc5WxTidQWk+64pplM347ZSHqQ/cDwXVnDM5g6ugjTF80xhxcb4cMyG0Y12+2uH0
MobeCxhKiide6kYkvFu0SsptM7T9UUJRDvFFQADULj21Q54qGhOHpPqIKvmQyeTKGBu7RFySDb7Q
O6cRuySSx7EwLKHf5BQThZmeTUhM6MidVfCf63fE6ix3cEYUQxVdY/OYLaeh4vRPEIHXQP0DGfaM
pRQbc6ckZF5H8xjk+vhOjnDlw00GgDU8TGs5ayiMJkLML2PLAiJsuidT/JJtRppxH1e+p6L0oMIe
qz7O+9zSXgmcYY3cMlecwvkjI08p4Lnqd+kYvcqIKllbEpK4GnqygmOfee3B4247GG8go19VJNMD
0150u+uEujeTI4aVNWvXYITB1Gdm96wRYLFrefwp/OW+jmE7YANAZjTaD3ZU7kiu0PZ5BAyVQXAY
DmS1mX3vg1vkBZHyj/HBtdB2fL1hPN3gF2PvU/pF0mFN7AzAJyVcjD6/6hJ4xtARO4CBsus54VhR
U1m4MwNlDbGeXj04jX4XjuXXZKhAzPIIEP9IQtFhdh1FztSdoCJEfKW+lnrVG8TiKwIkyufVAqNx
TxNsjHmtDFMtfXPsNyDeTKkARxLJA/0Gt+XQFLs0ogL1VtmJaSt9azvxD5M8ZVAq5HEU/YtFR1kz
BxdV9OBqOPyNkefVUI966waS3J6kHpHR5GrrJXvLiEFojWazy+0BaBOHc1zWOO+Yhu+oEF5UipJ8
gd0se3wHbe9625wtvl5p3p7t1GHop2PuvKe8GZok4hjhEnLXbCugS3g74+Lo0UEtGto/MyFdOx1w
TEh3ZoMcv3sFh5dpsZWwO2wzeNoYY3VyH8/jHlJG6MeJ1m9lNQdjy5wLl0SUJaDNNOODqp9E11D8
1vPS3UdOdh9Pa/z0vETHVGvmwGbuwiiuNNIdcKdsiy8EOTuYj7DkDtUTxnpYOhgnRUSM6uA6oCEG
ybIwwEhn1qfkuJwi2FzzbD+BoL8CxTnQelHEpPcIbyISzPV7oSPBMQiIykTBnBp2P/nPD6yJKBZr
22Yp1e21jFW6Ddh3nrQfOQsMpD98gH6+g2q9YhHcZmsZ5e9O2LehjBByWQjhEE5gRQTvm3vdru+y
vQkV9gjDAZ0mrwdC9GAZqddYZ0aaVTwU+mRRTpgn2dp7x0opREvCfmL3qto8IROj5gTSSeEc2PEW
qgsPDbFFXugDPD4KC7dJ3HuS75Xok9Zy3jyHuwCL/QUuG7CWOMZR1sWnLGFhLEsXSUpdF3tePw96
VLmbhdpvcRGg5JQThTTNk9ca5bZaSS9KVw2CpzYhNElDBsNqhNwnIB3ViX8rI/HszhB4w9SsPcZU
FL4cppPrea/FWrf2KcJ6EH9fnkfVhDHSz1DxbQjlfXM7Fvl6C51p1FSCHGJN5iZQRhn3GiGRR6IV
doK33rlhXkLhUV97IE4FNJUpy09Tln65OfS0MKXRxZMYsmNLXwsvSw5Oh2OQKmarF5a+i115DT20
DkbBuMW0Wk50GT1TF9eEOOAKqTuEAA2+DkvG58aMv/XaSdAQov83cTkS6BuPMdkOrkD90NzmQUdH
rkc7dtMnwVgKXrKmAkc/hT2Atk4Hl7XoLlUVa7ctt9Z3l7HIpcP/qsLsvU2EDQvTgpjqUiolyjG2
lqDQ0zwzSBckZB5bWA+McbB4HOKwqtp9HgooAfTV6DWuNZNCBA3McmuP9RpuaiSS0aMsHLJdW5Mc
si55MUhBfUvc8qaTIsRfyu8HqLB6B/DakyDvdLbXC514YE+8mtyYyOtFsvVUIp6obsYPjAm4N3Id
j3xPeLKI/x492cMPq3jKqkzL9rE3BAWeNWBLy12IbV4XqODoKXGAR90G82a/9UbgYTl+N0xABXlX
23qeL52VDTsoH1jCQp2qnAG3Ecn9NOI/n3XkNqwJsr7DbcmzVhusqaswtgOrkixsMsC9ggAnnAD2
tXD6fIs3P4VxnrPKmIorhTTRm+RJRHn6TtTAU6KQTEm7PyxDeNHQauNnju69ogapKika6xBVXZZO
9tawqq8S1qGP3SUg4awKitZl1cTrb5TazXKGAemMeMoWFGPWZMQMFAd50IrqbMQt2z/etGGNGTyJ
P+awwdIejp8Y+RO/zxCZwjxhNp/4vAwereiqEy6yKSdMIZLSNh9N1GpY07ClRijfvHRHXMW+Dl8J
T2junIQJiRjy+6yHYpMYLNeYmCSZ9VB37o8qsy5s3xEGAMPdyhYN7pwhh0oLbc9qPtvPS466DJ9z
it9qMqtnsP90r2nJiJR7aZP3OpKHOXruZ8KBZyMCACXwD0qDPDPPeLB6TEuQupKzVfTArmT9WBNx
sokSEu00KDVDp9XXSu9MtguMJZKo/LQdConEA67lOcwOyF6DCjR06XEG2GYb/Zdi2L+Z3PjECO1L
NbN1qtrkmf89FkB0Psr4t9cgYyA7+wM3yrIRyuVW9fB+u2X/vKB6xNpTWYAE8MTXVOwmKAaJPpkL
jzpz43S15kcNo+BM6FsGXtx9fEMDgrvNZNj7UsY7d1r8OC4P4LIQNLXab1OshncKHjO/4MXjHl1a
Tj/3c7Yxc4XV1jGm704q7lY8+JZwf1O+foRujoCOebct6P7ihX2Ye4qVd5iFdsvRrvAiCCu/SUdU
PCO7KBg6sZezRirCpxLbfIwnf4v+4lsbip0FKVfqKU/W2tYbtXVsiyYQk4d6mHBVgG/oyPALH6o1
drpCKF1ZQjvNSfkeWzFIByQ+dty/gNRErmakOdqION7m4M0fczaR2rTuOZyOaF6yO6z0mR28h6g6
og9eAPehp+ebx8lWzIBgFdB+ukJyOKOYa6Ncc9iPJqD0qcxJl5cPSc9QOoqIVwj74gI9Hfhnqr3I
vNn1UuNFOA/bZUQHyvSD4MKi9GEX4maaeBNyiTBssR02a3zMLpJBt+EVHtkNRujot6vXPQ2n/k7K
7c4lJ3M7VepbK7odxrjZV9i7l+oLtOs3QFmNvyY7nVFfDmKMmPzG7UMhh8+qte87XIc+lqObstbv
13N36aoQmZEItHmZBow3uyrH2V+8dIPOMU42ahehV+DKbmyoBHdq7n9G7Woz9gbMi9avfMq4ymi3
1zjxeJU3wy1n4dSMVJg29XxBG5QBEllfT3Zf/05keA1lPR/MZaI+gLRmJZXAZecgPYjq13Xio0YQ
DHEGH2M5jDG613DIntSi1ezexCdQG3/0xMuIl3I3pSw+vBJ6fmlwSmYlMgPPSgKL7BobO82RwAUy
ATA/8V50n8N0BUDGFxzZz2OFIt+ogcPNhJHkdEC6deTOrZHGLblfy/YLuIS9W6buKAz0+qwbsSQb
0ac24oZAA8CiS/wAUv85oBFIq1qH50l+UdN+h5WCT8elY/1jnNPceEFs4OzdOn+JtYmUT206oQFI
dkqw/dZCyeoSj5hlL2+dQUzJYOiHttXtK/TiIzRmmrsoubl2/+qhy9pmsNN3+pDU+0xBlx5RKrYz
qd0EMpASoSUwHL35vmM3BzNToGJkRJ1NGjoInvYmlo9mDr7dybzm0JrNyrs30ddbKBfrGFJYxQNN
GmHEOyvVD9HMSs+r1FZX6Qd0m2vNrGZjFfKHBdgScV3yy3LLzSASe68Kii93bOghlucEgsMFjSiz
xtq6DM5hNMDbV6yqQ9iQYxsHok93ILnAv0aYahRt68SQjRXhuVV1w5KXmdAA+cysjx0qUJi2JXgg
pNsd4QDFlcjw56lzf9amxKbHzVLx6+Ao7APrxrXd1s8dOUobU3yO+Jm2fe+9aWv0JX4gDjP2Tnai
XfkGkKSLZU913rAkmb8ca3gopunTY1SEhgc9qG1PW2VLYpWRU8eF82XO+P40xzzpE5mbjeZNh2TU
f9RWRRU5e9Eunu29pXnpXRd+mrG97IgvfEvwIl+irMGgHc1rauN20S4Lk7Ax5MF1RUy3Ny4nLOn6
DoNm7mesgXZh2zxUtnP7XxPe32lh/4bzZQqoVf9/E95zhQnvXy14f//nf32tRjvNcMTfHGHYpiF1
acHU4o/6hweP37L/Jl1L2FK63vo7UL3+acLTDPtvNqluwnMIfeb/uFjn/unC00zjb5bt6q4HP9Bi
amX8j5Bf5h8JXLaDL1DYtGum6fLBkSr8ETOl51UpG+69F45x/VCaQ/OmR5KD+KwlZrPqXYa9JFaZ
bL3kDn1L/ZZWnEl0MA9GZ7qPOpbjeg7IfNWe8GE9AS5YSB2HeTIytXogbzDa/8vlffiHQfA/yh4Q
eVJ26v/850oh+8evrpQyPrHk5SlMDIVcH8t0VorZz69bguMea+N/iZGTn+F0/9LJsDl2DMZBgekr
kZ3SQg0EyhrOTJypV0Xnv/7Jxv/rRxvC8GxdCld6fwaklb0dKvzZw4tt5CBZQCFcSuKddimkTZSh
CObG2vzoEvOWDVi7UlJggH0SH90qC8NFQ6STiAYzCDPiN8ym+J01DJnH/PJvPufKBvvDJXINQhwt
x7DAuQEPW7/0f7lEIEStopvC6nU2i+XCIC++OoRpHJp4ca5VV+zIetD3IHGRvKiDW6Os6igJT2M+
YTdaojH46w9kci//6QOhseIud/iPyde2/v6/fCAuWm7P2LpfwXXJJwJfzLNZ1sfUEGqvZEjEd85l
iXPGcnpdXSctNZ/LBSB5qVgPLmumMv6cvWqcn1bUzu+DN9B1GbZ7RXAaaGnC8L1hnwcyNfmfX0ws
qhbPiCsNQlaMP4HYyCFruTbG9Gqxm/Y7JzcYFcXZTi8tNyiWcBuWQ/y8iOLc9ot6m1NxcAfMdR7W
Fs9C3/XX19L+b9cSW6DgqXU4pDxpudYfr2U8GOGSFnX/WjW9x2ATPGWL/Hcq8vbnUJtWgOrjaxgc
j1qhK+96xKfshoWxDz0TYGTInChBJmTKtH4tmDdsYltUQD3dd41I0ju8nKScYtbZVJoijgXd7k0L
8VUWeTVAnUBxT5iO80AyIclHNjOxNQvgmMkVY9HQ3CJ8TY5zod6aRmfUmqXPTW3FD8oQyCARiBbD
8tAl03JssTo2kGX9zlbLQ1Q5j5GRtp9zS1CSoZALs7C89L2B/oPISR3U6r+5LYX+59uSS8nrTwoH
Z7Opyz8BD11mo6aSy/DqxnA7MmR/RlIgMovHXQrJBc+g9TNJinavlsxDE8/SUHk6CGgNs6mql+me
5GKWXZkDoihqmPtLggtzcPLm0lyGEMaKHYnlw3Dp2wYje6xYpMCrttmahPVTTYDUdsQfgXfRsM9T
4d399b3y395XHu2rkKbBfeIY7p9vXReUVp6Gkf46aMNC8JadXhM0mndaPJPNmofqqiGIBL2dHv/6
Bxvm+hb+wyvIM23aZsMVusHJ9+dzZUTUycB08V5Tm2jQJnvNstQj6thGra1NF+wQ5wWiQm/ME9NO
Njepg83TsBiPaUqWZxplosLa1ahKzotRi+VBTejRdDZZtFSrLt9E9GDYNHzTwpBNGWkD2ZgEl3qN
Nh+Tyabhmgtfxyb4ULQEpLp0DoHqMGyzX+yAv5fJpc/LRy2sv2YwwCsH/YPD+SpGWAuDoVXrxOeH
3S76/c0aZkadEj0TQhB6/CW92TLbNfhNTyHS8xh/kR8jWlRMkrbMGrZunkCT70MzYJnZ9VF7guS1
bdfZIWYyWgedRQnyn/1gL0fDaPFtx4a1oyUhco1ZtfV/yTuz7baRLGu/Sr8AaiEQgemyxZkUJWqy
Zd9gybaMeZ7x9P8HZnaXRVVLq/ruX50XLtnOLAAkEDhxzt7fLnJ6JTpmrWhYJzHmAxc8ila01VKS
H1SUTJz8Sib4R/DAIoFOdtXEg8rddo/AsiauCqNtiBmSZnjbAPyvsqWnQBg5aYklt6JEd6NvMrH7
06w5d/whfLJh/GFB4VMk1nEXmmDIvTGvqZ4JsWqckMjv+RctRQptptODJSSjxihdaZz3rjd9/UEm
7pH3T/+NtIVvYcA2xu8ZGBYTqdaePu2TJGrvG8IAndYobjTwvp0ml4r2/Lazmhcx8ISVM87ccJBL
BvnKd8d6+/ENKt8/GmgSBY1Xbk7LQK3xdhVlV1ROY1XTcXWHjI8hfqZAeoK2mO/Anr0kvafwKPu3
bW06e9n1zp6YhXsXw94GdnF7HQ5Ne40ei/5sAXkN6AqqX4k2MieJs86ydtsW+KW62TGgtSWWfZw3
MSKFp0beAa7FxRJAfCIwgeYIE3MA9avO17xvTWmY5CMzKG9i7YHorIOoGsTdJnfMx5+BmN8Ub59R
XsrCYIEwDF4k8qKSarpQUy45r1+wCHb3U4JZsOjsO3p03iqtkWHHHlElpFrkL/BDic8MwuKWiUbN
8NdTuxoIOEzR4erj03qLhaC+m0sF3rMmcFxnBle8/Wa6LOtDDGTxl6ZTwO1GyXKq7NB+CFS9L82q
uv34eBek1fMBHdNEYGVSUzr6uXj5ozgZGn2+xH7ug3vZdVwDB6+D28ai6Tb0IL+9rB9OzhT9mExZ
3Tdw/XVstqFXxrdqbo4POl19zG1WP6pDnJq09XOwA5kuamaDKiAiG/vcOQuhHLVTZIt2FVnhIkRx
7HWzwBI90PXUG/66isfd3GOkwZ1DnkyAD034W0ZewFsM+MUWY+e4qaRLm3tojui8IH8Lo3sdhxyZ
BLZwz5f7KVT+J28SdhXv7hUKb105tD+4UxRckD8ruDZyKbonFX2ZGuPVbAntNhTnFT/7TL7vy9o+
d5otdPD9+JC51rfeaP5m7/5bGJj/j+gtFp/R/7xvXJXtS0Nr9iX5D+IcsteXP/eQ83/61xZSiH9I
adoGjFrD4C41+Zu/dpBsH4XDq90xDaVsE8Xdf28g2XTypyblIaQWASGaGvK/9o9sH21dUjpKE7yw
rZvWv4NxEfNW9I9FxGaXyqFxW5jyzLE2Lm6M0vZb16ZbNikHCLEA4mU7OIZldg9QTV130JTUHmQS
Mvquw2AQX0eNKL4x/dyzR3pomdtvOwbjlKfFHkoIuIQ5sbY61Xma7HSdV9E42O6udYmqJQwQTRwQ
jU3dMGOcnF2OW+zao5u4MpF8t2DldmWW/Ma9rJhQskuojFGshnbYJrqTrgV+7nvDIBrcdU6agegg
MWygR71Y2ylTVUvpMGXK/qAKsTHDikY9kzNQVvatIz15P6QeIGNDDutMZJAEUrSiVT5hVrKFle8C
LSNcbcAOAlwwEDXCMAoZkFgQA5sgXWUC1iYhMyWOwWAlkJociqqZwX/u0yShYmi+v/d5r+KAWUy5
R8cZP/6OiGlSGV41tr7wnuz7brBusxLNyxnV2gUtXSq4NpwWnMBUIpGq/J5YJ0MgZ8F1lI4tkZUk
Gk2TTcMUU1ABhAOU3+znEwT4aDWKL8KwMhIbmye7b78aFtxe9jr5wZiH0k4UbM2CXreytWNfqnXT
td4h0a3oapoez/9vRba02mTceOaULqrJJKEhZJbFJwY4OS7jfeQgBQAt9aVpi+LrEA18N4ZJBGcd
bojUs6L6thIGt078u+vljXLL5smiL32FSIls0flz0izvB4NrkjQFRi4yRraBqNAlqvsqNoJnVd1R
qKu1C15zpZJr9IHypijdkzUU8tAZeGOBH6YLQpSORTo9ks70ZEwEyqMhTIfMuavcVeUGzrZqze8x
bRtGnACz2igGK2QUaus4Y89kWznAs5G2uUVvHjILHG6bKPTWYkYyxDpu9m5aRzCacSqW3yMJzyQN
+tcmdacTKP9tYSXekke4ZiblhYwkIXR4AynIzhdEtMbpj3Xl9NcL/c+GycXazSPKNwfpwbbm/xWG
fvFGnSzuulZSdc6nG9pVwOjH+RIS/X1X1xxWiwmELGe/LCrMJ1ky8fKxCnzStzHtt22J+TxsMXds
5nYTDYp5kfvzHYJ1NskJ6V14RXMdm/kPJ8ZkoYbmnuyqL4HPlKmZRVWilJSfAWCUQVRXAzgxOCca
6JfhuYvtGXut/xyn8Edk5tvU9ABcKHwJlY2OIyKtmNlBnSMKSMJbmuqYYG9KY8hx1Vn5Hmlmvud9
j799SG9VyjRjCNSrz3B3bQXuwkjJXYlz+4uDEL4wZLJvG4ieUHPp6/o5WAYm4HtQf9UeNwv+cS9+
BaEoF32Foi5xQP0Rm+Tyt5j99uefavjEGwev8JCPL7roHoBAWgsfYvIeHmq2D+ef/vlbZO7RfqDK
4k+zRiIWPf94/le7qaPZURffi/NfnP9MGgDpRogFSMYBXpKvp9vYoQmU2UoihvcQUxi4zz/987eG
hDjghe5mtuAnIK/MO92J+U3AbCSoh59DidyApAhtMyagwaHB8+AyebhK2O6uOrwbud5+kU0Trom+
mebZS4EpfGRenyEL7wn1LQe+Tb8qtjGUDHKhyr3qVLEXNubPf/42GW5UrCvi37NhnnEV+3H+5fyT
a2aLHlj9LvFNfR9mSDpDsI2AcRwHrbWs9yqD33n+6Z+/xArDVZHq2z6OXrOOVFnHaev9+Zfcde+i
2EjQcNiEbmfU4C3zsDS3nj0zDddkwrT71k5JuPMDfGN91zHZHusVkMoYYFhDzlo8Ttl+LMuADUsA
ar2aBLrPSCw7hXAu6p+h1zKKjZsJqbnH5omMGXADntwbhLTNf2xW6NHIbSMoSeBVZN+JFJMYKHpz
NIzyeCR6BkuxEfS70iM2E6Y84F7TrZ9D+K04T+LfVZVcn6+omD8Gs0JnDTmHy1z7mYZqH0MBXSlW
4DpxDqjVrY3hzw0gkfJtstneOwB74ivMfe3vxDKLHZnNm4G20KauUApJEvfomgQ3jfGt8D1CRrjf
bcfn5j7/OMz3lFuV/tIYsaFb9Vjum8AuwWXyk8AtzB2lAr/dnYW4o2boO834HulEo1wRRZTvz7/0
dfP3T4kJgTBVFsr8+ZH451/44BWv8p484h5NyYoc5C8e7/1gmsy9Er2HDwuLv48lRix6DGdEDE2w
leHZd/P35PoaX9n59wpfvtsiqpu3e5avzD3VCSk8uCjptNUHu8DPkYezWi98Ov8XWh1AQ1AB6t86
QWVCJhu+Du3LCEolIzdduLzBXLe4Ie5OYybmTNXXHj2WGju4K1/S/gHD8hN8XO2AZjtu8ULE4ffJ
sf1FGlmPDl41z2R6hdMR8wTPNtpLrHqkD27bkn72mNkAQ3UWlKHAJDa+0Db1lyrE2Rg1PxBUlytj
tiiVE0qLmHJgywgKHE5cr8wOGQNDPrIzkPsuTDShG+GniC4R+Vz52PyXiredw6zaiQ1yDIYbgLnE
g6b+MlfOztfrJXB2bljs1+ACOVKJAkRm05PXOhvXnn5mLpDWOoyRp/UnkKTM4VN2a+QuoMHNblPG
eKvemnZ9p+Wr4qGrWFAdciPvx4hWA7AD1nEp1JUZa9/awY03lFCTLHDdDHR8oTxQGWHdpk9YQIae
X5QUU+dkSuvgxKxCY4oGLRDxdhK1urEbHenoWO9bF/bVuR6pW5KNNR/8C2gLc5VZzL+ztBLLmGjR
lXc1wGDl762FUToVHArC4uyEeC2kfl4Sqhscb9dUfmMgjsZEvnbkIzaQQapO1Xejdil8bGOch65I
+Wyt+NZX42KIwAimqrwTMIY3vGd+ojMEcFiCbAhGNRzcaWeYSYjpVXvSakjbU5X/Op8uGS/iQIOb
/k/wzUFoyZkwJp+MfEeO5VNGgQBFuwUnAsb8qnPtFoNrBr7dZ59KSIJQwMdKMiB4iWoTgouEBUzV
CFBqUnxn90Q3h6pp1GAov4lDpfXjpZl99NP4e6mh9wAPMC273MyWSOet56yEDLiVYRbc1PQymPk6
1iYmTYFgzZTLybthgwRvD2M1voat/WCEAGkEiV1LD1kDAF0JsUK+anlNXGBe0+Rv0G45YjYIPhN6
viFvZkbUUGg2QNLxKOGhtubo0lJYwzKqGBLMn9X5j/TEHFZ11/xWwYslDe4jv7G3YXSd1AOBgjH1
K0QZIrGYp4P3XvYarrQqCe7MoN8mbp9vTGZZ1G7C3rpgalcd737B/UkuyFeBdGOQXxleNFu//VoS
qrEnK/0nhOgonmX+uTQP5zDU+uC7obzz0NPKzA1Q1FHbOSo19gVgJm8ihTY2K+47p3o8132hhmW5
1A1jV2p8ZVblfHU4nWNQfRf+FiCwuTXdZNrGfvnTVA+cWXBCdNhOjeBjr07kjJS3jl8+FaZBGFtk
zXIcchwG60EUIsSA95VsHlgyyIw2dfsUmFFHmVqCFcjlNxV40XakGQ+eG3eMglU7qSPqtXI7sn/E
B07ieJqDxZiIwLMxCkJlRj/Ra7a23pZ+2iEM0OWjHR3yJrLIn7biVdFnSwdvLPIUGSCqC360Ecq+
lpfKrgcqnURNdgr1dBOUA8khAo9RUli/iXwYgFeE68As42XNI7RwcoJbQPaxLMc9SWp64+Cpaau9
FduvSV1f12WzL/3qk76/8bYQpYVhuI4Suk7Hx6aJeDmOiuWggN79qk0U4Kb4bQ7asFbhMah189B1
p7DA25Oo8AZolbXK7fy3nuNuaoMX8nSXfQnFqpn5/WaoP0coE5EpzbM1aoSy8gvulqxfamw/zmX8
v9X9+L8IwTV0ZtL/cx/l4aX9Ff7Hf1YvP8I3LZTzf/ZXD8WkVcI/fOc0UOhUzLzbv3ooUv1D0byg
C+JKwxK2YEvy9xBeGv9gdqJbuisYwPP3tFf+7qEI6x+kU+jwrUyHoYpiBP1fMWN/b8dIKIM5TEDZ
v9ieSS7nzw6KYdPgwSfE+k4vmj7P3Kr+o/84JW1MW0NLMf2b3y1qgkOHJ+UwioaxwKSsrV3jJulN
ZrcdGRtHU80299pobpzKmIg40n75PcRGUj2iFcsEHG8NZmNYn0ZfhSfa/OsJJM+LbkxMAmh2boaQ
OBUdzhlPHhFIGZwM9rj6MULReGQT8yM2iSqPBzGsWo4G/iy4BUTQf7IxvRAf2Ocrx97BJJ2HUdrO
RRM+r6YkL2Ehkr+H32dkBQE2oxWn0faLdUVww5oMFLHLwvgaWEG+9KBkrWyRVajkh2pt+C8ZpJVd
AVdtE5D7saj7jld5zZugZGhwCi0wJ6Rpf6IDeDs7OJ82wgw20iZ5bBbdt7dfWMJaTSnno0xU41E2
BTuAMN0N7TQuZeyJnaWgQ06JE37SGX87U5uPO2+g0X3MmhGb3t7b4zaRlnssSzkOVKnWPWNzETv9
GhFKe4S+0kTmJwvlRW/vfEDaezoyFfQr+uUBY8FL3g6wi8xwrx3dO6O8C0TbXhXKyz75UMX7qzMV
SWegERlsW7Z+8RiY6KJMIlAzQKBDsNfTMT8i07vzhI3+P86tEygjqCZxrj8ppa30DAdq01kox4zn
ltbLbZxW21qTmk+bELlWWoSf3K/vv/d5TszywbiTUDrj4gylY3pWg9llNgJEO4tU9oOV5mxs8Q2m
sorXuV/e5J4TfTKhmFehixXC0ZWh0HQgQ0B6cnHgrtBb1y15ThxcAGr46tIIfGxkmz7aM0QCixUU
l29+oakHsgK/eqh+UODOEE2VJ/flaPRL0txiDNH8tu305F7a4hGq2x8L779Yyf7FV+jYSGP0WZhg
Ed538WC4AtV3W6cpIWKMB91yTmsN01e3stncuMAGSA7V79p+RfLaJkxkdtcir1tVtI0PIoOzk+ae
uG9eCzN/rKPGWX98fude9D8HXjxAap70GQZX55jzTf32AYqVGAxT0J70ZUsDQOs2BtqCXY6hblUr
8Bk5T9fGx7K/4gJe87DzHz09faIJQBRbL+obNf+SqwgNaFmlc/YdaI4MQ1DaS/SoRZxsmsqUe1PD
/9en8D/G8addggenzIYBFutgCXEzHepsWH58dedp/sXVKXIJ6RsKU7d5m7y9OlrOhYtYeA5+MR/N
4aHX/PoXAIilDw7bJwzPj0X9ii/AIJ7hO3O8L1npaY8RAUEfn4l8W1+dP2fSc5Bxo1CjwrpcNwzc
+yliThqtA+8N191Pje7uo15/ZNmErgccdmPm2rUFV+Y6crPvDH8hmVXW9RRp2ONVsfFiGZ8i196M
hiufe3wpo5N0NwoxJkbmfmdARIJoXE/7oo8w63kZEGNfS1dKv9JTWW7RkRGPBLUHpQsw8gqV7C5h
m/rxpZ4v5eJDN3l9CSFdxN9I8t5+6GOtR+Ry4/KaNw9QAwdjR+OavoI/HVTtMcGtafy6pdqSZ7fO
mbhiwxXdLlBTde0MIFV1Gdi7yqAd6exGGK6IJLzdOETq3hTuZ+c7R46+XUqUYfGqlegGKTioX96e
L+waguUJeVhkw3QHRT3ai7i7F3WE4DcsvJuum3vduGK25NI/ukXsHaBkiznBcdro0/Mweta3vO3c
tWFDUpeheKlkGDwIzyzXHX78MAzsLTGDxSaZLJKtRWmS7KOKY82ohvwxy4MOW90W8A8O5Lfahzoa
il2K3edrDvgD5yXf4GDrc9KjA8mbXLCVk5H2U1W4RYIy6x99Nfsq4NdeWyN2rkHWzaLBfrqLQjqh
0JKY8xCXsgkM60uHWuO6rbufqV0J9rCFCRDE+VXoWvgQEL0BLcLdAcMpHpx+hCrbP/iZY+0IWvnk
ThHvyjzmbRSSAHRmveW7t3edmTlmiDk9LEvpECIcU/r3kKIFalD3o0v0ADULmTd+J+AXzGOzfpS3
euGsRBq+suU273NNyt3HN/DlqsHUm+Edq7ZACsGJuRerxlhbLT46AZh/KrEF5hy8BbSzTaTEGhT1
1cYQiOTz0dxO03hkElOl/fTahSRAhW334+PTuXjFzmdDPUXJwWCTD+rybAqi6QKjxatFAo2znltg
fGQzyWodTfpujLWfLcaf/ccHFXPh9MdDTOmPjJS3gmkg9UNdevFQmE6YBIWrAWn3hH/nTR1hkT4D
OsP15ZPUuhcCXyOgUmnHcNGnicO/8MkpvJ2v8zzOpzCfANtulqbL2oJZFneqV6AKeBGBf4zHQn/s
7VLignc7ArCJeLCAyHS2/2gb3RY1JACMj8/h4gblFIj8tZUulIkmxr18f9SmXfXRWMB/1wCISlZO
N29/JQaP+ccHuihn5gOZxiwHnRWhSqqLOjYYQ7JtKoRbmL2xXMVfWt2jo2+Jqwo/eKm7lDX1T9l5
n4Tq/osLtCyU2IyqbZc4iXlt/GOj1ev9qLOW4VX3SJQ9X2GigUedw4c/ucR5LH9xSwHFRr7CVzqX
0bO6+89jJZ5lMjGxgkUhfZLuynQ4mb0ZoeH/qqfds2LEcsSnpbY+3C56rJ5zkxtkD2hMc763BrZS
GSQ/AkYZu17I4Q4/ouNek2RRHVUNnFKB092WeU++Vd7NoXyk3Fehi46T9hRZizFoumifY+X0nXw8
9JSAow9KKa+A5JXOyq96uQ9L34FdQ0tHahhATV3xuLlXfS1hvgUy/l4NOP1yX+7ipoCcEkOpjNP2
FFNnLIYybu9KyVJsGLjxc9R+K88vk+faotHjBGa3Npz4p0MlBYLNmmDgJdMn3+jFnoE7SfE+m9Xz
utLZ4l/cSVnTOUUE9mNBUBLumnq4sytyoDvnC5SNaOXqNLQ+vnff30OKO5YCV/GdIoO5+F5DVFJD
FlDEiLJ7stv+qcN/rvPzx4d5f/ug6eAmZVgqkHlcXlgURqrIAqBCjQBAT6P80bdgrGYOuLPGWym/
W2h1fqNCGKofH/ndCsxH6iDAsmd1CJ/s5QW2aKQ6+KqLQnMYhmstuJ7Ju4FFOyxC19D3eNKw7Dur
jw/7/j1EH4B+nMv70WU6fHncaQQHWTHWJzrFUAx8ieixkiIB7VWkB6vBMJ/ZmITTmJU4C0poSJXb
rZuhYJwXFkg8gvqT7d6F3H9ek9ne88JGhMYNZl/WSl0Wax6sQn9R1Vm6L4uYdAGn2uvkZTMNdBhl
hPou0cvkiBkSqDiA+OXklx2gvNwEZKSRGzp5h7C370Y0fPs4HUmeNsJu+/FnZ8xF5tv3l7J5EAiU
JyWed/nFY5Aa6NRKEGiLDknqoU07suCcfngFG12NUr8hPFwtC3KWF0Gsw1g304GYIfSypKb9XBH7
5S4q1zOWmdcesPsRKmMb+XU42ezSNAvaMV43CvqWf9Vyj4ne+p9UIe+fYz5mpEhCJ1mdS7mootM0
KVARlRoN1PFJTN0urA0Slazmif8MgoL6ZN14/xRbtH7ZJyl2D7TxLm5yEfVMM+fcu3gazk+xw5P8
v3mKkZca1rlXgLDw8nsBrTTQgmoJg3IIMhgZLZzjp/uiyo61v0JFlxFcCEVJt9P4szfQu3vCommg
+FS5vveFft80ZDQK2mq8ZfbzQpXq4f7zS3z/zXHPKbZ8wAh5q1620hPTDOumVNqVPfly31RbjcFg
kHunVKrsEAXNr4/v9fffHPpD9ltzZ5Zq2rm41c2A4VXUuC5GSUQJWqH3C2VC3fn8yubC9+1DxQLs
YPqg80JQ2uWRGtDFJNY7yDpklj2Q6/tXOajZ420Q9Gr98XX9i6M5czfRmr0m9NwuSlCoIOXozUBP
wxz7E8y6vKbFFgyls04cfCcfH+1iAjIvbfSABNpf6l1WtrMm9o9SiC0iRMQANFik42MfUCqlnmEu
rAJKdpWho6qQKs/cEALP9CG5wUjwI7H0G6v2qusaK3xEstatDc9UdnbxE73Wtd6k29z1g6NECTYk
Y7o2stq6z7F9f/KKev9y5Izp5ROBRJmK0PFtbeWNdUaoLgR2owGko2uo/NKQ+XnS4yrRgzBd6v5A
hoaU94llf1qqy/c3BoWdy06FbqX5bvGQCMdF4LFYdVHrbexR/3ku2jLLh+bv9ptiZmfqlfGgx/q0
I9+4BHMV/yjaRp4wxjmffJfv7hx6wgJdFf0sHTvzZdMtTmGK95aLZCNvb/gwQmZPNO5d+2AHXfTJ
LvZddcDmRKHPnsWoPH6XDjgSYatOcTRy1qcTzQQSRcwvReqvZfzQW5QqxUhAxic367u9EQflw3YY
ulASURu8/b7bIuo0mEvoaGpTfcv7As9yGhFmlo/9KtX7ABkIHRiHqPCfBhPvGpEhkkX3uWyq4rrs
8voQZo+jxSzEgPuF/sBtvXBdDIF1TAeSnaYJ6vnHJ/1OdEc3iGYoJTP/cKtebnKGFvCCBUeBsWFB
rpXq7yARNFspIVG4DfohNIn2uogIpmhACA8AMogh+qQT92615CRcw5EOpSpJj5cvID2KHPYIkIB7
kvOOkTfcOXNwz+AiD/v4ei+nWJLr5WCSC8WaKd8Vxh57+jwqc7Lx2qDdtb+RouQKPsnEDJ8sPVMj
t1uG903cv3ZBHQCMVM4+sruA3NLmWKMnpc0TewuAhQNmceQsgR5kJ7jZB58v6sTSYiNuBagQ4VmK
O3f8LvDCrOua+Hmo07eEyOvQdD19X9GiUgFh7m0TZw9wJdw1+zSxn6LW+OTevPBQsJByWzKxwA3q
Mr5ACv323hybqSpU2M/3JpB3avmayUO3HLgjbi1f7IYiFWs/JlDJQ9SwYoMbnDJUqVmdkP80hpBI
3E8ci8a5Vn7z6uKk5m2Da7PRpiK8eGBqv+8zLWCBbKu82WUwD7HmfndaNW0qZ6bKZ9MN7W9/3YeW
g30+ENfFmhq2PRktyi3p3pp+q2/Ddsgh2gb5Pevtcwh4/4ZQsnUXeV87q0qXw5D3D/i/SLaMZHZL
J82AR+3+iMfRuKObEhjUjeEsSEhr0tA1mPIFrrPnsPeNH9y1BJJXnUNh+qBKt70fNO2lmRAX1B7m
G1x4C9y00bbwtX5ZmbBGU+qlm3LoMVN0TDh4ORfLEFXL7WjYv7JS6IeE1G+I3O5em1BombM5z0ES
sgk7tr91kT2hXk7sJt1VZGEve+Zb9Ozrbx6MmBs9Do1tBLmoCJpjiuL0NEQoHeep0zIr6CzDXzoa
gERooTjXsoAd1jj6rQXC/xeigP5ADOCELC5x4TwFG1VD7tRMvHe99twKEd51ZRneEQ36206uuyjH
CBW77RoOEKAdx4pRq/ZA9VBJr5tkQl0gIxKJzeJrn7Zqn8Iu4DXS+Xuni5IFzK1xacmquhYC0UdC
a13jLb/V8sQEohWPT0FtF4xUjbsma15L6LkPBbloe6PQeLykHVy1hvL3gamZ+4gYcFIehbYCmeWf
DJmHV1OW/0p90tzyskYhSgPqpi5ycG71wbArRRaLqXDx5fE1i3BB9ppxzJIEXEP2bFUEWliRLY84
i09OZpvruIvstQf36RoF7s0kpHak5bCOfUJSagEVFIqOc4yc+DGq8nHbxs5ri95kpzqIxDFNDGjy
UMSyqL+OfGtloJW/7Vs1Eojclt/9cRl3zXjo9OqkBQi28QPLTZGY1rYO2AvpXRfsEMd3SzQoPKSp
JzdpIH/CZgge9SDnTh3C/FCUaInHqehuZTjsSCdvF3bjTodukghOW0fcShu7nDsOABur6FAl47LT
dP/gtDEhk9VTUPLeicrQOjqQHdfCb6ttmeDSc+ZkNqS28W2c1N/NNMtv3dj6bZlBftfUwI2y5rae
x3lFpv+209A9Amn/qqyD3RK8CnC3PgZieLDzCAJdC+RCTvq20+3xAQAZ8tQWQKtlEPYzOvE6QVqk
gcnZE6KLtq88SvhDU9WdROfPRsgE4gmJN5gnwMfCBohPugsosEZr++9WJq7DlIHOMiPTeSh0Uasj
PkWb1dpE/Ai58wX1eonRFVsiSm9O47NX0PsWAseb9wVIy9FRmJcNTBAiBS4aitoaUOngtvB1qo4K
RVrV1oXrskIUUC4yXv43Q0NOahlzP5rhl87MYEppGfqS/9ahnP5ab//U3b/bGnE61KgIRBSLMTXT
21eDY3t8uiymV7FZx1djkuQHvYb8aVRkj8fODLLVnz8+5GV5xmJLw1EYrEBz8+hywJkDcKpsD/wK
pDoyRTzlki7QyT2lhyJBc9UWxrCaCBH++LCXJSiHpSpkbM/UEVnEpYIlcrRwMhsOO0GpBqbJgj/X
4w5d8/usu//4YO+69RyNeGqXATPVBuPO+UP4Y++CONNoaxDZV13W5gdXsKqEYiLCo03HZebo5RUE
HrHJHapgQ9Ka1EQUfvLev/xu53PAN+kiAkDA8s6Er6oYI71ECHZ+7cexObNp4oUKhAYQjUqgi6vP
2tfvSsrzQbm5LYtqhRbdxQ0VRnmTGwMlZafRXIX0et3mEQL3nMA2XrkLSKBrsmkkzVc//ZGFxZ5o
zOThk4//sqacz4LRLrcuDaf3++JhzP0C+DWXjgd6NdqVXEp2JihuKsbmOKZSV6tu+rxLr+FUZsAx
eqR1HnR23vgPfda366kV5jJ3oBj9L86Nr8Oa+xGChvDFihOS6uOMufp7z16h4zvNPqayah9zxznq
RKQclCBFLBX5UxgvnbraTcyTgkLTvmqRIF1L0/q7j8/qcrs6f2CzIkI53C/MVi7uV02rAHuV+ENo
MwRHr0VnMJn6+BSXMtrGdondcxiWlJi3vdvKT9bgy9bgfHBqcrozmH/mAeTbhyWOyFQi+0a7antG
z/hCBuJDyWf7+BKVddZq/Vlz8hXPsAEule0G4qiLFl5dzaCxfOJAmWTpIQIvt917y45fjHjn6fqr
JMpilWRjRDpV9hokxFAlvvGN/tjPJshe3Lq9YW9pre1xWhqB9yzNbiKURd9VvecfkaYTbtLJm0rb
V8H02wdcM/fgSWArbZqt7D2X2Nl0gFR5T2xHZu98OGgEPOb9Dvfkk6sZr2yhKV+9wIWFIPJtNngR
mv5NOxGWF6bERJiexpiDh36VTOUNSAfvyNdKlJL/K8ElsK3T18jQ05UMvYpIbPeniJtoIyaxbBQR
KICKj17T/9aygmAKWz17odduVUuwvTV+a/TJv66CbuMhGvEdlHfS8gk/gESb04+8Bgh8yJN636GD
OjSB961CYs1byhhZV62b1qw2Tvpc6Oq1Gotn08zdXRUp5BQaSQUMam9YLVdJXRYQerFSmMm91dNQ
0iVkVCJOt5NwtmR2J+uupSXTdNgXJMq5bTEQVss9hOMuInzd3jVd76zRYjVEp5cPg64ewxDk49Yl
I2uhNHEXFuNj1rrrZnKuxWCTOI3tZjM6zg+r9O/rSv6yJhLtSre+MeriiQDklQpHd2ukN2ZYINFg
xjh19qLSo2FD+BGOrYEW4qQP6cLrbIggEUYKixQLs519Ac4MLwlWacrsLunlzjwG/ZfABIEZsJNF
9UesSwnWdm9hYrMVsgO3xR2ZSuItCd+9ClQgr+yy2g46/bwgcCgchY9BqfYeEsig6ALwAnTELQ3g
/pfmDMTJGm8zafAjUiMBlF6QsKQ3CSaBNn1Bx/48d+LXWeZvktBPV7VhP6Wixw4eDZp7XQb+bzYW
sCSz/FvXAXidvagr6ZOJkHtflcrAjJBgNvpxdTVWWG3aaduU/TfDU6ieg2lZCfjOE5mYSAnubOcF
ym+3pZDoMXhcQWUgFk/3fuPJWjcz4G8quSHLoSCZxXVqwJ1sKmqflmVWqqvE9smWJ/7W7DqCwJIK
9lgGqYIU80XRw4gosts4CuuNjUhi2YTiqx4x4Mnt7mh0ZF0EWbJHcQZ5WkY36Si2Ux6QJC4HkpUx
hV65ctgbsPquYlU+jJaOQQShGozaepD5smZjht8tf8RQxj4JhUiuP2hxd1fl8a3VU8TnPLZhI+2F
F2gegQtHRSo6FxPyIS89PXN3kGj3IZs5UgiX00QnCAvpxoqLJzhwxKJAtDTNAF4ET4Mg0H3xQ+G7
WGoZWGsjzEyIFtpNHOnN2jG1V8OOn7Qqmk6KJ9mp4uB+zIaTXdSvXmb1D4mvvvesYwk712c/69eY
mH5pxuhuTGJ+QrJ2VmFkVhBngYWPZQ83dSBYtLUTiNQ5VXeLSiCQS1E0rxHZr0iVoMPGHn7RNvjW
lbVB5GBELBIY5UgHu19Z2saahnGRmEF6qoMRmIjmvhqBbqw06VV34KyeyTn7CSbA33rAo66qTsCM
JMAj1nPwIbG+TTRVPtpdvMVBgHQmK8E12Dpc6qEgETJu9b1ob6EY+zOZ1tz1PQbhiE/0/zF2XkuO
ItsafiIi8Oa25L1UtqtuiOrpGXziEvv05wP17urps+PEuSEEaUiQBJlr/cYc6c7sEo+FshHs2jZG
/j9XvlVFihlzYfg7bGhhEEtmr3H4GltImOvIQS5bm/RJmz9pMueZb+MXGQtjobXYsROaxf9kQPcd
eHG0Vv1DzmNlXTmsMHMYLFrV43PVINMXo+ACvKAn2sB7uF1jWvPWpmBv6r6xjqOdWEeZyo4HhddC
DTS3nlPL712AamqabtGfQVNQy45h7fqvFo+tZRa7b3ijIlfCgw9bKmIQsMTywXb2yVA+R2mF8GCP
a11UGc2DSkj7PRkRLvQ7E9RSWnZHA3JoUWveoQ1HTL+gA+0CAvaLQSKhi+ikgkzuNK12O8znQoBU
1kR6M6ZNaRbl3klRacQfC2V10ykeq4JVuBEFz/MmqJDgxW0EsZ/EO1e1n0RMl/R/UjxQLr7uEXII
MUqc9jIwAZeRwBagySrZ2aFS3HjKdqesDQgqs2da6sKtQ2VU1hV+bq5hYBoc1QgPlkXwlqU8MXFu
TLf4x4dvnsjbh8ZVo1M86sFbLsb1KILiaSSf8RQAwtSz9kddY3tnSL07ou3GrZg2nV13R6/18GIK
7B6xRWHm66+SIAz6e5352L1iOsbjhhzD62/H5n7m/blvZe5Ryuo85LLf/tHNXPmPY/koH8BupnuU
xdFah+jPJEMe5g2UKHnQ2nzy5Jm3X0XzJ+GIazPGxTbWFaReRZfFhJNkpa1qoY8ECHSvWA65bh7n
zb0cce1/0M3x1/Ox7lcpXuxkxgO13CR5gl5oIf4KVR5jSWTJW560yZ63hVhDuvbetMhG5cwUfykx
JmhJAOgOI8Zg3/GGxr7J09+McthnUx9+WLeE1X3z5niTlA4qM2vbTru3WikOcx9uq0msSmr/NnjI
2xr1h+uOpv/caR22DCV/WH80nL3Tp+KbU/PftuPgtRx4uyC8ienjdDyMcEsZcjXYzrtGqdwMEZg3
u+rtWxkAoJhqgQ6JtmOUsVjPRvENy3SQ1/4pK8v+MR7d8lSH5WOHydiTSrbjKekjEoCxF+3Csgqf
gLQMJ8hc10rNknzh+2g5owDnbefKsVVYp6RtgLbRdO4EjGiComxrMD9pb8Jo1Bf9Hyfu878Dx0ai
IKzEk52pYhMqTrCHW5deisZGj96uio+xzbauFhR/D1nwQoAne7P7SdgukSgL4fNxbJHxWqWI+bxa
Ufh97jYcnKUXWHAqy2xcNJaTXCMEnnd9rLub3DGTx8ip0VjHjfKHre/n7uNSxXEhG60nq6299eS9
sc91Vzvz/icC3afqu+nV+7l/HrG3GpTMm+rj5l1pbXWqPHU4MOsL12GUyxfAOvcrxEZzYZd58X30
WljsQ6pdfaYpWy1RxDZJKn4wsI1hUHn1cyPqk+JXuCWgXnDwKyFe4ibC3cyzQZTGqnjxHUVbIquo
buZSpVfjdYwt59qdKmfwBjamAa1tLnWEqe5A8UiElGnbQ6Q8IIzVPngqZqGdwdvej4b3uVBCn7kG
WoYLFh0RaGmfeCXAf2Zv3lTuyzD0/tNce2yaLQp08W3uCe2118xW2vNcVrbot44+nI65Xdyl+cIe
Ff9+AZGj1cs6HjBhngdRYmgX9kaFqClnSqO62iCg5f68gMpNdw0GA4u5so0f5UH1DXCeU2UjifpT
EVc/cluY4HMNzGrSmKlvKANxnNXw5g0ZlOwIBrN8yPsKfslXHSsJ8eyeq9+PKvktror6MDf56mGu
wZQzQwNC5wT3Yjyh1l2SfP7W4f3j3PC3XssM0J1CnmY5l5i9x1n/V3fTKBH+wLOnNndz6dd1zLu/
NY6MoNoKwfc3tfoq/RroXDBvvq5FIB+wcIiaT9Nn3qrTbboP5qv2V0mnjWdk1fNtLcNzFOvlLhCB
cXKK0kAhxHYgqboAUKSModniWePvYwN4mqxOtVf31UYy5dkoXTzptpfdgCXlf1qrPiKDdZ2J1W8l
c3Gjo/JfVtr+3kXpGPZO14ojzN92kuPg1HM9teZvUMOpQBehmWb7v/qe6yhj8O5ViBPEQwLAtU3T
5qiD4LnvKj7uR2OJJWurlmfAff0xs+rqVkx5cSbUFwDcTNKHElOtkQiDP5bimIJOvs3V4sC4YeMc
HlsSYfjwlfajm8PDv+/WfvCM+q9+mBvMXaJn/CLQij/cu/RV/dUJibPPvc2bQITfZK9mP/swuvZ9
7IbwXuM+rMT+CJB33d/P4sXV96ApjP29yyoLUJiuhp+7mE3/zfxL/qxMmhLB9qRk7vrrMr3CCB+k
Q47j56BSiM0jMebd16g6mWLqQfR3d6/Th6xmIdKp2P9wp+aKRAVynCOibncfmKYM6GI7WfWzDfEs
bIUaN/utX8UieV+yILkfm28UYs2sfIh/b7/6TlOMptPRNXFkme50a+B564gWJWx9JMPYIJ/E2oB1
0318VkbSKNA6WELzdwc/F4b9oGT3Pu/foIQ527lt9LNPVtC4eQCM33xdt8FadGF3sb25n8dG0QGn
307bfI2tcfQMnXvZb+5j63AjAbtWo3g5nxvCX7WIJqbwV7943jSLTq/TzX18iU5EYlCCcMO67+f9
JDHK+2pIPBbx0zXb2GYvXFlYP/frsMeEoG81poTTPcDf0QHGi4vFvc9GzYBqygHh7l/fUaD6wTID
Sbn+OTbXQHLMEtl6HpuuQSaR6rWRqKxkvJw30kTIqDwYoQx3OMc2t7Gy5FljlT/vtYOsNkMLsr1J
Iv+ETOPGtivEeT3fQBnw37us+Tde5FS3pM/q22CRDVW9AQcHtQ0X8+5U496++0/pfTdpLfdkZepm
bppN7edDAd/EV5fzoYhDqjv2q8JLNVwC2urmEarFID7fKNPZ5/oic6KzIZz13Je/rzqLUIShm2tW
G+5JWuhGTZWhC9e3GMslrNa1+9nn4/MhPzJ/O/uvhnObuVYbOM5pqvV1KJu6/9XwfrwzQ9JVQbNM
MJ3R0KK8uVFV3Gqrdc+ahGj/65CHo/W5jz89HMaHtOtu5HSwNQuUESFducotfE7DVLzMl63lBGGK
QK4VyJ6LrnPTTVmpkn6589MVWjzcHrIxE7t5tO7g2ieJIuO8N99prRnsU17iszZ/q12Z32v8tqv6
ym+3qs18i8yp8vNbnRtMu3NvflD945tNempL5q9dHX+QtNbXaCu7G22Snsdk4xOkJ75syTu2ZdEu
Rv5jFWeu846j5ikbdeOcx9FF8hxFeVpRF2NvG1vfld4KA/H0wSzUW4913qH3xg6aEeRAK5HKe6+P
iHcFqnKExZI+DW7+GKJAz4Ju1E9pg1f0MCTxvtDt6C00vIUhi+BDTzp73YNC3cy7irVBxUknKPYN
7ZFsp2LPsarczn8HInYEspA/dy6OnvFkH5zrXnCJHRKwWFDiOYoCxTV08vbi9Ezs5zE1ATnISPbB
Cfvn5InAxKMRNtY6insCRH2Y4EXdWa+ulqZLVTfHaxtkYtPLJN41eAriwVv0xxTuVANui4/zPmvK
n58MPX2Tthw2X4fmT1FVTuv2qcXczKgtWDehp6FtO/VFtro//tZmPpikGDwAEPs6fu9m3v9qMe+W
JcJtZq+yoJhP9dVmPt/9LKbwxCZOUYr5dbo/a3/1rePukNZtuv+6xLlZiZbn75eSOYInJMrCy99u
yx+nn7tQGqfeJY67/boNPy9+un1fQ5qLy8p5KkYFHbCvy/mqcm/njHWyMs3eud+h+Zz36l9Dvp9r
HNxD1+3/26j+HHTR4y7goSS++roVX+1+O4coNGAvQ//jf13Or5s71xZRZaOi91q10TV1hvwdIVpm
gWopr4i4ZNt2GIadXaLUNJoNM1TbREJOKN9lM7T/cIG5XZt/h1GcYKOXo6Cao2rJGlU9iagu94VP
hLd3TQnqSoOlpefdx1gHCJ1E3T92GG/QiTE/DVxzFyBm5KPpAtaBYhAfPLMwj6OR4mddVki19cyr
g8aQPySpvnY6eRiGCDe34TePMPYyVobmgtmGuxXgVbEt4n81F8xVWPS8/BzxxPI06x+WCOFYWP7w
PEaouwxRYB7nE3cJsr1W3zWP87DmAUobzbTpnPEQH0qJPYpCwnNhSilv8yWSHEH+aLpse0RHuk1a
4yUjKfHggDz6W/OX6hC1/0z3zZ1u4CAQ+IkwwznDPxl3fedjV25q8jrf/NpL8ve8D673u2TGSwSU
o7+UkOREpjvtU2XIch1h3nvAMNA7OCQq1q0juqemgixdlWP0l+ZGy3nE0/dKzoCsA+9FqB1pua+g
zt03Q9HnKLtIY0cgM96pA24nthBnoUXBbvTAkoxGUywAbfWvrloXy6att26oaZeswuoCpx1ksZOR
l6jvw251cN7BWRCuK2skvD6SfYIaj+Uha+JVnyizjau6sp7DkclRYnrBSeuiEgQpb1GBftZWDl29
dlrERW0e2HteWKiBS+A7Cgr26DFHx1go27KsYuZArXgfnfI9iln6S8zbnU5NN4AW012SGhlJXx1x
DzfpHiN0x1Qb/NAYBxh1OmZ/svQcJ54KQxu/Vg3I875xwhrXPEV9ueKdiFmkF+NP2yTaa1ab+14z
XsJJv4z/QfIEvgm/mbHcQMkeH0VJSiOGLnfa46H+rPcjCEQDZUUclnMojtWrikIXNwdDSm+wty4G
YwCYZMQLJXlpgzh4qVCSC7KheCp6+RdeRtbSV7z6hPpTzYvWKFaouLXLasifJDaCF4hCwxq37mZj
epsK/jSSY38TfX1Hfk68ib7UljCIunOJGOHC0lGWYGAK7qXSvvZJpi7qpg0+0Ks6ao1fYnBh1Gut
c9q9MW0IJmnLyrUOJhzUk1GlwWmwj8RjjdN8BBzYD+FkNjNbDqmd+FuLagW5mSw8CB1NPo/7eqqY
+awNxIVvWGlK3JsXTc1MUqugOTq+6PHXXUSx824HffXXWJYvQ+m0L2jpgunGGLoF63Nqij4+lYPU
d1oE/Sh1R2gITpS8Yc8WESAjjKsXx6yplKNlKd0pt4ue+cCzK4jGmWhIvCXwwXHCrkuEnpTxEVWs
CG4GTnOw5MtMVZZQ7qxtHufeW5VEt6JT1BuubtqjCXzW8pE1rYwYGeByPJEmBtGgR5i3yE4ZHmwC
oacUwLsUSrzX1aH7i9Cx+9BjHfWGPQ4iHonzvdYCohElBs2EXcHiO7q5RSUNe18r0y48JZRlU/ra
0sGt/Qp8ysYmKVioEKduXSMeHN3fSgfRyzLG7TUpYYRZCfA3WxpX/CbMbWENSBaFuri1UbzVzfBH
OYjkLLzYxho+yQDbmMkmEEhmzLeoKAKyiXqQr7PpZkmFiUfV+ukhbcnL5wVPX+L561TI8REu5KIc
Uu8dljhG6yXJsnGcdKIEc3mQSQaS2NktyLzifWzxakA9sCKCZoqjUeF0jRTrHvOweDCqI3HvVQ+m
Yx2D6kclNbYwmhzPVY6uYuhX8gppz93puTPZYtprA9O7t0nLbdkN5p5lrfPoDOFbwqL3A0cmd0EM
vDga/zpOJPRbKnN/pxaGi5Rl216DoRJ7oeZQ5srJjkgq2bpzmRHWaC0sVSeV+yS2xN53JrR4UF3t
xj4qgdEfdTUYjtaQGodmeNH5+168koBqITxnjw1pdIHHvqp0Y6nglaFZWfZeolG7GfNCrI1pVxbj
rR0JUY5iyLfYXNTbpGnT7egG/k0hTI1Z6JvSD9XzvEmHZ3tkSugOmXMoothAZy3ksZsQZcOp0ZL9
um/LfFmqTruV5FKXEFbz0zj2y4aZ4d7pCuNIssltHsZ8UjPDrdno/Dd+OsFmCIxXCC+8cESWHQE4
EG8rnGZRZYW5TpvAvBoNEFzNFqvIyPuDXun4buP+hEl28h6gjliQAWpsbMALcnaPaA7HjxjBosTr
XDN4pLuxKMJ9aWf25BxsP5K3YTZgw5Rtx8p5FHrxpPvjeOlaQj+D8p6QGIBSYbhBQQ5OkY95bC1G
/CjWJrT1NZP2cVN7wbhOClU9t7g/nTtj/G4AMFyY5uhcJofcZSWwmpVCfLPqokbAkgms9VZO966Y
gKGqVnCrMl2/7+Krs2tJGAcT715MhhKaVV2r0AXTSNLlaiTqBQhhIeRKDmH4TFa6uGXGuLQCzX/k
zfEkRytZdpGDFZX/rDqxvISp3p+tQCFOXF4Yq7lTeGwdNJRq11Zqkf5qwOmUnuUulDTYE5o9p6Fw
3qOCH3xRlcfCFzkI1lNMqhbko9U+93H03DblRNys3gcLNxHL/IADqK0g2si95Rc1EGoMScvCzfZA
O42VJLv0EIPVXcc85VelrTiHedPHAjJY9BqF+iKzu+oylqhvDKWuX/36wpQu26B7bgBuBaMFdPHZ
mkT7DU22q46ww27eZfJhIh+8RNZEuY6Gtm4sKb4NOUs0A9XSXbnhGsfdiNTuitC09SBs/OTzQOgn
2DXayc7xZcPYjSRjphUHTRoDxghW+JmS8W7KFi89F1uNuAc5ppSFte9TPVqidhmtrMC3j4QpCERp
hBmFX1V8qz6ec2CQEMSUxkOUqjs55sO6RuThVBsFpgx9DWjZ0PWLG/Gw1ppuEURD8SEKsDUJzsrQ
49pnbiZc2DDLdrDykw0ijebRJ70G5VwpEUMytJ1V1+maFzKJliD6BNDtPzs2ym4AJXEJU8OzS/6U
jK9bPFSeUG5xEfvk4YdoOSQILfVdTw7IqfJzbpzlYJmHGb4aNM2h8mquHRNFzD9C8UKc+xx4jXZA
bR/Ms54AlRdJRg6uW6tGMmwaV88+7ByyGlK4SiaC9Rh28cHMO5CgUq677yUqbCHiCtVZdYrws+dP
zawu2GKJNB4joW5rp0fUIEHoSa8t9VykB0XWciscZvlO5oPtxbO0ckqEQmIsH4SpizUggnKfhHmy
jS35qNRQz/NSa88+qtDPEbFSYldOf8lsTIqzXFH3vEfFQ54nyTZyQ8Qw9L49KAhdPww5iVyFjH1Z
mOfEL9eqHAHzByiDxDHKIHWMa3tX8qrkNVjwwHIlGTLFXzZ5D3xB1jY0Yp6d67L6ALA5viZNMa6J
YOqfZuZ8T6PkggH68BRbn53ei0fHZ6bghlW90swgf4wdEvc2AZ8HC/T7djKFszsl3dfIkHQugqtW
p8Wr3rc7nPdSXoNe9OkWbX7K4gTpRLK9mjEiQaq0yr5QmpxAqC/Ew6wiqpkD5nmgTZaddOpLXWH4
UzehswybXq4gZsaEA4x20wZgW2wXJe+q9dQfbkuE2xb21deJ2piT9ImK4NUqlYp3HbwdJvL9UyIA
iGkj2OEOoddFgDjrsoKRcAnb6DOvDRN9VXQyTK9F9ls47qKtKmOTA1bKh9A6+gDvMAgxm1OZtxXO
uv14qHx84gEjmfgkGvLqJ4q1wFElf3BwXn7IpqdTGivGQpaGby+YhHrLISRnNWp29eRn6RkN8oCw
SjqhV0mdaSrLA8XXLwOTwCc/tVadmrnPuFSuiTU0S1R2yX8zU9mhIZastHj03gdP3NC0xeJYsYcT
mA1kXyusH2PNDa4wNi9Fq+kXEztgTGG8DZSD8W9bEMNxnOHYqjjEaPWIN/AaGdr+1PvwvYzcHzdZ
cYW7uhd6um2BGH+TOjnrERTnulLMBNVQDEUHBj6o/ffYy+VVqnmHXWmGvyQYbANxtQ8SQDfQrMNn
aDagvItTogbxCXKteWv0xlmMkQvWq0r1g1K9Gzx633V8Oe1mkftAi8sO3+7C0ZMPYnEMvirPELb9
le69+p1XfLeiCKai0wzr1B46pnGJTtSa93TS+vUSUjU+MWlLgqpB3hxaCaLBCvAUi6DeCcjjR9t4
5SuzEfjRkRdcFRmyytBGubJ6UAulcLNDuQdybbx4kVYRsyDBocHTcBLzERgczi8Ja7eHqjF2mGKn
xgpBEmQ4PRP8nNnsocU2+74LWQNMnwRyV0xJJrXsEt2rZS7Kdj9OxYo3tPuv3YREz4Y3/9rDumnv
M0f5bfN1rMqBYqV24+B6Lrs9Dj06ujy21pGHsAGuyGpt4/3LAgT5ZsP27T16HzgGiF65Dl0wrqLU
ci6x1mq85K5IWyo75KS2Sge/GnHmswDgH+SadtAAUWFGnl9dGIEEKHp11WASvdTqDruWSbg+j5CF
RTKTaqjOHT31WFa6uUnNcF/BcTsL/ou7EiXYrq6vIAfbU9qyRnOzrNnETe2jaDMRemPFfsVbCjYS
MtyJGOOTWYBei2WO0EMJICpDae8QlNhDGWIKX+J+VKf+OXQG/0MTOwUPzKMusR71J9PZ1Oxvlujj
bYmY8xE6nCtRfeDjvImjsl1b5Mam5Gl6LKb0dNEc4bkx00CavznO+yngkrQw7C0ylToFOLWsQ6P9
u4oqdnM0z1cK5kwPuNzVcONieaynzbw7b0DYo2Gpmnh/994GF50GaE5Wg8ZhE9Qdn8K6w6k6iJvV
qBZ4FcxzKgTrMC0HcpPYQyPvB/2shC4qh1UGJfEUedibGAnoR/w9wfvFXW+dnKxbW83oX/FBXhQW
a2xZqsYBQQfjMH+SqS/WeRz/M+95Tmb+PD5V+7Pur2M6U6DyYS5OPPXgu02x9YUGfeePJrxU/49u
qpDBx1qHVvPc+P97+nn4c9eehP8VKcnuj/POu38cmxsIa5qCzCVmaXvLNBi0h99ux3SJv13df+vn
q9sEv/ZeN9Ae+D8v87dz4g/PQ7yDfl8M4hKZtvHdVGKUpM20vFl5wHoss4eVlQzph+YrJAkr47ss
gJ+jehifQWp1rNkrZTE3xRgerLrygdVgvsLXIz+wvFSvXUKcaq4QSu+QBNJ7bUwHzRI9NLeK6yXP
vld8zBWYpwYP/CnTp3xQa+5iN657WSpvhNq3cw2NuMDC5I13GQMHT19s/JYj6tXfnXxp+y5UswjG
qMAb4ZjEuX8uQHveRxdgyZGOY/hOnCheu1oX7v2wE4/CMYgUTJdeZvIZCebkxczMZKvZgbGxssJ9
0aLmOldwa6RawqjqbxKF5r2JLDUvfNt5H5l4zvdGb3DLVmABn5O8Lk+hwgxxbhonzzx8is/AEigg
l21zaGJCgLWSWveT42qyD1RC9qyvWMYRGt2OpLOfIhF9n3sw1PLvLBrkk0YkamdiqLQeme2/OQk/
t+l7yaoAHJzjKJdJeOgguhLoM2vMT5+10VQhGEBopkrlH62kMs7oucn7rUEQYdmDfH3HM9JfjbUm
9g5/qRtQE+a7U1MMWZ6UQtQvMPXwwM5VZyMtOb70lX+b+yagSag6KqybHuf1HhtjZ5X04/Du++Fy
rtE5YPtk0iI/boILRwMsW/KmXzp6NHk86guBpNs3HyDN2ssrbRvy+noZZHIGK+h9OpOMGefQz2lb
hUBVynYRpKH3qWCza0R2+ypc4G+1nRebrk/ib+D7UTCmQlnAGTb5tRwjm3sT4pkCbmxwPxNLvDKv
ip+thjiF5/agdTCF+7Bx/Z7KgWmHq0CV8aGu4/gx8yVZ8blhhFY8BEj3hicvIJQuYy0wFejFS6o3
zYcTmcnacttuh/dc+dyn4ctc7gEzhb0uMXSJRuUoNSJlqFF5nw2W5lrgO2+5jW96lekhoF1Fe/U9
ZTdXcO2+R8Utd0/wUBzkykvguNN94Yu5pP7YvBCRs7a4UxjMm+vsPWPOObf0Atksm76NjlbZuzgJ
KE9F5p5FUWVPmVDSp3IUKBF5KG7Nu7BN/YPUix/z3n1jsyzDQq093FslYbQPPBQeVb218kUs/Bse
Xt2pmPqMlLraJlEsF01l/DyFqwChUgome1MNYvQA//GlWM69z8dM/7HBP+lxbmOilb5qEnNczRUc
GDC3Jvrra8iW2KYpwOBKK/sDjwv5llc8H3Bbf+oAFDxCCSI+n8m3Qg7RIRZE7+fdLEY7Ritt8IpT
qZ8zG01zbmpF8vutEY9uIrNXxQntS20r73PPbQNSlmzyuJzbAG4plrUUHYbztEmk9pKhPn6tLaSB
WE5PTy/5Brm5OIlKdCD4OBGEjWxjlWaw5pEh31LNwEE8V5mhT32UlrUJ4jx/Kv2hfWyIQM+NbBgE
hyAzGx53NHKkP2JZqWr8PGgU4LVEcBKc3lxamRcmIsVrh0nspfTHj7lS3xBBR2JUXc67Idq5eLiH
w33svi1eJFz1q1XJ6gXtyoe5lm7nghc1K43oM+r0kbz3fzbwWdUTsvTjyYqcYuVlXMdcOhd81Zs/
DYL/e9MZzvKrINV6YBzzfjMAXU7jJMSr6NfB+8dSIR5XpPruq+Gkw0D4KzonaD4dg2lEyeDhIDuf
uW7z6JA1wyrJNNg1X83CrM62WpG8f4383hOxUGsFb47p3B9NrMZEUDge5L0b2JLaA34pRE40tBID
UgnZtETFH3Tta3n9TmgYRS+MC0w9U4+2N4QnQjg2k2/TP1e8kfgJiAWrX/UDtaWARpW/1fpmeDNz
7DHN3Hnp9WBv5AUmt4UMl2qTjJMDoLzMG7+r5KUzRbipGlD5fxQk2D6tFbTN/yzIXdgyMWNazC0I
vMvL3JVZ5wqAJ/wrv7qfP2nIs658YTJNn04+V54/4VVSrlAcQjfo3wVeHMPTiOMMxva/WpQD8LbQ
9ZvlVy9zFVGpDeRTh9TidFnzsXkzhrgnW8BcVn8UxG3hLfJCVn8WKFWpLaAe4Mv1617Nn4ja8exB
V2/9R4HaQ/Aofbf8s0CT4H60qmTt+KureRgQblHw1DTu/VTwdRP9FJ6OLGx5L5hL5xaD6rCiqya4
0L+7AoBGuKQGf/RVef5UTwRsYzTGPwu6qvvh2FG4+6NBAmqCbExzPx4JaFKBFQKI4wFwA8ubrjx8
H25dBDE7xdfw1vn4kPEzDm8eDiorjwXcVeR6sfJr6V07qZAFYylzJapXrbo8s65eG8iVx9LyKrIE
dXy31K5dGLUrzxTjNWVdsOo0q7sGxEQ5W9heu5J/X1oq9RUb1pF6bnkNhKFytq64goTV6M/Mrp0W
GCuYYMm1G8n2doEScbbEohQvBILH9sqXjn9RAoKFnpl4F9ju7qqTpn0hzeFNZ7MugnAR1xYY8MIV
hXqKesGwJkQ9xx8ueGBg7xP7HRS7Pl6nEO0uXcUbmX+RvHitmVI6VBeRkSLwU9Qkuq7O11iziEsa
yGLdpSLlbCp0M6WPL6J28Hkrh/AC27Vee+agnNOybNadnXtnqrRrwsbOuUvHbp0GmnXuYqdfewFY
lSCLR0pD/RzISl37XkR42xyxOfatHt6kq687L+34RB7e6Dz8wWpiNsTTcaD2gAGFPRlfkb/qpVDP
/uh8zmUOIOlj6vLIHqaqyNKEeFS5/WIu1Rov3hLeM5dzU4TN6nXXONl6Lu1dz1sqxMY28Nm1fZji
xoEKsjlFT9uD2nv2C2tlCFB1hm78tEuiqHxIOnW877JUnShtXnrymtJ5EWX6j6WO1mmum5SYIDpW
fZ7LYke+yiIOL3OZoRSPY1ioWy2Pko1MHbEuChD5YKBsnuRhjUqi7VnDg4/+2UPe2NE61Uh6/V5h
dgrOjfYAKuc/1SMl5COKWztXcc9zP/MmGMYK4QSfFGdftvpirnc/2X0L6eAvsgLuZq6ez+fmtQub
Sikzvo6iOUUIWWByFWWfneU+FghxPudR2O+LVI1XyXQcS56li6Hdt3oCQnFR8Oq8zHnXMObF0edT
10zMWZC12SkIob/YAbKKUzvbGGNYS7WAhuDbNxUVYdhqNBiKzIT1a1SXFEbCeUQwJmnbdNmZqnew
nK65mkw7oIbpxfcgHm+Fa+cvuZO0W0sCH1NFOLx5IXPhuUKrVYtiGIdzDtfyBJvGWvSVKL6LAZU4
0ZLv6TA45J9GdBzd/edOzb/NLfMqqKCWN90tECmqAknJ88RN/c86up+7QC0DqyavI/PDC6+oIvDK
oSxO5L3K0/wpIax/NABp/fvwfffXsbBkTWeLBObddCxQdPqYPkW/PtX1CF4n9whHcDzVMHJ5+KOe
xbUQhVY2X8fv5/k1mrrUm7UxEA+JOoUO7sXzMObNVNGvfKhZ8J9+K/zVwXxMQ81lqRgtno3/bSz5
aAwHG0GUe+XHWqiXAavLmzptUm0kvW5nRyGSv0nSRuvSMklslZI4UVrvagO8QOBiCJ2wKlkiCrki
rkVAUJXBo9EoEqnegVWeEgaP87ECibRljLwj+Tn1BamUvmMZ5kMR04JT7xk/LNYQV5KL+rYZEwv3
otF/0q1ypyB6ucnAUwAwivAA8zFiLyBRLtGRgh3gJ+s+En95mefu1THszyLSjV3ejbcKRICaakdw
JYSD8NizmQ3mHQxZkRHmT9WlZLXy0TIlSip0OUcj77ZNVB46Bd3+MGmHWyDrZTDq/RW+F8LNlv0Y
RJpO1it00eRQALaVZBdTbHajqJSrLCk1HqdIGsQYdWx8pYk3hl/mK1tPk1UTFen/cHZmO3IrWZb9
lcZ9ZzZnI4HKevCBPnuMikEvRCgkcR6Nxunra9FvdnVKWcjbaCDhqbiSQh500uzYOXuvHXi6Nj4N
vTZdQWleNEVDvZum4dGwHpK8eB+VHd9p5He9qG5EEVwmj7evknin/Yyn1r6XZJM/zN6U3xvNjxQ6
4YU8oedhcrQD4X/RXdmZ2SaLfOM96sdjMS6yMzdqD6aGxtRuIrkRERpznR9vSxNgFeveeH976ehw
XHG1Xon/qd5F5bwgIljV1OhmKp07STWJ0lZ4R4340y0TsGk/h7X9ZrhzAEDzpSH+BzKwTEKqyJAE
rxR+ySFrBnfLXnuMmSKesJQQjdaHvbetsaOsBq0OV5UBFJaepL3PPLaGmFqAQ3s7g4rAT5Y3eOY6
6z2GGrSxHRqodbOMsJFL4HdjylN7wKMcLKGfaOQvlpGkX4R69m03u6ax6I5jSXeoKrIre+vOy7T4
WvtO+qhr9ZfKSvNzk9w141Ms+uQNFzGgVXkcHYwBXRX9BJsC3nvpJBrDDO55sJuz7gVllNZvhZnq
h7S/Y1wYXUgEr1Yd87uXjNPUyZsriK++j7fU07FYtpa2c8ai2ZSZlA8F/c99q8Ia/z++NaUmsbYV
ClrJnhwOiX6W0hpIeVLja8S8D1LE2rej6Idd5D8MfzaAkmvummArAIH5uZhEuIkZkh/6JiRzHZnY
Fg+E2N7gUwTIKow6j+0yhC7o3hd2FT00XbdNwqp/XP5Lrnj0dEe9pzTlLxqtq1UyKS1wMufrUBv6
Oa9rGy8XQUnIS+qiBrcZUbGL2uG7xJrHKkgQnYGr8c5iuKwnEzma0eCueigDx9qTL76WVVfZISKS
VYgDuS2KzWDSurE0ztBjHz0aQhRHEQu5s90oPjPX8g5h2akddM+VXKbf7eCxerhtetSG2TuFiJfW
YQeNmypD7dvYLPZR0oxgf2h7TJhxP/S8eZm9scfF7lurJi+Hqxn7gcECZ2rEWw25eBeJdpUJyaIr
fQ73aW8cBXPOZ+7/al0CM2JQG+X7xFLDudTLfB8tv8K8lDP7HfKDFhVH8txwSaFdHs7aUN85etYd
wkoNAM4ssR9bDvO5lA1+93S4r+Aj4TtQ5bq3k/SO6QxoDCQRiKD4F+2ZOlHPhvlYhRERVVUFwpXx
VIhNYNchgKNCMDP6P9m0lpAHvsQcDW0l65O1uP0S6P7n0aSRJLzcO9owS1ZNX8h9OnqfZCyeO+rk
i6W3zbpbuEVl9z7EzcGoGoB53dcyQyc5OX5/92edrO4Um/F91HTGpiC6ZOO3s7XNOl+Sxld3QS6T
dyzaw2Nfn+vKTd8RAhp706HCddBFfMXptfgJXc6KwqPNZpqPxNC4awQR3Y4K+9VgOvDYxOKtkFjq
qVU6zv2Fvp0yMYGbr5znMEdxbkj91dAn7TTYOOjNgrgFa9Be3JabtM/sdo3W8lWbaudFJOa7IxB/
6v6iJdGsjYOuZ9dbsfPULOL90E8vQmDQYpR6VZp9HYfCPPuutk2mXjIDnszLhO7bjc2vQLCyoFCh
OoTD0K25DMVeHzIov3UZ74WhJzgUeuvc5g4vRfoIdyW+tAAWnwp5GoXsn422OsC4t9ZMfjAmz/bd
7cUvmrPXmf5pdJM0wMIN1X5OmnuNA8RG4I87CMH506t+alX6XfUJ0Qih+Q1UXPjgXlMm5bbWOU+3
l6QrXsm7OJtkeeCDRAXWtXL+2hjFc6erZDsmpjiACO62VpxEO+OGjy+8h5JfHayJWEpP79NH20AC
Hlue9Z70+idHAe9bO2TXkYRpZPvWzyi2iwAkqb1ZgnIeR634rrto1eWiZsmH8rts42lXDO0zPVsd
tVV80bFkHyiM8+O49CTZmI0DeEZcdL78YrexEzg1z0acoQeydMd8CV3rAvdC+6YJSH1dpBKURKg7
V1GdEdfHOPceJEWnpRZKMTlvGk+a+DmJcDCntviUKEEAnPlvdTo628Xl6rVMHEfNZA4wOOO3ZPze
KqM7CJU2BzzReyv2s1fbrLFrALrYIvwMukWJ0cd+ukUrBA1CmYSktvnl6LgE95qMSBFisZXqWXRt
yyw9s2wcjMzwkOCGYnV7lIbI/iKnoTgTtNo+0EWE5cbpoJbaXaFi7+hmqdpEU9g8ZU66z9vQfPDS
UW5ih8KWUvk+wQV5nKQrGfGhD0LIml16fVwrzhtYXq4ajPS3yrL6dZWX2WOfJEDnumgraLftFS6s
je8M6zHznvLZqa6+6W9vHFKPHvCzUQ5I27LwPkb6qlSbbFWeHxP609lkRe+OESTMlt6ythHHyILC
NVd0ScNe709U3s4qLx3rsanGfBcRSnj0umjYg/zuViU9x5WZJMWL0Xfh0dDrdD2kNXaocviECcSh
3/+pjJ7GYt7sJG9z66ghOsB1YGjnSe+1bq9WklWX2LS2JS5bdHhNuRojfw4GYT5BH4pO+PPTnRcB
DcgSgy6jPbX3I5kgm6lHgOwlin5tX7v7PDWNLQ2efGNpmr8nFAdaN/I4hFpigx66vJeFd+wSRZdb
9vFeMzVAIjLND8Nywot1/dlD6rhdMItPvTo6wj/anhU9dAQzv1gm4RQejQwWo0nT3PfCFo8xnr4s
/ipQF65buBTBONWLpNfEA0wmVlq3SMq8EkGPHIYNVubs4pcfbVw2X1Krbwkwhst2e4ltaXx3tH1m
EU7beY5FxaqVwbw8vGx0BFHaSGBuz/Lty75q7S2YuRNq5fxduu2G8ZLzFNfiOPvwhTqtTlaVluS0
BvGQaGosXnu6tf3QOj+kSDY5TqSN1suaAloHBjkJ3OHDP/8CrQ9So3FHLoHEV8VLPmgp/JtZYVjz
5mVXdg63X5XwQ52I9kMq4idr0bwyudVI8KxR0DTGszsMJw4v/l1mJ4/cZmrbhX77UEKBnE2FjzYN
xZkjgn1QWpFu6OHKva+q5kCCz3eE0MmjsBnA2abp8LF0ySOnX+8qC6BuXbER/sIWSbo86AxNxy9G
80IUfNZWhyyuZu6eoEYLPdnsY604f/TpNlmUF+TNj8goCIuMYnzBdasf06RVn9OpnezhECr4h3Nv
GacMMMYuasMnexH4DhCST6j3172pqvMUzquycp2nZNLGO9uZDvVEJlokEURUfWRegEG1RBBp4sBQ
pUv88CONzGhrsesC+2uNe4eh7kpEavgmw/QuJzxwV3MHr3MQVndd8+xi8A/qqJaB0m0E8QPZqFOi
P8e39A1OK94GlOpCaXTDE04ebTNEQn9nHkZDy69eLNXkuyHTLp05Z9sSX9J7mldbTq7TZ9QM5mqO
pubBDGMINKOT7vwKSMAYi+yFgNHxKFrKlIKN1zShZnYsssUgnDdzoKGnWM/PDNfMyzj2qHxQYM/I
Q176bgIBWGNSKkji2RiFpQ6Zi/QN2LjgM4Y3FPfdFyWHD4rq4Q6wm9jQByD6OU23Zqdlj6Bi/Kcs
jOlmRGXxSQ/Qut5e4MeqM1BzhGpsBsCR6p3EXoNYKNf2s94hDYtsXN6oVLaACwd01vw3xxq+Kqpo
mnohRLBcvGi9rQWp6rI9A84mlGhql5dQE6Bxe93Zxv6onhThGS1KgisNz6XIMi5iSF87u6WNMRnd
VtQ24X5xSDZRZVsnyhFnJSyvOfl5Gh004XGaGR2Dh7p3mF/7TZe8pVVLlUbK/Vpa5hSkpt+B7kjI
/vGiy+1l0Mo3SULP1kzaFv5jPb1GhKQinKgvtj9md04WWoHZReLidWxmFD/z2a67aqugA6EEXBJC
yzD+wqnyrerMckvILsHLbVO/SMIONz6b7qruzPeZpOm70J6TO1dF436Y2o9k0UqXaSzPtVX7q2hA
dRNV6XL7IeMppDbsp3LGmzZWV7Id072WIjKJeniWTWy4m2bg6Z3kg+U8qQl7i+k3zgM7fb4ZVWLv
MdOQdUIT1O7Le0ZA04MryUHxXGRlmSvuwdJsctVpj6VhbDWZV5eUJdzQ4wPVJVI5Np2t7Y3mydFg
u+A/Wd+kynqdawc74aJ6DjVj6prjw5LUMzkRhKoWOWhshPGp0y1oRlbBbi/m7Kza8tApHqgZAWeQ
LUirMBoD4iYxu1kTivfhw9Jr8dQWfbEqrAFPMFvYO5aGGB3VO5qszyjDiWjYuD1KvGOXEqrqRiNR
+lIZCAGcmkzbyre+cEHHVdFURC31H6hYQihvibhbrFVH1DxfmtGaeaMEOhbCYWRNONHVnzC/YRbw
r/NYSfbvBb9Kojs7Pewm5sTTPQKEQ7VEfymzQAW+qKIZkK1ljG2mtiPjG+cqdrBKvWMO+R51qKWb
rKWktTlDFGn72Oh6eKC1dx3LYYAGA6hWwxOxsikbTgWGP0KvUQ1E44Uck/ARyncw+aP2fTipeLp3
WMJegFvDRUuzrdVHzbMWD+G9Vc1PjC/SbU9v+JpOu7GKFfjRZHgo9MJ51+apJrkSzW+ml21Q9q06
gzh2N2PKoNx/JsrCv9OdKF/lIUMDdp91aBgRpDRyuRWrzmD2zcZEVXCUVFesPfn0aPXMWHWtAPUc
mkgbxew8NzVFSTT7LPLaZK3G1Bk3qMmsndJVdS9C83PMh+ktNZODl+U9SrN0ekuIUIRSGYORdDlx
3NSZs40yHJwm5B6Gmn2T/EjiLnvLtDQMcIXqQA/9al05rYQV12Pgo2GEC6p0Htk0ont8Qzu75MAx
Guo9DnvsWf07QnNOSJX2zQZSsPHDsAocE79L4nwlpFIcDE93Vsqw9aeWZg3gmXGBzLUtEMOm/KpV
uJ+IHel2kFS/t3abvFoDPWqlXiu1UM9SxPypjNWrZ4zerqyA71SFlq1ROLv7TvPICMG1sVP8m49l
/MAywNjZlzvdqOY72djPkkKl4mP+ShvmNFRiI8KqOWkOfSQjoSs4jPrrDerdxrAUZkt+hqNbnbSk
cje5oUWncTb1la1FaSCZ/t8NWQdOtm+WZdX7XBD9oq79H9ITqzn/zJsxXiDM8VPRszT77YSRI9JP
pnoSogJqO/WQuZdlloM1DaVGvQ+13t1HVvJzNt1NMb7Egv5gIeLuIXew+KsZ923XgSYycrVryEzd
ekzCtnWY0f/zCu+xmIp60/YonCqVlQFgCWY1WoNjYu7vHD819u6UjRy9/S+uapglKGeX6SNJ2/P8
incWmzYAmVNkNS8au8K68FBSVN6k3aXSs4/SM+Y1/OhNlrn0drTeWVfSfsmSAvFGWjUcU148MDrf
tM689K13H9XNrR5NjqNt7JUYo9PtxRIt8iW/PpdOa18tM/kxDk0LcnxcRDYjM5raPlWxW9/fXgy6
tZap1VcRIlkSkRdAzQsvraY3uzDGpODWtnYfovTZMfhRIP7IRY/Ve9fla79Vq057EfrkPvnJnD2X
ydHK5o8uii32botedJPcF01cbbGVyPtMDG+RspKg0wgkR9w031FrnZq2FZsC59OMOOh+iq3xfgi/
jY5S2FjYhgwLXREnYZDEFVd5aOrg1m9JypZp3zL301KWTpwzydqIgBu0blpcYhVK2FXpfEpc964A
qYHtpGCinKvDrTrm9rhkndWdSquDw4hfikNURStbJp/u6Lr7aoHyTRiLLFV/K+ggb9quMViVtHqd
Qbdp52Sn4YWghHN2DcnMGHUG51xatCNdUZSBSN3hbA9B7VBltLoJJGdKt3mbE+U+jeLRjzN0E4yT
kLLTv9InApRzIg4JvCo4EpX6SUvL/eDirXKsCwghAzAd2eYw0zjPjd67rvETZ6MbzIjyAw7X2dmk
ET6YPIQYFsJtxE/8oBiBrpNgtlqPZ75znofWfR1NH7xAzk5SzNj0IzI+ITS8Ry7vJOcQcHA7kFtU
1AFuynDfO+0Vn3j5lE+g+swe70hZTd8oznFm+M0lSxpuWEIlmfHIJ1nF9gcjCDAxCBSgvyQ/cF+E
WGX0GA7YohlSof8MDQyXGGVIo5vFt6Rr72C01j9jZMZmG0YPaLDTTZHVW7PVuo+SdvKao1h6L0NB
nFfj3ZvN0+yPmESksB8bUX+DhLhrNCfcV0b+4RV4xDQkdY/Rk1qw3jKM1bmBLXlAwGsHWPKRvGkV
xaOywa8gdCOK4mUo8W9NvVo0eHq58jMQ4CTNf89j61tiJdY5TkDRC8m+Ldqw2XtuPG88X2aBbzDs
oPoHDWTR7bHLL/0iIBKeNA6UXPDtQ/NYDlPzSfLudwsG03spGrHCflqt8zBsd2krk0s4Z3jzsET0
diy2BTQUmFdqtQyU17bu+oxNB//sxBLpCPJ76WtrPW5NTIjtGADdMkkPtUbki8DsiB5x7uNea3cJ
XZ0VJ4DOdvATeF6PqLtpCSjukpaGCqBrU2l8XpwDPBXJY0vXaKUaGEWr8CSrxD9WsotOtxcHXsiO
mV18qfuSuWc3+acpqf2TsfxKqhlNXGuUAcu5uarH1xlMwLFHo8emaUXPeYVmWS+I1kRHPz5Cvsbn
YbfUM5ny9l6VTSd4xfbGNArqZg09jJ2ST99542ckcc+Evo1rloH83HGD5CjvGf74ndySgTbjD3Lh
+yT2HYqZGMNGtsXCcVL+iHa/MO7l6KcHd0KxjhgtvmaOltPdEWhU/Ykxo1ttPGsUgepYtVoKgbXW
smiaprKONtVro/HUlxJ2QSRsiwml/Gqq4pRKK3pyUgRsSuTadupiRv6hMQWIwB2I2vhMqWBBexLU
SEfHSLZpqdaORwXIKtM9ZpylDnEffkH+zZ1ZlwIvof59HgSRYoxVHR0GyKy3oKOKhmFFWo07fqQf
VivO9dCx1UbGD9kBCUzzctzrcs0EivsmMQ2wOziudPGeRaV2gnl16CMMFWPDY83gqN/2RbQ8i8tx
NObDUwAFvdYOXBn/sPUOilk1oUbAJfQXwQ//iuEmO9Ni1m6briOgXf7K+p30Ca6EU0JmXtaiQRY0
rmMbCLYPemHq/iQL/+9fguv/DLL/JJu2JQai++3L/3yuCv73H8vf+e8/85//8ctXl+SzrWT1s/u3
f2r3o7p+FD/k73/ol+/Mv/6Pd7f56D5++QIca9JND+pHOz3+kCrvbu8i+lEtf/L/9Tf/14/bd3me
6h9//+OzUmW3fLcoqco//vFbh+9//2Ohm/83Bn759v/4veX9//2PQ/sj/yi///4XfnzI7u9/aO7f
dAQVfELCFqZj2Uvk3MBtxG8Z+t9sYRF+Z3uuC2Db4tMtq7aL//6H4/zN8mzHFSSIEWFtLMRzyWa5
/JbxN/4oUb6cSZYEIOH88X9+8n8Q6v/8yLgS/wOx/regcQdwtmv7JDcs/4YhHPs3fraP9dL0ZVev
kdOUT9Hk3Y/xnO9mZpv7qLacU+WjRaF9DnvZxKbtEUh51X3/R1TkDiYh5zhgbWDcrjC0u0xqkDJZ
q8gvBkAZu3+6rv/Dm/V/jQVa3qyA72XahsNPTsrNb7e7l0MEzMysgXGa3QE/abd4Wo66xLre64W/
G1U2bYaU4ifOxQoZkLfxGjxNfk5cdFO/991DiCx303X219vPpTSFhYEcm41mLKF3LjWhjHcV/w+i
ipCTDFUsWQandIw5SRf4XTEaqh17ll6Ozkm4FqK4gvPOUPk7hdU/leWhNg1AFLm+tsakDkIt+SnN
nqaZiWDDSgeNKctgkBAU6qzUjkUbt/jh4vs5tO6gaJu3jNPcizniKTG8PDolcRgvsufXCOTx2sDE
dCEKwH90WlqvMwOttezMr1gtpp0VWw9EJxG+wDcpGlFdm3DbMLIGogaglL65e3ZGPaJt3HgbjONs
mmIKUKVbKwtM46mdHefkNgUQJ45kwACTtRZ5RJLGNgq84xyOey2DZ8H4/Ks+Zse+851tqmY6OvS0
uVjx5t9/6KbFGvZ/MeO3D91b9mRnYY1bhrOA+f8J/t/SHdP8jA/d6KWxQoY0sKdW4aZJIgrf5cWs
J4nLQD+GjVufsPvcDaUV4s3ynbUXuykEXTLPkJa86XHkANq217Ac4gNiprtknMzznLurWAgk8RCy
//3b/y1S8h9v3yW3W3C+FPrvuWuNF8fZbJK8mOAJPzBRmK/CSZOra5arDhd0yQ25m1IQRVP/gMbc
38VeVgdCc68Vs+xVaiqQPCZTGMU221R5t6mwM/5/vEshKB1cQeuSfsevF7k3ZTuZlFQUhfO91pSX
KCOJGJecyfiP4/qof8yJxRBDrZkCq0NptA5NQTe/dk12jSVKWVRzz7YYrnluFyc8SN3+L97jr1R9
rqSHShmqPQ8+adGMrH59j0JPPdqOsCO9KTYCT6oPRxXhnzV7J8x0nRlcr5FHksN6HGRak68zcc7T
DmbNcimnTEeyFodgKJCcRPRhLeiqpdX+RVSE8y+3rEcCpG0uUHz6j/+C4BcAwi3fGIF+2OInLTrM
/fHFMdQVkOymgvBVTv1bb6f5S2fUPIYy+1lNFJbRADc7mnpmRNJcM0TFD+G5P4y5/elYPYcJI1/3
aB86BdSKXJPlQ8D+yjrUM5GNpQ+aqQuLBa8IRCeqkivUb8xgXvSs5+UOUKbcOW7lrWRt4lbIAUVb
YS7vCijUeYZJsbSHLzPwngc/GxySY06JU1l7mCFHw/vpEL3zKEGDrxw7dU6xGdNaXo9a9lex1LfY
ll8e+eX68bQT/eYve+Zvj3xVddlsNT0To6lsdrlnuCePHtrqtmbrA0vbrIovilADZD8NmVJkFmeu
h4c+YojsKH81GwME+kBSfv5FkOi/7pjweoxlxzQdUld08fuO6WtYE/IEAQP9kL1V0nSha0TEjqjO
Xkm6FZiOT1ouA8ItZkTFcUKdgE2jJYQ6xsAbDTvk1/kqIYxoQy+jAKydaXdkPFXBv39izOWt/HYd
uXjwGHjHvsVb/vWJGaU2pdYIEt2Q0fdBcs2A7hQcPssy5/kY3zqQm2jWc3+Xdr3OTATswwjGe2sv
m1DVjHRzqnhlZR7K4nYdAwM8It+mHJ/z10j5+V/s8LeQ7N/eMbg5R2erp7LV7aUC+KfF3tJaaEJ2
Ua6rso937ME55OuoW0njri+NLmBW0DMiNuFcCQDkNoop0826y5TJ/q82nl9jT5b1hnxOho5C9xme
G78HvblitKMwIozWV5pYNUWb3M0mfkbCgF9uX3VKxxWMe9Otp+namUa8XuK/wLoBFFievsLJfw4T
kIA0zK19bucJ9klwk1CX6sBHwgYeeDhESett6EyIYGi0vV0SJfbv7wOWnF8PCsvPQpwDO6hpMsa1
fWtZsf7putKXl56b5oAZCPcOOqaiZy93jhM4YBNbOGBK3DnJTDZc2pm7OdSdk4n7YuNylBmXFcbq
5rc8QhEeV6pdWYNDZ1NXNdkalblpx7XbAH/Jp/ZUKmAWaZSdJDyO+4E08xoilFcDQO2r3j3UNKSC
W91FZHkdJHU2BRp+wINcKg9CSr9gzevYEe1Pxr9nYMHifcj7pZgqcQF/yDZMWMkmnwiv6JsJZJ2O
lThgiX/059m7s7tFWF2lH7Udf/Yz1nDTK6lw6FvYTWmtkARZh4Qj+1Wi2yF5TulrxJU9NDKYAVoz
rbEOgGv0iuBWiWEXq98rv3xP+yre0lbKVhnzI+gvkqmho/BcbEOhxyu/HpzTpGFPoSnSZ4l50TJv
ZefhJeLZDCKtq4GJFOMWXQ7xdlX2dCtQhylKril4DsH+t0MU/RpPEuz9kskQ1ejEaMtST2v6nxcI
Qf+u9SAVkGeyZ6heoPa2zzoU0KAnfGflmkV1HcqMyVJfB1qtMfopYKSmw94hI2yHKPnB8iaHQW7z
yc8QH2bmrb4+RvU6zOIvBayPwhiwbdtZsbt9xHQpNCpdD6MFy1xcld9uH9UwuBeSlom+ozqc6hCh
gz+hZC2/4fQd7ystJOQNxTlTBMm/6wq5hHY+y9BUJ3jXW9cZtsiynVORhOfbejOalBF0Gp6trsCJ
Xfsdcd+VYe40X+QA4LN245UMyVKz3YtokCvhVOnaM/j2cTwbq25AZHTbSNNmetI7g4BYrFyJmczb
JoGRZaNcGRLl76ZQWE/oQ88iHw5k8E4Q6HaoNXJoaz6eAxQWiNx6fzu2vrvPuJKR0wYCvggDz6EO
Mkk4DZKchScKjrVKMf83UtbremyIrgi1oC5SJzBab68sKwHDP/JhSLUjQJEDSS2jt+En3TbATzwZ
OwgK/q7X01Vs44dUWqUHYghPdsPQrV1CUULPiSkFJuCxbWof7HxINjH6N8LePkVvW3A9NYhngMGl
Y3zeqsi0J+rCwmRTS5WCWsa/PQRNUZUoKmrezOx9M6QrVrebnMZZ9eQivowbwznNCBtun/yUufD8
HKAxw2WGnLqIAgzkKASpeBwq0aHzQLm0kAKoMsX+doSEWbc3owJOije9msQ7HLLZuGvzkZl86H/v
+wKSVqUaLl/qbrOYM9pklX2g3LfOLr5UdevvLOk9IoIQd7TPksQ4p3Nb7m5Xv7aLzVwXJXlKbbuT
FjoB8k4/srm/VtA5VrUgz8SnO8Hj2JpbrxW0vwZnH83COqZ1ZK2UxQNfQhMyy+LZqo0XBKDJn/td
PZfP/qDbW4K+coQGBU94KeXOIt0XBDfhLEmDxqI6uYZR341QMVL12mTiJ2eHc2rkZRCN0PE0byvh
VKy90HFJlomoQmXsHv+8OiOZF7UfTeuKyMYgs80Xc4xxbx6I2SgCTJXX22MKUyqP1g50BeJQ4A3E
mT+s+8GZT/5nQ2pNNyYAB8zZ3kbhgCit2tyKX8/ixK70JieDFs0sVr8ny/PgdxUW+jnvylBkvM+R
YqxC5aUrM+Rexqec7fwOfFdefLtd/ttKNodu0EN/eRSQeXnSQiKqXRWMIeiRPHQr3kOYE8jspsOl
R/qdrm+FGbOB7e0mcv0l+lHWwZ8PM1OuAuYMRmiXG9iJ9AAz2+Iz2t/utHY5zxqIOpfVGUcjomfb
26a4nG6zLHxL6245G8mouCp9sgn7S/xdSArRgQ4snoh+bUmhbZYdl7w8Tk3mdHA4326Ey+bNIVId
KrHgMCziPJEIuCHoMryx5bFpJiYpdh8GDsKlNacbbD+duc49Kw9mrURasxRDCaHLuLPcRWBp7kmg
ZhVZHiQHyV1s2cUWdflOtKNY19AMp34t88k5JYORbFwDGVjLwHt7+2scPuyV31diJ41+3noR/BkZ
MGdhXVG5ffCS/OcE/8nOhmzHWeq2/952TBRC4EMcSDeTX2BnHstj4tHxEES6al2H0APoqeSnC0cG
pSh64Yd5yRPC0vkfH4OiV5zW/WkMibLECp6vOVFtk4VG5XWLGXj6TEu5hYOXviTO/JxJymonsxUd
N9zZkTTsU1RDAnS1sypSsdfGglNp4nGyyvriFCLv2hJVOAAzuW/nvD8QC3WeMuXfpcmLGQ3+pUeH
j44aWZ54s8nzXt+qeqMf9JURFe66lkkVYEqi/73MZsIKtXg2E1VUoqH0RcPnl3fjvUzsjyjOdYom
oJuY2qBNoEZHbkuTxrf8z0Svh8DlsUHXETBgIGfIIgTittZGdhKt544QSN5euHemaM9IiRjWCaOP
k/fUyLePqrfGTYH8OsiaMgRU22w8gzURIaC9R/WcwHyCnYy5vNjasqgP+fIIicLcj/EIu0hg5UoM
flJ3tDdjTVStnGfKmaymDFI7rYvSV5IodvbQJOtcb6NLSpj5hnDxVVHtct/80FLdeXLb/KdVFOsJ
1VBW6v22XE6ztxP67Y5weIDbNs/PXCGKGQTEKRLEoxeV67SyFqU1oaodSgdiYNXE5IYMViCwnwmi
5UD1AkuxSvpDWk9vecHBc/bmuynJ3N3tu9+aANWEBJ1xzCqrQkpDIKI7HYYnngKyFxGzbHVtEtuE
ftdWzPp7JaDW2WG2t+YRgilgpMcwkzr3LV2F2ndXOVierc3qvIMCOCRpSu4O6/Vtn2Sklpz6kKCu
0Tk0pTTPNmzi2EuHQ52l8dPcEGAvUQqXhW0dsjb6qg8Myc0se1U5JWkuqa4zt0TgaNKLjLv5wQmN
mIxdx19D/t9ocPXGtK4gejqLTbHq1qaHei1U7WHo0L9mZeKRllui/THWQ/RE9Dy81BhyKXLjl9uW
rRkfpj/4WAe8YKa7wIaK1GdoQsQh0ZwExoR2/lZr3B7fDCrQkoi2N1NmMW5sPP55xLfksME3B3rD
8eOrU5v6VhCGZKRRsrMKlOFauVTPLk85jX490EAjBZxWGnQo8N3yIjq5+KYsOlnVzMYWF161+S+W
zmM5biSLol+ECHggtzDlySJFSaS4QVBNER4J775+DsDZTPS0RhqxCsh85t5zpbQ4irZiJYkmC5E4
erHIEAQh7+c2XrUvRDK1p2hO41W9M/oC7nW4H8SqMCF/TyTzdZyWNBTGeTtT9/bQSsSXwSbsQbJw
hJI5ht8jVpHNYVRo0K5EPXqWnT73BOlWdJV7MWZr7qtQGA+Tw3q1rIKmwahupBuH3ZjCFIhGRhHR
9LTXgHATW6/AguTvl5O1jGhEB+24dpDPEOccej20zbYF6PMUFWr5sP8VxyK/0V557MGW+zZwzaW8
6pHDgh3pXVD3XQNy97C/+10WCbyfmvRnzTxTKvc4fJ515qGPLtEzc16TzshBso9m9sddtoMVDCsK
YN1kkjRhoHDIQ044/cs8ah+rlY3jdmX0Q3xnE+k8qL/2wsbC4niJdPmpQlZgAJk+Ocwbz9bQJChb
tjiwZBGHuNTZXSIDD4eufRjr9bfiFs2ZVT6S8fESRwr4JPyqFc+Dz+5xeajdFPaEVtWH/QvAqI4R
gXRBTc2NoNRGBr02ikSN+KP9EUSLxm21yGMXYb1GEcugmuFzjyov9TQbkBxzaF4Cq4Aoxpdyngik
uzQAbh3GP9GmCwPM/l+NgUmF9JdWh5GR0Xe8kLlad6awP5exvZooBH+B53rQFvOnOUfvSgxJDJd5
osGLgwgYj6P5oxXjeNJJNaaIVNuAEV2kGjW0gfbeWwtvEnrOYGJQT0oZSnHT7Z2wn2IEsu9QcBxv
qKv4brk/mwYtJ43HEd04s9Sm+bIAmwUV+xifLfhJNUYY65LWLEGX48Nd8zW1/U92yKxhu57pfohu
XxMsR6w9lhJ9iTGM7aFN8dt0ZIggkrMm/GYqoeiG9mfobQb9MkddvrH7lI2wmtVGmDY6OEajqoOY
nN+cztHff0uhqcGMnPWlgDy4amt6xhuKH0WdX+cerxjpoW9y1Ux/gj8Swq8TekzpOA6BoY7/LDoj
VK7bi/ZSdeaICEjix7X+Wg1lJZQIDECr8FMddVNuE/5m2/bgzUbzmkRVchlrFGBQQsK4dowj1V7B
qrS9AK9he5Ld0LRI40o2JwtDnd+spHbjgw4pMvcABf6I1yei8ccr2IiaecUIsgS0YKhKgPiW+mXO
Y3eFQMnQVVoH3gmocSkEoVbb7mfD4gaM0pNeEd9YElkLC9m+2jxf/gJU1W7LOuxjXIZmfCt1xbgt
hc1slDa9xnOICIKdMYob5CyrDnEOoXuf/2Bw8QUgA5880S9ew+g3VOw0qGmmfBFDjrPtiBWN9uG6
y3BEpBm6Jvi+tRbkGQErQtkM3Le1TpMBVjJv00OdGwaWZgpWtIZXovIMX889e6BRJ8a2J9K0+5Or
UHHmSvHdWXS4ztI/9qj+drbVDq1VRNHCzB/vZukcdbCBqkyME4onIqD5XOLeEUG7uqbfrgn44eUI
2wdnX1Mc4mL6m6ZPZjtC8FEazXNMntERV9rJ6Gxv+2XSfKJTI9WrnThYhAjgejLalOw8+UW3m18j
KvQ2q+520Vthr6b/kkbxJF5cUjjq3psRbvlziWu7KRhvRG1Y6CAiSm15J4qtoNAlnsxKJt8gNCxw
cQSXR/7Cwdi710pLMEcw33Xr4xxn1ZlxLM18/DrxsywZCwBwpbS1YC+snkbD/LEiSjeH5aElgxjQ
e7R0R7RzzyPuupLCwYMDbwZGlF+ThzjKyLBX1Buz5RdbVD+gHyYrp8RQrl/OvB3aQ4R8E523I6IL
rCQcRbjNQaIP5wwraO4knwCv7JPFkEjXMDPysrDxlgwNWlX8nSzzV9Opje+MuB405QjRL7SKP5YF
fFhU8HKK6HdsDEyt3OgcEX3hF7lzplb6Zfccw/06/1Rd/UlwKUVl9kyB+ZDK+O8izOmIcOTSEPzc
q/USNNrUHLoCmSPRi2h9ks4foGdgW8fmZ1XW71nL8gMF/ujQNs15cY+S+our+56XcJqYH9ncwqSG
woT8Z6Ki9sqccfbKjCmRzwlADE+qAjrzTBgPaurAzlXrtdW7372QgCr4GWVhAqcrMTGRzmME8ZYv
m04NYDWK+0pvPnRL2iErA8zZ9AJlVfdAUSclNKlROcypyhLT/T0iZYhqQH1KinCJJyeL3KPbJLc2
yr9MEhZgqWsvbZYcOINhctnjg1zcz8GGCIL/SBzdsfqKc4QHi5GP5Jh0rd/rw+DxNBPACpjOT1Xl
hW3bJSvW9hqb0eL3NbZXvSU72tDPa1zgK5moZnC6WKFVadNR6a4FYC8UN13hKfmb0ehtaMmacl1M
XOKUCaVcXpfZXK4kigT1atpk+1RQkrTaY/Wh5F/tdpShu+IasKUv+kE+8m0zkqV5pUTRssqLrAJR
G9TKvVWsc9yb8PJL8hmYRGB7gJ1jIFeJuugXG/kZdFfKwKjQQtkXtYc34FpFmUFRWvMFrvWbPZjD
ifL9S9dfdL3JOCBtPVSzo0RZKCf9IlK79te8Oasd6R8VvbKPvG8h2XU+4hMk+yRGgY5s6Z7rziXV
OWcx+b2lY6KybE1DKPRIBzWc4sYT9QZupLYCu6+uF+EkRYBH5oE5c2jolUpRskwhm/EugKZDkGvz
5A6c+H2JVcJZ8tTXZy78tkcZ1TEFAIT2ZY49eI1DXzOribqsgqQStCFfYpBiTjhBxPc4owlOddTc
Ey5AoZqpYWeMZ3pweRvlLL2BLoqPpuZ469uYBqrBBArkaLQGjkGxnvExwwQYx7+YEiYSosbLOLG5
KfsfzLEfa6M/WV2e88TTcucgPc14NP00bd903tU81uUFc0p1Uh37RDRmZeA51arqyxk10j/rjyWr
f4Jl/soEvtgs0XvImhbMT8FJ0mAy82NV4yoqrDpsTXKi3fRZOpbjExPp2MzK0pOJjnAg0AATno9J
BPpFZn+ULicaoI4fagpl3+2/UBe895MofRgLva+CRKzMtQtLYXP6Rkp/nQbyHucKQGeUXaPkroqo
JuSJ+2nukhD22/val3Fg9aCnbfwWhDn1x0ob5oBXwKGC0FE52RHHh65zEyPsIj8cOwTRxdpEs21N
z9yVMaYl63dn4RIf7ZFCqrQujStCiuFNGca+fIn7Ww3Xy8e3/aVYLlP0iQY5Xq+5u/yb1jf0qu7Z
Ut2XJbqs6ABCa7Jw0dSU7n2ZIgDHAUUeYTghFDjkBfjg+uos9njDs0wFGQ8PiklZY1e66WUwc2zO
P1YehYdQnQO0xzXhRpdGqQAF59nir7GZh5FZFZRsa+jYBeDCSPc10tO9aao5RQG/4a+A/mfYz6N5
t8dTW41/86T/F+vm81KB82ik+4pMc0Q0OX5I+1rZnG8yHWwPN55x0pdQprEezCQmHFzM0vQoNptD
VfUg9+d3KY0aesuk+epSJKHd4Z8GDTv4+g+pRSuvBIMIRdFybMQuijPNglB0T7j92R8nHFWRKh6S
diIBN0nIXRRdmOMJ92bErJc6aTd76XpgUIyGt56vQjjPTpKWx6ktfuWT8iOvkTDXjfmFZ7kHvxBf
c7y9nnTWD8qme5SRIzC7zas5EX5eZr2NEU/+ax3sDa5U1RCn20L2AXD+ieIFjuAxGx2Ncchkn4vE
0YOpVT+yAVau4jQP7qb+tIK24LBD+j/RvjQfNVZwqC8bcoezO1YDNQZOaHzEdYk22UXAu6pjymQ4
IvCURLATy0v49hMZDvqLmfSUM4hJUVvOYRdbHFac107c/R47xnzJSzY3F5MCzHOxUdL/tx5/Eiq+
RDOBgqacWnLsgrYxVI8mXfNNoRKAFeFSpmSNyny8DHZ5nwsAU8RXWeWS/UmS9Fw3RBUkSfxsiyd2
Mr+0ZCZ/PqUo3mKMHR1+izvgVTCajtmoGmHqa+z2qLlAqZqxdX6S2GpdZJKaXrf9VxalymPiNs/7
L7JaFi99djO6phsRCFUYWpP1af9fttKi2yhMotH0dfYbCpunbvuPNseHKqTZYnQXxpOB7+dpyli3
NVoXztDBz3pROD/JUpgw6h+mNKVUzBBWyaXiHtpa7VGFpZYK50E4IPzgC7duNlw4nCeMLNCwweyj
E4miCENUnPnrHIUglMrjSMZ2FptnHU9N4lTiwFE10ARu6SeFk3P/qgsRora/d/UD3q+8rKd7NFhE
dlcG83uDVO9srkrctm9tP4clVQn+ran0tWKZDuYmE6gM9/CtKmBDf9TVK44OnVtzbc9lNgs/yyUJ
uQrObfI3rJAzx525lvIV+dHSmIBBdGGG49aMAiftQ5V/9a12Kj+QBWdHStycFmYdQYMb00FbqYgN
1jE5HyIUK9Qp0wxTxexJnmFH4ylokE9rSRhM3/7iYtq1Z1v7X84Q5/KoAN5Uo2BySxszk7b+GTN+
akZzdGkftFH4PRibMX2Y2NqTg5CPswUbJp6PABbCUSMIVnSfcZvq1E4OFJ45poIHnbf2EPnQmGNH
jIAqnvTUtc72lDB4HqN/qw4cGAQHaPWeQhx/SOKZuVbdEgURsqNEJT4a/vpmqSbEdSzNE+ps9KWJ
jdx++YHj3T3iyi2ORd+jZg3TsVFCY9J1ZDeQqIol/e3OrzQEbMDMdGWRlT1gOPlsC5p+UbRvCjrh
Z6Pn2d7HSpAk/DyOcULYBGMshFioqX6BvfKrznvxWDdJc7RF9g8j4RwoRUQ/5Qx4W+dXN2LMvU9N
3M4yffIeVUblbGiSSMRhlQzQZZjDA0HRGLwmznmfR+xTnypFjeJsYVCm2ZDMXuJnyxT1EYo57aWV
nvG8swDcJtoagL7jqEfavctLGnX8RyYO+1OtxTN/i6n+fmzjhN5h2qCsWGMPVV2Hiz68ZYNof/a5
80gf6TysXOIUo7jy0dvmJ7mURlCIuDuSNMDE16i5EqIvmGLTtWJ1GLPnJosAws7yMDYuT4EyFofR
BrGfoOK7FTr9fzwtN0ry5FLHM1JpHmYWc/NTrvdvaa79jGyXrIx1wbxlul+Mvg9rO+fXfVFXG6wV
CjQDDWGjByok7sltBOqOvJ7GQnmDTu8TVZMBjZFxzi79ynrJ4iDnRo+Ecy5SptTFMEBq6Gae4uTF
zQEz9kYC3nqAQmSpjDH2n3pziDcuW8GJuKJQ1nYW9mIlDL7ueAnR+9WWO/DpwW/eJGZWhkW9Fzmt
IHBspg5MM+B4NtLv0vH2LVSUjF6PTiKINo/c0/4k1FP8O9Jc69KyKcXhTVBLLnA4oaQUfB4XpYJk
Pmkss+bM9A2rg8RfTWSUr5QCC0bO0OXA9YeqJQlD2oWflTn1/MD0UrEqvoKlBY5dUNngNYSVwp4X
psZ2e7NfR1yAcqKmZc/a7BDlzr9eU4nUU8dbYcG2cGyCf0W3PeJQx4kGdQMcelMQk5/ZRhAl8xWB
v9q/dpUEegQSJegT9dlk13wuBn3xCXR/6lEhXlWsP2bPqmWdxLmHOOczC2NfMOKZQfJv/9jGojqU
v3OSM+wesMcd0874anvXPdqgHU9pzw+SRNmhbuvkhlz1j7MuzqOGSD7R3tKVwIpFjzKvG6zpW3/D
HKrxZN9WdPvMsKM4tXAI17hcFxPJ/GbdGZf8slkQMRIXp2iRRHgqXKIZff+Tldo4q7OATTKnrwBw
nEEu3I5bNrq1V69c6GuBEm1LHK/02eu2Ga/znrCqvUpdJhfpOre2QWmWI6nqJ9vkOK8u1qavdDoy
QlvW8EUf+/1CGkWfnhUXAD2tPY+HcO9RKi9plpT3YSUfCxZqOBqlFYJaeNEnhqVu0352NlL8xlbu
rtF+7g/NMFeSUMbmF7N7iKblbzGNhClsT2iGufYY1bAJ8WoSJZzUGAicxyQlFqFqHqvkpStgz6Cx
eDVbq75A8NCgBuJeNxDcos/vVL8xzFfDJe/AIoj2oFWg/XpjCBZ3RsWE/e97Ji4IoPbTek7ChEgU
3zZNChNcmweJcS3orb+kyCtXYccnNSq7c8FysiDPjNaNnpvmm1DIEYhzXDoP1gIbra2jvzLnlduH
2lWO+EEfIEgZpAQltv6hUfs+OjClLziHSW7cviSGptrRmEbN11iFENTB716zn1o/Vg921X5iWyZm
o/gzSVbfptBe7HRogIxY66GcN8tK4cI1MfX4Ke3lp6tddqnCshaICBD63IjH8NpxnciB7018Xcq/
TGsiQjb0Z3Qmi2swn0wnNCOlghGZ4QAsq/lQ9FyTSzo4D/uPEpuuPMRUMLGa05O5wg31poGFv2QA
6BkGn6y2f4O6sTxrlhsuTYWtbEB6jOXn7BK7eRsX82HOO+XqKO6HrOzn/SlAv2Vds7x80yXuKur5
xswRW+Tl33ic8J+QvI4XmLln81/ZmrY/ZtUawLXJvBn1pGqoP3u+IT7NsULKayK1ASM6RAgwSA3D
u5WoFdFN/zZbZg7FxXDc/BfgXKxmiIAatw81Xc2vurjsZ1CfphHSyHUJLEeuYFxpTPV0/rdO+Vdt
J4bfoLii6GbtnCDNCFlSrd5ewe0XWrmhStkOnYuyue9FCdDP9mzVWeYNwCo8PUZcXepoOd2y6sFn
sBVzOTcIj0eCTYQuibhf8RTFf1RepV3nuRdK+zG/Xxf10HxpWJCepoVVCfkQo3SjZ6D7A6NJ3hol
G4NuGKxr3hIfJojIYIDbh7bLXIGAEQJ3oozyvoit0B10ILy1fJu7jY2KOtpyTBHWVvJnsAGE8Plm
BNO49QjBYTvmS9c1TjiMz2ZNlH3clc/7cbVuUpbEqAKydTSP1cfA8IOtfmWV55jViTdajcRZl73u
98i3gB5llPKupalyUfL1z4pAgYKOlM39c3Qst2bGPpn3Suh/xMJMDff9aSqBGoxtqpyiVtyY7ceX
DMa6h58OMNyYfKaD6rXpoN84ZB6j2s0fB1v8c23lPGbmT0WfUC+YOrpIjGkoRZoBLFQ8CLaAJiaB
7V0EtMwaquXEncyBHTOVmRmNy2/4KayvNuXurtqzVOUHmamdTwRHepyKZb4Du9uy+zzuZh6ssaIE
pXcmRbIOoui9UKJ/+35y2Jb29dR+zimsgMll7qGQmlYP6SF17KdR4zP4Vg1RUEitra42BmHP0bXZ
70eIlkalTGepxo8iTrpDoSgjsDYVQe8mVuCOiY9OLe5yetWXzkA7puMHaJuAExlrtWD7X/UADpFp
swLcdMT90LPxGPGR9fkCHHj7EgaDedMkzF9ALjzs+XhF4T36MXjy/de3K1D+15Ewh+yP6PX9e7Up
TQ6tE6Uh6o8JSGKRPBIvlmdXWBybbUKexlLhKUw4bfdVfjFQ5mSpfTdn59LHqJ6NtZUH0Jj3/U+M
EUMdK50Ha4iYzqQseWQTQ7XBebJl6yUH7JCEctaHGZc2fVOiBIlWm9Sb3AQMwViL8kQybyoeCV87
TmujXFBxPKIz/2XEoIpiqTyZQ6kHBFxR3qGKM6ciOe5ftD0TloE32A2N7aCbk/qkN4v0Nd1wGGS1
55x0xjCDO0iRiQaSB2HvsvbSm+8GTOokPyxXToHo54LJboPC0qKAbLCYUAn3yD/Em5Tly4Dn4rFy
kKE13Vxcc6eX/oYl5mvGZMFxEOC07nwkgS2OWPnYR4YZYOQGcFIj22ooPQmQ9O2ica4gLKzHIuNJ
pC0DZ1uKSxrnsd8y+CMsgW9XGj2/WMJUYboPMGJTJ5vry+4exliJaK1Nz1GnpEGEVdR3rBxr9VZG
xj67IM0nJ1Z5zMfkko7aWU171jTbq1MpVoNQBtVivbLLkevnLr6fUHqG0kxvHUcmdzugfk81h+iw
f6qkG5MGNo93B3Vprri+6qCwI+EPY29eIrHQzOVimTXGpEg7IaV47rg9L3pdv2ajeUj75j1JZ8gQ
Y/595fJ6JwF9HVDhuiUb1CzJHFr2ddV70xLuut9mgl5RAQ7yrZzJCoa4xCuic2Eqk9vTi8hN5bvF
KTdhBDlJGsre6b53wfFQHRsLBmTdiBtzHHF3s2ewfoSR9XAQoAKIoGM2ur+Ri+x5kxxfEkD7sN+Y
5XlVQETvp3mc4QPPatFdytZNj9FcXs2GrPdZVC97dzpzgTFhhOG7TASuGIX8mBRe9G8hrRaoRt5f
95Nrv0eW2raOqmRLTU3L//HqnG21obVKMOkX1QdzY+M8NNPCHcGMnTy5k07CJiKhYTrsx8EuzuX4
OqqNiinUmsNmtP4jvy8cleGMpxX/cB/1p4E0rKCWk+kxDzdRaXSTVyXT27p2AxdNBYqXOOBllmcD
KxueHBbhSYn2KYspQirc+2EaE6impjHazzh+tYShHRWXzri1EePyrBvHaUweM6N53p9ktZYnXfK3
Yoz1I13r5rvVihWJQ5Pwtam9fi+2FWbwgz487H6o/UswWbYytw6FdPQrGioYqnmzsTQVDxWhgkka
ylHrFvZRMZi0kQZ1Hsfkh9OMj2Wi6rCy2UW66fwODdw47CpYpNj6j5goPKe3WCgY5DMVhbgig32s
YVh/n62FCniwr/Xn/XjJnLz3F9dR/KVn9ZNkBe98hZS0le9qN1QnpVONh7LIAhjAxhkT+KezqXrN
dOTxHHQ3rOJEXlRjS+00pgexnI2RUfWmOC+2ihlwxDZh4U21ifHFks+kz3G62LNz2E2WiTax2bpN
uYnZ2iY9oY/QvTmdfwuyxf1ioNDM+jlHOUI5slTTZyEbBJMWc75WYxgX28uxIMv9i7k82UPbP1WL
eGIPySEpKH+jrvpnFTl5Rez2WIYtnqr/ldtP07n1ryTrl8ctNZkMs8WldHRw8HYf+ytmb0X3dq+s
iNXTyfioOYHIlmUtvFv4XDRuV/WJmhjhMMTTU5XhtAADQzykswpvT3dbIqjwnAUXBsdvbZl4nRX/
Q5/L7nfmTzVLeSuRLgdGqweJpDlTNEzKY9wSWOQeaqn9Fysqyu6B7c5+469bZtvsYvQje4VCYyJz
XlEqosic9mrM8PdUDTizQfIJctuf+WSwwp0JkwWWhIOhQODTt8XTmmf/sYQpHmXTRgcJO4XlCiem
qH+1vLGHqZWCVbwW5DZWabBiYe5q2UmlRfViQ/svs2HtQ4loqficPChKt6AHxplow2F8nCKB+MrE
ypnbXxVqpC4GG9XZmKlXGTFz3uTfmyLz+9DAD30qu7n17Uh7MwtWNozz7EB3WHmRZ6cFE8Nx+kVm
Y8nMXqpUNQHcpWfHyOOPzAeASo4Ua2LYGoxtzjEhDCY7my5r82FtgyF3bg/dyBoiyfPpNCZB3uAO
LzYNc9wTwUIKthuM5n/lDAVB0XuGMShS+4FYwAEhXD2X7pG5re1XA/3Zd7so2/8XGrVIPy1y2p5k
9o4EZPbGJK9PVvXZJIND3ZYUfidjRinlAIOp65+Xfv2jkFAcZoKJlO7ovmUMyQtUSJP8j2Cvy0gv
PBgFa8x0UxAIu2KbpJU/iqRX/cHozUNjFu9iwrGxqjDKdMvv20Y+DAM4qLzkxxoySDaoQJmk18e+
tNtw0CYSRxf3QlTkWyex/FOS5D5KPdnAYLngp3HPJZRDSDMtOrYJgAsS8mtJzqBcpz4wdKatBndT
M9NftWt9bJb8eUmwPxXO86JZEfL8cTyu+vRD50AG1sYPoaVkdPLlKVk801EinGH62B1l1tM1I03V
o4ZOmr0qtvTeN6gWL+BkB/hQAjsghxAHK6frre7CwR7OQ2LFT3g9beuhqtfm3KBE89xM2aISURVY
TnLXFEvAgdu0+7vmHzkVwsNxVsXZaqL0IllKKCbyxdT4ZPKohy1XKB0rKxZ2VsgBF7EdMlRqM3GP
uNh6JEX6clH5GI+Z1NxLhLrmYqfkFOKBvDSOW910IXHkUOH0xvwCzFi983HWbOb05qAj4/BY2uPr
GN33VBjFGWr7PpkLhjx1HwbJpe3O8SVak4e+E9AgITSEqV2dozqToMijCc/B5o/aiqi2ajtQlQh/
bIh7Itu65cT6mBlqPDQMow+dZoeLmFBlV6D19t8jmFqc2xiB8P7UzMMJpqV1bUrn/XtA1kWfLly1
FKHSdS+HCQW8IM9UAhACP9aVYCG0PQ1SJuKW/aiOP0X0hFAQLvbmEqzcGN7fuKa3Zo6ec3WZj7Vq
z6dCi94KHYdAhkBI6NFfiJG46BbttDjWV+amxnXvNqEG3dtakuurkImhDngsMgTUsYjv/W+zMpqn
/SkyOoGyUpXU7T36TQK9s0vh1D4BzKRM/cZc+45UwnkZoQ5681ieGaF0p7RjqjDX/xSIRtWYooHP
y7NkzGi6yOId00SeiS7t0Ka9xbBDEINOWGG1DJcZObNUZhJETPB5+/PalmyEjexh6iImqLH+OWxG
53aUb+VoNNBHGj0YoIKvqcyuMtefMf/QRSB42s+iFLQa2SvmwRB1A0/QdI8F1Rdla4Se0NvF3Hul
OuAEBnAZ/+rMBguXnj/uH3QyDBFekfGPyJ2MBz5tbtMAKGkznTakM15rShSSMdMX2dh3mykpsIyz
ZilIhLY5ZDpb7ZGN0ctu7U1xDomeZhbd/nEfXaua7TV5dXZlzzzXVmZ/r+eqFOUvilgGg/s8SSBV
YJl0hJLMMHks1itYmAt6oPrb8dk3a0Y/QCpElNjDxShYEqgdu4Si3sJWkYQrJqSlVFvO26bEqFFH
WLi4zxHJK9/9/f7j5r16mdkPhouhqCcBow+5Vx5gMJhPsRhLCIfyd6MIny9pAsZfTigSpDyspZE9
Vl39ay3Yy0fDyeSve0Ep9JrMW0lPDwWQMk7uuvFpl6N+SWXxH6kZObos1hSR9hc1W/P9lZdOlh3a
yWAptIWMV+oElbzMAxA2DHeGD71ELr+Xd/kA+0loSX9AQ7lgXhLxgxXLyzKJ6mbj1fXXLrlhL3TZ
fdSIVVb1HnU/iAKOLvo2E0SI955qmOGYb4yyN06j24J12jo+vIq+dC3lmmyCq7xlIbWNoiN0kX6B
sO0E3lpyr/iYIP7sh0u/Pa+Mfgf+fYwQemvJZf6WLAnZwPkbNo6f5bRKDnVelq7ErLzb8fXUsc55
LuGiRMalzr7dGB06QU9tiVlgWVkFamEtoTBQd9iKwQo/uu0fAIKC9HH/p3ZU0ezm9DvQIe92WgC6
SooXMTj5BUbgzYkm82rHi33d6wA6Anmt0R75jkPPNsmxvKDYveZ5jjB8v3Kb0Qj2ChTJY6Dpw0Kj
P0BvSW15W035qOP1Oip4Ytg7844IZ31pB9ADJMhpjs7oOGvyw74z2a/YSFXHxxlPPsuUjAziuf/k
lRyph8rpnCfjTbpIiRI+VXo4VPQ9JY0gD+9Ug1LdxwOi4BTpLFgIFjZoHa03tuY256TmPasSq/gu
A5E+AMzsouO8wkzuczaK25K1Q/ljre9yFoGDB/CPnBrcHerisz7LTpOIOp+Fb9ZrUBQAcJO7YSLl
GLTi7FrzPzeOUUfyHFVCNfxoXp3nepO2a9yR2dQk10pyjUTTulxn0zjWRdr567rOAcid9obkPdjL
+zSqkxOgsTe4hOtpnxWMraXdsb+BCqP+2D/5MdLZro2JN6iCm1TJ0sOYIKRpxkU7zOYgr6gS0seV
tg3JCIqyuSIjOJqMf3uNpTRAHIc5IvxDbTvM8H1+SJPqaR8jJoIIXGutlzsvtxczofvuaJp++M0S
sTuxanhHUELS2ebMzPHTkwHJCgEoKHpXyXGiD2C/ksS6xn2L7grcoqMjzRz5eezhuPs6bBn/x5xT
/5WPBZPijp3gip7GGFM6LXVdmL9PzOLWDiKoDVuAzUsKn2ofUIxEXTzN8Xgnk1uHGqmkoTYrmk8g
03B1Vgrx3ftHBFiF+7rxukZYVxSNaUDsxp/9Li2Zi52mjBDeiLTjJq2mUOoJRK6auVVemI8uVZS1
9vovUR61MmwGhwtrY4VwhJGWu/2KU36JlttcLbpDRZxqkHaZcnHhZ8cJBHuiiRgHPxtZDy92n6vM
5AJv+xBdkMcdEckyaDM+kO2yTmPnmqYq3Mh4cg/dtn/pyhaCP+fy0E1/Y41wKJg18PQQkiOoLkfk
M0oRmJOtsvRix992GgNJSq0DCU8/k676ZCVpeb26nByLcPSJL0bOU0WpheI9k68YxMkJrBRxq5K/
ddweW4e3hntXfZFtqb7E9H4lAy217oQ3iJiiq1NnIpLFT0s1pgscwTGUKkIFtipAUQTj4snAJkeJ
3t7mKvvYnQN1xzew8UUaPbGC/V/FWLORrTfqtVX1+DFhlM4ylSN4q0vHJv7RY/dGzIaFeKndx0Q4
NHabJn3ELHfJrIYerFveu2n9mUbFQ2+Ld5ti1UOsBZw7Kt5md8POQ/qjgBzep1j253hMiJdN4B/i
DV/5IDy7tONQWen89NlgIKgoEBJUuzj29Wzz0GysxLVOfABwaqjHrXuT29/bKg1f2i7J7O6RrQms
3nopiAG2pmvaaw6i4ew52ciZ5d+dS5VrbCtNdhuGCb51gA+c/izbZThv6Szk5CKLMAsC44qpfEvM
GujpnH5BZiavuFARSvEVmS4A7lENbBFXXzhfLBJcIveGaQjMcP1C+MV0bBzTt3XHeTHUsjmzeH/Y
79Wmq50rnOkntlIxcHima5bT9rz9gqWZrZ+6Vb10Wmr92B86EGoV1HL3tWRne2udRL9YQqsDu+40
8OZaShNXBRziBgahyMs30XtSMF8oioh4o+URYa+Xa6V6MRY7CzQquRAA6hq2bGeerQdztakV5vwV
4eZ/CEC6+4hGv47d5eKUtfTXQUnpB+k+E1BfcY8pR6s7+NEDQ9xpg/Js51pX8GcX2YLGfiu/teZ/
7J3HcuRKlkT/ZfZoQwABtU2tyaRmbWClHrQKaHz9HKDanpqe7sVsx8osjchMslIAIe51P47K18yn
r9PslVu2p3DjdQTRdPzAalSsQPALyLg8uah+rVw3X2UqvqRj+Rzjntjj7Ym2lK28lR/3xT4wU4FY
2MBIWqdvYjAuwqpoOlXGdz2EtdsYzcBfKXe1ZreP9KWNu+oMepREqcne+RJo7mnhZ8TwIKGfU4Jl
hEVhjZ6RXD8SlzsyqqbJhvuG9CoY85xBFau7pmcYnoBjQtgc4T9Q51quHCxkdG1iOlJgK6bQDB7i
SXwXTY+SMUHcoEZO5MBiPLIpW8Fx3ywrETImsaO0h0Jng2Po3vfEGhHyyv7ZHdemRK29LEBVWL+7
laNOrewQ/iHz4PfUPTELEIv0cAGC7aIxS1k+GT6QlJb5TRBxf2aDdO+gqu/tPMsou1XDITNDCoAY
JQ7OhKhcYPbeYtJPzlbfzDHSdrOt84xA8tF/io5yXncpJ6tOfKu4ysOkwLPQI0823LvTfkWBVOzx
rZjbWBNn26VXmcxxEHM3bAEx5Wn5WvrYT2Mm100ZGjWbVIYmP3bG85isfIf3TZMR8Vj2kkJkPk4t
nAXo9SvH7aPtOJNo7a7me+saXqnbq4MWJCgYIxlsUflidCip1Kel7B60rvQ3veV8XVqBphn/dBB7
nhKre10aAsSP9/tW1CXhMJitGi48HW/3hrQVRAK2cUydzOfcBRnn1Vq7FdWcrYaTF49ewXUYfJNO
XRyASYLLnIt2eSQoQlrdb33Ky6KbsNLoXOzGnMgF+mMGRKyTNyHSKa0JDoLJ0F9V2UMuDWcP1/Vp
cdELbOLLhtOu/Aeb6tlTTC9/ns6USRru3B00Ixqn2ZiaO7wkF4qzeIpm6hcjJXoHuqyCieRQJlnB
arXPTw3KbRrWqFeb+MOL03Qf2ziy8+b78muZMb77otdPBcvbLKn9W25CaILDLnZ21XVX9If6N6AR
4app6D+D59VW+OyH0GY7L1X71uN8IKA2f/ZHurVomBk4UncnUx0u6+zTX97QYLA+t31JrIrnbPTS
RCzbYstOxvo5NS15s9vE2PbNZK9Rgp4LNPxXP6T83A9iYPe62fv09K/YW/lCwPGS5OteEpoh8CV7
uQ6JpdpkPgDSUB/wa86zMya39i6yvZu3pzriC7aK3gTKq59JTw6fK027+CY1HHJJwq1s2+ZxtHjr
ynfAeVhPfg23RBnK3DRxR3fGHgBNpsg0lTlySSI2+PZrnkNhjem/6jt6A8grIL79mo/yqe72w/wn
mbvJncZPV8S0vUjRzraDP3kP0yjW5qx4gkS8MxNS2iwGlYMG8WUDxXTaLiAIV78v5A1gKfYRwSpV
q7GRECjieGMPKDbzNEgRI66cCiNaqiOQp6OVHHVymVehhyfD6+LqgOUis4v3EmlQ7vj6E1/bL8VH
N8QniMnlSWjNi+pc7BxMWniSyT1yaVeNH8ptxgdXV0/LShmiMW0M38MMqAXlPvF7MJFg+bbhhGop
CX8D4NYhEzeLbYFjYkfqjhy0L9KIgGBha6LFSffqv/6g9f0Lqty/YM6g5jQwdMDV44xc2Cl/YqMA
tOgHxQS/NmosHXUmWY9XyrxmeV/gc2H14jku1W2DWmXf2Ig7Rj3aO6REn4tfjKv/Jyy+/HvCopDA
vv53xOL164+vwdf6+1f1Z8ri8ku/MIsWKEUSK+GWmQsR8Z+IRWn+wwBJ4bmCMRIBlg725p+ERbaj
//AszxFwKvj2HE6B3xGLaKD/wWpH1z3OXV1IW7r/B8aia4BrlADgeHGWwX9m/40YhaLHU+BhU6rn
vbPGrhaz5EKalRruT3Yq3rpq8wGyrfdzwqFwJDl+hRWKRnztoSwYqg85VI+k6GUrQyXf7OHbnz7L
f3UB/BUONL8+aQsL3BGfE7wtewYh/ekCMH3C2qeETULv6A4LP3bewqt3RmnOmArKNBEjREnznDrK
D+D90AbGd6cd34qhPRWi2bjlxMAZAwH496/M+ivy7dcrs6Rw+AfREJTKX1+ZVUGPt8hNWwexOe2p
D+u4zfVzaEIAGSLwiUMFeG6aqOeJ7gW5+YA9qaEQUFFYacCxHwDFR3DW0Qq1fQ4oIqUyn+svBIe+
RSleCbf6iY30Na2wKgkh70Fj3JnHk81kYiMF9HsmryQgd7hPaFen33NxtbwWJbtFB7QpqfiZsU2D
nk3LUEGBiexvoPNBDVdOvDF7Va6KuaDt0j20BBw4QTODod47uCUBSPaQAA6aWbksmza6BkYEkxh+
1SJFimpec0LaNv0wvZmR+zjV6BP//Qfs/ZVUN3/AFqwtKhUWGiEGv7999fS/kXbEnJplaOHUmUt9
SEZJlOhaqCt8hhV09bHFYkcZapsYQGPKqCMtbkLPNtoHEDLReRjFp+fPcMt2TNeyD/xD318Nr302
S0c/mDSADi65D14WGNcyvw9qlni4NuCIQdNJp9LwZU1yOgmvN6ArtdD9WOrTaqAwoQVUQqsUzT0l
uF1rSHVrp/xIpkxOowZYtO4mZ+WO15Ym6Fr5PbSzyZ+Obp6fwcLE29FBOkjVLDnIbHwPpTHQDJ2Q
BmVqM2rWeMupJvTkUkWIdVCLoW+rivE2dseOTJsVMg96tDTQMEv5AxLi9GbVo35RSSn27Cpw1+hV
TLMa6T7SlB7ovY0kcKJmZLL6o9JWX4ZMPAUxjr7csB+1PpWzCARe0Zh+y4mz4j26Cd5Lpjc91vau
tD9yGumbyBlPptE1G+AYwUXK/CGf0uHx358Cf+Nr/joFHJPqsscZbQrnb2iw1MtSlM8DlJouSLeW
1OJ1aYubWb2onFhLpTn1lqILYQbiWIziNUi08wQ80cXuRmYdsHgCB7eDpzVkWVnGWqvMeoN16AsN
NnlL24Keb4fGmgCo//DKgeD+CW+3vHJBf92yDEYux7bn0eNP41ZO9YS0MpiIkWguQWDYx9wr6N0b
kHgsTVvp6WRCwHCKo9BlhTRfq+mNeucpxjY5BBHY5oH1atzuyD6t15HnhVsMNze7y+tNVfVykxS0
LKnWEvUGv1VS92qc3lw5iXdNcDGiTYn+uQSAkPy/EHn/ip2b35XrmaA40Swahi3/vhyRGuBIgnq4
kAryuminoj3H3sTOZy1RQALZvUR69ZkTCOOfbK1F7TXhqrEJtpGySynSGP9hgjD/yhGcXxKzIfIM
ktRdBuG/D8O8YOrgJeZZe+wVHRVJ4s00saWjROu506VD5Mww+UNrdBu7Eg3QNma7U8rLEGp4jkry
cITeUmKJ+1NF3MNKM4pmF8T+eTJkv3ZiKBo+Sl6s+fme8JZ0ZVZsPlyuwyYsX/g8CioglMIwWP0n
rOj/OIvYJmH1s21dQtK2/gfmrx1Y/bEkXQcCWIEbVS8JQZq4nw8xzJ81FTBvZceAQvHABlburTMq
CCtLjd9DKZ11wmCOUvY5wEK/lSYFQVEO2/90phvG385113EsZkKXlypMi8zKv57rgd57Gl0Tpgy0
8xrkmPSKINbCnOq3G5YFDsmaDVbRBL+om5ZftU6f9SzcD62L+mg6hW9NwaAG0Yjqsluq57p2QgIv
iuZiJOWjmxhEQCoEVzW+u88sksB2a6e8BZEhn+rSuy/3+0Fg02iiwWjmQfvp5j/Zycj3EEPfCcsA
s7GoIRqMvXYMRmB31sBuMCIa99XV62nXROW0DeZDu0Q0LQddx14/qVdoX/Sr6ceQBMmjeql3JxpY
4boWRXmHN74PKf882kh1xtBDfZ+m9hNap3pbKcxry30qHuwnG5r+kNfBfXmGmoJpP7GhWC8PLjde
lD9mMCiuvon3IVDDiI7ZiG8iCZMbDZt9T9b1GcNH8uuu5cHlMB1aVv+BTjdJn7446WSwPRkmCni9
BB+VNt6lomJ/Qf+Zbr2MkRTRnnkt2gnJ8fKjbtePykeGhK8i2C4VKoE3fJ9SF9qKuU7+x+EidSO+
irVLQ3sUPlGLhBhIDyywTeZm3auia3GuM4/P27dWC1uIuZb1ZWq6q8D3pisRLWyi9f4jGf2NU+HZ
t2shLgtVzZ0QibYm7bJiqu3HqcoO2pTUoAm8kMIxI/fKGhQ6f3D/Z81Q33GR5WtjstODG6b0/PLG
3EWaNT2wYGq3CFhjiHNAIgj64AruymikGFA0h/iHHzTizc9kde/K4CocTX/rhlS7ID5s0GJzCKi2
PJJMh6oFxA95wdUln8r4bkuMj6XSwMAy6oFE03K56SIdg4E3RvfUjpyj3sxLO/ocKEQqsfdl1D8P
hWFd0sb9EJPRPY9t1T0nsfiw3cy5LEduJPQ9mZ0aYlOeoWeypi5EkZ0suYW6tNzg3HTnOoJ5XA4N
BL+HAY8z+sTceh6oTzzz/IE2VtJLQR5SoV4Fk4pjJsBfYXa/ar46hDAS7stjjowhIcnyYTkaGvOn
Rm3uuhzp1DktpQProwhNwTgkHWO+Icrcv+KdIFROMdHNOt14pGsEPsXgdnkO9KCMlXtcQWLn2X/8
sjf/BTRZnH71Vxut8o0giv6ZFsalgwn/Qdeu3vt5MO20yDBfsylaxw6oG9pT3hqlQIjkrMnlrfcG
eWv091ClxnW5RxXTF4A82mEEf3frVFltAKth3lT+PCeNqUthq3gaoF/v1OTdUGxRC0H5biMY1W56
aFHz+f2wHtr6YbnRiATsZHJJpkz+uulKTvGw56sayl5eytHSWgxNPOxH6J020mJwskV5wGgOZEbF
M4FPwJSiCgxlTCUzngXhh43GOFqr3jjqCCCvvw7ROnBlkSgxPzfwRmJ8+nxvL78Z69zlWMEZDxGK
jXxXzSznNnGsmyjq967mE6vnI5Oj5TFLn0kmHNXzM5fHyL769di/+L35MX8q5NoIyYaiBD7eQ9Lr
N5FIKxZdHC43VcKXgS1o2sVmMP26z+hAmBENwzT1+32Ot4APtWe96eKdx6X6BF41vPkTLL75aLkx
5sAdBFUUYgevP8quHldKODgGB++W6uF0WY7ocfT3qlR7hGLxza3oha6z3MBhNhgPscK6u54u3vzR
9fBT72URaQ8Va+XlyNaM4Er95BJ09vBAONKqERjH1qzFk3vffWPN6TwMwIkD+jjesW319AonJLlX
/A8KkME10dt2R340fs8mzh7SmB7Dyky1/BhW8guGlOwBcrRxaRNtnaXU/UY31c5ma03EZHJK+0A0
Q7PCDD65zaPZDc1jNv8UnPOuJrnp93sn9gwAISOgC/OTlgfwqGunIvWel1/5437L1F+zqJOn5f7l
qZbo9F1bZc16itAuKxVB2Qkr97mIoit6dJ8WI0ej63ubKpnGHWUN5xnpXnHR/eq3ord6tY4mk3Z+
bjwCrXSRZw3gPR3D2LNN+OqHlnsdtQzBKST57RS746so+PZg4WWQ+roRtEBh7LPCQj4zH+K+zQ7V
CGd8mJ8MMepQ47A4mhncrShqTFg4k7sOStBv7JdBpAcSGRrbjYfWdc/S9NuzUfTjw4DO1kYwehlK
V9Lm5y6dlLQtDt1h4+k4KDGaW0eT/5U45Lwl6Misto4X9i+ynxNjBrxNy6NF4JJLCNx0eTBr2a0b
RXm2KuhRy13LXxuK6THLlLeeVInoG9FaeJEgBS/T/BMld9wsPmmIRYi5Lp0ekOuqZyM1sh0xd8G2
qsr6uVEWaIApWy1HyzNcI9PXpATHh46/8WzNU4PQio/lGctdoFB+2GQMXpa7gtE0Dlity/XyIOrY
n37Gq60H6263o3nJiiAnF7h3bqTt7Jaj5Sbpy2lP550Vrabyp+U+rc047cOsO/xx32xJiK00fgTn
z9ap8vxtpFgCU7BAXQ+f66W153mqi38sR0gRqxfL2MQRNMDlngHV8Ira7V5v3VljV/Gmk64Rz6DF
rZVKhHssQqE/l+XUHqPG1lZ8aOI5nm9o2OpsYkyv7084gvtLRkZBu9Jbn8Zp1+SrGrrojdBnmFzB
Lc1yGnHzPW5BQHBpNoj5DOeuBnXqYovJYD6ymsl4jOq35aD1tX0ZCu3q+n55baV2sqo0ZfTI0nJj
odTE3RwSAGZZ4zmEDjBY8jMV4yqqFH5f0UenBCkDWiXrSialdRU1nJeKxddW7zvrasw3y0/KifVL
w2/6hYmYfOKKqxGnvpOa5dpV9AHj+GcXj1hmRB4GF3TK9V3qFX7agGa9zXsnV+P3Y9I+BtC1fO1u
lDsnmKPNuiWJ+l1jlNshiKP95A3BO664bu1iqTo1XDPH0UBPnZSWXBGikECNqbVnaVb+Hr2Uvyb5
0n/WrXB8LLUaEoAMH3AROqSI9agk8dG/2EyyT6lo0E7oHIkGGZiPPcNz4mw9TIPAdKMNV1WV4xU2
+yt6RhMdLS2jutGGpwZKEx6iFZ2eHqzSOKdqu/Qmc/GUmeV4zAMTG7CbwC7M+nvMq7j1o6e2GR5w
Y4UC7aI6FECGXcl3TaitkZzStMrhoZEk1yQNVhiv2YkaJ1DKy98ti9Swt7DgxA8BMjI86yi817xH
mkseHVyW3z1irFGF7Jk0j6VL+VUZcIl8K4mOtaptxJcqOwEJNsH0xvFVZgBKw4GWX2F72suvrwwY
TXspKh8xTxOFD04mgSfN/x1VSnsdSC/cuHV5Z+/qHuBnN1cfxHHBrmSdBWb3butavMmJOj06QRru
qhBHsdbb5oOFnL3zxi/sZ+uZ8hmR0Tn1J30K9vFUNjvdku5R+Ui5tZSMyhBqhEdyi7EyZxcEXahl
2ldZWb5yYGcYzwCxITWbPzCKI9ON8hCnkLDoRBrpk6yga81HfWOKF/Pg4IVu68a++/OxT4w7WmMi
6yOzzpE+U0c55p22ZqMaP7RZd0Udnr8EJrU/hZNsn7aBfEQgS79dy+dw2aS+QqN+n6JS29q5138Z
bSICnfDbBPV3E0nfOONFi1e0T+KRtRLnl9+iGZ+cqZ9dIaw5E/MEb0hdNFkxmXrR1RGBeAiIzVvi
XsPxZSgoZfkjy7I81sL9kDL1kmFnlLfMyKutHjnaGaxHfHMY6JIGHeze8qtNUwD+cBDOv4QB7O2W
SKe9nnVPy59lBbHRtCB4jokY4yumAe3e/LafdijboidD72FGeVFwI1H1Pdai8EbO7x7hnIO4vzcP
y0v2ioyQMTDfazR9gCfgup2I8JUHRma8oRNvpvTL6Mo2B5FJDYmrRsSJ+iIv4m4G8sUveo3rpBDY
QrzGokEvCB0nN29ft7iLAngF1D6r6RKOzHdDxvvz4phBFS8TInghoaqY22XRM+LEvtjN+GQvi6Vk
QnKRx8MPj8//ApfmrgeAP0Ue5VtFPjSeQw7R77e7oK4AlFClHlF/Py6rtGxkEk86myIT+6Z8zfL5
1RZZvhfCflem4T0YlkI0jztqF0V1Db2Rw+UBH+oYeKX6e5mDfthrOE7ZTnSY4sAn7/HpWFB/W40z
CyN0Lwrx2S/yLdP+gQfjM/e94awXolrZbCsuTNHuquNPvrNSifeEzWrbzImSd1E309qp24GVUvFq
VNbEWD/o20QHnjFYaI99K68fHL256XVYPvd6cQwmPNy6Kqh5Ri3e5i4lw7F+11s7fiEI2HuuTk3l
aWdlBocYbNCx8qf5zOKmkOG0DUc9WBOEw0Kx449IvVMoHMwWXamGBmtOPxaljnO8CnK6ANxXCqc8
GZ4KWzqzgX9ifgwfiICMHgQ47/VkMPmaBAwdKQ19d8PcOfYkFeQ5QMU6DH6mtGE6u34nx/OQ0li9
lEq9F5TNz71jNc+iYS7oNYehxQg3c/YKvZB0oxegZ/ooWYvKVRc4pPVl+SlhoiXhpTB2QVJ/FoXs
Hh3k6asKjhBmA4qQVRe82KVZHLhEULsWAzi6qBuRGqfjhSvyZzBS+O7TpCqRwghva5AEi9m0pD2h
p/qBRhMwSYIed8NMpABm8lgK0V40uwZWK0Bs66assFs6xBYoj6Fp/pCaJq3nM6xjr0tubtJN/qmc
IUNsfQmBaOpw12RAjgo7hDXXV2/xqJM2ySxdwnHbhp5rnjOWG9hMqkujOV9GY8yOUAKai8jAdyzr
NIAZ13SyLoTPdGtWSWtOyzi1EHopppNEUaXXwTVPek3UVtrUGzO1ccjoU/zQBGX8ADIv3ynVPlbU
/VeyFynFtqTYW6Y45jErgRoM14urfJbiMbj2pEnUih0LcAlFzG0+DheLUA+2/3yUfxwSiXox0qjk
byUa4nHwtrgu8OX+84eg9H7dMz+02DVFSvhgpLtAqNtmYibtkOU2wYuiw/w46rVgGZX1e5+i+sZG
IIyyLmWqQ/fNNjws+r3psw31rOKlCxGS+RZS6wwQ1kZTBWpiAdiGuskLRK3fgiB5Yic9y1cNgJXg
7/Z5BVglgg4FL1Skz7VWhXfJrimvSgm3oaw3DqBLVjV1yCnBBZ6kw8n1u7mcR/qkFUhxjDSDa5iE
wir5XqsUJSOl1jOrGwB2sVG92aCVDpal9dflpsCNfdW8zIXhp9ebVMv2DWTUC9y84nFw+uIRIcNX
0wih4xNtRcmOwAXLBJ/lVOlDnAfpAwJfZ2PgHGM4wgzH3qU5h6HtX+k9IDvXsxFJgMDJFOXyikjC
vE6aa9LUoYFGAaFLo3Y3ynhHCBGJ3ESgnSjgX4ssSE8JvHGsdLLZBFnVnlDQYQMb1GshWrpGpdN2
PxNOoAtSlfoQczKvJTHWe6Vq9+RankZIKSW8Fs0znrBol5ugbeJW/qZUXG/jgrIvVA7JKHApHfM3
dlNQnioKjJYlXmPPjQ5hOETHsS8cLjBdgwsUCFBe1cQF6n2EZfoJRqc6p8Zw8wi0vBRt/7OixvhB
S+WauulD2RnRYVHLmqrQ73XiYTkohqfRUTurrt/zocHKBkbnkQr1upbSe0Kqsi0JXPuUJXBkfhd/
fiYErkEGnT70N2FaeR8ozBRg6mE4Js3Y3qom3MiRLcBKFTnRzWz3q0wO11hMV9G79VP2Y2pV+qQP
2SMQ2eQKZO6eIfI8Cav4IZ182DumEewL0uiPjoFBL5VxyD7S0/ZDAkcxZHg/jqoaH6XzWkaAQHoz
Xk3spM7WaOOyYWXwuNx0dUXEmOd88UPjg4LLN6Lb1LlN+nFl0FHea32B9rP3xzPOgRmX1ON9Rr75
noT0Zkb0qkcW8+izSWTvRyt6KYjsbEZn+ND6cjwg32mIkaWVV3bIORxaQ3xt+TsZLNne8MLxMLqS
sm8+76J814T0Qo2rmtRpsD7xhWbHWIDtweYy+ivwRNM6ERH0IQ+27zgEjyY8uXNV5gObv7Z4seFq
r3LE0eihbL4Yz4FvwyiQuy5g6d6dq5j2GQXKMYR335EWCyQj+00V5gueFVB7FjRhBHfR+NEQy7MK
Rc6ijsB2yPkZe6sy2GR9xyKN1/ThEf4VKYAjvzD1dobpZDKDq8pAAPRt6216D/SAKFJrbSYVCYBj
cXEMqwWZPexYFYcvxnxTG+G7rUUUH4NEcEEm7RaRIQJ4kyhd12+mA1wTlpS9HOhmt/X3Pg433dCR
AKdpZM8IiwvHC17K+YZP+MswdNol6vr88Gt5iN693kk7ZLPdtbAtEmzSfkmmNzlv9plk7ioNwmvV
s6xi65N9Dq6W4FHzHnvlxfvAoPplqL46jpbzrQXpeF5uqrGTB8BIBxLUo4flhqzxh1qyMIPuAUk7
ypAyldWIzFj1+8Bx4Apk3t6oPRSwRWdtnRbRHy4sfUVDNPhJTZ9iXXTuzTBHgiW8qyabJ/ZyzC86
uReZQExrUKYjcmXsTkVedSdXh1eZ6mJmKwJhzWMBecHR1XNclXuqVHBJsX4fOtXb286rJJ3dBoVg
H34mtZHsCLCu93IE8EYVHABDbWXYTom2KazopPCwySIhzswlfQlpRLergCiFdlPeQluPbzpA5RBX
yoroEPQaHoi6uIo5A8eS0dDOd+mY0Dt0eiS6Vm2jBia9Wpsa3BooRD8KfLcEyyAmvBrSig6wZcuV
gqF0sErQv6VKLqPJjpS8OjQZ5j62CCBp4A7uSw2RGkwIB8u7kR9yMoKPsYYHaAmtk7KJ4V4mhEgE
2FczG8Q1uWenHt52Kibn1E4zA24WGow+SSxh5uh4r33gTFP11SEWpm1PYZCxRxy5ilydsSOpPXlW
fSDWkZ9oq4hVg+1XV7MX2kGZLdponSABFH94A2d7qa48TGL0JQurEieoTeIELOMwDWwB2Yo7IAJp
hLiFeHJYKJ1G1UO9aQABl5G6ehAHO3Y6p66dnuI8ujupCC5dN7oXHQhOFoXp1bPK5zDI7RMSc3zq
ebLvepKJu8FfBSLkxEuL5CgsFMIoJzeVExZvjsWqq4RVntrKYMXI+yCLvQEwUKsd5kztiXT6/p75
MGGjIP/MK1Pf5IH33k90ZLooeQpgJhle7F2rqo0fdJuNLuXPgGor9BK/zFYycAW7Gz+9+JVlsEWe
f8TWoe26Hjt2EUFzC6R2jptGexjgCV6mIt5jOZXMRkpe8NwPnL9DcMBEom9duDBbKKblUytZjbiq
7mBSku0AlQ5q8Uj+WqDjI4nGlM9Ag58AwfNjlE7ybf6hr8gINOOElImCssgUlPoT+WRvXti+OG7S
26vc7h8z3XxVbVht6QTtDb9rz13aktZhwLY3/LraDZCtXlQN2tcJmve8GT4ZXQv0KQQkVqh/VsE0
pecUNTCNKrTY+9EtPogzpakQmy9601s3+FQ56XxDeFu0xNpYI2ZUQsFODbWVPXbw7Lthks99hScu
aITYapzfVyuB4YnwAfYOO5P1WLFvAj0P+obEyKFosJ5kaDrzaKT0MzbeTm8KbBOMuHEHWnQYCnXs
ZGe8CoEdmKhcYxcTmnHQ4pGLPJvaXTsHM/r+hIQbqTU4pO+1rIEtkv30KGs0IUXrx3eKxgG68TB5
8B2MSCHuocE1x8fOsG/1ZA4b3Q2Tqz6cIb41b2bsf0cpw7Ss0uSIdkE8p5afnsYID2KhkTcj44xv
GJYHp+O1SsafRgLRz/SbfN3QgFt1RrppxxgLQNOV8IJBxWmI32+jBcex7gIUABjc4H5jjJ+KotqV
TVzhzMGcmuCiwucFm6E8SuWWm0z5mPSS6uw0IrtQn7PUIB7BAl+QT+ZvXqKGm+7237zwikSj+8Z5
/G2oCvmi+Hz3SekGR9N1uiNZV/Besuw7/nbelR3XD8tN41TBxRL2Ncrgv2TOZ5APcl8UzrxAKccv
U71zgtx4U7NXnwn7IgU9siWp24poBEA5YF1Rey8ZzM5djiBw3bbOnZjV7KsavGHdw3+/5kj6H0FQ
gQgJdPslSGICa8aifwhojQIom+BJwoQPUuuea3Z+KhvwcL/2+YORo6/uS6QvwfCc4DrQx3kW9olf
SePpsRhb52ukKHCxXdTeIx2jp4Lt9ZJocHMsxw7vrc5Zqtv44uctpCqoq41WkaBSSfLHhnj59a9A
x8aUyS7UrO+qqZxHuKTxtcamF4ci/BhQ3Atftt+Yuqt1WtHmL2HblEGlTswywYErdaK01o2btEuC
t2a+nmzfGb5jTd3yYHga2Rh8hu4ggA0OfGqT/9Rjx7rocfMZsnKjeEafMJ27MMuNmZsgdykjYllr
1SVVdnAh/KwW/Q9TC7znMMX4yhWs762heUV0D/6xbuK31vrJezLfA6cZLzbjyYqAr2llBJp/7aUU
vPoquxl4+jCYwAdo40F+E82TZ9v11663aT3bfOsmJ5EEq8Br/eg6K7vwfSNqIvqF8dWd9m2gyouG
mjczfTKdiuh7T9YqMvKm5yMwexIvQvD4EwH3tSb2GSvHHRp9ShNgatFp+uqqvxOg0d+LIcU5bGXq
cy7j6Y0HDNnvfogIgo1jlSvk2vZlHGJmAjiHGyc1MEyBIOLFKPlJBhNeJkyAO68dyOVB3R4nYjMN
r62IrbdqsgG52pT1sBm1t7rHBxtPIbvV0Y/3Ovzfg2f15dlG3Ic0CJOf0Qb3yS+rp9recenUj2Zs
HNC3TOuGAKTPyNOh4yV4xAxfbm0nIafQ8oJz7w7jh+5ueUc1YMlxoFomnCuyfqhXrF5J2PSJcunF
heRDMAIVX1ztEGGqR5X9KbqE1nOjjM9wZA+Q1ihTABF/eOEalKv2fYjp4Hud1z1SpNfxZ3E++iov
XmobOULFQnxlG3F4x+t4nUCfvrkh12NX46ds0rh+8m2MHVUi6lMzhOnWhoG+YrlFhzApq7eGIu4g
yxJ4WWSfQguCd92Y5YffzSqNZPpW+src0y0KLwUCt11iduIFWsQccGh5zyIxAA34D64Co7SSkzG7
vNrvLm7a1USWxSUM9WkNCOk31bvNTxLdwLY19rfMkQnWJSDVYeiy/mnC+hSH5W7KQfZnpLffI30C
jTx0MDKBN8NRHIb70CevlYr2WRurt8pmB5LOT3WSYdwUfswSQsGp1KJEgiLW6mNeVQhRhWp+rfzT
+IeuOfKcWbCqN8kQ/JBu9xpkKvvIk4mFuLHRJ4hoeLjyW0SM1qFsk/AtqRMmHkb/NkUQwux3tzud
np4WXVlY1PfWsp74msEzucVTa7jT3TDkT7gK6YmNCJ2zYSTWJwgJZ5SJ0a99b1ZVwidEi/RB47Z5
+m/2zmS5cSXbsr9SlnOkoXfHICck2FNUR7UTWEiKgKPv26+vBeatvM9emVVZzWtCgyjFvZRIuB8/
Z++146nxjqmXO6u+1z67oXBeZF6cgwDWelRZ5Ow1BZkPsoxxyo9v02DeW3k23tFmqNcVHZM9nh+P
NuuMZW8RVoDhfoqkcdfOhkuvcvJQe+BtYrGbVzapDw+ggV8YXGsHxyTy5takiInuGgu5mZPOu48W
Y56jZdyPtz9WRsrAfdqmznNVk70l5EktDW+DNtxay62WzK3MOE/CXJC0bXpIkwH9nfqtnCx7Enlj
kKHXiH3Rh8YHBVWsjfdOhLDXobJkIB1eHbctHgtVv2UFerApl7wXnXE39rZxdjySfzz1zh0XIA4Q
067sRpxJ8AcvFdgxP+5j+RhwkvsoqNIw3+TFfQgliTBLjeGy5+HtXxw0iKFnv9MLbc0/yFDs2Axf
bPc0En0IB1yN5PXQL5Yp+WWlxRCzKcQDgajh/UQKMCmBs3GeJxd6e4CNNRNaflFdu0dXhgJgGSZN
7Wg+pukdCoH+GtdOf5286Tkqm9eoZxdKb5D3EX14uyCJab6tGzpqzOaGM+UDGw4LqeIENqYbvFEa
kkt+sb4kpy62FR11iDKnspfqBDYT+aVK95wB27esA0zHyHeftnp8aKzslZJk/louilibbhfO8gwm
7tfbxfItIiitk/CQaLoj8lUnb9VDZyU2vqUIoJ+DLE1M8hTPqfEdECWwEsa0FZ6nbST+1qOzoRs1
/jSjon86tMOVjru3kTH7tyrq4GwkQ3bSNPOPTInsKjlE7aYoNZ5hbNOSyroXK8uLF++ieggVuK8W
tyh9lX0iLZCpyMWVycxdLal4t4dkCukS6LF78SpyvkdnYmc0x/pUV3/MjIlbgOrg2INjKG3v/lY9
8vc2NhZ6fF9VXnLmAJOcC9s+w+hRF6NUlZ8nJcwdU/TXIXMf6kZ5+0YP96SEgBdMwta6lOa49lRO
Okz4buut8dan3oNZeAJrYAUBOeguQRrZlxgF1BqIW4gEUtSPTFgGrJ8ay2niefu5xHKnSoH/iv/R
I725oVhrXWIdYEqltPa1+45jzgcabXdjSOSBpZMP0Haui+IPeVtKuBtStvNsYR+Yiky+UXePG5DJ
oMcq5b0B13lPrKF9SPoouhoOa2NiiH2F7x6SsEuPMNbzSw6hGyZ3O28JvK6vrtIp6aK0/3SFQcRN
QjpNm47Q/5buTTuRHwwQ+d7R3TuXkdt3qXW/M5xHV9vMzZ0ULQDyiPhHgdH7w8lIA7aCD4r9ZD+2
WbudaYB8aKS5cVZEORdG/QWRW7WHxhLuEobaHxKKbsUsKUy3ZAp/yp7sR12zlhSB5VJ1EP0H3JBr
RzmRLwcZ3qHaUHcxjfm725dQv8Ue+QmJe9Xd0Hv2rxTKeEi+lm/H7oxGp3Yo49XJbsWTfev5qLA0
9m0Ieh/I6ZcaOAYjUsW5uXKR8W9nIOlo15MHitj2TsdC8O+HNE54tbcny+PcOOlOE6ViopN2DnPz
ugTna9CxMaL5I6C7MFtT9EUwHHIWxbaVTNeB7elchtoOfSWOdgqEvWu17pPFoP2+ZDin95LNPiht
3YeIVG8Hm/oIaE53TlFd0vrNrY1RVM5rUKW1rw05rkwneLSXTvPtoTVj/KfmFCm/BFauyNyEk/z0
d49umVu0wtCZbaSyPOg4l++bQDxZZTYeb1/dHiQOS8gkko5YQ3gDaER1FboVXqfxT9LZw1M6aITa
88FjBG5eksgSz3XotJSpJE7ZSat9BPgRoQGGyYNnc4QIc4jcUyzGraZp9iXv9L+uhuU5GhOtjwgC
zRFDvTP1ubMrhHy5fZViO9uk4ZIR3GuPZWnNP1MhD2Fpu3+aijlHh1mUXv1DWLnGwaCFxnjbco6W
7JxjODV5vvr35fKkh8N+CR3eW0tHumumaqUDkd3evkwH82NCwv5kuMarxXD/Lc80yzcsmVxcyxYc
zrBh60Z4iouU5PlosupzhGZqNXZZvZu6MryAAd/dloBgWQdQACQ++ZvfKGymbTdnUMwa2EQVZ8Bn
TUcuTLBz9yqZTyMUTLWPwW0/PSwxOqEa19Ik08dpbfjv4NdeqxKtVCLIYuwKrX6tq97104kWKwiW
ivRPxqF9l1v3pZltmsTQn3IrxIlOIPcuI/T8oFQEKsUGt5lUDYduxVodRkJ9/LcrsHTRv5/D+9JS
okEXyTtp3N8eKrd314rymcM9z81ll27ikQWKvBTEl1OQHzrTHF9zdIGrHAv3GVDn8Cpr4y5ZTrRm
+VW79k/uGsmzcktxGJm2bw1nJtnTdqkN8vyl6QNtlZvdakLK+jCgcHmMDVdcHAJCbl+VCSdGYY9r
Uh4rxMZVc2AIeAw06jenrZETS07aMLZHHxNvtFaF1+9zcxqeNKHkY6UAovLFILLhifAApGKVM3IC
4LmSweRpxp666hgINtuRdEU+KMCObw+5sOKjqqOh2Hueiw1ZDtu2mesdhxnnve7dO6NotSevaJr7
SXzxC4BUTc1FkmAgE6WAJrMpzVHzC+qPjU2rdX1b7Jxx0o63q9syeLu6PUxEC4o42NS4bfZDqVfv
kGppcHBIZ9EDq/Wf523Grsq2ps9hed5m4ktxYiy4kJStOdFxpWk63QZWu4bJp1cy5u9JBky6+I3J
/5/Abtrfuv077kpwh1WIfIm0DRQR+kdcmKHvTGhz23oUd/3ycLsKsvyvK/qMWz5OWKCjRMAjacRx
dI2/rv5+rrK0GEDXMyiL5M7i7E4qAVd9LRPagxHpxiVm2/988/b83z8WLd9Q+VRvAoWP4O9v5Ph3
N6biDNo2zXgmA40+WDlpV4IS0gfTnsGx1eFL2IviCg8NYTnwCnoIBCnjXl7FsRmeNKjUpZU0B4P8
453lhtkzpSjehdp2foLhN23r4MvNE4JGkD7xnpKobE3ZvVcTyK1yRuS0Gb+Yzbbrkf7ARRrGby/X
7R16CCwcrTK+auGtxiBOPy2Ok5s2lzPxvAJCEX7YFUFA5fn2MHr6X1dVy2n739/gt9vkdUhTSboX
jrvl0UrL5j6CznfvOV14ATELeYyv2oIgxhvcYG7TajdBt5q7FHrlpAUQ4xL1Kb35yJT+ELS29Ra3
WX2cmOWvw44vLS/viSuq30YPy7IYu6+EPxQTEwxcWT/0vmzJkojx8qz61Mp2ohtDGMXFu44W7wr+
pX4aAlChniev4DpWzO/KdUd79OQ5aOBuD2GMJYd/LjE19NPbqMzsrA9adp7iFhIw88HbU7cHh40P
Kww/ESKV35SGxWS9M6xj958HL27AksQIk49iKE3CfJA3qHaySJ4xPLDZtZWfAgwpf12SgZBjSE/z
0+2K8pyMQZDoU0dL+jZdBCf0qcHzeCjJTX223eGYpWN+LnUjIo0FdRrTJibq2jHAc7/u02F6H0f8
K4PoGMMUobcfKvpEEdKJi1Y0y4Kj/teVnd6nRZ8/GHn4aRVBflcvo/eiqD3fI7l72xMa81wmh8pB
LWErcWpgfMJJ7P2J/xK5DJh1OW3/5LnivjZTBvh6HzzkpEysei2Lf+bqRWjZ/KXpI/BHmrMnuLBr
Z+nS//0wFtO3ix91d3sqQvqdo6150Qi4XcmG1mI4CF5Z6PzhE7rCEopUq9bfnZoPrlU5mEPBs2ws
XZDk6IGEDi35B7kP7sXQ1dazF1ovGssmSW6BxtsP3RLRkEOb2TyFRp3+JpDhpMUy+ftCK6aje4pt
hxlrt/SUPI1JDLFCqzzWfVP2kgwsHowk++uKJj0wAjoeBwteLZgPi3RBIiygS50dy56hxC2Xtwfx
nysd68Wx4eduT4nbzzE2xbI415dskNWzCJ5G0fTX28PsqOcu85oLc8P+ymphkKQDH3siImtlR31y
jKY8fGibEhec6PXvVm6IwLW/O9JfRfUrchP5CnKoPJba0jFXk3xtiFTbporB87h8mc3xjB3OaY55
GdgcqPhDeQOfGnq7dG3ROdz9nz1R3v9mSsMjZ1lovG1cW3iD/5urOkFUlQ2iJ6Ygju9rhqsviWQS
xnDmUXdm79y2JnhGkDkr25imLcKF6aipsYIQhwwRQ6Rituk80n1s7hjlhs+8t/VhgtyzglluPIrs
8+YJMBx4qwPGjk2keXua6vozhhpxF6rqaZbexO5ndG+1G6FsMYzsNSMvaK2j8TmyamVbB9D+FqT7
19iBolOEyqFMdmd/7ggNb8YJ01heH0Pd+yAY4Zj3vAX2hJIj7CTeYgvUYGB2+E0A+W2jEBZ924F+
9KxjoJfufc1WNDs0wg0qafD3ZGJY16Iip7IjhjluohhJiGZsssoBqlw0z8fbrLgR2iPe1dMMS04O
EJwJx7D32jAua07+bGe0PutUHx5ieLzQJ7uL2ZqUXjLFCTChb25TM95Vud3sZKJOrUXrVVrIoZxa
HNw535l6kfuxqLa3N/3/8xH+L3wE0xb/5e7wf7W//sdvKGBgkn9lv//1j5f563cSNe2v/L/yEW7/
6N98BGH908D3KfTF4S+luTg4h99N+69/OM4/qfJci0muwbc9af8HkWA7/3R1xwCqIITODy3OyKbo
WvWvf1jin4a0ERl6EnwCNlX3/wWQgG97MfIX6RQW+eHnX/8QlusKS7gOZcmCcXDlf/OhuylcNVL8
sp0iS89INahjUj4UBAJsLEJx6StODs17UawrWbEO4xSn88WpW2n6dLD7fF/QD12HPTb+tCR4R1aN
YA7jxSh+OPKkkaQWNJEXUC6SCCgfR5TGyBqjt7RW+UZLRsb5bkahSgJ1aFRvyrHH3RwyF50DOp84
+JdAUXzabV7MTCl/VT0o5IkU9HXOASIYTNxbGRBxGasHrHFI6bRJcnixHq2QeM8Os6Dh5iTScXoF
m+oma3Qm0y4Lk+A+Q4AhE+dMUQq5Kd+37Yep1xhgSRQE/tmIXb7AhVqPaXluzS5q/uC3l2GoIXtp
OrVFWK2K9juqx/QprJJkN1hI/g1HIb93hk/ZGuEuUm13wpodDoN7sscGrfvQk9ejQ4PUiEQvlHzL
vbinyljrs64fad+OR/CYDFAWTdSlKpjjaggKjqEEc9WHX7nFDJf4MBpobtSu9KBjghVZNPqShEQL
aVafRm2hLgzYE4V1xhwTvIreWcUMrl0nV79nQ9w7ox1/G+30LvjwrhjCppeSFuvI4WjsobpHmU7M
w9iWdNlkvIM8qHY4tNex9Ip32dvDEdtx6HfYjd5N4iJRBwcgLQuLsX2WLjOkR9eptWeOCya6ADs9
WVRuNU7pDjVikJnxnezNZkNHacbhbJZnHf0HifVLQC8I+JhCO2lrdRo+CVfuNmmdtX7bz+6mAffH
hjmH27LkBUWTegiYUF3ZLYjKbLXBN3UAYG5VcgQkqzrX5GcBqXWfYaCht2DCOX0qK8mfp+QVeVLb
J9hXkP9N5VMJlXZLNAl8HqbbPoKWZ2mlf6xy/DLhI8UhPcAihtxfYmHkQLVneBDv6Ko91LnyGynJ
7rZj5H9h/Nwh61rHXb8ZB6ZWziy79ZAUD7NJOKXTExRsZ4Px1N46Ao6xZfdC+A7Wct2AYOSUgf5i
rrpT5GEu6aBfckwKV1qJSiIFbYCo5lhD2t4ia5Bkrbo/EE6nTeNK+zGgeSEgJ66CrNGZ8kFFm+bA
3fCX3QdD/VHrmnGc8mA1s9MxIneOplmbW3b2VSisekW8ER+VYQrXplTo4bsDQDvnwsClX0+KVKui
Lp1Xh4KlC8PPOc+L72ma7qLkOx8W7eyovvrR63doVV9QmW/j3oTHGAcHo2OYniT6z4TmrzZYQfIk
ytAUVDtryo0309U2qNKRmAZFRKswTbYu7oK9RiewIj2Bftt8GqoIMkoIGcvJ9Neina6mRo5BPDlX
iHVL7Ew2I7xHHBk66f1c9OBBEWZiV/KDDqDyYEUQ1+EoWCqwd0K426m0CB0k0sIQAZlmyUvmeIfI
CuPT1OfMAoT9YO+wZcmNYeTwWZPsxXYr79BEAD63QLWjsxm+5YMLnxoB+lEPnENdJLA/ZfcJ2Lba
yiF5qgSIO5Pumy75YLjyPFah8z4HzexHL0WKaEVv3GsQwIPtBgd6GGGTjQOgInTVL9pVtF9bAqVJ
b0M51BvVPqimX8g/5r20IwwX8z0rSENSs5Qr3Qk/rFwVd4ggqcYnlnhSEO0yxERj6dMuSLnb9Vxf
GOf1tJVy9MeqIyzPNVeeJJTUKGfIhiGO4rlAPM5U/mAshMyMIGn6HDEccezTeMbUe5JgfO6cAKPT
jz2SKpEDSw2MqFnppnbneiYpumuUdJ+TkT3Gofhdu0TcmkX7pjnetOs8VmVknG4XuCcFUtYfo5SE
Falj1aanqZQgmD4P0ArPEYlemv1sNYi1BjPY9LMGb9149VKvWNsep5Yh1Y62wuplFjnM+eRxDt0e
5W4dvGSfLePtldVYcj8rVFFerY07LdI+wwiKF0cW4u6JWk9KTCxzZKLpTEKxH7NVXUXGJhgdzjOs
BLvGqwgELdPugFM583WQBavClHSCAfw+I6S3ibT9QsSuL9I+ivQUSZvv9Ogehym9ojyGzqs1eIG1
u1Lm9mawxkOlYpZqLbgPmaRgjxbBphEVIYcVKQxe2vzoSSoJQRiYzUXzZ9OWD62Cr54B0BvR54eV
UZ6GNMsugZkeWgYTwWJ1CS0WK0+lxDGU+beZJP07+xmmwR4icy7K+XmgbAcft5s8dMLdSKeB7o8H
KRHjjcq0Z1XvR6nXa8QmYPWLhZoWKj8utWE9pSiIkSK8Vw75uWgSaXpoD3PXnuCcXWNTMoyas36x
AXLHAaybHJ1xh2tv6PNwC3R0a+lUk9tlN95IKAf6PNsej55pv2omOcu1hom1L80lz8IjaKHEahtZ
uI9zEkB4DWQeORFe4ig9NmXCnpptjEDq69wgv7Fjmrqy1ZAeR4OwiGA28x3KqofOnY5JksJtaNJr
As2ff5Pp/kzjca6t+Fm90IndpWxyT5wRQVfzd6/p1PtzH1wHpjPbUVawQRa6yRj/mZKacIxWNx4D
oIii4t7Xik8i3WkkBuYP8Z3GapwEMohBXr1J6qj3sm/2DgZBUVr5KUYBpqv5sYsxf7jevOlhQBYd
/9csNt1dryF/6pQGqJ7FPFjiPirdPeeuA6WomXNCxcYdtkhj+dWr9RSkfzwlFnAzvmYHkXOW8IEa
MtXDGI3CM6Ld81QGHFtj4yhqXkac1RolHgLs1EqOZValDJDzY8R6Xjh6sQcHi+SlTp6aDnjmVKJn
100AJMigz+5n7bbGXacRHwuXBS62RRooDIqxSTW/o/tudm8lb/S2L4DBii7Hdw+fkXAvuktxwZwW
mV49PaAX81PCAA5MUiegBFm3NeEkoObI6RnrCnqMbKy1l+CazbTyPVNSEEyEk8HQ7IY4mkj4JTKS
FjUfEFTzV2NBJRoD+5Cju16bUWdvxAg68g84VbmRkdkTET0ferMUu6Drrsqpv9K4vkRdL4Ay5z9W
FrzVQxnsc5hKFTqcuSz+YOI00at0J7iKDF270Nv0IUJ0z7J3tK6Ok0XqsWg1Qjgt1q1qSWU3MiOD
9WRHfuWG0LaT6ltWOZaMIFv4VDOahu5MM/oOaSAUg62BoRokNtZrEau959poWsyKRIhFaBF22UHh
ati0GjOblFrIa0pgm3C1DCz710g8NLmZEWbMAhbgB9uPRQxSUNnY95f/PtiKyfeIBdXIHIJgE0QP
lsbfPrUOpt6a71LNi/FJfFDZCE7rybIBIVauOdFvZt0sfUY8I7LaDBe5nHagd8sV7aRsnS2u8ia1
rtkvbGEs3y3LhgystcodfUu7HXcQYzZTIrwsWWImS84+0yuExCJz8AB05haEL0uVFTB3j+HP2KIP
Ce6sQJUAEJ84GfhC4qvTErQi9mSceuY2Gt5LtrUqIOt5vozG11zKes0GwcowLJxFYDJ2BCnYa8Al
qxhVaFBp74pefThor92YEfgOfRSUw6nWiWPpMTGaDPOT+6qqvRWpt/uqsir6gfY3A7p2HUTgYusG
jmTrqHFfFYOx6xLnvW8MhS7ZNRBhksQz4ZjfFg5dQJ1qSA/RnSPxwsaSpXtq82ld6YW7HmK3vIsV
0P5Z9hcSHn1wzE9C60FE18iWrL590iBdZCs3dcv93EBFZljHQJo0oxHUgG+wvNOij7daDNqD0iu7
1HY3n6LR3hZxbDwaCo7sQNOkkeo4WHK62MqQZ6dEV0fY4aPr9YwdsFj0db+PBtXceS57T04y0Qbp
ULDGByb8CSTIusnTbM9W3V4rQ5xkizTd1FpyxExcsA54UKw56Je7/McEAHu5PbSkqxj5eGLwLRAL
fkcMAu5iXYWo9Ycr2o1HqKvVvUjQi9yuasJu4IQQVjVZwGmyGmlG8VOAaLvgt5522AFei1zj4JAv
jaMeYTWVyGqePGfbBRU5YI4DMKU1NYJkyGcfTfN3J9L4DAxthS7POnH7W6c5Q08VmyPT8yZ7qZRT
bQu7rBgmsziwAn14fZrdV3V+D4ib7m0oLtpUmru20GhwRUvY5VowAlgt3M2DdB8bazaOjU3oHEgK
RC3e/Ri5+7gaQPJY1cmwtIMcldwRbtIdBQevTHgQOWVbroM0eMTqNW/1kY4yt/KbIc2lRRs8FqX3
k6Ie2TThnHJYBsYHqnZDFLZaa264zQki3KmqNPlcFo8M2Rwmf9UHLWa/7craB4WDg0Vx4pjJG/OZ
mb3L1jXu9WmFqtjy407UG4EFO+vIYXHRdLFZ9+9JFnTnwF3iXPvkUoI/onSPbT+X9U7YQYv1/9fk
Bprv5NlP3KFayEOnpsZmjN1r0cXwkoYbK93UVdv7apj3Ks+MbdJgDS8Dw8+0BGXtKDoYfPsWagOa
8+CArKg/BBRW1BAj0XE6bk3kYuE09qtm5AjsldeQGdiFyTv6LuBgRhdu7Xo24M0FyRktyh+kv+HO
1c1jykyY1BCoxF0+7fPZYGSjg20N2+ZEzUcLLlqgejk3vD1hRKtDys9AzNquWuMs/k7dsN8xp0ZZ
wE3NDDxw9nUeHHs7h1qvD77so2fmsYgkjWrbLnFUIouie7KYqjWt0ve4DInMmhZHgTOi69M5wozq
FLvudiYreEMsyCN7yzXWu+EShM5wiQwOAMZk5VvPeCMcr1o+/sl2qkidwuTcDSsEIOalobbchn3m
V/hp2DiBYml24rB+vdtR9QKhSr11dUYEOFGXsrOectuIfTl3T3XkYfG10Xgx7KpWAeMWCVp4ReRD
jhuYkTpA519hOvuuQf1fGiWCecPFw9Z4mygedq07jxfDqYBha1R8HpoxQuCM6W5WhF9neivpmZQt
WEDzIbZ0eyXz11a3C1K4XW0rtZoPg15+tlP9JlGkOBwW3EZ9ZO570djGpsi7a1YCmAPjgaVsslYB
WYcbr38UjE2v2F9Wjutd6rDJ79Gfd93Ay6rgWpVZ9KJR3e/bLkVlFlNlj9lrF7LWxoNGh4dlYNI+
mvS5EBZS+7CpIbKMbKCtCI9thhDJ1qZ2m3jtkw5w5THHb0wgYFuNewncYa/pD61Fm4t0L6jnJVEt
yDAJqNJbkhzcH2f0Gp9sNfB9JFH4piC+Tdpz+fI+9GVydMk1lUX6EEb6OXO76OThHV2hs3uIYQ50
nkGhYFTfUHOJGpHqV03nZBMKRCfQJlZDC0FaZkjgS33yo0uoOuybs9b7sTSfJ4th4SAPdjcBshxo
JIe1wMeo1hYEnx1Nmi0hESDVsEtBFMiw1pkfA4I6Wmhg7CaTwg7TW7Sd3X7wx/CrjlLkCbUR+UZL
XaVK7wxx+GxCwA6tMt7lCeUIe4gfADhFzcHIRFglZlKPGYhkT1+3Pdb+sSSFvVAHD2nzXaqmYYWG
hcROwFXxNB1ohSDtTakwMs+on6VTI21r3LXljNUjVaHYTvPgUdVrXyDMMRJV06OMjYtorP4BfN3a
kRzyrAgIJN2B+1n1z1F+p4k2QsJEckanBe3OHu1DJ1DR1xbeuDE/jcRM1oIgDY41/IHP7mw9k4OL
wt2xwXL1+rwsizvhAtDs80syymRrTjN7LU0DWJTNqYtszLRpyDJ6EaH3DppNO4U6OL0lKuvv0KyA
gRsB07kvEF1s5zr/SrXf9fK2zDl+8DYPvhIU9WuTBBf8C9OrQG+HzQLBV1uk25luA2ue++26VEFJ
a8XYEgKEclZJNvfCrGRKH4bNqykYbfZB7TdGR8BLws3j1uAzNDbyvpmuPQp2RbxAKHoT6vZ8b6g5
xCUfugzc0l2C82EYBtTjOOrvBAKqvntPMcwRJUQ4GOv1IYOSvZ6WT/vsYHqJxtNIWDXNTmfb67AJ
hMoOwOGQTMzUqGSeuat6fMF61K7oSUyr0iSfYXD0mgOZAlFh5yUng+EtmS17KwCXua0Db7ECFm9R
57N26qRDT/eajtJwspJypy9Y+YkAwqTvX+CGQYUYUBv3DvhwTnqERpKYbUZvuRM3K48Ro0Bi5Ol0
rFrK1U1Bvp4N5aAPx3Gz18XV89RX04M5TV2nOmHHu7fr5zmxg3USsYv1TXG1sQhmqmyRopAiEg8/
mTuTAZvovmfr4wpjloZhJ5vOpnVfjObgGzVRZJJcsEcDVd15dst3BrZHKox+O3kaJOtx/mNaWkTV
oOTeo0+aaB9mY4c7yyMs1wGcESKnWKdEH/qFQveNcO5eVwOZNrtiTkj0pp479knB2N/Ov5QmnguT
Y0QXzfl2TmOy1Cw4LU3MgNzhyMqvvgOPsbXb7DS2E+kJBv1IpbIt3KlhVcBCwb0UrT3Wznyyva1y
ZrVJg06uKmcgKF0b9ra0j6pgZibiplwJtx+xSETJrpxAZMYRrcIwxCHgxTPNzz78A9nZWMdumGwH
DzAJCxCFZ0UaVFi183FowmaHT/lMc4V+SNz97lun8d2pXgxNHhmHDe3nRMkPQlzmU6Ln+7iDUR+5
0benBy71hflaJjI6zwQQ8LPlXfQrd0jvEr31prwgOQXmBIQp/AbDQ9uwXsB6CIqZpfUHBbFs28VI
yMOSMJxIC2GnNbFBfKpWbLWGxhEDYHwLKCQjGFhbEgl/lDn/rpyW5VMrD0PBIS+vFC9Wkkdvcfxo
mv6+VsGf0iyGVQTBHXeu4GhlDICYiOXVWpKjJyXW+hSio6APuezBfjwcnP7O4fAVrmZtREdY3+P5
ggdU00ZWtvMHI+B3Sa3JWbK7o2YYdvi0eNWF4oaJ+1f8PSWszzthHDrKFZ+QUc43Rjw/olPJEXnP
m9SJHFD83W6YBK+54QbLXXstlUZbp0/uCtPSL5me+CIQX573MiTuqq0ImUccRpzibPuFUO+hmzYH
q6jfonZcK2vRf4Yn3aV7HKaDcXDqTRjFX6z7v4CycKeRs7bEjkCwsbxdP+CzxT4QxBafQ494XCm6
s3IedRm957R+bTuiiLTqj5PrjcNGH3vf5QN5TswGY3NwEDoFPiwjXMQFmclTooCF0HlCGTmtKrTw
UGKMcJ07orla2IS2sbBfgmqJcEudszTJOHLwLgImwW9XE608y+E6D+rFLoGO0L+vHbfahqO7l0Q9
1MacceIlW17En9NY/ppLjnLxkI0+8hBqgoZPpRgf1VSMh7YacN0F0a6xa9oBYYurX38Zy6TfY0I7
mRVSOuE+OXpuXkIO9JE+oWQ1M5Oe7fDZQe8ytREKRDqZa8NtgFgARNgSNFqvPK/D8zX/jstFzD78
NKTFb5Fg9n0EZ4c10tBUvOnzttiTCNnRK+s3FXLdHfQei9MLHuo6W/IKNIF7UBIl67VfEUtFTQCU
MW4di7tDK9lERyLmTAVXZ5nwrc0cEVfbJD54B/p5LZWlaZZ/IkyGO+Hl17mMBMmZk9oZQU0l2WRA
o2tijpPqTx6xi8DTEggokslXXg3ljRMO1pP21A31p+jrY9WbDKPo8a4Ts559za35bCRHELYvjpOR
K21U52loj1GqvwV68dzwvsEl2aad/rzEtqkkoGNPGASDKVrMsfCFazwDQpAU9zXb6sg2brMtNCir
6a1YA/Py7ABPl1zKUjR7XIprj7rwYJROtSFMJse0UtUEkkYd0SLMPfdwliPgfxK8QfhRYKom3Yq2
Q60HH3kGrDTS3rnFfMt7LArD3sXtHlfFuEWJ3ftdoOMMSuMP1CdBPlpkiXCG6hMQvS2CTUKIucW8
Ty8lF0vgxskgsK2bMn5jIqOvUvRpJZMhDvQpKNPWMdY2bzaH8J8MKjWUVNfXooA7r48PiT1F+C+0
Z6GGN/gNe6x/n3MnDpHZnTgMJ+exro6xl/7qZuRiMGmKtUuT538ydWbLjQJbFv0iIphJXjVPtjxX
2S9EuVyGBJIxGb++F3J33xtRoZDKtiwjRJ48Z++1EZo5GzBBGCqmTeC2zwlDCNuYhxXtuLgnGpph
2IT50CEflT8YwSf5k4MRI+xKXCgrRjtibuYtRPsfYjKhi5hX3cI4yh8ISmaCNDg7RMHTUYbx29Si
h3cascpNj6DksDhU/gCjyaDEkG11DwqPfV3PBsU1SYUMmgK6p2J/03SvlkClOkaefZ71OF2SmpFd
+y83KlpeyZNpsq44ZuGsHdsp92Pb76pJ2hcZk/BjllcrX/jkjUXR2aboY2V2MqyYOMau4xqD2aVe
Jr4u0sV1Eo5ok5Afs3b7BM1mVMN9cbT9/HdX9+kKMpncxm5O6Gid4T2W2Oln/xVjxXIl6myaiOmn
mxG1JD6CUHwXuYcpUWMtKViWy8K+9vi16LeQ9840vS/8F9+Zrj6iQHQn7gYOa781I/D/wiXhNiVD
fD0phW83cf4NcrFts6juDd//O0r+YFJC7zV9jaRJGnam+G7tmFXQYyxMSzH1pLGbeR07S/GGybT5
mEl+fMlpF1VK0aVCwL/FQs750xjVZTTtB9Oo8AP/7m1CGLMlag7pKgt+nahDyEiQsdSrBl289QRn
jTkzyXD1bxJQeH/sJclPeTM3THCLQL1w4XjkqgsEAyec15PKHcX2H9q+0KTM6cPM+3KnI+ONuRUq
f8xmKHIYWgcHH27LCleItVIJ6UDwYc6RiKar51fvQVX/EqO3d9Opg4kZ4RpvQUX5sqFHnMQaK6J9
Kror3P2DvWSa1eHc0PGs6FWQ0UIjNN3GZC4EdfkV6iHCZIZUCQ/j0WgqUjUjb805jxYdypndIS8O
f/WFS0w1BU1OX5mhQPckAprvErrd1F6B5ZCRjUm7yDEqd1gWvZGryVDdhyTPEURs7mOrTe8Tu+Kw
yK7d9UO6ajtRnsviHQT9fKep1SqvtO6O0BH6rQXrBKtdhp7SLjGQU+QoJT4Lj9FVgDx559tQYsia
CYIO2K4bfY6Wm20bh6xC/uXmIpwmthLV3NrRybMuunhl1iaeHHqHLibq0VFnWnT2A3OF0GiwYM/N
Hc7FceuAQxRDAc7B/Y03966q7ddFFa0bgiAARe0Agiz0LtIZ2xNm0Ke8b179ZczftqyCGV3kjOaX
GxMbRuok79DcbKrRwLCG8Lmuj2xg80MXNg/GyDgiiBLUUi5xA1Ts5rZTeNcJFab4g2IlOULEJq+H
KOP0TmtQTTbNJ52FVyeof3WUl6Ly7qYEK6NZ1wH0IndtpTq7YDZib801M5is4om5xiFPGN3aJe3a
0AwPuDz04yKI38fTXBHo3VLNUCwgHMuwjMZret76GAUkLPPkh7yXL+k8/HXocC+BvwzY7+qieZ5G
h51Hgr8VgU2xyZzpYL6ZBEGtMPejIskAFNVM7HvbBaKH4DpUSPAXDgmZy9S6DZ8E28fb6hACbQuM
4CNJBevkSuxFuo0I6AUQpVbapF3fmf47zrDqFKfNnY/BnpGaLbdDTEZRptMnI4ZUGo8xqeHaQUXg
1HzkQ+YPOprlwSfHdN1hczkEXY3StavPaQ0uSmfuHhXjylDLbFgseaJSTUB/rW9OSDoC/deIsoLa
nAGQimfzwZiMJyDVYPnc+DKzndwMUp4XcQuihRdtkeJpkU1ANuJOQqC4r9G0FiGzUi5LaW8FO/bf
GTrF0dvV9MAJW9eU2pZNp6BZclsJWiodlCUYAdyMLHR5hS6+yyYobN3M5NExyUCK6nHfCUpp0wvO
JKeW9JZrZhfRPdIBNlp1+640DlBRyo1qcUM24fCAe+cujJhFqJl32Y1YjD27RuXgTHcBC0bK0nzq
F8d93hqAyJ1ynU7aQ8iXPbS1irjokZ9hVIxaBlpi56iFD+NGSGoSk1SZtK2v/IEPCQXuOfBekuqf
3TefOpkzPu01+2aCy1qr2XQxcD7Zk+HcBpwEOe7waFqCVWaD9mA7Q/KNr0leHAbT0xQNLS1Qv3+b
sLZk5MNssFkbhz4ofuOuptmEIMRPCI2iHghL074YmdEhe2rZMypzD39u3w7V65hiE6SdGq4yL/qY
bb7bMOsIXtWT74zRuXbGaZX9oxAsGJVT7doAVEhn3xldhNpEnKxMvCPcKZGi9ne1W2ckmjNEq1VP
Cn3AtcDG/OiTsbrlUzCRV+ZGeb0Kigmjcn5XYE1ceSROYZXoHxy47cc69EHvZWcagQTSV3PE0SbY
WjAG9Q3/6jXmQxjgJnBbKA42V/cYAdupgh7HgrBOyL/8ZY0Kxr23RwjFtqffMP8hBzIMKHC9Y0LO
6iaXIfTosngcvfJB5ra1Qsq5TlFzcdC9klpr9icOEKb22ZRnp2jPSYxKPOlt2hvTmfg9Z8PpAslq
+m3A/hI4iMPU+CMkUh1p1+aqFchXJr/7rttarMdufikI5FvhNYTdwflFgzhEG1fFayPALxd7YNuq
T6XZbM4+3R1vYAplmvWdETm/eloEl7z1mBMkrOBI4DVNm8GxkJbFUFRcvUzks544HjSz1vxO6N7B
kz7iK5VSHjSko/pL4328s+hfu+t4EWtVQUlYGUkeG1S6LHFEzOOnW2eFIX9PWfBgyfiPEfWn2EPW
C4LLZPmiM9oyM2AyQ/UyRSipB/Fa1LSL/BDlV6/R0rWQAMkJ3+iKNrMfZeEmggaEFZGSH/XIGouC
6frbDJbBJqBXZCMQO8Q+RxJ/tUbZdGyBxO5n7axi6NYUpwZkzcL+0KF1aAZoJsXVNSJIuWaXHaZ+
fEvGSZ3TzvyFIf6d4NR5a78nSrZbp7D+cXq92C7MPaKmEWwwvxPULYXZvvcF1GztjA/IqtahVzJV
xKS1CeLx2xqyPwAEXr2Rt2G2GOqlbIwXIhAGbKNYgUuBtVtKHBD2A2kL1rYdPAV3Y6G8uep+Euqr
6b9joSamouBuspxk5hoLP87IMQnzg9e9QRXrSeqYbbY6vHkJo1ygafZz3EfyremApQxSybtqnlno
2lDTtlzxZClwImOJlOOny7qLaArBXrOaZO9ltDDNorcprrIHLTvAYZpJl+1+CN/mtG4vuBJoYgww
CkIsYYyPoee3jVC7FskcMdAt/kKbHXEe7n2VgoLrkhXmJE3YoLV34mqrG08du362Nn3UPhdF1u2J
sGsb/9lxbb4DUl5h3ntiZkIAlMWg2XRmYThYdSx2xYBBbhitgVrsd8h2adELJtL3kY/i5orDiqGT
6MIHLT7SiPaVqqJsg4kb+2jsmvdQaMMN4B6uq3APz81I4ytv9NZG8fEQOO1RY58qVHAX6XS89+xD
XBXfZm7YuzyeXtk9dVsE/1xuDFykgXcSgIExngAJcFCLVGgFrsiDzh042d3Y5IySyENe7phWXx9r
OyRDYfaHFU1L5shsB86CSYJivrSqYdat+NA6J8beD4NDYxbFsEsepoa8CXIoQ+9Yo+Mq7dBif0hC
epzDelySJ5N14k04v9+ZvqUHSPKxKIwVBi969ib8A+BXGz3kb6oxG3Zl7EkYSo3bCeLH2o2+ySKZ
12OdnqtYZ1uJoWBvp363Uv5g0qC2vhx7BHKas88ayL+2q/IUoeKhO2edo3n6xvWMS2PGXp1uTHNW
58GERG6HdKjIWmBHnt45HdlZCKv0WhTR3xlZfOJsAHk7SIDu7N481quqGfHu9FGyHgQuHXa11krG
g42XGXOaxVwg6a1+5Zg9W2OyjWcLHV413FPIomyQhT7kQ+Pv2fF8ueH02k0zl3XkUUKl71EiQRuJ
VyX65copm8/OxEHPCs/KLq9xkBBE0uAl6MuVM1oh4Kqpes6nnaETcsVVAnSmpdGhoUDlFj0YrFkf
Ac5R+q0Oo8Gy61ejr5KVrWvUNb6bI+wZ/8pKHzTX0ZXR6H4P/Pau0cGXbyJYKkORHrxneDTdCybn
VeyEByLYE0yS9X3fwyF1g4Lei5QhH6LsmsKtowGR/7U7Ji0eK1FnwJ7IhiDcD4FTb8xuqTQLtGtT
RoB5nLEDUC3onTZHZKNLFhzMdTDQp3GV9/GX6OJXip0FSYJYNWJZcXAin1BqwrcUq7GqI/gXkPLy
5GCU8K8rxJ4dKVkyb6Zz5IR/m1pk29b9oY7HKT0TXYYEX/dTt/HS+DoLqKajip6n2iWli0m+m95V
MfOHKQdKY5qLqFkBIsaus+JFmDJkiNtrc2UHDvUpAiuw4aO19ouxO8jgsZoqjFuiesMQlh2Bj3cM
MzGLoYcLyDduUtCGZvyOz7uk1Ri0yHrT9hTi/WoztQychi9gock6Spv8owfWlMAbAwNgNEtyJsTi
GEVo73k196L4czSdM8+wFV7mESBW7sOUxNXAyYxNW7zVnTJ3Thr8asNp8SVhEc+ACGAtc7xk3fes
EaYiNiZBDCAMfidjZmnk+P/kjHqEMtGq0O1RW2+zoXwXIVr3dhZEs4VvXlzFVDsTH9OU0L4RfEWK
D+Dki7TbwkB0GPZ2JdcNcx9OSQf+tJTrCIHbPmN6yN6BtlCuKUa87ssYM8LW+LgeAVGFW+zgxipM
nwu/hMginXeEhkQR+9nJDUayQ68VmUAfXh/97i3U0WNCrEvdAwbwZnY87iUOCzAyLit6szCiTDk/
pHPnPbUxV33a4mgLUZzTfbcPAbSrsa2Q6sU9yrlwOrl5BJ7GaH9Zxb9q9obtYNKQrvzqrEB0bec6
Zs8cfQeD92C/5A7d+qD5l0a+s6o6KuyybsgN9qa9QZKi1hb5rXwGth3qrTSysrOOx8fIC8z9NE/p
ClwjAnDL+lsb5ApVg4yYUhYvhAZWe0VkzkZLYInaYAJKJnjXem89izFPWX7Qcy2eE3w6OcFtr/bZ
lJwJ5Zyw+Q0fqyE95TWD2nlG8xHo+Z0gZaTRZDKtvD6BQDm1h74yPlHW/Cnm+VHOcXHux3+p7EjW
ZaOdxstkfVbJISyVh/Lst+Hnr5NLe08iAs1i576PcSOXkolvZ5unMK7Eq4gYb4i+2TOGg7E4eTvo
hE99y3kToHPbNnO3rqvpOS6mLVbuem9NMNtiGglrYI0B3cM/IrfuABzW26Ecxa7R9Xc2uTuBOusl
m8eEXBWuLd3wYEcMGOxRLmpbfZf11vPgIQkZu5AdI/QgQF+Qc0bndzbCYQfY8+KT2o0PtHwl2bE/
2U13qHrQCnAFiflKgTSJAmSfmKCothlEuzyYXnMfyJ7651WgfmZDf7oG+uNhGv8wdWy3S4rRPjSt
D12hv6n1gq8Jr9R/+SWnR8OIFf10ZvL0rniIYH0/iuUmIt1eljPTihmltZARTiZqqonuku0l5m6Y
vZc4hSamgYtTfTYb5vkW/TAaqJhEAFcYBxBtMOgMY00UTk4ato72kWc4q+zSU87soyFQaz0H9zBr
oQmlefNGtLi7920oKOgykKbBulgTdUsIZV3W+9ko/2VC3aEwQESrmLUpRkS1UTw4GLI2xLhv6Lt9
Mtxst32Lmj9kyAqYyQaD7kbUYS4o/TYQayMlQkt4/VvINXqD12e6mAVpWJPS/I22+mMnHSpw6owV
XbYltEkfioDVxhwZ8ZrGkgMO5HU1mqixKNqKQxvVnymDynPOBnX020cjbrCIeXI8AN0l3Imgx7FD
eCEqDDPKwnnoWxcX+jiODHSmGELuPMRrGZ8sq1DEjfVKnptkKGEQVA+45z2sLBh7+wKRFkMAlObJ
FufLG7Iyk80i+N2luJiFdN8da3rxe84o3ebqmBlIdGPqmUaqs4Z/t9IAXhGMqSfVleQlVFGOt4e8
0plHJK/eNwhfNtaygmHuTwCN0oHsmo2iIXKuMmvdmsiR7Dz4GjTRgFH5Cu4VJEe3ruLko3NaTHWa
a/McfhLQKZHHmEhLIFCfYsv7blvrzQz/gQjZ2IALtwo1x8o1mDpNpvrTTcZdEhkmlmv/wdalPLiV
h3WPGXy29DGnBAjqHBh8fpL82klACy4ZDLYYoj01A2svedJei9Yz9YNop7AY7lWPatmvnks1bALH
rk4GEp5NbKR3ZsUf6cF2Wudz5RL8Ll+kaIrd2LPiNgzMBqiRhJ88W+STn/jucjskKRjiaNUQG74K
O5kR6hh8K5V9WKa0KLm0v0aCxrwA/hGXW2mtINYyUaMbNM+BcxI+xLbekohnf6ObRIlkUeIH5abu
5Ss4oS+ZsldxnfI71WF78nyYAGrCHFG9D5UAd9gQSa7Adx17yY5Ju/MaNrnh2slr5iqYnQlibBXp
51xBhJ1AABmMVYUATJXHNkNNckL5eXQsWELx4GZb2n31o1/OHgXaRtuh/wul5Csxbmv6rgitaooy
nGDWit0mUxobxTxzNKQm+mOxO+R5BfKbUG53bJ7Q/v116ik5MKBKrkhQaXZKHFFiOHV1cFDB9N4F
FlkehftcFWHx0GgPEDQ4Lc08WcT+5iEOZuuco3dBnTYeiw56fGhm9EpDD+45vBUDisu6xQmyHk2a
1p3+NTeSC1Ug9uQvYnnI9HtkhDZzM1rkuYHmPOvapxxRLnqIMFgh0jrNIyzLNh7eVGLb58YX9XbS
zm+b+ECSI7HCuoS/+DMJHOzhHwo2eUwICL5gjboENEodL7Ovppf9IteLT0QKP3vwq0+HedF+9D1a
6Bm6CQefdOqD8nbAPpte+mRlGGVyH5GI2wFytZnSamnU0EDKbkOArq+13qkZTSxpCvXa8pjvOIhA
mcb9ctK43CuGzV2CcgJYEZOMkaQEwHtO2/5lbE0OcJqBWL20bfivAGm1ne0UqxGDnHfgnf1G0l5s
sQ4/j3UDCxErU5ZXjA8l+tDRmx3sE/D52sr/qqnT1z7klFVcYBQZvjQ6/IfSu2RoB+iY/8uG5CjM
6JjREl2ymUWAYaUhHMbq0Ja4ZendZUX+jCJjUxkUpDQW852jsom0w4FEVUUSgqtw1reamrmGR52a
qCytGl+ZsdXg/KPJeZCCvpdC1ZBpVyCFO3UBdsRWxEgl5+qcjcEvHGFMrE03XNQnnORh8mKUIZKe
EXdBLq1nL4ccO0W8Ri/I0Dp3SQbTd0zWiH/rUzgPD1DsxJ0gOiV0jkaf92Rxxe7LuFi2AG7XaINO
nk6LZwQY6mg57FMBD6hnF7Qw+z6bADLt/0mCKfqYGBpiBqE3wjywYRO1yb18uovNrNhEo6j+VGRv
Gc2Uf809BOkSlTsbz+iz02Fzb3oEHxiue2yM4X7CZHdgNtdzbGIqjSKVG/bNjDjITYQS4FG7mBkM
4aD4Hi1WXTswXhF5imvqMoh3kv7iN6O7BsWmNjMQxb4vwyONDH/VBV776vcYrRnpbEM5MGqDvYHz
r4JhbOWSgT85cZlVDwfLweUBERKl/Ey+4kg7nNaH9XQkfjqS3j/A9EQERDXN04ch7F5kQ/xB52a/
dWmb94P8ki21+AeTBKpoCl2yM8orouVW6XtAnOTDJMW5SPwQkfL0S4wa1Upp7xvVU0qCl7U67G2U
RE1ybDMNKn66RGX8qvvwnJ8zElGYw/HOl6Vasfe6Vm0TI3kJwYm3CDFVtUFh/7uw8bLmALcMhhd5
T/vTHOg3JN/WKJ8anEHb0FSMIunWVglhZIKN9yWIxieEZcKKQUr7/mdmT9+l6N8Y62wxmvwpGw0q
qOwJQpG0dSmuyRpC0aDKaqOn2jhzmD6ZncNCdulYmY3ArBdQ6o/Fl+yi5pzXyXdQ5Z/setXeTNWp
cjzMPvaFD8gfMSDrc7I0XhPz9GTD+uuM4dgjbRAl3eqq659kaRJeMWTfImjgbaWtCUXpPkoGjEnC
7++MV6Ir6rtIyV9t6wePKBJLWiAYaOYReUxq19Yh1PMZJ/GAzCmg9B2kOBAKhasttk80Ve1TEklU
gyyP9mmGOzNRQe/nVlknqXqLctP5v3vL/90eEnapdkUh3soZtHi0ZCXWGlkQFwq1K50MXVZe2ZeS
Ae/o6WmPxQmV5ehUzMZdFE/aod0yj+4vqI3WTo2+f+5yHZyrIA3OXlP4h6xoDw6N+CEVp0bjN25r
9HUe5BgUmpGZnkUEJIiWEbyAInoVVRidYRCQn2K23RHs89aOCO+83TiRyn7u3R6K2XqRBnuCuKwL
NOiKESyl1IpNBg+l5pJyu9tHsFMTGCRr03WnI8F+CL+MaqcHDuOYzO6WSo5GdWc356wByEsyijM7
h3BhnVkgbWI3lZgOOgw52i0vVVBLvSJVut5Jh0Z2mJjuKZzYHUQFn63lpiD1Yoc9oGLbWB69JFA0
6QHL4M6qULLJBzTC+QEucU3canAqiEQhukltKvyL2L91OnERyUzG5FHm7xqUdWeuWr2Y563TZXtL
+d5x6FAkRIC8EZk4kMyRH9sBOuAVMFUqxYhYCLRuBAouR/N2XG/3SDpmzGINGOWWd+p2k4yEVdTY
KzzkxAyCGk49OW4BaVv8n0KsGZBBgv9pPQ5deHbi9qPKsUNM3TEFF3qulNAUG8OmhSx2rIu/Ah8E
9kFKPkT2dLZT82RiUziFu8rPIDDZ1qMdCUAL3V83RVJGV+Cvi/53L2pi14FYY34w1XqYx8ewpSHH
liHGh+RgHwFX7Easd2GXPoayMyDQLHY0VI94w8jtLcFeFqregkrFjkAP0SxjxnRMMocalkc+RetO
F2pdQBwaRy3Xk22dhohSP8ynepdUDQHonI6PIdQdPgiRsR0zWg04mtoDAvM6iiRWyQ4EPMFmcNb0
wSyy4WS3ECz9YeAtL1uaMlFDhFa1uCfEwMTbjtmS5B0ugtaK5uXT9x2A594i4H7LEzaKpWXXp6Fc
EoYY1XhxFzL2re8gLNHtFf14+rm3PLQJtzCtGUqTUZ+c5UYtP9zYybD2bEKuxRzpU1XM7YlqIDGz
M5LZN+ma8cpRAGgDy8q2mIR6uYYo4y2I480wM9efWo24IstCFHC+xaGnkrIll/PA7KxH3eKM8tvw
vgyblwBJBFRzjz1DSM3TMzsVQJKa3n1pxjJe1IcEN8MYIYlR5BG6yxb8MEuhuWSNYVQ0aOeVYSqe
IzRjNUke9J2nHZ3iXejHY43NKXkjBeuFolnDkM+cZ1K4kGGV9Zfp0vKuUIpz2aMJlXS+8zAX6Q5R
4i/Sksc7cNgs5mPW7UIHIwc1XID20MVjFmR2usZOm25QNHCmOKI5pEZg/J7Ct5vBWLg1lkR/FHuI
DhHdARLBjPuE/fq7FnF/AEKf0QKLRxIQpvRQ4BiBBT68Zbll7+AA3NPRh94I0eTJy+anIgJFFClX
PfeL+jymDNmTWhe/TuP8W0fWuG3SWp6MtKWf3tDk5pUXjIsihCEeF/7KKFLogIQdJA5Xfze4YxDb
7JUqWZxQS+HdBM2f9RmuAkbvERvmvkACPlskk1ve1cvgAKIZ9vY5fJld9kg6h3U0s15sGOEdCV+t
1lVaqi2XJ0SfdGfEaFyXUnIOGsYr6OCeMlLxLFuc/LTeVrr6a9luxBKN1MBsCvdEaPNDEXTt3irL
T9grM9Gzst5FY2/Syya/RidpfHRyI3j0GsTUMa9grTlnnDC6l85XgMeNg55f2oIY6UZO5ZoPIWjF
etqqGP2uGaRgIryEZJbMphNXES3xKFsvOhOegtC4izaSUwJuTrifbNJu1qomH8Up6N2HXhocZnM0
VkIK2tw4BVFd7qJyqjdo3TCZTlvb/6RvZj8GtgP7KjafSkBdK1/06cmLTOdOxPbOD/q/POsW5ygE
r87+46HmD6yqOgfUHnywk46mCglDWXmSDE9/bkBDk0KVjN8Cx/kar9zFYVK0qZ1uWjma4rypSubD
brLDybbqo+E+l06/69Xgnn5uROKdpM3gUqLw3QXpb9hc9tFBi7SKh8KmCP6IGFKsTYW/vbIPOnWt
E9soQTk96PzAqX4qLOzejCAMht8o2TS2SQrMxINKXkrk93ZypuWZnFsR/GXx5yyJKpPRH9dl22M9
XSKuGRGozN3avff9s3bbCQ3aqh/tdUPVcPaTxjnf7rn/fy+Jo8fEn4d9qLJ3BoTuLvUd3FbLjTb/
GEPun5qEPkZpTuAYfSNgSLyBoehccrYinNYgAPIKv5A3NNU6dPROBFfHz61z03XjxbGS6XK7N7YR
tn/OxrVJfNMG9RpzV4uqWk15iXHQRM6NxZruubKirbJ6rBM2w5woHv+UMwVZlWRYFyrf/7np7dE+
Grl1kMXkoQIJwUukiIH6fiCWhkz3FdPTvdJWe5cqWnuIOAk+nOBa3p7DXZ5I9XXMyg9KnD3P2UMM
ENGTYedSiwMzWGZmibj856aJ+vIy1ccCCPKdRu4kVZDuI6d71DUlQOUItSjI/huDqIlGuLgjUBiL
eaVvE5akz6mcwgs05XKfe9NnWM1LKhrcki6cueZqNNVZWHSnzM1hZJDiYM3TX/xFq9BpDY6oDdLV
hxc2RuKSLE8VY9Wti1Gc+r6PznIByscyu7jOUxXN8V3G5RH1XnJMRiZeYvkLmZzKu9vD6JC5NEwI
l/rt5263xg1a7iXNeWQ8DPhCK9/mY60uuHZbmk5jAhA5qTamU1sPmFiNHaGIckGZdKewrMsDiHbn
3lK63PZZ7j+TaMsUhGaiEeTTOxS1txCy9ge96rPLTIu8TEJHAvQRZdOnn3QrQceWtnw1RxgfdWMQ
WFwb09pOpLnPImmdXdqYAyEs8FKicJ+qJRnBdQldNJrmUiEjW2Gn5pqCDBAZ+h+VlkhOQ+KZre4r
rfUWeWTwtzD4SNdGZV7Huv0dNhY6rlqmj1ZL25lz/1VG5Y61XG3TeeItHVjTvEVu1nvuobHH7Cq0
oGXmVQcUV+rsCHCYwYfsbAjmKxYK41102X1tGN73XHEJSXvzr7FcrFvwlS9qRI8cj2rNKstbU5eC
XiLA/KyNkXU2LZh2gbaZ9SZ8MUDYrpBFdV8OlaqeFutDUsISi/sPQC0BE5cKLYnJlrwthbpWVoeq
E59G7xEOJ2aHGEsb6bIROm8lqqQ3fl3GIsXOKpCB+wZos9n3HMdt0Fvem4nOkKl9IQ63ryLHoKUd
efHd7WfNqDz1RHs9ZZO2XlX6cPsmICvywXHml3p5fivK8QuZLpaP5QktFU+ovhy9/flew5434LvM
w+0JfUex0egs53L72dm1zyUKhEeZcqLZ4/72vxMD+QemU0+3Z/BBU+BoSo3V7WFQB8RxxAVv8/Lr
5Gy6XAwYOt++ihCWHg7d8cvt1wVzdecOUYM9uNFvTKRu35QOrvPgCevhf18DW2GKm+Dni3GfxAeo
5fLn9adQljYxbeDD7dfNvUDNg5jucnumIUiuPqhwDKwciZ/XF9YQ0kpxf3tU6hk6o+uyhVu+wx1N
dUgHi1Hu8l54QZ1u62Ey9reH1CHgkWUozrff5QXeQx3Y9s9BB82Ri6F9S0SsH8nwRdPFM4A66Al0
Rqdzezj6mKxvh+T2kOF4uYV76f4cV9tlGC9Fj21w+dmoYVpWle3P8xsFbp06fqtU6jxavC+377GJ
Bia2CTPw7fUrRZ5NXiCl7soOAUTQOhfLzr1NheCGTVr2JRtEisyj6ycz5SjNY/d2ewQO8VIJg124
gC9IR/XqtWOwKzVtGJEX9qtfxw/S8cKruQASIbwc4+Qr0zK43r4MCu5RNY3788iPzUdJ1/NKqo79
yiT6ycnn6edrLX/WMIvu51HQt89QWdqf71Rz8Gyz5vx8rR7GF4wS6udROuWvVq8IQroRGkFQeeYY
/3wN3uUbhNXw3lfoopRTVguQeR/2znjFjBBvauIxMHDykFhj3JsNgbTl+M9YkunSLHxEi3/KnQqt
yQz1XNvGvUXy7ArDDtmaXqyvTF01+47FWmYKVEqWWkDyTX3tcPyf/dg4mu7CUeEytG7qpr3OZing
wBhH23qjFWBdZdTlGwZe0cZf2B0A4YOCSbn2I3lIakzRoNIupQpfjZixvDCzEBlojWS88tLqFIXz
k0vO2VawOeYyLY6YjcYr83gQkkXw5k2de58XmXeYVfp5e3S7SQef9MQatXBuOuPZLUcqi5C9ksuo
Pq5K82TE3gnXhXkft4F576S9vFPFVQ2IPBxMrmx9tyFQKzYEIc6dgT9e2shQqiqgi+l7y5BGirV1
s9pLz723kH8O1mRfSJLAox77xb5n+Drj4GUUwaqbhJpWIA2cVdO5ch+nmXs/J5MPkbyGxLQ8JBvP
uXfFlanRcJdkgIeykuiwAoMSBQ52CgBs/r2duf59k1n7EG3mmeT58GAk/oezvBRfdt797d7txuMQ
KbqhR00VS/+shMTU4+AqUf3cjlPj99EpoXA0l7/h9l8xqVmr1mz0LpC8uqxBjtUqhoT5OEOvd6W7
NkWY46DGwr4qXUwF4GYl+Zx+spMT2KS+kxrDMgkVfdMO1yxQ0a41U3Ts8VNLt+dOLK/ydi7c7mWC
1ppHU57kaL5gx8Nf5lb2YbRkcM88/FIOZneYKWpDN0ami8n8akcmvtZuPqVeVh4HXTIHJUyBdLYa
1whmdkS4FG52dD+OCRzcYN5DcSSnhpBgqhkAB2PViMtEpW89gi3VRycI3o2+htg0o6tKoA9ff24W
8wWFRbYz8U1RzXR75q+Q0PpKIUkV//wQEkXXsdlNE4xZeYjee2iSy/+wdx5LkiPbdv2VZ3dMXEK5
O/CM5CC0TC2qcgIrCa0Bh/h6LmSRr6uq27qNc07SsipFREYA7sfP2XvtvCPeJo6MAwFEZE0Y0da2
SrjSQP2vnG05Sl8KKth956P9UCbsGao+zjMkrIw6g1QExyZsjBWHscesqz/pnKCUKcl2fv4CfWKV
9+TGMXPeB6F5SvLwRFckIxyeDKr5HssGSd2JexPSb2EiN97MOcMUJE8ei3yQn0zSlU9m5E1sIf/1
b5hdxemPf4ZuPxIWOhd+uqqScfz5W+3l53/85/uvamENoodcfhXaMAxwurORAP/4jt9+7/sPvP8C
9lzKqt++/PPD/vjcLTJ+1x/f9vMj2FwhzfnnR/vj179/RsoYXdmf/4r3h37/2vuHH8/x9+fz8yOb
76/THz/x/mf+eMj3//zpj//xOH96HX78tt+/+cdvNMGJEM6GGAgocgMF4gi+LNxDYbjv6Waff/ow
+nexWS5j6m9DE1/H2sSgP+dfaUX3p8bqSePDYhlXtXWmGgo4vIKydaQ6TfatlKo6V+BWz32151yD
WSlHZKXKfEdoSnXWywcimMtzXoXfaW3qnayWI2ZmfI+Xg1ibBwrGrP0aEE9/Vungnn1sgRZ5lwc1
OdkJwRWzhrchYpeo2jyGjWFfONf667bGFjmEPZ7EZeaOfvoMtQgRauZfPEjXMOEhq/pVxfTBTxDB
mlayLX1DrDxhZZf3D4VDxno1ki0FvXk8JyRYridqoI1cjptmEWFnKXCFVF78ko4txAmU+FezQTqC
5mRntw0QvdYFfw/F1puT/TT1CTZAnjWNgFNdMSqGVI5O0QjYK2tiyKpXXMbIi8d0PBqeQbPH+kyG
szoNrOu3czISjoG/OhXpbnbNgrRaMFmJRibvdE/gaI/2WKLPyiesyDFaxaz70LqOeZyqKxIA54CB
cZt29SMWyxTh4lmgAl3R4steCMFraJWu3dn74s0xPcrGJIpO4cqNOMxd/Rj1VLI8W29Kycyy3ZdC
oFUgqWFv2/aDq7xi6cA913mR74XB0NcggFO1XkVkuYGrvVYXLwQpGFB3jCLa17SrLr0tXzCPtSe7
9792jNeoDpaZDomaU51sqgZigms43rp0rno5z3sG0rRaX5jFewldkqEgM5H29FcRx87WBuYLZGRA
15BktwmAqe3kocynC4afjakGEz8SVr0Yfb7un9y5THc+jfKFKHJtejRnvvhiDnrYKZylHgegU8cG
Xi/7ZGbjdhur7npOIie6azVSCmX55TFG/jLU/v2wRBa0Cnn3gH0mWOJcNKIcXH3OMcOEGJBOQMYQ
oQHtxI7XDgWm2m9Ts2D+E3rEjp6PVKXOXTgr2sszbbXA2IOafAzDQpGE6IfPuLgxshpr0DvWGV0O
Deyw++gu/zXk1Q5L+Y2bbyiOynjWLwA1fbSxtdyb9EedAeoOVg59tYLhXGRNeGdjl1RD1O9tKifP
S+8Q2IxwuPkJ1+Ag1xC8mUSCuFLAQzhQ34omYciF3P4Qm+Hujzs8yCX90ZnoA5bKk4ERN3Rv6WX3
T6rkYM1MCasXcx8HfDVuBXEki4AcqB59OjmR9rqibRtIQvVmO08IGI89tnbD4lZDIApY/ThDzDni
2MBnPnLnk1za419kaMjEwEnykjvNG1dt4R/SkLGIMU0k0IzxN5LIOc4H89Ldx79HdKu/Sa34bEj3
IiNrG7d4oxM/JHcvax+rHqeL5BVDVG+iwgRVsEi+1zjv18romfw06YeiqTAX+My2vY4cSwdgaue6
D7H02n0g07uoVmLVdmELvo2OIjpDMaX2npAd3dPJS4LuWLhjtvNQqw+qkViBBXp6tztakYhv06Vr
jTM58OSzWVMJd5jCadBJGPczbsAOR/nQTJr7oLjih0fHmVlPTVPOpMuST4zCmCrUiXaOzrgwS/Ob
bpK3hGwi0FsEqHrrBGbI2oJGZ+K833fGfTD4d02LlnfxwmmM6isKjs9dwSM1IIeOAywPb+kdCF6s
2ZqQ7VscFCNJXz2Fr57BkjXLJ8SDyIDt8LMfBhRpcvpSxy5Ustp6ABVQX8bWvcZhxWsqE2x1OMP2
mSy/Y8FpbtoYtnqhWpLDi4qltLOJNl0eidhpsoqWoK40kaBi5JkOuQDRRPavZwW3UVJ/SB108kpI
FpWqOXS5C/ZQCXAltBO32pMvfhs/phIzvWsD2sY0+FCoqINzZdOFJFJ6SFrMGwglpxw0SVj44gLI
zIYFvmFZcdZe1FhY++pV1xbOqnEVrKpq/mxXX2cyYmk8H8RUdusiHXe6xXmHKVtd/YrGWj11hDzF
+mRiKCDvXJbIzjCOjMqA7d5Ld5m3X1KAkugTFIRCy+62pMjdNfQbDowFtlAn14w21d4nPuzskHzD
dvRWeBlxMyXS8lzZ55bLms5yGNHRNTahCJ79DIzK1M9E7Pm7IquMcwcal+B0g6NwFnf7WBRX6d5p
EsbYaN3zCBfZcxAoMBrWY1RfvSP96eJhljOOrkhvvRL0H30rpn/uzNxJoJ8I7OMoCSlPYPNweB+/
mj1KYT9QBq/baz83zSYOSZWJY1rTys66jU5YBZEHDvdNQjicD6twTsxbAL97O8r1HayFHC3CHO28
1j+mTTgdZ8mu0zhES/epSlCDHLSkGg8axBkGBGje1OGxlP1wSGnZESehJClnzlVpHPbp0PaooMwL
UNfkIFnm3NqyD8NMk1aVIJnK5pCF5V04VtUxF/0tZBam+qa5GSTYdRkEH2TTj2ApzU9+OqAdGQl+
LsHPpVHbHirPvEBc2RLoABV4BOceRpwS3Yo+26haFmScJn7+GdFiuSY2z1n3+Rc8yexffctXkMOF
KaeauGWmFz/osHjy0rHce9p5Ggtoq2EqNrUCJFzVWb5L2reiG8ozXf5oyclaR3XSfA8VxZZjmsd8
RLFoushx4lJVdxPHvaOY25ZJu8WgFPA+UtEcqVpFYhG3LhcWnIDiWxcttE93HOkSjW+9Usi2arqw
CZnTFG8qhIlaArEbezTaGW9A0Vdym8Tm0U4hapip9YJl4Q1EXrjPIu6ifjg1DjGaqigbgOM9Xq0M
HWVjyLUfy2cU3tk5JEQHIDAZhY3fc7P3tMQ6W6JxFnmPiPAeVcxiE5kx0SfYB8nX2tH0qUGdcM4B
PwT31BUEl0Ux6PzumjiLPtaoiUdAQuAoIFYh6WJE1V1xuxKzaGzVUJDyzHg9dEK5zPrCB/ShH0yz
CO87XX4yS+wRqfNcYxKgqWpAtELo4wVpuO5jBIMu8oJ1PeCzdWRZ7SsmHSMQvqeqT547ZsxrkVUp
ynjcnJhnHy3RxrRNwfXkIhu2Oa9ArTMCxJeqIxFboowQNeHF3adULGk8o9SYknUJgvmAoIfuuMYs
mpSO2rmz/hSSHb8bIfXhovbzrYNjUCTxPpiq+5go7JVy67tOEmQyFSNSX3qBLeF5x5GWoc6hos/G
fOjcikUw/zo1k3GwCbqZITGA2fSWRAI8MEmaMBvMD7T76HAF1dbtzf4kq7Daw4O5Z2QmV+RCf5yX
mlc6L2iIHmZ7RCauFeTYhhWi8+WNTNs3rawS5SzGMslUcMI8QLyVehwv3TRO29jynkyrbPaBoQVE
9PaIbd86CGxFMNwpJLA+fiMlqcaS3dykk9M/6tjbAJ7fpXhXP7Zw0C3orPakcT8MGDzLRWw5+am1
q5o2u4gnT9RYE2Vqk41s1Bv6DUXYD/vRLY2NS8M8zqSziY20QBWHjHcRqroao5DRGc/24CN4R1Uy
0McPBtZw0doA9uJ87buVsQOtR98g/xLoGR2dJMimLr52M9lIi25JichgfM2OEOfRtuyY66a5Pazm
AWctqq7NYPXhxvBQCdOuuRmqEfkvbOHMLrzjSNzfhlu9a9kuGHzaDiN0GGwjnqyt1zfp2Zy6s2OO
t2VbMSbMlprAiA+iFqcgmR6XM/TOTIaayHL8enkNI9sWFhV2Va6L4hYF2IJh7lOCy6CzIJWZ3AGf
JLgl6p853Rp5OW1NB0rkFHCvwLAkYMxErwN+mMmuRb5JUxWLr27aoxrItxXxl/u0oKtXAGa3LROp
1YfBLdU2yvJHy2eoYlIUXUq7XDuASceIDURhqljXJDhfHVff1YukP2rw+rq9e+yr+WCBFNmSsOyd
Bzk8jnCpVvQb5bkymUSDv3yMiaaRNqpq09MPRh4So5UFWxTZ44LKhwooc8I7ODZ0PWrZqMe7put2
LUVIsFCAC6v3t3ZR1M+syoBcgZu4LroOU853QdFc4Yk6G4RMVz+hAGiqxU/vYgCOGwTkqvhSdzSR
MODj9xzqW7aitnE+yTCJV103CU53mG46Ne9QlH3sUnNxEHwLkEseqjAE/J1UK547atSBLbDv3Usw
RK86FcaVuAimirlvbnQ1NfCmXubCZmXTkhm6E6ib0lVv1ZTEWxHAP2e0t9CVZvuqAqAf+rn2RzRN
GsJAL4cjG/a3seaoQfCaXtNdxb670N78NK+OdUpYnD/mlyRHGy5m+1jN7N9yOSnVGAyaNgxQzpKn
aZoYi2fpfB4sla3IqQfoQUINd3C3it2OK7RDe6Y0w8jK+oQJ1Qc45qOZbv3z0OGcgUKdPRSAP7LK
TE5xmoyYlzx9TwwHeqBgeESowjXIzsMhMXjokv04JEw2e6xTOX85rQYTxpG9o4XVAL3hv8qwv0Ng
h7WsedRqLI9MLSWR2sp5k+wXbe6JO9raD17Q5zcuMcQ1DszQmOKnApnAylVRcAyAyaEytiFrYlPw
Xuh3mVst6Yugs5gvVEqviQnbIXbG57Qt5M7FseckXnGUiCHOVbrLPTXR7SAerAvSbG8X+S2Kvu4U
jfm9buhpWEpXp4JkbpzlD7bWcE2CtL8M9FNWsXKcLcQtdcLikh+YRh6MwCVBqy043BdquGxqaI9n
B22aAH8UYtoh4RwQl2PcdI2R4Q7ut1qH08GevV1njQdHjfVxcGD7gGITxCkkH8ZgHDm+aKYebsfx
2D5ZiQP3gIosik9pHNCCiJtrprx6B+WDgRrxqhpphS4rUDsxOuCEw++YIhi0gwDhEcUg6eNYGXaM
7pdO/oicUxXYhxW0Hn7fTOHD/Qawj4RZg0KnMDiqDyyIthUdTOvZzZNgNwK/W7Vnw5vfDNOqyAFQ
z6kuP4+L0qwJkGZ68CgHMG1r6XUPpZpfRYHDU/BEcRPdlLn5LYUUZ0Bi2xhxiGF8Av1kzvUtjUz8
XYPzhM4JhNrSUZyzlCFlDK+YlvnGjdgzKPSCLaxEIDxwWznUuVduDn9TTi7YB1ALQZJuKssBr4l2
12fFXyHYA0pFPOGlrtkLu00BSmZHWjbRzXbbHesJ+TQqKzoerY36A9Xb2Y7mHbdEd7VgK6/tlKZR
UVCjzBAD7RnyLxN7gtnqbdx0VwMs/cYQ8be6S6st6KsSowcGmKKy4SuF0Knh2+1KQ3zKvfpQirEj
sL5xab5of58HKD2tEXZzG8gPSU7NiB5nM80ywemQOOdWI2qgX7o1a1ZcRcK8bdyRntE9dfWCVSFP
iconZksZrIfCKwiHy2/ywmsv2ODnVd460GM9eTsT4kjrmRjcJRVKoY1Nw7dRAGVGmlpgYNug9rBW
VIs3nYl1PiuXmXlO3oWlDWaYA9a0gUB02Y70IbPgG9qM8sBNcZ/HwTPEXWcbzPNTWQmNiBGmuuMg
HDQXVb0idS4n6xi1vEw3Tp+d0Z6369CwPjV2c5xnfyR6k2yJwAZ/0KXhmR3dBY1lDRtO/VB/uAUH
K9+DO4yb5B5LSbxbIzKaNl7fBvcI1bkz+47heU4GsMbyEkToS6I0P0GbM89swoc4CIOtmstj0st8
MzXBveE4n+oewMGM0BsfApzQ6BtHl+BsQlFaJ6c0mS0EyP2xb3pjZyOUDg2hd4BPW6Ty8+0wBmjm
m2bhKRAr2ikFTbY130J027s5aT/65aUJkRsVszMj1R+yI1Jsa0MJC/AAAcVeh+UzFRBq/Kl9YwOs
7jqbux5Sx1WQW7NrGWEdDNJ2N46gy9iwp7psvHctot1VA0dx03ZJue7kxYcAve01iQSxW1LUK/mS
pdXVSWRyU/Gum3K0ziZWE7jY3R5qhGQyMzARgLzYAUBdRxK4W6MwPhbMdjaqJzh6Bn+l/DRAFrwg
LwJ7F0mUAzoyMlZr5w63tbGLxrlEl7gipMDdBQsky7Uh8rUTJ42JuN2VP8b2HSYTRqJohNwFJ3Zo
l8wRcu4RLAVusNGCpktqu/Y2QAYEpwz1uy4lkgBviYltbgOXs0/Zh5Dxckg4LkSrQWErK6v6OY0Z
M1mimk65idMBXfCW+MBknU8g2RJto6tQ6MJpnCJpfwmpGF+osQ7aGz8DYaEklu4h0cs8t6+9M7Op
+VXlpA6k+fCEOlrcNQ7ESU/PrwyrSJrJUFS8f1dV5dHGDqr4RCLM9GpayE2hYj5UlpE9ZpZ5eP+h
0Ubu5jPSXr9/V/s6Z2SBDLWs2X/n4aVUONF91rqTvfxTIzBa9UANr7MRji+OIS6d63SXnNE8VWry
MjKQ9sP0NZw948Y2za8mbbzXSqH3iTLWkfcvMnpMtl3gpIf3r8ocPV9bd/21Q8/87JDZ3fvsb4NB
q7DX/nMQD4w+PeMRLIv/zGaeheYRvk35QEz3wIiMS3smEyqV83Peae8Y4MXkgEo6Tojdctu08GRx
YYD2geIF7Bc3hItIEgmC+dkfFItKkkAb69RtnM7PU9DYL4mFaLJN6oLmF3UGxVO69sIU3lbGvuVo
1qXY1MQH5VW3awUQc6/o+ZaKWy/z4EFOdlp9cUmWFexgb7T7LPClw8lgQvJimtgCDLLL2/JTnCHe
FP0ATJ5WdhJFzkNuGp/Y4f1VVINbMnp500rB2kC3l2KptvcV+9dOqEuvW3NDu/IcyrrZjqVrvjo+
R56yUCwJDXDI9xpIp9Qe4NnJakn1ziM68BEq84nIK/Moc2yozuRHh8IDXdamtfE6Jjel1b+gwTTu
WriGD3PLfh7430zqS+bMVIRcFjVubky8gjPH6yTeKMvKbVEM6hB6abbTcenvaUSiN2uR/facPueR
oxXFd8w+JUakfKrS+zBmkl440RHRAXqlpQ1cGSyMnX/jL85VGdyZfs3cIQ4YHcAkjGpAuzqiPWsP
wW2BaemDE0SwKHwajdKBNkWYIP7GXlG4gENtWiBgZTVEqyaxx1MjF/SvlUK1LbGjjfG010OEHFdr
f+dSC7wGRb+37CE8uBPcrWhIcWiYybg1EHG8tp71IabPnuB0OQyTK59aNHi7BuTbNjWacYOPDTGY
QBnrF/nKRtq/x/Y0PfUCtnggZ4/clwhjcaFiwrtG/8htWq1hcTBf7y91TJilv0E8/SlzdXAL75ZR
AwvjkQSjF/gNRH1wnodpJef73tOfKsV0pqibM4JP84LyyaRFximx0bO7zwFC4lxAcoXEUx9q7AeJ
G+bXlvuZSxgekqUPTiy2gs38y5xaYlVoFGlORrfTGBE9mcY07CRNkee4y7/LylJfq4YS0S/8N9uD
7K487vxCwqVJKwArQ+SB8tHzxwG1mJEZ1mckCzuvYbfthkVxFLnekx2Tn+5sBnyeL61rdHeJ6bL4
djB6yfYCCpDHt8SIPockuj0389jdNqhPRjF9owAJryRSdU8ZCar92SiM+jr5HS0LpzqLfLQu8DTq
orJufShuGMXqu/cPOiX1AoNsiNCifJW5SR6rTTdnqLAgJXZJTM/iX4JUvBldx71iwofW1QXFzpWK
kLuUCFAL8BBtPBNq9HhnO5TUlqcpyeLgWnbd5wJu8lh9wMzzhqQI5r3IiuPYniwg6+uW7X4Tkpbu
RqU6ipj0bnp10dKWHgPnrhE9Y75EvOqQVurYOLdm03MU6oZ+16MaGnoG6aLlGJTSYaCWje+YCWbE
xLlPOsqWG94bTuTR4xOutqFoPTi124qCZl1U5bEehyudUBRCE0FOE1IKm6VYY3Wg5qIdQnDxltjw
y+hO+cWPOAHWXJUHBO38rXr2gPxDeQvmQdCtAZHl+/bXKqEUEB50lTSwbzH99KCpBgCMQ2+elsLT
inxB76UYr8aoCecr7zUQdGIoxHh0rF17MJFy7OUAdLfKOUv4tCZJzHK2LnJuOTwPesj2GTgEGuQI
T7zs3i0k5RzFifA7bir6M7mPICm32k2aqu+CKcPVtXhFlYv6A0sXy/2MsIixJwd59MCeMpF9N+Jq
M6Ve48RFYl43a80xscspaEwz/RzW4aFs5vauxi8YBWyAY4IPOQEZ53C68O5Lr2y/Ko+4ESg4wcZv
p+IYxnrFhhIw382XYQ+W4ADRzNaf/M9xoxlZm2xqRq7dG2RTL0PCJO4GpJn3zPTamcuPGAKd+7kS
n0Y6795UVNCAOkYHyGN2juw438xgdf1qzT4UX1Wv7avUp6jCAqJjFSKN/Ea7AhZ1hdB4KMUR2cTa
FQMXRflo1hIiq1A+WDUnu7PGfmu0kKChYYXETJWcx6W/n2OCDALYp6chq/IjvePiko+5tU+Fzm9E
wC2eTTn3kwp3TBwp0yTvjRvIldMbet3knJBMv+JM1JKrIJU6S3fGotOhSQkKl6hb0DlKqRocD1J3
hWxmlXdBd3VT45indrhW9PpWft5X21FPX2nRQ6XWJGGhXP8+L3lNsOuCbV0sivIEPyM01Z0kXWpV
I7zj9Je8UsfDX8aZucpTSDAcctmoUqb51bRpLDrCnB2u3Oj23gjAP7R2S6w6ESY1WNMlGmaXeGCa
/NkGuc2mMwu9ZXr3YpV+DriBRldSiWhD9RIfYiqdfM5AK5fGV+ixVYWhsTUZoSK8va07q6T2GHua
mMO0DcDa0CSry9vGXRTZSLSBI0Cl8QhxWGeJ722jRK9K+uKnnB53xiXOMUwDy2lN+9aln8loW6CD
agnHA46UdnJnTsCpAVrfYoNjksTuAfR7S6RIxyCkhymiqu8cmfHRCpKDlcmhAc3QXZc3x7SYJYoa
Ao8caCFk+sRQabdwU7ZNlz54ZHmTUbBzTBCKKfQ55g5EK9U5oEQnhbSSjrfRMrfAbW4fsJR8BFeq
ec+BMLs59g6088b+p4zUux/pov9R9PldCcqn/Z//spx//Ro66hHZbFkWAlJLmK7l2Hz9y6eHuAiX
7/5vbbS8aEHBab8meWtUtE479wKzJdtwsPJ28Fqmda+9gzvg7eWMvWMdXVpzeP4bT1/+4em4S8jp
j6f5IwSV54Noz7UtW7jCsqX36/OppJ36OZHahxk0KZCS5Q1Gw72B/nHlmnoIfFvcVWZKPHdwy0CR
Y2lSsSIscOQexr3sjRcw+ckpGI0XMz65dck2UVi3HWzeFdoxGhyGOATN+DkL6BEwQ9u0SXuvguQK
1TJjmcT0qgMi3HyjfWtoA9fddy6OT10J5TUT+bPqh9t85HRh9cVt4XHH5wmcuMB8CJph3CUGealB
/xExfw8yzihOhek+ZaIwz1nYvDqdM4HabM+uQwfZqm9paddcLTSeFZSDtchDAK4Ie6+peDQszqQx
nbdNE4qPZv6iw9bC+kDV5RTTnV8ktBYb4Wwtm46QXbkPknndkKEu8Icc8ltefKiN/oTQjYAFXB1b
bCoPU1lsFdVOnUwm1QtNiyy7y+fZxbQ304ZYiOktsBVFCA5QGnGTFgUt3xGGYIpllPGMeQD2ui6H
+MUJ5nIb435DcVJK6q926yU9t2ZFFSNkfhCLmyM0orcACSEZj+0XiFi3mVIjfKHG3Gln2AYigzxT
s73KyblHU390w5ZDSI6KpxL+xsn9O3uSrxoB5i5zwmPkpIIxjpXuOFM8Fql7dM0OVHCQvimGR3BV
YdctZl3MODTQBERtKevvdJQ0jp1i0xXiRpQjIyF3uDRjRiAs+RRpLtLjuOyMEOVXjHXC9d9f3u6v
ed3K8TyknJYrfWGZtsnZ6terG41iYBVexNrrYftk/MezaKYHcGD7MWirY58KdaxZhDPMh/uG1E2g
L/2uUdG6ypuP+HcftOmfDQO3tVnpG2WGlx5lFDNFq1urIQBAA/uGCipfucx01xYdV5yQEALdEFE2
w2nsebTUpjmLb9KnMbSsTaWF3PSL81saLsZTT1E1QEqlJEvQBwWfawwz/z/E+kcY9dNUEUb9Bbxh
xxv3LYzLX/KofaKl//v/+h9fxv8Mv5V/yrDef2vyT8X0c4D18gM/8qst8W/T8VkfWSE9z7fkv/5v
fPW/PSkkpA7F9NhdlvH/iq8m2dqU0uL7gd4KgbLjX//Rlu/x1a76t60ErRRHOMLi58X/S3y1zaP/
vG6bXM/Ss1yX54Vmg1CGX69s8jHzyunmeN1TJPpc6NEO0QIxvlWvcSMSur12khacASK32QcgQ0eF
cTIry11omUeHLm6dUD/u/Exesb+BgoHYf7EMq17KH3v7/k8ElOm+b4av6RyiKq+JnuwGiRZ9do4/
vfB/sTG+b3w/bUTLH4T1xvZMIQTZ4O5vG6MaKEwMsGNU+uqTMVM9+8sHUfkbqGMfPBtt/Typ9DzZ
RrvxO5Jqg7AcaKzjuqa8QoqRUc50/iVpQ/2E1XK6Der20qHjWyE9dPeVJcBpzZpKYnFyOSHKY+ma
3qX+kpNwF0lIukhjrnlMGz+wyQXXxXz393+mWv6MX/9Mx7Ydx7RtIqZcKvVf37eSi8XVTckMuBrE
ua6AwNPwAKPZ6mSPBZ5gHTddk+5knOPcIVSxhoJhLaaDPlDNbaezi1Pk47Ubo4NV+dMNJuHoMeyZ
Von51qts69DnxniXqLxhMZeI5cHFkk7DAOIsAkSgdd0ce7aTjRmb0edK7AuXJiF+X50LsqDLQJz9
qSHLBI1UpUPrYwdlceNUpBUP47LHFMVNe5Mo6az14LMHZUZy6JUzbvGI6XObMQCiP38wiT1c5pby
PAZ+vBJZGH5oNclfWZtYu/d/jgV5TQCSxE0UF96ZsRQNaQBhNhbpI9zJVxBE8CRtemxHbkfS50BZ
GV0GqA6S5oV19v98iK32Hwo1e9kafn+jpCscOOMMIUzntzeqc9sKUgt939Hp8l1DEXnJqoyHjzXR
egaOQASzS0TptZEq21pJMp9Nw+3YshPnEAEIyyf2Qq7b8qaeyGjzaDo+mFQ7ZBLJq0EC7spbroHY
QC4fZmV8LGza/5PHduHFlB3gVBiQZF62+ftr0P4t+J5bDWIXyQC+K4XrSPu3W60aqmHWBAIsrozm
4MI7pQKSOTwRFSAWtgTJYY1CEoBlAOHQ5G3gg5N2FCGEMkje5ZAAipPYEiLDFpYizdd8Lz37Qz5F
wY05kG5DVlR28Y3pn+rVv3jqyrYWjCtvjfSc3zZ0Mg2yup7QR6L12Bj1KI8an+fLwOADTJp3rrrJ
R62K/dZ7D2odQzbyKP2HuoK1+k8XB94qQRiZa1qOUL+tvu04jF1vcpAamtrH0qA90jiz7gyk4Tmh
eL1QNueXaPmMTnO9b4vqNYqZxwDyefTFfWRo/0TYMgjP5TOEv/g/ls9CqbAla+mtsPiT4gZ6aaMl
7w+2w3mfswn+05/yV6+oKyUXhZC+7zjLn/rzgaSQarIrC0S3UU3bbkz1uXMeWk7yp/d/9MtN/f7Z
XKIKa8p2OsTLNfLHh3lmzZiQsHGCRaL6vlego90aQ3MuXIalRZv+wzpq/cXT5o5n37MU5Z0vfrsQ
qr4jxjN1EKBqZ1PgWiLn0Eo3OhnTbagtYsDC5GveWAuty4B65343jfQf9ixrWQN+WyOoDuxlIeca
cH9fzMfZ7GXm1Pl6BPi4Awz5RSwqLJtw4hXrvHnxQ9SRLX5tElfjOxUxAvv7e9n68zLlmktaATUK
qxT0g1/fPj3FeT+mBKqnhP2cIwtei9Fm5TWG2mllZgDQpv0sQSbuSeAKz3FLoe0M926NYpPghsex
iMarFMGarB7NTK5cLC1+n17/4Xn++aVyTTxkoEgkpY9Uy/v502VWOK3t2RW8NMJ+ucINBxqpZc8n
/ABcIz1UFaX9DcZh9xLlj01pRae/fwbvr8SvbxbXCQ8thGtSov2+oDMySYvaRmwzNwfLDePHkYZ1
5JqAINL6o0wKG38ER8Oyb58nOG9bCWgTCxNiZi+3LohwGWhD8VsFnMcuncfpySV1h8ySEfEoq+wK
1dii0ZUPZtuoratwQNmiZcIhdmjTyg9Kc0JFmDZu3zf0XE+Kdk35ipVsZnY4uzd2A0UtHtt0+74M
j5Kgzr9/GSwq0N+uWWWxq0nfsngVOBP9+kYsBAt6F5ipaDsxLP5U9Im3Iw2MLFLgLKuSzI5LA45l
40JFynoOz6ErkzNpRCuvATPl5G1+SkU8b8YW6wTF7mN71lnT/MNSb//5ilFUSZ5pW+xXHgF7vz7R
1DPppTMcg115Qic129SlGAWjd6Og6q4wZfWRhvOJ6VHLnN98sprCebas6TxnTXbCJluu7DwkEmfx
vZudg6hjVEdiJSCYxpH/DxXDX7ywpmNRLsAk8hUN2l+f7zyZbjSyj/+o7Dq0W0tXOLw0DuxGL/E/
oPihx5GWNxnM9L9/V9Wf31STpZBilQ3JxQj762PLPAAp5oKCHWKcaE4yMDWYGb2Bt+rzJ54yd70J
/uHvH/UvCgllcUu7nCbYjckD/PVhu6INu5F0c6QOtvl5qEhlggNH5LmEsErIXikwh495e58Y0GYG
h94dApR9r+mEgCIBM2/nottl8fy5knV6HfuGjMq0xQcSMNQyZyZ0Iz2av3/af/FiKUJHbMUG4v15
KaotQIhFAOjOAWm+o+edoMXMrm1Xi01jMzCgHept/v4x/1wxSJNq36fmYrm2+fTXl6pXyZzMvISr
tIaoklof+7qHhmODS4pCWrFK4Y6ktSUDKKZZSEZHnJ8Cz6xWDlKqFcL2u85MHqcWH0Ha0nvrIrIZ
mBmmYbfqamPfo9NvEmixaRCBLP3fhJ3HcqRKu7WviAhI/LQKysmWpJbpCSHX2Exs4q7+f9hn9J/J
GXyKUO9v95YKSF6z1rNc9/+4vT3upf99lyEcNEObotFFpcI+////HQouDyC9LWfMoW5cAufagaY/
Bsyv9Vrwvg+yZJ9k2bFioHo3GmW0OEbxxEh1TmH+s/GNBixiNoA6x12ZNRkEHK0JO/KxyQA8LAm6
fJcMGEuuh1xVj80AENaFHhlNRJEe0Lhd15U21mXHaddWeEddfR4t0Ifs335ddkHKymODsQpmxvJm
S7JVAn1Zj+yKIyZggop3RZ3rwrhgd3HPfQKHEhAbbP2KefM6vnYGZB21EtfmCpAyZg8sAVWsbRT3
WPn6G0u/o7PnJ67RUeRjyIQddeC+BTc5ORuXFS5DH05/VOcw6G+y376xD3U/IQin5sbUwuJgMPQ/
b6Iq8Qv1gCraYbHKMsq4mYh1Q3oJQ7l/vtLKNXE9NeyiwpwgoJ7kswChkzmv8mwjlNmhuJmiKvxM
TdLeKDdIbjc9TMRJeULASsKZYsnWT967yBHy9ejCd0TaS6tQhJXicSxTPNmr9TgbTvPMDOxusu1i
m8z6+9S2oXSI/o2JPzJvLGxY3zYZijzoOn+sC+KecvBBjABbAowcgwhAq2FLAyO10Nfem+DVWs6W
W4DqNEFauJuEqWO1rdvSptG8AslR94cxNsL5DSjrFwZhvNsSizoEpYlLy+Hlf3YLuoe5Epu1QkWs
ZBGtbik1s2sf+ssalu2NwDA/VyUBmyMpkjbIqUXVIl6U8V1O820y1PNDCn6QLRka3Xb56lGORoY1
gZgjgtSHRqYhFku6ux37szzShdGQTvs5JBRui7GyDyNSYRYJlMQ5f9CB6SGBpzKnJmTYQlmDQKkP
Lo0+r53pHMqWlJ81y0DaQVb1u/cys+cDrugf7ZEgjFtO7mzZlISylZokCMJgtbh0qXUhkjogzsb+
DavgSYK73OEruGHjB1l4N5XLFTCKdZeG/AWDmq9i2NJHx/Yra9ydOwMaW81fz2XgmiOnY6iZlYd0
5haXlfPWpljzIABk0NbgQXLvnSfXRYIdzTMWFBDNPQJu2UEwcLdmtSdbBbywM7I/tGnlpWq+04LP
PuRJZrhdjXsVkGlRmGF5sPi0LzmQ50GnHfJ4/pq80uF+mZGfpLP6lgQ/hilLg8aS4uhqfWkET7mg
LzkYa0kKE2rFI1sOB/kz4YNth5t0GOR0yvUVUehN33OehKwdYx27fSZOLbEB7WqtGA7KZy1XM84y
aUfVWQrGVOgFvaOe5bkrZyxNIhhZdXnYIMEMR1UGAzudQrUb9UgyCH7R1SLf1i8IfQMCkNWxRfPP
1NaPUR/bh1lkr5VOAoTzNVmImzuAw36JCPSbmQFg9i1w1Oy70Yg7YsMR3JvPtjKJHmc7AdhI1BEY
N8IdUDtlzncysMPsvB9mhdY+DMyXlhOJXQe4/VKW5HAS/b1hlPdjxZVJ6u655IA5FqVvnoP1w7RI
hbIL9eXxq7GEQGMUOnMkCTYsumQL0OtR4Y3eC9jR7KYk0tzLIZ8ggSkJ1iLINEtuC6MF2wa9drbt
5TCZfbUXTtHEudO25L4kWQRU/SdkAtFISWwrokd8vY/Aqy86r14EBs8s/QBdOqG18FkSbsAuhUGo
M8ivDZsoy1lpFbS8cQHHL8q7BRq+U70mKBuKrLHfO/LXeNBc2o3x1gyD/FTXw/ewnRQkVxlrOpzL
GTWwMU/EszI2jPOl+VxY2OOsnvStM3h/3V5LpC3r3yz7BzoajHWZ48jpPZI55Jg/Lr3xKOHP7loT
BVRLeNHOn8HxEPoB7cB59BowwAVAWdxvYMq7DK23wGZBc4/txiXHQFT5U2+Zt4kKwtjr3HdIj/4D
15dzcJ2jGY/QznfLd3NS1qGYPggG8q5NhZTWzvLwYNRsN2bcWDoIWIWN5tsqFoinFlQih1xqiO3j
rqqeiLFCwZsxb1mN8tkcMEkHZvVXgrM6BIwz2+whe6HI+5V+0F/nHr1a0p16N7cO/tiKWOiKjW23
cjtV+CdSWct9jQZ3x3LEpaMAulHVvoi8LQ0AsBfEwQH2Dj7st9G92uF8lJvG2amc85T5/bmDzDtq
LIcOWIUoL4mT69zyGX4+2RItMgEiS0Usdfqd2R064ZGI3dr/6xJ1G2T9yJTwVm5KlEyI7tLXbhKn
sFNcIo1wnjAVrH4cUnCuzPcYKhpetCz5JyE4iF40yhmLXDFXm+5Hlm7QZJGfQ3yZuii6g+2m97wq
z11C+O/gQJmbUkjfHRL6ms2WcrIH11F3hMK4t6EffNIFoMfQZRehHrlUXe/d9q55zzElnzAyU6zy
c2Hc2FsCYpQ03rIgeaHZPpMskvN/8w92iOq0JFERSPepzLt13znTfigng7XzDCElp+atR+ekmiY/
MzG8s9haHjxfkYpneLelTuqj1TFDXWuf6CDzW3W4zULqtdnOhh0UdRu8afG2YW33XcCfc1Z8WrX5
IHCJkCfTHzOXjOROfSpnGc9DTchZ1a7s3yAlN0DHFW5ynNNxYukOZbMVkMu9ARNNImegZDykWY0b
kZDdo9OCknI88b3oDj/EDMdbLr5/EoyKeZDFH1eisHJ4lG7zqgb9u92j5iJOta4/hfGvQpa4lz2+
7GoZ7XgyAFmQHEQigAieKFDxwSa8Vwf2XzNJE+H2U1balVcDoL5t3zbISD9441WxGgvKCILLJr/g
WfDoMykFowFF9E4r/l0mfXFjT5e0MhCXeI5/8zIVUn11SEEUDScOFw0TUftMmds2jdNL3VTv0BWf
y9KEdFsf0xTALTxT+9SN3tkVxW/uiJNbGZ9p/2c23fSQ2SfsdBxvS2BFMnRi2OskAnNq71h7I4mK
hqxzeQfIzW/ohXGWcsyD5/RYN+7Houa4m/fu5s2wTBNZVAG7ziMNd+YOXlSYPYq2fFEF939rIdhT
7nQcEH/uNDVJmJVoei2BS6FzOqre9HuwPVSMhTwRKf6gKrMjLje5pU77W0wS+lmP2DidPsZOW8yW
qjMMIPzTEN0knCB4JVzTfpjgW3rUnUOEAvdNO8tpauDcW/PwTzvrVwgfhRLVuHFBN+ymTxC95ZHw
lpKIjCHmNebFLCcfFWSmW6PJ4rnxH8IWD5A7Zc+dZhUNCdIrzAT/HvoPow3tN7rEF4F9v9SzfdPY
XhotpgcvPi786kOGGdWVwtdoTGQszQJ8u6/v/D75YP3tH6Hh3XOYYpbKjXXX/AdHFsPjqGUa4+56
UmEaPCGz+eMgtj+Did8LYT5i7gki7QZR1wXqxmxW6qRdi4J9NzX5iUPWiOvSXp4swQRgyc0pWupH
udlnC2HTOzlucvEdqs86OxaWHcnFHp4N0kv73OhPKaYaVmtFiHPG+CjL2XyoLYyyZEek41oB//YS
RP6cckwhAa7Jf5qRCjBwno7sVLf3oAvGKHPHBeWOXxNxoI71QArmI0NfRIQkr8eLNRwm/jebJMgh
8XqZHOdrtowHGxuUZ3U3SImx4hCs10+S+o5j3uqHfylx8mbxi4vNMft7oEu0NdSDQjvHqmPbLMzb
0ppOdCWPTtDsmvaFmKNsE+3uSHU+Kqj+XrHcTNJCzUumyGx8hpajd+UrauArKIDY2nJ/BVMSPQDZ
rWzjacmzO/glgKE6Asg9Ahhqa71vXBEeSTlCNFaW5wRZG5VOfm2pqwiusi59MrzRlOBdKQ8GrRR6
IE3BAT5itEP81BhSVQiVwMOGQkFfH6cMBUiBHqTU+NtLCBSMwl8m9wLm3Y7tCk+B3RfGS68mEigJ
MJJJIPBwgdbfftK6XtNzyDM9iiyasEaRQpLw8yb1W94lB28RT5mwblVxNBXKQ0Qxu4btWj2YP1lt
X+veQu4YBOXesWAsKVb1mokd7+gPlq3EdWvwsqObIemLhJeDDU6bJNKtX+8N5xda/JdpzoihCTHe
YSWa97WBMCVUd3Q+hBu1YRurIb9KXLSFmY/x6hA40au3qkz+8GQQ+OeZH7kffDnaxU0k3h0+WUkl
lklUKWVS/PHS5H4yyGE288ee0p/5d33KlDMd8ZKl6Ru95dK1f/W6fORNcx0Gr0Kk00XB4LSXEptw
RGOUn0uJzjxfX6vQeUOxdtc2KCiV6EDgt24aO/bF71rrbkn8drc61tnCmW83qMKlSU+srJ6YU7SS
pH8AGzdIzMEndVyxze2gFEAfFdAo6gq4l0jEzrAsphXGa88mxj3AM0jJ1TNfkNJdamsCM4bMd2eK
jPB0kl6Nen1dRDjuyEM7BiJ8amx5XCwcRqC5byXd3YV37sERPRkNqqRDN0i1UBR9RGzszRGyB3Dj
zxbmorUCD5MD5lO4kdLm3uGcS2rnrQyzb9/gc+V9fb/4LYUv9Fhmd7QeCa2AAfysmmvU+4bBYDHM
j9J+Fj4iO1rwZ6jxsJZBa3gZdGZtc2n8NJ9hpRD7BXYlTmVvnrM8f0KI/5mPd7y6vREPooNs99zU
819RIFAuiwJich1eVAfooFPRimTHMGR7yoRXxCOQExq+QbP46c614z21UtDGUeo3pxCsTEzXyYdX
TiewPUnWs5RLQVJvXIUVWvSepJynoGSglAr/eWGnfPJytg+LD/2i7fMSkzS60wX9eFLO2ZvjEKwo
Sf89bKMYDP6KPIdqvYPHhx8Vtg1aWxCtpBWTbOkjlcwDMGhSRlkLP6FOxmvpiekkELDuJ5UrCj9Q
LYQTlLuFbIxdpVAswUrnTW+Mj854ytzMjGaZrzfJGdljfyHMg1XJGCPqwTAQBqTNivGMV5tAGViA
bpX/bcXwm3RUS2RQPWiIu36XvXUzKURU/AiiAr6gXkWVX/m/ddnGuLAZlh6bzfLUMtXQweY8sLFh
ICTfDSAqdsEE9muu9LWsEaLCSzhiYT1PcC9L4BWUSlaFo0d2xCNzGxkKh7wBbPREGuy/ygKQnpEs
mga0C0ufIejLnA/8sAP9JJ9zlby2TLb3PoLgeIK8ivMLaS83igdXGsoo1nPTI19jRHQUqMG/kMp1
8OUUnm093ZW6/54nDHgooOkiwEbbyCePbd4/OiCMU8O3DgkXZ5cb4i0vJ/NoNLh29WQssfcTdC0C
6AlUcV9iKXDGYjijbj0shp9BvW3fjbkLI9CcTRS46VPQImlvG4I0QFggHvhaXM5WlZOjnRTwEPoe
idcIb7qesTXqDvMtgtd2myHhirvLCOk5GnBOSbolqKcLaFDH2yovDqNjPPXKhN9atBfCb5lLbG1n
2P2EKcM+7Sd/bWzrY7VZ+yvvR/VoFibFr6WL9NoW6Ws1wyw3ne0wm3lRSR/Taz/rv0aiOYisMxl0
x3U2OAaS12wd7nRdgYogHLlkquQMRFQ25WujCH6VFVcHQbRhZ2+BxWYyc9vb6S8LZdpfV9XHDBBI
05FvmnlWT5ENi3zmkPLDGiuzH5yLoPliZnBOB3Ic2I/PEToTXqJksFB8GASRE8u+t10+ENLJDrnL
4L3Ct0UUlN4togB8XzMmR/NAo9doSXWKnKYq//Qr7IKSTtht1Hlpt96hY0QqcrLEpeHv82m9zJ7b
k05rMeNde3Fo6TlC0z8qiwMrm1FlZk5D4Zus0PSgK9hM/8BkkfC32B1mz01FarIXSLn3S7driVpE
SQwc1lfWcxVaKdxqT7E91dCpTQq+eVxfgZj+GzznjfnIcXDF31AQuuaE3rCzRx6fEYIGy1EAN7n8
qdLxGHgM7vxpmfbA+0EWToxDRYZ+y/nlTG0ZJXLRUOuIB5OOtVrMcGe7gpanfdVTfVWKfS23RxjC
2ZIrNFCp3CeR85sAFjmrZDy2GVQhlfxi6SASslKAO0R66Awd7DMxXNQSUOikVDkQtqPKJt6kkzO6
kg5gRzYw7dquRwtu3uh9L55n/TRZ5AyEVvtiG7m60OqlYK3REDfuNk0fkv3i6JsRTknECLvcWxWQ
yTw3Hrz5Lhc+Q6RKQgEDIjbpjUwxEFvrLhQw0wIKw7C5MYepPwOKmXcTFK9dx5jHCJ9mOBct5i+D
cJ/znH90KstuUwSd3tAeBZGUHBAIT+H9XGRpvIXlm9e+6AW1U7U6V9+Cjs2kf62xVMlpfkPgo2AX
Lji+WyPqZvucbwaxJO3e6SnxzozYZYe2+9N2Nh5gVNtlhv8tMb7sPlV4P4t4Rem6N6ei2xV9AkMt
3azMc32qfAxSfXZiJk4AuT38aenGGnfqL349In0dx4NPRC7NtMn8pCV1d3wLHfJJOrI20rSOGp/J
H671sxxCmsowwYrkNbx40TMEKIFZx0BfIEBgX/nifmiGN+Jif4Qrxr2HOY+7w/bOOShZF732rQ1a
DFj4vSH75xqolhGibyrWP7Zb34UC7meV2Ov9umEy0nrODtNkwc1x7nsfqpENHJ1pnRduTgLs8l7z
rZYlO+HZPfgJBkU0U1C5MOSS0+ya7bAD+qJu9Uyphxuf8mdEOINTc1UjiBUYHbiP9K0nPmYHshW5
1Fuu+eocKrU+EFvBRDI0vgdqhVYiyMO3Q/SqrjYU+1YwteTDVyGRguRXvoPvqWAIuClrFAkAJ4Po
visb5PfUMjdGVz4Ma5Xus4mDiKacBX9owvkCykVb+kRKztYlVDGnC623xFzu4A9hXcRjTqWwy0BS
7fBj/WGWNQE3d5ejaVo+yBfoOxn/qVYNV8Nh/VaTSUEwWoUTuSQR23jgUaROWhivc/+SnkPYglfI
2OnJaMm/MHX91FyBfWuRlNcGTGpzJw93Dh4ZAU6+nlaIZxics3E4E+lErhKm3EiQXxqRoUULR18w
DKBxavNTJApHdQj2fdIFsGOPGknxAm6wLxoLGmFtM2+dm/Fpi58wJ6s+jeUcxAuEGCawFg5nUjUW
otOPW8QDpuq1Iq8OIirGFZYmfn/H2KI++ub0RURnivtovdiCe2qBFbPHfWjElhf80FhxWjv2XVcV
xrEI5x+2v/J5Sd0ozXhX9Q2IJ0RQ+Jjwyb1CLt+QbdNQDVtk0wzXAE7uYjVPGss6BxVgxtB7hn7x
zUuEScKYLTeEtPyEU/dnDAL3nAvjgjIQLI2WbJV+vcBnLFm/OVhhDSw8fVf8ENcCYnaCEZUAJff6
m2X2NS55wlZWgerJGdz1AAWawV3BFXMCWu9GMfirXTslJ5NBV7pQwjWHAvRGpFNVHmoSwtzRkTcW
meezmL0YAcinaukSRHo3e9xx+NLJo6qdF3tJeH4Xea8tZEBBAwQSDTy9yJ78S2TPL2sxHrKsDC+c
akcoxv/SKXuq2m01rWgDA/xEbDz6386w7voEC/dkAFhvh0u7mreN4gJVop32ATKoJFt/quXe7yTE
1Io4hpUcAKKeJKFBGxISSoKuftOtYZtFS12AWZdHJlMRCBzeXofKBXgx+qwsunDxIqtz/gyzpspU
nEi8qocxuSMl73clYG6faO9nYRqRNMU2DCVeR5ePjd01B5uYPrUG6GkKho6dzbhvIKqtmeeD2aUh
OZMqxFjAj67mt3FoWSAOWboXesu14FHZ2/gvzdGPu2X4qYzmdcseK8MiJY80veCRAxcW/vgt1M05
eWG084wmoz4koAYS7bzrhJO54TNg2nhZuG9drlex2OauUKbYL5N9b85/fb+2yZHF0T/h5hpHcGYu
P/n8qVgUWyTb2KFhMl3Fl0eIoLMM9MPM7pvAeR0EtN9k9S4sMrAcZyv0QISOZXGa/SK9zTvZ75at
VMWquJPewIEBMrvMpn+BvVG6DIxrwICesEVUhiIVpRjfho7nm7jVeMqylwyOKpxDQE/KGoJoXUAg
bChn08c8kePhj+Rc4hjAdhCxKu32tSRnLOzNePYYdQbZQ+i1LiJ72JeJNR0sp4LH6/ZO1BbBc+Ph
QHRDsDh+p/eFVVVRDo0Zb60Priy1nwADiduJ91mT8b6E+mLGruzfiLTss78gwKajkw/UfyWAS5hH
CwA3+dzO9ho5jLsgSDKGmPHne27zaoNRBt8EjbEikGrXgrnZlV8CVtcOxAvd7oJEptLzkVZx2eWt
JE8dWIaD8on708MhHc6YNJldUdB0j0r0Kh5sM9l3nnxj4uochZ8yHCVLL7ZowPdJ/YMBAzomQ+Pd
RIO2E8CY1oElC8GtImckXtTceoMxPvgEckSLz/AS/zmMkcbk9lfi06ekI92ORA6MtEyNWagzDBnf
3Ykzf/QNF/pJ8QP5mRCnZsLX1RBiMPqUiqSqVT7NMQ5WzC094+1B3DSSPVU14FgQ07gfU93eOKhT
WDeWKbvqIIutFhuRHTgXLvr30ldnlNy4XgpaIV1EWVqAACcDwMURtKtXhsXDhPSiUo9so4HCSsxp
Se/8mxwh4qpq+be8E4mMZz1PXdxlTK0KME60s5qedicucpowquN/5j6EYUL/4DpYrJu6Z4HTL4e2
NC4pqSs79mHAVIsLABUWv3b5wHEQlSE4SRP3FZ8dd2WPNMAnnZJRwAmykXAJqelc483ph2+XaTND
gnBlxWm8p7QlMgheNdYo0lo00iLzIOseg07OuqwToRW3c+rtq0azLwpRO9T+cJvxus2NpsYCJm9y
5dwzTFx2GNvXPZ/p6jUFoA79PbNNJlFsPy0/1sAp0gkah3l2WbjR2nYbfqld7kSVghkzK0mCYPtO
Ds5rAs8Edse/IhRv/rIwixP1qxe205msB2tvtIC2ZktG7eo+k35Qg4BN6NpyH2Z3djZHg1je7RbS
/hnh9t3suGovPJNYbCPfD2PB41JX/SEt+jdG0Fe7E+RmMAoyp9fESWeCGEW7Nzt0hO1MnSCTMGYM
Gh6DfmJLWH97LmYxRcpB7fu3BeoeBk/LUQfD80jhqSre4utYkgXQdx+fZgCUma7vGJTEpWPBQctv
Fi95nVwXr/3MO0VdCcNp5+HjQH2kUes54srqDvRGFtA3qZkgyAzgQZat7+4iaZXq4HtUNONuOmI/
Cn/acYhcq4c8kVhxlTvvJIdUsRg4k5IWQFIiwLZkuGevFV6qaKQRL6ya9hDXOfv3vHpLetlcgvpf
R+8P6eTFlFCj3EL9Mcd2S1Vwb03Le7FC4x312aUZCVXsXA5m1TNgHwlmOAVyvi4keYjOJIJPM6ob
q/lOcsuM7cu4ZUmz40U7X2JW4OPc14zTS+fKkMu7JKnMcV4RQhaMXZQIwuNbMqwJK/+Fg4WUoQif
RMHUzCaw2NJjicxiwMrMEz4Z8hlOzm+QpmbEhiDuCNDIFEOHvjfbgyy53WrGvcjITmHvkbk5Y17K
ZMErWqxYTNerv4zctar0YjF9uqWQsWnUN1Zl9buwpD6tl+KjLofrmNQ1/B01HoA5naY6AG+y/Nfa
EBRXJwvHjrP37Q53pugQDSzds2U+tWX111XgS3v1p5dgh9hacBwnNwt66X3Y8fkFObVHVzPV2XZS
O235G41gfCX6kHDWRM68KCeOQ9qBGSXgrghGnKOkEdck05twB7JWXYnxI+veaj+9hkFirRCouQCW
3NzuYlVbyw6f/bfIfkZWHaeSNWeKjTTTzXNBlHdDnqcvaQQSOgDDeuoS/1Qw66XS8Cj7ZtaFEDFH
2jx34a2hjfynVDBemCrwWihzhoNL9bj21y03tfL8O1fJR3RwqHoErWq37OgBjpmGdpqZbawH77Sa
7EoWCi6V5O9F09MxMrcKHXyyk++ruLLPqvX/aov+DPTFp+sfiEz9DkImVY01FBFZv7fIY+aIrhM4
EjwrjBzLn7RbzEPJ4rAdw1udDGSdb5pXx5D3xMHe2Gn9XPTs80OGDjvYXncu45KT4+UX6eS0C41d
Hba0hMJuEEN1x8LmR6tHDHF9ibKH/16jUtJ+0mPpMF9z+/Z1zL0uzgxeZ+a+XHlBuPD7x3QE/9X8
5A75N1RY7C7cV6rCLFY+Dllys8+zrhgwNGaAnI6fGWobKZXAKixOmigfR5QcfXcskfEfQM9fPfJV
AOGIAyF+Oz7kh77uGM1qpnbgS5ahIOwNos+ughKhvdG48A4uow5zjMUgbWTy3YHjuVvwhVMur69N
FaDr3zAQ331pPVlTDXiUFHHIPIw/Ibgf2R7/ZllS7A1veh8U15qEw7innzx4qvh8kjKgVPPtJ8AF
ey8hrZf0lPfR1H/WqUAG8Ypss5YhTcSI38Y4mJgI4xoIWqwb2mGd3IqEmRkcLr8LnFMVLtQ4trHP
2x6+SLB4cQ4vb5X6r7QbWHdsZ3btMHylE3IkZGHcrj/+yEioG3xSMGh38r6A/zyRRDgCehaDC6sw
fy0L8zMNS0navPU7leSNu5OY92uQ/huMZsX7giBuS6AIJK/TYlmSAzbI98Uqfk2NKsYn5yFtFRrF
qvvHrMcbq6cW3l05U/+BQOY5Nr1DHSBSWEOAdxbbz52pFWHW6upYAPBHuH7geg55WfE4uqTZjdaf
NQhIM7H1jddUIFpQVFhpyLpGIMHTdOpCThUOCvELYmd4L1eY2jHBfMBoDec5Xzh/8jqFiqRfdVG9
t0QuR+wNXppyNdAgITyescExj2FiS3mRAQw4usUHBEgg1R7GV6Lp9jkTPWYMr2bQsPTh8I6Ez7Ep
OwPojoIs6VodfwdjhZpNPMXWRsYX1QnL+berHn9r1Ju6aNtocJHCabt4G+1qedQQ6kYwM4M1w/ny
4faE7Ru5JFBKE1URySQ3wOy3EjjiqdrJVqSN2h6Rf03evIM0Roxe6Md0ZErvA34p2/EZ3qEVzfY4
RuiIeqLFeq5jfzXn5rDI7QAzyioKav2bhD77RwQ95z6wj2bec0IiJQMqunyEq3ljVv5twA9zN+dS
RGnhf2gbCJuGDWUG7tGaf4LacW9QGX21q6OPKqzbyFxtQjDsIJ5GHyhLT10/dvJJLB3VH4Fm2H2Y
qXPhRoaSc2BTW4/QL6jh91jGSQltAMbW0OL2szYqFpHzF1Gr28Zj+ZxMzyOweiQuzwgPvDeXfQEF
GiYCE/uiHx+X8VqbID7gRIIhzdpva2hfzeor9+Z+b3uj5sRbkDBA4lss9lKyRmNXIBkgrtHL9brL
tw0eg7j8xsKkfcSRg1K+tY+Ly0Ut3FptC3QvDu3mnIbiy7CG8tKbATGLnjIfR5sMKMt6xaycAaqf
1DNp4C8a/C0rMBKqRnO6yL4zzlaINyGbigcrdHsmwSh00oI1D2CpS9sxsQWy8qCz6bk0i6OtVuPD
zIZrXWUAa9cmsteSTRduJ2KB2/u17KDT8f4e3fAjSLwMw1+DLI+m5kDG2dns2ozJuH2QravPgvkT
c12UxS459XPgajZTY3tMTQAx8yS9B4AyGJWtq2UwG3XSBVxn0/bkENtAk0V/uxbLPXrl8trX6YGF
9Q1IUucmC+Hn5mZB/bq+GRCADma2pFxyJFqJx1w2mddfn7J8LoznrC4J7M2o1/FEE1RqX0y3QNTj
+3ekyGKAz5FglC44rbkIoZ4jj9BM88clBXDn96BJchDxDG4I+3FHBlXO/DD7y99KW3ezwLCoi/Wt
B4lxG7DKJwmjOA+5+Op8gMNdIk5eYNzULRNWu4Afi4Xp0zWxyRHiYAI4Tp80Q2HSw2NufOSA6rZd
63zPAZrdOOU3/nX2LX714OPT4QwugGOJBVY8A1/xiPIziRkQnlebsM/uATRIeLECMCVuM4571s4P
KPi3mStIocJlxunyG0KDxGT+YBkFOnDA+sxBMjgRlb5T83CH0hu9iyPhS4bHOltqBPcY6Wfn1Jcj
pBxVPui1PbmTfx007O2ptMuL2XUHa1gfOqMzb/JF6p3PRJ66MrnIZoacm7NXJ6/KZuzFQMHjkHBl
+Fwkf+elBGl6ImjrbObpSzuETzavpI3MxHyVtUen1xP5FagFFvdR2fKmEdD70V8txfIQgNZIkn45
unPansEalbuhdN8kw39SlWo0d0ZVntpwWzvw7gMLHcsmt/9YglDVyVfZv7I5OJ5+Z2wJOBFLws00
U6qNk/w3YZ+HR4VxUqA72TnSyHZqaB+7uRUnsrQOykdNmk8tuhRKq0g6dHzESB8aw03ZlyFMDt3k
e17XiyYy/bHOZhCmOIJPejn6fLK/QWc9BR2cW3KLnyyWvk9kixTcYHCI//vW5h2/nyVScTepjRuR
Apsgx5hLXeIObWRiPjq+1981Znac+sZ61NuX//lz239sfL3cdHaA28UB6b6Ejb4t6uKUrpCWZTtn
zy4oxudwMPCceiI/tr7vQvaqMwteqazvG2K+cGgu4cHdvvU3ApkxMv3jADIEj9rCqRqWd5zb9v8k
XA0+w6LAIfba37Dvjf6jJkjJNFH9w5znM1pBu3lCg944xAPacwAxMgnWV6xon7VQyf1/38G4iMZE
ptdpMMlkwG1SJtMDL3DnPmdW8hJMTcm5rb3jf/8wd1J1BkIklBNS1Hbu8+Ct9bN2WFjwTdrwapZt
eV8WeaTwlT7ZdmI9mU1F1KNb35tWRmJIX8/7TPbOUaHPQKzqzo/ds+zYhk75sssGn8p6ydQHY/CX
cWr9SEMoOWhIYMzBnWwvOP7PvPcZb//nckeuVhxWF16JapuZ2AB2mv99KbeEG/7MPRfke/7nyDQn
p7tdti//ffvfF6mdu40yuP9/XJ3HbuRIG2WfiABd0Gwzk+mdvNkQUqmK3gcZJJ9+DtUY/INZtCCV
aaiUyYjP3HsubyRmg+AknEL4R1/iZV79mseaRmMN7YZ/ajW1D+aHA131oQ/99kF4PsGVCtuX+TGZ
+o3g1nWNnv99rG2N86rpjwAgk/cEVErnyQGdRhffJyrHgH93t3WEyk8Cihd60/qbEALySXB2vIC7
+e6Xr9xp9jej4w+E2Ci6Zjd+LdgrnIbKC5GTe84Deu3ld34/NF1nn/K8f0Od+6OjYnueeoY0hudY
r02eQPJg9XfPa9XtnE5/CQkLXw8ecjsMYNXWZiiwDC1eKy9CY4aJjtAewrxWbUByi38rGSjcmB7Y
N/sGB92/YZaTAU1QySxDt06Ypqz/gmlHp//xYosRsmBw4ZrNczLF1dVw2+ra9em69Ek1hwAkQcVt
5BTHW5fl6OPvB2IfjuVYM6PWc/lI0iyuHi8JilAKrFGa/ZGXO5yA0ycmQW1b4mX975cz6jsXxZjQ
9IfWyM17siQUwY0u1wOK6M3s80yhz5Jrq7F5w2DEIKvQbV+8yi3XWiYIkcxixAvAcriK16jHo3NT
Ftm7Hx49DFoHvWry17Qu28OAceYRDv8Jk6BisK2xUHHH+pA7atv4In3UXFKe4t4aWRHWVI8sSbkT
kNKgCYWKH3dvhij9f8xpW4WBSekFV4DhDqelLIBFAgOblpzYt8b5y7DC3vh2R7S4Qcjj75NGvSWe
GJ7kttE/uZCuYQuOW+pn46QhB2qAKvPp7weLTNgTVS+mB9IKAae8aTFhaHT58Ys5eti89fBGsnW5
LaQaIDfhXgZZa5Fmc4tj9WM3YKC9AVyX28niWFfyj66z6yFZj21+U1nmeeqfC3L0Fo8KpbwrG6iP
1XS0lUjP5ih3hWvfO27UezY61o7/H8HuveqfUAautNjc5rYfXX4/ZEsa7+9nZaV+yClu9k5npCs3
a5JvvFnoSjlbHwsrNY6DHDuKcyu650wQ2Y5/KfQzPzpxu7QSSf7kIEvcOYY+7HDEpvvfc9h0veIY
LaS0Vs/tbYn5OwCyfI3aQTzi9ozuKPj/johXriqWpC0Qyqwh4Du5HSe07g8O/YS7o1ItdtpE/5aM
A4rXSg93v4eDWk6FWfEisnonUD7aCuDyG9wZ7YMr2mxNtEJ3BBeAvjRtX81SIGLyKeirKkneQ53c
hyZu1E5zhuTdTbwPkQNnE51J+1ZP3Skq6u5kLZ+R+wjOx8juMHuWXXX94RL/AmE8s7e+i/awm6CI
ZB57xF4qHb2iVTz+frBc+w1kNEOY5ZfwEfE4R/Em5ej77w/gYpjJxvnThRabVG7tq1bvlHQJ/yYQ
9uYkmrcPM/tv3ZRHwPp/ijruWVsnyYuMx4WBMDy2gFlXJn/lBATb2ngtMV8N9Hs6Ad361m02Cm5u
/IgIAX2ZZIjYG3u821k9X4eJzYzuV58intqNn48D6CX7X276+SYeWCiuxYi6I5Sgzka3ddZ4weJL
W4dM2FnaAQTWOma51rXWB/1SLh/MjFnV6vdrW5XxFoue9d+XgN7KLXtNB1EGjJRhrklNoEk7DmIx
Xbn1I6a0FA1OE+40i+6WkHMUOwu1g5C3+MlECA0/zWf9tpiSh8lMTr9/ZOhJWE8cVCq8HSrnjdnp
W+WZ3TfkvufKOKUsAS6O1cdPFuEte8uFF0z+Bxw7hEbBTOrI+veUQzOBnqLd+jU65jp+NGWZ7y3k
NPukJc9dV1a2cru7ivPpxKBcwVPvVHf+71M1DtvMGC08kTH6s55Mk8Ilf2iOu3FjVNTkRgggEBQ3
4/ZcGK+55nHScm5mYDdjQlB2fuc+spggGrtkd1gWjEs732VXlLM6TkQKJc90nibGNFfUfxc/bOsd
57W9jsysv4sxPSq9tU6DVPt8EFWQVcT/WPqHnrb99S55MK4Od87Gq9tvApK0nTZ347rxPGIcCCzf
CKHPLIj6g+uPr2BlSwJxMFiTTPuCIERT2j3VJntFGt7MKLZH7UfDGVglNm3yrqN73xuvWieY70o2
2JPbI5Hp4gYOMh2QQUlcKfMviDVWug7xfKjhAY+x7ugMu7gO2lgQxEZlkkGNMkf0do7mGGQU9+R/
Lh9MrTwNMSF8KUcMy52w205D+m6AqF+XaOGY3jL3p340CLJisK6zq9QAb+dYn9YcTX9bnDW7WSU3
Mji5QIS4zVbD9tnUTvWge6tuCYBoddTpJkSShwl6uaWrC/XquLMcFaRoky+Za/PScc5ZqHNVb6Qv
bSYBw3rGBxA/Re6siw6PNa87okVUiSSUHcjzBY+AfqjGJZplrrtrQ7Aga50pe47VMkrLDXEte3S2
mja+lYxGvkvb/O+T5Ve0iiEomVWClGJ+RjMawD3qLv85j8fHHvsZYnW0knJWOXAUnHnuQCRLV5jm
i+/wb2iy8AmR/HaiKajr9zopjVNHN712ICW+j7Z+gPoJTBR2BqZOT13a1H3rI0YDdAHjhfqW7MOk
7VdpkwGKMJaHmFi/p9EYxZNtHG3RaY9Z577a2MboIN0ny4Ha3qfsIkgfqe/Y9D66lNlnMkTP0jHl
rZb44HgXEsTBB9wqDyrT7BO8Jg99YYQg+/8rHn8ryN9fQzLpIjj42wxG/YCbEzciDMg/GTBAJ0uy
rWyV3FoEhStHJK/xoiz2DX7KXCLhOZGGa20JINSRotAADBwX10yX36Sd8rIuyILfD+HEnn3yR7i5
lrqNU+uQZ0QT5E+NuGsQeIgBME+G4candnKHPaFkLVg7tATNXMj9tBxZhlb2F84/gYHhGOvyrPqB
PoQ92pXgY+MC0fIcwo35TOduH7e8LAE7l26fd+W0SRCgfzaGcXDyzH8punQ+lH3yXYrqYqbcwvow
GDeTlEcrjhlgpHIiCab0d9M4s/4qTfIulkS8kJw4HsYmOvxWlrUWj7cUlgAPGzlgac8M0EEffwfy
IK+eguYYGVSCBbKjg9QZtZr9JGmEMPlMLXDieYEhZbz/BiO294WGcrar9Ooi26YCE99sdbuZjr9f
GVl/9PU8u0zNEyMa9572JqB7V3saEW+bxF2yA5hZJIrUuLdFHAV+1jubZvny99f8gStDDYspmTS/
ZpXXBIUSL8qntCtftTmVO8ijKAuWD5XjVEfFdxDHpMV18qbFRA4gzCTJspcGqidhoGX1RoI7WcA2
sLM2hHtYBzRDvPfrkBzdup9KIjtM9uHV9JkQXshTCtc3HBTLULDHK+Us7jCnEohgpfucOupcMdH7
pPEx0VMMzFZypEKAv6JLomepArUYxxcXAlnRqeSjbHFX6EaJWFMvdtJQ3r41ne6p1k2e2Kw3N6JG
IKRVXnFOavj0eO7YSXpnOTuZSzgF0XxJRyKHKMncnrtTiHPy1WqwdufD9ElymQqi2pkOsRjtB6f2
XxJsq5AHZh8zc+9c3wrfRzRhCBaPs3DUhZnxdZIJdvXeUfk+C92/KBLLbW9FJoTm7h0hEpKNfEi3
iNhoVwdCV8h500n+CZtD12MVb70cJ6thmc62EFe/j+a/di7Yfo9RcuWnIlmPN/oeC+y9dO3oYjSg
lmeYg0GFLmMbO7l7anCYMKrxoX0vP3xLsq33SW66ZWykbu6QPtqq77+qOrwaU1Z/CvKDMYV69uNo
E4uV5dN0Lkl9gAYgzF00IWCJZa3vIrgl20qBDv79DDrPcIv9+RkbmjrCA5aB6xBZ0S7nXjeb6ly0
72FCvjXxg+1eOMO//6Vd//76oHSxi2MHzzM8RnZyyJn0ir007yEAGqh8yg6j3v/9LU0NfqCDTMHZ
7ppHCLrrXzKKtpwwv59ZiTXsIDG8dnU0nf73YYb++/982YGYJq0aes9/fyRBHVX7Tbf6nVX8fmu/
36mzrEniGLHN72/0CcWgQfT3STXhqanm4dOwOKcyDFYsezLCvZ05PoWtnM6907Lix82DAmp6mPNw
fIBEvKmaniBrOdTJev6qGtk8RCa/P1qCH6VWrH//oIgVwZUZuT7CNbOjB4RubcX3hkX9uVo+JKWL
KO5/XxcoAH0nv2mY4b8MD6i/Ryb7g/SZbo5DV6PMRYE1x3MAju9HN+znOMF+O3CNbhNTHeC1fqCT
waxvo03xdN1dpzbWeCvd8nbmlPYFOXpmkmwZHhw0x3pKxwcRRQ+9GQ/PnTZ+JqwoZBuiEmy2ERfa
BYr0O+t2bRePgaxd++I7abQDauStbXPTs65e1/CL90U+Gs+TCQ5cskCGlIsybsydraoJ2SC9gVIs
pS2Du3swFD95z64+VUluiqTv2AMcRVDutCCZI/ldhbl6LNNegDTND7qZe8G60BBUo9whaoMNwEmv
qBZ9DzG0nszh2YIrdvZHSNaIySH/8RVCqj2G29fQRWoCP0RsVELhqlR9JAXxXndYxWsIxBuTuV9M
0MipxlhX6Mm2bxBV6iMUBmieXWDX3q1xZiAylbbyiczxBOtAYbEfTNsjY7Z/ls5C287luBIyeq0L
GJw6rupJ9mgoXUmmSjQ2LP6B4/v8SKQ9+hhwXGsDQmktmcetMb6aa+Dost1S3SBFj/GWayy00/xI
AGDFCAwzV1xW994oTnHHlLIwiy6ozWZfRtm323f3Ape0lvq3yGreEhzCD3pXXKQ/XDzRuOvBYWbF
FYYfQoOHzvABkABapT6EoYpjH1n6gGpLVy/9skKxO2RAJnXUpstVfU5ncWR7Oq8iBIJLs77Wm0k9
0zjeI8h6y/SMibqunsiC89kREE610nxd7keqj2g8ixQVExZU75TM3FhCY5TW5jKYWxt5X59blyx5
a6vitZk95hI66rRGF0GX6OfSiaLHpmGxW7K9YZx0Yg5960P8ApUB890ruM5xyUB3nOyAo3t5d1qr
MJYAZB1Z7Oli9KCpjL+N2DkCKdnYSetcFWTgNiUrbXhXRJDU965AEq1F8hJ27Z+qS7407I3rPlLl
XsTCpgGPPATLY7LuWud7TBPMCkPbBsOkWvxnqbkhPQIFcENjU/yJZp+kxwRFP7pI1JAhtoYYWUCR
8W4Er733vH/OMP3lgmdkYIq/9VdTeO8jUzK8UMze28m55LpKNhkQetZIFreRPWPWalJaYofvUv+I
IugZOAXuPQsTtPPFJ+jPCYWnCkZjpsiP2pF05jI8IFgJtKb/aXq9fmB5yv9wmk4oP9aUSR5mgIY9
UTMTicE7qNTSo9a07qHPUW+Wgzi1PP6obSMBbkFNBaBuL8a73bMuMRpImpkxoRlHFLI4lV88ZT6M
mU7WUdJ8DCURjJYBdMSWYU8eCxLKsN+WpuddYSeye+wdPF2mvzVr/Y8vGWmwGqa/UjlUzWzYY70v
tnOUBf2SGcsLSaBeTBoMUBHcFvAUetF9ZQTB2cjY0byQA2NWu440VQWFuRT5Hp2hj8iotgO/L5+E
Et2hSKNrNjQQVYaaQBubFblLQNfMPHVT5zbn4vBkmKG11pSzgUr+bsv+5A/FTrXVYegKrn8JGV4v
hhasNcbUEA1B6qP+0j01wSPQtIfoYMu42CUaMTrNMM7A0uJ/IXapI5KpctN3GIY9AgOGWLcOmY68
g6YtYEBnbSMl4UlIbL259UyCj8Z+1NmaFTFQcWz2AWFAmF91mvxEbGvbvwyDtnNG8m50UiYYDIX3
pjbCxfUjkL2xMaFbvU7esxZSFT9B2sCx7pPxFPmvk+oL4o7wenmKTAC///R12rPOP9mOLfdRhwG4
YgfOk80lnmgSnaizrvNoPhpRfMgV0gLDgDsxupQfY1vqAANiFEoTCm/hi5MXqi9EMxnqXfuhJu+K
zCWCPm2JC8FkZ4erJFyFEtR0qyVBTsQdYrGt2yO/msbfbLYm3eemBXE75UBE5YUAEN9yimyAY4wT
g+rSSUDWFrwhXHoSHpIJ/8AUyZOU5BYAcb2Y/bBNJyOIzP518C3mgYSnOnYNJqKprmGm7I0Bfpoc
KaJrrCLB8biM9IeFwZx3Fk5vxSbXySUdMou7NccFHg/qCbSVeOXISe+cKDvGQ92cWd69y2kgODTU
iL+svzx2MU3JWbfciZuMEbeG25Q9NrFmjMRpnj+KLH3IYnxoPcFB1ATf0nZY4NRetXHr/jtUKK+L
qTyxNd9NqnuyPJDpWlRsBmE320kecZqiKJ2YPMMI8U9+2z+TgPxeTTEo0eG57poYqYtASQQ+/jcy
xJtnM5g1tlFDUf/LwzxIUy0MMmMwOeg2jTbhNmwxWjAS2hclxAGWxdR007Icoc2pEvcmlTvgnmz0
LZk36ChSB6iDaRh3gTx2ZWNUmRPF0jQdt64wcTHY6c6vDHywHMs09xq3Ek7PKKIZKElGaMKcQOqf
yUKJo+HoGErNezRckw08to9q1vnKuRecvJtEGdaJqFvGTg2mfnyZ20lMCOEomEufHqdF1FpIVqo2
inrk+a0V1E70lsdoaCOP1Fyq0pHZGY9JOB5I+GOySnriyLa0ijWI8pSTqY8z2M6sv4TE5Pm1jsfw
kp4odZ21HseIv6Hecv09dtDZjzCIEbuIAHgYIjBYrToDGRYB6M0Tr2kQBMc9Sa3NIatUxLNoMBjP
Qfho6q0STfvWmeUzCaBPca+xzh4A/BJchmc0usWFMXOTTaeeZEUSh9ihe5O8lHZRX6hHBT5Gvzto
2Kk0bItodZdl6belUkoOCDuAO/qQkr/6rvW5fmgMDHoyHWB+RMSkqpJBZl4WwbD0x1Yo4Ss4XiAN
9PHk+Hz7ifGYSXkdRGccImv8JDXt0me+tXdj49N5MsGi3V2SfAR/7VjTk3LzGA8zcvON24gHjcjY
sZgFa1kQFQyu6jk7Eq69R7qQBBajs3UeisVRj70y7vU7bJZ9/SWdVrtxGeO+FLAA4nnFRo+2oG6d
HapzlG93kK7mBtkyJ0X4Wkt1mhrXPsKJJoPE6P7wKP0M2XvmyTbINQDHkQKgAPP6miPixCq3TsOh
52HocACbDHuJnmBrnQWz7+YbA23zxvZ6nadwJMmFYahS/j+z1N6KDu9/a3ckDdrhgn1iHTQIRrR4
Hf1Nb/bYaToi/vqk37ROTy6INfwbOA1OOVqm2hoACOhs31WEnl3rUFj11pFc291c6k9KcEwRlO0t
MCA3SDDF4+enXrO8Fu+NsbYyZGUos62dhjDPd0YUyRDGUKSV2yor7VNtp18GcSUcy8E80aLY+rs0
wVyk9i1M41cc0emW+IJNp9vdJu6yPUc/QjKHpZCNWU0TGL2mrV344CQr78gQ08AYqNY2uQjbZHLI
jtLi4+Rzr0qMEYT5zn/q2UN60bJhTjzzC7mgsRrK/qZPsYsBC4SgAwGc2GYvZRep6WiDx+FR5TyZ
TjER/hYLQgUIi3zxxZqbirB30AN1/DXkAilzOryqMN+XRTUe8mr49Dq5bqH5Rqx01rRXRMlLNOdh
YR+Q/hRk3gDHQyb+UfcfkCIX4yT/ZncOmYgM5qns4BO1Zo0wDXEn2LSZc7iydsUwh4chIQ3XRDI1
JP576mn/ZDlX25S4ZLuHeh2mCD7q1PuYnIyWq3h0wnhR0SaYv7L80Fr5bfC7fwx3X2JOT8yIYbht
Tm1daefGAT2R1x/AsveDmPf+4MPvEL2xLsgeZn37ONQzcWpFdcyTgjyPKdnBkja2WAAK7HsIRTL0
QG7sfCWoDDd5GDP4GF76GTxpHVktmgRmG30Ui/OMiDWqWywwbQ7jeKq+cgsDp8LuT2SMXscQtF9m
ZPnlhDBx0o6ksGqNZ+xstyLTcqreJtd4IGkDmxd+Kjln77D3yNAwWWT609yuzEbwUhL04tElQDcN
5435OUPu4y5ElOxlvEaxd+mG8tZoDlYWp36hhtmGmmTz5no8trxyQTm+QM4i7dvxvtAJmI92MnxH
Gg5e3UVGmVgc4JyQh3xwWoAJYbchkDhHX19bD27pfXhdgTKxuyWFZHxPpM6u0ogEgoLy6Yw/5EEx
P3PeUgP7q+V73y1Bw2B3f9lWz6rpF61s9Ey4hzzgNmR5oLCEzc7yKHRBN9CiaoV18PTpCYDCCtjt
PeSuXaeL6lBJa5040ZPAQYycC5CgkSGiplOpJRLFKSzSjbKU2FYUzbkL9cSO0Lm2Q7vrifLC0YLf
AekpnsIUJ4nEuDREMdJt6f4zZu849flTX5tYWTpx7VEXGEwVsUBHYOKAfAPecc7OiZ/XtmfbtEq5
5EBg0B1qghrfR+lrVj3W+creDgZNTJ9VDfFY5JAb9ZPm4bDDXsb2HUVfy2yWyk2HT2AgYTItqCUV
qZ/cXGcnHdTGK5D8Y/gtfKgjWoiVVY0nrCsbXv2PxIc/M/bpl9Y3pKpCF3QxpLFYeGEpGLgFDd2Q
oKCu5286XLkKw5m/3+ZHh0Fvv4l4QdbkIeka7luRfCmJ7yRLjnHXfsqGfsXVOkSpefYHwo+3qiHO
1U189eWZh3vn9tWH2ePcYot6T7z8y8/JsTYkatl+3s4tInd2Fd/F2BwjooI7m2ixsRsuUDCokc3m
adbswNbIkoqM4S3CjbKa0vBfMo/7LOZs8kzeLPiMoYuvXLd+U759CU0K9tiwOShHYghtIp8USd5W
9seNk2Coz7P2pLeMikyTYLwYUfmYPdbKP+dWeJwHYJ2ir5474b4WHWKfeaR0Xb7rJpcvDkCEgnFS
8ofxuIM0yYT6pFWv9Uhb09gvWi/xHFaMS0xd7Qx/6Nh0DDvQIayMIlkhgFnJkf0HMYyP8TQpAmKS
I5TwoLEPPnVSxKu70REx7Cc5vxoFibs69yTePat4mNjX8eQHdUP+1LQcIJBhUkoFe2W1egm7Dw1D
jbMeph0MNj3HWleKFy3G+ckIjegSE543J/a5B2tpkamzdXWqtKlhMlksnrAca+eF3Du5orRt1zKq
GTy79X300aI2Tf9Vx9obU4FmG1ajzs7V+nHcZxT7AAd6XiWMF0awnBYl7DHQ4VG77vHOLTaqEpVu
bHd7xqk39EQ/i94mgiixLS0BGk9D4ugOhESFUHrmAiNjOzqvc98/o+8AmOaWz65RnPM4vEUN95Gr
f1vxPzfqiPttGZ7HRXzNWAMDIXlne63WRXpVZn+GY/FCStBqVqOzNl0eJwxHy3zG/6O1mDjTFr9b
i7sYbq3JgtKDPsdOzjUc3vZG8mDhAWK2oHbepH/bjnwecTvM9CYpM2PNrh7jCHZKRjbmqighbOht
8e1pnU/EjyDmQBjfWsJqJmPjvBET/1Jf2T+MYWoiznERhWm76gsaR5c9DW8lnx9DpbhvqEBL7TEu
uQTR6FSBRTuwMowZlHeCGXFYF1JL0AiH76aOQyFqMczUriAKzy9v1I3HvBwuQ2PvtYLUi9w/eC6z
81p9FK1+I0Iy3SCXvIKzuFs9ccBW/Wz7OOMSOCK0y2VQiwGro6NRGxpwAE2v4OwDHbLuHJaUTolU
S1rm9seExRh4FlSYJke53E+i2VFmmjPyE9dor4kDUsyN+v2UU71TQ054mWuCn6bPBTFjOcymnREl
I8Xj8xyVPxhVGI6mA+az3KDAYb8vAXTZsL4oxvK/YhZfRi6faepgMah0A7f0HLYdBmMNJ49D84dX
t4UQwrteY0y7KgoeMx3c0tSF4prTFFXsLwCs1YbFT9/VmJm5O9x5Pt6Oe65r/+byMYNguVM24mJP
JcxTJV1eraUPKRKCyZMMCZxh1YjJ3nSldXfr8g/LgnojhvgpQr4YASbnEEoCOcfRyvci69DBWUk7
963ts88a/d7EQnNTuObFmFg296hs1CXBsqsUICH4Sn7QkrgHSjLc6CN64AQ7Nog5iJBTHVLxxM+d
L+y1XvIgVoNLNeM8mqYgYLOH0hB7yWsSltlJVqLe+gl8UF0RgCqbW+KHw8qKiinIZt6QOXEehPnt
qgkASdlof9iA1vzv91os9qUv40sjCl6SkPs4CdUGmh4bmylf2yoMxplnjoLhMPsR+yTNY2eY9W96
UUVn1FQgrKheIA0aC+9HjKa9aliVt652d1AeHJFZL2jKjlO8T/y15b8mTKQCcCblqlp4PY3/EbfI
bmkcGGWP4i8qfiJeuV03PO1bFEZrfdbrrVbX3dqZGXbOPsbygW0SwAmDP9r6X7aOOiKpSP+WDWZx
FNPAbSFaYt8LOOPh5SA6zcMigYPGXY8Pa28aw77BhbTO3BCTtX6ePfOxBJqwihx/F6Op4Nt2id+M
rGGJI1iV0BkgSFA0I/bh6HM8+yI69VZYFPJ9geYdMwim7IxZwJQw2mo8/wfRE1iYpj3RjZbHopqe
GfzVzETNM+jdj7qcWG+3h9qYhnvVakdlXBqenbzzxFrOOmy75XHten886r0VCKPnvunj10g/hrZ8
USPv/jZvlnfvNTaLVxGDSZOd2yJH1mFXEkV2weMzrAycSQHF12sllQ6HdtoKZ36PbJPJghNuh148
ukaEto/0i6EABerpw3HW9JPmtddSG8TK19kfpxMtl86UOlFYMiZK7AlrMwE98b1w9O9woKfmuDry
CKAFtfuL0VePpm5W52KI9vTmxYoRwM1o0i9hESYckcAKFucBe0K9fLeSQecxQ6oQSD/SebO6m4qF
3BX+cYy5WftuS2obIgsRI/lcuKTVtQZgLFimYnpRricP+BFCVGrrFBrMpjMp8vo84qB2UnsjenFx
cBcA16yYIzvP7YuWloufxxuBVxdnvUcJpPUDb7VoDFpfsN0dQZ5HLuCTIsv3aS63y39tl13TxjMv
GSZ9ErFJ8CyQqWBuNx8Qh3kI3cdPYhIE+8ctCLCgjO2RUpJn2xQsKkeGloxMOE8zkQdKtoxcNMhd
TUdzEhIHOsU79LR3MWv/yrQKKhOkJ5dNiv/OXZYI8anwPmSpJYe2A/kFymdlahF0UBeFvRX7F9Tw
MYtlXmlGolvTwSehOyWWz0LnJ+fp5cNsE/JIuulMBYufu44ZRrhRQ9Pdo2fHUGFtB/KVwlleJ3xS
otRr0GLdWwVbPgiTRVqkHaV0T+Y4BlHLP1In1f6YGtp8bDoLfam581wZPXge7WKTUGKl3PVftrBu
Y9TT5A4P4Khbkuq8k7ZUvYDR5+2AxZywe3UnHj0P5s7e40XqrwlvrbRhsj5ISN6RHh8M2/g3kU2q
G2JYj5ouuVXrc6RLhkQONGGfSYMp11kV/TidE8LAA5li87xvKtl+IwdhOJeywJpPtu2JY4+V2ovK
u+FbbwtQmoAn2+DWsWxi+OQ1JmKK4EE2QrM09kOXvXZepL9TAUZ4MMJ765j9lTZenUufyjxvs1eW
uvol80ZSzheAkK3QltRfhcL+ObY/kGoE0oDuBkOYbYcO9jKJ4uhs9+9mbmhnO24uAKOdXdrFbBXq
msPbzAI94wj2J1wY7oxlLEuQzqRw16f3amB5E3fEM6UoezdGzZa9tKpL+ahLmR3KbCDTz1nI4GCH
UM3Ou3Eyq0AnqItzZR1HBO90I1AGKJ6nKm//WuVQYitRhNkSFBigFcsDT/efE1gnXVNwB9lau9cJ
901QlQS+orIbbPupTuxdYrv+thmTnc/YsZ4qQZyh3TzxbAGO7d5bDSVzzsDUCEyUkn71d+TYN3VG
F8Iw2AQq+oNeIxaVTRHna8gauYkEm1BQAyB3v7O+ea0H/2IN326tE1KuH6OpKd4d0G20Y4r+1a7I
Oy2b+cuKmCzYyRak0rQ25TAyDhmOJgzhUyZeY+mkRxFVzroBu7KW+MvGlIkIeFciiGFFbiYYURPW
GMmoyauNIOnaYJw4RvQpcjdGHD+INH0CQ+7sWgeh54ghIpcMNN0Ib3XTtm+O6uINP07qzqw+ac2i
ba1PXRrbTyqCi7A4a2w9DQg5+6dRyzk0dYE5nzu2Q7vKdG9V619VxEDYGCbrlAz2fABownwYtA3U
hQhUmWyfR2lTf8os3ambP1vlYaiqD5XrgWEo84qF2dzov6hLQW03gGfBqLThuAIFi6dpV3c4S6Ki
uWc+8dhQKj+jjWEBzqQNQgDLkDmqZ26G/iV2fWyGvKPos7+dCO6UXJrrmKMyNkjTccyYEOaaS8xV
a/NIHhbNxQQizMHEIdnxo8JLbomgcBCtEa25vP9mjvsZNuk9M6pyO7GMgKPaPBtM3hA55Gu4B4dI
Z8dGDUDbY5ngXfxAo2JnLjMeWZA47bMbLlCBCZsCBADoMh2S/Gkj5GTjWgdsoZnZdrTbZyf/6zXK
vjFX65FZJnPOPYgA8KJ0745w9iyspNl25U+t+2Lb9YuUhqOkoMzDyMdpJqqKbUpeMwcO76mSn6RE
vpTCYQRJ65tn7lnDjxYBNG069qVjxKiaeghEJDsKzsaN6D6RrOAQR42/UWr46YH5BGaRvyK0HcH+
8HiZQ/YykwIFJW8d5rg8xzrfN5Ua8LJSMUdTvpd9fksdTw/aepFaISsB8dxnHChWx08oQbdCdVxv
9TI9KPBShehC3DHOc636Dfv9TxqRP1FPCTt3jtzq5rRruwb0zQhvwmJv4UpxHTtieufxzV70jf+H
sTNrjhXZsvRfKct3bgMODpTVrYeYB4UiQtOR9ILpaGCeBwd+fX8ob3flyWzL22ZpWIamEwPg2/de
61tN5b37svi0ZrGFY0GvremB6LXe09qBTUH981VM9X0/5RjTaa+UKfxpeDgRhMAvdPpYBTt3Whis
jo6ubQomjtKyLkSmFXoVbW2LEt0tXzO0VUtITiUXzZiVb+jk35GsbuoRFKnOi9Vrw12YuUIjqbkP
g2W8ZL32YVTWIfLs9tQP27wM7hxn2PHTZ41dxyr3YxhoZjSs0emeSvjvnDW2BjeCwUVgaA8gZ7zl
pA0bt8akonqy3Ep9g0XnBg0KRmcGXGjcM1phEJl7lAiizb8yNbd9WqQCrvjye/HR6481vLme4cdG
1qC9w8azVrnC7F1rxgdp4/Fad9HmV2IaVumkq32MGMD7jLM7fAmviUgb2jvHQjGkddMx3lUYBeki
gQIb2BxY1HiDLk+Ab3vErlU9HSBZ6Ix5yOHIk2c/lbSauGUTsSu/Bg0Jr8hUskTS/uBE+rPF6AXB
g3WWaczizZQ8DkGZYksJyY8Yhy1ImEURLNHPnEmRXVblV+Hs4GJHG6NO3slrZKRcdUgpJqdee61d
MQBkg+1C0ac5Hi7HRgBFT9gDd4BCNGmhr8jHRz3Rjz0a5onG/Db0sKSZQFkC5N2I6qIPhl5H7KFY
5DVdWyrNfa/IpwKgic8saPkKpSbYl3sDTkc5QB+qu7mlazmbOFPUp+GPWrp3xENsptEN92ZbnnMU
Jj0/t3R8pqQBwAJZVFyBcfjKuj9wEk7IQ9ijQwNU3AxiwGiu9wREuLnxQ+7gRm34G9+zLkZFkWHW
/dH0CGFwo+o8YRXZRAohnIe1XmrlSu9Dbr8k0ojUedPtK6pWUoWHH2OEnK/AerGIGK0wN69qENlo
P7ahU62CIAY6KKFSIKcGRplA+psHYR2Z3fMt4MZ04yOW4zaPv7idkvXM6t1yDsSdEtvQwmqaR8C1
mpSNvcD93IXTylaQq302QtD4Zx1c/7MBXJvjkGEZ91+THI+Fg0bYJGHo0Acrtv/eum15irLHCuOL
r1QPyAKoxiet402skI4DGHr0jAF/a1HnzIAK/qA77lqVXJyUsrFHcTKoEUliwNAWRfcqwJZyMw7p
zul2peElzAbEoikT8EpJp6/Z6QXIIYwXNKRYCCOyj5OUUKuQKJ5j4VsXiVIoUriCWiE+/JIOF37e
kzB8bacm/GfCyfSVM+bqShurrYuji4ZQxuZHwhy3C4IdXZth4dCB3I8CciHznYMXGPZSOKHNvqDg
NRn3fpzediWK2ZLnnhsjYqJOvAqruo6dMtc5ntLLROwfzIx9mIvpkE62vrZGqHO4r1tDfyj9oKNc
D9VmHKq3KmiyXYS8UFac55TVP4VPToE+a/Wb/MzItjpMUfHmATLGnZ5v3dD7xDb/PIE7jWPxPupi
3DkjLCWD80D1icsIgGBxOV5rswcdRougqOzk2NjZ3r9t9NS9mmo6qtoOTjbWrjVG13RVl2l3LEv7
Dj50c2fNkJ/RqVkOp542uZLzlhlxAUXnTWF7sH4My9q4Rm6udUPPj3VB1pqGcTDPuZPgPci2hW3Z
24Eypcy05RSgYZnAwW3KcPbKUzxthwrHt+eqaaWa3l6Vpuaxn26Otpk72x4X81rjdF8Iba6YrMOM
tCPXwTwC8gU2gdlx2UZo8lu93ALV9xYIj/Nb1eADbA68b95S00y+Ty9sSVGHxF70uyyz77nrM4Fn
xmFbtb7PUS8vXGlAzwPnlfjMqYo8OlSCLZiO4GthwQDtQvO15kmue50mrmZExtHQ0FmZU2LflmiZ
/ajsVxN1I5/JbZg0/lFGyVPcDIc4S2g4ZSBhATsQrRE9pC6DwyHOfkIy2wx9v03G7C5Csu6G2s5L
6UV09lCc3Qq6khculeTShjGFk9pT4wbIGljggR52bsF3kcNXk1qnuIaz3SMbrP082vp+elUFCDud
62BlRO6nEZQ3ygoFTOp0b4virQAPvnTpVOPOY/jtoH4wW+Pd8U0FMiuhHdJuIqN0kIb35nroHPCN
ZfDlJvl9OjElq+ehuqDUsQfvyQujn75NFI4wUNd5A1dFrsfk+3QRShfuN8Q3ACyL+TQhrjMT59aY
aAYGSvYqGvoajIQ7AguATfWxzY1CPzWCWxvFNkiXWqcpLQl1woF5o4LxXlkRLqHwzQvQ7E5JBlMz
XIcEJm0dCniC7OTKR3XbSgMx/ujKg0pwjTfGcNKL6ggpEXUO+tSOkfHfh4BZf4mII6LRcVwp5iBC
QsDmUOc/hCDSlem170F5TjX14HEej5Y3vY0orRfY4o8FSUe3eiy9I7Oqem1M8o0yod+NXPxXtiH3
bWkUz62GUikxXYbSs8yK5JujBV+G1QQzitbSvtdKnas8urdrTb8DSyu5J9fFSegWQCqiRDD758hI
M9rGY2Jd8oB+bV5ADILe8mTHomCSgzS7RMC4CPPhrFldvix0o9ox0WrOpbP+PRs2ajFFBWbOuMoa
k6vyUcRV3uicfLyR679/88RfYtscnZrXAfEtTEuKPwdEC05s1Dga2jmrknOwjrP2i847NC7DelA/
4P51iDlTvRrLBslDKbxNjpSWAnM81AmIEsFADy1csEm0kJ0YWXlLs4p2dZ0QmBFANNIjax+XhHPE
A01T0SBUW3ZFWa4qgElXu6swTBvD1sss6yiKlBBg5TBXzQLvwR21FZpe91p1Q7VxAWT/m/w1w/tL
5LdDA0XXhWnOQZbS+tPZg2YRRItAqkuaF46aQhqXwg+PcauFP2zG3vQLA+Z6GTP5EsvMc52Gn6oZ
EAdFbNf1NKpoXeVskzTAyGvU1CP3pny8TUC34AIKcFV1NtpUeoffEdITfDGUqoeQyJkdRvnmGkoO
ZgP+zSpAjCSk29xQWbyJOv/Z1OoZKPMMBmzM1VCrCu8uk5zOjB+VZ6Dpa8lxy1q58vSm205jYTy0
miE3szxxHaBhX1iCxVWUZnGfxsE9u3Y2fzR5bkSoA5Ti1reInDI4wLZK2cMA49cgKt5KtXAqQjqM
+Rc7BcusjFN9j+h/TrDBxFMmDcw78DRZC+Ro9Fv9TD952g+9TTFS5GpZsU+eo5l7pg+QA6cuoEdd
UvxlrvkT7q93tpG5emQinPxwPGSEP+wqg+xmWwweSuDgtbDCL7Pv3c3gQstqUkR2wUx4z03yy78D
WdPESiAu96BeNM3AdmcYt7VOLVZDaIKvMvuVdt/xjZUAkDo6RBD4XRcB/Hcvgw/MB+RBcRvaDHCA
uf4ciQQbN3Jm0IcwcPAbGDffhyGXxk3m6Xdj6oQvPDkQ5R13VaEe/aaUK5XCAvoOWK+K3j8W7RuR
PLcmCqgdoV/RljGO9wZslZJ8RK5a1sgRpmZjllyc68Ax9Z8d6JKlVTknQUzrLVMg9PBmc2ZC7q5U
aB+Q09lHo5xQZMsmv4S9icans346hXIo7JnFjPNAj7b6hxgHY9v2+rDqoZNdp/odYuoN52dGaEE+
nUwzKNdehVgAnCCot6IKr1mv/4iKKIHtAt4onEUL9Vw6M9+Dbgkp8+RKdG/6wACzEfVDMlUzdLJs
6ENCHwcbUr3o3EKSeLithtq+n0ak0IlGiCItl4UZ6uajbGDOj2iuV1MIc9EWU7OHaJZfmh5odImj
eFU7sc4mt7dR7mMY9C3FaCVQCX6AKtl83/z+1/vwn8Fncfk9prb57//i8XtRjjV1Uvunh//9UGT8
91/z7/zfn/n1N/77FL3X4AW/2r/9qe1ncfuWfTZ//qFf/jL/+r+e3eqtffvlwZxS0Y7X7rMe7z6b
Lm2/nwWvY/7J/99v/sfn9195GMvPf/72XnR5O/+1ICry3/71rf3HP3+jP/qHVWL++//65vwC/vkb
cwyCmt7Sv/zK51vT/vM3Tf4DCZx0PSmlY7mUlSzI6vP7W8L4h+kYgvayzXLi6Kw2LFNt+M/fLPMf
hmXL+TsSloU7J8M3RTd/S+j/QMxMiKctbcv0pOv+9n9e+y+f4f98pv+Rd9mFPN224cX8uqLZUhg8
PWAMJiAihBX6nID7h3JAAT5A00WhDmwo2nflx8CIURWTdW7MVq5xsT8QpgWfvWtuvawor6x3NkLC
ZIuL5CEPPAgysthLtxk2JTHe/yaz1Po15ZznZxnzguNJW3d4lgafxS/PrwyiPBQGgO1BYgDoYI02
+kDawrHtGM4RwuRuQs/dAXKqAEgW8bUODGtta9G1LFvz4EzhXtLlfqyghWE075ayIl3I9NC0omlg
XpBVZxsFfzCEx6nJztW8HEmvfgMKQJFGbM0+qwkl6hkPbXSuXlIKAWIEVfSmj8Zwm4s0eKrS+BoI
IodqGserQhhvgZwFEmIKLr0S0E5yUvx8dScilf27t2h+C36/WufTc36LXMQhBqeY4diEov5pTa7k
WCCILQBO8WFj3GV79X1IZeseK1V0exu56EI2tbFM8L7/0GUg17bJ6ihHZP1FGbkk9MVkVRnDEZWK
hvQoDY5DRys2irRrOWjPDY7aIxY6/+po3XlCG/bA4n87w1K2zYAMWWGVOeFtoxfqxmiAvLnJxADM
NcMtUQ7uD8WzWHZSOMc4Vc6PCdHu1IXRgRs86RVC6CstEOXdaKOm/sMF+a+T/o8nufNr1fL9DpGd
R2osuUa2Kez5IvjDSV7RmsiCUCiGTWSsADXFfQ2vPFTqjrGSf9uTWD51dnwk/6OFXzdhSah0ygSN
SdIRykN89ER7ant2UoNF0mRXx2syS+A91PI8mlZyIiU7JYDCfE1nDf/3l3DOkhbZD+G6wOdzNTsP
lZ2lQc6tPP06zIfMtp2Fgbd8N3mwCm2rT64egnMzDuTXmDYXO+/La42ZTU1Bia9IFL8fbKP810Pp
l+u8hHL1bVJj2RNU70W0o3+O5KgssFW7xQm1PmDDgHK0FQGCsyJ5tVN4jFaWQIkWtrEb9HK4IWNp
37tRs+/nR99fImJxAMwTEYANREiopDsyhEMODzcBQf7ShtezHMEv3MKWqW/8ovl39wDz1y0LH580
HeyNjot7xXMc+acTnCwceIUM5ZaVqwG3K8z0NgydC28LLsZOAATVi5Zuq0uVJ1qMcm6VPmSNDoRC
b9Y++uVNPa+xqSKaoW3du2pC2WhF4y3zpPimFGVyC4qSE/c27XvmMCP6/KSQjJpMrJsimLLtt3Ub
ClH8b0pqd47k/uXqlYJAZlcXFjd8XuKfbnD9FCcSFibgJqV+knTIdjMPh5NvjdE+CLikaDD3sxc8
VP6LNeZPDfOkqyb99xA93QGZW3j9/tLUA/ABYCK231/7PmTSUSuJfGTljzptUBE9+U0X7nr26hh0
kxiqQCE3mhetEwutDD3g4e774PTjvtR6ACLZMN51RS8PFamURLjwE2Gdjnf0nDoSagOPPMGFZE50
AX6uX2TtaxB6MLt8P/w+OHjeN4UDvQkQj3brK8o1n4/9TXr2JaG5+WhaZb/NyfutU2ki33ajF0LN
Xgjyq646Q/eLIcrd4GMltBhXrEmNoRpjj8I/Uq6zKS8eibuM15B4zH1u6HIPgttYTPqUHSfhqmXN
aoUxp7uTuWmd60gET4E0MfwExRXAEV47ximlQc6HssqPv7/92P+Pj5ibtDQ5ffl8HTl//w+3H9fD
XKP7E7RBl6ZrWzvXILOSh2IsBsYUzzhm7JcAX3ITIiVXhXP4/SBQteku7iIExAemPOWxz+NpoxFq
uGRZA9vUuzffBzPJ3BuRAovOau8uat2gWpFl8wrfrd16sWMhV6jzw+i0x6imn2JEotrLRhjP4XQu
O8/EnCpJC6UcOaKv83eB0z0FMEuew9FlsmxbH0mxb2uxa8siPwV2zKS9Ktdh3OiHUNtrsVEfEqK8
kJ/rk38IBSS33w9OJVd//3Yaxl9qAnzgDNZsl6x5l2uG4uiP7+egkVdYF8iUFcmU0mJEn817YKXC
/pDZPhk9GlRaxvAEA+c2pL754BoPjSn0a9w7wW3nVruOv3z8n0OlmLcPfr+pWpR0M3TuERzntoil
8cOucvgomRr3WMwXuPTtw4h0fMvN89BjlSrEiBS2iC8YNKa7zAidlUZ41roeJudkWGwmLNO61sx4
gXG6wzIV1g/P4BLBpwBGIK70m0p8jNKRO0qoYTb41NdmPthmr5Zdg4Clsl1kdG5+i904IIG3vpJ5
XB27ztIXuuHjmpEOyYUae71iyJ7QVxyB4kuGeWF7lk53iCrDPn4fpsm3sQ+ErzTGPHRnjYYHQ2g4
tMGwCHOntajsxtGKrvU4bQE+6ScbDbvbAF3xtMq8IO0wL7TQCR1qRXILAq+lS5jb54z8bIwuZXfV
Z/2gV4Lsteg47f0glkusB+lba6RnO8QrUtptekNmqQJMQXe3SXN8vNHw3IFkuxuCMj+FmAlJHbHy
1xL9XGYW6qYJx/j6fSgmkkNoJ7ATnhCp+o59VKOwTyrW3l29yN///qwTf7mIHcNhCuw5+CNNdph/
uoidKaV7x5htGdarwe7LOwT+5a4ufTIQ+MBPdmfmx9SL0VYwhEDAwsQMr+Ge/Wx5xKzVsPXPv2o7
w/JL5lpLjKvz49uiroiZSVBYb0PNuubjtUgCb5XkTbIBz6fdWaNSoKfNbRSN3s33ASygop9L99QI
Zf9Yzhx2FU0//v4lc/b/eXfgUHhTeXH3sm3To9D89Uqr6H52Lm21Bf1zYBrFw/cBJQ4TNmneKdMy
TsHgvjQpIvGgxcrEyAq+d0S9iR4zerKxut0wsIPgTe/oyc0jWp092vjv70pf9nsGXjYOSxE+DT4B
xAYeEKYJm7E00kc3ZpJLfHPnV8FdP6PUNIGLAGHywNCUh8g2TLTuocciqdtf8EGt01Cw3o2te6lp
e6ObbKw1Nf0299H0z/JUA3Xsvpyqp7ivH8j2ChZGVH3EflVSElavRXK7b8Low00UU3K6VFPivdI6
zrDSLRq7fRmF99xQ0S5Bm2vuVw4qciqJUcUGiGI4GV8HwYImioJ8BlbMDJDWIg/Gt0pF6JME6RnY
+8jdTRk3SAsPW0COfUr7Fe8Zdadyz+5e+tOr1+ZI73IgD5W2brP8Etf9S1zbu8RJ3lzIrx45XwsD
6jDTEwwSRczoXYjM2PTKva1d+Oq2r71NeXWF6y8Bl4TRScu8eBE7wSLUMIaWRXJvILfsMI9sA9t/
iqMYLcuDlNV9TxTNHi4LaOa8fW1rwOe9VD+0nL2D1sEyr+BMI7U9xy4p4R2pnPMc4jG2wOoqCUhD
bc1+upekksXaY+iR/wk34eSP5TWhl78egn6rGyVhIVjxWYwRhUUKg9IAKiyrQdYzqtzWZv6jEo1Y
mbjzl4J8NkT91bhLrSnd6aQZLDvWd0AyzJ5riJSGwOnLkGYKO0I9KxvPLx39vvOY/pfBO1pbTXPc
j0rqe/IN4o0ZhdbGaDN/H9wxFm02JAwMt3Yf1MSWMdIzijN7Hu5O9ILICH7MzWFNX2vdWYyI3C63
90CS+eSjbos3Rq1qG6Wj2enazuzFou+Z//dIn/wgPOQ24Dw6uQsVooxxiI1LnX7bDSRo+OT/2eUQ
kHWbHHllzhoGXQG61ccl0pkMp2ttS07ZWS+Nr3DurPdmEM0ZN7hY0P7Wnf5APlDX4yF23XInzXIF
HZP3sp/2ZglPxQNEEA/y4tJxXfB+amSyKoRVHklPo2ncmsn0NNV9vm4suyNllK+zIDpIP0xM6+as
QsfcbrHZ3fUDsiVwseSUPXmt+5YVHqjznV8ISGCDu2pbHYDbUNcPCE6/0to/KptE7IG2wYgC8ags
Ps5KylMQYiYqzVC7GNN9ZdO+DRCHhThjJm4hDX1SPyDyepziTQdwxDKNE3mTF5q5xbrpzG0L76eb
KpzCcfKk6fqbZinWImyZjH3HUN/1KJ6ThygkBQCz7Rx4jMt0iM6D4YLR+dHBqoGv7b0wv6efTnTw
RI+6nBcq8RoP3XvovBha02EPHRHHVMD6hs+EKetLxhNXjN9pgBNXC4oPN8M5GyOYgzq9X7PiYh5t
lKKJR2NzMnZ0oj0g9yKGaV0AItdcYuFmGq0TacaJ1uNXjnp4AexyfLSjeNcEyBVqMBR3opsn1Uo3
geZi7jBE8gHg0TqovLbWEzTABfI7Z63G6uoVKl/Jpt9FVvyzURAm43g4ihFSnJ932Pd6dnlBChLf
y18FYMldXKZPU4kJ9gBwy+UKrNUAYZArLWcAQgYv6TxMKb1dhegzSj5dba1mL0U/tfkar5G+teUd
6dD1prURxYyEIO6mVdEzTqsrZYJw9++LKxy+lIHJRIZw5r92VrHvUkyXhZLmhuLvidJDO3nK0E6D
Y+9kD5ubdT/yIm/R6L4Fc6Z69qHL39CCueUD/4pTnldTRgzFTW1a4VMuWo3hFLJ/5AgVklDU9CN2
AkeO3NPNkg/B63Z2B1ynd7ZdZdcHCUHbGSv0qvyZzPGfA122+3gEnE50GUlSernK9UInP6d9bPyY
QAyzhEhpypUuys8ugnt1h3/xC44RsokoF0hGoXQbFaIRsA2g/LCKWP74oy3JPoN9Y6xKH9FKI1W1
dmquXEODQw/wR2wIgf8wRPbpulH6nCX+Oh2RdqaApEEYX+wmf9S06q42JSzs5LZuumvUbiolHuYo
3ZVfRvdISm+U3W9IgZj2vUkgnJ2kny2u2E02DBigiXk6+xiHFl1jfSKo6SjncJl67n03YwZcE5No
VqbRXe4QwmDb7bYzh2PVRshBYiz56dg2S8QCnJUb5Jy8ccK401zKvWKgIAJ3rlcGeBPrwbBId4l7
LQNWml7jUTf25MBbWpKcyqaaMc8I5p18NmA6axpA+tbUwlUUfZjuVO2Jh+sWiiTHvYWwpegg+mRD
oa+9mjgqLgWsRO9ewf+kfepsy0H/GZZufW4ZrZHB0j2w2D5V/UBjoHfEqY60EyogPHS6f+1NR91a
OTmipGJ9EsTUYzOAZJbWxOda9rgieAkZ1jg8umy5Npko3gVTmBmm+ygAUfhAboAQkfLbPNmiitfK
xWiJYfXUmdqaj9oH5Zd3y87LCZ5EOEBS0krYOVJjqxPL0MNShVQNb3ipHRutfFZq8KhIvJ961e3q
GBSEnxDeqIrmvY+6m55Ox6KuXSRvA8ldQLkJ7IsQRruhvylzPpQJdcUKPYXHyGOwd8VS15i09dl4
6tg9L83UUjvZzhlrlgr39mCcdNu/m4b8IdHHrcE55starisGJoskqM/FoLnLMYp/xpO81Ew3dx7A
g3UmoQ/ZuIG9ppqOXvaWQr9bBjMTsBjMY5u40+8HY+xYmlj8mF8is3Tq6YLeih1ol91UJdO0EOpA
0mfHPJ2j3lrdRhzgfjk6y7onVnIWmDk1/rUW5v5GukAwck22SxYt9NyrkXseSUKy2/pv8IHmCAya
NnnvIS4S/XOcjs9OKuqNC79vF/nDI8rHVx/oLV2LDO3ovMVtCD2PNMaTdZxUmwi3P3MGcrAoFD0D
k+ngPjclbcJMHGonlUeahNQPH/hICD+z22nX5wSJIQI258ke6ZIF3AavukriWta95+bs71n4UHGa
DrL/utXWGU950ZfKWQCa+0m3T64si3tmPSLdBh8IFhhh8jJJfH/VuBFWPD/5IZ6tKXF2VmMQwOro
20paai01uAcos3DVlOpSxjYhl/WhbMBudLbOvLkIX4Kxua3m0JBwUgQpZyeGrquxDl5DNLkxIPfY
wR9oUg8pfmBU1DEkCByRm+1DB+1p031Egdxp+KVoLD+oKXlIWiJTHE88ekSq+oOCNNERoiC1L7Od
AuRN/tphLrlS0BXw4fXrJAJtoUU3+dRiSGlzA8DiAaHZtDOG9t2H1xtSd5GS0T0Pulvvx+nQdjQP
AnY0adOjrBwn4BL9IyqhEnfPIm4r4FCi3ZDiBw8BwaiL6hl9oL2G6Yw0XFtrkOaWVk00lOEzpLMw
oFcRKSjNhHkzKdnqOyaXZMuQXn65GeeDhkbZOsbwd9DrcEApvFOd7exHbA2ZKopNpaOE9EsjwdLN
RFd0azrg+LEgKIYPJvPlXZL32noa0A7WAhltnpsbrOxEtAP1A1wmwTigRVlEpLxU0D6JdQP1xkzv
zPaVKjWnOBrbyzRwDvaBNRCe5Gy0JDbW8QR7ye9vVOrt4si/ZFlkruNOIHdqSAPXgGRSJk3nhNjl
qVqTMlbv8HKdi5zPDdYg5FuceoFOq6CL+4NklVo3utxyaZAelhmYYrXqVbm42YaSQl5g4scQagE1
KvYAqomwSTjbiUmacUzhe1iKu7RgaqtaSWBKWTCe1bjhRBU+jmyWegeGPOgJ6DmhNZspZpuQjvWH
IE9hZfDsFji7ZA/hB0PaZGAvipPIX5lDZZ5mh3SR1w5Bn8zoqxQaf69XbN+w3GgkaFcFKleu44Vl
ZKAvwtBYJdNwje18OjAUPYOFV/tCj8i0C70luCPqQjs6MqN/ywyFtCfosIQRsUN6FMKesF3LxuGe
X7G3CYHaSb10twjGX0YitzMyh1ClXPtuIgE1diXzkdpa4SHRlh6BDjcd8qSxbx5xva+1GVmVBJVY
ljUR2xaQhibRXwGWpAetxl6IsPK1ySEZBACYlpnpNYvMA50wvjhFco4rPDLaFAJrZF+AT/Et1fVg
XZsmmKKJ5IwhOqYxS5FZcr214W0NjgbX2KSwMUiX/CdngoF6ElH9QYwCaAwsZrqA9kiKgrusMBkx
dImeMrL7LPuc2GCmg3Z4RPtOrwtMR53zW65DF82/DqRXJ3p4l0XQcUZx10c4vzQZWttMJuNirNkB
w0VVd3au7XuPVnvS3BiG+WYSYWbYmWT169cGss6dTrC4w/1lVxtRz14W0WxXRStjqJa9P9sXXfta
a+ELFfiqdK1Xn6HPEhj4Y2Jau6SHsKZV1rkffrgj2/vp2e8cLDT4pRgxYtdHvEg/YQQnH5o3CSqt
LQm8j11WXgLbJK8Tz3guiXJqNfMStjyNPAxOZVn3h9GXu1E/6WYX8qZq495ZuDYvbiC7zoTCijdS
Ovse378kpI0kj3LNMvfUlNYbVxgmGix6C2iv49LWM3gXU/iWBgWlOfBOSGHo7qlLE2eTdv4BZASl
JkLs3DBInQ0wO3Thc4LkvVT8AZzXIDM1ImELxXUg5shWe/qIg/I5EDh9HNXddDGZGwjkWKYNzF+T
dZ/hN0dQBaDPTx8SZmZhPAd/kKzgmg2iMdt0VwDxf4yFeBge6FmRcMuCfNAATETMuxCDq2oD9J0P
aHaTaPoLSuBbpru4h31uV1OXfQaUpHW6IQIYiqbq3wtrQNrW1PtA6cQf5e2teXHBf6FsMJoNgw1C
2LqOmyQj0z0gHiwbvdiiDzbB1Bb0PIgloT8KrlBfu6S88YSHpVdwz6vR+q+7iBDNni1WEWCOSMgR
gBIMDKGv5a7tnRuKmnsMjxlTtX7dKIeMIlo9hsl9kYGNjdBBKf/exzFILhb1W1QdS4W/DY3Fiolo
fE5q9dGrCdHRkBy8AcsjPNt57ws/rqE8S7uvxlWP1VD1x9qNNm1ffyE5y7Y5DAHyyl+aIkIN16Kc
nG9FQavHNCdcrJUeOVSl7bVrAmuJfjxyvtIR0FJYgNEpJj11lUbiTYz5m1bmDBp6gjsdrjMPYtPE
LJphh79x8T65tXUhiYYgc5sPCeb7kpewaQs5rTI4FrAXgjsdJPKqr9NHR7QkY4XAoQF6s7cNe4Qk
CZpx0i52YxmRFTRxOmp6w6p1oQ5mhmU59qrymWu1Zr6xTJyy/CD/XJ/c1diB2g48tJm91NbBcTKo
Tr49rXwQThGYPvKzB2ct5aOthdqxG+lQ64WAJ4NTSnZdsSm9/J5kt4xHCIki/s5U0P6WyqAipX6t
leiJsYvn80S7iaAVkfxDV7FCe3CjVVtPK3GyV8B90gCnAAM3GA/I2XOKgbViyuxo9gY+9SVA9mp1
HUodHXd6QougZBS1rKPsa6CW7uWzJtNjIjD/gnxok+os3PRZJXlCPRJcWrK1Nxh0PsGwX+Kp5mwb
u3sdkjY1NbBPP0tfYVduvIx0OYhyBCu2yWsYnluFdhanGrunCsYWJmouhaeEqMn1BIIanIq4wayU
EG9EMWpMUQ/PHR4LNlXkyf5PpjcgXOds9Sr04SjZ9106RZc74Nj5oezKuzJqTpqJ+xnh8Cn9OYeQ
+8i6YMrvCV4EMStJRZJ1jAEj05d58ACy4QEpYdSZG6gw7BAwj0Rd/hZ5FSzjdldaUPZQ87P6Fc2h
rOYQxwyobWING4TR7EvYzX4/SgYmyI2jnfIOGpJogl1DbO1SGV55yA3zKa8xCc2jIzPDFFcE0RNy
rICdW/wQOKIBfeki0o9w5uhAahA7L0RR0fJuUYb15ufQRviA/WmriK+dqbZI8pCYYDzDZ7swBeF/
JArsCndcp0lqLUKT0lq2COuHml8q3iJFW4jnBVdgQAKdYsHxYiLebPmGKA8gPorBBRGky6wKzCv0
FipwehvMxPrlbJrPYiqbQZmPlqx/FAPdAgOe2zYr4zvEuVRyuf7ZZFhABiuY5dKmQ4cYNvKkI5NT
JNKMsAKmXp6TmYfVFxubjfkuCDZtc611ncicpMJrEGLA1GJaF7182UZN8ZzowU/pQjlA8nnp/jd7
57EcN5K26yvCHLgEEtsqFMvTFElR0gZBOXjvcfXnAXtO/GKxghUz//Zs2C2p1Qkk0nzmNTbSSmUS
jMvU0x9wzMIJACWMMfK/ehg0REl6rzVlv3P6uJwtbdEg961DW9e/Yu1PacNFD30OEUP/Im3U+GQS
gPHuOCIikBewH1amSipUlCFk+iZ9QKN1PTihtzFxvPd36jDKrcCrWO0MKJaD7nH8VN8xKQvcg6qa
1PCxfWL/V26qZcx8jXJeYD5nKXpgQ2sHsB0seWsOebtwNItMaFS9BcpbdBdljmNusTEUPpJQHrUQ
ESeIrseiJ/eaMdV5q6CLBa81lNaj10Cdxg0C7WznCxcpp1QQf7FndVbFKCgEYoMUe5T47aG8Q8UX
taGBahLFA0gOSWeu1HzYpxqxoBqbSE7OIY6Gaa1V1K9Rr6r7fk4GowaBzkFzfSouC0yKlng2Hoep
SW4mU5qryqvFTVbhnzb0BigBqhMGbCqemGqAFt8qkZcv4wqsp0PfYWOH5U/cZikR19gEEhP72qMx
IWdjVdoWh6qbukwct8GXlXA23mhcXgtE5WeBzek3Dlj4+JrOhkJAsUIbsNoiJw8ZSynwjBiG1zDo
thGF8iUOl0Ah/LtE17F8ajgnzfgl0YNlCynqUTUHCG9TtA1NJBBw4PzWK0jNNY+YlZZHrMuolyFC
iHw+mpkY4TnjbYB2HtTddsFK/F26lsPHiFWUZLl17Rmx9ZsmxoJ9cmjZXlwXyK+gkFuvHWxBmjQ0
iWteOcsYmMb8ZOu7MZV3oxbuIi98DIlIBskCEh4nZ9+wAZMK6FCltbRbnHwzZd0Axxyufhfu9Uoa
23IQ35T5m0/0RTdQwfHjrX5wHcBYA0e0zDUcC2t5qIBUr2kW/mmU6XdBDdAl9XrVNGLkNIxwN63v
MRQqdnWcbpKZFZ0JMKxkr2jxmG92gfIIN2a6SZruq41yjJ9Hx8np9XUwbbGIm5n2R3B3XyhdU+LI
xV6HBoGGkP062GTLIVp2rpbkOAfR/tg5lC+bEWOEzvHrta9zG8sAhn5Ei6EM8NWI0WbMPdW+05va
1fHEwcV0VdCwePSc9n52gC29IT0l2kPk98m9DcfdJhSyQ9SE7MrPQFEtKK/9jmvB3CWUspjIdSfR
a55NusGc6yTOynOqQFLHPRJ5z7b8QwcCoYcgQWJg0O9xSEXVy7T/pHG6rKR2J2LZLtqqQDnEIlym
tQnupwwga1DS8ocKLlvtvRDweyuPeKX1RHK0i/CnjEdz3cYe9Zs5WVGwruYtoO3gUaI0hvbUy1J7
0qJ8rRMxQ6IYaC/JmUuLuAzYFXW8x0dsh+mgf+L6aLZ061kDZgDHvh4ULHtV71YQuGDUN01Y3+BZ
FRU5aczo7AGQNLcGikaI6ueHEKulW/wAkA7AcLdQvmR9gWA4N5CWCzysMxVud+WN6PKXlNJN57cI
IACWsjpE6bCo8Ju7HbQiuC/KBGj+AOVRUFRfIYHxQ0HnN7PGbKsHIeW6WEMWIoVJpRVN8zOCQYi1
Ilp7GRrn9EZvGodOZwVLlpJRVrmVVPsjgl/pCYFEtyQqPBX5Om3K+kSjcNVNeU8NDHUCz8ZBzdX5
/Uy7gzsZbmELdzCF4/5OIku4adDe4cB6bdNG3EdRFZ1CYxJ7dDK/yloJT28/ok5CRjZJ2mF1bAMr
TG49AuYT+QGwB9Prdl3u0ZEOBfzjHH35LAwGhGQRfuoxBb1vE1IJ7VsHqmEX5F74EE9F9IBCsboY
kNLdzH/YJ6m5Q0STbkzXFW6HW81KFqZyT62rX4k2ttyhDBpX6ev6xoYcdXLmHxV6BgmopVs1FtXJ
QZNlz8t/TdG0RdZGNXZhqstHz/7pF+TMNMmLRcN1dtCEgt8apLSDhQyv1bf0HrzsqNswYCa9e0yT
51EW5Ymcun8MVPDfYzGF67dfqpOASWiG6Q2mQ7/ylo2/VN2kl2heCtjQZpz/iZ1MPciyrp4knh/g
GFPn5u0PEZTh1Panp9GITmoZOC+9rqFTn5W4S0+d8STwaaaFod4gIEegGxnDujasAV9HM3vUfT4h
uQinsl9njzZyMUsMFMzbFPkuNS6W1td8wIRbD1H+AtiYHgPR0diZ4L8gdz7cwkNCkbgO7id8ymig
268GFNLvFR2uZVlhWBCb8iEzaXIMnfXLI6OeLx2TTfOKps53P1K7Z4xbNbAB9gOKghoOOE0Jfqrt
3baqs/VcPz2A0I925ozVS0v9UGCtBUBWb/9Ulf5kK5Z6wmRSR41C6fz+WzGmNwZd4oNpUCk3lX43
RfIp8HH3VhQBdqhlWw/VrR3RVm5ouiKKYI3rvllRAaqeq8YvH2MyJU07tuHYveSal4OkvFVtAWlP
S/vd6DvYO6OvuG+Im3AD9PEKyWiBiSfYJEvFzkmQjTra4NFzcpQ4vxUKcPss6INVjObnUUm6rZ8w
9UyKh9hl2nxJBXRqexKsLR+VNIu2FJLhK80rvBdBuLVTRS6XIW60kemjDJArJ+xvnkY48zsD+yOK
bhnyC0YRHCivPPQRokkeeP2lDAcdTqbU3CoCEkebHPHEMsmBYGXr6s3UXVTlui8Vgf97kt1RgL4Z
cKJ8zNrslMWFDSnY2QmsOG8kRaSFMxuf6K1/aI20XKVjc6rGt0aKTttD5uXBmFKxg9+JvrJIAJCm
S1815T516HtketfdGOEsc27gZUbJ6zvnr7exY1vZtmGE63xjoTvjpCdtbPJNNfcwc+srqrfWVhRA
pItmMNkJ4S0g0a8R4cItjnu4MWWpXE/k/Ou6Lu+xnKk3fhX8QXlOwlDkB1IdG7tMEXYDIrjy5G+I
TVymER330v4RU0YQCYxokUlasQglHULuIkdpq9sYQZtRd/wd8p6IRjvWxuHCW8V1366lxUItFBud
Cc/aGj6UJ7Jp4C/WPY7mw5a7zgGLqxyKABTM6Cvpxmuog05DhASKicDR1OHcYCuw/TRkJai9z1Be
DEYQAteabZjaa78ojZ9pZrjF2OGRU6sviYaBBf1BQBDRED+iLosQRCT3bz/yEJy04r9UXZo92Klv
njLdV9CH++oDZIFekUDB17Vgo+f1dzW39SU071+mThwh/dF6kCAqZ0c3CjsThdrabg6YIrvDVAN1
7GIXaot6C5sqd8tCwcIP3/d7SwXXZYsGme2EBj/JVvWqO80v506b+uIUcyubfULElaOFbmpWS3PV
TsCwoBgWjCkUcb8FwpdVcK1+Z362GeNpvNNnyqjXK7+UEqy6ghluOJBUyDjeFqEeHBIRI0opoqOq
VAgRGOLLiHfVoZS1vI0UtGjw+TtOQfhsNHT4eqhcD3Fj0YqboFsqhvSJWH1tnaWFc4SSmXLiwTFT
WoMCCNBdkBHFA1CY6cEPY/PUyQHSraJv9TlBefM3y2aDEhtkokyQHoe3sorhvR4KlLKp4en9QgRq
78acUAhZj7hkDOY2mAr71h/q/iavk+YQRYK4M+lvovn3ByOrwEEszBoOYYIrF+IhxkRtHmXYIrQ5
oqJWX9Uj/q0aSeWzX8y19cjsDyPcVIyydLRli44GBcrtGzl605fEVNf4+YWvy0Zo/VHDrcgNEYfF
6MqOaBUpbMp2jLd9jt7K2w9E8Sg2ZDot1R4ALELSW0dGP6T3jMcCtoypTbuc8xzDrNLwTgh8OkQc
FJqgkN+8Mfdqq3ae8vKbTpftzpzkaYK/e5NNbXLTDXDBdbgIyIeoYhcZ/i3ZPLlhWYYPNZ5ohLeJ
oT1QF1OOmtrftK1m7JTcM2jpV18mutzrQPLNDUwDV2mIGXqCISRql+kmAN6DRWT6lPpats8okbke
Ivob9CvyOy9uizvRRsWdr6UbvX4K0qHCk9QDP6si/NoIuHuB/9BBBvkjSUTL2nezDN+zDu6V+z9x
Tt6LLV30tzvBkYX+HUN2BB4ibkQvFbDrTbErEH7e0W5Z838Ti8pCO7CtZPFs92qHsLjTuoORmstS
R1KO3sKAukyh3nMPIaiBqNCTMxCkwIYqbrA22yHSJGB76bHblCVKWGrrrdPEHle5OSL3ydWzD4Ma
cjpqT09W560BNWAFzc74gmCTirrSzsit35jZz0Zs+UkLGkw7ZIam12BD062V3E1adXQr20ppsiXd
0RtWVicfHZqNWW6JR8OhHlX54WsSJFQB/aw6lB6gl1a9MwvN34yV+phCQzv0BEjL6mtlz/r7dqvh
YIBVJCkFNdgphKWfIWsJa2IRdjaVO5VaNhRwPB19SkegKqqDnaTU6jzs0yfYJzfU8uk0aCDinDKi
LyI9TDuSqdDvnAGVuqkJjI2JcdrGK/ASKTsF88WgpNdfNXin8SvdQ4Ye7KVc11kW7fLQezVF1wI/
G1AQ7YN20wdTvgYcaCyprxan0imKk9n9Ahua3TnEDcckIL2pJ4FgZsEP2kzLSUMYRevQvNUBGt1L
pLT30hD3vtmeVBtDBsS0+6c+enrjvr39IjMeC0fR79A7exLEx8dCZLAVosn5Ntq4nA8I5yCCl6xr
UXoPNWpsD58jIOnxAHD8G51vC8M2dYMagRQ6VK2ZmvAXdLtEbrXuPABEIcAX0DO1+mDBjV7YBqIr
ZlQ0e2cmQ4Qamu9qi4Z+NiLvBEFzazkp9F1PbW+4UvJFXGZYKntTTxkNzEpgfME4IqEoodnLscL1
pc4LzEaG3KO8iNUgBekZsIFi2c5GMuVkx82R/CS/L4boDs4SZizzD2WgGYal7bR8+6Ua/UArwNyn
ut3tPVxG6q6uN3mH1wmgnGBbhUG4d2zT2GLciX1g/V10XFdtaQE1VFtMJc2o+ZrC5Woimd5384+g
Zm1PhoacF00noCxBnNwYBpVNQ0/AK1vZc9I1mDMEArRM3gFs9awvQ1uh7wyfm/J1vJkIORDmA79K
0tyBRJz5nEFsfjNsZ6PYxdyCU/dA+LRFLiO5Trq8eckGVGNz5ORvix6JBw1zIhxuvfzUUiF2ZQI7
8m3lGeG9tPGhLP3hq+4N0RdaMvA3hsTfNcbLALDm9PZDYusxM2v0m3yfB0jw515THlBCdRtbyR+L
prSvkO0/gIZtC9S1aduWLnVh6ZZ2tnyy0M7Vbq6PDDbdxArJtTI08tWPLp6Ub63VQNwEhoMGIf9N
FDXoqzgcbrpOlaqAZsMHQ2o8Hgp4EThWBxIFFA6V8B7hC7wlgo7ijll5d4ph/sjbZCA1ATgReADg
Cu2rA6XQzXBRAr5Yn7oE83JPyylNl3TINc24D+ANbD/fMudcHVuqOvazjmlr6NXJmTv594bxC10P
oo4Ph8hAvKBq8ttKlT+hRlBbKnM1WqMV3gmf4rOhhVfm25zn8912hQ7pSEaGaIGW6Pl8q6Xsm6Js
qkXe5h0lXCt3Y2d0jS7Xsd0SWOWi3LqvdXJ7zcP1xM6Eq9ZeeIdwcHQXYpaOxEDV7NBTXBSOVb8M
Ya7s8lKNXZ/g5lvrz/2W7jZtoeuXY0ZNM+fv+YF1G1SvHa6CU1Y0t5pe0QQtazCs+XBnELW+BGaL
xmWZvshY3WkpfRQIMN4ewWSQlIoS7SlIvJCOpY+ff483/tC7KeGDGJK5AN5taIZ6tgTNzMEaL8Qi
wBvN10QJvw+Wue3SyHHLKULeSlN2Oi3VpFrRhO0XgBBeTZRvl13T1pvPn+XS2phlJ1RLcyS7Qn+/
NjgGlSj36Th7evZrqCsi+3Abd4Gg0dbiuQ2P3DandpMjEvA28v/nLl/jLltwZ/7P/+MHf+AuH1+T
X2H3u37HXZ7/yj/cZdv4l40cG7muIRzD5vf/IS7b+r8sCMjQIVQBM880oAX8m7hs/wtylXAQ+bVt
A7KlzR/9m7isqP+yka5UHUcg/CQ0y1L1/4i6PFOT/2dlz8eqYzI8j6LLWZTjjBZYB2B/lTRU4S1N
6yZ/yIDqtvkj4hmgDFo6BXNBZiOS9uavObr/Z4S/6aRvhNrzgdlIGrxkjnZbO+NMZzHNiaxrVGB1
X4mpVqqaHjD2olBLEBCSINeKW1iIBcoQ/UrMYCjUQt1F3p2mZeOvY2d35YkuTYWhct5ZqmCK51n/
+9TNVHzj0LlTXb7OYkLZL0NneAoMwmx6yz3taNQS6iHYpfefj6xfHBn2kqahimJr+tlHcMICcMTE
XOi5hiAMqh32ZgD0ps8mEb189pQ/UhNHzafJROce9t0OqtmmJXIqdP+rbY7HkQ4uaNsGM2fpXCGL
vT9y/lkjpmOrhiqQvOE2fj8xiuF0BMytOovCL4ZHA5EHgFRHtQTrMmaHFpuoCaz755PytgDOF4ig
b2ZZgkWuivmp/ooaQYD0+IMwKmKpS9xXV01HHwwBCvNrTswaON1NTS/RG/b/u4Gts5VpoccedjPz
quim9aTT4cJmCqVSZERDZNkhZhTDLbWlpwFxxs/Hnmfy3TtLLheuXQuWo07Ac8axBpSfdGpAaAv6
fKnj1NagsYvW7rJGrvd/N9TZareaEgk5ekNuBdmXhvRKj0fXw8Utoj/8+VCccR/eij2jI8UgrfnE
ef8lu0KdBjUMVPprxPBdvGnS1E3QEP18GO194MI6Zfb+GkeefTjZtYYTCl/F1con8gBpgttcOLV7
PK+ARc5QiJa2PxAiBPVN07kSJXzYJvPwFBBNYCDCsrSzGRWmCWCsytgm2hoS6NLCoSinSe5btOdL
gLaMnkpzc+Wt5wv/fM38PezZ7Aadlzh0kjg8dolGhd2GPLAA3IMGONqQqrnQi5zqlwnsGeuma5tl
fqkPo89BkcX5YBjibM6tyFB6AYTA9eyvOKUsiaA2zTjgwqCsEM9cFdbOU7JXmX6PfvsWvtP1tJZG
vbXZvqadbBStpZ597Si/+ClMmlUwXHWhOedPxTIpwoaVUNc/OtimTRKsbMXc1DOEI0aJethqmNYQ
XwPWIrVyTHPXwtuE0o6eHTmbFMdorSD/lhrPV77XxWfjBkf8x7TwdD77Xkg6+D4+8Sg18KUwmstf
KMW7VjGudSxWQ9Cholh7NkVz3IFas4G8iXNNjpglUxYqJopC/mr6Bb7xyuGjX1pJJEUOD0Wh0Tm/
kluFbFACi3JHHK1h8a5Uyl7d9IV8ZJlLpIl0Bw1cCefaP+XjeIT/BjY4owzqUIcCB7IZ9ezANn3W
92PTIYaZHK4JdVyaPUPVobQYjuC+P/uysiT7zyYUHivawzauU7HsaCxS9qdJO8+STafDMK8tqPcl
jH+OFpNgTDNV+RaAvT/CrNnibQyZGr9yEGrnOkhh5dBwa+sI9dfsoDvdyq+DXWvXW62cbruex3Dg
Al5b25cmwLINXZ1F1ITpnFForV54Iu86MN1etUGlGXsvH8sryidS+xmGrzAaFMa9smjnaT3f5pZj
cDOZXE1wCd6/f6oaceVMDXqTCmyLfGEU3tNsKJ1yM872QkpIbVjpbgJsza8MfWlVIutDEAC11tHs
sxfukk7RIs2ZXHMKvnbtsK/HJ5KuFUJtq8J2th2NZqveWmVGK41DBQbJf/MEmg0YGIUfouWzg720
YunZAW5aAJH22Aks83Rcwzs6mda0bREaoUSv0Z5n9PhudJSvV8a/tPhstI1MFfa0ho/0+8lP6AkV
qWT8aUw3zXb8oleIPOeYdubFyk7ph8rhzsvAM0Oc6XKMrMHtlll17UtcWgQYTJN8AK5Dg+nsOdCe
77Qoi1QXKubaaDFO5Ui1J+UgteBEsfxQJ8nBCdLDUPnX5mAueZwvQA4fjT1v6AZkjfdzUNhqL9qC
Ww7j+WU5p78IhJv4VprtPkbO2/GqrbDblW5jT6LtdavYRoNyZSVc2ntQNEzBvYJ64flSlGmB4VLO
h0APYAUmfFVIfRciiWvQytV4EgnNNBvcz7//e/74P2cPqaCuGmx3Tb6pO/0VCKuZGHpHIVIrM281
x6S6iipCmmzmXKRXwiuB4ZkyxL/HY6uTFiK0oYmz5R7AxNdROZkbNg3WQIvKTDcgF/PMuxGIandQ
IfGXzzTMjool99tBRzaRfvO9UVx7lEsRnRSSWipwLrJU6/1Xz4ygFjmGLu5gYkPhAOBL7+tCP8ra
P6VFfaf2w20Lt6bNDqMXbT+f97Oqz78nggVP0Yf7kIrL+9G1BNHv5A09DCM3gIaMNtJWpj+nPH1A
Suenb8Z4EGHomk4HVSqvYwQkpr3y9T/mQQhTIXpGpm/Mymdy3hl/ff5IRu0wCQzMFfCaVuriHnLj
lKkLJWhRQxgClLSEb7fOKE9dmYD5Bc823buhzzZ8FTdjPaaErw0QijmkBYgOzaFdW969mRpHHR/y
LvOPIXC2avhRNO0TMuDrIjRwsHEewdpcWxAXdiBTgXCEzUEwK669n4wYtTFIIPG/E6Qh2tVOjO6n
eUQyy/U0+Vin1tGia06pH1povZ1gsdGVvPGg8nmiXZtT9JBpPBtw76m/GoxfOCLRoaaYAh6chMc6
e75IiboJdhDF4hJemBSLtsG5NJmooAZ/LH9ldfehjuxEe/WSuDgyInmWYVBu4q58PzP+CAwgw6rc
TavgZMUh3m/eDczrfTzS/cDzyLOb5Z+hqn9+vkguRY0mNwKfBfU9gZze+4GBflmhmZijqwDejWHj
VnBC+6LHfSeCVQ4LTkQPgvsbOM0SdvrS7+7qsV/5ZoQg9pzE/4FGf4uVwo+pU07GeoKdFpEWfP6c
2vwcZ4tZUIebK7gU1/i398+JSgwZL54hTBDGeVgUZGiPq6WGv3b8DdF6JBpsBtfGp75GyRxtAX24
tn4vLF+hGjaNDPDc81X6/hmmGqvdxCSMakzmg+bxEIcPGNFuvLGlcZ7SgdR3GVbS/827s2d4bdVE
0elsI6PwbqWFRdBYgmnWA+tGfa01c5c4OoUkE6r+uKZMuZwQjHBGbzlkV6O4C/c3JbU5fHQI3j/c
30YNPVsEOIV4lX9TtsmmT1FpK5UDhuWbkYaeCc1KQHm3jA3u8wjEhyfFb68c6frFx0D1kUosXTFp
nh3pej5pCB1CyxhKuTSxXLE0gWRu1S6ooOPFNI3PdolqvcP+ifzXGp23xEZdruj2Uou+Ix+/1mpM
o8MSa6Rdojq/lAwAoK5D45stRsbySshx6Taey70apWKKpfp58CcozmZwlFguhv9YOqj3CIHUP448
RW/9glR2VKbnKKZ1OgQgebRkHcD8iKEGwxFMrsoAfqzbUmlEHhH1TOpUJCFnSwkLUYy+HZaSht56
X8GZstK7BIcRBNYQUmiU8tVv2z0I+GMK6Hchh+w7npeulZC9omA+Q9aGsP5vVjiry2SDc11+uKv7
qCRl9PG6gudpgGucaKOa9EylvBkVIpaSXd/wkCgAPmQJHFE/3vhq+ufKRhMXDhmaZpzBDreAOK8B
xbmKiAQgSzcACVkaIEQA5NuZ82QhipU8RhOc0EnpbjuneI1i+RjV08GJDbx0/a+DuHbmzZHa+ZGn
U9gnd0Bpmu7V++MGPWYPLXFuHzus7i2Q6+kkfwWNvdThQszHTZmrV66DS0Ma5MhzMZtq8fmQTS3t
Ptan0e1BxdQ29BSqtmmvsMnWJla8PNG1T38hSBQow1HmQeKVM+asOVcVDuwVf+AC0uyvAaAJhP42
6Cit64I8HUa+VyoPvoYzQM/sY9B1bYvOS/58mkE1OEJIlVqTfVa1LXFL05qKB6gzSM3Y1b4ApV5q
c7YcKwdbxBvTCh9Qll6M5myi0iJYA6HP0h6Gb5+vv0v3C20hidgUhdAPmzPPNSgTgzK6GeobiJiV
arfPbOSY5a0zok4pXYpK12KyS/NPwZOGMYnZ/NXfrzI91EclsblYQ+IvByqx1phbZQkdurT/SOjB
wEKgNeUL2Fjrz9/34mlkqfZbOoY68IfU3EHh2JpQy4wk3eU/vZCPedPt66bfd+igBIrY2HRK6JgQ
iQWrDiPMoDE3uQJTCYO5Qrm/8kCXJsNCcFSQPhjkiGc3vO9YVYZKOqX0LsKdIjhNCGqbur8ekurO
iuq7rHCQYki32LZttHC6/Xz8jwuANJFO0tw0tHAoONvxEfSdofCZjxyREJ91MCXYmEHs7INvrzF8
o7DYfD7ihbiKIWfAgmZig/PhjRMrkPkY6aPb5PUrIkftova3TmbtAeiSqO1E4d/oUsFT09hTFYaQ
fTX2/RjakRGw+7gkdYOO6dmtLikBtV6SjBQmjM188hrDC/Bmdy6TIR+2lsz7gOQsaJmlKb5EfeJe
mYSPccWck1imLmmhcgmd3YoT4kX4U1GHoBq3noNdG/vyf+q68WbO0Mwi3eDIVPwqcbRNLQMzr3Hx
+UN8rBPoKlENEBk+PIHe2bfPVHuaVCeH15mmmxiESO7HDzOVsi7GVc0x/Plw86S+P/V0laCQW44y
O+H0vBT/ykvbuAcUDKafhJTK2JC4ZT2sy95aaJQn/ldDmWebqgNSElQFQ+lYt5gTl0lx32RoQ4j+
2mF26UPOuBthE2yRzpwNlRsmbmg6Q2ley7KtHuQIfqyCxZqV3B6URNSlWqNp59MLjWAUu7n4HlXW
reJ73z9/60t72RHMMMUPIan8vJ9gqgkpcaFN8yjM8Y+st9UEo0DqxwDK63dsBLF9vFrju7CVCJ7w
DyFEJ8U+P0DqvLaHKSkGtw57ONwsJGiqCL4cStzNpta7gX6z6ZSXguWrFriPj97z56/9MYLgKKE5
YhFoco6qZ+sK+4IWLTmBGc/KGvJ1RMwYxF97/aXh+pLj1Te+8MV1bm3iNWqrICDE+2k267JC6D8c
AByCPLSDnZ17j2ZEpe13QEtDMY2bEdAoePwndBlDHNRPOg67n7/0hW/NW5OP8MK00s5bL3YN96LP
FRyEkClUDf+UdP3eTCJUWYIF5BUE5sJv9NaOnw974cjgwNRmZBOCnPzj/bujwQ5HOCpxHqQcYtAn
LLFnrJBoyeoMToT/X7wldRHuCGYcTN/ZCdXljjfWDkpaI8Z+IQmnHQSr1hIukiUYEO1zerZaGV+7
oT7eyfocAWvcy4ZDKfFsT4Mmo0SBvK3b0TNqhydrAOUbxWuCtcxeqGqAxAuAcgr5MOU/n+ALh6RO
3quC4VOxBjivVzl2ajZ1bvauFRJt68mhBzXY4oZnBvGV9velJSQ4hmfsAPnZeV8x0/ETHFOsuinR
42aduAo7R1XDbT0NN1GOrhbuXm0wXIk4LlRJdcAKqmQdYX+gntcWKieLNCigveugiYYjORIaN2VZ
roIg/x7SDMhhZ4Wdm9j+Okidx14Dz6LJp8/n+dKhAWJiPrNoTHwIQrBIDn0z13vXxzMdx1HQkcYx
xCjNAxo4OUh/WteKKhfn2wTSMO/Yec++3zt6ZJaov/DePaGvT2+2gDgYtw8wpVyBx6cNdQaCxufv
eQHjgGsQ1UUouBI47Pkl31so8NOI713NQU2zQ9vS1+oNIlAQPtbAAG8k/Dnfdw5JRwSAuu328we4
NNEo2erEfCwxQJHv37rt7BoqDhM9et1GXRZcSyOI56zxXWsPE/zK3r10QFFXdIiswFZ8OBcnQ9RN
JWE7iTKAJ4yqZqQfbfU5SCnK0HD5/OUu1NqZXcHc4gIB/Pa8PGSJQKqIgLFdh3EtS3tT/p69u6jh
tuNwM+LsVzoPSC5euek/TCoCwYKrnqXrqNYbFPBdKBXi5uvh1AzRDz5eaC2zCNFas9lb/gwB6lf0
vf7TN30bUpoS9xMW8XlvQ/R+2BrliFOiAhUa0QKkZoa9k2OrTo+hkNbBK3HgKgcvBXJ3DSpz5phC
bsTwnIbk7TNoh7vn/TJSy1ANrJ7ygKIiRqVH30rIXUCOSy7jZWGlf2AA/MDT5V7KdZwqL54a/zJL
1KFQr6VEiQZ3MrwgX3flgnpLz94FtfNzEXo4YCtBvJ2XL2okfnrOETA8uvMrSJRHpV2PKIGIwFOX
GFvL5aA3I1Z7hYXjfL7Eez3To7sMDPviJUjWTvIFTcUDdOsHzDR+2qoHZFtrjpFtbEJaeJ7KTTc5
SO3CtdoZ0bQOPHuXpf6K+/Ja/+bD5uFlHFXlI1OH0TTn7IRqfShaCUqybo0zQhuDGkknN4MDNqiJ
K4r+2tl0eTwgyQSQc/nrLA1rzMoaVbVS3agxj2XVY6H8mgePc7d8bpJmsylYh9lL8pSE2A9gGN8D
HajqBFES/8my5JfE0q5EOB/rp/MkgDIlupmR22++GH+lKX441nY7MAmx+lSi+YDyZpQeePp9GGNG
36+b2XU+N3aWZxwzjCPKFobNKlte2XAfwsz5OQwa+CTnQBrPD26lE2PTeDTPi1A7aL2+KOr06Hn1
Dw7TlVeO7mR1e0eE3+pWPnc1SJtEdcv0yvGtz9Hs+QIHw6BKygSgOc73vdG0Xa+JGctpJHuJ1WeZ
Rwcx3hQqQpa65j+3vX8KnQp3XVRfCnxrLO5tCvHe2K2agT4NCUiL7IxlO6eOrH9QrRNmjcfXaPKe
K0EbBUOFz+dOn8PQs4eesQ/csUzfR/SJGNKiUBCtwP1Q2SM8gBlrKJ4DM3ypagTEyjhboqJDw48m
7dKiMx4in78QZr3FMpvmJbAA5BKNIv0u+MMqb38k7RC6Cc6D1eQlC7Qb7p2Oy5Oq+ueP/rE6AlRA
wnPmwqRmznn3/qDzjaKQZkJD0JQp4jrymw1TXyuOorEWRhN/yzN9W/T50hnSJQyDp8q8it2Zz9L3
s2erwHdn6ADlCRKM948wlrEjbKSBqM8pz6hrbEd0Hby22qaYpdSITrTxoUd6KUPtT6VtGFwr0M4D
nD/ADFfnONWoQp9HiAgYKUZq0CEMR/NRgrabsoPw+tu4f5FqsqpzYtXBNSPr1+eT//FaJR5k8xOg
afNiPz+PArs21Y4XD3TzWDd0IgPlEFs/GgHzieq3MV6FoF58VUBZlGAN6yNMBdvjssvMiAZfoP9s
9AHOuPpgenjnjfm3Al+5qb9DyXuDvGJwZal9PH1tnTEtQcUffZRzcIo5YHMUJuPgluRv3hQiRzat
tQhaaNfgt3gtELywspldXpPVzR0jzq9wD10g6NR0XHTf+9VwVZpqvURDH4kpC5AYOOm21bdRED8Y
kLAXTfOL3Pv18y/8MWDjkhaEwhwMNivrfG1jl9v2Et0pd6ZhWp69KtFcGRvnJDB4bFd13GzzvSji
0+fjfkjr5tjAAitJiQRI2HlTblQ09Lc8jNpaHG7nLmaj26vUxorHv/l8pItvCPQFvCOpFeOdBdwj
fj0J1FsaKh7YVbsGbmI7xQ8ozjmChQ3qZR00ezRr+frfPh/7wopSMbo18FZiXRnnhX3fQ7O2mdi3
PhoUo0HLviGK0f6oQOC00roS6n/Ip+Y5xRmEswra3Ic8Eo9RR8F6jCIuYKqZ/VBSIU/rdu8M3mHu
HBJJHttrmLZLZwTHIy0ElvDHxNHIItijE2fELFeV2NrPTNFfZYIHlPhS4FuK41HU118D/MotNAf9
wVs1Pei3AYV45UHX6js4LNOyVZ3/fDvT9rUoJTPzmnZetIiVOmvNuAeuQD+j75u7vtc3SXkrCNfb
9loV7NLkA+LgbrWoVRCUv78jgs7Ajz6jbWfn/RagEVnBsfCKm9zBhEHgIIqycQnM5vMFdukMoYdM
AqLPiHk6CO+HHVjNqqqwwiwzwv68+b+cndeO3MiShp+IAL25ZbFse6nl+oYYTUv03vPp98ves3tU
rEIRM4PBYARdZDFNZGTEb47oXXrYSsduZAiuif1tjNFfi/CTq+bqWW4x5QR3ufIrrgRtADNkZ+RE
4qQtPj6jJQiZEyZ6W4efjSz4hdCzMoUv2QRvVNvBFt8mMTYIran+vTL0lXmn6GgQvWgcIB6gnk/A
FFMXauKYTR8lm6EPdto47oWJQYNcg6MdUnP8maT+NwGt9xFWLKr21yi3ntk6rNF8HzYxgqLGvTk+
CzbQyq+7KJwJzAG1JNASGHjyNj3/dQUwpznHXckDb3ZA7AqV9F89FyqGKu3TCOM4Q/dfNSVafPhP
u7ITebd/wZUIBFhE401Obw8I5OIGl2u1mcyio7OayY8ZniNDQjsfSwAEDSD/rmyEK1GdRIG6CggH
GYD+YjdWvY/1DRHWC3RkOo32mCYjOnbKmxora1UzsbCLnIhuFbUjEV4hKizGQtG9RiCGsVrludTC
e4HrDNToVGb0bdCTJiZ5WmphlPQFlKedrCVl1zYe9DvsHDW4hmDVzpc2LqMiawKesk2lH0Kq6mOt
7+eUXTZVXtKMj22x02hr3F7PK6OqIOipFFK8As+6OGkj3gw2ziujN2bNk6F4AxoPUrBzguFuVH/4
yN+Os7Pyerh2g35Q62ii8O/FJpKCBhhjhd5piGJdp/j3QSi9ovv4UGenVjn6yiczBVqZR7n7L74W
tgCVbuI3lOrzOUYOoO/rkF6ShrPDjEx7eZpzBP8C/VDmGPlAmvh3KSjVbtg48DhI95cJg6932ixp
rGyAhVsyH/0mfO07RKVRTUyOtf+tmyX8Cdrj7Y+9cpGq1JEAmbGhuUQWR3VQamSg8oJQPuByqWkn
jWJ6OduflRm9ywTpG91Ymd/rKwvgAh8V4dnqiMfuH297xUTQvR77yUvU+OTLwZ7xXnER2WhAD+sW
4l6so/v0nmjhy7/42j9GXnztqMloT5pExpgHaDx/s+nQFRV+4cZ+nGS3QH7w9oBXIiHVXnYRHFE6
vMt4gTls5psDLW6jH6iidCejaHbGXO9ik5tCW8mrr0RCavo2IAJAFUAmF+c0mtAcly2BaDGMTYH1
ZwWmc5SefQzfb3/Xx3ZcBELKgDbMQNtmIZc9oWgMjVyFTeS1crSX8SzYQLGbkQWJ92MdDZ5cTydf
UQV9brw3rHGDf8OpMrAvCOv+oHTl71GYvpaFvU2m0vaK+R83yUhKQQyCduNtxftqEap7Q0lyY2Iy
YlU7kRAjuBnsfcolcIOF6+e/eC6rAklEWw4UMaIp57u6j+cIGVTGQ6VxFxnZ/Sznb/GQvyn1/WjS
mA13DUZTI4+q22tx7QjTbeYy4CmlApQ9H1hF/cQqwoiUE7VXUYbGvHiLCrZnmdU2koZdA8/q9pDX
LgRhBwgUU6c84iy/dbb1wXdgnmoIqasTkJhyb+VCAeZtHEsKJvMhg6x5e9Br32lCO4eqieIuO/z8
O4MqrCYD0IqnoSmj2Okh0cunFB34HE1fuxsfLRb49pBXQ5UAKlEFwoHlgkBVV23tV9g/e20CKjqB
jkidReooxozflKBBUg2qnYWRGC4Kt4e+NsWAs8D9UmfnobNY1TnvYhSOnJEwlezNFpyqIdpjiEQj
Od/H32dkvXxjpaNxLYDQQ4Evh6wAxcbFFI9lgz9hxKB9GSGA3RxJd3ADxoLun7dY2T48HaCefpAW
l3WPce7iLkUpyhsKsM0gqnIDNS9qLWrjr0T9q1PJQLz4oUiCODzfODgLDvE4cUAEVECGN1p2A7Yn
AJjldsPks3rB90lby0uvPZNUXoH/P656Pm5QZvKcokTnYbSMcxpuPtiJoEcfP006xyYDWprfTdB9
syfBP7y9f66eFsRPyBZVOKHLN1oba3JsyxSoqz67d1AIa1rnPomL+7D7pKI729FpvT3i9cMC+EMw
za7AEvo+8ee+43ZFnxUmt4I8XhKgSVE/pUOAw452hKG/bfz8TSv/VbpI8Rq8gHgHEJXOJ3tOGlWy
+pqqIYZNdbwrQnNf5vM+OWZ2uunw84gfIJquvLUuaRRiG9OtoQQCz+miUIy+ed+FOQiyUkMDr+c1
Os3oPfpa7mkV1uMSnfVOfTAy9W+DbkUQdkcMNzzRuZi6vHabyd+jZf4wjKGHdU3s8nipN6WlN66m
+Du9W2PiXtsX8JIorLIt4Lws5imsqklNIR55ljXvywAbuznz+nnYR3X+bFieqq4RMa+OSNdQ4Krx
Qlq+WQLQ7I7TqaOHSNhOmf1tDpu+FUZG/ZvO4Hm0Rlu4lnVRMXdYGJrtXBjne6HRxsbHNYDYCfNS
r+VHBQ9La7Jew0jBrHFtE1z9QARZZFBfoAiXPSJb1+Zh0Adq4ZFx6tru6NT5fZ9WT8bewH0hMKuV
PO/q93HCGIvWGPyd8++r29mxopTvq52HGkFFNcONHHGGfH5K8UG9fayvRU8SSvRNhOrNBUSfQm4M
FYgNE4bwF5EZrYljsflXgy2vXT7JCHIaytrFe21QsTlFo5sG0vJ28P02ReWzZgUNaOlq8CmsI0wo
ZKSr5G2RO25Wqy8SNKR//q025TtWkbYHQex8Yg2ftmMTMiyGltuoSl4kIC/hMO0FSz5P0jeIJSaG
qbdHvXpRAGUjlNBrocm3uHZnrBAMVLhHD0uLTdls4+BnOn9Gvn6HjmIBeZGuB5Z/wrFu047/Iq3C
uIBMjuIJ7/vFN+dVnsS5zEVc/j3Mxm7QA0IBGosU7/Jk2OTjGiv/2to6gEJo1dPaveg3l1mqq63u
87WAbmuJXCM+UNx5qFDMzqQvY2K5I9LzK3MszsTywUJtSAiCsa/MZfYIfAMedAAsE6lgTAeguIAy
RqTvXka6F+uFY5ymb4r9K0PxfmXoyx4ymfIfQ4vj/Md7N8maFlN2ZniGD5RMbsNRnVAmJdKmVsJq
m1sdnRzyIC04Jpj0xVDvVn6DyHEuPp9kHdQg7J8LwSjb6FU5CHEcUeSZYbST4WdHntvWWyIYFmS2
9RcM7Z6lVfb11bSAirigHwmpqmVSOel1C00MZGhhPSYFhiXt+LXu5G9VXR0BZJxyIMFO4fQu4fPb
ymeLSH/x2WDq6SZq15BBpUJiMAdAPyb/cz7lz4JdJFK/QPa/KOU3+rlP2Gj42vs4RxuO5/sUNfAR
6pU9cOWKIFIL7NVHDW2ZnUxNaCR4cAOFNmgLNHRKsvw+D/xD5aQbhMO3yDYfbn/7lVyeIUmJRLML
6qT4SX/sOtlRUcmVZhJs8o0x8e+dDgekxzhfk7a7tsBUI6GQiBaQfCG0kAZYg2U1lTpEgnH5S3n8
z6gS4ymM5EkglXuc7rBu7Ny0i1fm9RLGSN4lm+BERCOIot3iqsc6HnJWqfCVuo+3n3ECeoaw/2ko
5V/jaL8603sRBcfUDj+Blnppe3Qg7Z//YqYpgghUlNA4WZxvx4yVmSoX4GslxK33u5M+FH3yqEva
79sDXd1FommKrobO3bi4J9rMVqTRJIYV+B5gWsKM907qKlPiNW1MicXCcccEQHh72GW6QaYhOtNQ
BlR6HheyPPg0YXOnDp1XKKgz+Dx6vzdIzmVPNYast4dafqEYCu0BoiXlIgoai9Igkiw+NE+n5a53
Ntb4rmEM2w6Sa3eHKMN7Bxutfz4gHWEyd3omULAXU1oMmtpgct9yQt7s4Gk0fwShhweoyHHir7fH
ujgo4uvoWvJZvHtZxcVDVHNmneTfbhHv+v5W+y9O9561pwTgLRV05Eq7H7cHXN60H+PRChKce6om
2mJjhvC7dCO1Wk+v3qPxUxdENHvAzRz8vMJn9nfjrzyHruwUWIRY9djgPim5iR/0R8yJ8YhMMzPo
vTxuNhEu7PHYuBMK1Np8TOZPt7/u4uzzeYIvJyAqoAguKm7VhJtwWaP5r9Dbgha+z80Iz6f6YKLx
4cQ7f2w2IbTb2cBQIOoex4def/43v4HgwxMGpNNFUarNZDtTg7j3wujT0N73ow9cWt5bkb83VEij
qJzLpbWTp+SuxiQRy6GVV7fYoH/ecGIS0LdxiL0aPMrlBtbx9QvrOO68Gu/AKv3Zll/D6tM8rEXa
a0tL0kb6AHIESNJi7+Z6rSmoOHVeCpoyaLJjrX1RzGSX5QXi9J9XpvXKzhX9NQHQJkG8eKX6oJpG
I9M6r6qhvTaQ4mBd+ggwNy9m9ZzhjaX4PwBHITP+w9DfkJbaDqAAVftvlRUYDoPzQ8cefOVXLZOo
j7lG14OSt04bbHmLJ4ORdwkPfm803pVi+IQFyy4L3u3EuvPRHC+7Bs26GrLmV5yiVm66K5GR9f3v
2Iv5B6vXlMpEEE5z6WDK7d7qGy9VvyhtuRvr+i1Iq38eGhkR7Aa8Kv1Szti35rLq/LrzqKK7Qi/F
0TREroet098bDX31VXjz9W8Exs2NLq70RbzCn8PuHZoVnh4KK+Mfc/eFzsK+R5sX0V7O86/bC3p1
l9n/HU/8nj/C1YTnUGPWXefNKZGi1zYUFFwHXIisxNviPUy63Zj/dXvMa5cAyByKrLxBFIr2ixjZ
Otgf1gVuu7nKm1L7mZXaUfYxsK7/ljRtN5hbQ0YSPVIPKwOLu3MZKQgVAqpDWRI06fnX5nVvW5hN
dDy4npw62AyYNjfKW6ht0+KY4ZmEX19mYrbSfxeqbHsteZy048qPuDblfL7gIHCGLpi/Q6LFclFm
nWeNz7WqIFQU0ZApXPNrovq8EPDpKz+Z+OmSyqS+LH6QMHh0c/Az5sHGSzmoCjebVnbCtSgKlIRC
Hr+N/tliblLKtIFfcjNHymuaxfAVug0ZLy7Da6qaF1QQEUTQDUZrQCh6gHI8XwYllIK8T/2Wwvff
0W/wO26lPsXJ4NKRxM/NKFovkz+Nw+vtmf8I0BfLzzVJCU6n8aos9p0DqSQaMW5DEmnTFZT9OE+4
EB3U4Zibp+5H97eBoWSxl+S3qX8soh1Xt/PqZBtdPoWmZ6/Esw8QyMXvofpPiU7kJ8tktsbf08w/
XKPjU94rOFU/U7TEdul18L826v1kYomq/ZjjQ99+mYe3QNp11Xe/eKBu2ckvZffytS/wfR53ZraX
S6w3o0csLlaC4EWj82O5DLo/SKDwZlq2ESXEQwEdBB0ywhiUov7idsCvSwVHmVw+RNaziq5e4/w0
nXnXY5Ob2ncNMvM+lRNp65Q7MGq3F/LjSXMxcULsGJSZTa682EBtwS2R+iU3fhVsGiDA5ljdj0Qw
HruNm8fZUZYfA+VLPUSUzzC+l7JTiiewOTsra3g1A2MLk3vwLHCALZzv5SZUTWx8dSYHzTEcIjw5
GE5RjodPhhVIg6I6AihSssEr0e0UBHxOZbByci/yEhoc1F1h6gFEROpxEcNpQ2fzgLGUR4HLraG9
5GA0Mj3BFc3qVnKty+8Vg9FhpcErxNyXIXQK2ibAuLfFngtdL6qR35zmV+WfcFBVQERHXgPMk44Z
lGNZXpnsj9vvbN0Xg2vnk63Scw9ai8Ft5dRFL68W0C2avbU3hJ9nC++iTWX0m5rZlnaQEyL5YbC3
Zepq6Yts49054Yordz9aWCUWavMqbw4fi69ik/9UEyQ+7HhLb+UANGWnhlg3PlXta+K8dDiSdnoH
RhitmOJV1tAgkYsNva1NHqYbbS43yvSiZNvA2qb2D7T+3Yrs02h7b8Ammhe4G9qgfMNdLZ+C/j3C
T8ZIrC0+r8mM/d+poBuQPTVJsjJhF1cN80WMFRBcgzizBEfGSoppZN62Xht/sSkvYZG0zYHsOTqu
19HGIs5h3L5yOMVFsVgk7ldOAvUAIfS5vEgkCWNCfAI9RwkwGMhdAQHEk8ctrdTT8WxM3mIk0afg
R2isvEWufC9KAnyxkBIwydvO90eeYffgFHYjKDOKJrwvX3Xnt6TprrUZw2OXrIFwRaC5+NY/Blxs
SDmvectGTuPhbbCJZG5MPD2IlmjLxptAwjWQY0GnE6rOytJexkBKW7JDlohqEFmEvIiBDqZC3KN8
a4lQiRXcZQUCBgiVGXYGywvdEvV3yuQbJjJuQ47pSrepx2FbreUzV+f8j9+xyMprZDucQuN3+HPu
ldQ2BSCiHPrtJBsudtqUe5F8XQl5F8LzH0xsJHNE0OPyXMa8qdHkKo9MlDKqH23zuXYObfLqp1hM
f5bsvd396iNXPEjiNvKMfeO7foW6zi7BuQ95/PwveZWzdnmbsyDUGSCsUNMnTV5kF6pTYjKb8pO4
j5X6YOEtO92Z9c5WvpcHGHR0NnGFlHIPThISH5r9COGsiFz7W6HdG3tr2GCMXL0bw8bxP2np8fax
/HiZLbfqHz/vIyn/I9Mval0DaE8lJA7x/tga2S7J3Po5Tjf1Uz1tbN5Q1RYH6ym4z+5lYG8N5oEW
dp5Y+R7v88ZN8CfqvVbe4jk0F5uDot45w4tircSPD3DhxQ8lVuEuoUHPlhfXWYarqT9j10bBGg9S
Zi2kPO+k0dc5yd6x0EW4a8yOjhxuZwuXRrvejoN6TJ2u2AxD/T3BXCbHW6bzf9dQ5efyW5I026on
0zekp8T8jXrd98Q6pLDBzIcyqjZaD6XfPthDgV0EQuR+Akoqzzad6uxyPz+AcDlaxgs5wEZS31rM
min/1elfTfklqfTnSMZEmi47Fd8IebhWUv6iFuzKOV5W27n9GideNZl3YfclzuEKQiwhjTMe9Gw/
BODTpftQqrYd7ie+/BzIvzvtOWIjO72X0GHEhbrzq1PBw6Sw5i9hkexSrT5qabrJTVBGa0gqU1SL
L2afwqPAX0K6WkZvw/GDcSxUrgzxK3fNX8Fd9YJaSVl6E7fjXdwd5nDfa16AK7G5x2axm7bDuIE7
PgQbhOMr9aQ0G5yPj4Z6kuPEDZXWnfN3NvgWK92IpLs+cvq0F+WhfcPEFdvmfOtwPf+GunsvCddE
imabWvcoCFL/UI19Gd+hiOXb2Ltt0k/KY7VznkP0xs3u61R4fby/fVZMscUuJwEnITD1cPeWZ0Wv
pCHQKr31pq7Y5t+7HMMyt/gZPEk/Gk5JR5Hf/Mun2DKyqV4y+06pj4q+1dNDVZPmPVrt0TC/hsX3
1NlVESZ1/ga0pT6Wbhltw2ov5dspwPcNcEaPXxCGgeGTam7R+PPIZ2Z9J6G2pSpfQ2NnNSjuRJvg
M6A548mK34fhLu+A2G+yL1n5Q3WGTaJUuyp4RF57gznXZvLdBqeRJ80Hh1iimIbSS/cOze0+CoqV
TPzaRAnwLL1DCHIXL5hJVgvfVgeyQSMDIdVxJIMtOvVYRTZvEi/I2wtzbTiqxuTayKXxaBKb948Y
lmSaEktWTjU3HLdc7gVuhULJPbF+azHN/0RdGdC4shEMzIpo/hucb2OR3Tt9EkqDnLZeOcNrL9+c
Idi22dp7Zm2URcQbwc5Wxcwoakj00R3sTt8mZY0pcyE5Ju5MMiM4fnTxLgsPGcCUoEwxcZa7L2Ua
w9wkPhFGR6q1SjLeZfOrEzz18NhFi1KZgm0PbbZsg61e85BDLfL2al40/flBlDjJEGFO0RhdAr6d
KRhiMLSNxyuc4DKo9kkKqQrZP9P4e9irHo/KACpT5Sgbv31ZGf1K7sboqGB8yL8S6843k0/SbIYx
3vbxULkid2tRxJ9mvKX93z4IqjScPaEtWtSfb498JWOi/gPUHKYlHbvlpuoGJ+vjmNqlHQnl/8BV
YbUnWr4xtWpTvDue0fVrU33tYwWZlkYo8KOLqU6mLiOPihuvqdGfCL8g++E6AatMripFeKlQ7uII
uH7froSIa6ss4KqwcQAiCyjg+TzjkTbLWcbQdvKtNN5TyZ2aL2KerfhVbp9swAe5lHpCQkdK1uQi
rryNqWjR8ucfSn5LFI05GeZIzbr2QsfHwQW9T6pMFU6z/ZthVWufemWWwZFweUKyg3q4VFYpp1ay
k9ipPwDXVo1vKjbJCqKmOWaO0q5BZ4wMbCO8MG5vqcuSKrxDPpLUEwQ0DcRFFp4mljN0jlV7Gg5/
Zv/WNwaGEimvcfDWb3opeanyFiAvszKuehkgz8YVf/9HRC70Wu1kxeYF7qTeUL+3OhIBe8d46xQ2
k/D/Yd4jpCTAeAap+c/DM9w3sm6gulxBF3UguBsD/h41bVnz2E6wU4Yf/hitfaTYoYt0gKCp8ZjW
hcHIkg6TJ1FOFGmJFPrXqftkUBFFYxcaTO71OgilmAJc52pq+2SOhptjct6OtmvKn1YmW7v4HQqt
J8peUMtwlPjwP/xjslMJ/JIymSVMFY2aVrTRMeYx6m8F2brdvIiiWw/y09HhH/IOMyRvsFbm4jJ2
8RMQXgGVDbGN+Thfb8MvCiu1dcy45dHVwO8KpdQKbYI+Iu+TDGCm0WlOV9hXl6f4fNRFizoxlTqJ
Kj4cO4lDMwtJXi9CDROM531V5s8r83x5jAXpCSK60KKk9bM4TIqdZFmY+JXnR+HGingm1QpOnaor
NAdidMIbgT+HB0V6tTL0lSUWDD6B4hX8OnvxiDS6sSFa0UGbnZNp0IA3KFFlXqdm9znivFbdYxLR
bXW2YIwgqgP9xARAevtXXKZZpLz//RHLY5WUURnGRlh7shx4FUT5PjIOMu7B6hxC0Jfgjqxt7csU
CAIjLXqwlKiskW2d76uqr9pcU2DwVUqxTXDSHUzUWLT2KGTlVD13S4SFSslwSdPcQpW8bsif2zQ9
YBu51+KVCbjylufnMPssP//DS+j855D3DEkdgtnpjZB+BD5Mfez9THNONwbVQYMsJs/jAG1Wo9+Z
aGaJe7TnKjcxHa9Q6c6yp6E0N52Z81rF2MPUNqrxVIC6hx0c5rlHnej2on1YrJ1HKX6qRkUWfB9R
atlVyQbbnkD2VVjpxbCQMGsmJZ4pPBSsoGML6fbArU1kD+xuG8xgkeRni3dGdMy7v/T5sePKsNtX
jMo3VXeKg2SToG8hqjd1GJ6QF9oGanWU7DUFwct2EDbRlBzpBcG6QGhGhN8/wlrVNbXaW0lF/v6G
N6hrjro7IIrSRW/CH8ls9vMcwzEWRct/XsADtAXNgz4CxbQLYoTSjp0paRX7jjgmkkBhTJHMBiLE
e+GaGCMiCRFlZzYrIe1KIf185MUWs/q5o8NZV2iLWOwoskAkQgV3SYxu6SeMx1qHLJQ/RU2/UyOY
N++3t8yVmad7wrmjI8rNBn7sfOY7U6ultu5LTxtw6RLPgZgd7gy7oksOMsVEnVp6m0z7RPe3xuvK
6JdhltGFHJzQvRO69uej90mRF1asEtUlE2LYwXiWZsUVWXicPHT+waYO05RrAOfL4HY+6mK3pc0c
R+aklPQQWOXuofnFEVGM5pgWODFbK3SiK9nv+XCLKR4iddQgRpTerIYuCBJ3CnfyEG0m/CR6HW+7
cp8HOHAlLDMyREB5VmZZXFbnYYEf8JG2gDU2AQudz3IV57PEESi9gLdrE7+qwU5OcDFMsRHQdiEC
GbZQHYRdLFM1XhlcTOatwRdvrDaaYh9RGTYY3RYFgEG0F/Yrjk9vO5OokhDNxTIHknZKG/jcmXqy
a7S+qrXweCVDZh5ASCHhBqqGdPl8HqwgSqK+nUovnBNc5LFS/FLMPYIA+WHA3TFoX8OsIRSuoYYu
+uqCliiUAHQbLgZVzfNxReCDFpoX3hxU+3r+NYcOkhCOa2rT8fZsX9nZPO3Ec1oDvE++ej5SaBVF
28Vt4dXW5KpRvZkqHbkkul7lnsLmKZl/3h7wWvwQrx2hQiu0VrTF3jJLK6jKdCxgHI1wejMvM+X9
2D+OCAWZE5zAkToYjfRwhwn9l9uDX/lahCcE/VYoPXDrnX9tVvtKBmgBkpEfHNCrfAh9mEOb0Jnd
oYjwi/l1e7wrW1nIZAMfAd6HDOByPF1NAy2zc08m+5Unw2vx47w9xMcKLY4LCDqg8qDThXe8+OY/
bsKBKyG287rwJB3RRnRr2hjb99x4sMpiN6XfWg1ZY2VAqNr+0k6Da2b252hEXacofjp6/14lAe4w
kql7foKvoWN97u3HwMYlxmjdrJt3U+i8+kP/szOyZNNU8QE6cu3aepBDsrR3USwFm0hVX/rw79uf
dqVdBelA0Fksg7rdhWBvKMV5Zw1Z7kWhia5+v8UqpSwp43OrUzcV+VODZSRcauruKfSHZ8Bv7qD+
tfI7rhxHXJvFc040Q4BNnk8xcl69k+H55Ukl0gZtdgj94HNdRSdz6O/q9GkaetdWuo00ZvddYOC6
2m+FeUpjYlnMO8dSm5VVvzo1YFLwrucNLxof5z8phqMHZq4svAl9BeG9mo5k/BM2BAPZAGZZCbLv
8kw3Lc5dEatCqlLZpO4DOVkL2FfuZBq3//0ti6ePr4dqqJRF4YlHbjmSOCLQ1NQkZWF6L8waA6Jz
BG/EDlZhQddOGA8uk0gidB/1xdKQPsMgSaPig2k8ZcFOz4fd0Dfk/QfRuS50aav/KAKDbBu1fK6K
fCx3sxysLYg4ystjSGNRSK8JQ1xjEbKL0bL1eZpyEFrtJjPuaLVSwgdhPhq0mMgakNSZTXxaMhk5
dbL78bCyS6/9AmKqjnekwHQsmfTBnCrz2BS5N8hPFjUFoZkr1JEnI3clyih+0u+MMYA8E+zVgyGt
1fWvnRIISghAg6kF1CiW6o9ApGQQUbTEICqENLG1ya064xDzZmnj0rv9rZdDUcIBvqLrnHX8shdx
dailspX9Kvd8VT5adrh3imGnNQG32Mq6XtYusK6lcqLR08Erdllunks5ttpYx6tKl910sh+hFzw4
1nvq3zVZ7spa/Dz02T8HzDCqEAKC/gMTZakExHWNUlarZGBiR8/Rx/0cVnc0kTIJt/To5OQ1du39
Ps6zrd9GD5pkHKNuWPn0K7V/VhFUOm4zVBZghp4vaJEEVt7jwoleoeJ1+XvcGEeeQ55GMzKH6wOz
oJSmT7aSHrU52aI7LSnyvrNn107nQxFl326v+pV0DJUXdjaCIDSQwA+c/6AcSQUJ4/rMc5ruRJLh
VXGBdpn+UZFuap1dl1ORHtx5kve3x76244RDAC8O3eQGWMQ4NEIKq5xVYBJcOINCluI8W0JLIIie
b490+SYnYRAq6gpvW+BSy6dt3tRdIk1ljAFqfT+F48vkS3f1kCf00VN7O5fzs61W9q6q5b/0wHnS
wF1qhpukya4rxoOjlZ+0kJwjR0FxW03WS2hVEcqnePbKhbqvm+JrfepBM8VeOrgaHLrbH3CeZIk6
soZ3LFh3xCjFoVmsUpFP01S1UuRFANA/R9LnDhSdgpwxUXNjx9ZKLDC0s8h7Od4iScdQzihH24+8
IWtoAs9fhOTtEJS1O5LXqei7zep8J88oHjk+5Za86D+ZJdAOH1gHmu1eIAefMKJ/0Sqt3IzNPg6+
DKhwjSA+Z9vfChvKLiRxQr6/QL0NR15r7uGq45JWGicL/ctsVrnk7c/B+G2y6m/mGP6IH1tkeDsJ
hniQ/hj0FqnpVvFwnEio8vavPcwrV4lgHTV5/VdHsayrzQ3QKmTGqru+4df23RqVRr9YG2F7IJTv
EMFSOENim/8Ro2eAeKAnUC5zcmdXVuHOQnSGkhgQ4k1uPTFR23HuwR7Ud2Wo3Iea/vjaElm6oXwa
ZAuUhNV9MeTJdbLsZQx68Afwx2KKESE+ZIr5uQympxiSaFS7+s4CXtEpgpKfbabxN3ZxRibdhVL+
ELb1neLnDxr+1TjJ3bUUDpUK7ebS2lfFsbeKHX22wzApu0k9jNq0EtvOjzN7Bu4SvLePSEIsXXLP
9DHWO0dizwQzz50AXsT0ksnvdvd++ywshA7+dyBuY8ElxKuSYtX5hGt2r/fYRHKYG8qgJ11B5GwA
7Zg3iBBHn5zpflLtpxa/mtp2PptS8ubQ/n8b7UcJF4Es3QyRdqp8W3MLDfjgoJBcJi+3f+Qimfy/
H0mrD+aIcik8VyWtbs5jEnshlRM5br+ZTfU5S+cQSuDk6lgAF2bq6t0jWngdD+082fly+ehL1Upp
bYG2/s8vQVeLJy8Uiou+X12oGWWtPMZczHe7bnjI8vrzLNXfqnh4GKAdq511GgPnJNnlcz9UnwxF
fdJUZF60z2HPC3ZQd7KfI15RPsS6eq8iJ6coVONXZuw85f3P7xSKWGja8cBbaheYBmrKiV7ElDof
Iv2k2D/r+lRZx8741ZEW+CFw8dfbYy7ErC/HFHHwj7OrlYE0dmJMOY/dKiof88LYO3+nRbGTpf6B
CoFZnko1v0sJ6VFaCeXlx3D+NCsP40TKl4aIiCg7XPv2SvQAQR6r2N9GokK+GZ8pmN7+udaVKQJg
yJsJDTw4Xh9//+fPbXBoLXyWsqrGZ0mvdo2COWr5edDLX5ls3JWO/qjnwdGifjdNmiuKqLRX9tpg
H7NOe+jat3T+Wgw1aB/rUZuUb1O16SZ1o6AH1ustmHb1DtzHpq5b4C8d6NzEA/AuF8YPVeue5QTR
gSDbaKNDeTTY28F0UNH406PUnXtmUPIK+0c9bBqJtrIibY1OP5VJeTImbIb5M4+FrZJ9lWxpO4fK
Vh1iz0Kysi4B1HeeAuGg1OgjNMmLXNefqq56Ef2debB+qHP/HOBBFkzp5yIGtqQNb06/UrlZFIM/
9gPKSoi24HgI2mT58Lf1BDtmk/1QDbMbh/eOtJl58A3dVqvuI8AIxfwcI7Dov8oFMNY1jfeLzBiV
b6HewX+FldCy3ZHWimr7k9p7UiTvhXiXbyLrnvZb3UrA1Mf7idaBjILI7X11WRz9GJc+G1U5MvKL
loVsdLYey5iht9E2EHbQNNyCKnL1ig1kNlSwXqV905TIQLebkLbLyg/Qz/INRGD4AZQFQXrgTHKZ
n9XygO1nDwDQzHArKh6LYIR+EdGwB0EVv5rHvErId+gBUDKdFNqs6YtJknD7Z5zf5P/5FfwCilgs
/oWSXB3JqmRHeMJX5rCVeOalKCDUcnNsmuGoVMauQljs9pCX+bf4cgpa5A70XAARn0egQYsbp6jt
3ouT6CSelxPA5SS4Q7d0k8oHO/7CunCW1srv17YalSBU2qi/gAxYPPfIgxHFVZnxEZ92jX7i3CKI
pCmu5fuP9oAitNYckQJaCWHnScJ/ppiKGpucxwQSBIvP9asgtzAk8dTaOBkh9tZ589Q2P8NOXVPt
vHi7M7P05gUVlvfshYKYGkeFVqXT4I08MRwFBnBX7nEVf7VxVC3U92KQ77KkuwM78aQNzX1SrUoT
nsfr//3aD19rhb0tAFbnXyu1SV1r0zB4+XuQDAcxcK0iKqLIr2r3WS3Nxi30By38urKpztP3/4yL
Ah+xXQNBaixSUrapHuU1pjcBSOcYfPGQVgjDpvdyC4vJ2UPK2shquzHQazZFKztVN8jfrJzqa1sM
4aP//xXW+dcnqt2HsdoMH57RH2ZdwHOLZDgWBNgACfCmkHbCGWLl66/OOupbFMJh2lwk5AmWxqU2
1oMnomeCz4ra4Uk2UuA0212RJXdIuLqhNO7lNF/ZdFc+WRNwMkhI+MtfSH/JpdQMiYEniQEso25P
uR9tQCBrB8d8NbjJ0OVYqWuISTyrkaFujBIhNgVcWhR2Fy/D2WpAZRjhAHKPzvKsP8DLzSauV8vZ
AplYCVdXR1PQFyOlBcW2zNEAE2mSX/K+qVvDHQewNzqN4fy+kr+Wzpo369XJpI8uAD+YLyw1RLtI
LcMgIDR2ancUCj0VEMjRomeHJ/wIkUXxq+827+3b+0eUYC5mFNoKwo5oTF3Q2JUCHKpR8VQQBjSJ
YhybQmHh1jC01yI/uEseB4AucSBYloJiSYFCJZu9pyfB7sN1jK5cZUWnJEZ3ycCJwGg3tSTxydLK
Ml6dWaqaOhrVwOOWccmf4rkoE6DtIvj73f9wdl67cSPtur4iAszhtJsdlWxZlmydEA5j5px59esp
Lew9aja3uD3zA4MfEDDFJqu++sIbXmNU45I8vcWSMeXHxjY2WaG0//i9LtyuNBi55elnInIxb/tJ
ji91eFv0roAqYbt7bsIny2xP2PYJaxjnP2UVEOT4iCzK6FWbFYopYi25V8VU41q3E+gRv9GOZZh/
iobbRj9QjR9UlENDbnorbkmwSqSzj1lprSg+Lf7yd88xuwYGOwhjpO7+1xQsy75pw3Og+PuoeR7o
LDPq//hFz7LYt/CP9oW48xiQXcvcRVmFDo3JKTWi4UbI3HXoYgunonjLCPpTLgXbJkgPkY5tSpx/
8qrka2yuQbaXkkqaAMgq0xcRyAIRpt8VK13R+0ZrkFQ2UXjIDLo7NsD4zNypueRONNC9SNqFwF6B
8JX47LX+yntY2uW0F23E/oA0oXZ0+QCktOBD6RVQYggSWM9wHW2peisrLyGIyITZd2avRY+lRYVT
FMWZGB/Ox/x24etlNrWdqyk0NdE7ChDEsQ8UY52S4o1zF/fTSk51TQzmDoDHDdFPVPhkkpc/dFLL
Wo46bh3Udz+NOVJD1bGMVADFPUDip6H6wkhwmxQ7K7FOYsInm8OhwOQlsOyNX92JST8efCu7/noq
LR6LthjZNC4vdGouH8tOU2w/QgMJlhbfLPsEubyNbvSu2xQFzqxUNPKrQBvTy1nJPJYO3LuV53a/
cg7j0gxJbgUHTng4l/4/XvgzUF990XqvVuuXhZSDDyBkZqgZ0SeabbUAolMc9tCyzFA/av2NKLzb
nvIJiYomePTGl5S+aZuuuYMu3ceo6TC7AFUtzPAuX7Ge+GFfpR2aLy0GRWVPDwnNPFKqymseldhb
CeGLy9Gq17gdCeNX90YbDWo/QKcNOcqaBBNXZ5aifjayBMmRNbnHxdVwtDWwLyGVn1elsV+lapvz
49IoOEgNhByYTBPO6AIoMyhr2Melkyv2KnRV8a/5N7TGMldHxtJu1gHxojEtpDrH5jvTuY2ELZhv
eLuiWJOXXDwlAsxMmCJIEjcuP2EE6k4yegWKsrH3tScv2MrBbycwKHOlHbfSkOQHWT8MtbMyU1hM
QAxyVLzkkCyCi3K5cus5la4AnGS4iaykoh8jrz6JbsMUebfa61BXrt4AQrTXPLIXjidpOUM4Oizg
ceZQHPIbOJC11MJdY6huMOOqg3Mtl+h3C9yZfu7BrXx8Jy7sJb6pmKGyoUAeiYrp3WVkl03IgAcX
WUOh44UxnlpFu6C5jSWTMeTa3bewlYA2cfPCvsaTZR6QM18f6iYzoNBIaMwGIDZFehGZW6XobrQD
WrD08JOVn7i4qAn/S6jhc/POfqLVxunoYGbg3lmAX9WQZkkygTaT3Ip5eSSV+98fv9OlDQTn+U2q
k8ExnYTLl1qBnRzIbDok80+d+VPwywOuEi0AtqA9RfITSJMDZgb/ZVm8DEDZ42t1FWw9X++0wefE
yB0RCJFnodnt9cntEL1IyQ1arBuhrGuZfy1dSZtKZ/r2RvGgLpmPEZ3IbqTGJiIpKmDsKkflwVX7
jv4qMuzRre2gU/K96cpDE6+ZWy3FCYHZwaOYWx6VsVkSOaqZPWUynzcvIRuQzHaxQVny4kjpjtEn
k6JBcF0jTDLUZC13Xzo+AhHFxBqM6hXzQmq0Qa10QJFpFe8ULTtzw96E4Y9OBYEfT2uY3IXrVGA+
BPFTAC/m1xpIRLgcDE6QwkvcwndAueAQhOGfMqFP8xtAlhKOh6lfte8VO3ZW+wlBakvcOCC39VlI
NEb0VbCwZUwEzkXwskSXO8ahAeXujWHhA8jAE9SPCFJWu7r84u8G6UJxDYOI6Hh5oOhZDKZUVexs
zUAPw9yGPYYGJPBG8IKEOmwXaAiRv8MLdKWNsFQzgAb7d+lZBqNmDFgLHFfcDGR6QPvfsb/3bb4x
oHlMTXke5JOJiYSd71syHK290bGkXDnYIlu5evsG8BMNeJrQUrn8+aPTlqWup+wyVQfBD9JIyg5d
uNeT5kEPQ2Tr3SA9CwF1MzLPZml/bXPvZOdrOsRLkRSGHvWxwMHQqbx8DgW7wa7QcwTOou5zbnV7
m7pxGI+2M20dDMnDstl60hoAZzGcChy20OugazcvkAdNi5PMaVpoNTC232QskuFPXmeu7iCWwLGX
g+Y0xWthXESO2Wtnq9P8F7gU5m6zXQeLIQacjvZYBLhIQBsr/FFL84uP+GQYbhr2/A8G7Yzxk2Mq
r3WEl372xfKznac1OXIZJlJrY2yc5QLvH2zLQNx3crV3+gcxHfXbegObY+0iWdhvrIy8Gza2VCjX
/BrHKvqahlmIrnaR4WXKRTkBRS53lokHLOCuXpL2eDLswuKp/5JKn6VpzfRYbKb52xezHprhCH+y
6y83WxJ24VRFHkp+0Q/b/hOAKoOluV2PLuI9Xi2kMjekWUhKMt9edtijZMq405X4zDYtQs8Lz3Xu
u6oFV55DZXDMVk700tZSMOcDyEgnALjn5Y+TskomI0GT0imCnQGAzhz4aap+7Eb7qf82bC14+hk0
kyg6kr99WVl+IZ6C94HGJGoWsE2zg2zH8WgmCQc5lvpdVj34o/OY5zUGvmWBJAmcoIr/A65u25ur
iy9EEfTbyRZAHVGWz+uJKoFKHncsXnbBtwDqSCtF34cw+2yVzqMgmDRxtusmbyNL2SfPaW7S1LlV
oAX7k0K72tiOeXMTOHq11drHnKJr5eVc3+n04EDhQYAWFd3Vfih9ve8qr3ZNPoOtbwGmbeM6OHi2
/9gGTF1140vXZK+eh5ebaX+Jx4y//SqS6b7xpWcRfhmxrBQl15uUtJncWYyIEBWbXwEyTsbpgBCu
W+XfW4JAH/T7dnjy01fVis9Rugq0XVwQaxSA3qIpOXcA60f2qKMMb1JFofIdpDb0K2HcYWSfO3Wb
9alIPtxpg5XUBoljIGBC7xhpjPDYAtbRuR9XPsx1WBKlw7+PNNu1CmrNodcj3FTUOia05kZXW2pf
aH8lzDCr26V1eaL0fwQMsDG/RchSCM3uxEyPK09yfX5Qq4LYi8gYTQ1UkC+Prx9PSgHCqnKNAg5k
irpc0W4j2Hd23e/ysNsXeXGqvXBHEN2vrH2diom1ISJSFZMKzZu3TTaZUtOoFSqjD4b8qe1uMdxG
EKwKFXKDcSMHt1n4j+SsuSBfH1sDwC83MC4IAvc7e/v+CBcGXbXKdZxoI3h5VU53rOL3dw+CPS0k
pIr+88qvvd6GrMq4juuIsQMgmNmbbnJTqfW0QovA3EyM5oS6RYHrUa/tY+1oeNPG0sO3XfB/PLUE
NU9z6q3dEc5LfLb8YKc1a9fTQhuX9oBwaYbYDSl0jjnRZQm6qOejJUvyWaY0k8HtNTLc5s4/i8JH
cK3FulYeH9+mNNb3lZdzfSAoYBAUfqPyX8/lYfMboxo6mMriWhA22Iid0WBV81fxKCmu7p0Sv2lt
AY15y5OEc4GUxWvHQVTQlzcoFEWQyyIwkZzPBSOcuGr6utSQFUAlKKqf0B6CksCAFQlrbztk/kYw
Bb9E8U53vrN7Pn4N1/Ga1YmIVNoAgK7N1eQWqcUYin9g4ptAY7P+oQ7VvQU+NwQq8fFiM/yamCGw
mgmViJuL6fVbOfquYZIA9SnGMKzZ+tWb3ZhA/QvbMTA/B/H5HeUs3aHdWkTVNhbMESu5VRJ1LRiK
4zZ753hvCpACTTlmnLMeg22Mep6P2Gu+BvH0ScJGVtBoKwulPgB+9dA8CBSB4F+LFMaKOtT8pF2X
MMxq3T8rL+V6NGjwFPSPhLYDgNxZpmyjrhOjSlUih1SCSuIT3MNc3aTJs+3/YxXwf8pyk1AtFicf
IYKq3aibqFiLjNdJ1eVTzGJF30ncvyP1R93ejkmMAc1rNz6yM79U0VnOPlc2TiaSAXkpclNoGx+/
hIX4KKCeADg0pku0vC8j1Zh5ytQpFuIHTbUVLR89GN/GaGlobNWGbzN0e0/9+h9WRfjHMBW8f2Dy
Xa6ajn6U5Y0BazA8JEO3Ex8/g4r+JqeHf6cENacyV6b5C0Ux7RYaWywo5ljzfo9ddBL4BGKfbX0r
j/7PMIY2dXYARcIT2jb577FAOfIxRkekVayVF710BEGD0YrgPsJod16ecP8Y8DELbl9oWljtjcMT
AuMiERD14FgzvStSFyugnkH8aIZbmX6fRdH28atffAvsdbC9ROHrG6CHxxlqUVK9AWnEEK/pthm3
cIGyOEnuQYDExAUpBnl2mbpFQbuxWmuUz3CsbxEJwRwxSNK5kUgOLrdA5CSZ6QxIMuQKrAQHWGaz
xacn+1REDxbm0aZ3tPpfeSxtDL5FVj6jNwc96755Ra2s1yzwnU+QJAG+rH0pceBmMYpUWkhUYGpD
kJr1LQY9TSQbh2BIWpDDplf1MNmAG/NX0tZKWSOyvgGp58uRIBIO6ZSQJ86iECN0qS+UvHT7rnyI
nYnxhIw0X1JZP9VR/yUAi776v3e0yBFSbqJazSg3hp0UW7dpPpJUeXRNQD6vbJWFhFHUE5TUyIIB
hJk9WmY3hZwOaulW2nTo+3YrzqhofAttI6HLoDeHru82PXoMK0svxGYxBAUTjgqwzGa93B5KW1rT
oE4lnX107p6iHH/KgpuALu2IrpMoPAcdciPumQ4dDbFZI/TZOOCnrHhceZiF9yDatCJPAOxwRYod
nBGkJdhhqITDrk++TPWwSRQ41fp4L9iMEuijsMxuTWPND3WGjn87JmLigDsKnWom3LP3gJ57jXA3
8VlF5hUFewTEz0m2qQMftxR6w2O0lcHplozrBHgHg4WtlYOrGR41M96ZJJnWwPDyp+SbbprAxSz7
Dd2jtaCycK8TUYTtHymlg8LH5eciva1VfCAL18HLjRnXRqv7TeCDCLA/Na20G3U0beDTyeF9Z1Yn
0MxnqqKdgdJOxMRo1LW1DuhClnnxROLie5fxmOHQpeloC2I6dEt6P1K+tZNz5ryaVD+NwdiagCfe
Fcd6NF9rkk8l/y/7GJk78ILguSi75/u4kqNU80Ju96b6NhWfpcaNu1cVFeWaSDJ0zVbsZPHVBBS3
lJKjAM/UAW0MZS3RWPpGdKXgdbOPgSrNtpLce2kcyQFKJnrMret8rUh6oyS7z9uHTHVO8hC+iCcZ
O/SGwleBo7E9CHyI6AtLUX+1Py5C/CzyQYTkLibQkp3ORb5HI+yDKUehRA22OgrnqY1JW6J6zEEO
le49FhiM5uafznTCTeFvk5UqbSHO0yKnOiP0UobMu1kt6beCsmzxRgEVohE+Sm0lTmaRXu70WHOD
VRvApcuXi0WI2bIZkGYRNcm7XVkj/yRNmla4oU7gsn5Yfr0VqK0e3YoCdpNdJFiI3/ZBjsBteeJt
At5fE89Y+OEO8YyQwlG9jq1dOlW9Gjm5WwiZ7+gQtCDkNyNqMA7wOwQgKwzkGApsY5O0TG93AkAs
LMy9KGNU8xuXhZPiNWu3zcKJ5bGEoRrkQWwcZjGkZrYJZ9vnxGbNqbG+0m08l73pSgq3oUN3jy5F
U4Tol37tdPXN1U9IYq4H3aWvJHA3bEqBIHDmln5V7TeDFFeIe4zhVmuarWSlh/owVvEx15td0T4W
QG2ysd/FjnoOmbU7a4XSwtngERhPslmgRc1VJ9QpH0j2k8LV1W5TZelRZGqTB7gXl4oSC0UzhLbt
SPuwau8zkG4FPl0fX3sL8YI2Jyaj5OliniD+/m6vOjntziILkWWAOuwh4hMgpzNI9VYd1zBuSzvy
/VKzRAN1PcuzEpZy2pfK9+8E4KYM2q0QBhVSAfX08re/zZSZCQp4D5BCemKXvy2GJIXHjpK7og0m
XE5VRdrnWnJcPW3Xb1GsJOK/mIECtLlcKex0Oe0sAz3dlI/Yvor5H2bGWylaO0CLK9EXFzMuJDjn
iAFVKuIYqZLczQgigaqexwncP915vV9rXixMefhVooPEfAslt7lgXaIXelJnqAT3SKuSj9UD9CEj
ORfA0TwuDTHQZZaPurK0+fjLrS4925bmEA6j3Pa5W9fVm0HtlNN8r8DHyT8MNK5qLdnkirP1CRkr
S4tteHlh8auFFQRaG4ijvPFs352IsjAipSuRlOAI1nshFZJC+EwH4Mw3VuTgcnDfN4e46u4N9CYE
rskO02OKtlmUB7uV62uhlcc8U8C2ucOAqJsihX73NLIEvqmXkcABrNEM5bZv0lspPLS9dhQV5Zs6
pTG6Qp5yKLNNtjoOEs2a+eugmSyQatAJOE6XD4COWWN7rcchGr44NK/LkRPLDRLFT1DIgMIyHEIQ
tSBa9e2qpPbS4vAguUrFNpyDcoxAx+3HsZHliTnBSNnV1Kl0EzcyB2zlu4tbef5DQa2TOAmwPOP8
2Q+NA6dXQWO6ngALsOul+iz4TLV6M9KVEYmk59OxUIhW9lahIhqiFQO8q8MN451xLiAKulWUp7Mw
MnIFQKoCihN3/i7gJYvGASN8hQLg4197VXmJlYSmEnUXiPZ5i85M4CRrkZm5tQENskk/6X5zwlJq
JUG/ajyxDFqAJqgQ4XwyL2zkgWHdkLLMMDCrDLJTaNrbRAs+d7JzK0AxZabgb7+GeXwbwF58S7Eu
fSAhrCScHmbho6/9IihrK3NTST8jDl7gI4iJQ2hCZyT1lmi7q7K0K1FyVlT/3AftDRn8LlDbm3pc
m5Zf3XviYTCFtkT3kat+1g6VAmhkJqrkbuZ/cmCJZQRrP/uRYzSTfv7/SLGWvu379WbXXpdSqPiO
x4+vH4VBlHAv4TZxS288yDG/mqNq1Q3cddR5qGvFYCzA8jDeafnKNrtOsvjttL9BR8AfYBfM7vxS
y/O4GYjjRqRvtAJT6IzVtSb6rAgZ47ZBFWhMjgh4k9x0yqexC24SWchoR85KYF86XEI/iUYs+56d
cXm+q6jKaEdxc0ZUrHUW7lic7N/Ydrm+8rNXlprD6MG+jHpbdTlbW9oJUb6WAZTodUer+cC1Ool4
w6C1+Un0t6/G9WVmt0NUo3uloqxfpdKuZWM1wqZjxO9bz76EcflIYHGlVHvGzdPeet/icfyWgu6f
AmlrmcFKWnt1gYoncrhD6a/R/J0rIwaK5xhTxpUlo2kroEltG30fW+v3BNfa8te6J8t7jKmH6HTS
4jZmN1Qb1FnUdhGXhCrsQsNd0TSnvPD3WHbvSi6OPqfLzd5znC9ZizK72W/UNfjo9UXNrzZlQFBU
W0DB5qEuhIBjeiZpgyS9CqaVV+3rYdqIKG6XUPZk8EdQ4n3j1hgQhlC+fBzQrzMmlTegUvCTxINf
mPf46zjMDatHnGtU2lOhNKehtrzNJDzhYIfq3kPLEKzyMJ8IpueP175u84KrVPmH1w/O8Yq9pzJG
kfIOrd26+iXU0d8ye9ASiNTvVanbR4IrJLf7BJKSYEjRjAF6vxNUxqxrQYMxDeIg0v06duVr6pub
vP/n42e8xmK+PSMS/sCnxcYUhem7RCqmQT1kMmJtosXpTeFOdmAagieRKHhGSd8ijLwXvF3dQL21
XQsJS/sDoRmVXjzwV3E+LtdPpry064Z3NIRfhbOTaHIK2dJoavcx7Ab1TSgLULcXHGT7s1Sl+4/f
wMK1wFwETi0K2Ggp6drlAzRBPMaFYfEASOUzk/ysy95GU5O1AYy4XmZ378U6sxetjqEvN2IdegzC
+kETpBqUv6IetS9UBmsnEhA1XGm2b+0GZe2+XfzUovXBCBSBReLi5S/VQDwEQYFYVcx4r9zlya7V
9kIOt7FJ52gmB+nv3pyQAFwTVV8I/Ey6oEhDJBVC4+Lv7zZZ2Rh6Z5SsXAbKXu6DYxIjdkgeklVr
zr0LWQXzdWT5DZkByxXsVVcNLA41g7geyg+iZe/TOaFC47hz3dPOCLOVZO56iMERQurXFtA3VDLV
2ZedvGm0ghIZILXMtx3+j0IO1Oq0c2rxeYG+qrRWxZxZVyZuWY/GSXgWkHJQzwIKGaKE26zJ9y+k
mBcPNYv+kx7kiTGy3Ty6SPWACvH49NbDSLl4uHJNx987a+a2S9H2YtXZh9biIjUm8SpyGZ8wbMNE
T296UbBH8vDBpHGPciuS0H+NshafgExS5qYXimSz3C7OYqX1ByQHSvk1U4w3yUNBF9B742gxmPD0
584O4LysYUoWYzx8F+H+KrQHtNl7Niu9NX2JlSdm6EJzGQf3JCSUkksLt7qAIN6gJGWNwa6RKSYq
BcW7kwml6q1sggfcBfrRAPpQh902Rx5QDC4+jnGqCGLz4PP+KWffRdWbKNY1CT8b6wdTvVw+qoNK
l6DbGIhA2wyRPEN1m5M6YgMby8w8n7c+4s1itwqbCcCrg/QnT2/EnhU85SlayY6WEjaCk5AqoUfM
jHgWnYoR2mNrhBi+VQhr8TIn0LI2AlDmJO1EOR2CVEErzBVAoQBdLoFgGgdOlsbJY0CUhdJK3fn/
eG306VE+4uHm9VKqp0GQ23Hm2l8xNzzoJmMLoJcYMQoklXhAcbRlrdvjaoviINbRAJtkrmszOAgh
YsHR80tzWxn3pRF/b2yalb3s7dTmr7N43F6pbgB60bS9ohnIhVZasanhlVnd0l52dT3f69pv3Vmj
5lzHVxaydKZdKkZWV3qypZQNg+FMoWslMm4FrSsj7BdEyXGsGBpM295b01hc2Bl02RTGR7Ra+HVz
8qURmXbLpCR0gQXehcD2QtV0Ozyv/HLEks/ynqNCv7fD9ktcZZ8d2iFN1qM1HmylpzFTdtW0Rudb
CPmi8YdIMU0RVGbm9h1qVgdDEKc8ksUwb5R3cREcxql4RtDrczIIL/H4mATZLd3AUcHlQal+eIH/
BXm1X7668UZadPZarr3waWgnCNVzhpjQDGdBsERyJ+81/Gk1vOoCD5s3Od0qw2NTNmiv7nRpbcHF
L0PHVRSxfB6w55f3ettZQxt1UegSXGD8TZvUlgPR94t2gxmBJoo8Whx4u4Fzaixjp4v2qGl0v0GQ
0/jwtb3i31l9t5ZrXed0Fh05g6SbiZ8QKp89F6WEpBpSgGxGcZZr/SVS5F9d+dL42S6PmqewLPdy
mp9rCo+x/wc87ndHuI/03a98/PvABs1IFvkWkjjieS4fBiRQrSGwGqC3y84MqvtUqg9saOSTt/oU
FFu9sLkXcWo1lZevaFaeJjWSUeZl2oBQ44HCcQ0YuhDYeCZEwmnAGPQQ37ww3yVkLROWHhnLAP5p
d0rkZjNWzs4v1ZcqRsiliX3OdloBGm3UTTDe6t30TXewG86VbIcH26mvvIdaP9Wa/WxSTlcyYGpJ
o66G/UDPM1ZBO68B8Be2N3gMSnqVWhbQ4uw9dp08yJ1v88yFdts6IzXR9HVUvHOvAkgPtV+IWZ6V
VPvj6MHnpEyO2ucgVG6aKmMYP/5u6irZ5iPqepVnHD6+Xxcaa7A/UaCgbcj4gXbK5TcO26ZJY8QR
3M5TbvNQvXssZfU+9oevkFReNAfqE2pQITZO6qAfsAv4nuqnXi7/6ay/Z/bR3xOSRI7gC2ig2y6f
BRP0JJTqYUBty/ka1sEjKmjPhi6knx6sSruVI+woVO1syN6jgFqtvArxn79MNVhe0I2o+yGBzHln
qpE4clZEg6uhxIooEZJI0bZTg9uC4WEc/rFQzgkxfpGVaD8Kr20nvq3s5mdrBGusfVE7Xj0KXUTL
oO6gAJkFRJqrMEgaf3hTTfBgO3V2c6rN4DGask+yTgvACe7tgM5bNkrPK+9B/MevFneYEQmMKwnE
rK70gVLJTCiGN3koq6fxAOK0VlEIj9s9mVhQ6tyZT6GB4aW28hEWjgqob7zVEUPgnppvAbkMI1NK
rQ4+MFWdn9xOOWYcWbeLI5w1hYcXmMOV33s1EGHbARASKkn0dPV5H5EudyHnoYRGFU0DoYsSZ+Mh
HJDH8tF6duCxWnvRzWBXHlNp5QcvtBFYHYCSSHIRY5/Xtq2OTUBryD3sHI0byCsqWA4WBjptetRb
pAGT1nT1EFcrRS5/yKkQi8iY/48rkeC67BJ9DIU2qrCIQxHn8vB1dTRIRmr2ru3ln4C6fO6FOaKX
7Xy7Oqt034B5Avg3qpVb5horxetncME4QUBcKHEvF6aDo1WyZPdvQCehS6vG+a5I72K6ur6m4R8f
/amD8IvakpWazmMzTdBAGd4EzT9ZoW4lH/vXWg05Ct1ByqPnMul+GtpwL0S1Pt4qS7vTEUpxNHyE
XNAskCtS2U625PSuUlETER36MDp3CEokJps03BrRmoTpdeuVl/NuxVmeQumoVcAukNHSAfjSecMU
Yeubv2xA4SId/+vfx90JkIN2mhC+n61mNqY0oOMOlgazo1zV8WJ3HjvM67v2gKrzrU4s/njFpe3/
hixnok2xAqTn8us3UTr1SjMNrl//1BBD6mKFqz2E3tmd01fFJ+1K1AcsH246PX9kbvbn4wcQP2kW
7ACTMxpGtQXlbVl8gHf5hC3B51YzhTsnD8/kZje+AXjHKo4JUr0fL7WweygSQU7B+AJTPJ/0p2VW
T8moEtRzlK3Bz+W4BeO45MZV+anqOfZrqOGFGh8CLf6m5G50Ccl1L3+drA5T0A28XQfGUsJIyCpP
WWxn285H0zHXzopvHHPMfOO4IcWQngek2fCAbjfs8M1At3cq8NoN8Wdx43bjpbqxq3K/2fj2P3//
chDsIRERLdWrAV+QjW2BskvvWu2ACbB+VDrtrqT14Nfx2aLXnjrKWjK5cLi47+E0IOVqqVcDYl+Y
X0gmkafQpwMl823ZoJQ6xJvYS/aBrq/d6iI8zPcaGiNCvYDMFWTh5dcI5GZo5KwjwdCes8jaZ2pz
6tVmr6EMlY/dfXgy+q9mus0zeZtMCEdL8mYMKbxhoK9E3YWWKsY/EKvpnAvRz7mpQlPYcoaVxuCO
Y3ROpfw+0Z5rP/k82Ce19kCnqrtStw6O1PyM4Zp9/LGXDh3SgOj/vzU7502vrqsMP7fIMHIlOgtZ
jknCgLw66fUaUeJNy3L+zvGQASiIFhfJ92xIWAxdmNcNOaUVZ5+ccripTB1J6uqraHZIuAaqTvQY
KeFRG4KTmnd3WPw+GNywerzPk/zJqr37GgJaE/0u5GQF07e0Ad893NzsBGgn7ndeP7h1jxW23e69
MARVK4GYT10ri1Y24NL+E+Zi9Jch9V3xOnEyoU9VojWTSrhngBf1LH0L6Xyl+bT0dWl3gLlARBbK
0CykR1VSlPWAZCBdt9HSmcVgX8dcumE8+/f76P1Ks4+LfEOQRg3ZouCKChaYY7Y71Qi3qrHy6pZi
97uV5gPg2Kcm6AtW6nL46CiK9QqivFoHmIPOGpz8EeXWj3/cwhgUILloVInyG97dLHjracFkMka7
TeBXRAcvx6nLUNp9pDqHEg6B/WcY3/QlsxEQDXdzuSbzsrhj6I8IKV7am3NdJAzbFMWJkGMSEdgH
kj7gtykxBPj4py6dA8gC/3eZ2Y5p2zxrUg2RONF3boN/2vgZPBQ91H24OkxayHOFtgjUUtRJAVTP
8twq9YOusdDLETMOAca3GBolJT6e2l2DKrxQmHL+gx4qSBGSRrRrFPi0V9wpp0VjYOhQrQnT7kY3
GQsKgP/Y3mhh9iqFjev42Vbq9LPa2U8fv92lnh/QceIfQAn+N88CoMB7lRea/GQhKgGXgCGloLh2
SVVs2q/oJD1GxZ8qTj7XTv+SWnoLTQdzpeEfSRpv6Eg9B3r8LVDtldpn4VOQZtJdElA4hzTs8j5E
59oqs4GCO2HAljnjZ1u6TZBdKCPjKe5frMjDnnrN/ft6SwvwNCk1vmBYrsyJO7HX0oWJEKFSnW6v
W88qsX7M/n5uyFwNthp1IYw1dEwuf5oRyYMn6XoL3PGx7R+dBtlB+SXWVyZ41weHZUDCsp9E/Tpv
84+SBtpXVVoXRMKmlqpNkf9iFFsMdyWGqyvb6LopIdqAxBxTlKmA2i5/U24rRW9PJSrZY3QvJ9iQ
+O3t4HiIGv5uLRpnubNpwmcV4MbHK19fKCxM5x5xAFq1KJZdLpxpVjl4HYJAbeFtTAmYFZaBerJP
VtuLC2kR8m/ikAppK4HAuVxKTwANSuhLuSqbT2b4OBQyoO0/SU+/HpM0RGloFYeoO1muB+f14x96
fcuI1UUlIuLt1bRZrZMa5zmxehFtzOQ5U74GzgsAmCa5j7S1mefV8SMVoOjmoqaNCqV21mSqUflH
soCBcxjUJwrbl8wa/6B947Z1J20ayw53/ZSvIUCvJ62zZWf1vkKTU47FMD+NGeP6enFO1fi+t6t4
gwyE2zn1LQKKN72NKLc07D9+w9ex8G119pNIPoW+0OUHjgw1Uo2KwVvRnMqmOKVj/jMLh73kZb8w
2jgauE5Fd7EafFeg1uK0fVPl1e1k4uWwSYrXNk8fP36iq28uHojxEK02Op5otMweKKkrZQwZwwZD
dVbGG6elz5tAa8ErvpNzvNaMleO0+N3frSj+/q7kzfvaMMuCEbda3gPzeZKs5FmqfvUeOz6J7vzq
S1VaLx//yuWv/u+ic7RMOypJmk/8zNp0Q+qaMB0PY+y7OQ4eklVsuzDcN1FwZzv+ys9d/uRsdJTT
OFdUHJe/t4tjw/K6gPlsMhzMPN31dXNbptPOCG0IW+Y5TrN9olbbushRl7A3ljW6WvHstPlvZMju
sRH9ouVrSNo3cMVFZcKHp9csUhHmmurcecs2htiTPILlYEi3ftgFmxgqr2d+8gun2BZZnR2mkHlY
DkwZXHpYOqfSu638ALFP350q/yX0TXSqvLzBTzb/Wk+tCS0vOTG2+T1F0nZU64ewXQMsiANy/dgi
r0esRcDpL9+mXWIPI2V+7jpe4w7216LdIK3ro89ppd3W7H8WQ3NvKQzfb2JUCiJgAkng/FzZTlc9
27eX9+9TzFKHIG5ycgoguCY8E77X5lv92UPrsY7HTQZIyAqnHdLK97IfrUWQq9tILI11MAkVMxOA
eZcvILYGOylzMN0lJhnVIfGNP608+hvLzx/8Njn1mrPvZXsn+zUuwsOLJzv7AIuY+qtCCG+ylfix
eLIEcgQFIYHNvJoVKFkd1iGQpCpBrYbFkhhWnpoGh9InejnFU1I5n/rWDjaaEazUelcJCC+DTAq3
FooUIuoseo166JhBizeij3xpZcvSRi/q82Q0eyeu7zU7D1aykKVwyWdH1Zi+BfFydphVube0ytYy
txu0BxiX+9xsv3iGcQf5+yiN4yMuS6ePN9vyb/x3ydmIDLaaZo1wFQDKcPaiYN9i+4WDxo6W1J72
9corvW6JinfKTECowisQg2ZXFIqHQ1E7SoaprnECnbmZQGLJnXIT4HC5yVACiut8A83nT4VWTTwm
0SYI+mrlRb/pM88OuhjGCRIzO/1KbrLBMyNVoaC4BuCFRGsPlhTddXmNH50ZHhMNon2bYpSYPLdN
eIyK4PuotS/ImSAEAMsikJRfpQyzJyRx8yq9dOMyqRH7np6tpNxbWmMDEA+/Rca3QTX2VtHuu7H/
lmEasRlSu6f9NN4Wlp4erDp4SpJI29Z15rvlUN1GkX5I0n6rFckRVaRPwNOGzccf/XosoZG/C2Qp
Px2IwLw48aB19/2QCI/e4PUunKxnO0oPZu2AZZXtFouWUt3Y4/eoa24Uvz/GrbrrVP9UB8m04b3W
2+ixaFK6eWRVHoK3x7T3j/LQHz5+0Kt6hryYbg7xCDDHdaXRAU0rwxJUk6Y+6whlBm2zkfJ69/Eq
11FGLIMKFB16wS18+/u7pKFGHRkd8SJ2R6s+x00DR6x2hxEPvKR7zIRusdoK+OBdrShfVta+iriC
toXVtBgJE2nmvcoqaOQyHaPYDTSUTqLxJlLj85BY38JMeTCM9M6m0MLF8gbZ9a1kJq6ixXfl0D3g
LnoMLA9hkGDVVubqHuShZIb5OKvwRFc6mV44FaoUK5E7auOhlmumMvHjFGgPSVaVG02uv2U/JaXE
bSv+44/lT1Pzf4xQFadwjRxzFRLFk9BZ4DZmgoGuxuWFFCZto9sYU7lW7+CX0Z4aTX0AV7iR23Jb
TvG59ry/rTvFkjZQKot2PZDc2fWrel7QdRlGm97gu/iienm1T7tmH9vR0XTWtvjSD0RrgytGBxaA
DcnlD4xURHfDTsaUTnlNTcGLazbq9Ow0D92Pvvnnv+w2QJFMBmA7kJ1drqZ2qV+hhR0jPJqcw/p+
RKRC7oCVtPYu8oyjOmGX4ZW3o+5sHAwNEgeC8zh8SmR8Ba2x2DrDmnfFdVkqTgD9I941xRr37eUz
WXWaBDCOkBKSsSUxq1tJHQ629j+cnddy3NiWpl+lo+5xBt5MdJ0LuPSZZNJI4g2CIkWYDe+Bp58v
65yZbpkoTXSF6kJBKpEA9l57md/0j0li3q3JtLEiGTK+AgB7PTBK+J1C389BBv8ORldUxcyROH+/
v35ZKwalItatM6zIaq0DKbozJvk3QebnfQ61C8YDVlGIdgOM/f4q8+IYtYpSpS/Xz0N9rW2q0PUE
syn8zSv+qZMBAA7JbKIwdFgk1X7IWuRW0hPGyymcdeSj6e4X0nM7Ra4Np6R1oz6w7voo+c1Vf17F
XPSGcjM402+UxO/vrlLGzKhkK0Xcd4EV393gDK4sFVtGPIdCt1wcR//+Pm/P67sT/HabtEzomKDS
/RNDYim1VK5iPDpBruxuYpeSWt+r0RoWZnoqxug3R+YvzgjaweQd/wJz/sSY6RhKV0YeZT6oGEoS
IMMm7l6TfNdMVrCwhXqnCRwda9hKNZ7//l5/zpq4WUAxNzQzIYkT+/vHuwIjGERrYmrVRQw40IKI
5IssUPJs1mNiqxfV7ACWrodUFe7aoKqsDuI3feyfKuvbd6C9iH0da+un7pGcjmVcynyHZGnclsi7
2MODnZtnK7UDaFtfhTPfi/Y3CeOvrmqDPEYYkMnpT63lvOUHckswpkno1yj0NrP6CVbvQ5/Yfp3I
d0WxPo/Rx98/8F9e9Ua9ucnw/ay2UA2qlhAzbo6mH0bUBmk5PyvqfJ8VNsIt8xVdm3Ni/SZC/GoP
0S4mNJCI3PSNvn/Jiak1hh3xgIfWDpXc8edxfbYpRAuJF6sPT1b29e9v8+cpDJnHDY4ER8JUb1IA
P1zSEaTdjZb5sEP2YnBOAPSyW0IxI8660/rxcZG7zeRs+1h8jDKHoZJM92X7PzgDAMYq3DxCkNhU
/Ni5ApNQJH2mcgbcPCHl+b5dzXezEidJm+6TUUaTRj+z2J9mJXudnd+xLX9xBnH9m7UBjXrkF37s
wqp2xwE9kWasovYMY0X/fltGdji6TRRt6hrpAHBiJjRPOC6/Cy0/Z1uILWo34QekOdFI/6EmKtBh
a2uFLFeQfk5ivq/F0YHNn5r5SYm1i5LaYaEmfj9YAfvyJEeIVbdWKCWp/z9YEOAEgZ+ionDr8H+/
IAy8Xq2kWkj85GXL8Lisky1tp7MKaqzFr1EMsnfb70nZHOPKeV6hxdZUi3//NX6GdrAusbcjF2C+
ADnzhyfSJcCA4+QG3FzbQMuXO/jOfs1w+ya6ItJl2xXrg4jMLxreIW43NmFrHmrb05rY1yv4EvKb
kcsvuloCuTY0T/ARw7r+Jjb98muCq2PmRSV5S5e/f1qqlOTtDC/E79JpL9XRB0gvT++Kz2NhtoEx
LS8D6Gt1NvetXYR9NOOKZQYF4OK4H7a3/zWBYljeqCa61fqxriGdVVC9fmfHpt028g+npUo+i3DZ
jR3AOf39N12atGBciMOx2TiXJjXu02K661TzPMbzOelUV0xq7OZJ4hulIqMNYaCkZvWZWzntm93J
rt5WB+oXpCXq7jJK9XlK62tWlKfS6aCOxsEysy4vTh9dJaX6pg+RhUFwcVBMBMJsc3CLRH80yQ4C
aRDnUmWaa1UwOFLndyzuX4RRYidQ1xvN+Gc9I4UOMJLCoN/zGinPqfCaGAtzaJRtG0YzavPK7yYb
v0hFgDwx7WMAiXbkjxyZGJB6Wdr0Dobq21KJe5MY2rTZlYL2blqt33Rsfob33zbHzTmQQRXNuh+D
dq5PQsDJhOsRa/dj3r1azowx47CtNByS2VBeNuibHlp6DGu6WsrHuVcbeqxKjjs3dFH2UAs94+/3
7C+OTPr7fBuHuSPgiB9Or7SKqsy2YKAIRWL9vIii3ktFG9xsl6uxxZutDtts8/cX1W477Md1Tcfy
JnyCkDMKid+v66nsu4TGYeqPy1m2pjsbZpSTRa0XLYp80PIXOphPePN0p76JNHdunafFAtnQGnIS
DI4zu7EEIEjUvuU8zuuQBMkgRT76aPyODB+0ssTqptrU30y99qV9QywApheRVuydNctcp1/frWIJ
l1LdVs2nv7+/X61lVLGdG26MEbf8QzhuUtEqgNxYWdxbwtHgG2L9pBfFsxiqgzR1HJaTGf79RX+V
6gLI+K+r/lCSosPVaF2FGDbzX1iSdyCI9xI2jnPtTTcDGij6Vv2bWPqrM/C/X/OHUJpJawbbC5YM
UoqnVEi0EuLfJLC/ioHsUmpt0lgynh8OFYDBXWPHN41vxvCxqrxUfXGTk7tGffuvA+x/vc3/O/5W
3f1rBXb//E/+/lbVS4vydf/DX/95St/aqqs++v+8/bP/92vf/6N/br5V59fiW/e3v/RYFfz58Ve+
+1iu/u9v57/2r9/9JSj7tF/uh2/tcv3WDXn/11fgPm6/+f/7w//49tenPC71tz//eKuGsr99WpxW
5R///tHu/c8/KJD+21q7ff6/f3i7xz//eMir8VWkrz/9k2+vXf/nH6r6DzKPv7J8FDjg6BNop2+3
nyjmP27TLSpaWgRM6XXeXVm1ffLnH7rzD7qDNzQ9OCJq+D/+o6uGv35g/QMkBLhzpqHAjDme//i/
N/7dC/yvF/of5VDcVSkx488/EJn5IcwzRTYp/0gRYTDd7MR/WKL1Glvr2Najp4qaCBq15S6Oms2c
Zea5xnA5QwVkMwh12jd161lFrp5vkPN4tDxGOs5ZUyYJUQGM3lAYLLZmrj+mIjOP0zB+bjmhg8pc
Zy+dV3s7SCWVTtz1Z7g8bjIv/aGUyG/kMlX93Dari8rnu+uoOMFaGPLeXrWN3ON3qgi6xUXjqEGu
54lXz6m90xqyNMyOql1IsYxN4jwd85xv0C7TwZDG0Rt6c0LXXFuDctGEO80S/94cdKxZFnlbiOnB
ks9r0cgbWNGtX4/wYkHN2kO0xxLsW1/MGBk1jfB65Zp3k0mgXVo3tcUB9t02l+NnEZX3ep49xx3G
82muRyg545ncQGkSBXKqs2KjiKEs4HbkODAEcue9bvhVr6pua0fEhJqMMzbQpI2XBAzhHCH8pjww
/XQX0X+Js+E9l5ePWKveBq1ASaM+RU6yLassnIrqpOb9dSiKQ57Mh8apnqyxQEjbtp/jrHqqO2vn
WMOb1qNgtECGz/PeCJZ2RnxchKO83KlLnLtpBJA5mz8DZLyCA+x5Q05BCf429/a1uCFtlXPbpPzi
nGqe3KcRBsK4kioqGnlLaCYONANxpaF7UfXlaSjjcKqfe2ltYdBGl9GuHlsUh+bY+pItpvCMBpek
m+qAhXZXMOTAFcxSehHRam7Hon6o03SfMmthipqU3lrr34xKMU+NJO2VMXmgtnPCbiHlcea1cG0T
/U67kEgCzEVHNKLfFAgv+EWUL/ASxU3ww9yggITWDu91akzoyCXuJXGqS9g/OsJth6gIrYQ5hTQ8
oofRP+stft+y5ltGe5/GykMeI160QjWRoXVZY09ye5PmW6it3KiD7Vhm7mqtxUGUs+TGCKL5/Tgr
/qIzGUGsqoKNZaQIPHdPeVOSyRh9GmI8+halTrePm3ElSUV3N0arXxrqz5Ww/GWyAxWzb31ioBwr
Re1raVLwqLiRJpG9m758ZKSHxXYYOEe0wYoOldNGOaUSnGlFMLEZ5uKo53Bn4R1onl1Oq6tV9oud
WbYfSUviD7IWogbkhGY1j26qmteoVQKlpUaMSa/cSognNMTrTVogWT/b8aXsB75/bNSuFqdFaBQ1
0Fc8rtYpwrU7/5ZY5n2mpdIm6ZJ3u6ri7ZS1l7LAzm6xcrQvFcfNWq3eUCN87uq5caWJ9wrhdnbc
lgWR6Pl40uo5zPRB8Ux+JZDBVxjpjT9uxk6QyRIjy77+glVr5uVLs81Tpfa0eAi7eHQ8KZeZ96S1
ayXz04Tt0whZyDMcMnbDXtgJNjVCPPJORPRqWyj1iIiMaVHNb0vHJGZSX8vEhl5d9yqRJr/Iatu6
mqQlYaVa2zxu1Q2hHEBe8amtet032gVlw8/zjLj9MKgGWBCDcCp1W0Us8za2UBgxu6+DJQ/+kBXT
HovQVxL6GbdMcH1pmmxWED+QVrmfIUuuCwTOIJXWxBu7Zt4osIx8oY3EMjXPNzbWbgAv9JwediKO
mlreoSwvu6M0XrR1tr2FOd3GtPLeTZMW5anePHQCvSsnElgcmgHaI43ntKfGHBBHJ4jqy7JXU6wz
i6V8wCattzLghOQSnpmiPd0PLNlGaZuNiULU1LGUUihQbmfTcY/QdofXmQcoO/Wg2JqzI1BdqBfH
T5UMzVWEzWBkdcA2CCGZXdrnUiHsT8sxicqzmF5kShu/0XS37p3Jky1xXyipuisiXlGU6EDjNPsq
ljS5NJ0ttjVSWvsFE1U/wk3A62V5X5Wi3o9crIkpDyZlcOM88nU5/ZI13ehazj0FPTDRfDt1wtnW
hnjTVv1Y1OzJVE10vxQdehUda7rCe0AuyvEuunfiq5pl0XaVieZagnKrNe4lu/3UtThZ6Mpx7nMJ
LwFKllggvDClE3yz5WxU5V1ulxE6vpnmWivQhrLCUlbbasp683+AMQadnFflMzmZPOJnbsgNhZw4
Z9GkuSJRL0uXHdU5Os6rDPZdHwvfrNb2XNf4L3GqQkvFumOUmn3Df8fJrnaVVTWhKLILLb5Tpk/v
9MqLDHXASCStp/DpblzbHLtxcrGrYreuA+zZuFAZRFg7Qy6tjTEr79WyGIE8Ye2k5Kwl3GSED3eX
wJ80atgN2aaR00uK8VZQ22Xj2iPiTomuecWAcKkCM4Bjji55a89fE+6/jazVh5WiETTGMC1KOZiM
9K3PQX137eK3cJXLBfAUvbpg7rvcLYcaQMha5lu9Th87dQ0Uh6FlmaLVrOTULb1Z526S6t/KBNJd
1uumx67zaqt9hWe2hpKebkRsvsa9YoZWwcC7Bywa9VLu1fW4GTWwTBFGHRtE8RCs6kEyVaPkGW2M
xKYVEUqW+Gx2dnNop0+62un3q/1EqHXcuuFaOW5GpCHsVZpuuN3Kce+tJjA4OF+eidwK2hqT2CQ3
92YoDr6aR0WQ1G0GjnixPCeaVnTAROoKUjNUBtPSnfv1Q13yk9QFHLRqYAvLcQ0EHPxMSbw5bQSd
isEM4EvH6FsrEU7Q8XIYGyQhOzSvvdrRPUNMwrUVYC1xleR+0dt79OYbd5aVRwSo31M1YuJZ3LRA
0PwYARifrXF+pDWruNy75lV2XHmm6eeNESqZ8z7MiD6WDB1YPenXns5TNS6F24q6u0vXZp8gZCW6
gRStq9+GlKrKaiscBPrpK1L7mSctTRYm7PxWnt/lxnC2g6Isl8IwWLr92Lp6bMFQTSI/ymt5o+cF
uoSzYAOt5xhpYCK5WmxXUdWublc2Emb1dMp6wFVGqrkAC85SrQMoUD2lx/eqLQ9JbFxqY17clWUi
Fct0qjPrU+4s7W6VjYQ7cyQ36YzHBTSKpAx3SZm9CsSn/OfFKTIe7eKvqhmMqZpt0e96sZz2fRy7
EtqFlrpjTIhIU4T01k7ZFGn2VU1ViPxYVYdqCQYUiw9YaQhh+8bUDUGvRsjPakAumhj95MbEYiGZ
3uQcqChnwGGOjI91yAKRSufV1J/muCs8CbS7m3a4EzRNx5G2eA6l6UaknFGa86pCwgEHrVWBad03
OVrEN+yhg/BpKUTQIdvVMkJyaUbf6yaZnt3hzhdPL0SgkT38HDlXoB6uor3M9ic0uXm0F9LcDMyK
mrw0w2Ovn5LlDTKnYVyq/O5rpn/N8lc7+Ty1d2shY6rWuWm2YXBZciL1NQkdiHy9eR1Jc6p2dTP1
rY6fabh6iomG/3uj7iblItt+4XhaESqq8EYBL9QGRYeJ3Xqch+kg5yycrOADUldGontuLYak9kbS
mrCKG08T1xavhl5eUZXTTnnenjvQQ9Zk7BIx0sv/LNX0NpRzZgZIF9L4q26uj+zswusaBsOIOfdD
7MWHrlTdcVEDebRDQ23Cnk6Olb32jH/ITfxRzYIUZzc5blxTedHGzRxtrPhrNhC4lBfJIu/s7h0j
91RQ2/DwbPnUOOO2US7NdUJvvOrnu4EWIx4TMqLWrVn5erSEPTJIVvFUjrGnF62bU544RbjKn0ad
DLQwPEDSV95U2E8ZIpXiNOSSd6P4hauzbdXz1HYuWggZlD784BdaJHPxZA2IoCp6gM1KiYjNlMzs
17CpP+SV9s6sXlNHhBpNW6dMthYHPekN8os+H3YopHFbGXgcdOqu7NddupJUkOThkuTbPS9GVrwM
HSVTuksz8p/lobmqq9ff6R/0coGUY72YvdVZ7aoi6KdNurpgy9FbzpMgQocp9svSMzEZtsLaCvoM
ArDPGL4GAD5ORKanCBnf5pb1acpRNv3WAYLjc3Qd9cSLXkzhplfsDUhV8mEDoRDyQ90Fc4eQaOXh
GXxfflaXoMQTA8fZ6BIrJ1MwlyWRKzfVGgh5O0qvAK8S+Szbnq3uMyy5uzDbTeZBYEpQZbuRmN0F
dmGHkrUbM9utnsecJPI0kn2SrfTShvLDjcjf5PlaJZdpOWl0z1LrsYKBN0E+TFy93I/4dig+snZl
4RnSiYSgM91+PqTmYZw/Fa8slja0xyejfiS0thAV8zAqNo3Yau22ZhzAyeCb95HY50l0SxXjnko2
hKlfiuPQUen55Rra60XO98CFsg4D8E3LMd2FTfMeY66gf8sKT8M0qQ9u0leqn0iXyKKW8GKxS6/k
jzSFitVTGy9ekZwMWvO6qm5tBDO9fQNRhGPzis1G60oP+d14yQe3/UJgTW++LC5CZubqzQl+FkiY
eJF9MGPGSdsGIyPmNRQkqtvInlS50MCJvM4aEq6ZCUSbDCaq5ev3A002ICDD4ulzMDsnq9l2iWdZ
GxP0SXno1m1JjmuES7arlmAReyPaZyNEftSNlU2k7GWLUEX90qzbonmbqvfsS32p0m3Z+HLjjncL
imdPhuppWDmTg0jtduwCQw/K6JQvBJ2jNR0K50HOHY+LxXKMLMWeZdV0X4WymSZ/qd5rTmxih32f
5g9a1Lui/MBcvqULmu3W7nOuQ2NQ96w60R+Z5qFguBX5g6ps4NuyEPs7U2d7ucNLRyu1oTYKWX9s
0aT/zDproSFku5luPWI0vl4covKuYJKz6KHEtykP07qz7M0AuH/10sZD67k4d61bUTWJh3Vwu+iu
g+tvHAaMapSNWIKCP+UGTUnnYkAiwUbAtfdx4YLsjRrXCKlpewwFQCC2gaX40Ila7QrLr9UI8F9o
KssIbGFAxNn/GsUnAx53EVTyzu6v0psofKf4IlqX5K9nBePedZfP5/g5Trz2zXH2jU1LnhXg44Pa
RAG40S4KbqI3YKLt7SwxSkel2jOHV/Y5hjr2HCTdXisvqDev7dYaYMruzJohaFAyzFpP6eJa9mWE
QtaCRfDKt7642sYex3k1ubTKEQZYU961sV87LuV3Q97zmdZJ+kHsqJ4LMvw2lElcFQqZIM52zYQ1
L9vCkzpf0nxEGWzefroD5WuW556u7OuibtTcBYXr2JmrENzn7t5wNgJcVBymjuyuRUiS4RjBgFTi
mVvj3YJKkIxAUf3GDGGCDsPRHI5TtanqA6LpXs2yl540Z0NTjcR1bPf9TekyWJhPWWEiwibf9Npd
wW3HflHuHZscLSxeeXGiPtSqa4XopQbiipgI+0hawnLcrB3GBFCMQ+ST2f2x9FDzjZfovPSC0u9k
JYGcU4b6VrdNCBblxlT3QtuvDm4Kz46Nzo9r9kdVOdnjVjD3DbClwK3Uzg6TdFWI1Ul6Zf1gKewO
0l2ekZUiNq49q+qjbSGYuQRJbO+6555nqfqaOOrqRuY8SDZdCU/dF4UbDUdOCDYpfQh03WjzZM5e
F377RTbP4qXRwnx5FnlQkf8Jb9ogniGDRsRMSH4omjCqNgPHyhKsWkz9sGskmJKu9amqvHYlpBLL
3IliLfKNrdYd+Fv+YCWXMfPMkjGk13HGgJwplLCovElyo2kvSK50H+C3XHo0TnK07+hDqIfG8MHn
EzPA3/dEd5x0X9QPk+QJt9Ceyc6p6C/JxcFQlqYWKa+nSB5bikyiln3qBIPK1goL571fAJ1hIOc5
VTC2Hu0kjLRkze0/CYsMV3Nh7ksaZuQ+4NnlNKqwmo/yGqRINHSuJF3mPiAr6pQdJ/fShYr5bhhB
Nm66LuTxFjPenW7IqZvcZ8ldK4dytSm0zTRkrl5tCLxLvuvvhLqzZ09xdfO8GGA5GBkHRZBx086m
J02RPjVrUEcXVd5a82GV9kl8yPSPERIRypFQYY3QUfxOuS+ToFLuydBJdnGQf0v1DdtMmoUnlRde
9E1fNnrg7Ok4l/uARjA1OL0bUNaJb/V7Wd7K1YHDV+L4sw5OdJrG16bj0e+yBCvMY/cpE8dq5efh
2O4c+yJA298DAmATBsO6K3eOFlTV+VZWmuvJMLdOvyEPGGfUwTeSdJKVnTTs24XwudGyp4XgvVAy
e/MbW7HG3rFyvLwIzewsJaFWB/Mn0z7ojac88izmdtetnpU9KUtYdeji3m5I6YN4/FoVrsbuMmmj
uYPAy5ts2421x0rsIvpbbUjIvbm1tFtO72l8wsYijU96QboZjlharNuhDWd7Q0JTcQl0fnV2AGp1
oRERSE/V7NFAqUN13fTGDke+XnFn6zQImOQocj4pnfeVlp+2Uvd7+Rtnrux4fURej0eQx+xVof9V
ePMxf6QLQ3Ri33DQskPIEBTlDWo3rrvneDnV6pUs1i3MByk+Qp5y6UUM+aY0tqggzcMnM959bW2K
TW+8JNMcALt1e7rcibjk1W40LqZ9rPVt8yLHD/hvdfDamie9DpXuIeHi4rJqT6oBbiUUBC86pwEm
U7Z5oB1DuvamNKfZAlJ6Jr0iN8lrlwPanLZsnHS81JwD32IicfMN+cJK2Q2nOtRfSE8kNtno6cOR
1xvt2/jQGsdsPWj9NtaYx28HdadL54KqnKZmfaj0faLrAVVlTUsrPkICUnjKeZApD7hA0dhsqoA1
YiyfRnKjfo9zd2GGNNiHnHqMqg1X2IAnajnbmTISnea/Uqh2cVwCXlEnruLrdOC20I6S4iXpceih
+vGYszKx5ORMX7MU/ht8JFdRng3npDX+qHmsY/jmLSNUDv79UG4KsdVxPnzW5RMJCXmsWgRW95nM
lt/iyxRXTmh0KBXZzzWXIp5GhyPRzLq971pxgVFQxk9n9VmnB3scfTH5LLf2jaRzVpaPJh2wOSr0
r+VNZ1vZkzo6tM1yeuJrB6AOP02/UENFv8g6Cq0e1tBG/lj+lZHY3TV9XRaeD+/uGu2GK6QJdDGn
5+QzHwZiqA9YHuYrxmhkgrKAAuguT/Izjee9jcILNV9KnXBpztbbmnIvUYrbFmx+fxl8/A2fCsYt
hNozKSNFRgXqKLsdIHO9NZn1tgwGrJlK8KoQQ1Yw96VwwnjMd9YYu9Uw+UXVBDboF0GmEKXdTnMN
q0c3PiXXatXdLNkBTywxvG5w7jX6XSUsQBeXx1OZ14T7OzXrdnERQbQd3cG59YW7dVcbZiBJ+hP5
V7x6yg7z6hsK6uQMbv1Zmx6idSdWj5fn6MF1nkPlPf9cOpgFBOoJadD0eVH2qwhJnkp7g86WjrKe
uEUMxN9J8CnD1dYdP2fpNfsS2T6FIGzbm1VHeVuZUkFR4/JEAKaYemgk+U4DnDawFxEOrtSd1sGk
9zWHWOOVmt81IVKgY3NyHlb79pWQXMIydqnvplj3MiTXFS3DaPnBGj9V9BuNVd1a6scgnI2qp4fZ
mPGtewLNGj5r2puD7KsiE/TOabluJ0lBGsx0E+Ww1MGkX+zluqabRIru1+5Ly3hCPmWsqMSfo4tE
I2Wk6YeNWPlhF/Sh6F41vbSv7AiZeeFmlnARV6NOyIudDxvXHVD266Tx2NjtOUrYs0hBxVbsyZXX
2MEwf8GHmGSuQrRW+To452myHpt1PDAOxfCGNPLS5seGRMMM4E57qabcy2Nyr5lsHzn1H9JzhEpn
b4v90KyPc6T4lhIdjPXgpPhpoTg4LNkxbrKL0truaAxIv7dXLfeaIdsZBOu5qF1k011aGwWtSwr/
sDqjS4Fbdjxf5V5Yu9lBjMfCKmvZTV0J3qJcs6AhozRw0SI5EHWgzYviyuoAbaRrwxwdTEfuw7yJ
rimwhkWlE2YY0mcn+dLnuEKgySkd5Zhkm7S7NZkvMO3o3SyS2UxlCT8vH4393Js71WQOG0vFqV4n
cWx0MppJlSXPzNR6g5bVh1praJ3V0qv57hBr60ztgY7B+FFw87LS+b22i8PYDnfV0G2lLHnqFxP6
vIL9cLm8xDqHuijlQ6ZZ1IU1Wy4m4jQvOUY3LrGQLFatdw39S9r8t/THLA5YYCqShot9rW7XZJVY
9+MaMnYKaPAZh9WkVaktaHxXS82MJ/02GoKgaWRPwsyNQIOPpaD+heNW8WCq8V0sfbRZAxDUqxPt
UNbDqR8+G1pxNwyzt1SrhjA77ZyxUTeDY90pVaecoZltyBNNN05KKRzAGKJvmWmUPExb+xKb08Kk
uRgpjJfNAdhXRPmZWoT5piKJEqDIjdHMgya5i8beCawRHeUsQqqrcMiFHU5rey63qnibCtP2TZ4E
Q7LhI6nekxakWZcoaJ+WJgNdm/ZIJ55yjYypTyuvbyaUWA2xXRvrm0hqzVuW2OuHHLfIZfLyqTHc
UZEUT/QrKpE5tn9rbj9lNR1UrCSQcSZFgsok0cVr9Y1spJtY9+XWucIW2TFEWKiti92IRDVZV/LJ
SbqCVIKDfsFUgkqrRXW9GPeDmn1ScBdHzUUu3KyoEawzGRuohYbAsS4/Gp1O+j0YOtOl9rw6X2rN
eCt6tEn1nIosaEV2dDT63hKDORexOwTbMqCAkfaiCONbXpa0rmi7M7SpX9ZU5whxYmSlo4rtpQ7b
ph7vNT1JvCHSaeYydJUMLUhu+ZqmfjXifltkCCMOC/mdUAALAp9wlYx+dplkK4OALNqP9Krtrgjz
RDwrWvWUmnYAz1x16aVjqzKvGStgoJSLaLBWDt2+qnu2RdF6VcWJQbMURleyb8yO81xiOU/282RT
LTgt26wZjC+TnewiTf4qp2QTi0RZWUk7gb/RIAHMXhnwhGUOUCixM9B9pvIU35lSrrjlLMg1UOeI
VDq2SaZyPGbywTakwh2hGoVRj/GwgJSgFst73uJzY/RiD5xMDYUCXzm2ineRK2VozU3hql0SjuMC
nKzKyQkGegSljXkHQ/unaGpt8sWISkb5fAPc+jIDmFABot/Px2LoVb/r8zKE/XY0bvduze3Liue8
1WacxVVH8cExJ8bi2RqMh7lAQNfhsK9MZBEmQIVDf/OGtNRzZC8fQ0P17oick5mpsjmVOuFvZqzA
w0J2mgMDcAIBxUz6xDPW4qWTnlRM7AlyH2ba7pSkobCrGjCKDpFdGanA4lxj2pBtuiV+nFvS5Da7
6IU6Miw3dwqj80DvKtbY3EFoJ0vOp/HOzpfLPNJkEhaNXg7uNLdshFaVFPJ7aV7y3Ek20UKLBlgc
zPt2DjQHtfMYEaNeWb4uWbqZjCLhzmR8wmJaKYs4W938ARUh9XtcXLuhuxprdmgtqHGLkjZhKRWf
zZRGASP9aDGfezXQU1ASAolNJEWJJAkDfRdgqaexC11zRFkoUekWW5aNLNhdlGNqmSS3PpCVHvTb
FLNYlk+RLt3hwv45yubOb9cE1+mKzNo5VZEckY91yChgw+uarYqGQ54eS1vQ31EKBHKR7R/brvKK
msQige3iNyJk5hma/4e582iSG0nT9C9CLQCHvIaOyEityLzAkkkSGnBIh/uvnyfYPTtV2T1FG9s9
jNWNRRGJgIvvlQ3MUOZnX/zwsmujBFvZkpws3e5HOyIMo3y0hG4Z7QF28Vqw2v2IXbUy66LjDHQD
dWuSADhWNS9m9OUp1c3L0LbAgsA0E7neRcbh5gXpVmmAI3zFN8heGZWcnNzvFuTdL7Z2R9iw2+sR
46X7aMXW28jl1WXqTrgSkJZ7KundWPml94L66VYJ52s2Tu/0U5wKezj4C/eh2tvOwl8TR1CcSe06
KPHa+yDAfSa2VudXLPWo2NfNVxH2nEJL8zaVgJJINk6qGO76BoSqJHu6kPI5K/3v74SlvTm9hqVy
vjZZnjKaxxyzsnxdSkZ+HOf0nnjVyuOiVqXAU3bJsB203d4mZ+uw3CdaxBuni6mnsp9yu6nOKh+/
cISYrSXab/UcP6duZ52m/jobk4rvk3bVpPZZMjZss+enEeR7dsSqG9HzFPJlz825FXm4jZFQu2G7
9QUgru/3h0nVxGZH9e1Ek6BonfK4BPG3Zqz8A+Rtmy/ttlX9h04I98+9mRm6eISHvFc6/QixRW3g
T5xN5wLsKi/FfRwGq0aYjzqbowupvamzajo6XvrSO6VzdOYENMhrrE1RLjeyMP26nm+xwyLWzzhJ
U8MZoCP/jLvrY1HJkXbknlsBOFadzjdhPUz7huXjeVl/JBEL1JQ8RKcZ74zrblzykFZoP6192jLt
TIimeX/pK9A0E7TOIWdOqvtoXkUG+/8ULof5kstCslq0UglqF9aX9u46F4NcVQdvSWPdz0Kg/ZWv
aWp+IKlwIVggLNBVRRiUdVfimhT9sjbQPIGD8qcaYT266hH1DBBJiaBppgS2XjxvY6UKWE/veqxd
q2hk3IB0P1d2+F35+E4lP0m3nkPoQDs35SZwfDrBQ0VvfSaKQ+0n7iaIlqc4hZYapftNZaQchlPz
3iEu2g4tQPVAYWlkBkamASx3qBModHa3hUSnrSTzFPqkoQfKFgfX75+8bk53C3l+JqcFy+o+iPmb
txzzao1m8NXrvausCKBKnCJHijbSk1bH544j7eA3vbVSqlGoHuzwcl+Dt8njTWFCtSYDftVZyfMU
XbVp9JMGiAfTLeewjxCdhJm7XkZJj/dwReRKvyrNdCF6R7Oes3DvgTRXEC/CT9+q5jt5W3W11Me0
e86GNjtaXbds3UqiDLRewhLMkkROw1HLsd37tAuhpon2Zc35VQz7YgL6S5dDS/fXWmU5+nul0JU0
kHNaZ+m++uZN9HiovDmkeW6tbWfY4C1+j5h7XcvJt4th7RKchE4qjRQUitqlqsG3mX2Jnc5atUv6
XQqHL5/UNwhEqnQbwD7LYqg5YwUmfKPktiTG+C6JprswTh24kC+erpwtxCiTpZe8RjK46UYbvKLo
wlX8HDXArf04fvPv42liksmHF5P5FvThbRRqMFK33ZrFhTO3i11hDlRy8UYu49fSa/gUSXig3g+G
vnNmikG6raZXPRH987wM575tvpZ5eKuC7Iw06XtnjVvsjG3VXFEc1qw7D6QEpfsLPaP5DvUB0U3d
FxFxmzSlO66r4Iv0Z/Q8kKYd8C36MwkMl4Rbf+bopqZ9p3MSdlOPAIJLY8yaxJZ4YOkVPe6B0RPX
bTM1a2EDFfhzwXq33COJAMp8cYpZbocEsZcsX7LmqnXr+1TbEHyhD/8/4pweI3Hs/MsR39rVziJP
vkZPuR7zwF7P3FzL5tIZmqKrtox5Mv1yLhdiihzJ8Fzk3tsSBGS5uBMkrbxqWgm5LnBotCX1eJN4
nMgFrk0QrgYS9Xjw3aNehmdZh6fMZWQbPcii2sUcuK1EmYKxtvbWs+RrtNRrF2kVL0SNqyvV90lq
B0cZTRv8Udw6uuiq66oEogXLRgsYJBcmaKUYJuL84AaL2AtiHOaiKG7mIeasyvotGfo9G5o+zdbU
nyNVOTBX6OmNFxxqB4HMyMmwGfrlY+zCZE9JWAPvFMPSYCu58tOZsWyMw60Vmh9BPTSnJPSPTuNa
B6uv3s0s441Q3ba0kqMdzP7OdhrA9BpnR9PwrLs+sfZe5vdXmlLgnemT80QjxW0QVIwVYsqAIShP
XCUIDZnPaMS0l+5YEl19RbfWg9eao28NcuuRTG1bqjkEqrrM4fj+DQhrOr8jPMS8M+TLIZvo/xaK
+MchaOWOsXbXqDI8pxkAHQqDO28qmmsFShfF9U2Z28OJFGUEWYECU2n9PUWDZ6vL0lM3QbVFwQcC
7PRUqV4dCh1dOQSSbTKf+ilf4/fyjXmMaxXvlpQLd8aWvpYCP1G9DIdZdBRXLN54aieANtcrq4cM
T9mlKNGmXn49Vc+pnDaptxSMdr6pDkE0b+e2yA4pUEarpPcQeFodkB2Xq3oWFNI01rVIdbyLYmCJ
igBGkHw2FOx7BxtjINgLsqnClBVyYnfbxuFtImD4IcL3Yan0rby83x3bUt/mw5r9utsOM1dFOykY
tqhT//VPNEvc7/wcOpLhUezq8mwJzwC/Fh3dC065IxZj2VeD86YkQVpy6H5io3pAoOmzr3EsFT49
8I7ECptXbbChMRxtVUca8HDZrNzAmUCcMMUGgMiR3W9ne9BHXS+nUtvxsQn7I3tldxVM8SadSJrE
4TFtZCi56lRhSWNR9N6RvcNmRe9nLtECqnSg7zEnMt0JR05mejJCdz6kQcN8YtWXyrbuGmU2fSL2
2B7FXL5HNfBt6dTp1p5QmFpUoNhKH9s2uUl9AxVZ9sXOpQIDsRFSqIxdL6yzoypUdWwv89h8keDq
kSqHpHuzFoQPWlF8vgjNfcRNHOI3sk2rMhpPBrvd5EO87HzZ0AqhIwS8VSI3zQKNFuRe+OQDH9Rh
fCLbb3wfKNDpVLIPJit4DwRwRON67wI5Qt2jGRuCXN1GsqivZNqPPKJmPzuld4XtCMWamOCvgZeq
WsMix1xKQyDemb/hUA01Tcwm4tdy8aTpiHjERHtAp8+ttULywjr+GWrY8yH86aJIP3jjgRjSYi2K
8Vtgxa9xDU5YuZFGVy2e5k58KGS0pWr20rPDK39JT+yRHrLq/MRDRF/QtdEKP+BT3wTjHgHW7YRI
gJAk9CSj+tJ3utm6YU7BB862dTLx2LmroDVqV0Nfnuek1Ctngc7DSP0ziJp4m41LCd7Ixamd2p9Z
woio2fR26XD0cuvVG8jx71ESbtMl2pqRz9uR6bJOXPT/czwdxl6lx1yeBHf/tQjaUxxwJ+5LALF8
AWloSGSWkHmVSrtDztU9C8J5XfOBE2PUbeGhTwrD/gOPEyWMsQDnKKhjjLImW5fFdBlkbEpxG28X
Eq9V2kAg6eCeYgukOVVWvLcIqmJA7ldGXIVerndxXS+HMYYhKRaH+cjJ4HaGzluHBpbXzUcodKTC
Y4l8A9Y6iNv5Fs8MFArEau/xasU02JDry+voV69DUh2mBk3UVGzIrGk3lQVDEM/VnbFQnuW9/0rQ
FtCvHRwiXW5wDyeQwsljMg7JIQ/eCSrkobXkbLVpcrbr6UeQ29WR/ICuLvn4mmElGW5jlejbal/X
A63v9d4LwU01fRrbAPAQ4YobkkSTuYD9EeKXpJzOFV0y3SQe4hjFpKWS7tBZ8phGo7/zrJC3D+lZ
2aDppnjiOALtUex6NNHUHfyOkrTOrsw2qCN3ZZLIRfAXozMezM5PezQoygPBUE23HTvTQRtWqyRY
zKlJf0xDWr9wmO2dbiFrDb8j2kO7ORAvc3ar1qd9CD4ybJhKi4B3NlT3s7M8NblJ7+NovuevRiVM
yy8E3vDKuZ8+TaDkFzMlJ3MTp8kev0CztivIyoo8e14Geju50zZXtp1UezmwSYx2fuz13Dwu7Q4b
QnMXSou3HYGnFU5f4r4qIddpQpvJqkCQQEG64w2vKgMvLxE5MsZJb2MKbFGFAi8g4AiFv0QCh3GA
u6GLyMcijMZLgdORkMwi+5qHAYqu3nrPJl5TeybMshLeM9uBlmZk1LDFtnO5TEZtjJLA2fv1ECAX
4ZRIci4Ofs+LkefTZg7VQ5Gl3qoJ7QfZMaiP+XJlyWGPbBxxa7VcjNFyVWEXOgwJNW6tNmye9QOe
Rg/4EfGqr5fXsHb0HurAfrZmO7j2Mh5YnvdmH4hanw0sgMlr7B4WYuCqNsORuk9kFzGmF/Tf/4yx
+afl6i9+ov/r9PpsCPv3Lq6/eMP+3zxj/wsNYZfEx//zn7arf/GDYX7r07/awS5/4Mf7xfPlBX8Q
H+hH1HPSm3Xxdv2nG8yz/7BtGlRoGvAx3GIZ+y83mPiDspGYYCsybhxBes9/+cGcP0AIMIpxfYXi
dTznf+IHw4KJtfRP1lPhYwGLQ5fqM5JWSHb5ZAcrpRU06cQacRGdJwdEjskXJwmgKfs6Ap3TzhSu
swaF2qCQ9XhhMtzXXal3YSwTytKcemd3yCtacnoAzergwZK9A1WHRKYIlvloI3/c536SbtygcXdj
WQEUjylbj3aao6vQ3GRd4+6djL0auVnuMbHkxf1gcyvoSPLblMnlUB1S9F2ybI/QUAYFSN9QMkQw
cERB5l5H5OlFqVz21qCth1l6+metM2wxAnDcC4sWMaeH3Myt8qtRx0jULEM0hYRapLwwWFmeir+T
OOKtWiApZIhBWeN9Cu0dfYtIQOvev41180pYJEYE1jJSqDYDGEAVvIJ6SDaUzSKwKcgcry3R7BAi
I1zIc3YONxseRQGr2+BWgqIS0Q478zeTl9kOq4XeOlkkD20K7lDNOHOHboipTUwCHlbmbNswLPcE
1qD8jaf4TiSIZtxpRhcYFmIbDMQqqCARWzFzBUCYbl/5XULFl2yHW2d2FX6KJaawwJErqluQMoXa
vm/nQKyk4UHkqfdBGxd8FTr7O0eBYqWAX5vc0tiJkyjkePbI5k+bN2GVNyDw/VEOiV4PKU4GMy7u
Kh1T95v2TLOr/aHbGk92q4ZvFpTKa3ZzpxEXcDlg3i9pXkRWBAdrYGfJXHUZ6TP+LruX5BMyxled
Pe6timYdZ4Z6swkd3mJDEV/7VvpfG46/tZd33lOa9PF1pAigK+OS2xDfvX3NZqyDldP2CkVW6L9M
fkt2rUiUs8EguFy1pXHO4eREAKgxeXCpE55i2IWv3JfS68md7f3AVPN1cTuUPENRz7jSMmBloC79
YJUxv9gvyZdJ91ghtEWB42oOSNLEIlDsBhbbW9sP1X1b5v5tT3gNrYKdkiyiuebi3qBhUAnTT5hX
iuuUm97A3vojx09MHgaw6EFjKLpKSYR5UHWXXXNA2kSKzvJOdw0WwLZOfxru4ijGR/T8ZVtWT3Zi
N09ujdWjKFT7tUui9Fxooa6sJjT7ONEg4rBM6Y3dmuUW8yiqAcuHrpExF/vBON6mskURrRHky9uy
cVGriE6T2DaieI0CcQoCnTxOFcjOWDjNSVkqf5xFYO0d02skET5ZG2SNNu11XHfBbTnaIZKWKuvP
jT0znI9KqB+CAfUabqG5SqGG7uSMZE1LAWTRF9B/YUK2uRVk1WtCf7a1AsKNrhedLsfWIfvXJB2N
J0MS5j+jIV3uLWWsO65B0b4IfPaJuc9QbVfTDxJYxCrBvHVvGyia9QC9SIvEwoVyCjFB4GcqrGsZ
T+mHY9XFczSrEa3uwJw5uxiRIPLmS1IoTxkzYiUpVSp9f3qTGAbvCdJUex36oD0NcZ7nuKiXB3eB
AkIo2pMasJRldqeKNrgrK7AvKwnEfVgN1o669PC+KLL6h+2P4KOanBgurpc4xYLklP3Im/ylCloU
pUEROd3JS9Xw3fKC8WNWuXXIM4LVqHzjZRJdPgBTlhGX0KIOauanSRGKZRoJz9irfsflEwgi9fL5
XYoKTVFoov49D6bIbN1ByVNGgdCq00q+ubVbbSMojO+EpgoElXmLwkMO9ZE4F+chrfr5e1VE/l2Q
xAkyKMFo07FQUA+1LT5ABMwoQU3LnuQEGT0tU+rKLS5Ha11BPu97bbcIta0O8H1ebmJWDoCM3yH2
E/Ia/guigh5AgJmEJ3qLFyI8xN6M8TSK6vo51352PwFb3Guz5Fj4Em85N0Y2R8IKdHQs07ZjaUgU
J8HoM6GnY3WkFJMKHYBrpOZcr9BXtlbwyD8F+l80gRRoTFT2guXAeZ/8ROza2bYOsfQuzhwsdIca
9+4uABI+SRLVkS13ajnyfbagKI5/reto2FamsvdlGeXWKiy9ulhZ04gk2vaTFQQ1/EmPYQVFKSTK
APMUkb7wy1eCPa9Zw7U71x3t7bsu0M6Zidh+MDWcxSz7/LZdmoSEIIGDy+kgewbPm6/MPAQ/ZWU0
2LzRry4WsKsio6Sgsy3nLuPgkEyNzfLNKtr5McGUt6xkNcEjYIcoVgonBTVNllecDLv+G2uo/8r/
qb4P0rCwwEjucABCXHDl55XPrRbmcnbu4LZhlMM2UfhRB6aQGGRLg9cH+bGimqi5lBBYrwWmkENp
yew8OVNy8JY2f3Rqom4Sel8+RisNX6fA7avtULTxOSaE8DrviIfsRlFeORhJvzpdH32pC4OYJ+/C
Aq8AVpCszoaHLo2qH6Prmz1rwj800XhxCsqJyXFg5jlFLlmXU9XNiGyqFrohogTQQ5/J3Z9aE5+e
0ESlCAOQIuVIuuoiOFj1xYDiDf6DHWjxIplRdvkQ8Cg8/9LfGSXJzeVqpNZycD3m4J4wnLVO01zh
f0DW5fOWMZWY4qaK+xTJi+Okt/biFy95y5rJOEzdtT+3qcL+4C67pp6sn2MZzXdjH4GvFTUOQ9Xb
zrWK8pJXgIJaRCFMdZw42mZXJZAIrtnp7OvRQ6TiYc/bySGI78rYpMs66zT9ASSTw274cVOfNS2h
Z2/sDbGvblqPIIIc8HuScKmSZaGUCMlCWR3Z4btmX/J6okYTOv5msHtBUfiBvJ1ITT61YzLPvDwV
kaFO4RLE3o0SKRq9dBP+GQTI1KsOCQFyFnRcfhs0C9YYu5qC7xFv/hvrl8N0SMtiEw9lWV8ZntWw
rSfDc3J0q28sv1WvivmIkz+zsY8mfXDBy+0W0NmCAtw1kQqbtQNd0964IQU4yB4xT+4TcQldr5Jl
FLhOqoIBz8Z8uTKWnz4a+a1JfrJGrg2mHzUOK9dPwVtbEkkpBchDiIq87D6mBQ0W+vYEo4YDJmGb
9mYATlLDYy9fiuh5TlFWgXxzV6yzdcNLJZeTDn/Qd+mgY5nSeD0ASYMCEV5wPaPYyfv7QT62MfLV
oP/IALoVCRCcfEfL27JfgMO1B2U/6pk46gm20OruWFNH3VWvYuqea3+6Ckfn5Bd4RqT/HPbVXjcA
Zdg3BvPRQa5Q7eeoggxCq6Fje/jSk9frT+NTX6p+T+RqfLRqb/kaxRuutkBO6JPq5NHOS3EVSHnR
qYg8OY/u9FiVyaHou21ggViAxQwrz6GodlH9Jml0+FyOXfeDos9dxb4dJe7yzsujtyoLb90MAWQs
MVKMg7bPSZebvcqii1pAZPMOozuC2qYQC0ZbzCG+rJ7yoKi+EfxW71TuO/txmn2kl5SZ11XyFiXT
xd4cfhckOUkOwPUUAiCqUe4Gf3mNINjHGjeC0VX8AAMsAcpHjC1hr/UObGcT56l/XbVhej/aqQMy
b4J1ZgZcam0Vb6sZGbyWobcbQvmSQl6slSR6M7RQfoX5lB0SjVa4Ha35gVDC8W4OLopum6MmjCou
ngPPm7op0sG6bts2ol5Pnv42MhkhfxvQWag4Xif2QABpm3XPSRVcL61332ZLfIpF8yAJtsGURrRR
cwmdmdT8hZvq22iQX5ct+EhhbubYwvgiGGpslFa50VRatrm/mXpO+zL3vlkz14ZKZK+jZA/oSacC
A6hYEVZApBXDGdoU2OWWbGeTsqr9Ftogn7C2wGbjzlpQvvQellxLzIAYi3DIyaaos4+Jiptq+WVy
SqioQNClFQGoCErQ4H6wncDAfDMcxBgVFhwcCdq9OcaEKhsfN4AS1hrPxPsiWrGBavTQlZQYWSts
kKVVISOrkSBQBVtu5270UcMt/u2ydCEN9uUy/IysKbz3M51dWdEsrgM38V/zVhhSirhunTUX7ocl
7ctvNsgbJLXy3gevlld+RagAlzl8g1aAOrhIZfVcWuRWxH3WkAzRJFOwH2DpQLQsbBO2xT2SGX3e
jsZ2bsVolegNs4aNZ0yCZ9W6yBH7OjiQgnZ5ai4FQ9OccMrHTpKs+ymPLyEypEW7/KRKJOWxbuPo
29QFybXsg/FJVSi0o1pWr2UDTW3bk3u2cZ3S0VPpfsPbX3DfdAb+tKslIuQxnG6zuIteies2j5Y/
uDuw7T48Qhx4z6BL8dPgVGRzsnlAZpPZN6wl6xutbNsON3ElwIKNO2q8fpaLA6ZtCn1QURp8pYll
3PrTZYcSUY59KAstYCt/sKutS3AL1nW76fNj4szmleF3aDcuJuVm45kaNH50rXXvh9ZbVObye5PY
1T4rayadPsCNGcmRG30Ivf1orLgWMN2KsVg6/qkbG3loQuGfKApM9o4eAmyRU4eDRsctYRDzMPrX
S2RY5SkgARyN53QQcZO3i5UusRxNZMnZJtoGukIem2bJrsl0eo4GERAngUMxNsLaaj2Jw2At711j
xWvKDglzJhXjOWodg3eM+BmrG80P282wz3vGJS9l6O1zDyWINyJL5RWKJP9aeNj5IgZFmEn0Lyut
RuRoblTeunUpvhaBGTaM09nPJIgbJiHF+9FHzY0z2cVd6ACV8qesK7YSjYp10h8OIoSzhLzBIc8h
uxncurpq83a5HX3H2nbKWx7zcvBOJsyiFX2H3cloH+mM1zTiuTP+8mbKKMA7m+Cp4e57lQ6F5BCt
8rUuCokxUGH1qRZT3o6SEFdo/+E2HyL8UN2AbIk5qBqe81YHT3PJKIlyPMV1opdW/pTxIG8lobbP
Sb0IGhlIuy7WpCRjUfIGHA8d/pu6c4mzYybNyKXRo/NuRg0CXlV0rAeNFR6k6YFKizBFDZLOfcxb
G+qIq9Y0ZU9enywYG/vc8dgEhGWT9NMt97Vft+gFXHsfKj7ghUVDd1LN8Lt4kQsXhyxkHmlr7XEs
NIRT4zCJ+Je/yrUWsmuIHFkCO2BecjGDAcKyIGzC+/jNwwv4bf3oELAtr4RAtB850XIr1MWXNoXm
fBm3vnKlUPwD06L+kWz2/xsQ/e/isf4XQp2XvNb/Hurc5UX+59iry+/+B85pOWH0B3UIkGuEsEbx
n4BOIn9BOpGuOCCa5E4Jktj+GXtlOe4fyFZtcq+AHvmNIfjkP5OvLCf+g5fCtyM/JMT28gf/J1Cn
e0Ey/wvpJDjLozXc9t1fmYNQVGRs/blTJypcR6K68F4AB5c7E6QogtR+VgbQZnhrXd5ziqWSsyjm
by15D2cPIQ6pKsudhXc9l5g2LEK6oPudYit7cWkXDyYEiZvOiV8hF52XpprWf3q8/wTc/xzY9Smu
69en9okPvWTYc792/E+fWqaOg8Q5CV+GEKOzr8icIIjpaxKqCNtaTkwg7YYkm7jrqEj1dq4UESWR
venIqVFFfCZUJqhQPer8mTvg+Pb3H+/y1X16qCQ6C88j8Yyu0jj+9PFYUlNtkzTxohSpON1c9nv0
mMh2FMnspsfyZY3h93gcj3BcP6wkhsoJutuiMQ9plsWoDAeu8BNip4kkKsXt/lz71U9EuGq9uIW1
E8EIeGiJYyXJeSFlNYVMH/k+BhQpghZ0HDnTQ4Y5YNHui1YeRSd//zN+Sqq8fAW0jUXEc9O2zH/+
pyDBURAPMddN8jJH3f3Mz3NTjKYlbEVgebrkgMyXeKZUs6W7Aykx5koRB7MiYDrfI5OKzzOXINyi
BmPC33808Vf0/h8fDTLAc93ADpkQP320pC76Ioyc5GUkpQX2O1ZnLKFNubWUd9V4sn8sHERIcN14
kfOSuJNqOCtCbnyln4rLJRx63d5aqfnmxn2/N3XhMBYwWVt+Q5SZ1oeCf2QvNYJHAfHXpnBtRLO4
e1MAyGmV70fIuhUIsnfUaXLPwFueCwI2V3//o7LYP71pIYVv1L39qh6m//pTRuZkS7+SqcleB2Ly
7mP6x1ajMOm7RyY91k+iJFC1nCWOoiVwAFawfRx6NZs19WkN+vvioUvi6IwglbQY2plSD93Ir8dW
aP+m60X3GBlE6XlyEyU6IuVpag51YB7bNvOOGXaWIyZaA7ibXujwuk3WXGeHQzwhukVZAjKuv4fa
F8caebtyFv+xsuItJ499NinSPDFG2XUGHLKh5P0Q0Qz1PSmyr9Fy1ZMT/L1XzzKZv6ghqNakJzjX
fpTL5f7vn+KnCHZemJASd59WRUipS7HvpxcmHS0mp0mlr7++sKmsveM4wlHzPmPV2Bmk9XtHoLuz
U1KVyiI645wIdmkL7/ibj3LZGv6yH9NRQOpJRJu9iOiW5Cj5835cTFaWjqEVv1CXIY5RUtMrakmK
zX0sf5clXvgN75qHnSovoOdRjx6KJnsqwwK5cI9AyY5TpAdUK/79J7tQcp8/WeQSxAqpz6FhB58+
WThbyp1lEb+IcS+di42WoSosF43DI4CQn7/OQQ6Kdfmym1FibMnwtc2ho0+9azCqp31/IpFoZ2Za
dpbLR83ThnIiYlC3psXQTRPKtbzsagMi+5UNwX6SlxdzsFHATE2/7MfhEYi//aqiyVsTx4jnkIDI
o4/msbF1chDQPimcxt3ikrGnRfREyLS39UKJewT85iDD/r7p4sviXjCb5tOpaJDOEDl474C1dOAh
li3ebFLhRp8xzXZmJvHLEqmWC8qgm4Lu5xkPL6nQjW6pP3Wmx3Rqy6vCD6vfnXP/5m2IiKlneYcB
r4R3ia38U3lNNDoqyUfUpVZSuU9CYZtXOSrGmQQ1jEtnDACYoDqstrqFG//1BSDgz58gw+9JQsfy
7qObqYLqN+/pp3jsy5KhgJE2ZgcZik9B+6clkw19YRic81ePOy7oexwRVRej7hCnX5sJKv1EoGbt
ROpc//pcTYfeQzcVTns0q0WX7vBmQRP+erj+iKJojm7+8dZ7EZkR1e9KDn4li/91bdGPGXIu8CBF
DL/716c5cqu2FzEmL8USjDvbxddRWm51VRRMzrKwIITa+mzN3bm8gCgF7QEr5YOvzeVwxybcnmif
v/v7ZeX86w5OMxCfhpQz13WQ0f31Q0WSK6QfdPmrXXF5qRqHU6YQHuG1bLeT7uwXNVuEOF7OTbjM
6jBH5VM/w/a0EWEPjR5+c3x+6vf79dUSdC+4tVHxTXX9p6+2a3stiqHNXxlMCc1qEazny/ReX06S
uEOWXhukKeRgkhbCZyRNEG+TsA6eX50Crb2zMWN23Q51vod5p90B/gcLJ+JUp3Du5vkSwXS5AMQ2
hss5ift7Msd+F6R92Y3++l1zg750pND9FAVe8GnloJjUM7Ue1asy5D9Z0kE0wl1Kx7a96zNAuDr3
o/MCoYY+JnKuhotR0lgc+6NTPfy6TLVdk53cGCNoUd6FAYe6k0/Rb7ZV91+XOOG3FKbRRGE7vJSf
nnaSFj4302V+rdNUE2FgOU91Mn6UvklPv74A0aDrJ/ORaNnLGzLaln90pTUgRQjznV0IvU9MjEoz
+xBOIolcI+pzcuaznOoHG273qTAuutYkXasmG8+OEc3jMHvkX/3mVf7XZ34JoWchCJuamOhzfzpR
ym60VKJ9tSP9AbVM+xoaYzPVR28u9F3sp/neirXauXZI8EMRhgcvqm/cLghu+oCLbHB5yAMWlXPO
yYd8J4sIc+7d34RF/5uNgJu5T1stqeb+pQzhr2vOB4jpSEQtXtPM/+7Eeb0vFWxlt2BVKvvw0c1O
MlTbqrTeOEcCIHCuH78O1yAmLBK182/KKd2/Jqxf1lyA4AU7CNePkA3h0z3OrUYZLU7dvE6+U+yn
PAsYaOJi8+v8S3lDOHWmfjXWvnuoCv/aEuO468iB3+euna3Auj6UcV+z1pgTChKiNh1CMgXBmZvF
zsLdCMOEjFycpNHQtA4tMrHnLCdZgVuJ/MMAhh1Du30Yyv538d//7meD5PfFJeWZY+zTDtdg7ZzH
Utevv0bMX/taO+XnNpLmH1MLAhkiHNrivJB0+buN4F/XV+B6l0uV4Kumavry6f50hOaJI4xllfXr
r+GwBqLFPrb7dc2A7i3otTs2l52t+w/mzmvJbWXLtl+EDpiEeyUJkiBZxfJS1QtCJQPvgYT5+juA
6tvnqHa3FP3WD1sRW5aEyVy51pxjmilCRTiTdje9trHLOWqpGlQEOfu6+Vu8xCe4PY8ddgjKKHLp
dIuUCfXz+sSdIktYwdVY94qnzCIg36f30Kj0p8qiAF6W/7FOUm8cE23Xk+fXB3NwELUY7yIOOJ4M
8I+vC5VAgbtBUxDu3Ck0cTopvRco8S8yyg0/ZsGugjm8YQn6WHexuQLBz+iRMQfwChPbBEkkB3ws
BBS6tJH+vCyI3+/A+oa5JpuJuuQ2sKcsO+C/3YGqryqSEO3+RcnK4GzMyO1RHNTzyFdqOhKUbRr8
pp1eozjvDoXRKEd7JggcMyBgPfa/HqjTgMvERNf4ak01MBoAfiVpMpaBGcvS8u99o9wZwhmOEj3H
ZuqU/oCaxjikZYztTtooTOyQ0Yj+kNSpc+wGNfXtJMJea5g/7R4GhpUVNEODZJuaqjw2S/nPHJWc
lGa4TKZ60pYti6lH4CFx/ssl+rQgLZdIGBZPJ48p//HD75dIK0wnqmuhvqBO8MKWg+Ra6697qDO5
S5Wa20CWTXWP05tqoLaei+UENia1yvwEsMYozb9sTZ+ORcunQiZO41AFqL/sUJ9e3BwieeViD3np
ltdBpPSEtSR6NItWf+rxUN+ovWOA0QIakBogt2WiXw3K/J0IYQ3/+Sn61PL5+DAm5w6dqosTkvrp
KSKOZEQRagQvsztWr2iG66NdhxwhNmZiIx5ygbSkplYdOWbDnIkKhPMQecEAQbHGhBHKgPOUDL8D
RFQPDgyqP39AY7ka/6o4KDKQuVJp0Ejjwmk0R/5xDyeclOnwsq4tOuN78PEG9JsMMJiU1HaioZ3d
aR5lNRuyFVZ7swTGEjcy3kS2gXbKrZmhKyMcBuZSEGnMw9Du1mK0xVvqRCCPGvGiTG60wV5o70EU
DtumHab9R8Vq3pEyaj6WSnz887dbF+nfv50B3UFg3lrUl+rnorDIOYQhy+UlNlN9NzAD3VpBhZC/
tlk5LMhlWolC3e5R8aFObDQFHm0YQQUq0OnhmfFzpb8gWiTqLzOMj04KozrDLzsTLyFO6b88MWJ5
In7/yDwujkoOLEJSGq2fnhhXR5cS5ZV8mfHxIw3SoaJq4sZxKorWWDOPQ1mjb8IRSKt9KM4YYR+a
EJBWlaWkIAcdFK3UFIeADiqILM62md2PB9y/8Oey4cHUUmXriCI+rCeeXrU10DAAFsm7wNpm7hWs
TWKEkpOCpewb3WNQJh/Dcmi3LcNvZp/RuTI6BC2WXvqora3NYJmv5Yh7D2DIlgYj3cOMOPuUWM6/
3NF/vFBUx6TrEazCx0fs+lnj6iQVxmk5zi+TYDDcRTbG+rTpOA3191oCk7Y3atz1y/l6bStmZKYc
ZKW/CkAAXtRAnllOSWvNlqi4f2Q3qn9ZgqjX/3ETTR1Z79IhJyJUNT9t30mpqig7YPkPVmfdEpVy
vx4Rw1scHa9oi6vTerhXkrbYK74ypDr03JFbAqrDssCa264UJPFOl8a16mcrWlh0sK03aEbkHQK0
H6j+I2/9MwFuTh2OHVsz8OH5pDUVctqYaBTZKQ58K55WY55+rkaQ3nDHQ6jFRGSznqS81qaQI1YF
OeyRhVLfuskEAYk2x9rrWF/QPJ6sa5IFZ9gLF8dgjr7u84rZq7tGfFdM0vbUaTPUSsQjGgY7JSUa
jyGUtq9mTR7Wi72eQnj2LI+TPyMwlt+JE8CxDPQXI01wmC6fYazabxIR1kmYsYZ18lS7zcDsqHzs
sgk+/JDDEpC9TtOjwnKOes7cBqXTojnI51NS0cJ1IZhFNvxtyndYpfWAtmk80TJlux4KPBESIjBH
ErT7FfYWp3/Urf5nqSe/jKVKCQhC2LJKHQY6QV+LtNNvSFqAu+oAhhehNnh04vJzPBbCT828P4dg
9ek0Di+EhE6+W8Z3H5Xv0gOKDZHshTlCqluauh0ilbpJs3MdJN2PdUtYOuRRPR5Tot4OE0CBA1M7
8om6KYMAE+BlW1pL4GwwkWYwC9tFfOzQbiccgwps6ey2Llc7ylt0GqqzMLhlzHBBop3AlHesUsRO
+PhhlcVBhU+iuktq0mbIKDqn8Veb8gVc1dic59m+7zOKRweZFYkihbrTKndA8YeXs5FM9WaFe2tj
OtmRnppRnPQSi2/2GCcN7PuieYBJdHGZC7AOYEguckEDFQRPzMi1sQvA8rAP+D3wCzG+jljJqgnB
LSeerdPgQwt045GEW+qDuHniXIkoafl+lVs8RLSUPDQ+CHVccJ0fnaTli64rXKuG7iYe9GI7qijc
MsV2N7qB+mMd+ZSpiUNyAvSB2Xk/LnOJ9YCyDDvgCY+IkIIIHEoaKTY+EHVXJUFyTVLj6lhT7k9B
nW3WipWZveFHWvUapksuq3AfHMAjfl9B+ECZECTI1uqBSXOq5++jNmIQqUK4Wm33Cw8mgAEtiw9Z
YLobkO54kQqYxtExSevSj+b6SndO22I70bdTAboi1oKnsNJpc+vBc2iK2XPiPtwnKPu26+dvjFL4
ZWscsedpT0zVW6FKf5yhFRS5enHjKsc/xSFM18DktQlyatGOy/5RowLrf7nqs6tPkMjUkrEMMvNS
bUBX9kA1uyl/WHs3jmU+D0uzI0J8xCAXus1Qmpdsnr1hMG+GGLxxjMKsGfDroyzaDtPzuq90Y3ZK
ZzRT8KkQwHW0MxqcUTdKMb1oU1B4Q687lFwafErk0IdAzLuUOn6bLdMHMwyiA5NJnC9FPt7YZZ3g
1s7ULbLeL6nS25d2KoAwI9hZl/oUVc5eQcK7mXFX+VkNWlVR3O/rdcJfyXWOpU9ewFbtrXBnhnqJ
PgT5E70F0ysX8ANZDAQL1lOGSip7FQGlSwsECMY87STmiD+xNAeX7EVdZitRpbzNgf7UKRH8LAvI
X1zIETS8BronzEpPuO+4Ku/RyztfcLOluA68HqkEU5hLWpbd0WSxy9mr179ez2CtmokxHFt1Y7UT
jrzlX43CEqU5+ipePyejp8A/gWew39auq3l9GPNYcHuDNIE7W7QhQjDWBXOEoVByViD1Fh70aDSP
UHFGv0LDu1kv7PowW3GFwF1CR+k7gn9jiFMdAptDLfudWyvOpbHsJ4lgC9mSbtMvc8LbtAW2RkAH
HFA1VoyDRhftGCO4Mah8/UwJ22MLoz68Y3M0fKlZAWqmdiG0OBcOs17nZpek1EMPQfDgQb/arb80
wvAe2vma9yln69T41Za57q9lllPQBZJyfqzpAgzm5JDxOLPpYLeKiTrcqIbSPqSFrzV2ezNo5nvh
QjV3ZkAZgJuCnWUr1StOE4FaGFajupB2igyixcfg2FUa8OTqjmyx8aDLQTJ94mBrhIKL7DQUQUvz
SrOk4a+97BTNBOHBzj4fUM8uS9U6iArsp8GFwrHutROTaNYtPLsun3L9qbTGwmY7oA1HBUWMUxgP
2TAIvxoItBFIvTtqVPAcANjq3o4e28p5tkJ4DGNmNe0hMr8bdSqPxOWcNMjTooV6k4/QEULx1S1c
9aIbfxkG06n/ZwlDW9eiY86vkfP2qQ6VTCcmOeTmiz4Xck/Dsz5kXXF29Q4th6ld1/MCSQtkNKqQ
7Nsy+KHqTxLGPXDUerzDGf5VxtpwnyzTXRXuDHOs+Vwr2Rlfde3PhMurdmE+1rZKikTtJ7TsL3a7
YAeceT7Okrs0lKqyUbBlIEnlRtSu8RKo2ujFU3h0I2nclQTm3U1SPpGopNxOdQveKHO7I4X8/cgS
fGer3GvLuLJiV1BU7W7f00fF7zjYF1krx/+sZNhmZJLf4mHuPdFPywtsXhT2gd1IRCzNifx1SjrH
F7Np7tSZjJMG2qrtvq/NTlEB75Ylokmtzx7dmHENZpDZ63swLst6NvcZ/bhGT2G0NKnX2yyAjYbg
asz4GLusazXrULAPJFSUF1nO3XtiqldFLK832rFNUzvG7aw8Nmr2UKNQfGWwI0GMhulD7eb93jWV
xlufaU1NsWXSmz3o9+vDabTFgxbLwGsnC0x6B01gvZgRtK4DHX7yKTp9MzrTBAEZYxEbVZxiBx0N
eohrAzlpwRwNsLW2wVBNx1Jinwwp7wjDqd6WKYCfFNepq/rDrLXAi1Pndei67jYes6exOzn4fN+t
Krtp8rQ5kRLxVvRu6c/DY+FY7zhnpjujy2kGTcvEcn1hMq1C8GuN4NZxYtiJAPHTqckhScrssu4Q
YRedcHLx6C9rpzKxJdBDOqfh9H1We4UxXmbvBk8YhA1NbfprHY9O3fSFNqp1SKOEk21QveBJuHZO
oZ10q2v2a5FGm5gFXsp3IxnoNkeW3j+MVfa41hzrJV4f/VJw8NFlZxwcgU61tmZmCZn5rbRAlmos
HhdMX3Za60/BPQeIH1ND27Mf4H6WGJ9uPv62pUbMGhdFsKhQydrGW11V2QXv7EY6itgwyIKqj9u7
j1TGg9SQeysBuDEmLK0tOwUb1bUNmoco1s3nsamPYzy8Wb2l3hBYAtk9h6k9pZbiVyPhZkweyJOa
or3atNMNgc5opmNMWYMhMObrTA4xP3V7TjbTaU6gaGLfb0aRH4dwtrxCb29dm+n8WkKh8X+MwNPk
RSQOTgfqjd3Sb7PGfi/4hIMcD0mnsQvQ4ySmJvXWvdjF0tLVTXud8iE792UmT6GSvM4I/Q5JIQDX
cCa5YDj7sqwxY++GiE6Kmz4urZupW644vbdNDKvvabKyszSxX8ep9iQc90gMaEZVr/Znoyw/7iVz
hCMAG7o/cGmbuAKcXVd31HPrc53eMvxhA+TJ8nkU4z0Uym4jI8XruoabhzZ1m6dqCApm0M7ZgCui
T5/1BoEfEQCdU8K9miNwq1b3SI7RbnYd7U4NI+3BLYr7HqCdiY7q2ocNa1RrPzcKEOw2tB6dvFia
IO7FJLwBAJwyK85V1IsTsViY/QQD3yRO9gOxM6RB2U9Xsy2QpMjyUPRLLwKhr28D9Tl2mP7DUCdV
QCvt54wjbknDMs9PqQbkpLPU0Sc/CncC9Lkblwf9Ooo09wMre50HvmzVzsPZARDFCJLaNgYGA4cl
O6ynjippMioS4gEiGc3b0ozLfYqhcd9ODKXWyluo1UTazc/GChbSD7ohDtVHEEOOF+iy9Jxmhi6Z
zxWJT5xo8772QxOQxhC/hSlM+FWkYChfzcIAFFeId51+0SmECrKFpEgem9sZL0pTYt3on8pszh8Q
YJ/tXEWPb7gLrJWh49r3Xqe11VA6O/xk4D16+5timf1+qu4zBRNjzZqzX0t1ZL9dL+Sl4EKMzqM7
x/VujrOflYLvjoMAMG56wn5jc0Id7auqpIx3ihQQlFNUlF3Nq4l1L+tpxpYAVc1mhn0lwJ9aUQ8N
cikYEPdvavTH/vrQc14UxwGGIrZZoNy2Gt2V6K/vifj5FpXuVV0c5IFaHVykkUdOrDsu5249u1gY
BtHNxq3X1phMpO7eoXAiWTodbuvCRPWSZjcuN2rZ0fSrrQ2XD63SMkGrM9MHDpGchDq9MQSmJdLV
NwUmgL0yiR+FJh8nHaPi2p23cFwVZtvc6zkNgbVEXPfGxMiWdgkgbJuJIkp5ktUKiCQfNSL0IVTM
8P4Mlu4sClU/uYXYgLAqemc4dlWtmbMpzfrtepRLdJJ24gASUdTXwcEY52xhWi12y3mX0033tH46
ygaZ0tpFXhsR7TieQrNNfYKNYg81okPLlCNnm0VkXeb0xZJGuQ1VG92OTtCu07s6rd1WHNdnIuV8
g50ScCe5tcsZJnWvBSCJWMufrBj1w7oURyJyvHDgt5aI+rdmbjeMhe0fc1PtGTGEV0HVEMBOs7MF
Us7BcJ/JMj6sC4lbb1GF6zuNNeZAE3TXW+8RtQgYouUUX5ET2RzXs1xu1NsJn94J0yZuBtLA1qHy
FFINFQjTtmhZ/MpG8VcuykYFvNghCBKfrBb3Moz2diiV/DZ0tV+Qyb6mom49XfJ6mCG+7b7O6l1l
fAl34DYo2QPEFevzOKTLhFLVvrlTesfZvANI6czEryx9HsU1YNrO6mXC79mm4HsxXAFWNajarBsN
zgEBGTI6WrUFR9apKZCaPvWm+YKcUN9kqDPPFUCU0wwOdrD71zYCrC8tqMezxgmXCUbMhJQDNZwQ
FoBzr6O3+nOj9/dh3dLFNi1bxYVDMaaioPs0lxI5aYnQmN2X1miq7STYcTSofFYf6IcA/h9QUqn6
2PUMz43y+S9NyXWk8HvPllEIMjbBwsC8cHH///usKA8bhFh2H30xJDEvSQ2MiCbeXQy5b9+g/d7m
HSDeJoDvn9Wd8ANIRcPzbOQp6aMzN07GwWLJ4rlrnfnRJss07rFSRU4aHVUn/K6obXzQm+TOhbkG
qyytvWxgWVfsmo21k/PJijEJipiDbDGNBPk0tnmmbX070dWh/9Kcu3V2rmGw3nRyWHg//JVh2hzH
RcDudKiz/3xP/rurghwMLQNXxGTO8GkQMxlxy1ZSoE/T2eZAB+xEU9r3A85Sq7aL/az9AraCGYRT
v4mFdG82LUA2BS9Uw97gZY4G0o9fPa0LUe5q3ZYc6PH7ujQUI9WsLOvpUFgGDRq1h06o08uZ+2/r
7hXIuzGcmyuwAH/tQOo5q7cAI0qn9HsCbTdhq76oen63zkwDw7TOdRVDIgXe8udr8UlbuzygFtMo
KA8MWbgin0UGoK0dYjlk8LKeF4YhEvswhw+2lqXhLOlqmoVpEb+JXh6rsr6N7A6gfEx+kEnc8wa1
9oUg8JNsTO1c1uqzWtGzH9o4BDSWwGIVDJJau7kYFsPU9a2fcfIBQmGwgi9OiQi6ZKJ0mXmedrpe
fVdDSus/f81Puuz1a0KJRrwiLGOhWixai38bmqq0NJVEoGG1Y1seHDwE5CuOjVfW4VcWb+MuhbG1
AU1HXwMhBTvgiJs2IkGgK8k8CkE6HKSj/kJlbl1UyWqrkc+jNO09pXhxTtx8JBGh+jrUU+f9+bN/
kjR9fPZFXoF6yATk8VlOKRDgab2xqNZ6Zm7UxpjqtYis1Tw4DPRrP5pua1eiUMEZFS3BZUvnXhGl
fjOQdfiXD/TPIQKDZxW1PJN2bvvn8Sp7sT1gT4/QdxJZQ9/vUSv1d06MuJrmOT7VTnbJS30XuLGz
Q4qIqned/ffWfdfUBuO7+G+TjXXq/ftKZ6FQUhHhaZZta59v8KwFS1PASr4MnWR+2ioJFD8QOm7s
Y+UYvDDSX9a3tcwZU7vNsmsYhxGH2p4DIjuJMowHrLmcc6iq/rU5DVmDaW9UtoWAXzSZzlNojH+b
xpr/HHYungbIrEhUXdaWTz2Nnva6NgqMXS3twIdUuD69NgAW6+tn5lA0HLJyTP1dkl9O8hYCRHrc
077qyPmBjNeRtUEbP0Qadg8WOeXh5nFeRcVq8hbbS2Fm1l/TOQQQNeLrNVWOalA6B+Z8/vptpWQg
MpvNx+jTjNP31hItKVSRzpYK+4roSUb4OMRmaqddMygpY574fT2yE486X6oBv6EJl29pLNCss40R
Q3bpj5xy1d5U7vMo0v8y6v+k9FlfDgwfzIhR1jEZ+NwNytMwjoDvOS9txiEoYDRTiyOMyOHQBdTi
NZxpTtrah4qyc8CYKlln+AFC0H1Rat1m1CDth1WBpaFO54c2Uh6HdjR24xhWl6h7q2a18ZuG6DmR
UJlw3hC+zcQeteqGB6c5F9yeVWT157fskyR0+WbIqC1UHu6yYnEA/n3Jcio5A19RgxeLVGMfI+E+
gldHImsEBoZJIcJCximLeAD/PtDuEATHWpqLPCa9ssLEWeZv61F3vcFr5byOzT66geVEsRvTwfrz
5/5vBvd8WKbai/BaZ8C96Ff+bam1u7DtxjzJvqztdgiyug9Ctb2kgIcfOWaAg4zvEoWkI9rNX6o6
hRnexj9Ew3yBQxXJ2UyF11c1qNNfYF9af8iGa5kE2/UsuDiI01YDg7gOAyuINgp5pUijo++aPnWP
mb4sgmD7/rJXavZn6Q3fCdORgbRM2Gya66//21erkqhXSfdMv6xXsAlJZW9HFLijO/pRpXsBnJ4Y
zM64lLUAJXvAhwVfk0QwE2Pd3Io9kzB6f/VHpwvxlBlVQIhzHaQt3ch0ciiW9KSkY85UJLHrG4lV
EcwF2VBmW24oUcJ6fg+RN9CintVt6NArWfs+uOAw6XOQOwp4mmiBgKeRfSSXIZBm2MB2DDLVIngw
68QTKGCzm0f3Zu3FrU8IctjOpz8co+Xd6k2LrDxmHM/l3HRRop9RTgIOUDS2zZK85kJJdyRi9jn5
a31gPQL41Pd1O+WndU1QFnmNUlnn9WlVTGI75s56XB9b6JDmrjMmf53yqQ463LIj+24p/daTKeht
d6NMnNhYOcjyYvq0VfFgKN0UPA3E3yWy2q/qztSq9dvGsD8aBX06vhoVVYrlThrog8LeW6iOkQE/
rcVZ6qgViPFCYyD3rDi5dkki8dqZYXYI1ehnBDNnn7jpT5gpN+vLpPQTGCAyVJKarBW9xQxuB6gJ
oTUf8cC+9t0037jLoNcK+1/GgF99eQiSs6Y9S6Ouzutr1xKfTR1FftH6v2IqLW/tUKz/W4WDc1GT
S2rWEQhT+KE5p3qvK/JhY9WkINsEF65HRpdk8CYY1FM9zTWopq+jZk2MaJVvgTODLGjS22k5d5Lh
4S6Y2wg6vXIayD0itFPsh6n6Mbai3K7FXj7Gt4ZFCNUgbBQIQWAREcbJUVHCn1LnbNI4EC2Zn5tO
elmH7iozW3yZkCwXUYqzWBOE4p66boDDleThXuER/PNyIhbx6O8bu+NobIyYSmxXACP7fTmJZnwA
Urjth6A77ZmirefitFGAGBVkXkFK3MUEHGwExBdXEE5dTssZuIMczLTHnoYnM8fD3jIIWCW/TvQC
F1Jhqk1psk6l14s7qs6XJjAEKWkYQ6bwISDYGLFiiqJkVNwr0r/32WI0ZoUNAMilZi0QWhHWowEi
L6sDdD3zgWuG6zb9jlO83laLUOnPF+STU2zZF1zEbRryO5czpfW5VpB1NgqrsOSXzhrMczrQ6Wmh
Dm8mS60+vEbjyCzDJXRlF4YE2uGwqf21NeosP9dNRBkkkrBVI+94dZfSbP2I/yvD6v+I5/u/aEdl
nf+f7ajb+ef36Hfy3rLwfzhSNec/HIZQCM3dxb7H8/n/yXuYTlXUhy77hGtQjy7Wo/80pJoLXs9x
GC9w5lrNqv/lRxXOf6AIczGxoq5d1GH2/8aOCr9laTD86/WxVV2jt8vHc/C7GBhf9N9fn7kc+WgJ
eYF1BNDG1nF2ggI/U+LAvqwcsoewfFsMOchLTO7L9kveknunomX1Klpn2wjkPA93SpqXI4i8EtqG
JfgFJF+Kqcv1qih/7BSacKRPuHB3HxI13QYkv39NH0x3+G72JbPBUbnnD5xVskqpD+yNWU/5NnV4
gbsC3Kig11XyJllKnRDdqD/RtqBXmcL+yzZGT8hf6ajfmF+DhoW1H2eWF0cqoWtaCmC4NhnzC9rQ
vRFfYXSZDwUmfhBRxSZSiDtnQNrQMOVcPwdbp6rk1Z7Lgfo3PhXU4huK5oeZoTWRIJj4EazThG+j
g8XEeG8HHdtH1d7aVTfCdmbGSp4GRJRzb2Sw8yDHIzN0acEGEvMNqTmbzKU93I3G1zB1dqFpn3B7
/tLruT/1FPiBVv6wXGYVcxv9atv8a1fpOmmDTGqIBx/SAriynl9t6Q7QctwbdyzY60BQB12j7yDO
kClQepnpwiMjXQn5v3uotZk4beWLkdOjLxyS+5Lx1KpQG/QlCjYE4kDmQyCI1vsZJYM4oOmkGRUa
u6glu9wAlr1zQkbCCTFt4JeDITmxcpJdVfTPbRoe63J8E6Y/udY3HjUAYBinGBsxMAX6ZxUJSacT
Co0OHWUfFtM+D5xXR0h2nzS1joD17smYQLyVvyGW7jblfZZqj3FM3y1L9ZGk9uK9dzg9WoX2kAw9
4p2y3YxlXm0aN+FgPWft3uXITkNF9ywwISz1TBkL4IN5ouT7TpJ1TCzVqR3de3NtL2STsoNcegzc
2ziZnmngQOzOCezQiGBLSVruYCssV1gSASm3gJdAB+aCKJ86oBVbR9s6DisPDi2ZFsrPEmDaRj81
3fAl5FRM6gYhxPr8RnfrhIyj3QauvIHh8l4U0YWhSeGjIvbZU6etEqEpJurmFVKWtU0E+Ce94mqn
oMqgDPpmPd4g+7h18T8ebJPUhYp8PseQN5HVAuJDm2fSpXf2DHwCH6lrEdrxEdxCCDyw+loR8r5N
spGhCm95ztRhUpkOigYEh0vvC3sRaVVKFiIHCT22lbepQFLRB0hODToEm7aOjzX/qSklVRb2ft1h
6YY6wmQiI4tGVQ7kkCkbkegv4RRcZGiCip83+YhiNpsSWlcYAMuJlSGdLSBUksNlAnNoQzzCFyi6
pCJ01nWumnM4VDe1g+apRiJpE42yaQtT2epoMrdmzAKQ11R8Bp5yDx9/5pmRkhCRpBzH5RSqxGd0
XvF+/pGZRIQYrbmtYh4nNuibMGTQXTokpzFM3lfxrN0A9LyfAg4UEb0pW9tHY1RtZ7rVRSELL7ZJ
4FUu1pjToR8vIXCRG6Sap1Yn0azFLGcZY+6RcRXsNFI8lRYF2CCMI2bAjjXPo78IekZLiTYIPBH2
JMCOkJ+m3nmUrtsfUBAQB9kDUQTUSaiaXlSnpOlP8dDKo2lG6kbOGFL04lCEAdUi47PtbDc88di+
VMb9DBSZbwT2dEVASGMlm7aYCfZSjKCtdULE9OEYjNT4wvhWxGpw6MvQS8b5yls8L0xNn+P3CIQI
QlQryHvNkBqR6GgtSHxI0owM0H6TDZKZT7DdSVHJne9SrThNud1jgJTAI4Ge2fkmXG6K7RAi6Ijs
Owap5zEYHsg1JpAaIdBFV2ClTn03nsRtg46V7u5dZbq3Bh1RI06Y3eqD6i1T/SeVFmAln5oJpIgm
Q3mXVTgHsYaeTanfjlFTHoTR/8jz3PSkdNPzBLp60494dHMgPBt4dxbyFtYpKYdnepq0SrXKsykG
vdpwCCQDCLgVdu7uiFNvg5b3nVy7xaKhOMBwgCbeBrNForzWH5tI3uskHzUFrWe9ERc44Y5nM3hX
J+UrMWqMuYcF/l9YdIz07AdgpdmfKbzDUJN7N8Hvbufj2WqxQahdv0Ux0/nkhTGbzxiGagN5XIIf
91UGlKwbLACAs/MzWSgESSLnnb7Gyb3yXNB7tOz8KnViBiLDORKtcAUCSsaOUT+AyIMFZhteYgm5
TdI52dnX0cxhlbRimV8Hz7i4N33qEBI9UOxBE9iOvXYaFTPzojg42sPwFkP/MRVoYgPGpU2kktM8
xZU4RHhf7ZFQzK5Ej1bEBe9xU3L4jEcQWAEKbXf+pbbDN3IqSHdCFwmd/6Eh1JHzE4wzYqCDjhlV
VZOF4yKxdpgGiymrzpqBRL2U6bF3CU4M54Miz0mGD97OkkPsQFowIj8X8i1Rfo0uQeCCAGB0AgWB
N9qjZXEYzcjOTFrz1DMgpJXsvJQKOsqSpDQJsf4IDvLBroZi3+c864ROFpFucr7TCcUUSwZJii4Q
2NWRRMDh0a7Mp7LBCzYymUK8EYhjg4kVOZ29TRcuv4AGbHTavJ8dSSMi6MSZlRkw69CRLdvm50U4
eA1MXoWEuWDipOa32LY9K2GoO8EqddDKIkbqv+nEV2Zzuq311HlKpnb0kOIwzYWGthFL2kAB/RQk
qFnuwhmXZN7Gu3zMdSKq+AykFpCKzI8MM9+g0KFiXVINgIGRb7AkHVRQy8uhaC8QCUHR0gPuCXGk
w4DYsiAqIVgyE8DXwL6fWOBbQsnGQfPnqPiWo5/ylQztkCjbGxm3xY7Ai2JvENRhzyQ0TBpZDcWS
2lAt+Q2ENN70S6JDtWQ7mIQ8ENmXHbUUhuKcWuiPM/TOUx/saF7U55lXANGr68cCqQZ6Db/VW4/U
GLZsAqB1NIkAe1RS1kk8pIore/jOnbUzU/RZStvJvUDVg5DYMPcjhFpkH7/EGGa3lWu8OTOtITna
aIAaDDJsqsjUusugkG1AF40mSpK2+FEn4KuheUAmmXwhZTDZREumhoJgcZvMTPk76kMZWNMVLsWB
oa92E9rulQrfS5eUjkGDKggBCRcYpFAtSkYarTarnQuQHiGU+/FP5L3Y2SWBGfFIErHoNPFQzguZ
mFO8FQze1NhAYQtQcxuRy10+EW65U2Dmn7K8aJDoDNmDaHLidIoIS9Ik3e3oCDxSw7TVUiMmHACj
Q7AkmVjz/AgfF4Z8naXHSuFtpft/rsp5ONpOHWLK+kHKGOnDVhWeTKzs5ZKbQrCiD65KnlTDaU+p
KG9FPyx0iuKmLa0U5gyvfoFCaSalWq3Z/xGWkXvad5hbU8TfWgX0JJvHb5wuaHMMAEWjAvmsKI5l
wwHCJhJFGKoPCvYBAptzdpTGzywrOSMfL3fEetf9GcF8tGe/Dbe45FATx+FNnObdvszi9rzkzRyb
WTBxEmOzVwWphbiWzH0qQ65J401Lkk1ApA0fVCEO2/bNJe1mVvWfmZY4kMmm5ZWaWrLHI7jMS04O
pE0FRlf/vR3I0Ak0GlUyc44FPhvcI7W2nQfRXLpKPenlQIIfpDKvqZVr0nTJLUF3OyNk9jnYpzQt
f2LTGOf8y4B1C7pyd8lbiCaj1vQbFZ/OOFFnwRJ+qdocLfO8HCNIIiRKByF/luCBNJqzaU3+qAfH
wiIldxjUtzJG2ZZIU+4NArmIGzF3Vk5CXheOB9G4xjZUWIalRbUkIzhm8UXLytjrZLBxMzxazOen
vTYdaR43eyJ6NnSk2R1Nygf0QfHsmF6ODmw7QVjtQHntUY51E2FOehvnEDDaKybmmV5ekm5YGH72
NXR/Wf+kHs32Gd8vknG0GUR6qi2mCSOZEDBpKA2IBSDQdLhpuoAzQvZSEjtACEDxHmuE+dZNzyFJ
n7sjnsmAlqZRbdOeFHDRqMaOfLXpW3ZN6CghJms5MhU4MVmdwJAiE9KVnVOpI40XXrykMAYcPXQ8
YYC+Y/Uqt4hs74PKvlYhY+ReGV6CRsPj1U3PQMdgwOY4PPF6dTtcyolXppYvJuXOLRg/KsYGCHho
wyWY8nAnm46FAG6NXdxNnMsMxQVyWvUQlwZVbuN5vjLoQcJhuazToGZsHGWBHclHrE//j7IzW25d
yc70q3T4Hg7MQ4ftiwRAiKQoDqKGzRuERszzjKfvj8cV3S473LbrVEWdLWlTJJDIXOtf/+BizmB5
cWuCA/Xzl4WqHaZUTT9ERAnWciNw1h7zjCvZJNG9idwzlXArZ8Extf7VJfWhMqiSW6XCQ1EqXbyk
SbEbFU9ZKKobpbrVqgUPWWfwaij9JgvD/VJoz/0wZ0/MLir6xF/9BebM5E01/OFpkgx43+ZG1qID
lOvFm+XOV4ICkSMs9fRliOcUB3RLF01L7dnhZ39/B/Nq2ETDgpXnMgZO2kKSfQ77v+MG+BbuEpDO
aNJn80NiB4ug/UG6VAnlmfSf8E86vk5znokO+wmGxYR2GaPululwj2qFNKuvchA11h9nlFxNKfDa
nsLXWs4+c4O6ab23/vFPgreqiKbJr7TxvPZ3D+AIvXQ8lcdIr5ytNXc7mZMVEo6QIvyaVbM4LyZb
MWPpSqvCTds3H4ak37C32OBIH9xDDbW+2TiqMiAzsSEZjssX8OuvNFT7OubvLfPISSObcJ7Q2dCm
MqO3eISKzKyCSOJNfQKz5GCkpLrEA2NDOxNrc7djjdbzmCLsyaLpSCSUtiXQk/Uiw2HNp9qDHiMx
oHF2WejUW3u2AoJsTg0RXEIbCbtFMvmF1QuCdMLyJrO9A/wZoXODivjLBqLMKKbczPAsO68CrSI1
xUHwMRNWkyU5Q4CmfBhjAAk5Ka7RWh/x0ONocT6gPP1p8Y5hN8q+RwOtYNEkh9i+dxG4RYVZfQ0l
+0Ez5Keur8cHaL66wJPcV6T27sIQGF30YelNu7X17J1cvGGj4fLakHMmUnvcS2v90dWoQkaVWMJK
laB5c+7hQfTSx8p35FDOY0xCYBaGwSKSYLpPRnWNaxw/rRB4ppFAR5IJVqdKx5kvdcPzN/be3A4V
weUG2QgZYWsqbtZIabi9Faj90Hari8nu29zqRyOF8mnDkVwshnBq+4FnI8aKRTXwNsjLTUzkWAQ4
jor9QSC0+gDxy6cNDGQDcma4DLmPRYeXk52DL+Zptp2BsjXC3ZwNtk9TH4dTy9U7OLLJZLH1Fq9V
UsjBeHd2Nq3mFxQY1330zEWK5UX9XJaqxoNJXOhE8G+qWKFQqKwDC6BJihxAWWP8nqEL7zpqVtfI
4luWRWnQqOU27GzrwRxyjD42erhOvhRqC+kJVAEr8TNhcy/tk/KPquRHy+hIQIh0H7opZLWRb5uL
KLRS951kUsSaYp5fydR9YWhAphm3JeLo7SKPyEBRfJARn4xurBdYGYVljmHhzpbOdVKPqNeW57Yb
oWeRyMqbWfP5ec7MTyRPyO9SlN82Np1y3v2J7uNPDVprGX1rSU/iTALMsVq3DJQGGO5XlQ3SGA0Z
187JKX0H3QIz63Y/dtWr0SSZO1vLHijpMt0HXLiICsvghiEYQJzrkCJYNIyf65Ws0Sgx/L9+Qu2q
1E3xtiYLBzoaSnrJRDFm1ImrYQgfTy1h6EpImuPMA1TjsWoPICwjZz7VdlfvKPoPzVoRYqZ3l7Vb
h5d8kMJNVvUNRtG1O1RWf9UUf1VTHLy6ZtqN1cCkpOX8lek2B7mDCqfaR0D/1m316NYS7zGl7auV
ZV/Zqj51pGbV40eeJxmeAllPkE89Cqd8oqJgBzHH2Sd4/aUvDSI6jIxeRb8RJJv5U5k+2XpfbIyQ
Ic1aGZ+NpH4iO2TWZzGK5iturvzpmttdhDVGKUa66OhMxw49gw3aK3OsyosiOoXDYj3hYxmUCukE
laJRbTTXCDIGFIfo1OvkHLRtWvApRwFfeDPmbccZj09TreIPYIrevNO9JqLilzG5VApgDDq++TEm
+xxgNbY80vZ8EzJCgAsnt7K5H6F67Nfd4vVZFD6YylNnc44RZk1ykFprGzzg39hoUU4Z0WFVpJNh
q/F+Gjp7M0MnFMs6/86JtF8ITt0W2Uw2c2vDGGRv60LkzIA3cEkmLg3uABHr4jQvlkv6Qyfw6A9F
ltbP5gCpKqHJ2VJ3AKfIX1mjwc5X9HhjNTVAhAZFZ7RjTzfBZ3QqraVnL2eIhx1gY8IlrotdJ23t
xIKX7zixq8Sg1y37/AY6HAbBJPj2BunnSzeRfZDMgWLjoqBCe6ql/G1QYtxD9IdU1qms5jfNZjZv
wdUktwWjHkev9rBgH2JUjAHkD2WTGyaqpYLGakxPVTqzsfLC/GYOCITtGwu4S2ei+Dga9puO76o3
JNMaZBF1EKxmFHuSMGPotq1cTS70DDJ72+JQInQKMfUOrJa4iNnM9nS7Z+wwCD1cy1vZLDHM/Qjn
o/5Hg7WgVJwyeXxAdFI+SU54mFIasDzDQ8RQ/Ea18BGypY8KX1cP5tFEAsSm1sOC3JTubcjG306f
AdjxmkhBfTa9096Mu3fbSlBZWdSWn6GWhcdagfy1xYbiHAOVnqiWNQtJvbH43GFdujnx4uwwluJC
M3LbnruVLvMvxJL5pGbyln1rxyHxpEK/h0zfeY0jqUD6ee1NCvCWVVQ7uapTdyVYJpYNwq6TmcN5
JWHGrJ+VYeYYq8ueE1VSXcvBYSmUZ5CzvNpZSzG+0I08RJq9YiOOS+1kpb8QRFzo35ehmyhr5fSX
JcIovGtXVwmnDfvP4sY0LIxAEjISUzZkTe5FjCCl53h7sLGVIrVdI4ivxE93DJvKG2ZyuRNHOZUh
ps1//WmO9ZssVY9E8pyzwZpdBJSS22XSN9E6p8LisIwUkA+osGCmxWZW6wMZInCpcUeEs3ydc7V1
4QnkPv691Z3QmxtMHgh598pnvCoB2O1J3A9HPMVeVXPjZIB/ctFLmwLrGJFZUQ/HQvWieIIvsKL/
iYAYhIzCW26X/EB+p9XYpFkTixKr6Z6nr/JlCy/uNh3J3TuTCtPjgDx/qJi1CaeJkFIM8sOsoeFI
VknM80qSBs9lEZkILlMg86Q2HsyO8PH78qBjIQimd8hWZs59gOyYHdJhwYFuqFrM5RY3lBwHkjx9
Ig6fgZL2CyBckZMYn9UBVAXXQEy3UZL+UGvaGLSzyoQ2vCLFq6AmsHT16EuLCccEAcwgZMK4taT8
Wg70MbibzkKe0wsZ22wr99TfZO4aUfBLHySzHUVhEyIHJXYHjUP1CRrg0QdQ6ksci5q4CuEtmt8g
5aoL+8ZDz7gtx2QFq1rVrUZjbyrLre7QUqpJWgTY5wO2T4/UA2RuKmCwQ7VEXqqEF65wuynuzE4p
tQ6cAIQxKdVlajATpgu7RWqCJiOd0D7NXh+itCNziN7igMD/yIFHjdiae0TJcGWhXwfs3AaiqfyN
OB5fnTTEjWryleuTTgLQRMjjqh3DsccB8B5nNY6A6grYay6wXB+grutzsPbFHlyC2OE8uzv6z+tZ
zbXnXOvxANlYPUrKsamLbeZMN9WM3pya4Oa4fYPDOwpGYohhOv62Wp+XyHxLBiA2jFV7b7Hspy6h
DjVl2gxqeXdEsp/oTA/lHE+Ruu+e845s9EqlECC1Y3VVyEK+PDkXDHEecIiuhYKhoFixZIrDiN3W
5hnIZrqV2KbNSiFvbiKbLq2U2tVT+uYSf8p6BCqzEj/R6VEn6sFBnmksDEXUz0bZp1Np+WN2l8AQ
ymGXBawxAuofmF5uqrV8wfksAz4bN7Wav6FXa/bbMTfIts44mYqh9My1xTrkkRjib3gVDdsgQ0pz
YHERTEgxEPqmxCGyTuawGYcI8R1J7nemS1Iy8phV7bXoj5rB6DMkUCddcGvH0Gdl3OPmqnWB0GjS
HjukIcOLxSjVOfWg+XJxdXpGWPiIDHsl0guYbwvu+0l5k1WcBFa73yUEe4iqIxeU6UvhaXL7Ys/9
VVlUdGFNBS5WdxFlobSAS6kBGwmU1gk9HykyHp14PPvLILsa8IxXRgycyAj/AKfC4ah9qw1bQ8+9
xRJ42tVU6HNFYrcNK3FiLU5m8UEQyhdeliWwO49bbJk37PnuVMvOFj1b5tiwVNqa+VRvYikyWZgr
Ei1aeaPk4P/NIInCvX624rnx52g6gc8/WpF6UBRqSeOehhCG4KCxQQSQE/mou24xCras+lyHAJsi
osJa6y0u+id5HdqAsN/bGmu/fHIFNxj1OSrp/ZD/XBaGmg9j5Pzm7bxXQyCr0nrXmF+GYXvO5+ER
RgZJXsN0KbHXlRRye9vBNfKh3WdmuS3C2NqWeDi4g1PPGA5pbzJpi7oB5R+KSe3dcVvSpFVRWg1R
Z7jJumYjT24Rq08xuSWIghRG7YiHA6Ujcv3uLp9ICFQSLJoEkDVWu7CKTGeTVqW6N1vFXWrFQ7Qw
BrBPyIsgrsszpfmg18wq6g5O2CSHb50+0EHJ2hv5FRzDMpXHmh5zLaTfIiL9iRcgq7ru9wX1CESm
byLjQAJUhmYMCt8WuYmg46EMyRoyeOw6/+rXbjcteeh18/Cb91ILAEBR4ljZi2w16rYMn0sE2By5
P4XhVDtdTd4waCjGBwxtOndSSHVZmGtNHHyUaS1HkNSEhCVkmYcWOcdHUH8fKx2DYKUDu2XTGJ1v
dAFbIoIIV16Mr7ZvHTeJ1/c6zojxK2c6jdi2aAxSk/BW+RzJzYCm17FEFmLJkLZlT2Rd85FWIeAB
WWYccIDi2FUm2EUEbApeIwar/1PqjeOjlqA5VVvkptOzhkgCTSYMO8vCHVSB4VAnOzaYrw7tsRK3
TkAmPfh/YQedGbHnIRiGd02BrkyvbS6RKFCYxzouzxh7vumIptlGminQqzR1B/LC8iikEtKlg80c
hQxc5KRpSBB0vEUCRB0eAtCFoF/tajyjGy68qC29tsoompRk2qpd8QqDqQSbVt+IA/vF7HJfr8Mr
3sHv04CKRsvpoDqi1jqKrAp9BlJ8WiqZGmMuFxvI4FsuMxRlwzZdhq/SAvtuvo2Jksdo6TRNjBSU
BsaQVBN7tBZftdU/QgPOyEqI5M2Cr7o7LnRRiaMzxaq6yiekasO2N2xHKUTRZL/G9/nuIL23obNC
y1YNuIz9V1kk75oROWhMQQn06kEudUDVrdnos0u+bYF3hWK5/Vx7mpUgIYOrCqS6azFWrqAMijqT
dkq3bPq6GHzomhbiTkc4E2JLhCTQwDoG4ttBLkbB4Q5Q4zWxpPCCU+srwEtDso36FSqgrqp+UVq/
VsFZrq0Qt6QiP9VkjUxFjbYjt1h6jDGYMmMIjY8RNu+IeShm5y7fzrH9ZQ3mbjaYzk2OHfsZnb6v
yczihwhdkTKNbkYPJarCZuhmyHsrjLYLli3uovE5xslyUbMmnInZvjdpCe7u2K4ipd+TJRmeshJ/
2+T9+8za2ag611l3ihouTA3LWl4/slruURKVqKos2j3TlCycljvGiegeh9luNmtLErGNUCyrNjDI
GJNnNO61Q4C4anzVhmG57KyZX4BI+Sby/UAaMlyw5dDNkpjAjqQ+DeXIucPmQ77bCnBRkt+ZYOCb
oFcm4k9diHOaAtTBvLOaTG+tpYTNP1vJgmwTEa5tMA0GPVYZOhj1qzrD75mGEl8m7M3aWcNnw8ye
y9meXfKRJyZSZPLE5TxhuBH+UTe5Vb8tPTAQ6WA4EHD1laVXH+dIuxC4IoN2lA6+xVHuRfftOeIA
9yukYXVqP2d3IvgMn4AhITWZ3aReaDYGsOiR+B2iYjoExV3MwsKK1zWz2CEFnD0pxXvKU6y0YzTD
olywk4U0jqohtgfXiUDKCSt9NhlZ1pVVesCBb4WELztWAMXQXib9bjgWx5Q7Zf9r1c0RmaIFsrVC
hm1WWL54aCxWGj3KVlCq0erCqljcgtBShTn1DmOFJ2VWX5MW8wq1CDeLNH5xZwPdkWRm1vfrFnnt
OHyEGGtPoz84kjdmui5sq9LcLr01ivJULiNiEGeVBSN5Uqs5LotpVzFB66H6+ESjvDPaucAZKDfN
oDxP4RWkDcNn51tRt9bBjKUtOTPSMzf6gfy117KevtfR8tWh2yCas121Yeze9JCJoH8VvpW+xQZL
T7e5jqwMiqMWC6VZe+w0Bu4qk1dRrVgC6bEUNCjjNvKQnUpDO0h1Sv1ZWSw/81vuGGxWTvnDWDA8
ICjry3s7NTT0KPpL4yymN1gwnHgI6dP9idBzwNi49FQYU0KpSSSqNB06mvItsTdCxyjfqjX3S50J
wzrD2imwvoCX+yTF6/cY9Z5RFBDkFN56i+4QvRwjdO0FN4Nm00nKIbO7n4Zd2Ft7i5YzwS8qGqRz
mMS/6WoGeWbZuzLsN+nYX+mkjM4A+IMdYKa12zOukbrqyZKBNtXJ0q6TBvJoxozF1MeiIf8obLoP
ZWxN37Aj1xx1kuTlXMyoWqCzWqkn15t4WV2JT+bCuYnunqOqp1vOPdwESNWZqWwrjYxnaIH0oU4X
wfC2hoB5XDzm9cZiduXavXPLlOg71azXCVKV4lRvxBahWP7GQ7NAygtvTpXwrMrNrVHVL1oUfkEU
mfcIEhwfb/kvSdOfoQvuQtj7ZEmVl3w0LHLedYqfOO5dFh3bCXuMob4aOv48PdR54HgV8QiTNV3R
iufMmb/BU6VA0rVDbmBTxEn6vVS65K9A0TB17tb/47xLo4IIq2j4hNVaBUDNh/Z+g9j80AqiY8UW
alYFUrscpjqkMGRdFE9sQq2N2Fu2++pBghBMJNdlkOB0MG8nw4ZQqqos0OSOprObh3SvrqD4kB8p
n6AaMt4KujstQ1bv270RQZXj+UbobeDu2W3tSpJEPa1XbZ2CqJ22CU8PT7KZeUs63ndCIEVF77+n
P0YHe2OJw9yXiNgIBlaVsCgv6oY642mZ/yLxg3mXKrljCrFagpLxbGXs+RPHrSIrlIyoAvGwpG80
xv7FmeKZioaEPDvDpjECK8R+V/LyBCOdnOcEKQVDybq7qKlO8rEZYYLtDKqAerkFSyMNc0yOoR7t
85pZmqPyq4op0ujdyBmzTAb7B5IO32eVcUkJG0xA4iBuecgnavbMFsigOwJ8GBOWzpehQyTMSlxy
8lWnYZ+Ims0xUTOrP/IIAUReu0CzqmRTR5hlDCSJ9BQcgLaOVzR6+WjKXBCV1/XorM3cwMMNm698
I7trYsYPtVl/mdhRQv0PHZGaMKd6i+3V6fQnRpebuJqBHCqYIwXxZk84FE4QA5pDlq4vVlttm9Tk
6nTP45g+pVQC5jwlj7BQvMIZzG0SUb5g6IeDWht/Q8x5Kyz1CfeomDEWnveymh+4+K1byFAmbScM
yt7hlHGUrcWGQSiiWXodnRvP425O3nBIBBEoQQMssg2wyN/Y1Vh4lTF19EjWPhnbF2KwGtHGD5kF
GFfM1UPMebWZl5jY1dBuuFXjxMpOfKtykOg0zmeOGiG524E1+IIB3b8YI1FZthUmrrpW77F2H0tG
xhY1o6/e3Vp0iyi+fJrfFngAW6Y4psJ8auAGnXsMixvtWi9v4RS/Q4CAOwDOqsww3Yy+CaSi85lp
xo9T8odg5horNNAIKGWp5FwaZpXxnc8wsO5Sir1tVAGdynDM9GWxNkkvrf44kHmWYLsAfbDwYxUl
mjEfkig+1bKJmQqcGPgsFA6zPuxTwtHcpqaftuYMl8gx2qNBJm9Taa6j0sSBNnSwqxA41fqdazKQ
64zRDyxdKqwQ9m6mgQmtTHWzCEYwQ+D7SdnvGgmRiK5GmyYvsXpdCK+Ny/AHz7gLLQM1fddtFXam
vDQu+Qr5DgISRV6Ie29RbvupOhfOC0Ae4/xFZgDD8SGFhkpKAxM/ph4NwgH9p1Xjr3uA3ggtQpgT
CHPWD4OLK35QdnghEj/EoIPxEHwHMfFl8M6JJFRDvS3KRMugv+ly9pvn82th6Ujeh6F1YzLM/cxR
oh182Oe/ssgYq6cGYZLSrMN1jhaAKIWGDF80ERfYoKDipU8oMJeZSFet0I3kZSr5Fr5ZLqPqwEw0
lluubuQJrcJioiZKp3VX96aF0Qq0j3ZFH1QlxLMRe6tmzkiwXE7o73WS5d7XEBJdKH7XCzFhIibI
WzAzSaG/LQOhqNyTGNwjwqJqoxrTYR600CWQkReQHIWegA4XtHb2pO7ubT9geGbXn0Ub8pRA5Zsm
B54Z7g3gGdC5WziTkYSjvD1UAapdsrzenaF7tJC00a3Hb1MNN7UrSHM12z0zxtdch1tSZsunNVr7
vkLKs/YHJEGvGqzYBQMtjsNtSF5gOw+33GLSGIbWAAjq4LEy05skpvPSp9F5LBemmh3oC7ZI3wMl
P7YHMXNs+9ZM+BZSdDPSA8CcYKzXbdrsWswIB126ZEm6Wfv+Uc+sjQ68ENoDwosC1+Oinw5slTMN
1BYKN3xsZjRsqF38AJvRc9IESY1EN5ikBgDBWn1KRuEuHYTmRrevlhFdVj3BpmRuHRTXzfssEVtI
Jt2mwXJm22ba/SC6jzxaKLfGdz9Jix/WKeTubJKDWFLfnIaPJYVwYLWQZjnpTng8mIEWL5PIarrm
XIU6NXRf6oCrInwjSHkQDzLV2qlJN2w6VCgio1ylLyg9TQESj/LDRDKqMAdcelpEy25D3otU3UdM
jG6Qkf+ZOx5aycIVnDgfL1PaeUei0W+YauFDWIL8pDWJgSuzTlfDXp3AD9ytxgV7MhLDI3hiAbDR
jif+rDYMjZuCfadhuobFHSijbchkTFjs0mpKULBmBECpdLd6bv3YeliCDGJyRpQticVzG9LGxm/9
pJPTLh8HDBsEw68fPU9uYYISsR31HbYw28iBJxKbOpRZuhzge1Arvds5W+w9130EbdfTsDsL55MT
sxozJN/Q/9EAyNbEXsIzJUYYlCCtmeWmJhTdMhzPUZPVyA0KXA+HxCbbm6masbpjbXNKFnAGOh1S
tBLKByOEGDYAZzBqySOG8CSOO9kcv+ULHFU9vX+iv4apOVS8hJZ2zvXsgdi052LihK7r7IJxpUKW
Sc+lieINggQwqHGXGANkLtj6tm7ZTEfvWKq/zApDDv3Sd+120WD62pqKdCGUU/zOi+aB7Pkb6ImH
zBt3O2eXYlbiEjpBbYEggBlstDVGFID6nS90mLv+I0qSi5R38raAFX0PNneruJ1dduvOtWIqVvBq
sIwl21Kb4f5X9A9R+zw7OJCClfqxfidAM6FfMnrVCBs7GB90LLNFfGqdPJlSGHspyQyqrTD6CvJ7
JApwk5/3+o+6hqnf2DEgY/4hkwbnJiOtVLK4hhSZHi7+UMvVTn1SZ3MTIhHewSN7bHQm0JVWBMVq
XbohC2bVwWyvWl+tPl09e8x+E4davlTYpZw7xUdFcLuu0TaPAnLFe+k1VGA+hGpIGnCVy7swYeqS
cyhhKqoIptVtUOVSTLvAXE1Wj4VCEZ5TWACQD1QYMkiKrmzn0GpYpQ1cxHEHaS/yseFIvLq+W5lk
6iFzAOSS9VXVMKwrgC5s6IKKOfgdZbewF+vRSoziKa90Aq5J88woAndUS9M5ziDJ1+H8wNhxFIM9
5gE9sw9J+rurcyWQGBhGK0V4nLzAmMRwyzJofEvGQVBIaZQQvrMz7mLLCEZVxf++AFFmvfzKERuD
3WiXFDYK3fF3PHH0kLBhuPjG0/xX9VcnyRxpGOR7a4hTxEouhWSDWC+cDOGQDN4q3flrygjpsxB9
r31LpbZtHcufMqQmal8GSEMZ0ZlNYI3Snx7ZukDX6kiM6Lo7TIJW6aFTy1WYVl5idjrHvhkrXiQl
3WM/S5gQw0GSyxg3YTnAZ11nwILnbkWZHvXG+5Qnpr86v3PVGQcVjqvcwuXI4kIJavOxj1+HIt41
nLvRbBfeIK2fplU+x2b8TQ4Y8oohB213lTEMd2vTvaLvACWtML5zbjV2kv8atvE/0tZdq4L//tPf
Ken+5Z++5v/9VeG4QSHV/8t/Kr/77/3U37109y9//arop/I++o+/+4Nf4jewnIefdrn8dEPe//U2
/vaT/91v/q+fv17lutQ///wPX9VQ9vdXI+q2/LcpkIaCAP4/V+k9fyRl/7/ER9vHP/lPsfyHv/q3
BElT/ce7htuSyfv4K+4RPekEgPDP/yDxLVodw3B03VZ19S8Pib8p9hTrHx0M+xFfmgjpNL77fxV7
fMu2sNhxDJn5J99R/yeKPWL1/k6wZxgY19ro/wiilGVTxTno7wV7pBOCFvfg4u+VOB5ut+v1Ik6P
wXF7uSJME0x5PbposY3EsRKfl+3tuIrLKg6J2Pp/guv1CEsgCB5Pl1PFj10vs7icgh3/x3yeP/7w
vT8/eGb5iEV3iJ2fcOkWbUAlsGGsus2D5Aizw5XFQ+LRbnrfz7vX8+Pb4+759fXh+Rm6jjg/vKbu
+XkQ3jvHkLjdv/ZdiNfZq8Tv4fvh+fzw8Py6P/8XbkbIFv//10b/d5YI6FXLpRxjzdtTD4j9++jB
muKXF7wLnDh37+/778P7t/d+uB33N9XtxPZ0ub0fN5H43Fxy8fjk7p7+4N7sJvz818+29w6X02Wb
iOP74Xz23rfBLI6X68+pFH+eSvFmuZfttRFXEXw14va+L8SnuMju+6sm9vhz+D8nU0Cg8UcRnE6E
CYnT6fRz2X4eLwGnlhs8vshix3+ez/e3uD/7pnhrvK/I/f3d799/a/H0xxYflIsicl92+1g8P39n
Yv/KpT1/Pz0h1xeTONs+Y3TxGm3Ew7nlpnzvz/t/86yc/lUP+vcJoHcd6P/Tif5t2alQY5kzsJDl
f+cUBV1zlpTSUb0DUTbidrt9e7yL87P7+71P3ddCHPjfntuaumQ8qcH77RUiv3u4wZ4Qkbi8e+/v
mWCctJ18Q/ze18fDb8EKyQSfndVxOzBX5SI8eI5gyd5vACIk9/X8m7v7wxHlobhGQpAYJ1jEkrj+
xBvJPYnT9nq5XIIfVrDjBgB84nJJ3KedKS5fsziZni6SLdiui9+JCwPRxSPOi66jP7vLpvWLrezl
l9kPBZWFeHnZnc+/kffwzc3cT4J7/PjIl0Px8V8t1n81uviPl9TBlcZRyXr460n/N24RloTv2F+X
lBRz3na0KQQf9b5SMXXeIHJ0AVbEu/XYCNmdPUu8HrfbRugs6dUbvdvnNTgdN+2WYpRbctzvb5l4
xy9QZDzYR90NIv6de9WIbeZePo/Ha7FjL7gws3vgUt4MwRZyYJc4v0zi+Xw+spB5nUR8UjmcI8HC
5u697p9e3EV8V9x01X3fe7cbG8+FuaH7uOW1fi483697HqGDJt5voHqbr8qleWc7AbBxjwDY/ueR
gfL9wyQe2Q7cZVKZ/c9I+EBJ7gnisGuLp0e2KYU3fP+wlx9uFH9SWUO02x7QqzDcb1giAk7HhimO
mFko62byR6/zM15SdS/J7rPiSr5T3QhGcQKczU0FNxOaOC92RT3EWuQdz95r7X6fb+yP76/vZJJt
3u+34Db5WKyKvacJECa3838RrHIRjxNvY7y/BfHN4/WnFc+/59eJ15/4UJXY2z5Ofa4m+EX7RZwH
waVKxHfu2u5rt7s/268v3xGQ1ffru+oeb9/nXSve1aBnskiCNshWIRJveZhExyuRcui9kPInGh/1
2+7GhSr4wNerJDo3Ehk39qixTBBwerZ//72UqGLTe/C5XYZb4vSTb2jod0fZxYlS/KEQYskc8a7n
Kmmb9XF8XD3ZT56QiW2Kj/gEjFxfqyeenSvFOz8Uuz+dmALTBdPkZkbB+GBvqZR5oUggO3yUtzhT
ezjuskDvH5gN191+3u+EHHyfZz7Rz/aT4pBNcBbMV13F/Qiun839xwefOYB3lXzbe2sPtfuWbq65
dw3KvXyaTrX4Y3qO+9iLr8T14w2F8kbejO6beezFG1sJ9+MnCPmYb5f7k8DWwBvxsqD2R18XP5J7
vV/QN97o+PDluJW7+bw8BoSuu6F3+oFUIi66eCzc7f1kDGA1ersn2kaeuPu9ZJ1vLo+PbM6S+9GK
j91X4X74kUjOuffTudpD6I37LPjK3B/4QPz48b6m3kM39H/3Z9ZSfJTc8SH2TuVDuL2//ZfS/Q7d
4SF0d5ws/NUvWmaPxnBjcSfffqL7VRIXRcTBGSI+jwvm51yzYRN8Tu7rt8VjKOBHcHzgksgP/5yA
sQWNMPv9s8+wT5xoqXm1mi8GsXep+NCz2D7+ATHipSv3crrvC8erKf4cjw275OlCj8EnltzNkV0V
Iq4IPeJhL7HHWeXwea+VG28wl3bvXwGmcIug4pK8ka/BxwY7e7LZyFHfuYBJbruBOXZf/u/H4HI6
fd0OV3iuvuk9juKtZ2fmUyKZcelNWN6TO9w3Og6Ny6Xb/LA7zWzsQeNd2Ze4FJcgOD3tnnaPT/4f
yG8e94Pp7OOykQ73nSJ+6v1lswufJvEB0uN9dZvi0TrkvzBxPfinfGC2twNbUnBl0ffe50n3CGUX
uXh6WTbmcXQNLpsPV0zcP85x5KPzqVgZKM75pxTH22V9sg5MA7YfYObu/T3vz7XrvnWe5Qbwv/h7
l88bCv4gfKj9P/xUyDHsM48WEWtX3XYbeLJcO/v/EHZey6orSRp+l7knAruA25JK3iADCN0QsPDe
u6efL9knYqZPd/TZfoNUNs2fWZlZpt3rKEToCnWZEdRlbFHj3sgefuzhj/oNOBVXowMb/jCCxVbN
ssUMrxk/ZxyU6qfZtRsAsbEafoxo6I1VXfVPyq2hCEVlRScViPKad8AIS6O3MoO9S9KqymhlYyCv
TvbGm3Rtyg8YWUSPK39C1qciGkUNZhmyP9kogRkLYwGvyko81HxoZ7Kv6EBzxcAI2DHbNv41Rbik
eTCWov2RWDzSRuwM+PVWPuribVyQxy16xrOIeGyba3P2NsIcgWrDAZz1mOXJLK4a6Sgk8DTOzp0l
ofIDX53cbXRzbwGqjPwe5hPgs4KuP5pgJN2BftBx/gDZ20CM4MplOUXPyJ6ja2ZLE04UeVuEOwPO
QWEAiAZ1dGbNiv0BGSTm7IlkJ7rdE+m4dRDVb13cNbXiiWk6uGRPBk+vnXEC6hyR7G0Tv8TVSVbK
aauCTQTl7YximoKEBoOEFvn5pgM/A9YA/O4qq6utmS1upt9hkcNiabHvrLMsFTeYmLOB1pEH4zyV
z3wqln8qbtbBCMi1UW0dRN7SRMMn2bDvcX2C6UM4CQNY2R2jzZoJQviqU1lfWSckDARm9BHFIx14
M39nsEkH27OHK+XPyB2Nm/6Pb9x7d7dir3tvs2pBdVjDCgPZAOMTUIaEVRqJ1Is60NNEiAt8541G
AdIAuAQn8vnooUcNY8FsElCDR4QHgkfw6dulZgREXlUXg5e9bKMmezNbqShbHOyl9eSbvkavw4WT
jfL9gQPVoecWJ4NcUjUKfndYMhBuQrfRWOktj/6KeGM0NBP07CiqW2T5WCeYYGncTUYyVtEzgDNq
NHF1aRjK1sDqnc76/ahDtxAwJgdrSGa7kpF/eSsh3IPIGqPrJn7he/3ZAiVtRBlkkxyM0YRVh6hh
wg5c0z8Zi7Guh90MwgV67WzH2Riggwlg8f6PdcSk2uS/IUNKJ3J/YpVCL3+v6Hg4HmuSqouN5xdh
AUor3TQu+acPtE+Sme/MBlBfwUdlW4WIXWDeF8nxtTkA8U2R6u48TV3kbpq7mHjBUE1EsNrpPIXJ
e8oOEK9B+kXP8jmGnxiNLiallc9FBA+jIEjtYSBWI83wgsF2QopZtqCeAdThZAtEmQg2/nC8iZh2
C7DRIknGRuKApZP/+T+j/T8YIlxv+g9r87eCNdx1s2tcO6zNoCjDhLXJQ8aRDPyiXCuryJIZ40uw
noqijPkDBQ3KxfITEvBR1u40l6UKZSUTP/N51C8SL+pjvNBkmbMKbsn7JQQQ7hE3PqozXiR+yMLK
cqUsRonhF+clHRSyE2FZsAslrws8hg1B42DhPO2hXnx2zKcxzF8sdkYsXbA3dloUcZ7naEx2hp34
Y8q40sVL2V90bQd2aufSYy/Npy7bgjLs8TuY0y+/YtcO5rTAF1EU6WEel3k8LUN/VpbSuPSVp5if
8XxEW8z/O3764x0s/yCACGg20KNIT3QUeX3aMfrC3vBKlmDgMckk63s6mkRGNIo8/tX3IIWELUaE
Jf7AH0FNUZb00YppINyf8TFr7PAOpNSDjAKeGfF2lhX+IpnQzUYtEJpZljkbRadef8HeLQZoE6QD
Cya2O/JxMJJh8UAU2PZIa0gVekZgRKNA8/KgTLzMBzz/d1qrtbr/0erlcKCKx6eBmfa34mLHZxeP
66teN32xBzFUSzYS50IYs9VQF/MXQoFmZkCxJBkIPfzZlhBaYAo++y2EISTEhvBXOeVvv8D6yGPI
y88y1o02iwTigfRymhaq+2pVmpOvMJcMISwxCPmyxMJhPNjODMpPBskM+odYeZK/5B3alYXDp8Bi
8hHHVvLXAIof8KIsbMnjZQnrlHHiGbgg/LKLSAG5sb5pWpZsXiJtxYz8qGbOJGOHHRgtlldjnuZZ
iJgfLvQ2EJFUIj6KBavCXHjVH5TgTTXNYRYZHWTEV8KT8CpfwYfwrTCyb8qDPCOcW7JIsfSbYsgy
4wIuZZFjbMky5KmQh0L0IRCxb7DstMwrDBeKt+iX4VpHhSCEofMSO1YWkVnQIiNhoWg/zOHeJISH
MXPzmOe/kpbJ08+Z0eVT2If5s/OyhQncW8JYMoA4lk3GVqZ1mmUwvDANp1iQ8ZRuaJL5T8s4pKX0
OzHe4xWhErw9nsOfXgZZa/H8fElCmJW26I62adWd4quSEfMF7J6XtA7T2nTHkjAs8eTlsW8msu4u
/4m/v4VEmOafX5ATW450EspDFvAQHoRYxMk8sEcqsIfwUowhNMXDBdGwu6iZpULuIxHE0CyYjIvU
EAEDYfymrowJ2ReH87SfRm/lBB5CqYdk/IosHhvC54HWINOAXjS9aP4M0uHvMOgojdpHFOjhaBLg
OAxGEd2kuewa4nkOa49AA7zN+ESoBPZ0KrIR5oin/Gb6TBgxQ4tA/BTd9OIncxIthcCTBRt5fUYc
5d9hp73IjhF3QyQgTdKop4fIxCDaKvDNqBcEasiTIyHvKIAj0Yvy4CiaaERWIKQmfwDUvQytORQZ
ytrt8Oshk5hlTxZnaKNSD8ouXZsJIugQhJ64RhHMNOB5MlUojD8YacpU58whZYqIc17GChApJ3KO
Mcpz8GOcsnhD+vvL8cZS8DK9oaNlTJ6ejFJKqJaMI0IV9IKRTmaoYW8CNoqwDxg2FksaMDS2xWNb
IvmINRrZCP2TggoXUU8zYNoT/e55MlC6wVuiUmS2aINk4USjIYOy8XwG8lowR8ExbmTxaETHQ7aa
NWM16APvpSzNKOqjYF5YVcj/KPNwPQfsg56wCbAGLM2uyYrw5CJjQGwH1CObhMzPEmHeDE/nxBtN
+LgPy3veZNL3Fqh9CCgaTbzEwZ2C8zlxWPZh0GcD6by/QDpgwU9EVWHwwHILYEo0uYA3cafSKFoM
idjHzxpELAE/+joNcnfOUrIQIL+Fg+IJbOgqhr4ROF7Q5yNWjP6yActOQ46gIp5HFwEThLc99gzy
c0BI0oP8WKCqkJ8yKfYmoymEbpaYfuEUwBa43hJZB8Mx4YVZDPwy8zSCNMkiDykpyjaLRjQHDkRO
8rIjCslDg/gIa4S4CNeB90cjo35E2jIcGVlSxElGTwhfUa18iOeWD/OQ7gZoNTB3FMnz/6RDm/9a
YfAvzzH1KKuk+FJh/edvBxbdyr77vNYJRPRxTgKjUAwChkS7s3pfOVrgFBI5ExMbJR/+UXUFmg0N
+5XcrN8XaIkWEA4XlYssZDaIP3hEfpe5gCur9Ms40KJF/3z+B5iJwEZsihCWPr89l9Itv/8Susj6
qiGfoF3/PCpIDnEIxBb/W/E2yq8qEPUc8j9T1DBarkAHOwt2mi0r/TBxGCwrzLZ7b5U5YBPZH57i
Y/CCDLVIFrJdYMyFkXm864suRUIj3kv2kwGiqgq2L0HaAkpz9i9j/75qRBYJfCF/sHMLXrbQp7Io
8iyaB76K0cLfxRJ5yXBlnAMsSVQy/waqCGxwFlCWzJa2IAT+hjoAq5Aa/IKWchYoZ1k1Jslic2jz
Vb3grZkgC9r0hZBYFpoWvMCAvyoO5P9lBxRVGYvA4pjli53RTKLW3NCELAX7iULsQ4poYHYF8hdA
DOZlMHtWD7njCCT4ohG+oxH5FQ4SB6Uv/2V+X2L/6i4mnqfxlK9c+Tzm7CbnXAtfEDDF/sWURUOz
TMA3rCexAIB2LBlzp8Pvwub2SAAQmiTPkU7sGYcxjBkZlQ+keRG+wVywOKBZwDOC3EbC9mx3qAFU
sga6J02gH2QuQQRAB8NqrLC/0DteHxRdZI+GCFJUJl5aFttBgCH2PI24EWUN/JFRyOAhB/Q7Wo9l
y+SYrhd4EWahbE4ZDgAyaU+eFP5Argo3ue7Qy/9M3fMwN+hE9NZXVeL6HCGNIZJM/kakoR9GRqBl
tGirTOh5kfUNhs472JAAKdflJVGEmTOy3RgfncNUEzQKxgMLFtO/jWyEcBCugiEYT1iw3AhPVDE7
AoQBTHx3Yy46/4uu+J5P0DU2yjEaeUmETkG0M4woGtmI4i+xQulo0ZFgmzl6QlSIYw89xH2GpkPM
4V5wc8DGdwZ9dAAoQIwE0UP2x5mj/LBwRnPAEFaYAIgRCmHRj9gtcASfCMJFz7F/Q3SYxtDhdTkE
QuALMJNfuMuwcERZyLfazd0eiiWYp8OhwGYsICYz5CWgjmz4wp/h1/UTVBdD4jVBR9LCW0WQgxa0
w6bLqnlYS+ikicfB06iHG86VHZ1Ov8hI9hasKsb9ypAFA1tiyOOqBOcKppfPmMb0aLDAstnE3H1/
os+w+tH1HnskQIJZsAuCmkBFE83mcD4MFukNORfu2ZpCBcyZ5dGLbJbgKB1Cb+rr/mE9oFXdh/6g
3KyPckIVI1A8/Eiof3ZBfjEJVgOkQBsaJ89oJPyUigMJ0gA0MuURHML8MMhjeFSIAvwzyhCakB9E
NokmntMfsVQToMEkyjLBaAsMo5lDk19ENUG90xKDtoENNMr+4dSEKjNcYRkHV4lfxfNEcxAK4KEv
Jmif3UT20IlsaNHAXh8BT0bGxNuIv36xyA44s2YQh0ioBf6MGcywwO9S/IOGJHn1P3k0iKviggcu
ekdH8v3/OwfkxPVZPVWrKEhkUlhOXXBkJD43uBhViY8AOSdygF0SFYLwErsALuBTEYYCCNEdQOQc
EYwsRgcgnbBvxL0hE0QcstQ0iAMJPUosAIQCghS+QCrZOB5QnyLNxZ5EJoIq+E9RWN8eMOqQf+hd
kWWBQEPCDUD2OPelDRgJWCejxv+Dakgi5AyPprYWuIJeQKrwAd/MBsBaG0kn3UO9bgDCAi/iV2BD
4U28l8JUETJFYBSdTDT8CSC3RUCCzmAbkQLStFjkGF9oU0AhpJgIKQLMpE/snoTZgnVEoQ3QJSVI
ypA3fJ8YBM9LfGfg/MNu/rT+M9z5v93821Udq/Vzdb9e2c0Cm4aVYkmzgehqzvMxxdBg8CarAVgR
M0pQAW4y4AGATzYbNhYVzp5PUdRxPAfsyDuQhohXPHostfDm1z7BJ5p+fUqiwHnXZKo0WfhgFjQA
a1AiuP9SXrydf1UK5AMtQBBzfITiZtob6RxxkDOWAviUu6jMssABDduA/L0IN3cJZAHU4Gv4/giL
qYuKyt1yap3lUN4VSc/cMIm/+OMrjeQEB6eUzbcYoEz7DxhgCqLCtGw6SIItA5ez/SK4ibewe1B0
7gaav3BPYd4IlX8pSij9K86xLBCdNISIBWwjUfmnEChOYnSWqB75hTjr4S/7kuvXi4RIRsOBOoIM
uYxXWGALfmGPgxAf3yWKkKGhpHRkLEYwP4gJP9YMJCfonz3kzE0kF4YtnMDi/fkpPjrceBiwCFUg
DI/SEnwCmEApEVoSZXYEqDISf8GQRX9kC8S+aQgyDwcA+gXCqyj6HiPBshCa4YgG6IZzReAPwAqP
ATaRgy9cgdzCuxiIaARg4AyiZh1hjYiDSH7IyCGB0ioWUdYlPgNT5vsDw1A4g98gQKJ18E7KGvC4
WARxbAooYCRf0+Ufwh4arX+9I0PMgZ8qVy1xeUm3SnRT428utfemub43CaGSGB18NcKsPrwCdbs5
2BhSRYemOWgW0VOygjBNgZsJUqgbIRi0wCvD53AEhM030CtOKDBGir0ZpTYMBKoQDx1NxKn4uJGQ
QSD/xbcjTGDzeZoOiV+Y98Q5TgdCXKg/mzEgUGBPXIxQCp5T8RMECUIKrmPpFx4EGYHdUDhYwZh5
UF4P7wa0S19ChWL0QvUjLdAEeQgiwjBkplAboFr8VX/43vekE2ABwgj1D9SVjUOXikEZRH6GHPQT
Y/ZF1f6CdRIeB7UWSYSdkXnf/UpYBpHbvu/4CyILAliUWRTYmCg8oeDF//xXJ3y78e9Cjk1scS0Y
d+rU5JziX1VW63E5dcb3J0IOkYNKwYqE5wVG80cF2D3ln2LjyU9wOc5BEXOIJvEnCwuJYSRWDr/+
mBEDEYRyIoblsPia0V8ZjkASlxr/nmVCnLTC9HmP3wV4Mow54R0UGA+Yakg9njHFwmP+Ik9FGfoi
tzzn6x8VyzJ8E1AkT4i49fH8A7six4dFvoo1p60iBIpzHsocikIcf2HJmERIMwPxWOJp+LNpi0FC
aBPf4078mpxTEa2imYWChXY05CM4SAjoa7HK3rBjKKKQM0nXnudhPpWXREmixpGlvI7YFrb8og8Y
csZMUNui9uMpay1PIN40AB2sFfEenUJ6OKFEviHFplC/2F6YEdgN0r5YzOLK/WMiYjJ+0SXAgjbx
dDJNPB+8DbuAaVM8oDIk+eCrq1EXX2EuRI7sg8i/P2hfDC1ax2kjuoqFEItPJDw4HcTG+gYa8MRs
gAQp3pPeks0SRCGPARy+8lu0v02AHe/CnfQJ6JZXpbOR4DugwdcvhPsIJ5IcgoClGR9shytPi8+H
Jydff96vwsuEV1z8H8hrcIWgQ6QuUxhit4gvDlX1dUyO2H+NiwtSAGvwEJyjh3js4OAZIxCoukEJ
stI4e/iTJxzBo4AOcUcxSg6PYFlEvIcu/+/cJpcO/htChN06DeI+G+1Ord3+m8z8UPNue9jBbgRO
2ZSX5rSbw2SV1A2/67ZUJasU6SVuOyuLZMRITtJr+VtvRo/hNnpk15Ag8KRpkP5R1WdCGZac0qO6
V/ahoAaKeqEmCOpRe49LeFU1quD/3Zg1621vDKe0rHVYtnpJd3R3XhY5uezgvc8NN4RfkTVC2EiX
U/YaR+dXe+s0rDXBPXs9pwyl5v4gRrzxfNw6Ifkc5sc65e/osDeuRFMR0TasWZugll/Do/fWXOVw
MHb6R1f9XX/DmHdmRYJZOTG/uGtd11RGsTfW2m9bjHqsiFmi5BS1VOstdXkOuW7vuKjFFOb/jLiS
hiCF/oNIYAILjFov4spxTcnktGU+h0f/ZT5tCV8Y1Tk/PzvU/grrHjVACUdrWnvCHD56G5Oybaxs
LAd+UzfWyM4+qVGc6DsEkqSvck8kRHa0dgkxEXaVcJY7EQpEP86Pzi74aVNWngpzU/KA7O6obRMZ
rjaa1CUajRgJZen7lQpdLlOuWqNjYmioWOwS0YYPirt1zDE7VWUVXz7l3dcEIHn8vXda6u1Q41ZR
/NqqKP9glEundVPTJpECx7iLsCLZuWokO29tcXrmXMubc45arFrD5HZlIyZE6TkgGH7wDl/BVi+d
d/RyT7RGpc+P2up2fHzry++TpA3KTiZ3h9Lv1FNQe5OMGjOjMIFZdbZW1+0Yi2ZyHVaJOiuPztPr
OhtvExK4Ee6pbkjje4dUCa5t6AxqlEoOG85t8GN99Nh8pu8B4WUh2cXVAWmNRORzR0GvFWyJ1KhP
rL3eA0AbdtowGwGVAh5EHBOMTFkeaqJyCcKOkgx6040vF/dwCiEcCubcW2rLarOg1tnflU8CzSyS
l+NKTgp3hyVNPifrM28Yb/+lb/baYpVgo9V8b1JT16GWzoQIhqReVcv4YRGvRbxhl7P9arr0AZ3n
DzFORCKy8uQcxp1Uau4vXiYZQ27tpCoz6sgedNM/uz8EYV3YWApajk79NWcAx16zeEU/lHdTJPjb
x6xi3ux9xu1g9jhqlpCIues/+kvrTtpdcrubpNP7y6xOQUO3kj8g2Y1uDqtBNaBeBRUIVEgVQI8q
repJ9oLHZfdm1zkJm52CptH0LkXN6kBBMApC/mJR8OIJIf1wKiVVe5NGTHEj3e6qm8UlGNZdXcx7
NDbLDkx9I07O5+ofGDfe6mJpEsj4DZSCZQlkbvhCdx9iVVpmfA6vtF6uddPb+/GPu/Wok0LsTS1b
1Qm3uS/Ogx/vamyJwbSX3sPnBmH6XZnwulraT2LLxrB4hXCjiqZwo37kN/PjguEOZi3fa0ruqB2h
ni93bzTh/d+PGifODrHyJHptb5OZqu8GcWaEbbaIZZs2/IbVYf27tg3bEJNDR8bVPhofi/prVsVF
3OUvI344a/dgbty39mfUrgmW+pK1FIm8XkywIfILP8TaiO/0ObZr+bk8WedoM1pqPqJ8vXEJ9tZx
SNzhvj8ltmmrTiD2trkjjJfyUQGZg0haOqZOvLnUpEx7Egb48HbU6SI0el1ePaSvFVM4keltGerV
3Ourwsaoje7pyaUws957VOMZ7vvh1fd38cWnWIHk/Q1qv4S/DhtrRf2TZd2rUykzXnLXV84tOJ3k
ddXNY2/1tsaJXLBxN6QMCpGs3NZeMx9n87zXP6SWkmthNPiy7r33VEa2KYorQTEP24FiHCQV27fW
V4cIWwKNSB2VgMSH4h75jrlCilOVh+gt8xV/fs+TavgyIZXtoJVTV3itup9erWK1l+bJbB/UZuw1
IKub3bjods71ApWmSepQs0ohFsr0KNLV9oSumSt9ILmqqVoD0tYVmaiUlkWwjjOkjspuFrVzzMtg
I1kExGXXtPhnqKQy8Doqe5iDg/t2TrwBMWMVgbeyp3FyEe1PmLxmFoDr8XRB3PBwIHrlrl890uA0
qWTm2nprGru4e6vqFxIpi3Dpb4gXrEpz/TqZkNSDgUw/9k/RCEMS9V5ESe9U+tRPgv6alHu0oIJA
tCEYVIoREzaLp9XKlzDAIXhHx+hs3O3GsOXsCVR7idYhsrJpymCQkxVoNG4bMZVtth7FkM0rybFU
ulGdebV/630c8qsp0me8gvr8GNXUvGqlFWY22/S4mSV84t8uDu7aqTkdM7yZ9Um1/3tGBFT1LT4a
PwRLkQFuHOK2RaUSRRa3OsV7AnuLcmNVB2Qo/STE7zWsncHN2aiqqhGvbcoj2uOESlUkn1p3BwVp
p00NXdVUUvx4ghLGRpG3LGerpn65M7eDCpJmQ0x61bsF4/Bo1Yc+d0YQRkgmrebCPeKDoUMzfRnW
IX97S4erlQhLf2kUkrGPuAmASZEolW+slt8lDHlsd4if5m4D4+x6NX2y/SriqOOR+WcTKhvWjdnC
Z78IEL6ipokNJ6ZPL829CR0hvsb2YIokVNTuZIs4HOfv/EhcwSan6IFxjAZgEAKzuRXOIyyOIvAq
v802VlvDvYTh7w3udyBQjqBc9bsMSRNPy3U0tikRSczsjfhEs05w7dLJt/D71fi4CI9019t7Z7tq
WatehSwU6p55nF4frB4FXAipRuIHK+PlEOM74bYKUM6DNeV8NyiOxhRpFjxRiGe1YAOhFgKy9dN5
2f4eq/fmFifop2zH7vzkXIJ0a5Tct+xNcUPYZLWh9Ncx9XaMWhF/grVueG6dOLoYiu1aaeeXu7Ki
m7nruYTUPs23FdcpzzKg+ror4ZBc3efdVE7lTusMJkuodmH1IkCQM68QWUwRmt59UNUpcMCoOe8B
G0k1RTW2uNL5QNRwl9rzOrfPhG1SNecd9tb9XVwztm6dYG/i75fBiAsGqmqy7pHUnXQ/xrpnk0rr
fwgwpA68mtzszZXu1u7TPNiPAfXrH5NVtM2vLnU0IeS90XlbmwnXRFSoCrxWuwVFqSYNYmRPgz2s
HhEGPryhT34rBC2/QYUH1e1t9G2yUx4Vf8AO1tq8c9Mou/qZHPTT9+pd1dpRPlRdR++qdeAi0VED
xLC2rtvfy4HQ+C4Bnel4sOmNQwgpGNsNnBHnsKKIF91e2d0mga2dRcc+pntnNbqMfgb1AdkL/bVD
7a3NSbWH2+RgUlzqDZClIljDPCZrr3tTPtffIACOZGNU1HwTI5qonn4YbOAVbpQI67OlXs4pLRQv
UZp1Vb+rF7cJumuySc2bt4ma8SGtkqxNKCPCNK47n/DHX8fNdAOxkENqHfQ9aNbVPq86PDTZDKik
Y1/UbQAmNh6DGmL0YO9zfVtUuH/bWOp9yZBLii+T/Vux7y+v8UOZG58yANTCOl1sKv9sYujfaVtU
pG5R+v7NFU3q41J/BolVbZArq5o7UEVXoNHTmYz1Kz4OxuVxSHXcoIac3HrvsDW9nqlKbY7zirFs
GMegDWePzWY8GUfbYjw9RJTC5cLhcTdslY3o5b8pSu5zc0Fw/32cDWOT1jv2lmukf8lz9tMx2/wa
tAbXfI8ioDyrFW1t7utynjmajYtCwGfnfG/eJh3uLFqryuAyfPhPIrtH9d6+OHNV0saQMkVve7dS
x/BNaezpz/yta9gxDaPhckNIUzd+iRwm66ENG7+QZPX52EM3UP0dLbBuWTceDjr23jlczXXaRXFd
jqryu48uCPriTgw9F/JQaAn/71bFlYgb8hxi7LO13tori7wyqlP5XK0UrUgiIAq6om+6HwDwq+E1
bVFapVeOKfSoxAgiuZYVvIeUpgrqeiNqzfH3qN1qAi2BrpCi3CiW1XuV5OM1jKrTtMhEViwVubdB
NqkCPFYWwbTOsXfM2j0Kok660ENUB+KTE/Hwq6OG3Ua6UpdsyZ0nJmXlSEQ4YLFwB4E6Wh+u1hyr
jrWbUOqPmkER5SMqffJ4pWNUSHA24goobK1/gk00zo4B6t64Y2b22gjEjBucBiyifiCpSGrCcjzP
xy6A3ibO3l7CxNFhWqc6IGISCJLt00d2H6wMypuitQ/mNqI6AsdhD/ND/Xy3Rrdvg5uyrDNsBfTh
kJJLirxhhbptwMmfgmpd1s7a9GBG1MUppbxTQCaMQrOPyHQZta3p3qUSjn74+dp55TXrbMw7qmGo
NfKebGbyyTbRrm4/NDXmr8rm6icjqgcke8R1TAJ3A9eR1LAyfy9R25akhffvaUCZLJtrUKzW4um8
zXlFDuHci95FR7OXnoPWj9Vc6zf6HbTV0JQSflK+o2q2BxTJCylelT7H6njTXNjzIfPmt9K/TC7R
3q0B/F4m9RLb3oq7W4xDI5ESNp/oNagsdmmb8tX5/ocinV7nt7FxK0kzfnOXIsVJLyZcv12ZrRWE
y4Vjal9UJku72uOWi8fd4gqF2yY7IQSn3PB0eVhXboqhIoFDVY+GRaVcs/NWV71zL8FZXymgHz69
Owqihr2+i7tGvk2gdUo6AaR/WLQAnQVkP9vpPWiQqfNRN+cxeFG6Xac/2D9dklLTIxrg9lZzkMmF
cipJp6Ymcvow7FJ426hJmUh03N2kPoX5WXyMH8j2bTVnx7DmkBYVUOMe+LMl0SEaA12qVtXsEOvG
KV7VebY0uuDHp7T9Yk/tOZAFQETtUTNr+zDgIg+U+Yi1Q/d0VAu9xjXwvyfqj6bk3e9IpSMVn3o+
S687646aJGuEl/SHvKiz0WxQr049qZFQo/iFV/3lEtXqSf30ngS7Uy4m3OqtcxN7Y6duMUPtdw3l
Sk7W78S7mp/0aa2cKtH9nKfuzizXbtG864N/QgpIzQa9By6/7HFDVTd2B83z4lpvh2vXKOBsHCie
Q91MyP1AHXSD69fvZPtTkLZcXqiQThUINcY4MmvkNex6xQ1MSJ1F5BeY6GQ8dQco+DB9Lo9HkBxm
j+CqTyR63e20C/dsdXrKVtnZ6BXYKynZRTFZmqjp2pArDXfq7O1wOFy+3ERRxDWI8BphdSu+liRa
mJ2tvsJrQFZMIDJJECs788Ya70lAWiP5brpF4hm3SrOzN+WNQUXQutUk+6ta3C1KVxrLnGp6n+iw
eCXctrB8OuuyDbIn9WLabrpnUhOGraYLseN3oMBWv0XtuzPIhVupKK5C0Vzn43IRw1EBQ9cTeHfU
dZcWksrCkjeScGcWOCoQih9si33UxKQDFi71Ol074Hi3bV3ybUgak2RikYHot0LccHjZ4GJuKcNK
RRYRvQUqRNjpo4fqUMfyRaylYEtR7SkFqn7bFglK3ZBcK1aW/CDcWtS+cm4+B+7ySlyfUXJZGIal
IvaEHFBray7GoNAltST5/8cY7dTkCOjSHrRzd7vGkVWHNbhdB5sjoDK4O463TLWh1vMfEtEoDWk8
fAul49bUL1uHXTJtd629s07EbAEdWpIZSEFM+0m6AGgSpVK2/D0Csw5aAo6Zaf4GiG77RwOrdavd
BgKuRtadgPkfY+lh+sbAQ+sKKN+CIHlv2jQWxmw6WHk7+8r0GuSUw6X8vKeyKjUHYH1xz+RikeYD
eDfzpYM/q0oOzUkW6mpX9NtIihcJZEuSdai4xlKC+2ApIaqOu9RjZ8P8EqkGhgmuak4XrElSll57
+mgzKSD5Cn/F1Vklb7tY67Vd8y/TRuQBqDW3WhvlKn43VAsz/WJ3nCsy4Wj87sOljfm7OqsMTPnA
Aj2Q/IKsX7p3c7IOlr01W3CFjjmNPiB2WjaWQSvh0+CD3vHWNuYZeUsNe2d4XTG5OLfdIAhPxvzJ
Tq0k3Vys6mXwNn8p8EsyMm6QcGlQBcd/eR/DbhAk0QxXXaM1X/nkjpLuV3c2DrcgWa1BbXG1uvbe
/SQ1urwhdKiRmjx7JMcNdhRWjN/xTuAwRcSPv2NqEFG8Zc+NDWWN7KGULGmW5sDCHfG1/HhoFXPL
GbUDeceQYdp2lsnyzf6s4hoZnAGghy3cqqauDYFIjaEvDjL3vQGqUDoF0vyBn7v9t0lxzF9vXmMx
D9HN+AxaxnL0pH5Ad7THK7YiTpPawt4dK/CNLdg1Tx6qK90NToDTvbu2f3cky/8uTSQqJbXuAHNZ
NubGmgFMZCvGoAtqraRXqKCwShLnRNiI8wlcWYpdIoYeDlOVcr78e5yTNAuW3qn84a7ighjjMGYT
bj7Gilhemw5ps5QiwkoiSdFBm/gd9+zBx8k9uktUDUarwpLCtZXvw7A5KuABlf/08HdMe5yoU5hM
stDwGpYf5613MXek+XcY+jQ9YMG5VJiTRbIepHITBPlSADumb+O4+phnFh8/mt4nT1xT9ISSg5TR
Dt7w45GRhlP/bsWC0+yWVUFiBCuzSrLwyRhVdLkxeYl6W5jdIYhKZARb8ROcrDEXeKtG0geD/VLb
XKVGFvwu9cOgVB+psXXEwQo8yBdrfbJ+c2qAGj+QOSIFP9NxsguqvK9iDGkuOHI4bKhYMUY+4nSv
u3CciMCGBR+w3CuNJUPaPu++8B9gsHLEoP16+pE8qqsN7xQd0s+7KpfM8BfZobSE90+XR4y1s03m
smqQt3u013YTIbo1Dj4XMHNUQQYxi4BbwAhBbUaMy4VgO3YRlx7EWccxGY/NYJNEXBxFBykm/Ml9
OO2Q6xfw5lEXFFhY6cfNBNlNAWEMDgaKO4SFBrcbJ1zSWJb+D9nYKzLBI5x3xtq/oudSosbusDQX
kAIv17pAeKMC4455NXfYkhfiHcY5G2g3IhAr5wxcM62iiz18AEU+3tau5zX7TqAMtVfh4IdxxiFc
z1+IwA7u3KBpEor9FriI1HKvozsulYNavNWoUb48qnIwO660RidcWKAMC+mG99q8GSeDAnj4dTrm
0e3fzSXlJe7BNcg+3rKHFweHI/QCPOQfZIPqptmwr3W1qKt7wJfGKoEbEyBacLBX80OwhWmY3hgH
DNe4ZRAk/OZj2FJ+ARNJTdp4guvEy69wvDQ5krErPVxvCdcLqFrMpbk45MI27hfnYkYreGWsElzI
Hwf39srb2Fsm31AexRZAe1RJ8vZDzjBGh1BWkcRy84kKxCCfX11qd0KJNr4bfDWYyqR1RyAqXOo1
0v3rXJvrby0cdN7S2Gev+We+Hb0D7jK5d51tg4Lf1LnkWiDrQmc/xZ7ERhwcpNWzVxTWDE/+h4C+
O+2dHJAfum3JqRLX2+mrmZYXUcs21s5lGC2RMzVAP0WiWMiuMaScACc07PDemHsBMp0lCl4OV1GT
v8s+vU0MF+M3CzpYSEsTXcNPFNybXGUSLJMfXScmkNMkC7RjtN+ohbXbSpvs4djqmpNdqGvl23Sp
M6bH7hVdsYGEU1S6/TIq5otN5OorrKk3WeJ4PiD+tYGeb9n9URc2eUPoR7Jf23wxtsiEJOkZJzKx
b3uQ9ZgqG6wt8lM5R/2y/pe6M1mO29qa9bv8cziw0WNwJ4Wm+iKLTVHiBEFSIvq+x9P/H2T7Hsun
9R2dG+GQbYkiqwq7WSszV2a1Pz4SxyODf9pPCSfHocPfhYlMdsnV3mUA9JlznsHe+JI9FrJ7wrrA
4V4tZpJ5NS7co/aQcT1CGYDc4anONf0hO+HuMdsz5up8vj1Cnvkq+wFWRt4Kf4+P4oft1owVd05G
tcZNAJDhF5cI9CzaP1YXYEaV0UxadkZ7GdTbCf8GNJmykWfwf5vDlNAU+qbimQ4aEHW7fr6hX51s
F2ag2+TarvSL6wB55U3e9MZG2bFSPwRTqrA+QIi6c5SdI+WfO291d2ZZdJQg5T7ZtOwCbV15L8Wm
uUQHa5dBXkzO4BFmsqflY6pZ2bDNLFiT2OUjPjC6ykc7XKQt9cLmlDnPKwZabCUWPEDJp3DgeuCS
0kdxlzkXfWvef3l7TLb2PjkrW0rD+5VnOuSulGw4oL7SAdqPwjf3+Uv8KO3aHRah2+lrsZ2d41I4
BtuFuuITlvDp0+LApyyK5sMc+wZo4v57R11BmS4Agy4TVwjlySsYA+/cZgPPR/IlUXJZfLSxT9Oy
CV7XToCngEfV6B1twV0C7eVmu+FMtsA3CbqPSOBd7R3w5GVaO/UzOv/Yqdny4EkejOMRNNl5bs7R
M7t82+8ib2akm0ICsmQbXZnernmmaDu8a8Ezu+5w9FvHp9rNtdgmZ7GB5eh8RErcldwZdxhg7r7R
YW6C4+C9WZwfxqXYUxnuVI9Qt+YMjdrvsNGbgQi/sDU3xmXgTGvOHEKQphyfznXy5d03GaMB/Iqo
Odo99mjbZvuF8V+eyPBddkteLKDIpmbmF/uQM66CbvXMO3Rv8+4L/IJznI8EX2Jsxzp7lMChZ2+8
Lv7VPGGqvYGj4wWHu+BeHG3OzLtor1HcvhBsyMc5HseDxew2GRVUByP1psXpueKGFHNnCbLOxBQl
w73lmJzamYFx2dmtNMfk8xIJAPFyHm5HwNJG3LebW31M8ANZnRNW1yX9az74JW9aYxWH7HGWzQw3
1g5AaXAW46OC9RhXJuYFwPDYurnlE4JWYMrYPQJZ7ZPd/aXYwuAdSYa4zJzGWAtdkvX4qDZnSpRy
R5jSllWZs+kZM99NzuPqLpRsR7gbNAbxY+0Fl8X0NHOTWpvi/Dx3mwkzIn1vV352sCZfk0i/85Q7
QFosWo61O2CgsbZH2uarJ+wTZKu7vqnEI9SnY9s3r2xSl7SebXY2tjgRs7P5lW0Nw7vLnmfc8Mia
JajA6b7Tkhe3p5M6XTkpOYTG0cHa2Z/LTUXjVd8SX6nP4qHJ6MLKGxCSeacpx1NnnNO3HudtyGRC
BZxbDB+apZzrKEupo1xip0LPoH1OSdR+MKgrvZRmS3BOE2HJVLoLIgUvWjwAFTMmz8OS/PFL9ABu
AsW7l/F/IHkA3iPmYkkuzYUE1UeG0OZdl7oZTiU/Wor4Ljlo5GBttZeGOuTQvxBV41o/zpPm2l3z
u29QfD6PIzoUB/Q/JnR8yiHHwnjutqjIZLp2Ens2xCm4zPAjPYA50vDqyv2XcaeDWB7Kp87BFAq5
VYxnTHDGg4DaHSMaMkP22Y5j4XRoX6LDTgoP8V221Y6xT8jE+4Vq5Xy7LT6O/MxOcaWdssNIKSf8
4gTXuTdhKbM9nh7vE0KJGuMcnJ68Yt/4rOwdH/jGuIY3A7EA1iiVVx9bIsGIgHsYy33ECa2+BSq9
AkbN9wvXWL2HbfLQF8hcquGXkYlgyMH2Liw27bvkPgs8P0Zo8caPAaG3HGTPwuvv8rs1PEDb9MfW
S0ofhCYLneU7uSXQ5KObbNFc3I1Hfn20HnJOloVTL3nuntdChguIgZ9T6HOmPWtneRdsCuw/Dji6
+gb8/bh7Tn2iHWygQq+CiB4xaZJO2XMvb4pDdNCO2VVcgZU43WV2aQEvH53Y7hvxuTRgpD3kV0fv
mVAPZeeVHePyaG6EouwAmbfWS/xNO+V39Wr9sXibbLceOqq/nsyrUUXKpovvyVNHmqrfWYf+wV6V
DKB3lM6Tx+/KHCvGVv/afI94Xt+b6wj9SEn2dT4urwNM7tMCxubWp+VWcmc3V/uedtltMZpYrzzp
nlMC/nL7zOF5uubuN9QNVKrFUeL2N44mSNDMGiieVw3OwqUk8/V7zHuRhfBkuPseoFEVt7hglyF9
k3Yk/31QD0hUPGsXsjlUbnuM1tsfbYFBUfANWvfQuY+BI+2sa+BJLqR8//3YH5850CnwuXA9SPWe
ZkO6K7moM9AYqjm3lv/NfLf199Pdq6wKUz4T0T1i1FV29QfhfSjaZtbiDisBwWj0l8EH8uL2KKgp
KhdFCw+DxnGrHgsQyexIUUV/UnMK2FxTCFx29kXD5oWMDXY0NmOO/gCAv9YRuU/TFPtQ0yaOeRTC
sKtsN47RVbNosy4z5yXb4Clhu/SPuKl92yGTo9b+19oxYfz9cMHP7/FPSs3ZsEh7yHiPSCvoUvKQ
8w1XoIt4D+4biyt4FRnJHsTlS38mXiZbgR36svpBe17nQ5YdPt3wionL8Q10D4XH76YQWCsLAuS2
XYvYLWpZFHpbdLgo3HE96kDxTD6z70AmjPRam/sZE/RT7xNPsJUOQO3W/ei2nEDdtn3MXcp5HvN6
YOYoAdiufnEedwTVc6OfXhB7UaqMCBMwQePA/oy8nspIeSCj0DlIfJw2orZn/GL4y+yefU5BovmK
r/nyBp4TwNngNJiBbjhfV51W7urOM5ezC8RDnneJJ/1d/m49/Pj4/5IZ53/mtPmPLTv/C202hY4h
5T+32TyX5Hxl8dsf7TV//JVf7TWFsPHQlE2hq6oiq0Jhy/3qrmmZv5AOLWTT0mzBv21+zG/mmrry
i9AsjdyLX203Tf5SW/Zd9H/+RxO/6IZpqAiRTYV8H9v8K+aav1ru/c14RSL609QsVTX/ZBzZFL1h
23GQn4mSxrx9Z9uZJjS/KOJ+mO7UYI6t8KEpdZIMwlrPJByx5k4lC4PAc2l2Wj3qK9nRhGkrC4lb
4zRvkq4Mh+993M50y3ZuzEZAuSEZBTj5UmZmSaZdMPSUuaoWDo4SSvqUOgPhQsrgxrVVNxBN1hKI
NzWIF4LpNTkP6rc0beT6IRkmhWPWKkbd2JMtEFg4gtnz3BCFlfekdeeaGCVt0/WiDnCM6vMZcneO
yB9DtTgn5czOrrt0HrZjFoX0MsskL1gN5aZFD60aTV/BpJHtVewnwsqzu7xJSF/aqaTfyuz9JQhT
xel0RcVnvpOMoMPKWC4HzOXCTK9r3MqjkaxvIqQkDZ5NxXefdk+W5ZqkSlMNn1OTj+J1kZSqSt1A
UbP0poXarL2G5hCI+3AJ9OLOmpXShplXZCXmQAl0XVxFVU7hk13YWXQfz7o+E9tAqhaW+EFUcURZ
bSR9pFYufZODcY72U5F0w4WQRwujWkKw520vTWZ50lQli/1aKUV6VNPRisTGsIYFxKqyluhq9UsT
0Hpbo5acl8mSkVXaRQlfnQ921FA6WI2U35fLHGfvcRy2gVc1TQp1O+T25ARhC2SPg3shnpZF17oc
jtysxZUnoSI4q+KMJmmw++FeCrsEYi0dquY0ZLmem05SpI0k+5VaJBS7bU+UZeIEQ9GTOhv0EfZA
mFZrSxi5ixwFxQy+S2DbRCSUjXP8ptSyFPx9jhb6A0GscgBe3sSppHi1qEhiruRJF69yUrYQtdXM
eyBzVp3VnW4sbXkuY1KnL3wTeyFYeSyL+KwZRCYrl1lk2pA6rYmRM3rTkX3jYVE+mo+JtCwy6hpZ
y+RTH3ey9BFOfRvU7lyrUj7uiAmt69i1uzkcrWOpd6nxglu5VUc7XvQQPyXm0I+P2DXHMchFO0gD
xayKCTZXrkkQFrxWUqY2LddE+kPoDFnXBNAixKiJ95zQv+LW9tWs6QSZh6R1RVNmdvlGLmyCr81M
4Cre5oaQHps5kVTyMaJ8QsWRxM2rbNTW0uKq32sTJouincJbYqV6d8KGSSprl7S8Nn7ScnluL6LU
qlHZYOBc0SR0w1QS5h7lsfAXYmzEA6lGerC3ZGuE5pHGPNL2trVmAbblosZv9lKlza0fdZJWHCzX
ZwpIqWnTft2uqpS+92NqSBCzSkLpj/8+QUxuOCcRugrVCIpxU0hGYj5mPOzaTxnRSC9hK4fVKdaI
T/kaKYQLPwV9rqTfMzmtrK+9rFcVZGw6zPNr0WhxS4uYyjOi5aAeW7+phmm88FWtYWwmluQEW6Ck
JiQS4e/TRpI4YXD4TzMi50pF6+mdo6hpnsgHVhEe1EVlXiV50aJ3OecEOc6mptrnydSX2ku0JteO
ZULODrrChpQpmiMpyoZz2YedeZyGPJLep3Yo27eBZBdabjOPIrgXPQxQD+pxvpVEQk7tNhmJIlkz
7Yqp37YmCaHPilbrzbeEWMLwUpRVNL6q4xCPZ6HOjQyTGreNemylrqPP0noLxWVBQtklisNQYcmO
PZxsmZAKgoZ8bhvCp5pUkvpLOKYR2vlc7+eLVaXmiO+s0rcN4J0kZKQoQmjF2xypIwR41OXEzSZy
MfQgjwTz6GdOrETeSR0ZkPRt8UAoCBkc6ghDWxtafOrCYdSdiQQd41HDm5/zOJAINyD9ulyMmd3Y
ijjeYKpQRpfInBbqaK0ilX6Tllo332tjE8FyD4a8XMdWskdITn00RrJ88xr8psrT2lWLWSs83WpI
Ks2SfrRO3WAutpMtdlCANpGkTfuVNNFwrdW6HwbX0tIQ7UGex7lGt9ak9qesckid4iLPeuiS1Jws
EhOIseBpttLQAcEFyyxfyKLI1JtizZb1XZXiJEEOnUzitY2WFmVcY8rxUxPpRnhf21MXXgThEuIQ
BcaSnFTZSJOj2pLKdbDlfpIPbSpX9QvHog4wkjdj7cVSGZrbsiqE9hmOYTfjpNfN+nRtiSebz3Vn
iU+iD9Pgs+biIPOXtJX22BRRIj/OYdODIETVTN5hRJo8ItXM7EuxLTLRy94yZHF4byxcjs9ta2vR
l8SYakEkQVWW1PyW8jXO5U+yO7P3TDNSrfKkUYjiPukUpfbqQZvhn/KQgBm3qvW4cQhBM5NDRH78
4OuDFsNzqYusAC62oUG0SdwW7V2QdUNqbBZpbOJjFHTG8rTEdgTxkOlRfm/3uRqd5NaQATQarU3M
l3JW5+w4SglpDV0w95JrEGWmHvtASaUvSaL1GXacVR3ZX4IxTdKdTAGQeHEsd2rnEsdbdy9DkpmI
hBsc+9E6hHloVp6ViMLcDY0igfVEg1o+qCwv0rPnogjuuLRb88Gy7SmsXAKWcvnRNBZFnMLeHpOt
ThybsqkLWZ2JJ27rDq2/KgbEkwQ8jDD/c5RCN2aWlWmk1I/NsLyalW5oX9vc6vTXbIwXcdS0ZYn8
KQ1NNH1FXwbpU1kF3Xi0i8SSnyIlVep9muSVhJ5aj7PsaxLKpBxMZWAigRe5MnzoZlHZ56omim1b
5MOYeaPMt9qnTSyKO7UUhPOgUKwN8bUNRrX5mg1hoM7DhnuyosudjFAnS4sMwQJ2NWulSvPVZOqX
+7Yk9y9zk1YW2SnjXwagLU7shDCl5qwsx1jR1fpWdFrQXaduScibTPshJDVZq/MCLULCUk9de2pk
RH9qYtndGnIpKwHTH5adF+9k6rZF4JdEOFGJjHI5Zf07xRjhTZchtbUh9/ogbYJsSzS9VqjkDGbS
mnteJHPqE0xmh8KbhVEUw75V8tgSDFGkkt3R3BAdRJRcG6uy7mRJp8a1y0c4xpxQvbB1cZSLqtA/
E0qIklj7MlnEr3PRf6kT+sc9zk+BA1vEy2/59/bP2QX/jY2QwWT3v2iE3rLu5y5o/frfuiDtF900
6Fk0zZTpOSx6nV+7IKH9wi2gYURnCVsRqsXg5W9dkGr8Iv8woTMVxZZJzGII7LcuSNV/scgC0G2h
E3Otaqr1V7ogVf153IzvLzPZqRokvTCLJus0VT/hIvIY5lKYSpyYZeh0pMgoiAoNBrwMpMlLfdGI
wJysj8RS9kSs0la8ZESuqFddxmW7sj25YFaoT7bUuC6llD8uQNcycnSU5mV6XKxoXw4mgypT8Fxq
RD1uLHFdlM6x+rdqPKIvLfo3M/+Uu0NwX0CQwHeVh+wp1DXETORyo8SRPIGW2jzZ8kOS3y3B3Vx+
WyqAVehylUQUeyPnx0XdGDMB7+hBLTRq4nlqd4Z9rxnuZEJb2pNvBKEzD9hR56rTxOpWIxTdIDsF
iT8xshsJCYWarHL4DOSkRAGhq/dVCPpmtASbgDYngHTT7K8fTyRNrkXG9VxBFAzpLkjbQ0HCUyzx
FtiOY7hriLBM5dyPUUtO+RcrfXdqGbqLz9mwUD0FkFIG10cBsa3zigjsDipU2Qq8nXmWDQT3CrEo
RPAS7obcFF/y8dHKAGd43dMqG1TMo0o4cJ5Bi9uhP8TpVlSIwks0JDW8LJ1pG3wXk9jb2sjbJ4lu
Tt0hVJ2KOKA+At0vZzcNcW1H2pbGH319CiNIbTgTfWMMNmmzmPaC7qqObqI4zaA85sap23ajErI9
hek2APxcX6ek36YwdJT4OiYveupwMSH2mVuxsaznfr4hZzEuYfxaygeKP7OnJLHoHIXYqCaqpPLW
VJOrSJuxG92cpMiMzkbceE2F2jgB+aVSfVtfZawHm1mi9YvgkMMPSZOY/2sJ6Zn8WoQkHKNMyCDv
InSdsdjmU0IC6CurqtFHVylJqNVqKOKJYlqQg3pPPexpE5qWzglXHLf+WH/H1hEeERejG/JmaEGI
FVTIaKMiJtkk+gjpPV84uKdbAQQtJThyxxpPjxShZavH4H+8rIzH0vbYlRMdGwAIaPHoTXBuC7Gs
dcKQhjm6Vb7TGLdrmteyvbXdh4gQIgBQNSYLguU1hup2sWF3+DGyPLmGiuOtrDhFKTwtejCQTZWy
Kw1fpw76K5H8qmWeRv7atQfR8FAWFg8rd4lbh0baDVpWbUiq4riw1xGaGbcqwXYf0FviSfSwL0WS
IWj86LtLTQ1oorRNrb3d3FIDzXRFM8sayHJpY06jVxsIPskDUhlxUVDuVCoRqJPbDbzJCNVLgIoA
vDuNITJ0bOLF5JY1+g7ezMhaWf8/7vh/9aPixRrL7CqyfCI+1gVKcDOiOYlo2sygifXEn48T+aas
FfPeaBqnl6Av6eOig7QKvIdzlHz84RD/B/6z5s/xK7+djbqsKAookSavWNQfMWPmcxU76mII0+yz
LRF739nVyHNVnXRkyXE9s+rznGGfYn1n1rHLFLaa5AqL1MU1YH3y12ijQRb7kQlbt7A4TCp/UBmY
C7E67hh4lVNXb9FuVOnWmu4beVdRpHTNuvxRC0GB2QUanvlj3WTT9GMPtOVVlu+Dla3Q8Oa10O6j
j8yjj4wNZMk3jRFURaX7YKvGfIj9LZjRRKF6D9COJV9zP+CnGcahzkt3bD6a+tpONKbJR8DQWsln
Hc9MNerGxjDu2ugh7xBtTNt//emKf3jz/OHT/RNa3ZtzTn/Dp7tkz+n0VJOSlqtID9ijZCxDs8Wb
rv5UtYtEMirjs7M2u21z0uPa+9evhCvzjxbMvz5nwAXD0k1NIZzzT4hgMUiSNdKUb5SSy86vxEll
tc+opeU9H5xOvB6j1MGhtC6UWMHs1u09EFBYKyQxemVJtuLW0NyURlU+StAaDXFe17S8y6dNU5Oo
fawZ7oz550VVtynTKLKxq+R+I/V3//qt/OzV8OOd2DIAGWcm78ZS1nf6B5ZDTVQCXcAfEEb4jf3e
d5nbywZJ4KdSNP+Gb/g5gOf3n6UaP4KOtL/zhWhEZkfRBPs2grwzAhS42eD3/VYHu3lvw39D4Njq
uh7+htfy8wSFkGxQKxExqAtl3a1/eG+jRSqNEkSIRThvlgSVfcC2itJtWpGYprADxeyn04ci1V8k
ybW5M0bJ9qTpNo6904ehVwIBNRYp2gNEQKpyj0RHRfTn9ZQvWhT9S3oLE9TrUvUeMoTLrF4cEfyZ
0GHUzhh333SJ8MjoqYm7/WIrjmjh/qcGKFUBvEF2nSX3rTWeR7veacWHOemuOvuNxWExXdF5L/Jb
TZhb3X+MUeMgZwZvI7mTrWdCdSdwhfU2bY/8w/V6nuXAG+fTkKv7cA52ExWBJlri0RK3ydNN0xMK
aNyrw0Og5ttW+goOvJciaUe6vDPXH8lSH5RsxxHqsFJAVyY3N0l7pJAZEMJz3se87PV6UEzusoG3
EhDJws23vttwfFKIGQxucs9FWyHl1RrAbAZPGNqkagD330jr5mjgkZj0XA/6JmgO/Tvh1KkBRBIZ
7jC/DB0J9kjqO1C0KdoqXH4aOoMOqEmTvm2z7qWt77vFDwck3KgzC3PwKi6JkLpnLvxmYCMi9e7R
ZgwpISjLdy29lypk1YR9Kx0lTBESsfi6vq/1QsnLl0XjQ6rP69C2RQUpYoLaeKjiq2WAx/Oaa+68
mbzXtWAbgCm1u35Gi09EpQa321kHIjrdtuSbJcgidCJrNuTQ/bgmeyDDugv3aoymrW52Qh3P5bhP
5sGV1XgftdZl1qSdYaLDRqpf4Bjfv6oDEw1ljhpAUJREXhlSLJomQfNb+ActRnUk0k0bz345ZmvS
paeGYLFMkej9dslPixn6IdfKwKWpKXx3jarKiLckXGcYOVDTGOcf97Jngfi06Vsb6SStEqlk3EQQ
Ekf/veddBFSbxnQK23K3XtfqCHdJeVSl6VYqmt3IpllvJD3/SAcfhuC2JBkRj912zpE9aaeyugKg
8ijajaKzFpPwKS1USsXjYBFsE4b7rgqfMqE46bogpNsMzFm0D4OYThXjJ4POeEtIbcAozdB+jNa7
QnUtpBBO5WRap3lNX6Wstd7Vsd+ApRc9U3H8BIuamoVf8uKm4WAzkN3O61puRqpZmRsrZBAg5Coz
+cstgYnoq0dlG0aovjWFlO1uZ9Sjr84vaylCdWOHiJfZlXGL2HVAUsOVp9aPrIBNRUK4uqYQqBXa
BK7DSqHWiAiVKJV9ZN+bOtuJ88IkXpmyqDSnH7dVrwtX5xCU7R0I1i5fg0y78Ed927Bc5rWqnp7y
7n1tIswaMRU9RlOPnql8pNhZrK+iSJgAGVBwI0FJSDTOr337sRZRo7YvFObJmXOjCo/syC0XNA1m
5EXS4LXLaxozAS+xhMGSiSj2QMK1/smYEM7lWDtUH0X7UqXVThm9SG12CoBgYk+e0Ym9UcX3LfGZ
Bu9nwCGAGZLW9gaBeKnLtpFI3TZCMNAGu1p/tCyMafpbXl/8JEZRzJ+unUUbVcyI42NBEiTAYmYg
Y+V5TdVvjQWrYW0dbG5Rm4WmGRSwFsVcK2005arDvBBOvCnjb1IweOKLnbEJu2sMxdFwSDP3wWeu
VjVNFhOanPvUmfY4eAOAU5Y2u7Wj6kV2ZxIDbdQECGWMJNagHyBxCHD6qXbqkFHcno5F9ORKt3dp
E25LTrHGeg361zI2qNL59Nj1zWtGkvbQlJskync8VpQgtz55FsVnXCCii5H+G3gs9LNLhKYnD4y4
EJZN1GXH8o2aBdR5V1HSMxAvnKQ2ESeZ9H/AiJ22ndRzTwVZMifBvL46oYWpivuqQ0otIRtVUHlI
uqMkqSO6BQQJNYW8a8W1Tg8B8efZk90fs+hdWzyTce3gNdY/4pjgmqeOinh91mMRb43HrAk3vfb5
+4stU4Rt3YOQ7lPsIeqOEW9TIoycQTDayUbZ1iuUCEatQ5hpdcZTRCzYuo06u4DHTq1Lfr1euvK2
FJ8yJgqCQJlVNFWfh2z0qTIUVJ86wjrzBe+CRiS+tqLFrXEuonc4JCN+tvonTtaw5JUpKG0UhcCp
Of4e6QQMpUc5fBo13cnbo8S5GVS5G3TPpfo0JW8SxzM3QMD2oVntTikspF4Ck+ro6c1TkT3Vkxd2
d0Bu8bALon0qDvZy6co7ko55F2sRtD6ypb+ZXld2jjAzV1PQvgCNhdbJxhdA5qNA8jK+2cwGlzEZ
NYqvY1aSagR8hww/9iiJJHEoRtc2m71Qe09J7WcprO+WCSXzgiympOoT8hZQ2+9qBBPz7MIhck1H
3op31JCyqc47qFG5qfZTGuausAdvZk/pseRpBRuJ409k7Z2dMNmQvVYU/l3kSG10GJFR1cDgUuz0
1onAcyKeM180BkT0p1wRqfwSBltJjcnXXRcQCuexc0rmsmMOySI/ThLeBMnIcYuQfEGQK3bB8qIr
T4Wibdb3zz7Qhq+m8jxXDKZCbkC6GWgsYtLzNIaDZkQbQ+LMhe4YxGfbSgHVjDw/YWI96BydZPNl
xitCb1wrbQlR1a5qgS5jApfhkMyTU5e/NAMjAxAbioHABs666FldWKWMyBvNjqOKulETmNDYTOdR
TpoFafTZ4/qDG1rROtKdKG/3uZJ5qoWsiHHf6bMHA5GzL62a7yOKF9jTOOQ8bNNPsXzJy52qPkky
qkhMNDTpaWwSR1E+VWVg6DsEuJa8bIYoV2Kuoc91oSicTSL4nManUe2cPIdMZ9zSbLdynTil8bmo
TCTwkVScc80Es8N/G3Pk7QwDpNb4NOQOdpHKO34tZCJtbM1potERM0E14rWYdQhj1kSTwY8i3xsC
LwFqQIPgNOr6YohrIzG5QRKXgI9PC+MLPX4cAS8YZm4MUMUO9CoKQpco+vH1GXCNxGeUVNlGY7eZ
BGBlCNhmJqBlyLyKZRcxc5r1bABGXBLkfKm2GwdeaArUzRxrzGkncTpEI1L9+nXuURBRPa6HBBHA
vPBTbbDvkN816/Fu975GSziZ0zWnd1+/zG51J2Z2r+sICy5QrBYS8lC2GUC0rKH5bsIHrc18wyhe
54WDPqA07ny9/pz18dyCSsE/uvBzvqWhUK64LGblZDd3WZZv1m5fRWRKjTIFaJra1MvA1RZVYvga
Z46F0lePjnmqOn3eeGI421FyG8LZX8PY0/nYN+F+ieXXeAw41UcvmZm0Ae/odEYhqcfa5cFIkdxx
nQ0hiBP4Xqzd2jzx16J3hQ1blcFs6ryuvIYVX6GJ7VgFO9Vk5ozCM225iqfJX2GfIkXbxG2umpKb
SYs3qtQZxBuP4q3R2fI95bhc7SKKSq7szWjFLkvZWJDK57K508fI/YFBTt0hLRqnFSAgVGmxCteB
nwPB1zX6ujTBjQqfjfqosqbn8SNZ79P9kPEMom/tJO/NLuCmxIgD3Adu6WQMt2VpLnbOpAiXcpQu
m2+L+dGGmFaAEq5FViYxlLkwTN9md5BVl1Ft90tXI89NbqpC2nIkuXkR/z+Ip/4DyuA/01f9f0Qs
KCvm9M+Jhce39594hR9f/nt4sfoLdIKy6qSAoYQs6Jd/JRYkgz8CZDYAAQxL000ZNuJv4cU4D6uW
ZQrT0AXd+//8ziwQXmzwDfXVfU7IumbYf4VZ0H6GIn5EAZAey4235hbbtgaF8cd2vaPNgImyFdck
Ar0Z32FW75u1WdXag1Rw9g1f9Lyn6hXpwdIJrufYKa5mp2y0SKIvVO5UeH5VGrddlu6i+F0rXppQ
31nw8qPcPNgGLaEurdRjciA2/MQpfhBWuour+BDKVCcwaH6qIe5VvsgSA5RztzcS+S5S4Uqn5t0O
jIscWdsq28epvtPU/gFwDm8gbbR+BS/+EiP2n63df/pV/42s2JpH/c8X7+n7+xsaqZ/Ugevf+HX9
QnGRaI1GUNXB3Cx5XT+/Ll8YLpAeVi45EaRzw3X939Wrar8Y5GETS2xbBgt8XVS/82LqL6xZcrlt
Gb5tdZz9K6sXBcfPYtoVPyOtV4XKBTHjT60/wZNNUJh9jJLIkc1ocUazary+1I0PYebK986c52OT
2/FZ19byX23z09hpu8Jgwt9M6bukCqu9OoHA7hc4fWLirSMysWsJ1OhSeQZHo0grV0UQ5iu5jMvh
yLC2XTaNb4TW5Gg6niTKKEUXAd/r6VmIa85clF5dxvZz1otvZcwIRlQlqd/IErZgQXpGrNQdpRp9
XpIp2qGMlskbbLlx7KVR92rb4bxXNk/LTJ04DWbntLlEXxaV9qHjVkE2w54CZ4eRmkNieGXxNRPJ
ri40sOY8g+dfzOKztOy7bm04LMn+kFI6rbBlqMUIG8Hl252KPoiANJRCpYqNEStt7NnAVEEwIVtU
X6Qp6B6aImQyUVf4mSLM932nm64ya4+JVeMgWNXQckli3uYlN92qDODRVz3gsS7rk8joUc25vslF
ll8GRJeuUWM8VPfHZixetWI+F1KQOnqpTRvUj/NdjhBpl1bdVlM6HPrkEYFO1S+Oav0vdeex5LgO
pelX6Zg9O+gAgoveyCu9N7VhlEt60IEOT9+f8rZZdEzE9HKWlfcqU6Jgzvnd8T4KpyR/qVve1Lq+
wYm/5gL5lLQuBnOBo8GkAYN6c/sU5hBU3Uytp/P5vtdoA2qfcsp9aTO4KCsw/egIQmTOyc6vR2TJ
kk9dp/4rgNQIXoWTCVCbPJa8V/suTbCvu6lzLufkxxCvZO6Ef6Qpq73o1VNTBwqqMDY3qxnj87rq
ZzXN+atuxKeqEgozZWaUKSMBi7WXUZipv6IrMK9CoG0kOOXWFQ2WoEIcUwcrT1TdjkU071eDPhA9
1ykNiK3SKSWqemKx9dsswUYX1+tVHjqv2RqL/Uyrki9QATooiYmM/d9hWTZQe83Pse3wydc22yyN
DxOpYWPzxGzkEtbIqgAthqD/MbVpDHc79vu2pG/viSERCcRxYPvmOJdD8IRMSIFm9gSVZGBwThf8
MTr8Gn0SdtyiWq7n2RhcP/l4364+iqp2Ilao9vrHwelZulG/d1qArDB0CYmM7r082IG+MiV5GTF6
B8VfGeMnLwUavsJ/mONI7LPEkQcOHnZfnJ7THi5EJ937Uqc/UbCyxuckvxmjetnn9fxBozBsq4o/
lnnO+tgsErV/qq8GAEKAxznYp6F8GcL4d5fKj6ZiQ6HOImyyn9dNuhR/y1jeseaf4yYn1WMKaBOh
/ja1maNtPMVYJrwRXyJl83Zu0mZfBr63r2IXSf2ocJ0h/byq8/K3myzZrq9kDNgdB4CpDfgCgpvN
vObhPk0AloLVgfYsW7q/KDJHP5UEYOYX4i+YyXYjVmCeu6vOpW8rK5ltbL28L4UmiFUR6+Mx+7RI
nFsQ02ffK8tt1IXs48hnJj3qrl7Pzm4U7d8yA0ONur6AsgsOQdAN15E7l9vecdaTdocXP57GbREM
+T718PmmjuOcClUnqIErA0HW3Bct9kadXh5qhGxtrcXyJOYS9fKKQtgNQ+JhZoOt2nF3/P7uaIMa
2GIUa/XTZio9d4M+BMp+jksd4xKa72YYGzTj/lYiIN8iWvuoC/uVZcDOnjt9ZHXzNdftVwgegUT3
fvRqjdDAfuZlAFpHXG1EG+bUeNNAIIPkKp3zXYL+YahrNDxuQ5BRj/BPlhO0fYNBbMaJAySunewn
sqX9GtTRIalo0BYFmhj546uI4EYTiCGvKiTkKc0pYqKXXuV/usb7UYLkNsptdugyQnQUNrmCSyRe
ZG7KE/L5X1MkyZNVvnta6Q+LQfQbVH/t2a66gF/s+g3xwQwN1n51N1jvYZK9pZfwn4oVOnCyyXRT
r/JpEKJl3fjZqa7EExvxI1n8clerEpQfXdpWrup37a1XCnU4ykf/Ks3cZ+tOPzyvIihkBrFac6Cp
eVYv1rXFoZy1pqzrP+eW1IFxne76ob8qVj8idGV8CtjrU1s+p6gedD68lHVN1kpejtAJpsS52403
3pjR4zRAjExcnHZTaIne08OzkZqeNKiWO1stwDdRSw5YXD9Fi/8cJO68QUoIwNRgL5HlU1qF10M7
rZtoCRh33uEUHDr9oooxvE7GyB47zzxHHS9ri1AdCmf4bBv16eRwAyJakAsU4UsWtvjczQyd0EHY
hv76M0shFUwX3nnV9NyHGkNT174GKfpsCVS+iRdAH9/P+fCd++Yg5N74c0M+6xD98gdx6rpI76WV
5Ne5LdPba/mkFKiA23vwqguQV9qB5MRhilElNy/ahjh1+vLkEbhh1+otrps/XJGcS2hBbRFu8xCF
ymSgY+PkYfDkaRrHw+SaN+VOT611/wZjBE5d+fEmSPUZJeAxdCZIhQowu/T7xzX11lMmcEWGbbRL
0/lxXJajCapTN4+/miX4kZjlhWrs2TgrOVBEPi1LgL4mOpMLf+ylGC6UQeS+6zTPznpq44c8gJp3
FPmklcHn3oESosOTBZl9aB2GcTiiDT0VffhsoqnYDUkWbYe0v6tahEBB5eh9Y5cXmeaP+B1eh16e
ajmdgzG5CZzqIV3nU4SGcpOkhLyppXwSpftY9eN9GkTtnUiLP4gcC1RAMj6qnMffSHB6NawYtBa3
21W+fRulBoqLLHeBKG/VAg7Uh0Rat8ENrctBuyRka3EzKrsXQMkcDadhLG+XAE1JFehf+bpc4WPZ
TiEsQW/ugrjdNqx+NFrInso75ZkrDXbsD+FVaMRTNKBU6bHR9/omqOrbCqxxzJnJvCpURlZ2JzsD
STUDIt8uSI6wCwDGJKEO5AKP7iHJ4rsEADoR5nqK3HtorX1Nd2QMMs+U8D1OVTyB02X9ZfI5m9Ru
KNHcyPotwO6BMhLhoj32Q3zr2Ow4NCi+QRCiGg95TZAAiE/grPt0BuLySb+rl+XkrvJ59EiILIjN
jNpjslYHx0MwVIZ741WnjACxdtKnWYaHvOyjre91t6vTNrsgoGuzPhsyGR7jUFyN0tO7pMfA3l4q
LTEf82Y6LrP7PHAybJYgeRF+d6L2fnCimPTemPHzXZluu46Qrzp7CGt53SRyn44JiCkZg6F3V448
7xCD4IVL1e2LyEpyeSv1WYUm2MB14cOV1HQBuiUfwLZILUmF1EI4H3bIsH9HIQSwXgtyWJPo1Ehy
JKrhoTTdWWvO6nYYCSETA5BzcZvkcm8QtYzldG45gbTf3avFXnPuENA62X01DxzmBTXXlDekxYLR
JvVVKNTbWvdX2SKerOZ0Tc1t1SW/wgYPA+rbr7WzYqvm+QXzS79BDIsldeII52FPXDqExIkmfeWI
3buLfzSWbDHt3QbgiIiP8vdIVA99spDCVeOGy7rf8xCk59pz7k0QSUS42Y0FB/Nlec4pbHTeUMtl
lIi5iu7nZL7tZXHVUDYU8jEpgWPJNeoEbCnvJexeZ2l3y+o9JhBFSY/6PiDwC4kq13A+AbPXGUy0
QAs0fsgFNof0usuJKLV4i73uqMvoRnX5U+q+1yPh4/BjyQVMamnVNoHMnlmvnLXlYVjIA7PEOXFm
uNOflXY7qfW5zcOvxZSn1Useo4brYHnStjsmHVnJ85es9W3vE5w4A34nYHSq2bpDhywu25j1aeKy
w4OyqdwfsiJfoF73snlsGqK6EvFXcjbPC2b0AjWNfm7i9DpOXkd+WkaocXwUg5nes363dYxXM/kl
M3UwNQljw8vq6G1bog3r3cM0Blu04ze59F78NdotYwmJsICH4bp3iHEcyIsU+XU1RnttkpuJ6hC1
5S7zmz2+U2w6hDvp4FCCVEaB+V0M7budoRNa8gpo6xwK69SG5yYmmR7rgNPNxy5vYXM50jIifSTh
mRR7qhcvCUh5mKD4iZx92rbg8X+yzoG6n2714O0n7D/bpbK7rIFVQzDhp82RExZO6g77wdmO0TZL
XVgNjR13bli8zGzvzWM8fTWy/9VxZBY2CDCt5Q+ZgyA/RtAO1lJ98I3sVyrwiquhnt5jaDI5wYKB
kxufWFAiqHqWieunz77KDmXlnOIkfpzHj8V/xayxK+caHh/lhPJ/NOG6nSsMnAahgULHJla9a+r0
rILsVz/4u3RxP0U0EwgpjjYk+3htPvImOMcQSG7rniZO0rgItlOOkLmddnUXXomQaGzI2V0t+Uln
C3IZai/a5pUMDmPgHJqYi2TCGJZlBIpM+tmlCMmd8lFiaNjargXup0mC6XOfej72OBfbIdQHE2TH
UXdcbekur8g1CLLdUqpH7VVHHbsPtH13xSThX0krN/nVTH+1yuXBz0LBLIDgJIfosC4eUpMkWraq
jlkYaJ6y1uz6Zfmg1j8hr2/uudFJGEuqbciFupbjtfZSvUXn/svk/X4NzalSPg5B8P6Miiutc5ew
xiTe1ZVLEEBeEXjultm9KMjNM17HjVfn3EpL+Rg5rrvzPPULoRWPLhHVvpmc+2ny7qf211Bxdg72
5EpO9iG/Xlo83Dn56xHc0ehYBAep+oES6JCWPa29iwqjHJ2T71JodDOkEpaEXRxPt5j7DosMuu0g
SaQMh3U/ZtfT4GxXmKMsLh8LYnKHCHAa/E13dt+ZaBcFr3i9fox4TtKCaP0QL3YW4XoYT2EKAeiL
gRgeDo48X4fz4KC+slPe73Kuok3TiENPvmUfCQIS3duo6MFQ5uKlF+Muy7KXJU/Wq3Dsbkc1Kewk
lDYCss2+gib8AQnisvpdtcQV9flX67rnZehQc7rXOFgOcRifm3rUZ/iWz2kiys1CWobzsejqY5tV
RHqHv+I2VUdRdz91lz7aIL0qsvxucnysUd6my4e/rs5O7H7yCzJwAbcYMj6Jcv4kojzO04SocC32
Tt9t3VT/9deK79hHsdzWfssZvT7gB4xPswrvzFB0GxtK0lo1uMy6imMQm5NN1LGjA/CrBsp4oKnX
L4UbfeYV2WeL9QS+FCjxJm6G6xZ49udiuffWUgOELJQbJqxhLmroyrAJzCkwAwH5uTiWOXhsruDH
1jkhMQxryNabjb5tbN7cd6lJ3v2ync7CkSTC9sW9TAL3MOZohmzjVgcdgaA4BXKLDkzn0AQtKSfI
YehQsgohgpiQ13jzchjNypMaFjhTKchV7zV1smfEQQ1NuxVeQYKIv5ClpZ1y64yi26/dpLZI053b
b6Dyf4XX/j/QEf8fEQ0SEPX/DtVyquY6//1T/8vT33b8VeUoZf9qk5v1/Off/s/ltf9JOqh/DfwA
ksCPme6rIv7Lf3AOkf+vGBVCBccZ4FRjdM1/obYXHzivQpjoBa7ny5hX/QdqC+cgQiwQseBFCtZB
/K9QWxldWIX/FgkKIfn96sJgXJzn/v8QJTrBIPKpq9HVeCPhLLp8w+p9lYVmuoEvQT7u01BgwUFq
J8PwWJYLASscl1elaFzO42UvMvgzXQ4haXY+GuyHQcOOxT2O0cTKg+92p6x2mkesPodhgl1c6uCh
bFtQ4JE7/kI7i3jNj71noU6Tsb0x1JhSIGSTJnCOzWTG01gJ+i/LvpDjfDV5F3KyQHVUu+aYphV0
aDDfqMWQVjdNXFNV2m1knEXX8yrXTb1ifkga3ldrElK7Lb87nwbuAs+CUpvJ2YriIk5LMWnG8MY4
afkMLn2wkzjE2CzqZDvEyNKfZsrmVl8Z1yKy69Vn1DrtHs/Iu1wcgmnnAM9vs5IqJWidqCq31QXm
K1ZLbk6LHOL7t3YTfQjXFCkgCwk12SwP/UoriHDsdfDCX8iUlocg699jE+e7dLoXg3a22RA91HEG
Ago665avTpSSZLsy+aPzfqRVA7SXtxZkpHyznpsfSy+5T2OLqDGutnomoWXpm3NYRe1OtfbTW3tn
qxReCJ8CJgIf3PmzizmwyY/G9d9nK6mJc5IPMYfuIllZSH8RbbVxSOUHndiGTlocsmYdDp0F/rH2
rs9jyo380n92zoTClNEWVejcDNKmx6QpzjqEIchiCHV8sPlxHJ9Ed2nZSNiJ2+ghynJizSOu+Sgm
YCR+nyXkwDpOzzZe2k8f/cMp8VomcyjvhRSopntpdejv68G7fOHjtY2AavG18bQMv8qpOmdLaxLv
Y8NknAiw+Wg1grl0bm4HJ79pgobIwTlZrrzFvyn7bIuUeQZxFMHZVrPamXghCaRKqYp7HJIDVmfm
KuFbVSuro2z57Osb5goSCgv/ORHYgwe5fvRVexuZorkeB5CgIWrULgxnc+xTrrIlvclpHtGHhBTs
/bR3pjm51ykiVRHT5Kt5RSpr4r3FpMYOaYj0QBF36Af+TEl1hz4q+FytH6IPu4gUHVbq9wNavLm5
joU9Ll3Y8oj54JiVv/xSjScZEE0VB2SHVC2XY3LThKK40XFQbDCFQoVjYOHvMHckRWnkCszpKIAu
T2zw2+sxFsn995Mcc+h1bTwHO3RcHzOYmm1R8MSdgx0Gj9XJwB/pE/rnIY+idQUXN842Tpv+lI0L
8J5ykZh6Nt4PMBu0FKSj6vyrHKvwvMjovrPtX6fD+W1E31xnOSINB4ezO1Kaf2+flLNqO4/N76Zq
WEhTf1gM625Ik9+uas25jelGLKo/tyB4UKXVzWSJGRqoAIXt812+zLTRojlG+QLkyH/DmR9RZwAz
i9GP95XtiB2Mo5y0cV9s0bxkmHdqDMzJ+BglasVMAgBQ63A4qy6pdip3BqRUBFGqJT8KBwuKSpv5
BmtBS6quUz27aROhe+dpLq3X7TNRTLvUHQqkc9Ez9TGovmCwTzYQ4dcPzR4N2jYF2B4WYJbUAoig
BjOXlSxVy+Hhlk9OiqDPYQkZzCWM/GK1ardQu+WyUPV0nKJl3atk5SdEUGxNT65sw2yaYGqdf84D
neGkkGwglDVsD0mdaFb1x8EHCow2/EBo4ZC91w4PvqfUpnSi7spGFjZKkDykFyJ71fqAkf7eKYg8
wl08Hvyq+PxeDm2vn4yforaY9DZce2oQuaT7Ejzy+71GMv5CXfH3++3a0ns1aO7xbcXL0yhKNIAX
mbWPP24v5UW+1jPoqQyCM5LaZUkFiilOhHW67G1k5GNb5SSGcUxy7JPfNQBDy7BGz+58IZFDlxzL
/LrO7+N6upsyNhfcGkmePR3297L2DFLAUK5PsTMGwMV8b12O9EobHEKFR9m8Hp04W051I59GC6aX
yfoWPWO8x1R2kwvAg1Jf2hAlb2zFuyTL4+37Segu2s8CHfksyPZSSbiz0p6/30RU0uumU09qlYm8
vRkhhhAd2IOzwH7UmN6/zw5nBkFwJuKT6jjdRXF7GiqHOKIGjesMqnyIsuq6oUXalSj7gRKReOVA
+Wm9MEhm8cn5j1xQqQCtdB+TmpjAUqVWV/eddH4W4xjvv9eWA4HhNSl688FD7+6kyGXYd9eIX3pO
9C10A953p2AW12XHq7pDPtlwHqSpY3erCvl6qmq3BO5VkofDXgqMXZ03Fptqubw8WY+Y0dHhumu/
K2wqjnUNlDvWfBMhtgiBRTFsbHcSyOSzmpekuUugkuLttm7dn6AHcQAMJamRl6KBY2LnZoU6BrPT
7cbQv187JzqYEZNxkyGtq7o12AtiGzbJhMTMRPGPqpr0PtYLWFcfXpu2J7PKHcyBIJJbDRlyNkp4
+LQwKCd11x0xum++d5EJBYkaTAaMnRr9r9ZIib3wlEb4sMqhu48H4N1CJ7RhnNOEbvxIdPXuWzZg
b7OvORngBPLoxAIhxbAEM1mGc1tM7sG4LVqpMGK2l6b6EByEaeEx7mMisJLpal7I8RYl6R/bdcVu
9lesf8QIYR8fkyMETFO7j2nZjSdLGsKec1Qji6z27VxazAbJ76WuWkwtXX0IcQk1DsLQ0Y67NTE9
ns/gwQoYnaZLP1J25z7FYL5piSM6jiJvrwsf3wTypg3RApbLSb+pLvybezATqaAySNuIhSbeL7EQ
t/C9cA5pgSsLu1d7+QokyC4jHWYU60Wie2IAiTNc8Yj6lytuutwD5XrVxoTFx2v20EfBuFOSjdIO
9KdJmDzX0INlFUG1c4I8SU7exNGPte+08D4+aaCkBS9N+Fr4Sb3JuvL3EEySesK+lV7qP4J3P2sj
yejIKAuELxkXUN1kWMS3o8U0RyYJ2q7LP4OB+OauP8OSddCM/CS+rPACkpSsipr5FTAaLsLxgAv4
LZSFPNvLidpmLedaQkha7eDEMsWTxsM7X5RuQBVHbyH3fGyQ3oC/hnnKaKVLhRIi5uyj6W+64gue
Wu7wJWX/pAbgN6zVDino/QKLtS36PgOjnxEHxWjBVchJFfcXtiKghbyUqcrwRXSXys3N/jqTi38i
DAgTFxq8e3KH41xUv1IsdztB0MNWkV/g1OpV2ZC/kD8NPhr2okUw6zjLJ7g94b/4nNHkQoJU+YTf
kB81ziG2SA391hT7jvcwKdI68j5DbJyRH9rzCu+yGVOE7cPluJjiot3Z5Uem6+Z6judzGoQ/AISu
SVOYTk5UPcYJj+/7Uq8OFZDAsXEB75agXjcdlPJGt2P0z3dTOtVy8P3yQ14uUaULPmv4QCgBSG4y
nNrUqbcgdZJwAQcdQ6frw4pFKQwEDUgE3RXKObzGznKlakAPEUJlTEIhO7h8NsSwfGavzChO62Pd
3TSprc+9PHvT5a+lzoes2+mg/YeFm38TOGbcZ0bIbcNtQzteJm8RLNdTYbw3dbFLrFCPWzxfyyFN
QnTm8ai2riq9u750iJG27R/ReMtpXRpqXX+9SFw1InYUg7ZjNEnrTwdTBvjpihjQ1HSGXuxStnQS
LWtVmXznlrA0iKYrCxm8EiCZFz5e0ssOny6HGlsxv6bcRJQYuEV4jAUCXRUzUaSjrKqwVKeu+SxN
/yGphK+tkc8rHsmDl05HZ6QdckMgfGhIYlGVggto531SLcs2rngfSYw6Y5nqXaRmhiBmlJRRsDw5
ATewStd8T3cjLxD0ZUzRjDzeXJqutINTry4lOhWNUO7ue9Hg5HrMLXqaorbMAr28+XrGg55k/Sm6
NFOp4z+kZl1OhdPeVCT1HMKxfZ60kPvAExgpWo6nUZNAS+l/7QJLTRc/AMFT8R6HMG7Y8VxWFEkk
mOGFgH0/luNwqmM23irnHgQZd0fMa2WTOdXmIYj84Rphz582Lihs/YgMPMMZuYiyvUrC9QerEYcl
7OxV0BYkSedC3Yw2IBYlLoPD3LYoWYyjof0hZDXAOl5oZ7qr1+4u8NP+NMk8vimF7h9LSwbwUout
JytzK2fQfo6S7RhxXppu+dDN+CCi2mJPp+5DFcO0uIktx5KLbtxq/NkMbgPGU83bMIpgI4vx0DRw
G0FTv6fBwsZTjVHbhblXEXdFKzUfevGu+kQ6hFUpxqte7uZArKRKtl26Scl/1bKV5JEML6li285D
92NY5HJUvhw3bQyeTnrUVykoGl26bvy2NbPIvCw/+u0CYJ7wf9UUA5NvHtdKA9XXUbkP1/TX91Ez
98ttpYzB2s62MzViZbtgpOsbuBQLvmWm5GfnhQPdGHh2lYbHqGbQaZ1ZaM7LlxYQADQ5Y3+jJ0ki
AT/ylbqdKN65EqabqhtgRUqDec5a2hN/Evg23GznBISBVh5TfHqXEtadP9fC9AdaNpIccJOd+6Jp
dkjp6PAmy5eoMnNND1BsQ1t8iTQnth5NtUadfGqCHAfc1BA2EHlvbtDB0RS2fMpitAUrautc8Vur
lrJlxGecVAENT4SPLxi/Ji8uqDG68ACsXUM/7r8Xa1u06pDmDgflBAg5Imr6bjS/99ZYKYuYypdb
wel/mu2CfYU1KyDPntTZLdhm/qWKXV3ntnEiZOXZ+ivLL4ViLK5EFbi7wlvUMcIo2CnynL7vjsnh
DXqcIz01Vxevf+1ESlLhM9BHFdWtMZi6ODa6Td8W8T5aifIKscPVovrSI32ZtWF9UICUUZI9kmsT
3wSqyXf+dNae85H0Hm9IqgpzH+8VCfUBwKY5LD03coEvpF4mF2D4OXHyr0BX2J2M/TC2xQkzDPtE
9Psunp+Kwl8A21NyvnoqvaqU+2RJCQ8DTmhU/1CGrnMhnMGRJlVuCQz7aqv5rugEudyJco629V+n
mPK87CHaVkCfY2vJ9ruUsYVUHJkLfRblMkozliBV/ZRF5IINDBvu/T2HLd3ZhIupLzVzkzvLfRv1
j+M88z3pEEHThQUSoGUDEPqmdUDvE3WfR/PAmMGyRmrxfRt/n25jwLBXr4iYXEP7EUGb+hV3AJ4Q
6lrLjaiiRvyUA37o2QzRP6dkTlqWr6r1Wjvij6Wj0WQP3IZjcEI0yDV/ucOTi8a3iubtTDnN8/LL
bRCkDNgYGmLnM8ZNJrvvE9Wb/PuJD7D9p8qJivimGpLdCHP1z4+i4c4JPOZ1UpUeSq+8Hy7gQ2/Z
pU7b0iCAi4BFTHJ7CYao4voczMwWi9pfo6WqHAcOv9JIsXF7LEThOP/8fiQQ+dh61mfvwpqmTRzu
wg+EbNzlu8yT2Mra8BmqLdxdloOM5e+ZI4mXjycMCJRjVXZExlTsv0+KPhp/+swQ4yJ9+MZZuAY4
G0AUVUvtBln1PreILCNp9iOHE4jHujwsQ4FnMWuwacmfufSZgDJjeXJM8Ot7r9GShTv2P9vqK56d
5OyCpXlt8DuOuy+7Dq8s0kPYpSAlC/OsNC46wrlA9wQZYD7ul6mffoY+Y5crjEZkfnwuwAE5t9OI
qGrM8H5nNYNtcfNFNckgAjMrOSD7cMZRVTd2h0QUz+O6QIB2HQ7fkiZPa+Z8J/NHecibpNi2qtI7
JLev2Xwyw/JiYv22WF1vI9N++bLHy8n5w9XThGQPL97jUk/Lkcitc1uDduqFW2RcqpPX4PmKK9Pe
Zc7wSkt163ejcycLQhRdIxZ6EWDMasiBh2bLIAZfVKC4WGqCEuFi3sNP1ZfQE8xW6lixj2wFxcRR
82nGOmfrFlz4+o/wPAYKdBCGHniQoxjinA9kugRuToRcv5/r4uQJMhaj3vzxiSATCF2GbGVBePET
iB9wb/EaWeetRY0eBdEhlNVtksDU1Da5UfP4s1/rZ+mmpyI/hRMfPkCKsg1K2hyQidpjJ6yChMWo
QZ3oYyTtpvi5WCsmnOQSMhsZlQlLpsNW6tLA5AcMJiYzwXWXuL/JAa1ItzmwYHeFQd5s4h7r69ge
xvLVDV67wFxhFCXkJ2R2mmWOSD6A9Kq/BYp+XEbqM+zyr6jqPxJ/9Hdlbk+NAEecmYmYmcdCt9Ch
LpZr+15Oloob05ljsNWghHF75hL7q/e7N8FN74TrPneLH2rIoeCm7q7pY2ZNifyUetVVkDESMOVz
hWRg6LRgh8krP8sho0dS+uYu+gUctMcRS7z7+hLN8pQo/ZRidGLosDlPhmRLioeNIHtNV9huJKBO
Me+aOb8ao+kzzcwlYuuR3fl2ETR0mTufx2F+u6NjwV5l/hJC9lhnqtlPHVO/26i57ST6rXoguXh6
XTSFWkT8Bwkl45Xx4tOUzX9tOgDj9cwHrHPGLSXvfefiGxJIFBstwJ1y+QVCdu1nwYeXq+mM1Pm0
dCxKNIb38SUQIHbbR8rMR/jXV5lGv1uMZLTpV1TDtx7PbG5PHiMuRfEUdGOG94q+1AGDmCtzZ+Lh
YpVrdl7gR4CmFN0xbL4fhg9+tDwUw/BnTBlN3VQvLRmVvTvfJ41AB3MRQJBruEVrCbdWFdf1KhB5
cd4CkJHqhk1uTliKU9ucNcUhIQohuhEkDyiBBqhfN7yXwkTnqWjgwgt8fBjgbdrFZzMmrIce61o9
+8xcqd8Sr8PnPRQHhAMMmakoXGguBnzQUFXzzTbmfrj3tV7P2ljyaKbp0CaIf9ye9Pc7ojuTY+JH
DJupISu9i+QGl+tAhNvOZKk9V1Nvb+Y8OxTDKChbSwb99e3ZoeTa9HlIMEeykowpPuzFV+kpQ9qj
oRkgba3fhlwGZOtRssSdPKRS/Qx7xoR3S/e4+tU9zb7gJAkoEVV7Q3xWt5lHgx1sMcxCm2K9G3HB
qmDegh8jA09/4K4SN33g0zcH+pRWrtnrO7/CkdiH/L0lLKnB2ukuToeHBZ8b6oVLnBXDtBMt3gEd
D5yaBEKNpI/7CrMmQY33bs1UwGQlcOu5suj0MQPUFGNZ+ObV6lqNyXPbh7j/J+zEHWz0rmuzn8q1
5Y1NnSO8wGPKt/Xa0mA+xEqc9dJFh0zV2bXr6x95kdKuVrG+Ngtf0OAwqU45Hy3xg1diQLeY5OVz
z9odVf/0/Q8PN+De7at5H6/js1f6EBQObyDLKwfnZ0VtnUqG8yp8rV7SJu/K+Tlyu741HmHDNgIf
7KjSUWc/NMgFEfKExyE2lHVhXt0XQ/7v1J3HcuXImqRfZV4AbQjIgNnYLI5WJI+g3sDIJAkZ0Prp
+wPvmHXV7e7bq1nMJqsyLasyeQiE8N/987d4YtF0iVZjnn+xaEssA6KLfl2BU/1OTBmyB/o1/5vw
ATIJrsnI3LFIy6WnYbmwqUhEC/0Tcv/lAbBkcKpL+eqbkil7nR69Efs+kgsVxbAqWFmXORY1t5Gc
Lk17JYbirKm5ixD79bYfUwlwgqZhEdIj1v2wQWabzmJO0CsAMDlTgUU9cGdwoM0uLKZZajQn2GqI
GpxMV5qe2biBkDA0veaeEaF4pAB1F6P9nIez3fZXfazin5qUp0jHbRzaRAlnMfx3gsUL4q2tYcLS
i8PPaYF/zYOxkdt5E0XpPw7gIkYxCaSzrrXa2wXzDGnEiE5jIOleumxtHGcrwK9crxXXMXPfi9Y+
kV2pMJeuMRuxY41xtlT6YJpLxPSZ7O8sWwNtZNBrsSlCOra4buEKoDRIKB5s2b5GG91Nx8dJ5B94
Hrna2BP1Rh5NOcRUNkq+52bWc/TtxH0+y6BRkJJSdsI/maH89V9G2f8Fxsn8zzNhk8Ez82pURWbX
7j8lebwyK/sg4gb5K9Orecf2M+17GhKUWEfbqMp9zLwEn+gsSCi7YKnrix5li0fy9zxZBXzov+Ig
hLm2wOqFp2GDwZepajRk+wZ3T+ybe7Dl89PaM+8tU/SXlJum956X9LD2BPvRcYMnPURR+Ndfofg7
wGieetuGIaHiuPDXyfUZf8/a1aN0uPGb5fr35ltW7b5xXG6IwmQi0X+38zzF0mYNpb5IAxs5J41Z
2QUCXjK0hbV7VZ19mwO/jYWUr9XF//BXtP/O0pr/ilL30HU9IZw5tDjThP5C71EdM6jRwQz3Ox4J
C9PY5tVZn1r9QFAIhAE7ccC9nLzUSIeNMyPvKqYycWt6z793gZzFA10+OAQBCRs3bdjKhOKTjfSf
nPnVvXzUUaVIGhTnxP/iqs53QCvfHd052KOz58zDkMSAc6GSmnTJ0OOmM9sIKroi62CPH9ZguUdF
wHolkhiMtIOwb9t7r3Pzhyn68ztFG8HFLwkpyVUkJ311tIH3sugOZ5wF2KVS9u7fyQsf89IKQd3+
P3Gm/Lcxwv9vCZw6b+1/b2DZ5dlXW33Uf7WtiPk/+b++FWn+mzAt17RR+S1me38xrkjv30wbv4qF
N8W18a3w8vxHWBaMvzNna/8Ro/2PuKEw/g1upqd7PD2sKjYVBv/nf/PhBt+0Z6fAZrL6n37+v7IW
QnyUNTVVBn9nadmgPIlqOA7XDYigBHT/iUBm8RymYeIQS0qzbdsgLYElMhDZ+mFbD96OQ/CuLqJ1
TMiEw9XJ96sjt/+dpY5tRhpPjy9Fm5BqiR5wxz3DSGCZ7+667OKVco1xygbXbsj4rAhyBVP0wvH5
jfPQ1STU74MFIJ0DbmJ64+TD61F95rLdutW0nlpcLoi4InuOgBElRbjOXHtjK6TuKForSHZN+I38
9Zfv3n+xZsv/9IGYNt8v15aW5UAY+2csaeTWvdFYXbCFRGeCVXHT09TZxUIv7qNAN74IrjDb7q3r
2OjB3ZRk2ZkJP5n4lnt+LNyVsILoZieCtFSXP4RZ9TwYo/YW6/ZbOuU2gwqUllFrwkvUgp0a7cZg
1tBNx1EXDy5O611lB3RdWWV1FckmCNOe60h+MsUPYn63l0KcZ8720YD8OArs/8PoPQ6O5R8qCN8A
yiPjah3SZh2Ghbb3nS5aThxPtyxqUN3RehmJ9+aKJgftgBN8jVTGER/5fzVaPq3EDXeIoMvio14R
nGlaR1yVg0pox5p3xyXOu6MwYGEXTkgIQZxqHCxLM2g84l3mdOBMFBG04UI3WXSTD06392MqmbBQ
lLQAEDNp8YA8TGL6CKNangxnLJikRsk2SGY3aDd92YP2bjp0UuRj8xq8epltky09aZZV7f/1d3uO
7f7NtWWbtuMYbM88+oI0MAaxv24OdViZKgwGf+NE7DxD8p6HXJxAIHMp1QGzDEIx6qf7uTbyN2n0
JCBi9e61A+iZvrh6OaC+jIvwBM4WiLR2U6n7VKdtfQ5rJsBNk9GUVE3f3fwveSQbEHDRYkRhusme
8JVQXrlwA9zzi8C5Rj7H43b08AwYVAiGYbopJjANJUOaZR2BnyKqg6E6t/GyA6NxMqY7//oT+QX1
/dXHxifiIiKw/Pz+4/dM85ftMpQ0g+jQ5+hkC3g7+6AGk1kHW82uN5pEdxi8yNt23ticolo4C8Oz
/pi6G91zFYGj5qbbvBVA2zPU94JATDPY4bqzjfrFChtxaolV+Kp6qjQBdkgpb9/LPxLg3MGueJId
jtj/wxdkz6vv37/JFiAAw9KhAejk0uQ/rXFZjTrmVAHGcXBdyB63JgnVNorKB4fHcDu5RncUjB8Z
H8z/qiacTKM7UOsY+dZRxZKyLszZeYXOruGYWPc2LmJOU9wHUzvbGGLcO5XB97F50BvkgYAcGThM
dx3l3sXSjBzhXd+1IR1A1I24eNSJzQSLMC3ofXK7a+z/BDoMDSNNH/Wp23qi2cdVFMNPI/Rb69cG
2nluPBnkULKyxuGbPvkjnNtBIF5QqnIoiqjdlj2e8yoAQmVWEK/iuMakbrwGk/zUHfdW+AzliiGn
sCAebmHcP1VRyWgz8h8756tAb2tE/epn1ipsx5OMfNaJlL4MF3JUjIEnHp7qb2RLSg5KYxW5cJJR
UpYlGXLmTX22i/pPE8ZtkgUnPj1uhZM1LYsu/AxkSX+vqwWoRtE9UajPsGbSQtsLkSb7UoPAPPlB
c25DkpqRJXayIa0ckTcC1fOhc3AaqFsAfpS+TVIB7oEdtmwoMYBTU8Tn2YocD69l1BqfPqAi3GTm
Z1XGP13ufjg+kyudYFM5PRSNmg4VQPvRNbuH2WlglfqHD1A/y10EMGNkzNkHsAk7AFlmIk+mnZt3
jgfjVjeHx6LzKfNO6/ci9ilDRPQliO4w6zFA+TWf9K9kjNAneIRdTj4It4s7LghqTZDwo5ulmKbx
ih/7qcJiYZA7wK0AkMWMEHniQJ5KvfY3MkypZAAQY0ydWqQs2kdidEcLhGNTh7cM7jFsFoHXoCLB
3w06/NnxogfCXnAtOECzX3VGeCl9ULuDob3Wnbh2Bmjf3LRWTW1vLUtT19FBevb1BxVe9KEGRN9k
97Iczo1ibmU1WEXCtEz3Y2veyWTfZ3aw5lfJYw4DhVw2rJ6E50NnKlrK5quJSiCyerkeYp3ySNtn
Nupo7tF2YOa1HRfSigICxnxNvGJgdyld10VJA5ITR5RyNelXZjrYrwIbyiXsVV8Fm7Eg0Vbs88p/
tfXeXGTDa1EUNBC50cExegbNmWIMxCimziIbsf6zq2y5GkcIxzqtDYuJOhPQPSVGS4gbK0xGK0hB
WJ5gWKnR27Ze8gleZ1OZsLqmxvsYkv5iePbRZ/SzUe6bSNLsVDQjtnQLkGaW67vMzZazwIWUmC2n
UL8kkUGgLdu4aU1HrRt6d/a8UNrpnyyavb5VGvMrWMdrsHV9XSE6ip5y7nnqWyaoKpJcn1nnJy2d
AHVS+uB4mMRUccbrRujTtm5cAurtOOjpnjHdgSaA9tCDCOQBovCur26lqL3jWBC/KatDkOyUaKLj
aCgH9l1pYbW1vtDX+eNa8dplzHs05O00iF/crDqL3qDN3UhDKj8S5iNhdXb6J903JHfu8R2tCpys
+1So8EG63X04AfdCB3mz/fSDe8whLb2Kt1p3kbsahWi9rLIRWHOHshJ52twOjtvPs7U7zbf2bVIV
Wz0Bm4x9887lJAYQOKKOoCdCSj5v4zLwWphD8Gb58S0xo/fAIFiuumSPMlzs8kl/aoxYu08a88yc
iD54mjUsNWI94VIl4uDimrMTD/n/Lhp1j+9a0J4h74ptSra6mJS59nxfkeIpwF9w0iLFKbEdmrW+
8yjvLKWPYOsGiK3cxrIWO5GWWu9jCme3eTFa/upl3H4hiFxtA4BkrwfvRAhuymQU3tqkI0PMdmEU
U2pu63SHFxkFGN3EGa4w4Ir6+B9192hYxsEYp2iVA6mQQ9bgz3DAVWjIlr3ss1U5rgkeXbTQ/Woc
XDUl+oa3QqVjCod12u99Oj91gpU1bUNsAdXBN2NsBZpqOXXoc5pwb2YEprqqQBVs4h9PVlu85n9S
5ORl2zYcMSf9lgzNWSOEuq0mqNt6hz/QymE/x/i+en8GV3hUjMZuteKv/qz39mtoSuqeRlJile5+
BFlzoj3rcxos1H4NR0eCaI2REBwjSPTHdOAl9PgEe+FDRXC+6sI4Jrp/ir3uGmR4QoUjeFerkspJ
P7rYM1A6mOJ9YdN0nwrzTkvesxywSML5dT2stGjVD3ymRj4tSzFXYN1pKu33TAx+tHag2iXFs0CP
1cRyO+nehxx87GeEInXnMwE2iyRESjzid9DMhd0KHx44T3vDYRQjffdWRWtwp8aByM0lyJud44bb
2qYQKWnNp8E59TOfM2dsxSG5wltSmJ+WmT7SZ7JSWv9juvVj7OSnztZa3oX+ASglGwKyn+8y72wN
/dwZX7TAYVuygxMho48qQFavgx8KWkrQDf2wqnktgX3SED4kzItNSBygQJpdORYUEy2GUX8q3Yiu
0E670e/Couh0X7HK40sXw31T3pKwLwFloT/hu4KP18I76fOfIUXekxEusNhpWXuRH0jmYOjBBiiK
bA70QWlwki+bitIwVrd6BDNWfrpl/ChUdMiMltMxQi+eGVxHzov/401jy8JOyHjCjcz4IPvRtWo/
5hOMMH7r2ul9uAXhaUgxy0oDir6bx7jVkuZQ8T4xXgowu6ieNPLGgWcdRU64rAecu76+LbkobToG
wSszqe684I/ppSDnDbVWniI7q1ukoAlZgpXtt35f/DhZ/ME1fBnyIi/tgT24SDZeyQif5YAEXJBd
a5ix0uWv4I5/8nFTgGpuKE8hKUDcyenf5JS/1El3m0fNC2v071w9fCkr/KThCz1G2NwandKqQj8n
+cgJgsSSmZN3tWHhTQbbgIEhGut9uDJ1L14FTvsSifHZpSVgEURjsPTARVk9feBK786ijWjAIUQ3
WwjQ/x1radXOeyP5mWT8ttGj6VEfixVMDW2hT8HLoFEd3FnesTFg/1XlQdPv9arCYMuhys1YL9sY
zmuvEW60Lab6cbdnG7o6zvQdJ1G0ifE39hpuK6s60vCHi60Bw1m1BlaAtP+gVwn93BCA0cmTgw7a
1yAWRcsMvaj0J73XMKVl7UuIqJwHQqwKzcUumr60LcGHoGxxBQZXtwekMo4Dj3p+lSDHRdbeOQnK
H3ES6HceY10uVXu/yHZJNH7CRzl7JTAGEipQZQz3zqin2+gBCzEyjIqE27wFV5dV57K0VJJdhZg2
uf3+bZDZg5MbP4Dm9oiBFkNQZtV+9ceUFaocWBoth49n67gJ/f5IgHaiinBmK0X90iD4EkKaE5W7
tMRobiQdN4xlVLC2s+CusaLHSVGBNBnXOrbPoIDNbWzBeinaEp3TiHHScit0jLsS7ZsTnfvs4O7k
pUvgKzKB5lm0cSZxXMV9JY5mFnLvKH2OYs27DGqs/qjcXYERyYzMT2WgolcpXEt86++FuyZcR+30
NDc8kYocdefD1jO5lq61M61YXzppzbdBe/R77aS07kXvedXlQL0JDplb0vhHHwN/GDECFeUBrtQT
EJEvrktPUGMIQTfUKUPfKEjwqZckDDl/EvbNSQ41LpudURpnKvnueghP7Dy1txRmQmOeYo7bDs29
JodPY65gobSCE3RUfS8rCc5nitz3yOB8IDayKL+72t5lscN+SFMd33yQ91Vdne1a+0kd8T6F8UEA
Jg/67LWdqCEwnJLbP7VconxNLGwII1fvKqlPDecmBt7UQfrRt+8VzynXPt52GsOn8EsFKbfiYq2Z
LftvKu8Yb8osfM3i+mDFIU0ZrtokTfMnqSh61NT96ISsWRXWraAlCmFb0zbBcttOVO6R2FnYnfww
3fEUZ9FDpkADR+Mtj8kImXSYtyNzb3GwcKNZ0bvbmu+T125xv305oXivG/81ktxwUoR+ObdygLSp
rQ/st98DXyL22IcRxWWtdA5tUIEOWWkPZDHJmncB5getjrc1w8oFnNKLLCydiep0n1BSBSwZZg/R
yyOZDJ/QeBdsRAj6PKEqVzJh9d3wTofTClu6Oiu4pYKzyqKQ4jPNfFrP5TOnNUwzYQAvAcps3/Mf
w2f6HJJ8LZJxC/GHh5Jdeak1xv0YsT90IfGReT3puQIvJWfgiQy/xI4T2oBTRahOUajUogn59ncZ
3VQM+BfM6pixcqMSk0NpPEaKoXBrPCLRD9e/j6zBsJ5x/StF3y8Tz72HyrNBqqRcdEzOFBsCa2FU
G8/jWpdLFcOip1wb9qbBKdMwxkdbac6qTPqf3B2eWxW+cO8+dYLRTyD0q9kgwiD+EwiPHmWS3wbT
3koFxys3+0Och4zSCMgvZDusLXu0OLCXqF+x2CYpZ/6ypHUn0ugUbelft/2AmZnzqSIQtKLLX8sx
uXhB1q1XHXiaBWWKq6INMTa45Ef6j98PvXOrE/gXDiXJQ2E07cqWzQBEwvkTWc4zCBtqKGq+MG5m
EHrlMXZhMgUGiyc2xkNOaUdupM9DXjH61+x7w8HfHsn5FhJdVNw9NkJZM2RnLxvrFhKWXVd6eMwz
zg6q4C0gFvAU1ezzgXmvWui0rnEYkea45Jl8FSp+nBznTLD9wTe0J93lpcuiket4vPFHMAJ1lz0U
fUC7rHimn+yqJu9PnVu0gIXNri7j/cw5Q8T+TDQm+eN0dWX9EFiKOA/bT+sfwRj1m3YOf1H3Exrl
XSNuyQghzPTFZx5bO5LywcLRubFlXpQubRzpkoo67DzFekySS3ZzoRpPokf6tLBC58Nh/vM6HqMp
8a99FnxWYYRv2SZapOXLlEsezSw/nRFnDIsxKUAyexkNJ93RWieWZfZVw4PkZFBBmZDRzuMyDZSI
u9wXQSD2ZV/tuyLrDqy0J2BOn12aR9j/wxtmBbxpjroohsctEYKFMGhAFM7NcO1PbJaraPqTTEHP
Hu9D7x+jH22SayICWHaH/E+chG8EcR7jHvw+vr8VNsdlq9yd7/tPCeUAQ6bubSGf+tG8T9VHYw7J
0pPhTxkwO2b0k4cJbFWmpwEXjGi0XgDtQVV6ctTMAdfSy9RihDIaHQMU3VT2pq+b0yCdQ9IHbMGS
uZb+nRvFT9i63GTa/oSC/caGD24+JrnV0cAAJgAKgdZsnZHq1zTnl+OuOxlWtM57nhmcfNCzEv+7
s/E2NH15a+L+Eis4SSC/Vm09GGvDxglqfTozIT3MjVMYsdWWbn0ZJ6TVkSuLDBL8FuZnnhWHvtZP
ldU9C8OgCEZn2c+SQ/Ty+0djVj+kI1xzrH4HL+7fkooUVMh5YPjsMgxOOaTmOOjOuXBsfArjcyMZ
GJeccdu0e22a4TCOYbeemnoX1+OpMTsqZcNxN4xptTI7Vv4UhGLlgHLHd6cH7jcchJRGmOQSyrZm
Cg0gQxqvQA3eqobEYycxJQgWzW5jjP0PejnVBKglCCSSzyuAttuY9yRQ+6VKs3FhzEg+uNIX7238
B+Gb5ousQvbOcgdV1IT7AL7BzwhDjnb9NtcGBzEHg2I8mTMD3ITlAywEIpMOxrESF2udgh1a+2OB
sMyEdYxHd+MwEx8jPryKNNzaDmgtN3MuesQ1fEBabq8XAGcAAEzmsKmiCBiexDQ7ZvtRmvgHInIS
/rHLRcCZgz7SxvR2sT6e/WHRtQ0gvUC8VFFxcvzhwyoaD1q19ZSa6lQmxhaQCEgNIbZVq49Ytx8y
DkZ1MkK569+Jbzs7SzeecctNoMNIP+SaviuhVHHPsLhoeMnKcJk4mVb0HNU8wVQX0ERINTAnq6HY
NJMll5klztzfzMNUZeJk6+FWH6R1IangreTkHvFNMHmwW+25p7V2yS/dWA7NTRXk7SMV1+dEjB+y
kfIUBW1zJfiKFoS51QtvcMJGXsoz3ZF8V/yEfQDvw67zKPDtBhG/5JY1ovh6EGhaEWNT4Mv1ARis
UGqwkLReClrInO9YZDrB52lfUzZrAXmIGqejmy9Cxu9njGQkXbMVB37OIaVZPpZ6CU+mCXUKvUsy
uLCrdx4hGHfI1bIxS+2DfZcZtYq/AnYf0VrW3k3d4OhCcWCFvKvg753SyBuvCv/KiUKMG+b2lGmT
sm1vPTBlRDax7VOMMxsWnLoP/KH/nku5fYNEEh5S8N2yGXd9IOIDbdzryPGKT49LOgpDo19RGORm
YC0jQYonmdAAembah0/SQIGFEm7SWoT3JnwoY6Y3vSBx4Ob9dCk7Qi/Ka8udmcTaJdUs/FD06X75
7Dfa+I/fKSq7P4vpSmeG2qNTkX31tfY5kvoDS4sih6oBzS39g1ONSDSuCLZBmV8T3J9HqrdZzktH
LAG4FCcrsb1DjVaO1JLeifmH338LywpGTUmiBUO83QfFfQ8TzaCiLsSlJ1pno5su3dXqauatuk8o
nX74/cG1OsWVvD0Swlc7kBrtwlG9uBbNRM9yHf9EQW5cE1N7awM7O3VDx7o2xfW+MiMeKtbHOxGK
2+/Pfn8Y7fDB64IfEzfbeuKT5D1pyyPKAsM2aLCLMph/qItbFQAU1ntZP9Kc92GQg9jYQpv2cUO9
ASNE/5KSZN65yfxo87UAKc1vaJCMq4jxrT1lxHdyzHHlZPTlaTKbyL7goLZ1iQUBQx0Vb5iaHO6A
vD1xYjxUCXBGbZRgxnAG0kRzdWAGGLcqS/p7lfT6ukxwjIUBhzROc8D2e1xXmkWs3jPUWZPckCZd
u+YTwKNMGd4mzfP01Y2dL5JNBE00TpyTzWNUlzXFiu4iosj1Wmp0J7uV8c7sBRfDJO7YG/UHiZxt
6vVEwpTMlwt9YwcntcMXbeZr8h3eycczexCI3C7t00c77L194tkcr8J0iyJF00tWhvetje+/KU8j
Zom+8NDZct+gQBGBmhf7qkUDFRiSTPA6jXLmCCyZjUbjVjPBmcFyvk1z1uawRIge7PrMs0nblEta
QYTJwQtbeW9PNIvrr4UMnIMTzCgyF5dyjV91ZTqsl1yr5a4qx32JMHpkpi+3g108iioznzh1EL+s
h3tj0oAoBCASUtfQ7jt7PMY4lXZ979NfaJDR7XTQCZJ6CRiVPy3MUjSSMNq4dGQTvEZHa4Mhv7dV
+RPyHYOm6HZbxFOOeDG0NdOLTnqRgNZJ1J5yAaT5srn3k6C8TzP6eF2AhmvFObkoE3EN7PPvK1cO
Q3tXVvQOI6I5K4ed8sAqtddila0jxhgLU6VXjv9Q2st2OrohzfEE8iueupBgilduRzmNwCYt7xBk
AzoYLvSNRg3M3cDockTBPAZVe5CN4b8hZh28iDtpofXuesxA2Ps1aDl0G/yJefMsq1B7rPvqm886
P059/tw4jr3HieaeTXaSvSnZ9QuKhgpf//TS9g2IQX4/uD6FF1NG33VtaoeaUDhPCRq4zNEh/fkH
IyENEHKdaUcLT6umtN1IX87l94eEXiLBDj7pGd5kM74QdnLvBQ9wXnjVqcdZGAzU4RGlYN8a7EOH
z74cumUXyDcFnQi7+FM8eAYTfu0hrpBpReSebMqBT3VstKQbZAiskClJZybutq8LcQ71mBK36p63
gkW9z+Udfa0NTB46HWKHJRc66sNUWCVgCbM983R4nPdKFDzL4UZPeuahhuTRd6rHCiCsY6RF6aGo
vGUPu2hjD81JU0xddaGtO8MaLxG5Q9267w1FXODBsepsnySaWHNdoznDDg6ln/kH4jIrwf1r6wjx
GFoTveQJJ00/hpxX9njVDKMQW+Y13Bd9kIZaI35aQRMdotHGojV9yU3aOcxkRgMoYKWMq152GoSN
ck8Q+47Bw0OSV+FK8+N1SF4eQ1Q4bYBtOJWz9XI60ppaZgttKMyDxZ/XpkxALR63jWuo/N6KjE1Z
e9E1ZzO2RpNX0KRUT86Z8RxnXcdMgdsDBtoExCnNaXOtZtkezJyXyBv2gECAG1XAOaY62jR9Ghwn
R5x576AlBq2xGWhKvitq6kTRK7ZhF+Mmi+uzbyuMXVpvreK+uQo/ubRTejhgWwRAGovndOzVTMpd
jIF7A2TzUDVgjIO4KRcdh+w4NFckZbOVgVcdwlrDcKmO93PLjTajymZJa67wain61NptnCYH0+nD
takzRu6i8UKzFQMzoqe1qzjquguyqkcC5w0n3DlwnHN/M5GGS/s7NRCrQ5kcDHAOBm4NSnX0Z8gX
KamxDtnNcMxTMkGBiqy+uA5KvacDdLEq9L7rKn6kfcuDv6aTfAbnSlYpGTdpO2d+aqzLsHO3k+GE
1zJFKiaCm5xUl1UrgL67zqLHvi6oqalJukyWwBXfDs7aaVE/SYmDqwXF12iKZt3OUi992AKulRC4
Ul/aD1Rx36sisb6HYqQMqlzRlOs/ZhDhjjEOcgDjqCYV5Iw7ywpmesC25TjMNM+LXqdp1wWuBPIg
kiMlQj9FjHchKhx9ZVPQVbdd8c2X+wI9wXqGp34teFII404TnHUf6RTdSBSesRWG7p9dM0RfNPsB
KXq6Q2Yt0xk5Lgf6RZVfW7hKo27v9QmaQdn0l4YZdCNKxmdDmdz1mnby1TjdOS6gKgkcrFJEfFjK
uJKSLeC7v8Z9vG4m111prUZlXllfTRDDC112LZZ4VjmK2gPo49hyBkqSlZd8Jyl8hTCm8Y7Xea8M
kAC9N9D5MfjHMWRf6xQXlS7urIPre/uUawZ6m3ZxFBQDeluKsus3LN5klyilW/mFg1hgek9y6B86
D+AKIaGdN/g+ZEGOpK6pb4NmLB/ykBiNxuVCVEO3NWOJFbsDTaESKwIfjlYtWu+jCJu1bpgcp0zZ
LH0AvFzPoBUP5pdgoGujbgJKn7aeq/44OvV76bDXp/wmnfpjrcVgdwNeEor/WGzaadiBOY4XdcEW
1Guq3wD+4YZdB2rTaTEni6JIN2UwBMdulAPdsOaRl4ieHRHIpVXV8cWtKIzxOw5I1pBdo5GVqQq7
ZocUyiuoA2CqV5bXvxhNjsxrUeg7headHyPvoP6/9ejSu3iu1osKUjGueXEgt54KT5NkwisbfTmy
N8BxOE1U+xJ0/3IwPZY2nFOOv53iXj+0FiT7vg3uyA/RJy3XhRzirei8cMe8Z11Nk9paYFK57KN1
B0QfSr36kZ6d7ZCw3405WRvq+BbwD3Cyr8qbY9EtSCSb3ZoCHJU+J3a9tznPzCAB/KoFF+MAOZIN
m6yd3kOjbO4VsATpkpJPlNiwIhfXzJxzqy0DO1m2xlXptNpBcd5GgwYYpfZe4fuONzeEBR0m+qlG
M9nP5+D+S9CgXSZqPmUvgwJbOp/OUcvJypG+OE2W1W5SB/jiEMYPI3LcooQJd29OkihuT2QmjkjV
hRnOIJk5BzfKd0ELHgrCfVFmfwYLwVXXH4BfB7Ir+HAc4J6pzA5OVzer0ZE/XRkxL4jNQ+kRCiuC
MyMmLL42nEaDdTw32m6p5yCGu3miq1vBIVTD80+TzpRd6GMrq/Bw34dexKfFbxMeI2SD+vG6qJfJ
Ww6+kblJmzc+2wzTJZDJaCGjxqxrBCKbp7gdXWtqdzaXxWVuh2ol0+hS0wzI/6Kl4sumFK5qbEJn
mf0el9GbHWE/QDqEPexmz5reYN9Bj0a8WeQ1988EJqDFaG2jK23j11j62979qYyIQbxu3/cTF2XE
Ah/luwm+WYe6PSdQl8Ziv1m50VmXyNYdYoRJyi2oOxM3YcSyCohUifIRZR2p3FBfNQeauMHA2I81
aB59VqDRrhrqayka9IDymPba7RhC5QaH49gproD7dzlJRoQcJA5PzhpfwPRAD/O9ZPl340Bw7o+d
dRgAV02sjjkxhU3D0xjy5kpv0+Qa8QbGVr3/GOAI7QYcBORoKahm/puURrOiFc7u0mBV5jjw4uFd
JXdmVL0VPhjG0OxMyIwFrekt+D9zSwHAOxrmS6Q3BS6fGzUgA1YO+6h0crWcDtxbmVYl40+K+zgU
iKHtD75qH0FOYw8Zyjd7MJh+++mmh04GPdCsdxUk2u3Qev1yniUxZQ13pofqGnB9SkURPvlNs0JV
keSboQ20qviSeCoR85p8x+f3WkkgsR1Nw1kKvlb5FvswCTo/Cu9CyGaHCWsEArI6Rp2KDxWcAuwR
1szr1rYc6qrlfGk9VQUPqS368Q5gaHibsv7i+G8a0LM7gqGAclggOpxZSpD2pRQ11cmBlRGTEQof
XGdWojR2sTz4GmRw06KG+3bT0KXmU2YLxCB00zerY4QmLPApevgls10DRdFqhofO+vJ0dekbJj1J
Il9K0IvQiv6du/NYjlzJtuwX+TN3aExDC0ZQywksSSYhHFoDX98LrK6ueq/NatSjHlzapchMkgHA
j9h7bVaVlb1VIrifyJhgVciqLYG13db+jctif91MbHUsOd7h+r1jt5lsyeDmAgnLY96Yj0XfW3fx
8oJgbcfOp7CWCU+9dzbZGmSuvOsirLdzwhKEYvBH2uGO6uNohi7FU5MgZ+uAvyKhxTDqWwGLM5LK
sQScUZWFHeI2np8eG1QTO4XDr5VSnhXH2BN30pywhiAGYCYRifDBJJgHvlkerPLq3IXmXVwCHnLc
kHlJsqzvDNIrmDBxwPd6PnOBHPFcj8cI/qSssEUzUSTs/AgwiEO/dqvrOpxqVjZO/+AvRmde9k2/
WMVJzkCWRAnjLkDEBhln3KDIqJJ3thgePv32GbktU/6sOrpz91Zl1pPrYVgX5pdkAAidUm9ZrV0Q
af6NTYAItaYfZerHDkvt0spFM2jnAMMfMBOnPInkW+GgQErMCWFg224bIKcBJTgjfWnuSgRuSHJW
lUyueHUG6gTr6ORUxNFsnPKwf3BmCxDD9DY1EUGA7ttUhF/wbclCIZSREdLH0Clj604pTqY7iRjN
LhzjbfTIhyX9o0J5ZUji/0z3EsvmVDV2SMyJ1ewkDNebLC+vWrMPbRy90xH5gbMJCp32+UZZ83Mz
FCSbdTCE45T9s27+lEuUUuWCJgERxvRct7QkMC/2TZl9e6X075tFncftiJ6ZYRASzWAvTfHVScpz
khoE8BO4acxwETsr9e0OxkOZOkw1LDwUAemcNyOF1saoOCwSCWO9TebhEml4tXVgH6e4o7rtsQj7
SJ2VUu1WIL5Zldi1L2HHyCvy73n8m4fYktGj7ffYeOEsspvg27JQ08VS8DtqSp63Y3KL2f5voap3
bUIcB7x6kSOpDCVdhWisLzXBpWu9msb63TTIomSDThxBBrgl9jfzBKm6lFClvEaNW5/FJFGR0txw
xD/S4sR3XW68Nc4wHM2+Qg0Ua/d2BkRc20V1C+irYzG2lplTEE7SOKtWEodTl+1nQaDovhj8V1yc
6qY0ynk3GCPdJlqkWeLS7CyvgryYnZLW/IwjdmSkvVgrl43zqYdPEJe4jczJf9PcPzsk2I+xERq7
2YVbwCp38LxTScdrez3huMhIwVXv/7Pyl+Cl/0v3q8hPQvQrbaic8n+Iux0SU1JKKuqwJa9Yj2dh
8DIEA8h9jRYy8yfzMJtLaSBYvXSj3A96PIwpTWaYaG9rJJxMkz+9Me1XNyBlrr6Ef6UqBN+/3+r/
a+zr/3/mGvs/mmsuf9I/Q/zfrDXLH/iHtca0/8vHHmNIm8rNMIF6/RMJaxr/tTg3bKl821QGL/v/
ttUIHDfYz0zfkrYHz4r/+z9AWAERdvna/2Ge+U9mmuVP/5vQ3FOm6RBsh+kBn5nCn7O45f5NOx9O
bueGmplbRDHIfr4onoSX9gczH00Yxl7+VHV2f1sMNjHrfJJMA55TMJ7QD4jLv97kQSMuse3kW22L
ev2vT9BSiUvkpc7JVNV8cBt5Re5qHhJHi9McFlcYZ/uW9IM3WVsO69kgIyiKd9OKJiBnynJVVeM8
oSjcdSIb3yINlt3tZrGpG339z/cf9t//rrznF+JJIqlt5QLoVZb7a7b5t19IIYzKNAV4FV2R7DQm
8Tlhl4r0g+iytHHaU7K8SZvI3MXs0iurBnveA5YZUFSdhja5nbUdbJI+Pg5J/wrBuV8h3fpbiRwn
bpptfYsJmFHh7qbLJ9Aq/cDQ/MyALMUcIR+ntrkpXNb7df6Dbh54HgwNhnz+PWuxPtXGxiihv7Xz
fPSTJSYCICaeGvs+Mc030VbpzQB/qNYmkWGaXpFkJtKHtjGBPCuD6DRfqCV2t0WIN+KhZwATLC7Y
LuR0cByTaW7aEYA7cwoDnl37ZYZlgNHaJm47wpSIJkU0R6fMjm2quqc6HAg/jS8+ocazj9cC/ANN
ZXeohwj9odWmNEbTJok9jOzWsQ/4wVsUJEzkPt2WeCu3OyNJKm6AmzDrgL0O7HTYZh3swFihJk8K
d5+WeYKYc2DZC4XVHmvwW57ekIaO0c3iqwtgPFN5Y0jrzQKEzfGEXDdBlWAJJqS0K3C2xVecESE6
F38SfSsTTgEGD1ugUGjO09ui4Eq0p2sC+Txn8JUYzd3U5iMhHpOEZbvpwOHDX3rBBJviJO+WjGHI
HMrH41sHCBzyU2i3lN8qxy3TdUc3w1Oeukgfu/rgdZ6+WdDvZRrk67hEoao0NJTRSWZqLOAfiful
0HiImdms09NBhIE3r2tlPw/kwePIASHXz3YAZhj/PssYjOdBuGH3MSyEqdL21dZDGF2ajLPiMriE
zZyT0tT766U/FBUmkNojtJ3nwVYM8XhUAf9ebsEaZRvz4E7i1pYUuiqG6RwH5XRgsHzFv7WN0Zt2
rfOgKtzhVLYvbhYxSUtvkoHunAOeH7F0DwSfgXAhbDLE3Ys4n0yJ0L4YrpRbkijGvVVggZhQGnJw
hhD4rTPKE2R7KeiArkcvV1f1exy5DHGbo4VvpLXNW+FJUPxDdWkKEgARPk7QxwC/kmO2zR2rf69A
pcwYKKwlNCbR3SUZkO92eFI3IcQkjI8UFgpZ64z7Z75lwusy7pinjWrMW2umAmGi8p2aDYHHiSBD
ogju5lgdh9B/sEzE1jStUByhlhnMqXRefZNpyPhsiGeyF6qnfoq4zHycVFR/JYM/z6+6jWy5jGZu
dNPAU+WxAViNONHQ5w4a9ALJ8c9Ms86ez8W0jO1Sm32yLMp7Zyh3qHqjuH1zidZWoD0x2TmQEmxG
KDYJ261+DrMITSsVqrb5i22GLduitYZ1WslTAV0bXdDcrI29FeKzMYS4dqb+FC60oyBaCkSvuGGi
xHTAnb2D6OSLipC/8U2xfxseOwo8Bo9s7xxqUZYAyIDFKbSmJ001shEWG3HCfOmq2h7XEfstu8Zk
2W1HTc07VsZX1pVnI5CEiMUgiTp5qePuceg9EDKr8JSOtnWQMbc7azMkfkF0bnT4R1Wmf6qN4atn
Y0B8r32fDyEPXlLaoTwpFwFwaWbbCuAVOvUyODddGJylb+UH1eeXNDH9czFKc/mF/POz9ATGZhYC
ivPyxX6eoyIaY4RPOKaGjUWdTZcbEj+fVsUNA8jixl7+j66PlDgb5bo0m/eCVe0RwTXy6Tjxkf+7
8K4s7DrjvMNZxvzuqQxbzqmwRB9nzvXt7/+FCQMUnnOEdMPy/f3Qv964lmaHLhwK1gntpg6vXhy3
lzlgCuUYxpNseNx3WTWeft81JtzgdAwSwAafrerwuUhNsYk8YpHLojKeoKnVly4uP3/fqxNXPMBX
IHjLV09t38yoOQNmhEkU7vpYfjr9zOgbysB2Kvr8pFwzP/3+37/eVSrLT3FjWBuN9ZNZiVqbwqnP
JeN4eJDVY91wCUraudNcACwuGvuvF4UfOuutF9czku3YZO3FdD32cBqAlUz9+oDrHkJjbHFgssqe
qM2LhNVm5njlK3PvNw/o90+D5iy9n7o4+zZigDFR0XuPIyGNOwP/13nK4YpiKcTZxOp+b3KnAOSC
6Gt12v+2u+uIxOynHeRXExXDS8bCcVsEYXlKxuCY4nU8Bdwm+y6Y9EPO0tMC8DQ3tXsDNgAlDyGn
mIXNIxw34A9uWD6oOPwb6kDc2C0dXVc942o1nqIAjluQlMWjqG0TLY01X8JchDvtGldHh9HRS0V8
9fMKZeHEHAfYDBskFRsfEf8qHtuVV47PPA2rj/ETO+tKmVn3PbnJa17MD2NYarLavZhBgvhCyPpV
j356j9QNyO3ginPaTtbJcENn76SRD0VDdoSMA5G20ozfVICml80V2U3dtoJ79afHGrVOg1ntoDmE
6zE0kCiYjrEVo2u/sVOCiR02X7yYcrlmm3scesD+FveZ33oN8ZaMhNvQouu8FnaZ7s38mLjDxMvP
L0oBLQI/bYuTZTb2KZ0HoGwFCep0KeqCEBBNTBZ6d0NHqGsSZHrfCsKyHFa8G0H82EOm4FeHH56T
z3dzNkU724iM67zUKkOM/EszypV+SXP+moblACKVtBnMGgYeniZTJwE5okN3BC7KMU8ZDOITXPwS
m/PwmjXivTGTDHlpb5WnhZkESz0hzxg3MAXhA2FoVWU6l0IXz8NAcFYIy3DiQZ6L+lqW7bUaMQUk
44/tpc+CInJVdAKGrK8zZJ8gFgxnOEdfYdOSveXgRTWH0mX6ElgHpy9fyiFubwpm5xomA01nPUOT
19eIVRCoY4RNI/T+80jIIkt7Fn+8rtJI9k6NXE0VhL4MldWu63m4HWQq9koSbN7PlzmO42tuFY+x
Te5Zl357s9fse6t5SwnGpahAKWAMxvyocNL04yKAtlO5a4y5Q+2lX72eXtyxq9u8cqZdYLCRGNzr
jJTvlsywP23p1IdiwdAPIRnyvkNWbluPW1LtDPaZgqfx/WhweSir7J7CYbIODY26zxHqB/jBUkIU
T3MWPqpUhuyG/WnXmFypk1N51+HiAXk9z2nwGIKe5rSxl0ciypqR4oz9+xs6qv4UeKhG25zhHSTn
zW/xHJq1JNeON31qXfy6DI+p9Ykjnxm0NRlPrURJGiboMaUXlydeuNcyI0MlDtCtqcqroXUa6RGL
6A3CanFbel6/ixrhMsmqAOtGTXc2Z6N/7O1UbZrBew8n3KBzGXSPv29il0mnF5+HviU6zsysazoY
j2bvvCaGMOHSspog9gYr0hyT5opfKXOt6jGNbHcrR2R3tZUND/N0BrvZ3kckuWR9kdyEGWbOnIc1
DLbyk2RvkHf82YAxwTbK2DjqZKBsFUx7M7Ny74vljVnl8y7xHVZrEycJbVhy4IIeLgFRi5QSYI4a
zBXbMO3PcRhdU8ttnz2TaiuJo7eQ3xCWx0KuKRXCN/C29caKpQ0Kk8+Kbj7Ehj89siYc71iWvf1+
lQPec98Jam7oAswLQ/KE+rIvrgHBXNe42ukwt/j3eccK5NbNuZx78pMuMh5SrE9ZemEBUETJxVg+
8PvROigUu+7lqypL2TsF1JSi+p9fDzGFT/++/4+vKQBS+QMzvN+P/ePTv3/zv/5MHIBOikp5/v2Q
G0zG2fOY+SQUXgAo3XO5vPl9FzdUjyMir5EINbNe/37m92uiZO7QWy5/xmJR+I8vrztuW1G1I/wl
fkg5e6sJR9SNr9NIYQDmY9lsF1cyjv/xifbRVkF4V0HDv0t7HZwjI79JDJ3f/b4RLfk/owm3fchB
F4Ue89TcTh7juGAfzXu9NkzWHvuKVBQYvNnFnOP+qbKL7tllJLjsflTkug8YkTwQiiG4O2SGv++p
DN2f6IPh8PuuxfObUSn68XD52r7vJ/jYUNZon0b+qcW92164U+JN7gXepxEin5n7B6Qk7MbzI4t3
rKDonkauhqIUBGb6CNaVn33UhHBXNRPyzrqPSODgW0ePDscrXZWq242h/ETf3NJFr5Utr65qPpiO
g2fIDmXE8HUm/bVvo2sywA8DpcneuPWcv5M1YOyqGMq6C+G/C1A6EX5RFAupo/YJYQhYKFoSLqFj
cQlRNJy6aGgwgxhr6WpWlzo59oXfs3EB3NtM1bHCyr/qxORsFSuFdjRMlt24WvMOgPyolgF7fg0I
f9xLGd3m8VNfhOY2CRp7XZVYxpJZvvlJ89OlCLCYjp/croLo27c8crHNuQ1iR2qGVTL4j6lXRKQ/
80gI24FRXuUdeEYPtTFv3bZ1tnWo7sjhYXc1yMc2P8m2eeDUOXb28Opm8puJxKcVV9uki0nMMYje
aMfwOBYsX4k1nUy0QLJK96KtYzby87RF/XuKTCgQcRvfAM7soVB358rO8D+4Di5DDApMD4NzbRLo
qVl+AxX881v6EMNDvKtsnnWafniVblm+D6sYAQd/tei3aUiQsQ+8VZX261xQRAhK3m7ZaFSl7raB
nuFnfKejeOsD+p2JEVEwfwSj3EqYCoOJyMFX72Yuv5ESruK7SeFWBUKELq3+UO7U7OsM+p6e/xpJ
8VfE/bdT1s+KKETydG5t1f010OK2NXU7dqxnBHXvYRmd5wKB8MSmFPFChl27e7DDPj34lN9kS5tX
h6CSFTmS48aaNH53dslBPsQIr6Dd6gQrI1c1u5GPYBHUIzHgsnWREhN61KmTqrhDWtBeu76u/lLx
w851b/jvYQ6ZrKBZPXayQ7DRvOmI3PUQ61gYTedWk7yBfpIVo4rto01FLweeArl157PL2vcyfkgN
m6jbABJa3ea3c1Js/Fx+hm3xMTts8GXFkEAFzrCdnfA18Uv4vy6khrjrd9lTb9FqlqLydqS+cO32
+PSL4dwxbdhlHdqKOCaaUhUtCy83+smEn6M9R8TecRuWnUfwd/WXaZfEO1tQmeIpBK3ivksnvgQ+
04HGcqF2Tg4no+52fvfgijl/zZYpugmZTQXfsMje4qm7q5sKEF+WHtPMjdZ2+BQxtSrJHyZLr075
UatgZ9dsSjvRnDUMrnVE7J7RoeJwJQZEz+NOyhr5abSUt+WI8G06ibZw7uQ0Hyo8vRstyQOMtHHh
Kv1RVX3CqLzYrqDFpXYGfKFhCldYiwbZ+CuH7dCRagS9dF/W+quUjPsncC69y5I2B0zPJCFN8LjM
8jbVd1Ia7S7K3qlzfyqf/Bu7YBkVHLCnWOCC0m2bJPY2iCiNpzoXSMvS56iaHy3P9bbQFxm5gVyx
dGgAyhHp1tNdve+m+qlOrPQszPZ2zksMd5G4pC3iCBEYFW72amuC6TOLKdiUxbRU7pFztQ6e0iNz
Hed74vZzeAquK0ZpG3uODgauwnM6IyvNzEOX5bdTQ/czIRzYi8K5sQtxjis8TbJuyS3Bp82ETd6p
1nf3+Vj+eGHXcF5Qb6WNQeEOM9gNzZeBn0tZATyj1ADeUpK85w/+Lc/ogdHSEg8IpLyMM2dfuu7L
Ind7xHnAIvjDB9d0GvDu4EWxbl2kbljqMPv4sHXRfRb3dUbrN4vmAe15TpHCRgYyN1kJJDwjpyhb
MvXgBZXAMoE/pDc0asbOymu9y5M62o0DqvDsIVV58er3zU03cmx4g/MiU/ux95k+dhnm7ZbFaMS4
lg32gMhtjHrqeb0OLdM4FiFMSMO/Q7FzC+8A3hGsaUpJdBBpXf5UrMrWKensWW142A/BWCj7yS7R
xQxJ8TANoDLSjkEmwJDXNhlxqJFL5RdEMk5zd3Ido3wxsPfp2MOuL8HkzW8iEec8I0rDsyt2XKzs
1xAarowePho+shJVj4SF6n3lsTHbt0jYTVxBXPUph6fLZA0E39wP7Q5xONK4gTNy1j6yXZNfbcNj
NMtAozgR/nLxkrh9eBqUk2yEGG5hOz1Bi2lWOoSc0AXzy9Bgmjfclev6hIOUxqqWLGedhuOjUsc8
9OyL5dAzsBHfdsge0K9O5NFoyg+HCn/GPC3K2Dh2UPCTgX296jmvpGK0ReXPiFo0p6Dsma6V8iFx
nOemM0nYjJzdmKfcMJIZCTZhVF5ElI3SuYygm66ybJ7m2HplgutiwqCnQeVEfWbil2RKuHBricyY
VUtrXLEBbJ4LH/+L8ghWk0GL1A39Gvlwwq/GQ5QvEksXfGuVEB6l6w+h509zJsvZi2wwFGa2n6DF
7lQ88hRmZheSMs5jLRJYCbEEqfSucaZHUA3EFDnGfVLitx8TJc/usHG6xtxVCdnTqsr8g3Dcp4yI
iaTt79vCwJ4rHxG+h4c0ObpJ0q9FJPWuUM0ucniVMEAwPqkjAmWR+FgGYgIM+dvZG4ubFnc0wSEv
LbvpInGqdSvHV9dtLESv1Wsu/A+GbGSG6PhpTBvUSZ1jHWX9aone2uQxpE69BOlp55OJK4ZwUZ0J
u9xkBAifgn54cMeBCAzfXh3sriZNfPmLmR6iA+YymBRVDRFPG1CJ0c5sLTbP3DRgUNaokuRedkmx
xuTzrJIBFcFkvduSRoAbL6hs+LddkK1932CB3x+SkrzxoDPBnEGQQZP/2Rk2s0SDHr1vV5au+drU
eXMq47sPdLMEUBxlZkV7gsivPIiiS1c3D1Uvsd/zEw/juYfkdrPYSAbJExWY970DRcA3kCYILKrr
nmfy2obzulMCjGSNxnjteEfEKM796HXbKVymKghtUv8li2n0XZ7xRTfdxf6HYHuOHnLcDL3VkQ+E
iy/RYGEBaFUuKUac4Xc9wVxSMjPJFzZGnvv1SnDpEKbmP7fRwHR5xUgqpR5rv0FVIPPzDcZ30fiu
ISABWgPlA6bTnAJMwefCmT9Eru6bqTbWTpy8uj1NZTkr6FPRLcJBUptsLvipqW/zFmBwFzlfdAbx
mpTvCCeb8HGxVx6UVRSIpUCqEBVNuh4Dj0Pdy3mIEFYUWPK9GXxGLeqj7gU5R4XEu6ndY1LL7mR1
jrMKBm0d8j4hMdslRT00nxhpM4fmUZ9G5Ol5/hd7+D+9V9+bLKB8It11Od1TWB+sVOiDV1IapNVz
PlJViZnpHWJHmDaj/8PsONvFyqD4WXPUipOdF/pk5R+1v/jbCZzaNGGJki4kzr3nrJB0qOQ00Hi4
YwSioLWYWWp964lNJ2zU7bm8xZdWcWBvzGo0X1kxsk0SS7mMba1w8JlluyVNaJU64mcOHWj4jAg1
MyDwDjyjkb9KdvymuUVJRp8a2BxrwP9jX+8MDrAGIgYPMAJ5WeURa5hclBrzc9nDEqcm2+aG2+1Q
cq3ibwdDz6Xqo79Lqgb8onM5WN62AX3BZHh5hWIQm2DfKgtmCgFi/GSfo/9Sx8voCN0yD47tWNcU
uVqhBTG6zwii66Y0bfIUaQXapZ+KlgUBeZVXlwDDLXxrzJHVSepqAPYWb82gJjMLrydhyONzDgOI
ccXCEmKEb+F8Siyu13QwjzGTSBBc9VbTD7A7q/a6mlg9TO18rlN9SWAP4eieNQdXF+0yQShgOOVr
p4z0hiz13WL/2sQLsgdVcLT24dviBkek7quG4EiKSJCg40RXeDMFSbSnqICk1cUfAYkrWYFqvUij
U87TXARtd6pLdI6ml2UbOfPwcMt5HSMMJw2JzRmqqk2UIwSv0SD6dXpNvf7ye/26BhwgFsJUJRE4
xpQDplQ/snz3Yvt5KqgAMQAhwTJltU/t9rll5APSIzwavvtJuONT6UJ1DEGHFTP3KiYKsutH6yEO
B3VRWQZ0zDiaRdijXmURUy4SsSmSD7Ot71NrDg5godtNlruf4eQ/p4lgNA1lYYVHPDbbfa7FzSSp
ayeN+Fw/TdpFQhaQ2xDMyVuCcGPN7yheZ17IAKpEJAU/L11Hsf0nC+q/ZMdcBdqVBmjXnVE4Jn01
MTljMbKIZYra952zQcoe+PFT7BF4z07ZWdcO4cb2iynN9BoPDETN6sfPOXcSjEJRn+1DGXM086gw
YvDeaqjuXXlTVel8KPE4g5WYn6qq5W7Q4a5Lwm9hO9U1Irx89M2vsm4bnIJzeVSfQ5L8wTr2OfdA
Pvy5itd1n0AfF9ba6Ctw3TBZ+hSlT2ZiYzZpgW/zJctYtK/02J9mpbYstqeNY8AJmHyJ3LHo/yAW
YKDpAOCunPjK2BqTvlyIwCreQK8gr9WeMKTEDHRrOhp0yOklJyRoZYM0QwXc+6ffNz1nWOBApFbh
dLDm6mT6HlluyQtHPtmFA+1gkqnHIWc8nbPxdL3O2Q+F7LhMw1tozG+z47KMh1CIAvazC1aVk1ym
kIjbOAV1YYZY6Tx5yoY9Tnuxa8rwPen1zhUk2DaaH4C161c+NZckm8Sxng26yMTcia65D/OJ6BV7
GmAoZojQSeGJXXM+xqzvZovF7BgcCoX3uEZ9agZcIsgEmSz44dsUjeZeNqU4uOHBz0hY48SO94Bs
4O/2xaNPBIIXKL3vPPnNmIDIbxmucqN9DtXIaSxZC7ujvZbt8jKRg8Nj99aju+NkZ3xgq/kilV2u
BeZLrHUoQonYcRTNo+cdfMS5VKLkAYvhVbOO8i1+hiGzPkyFjstL8mfNfsdi77CPWnR3Qe28m0VT
n8jl3jlkoW+9chl9W9FbPT4Lxjq3TZ5Ed0SLFmCV0kNH+0eHiKF6MIeH3mI7O4KIW8tjhvJwnocf
6I3vHT35dgiH7xqGV4yzaRuWM38B7UlesD7XLpniIAYC2g1QNp3h3OUOtYbLk2LIYENIJ5k2i2Cb
eNh810XEYpeFvyBF1lYQFOewJxPVtTnGAZUfPSNgtosR1lf9YVTll2PPJO2ibF/P5rAhUoPOwPhb
+xWy3src0KzZYMuwPoY2krqRkKTODB38raRzefzMsyJf0U/FdmhRy/guqxi33jFYhHVTBcdkFHyf
HcF3mszJjfauUZOMm2hEyFr76jIniKlVP+ttrpihOgFpLDy/V2g68z9L7kx8OwxF/WYuOhQOU4eB
AoWs12+l6A5lkYQbc87lNq2GRxAxOL2Q4rf6XIvUXavKxbGGd9vvyQUNGJQBwcEoPORpte69W93j
9IHxNnQGRJnkT6w5VB5V2OBxVcxPjBAnjWSYELKRvMnVT89ZsUVC+ZZmzgbr+nPUU+mSM1LXhPYR
e+5DjsN/h5VBlB3nnz2/IQ6w1m2EgbdlueCMyCY82zhL1X05A9GBofE5WCEBUBVwHS+2wn1GYh9Z
gs2fqqniAzrUMw+TDzuwn2ciHwhbys/BSOueVk5HyhooJJ3RqnMkPntednbbj2FWDD6B2YVOhn51
EpsEgQMgfE/vUKXc6CiUiCMisgIcpoc+jXoZEfLgjwRyZQxfxhFRktRlsDb8HpMc5K5YK8r8Pt1M
fersSglbygrMq2/40XG2K/Koiwcjx7jUFO27P0YECGa+cyK4nu0yUuHRMKItVG0MkGUBWcM79Kop
zkL3zZoZVwYcJoze0O/hlLixvBLRAEE4rp1gRcCBwmsTnvKE6YmNvtSOWXU21BukSXQnOlviYlBx
4UuFBcWQ9y6th/gmoV6ntQAwJQes4ETOrJPJdNeG1T81riaGIhWQ11rBiBI1ImSC/GKE0BCjJHmc
GtSjRCBsHfZph6mOX3STkIlZpp9x1pJpiyZknCa26118oRcmlmMWsK8wjCiTdYHsKjZsu0IE+abH
IMxeRV/AqNxAbF/3dvNa0YqUVPIFLg98WUD4m/ngFNWz6W+LDNNaaTLGNFnEIQfKzFNSjM/SW0wn
PcXf5PkTRYXYAT3omTZRqk5+tK9F8gMM+EEIfCAmgC1im33YOma/cVjjZ2kFLlT4M8/4ttgCH0Fq
Zi56J2pSJn4ojDsE3VnfXsIy/8jowsg5pz+eHTg+KfDlNeHh0c5oz+BtpkPYywuglNcur+6Dyg/2
QhbNtmn/poNC5d83K4dsX8RYD472uH5ZTI40ceCl1crTRn62BwA1haEtigliDYUJ6QfaxdrtmWyn
yrstYgfIR8SgKsHr3rFppLZpjPuUvpF9RdhsLU+cDXMWB6TdZ0hmW9T12RqN3pM5ptbOGzWLAcdf
h3hgN4MPOGuhPg4kc5GQcSYG6GiPM45Dp2TYqkAgYfw5eUAp1oKFD8li0WcTdjdTCTOS3viKsuYc
+UIcwsSldUaKM8FBeirwwMCdHBQJ4xgYUeacrcR9wOVIyIBMHpOSR2IDgwsoT7NTtmvdcqd9uDHe
x8A0eLnDvFnAPnz/COtKi8XzC8jDdGsMLauaBdrJB2dwo2xhYdpr19sbJeN+kvN44XwPF2YOEcQs
3svCPjZJzhYuNX4GIdcFZeiG8YmGJWYj6ScWYac9K7swYjEPeoDuHOfpbtK4WqKuSrAWYBXOWNGR
EPWNi7ffzdoDTVajRh+BOWgRvkbK+tA0GtuEcnUTg/6ZDDwOZUOyU8wIQrTWTz7lw26eLEiLXHFr
qSaQqX227VP8nY5pf2dpuhtjpkgsFKUxx4dM39deY94ghNxaDpxDM1Oo4bD/4Snx9ZW77LuDZo2P
lmU8aaLrvEQZHeiO/s9VJMDwCGHXSxnm6HMQ6tshYSZK+uAuN8EuKEx+G0uovyYTUSaIyYaHXr1V
IyaFkK0sUL+ha2HgxprUdMtGGpTxLPTMadFP+MArWpLC5QPyJ3R/Fu7jujmVPadMTbzaorm6G52i
h/oUKm416F0QWXMHAyQILk4C1F54vpiBotdZ0gCZLWSVQxyBEHepuSO1bQ32XeJaCpy73pIHd5R6
01XMNRMpNpT7BG4NS+5TrV9xwFUWRpt58UiYNmJC5g/NAZrpPba5Jq7Rd+a/cbslykKe4ys6vTRh
dG32yUsxyAvAMuAF/TZOZ2/PCxXf27DblOjZYQeLv2WKSnLrhh37sv0csIyaAmgVsjfegrB4GNEO
mYEmZcJwn7pZZ5TwHw1hRzyifSYo3XxiggST8Uj28rgntZd723EJWLbDP8koeTYbz5qgkpUrnYVG
2BxJhd4hHNenefHHaiugJTKo/q1OXBIHyf4093pT4LYChZbixEK23nZyU0VeSGvkv80jFsrkp6rm
F8cnUqRFSVBmAmtGSGcEhpDQYw16mFw8OqLkMQqqYpt3ozhmoj03GULX5n+xdybLjTNpln2X3CMN
gDumRW44z5JIKTRsYBFSCPPomJ++Dqi0qkpr60Xve0OTFP+vCImk+zfce25n7Ka8o2IN0qsWd/ki
b32I0I0drcJQvgfCpfg0zU2W/BGJAeYNZJoQ1MWtAzZF6B7tbl8sDd06anX13LdkuuTqtzWa77J9
s4uYF3eDIFCws6Z/F0Aes+xajTqkhRlUiI+fU7Krzt70oSivVlmne1sD1ZzB7GvnD85XaQ4kD7lL
w45IwxTprRPl7xzFnAYSgeMHPKpuVJvaAS1VGxgPGrBd5L+zfUQcgV8sZ/zhqU1N3Zd02HOAY6Ex
7Ip+b4p8IxxgmkFq/BLaiaDwfhvZDEhcq/k2KD09sI57NVjbGlHI2Phwj0omD7Xx6U96t4voCeYl
tEskFq+/eIcnVSyNTv+dDekt771kh2VhY+rM4mB6uGsqmwGMjLfnrdxXON/tcPZ9kproZeoWVhpK
kEFUNKg85eRj+4dMb3fUgRWX4IG0YPb5bccSBQ1JCySDheajSjNkDT4DFdf2lxqTR7wjX7VEysIv
BgU3EVckshTTsE2Kaok/Gr52csnMCaQjZ3RRTB+Dw/1Uy1vDzZUip1jlFmWGg4h8peUmbqWMEC7o
KfoKJ52jXlGyUEtZBFSqnKvMTZNNy1I4pfBZZAFhQ+k0fbQ90xD4dmh70KtikprAgOaEYmY4wZCq
PNWdhWsMuXE6mCfIvOtatMWBzJ25scfWlcaGtYQ2wt/4AjiVrWTSXQmJfQHOh/fW7Q9OcxIdihbo
z+nBFc1braL0AmjlFpv1JjQo6ILeKzYyZGHxqaZeYfRjWF5kfb+jLT0Zacz+76xZWBUnNuNz0OIq
0x2x8+3sqg8hb1gQdVYKzcNDN+w75gehOpuwjEcYBuR8Ack/j0TgMmozK0qbkutnoQ6aJXizh7XJ
nLokhcwnUGuwsqNncT8ywT0pTYc2URo1Q8NipYEzGnPjb05g9kAR4zrttoRDFiH93GrlZO1N9FKZ
j8AVaPs1jCq6GQZcokO9aIf53kl6JOrNFC1AAJYoZcdDUUSzwNDaYR1bIv+7xS41H2IHSIflN/IH
sWRXZ28cZDrgnak3p6TPr3aundqOAbvhaq+Vy4InZM+/HFp6kAgInYZRds2ebckWZVqrFCmZXZIi
iqEwUZqFXxNG9rzSSj3ESz6MlKrh8gSCtPfIalzkNbm+pvkxJsjAR6kR8TkgLiNT+haWWI6m6mYa
eMlINflU7BpMXOMrrxyPRjFcMwtEqojY7bstV4HXfrQjTaYv1vTliMMa67P21bMj5C9SQFJ8UfQ8
ZsfCi5aLHh4pIFBeWm9KQLPCfbkLNb3aFzW3oIuJr7CbJ8Ccp8AAlW8OZFhkOr4F1ij7VLh/iEBd
2nOXOJagvgZGD7YfneXAjRcOvIUiFwtrgP9w5LTpRu85MWpjnWjVthHJntwsZ8lWk8oHpSFDFZlX
3HvIprTS0Hd9KIuFUetQGj3ckxORAiSug16xRbm3S1RQcYSJNepcj3Ep1K0AqhEG5rhm+9s/x+2b
KMwAR5lFnpAo/g7CVWutjfbQ73dTUpsXfMtTXTdr1srZikzGZToySuKpylwUnOJFtq6FBi/axZJk
uDqmn22DR5YZeJYNCnynmZDVWopIgvRL80iCFcHcW4Ki4b4EmxyAtUDgoLo9eVvpYqH7XMgJvq1t
NlikRtZ/RrN/RcDZHud5b8Qa2/et9tB0zeeIFA4Cc9usZTw7/xuMo9Vovgm726Zm0K8TUhRYnzLE
0A2j3sxnzXDfCmqJWnqhSA6pbp4636Fj72PAWKJcGlqOpT9nFWDWw1YLra/a8p6YiT6lREUslGVs
qxxrotmySsL7gT5Z+8l/+P/Wqmfobv/6x2fR5sw8rn+DqMj/t1PKNPBD/d9zi27l7+j//O9/nFXy
n8I0QPJQWngevFwbn1P/VzX/+odmuP/EzDN/0RLSQ2pNoMq/zVVS/BNqv245NvE5uqU7uJ9U0Tbh
v/5hOv/ES48fyrFsagDLsP9fbFbSdMV/GK0s3F1SGI6UDkRAx4Ub8Z9Gq3LUVZSk3XdU5dTAZuhv
I6Ycy05Pm2vu/W4Zdd3gL4xNzm014leQ9RP8bGvFIB3SBXO0SwLr1VhNUfapbGwqI9t/VEIAxcMx
LC4hmAE2lDEyjV5sQnkTmJ0IuDkjh4H2FyGbb+vBOVtdVL3gWsapo4nXVgNp4sBsXKG2BKgQpfpv
k0ZU8bp+TzuNoScZ16jbBZBO13xBm1eS/GAl2652qzMkMlh7bMwW8ISYfgMrWU/ykyE2FD7eKw+z
wSvThseuyX4lrqugVE3eAxIZf9Wns4g3NiOI/Pm1FnpyGlMf+Ap6jRNTV3YswVr1TkJshItAy4mz
1SCx1SxavxGHpn13fIb02CemM3Mfv14XAVFm8/cnrc97CKP+U2+dfq8UPuo86ppjhm1jp8usXaOH
iPe50zerTpHUqxWM/UJiOBn0UpDd/383L778sCQfbv6WZZwcVVgP8IGYkuoio5Ysm+SiJyjzAy16
KCdtvIRxYO680UeNMrbePoiGItnEJSvG2mEbhn9TO9w/QkahHQZTohsQYHe540B80/mYi4p7fl26
+Xixy3G8NMIdL3pjW8eB9DmiJaEvVS2ibptdcDS+9VOUbuNsEtsWEcdVBmfRAOkGuz2iREXFc8P8
O1/GQL8t0cJ40/rhnFk0IaATtqplA7mSBrH02iT94/2hiXPOXh/9dP+kE3fOTZ3IVzfu4UKpUVub
7nOsZfbJRByD18h666N36a/Msc4+G0LGFz//TC7bU0UJCmoFurwuR28TJrDqLZIkCLio7O1oxOrJ
jKhCrcj01kGWmGsmmS7tPr9y4eXuw89P43pZuKc1zh+bGoSbXeFvsVXE5sDx/R0tp7ZL/Mk/3h/K
2ILhcP9NySktVhXrCqT/Y8B90rXXXu5zmy6caDzGqMC9crrePzAU9oVFHA4j2HMSS+3gS5sJsGVQ
7Zu9eojmBwfhpNmmvAZdCZd1iGJYOFnL3eEhSSvy3ni0qnM6hvKrVk7HaviI4i9+YUoUbgl8BsJN
VYqoNPuU+bYsMsZItYOAjW70EVJgvqLYZlthoRJYu6HiBzS+LL2CeCRa4PHKBvx0f341cMVo7Oon
VufOpp4DF0aRvPcWpGStC2gZO/czJ6fy8vOZjMmoIcZ5qRkALKRvB+e8aGk6I+MlsWqCP8LKsI5q
9KZ1QBzt2jGZa+tMwW993wMad34+wegXwYdkU0Nug0Gg0sKtsJgYhfXcgmGGtKHCR45qFnSt/TE0
efHkRuk3NSpw//kzCKwJooOE8Or7j+qmwS81tOrh/uCVzqNTjzdDODpjzZy44bT98mIkCVmJ1cdj
iv6UlkCo5qxsTewEDKrHghkvchm6bK324u0woWG5/5ea5lurCMIHmsKquHTM0mxin0fHaf66+XeI
x4dVHj63sOr6j7FnXqpsw79GrK03Np3ViXndK09RuvX81l/pdln84Wix8u5PGhJq5VR0WIXtTZQL
0PEABn6FsVnhmUMNa3S2CbDG/7IJOGFyRQA5OvCjqUkPmbRRHCkvLUajKD0hHV78PnxE9FecB2Ow
bknQf+OUxYFidt2xACy67ozJebBcj31mG61aMyjXw0yt00vkDz+/zaYDm6e4H5YO4ZH7nu1OMGM8
nR4bQ1PhMbD8X+RkxTctsPdA5o1DrfQC/CawIE4h+1b46Rv+kGRdA4k5j7mrnW1SjqaFXuKwCyx7
FyOE4KZpl13aj8DPwSCzoPHANpjqYcJbd2TzgLo6qA9p0nwTdk/nZrmcd/fTm+2S2smBjV2fZY9t
FebPUTxzsJKHbDSj7diO0UayBkTvRftJXKnamZZc3ZX79wfT9l1MrK+5vmqlfRmBeDC4sfz4UHRi
XoXsgaKqh9ib1EM9cKY6hVVvWshdZ0b3mPcSKwFiBnywbwkfHkbfXPYqsG9ZXb5YWdMdymEmPcGK
onLkXx80cxgNdpsl+CBScVLRQ7oYpqfc1fWlWwi1cvM6PDcY3EQnyaWeX6aspaeCI5nFyZ+kbV+D
yiwP0tPoYXtZn/KpVryt6Sw8DLjMMpqr6PWjm9SCk5GjkXybIvuI0/xsE+fz3TYMjO3PzNE6hHKw
b0vlkAVR0/gniPrXwh20TdWX4qV0kZiwuFy2cVQ/Nizu6LihYRR4+PxoopdOW+gQmEB3CVBwNCLW
s3RM56CqWj3Qh457zQjeh/KpYB1zEfPzOnQU26Qk1dvcd/gNEE/whLSxXQBtLy7j/GBNWnoaxbht
pkb8AvX42yin6k2X3bF0kAEIbYgPSekYx2TApscAmqiJqRpvfahfEo/xFdvTsf7SzQM4Hn0TmhmY
3sSyUNPHB0XiCBSzVwul6DHzQxT4CNQ55lSHeZiFrNPDryimPJ878ep9aDvzFBDVVkRl9vs/PiAY
FZF2Y9ZbUn7gp4zwFGq/23ghBNt4PufD+aHjJXIyTPxc40hjFfr2NhZhe6qHmKHRYPa/Q/ujLVgl
9qy+vLkf7kwlriZowW2U9vFe1LNKy4HNTOEaUsANxGgndfVusdhZatg9sM9p+yqKxYuBFhE/8Lgf
NWYApu7G1/vD/KV4dEFYlvWTh491IwP7zW2LR5x+jH4xArRZ1z3Xrs2N6XsX309MaO1Oecj1mK2X
1txkOjUPA6IwQg7q6MDAn5YoZCLLWIhTOWrYUEkcmC6LqWBi1liYuYHEoPaoeRi1yrYp1wklBbPP
Hu0HPKBV2DsOQJdOHnsLu5RZkAQ7n3chfTvjooD5NCezMT80+0lhzA2z/FWDoIKf1pyePKLLthhM
pZsk+9AznZeoUUep+fVvv8199kj0ZhNq9ZNvKjDphWJSQqjPMInpMdK1j6mD7dJpvv1VV7SbwgVV
0g/ZObFyfFyNWWJ8KctX14jfO8kbwuoJ4BzisXpnvnpEnWMd7QxTcZCVfyHQiNeozSxGiT6Z1nYl
Xw3BshzXeXpUFgGUdu2u8UcbV81VBjxdSDHCTR7JgsFvDdh2NYw91XJFwXGHqEwgZs6hluzbuLw4
+JF/IVxkItWS/SZqv2FswppJJmby25dijxqB8bSjfg/M/0Qgobr1TKSkzZy9SY2vji8XgAaeeh8o
IolqyaHLkQ4kQ6aeIr/yt00AOq8vjiLymAjwgR6F41n6pbvhE8bOfBVe6f06cVryaGJ28zjtGTob
OUNA3KvWqXLc/sQLn9FBjml0yPLuPKi6OCSQvbZDwa+QCc97ykKBG8FOInA7xel+VWidbdPs1zaU
ZljZSdt0D1wL1Up1JsLfuDL3qcdaBiE0wBnpIVn3vOGR0YWDciqRFzm28uIw/mNYYaGnzQxrh2az
PTdWzw+vJhh43AgMPNvipSV5DfZw3R4hUZvLBtPGIZzg2c5F8/1hbBIkr2PdbAYL60KDeqDtLXgv
hadvsOrLCywOTImGy8FTBE25CXp1mrgNvuYPhjZWb7al3WopfvlhbO+ln6oHgVR+SeOv8AznDEYI
jD81NFqJ0cRfk2q+k7BsnnGioG4J1biIs8E+u2aZbdP//mh+YhFbhMf71//nvzCGo6xdFIzCaK+h
ZJZYoNm+UPSVq14v1gWHJZquMVsnBlkwQjDqvd9PMLzIQ435pTm5CFdFGbKza8eSkD6jC1YIgJaB
itTJCgsmJ3OBWXVB8UGdsWDUNH4qjKw/ZaU1ASSO4/qF4T639tyFxkP+jbeOyW4oqBQc5SGFnbpn
epnu2dTxyNip+Yhjeom4QTvdn8rcBQ6IKpwogBD3ZhOe7g8NMX+nen74X19r7HmLnb2F82hT8lI8
sE7bO3ZVnKe5j4wkOFllJKd09KCJDTyh9gxOvT+4MBbXbLFJpmS5eb+/fi6x+c6KskBgdeESW3EA
kvY+kEPZ+0ARlS7OJPdIaAF8GvIGW4PIWegmvEyvlNQnoRc8Rz7qnjBy9jZ/K6DBEIQqXS6wobkI
SqJtqpNA40na7KAy/uiuchZIzn4DbIgAUDJMU2HqIMHOu9uYxtODZdY7ytC2iYxnLR2zaxaQxXkv
HOfPnIT1mgqdbVE21tJq2+axHYLoVGfjqR6VzTapMNcsnghH6krAJBqL1g6LZjcUTwki1h3Q0ZkM
INQlGaz1T+U1P4c5mq77l+7ThCzzi61mJ/axYZGxEihXrkGQfXQDoidmvieyTuqbT1oLUWJms5Qg
LG6TYdc39NZLjEi0MIjDr7pesq5WlbYZvIQNoOSf0TgpvZdjoLtrDVoCnZidrj0RociKaYBOXaVk
OYZxhkmNEnQJwrZ8d9JkfGAWbm/6QJAnO5ubu9zf6ENUvWdC7H3NtFH7Z1zWFoC1R/S/6RqeKPJU
ppHomqGzwke3Pn2yahZegscxz3POdu079sAhdUBmWtNjLhKFA46x/Be5fMGRFQQva9UwjfTIM2L1
leVvMEMuUmejIQRIwnx0lvcKWqQRlsPS6BG1U3OHFbkEmCkI6GIdtZ00Wz+MpvZ3DIJ0q1tdvpmD
jl8ZOmPO6OOHuGvcQz34CIknkzQqMQ2bYBjUkgw83o8qJGKr6jFytaJqyYleRHagnoxE6x7YeXEY
2iVhbYTBjleS037bZvwUTW27zAwKVbb/S71M86Vr3FytuKnAeNHNOcp2VtNZ307AFitkMy3jWxbH
L6Xlk3BqYlUg5WWaUKx6SBijjHZfqiscP0uZCXIQ5xiHqFhdHbloWF9VGIuF3Y/rrkTAllyaaBIE
j6L9ke06LKuDavTtWMcvhtGT+S5qe5dN7geIfQ4n9wXH/tWtdZYvlOSkcj8XXWQeNX86+fAXmKS2
5DBU5g+j2tVHhd1bkWoEYlQzgNXk/GaOXpesm67w31OEwFjFv+kk5KrwmhBYyvjHz2zWMcrElxh5
znnq6WYb4UCSx+Etgo7VUfVpRFl21muXE2H8cDSg1rbOegI/cBvquMlL1Duht85dtUpHi2wig6Vq
CYALYoX5JAbnEtkm2+rUHxmkb0hZAmGWGUtNAJ71wKCReogZw7WjfFcAhrBjtAW268qdWY3pLmpL
RBa+cWWswqvDt1/DFL6lZahm7+S9dlMy+SDti5iicfoVuBGnSp5soHAEh9bVgh1ipyojCdULSgQK
mv5bWVm/xxy2aZMOXBh2bZS/cXt2CWdOqmCbKNLsPC6UU8W4baiMct/zBixzkLEZO/WQ4dhafqZa
4ZJbFPGP5bZrRnUR9rOq3fzYmuaaLXn+MtiKnHPvie2j96WKh3QCWtqONlFTvIms2p1OGmR3aYIi
0GK5B9V+8OugWcZGSyqYGBiji4CV6sAeGD+XwloyY/hdA1NC3uFVbTHeS4vukiIwY0XZHzqPpaRf
YGJIUtbqrDOe0ggmk5sn+W5Ev2BF0xXjPlJA349XVc2yNKzZIRIrXA0m/orMek7cydrIGoZL5ckC
ci7w0WrMvHOzsDxc4kFlF4epFAZuHTijVm2EO2ZXlCEif9LG4Zse4zuOhwjMEVABs4Qy40p2nsQO
LYwedxzr5WMYIBmN5aIkipj4IuSghjRYCpd0ImNxcXIkvcSexqlPT1vOsqAkekqTg4LEscdrgFmb
0cMyZASy6BPh0nT2cluXHRVOoRfn0YAixPNRZeV0mAMHkqnFcUze0i51+l1tWnypJQlYeVq/HOOx
ALlUb3XX+RYBk8MoNuKtYxA4Zw7hW+k23+aLPxWPdaQTeUesBk66LaplqBwJ446YQZ8jfrV9HeC/
IDeLo/wwWPWaYD6Izw6jPlMXO2XIY9o3Rw+tKSKjEW4rVT7nAvPk3LghY5kFzOqWm0DIwzDde4pQ
Woc/e61rJK5qJnsX5hlZ+4Me6I+OY37ppbXRKuLOxgYObAInJ8+zaxex02+1KgcdRqwhLjIST3uD
EbLDKEtk3cFx+kvQpKcELsmejdMWwEV/8ALAVXFLGeR2n1xRABd688Ea1M3tI+OYx+Vahk5DWO5H
1Oh0kFNhLK9RMR50I9Q+sl7x+00oxcMavTDEiEWNK/LQ6f0bE/t0BdEXrCk6K0K3wSGnG2GQSFrJ
SlJUFgnf/KAm8wJ59s1Lmxdspt/z7wBdaELM0/hd6SLcVKGTbMe0eQhG7VtkbnzORT9DGrvk3AXm
k0XrwRxEi4pobaS5dyk5lE/YBQBDaumeaSyyDaQpypPmFtUql3rjBlf5iEUQwVZUhtuycdyFN1oP
btLFRL9AAZVljb7SQB6LedhaDtODq0wE1qG61SUMxdD7FRrmpZ7oE2Zv52A4z0mbfUHlRlIVk4Vm
8jKolVGvUuLWeMPmW4YDzsJNeWk6CkBOBV8Alw/JT+Nr3bjRysm9YyAAS9dx9j21JOXUBVPppqrp
B80JOW/STszWOpRhI666tE+1Q9GXuwny1jrpx+/Cxn0h82g9OljqhXaJR9/YDiBBjm601ilcDxFn
FgoeZCTVVG76SgeP6JcfoibzCrLYNY2hsZjEBnOszNgolEpFUcEMzbpFKAWhvt4U7QcvAAxOxnCW
xuN2yiXRBvZDi8r2YLBjrx3uSeICKItxrTcV7m+tTr6Y1yvuPJFsyglqdyzs8jHKuwu17p+M9SkV
GoE93gN2Ccy8WkomjOqCo271A1zkrtwg3l1xreOcxHG1tmuPfO1Cnoi1m8ciAC8N1O1eWwH4dJ77
qUzXIkUw1EaveZrXe4Myh9ZwMNalrguUpTYzfypn5OC46VEneKxS8z8cKb+rsdpSdRUrdxS4dTlQ
YHd2f4FX/cU0sjDBErAlj+G1hs3WJP/yo5qIMqFpMx0veXhIayxukNHAzVWYMQLW4SmrhqxWvPTd
D7ZsBawB+TcYcky/Eb700rYeA7fAEBCZ7zaXGLMdBVAkmC18mfuKF1lsq/KlQq73Sy+bv4LZ2Kb2
q62QdftQlLmc5Yd/q4kpTuG/6b3h7XmTvNhwLglMxrgHyAMAVp27S5/9Fkp9NAVFthEtKDNHsLa3
cmgjssP2Y6GgI0t849tTvHCMBPOLaX25FUNyfMS2ZXy25sAAglEOVproxQcu09QgH1Ti62xrunek
5VS5AfIZs6/PI+1fVQ0PXiaaDTbhcTWCPudo+nKdwFi0dnJVMF7W02IsyZvLA4dsK8g8KyNqgccG
zXYo7ac+d2h4MnJOApvwNL8LyPdehrGxKJq+Xrdu6h6sWWrBncEEsy2jvYa+XvOK7gpkF08fnYO7
C+2hgf2XLcnkfO9CJgflwMCPYzmliCs73hs+MV42UuVa0/c5V3/XdOmWHu3BSMincUmnIMSk3TJV
CMinwfuPsqJHJdL4j9JRW6nZasuya+WFNpWdrycvvXjEPNke0B/mu9BQLNBif6Nmd67jACu0hfyQ
CLAXUSA+YydBmJ/olyjb+H1WsTuKCZhkp4jLHhI/DKwPm8JzTtOL0U/yI5cWqe6Wq7RNOQxykxj6
VrbFHnTcRHPC0Fvqw6K5W6PJgUGzCzIBZtyaPS8DEOGd5g4CmGxInJKr7af2b+LUNkF1Rb7uWusU
jly8dtf3S6SOJ7usTgPGdnteJdFNo7Xz/+DyIJIoaLInnYyS0KpxDpkj76Os29kQpFGi1uXZt9jv
oGN9nybsw4UB6wCMWrFwquA3wD+OEswtvqFS0h/FQsfDxRGaoQavHSZ4wHkPJNxBGay996Hwuwee
zZNHwKXHecjGjFjIKasO9gD/jxilvacn3n50YnJUi0c/AP/S6cWDAN9+kY6+0vxU8Nb2EHG0xSbI
Y5DfqnqMCCsrsWQwKgDun2kxXiYLv1fB1eFr7qeJHWaNjhl5DiWP4yPURQRPzLfLLBMKLwKoOln5
tYfz3bKGhWlp/IGDEqTE9sZeY3yba6VMhThO+qakTaweczcojo43IloxYTToFioZnsstiblrgh0h
/QGNpE6Ve4eeuiYSYRckf0J7qjdsD5jYJv4qiwTJQqywtMHCi5l36BPt+F3A612QcLceaBEzEYDS
pKeEyqLXB0mCyzACLDfDgM6FDPmlVWv4lUw93k4ZyvfRfq118Z3GyGJq+Qj6EwSlH1/CCFgmibSy
LMkLRaFPzn11g6mN0z7FYlWXrxoFEprPWK72tqF9hyPee1MR0GC5YTgL576IIFfrCDLVQa/lWng6
aXkZyHZn8DERi2449SaoDW2+GCdLcOfyQARTfwy8YDfJpNgXWvZ6//IQJ3KfTN1LROTbo6jHZmP5
INq0nL3v/WuFu7VLO4WSblEwaHpjHSPPHpZ4u+GIxM6ZXT/1yhTSt/JZCTYagCJcOqI/i/P9YUra
d70glkQPzHJbuIiMghaXYWZLdbArPAX3Tx1zmB4FK64i6h+n1DVf7cnJ18wvmGDpPqEdrtOtEzfE
amQWLNTziO0zDvWSKhPCE312VgJPGTROHBkjP0jRGx2xArFoDXU3OGbzhqcrh+Q05X67L42U9kuS
5VNa6NRLAwV8PCPgrVChV0xLaIaFWPvzRrsuOv9YlkQE3r+d16AqSIaoXo/T0L3iVW6CmIUzCER0
DW72CBCTYABNmEv8dsHZCDpnWUczgMT/C6c+J+eIfZqU04eZjficPGtcs/+zNoNfle+MuzWaHtGf
IUoCypLBO6CRa5J5HV4ye46PsOIr480nu67FyZnS5OpOUOUap5fJWXbxiEejfUcybd28Kayupv93
lmfYjYPGoB/rp0Db2bFtbLjTfcSJZfVej+PeKhAABuF98dOSE81OirxIM3ikqF6HBkLVxah5R/I2
Fl1Jv3Z/CFuIRgDi1TwjCkw7OOjCwXcwNm9YyrI/PaG2SOUlcQHtuhxcf9ZwLKIhl/ufsWnezteV
CtB4Ng7RxTy4cKeOVVDuqqF0juYELsdNLHnTZq1GH/m7Tmvr0zhvwLxALlOjIsyvj6rV/VV4/xaQ
NnX0vPRAQK0JeCqClmePVJS+o6azvJq0DtLjjshWsYPAOupBmLqdD+ShMg4FZoLj/SEJprJcML1K
V6oKTQbTjAJWkhH1aRAoIkhqwnVkIGVg6jKTCJM432UoTC45tMTLWJEjUdF8zdA8EmnGCn2E3X6J
CNm3y3iigQl6Sh3cPoY9yUuEaM0aOcRDa6CVUGO0ip0S0un8He8PcFfZA/uoVpeVAVDYzT39RHZX
wksmPg5wchHLnWWDuKywM3TDpZvCeDTqWxw10/LnuzcYryqL6EyyhIxb4PvMBnRnkisqjwG3kOcf
7/9eT/exC9+nS4REZsv7712ff+9q04KpXIayPBa6ojafdSETc0fb0YdD7iAiodHh6kr9TT/m1UOp
SJ+QTj6PphN+brOM1qG1i7D53KrcOJReXz34WOcWcRLITTPmBI2oLktWyGY/vZgtNzHgvFsD5R3l
wEy4davuUNXpZ9DW5c6a57kD0XJLrxrtTW6h02/9YEeukHWGvCwWPz96Cth2CfMyOZa6/XZ/NyDg
jNYN2/Rl4LVklSfS4LTkozIkCBmDXbDQFNnSify8/y2SjvocOPt8VhlVs+iIpiY5FV19/TktG10/
ZcDx+Mf2/34ITMB3hREftXHiD5OEUiVoIImi8jyrmkH1z0dwrYnSS9f35+D+crk/EQWaiaUe26Ox
IrXAfKoYzOXJ/HK0mUx5HR5hO4/czf1d2FikiJRsE4g3DLNvuyrlxZ0fuooiynaRr0tXPGmW1+8y
sJpHtmNMt03x6vYSqrNo5TlT8q+pW8OWDUG0a+PMYaGXaGfq9XAhBYOlKSIpkUHu+JbX+ckVGip5
BaezhMWJ7sFBpauzP0M5s72/OJjmsd0/kKDyp4WC/ZACKrAbNjr8jvRV2Oj2ziirAWQLTrDGyX/n
jqvoJWsKKWa9ixG2yAZpW3FwMQj9DG4pR09Nz47mfuzS0CWHnz9w6+FvooXZFo8NuLAG3sQISSz0
CvmouGisWD113VTuEMV5vDeTFPho1p5KwyZtu4r1HeRSc+3yggRegCPR6Hj5lsjd9p0ZhfuqcfNL
O6//CYHxlsrScJ+ocqvJyH1BdnFFHpF9IrIGCjbvhoBWv/WGpA0jcmOv7vuTn8tEySo4GJU3LDtp
Sq6a1lx4FmqzGonaV+zfQuU3u95IMDbpRrHXCzrspgsDiq158jzOw2+iFTGqSjt8KvaVrbdnbRw5
G6to/NGx3bVQZTfgT6irVdejFiMCnk3V/FYuHd2HKsnxzDbybyAG7fXnLQ/5hzQ62BlBMX7ods7e
DTrL6mfL45lBh5+CHbeYd1pY9h6TsIMjZu7jNNFezbvECJX4l+bAAcbmeDW9AHkLn2GfRLLcWUhv
WLy9+Ch4Q9tDh6yDaFDNcLZsDfZ4nrtHxImrTnbmS287D/fbEhnL5v6/lVk8bPWBwSBBeOQuzjdm
P39UZUxikQSjoR76aCUHYX54tgMtRYAenwuCXlDp3Y+I+xvGmDPLXOilpMfAQLifcveHKRhhgbVc
GzZpOO2i0svtRLjpy2Bm1yApu8/AKq7BwCTOnHJ2Y1CujQZnYOPxl89H0ASZhZ4Tpp+h+mTry6L/
KcxGxRC8SeyRvMr+j1RsNXSkVXgDrH0L3fO/CDuT5caRbcv+SlmNC2ZwNA5gUBP2jShSovoJTIoI
oe8bB/D1tUDdQWa+srwTZlChVIgk4H78nL3XflEO2VMJw8K5t2/U8UXaAft4g5waRfiV9uXPSw4D
qXZGN37+rGXCHvdslvniZylAL7/rYMfEGEqJXCzT9yLqH6axU784Nm9Mqxueb6qiYd3CUGuZov2q
I1QFbkLTiE+kH/csZd5eNXJiIux/iyBtX2z86++ErJt7u4ZNkvecAlwPu2ms+hCvoY2Gs9Uo4L0m
G1ly+vEgwFShndagEJgYhzg4r4ULKL1x7joATvgW66tmzE5+slwFLVrWXlAe4VZNp5hNKdZIO2xN
mF0CZ4A9cGRj8WcBthVCJ/BMYr68SDZlYOp4e5GZ7rILAUK3liq2PjR7jgbYSAMTvmxGFOY5Udq0
LKDLbdxK17eNvqfTXnzdxkmd8gkwCbT1EBWcrRofaxnttHLn9olzrc34q9HIHktwDG+G2tyoWW9l
q/IziQgSNEV/NVKcELbe1w+gL0DDWFoNIaN9q9pU7XJ610ym3jLVYq7gktnl89M0VNeR7svp9jsQ
jveWjDjtcle+3wbdlnDLk9mPzNeL6LMgnvlN7/JhncT+521SJ6nRV31JwKpJH+miauUg+KHJEFWE
84BjBL6tTOYNgbDve6QGiHVceuYL4G50rAv7Pxo6wSCSVpax07Lxi5O4iQata/emCaakqIeT2089
KkKcEpMtFZ9P9yW1YNppNv2uujIhC5oWwB0TzvjKD0ZMYHNJELnpsLFiRbhMFTYIQzBoOt79z2IZ
IvFV6RMdCbpoc5Va5FPD9J71zQU4tFE3PugXv7U4EMrTk5KA4jGOQUglTHq2MR2rkwdGYYUmloxe
JwzOsiBLhs7HKz0TCwC3q7H3e4dOk9BNDP0F+MqjIKf+t5YFzyWO0Jcsz7uN46agQ4WT3pmGt9Pj
vPxPFWQZbY0T6tVXcfSGq4byj2GsIUAKqNHYO701N8CUtbmNvVlNoJQ4WblWSkDbxyZ0G/zdHqL5
feTHH2qf/DdRpBfZdtHBan3W/Gh8Dqds+tTR3iw6DS/fiMgBIHOJV6ZTT80EvkSU6T2Of5C3im78
LVqXiDxm5om9AHkbXS0fu1UQtsGWXiTxTa5slq7jlJdavd+OGoifu0tuWPrFDaYM72Qo7ojLEHeZ
pv9SN6mdlxXbdgzcE3I4YjJbwzlVWDKWsjNwnHRdfxgc2HbdcM5rzsKmz4CdSnmg6zLrIoO4xzQl
zj5ZgM7ofwcBfjxLc40L9H8UCSR5Ek7BZATpja9n2JSc8KWxhLHjeE1P2OsezHlc5TCjb2qtQ3vZ
/2HMjoEmvwe7zlHEtzHcV3M8Vnqxg0cJSPQxZbbju7PltJuuQ7rBAYpKum1WhaM55wb3e4SIBqfy
FK+zpqCXQfsFp0uzbUb8LS6jTGXZHLKZliP1TMG3ETtJZoL3iTIagIgnj6AK3Z1kJKqVpzykLdA6
eK4UzHwtgTUCfEwOb9QfOnZg78SVZm4Dh+ixDInwAn0dq6EsdoRNVKArL2kU68vBRcDFGfWzDSSJ
k5bxp+nq76rovK0eEwY5BCsNpd0y9NEVMTn4kpO27XvH2cUNVtUodN87ytf9ECX4tknEQi+6QCxb
7nKzJ46OcGGrJTeuLTtS/CQ6DwZnq8iPrhWcHarn8+gYhx4toj4BO5nqzyaDvIt0eivwXG19PUWQ
TOcZ3Hx2l1KaIf77Y/mVi0J+AjHolf0a4lAd/3EFueGBEJfWG+8Jmyq3WGj7rYoAzQZo5SzyGK6W
YWAoTYv3CrjtwurreO+Wat/1tvZYagRmNdFrZsdA00ux8/I2ANeMfxP0NTOdveN3eB5ptfeSWNOm
UvW+Rm1Pq9udl2m6IOX0J0jrcanjy1nQrtoxe6lXdUXvuiRGekx0sU8d+D2ZeR13LOg94KPG32sm
pPQ+DsgnTqM555ccUZHcF0plSGY4AOIwUsrUN6g9qQqwKWwGR7PW6IjSDVJr7muJDZe7YFQGqCXd
3loITHr6Nce+Gz6nSsc+SJIb/QFAOVzdC90dj3UtwLq4fMAxfGRwkCS49ciaY953mDUddFSzvOBj
B1BeY4bQ54t24i0KwYAZMXnfoXeFzEsSeaetORWhWQqnj1Zmp0EJoiCQIhkEBpgUvoNTXUY8oAdj
JPK+bBk0BuS2MHFQ7j1njnAH2Mim2fisMD8ss4Z/q3ChGxcmIwW3lae3sucCIi/jA9GKvwR+z0mk
tle6BkEt98ODWgq38nd2GTFBs7IHjulrKzeQCyY5jFkyJlnvN2TxoJqRaN+nyH4BIvwZ+bNagTFr
2zS/00DeMajwUZ4ntKrbSgHWyS5e662HOHhLaLstkcl/o4iG8c3gMAg6ht0aawEbG1VQ/FXZ1dsR
/NB7zN+EblQsTCf21gYY/COYHQv7INy+XVmTR2ra27GXqIh95kaqe8ZzWK10pBhiYr3zKoIraiwY
i86y/ygqJgwx6aPt2MFWOXj7VNa9trb13MUVd9m8bRBlACZfVjtUpqRrcHbroA1VZmfTYCKbLrLl
p4tRmfYO0xahFsJsIH4okPx98anII0tSOrtu5YpFkmCAzt0RY+OU7Hwxrvj8y14nqdKhieGm9ZY0
9aWVi21b19phLOw/00QOWcFcmUVnCvHhWdM4csKIcC+iTmBEnj559AbXVpm8dFxI6wqtuEMGz4or
+sUqWZ6SInP4Rp37wXJIrUaG2uJLx8A6bJwQIX2t26vbM+TY56piwm4QNcg+T+ajZdBzt7sdpcYe
ztGnrjPryyExMbDE17IAw/00NU8yYICVw6GlMw3JrTUK0JhyP8w4hTpdJl8qaE9AbpOjkO3JU/Vj
0RNN/tCmU3RhjH0tQ8gOehXeUc4AcZ/8L72jGyk8ctlVTepJzxQOOFyyql3rzsw5QUNpGNZKGi/h
aK/I11Xo0Ii/sbueXfOsNcTN6lAb3AyLfK0NGy9LPxC+snQ2IWmaY3eNsDYuEsCgVi3+lHWQbDwv
unB9J2unLN7CkOMRUq0DHsy4yzndvSvCZqqIaAnU1Mu2ps8Y456xu25YTXl64H69FCKTm4mM4bQB
HsCBbMFUdGLK1OLZTAxOKoygGGXxRetuqkfMyr6Qe5dcQSuKESxwvFm6A9k1Eb28sfAJuTCyd15W
BvOfSU7h5dfR1wtEcPayUZCFstgYsIHW2lHmL0g0nXWVcVsacbCRlTatcgzs6zw89vycpkPAieUf
E/TjUEbk3Rk0choj3xBAT7/acvA0+Ey32vsY9exCIoxdVPCpeLB30AL6BSdFiH+smxDZyvlQ3NJ4
r9NnlAgxpVDwmLIvsUcSNlWwREjYxkVFSGMlJm3p0FR3BgQSHu06RGAk+UzoUBqM/B4CPgaZD06Q
fg444k01w4msO7sKtJWO5HhPEOKh1deFTdS05uo0UwVDCK1B2BpVBUTQDOp4XcyRXeM7k8GFQBS4
bXp2YTfalEPVH2tXMSX9bm1moYNg9B/3Lkp0N1z6A2QF1yQVJ5p+g9NNzk1Rs5XWEJTHqDqS1oWD
zr/HMfuU2FXCQN29141dq9vfjQrVeiSJigCHDC2YcW16524WtJGsaDH+RUcCZhWWST8S2IR83KyZ
dLgF5x0T1K/johspJ0oh6zL1fQ5tmKmrX4RcLy2WBh8iBrWqyWXSzbosUCdoRLGmd3RpxCVM8hab
j77Jm3qfkw69b1T/ywp80pittZUZG9OI/ySugYmZ/vmStf/e4S3K3X4BCBnPvYbANo9yBYU63nMM
0CiejGLVPo6heCK78bUllXSlcwdD0Ca3pFV8hzXRtoifcrNR+8yBN9sZV+Y9sAXIiWSyViyk6pAD
wSYiBPsNM9zvrA7JAEYc1hEpMwfy4iTglALkJkZz8ZoKMjKmWeuVmcx0hOMCfYL3XibORosAyTPB
EzUgxD47tOgy2i5sVkw1uRk9mj1BPUUrwxCfhZ291Dma9RGRF67krWsPzp4IhYokE9BgBfxXRNSN
Oe7RNodgcE9ysHd8zghISh8qazFRw4rL1LjMsaJ+pZp8+u1zZEEBCpfDZJEmpy22+6VZSPixKIsW
shL+Rpv13flL46M3i5PXoLbOrp/ZK7roO7guz9pIuwlX3EfvlatGC9+Faz84oUlYCki2jrDuPk1b
bhbi2HOfX8N1sD26GsArD5EdgMt1RvkUxvonC3tNF+jZMz3MAYN6lAXnQK6acSETDIFqRuiAzzAf
6Zoko/YgBp9xsv/gOOsw6UFrVG22NkXKxGd4bmQTXFxpnrtm1w52+IKtZpmagDT0CBpnytR/MwIx
jJvid2fcqVhM9F3566jq1Crv03FpTfDeO5S/GQmWLErRUQ+mu2bGgeh6sK7i4dMx4ME4ruT/Aj4j
i+Tsje8E4Z5Tw2tQvOugEpEFkkRTfbDaMRXVVHqoE/2DyQW8T+z0cVDRDRmjaVOAPwYn8ZxhhHXt
vr1LO1Y0OrvWCr0heckdTRk3kw9p790NzKgN3Xo39dLdBtPE/Ao2lI3knkUpbNe1R5hoZMh1WTQn
30WfITX1aWThkZa0WBikhMxC0LWJn2WPofFsBtp4SMb+QelMV9FXU4rS3lhATeGcYGnVumIKr1eX
MiUwzE6IzVURMGc7mMAIVMYpSjg7jsIBQ6RZ92WeqbuaiS+b0hTGCfid4rfm8nnnKdCNhKB4sLny
kPVdvEYhOKxE48BcLItPy4btk6GLQMNvPg56+Mv3LfK4k5b8Dg0Ujyr2pYWkjogvPlPstkTQm8zm
+uLDEzDkERuAC6zsLUsWnlsLlyGE7p1rBPUiskqm/LMuetLuc440u5EwAs14HcqBSxt4stV4EUcy
QEBpFhlroPPMTb0dUdskrlWvfhILqCrOpgssauq5x8Pk7mKO7tESHdh5zTy7QxnDZgf4GDnfg9dD
SOFNwycloyUh3uBTQ7HpJ+TOuV5Ra3kFLlQ7VjvvoYEnQF81XRaxyQ2SLeBVwDA2UTUZONA3FeNO
mLzO3uLA5g0yPGrzg6JOaqlU7WQf/Y4m8D+dGODF67BjZWbNIaqs2Rkye2QzyAFjtZUoF5Zh5qMq
cmduPKXnCPW+ZeWryBosLAQfUVuxQ6cUIlAbaM8hGtpzXiPYj5Fx00G3HaaD0t167xkdSyK7Q8aC
E+bql/DiedEhnTYnEGZiUo5Q/87F5Cc5C/QCDmQvhnRlOhph2VaAr9H7HgZvrQbuVJLbltIzn3XT
GFagEJ7ssXjyYYvTYoSVh4eSEIMpD/ZV5x0HBU/CUJPaaEz/TZQQIOPOgSS+rQ4+Jk7MXZkBq+cb
omI2ulQol/w3NoJkmZaQjkOtPAg43IP0e3ISSyrhgVRfbA8kDRBKWyty4w1X7uqXjjOOm88ZA4lP
hGbeI15FlrzOfcFqxOCRsS+Q06ZXX3HHsN+YRrkwoWeRWEoqeG62/GtXR+AjHgfYV4N20ThjLiaQ
HwfY+DgfG+hbhs3FLgX1rPMpOJ4tMKXLYwcDB7r+Io/lG1hFWo8V1mxUCkxnFkT9lgRoYIXn5BCs
YxA6qyBKwVAG0B/c9iNv22cnc+b+nqo3vdm/+eWcyydb0tA6Qu97IC3aZ2/IDmUYAzNnWY3MBePR
YAWfwdIlvclN3ncIQizb3fgmWmqAvggnvw0Kh0WRWtlxXouPQxZSYpbXcD6ctxjRKyOYLgJU2x34
650xdvqxQ8T681AOxhHBEbKKzDCWfvbpN3g7OT0ecwlWy8dIv+5hou+SSV7wenwFpnSXxHecyeWE
uKWnYHnYARIYF31N3064j541nWi3hnsbIONKpBYOXXeEhttn44maZp0v+5Bdsu8T0DMxRQxZEj7I
Gn8DSiVbaCENxnToKT9rlxKhQdNVNw3dzuYXeeLloqK9t2iMHqxp8AseibestfLN90oiC5wCo6pH
d8mCt23YOZicNFj1FT1P5p1L0TQd7anRX7eGRgHYTKfeZZRrciq1C7iU/hQsPfMaj9YDgLdnZ4Sr
kkFKcBLD3kzj8NzHGD/7VodWZmfNsuRYIlrotUYd/jHziEAiA+UoaoUHRlUp3VSPPqljnhi8gDNX
E/9E3j01fkAISt6cc2/4Ag7lbN2iGVZF1f9iLjq4LqTRLtLXlrDpIYgChU+U7QMcS+B4p2ofRr+F
Fq7aMNK3WVY4a5nvEnaGddGgqzG1JDmF8Soi8pFuVPoQ9QjAdKtC6V4/NW3lnj3yfwJOtfC0e8A5
4lEwQEdUsMkY6CYjcD6X+4yWAKLx1hiOth9wbXJXYPuPUBoQXmIIi/Ny+ZQMNfPWFFZmy7zQc4YE
mO4QnFNUlJRwNSbcJP3TGVOzBcs17Xsbvmtr3XlldK3LIVpVpXgK203eqgctvmdYXlGoVmTHp89x
cykxU17Kjs+Uq2RNLGryZmu0liyH6jrDieHBvM3DoEYUCOi6gEo+b92C6XkxkOOlXjXAjxubtCiq
Zu6zijsujHJzHYV2sAlH+W2H1zY66Vr2xzLsFaLUCh+Fa9PXq58n2HvzXcoWHEODpRjcUG23e79x
37Bks6MgDV1IHwyVqg+xvm1jrcEJKjqURvmnOZFtKUavO5WkfDeIfRYBiMXAn7oHzilRJYm9rfgx
uaD88+38e0pxcJNze2f0xRvoCwSowRw8yTdPNEO9ztp5bYFrTgXipeTguvFnwFVrFfs68z80c+IG
Tehd5vTO/WuvcuOgTEbf5rKyx3E3hKFcyor1khwW3/cnKKp5vhZxVQEkRuQX/onkeqoFRmyN3wmo
h7HuLORePV57FQ7Futunh7GUl6hMXxzThgjl5R9pF4LANfF7JkHUrZ0uYMHqjzpw/y3teYLSux1q
+Hwmyz1goCdpN6twurLerYsktJCMJL+nOkAEqnDuGh33AxPR+hEfaAC0NN5NQz4+Z8WA/04fvmWk
iROMxX6j+cDi7KCwqHdmhhFpSSvieMVOJN7nwGyO0oSOqg4nKB0jrL4GkW8p2Y2989APIA5SVEAx
GUzv3fBHK8UhVJyudI30yMB5j4buV2N+EKoAq1ythow2P5voVpXee+uVmCuelXDHw9DiO8+888DG
SIaMhXDhJe7m2BWxGxi+CfYvZxrvp9z8TKGYtFOVLhuGXK5pAinCY1cM3gU8zYlR6EIi+SUUkKPy
RHdgzFAlzlnENIQQQ34N+RV2un9Bezg3fJF6lLm5iiJoePN0miF2eC4N9+jb1jfXYzWn6LRb2+Ts
FUM5YaxaeGoVOvZnbScvkChrNQ1rMzfTnYrTdcpvg6mhy3elaknRkdAzm4reoV5zpuStfeHwJrBa
14uqQgdsNQjjEovahenypTXwChmmeZB5Pu27wVtIG7ufWwJqIB2tcbZVpz9NQ/rIGlzh1JHhxjMD
8tX68XtAMGo4yAVqRuCawVobTvTqVAPyPjYjTs95cEcQRoFHY97Qp37bo8avqGVFV4Doskl19YPw
YPXaHYffrQH1TCCz3pF+OEfPBGrl2U67DUdeDkXtvrWoYVJPX2fGsG58w3nGC+AjolyFPk7rjr/w
uWtnMei9gXtuE1xCzfP2RimhSRLctanqaR8PjYuPZUGr6atpOAW7zLOASpm7vCrYWzKHi6I3NpWF
3a8mlMEGXg2tPQGf06Q7nZDXnSPHZsEcaKRdw8epVekrks0txxcyrGN0rZbXUJprqmCUFK50j0ag
Bzte1+gxamP5EOXeKQ2pJbr0WR953f10reKe+MCNho0OYPDwbIwwGjGkY+UHjaJCOgq95EpEvIsh
p3tFxT8rl6uPiNEH3k/H2tuyulbaE2yGN83yX0BD4AQhhrMokmtaVYIllRys7AZ+DiN4AJNcoPZ5
gCz5mZtaA1HGvTfMTCDrmNJVTh7YEmcbZvbKZd+vzG1TRp8975XmNKig00uYk+xdhfdum6PQJfnL
2ZfKPZdQh3FLcTO7RUBTS1pbZRIDpxluvKQ/u60opJZO2392QTux9yosNWZRLJUZPgfJ+KEQGXON
8pWWo1ijud/tnzrjbD+Y3htz0Hdc0plJ7Z9PMzl2WLseLYia3XaXJ/dawLuCOG+hR9Vv6UF9sYvy
CTPtC9MgWhe0bLkohyWHGSCpo8W5zeWTK5FL3OyhhHje5bFn7W+OUbYhjW5YN4S7JHZeGloFtAH9
ONmFSh5E6zTHoPazww+SSGMPJn82IViJmqbxRiZwt4eaaYSHrW3HlsDpXI2SiLZOe6F9fmKVjx+Q
xXEyQDGOlkTHLhwhGJ8pCyYswMOID0Hj1HgF2ct2MST3pm3abBpKX/cSuJ1S9E8LRXkRhFayb/vK
XRqzXuP21GIgRF8k0a5BbC86Q8My0WjZSRT6AOjTAnFvGwFrNpdSjd57z0SSWw9VOYg066OYTFBs
huhPzICDbUy8nDcZzePUspbLvKSF5JJEYOMIp/PioLf0LaiY7OZ53Y0PQxN9IauLLsSQ1Usvz5w7
somZ2EMHBxx2cEE6nH9Gx6QL3RN0Gh0jk20lJpn0ozPa+wYOZ+J44jG0cJvM61Z1G1a3IKC3SRmh
5alHnI3z+DmI+hewTMi8p/BshthUWI/KNWsZPJigWkS5vWnQ8VVpP34UVmmtzIh4tD6KQX5MGU/N
5JveXvZ0q02LktysdgpB2Fd2v9NHmIQym+Apj7SNZPbL8BkHEMFIOnB+quDj7ec3iau73t8ASeFB
xIDoxtlenvvViv0Pt/38J62Y7pyhodmbRe84VtWBkROC4YRgJdcfP3wEXiupvm2Z2Xc2KtR92A3Z
nmR35+QQYEDACZ0qo0LTOrkxaxIJRN3+B7pCPQuK02QYJEiLPFezAauPOdlOmk/GVc9NUSNE+0x1
6kErdsfLFBz6edJOs9zu4+4E3JEp3yw37QSXslMifv352RqnSXqJd+S+fHT9KC+e3suDH5J+V+a8
gL9A3y5FSlxo/r/yLrsUUd42kNjk/4ekZlu2bUtLN4QjgcaVvz5B8gR8t/g/VWHBoDC9P8KzWCFH
eShCwdg2t48qtuS+n9L3GFhXaYTmU4xkZ20jpwIuArifZXYWGt0eMrzwWA+HO7CWHBobM95XVRE+
cKcvRkgpK9d/wO+g1gQSO6uos7P9f3khgOfKn9e3//1///eMhJOuZ5jS9oSEPQdi7m8vxJU9m3Mx
oZWrJEACoK5GVj2GrbYG3Az0O3ar/SzX14vgya26YMaAfQ82ZfMYAX2hIOSQieAhtymP/Z4iH0IB
25o0zhrk6CEMtMW//8qO9c9fWTqE3ususepoDRz9HxQ7hZ05CKuIVPd0lt5amZVtkyrLt01KPz/B
AvRet8beHTUTR3kS7PNJJCeY/fRJpxL6u6Jdsy1kOSCZTP1D4NDvyG1xbZz4kM2SGCR/qCFd4+jN
6uvbQ1mGK+kHQG5dwj/Z+vp7XAN0RQVcy8ShJwBbol5F0yQJvkiuoT4Za8+SCQ4ElChWzOwF8PCl
ay39rpkfbn+SrflhArmAvWPRdAIdRjYt1UXTFsN29IFb5RTOoPCzCxNVXBGuY20D8KpwbR33Le8U
f9LCc+Vo9eu8BkHyLq5tox39NEKvKWNMRWSe06lorPskVMNuGKhlyxI9GIIa7kTjha62dkSwEz/2
0mgvBWUQUUX1f7lnvP9xz7iOa3KxWSb/scAd/v1So2IM6XoRCATefYwKqNPlFFzHVtanqBzPGC0W
RqjJbGsQ9AZBmyNOqTNkuwHkwETY18D16WdbDb4ToPBqpja1NlmSyGWH/e1pJ0vcgeUMc9Dbx6oj
ckILNYwx9EMfq0gQMuAY7tZya7YGS6h179H3rRrsddUQXpt6usrRSU51ZKNsnTi/zhLNjDCOvekx
xIu83L6TMmd4hzjotlyPzoy+JWrjaIHAIc2ji462ZQXr0ffo+LpNdkSUsUtS3XlxIeftajflss1I
dieXQaOrm8JAgnHShz/P7cokHYE4pBHb25VEMTiovfs6ZN7DTYd6e0Be/AB+DdWO5TtrP6PU9Mew
ey40tO6m1IfnthYXvzI5tg8Zqg3LoCcD7hSDdM6wI8FNcRfEk03kkV1+MM1Zlbln/3JnlV7fwSCT
PTa0nrAsIh112MhG6pH1nX9RUie7/3ytCOTp3+9u+T8WJG8mYdqe61JK23Ar/n6VaKHkQCSA1OBN
9TYNGmuIjLLZaDZd3t4K9V07IdoJHJ02g2q8k2cm3dUcWYxGrjBzgcQNRGNf4r51Efw5kVgJzXzu
u6h9IG43PE/2myNtYt5imnKBH1F91Rx7YvGgNy2JtZaWfpcq/fbK6YQyUzvaHUdZEkTpB01K25ex
2azLEI31DcZC7vtjoIS5BTibrlWQjmcXK1FUu0Sizw9F14EMQf30ZJTULOMwAHOnc7s0QZet23kt
GMwa3RR5K3tliz9RGjXvWhGi0C7a1wDAHwwGolhgzKcvYCFH8jSIhf33N94y/rmseiz/nm6bnseW
xnv/9zfeNMfOxlmVLhzXw20iyzIBS1Rk4MHXeqY+Yj0BuY1AhbAtQj790gehATYdZnd9X+soumIE
dgi4CsY2aC3ocTrBqbGdS5DEw2Mci4S1mnOtVWP2nKmBLK7OwfGH95v4+vbgdzTVIxF8uaOBa0j2
nvEMCWjDAJ7UjoYYAR86JI2MrEaNhNhMWWq6E5xyqYPpx4TFfWAC8P7390bo/3xzwJTazBdcG9WR
JT133pP+st83kOlKvyLUABl/uNWIZ9oBoqHcDuHxs2o+u/gFJUduWn3O0s5185nPtknYc37qk5LI
H5/e+xUOtEKiYNfHqRv8O9NRxMkFDFdAQInjjRDYtfIPBygBtbQ5GJlonrVcbw+E7DGKcoJ93Pjj
WiSFCUxCAfBHykj3OHrD+RRCejLIrIbPczKUS//cKrJT1Pn0OSf64R45JPsmzAOa4G621qhPXjh3
eCuIQyuyDNSpT82WM7EnH5g7oqbhHWUVNe7cSi069P/Udb0/rWz0o6sboSy1oVNiFUC2TQQMKX2C
zmcvdNIJWMXBd52jCWN3QgrQRsxPb19zmfvsNAJPnNl2EZDdsaTYgg9PTA9SWOsLvi4pOAWhtoOw
10yeAhQLAxEVldRw2rmhgrnOsdBupfVUm/V9VDZQNDvnAy3Kd+7H5YOucaopyKaIbpBSDQM802za
4HK64KRMHsvZB4X2kbjlMTrengVlF/2XO0uY88721yKLi4aFzKbMMmzdMnT971cPLNAp9cIqWeBg
tLY3vGk1O8LQbBJAVzYuEyVHHQu7Y6xhFW3+SbzVr6AIP3rbrh8Y96A4T1oIZ9nkrcwWrSQbx7Ct
a707DoSzHibgm7uyxXAgWutBSfjzRV0Fd2FlZkxgZjV155IpY73fvuKwyh/tDBrV7ekYxfVZIz/x
y0u6lUrictNYpbqLBiEOLlfi1hztZq5dmMMITNWulB6IhnbfhWH+q1Hy0Sqde3bs6XgjCfW6w74W
e1AYKzXtPL8H3atBYkzIIac3dmAIVX5FFo2ukC7aC05osg316YzPwr+zeu/pxwejoVn8ueiUQELn
ASUAwpcn40rR4j7oeZVfdSm+ws4JvyaoPdE4bBkYjm+MavK12Qi5Y8a3ShuHyWuoK2NNygWxhV2r
M4IfASwOTQzepcKwmkI1Yyyoufc/O3RUoOasHFGdPZSisy1PoQhbjhW4lduVf1v+VdM1Rw5MM7Zl
uDCnaEgH6KzN7Wk/Y4cRajyQOXh3U/oSdFTc6yviC/KTmZce76CFTS3y2jNo1nGFpbV48WzBJA9S
J05izvWy0da3Yyehkssx1UawV4RGE991ICkZ3QHb/GtMU3uFLtHfQstk6exivdkyfyO+oFHTe5oO
Z9JurG+YW0vBHvdfqnJhzRfx3y9yy2FvtnTPoVaV9j/KuykYROZUglNAnCSwBqt0FXNLvQyAPBe+
Mwa/gdZgcO6cYOGAimSW3uDVNqoHQ4rzYIj4uRvPLRC/c6nHu3wKgZAwpKX1HEiTFAh0Gi3sBWDQ
QEgY6CKOJBgsZ2IxhWsHivpxzmKtJh17oOP0UGSiiEqTYUVsNPalt53uuSRDs5mJfKnw7FOruOxM
1EFx/lQymn10BoJs5lumDYf28nNaqD2NZE2FY1o3rUNXmeFVCqSfQ14fBLkU7YIg1ewuf3daQhVu
DzcOp91SJXFL6XTN8DLo3iLMu/J1pKe+yRyuIcsJyteklU/Sww4WWnp47RFmLLRIhjN9DoHbbBLi
9ypXtqlhP5mV8rcHFdgOJVBi/nwtEEOCVB7pnQ2/7sDUJl3plemRIDTbeEEEHuhChEQX9uAb0wZl
Vd3D4SHUDLkXA6oWn/mY9869Fo3Mi8CHMY99+GlPiLE/ZdrnYNnjztYJGtIywz/XhJMtU7cKIWCg
hyiESLcuiEo4B/EMPEV06uTXqFM6+CWz2CqqbWpZBhrNPPJmQa4PFOvWI5ASMsVb49kwneC+lgjg
kvrH+Yl07o1MrfToE0m11kf9PQIld9/Pes9oFFBPCSvpdi4p1CsWJPmAnprZnl1tO98g09aged+j
cEdjd48gXNv9e1VgQGb/yxXvGLo0mElKa17adQtgzd+X9VCJcbQSH2URDpDUsHdOguqgmB5D9pwS
VOuupDdMdxOL7ODuhVXEuza4mCbTTz98CVFOx/DURpGT79yZT36a33uBu/7ZKgV6K9FAZxiwmIIp
AI9XUnN29HD3ss03//5ivL+z4Xkx3LXSZn8yPWnzZs0v9i8VzsRUlTZSQ9RupCEZRXvyapUMxm42
EKNkuQxmGFhkVhOkim5rqQpDy3xo0ssKUWOjDoKRLw4DTthB5qFJuBnX8OlG+wm4LRLD8bV3YCek
IaZrU/7GrcD0Oa4+fr5T9q3GgE8r/x9xZ7Yjt3Jt218x7jsNMshgAxwYOJnMvqm+0wtRUkns+yZI
fv0ZTNne3r6Az327+4EoZpZqS1kkI9Zac44JSJFUFiNoIJDUArLhQGL3YmyeRu4c4p2beJE7xcQp
m3WGJOxma3RQO54aohGk7iXnNobAWwWouEQMQzJk2vlMR8XZdGNqnd3xKSMbR0sKrhytk0/YWdTF
uEG16+wXrk38XCovwQzUODC41dk6TPMRFU151dRuiDrgtiXsCiP0W+Gll6lFG0C92W0KJcUmsmiL
d8FXlAYMhis17DVPHmbQ3+R5V+abB4pujZq7OKq8WN/2J8lLKAO1H10mqzdIep3pP8CueSfMQzGU
0/T+ZpRrBB3zpAnl/nZawU/7Xy5s98+VuoNHyjQN1zUYEJvooMxlN/wv14KMbNj4dvdVLmzMaV4M
b+L22VTmQprm8bKq9FC7TxY6VOCKi4PN+tFCZrxOhoFN8nL7axNd3IW6VpADikcfo8ZoasEa12d6
MSNg2kR57Wr6gdukYCuBSYG82YQk5LyxphXMjuF+6heRKlMpg83Vge0eeJ2gN48l4V6/LwnEY3/Y
8JoiC3fDhG9BuFb1sQj1JM84oXS14Qabj8LL6WjzIiR/gK66YyOUEKJeTEhnxNQFpb7pF9XY7rIx
bx+SGZhyOtdwjm+Gabu6sxktwy+tgULHCtBOErSkCDwE07QuA1Nf3Xo1aPWncyzyZ4X75agNJTPP
5atQ2ZZv9335OLssOcVZ2K0L3imE/BLOp44EUjeG9ZEZv6KWhJG5SWjGo/Lygs84a57/8z1vEkjx
pwcYv2dXZ1PqAFY2pOv+274U1JqTER7+NYpXZTrD70qG4rvyWVOXoKiouctnCos+jV4dEe1BPk7f
jAGuQpfc/74kVIy3JOkG9o4TbSnL5nMYzPqjDmgT5FmDR2Zyqg+kkbDlH5rcyT7R3/yYbTd90rIh
PVajNDcwMsgAFPr3MFTEyZtURlR21XoofG02w8vt4C4LLNDx//wpUID9Xx+DCxrfMBEWGzDznH/r
gdLyiymN6V+qhjS53GDnmAxi/pQZNPYg/FYUOumMSfY2NfxuMINZW0fggIUTXe1RS5awC9i66Caq
sJhZ+Gdd7EDxXUy3bT5kxOqUZRZQ0qh6ryIW5CmPp/vbwUUJerSiGTBX8G7kJaZAvtBb9t+dHb4v
J/M/XmW312KZflNFk6KrAXOFe7Je3zYk8bI/sS3tmeFceQVVkjOhmxFt0S/czmG4445yGeHBQS6Q
U6L2AaYVJT2KRajC5eeUIzDBA9lcQttbWcsYpxvi936UKcaP6oeqi/7OMbVHhvXpuRiD92EmFiTj
93uxYhK0s46VHdMouZCLVTrOvfLUpuaXKWYgJzbGbdSU9OKTco/91nqrAxNSno1jqWkaKPdBL1+G
yAL8l0BFx2G6F/YbDYevZqFCVGZXsYYUOKvjBqYS6sLjQGTZcpN7FbFF9MmGzrR2t9vemjqxz5aW
HYP/398k8YMfw34xhSXFfUdK0g2PTLwEwiW4nXtjRDwyquDn2OX7NsOR2jTgNnBFtydzOVCdtycc
OFLp6YnWq9j/rlBEUDq7vLCnl9gmXy8Ztr/9tmGTqsebp3Me5Z03mtcgTovL0ITBhRQR+pAZQ+rf
PyMdnTs9TxqY+G8EcZlv6GUuyAW1LQLTagNFI/oO8aLyWprMU40iKizYgPXPYuk8kMuMtZ7MycrC
q+yZxXBflfYExC2zjpVt9wdhKeYs1C8lIeG7oo/CtdY4z0U5lQ+mmXXbkvn8Pi/FUz6V2oPsHMRG
dXdZZlTQf1PvqJk6k5vR7K6lgyRxnsk7AkVq+XKCzwrlJ/O7pnfQfsflkWAZNoS2E8LYxMCrSU2/
VEWtv4KnUHs5ONkPu0BCfpuMBfqPHrgmjMS025MEvxemnC7BPAXXUMH/tGRo7orWmo+Wrq3mcCh/
dDy2MCZMrxb742sL22yP3GVXhBPmo9oz38hRTTZ1WzPXtCFmTFQVxvg2TUEDYZH9hzloCUhCOlC1
2fwqSJ/C3AccJDQteI7lFn3p93BOrmBwu3Mr9W6X4tndBn2o9q1Muv0w6eh+6vYQ2ul4UTFsms7I
Hk0If+C5nMfGcohrXhAticyn42/aseXqPBhcdSkC/TFMyHM1bw53IbM1dtLyuQzgTaYq24TKm19b
Ovu0o+EaGhRMOFqCbIQZBoDwSR+s7uH2EPz/E/d0iX80ZVv+6v5r+f//KCsCeDGJ/u2//nS2+1le
P/Of7b9/05/+TPu329vhz9L/7D7/dLIpYMJPD/3Phhinlp3V7ef//Tv/X9/8y8/bT3n+X0KhdFbO
/xAKtcQ1/eW/fzXxj88/ZUktf+x3NpTp/lVnU7XspnRDd7Al/p+/qFs2lGH/dZkjGq4jBOFQBvvu
omyW+CdNiL8awraX3ChB15F51z+joTTL/qvnOrTIdZ1cP7H8wH/8++9/V+V8dHzefB5/P//XeaZj
ukt794/y3UW5SxlDEWM6xFNJBoJ/3vNRjEtXgrZhBRvhISE1LlCoPXV5TPfVa57KMO3uIJQz9aVD
p413lsv4ZVRNeZp5liE/FMzFed1W3HgGVQCy+R73gj5y26X2t9uZipJgb2UDoXNFpu3rKv3ZR3aw
U20uji1bxMkYFJqcmWcU4s/uUDS5/tS5UIGmLOX5f3u7DoHtWDiPQsP5GEoNvT4m/OsYeArvGt8G
e9F80TKx1TToQq5ZPd+e91mL3xD2XLkzrDB+KnRDu6s9RTRm8N6h8R+uaTk1aECj4OAiE3lOwy7Y
GSrCGDG52lMvrHTD01Q/l7BJVsgb6k93pN+LiFEne86eI/sROY686/HHIRVgHbazqbi/Gc0Z+yRn
wib3STFPx2Z4y7HdnOxmUqdhpP0Hkbg+BgK0Vy+BwSzkF6aq9dZTKMBmjcBoX6AZWuSUq5bMwmcc
A291p0WkHk/ymZgNSopQOIdGa+xntxt/DcGQXzzdzl+KOQWrpgewj8n2AlsAPJFMi6ZZlCtYzCLR
3ukTLYeOz2g7eNCKjF4S79Qq9ehM1UbCdtqxvwZdCNhrj8WUzM0JPwJB0PCo8tl+J96yoD9Sos6N
xac3TvXJWQ7KDjFxubpTnyLCbjY2bINIhxBD//vpdnCFcSeqarw2DvQauoLDmlnKvaYa6zHA/Xan
2uSrmr8imQG8UaRHTHNdUSxA0GpCC+Q4PBOKMviCffYE5irfZA4p6kOYSvxBPJ6YLJKSamqmc+mJ
5dKSKL1jQ+L5QYWrRYzF+FqV+os7lo9Y5no1DTzE7egp7Q3pW9EFRBED3ypnk2O3yXurx9usoqGb
h6J+jdFoUuFjoYesU7/mJv9/27CJ+GniC676Dk8bH9/RWg4tYu49y02i7StDxVDR55ZPwd7xN57e
+pBxoQhpwQuz/1RZLHZRWRen22Gq5uI0LRptvUHhEc4YpJdnw8aT+G4HQ4Oc4SDXXPcK3ta/nOPE
wkiq0uYoVf8E6au5vx3GWuJ1UClwn7y5zwbEG5l9abDf7jtDPWJhVSf9n4dIdupUpeF4un11e+OP
1/oK2qLm/sQjGB8yFe2RQ/8jCwtbJsM5FyFt0JoCJzzlVZLRlyskAt8ot+4bDeOqCqgMhyL+7EmL
uSS4cVauVT6U2HTu8+UgKcruiea8vTJYQXCftIZ2T4vv0OaFvhE6WCqZpPW5bc0XaGrjrp7t6nx7
6Xao8f/+PuUqzHbO3Hz8lqm4DEa2TkqeO1AewFG3e1BW6Pa3uhZ9i6cw5bm1BDQqMfhOa+UIbfv8
mjjJ37+SGas/tFN9XbeFpO2zvO0uh97mZxdViV95Oc06tFENajaQHmYlVokM9LU3JlQdmpbZvjkM
5sWqn0q2RdIq1MOtGzCj+dwiX7N82Hk5IjQkgs4/3x3/+S47OPdY5uWXvYRQpIXmXQQZqzHDY819
96QNkmcZ6vzWdd0aGrc0HxgRBQUx4q58nJ/n2HVop5ZnEGHRtbadeiPSgue6o3aJjNzvVjidhjky
PsrKW1wMKnzm0zK2iSS+pden8NrHxEnXxjeFAsVd6bNL7PDSs9Oysd4Rwt3uuy6dNnBRcGwatefS
smaPiuKRFmxiX904Cv3ZAaYdUSzYaydokgUqBomUDDFjV8EV9zy8GE47PMeNHJ6lBwsKg+v97aVK
FNqKLV2EwCON95TfqCBmL770fZFctAHzJWh3zPXL6R9vuGltoIcbrsHi0EnGJD7R16Zt/C9f5uVs
rGWIp95irHuXRKU49K7z5gYL05Y2yNXou6vNIOc+1fP+xZRku08pZjsLq9WJ6TyYnkji4Snbj2Lw
fJUvbmNE5CRNtd3d4BK2VlvSxtdTdZ9uBQ0P1k1cJevYMKZz5Ez3OcZF6MmdMPYN3Ul8sHhdyT50
WHEG7IoDBCyoVlZwpBVlSAoAvmQQ/ugoGkbk2YsLc07SYQh3OJaGOEZlB/nk9podj+JSBhbEh1jF
WHr4vtsB2z0KB49FKVEa8NQqsqwtsvoCNa2oSL2JynMLzo7I5xzwULnl8d493vIlY0qILVoP0uWi
zGCl0qJfShXZ6fZui1xrPRmB8oOo+eYYmf2sg+x/JJ5pzXoqn28vGanOJRqnu6ymBLitXBDB2jur
dsjENjsK8WU1w6DasaZTj0gH0StIW/LjQCTu6N3k0OPi/MFCFYL3cr6kqdIvhlNnD1ZeEWWUdeXh
dno75BAu172op93tNJ7zY8Sm/Yzu6LUaM/lOs2DYotIk93g5ncPikk9G+hTaOmLbMLvSXPgiNTR7
D5foQeIgjK0WDdl7kuagX0XU3cV9q571If79OllF4bEuoI/e/pQ34DStC6s74YoDKVrE2hXUKTr1
qn6dAjPhKsMyEDpU68z1Ydxg+Np5+ITfaZt+gBzo780iG58IcdjroJaOYZW7JDUT111BS7l2qZEd
bRKOIWt2LsPQRZCC4Rp75dHDU3QMkaf5hdZ6117oh3SqePYYaqbLEwrmbcvUAqeXd1W8Oy6FuKxt
ww9DSeadJBErs0oTdCY+DIhAqPXMxeuc2RmAPBZR/sr9YUJR/GzH3T0KTf3T1vVq7VCbXpvRcq8x
8CNwrbyRVj2gAUVSAP0YtKbYYNohjnaN3XrPTTnfO8L8dhu9Z3woGwM32PY2m8/TQQNqw9zyti/8
4/Q2q7x98+3dmp7GI8+JbVFrwAMY5t5bLvvV2vFwBpMg8Kjr/BOyvh2+LK7UvMkoBQ13R4MNTI5U
wSnpiDHpTTay6E6qz2kp8qEDzndESpkHUSRnKAKZHxME8E5q1H0PuekX6o9NREP4e2syMo/dMH1s
IlXvMrSTx6LdM2tBcmbL7oCqVh0FPeWjiVPwAHKnO4Fm1vdY5tRZqMra2cRoXOguooSrMol0miyU
Mp/fSG5YNkAivgsCRHtxMUuAX8njTKqVD1gDAAsGaR/XAU1+2WfbUU8EzR+UDjTDe4wkEidPWwjA
6rAIdLc8MscYTkMlyRR38/iRHXw6CdMP67Y9duRRvOpCZxtZ5++ZZa/NFhjJTV7HxBYKYTbqIHcY
1eYz6SbStV7Kfsn/wDHNo0h+uNWrTHCV6V1Au7E9NEVtPnQ68iSjmcwfYs43Tq7Cb3WJNZ8GVnN2
8iS9MhjClahiaxUInMulPasT4TfYBEdaGmwWiS8x4SnVafhW5GOLI3v+jrqPSxPxyUs1Ma10tFD7
qZkQH9CyD6r8Zphfc6IPT7cUncpFHkjWx7T/HapjNDTUcniS4/ItcQYO0BW5r5AZYDA60O6dv6eC
fE5TZg6uExKuoEP9SnUCAI2iHR64IiDTmqVzl1pcpKbnEP5Bv2kHx9FBAJgN+0Llw6kQAQj9YCxx
jjl3RtL019thXr7SU24nLkToc/b0zdSH6uegwxMx0cKvQhVvYmLXvngM/mSGrr2F3TAxd0jaR5SW
wYZKaro4Q5se4N5U0BpkvySLa6Rwzw4CqGgmFL13rmJKmMUAGHjE6UveS2x6L16Yw9h3hvAbvZv3
XPegk7rpzlokIqvRHyVpHiucuXT5dOMLp+0bfq/q0OKv9FmtCWjwJrL3ZJicTIUlAv1o9eoZ+mtL
HPAXJvbLAFjpPUWtvsmdZDgPLnrOCGyT7/IMg22rDtCAxq9aJN8lo4cX7DrjNprb4SgysEXtUA/g
KZt+lVi4jZXiiZIUjEfLZlAEHMuvcozKbyLryRG3ypIWr62ejMZ8SDWv/Ia1Uvf1RoojT24dOrra
316vcUICoVFfuBnJqwK79aKc/IgFOP2UXlX5gxt7PPqM+jEzwq/fr+O8wc1sy6uVWNFdBiKLNnKW
fQqd2B6IfY/KgVfemtR+QfLNagrx2pV5fJqqIV8XuW28NsySdx3qjs3t3WJR71gaj6Lbu20Opt+1
NXG6nUa6fAburRGNwh9dZCGd7kQPmdGch77oGCHZJo7PLucyzZ1jBufiGNkSIDmhO0euiuxQS6iS
TkQela4zjesD5CC1kMYFuUpAqcgi0uJAGBb2YRHTI8UiQRwziHCZFcYGChJzdU/qiLjDYVUDo0Qq
QdjkJBzqkaDXtyMT0JdmCn+A8lNf5HYcpBjrDwj8hOrQ8CJZ2evOEwSwTQqy5R2D+4W+o/QbMGtn
2BHDKgxbaoSww5EadpbvmEnGTX2nvDb4ZqUERwdTWBy5bj2II+bP2/vWMsfq7Sl+tCODTesk1hbD
T4iVqGro04sTiczOVncG4wHdDppJGEMw2/KXwAXtu2rOyLd50gN8eIN1ML+jCGPMOSyKHZIId21Q
96d4aMWp5Be6FlX41miyuY5Em+zsMFMXCCnmrqN3eLY08kgdgPOnMtGjgzZiV/KaltApx6qPcckD
mDiI+aChXjm5Zert06EKz9aUl/u2AZGG9bJdl2mXPWE6t3Yjvozfp7fXWrIjo9lq75NcZk+uE6kt
Oy6W6c9CesETMQzztffUfWN2xTOC//zZmJItjnz3/paNas6eBh5ojVIjANMGOga8kHEatQEfgsrQ
g86DvPYtz+4GvcMTTZ9sbcMv+TDk8JHySfzMVb8mS2Jg9kschtEQmVjk+fewqI33uKWLX7Z5/oQG
D/7XzJMxtZSzK8pBg9BJTSyrUh5jl+63jlHgSuRdsPFasAoBuTC+rG5htlSATlQtOaggAlcl6u6N
4+XR2klzwJ1geVYF7Hke+9F3YnW1u2SO1LMByOX2cp+GEseMSSTW0prvsuFb5ekfsrWaRy0xXXjR
bNw7K0q/tY9VXOZHq/V2hgjaZBfFWIqp8x68EdvParL7Z9uw5p2YUW37LR/r+XYIrexe2eQm8suN
9kaDXl4f0uGuM2V/J5avbBFE8G5Nubq99scbPE8zDB6M5P/tjbrxwDx0S/wWVjq27UgMlJ4/FlNT
+sRbMJJYTm+HqZruwLFHF4R1BTxVumYR4VKYyXiiLy+lMBCxJ574jbM+0EN/zMhWeUwoYVeFF2jH
22uF1vXXnLns7ayP4+nRFCxig8a84vYHbocyyU+wDNPr7Qzr5CpAdnPChxCc25VJTvIZS1Hw+1Cg
LWz8ihyVDekS+altUVOCdsO6qju+FESNgPlZINU/jd4mIikN3KOmKgIiIZ/4/C27oxx1z28nIoyw
b47HNEJDwbPUWsO47raWpnEjB88pQvwtNzgw29DEkTXBILwdBB1E+C7Lueg61+9K0PrDNBfHgUik
oxHCCp/5ZFZd5NTHIc/9aBDu3sNgccDBvupERDZcSQ6JnLGP2Xaa49ezjKMHpHMW4WukewYyv1Ff
ctMa1E/Q8AhmS1at/RWUqtgrKApkvC7MTZRyqEvYTOiSvApJLFkcP7M6Ac5OqiOSUZpMU7v2FLFE
mq7ehU4QlFludGRlKxADPIQV41Xac/Ga/b1fj4Wg9oLiyiMGFAjtNqj2q3IOXhs6HheSQ6KSiCvn
0+Wq7DRGY+zY78hPQE/B86WdtpbtQIfvHzoytA9Jw5BsnMiBKlt6BfJBloXc1+mwC7x8XqMPtnzX
dc0zKgCEXPp1FDSBDVjY6AQ3ueYYYPbp3OT9wAa1sNHD4qaPaVKuwFqCNjsVjiCvOX5q6zo6JlGB
J7+CK95W372wSzActz63qrMf2zHamZl9V49ecrISKFWMswmQA0K2o566wj4eNrM9YZIe+wc5Vg+3
q4V7SWRMfJK3EiHIFo0v7R8X1siaiE9GZm4kj07LP9OlDUs+RHGv1W1z/H3QveZYDMQNYCby9XKE
F4F2ejSn9IDgbd0JIPcyXPombdVsE/qjEXqWGl1JnNmeP2t9SwgahrpcH4G39Xa4ZXb1LvWeNHfX
+U6fnhgBN9i5WXWXpfaaauCzFWa2NUaMUkL7pQcAm0It2NGtyA42UUcrtBrDAzSWvRmDx5kwTNEc
X6BQLyrBxRc1zkEToUBYNg8bK3PxpcDGjPLxDA6XcOSKsBOjJQDJLuHpps1W4zJ2J3pQt0NsEDEg
c+8HrZ0NNF26f9PGsqyaYK5kpgUe2VuSXRRNp8WyoMPcvcpYeOti1LirHYjyTXdXu8CbsyExn5qW
0b8JppsLAN4BxcbKyVwU/nrfYs+I3xtJ/89gi9gHDvDoBFNg2pVEYHlEM3gCzFsyRbjwEPsa0NMB
UU7DXUX8SmORp5PRUwIUIAmbmhSrSny2JG3j0sKUXtqsoeQnpXOOjZiK1R5ChDj0jtdpEH/X7dTY
F1uuMp3Z1l4gsKPDYkd0d+iyz1Pqy1qUZy1VCwOk3gZi6u70MT5nZfvLk+1Tmlbuxq3FB9HCsR8Y
sHRCYDrI8rJ3mcb0GuER41n1KRqSDTNixMEl8PKyRE9WsajhMiVGnFYws7/B8AGRXBxtviiU9fSa
cDwAOTo6wLYukFqixCSqxm08fzDDfd1F5oHprncqzPsCQsDRjd8Rj2fs9KTPYjzsecLCal4OOd38
NEm7LeRmyowhxTmEA1fN6LwnbQt1NN+MQ6DWOebpSlcYAtFen8PW2Lhx/Zwj52PgwGIxWURnNpVG
R358q2/wIGpMIA58ci3dB2kzJZYeMEGL2DPD6H4VbnEAQTv4/ZBGezOBtjgizN3ZCdvDIndBp+ny
zRk9SP3Vo6EkXqBxNE+APT/Mju47oV3MrN0UWalDLlZJbhNS+FC34XGNp6Qd03sXy94qT+bniA3P
mt6yl+K3DPraeUF6s+2QRmMFQ7i0rbMQvTv7qJVw6l+eg2ixyDPEiYndbMyu4aI3X13yw/24jfEh
GJQTRmwep7w1SQJyfyozbvZDg/5p0Gnu9N0L9u36kiWPdUTOg4XCB6i+Fm5cPYFLHxzoIOb08arL
3Dv3Rr3IQgEwFqrfpzoXB2SBdwsl9R6tHOThDrQLQrCvxgB8MBCVnTSQ0BxiNTeKcCMC3ANKOI1K
p4wRp1Vsl8baOVBvAVyZQSkXOfADk71UQnY9Ymjph4Rd9zYxr6U+wbALzYeslAtBScDar903VU8W
ahCUbb2eHCWdBA8H18Yxu0vlzS9No74aaUv87fOT15I/PHQzbLoGD+E4fCQpa9WQQHVP3F1ftNwk
4fBcW2qnhd6edTHAK0IhZEJUnGxi+6qMZiP4tcdugGPuFTuPqn5TYWg4EFZlrQxvShjy2e5Zpyjo
pfzR0u93KZX9llw+vBtYah1HbOc2C5dH17prlP1hEUFhpSM6PC+3j3FFCOiA4S70mvq9jbOftqCN
w8V+mRaUTBfrMClnsqTyklSc5CTtqn9iRcNax08tZ9CdkHzojJYbD5vQB2v0ijKt8seW1O6C7s4w
PhHJFe2YeH5XKZFuUYW5qGJB0EmGhcIWzjszabNDTFbzqu+BtDnoXp2EYY8X1E+2233OVaivtH6G
f7fQS9CO3NPB2Rgdw69SZ7ygSac6OHHPY9PCUDeq0tmWlS6oq+sGYIRV32Vut1ZO+qp5ybee/7aG
Pu6o2INtSF8h4DZhOx6usKb0R4XuFIJ+shnacdyONOZBhWYPRigvupk5PvAhwy+N4kn0RrNTujzq
vWsdkxiUN4Foe/pe4hRHb8rsaQELes+ptO1VZUJhUCGOwxC5LFrBCkhnbeHsM6ONZAbkp52iZVFn
Hyatzl2F2Jo9D/XhEmT3kXqet0ktD/JKZyO2i3HZe94dvt/Gr+vwZaiL+Vh2GnuL4JcdeJRAmf5u
ptE5tvntyQHXiDGnVA98ODwe9gJ+Cf3k+BgVW+Wo+WBq04GrnwAFnHCl9+rSf1qXfVn4VtGiJo+c
eIcQ7RU3kr1yxhx7xNXro+ZgQ023ylQcGkRgidEza7AQyVpme64q552ytd1LzJYLQpCHDAFsQHOG
BvEskWgM6X7mVPBxTsZvl2EezeeFKOhhDMeC2/ZAB/HMIDzK/aZrhxUxgBsnViG/NSSrYQW+Lc2r
R2d0ps0cGIeAnU6to0dseya9iWZxD9rmUzxM32l0AGkMcMqkmn2YSoJsRcxeKlsyb9IsOAVRRW7e
kO9HCBv5NBDJm0B9LqR1sNiS4B9glh+rdtPJMNw6rX4XCi3Zl3pyrudenBxw63rTdAe9KNMVNbxH
Il75rNfMqWnCJHAAvqcmzD2X7Fu/M3GwhIs+xu1tNlXZ1UATjHlu5w2hPFjqLsEZeDC4QwPaxkts
7EvN7Bv9lIuaf0nMrZ3mpOUDgLUokn61oBEqz6kJTbDuS5jKA02vdW9MMC1TPOBd9QuuT/UQG965
q/K3Iu7La9Y0yS6JrMssUp/hbsNPLfV3aKQ5/iDyQGwnuItRJRq9EZ07Pt9LOobPfc/Hk5XWBu4X
gE8SG4B2bAodphqJle6pbLvH2GqDbRS+OBLFkpil41NLJlhTXNZUOww2JG2l62EI7oNu2tG49g41
NBSD2OCj+6HlpXXqdZA9XPWGaxQfI0KRAyd0D8ONXUp3VyAL4/I1PlSJAT5bql/o3mwDbKYJZn8I
PZk/ZXlanHpo5CsXMdZdktTbUEj7saNpsDLq1CTfbATuHbsInDVQbtB8BKgq6Mh1frod2uJHr3GX
CzAETNiAdcdxjt7JflnC1ykPzlMB9GjuycbVEvHedWPlpxlBhrFWvZfov49u4LR7lWrxlZm5AyEo
fBcNT3WM+eivCWRbzz1cDVsl4mhYDmS4cjplJAO6XRJdK1K7a51kLYexJRd8ddJq48MYyn6bJAyV
+5IZldWRq9cFrG6iZ/NcXwdZbSqU/1gNkNfLczPTlwJmh9mjnVjzm1jf2zx6NM3WT/H0LBhqaVmf
7/OkZVD2ZGB+8bNQNf4s7OKeC6SC0HY/14VNUDVgbuxTREYjYWudlNCTwjz0tRf6bgIsxbLdH6P2
XXiq3xQVQYhx6F46qfb6XHzFMjSgy7j9wzi5Pfe5/m3ODbLV9fiE1fFbD3WQ3W9LGY8Hd9VNiebH
Efd5n5kPakyMa2BNrL+jdwrM5mLWpBpUBenYKEp/VJirlzXfOqpk+sEmcHxovHZ8iBkWHcog7SBL
WeNDmecbpIThVk8BCGVUArhzinFb3WGr3zJmch9o/LoPCfitVU/GOp6ynMlzu7ViQNyg90jo87zA
t6XbA1os65Npzq/ad7YcCfcgYyoMbV7pm/xSfdZjPgcCXXyvBQyhYTRx0soBgmiyG2SDEAdY+PXo
9ndK2GfQM0bp2IF6yLdz4c0rRoYZ1vs9cigyYtM835d1jDJFPROSoh1sh2XG2fS1REQ4lNpaaPNj
TLfz/nYoa+bkOU0Ffg7JZ3TYvvUUZH4XGh0Jb/YnggusGQAnzKlc+qrzzpGk3yobol2B7w1YWdT1
2OmgyBXz42QkPShTYx2NdB6yzImPC7NUhOphnDsGTuiCc7JU+iRVazdPHm13tjaBgkU/kEq4dogN
HhVPTCzsW0av32AtF9sooqpLqr1jq3uEViSJTixjNEksSm+2HWAyzfhBF/1DwX6bwLnpe5TUwyG2
s22elmenJ3m4Br4zQHjN9ULzR0EY8ZQVPk22adUs+TEiQJ5b0Yjtazc52O/9BO2syZxrKNnYZaF3
0BaXh0tSnewePAkDVI9LMkHdDBFRqXylKvbSQ3Kly2OvZwf3fKJ9EZhX03V6jJPSWHdZc9fl5P+O
g0lCGBHGq7Yiiz6M5NoWCHjdivwZkkOJuxDDK767g5418aZpyNTl4jirzFUnZhP7NtHUEVJ4zk6Z
3VhL4s8GPr9JEHskAvafWFrZOtBl1u1sk4LDo08Sr9LE5AoHsl73mgXPmcWSbCpbDi13bC0hPvZr
ZWT5FmghqPdOd9dq0GHMZnBfZrb89DAxGn84Cz7RrdmL2I1gb8ygxYco+GpPpXHgGjWYwM3BvrFR
zDnzKoHguEk6vCtmwFVfDchZEALuvKkdfI9QRbxklOcFw05GNFuhQeE2qc1XOMk6rBBEttSbOW2f
PDFfdb1htE57nIWcYYNrhCCBCr+a23c6jsHR8WBKQpgGs7iddRHuqhqeLqbzVa8hv7Vi/VpOFSTb
IEa5+lGC5PNjnXR7y1WfZtIbG9EP57CKtolbXTWv7k4ZTkjStgjuDpLCDyRm1MniXxZEzyKZaLyS
TJd7WnoImnFeW/x/zl0J7dPqXehzDUmdSy+E6UwPHtmDGw/bbPSqZIM5CNrsKCBiIT72EWy8ho4b
ITanoZdk84vuZMU6I8ZmHf4PW+e12zyWZtEnInCYyVuRik6y5XxDODIe5sP09LPonkH1NBooGGX/
tiVLDF/Ye22LF/rvg4dGbwvPkWPWkut091zCCwxoLGndouqEKA0N4hgRlJJ/i4FwbrtxAzH1V9WA
CiuCx8ISGc78c6WQRnhOzUAtJ7A1jfYpnpeAaBQw9msUqkucEowGWl5Pqw65PX2XUQqxkic1Jxkp
4q77JCNHBlhY35mqhVz+ppsyP7H9TY/amjoQJ8AhSyDFiORESK1C3z8EhCdcIg/lMypB0gkSJnru
W6vF+zibh4BZpxUWL+AYY2jsfXtonrxO/EYaGvYUtvWCTXy9Ud1WPezzlixV0+3OlYr3JZN4q/X2
Q4xSsRnFs0amUcC7Cm2PBL4DFMK9omVjaAUfXqXc2haVEGYLYtoUN2kWVy/94N8ViFoDBidvdbbs
wYo/jzoVam9HktfZ280X9hwAzZ1tO9uv1cRVNK2Aui0zm3CNfqh0GRtsZ2YEIfoYXl/bPxQ5LArW
Ae9wuGAg+zqwRvunwL6WRDMzwNYT+4mOmT5wF9skaGFud8JCGy4Mf6lGPXiSjoiuMNK7G5RmR2+y
u7BkDXxdJ/phdKN7gbQJBCiX5nF+iTsz3UYaUVmdAI7C8RafV+1gkz5NNhHcni2aK8ep3tuao9EC
4eeWTVCjawqUOSGpLgkOW1EiGZODAWj9yc6NBwMIVaFMcSCR8D1PoH9fyZX9MVtPo0cu1ojQn6Cj
K1GD2iDJLibXm/h65c72Bofm2UNNH8AjmI6JViBVIUywHdouvPZ86tK8YBZsCfkzuNXnKEiymgTT
YxPd51RbxAm34ztkg3d/Kb3LUldB6fnfEe7esEF0xLJyhiudcaVlyMgI2wjdkWGRgnbHpb4+2sQ+
71pd3mVYe0hOLm+rxdK5HUPe7eK6w2VDUVtLH1ofiWwkenfFNovfjDiDuzT5O7b7zglLNGeVOJnG
7Ae5F8MTNoVPMYfhrah/uhqiBSORwPVYATJh5VKPkc4X6kFwG3ZtfT5b1V2H5ihA5UGN52hjKEFv
BknfXgjcm3cT4dzbfCkJ5IX8fyi8KgqXIU0D5CPXpENNG7p1bVN2jESMaOzCrn9NsJps7XYG5qFB
NGsGwBmVz/QCIAjuFajeecnmxkdo1TOpekBGc/SJ2KiyAqSnmZFsT7TxhiX2Q9di9CKws9qJBN2n
IJxl6etwyU+WMj48C1GE1NAayEK9KrLX4LsfRC2/5Hjb6+Znr3XJvhBkdcQG9KtUtduJamioaNZt
ZuunZJkfFzyyx7lV5AHk9mmIB/++nOdHJLZXONmuKQoMwM6K0AznQM7n1kzNx1Qan6Xh+iczhdUd
ae1+kvHRJeunzoYPfFbsARTtiTAY8mNu28WudRwUa4/R7V8BgXId5L6+jfA3bExXbCjeIO7XEVZ2
cih3LYgdFhPNFy+9tYu7Pgk7r32MM8e6ndW9RUb1zhD2wU7JH7FPEG3BxbRr0sFr1eJuJn24G7XQ
FY23RX34FcXTgSm3HcpZHOr1jlYsX9k0ABZX72xiSMmzqoe2mlGC9Om1wXgFd2N63QrGjFzdn7zK
zXeTKV711Khu4q7cR8aQBciAqL658ZNqg1iXW7K6ER3aisbxURbl/atY1coGRdg4K2PbaDWhBhF4
o3KCm1LkjGJEBDZsmV+y1ruMk3ibFlJ+MkGimROnRyN/JyfUZXo+ce8B3bYZ2pQyUIF/z3OG8KTa
bQjdfZ1tdY88n96l/e6m9LlryJqoXh2txhZomoei4fYBdulkLdkNYdkRug0n3piWf0SwmgaG6F6q
mFzSJqvfx87JtspmPZq74o1C8mi1NmCGobnv9SO7zOWmNL2XCW8kiGqbO8fIOKpD+lDbKMwB1R17
tfQbjyF60GniJYG3eJpTRcgKhITWUvEWW23NwyOorBt/29qP5gRtyWalvwHAe/CW4S22831jpR+e
w64Hsj82TUgD/qC9JL1vHyqr+rK1u4Wwta4tWURp2pcHzoEmdUI7IflNEd9bIhDYTR6lSdagI8k/
4jHZaqBR92kG5kw37gbRXZo2vh/USa9lH+ZZ/62GlfE4k4ZlNjthodBrXT/Zs3k6JxVDsnUbHzrt
8u4bnM2jwVKl+h66Dn/iMqwMyyVoYI0Q/mLF5s/ItYxuXU9PheVd/Nl4yq34yxz4UWH3lw4JFock
GxPiXVxw9fGHlfUWm/7kQyRRu/rDvqJ+myfkvsTD++g0j+xmBl674dvv5UW5yAtKTX2U/LWbphXP
ygZWyvgNq6CjAE3IfVoYjyi3P5Y1VwoXA36i/g3D7xe+oTOqdHKiF/HdV/ZrGatPt58fUjyn8Wip
sBlcurcowfoDMyhe7lqAQ8g0lo/O5hpojAZUqNm+s3qd1roPMeNqQWfnWADG0oPdvWN3+1oPAuF1
Vl7H50k579I0XpEW3E1pS51e1KzLyaa1XXVXNglUVDc+e9LYu1COuZeKYSuAKW6cDgGpo38URHkQ
rmmgnEwQvIuqPJu1uSp1u2Ffa/V0GAR1nmnhpp6bOMzT+lHvogP8I2CrxJZBLUyPZiZf1ptWTniP
n1L/dmLDkujRi81DT3wkNVjyKM0xRUrAGmZ2LllTyGsne0pnJIIN0OneLKN7rlU3GW4S9hPmjZ1O
m8pPihPNxnsr7W/YJGdfOQlC2PRkzvMbLQwqkbR8qF0HgxjzCF3h49U4Zeb2SFKde4vP4jB4azDi
1ZzuYAU+CqWxnkmBx9N/7rKagX47W8QlLQlKcN9sQ0iH71o6cOdj8oiR9sQi6XMs+pR1GIhZ3SsZ
QZTxi22wX23t7BP68XXa+Emg2elbxuBA6T7XlT5/rWoqLH8kdR2qKiOxdDsaLQbDmLvxOkAzoLAG
Xd3BCMDeqVe/SDoRXySyOMdmSQGOzU6zmv00ikvioVRAWg0exqpvc49xPZnjR1VhsWdzyQBJh8ab
xRAasiS7VKMgbAUhMS0tq1/y0QGUGjDQF1JoNsycQE745ntmw2WRXfSI34FCA3e7yN2Pbm5XROHA
n1KIvWA6emyVeSsN59wASNsK3bxar62lRf4EdHSALiW+IET4EXldfE2rfWOLzJFkWmr/ZXC5fDok
ozJ02hDFc2oyvCu5Ndwb9bsbO1x88xqluDf/ookKkvXI9RPXZMl5gXouwsifLoLlaDkwXMBkuDUj
kCA6qUqBJlmET4q4pgEhlcFu0e/LS0azG1r1G36eA41VQwL9dDXHPZsP6+BYFVBZKQNNca6IbvUY
JrUWKCzP2O25tln4ODo9fVIIJtjBAh6W9VPRWcau6+67OB72ruvTfLQ/TUvUgKaDKTLzp8VB88Jx
tzeAp2/Ycu2mhAQMrYPyES++eYibR9dGnaQN4/sszIwMzPQKVVcTRmQqRZ5b7kVutw+CjIODlEJu
WpAzvUHQtyG+qBcZzOQ4U5EmczTUU8+HvtoWub8HKab2TOAHR/Ac8vYJQt/bREhI1IK8U226j6Jm
DLhP11fotsIuM8GCyAbhzaohWpyT29vMFDm50sYlUQkYKYqoFrIlMAc2fns82ZQe6+NH0mxcBlG9
eUBN8kswR4GgwU2nMkS6TBePbnFyCv027Vxxa3XTDZYGanDukYHVU4TWzoit3L0t3eonJxObBlvf
j0lunlp/5bKk6IaYNG0oqGnjGyDHpv5bluPeGLrivs7Z4hiSzZdujyzbsohBf7mvdclSdEp3Cqho
WPoySBxIKOSv0Lddu0jxQu+QaUV2YhPA2x6X4Vxr/l7C3D+Q9bCBznjd9FCpEmU8tlk17H1rncG1
BeyippquSHANIrKpEjoqjmoWd8B85KZx6wvFKxQt5LL9jJ6nkdjokqjyz0ZmBzDI8Lfb3Qzci+11
YemHAnce97S+DJc6E/fjAMrCJbcqXu4XsP6n2AdYh1z8Z+yzhvUm4pypLrLbgrrOBBRC+Frx1Hqv
tU0ypWnUL5WO3DxfBv2mT2hu8/Inlg7coTSvuJTyAc8S07963WIu00kzhEtvqYBb9/b+D+TS05/G
o4m2rhrO9kBCkiDGMSR39TUBUb/HJ0xWN5Zeoj8lJihgO3bSqlBDnPMUGYaxn2aQVX+fImJIURrp
q9yK1QF6z71Fj6JmRRokOtggYeZz1Tt99FxTtBPlQDyWGq9RthZ7TrweLQFGshStxms/k7tELcyW
xd+D+bKRwBDg4brVVYnIOjP5ZDadba+BO0InSW69290ZhTbe5jVYZreRzg3QrHqfJnoUyIYlNqcl
+hAUDjPtMAk1Tr+dxxbma0uoZ+uVV1HVOhtrdPJwcR6zdsIMYF858ED3ep4+FAPOIr8+087Fh7QX
HGjJcOrS+XociNsoIwcnS+P+9A6CHbMj4d2d1LMc29UgdwZyABmCPMUJPUKKSP7gc1ZtpurZLjhL
gLJDQqA4bHUXNYRvnAvsgES6osNH3Z9EE9RHrrykq5R3VhKdpkJ8xGqGY7o0b3Use0ZM8lUimdsu
5noosFQU/r0zxOT+xR6jx1X/Obk+jP222K4FRtKJj6h0z203WZtUEiahtasdozfdHTu5d67iP2TE
jWQrYBrIZUuSa+c9Om0RSgMsEilsaLb5qcn/VNxRkOOsJPth2WVa6ewmwyaEpEpvTWLzOuSfWEhV
CfeXzDRCUCU3OHIGIU8As0+TA4GMBKmjUB/r/pJhhQ5XXogkUBLM/ae0y3uNOIYrvcRWl7LITkds
QoO/i6Gn7VsW64fE782QEVOzePrRjZMQYMBSDcu9IWT1YHVGfrINn9jXb9LT+y1wUkIyCKQe8u/R
wPHE+8xUyaWjYv7BwDCcYAvLhPD2pW+5PLXaBs3Gc8Xay9T7h9Fz9w7XBToQnnnTkwHdPDhOgmNS
HiXzcStjZkGIisQom7ERZZcTZhF7cD/Sz5qlOe+L/tn16WdSvpI4hIwi8j+9wR+YGLU0f+Ia876z
aXUbXRJEBt0IowZH5Jj5twgl441w55/ZPuNd2+d+AssSEFqC4JhK8dvQJRO2/IWHf9Am9VBwlWpG
o4TFJK4TJq6BbUrG+El2gMU7Uxzk5DekD+g2420VZ1DoI+8YWRD8q14dMWN1jPkzXAMJeEZ2m6yY
ND6bj3lPfoo3dwjFOKCNPCeejJtRddeoIrlue/+lG4idcBt1bY+EVdRNfMPd6brRxqdoTMDEzOa7
ZUu6YcYT6HBzQjJXE4lc+/KBZiDCPNvlKAXdLvYDIrjaormjpkaI9KDF5XblQwR1w0h2kfWXN7BU
dYbXzMa4JuP2NlbNzWwzsYHl78QeoEUW6MAIX7UCPyvFYpuONNuVZE1Arrk02ExO83tr2ec41n8L
6DZl4n3HZc2LpusXzyjuet8pdwZLBM/MjIBk0xc8psDmGo1kpvhqcvzPikXShF8cZyxQfp3ZSEb/
n3UgE4ZSW/0SUt2Opvjl5QqYjGHJ9ImaMNkdQnF0w5bOc0zRKww5OqvvMS3Kg9TdC8UAuanlyR2p
WxKWuHphI9GIYZ1W+k63hnjj0IB3ZkHW5y8if8ozw0B5NGnbkutEtlgErOU4M9P2nDXmGVFkvF1e
kUD+1kq/5Cl4Yr2aghI9bYYEbUSTjpZ/kwiW5lUPlc02rhocC3T8XPds9GZmpn3GrK5YmJBdalQx
4Cvtc25J1bSZ+VleeU+WenyYnYngqAKkTtPZpF1M5SnatV6HA8AnnmlOvjJimzcyQQ0WcbttpTx7
av5u1ogylmsPxLwtrXFfmgwu8FTvxoidgK0X5wl8ZBFf3Ko+Qy0j04nlfj0sp751vqu1QIxYiYal
4NWluP5AOUrJ6eBnLG+MDp14WbufZX03Y57qJv1q7v1XvMGSXZXBkTo8JJXwA1/qe7T3O7XYT3h1
GYCVESgdvIopnHQj/p1RY1ProrVAsICmJ6GjJtOibi+5baFYdrc59ixsPghhehxenouAK9F+TDJn
dhAECAGLWOhOXX4aenWusNSEQ13Tck2qQjJd66yaHgt3vZOVxUJpSVnAoPgHadkN2MjrxTXeIQ2A
nzdD6n38hkOHHMe4lW5EiLR+jUoIblZJjc58YhNLPPRxrQ8HlO4MO6nAYotpUU8piCxN4Wqsggbd
3x79P9RXRP/rssPSOahMzXNCZpiEGNs3yscwNeGJ3lT6QJPivk3jAscLcRn9wVvrJ4/aiHHQxiM0
Y4za++tnCcP33iCj2fKfmykijFirroxuBUOvp0njMVme9UlspiHGN1J719VQyNPIvBuHDGkuGnIb
u2E/5XrWd1SLN3KGrYCapTnErNs0zbym46M5ss2ebAkUJhN+2RpoYlcvzWax7mOLZ8ScKg2UnBlt
6sslIRM1ifKffOAFmIuY06+WWxalx8iB7VqvY8NYRT9G+4SL+CIn8SjH9CVljkCucQQW5BnvMvt8
6z3L5+5u1nLuDXJkHRl9ASZ4qNALhF3eEmIy8Vf0z/z+eY+y7x5BXjej2Kaar9H17rXMw5HdY0eC
UbUmYO0KrSHdF60LKuGU8JzEOHmW1xDDIIZDg7Ec7Zi4OLHST7P31dXaiwmOGVXUxNzctJnvZwye
/LU9Xzi9k+ES1+ODhWGCUWzGNFtmd5JjjQlpR965GENwgLj764ExLDh/w3kmgasWLTmkBUYQP40+
17g87LtzjPTS+2EjvK+9pYXZLuqwrts9IWHV0RmwtTt0XWXTv0209oYdI71xp2hHzDhvfT1g9YIO
lFbai3UnnfaH1hV1eGvsRaTOiRPf10msdunM9EslmUOn64TknBK05dPtgK0yMR/nO7t98uv43Ry3
3J4A0CbFE1rJWwMUAIw7GrWkYc5i48TqR9aUgNiTJftWOjM9dC/5tlMmYxs/lANFVJxPZtBjfAkN
Q8mjVdpPirYmyFqkwVwxB9vHVp10jw1m9Ay3t4hQslkDWo8ZEHsQc0QiHZG/bnIoLS4w1pMuEF13
6TFvxi+r6fqdjyLZsVB4zkVfc+JPD0kv6MVopcmmpRntrYtms9xgWA8c7rt0iwcKLPLTKVeVw3qi
ZZaz6DupSwCu3C43BlIiyF4xOAPrsbCyt4nUgnli0fwXau1gTEZzRM6uGvNT2Su2ZdaefCEktgky
c9brAWBhdD+24e4aUx4cDpwVncn5PdpXCQp80lW8XT7lr55noWSar8rc4QiItLtaIDSizn0VkECo
I4ioMcnQ2DEXBjTnfk2knG3wvhEhprPzQLxIElI0DKEnuHlVIr4ymhxKlv6Yzdm1jxigzklRcwST
dnAeFIMUS3PHuTb0F7UouPKj/+qFVsv5YYLkz6N2u1jtwlbpcc5K66RL77EeqZEsWw9M7IY1LiqD
TNGbeRB79LqcrdPw0pVWSchZgrYG4cKQPxgiftAzi0IMIWI5W9GNrRkh1vo3pS0MlPuvsaJulrgN
mVtSpdTJymtmVN22XKOV0G5yNXXEpYiNbsuTLEbjFMUVzSlFU5SP+tbKyhSR/5Dxftg/KgNFa0u1
nVL7niGR2uDyPFbM25YlfpkneYvcE7Vlhl454z2sCNCdK4sWuJIk4ZUkMln1iNfRVeVuMJIpSMhY
U6hoUIkgAIC7KlM7ZMXlBKIcif1cryQVYcuFg2lJowGdEed6C9c4vkedzD6FibSEjiR7CjkyIjIi
FX3lbic2keE4py5avxlC3Jpk1ZIJrvJ+C0T1lHScgxnRj6pOmgClHmPu/COPtUti+ff4OvotElxZ
8+cjyS9A4gMMZEvt2OwkqACu6IZZ+xj2Y5lOoKg5Zqq0g09SrdNp89q3iJ02GDrvy5bQJM+IbxyH
jXUPQ6NgiJJ0UQ11FS4CSZrSoXC2RY+4THbcBjz6qaldliCOGmc/zz61o7lEoWo1sNcgS5ti/FoY
9F270ZocNbVp2A0k8Sbyp1w9FqQCxCF7qwEILk94gA+vuTI/uk07hTBLyKjxXYugFIResGirjVb6
2c4u449ZWuABSkQJilIg9tOOo3JC2pHEhFJdZkSnG8OMmJpnnLJqvGp8poadVt9zZUHjGrvbuhPe
xkhRl3dOa2+7kmtUwiiBtv46l9lr2ZEbKkz9uhcMA+wPtwHvVQ0kpVX2Y5LUz5zf9FYtN1rJgjFD
T9Wm83SZALZuMo1k1Sndcm8jLua9zOEOgPa8L9ycoZfv4zkoUKESM0nX9A6HgG1JDl7OsRfvKmbs
v0Fwe0eEYdExHawMkiAToz8JgrmRbBShZz84uEnZy8ofPRWf5oyiV5812BXy4kb1FROQz2XxfqPF
JXCVA3lrb02v1E/YQAAPT4a/R5aAf2r4cpVQJySYL37vTxtpr8m3JeDncjTDxZqQ+iHX8dJn9vjn
pAG6mLS4rivE9wxBFJuP1zmtD5Hqmk2OPEBNZCiSKXbjza9uobnnTv9NfdXceg4GDQsSZmCOmgW3
K8UMVBoNKR3pRYvAtSUO6l1TX5h1rQrqor3wzgBqxxTkWWebU/n+j4lPIJI6WVn+0Nkj+t6MeEDl
8sIPH7VdXJnzHeOgfTmrr8lA2G7ipbtq2Oww3M4+8J0jvPE0kkUHTQSGwaAy16NnIZlHmayrtknp
vk+JccCZ9J5ReEE1xAGjR4046Pb80siR4hVlOwdC/zv4lynW8r3uxe9dq0V3PmNSgY4OOxHF28DX
4AhfVw761Mhw+tDw9G+//k7lIgMmwdlVV62pQmJlKEiJdrH1n0mggjmjNV9ai8HCsYMxrjgmjem8
Bswl4J/YZVsdjRiqvwRRUjiMxCCrJDpMrmYdDdc91Wa7f9DWoHpplH9WnkM5x3TCRv2lA8/dJP5B
QW3a+0U0bgtB+J1IMw+2NnIEBYqG9gAfbBJipAybdMw2yG+LnTBeLcPEvCfYHc1x/AEN+sbISPme
oxEYXiuxtuNi7Hv9EcudswH02tCCsL9cdH9X00Pp7LBcl9bJBOjOMoWpH5NdFL7OV9Ooh76vRTCJ
b26aRCpR1aB3G6xAg4R3lTs6Q+p+KywXf7Sh74XKKzwjnrvB2bXrsN6xf2GUm9q/ibX8jpbhnKbS
31ItL1cS2PpmKBIy+lwKs9J0mFO6+bXFTgxnbGukiBgK9ekVHTMVbJsBiys2cIPf3LMuRzuhjRE3
+eWGB9LXJehDJLDfanXf7wr6mqAGxE1nuTD5NfZxzqRSh1uzYf3NRlqTCOIR6oO27K9TO70Do+GE
U+PdiEb8RCygWnJ9x9iyg5Z5GlvNfFf69WWqyUHIrOcZh5hGAsqdO3r5jl7YIJ75hI7gY/bhI+Tt
o4oWJyB1B98wCtq+uVnD0A6iwu+AxkxVSxIuhMhXXjHvWBIARsI1lM3yVydia6K52zhDw0UcqBCi
JRq3Tu8ftcG/jRIZGov7zEJ/2VcaQ3nWq7tZZgh1puIoqB5Enn6b/YBkoTiyEnjpDY/hs+NsUZPf
KBjtm95Fv4SX2tuaOTmPgANvDBT5+4LErBiaVFBDGisEt4yGHNAlMRFMjWuHKXWG09GGJ9IfSZ9g
pg80x5HuZgSXdBRT9TP18l7YIj3aGkl8K78sRTvWDMzSZD2/VB5O1zitQ9cjgT4d6l+pGoi0FUpr
eyRmaohvYD24m0Smjw6RdqXxVOAkfUhbMvZsvDf4Z6iN7S/kWoi37Nts3Nv2imBjAjvqh6Zm56bZ
6hbtL3bsPN96WNsCrgyAN6unlsQUuaAJ07m0cwMeKISlIDFkSW2kAt1ZJvhkhzF5Ku3i4GuEIuOd
tjZ4i7GsEIFOlvkD8NwJGI/HOA/SNdLgLQNKj+yA4i3KtyRFUFqO0X3ZTyX1pbquFuPsFxL5+Dh9
z6b2a2sJp8kyrIMV6zAruJWe6V1Y0gw75YYDN7hgaf33qnHflJE75M+axqXFzJzS3QaY6wm5Bkax
61UyhTU7Ij19613xgiH8ymNZh3crcMvihLAqCzyGZWFOmOi27dN1gtIzL1m3BFzix0bfR/n8QN1+
8LL0Ju2qW5N9wpLnMUqm5nEQMxMpiG7cCSNMXrz7hRf9DGSuKHsAcWnF2BTp6xYYK4utDiUk0G3Z
dS+WauaNvxSHjsYzxDD8rRG5gGNv5pWrZv1UowQ7jhNs/OQ2mjP9wAaZ/aVc2u1cclUZPX9Tzw1O
8uigFiwMGpIV2SLXtup5CGcb5KQvSqaVs3foKvtctMmbYw63o/cc6Sn7Dq6+G4stA1Zc492ppoc8
/aHaQZ5qTKusE+BGU9r3aUsWQWbaP7Eem1D6Th5GNuRPKXNEDazYYoILnV7TiA5DvzaAI2Jin547
kyaZONa488PcXO5AN95QOD0JKdmxI3yMl+G2zJrb3IAxvr4kmWIQWCRb00kooF22Ha0i7SlGOr4I
87dLyHxcmM0noJoKnbHAPBk/4+g8Mm2DxFfsxqHTCH5AK56P5VfR5teoXbG4MxGZgW3oncexaIco
Zx2Uf/CaB4cIda7uoeHQoSGZ40UpMVBZVrEzfRMmD9f9rHvKENATrbSQLNxQqzHid/ZTTx9myAYb
pCZIkOIoOHnVHPZT/FEYpgoRb4xAimKQS7a6KoZh3o+ss7ka+1sHHRv5R/OdahCQyjzaRVZFCCAe
yOpr/c+cuDZ6/nvhMnNqEKfrE2m33SxJAM/FS2GpT5SHpKs6PagLKvo5AijjYuwq9WVbDCIJ7BzX
f7biuuIEtpTdknDKShF6iM2Ed452Xso71o0C8YJuPxQEqR0nGsSpPqUIac9zK/QtizY0c+OhGDAp
OADINuQJokbMfhfFsaV44bay0x8MyX5apGh3EtzxS23a26itUhYynAW5hk4amix8dJu+aOqaa0sW
2q638uokp+g5kQzR/v4tAa2J7WT9tr8P/k/qqeSEo4wLW2Ggh/HmFACgLtffGBc7zoVLspq6KUPK
U7b+3z+fuk3zYJgL6N5CBf88i79vbYarAhjEMaqc6rRk/l2XxfOO/COkP21fnfLCK09/n3ZRQUSu
RcTiWN0UHdOizd9vgFs+ElUUVSETGBzkXfG/H2IYEKa+Cn3rcTWSaw7/IAxMxQZXnr+f/Xs1/j78
87T+42v/+pv/2/f8/ZX/fPd/+5a/r7Uo/3Giri/8f3zP33P4j0f+t+/+10P/x7///Yp/Hvrfvv2/
PcJ/+xp7BZ6PQ0r6vtGslS/8/54YHmN5+Psiigpkdf/8u5F5eKT+Pv97UhZbxIXL6P/9/N//STn6
//vX4p3NOhCc/3fY/dvP/+tH/+NP+/tU/D3Iv37/OC3y8Pfz//ozZ3MLaWRTxA4gjWE8MFe7E6Pe
gqCgfZdZ+gQgWO3J0mBr0KN+N9J8AHV39rRZ7XEtPLM5L+gzvYOqPQ0I07vCRBW0KIZYUaOi0H9z
JqA08KiOljYqThm91WJ5XZAwwEz0FFv5wiYThbNtDqu518MzjsmWDcuVK2wbUKGLXFEgjaFXPJii
omqpQr9X3j63eutQwYpepcrIBKYJCR2/iYRWlqf5xzilvyYsGEb77k9CqMItO4QXCupbvQVtbI0J
qTpjHLZj/pJ3VA2yH79zQ9Ov3dE5VvHSo1rP9F383c09WcgdW2XieL2tga95b/ne1i9N9wXyFO2/
aE/cZcyb2Y1+p27sTx/xipop/ArWgP5Fm6qG8RP1H4O5ubprfas7JkOZ7X0Mh1gcqq+BfbCp5uQA
UJIVzDA0t7Y+7hDA2NuY8xfS2BlHdQ0PlF1U7o3xDucWtUrffTotJ22PaTcwTTVCZOlv2hrgnNce
CYbTQuIvUVwMsUL/bh/IWUQVkYx4gm3X2vYuDkbdxhnGo29ax6l3TYaeduicaTXu42N0qbvyFv32
uPgvTNVmQBvGZ5wXIE0rNgwwzza+wfjdIZ08iIt3v2ZBpQw2G6xpmIxSVwc63kQigeD0AkFrwbHu
vML8mRYrTHu3uiyquC2S8Zd9QPpUIE8JZ7BpFH/6V2Si6u/HAbeDeG7nu9h3+iBJsIJG+hj4Zn0m
5ANDHsnse9ajWRClZwVVDJa7OxARJQLqnASJDKvj1GWbrDB/Djqdank95HiGhfDf8TB+N5b2K53a
CIHMXREQixDUnVgRmKMdmhHxqTi0eCEGDRk+YdfIw4WKWbo1lMM9/KFQOZXJDIgjSzcEApcp/RLs
HE91BvyWsELNRW1p2wzkx5xNMoJ2HRnGRHYKQzyOq9tJqwfMjdYn2LjjIqJPiLfDtrZQcCfpp17Z
xqHNNOJp05ofrxV9PVPXRTHC9b0L0UxeOKKw3EZMJW2XVjCFsU7iEOhO/Cse0VAkxBVkloRNT8td
Za12gKVLf1n4xpWW81v7DIC9vaybF0WbqOUHMcpnGuCXHhTW0Y1A4xO4F6HM2ERjfNvVLqnXEYAT
oZn3aULhYi0l3rtJw52Mk4wYr71MWPRXE9yLus/8a62WD/7YJzsIbrh3YEzE7TuesQnTmNoTR6jf
2U76bXV2f8DiCCzXgWniRhF2kpmFTsKLCy3oKyajYeOO7mNMdA27SwIqMrPaWLL0g8kuMPhdLw7d
T8OUaSur9tmdGHVNwnjGE8Qr337hggXFkaIT0Q5gA9AQRp4M3HY+1EminQbfOi3UKgHA/W1Vo6vX
4JC9GMdcsnyYIRRvU3RgvUIIwF5JHdgYbNKcU3aKrV/dgxhv49zCTFNe8Xbyemhg2rs1R6RnjMK+
InP1V2UtXejStYf0GzdzrBYEl1g7CrxoGQlxjWH9D2Nn1tw4cm3rv9LRzwc+QCaQAG4c+4HzJIrU
WNILQlNhnmf8+vtBbvt2t0/YN7qDUSypqkQSyMy991rf6ve1SxNFq9IH5tDPbN/FwhhY3RDC8mdD
Jr/hJ+nxb2lcYq+V06mq9WZVYYxcjvR6rNgJsUP6Ba09UiobM9+nSJmWBhUy2aRHP38Ruf7YIopr
CPhFstfSHOQIHofaFijybdwGnx0QXOi1erWOSQ8ZOyKAS5rqurIeUZKvaU+XiLqCZlE57W0pque6
JhEgGwER6Ey+tzDD82WESCkV+lYO3Z4CcLixhpHFnFxK7PZBAm7YBVzTbwDNWtupTd+0JslPFKSP
Sll3bV9QItCEXvhrRDAJvAVueMtH4uTUMVtObF07VaCoGXYyiBmv6Pg/mA65R+ST64q+8dayzGpR
vOm+d7AK2vMzsFTmEwxaLXyoin4DC8RaF0PuIxyiM5SQgUfr/r5zkyfhNcFCgbjbzjnvKm1Qh+r2
Y0eLA0kXari+7d7CUvi7wagesyQ5KRPlq8VMdBr6N9O+REpMiEGZx0zgGFWaElivkSButPSOyF1d
DkllrI1WJouoiNx1oFdIA/pdpTHGr8mJIexj3FvpsCmrdDiQkz5f6qi0LW0dGya+m6z/sg11i0Lc
H1306SFDbD6Ip8IAt2RGpMlzmSvk20x06z02xhRzKeER1B9XzzUvXA+Q0UztvtLbnZVuRr8ezqEq
c4zWTbh0GO+Mhr6JtXTWBFMqlw5e+bqM2TZNba1pjr2MsyfND5+BNfTbwG4W2coezadM9BZ9GkoD
gCf0/bXoOijL2nmVtckC0qRNDScYjaxVaVBo31VCz46a3xzTTPvJDMtCxMWPkdvy9SVo8fSotGW+
5xSk0nRztDcWImHEe/TZ5ZmB7oVh48Kqipe2SpyD3c4ca04sjZg13MOja7OBYWmH9ZH9oFfxya/t
lTOwkaaIQ6gZPZr0+EQY3tr7YvRvM1rbZS4YeiQQDpJMQ4DDNEKoFgpis/IZpTK+dJcOJuPO33tQ
6hdeiSAE1Bdq8j5QVwZk0pKPvXAZFxBvuw+b0tk6BZ0O5TPFLTCl0PujD0ser3WbzcFiurZDojXS
DE6WtrDUvgh7BlWD4EdI7mAkfijJOq+Cz4GB/s7s00ekkcMimkod9XP9MBJ5sW521eg4R7vrYeVq
4CBMD5GMmX7ZQXmqRnWHNdEgonSsOA+eKkyuN+aI0Vivw3jjS3QHcJMW9UR4MXqrcrBQwU3WOkJq
Y/noWQqwwrKrF1xbHK2kOFgZDohep33xkTLV9rPxnmkLg4VQEdJLS6ia6AKb0ghWpT5e4zA5JeZD
oJDOONpGU5IkbEbmVegxqYCwinHEedPy9pYL8h42wrzJUOWrEDujbLbhgGVcG5rTYCfJviU3iFGs
8Yx50SKPC3BibWDxYcSqafGhtfpbpApy4XoMgYcKWr5UoFPop2R8l8fqHrs/oQaRGGR4EEoN6XOl
sX12Cb26oqP+BOfhMFlAlMlxJNYhSnX+OrKycjOy/3JBM16qi3CXKxN9CPNW32rFzhXBD2E+kXz9
JJp7ZNi00vr8EpgxAD+LoX5uWC9eFZyEj67dH+kAWQNH9ald++47dMJqkbhhf4xcDtI+Wp9wLF8C
dzpprSTVbZwC+GsI+NJ8ZXmIk8qQhuOQkRDQa8upt18bIV5I93zRJ2xIykrQQYfajuk36quSEyYX
+CYuaUyZBTZcfcZkiZWQROfR4U/QEqBF8nL8mJn2PJtl1cAurCcjaGw32QAQbLa2GK40myyq6gSI
eRI/JRM2SdZD2qYMvmUbwXuJJVEGRXajEjTForYwSwGxD8MpW7jXLoc8kjhLktlIjKSacLt3wu0j
zH9qnyajeVCqo201OOVtDMuIuW9rPkwAPzHd1NahDdxgjR7ki5wuhXzBqdadGyKUN4fsKLwUu6DP
oLjniLfhwj/EJf3epUdPgWu3sQ6V4RebrEWgh2woYOHxvWtbuc6xy3XkYm5cvyVavXWdQHtKrX5b
NJZE5dJ39zXBLbecQfaFcLp7jKvhxZHhjcF2m3vk1WKd79Fn6PVXAZOR6Wz54s8MtBTqzLYWibky
JO217wdaIPoOWMlBVyY98AjlM0EU4tEM8QTZJnl0RRjJx7zIf3vaBkZ3BN1Hsx37K6azSL/RlNk9
lwT0jMp5LobBv8nUQOUXM6P3dX3aIwMurk7gMlLubA2LMU9pthXXIZsKDCgh0J/594r5AamCWHJl
SIpdnn4/NKj/VqiWaJr/8/dAWY7Y1YyRad8/vq9KyxoDgH4xuOE2HXze+zqOiJrXu3eDjgbmLWvc
D1U53ppaY91LFdorEQZvldEZC1RzPbI5vb/9/pU7ZC98VPr+T7/fFupAwgKCWYtsKTB6T1AXzPXI
3GPjgTF+qlrDXGWoJ3fG/NU67J1lYen0G327XOH2oDK2ZXDOEcEc29nhNj8bcpvZlac9CnqA7OZU
knjd7WuRlK+FGXovBI01wGSlc+Bk6T8RGYd/XvPAYxiEJ1dDvPv+NpIwCYkqXyZGxDvXLxWGwdDd
8G951NllTHC1CZiJY9yIh2PvGqV949O+XGtgPe5bk5xOJAHW6xyLUNEleAIG/WDZmMW1+UOxPJcc
gvkhbFJzLScO8C3Ojq6363srC/x7r/77E6VnzX2B2Av/S5xil5xVRbltHnviLI+9j/CljQv9IrUg
WmVBfbWIZd3NebOPfmk+1YDlzvX8LCT8GO2nY5y+vwiIGOBBRfOMPcjcNakfwgEaGKgPunNMqqHb
ZroT35adVq7tzlR3VYIaOayZBIILonIMmSbGobjYrhruMuxrVLe2wsNfKEp+B1VKSfAWTptymH4O
yj4WDU4/SeUJfbd8pdPfIGiVJf4enLQj0Dl2QA4cU1m41yaiqYyBsaNRSWgSCxBac6maHSthepSq
ROVg2OXe04b4NMXUiqRAM7Dve/uK1cS+AkdYmRa7YJdxy5eV3T3lIcyYsLVfwKHbG8K3xu3304zg
b+bvySHFwIMGStR3bcwYglSD6PD9FN2ru23H7jMPqmc/iccfupSMRnKN2oGMsIckSAqqDgSetcd0
IeZ6MTKdFSS9FfTtH3SkpvzA9U98s95x8k2CtWx5BzbXO4ZV2678Bps1y1V1tueHVAXVeXJ6WO82
LpfvL6ievRHNDF+BRHE0A2a1fTdsO6sYVzGYjbXny+HUdZJ8mGHdgFE5pcbEsaXLriJxsGEWaWmC
7OGXYR/cVgWuXGIUzlFeFtcg6L5yYuZewZQ7HC2ldgQhORdgTg7MVzy2ch4OlyUacE5fN/S4rH1e
RZcEqt6a2r445mQ4nV1Cd1YuvkzOtG7GOCr01mVuZmu/DTEusE8itoOEskhC9u/U0IO7PO1SPjq3
eKdSfhOh0VyEJARvTEZ2xRKCBOGs8uK417TK47vvh0FG1t5zGMrWEfJPNywO3w9MEIoDYUHFwWEY
QNtjQ+Gt5uyh4FyPMqMxHHY3HlFkW8l07BSR4GPHvrcfQQaeal4QYFxnoUB93gin8BDTpJsQXteI
S47UPY32wErDYPnoMX9nDEY9EayJqwxvB3Jj9VIyqVTNh0Lk+2QkhApxmmLswLFGB+68NVxfPlpd
ZnB1WgbKV5PyYGimrZYnMK6iQZzMofgRf2d6uGSnOwOy+hxH4iXl2k4UkDnIIEgEwpHjPVClm0lz
gx2tKXHsTV2nxVJ5ewVP7uiZcp6z4Epq62lr+KyDmY08mQ8yfzdiE1164X3x4u+zEDx2xXRcelNw
+/0Ale6FO54qs1XaFTmLtei8VH32z8U4DDgpEWeWAGOuY44bgYP+kk6zvTddq7nB00d1VA3qXoc2
uJBDbACka8pjMT/wx4/NIJ6dsvAfC9dxN5Y2IogLeu0B2+fZ5my66OZF2Q3CTSH15KlyC/MQVMax
GgkKJ3jtjJM6FCss4gOHBY4t/jScNb3oryyQYheXjcTq6vcvaVJeB+jlKwZsQMFCrT46NESnOQQZ
I7q+gbHcH6ZO+OfGje71zPAf6jrZMnVvb6EOZQtOC9bTGOZ7SkzvKAKYFGLCxMV8mSJe2WgHUoa0
sKm1Q5qr6sRakG+An2h3nIJwyYfIL+oufonGor1PQ6Y3SRQlRzMLe2JoSEpstEp7yDTD2uHPgyym
E8FYoFBJav/eGHif5ww7zGyIQFJ/7n5B5rfqQ+UqGDqTbh1hmFLCp9xUDcrbM4hEk3wDo1/V91Vu
DucgatB7zg96L8czFvv7TGTD3i1eU8rvFM1WkhZgQ6H+7shhd2GScXuhZUGjyqV7x/tJw6Br8RIR
rSSxhCxQHDrnytTTK5q2zz4PtSWOTR9fcEoJ5tuHOIux2M0POaIhR9ej69inoBBootaawWU2+uEt
/fT8mEssLvNvfT9gsIazn8YGUu1enb4fkom1LzTUtP5+GviVu0nRi6OcjPWD7xWP3wFS32l53w8y
QKLR5+6wqyBNHy3dmtb3JAs7t1NFf48OQLTN0Z1vFU6p5Rgle78KOJBjqSHaRTU3ErwMvJNowEuC
AckkJWftEOaEUoQkge9f0dXhxOvjhe4d/2YouYGVK90NWGNKSoWzaC2T2FkbUk13NuPIUaNYFFOq
36Vl0e7bAZjd9xfHGJWEGjpMuUx0jkJMtOS/fznNq1HeRg2UehPUtqmrc2+b8b4eSrlTlcL0hciv
Bn/qwhwOulXsRMXagBNwSaYEBaMPZMySRU8bO3OAPZw4PXLrxp5xBLLvPRsdwhvID492F3u03AUx
YX5V3UdQABbgJfp96BUxCYjUqklppyRuMSZn8xh+DI1VrJDxAkKUP1jIYUO2z0MkNCi8SbOMzfLs
j9ku6j15k3cxbvWSTBVwEOZNPeW/PcS1nnKwEiPFwZTdaE0KTADr0j7zKAc0CokQhcyuQnq0GvFo
HTkMURe3HPCnrn50XSf60qZx3dL8R6bOJNekAEQ1m5+GOLSvg1lGm1CG2MY7dQuNowCrCiBZAha/
9CX8F1GYJNmbY29s7Q6zXjc3LTiz0pKs8g3bEXw31qMRKRr0An2kKJcm8/Es3ptYKnm7CveATFbb
9ijKzn4sdhyT3ns/LWGRlnQx/yusmtG3yCGCZUifvQ843KKYsagA/SPX8WcqDfRFU7RjevzGXVUt
YLuLVdV49E4wbrKbbu1RVftoxCjf1+SJgf+j0MdW1sr2ZtLrvXTSatO7o1pkHfpUzpIGiskz7V0m
GplimNFuHYM7M5/qUzVQnUrk8QzHVnXFkmv6FrFzbrTCPgDaUw4pHS6uUEksaS2m6ET9+pExhN+Y
ZIIOY57vHX20T6PAI5JBf97OnN9aEWDFMfV+MLRh2WOxXDY5p7o65xcMk6SfqYNhFR9cmK9pPj7H
GgnmQVpHp7xdqfg9Lirv3nRM95jThKXsrTZOP/eKpdAPA83JNioeIryPSejSdTdRrU3k34TuPrMa
ZxEEzslP02jN/AY1c+Z+BC0HvGS0PtqsBepAfEAXleYxF905kM5jHRYsYce6v5mkrR25YZN1B9BT
YihsvAhfi94QexeU91ocHBIdSQvIJCbgZDC1cbeLbWD8aD43BnG0W7JdPuN+F4zyrkwClMSIgJeN
r8CH1HS0pinW1pFtB8S3CmczDOihIkM+T3aKALElmtNWgD4Cwem3cq4iM7eND2GoSR2mEE30mTX9
W+ie8IkCRo6ZbWVltS4tta0EmlJssBcsW3Zg/6iUYaNsc1lhTERhtLJPjuXTsLIpgHKTgj/2IQil
BumoRXE20X1vcbB+Mh26ixVSHw2UXV65e7vhkwM59A54Ztf3xQMB7nuOQ0AgYvru/lFT7aNjOfRE
63TRps1baDlr3m8FWS7E0YCtkjYV2qJJN/cliV9YF2/7m9iHA4ekrFrSwuwu5bKGS3vrlHm+puhr
5IiFWdEyHpTD5WMG4z7KhmGf8fOf+nw6lbXOJsyhNdBom+QmNhf0IoNE7mAzZFy4UXsEmL3h7J1d
nJyDUYQOsLGBRRe0ZywjHR9MOyluhJm9B1p5avq+PSKAoM2mxQ9hn/TLTKHrqkM7X5Q+IBUSVbWt
bLWTG+nFxh3Sfh3GyXQTmUi7aXMV6whchpmLG80VB5ASOTQd/1YSjw3qEQIMkdd5ANYp1dyvkljO
BfBtTDKRRTaSMMjcAqpKiPQWkZl5GYLkvUO0PnUK4i76P1QWm2zM/b3o/B+ufocrvU85XPhNdc8q
c7YztICNoGsQ34ZGPYK7117yvPnAN4naOjQJZYPjX8r5zwAuUrX9iDojX4pWvzGHSEEUaA85tnug
OpMeb7th/NkN0U1fpa+ETLt7p2pe0A8FTCnCj+EHFTfDD9FNW18ylfIU71GMxo5ONmM2g7lTqr/b
IcTE0ooxnFfa84B2ZuHXIAbT4FWY4wPmCVq7Bhxo+HCR815oJggRk5ZV3tDetQdx32r3oxfbC9et
2K8LlPdRgFp4qsmJLoYtmqXMELueI1NPfNbaasaLGYpwQwYGLtjIfzTSymbawLvUd+WiLBk/Gfp0
sXXQ5mYzQ3cydjTIToFeNhtagi8c33zuedb2eTBjN9gGXIb5G9L0IuwpWGW6Do5SjcG982JkXLiI
Nf3SecY5tYLXaOZO1wQBrJh1rZh5chQZP4t6nFhup2tGalvWsW1rnhmuB/cusXN/nXo5eupCB3iu
J2cR4pxSnMq+y2BaH/ZbSkqbm5zMuH6ZEAeTnja8csg4tLhjyN1YC6iQYfGVtXWMmx2oHRv6sZuh
b6nfv3pGauxUB0AjRF2myE87o6sRyzR/17vxE3nyRzQarLNO8hZsxqgAWOJwH+Wjcxyqzjn2QfsZ
hdj1aFuHK6uxCNAIzUVgZj9dnYwpVo0PBHdPjUgMjNKcjpl62lA5jSxesKWho4nbetlU1ZpAd4yo
zJR0F2Z4qlPBltoz0ZI/hY4jK28uUU/d2MyJG0ZWvPp5fuUQ/yx6HMEyAhFReydfL05i7j4aeP/L
0voK8C5Djm9vPO88mBEa5GI39dRxROOuxkCv10zCEN8z0LVKxu9j/NGn1ptw6ERotb4kPAwHX4Q6
vdTKH02oXWgb3dhORZ3mHAI7Ih3hGrUuYu9K3HEesXbVUG5guR0QzgUcBZuH2o1ODk0ezvFG4N8E
pfUwev6hCSD4Ri7WEdIQDmmVIgltABvDYef1MG+pw2toO1wn4KrtTcpOxvUf4fUa634RjClSsO5M
TQRlIyE60/6pBSwfpZu5K2fLCrUPbRTLIQ5Y5PuWwgSMliybeQk3pArcGWgdWwepvG2xFREKPq5D
4b/5Vd/tiv4hho0Cod+Ee9ThXKRXkknzGJF9U0YgrGJEyag4H82OYW1u57P4GcsqYMod08qzw23G
CBRPon7notAlYqY/2Kn7in6pXCoPZLHD+JqJHf6pPj9JQGcggqGNi/wzaURMCrB3ykyftvrQcicG
MtmZUXk1a/clacv7MsJBnTbMXDJMkl2G3hZQ9GLSi109JW9tKFn3whRNna9u/WpZe/NWW4WM+2zY
Z7bbIicmOM93GP5RcVpUcFurMricQWzo4M+q1vyJbdtYa2xKRNiuO4MEbQdbvWxAphMpuMxQ+eyR
YRe+6tCbG5y0yAOrpgCBiJ18EmG8DGyxFh4suqrZWxJJKzPebRWkL7h2EXFU5T4JX9vCe0uKXq5H
v3vLtTFaZkJDYpdYGaEBBHe05R4XB8ir0v2sc/KfOUu2zfgwquS1sOJ2VRXoFKPIOxrGkxajW7Ec
zny6DrKp4S4dgVWzx5hDTJxhj3Jh0qsvc9S9VS2ITAzNDg92dKIJcNR9qLkaU9+UPEQWUy3HCkYY
US7TvZDAKtHz6Wxde3+aY5PphbCt6uB+KyZ8hO7k68JwvhBSFgAYBBDqnGNKI8iEccQTAY8gKf3J
QlPZre0slSdUfrEirMgOqrUoGTzF7500+03MtBlbHJqLodD3moyea7TiHvQsDe3ArNeuNSwetZZf
pkKaZAY85D1+MWH095gsYHWDGAxCDANhqd2LUTBCGPMfunvv5lqBCMhZyqHFhwO7cmPx76Zqug+n
EhBk44Dy9JM16IoWzojFLHCg5WkYVIq6ScIOTfMg+egK+NYB0cwLMh/8s1eWAOXqGO/Co5NqN4Wq
DQZycE65HHw/+W4+VvNhC7J/UJwTLl/tRynsRZ5nLqTv45QZ4CBdC7pO7b5VJctjoPDTuoV4qfCL
rPKAQD8t+ggR0Bw0R/NpkY1M36vsfeSI0MMU4D19dwPKaSt+54TQ3aLoZXvu18ACEFnTv9YaeoP5
HlFxSoht0267Mb5Ja5VvkFDUCyHkna4FNaEh8EanXn4mN6okZcMixmeZmchU+zo8s1ksVMyH3HBo
BMjTrZ0gCXeSzu4SzFr6IydCqSy6W6N1rnbXfemsZ8w05/Ndg/kZuZLZtE9qQJXkRfZWt6jGCpA3
oQP4NA2YyDU1fnMoCxe7iCpOiY7GNGfcVbSvVhIHxspvu1VNmPellu6FiRXcbnqLbBv6J3KQDUds
8gWaadV4zrDygwALd0jn14naq8iN4eSYoB9s33nHbzGrfuN9jt0Pn1e6k1OYr6rYeO6d4YrlCCHP
QHNpSqBD2PZpmA/uTWE2W9xxyKZEuqwjcg/IZQEIEA/6Fsop3noTQBZ5xSvLcb8UNRtLXHmYJvNI
hN2RY8up9rUPL2qO2CLXFplgXt59omko9qYKXxHw6AcCL7hI4mCJgTfYk55LW7srd5OOPdzpk63F
hAypMAdNxGU3BD89I+BBUkyGVzEVi4hahpACutANrKjK9bllJz5looJRQEDNyKzNYN37cfqk8D4k
+n2B4GFbRumLFlItlaazA+x/aICE7wZSbOrs2U8RjhteRbCCBL/YBhKHeQVSzhyLLTTmmjgMLMsV
+QRp85GRJ0YhgKDI7sQj3bRqSdYmSRrgS9sMI0AMfTapRmIKLHj0tX3ujZKAkfEBh9e9IXsUmpzY
aBEnPlmDT3gD7aA52IkIDppmvCaxvU/qmWkobCQ9TkcGJROBZdhMTyPtzrSf7kpB5zCekB9bQLKy
mdjZN3OKqZMtWjWhdBezwiExojU55o9GyWjY0JvPCVwsg/29Hja3YzWplW77O7CV4xEn+gvL4aYG
XRtr48R6xcjAiZwb12yxiI14p/M43yh3ZBBRg6oUebeRk3zIY+tFNVxIXThQd3quuyod9+AbqN0H
D7joQKNhKUd9CQHU2IqRyUpApk8GkSAhVISwOw2KWsWNq9XnzIfQqGxwfNNUU7cZ/odb0g8IPI/P
FRaXEpxgKgAAUdFTKFcMYYCxUHzrP20yqBGQefuiUz9lrKExRiDgJDgGcrp7ZK6c4SA+915FdAmh
WXpoxrytIy4QxRC071Bu9Nz98ZznEopmjZT/mJH+s1TSYWIc1thCABdMnryUxPXxtwYUiZPegHpv
+RHIp2pSTOo60MqAoAKIIs6p95rjTCuvvVyHP+h6QKwMes4ftpEHN0iYudGfBtIiyTN9bwrXhTmF
WHLwzDezYMOnI414ZrY88SEb0TmtLO/QomPo4rY6ihEwqmiwj4VAs3HXtSsAZmpl1dY6dhNk9Hqk
M0Gnq4+tbchZD3qdKbfdeoheIUSO/T1HSwE1hwGDtxbq3SKDdkMkqr+sBrK10K3kO0SWC/xw/Soq
HQQYVv6oGG3ua33G8nJf7wFirJNmEcRBsa0oTrF7UdO5fOJrX6zCPHsOjKbdVQ58myBIgEibjAjH
Z8/SYFkiV2EsupIwR7vUvbpenJ5icKOpoS5DRWuopsyz+ja+xphrGfPtmezfdWQFFTU5eNK7jFo+
w4eq98Cf/IMi8VkUdnuqu4TsHyzTHTFdG8lLJFUqlwvDIrM201+Z04BpE4Rpth1CQqOYzwhC1qug
KKjM7JCx87QfC48xQ1fdpaRNJHAmabegyDUCJJ2cbUsS9gTXvh7A7GhdEnoZXmDBUps685Idjsv7
QLokxiVyqWv86yJzD1oYkm0AHXRpvzBHILgjQ58omr3v0HricqazVE84FBvAQ+gNanYEDYpC2C9M
zZbcI3q2KTLbpgYYy2VpmTeFD2kcW6eD06t9NlxIb1W876IBPHQxNyFyxkStim4rrSN6XorT9z/c
pxxoK2VSnyIAYdBT7KlbuBNx4TqIHgpgckASWHxhid+NRaRtMp1Di5TmmyiJpWw5FbEgeEQb7gMr
eqEtfAGFAYZRNETA62G1CG0BIWCCeorEi2+PaKP9+st//+1/Pob/43/llzkcLM9+ydr0kodZU//1
V2H9+kvx99/ef/71V8dwpK47gjJaN/EuCVvx9Y83qFM+3238F4qJPrbRUyzjoCyPLkCOcwSQ1LVo
/TPiHW4CgIoeMK510FknT6PxJiaDpq4kVk1WNDNdgL9hjwayr2BHI92Ve9Lw7uxxN7RRddvFjn1p
lMmLrDI89nKWSXTe7X94HfYfX4fJj29I2zAtaegWTH7nT6/DGfuoSDNQ78BbNnrR1Tts3d1CBGl3
gV0bAaM185VgCn8to/gZggQy47S+cYWtnUvHc3eDLN7LeNDOgbOxqtw/JSq8jxxnPBBnkIGJ0Ms1
xjesJxhAHaPX7m2VeWdjzGAgBo29+vcvyXL/9SUJ15VCCmovWyrzjy+pZz/ACuKGa8BmEW8sk/aU
CoMZTnj0vUR/1n1z23N8JQ4okCvYnxMVV32FIZl8hX25NTqbpSGNz1QFcjDM2//3QOovbYEweizt
5F4ljXv6fpjAUJxo19e49JLB7G5BHtIERmn/MJdOyzIvLMj8wJq6jgSiPsVjNtRDvcuLelnVaXOp
9NFfmJzg57speUSmSpll29OBUV7yVNhcPzQgmEaHw74RbUGrOQrPrcHZKQnImvp+amcs+pOVIARJ
0lsrlc4+9c2H72eJ1fr773f6v/9wF9Tfd8VHzqsP/aD509O/PeQp///P/Gf++T1//BN/uwk/qrzO
fzb/9ru2X/n5Lf2q//xNf/ib+dd/++lWb83bH55Ap2PzvLZf1Xj3VTMN+cfdPH/n/+8Xf/n6/lse
xuLrr79+AE5v5r/NZ8P49bcvzXe/4XLJ/XO1mP/+3744v4C//nrzhtLoLUl+2dfJW/ZZ/8sf/Xqr
G/4WW/zFIFXAdS3DsHFDscRQe85fUeIvQkrSdw2ldMNS4tdfMiL4Ar5k/EUplx/ANaVlCpPbtYYI
z1esvxAlwEzKRRDsSDzkv/7jDfhtOfv7J/e/L29qXr5+t7zppsGYTOqsC66SSog/LQuGCkZ0tn7K
rqc/cp/9wAjretgl6WErg1oam+W+b2bj7YEwKca7OhVSECYfnB+GhQ9lc2WQs+ua1QcJPpsAIT4I
GJdE67reDshLoc0BKiDpqLuKl31tOdlN4DE98RvslJSWWw3aTatn155/0unb8ygJYKseGvAss/F1
3BBEsKrC+iVip9nqNVqy3IAUnTEh3dXmKwplRqw+5/tUx/THURNh3DAyYTYRjWLkaibz2vtkUtge
dQ2gIOq+hviRzprtN8C6XLeec7DQcQcu6NnCf6gUzvJaX7VzWM/vrpH/ZUeRxr++5Sa7CeswSlgD
LOsfl61G2mBtozG+Y6d7TJ+m0afYQkDve9m+NEuDE1/12Zn2LfFL8w9P90U28Q51iAbe4OINWI8B
jJAtVF1VJE6pV+ckIhgb5i7s/UZ13yvi5NUwkThhEa2YGMWzKzPszp6kHhsffAqnML38+9dl/Mul
JOD5664yuTYtQFF/el2pT+yRhgD2bnCAwvnTe6Mb78Cg9zAmTpbKrx4uhLF1PlzzVhgZvHfJRLU9
NlrD/gCdyAuM/7BF/Hn3pgHFz8TnZ3Ev2bzn8674u92bviAKrCq07vriokqLFNa1auH1I817kJ3+
5PuQMMH7uOn4wyzlQ9+RIAJJjFPD1iJGxWoiJGr+wTZaYJfm+F6n2bHJrB9ShqQqNMl5HJx1mgZ/
X3H/sOD+/tjx573t+wc3FAwBhhb857Iy/P4Hz2yUP5VTqbuwIPmDRoEf25LxFBbeOEevZWA/+baw
24N2Sgk0xPeSvtflz6iZb8LgrVfZJ2FOwRIDt0+rzJ91jZaqngoIQLnELjx6KeZV8R5lP8Z0Dutq
8c+X5asYYMj5MdPRMD+MGZgurLGtDiJkqNH2e8OlaJs3hndLRLUUkFmGEwZACLPw7qK5DP8FIJxl
1UNvoiRRKHONC6LtFz9MzEUfAIhAsYdwS9t0o7H1G/HDTeVCVVet0O9zT3+CJXr89xennNexP6xz
HBKEcrgMhAEy7M9nhaoTnedECnRQ6EIYFd0P34WXguAoPMIlAZyykAacntodh3Wa5C8KzTn22IIS
Pso+CCqGmtaNX4Xbf6iORkk1y1Fs7Emhkxy6xNPWfpPfihinbkcxQqO/33pJvvFTq77gIRo186nK
LXoboU2SL1kxDb5mp3rz8ulCffXCXB7dhf8fVhsxXyh/euGOoXMPYBtGRS70P15IjcbIOh2G6D4w
ok2TRbR3O/dc5f0dx/JkUdQGihSAZZzly7UGq8sKAQqITYsthXjPhUMU7FDUL1yD3dKeIroVvbrR
vGajUloDgfH4fzk7j93IlS2LfhEBBk2QnCbTS0pJmbI1IWTpvefX92L1pJS6kNA9eYOHixKTDHvO
3mv/8qW+LY86j6my7RkmwBLTOHvgHMZ8AHIyJIqHMd4X2jWmF0o9Zu6f2irYzOJFi9u8MYw4jgb/
gvSuKwm3nmzTQ9H3GLtTatk5EGKLFZDIv6uQ2hHkBeNAD36jVOWRC+ZOEB1gx7eeqt7UdnKwq37f
2Q2Coxgn08+/6dtshrhoc3kQmqPiNxTqfJL9ZxkaAi8y6eX7p6pN3hFKYGox5CsWpqMSwW9OmuR6
ksFzZLHtKIkPoWWw2CB1qOhOH7jIF2jhZQEZ1gBN/U67iBI6bB3/gVtYH6GEpDk0DeALT7sM867d
m75zyQXJgZ7aq0s9Kp66yERX6mjsj+VascWcQjouGANIsbYDxkiAUXRzRkXrN5Wa3yDmL9dZBh1V
jtG46iUmb71sqou4q7YUsc1dpJMGTHw9/zeBlrrYiDA7Ee5Ic6aipIiv8FazNmMXrCwceTr0Cs8r
bn9+s9r5aCFjw2F5VFVpSVPjivP1zUKGwUeJFvKYmuafzmpu6OtgnR9hjaR5YeBQgDPHf5ByK4Ob
6xnTMoPlOBT+Xgsgd1TKi50OxkrE1qPf2PCbKE22I0qTFBFGNfXF/ucnFvO3/ndCmua8Q0phOrrK
yi7nX/TPWKgCeJ5WMYljkoyngat91McRFbdwgxjXHYDNGkNZQkgFDj+0uOS99ha57CWGg12Uqkts
moyBUK5qMqWXofDXZqum7v/jKR10ShSNTKGp8mzE2i0Fub7UxBGZfbXA/bQglQ9rhscVUD/BuwXy
XKHKb0KwsaK/4gmpNpPhqiEtAym9RnxAf1JCWWM93Kt68hJN//fVbX6ZjiUsQNwchen7f32ZdRJn
/agV2hHKBB6HIHdFlCabYQBrIWalC0gHSpt/iJZFbORfoHBqqM0NV0BU29JZC7YE+F9gyz2fXkml
UrsF16RRAQQOZRl/Qh9D4c/vVp/vpecjwIEsq7EhqRrCtq8P3YxhFHqpJY6VSUCBo8s3rcbL6heM
PvQ2omcbtkdE+DP2TZANE90QH0a0RQ4Kn8QJGz30otRbFa73giZn3uRHMmvoadpAoNRRY9SrLjF2
mJviYls6w5XsrKPMuWrCvgGn6VMfDPBtlUW1UCTZYrVX/7bjnhUc8K9LR7MtzoE2fjzOMl9/pZNl
XQobyTjaMzU8LgULszgK9HRuZYfxqki9kxKiGhiDIUCjfwtUblgbZJpjXeHZZNVtIGNtqUmuOHBs
2lbfq7l/5WnwIrgX10EFzqx491uNuiuvx/T4ITEJz4taB/fnt8Qusacvp6jZ1CZpXbHolmkT03nB
crQABQQZnKf5+etq89f7+nW566HT1VXJqsQ5+OvvhuXfSZVG7LHtyy1gc9Qu7UPPAFxZqUBCLO6j
ygCdZQb+pm1yvI6U9bAy2q5Gy7lV+DY5KqqNuOl0W6BE0V/yBou6tLjygJi64F//DLrtz48tvg9K
Hpt7qKqZBtfK8/qQ0ZSB4NCiH2nVbVRS8MCcK9gF4Yf0PnooGmSeUb8Sl/JOaf5ejsah9vCxwMr+
5UnOKm4MHMvg2Ktbkrob6/tZxS20B4ERJdaPkQdX0Kw2tX2ZSoByna/B6Me+a/sesYGAXKlchzd1
S1ZJZvKCQ+Paoh7r57r2y5z9r69qamzcJhVAyUpz9lBeKzPDc2Lt2HGh8jr6pREJF2n3SLYpclvD
aehfPqupBwEWC4uq8LxZZGLprOz7qm8ex4mhJrCYun1VPjga6Gi2B7rRQNddKOB0ULpbzFG/vMzv
+6NlWsIxeJkOt87z3YZrWFfTuuGz6vZRjfGs9VryOfj1u22Bx8iJqKRIKzdNwEpd1USigJr9fzwE
VxlkeazThmGfj63eKwbUSJk2U5pXAd6kURCoMms2lAgiTSvp1va3po/p1KbtNdifP7+Fv1WMszlp
cQbm8wmdCfP3mvjPnpvSkxpGU9eOwhmipZ/7t45EFVc5/MHW7le69dkRaHwhvI2jgDwu5GUaJY/Y
YQQ7bHxDEgy5KiiVZrTFQovULSp6LJ/EOtDrIs4iip0rB/qhnBzap1b9MKWRXOM0WDdB/9uZ5z8m
iMU0RX3IcFRRCH1dYVJHJXlesOmVvWa6jnPvxyDuX8GlvZYJDTW9Gg7C7Ha65q8dPYWEuMo532WV
ldKpBkBHg/tVU9N3JwywZ0cV5Zbopi6NB5oiOIyrTeBrV15LX/Pn7/Dt6MOliU+AAlU1HI3K7dcH
V0WbBnHFYc13VBdp2UNUj5cmWGxQePd1VD2wLS4CSJI//9nzu5/5989yBDdVTRfU87/+2TCP64wM
SfVIuvsJXOB9oxtHeHqrtFWxlIbtsXGyX64x//E3DZVqH2ONdYMa+de/6SFlLgH4qsfKsp6Cm7KC
ypWKC5IX/UVSO7um7355uWJ+e18GucRs/8+fnB/pn0GOQt4XDobKo4Ixjoyw1TBQZYsR5lr1ITVQ
MvuHFA1vXdD+SWnZQBn/+UV/P9lQk1Q16izzPRsr4NnITEyUeAbAi6NGBF42ersmQEEbT3uP8/ui
ofG0ERIBhiI3YWncIKhBgu08GZhbqa60B9wdu1HdlRVXOz2Dnim1j7Z/NGf1EdIgCOak1nUqyDhN
ThiYTLGrgoC8ClUMC3tosHdYe7hb2SaL84+O0qWqI3j8+Vd+u1IznvimDCcxb/OOffaiy7BkniTl
dATdsG+TjVQ52JqAa6lhEHEewzqsos8+ZQuQFoIteZc0Njyaoj7oeX8pJpRFjeldgENZ5dGEyciB
COxQgiClHE336ufn/VaY+/u8ksXPZEfhmH42/jPMJXWU1tPRBjsrE/8uIeMkTxJ0Mfq8TSn+g1Ub
sOmb6wbuLPavVZvqR5rbvGwzw1czlcekSjY/P5f2H8uBSXgFl2LcVbalnr1HD5ySymrAaKFNBzMG
AchFrZBt8tYr7SXOpYcaCE2g+i+2rDcevHZ/FIKkgI6L264lThFFakGmsii3HWBxptoN0bVUPWM4
1tjNR+W+VMk+Uszh3VGMlWl4d4Euxl+OfOJ8QZaAJ4TEb2U5lkGd8ewFQ+/jUFPoCKNSJE/1rirw
rNXGbWX3Jyg8TZ7t7Ti4UAXAu0x9lCgDE5dm5wrU5fbnl/rtY8/PQonLlKbUafrZ8znvn1VAh7lv
qn0zntoyRX8GPnFQL9FCboeCT4vghWMUECgRXiC4ZA1oURCkG1XVUPUkq6qpf3mgv6Pr32VpfiDL
mO85kmq3dT5bQjR6heqjmKHZ9jL606pPW5gxwXiJ3npH7tJlVgQrh1smBoNDiP1Mb+C0TLCc1MHc
xwqOLDKqYI8QEtXmCoh0XX+HUolWx7ySEOsojeLT1nFMcjZMuaFqk/M8rw2mOl0SE5VqyrVXiMfW
YoNMxSO4+vVQty/wvQ4jCXsBgCPTny5//hJy/upff7jJidriIjBPve/Trgtyp+37jC0HszU2c6TM
3C6nyCRO2jeXeOyg11/nBsZCDb8CCxjXNpDsrmXCtKZJR0pbhAop6NPN3wBZJUVl7CDeHgy+nZYi
XJ3v4FQ9qrrul11JSTVFsQd0+6ECfWMP6ZXS0kbxCHpvTcIW+caIREn4UZUMwIsl9hNRvlllHqDv
x9hli1MASyzyCzhh5YWQr0RrvUs7QeNGmpJNc7f2qj9qGFdLgZtrNDH7FIS5E3aNUIlBCVxfYOQF
SZqvemPcGUV1N0Tp6eeXOzfizl/uXB035zYKq4d6NsypxypZAFv+ND2levuSA7scqYvYeX+qC9ra
ZREAOXWydTY4/hqC7EUcdchEyeXGGKsvoxTUdR6eKgMe9cBVNI3Nj6I1YzAO/katyIeImyFzU6Tn
C99hoIYwQ2MSX3mrvNGkf+oK8ayaUe1SDSGlW64TL87xzdjkoo7qIyAZYuyvh1KlbJJoj1preAtS
N+4TvV37bfKHaMaLhjy2IoXCz+F9PRBBXrcbPIm7HgHSosz4H/iwr41BxqHf6TddIy/N2iCFzL5N
ODMjvffR97KPLiMmVZDn+AlAvSLXxSBbPEp73ycGSQwxnvXJZ2lU8YmFvJ+aP0xP8nHS/Eevym4L
zyIesYZOh9fitcBqtFZDhehub9wivrzStQEgWdKKJb7DaZUOMc5zlG1pgxCvAT+A3jtFPIeE7QT9
4jSkNYSvdleOxiWyu8PPn9847zVhwaFvOt/FODioqNC/rnKxlqUG4J2UemNy5+BjtuKC0IeMWSTr
I+AlgPbKI/gnzbXtEMVxYZwiHTLHFF+ns2x8CqOjXcLEHmFn4l5HdlLQs7QouMD56bsHhOEmWDYS
NmcYjSNfDdbywra3s9LC7Z37IG1Tt7GoXSQ1o4uYXRdtGpYl1OmIwV+NnPDE/oL/i8tz43qivQ86
CIEIgpeJjfHLiMmE/vm9/P3dX9ccSzdpD9OFo+HMdvT1vTgxaWTQYLKTmdi4/6JdmWhuGZRP7Bkh
1gX2/LS9TohIWja1csnt/gGVV7VsRKvSBhi3+BEv9N6BUVMWcgX9D+sh7bm25+f1vbqOhPo66BPS
ScFbyTwaUZ6xhlC/dir50uRWj+rL2ycWxUKZx3dmnWRrsrRLJN4t9cz4Dbz+4zBhzMKBbnecDsme
BTTBsm4CJ7a9mdASw5GLaCQZLF6uPFit9hg5ir0dR//T1E6pPfumwMe3uHiW5WDBccKSpuCHnqcM
5hLo67gPEVGtiPRk6BvDO/2LdDH1qw4e0CK1ZthAjR4xQPIWEV6rKCWcndFfc3J+GThNTLr+Ykfk
Ho7+jXCiW6VVfzkAGd8XsflrOVxIDWFzgjhbxHQr6HNZDBkcbhuo1ZLAK36n8WBl2ouT9u8VwfQQ
b/YI4a9I8jgmLTIRiJKY46GCBKSKaU8hvDxKDi+GjbU8be+TtDloKO1Urc6XXYqz3kwb1wYz4BJp
c5/pyOmScgPT6oK7yI1hUc3vCDwQKFyc+mK0kfUJk1ug/Uhkyn3pKAfPyOTitq0tBZXbnGBSGRu7
L94nlNW+h+Sq0ts/Pw/kvzfys4FM6RnkqkEHyPjWtvISC+2t0hWn0Iopi9abUEWeqM0H7SAWUHrI
cTNxM7EIYfM1hu6yDimYNy060azAuenv+8B/JgWKUqlfcTTHixmW8jrowPQRCPOnnZwbtebCS26m
IJvrt8vQt0I/a5SjagadLFWz58PY17k4UZdWfMJwUNVH+8Hzbou8f4x9nXxj/yKywquMqrqFJ5ey
Xgg0o/RuadqSG8Ie0KcZaYvBHvTy62gGe4J2jLr/5WimfV9F54agxulkLlVS7v/6hGpJBmA7RPnJ
QZ6r2fWrLhBmiC5g16ip+DfyNop7UEYG0cQFPFIP4+BMnMwxrnDS6mmF64ta9W5H/KnCygHPhRYl
7IHqljPMeW4NstwuHo4TfRmClJ0VjOPfCurfapeSksJcbiVTW7D2nVcMI8MIgV6J7ETZ/KKnzM29
YGwBNVr3Yde+954g5KJLdtrUXWNDC1yiDvxyMvF0l4SlxNYvF4L/fLHIBAyL8y7HXu1sYieKlipE
I2anzvQvykq/c9JpTRniOh+nP9lF7Gmnooyffcd6U2OWpVE/qUX0gCP/hlvXdVs41Ba9VZE1AOkp
jifKpqicmqObsxVV/VAhfVtLFe+In/0y8/5uEV9nHoFAulSxc9JT086VB6BYcAzmQ3kqkuKkYlIq
lPC2qKFrDhGBqQHMFlnySG5BmnrHGSPTPluJ0QdEUNevQxMuPLJqoqXS/jkU1R8/jIs51oWtT7dJ
qK7m44t230QZY0g1nuibXyRm3C3yLL6xmtphdyWrD3Y4Ij1KgsKa/EULtWXjVeKoZcB0GBDX5F/4
F5QUHvzEmoNcU4zedTSb/XsAjtx3pOW7fQNXLlHkJRKrdasWJzCKO7MIL6eqOJF7dVXZKVm4sO1h
NmYQdmRP7Thorxtl6JeECEoXjoGpDOOSgAaXdITandSAEnRMpTKjZkrKvcGaJKNF36diPYHapz4M
DSisbyup91vsKvmiSPVVbaSIENmllum7YiBIpGe/k7k5uGFIWoRnyiWo1VtuDbeWraLJyEm9Iz66
qSGOTexEmuODkVoSDvPRJ/h7f15y/86Srx/emS8ruj1rwThfzfWlf26OWEijwonG+lTqZEdM+q1J
WAXYxyIBnx6sTB+xRx/DVS6Q3/JQ9ipWgJ3JoLmOWr3b6F59E3kEKo6dlJyD22f4upDHS8HlIYye
TY/eW9yk4A/t8h73kFg3yRb+0V2MvnNBHdYkJqmkbAVlsejWVmM9KRWhYKqOdz12Th7gBgzYEyhB
XIVi7Oj/0/qapuJPnJrUKnDwEML2iPHtgtIsfSDHu7Ig01AfCndtAkBX6DhMumZEMqp46x68Z59a
V57Mf2sD/X1b52/T0QAtOexirExnq38RZKlq20CpSMa8l/66kmbjth5vptUrgnWhPuNS5Mrl+x+R
XZ/gbHCA1W3PPao1q6ozKIlrpNGNkpOJwbEOVZ164ytcQDzJ4oygK8DRqC6tAbqVKCiclpPu5tHI
ZZqMWrOmHD1Eob0gbOdkttFvNXWd4XD2A9EncvzW5+YChc6vw4Uw5KanT1OfGuznC8/zwCsrxRoX
M0Jsw9rm7aRjqSFjPUYIpJRa4U4MnIwwiWycteTjpijs29Qfb0qKogRZj0sipYp9WRQb+CI7MSEZ
9k3yJn8e6H8lL+dPTktSt7C1M9rPRWFJ3E2DocTVKTO7Yyo5r8ela0/4sIck//Rr7wMaggSqQzcR
8hcgyQWPNETGNqrGi5ZMc4Dd5Co03Gy1Ek+rEXzWdvvbYf5bQVdqnOLZnamN0UBlc/v6hj1KyKlh
B6x5c31sysP7SGuvADJxRlUfs5jVx1PKw/BQFeWLH90NpvPLq/p+huERTNo2JOUITX5Tv1OXN20s
r+I4cO5cIK28RWdZuH1OHdZWYYNmu0lGwFqDal1r5boL8WKaQBoQ2wusJ6+UGkPUduImtknnigCs
+m30S6vZ/FZp4SnRAaBlRc8Kg+dsrsGpbUUwqwCiQN04wdCj9FyouBDWqaHUGG9IgZgETjUpkr0P
doxqhZJSSQk/xzh+Zfbv8bRQKBIth7XhrRQkxE1zoMvAUTc38z1xOrD/QnfCre3jkw5rmiZZCVxP
u6hM6MzREGzZN69Ge8S8mBDRoeYpoF6iuzw1whPCEbQmG2p76FrV3xU50cegaiGVroU+bpgBb7od
3Qc6G4keeBwBJBeUwdv9PPb/6mG+jP35VSE0trFuoyw4H/u9FaCWjOhjChAqvhnfh7b3lE/DTRVp
G0zRaNG9NfEU675TlqDtMbDQv8jD9c/P8f0CT+3GBkWsI2ZG7nXeEpTBRLYwqSFHSLmrqBk2bQ/L
obVq5pXDoX7lKPrammlvbA3+gEWhBVCTh8iVRu1RGearYtS/1x21dFu/aRo0wKWKfb6u9H1OoI0b
9KECspaaR0NWacF2ZWOdt5Xr2nu17eGybxB7RSK61x389mmBF0pG7SLRGaOmguncq+Xolla4khhQ
J8D1ZEdCYRqGT3wS0JzN7Fc9y/ddQ7Nojmk62gnOjurfJeGfPdjSYyD4plGcnJ5TFEc/L7SESwDW
ROiwfUPf+6AD9sRPMmJ0aPCeOyzBoFk5wxph6CZ1oW5qh3heFs41GvhrqiSbQRm2oUx3Y10Zs5kc
LtbwbotuZ6eZv1Mr5b2PFByYTvgMufI5KqHtRvD2IK/8MlW/l6fnH6gj8UOwM3diz07GuuMk//sD
LQObkx5Pn7Vlz9wCzJ/dnehZTTtK+n6uPmOg/uR66WqKTex0hk2CHC5Fh2HiQ4P4eTx+v2+ibUf/
jtOClWSW1X9da4uUrTYtIPUbmvfiNAOme73O3W56cJLkOS+hy0e2fAmgpuFyDDbAeHbW0BCHY7jJ
QOQN7hlwpGAHSU6jppFu+hw6M5L+klZEXrgF+Y1GiYjOgoa3FKHz8vMvMObSzteZbfP2UJyih6Jw
e95NgbU0WlVShCeCetG4KZytVylATxbd2ltl/UOH+hsxPr7DeNgmw7QN/eQ+GPxrqC1PHCyWZUfi
AmiA17qyj0muHW2zAN1M/RLp10np4EyNxMKP1aXnW0BfBMlcnOqHJLobEVYm5DO36l2mEw9YlJe+
jWOSvIyovpU0InXZfo5w4NwQAwofPCS5cNwD94XPK8GJNuVmLH91PX3vPiAm5bSMinpWsn2bUOHk
awYZe+EJYjNkMdiKFeG9TQYZCErvKjOAIXTLrqfu0lwNRXRoQrhIIdxCmg4aBgTEFcRL2tj3w/Ep
LU1lZkpy/ucf4M7/Ulr+baThSJVvTSlh2TSwtqDU0QIcUETbHNcGWhtpzDU/GL0bNQ3uYOkdBj3D
QmfssfpcF1wlhrZ8ACTzYsQ+Bv34qm/UdV55h9ipDo3RLPzM3wcqMSYqDByv3pTSOUyOc5sE3NhJ
39sPQbMtPEBqU6q8lxnOhjiyaKJ2r0OCrnDC8u4Ss/gqEmcf0Qrw5ayO9IaYl0En3ExeJ64dCMUt
yxdQ0NvlgOtl0lOVkwe6pWmcVlNYP011eRml8yfs5bMvPrzB2mRhc+NZ7boexVNerRmEj2MRHkJj
XnhH+WyLeyMyU3ILAWKT8/Ludcm21PXRNRAIIom6LCwQFmMTFytFrMkRYUMtsmVHaISrG+1nqPIH
8Y9ewXS/NyAiVcmEK3o7ma8DeVMEvh611LlWB/XJ4NhWdOVFF/E1wl45TqX95oEmspLrqsT9KERP
p8lQFtDuNEAtnJlTcYCA9lKn1as3BC/wcdZ9OF5yUQg46iQ+OWBs1S0+AS9Agkdu18EX1aNd4UX2
vOaqAEHIuirAuZH9Vlk1rIgAtEcvSXyPMsAJFZdHL7cgSyveSkyhWGUJvI5Wy+6jOKvW+oihxW8k
PH4ijcag0F1uM/tsxHpfqxjLyYoj3UNr152EqRW1/RYcAK/M92IK9TeqUTW3eiJdU8uLfUNIEiPv
LdZ9uYGHObt9h5l+3H2Gffva5vYyT/Q1FSoorfnKeimUdtXZNun28kga8YeemTcoKg9IRp59fPdK
4x8NPL6mMX6MRUbsYAKvWaF25DrL0I9PoVFBuJ0j6WobQGkw2LCZlmNMB3msKXOTJMlDwEkCeXRn
D9zJ8+w1RAIOx1neBWFbLsJUfQtzttyk7lcIZHmHNuNnzCicec6BaiaVpdFOHjPNOQZhky8jQBCL
1ix2qpd7aNN9gDZ2RiL1LMAS/oMww71I6vd0fP15rRXzyfvrWsupHHChRbmJY8x5md1smSRNN3RH
VVM2lt4+pAETnRJ1ArvGe2yhTQAYxmlrLfGik9AhcZ5gmM606LOjj83lGKaT8WRK5l8FzfCX7cz+
1pHW5iv87DCa5RhsuF+3M6zkNmTnejgy5jA/O+HTzNaKhT0wiUl9sC5KzZ64dOnvQmOMqQBh3SjF
0mAn3ZUS4HQtuOYUHfnFaocjNMvvwZ1CsIW/sgF5xiW015gcOdEHob2plCpAwUE2eZDaazJZ+QyM
2myC0lGX4zubBkmA+kUbBmSL4l13Qcq+miXwgwnkmm1yAHBm4mlj+i9kXkxr8ubprij6Hon6q6Jk
BEWCOHYa4tGLnFsvGxfiBP3dMNtw0xSztClo3g1/2BiAUlbm5G/AoaIKlYGxqwOFJUNQZM1ovGZw
f3eqeaVaYOMDTdFdJ7wyPU6AbVSi2Gs0uQI2tCMHOlpWdtctoL+fbM//9Bz9AaLNg9LjeQkmKfkt
OVf3buNX8YYBmIPpR1NlmMnDL0Puv76ohr9Kzr0CVCdntdpuzGyV+Ai+6DgenUx1m1o+pY3xNGrI
lcNAc3PT+UjGAp+r9pwn6tVQ11sCk2jRJNV6yvivfnmkbxUAzbEQwsx9ON3Wvwk1oymLFcfqu2Nf
Q+7EWQJucgdveFGN0zObFx/ZT/ZBzwjUNFo6yowDUdOnYvylkfLNBUCZEpkjmmquy3RUzl0AjZSV
mg5ddxTEx9MRWTqYjJrSPrAcXSvWHf4mcgiKolm2hv6qpHck9mx8pdhQ5YpqcZMXyYwb9keG3E2b
so6JMKZAo/wyL8X3QxoPygWVyhCnkW8V99y2a0muYHckuu7S8hcOKUeLLFwLn7vJCIq5lwwq0VFq
c6p4HwbqxSTIUhqw77v4uulAq/MpH6zMKMy3nz+orX1f1iwOLTwhig0uIGf3aFpPWklppD8GlbYa
5/pnvIM85i1AQEWAPR0slJq5VdL+OCCGNIyA+MWG/HQvVD5YzW+CaQg3OhBUGjQHwqnqiUihkiMw
h7N+0XZArmJUAkb8AgwB5m4/PSS89CogmFBaw1ZTamcFOlBdpsYjILnUNdp46xjQbwCqOZu8moHd
SbTS8kvB8ToQz0VobEAIuU2lb0cNny6b9kLpjAvFaO3lqDd7pcYFF3DLcYU2vPlDDNS0LZ5Z13fp
dcYAXwx1/Kn4ZYkiN96nfl2iHAgvmiI6hWbBKUJGW28gt4yt8FOYwCuUAceAMwFfK7Jp1Vi0jIP2
otaAHqtF+Kk5SUNm5XiZlYnLD+V0gccLsLOe/aIF/XtPPtuJZi+wznVeIoQ4v8+rTtAl8P95syFB
7V0yXzf0ce14+p84iT8nM3sBUf1W2BSyOSq66pR89opFJJa304bpLcEAhEFCvRFZSi+i2QPQJcw9
4PgI8pCCJGfhRl96fgm8NVLdDmctYVsqTvD02Ef1VnrGQRX8I3mTPea05PGIOCTslNZl2BBVPi0E
1iTgpuFn4lQoXYxLaszY/QRJvEYTfAwJ3i1Kw4TAT+auyY2ZytXnNJhBjST9dVDX8MRpNQk2UhN8
1GIcNcj1zqKfKUq6jk/HVHToy+mVTClFIg8kpKLYVYL7eUp/eh1bvVzGyB5/ni/fJrPOLMaeLdE6
0uEzzu6yqTLqljkW6akJyUZN5YdqNS99Wd3bURPBCfZ/YTgY3/YA/iDyWXgUBmJmqnJfd3Wu1YMs
LJGc0LJFaHvYr5+NAA+HXitX6UQKU6PcGUrfrmBi7qphtNYcEWLX19U/WqfXlwEpdwaULOH0rmfB
4Aen6wJ8xOHjDCdg0m/mvdlWEvpdRxON6R8NZBqkxY2sg3We5BeNrl8VJguSFSAfJGZ64XUWsEcF
M1k/tbAQ7OK5k8aHo+XAwke1BQVLNYzclr3Uuf51uf3L6v/9NDa/FsomqNspbX2rJfkyiewMQvVJ
y6e3Hik+QXD8pIbs2DaFYSQBr1CW6MklYECQdhMDl/dt8WH0zaHth5XFKYZqKuKVFGttTGD8LyPl
ex2VR5RIAykvmI72Ta5kQebuavKNTp6V39SRcUD4/hrfjm3+SLH/0BXVC8bSoM6u1fFAVvfeyzJ6
FOqhyGua2NwHSTqy+62W+7/50WlHnC/7OlVT0DT0qllEMIt+HVYI9lmrAkQ7dda+2MHO1DyURYFn
L7Q+epNDsW66vuGen7paRLWGBiw+I9o6OGrGu2QXjxZsanUql+oLNdBmNUTVaww4s64QB7DeHoxB
XtVcUBOUckxsqE4BMrWJ+LYl6NLqPqqTcSWap1jv84U1BqTWW1zXq3zYpn5z25bFIzYgk3aPOGhm
BPI/Y6JhXGVSUqDHo5gXjymqJVefLKzHxAgtRgRw1XtE/mJgu0kaBEu0/9WiN/l3KlMcGkjG3Kpp
vsqVXffPMaQ3N9V1oJHwJBcVFUZdx24XFeQ8psVLOWfHRtp4oc6gQMUpXyJZPsqZ6tWSbdIK8Tqi
NmWHRE5QRcnDSP7sqvW1texMwteVQVt0IPiWooiyRY3e0IYkZCTXcISWozGdUoXBh5dV3WuSxF7h
+S0dtulU0+dNgvxxQhHDjbFSSUi3wLgoXKss+3ZKkpvQ129bwhlN9dmkFbcwbcoQqZ8dhoZqhydI
lHSy/N3vxz+GlmfrwNPuOZthr4mLg+M5b8hmhcv0loOJsbfMbrSZPSaz/p6j746A4pNF89UNJDRK
0uZpyaW/Vaa/N83nYahhaMARp0v8P1+HYTU0eW2rXnyKPefV0Inp6qvnQEVEThYbRfzhLa+ylWLy
u71ouBK6vQlnQhUd19aN/OlY6OiorUi51JuWs0RHrans9XXnc8tIQx8efUdnMfM/NSV9joHUrOJS
HkKfogSachRRYlyDHp9cpSOky8thS4aa/ScTUJk1KziBwwi3aa1v+AjTPmoaYCwSeQk6AEISrPiy
DbZG1t/EhYkWTAvpGTs74QDzAgZEAEaq0v/XEKkEm8YLHxFLIUuYJP5dDALxsGyS+kUNdHCnAapx
vy1u+lzf5pqx0uCTL2YAkds53ey+fAuqz9wpnqOY7XIwkqM3+SwfoKWlXEY9n6oK+xOZCB+Fpn7Q
OhopHChbTDjJsmquJ7C5myHjhK6M+Q4OPktmpA/uwPQjoelh4PDbTfMAS4DUI9+awxiMW5UlCLl4
Nkd0VS9oi9YxOLFMZRJBWcSiZhYvdbjT2i7D1zRSME86DkBN4Wbz36o8Jjai3Y+A5jlzanCNC7UB
IAykaVzbkixILs44ogF7togzzDXJNID727eaUNcF141tN7GzVnJolj9v5f+1BtLmAtPCMs3VXj/b
WicvHCIk/f7JVDxt3VNHixvg4kLFDW+UL6MdsGoQv7Vs+2xbACh3uQd+mIb/4fvFTeFp10n2JDXA
54qxH9V4l6KwXZpDjPjNp3QtytnD9t7b6kWcoFLsBLVRTHeAB9RbvdCyrSVJ5pzs159/mDC/3dJ0
yDOzBOlvVVieO8AiOAy41wzM86K9ZshBLCAqJI2QxZlGY+3yFq4xZk1Yn1glUq0+BrWkE18D+c5n
yoRucy1KIYc4Y35rBba3sWq56BTKBpBgT7CfjL2OLIPsTGsjquyyDLV4X6aTuICGGSr7CPU3cSoZ
Vd8puGhLkNBT310YRmdBv6MAh95whw7OXozIOFaNDvu27PpVbpJHO8k7Cw3YwlJJFIhk325DPc6W
viTR536gJrEB0v9QVcSOAxJcJtRUSYuv9umfpou5FqiBt6pjymDZRFNLM56GFun4wDUdDUcBqF0b
HyNLY8hxPl46wZ+09fdC1urKMwF1mjaE3vB/qDuP5rixdE3/otMDbzazyAQS6WhFym0QEknBe39+
/TyAemJKVM9l3OVdVEd0dauKzATO+b7Xdv1BrimF5fRQxL/G8YfKB3Zwlaxl18VTavPBKS3prkpH
YHyrCi/RHeK054E+t5Ji9VH7qYeU1kdXkpdQD4+2Py04UYFWdc8OlcAcBuR6tGnwmwtcWyExn6n5
srYNQdgIrxjDz0o1/wzJKCB3A23IIB2CmAlucN2q8FP+PgmooGYRIWOulmk0+Kj2TsueXJt2inZ2
/VGiwcrz/i3McQvbqob+k+hPNJmGFsUH1Km0YQx3SRm6noKeP8hHCv1aqm910k9CLPKIQCaXW58A
SOHK79ysBMwtmDNaHsBzM94rPweZxwedeJt9Ng5v1SwuXTkPFLRb8SUBQjQqEpbF4pg+FUtPa7Jy
IFSVe1m3kUnP8wcv9n8YDtfgJQVvxirB/8t7iPZ/nGAg40+DE7Y7LAJ3IQZNLC3ic0MtA5djR8D+
1J2QKXjO2PqTcJ402aZrz+5JN6ovZDSh8W6zX2zkv9JY/YAS2xwZf6xwG7ducfwA1P0NXnDXdxSJ
27ygOZk5CczjYqKEKLk23BF/2mI0EDAcyOEURBy8yDe5HmiHGBT3QaQ/ws5gFI+tm76zv9rlEOS8
42qpEyRm3yhO+dPR63suM0muuvJW39mjuDKR4BW0vlopw4qQXzI1OQ4DMbU60PZgXUMwVqHaT9RN
/SS+vdit/zhrqa5pmb1ZhQlRPdPKYk0/Z1P+nCOd6oSMUEuHcVHXQVHkz9KgMpswW/I231YtJ/mC
6xpPku6EpoMHciVfC5RR/gxykJuCiR3i0R/E/Er7DBEXpH32PEcK0hEvnPsfc0rv1ZyFL2Gzmsgt
biW7Z9vvZRsfwiZ+Rth+J6e02dvuTHQ2ELW2yBZH6641sg90cn+LDvjadBfMBW8Pnp/35yqIU+ho
ghvDKcdLunbc2NxqvT0dR5I27FT/UcxNYKbt91RxvjHF0sLOrUj4KJkCaHFZTFKF67FQ0O80jQ6G
qiQAGzQZholxnQSki8mQ6o2989LFiKxjPy6qA1unl0/Gba6TZVWFFTLY1vW0vnoYdDijggDrNFx+
LoDgiak8szjwfRW7tZ6x1xD7woGrxohNOR38WMS+1vT0pFYtmzzFEeThbRfQ//ojyuhdWNy7//q/
/wdFvq1f4/8/8c17K4sfbfbPoLf1D/w75037l8P2BAdr2wADK1TzO+bN+ZdiM9YSsobWm+i2ldX/
d8ybaf8LCBWhvoYOgmVlvb3/b86b8S8TYyNyDCZiC0W/+98JenP+1JpblPnAf7pr3hc/x6r9+HO6
1vHEYRlAuyukXM4Q7p+nNAc1sc2Q3WBUj42QP8Yyl4cwVM/pBOulqU+kYNrHthfMphbpxkp11/UE
7C8T+eT4uK5OHlKkyqs/lKzdOcX3B5jMGzPB0mWRjkxGtVuQX1Ytx4Ec5p3WBDCSpKyZ+yZzzqNb
Tn5fKQUNfF90q5SHDggesCDxR2jiYFySF738rJV7aym7A6d372tuWzIGV5esKOnr7SzNM/Qo8fJR
hmfi0DsIICYW/OiSoiArUOaGJmy1bMG7bFpddfq/5nA5NPYwvg2hniLuomUhZfvEC34xKOJLYCTV
VNxicp13RS4Ji5DUL8HXvixkMd9n8r50PwNpP+Xc6gHKArHTk7oPFqaEnUjDN23ST4kuwB1yrT2Z
M2MNreim3cMAo/xzrDWlotfu//Ew3v++M/6ZGmbwIP2DlwKwRaylG+T5kYhDDaP9boUSXbuAvWvK
fqidS9Qm8WnAlYoaj4uDoBNHTSG4GZP8wboUsUElKE7Jxc2io6ngn6EDFPf4jO9raVJ/Gi22kNDR
j8miU8wRfm3oXPJpcIO1y7XFL7vwcaCa1U+d/oHkfEaRYu7pnkivllL+csbeuLq1YExgiYDAvLdk
Z+0ZF6wbUkP3dedSFk+YX2XfJjZue4uC1P/6A7FX6OL/3a0IaCC/iFwyCZRAb4KR4M+nvqddQuSk
Au7tMkqJ/gOXJWeTK3QSiIC4RoU+vjnhNO7duDDp0iRJZ0nQ1sjQQabaJ96cmSTb9LXGUyno/CCw
wLGBoie6Waxx1vw+J6MZ8eLOLaOFWA+y0rDX7HSVuVqshrKB5hHTKBrfeYIvowxg/Q+D2qbdZDCm
FdloUCD/RdK55hNGHO0Xao89jeTBq1nP3rS+k2T/tqfJavAHSrvZZwabiGPjj5a9P4yyC/SYLzUt
7iUNRn4SQaAZUCCazKeD0RjXilk16GY99JaqeR0yvf0Utwyi0Nx7MbXztRHQypPSBkgCHvBBtado
zsNvFt2Ge6tpmw8wu3d5Gr+/GPTNGMUdZCt/cUeG4HZuYqrspZ3Jw2Qnwu+bp7ib5LEGCPH6oqOT
ZSbupNa7kzmsgqSuwxkZu0FEs4JdYvQgHGsgOTkCHdPPDUjvvVHNmYdzm2I2yaOtR/DSM4mb/n/9
XL3D837/+JqGO9q2EAxBy/35XGlWHapyStjH129HizR07Z2RenPJrcwdQWFKKNvT9ihZgobFCSFA
pbvHPq4530LKpJt09LoxOy1pFvRYGCDL+v5kKeMHwMqWgfTnO4B2WMP/jQTGgSRbD41/aMrSTh9m
ZyDYkFIR3n4iD5Bes5ZXFQ0euf15MlXkYlQ3+prlEZLlHG2t+RbW9nyvptVTGJPFPyryQMp1sc+k
oIU84aQmqMajCbbwdBPgoSlRM5om1An+nNiTjHao2alS8Kulyf1Z1t/IjhqDxIJusBzjhDpS3wla
KwNH0BtS8RAoHM8TNSpZn7nBOP7sl+J71FjWIXbrR3U9SCFQPo1zIvdpNkRUBE43ihn3V+HYn6EA
ERZrFN0CDr6KKL4RozIEqsOyiEn8Q9T0TwnA+gSYCIgJAljzoUlWefcEONKUwH6Ysahlak9hjS4n
xbq/mFm2l1TEn7v4HMZ06u2QwJIlDki6z3T5PYdH2n5WR+cldWx5ka7wtdL8aPFZz/p3X7uO8MlY
jz4Nbey7Cz8xrDlCEraKA/nZmjCuOLOAS0MxIbKhH8HQBm+sGQVDC7VkPJBQQETKmXWHIy4kkbFr
3SfbKd/yIvlWo4v84CV6l6OwfYR8gDyWumEgXXsvkbcouO0KwAlsyc0NDCytxqXT+crY+DnPMhPJ
5DdKR8CVrnxFYYIonsWSWPZex/KG6b+eAJ20Ir0F/RDBkpNf3sUWzpj0OYKPG3F74iqUH1HxKxb0
7pPFHWGuBxcBbtpG0/zjhRqnbuCnpeSsp+QMxUv2a8oIKs+SmQjMh0zPdSSjLc6IEruUI6eMSHos
MHUeRoEu3kIlXnx7NmNvrf/74GD6E8vfPlOH5A0cHHyuNpTgny977y6o/VqDGB8L50TcQfQYtnYz
uS5JWk1uMuxoo0cGaH3U3eHX3tR796Pv9T88eUS8oMZm7aZ4xVpprH98Pk0uq3ocWu7UatWkF4E9
cF7Ug/oUmuyE1qCd++FWjGp7bSo9qB1z7V5EfzLrbOhE3u9bBziWjMOvdt7P97Y9hef1YazcQj03
dndRDcRR6XTJ1/uv17tiHxv6Ps4++E3cvz9NxmXH4IvmE9X+gqSlak99mfNNYwQ9xaVLrFjZuYEx
2LfTUL0wbZ6skL/R9BTdGbi1skXy05uUPGx/nxqxcEc7JOrl+GtPqwaWIc62ajBfBUcile9M1VoN
S6Ky4FLk1ndeCk+ZGy3Z+Q0kszq6M69qIOb6pWd/IKIYT5IV2hCwCeNyxaGYO8aVLhpI9/6uUPEt
bQNKHjUvpN9hEqGGwJ5TF5C7cBFZyqdw6aKHGEDHh7w3vLaq3waD7suk67wkyyB3SuVpOwIs9nb0
WNnJdsDvlAV5G2W8kMLE/MOC0zxTa7U8UB7yOXSdQ6tk9CsbkTws67We19FBhvi9RlGRYchNaUMv
CPIW9kJogiHL/F6OuvqYqDL8Ri9yUFE5ehMlXPI5UCCLLCUew2A2gehvti+7ncGQa8kv6+otSe6u
yb+v/Sjuy/gPX7y2nvAosR2cue/1U3z0aaqBM6NQxragFAK9QeNeBOvVtXjDOPvY2A2tgKXz05yM
+ExhHaHMAtHwGvvfdT3IJ6fBaMlTqcgnPXOxGtvLnshOgDktfDBV92u6PiyFwteY8RswEk1esyiv
6kgLa5m6N4vRcrPgct03g+x2oyaBP6wl9ENEPXK9MscaDaCzegtdbdyTcKt6wEUfqcn+w7SDJho8
kJMFnlS3310ldIRElUsd4r7NlvkWI3Dhm3pzG0osCuvvME+xPLRT9ENz8lVBD3VmzeQJ2Evx0ynM
1K9n8ytusnFvrfNbUtiBANQSVWJ/dOutP8ofZzN+JD470DTUQASDvht2Gi2H5GuqZa8o+BB75dap
6xMJyzMcGdqSHBvhsQ0J0+fDr4+1gokq1sMnEa2FR7L9ANuDlP/rSVqbCfCBIcleVRr6ux9IxdBI
55GcWck67bFuetPPp1WVollnd0BdEppEENtFV1K2odLnCpTwc5sq544KmdixGt6KkRBwE3AUqgub
VTl+7hpeO6fQbnI1vKMN6GulEuckI/4IQilKV/TYTycGOrUBOuzqTEcPIB4wRnaeHv6MlIkU5qS+
ZO1MP2YpXV93pHKnNNWJbO63tMUsJ6yJc2zqw7Na8LDZRVTDCnXBdgamuDW99WJe+uau1pFuz4DS
nd64QSkGFB0D/LAaFwZ2wAltRxqxiPAKdVX2IzPRNU2s2zuCHMTT4trPtVtaF0qKx2OTTt0XIoC/
VcXUn7fhZdDQsqsd/TrLuoeTNhCk5iMr+/A8N9Gr2ZJw1mUp9KVKtkZHUe/22XHx0VsE07KJnc/d
mxtRlQLDO37Vhu5zgTi9kDmmYW4ddpEbKlh+QdQfWsPuLxUGuwPJgjUobNZg8kEknevySuYfDIdL
e4spxcFecBOP0o7ujYis1MZV/ArFUtm76nVNcjTLWSd4reXNryIzWKrR8mqRvxjdS+u4+U1LfgWc
b5ReEPlgNDXRz0joySO78y+Sb7Ibc9ICk342iBA3QH8Lddy03V3RMv/i1EYssNzH49oPOJIk3EcR
8h2E117TaMl5O7Bl2VJLZsSHBlr0lkNG66ns2E5TpdXVI+URJmW6MVVJlLy43FcYpLQ0hYBhQO/b
03b1atB1U1GFZwsGgMRsdM4We3JMgAi8X3KTDY1EkbPA/ifst0M6jjB4/N+g807SLEzAAfE06sW3
uEPvuq19GwRBQu+4i5bqZuqNn2qVFIHhtKe5XeILlCXG3ZFCtJ4yDVe76h09MvjlgUUhWBkUSrok
6ct43a5cLC9rSZwkrJx2KxoB4W/ZVsbJ6r6slUoDOdZ7U7j9RfucFQDflYsQiY5uFpH1UddjRsxS
OE5AL5MbtKW4ydrypVVTN7D4q3VN6XV9pe7NRHsYCcTxa9G4hFDzJC/R9Hmi2Hdv583t9g8W0jWI
mJnOnEc0jsbQLdpIZoMZHnoKiXdlVvLbgKu3rZT3dI0DtPfBNNjfTOL6jg1A2q5xuKJH5aWZaIPL
tXuTCqJbs27uo2FQzmqMgDUR5kGxMgA1oSqHRsobmRldUM6W6S9YzxutCrLciO71trq2XUXMRZ9p
h8yKcES3zRE0ft5bk9meYuQWuNMIQ4j08kj9aeZTebntZolmUG4SWQgrNYJuBuNbSgTR3hzzKmhE
FXlyGD7HtU03vRG+FPotVlwKHMeuOWD4H3e1mwsydXF82+1y6nTNL1E6XQfHESeClg9mGj/qdiW9
JZwDTLLJJRXR84r7tcZ0MuANd+00vIRJUVwGWd4YQ0JKCzEYaX6DXCMA45jvi8wY/AJEnsKJCfXu
LlmINbP0Rj+pzB1mERC0bX7i0v+iyzgmeQlJX50LVIK27kuS4j41qnrNdAU7akcjqpbiBTHtJTo5
RvilddrsLu2vVstukVShzh4/O2ebqQ06VwQ5gMo1aspLrkXRw6jrzbmwxcFgdCkIX3+e1GW6Vmr8
WcEeQzGc348CYKrOGt8o1OUyDj+5EDjyV5HFSCz8Qe8i7bEYWzdI1wFpO7z7evo5DrpNOU32eXuJ
m7p5Wz3QeoFrfihxdCFZuW47ZhOaL4oAdCN53gmOpYR+cLLix4YbNTYGbIZTZPpGdZ4wyCWFu1Mr
eV5UpSYnvOywn+lQr0XWoPJnXZ2ddfZTnSeg5ms11c7RxISqFIM45JbS+kgci2YOCJbwhmEcTkbU
n+IMoUTh5PPOasZr6IzzrTZrp3mMnoeeQXnQB/J0+B72MW1lWS053NdbynaXvSVsqJ91f3Um+yGd
9NEfDboFB94Gl4W6pZV5r9BsZ1lSPbYCDgnTHseCZ+oTiJ0Farb9HiRdjPuhN2ZfCXOYXze9zVMQ
L3f9Z28oTV5ZAVlYqR+XHd9n8yYKanvGktOgSDkciEsH2eMEPJV69T1slNlTreZ2cFMytOoU+xpv
VmqtliGDEX+o56tljm9UKeHLSV+HpiX+fEY2EEU3xUKVbc+k2/fleCQUFbvJ4AZCwwjUNfllW5Mi
l8YB8Ejsi62HoBDhxrpXbBBrQkL+Hu772IRAlOk4fNuWiIYAbsuRdOZpnMMRxUdUZZFvhtJ532kc
OdsGkKLuvBtdME9FlxO9Ecym1LnyPa4f14Y0ipbhYkquS+3I03Y2auAaZ8uo7Buojx3mFbqn3SUo
i6IIVq6De3adIYARd3rBlqDRIYEzmOi2rvxWGOCJuciWPQDyyVm3QZFWxj6pam4CJ3mVrB9+L2sL
sMIxjm2Zwl9lBIZo40Ums3zMHDrNecs58hnY80NNEB/hDoQ+aIV+YeykGKaEfhZ6csnJdd0lekOS
5AgqEGIKxZRLlBqOgtm2SQdfx1Ujp123MVKSOFUcQ/CIaMNH+vSynuO/9oxh+JWO4VOfzfIwdNQe
GlHoTYN7zWuBRWcFiRF/hjtEI2895srRfsrCsg7GrHotMrRbekPXW5MzWdrkzfhmPTybxg9lhvsf
ZJx5SXvYZp2i6In3n5e1zfEFi1Jxbzy4n6QiVJraS8YpTT6paegG23e8XZx5QwaOngr1QpZ4UHdK
eyBZ7FJrbedVJTqGwim+6I1WBCMB9oVzZybOcIOV+46hZDqTukMXiG4Vgbq00epKIS+gnw85a/gO
eVp+rjX1tixy9M1xd1wHDq+LxvAcYr/parXkjrdoy5H9sSkxLtVwjpWiNw/KVL2ItDytfzWKQm0A
1VTnAkdgxl+Nks33Slje5lxrLc68AyL73ieH8JsIawrEVvYgDc98ueaxmETszRMBgXwE85IQaCZw
pLRhuf4Yg+TKUO6m0pF8mH5ic0b2/fxW1gttKGxUGLYZTnp99myjSk8T9vhpjoYTFounsWOUQnh/
KxbjdShULYjAMfcNEX2PI6uN2823Sy37AIDqYmkK2vQVfgevWna1QIYSuTESDc7DksYGnxv7gOCb
j2hCLlM4DGWk+Z/HRa6Vfe1p4Mk7L47QT4CndFE42jEuw+M2VsZRA39tI+KSuYF0Gv83oEAOqKEI
gISCdwqBTHxoaxpbbTtrj5WRPtBkwuTQtL4B63JI6zi5wevtBKErfkS4D9kXycIbyQCjoCHldrfp
fN6GMWtMdhrFins3FNbRoYoyNe6LAi+oZJvf9XULHrEirQY13LnVLYw6wLeKMB/iJa5u9ajxi3lJ
D7XD5mlXKWMZcraqZ9CbVxx54JnVHY9DiNwfwbAezS72FNo7UA1uL0021v44I5HZzhW3hpiTYRMk
4TJcTK5zdRxif/t/kvY0fEcVeNzusqiVAcH35KjksQ8sPO5Sgz17bNk4FkcaqwgaSY8yPxanqmFQ
7ZtI98wxJFxv/XZKiM4knrvfr24/cIqkaXKzvc0caQ5FbL6RIKCJw0sbCgezAcT8Om5OrgkfmTMr
Inw6SSc194YpoNq5DLEumHtloJF4tr7LqIv2PLzkzRvFzfa/ExKBcq3Olb00ZO4lCNutzooIeNLw
Ny68O+Ct54HTrK9N/TdZmRjlQwzOc290d73p9kFfYvLM8I11sdaeQ3FiEmAPROu0txPGzW2WqjDA
E7ukZ2P8Ca/erudHv4msyJ8HoEZj0VFtRzaa/kmdAiyAjLodmkUxRiGODPqp1ZAQcrIMDsQOxJ9T
dw5g8Bi24zwMQiO82d4rJy06b1RalNwaf6a0jegGliA6auuQvY5l29dqNESYoOyXrG14BEyNGoK5
DXpdnPJ5cI8KISHbAzkvPHaUc85Xu1VwDdTGrYUG05sad/JX5R0Kz+QsYsQSA7BJBsU1DxHnaqK+
GrIw7wFDGfrt7ouacarbbs+X4+avffZpMUODPFmmmMiYFq8cmsdktAiWlYL8GoQhp+0naLguAiJ6
iA6uWNWqziNK/b4x7OuGv6gFonGDIJmxiR67qWtPzmJ+aXNzoU5YaU/6QPxYCISt6+cN9MJsH57F
1Hya6nk+USC0ar0RVFnxjzTpj6myBBjzlFtaJWE7wMRkaeHv7dL8mLqTtz35XFMOKCMtah3lhHB3
fNfpJ6DR/JKp84FesWJvDfqDYhpf6B2MmU/hVSJ6w/1QJdGdLDQaNWnusRDI+DS4216DjAUWgO9M
l2Ps4bzXPUUFSa9rrPWR5TTIjmnPbfySWxG1aEqz7YLgX2vm20SOT7OVRJfBZKGfq/Gkino4iMyc
TyAq+i4ziCJIsvjZmhkdZkOtg7C37b1l0EHTy8klb7hglEPQepBujMa6NQFCVvgWRKM6Sld/kGZX
sQzEEz+Bibu0ng2PigG/1xdqfNIKUROyBi8ZEtoTuHoobkawR3udt92JsRaRuD7RHFuKDPt9DowC
v0S6nRKMrPD0fJFwabReTiLnSaO62lcJ2qNgeaW54/F1jJARZ1C727lCd+RNqSARz3LBNsoL3hmD
7oENXJYwliSkFV9EhbS8XJabWuXc3GbM0mHrTswECJd7a7TlfV4qNKIk0Ctw6U+LMebM/uFlA/+y
1mr5OD8365+nNeVTMoyz74y0aheiTo9Zor+y8j0XZLYee5WjHFP64iFjzG7Y79RjPjWPdYj7I5u0
38eANbtIghg9b0nCRZGYcs1mTmEFas2L/rDOfQHx7hO16ui9B4LncLaENy7JiTsL2Ucw29MdjXHj
vlNUC4g2MlAGhQR8TQO5BWGMFDK5z0buowQZL2hRvktqW6MkmO5d2c3EcWp6ULIHAdy2+21o6Qc9
P8TrW14OrODTeXt14pRthwi2fCeTlypkeVyq9KLYbXXLevUBDboBbe+RQdxt1lrDpFiK9o6wy/N2
cJHDcxuWnW8PGL30+EVV1d7PoEzO1X6G8Txsl/8GVetut1781nFjQvXEpQLLozEbkr5MPwtbREeL
+3hOScANk118rjPtW1JwNyrRaPkxnOPeaHJ2LAnL32lhve/N9h49fXY1FP0j4meDpN//ftAUBiJH
Vfs7MdFAoaNOpoaIW7O/RviuYiOXJ2VynlKViwqCUMMNhD7VkeghdIU+xFwxbhCgtqfU5VTXwu4s
Sqv1yzEzzsJh7rFbcTfZaXaaje4w9wUitiaOaJSH1m3j/CCOptXbZ2tcgnjpzdMSr8aQJDptM4Rj
zQ8FF9T679jVVeFclfaCRzT0dDAikhigvFkMSDl6BHtUTz3delyalR87K0rKxqMQ6e0NZHUhWLFu
pTE8o1bmS5qp71FIuzxp97kdgjYsKc4AoaT7FHVNXiAqbUbyevuIKLCsROaEAfmkVBzu1YQnLyZ0
7xJ2+bWckSkC4HEHWdRAz52gjpzqrUzt9yM4/bnprCexuEcqY+KjGzXVHjrd3W07ujMblM44P3J3
+L7xBFnMx2+0tFsoYxdeZwi25K67ToU7PU4VubxIUL3aRXwUZdWV/qnM19dpR2fsqTWqthaVBnca
y6ijVUnxcEpKBjtnuSHLBms/WXG3NaT0vhpd9FSO+XOgEHC3PbJ5Wp/AZgSdtmB5JX2+3qKSMCDS
mVvPCDSdum002OFhhFYlX8s62HVhQ7YycEdG+IlOoM6vJv03MJisFEy/nCc1M8hjnb+SVZp9IM75
m/9dmWmMHjy0WD8gq//kCY2CYygBN91vVwjQcwHEJmN/FkRJt0YYH4hwwjrKj0JkV4iTmPNm+21V
WiW7FTqtlL5FPNNBgAzqNZ3HIFcWOjsQZxKv5r7mrApeRxPmB8ygrv5FAjMFUFADxUkGmkHe7p8/
PPd/ybY/sPgA3N4Tbmv5IcF3R8ddbjsMTnnnNJ8Kg+lmEOyBXCDznm36IKseiKnlOVoXKh40cWnb
PiJEJnoVkgQHvOPw72tGlLHM90MOcIEkyz5EWvMYpql9jO3Txg84HTKXwdmawCbp68a8K9WOV0me
aVya/SZxur1St/kuWj+4ycq/C8l2y/YQQ10rdxhcXSbVbeyC28nTmbuWis4mofrP+E5u+70TFV/p
clgAyCPSx5zv6LVB7VfSZ+g5CXKGIawCYZDVroqiSy1IBtwnvywGVQ/qnzTx/oZh6L5xSQAu+aIk
SSrrOF6XluE5XXQfMeGThY4dwVgs+mWrzxXa/nkh0Dxs8a+EEgR3+SEFMamiQfCRfUmbibXnRPxq
7/9GfomZI9pc260o9KGv3dgX9oPlYh/TeefTFbvS6y85b7JvtqXtVdS/uUxBLj8JaGnvGy4OHUnZ
pUl44e8VYW4ykqT0ARY9m0nRKa+AuGSgrQNloranKoWknXr8OsVKiW4QZE2eKkvSQogVx0+ZTmAH
Nbm0shevOhL3S6XHhNrFb1Vkf0uj8ERvAc6gNJ9vJWuDGtn/BtczDdJ2MZejYbZf4gzGbZurzZAY
XLsBqsoyMNSVsJ06Mn6NOnkcVtAnxTZHDRr1KpNNqv2SFvTEgc8icWM1WT/4pXwGnCLx2HE8sPXE
h72I0fvry6WXJCQATh302EJNzMyxLbCdftC0qvr9x8s6LA+hcmjjkceeC1CBBg0VuIuF7T0rUs2X
+coTad8J6GqD1Oq5bquYhDX+5bCmIE7t+BTX55IEDRAbnOy9Yp2INMDRO+1lEdcBFBTAShwWCAQN
VpkkobKgRUVnjlfiswhBtie6cjVuXoIU/Xo160GvP+iQKr7b5o8RBpP9pggVA+ehpRcPsO+9L7qr
amfugRfoZlOBkrjIt5PI2OtaUEaO+9+iunR9bnDtcHFtr6Fjn6IemaSsHaYr5pYszTNPGWavcXtG
u44nrO312BNj+C2SqGeypsN2odjprgpbe499Lr5t5ICI0n0aTXj7bdIPVWfhZjXF3ogIqtz+nmXE
l4Ur6iDK8YlQdb+3cuP3oro9BBvEqUDFenVOB8bGdZEeeagMmo0TMnAPcwhqY0aoBVfEzFBCKhHD
/jbsOUpDC6sOwQ33c5QogUZ+w7HTi8dG1vGjLMNnJWI17HJrPnRWeBP1Zn2Gy1m16tWlrLqfZKHW
IxrItN6lC4C+o3KYjaBC9zIG79MbRTzZY/cat3N26cz2twTWVTA9Db093MZR9y1xF4wBq0SgTqyT
MqvaIwVez10oY9J4GtezFlpUWuJrjmbP0xvn7eSbI1gnoT2sT85wJwurCuKU3BCbjjVBxPpNVMan
am7NT6g+D3W6go+1ER4c2MOPpq13pg10NhaeKh09tanjFyNY6s/jX9baBM/N89pPETVkK3ybLYZ6
qypF441Dj7VycLtDsbIcdSq/x41ePFkAbXRFTeepYamKEoArk1s/6u3oSaVYSnQx+SxFgbVJphjF
dOPFFrPP/l6du0wdeEu156o0jkmPdldkLA+ukVCbkoI9OxNWT4E+9SisoWVINZ+FIHw3MT3ABHu/
FHF6KIFZAsKW6Nwobkd0jXcE5K4NPTYRh2wt9uKoxyRDwLQiV1lsGAfR0vRbR4NBpxAszIqMbP+j
MfLlR2PWnuuBKIAJrVu8Pve6/lxPIueaAaTT6KjPBegnCSxkBcVdHkxp9cWQrGkbRkBuS5GLnB9X
J58hsb5X6waeEzRN3RzqbvMRtln67qpHq3Mz9NumBXeKlmA7T6aCNX4D8Qct25MMdNexCuPYWiXi
MyxBZ5OEx3jfGM6+Gqxury9UV2ya8GmxQxbP3CuqcR/KBGcxWOZ2vutlV1zMEHuQVg3PblqPFzt8
GdTnJuPySMxRDwRo+uyN+gpjN3flOtQZONr2ZcHdWBUUs2rALj1IXdvJL3M0Nnu1rd3VKElh52+S
Z5NToFwaLosRP2z048agkn47+RqZ3K7h/qzThmidJjJQoiswXWF+Yy6g+gNs+W4jjJaBVGKtIwF3
1vv2gOuNKrXeLwswFvIEA0SwvHv4g3cbRBdNIeGJw3TSOOpvQ6uWuyqm2b1VqoOMzXv4X6BHgnqO
APsO+Q8TKt1V+eNkwOwoXK6NgunZXlXQ3Ty+Ujhg7kWkIugYnRdJRgEu7JaCm4RQ0CwBjgiz5pVp
ByYi5MOZ9KEiD/ogp1k/hhopzUVTuse2trIPKlhWY8WfahCFgggyYZjPMOr81bU6ZFW/NJHo6fOG
6SgsPlWoAMSY3DECGIzMZedaKtUriFfk58Qx7Qf07FlUiA+GXUoM//5ZUAuTow8AqOIOeaeKw3Jn
GMStDaTgDmRpdEsDwAr+4ToTOA3MQGxEd1KERxWe8ZJOtT+5NuEwtQTfTCltiMofv2WmRkLbtyhe
u/y47Vm6PjDeSUo+s5biq5LIaFFlnmEvL7MgtnKm/sCnjCM6dIbtj2Fje2r2XJk9uiFBMUg9R582
ZkgWdRxMinyNTM6XjcRWQRTb0rgTSV8fMwy+niV9q+uP260j3PkHPa91sCyWzRURn41SBBFK9iBN
KdNQiuUQ5qL6P5Sd147dyJamX6XR9zygN0D3XGzv0ipTSumGkCWDLujd0/cXkYVBmTNV00ChUFIp
Uzs3uYNr/XZfUr+Kazyoqp0PXWp3EOWeB8LfhdOT6QBpIEHAtFZNZ2tIm71GRwgfx0mfLsZdkrvf
goGoHMO2H6aJdtdFHtSYNQeFuCEjb48GrammW5x7xD43v+R+WsrpnkxfQoxBv9rqGzGAw0Xk/m5U
kZnSn0cyWsBmXGSFrFSxdyk6+SE3Gm+3+sV0hHzlo83TNIcjlFaLlsbOv6UZOmOthxkpk90SFvQF
1pC4GQdPsDGi/exyj3zpCMg3qX5ZnTer6JEFklk5axkTpiz7ahT5dxu43GxH/9gU2LPXIiJ3cIRp
BGL5hDr8dcq7hmXewr0i2pY8HutV83qOJC3HDath5wT9SZ9uqTHhlabrFLlGcvV7cq2T2HwxXewo
idsDo6Ef04I+2pjGYwUEqbYPbXyY17Q7BJiAPJL4jHH+KESyHzHE8iGRyHKJQVCEnjEaCv5w3zTg
bqvBWcPyMg/Nfa8sZHOgy/vK3bLgh0EAe9D0bN4zdyVLx1nVBtDE3PIaSTYqA94tqh712RLEhIz1
SAjXjq6bIbUltTZZcxiy+GpNSJcpMnmnpDWr8D7JKmF/4dnb3iKmV0vLWsVyWiHKsxxfIevbNvS/
yZRXoEd9GHqGKfFDj4dWjhsqNBUyzY7Vuf4zdvWdwLXH0clAz5L2bSh4LLcVUiEK8/SmF3Ugee9c
ihkC+8BebayWPTAxTabClmdOU93YJqixG3PegwE6Tn+UwtV5RRycbx1/qh/qufs++MEXqybEThiZ
cSYiba834QE+c2fU6KHArDeO1zuvMOa3DC/1DrjT3Aou53OFYeShKZ1jM4UPqDnKZ08tWtn8nbTo
G+YE3BCu2exyb+32WUTCOYoljzCKJ+JTnR0/eLF3nfytVEBluDb3+ThYp9llaWw9IiuzNTsOVZoc
UuEHMHGg67NFY4pjeVt4+/FKStxDBbDC+kLmJcRVTn3K3lmIYcRxFcxFRai9yGhWnqxb3MY+6x4Z
GUodpMfYMkT9lgnSO/Qz1yC46WZkjOP6tgziJiF8Q/hYmMnbNIgu2TbScO4gBHCEg3RkdX2wZhTt
c5+wNouOv2+plcw1WXbD7OFMwOGjho7ofeUsUwaBtIaMipmzitgjHxglRmV63xPTcN9/xkEtxWv8
SXRRuB9EckdZw6MmWPSzNh74+HuS7DtY7KdgXX8Mi+0yeTDnYZUy9s6MyC9hzKZQmnPO5AKmfNCz
AVFH66zDMXJ5eJMjoNBGjQFMFkD96JhgaekPd0FRA+DALTx231Anc2dK/qRrXLFxHzTQbITtZVjr
4BLV7CeaQxhL+mzY/RCGBcYuA1p5CsgF8oy6AtNGhaIoS4+2hJO5YDwyRk5oxBTmQClc04Ul5l8u
yygttnnZ3ZYhcvdzJKIjiCrnfWG2N2t2PjiDRQWbs7Wa9oMeAokgHNHygh6UC471kbRSJ8Q7R+xP
rpZuRpatYQpczNLm3baXL8SThhBayCpITXqOZnlNvTE4JfVK4C+4et/O1tY3k3kXNWDNltH9DKvg
WYBwgG8iHg3B/lgqiQkdyk/CF186TMP6OCM+5M610fPop4dYrXNiW4fF9cO95uL0EfDbhvVQrWl4
ZfCutyOBf+9StYpzwJi66dCl8JmVNbS0D5bf9aKimaE54CQD+c6OkdrbDLuwCMtFtTVT0jNDEOrD
Th+O9ei/5LCkVCaMD3rQs0s63ovCeSOz9U42yAWHkGeDYhwsDLqyiO9nz8132jmkTwwNSrTV1J4p
M3r3YyQoviAwOlSOWbL1ZPhdS4PMPH0pFYzZI5M3e244fZI0gtM2iNHbyZIabT1xN8ymU1MPewJE
j3zch11JNJreaQu19A7B+HH2R/l+2r5fYKWO02fmaLcHs7aAINUJ2ZNrsjFn95CS86mfBvpw1uAo
csi4jQTcMwxUg7L/nBNwYZbHVLbjJYtU6fgMgbMY3XUOC1qBzfyLfpO1aNFUeviZGgCevPMX0mj1
g0OTCfPiPHTmlB9LOBj+6rnGNGCeQgPLhZllfOrSBpuhor8gGBpSb5Gu10pJQVP5Dm0XNSHVBTEB
weJONhyCIqCxi51py7MDUFjeFVFzWIqwvBWhvHE2B492j05yBNnyXDgX3jP9VmL9WTjUlhKVbHCa
7JL0BUMcgpZ5DEQbirbpxLvrcewb94DyRf6T4FnhjH+A/U1fWYpDmrKxXPxF8JyT3UJAHAVjBqkO
L7VvveEAg+fi8gx+isCtIXl1onB3n5R9C6qO2EIlrAgaKQlDgmUNEuOfHDIKuf3ziwqpj4ksfDrq
5fH/f+cASTsnHsguAEPHk7glesqBJyWQPBGIRwkvXHbRan2cQuCjjoD1jIfu4e+NMH8Fl9XoT3sN
cz8mUEf7oX/3Epw68TxK/gjLGHGPZAV1q8Hyyy3cp2lZ9sVKxog29erzgHNiPq3jx77mPl1HWojt
3vg1APqssO2JO3zsIxVKtaL3a5by0k5+9hwA5vz9i/5TWAWoAuFlIAuEVeMoC3zlBv/9+9Yt4bS4
y6TIDRKgeLKYpyEfiUQMydzFxp9uu9pstn5YPRIkjEoYdOvWmvWtHMSdgNS6CwU6vhLdBq045aHM
xnDjIIn4+9cZ/Ju9KnRdYu8ih7c2sP+0y0jwB2hYYpesgMDHteW538oGirTo3m0acElXrs4Hg8hE
TmtT7qaRRDmi57uD2dZkQASA4gvvCNZUzs05RdpGnjrHT+Ns7XBFxl0Aafmr/37UdE257GJvetbS
Wbd2vzf+tW4ZdEUS9nt95DWh11Mja+21j6b2xd6x0YoAhiG2HdKtOyzmgWCNi5FLm2js8KUu7Xy3
jiGMeRcPR0d4l6DYBRJUa03eCEDyN/GSOpdpda4ue8m2WyHsI0RCXWbs/bz9qB+nos7Z6JHPbsJQ
7oyW7jGrSsmBIL9Gzbs10I1FrRJRiAWKLNYX/dsgYhXOj3+w1lr/5kQIPZe8ASxqKqJCMRe/u/Pj
YRJVGnFxtLxaKjxCn5sOcY07qptyZCqweue5/NZ7w9UaOBs07JDn3Rc7E49/f7NY6mb402HAOWCx
39ogsu6fF1+c12TCRhGe6nlVwSazsWNzOq9sBwcUdv2mtSuSB4b+NNBW43vtzw7d8h1Y4T4ltHhy
iQ5tUiR5f/+6/o0FGY8cUgmssZTwmX8O8GgCn/zIoZyUM8PdGwv9VIl0N5phxPdERIlEbaAWQNOt
m2MS5V9DSRB40hXlEVocXiZxXoFI6PWpu/EQfvLUsy5qcWAJHdxNs9gVJvZa1jy9//7VY0b6y9uK
yY7qy9CKXAd8QBlUf3eZm06SmGR2PZZ0hCRmPewWtUOH1jFswMgM6bxpowZAA+gvUfVilji0iux5
UpKpzneHs1X1XyaHWiZBWFVdF8tdvKjQzFEkx8Ipj8JjdEBZKD/l5GySS9N+Rs9IokhHSm2/hiv0
PZlpufQ/tUKiqUVeYanpQ8uEVq/9NeCY2r4DAkn7jKLwU0FZ1EbfkKMowasXgsKjaj2RlvBcGval
phdg63fs1mVzp9X4vdIfyuZVKrGpphn0wmAblTi67icisV5x/NAjbEuCHEz5krbBz9VKnH2fTQNJ
OUy1ntHzMVA2Flc0SH5L4vecQh60jC/Ou5trzfIg6b4+l0y326miqPWnXlTnODOOjpVsQ0c8NtIO
9q4/hbeAvFrptOz8DHBkPjiHxKo/C/pl9RRDYg86jJ6lOTeM8MJe89Yu+XPYzeVDyBKySz3nK1zA
cMDu/KNRsGqTEqU/ruEBzelnpyqrf8CgCAD/KwhFb6pNHRW5IuggNKz9u5sG9wADZGg320qaHy3Q
loi5CvatwJYShsONxXLejmGEJTvqvwmzow93yfr7j+ZoDfeB+EI+n9jn8BeEDPQnmySoB2KH3rVc
jukiqS2JDWbDULyM9olnZvbFXMcZIwGl3ZOPNa7pzyLHFK3zQrjfvL6u9/ph0LZ31lqyAMirBpgo
0hY+urnKjlmZMhoOwHvf53FjNQi8wi6soEmtGAe1OyO8C49Tn18y+uS3DoXKMwA9fbrWLxkTrVNK
F3AbYbbenZyxHFEzUD6KDO6xSkBQ9JxZT0N+yJLpeYzWB/00oSjiuoYJiXjDjLOHDz+PXh4+3BM7
u0uee/tVGyXawLwXos5AL+DmNE7gUkkHDNFkt9nOzxPZ/aRC9gUBYNDCtX1vC7Q9bMeRcMtD1luf
I2l/LoMKXYJqRXh/gmTsf51V7Ieh2/BQN/dhQD2RCVCx02+AnnJWcgVmRt7NOuFabA1r2FZR+6lr
rdMk+jskXcYhDZK7gCXnNgWqYyx6ylIPUb31rv1U3b51XcYkt/KuFqprYFVjtZM+MCZbN1PZleom
JkHS6ra1yvfXgP0UiYtY7RsrU4ntE4F0vhzETARg6SwTHKHXfdKv0/Xq6+yAs8p0reEWOGIjKov3
kejcbTJPYq8hTbsx2v0w1UjgI0qzA6+ud/B3X7zGS3YWdeBby52bnVabIQwdkEoQ2edYwZeRLsid
7PwUjlfsTS8i+TBIyOhUsX6ULiLBjGlgpLRgtxI5Unf3Amoww3GEQAPtUXwtQIBlOSpunr22Q6FS
QUYlzpw82Wx42wS682hjaaKqBrmGFuSHxgwOQzdeY83moSfEwSdMGe2kdY+hzz6LcKw+rGm9r52T
Pbnms+0k3Ycpzw9NDyizWgCqCmGx0rHebIZoLQ6tA1Aq3JFT2BgoTGjDK/av6JZE64nk1Hor4/wG
Atbu037Y2jgId56/oHaoIrK0eRB5I0U/C2rwbW22xLFNJh1BSpdpDGjmBpTA5UiG3xx11tlvmYeF
1gCTw8mzTCJC0J9IqCwScmz82HnTEA/BFBMa3oeFDoiRbK1RETDaJZbU6bmsKbEzpyk/6XtA72DK
PVZFdb5luA62fdNQZdTRhqLRGGMZDmR81VhPsKYEkUO/NJDjXr8ZCdqqbZLzONBD+oojgT7uXdGK
z/r2JNvsLQ+QCWnmJOi8w7hiFAIuOeVuxs6rJkubdo1iNCNmwUc0gVjkaETdi9Y55o5MeFEuei0l
QaV8AMqIIDrlku5VQhA4PG2buBzcnlc+ucZZ2sN0j73S6+ruaZQX3rZuM0Hab2mwQNuRxU/gVBaB
OBYOECm2g5XCGcP6SVJv32Ev2y+ho+giTxvBzBvGgFUjo2VmUN+WmRGYQ9YzIa3GGXj6XYoQPzIn
1u+Kae1wU1Y3imx2jH/VNgzEVYM1sqb/VLTfOgJ5bx4Ju66aqL2KYzlqMdgDULnHiKwUJ1L6xOpR
49gaS81KiUADiddpRTVoZ3hNx5EFUeUGIFLF2exnxYG5O9pQ/k4r+a9h9t3tEJjAstUSnzJYhbyZ
RhpVSGPvRFru9fs/5KYqWbRfIg/yne7xdW84dK/HVfjJx5YK6WlVhzElZZ5BDXgJ+4p+eOiDmJ4g
AHNKfHdV1b0SUG0DtsrgaAqKcju1raXLvbe41SWZg5esSb57K6xoq/ToPplowCubzMEgzUMxwPNB
s1SJagNlLrtT+JKT2E3qCYhTxMg0b2QnI3R85reixEqUd2lwWQfW6TgpkSSrsamOh2doMP8wAV/v
0gzBt/I2krJdKLv3bmHt2KW1f/FtUUOzhCoXCEbO7h+s0uo3mYzXfYUJmWUElf3UFx9kCTavJTFU
8OFoxM+rpBT0VLnQsOl9jDFL+STy0P7cgXK/P/HSuRFnpPUd+oTtnBtKQyN4WmNRJEhVPlIcGgeP
S/6jFy2xwouPlijoninUes0HctNLG7N4NvsVQaZKuIFoeSyt+r6pPye+OZ70R26MAXTl+KMqqLfD
jONc6YjGSqNcuDUnuT2hCe0VWJaJhooTtFjmthD3g90LsKWg5KKqdANN33YWDkmHQhF9X+iju4dW
2kYj3eIRa7YiR2qfiu6a/NTRxcpce+gVu5p69kZZW7JUfI0rdaUEBSvqchiGj07Vcc6ByB/b5S0r
kogLSuJq4q83J3MuQd1zHi7Vu0V0MpaXpKlfKVCEIPV44V6aTdvOp7GpamDRkZeh6wzyV9/gt+SA
e8AkjeKOHsa7qZLVthrNizuVuIuiAmd5ZgZ7p7YL1l4ems7SXZGfvH/Q/bH6tdDEB/PFcGcNzExl
SraKHTsLOSC7enLAi4q4fRqiXyMNgSc3YUJZ5uitie37TinUs4iIRGLfMSEoQ2AbFmW7gTBGzBhU
T24RveXJIi62fNUkhvZv6B+rngP2aM+cNt7qVPuSQpBtaXTejgIw3JpKejHOc32uerbQxu+oIeyw
W1L08xjjAjo6AdqLmLodbBwFwpTUNQ3O598seb5dfOEaY84i8dWR0578aKp/Wb3XjAy1jGRGn2H7
fiysTwZhppeCSREDa0DAj7psqZjKk6p36BqecT7QeIy/WoY9saQtnlPSK3fKiNUq/HKSy64RY3zS
940WfenTjsUFLh5cBrKat4d5RY8OehV4FwcU+DZiB9d6RnL8sT3pT1n00BIQdZRZTiiiVXwOgldj
7vzv84QBaom2K2qowgc310iDXp81g0EZMzL0iUOTWl+c9uZPD3HjZib8Cf2HMW3faQ+SF4MGhkSC
sC4uF2FunfFo8mKxgQFHkVLa7pwyPmcVzyFqsTetD/SumV2zhl/xHFKxBhldTc/qFoa9+IXiBjWx
U3ROGc3bOIz5PggA1twSCkj/0H6l+hAr/zwv8WfiV9I9qiWsVYrlk1oYYGNBb42Pqb7xJTq3wP6a
8sFSgDGF0KXy+Z6KkIwG/TkkguyrTI3vomrqc4d7f1srQmMoqa4icPuUOwOapqU/2PND42Ot0Z9z
o+UjDChcEtPZPjfmML1z3BI5z359c335Tcl7tm7FcaMP+BSPSyMCf5eMlrljdznaH5HaRjcQY8gh
E/Xdjsx8GKoyfYJopVxcloDCY/EIpDBvcaQTvMJ30zSWkNGjY9toxxSlV3aUM42OtV2Fa+2SuPrZ
QxX0EolLBV2xNyf/ZVosDE+5xyIpX3xDXoQSpa/oVjapQkh/M5feUiEn8hbEaWxQTwzEOeH/AVmJ
WvkjECOipPerCCFjTq/ZWuI1UJQP1hQug1G/5PJXlxO6UKsYlNlafg3pggvW40EemNOPil4XmuUQ
WNRwotuqrz9Yc3af94KD1wh5ISs/ZJjAafj4RTsyBpqe+0qN6XkxPMzVMp9mxSRpKOx9iyGpfeNN
zT0Kkn2nJprJ8r6RAkr2L6lPyvqqJ6dcBXaok7TOw/6gvz5ah2sfItLRnrwkGL81vvVVr90B0fWH
wDOxZIzK1US331rmeBmDtDzpsyfLox9e2X3OlD+Gs9TatfbwU38kset/C3z8Z/VEqXc7+PhPxg4w
gq4pIszv6Cm7AMuQZcKpcezDaT9a+aHs6+6TEzHhe4P9ujD5a6mJxvQJGqPhwa4OLmQwxm+ao9Qu
rU8IvDm3BhTvwpk87pY1e3f85Cn9cqExZpQRx5KktsonmppBY+lzQg0x/qVB/KJHTKFmBz2M1tCo
V4wBqEi+ZGAtoZGftO2tEwTR1Ul3WTae1avGUIzh/vLJrKUEbMg/4g8Mz2M7/dAroR/UD7FgyvO6
ML5E6Uj+TodxJUkwLUODxOBJeymiFQxYaQm4ZUKVf0SVwnNRstJkPgjDCic0xM1bZlb11kaTD4GD
r5kylqdZseKipCYLl31t0auiWS5R7+mp5F5UFiaXNg+xDtyjhP+dNZejhV3F2iZwWP010Yrhqle6
V3luA/uAVV8cw9jpd2k3ImKx25pIpwHzsd09iEJ+p/gDBHUydrMQ3Xnoh31i0Gfnt5ZDOO9EgUDS
sfYjZqEMYilRgqC45JKZ8Qfbqkc8NtGrGIBiqT894ueerrIiAoMvMKb5SMBBfxX2MbNJr1QNdA2P
q5PLlSbOm0PTEvJATtQ2datwo7+xVbIRJWIOdxbxYDtn5JGnxcKDwDxtt0y33ZC8hgv5TVqrhpmT
CisHTd8wmvU2c7I3/RmhCM8mNc161YMSVXnfRebQnTqe7AWg3ejVTlJl2anJyw/vm4rXrazf/VM0
cY7QlMYytpT31TQ+TAP7oU3poQel8+z29AquOAiErI5GWFq35BhJgtk2JsPWRloq/djAoRBJH7ui
NFoc38ZNJuQeOp7hkurbk/Fc8xFbfGSm+5VbaC8dHkAWQNJu9OlSX9fC2TQD48Ni1CySYf3UjV6I
MKCtd3NhZ1cP6yzZPi+C5AUeySTLGCl2wniG3O/BRe2QDJhwoIyxWcgmytqVj4GSDWSkpN4Sbzzl
Qzufcw4/SbjZo36bR7tnmm3974v01T0GyUqCCxMqPx5hC+OLnhsl9TloJahYXDskPTGy03HMLwQc
v7iuqD/JMOpRCJb7Zl3Gw0Ln3sUwKJVrGukd9PpS2wuXk2N71+a0/wVVgSyunC3+ImQbhKUSvgfX
chyT0Nj5ssR/TiV1IGdI9zAXRxSqfUGlQaP420lZVtc4zXYWOmT6Oyvr2kaZsx9czB5gFgj4wHw+
eq24kK2ZPlOliSHcHO78hTQJhnKy3UVzRJAZPiyd99Ub6UUDmHLvvID/X2bpY7Ba3SYQPE3zye5u
qNanJAzPUq4/uj47YhLBVsIdcTDzxkLyGdqI2TP/mtbzpSU1i/LM8bKW9k2CqJ0wMlqsvOKn3wQU
Q5qokokHx4+zolfHHXHuzwsJ4jvbBy01cpT4juR3yH6YYnvcUDgPfWqQDp+My0NYeVRfOiQsFPm3
SQUTWlnvniMI1GVZXnKrIT+V0J8LZgaO8TvHavPDFE7eicx4NoGS+9ntKjC1Sk4PRjfukb2uG7ed
5JULjO2SFN/As729sxrFtQRFmJ2IYFzfxJKwyg9s/NNutHheWSk3sRGSrEB/5NPktqB9bTtxNZRH
Pa+GQyl8HnnddA6oRP9Yt4JcNZ8863glloK9awkK7xOkU5l/KqK8f1ubCM+s4mNs9OvNElSHyE43
bm+olpdhPvZYKPaWAZcD5HkyjCbHI1N9sVXqMLKQ/bCkJXSJETLqAUO5JFEezUzeepm+xdDwT6UC
PqnqeA2sJ4/Ilb29Tkgv4n79YNpkm3j5LWesv0vjvnztG9RtgWdci9xMTuWwui9rdU3WjIW+bcVZ
Z5XgiE93opiLrT8GX2ejT5/GkKMAOUVIGWkvHidr53ZEJxbmmmDw4TDOcw72DJAHTm6Mr1XkfCdC
ID8kY5VdRxMaLR0lCDcKZEwz1xzvcZeoD3MGOujP6TGkW+alsHDShg5//doXj4us6Aur5C0Zu5am
X+rfV6ccjzXI7WZOKH0P7KU5YXRlRqaoRqWMrGgQ8Lr46bO0oafHfLrLBjTKg1n0zxO6riA7O2Yq
bqVFu5zpx59NTv0bi1S1X6Rxsqs+fSji1aR6ty531ugah6kTNFjl2XwyZV+eZ4yebjB1BINOJoSW
u41ChDQwHf6tdup4ny/2ghF49jGFDQGyu/4EWtEdeqsOL57sPwe4J9DYB+axbnBbkKiVbpNgXa7Y
QG6F4TsPC6DRw1rHN+JaVHbpYN2xlowfpzG9JaIIH1WEmACYW2oZ3UaatCnoFSYkrW8dZc4cp0By
Yirz7jCkEfkYbR5c9L982RzsNhtPRW4HSJRtYhhyeFG6SMTVMNd8O2ZdgRp6ja9rRowOgXvFEZaD
w6RLbtxBzklfrJXAolORCB7eTVeeHSOYUHinz91KrujE/XCo8N9+yAuyg405GE/lyriZLPZ69g0k
CtA16gFQTEwu9lO8uljg1b0zus2X1p4RFyYeuVi9+aOjl30jTMQMcNL+oQws+gMSb7rHPz/fF0M6
7rQwyE+G8TBzDwyubTyGnSG3qxmt91mWEtkZxx/KLDTfaji+KEcelMV08BLj/zhRonweSa+G71Ui
F1566mI5CofeO4Vi9dWtce5E1j0CHr30C9ckSTL72cE6vdhfVyQdD1p3OLS1ODUtCSNhHMQfc2Ix
aTj9kBEQ+gHTE5vJZGXH1e85G1cVSFSU5Q3dbnot2FBA6axtY4b265xJj7yB+ZTguiPJrt3NMq4P
MsFHiCafxCMlh8GjfQEX30+CoXywcR0IosOS3ojv5sA891Gs8ltaCvFMgSWo/Q5G7JCHaW3NJRB3
vjQ+kEDzM80yebeMlf8EfwSEONwFY7zeldUoQHoaTBADUo815PPQuOY1qHL7Ahzg4f3ALJbQSjp1
MbZG2IOb/i9ZsXi2RZofK19JU7QqZTLR5oZNZ93Rz2Ld2eUL9sr2mnl+ecM+iNizmvkDTkOqQpom
K255i7ObfeDGSn1AEQDR7tM0HwFhXI2mZRlAhnMaW2bxjBYrQkbmRxotO/KFzkvdx3t//e7Btt4P
udGfaSjFyNm6NwvxxiENp02UDF9rc80eaEaxyTcsCe+gdeHewpe8c9sm2AZDjG8UwzsfwWC+wV1O
YffMGNA/r3W+C4w91YbDh3lGeGQkyxkFjDLDoFruZBncEeZKQW8Y5tjG64mgh0keJiNRortZ7Fsv
Ho8sGPkDd/XWDWgknGKvOpXgwPcIKeJ7R7kd0lzO52btd73fFI/0GpJ4Jv386hqw7aP0pgM2SfTJ
8KV1Lr6VXgj0SUYlDDeJeFGMf0hl3E8z+eBi4uY0rbtmxjhRpXN+39tgLTlLfjtKqoBYmTdBQgKk
nqYISBo3/XDFUxCxEmR12e+0dbe0QEKFX+2K2Z+RjDAR4xEetwLKeAe16lW3SuVR+iPjsJ5ONUEL
EfjSTJl35y49ReKgZqjEDIJDzG9zVjufJlLfjXwvGtN+Tv1AqflDagWB5PdgfjepfG5Rkz8GbDId
UX8/eDKDSezNFkVRo0SqGrGr6+WrG47hjc6S8J3aGTjgt2304CorW479dqMEb7CgRoRJqv7supV7
zUoBQ8eCKhf6v+yy+gpNmeLD3LRdGV4oIcC/HiEemXD/98iZhrGrTpFhnnkcNOxvoAd6t11MFXwK
drKp6+YNmgpTfkZYj0ArZ6wodq2Ssq46PQ3KU1wlc0IEQbvTpNtq+C/drNjqyOxOeb08SpSt2yp8
dJ7i3jIeBvunF35w5GsmcSRl/cxQhYttceP4ZQyJ6Bqn80BWwyUtYPNY6tAT1EBb/eKGCAlJqOlG
4xO61wZjPe5811MBNGv6kISQSypgpjb42QpPRhwT3LZeTTSfiRiNaOmBZCh/Js+ZI5jW3RfkJ8eQ
OG+Hkq+7gKJn9o75SNjL3RxWR4tZ60lF8qh4mXgvR5MeP5kkN8PFK2QHD9jd67PT5Q9Nu3RH0xx/
5qu1MmO4WAfgYWD9tthyrOuMfG5DOl+8Tesx2wIRvpVh3h/EgJNxSMV8tIzqWiWDuOl/eQbPQWtm
bxhzaDZkmQcqXoi3tdzyPqe/ZGoL85r4jnklJ5o5tPZ+ssL2lwH4hVrp5jIHQ7UPeuTicYcbrR+s
jyEdgo92hcsVZLrZDzMl0GVFRb0g02eTGJPxaDA6F695TwmfHTXV6R/0F/5fqXSOOdPFXmJF/0Zg
ltlAbSZC1K1GdGhAJbe/HDDPq0A5zzzHsbxv+VOPXe7cBVLWW26LZ0O4AuB5xU4YZ/g2iwkt0Zii
bxhHlHLMmjzbqxerJVvVqdz22SHe7rwWebXVe2TcjqQszPUHfZIQsPW1CMfP1czTSpAMcLKoM9qE
aWNsJCT1pmwbU/l2frWxBb/qDv0FjzCdeUkMHphjfCosJGJiFKe4GLoHY3hjXEGwuTLh+SGdQeHo
GMdcVhRspNbnNjHGC6DBrYBr2SQ1gG3dwmyVllWcNeim/QgM8fbo26+IwcfO+mK5WIW1JIQ8cuZF
2uVl553xNhD2HtTO0+civcNbQvSTE16d2is4eMgwLIwa9KMUH9OwgMPH2LK0NBOvkWotXRkakWsN
dHXkE4d7GiDLGm1AREJAj8IeP7e4MTaMdtPedyk762AeO3rQOla5nYul8iGoOkjQtrggTM74D7Ce
mCnwQFxav+zdOY2uWtXahfZPUSxv+hdRu77h+vqpgewqi1+071ZpBREWorsh/mWnB5BYReUghEZf
1b6TLEkO9OIPLmkuChLw5WeviR7zpU1PU22crDl45XmM+ZlAuU3uLBBMaQs5z17gg+RX9eBsOx6r
2tQs8uqzZy1g9gpfCLmWl1xau9Cx5j1A4AedrtEQgkkIV/ppzKznabGJw4rt70lG+q6WUoxB/QaZ
cgBmuegzzzDQOeJoZECa73OveiGr9p01tivXOAVu98MzZvcfPk3OXwSjvu+EtuMo7aMZ0NP4RzGT
n/p9mropdb5Ze7EcMR/KXGWOVMG6qQOsUoTzfiITgeLZPPlgU5yoKSWg5vhUZGZ7lI570JeHq7Yn
MvFHOuLh8piOt2GE6B4//WRcLFRmSCjA27WYnzkEDBCb3Oi54Lbu+qLp7L8/Kf5d8IhpO8Qc2JHP
cfFnUWeTQsAIJ5m2Ihjv6jpdWJhm8STy7EdsG8PJdL5oDF/TGxoW0o9pAVy0xbZ9E5idMWj4eDas
7w4K6ixof81x/E2nBNUSxDfxHmxLlptBAcB1/bWoxotcrRacG4y6aJk32miMN7Vl1/8gN7T/TcCx
6QRcO/THjh9qndrvJEUSAsZKux4SrV4+Uqgpd3Y7Edk6r8nRrXEOe8o+33tHDSxpCFlruIJSmQuT
NjnnCjzLk5wMis1EFPtRG476AJ8EyuFtsabf//6S/FUi6cO1BBi/kOmTVB/8SSLZlWXEswzpX2p4
pzxeyWiTL5glXHpdi/ZUrzGGCahH6sND2i4IYprcRV4LY+Dpk4JLjMZvIdv/q56sF1nyz3+pr/ku
66UVSdr/n//6w6/+X1Vaf/hDd+J7C1X9q//zt/rDd6al67dXt/vaf/3DL/ZVL/rlafjZLs8/u6F4
fxXJT6n+5P/v//yPn/q7vCz1z//+z+9yqHr13RKgzN/3Z6Fe/N3FU9//t6+7/1rydY9f6+Hrf9z/
nP7jOIjq59e/fOlv3Vue96/Iw+iJAp5PGMrk//ytfIvSv3+FLkq3KHAsVbDF/asCKdP//k/D+hfP
AuyhkWfRsKUauP5v+5ZhWf+CYHcD5db0QpSi7v+mfuuP7VuEkTuoX83Q9G2ifRy+6R/PN9rPl3oJ
q/CWTnZ0Z4pA/g9lZ7Yjt7Fl0S8iwCAZZPA15zlrUA3SCyHLMud55tf3YhroVqUMFfqlrnxt2FnJ
YEScc/Zem9yImXlbc4USLUKiJfZE9zonNCCpVp9xyGcx6P9pcPnvz5FfrmGiwOUS9dse5FRYazLT
zc9OkvyEpeqeCZVUBz0yofSXSfxFI51lEYfaqyUY2ifGYL5xk4YTDsPYcMYX06jsk5h/jK2ctn2l
vWMzjz6BNImPm8ntc7q2Y+t0aQwiz+61woMtKkWhV57rTFBHjjXgkyytolM/0MJVtF9Bm1kX4Tdv
djsdYcrJZ/aR8P+3qfE5pKEL4P+2Scbz70J8ulpm51iNfoZaM62nGK1M19oSOzhXlzAwaK8W5DDb
7XBGhPlX5qT9s54SZTq6/lmPnE1FAMlhIseQvrMbPnJJP0WFenAN6xBzdJ041D47RO/Sv+YPbUnW
F4pmnQg6hJ4fF9nQ9I0Oo0UhoWRaulI5LnKHaZKPneutdQaxdWnhbJHzgB0O4dAVrc6Mvk96GAoY
hrGIkGK/F463LqOgPlHkwh1vo/ZxDkC1+zZBgluF58YFIOPBUT+50BHwLtNMGaq2ect9cLXaUOZ/
QWA502psf2S0hbnfgGsQ+YGXRMJeGbVy6znRpreumZvQ7oQSeg4MO34sODkW0k+q9S97xsO/C/3X
YLRb2M2H9c9Xo/h2bJOR+++4BsohzzIrxztz4Q6ZBekJozdpYB3kdliVWssqM/VTnzXv4/ywyfj2
tjVjXj6c8s9cG41PxLh35yZPawYf8Xl0hDy0Mm5ekF/OTRH7gZM1nn+ZepUfC2bpuKivYWWUi1rW
4Zeo9cMv6OGKJF+YdqwTbRs8cG31QM24ygJLxuxiQnea1Yn3OIX0bWnTO8U3RIz5payHz77D3/aw
+QNzvvM9CsvE1vNxeU2+FRtdEQUXFcPpsT0pj3VF8Kclh3bpCoYkeYTXCCKLQ6QI3UPX9X7mZS3X
tY6u2ymBLDrkNzO9rF8iDVh1MAJyxgSrjlooXj555PPH+fDIEbMhmJprMxoeunNHl2qMYZB1PwRw
bP3loHr/xI2j2upTT1y85A62GKw+2gzRox5B6HGbvj6bNN8D0aMUKagoLCCfgtRgI5uc858/nfFf
n87QobLOCCx0/PNG+MvTb8kbgKFpBpeh64xVn0BKX/h5UBGUoLUrybR95UYYYEC6YJAQjE579PGF
fbb0OaO2jaYd4isFSLNhECHCo1+PDK2iATQmeXdQiRsmM/Suz5xyhMyFZbuOCv9d6JNBPyNTO3Nk
Bvjn38r6eI2/rWminAzSUGfzibqZsn75rdCvVFaDwfriADFb1Lmen1P85o0yqdTGDSFSMFRVKOgR
x9Y+JWZeC7SjsKenjCS9WvPGA7tGurYM4DsVTaQkxIg6mWZ+DLVvfVyiXTYrnLqRxDuufK5kOoqq
bAwx5TTF2o8RZ8S1Kw4FjaNFncltVOnDW2A65h68JEWPax7HmMGk4fl7m7grwjdXpUjEJyeI+dGF
M38Vjo5uhoPEsgkhvN+MPVWXOjSO6FLn6CWEm64ytudtV8LOo9aBv4iZfxcSB28Y/fTVbxixKdnu
otEM90bDiuzh4pywVIfwGmtCDRrQkI0E6Go2+XSN6hQGXGLpFzfBkU1WRvIjwecgSLPvu8x/4KZE
9KOwjbWFims3ivJnyyBynRPYfJztDBN6u8ufF4D5+7JGzcxyZltzTLSf8x7yywKITRVUlu/Elx7t
Lx7DkqCa1rZ2I4bkqR3eE6NwLn7aZ2uTdJNrUvTFNhgSsZfo9Qn1ApAyeQ7Vg3LsTdhUT34xmAcB
B3170yZpN2GDUWNknNBW8SHSfR/IFdEHOzQe47eIgZ9BWA2tlKl7sgT5koP0DhMZ9c8pUQdLIjr/
Rs0MEGC+zHQ01f78FdyF5fDgMeXMrjiuDbSv3fttEjOMJuzCDC9Y1hiLgVf9ovvhEfk15ZcjX/Ih
wicn5YnR9EOWxARgttUXNJjnzMZOEqoqPfe2ZayaxtxZXhW/ajOClu6i/GSNGr+tUT4qa5wbMPdm
nQX78WnRGgO4RBDwxfJCb6FnLmX10NhPAxzrGr7MSpCfwVzwiwYHf8dggc58lz1ZAfYg2pQ/0L5h
lR9JlA8m3Hge549pitccTPNDpqDI9ghT9NKpTzAnC/hhhfYZ4eW3i60rdF3gQFSWcvgd7iq5KI6y
qRntGNt5dY3NtOK98t8rHsJBdGa8qcRL6CLapm+EvAqxphaRv5EZjWT8xXfvZ4N1iBwftZgHZjcn
U3ZdadFni0LeH0bzx6TaZGNkhOTo9+9FEehdGvMxBYIVc2JyUqaM7oZqHU5OR3Vceo9gpk8FoW2J
kfmPChIn8vLyQbrM7cearDTMEtonG/bv9yKcebYxF06GxaK9/1yDlUE9T73kQmwKhQjWrQtuyXxV
KPPFyhPmqXPr1JU4F1SaPNNlqhdhlXIrKYYGwDPJMn9+fe5cefPrI4C06rh3aatK61a6/7KDuCnA
frtq04sVJTAqJ4CUY4pOIQzkUZ/1f4bl22z0yA9zK7lCgtKWGmF8DMDHI3kk4bqAub+Fe1Wt3QxR
AHmz7boxQndT0RKFcJUhqhAETTjGocrwt/35F7DnFffh3kE/geg9MBhcxBW/yMeXCpg6Ljh8/JcE
rygTMGi3rmde6wSWIYXeZkThRezswCwAy/tymMD/ODFqEOSsDyGqrMsonHxrtZLTz8jWVuO+t25J
P7wlw2MMk2ZfRziEzdahmW9U9He9KjqakRq3kVefuqbXD3oq9UMZ59d2VN0hTK0nLULW0di5QaGJ
D5SwGBvhmdMcSa08ME/Uz3lbnj3Xf/WwK250Q5+OtT4AgB+GENYCkjmimYt94ab97K8pt6Ov4YEl
524ZUnPuQrwIlAweI7yqPKeO+5C0MSbv8q2XfvEy2MpbxaImvE6Cq8KdVX7rPf00d16bqqxQWKLW
/fOz+I/FxHWf2ht//HxrvTeBE7Gha2RAJxc7R/MVhNFbPIWrkSCgTevi8Gxf2hrEQEyDDnyb79K9
nagui7eOASuoxmXa1tQuivOKMgjNC7P30+AY3G8wGLUhaqJW9bOApvisZDH+ax1RHMAXpW3ASXpX
zSlSOioA+8lFxrpHrs+wb+2CTCRIMYNT2IuwdMqLhRUrLWrnDOhjn8q42VcswDWJm94akMOjWvl7
Rm/mXuu/DXrQv4TOD5tzZp+r7FDotbNpfTKxAh2JtzBL55OX4c5vOL/NNNfIpOa7J4Kc+uvjy1Aa
ZUv7u0s4YUS86gf95Jmolwr6LhvhJ19rvaouHl/rSpt6zI+jPKRjdwV0bsF/Y6Yvu/Q5i/x9Hphi
n1RN+kkZdu+j/fcjKs5rl7aIwxqdT5hfNhxeIxXZDCcujTAwt8xJ0VbM/6pOqxepFyGjp2VejOmT
XVXHNiEtjCG9RjQMjhlDZwacxiieSlMty44rGtVNvSfY40HkJJbDvb0Sxbl3KMmJNrODrcMNcBm5
EM/8BNMIpsnkr5qUVYIQsUgrs9hB8E731AbuJpCaeq3Sal2XJJk5Wv7cMSJ9DkJk+YNVGocQw9pB
JSCE2HGco9Lcb7GLrF9Fib42ZnyGHH14XgsobFNG1tAi2ORl+JdlJgJXRNTvPJUzOkfjsGRHiw8D
s53QjZ4ilegLBthfnFTDEqf1zK5DAmfw7/3dpVgrAQi6ZIGARBeZnzDN0sDH6NNzHAk8DMVIRQKU
8WkU4558oJOBEoB+TrgJvd74VoztO4rBlXL5R6Qrq5eJr1VqEj+x1j/adl+/jtEXo1D2qjYHxpiI
25/6OjjILtbXAyFeO7evLFzbTnoY6EosuyHrsYb58dYHuILffM5hUpzyooIfmyef3J3+a2XzXtLK
ozylypR3d6epsSvfF0l60RVnTqxB1nDjvYhPlU0CbeqA7yxTxAtdZT82meCaSrNtbdrHagKmmdTe
Bi1k7/Zibdhl+8mqvqNfKI4dsqkZOLC8dZoM7t2nwypQmGk4mGfXQR2Jv8GFoakQSvtBtpH5Y1kA
wDZIIbEia+vYibmlM6QtHC5+ic7tA6MI3Dxv24XjE7nUcmf3LrshXKg5dOwwmMYTEb0vf96uxV3e
6r8fm6a8TUdEpyy9Lx8aU6L9y5zxfBMzjC01XNvL+kLomL5yB4VZVJZQfiMbdUXXfgGJf4nTKttN
rg1j3WzTL6FKis3Afr+ZVFc/0mT9lufGeBqm2NkGBoSkqe9IFKP9ECtXXiurOhltNoDJSUes81ig
GNEtAgI4r4Wfd/CVingfJ0V3AtVVoldcWCFTaNnp0bgIJ8bNQ9jEhFqO2slzeM405h4az5jObuGu
KkDrSNH4YSOOWg9OzfQv88Gx6Tp6dlpsPZ8joFbF5H7990dkdOs2SYLtmDVqM7qWfSAFNFjQ5bUv
DWBP0jFSue0wXhZW9SikfZxyI9gGCswnjbBk6cF02Tt2MG1BwFQbhkDNzjPzcBMx7AwnZb2ITPgL
kh/eb32c248iJllswAXPC5Qekyz44aUhuiHT7jYWbuMVwkPgOVUxbRHNzCFa2rEj3GaVmah8sme2
Dbn1O93Co28IthOxMTuIZGYr8hPkyXeVNqj/cu2HGVoP8AEHGlmR9+Bo9teQbtdJNpkBKEo1W1fa
Lze2SaNJ8rTq4Dy59GqS0sYB6lvT0a6pQEQNBmU0Uv5d8TYZ+3OAnX4/CFXA7sR1VsqAPHtMg3vA
V6/ktoj9La9k8jzzMLlMi+v2pXbILAnnbBt4pYpAv9Zr9sIdnKOO6PTkewQWMDGPd33mOWi5LLlI
0x4Vss1DqyZpXm4/+kin9/bqu2n6KppK7U1l0Y9wunJraQ4x6G0vkBC21KM9DUr0KsBUM9DMKzIX
zYMR1tWb/WDghX7ha/B2zYQHRtf1CuW5h2srDyuCexb5EHR/RdNkMOd1kI5CPX2o6Bx9Ebne44Md
o2PIxRSOP7mEbcOu7oeVWpWNyi6tXxDT1dsxcuJ8PAaKH7c/iTI6MFFZSLMNnkvLDp717lXGjvPJ
nnkXUTC/3vTiTCiYkogCXdwftYqmquFkHruSQS0ZtsGDbdO1GY2QhCMoQdgodcjS4Thupc/1bKrf
qY05owqcqAJHIwKPLHTVrqCBQt4QEUlp0hhrvQAXmHnjX3hNkYa76d9ZPnwzCDfx3qeo1F5RW4Ju
wJtclTjT5UvnlLg1mhSvut1Vn1167oYY869JOaUzebKgnXBGfLxR8NamVe8O1jlErHSUfrg3w5JH
6ihI2Ul5TeQmQ/JxREUqr7ps+93okBX6yWZ6V3LOn4ImFHss5yeQ/fsjgDUqEwxNJDwwK7hmfvYI
fdNCFU9XsdKqbNEkXbysTLIrho6uUhTr4DzyyF7hiwIJW/APp6odd0lrfrIQbgngv9RIfDbmcDxQ
Bj00aIUyPn5DvJK1beSGPE8Z6PshtOol+kz96fYjRYefjISyQWsk50oYyXay6rd6ipI1zaXnICGT
SczyEqCH20rZ+PgCoWMSx2c9jtC92UI27FMXEBXlkQZsu7DddMcyJ7R0SMpV4vvlJq3Fi2s2DSI5
Xukiqv5xU+MxUCWyTTFpl0qOqDi9GHKyYX4nJSbbxW5BlnMfXiw1OVe0p/8Qr+VsOHYwxMh4OvVm
ebLAF+7s1CdtqvJ/uhltcjSYO9+R7i70HftgRvKYW2sCEeZ8zz45IrakykUdtWiLXm6lh6VKOs7a
s8aKpJTQX8H+nD7pnNye/8dnQFqOhI2lM/6kM3HXkjB4BYpssrQzfhzzWhbYXRVBKFvV2O22arOf
uUSPalqQjfLqp4qzdFd/Yw/cWVPBdZMMuYVR9u9cfsbIa3ayVHgU3eAnZCjU0yoej6BShmPjO6Rt
VtFaVcTHULU+y1BcUDsFO5gezjpKEbTQTYjPI15bwmDFwceyH5CUvTYzlK2GNxJR54BULLrpaz2G
zssE/GYjpXEVNpkzDYLCBylAOgXkHsCP0cQyrxugmEtl6ckRxPg7TedhOaEIZvgAdsPIa/NcGimi
n9HGSd9LWs2xBRIM/Q/ZccWrm3ru3u0JBTb6SzRZB1O3L1ZYyW0cDNzdpBdtAYgi7NXLhVGN44+q
n7sUvExA1p+YOz/r/DvOoDTJX6jaB1uicRjqiEC7aLjGQWMtB32HColBnQ5JhHdZrqei2vt9Y30Z
UWz8eT+4b83yzkG6Zaw5j8HpsNyPVklLLn3ubuFlpIGD4Lo8llMvtoFG57nMVH++/XAGonMBencr
UMToT716XSvEDn5Lzm8MQmVvmNomLb1uQ/RvBKsg/sF/N2Jq6JxU4aBnTibrNAAgXviGZu78Gmze
pBE4SMrtbMBrAHjU3A8yq3zSbSjHYaddXCydeaTWMdiZbcd1bxW7/fTJVyDmbeXjkidMzaKnpFBs
cgrdldTZlOT035P8gj+LabeWdxu7wl40OKwBAddITiR02cJXy8SMBcXesPHGEQt6Wcevf34ejKLu
P43giLAxgFsOezWDoI+bIPmFYhAky1/gFcb4MwMN3XRXbBLGBmd93NsWIWA53hJtmLNoucysrG1m
6Q34VSvDMFHXC9lG/2Bf1Q9JWkbo47FXQLuKD1aOlY1Z3VOv6d8CcxBr2XDrUGXuPKCIz8lGOfUx
/VGR4y0pqzng0erAbVJrGmDkbCa+h9mGC7ydHoJUEEzTkCohErMEVxoAXwt/g22nXZRRbhzaSNaL
UfT+tpywy5ljeE2rwX3DsZrtck8+6WEtD0NWkP/ldHLZSbWpoc5E2sT9O6DTqCbN2HdmKpduGxxK
0622nSf6J7fLxCGivAw996dwW+9NRZq+0cJrHttiE/aZ+CqtfluWdvWS4WRjs0jMjT4fEDcRYmE1
9tFKSGYNU65jrYYYUBSldr39CPNZyBvCiTCdodwNzVPcRf3enlp9U2RIkoEd7W01EoIYafWmozTP
YwDmhtSng9uEcsfsH49OVr/rHsMqkTENj20cL2HcfvHK8CmC+ri4Xav8yiJizvZLwugMfBOaZr31
BgkGFc45aw6m7vyiBpivpgVXe4eIi2TZ+NaDJrXxe1xCutStYNx3MezKcIi9Kwf5obKDK5bscElw
rfNJg/h+oqd0IciTkpIKdz4q7tVdRs4NnCq1vCQu90wXFMLByOQ6I+r0ucD4vCLgyd7AowuWVTOR
i2skayfoTUqt9muJInbvahEZ8LOmnMQK3BxJjT1uMsy3QQISCUg+QWq1aT3SNNup3DMML3ZaVFen
8X//lEFw3ml+C5ikZ33QrumOUTB+weoXXycTUH1PcFPlDuB0YEmkEDqJf7bcXRSO3iffyL1E5d9v
xLQF9TXqBuPWUv+lX9TGREr6vSixqzCQb92RSD4gY+3ZLFX3WEWkDAZNxixL29aZ9sPqWmf/ydZx
N7eZPwIceTZ02J8KpPzdzlE5wVgXXkHnrKiyM9pfeLL20ogx74Zp1R3dhgpSxGHIazaNC7t1OUvT
pKT3RKJrH0fvblQ0n1zq7putt09lKGRW9NJujYeP+5kIpS5dY6guYsKva1fjM2LHfCX7UF/bgUlg
k/VQhh6aWEMfdxWRq49dMx1lPmSL2Oue0KxkayKSOCTGiZDDEAKFH9j1Aj/r98RX8SP9gHbj9gZG
Rif85Eu1fv9SJSJUlGKzSAuh9Xyf/uW5+pVLdnqdZZdh9L/WIYkzWd0ahwQkjtU81eyWfw39iPYP
P/el8Uh+oX0XRdt8DoRH7K2dXFHR2rFj9Wq7Rr8LUmmu+mBUrx2ckzXBScFunP+y1LoHIzDq82Bp
0RMAqB7zZwM5Z7L3XNHbix/r8nkoahIm8pwKgRKQ6UC4yWlCr5q80k+l479a4Ky+hiPgpszm9WAz
uWQt6Wi3P42RM2z6mYH3/1571G86EAXJYJt51p1wofHNcWIHKy69VsJ8H/OD13lPpA8EY3qePNKu
kWuBPb+RSlqadHtNJMkeLKdxUYV87gjh/uTR/X6uM1NjvIbOA6Etmor7R6fGAklwW1/iCF4Cgz2d
/8yIxcKGyFPQGQQa5JHJjYR1LQrr5CvH3w2Tg3uBZunXP39D/7GQlI0zgHQrU/8PQeyENYGuvtZc
OissN1nRCyY6fbYyXEAmtZ4Pl7ykSBFdAC5nbIwTEDTjNFaUWZ42vo4GiDjO2CRdtaKpr175dxLO
lEwiEfPcGi6SvPc88KN92umoBBJFd1f6Bpwga9jSsvVWjp0GVz0PTkmf4fAYyvHQFqT/BXihU4Qn
l2EO8Avc7jAMCs6iNRiPZl3uar+Gy5mLZtV1ELqKbkS8ZQruFFqtPruM/fa+GToriB6la4ORRZD7
8X0bixlbzBXsUmsnq3ems66PP2Tk4QVh4nToHALOef+y6JBbWQJ5Trx1Dl4dckSvYe5Yn9RD93os
xa5jOLZB0xGtNgvqblThB54Tk5PcXWaJNp105hVh26otRfQS6fJLzNmzbrwfuBFzpvEYV3wiBufw
SLG3LJLGcOScyrySvMdtu0uNCgY6SPwdIeFvpe+7h86k6fjnxWb+VuUbvIt8idSDMwr0Xkc0OQ4O
7YEapW9TfTckqb0cfIDaSE1SJqW4sEAkdphmDIPLTUrKOyyXehmpqt67s2PHNwbn0OfuE51M/THy
p0M3i1L8OMyf6rYiNUO3DzJ1N34W0wHuwaTFg//dTOQTlzkgSr001kOZYEQCz7JuRxpPBNLgmMwp
vwxyTmv/E5XJXfYefSSe0qw0t11HSBCod3vQUPouqdOBc+lrZGaQYsSJ2eTVsmv3MGpzUnftXXII
1KS3MiduMTzE1sWtiu9NR4BeH3BFI+dMHlRaftbkuh+p8+EAT+ukaTo3afmsRP71HGFYh+EtjafL
vxLWfzfCurYi5i3OtdOm5mVEKLmbpuKt9skHvQlRbj/8Vtin0Pm88Pn9XbNdmxaeaVPxowWe//4v
Z1uUeo0Ci2deSBBydrQX8t7+VkN756gV8lDQZ48VcrC8K8TGaHWshn7yj1nDYsOLTIB1glPuzytX
/laMIc+zaRNg/BAoUO57QKbnR7XlZuLCBV6D7QRO1IwKAFCh9ypqz35sRVhd60w/5ZGHVpQ5HBiy
H2qm2ScqaE9UqU9FP1aPtWnTzSKUd1822MzyXKgdKI9oSpInlnHGrD8uV8ybnHPWJPGpU5S4fkQy
VF+f/Lhxtn7Quae89OxtwNibKldb3lrCYpZSZmX43gAZR3HHBYHsF9Vv2ZhJHyNJjr22R7yt4dvh
H0SmFubFT80/RLgfTAYAPxvHORaRtL6Sj6ooolT8yb3r99OP6frc52PTws7Asvv4cLEgoTDj7b3I
dHpoB/dRgoY+eXo19y4kwW/xQYTC2BVi+tGwK61qN24PqSLb+8+P1PqtojVnLaui0QDOi9fybpnB
tLRIw5PyYnt6d+g1xIiJSf4NdxSy6lpbXegE6TmktWITx0FwpPQnnqjUxSbJtWhD3lq8dTV/OqHq
gUdJb/eIT2LGwSbyqKVuu5zvUGW5AfnZb27EIItRFQoAHpOsq0ePbuzCmLqX2hjqxyxjmJNa9VmH
pt4ZtNTGskmOepDj0mWqD1TJXtRuO9EbdM914WTvzuSeWmzL26HGyR1p5NTCHZJ7q8Go+uev684Y
xDZm8tyQSbL2ucS7zt3XFfQ0VhTqtItJlbWIU8ZJhJUsreifqtZThgdCA79jztPfnEAde2DrpcN0
6HJyyljqs3x5atedox0Ij3w1fYYlgDG+6Vn/lVSZb1WnsBUg41kpRQKCTaeKXu7OTaIHJ7Dfwgx7
n7Uto+4VuQ9aOsBkn/yG82/woeFCsx/5I8onC203e/XHpakJSjVlKO+CmjjdkIdDKkgP4iuQP3wh
HidjJGg4aWAk+sRUlx3eMy3ClN4Zx5YTTPTQUHXOtLUqtKuNR2FPny9b4qGAVgAsnPohWExS4r2s
pi+TkaEmpA3ZqYY4YNALVqT9hJq/1TxaWFSFc/Bt32yyzO0W7D/xJ0/0P14AXNVMdrgXK3t+Fz7+
vuR9yBZkfXxN6v7aZsZ4jpTDwDFST8FUvU6pp84FMAsEgOmhUMOsejeRnwggGMyYCEgJukMKmUjM
g6Chqs5kn+QveED3Vuet2L33ig7B2UREuGCIPi6rFh4xil+PxNTmSQbCXjgzeQ9Ja77gfhWfAiyb
YH50NCBJ9qw3qtgFyZg81AKtbFrr5XvlvSacD6/V/LUo8gNwjnnH3J3ML1lHFVJFpGh8sjJ+u7eg
DqVOtC1WP/Kzm3z2lxMJ2IzCdtTirteZT3VyMBaJlyenyvw5toX10NvlGkgguIrIrnZDV3BxCavw
iFHwYvnqmVzy4UXF3cFzzO9NIMxjFg3+1aimB9MqzXWqfPfaVGm/qLvB2XjN2OzmdJsCjOILcfCb
VlR/9ZVDYzaqXpM6+8urp6+Q1Aq6YTUEGB8f+59/ZxrQv70ODkN5B/W8qZTjWO7H5QEWNEysfIiv
nak3W0dLfnhOL1+DyKgRMVTjEqd1fFEWUbTMCAkUHFL08XrsvyU4Rpd9QTlzg1Bass+OAcid/aQg
DMt4vOYF1Lu+MF+KaWKwmnKchg2tck3lh96KHOaIMWaPossv2ltAXOZipHzdakloXdpsTPaSUnUB
Mtj+WxvL+FmUI2OTZuJIrFW4d8xX0KUOpYbWHLmR2q+FwbpeBh7kHispSBTQvfrqVj40tBGMfhFq
P7jIR9dREHxqy4Es4kmXj/TS4az6/xDPYXJW84cCDxJp6nIT6gqGRZmLBVyJYGcC62PPG76VP4tc
L/4xXtzZi1GQPx83h8Qvj1Pv4W4nw+3SdPnXCeAx6AFV7XI56I9NjMHJoOzCzXeQ6u9Z6Mo8xwo2
ndd2L6DdDWNhdfkT6ZjZQzM5JxSS7dVCEbanwbMmtbneEVQXrdmlEWencXFOo4fO7ezXLpAKv3/y
6msocz3w9zqxqCvVDPm5ky4YRm/mqGrw3FKvGx9glMGIzLxLD26ULlpTQ6HK66uMh2eIinLjWsyL
/u8JNQA8AIz5XzRHm9bBgD8y1GClRDazjartuzPsip+i0L2HsnU3Vl+a+5i7yoI7BpEhg1E/cZJa
atRX9dhqj+prVhfBd4jYCyDKKAkiFD0Lp4/EKknIEk9LKIgKtR7QIndbDTYOL0YQb2zqO/KkbVow
QXHEVkb9vmiC0HxGukrOKmHDAOhOQRKP7+zTNIRHblO3vyTmk/6G8p4gbTN+RDy0mAo4X5UVFBdn
1HPssDMdO9edc9oCpNVpXv8FSHMba2nzpiVWR7cZxgi4ZSgfwePthw/EvFQPAsmKvySfc1/nktAT
P4oOXgqLOepMf19CWAXhRMdRpbGxlAz4Dn4hje1U2iX0ks1QhvbXIi/lVksLf6uIPXxsbALU0up7
3hTpYwoO92on0Ey4b8C7aC63OG+rJ5GYv6WtxKSTgDUQiduAMUEP9ewgAfw7isbHXKXRGwZue913
XX1Meq1DmUcOuJ+HP/G/d1+ciC8QBZlZemC+b40Su2bOCF62vZjFaCx7vp8XYRanLlKzvGEK90UU
QhFmWZiVDce7zupzX/oPg2g0qFr2uA5sfTj5TmEhA8ijParrcFqEYzisXcyrl0DA14hGu7kC1cqQ
4hVXEWsw6R04IUjfogWgnjVKMtxOTuhcY2/YRZMG43f8mk/vlWy1V8Glkl8Wr3QM3sQdZMH8a3Sw
mOTOuc1HUq3SdpGPsL/8oYo2v/yJ+eLSqGJvefsGqJ6O9LBXmFm097iZtbwGiaGTZXpnZ2JKx2Rq
7TP24NbWPxe6/Y4emgCpqL42A5iC2H/gFjN+r/xnu/YIAecOcIR30GAY5vCrnX3TZfJ4k5AkOfHl
GYRSGzjhBt80LwapXsskgao05M9tRQqp2b/cSgmTtvIqHmW9LPX+AGQFgnSeJ+86K2LZJsVWtpkG
p7FxT1YM7K2mtbolkzh7YOz0UOV9tC47uoA6K/rh9mOSy8EImotRdvrebscvKvYz9Glwb2fBt+88
MmYJdrbWy0XFnvUg9TTZwSpLl1TBI8AQA3YdGs8vefhVC7IBalwQfouzi94V4zGDD7Rtde1vTUt/
DGUNDQfudNJaFaw+IGg9U5hHpzN36HYH+jgCdnZc+zRkw/oUGD4PqlNLakd7GyH/+BKmOXu8r9s/
chY2+HI67T7ZnoqQzUPo5qQw6Eb4ronMJjM3M/fMjoh1dYOHBFbeytIq9SXkZgQl3Ki/sfdvgNIv
g3lIk3tWDGxzGPejlqsXH46OZZJX12kPEcSkR8Dj8A+lfMAaCUwQosKyjEe1xUvYHL3OoGaZbAOj
uN2cxwKNMqjvkUuN+72gycTtMZwOYNNJIYHGtArzNn6Pa/uRO8D0E2vDlvBqeyX90iH/gElTc5Mp
ZmeITg154SWbZ4CotzQYUMbzfCKFBwBZ7h+ujNrB6Z0BCVGJeFjqXxulgZ81AwKtYOAzFe6+4C2I
rpAmL7gdDymA5PNNCGZFTGlyWGdJ0m4zHbdj4Uqyo/TYODXMC3oPYEpcV4iQHc+8OGVhXQrmPP92
MhWZnMXsieSeGD/efJKlAdCfTKjxm09KyyJ57MxAPvttHl3d4qQZ8sy5OvqUNiSTqYyr5GAdvV4y
tgpoywAXFuuqEPVejzgvcjUOZxk1T9HUXdqw9pmWR0iQ+H+0UR+uDTTB1FQPshaSy0Ea/T2GxaIo
bRqpYWNjqRNPgHunZ6SBxvF/ODuz3ciRbMt+EQGSxvHV59ld7i4ppBdCiojkPJPG4et7kXHRqMq6
yEL3CyEVEhUuJ2l27Jy913b9KbgyCot90iF91L3YWA3N0O401to3XTHGRZDX/clwu7Othx44eBp6
auHVH0MRvOLa0I9eSriDbYcRyGxbgF4PdXj7Nud6HrnqV14UW5Sx4iPnmYHpq6RnEbTj4s8xvCSV
GXN1QVu0icvjfEnYV1YRqtOlWVbKOa4bZYfg/Dn/NhoDUZXzET7MnWRdkqYInkwZr2WkxHdAcw8v
Nf2PvA2YKFkmM//JbwaThYQPX4f9jSoFVGh+t7GXvSgOMwupMIo1s7a8K16wKUuigRSPcV+b9+61
my7m8ExiiPLF5Fii3tgZtRe8aWqt7DVpZ2tTBtZ/MRza02z7345ixBxOzfFpcOSiB/rbzKgOGGDI
smgvuSshhpbWm50CSs4Nwz9CEa4m4Z2+tzXL5w2n4rRoCq+FLQGGBpD5pACEWXIqdSJ0DvOvYZ2/
5ejvX/2+fPixkf3M8/SRT0wNR47N0UQ8vw6MONiaTqq+pkvKI7iL1qBDdA7ko0l64wX28CLWuW2+
HxfsMpA55qe2V8DL9l78/LM/Fk7xROY8fhXZjJ0xPwDa65varHYybYmI5e0bFlSgAS2WHqgc4KAT
J7y1YefZU4adsnBqS/3wTOctz6r0p8lfoQg+qedqv6tofCisGp9d4k3BlYTgUmBgfpE6URKkqiyi
Ulh3JVUWfI/KE42Q/zp0iDbzyL6T8xe9/PNR4Y98+N9uF9QBRq66wfHZNpy/T6McT+0bhJGY5Rr8
qlUYMi6fFKJuZvfmgsxJZ0FzFmcFoEziC8xC5MNGU0S7Q6n5IwO/jf+sYahNzuu7SOhFU5bKS6mi
LfQNrV2npl2s26bC+x0Rb+4gli4WlUKYVToWpPu0TovF0sScIarm2lp+d2S+/JeutuRIwrU9jLEx
3mIirhYEMac/XU6ZmbN3cs95VqaSXMYEVKOiCe+iVuBsKteOtkjfy7WZqeIVgay+bmMIb0SCL8IJ
YysUYZ9NNaHdQ1rbpmEAe+JdunW5470Ian3AhNiNEevszdysr2K6pPLkG/0LhUHUioEaADlBNQSP
0O6HzVBA+TLHVD4hUTp3BBGLrM8/kUo6W0Ya/ipD70EOh2YeoYAmjPY6sD8vZts2t3wwm1s5XRRP
1LCdQgCIE98HB/l3MLw7Tl77i1pLr0WjHrsi1XZBP1BqhEWF7lB19XUjNdxSeaG8Ocyml7rhwbp1
KkaB7AHXzmq9TVPLcdoRWhJB8i0wXGZF01DQJgWNeRcUvFLU284yzafr+t9JA6geOOkt8qz8lEmD
NIDCT+m9j/gembTmj4gu/M5ttRbVJOV+rbj60RhRffcpAny9T6ttza2YyFPDtaiHPUEJL7MstrEr
4o/zyCDWqTYuHXivRR11yLx8j1ueVWuHmIR90HXlh5FfjJgEnVJ/L5jtbsws7f8IiOrBJ+XCzJLD
qDGL1/Iu2VcoAJo+SVaQjNzbiBFh0+cyPdkaAjfRmE9AKMkCnNxOgzAHREaBWR4Wf82/AS+3D+zD
UNpsuydaAdLPfMvmC70CBwMlgUNgqfONl2kU9QzoP+gobE0BVNUF5lfGpTg0aG1g49bZV1WOe881
kzcJsH7fNnayGfqCUEqQ+/tiVD/cOqivdCjMN3QwMP7G7oYp41PL2xRCpx98qDRUFrxu8cXVY/uR
5ixy/qkv4xMj4u6Udrp9M7PKvikV8ROhmRpbWdeSUXyQnvXMGVY2YfCH0BwFH6JYGX1tf1Q6HCN1
gmuHunbz465d99NPUYJ5m3gd/ZancbvOfdEtm66Ew6qV2klHRrHMGxt2lQzje5eJ/NzW3llMsyCv
pcoKmv6H7XITYTDD+Z/KRkUbhmNV+MNRL2LgsgEMa8yg3tEsXO+op6O/DPqkXhkFiRb1mCOXimrT
38qAdKFUfIQ6wiPNLT9kGag/ODPx9Hnx3hhScWWGNh7UVs83PaDuU1ogQSBvgkZLmP1UdHQ4URsq
96anreCRoLYSPY//1Lqgjy/ItB2aPc/vAsVkd2B/AbmXGPaqcAuxdwUw6YUKKCrh4Lfnu85RQ6XO
W2Qyzur8dUIW476wcvR8SjduYaADVbEmL/hYh9suRgs6KGp9HBrHIemlq5dKJZQ3z59IZnNHQ3an
Pq2HnTcvi9Nl/klV+yPPVLELp+WidDPryMnBW/yBt5SOVS3j0uWoJ8TGHQwehEa8WePQkcmO7QZu
OWJ16B9IqTzC+bihvfab1JLi7CZt8upc4qnQN1RU5SFcRiT81jPwquYWSvXTgOLFqiT3dV+NSy2x
PhwYgsdGGZ+QA/SfSdH/8Ky6uECpbPcBmSILQy0eJFYmr21Jt92AnL2SIHF3sW1OSd34jGswCILW
a1Jkaydz1VPTRVfbzfw/f+L8d9KlJ/CqKJwXxDVPHez1BtxTccT8QTOZpKYzyartLifJD5tUThkc
9O811obFnDKpVyHGB8IT2TGNizVd8ABXkwkgW5oaIm57EjEMLXLHnEWL6Haj+HBT8g5iL/SPWjoy
Bu7iWysUa4dMVtyMMDJuAfOEZqzqPe084LV+dcjC7jJP+dS8+zZdkGbmpEPtJh3qfJH9vSZ9YAVi
EAeGWUH8tkfv59yowchHK8sq234zl788wIxSEYksrEhC3WcCYRda8J1avHMReMis7dzNXHgjKHy1
i/ESB7b22oeIeaMh3Qwx/atEH5Utd1BdodJfBPTXToFwwF8E/l+FSfQUUXujWzSXYOp7JVHWbpHs
6IuqoBsHUfjZTs06SwC7z91m3IWD6uGlyn4D7zWPmB3No2nF1oGErkUXOMqxwCC8GBotB/YyccAc
OalO4qUZJOUBnrly9DXWoKGwhlWQWr9nvC2CDnH2POd3NlnOad29FCTGX0WqfcoK6m1BS2aVCvhe
jLziY8DKt/nzzDO/G3hmfP/WktIaiiymWVunaKlVc9NKS75GWvwBnM1/4MHNIMYX8QPg189IqMPZ
QBK6aBikHqwAPfc4ENe7TKLQXA1pvoDeSmUnyLihiwGEJrVUmDK0G5smoa+FM4kRYAA0VOsRLLvh
DwI7Pqw0TLepWihrvS4Jreua+stuxu+eguduO1V5NJUU6Xig3OtYU++aH2j3QtXJLKyLW2IMwVKt
O/9YRhqnDW7mtVBi/5UtaZX1AOQqc8ontUd66qUbnwjf/IuclnBPgDnK/tzc0/5gkKrnzrdud0vd
L6cwNCt48Ybwnb7heM+D7qNz07f5m7diAmXUIkwWzVTZ2UOfnLwmPve+b3zJb3NwypfaYCSiVhwM
8L58pU6+QxsYb0afYq2ZNErjsAu60jwO40VTHPMa63qzs6kt6NgS4RZkqXU2vINSxebFdUe6G7am
Nxs6vKAqh9o7lZFdkHNEEvk4jCMKk846BLUYVxjGYZ2io1nMfT9wdV9jb6j90umdhMJvAkjrUlvG
WRADKKbUUbEgnrVQkEJtEAIkJmxz7YW/LGNc5UbQ7nXFFqz2E6Gb2maV6u+iTu1qkdu1vgRKyGGX
o1wY9b/dAAnnMBlw6nGg5WGiNDAb8zEbZNo6La+sDA/FdVYD1TM1hE79OF2yLAHBOdVFBrLXQ5ZG
TDvoTmYtjVFmIjYU2X1uFZx6Q0kyQK0Nm77KCBb0g5PtlsMtmdgYWoWJplNb9QpT8QfkcY6GgQYj
u7AJIZDavnbEA8HfSM0mhp1medd5hWeZdXZqkzdk4o3LbHSsyQ4dM6dWikVGEDkZVsS7zO6FUJuM
g0TKU/1opwSn2CkhFIXO5o9usIuPOFOdJUKj7Oic8H5jI/O7+IQ9X+I40AUU+0lrojnBNyayOzjy
TQgzgE3T3xsK35VoLUQpafODuMeVD3njSx1zZwk219jZTfhhenRN2I5tDIHJD+l4/H1pUvBF5233
UiWcon0NYa1i6ePWrgSWU6+NbkrvcGAcG0SuVN1YvSYMu9oyscgtWOjhL0PP1dc/S2pR9fF2fit8
fVC/ev1Jk356tcoPTFLdbszQkvI5tzX/4SEpKrbNZIxBTeg/VUE4ZUCcZufo/knwsZehSUikhSH+
ovCvHU34LmtH4S3JRnNfCHrjQx1ADA0tdVtqHdv0dOHZAV1rIyIQZgPWwDH/grIsV8QYAlJOvXGR
2Y7/tLPKWacGCj/K1XA7Q9Ath9xwZ/Aeo5JskQ2NO1Tl9V1FzgEYCs7RTNCfL4B6QQ5Xfr0KhLmk
f6+c54vZBvwLim994heVLOI4zVrHiNHKsYqrzQcBg/a5MIs3Jxw4Q7jQlRkNrCvoQS+Z1pJVm/vF
hxWOj4z4A/TUNvENpXe0pkpNG5MldEf1aE0FeDXL+IX29MCaeGCCsUR4l34cgc7XWfBbaFvab3RW
IVWsk0x05/nSBzDJK0C3dD6D+pGVHXmFIcCUhMb3XAaMo2ce22wcd7Hu7A33lyVoBGXRizUdriI5
qlgqeGOC5p4UunZPEqvY6lLNljIUKymQGlScfs8Y0FIitN80pyPfm+aHbjDVkNWDKEexLYucYRgN
owVNXfUUVFn+Ggyf87+hJEr9kPktKuLiXuYRf9qoZJwX6JC2cX8O0zi48TT5N3QW4Y68AsKqwlju
9dF8V7qmPRFu2J5GgXelqqxsY3lRe+oy8ie5AemWlCJ7n7TuScFDWZLV9gwrVb/jGdvxgaxbYPnn
xnOrFyaMNRE5Bv20SXuCs3ZtqwBvxpg8mOn5AohSX4JQf7RT735Gx1nJkN1iWztKGQWraYtJutY6
GZX8mbrwYUpFWIRkQAufzzTD9G3npZ5zxs4QbalMMxTiD1WFznJX5PW33hO4GByyAIEzh6pieDFU
v9qjt+sXdtO5L5p61EQ20m1HwJIS3YXbVe/HdVNxvIgbayM5/v2oHOkwLbKRbHdka0azerII0nRv
QhEysSfcUBgHjzx5paRN7zqolV1DzsxWjhb/517KVlQHOnozNdrZAb3uUNtXEzU/86rh7NYoNaqA
VFsGMStVi+qXCqbxi9p1p2Gur8xYo26GdQyRrbkHEc8QH+W19lumey4tvPb//tQwq1nopKXWm4St
F4Q7Z5JG+J8xRcdmiIJ+r3m6/0QV+a4jX/smx7lf0KTVSUFUsNx7TB9iNZk6C3b2Wno4aon3bX/7
dbWwyEJedFEf7fqha7yToZGuWxE8tBTcxgM2CwdrfN9hlRks+1BHP9DNefv5F4Mv95/bP9Y0CP63
7s+EQBFI2yYPtKP9nQ1nMCOoAaR015GKaoNiO560KiZbsYzYoUpr6Zh1t6mY/O6DQOpgwgL1AGe/
WkLoxbIN6mIj652Se+p3ZuxIpwzetYBOapoQ7ezRvh0RQ9849xm3jFnigtMVjPyK3VKE8jmEhrvV
CO7k0BevvUJrnxkEW5LWsg+rLo21HhglASSavEnDcw+BWQMZsabCU32iBumWonCyl7igdmPQoH5b
JBlx7/aO2vvFUou9CZ7RLcbejHfhdDQyqqy7IFreQrl+xIPwP3rVLDaw7YxtUQ36ziQzbTm3x6v2
HJQYYEbG4Vs7NY2zY2Lqc5282MpuoKgWpv7SlwSex/l/U4n+L3fGtq1J4q6iPtRnFem/6BbyNomx
oDAn1oKIWWLi56sR8dVxhnMjQSZtK65SZJfdytOzj1Q3J/Bj95UocM8xJ6Wbhu9pNZTUvDw44rXV
W9KA1PhiGJWGHjgnLLkz4EYL8gPppSOPWlpJdtay1Hmi6z+1VdKtx/+GrcF9+Z/PHDAohDoqwkVL
+7s4oU1qGuwwxwg8mU4+TtXF29IPaZxaGPNkX2arLEBUUsYEdBjNeHZK7TiU8OnjotDPtfeLYjMi
hElV9m3LuZeTwUhOU2dBZu92RI0SV1VpK4Hm91BI763iNTyOGshIDff31mqkd6n0Wxom7iUqXBdR
FnV4aXnJsggbZzevK2b11Myge1aF3OTF2DyY1hajgAkh8knMB3HQaO3P0esYDyXaixZ12VNxeK/V
OFh1hUu8kEq0O//lPkoqwjpien5zpSkJPtip7AiEjdiSXCCn/TH/pKKdJDJPRQ+WaTaJGLaN3bMk
ED4ESxaD9xxG8TuRbXglH65zQlJYDg0tj3PnS2tteeEm9UrvRDooGbkRSVkRhAseHlQTEPzbif0u
VgpglI3jS3dZq9E5Zwzzy1SjbTw+pCHRPgwjAu1kuDC5JeRIC+NLxZhqnxORQs8b1H+gC0qZVjeP
oI1YhePyFOn4FZtQHBUvw/QWKU9b8wAbihBIaS6vdi7cLaTAneCb2XdGQiSSylslUsdedTotgqET
yM4d3A7/vMTpk/Tr35c4EHE8/ch/NGDM4m+qxbGzgXLUI1bIYcy2XUounKRlFIZYZ6x1MZFJE+a/
cWgXx7zC6VaZP5ivekvfr8JVp+Lk8iK9XPtj+l2EhgHNovs9gAE62W3qbP7fPy22QRi+YISQ9c7Q
p3957Ws9iJQoiIariDodW3QdPsaKvImYnjddCBmLFwTkxiJLrOUYty7LQymY0FKE6+quSxBa1PFQ
HwzOJvhpl9Hoangqs+CA/zT8//i0FjZPrCw2gx7776LwMDWLVhqqdh2NKTdAb5IBr644R3GpPZHi
E0zsEf2RtvGNvwdNOCokXheCHxae99Kmigs/S7tAxLQYGXOUID3oMzLdT88hoi5KiW//5+/3fzFD
IpdDvi4wmzmgAf5u4ejGIY00z1KvcBzeWy+TD7fOvENrhthrHZW0LaKQYetU9WnA3AslkOrZismE
Cw/YBMQPMvWuXipQqxlJ+VA0Q24HAfqBXv8CAQ+qb7IL9v6YoGmbjoeqMWQ76WXhrS2JxxbNIdXa
/FmXUXQS8TPWIegGddq+dQI2kpo28Te2j2Nd0M6JnX0WuOWpiwb3lmvFtlZiebTbfD2EjTsutIT1
OZUyPLnle+WVEQ1lmSzhiXYoVKr0j2mR8duhZ/vCKoA4yhgT5YrO7QOysHzPRjG5xeE8hLGHzatE
1TKdZQqGIZtMRNteowgY4jQ86n41/MCIQJLwckzJfOlt9zq3sZo+vmUhCTsEE+FoVcrwYjlANQVW
5e8gmRYxSF5svjK01Xvl+kCNTPudpuSqtCWe36xyd4blNmfGlxxBC/ekO3A9ew5kt85AhDmfM0sq
56ywD+7cK/WU9ujlgzwOFs0oaRL8pGkQEGhQvbmWsqs8s7+3KXudjJkItVMTw/hshyQhfQ7KICbK
r2gepAQ05BaOU4aHMmTzGVXo65mu56xoCadbdE1bt/bspdugICyMMlgOHPlvAWMjMh2G/yaz/g8t
qzX5w4Rt2rNg/e92XRxe7VhV9nglDedul7l6lkO5agCbkKse2GtOeyxCQoULYKOK6l5R6nl7PG2/
BzdVFxkTrNd/fmswLf+HohD/sHDREJsYjmxgUqyy/7IuMQQweqhg4loZ6hPE81WjVXwfp0tFZO0G
/Eu7koSvHINWfhhDa1zUIcb8pPnReZKdVFr1ktCIDGxd/famoHiQUi8so9+oR5KFTYLJslGC+JsW
B0M82bJjJvJLibpXs3ZzVBcN/cA6fVVtMrEZ0KxEyxYr3TXdyIbQD/Lx9LjgLinlEnfasimajAWT
WrHSyGhM6fiDjwk3ipRvSdVrR8eTPZRvRnKOHl3w0BVHB0UBkC0iTyPyiZEtFI6WXvDljtXo31v7
FjiIuZkrdQ/Saf6K6pbhTJwjWJkoPiYcjJUb1+pqzMM7tuv2pAlguolJ+HlHcvtu/hUEmGA3CdBc
O9p2bjTxsBkHF+fkgiYXvmQEFIgbB+ZiEWbBrYc4FqQd8C0Vv/M3CSu/ednvDttEwHzm0FYNm3QR
2ssGGhda8PjIeyUwA3lrgB8r6oG7bvr1ppxaAPV0mSsSlLNHvyBJykrbDwbY+V5oHb+pXbtr1P7X
ZNpiLB/7dw/K+M6OXv0muRRIy5BuRhfTcIODo5NuEJGie1Ol+9Mojegw/yanUAj0oAvLSPV1qH+U
qeZv7BrkSsUrtOt4i1dB3xG+24Hg8DyNHloefjq44yM9bQ4xnL0/bQ/I6EgxXYZJRXltyFx/NY2C
wPUoQ6tbuNVJU2GLSDiObwCabyPtCL49J1p5zVKOnQUugBUt6QrfWpBu4W/80eFhBTd0YiZFFhYh
z8tyJJ8tKJ1o7zausYuVnuTBKWclMCrqSdzWL+Bw10NrIfH3+bs4YdPQCqWxDu22WhAMatz8EGlU
317J4yrW8wcaEr87DHz5BfWso+wNlD2Flelrieh6b7R98A4xdm2ItsS9PmDl9atuQXSS+zQjuG9p
69OtZplDYUdDhwBBucRDYJzYYY9wkk520vS3sJPeOusBe7f21DINjjR/ORJPbEXTRFZQibi6aiax
w7HFATwj38QUZXrMldw/qNB7wEC5x98IxaJ7zxH5DtqYrDgORkOeuCvEIiZdUqhMI2lCZ4+inwqk
zn7FYGPX/WDvW186q4rospSD1y4jj5FPR52ilTW8NmijR8KB3UM2cBgeMnBJuY/pIAyFnMa0h7gC
+zQ/3KYGHLVbA9/xvvC7SwYiVXzrmZQt+gDnZQCKfFsa9HUg2fgpCT1kDPUkIElmhKJ/hIxV147X
6lc3ivWrN/2U6uNXLRFCU0Ot54nkPJtseRjxU1v2vhOpTvoTPZOyNdKd72rx2pUmYM+A4FavUPhH
entkFmAvoh69TtgyGlXaJDri0GdMkqKva7JVMYFI5imQPgkckrx2lgpFcsncXPsVFGj4FOFXR8Hs
y4+a4dIokgjeMDB25fTV13L4StQyWudq8u1PMZrzpZJeeKzwXi7rTiUfKW7ealcPr1VnwKJSyRCG
KYnkIKPMa6OqWw82maaBY5eHLisfs+54vshAfW8DeH+RNZIZNTDTtPJ2q9ceK0bep6tZZT22xbBp
9eKv3jT985hW1tltig+E4gzQG6daVxGAm5jchPM0gs764tTZtr9yUxo8sG7tl6yLMlyIcG7nX2Na
fMpkqVb5619DvEJESot3ojG0LRCmcUFqDg3JEW3FdJlV3vXndL76krm6BllV/5Wp0UXAuUAXnWaY
ECLbZEAdN9dS24VUpxcvrSmU6J8wOVGeSiT/pwcU9ID/zYCP0pby4RVF/QDaoNfFUqkNsSlfXF31
LlZcepcYIJwTNiXIHJbtMMBelXca7WhG3S+VxAZgGo9K8ZfpAEuV8QsrRl71f5qbsEaWshrcfWMY
8UYUgI7bhhPUmFrJ0bfBINpj025qgnDXWtLcnNQqz5qEtAkn5RWqzXhJcc0Lsxq3UnKcc0bRrd3U
T1fC1uujNl2aKlT3WWrsTN9un1pflIsxZAgb1PSOh3xBuR3uU+yJq3rqf5me/uFprX/MQ+pOt/G/
gmm571pPntEAL4xpuW8E/Kpak/H6j6FDyLuPaAU7tYkMlTENpL6Mo3FsyUOyYgvpDnMDlTfik3ia
9Api/aVLOFTOA5CqC5g/+ii2IWFktxHi5yZXeV3iLLRQl7OLpWjZnEXfNdBHrOHIfdY2sQ2aYh5Q
IAylyx+ihakt1h4zqaFeWH79Aq8TYVf3VNpgKYtOPjAiJnuEP+QR0bVZBiJpzk4uTGLtEhRJkNnm
p37mt+GCVi+xeB8Qzs7CSKLO7nk60CSqnNeUbsKu0fP+CkoeQGTqKGSQ5yXRAuXBSCzSHEd93AVV
c8Rm2gVLAahlE0+WJ+kF2zjxmoPvW2zYRRl0C4nleRMaBLNpiEJXcVk0K69M3WtWNOk5JDQJGcWh
UpTmKwoyeyGpeTYa4zWWo264zJc6FSHd4mWQDxlIkiE/J0GRn1nNnWUVGh0AfzVf/1GtwSDHau0j
hJ8uulHa6xQPw2Kehk944HUXuOTxuqCy2wHPAVjOeNMrIXM4gl5HvdP/gmlEuTOiKE5wXzgkpvGX
1R+lWq1nfEAYqjAE6rUG8nEB6/PRmdLdSfoK7xBKGEJOVicNPprgNmwqHLM7v8paMBB0r+m7eCvS
vAY1lBwF3b9anbuPl+orSkcYgFD+sTnrQbBrQgii+E1a20f2JCFlkSoXggoc/FWZ6Mw0DBNHZJZ8
pwTVbs1sUJe+kg9rtQujE8CKZYs+YSPAKm1bTY8P9HrLJXcq3jXNUKzmwJFSwH8v6v6zahDYccKf
qzC7yuQVx/rBQtk8uwRci0aT77BZR+IBkgLdfzd6JLFX+S7QtepI/iT9cQt4Ik/mQgUUfXB191bj
zbEXo+o+tCzCc8LJliYj6BtofAyBgOwHaen+qJKSb4uu6aTirSzPvlXFxM3RI21hsIILLbOPbmyI
Y2JdfZfYnhAnTak7Evqp4oOxnQ6Yjs3AtG1KisWfSA8LUur2We8NP8YahT+9cO2I/9RidB+/19QF
z1ybtvSBXlaMnUGZZKdCD5utD8sV4JTQF7lly4s7yFWRC+uXo5chRDwJ05rliCgFc99SnC792I/Y
XO5+XH/0cAhGEseBgM4vsTGqnxEB0Usf/dOjdvprMeTDXtMJ4kBib+AWHS/c9OaZ4ug7EBeZglxY
+a2N+kF5r+3kWJlQkZLSZlxHjVea+pI+XngzUY8/qskhBNNQ2OhlS0l4ajFy6l9aiMavwKlL2s5Z
uZqHIjZC2qmD8xJ46VkrUQwGtf5ljE5PrC3ThSahHEHMGW2tofIWqW34UKW5dGZnrHGP9ouCreyU
Z32wM4JKQE8SylEl6WJLFfbCHCDfj+7k1ldatmyaBMm6bmS50Bq7PqLOsnaVZW1miVNceCiV4/jm
iix4Kp32s9Fq7QQGI99mdteQrGFFa7O3qy0zdO/k18P3vHL0k5437IZDHFIau9ZxNjHZXcJtt312
fzMxx0Nv5M1LI7d0GqJV1LTme2vyotEkHxaNYkT7ho1p5UKqODEx/22rXrfO5SB2ikqmAxSjaJcl
9GkKTWXVNsrxSQBGQs0Ttb898fCwy65I99Cvvu8f+sjTfkedt0eTy/aqms2pRab54okyWRhdkRzm
X5MyJlYQ1lPqWR84Isu3nuj0dWul2cnvE53JO1vu2Eh8H1DBU91qF9rQ9nfPVchAUsVbndgVRFGM
AZSr7Y0jWKTjBlDtzuXzUW87Id7WLHafgV/4z5Z28eQkTGVcryOonhiByT/dQyXjYEkpNRdVKini
ZiyuqPX6G6m79d6O9c9g0nXOl7Eg9smq8tO8gBlUVa1plGtRjPV5UFG4gn1dap2rv6QhaNY6ZBeJ
6/Zih8yzYybDiI+htrT80UTbe7+HiAenrZufnemYCzViUcvVelznTs/UvB+G+/wT6Hjlf7ReJpSz
U1Jb4jw47m8o7O4Dej4KdNntyTEe1prtD59dbq8bSzPfBslrWuZ2c6iYM1Zhq5/mY6lDLjYWgWar
DYa/43jqH+G6R0cr17ytHuviQo8Hq1ZHoqyvETxMlk32qpr+JcbF/dWNjb6szQF8mTngM0sgd1WG
VD7V/GRBl3zwfp2VOsn/XEayeZZqFldrFh0qjDyV+3HItadZtR/kgGvn0PRUsouBSLSmOHcpIeN6
Kvbzb3L6n/S2NZjr5KBLHMdZwFoOjyJQ9VeWczSOtQiOatIlF8d3XmZHUN0a196t0X04ndj1LBCL
VrIT5Mw29zOai+TTYUlaxgku0AVhS7ecfWWtaWlLw8q4t40B7KaK25VoFBvTuKlC4B3TF8QR5cGM
jXAjTea0GTOVuq2luWJ4kWzdqES22aAJ00umK3lnX4Y0HJASDwaYrAEAmE264liTT++KSkX+LJ6j
kxVrgWwPPKYIr5TytA2m+9k4ofIi1OSQKoRYObFrL7DPWEuDlB4Mhxx4xohuZJS6pJLoIwpyQEyy
FPq1ymtc6K38WWSQAZndIbFwhEa5FmO4YsiRbqxYxiefpr2BgWeeiUMkXiJjoTdXsjW7kR0eUoF1
dew17WOsws/Q0znr+oN2dygmeAXkN7hXrFUQx8+tbVy1gVO+m9Y+xwVq/AxEzNIC87i0db+bpGUJ
BHYIoLrqRHcMnMWCLGZlNe+2zJ5GDssoE1hTAiWRSxEWxs8kWJS6WTyYjIUr6yPI2uI9HPrgqpvZ
7w4ZZZAyYuSUieYUKe0V4be+p1yTnKxq657bJS2wuHO3XZCj/y+lsgskCZ3zv2maJmFQqhtEW6Yj
63RI0bk0NlolX4WXOyYszm1RLNMpiXu+FA17ixeaG0PiOlOt/tbQHEPMpHB65dR9V2IOrGwH2BXG
301t8grauIWMOZPF4utxBkVusBUPnyHkS18L0R1nCSgH5PAgJCzzUZpZv/FrvKwDKrXZOVsXU9q4
nVz6SiBQ/T+Enelu40jWbZ+IAMngFH8larRky3M6/xA5uBic5/Hp7yLd/VV11UU3CiAkWemyZSni
xDl7rx0W+rd5uaUKZ/4WJ+EDdPM3lHb91wfDQdLBs7ahLbXnAjQDUkqr3ZlMeTbumGB9AFW4dLy6
I0it6J6ByyFxM0yooZ3dZzhG8WcoSRPDLYlgoAQNGXDed3VX+F9FRqvMZskwiYFJIhQK4kp/C4P6
A/Z3STt87C9tZXxmgQj2sZsgFg8a7arp9SJ6oSDWo1Qvz9C8+EnqXLyWpLP1XfJKmZbvBofwyy4R
2nX9V+sFJmFEKLOZLp+2322joUtHSQ7Igd1hPYnOWZbyvj+qKHnG9VP/Jq/vsRA0VIoG3GcdqPrO
y3T3ksN/5+M8b7psqF/cIvWAr2J9TONuOaJHtybU7fuUGb7C8/7qedG5bfiol3PtPMEJP62N8hle
nI8dwN46Zv5pC68tt15ufSs71tkBgdDTRPg4PnRm19iHwDhWueH87OElb6taImBqCrrT5Xs3581N
GdhOwpTqg3CmBl0jj60X55Q6bfGXB6akFFvQDsl+fea4PF3FBEhkpGCoqT4YNj3weRATtKfJPZty
OP25GjeMQfywYL0jgxkXsjkEfpVPIdFUiboTMogw71Pv30Hpnv15UWbhhHZvwGSbXU60mb9WpGtt
arZxczLITN6sT1kv5cSpKnbNre7x9ypkiSUAFp++6edA3Q9xFV376IUKS1xyt2PELPVHLIf6YzMx
osgLEZ2KxUMdeoXxSMPoTQSIadeHSDJnuSyLH25G6QrNTEeQcgvq6nkln3UOnlijpHO3fhFZfYoy
HjOs2Q9yw5s7OnjIWr82JdRHCVtmvus769Tr+AppmbNdpOjj17tZoKh1B1iKeabtCUIuniE3yfsI
TEK3xCGsl0a5Dp9RQX0tjtNsTG+9mbmbyRHtZX2TsEZjhjOMl86mjWsBvU52wLICnxzO8sDkO3pP
5/bs1iGyS/Z1Qi0YkpbsudSxKU4fjcBofaB+W6TazAnqvd02Yrd+Ne0hA5sd87wu1E/M1Iw3rx/7
PRqoaq8oUd8Spoc+z1DHnhe7i7AS6Y7VnCdDJ4Y54e38dSk6InUKBRlieYyYtKdI19wjilsqzJDB
aJ4q5et82g9oF4l0QTmgYfW5x2xyqtUQNygF2HtjFo/CYbMmd8A+GyGB4ZbWvXkNtkeFvmqXEph0
57aYDq2gDE7UE+9EopgPkQaoC7nphFXAGZ60yn1BUl9iFWKySY1zrzXJexiVJDlyoD2H/ZS1d+v9
XNPYBlM5cMY2iWQO7Soot4rR7rm1kuJcuIOJIDrb0tVRObxrkSOq4Xv0toMaf71ZNB2tFHbHbkdH
7qdpZPkZGFCGthuB1Wa9nw1G9vWgw66WLLCgf93/8+l/Pmd97Otfp6hqd6ND3neiVfk5Wi6kf9Pi
XG5hi+abrfeBu8t/3WRgyKN/PnX9+teD6814+fXWW3ptZ77eolRN6b4n/BX7/Kwvv8DXreXX/cvd
5Qvg7P791f+7uz4FVhDfgSkmfCIAxF/fa/02ypETcQNMk8Sxgd092HZ2VobHi/OXm+uvv95fL+Xy
Sw59zZNQxWfn9UEGqjDMXNPw//aLrHfX3/hvL9P6BRIcuz2q8kcaveW5b5CVj+VYpNBN/30/GDVS
FPTxmC61Eu7K5b1Cs2XLeHM7ynI41tnUkPM9ym43F+XvcXY+gR9GG1irWQDVKaKpborqQwbegeHJ
fS6h0KnUPjtxeN9lws9zkVM3WB+uwwSpzk3CTAtqOfI03KxgXJwOb64ZjD5jRI/tl0MYBfmHO7ko
O+VNK82PKDd+9N78VJnRc8U4cwc48cMq57d0eIFq+smI+UWY4Sn31LhNjZpzU8OgCmGkX7dVRJsp
p2lKbIfCRmi2L6ZrPhfBsJ1D2F2FTH/monzLVd/svUL3ddN4K1GUbTqtdrdZvszJxA/ZOm9e2jqb
OLnDVXoU9Q9RGlBjst9p8IxcdwQH4z66KtzJOHom+ORJBDDV0vYXAv2WeiZtt+hsLjmCtNTW96m0
92FHWABNv5+kKwg8V2TOVcVNNPp99oHN/L5J9IOn1SiqRcwPpvp96wgD7W6jb5ravcXQQKpKcy/C
aI5V6nb+CHsB80xw7GsDGa2dXTBlHDokIT4av+8JmMkiT7ujXaqnOqPh1BSo58oPEmLm+TuVPiZ5
d3xqtSrcZIML3Fnsl0r/BN7jvkdH65Jbxb7OqAkuIR19S+S7CX70Vgvdg2cMG09HY2SDgje78BbO
zpmDwZNWfobjwBejLth4ufncLC6QznkKYxLTlX00OrRuaBnUKxMAXhMrY66n/gCiMAAfKNJ4pC9k
LF7BW4StnnRGXtOs1J6XCke15ouzMPmVe4HleY7b4lMI860TzDDNg2e3J2wzV9uuK9971w6TQsUe
1jrZ5+NdkM6PuhW/SHTi/PBAjwoakJIO764cw+/oiDqchhuCp5i5yR6JkvdIMOOZ3nh1jNJHjjvl
Jmvz74nV/8zg6ba6q/Zl87NR4x3NuIsuC7WXber6JqJ1ozJ9pUwa00qji5USw5sZz5Y3qq07lqAa
eFtXAzi0wt5zrPfdOfpI7MTeDCiKNlFKi67OD3MUMnuDuT64OWE9ttjNbuNLN+Flm16Cpo23ZBq1
2zFh0+Hb4dr1onwvHMKBFnda7F1AWVp7D6lV0zSfcx1e6hiwQwoomRFI9MAS4VvRC0oBv0U3VbVY
IkdsjoS5IDuJ+wfo6hUK6vSBzfvEZtOGvJeT0KJN5ASfnjvVKINMpoYJ8JT3dX1Ky2gmEmJZ4szY
C2cEgrSLytA6UC6y4q1r4ShGB8T88qSvm+ujf3nCui4iiYt2qSRpYjbL6rxeUFZU5yYpTpaet4d1
WVy3tHXh//Puemt9bP3q/+9uMU3Bv7aSP/+dqTjTtLiyt38+9uc/1jvgR00hjpUDv7HsrPJcL5f1
rpVkGNXXB9f766WLVHVGE7LJOic+aSPypE207NZTjUBls+7ZX/fjsVi0wexA64N/fqW1B2JaC/vh
b49/fbP1wckiMuwv3+zrS10nHPoLIVmQy//x68GRyp7F2Sm23VCX55k5/l8u62PN/31BkECAKrTd
N3k7b3Htql/qe9mHeL7V78CisRRJOX1zEIADnWQ0Bw2wfic0YAj20FbUETjEeK0g/e8qURM853Y/
Btd48KyUMRexUb5jTeaJ4jfYmE07HlbTMTklsNUrSNRa5NEhmhfRcaWZpIhOen1foG7eCDl5AHfK
x3rs5X4Wo3XSktG+OaW2n6AYAIpI0LSie4D0bt19iV4WNs8agAtroLgiTNfJt+V56JGbhzyQfzAJ
d45GJl/HICZxZuJMX+t1cUBxN91XzISAJqRvpaoQkreK3hAX4gwNVdu3pqyO6Yj0tEmja/sta+sf
aIYHBs7Vm1TMv/pAa+8SKOQAQsS4i7LFRO6YVNNBmaKs17ptBdvuXJot4O5Ymy6V4xzLNt1ZltZc
OYDEN1trolvJ8a9oM7Jyy7m7FIxHp/ib1thbGHS47ugqoe7MPNrEdnzorWg4RfF7k2JUwUSlrmbq
OjvwdoSkLa1bu3XjHc4SXJ7LcYaGi3EdJNO+pb+eJACFO6d9HUPaTnwAnyJZ4T93WnerWxVU00Wz
Tj6RLGrvPZMfnlgOM4GdH1HuRRsQ+xyYWvvepamwa6C773Wh5mdRmQlsxPgmJLKYgL4xjbiZd35v
HPXCroHdy4E0g6m/qXoUPlzMERtd1J9xrTHASfrN2rBO0/B3qKrsXhbklcSSGCLDZpyp6d5TEjwH
tJr+6M34+4wo+J38ANhLxNz4bqWqrcSz+eLoxh/0NoKLUnr5iAprF8UQIsg2Y5rB4eYhj17R04Jj
0eToG5jhDlPiMgye+XF7+EynQbO1zVxN875bUh5TaNE7ZxqQEtLC2ySybs4LlPUs+MiAESXBwBvu
tX7UDnYsvW0J52Hf6zU0uWxHB7vuKgp2JG973E/TgRbe4Ldz+0l477h3nw1oFjc1Gz9NjFu7lZ8p
EgxnYZBThzTE28Ulu36StBOnbw7NxAg6yZWExypTYDnwD9fa4hjInV3qGe7v3PFeDGAFoSHfpxwS
eBnk6FpmsO9ZyeaXi9Y3J3e8ocL93elI7oxxyjaM3z2614U4TPGE4lsxwlLRcK7ZWiD4GMOhXtJf
veEx9hJmpouxJCi8x0G42oMaUEFkmn5wQsjoY1MY59HJhoM1nCHqGtcizM3resu0Rz6etKt8ONtb
g3Dca9V0wXW91SD7vsSSWjMGkCP6hnnZcnHJs2A2Z4Q7j/Ti4zxh0vUoTL8aWyKjzChsTdtIOlM7
LS2tE0Fq1S5wJxqB469umLu3wu2e9WKOrzp8jh39+uKmrKi4lcFToTk5AHAeSSwwJp0HtEAzIPYW
iw3BrSoAI64sMbvRfW+aUhxNCxND3ozOxp5V9og/KA/4M3LWPNloKy9ROKS3EuzMIswPD3/eJY6M
JpPXsujxJvUtIuL8trTvPRl5R0cU5iWLPfMyezX9sTrP9qt0r9ZZYuDNH8uuviQx0tZ2CKkP+1Bn
Qti9a2bjBVtBbfoVhdY5tQ7BSAJllfkvG432HvwrjQ/b6k4pkKUqMCUG7EJumra89pUbkDvCHHXA
DrlJHVEfTS393lPWnqdsrDdNRseZvy9roc6wFrHDPhD2vNMXhoHbszRB+zxbWaVfjDhk+lJTTM+6
icgmR5hteDPxWLrjbCsH7tKEn82n1Xgvsiq/ManwcGO7klBK/JJ9WOkH/hUW6J4fdqCIQwPHU0pQ
OZvG6+TBIaBrz+hbQxtO09ihybe1cyM6RKgZD0g1GdYtVmviH/91CfgL2XYZnM2kKojGJptlbPVh
1xuj/ZyCwxJYeiSK96wz+pcmwa9kI3My8vpHTL77XmstFGVNam4444XXMrNC36yd7mhWnIWww8lz
PA79czhP+UnqCyBluTs5tbsPx5h2ektg44zC9H29VeC9eEerxes22Ky1EDZ32TDwHutIa9sZcmaq
UmUQE9rAwIPlCdbP3LpapZfhoIe3JlTt4XA01X2h+IlSb278lMnRT5r15gR7pbMJ/u77zZiV1u8B
s5fp/B7h8SJAEM6jLF9tMyQiSCFbqWgX+JE5APpAdOSPbdMcKCNIuIsg/8ysSc/gz7NZopNvKpM4
EVrHbSYOYF/7PdD38GCn/SL3LYmUb+q+pThANeGWziUkp/fArko+/eKuTCT41DEsmiM5qfmdHBtm
OlWRMhGbx91oWJlvWLX0vVJZdw5V/eSkxkUrmhpOYwUwBPHWlMAptMv2ZWSgdlda03jTOFxspiq7
aXEX/MobJLmvTYkkf+U9YcPYiMoab42TZO9p21vbaZTtQ1Ypixnx8rvFSf7cyuAFFCCsG3aeusaU
WXdm9eAUnIQRW5UfZvjcuJDyOktlt1ikG61zQB43MdS+ckxOQEm8bTihB9Edth/jjXl7e2xjS+6c
1NHvKh2eloHRcK/F44MWsxjlnXT25LCjalgMDHS9KWACZmvLJ6Oq1cGKnfIK6WO6TXWcIRTXhr2W
qYIglbB8D3u8rIS6dyhUYC7SLmbFGfrs0IdWh+5BNb7GZpupSFvgejCwEnmxB+0PbE72S90J8zGk
M7gYF3hVmH0WqaueVRW6F6KGxk1WT/i8gSbswGIuyLeCISDmcDevsrNhV9RAS7mgCRbfyDQd1Iju
s1ztRwIPYDxh0y/5H38vy33d6Qi2FgUsw6PxTpe9d6vbj7VkyRMkLDK20CmYbnAK7PQHH82fq/mv
0tCzpmF0tnt6rJsI9+sGkn20rwq45BoD733ag9D5yopUPeqXHFMNLa8PEMxfOmwa9e626R1asxCb
Iw7oJ10QY5l7Dt13FyT7EIirWi7rrQa9wzYg0dLXF2+fMK1h7xl0VFqNHcpaBrARWqatEzCM3/UN
/kp9kU0Rg/BLz7/V+Epe5xHd/ByY71o0olmu1JlVhPS1Uo4PY50y7odDTgBt52Nmx8vFenJZDkVR
Savf5KNAQC+XqOVzgWRroztZRQRnKF7J3rouAZTxPEzfxciHvI6EeIjCxjhycsw2GmF/G4F37z2L
bZqks77XmdP5q2DdXbwzTho8rq9uv9gtCW8+A02prk0zbNEJtk+8Eul2IivmagbOg1gcbG1p3Wph
Gnd8yodDuLQhC8cBP8SIm1dHMz7t3jiv/1fPQitk6hX4ieWHKDIbLrFM8AYvd2XQ2psS8g2SGRrC
ImUGRvi5eO0Ers88dsXPuvcO86rFESF4nX5RG+W/WlHByKtT4wmNe0w/Aw1s3fTxXQa756ANBId2
RqXD0sFr/SBaNe80xya1melSE/TitdHt5s5Nbhr6vrlM4WDVKOSQOWhqP5bUD6pt3tkWr0OQpnur
a3vfWKZ3rSfQA0vUZ/wU66tOmNLPEb7INMbWk1r6xLUFis3Jn0LyBy5E+j2sSV+D3eGzASWxWeE9
XdCVB2+xKfByR9emKgeQ0Ayyi0r/1SnpPaIm6M4pPCCyBocrruzvWovXOG0QGERu9Govk8ykK+Zz
s35gEY7kGwcwSI7g7rXSKg9VrBYdGPS10MAH6aNCHC9a2+psFxCCAsSHOHsvX/8cdRMG3SC8RMt+
pZKsPTnFzKzVNMqdOchuPy4wzXhcWgKiOoftzNrYVsUpsOgLpZDlMnTAgDaVzzGEY5wmPlfGDazN
JdNlYdBNhA+yfAZNicwd33/jghXus/YllxGaJqzFTGhM/DIMrk/h0sxHGERia2sb56bWAaMGuHO9
PA+2sSsRcyTqM1JAxDTsof6K6UtoBUMYAkQVtAXBu3ZD7C+AzjHh7JQqqyV5HJffEJY/5olBxlwM
j8lcoslLhvK9t8RvVl8Vx4+pcthmvSLbzlM5PHaRITbZiJzRGY231gwCHNpgJxIp02PhUspH45wg
ziQrC5H5svRHdxBY3w27lg/Zwkde9LSonraJxkGhnX+IYPiI87J+1jz1bEmsInUzZe9FYu1rQX/S
7NvOD6LgNoQe1I9AEZwoU6hxfVE/JyyEd5P3YUDc32iEdiFxjOdtDAnwgrz4VZ8J+PEDLWxeW9f4
uXysXnpj6A5ZlRXHRTYLVODOatgnSjoQb3pGf6zpyJ03xmR86PrBvfVGhE/J8/FMMX1v8SvFOfua
dNuf4RMIWBIiHd0Tz1hlsmelmXvVBYkvA5Zoqymbx7FujqXAr4Kt4homBJ0gb00PWWxN20pG9VFP
nfgsMWKvh2+3Tucth6r4ahSLs6bIGLZmdr0tpD3vMQhXrf5qLoNToc39USxV67pp1HOxN9j5T4U7
WruBc8pzn47Amvkb6RriiSJghXUrNNi685aMmntfWul4DsrubY1OXC9WQxhe0ARPaxpRZ6cRUjut
3U56ym6ezZPYaEonBBul532dQYMAZjDR92zFxlactsuS83Jn0Ednwo5omtpy7kPUBQ6rVUSXb09Y
mXuUyE23ZLD+mLNSe6q1Tzi3iohSmvClp93CuD5Wlhp23pTsW+q6S8zJguVwTD0ckc5Luozlyaos
tgP2YqTGSbx3hA6jGXj5phuA3ArKMpYVCAN0J3ZT6A2ngRgGP409+810WkwXneyTI1okC7qEaT30
7KEb0zLL7VirkJcBJct6qayS/EE72wJV9M5RRAdVK0H/GnkPq9qYnS95mQTV6ZQvZpy0N6mAqOE0
ZQezQmdTsf/9YI64JSBlD4OMTW9ZSbqSj9aULns2JYSsKF2sNvboJCeUA55F54LzLeMHlCBfPnTE
GPGZQSKoweUSN0TuaK15DxQ33RZQD5ptx/4Ood75gH/mCd8xbfsIGzraldOgTlZSIakM0pj0O283
BP0PLGxPdqU39zZBrAnN0p3NDMqzZnmsNOcE3yy/5ZP47L3Md5xWAQCOrwKkxWDi2F62YDnSUCmC
YsktxcdX9TC+mqTZdE1lX2jVPKIxHdFOGPbFy+cRREv9Uwy2fM44hnuS4OwyiDycB2H2oNH89wEz
1n6wHFia+Gdv2up+BHwZxc38La3fh8DFEYb4OGIhJJEhODbaueAocYGvmteTP/RO6WOgpzfuVdVz
UWM74cXKUjc4Fyhk/bHRt63irz17JsCSyPKlJZsd3bytNeTuLgkytcMqj0GEMsntbWPPJoNaQhRb
ZaAu1UdT7ju35P0PGWJX2bbjk1Sxseke0hRBFASiBk92KoBpjD0k2Miod0yqFFEf6CFwB8pNLOpH
Xit5rnSkpLLGMcdoYUZPJCE/YPk9WmQamppGAlgMSUnSQwDDUV+HgRnFVLIYD8tdgG3/w875z0QZ
h4x53WI/p5rz/pEqkCZqduh+20TdoeAx5/eAVrYgqXWY0V0hPUslMTIz7ZBtXJvVlrdfvTclrA4s
vv/dcmasvtz/9O0yYBeWjfzTWP/7T8eZSY6FGRMs+6Cq/B7ZlHZwYibHid4+wVkx9sWTgW9hWwY6
QaLwZ3EXuNonzfhXy4zzF9Jb4psLJGe9F+pQ2CorcTar8yBP54dgSg/YWhGt5kD9A2eC8sA+9cNC
DCNSZzx6MJ+QNuZXqc/m7zyi3g0yHwGGTrDaGFzygEEOLCX9LRDGu9AAhjId+aba3r5kmdOTyxoi
atKNU5sN1o3Rr70R67E0DfZdHGq4TG0HN49XX4Rml9sUf+mlm21sMqxibCM3S/TqBWBXc6fy5g8z
p8ydo0HeKXtybtpkw00cxugnjcv3gOmf3Tw3SJDO1kCbaFJ2/r2nvRWe1pMbFN/iFGvt0fPC7Epf
/hB21OL8Eqh9liOJTO9p5BdflyCxj13t1kihaKcWLgErUx29dSVvVDMsnynPtA317G8MpCMZWpHc
YwXw9mTCgYCvglcrVbvFh3pFA2pt7CSSu9ELgXMszeap0uQvI/od59WuTPUnU2/rR3ekra4rjBmE
4UV6jcOELpWmTHQeg9c8hcOADbBzaB2CGT2FUuPFWzTZgxi1Z/oF/SYz4vpazm19XW8JBceqdR3k
CqNW7erQk9epGo4tHv5qY8VWfjLzERNOvtWNKfoV4PigWeAcTTbcuxFv2NN/f1d7/6Q6uAKRBIZ0
HQyqlH+D41IrBu1s6VDPMfpuEOfEG07MHQALLoDoKJPwhN0chFgEZPSHLpsE/pdC+F9C/4K0hK3b
Bd9kBDpJlQDUnBldkmcjlflupmlybQ15S9OamZ07e2hkc/t5nDoIL6wqCtUh3l2Clr60nH0fvoqx
SY8WKQf7DuOKX1PIbNraIHtXBA8VVNsTlY7zXOc8TCNm0qvmInWaKoa3x2JhoUZBG6qnJDhR7r54
0hTnolLMlqE8Grr1LqOx3alx5KC3BELO1n0Edii2BclhCXPZBgTuJagL9sztSpnKB+MYTvbPANkx
GQoczijf4gcrI5Ig+clU07o5i3uDWkP5SI4mn1SaReNm1i81bbxzTxIqP2wQnhKJ5TQscIvB4652
8Nh7n/+f2ncz/EPqIq/cIAzAsWYhM8ojjzecpv0vmAcr6N8hBMDBKL7Q9MBt8hzzb4EcMwMhvCpA
gxq8GEY3dSfhKX2PFYq+iqWQTJRldHQ1tzwiLYO1MsXXKBUTVXO2TJd8r4OzrSEp2K3d0NwsSt/t
a1IHnah71JqHWje6k5GqdKs676rZrfEOakaQhh01d16VfW/oDqJ/tt3gVogu8r3UOelsMz6tgP7Z
RJfySNt2G6clTP9aHzZrn7Bv/LyuS7q5oMO0qLpGVm3eN1Gb7QLCdT0g6yZd86sGANULJo4ADMGZ
zcvQd1QpDjQnZ/pERMcs/QDZd+P5651MxgqzLFXqr4GrZ4d0mrPdvNwdpZsdFkKRFQVYcykJFL1E
tNTuN2K6D7auB29hbsP6huy358gwnNqUAKgVjrVeRGIxkJDwbh2oRetP3uJR2MlUFYc16KAsqz/g
VOdPNf1l9n0K6LFbWj92KLYkqmtv85zGe4SRcu9k0+QbTh0fzCjFyeV4v77krKQ/bcmYLU4IO+gG
mfHvuYIuO9aEHeT1YikNo3hT9U37yDv1xgi9vYMSovAtNK8hxzB04XdFUTbbobSzpyEdHqfRaJ6S
iG2qXpoKCzA+EqF3xwxEQ7quTk7Soe/PTPM1jMKThm56w2RD8yV+ItpJ24nhwB1UG4YB6XzRExBY
avqlE9NH3e4U+9j+EfTSuSvt8Y+0VSkrRUNUBpL+n1F0tL30beF7nQF06hfesu9o4spdbIXZWxhN
v9H9Bp8BAlR3UjcSH5PxEWNAsmvn0ru2mv2LPiImsGD+KArOZoBl/3WriKLsVsyovzz4esxGymO7
qvCm7AnHwvSoycDvqf+3UHdpaC0XEcRym0YusUWyxBBWwXWrzBGbhD7inG3NMxMX97pOi+qit05G
bNccTDz9VBVFcD+PqNz6CUFuieQd4GLyGY8yOBaqvacrO+LPTX5zXv9YK4IiB7SJDoWWEfOTZOkq
VSQmhY27g+AikVvZ6TGuRfscNll9MdP656zNAyrWnC5gkVr0caHVqqp6IoelfNJMSOcs1uV1DOYn
9gQ84ir4EZrpZ7Ak4ayXZhrva2OI7vuuch/lBJCX7ueROQpgZwnw35FZfbQqieEFWNBG59izX7mQ
Y+YZW2QfcPvGo5EH+kuEJOipquqdbncf5K8sbjULEaEMHZoKNCjr+BewtPSa9c2VRox2+vpgdOoP
xFI2NiNaUJU2M69l5vVdRuY1VzgcgoEkB7WAQ+mXNadK52Oi4k99wWLYYQ5YNA7P89Khrtr80cGm
eYwmUV94jxDFFojtUKWoSnX7bYxbHT8ALG2aZzQ4Xf1nmtnySUCeDBcYlOZM/cXsjBe8a/zt4Ere
qjmI7/uZz1cHaikPnexJBtrJtXyDdtgnITcN1XyZ+C0Y9as5vjV9n79y7ASCgY9PC0LqkhA0cU4H
6I5cAI5LAWGUa+fYwApZAcNBFGMDpiI4/UC8T+sPzUSfgxzcDYu0uQtRG/iCpJRLixxgL3qjhRO0
rGYjihNhUZRUTv4N2uRuGGkdR5BW18aX0NIOKVryDR6uuzUXB4NDm5tslPFqhg5jK9UiqzM+8Ik4
J7UgBEAdkSSHxNmug1eDfvjDCk7wergUuOm2jB0QLofa1tZ78gijTH/IQwksEDuh52btQ6nP7xr0
8utKgB2mTNusTx2bWm5sa4x4d038L2Zh4RI2h6NjgrsKmZxuxxwT49ffTpFJSsv2zc4wDHqhKS51
AhSD0paTr3MbdZSiFcncjAHs6L3PIWi7evMptD86a1jCoY3oHmEZVlyLEKpqGEcmmaZH1xbtnGqK
+hHGRbm3e22RlwnD7xuzem9D8KFN/k0LAoGLmuKzCHlhCxH+EZXo8zV3YURMmUIe7dIWGkd1K9Lo
1sJyv6tN+jNxhVBwYRbaC7Mw6iLGoTSrV+JBazfJwTVzMqDb238v64x/IDtckv9sAU3G9BxHt/9G
xwgqryERLRMPKovlObSKVy0YPcY1BlV9y2guXiZLIqPHJOfYfpSdiyIft2dSvQ3Y7j4GVb/8j59J
/COIwaPxKUHz2JYtIX79Lby0zLqpn3Ow1HC/C38NLy2t7iY1aR2sZYtcL2m4C8IuutdDYR2yEeoB
QLXpPmmQeQOzWy1GeXEUMAG/BkhTa3zK2WY9gDeFYEHpuGC0nUXgBJPBqbu6vVvs8D5S2cEk3s7e
YF8AbsMPnpKnqc2XKPc+uCYhE91eZ7gSD5+8Rbyr4VAbWmxGVyOuNlNgexenlQzfIO7VBvo/MeJ1
6jSk/M7kWDezs7o7h1qeBe41myBQajnokGmero0Iu1Onix9xEk/3UleHZEl+KQMZX1oFA3vRjKww
egttmTTjkxm4J+hYJZ7AN+q4AKD+RPKX52EjYlSxNTvIG2lZbQvtSY+c/rXNJ/MaTCTtypZ8lHgi
E3bufmhK1bdw1J+g6pf+kPQ4FEIH5mQ/H8YeUDMAaXXSrOJJK4yZ8ajE7oouZgNCyQISBtLJ85Jd
WXUKBwI0wbqmH5W613UK48VwOIyJM5btq44gC/JCxMHI4h73oGm8jJSxwYaeyz31poPjO7K3emtF
33qai75TgL2jezeJQj3nLmLBaiIfUK+CQ9gqUneQPeFnEsmYfQsxB7UZ06i4qdP9rM/1R1drJCZk
5R4Bgs0f8d8+yWpojP/FafrHQYl8UeaI4OEMaVqkO/7n6X8Oo0YrQGHdkEyFW4A5CESDXmPcmhUM
d4d00w9tB0WCvu4ayGk6EK1d4yD1EslLBTW/zGYE69o3BvcJaBonOagKonoT2ubxv3/W1p/mP3oV
noCKI3SHs53B5+3vHzWRBKJsiuzmTo6NocKQpyZNxGLX6p9tCeIoyxqTvNA69kfNwgeN+clO1Fvu
pT/WqsqgsaiFcX6X2CDQRKcDLrSa7KTDKiPtp/9WmiXHXV1Zu8qS3oM2F1dph9GVwengi5STEowP
RBqCNXI1xc1DE14GISGsTmhj87k9Mru0cPGRm1zg6yld7SPGktS5w37dnP4fY+exXDmWZdlfSYs5
qoAL3VaRA4gn+aiF0ycwOkmHlhf663vhWXanKLPKmtCcQQ+STuIB5+6z99qyc/o7GWVPJAfAx6np
Res4d13fGBhPj0Xs/tB0sMBk4Llxb86QK7BS36iV1z9d/9uY1dq/qzT8V/6QUBHSLNPgWrCc/349
NK0RxTay+L3iAOFM08lg/FnlXpVIHXKc64Omhcu2iO25A+vTMD5ZTinvEgvHHVYQrCT0U56Nmtes
USV+AqboaUXEOEEPIc9egPNdNDs/KravoHveX98MbCbpymhuXTuiDm+pwrnTxKlvmruvVrXbB9vt
Ttd9LpLEidGmewgca77rHIrJoqo5XPeLdRMf3HYGHVjY9oNd9QNiilN8SkrP+lbfyxaBsK+y6WZQ
zfFGiev+3zGl/pW5iLnQ0Hk1UWgNW868Piv+Ad8E1KkUMe7pe6Z17Zq124QoHSeBPrXEYjZ2jrRb
Xy4OcyNxdz93moerzKtHFMSXWqceXP3f4Ec19V+fUXxffFO67WjC1jRIXv/8Mo/6QcmdSU73uh05
d7Z0xxN/71Mp4s9lqye5vknagYwRotW10YoyuSi0shrRHOW2Cqg0erRsVmeC0LO23etIobundEDE
rKruua16i2GlmgKUJOfCQ7zdK+rwwsJEBFcLV12uNykngedrjGWcjL1+hdUxtpGLu756xjIieSiF
GV4PZcbAvERmotxfSSHXNyAb/bQkSl61bJamLWtWzhvkqVPyw/VdvAbNQfTwTNML7QfzC6sB8l4N
ajFSof4P716ZBYaFoTIzeBJVGcfxBB82ZQWOsgOHrYZK3Gu7qvw1uW31kJZs4XhHqRVM5fwh3nYu
QhfVvkEFQD/ZYeGRZ+NqUZlM7UHd8oBX5x5qvRE0wroKTsBnBxOVQMNQrWERPsRjKx8h/4WkDi4Z
ssPenLtHayu/G90BtOhKsioidcqax0XVIBEcLKD0qSdQXqeckwQedg6pBnZLe6BE43++81rbc+Af
77xcQDaatalbpqqb6r9yyWRJNXaZ1ss9PBw4Lcl8WSzxPnXRFLgCz7eR2rec9a6iCWqzu5MGOu11
v8Pzr75YuBgDlfT7ccLqu0vil0Kj68TqsSdbff+NvFkTNVqnOygiL+nMevdqhCpTqu3M4qm6FjyY
Ld7NUmbEOJ3ofivPCbE8kuFQjPxMLW5+vv6pz/J6r2T4Do3GZXJh5zSihB4W9tt+08ITQMn9lZBR
32Ulv7trWcaj1GGUYU9TASNwbTq6QzSnccTH0LERHXQ0aONGH9ltA0Z5TtL5g98Th9LevPDalXcr
iuoUJzOtM0rip5ssR87RPl1/E//5Of+f+Ltmjl7iupJ//S/e/6QKu+N02P/Lu3/df9e3H+W3/K/t
//r/f+uv//wu/9PfPmnw0X/80zskClMO+8N3tzx+y6Hor1+OL7/9zf/tB//yff0sz0vz/ecfn/VQ
9dtni1kG//G3Dx2//vxD257h//mPn/9vH9z+AX/+cfko0v/2178/ZP/nH8Z/CKo7LNcxeIk4mraV
707f20cUTfAxwRDgMrsIwcv3j79Uddcnf/4huCPLetj+qKn/sVVuUY4GTk/TuX7/+H/fxz/9mP/+
Y/9LNSCPpFUv//zDtq7A3L+/BkzbRE90BF+Z1jWbh+PWlv4PN3cFOnfCo5FaHhp2MBd4KSHfozJi
B6asSW3q6D3nxrCH0oKNFpbIANEhJnLDevVXpmqXhuRlKEr3uFYWWpIGqX/iZkrrggUTAwRuz+FL
rOGYbbSJZBI73CVho5Yc4N38CNH/PVspGp5VfT1yX0sKrANZhqmmMxFiE+2Ryz+E8xX75Ib7kFVo
FiSYWUnh7xJnzm6XfizASimEKZM3gnJi32qwgQct/VxLE1gRaNFdMwKK4+w5H2bD/T33xq6Aidgb
LsPxtSaVcFeStj9n5M5TZhlksgxnNwAs8tSMgaqgPcSqrQRwiSk9Apt079qowu0QfeTlk03eox2c
9zbWqdOwhnk/Dz/cJr50Tif8auLULbUBQ+B0Y5XGqQZRPFKBMKZ96vVaexqLDEkfOaju1N9jbT/W
6vLTsCGKxGg3MSKhVSs01w79U6VUnqyKM2u4R47oJofBOlDxTMuiQ9UjcpCJ+7TO6TSonjq924QS
TIJbth8A74PZQj+hAMJvtfbDcHs0/XU+aU1RhLnWXYQ1vIFhGEPytafFbOfTEqnQmORPx+0+q6ih
DWk5tkmF76suDnPCOblpyvdSo35YMon5zPw3NKw+z6Q0x8T4uSjzL7oyqVylS5VmFUhC+a6KTXru
u+bYJJMGOQzmPvpIBcJobMKF+FJICdeRd3JPS1sZDEhzkL7q/IbmpQt80+pk6euzNma/EcB5QPRI
HOg+7qgyry/UOHfqxXAJveNn8WiozA4FLd87EbM+z/ODm2qXgmQh+x3qW4FlBiBHpt1mXWcCpkkt
Kul3XWLdG35LFnY4+cr5uZldftoKo7TtHpKV7X3flC+jcxlXYXuFbnFMMulLWVmH2QPVMdSXr6eB
ZMEx6tnWkOHag8PCgRNIbT8uqfuQ58qOQtSTstJMo0OI8ZpkvFXR+311lC4IWeNbHxdCpMquSHN3
r9JxEhRVdr9m8VfPKBqS4X6noic+LfQ9jk30XjkfzA30nBK92SVVhZEwQRbiFnPjTvXzPDCOiGq5
S8ajrM03lK8uWfFFaNV5GuMUbwSEfhzRnqYv+ZlHqu0Z0zgFmb68ioYOaGBgsKZd5biAKqzNad8M
xXnNWRGsMZkdEW3cCGpbiyG/c9D+F6c8l4IWp1R/dQfoUFQrHU23+KlTWxgoRoPNdVeOJrVCg7NT
Y/OSZn0UyHU8Fvq3SJFDcysN04LavCwCqSOHu6GZ32rF/ai1HJqP6wIhccxdLQ2+M3iMOyxFJJAr
uDqOdicVJ+yEvIVUFB9dPjosyRF4DgTxVL001CMgMuy1rn1X60KExVD/jAsEdlv50efWQTcAj9Ff
D7vV+sxyUJswSrxJwzdvOc77nJp7S1+CDD8WXuT5WaztI/LJLwwDtVcoJDPV5FEHg+lZKICUy0x0
CW+oUrpivWEzL6emzRjZrp42HqC29aEWt/TiZtQq9fAwPFK1d5Tvndak+G0m8gyWi4IP63UYwNgz
bkPRB8MinHL06jG9j5PktcfbGtQ6BgBGLB/2AI7bwWOwOU/4kxFlwWv2+A068HBRfdxac9dkJFJu
gpbLKJ1ylgsS6kFMzovTyp3m8ErCyPEirawM2qnUvGmRewJSHvidPVyeg1GNIAVx3RQpLANd1K9d
/uRmVBahHrS+cPYJ/OKgpqMg7AVCtcgBiBDmO2Y4GZbFCcUafzBOe4KcNb6ocW+386vrtn5Du/Rs
9gYB5mMfyerUzKYTKJkICn3QqdKEwp4azZGmHdOr1zLfdw5DUG/IICawtJsqXO0KIlDIjepD2HI4
5KV9awoOJgVmEx51Gp3cBquAaj32wNiDupfiLE31R9w7EOVn2/FaR6HuLoK0rNkH290jD+i4OHme
tYYZysn91NkRI1TTGr/U2qGxegjwZUK28FFgOfeNhHTmOlsiWBbGuSEJhyp+4Vbpx/YqDpTlAqof
j2n6UEbqhgShZ1JpxW5x7qVNP2jFMjowWbtYRRoHA0FQTb7rGrY/BPMyfY2JOJsjvGHKbiiRi7Wn
ET/TmokP2yhAZDX9e5225q5xY+AHMbFQcBbBygIVSd2j+eMZkpiN0BjfqZAaYeGbz3NZrjsq9lr8
fzRCLxaOOzcD8zBDuJ4I6UzJM7vYFl05nsOp/aRimf2LSdayeTRg8fjpQoukPs4yLEbljoDGfRTT
YOUotxQs2nB0WXhpMc2PfdHEZNrK5JDyotEFFFdV0DmtauOH1uekh2byxITIcKsaoTqOdeBoBP0W
cyZSXf6YtRpAaVqUu3rqcFRm5ttsR+d2DQDOsQMBfqk647nNFSIcPQZ9zr28yoB8wcyKiIR05vTV
u9wx56o7SXMFuyTTQ+eCcVv1nl7H5ee8qBclawoPB1QYKXkCNwDFaCZbctcml7bFZtlnKssPlQEj
19j/5Hruy3p5q+rhMmYZnlU6aul5eh7mOiayav6kZlHXQF5aujzI+G0pFqxKQFlsBASv6eN3K2M+
6zDqksiJKVu6vjGTeW+I4c3SXcwlICHZi7G4GFcaMi0FdwReKpOBbUypN4khPFEk+6tG4hMqdNwR
ogw8qlWksM9y3fHlDFs4iS6qXuwdDCXBnE3vmqW99at40jIj2VtpurNc4w4K26XK2XJyGFh3fAsU
kMvTxk5/4ZSY+50u+lBhzxTMq14EtFNl7GwPYrFu3fyZHlKvUub+UJv2k6U4tLdbP4fMfpSdwfMP
18uuZwG3+e5+9lPxC4Nscc6xAvvW2gHZH6w3bXbxwSpWGSbixnS77d4HRwwLx8S6V+vu1ApJtS+y
e9jMheeI/gsuMPVIdR49uy34CXePp5e0qhEVYbpOt11MwzrDGjihKvNdtlKBHs21t9pk9SgS25GY
y7hGJLch6dU9Si3RTicAoUVfQpERxqJXPTbwGpE7YIuhqft8Mt6c7VUya9HRmpb6DH/aocidG1Yc
Y19LCXw7bGxTDu3BSEVRIDS5IXwb3GhtmW3GsNNUAwFVYhZJmLtCsB1t6BAiVuho1QyCDxZbCdP4
NlyeGJRsEVEMMoUNZyMSrqf4scmMy1LqbzOdtFCZUxIFxVdtLeFc591NCd/FbjsYaSY1ypEjXzta
GIF/nhOXdIqdLwCmygvaKfhrrb23leUotZnzuU3T2PjdKRg2rakdfYPMEsYAbjsE86wsQjGb1Wdn
Wb47BJywTZ37uWHN2gjlhgvpEMVwriwc9gG7JSY354fJyuGWfVWCPlJjm5U82t2MZLMTUwDMPOVa
OXlvqwu1yX5wftvdwAK6s1rfrqTPoxX4PlrTPI95sHzbjqDJrCCnXivGjWod4tVwA3toLosC5oQy
mXNrlHdjmZyFmQUKqPhhzfwMZabF8BqPdL+YNKFOHUwBhzSHHedfCUa/MOveXKV9tvDCsOIcPQSG
X4nZPM69ekNxpaRqeWjkS32Rc+Qn9vBqJ9HD1NaEj6Nh8PdUnBCeN7c2UOWbyj2fIwjfZR7/kOkG
Mm1u1nh8tRbtgSblz6X+dLSaj5OU9SsVlraeP8mZwM60FdIu7rcO+M0jE0X2yKRZrDO/k7r/TblC
thP0V3utFptexo/NVXTPGJNTBrTe1idvGAq8pdozrYnS5+H3ifWDhp3cxkGh3RZDf7RLK4bCtOxn
SDtdndxGgKXNZjlxUb7NRQkFoyDTp310VsHMbhV+DNfGX0Zsmd2hdOuvVXOwe1R7BITaN0Yas5fk
ZjVSQAYJBapwLJkMTNoSKOmcGEKN++yebmYrqF2Nvp4FJSRfBA9pyGi99rOlY6hEc+X0NyT5SwZv
QyzpeV0Rz00dfkM1cTey1HuDeDcvlPi4uGSTCD3gXnlT0aZ0E9htVSY9obfo3Dn8LNayIkNn46Sk
IPZJbA3JWlu9LctHRm+RyRhbjKzVnfoFUuhjnFgndr+Q7aJW+jkYnBpv0I5qnCNkIO6jvBLDJgVd
UWvHNVWZAbXmZ1u5bHo4HuoOtw3cO8QpLTCcHH1aHenSjemY4fih5BGV1KTVPH2YJ+RoKlwofd1P
MQwv88nu+BXLmRhymtRfi2mxoVwhESmcb5VG1TzVPfcFpcbudnDTCBFMAEK8mfaGVY+437HmGtYY
2HLS3lE3w6G/s/d84cBZ7IUmhelW65KFZYDOCKkERfeyyDe12exdJfns6JJa83Hq7T6MaKVkzb+w
QOc4bKfaZ7xk7yQi2WpzxQIb5HAYqbUeNlZxas3MCIbK4HbzOWqy2ysrg2bSqaz6pj5EhIloAqax
rDK5mPPlTnMnDDWSruSiC2TbOZ6dTV8rCjV3jYRi4/hg5hu3GHE6rBMYJYu0TqL5NdGAlSQ8nWpi
MCTmMGst8e+x038zwwe2CcVytDWIDbOoCBWircfa8NASKSGM18pziucgsfqYoTNH+SWmFepL9kjm
IQ+zKhJ0kJVwnFeAsA7PFEqnPju1j/diokCqgFUO6mLovLV3d0DcWIry7+x5GtQkr5qMV3o7p1qY
qGSrdTehw8axvs1q5RVuajiAaZdhGoVK2j0uTdweSuGG7Vj8UKOeMjBFKc6jMzBkVnG2k8lUen0D
hFC8RDrjsVuWuLI0Wd1gygA2GgN26rlrd2g3HZZXYGNgrrL102EuKLDW3A1ym/yqsUD6Wfal3qH0
wiNUe3i+M330PoljycOJh5oycWhQXJfCmDVQG8cNcAnqnBoOFdx7HklMMA2GKxmT9OwsDulNGZ9Z
0P20tKLcCyfMEoqSl6KKAhu/EEvIDf47TaEVk1CWAJh2/RS3zEdIktJYznMmn0mqc9hXqXI8dXXF
NMCtQ9iqCBr2JmxFfizWc7IIKB510xN3wFxdjdV5BnRUloYVau12GcKeiamzDuFDAmvLt/6A0cPq
Yr2A1cshIVYNpLlnZSvtQuy5J8RMxnqFZGqD16F1IA6gq04HMomku5uMJReMBtaQNc8bggKG8RTV
kQh1oChB2+DGNIaMYXRR4INEKOSNBvW5owDFM12AVbNBazBSw0EBuxu06NBerGSBgZx31urpvSrZ
ScYaYkFadeUBI+/jCNvM67O12qVt/ANISxctj0tlpME88mycjfHTZsfXX110rjOHSrPC46Jd9pBN
KuacRpj82lqG2pyzd82mA39l6cc/ybuxcFTs/KkrxruOscLKSUsm6lQEzmgtFCXbDCpvCbMVk645
BwDThyBJmVggTXTnwk2xlikGMDl+4Cq3VJAyrBttnqBZBVmDrpl10rym4Faec4L0m2yymPWc52Xu
Pzh0y50bjc+WnZ6TQgUnrGTP+mqC8COtSidq9daQ1Dk0KvgaMgAhC4ZDpMqCIF38lmRDtq+6hDrA
VXywRSBJlfqm4nzr3TgGayE/EPpfBb3oY6vth0rEu4X1tVctiTzS4Ny1ViApDMrHTvMbXs9tXDQH
eA9f0u7hRyPxX3Ud3f4AnkHf3lZCkhcjWBfDfSXTfYotvYTU+2saObiWDk8tx/rBI49DWhphBecq
QnfCuzXl7XGnp86HXc+EqvUsZqWezZwPSjA47fhIXywNwlFys4WoUtcAjwk+kfRI7bM/7kk4m+2u
iJeDI8pH7gQNznoxe3Tbgr3abkpM669J96hPovQM2R7XtikPPCc7KhNQSzvuiyvblyVVuVBjWaNM
ijs5GHtpjSAzBiHDiTtJMgp73wB6BzZW37nE+sIEnk1Qt/F4sGiy9PBU88Cm84sTLZe1TswpJB2R
y/bUqrJ8nF3nOFawaimY44RVkufkMm/DDbP0XovQMEmDqFp/rGPpUgBtwKHEsnjkyHJ0Wmunr111
TjNxIK21hFFFqBvkKCcQID/3xebM0t1XDYjbc0bHYzrNOEe0157WKd/WiF/XHETneLyY3Aru5Eqk
NMtYfLTioFQ8lEcSxIfcXSTggOhXTrETyThzl1jis7faX4lgNlqzLQIqwya5l/Rph6PZPkC83OSb
lJiVwsHPddzFL4tN+RyeRlHhTnGKo1ry+ulAbB86PbQiwppCZwhrlvKVl/ItZVfJeYRb6lhBr47m
rmuAJLnU6Vkd6/GocWtvwZsWNp3mkevtzh10FiwhUL8NJSHaUe6TJIn2jCA/QDAJf5A9xJVs2rGs
T30rQ8gpQOPzegZlUCOvOuRPBNMET9MwmngFZo2VB1iPJYrY91xq5alUuZ1nDclAKOIb3DFR+HQw
Sp1c1bfuoF1jOvplZCRMhgplZUTNMZLsLhqaXa2rRwe2ytmS8mibSR008C0Zz5Mn1JGEZeLiNzak
jGxosp0hm7MqVgwu8EuVjMpjM1ds+g8KXykwh2WSHG5FBW+/RL9jtqJeAQvam6SNNsQcDGyYX4IN
X72zp9cJx3fWVtvEoT+5hQxXvVOPXOo1m/5DsmjarlV4gtIH4g0JHAY7TV+kjpJjaW7BLkOn1buc
gm7J6MAGmVAy1eYw2m7XrO0Ct9J/2W5aeghtzlnPsE4yEi9Bs9Yf5CV+GCWR88yJaHsbm8ZL8FaE
gBduUp2LRI0c0lzphLsEFBpNKYR1vE5APYs4sgPvnfqL0sMpiZy8C+KK24CYJwpHeTWsNr0gcY+o
N7erXwyjBgFCvNbcKhEwjNjXuZ2COcO5Dw0qy62QQXoNYPM9GlkM/yS3HKztpnJguNmvTh2HGkR8
uA8LZD1L50eUYvGUE7kgXX/HUeNAWelPo3bfq1r3wlapfVoXiij0HNwfzxuPys8U+5DY9THBOha+
94V8qFlN2Arek1WmUBn1MRw7rg8Dvo1fFGYVStPMgXFxeUk73emkT4KWiwMrg3WX2Mu9uQL/tAzl
6NIr8Gj0OtBd9rO+Zo2P1PyxrUk2qN7anrMapkBfG4/R7BqXojVV/P/ZL7o59FDqDN6gkqKOpTUn
Zt03UFqwZzkN0q3PMjTfT8qIn3ItVZxY6oggwJDZ4zS4NRRnP44t2oAmHR/p47NGoPdIPbnU4hrC
jyKTCo6JT20WI3aBDTwjVWg2WRV/rTMl3oMkgb4CqeOdPbU/FDDgFXtA4J5uC3cM6jmvjrKj3l0d
iZKY6/w0dsxhYlXJexH9gL7cijBhcxJr3HmJElf7dJW3Opg5L0+mk6lFTWA5pnOul/69EVVYKfbw
smhCf1KZZjnQ3nTl6N5O3G79ZHatA1my15WZZyrESHuReBQL50dIXwqLqgoPRLw+jygpkAw0X9n8
x2tBMnBMMaCmtCZ5zYyKu+rKHRuS6VSUUGraRdtXtdKEMYC8o1rM90udGtgMJKEflVFGToCNaBUc
fXTpGy3t+MfQ8xrmuh3aVque++hkw4bK4x5M9vaGmw2hsCVVdvPnXHLJCzsrjoR9pn2vwn8ySCMX
9EVCH9js3tp4KypRPJRZHPF8KQDlqsq+6Rx5xpPERI8ubqj8rmDfJL5Z1DSyafK0YgdZDT3nyhV7
F8awP8Sxzejh9A98bTQHIasj9cVfFqSOnZqb5xyP2Y0iIHZMMwcY3cHeI1jMOFP2dH1Dd8GKuWpX
A+ei18edd1Fp/8zJZIBgakK3WBR/SalRrybb9GUR78DEPDWY9w7Y7toQ/N82Gwj7BHSRo5t5si6J
WMQNKWfPmAuLpx6sqAmEIqoxh+tiYEBzxVAghjtUTPe9wqXivG0MarCCnXPTBUtpJ5eodT+X3MX2
3oJKqkCPpPQxBANPCVmmhzl38RUmL12Ov5C6GRKOAgNZR0qGc3CFypXUFUODMd5N8cIR2I7xzW/Q
w3k4uIwo/li6RlAZ4Eh603yvZm7lRty/VWRE/GK284AbYHKUc5r6wnKLtwjuOAVoPYELiwXqzJ6p
UZB1O9hIHuAhfjwcDvbqBN4m6g+6qUCBN0tB+r96U9N4fMgU5jlR/R5kAnDWVRlCa0gz06K3xCkN
yLXSpYWr7AKqLhjo9eLY6LQpD1V6KIc6P0XfmbT6E0ZcToDYt6goj6mq0ebqwHiPd8IA6JqoGOqm
+ZQUxWcnXRTC/jbWgfzM5SBCqYrcT+vyzW1qccYwSWqAjkYP7/RTRh5dsVb3lt8427hYgGZAK6bK
3Q3ptL8IzSl+6DFH/LhYzEvfzMsBzWylrjPyjZhlUj6Vl7qNzJvCREpnJypZHCBl4xMVhKA8MaX8
YhGQ4FbXu7Gcl0eAAOlF77BqyJHoVjPzyXl8ipw+NCoIf9vrQ1/Dy+UE8rzFfXm27oEiLn7kt6ae
7miyfCMZC/vTXhyeHOob+JSRARSq/6yP+pGtdL6XDrXAgEp4qgeU8wq8rYxMY6X8lrrKvzVff6Qm
nNSxp+BpIUiuJPKULNYvIEo1J5/B9Veb2uGxp4NJF2yEc8d8WCaQiS3oZtJYSuMpavzLFUnkF9Qs
aqRAaGIoUEjyJvZXrQyqmO/AXiG2urlzZ+aFsyuayqs6us2u3wZKfeeGZVanoaqYNLosaMqRwbZl
dn/XhIyh5EwLW4xS3qiN+rUWenoYtd+cstq7hWrkqMqyI9L58+R2iJotU8+o2CYNa8zTa/IzL9l0
O9rc3kUWVecExLl0VzUNtLHkgdPXoJqQwHOqWNlecWRXlC+ON91BH5V3VdWw0cUT0q+GYgyQUy3z
r6UwSaii26RUvAwpLd9WLFgebOK6M+YY6rwaOCwJdPfUWd1HSa3ZjQLYQbAjCC1n+bJj5UGaNv4p
sT6pwER3aVR9cvYkmhCVh2EiYafpZtCY7LtSluTgA6OfkbLaHrkIosGWdqjlquFuu5Gix24qapYm
WRSzBNDgRpgLy3mzAzxnJkU4Yp1/1bd66BEH/g8YVQ8YatGZ5J1jxduOQkVyyl4UxSmeFz251U0d
MBidTOe+FyA2aIIKcwUZW0RyC8omZCgSQteo0TOdHncNnWC0KRburoN2FIzDwv4yEWXoJM0Dt+cs
XFq9PY4ZZaxTs3C4EPgyK3c6Ywt8c4kpepCX96Wj88TqLWsP6yZQotw6lzxjfEPwjGpUzCjX2Tpd
F+cgreHYQaanJXxO4vt5pK+CvpaBGyUMhmIXj8lljNDUa/xToVBbcYYCf+oiA8whW99ziySbJXjH
gfvofuooLBzrJExoITiredGcp/JsziqcLjJt566JF3rZGJpthzF8Xqq9oc0vPCDfYyXXd9Icf0bE
mnZzG3DWiFkRdypnAnuBX8GbynAgkQ5l8yZWZJNC/8zZ0p6y5EVkOvvykbIqXgnPMQgnclW2zbma
N3GRv+QYbpB2Vo7yi/psYP3Z12r6NXH4DlNtCYAaEKFqWqtjEUhWEG0x9fN1PrKss2hfXaEsCCQi
iMkfLqPTrrO4Jcw5aBK6Ul4wPii7VIEX263jvq3VeAdTGWWI5c0NEMVhn/Tuc15PjIpTPHj91Bnn
yEX0bFYqasiG4WWNtL2+tg9jCSqNTcN7wu7Wb2rt0+2Nl7mYeVll9heOcoFtpoHKzMIPqhufqRaJ
EppTzT54Q0sukD4xHxH1HadCD+meRDNPy/JsW6KjfJKNmmkuzRkjbzXY45mMH5tHzNehjFmpTwvq
FPmTzzmZ451C0Gc/98XdMCJ9m6yYGVmSu+vnK4YUg75DETXD7H5Vh4udNePZQvJFJqsp1LJoibY7
OENdy2nIOZZSh0KwvZGwtlOrSA7b5HtikQVRZDpVbjX7ClIwD1xAELKg08NFQTsZI4hVDoV0T6wP
dISwpwAz39r4DrlKKYtDqQzMDXGasX7xK4ADW/0rh3At5hgf98OH4BXStcnMad3YJ3r1UFXjsMfz
h6t3UOwgc+Cu/v3N0DAA56xH9sP6rk94SMeGm9c6uJgsWul4VW+SD+ijTzCfe/5C0Jsv+joMewxW
RWGnN05cPCZxpPrFiuKtRB9W2b9beVPfF9AJOdSmydFtkOENk3Knjqd/LFzMUSknioWfH9qIO++5
dJNgbNf8RGoMJwEOM1VE7XcyZ6E9x18E4u2DhBEZZDmSgTZPj07CYUl3xjCzCsUTFjiZ7UtYkfVS
lm5/0MZzd71uNp4la3zXG7oRIj1ILFsUBpAlg7bvyXZ8iPuaJ1vr0TZmsTPMZW+tP0t6sqhEeubX
v5wx7I1bG7npcWubE7U4SBpO43RtbpvFkBdDqVgK9KeZmBJXIS6z1qhBxPENoqNl3aks+D6rEmHO
bS+NbsR3UivDWY/sc07BvU3NKbIGQXzDIFPN/hfUGb6pMGsytrtpmvhlbsRhbKd3MKZtmBAwlBtS
2QqHdlxUtUm90EHL9bu15JdoZOOT1SrPyubd06WkDFAl8MDcuDBXsRJp3PuZ+wpQq5TvPG0fG9hj
ngOKBtAKi3B3ys/VJJqHyJo7f3Qle60UUAW9vPUNh8NH8tjb1pVCS2EglogYTXSFLuMZZc9RPtbZ
FViUckb9a9ZnC8aW6YWYpxMJzObqpHqT0NRNa2VZncmnJJvRgzOOPW7v13B9dro5/yg10dJt1b/0
cqIZaSoe2Ljy6Cy1o9246l4TvtEkZqA3LOtAsuESocNNT5lGmxpBpFmjfal0WpBlLFdsRK+TVSPo
ICIpnuHgAWxbDBZ812a7mGgf/BrnPv7O7b4Px2WM9p3CSeP6/60E4a5/ShEs98IGjZy1y6kAiLYO
rP1pL3ykjoWsFN5CPAZswgftFKcKehgL51DJCxwcSdCuHG/VJrEpoxnQhR1n9lfiDYfCdsVBRsXC
ZWd0h37bh0DKTp/NxWY/sZCKpz/j1b7jMokOpi0xgygAF9AUOT/qqJ2GxqLYHmZvQDGzlew0PZIs
6yGUFx8Goxw8cAvejsFT08gsoCX5fT9G0b5enR2Nm9UpibWXsuXZBDaHxTxbj2VrAOzsZTlFSquF
nZb80rue+49brJC0GewAMtdbzoNWN4iwvqohojRUwvkLRdAehF+WAL6AwYPlC2dSsnGHlestvTn9
X77Oq7dxJtuiv6iAYiZfJSoH5/hCuNvdzJnF9OvvonpwezCYb14ES5Ytm6HCOXuvPbjug3Qksi1h
18Rqcn6DWG7zcN4SzumtSehAA7Z8z6yhKyU2OlZtCSy4fTVbDbcQspp1AOl0nY8LrNY6RKJGJUb1
qe60O69jzCtmTgi85NSvuHRWaV7VB1Y7+KlNSrNNDdU0jMJtpcevkeRm7WN+myn1vVEJ0lIjbdPG
mbVrii32AAIswvZ7mjB52G0v1oUZUohjBRCjA9VqQ3Gnym/bcl6iQoeC73YDQwP5wFSKo30rGlro
+XMWR91WGODKRtm+CcHSloh0GOH9kpUA3kD5XYrCAHbM1UIyvO0EOPkOBdFyntSSalGBvUflS+oT
zH64DKumZGXTERfo5AebgwFjbkTDopa1ZvTQc7jkBrcq3uWU6mXJvWEkwY4YXiQ7BjsGVxP7ss7r
DaUQFAZl20AuHZGbONYrW0GeLQ+xSgIaz54BwpWJ6Hb6WZmAeG97uTFSUtPHySaAhfi+ZPmXbg/E
7xRHkyjJbc5ZoW5JNGabLD/dYXUhYa9RzIShzDRsUK5v3Ajj+oL9k4ZOewU5pqTYcZQ9C2NkpB+6
An+xkFm5ig9T9EJ+8HihVOn43jhrrClFf02qzt1poF3TyEL+5YrLmMxoSTtWTrGn6itr2onhop23
fUW9p5qqY9C/0YBLL2MutaMZ64cK3MWVMW6bDOFwUqLLKRMlPwqiFq0lI5wKQrFzECitkqCm0pPT
Clq6+Ysyel/0osXCmH22lVXv5Rx6Fy1L7J0lpu+CQsNpwErfpjHKoclSvpy0NdkIMdJnZDCzTJ3N
Usq5Rgna7dzLry6ZVLT6VODTXctO/H1bHOchCGbz0RSOd0YbsDYK4icqnYICFkAobVKVW8ji3XbU
rGllx9l4rnD0ZYBdrnTJ4d/HHWTYJnsE+7Iniedn7NJvf0TelPkqLEh8cPHVNIgUhDvt2XtTYg83
sCVcevmo9eoSe+8w5FDYTtUgzt4SiG6lQIlmsDJUQiGoxBABJhGcE6Bu/qCjJunaHFqFGvemBdGS
Pj452/AY2zBe829lub2Je7e+F1b1PRSPBLMj1s2100i0z6F2CzjhNuif3v0Zi+Aog3KLEXmdR7mf
gUqhRcq6kerBqmQAnkgqIw/xKbIWld4c3NG+JdmQ0Uu5TbJutGydO94jxpCI2ll+bHWNSM0Z8Xod
Nqs6KTGXunHtOzlZEO9NQPUi0qaFQA2XtXRtBEzi3mC17HM+wY8EyacSFV0NPpDmql7jRvvBVMil
K1p4flSu6BzmlCnq8BxWBF+TNOVjrsNQZjp3VvQVYzihVg6j1NPRhWvuS2RTZELJQCk6x/Gs8l8p
cYxjP37hK//oYv2HLgAx2vjm25RtKqS8FT2WZGVyPJfoGbqH+SqlWb3ql1Kybl+TCfAgItxxd0Dj
U9DESH+a0wB+uSzRsBaIBdiMMJVq32mIQgHiEdPmjHUkbtBLxi2g+nmGTIbCf8a3ZtyCGjRJWFJi
UReM7oLR/FXalLuKgX4UmL8vBEI+/XSLAgW4TS9L3smijxLttR5qkyHMTNZFSYMdDwvDOfHA8EDm
jvKRTiVfeyaf5yQE6ce99WIZAzQzi0URCriglg8wOw5GMMU+k2XguwZxakbzMw/EMZ+RUrqjD9mH
pMvJCXdjK6yty16TZd1jL8+hPNqm8aNz5Jub11+h6p4rhKyVZu5sp30NAi4pPpgCh/3LDtiIJQNy
h5Ykm1LVG0lxYG66i7SJmWJxL+F9rFQlyXUfftLTA3iOrmvd1fUvl9XzThf9ve1Zh7ws4icYYWgW
JhgVwqufYz2yt4QfKejASJKcnPuldCXLF6VJ9oXtmZAyuYb/i8mQqFVaNZv04s1Rsa669BhaElZg
Be04HuunMN1pdOU2eUyw+mCgVcfwDlsEItZuHIot0QPPgzU/6NyVa7A+NOBjI9kusAlY29Gz5gT9
nsxRh7oGsb1dF/5WqaVvqvFxSvmRMRbeupl+lIVBgVh90O2PCANm4NSWWz17pXl7RKqY+ihIfkci
3jjB+IBHlK7sfNB1nRJIA76aupAl0TU4tJZWNFnRQDXFxtCUtWpyiUhMOO2xD9KLOVfBtjGZF8yW
eAxiUrcUQoh5HiY81y1+JsbklSZjBc5hgAbMLsjI5l1slb+lWaELH5Y8es1Y96S8bYArIw2iCItA
g2Kuo94tnZK68oIGdVLXrkw5faFGJf1W7C0l3sfQXJuuec6YAqrKeu8Cq1uxlAiclMGnZoxCg7kZ
DP6DevA2AdE4qy4nHjGABQbJaFrRY3hMNDCqSS7AzHCB91bTXIIx3duuOtUd3FzsLJBGeYAVV67r
AbhdahBeCs4vga07GIdEA5VA+OxBh0Rzntkm+U22iMrtbqQwAlFiAmOHHoAtSAw0+RTrzbVtEKAU
FsijuQVrYdRvCAfKQ5mcZlg02ZwSKldx+qdindvj9xjIL1Evime7/mkG9pbGByNOqJ+GGlBhNbr+
6Hg4H4yzwwpxa8YCSrPX7FH7HVlI0ZMB/LrLva8oqu4xSlzYZHScHE50n9s0wxGT0JBce6oT28TI
lxyYO9SDE2zWn1YGfNaDCo2STH8nu3XTsvNOE9ID3EuZ0APqMBrI3tx4pEZG+fTaJCPl0Og+QDWv
gyJBhVCum6GcYP5ztOTgoK7bwa/fD/2SFu9ZXxOBPmaj9qDMAyt/GfqRGCeqPNvr6FKBp9BAhIjJ
xQQbPtFjjTYBKEGCD/Dnd4F7Sj8h+aCVqqqjllO2kbkLwEFXFwRY/Y7otR8lJYettuv0BswZQpD1
VNKdtyH6NN47yLhTWsO9DoGMbjzrjkKWn3JQYdbTnIOYVa3NLHyPiiD7sAMXRZMVz1vO4bbUpupM
1kBDE2F+gTbtnTSEXv5cWkgrgkcSaU5YtALU7tMupNxzgJVYnHvXKpneMr+ZZ/dsmKnhK4L41iZ8
oJXTFhSFqMCvbYk7qbXx9jeCFLxUg+aFvQipsFqytbptaVNvKKRsWNFmzdqNnBYpS2hzWEZzG9o2
+WuUfVaGhVfHNui4JJgy5qohDWWNsUscBxgnzeCEuK7tByUME0I4gUFOioQqK9IPeIT8on5jjdCx
0gk5ul0hJBgiIJgGVfLBc3t/6NjWlzwjYJsMVlKt2x4+DRcfKjpBsFBE+RLd9yqDe0HIU4labA7Q
VCwKniKnGq09FJxCdjH1AYtmv9d7/SviuCLER3SE7G+r0KbvB+1bYgIm+gHfWhV7a/5Nxgkn+S2i
+lpFIfs9LSaSq5gYXuKjVCMJYyjSVmFNe8GjsLrhb7lAHUc2rElK9NRgVyNFxjvLJUWqqDDrDcCo
r/VUKsiyeb+Z4eGZ5XzQ0noHA9mgjgylvCtKCjGdtmcfRtSKTWm0tyEDDg4u7vyU9v40Bpo/g1Dl
n7jPK8+7BOlpiDhU+A7ytaUsa6Xn/QUN/55gpsU6gIUVfXuxG82a8JlRzk82zvgJV9CHppEGP5LA
vNVQ9Z0Cg7gCUhaW0SR+SlxCGqY6ZZNJoONHX7YDHgErA9XMYD/ndXXoAVwBtSSpMD1BzamO0Yx5
wzFL792gKYxCa2CRJOF2VYkRPNuR9cez73lGQlbZCrIBliHM3R9I+n5mM5RDT4juXhkM4m700BTV
SNS4jrkXtRu4DQJQnRxQUpr89Ni4fdAIyg5gCUn5YpXpZpF7svivWYLZFQ2VsbjD3zKcYPj/QNT4
GJSa8U7yx+M88gmh0cG7Xz6CNr9vWn2BJHEodjVChMtUckXCUiPTh0ryJcxd9nohI0RSg+UsIP+8
k1U1R3b+0SyHgk2kHiAMnF2t+NBNP5PaL3ROxl1kgj6ydE7w8NVXwymJg2rH1pY49zFinSk6dsbU
GwcVd89B1RwSHR6aXrCozpB/hEn35sAR3HuRILNv+TxvFsSA4AI+DRow6FkjJ9JGYHf778witg5S
jNIn1HK6gxKewILwRzM4OHWrXRr6W5fbV4iAHnMN8GAYRJvWJbw5j4iBV+KR9BjxqQdd7GdDfQS1
n+1TJohNiBR95Zi4MqIJqiIhhl8tTSe/adECFQOdFWqabJgbk+qx+C7HIV6P9vF2WfWMv2er4XoI
K1aHcMboVDNkR9xZM58y9xU2SBuJEtYMrD1KosIwi0+j4nSqOTtTzaDCOQZbHGqsF3r57FkYE9Hq
3/VO9lWjCQchneLbkqG3aUeFXHzI2h0dfwkjI0nlz6oONChBLjYwpLo9deJ1VO7TpI02gmyVjZuy
7ExN9RuJVn8wBF0oDyPWJm0ZrMsSKkwClnAaQvDIeXxmDth7Q/ukwYwlXifeJBo+G70D7pIX+rQL
GF7HUPzUB46DOxMojLy/wFcFlAKvCq27bOiPynsV/AKRGeEO8nC4i9Q11lWBMAPCrmN9NsVY3lVd
cmI22GrJc2erdht5UP48gqRbEki2c2/ieOsFencY81cxnm0E6WZSNU9AOPu9mVyBGLtgFPL63liE
yIqVbCv5FD1O20Mrp/gY5C7r/UmpT0qMFNMglHh1aZ7gNRinqXVqRmJQPTXsLH2y04dQ2c+FLtwj
+8TfqAiiq8SavG6izt06ucv1KLm4xFVZ1OycwBYnvMrnZIqvA5iWQ6nw/TBLMSu3cj6xn2XhrWfN
npYZG/k2/x1k5VfnsfxGpEhK9MRRXJTfa6LZBPDgBnLN0iDFrXJpNdk+lnb13mZsBRRtrlMeF3sM
xEhkvYLo9OXgRCmRF0rTXlNZeJ9oosc10MLikiIru/cgsgl6taoZ7I+oHWBudZXBxtp46SYmePD7
tPKXcz/WDf0HbYM4rPkk/HYxGhWsIY2ox5Yi+g3ssTu733TMto7eJGfKU+AC4A/LOTPXsgofteLg
DrlF4YEurtmkq4xC4j7DXLFUYgsQXG+CIMVDPQTlZmDxS94N0iDDOemGsl60NkRJuSz0q6gkAkmZ
lyjIUuSTFgRpMTwn+kutCcrYI7e1AbEVuAuEKlxZ4OGqycVSYENRq+dli++w1BHVj7jVjuRombux
kFgCh+wYGz0O5fjHbahNNX4800hQS638gHz8mtgLDTJmGWwN3TXo0uDTM4fEx8ulQC4Aaik4P14n
2btWlA3Mrt41tIoOKVJDdH/0p7vQaHY5/XBm6TRYS4MdjoKw1rmhfDKjBfLRvoB6y7asjnRfd9lQ
JMs1wLlbyh/iNwiMLSCcF2MqE6pCZLhRBW7WCGOZeBvmcaC3b8IMmCEKVDmljWRUg0u2bnTvzTbH
NytTO2GrV1Y36RmW7HHqwkfTHn9EJhRcm+l1bFiud2PMMnVJISlZd0LKNwG7OY+Wzkmnu9TT8/Y2
oMvsPaLImBZo0xyiLkXlrusYi60nHevn6NCzbWR+CqzSY0FPcygNiw/hVQ/ayKJpWI6xl3kJQDkS
KZK0fokCTropGIv1OHLXdlxB9AnA/7kL+o8yIvYz7BTdnaHRJDJRt9IMB5+Fm7Je9Atu8MNNaVFn
ru5+OMZ8bFppPHul556gwWJlrSew2EzY44KPrxvzPfTY4QymtJjXwccGLQTt2IvblZvB3BAJ+YC1
zOu7wjONTV53zT6NpdoNTlJj9tJeo47QZELQN3IcqEk3BT17rfatZN1aATLhjqGM4Z8iY6Y9JfFc
PlLH+dknJsD4aSYEsjcIacWjQkmk8hONKQEmeEcHKB+301CyswlwDkawOZkkhr6WK5a06XlOaKVD
rWzBfq4mgQs6bpY0kupBNKwb6Ej+cNznKKvF29xbT3VosSTN82tYxuGuxW/5gT4aKAEuq67H4tgX
5jNEfHN9e+fEYCT7TaAoSNwWVqgRKMVVojkOWBXem+HV6lX5itJzm4zzR9NwcMsU2oBlfJnLTNjX
7Ywfu+X+pk7AFXwMENvSgDDWhmO4e7OPtRNDt0BEsrZcKd8nHewMCVHQWHBqs8QJtPfxzzTfNE95
ZJrsyRgKgYxSjOiuEbaSDzNu71ELFU/kQ4yXzp7DdVD3/EEhw5GiT3YRRopCUAV3t/fHGsxDMZX2
vmmdSzGVT5LMuLWywK8buTiP1kUTrGkkHph9NbNkcU2hf6gBvbmNEh4rmRoGSgGoeh/DcH4qzLH8
kCnDYhNqXBy6KD8KziZnDQ0qaqZtUaVMiKMCZzJnXBlRiay8Z1oHknwXG9G3JHriPk7s6oE56l1V
U/AuKDFuIDYh/EhD8U4U53aimrtOYaPv9Mm8y9mNoVGq1NaEDooYQo7vqZpwozYONax5yS7IlLhI
4L+9N33CoQjYGVrs5FmWGvxnH3khqVf1zouJoucspqxayyyKP9Km/Aq94pIVo3umnqeetEjd3+6o
Xmo0tsZ45mYvs/dU/P7zcljJnWlSW60Ulr+UFXYXpNHOaLwPJw5tSvZeex0oS616FdgfNkzgtTZn
3SVt++BRq+N7dBRJ2iQrhDgTO341sXfn7+P2URRIiL3PomlNF9v6GMb2O2vAKchQPsShNtOKTtRD
AzIIUfDVQ03yXsqaHpeI0Bph/HuKk/kJkvq13LGzLB/dMZv2hBYFCJfUU0ezecflMvhs87ZNQQ2E
EFsSo1IW/wipvPfuLa3s5gVY0I4DjnDChulJAUNtaZAxCcfkS82oWkF5PqK1Dh+GiH5mHc7JVc/k
Rx+WdBwaGjCJQRfQqyN2HIqxGat3D7UbMPD0WhOM5tIFxxfUc4YTJGcTGEAk0i6NB4suye1haGlZ
/bfXbt/9+43b+/6+9vfpP752+0b0/x90e/rfXvv7q/7x024/9r/f999+8z++dvtVfz/t76//36/9
/QtuP3F783+8hlOI0mE3eiTBZzax8fnEsJyIo61R0BCEYqybuYj8OSyGM7WmnlkBL7/svP5MCGGI
iWT5Mk/wIuP6G4Yz5imsNlG+H5cf+bf3/NuXt2+FwIdZJ+ra5vZzleZ4DNq7kYb2iaQp9zTlElWe
8lj9CgPVpB69KE2nALNUP2jBQbAsQkzT/VScb69hqi/Ot6fuXIWHDt5GS/ERPaMMp7Or2NmPgwwA
YhrjebSr38WAHMMw2mA7eMNP17Inn/tjXE+VU56oLa+A8VDaD/Vf8dCUqyEgqZP9HmVCkQ0ASMzr
NARvWlpiKbPnc4U23+odblBx6J1pxv3Edg3UOdNm8k42188WYSv1kya5zFOq75UXPxKMRzTJlBBw
UkdfgfGjriQG6rklqd4iNHaagciNVFk1cJ0B5KlRjQ2eDIUou9yYLRoQCGjzmfMFEBJsVeiw6WIl
Yvsgf3xMipmPkpLoPCIf50Cb0Qoxr9MTlBt20h9WTM3H8PBRWS22SNAhRi1A2K3LoZg3oFxMUufU
SavGcZMFwcu+IsVvEwDsoYZU74a5u5B4pROuE3+3pfkZUMXP659qxP5APck81l2NMskKIdIkF8/k
wGl2sOhJ2VI4Kic8Tr4zHMqzW0ts+aTt+Pr8PSXEPrAfr/20qVhwB0dF3NraDt1vpFdw00aSzh3K
laayfIc+RcoGsaZVSily3huo61VloL3hMErOka2wbtKdpMDeB9Bmitqf4x4cuiKHI+7se8cA8Tzn
zaZIuwRBHbrCvgqR/VDBG2l900kF0dMLgkegFoFvpkJrxfaFFWCPatXZ9QPGBelEu0h6LJxD53nO
wJwrA20QzVIqu2wElxoECp+6+Y3L+JqNU7iPbGOvyfERkAmYBoWEKspIRnE0a1W78WdWE+o0IFH3
b1dt13XjOZYohsogRyYMrGFrFeqLiwtpts0PaTT4ZVcPHLwEopHLxqwo7YM1W5Tl0tFGy4ysM4B1
vQ3IAyLj2YgvOqt2djscYCtGtWC0WkPeSrvVEXUcmt4XqPZxvmITJtU8olhphedY6zcGvWffpdjG
TgE/Ie9+onqC2oZOD98cYzoJ6W5Owi+wziA4BnJ8UifzKCjIz1GyktNa5xgvd7BLo3RdxQuNxSW8
HVQm0DzPT3LqzGHEDXv7/6PGZLNxe551i6Z3oKAHoaW1MS254SfmM4656bSbRgcqDk3iSRAWoJvO
r7pGSi6x07ejO6whxHDHzZxKdhOWP9bU3LoaCzeTqknQNUiInuSTSvvGLWj7pBXFBy6IQ0vs+Byw
V24MKnOG2YnNrAj+Kb1DYFtYYFqEgV4mW4a+ojuzldkZ3Bk2jR6I+aZxboib3mRmATLZki0NtOWg
I3eG5s4pKaPit2sP3RnrSL0CwI0SnVIKUqpsk5vza1jW8Yb4oJMlCzQKaW34bB/8zIVPxNIckD+t
0JPhvFHueyoxn1Na5HyIpY8PQ87XzF7SYSX905tpEzLL0kXvhtaiDjghcQLp0MQ4hdDhfSKuLfem
FGeqIXrVNszVi15yHB/rKLB9vAEnapsb080VyrhkPBu5PUB6SPy+8p6GGT0h6SPtypbxn6nhNuxP
mm34wiIdIO8bcDsKXNlJY8ABqEmqakj4jKenydm04/vSBA2OhLVmIcu1YCB0DF1hIHOuj5DmEWI0
MF2IAiMlOg8eu4oOOGvGaa1V00kDkLanzvU+ZPU1Y7W9sY0f1pQgK7CoJQwSHV1G5vA2MpPXacJc
F0fxTgdxTq8bVjs1AxJccvbqZanhbe/eCOdZ4VciAX1cREWfiJRBGjSMsiBa3gAyt0t9Kz2Qqne6
TYu3h7QwFjVT8GfSdOy5Bx3A1Pj3HbevnGr6WWrxl1lyJ+t0H8/BhBFXOCCCbk87Ntzn21eZO3jn
cqzsHarwF8/scnrNZrCeI/2OGOsPCW55b4173ckL9lJEjA7kEPguMImdavDqcbNbL0IS3DyArZoc
8TOK3A3pZXdBnT6FAjwQCPc3vAUrt/Yk11D8hA7M4w9hNEvoScQmE7EM3b2VcTk3lvngjtHr3EZ0
igyvPavlYZIYyYVEiTryi1LMEB25Vxj7Btap8rmI6mSNw3HemPpgo1grnkNDvDl5901F6qXShg19
4fDotYF9ctP1rPrfSxNrZwXlm2uhhIOLvp2H6Ue+UECaxrA3xHUy14YrVDUsLlJKtlMxUpjImcZi
495KwL8Sr3DUlwmnMglWJHl83ZRxs9Usao0aOm2PylQQdvFGkUTrCZqdGN+Rk2PUbSmxbXt07Glc
PNOjxtAuqnZjdkF17soR+BNh1FLPbNIVeMiRZK56K082s64S9Lx5uA28z4HwLZ9WtGCLZ0AKp9Rq
szlea1rYn0nAWYPe5sQFsLuxtKZn6O/pORcEd9iZcazH7tLDoaP91FN0o/93ZiWPJCTua67My1Q0
v+rFPXr7LWqgJlJ5z7cnJmKwdc+Kak+39Jq0TD9O48Er8J4IV72HqedQwVqMv1F7vqHiF5f8uR8t
42jZ0FyW46xPyURZX+Kpiqu1k2Ffk3YARCGtDjXV0zkKq02uCch+P2fs46fek9W5QdJC30qDO0/h
qlruq0Ezn7UWQonpxafMQbvJpoFEdVDH6MTOoLBBn+iMAP2gP9fz6E/kd6DsYYUh5+XsJ0lNgCPT
sjeNj8kcmhuivGDr8ccvBdyujM+3J7cH1aadPwmBJRQb3D5v4oc+a2FhEEiyJoMMPdsyOvd0Q2pC
DjLdSZmtxVvEyI7pfc9fSRzTclyxjy2jVTgdBWf7NnlNg8gJeSqLs5k6JBbhk9l4TfUcu7O+QwNZ
H0In2Nsep7yxvdmnELXJ9Ck61omhzuXyoBf1Cbu33C9RwXijGiYgFi/YZ76bZp3liO+ofyH7mGCR
eYn5FSlvL628orzVVT461YHdPgrM8KmfmXi9EqXCOHuHEU3+eRxhw2hIEWjJj346D+lRRed0mOjK
Teze2KDhd0WBZlqfUZxtLSF/2bq5Q4fAftZi9GPpPNzTjSdVsyOJgXUKZBe/WiBMWQ75CqWeSnEp
hOWdaYtqF8Xdd8RyxCjp7ZFJtf6z/vemEJdhBstEBvljro8UzCz+kWTZVdZyV83iNecDz38fPFgO
JHKgbiwYeUiSgAhBAjfZdCkLhU6VhPsSdgOwHDd9dalicSRlm0oxHl9MBABnEvHSjoJFW0B+QGuZ
m3weHpuc8Dyncs9RR3qX5LYUSebX7S7tFBGQ+J7IJLzLMULvmZnlWS2Lqj5/TZCorjMIJ2wamPBv
V3fsuCxTMEbvEdSeAdDQic++K4mnGMKHawUmzT7zyxqsbKeH8IU81R68ePZDlLVrhA4syK3gQJ+C
/LXJ+779UnsZVW5f3Wb2v6/dnuqgtJHd23/eS3Lrv9779wf+4+er5fIErh4lfuFp2Xsx2OWujspp
K2SsvdeFfDPgjD64fVY/zJX9envZ7Ey5rUzQELencK0fcCOWCKzS6j7v0u/by0ts4bZhLbcD39Hs
XY+j1y0d0NBuhyu6dozCBoZEC5Dx9faNv9/t3NMYtubl9lYYF+x5WORZ+0iLPv++y26T9FiZzjWe
Sv1KJu2w7kRDAX55qo0d9ivX7v0iCbRrnTfFVXP/PAE/ol9vL98eBBaqBNXkKvKmHT21hAncQxtc
GFddTf96UDTO93aExgab59z0pOssb7g9UJkxri0wSb8GWu0XhL9B4nGhHPSOfcXj8NK4/XsSDvRP
vnoMYMc4LU6iQnNmpfqLJ3GAyMa85Ba7HRykr3/38LfiA3o+lrQdiE2brduq7lA6FzEGjRj0od45
7QmTPj3aHEBdt/x6zDfNUWnoYv98ZSiEkHNKQ3n5rkM/CPrPtsgeQwuJpGgqosdbOR5vDwOT2Nqw
gWZ6tecdFyUC+2S567A00RNndTUjPguL+IyIEsScEREcUdweUx19LYGG9bGKu00K0G/fLM9uL5Fk
SykepbbobKIMjE9j8UPoTl8dYYexkSX1yxv0FxbQ50hDgEt4K0605avbQ2O06XEcQH7Oh0pREi6q
ZvbVIkJ188HDbEWNErUJ00eoj84RGNMMILd/7VvrF7vGCINx8WvU2LTOBL6zPjXVMaUMvol1/f32
EuUpFwc5Jwd2f7bLQr2Ejp07PvAhuCvLU4d1NULYHOQPLh5IzEvxKRhjuQ+7cWdNHTZbhMGtuqVY
XQfEdkAUatYaTCpgpSKb5yzNyyODA357TgTZrwQwECX5j0Wcubbfczrmm3HRB+uqLmaUIxTBwtK6
WKKhiwRuZZPE9XJTSa4QFR9i7Tc7QEROTsT+oJ8yPndx4BlFQTKR6/zQdWjjeVHTVV+Ox58jYL9U
HeDT0JizLc2vF4jo/fH24BBwsoPwg8MR/1meIBTFV/lyOwG3B5J4u22aE45oRQcLDjAyZIJbw6jm
wtu3s3WxxyzZI2lNS56qh4xFICJR4y0c+1dQqC0pAxwYFvzl8XawoXmOK1KtXeTSWrCJhbWbPOM9
cDGBjimWEC5hy9iVbcDQrnD0L8fkb2WsVlkNBkR7C2zvd1ZSVTQ9NNkNEIqjy7pjNKjOjGHwraX5
8+2j6UCbh1Ts/vwdS+FPNhkpxhoxZvscGdZ/1MrajoI21XPAUVoZneR3p4/zIqZXYCQsY2sLcZ7L
WG0T+J25qR3SxaDDchS4VhS/0Ykvj7eXuuUrUMGVMJ6NDBsKaYwfEFPQDqZJEW1nRoXbWKBwt+C/
W/5RLwH8QQPHOHDLAtUg8sqDNsrOjsZI7EKaJHHMXAejVlwnfPVXQ+twTs+5s9EbMsRJur0ARImR
SuEXFd+dQf09NlCuWomO9D+p9gbE5N/sPfH4dGenscP3RHYvQeQ5X5jxf6V9l1IiYSGOkZOZQ59A
dM1wApOOPZRAEzSN07UoN8vGqog99yzrRL+mIwv8adlScF9tPAdomRYk/3rou+lHRiccUhIU1KF1
wYlNIfQBYX2FU/DsWjBGgmmMTpHkkJtZ8DFQv1jFsguo6n20nrIP6Bl3URLE+6oI4Y713cAWl+H1
SNAVd1zAToC2MNppgbFG/aZwQksmWAoVz7hvbe7vGVDHBNiZfuSKUXIF0GY9sLDeEytb7KhJf5UK
E7AzLbb5EbzHDEUzyDssIOVUY+9pSLMkZ32fxWoXEgZwmILmvuIUbBWOmbUjAe144Yxke/aOeqoD
x4vFybO8Aq8AgKXS6LErpx3YD2h3rC+PDVALAmtGfnaZMBafblDxS4LskrSZtjMRxl4bhwhrS+jX
KHXUlTFjO5ga6M9eAYNDHPFUgeSjolG5K/gUBt2HGdsnCnL3d5ajlenzn23YQ+lJDPajFdNX3sf8
7YC2ka6mlAAtSQvrM+8RaLKkHQuasmbVHw3Ro9IIvk1a4hskQQTaMTEJo3V3aDGj45i+Dzl6zCCS
cPm6kWV/W32F7rijI/rQSchALJ7e0BCOu8kE/VGM3siYewFnndA9VnfS/YFFy8jw++diwbxQOfNj
aOarIZcbha/P1yhS1bSWdkP8yX4GIbdB1gV3Cy438HhVCxmFREy/M5v3XluaIzPBJRYa7rWNqSWb
6TUoJyDjnaVcy501atVdY8kd+7o74RJMp0dLcWTk8pyi34PZ+FVffwLMY0Sk3znM0daUnYlitQrP
7sJdsjEa6050KMz5WIWFhywoaVZtLlDAkw2TxMmJqiNjaaQecV2S5eACUC9wE5vKOOJvmrYZWLVc
sGEzrekOeDMZTINxrtoRWVPuvTqNNpyER66EaqGP9DA/ag9ZOdkqyWbA0lKNuABrx3hGGPROSfsh
rW1tFzpzvTYMWH6haUFKpLBeu/0id+GmEEAYzSDqsbOUx0mYr0wBiM1JrvBnAQGEpClgbS6LB3Vv
6LnY2EiqAy33ThWZ9L1Hh3hI3VPTRk+K6ir7ZiR+IWHwacrwwPZjuvSOghwjcHo4KqEkBiZiq2Jv
3+rNQ9ehRxMdZp1BO5DhQ3RdHB6LZiFwZZPaSy8i4RJ4aZrCZhLmNZOgi1tEH19l6H0ZhlncVw1k
oKRFPpWrk9ca+ioq7PDiIJ/wNeSoeCmdu6DCXuHW3a8GPsyqIJIEChzK+z7Poq3Wxv/H3pktyW1k
2fZXZHpuqDE70Naqh5gjMiMj5+kFliNmwB0z8PV3QVKVSHaR6qvnNiujFZXJGAF3P+fsvfZzNxHc
hXqrOE/TiAxDSQd0CGn16PnnlJKhLXuTZvX8MuJzss3f4oT9A2pOvoadANxOhncKKgSiRhOASYge
pEy1VW51AZN8ELbc5pK61QLONaB6malHW0DlhL6R5Q2klwBWY86QK1DT7VOUK7yJDUnJWBmwMFNG
XeSMKbeJX3iHscM/m4sMESl44zPMAIFVnFNrRjunNJ5HgyUSTm+40mv9rq47Y+flKZXkBOeLCncD
Q8rx2NyLjmNm4XkUfSXNG9g2bh7ruCQKufQ6Z2fV7nXf9q9O6kKjNAG15XQ2Rpnswg4+doqaDZ1s
UW+z4kKRD7fwUzc4RqeGj90ttCsB4JmbFqkQAg9aMUO2qRl5dD2NtK7d8OOdTVmNonrS8e959TZJ
ItLQMbN5/atXgqJgvuDPtuCDose6aHBPoM5N8RXmapkHinTS0gTV0mZrz+8fcmjvBpwe1EIGJFoz
ByTm9qeKW/HELpVats8IgldXF2mxtBglbNIBd4cXa0+O7o670Zg++S5w71XY9Q2G2QsekwVv5oEr
1HjrqEqIXGk5XufV1md+tqfxx6jeaOHAtPidY39m2fQ7zaCHZuBe2qa5sXLxXiPbBkYbDQckU6gC
xMQACnaZ5PAkNKtbpH3GQNRJc9hD4iqL5fXoevdouKsBTQDw9pKxVwLhGpn4lJDTq9BNY1O8x4Bw
bJK58r/sFUUUzd97PyxekOCQ9jeTMGmNE2oj5vn1q1vNlC8axajenu1GRhsNdzGfLfTe3uJzaWIF
xVD5WyDj6pjr+a7TrU3ROgj1ikxheJkxUpZ+tLroVtNPlYv51UphP48h0IEJvTcrGwA/6gq+QeIY
0NODr21qCYEZxSw4aYZeCgnQZQDuN+394qLL+w3t+IGVftKXrXkfYkZh927fI/TWtDMGZuH4AtX0
FvdgXMXU3GmTG13YvTpSlpItyPjItSzctIZ5BhQK8VoIhdfXmhMmf0zfdKUBhXKQy0lR7aNwXNpa
e6c3kHcD4CiZZr/TxbrsfRP5SAEhoZXLICOJrgC5/9CgyQsz/zjWU//QG+5tox4iFGnLDt8vVrXy
qUPrxBg724XElC8DG+kx6swCPAniagYwWCoL9yiHPtl4RbU3LOtIN2TAvovydiy1o+n1hzJ333Vy
i1lKUV+ihd21XXdSaD/6+nMyG2NtNOlmBDFRzwKTfqDkkK52DpTsDWFksR9iIqEb/9521YMoh5Pa
j71zm4cetwX5pBjdTfRSOXaeuP1wCV86hJ73SSs0bOtHtnAkQAJ9eE72bKOMq74nbJ2LetHo7UsC
SHEhk27VuumJMkCg+WrQyOpKbUB5nlSlQ0qGt4GwW2NYhS5fdib+Mu3oa+PBpidqW/WwsKshW2NG
Tt3oMlfWJWE27QKrSwu5AeO7cZby+cd6lK5xU90giMON0XE5WjeGMoyjqDzokSIed03IDFSCfG5H
87Gz9XxpYmrrKHYAY3bbQLqnuJcvGPluA65A2jHDYUi0T+WfzZ06ksCtLXTVdZfei5H6FnPmuS0O
Q+Hv1PBZ9enJosRdiGZ4JbVu66JPGH2NVAAb3NGIY1pKSGFNruEXxwgFbxCZMejstviIc+7Q1p1l
E6+0mloiulLGs3bfvPuVKFe0Z5OFRD/Y+AoiuNOt3VrWV7/9oTeXyjaSdeJ5u8hM7F1VWPs4ogs1
4nXeDU3kX7u6dY2GvuaLCcxVR3FIL/gCvbxzjjx5S3BBgvNLP5uCajqvGjJymwmRFBOP2uMKYOGE
Ceomr2PBrkYCU3XmFlQ5mHAJ3igdoEceE7ZK0V81+3ZtYcODU0i/rFT3XHDJvYX/m1jtxZjQC5sQ
Li8HJ8ByCmQuYv6wGATKN9fWHgu0h9Bx9ARVJNtLZTomaHJdri3stksj0FdN7w9r0WQPTB37tSui
hwhgXmc/uVbcA0IVxskSjQM8sSZApKrllm+PxoALfxPhKhpZIi7raiVEt2M+H9xVtli3Lky+oBfv
rGfl2jTAn0BdQ2IGgGwzJCO0BIL34nC4qSImpGVjB4QJWumlqkNvL/A760Q6YzSMdqHvJ/B/fI5G
BegeS9Lda5hrrhwD50gWIZNoHPOcWS+4q/m8Ax1LX0fAAogSCAmYlm6YLPPGpok7rQzgUrRZyDFJ
G97/LJH0tDY6c8271neMgx9aFrCz6mhHOBf6Lu7W0J/P254srABXM0dNb6lDHikYe2+6CejChP1Q
uRMhAC0t3DRJbyBsJZV/HZj7kchMIhZxENa+cFZKoUxnGt65KDA5KqyakFsK4KNmZHstnHc8A+Y8
ISZblYcfuT6MS88TLRRvJJmGxTJWz7jKInolAwu7VU3/NuZECtEw3UH3I0DiNJFP0jc6BxeVvGcY
1A6eK19czNQID7mExDkjUGaNbfkmlIknXtQAom0/R+EpkIiBOCapmkvQ+HAsxixGS8yGpCGwSKUv
9qT/UKbk3aVqX6oaIqDncZAGTgn/7LF1jGn9+z0JChnhhs81TQulOLlzfFee44B76mxnX5T4nwd2
kwWjlqvcTg8QIh5Qn9tMBzmnVL3N+wUnGWrq2k09gGgZfeew3BuzYZZ/DXI+QLtIdVWJAhwJSEcE
Z1CMoaztMMisNTrWhWJAbFbnQ1Cnp47a35Y5qe8c7SSHAzexWat0bpwiq8+BZ0m++vbTApsEI/gp
iQLKmdFjzF1UK20I0SRWerjt9OTeAzi5DrOrNnPfScVK+RKpv8jsZInOUC/zmN3UmfsKtHdL1AFK
vzjYgHv8IGjypm2nfhMEKYeKDWZ7hlEIDlaoWQhDBnvWJO6yQdayETWa3aqhWxC7cKuHap93bbcc
mHUBYeQNT+EDXf/Z7x4+YStIGHvVd6M+nJO9zDcjWyylmeLgNB5oXlxHBYyyeBJru2V4n3Zvtopv
DWN4sMKaaIVo2dv9Z2IV2jq41ymWWpzbRYvvx7NhgsfjxsheYaIdArq764ljGgQPtNrxCBojQ7/N
1qO/Ypl7rmO5E/UrFZFDmitu8jH9mAw2VdlHCMH1w1D2TDs4bpGdsokM3DMCGbvjISLHULLJg+Iz
7GO47LFbLYORRZ7OCVMYxfNjYBpSExRyT8MnvFjHyHlEYhyMkGNYwVAK3ssHbsGLMMwurCI6xxel
oXq3QMlqD6CkcQdM4S5PGXK5jsO+2D7kKfABhYgOu5S3ga13k+etRpynTxcmo29d0Fk24oM0KqbK
PaPfWSRdZM3Wtz0kAykuXses/GUJqo1to9hTWVta+kCBAwmL/HjT5OFG+dBHJhVgxkalhzO3obtT
FYKEJHrNel4iDr7bhpW6T8T90COt1lPw+y5CUFKKtmMVVRfYrfIlRGmL8tDKsdcNs3QQQhUNaoMC
k2ik2TyrSm/nZUc1qDsnggCRG8M2r+otC/7laJbtBq7rOcdysRgcn5MQs0HRO89kHlMXJbyLxj+n
jfLquMpdT0O928VNcQoqDKuO6V8kGahMGUdPdthvdaf7wJ31KeP4KZbVLtIGbdFllx31vDVhgHBk
AWLIDl5KPxpJIENFkMYcyxP6bNyuk/FMRs3nOI4Etk4wjLrRhphnbmQg2KDVu6URTkt7G8pbFhw8
59Om0bBwdM758zVgs+HqMztu9Js1mvg3tyvhDo7WY9bjxO4m5GVZ1p3FkVQrk8M8aaUkCMf4R4MJ
X3Ker1s7YWYKXrMWLLWti1gFpu0i5lOQk71yJmQIox4eB6neeysGGwIpJcvMLXqxdWo3N+TAjysq
ndCzQWiN7Qvb0p3ToNztOZzhrdDmYJF24GitW+9ofe6iPNgQccW/tj0OFtRNCdNs8Ml8srrmXERr
5eKe8XBKLYVo7vQ8f0fJRZXY5Pcj3gezrqMFITe3ta9XHB9KtNYJ+/pQEFFntcnHTJfyp4HQaEC0
51ZAJit9mEpXkL4qZocR3IHQB9/iJVxqkIhe2ZM3Y9jU+9Exm40uJdHK6FRs3PRhawB0K+do2DBG
QZ9WiNcbxOZeWk87z8CKRho9L2jG53Z1BQXszGptDCToZxedMUQHl4sVFULF0tX127CK9m6b0FjE
q3JluwfN0qa3IBkeNSd9jppa27tuX99DU57zmfx6ZURzNQZSRm+a+Qr1lqnQ6p3VRzWlRatvlEl8
NsS+cONIRV7eYynkObEeBxTUSAssj0pn0BDVBMeeHvgaDd5+7EbqFd97SBTC5RInam01yLTMz8iJ
7ybXPiLxYQgNCs81Y4I/qLbbaLwbq/Z9SvK7glPEvNa+SocLxurUmTYZF4J0KdBkG8+1Z1BYt/JK
BVXZEhdZMqGDcytqIGGuPGEx2O/kq0ElWc6U0nB4MJi3bjgYeVzhoHVwBTlk1buhj/rIbzdmQ3M5
mKaDQ5EDHN/hLGY8xWYOIlVEn408WirRNkavNm1OK5v9c+EO6WZKvdn43tJSM1EIteaqBzmzco3o
yhZ4SoY5otbs9j3DH7oEPk55t+Qe1G4M6yNP63TZSiBlEZtzmVIuMBCPEALpb0h7rgcbLr4+YqSE
euESwexnVXVWwtHh20rf256wzKxO7oaxTHe271xBF/LW0rWIZ2gNHDXgvovNVKqMCI0CaRRSOHoQ
+q4TylpHyOrShLZfG2ynPDxXGdFBJfEivR5fgJTjIvKgILIsg35uucocNQuliqehcgnCIUCs9GI8
B6WIV5DZrCW8k2AVWvHF1Bt0BUhnHE393fMt3kTp3SsFCINKX+2CTHsjHgv6lcY3UvXqLVcubxuh
aqdlT7WEcpeEbwzQWBOIcRZBhfMIzAiors8up69WjPdgZFdmRuVNoC3dl7y4M+ZeijGTPQHb745T
WT5YuYFbIX5SnQAjQPw7bZmD7g7oYQzvOc+4s9GmXeqVuDWZxDrOO9QUnhzNGhSlyzr3WqAirAZe
uZ1c+uTsZ0jtzYLWI4jDsCJ+Rohq19igfVPIioxT66TBVZOPZ7Gs911kQqMXHL01zh+LII9urQFi
KMFq17QKaUFxtkkG4RCvUImFyg+ZTlNTS+hXjvZ8RIkWpnJJCa8kWJYgOHcyDEcEWLC/2/RtIx+F
SM/JeXLJ8M0JoJLZxYCN9MLFPQOX6cbsw+eKqcumVz7o/uJkREy1YQShznW5QdLuNWVcvQRqZJKB
cUlsvaUFoNrhi9FYOZU1eoo+gEXre5A8oETVUedvx1ZBx9QBNxI70Yh2RtoQ5VCWxyamyVN1WyPH
1z9laN5M0rRCygWa1NfVqLaaz6JTFo+BboeHBBVXPOci0Oe6RNj76pzluknwZjy8gsb6oDfmj+4r
Fq1qTcodTedOIzQgEdfIrQ498tFFJcs7OgQAIMSxZSNUMAe2+G4YuGnjud91m8Ay9LV754fNA9qF
+1qDoWpxMCjJVCKYTn91AL9fWFW6y/Gny2A1wiDsUflvugoxhcCx7iT6fbNpjKBd9mTCEiUGx499
d1E30Z0g2yDS9fgQccJO9VXV8EH25gnJUrzKi+TMvPB1gGpKw8lZ5Bdxh1yZWhfNkZrO0OisQ3r8
2yRCFco8Hff2Za4l9bbvzGc9sNZNWJFaJ6F56rH7VjgB42n/XZcot4RTwtct3RuIggGDoV3Wlbd1
7D6XiRdzhMKVGuUUAGgJX3NxpAlzBPMQv0hEf52VrOCJoEztxo3QWJU8OhwzubStihT6Yz/uCXC5
oQ1JS8NOPwSTEJoAmrW2o6dwIr+ojU2KuDg4p8sx0s9Mg2OA7K4RzRkj39l3LGC4NuW9VdLILRIO
v4PgPGJRJNvR9N7TucwJcLG8cGNbWGzpCh7AoTigKAE9uF5pE9fTocCtbc4LBTCbmipj4bdWDkWe
Pp2J6Yurl3U9jGxyMldW732k+LYcvbsO5VjS6DM++0S7MH0c2bIk7bT8MJUA3Olo540/ewPBnWtO
AvNjiG5Ch7NW708PHbExlV3cgh2oV0FQ5WfScODnWuB1WiOEp4mN28se0rC9HrQClHfhXzN2PbnI
OZYwD5I1oI2PsqYRPA0FR1GP0J1RzElA2dp3IcRj5NfHoF33gh6A0LFwJgrbT9zTk3+AmXJfd0Bv
8BZfsMl2+PSJPWo7Y11W466XMLwkgZq7UPmXreE8Y2qJj2SAv4lh+qwD78YWw8lDnVhN94nZdByx
uqs45sZA2XKoY/r5qjbPDO0wSOccFN+rXXPCd7iNWv+xpdvEKYq6d6Yld62x6PhamCfuRybtHKE5
CMYN56t8zR2385zmRVKAciNQ3EQEQNM9pcrx5dprmlNNMFMnbkMSL5cNMX+2pBFTIFxa9W7zkVVJ
yoZTX1eDd1mFhMw1soGfbW8h2yAPNIqbvBQ7wOmmYeENYq80VUhPAlhg4AJoM0oMgQQpYQC7UIIu
wpDaz4SHLotQFHhaLbZ9s7ga0y5c1fo1ORfVJB6IhH2d0u6S/fwY4vFdk1MDsa7r9mkrj+CPxF1A
5K1Bj983xwsg1Q+Zljgb1aPWgjJ4bjpndvPRDhO7K6jfbIa22vrs6CPSsDasrd+aYNksddsl5Qtw
cOwMnTySk82JwVi2jSn54K6A8jG4DE4D1NaFraatVoP6gVA7IT8BRZIiQKBmvbf06spBP6BI4ZID
KzwGwHDZsY5Dbe5WFppWAinoPhjKPiUjAZHMWOqNbsAXlVnao6CVWy/QNcBa/lEWBLTooCbignyQ
gcAGydCa8OsH1bkbj5w8esOElGg0TYqmWyU+zuZA/+xLleC+ZFRkjjdl0D0lbWqf2xmT+owpuaXx
MWYsvEGFus4VsJFM5K6QxX0W3XjZCIsjg8OVrPXyU0QG3WN7pREfuc6dVKyaapUhhULaZLxWUuNk
J+XSIkdZM1Gu1fqZ04f5ghmVZ8kHhsDdwrZ7Nqu6OQU1GYZ9/mxY6U556loC7BY+l1abOcCnQVUa
WNmRFnGDO7DtNMF1bPSHYCLtybsSpiOh1vQTDdkXziLaNue45HhEXIQOt08bDWe9W98yysI7MVmM
iR332quNY4LGgapem9ahbz0V6whaKUR+c0H88NaHWwM7wSVFtDEOaQdBW3R3EMuSbUkDb+GzuHvu
rT2C/+8u/bRlPcxTFLDkRvYoB8bmEhCFsUAhE9B7hfZNG3Vj08Ch8SpJodX8PdZPNqYQ/mAY1rsk
sOBoEeAEIcpgmUnJtdJIMmSG6591lX6J9JwLaqjNTRDmzgivk8SmZDQbZjoxqq75D9cg8iEU9bjR
x8xDT1rA/gq4NaFsed4KKWwLtDAEJp8iDqBFrfEd9Ct2pU3ISXlJ5jyDq5qwvYavQavHdeakZ5xz
mLpYxNuTa8ZsysOgPsSWumxU8ElQor+iEFPLETwjKukIm8M1fq2ZHOYTSxMjk/X8N76Rd9XUasfw
OwQ7wVDXr+vDaKthgV4H5l1OhUNSJK4f2pJgnPszTEXZmpGKg1ySTGqzW8UBJ9ZOon5t6xvHoqmo
TUDXo/SSWCsMIR2iQhXEJJMxns5sddYVUGMjr/7gO4AlmOAVaZ0GSwnrfiuad9AYGy23LruC0yRD
RHHRN92Z6YJTDbucyK/8qZ8oQEkF04jjbAHP2DSunCh+04q+WIbYi+E6XI/t8Gh6JtEj5DwHSFNw
wqy9Wnpw6m/46K7sGjkj5iV+vUqfrLHTz0It3vnmDVKHftEEwwUjtnHRbRo7hExjgeK2ODPqih5e
k/SQg+U1hxC1aCb3sqQuaGyShTFobfQgBpCuANBRlzmcUNsDd1O1bSZuV1LJfXXPpNzfEeJLO2ZT
TfWlC0vOzKed73RkjyG+WgTu7H4bCwZ25CLnhX0M6DebxmidnMw8wa9axuyPKwXrGdFRCTEboFfZ
PYFp5sOlrC+6fAtq6hPVxW2aMo33PFh83mhAySOolfobV0EZ0s6usWBarrVhIyfY3LRWtPYsXJvi
hYl5BS4CwRghnEDBAGY46Er0NAScHzzWklyBPKley7H4IA1DLgm/u3FGvcObjGFuqlt/azblbanj
4JOeMw9GGLcm5G4b/nimwkCt9JaglBSqkRN1N8SI5iwdVPUyKNNN4vgnl5jPSBPrymAK1MbVnVlF
b44XDiu9IyS5KGAL9c7jZFYexDWIHpHxWNj2VT5pCQQqa5em/rmWYOQY9DahQVlunVraW1GrYMWt
2EX3cY3KjsSHT5tVZZD5Y5cFREbSCSwuneg41dmDHyFfI7uOzRfFgOw+cMa+aZHcxBB7JBGVSa0/
G6i+lmj9iMJz5G0SEcA8BNQvv6WkMWswNGbZqQHyhW1JMsxT7CMM0XL2c1BgIvjse0rzPqL+bjEb
xcH4ysmDJqZgSSi9DG1ZxgXdMI7jc6/3aQKL36VzknRg4AdmyH5llpf62pcEpoV9+Rg66cvsr1hZ
MEgbOApLQQW9Zt8Sa1qrlCrJkFEET4yG4UGJIN+YPd07w6X6BQt5G5R04oCa71PR60uj3YvoLeGy
gQKhVhgYWtzqxENyB6IpChWKdnzBjQyeLTLlkAmsBVal0/DUEzg1lpWz9VidEF+kMJICH+0sOWlE
QYmLvLhCFwIF2EueTOgyqIBqYipjEjcd1z2keRucuxZLRU9jWro1ASzmuAG/ew0ax5YgpGvUdatY
vAmh+0sd5a42mOVeIHmDeVulW5fFukr6G0WoaVUbJy0bGbx4VwmynXXkaGQ16nj3PCd9n9dTDPeC
pBUG3rkvTmaKsKiXe0uXNTs6x31cQhn1CJTOmEAKgmAothl88cwEQRu9v5VEoC5DD9yUcKEVdXjb
bHnMyYDl+3qAMleiua909HDhsMA3Za0VHattq9SboftHEkJoF/ncr2Vg3Y1NtIe+4pAN0lzXdXtF
BHOY4lEqhOlvERg+M89doeCN944OW4qA98bp+kuZU48IZsNMNAh+KBQODW36NCRdcp1af23i0M3H
Ztm73JFJ0l1VFsl8jRGvAkrulaeNa0dwNIuE3PXa8Gyj/4P6xaXP91tZsbuJEDwFgjN1LjvrIMCn
sOlBwmo4Om0B+oIkYihGlUhkrhdOZ3UGTy8Kep8rHuWErICXdtnWH3XJvJD51kAm4bKn7kaYoiSl
qtqQYhPvcilsXGTs2qUdmgybqrUd0ASwLWlvfMvK0bYlFy0TxYXu60gX6sG8KFv9DJj5KYANGFfE
SCkAyLQFQ/5fB2Zsish6mjoWu46qqg6rx9YmyIYkdDiddXISSbQz5jyWwn8BtFydpyGwztQhqC1s
s2Pk75OKCSr89+ysmvxbo0GFNVLQpGn22TkBzVoT6Yrd3Wlhe5SZMFZVEH2ijE0XCVKBpD7FpGVN
0i+WXPvOwusQSwDgh5MYEJ49hDsMX9q6aIZHpcxP33BZYptiGY0gj1X0RLfYJWiJRHj7mQMVXSKi
KyvkRtmgzoqm3Wljs69MYGiVdpOoJli5VXqRES2GiGlNnvoWoyrtOfOlD8Jb+M8PoQgfgyL4KOwX
HVVqqvUfsYWaaQyPuuNgWJDRWQ7yKDONizKMj10fMERE8Ju1SNmM2LEvlPRPNI1QzhAJ0RTZuE5S
j8aCq2HVCBg8TIPJUQ/3SJuXzgL+ezeHt3NUaKvowZo5YKO6QYD6gK1RcEU0b2nPdKr3IKnlcXtL
IBv2c218YhhyJwNrOiek4E3fdjYfoeIYdKGP0aMuk3feLdL2KdQ3TcClW5E7vbFN593k/mDKyCcp
QGbmOQEq+th4+MfKh3xidN2252nj9Re//WGEzgc6yX5jakpSUBe7whKbjIsRgXUcnGnIvWpgSEva
Rs4y90HCXhoqAe2b6vGaZBcaW8CFl5ZWwfwCV31MM8RgwFhvTDLUa+PSG9MDC+Csa5r2leSWzBU4
R13bDyrXNrnS3+PIfVGa2V7YrVylmnvXGXjbXRvuTSJI6ymvPEQAZ6ahPVYuStK21/ONa2H9IlLm
lQF2uo59SrHRfxpzyaVCZGhkxc1ymPonvDNA4VL7szJKEIJ2RgeBl9QN1K1ZnkLw18sLXxR3DtLr
g9PtFSyao1Ujw9U0xS/r1xb9uRVMEVC9OHWXg7DeU20kii4OwT01jA5VAJTTlICIfv7pP//x3//5
NvxX+FFelhl+oaL+x3/z97dSEnUW0mz/+q//uC1z/vfbv/nX73zzK8f4rSrr8rP54W9tP8qLl/yj
/vaX5lfzr0fm2f94dauX5uWrv3Avxs141X5U4/VHTS/rt1fB+5h/83/7w58+fnuU21F+/PrzGxqR
Zn40HIbFz3/8aP/+68+mMH/7oH7/nObH/+OH8xv49WeagC9x9fE//sXHS938+rPmer8YTAMt0hCE
w7jV5cH6j3/+yDZ1obNZmq7lCsP/+aeirJro158N8xfLMF0oRY6tm57FP2LS98dPdNM2HAhAhu1A
t/v5n+/8q2/wz2/0JzrJl2VcNDVvxfj5J/n7Fz2/M4dd3bLQHzkeL1E4oO75+dvLdVyE/LbxH8OA
54FMemNVNua96zbvwIUO5uQekbbcZlX9mc4AwNzJ30ymwMU0LB2ju8lNzpoZ2VRMtxAcBnBACZ9d
Fv6EL1hHBc09iuHD+f0C/Or6+/LVGo7+P18uxH3Ya67Oq/a9b15u24cBjR/UfR7Kh6BCJKUZAYfy
zo/XbDmgBB/8ovGQbrFWkSgUOLSucytK5oBEEqSzaK2nxHM0M0wvcEbaDNgSpd7WFPLTiRUcZX1u
LwdbMg3PkpMyj/oAtsALJrRuRYAA3SF+qfQqkiA5r+cJtM7UBNYH8SGLMKoY+Dhqb1cI61nHUs1Q
sX5Q2d43pnul0VgE4Iy30czaDWRjhfRtRV8CqEX7YfoG5gGKvw22xeuoIRePa4rqmqOq1zjPoqWK
q3vzAfHN7dQLpAhlehnORB7DFBjn7GhZAb9ecRLbDCwXe2weiyCC3FrzOynjrSylpQu+kRN1s82J
wtQaamDw0Te5HilaugMycn9tj9U5CX7zSa+zGFsTJamm6NPVk0vd0N80U17abfIsoVn3Cnm5O3eZ
c5c1bCCEkbQRX5/e2gwtS64hYZ3Vp1W/GCokJSNf7AJ7LdLVioCYOvUOrf5UqARahPs8ev7NOIVX
0rkMQ2rirtdvEbUxMKrrNzNmlQ9oZsO6qc5l1e3YTDeZst50B7JSNBGHlJJCkSNNrah40MNT6GjE
8PjpftRJBOkscduN0XU3ibu+R6GN8CEr0FGZpHVtgNi6qKaXWp1CCbGzCxqRK79G4DBEHWd9DNnL
uR/bozVOBUV85+FFEhGJ5P+30P7vFtofrbPH8aXIX6qv11n+9tsya+jGLwYRRSywxrySet4/V1nf
5AemZ1scTg3doeH3r0XW9H5xbOEh8savaAnI4f9aZf1fXN1FFiZ0FmyTqAj3/2eZtb9atjTTsAXB
sb4lvl5dp6kYKku1cle5WYlfKc0fpUVA9e/Xy3fXRV7mF4v4nw/vfv3wRUIceqqncmeHiTzX4Or0
RIhmIH07XKfNX6y+84v9c6v481nmZ/9ii4jMEidhTWXimCjZlixuzWPEgRJneW2a7a5V8E4uOVaG
6V+8r+99bPN//+IZzSFxADPMYbiaH6BLMQ1JWlcLavWL6+eP3fCr/eTr3e/Pt2R9/QSqIb3dzkai
ytPK73ZNa7j1zgGS/qR1pMSgKXLQEhlmeIu2sXm0GKsCJZBRIve6bVb3P34Z33ub7PFfvk0tszXb
tlu16yQH8qWTMARfi2RkvPbjJ/je9fHNbhl1jVNljSh3Vmh1N0XvGZ9JpjwGk6FWDn/zSeYt+4sv
CzIZ4QmgPncqLhwa/lHmndKKdNVlXvXT5sfv5Dsflck9/OWTwGXzBlB2jOUboztRsPZE5Bbm2Y8f
/Tufk8na8eWjl7FsuqbSyp1XxfZdOuZTviW8m0J4FJNhbn/8LN97D98sBpBzI9P1Akb3WoMsWDn5
CvdefP33Hv2btSBJNEDaAmdhyYJzpQyp+lWEsbBa//jxje99SPN//+J7NmA526NWyp1LmGV/Qgs0
6ns4ePPgN88VnRMa2GdVlRQVrHqkiwjDMeUebMYQTEOYjLJ5Z3CHMTLmEsu61njzHp2ivP/xS5wv
hn+zUJnzB//FK8Qw2JeeYKEKJk/DQVLSn0JlxVAfr6rml89jZENGT4NCWnA+CApaM7w0p6sfP/38
Sf+7p/9mUXHsqO84f6idW1beoYdYdjV5aD/k6MozrWj91x8/z/euI/Prt9kSGJcmfaJ2YRkW17nm
5WIRGaX0/t7q+1vJ8MXHGMZySo3Sl7vMyYhqZaqZ34k88v5i1fvedfTNetH0bjtYpPbt+orRAmq7
5EbD4vPWjyr/i9XiO08xl1VfXghMvSsUKqnaaaTZIy3WeGS9mpAdJ5EQf+92Nr5ZNDKEsH5BhMEu
ic1YLGIHVix87lLL/uJ7+N67+Ga9YLNFCA8TdWfjv4fp24NCX7V5jZQFKGzy8OOr6XvP8s26Yeq6
PWbCkbtIMQWDpoLc76zmUmaYX7fI6n78NPOn8m9ujt9WlS8uqtYfSY9q9GJnix40NJUotDABMmDG
ouJUWQYmdJMNOkNThxUzTuXfvBa+WRQ6igDDkgHLVgdGSMSGbS3pkiiatX4YJX/x9uZP69+9vW/u
fehrfTNYfbkLU4zRA3pLq9TWvSZykMKZEY8MY9xmfP7xh/mdFcD4ZgVgGgmmd1CKgHXpFWuCO+wA
MlpU3P29x//m3DBIoVt2ydC/SjlYrxJZlyhQIVD9xaf1vdf/zRKgJYPUCoVYPPaJtPS9ecoxQ9d+
/Oq/sw3o39z9ZMaZOf7DkvAJPpJoQTpfPKxNxAHiLpvsyYWpXMNf5NuXRJEo6Y0BUvr+r/aB79xR
+jcLQ2GGHS5rvh1Ndv5jkFvme69PQ4gbxdP+Yq/5zieof7M2QD8QrqpGzuRVSfmZTL2NykyIz//H
2bc114kDW/8iqkAIXV73xWzbuTiJ4yTzQiWZGe4gQCDg15/F1PmqHB1rU99+tB/QltTdkrpXr3Xb
ElpBoamm0udh3V0AnoTuER0HKoHQ90BiC0bnCsCoIUeGNkF7SIq6/VL+AAd9+Pv64A5f8rd1fRUq
sjkH4J/iogHRWwJRLTZAALCAlsr8KVee8b5w0AG3n68P5lrI7f+vBlMeSUFkWsEUab3+KvCi+ur3
M3Q3rn9+24834oJvxQUwlnh5t6GTNFTv0esEJXHknNtsgBpO136tWB5fH8hldFZIQC48G5ft0BbR
VOpzOE8jhxpC10KNJ/BXfbptGCsyLGgCRiZ8wnL56HAYefdVC0idSVXdOIAVGsIqKYYO1JAXLXWw
0RlChQMwPPRZxqvR5a/r03h7W4S0QgQBN3+bt3iXA2e5gXIz9NUimQZ5bBAd1clGdJegbDU3YGTc
mdhmUP/XEoS0okItctKGaE4G+1bQfA6LTa7Xn8J62LG0tw1ASCsioIpTQOsBbxiF9jfAuMuAm7NQ
xEfZa5hp9HR95VzTsCJDWqHbHi0LIDCZWigAo0cKQCXUD69/3TUJy/XbuofszuaNINoPHxveo+6/
Nvq5RW73prce0t5/OnzCdA76dDxXwWeMji2obJ4jbb54Q67vrk/CtUSWz2cBWoM8otVFgWn40HOA
YPouDXa+7loiy9EneHQ9AdMNqoCtCoVoUlVrdgzbau/27Pr9lo+DE7iTwPXCx8us+wkePHSVII3b
vNy2PJaHb+QSePXOuDfXS/uxjVD7BuZ79ybmcG1huTZDmwgAMjV+/WL+XZMCcOYGfMw5iEUinbxv
oK54fR7B9oPf8Ogt4/j66FiaEgLkbYN9boqnleTfRbLcEdE/DSC4V1P9oDLyLw7REmDHLDtcH9Wx
OcJy88IHF0HDJDJXRQ6eIu/XmpSfr3/aYVnIeP4xHzBHAJFVIYJk4HkGQrAFO5NCKbn3cm/Hv7dP
vbVkln+PM0A/JBhBUjWaOMqhp6nBeAFBQwm0Ce1+XJ+Ia422/78603XrTVXuY40EYAeHdY6CQ96C
wPn6111zsNwbjKV5Hypc9cEO/Fh4gAotGp0A2Oz6kMs1ub8+jGs3LD8HFwkIiZBvuaTL2gEBRo36
2OGFsQmm+ejTuT6Ka6ksX/emqBqCBQpYASRP0HSOHknc/m/cbcvTu1AJngGGeRHpRxWsjw208oIA
hX0y7OyF4+dzy9mzRtNJMqMuteghm1uvyTw9NjXrzeX6+gTbQrxhsdxycnBiFcp04Gb2gHUDzTcB
W5TyURFF2wBAnKT6HBKefRRDRc+BWtkXIHvkKQJX3rfrv8A1RcvhwVoTBX3TwmW0WhD02+HzuPjZ
u+tfd0RLbvl8wOcREnswZgI5ko9psTWm5E278YFMElUw1AnpD7VuIO7rA7qmY0WABUSqawh+sQsp
g245osG0UMAAwlvvrg/g8Bu+DfzK+aOep2uwhRjJNNp/IQZ0bnMdvIsKYeLrQ7jmYEWArBnyrEpQ
nkBlHQ39PSjOBg3ppetfd22J5fg6UlAmAeM4JrAWXyARcZegp6sKujFuluZX2fN+Zy8ckYxbzq/U
zH3jDdgLSM7FkVmB+eUgJ9MpTb/OuFCcr89o85W3fMiKA1urgazMjPUiCbnovgfWe2kBIM2giSU/
rd2iL2Wno2/Xh3NYwFbve20B9TBBLCxROMdyBQrqZQ4Ag4a6jPmKpvtkuM0ImBUYVm8qpyLF4s0e
+Bl8aObcCxQbd+KOw8TYZhyvrFgPNEOXEkwMvs/vlGrHewinlrf5CLO83u+TKZQNAjPAdaBFaSDq
jRdRduFi3rtEujZh+/+rCRCvjcYwQGBZoGn8jqE+8NQqCVKkqmmD0/WNdi3S9v/XY3BdBOEiq8sw
hPMhxTP3PHM0klz/euA7LnjM8nMlCDiXyqG5kEo2nyDDgJHQRHKpAdh7R0ow0I9RuB7lCtairqk4
OtUHUNnPPP85e5mGsLJo0Hfa8R5AUdAaAx8h6pB+HrIOhK/ofOPFCY8p8zytffBQiJLGaO8qH/iq
xq9VvjLwGU/zY15Rc0KHA/k9mqH/OoGrDWA+GhLQ5Wrcy4+TBAROFGCWOKrKm97nJINuHPpswT1S
o2kuBbVYlT80IwWjX4lqF+Q9qvWBJKL9GKCXCjJY+fh9bXiVHv1A19+7eoa2Jog8TkPFoLpkOuBe
hKrZp4V4kTkDCQylUtDcvUxzp1/GdQYxRJQS9rE0QApChAXNnLP/qy3z5QFjF3/VC0j7CVh7gNyN
oMMBmcZD1MzQgJrAXAg12iQWwHpcsrIHQUe5+I8t88t7wSoR4UkOeFu4ruQzB/nv333A1FdWEIk2
fW82yFHJcYQqKUq5h7UOwQEI1Ax/hkoCxNQZ5EmhwCF0qtAsqtm/UAHlD2CoA2q68sSEZp8iYU9g
kxV3INTJPkGwcwSRfR6KlxodUcu9l0mAJ/VUo0dOQx13x3gdDhJZ8WMe0P2/gpfkolF3Bk8/hzif
AhFF6IHfZseCHZeXyIoijSy91Qw+6LFykHw+cC2gDbauvOogJzAHKI5pANfuyUj7JC5E0qdQpvGg
Z5At7QybDROxhjs/Zou+bxwCGwrutbOCUzEsSV03F5Wu+lk3BLqe/fIzMf16KHJ0O2wtUTVYOVQn
PyS9YtXOKedYaGadcgtSBw04DtsLK2o/5ijQ3bU5hIQhozTsRGvXENYBF0HaqDJl3l6gy9WB1T8l
yylEpfOHGDJwgl7fTccgkXWsDT2AUynI4i7oeC/BvBnqv9GB2DyuIHLYq9I4ImpkHQxVgPbwidDq
srLRJ0d0VkMFkI9C/bg+B9f3t7m9iti6hQ4QTZcKSicCkGgKnj+dgTvi+tcdJhZZ5wGoVI3hCykv
Mom+JQQcPCA9Qa+tSEFStrHgo4Yx3g3bn1UBkN/1UV1zsk6JhHq5NkNZXZQPqqEC0uJx1Ei2cwpt
rvqG2wDt+ceKjWaFPAMghJeo5gBfjqbQf+cGLHFZBwKunhnKDuBEBlvk9dm4rMzyFi/p5iok63CB
TJ9fQEegmwRaL0sBLqO2rl6uj+JaM8thgig3wDxmw6Vs6+gxqXj1FEihfl3/+matb6wZtTwlq+gM
vGumLyoChzMoSDbt8qoET2mJbtHm2Cqwce3svisLRK043kQsGsGy6sUQQm4PMlQox4Gid62yn3OV
fR30DLGQVt2PuO0aqj9dn6JjAakV2ddghLByO0OlYanAHZ56Xtzlot+ZlMMIqBUGymiQedKQ/uL7
M8jXZC3S6CxA5UzBGQE1+J1hnGtnhwOleCU34iAq2fhoJmDxf5oyzNSjAGY6eTBbBvgOSt1lgwwe
JEOA0l+z4gkdrv268yO2fXrDWELL4BVr6hGFOTSe9d7wF+SPK//Auyw9dyuy3HWInsYSuOg7dJqB
u/S23bMClYd7KxgS0DyVdh19DtDUUVRyz7dc1h/+GTHQghPiOQdi2m5moHloEyixiDA/jyi45578
dn0KLhOx4lI05Ohh76HBUa7wt2OIMP6j6mpD0UhV04fbBrH2BpytEUGWQMY0B3ViCPKXY1XOFH3H
tD1dH8LlSHYkMvVSdxokkjPknV4Alveg5Sz5znnn2IvQikRznRBOvTKJwVcdfZ9agI5w7ye6PEEk
qpvuQiRY1c5MHDsSWoFIdmhGEZ6P5qQmZ6dlwO3X89YQRE9Qmr6+WI7DyIazolO1CjSa2i6zn0T5
P3xC8fwByKMGLVR+ozQUoSQZ72eDu8ltI24L++rCMNRpWXRySuLc64JjM0Ro9lUD0P6AchOcSWgN
EiBlkWzaA5E5DCK0YtI0C0gCRsWGTAeg56jFpNWxDtFwuHPCugbY/v9qShna4/y5RMDuGx8tOhQ4
tBIM1V297gzgMgQrABQEbbqqQBsssLOQjZClvKTZOD+KYroxgG3dKa/n0EWkLWbQ88VD10Koa4IS
cCHIHoDDtUKWT0Y05wwq9s0F0rnfpqnAAcdMs5PxdHzcRpKuE+gnCV2aCyTZxo/RYuQd6Ab4ztq7
vm45YYlqDysTpAw8DmEKyAPJi9ZBcL7uDQ4MpiDWsS/TalOyqUk8pqz+rjk4hogCkleWQGNnHe6C
C5+BbQwjtNapgICHq5IPvJiKixZ5f8nnUtxBW+tbny47McER4ojloWEXgXatETWUIaEycFCgT/ql
SZ5+gooI+2dK85LtnNQOuyaWZ4pqMYPskYRRtCNHtJuK99wP6D24AJLbisM2grRJPekBRoMUD4hR
Dyj+63cg3iPPkN4e/r2+h65ZWN6JpAzABoicF2qQiNGcgfwM3E6XZQTD2/UhXEZoeSe64X2QTbDi
YkAJPkKNaAatFQhmUrJj5a49t87luh+jTs0YwB/4+BJNUFX1cF06oiM2+ggFxz1Qi2siViCAfj04
9TdxHF32GSRgW2LQ/A5qab6zUo7NsIGiLUmWkWVDcZlWxv4uwQkE5hIeIJNbN2xnsVxjWCEB+S3F
WAXFlGQpmrvRp3518swSQVW2Zezn9S13DWIFBt6nHCm9BDsCtRzgMsBPlaMlfcnrY5iKkJ+uD+PY
kGAziFdnF+0AMYH2e3EJR+ijUDMWR+NzceNubJN79fWSUWgtzX2xcdmIdxosEqASL4NPVQGVptsm
sE3s1RBkklCfbzAEetF+dhkSJ2lH39/2bcuzq9RoRnhdXJphUE9iRpufT9vhttBkYz5BskShw8hy
nOVgjjpmLQUVX7F4UEmQRdDtZctcO2y5dpHStVMKLC3Mz6CeXAqRQi3CC8VeydYRO/57C77aASRs
eVZEIrskKf0phxXivpsA7Tx/MBPUVK5vhSMTZENAFQdf94KmFMwi/LAG5h/TQG0TrHinTgTfBo9w
aDd+od76fH08h/vZkE9VTni8oskbygEMkPlsDMJH0Abqv/xlug2Wjwfwn6bLfbDk9R6qNNCZBEtb
svI46MV6f30Gjn33Lc+eSUHmwKT5hbSBBy4GvOxQeA531se1H5Znpx4PUpBIosK0drI6tzPT9CHP
RvpLB4AYf6hpln/q5kz+tdQBlKwOi0Cy/nJ9aq7N2ab8yuI0qBXUxPBqmQIy35N+8j7pacofm7Tg
X68PscXyN5IINswzCPspKgEtAnRGn3vB/wHHUnVIF/1TUrDMLgWy2XSZm50jxbVZ1gHPGPqwIyRl
LqiEGLDIm/GbXMpdrL7r81YMaCsvBL8nLMCjhXyMoFh30pAa2sFNOR6R/1XbXm3HnHRR2ql2Y+IO
nvq5foqGBc21fvg9A9ddM9Cdcd7edm5jPBWbNdUZ8iCtx9rToHtw7STIg8wm63b2wTWEdbTX46Jz
4YN6NmmA0DgwWUMOAmw1aJppx+F/6Rf+P7s8uY3s7CkFGV8/INXig96fLy2YLwtZD8NxXKph5wLx
9p5zafm/WTV4ZdjixVGIJvN16N5BfuI21DDf2mxfeyBHOTvnzejFqEJBaqfLP1Y1hULXkuz4n+vX
b/9/ZVPdhLhbCAxAhjY7QZatvx/muYuve7fr69bB3lfKTEHhSRD+dPm7cF79+85r9oC7rq9bzlyD
iGdF85aMR12zOx4tEOEDffjptt9u+XJes01PuEkvoQZNWVu14PAL9nKnrp9u3c9JMaHByhu8uGFV
FqsEIvfcn/Kdl7rDu2wkZ9j1UGxNVui7DKEHxBUfIcDh1RnetpA9rfcKk45J2DBOFAdXgy4a5DJY
SC4gKE/P7WDGmy6F3MZrjujpDWXRyhgC2gU0MmQam5o0NyVI0cn+p90HYtarTiDWnPQdLgXRVGiI
GIoOTGVZg2Nh5zrl2gnLf9OVkCkDEXDMFv4vOALLA1HBexV4e5U71x5s/3/lv9jZAXXZPL2AYLU8
BNqgDzoRtzXScWH5b96Az9tTKJb0oAz7XoK54tyD8BWsVKF+usnNhOXEkMYSVV6ESWyUQX56Ut+G
jdLx+sddy2/5MLQl0Bq34uNdkH4NhHqkdfJCgf297fOWFydgNCxSWaUXBSzxPYjDqkfcwdbLDKaM
285iG6cpl1avvCFJHI7rp2xpHnzwalUK1LzXp+CwHxulqUVfQrcol7E0RfmuVTWYacIeLCM3ft+6
e3dhOqEtBadjB/G6l0Hn0WfdDeZ826+3vBhEihBjyhjOl35N3/F66S7ZCEjx9a9vX/m/d1NwEP3p
W7VYzDLPOBtB3lmCXxccllBXnI+FemhAirMTiVw7YHkwaQg1Qa5go6AxAPJdFeBPzRcQBV+fhev7
lg+TEkJGdd3jhG/K/B5yq+/Nmud31z/uWiLy5xLlM1abJDgCgjyEtpqBMtKSsE8TIhI0qIqd3IPD
jW24JQi5Cq9AfwKMyNc/WhVUw/uhzoiATsGc7XWcuRbK8uYCQqKTAQVvXCFaHE00guo65fPONr99
eQdjyp8rxSQUWtDzg5UCXe591PThpy73wDsoinMDaYOvXSCSnaDx9qOK2wjLqKZEgn4wgd5wnp+U
V/YPEjimjc+8PrOgMfdgfAHnXQWNmZvswEZdLg1CIdV1Alp+9hlUu4B9VSlkLLqnXNI91K1jg2zw
JdbULyUY6GMi8u6cjyCBrKJxLx3v+rrl7WGOqxjkObx40kt4KqA/Bg1CHe5cyVxf3/7/6pxuoZwa
TgAdxlOvIPzL0Pg1VWH14fryu75u+TgALr0SHUpvIA+O5hgZ5caAhzvhxU6SwwE4AF3Qn78/BQlF
Bj5MnEPgAx9b+Q10vB30KtfHyiwXCsn2E1Rnnxeon/rJ/O/1abl8xjq+O9O1cs0S0HRDirwHRBVt
Ow86LdPhVNQZFIKWiIf+MV+imexM1BFqmBUEtPQi3eTGi6E6pZ+knMzFp5BUC+p+rz/FETNtOFqo
83BFClLGkAGDJFKkSW2gDzuwHwTT+WCatd9ZP0fVi9tQyU4kiM8rbg+tDwmWzxD97cszMP718qRA
8fWUeFQF923ZqBUkSBwyyAMBSzQ0ZtH4H6c1amDnBTSuEFoYc6pPFcty/wScyS5qymG5Nhwn0YuG
Rkck4yYFVSoktyAd1q97DYWO3bThOPOi+whFRTyEwvGdp7NHH4Kjy5Te9kSxUaI9tO7EklLYJ4D/
f0G3Eh1rPocYxnXzfzv3x21MIaRpoXbYzjLWqX+mK/3Vcw8FiuK5WOvkEAXJJw2BtA9ePt2UKeeR
FQKpqvBaoR0EgcLmy5rNH5jsPpiuVLddRWyYYYg6eq1qLeNUos+IRGsVe54cdr7u2OzICoIdwOVQ
VQDmZYaIeA7mZFZ5n/Cy3kvwu75vhUAwdkVm4dDGSbrq8xiAv35q7qKk23FW1+etYGdyDYi7gFA3
SSA2CHJ6SJBWYw/lZPA/Xzcoh7P9xxH56hBikOecdYsZiGD4nRMYEut3rjeOX28jB/UEjUwoASWx
l4jwzLs2uUy0gZ7wItMd63TETRsv2E54xSd+g8eoyfhzBB2rSwhphCfeQ0moDPeK5Y5Dh24zfLVI
YQuB30YBDZT6aXCeuwlcRx0I7UOS6zNkOEAQm45756pjR+j2/1eDiSxLOgoRjDhSWfCDhLz+1eUJ
37l0uDbF8ogiGVCnI+gQiNBKffJbyJggl7hpXVV7Fz/XBCynkDxtgOFORKwoU880YeSjj6xQfN1g
XXth+QRhFLIJHqyqXzuQdagRWsdz2g/I4qbTqYxIWYEwm3s7EcQ1Gevwr8FdXNYTXDBlbIn7WSEC
VrTd8b7/+I3eeE/amLZ8QhHYpBXiud8O/0Qgso/uqZ/P/6wlagZ3Rbo8ESgNM5CJP8mw4+k9gby7
d5zlQrIYTW2/+QgRwXeFaqN30guYgHwDHfVpBR33cz4Mgu78VIfh2Ii4opqjUc21AM+4l3+DLq78
AijrgET9ADL563vrGmPb81emP8/eWJc5T+I6p+OdpGN0mGkznTtvF1PkGmKLJK+GqMIuLcw6wZUN
dGlSmX7oIaNA0mLn2u2ISDbirRRUrdES4NXTQ8i7yswBCRSQ2k7TpxGEDKfrC+WwynD7/6tZQLtq
TUSBJAcPPH4oo7mF0njUHW/7uhUjJg0lWEi5JTFSHbhL1Kn/JfF59/n61x0ObMPdUF9veKKgs1FS
CHZ5PRqPUgYBVb5CgREPIUiPvlwfybVKVqjgAtKE9YywzUFx+tPPoRVLVJZ8ue3rVmQYaWtAV407
e5mKlyhS88cxEdnz9Y87zMgG1qmJln4d4FhmGXlcGvMuDMnjiL4zk9A9aKNjeWyixoF5rScWXL08
9HnccdBfvZ/XMfp6fQaur1u+DA4YQvwCVy8Z0jKuC0iOK5XI8/WvO9zYBsrN6wQhSQUdyxwM+d9C
8E1CY3j0Hrveg+7VbWNsY79yMi9vVzYYKeK56qv7tm6gzRq14xlaobdRtHAbIlfWydK0TSSQK6se
ItqcaVD94HW3s0quPbAc2YD4XBmtZFytjD+Cv7q6T1Tp77yLXTZqnfMCrSAdK3H54kVJH2Ywor43
YGi6r4MFYBckkmR820ZYfmwKlFG5VyOlmw4/a1N/93z/HZpd9kDEjkcVsT25AgyLBSWiqVJNe1wj
wNcPeRfxJm5UKeUR7XZ5dI/98fu7BF0GkIVoFHIN16fn2CW7hs+SlUYQ9uVxS3C7lPXivatV0j/d
8nVmV+67RIZlkVEebyjMU5d64Wn1ymDnxHbYgI35kyxBOqE3OE49SLvXA8czZdYNdEbn5xnpxVvm
gGBteeLI+iDxIDWOnFb/0+hlvfjrtOy8U1xzsCJVPQdzzgWckHrVfVrMUMTg3kVW6EBKaXYbzJPb
aL9l8ggEbVBVIWnzsTfyq6y7Dyohz2MF4N9t62RHrIxNkvRIV9Nadue2S1jcy77fudo47DTY/v8q
Hq4tW4M+GRCsunRGCXxTSmb5y20/3QpVaOAxrIaGaDyZGhrJS51XBYAfIOi8zctsyF9qpqWe6Cji
bJqTc5YPkByqS/1828+3QpTyqn5aSSficRkglVyuzZlNwW3sqNyG+SG7OaclB6rBZG1+B9nH6mwG
6M/e9NttfN+a9FA9Y9jXqP9Pc0qReON33Sk8OLzLRvMNEARgvUhF3HLxFFYB5Bp6+Z7yEnLHTP64
bQq2C9MBt42q43GXDMW3QGXhJzMqtRPkHJcNG87Xh8hdqIIx9NJ78ydOMigrAgf5COqofueIc/iW
TdNI/NE3ys8Q4QYRDoe6nbMXVueAP962QJbv+gPejgMNWSzMPKbnue9zcwD+sd+xf9cSWe4bJlnA
aYo0YSPG6MdKW3pZSpHeqxn6E9en4BrCum7oVHcUvRA4anD2fhlpnpzR9gXV6EntIU9du2B5ccup
zEWIB0NC2u5QmGGATLLayzy//XVmkxZODSLbsJ0AYcrPeDj8RSJ/2dnft70MSgt/xmYaLtDAnPFy
NrUe00MvSXafB9MYt7M+QgUUKm+37AKzoW1TOparrzAJJLkvy8zPi+p+yDr8df3zrjWyTrAymetK
lyueniAOfakbURR3WpC+2jnrtxvD/823MLmN++oMG9amMl6B3BTj5OR59J0R8+9urX6gZn2pxBJ3
Mrjx4mW5RFCkPWCljCNpGJY1FNb7qoKadeb7N26F5RDcS9CR0OJ90s1Bd5iyOl4CcZ4TdlNQZdLy
BjqHjRkXDm+AeA09ZVIDFQWCX3qbMgVKtX9uxlj2AgLCAhcvDo3STvn8mMlxjxzr7XjBbMQbBHpW
ZADgzCh2Z8dRlN8XP/rG0Tq+s/4On7OxbkM4FqqbcfcNOf08N8N014Chv9UsvPcWf+fscTiEDXnr
Sg0eCWg+QozVQxNVjyY1aMjv0S38d/t8wx9szFtiFlbVEDaM81JmKejxInA6zSlfIGwIRa3hUQTQ
WgFoGfINVSPALtF0FXtRSnr9v2hvIN9To0D9mlCh7gsgYX5T2svgLKSpb+uTgRzNn2aCvl+jBRQe
YuGZ9UHWVMwHMxuz19/gWGJumeFSUrb2YREhTVQiuSL8JfoxVkHtn6/HNJchWjGtq8dwqtdZxE2L
vtQTx/6N0Mxq2HjoOBRFdo4AxzSEFdoikALOaOlCuqKZhq9Qg4a07mrYzv3cNQkrmokeud80JfDV
LvsAk0HCLswfs1x/vr5Irl9vBbNhWTymhkbEfrUwcH6w+mUAsdZO2Hd93TIhAfGZwAdeKM7Cjsqj
lEVqjsrwVe7EAtcAlg3lIyOVAtlOjPST/AcXw+UZwobT1+uL41h8G/FXFdys4JWEQOsi1ENoOv88
FTXghYlgNz2xmQ36S0Czg/6EDOm6pEwhClYAmH2AynEkbjNPbt1QFoKanETPftyCESXmM5Qdmjrf
Y79wrdAWo1+d62nHZZmMANW2pT6WaYhHBuThsz3yze1HvhEmbdif9Csycr+J4qBd71ki1TGrSMz7
7iGrIVWXKfPptp22nDjMmjmdEi+K0TZv4tpD8aOk1P84RGt3ozFZnlybwlvzqsexbqrpazR5AZTO
805CaGadve/X5yEdC2a5M+SZeZhlhsdENdG9WUL6D9H94B/VxM+e1OilNl/Q2ZUcTFsXd9cHdTih
jaeDhgOwKAKD+nxGcTbsNMRL1V452zElG0HX0Y7OZIOa6eAlqVZQRekLRLYBRKJnUJufOJ62fbCL
0XRYtA2fqxZSLEOL4SiFwsNh0gaUol7PIcLXcboT1V0rZrnNOvbQ2JnRjEHbarrLxdBfIkXMX9f3
47/cyhtuw7a5vfJKgTIwnYRgcbuMhzHy7xZTH4fq5wIlxSkZDmKkj5qo+7UfDm3av0NZ6zaYOmOW
I9UrnnGm4NvQS4AqQSgPULAAidXQJzeam+VIbMkr1QvKYhDqQ0Cahn8npbyNNYjZ4Lpch10b6oDG
Y111Z7BiDsd+SqoDDpWd94nLnq0zUc0thShzxOIwgrB0Wt0lUAo/tFFxKYgP7Z35g1zFKQ/3UhBO
a7DOSFwcdZ/1yEkif1WyuCr9pj0XY67UIVy9uTjmpPSSQ6kKuYJsv2/n45Ks6Jdjft1+NSUp0HRm
/GS5CarFbNBdhcd+jU57pBwZwH1FAWJoPD33ODsdrmXj7CK0XAAll7G4M/0dDrqXkg47KTXXp62j
FG3Fcloj5EorNi9nkB1Nx2Ewe/htS832/+n5MRtjxvymW+iKqxh62MR4hspznf4A5x8IXATYf7vD
mHvBE0vz3oOKOk2Se4gBcXPws97nB495vge92gIy8Pk6kOCuzyT46cqcRPqhX5f5lx8KfvIIe4oS
vaaHFbfU9mhAMcnO1wOPI3baoLU+B6DMy0UUt313CZLqJZ+hlN6SaM+WXTtgRZe85T6TBd0GGH8H
2OYDciK3NQgxG7RWbqm6dGUReI4G8BOK3/WafpGB+H19cVy/3T6auYYmcI9n/SSiAX27vTl5lb/X
WL2dHG+E/MiKKsgCkoD3PYshC6E/IjlUZocZlLKnFhRr56VO5W3R1wauRflQ8BWKznE1UfKrQ/XR
P5ZhCpu8vkz/lbDemIkNX0OfKDCxoLKIUwKJy7MXNWN1DIDofA7AlvKhnquFPla1bvQ3r8+L9Fyt
pPlQsE3GFqohoFaJANJZoJi0CO+o07FvDtCLnArYSlYLUKXiSnyCttLAIDCymL0GJ8cO2Jg4LyNp
TpMoirXOXzbj38yHp1N3yIrptveUDdGd02Rd84bwuERj0Aq9J0bGIyWe3tM2cBipjdJtw0kCuIl8
9aApiHxx47mvMhLuHH2ur1v3EllOKURc/ChekVoELZ1sHsC3W9xW0GU2gm8Btx+Ouu216Rfpb6N6
5LSQS/b3WB8c4Y1aFw8OU9KTmSOcWZQfDDSw46Di8hAk/m01IUatIAFyafQbMc3iJMM95GDASvQj
U0l5UymR2ULpC4fyXjlobECddvdhFukjZ7rZQYW6tte6aChoKvmzHiI0sIX6YZ11dcGG34a9YjZk
D8pzVQNcMY1VQLNT4snoJFb/xoesDbMTAzRpdAPbCUHXl4GpuoBwOWmbPH0oo5H9ez24OSzI5p4D
CH5Fxx3qZSPppi805f5nTpb8N4ju0uZ8fQxHqj3c4tOryz+YIAHmLhGg+57/xGWuAmOo34IreK1L
iptdFv0zyjT/PnITTDtjOnbeRt8BDIcyO87m2MgMCux1AAZwXJl7+s/1OTliq42786auwVsflUBo
Hnbi0I9DFB7pusq/GW/p8wKQwsv1kVw7ZPk42mrxVsp6JCXLXH/IcaP5iwFJ+zkpWXObE9pAvDJi
POkUQU3QY+N9hJweSmtBGd82Aesi0Ag1LLVPMAHTRP0xm0zyAeRm4i+Bu/7OGe0yMcvR0X6SM6iG
RtjugqORnaXrv1lLKD1Eq1r4fbqmVfLe9PghhxXQpD0paIcZ2Oi8ShQhDGtB+ErpR6baD7ripxWH
Iu7Dxf/q1zuZKhy2bMPzIA8oZN4Y5JxYID+G9UjvVBXtwXldX7feEJLSGpaMG+w6Btk7QdPgMmZR
ueOHjnyZDc/LhnqemiYI46Xh43EEz+gDozK4g3z2eO61TO6kSIrbXMWmsgspK5YGpOyAjqhqOWZZ
3s4n8JDmINgFLGNPqsjhkTZWDyxjI8jr0zAWcMaNd+NLWFbVMZ/Fbf5ILJevaBqtRTqFcR/ly70q
cgURHLrHzubacOtET6pkDsagobHfluqunAAi58bv7q57u+vrlrcr8O5Dq7ei8dYy2R1IPgXPM8SO
9xp5XN+3PL1UIHv1Unw/Cz/Tldcf6Cra2/IANoYNKIghyNIC18x+YkAe0X+GTej4poWxoWtIeIMB
qMdNx+Rr8RiUeY5e+pbt/HSHnwWWF0/tPAfNhLy0P7T1eiySchVAr7UrnIHSJbrjvpbfsonoX9en
42hYYDaMLUlYPq6BCONyzFsBXPsIZgYkWb3psOWr3o+tqCE/QCDROJxUOEICA6yskAs6tflIpwOF
GsFwJhneSgdpCFuOBQNhOS4GPaRkk8IH0xO6RsMHUets59R2GI+//f/VTcTL+wapDEjPo0lIn5fE
j05V3d1GecJsMeasANMS9FrD2HAU+g6zakp9YG2x3PicsHF3Q4UyVe0bBB5d9KcuGOjRa5r5dH1H
HYsTWFGHFNRr1wgGsxoyXdAUWX+K6vI2cRys8Z9LXxnBwRvlkxjcNt0J4hz6oVlRPimrYo9szXEJ
+E9s7NXuGoVHf9dSgjRe+XEZKUBmJH/P+uE5aYAhrOlE7tRuPd5xCthQvHAEDInxJoxBqBPem9Ej
xzmh9UVgVvH1HXHcLmw83lSgctKDMR7gY1nzI21K9U36Sdsdw6YAgSD12bB3qLnG2hb11eINoNAZ
xjoM4iaqxv/h7EuW68aVbb8IESRAsJmy2a0kq7FklScMS7bZgQAJECSBr39Lb3Sv7vFxRI0qoqps
aW8SicyVqynTYORFMFJ3yxCD8JauzP3lLfvD1/bZby9ulrrf64QejfcLVhhwFlnyNDMtK6ZFmPXf
VdvPTD0Exi+r+XjdNqx4T8jeqMsW3JK/fIg/HJXPJL3RBhBgGRYcyZimRRvFSYln8zfy7p8exaeD
KMzemBgr/CPiryQMRdyDCdatRFoEFqV/M4H/00f4fB6JSAxifSgG7z16hnpfFUnN1PN/f3P/9Ld/
6gJc2g7RqILwGOt+fZ4i0d8O+/i3pLg/XHafefKrTIfdKxMe00x3uZ8WoIyLIbXNiWmCr0E7rysE
6qT+i1TyP38a/pk53zHKXb9u+HnbBkpCZMcCa+blLwv3//y4+Wc24MYjpFD2S3gclk5UURxdZ8EP
G29dniSggP6bJ8I/8wLd0qSp2KfwOJNmfnLINf7CzfY3jPQ/n2r+mQyoVUKzZMRncMJ1t3tH0mug
QjfmUBX9O/YP/2x356G62JFqQ9F2N9FjoxdxO8WU/vh338/Hs/8f9a+16TqhbwmOiGgXhxFYVxm2
w9/yEP70/Xw60gyXdggrluC4G+kPIsuEyVft6gvCRiCS+Hcf4fORdim8yUIbHDcR1mWM/LSrj9Z/
l53HP5MAE64bA3ZACKVhNH1riJfPkOv9FSr90zf0qa9PN8XVqmqcMb5pZJNxU24Ig4MIsA/+Mlb9
5z0nsmr+9yNOeI/BVm54xGRKnhV60mJf5yaPybZeScckIteC4WKmdXi2zP2NafqHT/aZHZgQ0Uzd
iFrYIceD5nqe+VvmwqUtdoTX7dV/f/h/qCKf6YFtZEgD+y9cSY65cxhuXUWgXjlsvtGVXBf7F8D/
P9de/pkn6Ls+xDhBgmM4IKLx5EcE3UI4Lu1Q1TaRcwVfgp7CEPijRf3vH+0P5Tf9+GL/x9Ec4Iy3
TlIGxw6JmoCO4Oa12FYf/t3f/ung+yRZ06D5MP/fTfNFGRK+COe2v7xzf/rdPx18240NfOA6egwT
q6uZt2+I5fR/+WL+9Mw/HXg+z9RA/4szo5LpuAckO41y8NAlJukdTKT+nWE8Tz/d5rOEEoGODT3q
MQJ+Njv1YYX+N6Cb8f9vGfh/N2w8/XT4SSqDET6+9LizpvkdRBsHppourhcWZhfCDF+6GXDCme/D
uue7dg4j7kw6/1RLI9bStbUOvvAtyWjhtBzXCh6uO+h9mIjrAo4oSI3oDZ/Ntwy6zSCPXR+tZUBs
n++wVljaNiiiFFqCrf/HaHetk3q8bhmrH1Jm3QOylEwhdbIWam33XKfzgIttCnOSTlsOSc5l78w/
4RzsucyaoRjadS5i7t6ngSBCUUfbJfaZAiVf3QLX2csMa6yyHurTFtk2JwOZ83hUNeLUElrJDCmO
yolCgY27GvlN8YAchmH6ubJth9X9AE0iaR66zf+Sc/0RjBe+cKd/IeXyG1+C54VucTFQ6/M1WLYi
DKK4UMt2Iw2FDVsYjQcCATSnyL8FzVcWTc8vqyL3cct0Kdf4HomrS657fWfn8HEI+bOY4DXCKZpQ
McW80MmMMOY42IpGuTff7POFBPtrColklWQI61xC+ZyK4aXNhi8r/nuFuFVd7nRfj9Mis2IWjsl8
cBZBdWRQOes299Ishh6bCDdK39jbveZPdbeTcwsvY2D4LKdx8NBnVuQw6X6WiEItlE8bbFXnuUwT
TnKzanJQjXtXFu7QXRSo3AbxAgZLc7HZ3uVdAoM4w956Xm+wd6e/VB09BNHI74iyF3RIHZzJGMgf
HfsVUDLDY0WI47Jm13raL8JmFyR7v3PhfxITnfUwsuMeLWnexQIJ37Wn5Y7GNIe2SeEjqrXQ7fBD
92lY2jVy+VzDpQ65Rf15TOCbDmCfnxDIMl7a3bRl2HV7xdjwT9K1N0aaNI+XkOecI4Yjou3vrY2G
vKeiebDN9AhzqB4cRD7mw5LMucISOk/6+Sccmly5TGKtEhE8T8m6F3hsO4I2B5u7TO2n3dgaC0KT
lswKUYYY7fKlX14ot09zrb9wEoLSuwCjxTlKscsFYcKm7VODjEesp81Qcg9P7ADmwMfGL08hbMVy
peFWp1o/51MSLjeR07c4VL+SKTglTZIW+kPivyK2KQ9YRiti5JpTuXwV0Yj5KZzeLec/oN0CLGS5
KmCGCr9hiqdom/SfVY6mksEQVhMgiqKLWpVH2/B9phnyYokF0jL73ITjgkMnf0UKcx5YxHc6Ch9W
kSJwc/Vn16yyyJLhhkfZAWYxw9Vr2hScAZmsV3J1rfAn7c2XwbSPnkSPPsaxweJfHhVBwQtm+TNs
LANlWOqDMil6W8ULnizZgcStLUPS+2ITYC9NU0OKWPj3ha5DTj4M8xF+cr/MwXOXZA8TdUs1Incy
b1GeChuANLIZsL9Ns0SHuFY/jd56cFY1uDFTx5GbFq2FgMtJ7q1sCuqg3E2poyc2dW2pXNQeFmdd
ESJi4DyHsUbypwsKMkZ3Y9y2uYiTd+Xil2WuoT6BUTfeFGvzFeYyxzCCKWyW7t0T4CR+mSwxXa4D
SEcmlgXfQrBnv+m6R2ppWIfwH9Gz7h4ypD5GBZ8Mfe246A3YUkt860yqL51l/cGASvKoZ1QbGyzj
WiQRMOwigeNzm68kbg44/o0rWLCSl35FHHfSMN3gMVB9FOEenSY4y16CWQUng6iSw8r6CDdOjN+i
9tZfhv0jK74OUUB3UCjOWLwvT9wNWhdZDa0ZBUUSyNvk1E0waWCNXcO7KGcbOEo53Gmzu8DK4bdv
W35dJnA2cqMSdVQImCwj/NgutzFrr9zS7rQuNLF5iJH8nrAo/GdsV3MFb3/8nbVz86DTiT+FTdp7
ZGGH4UOTGXcnGbrZIuXT+BClDfkZuW392sgtwdNNyRfuu+G4IYalwR3H+6txoHDncpLuNtGDUbcT
ArkQxcPjkeQLZewmS5btZFi3i0NDDDtlfnEnao3/uqaZfV4Qf3xDHETxOUIf+zgfm70uNf3Ispgc
92OlaTr/SuB0bvO22yd45zuYDO62fiIf+ldUiLt24+/zAgrKOJuxCEXW59Myvbt63h6HaYckhBmb
0yDQ9xOy3C7wCbqF0tLljO7HNKbfasGeUrxAOcz/NC4vfCYkpclysvMLoR0tYXEDzNvg/eOpfPUt
efd4ka5RYx5sL8Gcgqnz1yGo8ZLESXdBBkedIwqHVlMQBvnoIJZAGX/kQ3KpOX2B8tIe0hFuyZ2T
7tKZZMrnjfeFmRGvK2bs5CHm3lF2O30P/nRUcnBcC1x5P0zffRkIUOtYJ1MBonB4dZFG5Gca+4Jx
9dArBFqOagYJXmJZ1czBHY+pwl2Owzoj5/KsEnG3IJYUWo76677wEYHVtIoA8ZeLnTgu8FUX1Hcu
p0a+myaD3NXFfWHduqKojwvufwwhgpjjyFRXqHgmOYJU74RfmqIeBCmwMie5z6BPGxV77oQzhQ/Q
Xii7j2fVzj+wGUYgVYOF54juJHdsOW4xGv85Nb7oOE+LDQFoJfjKXycHbXkvPHzDAvEj7VZERqul
qaY+fIEJ7JC3YSjALZZRufFNAizN1mIk+vtShz9hHdDkZnCuzDQ5xXxKkTQ/9OXSgwkIX8KXEd5I
uRL0MQiZukBYAfrowt1tPIoUNy3rHcyC5LcmWUZ8NJ0c2p1th0lNw1MEfmvul/04NjI4rLjfwDGp
b1ewUn/tm9c5LvngBGJCeyB0ig+zFvxUt5QAw4emJYvTURSpmZJDEyzIZESSTlMiY7vrUeVdPz2o
geBczN2GFd2ILIHhlism9SmFbv3Q+Y/jgrnwI+ncNfye7cE8QTMAN8mCDyZ5xEu2lpSa9Myy8GN0
7+TP1c/9OW6lP4GJ6iq3NfpHELdTkajU3qdrxC607tKT67w6zxn3TwGj0RdDd/VYI6e3z+nCyVvd
GfW4h1F9B1/O+ECyuX2V0MqekJZZPyJ1dykX4B1f6qyVv+B10FZjO/vbNGPLFZaLDRyFZqybZT1O
RR30mcg13VAhptQ/KRbByS2V43V162ZwLSNGfPNBdg2aOjjC2GerNpgvPzjXbaXNhI9QGWd7i3ed
vppmMF+bCf3NJHp04j3bIM1zE45w3L70oe6fFi9oNa4uhTqWiQJPBX1fL4GKaaPYNSWeH5aBh3hl
3X7bmKkuLYvl8xp26UUo3nZ5yltoWHCT36imm7qDZ2oom75JC5bUtIBAsy/hIdYcYAbFsfKmtqJ+
YOcxo1PVtcuPqSb1u7T7/i62Bt9Tw2gVI5z2LYu37EsGRBBvhh2eF+TVPOpx0Ic0q1U1ZLI9dssw
lR/P+VYiwgudRSJBEK3JyeztfBKzhYot0rDZYfF2gYJZoNnxoLBiSV61iDct0PLspZ7G6IUFPr6u
OLtlapi6m9ZlLjuybNhDjOH9AqZ+YT4M6eywJeAJxrS0SUwesoTHJ7FgC5V7maFkNnVNX0y3ZPMJ
hjxIfV/iZasQ6is6JJkm05BnrQm+xQvcjHIPAelt3yfkMga9gOpwCrac1mtz3/uNP2CDbH9G+xK8
bCFnV7GH9Y+d1uE32gVZ+NLxRgHwdYIiAcC4jnxPBnyZhzl0tSwIMQv93mehcGW3Z+1bG6p1uu3C
aZoq5aAShDMxXP2KruXkFTGvtcB80gzfOjYQ6CAagDaXcOVEVF1jZZ2jWWdRyYbG7he85mK+sBTh
owXVsuVBPrG6/x2BnINSTgYoDkWbdO6E+Mkgyk3GdVsaB8U9+lQ6zdUWZlBADKptChvZmZ6QXgCf
DotMZ/mLDsg+v5rV9fVJ1GtI8m7t1u8J8k6/DMnCoRWf1z6+NpGL/UHvJOzzDn1fm2sXTevD6iNq
/1mAje8FGCXok5Q0S39OpcrCfCPJaEDVpLizJELUEDTZfQj35jQZoEVsGoxIyJufgtLt9Y7Xb8Aj
eCS4huBQ22qkK0AWn8ljaNrkp4Ch+lZATBmqG0fBgyjrqM3GS2SHVF4UWdIplyMJlyKb/Ozvojpk
A+SfKrtR4YzGsNu1jR4iwaBkRcoPRgaf8QW3ZrJ0wVgRbXosYwXxT9ksR+QkcIa9dsoibw8dYWF0
WON9f4Rkn7A3sFKxkqZ8Rh424nmjvhrRvqvDFO1keOjJjD2K3Pu6LpUO4w5R93M/FytdY31U4cTU
W9DbJUCHyViI0cN3gX2EaR7rL4OeOqx3ZjjEXFIbhmjjNhjbPrlB7OlFkyYcj7MzMx5CP3b9fpaZ
iMJzLaYlvQMMkHRhLsxGs2LLNmJyy/DYcvCIYgQ1ul61GD9H/bOdEidvHeeLv6OxRIR47oO2dW9M
sr4tapKiIBCpw/QyNNKmecbtDoYQkupm+OGgvFd0XzAZBLDBGPKBtOI007oBMR1tAmIet9GidsF5
uK4EJWCN4ibEqWy6FffwumHz9+QbFpDXj5hsdrA0RDMdDD3D2Oum6N7WlsEfGeuLnG8krW+Zi6go
W4m6cVLGb2uOpfg44G3vN7xUXZPFldO9IUA7uFTnFFTk4K1GzMstH8bA5AypwGicUr60+EwT/Ii8
CDN3CJAKRTH0h7LD6+2zec3j2WYbTu8Erw1U/nU6mHBZfpuOr2+LhpNyucGytj71ErTwu1gRml4o
hbtfATb/vuZo49h+g/wvH5bETK287daRL3CQSMV4lks9hpXdVyYRoqYn+5L0LmTP1DDUMNzmmytW
06QBojRF0lxAdoe9cUTwj6qG+Tm9adpAPZghw14T42ZtDriVMfcxZof+tieOJBeLhquHpcGAJHAc
wWQ9QyVnv9ZGxN9I16wtkBpqeLEGNZYRBTI8GnPAJD25d7+2LLrD8rSdfiEoJLS/YLqOX08hN62i
Kcm6d+qF/BFyzIclhFALy/nu/Ho3B9CPfRl3sP0KE6cpuUf8rzZlWne2Q0sVSCzLoUx2uAxohHsB
7G8gTLvqoTHajGxKh14GpcB2bXcPf4xBvzYBTFwunWymt73Puu4hknRGiiHXy1gpKcVSpK5W7uLT
ZQjxoPQgIPTsHMsd3Zi/8/W0ueM6SkcuInbDt7npluZh3fTKcmu3bTrj3WFT7nyXtSXyTPhehX5T
25HOQ/ibTW3wy6wp/r8xRJN4xGxnkhudmFBg+t5Qi/xoLb+dV+g0zpYvKrhMzO/+HOlBr4cgqom8
xRsT8kesHCywK2jFo8LyeIuqmM6dLYctwCzPcNS/I2nWuF9BALrv1xakJp8DPh6iY8riDJ6IiYVT
+ypEHIDoFBj4Fw/tqK/RIlNfhuGSdFW87ZO54bH1XcHiiKRnQcc4gC2eSulxClcMAxnAG0wexGz+
0CLW72dsxKbKaFI6wh1kW3GDHffCLmafFpxhj/uqtEQMvKoT32bVsihljwDmLEp9zQe89bB7bfN2
MntUpb3O9gqSjxlDAkwdSI6NQqBzKwDDXtEZRO1NM2CkKHq9rb4MLImiCiREcrfOouuOWQM5Sq46
32JTCRqiyY0M4v6KrnlaThgLI3NcmWpdKVDxMYkle9NdOxn5oSTdTj3QMln/DhghWxX3M5Vlpwbx
j+B98wKxrgqL1in6O2nBUMvH1fZLObcJm8vWbuwBGob518e/RN+LfMmm4m1LhjKOVPOawFk2zH0c
83+WKBj0eadtPJXazStqbytIOBVcGPYbqv6NVyt2cBpjfA1UjbIW3RFwwUZed9gUjIdksX1/NIZP
3QUeSzEeCuJGLS1srZbuoJKsjX3e4xi11Wpg1PP4kdPRnnUD9ySU3LjRDzZDeFOBpVAY3/pdQVXU
OLMTkB72gEFAsYxipRcMwjwpdYLPezCws0ULno4a81MH5yW8gIhHgZX07F+mtW8R1o6JP85JF+38
ux6gdLxnsCLcDxFsaoYncFTDpAFUBu+DQneLfUx6BRoS5/Au+ip63uuTaCCFqtZMiP6sZzhY/gx5
k4aXDCbDED6F49C/IupajAfU5xiQo5YUVvQ4kKoiTR9EZb9Z1XzBBYbY6J6QVMkcdqrwlUcDgoX/
TQ3a6lY4xFrgYGR9Nr9LxWJ18nvS7RC2KK+uMFHc2UcldO1YxLi+dI5LferyDN0mLu5e9dsDxk2K
/1D3WM4cRoCJX9DRqeagATEtuV125co5Bj/+3KJbDC8Rkcl8UUBWo8tIu/CE/GlzI2BFK89KSNQe
S5nH+DlDyVkxGSJYaJ44w9JB8VqeFm2GBHxoxZ825yf06UINMQAWvgDuGNa6zvueDksZhxEH1LoJ
rX8u3AakxLfZ1Q9IrgNUKFXEnxQk+QpXCFDOCjyLJjxgcbqgKkI71pfwH+vMZUun+rXDddreDki0
jTCcdnOSwyHZZ3c862aQv1042XzK0rVkDd2uyNPYxnxRmzrNJgt/AhEP7gFuJ690dCrG5bnN1T7M
K9zsxewfPppclbtWgqjUxUClE7lkD+3sNpXXUwLwuIsGBJPy9jHjMYPBS+DeE5k2r7hW1muPTLyv
NQkDtLidnI+T9zP6yd74GgM0bAz7MWwOlLRJFcMH6zbYVL3kqEo4vRFqPhLLFnLV4dYHH/jj0FZa
1P1bP2/ASAa3JDetguNL0VnCAR/We1CNdWAN7tgsqCCAti9jSKXFUKT5izDALuoVpM+q1z2pksXo
y4DniuVDqgO8PHWGjb3pkUELI9nkMPN9w2yNkB5onoz94hidn+th9AcOjEJehrqBUXtoLZCliNDX
rLFeHsw8CmweWpNSDAU7cGGaUuvQ8aTuFHuMYg9TNM4XHtaYi1XQfyWqRvII6fr7Wi7kvBOK1zBL
5W0zbBxhIXEKSaPZkhU1T9K7qMMGoVnD4AdSoexxWyG5/ijZz32/89Jj+X3lXvU3FD8XtWZqn5J5
Zw/IGqm/B1r9llPaFusW7TbP4At/mt0asBwX4Ab8d8tQJEgCB2WGSwo7tOfBR9gRt0FsYfM1rze+
p8mbjjUKzjDxQ9ZE5k0s0ny3s2wuS9QuP0WSAonfU7pAyYoJKN9Tud8mGFJ+wEiXombumxYHZ0bo
kGEp2rCCJsvkysZDpoWmdbZR7lZOfT67sG3PtktFWkld79tZIed+O2Ccf+9999x3ka6gs2N3YexF
WoTQYlUTiPXoBDGvHZJJLUHlIYFMcpw3CnzYbU+pb4bXnTFRZgssqJp0bZ/gGS1/T9jBvKd+oT+l
8GhedxEMuJK4LoPZCMxIYtXndgsel5Rgyduxd4qL+hbkMeycu8h9Y0Oni0BnBr4IkS0FYxNSl8as
CDdSP7Ok+0i/HZyvtLNwDWxhR4Wt0Zp7AmQpEfF0EoJlABYQvYtfNzrsGNSqTNbfp8DVWAZu6WEP
fAfwqBMH3L/LK8RI6F/A6b9rfH1Kdh5UwY5YAk78kK+jhThfJOv3YGjIzYqvbViC7SoCt52sldpW
UAwQbIqQhvfrgyL4RmEqXhlICitjkGm2pIofYkKCOecyTd6hFo4zZI9qdUCNiSpNIntjEZ5znhOV
HZZuBnNEJlGBPST+dC2Gy9DF5BLb1JyxfQtPboQV145OCy47e1xSkdbP8ZTZcxaEMY4lx1AOkfI7
MrRlkuPu9a8DYR7JcIjmwB/2P5lEsQolhpcEC448g4V1jhWkR8ewkNKjmzgGLYbThU3mPg6i/mys
NwiA2XEayRB9kQiWEtizpdMRAWJ7PhIbjyBCKP+IFp6XEr9xZbe1bTG1E3Iv53m9plnDXm1r7bXF
kFXsI+nzbVgwQNNe7u8+9dtJIrfmhlDyNoZ98rKu9f5VmuYhjQILUT9WX6rbO8xAyILq8Ds9BYI3
Z8enuUj1OB+meZ5ege6n94636hVLHxOV6cpxryBAs4z1Eo/VzFcTfFX9iHcpWLU4pglLK9hvtCUo
3BKunTzVFZqpqFrJzB4XwbMS0k15aXvr0XNmXd7LJITDzAeeUZsZq5xoLydP2d0yNbYcxTbcAZSU
xzaUYRlm+48GXcEtkuvbez+srITOwJ5aTfdqlBhtZEiyIpnbt9qxu9bMmGHCgRWD2odCIDjqw5S7
OUa0Hku99INFankCpFjWABaBqTtsNgKaYaAjGx5jGUUtf99m0t5mYqCXpY43Ctj5A/TfaH2goBaX
HRZy+NW6Oi5Wq/ufOm59HrNleNk0RV3ChunMkqX+1fahucLMYbrM7ccGDoqP6CVxO8OeaMUoXyRT
A0/megv97f6R4Mt3Ad4Ixs7HQLLolfNkspglIdkvEobkib2jX8NePY0cTXORAi0CyN3NK4Kjeuxd
kh3lJZ8k7GbzhsHMKw+n2cISQ8D+2dlG/0RUg7/StR/KeVexxabPIIYewMtZp6xGcrWnh3YV5zSw
yxOJg+wldI1563rs2ma0p2UKy6Tj5kcCYV+nb5XFYYRKUV7HiCTn0fYtXpIFC44BkMxTlDGB35Ag
51LgrwbHQ89VLWKs91JlqoY2T/Blyg4b2SOHRWCaXGSbZQAjSM+qFPav31UUwvcM4VwFB1IJi4qE
3OGg6zwBlP/uIxI8zZLFp4igEOptyy4rciAOCwb5q2ckuQXsZ26VM1gy0eGEwNamgG2b/wF0rq0C
u/b3ARPP4xiKy97PA3blZvuuZ/EAnTy2XJNGWBa4NkclyXpGR+b6vAl9fOh99KxQF/KezfVJWxQs
m630n1aM4bMbNgLD9ml4jaNeHKUIQ3TG2GqAgOZ+1EHAfgdx+muBdTM2F/OclB/eCtjqZNitZ/14
sDIwtyLk24Ejo6rI+MjuLCo8bifVBKe+N6IEYQZyJ5HF0zH9SNKRQa+uHn5uZ1BEmu8ZQK6HtYvh
0zzb4fvOlvUoV+6e0i2eLj5cSNXLbvqSTYaUTgUQKg9ZOZjOV4nqQDPK+ldkDdU5iB5dmRIcVtrt
AIZb9NWU9ckXUAz3Q91uza2os7ckZvIhUR8gU0bn7UqaJL4OdsDiD7jNQ9RN22HtV2D8XcDGQqHl
rtpmwpONBYdXa4Q6CIwOiBpEV6aCtYH5CU0UvSNZRg427kTZZzsoy+iILxkPYwQTJP4lxHYO01yf
3rSwbH+Z2lQhjZdUDOln5Uiz8YaGcDvAD2HNu0xTD6k4+7H2k7xTm3gYAxd96SmyaTSwphusC3il
x609RbzmL8hYyr5zb+o7N2A5OXazOkNF6W8RWd1ewLwMqyCQFSgmyX2PXrAiRK3HUOJ2zKmGFDiQ
WKsoW/8zItD5Rq27+qk0gJY96oG5yEEDSlzbykcyrDaN9Z9sF3vAXFzfYOJMTgYI4wHnAnc/gKjz
3G7u1z5bmCdqz6/biDV2L3GfB00EUsBs4zMXTmJj0h3W2YmDHjU7RCBtvXZmAfDUpy9RPGQnyI72
OzDps9IPus9nC94NWArY2sAVMz2sYByib3TrLYBIdTew3pxI2gxX4BRtbqyYMEZPAucBbmoKbObC
ZCs2DrFvyhGRZ//MGqsR3SlR0hoNEAwJwmJzwBRa3C43cZg9C3h7g4Bj9A3BIuGpWRHamQMKtDe0
zfqbffI/Et0SGLrUvxMXVkoz8Riy0MNyC7sOQgOejz4cD2B/AKX36MPa1hz2rt5POl5/zFM2A84z
tMDOajt6P8V3UFkQ4GDDKk5eRaTSPn7HoenhRbxPN5kJ7Anz14ZWYhBHoMvRE8E66gwlPNYHInkd
OGI+a2jXMTogSnGl0By7wOlzKD4WGw5rk33fJDANbvMao/7XcaQmj9GanjOMsYUFdvAG7AjrYmQh
vCZDOry4D216G8COpR4MuWLkSM8cPfHDtjbhWaMwHZDNCTYNwaB5uy5Z/yAgd31Ndtvdiw4ZmPqD
cVU3szxjHS5uOz1/CbMVeqfZf5vRCFRAOJti1Jycljq7M7HLDqDKvNsu+X+cndly3Eh2hl9lou8x
zsSOCM9cAKiNtXARSUm8QVASCST2fXt6f9Uztlsaq2U7okPRVKmqWKhE5jn/dqZQxHnyrFF13GbE
m22zFi5zdvLxZoYi2KvE/BRLbv2oG0adGJisCCG969B1Dc6hpM/fEF61u8SCo9Lcvt8v2sQxgaEx
jihwEQys34Yqtw2iD1LnRrle6U9rmr6tNRyYrJJyM5kEkdl6n28ldCaVSJqyu9MZ4PeLD8JAAZUD
xKQ0sUl5O9kG0HRsjwHqrQ6cznACJcv6VEZWe2rTPDos8zjvxOiSHV8meOxwCJ8w2tW+azLFXtr6
HIyxJnd0IuJudRkgNFm2XfsOIMKnKYWOdvJSC+ek/LguevbVETOhON5oxkfRTC7YSHePqsXx7TxS
oRNZb8ZMlJKtO+uui9Ucpj3bXO7mFKVl321XMbdbM/I+1y6KpDb1pkCj1wLKqofb4fpJZ1V+dFUl
ti4BUA9uEXnnbrXbwO57CDe1WjfeIj5btEpgox0AQ1QcBP7noNPUhfxIKkxZ96FRTACjJLhSnZWf
CpdydljbxxbMMZwnUCzE+2sYlap4JUOwunXrOPJXd5yf04zwe2kY6iZbtOqQu9mbbo8xhbf9lHqW
vnGM2UCD4jahUYPkdHolNnqNEq8k9uY0R8NeI337vmQKXUgmc8qRxa02iXhBwsFmMo4EzNiJZ/Bx
aDNgV7PArsdk72W65HTRs5OhzcAsknNcCElsmZW+dVIbAyt14wcp2D8JrEJbF83OsF3xkYVd1cKR
MuYtXJEmHQp0DAFQq+2XeVHddNfEqa6e0fPBufggzeWhnPJhV6ZMj+jaGqNNSb5LIpIH8tg0dCNl
e5wtU5z6eYxfdN3jqWMD3NYSJl6acbSdMjt6HgrcMlGUkIRp9f39wDF+E2vFS+PB7fb9iu9C5dxZ
q8jDurFsCBg3P+aa/sWerY+GDdszx5b0pY4yFcHBxvMiJGvInzkrtJpcplKON8I07Fvc8855tDL9
zED4JFC9uO9SezyYqAxD5XlVuLRmeewFQIU5zKmPqXRg3P0IzhGjRTezQueczG3fg0ZDICHKA9gu
SiFJxKAhaVFjpxs3wkRVUDIp1J7KlyhFh4DWTfgx0hM/RiHhj9gjAg3/O4VkEZ87NXinlEPwNrUz
a5/M0fRJVMQUwXbI6vY6BdYf2mK02ZwKgMzaGtYnRyg6tHjUN6Agoj0hvPPuEI8hwpB6S2BgNO1X
bu8bCLzljiSNBOWk2KJlaM9lHL2PqYwfkeJYoTNwGI66TI8JY5cgGsmZi/u5fVDEPgZdTbJ2n2jz
FmwzOkFaSt+04NWU1L7EHYDfOFV09XNcVkQSlXOBXIp0VYQYXwY+7AM0WnNIhlgFVtLfq5YvLBXF
Uzb15i5VqOTZCvJrrt4r/EUa2LZ2dAu6Keh/rPYmrqr5RV2lG4M99rukSfKAq5ZD+1omos/0y5Vx
DRg1b3DU2y/u1Hwx4Vovrp0WFKD1kQTWy9CSzmTVs59n9dNirPcrWWShPiFxMdx262j9x84RT40Y
yeSaKTOWVburlxXjUl5CZHvlcGFJGTADhhFYlf1Wto3ata4mA9MACGcuYu+XyCJ3aZeci1l9dCZa
o3WsG98x7epNMMjwRO3LHEx0GBfDbQqaX0S9n1xMro/lnPcCpatHe5Zh7B850z7Kru92bjM2eytX
3gZGxdrPrecGmYYIA8EmkvJgzVb1rVI1mclrMmmBCd+403og0rWNB3kRPWxpS8fzDq1en5uCqqAU
hp35kTbVofe7XMxAXZX0Y8tgwayFcjLtENmYDv5hxWCqtdO/eMKFD+4H2oOlHB8EKsJX8u3y1zZu
r0f9aB/bGNQNAWCk3SxVYVDcLGgzR9mZbx6TR96ruGL2V4UqmAPMHp9lgQGDTUZjGL3WDboI2eur
beRFJrT+SMyCoZXz68hIq73LzDBy45zlYCYjOh177eb7vrYbiPqp2U5mlu2iNRYBdWV+AurUz+k8
qf0ytQUldtahamYUSbmVRmS/o3BQhz6D6Ertun0aPTXsU81BhlKytbaZZ9xXlPI3c4fDc+qqKTTX
Yny0J7EAUfJeoWtxq2qo+p9ba0m+wS4SBZIWngDIJCT+I5RN+cSQyfpZJJa3MQYzDYdKm45CiLr3
qylb/Tquu2+jt9atb/dikVtjUUjGGAi7rpsOlSrBY5lqCj8uI2ePt6P7ytQNUFu+zowmmmaMSiI5
05ppR405kCcwyRzBWtrryLpXT39dPKKGkaumEyFOmbqNbChFTp0amQUF5yVxe31XkOP7EDedcEKL
aGQQpRScg25X992kzJ9RIzUl3LzT04wvxN2dlrUSXgDEU3nINbJy2kOkVa9zLPLnyhPDWaE0oLlb
kcaSKgmaGkBDose2m8KZNoW1eFAhltMczaKna4G8k7Evmj6B1UmEl2+SNI/7oCkac3kWEzWv780y
doIF0GaTLQVFYcKt1gdmnRmAulZqbqU+jQPNSVZ9RdnqNNfYZp02oHaGJBDTNDCQKO7tKszKXm1W
6kCgn7ynU6AoHvaNOVR3UWc5G5hG41IVcFiHaHU8J6gRJtjnQQBMU5oS8ret7FJ4ftt52Y1Xxizg
2YAV2NjlCBhmMJIwpWCe4K25YbXPKQBg8ZBFCahpW/KlBB24zxg2eW1VIbbF0d1ODA8dttdK766T
leltmtZo7xC6e4e+i50qLOd2LQKUL5oXplKDItZHlRuUk716NRmMYvk1BXi5WXJ3nhC3rAsWgtTu
vIOjlO2QBY1xlQuS11ETsb21nvEVaWmf3SvgscVHxqObx8WtbD1AYmaOG6ayRUUwOin4Vl/16QDL
1xbI34B+14sasqrdI7HPZx9AjesUsY/PoW1XRvTUV3oXfZhLd6k+J2kxGgUihSlPt3YJa/gJjnUe
do6iGOqZPL806a5cM90No7FUz2mcN3cVsT6Pqkyc3NdA7S+tpvgt2VcplSw3cYqwkBWwttHM7TM8
kaFCUM92PYxME6mDYumTT10q9ShomPEy3jRT0i6hKGYHatubuvQrNK9p3jvSEfWtEYko303owIig
77Qc/sC2kWwyVPJKlEy6y2EazVc590LVzrTMen0y50V8mapM7RKtMUOpNzrps/1DViR8klik+8gr
i5CYnf7RQR4a9rK5p+GejzYRL5vWnDsKju4+zaoIYbobzxgDrHI7D6nwS7SuIdONQWH5RQPw4+qy
zpKCIisWpv0xePR2tmq5+FRsYM7wxhsY7fmztYz3HIjZXumj8diZ1nxjjrF72zFMAfNeg6JpjZpd
XFtsuYPRP61AbBDS88sgEIDFGcLkMpmS0IV+RZY5a37i6ukuI7jpWiOS+ZZV1Qd4KMpNc8zuZ6nV
IXqEces6yRrOeaWdJ7NGqWFhxp5G7JTajOyEaqLaijSNGPrqmNSuTqsvl57+4jb2+mnaeI0jP0NV
CnbYChpLj+rmU58u46FGDUIwpNY0J3SSWhuUKKv1gAK9CtOhczeaS0eAE4bNzs+bKH5B4tmeVEbX
h6JIThfPXBqE9/PQvikBZC5RVspg8FwlMbvkGApy1c6IeOTMMeF109boLP3Wg80Ap2RBwc+OH2Kr
6zdjxcwafDMm2v88fdSHJj609lIc2qW2vmWVTlGol/VtuST1KUKL9cG2hH3Uk5FTY9LzjkONhsWX
o1kn20qZNYl6+rhl2jcNGzI6hlUT4k75Dw/3Mjt6RlvlVuuxncf1xWyBtHxrWbzZJ5gzClNovAOH
YbehV3m2dDtqwtYeGFHHzL0vbYYkp657+cGk8qQ/GpxQzhZ5tQ5KaisW7rMDKr/TFQPoll49RJ72
QvxJBiWXJVuydC9FRf2xLqtzMAm13bIzHhxkbyFxjtFGgFzS5VV8edWt06YnYyzFJhUICNNyQsAm
VH+kk8AWIR2LjtV4rZRC1l/p+a4au9pPze7OM6shXOs0De1xIPBmcM9rScXceHF+k7qOHTS9vYRa
3zmYeOqLO+hnhEObOjfK/dpn+zaZwtRB+Fe1nXEhp+SuLBFTM8jrOU8Kk6DeSn5k3NrrAtfvm2Pt
BtqYoJByrEd4zmmjEai5Yfb6K8Kis92tO2sonYOl1afesp9chK2kLs0tVE9yZr0vYNAlXqI21v0l
ku3eAGOKhiEOXSPdWFP+OGjZlzYRVGcQIkwrAy9NDrqVnKIOwRVetDP8s+PHjRQHt16YNcZW1/tw
hE5ILokJcWVuIkP1lHra3VWHiu6dWwxfstE0h6FOkkdlVxdj7YeAQbhZII04pT6p7qMZs1cVJ/Ch
fPP+DNYKPdIlhZ82ptqYDbK+hhMOWis2tl133X2sTKgzFc5rYSpwM06VDezdiAqtc0Ci6dOMrNY4
rYDfzWi8KVvzXFfTqytVHcbe8tlDJZhAnMJNx8ZBeSso3+RY2zJpMXA0NbiFqZpggRU+QMIbm9VN
is3QY8Yyptr55pUQW86M94fYXuNI2lV9z6CB/tGOU9CucVYh+S9DmEzmgkrVO6fVsnKzm7H3PHjW
c23kDJWgaRq2qGdOo5D1k+bkZ3cp4gCNlcesZlt8Xuyp/pK48URVVsoz9HWenvBOsBdCSZ+cygIZ
1igVl2hJt3qEuL/HBrB0+cfOa+Y7fD+Qx2gXgtmOrZvZGOXe8IzlZWL3f4REi8O0Abf3lH474KqC
BpuE35tOAy2tdASWNQ6iJnmlwMYIFneJemg1IXGkIfnvSieZg6lE1nwEUoAtbIcvPZrFGxM7Xz+a
7jZKdQRW7XCfIr3gmHOfqF2Ri2gI0XPFve7A9Mf2MuzNqem+la2+7ms9PuBzO5v0LXupJ/klRVCC
HuxzWmVPIqo/Z1V8LJEI7TxUxWfSmYcQPHoM3aFaPnPx5G6loA61or/6depeu2myoRp8sVj6udIx
LSYZd6lTLAj40DwkJ/zi3JJ9g7WxNxFlO4YeLrln7TNtsk6N61QnmG2q/GTovzq1iA9aZ1fvq8X6
sHXXvjjsSAGWKblFep0E2aiZ4JFDfcqnYX1TTpe2xGAD50FS2kgcvCi5cc1UvYwlmRPlwNimojSq
T0XKhmg7GayZ9Y53IT4uzqy/Q/3PN1US5fuSbhHZJJndBmGI+35OssBiTMylg57kLV3roDRsixgz
4tzvGNZ5csaIZkeownwZ9ZWaI2Hs6y7qOzc9F7hY8oBZ5OK9WB3QNrOYmuFhzlqJcCT1vOe56Kwn
h+G9ym+qejlXWjHuPZhGtcsa8CDoc6HudNMrv7Bw4vzoVIbzEDvxbKM0tDDSReS0DfaEZeOan3KM
5sY+EUIm7wXK/Sooi3kmmEiJKbS8ssFAYGtfKpvxujMGioV+K7YyspuM4k7lRfLS01Pvx3Fc37p1
ak6Zl6VDSMfufhzVWotdmiwLIEOKJnYUzp3Oou38KR3Ax0asCdTD0nxEAeZZQVWuElka9B+1WtJY
4AVtc9FR2T1mGsCL0dX5CZ9CdwCrQT2Gd+rcRLp2XjOmz7SJaiLMbm05b2WU2GEttK7lmjv6A0Wn
PTPRxFOfLZTTx9wU3UGV1rLTSbpGmdO7xhkRb3FvDG4Zus2EuaGvjLPWOvJEiYouQRGSgHoFccyE
VxJ7vtc9lhS4YSKvqJ4Qbn1Xo1fMgqke7bAb+jxYdR1yoVcQ9tby2dTp/7q56Z9V4mpba0mvvqnJ
vU/pfGlxDMiSCbv8tszn99Ru1H3uYd6FUozqt1TWVBMdanqqebIxYtGcpW6qGyvJ5xuraS1ihUxc
dVE1nw191baskWxj2S4y5XU1wp7Amec0X5jmyPl/CxH9wZKd2qPkXZHlqE7uM2GOuFeB4VFlfxVm
CciS0I6tVj4F7gim12DE8GVufxCY9/16bPD7TaAvjaHHjwh7rEMWr/oHAlvGTdeggJfT2AdjLiGP
EhN/AuUQ7uR62aCVM2jWuA4t8MJVqQCc1/DJ6MrpH9iuH0dDFGFSMYS0j1GyU5tXlDx2fJBQrGwa
AKqGrusHRgEDJNhLH0SIVe9aac2Lj9BEfuMYmrddzvQIa2gBMTWadKZrz/QV+R2Yr7ulMSNzHw4I
7eCE6MKzT6oDdGuSxPvK3LkrKhbNJ69NRt/RI5hZJilvyVmhSrehvpN1uBTrohDz2hQPRPuETPxJ
6cs9CFYlo1v0GlPAN5/shkSc4rS9hXBOgUNRYKVdR8lvu8YH80ro5YV6H2lv/HLOCDQfE8nt2Knd
MhaGLzCtBL1A2oRSWm5iDIj8EdmXutILJJOec5ky+eR5oxNUqKzuJi7fC9qPd+NqUSljWjupxN1o
lcnWcZD6gQsBfdKx+LIhNbobx3iTItqkYXA1kBJnubVJxKzSFQ0txszmatbo5LT6TEq2/Faw7M0c
bC5PxzP1ROG38UQE77S3Z6RosYU8Tzbevp0znmbQiJrWdUj9bJ6Z5qSCesToaTZEh0ZmzfFRO+9s
BAx2KubirbDccWeu9jfq4fa2MRSXcwVowW3RH8cYd3ObiTtGtbj7vnKbg1JR5rt11dDu6h1HPXIv
10B6g92JgggWp9TyiOVldfKSowHcpeh5g2xeYPCu88nVRI7RvNafsqG4zliihCxK87GnBWSB2Olu
8pQHgYMOd6VFvmGa3CcSCr2Aw+0IBD3wyeMyRJxQbBzJBBnsfwUFvwGJz/SoS4ro8TUZNEdRpfTW
0XCm5oGIRu2Wo3nZq3Zo6XCbHhVjbLEZTMi3SoTBPb36Du/evYte6KhZbg5Sn5sUv4r2D+T1UExj
+TAjrxpiYdElsUd4PYjssJpGYOOF8KmPFPlcFvIEfHQ7x0007l5PGB9tsRQBXAd3elnNsPXYBupa
lEBwq/Myeku2n5hEdFkRLD/M+TiEGiOhLvbslFsSZplNSqMGlJB3/O9sj3itCrTdUbIEDOzILrOY
Ywq3tAx1d17JTOmNPQlGH4a1k6GYvWs+QWWdTQxzAYpmcGMdHxttfXLTqOKMdurWyup8q7o43uWR
vM2K5qyhZgsMiTPOnSsORsCZQyeQdy3K7T/qWOMgGooOOViR7mdTOf7oRMttGlUprs+SsnAafIWC
k51NjBt27fNUXsF/lLVdi3CmLDLn2K+O/tgntA35yFDfXtVQQ8vVMJ1VQNttCaCcasMOlKrftaiy
7koCpOlJ+tFP5XCLuvijNmli0+WR5iNF684G1z10zOKmMpKPqN67QMyor2uLcqRd+gug2/qhc536
1JHxWOvdy2x7zTbD3AvsxgiXuQP9jE1mxUc61UfEpmGt6MTwhTzMbKGBSOcnRlt+sRSnuJ3M9RbZ
y7gps2LcGXlyjkzT2Ayu9cGKh5HOw9vbmZlv1swTWxFXMV9H82Q6PF4zw9gryo9thipzsvRl04IV
WA6GuYaxAhsDVcreWTKFxjYrDlGXdE/OaHxa2zVDzwD3UJo94svR+yaZj0wpJ8vAdFh4y5rhb8ff
izs8Z4vw4npfmx54mFIfjHluX1OzvLF1tbxi1MqOUabHN1JP3RA3ITm2Vftay0yncbNa2NbFuGWu
xPilnatsu9Jifk5zYzyWeB62FcbED3mLY85qEWXHmkAlY1g6bgzzlpwAKG4P5g8S3jfo0zipcAua
gwx027iltyjIXQAlHBl4jTdpb0fmHbGn1Dvzrhb6faz1W3bGG2Thz22XnGTKGYd2TgVdjezY4aoj
res3+Nu/xnOZcYgW15Nq9F2ZdSHn6gVrLqpTkV50wi5o5NhY60hgkp21c7SOYR33Gy8ZcZoM2oXJ
5dZmGDtA2V7HPBnv7DVFiZcP7zYnMEEczrxZqDXDmfveZzy8Hnpu+g3nFI19ThwttkPyQfJMVhvZ
L9mdUv0pL1xWgMmqijUuBF7Vl2bVn9gLXyyY1G00eHj4Es0MO3tAiUV7i+S0UFvO8RW+M4s3cez5
aVcbF89IIAJl/ITZgpskH9ajm9kfjHqZdvGy3EuUdgQ6VKh6VjjHNctyWnbs53UjyyO1W3O11+QV
kGM0PquBwQGdjohA6iuq7bn57KrunTgRfLJIMF1tQOGQR/FpjTCAok5aA8yPeH8apt46zMLdm6U9
B0NcCKhACpgix5gi1wp5E0Ih36iEgtvqnpJ4TUHy1gtt2LV0GtMgQou+sXBO+6IzTnkft36SwWHa
i1YHJUYIH9T6saoM6feRfscgdqQnOZhjZpm4cIDogrhIPsew7wpEO5vRqjdaoOi7Nm7mulsE6mVg
FcVbVK3Pq2fnW4aJXAmf/NZUeoMgtEZql6FjVRYmUi9qoHH1dSvNdb71ssUOEsqm59ZYh6DWxoi7
a4lDo4HuddrM3ZKBUh9h1nQfH769rVsM9JC8WAg9/bjErXNEWTBBlCVqK9AFsitNX5ppijCazfnO
MPvnMcvvGuBEfwQUu7rx1V7Xm9fKFU9JMmBJnJI1IJQzZ1VDZS/impvRPbm9024cc8TqcxXq1zp9
dVFQJBXrszsRAEGHxxSISIOht0S7W1FaMVIzBWI2x4Iara1Xc5cXHRpg/IGeEWoL1YI/Zys3iSZz
dZs4gi8xMez8K67L7gUkq2yh3K2Y4NTFOeIZYgfEHym/Kvb0MWwNsy122tBoMlzAp6qd3ghkP/Go
kTjjtl4Pd2WVaXSY4mQgSjZTToJGZ274HjWj9XaWNVTexZxiaz5K2Y7PU8TyfczsEbmJnke97Ve2
EQ1beHLVwTh4K7ca+LkN3iwQfaH+UL/K/P5JtNKPs/CiwZKG7tBc21qDTNzzxPLFxUf1/ue5UD+J
7fpxDt6irfM8CwuvtFwL9FHzeAK3YypRUi3Bn7+FvAY1/Q+5Rz+OwotzfcS3i8pNCVPIPUV1Kll1
gFzBgoCP2J5KtczgK231SrFff237ZrHB9CK9OK9yKOodcS3z/Z//Oj+Jk3Kuf/+HnC1GO3BLgz3t
oqqi/vIaDjZr+lrY4+fVWH6Rs/eT/LAfB+hplBSZCw2/a0qzoHyMomcdsEb5eWziza3TjHtcNmjP
//xD/WyVXP/+Dx8qThonQ4q67rC5AV5o+RoOZqt/+P+9+g/xXlIYE/Rsu+7KobFDWh5zL0SlfpHv
9bMl+EO+F9WAiPXU5lqNEGRoTgV+IsBOx4l+lc/+s8vzQ7RX3nqVcBGW7CrpFcwuw4eiUxOmyS9y
qX+2pn5M9ipliSEOr2LS3Cf6sM/MOlwoxybtVxM9f7Kgfpz1B4mSk89VrOS3GV+bCE5QXrRnQ982
qq3+f4vox4l/yJcHdBAMhW4zGwxisbSNDiuw//NF9LNPcP37PyzRmWwOqxbpSnF2pbqtrtotBFXs
UEwsodXKiGiRpv5FTuDP3uyHmzxDL6msni+kGy0mGAq8LgPJCDdLHKutWxcl0NUY/yP97t++G13Q
/f3f+fkrmFur4qT/4ce/n9XXtuqq9/7fr0/7r3/2/ZP+/lgV/PfjP/nuGbzwP984fO1fv/thA/vc
L/fDW7s8vIEA97+/evxWXf/l//bBv7z9/iqPS/32t9/ICiv766ux95W//fOhw7e//aZb3EL/9sfX
/+eDl9eC5/Gn+qLYE//xYv/1jLfXrr8++a+6rduuEJbhcBZeh7tMb9dHpPyrYwpQANPUpcFQcO75
smr75G+/adL+q2cbPCak6Xo6IX6//aWrht8f010e43Vcz5aceZ6n//afv9vdP06af3wfXIt//vyX
cijuKoXy72+/fb/huNJCjGwZhiuQxns27onvV6TWt0aE1faFABpC1h7nNqcv+PaH6/E/vMf3KZy/
vwefxLG5CrowAbm/fw9OlpQTQL26ZV37GaMhKf1wItWhMG9Ao0iGTxyfzWP752+rX3ec/z5reV/y
ByzHQygmuPDyxwBL014EHnH53sRz2NP+q0+g4eCKn1IGHPakhUX1UyrTXWMziXzy0KSTBKS91MbR
qM6WeUO6hOq3/fCrveX7G/L338sUrmlx7cmI13+c2swIcRWnms4s7eLkpuBpqQVtpiA5Y+FgMjbK
XyR4/suXbBgmWR+mbkqJBfH3C/XHbQeDVt1GxnsEZkSS4fzuilSnEZt/VaD96xtZhnDwznqW5Rn6
j5MPHFUyuQa5OSMlM4IFVn+lstBj8+nPv9nf5y19/81aBu9gWxL6FXHcD1tbv1IgGyn9m5TvMqct
spuwnj+quqA7Q1GGENh13E1CZGKMrrtpiT+madxGmeHXyfg8Cn2Td8DSBDnpihFv6fBcT694iH0c
Sb5WvpN9euzL4dAaZ2kseF3xCVufHSypEFW77Fpb4MHW8XqTKKadJsgNZaB3dYb/U0VwXSyW6VJd
mOwHtid+nCkp1sVrESXGfmFB3uRU8jFRYVX9f34bR0jLdXG3OOTlSra8P55MA+Ome1AHVGCMbRUN
korozNTyX5S//7o+eBfbcqRh6oYFnf/9u9hd3ReRxG+zNJfIrrZu89mAVP7F6pDXUua75eFa0hOe
a0vpsr/+eM3MGiGsBkWCBzYuV+ISpzVqL5EyXXXVLUO4mcwU1S8R+gX73HmmqI/gDl6Ja2h0uiBG
xWkeJBafeouPwsiPTGXW4xPbdTPpXH0iv0T/QTYACRJP5og9+0PZSMFMxb2dg744IZE2CIi+dnZN
is4NEL+7vva2qgb8A5Wd7aN0sbNNXzS4X13mPUQ7A2da6cdOMyI1N9HyIR91I0Bdl7CO06AZZbSL
omV24Yp18ZGpGrK+0VAj4W2pu/jbjNh29jOpJIJ91xg/1EIk5Ko1hV59mMZI1pumwO6L1pJ39dOE
Ku3GS2ocdFLPtWOTwQodHI/0ve2iUUwfMlsSF+K7CxOOpM9CtXcFuRpF6JDSYaL3uE7BLBsxlfs2
Qkjpz3Ie1j0fhtyIGJzOOPbEEU2+VYgRj3tGKA04nA2qnlkA+NDwZAo2WzM1MCVXOS+yaRKzMZ4R
lWixP+Ptdp71eSqiax6UBYM2WUte7qFFM7cHFlcpyQlvsMPd1SGZxglYsZP0c35srAoPWjpXYDtE
ltLfRKbxOJgaY6IjuHJc7EIuw4UUGDmjw4oTN0BU5H2JNJSE6MXhMrcOG6r7TgiqVmxUNkjSkLxm
cLZoYmvnpMGsODcF61C7t8Xk5l+QkLVm7PM9dtprV8RR8zhAjDhf6XWat7U1W1/DV7sG8Yw00wZK
jiJTYDGq8sJZs01njXF+62gZn1Frq1iGmcLoGODVq0x7g+VW9g+t2cMQNejvk2extr225X+j9iZC
se5zDoAGoYTL+WpI3EgK1CvDbDN6JSvcOAYiI0ruEfVOCW/n6bX2AOgvppu0kVnL5IGsyHe4Cgcm
2peGNjyb0o2bACTfLlqGzXQLuSwZMzhJFkzHvNcfzXnS0EYbnZHOAOJkXR0nq9err01NqmsezvgT
u9elE3jaMmeZFkIUuym9Ly2www9EgZA6wnrBFLpXRoXG0x8ZeNxua3h5+5M39ZG7L/vVrl5XbloS
QxWZ59/mklAgojNbotVVgFpBTz8R3tQZN0TYEUcQlGkfqSdXEBd2EFQZ6pPIE5Y6xn+CA43B1iGt
pNekEDfrTEl8WzHkTX/AvunKE2bSxvvoSA2Bkk/I4KzvQW6BRaJYRcHqjZ5GIu6UvlbWon0edQtH
YJ2p6mYlNINbRWD5YTCYTTAm91dnYWIh15iKe5S2G3CbtCtxtqJHmtJz0y+VKxHqRrXNfalNpXGs
C+FV98acAnKOTIWzA0SIpb0VkWLiDsJazH3BBN9DNFwU2/VWSK2IiDgSoAw3A2PSPJRyJPZg9JsE
BU4Cuy5JQYfEC2Pyukwg6AiyMM5Ie92tyZy+jzN695sen2N9S6pe6YYYrlXmr7bjjo8umWLFpljz
zt0n6PUchlZIjRGopSvueznZing8zSzOJVg1EUCm3k53HYNgZIgBwLgQzoFraF4N5eEkNKtzU2PO
uWF4BOrOcvaIa+ikPT+0VVHjbYnIstvYKN03liPcl6Uo3eYolrXduOI/yDuv5siRM2v/IUEBJBLu
tlDe0BRNk7xBsJvd8CZhEubXf0/NfKHVjLQ7ocuNvZno0IzI6ipU5mvOec4SIQv36iwhiD1bltVM
I45ZZDCDhfIuznbaGx3Whm2bfi+1zs3HhMHt/G0B1TZsOobD6pToxazuI7z7eo0EA+/MymlJVlql
dmMuTZhRuXn2LpGRTUXRBZPnrzEYqE8FdqBfiwHZIASPZDKPTicavZktc8QOJltLE63dONbaQ2M2
HObc7n+M84wHNpotma4Jh22sEKoXPEIsL1BuskgXyXox/JZNUr4obwMvJfg0hNDeAdlVPH44ZsyA
bcKS2W0hFwn/FDngcH75hTNEd44mPPzEQ74Eq8V2ltcUE/ty7AfWSS/eYox8tp7NOL0isVxl0Vyc
S2az4hV6ytBtTWWPyJT4igbPnhnMxb5Wk7Yw8UOznCl8gCFRFTAWNTaWbuL/H2r9HzWN/74d/EP/
uPtZ31qu7n9Bz2jZlDb/fc94mtt4Xrr+8w+N5m//p9/bRt/8O8wKF7vAbatPHjc90+9toxvQULKt
pLkJqIGpCf/RNkqbf4XMxqOGo7VAc/2PrtEO/n4ryt1AsPPyJb3Yf9I0Wrb7x0rOEPwKiZ3rz60E
Wqapy0wn2Vf4oTcmE/sTBzjRaXx1wXvDAy0JgfPUlqOkedY9jIigxyLXN5N97wO5+lwCOT7LOUZg
W8LpDXPl3aTaujwrBTR5NahJHqPRZu1RB0a7h9dLkQ+D61p4TtnedoPWwAox7XfBUrhfkTc0rGxK
haSo4kqignVR+8bFMGNSHGPXxQ+8LOe6tpAGxPFQe5RdZfrs39grDmAQWEtO+hIkZrFbCEPd1nAW
P2ar8bcJLsEv2HM1yqUSxK8RcPPiNB03eSz9lwpd5aZIDAS/JtxE1CsKLYPFYH0/lB6cc/aD+9KL
+/sB3LcX4gQI3lCI+7tIwcVciwApLM1HwNbbWLR7cROn+XDR3eRb4HWsKaHm6vLUYJkOVmVZieCG
1Eneat9wvreDrlxUvCgoV6KCftWYOYdhDz6Hyb1p2KjUS+vdYFSpw6HK7HaL2Q1iywIq5gPLRPNV
L6b/4KZqmqEYmMEPcymoeEurOrDZBxtMuVqidIwdFhj+PBlPIxyLis+WVnnlptbibdBDWJ9uhsRl
5RsVZCcW0ZhaWIc+zVLO16zpxRPPZLme4burHbUenjzNQ1GGbZSgnPTbilMrR3S3wijoDPvmFogj
xgpfOZYFAKuW+sGtNz5Q9I3Vzl+y6B6HQndpBhwlayip3nfCX9tla2hK5pXESM8xW0vgBBAG6g4h
V65fPfQ4GRAD2X3KynBgvcob/7MCobihXu4UIBMz/4F0nutrcHz5I84SYA8W0mNcxnnLdn8s3Zxd
NEU2Widd5uMNn9vhEcvqgg6tl/XKGhtmrJEtv9jR1sdUt9OpqayADTaKBVnJJg4N9v0Zdjzo+OFU
t0u9yieWHCtaQMnmSDkU0Z3Onr0uip6NgVmz33ly2upFl9NFu9F8e1wnal30PtiSrW4aV2AzYohQ
TZq7K1m0Doz0CpbiSvUKAShTB11vZ+mZ7bo2x8Q8ttEYjWvfiyjNY0BSx5S8TqBl/m1BVdcqOWHp
6q1r46dBs4EVzAekwNle9TRIGNuqabdQ+p2PqgzshyXS2b1gmzSvzMD1xYG9Fvp744a2R43XBGvF
xfECDhK4fWFG5jHHa3mNJTaqijuy2uaqH4w9g6pmZy5JerKK2v9oRFq/+zJnpqCQEEKccZ2I9b/Z
XfkKVlgdSXI8uySvfHd7Yr+ISMBauxtYFNL+Wf2gN32xOO+U3kptMl3Hd4Jl/iEaaU+gCjgQDsAX
Fvu8i7BcLkb8Y2Ew8iClWb1l1OVbMym6A4jOrg7HNB2fcm+0YQ1O9nKM8bCdiHLqvnnGOGIxQquL
pmvsvJB61H5PaAeON09Ejc8Ma1RrVqzLc5nDLWMpXzicUgFo0sCsiHIIamNHPk3F1hUZFewPHx1c
WGIATg9plEEKnPs8PbOTH9jOSpG2G0olgJZFjOMwpIY1lnWZpvl1kJP5JF3XftWBpj0InPHdzBMo
eaWmgq6Im4OV5afmvqiFe2jJzobjYJt77d78uXU+b2+/it89WBcKqOBzqk0P6pJriq1LwPmw5lBp
q61jFe2rlZvNJ5Ke7I1uq6zu5rJLTmLJUvaEeXDHCjR9lmmAZMmSLUenADWH4SiQybAfIxIeashg
CIBBv9e0NZL5Ron36n5QXvNFddmytK+Gz8yjEloVqHmPDBnqtRvUMSos0/N3HRLPB0zjeDGo6gkI
8Ih2ULIIXulQxZYjyDrBMEBIZ8A3jzZWK+xvftwjrJr7ElsugrLmMGVu/GtuGRzcmsXbcUCLemZT
JzfWXM0PYxdQJOKmbk5F2/l3KQX1o2GO5gB5cq527twANMb76X4uLiGZqJQXdB9N7kt56Dlao0Pr
TYm3tVKutb7m4dyC7LIpsDBs45gRGMmolbHT5JDM80czG+sLWLKhXDeiHz9ZlsXmuhb9jJu+mdYW
D+m74TTqIcDJ1a/6Pid2qgzScuXnTvurGeAIoAS1SvOQwbRLQpgE9s/ArUW+TWI/gmkLKol+Ne70
1R60HT9Lf8A83Xk8yquRxiEPecmS+5ZreDstI4J7p0sC3On5Yj9OConYSlUTd58DiR6Fh9u4K1BY
LlBO4hHn7dBjSed8sYEmuGM++GtpT+DlMZ8RYpPOfWZsmYXPd2lrdvhfW2+4iwack1tbCR7TCd5l
Ak+H8INdMAWI7F2HAxsNN3/NDHJou0I93F6Qgo0IRC2TBX6MJABQAkf1uhqrlqemV4N6FMidBjyT
KSLOHHYsa7ypxXwPB5WVXr/4LioOYTQU8RV2VUs0twiSuFGfLGW4vgPf608+zRT0JTmOMS4sYUSo
9ObywUQTreCQ9P7Os8dpR4YCUrGOmVv7zhMVf2tmPyihhVTt94YRFHIsdMpf7F/HPTJxcwydQUwZ
vuih3pjcZaeC24TOvo7bS9d1TKcxdXNNlma5Y4JHGCXuiXCc6I8cEJGFPPl1gqYcmwu66O5RtRCr
GlSWUM6sEleT0dTIt0p934/A3MzW8168XMfnMSrLU9uoW6CTwLOMM3sOoyyxTnaWZaGJuQC0iC3O
nt8PF6H6EQWbbqMVPxJmAf5jXEj2t0K71n60bL42aYS9A9ItFPLuSp454qDJst4rnAII4VV+HbPA
frFQuNzPc0PrmrncsoNbUzwsyZENH29PNsbZabQ4gdYZeHIoR0UMeSIlgQG1YWcwskckS6SNdvCZ
WYuu3yLf0+9WysRtlw5jm4OaqOaTtVgWFpcknzJaaU7rt0E6xnFp7AQKcGAlP9Wo8xe2J4JJCbBH
K3XkNvdVR8R3y6yGIxpb3kDElon+EaHj1mxL8RN1av2JfB37Ig5cxWDYpQDCnVSmB53HwS9ghNG5
6e3gjpFRBD2qGj8b4Q7zfjZR5te5I7A9IRVGjon4Rdkx8nxvdtX86OYQwVZEjsaPXTEtGTL9wt6P
qUdEwoTvAwpPlsk57Pn6cWO7ZoJfE/bItPejrsVpvST8LHd28YBM3mz37wJoYfrYmS4Xce1mxkON
MQaxZNtNXdg0Fmp6sxyKd9UMXYUVmgSHF82+7An3Jlx4fEdMgXCnqgL1d4sHSsTecgSkAtWKqHWU
TNgXoDwtlZGFqZqHL8Wkl2pUj/kdqhELnePUs9oOuvJHTpd8DQTiZVrfHjdT6owJgrnRbc/M9Xmv
cPpvk8jO7BCcJDuR2MSsFiYqVU9eGYxT2CwzLByIwdO9djr3ReJjI48dQfGMkc0w8nAOZhiTMF+B
yVWjpG9GLQz06caM7svJ2bWKAmK9QIaCZN0LgRuLoTI2otp4clTtfvaFwbFcD070UCaFe5tYVMFT
PS4NWwZv+YEjUn0oQyx30VijH6u8wj7Y6S0LObY1Jn9DTjxj3Kz+qXQn9zvXodWsxDQ371nZpjue
2raCyuH4AFlYob14zMQ6Dp7Fu466QHm5xIJhXWF7NR9Vrt5Mj893n4MBLVZY+dAE0pF47jFNFnvZ
oha5+ZYwZNuImFD9lCybMTAsPa5BPgMfPZGfNNDcizhTG8WI8UoDJJGAZ4pmA5NQho6L2SVJNvE+
wZfwmfp1rOlp6vzD4w7ncHfSHKu5Uy6/RF309zDMix+mVZTlaizB2lA6O1m9M1oXiiWi1Bi88gKl
eVX6Vn/bXlg/4xoOOtMqFFsEfJ89AfBzpds2O6ClXZz1LJX3mkWYmjrO50NtkYiFPMImxQOW1Hhi
jk+h5Qd5ivuGXISa6FFujhb0SuJO54RUmqOXlu4Xsh4XjR2CuIhN3GHWWG4B1CuaKacr8Xbenm1y
pDBkOCBN72cme2OI7c38lUjpwdTB7/ZQcgCBcasEjWRRtKu8A4cgdC8fVZ8vl7Y2Kit0ZEfBiAfr
Y7ZL+5LKrNsQ5mGEra9FuqsURwL7mxKClle01a4oqJwbmHhlaEfd9AxLoyWFy892C5KvszXwstci
kctXhGR7Yj0ozX0k6WlBVwj0WUq/Cdbz51z3V49n7CiAUPqiX9cwBwkdHJ/gKUVHp+q9d2bnpPCC
UVxM2gLlbdOpyl6YbXsvUa+tdxE5xg5bUwe20yBziSaCbKlcyq19y31k5j4c/HyoDkLOCCIISH11
CcG+t3CPrEbZZU8ZaiWQZaO7GtE9s0bqXe8d3Ijl3UVFAgkjGVAm11whq8IA0bvO4tp+CJyZstDE
ZX7pIUbCJ1u6T1dMKgpnQiHex2Jc3typbsg2CFj3LZ1KiVOxm4jrEbaEhcb1rRazd1ctGS771hre
G0eUXxgR8BgWA3yolQYwyi/hO0qsAg6guxmX/z7h67Unz1c9yNnvz4qt5l7XTYlv1eXSxKXC9EB5
JnqfNA8Tr5veKg/3ZeQP7oYiBUFiC6521yNrX0s/cr/AUINKbOXwaCR+VoMlLLMfFKDld7Yz9rdc
+58a4s+9pWObA7wh4u7Wd7FgqYKx3UX0Y9AgEw76xkr5zyJt/+hSHMWNViYdfmYdCzwUm6oL6M+z
pb1k7sjAeCQebmuYELKXgBDvOVMVWBbUeqHkojzQvQLdcqwEAlap3xi00Hg7Ot8Pksto1RiGWtZG
ZhXThilfdiSl1mbIDg03ZTdFRQ52N9gAWzTWdu83n7R4WI2mSTb3eerHXzJhwdM4brfNXcwTAV1/
tiJ7zd51iBrzFfQW896H0kz+QRzsdTIC8Y4GLnA084CpEhZE2OfVdKOT2pRjeZOwXICXEKMUK/RH
k7peti27ooDO0VjXCPr+ro7z6dvSJHiOENxbZxIJohUmu4kBqiqf2B4JoNDgMGNu0ncBUe8Oymmz
8eeuIygCGudqyMmGsZFxb/UcJadbe449BjT80bHTbjd3ABFqOy6+Yk6arSj6eqcHHyBBAPhlqxRy
Uc+Oo6eW1eD7CMt4PdgGTEC/BwU5dfm0I/zKWduMpsKOdi3dGZo7h5lvlX70bI38s+sH5q1Zrxig
pfkC5CGoMuggNIhvkCCIGkB/8yabmy7RDCp5ddx52jTCM56l7Zl3uW8nn1mK25xtQori2atz7y4g
B+Y759Ny7xop6UZG7fUwcpnT9AvpkVEDu4f9hiaIIAd+L5h7hymZJ2HB4hN2ApQIURXFR86m6jw4
ynzNJrBmojfTR3fxRsZEoxOObD3Ot2yPxxm98J6Nb/wO6UHcqZQIODK4a/dHmi32Jui0uriYfwf8
lqQVoFquqrvGNyjXvQjYuMamsYBMOpp5g+KX4eMZcn13RcgMrim1hgeZBe5jVFSUErFr/bDLWNNB
jo4+122gSyiHFbpC4IHmA0pm/dMlLo3QAi334JGdx8Kbuyz0WKNXK0TQ/d1CN03zDZOPqr5clquK
KIME8K07oocICJgAA4SMJaLPfIIBeLF7hwGPUrW1QTbZM/0k285dgFGC0GQhRBf3TJQKXwSZZIce
7NSbbeE6LkEZeKvWZWLFQA8fq4PphdkPaX/FYJwzW9YfLOH02WhL8Pgewygz7EvTewRAS11EORjm
N9yn6PEPZpXRbNjvMcaMYiyscZZvhKW798ZiN9pmQFdnyXDAdVnxMVue17k5CECwDRUtw6DpPATB
cAQQkW98G4c7oNHkLemN7tMoqnpXKMh/KzYj1SelmPM+W3gpQhNz3YaNQ/cNu4r73dPaYDhDqsV8
zBs3wQSGEcGnlwKndY8NMj7CJMvybU2+3qczCbTQ7AmDc5TRGoc59IL1LZHlYBd5/jA0GEKVW3aA
HMzqioaqfY8DJ3sVfa5eIOHnX+zSRA+rKcqOTeOMYduny5HJscuGPiDVvIjrzTi1yYfISMsQrore
8tZFsj41Su4bO9K8AMDTp9bIIki+WcbRRpMRjm7mnmlAoifDKrm5IlHzwTBZXMywYZWyTdm2b5fY
SM6qF4laJVVsHif2RntGwMlPVmf+ncWqxmZ3rSmNCEXC+YYh9FyPsUXeTqzs2y7WvFBW6HPHHYW6
qLR+iAEv2YpWRm+E51YT+9Uo2RPjBf2yaYX7eis3H5oh8Y8JzqNDPpv6CNaKuUzgt2+AifJLWhvB
lR2OAjoSN/wEZ3hwwLfcIfCx9rXlBGgdrHHDLRQfFsc+Urfnr0q5476uJZht4rLqlVl00c1qz+DM
q+pNYvrdxon9pF0zye+vfQtEQZtOesfeLt+Q2RKs4wLJeccS6a1A6/CjQvOyQrFcbFq8CuuA5e2h
yH3d4uzLggtYGYaS2pzOvLn9yShdoB2TDsR3OHA3RFGV7wTRJBcW9oVm7bZ0dw17fRwf7XDFlGXT
z0L5vQPFbhwWW3ffsX0PIQCb/tMlUeMsWwMnXjNGF6hp/s+i8Ju9ATuN2LMIO36nKZk4UFdObeqv
BWTAoa69/F1kSh29OE2fMzHpR58QjFU0A9NLs5tTp/Hj+ZTYxfhq2snNPT16M7bcIDGKXdoyd0Cr
bY3vZcmAYYXJ2oQX63HY+V610a0u3zCp+T8b2QbPQ6WH6zSP1dMQteUpWG7L80EPaiPdgvSrui6L
NWIRzbkEKK7HJbaN/FY+uRnZQnCZ0JLAsFD6aKdOtZOepr72jKA+zKVK7wW7Pxyj3rT88pZq3nQ2
EpuQA8y4WjkTSj4/r+fTVzjjS8O/p4vsdpOfGme6aD6mwJPeCWtxvwVBinO0nmZ9KqiFagy2WbUl
+tN5tmLwPVUOk2aKa5wKpY/R1/Xc5iAK1zlkulQnoNEe4U6BPAO5ismvpUfI1l5b2/tWjt0bE4nq
sWMGGfqeTB7qoQi+Y+Aww5Z08ZJJT9VDmm1MjKvLhECjWxZIlWKY2g+couYB0wkL2a5LXh2TwDJd
Rdkav06/l5NiWoHCVeFtsAUm3iHqj8gPxDGzBVVr5ThfVdX6D3lV4hipTNu88uumHxRkSHB90Od1
0BSvhjvLQ9mygPpbphIaM2cKaFl4O2XgNjfnxML0MdHTKUM9snX5JL/VVG+fHo6qrbDl9BzYHev0
yLFe0sg0dZj6wt8WkAzOuSdna1XrJSGaNFFzuY6EdN8y8nfE2QHzdueUwr8Ui6of/ua0xpxWo4r3
rMabj7kNnBOX5/RICmJKt+sOIDdjedRWYXyQOtmeKt6Ukx7QPq3U5NcflZpQQOGfmzdsUXqO8ara
dFlmX0VJsRW6w0hHAt2j+mYbkjoyKJQmQqUsaxDREceXHYwB9d88JfNbWkd8jedg2ItoCX4gSQCI
o+GN8V3uk6+0j2DXBnhc1QJymQot/QUlygRzQ+7ric7C+QZOvd5FqNxDjwvo0IipXI/s2svV32h2
IbDbfrrvZjhiZpEOj+wXVQgrH9Yra578u5hEd8UHL/juZAEZLUvdPgCUZy84mnCbRpfklbDm6g9+
V639X15PWygm//v19KH902L69p//vph27b/blsdaFNGllPhd/7GYlvLvJntnVgDMs4XNY/2PxTTb
Z0zW8Mf82wbJ5Hvwj8U0+mjTDbxbocsEKnCl/58spsUfpcYeNS/7ITR/TGpur8D5k9R4mZhTOG68
rKslfax74bBYoxNAxYYcx+1/DnaAFrgdLg4k6JUPgBuGPlkyKcTjDaLS26gVqhDDqKVR9SrjuUqw
OjUOKhbVGmfpMqOulliuatCOIOmfEcGcNSMYCjo/WHuobZjUFOlfaJl/02H/l6SRvxilDDpQ3+Nv
yBYw+JP9pDDJwspxVq1ZmzAxSER3389GwnIratcl9/6+H/gmMTFfTk6ykKjBMY4wxo5RcBVkK9Tt
EXYfnaw1+OGcMN41neKpb8EwGzVxEl7K7Tv6sPJlVJRYA1hMCVsVWyRwZJLEIixY1hy41wE4ucQ9
8O2tjKl96E4J6qyRIxtA6ODbOIjbcSvFwuAn8sfsL96J3zTEf3gniOW66UcRJXA8ij87qXrAaQS7
Nxb4CKW2TOuGC7KxaTUANTj2dj5uc7sh6jWb2nvp+YfKPZUDnwyhBRezdHEEN9T2upg0U5Ak35j0
l2Hf2d5fKGrFH1WofGQsGrnILOkCozCF+yfDTe40tZHEktAimRhbr02jO+RtnFY8IcVkPdueD4vw
BvxCe0rUPFIuVc7fMhHoQ4Vmb9ewANkQ/+lsiiBsOspWn10jAUTFc9rYOkzgrP3Fi5b/+qIdE6lx
gJgzQDn/Z62+VrOHuCuy1gFEYBiBVlTJTe12eu+a/Y4h/dZxeGQ8iFG7AWfMjgiWXN2NxCethZh5
T+lFi7md1kMXhUM3Tsd0co9UUMlpxlUssGEf+kGGmpyp+1Q77x3p5b6jq2dPj3dTtaH/dY2m/UJj
tym8gEWINlhu47rHB5mSAhYMB0D0sA8yyp6J1OXQ9YvfbSzIif69LeLffHiOY5E3wG7AppWWt4Pm
nyTzaYuEhidfrFm83aHA8tA5ZmfPUCdtqOEoulfl00IOLdK7mAqJWW4MicEp5N6wk7thgmIHw/PA
zmZq4ucWJ+glYMoMoPTKqurnPx3P/8ZhYf1RjvPbswae13dcz0HcEwSc1//8cp0eqi34b2tNP0bY
RI85yoyIhGITlK7BrtY7m6nZqq6N+8SPkx3DABLR23pgzpaUd1ngvImkgiobg279n1+bELez6Y/f
WBwYNnE/wkLL/i/+D4Jl+95PXYdVhCE3U1O+QjBljpUrYxOY2QOe0nOFDhNZL95/NDzZwZvkS37L
PU1HpppxU8R7egZ/07HF2mQcKq4o6zsiw9c0asM3fylQQzooBNkJMU4rrNVQjd2uujEyAGucZS6t
k8gKiJ5Vd+GdhNTWWP5O0pjt8N3nJ72mulFn8h1iPkZq62qq3/K+uBbDVN9Zc4dbxb/txMCuApFJ
H9ko/rK0K15c0z34PsjX2Janule3XVEZGhzoYU52yNEO7kv2FBjoreaAcjhfNYx7qgz7zpi/F+CI
H+0887ipGIa1jX/tS6ZaEJ0+xz411q1y3O1swqAoivRXjRgDnENdrjU20T1osWpPg7uOCU04GlRq
yK2C9M0F+LmaiDHw7HS6+PMgdmRmPpZT0tDjwYKVObp7fpgdAj0Cu9zop07b5IQcSNggJ2wu+51b
k/IHWvjRAjgdljFZ2A6C9NXU9ugwcPpskw6HNRyNCzGwZDVjNT/99qdBdkd7GLyHoexOBV2uVabd
QU0MC8Av8Y2ed4tiL5gby6GetLya3ob+dXrQSERNryvOqRH13xQbb/z7pCEM2xmg8bY0J7FFj6zC
HuEjNxWDdJ5ptsREqZ3rqYXuEnencbCi1TgwYBoR6h6JabTXDs/QJzTVnddJRix5OWySwgIw61jC
3NvKhebRmf03JxXwsDz/jS4gNGlpXhzHcE6kFjFfmMx1zO9c68Eoj36Rw5321Q4WFI1ri1ngKYmM
+uwYmDZNfOe9ZY97VuFroTLzrAb9NYvuScjBfo9T8C5isI5VkfIa/LY4WrVhEtPGSyftMCZbHXSI
mxqbcjRga44Ylo7OPMi7Po+5XuPbRN5gYaKLNxqdBBqa1a0Qu3prja73qQmqBapGb4Qqrto1+mp3
0+WZee+hNkRo5iNyGB7ZfMK89n3xWOvKuWDXWSdYg7QYzdfC7qtLARJpTMST4SBAZ1b7aCrh3PdV
V98pavLoy21UehlvX2zhwIVJ+qwIi5tlRo1gb4JR1HuwQy4DG7KvwEIMF7KP/+qI+fMJ4zPpIVLS
QoyOK45K6Y/HXzUv6KItwButOAPu8a4Qc2E35/LgD9NyhL1dC7D9EPemR1b5FxbFj0US34oW09x6
zOQWo36Q3ozkauELbC4cNU0wM7IhXEQTXuT18pKRo/BX98yfD+7bK8ceKDxqVs9DqvbHV44tK4lv
dzGY8iGg0YkPpZOJDRESV8qC6X6QNgkobRBtOkDzt685cXqMzOGSjNs5naEMIq0P46Rrtovvxads
Fi+TPQ9gTuyS7cT8SuCH2hlA5/cQsdVm1pJcllJt/udjnvf7Xz4FFNG4e3xKMxPL0p9rB2lDGTeT
2zQuAQ8RBeNaEMf5LXFU/sxIjyXjop8dhN0QIozXhCZj7yjAYswIn6Y4W1tIuRg5OM1xjMRhUd1P
ZIWrui+KA0ZylAoVSnEPYOxKlA3Yz8HS4MPwMtsjEoBcceaYbH1sIOIZw6M7M252XarEsbbSu6Hx
ovs2n9Z6UnIFM788GvH41Lv6ktlzsm4kofdk2a20Fb2C5i3XrEuvHdmuRxI2dsgDeBIme7hSnnUP
fmSG1gwgul3S/MJ7y60DVPsckXCxatV77JfmDkSSdxmWzyxykOqNSoCxzf3o2KFDiEwojJVI5ZFH
wz6OdhQieI/hF47J+b/+gbAnAPsi1r/9T9ZQ3iKUvFtRnh07k1tgwlIFCsq2NzINhd1l+zSD5sT+
Y7MYyErtQXhhoabxSJDi93G2XcSvLIzzwdgVMEmRnQzJAZHHweoScfK0fGm4DvdQo8+6Tuv7Lj/w
bUGRG5kuCe/sFl1i1FYGVrQNlHaA9dZIgsqjXU/+Cb8HfG+3ugzNWF3YYFaXZjkFSA0uYGUnyIzU
SG77VdER7ooklRcVsLpm4dHJy8RUckP50PF6kWwOvr4wgzTvOxtBpedzpy+59z2bCSVpTP0ySyO7
5g6ITVj0YefCj7Fra7rMMGn21jx/aHwIV0P+GJDnymAxHufRLF7i0T/lAWO1CKnSrtZCbwLBdiPr
Z+K32sUPM7CbIU85fFAPsA8uFOLTGPwXhiJXbALi6yU8rVH3wyLYh9X6e27vk7TUB97U5Gr0uj61
KrhChRlYizhnszS+OmWSdzo1yA6i4mef1A5/S6b5TkJIQzc7G5ktdybIuA+L/2qVj8VOARHazw3J
gBNIVO3ZJ358t2GmChFbr+uEGxzk2N1kmXovm0Jslnan2Z6EAbisbZPpl16zER+qnSNbEcaWfKpS
ZEvSemx1QlzLEB+aWziilKQ09nl9noTqaCSBCQ3x8C0DMzMFiL8QN+3dxs7u8SLa60xmHxxDPe9g
+ZwOlrsLavcpR+kRNkXrweyph0e+GvUMTrPX6k7XmXsiEYsodj3fLsV2Dzyd1IjKfIn8strkiQR+
60SkBmh0xLOzzXs17cck+RYt2UCS+Ez/FGMSJo58e8vXYHK2rtjuUosMBizg5TFa9l7rMSdFnnA2
NdjJSCx6J/ycnME43seTesbkkm/jHukSSruTNKm5hug2eQzS6YicB2GETPJ1W3vZAcUKJ+ujtvL+
aKFGD7Ox+Wj74VTN4kc1xA5Gv1E9eAW2DIErNuzaZb5whGFKggO6SVw50PbwjyqRv/Le+aFprELX
tT6EDdqZ7oEtQwftg6SrKrRQCfPOSH6X2JboZ9jrj28NSttd4WUcmeMNiw5lFDVFnoWzQYiMwUJu
5RFASWbrcndDvN2h7x72BMlFYVxEkMlRNm7tvk72lmYC0rJSfom8CYVOhwp3CggdjDrGuSHcVnU0
6w4ubduZ6XpQ4y8vEujxusjYAQz31wZpI4jQrN0MQH+fliyPdEUL7aIFtJ29gMX8YPTK3i74iPCt
RdtCgZAZS97ybCoeBV4orMHlK4eQePREd1iM4pusy/J+oHYhZ69210RbV+do6MszUdfFuu2ALpap
w5XMVn67YMRDvoaSWDZkic7uMwLAe2PEB0lVcMyJyzy7QD0vIKlZ6fdsUr3uGqWLOrRQL1dBCgkU
fROBnoPAHgN9hzjq8QBQkmWQIa4JNEf1NLpTcxSpla8hIr04kHGvTdN9mn1sv/J639o5fSktOR5h
5pvs7Kjm8fEV2wIh/7qQHTF9C9wzNKPRUaYsJqGXmledW+YVufaZsJNPFPj13oYH8ZgFR4i48alp
jPj0259EwxBelSQTByQLnv12sM+//cnTzY4f5R8ozz4lspNtZAwdjDaRZ+d5nt7/H1Hntdw40jXb
J0IEvLkFvacoUpR0g5AjvCkU/NOfxZ4/znfD6FH3dFMiUKjKnbkyx3K96q2SOSTWkGoWzbLYGBZG
WNWnMMlagMtkS9OsZSCVm+oBXxrQ9ixeeK3mklDDCOGzmDxxiK2KnyRU1pGYnJm1rkNZbQxDf7Uo
QjmwOwnXZt9+j42jHcKdVI2p93FhZgcezNmBeXq2iQZu+lbpdtNU9rswdb1NTZypkcFLL61wLokR
IeHOhBqKFawvIq60yPz3MmCW3f/7WtowkCLLaOJooO4sSVNgqGrH4pMGS/QncdY9gybwEYqhkrxF
Aj9N0KlsRDty4S1k2eOYfWdh+xL3NUqGPmjbOBuf/38hzhx1jIXstdzXAjOhpDdw9mEJdXAIqIga
arovncFtZ4yP6D+K6u5g69V7h7lkhrEzWHjDaPp9NSor5DDaT+R4cBJrPGAZ28Wyl/tk/K6CTtuU
xtQxawPLZpEq3vO3M9xJl04R5IewwJiocs3NOpXV3rQ7UnmxOexldHPjaTo9+UtnDIaBGnrnCAwm
FgkpmHY123CEnZd7nEvIajWcLieGFP3WsCfzKC3zU2PtPUStpjEBLEGFRRXPscGgTN3sCnjVClk+
SUIa3mNJEkNZY/Oof9IQFVNtrUuS9ukaAf+nhgq1GkbjgvgG8rIDqewZUFFxYseHxhR0l9TKF6Ph
axDX4W8pfBPBw4xt8Q40l/s6EFRomGxXwXvZVOeE6crCLLXBXWSP43ihP4AePr0V/DjT6QjbdPCJ
FVXrwQpBTUmp/xrazE6D+IPHKrKnyDdDMDCIiow7JDrnNbCyUy+BZpsyvjsOn74zZuPVHM0/LRpZ
kXr9MbWducsp0XA0LhMzWjuAwnbwf531MPzq4KtmccHQhkSsXGF1dhTDXXsEdBknx2sMhbjjIV8e
ilNVy4fibOtkBPbYmPMw1GajYRQXgYduPRJZnsuq5qwzRj4JnGwtnw7ivrrBcQb5Kqnt5OJ51YgL
z00zm1Y25ihWqdBlS8miVujYoJOC1EOlZxutAHgWD9Se9fEl5EonOBDY5yKQJp0K4UIkdbDsks48
oGu+qy1013FIxh/TKpecYyMsRsRF2TVEf4Mj7h63aOZG751jP4dv3JHa0M3TrBbzQevaFzl4nFmJ
AV1zL6HhigKHGW3fGtnQcB+PJpEvO/xtQXGVZaQ9nNp+MS0RfiRssgGz9d3W1Kb3QreVVT9U3mZU
C+8wgi7DRlSqN87kGZVCMv2rjRtxHE4nScd8epC3prWb94m1mDaRrjzTRkWUioz3JqcY7zDxjS30
lN2n3ViL3uhVxvdmvek5/W+0wc32IXWSfmewRZgcWZ+AQFcLYN7uBcMgdYFWbL2l+DSYddXJl2kH
lxoaAM57Mb6aFMqVEr2MzNDec+ihwCRob+Kw639Mx/shh+1susoz50RRwesXZXULKbObm3ZivZil
A4beK6ejY6fGKq1Sc2fb1QUOQUoVm15twlD0e8HmfSXp1Ty1gULY3bK6C+c65PdJL+bUVY8zeKl0
EoRkoiQdL+94HStfDRvt0zKtjwR7+I8dGocpD8MH5FD8VkvdQ3L0NeOtDKIWI767sdOppvMra+eE
AbWHa8S7UneKeemFwUFprSv5cOuLMiOm4vDOOK6gjI1x1d4ZzMdYqHBlxk9zVohVAGt2MFB6CqKc
bmTnpfEcNDijLM4qWexlFY5gmCQNWBESPGeRuDzYSpushZIou0TlAMGIxdwyRadIPA7VTe+w3dNG
k+hcLp/N0Oo8w7y8HJxmUTmNAkwTSSfpsVo50qFyd2pUgi347NLIxevdtMQLK8axk9UAiNXHN/aG
bIiNqxbQTt+14bRX2evMyh46cdAWwT5Wy9VA7s1X9WYAHO623SqnFJDVpZiP8AUxp8XDRo3LP+K9
FlXotTubgGzPDAATMwnxk11MfuqeHlYnYdRBwJNlDQPOMEbGqmmNYS49rzlaYYiXJW0Bu5LZWdlt
8ePx7dBZI4xZVVfqLMA8tCgHZ5hpHY5P3XrJU/IyGD56jTUijJ8+d0tmfA0vgWKo+2LsxNwDIbDR
dfOzroZk7erKKzksa/+/F06b41IOdPH+72uSsBLWAQrXRDOYe05u//fiPH/VmaTN9JyITEWyZK+e
+zAw9uXzT/771b8X3Ln8P47s95QB2k5I34jEpde7ghsG57ex//dCU9+sUaZgS+Pka8x7Zbar30sr
xB0iSuID8v+/2IHCDMm0thNkzz1BEFxMYe/5qWqtWnKLGyq+KlRcSMetbtBD+3yJSPMkGB3VCms4
ySAXyyYvGMFoHtXMgpLstN6pWrmzU91ZNyKe9nqAga2m284HuEN2Pc6z3eCccBKx6E9hTy7l3ysG
JkTZysuXelMl+6Kx8q00OYOWdrnVuQG3HF7p45Iuy7bCOalQm40LTuBFLyMUMaU7T6RRGr7b07//
ijrRn20m8jM0VEG+mj8RONjs4Kx4C2VUvCNLW3WkIqQKaE4nryMCfHt8nY+fZjOkxbanu2cMTfsg
zMQ+qH0NT8cuTGeTMHJsknpvQYU8FZzSbp7Tb8dmpMPOqvJbbpRf0ag5h3+/B0FggpNjSRLj/Ca9
JVhVOFhvMnaQW5Ex7fdcLJqZV89y06JqNtZxDj5fMtFz1q6ZJWRMfjhq8MfsvpnQZL1rKp2Pulbb
U58o7enfr1o9X0oQ5EwcEH/YCfYJ9SFoM6Fm66vGLNwXNXWdl8DWbsY4eDuP+xzjSXXUlJZ6xkhL
NkNfFVunnJpZPdhs6IqA8CP1eXO1zchNFuorVHltblDdecw43G5AcdTrqcqpMjEAqLVsV961Rnmh
G61/qA58aFVXfxSmMb5au5Dbszhakpyt93rutTskUYAvff1aCsf6ULyTFaXwvi0OXoYw60WvawOV
FDTDixE3qyx/sSxGxIReww6Oc2F3yQKtlSEjW5rAoJ9N0Yk/p+P4i7dCLul8GU5ZTG0pI+YZnguV
NOQQ7f57EU5vz7zBjna07GEOsraSwsil4DZ3ntVi2KPkoobhq6Zjchy6Xzmq9YEZqL7WB2/hVla+
MCj4vacO8IeaT37fDmZ4t7NqOzpleYnMRL+CKZr9+1PDFHmrxm5vAEVVHF/TNsPQtNJG5mppFm2Q
u/FIjzuagPoDs9zsmMILFfgvTqUyPr819su2QKiZxT22aKxKLj4cQ3vJ0c1fUhdzRki9y/bf1/77
DZHtwsaTvOni3a4VsNxmv5lUo+afJAzZnRIsigtp1q9Q3vaUifLg89K7MjBSKWJm1wRqwiVMl22O
WbWiGec7n5o3myoDSG48IfSlWqibSKJVhRMmcKytK4rWlgiMEKpDWc47Td0Sh9xoyBcbSr/64EJ9
i4QT712qor81rMuMEEp7FZGjZd3aFaQp2B2lpIgLcw7/5q/uAYwkVUR9WL0VGjsYNz+i6B5Nswzm
qICU5JQJ2a6kwE1gNwvBpWDWLaGiKn6zBuxSSk0X01gwZcG/A33MCIeVbemDH9b2ioqkdDcF+TFQ
2UdFv9JKGATE7KzhCM09DnI+4iu2aG1Nn/oHUWgCEDCbk6LeADl7H9qQIG04Gk9zd+xXqJzLzEiZ
EjjyQOPxQ6saTjiduWwpy4X+42IkzuVHYUdr2i58h6LeoDA+tDQ8WGLsjol1YuK/8egQ+DWIOwpR
zO1udL7tEBAM3cfAvQMi2lbxDb9NoTiFU4vKSAoPr+GM7DhoAJ2xgWxIvAb6fKrK5GRKLoDQG+49
bWdX0lN/shevHgrhVzK1jS8cckup2fKp80CYTLAsDPMoMDLbjvigJTDvN9gaeM4MqoPW69pyLlO8
11ljaqtaKZOdMlraysq1J4i4BE9QRskKiW9YNNH0kmu2tphEfSxELjHFPZVMhyEbifqZW741FmHL
gjOnP/WkuIvxWwtrnUMxyXvAk14dpjM9EOGCnNG8DRgKUsPZdO4mxTGMeXswkJ/Jv7N0AViLLGae
tJMKZxdGQfgaFIJsa7s3HCM9ejXFsPAG6DI7TbmZn/TqjKccxzLtx5npfHHW/Xz63Frp3JGH7r31
dPkZv2aRvaRGuxls5cPG6+EHpWdB/edJV9LXyegqyp2fRkkL2jSifRzJg9NpePLsjxrv7kGJDJ5u
40IUJfztLl4BvfqJW+wiuGpmFqUeZWbsaRL7snpJo6s+LgnzgnrOEmpZnZYMLEcxFwd22thvtP6w
iWSY1tF4VhTxI9LqX2VQK94JTxoiRT8Ibi1NWNyG2hwP3ykcEwjadJko6bQhPLlsiMzmccJDh6CG
B1V4AwuRzjwagNWSHxkJ0p1hNNue5nFgXsO7ncMQe/aYZBHhMMaxmV88W13RP14Nr31LYbrVY/dh
ErtvRLgSenblAnmLTXmUCi41KqS/3RK4J8OoF0yAWB/JzdjhLFZ4/GaOG896NbzovX4pOXxi4cgh
IwfNLeKxqnTZMvWCVSn01yzKHqoRr1xW+ciCgBTxcAqdxN70QAQp2mOXSmhXtOUXNwPK35LWCchA
3jrs3C0stlWvDOvm6fNMWjWaVaO+dCRZBqUYj4apBvTFTgrspvoT08YFIQwSFOZ5NtAZgRjT/GhV
/cKpCn9+bL9V1A8tAgqHIIZrPkc/KuljAs1MZfdk7HYYzKfVP2JzavRyTevjT+I5L5ZgYpnZIf2Z
mbagKxhHVHxvre6zNciqpcWJeNeaXLxJRaW8VgFBhcFkEgsRacwkZ8Xpt5tUias1aGZDGmovjZJl
e7OsiP+8uorR+YqgnEFUVDi1qvZoR98YnJeScii2HyRGUFSnhVOuO2o32gjouFXvQ61kcQy4dILM
JkxWVq8655FE4qTP7fDZEpUqM7Tot3rgJ2WYX6rUtIVKeZ4/jG1M6LM7UjRND57ZeRjA3glZEFNq
+tXI5i+NB3Wf5/UDBZlSFsgY9DlNs1IKEj0Syh+B8B3ZvItVVyv0Y3aAVYMkakV/OMtdKkysyS+F
9+osyyreBarRzJTE2NLkt8Jp5I8JlIghXuoJaoOTmldGR+kmj+HIh9Pge4F3z8Qicgt7S8p5J8J0
IYL6x1XorWmp2WIM2S9lhV+rzelHjPjaXBbdRN07gHj6QakBdY9Wccsj7YxYRzkQrbh0nN65Nlw/
z6mNcu0hXgdwLizaE/0k0HguFb7eQ+IM7WCv4JGfd9Zf2pPpR5VZ9A1ZM1fRwoXD9gPJUC/ig50D
RKJyu5zpnbqsuIHmY94/4rLCYdInuzwdDw3RKzHLVZduCat5VxQeEGkPM4HcaDSE6prWl48opKec
5zraEg3spjJQo4g+6iDAz2pZOHMqQe9Ay1g7wz8A/Z/I8dXBotBDc4lxm0O4UvkpzOIGooWhlCs1
GlEEsuAmGMOU0r5OsfeWyvSIF4kmsa57050Ax5Ta+VqaXPvAW9i6Tt6zwxiSWslNmPhLRg4xtQks
8qmJZs5RDOJeF63vRQuU230BYEXTUz+HFTULMr18ihdL3v7WpqAn9jgX8cCuKywEHbtPP92Zwshn
UVu9hiLP91HJv14U4Pox1C31gX4IbQh2wvByf4yoH1Xo7Q5E8t1PGx3nxVwI/RIUmEDAQCcyzZYl
qi/WhuLcJ8lHgVxQCvqBa7Nca4VOManFIGiaV12wO0yBhl4p2KiQeT/3uklaJ9lkZnyGc2dT2PXc
0NGkADk+WBBQZeBA6DVlbrG0APNAekILLT6ZdBJUCdV3/PivRYLXkalBadhH0cca+UCIArh/ZzZy
F+Z/yckkoeGY8M2SNfpZiZx+W5Pya+ZRvZymRiy73IFowYxoSjj4a4mck2/fPJOTDFN2opEHVVd2
NVaDsLReXHNQF4r16PNqwA7GWdlL7e8aVY0GFrZVTC9g0cGviHYYyv6Cms2oPtGFo9jfqq0fdE3o
SxxAxGYLr8W7Iu7ls1z1SXXeBNZrR93nvI3COyPMt7RHZ4vC6Csb1DtIuH2VIS5zSDFmCjNgU8gG
tbNJd7k70oFuRCdrQu6YqMijdoXPFZDbaWoxsjP+TemCyfkE4uFjeCq9Y/BLT5Yz0xLl4OiI8ROy
GWQHqmdkQRN1iqQ/OeT+pD1nDEIRWEBROzvPMo7IseSn3un3FP7MqSE6N9pwhk3JObwpE9SqUOzc
YRScPSZu6P/9d9RVYjfourKs+uraW/UXXu9hSfjTwBKO2r8r3x2ZOltNBQmoDx3vuhjbHRU77a6T
zv/9yrEVi/hRNszqkmsrmMxgF6q8ILsMGdsRDAXObMhz+t7YWzM1pQN4Rh5DPH33Yts9Xae9oiBF
qUaG2iW0bStdbfvvV/9eCmd4ElGSh2Ks87zVFxIG1Kyvo3rVNMYlyg96aDzHYxoJkNJ256NBx44b
iHVapvl1HM1t5jDH67roPW4ZWITFNxH9ailrLbrk/UHtIHnEhZVcJ4VKsqSoYtYlTdKWZ2vLcur6
nWYjgwphBqTV8+Yg/lJnknP8v+Wn6BoGhoq674I0A3cVc6k59S3zxmFVWuJVUY1HrouJsBMxsCdY
G6Bwsk5kOe4Fku+6jH+pmczOo2tT/IUT+un6gU/DBraKyA6PJatJ096G2j4Fin0PomMYmu8M8Tlp
mOOda2evk5jWso80VV7q1mXLIQ9D0i8Vm8XMUe6RWj/chGr1poNplJXMWnhUta4z+CiwwfNJuKxo
YqrprCeg+xX33bEzjUOalF+d4tzMhM1iE+5b5sl2TcDUzLhp8eswr6vLtenmPyxQs6YcHlVJH6tF
5cSMzhA7156bJkPxrYDCR9h5Cxo2AuijoCJ3TRRtqLZSIgtKwAX8zYbOpUVCU4zIaEEA1KgU7j2P
nHu17urhQcUmm+4sS9gZLrpUvJUKlpHWOpcm9k+Ipyic7CmwCjR/xbfbc27mMf8wogANmNRWZdy8
SifOTE+eoyyj2DszpvohMecHdJD5LUxDcviVHh2i0r1ngfXrOGI99tVaOtGjIE+LWym/NIGxAOcw
ENDFMEmt7w9DtjXdnzfIDQXbTHrVuS9gYNbnhEKGbFKPfIgJ6hDpJoUIRvoRNOa5K9AnhLw3qvFi
5eGxRGqezqIMt3wGOOrM42D2y6rE1DWRsuAJ/03z4Ec3TB+BtrNb8cqW0/UF5Yk+P7EHyRUfZMub
CAVJ2uePQ7byTXE/etdlu4xRwQi/4lxbuonYW3ZxPSiBeiUAysjOW9IO9hSIfBFSLabK31JRzjW1
YbM0V1b6kOqz3N2XtKcv0TYZ3XMyZ5AFWapq7uEAXQXWl08JNub3kN7xQWyHJHqTY3Mqh4+yaxdp
Ic9ywMfc9e2tUZMTvpJl7jX8CAOufCurr+5/NSTZTOC7xyYiKDCCCpWtRofZD8144fKJszTVsZ8P
oXBmnIpV03yXHmdG1hi64GWIH+VXM5MzthYoDsYZ18DFLabvxPbwGNk/WcvotIaiWbVbagnXMfAT
ks7CV92h8QlnrkLDWRYTdyygz0Wh6yvzWfBrD4hO4iUt1LOtm39ernxrpXmVefxR6cGCbp81nWbv
ZkNBKYVqd1Vpd45JgMwjGTwdy0BenKI5dOU6jt2fhNgwuFsb4wntzxB1fqEtCg4/4bMi0VuGWvOZ
Vd4L+IO/CpnF18Z+b63SqHnALQg4Yha7sG8/KbKD21o0X2lYHh2J+VoL36Jq2INiugxqdm9HIFXK
kSEYBhGVZNNoXl2D0YXZJDddC7a1Os0MUXwy81wP2ZUN/8p26pesL7ZDyqHeGr4t/G6j9oZx9QEK
OZ5NdvYV4Pc36I0Udvoem6wkzP8ow83y164x6NgZvWYm2+k9IoyJdLCr+hIGn4EfnfS9Mouijx71
CxMCN+zzq45RQ+DWljXICfbvzFXLESivQQuK7/J80SwGqVXvPkYU1wmS7Cx3YhBCzjUjnMXzMo/m
2gQ2q+lbRBm2gHRXFj4ANp4tYYQnxXib7NpYBHYx86r4GJj031G0RjuhPs6Ep4JkHL6H3HrtA1tn
781gN0bFj+ytaUwU9gYq+U6pzDo79SjTo0fP86xfHgi7hC2Id2lalj4SB7xpWX2oY7fPACUpSQ6g
01l7gTp30vKm6cs01s+UyuOEnPaCp6vU2Qg3LuVMqh80xUrhVnRtFNw+Xvf8hKdhpXJsJeW71/IB
G9ezqKv/hL96hiLFW0/RNuxNULon0K7awp2D4fgbBxT2RJF7mJzbjuMVRsGTmsdveinvKf+krfWb
YaxnesRbsb1N25oHd+ovPYdVG24MSACsauzslmCj6NPUa4bgbb7D8VYsnCS6y/KWhkw9KwRcFLn+
UgNBXybEQPGtyU3rAA9oLMPPDesQa9yidpGA7QOH5yuIe9C4SirrNd/m6FtTr0gh0GVyrHMgQPd4
0bLRMR94kfzEcXmV2l9VGHur5HzQRggougDE5mknV1xDdx0X9dllTbPS+j2VYYFBVdlGvQbXtdu0
3UCxp3O04v7wbNZ2cAFRtPBZdekX7QocrO2Kiw+dO3SJL+sYqFWKtFkwzbMpmk1Hy4XfjPFr47of
pfNWVNa3K2EoVAyksO1tlFFunU65eezGAl07YiBmyBg0yzGjwrv8dVNJ0r4+dWODbbec0+4VQRVx
54URH4qIR1qre5fQtt/aMbzi4w6yN01Ob5D2OIol/tgN2szAdjMzoCD70WMc8P/2epizYEFg8G6U
HyUIVeGLJeOdnHhvGo1gTyIMP0rGG2NE8o0Hkodw4MWEkskx+jSL/EF4upZwz/Tc/Mtjk7KsgV07
UtCZET2K4YpqKngLR6/s3xwd4KbzVtdaCIiR7VZKbW1ZXkVnMlew33oipb6qcK17q8iCFpCKc9d2
FMPamKWNS+flD+7j/Vg/Bts99E32OcG59Is2WMdWp/gtoV9Fr3ZRZA7M0Zu1TqbBF2h2M6cr3tuu
W41cGKmaf7BbsrHAN5pvRWgOZfNWY2dcWBYPF8shSuyt+6FAXbKWLd1pIKC2pMu3uCX3ihjgICTh
a+ouAHbO6/o+Ds7ZeKqeoZBvsd1fWM38cAzO4Kg7HwARn8GUbuwqYTbDJ6AX4SVp1G/6mnYUvnmg
ChbILgRgYbFwhNpj6WbEmfsW5Pa51tHiSL9gCGohfy5Ups6YZIrWYXIstIRdcazeTQXCr64xJDVY
oejWAjUBOTpw3tTA/VKM6ogr6jtrWMOJcQ0jN1nNSQ3vF+HwVlzIpL0oSkk2pkMhCfmIImCGaIfZ
uwPvxkcgXIRNdhK58VsMLFVjiocDvPE1wqgEuxMYWWsxnAeBoNa9xNWsUDURPJTJ+h2i56FwUl6f
+c4+Lr9UnBAoWXxMcfY9ZPZumCiQBLhc+QgnCASZu+pDLs1YR3+z4+ZhdOO1qUbefdGBNS7SS59j
U9BtBDCnhd7Dn6NWr2dgAgdVJ3xXtuWzqLc6Vp5YiwBswfNfjlXM2Fr7C5yVi3zCV9dhbmky5jKS
G9ee6j9HsH92og3vj6UmdR55y/1Yqasob34ouaeBPgVVOTSUamR0UEZ99cNcb1YXJn5BL5NM2+oN
DkvGPMwhfBTslWZU3+SDVb8uyP5hFTB6vg2tVoYZeuNCkq/x8y5baWm7Ly22ZNQ8pjC1i3csfHwW
0IgM8ySFixAZ5o+Cx6g1sRq4fJ9T8NSD2RAAnTho+XTJC5yttnlBi2ZTm7HJy/mhMGySfuahM7SN
tyJmsOyD6Ru/1S3yGpLf9Y6x6SzyxCEhB0UpJlPqDN9tnZd+04xH+hCASLmHLnB+kwldb8jvE96B
gHY4nzpyWp1V8IBTKsleYWBSRfVQbW4wQ/3GnToP7eaLtO1XoMubzrxWSZMl5Bl67zDgccafFqmV
YRocMjHXJVQLwK4oCUxrrPGvsWt2Nrn+5sSU1uWNumd5B/3eXfUesyNZ9A9yUxvm5TNIG2cCVSfb
AR04KAHcjV5ddU52t+Mnwpr2X4gTdDAMO+FEOzDHlzHyTkgun+1KmfQXTyg/qPe/IgfUoWYrVzd3
I93NvgpKgZFJ6osaarsmUYycRnkvsnTLDPdEtaLFDYP8muu4K8tPiBWQCwLxCbeB+RbJxebpkwjO
0cCK0FQmrZvdV6vYT2YL0Fi4SK76Yeto9o6SIR8kLx4uW64i5a8DYer3A23bXJSyGoBnTVuL53in
Nm96br1xhLpGzgg8Zjq0BOq5mV9K7zZm+m8veGJlWfOBEDNo7ZeHhwBeEfJuHUx/AesWnyOnXp5a
3F41i7Jp+UJnuBqH43aAkQVKgtyWGRY/T/yIY51QtH76lHGPgbu3dWuf/PivounX/qwaznuXMXUK
KtreJrIkavcShPzEMFsgoqoLA1wCRafabVTNz4yxhx2lZxp+f5o6u4lJo0WBmFGgvornMkH1DhOB
kk2fV928yXuts85FNehvLqOpRA6kRxFZZ3VWfCZihZEn9JV8+JRGtMPUNupUZzRia2hI9qL7jjj1
GyZrkwaqcDSc3RjrVyezF3bESJ1/QQEzZzXytSPfw0+t2FBccMmZT7jRzmtYCr0y+owG55EJPDNd
/epK69gxoTCa/HSuhXMdRfKOegDSop671Ncn5T0AeU/E6iw9cbOIt6ohVayl84X96ZFw7JNj+Iql
Zmb3jBpsI/wmL3KD3PuJ2w8npGRT3fBgmOPK2g9K96lnT76v1m3TYJrBgtzKqFtmMchZ02QDoXYf
JFwPGb0Lf3FvvGbgQ/x00cbTl3xeySYASl+vGZ1h7U4992vUq/EZP3greQDbxjlRw2WVZZdAcEtW
WgAay8RSox+e6/Ak04WCzGHl6VcYpFsi289Kl8wvq5CPytHWYxtsExcJMYx38CzIbUUI1AQc7Oia
6l7vey1gNDGeO8thQk+nj08cf/QHU/XJu5roYlY9i9P8O63VmyrDnzgNwkUEwMDXp/63ALZWBeFL
1iYffUNCIfQyxaf+cpMTmlQld1BcklkaabztTLkYJxfPiy6P6RWv73teOwj8UX8LVHXXZesQ7pZI
3b3nEqgcJyJV9mmqTVxr/WIi7N157616L2U7z5RgmwssxNa2sozzaKlUnIe7AVh4Bl43rppdzCXT
wiXoVR44zrzRoKHZ9SoNo2XsjpthakFgCthf7nsjs2On5Msqn3v5+NHi74etQ4DTdU5h2j48mMJ+
pGMB7V+dJsdYypWWJsB9s3KtMHfVE5uxfqbVMBrXptP9jKJ41HWKkz3guJzBthFPqgT9zd6kbhSX
XZmUzxy3V+ybHNXeyc5PB743MM1TNHZTHpwm1lhqYWLBUmkw6cJk3bunyexXCbgHhAv1lx5T3BsM
N3MT/tPzrzVFsqht8dkrsqPr2HkjS7DTIsCtGHmZ7GfxuinE2sPm5rsJjnUJSxP24lwZ4pIrp8Fu
WW4Yin3YvSBzID4tUs1K1N31UftN2+6WCgOv7wejwqvDFnrULfLCyRZLyUpjVpMzL1eq4pNSjd9c
sW5ukO5kZM4tRk/40l+NYZ+74LEmeBn4uVZer3JrOhQCx+fKtG82VoVnyB7w+GgvkmFgRDRceogv
JmUl1qUJtS+tyGjwrSBc98mdPt+rQcr3OWinc0NiIrSUjwa0LxJleszdYWda7WeJB7ZXu3DmQdPz
a0NcEwblXqBdErP57cZnfZT2TY5mXmgDKXibMJ4Fc6o36eCWpCfCpP9uhbqFKb9CdbxrhfqHe1yS
WU7PhGrY7zOz1mznozFbbNGQnUPE1ML6GE3vYTFkc262TbwomKBrKlJc1F/D6lo0j8z0XeHu08Fe
eESkZ5aosKwPtT+asTkbdXboqWiPlaRTzZMPV62v6Ri8TjbWNIsGbaN7IIY9BaTkooC/s9PkorUA
DZSAw5dWjGiG5Qpj4mZ0zJtrPKfE/aPQ0kfPKEit7wOVsH7k9gdL9whnlK94+l+BYW+a//4KDnUA
LQ3vDbNm26BZMk/xkWfPTZi8mkrH3sV6pyXoopLcoOw5nFH4Qwyo3+cai3Cf/7UFoG6mDax35BrC
nuoWt7OEn09sJDr6oo0Qd9GgsI/iC4MS/7a46/ypq76a53sNGaL8+2rCMNfRz1EPxMTjaK4qmYDW
3MxTo75nGAVmrEa4ayHGNxleSJOtOtBJugS0dBvr46fdKHNsw3y6IU4tyFt7lTKsZQUfH1WTOZMw
uLwkSEdyu1Q36Sqd4OX4RoImAE06MVD40MJObqsHIVTIrfMigvbYDTrgH5FYS4O9t2VN0SZNXPcc
CYp0ZP439kIj8luv9P9H1JktNQ5sWfSLFKF5ePU822DAwIuioChNqSk1pKSv7yXu7e4XBzYUUEbK
zHPO3muXkIqgCZUICX25GvpGZx2O3z29saliQE/VeZWutFi7RAQabFIvR3emA9G1EZ9owQDMVOjW
3i4VDdvO3thdmG+5SPo15qR+Nfn2Y5DZwQo9i/+zzQDMUx+F+cfMBZJsvfeJatOuRqRdBjHrsm37
1WaYwWzCpNtNPHpOphqNuG9u44iRcriPamfvZFq3lrL56rJ3uzZ3tk3LNbO1YodB5+wNtIC8NvxT
B8MpkBTVxXgVhtjL0XmOh+YYdFg9kElwwt6HmZ8h6fDZcnpUBy7N6rZ/kp79qSMlsYeAcaPndWuj
YrAKEmPitYkflpjDXpN/pyGhQSS7FwBIZ5Uab+TaQqBHJvvqVcypsrp31k4OwojrbWuqeUsqjR1B
yM8y0140+p2eq7Bva+KjteRdj6d/SVw2CxnnCPyjfTOhJYrNQz7aZxl7r+SQkhpu7xgEEa0cfqhM
fkHR+ujC6apH2qOol1L36JTTHZERmwPxq9YiRpa6xKi7Hk2bOXua9Pu+q08Fnd94HDl5FV3JGGFa
V27wSG22ZU0b8jWqAIxW0VWa3oeTZaembu9SCwntdTdu5ewyFz87IEM0Uky+q4HSY+4gL2tuK5IK
3gQnMwuqj+HAoJWSSVxaQZHV8Yqeo+S5i8P2aWoDfiPhv/t3OaY/IJlxm5rY66ypXFPpZKt+dGFv
1d4/ZbRc9MYuhW39+yWwtB26v6zPPmROEU7GslFcCmkTcf05L4y2wFjTISJNfWn1ks4RUpJ4Mrjh
6uCb9gWsIRSKSCDkPAGa0oNW/f66OzvIH1boUp25TEfLkEYYJFkt9T9BiXK8LK9BUVxRgw3LsR9p
8hMKhoO+Jk6goXlvjXoJNl/+98GYn8JHY2w+4RMBTLjFQ7ISOT0JpzrJDlFsOeTNpqfMORUOwp6o
01NIEFZ2/n3g0BctaaYFsFqD+kov5mIKiU+k8RfIn+nmQ7ncYaxBqUG3cZvNuQCZRMmbGbWBSbQU
y5wVd/X7GmiotGqdExXlm/TrcglUrz+Y4GyPDjf7cbLdfodl/j/Pfl/6fdDnr/j/L/t9DTRluHAk
IAg/DcE5zA9OmUxr4IDUvf/3Gv3faDYiRQRQ/u/X/f9rWEzSpcyNBret4xybqEPsNApkPLOTz+hp
xzHz4TO/n64N5RxjHQiBZmn+Mgmb5sJ2JteBl5BkNybN5feB+fhgLJpCoRCwepLZsQlvW0HHr6eQ
oFubmZxfYXUdbUstxwGBMPL9PQc9NPLzg27n0Hp05FLzMxjg4T7rE7zb81OLnbjr+fXSLokV1R8I
uxyLMD2bKTp7dGLPKqv/+1E3f/T7NMx9exVMyMpj5JfRtmOygnvKtgpSAmJ6Vr/Po763t2ygiCpi
bZ2apX/onPFWW3M8s9Bae914bMj/eU4sBie1FJom3lJj0oHyQ09EBDvj/gxtIkovou3YTa4/j558
TmyU/cd0fsiZAe4t6S3pjHVyg3NPw6mUMxCxEyNaJbbR71M/X/sFBBQ4K9XFA/F4mlGXzyY5Twjo
DG//n6dSVpfAqo6zu00UhnmRbujd3GHy6HutlMHEJo1ocDiNRRyAqZorTJyWiEFrZAgNbuX3YQij
6UAYxrmsAujcyD22UDM/e0CoQEftSZ7+8yEM/43tRdGRqI/k0k7qzoFF4Eji2e9LaTL996MA3m4p
/WsrTblN09q64tm3rr8fNXWNPsnEUlzTIjOE8I4JCM1N3Am1iXXPfNQODSjE0c05nZ+O/Tp3ZPJo
E11eOAwVi9+XiwGmG8z4YtP2hXZx1fBdxi2pEVqvb7PMy1/sPmv3bPfI2OanmphZdjbCiMwfdnbn
Fq9Jp9l3M/mmzUOxBw3h1fM/mGF7999PI4zeKbvI8QkThaGsxthwZtYrbfwjTYahEPemQ0gAwb2D
4Nb77fQH5SD5Cb1hXn2qRDgkKb7RnmTIAiZc0LbNckim7NJXnr70g9jeu+CB3xqpWIHDIDoCp2Ug
Sr+jB0m99Ks423ta69xpmul7qJBQL6zYuY/zA+mSpjYU98mMH3R90k1ml9kOh0q0HLTYPaVNjiTe
p3j/fWqaci5d+QScqwhhR5ZsnErOItDonxGX+f73mZWSFxY5mD67EsGwwJzI6C4u14OYnn3bL/ex
5+dHK5ZICyEND9DidrANXqLGbC8Wh7mL0RTJppOGxhhJrjGJW3uvQKPmRVaCViRkMRmpq3LSldau
JYyAtm/pHXC5uIfQGLyD1VvnJje6vQFbED1fU1xuvx8mYwyqZX4Rv3N3JnEKnU+0q+bGn8H3q9e5
UW66TKvPOgzfm4dlYDVmeGRpai2svFUfqHbzXS9khuyYp1S+Z59/fx/pfR362N44wvEJFxzKPxnI
I9TH7l86bqhtmsp44TRibZLCh+RqeCxuNirrbFLjZ0ZWgKQD8jz5yjn9vl5QUkIUdcpD5EbNUwJw
pSoKUleROjxlo8/QyVIMZsiY4i9txF+6CDdNbp4VgItDwjzzBvwKX1UbrdKcg2qSmfQlyxHDOTDQ
U+8IcMek1aKBdvQDLOZyxwKwaaKsPepA4v/z0KKgPbp+xi0LjwF6njy7wzmyp/H0+yQoGsnyWTMj
lXlKMCjf+vf7O9FkHgPrq3DsHG/j/Lqi88DJMqSkzYxDYA3qSjIl40UbU7PJhGT0Rnp4lf+vZ++M
NT9Y5uAOhO5n1LT9hwiDYWHTplyiWo+WYVRDI7OZhUh8uxZ7QT5E+c5CHhbZ6cClHwCqt/8AsJ8x
0nQqRv0Hh0W+EAPg/rSsvr9JdmE5JxiJWYHPMDA2l+5YPqsBPMOYnJu4+hflJurEwf5gLLnIYKVq
9Y+rwk9zeMoG/pQ5/Z0FXkM+yUYPmuLRAaJciKzYT5ngSJTabwPHKRQ+X2NOsxVz+tXU5jMQu5rU
NZarJrvhY7wVHo2tqXDhe5RPeYtafrRYzUAz/hVm/hxYnHIVw+uxf/ETsghxz78aoMWr+pDL8Cfn
zOzlxScbxCdZGkHpfBcuOYFI2xZj4N3Cfm8FNNSBrRZTuHcalOb58IqW5KE67yPRw7Nw643TYydI
zuSOPcPEfupFvWGDZuhT699BhLjNuLGqkkFR0A4HoO6b8ubq4b0Ozj0zs4qBGwp2UmALv6Szk90x
gKzQju/ajPLUITuA+ctdn7saQ9bDWZ7Sd1IYNnVLSFNOZ0soDlsWjAIfYuSyxBm0ak0s87r5WTnx
tgiqIyEkjxSALHTv8Dlq2+cg1YhcliSiyT9AVQ6K+OBWV7uoLR8QzGHNZzTFAek7erAtQfGxLFyl
zZ0pPXWnliEnIn8JcuOCTBMf17QurXzD0IZUuoPVyl2QF9TGDVLd8JwwCXAKbe3J4jbV/c2Go2tM
6ZHm1AVn+8pw0api/JfRa2m9j2IramsVjfJoVOFTZFbIDtI3ZcbHkb+sYr7dxvDacp81CYlJaRhv
cRxdJ2HcQ3Q2yPzEa+nG16Qr6Fbo6C/IKIVRjFOtm4KfgeNWNmo3fSx+app/LBOnqCW2dO5uESqa
dlOzSKbxT+Ew3GijduUoTBdV9hKl6T4AO+RNAc0GfS2RGmhae4NyuAPshJycSUJg0TLPrJioH12d
yzSVeyLfLklQYmnqzc+S3X9R9o6/6NFpl3p9F1d6qcxe8FlM5qcOdJhZHZI8LsS/LaYGSOabGv/p
Iuf6WWSeYJrJxC8qF71O96mFzroYm2Brq2gzFNVnWScDO5f/iMLmhtL3WrnDwx6nFyoVUfmgs8Vf
klqeQUZ9eTm2LnwPpORhk3TGf1EYLlmOr1okL+JWJt3bKPt90lUENI2vXR8li2l8EGr32TrjtEi5
SiAEL3RHPdm5oo5U/YZLYc8+90OQ6kSC06fpgbWDrLpIcVCsLB0CSNu/Wk5nMdtG754S3odNEx5P
Sr1ToY02aKvTJaZVZkQOstqL66Dqi+qCmmjQX9IueAGmCgMHHCWrEN6VvqfXZ1aofDvztdDpBXq1
ufICOulh0ZzZXi9eKI2DiXtiWwE7WaqwOhk6U5TnMqIAVzVzNVucG8t4Jhb00ge0FQcmX67GNZXq
rAksbwtVsLwJzjVdFD1h5f3nVe5fP8VkyIA0kUjFUq36S3fXPJOdvvSlMeJfXiR9UZ80X90l/jqs
l4nTwoguHGvF8AZMWujtPKN+aCPpTgb7DyOmtkN+RuNWI8rFYRXu2tJY9HHGrSFfq0ncM2HRT6Fe
wGwTq1VpcmDVGU7g8+7uvb9hvJtsa78ZmVc3a2Drx4nUp6aM9qLNvuvcC5fkDtCide4x7tTDQIEX
hpoi9LX+tET6cJ1NUfjviQ5d204PYoh/hFX4i8Ck2Tx3QCRHlgSuRKh9T9T/bJz06ZXNvCU3snXu
5iedjk6e+eGmfQeL9dE09Y+pXHvdIRzzphSYDgPbRTqBJDdsuZNJ/qUG41aZ8sMb2N+jODvbUfvh
yVauQ6cnkSlj+OENGwtA74KshmIby2FTh21yKQUYsqQL6iXTUJB11n3ENx2hGIiYCvuI2RhjjmqZ
qeBUIEvHLLeLswLITsCg+Lc3oKtmmfr6SSgAF/Cabd7bdo0TCrnkOIsvV22AgSAIWNJKQNoIN+me
5hy8GJui+80ddjLK07AaMX5omNlCkS1zsp+2EHG4E1gXlFGSxZuuOs/nT1xo1jpr0aYVIBK5MY4e
eCUrEH+QwcUoDK1nsomsZTx5Z124c5OrfRmBpmGP5GfVzgOf18LyathDARpD0hv++FrArDH7yD3W
vRYTdDyN+98nMokR6rOroI1CyEffJ9fZQXI/+1ShODSpONoJywEtuXZRTb2AvYEkqRTeklHZLqmb
D6SSccn4s3O1GoCWeG984olL8ePq3CeN+Boh/CPLip5rr4iW2fz9py4+MHSmY2lsw9mzNMDWWsZY
UhZGN3102r+kt38GUDNkvGwzpzsOGuPGSWou3SJFIMF0AkmEyoyEYliAiA5DbXgOK7WnOnX3/HjY
Oug7pT28+hjNUALe4lQFhz5thx2A010ms+zQ0Q+qklq7KfZQUwr74rvZVugO4uhEfgl62aGLYFyY
4QMzIMulp0BqaLiiOkY3d98a86WRgP+b32/mTuWaS05s8GeNJwKZvusu4gbo54y7BGF3YuTylAnu
Fjq/qAXs9F1zDGbvhKEOOjOfCXMDyI6p34V+M1xD48cAOcvFxFhCC7S3DBrHsQl7skH04mS3SoPS
MWIuz0JGzkhs48A3SF/LM4bIoXvVnE0bXlJdjjhyu90Yu2QY4mSwhhA4lIsJN0gLKFNj4KKIcEkm
9sTfInOemDVNr6EQYlU14XsTe3ixvEptK034K1M2zFvkLusGJNBOOY8wMYCl/zAz8W01QpH8JrS3
7oTfIw5A4hOSwmyniwm5SskMSiYPW9KIK2i0+o+kwihPk0K8QQZakKUdQgVzhPVWVR00eIXZaYDF
SkML7NHg5fNBNcbY4REzE1b6aux0b5X39TKyGNaTAYdYhdMjOo0/uTnqz4YH4z59aGbJWwQXskn1
TzFNNUsDpbtVTis5NATN448rHGY0lP5YwoujB/3KGLtpX9c5DXJo8IuqLANUFWwZnZftmUA8EkL3
KOea6OaMax3j0Mi0YwffK9oG+OQyTkuY+a8Gh2SGXmJc1fr4Lms8RFbzleid8+TOIqpqiARFLmcZ
4ekV4XpMxS19pNWhnAPJa80KrCjn21fVWCwNsJSRzMBW6Klp0HBYpx6C4TNuPzR358wxu09wQ9dc
aDsmwNpHIFWw1kmxAOWJw76orYNlsjvjJXpURvBtB2paQv3YuBLwcNK2P2why8iMzrHhIHqS8bCc
cgli0BbuqlIcy2sf3KzZPyUmTSEn+oygwq+AKw/Yd8MTa/0tignJdSlBVgK8EvHc44+ask9hdt0x
DIyzaZPi3Y6wEcrQlfdI2qiGYNfGNteYAapyivq/iR7dBwBegXLV2keMj22tWRNGqDbGiK5gqDdB
Cpwzkc5uKGtQk4gymoH3HVMPvd3X0CrjdV0TW5556TshJe99E5K9HilWl9R5jixgUzTHXlqHc17f
+fGSrmO3jP3+pxXusMGWwrtKsihT770X1IqoiOiraxJ9qfapQLiRe1+O1RzrvtslevwPM/8BlEK4
QoRJz5vEhKVM5doN2d6cwBNPtq5S2Jb50uz0j7qb9GdoqdsA+UgffFuSLV8VGSJ096m13fiOygpW
Lo6/tnl1muAY281n0nhIy/pro2y+moWHJRcfTSPscRYRitVY45shf2Q46Qz/+GIzSe2bBOTq5kRe
IEcVJGhmwSrMyoccJxsxkfWnosPXCup5fDqPCaXgDnjyi9OmHrdrddRlRSlZN2CEs3vMufpSI6AS
QvtravHddrRtl1YPVqvnOGnNVR/lt6TtL741m1Yr57skegF+XnsRxd+8rs/OJ79kRANgYZmmWjlB
Yh013hyuS0+sNQzuq1SyFfcMwTCCeAUaB/QPS0aO8XpqOCQj5X1FGXcUpveDzr1fF7bNF8qQDkoU
y6Vd2o8QyzcTqrdchxaTDYrvZ4KMKStsWOTw9svgQdBOxf6LD34gOUnV8CgmfWGNdXJQbRId4w4B
VMb5LTQ1bcfUUnsWGZsejq9t6rjmTk4D9y+HhUibCDXBmko94pbXGOPJ0rViMuexPZGMRD1aF4yc
28IEGZNgymqRI+wtu/7khDctfb0a9jHJwss4Jy+zI7k3Jv/qeRhzCic75ZgBFendJwJlaTBY7wB0
bK285sQRHCc4M10KHDKrXrJC67HPXRwTC9MnPqPPJh6PqqnSWzmk/1Kj/qptf9sNQ057Ekmb6hm0
Kc0gnbmxbfAc15aBwgt4EP9QVQayuOmdbHAIVyE89mloKLz/1BO4F5oQZySR7yHRXY5klJ3lZ4ui
YREoemYFKJM2Tv60OkNOhvxAn3RYI1HJZoKGy+1kA3SE00Dcopi3NML8ZLwFYvVs4V5dy3D411QB
DE4GUvpUO6uMuJK21QCpaNUzR0wGIFp8HDL9G20CIq2onYkuMHVw4zYlpehnL6IPU+XU6xDjFljS
vM64hjSZnMT/W4GZoWZgShjVYtUT+bIhjqZfj0bV7UylHGZDzadLW2snnT1Vyri1RWi896m3HQmQ
iOr6gzLLW2qVCIn/0MJdjXcg11LISqVX37TRLLasG9x6Dgb6yP2XVH669mhgLHqf/oUitWUxamWw
7YIGTI6R0qHpqGaE+8JaRHAadU6Uelj9mgRglLOHtcwQh0P/euIsR++ImZcVZM5F97tt2SF8Zlti
3db0zWRWLIJu8kR1qlBaSdp85dXtg5Ewa/1qSPFI2Pn3LmvABsgzLlNmNODGUnOf51a1YULziMoW
KlTUWy/OwPywi1sqp5IYYDt0XhpnGA9wjr+HsVR71bTnstmGRfSRdOlTVDUvDk7cFNZ6OqSEf/kf
8RS94xnGIOuk/DglX3ynV7PHcaFcdBE+CYJZgw6xn2OzpOhs+I1QlRMD5SCOvRWyf0zrI5A+nLcU
T6OebjCOnUG3bGPL0FZmlHyJQLu0MEQK4E1mGHsrGMew7fx2gzccqmfjb1vLrW5N0ZyY32CMd3oK
B4n4YB7RhxNoNBp89aKdj5YkI+lmmIDpn8ZNZViX2sI+6MUvzui/+QPRPIPdsPPopM/n/Vnq2ypQ
HfhnLthoIhGKBG/mlYRNLpwgwOjmIxgy3O+oJNrDzc6ZzvS2LGEZOK236aaxWmgrN/VuKW1HrOGY
0pywIB3IIVKGkqVvUa4mYXdyMKi0xOatGuFtwWuzbedDubZjdPiTnV2GBrcVyZi7aXYDsoqDaf2G
FuWAM0AXOWr5W8vfNTSBDdi4tSJrXeqQIVHmrCyzyXGDwjek+wIfUDuYKbF6RVK321HUb6jVmBoa
QY7fAK6s4Xc4VV1/n7CqUiQVmA2mruDM/5znI4wRN09XQ6H763TevhwvrnYipJ7V25bDkVwXupoJ
bSPypeIY2m1xE7550GebQybZ/p0ATc4+QuCHw/jo6D59glqO9BrNeR/pTuCel5i0Sa1vKopNN37y
czjEljER16cDPELmfioCUywYVBfUv95HR661DGZOaRwsm9FIjn1+ZxFhKYjg4aDdwpU023MCn5af
iDbzLuKDqNJSILStRWVZWd2xjCkc6IfjS41uiKN2Vv6NqbqKBGGWmb6RY3srGqPGkpjt28LHXVw4
K8NzE4aH7HhdIh9ptUnzHuVXQHmlBcB+mCwvfUWLOqs1c+5z0tSYgHMOlik3PTOuRewxC7CcakdI
+RxATwlVhiHqlj6bjp3K9nFu0/Lwg+RkgkqIVbiy4mTWNjI8Vp1xlnV6772YX9yd2g/cTwHYwm3U
JDHhrVe2meAQafbOJgVi4T78rHjV0+ah8AlAyXqLI2ONQe9VCLdZeiFoo6L3DnlWEhJFq9W3udM4
GZLZM7sf8mLj5jBnff5xNVlUeyFsKKKtCQMbM4P2sGUAJRpB9Lhjd8NhRORamYOmdRwIq3jWs9L9
KAL9X1UXzK2TntJo3kP858BJQAh4pPN6JMyl01PDiQ0q02cpbIpNW705Vpqs/BqRSjj4QLir+Huw
zUcuKurVNt+EM7emWMV4wha2FX1m5Yi/2qiczWgmNRcv7FK9meE4bb23k0cy7UeGmbLz7pCz3bWe
wtGSZUomuHI5btHT74sg2qZ+hQ4gpEFA6HLG7lMYG/p5XETwbxJf0ipkvbSEpj+buvqrpYEJ9CWy
AGUwjLXDDNpnsieE6GUsfX2LssNkepW/coXAVe4bFxk22WJlrZi2xAu9N7RzgF3wUg6Vh7KYZKNC
PmPkw1yvU3yM1kka6VfqsqkWjVYve2idrCkkTcuke/YCCvSYlOZr6zWvWYWcr8k+R4fDKyaxU2F/
VuHNSMoPWqvFwcjdH8/LQWwwCuTwy/VY92umzsQuePXK5e3SJ4KCfYOKQ/gDhweFfg+5iJXTWBMo
cGaBO+OvWrugsCWo0VV7Xw/RWQC4IGO0gTMZlvY6H4sL7XV0Qq37V4+cC6YI45RUxrkY8X2nUR2u
Yutcq4lhCMKBjc6FIdXcD7fuRBPKWwPKLxin5jAFh7ay1N7o1JdSuXlocECkUbUqwn5EnmyMW3x6
BqpCY8CxBCPIbVIDQabTrNgEH6Wbv5luERGVYDwpczg5Eu9HqOY/cTjCnho5BqIHayzqMbf3PoVT
4e1gUFh4RAMa4kkbx3PvBfBSHnXUI3wN6wzvvYfsYl527mZncNhJMb1YZrITTX1sST3dMyhEE4hC
z/e3LANvgA7XmkSQ13eS+z42tkZNw88G/nTwuf6rpA/XkTvcYi37xEaK70vVX2HTcgxhbdhVWfqW
RSnJbIpVLiG8Z4Jaso6GBtfigBMMuPl5iPq99Bx39SFTPds7pUOoso8OW0f5aQRPaPFeiroD85qh
/a5WBieiFXLQfMPZHWUPC+7gSrqP3POhPi2IZ0XGXw7g74yx301RfTKxUxB8z87exK6zrr36jCaH
0D2ck8JhaISHnGlHgACJXuhXronghNbne7KS00CKcpVQ3gZOQKRvB0KmS4YWm5B4rcK52YM4kp4t
QJfsaGBShsA1fbB0dCAqNQ7ndbXtabcZLZKblpBHLIzTG8KvacMscq/q4RRFnUWCGewuSGM7jhAX
qT1jqHzp8V28WlULwzng6nNC403E2risuJhoNTHsR5lTeta5ZapBFnq+txuP5gj8E7/3Ikou58VG
1YWuD/0eqycO3tllH4j2yM1LnzKJf+A5MhLpNEiWVrrhfHnV43gzMqzmXoGTojrUMB5vi+WZGzjg
/k5K/2mSwwc+zPvE3IaaFtU8dB/Nr4ZLaRsUnr1aBYrmfZQ5/1o/ew6SHz+Vf6Ym7e9htVMIvFYk
ozJ18Jpn+nQfeJWOY0azffC1fWFfWLD6rcb4g9MYsw6EcBtovMP6tw7AdlUG9R8N3sIGgsoxqbz4
qjEJJkMDHVJuv1WR84PalErS9B+jkRIECbZGwuXYN8qxnxh1lTTOvhGHQXQP0ftK+6LDAx378h9N
jPEQWwUY/rBMORcAUFTtfXDtal2Tz7BzBm1auQmkptDCw2CTJbisDNmvY2nnLOrPrSjLddtp1mp0
cBLYcDE82gSRXx/iabqlsdT2rXEKOljJys/vJcmZW9LEg9qPrioJ8ea4HlxijJp5irC3c9JTUOrh
iXSNK401GqkWjC8nUGt8KY9BU9Z+IBbqnPANllU5vGWhE5wwEzcVTaGxCEvkTT6DG8LjEHV1f0dP
4oVBYRZ26XMQ+y8V3JvFoDiYhBxMczkuDQ8jxTRY32VkbsVEE7uU5lYV9lXmLIk5ReQw5QmnYZhE
E6EhQSr+uYLN2PEuHLLLlXK7t4qOCHSClR01SMZjSHFtU4JNhhK8kE1w1lydLFbTY9w0sUXq4U9o
J/WzgJcHwvrdtTNjDXwUr40GXQq2ICiowgOkngZXLe7wsjdrgsHytZkijU1LyjAjTGmMMF9cBnbL
lCQvVqGmGStTr9edMPpTD/WGq4Q4WEBLaGExilXtpQ01TtktQPtO49CW98XKaNK3ntP+MiAyccdF
1eJNnu4lOfeLOqzJ/qi756jojlbpkcTBZB823crPGG7xhi1iRXowo5gHxfrcVgg+IlPsFIZ7apk/
Vj6ka1ifObw5evVx/se3aIMLhq5InHsOdwmwxBAOao82noEca9yyKTkT6z6AY8Ql7UYL6etQ9jcA
WZxvJnhuY05HV007q6qCrXALtSxtaFhFxHAM8Ph7UgfdNvtOAiD1mPVeWg91IE7ik9lzuproP+jW
DqyWwbG5wqFqO59xDvt9mk5xNoGVB3fSKFy5kzecwqjcg2yPd6NFWKSpw0JXupyPoz7rQnTSNKAf
amTAlONsXHaodBLmFUsTetMi9TCSxUPO3U1EDRx4JOIlky/KdUSK+ArTkbNSmnU4IAu19YgrHeDr
Yf8lv4GcAFgG3d3LAIXrZYTGOn5tzfo7hnixKtzkwNiXJG0F4YD5rraYfLHOlMKx3AYB2RaPMsKe
7ficlEbX0ldNFPyTQ/Tc5PGj9hp/TZAu6fDBuxs20TKiMdtUDT4yxTVnmKXYVg4+MWio2aqT+lqM
4jzSSV2iuGfHDxiqIiBVkGq3srYh3QXqreyqDyIv6mNmduM6SG9Zop1zAY5mLKpsX/e5v0TXwwmy
5KPQrLLXIGuebPTFSH/YeYeZGY8Z7JYgTN1MlOX0mkYUBXm0kn1S7+mKh4W2yY0xnCseGqqw55a9
UX8zO58XDYPyvSHvfkQ4pCfZIfLTA6kfHa/cbH6rZSmTi+phGmSMBz2n3U1dGp9V5/2LbNNnz7T/
MRcAIxSHIImDNV4qaiqpETJOFtAK2jJLJfWP1GD81OZp0vGhWOKrH+ech3XfaysoNtdqHnegSL5j
l3sahvTcx+YeNsbSC/KbnUvOvKhXjdr8ow3pRnX+fBZ4aQt8YPrGZrVrSCFKBrUjgemqNS70buGs
bPDASyaku2LKGLlRGkfdQyUxrFvnoLf8VzNt04kXnORrLba3BTiIHKEDiNJDQ3OdbtUhdZsdYQv7
wo/aNXRJN3sZ+uQk/fJlivybp7wHsTpvUAWpa7qDSNfpWEE/YVhIJgRnZ/vg++FFmPUTePqjPlb7
fmi+MorCFm0aZ8xvqIT2ttTl3RX0ZU0sRsVp/rr5N2zz+NR4kPzx1GR68tdDCRd7AoG9jrg5yD47
lx/UjO91Zb0ARkXDASViTrAecD019Nm7jCNKMb05gfESpHG9GIv6h2yPXWGMdxSGT3oQvZJKcOmn
98yqT75RXBvtQ1rByXXzZ10U/yzTIHyp5zYWSx2jV0h7mdlxquKb5o1Ht8IRZ+urFHU1OrynYQrf
Qa20OGmTLvt9F8WMPHMawnvco8TkrmebLIaPasoXc4BZKJMd78o5xD9fYJ7Qigd6iBVLyhVaNSjG
Z6hwu0Kqg42DPiwxLpEAZAb9V+bV+/n3QNl0DrBADOSDIFMDtF++N61Dq6zexaL8HiyG+X6JMKoF
K4Frb2S8O5VnAlL3ZDWB+46vfkkDzMUKWij/BVjr0+Bb695IoJHjLtZh3anoW8RU1ra59GznGAUu
wAi2fYdftsmcDMwCagRNr56DnBA5/kJO0F4tFxFy5hVP+WSekMvFbnoXkXZStmsSzSdoY6e3vGZ4
DZHlEiTiNpgmBCV86caIfyA+1Altbf5Ecct/r+8MgLvqLkxcrVVqv8xICGUNR+2HVeEYu/5NcUth
BMmo1QJ48P/D1Hktt61E2/aLUAWgEV+Zs0hKVHpBSbaM2EAjh6+/A9qn7jkv3Ka8LVskiF5hzjHB
CSnh4Xvy+lWX9xcOmk930A5S5eeJ2VY8RShimo9JiovyrrwuxzRyLkbuX2uz/9PRLOVTd+xBLTQ4
i7zZ2t3enYpBrx0y8u2WDjKo3OIqCQdUSauSDkrpLclv6mF209VySSGzianG7BE1al+8ZCJ76cN6
N1nGKyHOQqp/6VxWjGKXMDRl5en7rJZSex+hWai9pyAfzpEYQRBYl8CQ+rxxXFKas/BUEBvnOToL
cdy+VNrxqAFWUMOyZI69EHmQs4JsGAagIk1N+NT6vkxQcU57NQU4E7JoWdZsAGSQLc3yY8qYneV+
6uybnkhlyUdrP3SjcZiLEFHEH436atsOfZiH0BnIC7W0/ocojk87Rp/CCjRNLcLwqD0jV9+1s7dR
BuXdLu4wmi9FMmzo9q+Vlp2kLe8hCtImWQmRsFkNuzuwWbsSW9UCETbt8ygM1unuW2yZh87rroOd
3+BafAZI0FCjLIjj2NKT7mCYJwuTcSkJfQvdwjTDHiyhGUFd4hD5ElKezH+d56oPjPK5L/bVZGzd
sbiOWvli+eI8y1rxNvh75fkLcDijBxJQr/+0lv0cav1ZeGuXH6gS9aPKmUta3XJo62tXKdY4Eu2Q
SUqpYbxlRrlrUBS39Y3V2Qp30KfZcC4HefBPzfO1QQLFLyYqU9rLXNwY9C/6Kr80mXGNtXyv8cEY
u+ZsafEp4IMHXY0eAcFFZt5lhCQqg91M7HlcGefUQHkNTSXnfuJKn51/8SdiAcmoP4DmSeMbHZVm
v6pegMKtdlCSzvTMSLOWXsPLEfSYTsjU8JnQzi9C0oldBqh8ZNlC67tE9MhJbkD2QgvBa5D2COr4
p3ni2PsYSKt4wqjuMiNyPjWSvbB0V8kHInhkjPjZkReyJeB1Zms2D58fIT+fngzbPnGfuO0+m7ax
9yB1GaazAp+HGnFlj4J7LXaMVJxJidvLDnypHp+r/F7o3j+vren8h3RpkPAOI9lYO1m7JadlTMyr
V42nhvSVPcM3YlWj6kaYEAbqKs23afxIWAmuI78zl7WVbUQ6OzzMqtjajqDsYi3V+ZW7aFkhLSe/
fPdChZ2HFLOVbRRvTsKyWiWInJiS9q9KOvdi0J4g4qUpbUUKlnBRjQPI0ncGHufO74ky4hvV7Y9p
wpsoJZ9/Bja1C7RGa+8E0WpLSJac7IbbL6FyBu5+Gp/SvtHXSiPmPW3Nt2Yyn3QD5ATFi9oEsi0X
Rk+3ULSQ2+u6fY6M6WtUpHbpHaYCGVA/D/Iy/zcBzNUX6PN0ucFixNGgtTZyldpbmkyidU/8q126
AH44DfwBn1Nb+Pa6i7X3KIV7ZlvR0WTDkFUnAiURkWS31rEdrt8JyvGk93sES7wPZkxeTDvh4rUy
1tfpl1FicEH2Cnghdi2sPkF3N836rg+iXRLu6ULh3oi6+2FsfScRS5tGcTbb554rZKWExsS+Qdot
GINHY7zAuBcexoIxVeh+9yBXF3EJH94s4Y+7tY2bHMxsEQ/HtnCSN6Zo285qHpVbHQF890tL0IHU
8WSw+CTso0i8rwgv08Jup1lKW4QA1qprJrE3E7YLfBVIvpmzdYdcv9DfXGV/Nq7xQd8KGjZNyoPX
XjOyZBeOKq9DGqmNqoub8Gc+qge5VRr+hye6vzNt9abbe52oNupAJqukD/yYuMbOQSMvMIceqNHu
eTnRfjvBvxFIfDIp8HGKXnJI/pLqhXeQzFD0/dSu/fsUNIB3aNlKGFVzv7cNlJ9vQbAiHWzcU2xd
h2b2RrbQq1TobYRBF1hWEFUhCBCwYFTLIYmLk4y7QxAjFuhZ1iwqLFS4tCpCw3hr1+QksdSMQDAk
4ZtbQtY1HdjV0KPgnq4CH2EuJXxhyH+2Ef80ThBuPSsHg9R299pOxwOpCv96vtMyaUh5rq3kHE7c
BiydKbhDfgnnQvgpC04xBtt39i35sk7qv2GRoR/WnD9mohXI2eoLocT2pi85eatakXiSXmP6lF1D
s7GsmtBaa5iQNrivJReUc6gNN4XDnt6xPZxqmgi2m+LCri084AWFZhz/s4mHX3ifnmbW+7lWx+8I
5rh01x1166HEg78YEqR+ObPrqx5D5s+QXrGhuLe/wrlW3xo1PDdxCCba0xDM4k6g0D+ZmfHS4ypj
LoNHtSm5lXitRgKCtNb2qG/0LujXUc0LJ6kfaztfI9JsiQAI6R27ak+iBP1z8Ze53hJyzFfdOOGq
ibOCIpJNGFbmbDOy0YikAKtTyU/e+GEN+uFJTX5CeGqA6RyLYIgUBb0gQnEBYQ6fGzFi3L8pha5l
HWxduKhg8h/kIRvbWC7tzLj1BjzFRvUb2AWwd1AdrTnFOevl5C1sjXte7KTXRj8PZTSzKk0IgUvb
Kl58p8qJh3PrLaSwFIrOgP+YGzLNae4sTYObjWWkG5F1+a1uv1KalmUbVdXaLXFmFw5rItFrr4j7
D0IM9s4y0cbn6R8SF6IvlHVHbkBzCR7qmL+JNQhbljNMddmzIo9DTQSK2zYcVND8qDCx5BMgGRA7
OWP6wGGl5jjxuE7aYYlucYWerTxFihsQ4eOfduY8vC4/EUytXk27fcUyxrXae8lZzyWhiGzj29Ey
VwzT8kXrQhmJLedJsBfcWg3K67YkZ3x8GhPyupPUCuGs98z80A7h6vfHGrY44j1G+yfR1mKTh18c
vWLVMUZ41zP5bukFeQS93FkRyVGj6WRrmZqfZdng+/bXmN+6U7QVUcOWITLfnaZ+kxYb4nCUZ6UB
tmq7wmSJg0s+NhNzqxtGtNJUuilGPg6/ljwCiPXkL/mP5rJP/W7tquCk50S6jI2hvQ4uixmjVc0p
3StW0Uup3GtbWS8ShuN4jzqOrFrzWAf3qtxj31q3rZPuBs3ahoYOJshiY4uq2bYz2BuD/cT3u4UY
Guh4HyBdvss5g4vgekYKjYfqyhmfEaPDYggDjt0RTFbmccalL1Hn3RiAN7K5lzWbHGsa3hN9RNFP
be02RIDRrj9xk36BLHALMl+t84yLZxxvqcISXg/yCqToLZbEFcERrXHXLULpcqybcIwCNApOh7pv
sp7oiU+DVWyUp32Evp8szTSDetIM0H4cGldHnZVUZF3B+25mPXtppR84Cn7mbgOd1dZFeBm33iVH
f7IYhpj8jOqcmd63Zwz/Mv3dlTW7j37j+MwQu3Of5xyJHfiCFmwS86pD26NeHPBshANim2yW+lcd
aioiGGVwsSFox2IE7x9dkakwX/x0Y/GoaBSYg2jP+RydHssHCrQrE/9TZpdPVXdqUkZGfZLtQWtZ
5c7r6w0Jb5d5elGySRzbu1HaZ1lz7w5IDkPrORXFef6GZTCsIlcjXLS6MeY8lbmD1xczRNvox6kL
1yimXivf+Bc7d+xX77HGTVxBRKRqNJ873XtDeMbuR8UwAgLYbR36QkRPcLqz6eY6R+xjL4buf7cS
tqOwzsAbzomYMJ98+iPOESIIfVf/0qPkqxTmxsqDRxAhgC0g7FJC3hJbfRPihPpINT+onp61ylvV
6CXGsroqgrBKJmjobliwFu2nNcnzMDqXaubnpDr4HnxJ8Q/0+9mNMA+rkvy7aeu79L0bRpBwsULR
9odpGleizH7A8stVEv/x+CeZ9RzEM6CM7312+cPfFEcXZ2t5l1O2gwWxMKv8hFRlj/oN1pu5an18
w34740q4Phs9TVbES4F6yNWenI07YWikwfeFdmMpC9jCeQuBbvnJtAK1+gwD4oHf6sR6n+Xb+KLG
lpGFtqw1pJiO/qYbmCf0dPrUqh80fssxbneWkb2OjMOCTyNkyJjb9DyhmTAEBGnnOBWnglV9VBFs
sibmvtNuu7nOHJyTW2VPZsRwyuUIM2oyID9H3bvmifzxUvtPW2B1TZCw58mxi7pqC2PpT98yScsi
+25HIWkA9iOU6s2NWfspn32/tO5Fbf/INH2guHjPy73XpG8Fzh/Wr/pXXqpl1gUvaOc8gjGnn0LV
l0wh5x+L8B8s3V3nW/BTgFJU3vQQjUN6xEvGibGg3SjQYDI8ZdjvcTmXlcFGo7sNSD/tJr3jDmxX
Yxw9+tzDozmhFRh/amhZMjfBKWvxLjTNp7qbcT6ItCO6kY6qfYE0cutk0aNIKamVDB5Rav0IWMuG
F2w9UH6tjhba6rAOpXF79U2gBbzYQ+G3BGUYOEEq/90P8w9QX3Gi1iPBYIia3qIIpcX8vSIoxT51
dOFxA0ksZ1j2A6vL2A/OdvjXN9ky2b8wO2fYjXBG1gAMyBsyZ3qGbyzKN9Dyz62NYM8A8S+ZSjfI
g3ABlHzgWNcEiASVTr+XS+4gIW1pTIcwq7poPIo3kM6nIaONd2PU6xrnJJZT4tQL8WyF0UOiUsli
Pm2y8dpl5dcs1/iTYfpC+2Fg3kL00CYURZaFYNQow3c+IPehTc/CziwuBV6BzPHvGjL0WMd3FVXF
0S3SjQZpt7P4DIKIu8RZs5b1rLS0AcZFCa871bPeMJ0A5nqv5mWKYbmbzk0/IRsvvYi/UQRwTKZp
XHc2ZL02YZUaVl85gZxLsgP/ta6/NRLzY0zNd6soH2UarTp+wKXoMTNlyRbKxQmJsoGkKf6IGLfx
b+t5zTRzb4bsBRPdP9FV3oeoRRqh5dCY7McQHuwk/sjd/MfVoz9NNh6MWj2Fbv+8KutZPUZFi5OM
1yYP0Pe3NWKcBukF8KlF7+IPrAXQNT+I0V5FOw5zPGGaukmw74RA2QtDWRHLCc5KQKSjg4HVFZwA
fcO4wnnlvvLK6OkahixkfR8Ff8LF1vX1Tublwx/qZeyCJDXL2bHkU5f4GpQZIS5JuIsK903z5Ufc
SZfJKD9qz6vLWt4oERi2hvaup1TsDRBDK//xqxlbwQnPIffIyxGDIlpgt9o52towNBDg+bmPW5fc
hZhhAWidSB/eptx8c4fyljBaLElX0BOHYUupjIVmz3nXYsmp8a5SwmydEd1LhsbLFMY/hDY0S/DV
LHaFCy82jx0yzi5h9DkW7zE5MCjvr05o4x+rwjusCwwNbIL83j2MCllJ3NOaLrq4vhah9h2NOisW
4+ra09W306PmrK1CPiUqOQ91+tT1OtiMfKNgRY1ivDcGaJDG+54SBHBRHB7SvnqqbHrsKptOVgiZ
oe2L51AHjmeuw8L5O4VtD8oNm2Tk0oPVsK2gGaA3ucMCO3fS+edb5iXNrVcz7F69XjshrFwjv1pr
Sr3YLMtNq3/pLAhejHgz1VxpthCw9e1X7+6tXt5Gvb/rWrhjO82RyVVbchyRIduavGMjF3xssRo7
phM7Xh+FM6vSVJPM76aXOin3elGheep2ZnHgRn/3Owr+qmaZ0FYnlaincsZoxTEU/xoGdEEcB/6s
7GH63r8msT+rWHvxi+80QvJrZfew6K5RHOyCQdyY82/kMK1Q8qxt0a6ieubk1lR15BhkP0YV/4BH
CCFN2p9sXreWOa0Zdb8oArWto6fk1cQltOghI9kdZsiqGFekDaId7n4izZ+dWs678txj4OYbD1ki
IsxDZhfbnr4pQqE/1OqWqPGplAXEhT7iGFkGrNNLLWTdwdU8nVMG/o6fvEdEtC9kra8nHHJcPw0Y
S9Yudz7x5cI2QXHa1kEW40047rFPmeo1xCDUk/dijdYlM5yXxNG3XmQ9iGb5ToSFiah7ZdFEoWZB
BOw0e0dZvTWb8t7yww+KW6fl6ReHLs5sZsuzf66gpMBbkqT8ael7C0ClEYh0+WhJJc9uS+yE69KD
Tyxm/CsqX7RuTckdSnuMnfVSFtEjSFiwukqAjeCNGro94yjUwe5NJ8jpgaIH00RlgflFzwg5hvFH
0LDQy8pnN2q2UY6si1ubWtlx+zNBNN9pQ/0aFcJcqg5Bj13CwWsTbesk8ctUQQ9sJ49sJmfa1n3w
ZLphtSdTblfmGdP7IJMbNqr3ZMRENbC5IhonEccKkYWpeuPbKgxvYaloH+hNsGKFaPHP1spt2W2F
ZiWrOCujFytqoydU2uffZx7og2d5Zdp8EvZkn4X613dD+OLUbgOmiOyL36dNgNO6BkPE7SsLX9wG
F0fuErIIzF6PfbKMLe0ZwaZOB2E3h6SveVrW47aKgAs304cTtuXB+v8PPve09SghA2r+eyCR7/zv
7/3+r1hfUYt1c140TIn/+aPhGPPF/33++9ttBN5mgFmf4DBgNlypg217PLD4I/LbfQ2qnFNNUyCf
UcopcC8z/Hn+/5qgoVHIkG6U5lAcfh88Asf2A8m688yEIWoEMeZALlt1wGH/Pw//fQ24MTqSfvf7
9d8v/fcnfp9TDWQrkMe8IIOHPf///tbv9xUxWrqpAK5PNTJYVHE929HnLAGvVJH6YhjiL0P0jVvk
ZCmMprfTASHA6/RZxj61XYXUvMSz19GWLTt/6EAnYYNxmuoERQYpVsaC2ftT03gdKzNRxwxt/xKm
MajyZ3fkE83eMuHkm6fB1B4JRC2mS9aeSXOyanLtJr1wXAWRj/iP/ICV26K5T+qi3rRMW+/EYvzR
1HgQfZ8iOmFK5ROcdoyJVTnJyGfVrGlrlLLJsSez9NgkCskcfzgmj495Ixkvk7Ph813hCOO+Wo5v
5Bh2q3EeNI2sFbcxhrRt1NZYPifukyHDmBoSnJpoiEx2bmhgiS8yjmbHcEGfnYY60XEZ+tGt6tnP
Ktcp16E7S0BbEUOIQnPohtB+UjvfjMpEgjdzV9E4jPusHfoVIxqUFz7mjSGWz3GNO6dRjKCM2s1W
JTedExW1xRVTmaV5AQ2LIcoo31PXUCeXFIaTNxJJqNFThCQLXRHrGZeBPatrj+57XTIts98G8L5X
aiht66OpoyMuvHOeOzT8NQzTOfCZDDWr3qQDi21PGOFlaKK/8AvZQlrDjuuSXL+YZU/WNPoV3Je/
VriYMVPpQGUYZqwcM8lftPc6N+II0yPqJrhdvCMxMUm8BOvairylPdM8qpFs1N52j3rTOVuNeNmD
sozg6Ieutyl7OzuwDNmB9IiPiTDlyqvI+vZ7LyT5gA3WmCAEQ9JPeZs53leCWGNsTrxhJ+Ub6pW8
ITqUqEj2NcESmiG5VGbaiyNZfaCkCJSdnWAOokfqRwNjG9YYO53ynUcZ8e6YX5J9c0dc2L3SKuel
DtRqrIvo3taa/eK6aAAbIqikrj9RlTWPMNAWulrrKXOTIWYLXVhRiOkGG0DFFIe6sK7QzoBmDQyn
2EWGLa+aKh7iL0x97WwUwp8WTSr4ZWy9O3SVIyN9W7CUIxRHdQuhHOc0+AivTT91t3qfgZCzlIfe
dNCWsZnmyBLYdARFnW5kxdLZnkIKNt1L7o74TTJJ/knXItXZA3tAv06kiTHYz0ExcR4JaSAc4OmE
YXsbRXNuEMnkz62VmdfJ7da/v5k08RvXVniCY/sR55P95bKZ57J2EjazjEQzg4C5gJXqjcn1N+MV
PllEMJ/7MAkfpBzkS6dW7v73KQtqDUOV5axHzmRaj4LcNS8dj6XXX7ypIJSWe9cCn9H4GVGoc88Y
752ZvCHT563xhvG9V2AfHYKxzJCAW89G/IKfo8rULegK/dgL/cy8oDumWtIdf3/FFpw7GfJoFSfi
UZOL80icN0mNlE6moMYiYpTS9W/WsWSO0W1cUtcuiMQpbYL1hLuvetq4KhiXlpnlz7/fJYGj9/tM
U8SCabRDa60HwqPhu3r+/VVeF9l/v9I0zVq5LiL60S6czeigEBUeWzPwrhlHcd6/uvTpftTftFAm
f2fR4kgOxhuebEwXQt91RmGeu3kdPBaT5HaiEcJuTwXiBwQzuDJeLJjGgKUM40Mb6P4AaNqkZJg+
gxz/1amM6tZa0VtVOOVRs2GyRDOYZUrS/76kzMpe9ZTw4BxQG68sdzSOvw+2GPOj1W29sKcOCNHY
+3lbPqGN63daSJxwr5lqSSSWeOTmyK9CPb4ygW5ZLgFRYZKNCch4RJHLKDxzs42RsCKyh0Rf9xHO
oYi59LrTUDnYWQPhfIrK2XPAbjw/9X6TvAReFx3bCotSNb97rkvz3LS0bwLZzXLILLhv2Ej/YB4I
lnTs5dHvsvkAvgVRlp51u+ej0bgJZrrK2ol6Rg/XzrqVSCd6LUdw53Rn6db6LZujyGf7cac7LwUJ
ZwutY2aVknZqazFEW9qF0J/qJxOnzq6weS9iBkgyjG+6ZTrbiqCOveici2Vpw9VJ9nE8XN1qMt9b
SYUYNnW3bEsAqZnlh+BZSLi20HRs9ID9fGh32S5Wtv6qC3xbbFGmYzlY+rYmQ4NgHVvfkFCqs4bU
NY2fXTMoGLApeYBvb0lZZWvbS0lpolKEQdkGx1q2cMl9k0FW6EflBvchhmo/UNuIGv/N75tN6or2
2fCIDFUDdt7fLyOtJrZYMCS0yuyt6sdkO+Uy3JTJxMcuIS6I/cNN67PhT157//0i/L9fyR3zIrug
u7XNHO0Q4ADBQ/fddYODphfBykLOxc9M/lpXeT7sUF5Ou7IbtGvYcO5XUo3fCGeXxYQyBx36v6bW
qoslxcGOc+s8eOwGO9KYliX2iFVflLDgCCXbYsMeVpUOgDxmf47DFOWyBS6mrlj36cIR0GAy7xBk
Wrm2GFB/FZQPva++NWDHtJPz3MlhUusxo31xmsEixYgxcDITtApVMe7Mv7CobCThWAdXWBPiDQhz
S5bKhCh2Usf/1TS7sCVQdX7WRQnhqVXBSGC2uw5Z1W8Ct0POo8rqZMR4Tm3v1OK5hc0r4Iez9Z66
mFxX2YvVZBCk22kb7CQmlg1vWkL7QPAz58VNHUsAtIgrr5DtXz8e/46tJt8Lj5lNroXiTpUuuCWm
2nmeOTPSDTa5Z2nrPNCYkNBAOVXYfbd2vx1nFVbf4eoqRX9kg6KfpaHzYBfG+ffp6AqcR0aImHJK
Tk3AmqMrqme7xtE6MqX/faZP6LVkqlEU2wEjOsQiOpsEom1lelBNlCyVcF4Cp0TsiYUAvxsM59+n
cCyiNZsx4GxskWqSfnDMawpgbzUnDnI3sFJ3P5hBsIVbn83BND1ZZPoLNNUZXZBW4DC1eqN8HBWm
KqN1kAB5G0A3nfCeyg11lBLDHlgUUdS8CcugMzxWtpQQ1NYL3w7Q5ZHcteo7O9+bk8pXtlN6n4jF
IdrUzotrlg2mGh2vkG8nu47vivphFw9J+xOYAsSfZ5knXFdvQ192RzO3EWhOQntD8z9nuyPJYvgY
vg9AeU2d60iEjroh838GlBC+W4Esd8bgUZPO0XU1RzuQwEjnZYh2xEWW94g93D0nzmVTW0G0+v3a
7wMGF9YtupUdkvl/CRES7C3DY+bPcK6c3ct07NGziQgCfRBuamru8hjWbENoX2mB2YKiQgmbhwNp
/5xY2K360j+WISD3IJfcEk3GBfkkp1Vm1eLa5vbI1BJbC58Sj8POCC2a0+FNgLRfu8xGryawiGvq
MsrDMrqwesv7S1XWvHV6YdL8x87ZaYeVbgMRGBIl3riVMojkh7gEvda+om0cw7kb7cOvqPFYs5oU
pVVca3tb4PQaQjAZI5KSdaI12Wlk5r3qXXJzlM/womdXs2nINd5A5XSvIXZI/rWs6yguSjuXIAg8
4+j2E9G5sq1IMAcCzS4AFW6HArpCh7xJTDzKwTjpEB543fzcjTcNiuLv2IzCczOO/4zczc5WRTeL
Gmhje6h3kiIZn4MaNbE2yptoCbQepbvHwcc9uHI7nTsOg9+oR9mXCAZmPYwVJxbapguH4sLiYdoz
DXoGTNRcgSEIADLsFqbWevcpBT8CbXyKghT0ToO9qe7bZu83LmSFbhxX9GcEJ7duvjMmobb0zy+E
cLZAjXPJDtmAPgO5qLj8/lUw0WBku5HY/Baept9+Jy3+CUrc7NiUdD1NXcbvpiWPrejUzQ0YLNf4
bnclcia9HMXVrzlNXCmO7GoYsDiAMZuo/6O7Y7BD5/AlcjmccQOQOCzNTZgRMKqE/qo1fbhLg+Cc
Duw3yVi9qL8S8lLALvsuKI7ISdeukb2G9Jv+tKCP2gRTSd3Dwhzdqn4SfrRvolXgEQa4iPVkqzUe
KXKE1YQFVierpVCym8p7DVsyRFl71lt7gkU+9s6JlZJca6SAbnvDXtMdPlzLLZ7V0BdrPK75fsjm
yQir+JHiwRQZrvIEWEsfSnvnlUMH+0Kz1lhJ6Ef7QJzpbMm6gnO3zHxitMHM77RYwUpsjfHcV852
qsrx2hoHILrorBnimC1xolmJlqvIRlw8c2MCJYYJVTW8DFGPyCmyok1VNZvJ6oh+06mQHT2dXc7F
eJm3LLkuHuYs7VQdq8IISD6kkKuyYoaNKGtwrGv1saqQudZZ7q2msTd2lCcM8L34qYoqblH6bOVN
8bm4lR+DAEYM6TKrPQ0VUTy5IDEtruu14RvxCkQ6owhQL6tyTN31kEfDWRQp2AgyZjhLbPfmp/5Z
FpTJplKEZk8oRPNh2LIET04i6GtED7NUH/zJm4CLZiozO7tNnaEbYx9Vupl7qG0Pg8AkDn5s3Rvg
HOffB9f10yOocOs40Jq2LQ2EhZpx6fjw53VkNyu9wE/TSI+PIuFF0lUn5cTVc8U11826n6LSkDnA
b1pxqibrDDvIFydbJ4tNn3e0bQ1GmSZPejQd2QbfkbHuX/4SNi8uQftap4yI1oVVRx8wIz8MAA5L
UEvxui+j/EVMIFXMxJy2o0OinfLK42g0312A/62oOTDl/GBx69C6lDdHI4Ej1CMstalTb1nJgijw
pf4au417ZuXrnR03k8tGdv4KPmF1ogmpTpqQ3jpyCBsj6yi/Dz6rE51TxJ7vqkWH6+P3e/4+WMr8
ZAesCB3h1gvkmiCM7Jglk4Zgnda0H2LnSA7OZkJasA61ul9Vbc2HrtOHI+ZVqCRqq/VOes7NDbFF
r5WQr1Q98YteuN7CLTBk9yjjWl8wXZ/a+Ob3kbm1Y7M/jrI4YOaGbl4aLj7AbEJbJ6isDW/aJ8kQ
nKGIfoSdGCAsNfWeEYj7FpnjmQCNWQQ6IRE18lOJB4LKabr9PiirdZhdR5emt+JbgR+b7dI1Hlt5
FfZKho7Yizb87EYhz78PiJywJJAphgccdTyxO8MmT+iisVjKndMEr7yK6YkqCSQsJcqiQIbbT2V+
SbNi2EaQjpaToaJrbOnT3qm46jrnZnB1vybIgpeQbtih4dPZpDmWhnIArGzJBuS7J/nrcC9t0aNY
FyyLaIvJegxH6xiH6FHNYmC9iMz4qfwuGASeq5p4dUcAQEptEW6VazT7diDNgpeUSXrarP1Gf25x
sm1EMPRbQeLlRuXVu3RlhBO0QiMZJRe7Kakr00VgpeEl7K1XnRSitTFojK8Go7ygDUoP0bhNDWHu
rZyJLNqJapvHnbkunPQP15g8WMyJmSE/Ao1g2HbA1at3E3dHKz1YE+roOhLOkhw4JBpumWxxuNoH
UzeTNYgPuQLgZrK89Md3USUPiI/dfhi0mRvRY/PEudACfjnb2fQ+WKmiphnrVeBKYjA9AAZo30vs
su2RuZ1xm1zbP/SVuocdEa/mODhbP/TOuGj6kzZo9Z6gHkxzItAgZnPzVF4X7tCTpMsSz7ZWaP1N
1uXDjCF0ZVjrN67gCBhNxNB4S7BZGiAp8kQcxi5VEN704bXp/EXHcb1qKGrWA2fqVbNUuVSRz2LX
rX5wZPX3wBlRMsSxmp7qod20ExVTnll0hrgqGuK11qbnfjjIY58wlJF21K7bBJoJ858DeFF34VZd
tYmxQocqqg8IKyY/3veQSRe6dobwfpQ91ZjZFxANrXctwDSKyGuOZErgFSNlWaIF0G+lL+c8xKB+
iquM8W5aQMrpCT/pCu9OOgqhQ+y+YWuYiNAc1z8Rys4mj10EwjgRnSbUuNV4yfPEuAlWnhAYspNB
yo8oNeNkl8U7cNF4G7bFFgkYQaqdcS71mpcIHOkNL9+TXT+1IWD8uoFhP9bdU+g8SQcB7JBYuDQC
qCeoIpu1NsfpgqXRjgbTpEKefm9qftMe+3IC5ztXCGU+Zy/Qr+3Anjw3cpQn1/8L5jE5/j4ZWkUC
lW5t9AGqKz3gMeZ63sd27e4zKf50AW6x0jPWrYMeOmH9sOw9LdpSs5ZnNL/+IpOo9uco3KgyGiRc
ABAMBiz7XCLJ6GUyLeJBxO+aRZmkJVzh+DPye5eHK0pp7Y+lL/Mp9w8ZWOX/ZnWan/t7Z+rOJogu
hM2QdVEh8T4pNloz9mYyG+e7glpmtuL0/zg7s+W4kSxNv0pZXg+qAQfgDox11UUEYg/ui5YbmBYm
9n3H08+HUE6PSKWJPZ1lRZNIivRAAO7n/OdfxsX8yUzMu6ofPssKZKEIrWADFAzbxQR0iA9FR+pA
uVRuZKivGRrOntNXuZdBgEaa4PmxhpdSOIZbbeAOzgis74Z8zfBwQIbuQtpsDiqeok2O8jaOzxnI
3R29R4jBiSo2UBQ42ZjGEHk/ueehKElTbBeiXtIeR33OTroL8+5yPhOVvRuUaYJY1ByuUTLu2r7E
mXEahoNyGAg0viphmcn8IyfH2WSezfQvPenLoW4yzV5LRaZyJHrzBKuIEVECC0BLbVgztbAPAHO3
Rlx312arocxKy4BWjQxK5M/NxpUtOaYZrtqh6JETaV4C/HYssgLbsyc1Bzvsu6rbtmsjINnsfqSt
wuGP8OIqAUX382Q7ZSVy2LCd4G9VeKTGfhGsuz750I4JaGCNeVyEQWVaMLpJUZOB0aJuGzLYeSBG
h6CmvovoQRHKM5XEMOjG1fo75s/FIXLCxyCAjd34PrBfZR16P8IWawKv0NKsQKYUtphNVSfYwwZu
6MatI0rn2MF03PapY3pVnMeblgT3I2QSZBV9a2GKSZZCZ8MnGcP5GpAwvh2Yno6CXmoMMNvDTOem
yMfu0C/nRzv2R6esAdh9DJQrRycpZHkLnXiWe+KVtnMatCcj+3IpYQb1OA+YSYsx25Hps+/kpLZq
yM0dQ3jo3372PS4x65109wGDDpzsVHEoKe4MNSFNmFHoM0Jp2I/JX/TzxRB/P0YOcVKo8bfYiocb
q3LhYkPY8aRRuDcBle/ZioJt3YvwPOBcgmBysmkQXAxpF8BbuXRDg5H6V1p/kDrtdofG14OpMJ2m
8xiW7q0+vfB8TGgwyitHhfIEvIgCzSbUtMVUYsPID9EVAHSAAUt3iGtG/xccMSgZ1DR598mEKyz9
Mb8KBXEcPz4YavTGFr7QbE/XWe12B+k6xlXg6l+yAXWGxWgcJ6pW8c4U/sGosQgTDCduSjpxzltA
WwPJOwY2hFxfyi0qsPYQSwgtTkAkcxQwxmEw0h40pjorLSK0Dt9t+GaKBnk5pk31oavK6SzkeCc0
0lzhxtdrVZXWNYNX67oz8QUn4RXkA3+WXTMT7iPTobrNFxejObuH9zaeL3sbojrbVNHqj3/8x7//
8z++jf87eClwfGCukzf//k/+/q0gZyIKwvbNX//9WABlZZd/81/f8/pf/Psq+gZkVfzZ/va7di/F
9ZfspXn7Tctq/usn89v/Wp33pf3y6i+bHEvV6a57qaf7lwZq72UVvI7lO/+7X/zHy+WnPE7ly7/+
+FZ0Of36/QtRGfkff33p8P1ffyh1uU4/LtPy4//62rL+f/2BEUz6Jf/+9h+8wLf+1x+m8U8bSqvr
OIRGSiFd+49/DC/LVwz3nxjgCFMXRMTZ4Hjyj3+g/25Dfp/+T92VOmZXllLoJ3S+1BTd8iXb/adj
2Mp0JN2NcmxD/vF/X/er9+//vZ//yCl3i4iimd/Jby9/vM2X16XrQirTdRjqKcNxHOnw9W9f7qM8
WL77f8WdMDiWrXCT1bF1qGznFo4iecSJVtDRTx9ao3Q8NsG1pldPsWbiRDEV5RZPDNrrDp853xqx
m9KotH+6hH+t9NXKxC8r4wUiG7Vc2wFNtM3XKyPxzyJK0yW1y4fwHEIzhVvk7nKjtk/Eh5I2qGfu
bjQr+zQorM4Cqd0pJyJjoQDgeWcxxt8txlS8UZaSpi2s14txIlB8NJXJpsS649ZylX2yAzu/dRnv
oqX0T+QgjLgJrEc/tA5xiFNYq3Vi/ftliF+vCT/ZliBdumNBGnmzjBC9exFHdbDhlnGPbNndSpsr
nIpaBmgqm+1TXrQozgBnAggOhB+P/dZPzPmMqHGXNHV4Q8Mb3gyoJ+dNxd35VIicEkArmTDoMfOw
KGYq0G/+BwtXbLmOdE1TYDr/+vrpRuOPGRUQXFbF7jgiOkgCmC2yjW+CwtQ8Uxu+CxdtTUkLjVyt
YmIj4zxgSA53fA777KkRzn1aZwcngRaThXLXLVc4qAnluiJjKrj5/ZqN5QZ79Wjw1KIV4R7kf4Zt
LffET48G9BLbHHXT8Fx9DIgFCnXTE6HvoFCpkeW4trG3LB+ueFNz9UaXqBbfZFQHv23vR0gHA8Cm
3TuL4sF/syhhASFwG5q2a5nqzR1AoAL0HV+AD2VmgUmkHkGvyPJ1r0fzKY+SYJ3ltAgF5qsPVe6f
6L2vUKV5EZ/5GrSw09yQrgc3GjyVOgDl369PLG/kq4smFG+xbtqmYQlD6frri9aNuC7WxGhsuJuO
djuMd2Y43GTardU0tXd5cEboq77ZPuO9UXw2ZOTFyJAOGluPHrra0WR5Q4UmFvOGfZH6f4KM+lfF
0osgLqd+p3DDiQcw/nLhhVmfdegTmOv04+3vX4257H5vXo0yTGkb7LjCVM6bV7MEpPa1XkQbBwG2
0Vjdufcpxm3tSbfL+YOpCh3dbXg7N0ZC1EHlUwj0qfaQQbZa+0bmlUXvn+rlA+LRb3OmOTutbNWN
YQXFnXTre7/162c8NipP87FAtrpdppv9tg+bbxq119MwwU6By4ULYbUfegSdsVuKg2Skt3K6ABZP
iBKZzZ8MX+A1fDlJtfz9VbDct1dB6tIwLcsSFueYYb05IyJdpJOTdy6ap0osOUH4QSTlRtZTck8Z
BNTGQNczSwHbMrZ8fHX4MOjWF/yA3F05FdOhDvvgyhqZypdWYm0zBYCUqmjxt3I/IAFIcHozxKHC
XtccDetmSCDkQpAHEZsxBYt6BmkS+75t75BPXVlwjnOpIbIiTS+Jx2uhoVOadMP1SBoRqxBOR1g0
V0NRsCYrTp8tV7+CoUsnraH7GFjqXEzmxkr7x3oI3VvHyMnz0qLonQfi73YRm3PMlZajOOTd5YH+
aRfBqprXSUqzh8bMayb3G6zpaKMGLAJxX3SI1kJo1flEBLgEMT/EMWL6fmpOjiav/0fHquSdNFxT
ubAqOMmWguCn9QRlGxMjUElMOrX4fhRq1xOGsQtmwmr0zKqxXgD7m2ZCMiZduftS6B+hHFdH18yy
/+8znsXAxNaVZeiCUufNboYFBxTD2kD9nkGn6ms6qymjdahrm8bF7NU13lWCtLQ23QwTHQqjQncD
VJkcClIH3rnRzV83L45UKWyTO11a1Byvr41vhyPSjSrZWKqMdn4MR7mbEU00GIYgxhvOLlSug0mS
qBwJuiGhFw+9/LFU0y10+eR+IqXgXkO+te1JIU/naDdZro+nFWGWCthkRyJNUuDYKKlsV75N5ST7
9nMotS+tGqXHkCFmSAX1c3IKqDxx/c2BTAOjN75XMdZ3yB/nJ9C0WzvWH37/lItlL3u911GhWsvr
5szjVn3zlJsl/AQ2GV48c0NIrz4DbHxvdVKMHrDvh9Of2wkBbcNWz2Df+ApX5gFJALKk/oiIBcVW
6DMqHDoXk3YLLR/imxXSprPAIuW6rdz6vcPw7QmNhNSyKY8F2KSps+7X71cf4SXNTgrzjCd63QV9
u5ld2tPJidfMmQMyk4kfKaGOz6p4Qr/58VKUVVYPBOHYlvfOJXx7XLAeOlKb58uhonb1NxVDgXmf
KHWE2EAqkJ/5DpL/1Gp2bzBAGrajEjo5EoScOukSN00XvZLL8NUkO6NH8n/CGYERopLMlSYkB8t2
21lReMhc4zjC+1pVpU4HHkWea+ZfGeVbntmTAltI5e8YEDZrHurxnapTva05lpcllu1ft2xdGdab
UxCyFhreNp94BJvj2EmM4Rawq0qfaccXvAQDxKnMivUImxxaSH8IEjXeJi6DPVxp/Y6coglFJTkG
hFt1U2To6L+r+ZQS5gJcdp1nVZBAuk6ejCIv6eSxyJ8tQscC2xw28F0wP5ITdnhazUyE8A/tvscn
SCdQBG0rNo/EfS4J5oRrLGF3jerQCs0hKMNsm9c6lx0DSpgAdswordfgu2sVAoO2179CeAnOGDHj
XjHooOSzPMZTtVELWFFZrnOjQqBsiChH0Rvd2hFUGsQVdVtnHNOTrcp9UNrDqZmtT0YOsfHC+1KJ
9Aw5fjfSqODF5Z9gNHcbglpShJYk8lzAF31RBmrtyEbQ1sUWyZtEf4hJ6zs35S+tC+8d545rcAr9
zaZmRYmp6mEJW7Rg1VeVDlmM/O5G5qeSqGRwXTwSLkWjj8wHyaGRbmqc+MO8Kz+Q9vugh5N90sfY
uREN4oOMpOQZhurWbp1txnTmUbPaL79fNE3sm82IRVNAErWEvACh1rJT/3RK5dYYKnhvFnMAnNKX
bZXA8T1EwOcIugjO3faqK2eI0o4lPVuTf1qlPhKXTHpmVmN4QKWeROPycqPr3y9N/M3S6Mw5rViW
TiH+5iFHh1pN3YjIF55GcpYiK65xYfwiEqfbt6ByeJ98CLnloAy17grmguYxIsNxCO7aAyLHG+Zq
QJ4A+TrBh+HnIg5AsUxCBitrvP0UZO0ESJ62XgEP6tFNCOIyqhLjB2v7+1fivN0+daoSnWAew3aW
EuXtccdMNkZwb4awwqSORtjNmfSV4VbqpTwURf8i8SCYlJY8W5Y9MbAVnGInMu9BqgwSpuiXrVXq
xvoN8rQPYpqdGzmKUzplyVmHp7lOhGY8Nln6UUwIBEBCsQo2oGiyKBLimHruMXDBQSIiKnRdOTm4
25zSxljmzjQ4Bc2hwI0LS4jbkaLSyW5jSDowk9M9/pL02hhgJNDIDjxdDPrNl7Tp7VPfdeCQIxTy
hEHcTQp4sWoFSQ1Zo3qecp94BaNFX9eXu8YopJeWBBdAjyRu0W7u2uX3zJZprAQX40TqFWQJvJeK
pfHvAwhVHYE+aRZYf2p9fWKGV2ASyWRrCXmKfELPyA0i4HSTcJ126WDZZ4kZ4RAyk1VyiDCeiXnJ
heuCIxTzSJRQ8xdM9wql+xk7sX55Z21wJdsCcQI9MYV4c4+6TTE1kz/MnhhNda7NovTInm7PQdTd
o27aJ+G0uP0M4AUj9tyaH4orl/HzUCd3/dRelXidHaQPd7LVCrV3bantQm7KfSTs+HHGJC9ABrub
Ry3bdG3THoeW4YbV586usSVmWrraBbaRe2SAYnpVq+EgNDyKHG0Kr5pOVJtB2J+w4Pmec/CsqcLx
HFR57xAZPVkolKrnNpd/Vpayn9TwXpn3y47IfS+koxumw8p/QVHYArvA8nW8ZvsYJZyR59ukNfb+
VDv0T0RP24NWnBl8rqapPV7eNOVHnj7NQO11G+1iYhJ282Ii09fRfUtY01NdWCRKjp87wSmN0JLQ
BQrpuwJikSDwhHkpvDedVgMX7Ln6E21uitl+KIzyVHf2598/2eZS+Lyu5WgWiBTn8TakzT71evus
9AIFdtCGm9SXbDPGjGbGwHv/VvRfFyZ6TAV07VYL0u7iuZnGJYawDZ6wRcvMExJGrgFdZyPeRgpt
kHc5KheobjUgw8cCxXxQaTvezshtVilKYdqutNle+luUenc2Nh0ZmM2j22cJOW+D4yWJNu/tCUud
oSHIiZRtHVlx+/j7V/7rnQ+4RCNBRWiB3Czo6KuDA9JAFUeVnmBIchSQJIm9+tg6jYUvCQnmzjIm
xmcCy6munx9KDP3C5hBMLVavjVIbf0wfZT1/jDFKveeWfsFVTN9X4aRdVfPMk+y+9M4Q3LTLB8vf
F6Nhn0b3gSDA7HEuoYilZotdQlnu0V451xX2zewKMd1q4Yc7lyjoybE7mAkNsppiOocZe6CoUVZL
ybSNHdjB7vv8+4ti/NrAQ5aX9J5YTXI7uMt28dNpKvpBwMxLCGagKrnFe7ngYRsOzMmsA3abz3IB
L+fJK9iYHFALiGH63q30j6T3mMjb3OlzvFgxlS11WwYZWWB7Y0Crea8f/OW+lQC+BpsrdTRn/1uk
odC12NL0cQlMM1eXo5XTvOuo2lLSvc9lQphUEeEJO0vtY9GwBbmlESO7MdbQ3bFUNjVta05F/k4J
LH7ZUCU1OL3h0sZLSpI3G2qexWT01brt9QvS7ahhU8CvOvDJjzAJGbzx9q6bxmg9Z9nFiEkCo3LV
deUoL4WJetCc8dmIymqFcXS8b22deOTKRgy1UH0RLsM1ZTI13YUQFt5ZvPHLfkeXzcXkYQCXw47z
TZdtT9PE/IEspwt0JoYuoijljY01oU49Ey/DFuYBFtSwi1R+r+uMkpWM735/F14OnVeb0rIMtiQA
bN5hHPxe34XV4vLgzNL2amNASg0TxR6ZZ/tp/KCNDzBBzZ0bV8Z1kBCRECdOCZsMw9uStAzss8yj
4fq0Ty6ef1w+nHkH9p4+C9xHA/OlNpPDN9vPond6zF8hd+B+nf+ogQSiS+NNJUqMvBFHSUymUk3i
A93tvIks+DDosMu9gLmLghyvIQMvq6fG0PTrcNY+kgmCpUSkXly3w7APevgZbT+mrXbtk4tG5dHK
wly7SssORhgcI1iPC13iwzuX/O2DzynHIWBQ+AO6w5t/8+DXOY1zg0nNJpxymjYnsLg/WfyPq1X3
EDbLGAoaaIcxRWdUwtfwe9unrOQz2LoAJOfBXYnw+MauDa+owhJXr4CzbXB2JJ2Ne828G/2q/MRp
YFBTBRS7S4uapvrZCGNjV5eVOvw3RiGX6/7z3cQeQeMmIM0IjDqU/eZ9KQTN4zQF9UYMgXfZ13OC
HU5OfWYsap9coCS1hBNbdb5wPBo67b44WZZO1mBV+MfGsj85ncLVD6rBpjTj599fe+MtGLAs0BEg
bTrX3bbE8t78tOlquQAEhk+50SZ3WusVvtlhA2qEThD/hA5W9Wjaj5WD/BSPuORm8UEMfJiujzhB
kdQwkQs6RZ+npgMuRZ2VCGxwfr/Gy5P/80VcOgCmbC4jQP4vzTenJYHugCMyBs9KVbgl47fDkMIN
d4D1lde60W24wG9IA7qNfsxLt7ib2vomF11EpwC9Iw4z7GkzLPyWa87pTn6fRcAYQxlMIHXLxCPC
3XBUOxvkUYRnmI6/hvDneJMo8pVfZe5NE0yPTiYeWqf9OnVK28OjJmgitJq90x6xnNI2VLrZVtJV
r3Upw0Pp++QuurHYy6Wgxquv3RWRtck0VNS/v0IXOPTVFWKWIUwAEAfgArrXm3eRYb6dmTNRYWaU
j+hOEnOjY5bh0VXt7cHxT1n7fIE1wh5xIojMx6Zh70/myvFS5G3pcDMwnkSjmM+47o79uhJ6dpBQ
CNtY21wQXnZG5lgGaXBh/gJkYZ9+/yLMZWd99SKk4F5kfMHeq6h43+BkE5kCroxiAYONvEDpjOyq
Fa7+F3xe5/T0GqXDlm+74tZmwoAuq+wLNmLYmj6dQjGMEtxfS45FYxxLmB4nLa6QSmBpNtu4GxRh
cahI0SXjATL5FLbIvi2SoZbXMquEvpKSzNN7tvNxaI1d6BLW3BHWMLQ5HBGl7n//iv/urDEdQXg7
czuAK/EGzIyZcsKwmm1vBuEoBp9kxS4+x7ntronB7iAmN83Kj1sB6QkoLh+ynZg18zDpECjwo0DH
GmMU2Qjtvimy4ApW+A52b3jI8aN1oc9Sp83hp//Jqmmd2c748MusoB9Fh2N4z6pnlCSzxE6hcIlt
CTDo83ABgiiL3z++lDAuG1jqSCYJq7Tu8b+vvGka8RZpB9RfgflU4WwX9nIjDNxT8u4HkS5qMFV5
Z81vYWO2NwFI41pcaZpOJV5vczmgptWG6Kr5NmQuaUXU0ExsFLYzpLHPJIZXWIaWgVscTGc4uZNt
Hloo4UhsbWTMVZGtZq3uPIKxaR5djMaY+0UEdhj7MrFpVeGH/n7Jv071gI0dV7DpqaWUezvVM/J0
wll0Ilv+0ncOLaO1ebDqMxvBfqAnwcpgH3Zt8jHXEiA7FxOTFk1cEKJEa62bXHbTzmnT8FMVunul
Gc1jTc7cVdS39koun7dEqK3bPolP4N/YrCaVB0PdPkej/ELqGNL6WD4lXUV0gTLTNWkY9haW0ghg
uUDrKJYwjxXHnL2CKUwkb/Ikku/AP/byzrzeFZhzmCb7mmUr2sQ3xQGEchR9SBS8ynedM2rf6l7q
zsOlGqgg6jErOMTTiLlmKasn+FeiW5cpDwnztC9h4/a7yz90OuEwsBlDVLFgVGoBWvHmtHFGaqKN
wfnNvL9/NoPaOS/DB1KOQudsYly5agS6y4ggws3kk4udlwBqXMmPg6rcbWUATwRBfOv78b0fVPjZ
RGjhghkrLybXAKyl9tTOOAnLZPYicIZg9r8pE7K1UKI5+anx4pgx5deEMYboYPPLyMnO+Mlbh9/f
UX+z3QiwFh4AU7qKavnNBjuE6WSYdFlem7T1qlg4eXgMz2sKchQqvlvfYdTQby6TyDK2zhjr4Z0l
cOLXOee5Dm1+CJpk2oUalPhkykPEDw3C/6o8XSiwCtcuLZzfuQV+qVF0YFb6LaBh172cc68f3rb3
QQoM8CwJKLM2sd9qrOHkZPgMT4U9fLyfHCw9S0ead1mCcSIIgHkcYng3YHwoTLEC3+pOYlxHfuMc
cc0t8Ny23mlfuZS/3KkUeuyIC+XBZYz6pkwhqZmc5kQSJAtp3YznezsOezAbHIa0QbPW8WJwFqfm
R6bG832QIjhc0InLi0IsHF2PaHYUu9SVZgtSGas58Rg8TzcDBvYAVxcwzsDT7yIcuShoYrwwvD6v
j1gQpURVzsJryBD8UIKYHloJlpUQ8PJ8oSQxTI5ysjT8xPmKWHU69EohxygpSRawZ8VcHpVbMlSH
oDKzx5HMcxxEQYLmMLk2+gq7KQe39xXtAwfzogOVvhPsfDfFRTUeAFIJ0Mx9euCp2lKFUeKGzed5
IO20o5jYTr6uNtY4R3RCDGWS3MR6x23bQ5kJHxFA1JwdZMnE/H4XrTZ+Kkuc3SdBtmRo1gUPeqbv
8rwqiGybP1RJVTP9m4Zz68jbuVCHHOgQnmG0E1VyZZppeq0BoG7HziFwIfPSxFAgeEiFp1K5i8Xq
KUOYujcq2pwyLJH2ZqGOxjq/ahELUXngkVGhkrzXlE+QHp+/wEs5Qsx1pnp2yk4/+4l2g4/kddXT
TuMv1KJRFydLlB9EbTzXCy3cxKXwx4WrmxaS2uUaVk4fb8JFHRPg/ATqY8KoMNQOfxUInar/VLda
dq3VibvH/3445PX8tekxzcaS0iL7bdEMxMli2lWiQrYXMQiEHHdvR6bvRYvMdw6U7aVAWHryOZ/m
Gn+lAMfPMq338GgnoIkuO+IOEu3MCnvUxs9PwWTmO+DuRbYGFGYaOBN2GJ9/7er5GRLNzQVcRtiB
7GrRjndaunfCcd7WFJM8dFH5YSSfKJ+arwO3wwfoKu6miSJ7pVVkYZ2GLnvs7Fm/iWhCC6KNV2Yk
jFPYQm52RmEfVYf9m1GPz05b11ei6musxkiQIcz3WsypfQg0nJ7jIXuRA+7Cbdwmp2gZOKf+vQWq
fSyTZlM3Ok6xiz7JlXJlI3DDIbR3TrKz8HMexdPQAm9GZjdAWRE/ZiA4SX3Qg0jtCGdyz5c/tX37
52CpzH+nVL90fK/PM3hRjsmsUrrWUpW83szskRwQOibi37CrWF/UBWYZdIeptzXu8pQoJR7gi+Dg
8sUJf2w9GZxPrl3vJ91MPxnI5y4lAVFMyAQzpCbTkt2lp+19IKdveocKNLOxVitL9hE9qdrHy70b
PFkWWfV1L5GiJdLZ4IZueZ0+Rvt8wtTA9TO6vxHrWEZd4yqzcW7wFhbVNtYzEwNTn9ItHq2vczY9
a1NgP+qC0aLjjw+MWx1Yx5NOqh6JJPYkngNCtKWimAro4Bd3Oe3ZFBOx15a/xZFanNOunjalmt9D
zv/uvFjYUDpYGKRRSHGvL7EcAuFkY8p5MRDkdLkuvRb+2V4eoFLmhzgpp8/B6HsW3si3GNcgDVDl
J9liZhyQITDPA2+8E1BgT6mjn8ceo9bkAlK/cyQvS/n5bljqUggNlyaAqkK+adwCzMrRqDjUCjnm
wyREpDtU07dF3QHi2e7TWPVE1gpH25hm4+xtp90gbO/3l5NDY+poBwZz0TmPt9rkT16Z5vQ3hfiQ
EJaGgHv0pmS+jUs/Jv1NIIxGPA0Urop3butfRqGXFwI7l/bcsGFmvCmw8dqbi7pKXe8yiMCQzNi2
cfTFnPXnC/1Pt3KUyWZ9g+2IuCpUxmwmrJ4AX8AN5GaOK+05VKRtOS6ji99f5V8ABBbHqrjUtuI/
+ZY+jBUCsXe9zVVecNHARz1WkFBdBkmC215x11RocsPB2hJbFe0cAwu5RfWTWW3puVnmHjqCtJI8
fHTGLjpdmk2DLBJPLWPVcsTyzG3Cq3xWFtR/4MkZXUYf1MGWE0pdtc4y7mPoWy1laWMApQRY2yhc
odZkILjbNEDtkVXyoQHhxFGYKBBUcrTgVXQ3SF/bBUFoXVHzuKCLcI+sMXqn917wzV/vRFNQ6UGM
ZBBPO/r6oSmStElqfalYJ0tupU9P3A1TdKjMIFuU+hyxGsZ15woBzY8PZBE86HXhcBrkzhErtSM3
lr27/C1YPnX5E145X83Zj49zUl3H49A/9HpTnix/RvLjXOtG3NxFsri2Frm+3XXtbdfgvNpG0/Hy
qQuVWevl597UOg9Wov6kEkTMHTgIARWwLMl5H3fWVCGOGwVUV8xAJ2Cry+bdgXcvb26t4WkLtaDe
Xf5qSDTZ+JbLXatDkgikfk8dkWw6gdtOm0DziKthFTUm07es2XBTpbhhotEZMIFaU17G15GLprme
GdJYEHn2Ds4Mp2L4zGld+uDC3bVDLu7jTONooOzCIWNh55q18hmyldMJodh0woW1+Guhju+cAiv7
rLlWsxtGwA53XmxKIlsc8iXQ0cD95Md7MYiigKo4DfhN0enVSGP8WLePVWLstCixrjUxxV6DORAm
w/jq2plm3vZj2W4osdtHHGa2bpomj8zepsXTL3piZx/25Vi396FBsq4/l3eYLxWIHaePAVOnx9bG
R500FWM/GJiwE0cd7HRbfQ8tc/rcG5ip/1haYhnFBsvymYRpwqMTC8KnpWBP60G1axJDv4cr/BXX
HsxgHZKml1gycGmvAQgB328xFuiT6INttw+VltkPbmU/M6LfWJyYz6IrfU+U6NT9FpPeALbrE6Ls
1dCE99NoERjS+Pr96Pig4H3TwV58iLBRfNBwSLnPlKes9tS7cGQuquwqDoggmWq11VrL/LBY74G/
3qsZXT5RIPYWsTlp0G4Aq4dI0IvRjQ8QSXJkVm2hD4UeUkfiWgl12iqchvFL0sK7qTC3eK3As9Xm
nDCKjl2gRke7JQfTZSAve2aS5LtKA9e1PshvUIh6aTq4EUCwBdkoyj+0OHr0ER61YmhuWqQzu8uW
s2B/G3ip2BktH6pB210ejm7qxc7QjZCsvHFX10F2FaqntrX0s+qh3dehQAW2dGuVNdzZuqkf8mQJ
9KwoZUdTnqKpilCYDs9OToKMiw7Ondq7NM+vL6MYEkDWElv0o6iM+hRWGHcZULi1ld890Y4sHnCx
cSZLb0azBkHSMobxrEOdZj8mtbBxnvGVCtYDQzPiceBWXX6qc3kg0C2pTWv20SERgu5H5tpKWRTT
vSTVLkbvtjUMmDI4zRVji9BZ4KgK1IC5rBrw1h9ndRsSQeaZjFiwqyssaiRFN+2TCYeqN/5OG7WX
4/yxX3QYrrFxbBItQlnI/aRVMQephY3/vMQSGsRsoDVSBF+jjLZChns5TjMT/cY2MEJxrRXmTHg4
fxokzJpBxeR4hyJY2VahriytK3f98sBjhwQs2VCQOglhUPmSI4TYYsM88dvFeiCbry5QNIMYedUv
jXfJyPBHf6GXdKw+WS4Isf7MJOYF3ehEh0joFIkBpsfXGff5dRHU0zEDfNggXnc2+gw8aNhkK5XR
3pJ1fwjjjmyFZTugqvso2XhpprJxo8ncPuIfScKPavrHdMCjlwzl9jxFN3OdWjfmZH5WA9alzcxe
nZsQAqLc94LMLT9Nw9VUxClxVQiQq/4skqq4xgcOUMW5bnFpK4apvhtJ9D1cyEWXliePHfzXzJm8
xqXxY6YQHJvM9u9GHSsoP8s5XnCUwcZ7sNdpssNwe/6ONYZYjdFo3WthvJuiMiJZImuAWkoL6g0Q
1ug71b6kmt7KEPM/duPEn/3T5UPapMnKahNMXJ2oX/dlQkp9mzGgdaclv2vkTGUgDoQZyvGxEMR0
QNyEbJJ8TsNcf2Ha8GIplNJAij094jKvad0dQm/8rBZjhzH1i6tkqvH/upTiOtvdbu4woZzNW7Qu
5ery/JWqJ8Z5YbD8KD5nznv84eBYz418GHR63iKL9j9ctDKSepRCk1PLirJ1RDSbMu7cF4Qee2gq
cc8QiIggdSyTwO1AuNcB5kAwKoYKpAYcRjNrPnREdRP6Fzd19BWdcOTVTX4L29+/tU26dwymp1Mj
ZLuRBYE9uaapYzVMuw6Wu1x6cM3FqqmYEW0qLViNRuG/aOXTBXsoIr3fjlXETP7CjuytfHehzNdt
LVfT2Bl0FKjpZVZtzIDwoNTgd1+asTnVnP0ckdYgCXGhDUeUtFwWHIzw7sKnAmI7Aeea+Xi5RJgP
/JmQAbUOzDi9mme1nUyJAnu5fyLp9wyqMToupdhEzuM4U/zKvMKNaLIfWmLKSwwRLxYfw8Kccbvg
wHBwHxeEVw9VkniXn9M4/jZa8iIL8RUVMHxHkeLLR6VPdA9zXGUMKyVCfW+5IbkzRskdGmElLeoQ
fgRJdCm5qBriChJYouOo8KMVkvsDd09KAixlW/zR/AAP15qEGQLFXUqTFp010CX0zmMu0RGj/cQy
VK7bisSMRxih65IWyR7BJeVNKI1NFX6fMdpy+sdw/BZ+XYQ0/EQehnpLXIMHi3kgnwBUgeH8i7wz
80/sUdCQVw54UIkbfZePOvVBLbxIx0vGGj/3ToaHXxV853AMb/SJgE43lY9S9CSy2FGJO5txDjB2
+UAFn61JgvvaVPGnxJm/JODdQx5sy8rZkblukfM30WUYx9D3xmYTz8LYVglpYjNgEp5aDena+rDp
/RbvNQtihp375WFwfbXLSs5wqdASO/jAHQm9HDp1PUM/45w/YNvZb3OMkK0mva4iP9nVE7G5/4et
81iOW1mb7RMhArYATBumHdvRkxOEKJHwtuCf/l/NM9h3cCPOYYjcokR1A6iq/DJX0qu9tWSM8zzN
aMl08GmZI9voLgd7CrIE/YXcVmGtF/bU1yLF+GfHoFGjxdjOyIEggNFf2R9EObu75XXWkgcrYZMP
4Gvm58kExp+yelgw8OaNSjQtN2SA4WPa9nOmvs56+aJI7bUvxtCmbie3WvRgAU7FVQCILDMuHJZB
3vUY6/nUnOcmrcNiFUe673iKQeTITblB/Q1XDKxzLj1NW3rPxKTaWeKalKC75ajd7T0nR9o/lhgf
JrXZ87UftcWo3pX0PHR7KIc00y8vJS2wlAOk19iab66+gNmxsHA0/chAYPnXrhAsocWMod4x/bdh
kAFSPxsYQKEpPxiUXaVjqz7nvVF6xJqaTVz35cWYjIkCINfxo56WbpESdXNZ+mAMbjjkhOg9T+Db
nympf/m9UEjmIUvKDJ81ZfM+zy/n4OLMgz4RQexpi10Sb7U6uypOvcuqOuzq6LhaP641Pbuzfevi
LwvQH/VyIWvpJUr1C6gy+smWYKXuCSoZngaFRI1Orw9yNA50TBV4LFZdzhfedjPT1LDMLdubMGJu
poqXxdD/YWxAtkxGzScq/ZWn6xd65KlehsdJ1V9sPSPV1CFjaG0wRMMeHU2DDa/WRzkvu6ygc1OS
vqGA1rbfrd6F0lYvcWC1jrgpEIq2LTAdiom1ztOIGm9H4HKp13Xpm5KrgbDguAGZCTLVwOV5ccXF
rH+AcG2c6kvk1iEdFMZfyefcFpwxdPPk6rNvD03AzhEP47gz2+/l3vi+3LDFWIr50LnLNZuAh+s/
PYKay+CtoBm9Oq6UNAGSzR8FaDmab6ftLE0GPCx5AIcyzNvFptQhD1kp4MW1PQ3wGHYLndn44qyg
Y8yUuAUkX6sn7HY/SRXzEYsdLaNr/Q9Mlu/gKzfG1/hFRhjMzrCrlRLtH402simUKfDvjUlwx1FE
sF4a9uXcnhvTfaeTyH2NtSV0lXJ+KZknH+PWpXW4LKcPPUIsp/cMQwpLutKO/RXSyXPW5P1HPtq4
WBQctqKQ5aHq7hweuohxdVPF24KUbtaFninLvM2SjBqwMawu9qtlV/wcJqU/5pZ+1CMln95It1se
d5uI7Ef33qqQ8TiQG5RCd1G/GWcRTC5PyNEvprClffIJmiBPvgyOtD9lb7hXpK/1uhtg+M/CLJ4u
A6YCCctm0ZPqmY1nv4cpQYdY2/nkU4CZ8CKyQlTbOVX2GZPJfUSDGD2QFPpKxhAqzXFeJCkQteN7
dQVVqeut73oWGMBAB2onyI65r1SEn2ntpq7UKv4tk3VB5cOLhz++n+bQsndRnfrxUu0QM8IKyc2k
NoHxBDE/NkT9P7SgEJIuD9cKvuFEOHG4b/xCx3jWmg91Kj+T7IWEafGYtmSrCB2MKlE92744qflv
FOSd2mH3lVUQ+NPqT3RHlEEf2ZZQtm+ptmxlIdQXVwWQNWsi0Nw/OY0QPrgMUJveXbzkIAq5TVLB
HC/dYWzUI60667ZVs+924Mi90vBlPVd5G52GJIJPzmmJWRMNOZSrZN0TFwxN21zINtmJRYQzJqI9
VXYj1/GcUWxM+buZVg+FwNOa6WZ3o+Frpw4rF1vMYTERqg327kXDYKQ1PG5qe5MIPNk6Wns/Qv21
aq4Oiz0tIxbKt9zBmLaiA2lAhfMGyFSOxl/eiqz86pscKlYNuqcwqLox6u4BFytQ14Dedrsd74dA
3Ke/7uHHbHTYF1TP2QBo0D6h7600ZBTQQQTtmNQi0KJSh1wCPiB1yo10eu3QrtfYVzMYmZHrAY2H
l+nbDkXXbhFmWa+wh55g7kPIp6qah/birF1Qw8BH1q/GME1K3hqW9VJRQyvTMbNU7H+5agOSIhm4
umSVj2Odvrh2caf+oPgjw4aFZtBXQNoB46KeH3EfeJLJ0KfGUD3glb2H/xx9c/96df+X2wAEKXrx
cs42Mk6X12qGj6tE8bcUOkOHOW+gxNIChxPtFFs8rlmAHrsk0JX8Tf0Zpx/NuaU82+P5q8gQqZcM
Zp2GXs8eHea4Bk5anlTGzM9LztMV6HZbvpbD35riZ1JLEbcnvXEHTtAb416RaFHMItC2KxvmjpVu
9NjVN5Uc2zA31DpIevgWdtRlCN9DwPwkf7VrS0dr55kAD5dSp4LWr3imLGxd7D8TxT/QgDZt1jLu
7vxJPa3RKXPF0bgnTGt5mTokIaPajaIuHkAx3eBAYiRq4hAK+6Ip2/uP5czGW7Ige70ZDW5CLGiz
T3+YdWMrsK0QQKmNZtc/4TgKS0PioeAoUxmq4o3z/E90+ZfqjBwsetjlOltIR9L5TARAt1tux5Z/
+jlj/o+ma3YqJPBk48bWhjMs+1UYjS7m6Nuy0CCQ8NgbX3r7qc1es+pfVr4biWmzIwADV87TcM2U
5LVdexonSbMf1mYa38YpO1U0Tg59NJ9bkelPOU16Kve82rP7Ys3PD3jLTk4mBo6bNDlJR9Xf2qS/
msoDpRzHap2JNMWfnUTXpKDiBbBfzPF+kwuKMuu0PIoc00tSmRknn5KY1LrupGSBuEfU1bTcL4Wv
gzwOMW9spsUvCB7GvkFiRV0Ceo5zdihlME0+RSfx7Iu5ZBcowOizDPFz4IZpFwjegPtv7X2kyuY+
kTYen0QLdT32CxsvWMW80tWrJjActXvBgQQ6vhnsf9Q1NtyVP05tPHMq5GSsv42NuYEnaZocOj0W
zom42HIQeGwBIooS7YKfYPyGlifKIAJyRyLOuAJtd5W9rT31BrBn7UktfmKFrT/5fLYuqBH3CfGR
PneerpOdB1Oz1eZz1r1P0XU0kFVYufSVnqetEh3ubYnDi1E/x6Wftq9TGRRKuMxBOvl27GusG7G6
KyhNVTiBVaPhxfIvRC1vrFmqu29b4Edl5dEui/O+ICpW1h8dzssQztbWyQMDkpx9HOL3+Ai2c2CC
R9BKbFkG5WtErsbxuQPt7g1hwnS8tD42NcGxp4lHbrGhUmHj3jt2BAhFFfaby8NfNRQ2TiaWfYBj
ZZw/53W8hgMrZBAvAympynlvrPlUpY0ZaHYpgrqIZUAJkzmU29zueb9qTlyVzqNG4+Eob1lHd8ki
HNRC1/TrrNRfzX79V6k5p2cLM8gal5T/SuoGlfq76O+vX1ECXGMY3CeFu2evQyhxMafLzEll27ae
W0CbN8nwgUr2Zse9SqQoAbOeGwrMaKV4Jerkqn8xlszolOzhaHRmmExW+lCCkzjMo2VtjTkxaQeR
uNRzlMlheOoikxhn6tonl/jfdlT4ERIeON4wRfUjcKkspDu68ObGOYJBaT1laU7GoO1VnW1yER8F
U9+e2Hc1RAHgvm1Vg7+36UUo3mdxb/ZClEb3MQJtHMI1xbhcUwjXLJwVnhu8jVHxRixyw08coAt7
BaedrvRtg/LhE527G2WpwqEeAn1UN3w70L5ul5vNrs6isE2KI5uVgseLzG4EJ+ZNQucqYB/6uezh
Ws+7IgPWMD9kWOseVZwAK88EubVhk3OJs+51gBNazt7rFtJY0FsETc0XnutORpoUVxF+bjKm7UOn
ovFBSAgsI5WhOhQc2KEGshF1tENl4hrLm4HTQBWK1vKirA147zfqmp/o9tpXxkqaCiNmi/QwO0Fr
VDUiAetXvBv0MTSwzpG19xtZHabROqX2vJv0pxoWczKY2yWC0nU/xlJXM7Bq319n5hFBTX+BBVIa
VCV45exhuL8nbuPjDfXIb6AFU445RwEtI16J9S71dHofZfVCl4ilP2o6eFgEQdUtgtHQgorHfB+V
HPirrd7BRDM4JczQRAauT8q9K4WBY6Z788pN7FCHxlFyGvxKA6bMLHKubmi2gZ42DzOg+IRTYO8v
HQU1jXlgpQriKfMIkSFYn/hfWn6my1OtYyG8twNWqz8NKorEU4mBtpRsK/G5MWoayLmOk2fZAN1s
03MmqnIM4CDDwJRCIwBShnqSPrBpQDwkoqWhNewi+SmgzuFP3pCT4y6VW4eWUWt6Ze/OSmRum4ze
jOEyDwW1VGkFKvD+QVb2Wx8d8SbqYY7pgOYyhspw+FlPer9xYlTSP0gdbkWbdJEqzJmnXRxldGW4
GYA8mgsQ3HJvmqKDSkGWpDdVqWCbN5hS7BIaA4d2/kUFYeUioyu8A+RtqAgPMRehvXfltKvG3heW
4uurGpTuP1mFK5MgGiHJdSHhUl7hcKyjRNRf2Yglke0ZthEOXCNJ/GGkzznRegC3HqHoTXnvtq1K
QLiSXeidW4uDHQhIvqiBK4ygpZRy6C9J8iGrR8tNA07uVP/Mfime7xn7TK3RkAmEUounCmsjyy8e
Sqm4ch3YexGD0Z3mJbBSwPqqYj1URkfgKwHUuJTdKeGHPN2X+pLtczho+l9l4isKN45nzHTVY6VV
ghbmIUD4sj+39YDvrCl4dvJZMawaU4bRkWdsVNa2RUmjoaulHiudek8Il7GAvVHHj9xgeJppAMXh
J+sA5ro9HsruVOYkC6jsjjmFsXzMtD2IJY6/mU5dF6rWc61YjnDfrWjTzrSW1HXb75aK93YY7ScQ
dWfu+m3Tbg24vwD1vMipzqOhPsAIPzhoZ4NMH2okyhlrIxMfFOcxf446DjM1xZl+2eqcpOwedjhO
hIts5YuYmMLotJXMrbmch2V4t7Vaex7dZ3hEdEaqT92bNVQXBRIj3aNnG9JcpPyb3CQ0DGrIbG3L
NPeoDNGGmjwj5bRHMG6tnYCu7aBSXc/ASVhNGqlxccbA9YDaz/PmqctEUFEH0LEvQ6NignNZ2n9x
lpBGelRiXEjQGNXpRqibrTuP1Dk6cIoJAMeia93QYjgb7EuaECefaEmDFk6Y6Y8KBHbasB0dpe8O
83ZYV0rd4h2emvQCxO+1HXCxGxxmAlr03E0LGAvyVHFozebdsTO5NwHRQjjAkKhLi720s9zSgXaT
QVGBVMT1RYxaBXW4rS+ZWcaBY2q5//u1pjZJCtNYSctFtQecYB5k1KdnMPiw48DFzP3QqWzp5NVd
1obNvdldJT1lmw6MBEtb8UYYI8Zt6jaPsh2oELNMtgL/nNZx9lEjtcBN+D5FSrFrs+4zYWBwGRku
vOr1tZht8cJfWh5BkV5rh7tNjDK9uPaqemkjjwQkzBPXMBCO9Uy9aOMDFaquQw1hAcQi+GG9eHEW
l61Q/hIjNRzp/pP3g3McjGWfhlK3hwBacmhhSn+fa+clTnZpIvZxon+MSPanyJQ1sg622Wgq2m2t
Hx0r6XwamJRHaIlVqMVkoxyXDEDi4r1ijCuOlVP8TPcmmEa35+Pvr3CAattBVa7iqtH4R3sptOBW
LzbD2M5+IQQHJGLMgw3cObdQTi0T+fJCFVVzolkjbBjtHSu7oX1w1E2ORhZqWbvF7qZWIae6Nq//
VNQVUQZvcdC7f8BSuI204Y4xNdir5UX1kKhD9YAEy4FcGOFST5D6ey3BvSxyLyYhe1Nt5dobhfZG
Wn7YD8quYW72OCidQs2FSMEl07ZTJRS+54ObkqjO/iSYWRlsjsYW5B+AsxLKDrgjuTUFndRw2ZSe
RDVzFs69c156tkvbBDECMDsoVSvvROPgaJNB20z9Tp2bK72haKpJgtm21dd3ezgXSs+/uHueOKee
5tzaG/GwXpq2qh/W3IXHoM0nrGiDN6VvjVbexJBiPkrIukuD4yg9ukztpSo87mf6tAdc3g1db+Mg
QJq0iCbpnU6bwRhmqanhpTEQMlMnf1uL9jr2m2X8mPr+O2nW/Ex1vOu3Tbyc6G9VCSMr+YNzl3Zm
Yb4KlmMfmeYUa/ZRTMsfUPsVu8a6D7Fcg0XW23+YyaNDrFAE6qQzgt+SM/rKwm6A1U7OhwI8/BAw
pZJQpoUIoAv+TFkkgnEpjrUiHHanek1cQEMlSqPy8Pur/z4Yqd3x6MiGULCTSSO7vSAljlbnI6qE
Fi3BZ+y+qUFSxnZv3AeUCYoYbL49f+kUaZ6V3CxDUtIad+rA8WE1C+qtOuUt1jm5K/3O6tx153QM
jFDoLonGuUdq5C9Aey5k3+8US/FaODsOiPJZi9RXtCI96MbZ4H12tTMU622hQt9aIzO72qvenxub
158pwXXpvuLE4cFH6GkXL9FjXRDGte+NdHqhNoffXwktI7C4utHm1zDSCirXyrkpfMWcCq8CtVFM
gHSpOHFeJpVu0T0gKgrWoOiT8SEoYUL4TnSxgergDctnXeynDK7Xa6NYbJ4grhYBbiZfIhkJFvts
hmTWt+HKnRHKIhtu9ZwarNl2smdpjN8bZgGmM3efPA+X8ESbLKBZ+uZWt6d3IH9ngAEl33i2tcoN
ja4VJ7TJFXAiJlS9fxDjSKRKiDoYTbfg/DbQaFMY7QMuo5ime6ijne40W+FWR6wo44FMybc90UfD
8kL0tFV4mvB6OrXiMqA3Et/J81etk+Zxqeyz3aTlrcSoy7+Zw7VgCP+GgozBvXl1kRSO9ygjfteN
MwkMFo9l4ZbPZTfUG7RVd1toHTqoFF9m5jBPKkCCu/W6T+1wHa30OJeOEeLCq4N4vWC9u0t8L5Om
fcY7TU9txFTVK++128iPYj/SYPza1nE4lS7lJ9qtpLr6DOBTB4PFnI3eye411ZpHgDk33ZwLaKdy
3RUY9LzWwIYzNxxCCjmhe6f3OmHVXp7cSdPP931nGpcH3sNrBnL6g0frdrhX7S4uBMKkTjhVLDuH
nQQgWxJOaHEgX891a9fnAtUjGF21A4tuZwiB9y/yt1t7dzQuPR3SNKr+XcbkXDDs0zsDvej+zb8f
pIpDQlYUcGAhi9P+YfxbdeVr1XPTog55bRQQn6TLV35SAiSDMnsuefRHBiWCA9aCgF7FcLRJGaxO
EQxGZQfNoEQbvBKYHcb2bYmdl7mAZGRNbRGyilP9bbu1r2NrIqS3gaVKYzJkZT1AoKSCmayKD8kJ
bDoVM1kRfy9F5MuYdbyJnnR2gwQTt93QxttRXCamanwrx/peT8Bfx99KSwcraRCdqP0mzmpvLX4D
wg1Y+HNCeYZlwaZYFcQ/UQEGK6K1w/NkaEwvEe8STY2wThiTbzZu7MORpbLEZsTnnpphnULpNg6e
1r+4wi5lp6kvBhuORhJJiOrulrIf7yzMAp26bWgb9EWTjBubfp54nv+a4n6eUlGhqWqIaFnd52BA
TBquSDjTmBiXIH5r/OmZR4EGxmKO4dDFbwTjLI/TU71R0HkLFzdCY2cPc4XZLptCmHRRo7yqtWTC
VY6SrWJdernLIN5sEEkyYoa+ZqJw1KX2amRl42VrclgMO5xGRkZFeS5JizVVqj+z5DCUHSKmkmn3
ICzMLWNW87CR1TtzMo3ZOOM+3F2ELJPVt6DY8Drbu9wZo0szDh8zp3CjMH7oXjdvrgpHeaSutpux
pNpBu5RKSI+D+dq1HcNopiYKbyOVD1zDu1pXA423INbe4SGzJP2lphI+//vgyh3Oy0Aa5oZyM1+Y
Vzt/TjjLJsVJxf6MuBGTnrcZhGfSRjVnIK6QttSt5GAxvOii9LuveV/UQnkljlkeezWLz/ktapEf
0+nuROg/h/IrnVeQk9yfIkqO2UWkmMMdLRJXHgQXt3CKl7gaqTil216vUo71TH4OZmaDnm6Vh2V1
BXx5c0VxXEneSZ1TBPC5fQk9akNON34jsenyqFqtfdtxeK4t/Fhd01T7iVKvZwZmVyRre/yu5PqB
xOOhOPKNSbgw3jQRdSKHY5fBfaFeS9qIQJyXzdeCJ14pjTDOeO91/kOFSvYqoh5++F+bF4NSBYq1
HxfLJYb4exJcKxPLxaeMEfFT0vURGdCZWUWRDLeRwVSODc5iFdjoJn6/x6QBsd8pbIwbJb2PG3lS
gbCtKi9rlX1tyUDPr+DK/IHrcCjIiiOMcCOJ4k3jUNmLoO3OrkaVbv2HWrPd6Aig7mChcOgU5t4o
qmKTjqp97bKZKpOtbbLouEmc/+m4ppx4fkznpDxh+sIAUru9nwsj+RNHzn4UjvsC6WPYr7nGNqi3
/bJOlE/NGTa9iV8isXJibrgYEpMWXTRUUDHlqHo5ig6dmMK6Rvmbs53GR6WlXu8QuZZfWVzo4sLk
YFxeu8J+NjPKQLuS8GtrqT85z9fMKCh3or3Dij8w+O3b+Ad+I2aGwWszBGPtiwtWWf6tTKqpwZhK
JnRovWMKqIRFs+yisI4a04cyrnmMzvo9tgDciXFvb/tyVrxVtPJRocWrktVNR/Q9KX3DVDXLwvRI
5nDhhorCclCfaOF9GY2qQCIjrjOuo/wyV9OHbs20Yd6kzTXGhbABDZDtB6GBdAJAjGSUzh/j4nwn
mI+vTd9SOZwzwvr9epqQTJiYXYdt8aRM7Wm8D0JhAoPAVaePHs/MNmsHjAT3T7n5D7hGh2dtFAYs
nIVw9f3ri8BFMlD+lGiN+7Dk8XIto5FQssNIInIB6tKHcMsTUNzEncfUJbwICOhmTUR3BnojPxlx
SC8bFnTg7ty5OUOOhpH+K+fkTcf6hjRv4hel0oj+HoOFBYO4KEJqTHzcPoIiBsDhGTwwFbISKBXP
iZ8XwQ4tfneXV2d5sWmOWyn7Tvh/p3EK5PLBWx9zmwl8FCZdnrwlXqU+WPZJY1DcjJWnTcxosjfM
B57qlEHrTuz1ORw0U2DV7AxrDIXYs9yHjomcwrhY4wgy9kgTZG+qCZapSyvFHBoJ9r3Wr9HgrH/3
uKxJW1TeozQ21Ek1CDAMyWJEIQX4+wJcPP4xKG/p88+7Ak+bVhBjRNUYR0+49BCSIB551Gp56fci
FioRFa++yzIDwwm6ddpUhbx+Seivb1fuDmVA/Tn19hdGLbqF4kNFB5vNbzp2bDG6lDX1nadkpp2Z
7W+k8mqhezlstyRJqZgXtGPaMHRP5JX4yaMNeAVk65+auyRr3/v6z0A7T4z6CxFGkxk+TGcjxQWD
UriYpbeyykQDryRjh+ZekKE7m1T8bwksbSrFuZ2oft3MKwbUfmtwbsftyhWX+QMP+fu8kWXCtxjM
cSL1pQG3bnrGwVIxv8/lgAKPIV27KcTg+/4DZZeRdY3YtudG8HL6tIw5vYvwG7NN/dl6BJ66Gcw3
S8CM3Cv0UMCk29273eL4yRbPcT5uJrpntPaJV3LT8mdpTQeCmI510mCxw1XPU1ONQNSZn/jNeQtp
H4ciuwDed/z74HTJDyPXtjYcaLLwBAaEqQVcqT6aRngHlI78I/OMAlp+2JqtnMh/ol5AjZnACKGk
UBdEOUfCP12ZkVzu9xODuumPMD+N+G/RBTMk1/ll6BmzKmen2Bs4POXvNuHH5mzNnyMFWFsDS2p3
xTG/Ec2ftjpYDo2gOI7YjG4UFagVG+rO+cpAOcww+/LmXycL8sf0jGE/ULRvaA54Zhx/Tl5GxSUK
JDZkC8mhKbyaoL9a/hKoYDKZsZ3ABHO/IvHuOI3X87eYnUHuKlgNGYqCKz6dcJJ9d9pPPjPCsEp/
LGp24nqgovuwydlmkenV8MU4fY8ZQ05DuSP72c6zaKA6dwzMLC4eo2Kjkfiu87iICTWTAV6NQ7ed
MkR4Biol7itag7JkVzlJGVqVe67UXr7oGn6SgbhPaKcRLW/NK1NaAzP8I7gTnNntyGFI/9ZXd78y
dnkmZTA9r1Teze20xwc/v+gU2AYlKsNWI7D8Fs3aZ8RleE0Hs3t2DCsYrOwLRlJ8VdpoPHQzw8VB
DKfONHfjmil7HsbnPnHzRzXPTca18qi2c/6YtbT/ua6PqbkFaAITiEk/xs2Esxl6gW1vJ9hHj5gJ
00cMi3u6ePH1FVUbtOaaPDarrp4VNdlqwKkffz+M7MBEzwwjzqV6EjJtjrqgeErVZveZdgWWKhbl
bzbA7DFF9FVQW+Vx77ELVedhpyH87KxZd66JQ+FsnvbTl4z5HaMgWTfturqma60yftYemr09dCnD
Mou0AGmmk0pY3deZnXQE617adCYHuET/ehoepoELlSl9sY0nVZz++9CoETbjJISz1/7vy79f+e83
mPcsFICg2fvvP7C243ZBGEcRNszTdP9A7f0unpr18PulTFLV8b//Si0xuq6ev//+toE4Epr+32ii
ZUubY/Vk2Na08CRy3uelrXbppK+n3//Qrq16ohXgq02o4wS5U2J9IwyHk/e9zmd1K0y7CzUrUd6b
IX2WjfE3pYb7qFloXa4TITppE9amTmQfipgsv7Zz27OY39xBbc3HSgUpt5mupjy0e9kelmT84Uf4
sFrFfqsu4/xdNtF3PCYNzKPU3BUXZVnXq1bJH9OW/Uc/rlvMDrDGIKV86Kz+U9c9moP5VS9NFMwL
JXSzo/DyLujsensrjehxMrHWoqfJQ6YgUhDxbC65QPYUiratBPJlHmnmHykk3DZN2YwJivOauTCq
yfJvsQRO77o7+VZVH2SNuyIbGwYvjbzgKre3rbIyxxn0R9XN2z+ZagaJmrBDnKVxyhUSSnquXas4
Wpg1uxZSar9Lavk9y2F8BGRoeBT2VrtYZusDjoj1IaF2cdjImQ4q0nz69KiU8GBVBx9ApVubuBX1
Ycp1lDPDTZvDSFpkC61/pymG1w0NfdKi3RZVx/mK35mtdkCEJ9nNE2HGO/UC+oZinIUddCVgN9Mv
LONkDqOy05rI3PaNdE6/H4hMoWjolPtOWHZ/5aDfD0qUos44Kw05M1GqyJI8c7vc2kU9pHH9LhuR
6eqdzZpX5SYHZo3/H2Xp95tpYTKPAMIeVrfgWf37ZxUU2HqjrTUMfvh9dbJi+6wyZdtVikBEMO0Q
a5jDUyOdgaQwbchPdivLK65iLrZ60Nn2KjTkdNrN1kysbBxv7X681uQkfFn2WsBsh1LRBs+C5vyb
O147fYw0z0yy/dKPP5VgMN71NlHv9JZnlEmDSOqDdIbQ5ij3xX6tfuL7Z79fivtHt9+iGRqPelrM
zyJrvmtGyQ9yKrE8lu28IxhDn1BfVbsiTYznrqghufX09v5+KnI8tp3NiPf305Tr8rK42rFpLIJD
DQjpBEX1yekomHJY46cOtCGpWd1C/HfStfxYtBZOaO0mB83pj5aU3SUDEu+pzXRWKlyKC+fN3i5x
HqYwZsrFfovLVSGYsilGxOtlkPjMZjvEn6lwXlXtkzHqPaNFE9R5laXBok/mY0LHpwduhQXYpfcK
GMf4Tj8vwtAwrH9Ejcm4qiYWpPg7c4RP5hHBqS6Mk20SlWcrRRqqE3S3OaN+lvfPfv8rkTyMEePA
ledOFT5n+Ar+//N9v7/8/WYu7KvZTtX+90v/ffj9sxSbLkSMzOH/91tHzS2DWDaN999f/PsbO325
NHGRbGtaOx3b/KxznLlE2hM7mBSJMsMwCooGFSW8eAzup/Zyt3hdVmmeO55dh9/Panu4+1t0ZccM
QjtSo3OLE1dc6StL7dW61ZFW7KwGWYDEvPEoBofRfLtku6G3HiuogZ+jS1FEy5Ns09HLS9XnWt5G
bbrH3r/XwnXPSXsv/om4/SFB/uMkKQ9agaJkrb0E65wDhnI/paksh2E4CQqPoUEZgpE+Dg0e9Hhw
2+JvR90Y0Q59a+vrebhTibUe4a3R6DVy86EDNY5qoeumr91FDUTOie4ME+NT3OMizQ3PUKO/Isvv
roC+fZBtWm7ctRmDjqjegYLohkd8G/sWUk/oDDMV37HxjpdSCZPEfsCj+xcqS7QlIuKQnutf9Ihg
rTFaseeyMzSiwceEpe8dre+PadI1O71rT1HedZf0TmNVVwp/6w5E1NIh8c+zdZnNujnVereLsIXR
AosrLI0lZnUd105Tv/c8okPbBTxmN9uVyemHY+BjNPIs2cPPj5pufCBpYD6YkqJ2bFW4SsyZxSaV
57grXfYS2TWruZuHEXt+U8fgA624Y7NDP1tEhU1dRymmxbsjYeozP5E9OzgbbysLmIL1J5l53oAT
o+GLWviezW/n/DVm/CGWQPxmrH3ASOUWjDs0aeOBT91jsWIarWYFV0f9tQiF3iYqTgLqTutdVdj7
ceSQURUtptT4qcUZsWGV+qFc9RmjbxVW1JFtsIltKvIfSQlq0AaPlxEN37VWqx1kxx+oR+NDMqjF
2SKV0Pa8WaT72R4b6TbVVrmXcAfHotf8wcignhEjYZlRlwdZsTJmSgTU6v6pmCNkgPuvertnw//f
50R1VX960mnB8+lVtALVHF8mFzsSOy0ZyhWvjjJmf9peXz2e0t3GhIbtZ3rlEpNPcZg0tIsvxCW7
aTIv+mAGri2RD0nnzYuobjNHbNr3GBw1t9FN5guN6Wd4icqRFsd2w6ZNH4nto7rznH+u5JBgCyJq
lSX5dNLy9Wvu1XFbj4wLZ9GRDGQTvYEzXGDlm8NCsfKrqnR/Gob5e1P7wRLdPuSN2590EoSDQ01E
G+UDjXhttseZRlS2etZNixdmZuQlC2IH05BzqK2Hy+r+H1dntty2Dm3bL2IVwZ6v6nu5i53khRWn
Yd8CJEh+/RmUz6l9676obMexZYkEsNaac0x778jSBDxofm+X/dK3kxsm8xWYkJ9Rw/5F/mS51oNT
nytqYsJ36FCk98JJXs0hLA46jZnNVtlh9NqVAGRzh4Bs+Pw9HYMBni6FtePiWfH0KxmAlhfXL01k
QV7osa6hUjwUCyiuGxnB2SxWu9yMnmIH1lJiEIihAkwvrZQzEm5/umQeO/6KkcghHaRxC+f0MEgb
sXGk3lNOo6spRHXgscWtYqpp2C3LTtCdg5EaoivcQ+kOdJR0W26RLxuUq1p18vyjBfixbg3u46yp
8m0eAZzvBM1Zb8T0NGJH6eii+8r/50WleUUeXzN9F3n/lxl6yaSIfE5S5mOLPuBsKIwMzp9SZ8WJ
6ckuIeEwBK58rnuEXEEhUjgBMt1Ycd2uFdVQEPW44CLw30itEJHQS037SzV5L1FrB6ucA+JSp9Zo
ypK1O+DLGSsoGKC4xW5Gedy3wtqPA8hNlFbhthI5eiOqkpjmjClgzoUL37BtXermOd3h2SC0poqP
CHyuhQ+hiUzwDI0yFOtUkhjShv3HoPVWtKziif9K3PVxjFjWcT4e1a9xmMyrnOwXTrzVR4GGZlWT
P3p7fFqJ734dDAu2XFA6EfdGZElJwOhzkk7uNfcQac3221Br9113Hp2XtDb2YWWdmLLRjcOZuUmJ
hrBwSq5lGP9AQIS3Opi+20sodikI2rUG3nEz0TvL/xY0s7tKuuIKdJAb2hpBkXcOxhJ6GQqRXKO5
mE0C6qiYzUsZQ/xX4COXGS4t+lR66yDJ2UfK8ql0a7kOx+C90hTYDFqdraZVUCYJgb6LOYMr3aUW
3FhqpI0IhAVDD87LxHvLY7+k6aA/p7j65vYNQSTVryHrGKfTnF2hIVwXaSeRbQNgJtmaayeJ/tgl
kc7OMo0ugld44WRTz8feJZU1QdaN/j2io1JTI1c3EgjJgB/C5zgkntf41bIEXqrGtdYzaLFVBT1t
qjyBEXa8e9L2nirb3wYZBqvMoQsyaBovoxLWhoVhFHJVKfMmcCHVdEt9ABdrsNJHrPt3nYpir7vk
VXjzZ5oIxLBh0G3QLWWZNR24nw8qleMRHduL6P6ACCvIbqBNAXEf77OzxNIvWQpjQuJkh/+xbsVK
TsR95jWjC0hpMz2+UWwlHYu76IIPTPLBiR1lPElj/maEMTJcTMc9lvrZDQe8rNNNtCUeTLNCO91B
8NVzDnv7p1NO9qan12HWP7wq9M9JNr1ZHU2DyaFflLaAjOum/+dY1fxkE6dWAPQSeadPeamandMx
IwDWFh2GPudg4c/cO6F9tabUfzYyFlQjOtdlu7CRIv8pz9rgqWnHf0HaRsd0+ezx9RkzcIlcohta
clyzAmk2C3OhaEaq7H8fmuUjD3fbgKeETnFWaxZVEy7fA86XJTGayOXh8bXHRx6BEUdLFAyix/Ik
M9NfT1pM6zKUb0YqeuIyi19hUwTPNuUJ9JrirgwUFbacjuBkevJUG9I/BWk8FH601bU4wEFC7OlB
cOHONjPvRpBocbZKxKNLpmhxLiPQgi7DT6TyiyskBSwBnmXAt0orItFMdN2kLa917+CBsniRK5bf
kxfHLxU5k/ty6Otz59MpkxoGeyINea2VkNfHR0G77K2KSzGw1XeMB9kH6/6BKB281hn9HGQD9Ua3
bvYuuGsc7ieb4e/fkufPISD6HPDdqPE8B+RmlhlU/QneT0Uw01gMErnt8nUMx/PXd5ih7k5mRkWx
7DCo7PO7J1azQIhFR7a4//flOmyfCjeQp//v6+BPXNp6EC4e/3sa/QJqoos8prc+nEW0mXUfuB6X
MSfdsceXPQzL+wgyHFGjwlsLA2I5FZ95ejyERoJLIzJNOrC8pzQKHo+PL+eywhLQEps+zlFy+++h
nPOM3h17UhmGlbkaYIGYK4RL+bGb9evjGyO35K2TZBH7nbjMfcequ7zwAVTWc9kam8eXHg+Z2wIk
zFGIYW5xVoEXwP5ho03onGcjCuARNFRjNPu6IvXNRQqC8tT5VmaNcek99uMK8t53T+fRerLn+DzR
p/quPnHpjlc7ZFgZT29RZMh3Tp9yJ4zo08oHfUYIU6+rWEwfgeOPjIFCDywin84e4wKcsf4tAjjy
rrELTdWEDFnb1ylAkPr1XZjl0FYx42n6p8AiCJBQghkxPWkqosGIZWsCcJMWniW8evQ1tVoPBmTm
aoqKfTbH4hsOVA7mHKodKoSYc9U9zzjfhWi6f0h0JOvRK/EbDQD6Ey/ePb4+0+fZhyGxJjn+sR+i
Vtucgc2bX3+YuK0uQdr9vw9KQUpIExc9R0Yc0uNfxWT+37fAoi82pW0xjKdYolTmPz9+TFdXd0dh
cVCoI3vl+LQ88uDJjlws2X6tNznny0tZjXscyUjFoyrZT345PevlIaL/h5I+3w2eO6NiVy4h9fhG
fE8+ey7zfELEjtqsXsJgcRfNQ7+q1VhvizakV067bePmk+TddIbfsfxI2z76lZXjfdDFvW/hysyk
KTxbhYy25Yf0uvo81ZEJAkwgIw3M5plGCP1iF8VGNmI0IP/Gvz0eKGK6fWDgWAr6iTd4efjvX2tU
zeacaWzk//cfvj7qk2GTRCxi//0DSUnDLSw2Pok0LywDycusihfX8PWlXz6j29E9qULStuezx3dl
Jru2QhZFy2X4cHJkS8XQv7rRWNOxwVzhCWJxwj7McSk0+SbDwbhBmdgek7DfPQREjwdaXxJf6Diu
jcY3j8y119rfwVBVd9jk34K2zq5uyunJz4YehQWMhDl0L/zV5XYUltp7BefXoFtk/nQhjGEAXj0Q
4u05SLjbDgJrhnaI7M92M/hMfuYw4PLWmctQvdI73c3lSmmUTUWaMcIOh/fZtBYNI0lD/ibRubpY
BbcuYlL/OmRPo/GXwtLco9Io1mGuPwtl/+zoN+wMgLCkClqwn8LKO4dITtyMa0BN1KOEaIZVHpy0
xArZIl4KRoUhGDrCNSYlp4iL4OTk3GWNWT1nHMxQYXJgZ6B6Qrv+rAyQErU3cod04zIM67FgO2x0
udXG527JaHAUl0Op6WYE1M8ryALpCVfvDzsB20JBvw+INsHMRl+1UX+Z8udEFN/zfMC2QYm+bQO/
3iS8uevAlKD/acpd4vAj1p55SDhPeEtJQv/kF7kWMQQLO94A6rO4aNytZUfiZSBSnFIi/5PKeHgL
GBllXtJh5scwZ07Kujh4w84VligrCaZDPX22fnaMzLA7ZcNra9v12bOwgCnhc3wu8nWfyV1gloil
ZLAfJGl+dRPQWgsz8ySy8tWnJt7yhusD9ZsW7vtCkaUyHkqCzOv635hIRvmzYIjSqg+TUjcNwkWJ
bbrAVkdiFRoSsDK7ck5gvtbkngZnsP40NyqwEXp0irOIURj0hJ+xAS3TB0QsJ4Jx13psT750g/3U
s2rGOlH7qqNLNpQvLA7tPq7Z3Q3Ru99qRx6Jt/8EQlOvigYuV8Tpl3mSwWHNyn8r25sp7LHBexph
W5695oDlT5ZOUYCxQiKsw4Q2TTga5BzvooyFAhBcsRr8cAdxgu8aEaOWLOg1s4m9dginqQumhkF6
mApkWMqOzpPnDQfyTzuOUeN3tBs5s3Db3DVC4z/MpwN9r2YFvQxhdDvVG46D1N6bER2Un+0htbnX
2nQAV2AByehoTOgdd4CbEeuY0r+TUQMdxRfZ1hQBnlUOcGv0Qe5NJvhjeig5W5xz3ZNjk1ZYYWff
uYCxcMnyNHG6OLdJM41Cm7dSZGftIl2dZk7mJqj4bbPsaJlPN66qSMlUfb9FkdiueS7twdbFhRKv
WA+DaezIQdyNKVQvydmELlFuw8RKJDuSa1UVutTomUw6F2RD+23uJ5xU1uzwsqKYnRStT/9aepX5
JKf8syt0ve4l+pAKuSr32j4fC/JRCjxnVEKHBFjw1fO8eEtzjKSEkEXDz6nNXJ/RhoEbzWhcYnTz
UO+rnnONjX7QyOCG0MhCP6iKYG10arpJJuKZPxssCGAjKb8Os44QyiYStSNd8CfAt9W6s1S975OA
+n0Sr43HZJnyIqL9mC1Rgojwc4C2o2ODBTKNq+vl4yUcKAVSjfsY5eWTQZAICl9RrnrByoPUB3YQ
E2e0G89jLX87bfijVjPxad9KgTjexQGy8mBEOOFb0uD+y/MwuGaV+qgr6DB+kpbX2I9/6dT67si8
3lsYJ64zi6ugRnrx9eJVkijWqo4gA1UU4ZluSXnMzOLSuhLMlxnv2RlXkjPwD6DFP3EbfaOETa/O
8lBz1gYcHKyFSy/NtkC6zDQtumZyMUVhaIKXs7PKRB0hqZdbNz/BhmGwX8XYMzQ/EeboAcwotFYz
Lu8O5AFTEYIcxj6gcm1vnMn/47bm3ywLY2Z76doN8w/DbeunQMP2SBJSQuePMUBxpCw4SHTwX8L4
gAWzOXGSpLIPiOfwEV8fZEsbTNZGjbp1fmIa+1vACKIpZF7SCdzDZOI9aeb4KZkANPee5Jn3kn5E
JI1jUn6O/kUlor3FnsRfDFMo1D8G0SIxBfAakwIXdlUGsh45dldn2B8+fGtSyKrjRVGGmKqOJU7H
CLlsaFu7ZC7FoVTBT3eevFMzHSpRj1SLyziflq7jghbOFpJQ3b7lQY5MHkWoRBamzfM8IJrpF30J
cWrrFo4L7ydeBdOg5yC5Xk2YMgczrzetx8wvZu616hxJULNurgTXjpQuyl6rEFtwlXQayzKt54V5
kRYc2aOOQSX5wycc/eGpsTkIm8Z+pJl6ixh+O9zxtwYPlaguYxtZx8lFEFLFSbYxtGOdveF3UtrN
tTUlmQhS5xuHzWyDfclaBYl/TWD5nhTpVAfCuBLk8e2WaBpnE5jVR+R1SJ+n6UevJR2ZBN/rAIgH
h1SDbh/Mm9/nKBGK9A96pmHncPRmg8gbJvFTuTWpTmlSZeOCJ0hg1qt9Iz1ii4Pkn7Ishf63q3Gc
4ApODHh6eSBX6ZT+K+Ms2DXx+JPKQB6XnrcWCw/T6xlPFcZzjTVq3yscT8MQDusYqNNGivRZueZP
B4Mf4rHmrcAeftG62qNT+Z2a4y94GXujRugLJtHadPjZUVgfi8nX+2QYGopuuhXkE8HXqI+yoCcq
UJ9vq0S4ezmTcWtYFeD3Cl1fM/I3hWhWGTsavwwjsQ9G6rkfjem/Nm6Gl6U2AGcMQh0d05v3wzLb
ViibdmUcRHdh+9ibJSBfNYnpINX8DpX7SSANHmJHbUeds84rtTAoSWCDerulA824n6buRjXE+g7Z
Jk3IbsHA9Nwq+epprY8HKmyADZpAu0KACvN5v9kR9kCj8i3SBtMcfrcF8v+YLjbF09t6kLFz9gsJ
s09s4d75N9cI/gTl7KwaBUyxbbWxzs3gPWrRAKSNAagYTbOmyfIyVLD76+RHPunhNuKGpj03r3GV
iDOnu2CHHm3jwY2mydO9mZiBYKtMuBanJ1Fm3c7XJd5tbJLB+BFWWbspc8H4CXSIz/hn1VnzLx3H
0yqSH3OGLM7LcygXNa/b4P6ccCjtiIDo1o628PrnFkAfbW/npH+ZGdMxYPP69SSXgay27ZUbtv8y
TEYr4TV/m5plwFTIi7tfts3kHLm73FlkAtHW4zLMHHUx6mxY2V6DSC5N/KPd7aSwAcR7yY3p4ieS
xHmrOAnaeZ9coiw4WiM44a4MsHIZHAQfD07sF09hbP5tLBIvu46GbdO818b4F9aGsXbqbNwF0tpb
pJ6zftAR7y0DVWmdHiKXZdkuU4YZ2YCdwX1PteSP4QCGurjezfHf1FP9dbQNDqEmz9DNeU+RtO4L
tLpWORjngokK1CMC2GYW7+KPo6N93QiOUUn1yxmsX5xC0m2GQZ3RWKXPQ81spk9/uHoe7h0VBonC
8c4xHHkO+/QCm10gjuNENcSabMD6picyjPLOHd5ocTIpjqed707RtoKI8W4WLrpj2f+zsj7flM61
6trhahio7akXyOoy8PTN6RXT+rxBRZVhUSC3BKnIRhRlgBrF/Z2xPdAfg+ET8NrZLW0fMXqH2Wqg
0WQVDDF1jENQjEhBp40ZkwNmtMg/jRrfYdXxisSU5LhsN5HExBO24qULE2vLQP6g2ziC5w1zwc6M
a+SzvQNBY4615F6ln2TzzQzkOST6Lg1goJrYpCRlAkv8yg/aV/YCOIok4TIwr19F5BBrlxHSktfM
9bnla2opNKqUoiYT1QDIXAXWRtYCs6eMBLPD4UDByPCgpB9rse50HodaqSeiG73wo7EGtauNuYDw
ZR+THmMFwh+AuMlnlBI66Kl2ibvWmNXUpF60FQZbfxr2YUmyNMrU/tqGJZpxoGF+pZjvLw+MNX96
VuHudcaVutAnWL7N17xGGp7MLFY5mLjaCFq+U7LWyi7HdUB/Px9La925sPcwe+CbnV0XykZI8Ljf
BHvXxqvX+y/xEJuvDzDaF+07d5ncOnG1IwnR3XtaoL+b6Ho7Sf7Hg9K990N9rGMmvsWiaq61I07E
ErxMhT39b46WTz05tNreOajKc9tbD2CeQY166bWssP5Mg4AcgdK7D3W28bLRuPsFO2Te2MV73P4e
wVS/xoGEShQBrwOuCJfJ5uyObcBbVaXtbVIzDJ7jgkbIsPBYBXXuXvnI+iwt7xbBtMWQ7J2FcuxV
DGlGNynvXQHMFejInR2spK1YJU+ki/2E1ncHI++eNLX5Ijp7EC59ZdYbG/PKnZDKv6oLBzZf+drG
RcW9IOXr47vcZB536ItIscf024UG5WSeAz4eG85dRnZ/YN+mwLg9KIWebZ0E8whkm0Z3fbzoD+55
aEkEfAs4MWxrA8ISEZhVQrN6SZoNetvchykcl6iJnlljNbOeeFsVNgom3zh3eZ5CLmDg0zbMdL2m
vSkZe1eaz0sIAE6yJSfjAVKnVbN2DBgRrRvV69Zq2jVoNdQnPYLw5QTq4U51+evWrJyUx0swQEca
tJatczaa9B5rdz5JKs++IS/HsLPsSrVaHyOsEpnTZ2JNlmixbUfDPOjGt46eiPCapNL9Cj+1Hffi
dAbjKLjTqzqN3kXdzJcZtdJehMFHl6nplLoe7b/cIUajUeMXo1KHabjHXkgnjl338vgoSnB/dF5T
Po/K38aWP7zx7Y+LKCITGdccp7jHQ89CUdXZqoVSdLdk8JJX5EaHdB9W80AxS5ZRxgWcSKaSfrOJ
DASyyiD2lDPLs8BsxKDGM18xg2A3E0m5aUqKz5JO/HlW4uSbqE5nXKfHuQuBPmGbClhNsey8tKFt
vjvzdBxxRaoFu5kaPLWYCcGEFWH1iD6GVDjtTIUKpLTQPSuEuwiwkwni75KeYGQ9RMd8AWz5k9iN
Dtb6NoxLjKzsKulIkGRsIqWOs99fPE/L/soBeIQBpHkokMJO6miiISLHCRuJ42SbOA4MtneO3cGQ
/sCRfTdsA9ka9+B1+WzssxhBNLPdKZsAjCJnbMfOfZVT8BbCnb5Jzom4ON1zg3mIIXOz6XtaJZhj
RwrECfWTgbnDKaHEmKRXP6Hi33AlIN8ojYBeKv/dtbP0s0mJn2zcnYhQypRG5n+940mahBRC5GOZ
7BNhlle3uInMzzEuWEIQ6q1nnYCTcMJ/TY0vmCN5dDbI2k4nwYS0kIg8WwHvcUriYTeTAkhHpi43
gNSCQ4BZ5J0TD23SkezkVdXYFfrWbNobZjXv00a/9dI8EcrJ87ZRbo7ajHcZs9srxUB3SM32qGRP
6IWO/oJSW0fh6pFsFSUxhH2dB1dEVNPWMkfOweRmP38lnAyK3mtAnO/jwbQnkPdEYqzGELZRYaY3
zqwcrqf4hZ0Eems022yYYXH8ev5GXLybzkvLaISzJQKtME4PLvzXTaIwyaIR4F2UinNZkhWHkeQS
Qq7FE3rrYgdbodtWemIZ6QwUdZ06eNUcPWtgTSUeZHcOxS/WDYYCsz3t58D92yvb+EZTHwjQ8npB
ZS5oGnMNW9ZrmNb+c05YS1LER4vokRVmshZ5N372MHG2dlogNGJmf2Ou/7Ts4EcVg8YiCPpuGxbm
88hwOb42f9vQwV3OZfz0eLn9epCHx+2OV5ih49LKcdnJG+ZD28hi7Iw0wqffX+KlQz3aBMG3OXyN
pj7ZCB1IYqmAIn3FJ9PxAv4vDX//tbdFCFjqNa7sJ6rrhPhBZOfScvxtTtruLndx0jQMtqitvfZg
8M8HZMeAS2BZrfsGVXM+u/uwwBe5Ekb2B8tzuQPEshkpxWfktF1Q0Evo5bwvURW/lUCOj9OSnwQi
F1yXaW4GzE1o8ssnc+GKVqIjBmxJvvhKvX4s0tiw7JMOmh3x8tbtkRQWdvjYRt9y13brkqDeRge7
U8bGSOWwmbFF30Mp/vLboa3yOpg0eQAuRGPsbeapFm+AHegmd/bwnNf1Kdbiw6Nh+mz0iEJqoX+N
OklOJZ0F5X98QZKd5Ww1p1V41YqQcwy5IR5g5AkWnZ0dcGP/qVOI2DOjRFNpMJgMPeMbhPVmoz3n
wCbzmSOu/pgn+thYN4iZQUgFhnVZvTsLASfhV99qJiVqYaXPuFkZqXN0xv1M9Kzt1pzk2rS+5Nk8
/Q4MY9VPVoY8+TMGg3avejR+/Rj7l0iOqKv7hRMWyUvukyfu2DGKTHhQcG6hXaFxbAN+UfbNquGF
8N8mc5fiHjnUCcPmmLLa7uX4/Fg78QUxZcgy0IK2gZFnZhwLcOGpWrZkK83Upkrd7SP4dUwBQiWV
u/u61qwe13XpOD+9hczc9Da0m1LhQ1HMQGd3wiBmhPowVtbPPtXZFuYFoQtlf8JTxyEjxsllzrZz
Smz0Hw25pCvboLOUpekfXmj7w3QE5VnrngVEnYaez9Gw3P5gmhVm+twBa09MT4I5sbIi67mqiFGU
Vlc/D4fKJIHFYCyxJSgQpUHvrOxZ0WOw3QojomkcooFKudYG0hbKzktDYggMPe6L0TGHjbbBg/hD
t0bEMN68oD3LYV+MlrqTcZCt2zQNQFdzUirxyzxercdSSEPU/CwcK9uEy8oQiRILguf2J4LL/jp+
Vm6bhUtBX2VA3zpbv2MbWKvePNjFvO1cdVaYoOYdk5sKLMhjA/7Zx8uW4yrb+vaB5PHmHphU331s
b6tMioP/WKk6YnhaJta71sKbEyxM2aHx4SC7MfkBQXgwSR3kgP45qTTdlJn48fitwnLDvSMKmvB0
5N4R/fZXq7UIi+aubYTojgQuET4zBb9j5bzZfdC/eAO3QRolzHgRO3MaH+Udb+oCzehu1jAdraby
9s7o5p+TROSYVjn+VN2IbdwXzdNUIThKzd699UP0w4Cp+TnCJUbLYOq94GJY6W4sdwDvgcssN89I
yYQxAC9p1sbrpNbFS96Q6Tmh0qpc2T3LgQmgKL2XQExANZfOcJdgdg2q+NKj771BI/80zLA/NgDK
aHIP5mffQDaZ/IR8PYLXc7LT6aBx9LYHNm3NYXFj+Ys1h6z2p8dLw4gSBdYcX7tlEl+bZn/IMbKe
45yjUBY7xqG0sho7AweukFLgbLj1NWmhp45S3ivw10DAeLLEiSy2hitmhk0P13HtZnZ7LAXI0y6D
Y18soOYZdy++C2iZhc+PyEsULg5BgMfYgpQxVAXuWETmq1b4vwBF+q/KZVGwqmSZV4Jg96RgYYEW
c2rrxMMg0Tqo8JqQcTbs3imsHCArSMceofdaevMqCNr0okrcepYo391Jjr8eKwDDq+Y84vjd9i13
xuQ0w8YcEEAri+VfZiPZlhhx8Ph5xa0pk4EjNWtXoTvk47Y9nwApsSZbKPZI1RkHtBUeIgUM6gXu
46oqL6lKZxgbE0rWWD81i4mvwp22EUHDjwgNqE26JQw7x4+U1N14zf4pFlMv/+F3U38L08pfV7lb
HsDtY5BmW12FWIdfHLe9hggC7LEWNwf917rC17PjKYoDfevV1Opt4lPWPl7xLnFqrP143x+pW2gx
vN1cmZxKZ+1d6W1i2DPRHAb0Z7ZN1zXHupv+0LWJ17UYuv08/oEOjJZxIG3ABfHTBUa4jXx0V0zn
W4xSFVb+WLJbRGQNoe78rjpt7scxHfB0EiBpwuhCaMAFpV9m4vReTExnu3qwxqevV6saCOt8FAN2
22OVARKAUGhwuA5ywLFnn8UXlviB1v/ImQDaSeNUBxgK8TkPHI5Cy95rstBuJEf37WM/xj/FD8FZ
aR565KzcetSWLrJs9SsxadImy3HcdBUmV2kgHG08LJYjoaATl6Yq3Ne0ddFdTS7PXaCjXtY8gN+d
eUtVNFy7Fk15CAvgEUkwO5TWM5FjhwioyArMD5MXigXHqu90yMJNF2IqNfiOrS10Al56oXSZ0SVu
/OReK31wlPEM5jVj+jXAJ0kRv+Aaoq0K4LYxSuc1I4ob01FHME5S9utHwTkk2T1IenmJZYtMD0HW
8VGk1tJGvBqnr3q6P671KsC1q3UD9ycb73RJ/fOjRAVKjRTMI+1zCanlThMbmsQdCRaA+bVvsCEu
TrFHkhTTUGdrKMwJIV6ae62TjRr9N5vb6MUZUveKGeClM0V/HGxxoVfbrHsEd6cZAhz6RUOeezd+
b+Nq27gTFu+qdy6B5f6o/ZErYjlC2YQVYcwWZ2gN3VkS6SlxnMUO3UgQI1Q+ZgLvdBhPlQyeXGAq
JLJN5ho7H+/WYFxAL6ZX2H40EhD/o5dzMbtYeEjTTjg3xPADKtHcOBLe4ky9e0mKtt18dQgYgvlg
0G6ZEu/pVAJFHAp5q5jvXrtoCa3/wcVYs6WFxj2ZHcwU9vxuDWjXUXCA2PV6xGZtrLCRPsUdhv0A
V0JcWJshgLGAwis6axSqqMmL5Z3NDIpl/mJyHZ5UrYMtthkHIZbeTmA73K4wngrL4W0JvHCdjq78
eCzts1LvY1keydoW9xGh37oUuEqbuT4q17VfGrKgtl7EsWemhXMyY+N3UJsfc2omn27AyLfqAfWg
rnlDG9Aq5DceLOy72bbfKKzGi1MO7T4i3AGqH22iKQPiIsxBHy3prCaJC3sqIXZ+HXCNOv1hcI9+
VG0wr9Jceld6oKBDp+ZHaxb6Nne9j0Q5QT5vf/PJRb+qqUyeMCr6W6ugN9bPfvzUnsvLY/vQAaSc
r8U/9+Zoby+juUDJ4vr4SPa4TAccmYcoGZwno6s/etNKv0s0pP6o77mDfJMcY/iFAPN50ga/lwjm
enTp/MGv11T7O75j53JgXLS26Rl/4YHeUH3o4eycx8RIzlQ/BDygchnEcZy79IVaIHsne5PUdvPd
L71DCvbNDjw1ryy6qzFJUOspF+NFuxPyhjEe0a+pNxkISC26fcWQwhwBryk0i1i/04LB4tzpYxYB
nHlcJ1aMjV2NG6/NK8IUCkDgA9nPeR7/fpRSTtp9ptWPx29CuyReK4clUfevSTZbIUvcmF3RWe9p
LolNKhi85wYDhyqGDOZU5XilbTZeHw0EJrtAOLjYViWZjRdiGf+1glFcbKnsNqXNo+yh8AgEBD5/
hPXI+vc6IF3aFrkx7MQ4Dy9fC3PirS0bZ/Hj4jLgkxYo9nWLgx99rx0fheL0gKipfMM67XDA1VSj
Uzhba44k8bXqvzFbW8U6orYtxM9EgT53x+aPt9yGOSKmPckENjttn7zCwCCsmVR5TlhAuAa27KQ9
ji6uvLJ1P4o4Mt6ngINFwruJ9iAP7z5HUfhxVvx7zt4tYnj+zIolxFR59RJMOWUpuZSHx+JoknD9
QXjhu1ePxXOTeMYzwLFnWWv5PWsZs2MBi3cCq8X3NBgRkhlmCk5KUzciIlv2cHTJ1wwQ1vQo0JaH
GsDJhGbj+CgDTYv8oqKy9dVIJlBOYfse4AV5bDNzBu/acfrOWOU1MQRfcR+BYxJS2cB6idQ2LFL0
Y1NR71zJUIgCcvsIvShU557qUb5a8cP/YAo8XhjuhqY9//fQlCQWmAy6zihB76hSLPoUSX4huUzs
c69icZ4AzgIR3QQRg8vHxthNZBpzGu8OpR1a65JZ3l/iuwCWTR24cUnqXpzATgwYq1/M2kkZLCfd
Pgt5y/DB6JNlLvWVRFVbhykTfXpclE9OvfbnDFUEnWn/DBss3NtKnYYkNSBRkvFWcYbYzmbF2KrB
nJCaTb6vHHoQdc3hP1raqpl2a9pT/VMReNZ+CPlpHiq6leU16on2Vn03u56nN8bpz2qGTGYM6BBp
MrPe2Ool67prp+f5DqwbMG+BbzxFJXVimum8se9Em9BGctyHLn2VJR5sKX28WR3iJW/TMyd58KCZ
0BDBKlLH3niQGstHUwzq3M9BslnsnJhqR8jTFXkJ6OI+u9ro14NHm5RrLf/WF6fwEV+ElRNoT+ZD
EWoczDaQZ+PBmI9NrZuvHd6okMIqT+IUtcTfx8UkPQhw2cD955pD91wN2e+CEnVj04RjQbA/8iiB
a8RLy866yWwz+T4Bm0rs6Tvr2SFxu2wd56b7asfzWwGG4ET7rntFQxqdHhdf6YG1ahsyVi3Xgq6O
Vk8YobvvMmRWKIWJY/3j5cUBJgSGxvG6tAq/JhJ4ZuE81nFylJ0jNtHASTjNZ3Ujofg5sOv8KOLB
Z4//H+bOY7mRLM3Sr1KW6/FsF/e6aOusBbQiCJCgCGzcGAzStdb+9PM5IqsrIqose8ZmM7VAJRXC
4eKK/z/nO7Z3J2zwN4BuHQk2rSXycm5isgC8YVSzJKySO+Ei6YF8cxd0mbe9XYZSQfAte+1AB42+
tG2wOig7aDNU7QJNuGu1S9z5LaItD1igUUK4wIey1jgg/LlJ/jRdEiwtwlI3Kr4Q3ye1uxrpUwWZ
evbM1PymmuWxMUCl1BTgFqw75+zU9BPLUGubZSxyQ/a5Xh8pl5wm/SztEVfATr2LcvtUGC0lxoAS
2K2WCuPQT0+i6v3lkLbfgFhNGM2aGCYfRxQyqg65NdFsSdyeu4xdO/C/CJmZqj+5sRuu+JCkkUzv
YavzznCXldsaT+xBvkUJVWQk8CO4De5ONVCo7DqNd7jt575XFoprRqLbQynICpps7Eqi729FV4MF
8FT8tDo5eX3STwqbDSp0w7kbOvIDbjfZbVV0Gx0V4YE309Fu3b4XWQUVl9g8j4X10k+VfBF7xdaO
sEuCAF6xGXimGW1zEg3rSBkOPEYJJfz2pR7YRM8kqjoxEb9E8AhfGjaluCmHHdK9PQbc9GQSHXPS
mOxv/95og+QNQlEs3FTtTqYqA6RJBBoANif0viGFxwyH4CFI85Op+5gKE4erVU2qXLVaqGZQL72h
zdaoL7oZoRGvSOVxMw3M87cnWhbyrjDIDlPGo6Y15jfXTc6Yrxsm/cKmhrjPrdZ4Ie79AQswrNvO
aumRgAMLoxode5gWWzmEX6M6S7YaPJlj7aJxYvbY4jsFbatS/SBecOHJ+lOlIvdg4zacVZGhkVBD
Jep2CW//lmyJLHDZXRx8S20Pt/8SJq667xVPEz03dpnqnohk9Fk65d8i1S6wVdy7jKUd4xIth9tv
SCR4UQw3w/bY+QfkvyG6wika1CMRvejRgZYHR48Hd00CAIqpaUAz4+htRId1i5MaiV8oqojsPiTC
rxa6pSnTgz2knlab2yEnNIA2nblTRTCuvj+e3sTBL+Gv5kkbzW/DO4qmnBx0r9jHtwBUJJjiEGQf
peXbX1Q8xKscobxOpAxooWjVhXq4a5P+Man6Z8GS8raNSeNhPLYKyvJy5TUFe1C1Nw5+m41sY/jv
RKdfGr3EYJnvEAV97Qw0p9+XKblDtq3uBN0pVXlezDp9jXSk7GbAvlEJYRPelq+Yeh2WBFa7quNH
QyGcopgwXrcnLmU7jC+eMv1QnlsaAvtBDO8Bpu0TNibrlMRjsK2EBvc46t9yNb4DtUJfQSNOg1tV
o8LJi8RJfsyann2vM9NbU38abfX0fbYXtn4wYMm0bHaPVSrKs8mdMtdtojRuRXMRox3vmCiDxN43
LHKo3MD2ILzVvP/rsFND/SXIUzUNYRm6KnWToqGq/ZLEilpq9BrIlguhFZ9VXxg7ltIxFDhWBo1m
HrpwarkrtFCMTraAi4NiSWvpNSmSR1O6RC2jltdUoe6Bli/IjOBeNyEU92H0rIyQfOmDa3uAZbgC
QIFLpVXB9LIirSLQKoESHgJXZNvb/laGuvwfokqNf41ZN0y4BYIKu4Wd/vb5398YH7zqj9+0/zVk
Wdow/6N+DBpnfZsnUbl6i4GUigNd10dSt+foHvoLedu72+7eoWF2REs0u23CXDN+dFNHxd+j+oDQ
8GNppqpf2i5Z2nDeXi3V26m+2dI0ls3htoiwQzs8+lrpHYUgcqoinyPyndUtu8+vsIa4jk7rBob2
HlwuaQh0OzUtdpd/fXGtKR36x7xgLi4XlclUNzTBLPdLXnAap5SeKsmHn5Y2lBLbpYZ7ySf7rofq
h5Nn5iqev8p8J2OLSwHTMzCmlpqnrlWZPzHyNPUMcyCG/2nmodBjrxDPojTSVNoOCNGWUnO/+Dq9
92wI24NdKKTi3B59iW42nELsV1EyRWvRAKDqoG8SrX+8LY4FjTLsRC0UprRAgNANX6C27TN34jVn
Q7ZN8/xLOKkCSH1VF8DSwtVEcTyiSbu/VTAzS4GLELuvREGhn8kJCnVVgiGI2iwXbI7VBZYjcVSH
/mvSint16iS6NeA8onuLbm+LyGZOp2jfO0UwN21TPehpbT/7OeJTzThICCO70SvR2Ah7XHglXCq9
a3d/fZn+TQK1YQuHJ1hwBCgsDC7jD/foJJcYtHy0Fnk62FsFzN4Wf9I2Ik19TlsC66OtE1vuB+XO
bPCgDNI8ZdCUyii3Zo4K4mGWhVm4GhwYOwnNwteeVdIPCdT/8d7/p/cBzioevCyt/v5ffP2e5WB8
QGn+8uXf74J30qmyz/q/pj/771/7+Y/+vv7Ijm/JR/WXv3SBSJElv/7KT2/Lv/7n0S3e6refvlim
NTTbc/NRDg8fVRPXt0Pgc0y/+X/6w7993N7lMuQff/z2njXUBng3L8jS3/780fYbA4Vj/XBNp/f/
84fTZ/zjtzPfKP/l9z/eqvqP36T2u6kDwbYc07aIUe4+bt9Vf7ekZk8DLktJrp/929/SrKz9P37T
zd81W5XS0SQPrqRE8dvfqqy5/Uj8ztzgGNSgIdk4wtF/+8dn/una/fNa/i1tkhNEnHoa7abH/4fh
wbBoBjga/xOWzeZO/jL2oyEhbMhxqwV0mHQWsB0z6dqUhDKpkOzwfuy0VnkVJx3HLCLiEXY3Gb2z
Dlg9rq6pwKzPXZjkcZ8+C5eFvJ02px/O45/H/NMxTsfw0zFKFc2IKUz8Ahyw9suzEVFqZRARJRlR
0BqHTW34n6F/dHrqfBk0whDZS2B5uLA1YJ5tj3QxWfz1MXAp/uUQKG/zjGqarTOR/Px4ItJq+yBV
y0VB1VdVzEuo2Zeqpfiv++6l7HoWpn0Qzf76X9WnCO2fPzl3BXIRcpTQ6BvWL1cnDwHojjn9myEu
EfS5K5oBqyY1F2UvF3aH8UYRC98QyOv6hW2BLsv7bU71I2O3AUd+RI4EG3QO+wYkbLFMaZv2Qrna
TkigRVJPzpf/6WoJdboevxy11AxDFZYgzcdQp5P5w1g2pn1fi9olMc0uAHHl9SEaHe9aG6D7RlWY
JwH/f6M5YUp2UDX5Z4r+OLoo3wHopS88EF9aPZQfLbttcgDhQqITGo+0bWGH6Du8ltsxJtIk7qhv
YES15SEMYMqgdQ6HFBvM+JAEGU6CbJ3L4Gg6oNIDec1JRcxMZ8X2bJvGyQr68gpWqJrkMNkp4zvo
ncynGrTt2LOFcemWEANF+Bq6rLYRKzjCG0oGRCo1W11myxEwgIh91CzZQesqwlDTNeznjasQ1sti
lQoPiiIXSCPGpEEuhs+KZXNqevf5ZGfud4QhrseB/QL9dKy5pP9MjZBiVbT6XHn0Kv+hd9KD64q9
4bHnwb4RB2js444cLEDW9n1B1KxP4aOyuxTbI07TIruM2shSioLlOCXqpMSjKqvcqDFpQKXtA7IO
NQONZ0UntX8MEGRIcLhW7V4bUGZVjFSC0o7S1Eta1ms7scms7/cJetemw9FBBX5i/lpxcRwK++gl
EhlDfsntcVMUw1fhmhBliV4LEb2DOCA9s2JXrnhURTBXKvjUc1rRtR+AxxdI0OMlKo55zd5hDPst
RWTikp0VUpVVKr/ElTNvS5f1cYyOpsEvrq9Ny3iQ6ghNQadxyZqfjU4AxqtN/Lmj3eu9vi6rbuWs
raDdhqR44h7BKdIuRRO8FLhee799wid2V3dBjl8Hf2VWL0THyOFxK8yYcI9tXz3FAm+VbtXvHhp2
uyRpIGOzMjiFvujhNjvdeO4oXCyCICCMNZvmZcUmwM+tH9HZJFiuqhwYoO6uKk1CdiWNLk1WJR/Q
jKEA+Kb2pNbOMc6Hp4r3Al/w3qiEOlbevRjMB+JJz6XNGmQ6yyxZXyzUwVFKzSdIBIKE4I4eJdhb
hILyCu+HyFF8kT2a34E3jr4Ay15Q7TlRVUBaZo8IaUbWcUX5EaOV7ijrVdWzHQ57KSPKJN3GrD+h
gK59D21pmew7jSXUlHUQ2JtcGs7SpLnEY4D4r5FIV4nTO7imRUqG9eZJ+sEKkiMoPAReDHa2ynD2
AWOg2QVvzWl2TeXCq+ohG6BbqRxsMB6eDCAsZA822kHGwYYo3G0AJVtTolMlL9IoVnYENb4iAQcM
Yl30O1TXG5PumK/7VBcGzNek0YyGM8+SfmviASCicWFopHExNJLbua0GHr24OXuAJhGO7Ai1BNre
7YtarInM23AIGHBx4dF8sQhsPpZZcNA7g/6bvhEOeicZI84SDEwdQTDoBVnCFzhQpwJrWjTnhgRM
heBLQjI30/VNvAIbSLYNghfNBwBawJ/HW8TCDtr4sC/rdmeKHIFI9uLFKhAP07p363QRWkTgmM+1
/U1k5qIKOPQkWdiyWZas56ZrNPlsIyLe44zqwFgT4JEnR/oGzbiqzWhhh/3Z7futIuJDreALtpZa
Jteia5a5xd4DmVMcnNyM8mAkVjmPbT08U3I0snoLvwbJlvvAoPtQpPFnHHApG0N86+zsrNXIbPBI
L3AYDisj4e7zpP3iivLRqI2zWmt0yTOglJ0XfYwICXTT4Y7zoPRWY6PMp4xx14GEG0R5M6duvOng
uo52j9E+3IZJsLFy+YpDE16GAcvIMat5LpW31nPZc1WnnHO2MGTXLqSnwD9gIqA1/WlpEX3zxCC5
5t4uxbupD0grw40W+PfDiP+AUPtiVqspEItV1mOL8+JHappLLcEZmPTzAA5mKryzlsZrywp3FMOJ
QSJrMKAYl9f6Ft3yslUbDDPpc6XE6NzrSRQAKdsHIKpVZyPq91EHB69Iq0VqNK++GjHwexs77K4o
xYOG8aDQ3bWShqxd8gg1mVPtutEmV2ukCE1VHHFlICxcanhzHQAa3iU02GDTE9BeqVztVDgriNw1
dwYfHHcaCFadQBxMEfkSOgNcvgrB4vToKYb6osQlFxFHT4USBZoDEZcCHQRZNlbw6SbxNdMdSNYZ
YcnFvCizZ6vKrwjqV0GXPsJweS0sQVyIBPkCLoWnncRTF/E6a74ct7yvf/Hg1cxg1gEjiiltegSq
Te8h0SHNEOddhzG52m18LaO3wfN3cQJTSU/4DGELFzgSrj0zZHCvONXZShlyfXg8ikrjFPeenYWf
LtkJGc5D4ppT2rA1nK62Ow3BDvHQp1UULKzjbRxZNpvW4LPRa4ie0IXqUUbYjrHAJeJLmUV7CCaI
XtBezrgwkB3z9JpaBuYyznGSHSsA6nH2GWG4psALlToFik2she+OdBFqzq3FbR0nYHpCuiWhI/BT
yPjTCE05v52WtuTz91RoW73H4jQsG2BbszbQkecTi4U/kHCDDM+B5FMGaf/EEuM+rqDeN0RU6QWM
YqwLLzw9XwtyiagBskyTKVoklmrQzlAxNgPqpPDdoixNIEE4D8kVW+kSPXyUvqctmPAe45bp81a1
wkWXFoMze3uWwJIzWHJXuhmh0KEeUfngepoaYh+vpSha6vG4QqrD+kswAHuYT4lWqbv0ZKV85hEO
M0p7ik2M9IqZXfHNgph1inmg29+0QDng2ahAFfGmYRN8Tucvy9kgmM74lNrpF4CGkmfEIFnDWrsW
DRMzeoh16xtC+GieuMmVSJk7lFyQwa2Eemj/2vj+AsTphrLgKyRKfVEJ8xsCnVNehdu0IFFA+Be0
YrD8kdJZJt7HSXaruJ9FTwqKWiTXJHEep42wZ6iUTZPk6gycERtVT9kr59IUn3lDFFlo4X5oiidD
dyfj0zwQI3ltZXzIwohFkINWMT2WrR3PE3oPAiHOImawM28RVtZaJCk8YG4vpJokSbKshihgrsI+
3cGaGOlnM9f7KMzpyHdf5VjMw5wae9KPI/MjHVEr0pejbZML0XqszAjyaGWwE8wu0gjeupyOQOeW
q0JwBLlOi1Pk2FS7N008RVn0eXs+w9a9jMQqqF22jwR3gNILXHmmsUlAkTPoTsuZ6TQE8KaIW+Ju
buHt9176ALry4PucGHr0MaIrY5v39aMqslOnRZ9ZmZ1ES3pC1u17ORA3BI6UW4m0CEKaEgrv62nr
U3ffLLJFFkWJg1pBV95a5z4sETrVmrvTLTKBNR6ucJ/YiNGkhUopixhRNNziuUPyX0D4tdkUe6Pw
lio0BMhbLO/NtL9o8ipCpi8zVlmAlRDecAraCy+DGppxX3t1TKK5bTw4lSBrwlencGvvs6bzTy+D
3HtY/2WWnMDIsSDJ6dWzKdiN5NROFE4d/eDabGlC2QyaZhl/Vrb9FR86Izj3BrpShjzaGoy3b45G
1c5kgV444G9uD5rREfKAFmUpMu+ktfETSFc5H4manzmWcwrGHjweDyKUZG3PGXrUhjZYg1/HqatO
xiJOszMNxIARoNsWcyO1L1bLT+oQHXgWEO83PcY0anbDUH4tOosPoUlyjwgucDWSvFFJX1xBeTWp
oquaujeKTwwMIT3h6Pn02KEigWWfUi/bIp7rpoT/gN5zKYbp5g9cFvvqkbiDfOa0uI59nLRGxXyi
54BNA4tnCSYUqQCKwq1TMvGGvvJOrtdd29q7TtkJU99orvuh5sFnhq3U03AvmGyA+tRgIWKCDLW0
Hllccc5ycjRrbbiMQ96RhqGzrnDuyfcrZ6DNLnpoUk8nrsFEUa0xhUQefzzZ6znjV0UJDjFP8SQ5
ytCXp5MkbNo9qHr/RqzqxpmmprJkulKFeKrK5tg59wNE5tlAqhbzUXxSEuYVIz+p4VcdJNP02MQ5
33YEs5FbbBGtkPwwtQyZqMSQXgXKCfxv265E9xsxtiUOF8e02m9l2jMIMcyEGo9FMpB0kQERS9gR
YKoMPqvSubQEp6sA7xvfu9MzuVGZrtgLFAcl5iglt4pbhVcefIBEMWcXX9glod0Pr/L5dn/EFe89
MKxTR9rkOknvCnUNzQw/p4eT5du1IDJgelhdgwnVKp9yrzrmoX2B8jopfxFc8NeGEzwSXFKZ4XW6
SrUTHyxmZdGyVSlpopUaWcxf06BZYYe5nWCv5rgq+zKNDrg/LhGYwmnk98JWh6OubAo1r2b91yDL
yV3OGP0jxDp4gIoJWrglwAlxKCenGqp7J/HPtzNMw4EZqU22qVqgTcY8kkRvOgPcQsdHH7jeqiAF
1nXjp9twe/sbK0eVhv34dq+7Fv5qPT5FnF8j5dRMz4/gGgKcmZWNcmlcJmStzU4xDRIKIFDNpgEM
8C7W72vZc5zTdVFC4jgVhbJAcTR98yuVbH4Qp9eiSa9KyG+lxTWlTmCE7q4xJopek9/zwah0oU91
U2WfUmkI0vxOd5u3JHlk9TSJ1nUiAMrwwEllW11Ium/tm2Mg3I9rbFbCXfghvsJofPF1dXX7BLeP
EuON6YpNKsOdRfwD2rT0mpscBqnv38IjCpdL0nILF+Or1OVXEKOrfBo+biOF4qXXRlLtQm4+xU26
2jfihK4F60uh1a/ZaJxKb9g6mcevsO5BQvn9gegkY830ZGZp8hUrPINMSwEtOsiaYzB0bWOn7QFn
WJWW2H+GTTniqGZxQPBSZddzxls+Fxr3PmnmWavNZZYssUVsYwW8vGVCxKn3o5mSEJsQFVGNOTk3
xidd68eWoCEUcx/pMF4MH7NAQzvZ0ZYaRYu6wkE2kcYyFpJ5cYJz8Mn8cNJYFmkDeR7s022pr6Yp
2nOJYZCwNFgr6rayFLJCMCSTJSWC2wq3DYbPUWt3EowSz/9tYURq5KcZ+Bxf8Zy13iUhDCiWzstQ
Yzjltj73PQvsyuuX2EfQ5TqC5XY5blKjZQxgbeMzViYlo8809XVZeMXn9CnNci6j4lxzG8nE+6SM
Mu/M+KCGEVnN7X2wnW5W4uUX3uhw5eJrFU8DcDldDotnYKAuPIuP6Fp2mY41mKUdWhC2JmX17tId
XlhasvURuMP8fE10bVloxRuenGoWo+V2maNXtjO+2WN1Rq60ogGzbGMYfRHBvNV1GlNJG78iHPxE
wnpyJXfKNGaohXtRVOUj5xRPz8b01EYJzAGv4q976jrcAS4yeCumcV2+uNxuZZIcmsC5TI9L6jT7
JAnO0+CSjsbG7Fmi3N45CNPTNOqVJdzggEkuArh9hP37qlvpNVLu1Cjf9Eq7Ri/zfLu/HZc+o1cm
OAjKVe83mzBAL6s6ylJ6DMjTFYSlfbgtRrN0eI8H1Jc84NP597lNsqzdZIm89rnmMC0P96AFJ4kA
8ou8/ArkCaIr+XezYxiaH4rBEtH3VrfnPUDtxLCOOIk4Abby/nW6WlEaL4ZCR3Oq0lZB677VYqCr
GigqM2E/GdfmQcuG/TQAT+ejr6JPWVpHpib0N6QtZ/4TZpxPOsLXZqqVjN34iHXrfKtMjx0jmNmZ
ey9rn6YTdLtBptmk917cuC8WhT4Mc7MvvrUdUylYLX5UT4HLQ0RtnjnfkT4kmtFlQgEIVhPDyZBB
mpKvclepTv7oa9pZeNxdfQ+pd/rZokv8N/bb0ZYRZZ4SkkSsU79UpBevwQ+wRZ1U9TTKBtr9RP6a
wJJmvU0kKA7vNaKjbUoZkbhv87lMEPs0EceRK8rSrzhG2dXxWiNEG+NJq7DMhBfisNhNBjI64Yk1
2vgcGcyCtZ9G91ZtlzOyWdg0Evk8lArxisz2cYr/n8aiv5hG7TrKhvVAKRAqG9ASssDB7fjxWx6h
q1UkDkizqKkh9sxMegN93XWKXdio50JiWQ/x84sSSbhbU5z7EhZmsavrEFtD0dQYATsk+NC58JJA
XtWYL/vCap8G9LDS68t3P7S+BFTE3LR/VfEuMjrp2qVySHWJ2hO0juhcZAhwiSaz7xLKwBsjS/y9
GmCEH7v0o2kmGySi0TV6pW9GHxKEMH2rNw862dx3t+8UNtr1ToLqtHKFWlpKLeKvOwfa1JD4pQZP
sCGmBJoVlqWaU8//hxq8q9hWUAUkvk2VWZTNKwABC2G6K9UXELZmRGkemNt3pkqOpOOuLPEFgeVa
6fQ7ok03t6P5v2oZ/vs+30/dw/+3ruL/hy1DXdCN/49/tOf+pWX4FJVvQfrxY9Pw9hffm4ZC/V2n
GaKrBsMbHcKp5/S9cajrv4Mr0UzbtgUX1xC0jf5sHEr9d1B9hqWqupxUHSZaiD8bh0L8bjBNcj+o
hmE6Gsf2jyM7fb9zvnd5/33j8FdNheRdhOroYA8FWfUavdEf76+CsjzpmHRbPDdbu4r+XmTlKTSG
ZWno7z+clD//6Z/6fwZM+Z9vZx1ymWZZhARqjom0Qp0aZT/cznTlijiWAcNwGjDdTU7GWrfP0J2c
M1GtFbJe/PKMYeCMmMastS2VZ2fS4KcWwWr9JDQvU1Q2pfFNTsomxXLSje1X/smdXmLDNUEUNdsu
Z2LNqa/eGSgMsDSq92luJ6s0b/VNk2InUsMd0RHhSu3g+HYZgPbhv19I9UWUanUbI1f155zoYM9W
KV901ohIUrN3bkJTyidsaFFJ960OlS+lb4Zo3+pPbKqTKbqM1qZJBv3gBdrc6NQnYSUZ6AR/nGuN
mt81kQWxWkY+Qx4wE2HGe1m02sUvDXPvMmLO/YFFdWGN/YIBud70AxvAFgTvQ1S56oNVr9lOA1NF
k7JVUVWcoziGkJXh42+pTpRR2G0KkUVnNlUnLQr0PaZXwBQe9Kp07PRTZerTRIT1Ro/A/o12POy0
6cVv+24H5QhA8NlQtgY043sBoW2rd6ZDxGTf0VrIcRBOjaHoYI034L/yaOqpOKQkT23AXTxhtQ+2
USgxCCMKSsqB+aXDctVH6mNSCvpNj46mK08VWRqPDV3oOsMv99RaoKNhfDcH03WHbSgrazMki6Yb
TOx3ECkQBsuZ5Y01JnEVEvi0+1sWjeMdtN5SD5WqGrDaHPp5EcmeOoXplpiPU66DYJZC76DmaNUl
zA51braPUOb3eUO4YYiuZmYWavNcVemX0DEwhWEs3CPKB3PjmJsOjPYD3bD8oaMIulFYP1dpvmsK
d5ij15EUmtVXiIPiUAVqCqhPWscix+ymjvlm6E2sndA6L3nhmydNRGs93Xd4d+4rz7Hu63Cw7vMo
gm4vO3/VlTFITtNQ907mYn8uBR090Z1uL01V7GDwD4d/fivAt7OQbSpmXRQT2aqnw1Meegq1xByf
BdwiqzCgq8TROwrPg6EP1dH2yo1dkzsuI22hhGxENN9+rILsHSkNCMMYhZGpZeziag2URtvw6EUo
w29y0EbKZtWOIL8s6G95Pry6hfIRFkG8CWN6pFY2Fdop0R7aKKVP5ZTBvMzATrQAKMPRdegH9ea+
bi7eGAWHrjaCg4CwsdL68Ans3KMS47gI4IK5oqCtN6hTHGPmxwtWVqR9IQ0EJSE15K20iQBek2yO
3+qc+KSFWZ02K/pax+lF5IUHcLOpO3WXAtldKh7Bbb7d9jucGiezoxvlEhs8LwgbskdseoMRbmUf
P6Z+189lbH4ZAhHMXE+sseEMM22kzeRLZd4PUbtRRfRZ1g3cNy1EWxXVJzpRERst9QGKugotauH3
WjSrahK2KEBrASTbKiTZIGn0felXXwsFllMWdY+qhs3R0T0SUuyRvtvwlJlkDGrABiic0XvtyXc/
GUV1ScD5rPQpMGxMlP5xLJRNYFbha2QvhOFAB8bMtAuo+/7wcvteWEq0rNg11sgNVDbz9bCEXpzR
nu7PilHTHwoasNyWGx6yJvjg857jVo32LYVN1NMdvWvsNCSOx6sWw9uKkJvynMco31Ij2PaR9hgq
vn/B5bZm5KnWRoQxvrcMNrICOZaZ0kudNmYMjvMU99XBirTq0OlYxsWYWftcXVcd/58mCpC46QVP
D7zEqgdBk4bsh9BeTgzHnqS5FgvdpnfkK+zLcB/x20u1ta231B76ZRFju8SQFs4UqHnbvCsebIhF
Rwsd5DyrqVjQqB0epJxSlols8t3W2XvWZPoR4X3VuMFxVKj/x2VzwNLmzEO8p2JM5DptdRj5haMu
rYId8o0rECf1c2NngDA9Kul0PNt9bQVyUZhWDYYff7cf6v5T1tZbw6+cL5GXM/GNgsaoRd53lb7Y
Ums2nTCSXUdaw8HFMFjXVnfI2n68m1Id4U/7W6dOxzsvkJcBtcBOkZZ+ciyJcHjUq3U2jem+yfeo
V0fr0JCrJNDn7SjfyUVqn2XTJfu2V4M5dPTuOQEavNGHKZQp9rOlE8XaFpTjW6zr8SXw4FIIHpq1
4anNE8vjS9wOwTt4M2o/KN4fMwlrb0ydXeO6/aHQa3ylIkwumLI7gPxCvPdATdi59Z9BX6ynVE/0
E/07Epsr85q8xCOkJxGTGJtoafCoenSmMvbpjhvbNLQFFtY8Vh6HYYyWVusoR9RBzKapJXZ5VWnU
cVjUi0T/klhB9NJm4Kh6njl6/lr4UkCIiSVNGpHKZu+ictzS9QtRCA/ZW9csoibRrm0NKklzi4MP
cHeVyax5SvpUoYlGMez2pZqZZJuGJj2bwV42Shydby8dfggQv1RKLGr7ZqTDaifBs7hDsFfcjSKi
3Nxp5QKXq7bO6+Q86He67Od6bnh3vQDcl5VOfmcyvCVaE1014pYZFjySNbTh3ZKhdaeZG6kP4s5x
Enl3+6+g7eM7PdiqDDAR3Ya9PjTiWBi5i/tIz7edadINSyoNWiT3Hmm6zaRyUk4OGxTQOLhGaDlV
vWYsA6H6j2PXaHchW/0KWndfOMEDlfpoK53yhZyE6BuqzJ2rReYze20SIZXXrqf441ZxBjAT91gY
oIfx+qBaMk8SBlAZ217U8dKNWixFPUQGOzXbXW7RIfUYOfFAt7ssw6tElC29Wom6O+7JRyPGd0d4
Ca7PCfw4cLb1vl/5qDkCJaqDWVJtZaCjdJVhtTUL09+I3ocSFlDmUNpKI7wEDmteaeqeNBHwyR3I
hFLBVkdKtL4o0A/hgIzkR7Y1cpiUdJTvoXP0p9sLiQnPrQFQMdA0f06si3PXNjq5ZD3YdTrD7Gs1
VLQ5uhCzLV4mZ3IqEuNLnHTXzEpfA4rl3IcyWnFDZvtbypgzxZYFTVouBQxSpqzIXDVhwz7VKuKz
UWfNzjfN99tXiYjOSGbcQz8W+tQTs6560J8qkioGHFrPTWqUi2xIiiPqbWcnCw1rTVXu4txpHkXT
U7FrU/1rrKZLN8m1z0Z0B1dY8dqvG7kmzdwGrpEUF0VLPZBWfnrv22zzC9uyd46tgDGrcbFlnRef
C12ncpqPxtcq7yi1wOZLSsS0I9T84+ilb0ZJJp7ath0RqJkgm0g17gilz4BAaEdiVIHWEz77jJJ6
2JkSWks54BvX7AgAFT79TFrGvTBShZVbUu8w76gHVGfZCmL3QD03eW2wDWAmax9oYncP4TCFH/VK
vShzgz1+4VzIw7B2KOkYTUw/e6wme+WE/y9AEPQxdxm29vh+OrH3fYGN2TYmxknT9AfFF/1hLGlH
xBE5TZadAS+wDrEHk5K+brfspnmqC1XyxFDu3uxRt5fB6FHvQE1e+kW0SZDyo+rt7qlHjeeSDOQa
Pwa3hIyesYpAykm6nZdpzcoZTWVSMjKkDbK8y5mvUIal7Z3q+P4e2RNgIcu7ohx1iOIpw3u4vkeb
eBeMr46gAiaXaDDzHRczAHixzrRpQW+X5nLwjHIqEX9tsVHd0wukXyWdR71+SFOW5WUlrHVfRpi2
8+GTX1k5fhl8pX5PjHirWw9A2dSVT4V178uW3F8tmdw2acnjUbU7PH8IbLwk28aNMywTj1hcdOdA
LuIieaE7TFR2Ql8TwnpwZ/j1J6jb9J4NETHYTE925KX3uVmk99B70vtE9mi57GH3z2/5Tlwy5vbY
akpBbG5A+bssaS4obJT00mR5ykuuq95SAU+0CErRIVybonD/N0fntdy4sUXRL0IVUqOBV4AEk0Qq
pxeUNDNCI+f49V7wy9T1XFtjE0T3CXuvnefxR+nAR87Tv7EaiidVGAz7tOQD2TyQbcXTGeKDpkzM
32k806Jlu7avIF6WZh0uoAK4ZKgP+laJp6KIwwVixK60bSRxzTIg6Gmmfx9Jt/60qs8fyyZCGk86
1c4l0f2jrqoaKwXR20WusfesISl1ts7v6V32FPPIwqRu2ANHRNnac9O9tVA82bLkpFzju5yt3jyW
7bGsk+XmjtZ8467xfDReQBUrEKDzEq8ktvACqLkbn9r6hYKW6MLW40DspH7NhroKLLueMF5A2IzN
Fwd5ymHWJ+e+ZmIJHrtF+5A16C+cEWthU1IK6HP2srgFo/ylYM5m1saptKF8jkvkXeps+Bnl8jJu
rXPEQUZI2NkxTP1fQW4dyoHpx67Q1IixXvcZ3w4WoyrBcNqTbF7mxg5+CRq6XNRM+O3hFmeRDbjB
1RNMEmZyk2bFdnIBfei6JdGRKfu9FBUUrTv057Yz1CGPiGZyl0feKftWQIiz01reWRHKLiuxP2oi
KIHb8iYLFs+XLjW0Q+6pszeU6WUwDVJKlmfovONBxynMZLa2ztLc7gvdftBJNHtiLGAfAFaRcI9B
0lxjBdGBUBo5Lvuc5KNrMgzZY9UKrgjJNvp/h9BA+t7Qu+4lxZ1GbRp9ijQqvkFe7Tjc/nJZ8TO3
qMzYntFelVu+oUFdVUKHr5L6oEgj8kujsfZ6nJyMxKLUqZPhwHgyv7axN55l7DSvtusc6W7Tx2lo
LaI+czQoatF8og+W12bK2Isxzj0ZUEH2dp/UvkNI4bGazZ0D59VpQYjo4q2T9jNZbDNiGY4dtHKX
dEUCoY9bqCOxsn5U5aiyYu1jFP1pW1oCgHRNGj+yQnoNtCb8eqt9d8EsB3NGJ1lZ4AgHfUP2xX81
Zt+0MHYWtxwG1VUTdwVwiLN932dIOeDJVcHkyTkYiyTC/tGQB5YOodgWlDUZjqRDG/vatN8NW5yJ
vEbRBjsZOTC5EEzuyyOjlNc6muUlJ4fNgd3i5G9m71C/14YZNNFqoWIxUTjKVydBAFTWXXtAtPZI
HDqRmSSeFhnYlCibDsiabhFnFUwtRLQOx8aE+8MjTzkdqdMUROarFU0vUByY8Io90oably3/AAEi
zN6sd8rQcG/27mkZYkLqm1gGrf2d2EsWNDoESGTREGNz/QwDN4KGll1np85PSBsAfyVBs1hEwhQ6
oQis+qqR/IsWRWrBo0qnOd6l0yYvYVFrJhk6UG09ohDoBE5RD7yQIsgCnWKR0sToHyBpngnhNANC
TYLGmpmNyBpRTXf9H3FuDubNmVEDrutwZ8UAUKC9s24zrQUnDgK+nHgRH+Ak7hNuGr9m5sGqjGdB
Dk/d1W3Y/x/vqtXkt/7/i+0R9FqxNj8JnJXgenwTsBGPwWQ5J+u7ufNeAdlxBI9yE7k8oXv/1AYe
Zk3QcGF7iMTjGShcey7qmIQuET0kswlxwyNkTctORTkSyqYP54j+1rfNZgwhUIVJ6SLFqVNS1/eD
3f9t++RbX+zRX432FVn4zUU+QIbk82QIpDRe84yZn1SCHW3PtwPvBZx+ElDfc+Cv4jTPWoJ0Pu2C
orFOaaynR6s3YlIWjgv9kY/aAL525n5Ixil+nP/2sACprQEgYmki2pcRGYKa6Wlqmq81cW9lmj6q
pX72KO5Ig7LvpjjleNAuBBmQeN/fVY2J9jPSnsXAZqyT36Ke/pKo8IbL1h9b9Q8Txr+Sb4w/pNPV
xI0fQPY+DkBEJxqUwBWEr6VWjo8UlaU0VnvfttWLU3FiKRflqBnp6UWvCA7Ua+tVjc569jBH7Q09
ZR2VuyT6AcZnwgEFJx9qzJXpJbbMW17js3c5FTBBFqx0Wbm7DlFbU189Z8sPSjEoLfkAZyfhqh+x
Ux0AjqF3sNbnSUxo4OooIK4TREYHcDgvOyCNzU/q6hi2W/lbaerea/KzdFksCopAXSOCTunpEEx1
u/jcRTiZS3ooCylOXgApVn/WZRjPQxn/TjNxMyVcfcLNyZicYoTm+LRVxoSmzT9zEEgBFxtAvPyR
TBbDH7CQ+BEBaLvYexwVDpeIhJeuk21gafaBFduvvsKSr1ZEHGnifqyr80ze+L2CTE2CkP01DUjz
WQUONdTwLDW+6zKBmVPa7FMht5izNIMclbTWSDBCnUBBkVb4jiUbW8tB62O3Dxmje76aibW3M/tZ
mlGCNg/4o5k07n5zYgVwgxJgKfbnaJNYUIJdA5+wSVCSMC21yG8cgA9t3R3z2iRRldhRTMqARxzI
Seh5miFhv1cfCRrsAtlCBI/b4SkyuvumRC09alUeCOcV4nSLkFP8y8gdb62HPOMFnEl9ArAkFvMv
KsaCUQIrTEmQwbAUdxZZUqzOmuFR7xYiYRZH39ty4dAg4i6bJaf+uE6gPhjGJckQaK5x0JkGkqOh
9Qek8lOozcDMCx33KLCPo1PEj/mMUClXuP3SvISSlVe3xo12yxxFJ1NvzAt4GrJRGs8DOc/+nUHo
MCrzvLKeQMaQaocsPVDp0gGZZyDXxDHI9TkpIQr2EwJNram/PJulJnhS+NeD4krng5I6ShHEsAAV
7Mk9ORMFKdR2TQN6U/cR63Uik4Jqbr8G656JFE0cm2XGNzrRAKCA3AIbgDcKCaJ3BL3AoG1XzS6z
vEgHXa3ntE1o0bJRsVFfTFb4xdsYN14Yte6jpgRRrsNih6uCgo4qSz9qguyPePyj56t55y6NeGiT
d4s9zomX6Jh4k+V3lrdevETt8q6KdrMgZx2Qd3Su7OmTcC5adP6rg1gQNFsVBMj2tAUWq8eAeBng
4vrYkyOQG/ucidlB81ZML6JE/FQW+z7OMEjC/4dfHwx6dRvbkGy1c4JU1LHHcBgnFulWS4LA+JL1
2jWW3CxU+f9UPv2DbdsHXC5AceBPIYo81y3Ybl1CX8fEEvsUw6GR98XREAQZOrzVMPEyQATa4q/m
NzLf6K6ZnhZP/+f19i8sisd6Xn6BrSk0SBI0n9XftbLGJ6CVzIsIFNlBnV73OHgceDXmxWkLkqy6
4ZEglFMj8sGfNBldCwZfCOOIF+mF/U0uShlKitXJLGZ/JlXgoAZasJKB8uxoRsi2Bya3NgduW9cH
9A3uznJJ3dbLCZNbVhwGjO3M2Q1wvpx4RhzDLV6jneMtiFA2LsKadT5pxMV+NcvWHwrWzpWZ1mGd
l3s7tb+jFAsZ0XrfKOKR8ifd0e4G79x7AHgQvcPzGqiqGoa5PaZXtLrT4yg7O5hagCxMv3BpMMoe
aPfAAGcmp/lMbEOpnIomCjMG5mSDR1/FBaS2FcaZlQkTSVRBHMgQHQ3V38ooI/dcDlX6YE1g0pWd
Enzw/2/GBcRSbLyc6uA7QWYrczPelCZ502tB5t5gdQczIgi8sTV9V2bqQivPPicyUTvL7m6L6o3c
lvTm1CM0cCKWzTGnd+D1xgOkjE/dzQ56I+z3uiDDCi5AcY6NoX1HpZfeUDUcldMNvPyTcbbXfrn3
Fv00D3F1Tw0bX0wCIvEVtbfcNeugMLsfNjXRziz7EP8gcQuR+knz6NGZU4DvevLWL+VliaezO+st
hhjrT5UX8uRtD53xl48E3wvL7Fl5izot3czAo6vVI0ySfaIbhDQ1Emx63e3F9Gvo7xlIi5bB7M7B
YuyOC0kYs/MNJuew9kzFQSrm+0rpww6sTz805jVhlgQZd3xKxAYrNLpqN3eQ7QU5rgFTKPzV25/V
LbCZNXWXWVFPvhNsHBuiskAoS+PGCAxeLSQmLl9HFqeYquVS4M9RJCRSm8NwQNUKdIB8Z/pWSLwm
Nk43MW+EqN4r00z+NbBOKKiwTRp5dsQ1k/kkyukXFKBcNhaAh2mdupduk2tvAvCin+4TclYvopyP
YrEn/At6foAmFAUwz6Y9JfE92SUSWS/aqDVlqKLZZCcQ6fmWKpq2nHjri110Lv2tO4aUl2LrjGhY
CUA5g2dFg6/uV6OZWbN5hEgCoMTGUyJ9lSF/37ArxShvHVPum13QXIIc3SddG51m43Wo15EZ+MQ5
GjlTMCqLtY4hnzvWH9/SYEydLgMgtIUm2sxR8hTetwmz7DCR9gQtqjEOrSX/2t3ah6PNo4Swr98M
EyqLKLpn6S3ds7WwKlyS2Tj9/5eVAe0mTadPSdVU90TlUdpTv83uIz1cKBftmzR1/bHT7Y+MYdAc
MbKVZX6vMGHUDlQlh9VQZJAnbm1hjM7Z0Cc9YIyEQ70MhT4sZ7wtAmchkSudyy2qmXp+EqiK6srY
r5lZPlfmst5PkvUYo2MWFO0VRvGur+BkOy2pHI0iva6rLPPuz6rkcG0Sc9e7TF51gfnPjmf1Vo72
wYROd5dvmUhuXZwdnqMvPde4FwxqVU7KFPtfbBJIIB+t0glgCyTAIVOYgQJwOlD6dWeXyyHzGvms
LHBhYAfSM+wqDr+ezeQ6sD+liShKJIV446AfjPTXY2NzAMJJZObqXvRGB1xEzPK+Yrl+EN70MQiH
HBFYggd9YmEYZ8lB+59ObiYrcdJTfXWpwlnqPZKEnl/SYaJ79BLt4OpVGqDNhd47aawQqIkf5nlW
D0bcfXhjBXiOdFych/nesObxU6rlIdl0TuA35dnQsFryIoTonRW6fn7uWz/UaNo184bR9GuUHDqi
ieRVNHAEAdlg1eT6APPeayykdd4D5w8AJGc/TO3yojrMfYOjlwGogvU2SVJqJ/0NguWGElBx0NcA
sntU67v5LGay+Ygo8+EbeDz7e7lGtOVWrSF2LC9IRD10VxrNnuKyqmvx7G2h7QUx23Ils1bPchY1
7pfJUtyTpKezQyn4owJdZ9ZVxxqZr0a7hskcvTT4GS+DYU4n3mRO1YVhrJ2Y57GKbm1C0lJroGeY
4wyuIMqp0tXqMKpeM/DpfpewqwGBazzpnsCMAeLZKaA06Tp+lZk45bkfb7GHvF6tYgnBmabXDndB
aJcEGCAaPHlrdV29JcwM+TPGGhSxacZVp4UzGPjQnaDqNWWBlGOMjpXlIBebveJqucCSW8tODjkV
G7gwNsQ5c4ZpXfoL39bdorcsF+ngA+g8jGkBKxDy031VCzcbkzcZkK+2XHEU+T2lj2Bu6Wt6bQeb
SHVJUsRcGoSOMQXkRWAMntqjR5ZbmIw/SyTPzjJ+aaXwC11zr5jxq9tgY6x1FiCtkOx68tNC5eKI
6v3IK93bRjM/YCKnic/I5eUr2qD62MM6ge2bMkUVNEOE2EK3dRciF1LvUpQDscMRWekdcSF75U+s
O69xW3n4m3GGsTywzkkPHHqRbocD0Hnn5kt9XDy/BnGSYMLpDEFc/hWpatGoeWLnJNlFLs6rrOsd
MYHmreQQd1wQZ2qx+6AhFg6m73gBckS+5xZP3zPqZhMVIDQewx6VftTZRGZX2TtcxIrB925yWCxk
qXbu9JK8Kdi8I9fNb+yZYTGxWxztIDVAd45mu/PId3uw0yUESaiv/Exf1AVSEtQSekGjWzkjdZi2
6XEpsVphAKaNSEkzSgDL1JE1KXHxw1Tw3YlIYnrZJP2PMK93iYyYnbBKgm2+uFfYMzrmmi0NRGeM
TCBO/rdi0LTmHFULi7s7RA0VLsqFQLjBQh8/RQQxlqmBZp11/lqbB9T32olD8U9Uxx+ItOkZuLR2
mekgnTMWMidblnR4r78NbHvGZJIrns2UsVCF90AX1K4wJMXYWJ49r+Gh0x/mZvLXnWyUO5E6IY6A
7UWAdMbKeJmF/WBLh7rPLLf+1DHC/3+p0Pf6S9mOlyWZiOnJYRioYTRDNnz3BD/ieGrUP4dXh8GP
Ko/SI7JKL3A3ZfNnPiwXoPZLUDEf3SOvXB4Ilw4F7UA0zQMCxHJvTlzC6cBXz+22KVmyNqGIhh85
Zn2oQc1HuNk6lJ2IjTA44sfpVOHPekqagtc/iokEdnYe0RHnqe5x8G5eLxt/hfbVxFZ/xmhzEth3
zt0fNZsS+DdVsCpQr1gRFuIKIzsgy5Y9oIWUtRgNbPz8gtOLQJZlwC/psa6iwfUnux3O6TZ2YJZx
avgHVzsHEkPPsV82+BJXyP/lbnYiWmHQaC9Gc2cP7HzaGcOgyrWJXEtDu0WSNnvDvwXsRZGsILcZ
BDdxbW/K6F/Ely92UYiPtORMFxCYeoeeGHofM0Gj2cK1hz3xTgZeIAeRfD1Tgzmr6cvNfVtN0MKN
+bPGLWh1+KktbXhISeVAJxTvE0ffiXVlNjIB3lZxVtwJMTvhnwPTnN9EZpemszFfRxYpOr168fqs
4fnbzaXlW/lsfCUC/X1V6a8LeblvVmkcuJWmJ3Ptv/RW5tB7FdZH6QAjVt4OCKAIlYXxvFnrrxSn
1wpO4sHYfmFpg1DdGBGcm+lCZVF4+3ZZCf7umIURP3/QhtHZF+uhrJuCgbT+1TJA2qFpToMxJVWZ
6Fp/LbMK+QQovyxntWtvT5HourOqCv0x1y0o/PH6GvME/JkQ+junajWQlXbpU4DF5NNoxo4qwb0j
L5HYIUOXFDpjgbDNgPXJGnXkTd9Ns5wuLEbny///a2B/SkKD9mPL2jkPwzGp1g5JB1lW7sjBGsEt
C7qe9M+BSrmgMDIX7UcQHbaoXm1Ttl1fyC08I0re3CWq9/igc9/tY0K2SyGevL64Q/uuzpq7/rOk
Y4aTjA5ZYcZ3esPW2NaS1wExcainBkx9oL0OU1KU+tYf23GDgYwBi08aIaF3U7xTh7R/9wju2CXp
QosS00+mBhPWAe0ArVuKgCBLQNtP6U3jAkiKRbv2+jL642WcKutjEckpx5EcLCnGeRbLzktJ+AtC
Ho9MwSUOIbwSMSNLXOazZod2WyK3gO4ox00qzl19kRkK9TGM877fnPpxMBn6oapAvjX53L7EEZLn
oQGhL/mW6D3UAORYd9Ic5osNSbXotkTyxiWvjR04W8shzIe5CPROq0ApVidHpb4o8Jb0Q7mcjFF9
LpVTHNus1u+92HgbKaPDWqbPmjYJ3J3bdxKlFM7vIrva5nthmOZzW+LPxP1WJ+q7gjwd8M3rjvMk
/+VFbVG2OQyq3DCTk3Ysq+kNhmJ+HhP+6KmomlNbwCHtZXdKb3m6To9i1FueY8L0MClPSb7l63GP
2Wj4CV0qdiw1tVPLW+dPTvXHQePDd5pajA+T3Di9r/j2WfpJjvb9+IesGpNl1BnJUrm3agYzvct/
7rAsw85jEIZErGRvY0kSNjLYuuhwOQDS+uyw8xN174/VuXTj7Lg60a7GcE3LsNmgziIbZsCyftY3
5ZXBrM95eEuTAd19vaRHcyZgcCkfy2GKAtgqENxTtWUQk2tlWB6ZRukI+QGW2RXQ5UNMZm4odWIq
G49HZ5IYAh97UzhGRKa1dchu+pvr6lyQjhMoD/S8Q3TEuozpYS7Ur6i5mwQFv+r09mrZ8p+c1uym
vzoc83j3uGRLxfikZ7/uCwM5ZFodl/QQj/BeI5dp0ex0E0Z+hh3J3B+N4hgRJXGH9v6+tLEATvHZ
tXiR8VfH8GEvnU3Y/Io+cdVn7Y4Tmm6kzPrPxTb0Fz6iQ7lypMUqXu/GubizS2RfjlF8V07vXhh/
T3sWvRdT54xuyUtiqTb9ztD6TiD322tK6NM6AtTXVVcxeLMZCkSDgXaACj9nrw4c2c6YQFraMZ8A
t1ieF/a4AsY8J6fXJFGT0IodHutdOSji8WL1BGRbhM3qPJS9nd417P3MigMHsnjNhYET0zJAyRsE
CTdRzJVURGPosLfPx9G6G9TrwDJ1jFk6pjP7GUcR41jn8smNKvo+d3rLO+ZMLGe6p7riBBZbLJ2L
rcDt80+Q0/bedN19vZTZ+9DzyXYD3vg8ftDN90xhZky0loof8VzhTU8F0Yh+WkmoduSB0v9IWNYZ
IOOq7Hls2xy6726uUbVwzjU8NnY2vs/G/J1UVcVIbWr3Lg9I433y25Q/EO1cO+ckjHnzoWjg9KaC
i2yu3GOc4iaS+ny20iLd2aOFF2Pqnoc0fXNgFuzYVo+HGl+5J+JqlxKdR5E5vsXR+CEoZHc0vx0D
1gyhc5YBiBig4sHDQYVKVdigUtFWIjjY1c3yd+r6gVT7qdmVzky8ceMUV3d03rBqv2vTJB+3JVrN
9bCLaqgiNtncNRuJAt73BTHXe2q9xk3sHdMMVG4/I9xKnUNe2PGVGIptJhczzmn2U217F1NM9K12
i8LRQ5+Ya1ZIs57sp8ZuTyDygyyGgEGNVbH4jBdYSwXpppvO6v9feFHFvarcf9bcF/jLpvbcypPw
za7NiHQz/Eqm4kpJZDx4kf0mu6onBU5ccaPEhyhubgjGLLL4rP6U4T/WWf9DCOpfIydNrzWZIkNa
X2tF+pWO8cUp1X2eIouhJ6xLwaHWfZLmvq+7Rh1WE52Pt/R7J6v7g5dCfaeG5eTgEkqIJNGqc6KJ
36Qp3FNnzd7VrLq/g9s+iMYcGaixxY3TjOMuRRrW4dVE1TsUiOJmuvNHsZDsvjRYkqRNiZA32W3u
0tCJ2DFnBsk/XgwVaTKZJYMrp4KNi/u0GN8x0lNRJophmkou6AvdIKHs6KpHB5Z4JtuOg8n8Wj17
3Mtlum96gi1Yo3GWuMl4L1luJYPhj6vHTrShaNM4GcIxjp8FhNCwTVecP8V0aGfi7KgponPiGr4o
PwzA+jdYxE8Q8q4Rm+M4Hf7OpM9BgkNynkf+0lYUNnr0sxo8FVSpXwuXrE/J8E907bFyC+tGtxHa
Xobj0WvgCOvFgQz6B93qxL2el+yf5SYDgZOwCUz2asEQlLdlQIvfHWW3wuPWvKOW1axISr6rkjt9
n1i6QD4NV7wwrYt61rr5fSY+GcOptjvlUaGOvA3JPpkpO9LCXR66RQLTmRJu1qLbs1EqfWdJNPpc
6IcAaZk6y77i51XPs4gxTaas2Wv9kblwcuh6Z4ug3PQyq23tG4XFkfH/WiTTDhtEeqwz87DU9GNs
4mYKPEy9BAKq3UjkC6N6SU0u4vNoWfl+7BkXxJwrrZOnd2XKpZVnpInysmLNBa2558NvvBhLRaSz
eLOb6swG7gkE6iPAGS6FdWYV1yuOcwQF+2GLq2VO+YpmBQMwOn+wdpjBreLTpKAMRsPu2L6GmUmi
ci72lBH1Ti+YZgrl4LrQloIpQXfJ9FHfc4Fc5jj2Tib5rL6KtCcbpfiZ9rzbk4E4Q7dJbspmMePO
WgdjJ8oPZo0MRt/Wi2D33w2DHDZbsgzot3+7vji5Hv9XbquDOxfRrjetlZMq/vbWATOFobODjcYI
lU/1l/wb+PCSPB3pTju9oQFJMm0Kog0h6qLnClZjwM6pYo/DhT6wlZ64FvbCmr/j3HbTU1ExQSpn
4wYm1fM9B2Aur/22HByNMK8wbDB1UVL76hBmsTfrOUeV+pBR9uC4BnZbVKRm9KU7Din1BmS1qVHW
S12SFtyNU7huPX6RJFqIROgPqSPGoZ/Y/5rtBua946OrHxKqcvRpqXGfJfTPqE10b27PcV5Zz5I0
maPF95CTdthBcyPhE0ufXyzrh2OBAxiYUEH0DvOS+qlj7hIgad1R4sodt/RBuut72dpuwL5rIUXl
AcTYiGCeOWU/k49rfjpNXvu21hZ7rZzqnRAVs94p/+6dfuRTKP/ABSfkSA2HMTEIbTRNRiKUxZK3
aYeF5SFRaN+8rPuYF4qcuI/bV8fjo+9bEnRlZKDBl+lezTU9nlFWhK2wf2mXfmc22QbLIqdCJu1+
NURx6Dp7b/BqQ8QqSIBmzDgbbh1EZvqYRGVEx4O9lWWev6Quo24bDlFslq+tnLp7yHe8PvF6RjSP
ILI/rVod7WHlPznuT425kFRFNqIgc4gSOJrOROHI7yJCUS5d+2Z0lPMpnSSAAJwAUaWiQ9OgPRiQ
Ux01b0EnWHUJB6v5u5pVHIxkI+9M6tuwagD1lA0yRCOuSags13CZ3Y8SRDu0gIOzRAxhGa2nudMd
JDCods6u9NEPsDKE84znwAq7QSVh0SDc0kRZkBL6sTozjwiBuT/bL3OfxCAyBMxUq8SgwYZ/LU9m
kyLwnoFBNTg7fI0FNSD/Ojk6EMlS2aEV1Cl8WtTqXU5BjVj8QMTDmxHLV8rR+Oih8gmyxf6NS2bk
uTlubpjdai0xyZMVr2lqfq8swsPVW9nq1Bk+1XyL5BT31koYJfa3chcl7SsTalgcY90Qf5dZR+mm
z7OXiV1CEHNIaaT8Kl/h9Kr2YunWoxBdeRu06WFdq6+qzpgx54xjivk89bFiIleZaNMl2kcGqIf+
QuT8s8K5dMbsYx7AMygkdKx4PNUL5vus8CqBH9sgOWRZCORUZR2ODuYd5kTVmfnfI+yMM0Z35MYD
q/KcA507Gi3nmqIepvY6dwwn7xArnQZrcI+mmrQLtsA0EAL4HAImUtG49y+5OX3Y0IeB62f7dF3F
WVTiZ+0b8g9LIhbRrrzURIbG8RpTkw8Xx5M6fi77PZpbwLy2uK5ypcY04HOIf+VA87OIfSJiZpRy
gYo0Wje4JLrzDLbKZq7XToemNV4MxqjhiEV3Kll5uq31OGvuHKAhqgIv0Ypgsspue8Ue7R6Mf12C
DRjJDe7aBcGOgwldEBytSwb7isAU9C1BnWLoMKozZR8FzrruIB3AqBpAjQOxMq9tT3ycyaypyYV1
13wIA6FAkkt5wX71Z8p0Ig6HhFz7oVShrWk/rcEPaStmBJkZkSLuFAkvDXstlrCaWcOCw8YcVMub
4U6cxoxIAtdojzjLhsd6ixZDoBuKOGIsHXF5aKPg/iZYmE8Ik1DrOncdnXygqx6bW5m8WKMa/NyO
X5c2ZpLmxn+L/tSlf0ydDYiblt9kAvnLMNHdLVQ9ULE+MiU+DQMDMx4qfa+Gt5kgcQoQWpTMBuDi
KYAmReUFtWSbMVWsIvruAEeRQCBkH7in433qNvFONRyXQ0MORAWpIIDv6ZnMPJQBAcXmb4wK4DeM
P6/RMP3MCw55j3AevY//OImQBwPBK3g5T4HTSoW/XuUs3QNd1H0RUx+is4bpwrzCi8Q53yQS8DAd
PeF5NBVwde+B3dLkU4OPgWn1l3QRlGBtc85Lrz+60vz20nkvLdw71EaFZr1My0RvwhDML4qVQml+
sfSNaFVGHl9v0Od2+YSK8B0/uPItRzeCSM397nuZ2y0sxHtB7I/Ou+2Ckg5n/9A3Ndb17VQRSKK0
2iKdZkCC3dyJhqzwUfVTmLcPI5vPTQz4gHryps+4Dc0BWP+c7yXf4qICrVbQkCA7mH6j8c00TZ34
j0vVDF+aQqoLJJPEaXxCAoMpCyL5a6TRcayrd4eZheC99MFaUtykW7LJgiWFfbnzjwBPsKJcXga7
+XQ5s/ACbjGt5ymzcpZUrHnZIgKoJ9TU5G3hOx9ifXuTC3i7fDqXDWM8PlzULdaxBXUbADkbgq7y
zrFl7OcVWhPp1fsV4cI+TfhUiVwfna1sLn9wJjzUIn110vYvwJ9mN5vo+KZkT0rzUEcHe04OtZmY
x7arTovNOqF+zCDfYLIf9gW7KDP+Qhp7a5YFBVdTMuoo+g0qi/ymaMWb4hSwvJR9jtG9y5EJR87S
xXGJm0P4wNoGmyJemxSANnTVGEnIRrckvolyZL/O8plowyqg6Ja7okIzNK00i4Nx1oqf3mp73jbt
h+6WQXlfILVBDY/wgCHXtkGx3DGQ3lPG5nbXRf2DdLXn7YmsapWX1Rqf+98BhEdIo874YkGT62xh
Zbhb85TyUXQJyTgiu8ws1mDyUXSVE88pKh8l4BU+ZUxE2criLZrR8Gcu74F4YiU57z+ddUTa3lSX
PoYJV49/GLAzc1hgAxBpFKsWdqtCJ+bWIP/65BIRGtULIGAt3h+uMkwd3jii8YWxuMEgLCBSO7ZR
v9A6Tv2wJj4j6zsG2ihRJKsTdof33grnthH3BDu8VSsFv8cQY57eC7G6YR7be2kThx2N6BkMdgbN
zDbcsq8umxxCKQ59p53KjgvZStW8b7qRCVymfmn8mIigofFdqydasU2/9bJ4HnrQY+xTaj86WZom
XvBNPmRsJsLca1pum+SqrL7+XNILaScI9drZXFHMgeTrE3lzG6RliqWxJdoIXIX4a8mW2mzO0Nmt
k81vJWyhEXPvNlI28LLkmbCAGy7wmQuB7ygt5k9tMZEaPM0CqfiMYTQEWXKQA0e1XbtAkNWK2S61
Db6oCnKNgwTYGgCQ2dU4HMjOIRXbKI+ImMPCmfu7RGJ8ip/LaHWPDovZUGk1kxm+wMuI4qBBJDbo
YxUUy/yX9m86eikz2KycTqtDydVYNB456UhBYU1vlmaCkWuN5dhovPIub2RCpOmNBNtPkiCIodRV
fuJ7QvqVKltwpRVT3OLe2qBliRxccu56+rrF2P0fualb83Mv+NdFdfuFD/YkKwqA0R32LMWiexPK
vZ/EHMMmIcNB+h9H57HlKrIF0S9iLRLPVEhIQra8mbDKXbwncV/fmx68Qb82t0rC5IkTscPCQDLJ
kMUECv8G51BDsDPZsz19QWX90HXFDSpmerXADBdhmtA6O9n0Wtece663BsGZUGJsbG1de+3CENkf
jCgKufw3mFYStL2jswBYuz9wHySnSlXMfVeOv0kTatgX3GNc9Jh7oPHamcGl2j7PPJQHw5SYgXHW
Zxnln2ZhcraxnSN6r+HprhEF4fxAAzdlcEn04SxDsVnGGkgpLxeMDceUiM6d9r0U2wwAEdWKxl0W
+a7MnCM+zE/EOMBmBupDpp/0XFM3tJfwEYGt2jSReiRGxu8NiMhBmnhqVd4AILygfGWPiDw427J+
8SNLeeEcuonXXl1lGnBiqsoHzDSXY1Z4SqfkEgOlPGuV9axZuBggVNNr1HcnS4XxZRb6av/xFtwn
l3xZfnV4yrT78kYqrUuev2nt9KXQzPcJWNdGtrBZBZdCbC1JlbUiMQsQCiQ6211Ggaxl2d1eZfpf
czXU2c+2P2bkyENUCBqYkVzo1HiZHUXiqrGvLiuy60D3xKxjf1dq46nq1Fc6KjVAHkUTqJJHr73m
tJiMCKhOH07+2fBJvDehyfBjtyS4Qeo1TW28qPkti6yCph+mfg6XkHhJid3oTEnGRoOTE9KdUVjx
1qE8a5P3svMI+ie70hZHs6e3SKcuAwUi3hemOJcLDgclbxSUdnXcKVOjbGmrI1mZRNU+STlUcVoK
tJBvbIr6Y8+dCfQYI5niJFzN0tmlJiqDZUpq7rEm6RHhvgFFoLHG1s+m+RANzATCJWCodd/62vFA
v7efUUi/iZc24jVleSVEJj910lccHOuHN/cHU9WifaP0IdjPbDzjQn0sCIadenoGjQWPph67D/0a
5eNwY2+Y/dRjYYhvWJSVj5yfeuoaJzYScaHj665gNt+4vILMpMBTmu77OjMvSaY9jxLxLcnGe1eI
Zu0H9pbM3iecNX5CdgWb1rVrWqVxIwzksTfaFJmHHG4Ykn8E2aL55TVEHBU83XrOg70JJ8QbTddi
CYJ93aHNirKIzTQZ80F3+EChye1bd+aoLHR7Zwv+fwBLXNa47ad8GU+t+T47FkIT3W4kftwUgoPm
UP+IXrfu0wgsvAnd+jPoK+K4UeMyI2Uu7VTfdXhgUSw5aizXqDY15mE2OxrNQGKZ3S1gzcjvl+af
HrWfQBLJCInlK1HTeRuuV49rI6VrQ/SByKIElkJfcGXgWXVItm8NB3m5dXh2KXZ9DVv0P7Mqd7K2
jYv8LGD1BejNZKCjuuGiHOw9kbLY6wzm4aQNwdkSntpZrMTLyGYI51/YI3A85CXdmOZkBHblvrlE
PxPgjsUYN6e5sAeWXCObovnmslhB/Veyi9tHLkoag3DhfAx0KJ0NZ1+q2eyvQk6r6Eymj7jEwm3E
8nN1HZa7COvhNSEFkWb80c6EtJ1lJBKIe2/rNAY/DYSnjODOF5MNKFwdNlGjDsFkm6RwXSE34A0o
T6eeRqZd52GBZmQy+51SNyY6Ck2jgkAtGA28Yqa6q8054GTNNSELDheTcmp1hnOXgpIM1/1WR0zA
TsIefNLLzTCy91Ejy7hDzqep9jObcuMBkvNjjgV6iwd9ILWzjTPzKQ/jT7VH9O2s+mjQ0riJahE4
qvHTiOXXNYS3TFDazG+cAQ4qor7sHap0I0yTx7Ccn2bDWZ/vx3ku2H40+ikv8KZNKGhjOmAORwQ4
wOom0+VKnT5nUOsTyiFJqK02ZezbFvsu68ZCr66cAJzb/85PY9LKC4r6L1eA7elN3vOfi2cGTTyJ
rpRftlWdgOOge+Be9to4YUtgVATouOoMZlxi+kzLaXhZAAuULj5Fzh3TRaenC/vri1H11k5LmJAs
dfql4p0VlCISDzr3y9RyLw2CO6jK0m0UsRXOArQ4UIL4GjjPUSiuLSupVHnPTcMIOOkSoG54E6lQ
joG3wqWftUYhiaX8hk6pkPnRJZ5rG0+Zu1CIXIBaFRiZjAxMNhsvFq1UcQ/qoc0HzJqG/IV7Y9Hh
YL8uWFzMIZ4gpeqPGHPRVNnYbXOcyA2UlRdNmIcu6psNMO5s1w2o9i1R/y3ZlGkz5pztjRg3KGIT
o98z+T6AhHFqgQlXxjcKYm/u/9bfmHW6yahF2IiqnSx77bL0GWMe9pyKRgmHfbpXpEROplyNvDwW
4Fsi5xRWzg+naQy1S82AV0DuV1vSCq2T31MlSU9O8l0i8W1LXJlbKoG1Cw5+NrTpMdSanxTfzA3x
QyJ4MrTbWAakyKaNrUFr5iLmrJVI/CsD8lsCvlewuMUUnIBTCdu3tlp8MxlNIOkixGeCR05rIvqG
jK7yVWwbtoy+2P9RP2GUxFFoMfepgaErOsLlNjnqF1ssmqtWP1FB59ehjoxLWxHwqHtqHnEAxk4+
7O2Jk7NTkEouX9AfDOj2Ewh7BRxfVtQ3ouixz+L0hcA61HsFsi3032ceL8YGthYrLPvD0VipxgwL
B2Hc8EuFV6w9SzUt+J5WlijZVWNxSk9zocFFXEqePq3ElOQo+63JmYnBD3uuXmLOb/Nj7VTTLi+V
ZRuyaEcCHveZEYeYd/QTRais8haz8cfKOEml3LEQpaUOUIic4aCXOa2eZjVvsdNg1tbD15It8mG0
S4/K5PiUqDYwbCXLfJnVZ7i3T5IgfkoMek/uHdmDTT0CElSALK92lqIQFgo5cLlELXG+BFFL4iBK
ir9pTAnpzu5hNoB6L2b+CQS62LtxTWcoC6RZradzLsIf2S8YH+91ONsX1bYxY2rOwQgje9ubRL6S
RbkPIl6OU1V/sDKakXf/TdAaL6C5sYCQG5+YTryhq/ZzkrRHgRUMisZJlQ+igYJDO4/hmVHSenZK
O0kVE5KmoRmjM47BJSv8xUIDriKU7aY5duGC6C4SWrYT2j45xptcUBNoIGmmJ4YEJPGaCf3VGhdx
wulaqFqMgMZamx0TPRcl7v8mi5ygrfTh1ozanktbHmFSl17OUegu2/E4h5N5ot1FbvTyNXOEdeJA
sY3z0joU/awBVurmXSIxYaZxNJ1LwChs7Cpe8cMD1AiFYmxdCeDasGCuKIrRJea/dkkbrj20nbCd
PQ3/7nGpeE5o0PP8aYCJA9GyOaGE3mdSLIdpjqW3aEt36GoHySJ2IXbPKGjreLYbWB15vVTBE5OE
xRQq/3EEX07EUdUTKZPvTKSZ3y5YiTY5IT6P6rMGoHarnNg3scF2QU1AxPm0+to+Yez8ScLZZDAz
a2/uF2evW4DSmVxLvDwLYK2UjCHVnuatS+zgizA76EJC1T3trxdd1M1+EOQsVNTgXV1I60Q+dLoR
wiQ/G4fRT2OPbFTYtzn581QU+iO9f4dUS6K3uYy0c1aRmfr/L8NWOHvXrSs2Dvxdk1GTE1WWH3se
O9isleoS14O5IbEynBLdCmKccYGMnYuixDgeKuaCogqjoAr17UCo+LKUypcS6//gXyR+T6m7CBef
/p73CePYJp+7r0ShtBphkJfvQJXFbRbRtUdACbSWsUVbZO+Let/0vfoC7BWS4qIHYceDFKMcuX7P
1Y3qlEdmt+0Fjqx5hkxdc4Ai+AaGM7cTd1cYGNBkUtGTQaffMEQqjbGE61UZb/VJKKepyZ9puROH
3iABJW2e1ZNkXIPQScjLZkI6LUPevzo2y3xWbRYrkGrEeFS4YXGhdEZbx6UUS0yrBR0z9jyVEE5J
sDr1mjczy+gKZxujwGfftN1NrZQQZ6H1kjVvifMxw+AsnOcIXYJ6HN8uOSFUBPAYFA3rIWqL82A7
l47iWkMkcAs/pqo4qMOCXac4cR7ZR1hyG0CsIcT9NCFvB0K6IUnVcR60+TaTDJzMnc3ZvphGb22s
GDFHjB11d0X6UmMCoOBna8V4QrSg59mrCvdZsOLrJNSAqTlOLYktaLzD1JL+ZkcwvYlu3siu9xwn
eg37kzlgmYqOymLj1E4CkV9FD4+ThavdEIss2FhMvX7qBhIFWAUQoM40f5ItjLYFvxHga89p3lwU
sAYAB0bzgNZ6bBtb1CU9xe9UX8fk2+mNXaPBXi4ZAVl/KiCtxPyh0CpbRw5rpe4wmTNxvspHPz6M
6oJQ2H7EJnfiDNGb6rXCAnM6s5eQjFCY52iK20p4F2XbnWvXPTF6EMv4Uhrrke9+a/b2bjDe1GkJ
1Kb38lGSn5rpTEmA2PUvQsH1TDO22t6U1yjVnmT0YprlHi7WzlqLBL9rqHsHogdl8qbN7xF4Hzui
p6VhjFCYFxp2/cxUenOeGtaEVQ2m819BVBOXMxgEb27B5mfTNstq3MEVZs1v23nKG2ANBHPCbTfA
73KVF1vg3sougA7ylCh++umw2zAyas17vA2L4zHeR3iq8B67DQDVqvYX5JDcYbyQAd8xlUPQicV0
Stt2C5LGYwPxBjhwM2DfVtR23+s4Cco72xwS21fstX5GNp4T0KR+kHMD2cxRmZOe6z7VxCfq4iSQ
0uBLsE9Ceo/xfYyb0hp3jX4m9EUpFTHbChWEhWy/S6pbYRSXafmUdBX1BVxTTO6T8FQ+xsXylaI+
prYZTGhhdshRmWAqAtgFg+V+AciwYEFfoLunoIKRWui1xtf8lBt8PdgCC9x+VCPbWfuJg2NHqsyP
p/Cl1ob9AMqrHzdKyMBpWD7QskV8Gayea/TQbPlLKuukgSmOzAsbfWUG2M7aT6ONPWvhwsb8LPP4
JNkAOVHB+W2V7LzMoVkq1HZ6GZ6BQ5NGhvqBhpxZVM3EQZ2cSJkdLJ3z1/SO6/wQcfoHnsFZRz9W
WDYG6ztqnjLx1ZsLfdCPKiJv5j5r/V9nJr8612yZ/pgEmdQ6APZmMqJZ/VetnpQxx0/UHiQflfXE
8LsFheHllwlHSQVgBmLXRhAcYcPIbuHYcsGp4ZX+XmGfE66lzLJZ3qf7kWBblO4UMqaa+yA7+ZGX
TEaIBKyzD/M4H/Xktc9/cHxvSPiqLIST+qYWl7qHw0y8gEoiDhvXbAUiDNzo5mdXPhd4VhSzh9R1
y9tX8GEHXB9X1QxULKohJc9VvRf5zKrl0igBN4iXZcCmQ2/QJq94Nmp263O7G5LKCylj7ayjk9/K
6FCuwuhE2bV8X9fgUXZW2FDi3lTNSxfu2SRjeQ2yKQtsnPCFy/sO9rrDzxYTlm6IWCYDFtMvbKhJ
0l9owmUs9gdW2sNC3bFyxv23Lyl90CTmWbS+5k3LFS/fF9gcSnKVgu/j4GD7THksKgSNpUZsvTuk
9NQ388+6DuyHj6aXrz0JJHectwJd1JZrE9BBwSOMeXNLoNNnubnt4+Vgpm9kkRuaBXU080k2+1Eb
dhPVLWoJ1qP9S9hGuIiykXtda3WcCgjhSG2HeVKIV9cw9SZg7YZxGVt7ozM5d+wsUB6QjAmDWrt8
JMyJ8Tm7Ai8JbHlrQ266PL7YzVHJzj1pWm2+weUhqyA3ghPkkO5aaEhmG/Q5YqKWeFWveZWb+BJe
NTgGiUIngWiSquQB73eDgWwB9iLblX+cgDyLbQC9Ahte76x4+L47P1ftE2ccyFurwwbqVghRAuAI
lsVm7B/LuHpIwP7xpvbGBCeBjv0qu8mJJ0nYBRxzPZdETKQDUUbJhDC8m/P4+DDN6QNp5r3KcIMF
AaN+C/HsVmNsxUyyNfErRS5KHUHo0PqYJ90j/LqJ2NZDSqIB4qFomWeHcGdgM02xZmucrwhMsG/o
vTb5E9Pzip5I8WWzXGMD4pfA9LqW05+940qbWDLVWEpz8aOG/DnlWyNSv6ypVOhIjdCf1TbsQMmt
p+HEOPEA1Gdj6RBNeW6V8QMMA4aS7ULLXd6FHiaQrVquHhj0ixnNvqJngMUYfXSKo4DF+l2zCQTD
L5XeHR3czn0mjg72kVG8qaRkFu00RE+KnVJNUpPEty6u81QkPWntbv+4hsOt+d6WvBt05QWSBFsp
XiJUEwkSkARDV19WEBfmLjXiS7tutVablRwPE14fLHsj0L0qwQVSFAcgJBsk+n0LsCvLjGLDwiTK
ZcCM7KXapSB2wEjMV3zT72Z1UdfVfQqmwWeTwQhuPgw8xidu6rkLWNrKoiMTlW8VrcKlMnBuZUCj
+TVOk3UL/aYq75i1bKLQstw38zEv2Y8BjmX/jwL2HPVX2fyE3Y8+viUt+t2LPalPmNX8OGL3wtje
xyG1uIThY9r6Zpe/PrTuP3PATM5tWlGvMVXjc2t9jwDBrQrtQ33M+R0N7tS4Q08/aUv1JMx7OQZj
h+IMab/Tb3jmVhrVrgjvbZ0+OGWyqUJqyJMdxK9tGdfnLLT3HO2DMqFQTn1PrN/EMrzeC50Hp7ta
GJJKm+4de4L1SSObBtNbcNewYsnmhh+Xw75sDnqPQJ15gOyCunrR+hOuykPk5JjqkczWKrcfo7yI
Uh5t6CsWpG4hS5hKMeeAdAPKoDWuXU0ENUkhwlIUz+2W2eFd43EfF/YVYhhVxtA5Mpf4yrfM0aFX
qumM6eZSIDgTRVec2M+y+aEztIDqGnSsoJ2OIcpwreOtWpH3QNqrf8qie+yWTnn7rnV/BmifCH1z
iBXMG++5VvqTPj7cC/JUQGFtLUMIX/O+JISrq0lt30JIdOY13j1SLLsVg33UzWhnOwgiWAB4qjtj
vJ/NvapljD/vTcu5CfsBAlt/oxAAhjuGuektynhO4Qdbt5PQQy4Mmzvh8BAuumJHXyVbar/qW6Ds
9C1XqbHjevpxW3AMEd1Ag+mr8z9G8VMpqwetSZhB3N4vxzVU4nKHGKeMm9MM/znqS4Ly1KR60C7v
o/Wc0yAXYlJUgO3AvQP3VsFQtZeHsnQeRpfKZRocolD5NaLmVCzsVpUXPOrPI1IIi5VfRcHYZRZo
P5iARwQ1wAkvFsFGlziwwTaCCBZzDu/I+VIodo/QafhWQqd3rFwgQuXOdIpt43NhGuPEBJ+I57ql
nqtKI2k4bqDCcB7miM+5i9BfFrc3J41O05y946bidAqx0+DMb9jPxuOMZXGeOe+A9sM+oqSv3BVb
zWnOFX4o3WofljhC/MyxdaMkhGLr2szfTfcUAuKfm+oJFC62UB13AWY9KPXKGJ8dYwkaq92TyDTN
c2vGx2qaj8R+ep0IxKJw758ZVPZzJQ4KxML01sa5nx8a6KpzbZ7hmO6iggNh6ETfSarebJQCVlRH
4KP71ninYdKNuw0ks43NtF9xxHCppUSIazaDY/p5X+0l/6SZHdweE5/bHHoWlE3nbuNo3U53AO6U
n2U1SqVoxpLF3EnU4TbX4705Hxaz29XUWJjrwULp2LdXr5ZT0TGHBiT8EB8GF4teHPJBh8T5rZCC
rg3tOS/LJ1CnO5XhrzBIWHK5q1CNrAF0mRZMxlGtXPye/CxpRkXgfHBMmEiK3NHpBazvOR2G5xAo
0DpvqtBfO69SLeRyKCcGpjXU5BUEKo+GFt8Q8jkEjtuxvA227pvGsukxVvf5e7r+qP0dnBlr5Rh6
XwPsrY48U77o1N3brc2Ua90W+bg6QsTwZdn6iWqKoxN9znRVpnLa1vaDuZDVnsmq4XN+L4uUZ/ns
OSh4iYUJhHGpu9REbcPUCvSEA+lyXPprDuYxs+7DDKmW1b6rvNWwMojX+Dx+lurkKtVeo3+jYxFl
kOTrgDURNSjr4ojkTsm5edCgB6c8h2flsijD0ziVj0kWMmeAQl9K3wCXGzfdobJHX0ZkplCxk/Cz
JUZiF3Kjabjnbb5r4Bu/LRRgCDnbEaw3bUTB1IGOGvdL0vqC+I+TfACsPEfoe91CEyxrRePedY9t
+7DiXyAMK8bd1q8LAxKuhRwKO11zKk0v6QQ5LiIJxKK/UZWbVcFYd3ZlyAQMkClbga0aiyhc2DRy
vroG/huJJSsHa6zi0qVqAyQRBrrUdg48oXcTpwmOcSUn6TrsvXklxbHLS/jdNHEsZnrquQdqng2I
Qb6mRdsxfa2ESbk9Zvz4JTQ5lAsIIw9M6l67T623gaLbqLzYPVBWUvvOOeOo4tYPRFhH+cV7NF2z
BSQeyXZG+FAbnnJ8nj1unUj+tbXJQYm1IDUauAVUZSLYBQKUWV0gRMtpF1EK1v4U+J0HGdMuVe+6
+gH77dHR1x0qrrYRJMIGaPGGDiYPY9aYBkyMOxdBVla3pK+BteGAn6nIKzDllZSmtHehHlhXQqUP
iLWcGt5kXVL4HHGA0nlsYd458ONXFjpeMx9C6dEKz8mae1XHKxYDoBFOwMkrMUPoFESy64LSvQ8L
cVhVroLEwhRVHAndO5tdVsKiwpp10hX1NNgahzzOqctjJAId4pTKJidBWEEm9Pv4zuLN2LTdrgNr
rMXK1uY3w73Gorn02/AwQgOOAFfO/SNjgtZYgL2Os2ZtEnX22jp71qI7kIisZdtyrcBEhNYn2Q1s
gpAu8vpNTjhAHmUVnSw2UKx6qDU50VC0mUjV55nfJGQh3kKdvg+WRnQE+cV6kDEA+UZ+i/216Isv
ELGfk3GymOjyMjxoJH/shnbSCLI30mdd2V8Lo95QlgeXPaxdQRFDZ6mCiuRUjZYGe6e37i5UNa63
2I0J1nCj0B1owotW/9VKdFAKQKFHPDBlIfzO5ZjEM9exHqPuKStIYteIy7bPDjIt/iwFGMpPFn9W
7nFsqxswlW2I4N8uCFQjKo+8DYKH/q52viKhHoEL0cfHANCRtdhW0TZTpCfadd3meIhTIJeOWXvu
+4OdnAXHyQGsYFVNOF6BwbHPhLISW4eYJQGrKd8c2u3SCRDzw76RDhhX9ytPaG7Tel+SuauzUF4y
WkMMhTOYZbZn+mFYxhl0iplSfdLbX3MYUh8yQBBqcKP0cWp2rioGn1a0ZuOOZncFtbBha9/72Sqz
mEECVILCBPclMw0JfpZ1MTQ9xJkwi45mPR6Gni/YmnWDQSYGq9iRl5B6qm6pVER8tePsDM8Kdf86
uB0+xVjP9lNkPGV1kxwbItEJBozdnBZ022eOcehi7Wlqu/GG77KkwRvD5ILgqKdGxBMVDydGnhEf
x8YtK3XXFcUvXIWBZ3nxlTQVypCOxKKzQUvZ3obYFW5Rk14dPb1Gw2Tsae/ut8XgoEfqeHTGbQ0D
9CAxrB4X1k1GoTtb153fcn7BC7LdK8Uy9CzT7Z4pSZCxiGGJv86CJKobt/mRFTYeyr4PRjTHFwhY
r+VaDdk7jTwpKaIxbNejYXW+vTD22XnivKSolHtppKCAqm5rWcwMbq/viJXfpsSaDuBkyKwPQ3lI
uHJMKrV3vfvGvuFxKIH6qEJ9Qc5/pXACKxRtEJC1ZIVJtC+ehcU4ztddLQ5hhgnvW2n333Uzor6F
NZx8+4UpQe6AVPs1EuguSSgJq7twooz7EhvqsNf6RN7WNEOdq6QwIKvDRbAeeZA/ZtMA7LkCHixV
nonFaPwTmNKvQON1emvigmd/CCyit5f5yiJfpAvo2HH6w/8tA/yLsVeGutxPEwEtkQv9AYn7O4zb
h96y658chDOEraMpRXEccs42QxqzTzLpiuIdXv1WAHUPo8tgW8zp3QHmNQpdo6TxozUBFtFIxE/V
jqjc1bquscLoYIGM33TbOYn/hK2wmFqI02rxUu8gUrij8idCUg8lvymoXOwAWhG4yK8VhETjlppQ
kxelZHpNIfi0MkWk1UrPSqJ0+xXrHF5Gg/HcHgC80nCyWPReZXhuF7AWP1XWuQcxKH9YvZlP2dZs
7DB8r8eUdxLcGYDr1rtqzrwgCXLxaHiwzIiHjp4gx2AmGzV19OqF7UaXdX9x7K4HHxpE22ne1aqm
UPPksP+ZEz9zFL5DfeASUkBJLk8OXrb1umgG1zgs1KGCQHCbfWuFL6MCi4tiqcCJrVMSKaCqkSWE
mbziCbcDg0yvTFguL03yY2vvYuLI75W8hJT2ImZr2usLte4zNqoBPydYaqCYbXY0KiRoKsYQ5AFz
6ab1bLhjcZ2FfcnrLtDcjKcfedyqFuiGUMgp4sWVAwoRo26fST+txUIen/fmFFsCySEbNlZJ8A8n
wtjHX+DAeWBNY3XW+vcBgnioj9+53hychDdfo0W82ZUT3tONnrXHBVHR7WxfLvpFaZq9DkxEN/Ng
lgseYQhrFhZY/abHDaLpQ5F1W6J3QZW89KkTCE3uMkyvEZ1Mra3Dr/huLR3SpMDUlO4Eti3YAbam
8Mf+mQBnW60OnJJYKaNbei3hy3gxJYzQdsWB2NGO87pvIPim0RPSDSnp2a95rzX5jP+e13b1QnCE
JrAYFC4FM6zFFbV8NJPHKnG/mY8LMCWWWpHH+p6MH9ofUFE/y1W94MJy05FczT7Dp73UxBe+bOcm
6Ipr3YCGB5YS1EKX8s2Ksz0kKXI9tNYNb9EyHzRayarwBzXtOQurQ5PYp5aCQVy8beMRJPKTLuSj
ZbMFEzTLyF9Z+imJ1b3bZf5ASYDl3q2+32vaS7P8y7SvCb/nCJaqZogM0Y9DBGvRzB6B56v4KGpO
D1fFdXa6eDXWdjBw7+vHVKKz1M5rp3Iok5d2bxKC1Peq/MrQXaAxIoOzb82oZcjoyC3T+4LIoMdM
FiAH03YX8/BbCP+rOm1zIXZ03k4TVi7mi4TBL2nxHWddIIznLAaEg51q5OMmdkfCz30ckG2yjO0g
JnFZThtom4GebjTn0y729J9b5i53aTB70NvXyTlbXFTxit3+LZ3lWEMSo8uGYSU956hVCoNbUuwi
Tg0l9EYnme65OC/yBpLFi+rSq0canXUg9fJBM8z7qL847jZxnv9Xfe0DrAy0GFbMLYfN1U/h0J72
f+87G5pMx9GBmXSeLlmxbJMo9GzryamuWtFgilgCo4d6k5WXEtz9LOC/cEVN+pM8lEiMWdwAh8J4
p2OcLrVjg7mD0SwPR2Jo7OC4DdT0wqDNyAMYnvsSEQUPGX1DcYLIYXt1rBwXF/cNNjBDt7nasZ8r
VEvyrq6WA/EYNk/FNjMYTTjiFz+p8Ua1CLMgmLMe/olvjS4WiR03kzQ7b8g+U3xKuf5GWn6vM2J0
mJQ3raKy+tGhrAMZRV8c+n3F9mKZyXWayKwcAwqGG3Ge6E/lkL2LjLOcUTQc8bhkju+O8q9miC8x
M9E4CYsUZu+AngSF05vYNWcYJKdTV3zAWFhGHElOgOWCUN3q0MMG76FNERKhjRhDHfRPVyJ++0ZO
orP+AlazSkfyUchbhdtz7IGTUO8y4vBK663D4q7IL7ieHJN8Qcw9Em2N6rCE9zih7SHlQm43YTey
K9rTuQLFF5HnWjkPiUVHBCksKgU2fFpJtOcMbU8XoaC6LE9X9gOPVfNm148aNksglPTJf7TgvVqd
+BMGMyfERH1U0u4M+J7N72vKpg5Q1Y5VNcTg35QH6NRBkE64ozC7ql8KJ7xc9rwoPxX8Tn3OixP7
5jSQzGeZ4eJkr8TVEl9N/llwi6jhHpuRp2kV1SfCa4B80MCijPzsF5l/NML0Xc4vUwVSBFEo1XB1
NUBnck5czo8akXVBk1CzeMf6dhPmLTRibieTIAy0iDZdSyzEU+aofDkVU0h7auLutswG44B76VP7
2jMvLWp0NoonuH8+7xl0ZxBGCXm5WsXf+jJow69omjuw4LjLgsSenttc7FPYTkwXm7YP34e0pBZ0
ulp1/Dto8Zudrm0z6Dt8iKPLkSrW8RPNtvw3gSNOChqLwJKEJ3sCxBvaDW8xXWysifL2yHgICdiq
y33o9J0sjU/I5g/9SsXkRBdf7cjxbbFjcf7oSBJ04dqBqWFSIW2Xbiz0+aGZzlTHc9YZy/9XRUOr
kEfiNejUnE3JEeT9i8TcCOjlLcOYI7SvQVTfA1zkvM+vZcGEyDu1iOTKmGe/lASx/qmJN6uO7taX
6B9awmdh95srp1CPv41ODTotIXLsfIzK5GvL+qjMPtKJsh8+GR7gH51EbOJMa3M1rzFf1iEDUPmw
oNlZZveSFDf7W0T/loFmiB1iQlUQ0YMqIww7LmJ6XbtcwtYxco29BPbpqvWxadnIGOui5EMVOQ7j
+W3Ms2fZVY/KaB9U7rpS/+qgUZiaZGJxTsv0JSSoHh1qVDUeE7jbJXgCy1k4sWyoEf0dz50Fp9fL
dxrFlmGB8bbeCNtht0y7awzKun5siedpLQ5+Gd8KN+bf6I91DCqqOVHdDL9WbLV0esaTF7i19Jrz
82gwOzLkqINyt8RCXk73anq/Qeba1IbdChaG7LQIXJyq2nwOZ3ZE8zcHQ8F8vO1BDjmI6vDlWIEb
lAK7bFid9toqA1VJCQfWfsM1BHcuXsmMNc4h/mfwPLfwwwve9irplsj4w0VQEqXHgSeWW+x6eriL
moueBmr3kbvOg5rs3fkRCzjn2UScltaCpysOKTD+6hzjJYh5zC7Vz537zZ/jF3qHtjiJT9Ky90rx
ry/FYb0phuQtrp9MEjslUKuo0Hnc3zCqwrcw5x1gIxOK4qUobm3jswDBxmaLg51Bft4SHrcask5w
IiXvTpr0epWozRY2L1EimxeJ7vNoBInKOos0K70FOgCah/SVhzeJdQXIOlEYE+0SByRvMc9W95xc
S9zCdBU8sRi2zlwCrblRXrVft/GBG+woglClp3HOy55cTKCb5IzhhI20dsQO0f5Lde0l10xAW4j+
GtwRlyC8A5ZECvbK9T21yoPF285uAeW1BUvKzv6Po/NYjtzYgugXIQLebNsC7S3Z5AZBM4T3KLiv
14EWo6enGGlINlB1TebJa5vpy5+UTWBoy56q8Mlgul3jW5crzw7LJekBXlpgphI9Q1DuepF6WYKc
EtKroQQrhVGJw+KHG4VBQV+6xPulbbSK8KO7/DyUI60CmtDhSfSrWKEmTeul7y+yi/aXf43o8c8F
akwAI9Iu8kaveQxPDKcTge2UwuWq+mAq4CBn7pYfwat48LrNiuOL41UX0LsLLC0jJsUbcmI82Xr6
CNAt9NzkfI7nFM5AlyEh6kjgxapRFniW2CZSS44szgblO/ILRudW9yd1K+2zZ3lbraals0MoIB76
QeEWUrE8E3S2dP7RcDgQ2pGYMvlgOQKE5De7IKnDPEfjl0tkEqOLYZmx1qujeS8wwthbPrY22Q0l
N+uiXpdYRHGWow6YjgNy4BFo+yL/G19QCdAp47ugDJ2ww+drR/vIZueKy9wX7XCwwI2b2zbiN55d
iqAFtQLPPV9aNxHMwxfIl4LnXEybihVhuiOjrk35mlAdYrzb+OVKKu54apAH4OHsg0Mqrx3FpSVd
991OD/aSvSczltuvHD2K4qBlbuxK5R6VEDoYAd9oV0Cr4wOEDM+1+So27RGThEpKtfWLydf6Rx4c
itkCyljvsjlhjMJ+DxJeNZ0U1unBsbK+a5vJ6bA3BTyiVQUPx0PtqhinUXuyVQ7Sh9zctXJjVM+a
u4tmNLiXn4XuGvZBGOek8ILk3FR8CQOadZg54uw33B7HpxHwJryTHJsZLvG/GWAMqjafb9S8C/6u
UG/ScMyg1ZvIgJUfP91If2W7UWVgfOsmWIQ3TiIE0ozZMPBRDEZLFOuo2Ni2JD8KSkUgQPb6ibKg
0Z80Ay2TaetI4YfipDE4sLYGVOUt2wM7OxKzHuBBhtY0LfHf6IzBkGoqWz8hEJEOdZOkG9zblXow
2HJGT8Vfx4mLplNvt1W6URsPqk1fPTgoeLx9DBE8ZyQFsbhgYhZ8g8n2QxQ8PPakqWxy7WGLZRt7
lrId7322HKd9/64ykg9RppwMad3rJDZ1CLFXzmfCWYvXAA+a9uARycs9n27T8i8f/W5bF3AsWXZx
0rpmeZx4XQL/aKCg3ma1x0OMCo1x+DV9D1EnxF5dz9+SRgLi+0TUnb00tpXBqRp+GfLRHPZWsW8a
V5Z2NpGo6Y5TXbGX8YraZ5y1jfNcIieNZbzzDckhbdxpIjcrA7Kvb6vgZ7KWSsFlUV4na2WXuLNW
5ojpZasSD5R4efGXajtN3YHZ8aGYTueqXesgS/74UfAZck9WaztZDsZKM09wW/h4Wm84of0tUSSF
W92hMgMHG26ZIebquVcvw2kpgzWoV7RfrHGlfKtM67L+ZZJtQZBrvToADLmOQWFwCsWsAtYdRm+U
ckdKThayPrb+fKnxebE5aN4J/IgpQ0GgINYr2EYuy+7eUM44v5SDesPajZX2CliuUy1kqqEEZ9Si
OmM8DM4pfOzuiH2LhTdPgP/TfU7kfyRQsJYkZol8UaLSUyGlsbhAoIsrbjkzjnRYnsxVdh1CdcLU
lA2ot5p2CDGDkRPhhQ37nNzxVanNnn/PR2xJQb+oTeYpK9Q35rv0F3GjTB6oCAr4ddsBZNmm3IjF
nbeGb51cmm7LXD+HG5ryCb6V2ib+nDF+L2K4I2eHXE+mSmmX6O0y/gb6ZbwgDpaPGfAgP11ybmq8
sGysUCo82t70WkZ4HHakfBkV6qb7MNAXyrTdTIUA6KvXWVDSSTeLQAj0Q/hYYAtsrc5V62OF6Ajz
kYyC+ZmrW1ZukdjZnMG8ICmcAmI3Sa5c1cpxZJQWyaeWQ0Yf7zrLTGM9MJLXMd24cbGtG46PFeCD
5NKvPjS6wkUS7AN+WK9s2HAQq76XBasUieFwAXPGNqWSwQFcJ7YybK3qHfNEp1oyHyC+1FG3pglf
G8pByNt9IGiW93BEhjusrGldZTjEGEws+sPs2ZrWCsBd4pwKGTorJ/YG71waXkNaCIA4SGxWKoqp
bht9DM5ydI59RIXnIuX0SenUVyhVWnmplbg/V4HlguQpwY8QYJFsVLEIHszXqh+F6Lon7xgFHD9Z
EIqVzUm60uqDFp4bHhwG29nN+crHpSiRyOCWO5MplcznwdKsGfGTbueiVpNiN0QW75xakMsYAssl
SLEq+CLK0SToTN2Vssu3VoTrRF8XsAjY5f/rlRVf3wgDjlXNZ4BM8i7VJ/1iYB8Dh8KikphJg7t9
VX8lEasJjxYKMSsuHv1F9Az1EncmuKBWf+XFj1ytuvpG1EzHb6nX/W9D5g31yZrXideCj63xeHiI
Ikm/wtOE/IxNBFl/zXzawjWR+33CRz1doEWMOkMoUggX4iAld5NvUyxZrLCOK2ov8XcsMkx6CB59
3z7rzg6oPHPbdp1ZLge1QXCB9M7AfshQ3m5iNvjlosUvu2BXN5w4DQaGLgJb9w24IEtQrF0HFclA
uzMgS0n++2i5CPH0cdNo/ybSCiIs3efuD18e9ICfol7Z7XZ0vmzLa0Cz6xAearepCEbq71q+D9sD
Y6xYZnIJQglpmZsgKKitO5M37clx0Z+5mTN8H5FbnLW3wvjJrO+xdnscwU3JiJv/qAD9hfwDiAtE
VNsrUHRZaO83NWyc2jX9XWVvOxbc1OooNaYjdkyWnj3XQpYudeTj2DcWKuOMNe8QVyz2sgYaA3Ym
dOHTgl6g4F1BAWPMVaI67fFjcaShT62Ar3BEYn2lPlaXyYuSWpzLk3WdMZCe+dJ2LbFKcb9MJ4SR
MBpuksUDv4YERgdFXWIB8LoENvUH+r9VKp8pUEXH/AdL+IJZcV7+oyiJrB+sFdw6vPlStiLrLHG8
pDxPDehbGoaNZZI5BVZl3bND9L+w3i4FmRxnoi7YnnN9JQzayRjfcG9T0SNubJ17Ej9hQIVL9QUJ
zuyZCu7Be9Tcd8oRu0LAwKRb1enKyHc14oW8P+hkaSDkIE6tb49leFaGmxSj+y0514kRwTVqUSOp
hxhNymNCBj/B7A2sDY8ZdVVBCwmEuRj2WHuIseW94LjjpStPPH5WT2fpgg4DUINODO7VNqiPoUxG
5cyT4KGznjxZu2LIWQVAk5rLVx6rMN9S0FIBRBeT6f9LdxbdLjmQHMnBwV8Zt1DK8JKrGqu0Z9/v
yNJgIeOZmAVxbltrbV4fMl9eanh4AihM5O1y+hxgigL1UZJ1wUIg+nHECrwAqUjB73DidqguU3Yf
e5iz8kUqiUtAVgOHluaWFbMsLSIymWp/8EJH9oIy2olJuAF02qEkVJnmFG0gElt0I9XaZK1qtvJt
TvMYjX9c2n3cI1UgFEa8SAmnKrOIC39ENhqs/iz1yPBST2fswpREU9zlPNEG00krGR2hrcygNAZb
EiNRMvAYhyEnHMjd5Zkr5Gox6RKy6kdTEo9h4Ah28pVsEdotodGmQxDdBcbnqrqM1XkcBH3GMS++
CaTheEdnF15rTvYi/9TqaZ2PXyn2bbSe+WfDyTuSPxWT8iApNuoXBDLKp9G04KzLjV3wc+6UtYy8
oPcMhmIlqIRExHz0KXUG7DXsR4nFscLLUp0mTn+9e7VWC5lI9xrio4yKXVavHId0xM6CcMO4BsQC
xhOTJg3XY21c7BRqEA+CNTBzTq1FLwgwnA4pEx9WvHXHJFsCiB5shI4CbqVX50iwy/rlh9wmnOXT
M1J/8prUiYBw6+pLh+DSlMky63pmX9D4qOP47Bpmn8Glkd81FSvW9zNPL7oBrIAF40+jH5nY+91n
VxqL1mG0dxmATaXVS9Y+ycZC736bwjdEHxsCEW8pqmOIk6Y7dO+pXjHuDAxgIHNMuE67E1Khipbw
sZEsBaOYDE9UJEgZNhEKen8TymBuWbjVCo4fW3eo9/HSd6HYBDqNgRpzOit27gYOGxdpaDJ2X31O
vtlAHWhzJrYCKcuAm112VlIycMxg60N0RVI9u5Z1VbG5qxnQsnv8a3J2Q22nulbGqWROYK6oPVC5
JRLbKTgfWgUpoGJFWS0DpaaM823GYqjfCeSepJjrypdoxkeWowRoLxNjG5ppspMgorL6Lw+DyaMX
HCJbvEVQXQLH8FGBGFd/xK9g+HcSLgKEwBLbeRPOWoW623Rs9FWq9d78z+C5jUiSpH++rh0LM3F9
m88gkHtMjrQQUfNeIKUoRMZK1lZgaSkXPW8xGmprf2C81ZrdOovKp8GpRHwSPmZPFPoHrreObqjb
GJrjpWN9KoX+U0vBlSTYtWP6W6VlYBBNdD+zwWoatXANCAWrx1vR4kb3i3Yv28EjU5J4qd8otPUK
Cu4kkcPbWAzGRtm5CCf7MxvruyPTNM61TTeme8zYnlK1/1rfwExOG1Gy+spza9mPIfYElVZT3TVp
/FHKgcbqZQ4VLA5+p6GyKW2CfIeDqkASqH8HzkyjLCaUQgnUSdX5rTLpOy4Z3BekeKHfwN/jtAW4
rgC1i20S9le0O5/sWvYLc0zbbbDGg4Fjd5Ue8yG5yX4fswCP92A28Hw2FA0tCQNqycAPZLq+6Sxp
IyTgYYqhm8xbGdgQBI02fq6FBk7nVBM1ECn84VU4a7y3dVLvE8hpObUrXnvWkPh1V0gcZfTnI3Fm
OilXXTcACeLnqKgPWQ+vaWG9JwMUQYGPAOTDXmTZTZPFflYHUyRXtkKCehxgca/3jsw6olLcIQh/
0aTDKgcQyIgQwlpN5A3OmgMbwBPZJJitOVzAipKObGudF/ZHgyFbRQyV4fPTLyyTpz/bS7l5Uh3x
z6x5/y3pNfi3apzr3PaixmDFA0b9cM4nI96RUr9LbaTbg+D7S9cGY9A8Nv+G2ti3cH4lq782UJwX
9sCpknd7hcSNBDlxwocnWN3mjHan6VyyHIoVbdvU1jdAQSwsBNZA6kLhVCTYaRjrJ376LSz/PeHU
XYQIuPgSN1BcH4Dzj8ok8d6YuQcRgP1hsdOaYGMokVc6pLSEIGkZDAY3QyBjFX+MPI++PhzFaN/x
kWptewWcTtaFBOLNp7dU6fF5jNy1RkNH6eHabDdl4LcaY2YtXdF+TM4Zmu3dVhhf1/q2brli5+lY
RL5ByZyxvYlyVxVsNa3sWIfGNun29di5SdacNQ0npeE8I8U/VvFLm1GQ89pfQ22M+StrIzfSHrWG
DbtlQpHRrnUMyuJDgmzShhY3UoyZBJLPIbcx+jNB4iNZUQXlzLXLMmaOKQqh1xB/J/3nFHfwxg+5
9gN3E07UtGhY+UJ5cvuWoKSJuRYbQnxaKFJz1unZYKxLCpCoQTRKJd5hl1LLgXAiG3+Jv4wxpFWz
LIErRa++SrRjDT8XJZJW5RDiWWK7k7JmBIRGTCY6rZj5+NSYSyHHS1/Kl/K4U0hzi36t4KNusD3R
KXOYbSSkZlAH2co0gEyQVyvFUnDMBkmxHvpXbX9q9ifoM6LG13Z4L5MPQg8Y9fT0WSgyu+zQNBFC
Q33ViOBQRxwwbeql4LWD9qzOsZY6cCK/2caZsclBkBWCWaVMklltQoyFDECyg9I5rIJJaSO4lVC0
jQrFWgfawwvQlnBQxh+YXAvj2Yj2VGjBJjI+8xw1cuMw+v0Dg0nmTriFa7gm6gQNp7ZW/ZJXDSE7
aKwBQFAzHsrhJdvOUUlZLqdLnMOHePJ3iTbt1KEjFkWQ9pbT1bGTU3d6738pwKVZQRyKdmJ3mhMX
NqLbkEHMSQN7SkDmoU+csnJgnbKNiZEN8BL2gkV83zNGAmsoNOOlU4thJCCRRR/qu8wJzG541Qcj
DgqwA7m1polk0AICZRk4zVKl3i3wBy7jlOmqIa8q/m0iv8psPHW+DibHuqgs2tsWa3bPGKRv6DUE
MnRfeJyaF0RIbpCE2zLP2UjQyYKauugMNyOb/zqz5TEfLlF1MgDMLZxI3gYC+4cvn2rCtDmjL+pE
DqUh7SvWH0Zm/6uQBEmTfaMA8THuy6oF5Avs2hFHNEF9hYvgOC39P8ns3wkj2iuTejfDaYcF9WCh
tCTuBKo7KS0SAHhLueQwSNUCsrA9uIH83YRHvwo2vS+d8q3TcQsXLsTSqzpkJyfTtslUnyeTkTY7
G0dxbmNUwz+F992ZhxCz/zAA6YHk+cwxrgRIcyJkyhpJN4DVPAuadk7TOziY/YuDNiWgX/KT6Gs0
yHdngirR9t9Y/ZhiKPxssTbgKEza0NN6m7nyr2Cqa/Yb9sMnNWw9KddXhl/8yS2y4Sh4jG26oSo9
0+O1dCKthE6fOZ1pyU/NVMC76C5/JgMp+U9u7NMYjcu20oCoya4BoMQAtRY36nvdly8hmpPRV3vy
MAkJfg0JGmZVPUC7JFC954oUD9OwiLMCmRWirEb+VU/di0URpfnWtG5NqLnRIJE+kRwnNtCQfcDQ
WfeM5WTV+beauayRoVqycB875avsPtpuPE5Jdc+76SWr0VGQxoT/HtZm8iOGS0vCaTC8SbRxccUU
CS8/OObsqE48QfE95oc7BFTpWbSywvIGz4w1TtCxP2oOcK+A6JIn3ybrFAhZo1x5XzeooY4Ct0PK
a2iE2o89+IwcS3gx0bfcNosqajZBEF1b1SGXlqRHw+zPKeJ11sg0Qz22N/KEnypRDCgFT4OU3tvJ
ecvl4G4wBlcY1EH78TLF+pMFHlIroarKgQgzQoLOXWJRliEGOfdMaA8VtBIsYSga7akpWPTHZCGy
ly9SE0h+dOyQFWe++LEiHnk4ritWPBb9BH/qPBQCNGAMt2EWMk93aMu3vrbenDp6r+1qUwbab92g
zImL4hUiGSCcfDPU9RHCJfnEpnMynPoyGuoyYgcvl2irrGlfzUsEizvcrz8QQciy5RqG8hG29pkm
jBPdPtRFcbD0WWdRB5jw2rOtb1osyVlqOgtD4K9BTOKFrC8I80pwF7RF8wZd9o3La5ti2NCHJwyo
95JYukKkT+kw9PXJrpJnUypuVvQ8pajJauWnTJdhOLhJoSMGaZt76d98X/xSIKFo7Nb6/HGToo55
ekDbVtxRNn2P+hFR4qUvqp2hJC+VHxKYVoSE22ru2KBTuf7k75ORh22Uf8HHulIQoe8/9aSOVICd
ko4dWhzt1TklwkApW3YKbUF4r1LlVAhlmfRi29fDKWzaf6PIz3oqbXKz+l9KiXSM+WjQMntOB400
pZXp0/7X1hcEl4s2zxYcwqiN4UOxmnOu5Ed9RLwJx28cUa4XH0TNnVWQDpspwTtlZwfqikDV3s2p
JPbKZmYpdVu7mKsOf18E4gAfCQ5EumydA+mKm4LJZi9xAEFkCFLFrVG+1OxTyyiZbUS8ebO9KfnM
YrhA6l+B3Q8KDzysX9FtGmnfU0U05Tu4eaCRb0nKpAZXXIAUo0EwwCurpN+ELxDWDQFi23ILzqzl
DAw5DeCiL5tNjb1GZpyaoWJoIjZU9lvFZErCTjdqHVYbGCYwS8x0Fcz4lhZKY/NHMCylwpc9MIOl
CBv9DjwYzIMWJYQB2rKEoIndkbmEBMQlGQfyxZCRyaHbg1gKCe8bMJjjrXFLmJGqgh6hQKL7HiVI
Fvji7OADqiD5suM2i0uSjAJXdL9lPa56puUlILIWfVbnEDtfsQ1k26Q59nIaUwj6JEPql+Tsx1SN
fb0H6+H1TUBP5sN2q7CYsG62cvRt+npCHFOhoFMQPFjkwSWF5UnFVWDFSrrnUJwlqDx1DNBW+rSY
6tXoY43GQBmFl3QOCRmwbI/tNuZ6GXH+tjpicNbKSMx8DQwxDAFsk90gI08lFH7OLYVwZUd4zWgQ
5fxNb6ylxHKsUtsVWRVsAweUnPbaDIJzHHeuVDFC69sdZe/aPwm0ngnHyvwG+LCQGzipMkZKrpHV
ZGa/WvBkToU0b011Pozsv5nrxuXV6u5lOezIB9m0tcsZR1/FD6FjyjhLFAkWqLH4x+Talg3jYbVd
mxWiMrgREXsNC5an8m/EnTsRcsWRqBtX5BKaY7IvMbYlOxwMZDVlLv/Tizet8iLVPAR6t0PXrX7g
bNvoxe/8x/TzuBRbSY2APzsPMIFUMIg+A1wCuBchc6gcWQ68w/qHK3HRNwf0jYsMW3P9PSJ4kgOG
x8aPyCn0upQNyNXPeEDeE+eOWmMqj6APIDwO3ox2VZNdZ/400qUVW36nFj8h/zvdu567avcPu0il
fOOPTaIPgQ0uic/k5aoNoK8bcCbOxE1RklPHDZc10ZGwsmOIqQI7Z+05AavISpwSe3gCcELGUh4Z
HjNdDCxlT14yqh0kCjdZalyw5tSwX03x2yBOynYWczFDvNviPNnT/2V3mn7xjusie41IaBX9VkUd
wHUHyZeFK2FtiaU5nU1eSQedp4n8gAkkxXSPgCKPxpWMZL8e3xv2T9QKLIuexUzzTv9Ap7MUepZA
ohDWkirLbJxeFckyBAVIphQ3CrNQo3IBpjB+VRBlayf4dwmcNHVWRAlnJZCS4e5EVOl2KUrZ8s3B
YBcZLwnVPrZn1u8Qa7hKajRJyXQIcZhMOPkFBLcGy3UTKqAxeGjwBMB14bcaqyC0N/OBQszqWkPn
Ucn91kZcwnxVQBrQ5HPoO0xH2fpxoIU1nvLecmnDySKq6UcPPiLFrvd3HWh2wQS7wOI3QVMQwH0M
FKFSOFJuoTRXD3Q+umx6TcUAgXF3AwjPHoalzKRJoMGbCrY+AVTLCvcVMs9RdVOYMCbqHJ0/LydA
q2Df0VfJzoaFZguAF9hhAyajoLKWRYgZB1OyL71VyEIHltRXE+ZrNNJA4qLlfGQMBqgt2UwyS1FE
uQoCCoe7OmRMiNwWOecmDIEpRIwFMUUQ7VXAMxjBZHW4UswYXW4CWK5kPRA89QT/rw8FvYmYtDlu
1DA1SNymITKqJ+IkQkHQKx+jnR65MdY0jdscY4mv5xt1zwCNNRnNyKZkGTMF0wrQOzHCJXxc/SSR
WwuzQsN3M47Q+gDV9GHipYm2LfkWEoPdGOIlLq0rKaBHUroqthB+CJ0s7VezpjQq4z20po3hzP9s
JnjC0Sq1bY9tyun1/ezYJf161yqYEQOiLIqM3JAeCopMdhbyWCTFMDGJqWXXBk8SU8t6AjmtuDka
V6F0K3LOVzraBvQRLuEpeK2rBb/JGOV1G1YwRqUV7eQWfOgNMsgmbNEXcdOHfeTByp5XvbH11oh/
acLOoLtasxSYM1Q3PxtmzLz5RfposHTV2Yx/XjL/Q9Q/rvQM/3v0J8Bk9pXYSPK/KqH7sh4jYyPA
gJv8p4aRw0vWkmZg5B9ddQVl+L/zCHWMCehS1unDqUWJIUeej00GvjP+FylnF/uKGdahk26bT4ke
K5wegXSVJ8S+3MAIlvYjhqEgueb2W9JeDOk38IGYIoExLPLJ3kTG7wM+IrErb9ntTbhN1WvWvEXR
tQ9fav2PyPC0/rDaV6m9TQxsNdautUSUUvQOCtKWPwp68g5N1cBKJUP+3YuLIY5KtB2op5zoe0Sj
DbxRt/BwbOXhHPgXsOMYyBcRemgTtaG6APTe3xFWaelFFvdJfaXxP1OHGp7BzoNRehV0fsMjDEmX
3ZBUPCpPhTDZHjaJhfS0hPygsLHt7H80bXrmBlmBFa5dOjFPEMLYqPvXBjtOOVcnEY84Nm7hV6xk
vwbVfoYDuGVpZMP7sLpH1EGRGauNNqoIAADgpdnWJ5djZN8wIizIJq48rGEhKBgrwTyilUfnMpDr
YkgAfRyI0jxKQWEiIk4owfrlU/brJRbCjeywsk3YJDLpoJMWfAwOI0Y1uerT96wQBhgOxoH3SjUW
dfTWja+uAWgHkyWjm7OwcOYdk+70kdk0sueJWZjyxDBnS3un2JjVuur/IvOTgXLXsKid6zuL6Y2N
sBfRDMhspJioyxEdTqJEdyqWWUH10RlIX43VbLaOk9MEuqhX1wAi7WmTyMzbKU4yQoi4MnwiVfsj
UE2+mEMePIbymytXMt9JcONR/0wDIBA3JfqdtLuMIl7v/hkaZHj9zsepTY+suXbFXzlCFD/btpfa
q4bxi/8cumCTGJiJuXobl28kHa+iPgRzfGrogJkB1M+sQnoVrNAa+RGHb8U6iO92+5UhjgFQ1GPe
bPsEJBTVxc6ydD6oY2m6pfJmsLhvi2tOTZJSgjrivaAeCLVlIY1oV75tltgmUmwCjBamceV17JsL
UZ/oKEDixPcEGMkkvxUFpTYKJtw/QY+a27kU/WevsMfO9k59NorrhKLNDuB/MAtvMkpOlS0uDgWw
IUExSxl5Sy6Jyaq6QmhjfhiIwwunI5cWmaTxTST9ElhEy7ubpswjw4fdfPEFYQw3/VcubZ3sq0KF
Vmvvg/MbgaIoWImE0Q8TqVUbX/T2VM/dY3EQ4iKsa6B7jnYK4wt/TcJNUOwS/Yw2f5AQ4EiAwpEV
6nTpGK55eNDEW7MtSi9Z7FE1xkg948HDCMSMb1o38ujpwj/bgla07d0YranV45ospNNs8psab7Cy
5/x/JZHsp7Bix416kk6UXt3tw5pTdzwCYQCSTvZEeOtLXtIJyyukJSUeD2pk79QYbYZu7obkEAzE
zo2fpqpsK5AQBGNtRE+rpWjEjCokJyoHEM/A/2TCCRQwYGBaAKobCgjFRN/avmBTTLdT2Mgz4wvU
/BOg8J8ADagfMum22lsUKVd2PV96Wm+H2ZKFH1a05oYbtkyFFzHblBk42QLYm1Pso1NT65CXorPV
k8IRNihGhw+1Vm5I9XFBDO9yoJJZMm7g/7pd8ow0lTUlRKEiZsCZb7U+vhHVuRt7aafN4aLBsE8o
q3K7WyczoL0uDmM6N2scN3NezGB/FFxqZoTpTowHS1TkKmHX6ONXowcP0k2vHfnVPTazxkQnpvpb
Mj7djPFVqv5ICNl60njhIszzNWUyXMvvcVuZuxxglh9n2ykxPJ8Sx4Q5CSADPbq1A3wvhbYX162n
MbW01NANfFJcwA6GlHwqUSMFQ20QOVqLw1LSWT31kxvb/t0wceJp2VNVB2mhGp2F9dkLWhaked8/
p4rNZMDWnxSxa6fxR6q5+jRnHmxYMrjzeQIQHrHvZIc7i7k4HId1vxx7gVSkRmZLZBN1mfJbksRp
qHOPUr2aHkqWei20ttvPua6Zz1QlDaq7JukHU7RbJarYwkmQUbQTX6QXo5QpWBkuOxkG+1Qc9az8
auTOncCmz47LbF4YzXyt3qAdHp1vAVFvJEpqETREFWvmJaHWtch44BKYzrVGYeHDa6QFB6q/Apl+
wN547ZUeNtVfl3SnRGPNOITyXweljpK3BJspS9nnlPOQ6vaXROkm/ZrgPCbyoypAH4NKEvFsJcLg
2A/fdrVP3jJbehiI83zUa3VdnvEyfWXYRoqM9G7yr1gFshbAKWE0ys/gQOoyO77oKmKxwCzCH061
opx0vna4Pqfe6i+NKV9C9oRdDF2kvKti+q5EeMHw8VW+rGikFmXdn88qCZCept8+oO4fBs4xLYMu
SmfNvmev2+OtgbJvGc/ejly//ZdACytt6b2R7YtepTeDPhClwNo0073hYLE0t8bEnL7orpOpneFK
HkwtPows/xo4sI0gK1TeVUz582g6+PW0LbrsBpXHJAw3I+BclgKGNcpwj+Lw5dusTYXAZK8yM87B
tWe0claurnGjrMuhXmvEXjjWVoMxnSKiSWP72KLljaRgO5CmS+QwkHGf6AmI1H3BWhSXAQc7iI2L
3BIFSi694OIhUwtYeLso5T8l2TjMN3FoT9pP7gN+yplMCRYGhdK6cUAhbD0EuJE6+Y660ZtQ6cQ6
WM7IXGtFu5l7wxDoiz09TaasBttc/iBjVA5yWF60XHm3k2k5xU+zk3Yx23UbstUYIMbXFqtEvmrW
VwwkDAz4WcZj0nBJAufYgKBwzcw5I2Ky7qWj42xmAE7gN8ajlRFBFdGZLgAYMrNjr837uIWA+WA3
POD9p2+OO2C76CCVddgKd2pQEeoK08MvfToP6EcJJUKeHcI4bZz+avjRFU7oCayKS8SljBipm3w0
rAig24g4yBBLRiY2tkQZRSExdK84dZCGkPkXpxhogHpqVFoxaHYEz3nGkAkeiglpsXa5tVU3hwwa
8tKXtnqJ+aWZ5sU37Evaot4HvaUmEgJ2Fsgv0wquASUu7Mkd0LrPmJy7toy8jA2DELqrSuVhhCag
zuhXKfdSjfbMGifPj6xDUf22SHmb0sCuke4ax8GLgJVcNo/2oB2MV3gxg/Kk8gsk25W0BOjt2tUO
cUqU6leFqrkA9zekxts0Ku+RLH0GQ3oJmmkNQs56FWNyMppkmwoUkKRyGSYDOozlmRLscqN+p5HU
Q5hFXoTci6a/gwhmPdRiTTfEP+VvAKkAKCNrBpcQgqX8MlneZH/5HEh5sNXbGwnAhXrEe/JdkDBY
HZreVepdFAFM43E86P1jyjm0XRCmUTJXRT5HCmgC/xZU73H8EwJSM/jVZvM0PkI+hsJlPIS7ghbB
0S9q5tVIXWlfs3XR3EBFTcT66T8C+2P5ULS/sYwWUX2J4696uDN6HV5Kfp6yD1YgA8W9fmstl9kb
PV/ZvSxnmymeUDzJ3kmtV4DqqZyl5R/l8bPHv8l61co/GsYNdvumqe+iBnNIgYdPpJV+wTRxnP1i
uEL2+psQedDPX+5I5I7+L61+2hLx2YcK6KlQf239pvDYokCfrWUbZOsVco3sOsXArB61+KDK1qMH
ad24yyiucBda8j8kCKxLuyZdT/PIAuVgghexTykryze++S46QKLjNkOTtNOlvZXfTAv/5bElMS+/
JBXWWkw3Nd1S4fjYnP7wSqyn2oMhfyJQbqlBCU8a3lx+ocam7IWC174MaJFSflalA4yNZvoWzb7u
Pqx+F1D4NRwRDP4kVtj9PvV3w3gCnVEh5GITmRxbrLB4UtW/QfCjmu5q+g5qekJKGB2s9li0J8UJ
sMZGC83+F9n2LsXNRP3rg+DxdYPN6sxyXZJhyHqe9B5k6RVM1CG8QXqZP14e70L1wuA/js6rO1Ic
DKK/iHNAgBCv7tzt0M6eeeHYHpucRRC/fi/74t1JDt2ApPqqbuEnBR2Z48VqSuj3t+zvbIKr3rev
mHe/O92J72wKL0N3aQBPB6BJ3uLqn1afC2TicXq30fJ0ReXYh2fddgOzgSuW6OyHswUsTT3fBdOx
DPcWPfR0Zg+nxH2K1T0b+oIItx8Ae/gO6r8Oxz5wFl7/lUMYdq5Re+8tO2KbTUKzCU/wl7pB8tY/
vvp1h5emfKLTKalfEeyd6F8hnjW7aMaL3AMK5TWIngqLoZL4LP27mGNzF4HzM1+1dzfrB7ThwofZ
soFB2vmEMl+5aZaM9MaLM9z1Aso9od6Vffc0GSzu52j5m/i3pbpgvKo0qiq9OQ8S2Va9c3qJnc+M
SHPHHTcjsFcFBp2HEPQVOhcyz4M3fBpm8+Wc7xShAg2SiLHJjTPnG6/8Wc/b63OCbx7IJiKFuYb1
neFZD9U9HcHjf5X9VwopZl3c7i0ef9FbiIuY5iDcMuluLO+KeZ/If/P8HoqfTPzK4Hng8pqR3IWi
v4Z4dkPnZsoR+WucAHc1W9lh8mreRXRrQZuR2xQfNol3a3VEE2VMrsoD3XLU0cOoT0N3XyyXoH/U
zr2S97J7LYtr0L9nGLJC370JiJ444UufXwG+W/5DlB/4n4IHo0Myo/qNYrAD6kNBHUmhDztI6TCc
AP/cJfKnLc50tNtYSO1rbl2NeAHyzBGBafVMMu6Vt94mcAL/wOEtEc1bK168+K4jZu0Ue0JbpscX
dCcnjEdvSfwbus8IKJLg4ECPUfUlUJs8ApUempvNjBJVCW7uT99f55j4Qf1WIpSyCKjw2YT3Tfa3
X+5cuDXOe9H+XW8wMqb2mn1zgKc6vyiKEwELI19yxO64uhmK59g9e+KubffLeM+kbSZkLp5TQgMq
egrrc5lfQ4OxZ9sN71SBgAfHGHdxGHR64hKwaXdOTvTA4CNCrx1IGcz34wouIESpB8zf89KAQ4HW
U0S13OZWLKlx9t9otP+IFS5ljAxXsxCrM9FHwoEgFimeS6qN1t5ljqmUTvfBU2nJ16pKvqy8/TZF
vhvY7Dim/wnYaW7D8SMn/XfTCDQMxXCxp/d3oUCOIb19nSXb43no38Zywncf2xBHYjDjKlBbSkTo
0S4pvQolXdpNFuxKSjpbXd45ogFF5QBqd2JMsAC1eUdaK2eA0GRbyPcebt0VvWZNP3nbYCKC1x24
ib+rvR5DekSMginLL5QPpmFJsaIO6I0ngSTx5s/u0QmQfAavRsb1yGBkXsZRLvOtLTdfeZC6PrHR
jy4FCjJ+9YM1tFfpDttscrf/Dzyp28AF2LWMPpP9UmLADXSSoHBILrQFPh5pVsjiy7DvRvtcUKOC
tCuvtmoYRzVAZxbD2aqZD9pX5h6Oq2dD7PczBGNtcOcXFv51vOO8GP42GhKxp6J5O9ep3uuBB6JI
OUA1S/hTOlrsc6hmtWCIm1knZZwUHEu/HdISCoQtiUx6ieEefppH91LaCQWNRY9ebVm3HpsohqUl
u0FO6fRlsjAwyQg4h9Gv1j5ESXhQlaKnpKfJUiHqjm27kn3iPwMRb23MZ22RZ+lWNq5fVTO7jfqi
crySdcwjZH2/ofSfFOXcGJdYL6aWpvHwX4BYblcA5HzQci0AXF739DRlQJesnu92Yn69CTiyzRry
cjAb1gfoFTSaWDfGIQTD1P6Stp456s777ZSqqHz655XFSulorM0w2slpofp8X0wNru8OiZ3GNsC1
aSf2KJ2V/eY5YDsXfAiDLy6JUz+1U9c8OVzgjJXBxZLumvzm24dtQ5VPf2FK0p/HmiXe49A51jls
Awt0L07WTaJJRbSyeKlwBfXdx0IgKHF950A3Ik9Nx90m+Es3pq/bA7VGO1MFlHpN2Z5hpMJwsqp+
67pORzQ6fFDZ+146v41AYRiCljwisgBfWfXkgg1BZTFaz74VPoBhqQgs0rtWhdW9KtuWhszxEDXv
esFUGSiQo2npVaeBPi4zKusuhSkQ2WI6Zylbn4QEMGT/294lK1YEGUbyhKW2GC5OZ+7y1ftgjxF+
06Y7eBYn+LCh5b1E8ib7wmwGIj1VUG0idlGfwcOZCWXPKXesh7pTt3gm3A7IHZ+Y/UEib02psodh
WP6ovqj2i0oPtuW5Ww2gkFy8W5zCKpSHZKCYqlQx7S54OW9MzV+R/cyeaHFBLQOD8wx7dlGW12NK
deSuiWxy0UH8MZfkoIAZBbhqMvtx7Bes9MvTjGp3KBqGyf5g/fHy6IGNV3SZ6wkIiyY9UqYWYwzt
oPCBOZuCBxMAIFhq0FoiDAL2VcE5oBOLPUh8hcOGMb+vL1zV9sZKc+j8+Zqtlt4j/TJkA/Libiwl
s4yMGEEyPjlVti08Rky+zMQ+7Qih51jJhUdopYk8ArM2tS41xycd3TTzpLeTAw8DP+62C5G7Jm8Z
Nu4sMRuL+rNzp+KmqimV8KyO9Awuf8j58YbGFsxGI10cFVKYoiIXuykCr83MuSysY9ZyTPLHEIoL
U6M8w1Evhw6sWhvtBXIdVmneBq+oGCcwUR4ayYwsGedNTxkHNYjprht9UhThwzxgke+VAZOPtQqQ
9ngaTYWPNls+0oSOLgtM+h5l5Tkr5StX2oEt2y/KM8DVxUMeHac34PsuEYT6AeDVh5/1jI/VwE7A
+RdBmPFrchl08JzwVj3mEe9xlpmeGyg5FcKaUIni31YQ4OoNU8kZCwLoqWHjcfK1B/1YlESIs3KC
Hhc+hiVMNysigoVuwcMdg2JBp/RuaIO3TCe3kWtd0N2sgKd0WDcf4+S9gBR6GgjR9Xm0nYQjAOe3
9Iry4soBfF5vh98FbN+DN2Tn2mXwZaFN4BaKH/qSVcQR11SMZ8PoE7DFa8YzeyMJAcXS3dWaiYAy
8a2YEsQkg7eFEnleso54I6O0QucvUPxpI5HLt3LtT1oqPkvne0JGyoykuh6yAy3D3U508+96n06j
aflFC4VZ3fUydU+pC1FgoMSloYtuowL/GsSs6kExUh5dwIeXwG07SJAkPhhH8Di5cT3MwX3m2odu
qd5W6DyEZbzetj3vcotqjngU2zBdx1P4zZYEZdxfmJRi0Xj2oU2Hs8921xf/UrjPGHygpK/svKz0
PoqlK64aK+bs3U9LcQ5z853Ug6CuBX1vjNZpahHSu1DG/h5qKo9ewkK5CWgiOrN7ZyfHpcizKmKR
fnWpOmu8tZOKO37fhS35Os6KTftTjui0cdLI/dRfmODi4u4VE3msj7KNHo0IyiNG9oAVkm7Lcmf6
QPMwZOw9Fi38vuoqW5spJM2lYQpTKpP9Q4qrFzbXnfZ8wPO2fok0bKQE2hd22+E2ZASjXaIgK4cT
9HM0MX3sP0aiJwza0TrvMDA9aE5cQbBwzuX+cllkJraFYXeMRk7uNNG526oEb7pgdzXZLwcy1s5L
tDD9jFxeTUu4z2lgJ7fOtNPk2kVAKinQdIo1Htk0hpKQJHvycu3Vm3kdhdbujT9Hb9bibEaXh+mQ
UAQ4SEzWdU3mzzesU4YMdcB9HLneH2Uvj7XlCc7G+taI+qOl/yObRzwjCWlc61GFQ7wHNs9LxlTX
MAdXQ/AdO+G+Bj97ajK7wA/6MkbF2ddEmaakVNw8rAm4dnl3og5uGH4Xq5RsSwlvxRn5VIg3jP0V
wQGq6fBPcXdV1nNZAS/w+u5f26+QnbG7lkZOW4dtY2ZJbEZQzWq6vvLSPxSqmxBvoM/OBPaL4CMN
BKgj4jDYZV/CJSOti8wQobNu+zB7SUtFz1bafPT4xrf9/2iRjjSxs7Xr8tsQ44qnDHR6whRmUs7P
YIUvdpgfRM2eUwRsDjx5yHjuAnRJPvshe/JsLsswxN89+Fsthozw1HNkTWrTBq9hBhyUnpcfE7Tx
yWgwcozHVz5zRC4qRxr1mYLwIlnZg8zDtQUP0PwcUA7AHCTzfTIYY0ExayhCeljc22rsP0c93BfZ
K9ruTxKPx9QaT7S/HX1cNcp+dloCM7OeGB77Lbnj4cfPfsPcRfgaGCnVZLTzVTUIaQUdguKjlPIV
CwVXBu9F5pJ0LOqaWzUjL54DnxUl/VkjsK2RDA9YBvs8WAxrc9uF7W32hBIANDMqGhNzjtn+9gMH
8lbwbriqu5t93CpZrF996uCpIEC6IVh31GzyIMpMDrkTxgHMIE/j2kJcQFMxDZTCwHJRk8PvYP1n
1cQhYMk52k/etjbSJ0VDJFbhMNuWRf7gRyiXWWm7/KG2NqUv7hZvxLNjU/Ln5biMGhbyLOOQz7iX
1ht6dT3zA3aKiETsppTbcOLERhJ5bUeLS+wc2O2DV3JdmudDZqMuhK22J8lh06MoPCL1yrx5XvtU
NAeW/Z3dTT9BAVc7vtcLIJZR4sPU43AUlX/xF5rC21xv//8b9fppljq7Rpl5C6aaU5NuWbxdsvMl
loM5ArcPYpypjf0xLeFnLFhnW1TxG3TaJaxYKlqCuWbqT9hfuGD98a4AXOzQXqMafA5ZRIzassRz
XxGjcU3F/us6WHjv4n7oN47dvCYNW7u0ETSWFs1L24MJckjnNAPlg9LKaOcRJKCsHHpGQO1nWRIq
q3X2Ijm24sP5Kg3H7eQ39INp37kADxNOkz3dTmsAC1ZNJc8yaGcoUZXa0wN+6q1hPntNQnR9xNXd
SbTMEBtGOt1C6CZi0Ewv9sKlsGgJDnaZsKZ7QEgk6b3ajEB37WXP4XPhUDF9R8jzcYJrqeVRkFjY
/WAOVyS/hvgpkqNCQc32vSozvOw5k+l0xAQLUCOQrzq338KZxE1FR1MflA/TWmwTFcN7zzOKHxvP
yyB4Iz3zjmmaHQ5zUQAA18m2v714dbD38ja3k9csQRuc4xbjdE2YH9IPM97J2rucPm/MiBknip+9
3Hq3IhLiaexhiHOYErde8O3H7KYwYWBF0oA15wj2CSLFpi/i7KAIYFrav8TQHxEgcFd2KgxvTL4m
ckR1tPsFdlrzQsvyxnaXz7rnMEpnDZqOPKtqOKh5AlqYD852gBKNQx2nqcJ5g7+xggSQW8TioH+/
ODU1nMwiNGvRh7Mi0qgXw6AsaE6Igkfbyngr85B4fJzsM0jAuL2CcDfW5tL0Q3Uum5aHMM+Kub8F
UQlfQaTksU1SXsihUADbnTwuYpOhQHQ5eFbaqQZCFH5yHJfi3+yyI44l8QNTndNi+qmordyEraBN
On/Im+LZEZ27zd03vFZ/dNq86NfygV3JSquBvW8SbE0BjVOIlfspwFrthhQIcsJ7woz1m89JTL6/
e9Utwm3hbUUfAJvO8pUBzSqApgzf7qvyqxvRBXuT+a8N/q0ls/4FHfZpf6gPlcBpsdis+A2VA2XK
E7qZ/jg1aivl72AjOms69lpSUzJgyLINOwuP5nVl0XlRspse4dMidVuM19yw3cXiXlbQYCfHu/X6
WW/OWZe8cFwHfxqnySV2vX3QZAJuMDGC2GUqku4JCkLMoj0MJaNur6PnkKSZfLWDv2Z4eWiHccu3
cEAtV5AlrJYiy0HFmF3GLQTWD1vWwz5aixI7EoZLwZ7DHV4HN7llkbdjrApjwLDR6zyNkRY0UWFW
o5qPNDNUiloHuMKz3R/TEZtbCLm+KyNxdIoEjpWm8SkCM7ya48iSEuzRp15icLWgmGhOLVOdktTx
9dNi9Q8Ntj7LpfSAnRviVvkvUyOab3s7DvHPpO2vkq4lR0siAfBPsmJ5cZTzAjyWI0OVECly8Hz5
3X07gjqTKcH4gkRVP8MWtPyF6lixPA4Fu2oqShlGJeHR5Tphq2ydLIqy7RmWcM5+rmrTryFO3jnN
8TOkmhMG66i261Pr4Y6xHAqSk5y1b1ppLvU+dmg5MTFfa8LRxgCCix7Jz1Lzc6Hb+8xarqsRr49n
vgcOA9mQJ6fUemgbOvOqyj9n8fDShdzvrRrKW5qyN7VymWIHAYaZebZvqgbbbZGn7DRCIJF+hamh
dWZ+TDqm2jw4sjK+h3Tdact7XNZ6VyWSZxKGRAdY1lu3kzwSKjJsglaEQOienT03FttamskKDB/P
okxSPP3JNV29BkSNcuNMm2D9SiHZtmykzS9S1umHtjKYSKUed1P41GqeEbr1KHGw34OYJch3P2kl
IvXcXrw4u5Tz8MUjhsRaTigD7eBIGvKIoe47isbbOg7iTdCPV96LZLDeQ4rAfYLDDEkhMRKfBHRT
rsIhW/g4mzklxQXOjP4hbsTerLUaZfNqxupR9wRMUtsluup8RInN0Uvxzei82bft/BJQZoSuzdPF
cLE0df+XwGe7pQPzG+flS6dh95qKiEMqqDZbBLucTKFsF1Ows8Ym3uqfpq6vrqVOfmBh3qmpfYHW
96jw2qzpgH5jRx7uOToxpiLgtDl1714qlrMWxISrCSQDWFeoEHaKDD096qA4+k1LsLBlRz6UayZ2
JpJNqYOP43prudFX6CEQhXP8ZLlHk4oXnBS/FF+onZng1Qc9PYEePuyEbpMbH+HEijniRuEMnal5
Hcjsvyzzd6BiZnY20nC+FofMTGZHnXxkXkqwqSkXBGakbu3M9DdTJwb0JEeVGeMraxXYizKAzmFj
32obYTbVEP5JjGYnlsK8LWy1j3cuTcGYB9lKNNSouAYY6gQKC0WY1o0MuoCXfY+u9G6Edr6mMeuw
k61BQaT3VvpvThw/omrdURp8KVOP9ZpnDCLzVoNRml2WJX9of7tRbFCf//Z+SUEET3iHiXfRwepa
z5C4tXF6fHIIQez2zlNFWR8BnPRGqvFkGmxCfc94xJE8g9mhrhriBsADpEkFdjLC8bOxrQjyIE1Q
FLeRLeA0UxTZQ2J507krVvbNuFl882Vl1YePTqQ8/6QUdsGF7OuIGx3R1HkT6fCV28GbTJMN/MAZ
zxM3oGqB+qR4qul3GNeXWADOgB/9aVObS7Z4vsVutEVT/SywOfQYnjQRR+Hl1M62IVtpdi7LEFfb
SPEYthv5PFnLg0+JAAdokNRyXevcAxu5EaZJ6u0rPDm9Tx1CR+0AKPxzpLO/goM/VlaHgqmJ6VQo
hdopysLGEotrGeUlLWfpzyzy16CXvyriHuTU3lcE+qv6dRgUUXN232IEPDNouBBtEdKlsX6gzQR+
RbXORMn+Md2HNOpIAhy+ODhNUe7Cxn0hD0smAV9YtcA8ILuVCYqc0sk9Z7zT+1mCk0yIKKpsZRXS
rGhSwm/ah6e5emRoc/udF5JmmB/CBTa7HWFra0K73tNrugrPSuyE/TuXw5uMyqeKZnkxikdQxNm9
O1F7YgXwXWsDEjXvlic3idB74lV9hz+bnBfDEgVYNty2ZfTuzeV7lGEkNRES4AraK+McSmbSfbQU
OhUB8A/Szjx+rbAnV8EOM8uwfCxz9gnw3Y2Gv8tSdPj8mcfQDLtSyEDVuJQ9P4zclHSMvGfr+xaq
iE4XyIjuuewr/eoyn/FrqOCjrjGxNjT/tOhIO6/LzTZsmJ9UHnuexofp3g11t36DX8bI955SD1Jf
MZMfkhbUXHeHPACp7S4LE+L8j98iCgYquI51g8fCisU2cY7jALmzDOv4vu1Vf8MuXBxrF79WnpGm
r7Al45/EeE0vWXocKRjjreT6jNzWPfUVEqXBYQ17k/mkNArQpUeEHvsrHCQaiQ1bVau6sXMYVcVs
XKyt5xHDL6Il3uWMqCLCKS9ttx0VqPB6FOFN1OiOiVnOip7u25rpcjiGEOwEM2G35J+7HpQK2khm
G6ZHS0Uu3njb2ROQnJNigB5l/jUYPqvafIm1m2uyQPst8pl75d9opI2TtxDbgjFpSXngMWvMSy1I
Xw4zDrWwgDlXeQEKSIMCeWwVn8Grq2SHR2jpfiZln32Aq07M8MQJgHpnQGusSplzAEkpELneR6X+
iGRZ7AqPAUJlUSC/cIF2Sf0HRsFHXY9gqgZ0Al6VxkrYwA7xmqW7KioKUNiIRpUdKJdOkH5emDds
Skp9Y18dw9EFSKkAFg7+k9sXcu8FDEctoO8Fa+jGKcjX2fdT5zr7RlHBI9lhyq57w8RPEY1+sXKS
DO1yREL+UwQSXBh5s2Bu4ME5jESd6l8UTWfXryw2lUzEx2W47zkiTDlHR23N9PoFIKAKmCqQMgiD
pFtK5tpNZg0EKLVYJ8sjzdyP3iDf2xgNzLEA20VG0gHstOdunE+DBAUM37Xazr9lnAYbTP0RGzqH
0BYjRuvVahZ919OJTVR0PvSudUSYu1pG95sODZHYPf2AVJZtPAtot0vonDvR2YlgegpCF0pXhB84
MM7eTRd9dkuskzWjrb1aTRvVQFpk8dAt/KxjpqdoMgc5HGD8WgGYbtHDayIE1Y80jXZhTb+lbG0U
7tnadoyPL45G2qlxJbTtuTc0ZhbzuB5vuTtLfB9pNrF/8EvKqidIGCFVU2Vbo0JAzXIdhihzcF/Y
LiF5jw7wOLFfyorbtGETWQRqJCKbP3Z15D1KPd/4Mf2jMscpjRZKWU6A45fiLhpJOc0w36vgJclA
7poyr7ZuF+W7qSCzMAFysVwxXn0S5ya9TsYXR1/QsugjMqIlSfvoUFPMXjfEtal96zFzmqOCgjYR
VT8npnpzdDmeClnfygjwjGv5NPU4LlUVs72jQIOyEcNYK26tT5S8376EWqhk82UlIRipNnpVQGdQ
BHix844uXM2lkM4GZqkIILWn/wYPvEtiy+8xsCm/xtfZTARpsBiYIAJYP6Rm52fLceIgTFmTmDYV
AYQ0tHFQwxt116BPAeYW0zeRDx7VWyzNFgV5hSc+OJH/bbJlBtOJP31pmfKUE9Wyn/3MOiE+PExw
1G2hsXFAVPPykftA6xL/c85uZ8My6SbTAxxfxgPxw9B7MFxDmwTZGAO2GplrLh++aQNqodo3Cpjl
BlfeU+0Vj5NFl4ydOH972TzSW4VKwQvGko0ey4w2QnGAPAQsOMzXIXe0vjxL85X65inpsa5rr3oy
s/fsm2VE/oJFM0nndfCLExt45tYjicoWZzFfNovuOJlD2Mc3QkEKqa7lsR3C5258t+i0lHK5pZlE
3CDdwbQAcDYo1F0dLOOxZNia+FR4dpL4SQMxUjjmjNIUM6WnNxh1kdMoXTyDpEkkRhVbA3WzAEKx
zFiGm8O4wNMTN5ppmxuNrJhUbtOVO8zmUANIy7Bv0/vMGwIQpiMgUUynnptyAcnolH8ShkdR8ROH
3akasvuWR3H/m4es38GA1jEym+qssxgHjfBWwJXq6m3OsPzArq1nm4Rjo7Z2du4/pmn5Nyrjd6aA
cD9GZrshXqdoH3OgH9XCvAyVDHtYzJeQdxEVenV4DS3B85NInSt2Ep9mxz51rm6X+nVuyELaMKe7
+rWfpIdLGY5qSDWJS3V0pKgtYUyu3fpvQXanZg/k6wm/4nyXwdwvsSs5OI9idJgcQGsl+K8CR5y1
N3752aXXYhgR6AizEoAZ2LPT07pNifzQqYdu++1o90hlfcINjg1oGSBCp4mzEeuDqVVolziA+PxL
bbaILTc2KP5VC3Qhn/cc6iaOph0n6zj1NoRY3V2KVFyGIagBBsJNeqyotYXJi1QuB46VyFbMoJh9
w0TFSehNkCLZF3pfNMRsRkaBNgdowk7btnY2Hl6XMt/4LVOiZkm+tY8MXIWHeVmGG1Mg5dHTMG7Y
01ynjNhXTmM5O0BYkwklspgVCqv16W/yAZBZa+b+0IUhi7Y8ttZHQ0i2HwMiHum+oZSsAGyXDxzQ
m/x+bWQPMcrONocnVZwHcnI82245sGje4/guxn4wVp928OKjjhZrZ6oqKSZKWefwSdskRpyfuLLh
Hav2XenBZftSh3vp1sRF4XlGo8P5OsIlE8b5bu1VXcv9JKlfG3CLsTDpwgPOEDCBBpSc7IvRkJqp
btGeSVa3t8r/iwGt9JWkFRZvZMyjLaOIxO3Jw4c51dSkeddHNjkHoA/YJE3/4TT6j4h4LOZ+8CC0
+1FnIdR8h5MRcJNGCHuTuEirRZMy67aK18Fz99KqtrrSz9rmDOMasIBetDrnD74ANUmMsKUfN9w2
We2/CsrQRNcnf7yakKgcQCIwzLWe+hLbzlyMy+3i4xQepRxwLXn6XNIhCu4FHg9t3xwhQ5bh0bU+
42wYX9wR0Ew/ccaZ31ls7MG8yiWLH///gDPcXEZ2clFgvRbFnNzbwUSMBmv/Q6zAWY7lfMuUpL0s
DjSmoIqq23pi1mXUmF+ZHoc3fRDbB2V1PrUDUDiWgPSyyt68ppueLK3c7eia4BSPI02es3+f+o3C
jdQ0FDzwLiDGFOemwfvDjXIm/WP+hoFQvLXudA7ioX5df5+yisnFjCujNS+c5P8is9i3TPvHU0DN
p5up+sPrkyerd73HWpdE3Pjb///2kktJ00mrduk4MP3STcvBM0uOpY+hvEc+eF1RKX1V0g/pDsE5
trlDXLnkH9Kr6Vtqg3uvs8yeeXf9nizVk+sE6sq0q32d4Hn+/9soNuj8Damfqg/ajSsS9ed/XT+b
o+o41QR054ANej9jkCcUHsJXXfdjpvJ3nKvhWY2W2De4m57rGr547waaK3+XzIn3T8wNYq3S6ikN
MZlUMwqb7tP4IdAA1afB7W7scOpu9YLdp6Ms7jWdcn+jSGI8BxrHgeydv1PvZffIbZQUeEb+CDQ6
fbVD335UeRc+ZH139QWINL7ye5cCu7YjpW81ea2umDioxZ35SJvlu/GT9or6Nz61pXkIWXG9gPH0
Eh96uCCQu4x7u1gK1pgzPBX0X22V5X80LYbfsiIatzRdflAufh0X9wIHIau/QJe5SUFQHA2m8meL
rsQAHlniNPWpF3rm2oF7VOe6OWQyfl4HHMfAS8I7kwx/Alf3l5ZoKzym+QykLfFj/kQL637gSZ4j
Lt6ZvNDUW85n0xcCV1RKQqi0/hbLxK8kawZsMNwzcfHQhfDluoEqlgF4wkNeAirv2f/SrADw+/8P
ZYBFaMlLdeDseydtLnk7EtNFZuOyjxcFGp8r6Dp74jsG1vY5Y/kDEujduxnFhaioDOmCyL1PyVjN
3K3oUf24k1FTcJ0I77ZuGmwg0t4rm6LComv/zBGdAWKGir7AADWsVUkNmLdLZ8oAbAG/ZFr2gDDg
GTvTl3QOXsXu8GZJg/3CiHtne1IfppG3cw5C8GnZITETYahUf3rpwO2vcnNJJAxk+CjZZoHqZt/I
putPLpy3YB22J0hYS1zfhw4+dbbawHAsKAEds/K9462N3YKtKprRsQkTTELDmAY42fC5TraDQWYR
3Y59+ZOeqvhulmCxVcEWuOzMmVVDnoMcAFsSaPMHlx95uSaF/N2LEMTY8mlr0b1UDSGkXgP8lapA
crTFZkKrvjWGdbyedHtx4UaqMlrYFtocVYSFQawGW8F6dmpnwYHLOJcAzhrZqIeQ/x+VwGAnc3hL
NDfpOlBnIBLVO+IYu4Bc/xnA0GPQRY8G6ml1yZMZYD/1Q1DvEuaWjIRtvclsB3I5Nt9mLp1n4WIc
jLkevm1RPRR+trUMdmnPt6a7DNoKY1jM2r2xZuSsFhMNh5w9nzY7t97ebaS85XhPCNcSwa7l7TgV
XnrSauo/hAt7wyZk4fOEgCHkF3dqBdTINdoOu6AKOE/Ho2Z/4qftEVEFm4lrZwdpMnVsZ49p7Wh3
zb1JwCc5QM7AfXRMdv//QJoCItRS4bz7y7wGYz+z6QciUCyphYEwpgssW+uHXjNRtxac5Thf1Nk1
AK0p8burCyyd6TBemJlxjmyyjmLH0b7z7PRxaCbvmAVDfgfrU98kbVfv//+lZ+X53c3iQYRyuUlu
FoCTq08TwUKjDlaBoLbQ6l+IELZX5RP7c1RBfoyr9Rp4zpWqbvJLge4uev1gtwUkKFsc07b0z0o5
0QkLSvYPUgBRrq4wTwLPwWHq3X/a9r/zrmwvYSg1QZLQpmWnytmT9KeEnewWGJF+oeR9OohGa4Z8
ULq9WsZ3EqfCTS8t5yEULrypgjKUIczMfTkLMBdq38+++qkiTKO5MNauC6GgxjqiuWpxl714w82U
IoJ/C46Rk9XLixRlfT8NnGfD2WWvPZHiArjh32rYmGnHYWdw8Mnlc4U+FfaUEEv7NZxWa6CEIl1z
0D53Mh12aVIT3rGwI1YWZkALON/QhZfaj723hj6nseIKrCIDHSYjp7FEqFuJAF41TCRj6w5bU9zb
j0O0ekYou7WtfS1LFCY/c/DG0Q6VOPlFk4S65G24H6poWh9rN5UdSCbWXn6JrTG/2GPB5y059gjs
Pm+zT83OUjr1kcvpS8OCuZ8F6qrsSxD7OQuf8mrK58PhlNdqeA4bp7lGUnEQTNjH5/GZQ0BykQWD
pvoQN71933Asey6bin9KeRWuRXOjpkBctIjmi7JoktMQvf7/wAiBVhXUWoUcfxujxTZAMs7QOAFc
0/LlfIhZR496cC6+l43PK/RoSNwBh5cbHXV2GXjI3jVoJcwHx+pZtbSZVOl05YF7WQhP3jleK0jb
oeTQy1WEUl6WyAIntX7g58GnklRmS720yyKUcZTjISO2qcvwrf6PsfPqjRxLs+1fKeTzsOfQk4Op
fpDCe3nzQiiVEv0heej56+9iVN+eqh6gMUCCUCgiQ2HIY75v77UrYR7y+dDEydOIL2ndiiho4Uvz
u+u9SZ8D7EqCO3Z5cna4PlJwA9oPDeB0PVx/f/2pMab3sWX1/S+/v940xRxCZLQEbPsqoPFbVQlJ
jyzt83T0TjUEWtytyaYw9OXQ9R2sYUaAQrKhIXnXwIJioKAIuHw8r7xMToilfwqi0yA15OhTqmdL
L5sTFGoRnXS4g6frT3wA/l6va/A/DB4JS7C9Mn2xoy9sU0+PUfUp+lGrztKg2EXdSROUzOx6vnqu
cKf5QFt5WnkhHom4k+0xox5bhSx7VKsgqMrEP09p65+ljWI68V3GSKN6tHCxbcLuRTl6v9NU2u+o
mwuQT5n91gmPVWDrBzA9EvfoZsGro/M596VowE1Ed6jGWArP3+D1p2a+ef1JGZRy6NaAKuR9lrMd
smjDrTDKCVQ1hyxN8Q1P+PVi9BehnVY8TyPO1wPIUDy2tbUfhdiaYVBuMI7aQP7DZgdpsMxs86Dm
Q1IptRYGrS3blt9+Yg3b2i4TkDnGt5WUzf5/DiUu142X6KQ4K68TM+MUqR30AYJPGNbYxtBGbmv/
0xc1ORZMKNhEv4c4NJ5dCmRMAnN/0Set1sfsGpX4N6Laa5Hk+HiE9Ep7iidsl3EE6Djv1cOssGnZ
yA5a0O67UdjH64H2Sry0pgqqyhTmP+EVO4QltHSxDQiHkiBd5qUFqpIRM9lItQOZRDE5zXfGnkvV
GIIcL5ArF9XEDhWMd6B5u/Ny9r+GKs6l6k4JZgKuaUbTdMD3NPYjRRr7jMoYHpuGusLKouBhRMV5
azRUB8yM9bjQ7Gy+fLzH1Je0gkhBhNzxUVFfvQ8dUES5VYMkapnSgG1oBSEhE67WE/USQr2EDfFU
M1+nbvT2Kst8FPDs1HBYgj8LHFLX3LB8SYRZct2wzlEQDHMkCCva9rvGg28/YAnX2GQtdAnt1wXh
tSAiiK2i6elbcRJ+QV6vlYrHPkXh0VFoCsb3CjXMLb6O+OSAyNjHStzzH1+Szhu3xghJP6CRgyJl
mbk55KeaspSC1LoMYGYuZX2gN0pod0TRo4RZmccOIEVX4LiI9HsqJQu9dH8lfsWepvPNy5CS2xSk
dUboRmgTxmdSbYlM/y4piHrIB8W2SphHap9kAM0nBWQfSQc0xETa8ZUFuvFpJRSUenq4STcEG3Oo
jKPMvIckfoi/gsnSlr5shhWYpvhZ8DKWchKkc5OXtiybxGfksNExBbvC/iV8b07Nm01vMnoMU+O1
syXd7cx4LDzoUxHRqLthjg12jGLXtJiLckOc3ZhdmyXJEWFVF62TlC1DPmHAHWmpGUhYll1dAfTw
yIhMfEsdPR9Bdh17AnJWy2Y47x6FgYteKPISAUhKLGCUQyLL0U9BnhmnykCUNwXBKpmHJIOinY8i
HFErxiA8RLCXDPmeRWaEU8z3Fp3TDke0KAVrUvSkU7TBHSCWfaSV2wEEkBabc2BCM75mmlhpWqU/
hEE306EKNio4kk8IC+9AYuabQm8hw7Rh/Nh3LkqMKt70gUe5u8uaVa+78ZOpvwmnMx6kKpInMMD7
CurwTdmQco2gc3yMRgspeth/TybUflRrxo5OHBIbH3w/3zyrvDZo134bjQszg23m+wW1izgyHyd2
0wCbaAuVvTAe8wiVqKwoVdsF/XXtuy+PVmTU5ybT8M5l82DC6mwdxyK59/qCwmUkMmwiUGJQuA+7
KG6HNTKshGqAHz4bAewHIM/hqu7d80B74x7axVuga92nIeZNLft1ey4XTIHx4tct5VDWgctGy+xV
hwYHbDwxqX6pFbj2O9JduuGLANHuj7n1OoWWGna6vsd7m3lOca5lWpOQEGjL6818zMpz/qKDBFyG
ROOx8tOpWmoXsiUkKAc7fJWkDXlTgBe0dda1ldfb0sPGjfeKgAJWIGwwYBgaoZecxHxAEzKudMVW
Dwsj0F0LOoei+3if5Jp9X7h3HjI3at8DjgyrolNiVMbGz0kohBCJCAU1JIKyurgTanrOeq1/ZNz6
EgMYkM6Owo0UZvjgajcTYdNc+Zb88ssn18TX1VuNuUsHjYXfvOgcZg6lfzNp8LsgSmuXoAhRSQ64
J91If8mLgI6ubC5uBTuqkELbaAXKFGUK9MA5Gk69KfV1F4x3ydi6B897jUKky8ZI9o9bp2ScOgMR
KmyIqQuS42OOP6uk/0CH6D5MXb7yYb2udNcKVlkdpS8M6XuyDO2fgyJMxLUBU4x0S9CxVAi/kAa+
FI6b46ImoDjs5XgfavUW6bhcxGwh14qcwcdIoeQK+75e4WhmdJ5qrFb9wP4svvnwBPBHCwbziRIv
vdbYJYQzinEk6Z3YNI6NsS4m+hUqKDoE7Hke5FOt7rEXg2y4dVsxvoIpikdTHWQS1SDmEFxWSYKG
JYZpCxTXAGBi+J+ibqytp4Z66WZetdRCcCQzsP7o5/h/8vidrLG1bwFDwAbEHh22eGwlR4Sz5FIP
xrCwi+cCyR7cECIcqrqGIOSZ/dLVOn8TOuw6phG/1uCkiusc2pLFDxTjrNdfdV/lnwhAS8pEMaV+
v7gIzoGt7822QuXcixK5AvrMehNpkXEccqj7ThhZZzQjxsK2LYQqTfLE1lcDFmdVR63gajeUTeBR
XUSH3k8+ZU5DfyjB4VL5BSNUsyF1veyBD7g4uVZdLX/89p9//+///Bz+K/wqLmwScSHUf/9vbn/y
2as4jJp/ufn3xyLn3/X//PMxf/0ffz/Gn6qoi+/m3z5q/VWcPvKv+l8fNL+afz4zf/0fr27x0Xz8
5cZSUvwY79ovNd5/1W3WXF8F72N+5P/1zt++rs/yOJZfv//4JKGgmZ8tjAv54x93bX/9/kN3rOsH
9cfnND//P+6c38DvP875x/9++NdH3fz+w/b/5pm0/X3dE77wDGH++K3/ut5j/E0I4fgeDGooCo7w
f/wmCwJRfv9hOH8zPdtwfN1Bi4RH0PjxW12081268zfHNVGbG7pluS65AT/+/9v+y9f3P1/nb7LN
L/j/mvr3H5bgmco/vub5fbmma7uO5fLSDF4Mopr5/s+Pe+poPFz/D1WT+0ufCyAmcJaVFmU1/V2P
xmkod61CPK8GwWYMFSXpOwPu0Tp+8mJ7OOcxgH9EzayZNeuX0irzo5U9pLiMmq2Z3k8qodLjRuQl
GcDu40xgmqMa30iYZoS43yX1UVhvkmYp3m68PaVTba0EmHzYjPdTm6g7Nrjm3CRB+N+BJA18e1vw
FxcCEhLL+PalJDUSJVx7nCofnAsG+ElP9l3tdYiaja+wiPpjyK6Oz3+O0UGnlUsv/oiQteWNQXqE
1Z0KiyixjE40coVAzKTi4YaVYkhAU0cyQt9mi9iK0bFG/c5Is0dX0QysmhSZ++ABKvEnWnyTeQ60
wj9XWg+qgwpymHwOV4iuSo9DmKdP1HPaxYBC02yTn7UR/SozRa0w+LTGgQV3Q0GqdBhKTA+Pmywv
uPvaeWq4bbz4HucVCXL3SvZozwP7juYtzBIHpkbgxIqJpvGRhmDiKSvQMw3GgK5syQRJV07Vn7Ua
T4EdQmaaJEr2oSakTBYT2LS3MTLyQ0NNETVCRNDSrxKF5zpwiMcwS+u7La1kMSiNkbn38FWDB6sT
1mftRONzeA1ssq8TdRhjuXecaCeTmaKL+e5GeTJYSLcknms2aPuyIsQ4BgnlobEeh0NsDskinKr4
Qjxxt9QAkSLzr/Z12FakjxnvBt7CVcBJsG7wI1o4OA4jBk4YZ1RYrMbf2x6ygKByHwkluXVgES5c
igEykquu8o9ESnT5bHygoodUtwQomy7TwbkLxex+K5CP1TjddqR98yl3PaSNwqdz1v5SOkkTfKWo
ecMFJH+mpzrwF0GN3XaCwaCcknalL5nW9fJNcA2fuYbwWvvdoc5jciLobSCdOnsiJ5ElSf1dj6Km
rbtg5w+Vv8H7SZlYt2bTxKOXJPWa7yC7Vawzvdi7k5UyL26OPSnt/J9tUYYH09Q/Y41YmjaYqFs3
TYXk30ezK1CORlZkEfU9UJbPoo0folrImGPtHv6kky41URyjgpQb9RJbaJtLOJ2hSfQeWafdhnDv
aW0Z0WcRJ2iSGw84qCQDIje9hUbiuUz1Zysr4l3XWjMenW5zoyWvdhAcM6vAykdORwuWyMwKEofL
cmEWtoFz1iB6z+Z8a3UsLdRtsHV6triZDAcZe0BeJETLC84ARPcDrhogqSAxTEJsD1pJgx/XEenp
c4y4R4vJpyICEuWo0speh1Q5gK01Amiqtx0ATikz23kMlDfaWAXrtCRUc/JctRr4a0u4eVsXX9V+
InbaFrzUpk21AyVSOuTg2k9FfWiiYsXrfGo689zE1dJEYXzbKFgHnVsaC9OOMb8T4xIiHryFTcCW
GHQtFLs2G74GNzhljFrHzNZhhXo+vBIWEUMWWcTNiMewAMbZZs955FirisrUQovVPVBzzo1OfWtl
+G1Uw14pWA7odghPNG1AcbQKknaiBkRloGj958GwxG7qT2lgjutOIjGlukBQs0kavUuzL5HEFEUj
/aS2gerTuORHFMFSd3yTLUQ2shTzCQ9sDSI/dHiHukmsezjZCxCLKWqpJ63LcjiAuFXRdxTbyLXP
ETo1Pi5p3qdpcBuHChwF2uHyvUO8ypkWQWgfMU9TCoAhQclum+SxQiJA+zPp263WivKQ9DpW8Qnx
rdUTZFz069ZrTqXTO2AvUGwjCM2PXdnLY06E0GGGSqGFWZluDICqIufMJ8AvGT3zZHmleZH5Ri90
OEWkVGgiMxh5+WvKHp0HO48fgrDoju5z67ntobaNB5sq6yo3YmsnEgdlFitu+sy39kgcBhkiM8yj
tDdGMZEKCrOZcqn7VWlzFpEHywTbyAfZkX9aGPxjBv7zjGsw3/9lwvUM27A93dBd1zFNw2Nh8ecJ
N4FQYEkthPOI+Q2LNlFp7JSm3RA6FWCShHo/xvyDFzqzJd1t9kP9XY1Dz9cF8SBNsk2r0f/JGOaR
BMw3FZCyMLvP3IKtZ4VYSZEE4Cb5aYI6uvv3L9/U//ryLcOx6EQJh/25ZxmmO7+9P60XQjvKMRCT
J1DO+Q4xRGhHWmDNXOQWheHfeYBeRjui4Zu9sn5AfGjOp0fKOrjKfoIXfiv7s5tVMBarpLs1ZUD8
NDQPTn05At/v2SYyVcEvMLoSqXv01kTxnmmf7Ue39Eg3s5I7dmrN+t+/Mcv+328MPjJrIN00fRZY
8/1/emOs1FqqF2De6YVt9CD7aRLRFNUsrfsiCsnKIxCxrqjjE6W1gfWOF8QwlraFO5NK2X1r5Poi
c+NlRcmIFp0n0PwNx7BqygWVf3LXooqlEAUGOfs1CrjwHob6skCAojUAK0hMoVBVNFTcdfqCuHUO
Gaqwo+rDF4YD9u055674jpXuLtsBDJMe8bTtiD6U/vXKNvTHdBxhijg0w0z3j5X/Xxb+fz5vdfGv
37ypWy66PWGzmmU5a4m/fkB+g9dmzMJhMZpxfBm91n5GzqWHH12rRlIinT0tHh1RmijW/TIJbDa6
CQNUg/3plxHhDtIT99NrVINavDAuucgxC+tkp3guw11pUdXxEO/Y/VC9uLXxKyma7ByFCkjn2DKy
Yaa/Ick9oFb9brcegYSGZ27BzkePeT4+U/PzPpoEP1/P4prKjaNRKsvIX3RQSIs+dc9xgK+5GUZr
N/TffoTNTmAbX1mG0m9jWRJZHFek3EWEORRqTLcCIl3SuSi9XHxVMQ6NJQ4y2ATNiGm9XCL1CRd5
EtkrsuDnDTwKIfDHuzoBbY87VtF3scTdROZ5wiWPODIw1lVNiVGjQXfIWIQvRderrV3W3rbNXejV
jkIxrcNn0woUYDKy1jnqN0z3Tr9UVkrBLQc+H+mqp2ePnMMa2CQXYx1eHJtmYixTziXXMDYox1H0
thqejyb4VSeyXWVyToFOwhJMEF7ArR0YGvKNnaxy0ghk//XvrynDcP71pDE8z3Vc3HG+Z+k+mpC/
njTKytPJnrD9eDbZa2WQn7oIO06JmkFbpBIrtMWqavPHbbCejoJrTe2fLkNQEadaDVmxiaICRW6u
DZdBVeNFtukIHQTR36EItEeE5ftyaOILU4XzOCWKcTPuBvCkyGj0MX6pCX2rYNExX+MrRXi9vgpY
ZunpJDpkLQb950rVZ3PQi3O0VWX8kgQKLaYSQsfaETWntEjltsTLVoU1OTAGkuopR1Z7Lc2aBTGm
Wo1uXw+g9hKzJg4V0+6hTVHjiFC7JzhO3zchipS6Ucaeb+bORXiloWXid3xNfuNeBNPgDi/SI9c/
3FNCfBBr+eW2KxJnn9dhjcMLAdlVaIB7u90DMT04PWafGhHwocldLBQeqRaymupdLEboUTntGehQ
szBv7lXZZndRomg3oSTIwkF5MYscKDjjzUIHtShlGZ6rzF2gdgSjbg9ww0IlVxA/Fw6SVujuEBNl
RVFab9x6b1SJs8nHBDGhlt7NnCLNNuLNFSbKQm0x4i7YXW/5Ck+n50/p9vo1AcGIQZ6vrRAqcGWK
4L4zW5JoFPxXGfYp0zNdLrdi64FwcTr4XdKzvnB/GgTY3KoxhoHG/HEDKegTw9F0GBCCbvR4qhZa
RHHSYFGUUSCsHJBLY4K0IuAzKW3X3gQ2lA4c3mwfYsiw2aRRZku6AExPKx8LbQDN7Lf+nV+wovGn
mrSRsj7nFp0DLyJTNMdRzIrPXhea9piLNNxiQGm3ehbatwNyP33Eho+LnmE+3+tjCq6lysQqGiGo
xSVO1SnFK5N4pkO+KEaO3uif82SZ1xpSxr7oNh3NYBna+gKg7gCVs/gom46s37rWHoaAKpFdu/FR
7ydeduUf4D2hSBt0YK49wbjUopk2HbJPvTrfxq323rKMvK8SI+WqBzw/BJiNnDEqdlmNq7xI5A7b
8bStDKI3sNftjbbkXMRKg4YWVX9ExLljqsd0it5LDdoeG7xoO1LHQl7GydwMBMFlMVR+ByPLMzOH
2uiNPbJLbOSzH6dIpkQXLPMowI1ui53TRiiQp4QyvqqCN9QN2vGP35HaeBMFUb+lLu4K2oK+tVuI
rhz3mj6ifinEm1Y2iG6svUpL9941aT4EhvliogU9+mMFBqeIqcLjGUwXlUKH7UjzMMhoOLJuHI7X
n7w2FXSh0rcoLZp4NWtHrMHIjqw3rdPQyno1xig4amy+5MjIu8iylnYjrVOWp95KddJdmV3zmjW1
86nrzUOBce0Zfz+gLb0+//FI5Nnbkdg8JODvMIDEh5PO0byqFHB/xvwhlv27jNPkPRLawszFGt6F
ussHyNy93fhH4Y/rMMzCbVa2lEZaUZzUfKgG3Yf4DW4qcw88uj81ua8eEIqQiCOGeuG4WbnRdKia
U+aJA1J7QbQw0gi6E6ykJytagIHQV+3oDyk9C+aSVE7DsgthjmOxcTY43qxtzsRxCCqjWAVNHaII
yvHqGa7/EjCXkKNSvrsk7Uxhd4G+2dwXHksCt2y+TWc0XvU8x8Rdszbtp9B8TdNyW7lu+NjG/nSK
/YEY1PlhMvBhdVicpXbOoB2Mhr2NpW8ds4GW8zT2F930+wvLtf6CsQHDBpa67fWO1LCwuVbilYyq
ATCm5F6D8YTJESIp7q7x5JTjeLJDszI4fT381rrJ6D//spvvViO5erE3xw6ASoFFSkifOW+3kDuI
fUJmwJr+y6XN2cjFs3Lb5trdXQ9jG7ORrIyh2P3x4/W319tKLw3oVe4nvhpxOxaZvWlaqz8bHZtC
Dc64wxgD8FPclsPQba24IsjMtAwCS7t9C3OeTwwYEbjHKsgaAPT4nek6kGppAMa0lXtsRoKo6zzf
Q5m2jyNK2hUdz1JQGG50gElO85R0cidMSa6oISbCcSa0s41en+psf73RDsmwt9t4p+eVvERI8m5L
Nnzs09iLuSlcHjW4aOZg2RDz8d1bMftkvoX1rBNZu7g+3qT1MZRBd9ZDMr/NMTz6PUphOZIXC2Hr
PvE9k1QzDnY1YVzw8l3SWw5GNyKRdMfcO360qJo+3Ay1dBelFnzCLpBry8kJCtETdIBdcxu35cG3
k5WRjcFuLPBxt1EZrqiangNlVO8+pGpYEkH+0JQ0RqwYI0WL0mreCOPTKsJJ3xL++azM6rYq+uIh
iC35MBrii8qDu7/eynu/3+ogLW5wVaHflo5rbXDfNn3bntR8MKnarIRO1Mf15vUOW0Vnp2q9ddLX
7uZ68GvGSSP1tWOLb6Lwn1C66I+1/+ANWnkXV0kBmINhr0QXirRfqlXpNRuv75hsYvQ2UbbMJxcJ
uI+FNnaZCqvs0raye+KkjJbUT9XJiWS1VUkeMa2TDFm7afKAyhU4bIMpKG80yq+UKjaVP0NOM3Hv
KjSbKREr++uhazGzK+jZCMBh1DrWk6pDD4ENXH/EbvTi4W/v+wrYh1nBxItVWF4cTJFQwWR9G9I8
WAdV269APLwbKRazq3TApNDliOAO/aZzrJhZVgBlEgIaHdAb3XagPv7saSmdN1u9u/bcZmYHY5XB
vu9UdqAaWafgBeO+Lo623crjZFNjLCOj/UjRdFMTrWztFIph1XbW9NLWiHhdHWAM/eiFFLOzBGTt
0PkGfEBRkXiklasGIvB5rHXK/6J77Qd/M/WWOhiKKuQ4lXuPiZ55so0ezIncqSEBlGyw+LzTZxsh
pJo7lJmskLOSKpbtLP30EBeFy9eOcL8zp/DD6ACvaHGJcr7vjz358xAkrfZEACJ1iSK/raMBT62r
0cfJ/RyVZ+ne+AnBHiXTwFZyzQ5Fx/oQW93zOAFvchNFIPlIuSiyvAjHPHprGen9tgc0hUWqJfbA
rrZBUZ6s2gguMlEBlX8U8tIfjhYeragOws+Q3lgHqe5nkeVzxbt00arziRZjoFZMqTp2mlStHOqp
J7gpNQzE3lt1oGxuBj/T8DxH/cfY3qfs9UyBvamprZXqe+b8YOVHXYKrQ/gUXbvgJLLEXfuuhh3Z
sljaOFZ0aTgPNoEr9U0kVXmxPRyeo5HKd+HXuwwPPQQa3z4Ts4X8HEed1fSElOvKvkymiomA6bax
rSTJlIG5qUsBaDBV3bZJMNHAbJC7oCucLQmOIaR5EW+lg8MGIH+98bR2VluQxTRmerhgGSw/bJDM
WSqJeTIhFUVCEb8Zu/IjEZe6hLwxVQjqbJBy951Dzkg1EM0gchaJuBKoQEib68vzI2cnxoS0ILCd
G8hYD3Mvg42Z/DBGNQJs8OcNvra8SqhBrbAULetNrsOClVGsv7ECJbG4zB4iP4sOBh5ykEHk3NCa
9O4M39+aRbQZksI4pZ2+Htuqe6grLVvYPvk/hcnXr3NyfTfIX5CYfU9lp14Lqd/xEb0HDP3vABVZ
SjrKwlobx7cULm0ZTQfkuSaMVH+TNMYSH2n8puvMiFMku+chZg2coguDI9bYBPCaPpECebCJXevT
dH3QetqkdpRnnuvCjs4w22N0Gwo4DbPZlNnlayAooouifAKn/VNA8noldhA/rxFgVFcg1uTswDAn
cjrrnJFWk/W4Khs2ptSIX1nHeI9O4q9pUq3LpM9e6goFY+ttR7SCl+shnHoc9P1wr6aJJMT5MJbZ
TVYyYeHnB35sBRR0XfKjbRTyIVks+PFL5G+I9qtph4Lf349D85hDHrhz9KTYaHOUOHbecRH17rRO
anKS0sqzd1LNuuRZqk4FYANer9knECDPJYm5TTZt2tEBVN6O7glRrQTPZeH2k82098LevqgIAI2g
OLrxa6EO5L898n3QGZFE1NR4Wt6HSp0TVNBrTHdyabhDR/6oNPaAYpJDbrtIiAJjIYgmOfSlnuxC
mRibEiQHRJx29vp71Vk3Y9I02sB5UwY6PnfMcfyYZbOmF9PeIlfEI2hOS2JOBeafe1MSgF4Pt/Hw
plx3AHHeAf5o0dGWvftlVUm8y7MgPRtDPW3plQ8N+mSqXv6DFeJEdG2fDEADcXitd/4TQvXbrJ7A
dFNYNHSboKiYGYOAzeFQdpTzHUZ0kNI5gHE7954dMhBvwQxmixydwJqgIDY+E+t1wG7ZwvJ6CNBi
DnDSh1WKwP2uAEVB58tDBwJdto7Ll0H6xSIYPYQoXVEs0D02l0ZCwwQSUe5VYidrjae8zVW2j8YQ
fRL81csEtivLWyrvgLySqCSKzMKLU3eDvps6Ap0E4UsbYQxUD8gJaypnepU9b92OZfYcJi7ElbFb
2w7nRxTE+GdkMzp4jWHXUCl8NLNW/+zEvSYJ3exKES0Kz/J3+XxIGrkS5owG0vJ237cuVFHXkHwi
EeHqtQkP1unzfaDIERK6BcfdC/x6VcWje0Aoze6urO86uyRLI0kuVeVtbDdOTkVanxOTqJ48xMBs
Ins6hUScnugB9Lshjhjys6650QWtzt5ICEudbAtNFc2MwDGHR3Lj6zM6nmNJUQY4EY2rpItg2HAN
bMOkL/auUUBcSZamLtRDraP+a03yvESESKXN2Kr4Elh5ari7RCvIiwZ8Z837jWHttcRNB25EEF3n
ArW0prWpZTiJSlPgBM/N5wggKwa/olln0z1ZxeZ9ERdYbX3lEOiXVbe2P6q17MJtjDNuq4oOOmg+
Y86YtZZKpv0ptGDeJ1ovbh3H7k6dRZ2+rKS5dSZVHb2ifpK0FR/yIhkRHbsvQ0zcaa2VKF5NCzxj
lQwXZ9sTeXpp58P1pyvJpcxM2Lf/vCPXqmhVdQ4Nwfl3kFT0SxGCWBoCe+9mnEfKC1PEXb66izqE
RLZvrsp+VHekP5OjZNGc7WadvO0amKvACcNYMcN1y6n2XGbGXe0O1SeCjfAGUej44PbMFw28uDAA
dWylSXGytGRY4q2VD0WAjVDZIfnw/fSmZ3H/ZRQ0HydbvrDwJ1KuuHWqyf2Ucwr6qOrsIi0z3CE3
cNim+tHTmMtPGuXq1yCqXV+WzmtkofOkXzIcWI9Kf7ykBsQNB3f826DB6ev6LEEd3QEfm0m/ZWnf
U0Og2j/H74Z2/CJNrwH1jpcli01xaixjuPVrPO34Kj7q0kBNkDTFOnWtMyQV+KGIZSGMNc2nrQfL
QcT1W9YGDWEbFZZG3/NvzN7InzByAl0wuaQQC2dP1kAXHkbORMmmzJ9mmtQIq4xkl8Zaxxixsd1T
TgntatxWMime2ao6N6Kpp31oC1hiJcnmRdloy8kCVEeJFM9cHz2k09QsBpd1KmYDMN+ab90jIbBS
lN+dtnYaH28pyW5TYH6aES3IcAYAtMCX+YSgFHV3A9ETICLqjUl+TUqTl6a/pYHZQx/fEcxuVS12
Vc18b4pvCr1HIsZAQQ8WeUJWe0gZVCYBhA4ZQH6b2dZPOHjbdls19YsZTExpY/9poV/DcRrxsann
lKzjLs23g0MueYsDkXJq+JZHsGlMoyG4TX+IuuqAtABXtUXEneV8yvQhRC7Jk1lLbLbDzZASv9fH
uF6DQa5ZnpG4WlB/cmkXe/42a8MnHWuPZnTgdhUWdxSa8IsEABnj3Hbeq6yfc+GwLUixtgN/M66P
kOTaQPU4I+HobsoQF6SO93ccfOx5PdS+hrhRBj2Y9rbKwc7gjSbDDTNA82X5X4WJpx8xvpgD5mHg
ZAzGibkYco+W0rRIYSzYIt1Z6TKPydtht+MsQj8718rGO9XXxA0iM6xGUBVmaVw8Pp8s6B9raRC7
E+pftuHf2oG3snT+TtA6+SJs4oM9Bw3TJEUvn78m0EsXiDDcRdY8uAofrv2CMoEeuieebbc6ORSq
yLGaMJ/OgSHMXIbOLq1pY3PVD/k3Jp9NQkFngY+oVAyFkwuw3h1hCxvVEanfzzK/c9JnS9Fk72tn
WGc9oYM2LMWux1SdTsN9I1KEDU323kz5iaLisHQq3BBhraOdc4+169nLKO+8W1UDHilDmn+lreLb
KA+BX8by3eYKTob3ftRxNYNkBYVA3QhuBG+NV93RkrhBTeUsvTGGOpTYz2ZxQVeRLx2JP1GXzYE4
YcIWYwtoCvDIOK5h9aAZLAPOkd4cl7hRdZk3q9x0f1V59GXnPRBidDqkwDhM1kjzBmdVR+4uk9S9
B71pbmClcOY503GIHbkwuH7p0/PVReGLZWo10IHymxI10dbAgmL8N7iuIbwKi2ALwk0ZmI6FA/+W
dEAolNW4CIKfsWIBaCozpXYbvOv19ODollwPgnSXePBv0FywtCNQOLSHdz1lgi1qzJdism4QQr3G
ttz7ZrwS9gjfJqAbThDIwrQm59YU5imQ7p1eI++RbfZCRC30Syi8SF5h9XgQJ+LY2geYgEoSwejl
vg3CPtsKYqYmcT4UFWUACGSAFsbnoi2hg+DRr3USTufGTG8Awvl/7J3ZVtvstm1fZb+AVlNd3NqW
KzBgIIRwowYhqK5rPf3uUtb6IVoxPofrfZMWy1j1V805Zh8+lYqhpUH3FJgyObVS24XUPRA88NdJ
fIEJH1ge1QK5g+E18SCAIhRRqEg3jVxeCREc9pLZDxjiammogrv1snoXkEKiXsylnCDEIx3WDoqd
tlVG51C6QUvG3ESrXZBQbkJRBRhXTyAc0bj5vdEOr3lbPJisjysXAUflkIRRWZ8tlnFWQm+p3K1b
+iA9BNBNqm6AemqNb4olPKnUEC7QXLjrtnD2JS0q8YlUoQ5g+KuwVSlIWKhqsxJxAUZh625G0SFe
btIuZoq41FlJQ2Py44XnMXPXM0QIJVKolmyBUGx9sfqpAs4juFcDbTWK70IPwtUwjILkjcU6wBnq
rSDWTAeTdWmoR0gIhOe401EMU0qh2FzuIcuE3pWveN/9WnmjeNjwalBpnXUYEjpew4RRIKP/EWNl
JFwjpPJB1op1nuAHB1ZXNlDAgJnI04FOghqVRUXsVFDgvkV9u6pwTlhEVc0YgQFPWCbL0pdefBOJ
LjiQfvVdUYv6WjAVyda9/nEwhjukosZVN/5D9RO+YK7H8gtCcNaSXG5GpRTMbtAhNSmmkrZEBC1Y
EjW/6xBG4feSZcss5/ZpXmLnVAtXnNClqEDMQ0e7YDwmuZGy6DK9bNlXI/4ldQjShAlleDQrtQ+w
HCB10/Vab1MECNXITf0LWVxLMNe3mV/ZmZnhPgHVD6xY9ZRGKXJ9GR+zFlm2G0MZbhgZG4JIy8Lt
jpLe7RAfIw2jxNQONPeYm95DXBoA8ZLu2S0IzZvjcNQ1+m3ruulKlVld1c1dIDdveR7ptioclTQh
W0v5gd31vMc6CyUSba2WXIat7titA5QF5f8acZiODmDpU1e6ld14dBjCa4lp2OB34TrNKZRTYnjg
A+kSO9Eg6ZK+B+qgyEtpXGJAZIJKNqrozTcZy9R13NQHsHi1Harh3hCDyZ2M+gotedW3YvijKEV9
YQyQnaqIJEEY35a8V6i24ADmgKmFLtg5hhhtcldW17gqNngXh+3Q4n3XYO0oa0S8PHEpu6626SNx
ExGA3g4giIkb+KQeqm1o1Nm+83CB14t+q1BZNNRdsvTxnFgacWczaUOPk9Lpdya5ZAWoLRK6Yl9R
i7V0Rfk1ijRtVSOQX7l9tya51ZJlEv01i6dyTyGCAVSycZ0AdaLcbXygyh1uQppF5UBCFN2uq/iH
UA9ooQVZ4K/DwdbgAi517Aph4WJjGmC7QdsFrAiB16olqilFAqpyfKU9uDpAKyTe4i7GojWPMS8r
dbJqsuZdklYkzzLmxLTgkBpMHES0R24CzbkZhF/R2N+4ImqkGvNbx2/NhZJGR6dlBGpKwisQnqn1
7y8cxbcO6K/vw1QKt6Lk9fAHo+8D9d3UADagO98EkWgZWa6KsI4dKPl1nQbHtoHOLw1+uvQMpiA5
Bq5yA81QTqlvp3haM7OFWOLB6ofpW0xknqpeKVhT8fqqAJRbKpH1YmjOL9eETlEr+UPfON+NLlAI
TYZvEkTWMAVbmSDxy5pfORUFOaHTZWMFlHdq6oVZ9ThfArVIdXOZ9tCoUPjzZEV/FavCi0EHscRx
/l7L4V0mmUw9Cjm7hVHx0mk+NSamkVN3Lv0QQqBAOaHgzMM/u6r89oqhIe+p6eohabasVZayV2vr
Lulu4XSHd17VuYfKxUNJDSvhh86ovHBJfl4jIitu1CaBG2QQCk1ABF0ztiF5NYmYUcaX3rutepnD
Pv0B5qOzoazFO0kVJBgOS0fbyFXmPmFsCYKO1rmePrqKhXBH9793fRjsQxJ9K7UcMESTTGhIZnpL
tXl0B7hKuGxlgBfTOSkyddktbMDrtheiCyUTj5GD/xKaVMtm9qLAEYAsxwxmlPv71xQZUJhfxAdY
4sYPn1Ijm6JRfydHafiD4iwwos8i0edjB7NzUxWpvLbaMniqER1RSRMd6iR9M8d8Wy3iNkis7zB9
0sTm96bBp1wOJmF5nDaV//mr6dO0nbz87x++byIyuCETilXduOdp+/hXgDz0w/RJbpx4Z7UocClL
34SQGw89C2JeTonEq4zfcIRsUROKmBlnWBwjK2QJJIgXllXaaS8O5B+1hhBW2BJBxgZMeuqsgeI0
SUiPHaqbY4eSOEwj88Om0os2bWdUK60fYJ38c0015MDaNYzfpzZtHzcZRmscKJDABmg8yXb8i/fr
Gf8igZD1+0fTdp3U5bTpfdf//NBzaJHJWMxZj/Z+xTHw8MFyWv9quh/GeLtdliLMsUkAT5fcouMV
jYrZL/sN88Y8WNTZekv1Px9/n5tEdnT6djqHad+iiJJ0vKe//4JY7yYfP/7+/fjt9PH9Ysa/6MZU
6+8fuEHz++P7Lh1SAo6jWAef2pFlUcfFBk1Rdcxck5KqurqaPomu5e5iCQ1KT4q7rTdkDEuArpgv
xdl9XHjFEfFJvGbyGKymj/giFkciMdm6lTX0Q+PHSCuLI+FCZtcaRouljOnjUhuybl2GLD6nv8ks
KT/megq+Kcc/aPrJ7x2KPniCgsD++75gvrDqESNmt+P+p2PSJgCAxCK+OeO26R8WRhExGViS79t8
Ocw2YTUWu4ynNR3XcULUGqaTfjhG2sYdZP8+/rANNyji1yT6ltPPpp32oaltWMGQt/rnuObgOZu8
Q+5W9HnFE8bCCDuG2FpMv5sOHMDJ3lKhoy/efwcBrNhGNYVy79sUq2i2jqPinjDeoukLpUrE7RCU
4uL9PmmyqG7p9kb+33/uuZkZJMwMSvref5sHZH4M8i0fjlEVYrwD5VR+2NZKTr7LIEp+OEYw6M0u
kUfb0n+OIQ2NuJMsFmS/n2uI3mLHhJoMwj/3QylqB0MdamTftxHdCvZoncl8T/eowqMOoarz9r5r
UY6qPdmSX++/ooH1+6S1fr5vUknD75lbvrzfC4oTzD1GYk/vm5Qu8y4Gr/rxvvusLeKLVHe+v+8r
IdFyURMWeN9U9KAGBD39Nu1ruo+EheQLUXXu3ndfOoZxocfq7fvuB89A3u6Ivx/Z9EM59BKsw8ub
991TdlZexpQXv+8LTFd3GejplUIvgkuvzCqdKg6a8j3aOeFeaqW9YI0DXNYL92Ia4HujQmSavkzD
plmCRyh307cOUy0b1Z20nr7NKBzYFBFIr+lb1dAlYEPAJKZvh8oKrzxB/j59Cb4juJVYAtRShYG4
iwxSjZvybvpTOa9v/MpKrqc/JT8DQ67sxIvpy0gepYKp0m2nbz2fKBXZP6C44+knCk5eVoUn0vRt
4bBCJmZBZnj81qd46dpKxJvpk6XnxR2R4sXvcwhZdYm1EN7K45Vrcf+9cLroatpPm7X6Ig0ceRQY
CvcAM+GTW4G2mb5tIpdb0FiFPX1LKXKx0z21WU4fiZf1l0OGRnX6qLA+vWlj/feeTOps703x36dA
+n07mLHw+/wSJ3gD0RwepoMEFYR5z5T03bSbXO4922LFt5k+Oq5aUFRAWnf6KGZRAvZTJekwni/P
bThQ8/s8fQq8vD2Wfr6eLnTaZGSXFaIDZnqDAvoYqlFNyvYJMdS1LqckeWOWr53FaqBJZFazhXzZ
trG3U+QCZ6xIplSERrInQw9dPCzdC4AZQCrcQFoFWoyndlrr99P/hCrFRWX8OP3d9IvpY9Wl5bVU
kRiVPP0+F8X2PgfQOn6YdmZY0SWVv1Scjz+mdgkjTVGrL4Zp1wMor0rqtc30g46MI9FIGW3e+Hsp
0/t9QTnX790NvmRcCZJ7O+1JEESkBojFx/1oTfVbtf5/dX9n6v7kUQZOgeSJur/7wk/81+fX/3lO
Xv/nPn15dtOPVYPTr3+XAVLF9i/VkgwE8zphf1nX9P/UAQq69C9LESWFAjzVNGVqA/4pBJSkfyma
pamWJsuoj6jSey8EFP8lqgzilqGIJDAspLf/Oc//h0JAag0/VCVomiUbnJeF8B1luqzpM/U75Rsq
5TEElcA7NKsiN4kwFwtd8R+IozyJAHoJIapb2dDKxYc79peCCMn4y6GpQ1FknWZvEoGbSYR1v+yg
Q1jLqtwWHmtE8pQLqdMQouV3QmPcJ+R3QPP3D9QcEc9uJQQYeoRgrFgaazdrdnFcSIu4vvn8xAxp
LMV4r43UdJHKKsNUdVM1FdGQxdlNKZgHRLkVMR2rC4puSb27OSXwltZH1IGLtoTTBfUAGLBloxZG
MB61Wn4e3OxO8kJvZRHiQIpMx6OGhAZRW650pXlrQ0TulR4QIzT6ZZUDId3mGmlBS07rfaBSMi0T
9SiyQ6ogeXVvC4lkiwrgpQMvn2SjVQnCeN8jEYWpYJnCiuzA5A76DSh6CE9RsQCXny8UH2gCyt9M
w9+AmIiLMGnYhVQoj9New0KdnmpbRXb2Th68SFZ61wFjTnPzKvTKR4TID4YlH50wy4gXg7yxUe4S
fxHDl4aaqiWQ329yZKDmyeTLfOivYdVQt2BQghbWJAaF5Ocgp+qqTapDnulHVfdfAbJB0WtJ0qM6
HxQWeZ4AeRP974NDVlNNqH4U5GILLOmy7QS8r5nzLEkebxXN2YMmQUEnRU9KKf3MJGCRjcnNUOSj
F6ikTIdtDAyZSiV275BasSTSMOQ1Xdw44wyWUTMYm8o1QSZF1EuVjXdlVcpFFRCvVcl0UYGD5zIG
Za6CfimBgCyBH+SnxLFL9y3Fsmkhv+RR/hrHeHMW+WiBpiAXzrhwnag1IUtkFp5rUcziAhKMK3MF
DxmWkFgfQoufh8S2DI1sSBDLcDp0694YDZ558hFFfcs40MnM+f6+qnm1vNAI7QqtXqGUjNHFUm8y
5suuYMtlEV65D13Laxa7iHFKeSyOEPPQdhV8nGoRi1pRFHBHJpfukTkTKH0mmYoYPNQQPrVOtMxx
sqgqYvBh9cw68Q0d2h0s5WYFw4L4YUkLa8jzNqWuUHdb7qlhLLZC4x5kVCX4blO5E7aAROnzSNqI
vN0kqilldQjdagrPXV/kvVbdYU63jwNDRpZru0SRYGll1MhC2XkoixJraNN703j6dREhwUfY5oC6
J39PLV4mDEzoVMIpuUrdJyNjbELjJGuChUYorCDpgsi0EOhmnsuxszi46P3yCpgt4U7I8TzRCGpm
xsgJdL3vimHpRnca1o1uzF0hnVouVSN6ipxfUtX97DrtEmLNbYbiGToz5cqDkWBy0mcrK4J5lUAY
IFhkrZ3+R6YnpITKQUJM4JZX/fhPJZtXuiLHW2WFjQQZXRUXSRZ++Fn4yqEYBOhHrIHl6Gc1QMrh
vdQyihkiYawhBn9BOpm8mxc/jS+0m2d7h2rH1Al46bQjIhzCkq7yy0dCSWkrrkiDunPhwW0iH4R9
UOGkI/kUFTTatzIuHisf+VwQQdJX3AtYbUSqYw/vHXTxcYlc2dONR7dGz0aKPsf9o6G6VO5Jy9bZ
TUHdxmJlpq/yGF4G1YlOHP89i6ZLmupS8n7gr0l5L0nFpSPRJadCekfukYvE+iRxugcR4rzWCo9O
QXPIFM6dyN2iQdw5DM0hJqLBTeGMjTS9a8VwA81rpzFIwGb18DQ1a5TfjkDe5sZthGNoxTeYsgDN
reOlK0GnjNEZCdV9oSlXkiEdwQrjCa285UpyD70M9hQcnmXeMq/Wk4UrRISEE/NeCQl2DbmyNgrm
iJl+L2jaWm75E3N8N72kBSqE5rRUjk4TPJUENBet39zoCXLFMgW14diNDyUVlQupM3qOOHJvNFI3
TQLvXPEQDEpBQuYqfczU7qHP9CsZpAU0fjoGxgrKDl99EUd0S9vjdFfZvcZ41xk/EjG7SEsuIq3c
l0Blkt6aD5VaiFQ0mN+qMkYd6tXmqqy12yFjcir8MkMGRL3iOn3xp6QY+0QqHnGagNCr30L3JlTs
0KWllUK5Pj7WammDkkQvlGOpgfLQuUYA/j2JeUn9liHeVfSrPtYBvx1VPEyXjonmVkPBBbbv0TSH
fakk19itkrgccLSU27WB9m9RisY95cILuluOI8Jl5F3IQu/JkIMX2MUYPxUgM3gmqImS3PwWVt8c
Y/Qirb1XkzzEwu28l6yXQdci7zJYBBfDqL3LJFA9yWUSMlAapoPGNw+eXGevScnTdGQ9paqpzB2a
Q7wSAsgrfqeU2yC2yIwVI3s5eJI008Sko7y2cMlZmfKDRvRcBoi2kIzuFjKfXpCrFhP646FWiO27
ay3V9gxXiCdpraIT33RIdmxNvmdUAaDikn80G/9bZzCk4yOxyXNJsJu8t5YFhYOoEtZmrQOTcxie
hjx+mkb7TMNyHSlYInhvDWUaCxhM92M6Z5BVaurCpala30zyEKA9d0x1MPSgbQ1aTlJn4DnjtJMv
elhPcIDRHLwG3DynRelE77FWE0p3A9l/yevkKfe1YxuYV33AFEFUvGLMrF5ggAdvEugqUxX/yu3Q
CrDohDV4Q8QKxmHbvTkxmhRkpqgwOuG+MbzX0EpvsFxe+Vb+HESZZBcwgRbo+QIIte4bAcly5QVX
ZV7JMG5H4RaGooGU3pQNvWRTS3smyXe+dUzUxlzJGX5JQHk2UoYpMdokzFhN64fiUwmJ2QNVrM3l
IOJ9ltUHZsqktxUSmqVZgPOEGUfGmsqGS3/AdcVIgrs0Rmnre1TDGgWsQL++yOih7T5sreUPMlbM
E1NuVl6O4zujiC4RLABif9l6rV2ZgrRQXe+1rLy3TK8PcQOQgcqIUBF+yubYsN2S+o3CfElJ58ey
DYklX4xTo7ZyGEsrehTB7+8p3D1ADTv4A2+p3tPHGUm8gero8fpxR4wyenLq5EbRpIdpDpAnRzXb
IsC4dvXyWXWwBHbKTYGqVxaS20xnxBkML7Pd3t/oxCC7Hn5xn4h2lAE47q3rtlKqvVyq4bIOLtG4
3qXw37ZFOyz7oe0gZNIHkQ1Zmh7pv6BBihxke6sSXgN46HhqyDYHJHtmiBSROphKJFZ4w8rcRvhz
60bJN9bz3Ir2IOfJUzzcBg7WJkhYMD3GWKcML70ay0FzdOQswZySZYRkkFFBVPjmDh3UojYpn6Bn
2IN0I6GhrL1WgBrdPoTUJfo5VNiaiBTZNbQrRWw020z0fyrBcIgsq7Ylp7lySTzDbFp0Mv9kAS93
3eksCwTruXatK6sseDSlf7cv++hF66Ujxbh4DzAZizTnNd6VEbgNs9STzVAoa5dEwErKcDWK6PsW
lcZcsI7JRrY3cB6gwxKGbNQUIBCUkgaD2WXotZj/jLZzjfpSWqNgtWOqFBfGk67k95+vNOZLIF1U
DYrCFcOQFVNXxKk2+UPtseyUBoqSQlg6XOpyoAeuIoZuXaGtFdq1PJAgcSkopYsCgHVjdMyPyoIY
rVbtj4ZB5pyl573n5M2ZxZlszpdA05mx9qEcDTGiNCv3RplTVNpYfR0034u0/V4M7qtu9Jad4Jie
oqWmhhMVX3hfe8FbENaPvuO4q1Z3n/umXWLaaq0BD+s0m+QyMwAqmXW5HSrGcZ9ZRF0HT5qaI5AY
JyZlGmcYRpHBahG+S2S6Pr/Nf70YVZQ0CbWDJJv6bKUJkMDUpNHYWfbd9dAyEciASEj06auiZvpK
mx8c7U73tWt0mcAGhgWh+z1dx0WR6xciPL+sjy/D0c4w7BilNNBTmoimIsaKwDfTxw7On4puIrPq
m1pUdu6QXOIpk525Emmstf5jZcpjURXNnCprdeIDfP/hhWkbKtQajBKXRqfAbrPEh0FioG/0vRDp
R0MA5SoNnK5V8horwo/Pb+R/rYuno1sUhBN8IKoxvjQfjm76ZZUDoROWnVAdVBZmmaBcfX6IcWk9
v0BDYcoiG2NowxqDBh8O0dcZxGjVhVvT4QZVqFeNKOzLhj718+NALPjvI3EIwEiGInM7zbGC+eOR
YimmMyTB7BWsmfuuf5C0b2nf/SBKjKO0sE8oSlQp719gPkSXLkM7iDBzgtbSYsFnxQsp4n2IwHHo
XpxsAO3r1BtLDzqYy6jPN7QgprOF9ypE6jGTeNHTVLvwsMEbj6Az+/V6Zv25E++xel0qJR4ktRG+
ReV1LWo3Xq1fkQhGBN0G13gFXqQcYBFg5cDERV8PNesaBqRH38BNwi9bKD90HXjeYNtS5DuRuLQn
aFs9jHWKj/BxcRTpTbhzRJCyzG7Gpb8uBpRmHbIqvdMdD7+TDlMpwU2BMDTxdVmbLB4Iyov5Xd+E
b67rvSXYfamRc4kU8xHPwl34qzWbwxSoUbThgdJgyugH595QsMVulIhJXf8Nigjo6UcPhVxGOfCy
6w0AUcI+94ILtc5HsCIrSmEPNmMTKxRMISt60wEIus6I+AF+htIEw4t8rObPn0oAtxSu7KitucSR
5SpTubXAXO7KmkXluEjR8Iak5wmBAOsbE3Qt6PUB210P4u+Q31npAMXBJJVam42t1BVIvn2OH0cL
uQDrXbtVUEqjS7+HMA99J2b/hltcl92jVYPeERWM3R/aILwf20AF6Wuh6/2Vb4YXlsZk14m5yMRP
7pyGNab3K8gxQcl5QA5VK9QJI6UxF1qAgQiuNsdejdDkum9OGtse5kcLy8kf3bw+eJnwK6E6jVrx
/ps6ioGk+iCrcK6wiNdUncKY4SEb/FdPAP1ZoVDyzSskwC8O0/jG13cKKluS6QW0jfSNhfwzKX+V
lE7Ni5Yr9QGHHSZ8GeiVqrx0s+Qm9FkCBMGli3KSFTCFIB7KcoSMsIpq4z5s0schkI5KE7wkPjNB
KWdq4I0LKj/t7cHL90rOiA2q/yYSAhRRzn1i6ttodGF3XQYQxAOi1C4K3bgPJH7mRbSsKfklaqwg
WbrGzYDrk0vEpMgxM2JpYiZPtVg9+XHxUIhMkZQi3+CWsgOT1BG0Mq4Q/7/IXYv5LhAKMw1fCzEj
aOBdCaHyLVKRtQD+/d19/F9c/ExcXLIYkU7HxW+eQ8aA5z+ZeONPfgfDDWNk4sG/kUx1QuLR5/5m
4hElZ0xDrmOIii5Bx+GbfzPxFONfomHCIDEhwptExRmV/s3Ek5V/8fegtiyNNRLKdvX/JxT+59Aj
wNUzAOsRUv9zIJBgs4T6kGCM7TcB6iYX9y2WgFTU7j7ci79EvP8cPt8PMJtL6cSsu9DhACxBHuow
3aeDevm1Xct/nnuVKpQNWJgJEtBqIU4UFkvtQT/DyDl1Z2ZDZOhQJZ7WKdphvbvOVOvCV/IrE7+o
z0+eDMiHMf/9voyTnY8jMGA302tc3daKbWc5NzIxVyfvL/3cWH9+hBMXIM+mS6wQy9CpBc0uxBy7
q8yOuvC5bOszuz/xYKd554cLcFUhh2JCzTu+9iKqP+RnrRbFZ6Yqp05+NhVSmlJoVZnXBudGPG4N
MLZy881MoeF9fnf+nAn9c//l8bl8OH0FKkbfpA5Mahg+YZh/xwX5Ism5nAq6fSj5Z2avf64p3o8z
XuCH4+hyJ7UYj8HQoVJUjAAoJu1jM1Qbkym0K8iQU5roTIM4dU2zxmxQypublaPalWRJWKf2GNl5
4aaOUCLLsbZT47rqz9w/aWwH75PW9wubNezS9fTG7GrNLsk8UMy0jbq1CPaiSg9NekVVcx2Y67Bb
Uwp8psmceuNm7T1th6KMUZHYbkucLC+6Q6zmZ7qp2SLj/XJmzT0qMBIf5JLySYgglSrsOguz50Rc
12q47eLkLgdgpWnFriiqX5+/gqeuZ9YFOEHdOYUDXMWVkldcRC79OL/50q6lWdsPMZBVpLFrrBRw
vrFqUzRy8fmuT7TM+TpoUDO9lMVAs3sVOxzktf0GdkO7I5LvnjnEiRszRQ4+tBk45QJlz/DiZUnc
eZUBOEw/89qe2vWs2Q8q6NJWxHnIMqpDFjXfqSr52uspzVp603i5BryEXSM221lxQHBzcMMz/cip
Ex+3f7gnOOUAxwCxaYO+3FA9tq6VL46j83AH+BtNTMduI+jztUlzDcV2+/nLMt7Wv3QS0qzJSk7t
i7JAGU/dSgoeq8CLXEMo3yjIg/vWRsrh8+Ocujuz1qtqciNmAccpg/5HnFhEKFT7812fuoRZK5X1
uO4dEePQ3K3XnsYqg96AsmR6NhD3nx/jxOnP1QBe2CdaV7scI7DkjdOA381k5Zzo4NTeZ5GLxAQy
7DZlZ6dOdysFqj2uNT4/8elB/uUBi+NQ9OG1FCgEzxXMRW2jZXgTvuNmYzvKURHym0R7KIgYABIJ
E7x1ReECQsbX2po4a8ZAfhW3htZv+zlcqki7asLmDPTxRP821z/Eg14LTCh7DGnTZZ6RisTn/Cpq
rdfPb9mppzFu/3DHeiW2SDC3qk3NEEu2hoJrpX7+2r5nY7Is6l6u+xSRo7kZ8CJm3S/Ew5kbc2Im
M0G1P5x4WbQwnwCR2e2Qb3vEMrLvryywarlV/ODtPTIlWH1+HSfa3ERl/HCoWO2kwQp4BoUUX9Vp
fRUSJ8Db9zZHXvj5IU495lmzlgJFzaywoOBYpj7Q1/tuqZhm9D3qIvNLrRqd0Z9PmoIWAU1x1hFS
MX9S8XoXY9Ly+dmPzeu/m51hzZp0kVL+G7Z1b8uY7ZJTk0BJpsRF1CMFGlSlifefH+fvLyvZxT8v
oRkkX5GatCM73m6kUr4tk+7MMx7vwt8uYdaEQ6cDXGKhH4e9ugz7YdFRkaaY3kIiPV4qoH2CZm2c
62Gnwexvh5uNzhEu9pSn5J0tywI445AMFUTro97UCyX0LhVpuKrQSOt4YOFu1hVwD3T3S2M3xiV/
3sXALRxdw7/PhgzxmGCzKcX+mdHp1AOatXjQ4m5kju9YmABOsXDsICDrimdmS39vhwif/jxxx8yc
0uE9xvgZP1yiVssKrE3tAVoLgubp83fs1Ls8G7uh2FGzk/OODaFg+0lK6doj3NcNboOLbkjPNMa/
915wXP68FFcIsfGSaDEwHrYp5ZCBL19Kuv8kODElDOTClCg807eceCjmrOEHoZYAVKagI8qqx1hG
oq+SfP78bp3a96zlR/ngFaox9lu9TNDDsXYDRL3V5zs/8bzNWXP3GnKxYs6w2uCxW7jahU7pQx1i
/C2eeV+n6MNf2qE5a/a8Q40z+qTYTQwKqvRWBMS2WlIh6eiz5ya4tZQID7Q1L4FIOLmnU0i8ikrN
Yp+yIqP6eqniohWL4GSd9CJl8Tn+Td5qVzWdhoD5kmmBCpH9VVfdCnglB1Fxptc9de9nfUiuKKFq
VjGaFie51xiOBi8600WcWH8iwPzz/YSCZJBEoeLRl4VvhvimQcNuqI7XHuT0KcSCmv6djunz53yi
7zVnvYaadHpVlhGdoekCSqHyLn1p8MsFD2Y7PYwB8mvnu95Tb9WsF/EU1Le1TDFdD5VXFHYVQfmC
6u5eaKZnR932og0OZrsXq8jW5XzVeYMdYU+frGXkSZ9f86mHN+tm3FDLBMnnBoMuzmxDH5ZRlMZn
epdTO5/1LkyvVVOzELVB/34Lugo776pJvrZzY9adtFVjhIgzO1uRqarV3eQ5T/rjl+6KMetOPDn3
2nwkL3Rqcy8bo8pQuP1819PC9y9N3Zj1Jha54MgzYbqMzx2/u8p5YdBNen968uMz5h1LBwUqhLkA
WdiN2qPqKEh3n5/AibfcmHU1YGtLiM8lSkM0Rl4N3FVRkrVktUdNgHptGiu5wt5Y6s+0qhPvuTHr
HhqpzyqNtZxtYg8FF+y+sPwlTOUdBYtngPon3jNj1ksUUSxnGAp0tod+ax26JOoptz7X/Z/a+6xb
MMSqCEyHJoIvmkWUjWVoLyT+10ZFY9YNwG0UlCzI8aRRh+wH0HHxB4lkf/u1hz1r3gE1vrFZah0y
734Z9z4+tOKyLR4FRbNNLV/y5p3t0U496FlrrxQJ+DyyRlsVMLlDtylm3S01r3ahYEr++fWceBZz
2UZZRDkOa9wtBUCXrySHOvbvv7brWZsX5IC+Xsx7pPzlrVi1L7HUfikOAwT9z1EsM7uygk0PjMvz
NpLmrouyWn3trGetWdfgU7sCZ+3KqHiFrP5GpvpMyz11s2ct1+1k18gG0rjQCARbhU2zaDTh1+cn
Pt7Wv3SDo6nWxwV/KBa9HqbFwAIWdDoAYU1/GJca44qt1gpIFGemhideS33WfB0jAjUnK4wTbfSq
9+6VZUJODdvNkOdfvFGzNuyhJcLhCnKyGKc/hmDYSqFxpgGfegazBtwP+DxYyHfsOqhuAPd/94Ck
fP4Eptj03x7BrMFGIgDUZKBjwxp77yovqQMMvCB7HhzKlHljfFCAmbbUna2V4A7qxrgGNIZmW6Wv
zMD64lw8dHyh/nIi2mwoV6AC9kFLqx78/s4Vg4MulSuxMu3PL/TEPdRmLdvwMA000EvaSRZv1US/
K9Vs/fmuT91Dbda01Rh3e7ok2fbBASqauk4bYdHBoUYzacOH2hfVeAvF6IGpu5piNsZksmd7YHkH
KQM3rl2qcIc+P51TVzrrDZpKwBIM8bGd5/K+UZxbyL6rr+161hl4A9mzQhN7Wxua7yxX9nqlnjnr
Ey1UG6/mQ1wrjUSztcRssDNXeS55s4RAePFwCwISZJ0ZOE69YrNeQPcJxxp4X9qaIB/RAFEVjTTE
99RvX7s9sy7AHQI1DEWI31rWXXQmRh9W/bXRQ5t3ATCufBHFkk0tasQkMRHs3tCzLz7XWScQpG6u
Ym/Z233qH6hH3Apudfv5PTlxz+fKRIoRwJrE7FpK5Edf7e5Kr7mnrP9rXaM6a9a+Z6khoFfZxrQQ
ehThaMOsv3/t1GfNuhFLRVf7nuSA3/+MsgEJufFoNOXr57s/8cars3aKAySFjiGZjcKpjwpgqYVO
QkCiksbUK/vzY4yt5y+d6lxIHCHhhb2bytAu5RUqW+quhPXnux7vwt92PWuwuolNQIZlFzCeSHnx
G2eZFNKW2jqWxyrxVvNcqzr1Bs1arQxNQCgxhQP4GuM+p696eVgP6bnY/anrmDVap5JDEbI/10HE
AhO1u3a4hWu/ksWd2Vubz2/Wqecwa76GWCJuVLlZ+KvehlCcIMI/fm3Xs7aLLViDipVgMaVGl5El
3URJfmbXJ1aJWIv+0ScHqt+Xpc9ZM0tYUOT6LMQJ87ISxselLkE2zQdwxOnu8ws50R6UWVMuEIni
NhwMth9k3SqI+m5XU+G57qVc2WltkJxpE6euatasI+yWTMg6dKWJoi6FOu43igoQMOiK8pDBSV/q
GgUjndw+SVGurb52dbPW3vVIzQ2XFXeiSz/NxrwcqAWqZGWjNvrz1w4xNqAPQ6gaay1wUwZ+LVVR
n1OUqJd27OQ/a9n5+fkhTrTFuSauQwDe6RapdtNtvIVGvAjIabhMiFR8foDxYf+lV1Fmjb3ETlJM
6W9ts1qjyVvjmrlI/Y1TompRI6ht5Zm34NSVzJo91m7OaJ9Ayg7Zct/oGYpYYAu83F+7kFmLbyN9
oP7JY84e3dX9Y1dR0ydkq0EjWdBJ3/LszHFO9CzKrPkz5YCjorj/y9mX9EjKM93+lU93/SKZwQYW
34aEzMqaq3rujdXTY8AMxsz8+nvo916p2k+TSKnadJXUBsIRHiJOnLMkaIqznyEXvXyAUEdxXVLF
BMo53gjRcoXp6LK0hapgWkxP0Onz5M7brzH3l+k2kXKzqiu/C1B/D738uRjL27LL7zsHAuP9AEma
bGch25hsZ338m8gAbVpZNCOqDg7pTrkdHNcjcZnRHafdGt6I7SqlEIarsZODvqiOmrxIHwJI9B5b
brvX3S5NNcK+1qzI5rVntJbvtNe9DsipRpdddcOFnPXvb6zj+xLys2mFDZaX/C4EFyi4+dROCWtr
cCOgwajmoT0ShYEibX9BOBHtld1sX/nmRhB7YwGlsxCXKZKiFxKNzx/Wi+Nlq2yVHRwjglsocs3F
DN/0fIgtgb3X6T6W9W1eoK1YPy3NkS79t93E2ZYPGXE8WaKC6gzWI+il/tL2eCQ+NHRZuQe23Ig0
E/bm5KBmCCi+BmLYVcTlP235CT2fx6DQP1FMuGyzjS3cBMB1fQ8x1jlbkqaUH0kobkG9e4C4CVou
S++6Of8XAs4KuyGVcCinyUaUJ0Nwy9tpdeXoRijnoz+3A8VySoPmjgT9i3T3Dppbxlln/k2YpcrV
OMgitZ+39S13qo+Wth5T0H82ZIgv23/DiX4TmLx5RNsiwTgwrHMjmW+CXMesJgev3dvTtoY3Ynkk
OUQDfPioA94kdHzd+uGAfuJ5Z7PZMpARzawYAJsZcAAE+1x6qMn8QDO9SqyIuPOmm8sm2nqIEdWd
dMfJBcIi0T1AuZCoFmP50baWQ4ry+uVHbCx5vxeUN7MgipQWVYVZaFj+fa3lQMl8B2i0MQMmGg7w
0gCd13j7CiKWDrQBwQl1UwTWzhF8482JcQS3ZTWDIGtEDaUnXzIXPcSzdeWbG1swY8Pk55WN86+3
HMMKfNkUKhJ5eLzK5ibqreZtBukEEHD4Fih4kem5G/xi59W3rLJOxpv5tHQNxHAGYuQJ6gQgiXkH
VpkPl197Y1Um6yPfDM3LFrq6Nlyk7iDniy7BhxR3IMgP9qCOn2cwPlv2jlduuY4RvPVs+Z0KQxR5
qXVyckisB8NNY4krhzeCt1Fgw9Eplv4RMg2PDc2Gc5t5N9kAHejLttqIXBP5li5ubnsAhie5ZLcw
2weFVLWn8hfkXj9dfsTWTBubMO42kPrwA1wNMRMEWj281jv2+fvQaE36c6anFHX+RoM1P3CnDjIn
/TnsvJ2Fc2tsI2yD3GUonsBBFaAeXdbeheAXuWwRoyX9/4P/2Z8wN+c/YKNpPd2tOdNVLhkcxoQm
/1nk0qSVg5Ii77tXsbSTh6ZjcKNG0PcDnVAfOlYepZ4z3jW9QO9nH4i8P0IwugcjNopgGnRiUjxq
uEe5U+L5u3+D4+dPAyvogq20YXMCLo1nz+F3Bbmx+mFn9I3TIPjJ/hze4QPTgHkOiSj+0eyblxZ3
GTRf5yGMIHqfoDKPE6EKlqtWYmbCy+YUFNkFKMuTJfyuGvbSLfL95RndchZjAxxtlOBxTVHJ2HT3
48qRXe2dMbeGNsKnmKCICEJqQEgqea8aF3lw9vHyW2/MrokbswYoMfIJ+W+SWh8Dy/2J0x8ktf3x
3eXxN149MEIoRUe1VbcgTeJoVT54K900mtz2Gua2Rjc2P1CSiE5CgTBpSAnhPzAikAA82Ve9eriu
l2/2kNIBQXiRo7AM/bZoBKtKQfcA3xvvHa6z8WZo4F9U00EXIwldpX+MYlVcr71gnnZWl41ZNTEb
wvemwQ/QizOU82Pv4MDXZ0c/C66bVN+I2cYDG7sMFnQRWSC1AhdYFYGqodt5+b/vR1BH/NM4TsGJ
zUsE0oT+k9ewHj6B1h08T/6xLHR41b2fBcYMtD5UzwGUVskydhlJKjdz3hU5uuJ3nGdjBkxsHZ+h
FdM6jUpsUv1TjPV8FDN4VUBpKOKr3NME1NVhDmIaqlUiG4mm+dk61MV1cA0WOH9OwbzM1HbAMJ0M
LpjFNeqrebOTt9iaXWOZXIbRhgZCC8OvqiIK7OP5z0n9UrrdW+HXVfHfuS8A/f58+dISmd3IcIAO
xnDjzE48WT8BbZQBNL68KMxypFbpCbqkB0A/sd8eeRpmoOQi0K0Ib5Erh1xo9apxOxI+mNLKByb0
uesestT+EOJ/hbIDTy4UPqn7PgQBI/SpwO50i9Jqw+2fHYcgS2Z9JZD0QWIjgDBsXix3wIIlafh8
1dSb6DyuqVXDhOiqqXzwPqL2gcq34x4vj761JZsAvSYTrCsZ2kUIb04+ENLo0QrbE5otc7ALoL+y
QU/VKip0+XkboWJi9nDmAUU0kuzJAjVHQPS/oQP9DJagfy4Pv+FwJiRvFooGFcgYQXXPoH/WiEda
Af5fBvWxmOiOV28s6CYOzyOymTsNJcyUAtPaZcuDpnv1my37GMHol26hsxarLejiEwYNKfCvraWU
neneGt4IyDrjkNHqZ/QQpsPz0EMDRQ+Qpt/LRG9ZxohGuwXLrMfR056GPRQZRPiL++Xe3WtjcBOx
Blne2g403p304sxCdcNcunMw3XAbZhxcNIc2lSvRDd66YIVcPoDsAtwxkPNJ/TLYWcI3GpqZiV3z
iqbry0GxRAyyjZbsQ4Z92oFKb2EPH3o+Pdra++7jV2ijQIv08+WI2Jhxtn7ym9OHXJwJiJ0cNAPU
fpJVeAMSlfdjFe5c67cstz72zfBD4+RqVIAqOoUDnpkU7JNt7OF+ArXoyx+w9YTVHd48IcvYQNwM
PqU69q7Isn/cOotdmA25LbVzClnn+S+7iIls8xafgSgF7Z1It1I0PdCzzIOkz6rHAOd6t1IPPe3y
nSVwy4+NEKfo2RWMQ2mXCPLY8umUZ1eGN9ir/7DViMWc4vIIF6OZfddJv4jEwusjCZvm53XTYYQ4
5psMnsDbT3z4aC3kzLh1szjFY0P2An1jxk0QWzrQGWTaEHfyff4FxHogpAUptZrBXxm+XP6Kjagw
gWxoxFMTuIFYsgQyhnroiczNXdH4yeXhN6bYxLKNEIfK23xkSe/bIhm0fOkK57p6zW/O87cBIeRU
9EMN87C0fbA1CDkddw9Tv2UXI5xTQtG10ePFVw0VXk9gnfbZU+bt8m5sWWb9+5to9jNRepATQ3f/
1EMDq3qkZX3dQYkaF5WupxAvzwaaWGN9zxcrkX72enk+t8xihGwKhWK2AHyf8NyiUQvOjWju03tB
dLnjMRsrkAlN60RRtKkHu7S3YEtE3Z7n9Bl6NXFdvjq6vNLtjeBlqp9nzx0pMqW8iJyHDmxzg6p3
VtENK5koNb8njhwHWCmYFYiWhxSacjNkU4a0VNftZiZSbRUvSwsfc6wnSGBapHgvhHsamu79VRPt
GTmGwIb29CRBAWI1wQMt5C2oquMQvnTd8OuK98b7CRp1azBksqTs69PkeAfJghuyyJ3NeOuIYSLV
LJCPWmgRQHRJdQ61pSNn5vqEnu1f5Wx/XfzxsUBQSGLH1GYhOtvrdOfZq4X+soV6RmCDv67v8jVE
Zq87ghu/QGNB/qWv2HeX8cdKTmLHy9Zc798eZIT5ZNl+W8/4Rs/6WJdPuKjYNQeLx6dp+eJaH+0O
vIGXZ2vrk4yot9FMAj5NjcyHB3psUMJmB511KukERHO153UH0Cnspf02Nj3P2Lpp0JExXD2vt8bl
/ch19TQ3mUpaMX0jRFwHUkXr858eiF0V0qoWaGggiv5a+KAatcqruheZCXSzJ0B1EKAsmUL3CY21
B96pm8szsbFrmKi2tiHQLsh7yFnilDk40IgNvPi6oY2Ih/TykAULJrkvl/pmsSlEcgtrz4U2ZtU1
Ar6enM5pwayc2Et6WO9b6VRCpB38/lC7uPwBW49YV+M3awqdg5kPOmPJb8iAP5wGpCiyDlisRoOk
+PJDNpZ2E7Jmrw3UvMJ5iQnxYUIv4iFAB4WeM/vKBxhRPdT+ZDkK01Ax6G+XOTjqe8B/fsyQT/lx
3TcY4ZzWYAtJPTBl1Z0a4mW2SshIt9Ah8ZANuvyILT81gljVNvTUCebCzmd65EhuPoGSjn6/bnQj
dnk/eGMP0aIkH/wKurr3Ja3n6+xvYtT4PKVT22NsaG7+8PzlacrS2xLk11e9uglRU05V1ZnALdSp
xwmyp7ICoQsddkJgw+wmMm3yLJ9oCHQmqetlkJWa1KIgF+yJ4+W33/B+k8utUV6D10ebeogGViXy
eAK/gw1Fs8vDb72+EcEslyW2Gdgee82qNiiGw8jmJbk8+tbLr099sz44Tg1ktoJPNmBUO1S518cQ
/oAazMz3uKO2HmEEr6rwhM5mWENrcp8G8xMk425LFJkvf8GWfYzAlaXwZyjTw+/dtHkK24J86OSY
vrtudCNmczQohoWEay7u+KOW1jko3Ot2RMcI2NwqcCKqwMHY6b6GRgXI1KmCAP1VL26C0fxJ+cJz
YRYKcidstrKPRrZ8uTz4xinLBKHpuhiguoYpdTMQoYM3+hbVvPczC84LLj6Uza/ZSF7zquI7k7zh
QyYizdIVBMEhG5JwZzrXeXkb+P0JauDx5e/Z8CHb2IiLMbNGt8D3gJ4jw+bVkaPfD/3Oy2+Nvn7U
mxgbJ6HbUCGrzRhA497iAJ4MBarrXn196JvBvWLhshJrzlZ4Im6k+EVD6zrnN6nZ8omlC5uQS+Dz
cGeDBRO6STsXgq0JNaIW9Nj9fz2oD8ujxf3XoHfAQM2vu8r+vgK9sUoxhcLikMFI9NA92JbywA7W
/GKaO1ea3QjeBpJPAy3Q3U275RxmKXQSdssUv3emv1xiTAgateayBHQe90x3etDz+K72oHjVk9Og
mhdcOqKwCV74/NLDp9agy+xhieya4QJCD7hhPYwD+QXpEuQ4yFk5oNWv+KnTWLxqD+HKpyzCsdOP
QNat4i73niHJtHdT2XB2E982OY1gAXArSetV0HyRfncb6k5ft5ebhG9BOLGsqoCPkT0HLVdznvD5
lwNpwyNNeFvaSCTKFgyNE9+Jg3qTZfUpL4cdrPOWXYxFwPaBu8x82IW25AFaep98rvZ22K2xjTWA
eEpWvY+ykDvn8h4nY36gstojedq4QhBj/05BJpSCARpFuUCe26AC8ji8gev/yjN/jw93y/jGclAJ
CmJ8lJrRVwNNmpR6MoZoKMS8qlrszO+WkYydfCKg3nCh/pwoLn4KOeokG1N5pV8ay8HopUGddRg8
Dbo4g8AdZKJ2FuG/m4aaqDaV9UKAh9tDDSVzWQS1rgJC5KQACa3DU9R7r3F/anK6zVCt4k6Lx4Cz
VwBBWgOCb0N6xm7RtXD5EX/PmNA/cW72f+o6h7yjAzftSv2TWeOT1/hQLvKKAnJu4y/h0OfLD9oy
mbGdi9DLmqLF4kz4UL3O6Q8/Z7HSzLty/PW5b3cXX6HKwfEhdg8Fw4admYLqgx3unK7+7qm/Wdff
Du953CrFgDzsOMgxcmfIo9X2t+tMYwSzFjafO1tglWPyYUmduOkHyMAFV+27kDj90zK5S0s1Mbx6
2DhH2i5e1GcpNJuaYAeHueVDRhQ3NeC1c4VMuGVVxUEz9kTn9uwPWdwNmsZ2EV61XlOTsS23m64b
a8zxUrl3NbeeWRHuEdttfISJtCOON0B+wvKwi433Y+ifPZscByJ+7/VluEfWthEGJuBuKdqFdASf
oLLmTrISYp7lQ1D5e01NW+Ovn/cmDBxbBK3nId1uDdPDlPvQHPNfoJx13RWGmuivydIavBww0zDO
70CGHSOF+M/lMNiaASOCqWepBgRgSBMXJ9ZkwOXY99B2rsPmNht/Xn7GRhibuC/b9sDSM2JF9Stn
xWwvRwvkrjvL9dbgRhy7Hof+mc+8hIZQPpydIPGRPLzqcEtNzJedNlPAKziO5ukLzfiDP0yfLhtl
y/BG/CIX4NVUrxU+AXG4kJ1bGgyxCLMPNklvIOC2g9nY8k1jQ5ayBMYEoB4kzJ1PYRXndncs9bKz
3W98hYm6QkdBOmgNkmdS28hHpml5BnH/cstzMEe6SGKB0bPdOzluPSz4M8y6phkU7zDVXTF5cSuY
f6hI3x67OYRGM1tWSWJax5fnZ8OvTAQWNLUrSVa7lbJ5baV4sIK9NP3Wdxi7slW1YyM5Ys5FtnsR
JJ7RaxMVgFKUkKjr93lDt77BCO5Q4CSfjUgW9Kl6QBf1I+Rxvl42z9Y3rI98s+RZEwD3EuLhCWvk
p5V/q1TqXbNKKEKgk9rWjn9tfYER3RBuLLSt17PqaMUA89/N2IQuf8HW0MYOzawaV1cfZyNOQGRV
dppF1gyd4sujb9nHCO8i5xAbd/Hi0BK3Fussms+eIHe8++VfdYynvhnYbBVhW++XpC7PLuhsIW+b
/T+Nof9Kyj//94r9P1VfPtdZ1bX/+3/+ftWhJogMinyWbyNLk6ARHiLMTVxWH7XVPS18B2u8sSyZ
UDKs2IT5vgvt5JB9p/NyslF07f09krut4ddpeeOeg114kF/F8OjgDCMHrRlYveVhaLOdo+nWA4wY
LgK3d0UN7edR+K8o6R1du0yWQuyE15b9jcjth4GldQslTBJaEiLgPIEc2xKh0+8G6q7XRYDJiJaG
wzAx6BcABoXOzap7qnp2XdyaSLHOybRwZhvvTwDEXvoZwmXdTsZsI3CZEbgkTbULBSUvKav8FGYW
eCzd3QreRtya0DAv6GXVZeu6Jhv94nbD8I71dvDooKX5FIBk/8Ah1Xfd3syMELYGCUVnBSvl0JNO
RXlTAdNYhnsljXVf/Hf2jJoAMT2IvrSBZMGJKK9fCfqkbydISZ+LVPF4hgLwgVPNn5y+3T2pbkAr
qIkYa0MLdJUe8RKAozWZo8KtDlUFLYiPnvg55yAYld9WdVrlDDsHwI1QMUFkQIMuMnA1LokdeQf5
8sdgzO6bRT5hbd8JlHDDkEawLzTUUwNFSrQzNjdatLdum36bKycJ+uxHVeIeQaD4E8sOvnh5+9jw
cWrE/9DYJCQTPqpnPvRop7u8nnb2jQ0PN8nPaMEdonsg2YdODiRqK/Qldw3ECvuU09OY93YMczbf
r/sQYwNHBURQxoEYlAP9BYbxKfYhf3SllYyVYGGAyZcpMK8TD5LGFY98vI6KkppAMz0Jq/IaVPJV
Mzi3rOfkAFnWvTLy1vQagd9ZTHaj0l7SgsMAcmkeBTdc2KVpcpXVTYhZCmJ9SUTrgcFjDKLGH6PB
8uudgNt4eRNcRtJ5wdUZABZSNN5DbYGFHi1n1zVXUxNaVgczqIV6mKYaQOMwoK6GJD+ooC4bZmOx
MHnQWpvlWdaiRF14+rsLXteIyOBc1fImr9LrKlHUhJcRFKnLsMCxe25ZPAJ2FaV2pnd8fmMtMgFk
NBM6SCEumdRteAoXcDoGSwtie3QOIbqOVqkzSOKm6rvnib3us60ZN4K4bNuhbJwGutyA4lOgaL1p
L842zlGeEcJqsC0kn1FWZqBA16n9UWRlHfF52Vm6t17dOIfLshB26aD662YgIg50bR96Ul2ZfPgX
TGwi0zD6kGxivjgwCKT4bI8bfsNT/wUTa5BJl9IGSrTpYoiX3tO2jC2VRQ3UrHZ8aesZxoW6bEYp
xQioT5njBu1lIWS4yo9SOg/WQPb6UTdm+LcG8puj+CxYE06BD+ch3dNQ9qe+oidRQsX+ckhvzLCJ
HasK6c/CJixBAFePXiX6RKM7bWfB2Brd2Ihtp+1dOtkY3ek0ujaGx7rRr9e9+frMN5ZZqilX4KeH
6Gc5T7cFd1XEHW/vdL+xz5vsZg1N3dyF6kXC9A+wvhwJv/dCN8YNLr2yLk5dI3qbCeIsTQMcfFAM
3/yeIiszpe3xsnm2HMcIXdyfy2apCy+x8cI3M539T34263uLTeGH6x5h7MOhskqpUXBLRg7xA9et
H/zRuU0zdd1VxYSLKQZd1Io3a4D5N9CPjfvdTuzfkIy/nO5NrBhXQVWgIok61QCdd9CZOaQ8lrBX
ZIXDp1K5R16GR1+yqKi8bzmpPngTZMBS6+QPOYTBg0SX5LrmampCyzqcZ6Td44TM3WGKeFaQo4vb
cRwMYrwuEv+FLhta0XEtvaTvwyzJWZMDzHMlrpianGeymaQOA4xelW0cEu+kwWw+1XXCve7lKmcz
qc8cyIPP+EED+mJ3v88dheCvWbiXUtlYqhxjl67rXoYMMYgOMHKXzu6nUO21W24NbcQ5pFOnkK6Z
V5vz53VoP9jjSNoa2ojyVWabdA22h24K40DlD8JT1910TFwZrp7Mgkg7kkD1ctMWaBIZ1WcwZ8z6
s1BNv+OXG+usiS+r27JvlqZDFmWe7yr+0E/nEB3IaZ8l4/zxsutsGMmEmQnRhgw077iApj77Smkv
vpCCzXsdKVvDr5/2ZiOaa04sa8qBKibuXdlDbz6rip1X3zivmogyi4ylkmW6hm3/FM7SPrQcrdJK
udHSBudpLH5BB7Q+AUpXxZettTUjxp5dlQ11gVvxwO4+el8KW5DyMKm6maOwcPz7MC+7NGpk2T5f
ft7GRmUyoXUlH/JmEEjjBOKpCLUXtWn9fgCc6PL4G3kcE32mmQtR0ww7ORrcyfupS0cSa+WDgzrU
4FRImnGiVlTppa0Psqqs6+T/qEkYRXBYo21muQnLgbGY3P4H2J0PtLRfYMzk8rdtuZ6xstRzGbYZ
OFYSyiod9fBsKJMG13HIUxP9RjK00EPgCkuiwz7VupMH2+Z7Hbdbr24cHtxeQ9BGcDdp9JBHFUg7
cNmr9ng+NybdhL4BV2FlIOVCyBP3HoTdT3ZYna0Ct6SRoXnBbRJgVPYgQRsebGLVwIU/8bBbP2XW
59RT0PWaDxm3b66aZBOsNk2VV1mr4mlXgLNU1t70inKw2AEobKwwJl6NhTQIVd4GYLsS2J26dSKq
bGkoYH0FFOl9lltNlIWW3cWgxmHPU18GeieFu+EEpkwpaeuJFwHyW2C9oJCb8qzwnttVe12rBDUx
Z0vYdsTnhZ+4qnTe95SqpymQ03VN1tQUE8WlWEgrw8T7LD20IliiVtlBdN20G1u7ozpnFAKxjVnI
4zl1b5VIhysHN6KPMSssghmD22HeHIlVfuuWeS+Ds6Gy4ZlYM9z5LD1YGF1jr+LdchDL8oSLxwsp
yYvfoqydiV8Wb26bonjp0MTvZqi9KQtkKrojEUU6QEMiT6bWj75SXy7b8+9Lgmci09C+2agUcIGk
7vXxd+ex7s45b8hxLOcWW9xwttGzuBNWf/dskG3/eShoR7CZZKKgCTrZZ0Dmg69rR9nlL9kae01I
vDlwTLU9F5KE6DGqOeTvBPRsstj2lL1jqXWcf9+NPJNLqpUqlcSCpYjQXwfOH1LmxK0KnuzKfr3u
E9ZPe/MJpEVL3DxgfZ4mnh2sqcnAtVXt5Vi3PsA4yzNShvXUYsXsrTwOcvvZXoZ3k5JdrJ0yv3IW
jL0XdBHCcyzcefLhnes6J4fLnequi6V2YwqM4BdhsBAxIDdvecEkD1ngqSKyXGYDaEfIndQgbOlG
omMrFdV5BmwUzEfefM6nRh2dvplvoFsV3BbWvHzIPF/eiIW0YKjxl2c0eqdxJnwnEWxgH2rVfpnJ
ok9t22VPyzx1d2J00X+eDcNd5wbsqXDC+kXmILvMRWBHHmTtn2ibAu4UemS+9WVQPNBBlZ89XeYn
O0jFU90P2D+6zDl0QTmdUKerHyxeLLdAK6uYTXn7oieJvHSVQ8oBxdO7ZVjAz4Wkfj7e93hrMB2h
myUoyulQM1l9stulehRQZ4hkG+KWPvhoq4sEDsDpIRAOhE8lST9X9dpV6bJSQpUTTciR54OGFUqQ
/BvP+vpOUii/+n5rPRVeZoEltBtuRt5B1J2F+pbmrYwyR/9jE2BJ+1n+4BVKi2M+WfHUWiQBmkme
VG7Tg7KaH8xals8LmLgSpVp9CNNFn12qlyi0FyuM00YVB7sZnzpblWcrrOz73Lbno+4gldNYMnu2
nbBNQgBlYmdEn692/Ry3W3qG0MXT5EC7B91m+aEexjyaRH0b0so+zQFbjgSlp6/eqPqT27A6GgqV
H7oKqF69Kv+ShZGnCWgGZNDJXY5W7diZaz9G5vbZya13dPLAxjmI76mvvmuZ1/cTlcPBqYbl5Idz
lbApEDcoTs5xM3OniMayg5BtjxsmJ7SC3KbPb5rGHlDWlW3stEOeBFMtIjrMqoqbRRfHIp//secl
fHZKXE7Bk7QgoxE6UNx21T1IoORTCUJDxGdJz9pvnAOhBK+PDFXUtTNQjCEagly7sOI0DfTJYb2K
vbpeIknR4+2qFiX3Pk3jack/Lh4UMb822VA/VdWk4nR0X2w6d8Cz5QEk9KDCfXCL6aSWpZ8i7XTN
3dJXfEaipWZRWg8CVJmyj0mbFUc11xrqzTi9H9UQuEnlZxJdVUPdBVFqZbgFAXYhP+IktIj7hbIu
uJNWlYpnOUs9xm5NYLZgzpgT+aPsltvcr8IhDoJs7j7IpegmdCa6WdjGS0kIuVfUzjD/AGCfSOo4
JJZNV3DYGLT6B6l8x42LUVblsbA7FCiEyJofQSuaaOpdkHg6Y1N+Qgogn44FAvu9sLt8PA5eketE
zmNV3o5yWb7ChsFDtfRBCSay2RERxBydhzYtvPxu0Daxo8EJmufZLfgnBaaYJ4RXryMvhapI1M6g
h6BizD9A+WoJY4/0PvRqHWbbSdeW+os9hvkniC5WN1Wubfcw2L0OokX1I+g9Rsc5yyKFPPkAofL5
GHp2T24EVw4WpbDOUd4B1RWFJKjtDUEyCD6mz2jR0n4ktA7cwzxZY4k219RdqzWOPinXqbwDd1gb
JjNyWE8QBxmfUe+126js2ZRCcNtv1WOG46U89fVY6IOgfLAjCzCKErTqkKSJQ7dx5bspD3MZy3ys
5bH3eqEeCk+F7jHjrcRlbVGFHUOfQ39w8s4pj2yh9hhrRFJ7xsVIBFE51UH7MdfFvBzFWNHw0atD
Xn+iS+tnCQACRQsUB4iJ80hqiP/dToE9V2f02jtfa06D8b3HXAe2BsJW8fdFybR8SFPZ4vNd2Y51
BJr29idHimR8L/Kl8e+FawENWoRD8AGNrtx/aEKeiYNXN5AnVQUdqydXqszBzdYdxGOLJDy0mxdU
te76bmT3eTBI3kOZyq2HB1apQH2CNlzbReAfmZciytE2HlpRx/pq+jT7JKjO4QzlQkRgMy6TAtrL
rrt70rN5QK6jCSTPbyRa3tRNhx3Aeg7tsWZjxBa/Fk8twUZfRfi3Qsm/ayq3/tqMA+pwka8hy46l
SM6zjsERV9jvC566TiwyXGUTayltuYq0EQqOPdd34Y+F8OOM196nxneaR5Y6EmR4KF/8cObWdW8W
nlL9kguvI0nLhV4OXmPl2GGmHj1zY1eoh84P7DCe7awQcQt68SJqAX5E1tIm5Mn1PaxKqd+oMdJt
1es4yJibxkUHUrCT204g2gE4opoi2dtlm9j20FURcWoFdvWhwGBTyWsfBJYtnA4oyNG/rdWiswet
RvfzqNlMMdPUaaMZiwa/KYVK7dNKZpzHeZ9O+keetaq/UfmyVNGQ4XXuWTrU5NtUE6UPFXdSCwVj
5J6fEawyO2s0KHQvFUS12oPuZklj9MAEfmRR1n9OJdPksasgynwKPCf82OaEBIjgybUiOU30XdrM
g3uTj44PzZB+JnezDxXJeHL9UaMcWs04TpAw9Q+e5fjzgfpOJ85LUfTu69J15RSJss9UVPe8H89M
LJ1z4+IkB9PU7tw+cDVV6GJeRF2fIOnep5FgqvAjaYEq864pwtlOhKpL+5WobgI8S+QtPUKPsRaH
wpqC4nn2KiUTxWTun+nkYxNvmnkEniBvhDorMP3x9zwMSZ8Q6Xr9q6/QnBNhLQ9B/VP3TfE+XFhB
DhMSfgEo46ahLrEJrOVGJNf6EYu1F5SIoRTVKcpTqE2mva1o1ENro3gaBXDNONsNnXpxbTp9ryn2
lxj06z2NSa+XVw9VeAv7aajklz7sUHYnyPi4cVal4wNPu9Q7hEE3FchnOu58cMmoICo1oCvyOFVh
ODdRKjn4PsLQ+sfj4P8A4wyF00V6Rlw8g+KJ1PAxv7TaRxe0xuULGCb79qYhbfg5Y8R2PuWBBVKU
g2xcPX4NejcMoRsBaCm/C5alLLMEWjO6f8hzRcvjkLcolYVYs50bLaHBBjLG1B5fqlV488mlee0e
pBBiAiXZ3ORHid5Qf46xm9hqjNd8AUgPmzEDpmNuuG5iCMn6+aEY25H+xDbX8KOfa0vc4hQelhEH
44INVFFd5l+oV+uHkVcQ5+asLIPvRThqdWLoYahfgXtKlyOfusa5WQLGdcSqgOiX2dboMXRHtAQn
SNuhLTGYXNIfqKXaAI3yaIF4HUXj27iutCA5U6nHy1iLoAJ2NOi9Zj0l4jSRqWD+VaL6v9y5pQ9g
h0s0qElommferZsNtuoPetJzh9AnWE2eJvR/s/tQFv+XoytZkhRXgl+EmUCAxBVIcs/a1wtW1d0j
sUgsQiD4+uf5TjPWM1VdBUpFhLuHu3iKVdBGeY+9QZtuMPFXgGHjpc8tH2l19eqE2cwL8AVXwhAh
cNiiCXuV4dT71UvcLf7bWKFD2jdI1/P3SU8HdVMaXq6pGkMhMsTq+AYxB3O0wNPOKIZYcX+13p6O
bkJWJa2DNeX1UsbZBK0UBLeEJxukpXe3vyt6HTN/qbY35oJNh6E81sFA5SfreEwhFSsnldsQsYSw
mPFcu8f133si1dvIe2wrWOSFYqiY9L8+nFaeJXYFRNZtjden1p98clpLSVCH5nXovkOBWlO0FtmM
+OtNu+SmXHibD4MIEB6yectQpyRxoTkEJaJMCgS/VCQtcXbY25pIUBSxp7vyk1YohEcgW2uNeOll
3X6WDTs+mUC8TZzN+FROFx6zkKZsE5UpZht68wmtAvo62/SxPpYI+BuKoKRee/Blv47ZAi4keUWb
sYnfkJoad3PkTzj/WvVygBPYwmXWqqVh6GroXK97Zo1XHedlDuQ1WvzybvOE/vapqiax7kt028sh
GPu4f4AtXEMv/L7FeMAcIvQhYSOBM2ukbPO3Z21HPoKJj9VbjS3Y5LppC5Ytw/6wmr/DsW/rw1aB
MYUPvkfXfdcgfPbPVNNWFdXU2e55VnBAKyp0wzTz1ng058H1usZ1IAxF98pMzCfYXUKTXiSCeRH0
jsjhvBqC0pj5dG3q/cxhu39ULFbDGZ/mxr2ssrEkKwk4FhwLDbKZRYOKMj8xo81HDuvZoqJlDY1y
gomvSPwVVqZLbxZyt/ar5bGzPktSMVcj2QkG7d5DuY1bKNI2atCp9svszKeNeF+maBNU9byZOUme
O7bZZNc7EfqYJUcXZmMXmre4Cbj9uw288qEiGko0Yrqz9kCjitscPhLGnLxYrNtjpNfZZKIzzr4o
AXO0cweLSZv5s3YXYuQ0FjFLhkexddpL+UyS5aMLKhkfpi3qYfLeSzr9Q4qL9ZE7gJJxTRpAnVlg
GH+SVTTpg5MQ2Oalk9HfcE3KYMr8dgwAd0I8FTZXL7Gdd/R828sMd2oncxVGQkNVONXxlUK1laC9
r8yyS3A5zo82wu98jLA1HhYR3GDb33JbcDvmlOtwTanehJfR0iNVDmcxTTFxNBPvUzN0zr33yBa3
x7JSQVRgWbJWe4AAa3RGibP+Bzyu4Ez6t58YrSj420Wg7/V5DeF6t3lKfW+eSZJCIWSpy0xz924J
KcD7ZBdsBGb3H1YGUQgFPXbF3DlIxiY4LFBFm/qnsfPYWiy/zQHWt2FJTuJ8nPW6YN7dbJORGDZx
GVRGotuxag6CS8sNCZMUjZDu18zgO/OdGOd5UykiznpK8DraNfxEpyYGtG1DU8m/Crs0Xr4kvXHF
jJAvcdA6MMe5bmSc8hWV4ytK3Jh8JXIMzLOVlWbPumOYohWZMGAlvT/njNRkz9B0tJnRUdRlGM75
AW+BPYx2KGfI3YLtMVGqW44YwIh/DhH+VF4TbxqeOXp4mfVMIcHXNyvFtv1M5+HBM9SHqfO82V0Q
QNCbhfBIQZpdNywvsa9tsIuNTtq8M9OcskBTdpWlbMs8ZGrS+OMhYFdfV16cijZoPvBBa5t0aqV+
XCNU713kxhZuzYM2l1UyiHf62JO/sNrGJzEE3gaD3xgkQgZTxPlrDTzziTqPqtfiAn5gdoSMDwKa
haRLB6euaa3HroipE00es8GTWbIoKIVRddbx5ls6m/2MgKohVXphgUotWWIFE2omRvoyzHCLSr1m
lCKbHL0bxXP4XtV/RjsGmNwF6n3m6dJ/qnnZQ7UTBf9VgYlFaoMFWFQQDcHjGPbM7awD05n2M1Jj
YVU4NBF+fR2NkEu2GDnkaFASkFiLeSoY4Ke7i8OKVug+ATc9KXg+IolCsGwMQi9H7ysv0iPBQ9TE
c4qUjPDDq6axRtRqOGCaXJcQZcFW9a7Cp1ukBDESwEWiNnqgYR2rLDIargSe6if0Bv3KMbVHlpxw
L2xvNuyjbMNA0ebr4jUHDNOtKAYMIRfUe7NPZOn+TWb6AWpWHcK5q3cDI/2Ok+ktGaKHybRlUcMS
7qQrpHHVbe2j50WOSlqKasRjjFeWEgnL9xztMHugetoAj0HVoY8YTkf4kksam4dtDkDRebyByb1s
aJ31Swn0wQ2fGAcenSb8eD+Ar2Jz64u/tS8yXieM2qF8jCWgsCYwSnw5nLoTcCDLMzO2Vc7DyjzT
KlJv4IpVsAPyaQ2SPSLvl4yzyqxsbiXB7K1aRva+6bdMDdg99tJhEn62JmtwhNGLaFMG5ODZrX7X
pQRWAHlX++wHxjVLjm2o6BmvZrx5Xemwk9vRF6tn+Rd8Y5+OGulnMaSIKUbC/sW3uqJILuNfiGsk
aaNmBe1aIJE3i5Lsy3nABaFqGKJKy3MkwmHOSmR3a2mJqcbZd+FUnydNWGbNCM/1Uzet00fVYd8y
rxCCUWb3QTNbtoblbgoB5w/AvRIkwcR22ZWiffFQLw6zahB2ggwHWH11WEZ383+UlwPQ1PkkefTk
OvBbWhIMS515Vbo7k1adSbx9CjogYTZACn1tqlMMtGnzgn9O2CHDwdyPTLxMiXsmTD6MpTuFEYal
uoSLuz93L/XQXtHjvYXl+iC0/ConiCcoeoHq/12nxfzRLtOLddHP/Yu9uuPZqpNndDPtE+67E4sw
BGzB8tlG8C9FvevyeB1h7daO+wV+vlmHPJDBYNLzpjqnSt33EmV8Ai60nitO2NHVYQL/mSj6olwB
zB2jyeVe2e+bzj/DRPGdSvFSIec55dp7r0ly7Ez0t+O9DyXB3OUm2dYM8dgm1bOPKAMQ5G4Sl4q2
AhQX+kneLYdmwiett+xSrdsV4+ETOh1AKaXMQkmPyVLmceuhe0HOCy2r3eT7f9lavWM6/FO5CoEm
xqZBL6/AQz9L7p02H68Xe4n/TR2oVEkPHiVZXLXfwBHPAGHfiU/P3grWSJtXKcDlou7Bkr96AnSE
khgfyob818s+g+t+mY2j90jMKjNA6DdBkoMz2wtGhivAic8yTn5tNX1Tot7qiLwB/oDbN/+YKuC3
3kQPTXQXL9WP3dy/JsbNGY1bsPglGxHq4GP3I1Q7zYE7OFllVdvtl8n7huUyTZO694s4DMTBeXMa
0uocKrBf9YgmClmW8Ni4+63G9zRzryjHUKVbTd66YIX/yoAlrv7YwRcaC+/x48anXdeEBe7/165N
zlbJnepAlCa1dwRci7pSH5Qs971FCgpwA4tL1yvTjo8ZtF40dWHnFw5OQXrZDG6P8UtJPJE2Hk71
Ig+lGV6iTR0iALwoMEmcurUzmWHmtEWiWG23m/3pp4dtMWELrg/ETSAOibglSmfE3IRt+OKjvcYt
chWIv+qBb5W2/wDe/81oJ3d0Ij9VeK9A1D8IPbxjRorTYbVFh+9FwND4nMEGddur3ub35w7byLMG
W+MtYSr65RUhdmcH3XQNdqDeEF7EkcW0cLY3ZVUfItm+jKZ5RdLtmEG2r9OgbX98BA3aGOr0uI/3
zhtuLKiwIbqWp0r4T8bYL87pB7Q1J82rN5qAWrnHnHmO7UP0+3IpL2KomlRydW6EygVT+24RxSKr
PzCp2sXU3wEIPSfJVINhqHD10T6LSn1QpXtGUgTPAJflsuN50GPIizA+L5X/XZFhSLWKMQNAWZV2
aL5SOPTUwHmWLie9efN13eC6bmU+btEnisBzROcCqKpKBbRpR7duD0JEfwHf7OGyf5SO35LV/pfU
/tdYVSdXmVvo3APrti1lEhOM0sWI/AlO5pc50vgzefAWd6sFuVjW/XVG5jByyAWKFDDC+aMJBSzJ
VQHq+QHxeC9erPdVq9/7LT7V9Za3CYIoR4ZQ08VLa4lCHI3xO+mmgxcnF/hCvN7DeWukJmOn8uwj
945QuAoRHf83+PWh8rxD0IoDANFL58lXFdhTstZ5HHQvG42LFrQvSLudM+wJYbZ/WDLhkwfauwPF
njpCH33UxnSVshDtzDOEKP/XJdtx6LenVs5Bhrr23Fh188RwI+t4YHdPd7s1kPd7x2DETIvL7DkO
XQFM5lrFvE6XkHw1/vKIqfKznMVLuJU7TGqHqlaf3bDlzKvQ66IyuD58BaxyRRs1pXU9/xtx3vni
ZVXoXpzsP/QqTq3oCsuaY1uzneD9KUCv2QTTceHkOCT0agPcHjJISuCsqgiCKo+Cbr81CBrylkeI
sN/rxgCUJ5fA7yGL1xjVO8QrowghkNX6SITrp6fFKytgIkBJIbsNM4rb9/7WoFo+wjJ9hwntOijA
kXVkPyfinkZBf5a+6dPVLcC3yIkgCctV7d4HRq+iBtKV9hlWAJ8dLkiXTMfZG/NwLPH5149swkFl
en1mcj5HDTYMyCZr3L780LryjI2oHFD4QQv2sgq2Z6b8Huzy4AVqTs04XLxhvoqxPZHQf0hccsNC
021bx5/7iTU6yIJxlju9tXtvAsgyBCc+0TddT0BZPP/YdvULJELXdZFtGukAsb0+QZoZOL/BD446
0e/U0a+Je0vakOhRdhLlt3pPmHhH639LUJWco3kdzLcyEK8DVK8aqErUmx2f50ODRuy+x8XzCo0I
Yof0QySmvxWfvvFGXtDowOh0KhDc9HfpAFAsan7oiT2UtH1aVLLfbHjY4DoG389s7fQF+Sx/3MAz
x0J43+CDkXThOViFyRYLETwyuV+jpSS54ORhntiPouI4yrLZQWl3wJLUQZb8q4vx6rkXpgyY064D
wYgxD29Lj79rIL/uX7sqbNXP6zlg4X9wk0beIR4lIgYe18A/qBpLy0wf4GbybICMyGl7Hzrvavu7
zQNRR8QZpvDGpOk6Vn0eEeh/7PoasPof4szggRhfmABoFoT9O0viMxzJ4zTxkAYnEBrhZu8aJfOb
F69vhun/4K50G7j3FSbgd1AgVFv/RlofRu5uzdifxTac4mAsIi2e57b7t9Ll2Uj1Kzv3yhR8b6Lq
4/8HXVX9fivj0+zHt2lmD82Cw+aH4nGJg3gP02KZBWp7Bz8N+KET+wHIVw4sHMUPbxWbrWeDCFuc
131imtsQiGMUlWU6kOAbaw7FQso43XRyjcd5TDtgcVECnL6RIpdN94EL4OpFwe+i2Xny/F9t2uP9
BrOu/k7KJEoByjwQy9+VhvNACS46xnNLEL5pJn6hW5TqtssiK5+lRIud3O942zT4i6adjJO8R6WO
mb+vkF/K/CAla9OlONbviXRrCjHRYVrnNxjE4BQ2iJ5v2gAgJSh/IAPp0CGNohnAgtTe+FQ5zE0L
AnMwnT3D9vS8DkOcqbjf4WEQXIvJt2dq3Bytf/NRWCZLWA56+9HT7FSL1aYQfQm0IJi14NV8lmiJ
pzj+00zRxauj6agwVWJN+wTWcWfGjqRbGHDoePzkysftFTzxfzbU5/vj0ibak6r58ZYgQc7bcDbT
wgvnlz8LwmAzfyE/FphHk2obqg85CPVru+1NABnByxjQGDI0sd4PgFP6g3YcEeOWAMPH5F2BFmyq
qpg735w6Xqp900OlCdD1pGa8NT9hr40n1wNd/Jhn1Wz0r1f1CLyfFzyPKYlAvfZdoadQptqobxFF
LPO8/hIjZmnFMyl5kMAfT/H9Srev+wUUq/XfwDxUjL7+mtR6ojXg9KmPX7SM30ZEZGeBQ3MBCiBB
PU0+J2gK5h4YVI23Lqm+rrW7hho3FupF1YPjZ9Jvd64Jj3SpmvswqtKaDBlWDrxijdjyZ4PyjWez
l5B/8NCLCxprDfQR7rvhrMuUrfj0wRrTw662xw7o7nEcIDlOQXAGO4Dh3kMtZ/u98KXMQD6ATaxa
4C59DGllWGN6TQNr10/BWJ3PmvFiCoCt+VGirqQD2rytne+nkAGuuZdAxCGgz0E6Y89fetvssL+L
5anBVt1ldrpO0hEfxHyGWfObcyuj+aqqOI9gbbqlbVJh1Pa44km6bLW4NUvXYaIh9T7Uq/dhqm4p
JvTIR9oyCAqAZGEECpkoGpj6wyGGD7tkw45WvW4Ixmpp/c3B1L6i30YM0hBGHYgyCV4Hit1QLTDe
GciSVfCaibLIkRHSijAcujevXu0GrsNxnVZi4s/QbsDLH6kQOkca73bCz9VDL6JWmg2jiy9rOVBw
0R1doNpoYhJlQyiCbzg4133aurj8bnHiLpipzLlUPDoaeEiD3oi3dxH786k1IISSugbzEEzXlYzk
Sc6NCK71ogXsFpHvItI+MuOXrEOhL7UajLdT0yROFUjsXSTQMMzDjAsk1OXNl9VoUzXzvrjHCPNP
bRyNcwaVS5W32K/lt7CZ1a6uafiIvoi2WVuu8bHBe34Ik3DcLYYEAyyzOvvcrJSerB3iV9iw1FcH
SvhaRhp9wpJ4p2hoZIGT3+RDQvieIv4mZTU+EXWA9RPaRDHIcsV2wSKDE/BhmVXJOmci5vgGU9MU
wwA1SXrn3wugx2uBWB7vq5uD+GsyRD9FrV+fANSMa1EGY4dxx80PNbN8P4hosmm/AdVdWyo+Nusx
lvqlTfbT1PcHZUILNAM6oUU5DiSzno4TVfWSDwCYYNvBgFcqDFVwo3q1rVkzBbhQXrZ5jRA65doi
WTG6btTFaYhPfBrbmmdeg88pljybUxXwPouhVznwLs4BKtaAF4YDGe0uGpbjEurMOQIgBwGzaKWG
Lm+aCKyICt4xLAwZfiiRNtw/V9Y7hCzZUceewmTzcSz4ByJm3hhpPlRn0aABqB7BacEX5BHN5Q1+
S03aGmTKUQtgh3O4JPUD/mhkf/ye/V1DM2dAe1W2tNOz1yzvRiV+prlXZw56GY+TK1ipfa+Si42r
OpOVe7ALCHlSu/8o264qGquUDGSP93vzfNJfx7K61LhDXVNeTYduYvWaDDlBQW4Ty4qgX4+xpl9t
HcDNU+ynnhRrTC8BfJzB39ziUP9WXnd0KizKTj/oESon0bInT7pLPI1RCl/y+lCGbcYbgA5s8/cL
FTSVbTsWiACAJCYAgWa7hmFa6DHo3ZVcfmTRTBi9g+KlycHdo7scck11l7IGpUEL+t6V27/7bz0v
ZN+Pyy+Bi1dvUZVxTvOELzhDiNWa9H4z9uAZf7cE61764Ql+2rgrJwVKA7K5bQCZpbb/WkJea9zQ
eUvgDbANCnQIQXlyfxaPD+lq7HuDI4O9yO5xgkCtU8OUGdiUuBjMkX8PM7ECBXpBAPqEi3TVoksD
4V3nObrFqyuYF+zbBsFOPscVyR76aUXzE71C2/xNZPy9UuQDdowAUQHIONDi/rMnntvrIcZrr+ix
DejNY5gSVgkwyHV1n8GJ9kJxyAz0TDyqrz2e9t7jTBcBJydsiQJsVeZ5TraHTciLgba2rDExd6Ef
p0vQ8Cte82sFO44R7nqpRdg8okL6wzaXiOKbkscFXxm1ycsmoldB6Y1x8lzq+jLIKQ8r0IrQqkGB
4PbA/B49PHUqdOp5WGU3/AxPo2Ii8idQ3qOsSiT6udP9N5oZPLlU8tmE9sEM/hcNvMKS5A06O0DH
ErKbds5j6WMSJllrmzpnQFvCctzD2T7Vzn0A5RKgmqEl7MM9mtyH+xMNpv6Rx82hL4dbWDV/4eUP
gdOW+6N5muKNpBaqAZiP/4XFbj4m1QfojX1XVwcSQmg2W1FoUp8a6TLMzwdbPrlQfHR36QPxyB/m
8+dwCXMyjqmu+vf7qwIZZnNocvKQ97mv/tDKuwVCn/0geAxZSTAh+X9CUBT3/6CBq7oEYCsHD+D1
B6gsQQn1aLjYlqI4XCC/zqfSHcCAoTizYc1KKHYUQY2gJuvLb/yITwq2Tb737jF5tATSCQcAGWlu
9HcBBEc1zQRuAOLhmOv56f5z6Hi8QjWz63n7gEnpcSA4d7CXahJkSJoIBAK4/t8Vfg8Tr/MArC48
urLa2rOAHKFJvEwY8+IxXqJtMtveabgBB8SdcNxBjcyFP9kHFPNsnDHcJwBWAb2hQff2SfeLnGh8
f6CYqappNib61lfqP+qCZ7+1WZi4XNb65x416K0a1y4wTjkfh6D8001ghd1w0sH35NWP4WgPDSGH
ZvsJ2XJEzj2eI7YhoRQeo08PMSls8gvi80MZY2LjQ/+ScHWAmRnywZCnLaI2uz+F+/moFpdvkiro
Q/3vUW/7frkbnZWoV536O9v2zRvUgy3vKZx+d8DI+u//vwK82AqKRMSYWEx74jQuzb5a+RcurzNW
ln65sBgcPIuD1tY2neo25bz5C41Nf458V++3Oj640H5CrGUvlfHWv14gxXwCKqOGtJ8qKFzKkLb4
1BlV2NhfT8SV9lNpPNG2whXjJ9BTgCwH1TGDEhyVhw4N5G841dsZzU/yQOZBvXMn4iPv1+pfCUlk
HpnZfwxmXCOEeRM+5rNcwCvZAvKNBDf0mjyGlGhg2JB7+nEsEZLpuw8iMCc1onmw7bSiHwTl2Sxg
aOoBNkErxv1UJk25wSqB4KEEaEXDeIyvG8jTK9R+W6ENp0czSp31jvLUNwZ8PJir/RJo7F9IGUFl
VIenAUPf1+rHY+Zv23xcbVnvEl6ZI6/ksGAcsj8RuO4DIWO1HTpVimdZzq8aXGRuRcNsGlEPiN09
agic8byTBkLgtQ1PE+3iY701H50flFij3bp3CVQVsXGox3X5wcf+jXTYXNRzUwSIkUzX0H+UtW1S
3tZDOiRLk4HMD6Em6PwU3t8kBeUuUlYNMSY5pQ8t/sYLsj4fpkWS3TTRYZ+4jWYBhUZXRMG/Aenu
KZ0BfOAij456ox6On2seE70RAKuwuRLWqeuk+WtN/YuNoP7kMKEHIlAsweinFD9h6urubKj3b4q2
BVii8g6u8zoU2Ua/zIORhZ3ReEMqa+LfGN1fztvpKabj9DXaOskgGbzrQcENt8b8ByT5uyT6Zid1
h5LmJCNr+MEY+U76GTRLbIFg9/24h5EHpq5g+FzAB0JQzF9xPtnZqak6hVX06Nbl4GuFp7BAiLHs
OZuPkUfeORM21RBUnk0I5JoZqzPISs6mjl5ErNrDatG6dknc49Ka2xxsJAzsB/yvRA1/W2IYCtc2
7Qcdlc+CRZ9g72y+mPZO53n0qJpu20tcQWkcbz/Un4HzQu6w4HxBlIgxuTqrBTVOB1jXdrE4uRGZ
hL31UT03gDsDsOlsc0RnQevwS2N4E2u4pbOjHfY+VvIWxu0Dhmfk0BLxA7vcNrNgZHYjsl1TKL9A
ojfmyThXF5Nw0LaZLsGaKsectU7PPYtaFPBVpYyFl20NXkCdDSl8e75FgJ3xu5MpZp2oqCJ68mT1
BYXvU6DiXznpHup2P4tgVwHsCDPntm7A8BGbuurht5LBn5HZF91OHig2jCT4yMR5mPTwMlv4p6TD
ranWNpvCBC9AQ5616sW/wNPBywjip5HFAXCZgW6LB2UzDsjlHjW5jig30Gw1F1aiH5fN/OljIGP3
Uw9y/DaX8yMa19cadC/EjeZTYREdYoXtEc7mt2QUX7AVbqCe5J/+fSVpQ+8Q1OvJ77YrJLZzWjXj
K7SbDcCue0ArARMttJDYunXsEyIUfapXwBCKx8Aj21O7Vmei52KVwxGLG8/NsD1Fnsba6TKGUGPp
+GIS/x8s48a0NDSB9xKkzy0Awpzd+6WJlkA93WGUa7BzIUg0WSZ4bxbQLOxA8Vp74hQUJazaeLq0
qg/SZdzcM5Bo+enzVV570dwWXJIdbUTKEztheO0y3J/nJpC3DtQw9pjiCEJxcY226YO129G0IIF7
1f6JaL3XCZ5k3eAaiRfyGa7rDLk4B7/Gto9SOJt3IYsKgvkyvZvBL7ymKaDbY+BjhyP0TnFIOdC/
/hBMUDa59WLG+tCH/BLIZr8R6Hs3Iy5tJJ61H//687BvuYU3H3MjDhfDJe6940a/as73Cbobk6ij
MR42XcMnaRZXINJsxqkBaDCPEBcOZXuYGAg+YSEcNTLJA8Eesffzhkf6HVS48Pt+y5Xqn8rB7voI
gp/Eh1RioXhYd0bSzifnxQy6IVvu7m7DolzfNw2ay0HghSsssGlXRc+CM4IZlmJPo9KAkGb3D3Ke
X2R83jaQj0qKCvcv+m8DcJMHwCF0DdhCxO4vi81pxcJArf0zXHxfIOUu4P6ZNbHY382Cpy052Jb+
xiWB+nNBO7u0aEqXr851H0nX3bgl6A9I+97023cygbIAp2FSBp+Z3k2PkWtxvLBx1mmCNphliOsE
Kvc8DuwwgLfU68+Mwo4bBwUkvNQICwjhI5OsT2og0JRflIHuHW9aV4VT/6YmvE0MqVX49h1AlmXD
u3FF1aNNtehA1uSCFk4gvxuuTxkEu/n9/74bW0RxjdDtMqtgdw0r4RAaX/yjrWdgL4PIEE2atzOw
1xkic1w2YzIWIq4vQi2FZ6HNWZdcItF+tvXBR4obwUINDfwnEgKJ5K9ivZVNjUseP2bgufP9h8dH
JS+9cWfWT8Rvt4ED1YvjPEfPLQIftkAD/oExNp7NRnWxwRi4jd6bcDkisA7SAvHXjB/4lTm6f7/R
xXLPioIX1DKZX+HafFT8ZhuOsz5m+CmILjN+9wipxlMJO4EwCjFVr0/OYtyX3/i3IETv7hswHOBa
KEPzcosRlZx0zY7V1ZUCS/fb5hfkNFAg3700aMJsBsUlf9DQV7z2Jo4DjEXg4EExfk02erbYh6jx
ZMYJ+DsoIT8u09mXByyo4J5DqB+olgqkcfBbtf8BXfq8ZzE3C7CnBIvaE3hkA1TFTRTa0REspdLg
U7di1IWvm1u0rRDlovndVInN6/bbEfU3ssGFoEriG0LquhtxVu9L3yb6VOR9G0vUuTEre1ksizoD
Xk7vnwIsaDyjku9jA65LkikdbdLj9lDpFE0Z35anWZCicR5EJAZofH/A2SChOkBsmXcRxMRgH1td
P5jmf9Sd2W7lxpamX6Xg66aLc5BA+QC9Z+1Bw9aQkm4ITUkGp+A8PX19TLuqbMGZ7k70TQMH8MlU
ag8kY8WKtf7/W/Gps92zzhtRlhlSY0vf94hZbOUL/drMtV0Yd9s4STeToIPLCDfNSq5tMz6Loacm
iWWZHZ99alopr6WYh3xvE2hpsYo1bZXb7bVrp1+Qil84VXXkQqCXnodKk1GVuAPEyGwmdo96lehb
r8XEOT4aYEEWGWIMnQMb9SQE4+544IaPbn4O037d9/5qMoprJ922fv08P0SaIdcJ9eLQokZbPcp5
BlBkLoa2+5h5H3oOkG3Sae01d9zGGIVLoB/1xFgJ2IWDqG6YIzczb4vsmwEwpNzi0xKmuEZor29k
/aBb3nVXV5dul2N7sI+6ax56tMHIotW3pWfY3qtvNHfzE5AOYJfcocPTUTwXhCAT3v2MrEpN7ZzX
LLnx3CTBVoDesAnMeLN3TQGuvivHFzvurhKn3aXjl9QnAemBs/OgSbJFGhX5eMpYblnHPmn4DRCa
aAfs0dVQ+qvpyibDMKtmlfDtOcQsU8qLg6rXdhktJpBlhmlvPNmg+Fco7ceLoch2Cjxk6eDFK5YR
p8ksOOX95YQQJpqtbBwD5wcJV945seQFL7rvtewqScR9WI87so6F3gSLGlsjop29cvVDN9hXwtWG
pe3Vd3P1D8A5tz42neskClZa1y6Ssd5lLSkC44cBJVGOemm66ZjxcSnwk9IGFzUUPTua1nk9C6fG
u2A+Wje6cfdtwc0Ez8pJHgVLPrNv9IGR9GG28QhSTFv7tjV5lGE1miYdSvEMOZGPbhwnMcGrlcNX
REEUndDHJT45e7gkXd6VlPLGcjP/UtwkaGP9gxqtdTKYJ75CQd7FjWurcdtzn+bWElKOa6Nhyfnv
gd9xOqhRtfcXc7IhYyqhBiUQZnKMgCKcsdvAz1niRHsM+mJTmtm+0ZLtHND16LkMbTwD7/N9IjKe
5nvC7NKloDTuDpKzsLXiyZ3Dx3yLHTXs5PRiUFmf31e4nEjmX7GZQjA4wbqOho3PnjKUmzmicIVz
hGYJlmnF+LM8S46ybNbFyFi3/CEizPbw8uawLTN5GTfRPV9X1DodYUislbkcpLwKW2NDjMiyeqFj
oXTYIFDj0Qh1Hj0/QN+VcW5RSGH6Ze35F6Evln4pNhNzcszB28SVWCF64kRmrZABXfBtWnRhy3m7
jKf43ukFHoOMEAAoeuEq65RSHuc0tRuEezvH1wLgZBuX7+VkHCqBnIpWZHDWkWkTQ2IeLGIoxYpt
NeLJrB+SPLhKYiYJt8NqvvCKPpCfqfX8ARK7WPHIm62xJDI6/GeqHt18OluFvIjpqPK38+1m80XM
uZpXToUycY5jE4yiMeopxVgLbDMH/iUCdso1agk5+6SEebY5JDZxR0ErP05cuYmHPErfUADSXkgX
5Aip2uOl3/AR2rRaUULkyIhYesR+YZEq+tfMY0PtUXLL3CsfHeeyyIN9X/gDuTdE2Yy24QLLiUXB
t6IAlKcvMu1fGFtw79X+V2If5jHNTpbx1FzFcE2XOL6YYemymO0AkFPr0nwyAo9qoLNVXRyBUKmp
2c3PTyJeWjN4NHX3rmwwfswXkM7NKg06fZfTSEvnF4wijrgcs+6qmceKiPjGtqZLM6W8MnGKc+y0
WU7lyCKb1XdzBJ5/zjjNe73LP6qgz9/0VL8WaqDDYz/jYOCcUN12RrKaRHdW/XgFouRa2eab2xl7
V6t5KizGtmh5e0jbHlvN8D4/JvRvvybO9AJdlWsbea9drt90uU3tzqG2LdQtgEi1MaacuTUWJ6bY
127mp5FG7g1S/2OX5U9JPD1JuyIzKK7AlK8pKmy4iBeh1q+dzEcYbDy5pXmJS+NY+fGt7iQn4TZ3
Gq1vm74IAjLtLlEd/uFC3hiBPx4KxuBt8H/um6J8DGProU/M59C2zk5KIiAdf6uboDwz24hWpt0T
cvzyJujK66y3Lye3PgpSA84TQJFLkzfpvnF8Y9Gskwz7kJfVZPjpyLHVzN7zNnhGTHfkuBIvMDAI
gGPOrBilW5ukHIzmdd8od1hYaXE1uN12EvVVQWGAiT7mDeI8BGj+B5UP5rNQ0IZJki0rnCkL7Ekv
hi7rRaVG6jpFc4kYy1qEtnomtN+ZcPvX3I7HWowlPQbzsTatexL4a9dxzr2nXkM1AppJ8002iTVf
ea1TlDVdcRdH1pWrvE3tyXXnkd725nOpO0QYohk7KLXcIn2v0Cgj/qmtlWEyHqtvKANB1Z+G9Gun
I9Qo68A/gFGZP2CKBcrFjJvLZsIXSqvGqb1+bXBoGJp4rYmyPqZD/lJwMZK6OSvcX02P8g+d5vW8
goVL26bvymVaWl96MoYi4VgzB6I5ANO0WwQZK6d3erW0bO3NKmbXFW3HpExfCgQFVd88S2dQS5nV
z4MjX6ns5OzcDg2IdlXXzlueI0ppPExGlW1saze4xxXyQOd/o2w62zpR1RnyR9WXsDBqbWGMaq8q
/4YQj2mpJt5q/rmZ4hPJ2YNbBC9h6OF40aa953UIkZ1baiuHIU0fa1RBeZrvrEYcYErw0fkoAXVz
fZR7T39q6VtFD0nkbwI9uVcpei6kovEScAjevfRC6hOuqIkEozCjs2ERpKBh3TLqC+F4g/7Ajgls
U5essQI9No1JrzC+HdPpw5Pdxo2ncadFXb/BLoVYB3VhuZi8omQ0Gzt8HHHU1WovuGigZbO+WoF3
P7xydaVvJzzRm6bGrxQYzPR1ulAukTFnNPjbM+S45JpCBqpoHFgQBvJ+51Ph2eGNlWeRSqRg5QfW
Zr4OIKcv/PKpdNzw3apEtq+RP9DGnqbNUCJFcwv9ygWQfEyCEeH4aKEbC51uYfZ5u0g9Drl+bCT4
nnE1GiqRWz12Pwar2XRO+VoW3tmQw0UZO+cgap1tTFF3jYg9kwszJvqGrgvmc0hdwN8w4rzS0zdZ
E2pLx+nkV2yUPuLgID/9L9dtcf8GNi0931TLsNi+FVNPrcitFmGpHacsusEYvB3S5KIo6QVml6Zd
ffwcWeMT2cUpp6YuHAm8Q2benu4MxxTT7/8BevEdssbnkUOp3mQud5xXh9g9Q1R0Nk+rI1nv9eT1
x9/g7wFk9ud5Q6FkzlAXow2dEAwaLu12070sWM8zF2Zmwvz4bb5DUfE+EVqwdFo0zwZI3oOxpD9y
0rP0HwAe33vpT4AWgYsI++v8Dajc4F0OTegmtVj93Ad3YIb8iZ3S2LUSKgWbm6K4WHgwPY0x+Dls
jfeJy6ImHURPjL1ca+q72vSuFOrHn2IO2d4nKks20Z0q28xeewzA3SZD1CzcxvgnFpMxc1f+hlrj
feKxTIj0Ytmx6JKsohvkV2ZBhtkJWAnR6JT5GtdJ/kWzM7NDxWpy3u2bqcca6fbApkEdZ5gVCxQK
P3mbPiFcys6Wqh6hXyAhQJhXFBg5ETj8A5l5vtl/920/LXPDUmMUiIRhsGWVNVS/gvFW9uZwNBEs
xpsfP2nfWe2f5xM1bRlTRQNcmXm3OacPiqlYA/Q7S3v48Rt8B3MjZlbTnx7lcYwp20UThDl77uE8
cX6hDhAWr3r0Pq/2lLLDj99pfoD/5nqJT6u9zDn0MPITzmQYvBZ99mRU3j8RE79DlhKflnubC+jD
Ea/NIa5X54nKsYsIGs4EVpNiVdNx/PGX+M5NF59WvgRQ4sTIL9aRlj/buEGdsriowu4fxqZ87xrN
f/+nu2H5+mgx54rpk7gEoT2CW+nan8OZ2eLT6ofEUg8Jlr31t8RuvkZR7/zTJLzvffJPa3+cDAPj
8ewCEdor0tZmZYSp/VP8PVt8WsjI9YbMchgEUjP/YwV1tvpSF7n7U5BjW3xayN3YCqMd5h21MKJL
AwoxsNLiH6LEd67L50FEUWG1Pd0zHpigP8yDDDib3vz4WfzOQ/95BFE7THogXUj6BgPHI7uie+eu
KDT0GAVLB8M+Fp8fv9N38gH309L1GlUWmgE/nw06O8WVVDTwO4SlnBkXdCBwU9Ktu/7xm30n5Lmf
17JjuIwFiOC2wQlk9orx1Jfaha0bcjmf5H78Jt+7LZ/WMToM3Xf1wlmnliiXAgl+yzyqnwsSn+cS
dSEmpYlJuDAP/QcNRFgeTqfIdy5+7rN/WsfZIDEJCqYpKtkvNdld2TgtfvzS3wlv7qdV3LmwC4TH
J/cMudFRxeHfO2tx/XMJn/tpHVeFil1nHocNeXRYAhUKL6JUmasff/jv3dNP69gbDQZZBkzSjilj
r+dCkFFO7ubHL/6dJfB5FhHDiVwMfpDQ075VBYXxwAn2lY6EZWEVOfp8rGoJeknXGMLfv8+//2WI
Wf2v/+DPb6pA7R9Gzac//utOZfzvP+bf+e9/89ff+Nf2Q12+ZB/153/0l9/hdf9439VL8/KXP6yZ
C9UwavyjGs8fNSKTb68ffqj5X/6f/vDfPr69yt1YfPz2y5tq82Z+tVCq/Jc/fnTx/tsvRLB///Or
//Gj+eP/9sv/zt9VVb18+vcfL3Xz2y/GryjeLA+YDDxHWH0zELf/+P0ntgkGx/cReZq+5c308Bwi
bvTbL7b5qwtvx9D5kbBgOfH2tWr/+JFtYa3ghQz+3gCb/l+f6/r3nOX3G8FV+OPP//anYXPGt3kZ
/5PbCEp4JrYB2xIuj4Nufh5uYvq5hhl29gpoxyEFuZcHk7mks0z1LBKzJgcUZYX7YDnp9CPxDtPI
qfdC6+RNMGlI9dJmF9fmGrMHnlZP4dSh+Vp5xqIqOPv6qbYeYccBhzl4WlkcdOpqfog3yAankhUG
yLasR6jomBzbKxuNsDOdZDz0GAdKD/QXHRDEv2+ZXj1bXfXqT5dx6Tx02ngTFGm3FVaWArYiX/Lk
rupRq+h2sqNFFvSA8NIcuwQxX7/R9OK9MuSzZpvb3LU3IzMylj2DGhRzcOOtLuIb3Y2sjYrsm65t
oJCV1cHwMg1Nt9r3Db5rag+XUx9/BBSDSwW4QIW0YQtrpulp7ilhu8lMZBRI3fWlj9pwCZui2XLZ
YeDgTEL6JdaBN2xHmb8mmqdtwZNku8Ebz2n+rlOEPVqWXPaKAeF+T3fVcDU6BwOqxvu00PXLcPLk
hgFj8SJw2mmpvw9BSCXGDmFDhO0yom69jNpglfTNoTLsg6Fbu0oMjAALW2p0c3UpqPdckwQQZBWu
pbAepHdX1TgPCy4XpLxsK4CrlFJXZ39S18Y9c3S+Bon2Je9be13Gbcw/wGFcS+dri+ByiEd1UTGD
DEUgXYrSdBz8HNRjlJnuYjgaqJcdOqfFtJ86L/89R/l/HWhO8q1StfrafI40fwlO/x+FI3OOCN8P
SHcvsUwk6IG/xLBvv/R7VBLOr4ZjseINz3ARrxJF/ohKrvjVsg3LcE3TMmzbsYhX/xWVjF91QpYt
hDBNwyU0/XdUstxfXWEajoBzw3B1tsT/m6j0dzsWn8v6lCZooYwYHjS6W2SqL02JwzTL9qGB10MF
b0ll/wOq9tt4hv+JfZpp2MKe3+dTzhDjE8eSMfhbRzfUdWjr2kE03njvGtQZjxoDYR7TpsG/UnRT
lNAlTkakxnoZHcsQl1IU6Hq3HAPHuI/cNNwalj3cWZlVbnqnGl5iBh1cFpXdnpAJmls4JuMVtwL9
UJD2/vJP9/XvArhlz5/2777F59Qkyqgmcoe3hhF+2IWn14ewqQEoj5WZX5RpHzGTXFGz33TjZO1L
kRVfGCvlrlzLEah8G6qpMi3bLxWSbKYH2hKeRwaLr9gWXsz09yCqmhQAwZB3l3SdbbSP2hTmI1IO
rZvwDHnm0af7fDl1EeIDDel5jeYQue96Fh1SxReUazwK5FcgyGCOZqbUr2Omcix1IM4fhc5ObNsN
3DRH4gokRIp1WVeuSUPAQbxR9356pTmjg2RQ1CFOpswbn9uszIBmhwPSgQnGeLyL3Lo8mQqv1lpG
8EMrjdjHGGkkTU0xDbd0z+TDaOGLYFtCQqxHhvOAPq2eDexebBKw0vZhhJZ4GzctELMo9lMJhWys
0qXfpeKZcQnGje3W/hNKWwyZmGHEnVHF9slPu+xIK8IVSBtLeztlOCVoZ3baCiaNHa9rL6cVN8FG
u6ZthC6fTSzIMd6Utr7QqiE+Ba4DwwC0FhxZM7xkylh2mkxNJdAwcODrWW8eHFXJFyQk9Salb3Q1
4nk+8vqa2Eo0p6945vN60emNNl0xa2GM95aynKc0q+pdY3V0rADmobDQwwtSivSQF5o6hWEcPjQ2
PVM3bKJypczOgd/myLfe4aujd5zGuSdihss8QeO9yGEwroSuxc8luNdXjSfwhj6Pu3E1V11BXlNX
kW2PcDaxQiECQoiHnpOWaMFpbMQMA8oOtTqiqJ7/pxVuc0pD3X6myEIa0ERx+WYWcrhxubDjItRq
Z+8qPzrZMrOeuqZJ7qy6MiiLxsE8kNq5Ug65y6LV8o4GrTY8UtVH1jlq7tFxK+vNiSM6YDTUwo3y
Y29vVTR6mjYeXz2cJPki4ilH/zCOe68C9x8q039UzNE+eJVubnQPzawHznqjXLc5NmGRISmM3JMe
8HgsTEnBfpFOMR2A2HAPAiDeqhrN7Mie7lxbA/3PhY415LrQeuOtCsfinIURZl+jjsdi1SMLHtg0
oxFFb+TZN8aEqV4tW5jwt1VHZxw/atAYS7fJtTeGFjYYJwvnCEEUzVIvELtipD7y6+5rGlbasolp
PZi1DoKJv6Q9aDrRsBhQaT5bmVFdyajKnnQdaMwqiMrircIPWmzSLKXlim0NVSEQOg1rLtygMQiv
QJvaSygDXDxAeRggIRPhHOI1SSvcJS4FyqF6GOsjuj0xrHAj5u8+VrJrDFn+TthjslJAHO8Vkumd
mXvVY+NIuc6MINkS1bMrx2+n7Vjl1kn4w6wJszQk2FGHBjdOqbet/LIoD24wOSuy1HiTWUlFCpJY
2wEI7KmAuvVsZpV70zDhPkO328mj0bvJep7L8T7q5XA5tjMZRjO79yCw+00QG+3DTPN/Dg0ZP8Me
Li5YGeitffQmuusZtyJL0tkC12EddAdAXGWpt6vBq2lLI9RGLF9UciPKvINlBJLqUcnG2kbcPLon
QfUIdAIbZtP5j51lJcxLD9sYM7nC5cQs9QH8J3neYujA3SwmE7eBJ8b6AamjWo52EBTLvPCnblFl
st2J3lEkcDxtExBLRVfT19ZR1CBYwAxwLwNJjtkCa7yjc4hivlAG2iNDFNNR62k90aYcBwQnI06B
RQaIkL5jVsYnTbQ0d3GRuO9DJZttm5k6xkHh0DFD9CrPYWDrX/vcrgA/WD6+6ZlEA1XzqNP/gAyS
ZdkxLvFiZkEF5tPXVAq3o+7hZnrNS9Rm1lWhIQFpYaMQUnR1B3O23AA/QnVHyMamJXNw14H3hlfS
/kCJBqFLn5iHA/VtP3aVt82ztH6aPD1BJNWq7Ug59k3pFqgGPKED1y5kA7dN9ei6DLEOmTK5D8Ja
HvzKIuAyshEmm0OL70B/vdlNuQMxQs8sVpUWYs4ZrG3VjfpFkMXVM35hDjf6ENMrTTwIYbxbg9Sh
qxLAn+GIFazW/Vc5uNaLCKzqtrb7+rHLe2uXjSUsirz2g35DymUfZwbZV2yW5cFKXedCCLe4CPJC
bkYCzLSYtDh8QtSGu4Ufw4kp2Sk7wuyiddNZDFlFsPewU2+Y4CcOpcJNO0OI45tIiHobFbp3BUoh
O/S6aPbwB3tJH9kOzoh/DUxeUz6uGzFMX9k2wB1IGL6QmQ1ObQwhU1tTOvk2TWW3N5hdhezaFn2w
YBoRaKZ4wvVMjWnZBhNT95QCfaWyCC2i5parCLnlB3ljcZG6PGui1GFpFYzg+AIJBoN1XGRfetBR
jyZz4wgMGu6bHM2qN9mNiVo2Hp7iini3sP1IS4GjiFkXZkVus4AR1D/gXhsO0MRquv702FDModaP
RhXtQyXIvxx3OFpxWe5hdyS73AzC16F2u4cp0vOVNQTjRQBoEv23XuwAv3sfJqCsU4/+dEu3BlDY
5NQvWVxD3fTD+jWuJ23XF8VwRKeoupnqRme5kvE5je1gJRSYNal3QM4tzjonymPJNmgZ1BTJIn+b
nDTW2aK65pB3Oh/MgtwMhhZSUKInI8wJvqLVOP5K6kW6VkBouVZmCb0xGB8tJ7BfR0sm67jp5GWN
Tn+Bx6g+u6EXIds1TTATAse/RtEYvmAdHBv6X2pRKFtu5IhatOUsebZUs+7aojlWRtevSc38begP
xs7t2/wSoFd77cxDaIO6LS9cNfln202Sk1Rd9QijadzUouowtAr9Avim2MvUxbsIJ/OB6sQULEIv
gPeDPWdYOqE5u06R9Cx8YRhvSTj6z53nTNs8gDcdmkN7xLJs7Yo+RDuXVVVz1FK65RzRMViYVhVZ
i95I/Uu3Cdrn1gaP1bWjtdJkxTncLcoBPB4OFCNw/E1i+KaNrHfKqD2UHmf7wnWDSxDewU2XFfoi
paUvF0VadDtTTeJgd4YGc74o7V0NIEEsyP2DR9tjOWols/hGCCvrIk6trYlB6aJs5LQ3bawtPjLs
HVNNSuh2ldl8MbBCobvzs+SBon71FLOBnSsXxRtmfrEdo86+DKoRqUXbAwKIQEwsk8b0j/Zg0vMv
EsZUe6jrEuQBXggewYEcEVkBDRI9dGbUm2PYV3aTDcVXWo7uK4SE+stE9FoPpHeodHwAXGi285ek
jDzBmSFX27DR6pcCVd6jsCCsRdqYzOzflqS+HY6owOyNPs40P4wUI8LwPrrDRlYB7KvjCyMPmw3Q
6fqJPShZ8/AjU5QqWbqjrIjaYb3xZrK9K1toEB5ufwfy/43RWDqLV/cxH3pm0R0hJavnVLM0bOix
s9DsEqBNgfqodOPgquWWC4JbUlwObmk/dnFj7MoOoWeuxdMdvvdgKSZUWEKLYVH6U7MrSmWsK7PE
mEW5a2pOsZqClwwFb7KcTFu+mYkyL9kz66UHffEMpCEXgO/cxgGGVDeXQvXoWZi/G1/WOr7bixRG
k7mp1DTcu1QcgIiazPHaBJbe3w9OBvoQvGp6WbQl3Drom+Elg36KtxQyHBYxTcMICzj8rALIqHgq
MaNnGsIYmsDDumSCwUuh5ewqbl1N+4yy86Mu8a6VbLU4OS2Zr4EnhB6ZrIe80XR6e5M72CjwSLKM
Y1dPG6wmUfYiqmgoVygg6mSjJWmLpyZUF/S11V2VpikoJMBdlQTsuHDQn+3rMgb8PPjlrdCg+CA4
l+EOmuurl4zdDYciXKC+b2w6C7LWwprSSK4L3O6POkpzkGdiCGB/JZhBwlGaO69ENdMrx7uAXokJ
1ahQH0AM9BwMqEjvEED5gEBpxyTlqul6tlNlqOIq6HwYKkHjkfL1YNPB8qWad9e4VpasTAwFCHKZ
XIB7uKCmtUjigaEP3ESZALbusCIVVdd0S62sQ4lYHN3Qom0C0Hh52WCjCn15zkpA/2j6rXtTps3d
iDsG0kNo3jk0w/dTmjSYprsSCB1sNeR8U2EzU6TNycAMwGO6kS4h9TJvorLSQ2HnEaSQtpsRpkxL
jXvviBldbWWWuZeJE5UH0kMUqwgf29PkWGIP1tvcOtYwPka6Ze86+KVL6TDiPm+95igLG1FYqdwb
oWWdBSsEPhgWkTBb6hy7VlZkq52bwZpYQt5qNkozrQPCPGlsLKak3Oa5K/DWUi6ANB0d1RC1R5u+
yzqzhHgSul1elG2Ml1ITsXkzudCw+tmKGTu29YLTTTmrqTH6U56awakEDLFySaRzRMi1dhuYStcX
mAFMrl2jtA3ey/y5oQuZXULYi9NTxSEUhW0uMFTIuZA3hBXOY2xl0Jc7B1Aw/VYLN4sRtjcNh5zy
hJqyHOGh9Za7cHVMvxSEY/81rKNCW3MmDe/aMFb49sM6vqIvT+5m434tqRItJ6BogrqyXXyFJpne
61WkiYU0hmRjsDfdd5B3d1oRU6H1EtncRKmTcqKPjFMXVU6x7MrIfAyKVw6191buZx9V1eE+hrc4
gH4MBYBF8t2buGzsr3VIeWrhOmY2cnAT5DV12F1alXGVeTGyY6ey3nkmkPkm0hovhFGoJwKsdg0Q
04baNgXqGotcd9OGePPtrGNahWxM8dWakvqydq0Zx6AzsKsUTKrJsCsYjkwvybHdl1JV8akdoeNi
hq3r+zIanM2gwzXeZn1qfclCcN64BAuO6BxLkdVnMgzPcaobN0acyBvsIwNRN61JreM6wJU4IKh/
Kq0KcWbkwVOYleCyX4STTRcKTqNWgUAY6+cqC4p+yS6QDPxmGEJLqBrvseIUdG3EzLVZl7brEAeD
gZIVRF0DsmRSIz6dqhoolhab4L0mE/mySWFh7doTU1bs8IDQDcZ0W1NCH/uuIDEJiz3DQ7wNmx+J
NgTAgGzE6p8TrZ+g/MXRoZsa3K9h0YKe96jiPGWlJu+jDgUws30YwJoVqPupnNtdsQS+O90TtKxb
Kkb1QQv9FtSChkTZH+DZSQfnG+Yd7crLKmOXapN3T2bV38DhBX6n7JDRRCiX4zMKyWBWYHpWtRwZ
esCh09Z07LWRQLBBqN5lMFdOSarhe7BS5wsHj5TiRoaZdJEpq/4CzZtPPIXCIKBVobxz0tBnh2H0
LZn1EF9qMnc8WFpRcFbw7LD59gUs4SQt0n4be3REUOs4O4vRKLu4wNc6FUN+FY6ps+dQHL7p2LWu
2AGZW8AlHDaKwJoy+EBHAFzgrTfgkfFoUHut1wVHzAEvRek2S9C843WS98kJYka3bm1T3w0QR870
dKgYqRGem+8NSQG40eTDtqnTXI6ZbS6gcLMRaKw1IK2WOruenFakEzxv2Tw2RRIJCRrAALsc+Qy2
rdU0SRyBaMBPWZXXxqor+tlWlTbpCWCWyzk26TaJToWFWxw0V0Wvhecp7uqLhM7X3glrcqhoEjaf
PsUZWSgpd20R+h+91bTNoskNtckCkwhE2NSfG8oXa6zOJa9MbwS35biJHM06unXXvHs6p3T2egaX
4n0S/nNquONOYIZmHzW1rcaOeSc05nQ+00Odl77CJ2g6pv+SxkkgoNM7YTHvBUwXCkqB30ebVBFv
kEszYMA3J69cSbuVxr4CehfwRd1h74U6aHNdE5OgP2WmLVkWsy4gThl8gxjAtbckV3eCRTXgn+Ro
5gNX1aW7ZOoExJl5BsmD4YOkSoAs3TYM+qBaqiB9LCF+qZOhKYA9DY73L4zoGtYpBhWPXn4QnmK/
Lq4ARoISHbK68ylwTna7RJpt+RhCpY6WoMS7Zcqxu5uAZBNQavNyGgZ71XGG2pUeIOtOEw3rxHY2
I+wtmAe89VVVOs3z6GX4AGCGWXCefPnYWK2zsY10eGHvH7dlR80gkhysFHjxR9fyjXvbzkVEbfSJ
QRFqZ+dooKVrthftKNO1RkKwb52Jk52OTtXO0uYksD4kBJU0KlZpmqmvcJP7EBV+jEnfLBmdyqOh
WQLlejPhn6rnOAmt4CrL+mCf2LZ/OYCVR5Be98Zp0h0HKGYJzcOVqvV2nHumuxIM87Lw2uy+dpCT
+oXGSC5IyyijnWzHcJCUSTBNIxdOarubyQM9qfutvKuxlW49t+uv8Z/pG1Vp7V5HloBFKR9APUi9
7MwFJxJtOxgVmJE+Q9XHbHvsAoXmMmRrgPWySGCcY9CNworSGo/GvIkajDXwAsHlZvpx86ijssZy
mvr+qoJyg76/mhE7MIXZaLh0KEOsMbjwqZnusfxa26mqJIU7I/6qDfrAJFCRF1/iFu251BuQe0Mu
y4ugckgpy9jcN3FV7EYS2UMNhWHZ8mXfnYZtW6ZmuVW+Przbog0uyMHS96askrvUENYt8zjiWycy
s3sG4qQHsxvHMyJoe2OQpu1rCOzvISjOxyaEu0BBILTwvIZtt3W0TgPV7cTjMcX2t2RAFK6KUclu
CTaO2DuWqXPnYShecebP3yJHL1ZdmGtnvqd18HsIaG5PObO2o3rXTh510W407VMtdAZVDszhWCiz
NBax5zFlCqxL9SYJthBP8zJbAZCysNPaMxx7JDvaDGafBGsnqNIbPp7/AWmz3adCqTs36NJj4Zfq
5Od9zHMvZypMSM6F8hUGZmJ2y2+d5STMp3vT7cWd6u2BOl8ZsBviICC/qURTX0rAWq8K2+QpFILm
tMe2DvffhL0ZNAc77OFyQWkHgzngXZZGlB8yzakve1ka13lj5avJGs29YH7ImyFDXO2zoPfaHfAu
mAXONdZxVC1VEEDeNrTsTR+6YqtqML92XGL4GIBl9UkKxj6qShIyUr2WGVNgACc9wfLTzfgfqMj4
O0LvwHA8dz0JkWDMAkY15zOcdQxZWuvSZ5BcK7sAKl9ZPaRjL/6TuvNYjhxJtOyvzA+gDYBDbkMH
gwJBMklmbmApobVDfv0c1OsxY6MZDJu02cyqurKzgHCHa7/33F8NQM0bO9X6e7ePrL0Z+Oqz6urJ
w5B12s7ESYpdd2jrN3Oq2jdHmijtsaITSGcmGIYFA6sttGGTm6n16MfYLVrijW5l7eAqA+Dw2Lii
x8OT5McWBCah8eH0kkm9OEjgwitHkzCCimhgtSIdqa7zaejvlMHkxq/THN/BQecPr46a5wR6y1pn
vKusL2qu9D/ZpHcG91AEOKwcDL6sg+qM4L2itp176RZQRIBcw2+rlQ77RRuwmi+Qf21AOai0Gq60
ALYFkcGyp8ucLUvQnpSXrMPiJ/3vrGg5iAvYM7wR1dBwb4Ukd5PnfvUVVyeE47rCFiargr8pxG2T
h/ZzRUDEl9J0whNMg8SLexWJOwea2WNJDNxBGUoVeHdnma9VbRmA34MxNE86pDGOQErucHYcvqqP
OesDYGNED/5b1PX/+pL8/6Prb+6n312Tzmqf/9Dj3M8qmv91Kurf399rcv75r/6tyhHqvyyXo1dX
s0wVkSqSvX+rcnTjXxrX2A7uZpQ5+izm+z/33+JfaOyg8bhcj//70vzfqhxhc/9taZwn6didWBro
/zf33x/JwZxZGvSfWtq+iyKOz4bgkXybnr7iGCBeuuaKUm5WI/7XfTFPn0WZ75S6NsADtfEr5VyU
gOeFc+sM3T6TbDEw7FzRnH2kxptLsJBdNlrrsGDJgsdELb/Y1mjPIKh5GRL9ePdBP7j3vlRFc+He
FUJIOh9ifP/c4OoHlxJpIISLbvt3T5+L9f7pXQOsx+fnOzq90HHGuwif5JUr+0t1Mxfp3cNdczJK
qaTBo6Fo/hbOSPE9a5HldM4gDp///g8FFFT/QkDR8wbyRXlF14TtnuBSoht14zByZbzLwu5MTteV
wlx600JC4ZRuMgRkfZwTrdiHenlItJQNhvbD1QePNVO7+rxElxrtQuTQ+B0msihyzzZbO06B9VUQ
M4a2GQQbh3Xc52+59GkWOkxJlA5GE8M5B1yd3VEy8wnnnnywzEZ/+fwVFwryXyYoR4hBplyYc4Zy
rwIc5pzv2FvhE0uT8UplXegcSxOU6Yo8z03LPquB9U1JOyCEtfn6+e/X5jb0wfCxtD4lTk1sQ9N2
Z4B8W71iZp6nYP+oyxdn+pIaBg7IeJt0ytYmEciyH410vNLYZlXSh++eK/Vd1+GcuDHww3I64+Mg
7OVRyR578G8sckzxg50i+Bh8B/qxc94I8FnlnJik3BSBeMhcwpr+5x9VB79CP2ZoDfxi2Ax9fFCK
PwLsz5UqulT/i+FDdWo/G8KuOwslPArxo4q+GZCN2PKfZgBIzx1sxl1eDTU8ECzA2HsY3ZFk183n
P0Cf2+tH32gxxLCzhfOsj9lZ5eIEW+uqp77YbMFso2qmNaXvHY7Uzn6Al3FgZwK2u4YuYsALJovL
z2GTwINNdmHfXPl49jwkfPSj5gb17uNlo52AOsUTjRP0V2jmd/2gvjkV7UWAZ5Csgvq6IPlndAkQ
kJuSQzpIzEPn+Wb8Yusm0mWIruAiH7ig/MlF0IM+AiVnDzs0wRc7Ub5prbUbkYn1jb6uw/HkaMqd
3eKK54jjqPrt0+DGv5NM5ZYfkA8pXmQbOIyNZEavI98HOR7fhNPE1dTwxMLghpXivm3tEznZXEBm
6KVBWDVduw+s/iTb8IYB/BTlFckxIIOCdi/06uB29T6M0nNkwdWqFGdnkrJDXl8PzgdFAloUNJdE
z6XDjdkxtAhAG2ReHISWP6ZpuRuAsK1yWbyM1TUFuHapPcyf5F3Va8jV2fsnlRdP1nlAy8b5JWiE
FqzHSgacJrepnt0xvMJ3HwlyCzoObD9vi5f6wnLgHiZO8MbY98a63NVttmEvt//80ZdGg8VoTe5o
ZLiZXnpGn721rKsVmR31srwiD7wwUi8NbEaRJciDROVVFYejqVkeR7vcI+TdopK64rG5UISlh60j
rzEGAVd5GiqjZlXZijjXTWo8xJXF8dRf1dPSvoaIEidhMDbeKNN7UixOo6o8VFb4d59h6WCz64Y8
QHgpnlIpc8Jl8eijRFwHBEP93e9fDKeKOQAuFkHjddB6EYgnWOEbKEGJVPXt371iMWAOCPbLytJq
TyqjNynISuAh3lYqBv3PX3ChGywdbC0IlrwLptrLiagiv1eNd32dXPsEl56+6N+DM8QNxymNZ0zR
k0WwrmUFvz//4RcWeEsDGzqvMSJpq/bc2P/j6x0UPfIV/dD3OpIPe0e9siu5VIRFZ7YdJeWGkSEq
9TWu/Et46oXbXVm0XHj40soGkSMvDFdWXjK4PyU4RY6tpivDxGzg+GheW5rZiE4fYwPxlyfVHSe9
m8zeoeY4+h2XZnKj6P6PIClItrfQccprPvdLJZo/17sRXeRjUyXgmzzCYHZlo0/gmQDwf/7NLz18
scwiJVSbkhrFYgwt7djGob3uYYNd6QrzLvaDdYC16M5Zl7EhQbTuuSgLVyZaoy5NnqokPuWq9apy
xlhwk03GbWM+/F155nK+qyzobiOnZVQWq9L7SWueegMCxefPvjBLWItVjVvYAbedsvYa1/jV5qi5
avtX3WrbwrjmIb20nFt626QeOYANlJKVUB2/JdhnfuboPA5F2/hbbnxG7C0QaRzbrckrGX1EWKb2
qAJfu5XdCERiDPyt2mvVq5Xl07HUY21LugErrz4Q4HBS/QxYx7rSei7VyGLGlzBphkFRpYd/ZVcq
1ckX0wOSjbuWzvF5pc9HFR81ocVg4bfIDV2Z0fpZ9h0CU+OaBkBdK+wX1egwt1TDdyuK5F/YbDnN
WDroJklUD3oP6XFUxzmjSii55Gz887Jc6Gzm8jhGN/y8bpXGS2cePaSWaoX5+xo3Ye5UH9SUuRgn
NO7VprQdwVU6ZD8UnIFSZ0h72LZHu78rwGK0aGOzMaBl116gg7N0CZIgkUBPr3zqSwVYjBYEa6Bw
RXXr2ZILF03kbxm3z2BL9SsO4QvN1Zy/y7vBwRkUEkiimomnQwTn1Ib7YyRD5uA4IbQXoykfP6+m
SwVZDBQF1oJEWHXtVZN4hpu1l7X0Jjs//93j9f8sRoF6tgbmID2RcL6jhEBlB4JOm+7XledfqqdF
t+YkXrS+ExEqXwztUatG+N6oMaA/a+LAFSHK/KAugerCrZM2ScdSJzKMBQNIaQGZTZET2aro8dnG
uelJdlqGrY7AYRTW6W0WOf6un6FstTkqxBX42ZoUbuYCBd1J35j6Ni+5J09D87nqyGjXpr7akCKm
45mt7ftc9bnthli9cYde7BLbhHJKKgBSHS6BYzzmq6RUIbc2A4EPHbeDUBeTO6GN9pYArXCHkNy9
F1VyrgriZnRRAK9M+vEGu0H7pRZKfIwNoA9dIoNt2c2grhIxKqeQML4/r+ELFWwsWnrTK+k4DkXl
tYW4zbE5YmTMfvTcxs/7ms/fcWE1t3R5WqTyGEhZS6+2UQS6mWOcctwYv0t2UqsyqAEVVYa40nUv
FWjR4l0jDWSdjmQtGOIeKcQbxzH39VicbL7V5+W50Kn+8US967xROTUSnjxbwNJ3b2SLucoNAvtU
k970d68wF3NNV4dGE6hW6ZFK1OwlBwbcA1fBpkcU83evMOaV0rtS6G2aJpajll6kNfeh4TDJOOnz
4JhfPq+lSx9iMcVIqTVO0xt8COb6degCEYR/Zq3ryA/31mBPV46dL32NxWQzTElWqrbWeE1ZPbi+
cY9a/W60/CuN99Lj5+K9q6YhSlgXVn3lmbXpfwsHhUs28PrbII2u0Vgu1dRikGuFntjqKC1Pj1T3
Vheo/KeOccZ2CLGajP7v5px/zNjvSjJrtkcsQpbHsu045hFK0wZF6Pgldv/yFWLRpibbqqKu5BUQ
AvfDVD+2cX2npBBdufz+vFld+B5i0azQebbcqfOKmFQzND/kCNVXesQ8+X6wbBGLlmSzxh1NIyHu
aOpOsNR+B8L1/u5XL1qRPgxQj4go83ybPKdeyfcj6qRV3DfJlR9/YZAVc329+7qYoCd/dFzTU1Ji
uPJC8XpNfc5ksVPc5DBq4ZVl6VzPH1XSYuUiOButzDSzPDtAgxk4WMqn31D9btzc5OybVPrR9f9u
LF9acuuhkmTbl3zrpJR3k2uP68Cto0ORRs6mnSMf/u7r6P9ZdxAUmJk6YbJKbU30VsMPYL/abT/q
9f7v3rDo4orrJrppaKbXl9GaxOC7PHd2iu7+/vzxl1ruYroIIn5qWY+m1wD1WAVJmG0HU6uufIYL
XU5f9mrIdn0wtuYsV71NK1DxlXxyCvVK3Vw6KJ7d5e+bLgRItRKRxTEV1iyjMneBAe+739kglwhp
2VfyTuEkuwyu7X70udo/aMT6oqdbpu2EselY3hCT+vslKCDQo/gDfa/nzxwzbZryjrCwtePfg4zX
xQ+EtKoxnYR1ZAmzmv+tukGvhhv0yuB8abutL0YIIxyKMYkz23P8HusfKU/9n8l9NgIC4eviAEKZ
uxESqewqPibdfZ7PAp521YN8TggLhnUWV/PdSWXlV0YU7cK89M+F2LshpY+xRKACLzyH7E5cHUqp
IQUe4XIfcwti2BRAp/iaV4R/+sS4aHuhqkQTopDLbgzQyp+37bmVffStFgNObkiE735eeFZ3ngiN
1cREvADXa1YO2jPY6O2bWWa7z1/2jwv/o7ctlo+k2lq9GjmZJzt8vnXDVRk4VEJJmtp4KycxICU0
4ZZH5Y855Kd3gdVWYTk+wEGuNwh2uFcxiz8YyfDbzp6ptO5X+ENIuVStYIt5/BkcWrIyyzzGtcaW
e0hwxVdd+MuqJFBWRU/W6hzNkUZGhbIPle0w5+KV4VReqdELowVykf/ob+BDS/Kk6txDU/5H10M4
KQ6J15/X4KVGsxjppqywKlXTMk8fw1mmJljCEkM4CPLOMR5eWZVdestiwBv0MlTZoaeeMKt7bL+/
rQrf2Ys1OVcawoU60pZjng2UsMJL7QXZQKwitiN4L1eq6J+K/qCRaYsBL0KRVoXY9r1WN+QRlab2
RPh7fSTDtV6XaRSwSWpKPAiKk25S+AleVqaCJM+svjEGJcKH2UKeZaY/TxwWQGmpdbD6ITvVKJtO
uJ+qdde0BiuNorc2YS+Gw+df91K1LAbOIJ182ZKI5PmajVtMrthDbP7u0fOnfjfaRNOUi7QOEi/o
CXXI5bMp07fPHz3X60f1vVgb2Q5alD6ViZeWDhnkAfbxkFR1+WhXxi1B3VATvv7dm+Z6e1cItR80
W20575ra+hd2+xja+jjLjO+iBs9zWr6FSnNl3rz0LRZDlUjTPDTI5/WKJrXBByJgjCrl2oH5PwvH
jyptMUqIHMP/pA0Ra3nshNVGJ4WhN895e7TkLoOwgLHrJoh+48jc+0N5TDRE/qm5kSExi9aLY4Q7
k0uhwEXPS1RBoT0RqYwt5znxM7gcr7bcsZZfJUJ/ApKwxSO0J89ohfX4f16hBfbfjXf/3KG8+yg9
p/uxZqSpBwHwR1KIdaPi1/z8g1/6CIuBKKaKdB8/o2dl+qlvCNIc5JUh6NK6SF2MQZGbBJaS5Akj
qJepDwZhM6rvzVEc1eTFlrX3rYeyvTKiXiiIuhiTyCCKw2TKUtb1BsTwGPPsYFy5CrmwgFQXo0aa
RQlAWyvzTOtIIlYyG83+rv5nKeX7DodJPMduNLApdxNyn6n9Q8nR3JVPcKlSFgMHh3V5xr458ci4
u8s1jP5q8POvGo46v/Jdo8yLKgP7a2REkpBWI/TO3VqEmWw/f/qFEU9djA0QYxzyX3RGPCf7wkkM
blwjeGnFcGfH4jaxkp9EZ19516VKWgwUIFogsKCN94hje446F9t/yCHs5wW59PDFcsKfeoeQ7iH3
hrofSXj67pDB8Jdfd9F3E0NF3adVCWY1AIhdz6SQub5++PyXf9joNUh7//mBJ06liNmOMs+ojNcs
zn8YGAxDnaCxz5/PBMKT/muE5g2LLusHZZK0Vh55Kp4kWKm3DAam9dLrR8wpR1InVhGRavDh7X4z
TBJI7qtFJeqjvh6DaYNXcuNmynmciDSwbkULkwK5Ud/8EskzD0kngnBS81bnQZbEkGu1B2m1uG3G
Y9e/jgo7D0GUl1KuE3szp6MK8mykrPHDeYzzVp/shHks2mNHUiRDewPOteScmz+ZZqxErx6ZWyoR
sp34hkT95JNGWGXGTS3v+Ds6XkUbG0xXIrHXfG1lGA9s0m+ZOKAr/Yi0R9sCiCJ3Ch+OOOx1FcP5
b3lhtdJCYEjhc2XLJxOHx6Af62w8mfX3ODuiDrQzvO0jKvyq2NU68QV41OcEHx+NXnzH33FUcKHU
pjagYMM2mh3Vyl9F7qtai30Zl5uyadawM+ACxP5vy6y2tvbCrNep5Y2fGpuWkMzMhiVRk7+h7lwf
s4a9m+fCcaZJdOlDobUnDjhefTdct8ldopE5O270in8zxQon9TbQrVd+Q0DGrRM267Z2Vrr2VnM9
YeXm10LrD4XR77OKZFqVTNQAo6W800ke5AwDyN6ubdJ1oGrbAZuUUreHuQq1gcjlimzeHQGyqwno
Ht8mEt/mQqr9yGU4UVja42wAqbJi3ls5iXXH8QUR1+qGAn/edj/s1bTcxYQQ9lxfA6yMvSYmSw/q
wreAk+HPnz2P/B/1ivnP3w2sCfF87pCzAekM94Xj85FqT8WmGLG3JABGrrzmwxGWIiymBqcg6QPx
dMzxOcg4eE4lq+EJaEHVqHuwGDuVbLLPS3SptuY/f1eiKqnKJG8b1hhtaBydApmcMdj9lYJcGqcW
U0XZDq4VzPtrRIJPYcC5M8EchNVd4fN/LN2lohbTAw46xTSRmXo5/SEcoK7U/Q0djsCKLX1iXjM1
yblXyQeEfylUAq1ePq+3uTV91BIWc0c6SHRPrCu9qjWsrz4ex+fSyMhPnPzqWSBLJ22RDNTPX3ax
nIvZpIY1qtWDFXkOCbmnHpLGWQXZviUftdjbhcXZZUyUr+G37oQTW3OPUx1P2yx1rZU9auU2Klzn
Sou5UPKl3tu22BzUeEI9FSDUHYaR9B7Tkvo0Joa9AZIWbNs4vaaxvdDhlsJvh6AnayKUxRPESWdN
/dI41b4GuKAW4ZU2eqk8i/EilWLKasQ6nhYQ+FsyPK3U2DDXDWAkT+/Z42LDLa4cxc0T9AfNxlkM
IFgqiRvHI+21qvxRGPjqXMBZWfdQu7g+ktndCWQv8/vd5y3nQvd2liOJDTfAxBnsJX3xlUzc75mq
X+HjX+jby3AMQRaM4hht6pWaPBGyyjzffXPw637+yy+Mgct8jLFVEhnjyvSkZtwFmTFPoEdJig5m
ur2Y9G9uPspr/evCameZllHEDdmehZZyO3MoIKBUxxCBL/8oxzu9/6lanN9WV/del1rcYuwgmqxo
U6iUXqyE9pM5NdZPK87VP0ruZCTYxXlpsIARAHEhU63DBsxsFDCcoSgo9/wW/dbpa45Lu2LadQAo
Nz5GdLluIB5e2bD9cy31UTtdDjjN2PUkpIceMH7YuUz4QXDIiTAd8jNrn7GctvMqrP5ugOidl2am
eQzsfB/PB/kEN+O9YvInI5mM9lXM7h7v+p4/YacurWyLiX8bFK9hbWzn9UURRKyhMpIxH9uGPBJu
2GX3S23fuvbKTHGhsS6lz1ZmA5iPKQ83e5LjrXitNVcajwEn9uNevRQ9124BntlqYi90Mnidsko2
TuGM67rVD5ZQ7LNh9c4BJN7XRDTtDqZ2vU20TN1qPZRVOzcfa9VWLULlHbHXHLVfOxJI8hApCDJU
0rVhGxCKVxGq+kICs7uVShc8F3FBJDgQlhVUgzmgMMZ2GkOaCtXRuTG0rriH/gQ+w0yqvSwc4ADw
rYrRTE4Ceu4KzIqEZtz8CHvWbI4+EETdW/q+rmtiHVkWrAeD6C2pTeK+M2lr+tS8NTHR1CH6zBvk
dsoXoxnSw5TkRPuaoYkVHPeSPefkVVNYs6Yo2r2iusT5Ri73HLLcOoAQVnFXqzsUw8FOhb8EHdDC
jS9C5WTZY7tJOijOo54n1FFc/xg7NX0EfZ3BUtRjiBBhF5zVlJhWS/VfIYPgTs8s8RJnCnsgTTbr
frKIwFLQZDRhSuh1TUi54RPeS378uYdftp640Fz5hjjCd4u2hRBnMwzYNbS+WJuh0W7UprcPjRvk
N8gUSSVIAuLv8kLcYCkI9klVfed8+1dS9tERnA/aSOLCnqtiSB/UXopbl2v9G0J0gqOaxV25ykXf
PeRQkva9HNoD92dPwxyKEo6+fx8q9bgzWsW6SfwpP4GpjTfca1cv7MGIc3Cd0voeh1LbT6XdkWLp
RntDgqwenWAmfRbTNhlb7SGWXPD3kYGIyaq5XZKSrINg2pZ9/Aqs84cNzmFlg+foGzIjmowo1yC/
U+02XFdKvYFHfwxJWdM7+wljy76FItkPhMaOCYMSfB2ihFMwTSK+IQjnMBGXtgJCxeggotegI5u5
ZOZPq5MaCk7e3GJb+fnGSrtfjZ1sS7teDy77psg/aMBwnQjIyngX5+bOlf4j2bD7oHPv/VGetEGS
ORdOv1B/GfuRRdvk7wLxXeWiQrPNYWWInSCXF8ocl3nZmpWdz6trckeHfNzE1X1uF4emsVY1BgSR
EzuTT2RyQOJIir0KclJtXwcf7scwByNvpMpA29VbG85I2X1tJ3uvsJVeuWqxyTDzTz13Y0WzYR31
2OvVPVhfYoasQyVg1YnMB4bYPeqcglsutNaoi8Zj0JUJIAHuz1bsTW+BqSlwX6Y1KLUDpXa0CmSw
CG+MwCTfk1Tc9KtOV69KvO7UM6ZxMHvPKqySUJGs6pS1Zbrfu44MPui97lgACTDm+us0vmQ0Hua/
SoPcp8G0rolXp04aljBB8sDItEpdGId1sy9ZkIJXQNAL6VRLyHb7mmnlMau5ETUbKO/Hvqu9MdU3
TYp7X8C847+eqpucrYc7U9c4YBtCZSPtJ6nxNSBpRcTJY9Zv+m5tNdOZ/8cMn2Tzw52TVTFlUg6Z
vcKsPKnZ70EZJIY2AlbFrtR/J0E8wXQ7gpjcd4RCAkc8dnIkGVXszBqNNpFn5PIlpFZ+13UIyuOd
RjTn/F/rrb1qpmjaBpkPMdCFuumvBst/kISGrwYqMK2OKv7DwkIpOn8xS79zFAh4wlC2tGs+QnIT
ktRmTDBIMzBXkwT7k+Ics7917ZznPKoHjsE3JchlH3BPXHaYTiPnLjRoLdxscZ87rblW2AHRWfdW
+mA7gmRNGlvhi8Po9Juoje4GXP8aoJ84Qf7WMogGxi6OQCEW6R+ZJDf8zpIUvtovCQmg9w+7PNCP
4Lf9vT83QwpdNCcSujaikmQ5H5MC4oFP0h8ddtDd+Y9spbnnH7A1D2pXlo9+VG6xft9qACNpJSD8
oWEC6uibdv5gDpiHDcywXzLw/3Aiu+k1vKHiV0UIfBfaJzeoT33EsEBjC6DxR5FyDDN/W4KkTDt/
5QxQUGR54NPNqxQAR2tDHb8S5bnXaqiOOuHqyUMYHec20w99w2EAOaogdH5bRrPXp4QZP1uLYFwP
ujK3gL42zqUEF+VBCGEQ729KGArNeNStaCeoscCOvygsI9Q0IUn2KRJwJ9Dvh2a3mXs2bauZAhLq
k1WX/wyq9thH6cxZnm+8VrLQVm4TbvJBWznw8Oa+Vg5fh8w8DfDzoFg/SoFIOVS/zw2+mr505vA0
hw/DDydD9BePN6bXRP+C5QtuKP7CTr2n+ivay9zd5p8yvySpWBwRDZ5mTOXKAVrPaiAC2a7MQ5O9
Csd+k/QTPrGc4CPa/qbNumOMK9BKflmqQd5kAWD721zvOTAIrYwf2/Q5tKYzEuFDmuvHwrG/zJ/I
kcBrxPRd16LbwCytdQ+8atOE7lkwFMSuuo0cMofNRI+I5x0OrRU/KT6HalxKRUKOWyPM3/Je2fRq
/GDr+UOtQRDKrBeuejj6n/nNesLl5CiqDVzwG2PsjjI3HARwjfJYDTTRPMkPdtIzshCQ3gHGvtM6
EHgj2L0Bs/HW0WryWcPuJZ8md43g3FhVZH+v4CkiN9eq9NkEdcXnyzf65B4UYGIbYLX6Lgi1PQjD
E+CijdM5J91on2p1eO2K5hGsEkrdeldOKttMum8ShF7fD/T1iD2O8YUDqa+pO35pwuAm5c/bERBO
19TtbWmB5M3G+zrwdxlJRvgknyOmMqQO2bozwHiXaro1BxGuUWnY91XOKG1ZSoRDs3w0y+aFeTN/
5sT10EZyN/TuLdhN+0isbrAdByveJdAYT6lPuDrrpuCnQQzBfsDVL8AGahU0xTSDWmKjLbNaUDsR
ua5tNeo7WHzxOhIsX7hHJO3DLJmkRA3/TG/8YlO7ZrdHii63miTBpKl7m8zN2rwpSdOGX0Iu/Q4v
kHHTE+GM5Jtm2xbjSgCekfqbWQkSO8JjXfchUBerP1QAyp40zt3OYxrmN7k7ia+NGok7DQ1ORiir
G90gz4AVbPVa/hTUWbBXe6fhHk3a2YvW5eIW1F+9B5RjoAlJgeJSKoFSywhfbRCNbz2OiRuz4DY5
yeTgr8ucM16ks9l9GALvO3RaThInZKzkJHH20q/h+h5VkZkPqV9KsVUIoM1zMF0F0NVklWFc/SIR
uek72RTWE+16IBg1Ixa8qCINInuBMXkKdU78qjqbnkZ3Al1V9dOvxoQktXLScrQ2kriUcce6GVuf
42QaVBJHYauiM7+fhTUDzoC3yJ8xEK75QWb70rpJ5qlJ3f8pa0WMaLO1IcBuLNqzw8ZtawQBcaJR
ZaRQzKoeOHlfDwfHzDlXBpiS0YGj+jgS8o7qIoESWjm0RcMmUVwrcnnnm3aO9NuZxT9Qg6kdZQ+u
L993YyKhvziq3MZxxJZJ9skG+k97VrmE2ghChBGpT8UXFCX5l6BGqZjYxW8HmJO5ynqGYJImpBGu
lCI3fw5hnhybtEm/B6GQt7CC9Y2tMA2MFoJ1o3CMDYRuWJl+Z+k5E3zW/jIrxdw1eqA/+jB6yTCb
TIvj4Hkf0WIHynTF2o4lofQZyK8NOcnqIQht9PNkxmwGiNQbQAouRVKtTQnamxYP2B8MUCOte60h
9dzkf4JLk+1r3079bYb8b6eISjxEdZTEOwxbypMgt+OXbtTBnZFU0ymr9SZdGWoI61VR+nGdczK0
VlKmC8WF4atFlvadfZP+DWacv27MQbvNAjjnfu0429bUtXvLrk30yAYC2FJVb4dBMHyPft//6Kzc
36kito4hRLR9C6X1ZqyFc1LqYGDcEeNTFrbVI/YcvNU6R6criiDWWLTLzSgVce/743juwPOuIX0B
8m2jVn3TbEVum0bpjk4qmxdr8NWdGhbEzsfqN2jtP9XMfsg1NoUUlhTnwphWDLgsdLS252/izJmE
TNaZkcLuIE9hA64UrOKs17YaphCRSq5VG5dIieQxdrqNwerE7IEWONOzqvesmHI8LKEybbJM84La
cje+w0xHLxrd5M41il07sb6Gf32OAVzWg773K7ZSjV4/xa1xF1r+VrjimSNY+GMNq6IJDqPKsmNw
D8CW16oA+Vy5j0E63NV5izgp6M8sYL7lRgFomr+2ClV7T27UPrTrs2OM7srsWO9pJNFX030HATxW
1H0cjjt/rBxAreF87MM1j0NCkVAJrCg09XdQGt9sVSm4JOlHT1cCjk6615SBwE3Ux44UIcOetUGZ
i5O+8+XciB4zYN0Eb4tNCs1op0qHUoud67gvbpWyWm+2fRaZWCHsLeRz91ZKiyrU5hjr+K6Zygdl
Cu/AVp9kmTw3fbFLdJepvSu0jao6+d4xpH0/5iLYx7k1PBSB6hwZ+Lm7MnwBuVQF7K+bLasF6Sva
TZ6r5TOYKdINs6l9SG22DKNb9j87wE/3rQDUlOnhfZn491YRPmJFStahzvwS9qeOw9VVbip31kDS
+iijEwrTr46IfpIHVW7NSCOjPs9+QQl8GIfoLmnMnRVxvK/7AzAymaxUozj3WYmx2W4P5axClNba
rZLtwFwox5Y8EecrMQ0/e7ezt2Zh1yuwyCg/C5DEU5tBgIealeYDjHSfpX8eiz9dZdGI+jtTHQ+z
EKvt8q2RRb91lf8mqutTpELMIhWUxGd7P393JwXmZQMpzpgGnOfGrfx1PNmbIhYdqmL7ra8pn8WU
supce29Yzh7Ywo5Tb/Ciub3zC0NuWSj9gb22g5QNFwsrvmvZ393E2c2lVvXynOXj1wkaHTnN/jbM
1foRY1d8Y9il9cdW9ZiQ8Cx+LhnOV1aQH4NW6Y/W6MyKTfkcVOotWXM3iiQsIOm/SzK5nK69sQAd
jOHUbauWXR5r+mgn/VTbtEa0HrTgV9q2cEFzcfALhQFBCVf0/e+Oji5Bjuj40CuAQuiSb22dQjjD
2bPx3ZLwc8tZ1X3qrNnYkJUwL2CH+KTwvbgWHQjbNopgZU/abU1QCSiv7GuXyWPiVCcnJDrMDg9R
Z/4YMpxSRr4XNQkhTZDeU6ad28bxVmNbbFqEx8vgJ5gTgLe6r6yQ3nxLw+Kkor7cWlNo7KaSoIzW
aRhMxXycYyAmT1zT2EoCBIiYHJ7JAVo7jATQJPdT3txAB0NlmJ4Sd/oecD7ShDXipCJ4cCS7KrMs
OoB79tmp4EG7+W1aj/dC8x+comGtSOsz9OEh0zUSkfLZXfF9cKNDNg3cXXTuV1KHWBOl3Ja2pMnI
rD0laCeAT6bnkYOdwYKtVju3XWOc9cC8IWCuWEnFOaaK+2ZPEzhP9dYIhj9EmTz3NjkFYdLeGDOT
AqPIbVb2X4qguhWdeYdGrASiwdFQaqfHSB/OhgRkmlR/yGh2AP9Lj/Oab2gPsTbYD03afiUy6jTX
RDS6z6RMHAAZHxNWmath1Do+W/C/OTqPJceVI4p+ESLgzZYAaJtke7dBTM+8hjdVsIWv14E2UkhP
M+omgarMmzfveV1S/Z7CQsvL8jjlssOT6csD/kuHx9aKvUUJJBT54krvPlDE7/LCuELw+XHmcjk6
gb2GzWD3xw1FcGTerIe4eSkUhCAZJDtDc/ogTPTAE50zN+jjprcbMpgoVVyNWAx3cX4s3mNA5RrP
EmJrz7cTkouePvRtMJ4I9mweTCgbYU2M3rMWLE6starHOKWWahe4XfdojkXzkvtOBvCu+KfK6R0i
WnV1mqbkAjDNS7M50Pgteda1xTIf9DFgvW00DN4R1dwqa7G+tKFVn7OR46cMVEVoXx+8i9kwT6mp
qqh3u/Hbq+1ChSsQLn2nRjf7meVchlbN89PZ1eztkLjK/VInDjKYPZ1Fz3VJjiZAodSYxke+VfGn
wSXAKEUHwrDzC0PsB9WUd0dSx5BKnhwLkCAMzlJCU4xmJTaiH8IRI3AsBvIUi8xf091o+uttIOzm
KXHtbt7Vo51+UjZML77qG5TMUe1MjqvQyn1y3XXveTRT+amPK/k8s2/AWZmlmRSnrnAEwT6Olaw7
lt6qM30K3W/lzXFFNhPXphzn0Hbb4pAbDVY2MfbZxepc/Syk6s7dUEDO2IyWs1NlN2WZRtzMph+l
/VTeRB2Me2PqmK/nnozqYtVv69h5oW5MesjlVYG6q/2/+aw/ZsmqVNj6xRIqgiXzuHTIWqQ6M+U+
kLo9ULEY2cGnYwsQfrvYJPGdVllXDxmoEqLLE6aM5PnS8c46Kakb9SR18Yo6xeQd03LM3yRLLQfc
kIqowlw7yrVYYr8s8PfxH6MWvF5sCLZSaHqMh9JYtMge7Opk5VVFchFrbh9ZnxpfrnDmh5GY0vfC
msWw04qlfAL3kIRtUYubksuPJRZELH6D7mHVrRSqdJd/EbbQR9o0j4e6S/qHwRmc4wIv4SZlWt8w
XTvnoqzk+zhZ9ptsh+5h6fMACkqV7BxILHHK4iwRqNws+iCqyC4bC3EYFzbRniViPTtsCJcc0CJB
PfXYzXPM0Xz3527dVb6rPzRz38R+WjaRyjGkuEpmYdq31UVn2+Q+ywYPvd0Psc0rHDWS6rwW7XQs
HSnCQnk6MqVHa+JO1ikLhNXuqPPkf1iUiH5SQ0LWcK/TdPjsxrxrlYPTsG9Ujikmmde7XSc6Jph+
i+s2M9ks0C2NICegt+3+FuncYm+XfohtWkaqrcWhJ9T7TFg3dZ9uL7HXWlPc68oUIbmu5R9rZK2O
bErGAhJXFzRLuS5Ropz6pSH151N3PYNI4cK4y05jHuWJbfaLrzng5V2ng1iDf3NCYH9tZDwljAAi
F1J7nMgJmGOQtk8I72BjBkehB3Rd5JZ8ok0xjCFyx1Yb5d1uGj26624hZ9ilB2BqIr+UqeWQzDIw
RdqcR4rPcd8TSIrdZgWSkHgO32naX73Jm6IAg/stqBAzNN13YwssB3AJx9vJtvCR8Cz3G5IBo8VC
L2NLUClaDHEeu77NYvIG1L7uZ+JxLaVS5kZ9IqOkz/mEDG57n4WI/WAY9n5KlORMbpqdp3Xex2Bq
Uzh2gI36CT5HkmXjd63S5WDYaqXFdUYClCigJukuO53x+U5H6MpUI6NyZWe1rtz/NIguZwvkVwQ8
6Tr33S8AQXAD9bWp5bMXGNdemK8548C4XsunrljOtHDXMa9/QUYOhCobX1ZJJV2VcwPrKaWM6Oxi
N1dFEwEl7YBpCogGPatVfFxcerb+SiP1ojTt0mdZzspK+VP5gn2frH9dE5Nrw8+MXbK0f0vq5zaQ
bNIQPeqaRwL0M5gJzoHn568GtLgMzENp5Pc6UPdGOCinSRDPXMH1nB2XjpTSBt+RPa0fPjYmWXRH
JuOnREfxlFtd7uWvsmI1Iijzd7ZWtnqneumocfSKzj6fDH7oIXtI1kGF2wCfBq6nh6re6y5900b7
llbde+X4v7OwTo5fflQzKQdloulh6jI4lqsQ3FDLR9FQUIupQZhyy+u4ncEICMAETEBxxKzkNI3e
yzSKIdItRFe3e18N40ZO348q5+82XT5HtZ4kwKRhRZYUynuemuLGLtlvumjPG3rO7fN9J1v3DciJ
2lE5qxAC/H/CaIadlXf7laoWNZKJiY9UsVIWEJj/ZhY1fjTtc2CMyijwWCeCSOMEolb+WliMX5LA
BNKE5FFYnQg7AgUjvPzpVS/Mz0XzPqy++LC9lBh9qt5dxz2Prg8rznpIJpSXfBXpAza/ekMC7b3G
+1ENhAZgqk60SMnOru0xZRKYyBpty1ArKDFUP1yKiY60hiI0Oe5Xn2k3XdeLMMiM8bQU07DnniNw
WnOeZxbsmQIw4/Fh7GXDlb/nNV2ze835ES6EAsdO4R0sz/5tAvT5zgQnpt+WDrEg6Nx76fsgLAjI
H7r8TfhKj0UZjNGaL9+bAxFwwH2arANdB+4TJ42D/6MEGEPLlILJHF+0lDjxUflPuV80O3fGYTi0
esdR1lxtRI0dqE494n06D80UzyXDFk27VQVfEKPIg6+ZEfHr36uJjOrOEt2904mndzsEbgbI9pxx
3Ivg7JB0GQcqfc7d4XMVeoUgmmyCez4fgow7c5DQbaZW327g7LVvulPgjVeRbzn59cXjaU8Ffjv4
Wm4HFspc35jW3XSM/gEesF1pJBUBJ8GTXRnPPTuSIRHu3wmIq51b5U/8UxkWVXHuDP9Pxi5bSAIB
BZisn+VEQD+p0LvG1G+VDy7bS4d/KGXsla/u16qn3skaTHz0qhr2TpbkYUdi9kZWOdclVUTemtzY
E/3pZSmMgKcgfdckqcfwA+JkIR0xa4XkxqUXqnxMiG45lDe7rOG6eFq2rzs+dJR3L84ShhfC8+M5
L3/12vykbgJ1EJSwMYSCzdgCKWuBwN2IWnUja5j6facDkmnGUdulTvA3tWZ5NHPrjQNJ0kzN/T01
8Ga0hcawa9mWBFxwAGOarW+DQ7eQldYaz7boX01j/McGcfCQeJ65k1Pex5jorPPoaU0ErgxjMW7H
m681ZNXnc0Zvazm7VKJduagih8xKwUTVbcAlI80z0/0yNMBoIHG3TrNfSxFE3E0Vj4lRv+qOWnbk
W/9XZCn38pSE6WzJM5X7cucK9/4NqncA8mkYfmQCdIbEsTKSud9dXAH2RZZadew3qDLp432YAoaB
LNrBd5qgDQHY7h6tWvsSM4Mk0Ivla07mQdzqHopXF6gI0WO++EkFGXMx032/SO/azhX8SlP8mxZ2
v+s+relHsobJRcExZM7Vl6Z3y80Yjd9mrltmsy2T7jnzQ9/uOrwZYorNydIRc8qLmhArJ4fni4kG
TzdHtwW8KLPgog4OLVkx2fKIyQU1J8AzOxdztXOIOiTV3XBCDvQm1lsG50hcGeA/k6Oe7DgIpnWt
7QcXnKBoPZDZPuGGBjXTsz6oIZKM8RhtwxcF/rBEEogeNyNPQDkNDnQrr5tvDTGYh9nBy2UPy2fb
Y2DpjDR4EoFGC2+iLUtmjfg11pPFE3j0JQyICUQf7EmsTCzDBY8E2r8sVWXHSTGCwgSEfTJTw48Y
0oh7zr9gFXDOWG8WzlYoN6MiH84ssi+xrdjlhtDPTPBcupRxismOL3bkHdmwxjD6JlZDQCOAjWdR
pltLg7oDyqSIG1Laos6e7d3iG79CajXWWtMKiwF7zOpRJw6rzrw70G9wRYeQy+w5dSZrp1stHxzO
j3BxtVthQSNAisOoXDsz8eydvq/5HbnFx3e6zD/FjDMCQESwx6396KcqP6g+P1t5+y6y+U+aIj92
ekZcf97RKQc9nLUsQ4ic+jXsaYVDw/CWQ7rM/4C4M4hr0NsHMpv8ZrLizAdsAapS200d41ZZ68vd
W+i2h4nv2LBmY6csPhClBXZYNMlCvzz2sSXbOYTzUvPVkTIuvOWPletO7Fmq3xHvlxyGXltiu9Lf
ysB3zlg8GijK4xqJnl8AjveTK0xkB/JM2r1T+FmodPE3b/zpQJLGTLWtuL0CiBaC0i5CLvmiUv5E
IaJuWir08tT8a2io21m6pUnpRM7PKJI70+JMHHK7OQ7S+5gUkF+zHx9wyRShdECU9C2/Dl0PEvoa
4F4x+Gv6S2MCMx/8/Kq1/YvmbLd0Nx/tNkO2WhnFdIj89AbTSNqD/l5WrYobguGjQKQXGEn6WVda
daJnaZ9kbQHOadznwNEKuGbQUNmRunet+3cgkX8nCzCOoNq4K10MGYlNbOzaQnlu24lfwkgt5IiC
aZAKqr3pIOIkdWXcTZ2oCa/YJEQTclkOXAtCh0i/YHECPQ4sRJ1O/Vc41CxZpT5AIdeIvy0TKWzC
EfJEGzWW013spEJumwyTWwM2YmsvXCfaBj8IxuXdseW3VkMEggmQxvaQ1E/1ZHPbJ+Z4NbysP7hY
SiPPdYeDmDOckLO/7kocJPt5WacXhOoN8cqXrPWN+eYh3TL4kCpybbImwOsEn3Ph+mRYYp0f0Tqv
kiyQeDBq69RVZR3PbbdCNuClNYBEoGIVKkpbnRd2pgZM2/FlFnl9Huam2I+lnoTmkvEwA2KLUdpK
hndpAFVnlZHXcRf3fW8/0B8udz0z4R9IMRF9z6f1unSueGpmfThrwaSFdglf2IYOekqTIfg0B3JI
nbK3oyrNmkO7TuXbOtT6Hs4BUL02s54S3XBjyUrhPehMC5AG2pqWKHCiBIPf6omfowAW/JvJBPKg
GsX3xBhhn6V99yLRXMkg6kYIB4nAxqEqBtQWmIKdU89yLwQkJXCQ/UGvNyFR0/wfHegv7pDGeG17
MoqSebCjWSzqgTlEAQ60wLQmzCxammZ6LEv9gifilmQB8pa3PAmLyhCGBh+Jn6ASqEb9TYeN4Vwz
wG4T1Z8kiiql0Fj9MBOHGuj25ux/KAkQNyw89NQOk+F4atrC+ZJp4F7QRi1wTsjQcqdL14r01rWe
UugKoVEIGbkBPrh8adOTSxMVG21OtzT5Qlx7IyGniWqaCX3ie1Qxc3BzF/PfmvKOOQZxxQGzvqgc
LFIS2oLsMFmivxk5gcI6N7QlMZtUWo52u8zGaSK1MVKzP4GsauYQNKqMfBMnDfDEbt93ODNnbZlj
r7T9vZLMKJYsAeBklI3zsE7NenAH4CpNMPgpxjO5XHsTR16hZ85jv6z9AezQ8F7IYJOpEms8Nu0M
TTArmoeOJu+fscKWDeiYPln39J/gOkJ8k+N7NfMNl2ZZH8ZGGgezctYHHqrgQxUSyULZ4rB4cok4
tt2Tvwh8MrbKY6WX7T7pxfg05eRoUEajzDfZ2L0UTNyeaxH4EWRTfJGjbWGGcaCvu7DZQOOae6yF
WQyPrQhdDayRbAhD6xk8/XF0TjIwWE5UpHX244umP9K1OVFlZd0baGoZz0hwZFUX00ux5HM8Ky37
0r3Juqdj7X6qvB9vbdDO2FhkS2tt8ZDUBuSbunIevXHynqym1V+7PvN+7NqSfxJoIA8W5oOnubPs
LxUY5V3lLlazWmc+UafBa9IO/ZftpOsBU2N7DHyTYsPJhj3uselVdM0cOzVTQ9K0lB8t5po/6BU4
raGyAV2Pbf/ZsuOzl6NDCndS9AfDcap3cEj9yUrQWlnpNW81M93Yw5vwn91U/Slw0V4SV9Sf9crw
VR/FEunTbD3LckAoy5w07KzZxqPTzlFqZxyTZZddcEuUrDeNiB/A6j8Lz0k4r2bL2DEpdG5OD2kk
ZZvgQvbhcPY9Nw3zKphfZ90DHOy7Ke/0rOnvjN/XB9btm/tmNiMJxuS2S0EZEcHr9yxwJ/ifChv0
WEO+CWPewVBx2Xnl0e1ZEZyHSjKvb7XrNDkwUix+zy/A1mwaJQ16jlmI6W9T+GOYzXI6EfjNKMci
UuhEnJ24MYtgDYz62fog8Sx70J12pn20CI9kiK95oeIcgiGo5kc1Wys4W0P5u6md4VYzRb9OVrHe
9S6lRygb7bqq5JPXG1S0D8YnNLpkPELAxh7YsWcRNrnbkfHYTb/AcNE0KyXGt2VYipPltMF/Pmye
KC2y7DK6yF8oN0z4CfKdrsrJssOQM3Ao8fvHiC+84pkW1Byyg/GYDXbw5iTUOiGcUD4kffVZbyqK
tP/T1NjpZqqcqy2a/CHrmu6SJK1H8QVa59+cUecLs+zscGVUA8nRbTEGZtb0UWil/jgGHK/tavhn
lji6H9ufrZ+UDjHurNR5sQvP/7da8xA7Q2GcvTYljG17T4yUmEYEMgBcWTeJm0duJtKNAXHIz6vn
ikPpu1GTf6gd3/pYxrm/ZpkNQ6kfzYve5S4BySRJ1/46faeTCbSi75xu31mu2gd2v74RNNlEkODX
Jy/gCPaZKV6M1dGHMKiNxd8VgZnEBZaWhsFcWUUuQfnROqIndQAVzyBEHRI4s3Rf2Tkza1MNdzRG
PXLkih2jXQHeov3cRaPVB4fAtIhosxZPnp0dlMmF2gKoQt3z/xtcDD0tVfFVDF3wk1XBQXFo7iql
m/fcauedZpVOaI5je2OQqkeepMCtam3E08I4smOERXeiY9tZoDCmCaP53uzKg08uOw5NnoOy73+S
yrO+4VK7mH56TPaT6xGHUOOzcMp1XzQGgjGNTpwW1EytVqs4mCbB9Ht2n/I2n5/c3hohKU1sPqJJ
DOupWSfvBS4bz5RRWSEhHkuUrqv5NgTLhyhwc9LBYAWB+c2CHOPXFST2weYbQoJqcaBW3nO2tu95
nZvP0P2Gi2b5YODTLItyKLDRuMhTgWC+qytUMHqXf1Zbv2Z4nIlwKBwtDBp0akQ5kmxa3zS/XRf9
hDzpEaaQTwPvJYkRqcmoDnoeuMdJ8+YTnSVr/WOzjhjWcE4G+Uohb/jW9EOyKt4BlVX3RdXm2WjH
4byRkGeoRL17rtbmCLqlDWUKKys3YZ4ZAQEftNzUmiLojd1YWXWU++DbRlKKn4rEHf/jw1m/C9/B
MKO5U9g5RM8EVaNHqCcgRbVpArYnfggfZBy2ONOfeQ0cliGTj1E5/5Jm/RvwpdGZ+M3OcUv3GT7W
mT2/V9Wy4u/WvwGFTpiVCXg480qMS7HLoDbS1taCCt4iV0d52q3ubP+5rI0ee3xZ/aSg51mhdOwD
LOAaAHSToFHrK9mOxNuHs5B6iNVdR8MibpF37poOZIE425ih/anM5tDhUjdEbu1GHW5iF+jHwTNP
3GwaFTDmbYrKQ6KK0BQc/Zn13mcrV6yx/MchfpIFniq/Wf8tq4jIMDmUTfBgiJEloG2dF6ug5SVx
zr97hTw3+B3IrDxPevLSmuNd610ZNbBeI3Bg+zRl+sCOw9krFmC1A6HDvlV7JBBl+AB7ndM0wPN3
CgaWhJ3Ku7IJtx1l/KN5CIupn2N75Q+5Iz16QNM/Mzqf7CSLgwK8FH3Uua6zuzV4dzIWDnpiv62u
unpGxgMenO3eOObZhvLKb2XDf7dC9jSxH7SiDVFsq3AZ84PJT7xU5r0ker5p82PXyBNtADZODTe7
2NeFhWqexuY2zFxZI15bk73SUd7wQOxnXrc1me/GkkBJxYFvFkC0sRTx9s4jMnqQ3nxFV9Za9iVj
DolcML9ht2Kza756LjsOEx+6BvG6rMF5qs0k15rq4KniS+jmu+Q4wni3Eo6wY217P1sJIF9vUgUA
BpsaB+FzlwhmtJ4SX1rLORws2cW1Mr5yQt3fuiTzqb6ThyxJ76sjYflm/pNVCwYctfvRD51G490t
z0PhOjyRKXQ6B4uvWPdcs8+OSpHyOrHDu6kd9ZIl3nyIpaFwAqziZKmcUjFbn5o0j1fNfSvgsq00
AYWl/lRmdjfzvo11MbOygQXXpEzeSX24dO36MFpVGrfOEJucVzuTStHo9cga7cije0OHT1/cInuv
Gn4S6dLEe291PdbM+toxLLTpoi0IqENtLqFvemdi5D/SttGoIIWOO73Uhyyi3NPfG5ld4a7HLKhL
PqZxhaGjHgwfs7VrmuFqamdF9JTj5z+qMJ/9afpm/vHNJbrvDPm2EM1Ok980nKTMaEDPaeEkl+5u
WenzsHb7SeRfpfZjEwnL59isfsSEOe4oybG6Xg3089XQIjPNPnr6TrmaCDriq1nVoxVoTHxLXrRf
YX+tnYrmQmLqVYdyZQQ/O8hujvNntsu/UH5+khI6uG9/SWHt84LEu6w7LHy1Q7E+q7X9rvmenASp
o1e/wtpgkWZcttWLy59BD38eU07hlbl3PmYPU1nQAzixPzj0FPqzQ0LblhvaDwlDJWns1366OWmG
tD7NO88QTI9U86dF3sDStadReTA9nRAHN+xWb0dA17dTV8/bqM4boU9josrkHNnt+NhaGH4sgLfO
+p8HjpqlA9pnWlQAmd9a8+mbY2iyU07t+Dx4gBPd93wB9qjj2tGMkK3WfZ1PZ7tR+wIXD8a353VN
XjTsemWRPY1TfhGozTVoSG00781issHxurCUNEIq3IlcRYkHMWmoTsOyRhR1kWOwtWE5BZZvonyN
ZHmocSzifFrq/L1i1F2UwdHMWFQv5FPhefvtq4KJeWDOd/Fh7shspNReI12gKklrJ+zpMpTOqa6S
U42EmkOQVE7KtUbpqrXfjE4vK1vu2+NQFVPs+KQMkBeT62wsqCVl1Al/U6vD2lpxpL5IkiS3XXm8
D1HH49TyQ29fj2n1T1mTRk5mfJAbkLKRH/A/S5325jvIdB1jJr6v1VI/U+8xNFvj7XNLe3Ewk/pG
xHa6E66I3IZLk0egn7X/tp+xrNxDqqUHlRax3nhvHkdKaecF4TFot9n8qLv12ar7fywAwbMcDoFf
Hbc/2FcTYpV6345bdOI9500YpF1EGPwDY6qdMmmpZXsoCbwJ3OLY9Aqv7RiOeoc9tToj4P+F1nlc
5hpCkO3s2lZ/JLA+rDiNy2U5OAUlSmFivyNKQHFJKz2LxCIuQIlqnqzt025HarZxOnU5Uz2M8v2U
gKVMJD+9jAxmZFUq38vOeeqW5L6SqmbZFoPcDjW1e2IBfEAefM08+1k5wxtbNNCuMbdNg/k+F+K4
5MWKxrJ9Sq3+MOUjFAJbJ3zKOyjMbztqYgczX/UXoxPI9pwtHaWJyFm1gElnj5FdN8GyWRFa2aHJ
2GFpguMcKJuzvu1Dt5DwG7MnK/WPRZ68U5Pdk5TpNb/ADyaCW1pU+0rkOS1TJo/OEBjhjE/q0JVU
BS4Ga0CdWCuBaBt9Hvdt7sda7Tw3crrU+nAVjvXeWXCQ5rmLpTL/U9X41qwNn5h4qKb8zaqryyTU
H8a777Jr34y0snbJOr7DPjhygD+0A2sDGinwq52c6Ut+MyP5hcvzqmvz00LvJ+zhpq3DoSrcfVWZ
V2RJVD45iQv7Z1fT8E3mdetB99aedCT2DWd8F9uPjUiNC3Syb64msN1lFBrJ9lDloHnbJaUjUzPr
RaMhcUoDHRXLS+esjyJIcXAv7Ojly3gocu3G1Ew7UlndFg44duUcpo/lOlymBWB0hb4SQNQISPES
vG+ZlM9iDrjlSNTgVg7xtOOBFbyJmsvU2UwPss72i2J25FcscySmUeNS5G/x+70/V+dyTO5Iy6/4
Po8r15uOtMWyDDO5VBgKcwZTXH2EaMfD6Y8BZtFyOrv68iyMkUky0iudBbc3dlnRlBa/oXWBpH2b
VoTKQmrvAfug1Vidg1K+Mdghd6TFSGdwgKMJvQhdHpze/CPYMeJIssBqVhnc2Dn/02saoxfuKLNH
XqRpfEgq3vMx1a+6NJ8tu+Eenu193lf/JZREFmdO5jtjuCpPRU2y6gBG571GXseYzivisQvfG58I
Ni7J9bH2X0k9HOva/GYGY8SZzq7N9h62EL+6pD6WHe6awbM2aTt9y9m9IKj10bLFb80sKelTqjIq
e2HMV4owtlWM6TyPgsin4Smpy3dNq9i+GP8W/EnHaS/EGkS4ja7gO4lpmRV9ltRiLZ9+pcEQzC2C
k1H079vQTTjagIe82nLg/mszHz+h1C71vJ5NZWxm6f8wDR/KrNvMwwdzsI+N0zwhdR3ZNt2eO6Pp
Q48LccznM8PxF4dT3+ZG3T7vGi6O7uNrwrvfaS9u+RlMXHfpvu2DMOA54NOn2MQ6Nc1AVRmMJ8bD
FkaylZNwLPeAiJ+C2r6yo3A22/HVWLLY8YLIwUuGK4blES/SJADcZo5m9q2WreI9W1rymeAzxUln
10dvGl5056bPDaEn9ReOgFgBXG0d99rSm6KyfvJHJ63ZEm223f2+JtaXPcRmPmdYVBI3P29GGLxI
yYAsXSUvHa01+49RkJxIdCnJV6la+a5K42SNxTeJCscEX1ODs6IZ6ocGvUZ4T4kBn3r4GYpr5gD3
atighQvNegPT6T69lCoISZZxWUtaVv8+U0pRsu4Jrwly6+B5w5V/uj1m7fbw8+Fz5B4nlEyw20aI
R4sk5YfU6n8kNTm7cc3rxBWZTe2V/22qm+zPbZ7QB0Tybc8jMg3EQO3UTu32QOtArwXW2zT3Q22R
A1PQgWhJnuWux9GTHoKmm3ZV0uDha7qdzRvgcJXzVxdg7FOTbT/uHzsbj9morikZHpirP4JMf0zt
mX+GgDN7F4x9kTeI1+3fbb0+1Bzs+EOihUGELMpf4vQvZY+Bnl8NC612WdBGB686TL5+EbZ9dJUd
9R4m9VZ7qUy+zw2Z536MmyeU/autvXBft/83hxqrmdozs3k8IGDJpXXLJ/+cdGzlO4n+1TX13hqD
qGuco58sh3WpyRDWjhmvkEfJ7GK11ZPipeJgWXy6bCJ6mAv06bAt0t2k99TaX/V0wxSCz8rcreaH
mSZXrUwOs4tNBSx88+EOiGZ02VpyEtbVG36ZnYQNYi4//spWHzp4iBM8arJfQkAjFtDfXKbHu7Xo
0aGDWA40kEkTWnRegSVOaz78Px/FHX6H7r5d6nOXRFTGmYF1BEkVehxvqlKfJklwxtqcen+4JKVB
tgCnRtYN2LbKIO7SknNrk+IsxdCbwZdb+sYD6glysffF77q4rxsahWVy4GJY4ASzhu2NcvmGF17a
gWMskRS2g2MdEtxnEbtXIKobnLvMn7CD9nCVoS9W1YH/ZHqWiCt9/p02PzMfR6HbLzaPlR2wVEbd
kPLmouNhkXh2iNDF/Ufnv7GI3SRUmmfFyZTiMNHjCnt1gnG64qVj0ygkaTBXuLax8we4Tw+yFDPz
o1bfScVh5hHUumNTiuiCAOdBjjWNKuuQFy0ZtMTN0Rq+97WLW4g9ge0oC4gRBilx8EyXjR0H+HTx
vpjWvW7MO7/IQiHkZt3jllKTVeU+H7XzdgDxcjlMsfsx3+vMLqDWsEnNwgwdzWjS/rvj+JTqzisJ
tRVEG9/8VyEC4+Y/p4z8S47W7Sk10gWhRefho88nClFtay/z/Jy6E2IcOkHbojrK/2p7c2ZTbgtm
oNuBl9z4TI3OW0NXDvWWeOVZsomS0sJNhuk80Ic/EO/XozkXHAq1x7aLYHtNT9LvbkNOp57/GNQ4
YfWPtiIBimiyq0oFf8WSf+qc2LBHFsyLeNyKybLYcWwuTuo81zrb2a73XFq4DwJt/PXK+tncXN65
/qFW+1Q1b9L/dMx/5VTzsJTxZEW9NRUnmzINHVqfXiek31hj/vCarwQLeqk5/vUVSmStrbj8VMf8
WOG8rVy3f01EUxzkzI62mQ3vhsIvt9jwXSEF/mWkZWOMHKYD4N3qzyq69a3FEcrKfaeoN1J0X3ex
v93VY7fEKIc/hkjFt2b3GKvMUsdKlo46wkowiUfXnpEROjkydRmoVHCBiVhXaryA1ph3aqtMeABH
Rm2QKQpV/Y+z81qOW02z7Kt0nOtGNbyZ6KqL9JlIeqMkbxAkRcF7j6efBXXNDIWTZoI3VUeiCP+7
7997bXczcOXrLsx8FLe5Gdy4bHFvqrhzWI1LNZvdKaswDdStw97q0rQGGUDDoL64lEeDdemmyseg
NEO0KJKO+m5gkNpYy9VeDWrtcVR5MAb1aFwkl1noYJTeXI0KXI+K+db4dJ0FeYpEKKCiQ4LqJgFR
J/UrmbofpuPCWSiYl87q2gUJrWftL1EmcHGWBbqy9gSSBFXNT2axYWEG4YtV1nGqBdvIdNloVmoo
WTPZdZV8nlih8ZAbqmRHUcoIrrnhBuEfCkovR6Y69KZIv+anRKf00hp/HvZflAaw/hvt2jfr7oZx
ksKj4Rd3ZTZoD3nX+OxkJUzYobBuTavQNkpIouX4G+WCIBzX5ifeAgFFtFLblmJA56TeVS9o6bqm
l3K76MC6KZ6VaXcLBWbXUaxIqJnPtbDA8ynTNDIKfIMtFumzqjr26HzrnMxOmAEPVGjkgpmwgf7U
km4SU/JIaMVa0xjZHSUOygqm+Wx0WFSbaDu2TynRDkqOS1doVlj/1iS3LTTRXI8U7AKTHoiO0mY9
vmkbbe/ori3o5sEsxKXlBmsNDKgQurd6qs8knCpeLj8UuvGM+2ajqNK1UkUbRRe2OlO2oRHexu9u
LBFYiJlnskwxHuFakVQ3kUdKr+e+YsbBLWQxsFkBOaC5x+yUZeOs7IyaQamgXC9qV3JTVzdyK1+T
SLPDHhGtKzdflVFh84nj0NTyl8YXVhJS1qF2qep51hbjBsIiw00Xpac+RKYHPU+mOKqBGiA+Q4+E
m0oKWJNKN7EKAj1H6+Dzu40WVTuRQIMtYyVrEbX+GfTgUJrkkVije7C9UGjUuzCglm92dtdUT3HU
QTJnOoMy+rqx8EABN5mrYrn2ovIOvQrCVMy5cRmsB7NZQcmx5nmvFTOMhMvfMzBFuXIlxip8Flug
3Le/SwqM7HGFryIq2JXxbSuJnywxe2nSiBdGe/djomWC/sYcx4kur1eJb947YX09ToSKWu3nWlct
glZKl50hvo13HebSk9KD0ou0F6GLVqKaPBvl2P151T52cNZXhgD9SRJ3Vp7+dLT8ts3dXRsYtxSF
EaZEBhIyvo9evckzhGUSZQVW/cxMAJhrnz1PKDKKHx672Sw3b6lTXzVVgw5f3pR9jqZDFXBX+Aee
VgIWRsbBW62dVl5UQ/AUMKJDItjEfBwjSFCB7BOjKmB91WDsVF7NsH8IzGhbV/6T4ye/UOWldPfR
NgII2LMaRM22DQ1W20Z0K1Vo//GjYAy1sI2wMpKt7CPPO2mhlVy/FwzUdIJkzoboFprjfGS7G16I
kJYQC11CcwOUY9eKEWUZVpKWX+4N5Bq1yYjMiPCemTU78N3ohMIDPpNaes2yPzS9sUd/vGlqYIRu
u1RM4Uasqh8SbdVlhcl8nO0g4WMswegh7BoBrVqVbIuefKfKMRF21Ye2cu9jBzwB8pu7TICjo/Qm
C55a2VAaQnSfp28J8gPINKEdIGLeJXJ6W2U4U7tQYgM3JKE39m4V9sgkozqgumPanKd3PPwVQhdv
WYRmeDvim0u2a3jjQjbLBg+bdYaqFjsQ9kkfuaHHwnzwPivNvK08is8DZLciSXZlK/1AMb5Oi/g2
19+YYowfaTjvEJR1vc8+irFrJeEnLrmn8X3iEr0X6NuQuNWbQkPZE4fGnVrE1yaPvh7JguObJklF
uy+N9Movuh9GwTJc0D35ThPqp1gBA5roi7Efcn0yn6nzSJjy48J88bwBd70VbCQRAXxeFHdy675U
RXiNkOYxytODSc81/jnjMaFh2yugKEegf1an7Dsk3d7prAXmEtsZVBzA6iFVfBglYwWc7fi5mQmf
bmqtjVBnYQzFIM5sIa/4EBLpBrrLC/aDeGml+KIKr9j55HM7g0dziit15iYCDCShNLFj1NfoXdn7
K5aC1d95Sr/OsnKfud3cGsox7t3J5k4nfYiqbo0yIJAdDtpyHTPfuHDpTfMNTs5rjEmv8uttVZm7
SNLuU4lGjdp6pgV0/mqJDE6whluq/CtLSkKu39tUFg9YHdR1UfnooVWM0MyI2dVGuKqtQtEDaSdu
Muwk41H1LLmnYLsSXMousYii14DckGJWACvLzrQkYyBVAaq25T0IOcS8Wn2Te96n1ha3BrxSIwsX
ndTOE8/Zj4FFFSuNpNDXYh9sm3D46ar6izUu7Wtll6ctA08XvEvMwOOE5id7TNkYsgar2aL6Yy8U
cbCsJPPA8TdmaFBCjtjx9Czb6KutS7meF3eXeAGlCsNkIpGavxQzqV/DImkeh9JBL6LVOCn9rSHX
zUrPXQpp6U7q82heyugKU6m78Yd21qFWWZv9EH6aUrmXc3dFL/epxKx16ly+ydCrzxDw5ygY6nUL
aqFIlfuhMdGfY9bbJcAcHpIyNe6Qa7IFbPR3lYRxKE7GYIXEeRuqwJ3Hhss8p3VYX9YSxhJmRpqR
3qt+8z5eA1iatS8Ye09CZcOO9YeHE46Zd8t3VPTuwifxeijla9ksJbzfmORLr1v0rrfV9eGxpL9g
Wz3Hy4OWDOEKJiHr1deE+yhutxCPZnFqsNupXLv8nSh094XHBmKhMe32kicj8LHjsd7pYyAu1RgU
wm4MJA/XQ/3uq0s0qwbVVPkntpSl6/tXTVHvSv89Q09ZpphmMzC4iipcjz3qQHekILMI6beNtl5V
krXRW5TNRiLcRbKzhiBANUoOnlQhesFc/ZQ0Md0qxl+p2LAiusEZsRNjikx6cYAGctX61Yses9E0
IvXXZsR31aod8OrkNXeQPQY6svb6RYycaul7+W2dAzmsKXBUbrAzXUVhFRwZ66AMxZVcUiAPdJXU
wNDODcTpbcNo6tTMSJx+HEd968FR3KcapTE7yjgZkuGqyBQC2MyMjIACFNkgrISkP3i99yx4JvyN
ZtG1lo1I/zGsh6dWNinMDAzDiprlGydxajbB5LkOuW6WEs9LExsF5HszgXYnUr0rCjS1SPGSB6Ep
8lXDxvui0cD51JrQrZsUYNZQNeSlFxloL8dK9ZUr5GT7ONmwc3DYjt4RyFrITvHripqzMsQYZJHQ
UJ7qCaLXDZ4N2+ARDmGGt4E19RwvIka3Zng3CsoeDTqDe0AYw4tbWciHVA3IcNcaDNiOtiuQvX2m
mtK+WXXiL1S9aJ8LVip3YAr6jZ6G5a4pWipoRmAMY2FwVxPFufHKQdvg56Me6LALutK12FlIXh7u
ZI1SgRbWSF4bp802vgiJjDiWqlngyoEL1rNZkdQB7jhWavlLWDELZIWsMp8sIUrtMjxArBkb3PqS
7y+t1hXXZu2JtoXwgPlA3CDYKdxtRh3swDbzz0ZvStsYsmqe+oJjByEgmVSi6DFIrv9QJXW772p8
2Flcob2L2YynYoyuo0VMxTyk3ft0NjsxoQ7Pdv4L0eLWNcunajkYhnDDrqSyc003gkctSVs9Lx4L
rSM4xgqrF0QF2XxIEQuKzDduMCASoFCId72SselcoyfM2RqZpS1wLq6cRa+jp0s+M4T3om7OHYmq
mecCvcnbLLhuIwUUcqpEP0TBDJhJV8p7Khkir94sPYgOhb/syuCXSLudsSPWPbIyAo/sUckzLYD+
ooaGIMVuMKcKUSKY8aikxmaAUdeE3jZu78ht6s5rs2ZzWmQfrssAiXtIstCCU/l1MgUcjWTqb0jy
aPp50G5cOB7zbnD8nQbcY537bbhNxnq6P1jdLzkbqFaKdJNMNjxz0Y8uqswiFQRPHE67tMAhJZQN
AoYygKvke0O5QbDc7FLN7X8wpzbmguYcJEktlk0eKlvHNCv8mB3QLilQraWq568aBbsForxgCcEo
9maqpaNt72PDwMwM7TAoRA91MhwO2UNGGLQ+znUNVj2K2nqWB3K8iUL5Xmw09c6SQHoJA6sBw79W
VYtwEMl9A4X1yCIDe7irPZc9hRgEfWhUMjNYqfzxIRKCxzCMXhpJVDdBMaZXV/l92KpvWhPX9IzY
zbAPwpRzs2elkwO4FmJyH8oJ6RqDLx56QopnZmYkfO4darFUU0kZVHNz/p8FK1KhVLP6Vs6kO2+Q
FqambMcaDlXBjRtnV5GP72TwbgcsEqqDc5tdM9bNXu4CNQ/n/5kpZea5IcZlSVKuxsJQ3mmfNcXX
wopfTUqtQxWyd86stB/rr3wB+OHaZRfjfquFIr+pAsR5eFOfw5E8phjPCpbmWaUW5QJPRrRwZern
WpY9eRn8hLFWZJXXfRxDIEzWiZ89alYKvhORUhTNAb4v0f0+hVU90sHwgCEtcYNFiPgaPEL1anhs
DoJkuPtNeP2vj+5/uZ/p7f/gRMt//Td//kgzKuSuV03++K9HNEtp/N/j7/zff/Pnb/xr/Zlev8Hx
mv6jP36H4/77vIu36u2PPzBYMje7qz+L/v6zrKPq9/G5wvFf/v/+8D8+fx8FwOnnP//6SGsGYI7m
An76698/2v7851+yCNL1v74e/98/HG/gn3/den7kZ6h4P8u//dbnW1n98y9J1v+hi7IiidA+dV0d
oyfaz98/kfR/WLKlyKYFokYzxvQFUG6VN571H5aiq5apqxKgC8PgRyXyLH6k/kOX2N2wLGAguqXz
y3/9n6v74/38v/f1H0kd36bYSMp//nUMyUt65zSrra0EJ2MkHvad3lKF6z5M3APzAM392Oi3Wh+Z
K7a03r88m3+f/evZjlFyx7ONV/GFTG5Sb3R9x+r3DvOtWVU1bIewucOe+p3WRT8yT7/AZJaOQZLH
M00I0CK6GteR8m7vpthzl5Viqg8Yi+WrUDSHJ3b8m+sULbzd+4F0YNyVf9Hx9TjUgxh3bZqI96bI
/GxmShp+kfN3fwxYO17TBBTtJgo7XIXX71sJLk9BlWCJage5rhGUi/OnOPWAJ2zoTnXYQTfxGaiV
jIZeOagVYaoJCF9kezh3JC+4cDPjRU9pwuPNTCDzKAzhR5l5s0d4EnzgQjQ2AnaRBaRY71r1nHZ5
/o6OBt2NJ6IFfP1mDJflqOFn7V4Ove7Q5FTXBkQ585L5/9JLSwwYHU5+SjbpKst7yjIpHRzGVrVa
KFHfMJpnw6NjWUzi0Gwrc7NOo2dZS6uO/BcnD2YdDXBN2dd6PH/JR4N4xkuW/7zkFFE7KFC+blmu
rBdHZdKiZa74WHM5lDVCUePDMgXrlQ7dxVJatGx6dp306/z5f5/n2LuZwKgdCWK9hi9kH2Flwt99
myvlB0ZVys/ABKJ8rgb+ldplc+YuM8NCnWQAbYnIyERI2GYm1n0Tz1aLqhHlBxCWwY2XcmIsEDRf
+HxOtYUJjJo1S+XHTEb3an2fw94Rrym6nr/9E4eeRrHJDfNdoR+fPiGj7r7R7Mq4PX/oE73KNIjN
ATYiupgm92n84EUHV3s7f9wTjUma9FZWUodxyORsXzKnCowb3YyWIxCoRu76vTNM+x7HQ/mfcOWK
j/brZ4klpis/fGSg549/6smML+NLz250sWPS39Kh9w8phuo8/U5AN43pdw//5cgaM64sVzKDMM3+
NmqQBvuoX2tNfUIK3Xzz8Uw6GSQ4rl53LDUFQWX/HF9JEoXoXswXJJSXAjJPdM7SpFtolFo0LOLp
bQGht9YcavDokCyWUvGpsXNz/kWcGNClSdsfAskUjEg27RA9optTisICFdRv5EishXyYV8rD+ROd
euOTFqwrQ03kW2XaRsa2K2ZpCmtQDC+8kBNHn2aZUVmjippx9NYg/tv3AGtHZvlx/tJP9BDT7LKg
VuRhKAzD1upih7vqGdbCEsX9hcnHqcNPWnPTRpIk+I5hq0Z+E8kUqVTrTshS+3tXP2nKljUucXoO
n6Sqt5EbrPxq12Z4Y139+nunmLRm1s+mT1qCZkdNPma7zRS4NRn+hvOHP9HdieNL/9KkyxLneN1y
eE0J0EynDQteU0VekidXQyn++t5ZJm0ak2UFx3U8Cyi2hVvUH0aT3csJwIYqcy/EW59o0+KkTZcD
ohsl5CRpGttYYrp52kp7qZXYcdOUhZT5lyZcp1rEpGFLfhK2ZPkwmqkyNB4X/AYhDovzz+rUwSeN
mUVGBdrA1W2dvnbXBTIiBlCcF47+u/P524RkXLP8+cKFEv8vLHnd5tlrsJFjenO0Q/ohzh87ad08
t1v/Qnbg0W+LU02WGEkMARXDIC+Egt1acOGf+hpbopZMCRVe6He6WU4zaeOBmMstElDdhrYgLWQj
PqD1vMEtel968kNfKubMM4sL046jHQonm7T4sjSccddft9W0vQY8uG7YasSYk63Ov/1Tz2zS3K3I
KRSsZYbtVh+JPpa08DR5B/LXLpzg6OfFDYx//6XBi1arNPRRYMgdPLSmex+J2aVw7lMPZ9LM4Vil
luvnht2F5SJNknTjpvJSUgxrff7pnDrBpInLMbEXaekaNkueu9ZXnnKh8GZRGV/oQk49nEnDNmQp
6OXU0W1JjolMLShZmm7wjZAUwk2sScPu06B1a8oLtl/tB9xdYDcWbG5emGofnWwYwFX/fK8eFIw2
xrZiB148YxMIWWix7nqH2npznTkuyNvPb72EaWiUUGX9ICSGbg+i9uwU+aGrtbehZOw7f/wTTcCc
tGevjN1M03TdjoyfeuCjuBSXcUfB18kv9BgnPiNzPPOXNoDDktyKhjtIPceal0riLGCNQEdi2vzN
U4yn/nKKMCTVUGx42fjZSVdwlBcJlPajLtaXosCPDne88ElDVi2xHIaAM0TBfU/ejAAVsZBjIjnU
hRyki++9jEmTbmBfSXoLOqAo4TRm0Lk66FFsXmM5EC7NME/dyqRZtx7pXJ5MpyqY6EijtmATPMAV
Vi8zD6q04AjfmUzxzCbtG6eT27Orku19AQ1UoaOmwqmgYOYIywvZTr+XEEcGWHPSzF2lqgCkaRG5
JCzvjQ4B5JDk7DZSJfFeUix2L71Y5leRE5OdbFkBpS1L7Gt25xC73FhWp1y4lOPFB8OaxjKVjmhK
Dtu1pG0AakJcx95Um5YheoRMhkKrWRkOdsPowI+3QyGn6zZJhG2eqdZV1wjqbe7gLHCoLa2cEJqi
McAVXAgG4hdRaWM7bTMRtB77/U5ulOg0XUPY46QuLwUcnuiP1UkrqsFmGDpwdya/GWmgzWPXl0/n
P+wTfYA6aT6hJ5aoqKzOLnobhNUsMw/w1L/XhamTVkOo1DBUBgoqGAxZ+ppX9RLnys4H2HD+6k89
mEmL6fsQPUTH1edGnT6UeQMMxOgvTRKVsT0c+Yanq7LWyBOjcfXObu/6ZbvObpxdsx8WBObMo1U6
b2xrqd2jHt5mm2T2BjNgDir3Kr3JduWNvGGz81a70P8czWZk1BQno0HkAZ4QXJU7RUu3QtC50rfi
1t2We+SUdjS/NIv8XS09ds+TQaHpQZF2ZdvZtVKgjStKmRyIsvH3kRI424E5H6zcTvV/FOxTrxrI
mdvOxf4j9qq1ULW8Xfm501wpvpptgamG/FcEmzCSAc+JDhBgT6ECEMfZwurlyFZ7bNxy0YChKrQM
yOj5D+PENGCalZZYTVdYplnsK09JgGLo7NXOMOkKSH0VUmJgzVj8RVsZ7BgWsZ6uz5/3eKHVsNRJ
19omulBGnd/bNXrGFwbXMaUMgt6VIlfNddCk5KuLBgI0p/TWuUfscJ4V3oV+XTneHkxz0lEonovG
IZP5Spb5UpuJc2FWrturcoZHd/H66PHRRivtHevelblI7HIhzbGwz4rPaBnYyZL/XVq30ZVy4S2c
WGVhZP1z+B/MNm4GaejspLM1sNclLBbnI0MhGzrqPJffI/CcjvVRDvfnn//x7syc5jlqdTKCCZXO
dkFiSW+Fviq8n+cPPc4g/94wTHPS18D2qInU5Nk2/n1CnJZw67OTW7VQSJFI1cmn3n5rcWVOh+ce
i0KS55wJpvnMI426U+56SEDn7+PUNzIZmDs3i4YAUpFNDQJvA+uG8MITOvHwp+NsQJRO3Ms1T4h3
MNMt2pmcE5Tn6Bda1/GdF0bySS9IRhyiUlJP4KLlq0BTbhTMA0oub9gGWBglAjXTumoYnEN0G4Jy
NfoBehnvcIGEq/2oLGzYI1BCF+5JMEkIwfH8C9/68Zu3jEm/6QeWbzaVH+3dBvdbBd50S+SHuicw
MLuwtjk1CBjT5q33oUhYebQn7DCrrlsnEEZSjyFuydMOg0ViaWE8wxiAdTNA99cObt3OGh7Qc9i4
w5URSfKuFZr617c+pWkvG8PJSHQ0dSy26kMcu9dO6C3PH/r44zSnb1rrkVgoac/UQV7L7qPvOLNG
ulCuPNECpq+qVUQvqDwuGx3IUvDefYjp37vqyQvygcwUeUfLbbEBCeJTLLyl/XdquHz74918WUp5
Drs8VZqFew3k/dxH/bCGlkwgUAr98fzlnxr8x739r+eIq0zAPUN4gle44StuE6DvllWnn7KRR6/8
CM9iLRFygeERGjX5mqpFipChFsozQvJupypD+amD3ETxIgroO9WIEPeZWyvaj6rOgCB7WaihkTaV
u1QsnEOiF+oO7BB+MM+q+gsD4e+dtSOd9fRh9aQcZZ4s8iLm6k5eYmFbEXd5n9nFEufHNtj4q+DK
2AIoWF7abzr1xU6encbWg5WGfLGld5Upb5pEpuPj+fdyfDZjGtOhp2tb1yG+wnaLaxn5nJNfp3Ez
b+Q3IM9Ma77ZLiZzl9LTawfCEu1CCVZVd8O079KYMw4ux97HZNAxYhkDgMi4fJDnr9IsWDy+XoWz
Z2N29e7vVu/pbOXP7r3FJ4qrGTLptb7KV+LsF+q5WTD7ZT/fRfPn88/yuA7DQKjy5zcuDviaMouH
iV1FOGS37VX4JG/7m3Br7MKXaOc/AFs4f64Tn4Q+vs8vTVYgWTlKQZPaEipQR/kRCzep8nT+2Cdm
mqY+GQsVgsO1xuk6W658+GkwKxqKOEFBnhP5foKwUUMCCb23CpfF+VOOQ9nfX6I1/QxdABdipNAD
RQWIHoKtml9eemu1l/Z4jvfLljH5/mpTJCBOjcO9WaTquGTQrwqhzy6U4U8dffIJotS2hjpIw31T
VOo8NUYsWq1feDTHJ4fW9KPCx9VmlZSkZPLqKwXuj08KX2kUy0K50cyDg4SXOOYLJzv+WVnTz4qY
GUrJiEv2rq7O5ChfJoIJfEC+cPjxAzrymqcfFjsjBsyEjHJJsfHEfeXvO3VTEUuaDz/Pf0inJjL6
ZLKUtH5XVTyvfawOwHAwHa4bPZN2uTMIGw0s1iHC6LeXekmYt6YasX1hKnaFkH/dFE66TvIivhAw
f7xvJQD7zzY6eAlI06AY7EIYgdKdeQgEUsNUXPXyyEUBbhCK9YVx6fijFaefScv+RQkggYA58CFp
7LOSBtXMcJ6X4OL1/kJ3e7yhIhf+855SkqqTIQjMneAphwBu6VyyshrCtbHBafjrwkuUj34n4vQ7
CXsiu+EaGzt9CPGxCo8gIAnwkoBzqqQbWY6+8TINVWlek2RVvCmS8FiV+eH86Y83Z+SLf96jr2Vo
kfvW2AmJhrEbzraQR3fnj328gYn6+Pdf+u0ad6Wit4YGV8GYje7FonnXhWxx/uin3s54R1+ODojX
zDB4qTsxJM6jByRoiXAiBUAzWpsJF85y6h4m0xFdBfUgSrq2g3ZM7mfrkt3lA2+Tkwsf2akTjJ/F
l9sgzsCD9ZintkZJPNEhYClQHglTOf+UTh1+MhhEftVhSFPVHYStbl70ASYYswQoYyEB/94pJk2/
8NH9+9ag7kYIL9hc+InNwhXvzx/9xGvWJvMMoosTtOgadZUWnR9Eq2xWyfmjGQKEoxx+e/4sJ3oU
bdLUdaexHMQj5Nj2wTIXMMDGVHu89xBkTVx/nj/JibamTaYaqtTjHlYSjE8D8JRyB0nqwkd06siT
Vpz3tdpht7B2UdetFCNbqur3Js2iNn5YX75PtlzTtGhaZ+fJhMqjb3S1a7le6pE4a6oPv3w4/2xO
fKfapDVHYphVVdtWdlzp3iqsNQuEUlnJQJ6Lj++dQvnzTirJURMzrCrbs9Rn12wo2cH9HFn8F7Zk
T72FSVM2OzeKKZ47u1Tv14rU3Tp9/Hj+2k99n5NmnDamJAZm5+xAPEXWztBxEyZPqvUawQU7f4oT
I7g2acaWIA6OK1oOcXvvBW4C/k8lCBjWzKrWntvm+fxpTtyJOmnPqqqZPT4ZazcoUTJru+B6IA+0
UgI8tz7Miux7T0ydtmgMm0MRyDQ2BezqgPOXGET3LQW0F18oJUgnPlp10qBNuZRQMYrmTiosYW4I
ggwXkORSpY/DxRAYb3mtFnvSn6tFMiJOSLTDMZ6r2K8EB0OwIzsbSKrpYtA7cXH++Z54jeqkKxBk
Imi71ottPweRkgmRiQI/zT7KWkO5JMrpjdLEsruw4otCzlOvdNKwCNyI5UJsBluXwByC9i3RHKtP
oaB/6LJeXvg+Tz3sSetqxRZcdWWau65DVmx4dhVmn0ZzqS596iYmLQwPu6m6foNpv1XJupLbVVFK
BSh5ShwCBiDHcrrV917RpKWBQ9K8oYdTATN4JxI2vSEnIFpCCbiWdYj6wyBciYKhrs+f7sSdKZMW
x84rYVRRpO/CzHmNCdADf9nOItJnId76nyE4iPMnOvGGlEmT8/HH5J0vpTCcyDlzYlVdVb4B1FJW
qgtft0pf/fdFlaiM9/hlNAqhPivgfylAqYrtZcJO0i+VhU9d/aThDCEKBGVw9B0CScAQEfEAAK8h
3JF2cuETPr68FZXx1F+uvg0ILiXOvLQz9dMt43UBfD92+lntwYtyyf8kkqyXnr73NsZH+OVkRteR
jaLp1s5q/B+OlnTLVNZeCInNl987waTZm2pArlDkFeC7MDxGz8Q4zg0c3+ePPj72Y2960txdMqeg
Uke5jWfntsmlXR2TKCNmh6GTLqxPTnSVv/ervzyhVvd9100JDVZIWqRbnvc6ehHmxbL8q5GkTdyW
F1rGqZuZtHi3ifWqcsPChuhsdyAFcxmZBoOEaHxLemv8ze81FJUSpqZb2E2bENxwlwbd3HeIPbuk
vzzRPqYWL82FiWAJLrlqXbsVIozc+S9ctBee0KmjTxo23A6ck4WS2jWBAoiz4q1ZkcZtFsw4v/VB
yeOZv7xt1Lux6nSCsiMaGh97tSizu94EsJV38/NnOLGv9jfrVJuHksCELLdJYlpn+9CnIDHT9lho
5+4y2cDS3jo3KmqA63TVXcU39YWK86mHN2mJJWlJnToouV2BXeu7TY8MIGTD8/xtnRg/pqYnl5EK
LEmj7LJUuMsLHOhUXeIweOuS/ll0L0kmTnSO8mQA7kGmBLCaU5tzadexV+VgQ/pD5iXZ2mTptFB8
EpEy9Hxr0KWX9vpPDCi/X+WXrwLSBjGwNa+MMACAbK+OdaFzOXHgqVmpbTLytKUuAQue2EYorYSs
2Zx/ISf6ralZCT5uUQ7x+Lq9bq7h6o4ABxJ8NLK/gXwT3EACz/lTnSiPi1MDk6kZJWwv3dz1ldzs
NT0QCPogzDXUEnnhQTp6UAc26cxGEAA1Vz1BcUl+4T5PfHjS2Jt+eTdIEjUTT6m0S/BZEBnja3OK
2SDMmGeSP1EH17neW8vzd3qiDf2e4385WdhB4HOjUrRHdGEF3JuSmxNeKJqfOvhkLI6CShH0Qcls
r443ruk8JoG8a5TscP7aTzSd3/XhL9deg86VKMez/Jd1KNHVyAbeWMprajx1BBSGAyilpL3Q2Zz8
JCYjs9OFfi9SeLb9tv7hGoCCM6N861P/PVSgCAfVI7FKN1Llrj1RVC+stU49wUnv0DgGYFXC23ei
LobbPoMH5xSED1tJWl54Sf/jWjgy5/h9x1+eY6LifO20WLTrVFKWgZ9Xd2KvWICxG894SZHgsY/L
ls2wSqSsW3lCDY7f8PQOH02qkhxC4gI7bUkC7ThLEn6op1k99/NkE6hhuNTN4mHIO33WyqEAfSWt
dyDUQlv3AAeh8KtmBE/KC4ppxbIOAdFZjjY3zJR9ECP8rCNg/5llxfssirJ5II2whqp8VPzhvsoF
eJ6Ft3Ly7FYz65/g9WRo+8CiyUoe5tifwfWYhrTIRe0gOwZECVGLFjliZcLvyPqyGogQcbSoVLL6
qi6+8nLvMfCkZ8qrAnicEQ5dStvQCwmV1PSfbtGh1gyxm8qqhKANQ2PsmVBaCKUHP5jard/fQT71
lz6JBHISmhu1IQdpXCMGqlzOGxIinIzsY3RuH0kyqLO46e9xdo9uXtxJgLAbMAmtuVXDvL8y66YE
HIYEXR851ogs3S2BVgRcgWkaiuI2rY2fNYm6wNndjzqwfrUA7kam4SsJZsXaNwwyaACbbKQYJF9B
HiRAbtTHJfGnc3kkyeOWj+fCQNy9Wtm1SVZaFbrqhqQkO8nc20gc6tXAEAU0KiiJKiK1MtCElqeQ
fnhZe6hDSqwVi7qlH/FfSWteKSGxaEbSf8aSpV7FfmCLenOFh5fo3sHrCCvwyFpvwN97ruhwz0Sy
pHUkLHLIdyTfGvkiKh2oal36ACd+RZ0P5GjCXmROVNEcBlg/S5nqw4XIAMQPAHkUlVK4RIAQ8SDR
odQy0snaHzHYEU8ZdhUUFKKIf0gNOO1Ky4mr8YFXjfolsfnlouGbYdXk8w30B7Gp3q0G73xElkVg
mq+9Wt2xTXAjd4xpgRO587QW0f+VAdYSCPe1IKzVTIHz6Lf3hCX9SmP2LGJ0NaF33zZj1qQ6XCV9
+mC1zaGpCat0Y5fcni4gK8GPn3X8veSRZ/CZ6i3chffCD+7URtyQrSXMdE2WWCUXeFhC4aBHZDZa
jStufaIo4fBKwULJenllRN6W7emnyC2LBYjKau4p5U3Nnc9iiwxzbSA41NPcG1mw9uh2MU1nxlIc
pHWG8momgQqaSZ70VPuFnQvCMOsanrdhCg9x2RP16MtgwxIFjbw8WCQ8NtlcrJjPV4Gw8pMy2IaR
36zZ4U0fjawUZkoUgZGSxQz/CvCv/83ZefS4jXVb9BcRuMzklKSyKmdPiLLLxZzTJX/9W+o36dZn
VQGeNNCGLZHU5Q3n7L1XRAXYpy9YrUBtZwEnkBAYJ/nL+PLstWWAGTCsUwqa2wNRW35NLZlIWpWX
q6o3D0bivs1VvxVObxO7FM8BwRMfMjerlWGSnt1kLzE5WmUa7iPqF15SFDcal0KeNmHcTjzvkizZ
ptVyHyn6EbbVm9r2+Lac8Nh1VutrY3oDRPgq1IfdODtaYGREVCMjEkgZWscbSKsj+miQa57noczk
LR10EGWOJTZV3D2HZOkfMjloW4yABBjxqIsuSwjwmtZSNMIzKnFjjvpuUQfCEBdSUpQclqUTRwQu
2THMFpPELqA3Or4AedPKCGWuZFKw5LwZNXKYc925clSULtao6p7aiHFLp+6ZoYiUp7apqJRuQMQn
weXkI5GYHzX+jMQLRbyh7aVjIJ4lQaVtlopofjN9pX+0rTPJqmzw04qI0o8B1W7MeyAg0K+yaiSW
tjUOI97+oKBR82iRkeXa4ra3ugdHIRlJkDBnG72DRid6CSXtIe7taVade1cj2r+KqslHO4ZrVOWc
b5oAGqwfaqE9qHn5IZWYvIwMPiacq75n9kmE9bMuTrBlqTPkJmfYmWn4St+18YdwbLZaPQJgi06Q
c1wNW5dsNJIOk4XkVMKyu7a71uK6JLau+tlFWCuUPnvIFkaprdOM64b0swl1gyid9CHNhwpqyUic
baE960X7ZOdG6M2O/baMxutghC3xP+2N3U0k4Lfys8DT7iPU+y1jzV4XMycaKt7jTToSRJUCIV7V
6kkD37o3mhNjUFLKFRTFjBzOhMaHUxL0AGOMZLp0HYL31dsZKndnGls81NQsbbkLk/iYqtXz4lY3
hDENXmbNv7NO/laM8eciuwewZ/Ar+nTfO+lPgOv1Ro2pP0yhQ2AYYZCoV2+VKX8fs+JHbUXvWLvY
1olpU4JxSlJCrZb+OhTRS18Mj2rcwh1GcamLwYUkp5P7XqkK41GDTEETdqC1GIyj/SxTk7zmmaSm
RFE9uEUlxxJAskZZvcYOc4XZMc2wV752Wb5WRIEkmzxmWR1JMKYlQFKfWo9Q8QYDdruFgTsiyTwy
7mB7LOsqyeKAPZPlzUs4X2WkDTNbpfeKUj81mpWeygbE+uopjmzD3Bd2cojn5TlpapZLS3vKpEG1
Z7mbVPtBRpbt9xX8jQbGU0DuManXp0jjfqSeNRKbFaDdQ1I+OftakpJlRTXC+3A5iUHvtUSMa8aL
u1ES8td0J/9QMgJHJJA9v4lK27NzS91JOxqvhKtLXwysVwmzx4naIFdtS6w73DP4nxUwTyAs7Dyc
8raRQwl8jeDUyS0PaipYMIuYNNnxiljjOzs03TXRttoKFVux1ccZomdp/WJRftHV4tZOFCegZ9CB
kyepuJQvXbg8xQM197GJwsAetbtFabGsLdmtOtW/ZngAm0qtyiv6S7M/2APe8FgHoMu5klC0ybkt
8rbfjuwg/NbRxW3WpiQQOlW916bQ9Voogsxfwpu65FqLpvska56MOs72MKQIlMMftXd4NYNIb0nk
5uS1UuOC7M7aeiZna6LQmqviIFAC3rZ2DXLDCOfbZEo1z64JgPbyYb7L3bAjYzsxPaIly91SGsMv
2IoQYWR3jNNKY6dSn9Jwl/x3aRsurGIlhXmpJQOgwr76pcWgCiai1K+UrptfEGM0BwqK6k09KfZt
BIv2xVKV51GZllt6nWboj5bWbMRQzTtIj6yeVv0MEmhLPWpelzJz16nUtOsqqzAiSJ6cNonl6Loa
5hylFJAdBs2PpTk9DGoxso20RLC4TASOlHfFbNIq17pnWRWn8DRJNnRauaBfEnUbkw7ulbYzkLtu
qB7dDxiu7Ivh4BlXJC6TQDc6v1FbmCuC59/bZDK93s3ZizVd5Ou9OqwJMnqyRJ0ykOpwbUFuWBmN
cE4XZfmhMlm7GBgkghBR+iW7Z7iVPSzNRgV6kLT9viLCek3oOAFjZWQGYUXpVY2WMJht09yk08yq
R+bdqj2RzaCGJOQiE7BYAhH7UUNHOVrAC33jRFmy9SgH2zapT2Yno60REz2bg1C6JjcD4ol9AvJo
Tv5e5KTZbbJ2qF/UxkQXY5AL2dSj+1n2bGpaw5p5r9XPXCeLssnIrKYfzT0XUef3ORHqVlKkgQr/
a+3gW0WIoEofdNPveGo0PyqNaI9576eRTQt7l6KBKDWrH3op9BvDzn5R+U88Wc1kSYYMuwoGbtsx
DQIab5Kcnbei1mxaZe4LNc1OrJ0MTIH8kSpG6U/tLHddbrPU6CO2xjkHl5zjgSeOp7lyU5wsjgaB
Q9KFPmVTTxBvY1Ivw5mMfYNY67FoVaB60D8jYbYrrSLhGYfnq+kmd3VBDuzE6AJmBezMZSO+rnrG
RGxM7/YALCha5C08EzZvfX9rNLwBTFC7DGaEF3b9Qz+Qt0o6YrEiqHwg7rN5yASHmagCCe1UU3LU
iVb2Ore9txLSciNJKWnRzF9GqrsrpbdlUDrEdfY5W5GphqljhMqrKNpfs8sVW6PxqKaj49lpwYlv
ITvahTvt5ZEjyZZ2Oa2N4YmoorPdtvn7uUpO8Mxue1BPgLeQ746z7o2ja+V3XfRZjMOJzNSDhzTz
Hf5jhShjrGIZqoOAEGz1Ls3mzJ87Nq+FRtSmPTo9xHCRlMGcQokLBbZMLqnzHE2md244RV6dzbCo
iVQ8zEtKOrviNDfw9BLQe31xRQS68E2XSkBV6f2qXxpzazj0GlTNaG+ZrgH7dNNVOzBRuZYBkD5q
nslyCEdvkGm2aioB+Brh6Zqe4VFEQ7aijQFpbZSfpU4DWghA6S1cDq8c2hd2LO3GcqNiXdHpvbZL
ZloIXIOX9MVHXVbkOEMsIBiWTKJw7B9kMwHDMASoVzrzP2h8yZvRJHA8PqF2TW7wZRjzh8YAX5nW
sg5sYnphvMCAI0qSKN6cevQcFn4J3yqFTHsCGnf09Ym9nGoCOo0JVkDkEndclVHpqWOn3cYRy1Ln
2Lemxpxsc0zVJB7GQUftaSf9c+OGdxMoNT2dJbCZ9NG2zXer4LRnj+rE/l9UAO00vnQC3ms29D2S
evwJ8boi8lHANWLtBZHk2j6D2NqNrh7fphBY9nVmNcT3pSzZg/LZgAQ8dQPhn3A4n2LgEn1brNuy
/ZQnTJKAxq2HJCyqVRSkutV9oGkfA4cn7rVDVpDSLAnkLVJ+17av/Jndv68IQQIwDseVKQzDh1xR
rAB3JIQKs38gd0Vdj0Pd3ZR2AxNi1n4Mbd0EsSyrFZItwy8FKLpFSZ9F55BEnkyNjoQ4Nt+HKE+2
iZan664l3i3rObgqi1Q2naVPV+jaFUAvCxSgTH2mlem8tNmUniqEwAKs3lnhJZvZ+/UZ+Q1sQ3PY
sleFlMgRNRYwlRVrXeuieyqt6BQj3mLDKNU2X4d1gVBD2CGIoKb8oYuCLVA/uo6fgLc/yjqWP41p
GJ9MUJ2+nSMIo3EQk3klK/natoq21niMD2pXlkEmx25dijh5hV6SHDPQ5feNkjiHrm1nYJmLeZ+G
bXzMTZFtF8jPn205JATsSBrD5gKB2B5BRUFYNgAz9vwspci3TufWm0YbnNVC6X0TF1QvRoIl90OW
jId8ii0/n2EQb+NBur7amdo+jbvS9Yh5Yfs2Qh6viaQOFwRa7mT8XRX63Hp5+oFbXaNUPHZg10bG
0V8W5M6dlLQbhrIeEtrxpnHMNZe0y1ni5zY/v65pXij4ibPibyEqOqQuYlanUfZ1Ll+d1F5r/XcB
B6eP+UOpT5y+9l+lPhErOb9O3x56tjTMIodQfWhKqI2cJP7uBs5qvq0hYtspLHWfTwhcWqPYkYd9
HUvl7e8+/1QM/tcdWC4YLMNVURFMnILF7Oly8CWz8d99/FlPKYPM1xHmOBzKlvqjMUevfWweOlf7
ywbvecDOnOoJMasNDGVFrkpVOWbG8EA97YemNO9f38OFHswp6PPfjyhdiDBGi0DZPTWvDHbqc6h8
fP3RFzyZQEL/+9lVC1Gccq+7b0uxlWxxF2HfmwVvecSAcjt/JpcYa8+VahK6EunDNx2ZP74X1v8k
7nRGD4/a7ew9Rfd0p7hZvNYwVXJEIwv663u79BWnvtO/RlbGRIfvDqTmbNT3gzW9TUW9VeLpmznp
n/7N/7x73MJZr7eVYAm1UYq97Y7l1swLK9ABg6+jsTVWkHvS68qU8+l0zU6+M/IdfM58U42nyGCJ
ftggKXifj2VxVep98tzlrfP4d3d+NulAn8R9VCLo6sPxZnS6V5b/yLMW65tb/2NHizs/m3WytC5I
vEMptaQNMLpZKXfMc+ELeLFq3dnlQjhgrT18fTN/7ArxZWcTkIaeL6+1xdljqDLWcJimfbJ0J+0B
kIlynG/sqF4n7LbgSZb57usv/eMrx5eeTRtO2qsgDpL6ANjM2CVO3HAUEulfPr+z1lPBHlNXzFTs
2f09pXl1s0zGMVvqH6puXS318vvrm7j0M53NG2YbAyzoK7FP+vwlAeM6EIxC0tWaM95uHpenr7/m
0rM6m0KIiygLUvWxMcSy+dE7o3Y9VD1QgK8//sJdnGf4nIr61aRHtMw0gsc5T10xmu8U6vQtcnPk
bn+zEFls4f47XSRDAlG6EGJPPN6PxO6uY/L2QdGbfzfjnSf4hH1usr3NMEiMP0gDiDa0WKwtR7jv
5BOXHtTZWw+tlikJpf/eHB8U67dlOn49/8gW1auS7zxslya980yBUJtyqjLqfFCSiCaLrRTlS6I5
yzuEUFcEXek0PytendlrBnRPvqGnVBgXtG6th2DQvqE3qf3ONNVYmXhGXpyho9iWLCL8xnT756eg
novTrNjtYhF146FK6tZXGuXdjEu4MfiHYtiNlfr89bD886hX/wld+Nfq0hFkkNlR2x9khHShF0Vx
W+qN/k2f+M+TnqqfzT9TqM2ZpuT9wU6PWvqbBP5AqR8ivIgg5XyVkHhAul/fyJ+XSRg6/x33i9AS
YjvYwLQ0gO+iaiRmbdG0w5DUzjcr8aVndTYRufi1wyHpx8NAKU99CtnlfX3tlz74fOppW5RQFh9s
NNNDOyYrobXftNEvPJbz4PEZuHF4itI9dP1xgNBR9r2HeeabC7/06WeTjdCXenLJhj64SpZth5Oa
VTPlsIPv+vvrR/PHk4GlngeM5xDfwi7V+wMi1udQBf8qxU41xEbL3G8kFBdetfO88FhvyjFfyv4w
uVMQpZ/9+DnVd7qmYP6Jvpk1L7wI53I3itq0fbuM0ZkNnVf3472bJjBvNKh7ooJk2dle1Da3OYH1
3/w2l27rNNj+9WYPOUTFSOXJOfTL2uquVIagyhZMnI9O0f/lfZ294Iudul2+CHjvon8mBOfQhOE1
pxXmQthVMR463Ug/tDH/7q4uvCrnurSqH+aSbhs62vpNpg+9+fL1OLs0ks9ewcrJpqwaeAWVbNi3
FuCYEDZtJ7/ZiF0Yxv+jPwsNoZqQoFDnbsl89VoT56l8ycW8+vr6LzyXcxUapiAlGSBNHBrndaas
poSfX3/whaUSauR/xxH7OQrvZdUfXCpffqyR9Jkpbry1qxHinNjYSvU8zf2HPQyrslWoUruB7kQ3
iRFSPKXe5M4PbVXff305l+7z9ID/NaqdyJlnCt3jYTRpTkNFTqZvZpo/K6ks9VxzRlitFjqa0h3G
cGh2JR2ODXkdi59S3d2oywCncV7o3TH7XKOwoaudDN+lb18Yfv/4+v91W0OvyNjqluigx+1bBYoo
YzcK9qV5/LvHdvaeKksS5yST9xCvAXmpyY1hLt9Mn5eGtvbfX0QBmgc5vB0PmSteK1nf90sxe23p
FkE9Da9fX/+l53O29GqaRl9bL/qD5jxYyvVk/gRC9/VHXxpRZ2++2uByH0FMH2oc7qdIVjX9+PqT
L1z0ebj2FC+KpNveH0AcBs18V0MqVf72w8+W3sSyqK7mMUtv/dZMu4o+h/ONe/zPaRKWel5NbIGW
pX3Fjj4K4fsVCtoRJ3H7Y6l33a6MrRGkHiw4cDUOsZR2fSP0QV/Tlm+CecjHlXAq87Fxje/C1i8M
sfPqo2WAewyZfQ6S4POJYrOR/GpMmuRyDL7+qS4MgvMCpD2PGeqNuD/ovbYt2vZKmPK7PPp/hJ//
W2GBl/TfN8TOdJCGOmvWxOHhg0hIWrzZ7+4twU95nb3pFZguL/n5d3dy9qZ3RtM49cidNKgMt3Ej
kOjltf13W+DzMqElFDdZqCmgbb117OeQQvPXl33pXTl7wefSdesUftdhQSaV1mqQEbA3Rt+dDi6N
oLOX3J5nTYUJ3R8si/IpkFe11QNQG+tGDOuv70D78xgS5+nbWpaTYTHwHcp2XIPR3IhV7BcrfUuT
bLrCjxcs/nE61tf9NSjeO+0lu4nW+TcbMfWf7er/jjJxnsidsVQxHcT5IeJH131Jj3lcGjy7KZis
0dOBjTzGFqoPTUIbpNHhondAkaJcp9bUvKJUMS2gh3B51ThrjkWVQICvLIWuGjVIKGNhrcz7kf+n
tFDTT3cmFyB4oYQfpoqyYmh7UKp2QXhsYjkAk3tzI3PkCAm9iQDGde0XaSNWi6q67Emdbl82rrgu
1NChvayUt9Lu7E+9jOdDO9b66+zEoMj03LiNDPyFpo4SLI3gC+azG99h92hWXQTx76SWc7aQyJSn
su6HXWOp8RqVjRkooLluLLWMPxdox5FHMGyxofiM2GfOksdOr2iRL6LP0OciyinUNt45qaQe0Hbm
dJuZuvIeKq0NS3NUUc0UUcBC1D8vXVmsJsdKP5LSgH+plePTIIliTjF5eWl3Ugzpkwsrs8kenI5+
Q1aO/UHNo36fjXPEwmi1aWBPebWFVOXS1qr7o0K+RA3xPAo3eZOM902lhCvIt9bNwGO7EgsSCwFT
9t6YzPagD7MglFUmOeGDues13ZwhQVEV8JA5Yh/Ap0gve+0gpCbQhijuLlHQFTWFibSs7AdjtShV
B1S+aMOXeIiWzGtQdmxRMaKkGcwTPKd2ZolzsJquFE3PHmuqTelJQJkf9K55CdO6Bm3Xuz+FG83F
Ic4NaKfjQtzAMinfZZr/AyD607g+239iZs0JBHIxih/1G2fT78x1vZ6uUCkq18lVfejWxS66nY6n
rEftEO/Dlfv4HQPiz2cocZ4I31QpcpuUbYdowUu6zuPQAFU01OR9nNu7RFXev547Lk0dp1nxX9s/
e4oY0x1TB+BD4NqvTf/w9Qf/eVoV51VnWMBlOHWtDr+xzA8pksoeomc6I+c09GLz9Zecthx/+oXO
lpzW6QtNGZT+MAYZeZtIAq7IROvLoEq/md0u3cbZHtOMJKKkqYK3m/J25kv2s0tOxIHO/uZ8dukL
zpYfuy6WMl445KT8rMkDGh9Pqe6/fjwXBtF5xTTmkm0zLtKDNhylvvgI5RBaK9tUyzbpXHyz/Fy4
g/Pc8xRVSC8r0ghA3n4IpT0JtZ9m1/yrbYU4L5ii62yqSDnZTNTuOmmbXSy+8/pcGPzO2fYIbnff
jGXXH5ah8WblDmXP1w/+n8PvHwbmeXAq24nIhAeZHnRVJ89lLqSRBaxLzGKJFZUPp7CxxZuI0zUB
khPaVOjuvm8b0oj75KUY0q2u2NFPmK5q57nl/Ig7YdoOOX4J9QTt/PoyL/xy55keap7r1tIrDYFq
x1lBeQhZ/OPrj77waM+zqlNWqjRbrGXfWMVNb/f3jpKtvv7oC6PaOHslh6ou0Evk0V4zop6AGWRB
cjiIsN1WTryu8+G7zJw/b93Eefhw0dkD9gmZ7BHE76z4NwrUNc113D3ftTT+XJwTxtnm0E0YHeag
xHu7pSFnicU6KqQd77F/cJLVVDt5Q71jPXHUYfZRsoSt1dcP8f9j4P40RM8eIyu7rRbDFB2aRbKk
DW5VzpuaxhoE3SiLhx12lJGhOEArrTAHIBnPwvIVxGF/m1a4V6JSZcfZ6On9KWZ/UxU9+k5zEc+k
WovPpGPRAk+bP1fRSRVlSbKSPFON3WeFxgXLKdzmu9KhQy5VNbuubKPAjhFVb1KzSTYP68rY5F1W
Xg3howL7VasIgS9XIwLSRP4oCsOPQDcbS7pTu2ml6y3mAw314FNvKyiKqqAcf8uo2VTRvnVVX+f0
09LEZUm6cmq+TvMVmBb0YrzSab3I/eXqepANrzSBAn6EDeL31eKoQcW+q27SeRNlxkNUVyhyUy8t
fo5wg+f0Jkx34fimLYNX23xDL9fsx2A+pJvldCbF81JXvlYlKKBTm7JOu3NlhCdHS0gxsvR12js3
2vQmdOUwapDJ7HjXRu7KjtunDtS9PSVPFrjHolX2dloekLV6lWGzE1QCd5l+omfPrsbszUatbKbI
C/O9Odu5N+TLr6XS7+xlQrA0bfPa3NtJfus22n1vILhHPL9qOnVV1C+uWgXK4HhZIknXZpNmQdIx
yneRc0xEh6qGGaEm15V213Sl1/CnfW36TrqsKnmVGe+RLLyTGFGvt1I7aBmCsHhf5spq0a/bufSF
vB0KEN3Wm3AbD4mil2SzN8o1sJuM3ZuzkY3rOY29W0gTygbDz083n60hAwRT9lBJOwhjkEjKcmzs
ZtuO2iplS2yoo19Z4boWEShMKoRTskksfDpt7LdDibEgUVbtvG/1z4SQWi98bur3Oj3WMvJ73IoZ
gK0bLbsmx/dq/gmoWX0BQo6+zEuu9d4j6fRK3db683zQTC7ZWzRH8Ucj9tUPdUo/1XY4hMtjJTZ9
qPgJI85UOCPs3eQosk2MIq5ZCf0Ftq9m+uFzm1yb6aoOt81NXG7U+ihdzjR+/WiVW0Dp6aGt0X36
fDy3pyIL3xnNtWSzHvu18tDHe6vZpCMjzF8eCKaS5R02rAAnR2j7VXNNi66Z7qjhnxxEhlgNcC9D
ke8WFx70s/1iu8qWMQ9kKkhtZ21s0kg+kzoQGfG1beGheB34b2zexLdJtXXcZw3/OCDqAC4RRWM/
N17mTyWSr6KTP3qTkZGDDSsaudNR7Xu2aqyzYg+gPslOKWw9JVLdM3tervUJ9qyWz2J6iJer8Ea1
Gm8p1VWfpas0nzZY8Mu3zqIpN/vqrxh3XlZvlzhe61blN5W94vXoln3WQJXaFdU9nkWX6isyWUy/
zAzGwGPyhHNdittB7proQZTHxVi7do1P+DHUr+lpJdODXWyH6qZ3Esa8jzO+y69hXVf4h8QmL15l
fqwQY7bJ3bJAhtE8Rlyq3DCecFe7LkrfYE42QlkvW8P149FrtI2OXnde9fdDBeTsSBMn35fqOhXr
tAHGJ3+O4wb9avqR1oH+YBoE/2zFe7xsW3VVvsuKno/fWp7x3n6GzG5toCSezfviXLv2B9eWyTVM
70K57Qf8rq+Rcg20xrHuWIPoo4zPOGzK8dgOx14CN1+nju90O8V6ITlLBUs2GveW8EPjakG3bC0I
e7fVspviFonybbSsxnov8Cqg0bZ58S3TMx3+AFBeAkPdKx91/G996WHnYVrdVCi+4HijDU916Kb9
0cHugXAcag9vRpDh+y4mfqsVEid8OF48v9Tpj8a6C6c2QG2+tzOm3K7yQB7c1ELbOQIRZDF6ou78
EosFB7m5+K20j1X93tkYoML7XHJM1H4LXKjDh5CqJ2OyFFTdd6kCdGN8o+gogOyXeso3GRsqmR7U
+PeEUG1y2mDU3qS+LSnXF9qLHvarCbmxaHFrYgxqiz5wplsTmYUTP/Vo+NXlLU+awKmvSgSeufpk
O8+9YXhj2RwH434iojU0ntsSn82uF5uIokVKZoRZXbcV/PkxpIJUc2UFCsgbo0WkjAgvXyIvlzx+
pMp5Onuu8jOPiM34oLCguokvML5SIyuz2qv62I9aEZjJ4yAKrB3OtjKxlnDhhnIMTcaeIBMowWk8
YazpA2u4t8djIbIVrb0AiXsQCp/qhx+bvV/JG+Sowcxb6CrvVhvushBbcLnRe4ZpsUZIjNUnRWp6
T00iQI2duE5AItcKvrlHyx+X1mrEjnDy2xoS/VoP9UDV7/U09Z3+VsZTMCUGJ/y09q059+twU0b2
OjGj/WLxMy9z6wmj2XTuA1aXAwQs37AfGsfEcScOeadt+mi86y0LgDppqFN2tMfpqkJTrxUicE0M
DybUXoRSHvldW7KSPGxAD1YMB8ZOIYyFc6B0nzZBUwO1ntJ4TbLTHmr29QVjjC58rXM2FuUGtjA8
Elpf4nURzW5mCOdG5Vfih4O/0nQ+E+c1zqONMCeWv3t9vDPdn2mteMOMatucYAU99RO8tzFa9WrK
P8yYdG0Cae8ES1MkjqEojnpVHvTC3EqLTXob6p9CLVYRku2he87LHWWNoHVGlLHKXWhgCZf1TV4e
XcoxEfMbGviWth9bHvYFFLZ9WR4rNfRbNQidZ7Te1A5nA6fLynDmDeFpXu+Si7JIbWek7JMcHJtv
UWoQadK292k/P4gUy7lrgA7obc3wGU7H3A5XKL82YXbyhBt3tsav3OJHLqfKy4r6zlRfFF6BGD/l
0H4OmXM7aKmvlrUfZVfddIdpETdOC7IHv3Ux/JjUKOjHeO/G7W0oq9usNl5LhzJ52ye3CQFrvdav
ogU7wth/ZF39OuDWw/1+7YT5oRVyteTaByH8WwtTvWeGTPhtrL6Sv3WVltEGq3ZQduHnIMfWT5x2
77ah4hm1uzXj+deQDzyt8lZv1GsVb/SYJikTSX6wDWcnih6qS+70nhkZNXyMmoqns7y5hkE9sbQ+
IxNn6cIGf+3EPF2VPvy6tuxf/MN4I4VirtO67DbOMg/XZEBhI3J5hetmabzeIXMyFajVwUBTV4v6
bZZAPpg+9QFHhFD8OVLFdnTY9GRqKD1VHW9zHe6Yi/nQ4FKCpEyCEoMQe1hYYXnafrTa6OxRAymr
rGFZyNqq4jewpjWdnE+D2TszDdwOXbVNMHP6WdGhs6/Fjq/7LadI8/Hnkwyf4OmCYHySuvZOICrT
WBVdpwf4pp+FWnZM/c4d4LABc7ELt2lh5NZDVW4atShZzOKDU2t1UOnoBGrVXjluOG50y9avGEXP
lVFFq7op5L5S9d9xhK22jePuqcVPEMDsHgIlYyMYWXn4Woy65o12LIjPwNGD2v6XrkbXUna0ITK0
ymZrMf1I/Ih0DbrAzblWJy3YA6dDxrzUHWSh7ghM4Gxu41JvZvPYFNENUXtbXScpoSgafI+jsZ55
YoEzYFfnlPAROssqZWJqmiWgrniITJ3jdGHAxlPV0h+abo2TwS/KsdqlanE3886PWrgeoGtNqdxK
fPdbY3DtQ90JwgJSzR78pWLay/BSrPsl3et2DIzDEMbKnU6rf1jvsiZp/I6WdZC0HKdC12IPlmnZ
3VRjRRgbs73NRHmvt+E6wvHjJ5nDVrCbh62rjPHRVGtGUDyb+bY1M0DdS9TtjKWwX8xeLbat0jnH
VrYna0Hk7LCGRIdU1hxcegsgPO+E3d5BAeiG1UDH9UDcn7GvHTfe4AiP39BHRI/ZJEAbOgpLbjVl
EbHxg7TWfW4YpQefICdCBkOIrpTWFZT5HrNyUzD7lLHykypo/UtRZmxTUNevzV7gf57SgeUrH4NY
Maf3ue/KVWgmeOHU1PxZN11ylTSa2DZ5J9/i1sxvWKGWW8ct5k2LtZz00Ki6blzHfsjpgt5L/EfF
+1hhnOWoITGZVrWlvXx93L1Q6ThnVERiiYSNUuTArIm7bBgUZnDOaZhhvimkXqhKnMNEohOSnVJK
f4Ix3NRRvss4oYyyuGF1u807++/KquckBkjz0ZQ01IWnkyK5WJZgaTqCQ76RzV16TmcF1SoHrQ7d
CbVQUm+TDrckG/SlNL8p3VyoCtlnNQc9SwsiTFkPoqS+jhVln9jRN1d+oVhjn9VRjdRgjxlJxCLz
tcFbO/Fo6oz1e3j+uyF0VqtJlU66szLQqGWxLcnerly6It+I5S4Ugs6TzDWzYtxPTbWXBeTiPFLq
XZ+YYuOWHXi0lCOxEZW6L8aq2gPmrr4JUL/w0JyzhxZiYnanXE8O/WI95J3+aVTONm5pbWTqNwP2
0lecPTbJJrdS2rLZJ+xFWIt61XfHVnskzFl7Wmy1+Ua2emlonZ7svxoZ9SSteOr09MD9zKss/z/O
rmy3cV0JfpEAUSv1qs2W5cTZJ5kXIslMtC/ULn39Lecph9eygMG8HAQHorl1N7urqxYV75jhXw+u
gHkYCz5nsYHTNSSgb9XA+kI28v9rduP89x+/W227ZEZZAVdCGhufQhfd7a2mPlR5BNqGFJngdEas
/09nWGSy14c8H/LSaiFQz8OZP0QE5GF8A47zjcu6kFE0hKmwAg3iyE3lYRHl2j4zc/WjrAbNRkJP
9cHRbT4TRTc9M+KL6sxDa0r7Ooc+wpnb2XyCYrD1HiWVggQAJARqsH2kluoAxzuWDihI5C0gn3o+
epd+5/mo/ljy2JDVJmrKKKSQgYmRtqrnv+jQip8YXg2VXUJJIIzbdvBJyuJbCfRjid0BcgVioFY6
QKXJ3GUcbwBMpPiUJ8iQuy1aIN5NQ64ATuuQ8VnAbnzQ1SX51ZXD8I6qdf2Wl3BzNpeK5EZXsc2V
VEkgMTGH5zbt8LJGcZUHWkOS1+ubffnmoZz732mquR6VoMkYgPz8rRQvCbr3ExMx68P1z1+uvRGx
xKGzZO6NGfwyxZLuhhhUDnLTHqaBHxewONnlNGlou8zero+2BmWhguuoUg0SgwsAv00GplSTA/Te
qdYvVc4fjRpgxqEy30iivkSWuQf8+iYpYpTpkLqR0b9+/TdcNtJEFGRrMhXt7u0I5xhVqY/O1Mnt
yKC+RWpS3XadlRx41AHhnOANgQYCJm2s9MpGirpgUA+JwcaFlS6TctfggasQ+RSn5j6zkg3HfNnv
E1O4uhP4WxdV0bOw72MA0Ro8UnZU74ubEcZuY/nWpiFcOzKnCUQOpiGUz+IAYzkdQd7xgqQtgsx2
2BLdWhvlPMMfl7uce3Qk8wUwzVZ5hGTViCSedYNHyi1syEast7Zaws1Ca5puFAXG0LrIm9vCj0wF
kO2tlsu1KQheWSkrBC8KqtpTSWWk2vIJnE+13h+itIkfi77W768f6O8Whf+3hMQUnDNFLqhO8TYP
Wc1QztDbtnDMuY+cVhl1JzYb6g5lZ7ojevRBqFYm7Q4Yn8jLIp66sVKTvRVVbahY+gL5Iot5cFU6
FJYl9sSROAEYBcRsmawgpaAUUUDj3Pw7NTkFUKcuwPmjWsHCdPNGlnHeWgQipx4t46gCzQr4XniE
tI319/pcL8cHRIywmk6eudF2IyhYHg35rxUrGwiBtQ8LoQHrmglkD/hwwR+0/skCDdi//WLhToLc
LUHeB3yNMr8toi+VbglPrRxfQ7iIrLby0ogpWlZrKG5SSNKzwW1I617/3WufP//9xw1sJJUmkYra
IDegYIIcKIqJNrjmN5Zl5XYYwuXjY95wLaZZWOTLYQBXHyKYqf3Sad7f6EW8JSuzNgv1v7NQkixC
nWQcwjpq7gkykXUZP/Hc8K4v0po/MwR/NszGbCRAToT1KINAUMMD3xujsj6gqmfuSKHKbtMPsR/R
vrw1yZDeKYO57CwG8l3whdMbAzQnL9d/zNpcBYODCylDEYq1oU5baHIPN2ZSv6A195+eZsQQrEyR
ZF0P4rourDJIqjUv02LtJnLSUe26/vtXrqCoDcPB160bMmJoc85bp28a4LKUJH68/vVvZusLVlIU
hQHBI/I0AxAorbf4TTAESVgd1NAAFKy0i2fqctewB68Nhtv5cXoenrUPGfo9f6OTFDDvZWOTztf+
0q8QzMGo6FCZAM8EBBEBRJI+CooSZguq0ORDhz7H9bnqK7fr++8/Li+lHFQ9BrocpGmETpCWoQie
ENkZVbUiuMkq8t9DRmKwz3UlcmEVMv5oK/1IFBIFRTzGu3KqkfNe9BzFcma5kmqCQb1kYOIYh+h+
WvTxmaQLijHGAHHvHvk+BaVIdzC4GnRmizfBrCI5IPfNScmJ+sIiCFmAlISUX3rbsVMLArR9V43D
TbFYGdq+qJRgz83aZWgL9kmVILUYozJa/Epla7TcqEOiD8Un7quL2h6B6BiDgVVIt+WlajR2KS/F
S5qq8QnsHKgadyVo1Yzc8oooyh2CjNRdlMj9ibKEb5FcX75xsiVcCQntHTo1ALvTrFveuwZowY1/
Mr+y2O5b5nM9DWdMHN5QDnTEvEiSwI2z8ahY6VWRxS7fpVNAFAZs7gHwniSCYsmANHLJOmYvSSLv
l7Ja3jVVzV7jXpFcEPCgEKbwYmvh1q76eUF/nM8KVQeidMh/KdpbrxObLGzDiKz1HuiCY0nzxjJz
3cQFU3uOQg+VX6eoL27nUjNcCe3mXgeyCpejCdfLYz67FWOSW4KoHuCWcXmeSJrsQPaUbSRn1i68
4IGKtOxmzuAh5tJgUAsER47VNtIJis2Fb0RgwlFiUCZcv/hr6yq4o6RREWnkGEzt6n2qG686K5YN
o0K+EVOXbJfgYAokrUmmJcBLQJ09lOqIHVVQ6zx2U6S/LmO0hCVSzkGnR3inIq3+UjZN+0FzM2Eu
oHP1gN6LIu9sS496UJLSyB2ho3PkwMR6PAbtLcqE2c6EEwt7K5PdsY1RzjMXAtpAmdHj0DVzb09R
W98ZCfiH0o7zz5TMiNUkeRiDiQEVICPctUdZmo4on0nHcm5UP8qq6I5MTXc/94V5d0Y2/S5BYQmq
OxAJQ/iegIhQ76r5La6s5q6rE91reTW+oFsNMKS5qeivKpXRSL5M8m5ZxobbUhs3+2iM0ghMzFbh
aa0y3fIYkOYYLEXvMZP7xzaNrbCUeXw3I+Z3xwJkSnh1pGHOovKEjAO1Sz0Z8K0ZXEhKw5yID1Pr
yCXS23WfoXwP/N2u4KCpjOfmvYzq9j4pRwJydlq/awPnHkvV3kcbduLlSofiLbzzHa07KZwo71B6
brWgH9QawicU5XCZZP7ULdov8EFH75ZVUuCUGtMFMatmyxUI+NoB9TcysgascnK109W4ciEqOPpR
AqdhSM34lICe2KmaxYLN17Cfo2Kl3qgss8fGpHFR99S9lNX5o1xDcQUyaaiIG2aBgaU06FOU5VkF
gkYEk8lzzEjlgU5LubMSE2y/bKJQVwKyIpfq2lPl4TW1hmqnVmrlTogLfbQPtXfyVKQHoOXTE3Qg
LI9Cqstl0IJ2aYpyJh27UzehR4HwSv0D3dT8tcsY/1PLI/fqfO5VUAf3W2HLSgZFE2yZxBtuovtu
CA2EEHY/egCeLF5yyraUWdYGECwa7EaBLmw481iWQ7Bq75KE74ta6XbzYOpuKhuQM5w2oryV9B8R
IZ9g5J9bxaR9qGo9mHtBog6kURsHKudgDdOH2iftJHsd2EefOrNnu6XXSlB5Toqn6pq5ZwQRRz6i
62MhGtApfQzOSSkqP65buMsulyiChauJxVOFoM9W7gFVMNNsQr0t57puL1YPSN8/jSKqp5WDFUdW
244hZGVt1PVIjVJm9uf6x1eCM03IcaNLpAG0qxqhtI7KMs7hmNxGU+zSbKMMseLdiaiWBktkyToe
8eADUJhXJ8tb33dBg9sTEzMg/eKxbHSlghwKqdwYdMXPieppVdzMKpPg0tUqm25MkmfQaUtACGsC
SZbB+3pAE+fv/7aE56X9ET/oMadJpaVw8j1MPiCn7BEEccQfZ+mNAIzjXR9m5bCJGOUIxP4zR7M7
NAbPaRzzsHT6K0uLjVmsLZngTw01ThtFrYGJB2gMrsMfwL1NJtCoa2AC3ZAxXLMeQozagmpyAsR3
CJEQ6p0RNK1g0052uq7dJSqgC5oxvtem9HV9xVYCEFGdTI0V2sh4yIRz9zmRezq9XP/uyp0Rxch6
KTIUBpr5sF3OkqTKAOIeHirL9B71w0YNZ2W3VeFpRqIoA9zVGMIJLIkgpbJB8OtogBBen4LybT0u
xE+qcGpBUcrBHDYjpVJoexUN4FZ+7JXC10HSycFBWJRgGz6W/E1NPJZ/1gBAJcnkgTLPVhe+r9he
SxASFE9gRoWSyk6lT1ma74rpV5ZU3kRr0Cb/Sr+BPO1e1XZtox/H4ZGBmNfI3HNrUJO/x/wAeLjd
sF0tg48T5KNx52tDdMeAgivRfdd23GakRNYPSLjbQdsn8GoDuPSAFxzQ2pABB1c3v9Av4sBZA45r
gLtUcyv+lcq3tUzw6ftOttui8AHfXMrDpCz7MfNMfc9i844OT2P0pVfLvUkWRwfXfxbtF2BLl3ay
M+vIOtyD8aumPpSp/HQuAT/7U2lgWoXAxJh6cp671oxwDQlG/lwU40sJAPhoutP0BuYdSFgkfEbn
O5rHEU7VXkl3Y36YZgDEtRd5AcbnKas4wPFv/AVqDVjjCGAP4PbU1pYa4JoMyZly9DemCh4E/V5i
qGHNhWsMuwKiFwCaL0ClADXdy4+5kjsz64Aj/8NVt55lmzOfFI8RFMgAcwHgsUT2mjzpEv4fUNab
0i5BebDjN6yC6J0JovnpXUmJj0ysLdX3EBlqbGCBi9TErvmxsc9hDEZbVVAwmMDUHSZGUCVAb4Mh
G+y4lZuYgAF2nmFWNqlvzBGPCaCpo7sZDYcFQHgNuhwbIMz6vHC45sUxEulArJOPVr85v7OlKAP8
IAMGUHf7AozhrexHKH6Q9Lmun+pmcAodHO5x7pKldHiS2L2J3PKbVkAcQULQOziNfMj5kTeNXYxH
Nv2WKtWOyweueNUZ77b404z9yZ/HODT1RyUFCLtE06WMFzPKBzbgjA0K/dL0+4zjlIG11IhDgVxV
1BESTqMNrnlIYdx0UKbIb+o/Wr7LMzt+VXu7tL5q6S9J/sqpM+oh44ObxuqG7b9ocUxoEv/XxUDD
Oza4rpVHueP7Xsvviip910sE1yMKiRsm4Wzp/88iYBAhtKM153rcN9VxdCY39wENd0tf80wfDQsO
dUEKbSPLsRt2zU25k9zIvT7u5dopxhUepYw0TFOmtjp2LoRS/A9i9zsOVbPK+TvYv47HW9V5f34c
7djDEbIV+/HPn39iPMTQQgAHsjIU/Kq0OiqjekzKAVD3PrsnyuBfn9tFD4TvC06VTTVT5WlKj8jC
1u9KQpDfQp/uRpSzdioEb4oaJVO6ociOtfHMlEMDsG/Ms3MLyMaRuOiETEtMgua4rATpiuzYSyiY
51oPXp8SkDgKnu2NIVbmICZCwXptVqC3z46jPrtDAhr2qfC65m7s765vwdoAgiMdqG4YLc2zYxvd
9MBKUvSbMIU4HUTG/m2E88g/4j9ZlrKqUzAFXU5hcJFAQuSEPAraFfjGKq2cI7GrrkEqujXSvjxS
Wt0D4bKX8Ma8/usvVqCxx+chf/z6ttN4SowkRUKDB7Vm7ooc8QxYjgnwkSnonKpa8UYVyYLr411+
D2BA4bpHYCSMM5KnR61Rj0hUgNxfcYALdkmf7jL47w5JfEmDxJeebsxx7Rwr/51jx/qhRNQ/h3o5
3xa6jFafbl9W0m5jShfDWkxJuOakAdlDFeH79MY8AY/qphydAg5CFPszvZ1dxY8cc3JUL95vAQcu
pxYxpnD55z5jeZZgzCK3rdf8LTtAZYDeAUL+qX5BXKCLHKgWRR/Xp/hNUXbBOYjvRHM2yygCzjLs
3MXNvNxHy4s3BCiBn3J32X/mtoyz73bvMKFO97fcIWHvpA7zcmfLGq1oYlviS7Iw06FSpPM22rqP
hiY38R7uIBBotwGQIna+2+rQXh1JMBokwbNRUTAS97IHA7wX6Ci0M6e0VUd1iIc6mkM3XPv5k5cW
VrAeJVEaqo9YWGWSbrvaRHYu81nXvRq09kaIAG3cu5U7oAnnBeDv2WBWNoeI+08ar5+HoXkczuCk
6ydkxUSJj62MFopKe3MKMzrYnfKhplu0bGtfPt+6HxaKqcCWLNSYQvRtQ3Lpd6G9X//JK0svvrEG
dEzP6YKfTGopQBUJUWndHpus/oNErZfzcWvt1wYS9hjiLzmYk3IrrNGMiFKUrbJwzqBTh/ZUk+2v
z2bF0Ykkm7w2UyrJUBqSs8MkhUlL0YEQjtWW4V7bhvPff2xDZgKHx9sW32fHZvhU6q39XfvhgkMY
2raE1s8whRpic1rXh7GtfI0lTrYVA6ytv2D/oWOjtjIaREPIi9qW9VnQ2jk3+CA7gO6yaiNb+c1/
eOEqq4IbQLK/lI0GK9T46L2ZY0e51wO+j24hNxTyZ+4qn7nua6fWt7zuI7vRbHTC2eVN/Fd9u34G
vin4Lv0E8Zb3aUzrVpvCOOgUG+nfI3TfnNItXbSM7Ey0SkLb6Q/1uV/uig2Q5jdd4YVBRVrOIusl
2hr6BK6g1kOns63v8VK0JecvjvdN63YeRdieuRACdKgjb9SyVs6jKBqtonquodNoCtHQwLu3AS/s
64t4ubRkWiJN5yLHSmdxzCezOxe9CI5kv+ZBYVf26cl7CBL7I/fL02Tvjm/vs0ucI7rS7Pe7s4c4
P5JSvFQSX3JRE9r4RSs35Jsl6cfVmzlJalk+7yr6X6DSqOqvU40qc7zF2XoZOoIpn73GjxFA6QVm
0gEjLCfzsbwDFODGdGpv9vWDclT25Ub+b82xftNN/RinhmCnlM/KFA6+dILob5jcA+1wnA78jvvp
ITmZ7pbE74rD+6bg+TEUUcYecjfYRSvSHX3wOWDWkrZx+C7D3LBggklphtJEixO+joYP5xXJAxut
kg7dxX/Su2ivD/Z8q4ZTmDxDVenUHod3zS/cyjfC2Es94g2eYkvu1vlYu/bfN/PHXJVBG6GZBhc5
HuojpNBux121Mx8w9qO5WxB26g7EY718pwfz7votWVEkt0R561iLmkmpcGTQFeuSYxSWfuWYTuON
uPDJMdrVHjJ7NlpHvQj9Bhvh0squityj6tJ1kA04XwWiotcZXVHQvCug+7Uxq5WrJlKPpgwQgyU7
7+tn9IK2Hvtsz1S3v032bPeb21De8gZ7cHp3+gKr92wDm3hM7fqm3XDj5HyCLljT71rYj71EpNMr
fYKopNYhoRWxfSctILKCxkfauxAriIzWV5QJ4qd6oJfpo8peNua+NvJ5TX6MjH5ifWg1rO2Z8a0M
6oDuoj0aIt3sgGh/lzmtO7oTTm8f0H3p1bst3ec1iyuylcplP0vSeeTRWfzey2zpiBqar+Lf7M3O
6Mz4lwadW2FHoDHpIUFog5/LRlnVzvEOqJx63x36T+t3emt8ovP7vDM4eVs+Ye259f33H2szQfEJ
VLfncwcypVP3VKND/ZdxZz6DqGA8Qu/ob/tBNlIWl9FhpvVtpX8MRhuzzBjFIdRx/NhO8bL9mXwP
rcJ7dmRHKGG7EAK5AScAtiH1JJd51APUye8dIJQ2nM6Kf/0+nz9+RCdBrgsB0gQWqTfW7ZRxa3bn
uO7SARfCJA5UQdpC4jBEK+4Exxo9mD4wMMj4dft6n2GLf0u/0eQc30KvyAYzbSg98b3uXj/la9MS
IiSw8bfEaDB6dm6uTGQHAImNFVvzoiJH6hAPEHOucUi0HfuCUBx6zxH+DJ711T7RsHrcYnJbizRF
hk9NhdjYsnwfkDKg99Mruy9ujQPdVXbscCdGY/nJvB3sxUER4q1Di64vHdonRL0bdnJlFUUW0J5n
6QRZ1QnCVpmLmgeAco/X92ftpsnnY/Pj3CWjEkFDGCGCetJfmyfUSW7yxyZkfveS/DFfZtQDNqLl
tUmc7eCPkRRFtojFMBJLM3cAPQEANFtHYSWtJguHfAA0hZqNim//bkAuktgovPwq7qtn9nbua3Ym
j/uzsWOhcoSk+F4NNlZvxX+J2kETbSkUyxa80u6LhwUxyVf+pj0rbxyCeGCaBQ4eJNOg2rClQNoY
8/Lriv4fVSgUdIwlxTI2LHGTqIaCI7JQ0W8T1DVFbG00463kDalICWqNkP1s5xl+sR6QrLxVOIo3
oDOAUENAFjxzkniflsXeAmff9cW8fD6oKCaUqBOlVi8jiqvSAhwj3Bu1LZLEy3EMFckYI2kpqqzD
PvH5fZwOMv2M06332OUzQEUpILBeDYMRYUNQTgMDwgmC2i7oPQLVPfuQzBn90Y1v668sQFDxbh3K
BwUJrXN4GG8EhysBKbXOS/rjajGWGjpZCI7/8+yga/0mOYDXKmBHycIbafCknXxU3BLxaI6qz8P1
/foO7f/fs1BRISivdKM0U1y63mk96URcPaz9KYDi7GnaG24Nn0kOM+Za3sz74mTsm5stzsUV2w/N
zf/OGMrZTG8qjG3skv3wJN+kj0aA/pRXUK6cUAjYWtq1QykYFjSsoZ9RxzWYqAn83r2ef1xfvZXA
k4oA4jytB6DHcGymk3qaD3Vg2dAmR6wrnyDN+7kxyuVcOS7Qf9dJNkC8aJyNbuMur8l7dKsckn3p
k1C6NT3ppgL9afzQ3JYHtvFUu8z5b1IRXjxCoB30uxgxPk6+sdNfs726jw70mASyzwPInzvZydqw
GSvJECoSZCYgYliSGUaj8qovFZwsYGkDO8Vz/Wg+WL/L2zbAQxcZZP1+OkBE0zHCdOPSrdhhkTQz
jkHgpka4c7mFZmLUz9sWdFPZXQoM6rTI9vUNXDl/YqdPSSWiWCbOX1LFqaNl3WMr5Ruh4YpRFMvc
01iOKR2mKZypCpayIl2CWYbAWM/rccMxrw0hGCYLDyo+Qd02hAzqswGdl3JMfD3fqgWurY4QvNSF
BFbxqDuvDn2bGsMlLN1wgCvbK9aqDYAsS/C7wNlBtFueEsdibwZFqVwaHb1+vr67K67j/wrWLWuh
cW6qQcrBEzWS9hNAZIBbxgnGQN/SWlvbBCEGRyGzY2NPMUoFeiTZAAvbTT71G1dw5eti1TqDrjpi
U0sNIirbUzF4CcN/0o2vr6yQWLCOZEjbLwkDfeKk3zeWsUuV2Wfc3EF4x7u+CSsCkFQ/H4Ef3pMD
mgyclaQGY6NouTenLa6abnT8FKkjqPxJX0Ynq2j1M38miiKSWVWgttPLRyVhxcavWDlvYp22SxqK
dGNiBk2j1K9LPncBCDR7N7ea6LNaSLcrqnwrZrkcLlNd8J4KbauBtxBlnHSD7qURdWiLGZrbxTEB
b5qWBZg5f2V5o4HFou7/0RuJvUkJcOhofMu0wFBqAO3iJq8kn6Y0zRytn5TZy42SIO0Sd3mgT1Fy
Bz5YQnwr6rPOHhQwysiKxWq3hiAR6v7QpIrAg2NHUpmDSazR/X5uo5frx2LFtogggAjEFiVkT2gw
ptYd1LBPMh82Pr12Zc5D/jhwVZsYbU5iPVChRALWLSgSg8nHltJpw7KvhUdiidzoZTlRGvAMpQvg
tw5YtBoAs+d030eoVM8Q+D6apTy7vJGJT/rE8CFDrSJpSxbI/7SZq1FD/XN9IdeusGB+KjiwppRk
M0Ce7yGeu1dCEz/uznR61hbR78pmifXyaMy7kYFwOQCF7Ql8/V6lbEl8reSeqVgHL3UlmWPSgdt0
KFyLfYBhyo6WKIgBpYxGMCYBG0++9Jo4Yyw5ivVO0tEBV5xslrsFvJszqoPNDbUeFb4r0NHF+xcG
SrsygKyjremnlICztXyq818mAxjLhJr28np96VcOmgjMHge1pFEqaUE1yd1jBuZwv+/S0kWjt7LB
CbBit7Tzrv84yyk6dmSdxjhpFTjbksfZBFNdPdtF9KIP/yTiYqLj+L+DEJrlU9HrZlBTcjzzk/UG
6BKzGLRJdKOcuHJKNeFOapLONYmaWkAHE1h5BlkVPncahBjUxQWXyMYwa85G7LFIE2NOZJ0YgTKh
oxGNdbHxqQ6y2tnQpppAKWKgeFCPxG+WvnNVNeGPNdhXYttU0FS/EVWunAsxvdoRtszm0DQh1Ajm
vkaL5FEF48f1Q7fy5Pi2ST9OBD7Eh4pYBPRm/H6KujP5NNq48gUlLskoXFUxPsHnvGFLV27+/+VN
KzkpASoAjzUeB3/Sqowf8pxnG9u1dioER9l3+gCGiNkE52p336BNVZ1+zxY55u379cVa2YnvFP2P
xZqLQefdQM1g6OTQytPsTG0KZlQt+ro+wNoMBOsbg/qLRX1OgyVb7nUDBVTTOCWs9xl0WTZ2fGUM
EYwid5qBJqWCBpmZOnV2Y/XScWiAZgXg9/os1q6N2AQQU6OStHpEeDSjtx60g5mqekrW7dL6rsk/
u+i+Aio67atPzrONJ8DK3oiAFdIYwMpapRVQI7FeJ6NqHwyq9ZGt4HXw9/rE1sY4L+mP/Z8MVerT
yaBBRMrxwKIceWwdtXZbi7hBN1Zv5Y6IWBWIQ7I0UdDvp9egNy6mV5Dubpzfta0XzOZZpHWUKbbe
7KgToUswT055fZv02e76Aq39duGJxwx5LPIMDR9F34Z5I/+Kkvnr+qfXfrtwuZE07hhHd1TYQmIR
tN2a9QodggzMUXXukVb+JzoNk4pAFRAWJr3M0euDoCw0Btmv6/GWN1uQtpVg/hvo/eMISSS1uoXW
c9jT3LDVcvAXgjdSWe7BNoAgm8p/WMTe0DC4VTM9J78uJP5EBAqEvMqcaS0Jh6o3j9HAyqdCjWsw
wENY6MEipo4SYt/VqJSlkmSjwluDBdnKqRf3hrlxMFZujghIiTU8YbupVcPelF/VunnPpvm1kKvH
fzocIirFGkBukCWjGgJZ90WgWNdnJGw1+S1OmXt9iLUZCHcfqiGZFjNLgVQe/yIKWFLJ3J+AuNwq
r6/cHRFmgtZfuacQdgpHQx0grjDNd5PSbyGCVvy8CC5RJw1kqYbBwzKnEkLK0Qe9nunIiXkos31X
0qeFV7/+bakEKzDMoDSkisLDyHyFgpY91OE8vlz/9toqCWZA11q5P/ODhElfnFSr2NW1vmEdV4Jj
ESiS9VEsRZD3Ptbz+MHy6SEvChVY4fltlFlATDxb/20OgpdntO1ZH2tqkE31SyxT9C3p/cP1b69M
QsSAQEC5zAmEbcI+j2BNsl1exS5v9Z016p6xfFwfZcUYi0gQmsfNopSNGtb8Ph4eazDwyuZnP2z1
26zssojzODfFDn1a9vi+wQ4Q42m9RI22AAsrV/k7Gf7DBlsDwYbShYR6lN4R2XxoLUC6GmPD4q79
+POwPz7fSepkoCGtD6vFCqLKOlq65F1f94u/3KAix6AZpW0CctsFBY4zq4LhNGm+L9QtE7T2eeHi
gqqlkbRJW0IqNaqzJG3kFyVYppncbKlXXVwczEC4v91MW+jfsAb0XQPY7lD6ipl/fXEuHkp8+uwA
f6x7tbCm1CB7Ho6QdIL4jUJ1lyY9KLO31ucbwfZ/vhRDCDe3M3UW632rgHexuF8SM32FdpTpJXFW
OhIpalAq8LmyB1InezOFFko5zLnfp+gfn5AZBThxnnYdrwFC6NVcDbUlr1CPiEAyiG6fDgbBoqEM
Ba73PpK0o0KgzXd9cS5D0gwqeuAebfiWBEaKA4wmpF2gQoNuBB18/Gfi86K1eWZ4BfL9cpvZEEm1
jTEoNAv8Cyelrg60l0PEDE6dB/HZMHYbP+sy6BE/62zHfmxai9xgJ9UFO4yz/pfXkg8NEBUpVWgZ
GhS0pVMaNJx6USu7ZNb2MgSKukzb1XhMZFCIuL44K4dSZJrkMo2QxwXXU9mUz7J51mjq8o0ZrpxK
kU1yNMFQXyYTOYzoENaX7A/v89MwWadpjrd6eNZ+v7CIbLCKse1oDThnMtw2SbVAuoZt5XMuuhSD
imTefW9CiF3Boz2BqohWN4UtRerBKnCOoEMK+lhZ3l3fh7W1EiwnAccV+GyNJdQVDoZ3mtgqRKCm
LHFRpdx6na4Ncl7EHycuSzXwxrbWAt1cdKokzQgJH+XETXOfL3HmXJ/JxTAfayZYUqrkIBCNKmQJ
Kio/onJUSg6pCwgqJ9BQDRqZzo/QwWoXqHGMUOSECEizMfTaYRAsbITCA4iziXwYehY5tG4+uMU2
uirXjoJgYrNqliNlMQjatA2YDtV6i60K3MJshxgvzie2cWnW5iDYWY0UUAxJ8z7UoDOfEOUTUn4b
U1j5tEhMWcMBVcOcyodqVF94Y7Z2rJTEvb7tF6Nsg4ptwlE/1WXRymB5bnukn/PuRU2rezAguz0o
rNDYPkK2ot0SZF9x12JzsCp3s1bMtRxqaP9C8yb3ZjV6G81+I5C5XJjAdISj1ERDb+aKQg8aSqtV
YezKXnIKw3gr9e4og53NSC0vhXuVyvR9HJedXnT+OP25vpgrh02sty5VNjA2zfRgDY9V8auIDFc3
ECtDu6eY/im5iikKJ21Bp1fGlkY78Aw8D22hSTdGZnZoRe6SjUOxMg+x5kqGcaygVWwcRsMK6hzV
O5S+x8QzVTjTraBz5SyIpdfR6Gcu5bpxUKfciyL1M6f5b11Kt5zAitUUy67I1WlZQhN2AE0QaK9g
scBvDTJ7u/inRiQDrcf/tctyQhWLlBGDfOCprKkN1pjdhJ4kMJe7crtVP15bJ8HFKByqdoPaa4ey
e1UNtJyf76Zibdjeta0+G50fvqVrellL89Y4mFojh7I0A87IYuUN+zDt0wZyaSb4R73r9+MyKAkr
JjgZbiUg66rnKiQmWEMgzesNYwM1HEsr95B/pDlYwWO0VBUp9KULZtiK3BZes2iQPepUQASv/46V
JRU7cPTFgKxEk8IBNOVuXMBrYZTKJ++2iKxXfKlY/+46VAh6uNgDMLXK4lilTvejHJdu1mjVzqpb
1UuGXEOPv6l+AmUy7P5pXmJZdkibrAR3fRUasgnaCkg+QRtwqLa4HVaWTWxSpkMMdfaslUN1sKAE
FCA7ZqfmBrBr5eNiiTXO4aSXEh8n+W+yPJTtZ7t1T9c+ffZ9P864ifIthG5McjiTB9gtMFWWSqE6
B/D/9XVfMTViHTTtYxkdxhDHQ2co5L3GQOtL9JmZxev/OLuSHTt1LfpFSMa0nsLpqb6SVJIJSu5N
ML0xpvPXv3UyyvUrDlJNIiVS4OBme3vv1dDc20rLrzvynZuc2QlVKbA7w9BgUZUWR/1lOiudbrQi
1p59Hbm/Roh4g+2MWLIXV6m7uoREYU03WlwrAcZsfKaZb0018ZzLyIdWRXMJeTAUpsqXxa/beKxG
dLvpsKUkvDbVRoDxeBiEJBzYJXVgWAbVnLIm4OduOUOsTbSRXgAXTW0OjMiFWmkXw9w+u9NZCALY
KJdjKWi1sZHXBs3IWtu+zSpQdAkIv8CaZ9/DsTvy8JVDs0e57eFjq9ZIJKDF2wyuMzgXnqfkQWes
29mwAzu5ozUfRhcyTrffszInZvsukDpo+OBerbjUa5Bmd6gmHOAgvMFCXHu8sbu9HJKsAXwEE8Z/
jM4P1UHRJN9IvdeefZ2fv/YFzYXbS+G1CXeL8ezXeXhnO3A/tLpp6wBe2XqmclcfKpw7Y98mxUBf
/atf7pw/3R74ldVq9uW0M0gUfCyZcNp9qyfY6IYVu6fAk+8ohMg2NvjaGBkZBA3TsCEZcnrHg094
xnDPHgD3KTZW6drjjR3twIuY8TDDuTCX+vtCphGS2jjn4iXssrePDZSxrXElKUelB/siWpgaOyPc
asPxIjj5t/XpBo5/bTKMLQ3VXK+mcL9OOqnjsdG7DiU2r/vhl3J/+yvWRsrYz+jF1JYI/5gE6kcY
AhaRFupJ+GIDirPyfLPd0+RVU05ds1xK13mjChdDYCPuod795fbvX7mKmg0fsL/7MMj9PGnQiCHd
cpitII3mEXarukMF0C32V4eXjdFa2XcmoVhD/yvPPTAvdWrf5U4FPyW6se/eR42jRGispzTrSxFq
1iUhsbsjBDmLS9tXc7GnTV3cD9lcVJGuGSyM8MmVjD3tjkkXKnufwh2ohgBuYZXQjyuDL8JV8NhY
Cl/DM3MsqymCwHbxrJQU4w6o/6zeiUFDzERVy8dW6p967F9BT2XZZAsK1w4Ypln7os2/zrSG/ICG
SAvfUtlZWUxm1wcyS22oWntGDtx8FnKKJWzXUxQEb6+lld1mtntgrBtSWzjzpbDH/sBJrk6d7Tv7
7Op5WoYu30ic1j7DOCC83NFkSucedVjYO4fkIYT2/OzJjaT4z+99J+kzGz9aDWkqkHRcpqk4T1Ow
bzoPAps/bKeMq+WucepHMFlhrRLEpYavN0xnZ/qFz7CJGl+KqYOc33eLbOVy7xOB/NBk9o5zm5aw
6Zov1tDIXSYqeZrChj5JyGmfEDOHHWnS4QvTKSA0rsobyD7S+WAHaXVOUeV7rpWr9k4l0t0UQBZd
WqQ+BAGsqCdF6blB1//r7QVwnYB3Bs5sjXblUoZQ2Zsv6eS4Camr+gF2jv3J6lNoVIEAvIc0ptxI
QVZeRoz97gZhkaZLMSZhzY/lVccbZjgWvsq3Pmm6cUitvcQ4QArkmCqtc5hLyebBrvs2xtU5jLSE
OolvZ5ca/vK3x25tURsnepstvSO5N18q8S3VIg6tJSqzD0kLYQ0ZB7pX6rquOkIuqVD/AAH1KMYP
3iFNsJ5VA6LL2wCVUto/z6nKo7HKDmSov90emPdZi/jtxhwEjrpmzZRcFBxu62A+19N0rAoP9R5Y
ldrtEHNhJzOkMyO3hOf87deuBTPjYO+UPQywfIWkcukl5QRfuf4pdPuDZW0RXFcOQ5Pq7Ft22Opy
yBPbyg5ahYmk1sZhuHKqEyM9pwDX1/bM/EtF3UPPGOT63kr3xUGaznIecTuLPzRK5Lpv/jq2GuKx
Zp4gPE3aBuI1ZTYBkzj40KmHqjusRPnGB63sDnKdpb/eo3VQigF2BZe8rNsdy2u194SECK0VfsyF
EQDn/76iFETyrEdO4FEZ+TI8UoJEyN2yyFj7AmN/T3oUaV1ALNj3X9Psc58ecjR0bs/C2rON3e1o
2CjDu2tICpaTXddmkAmqnAeS5v7GPL+/oKjpRGdTPVnDjI5FHoYgTkzfch/SrnlWfF0stps92Djj
1rxxAL8fdKnZSYQy5twPM7L2eqn3dWnFimlcP6pL13pRY29kK2tvMebbWbC955DoJCg+24GCUPc/
jv6u4f8g+VYQeX9iqOkLnAq7IZWyatQ828vih2Ax9nYVDZ7aGKq1eTFm3upgyxO2jk7y9EG47DCq
OQqCT4wtOwUD92b40GFLTYtgr2m7nNGaAP+dQTQkaI9lAVOeoEt0WSQA7X3o7k9Nv2CyMNktgNJf
ZtCKotJNv6jAvWQeGFu3t8ragBlhvelKVs49jHIkdMGFu/xwm2r8mk5XGnnbNzu7ghditFTllrTX
+1Gemo1Eu8wtTdKOJGWr3xyv/bJQ+3D7W1ZWl+kbO+Vl5biEwzO2ZUCKBk19P3Zcvy44vE4fe4UR
37UHeyUd5OGlKobxIKvqp6/T/iBd2It87A1GZA+aYoBnqaUTX6I7yWv3i6fFJw5LgI0XrMy4yYgN
PQhQp50fXNrC+1GQ4aFp6XMtriZ7Tn1HA/WzFv5GTHm/B0HNxi7sZX23gyjihabUi9KsfshZc58V
A6TT1Qk+tc9dP2aRB1bc7dFb+zhj/48N+Cw+LOguLIS0ND+X8ntKTpnHIhRLo4U0H1xq9L+HI12G
rtUCtWp0caICnyDEr275YJg0W7h1zsO0LR1yySt9T9qrquDymFpb2OaVSG82bxn881CiqUiSU7ID
wpVjAmDVY3nk3EJQHeLogKfcno+VLWk2cdFr42OmO9SqZ8fdMTvswV6DGG8++f3GlK98jdnClQ1t
4DI19UkpnsrAidGL3hOIh8FeJ/XsD77E2Pc8VKSVnuqT2cVtU03PbkvvaSbPEJP/NtRyKxy/zwHx
qdnOTeHew4iT0Qvvi6eySE/WAN8+9zW3qtitYUgrxGmpwNbuwDbyxMfCmskDtUFullOZ5gmYznd9
47zlU9XELKu2VMvXJsnI9mCrZUHJYpkvOb93dPrY2Ef4QUHLZYQJ35aOxQrOkJqdXVgQWzUEv9uE
fldfIcxwgVLHcLSTdIrUT/+T++o/Zk/kDgo5p9fqnn/Of95e5e9LGWPWjHAgNKst5eLF5FmcH1sR
P8IY8+y38aN94kg+k/rsj1E/RBdoDcX2r1f/7bV8fS2O6cb6XIl7ZtOVlG3p8VbOl1aMScPojykD
wh6mZM++mHZ9GZY7quwtwYa1txlJg3AGTf0BrWuIrMVa/3LDuw5KzVX6Wk4qnlO+kWWvrBqzHQtv
9toJrHpImuCfvpDxQotd6hUHlDmi0dp6y0pGYnJf50qJsQQhElbzsAdcWAwey/H2wlgJf2ZP1ip4
wfqG1EhGlp0vbJAGxJn4y0Z2uDIPZjc2bJpshLVJDV2/f/umAuwP9sfDTz+8s0b7VNJs47RbOcZN
amqZ27PPq+tnIG4fJh3uUgGVhXms7jKNM3yE8QcAG+2eI3587OQwW7Zth1YU3C7qxHed46C6fTHS
z2GgPhbxTIoquvHZ0KWOSIgWL6xxHpUuLmnovtye+LU1ZQSEBnrDeWbNIhlQk3QbeoDh5cZkrK0p
o/xjOf3g1vki0ObSHBRr2DNwq3yhZAk2tt3ajze2tztZMCNyLWyIdjk4lYygErLx6JXiFTX7sNVU
OnnD+yGp8uGZcRc9ctJFTIW7apLn2hnOizsfSqd+GdPpfHsyVpavyavMWlhfM4VSgyqBGVGw5iME
9GftHILePssa9iOpzHbKa+uNxXtN1v+/8EtNVmW/+MxfSlgt4WNlhCoK7CPTH+MICalNSsD7Jic+
NZu2FsTEiGqwELQNGU84JcGRjDtw/AVuOpaDZd+ptplOQbA4l6ALnFM5ed0JOhTZmRD4OHdMquME
AB8A7Jn1kw+ERhnz8nt3Goa4Gmr1Sho6vI1WUZyuiumRDFJyhtVgtW99APS7AkZ5HgeVXEMaLJJz
7r94AWmeb0/bykI3W31T4wtWl6JJMuVcqYqnYPbPPHc2SgVrjzdSkhmt0CXgdp3AE3gndXqSKb8X
VrexTVc2kdnas3JpdXOaQi4dLpNT3S/xSOBQfHtoVtaX2duzYWwJ1jZTydjIZzqqXUMKDs+n5gVo
kI0Sx9oHGHEGhPwFgw3z335xjpMIYKUyf77989eG3ggw6M3XY63tKdHWJ8p4pHFRo1ueDisPN5t6
eT9bmV7mGrls8apIcDcW06vcFBpaGRYTz7A0ViU9xuEf2enw1bUHWiGxa9ONUV9JeRxjVbrUXvxW
6AqS+NA0UcR7zbIiSWn5auX8oenHD8ltIno4/73BhqW/CLmAsDvSp67q9r0cNpKelREy256AWoUE
gbVKLN05J+lYC4y1vC3009rTrwP3V+W7nKuGhZAHTYqsP8Gv6pvXj1th2/lzL30vcBvntiX7roSw
g0xkMdSv0vH9hyktIOPTpcvyoutxGiMqlXPsO3soI9lO/aGhlH3DXqevCgKF4q6AUMBF4Rr32LpO
/jIxmJXv7HJxfmSgUIjd4Goo/HLA9dw/V6zT1HX0c+uVpIlDO4TStu6gltPI+RW6+4vasTHrZMRg
j9DHoifcvzoNDKcKLD8esdobXxyvzp4FC5q4CK5OzwAuELiY1AwSIorboJx0cCsAJ7vmB8ttROzA
v/h7hXLW95wN9Zex8fo3MNDbf1Mm2i+wr7a+SO1UO6ng0h2NNesPGnrxu4lM855nVn1xPKu7C2ek
zWQpvIdAC/cub6cauvwUbH8YIo9BuF+U10SNpEztPI85btwDEYpfA92B353nlACntlXcAKx8B63x
DlYKTQ3Fo5wBpTfW0vkcppy85ANfPlUBtXdwNslPLGRfnWDswMMvx1+NzcV9q1x2lEBSPNWlfgUZ
5m1ylvESONBtniVbIGwPLAHJHGtHs+FMGND3g0YXNsVpGacYCPy1sqJOwrZeMsc5lCyv4PAJpnld
tA8V8b62ns4iJEfPVw7n3mfTC+EBhxwYkQdQDJ17u/RQMGWwce8aAdkhae8EJBVjPtrhDsG/jkOa
fvd9SMPBIOnqgQg507CEcurS1+1ec3DLLPii75GavFkNPO8gbHjPfW0hnw+rnXKdB+2Gy7Ep8jSq
a9ntMqgrwc6vWKJeyiDG/xkjkk3DzrKzCSJ3HYDLVgjzEQHd58H784HWL60aIPosqNhMLL/ksxt8
lTP3oqL3FIrZgCI3I5QnYQzdg3hRevkD5RBw8/PwqepGtU9bKz36oQWue27/i8JU/b0IeHZhVV4d
RT1nU9zJOXzMLVu/0h5TM7e+BYCLVz/oxm1PTe6OR0KyX0XtkmOmioc5dR9rAThPy6xnrmANnbtZ
GZPFbY408ySys6w8Zh2KVUBvB8e+J2MUNlg3IfVYFdtsAu8JluCATA2k2rsMzuNTWb84vX+P6ejj
Nlzaey2FX10f/dba1qtfOvNpqa3+KSgJPI945l6sdhAyhh/3P2VXZ4eFkToq0Xz+MZL5a29xcV6q
kH7OdV0ADYTOCLQm2N52OoAksfncuBhsgUSsk88WzKVjItUQK/jP7/oR1o7dwPSJu1AMqBh8Kwfb
7XeLq/S5n2cPFl/+W1NWuOXmoxPpUX9x2syDv8uSvSw1gDAO6/TF8eHX6GR1eZSsBR230zaAXNVb
P07WkTZgFfO8rV4LhKC4Hn38EXIVA/ENQ6Mp/9V26YvF2v5ERZjHAzrHUQB6DxDiWRvbnviypN03
v+z8Uypt+JGjqBJL2tPI80Rwvyxpc3bKOcPcdPNeSje/+H7QkaPSdRez0gtiD83ou7mz3S84JLuD
3w7VrpktaBVnqAJ6EsCHJg3YJagX+JrYNlzCl+wJxkRFF9UCIaRsXdigZpbTXspuzO9DgJH2vhO6
PycONe+lGyGmZtvAQDqt3OO4b+4HJ59+wBJP46pVVhcejA6kRl2q7+2lLp5hYDJQkHAqELBUZg/Y
89Q5Nqi27Yar+agVTL/5XFCIr+GbkSPXMcJ4EFMXMkVAvsJHfJTWP0vIKmh/NOV+kZBhnGShoFgJ
rE0ZF0vuvbqTrJqTl4bjQw55uwzOjkI8QrmreJ1tCpflmpXtEebu6c4Rmn9RgJfteVspsMEQ8hCN
1FG5mE/Hn61f/WjZbTzoiYNoKij5VGsKrXhCndPoBdaP3uezioeFOp9q6Qk/gt2Gy+MGeM6T49uV
2HOI0cFzt7Wau7b3ycFF7oLCngsPSuZm45Oj/KyInMAPsrilhUBdJZ2gzTP1rJFxUGTOI+c1+06C
2f55O/lbyV0dI69kHAs0mGmThPTTIu4IBDNHVIQ9vdVZXnuBkV0OPqtsa8DBJLpPVfGtLh6420ak
tTeS75UE01QGSb0eByc0h7DxyMkC83JvI/ZCuk9+rH8Npth/cxzeXOlVWtcwTtYxRQFvcX5VWbu/
PQErVaP/4w63XlCgYDgkaVktUO/mh86DZb07fas8+8fgZGHkjNDIu/22ldkwaS6FJDwsrHq6VIM3
PY6Bzl4w5ctutq3wc8ryD8mk+tQEqTEvLYvFvt63FnXHU/UpbMd/P/QJJuCMQ37RbrpaJIpO/4Ba
+2US8hKgTar5B4s6pljZMgU2TrQQ7uJe291P81J+AsslTUbhlxsVr5WbhQl5KiSQjrovp2TKFKwD
6x3n8Puxv0PeKBLu2+2hWtkb/wd+SnGc9FkwJtr/F5sQ7rfVDuT/3e2nrxRyTORT2BYWqoJOhYoA
e5w89a1yst8Snr4I9O4O/tbnvoPec5VuVCDW7hpGJLEHtGOWjk9JMU1RBjQhdT7f/pKVJ5tYpwLX
GOEAcp80MG5m6ZuyvnzswUboGKox7GXFEDqqeec3035G9vqxRxs3L8DxXL0Ab5RM3YMGrI04W1f2
lRhhopkyTXD2eP0EIv53aGnE7vLUTTwG7v1jIdvEMlEocw5jNtXJSNzfPnoVkesH/4Ly+3J7aFYW
puldkTE3VXrKp6Tuf6b5bzo4n6QLWfpqefwDkSZNpPqPgcap6WZBS6C4hxCrEt4xkQ/D7p5sfMbK
7jUhpDSFGMLSeYCBqzvPh9sspOedH7eHaG2OjWPfDogMG9ReAS+irYiCZllElKfCdaM8APWzFq08
3H7VygFnGlbkg93nFLflZLb7V1VAkT0cX/pMHzUuUJYdXEIv2yLE/SEG/H/FAJW3/57VpTX55aRl
n4iaqXuvs5Z720VzPR5xiX0DCpPEw/A8k1yUu2X0GxEVLJSPWafgMEVwZ7djq8kw2GVZqWPWgFY3
o81Cd2Kcyh85yh2PI1HwsR+J3/K4cDTuDn7n5xe37usAl3xvi4v1flCyTTuM3GpdXnbTmNgacvLw
HWgz/+n2lLy/QWzT96JizlTyjOLRnAD0NS5H1wYLmjr5IxAH6FqWoEYz5Oaik9XGpn9/xdmmH0bu
gCAlMwCi+SyAhB6cJ+oSgE58eItl3kYytTZm1630VzkqHKE109nLiKD4a6bf+mAD07/23Ou///Xc
fradacRPhdjSQ9BcePHv7YlYe65R9nODjKEiN4xJOf8Q47/9smVIuvZg+t8f3MlsKWYHDxbWfdGW
Meftxjy+H5UgqvrfJ9MszQIUm9jF17ifuG2/b8vgp+4/pgFgmyYVOThL2ZxlKgnkJ55qVHOXWLbN
7vaAr6xC05yiG0bg6BhWYTV6w11D+d5qIMAuaDHGjnY2kruVMTINKXguOpdpOSZsYOlnVtZBsoje
Oo059Tai6vv5o226UDQutybcrMYExcBLj9kdgdzk04++8nZj+iEZT98Or8P417pXglvBkCNQVFO3
U/Y3kv68PQ9/oBDvBOrQ2Kl47py3Ev2MSfX5J1xy8zsgkO2zSIV1ClFXySLHxoYbQhv+IUNDX7Td
s699Yc+o0EiwQ7yuiIsyVY+jLOSu6j3YBWZpfSRQYjqVmkBDoKv8g91ZOhb10n7iuWtBHnvKz4pn
wUHkYX8cJVNxq70pqiC2uh9YHh6Ui9JUBguDqJlKeqZjCtvysWruczdXz/2EeRUpz+K0c9t908/Z
gxN03pVWhLYpatJglfTWYaGdH4UMQglT13YnSkLynDfOvCfNXKIuqbZAXStb3VQMa3guyy7P1EXW
nYorSPWcLKLb8+2JWuH32KZaWO6wxh8lIoldD8FpDOvhmNddudfEvhaFsxlWZE497XNYvsMYSnYH
sYz5znNrcbZtjRonFc1Oo/0eudB/b+DnWFsxny0YxQa++wAJjmXjt66MhKlX1LJBE5LO2HZ0+pSz
5a61x0+3h2Ht0UY8hVJuLVwAypOqT/WJOBO9lEJtgfvffXrwfxwS6gboHJLBTqTj7HwkE/4QblwT
3o0TeLRxaZLULmGu4NoJaXPyzIaM7aqQf3fZZJ/gZAwbUQlVstuDtPIu8xpVa4upckANVFHFYzdv
AA0ajzWXMJIYYC/iF1vRA+Hn/4LHlb3/37A0lHnawEHRTlrhf7d5ee+UKMtw6uYbh9zal1z//a+4
RwKRM5WGkDHV6a5Vj1XJkYIVu8xDk4iUH5sb86LVQrQns/UCdtA036c9Cn3Urs6lPx/lxF8Y8YPo
YxNjBFsNJkGhaoeAfPoYpHLH7RLF7QftfevZFr1yZQ2bl65CWW3lT0wmrV3ctUN44nLY2Nfv3iAw
3UaWxFNS43d6JBmQtUZeYXW7XHko+Nk/nCJHN5BbsAet3I/UGfA6Y68rkY/U5crGaNH7lFToePRv
H5sII3ka60D3jYZGX2d3aociX6zTkkftRE8it58sSb997EXGtnf8kreNhtxdPWbObnJocbAtlsdi
5mLf8eJ7WDVb1bL3pycw71xYWSwcZSUTZ3F/t2pp94E9PzE2n1ULB7N+ppHKW2tjLb+bWwWBeS1q
nQ66ngF0TwtnaE9QMNDnwEKdiaUf01/AK4zdP/ccQ1czkqRyIQ9lGtRn1m5qc7+bguLpRk41oxrq
VQzBnjXidRQ9Wjd+/kxq/sq85dft6V8bJGPDN+E0A+vk2YlLliQLh9e6pv8yvnzkOoRPuMaAv8Jj
1jdi4NVkX1kj+4nDohEmaB/75cZeJ8XiWNJDTCw6KLWgJ2dPP5txK59dG3tja9Pc7grtYPE07b3l
5rsKtSdS/1qG37d//ftBEMa+/x2YcYAY4pxJYJx7+nlOizs2eBvkjbUpNXb0uCz1wBnFlCoa06V7
VSU/Dnm2AV5dGRnzYiRGnoqgByovB2zARmJXDKcJUo9JVbfkxIO83gjmay8yzu7WrzzGOglp+ryD
sQHqKGMMSfJgZ5VzegFdZNOG+Dqp/58lBOYVKQcmQGUdGHnj1NfnTC7jHC8AxsZoijZ7D8TyA7rm
y+++XqyHQg86bqTs0J+bFH9y/NF9WihceOOy4OKiJqiNW65FI4Ec/7H12TLEGZtJESk0JVkse7hM
Rdli0y2125WRMomGdklZhdRaJeglhnFQ9+MBOLZs51UTbKB7mW2srLX3GMFCjqiQ+XImSe1lzwQE
MHQg5yyq7PAfWI9uvGTlkDC5hkGQLURrB4L2xXkBDET3IkLn6cDrGZchiFVUG0nV2tcYAcRVpccE
usMJWDrfVdhdrvC8KO+X3wUW2e1tvvYOI4ywkYYimweJY/ybRDMCnPvQ/p01W6yztcEywojTiFR2
LOwSqf3Y0hnkKb7W7hQ1UL5Lnd9yS5RuJaaY1/tCZv0SaOzFkvi72lOAPCj+6PTNz9vj9Ecf+L0t
aCwtVcnMDd1GJ2kwLVD16vPAj1TZ58su7ZFMRwWVv+EFWf70MyCpIzTexKFhMr3zpmU8US3niE5k
3M9VMFxCMf8KmQzup0DOce9YbtT63I3z2lbo0vn5D7Qryh8DV+ODFXjz98zHlIAh2Cxg5wx/sFEM
YJgeBouR7eg5Iti/Fz9Nu3PQ2sO+Ian/PA2q/gIwUn3XUQbBZqHKN5fU1744Wlvl0E07tyry/VhY
NIhzVtXH2q7fFG28pEXucKBC0OPMZu8ih4rsKXFFDDANO0748AOK4Wm8aJQsml6VsQNATnytKO/c
VjUvnXYKJ6JQjj3Uegzum4GxwwSMwdmDUvRRArcWg9+KHhgEwZ7zcgn3stUT4AK8gIWx4F61xACW
NeLcQSXyXk99/tzxMm8i6Bl6wHbMo/zn9uyuHHaBcSKVo++4VotkdmzQtGyZ/Q22G1vgv5WHm8TU
KnNrOY5XQGT36I1fELyj27/6/atdYNJSvSqASRQmNcl6FdWhdxbsDbTUqPD/wfY63H7J2q83MkiS
zXknhk4lbmnBXYcKJHnhVntrZdeaBq0KEujdMI+okHoj3QGfmkaZ8NC4tEmx/9jvN/Zt1UNyCEhR
JwmD7JMCJTXyva1m64r/O2o8/02S6sqDjHx/FY6nVX1ndbmzl6B/7CAxDotqOs4nWdjqJDJo1rQ9
mZ44q4OdzEX93Rus7mso7eXCGHM2Jmsl2pp+BNAlK/oAwoBJXronCZqYnnucGE0+RkWBDNTrZhnN
+ZaL758W/3tB0Tihenh/9n1okWT2URUp6AA8jD1S/4cv1LCHPuh4HFOgO6tuWf6tck72GZQe96Qe
i4NuPSgx+kx/uT3Ra99unGRikQ2ySuRIrSUuFMab0WCpL+FMDqHjd/HUWiRSwZZc2Mq2MEuVvRUQ
Dm0kyP7lDSCpXbTorYbHypFslikdVJBdOWPHTbP1XWffliKMcgiwh3TjLFv57aa8/qjscBEuzspp
SR/cvv8UuGx3exLWHn2dnL+uUy13CrggwxUK5lDfyoC+VFdBuNvPXgkWpjSG7/q8njoE6cUKPjWl
b0dpMb/BLXeLfbjyAlO/e2xdUUgcWonVpCi8gkxatP/4gbPFwWXvZ/G+sUI9m/SqsP0lacNp3y8/
cGFOqsqPS+fLkBd7lPPjquw24t5qbDIyrzxXanT46CQAXt+JAU1xO29TyIV25Tlv3V9WVz2kbvML
0mSHMfR+irkHFoUqHTlVwSObda+3521lPZuscKkzkCQm/BCYR/yC9P4+Ld2v3Tj9Eyh34xa/MnMm
G5xVTetIp/USPYA+OJFILHXEuy1Kw8pBazLBC98lGfcVTSqSPo+ufq4a62fD/PPSiSvwfOuatBLC
TFFvNcup86k7JGpUZ6qcsyMmuHS6XyFo+dJN6dsMXdbbk7KyUU06+Fj7Vo4KmpvktrjjuF1Gw7hl
kLwy4SbpG+i/olWZ76LNP/6y2nZHZggkKUBHl2WDzbL2iutn/RVnmiAdwsni3tV2at9mXTR3w8HT
SBs3q3PvMwqDwCR9E9orpYFlTwSIBapqI0mOIrgOlIjdFtCw4osf0Ah+bhtzsvZRRnwIbL8tAmFB
0E3nThwujoxFGr7ScDpIR326PfFrLzHCwtXuE1ID2CqFWF7tCu3H1slPnsptXAC2vKrXNoyRT2d2
BxS5Bttltu0cbSAGKmmPWgyQB7tqbt9AHNmoDq+sY5PJLSZdh+HsUtwviyd0XH82vrXFFF75CpO/
DXpCF7ZVCW+zyktoOuFKU/zwFxWHMn3t2vDzh2bE5HKrAJ5aHmyXLrhjBjtY8gDc3bF5H8rOgs1W
UB9vv+d9CYggMFndHq0FdDTR1OpZL441gUyr9CV5oyBRwJu5anCJlPRcVI7YTX6aRYosYQwCh/Ny
+xesTdY1fP+1a3NcFaFCg5rlQsNd1gxfiwkAttvPXomdJq3bX6bFEWVAEvicPpOOndwivzSpfJmC
/Kiq8PdCtpqzK6eNSfG24HwmcYzrRFXkESa0B6CNzrjObozSSprgGmGgBQpfNg7qxmmYo8ZE0Cbq
UmgH8H3ZcvhtENLs1JKi4sCc3ccGzwgKAJ7PFFgBnSyDnd7nioV3GQpOX/M5K6DE6IDt4/ORNzHE
QP2tzuT7CLcgMF3loOUPjc1edgkQSeNeVoH9lMtBP1Fu8y8+AHzfS4iZ7ifG66cKSV9MuBgfSFg0
J4AgdQ5SVQBuEZAdUKO3aKKZ70Zw9CIP0hZy59upe0qnznsIwdQ8Sw73B7fAhwId2FgbNbq1tWBE
Oj6wCXTcBTGis4adN4QUWq+p/w3XPqBYbs/O/zi7jiY5cTD6i1QFEghxBTqPJ3uCLypHchRB8Ov3
tU9jdmiq+rjjLWgUv/DCwjvm1PacWRDF5LQ7RSEqdDAsvU1knPhpXK9UNBf25ZzHzsvY7J2uSU85
gwBVZN7mGchM1/348+H6Yc+D4USbsXMIoHi/CMbegNE5vYrP4Dj/Y6qnA/yDaAIdjxTUQxSww7wL
+vzH5Z++NCyz46qD0GUPOO9wisPudxyTU6Jku3LXLz37/PcPw1KhdhUq4sqjiZ9+O6lh2hCjXbN3
XTrqGfv38YqzKMuVHZ9sR8id6CgN0No0UN6FbEATmzGydVC2vgLaFd1opvodQecigKv58Hh58BYu
T0b//QVtndtRNFFyrLsfLW+90CSbPM7RVgg9s+o2l9+ycOrPOT9sKGw42dvpiaXdLUvyX87gWlBi
KDtgNLrz5dW+GuhJryzmpdfNdvuo3clq3E4eJ/e724KBKB4opxuXu56ZhQ+FWiubL2z5ORXITpyS
iQovair2NirgrTi/Fy1ZyzQWosA5EYj0tnAsCyF6kZFDwruvMQxbhpwERjutRGZLr5htfFoZg9WI
Nj1lYoQeuAU99djLEzAVs7W8bGETzSlAVGgiTYdap6bWzB/avHyViSl+XV5bS0+fbf/cVK3k6I8c
HdqCP9uZbz1rf19+9sId//dK/LD9G5jmaKmgJQD2dwQii4yeYOwV/TwrCu+MzNCPLtje9yD5iS9T
OQDAd/m9n0tuO85cPcIZqnSCwqA+0U7FO2U27gFSeiBB2yoC/7ptfPRm1TatRXEjQNvaAoxCIHHd
OV6Ne3jnIqzfcluwwYMPpNozluebAgBsmFAV4dq5Tt3zMfFJZdGYrZ4q4YUslUxOZscBpSxGFZRC
Mh+nVvigE/tRjPA/iXTxVVp16ZcIDTYqo+D00kruXNccbgx1Fo8mdpXsAVR5jcaQ+REjLxqNSGTW
aN9kqXFjFaPpwWkwB9EZSkeSjXYQSutPnaB8YFvNmVpaYotk0UlGowhQgaIoLcCpM1TsewRxFFAO
+h/WEELpPnHtN9YaVZDWbeYPCeOek9hZAO/cEnZzLcTuB2oYkVdblG/wPzl+1VoFhP7E7wmqJAbO
ZlAWS+FW0K4wC19N4GLT0dW+jtxxY9Ww+AHBIfGysomPWVzqHSww/uRGB7HTXkTbRhVyazOV+6ED
oS5quByca97nPkxKJCACvR4eAbS1HzUh4N/2Qha9N6Sjk/kjGdjezqH45dmTO36FG1Ku/E4hsgbt
eiIKWXANxFLdE/uukYSB001tFW8angzPwBS6EP5ntvOejgVqlp0dO2+l05p+lKTuG6y561d4A/Bv
TdtC4sAFGSFg58p066pDSlLDs0A93paUOVuJmzYAnrYD287gnlvVqLQCPeXneQuYJvBkoBkbAtlR
0KlweE87hVlMoPjT5rmlfaRU8ZuKbQOciZafmiySqICPGRjxodkEE7hXPztnaHZEuXpv2dzeRfUY
HXIAGPdJNjWb3gVMhthEH1DgB4s6apw7zkt5O8UVmAZdnXB1YysTOggWG7EbWE+2uTQqL3XG8aGJ
MxSgRay3bqTKbW8r5lPFXpkRxb6dC9fP7DoM3BChPdMTtME62dzAc6cOIJdLfaJzNWzKuEcZ3WTE
2NlxD0fkWHDwl5rcGscA1leJ2rim6STbokrcdGtS4uZ+V8jsRo5sOkyAJNTBaJb81RmKCCY7efkI
LSp42kJGYlNVKcfcROjBZzFnPxR3ir0b8ezBnsoS/z6x6gBJcNp7NSZroyIFZXtdhEeJOukT73T7
gKNE3HZTXvnQK4EoB6xPQf6jfQEeestM9gKStPXgspZmgWPa0anG1tk6SeJLFAH2kAcUHofuwqMt
neqnWXddH/DRkX7e2j95MSU3TguTW/iLdYAk0K6/k7JpdhLOEpvIoe4mpXm0qSDY8GI6fTrhGAJ9
GhztZDsgjXnWVWq+NOi4vDv9OFmeQq9vE6Fc2G7AO6sOTEIFLCKiQ3dWZtOLyIGnsWqCPmeWRVZA
DLgSWSNNfRzYJVqz3QOcqmFuZrJ8S224kA3AMGA9AJATbgY4lL80pMj20xTFx8jklT9GULZI0vRb
iOPSrsStHozGG6AnuiExWhXCIi2I20PiNRSAi1JH6kDR8/Xt2hE+akJ2gHuowqBCrTV1YswAcbxk
TL/IwZI76A7Aa1IWX+EjA7Mjadd+VOaoFnbtzjQID5w+RkwcZ68YlOFrSkr7aGLvBtoZ36KwZHAM
HEov1uIVUK4CHKHE+NGVtfHiUmAGedkjuSrjoNUVmswJHzyNI3U7FGl+tA039AChNqE/AQXsPqnr
B+hvN39EOuJfnTS8caaE46Ts0rfLF9hSYDQLK7vIzm03HK0Tov7vRg632Km172XkdtcF5nNrhW4K
IdvQZvJoAf5y31d0CrQbD9uVn78QFs/tRzQrE5o3sT6Zw8Sg4M81RGwy0wmyTLM3G0iVoJ1ivcvi
BoYk9jBlvmhHtieTDDc1g+aTJ1+geGt5qBPDMwXKJ9mfZLSob8p03IBlVxSeLeIIbiyN8HvgNLdZ
mOkddbnx2CjWnrqw6TZabnrgy2+HcCp2UZu1P1IJ2FA+9kVgNCQ7NGk77YeOQLGrqKvqLYwt872L
0+QhFLZ9w1NiHZpkSHGkw/QqgpNy42VFw3dUwEJba4QXG2hVGDdcadcBSIZ3D7lBikNvhj0wrtyQ
b+hQuNs2EeRuKmW16sO4sEbmQk2MTcDUOtUIxlA94jhsDlMmvEyyoKJ2AB2xF9YVaBXIBy3yJ8bG
xmM1BEqmkD1zOKxiWMvXy/O9EATPJYtyTSgZ01EeM2dfGTc5SX3TvKMtX4vnzgndJ3HSnJ1+Nis2
hRbkmI/qRJTa9hMEuwxGfVxAQRLXRw0UhkP7HcNeNSOOOsi9ItWPy9+3sJznDPbOTLnR6jo7TbU8
ZV1n+pnR7R0IRNpcdB5KVfbKvlwayVnC3EST0DpBNV5L4123+f1YQK98sEsP5hFrGlBLL5mlzRVB
ODuEcXhyzN+M/4K4nZ/Qu2KNerG0MGeHl2n3xjgxMZwQHfQb3sG7UpVwsoLaxtPl+Vh6w6yQ5/R5
oQY9uMce600+pPppsq9cyrPcV4Lm4oCcII9hRo9Zavo1crmkf6jNx8u/fWEtzTkXYeHa2mGoFBW0
fApJ9IsU/aN0XuIY+M2OrpUMFtK6/zEunLgGVACvsYA5+WK68eSXoTk8X/6IpafPVhAvEEO5InGP
xDERmmYHoeOV8VlqSM3R/CpsWkgeoSigKdn2dbpjsrghBrR5x+ktpBHc+7IXt0Q8jvvrum1nzBZU
Jxja4sZEjsZ0p4w3q653ffIbOjwrF+JfZcFPDrD/caozZCcRypknyHXKLyB3dNLrK/hallM07VjH
xwBuvfLrhGQgC1hnIAdoXbB7id0fmqKfNm3B87cilvmxLBHuJoKRXWnnU+d1RpUfYOeaPGpVVjsY
mEd+63J6VSzC56ixcJx6aP8M4hjikGCZe8dkfDCcdHN5KX2+l9Ek+7eC1tTFJJCgQxCwg1SUJdAq
qe0cLc5E3F/zBmfO2kk5qfsxBlYZbHkIOg2brHziqxrFC4fpXBuhsNy+zPIMtblIw4L4sXLQvIDT
y7DmI/r5ADlzno7rtobVxZwcTdXsC1ND5M1UPytbr+zlzw8kPmeDKBmn1EmUdSKMekb7K+0BYvxe
RG8pXxOo+EsS/f/yR6bz7ySHzCwoYVlxch3NbmM1VF9bSKRt2rJskV5PQ3aU7ljvpUXD59gcxDaT
pPMbSRH4dSU7pB0MEAjXw6aAfsOdnZLsS2gCWhqEA60CwzAcw9NiGN6RsdNtWoHeBJEzeNd4TqvN
WyJG8mxFzXRTuWZzKyKUHlzAaaG+50xb1XLQ33Srt1bdpLd0kuNTPpQpRL3gFLSLHMPYWN3w2o4p
feo7uKgr2+hO6FPUb5OoiQsirxCJp6sC4UeJBPCGhrW+k/aQbiC+bGy0Ju5RTa7+ofkI1pvLbPOm
gl8rYDHofYXEeocbFN+7IN+92p3Bj+4EX0Ony5xNGaHgCpK1sckVunvuCELswCACMWSlBLhUtUFk
jOF+MsNiV5tDdYjVRPbQ9kqgJu501Uawgt9YnLV7NNQgmIX9dmNBESn3YvMs/8iaAeORM3vaWZmQ
29BK6Rcx2o4KLm/Bz+8L7szO17DttGEnjTjm0t1wq39wE3246tFz7k9XaCemDjo6E8yIfVna9MFo
aby//PTPNx9kh/9duHUXFdZUk/Qkemr7Y6EI3ATsP+kkyVWgHu6e3/yxRhqzVoLBcRZp1wGMuf2k
+s2StRLjQiWUz5k/1AqnNqEOhucO+Xh0P7yM3yksBb/EX/UD+UbfxNvw3D60X4CRW7nBPz8RuTsL
Dliu0eYvMxcXRvs4EvrFIuONdIrXxIxWWnlL0zILMcvaUn3JDXGEnwwE5Hqo+FHZbbouXzkUl14w
W7B9qlxTx7j0pHw17N5PpioI08G7vKoWtsNcMqGEtGU61Fock0pzr7SGITDces3+ZOHpc2YQ5Adt
WVWlexxM6ocp6N6oIV/+4QtTO9dJKDu4IIAZII4jTg0Rfzkz8gVSyTiyV96wEP7xOQkIKgHDEPYD
Mlcns4I4jv84A4whGudnWIZvWWFA0Rea1uH43oWAwV33XbNtzkMcgxMEEo9i7HAJUnJbTpChZFHd
B/kwqJUwc+GqnUPZx8qt0zZqxZFW5U+U9LyYP+VG5HMzhx2Jo3aXv2ZpAcyOlN4Ie1HDZgBCPRBe
RCl2fIpsEq0cuAtbY46+hnSBGu2QdSf003WAembo5TT7VZA1LuTSIpudH4nC0OM+16eOpt9RdD8V
LTCbTg3tBla8XB6ipY+g/566Dhxfs37EQrbgSmw3NyS7NYafl5+99PtnZwdL2wYqCxYEV6CHDJD8
WPloCMCsNGchyqJVthZWLSynOYQ6TIwYXjqVdZIQc4Waw4MS45fyzD8Zh8M4ZdvL37MwVnMgNaTR
HdG22Bwl+FnjC8vRIbGernv2LDB0G/jXCzQGjrnI/WqcNom2vLp+vfz0hY0wx1IXeuyrglBxrPPs
S8fpDwjHrdAvlwblPPkfru0ibovQKHNxVH+tQsDBc2ThBvnYrp21S284//3DG3odQt6FmdYJWmV7
yqONFfW71lnDsC89/jxmHx7fViaLTIaxiZNDUr4V2e+JXAfxBHb832dTI9ZmGiXiaFiGfIRP4XSs
HcluWgXJT5EMMrg8vws7zZntYuQJJaBbCANodxYeitH+gnaf7aH2+lvG9spbFkaKn7ffh5GKqBPZ
bYdTO6TtbnKTp7Ks9mocVkC+C7t4zg5K2xZK1CZCmIz9IUh6evh4UojNdPw7k2v8oKWXzBZT6qR1
5ogcmESImnvQ7/41GFbpx6a9Twhajf0gv16ek6XRmq0reEXn/Vmf+tQ7vxrxrIpv0VrV6S9k7pM0
ck5dMPlgNiVqNaf+DVX85t19RT2b5B6/YaMnverWeNbfnqoHEXrTygF1/tmfvXK2xBzwiYe8xyvz
NgW+40+9plC2NCOzW2JMjAYq8ijfp2a7c4nsvLwIiYciEAyIgPorJVkDp50P08++YVbTHLk98Sbj
MI1RwJCn4Dh6wxlB7jgVLPIKBR05WHzBj2hlwyyM2ZynQGRT1tTEp3E4k95HdcV34BVkfy4vsIWB
m9MUmpA0UPaJwtNY/HFECPUnKC0qGxa1L+gMXJf3zTkKWTzIISEoA1uQEDajOjARS7fV98ufsDRA
s8sjZKIrY8dKTjxE07Tk96yPHi4/eml0ZhudTFObkrPtSNwmidcV007jaGwUqA/MKR8mWFxfftHS
N5z//uFUJDxn6LGH+jQJu98ljV0c0Ahufl339NkNMkUNjKUKivGn6NbGeX+LADYJLj984Yia281p
RjIlrCo9RfDQawoQMZufIDmu5BJLAzPb2LJyJUelyT12FBYkZSg2FAJnm+t++mwrZzTuhU7d+tRV
AAY7NbyllF+EK4fdwn06pxlg0MGTARvkmLu3o3vTp7WXxQ9F9uOqHz9nGmRA5VjYvuLYyx+jWQEJ
AIn5NW2mhWGf8wt037PYTRBJQgkdKJgKOoFO6l/+4UvjMtuvtqtHe5SGe7T6rwmqAOCx+Rm/LVHE
v+4F8107VHZrmbY8dpm5lQ446dKA2IVSr65M17Q2F66B/3EHWotEZn5OC1vZ+5mYJpRVo5NO62/Q
R3suSH9PVfN6+YuWpmO2gQHRsaMBB/XJ5NY20/nOnPh1J8+cOZBMbZUWbgFwBC0Cca5EIB1dg4wu
nA3WbPdWnZiSiit5dDs4boxF5IWwcfeg67G7bmBmOxjC8V1jR1IewUN6gwXEqdJ0ZWAW8NB8DqHP
OLws0tEVR0Aqnntlfjcitu+0+EkM2JHQmMSQxa0OojD/nCs5QexcWSedY+sT3Td9KmzkcbW5DUVx
C5Tfru2y62oO7HzbfbhsDN2Zg8NAHkqdHuA7CGei71UJ97rtNwfYM2aIcOhRoUepD+T/zGfZbwP3
Qmp+vTzpC7fy3PWqkhZcdsJaHHnVHyxa/M5eS5v4ha53cUSjlc9YIMNCzeHfYXIgbdGYynSPklbR
idE+fS3dInouowaC41GEklaXVfDxEATItJhbQSkTgGBMOvph69jvBVplGzDl5EqddnFFzo6BcSIt
LEcs1A5EfheH8Z3ZwICkiMf3FmwYz7TqwBDlpm7LTWslB1HLlQBu4cieA/MRXzWu6Zyvg/51rDLP
khQN1x/0OoQW8vB/h5qQqnLgiTGdbLO7nyZAmaQB2CXlK3Hcwjn017Xw44q3s2lgOUxe0J3zTOhb
l1YMzKWzslQWHj9H3qsS7FW7R3wb56/QePGa/CWyrjv656h7O01iQ4GlBlZXqw8FqcK9BuRkJV1e
+uWzo6AE1IuKDr98cu8MgIozw4UPjbWyYM9d509SpTnWnvMkAkKsQO08GaDgQLTeDJmpYNYDeyic
bdbOsMfhqEjDj61RqzVN2KWvOv/9w3RT16lUY3H32LAG2X8WhNPLZPYr8cvS02fngkyR64cD+g1t
+jU2o/2EjD911wT+Fg63OdhehKksS1GPJ9kbyUMMb4M9lDLjR6tXrm8P2tk5kuuXyyfpwr7+C7D4
MFCyltooDRwo9vQaQSfbbrhXAxvK4/zKBTbb2QJI8Gbozr1K+Gj5jlM/uhN7h6b7eOXem0UAY5JP
PDVReQObJ4DDh2821bbRa02Ghchrjguskjpy9bmXURT1duAA9Avy66rBn+P8mjHKaElKNBNFZnk8
1bg/6q3J4V7ar4rSLszwnC8ZmYPVMRPj30KeLS+/D+J7aN+IxFwZ/qXnn//+YQXVtIunAbyjo+y/
2zmYhnUeqLbwIRa9st0WDpE5XJCQME0nSFKeSPq1gvdvk76H9Ika96lxa3Z3Y7xGgFvY13/jgA+f
Emk6jm0zxeCEDn6vKTS2yvBxkjBMvjzhSy+YXd+UgjmvWDqdQpi2+8qdDhWNT501fL/8/KW1Sv+d
CxqFcVKHuKWjqh2f08Yhe6OS9XWt9b9ByYfhSVnqJgNS/WM70n02AjmTh/VuytYECxcSqrlUc5xn
CkJEbXJy633JoPqXghYhdyEtwSB24YGpr1tQc8zg4MCiDnCwBC23gSXeWdPiLYZpBjompK08KVLn
S6+K8UTsov5B7bFdySgWjvY5irB166wCHRvhWwrhaSi3TXm7AfTogLIAj58vL4KFRTYnQY1lAeGz
Ai+BdYrXmhF01uJ9Fl2Z0c3hX6JRMMKzhQavlW5aOsEeEgaSk7W7/OsXjpM5/qsclbaI7pFzGc2r
ANcijKITrZOv0P9bCUqWXnHePR/WMcg6hhiUQPZAn0t+2xZQZsfxTte630sTMNvl4HrBIS9OptMQ
wa2U9/pHK8K3JHE21w3RbJdn2NswacOJjhTOq3rYZH+xh+8dIMGXn7+U98zhm5MzDk0LYf9TWCTm
MaJ2e5sx0NWK1mhvbVGGN6JL3cAKE/vGTafwCAt116dpN96EnYRIA+7MDQ8rayX5WFAMs+c9cquD
3nEyjgB4ZGA6IrlsD22CjJhkeQH4XiG+tJlSgTEObNu4oKkYMYzNteyhLx1jekN0ftbQ3gtn7Bx6
mkVnZz2OU6rP+p9Q8vTjpFkLWz9/NnRg/12Z5pCE0Kjh9DRCqgHSsIA0lFH4fnlaP1+W9hw02KS1
HTErmk59St7tqP8BjtFrPsYrZ9vS42eJhJV12q1h5I5iCRw/a4CjorfcWAVencPF/2cS9hw5Ntmw
JhogBHKy8kH+KKmRv3Nwbb5mPE/LbVUKigJoZ5dPxpB/j4QQmzaaHA/tTP71uvE7f/iHY8OSTURa
orGtXZJ64BXoTV7CiJxAdPLp8is+P5nAsv/3FSkY9mlV2c6xO4MCYIbjwLtWTjfcWbkbFl4wh6/J
2oLmeiucI1TY/bTajUDLmOItVFcdrbBQ/vcDiiGCNEBE0KoyqvbAB5IHHckAAWLgXXSCRyuhyNJG
mR2BLicQ74JD4TGn9ik33Weg/V4vz8HfPOuzlTZLWMrabs4LCdVp2FjvgcPJA3tyoIjYWPZ4J7jB
b9JOF48yi/gmjvNqCzug9kul7ckbhGHuhVOlINIqUAQHIX92Vjz6hVn1jZfmoN7CtTe56bVt7J2y
MInfkBHDRC3VrIXknwdSoFX/OwtyBDN8aDEL2r0TmnmJfmGG60HP5NirH2GxVsdf2PJiNgtFozAL
2IUnVEpHOExnI/r4OaQ+u2gKLs/G0qfMJiNWPC8IYFdH0KVDaJR26BlANqeL3xsjO6N/XpWRryze
pc+ZJZLJlLE+ddV04trd9xp0b9kF1GQrEJeFvTfH/YSkbPuuyKYTjHwzbwRWAHVRHYLIWp/qOH+4
PGALb5ljISGuSUuwBcWxMWqYAL+46k+lIP87VSvRAbWWxml2S9UyH21TwAWIulET2CxGU3QyCkga
g+7zu1GcPBlAtUFRGdTUwkfVB2x06Hodsj6tvrnWhFpqfJj0RHe5nX2bcpd+UQ5hOxe1Yu5LobpT
XChggEgG3JpHBjs2oWlVtTAYzBSygrBm5S0vib4ppRHuAFkX767R0cA20/Q55XG45a4KtzG8d7ag
G4Yb4fYCTOzalGDRx3XqNZWB32LL3C+zUD9LVCB/AL/zPkFy7oVpiyHPFBK98L4fpj914cY3uomN
W5m6vW8JmJaOMPa+6Syr2iIiFp6iOt2H2i53KQvN96ZklR8bIgpkR5I9AoZq74zNTzNXYuu0Kd0x
Oqm9NuivdIIAKqpipddPZXroCvKtcyz90JeO3jKoRj1BEeVV9rW1CUla/CkLGYJaT8oNa1x9x8oY
/52PMOiVI7QaeYdBVGEIsfdoJN9ZlqFxDX3XTdyUDQRdoAY+cQldZicagxxkF0DqDeFDzWB46jL6
DcgGyDtQR32xwOLegw2cB6ToigMyYxDQxzb2ndgYoeHMR9+s8l/QXA4DbXaQa+mdBGihKQVN+ozv
MCaIDgylBbEHmxbHrHZK9E0KhQKT2wP26OfT6N5FY4krwlad4VcqceFwDytPlC0gWJUPFogE2XcL
EVfAbGUB1znARttHVRRdJOiR7qOyHl+TEDh81jP7wFlHPKui9Ralcka8sojy7WTY7qNl5cT0RGSp
u5Sgfm81tbzrM21uh6brNhN07W+BgX1rIdV90HFVvBBZmtsSqtWPdTsMu6qGEIZHzEz/SAdLKw+8
bOYJy+o2lLJ0I3U2fUvI8IfBS+vebsIhwNQo7QH4zDYcasWbWEAbTU6N3vSjnLYWdLW9WtgqgoyC
du7DuktuDfSUnurChjy/DXUHjEQEnU1LQYRXpjIHP9Xu3yGKw7YQ/hu8qFTmvkyat0yjvN1WpbyH
Hj80LSYWDXcjqcYgPLO9Xd1ilfSZuhkSM96SsOW+MKTyEcuLr30MznAvQbmHcNgI0sYwJcCaiDx7
H0IxHFJ7AM286ajynVrn+6qMxYYl6jt6ZO/V0BV+koM9UbTAqQPq0cAOyzJ3cFoahE+ksjYlVVHt
VZ3l5oGbuOZzi/VTQItDO49xjBqkTweaDYE59Y8JruAtD/MGqgYyDyrnqepMsoMsegK39TLPgEgq
nS1I9tULRK2e88poB69NwirdFC5MD7FkAWPnYeaHUGC4T8vhdaJ84oGIVHgH3QF4xEUERyKZwETF
XpLMvrHcOgqUsvIosNKwy/2rDuQ5aBI7BYhupgEMbB1PoXXS2oZv28+J+3LdC843wYe4lAs3ZZAq
EEcIwHsS5Jk+tD2mx6Agf657wyzyHa3EgMICoi2SfLOBsDetN1ndpWG4MkQLF4pzjvI+fEELNnI3
lVN5mqxCwQga+gg5hV+adBKyEkcsBIxzCKXbdQk8pSp+bBLnvjTTZwbQxHWjM4uCcBkSUlQFBwwj
lzAwH//ATPQ5yZCYgyq3kgIv/f5ZHDSNLAKs0SpO6cA8XcDuWK3EuwsBw5yP6GoYVLMq48fYLKBz
8jo1cWCOD3F7f3l4FiZ3TkiEeVAYV2lWnwDoFdBkkY6XuyzeJCxaCayW3jDLmga4L0VGwuyjw6ND
QZ2DgmB+G48rFamFEHSOV4WgkGnbdjSeel5vi7hKgqTg3/UQK5+56UNbZDvomdxcN1qzzQwL3dBw
VN+dkpYbuJ3j6qTgluSPMqEr37M0XOe/f9htpk3i1mox4aAdw7Xgj+H+RHF9JTpcWKdzbfs+HREe
krI5WSzrEy9C7nNTR3n6dHl4FuZiTpix67qlFpA2cP18TSd9x5sxmKDcA+0Av0bEkytz5cBwMBqf
ZIFz3kzcnkP1Eqn4AFHoDq3DOHpR0FESNvrubOUlC+wce25AAmZOBK4k3gLon59Fth8StWkMClmZ
FzbWGyfLHsLyTZZr1auFyZ/bjuKQDbPaQMuJdPIkaPu9p/kb9HRWmn1/ezL/GzaQm2d70bXBGaM8
k4fRNK29U0Q89awsZ4+GGWW3oP7RI5M98WvwlA+krAcfPf5+W2a1huCOYTQb+ET0r3DBnb7KSdOV
gf70s/GzzrP8Yc1H8JVEkNUj0aLuGbmhTvkw3hi4KC+vS+ucI3723fN9y4qubyzlHCrYOHmO1UNV
J5T6Bp6t2X0KFPdDlCdoE0NEN94XCGECTrE1elUP5hbMGevOcAYooETE3AOUbR7SvHBhcDGkQdGU
+sYuuH4qwny4baMy/A3Wi0ixeYf8FrwJ6K/JildfWEWHLQUY5QxL6ht/EG45gUWbir0tkw42Cq0F
ow9qJztd9JXXd1V4ByAEAyWeRv3WRIJ2cDMLwbEChPrt8th8Pvb/43xSMzF0mnXsqLrSdxBggjbs
V+lVrB3w3WfHGXRvdQM1T3pMnGnHJ7ZFSrFTRXsooaU18qtwEnjN+cD7sIJSI8SpqSCDBJCRZ43C
KxzhwUzlmhAIj2f/Pn4APzszLRcaGfG4UfETNo43VlfZvmH5z8YI3uq9ALEGfkrIK4Khag6o4o8w
gK+RP0AObeUjPj0z8ZrZGOXII2HkkGOXyac2TAJL/i6TRwswuYI8XrOYnLkV5qT6sJA8qk82S26R
4+9SlTxzoa8JVvAFs1gudSCvypOkPpHwsUfmdlbp7/VK0fLTSAsPn8Vwaetw1Pioe4ARmLGzIKD7
rGkDekpv1fTrOLJ2ZcctzcOskFWZJk9CEtNjBW09FT7DowFqBNj5ILBHAIFfnoq/akH/P/P+p3Qw
qhGu1WISh5ilRebHfLS3JAshggY7X2TobQXP5EK/dRrWZ56Zy+5XzOzYI2MzAsgdlV8Kh4sAWmso
UDRhCRUAsoYZ+Hys/6eQUEPQ0YVeuHkMw7I9NPZgeIXBzU1/Fq4AFX+t1Lr0ntmCsXKATXjJ6FGp
nw29pc5uTA0/XOvZfD6TfO6n2I6WtvJQ0qMp2s1kZV5hfet1FTTdT0AVrroc+bxkGKbF1Iq2xLbV
8TaGGklM+Aks4cPKOjH/XrOfrJQ5hbrp6gEGR6OEYCOhb5AbNAHid6Ehq/twF6J/EqDhWG6SBuU6
6Bm7GsbhNk7wos63xqDGU2O64y1xrb724xaXaXr2wxp6NGN6203uEfYZW2L+x9mZNcfJc1v4F1HF
IJB0C/Tgbk+x4yG5oew4ATGIUQjx68/q98qHz3RX+SapSlVEIzTuvdeziiFGTQWcyYKU/vILqm59
NYFhWVn2TVYzAF3cYkZC1qujtnD1wfUF2XaD24eA790VHkp4iTsaxHXMvMtNkiGczcsobxFcCuiJ
SFHoEuYN7UicvxUvzB81U4GMYy/CYYblsxFDe9dUrIklY9SDMcus7Bj9O/4ETdO9t1Cu+TOxWQt5
I4H8kyRTcDdUTIG7AeXQVaIpPYipNW9DRYqoyZj9Ll1hh65bj9vEm+hf252LHTdBiYDJJJs9p0O6
50HnbN3Sra5sWUJYY7IqIk0/u6GCQ+mthsPRxuS6e2QDV0iTkjaae1rjANb1OxVY022Qz/QdfMgu
audBbVsv6DdsBpwczggtAoajZ/+0MN0/rCDLN0WgixueN/MvQsvuilmyS8NeCvt6cGmCknsPwRjs
8269q1XXQrNEk7hzpVIxTdLkNjOCo4Od/MGUnn0KuoggRHwkv6PIqP3u2yq4oX7Z/W69potgj6j3
nOPUiPNQ/z6zbPwDa8hq5xZdhtKDqfxpODcIHcHce5iD9maqgfcrQJKO0P/Az3LtPWVlN+NoPcBM
wq/ww0DJSzGaUFrpxEXjAjumaLKZrFMsNWdz1LOpgashb7bgOqJbmLCfPAM2q25FcptIRD86xwo2
PoX5pW1X8jUPYDDsdhZ9Rn2wG09GiduJeV0dw7pu3GkydAfVEQWyvDftxsYjwNpQe2eG1D0O0jFA
+gJBzQa32wN/5wMkEhAriauWZG9AGPFIFoq9NsB0w8+xZzswDbGTg0C7aUX+LLntPk8S/41JhZ1F
VPckySWapwOuLcYKIRbxbnAYhXZaTXdjl5uYCSBnra6YRzBv0/a6cbr0B+9gSjkP/Lcm7J4X6h29
MAD0DO9NjB1vX7metdVtZT377jDd1RTHIcCJE6Qrm+wJIzC7RtoM1z9kmiuc+QQMG2K36otI9FSF
JKj8xwa8sVsBEuGxT4v0SIIx2wwgnIVg1PAQFBUOU4vOhd5bZRvlVggw4hHPOerW4RsGuA24npb+
LZmqrmELq16SliNsndYMxw6Rb1mivZeh6fnt6HkJopNwiu21bDeBVijKSBWHJCFAlJTX2bUN/5yY
zxPOxYUB1nJ2dAgmIoXvuZeXoTU11bOTpdYjtUgJu0KeQA3ueyy40yMlIZwbp1eA2DuUN3be7dQ5
48EMNaDVGF7wzQBQeJJOvSWKZJECaCNm/QRjy2kstmMu+k05qhROS8lcRYXOxa7W/rAzLTMbZbR7
l2ZV9c+TcG71eOIfUhSXYNnC1okaVLl1iynb5KhouZszFDeTNksRTZbNLmgcs2F+0UUwONM7pDTK
TcVbsbV9LGhFwuwNnKObSFqBf2WoP2znyUb1xpRaO6/t55hqbSG106LCdbC7dxyyi3h2K/Or74f6
l2a5erDBtolpn8trDjnSvaOL4iCA+tlkpfMyzu1wT3k/7RKLJCD1SmPHg5eKYyNgFkWcMYkSd2DR
3DksTGC3AX9H9gbHqSGkjZNtM9LJkAKStXOnfA9IO/yc/eGIot75bqq8YEd9AOIz1U5hSWoGGm/f
7RBI75CeLwzShfIls6SHoBwAlZWFKw+rEhnCxmj6SMkMDGmeAfhFXXqt4H8J49eGmaeZmPLNopkd
G88GSbNtQXSFOfBWBo1AFqRrr7AV9XuStCnQp23StlAEBuwB4iL2t/Z8HTGTuW92XVg7WeoZOTKL
bFNvlldUemMoACzZQUE8QzTAbNTp1YChwlIt3xOrqeMMFG8sK8RHItVP4EIMAlPileREvsy3qhn8
X0q7ZNOMw/hUQPvyLEenvkoydEPeFd7WR7S8R6y9xpojhwgY4SCexzHfO8LLY1djL4WgFD5/8+Ts
Ju1UcVbKIszdPo01ETO2Q7CJi0JeJzb+HUzpO5hryn06IkfVjtDuICaGhQolOWEm0z/Qu6oY9VnN
xvQAkHY2F0dQZPE/FZAijuPY95g3sMj0/ZMWpKkeU2UCzNPqpWPZq2sxsSd9Xu3kkHVHB58SYGTL
QU5pLj86U+ndYEM0lJf0o9UoZGNlPUWNAzfSBDG566zDj8xy6D6MDQo1AFxYwutJhTITzoNbkz84
yt+nTbtXM3TB/owQnu0jMJGN0xh2zLhwyeNiZ0GuEnc1zq5Bg5ShqV25cTunDpnuQL+yR5yeFS7U
RpXdQw5r2i1JkThDAEMDZjNBQe2ASW1oqmKEg+GA6to3QYdVQXj9LjCNd0Qa7hHFI/Nth/v1Jq+Q
lnGLIgV6Fa5NtTW86gp5h2FC5iVBZqiokSjmHvuZJlWz4cx742P1nNfdjrTkXU6pAA87wM7rpRpH
hPkvztO4nFrsJTcDVt8MGY5gGAPIe/phUxWUbyds1VdeAXDrkH3441SFusdEc4TrblJY6xae/gFD
+EcXZsF7UtIr8MBumONiFyqggu0q/CKcZ57rzmb7pGyReuLoIc5dCS1MiSoA18KUKdISeW1XPJXI
XLbWfwTtFhlVJCijIujnKJvHOpxbBGPGuf+tB/OadI0XDdgkN8HAQdAMxF1qBa9ABP9COeDL5Dav
DsAu+8QfkcqsDJZAMws4R7b2XwDOszjwgp/gVQ1bjqX3tiETfysC19o4sHbc0jG4FwB8xRlpH4Ig
eS0y+BWRtMB2ZCk8DqvUNiGkjzrtv3PfRhqXsg+jlAjnuqlCt+/vuAvRiMxHHfaUfyAkjzNO20Mu
jbUfBzoNwYqckIgqHHNi2SKBUbQ0ZCCKh77070Ul/qIGQ4YWLZD5bScn7ubmtgGUOPasfETxPZsA
agdPSmSivsKMKO4yq3F2TiFUxJ3sX2mSfyxPg1ByB5vaqEfcnGb4o3j0KdNyzxpIW8icvJCxfAwI
To5IMLdXPnafyHVgE4gh99aoMokDCggi4c5D5vRlrIEhiniPFK7m6m87M0DvU4OTbm0FkWgCCwkl
rqD40SSeugIFXvX43BBbbxzV51EucGSxsqLdY73AWTh3//mCzwdoon5VU2pviwm6b8KmGiHB5Lmy
4Y0Gjvq0QW33k7HxbIXYAdIlyC2PrBqgQrF1PAZJHjvuqCI4jv0OlIs7XAv1Nc3pDeDEageJ3Aij
H7gMIAmMsJ7w3iYvuQdGZAi7eXokHn23OuaHhPr1Rtk4JANIBGsiOOOEU+ncO6mrDk1n90CZ8wGi
hzyINIfRjKknCx5t87s1V2rjaGcIG79pcbwW/0rg3aCRSN9q1/LxeDcJXfBzowArCSwE+2lDk6qO
54DnYZ74vzzfriILxgOIt0xwcu5xg0BW0N8mTlv/zQRPN5br29dYgwEmwcaxbZycIknqPiKR0cZC
zSJW7qD/wpIExwTa8zFOajSQomL6pxbddd00wDpXnR3XPurkgX98YWK+zcsUtkWtKG5a5VmPFc3q
R20V1iPk2j1QvwR8D4c9UuJmt7Qcqnh2jNhmvXU1p757nXjej7yoxbbRDKzyUs6oRgjKreYD3l1Z
ezEjUY+a7fc2Q2VB2Q6PcGAINsTJf8yoUI1gmXCTVjjutLp3r1I69lEyjs8gVzvhlI+/xWgULDIQ
sy/bhB9tqvLIN91viMlvdT0gb1vczfns4do1YPmHO7uUvYoVn6qrAlWALKMB9oGgi9s0x36Im1JU
9NYTc+WjW2TYcBTmH1DO9WZS0g8DuBTgj/4dx5zyyqETPVUTvDdNfztVFk6UiZ1BpNTJrRjgAuVZ
QxpbrH6EvOs4jROPG05klMGaO0ZxHo6IHTStGUs2Vm7/hsrP2jbddGf6QiHnDSMnXwKgwFsn3fY4
6oWjo7HcyimPOmI3kT9UN904zlsJbzPledmVX0jEDvxUbUhfffC5AXgU5/moLnIXq6Ijt2OawHSN
Yw3RHUo9wOIfI4kMRTxKYOopwbZvuTagjLLaAFM9bbg3N1c0SU7YVyXiDJa7gDBCvNcL79WaMZLT
0ccLuAAtUolS2aDF8aVioKfhLIf7MEnepkTez0PdbBIoUWFbZu5yomE20A8mIlZphajzE/fuCAtm
CXLgPh1ybEza/91XAomsoDfRgAzKrhnxg6oxo4cMtO2t31dtVFaK7QzNBySVvTK2LPorzVoPphjV
61BPPFS1i+UAd1WVEX83+S1KWBAQhxsQLmB9VQN2T5x0R6UDOGPLbpSoA9S3lGnIC44MbIZFs5De
VommjGD/OOAP5NN6DpMOUvcA/Hf9naxRUFaKKt/5CSADWVFX94hZjFHi1eVjPQKa7uGcF4611cUu
bGM2Dept4tIJxM40lFyNkLHvSlfDdyFPpo1iBlxG00HT1j9W0GFE3Je/ktnclwObw0GNOEXgzHFF
7fFVz/UjqvT4Ro+dfQ+3vQ4beoNB0lkoogXhfSP73Nr7shkfvAyWI01vYZNkcorKBEe+giDuQYCo
3Jm6acOg6fWvxJ1tVK7AOcnFaR6TrcpD26cnPm4z7DwHRiQmMdsB/ndg4qcfUmm9GU6fVyZDcZPD
yeMZtvXDVYP7V+jkotnofOpiXsK1oDDDkZNAxH45PKO6B4JKmGn+sHSTo/oW9gONsh/NrPM4aXD4
9gqrwZGXWaGwzLTPM5RiCwPhMWuwMUoxVzBdK97zKf8VeJ4K+8GhT2On71GGOUTN5DkbzLbnSjnA
17sIRsDvgsC2A8QVhOSTK238l5k1c4wCpiy0qai2ncXca0fbNPQkijqQMZFppFEmVe9L5ltwFcpL
JDkakUD+jIKsNEob5uCuSZxHMQ3evfbMfF1CSn6X23q4CbIamyxusBAxJy7FoLOHmmSHyZvsMVaT
NT2JkYpXOzDVPpejhHm9I27trstC2WyGfCcs+4XaMEMICqmuJ1Z6UCsH5Y55uLaYwtJROQ3FHU/d
5lpOfbK14KZxdCBdhBK2qrf5VAQ7wVBdxjNd7zzb9Tcoti7jMafdLef5gHtbedJvmjJHSjRgW8dC
nlIFGisdDhFb1p02NqSEQCcSGUU1U+3+0IPtxUHeS8QAmhTFVbObH61KenewMeq3nU1Pui4/uYKH
rR3hmnzai60BbmlDsacW3Gt4MOMag7LPY26a4sUqiwRzX8htkIkA7AWCVDDGfNz4dbaH0UWz842a
AZwvxx3hGQJreVoircrIGLlp6cXYoFRcCLt5YKB+wGh0YPJ5olIgDiPma+aUDM5nebVJm7EATrzP
Dsgl8gc2GO9glXWL621av2D/0RGKllCucipJfpvc0kGui+V3CW/1bjKuOIzylMRpdB+EQ1+5+9YT
KFr2YekCafDY3syylD+I5HUsXRY8ODjYXQt/KkLYC/kaBzsfcFvLRbGayofDCL5eDJSf8zcfTf0j
txCwCtgp2DIxsvUxLTfC5vDp5AAHbFEQyH4lIjE7LOQosCsQrCINy3AKm+XBeKJEPVZOGtTIjUMS
k5rnl+L2X+cqg2USnXop5WPCmiMFlyTJ5oNNby0c21g+3Uv9kXLzL2Xjs8yfzweAVxKAy1T6qOAl
Y1HVHgONMq22haOiU+ZNSKoy251/xEoYfplHR9lBwNMyQcJB0K1EGBBlJzEWRkRxXs4/Ye0lFim0
XgDz1Ntec5zFQ0vvdQpXJHUh63TKj30VHl/kzTx4Vdad4s1RZvZd5na7yi0u1DSvdcwir6jabJhU
iqan7s5D6cIJ+9xN8AKqLmS+1/plkQAp+g7XTBAmj3Vza4FwTQKEoMa/3+v0RcaMtqSzBMdIdVDP
l9fFjsJXx7EutL6SXFnyHnM7dXxkRflVAWziS9dyKza2YI/9yBorrBBMwG1voPJCbcRKT/1P/bes
S+QARHvU1kuuppjkAJaaP9/qqaVyZDYzh1t7OR/mpISxTxPp8bHT3YUM0coAXdYwjryEG0ubtqg+
yx/BTr/x3flCrnKtV04D91NevR4RcUs8qzkSWMxt4HPhhA0EVnddgFjm9/rm9OhPj0iJqFwOhMfR
Qv1OjgMZ/pLi43zja11z+vfPjbMmMYQ5M1yD3yod4HR5iQOw1jOLqUthTKuVnTlgwAx+1ALKfbpQ
/Uhq8p1aswCu4///p1PXcoB0NzNc1nXo42Jt6TkU9FJhxtrvX0xeoX1ZoQ7bPWgw6ZX1TNI31Bpe
+KZr3b5IcbNUAr80ol6CI1MV0s6/c+TEL9QxrCyay5JF3SNsyaQ3HTz2Dnxk7MKicO5gcljzC8vy
St8sycXccXvWFqk+MNh7VQDHBAO5AeNnc35Q/uc79cWOsqxZLFqVWAXqpa8GSuxNgEvdgzc1kMgl
c4SsfQstwDwcyWTVWOL88h+UG2HnB3tl5nsyPrTAde8DJwiekDuxf1KC4gFd2tXTYHh3C8lTsoF3
3HxhYfxacRUE/mINcEbsf14CBGFyCu5F6dzCVlKjDv0fa+cKCrhgkP8Gw9KTns8pfnWzPO3AdfNT
If2wDzKH7eDdZCM0YBCtx6GfdH/FAAcYxrzyhxZc37gk73+5pkJak7Xkjwro/KduA0Qxznc5w6T5
qscX76Bl4zALR1KIiusspCU9yny+LZX1AljLUz7jxpc0kCacf9ra+Dn9+6dVB8klp6U8H5FPhGES
fA9/p1nx2qTswhlxZWtclnFCdKUlbebpACH59ZixPpx98TDbQEU5k/23b4YL337tRRaLXDo20FDU
tX3ImXcENvMx4ykghZe482tfZbHEDZVCtGzI7QPRZtvg7qw1tkbnsSUw0rQfE+9CjcN/SKivPv9i
sbNrXJRhuD4fMDaLCMknihhS6yGNQ5M5zjMrQBJ/UNODwfl3wws4TnM1Wj9nq6+2YLkluE0h0D+j
1D7OZpKZiA41kvhk7naniqdnymrnph4yclVjov4LWlnsBZwnbqwqNTdVZ2Vl6FXWcDfALPMd+h76
5IAs/tYgAz1FRc74k2Z03NWu4H/S2XMvqcVXFsslhdBWXpkSeyIHWv3uUcXaO38N70PY+Mbnx/rK
Ur8kEZY5qKRK4AGDPWVh0hb7fDAXNNFrP34xa6fB8qhxXJTvoPi9yX/14pbRD+W9nf/pa6N7sUsZ
lY+y8K354GWjHU/wwEPKCB6kyDbUF24+K49YwmE5U6qvpmo81FyZKAAkCJiUoUBIpe0ubIdrjzhN
rs+LjTu3EHh26pBQvmmTtN0kFd21kEteWM1WZumSDtuPtPFTGPod+kHo3wxc/50fMP0ONZL6oSaU
ifiZxZtobIbs9fyXWRlU/uldP73T5AWVHahWHcrZD7adpPLOcapv+WlgQzs99VPrcggKnmXEPrBc
qk2Ng/km49YhKPML54eviQh4wnLdTIGfhuGpOUwmvwUHrkfEL+whvJMJxlhHNgR1OY4737jwc3QV
rEP5mw1Z8vneW9kelsTXvmoQ5kH656DnAan5IQSiGLzlGsK7HF/pe7PHX6ypvmPgJwsDicMAIFKn
wdnG33BIuzDq1obAYnLCC6jyUaDgHqgD0zULgZneu0R2WmmbLCSyOYyIdaNxtEZBAsyxEIxsLhXZ
rjW9GLl6gBQQtuLuoSvsHRxu/4gSDJvz33Vlpi+RpgVWEy1GtC1L1AMZOK8H73C9vND62mK7GLMo
lYOWHhrfg+0kw7YAPBX+TO5454za31SwYvvua7j/f/pNGUL0DfA0MJPNQyl/KO9vKS5RIdf6fzEq
+UShZUaN08Egm4OQZDhkj9/r/cWATGCtUGJncA4a1X4bqw/efNQtUIte4lt9LTcJ/gdoOjJSdD3q
/+F5h3RUkva/UWGSXltUB1Ckd6l84L7Vx3MJ/vTpkJI96ADVF+df72vvJDx9sY8gyF2Wll+PB5b2
xU1pKqB/AzMGW4BI1L/Ra+t4cOXwIIvGe02gLn6Bx1WwmchYAIhB2V7BC3Ob2ZxsEIMASy5DwjWl
cJOCItX7OP8rVwbpEo0qctQdjVThHB8gpYhUB3Y6B2QH4HV0lKFM/+n8c74cRtRfsvd5qVEhw8oO
WFGU89jmd6Uu2buuNb0Y/rNbJoIHELvooMCpF9HmjZ0M84W1/8sOwg9fjH9GOydJtCVRIfzIUMVV
CFRPGIock3vhCV+uQnjCYh74pS8LZOzbI8LzKL/3/SEaLH1dm7GIz3f+1xOB+stTU4DSCOB1O2Qi
R0hdgKNEyV2Iu7BBpj6IIBvHjef8o1Y+xhKvH3QchUKS+geUxxehlUJBDiLRBebOWuOn/fnTOaOa
TADcm86PWdHQP0OSzlXIh+8VhqOXFqdjhJwI+B6DAQfqbz3+LrApoP7hfL+sfOTlASxQnbFaLwsO
zRAgC5g1fFvmHrTYzhRc+Mprjzj12qfeyWk5IoNkQzMLDzv5Xja3rnk+/+vXOn6xlQnbqrCrI3lq
O3dyvqnmP+fbXZlcy4OValsrayUy5E3tICcOC215w3XLQ5k2zUthIL8//6C1vlnMYqS5S+FOdDqW
NN0rnf40tdMj+GdfGJlr7S/m8Ny0pXZZAcMB2qPySpgWrmZWlkSI9fgXhtBKZy0PWb2xLcN4Z47a
Dx54OvwAbOEhmMVBqfY7IVLqLy+3VjlWQT37+VElLyiVn/sH53u+X6i4/f+jc+4FqatGtseMQqiW
cHZV8em28OSFn762xpFTt30a/vCBUj2AK/Wxc//BP3Cfofy8rcZY1F6IG1fYiROdjg6R9F/OD6rT
T/+fIAh66zQYPj0xHeC5q7y8Plqu+5oEqHjWqYu8ohJsK6ujqS8dZNa+/GJmj2CiaO51znEosz0p
6h/OSN0oUF7UJFa9Pf82K3OcLOZ4q2WazK07HSFTvUpsa194qBg+3/baCyy3aFMUPOlEjS1OPE9T
sleo6QI8/MGqv2d97i/J+yhgyvMmOy0lcHKAIkLqKLfneicrsFASX9bx+VdZmen/KWI/ffTa6cqx
9FkFjU4XOvQ3ypTC1r6wHq40viTwQ3NTcJVReUzSKRzq31mmo+6bW9DyPGpSksMDjJtjE/xR0BMl
5IOhPvh8t6yMnuU5knhq8mmmg4NTpLeSly+Z7C/B8Fbm2ZKvn5cIH1oQKh2r6Qk1+eE0fpS4jJTi
0Yb06PzvX+v5xVyuEpSG9IUjjyV59sb72jzm3dP3mj512acRI1rF05mgacZvuf+UpG+9//a9phdz
1oK3tm/3wGT0QHFYIEXVfIqVvBA0Wpm1Swh+16ACxDRDe+yhOo7bJgugSEpS1IFJGQP6dmHhcU6r
wBfr6BKGb9PMgYMIq4+sLm+qwr46lZfkur0CxeSIulKDEnQrCVFSugX3Zd+3vIuZ5V14/NqXX2zd
sM6ye51yFPS0aVRA4TzDtcOpLsUvvgz2UX+Jys+dpiNlQ7EdoHIzhCxp76XZiynyg8PrDc8QKA/0
tPnWeFiy8yH/EQpCIHMcAKUUoDj0wT9VXsJ1rvSUu9jCNaFuq9rewXdSb4XMdpK5LmrAL5E6Vsbb
kp5fOAI4BdslQLP8FNADTAyW6P3Pnl2KyKx9i9OLfZqJTPsTHMOL+qjaPIE9x9xFTe0LgYNg2+8H
xF8jlVvej4onl3DwK+uiu5j8TjGVfjomwQGqMI2iapKGE0kfzn/utcYX0z/JDHOcsq+PgYE2IvH0
y0nIcb7tlUV3ScovjNCFDHzY/VCoKf15LPdBPloHWSB8OAmU2ZbAFV+Yg2sPWxzPpUg7t6cAhSco
r7kvyNBc9a70t4OPOBbA5Hzfy6L7+b03W0x4ZlFjmxo1QnwosWoS031g3tAYlpbiWSRyvAnw2Atr
6MqcWeL0U3smHi99ckjFa9f/c0AxQ037+RdZmS9Lnj7qkX0YdJf1cexevfK6MzzKoYOZkr/n21/7
7Yv53gSlFFYP0BAUIdHkPHHGwjS4JFlfa/30Vp8mI2ZfAEUUZNhJSq9JZXZt3Qzh5E8f53/9yuT4
D9nyuX3PJAzi2+aI+tlHRdpbz/QX7hprTZ/+/VPTjerhZOAjyDH7dVTKQ4fZd/5Hr33SxYyetOa5
lWG4ZBJYNuNeZ/JW+/qgkktWS2tPOG3Cn367NmNNmgp4J0ahr9eoiw9lp2qEde0oyM2lpXatixYz
eoByo4OqghxyVIEPOJjHc25/K+ANzeNiBnO/ZhOyGeRQAgGXJb8EVI0NeTn/CVbG5ZKWnzHFC2A1
k4PBcDfw1Zj0u33xnLyyBS2BQWzuy2R2ZXJIbFT1sxMqMskfdTXs1Eni5aJ2wkP98/deZTGBncGz
1DxxAmB59yObvCdldRuvuuRFtjKUlmj8nuPEJE5BD8eBVLdo495AA6bBHy9+fu8FTt/o02AF2TVJ
jN3QI83Ku2r2ILmucsTTUTb/vQcsZvIk/BbOWhDa+lBrO9VVW/mh8C8Ue6zsakt4i4B1QM8V1C5u
8yz1rT9AYJY+CPulyb55bVkCXOxcO7pPavvYeCAQBJ79Fzb3Hx5cei500No3XszjPoVAVsCA7Oh1
B1BLS+e2Ld47/X6++9daX0xkWICOVVqBaDyRj5o8eopHc/Zvtr5VCknJEjBvz9I1iSoauOS2Y9jM
IovLnKltY19yfPK+Xi7IEjM/AEyKWv+2OnLfq+8oIdkOPOLhqoA0LPaB/Yj8PhdXieW1P3k9gELU
l0URNsOQ7KqC0RiH3jJmo106EHn0Zu9BlxLWXed9aFMiOUW52JQksx8lc+znOauG98CxIB7Vrt09
jZKnDxCuOq8iL5JjyXPy0vPG3rEyce4saJ+3hemtNOJZaf9M8gBTdJKMXlrnv/6ChC+WGKNbUwwO
7EuC/kG4+6BlkLk+TPLp/ABZ693TYz8tACXUcBK56uAI2Rm8Hz4SsCAG+XC+8a/nJ/kflBZy7Fbn
dv6RO9ChSitsOEKFbhUpCndU8q07OlmStBpTptDtucFR+JW86muv3Haehh97WWWb8y/ydUUhxvni
2FCpCSWcTTMdTyKqq7Efp22b+3DHK1iW7nLOs6eG0tE8QKc4PxR5xlUUBNNE4gKBRVQJY1zHTn9i
mcsSUj0tIWLrgMOocc931FUwZHzHeq/7XbFTVYKB58cvFCrBRnEuSFJfeI+vN0ey9L2Q1Pi51Kl/
RCLjh1SoAgbzQOX81hbOXVaZO8sEF3aWr88nhC16bLQnMalC+scE4n2ZyivmkAtNr4zZJSYeutR8
Kj0smWIEaySHKIm9FQABnv/WK4OWLRZkMiirTkiLSzhg5IXOXoUvrlIpd64LSX8VXDjirszrpVig
SxOpa7+wj0hiU8Rf6PzDzwpIrVgH2EhRXQK9rnTWUiUgHQl1lpUEx0SU9xXLbsd5hOgsay9UKq58
56VQAETtQpSTDo7FKKLSb0LXfJz/ECs9tBQJML/KteegZQNZjwJoxtzm9LEF3uN8+ysfmi6WvsHv
gTlyDcQgEhgbjepJA80zK1/nVHj3JelANwEs5lKcaqWjuPv/V9psyn2FaYfFMH2b6aEILp0gVr7w
kukFjgKC2VqTY5lfU5OGtvb2MJS9cMZaWTKWMC9oswsJj1ByTLMxpoDLOSCu8f5FT/4eYVYn+Xf+
a6x0zxLpBQFnQKsxJcfK41dgrP1GNf6FbWilg5b6NDbW8BRK8QoACu4hDUZ4hY83FpTdm/O/fe0B
iz06mQDdAxbHOebsqWDQTctnMNbC8407az2zGKc5oE0JyQZ6TAeAs+g7c94asKBN8jgPt17/x2b3
UrzY7d0E0b5nvQT6ku31f55+/xs4Jku6aymnwkUZkTmSsYvBYoy6oXoG2ymq7fqjHYrtLPpjWY4g
q/V/JjbrGDLJn82YXdUUFVl9sStm75lZ6sKUXenoZZEL5IvYR6vRO+aJQaHI30JBhK8vjMC19eD0
0E9HoRoXFdoZQElE1YWtAFSh9h7dwFxV+npKvgfMJfT0lT89xe2IpuBy+Me+V1EFiwIObJd9SVUI
5A3a+eKTLcHkgF05FEJa/9gOThqnxgruE9BuDgGjACsyYj50Ndm/EgiAS2QzYKgRauEn93COAcNi
tLxbN5uDnRkReZnc2Y1Ix+c0GoiZdg1UBzFoDDrHQunO+1ykuMLbgAJtRZYBlxRocjAWz24oBOJx
6UE/rOYqfYM42mz+j7Mz65EUx6LwL0ICjA28AhGREeS+VuULqqXL7DZgwPDr50Q9ZTFJIKU0UkvZ
PTgwvl6uz/2O5dfdIStmgGZHgfJXCsbLfvABjTak0TwBiED3sMTRAK467iEb5iQaccG4Q72u2ie9
7I+DzqZjh/1w0KZtH8FPQ8dCj+6tBWbZ0c4rAJuBWju1jS5PrHWsK3xPlA8Wso/KSk13Zpsb/5W5
eoVqbPyupeIHQyYknKgAEgnatJMzQWoLz8lGXgMrqaOUDsMeiUCy87g17GAf0t+6qm+GUOaFe6ss
2T05LTmX8Dr4+VVV7xQV2JrUwy033/3ZPIKcmUTmSOmh8ysAr8BpkgGhLEHtMf/T44x/68ywJAGH
Yuwi3c9kp1jThY5LEsDre+cJmDbxkBZjZp0ly30REntkPzrugfSRD9lzU5TQy5KWZVOQUGBQSJVK
MxpMaYUoBtLRqJgRDsoBMgsqvHsvLXMWJc4MPpPhgju4MVWtRBBbzFSFOWdzNmCilfB2yMU3A3A9
uHa2QCdNsAG+PB+eJa+fDHC2CNNUlmatOOBHGLpJaKX1SAONSqodIBXzAZ0GRcKQou4ZTqJBotik
Nt5ubfJZRO6YOFOdJcqOiQXmH2iDzYsPtchxaMA2ufxuK00sK+ik6yHhk5EeTjjKPM6i9e+7KSW7
1vLmt681sdjezoUL7KdrjrGAXj0s+0wBvlPgJHz2BttaONbeY5F2AA9pALswtWM31zcps++oxA5L
6ffL77CyIi7r6RrSMHsE1CUepQUoCP9tZU50+dErv3xZSKfcufEsZoyxI/tHo9NRx6v9WGUPX3v8
OXI+zP7WpHwUyptzbGYjSjvTSNrv9vj7aw+3/314VmZOUXqK4IrdLZ/g/ZbfCBxl47RtZrmxAq9s
B5dqzckUrSccAb4klQd/oG9SmqD+wONWFf0vwGHeoaT9+bX3WYyi2cQkDy26E/v1EBYOCS1xS9ut
kreVQbSUbDYgCDIgECnMxnpINFmZBSxpNuRq5xnvk0lqqdIcAGQRJQxZ47R5Ts3rfKwOJm4DCG02
xunar18MpM5rTSBWKACGQ3mj9fycwD3ycrev/fbFLG57ujZA4XFwgdEfezcF4mjun842HjYFNuly
I+ff+VkHnePvQyDIBshk6ekJtE7FUaHt+W+NmRnvI6kB64Ex1B9Yb20N2rXOOv/9Q2Nc5+DHkcKK
GVaOYCLOjTrvfi6/yeeleqAokn+f7ktmppw0ZgwUQgBabncDfUO5rx7oW/POHEDbdn6HJGVo/VQx
OzpRdd0c7T12FFdnGKJ4rMEngZrgqQZ8MWhfsnFvBlvesWsfczEnoJaLNJDegNQ+PDXQ9CjXDTtA
yP0t2PPKcrwsqjEtd7SmsrLirryy+hqXjNgy1nYw9LfG8FJV/VMhry739MrcTBfzQT1gmuFZbcVO
miYgzwz3rZ4eOW+3jhcrnbUUgOZNZpWoVbBjkZtPA3xpg6EGVjBH2QDqBMdmYw5deY+lCBTitgEo
oq6JPVpH1AHP0bQPU7Vlcbj2+MXUMHHg9tyixj6lt25pk5wy7t94Wf16+SusBNNSBsrtloCFiU7q
nPYprezHxhw3PvDKpLDUe7JEeZ3siia2DBKob6b3bSZ3OgFO8Pfl3772gRcTgVeZLviCZ2SGmQH1
U4M7dC8SEZioHLncwl/dyScT21LlyYupIIiHNgbBXu+zW/vkhMABRib4f6ETgFTfRcYNThL7JDg9
8Si5rd7Y7qsjeBHuSZuf5cWJGQM524Q4j115wIyC++wC2t9uFAuujYDFFjL3695lpt/Eg184oLwi
CzTy+8v9t/bsRYxXAJKOnPEJJTi9HaZT8ttO0XWXH74yvpbqT8l1AuqIQeLBLMKcg4jJ3dgwxsA1
gBztnI0M8sqUuNSBskHVEohlBxX7DujwQ6CNPshTgEg06Kb3xVl+L6qNd1qJ9qUutDJyyW2ro38b
q+F80PVNkPpbRY0rEbOUhk5gNmjuILnYGE0V4EhtBigqeCDZBOda/efyd1n56H+v/j6sz4o2NjPh
kRmb5bybSn3Mhb+Rnl7rnkXEg3ReQRfRIx2COlbX+mlA8CthFHn5h689fbH02wR3AmmGL53mL438
6TgMzM/vl5+91vOLUK4YrElpBZ+zeb5VbNc687OQ9pWVbJlFrfX6IoytEmgW6uFq3rMT8s2Tuvk+
Z8mW6nPt6YtALsfMZF2l6jgvujcLlYCNM5obY37l2UvJZ92XQpAZW3ffs64d1V33NNuYf1a+6FLg
qUTSD3nPnNiVA8wes2g6/zPb2ravPX6xNoNe52dzM7DY6MegHfYUO0OeP18eMWvdch5JH8LIRRF6
1k84FguRigCEiMgbva+FqH1+oQ/PRhYqlaRjMm76Ccx5Dv5f4W3dxKwM9aWG02OGPxUZmF9z3t7n
qvrd9R7sOKg+5HWzBQVY6/pFrBpgyju5dEWsyWCFbafykMNdNMz7aauMfe09FiHrO707QoLQx4BW
T8DFlX7stEo9dvCYu1bjpH5+7UMvIpdNs2DGDHZcz6HftvjRg4fG1x69CFuVJE47Y68bcw6ingfy
+8vgTtXb5aevdNBSrGlomBt2OeQicBJ+NcAOBz+c/ZmHNA8Bv95as1biYCnbzEBXtuALBKdDbE93
cKRo927f2RtH+5XV/e9dyYdImMqpAf++7GPLQQC4rM7BRbDIzs2lHWXSOSSKWzviT1akWv16uePW
0vp/PZM+tMqROBr9TtpxQgv/lquO7ZjuCTLfpXkceAN3U9Ihu2BiwIWuGGAHYdIh3RrZK8Gz1Oyx
GuBIFwzTmNppOIJ+i5gpxo05dyWntJTsOVZng8KPh4tU74octHJdwpoEUHfPDEWHogu9lXZYe4/F
/OuVBTfy2YPdlwE0P6QDnpuGxrgxAa89/TzsP3ykzmwEarCxHfCtcXiboScCAr5LwAWl/IsRdG76
YxMprl8Ss0ToF8MTAxs46O0anNXEODl8s555LYLOf//QSlXzvspaKmNq1s8tYVdTP2xsmVZH8mIe
hmd9V8oO+fuUDV6Med+95iBgf6tybD4iA2mhEfTl0nloDBOYcDjh+i+55bv27nIonT/1Jwe0v0Uy
H97Nb0mdDmN5djCzOG5S6GsLmq2A5UUoJvtb3vRfbGgxS+MwO7aV745xVf9x2+8DYMIwpg6mDGj1
lG40cv7un73NYr6W1WAMc+qNcPHuytcRGZJ938KkKjAhjPzarcTS7Q9CtybzfBfM8oolEQx++dG0
VL6r9bSFFV15DXMx4DBfS9PT6RD7YPNMc8j8qzPd/fIXX1l1ljJRP9VdQ1AkFAujovuys+Zd2cEI
1VBVsfdLvpX0XYmapVZ0ltrSQ+uPcaah1aU+K18SA0N5Y9e71keL8eTzbm5lSf1TWr207lNr7rKt
vMhKTJiLUWQD6cXd0jRO2snhhoK6SxyIDau+yrzT3Jgb32FFyUCWatEuYWLqCTNOZKh3lSwioaod
Ln/3TnYyDfriJm8806dBxpkLmTZccPIs8ujGsfzz/iNLIensdRYBymWIGyCru4ZHlMXM6fdfGWRk
qdNsO8vCCt1McQbsYgp9aVbuXGfCxTtE/wdIVMuNhv5Wg/1/yBN/scqMXTPDvpu3UISqETAoANN3
FpZK5BhcmDEKV7evLuw1/pQigSWcFlhUjcF9hALJxszT9fu8nudd0wApBdeMApfERtY0fxpdn2/I
C/IfLLOQfxsboUJ/LNRdlWS4Ou5gCm/G8Nqj8Fvz+xwgdncYYGQ2wIrpcid+jqFyyVJtlJGm6Bww
juKUZ+zFhRUbSFOoXkpDL/dx0VF1Di63jWlXgt5x8LTjR0UBlHoHcz2g8gFPt53u2+UfszZezn//
sFAwl9ey7Ybk1DLvOhngtVJUB4wgsfGyn09LZKlbtaSeOsdMvFNVqXtpVTdprt9BKHu0a+vH5VdY
a2Kx1kKc4Ek7mXHtYH23mjsHG8S6e53HrZl1ZTEnS1EbTgs5XEYG78QABJAdiEu+OiOMUMdWTc2B
0/M2NI859l3wWpk2NGlrX2YxE4qEYVyA8Y/X8ls4s8BII8dFS+vlL5f7baWBpRiN+pPwajBM43lK
o8wsj7BiiRFDGyH8+UJBloK0drJai0qqY5OgJJa1MIYtq2Hjcnzlmy/p6CQ1xrOPihU3VfODacu6
we5K7qnW3i+uQXW83EVrzZz//iE61NSgOBIWw7Hrev0B88EzyYf+uoI4JrJ9zTZyzZ+vTGSpQLOV
kcAPC9dLhbw3JzMo8oPlm0E2/LeVMl9rYbH1YDkV4Ci6IItQW55sIZ8Soa2wz1iy4+b4LDZL4Ne6
bBGNhZEVhYIN6Mk1X+X0xy9YqNRrij385U+yNmrtfz/JUBt91afIy6f8kSVwVEFlKQ5QbCMoPj/4
Apz97+MLE9dWTT1i/yHzx5Sikn/EvCjnb+7YXGUigynkUOSgKqiHy++z1uBiV9JnnZPqavROuEhv
wC8tpqPiSTYEhUGMq9FsigNsm5yg99nvtgZk6XKzK924VEzncO6hNkmxko5JNCCjnhbzziB8Yxe0
Mt6WgumpzIxyQuIVjyd72wYTfoJ/eWE3Idp7gSvMlkf9yiyz1E87PkdK1zO9k5TOzp+y325Xfy3F
Qpba6dyExxBYit5J8+QgZuu2Es5G3nvtZ58/y4eJZUa9QNoCBh1bnSHCzO3+wL3y7WufdhHrhqEt
JUbln2A598bq6smZxZ3l90+XH7+2HC7Fl1kqe5XMwAPAPKKHW+d0NmM1daQMxz32tLVC38lg1Zry
5ApKMvlQIWg38lIrs8tSO9az3LV4b9CT28DHsIC1anGdsrfO2CqFW2tgEf/wtUVpzVAmJ5j/NcGo
1bNbUOzbG4Ad6FaWdi06FjHvW3kvyzPIpmlhVGrDYY5y7YRCuMBpZvJMkCw3bptX4nypIsuJ5Xlw
IxzAYnqqp+smuRvzu8sDYe3R50zXhzHclqIdmsxAMT+f+gBIhDINfJTePLpOyrYKCla6ip3//qER
eD+qBLRniLMFd/cMFmT7JOP5kyir+VTJsbjyMj59sbMWy32mPdTTdWdCEtj+kOoGEwZ4mf/+Wn8t
Yh4e8n7acjx9mOvQAkrIdF4HujXjrn2NRdRPCZK0zDKxhxjc8mD7Q79rTGc8tPag9l97gcXSbsu0
pr7hNnEFOyp4LxfJAzLd3dmSl258gZV5kS1W95TAGHo8X3qpYjB3ZWPLUBqgnHztBRbBnbk9eoiY
TSxLGBZr1wMLNnPfGjgCbrSwMn0sKYwJdgg9k/4cO3R6s0b3wavdBn7ixn0mrK/NgUtNXzd3lGYz
LpJr7cDDeg65aUV544RWtlUav1ITgYX637BLFQzuWu46EKn0ztFq4X+cei1/rzOR/qyHpH8wWoud
phbWcLpovR2QN9BDoUQQ+GasELGgCWxtzG5+SRpUdDSsgM36qPXXDkfLO5bBKFoYxJE6dsizlzwm
8k67G4nAlRlnydUuhQWHK47NeKP4GwhX1hEW3n5YCldGmcH7h8LYJJqttbWYcOpWwg0ZG/GYmPeT
hseYgGRDw4/Me0NdycaYXImpJTTSMCZeOihqiNl8JEoHcM762iZySexubMdwvexc3tf3O3fACmZk
kXa3ClJXprSl5pAM3OoKjrUL1tVBa78MxREb/i/+9sVMM/hJ3qD4oY/P0K4xgNnjGHYARN3MoIhs
bJXO0fJJEmspG0TpLKvNniGnPNs+9DfIksJg99ptOVSURP/M2iQJYJ97vDy9rUw+S+mgRZgvXQkt
nDROcw8D7eyZFENkKH93uYGVD7KUDjLYZ1rknPttIE1UyFSROvDhKHj56SvjdKkYZI0jen/OsJ/I
rO8oWLEDmhtbt+8rx6wlOFIhSZP7hsZ5Bx6MoSncLuwnt7szUSDZRm4u9I3ho9Si6poOxpDVvJUA
W+mz5T0t7Qs4uXnAzimbBR60sK7mkU78jU5bmUGWF7WciXRyBS6xNKoF8sDxYGQ4mPa493uHH4G7
n24tU7bDRnNrb7OYsAAktXsnw/6bcDHBBGf072xbDXc5tfTGdLUyipfSy7RhMInMPO9k4QgedeUA
rxZWzAZezi2hykgLa+OQujYmzi/5YW+ZERNuwzNQhonbv/UJhfOw28xBPVbX3KdgxxE4gXr63mG4
eL48xlf6b8mKFwPgjFmf4hYYVvCpm4WzPwR59cV81VKXyWSHLSwQiifYpwYlLpQVStcqC6btW+Nt
ZUpz7H/7THWAWLtQgMRFac/f2SCyB9R7mHD8bSFkNbr6h10bZz+fudkquFqbFxa7tpQmfc7T3oPE
d7rz3e7K69Xu8udYGwGLgxgU7Z01tLj/8dL5ucEtQSRGedun2Z5zlLYNqF+Z6umpsItflxtc+f5L
ceYIpq/naqzFFYXTeZXS/ZBZRzOv3Y0BtjIfLGWZVqPyRNRFHdfFO+9ejARSfbcNOM7nnik2AmeF
FEGWekzTnS27arSHg7HU0dBrHWb5pMM0Gas9kALpwTHh05rbBn8Y6rTG1sPJrnlzroqE8uwKJmrl
N83tMoQjdB8O5txDEun4gclYfd3Ce2pX4s73MAAZHeoJwh+QrPq3y99grYsWc9jQzsADUqTzOZZ8
ELoZ0gi1/zQ0XQCT98PlRlZG1lLtWeLOo7Xk1MfCMeHOasL7uIwouSJFvc9hWzwBrThZj5cbWxtV
58j5MJE1k+aj20zsNEOEC3dpQwOzIdktxDRZdLmJlbgn5N8mqiapShO2PzA+PjH1S3XwuU01bIef
W1hdGNkX42MxvaQQJqJeCYh5Vz8p92bAXanx/fIbrH2RxTSiaK4UvFPbGMZf+dPkumznGwXdC+oH
fM41vHcbddK5dg9whrc2ThNrrS5mmK4T0p1wJRV37BvsjANPpDeU3KUDPMHmKaql2LVbpWQrbS0V
o4ISD9ZpfI6l315JS8Md0jhUtXldQ0PVwAN+nNqdUWxlS1YW6qWKtJyZUGTCnZHdl2GSoc5SiXB0
flB7I1BXhvWSFMpLPxv11E+xUI/TeDdldUDpxiF67dmLSaBx/I4VvR7iDGUDR9SGinuf0iksYdn5
4/KAW1m3lmpS4g0Z/pfCCCCVt4VDX6zceL786LVfvwh4v/HzCkXluARhLOBQ+MCQJCjMrRV3ZYb8
O+1/mE+sFvepbWaAH6iy9pTaOUi5Ap3TGIMIaxz0dnbe5U9fe5dFyBMvGetKVexkZ+5VT+qf1lze
FmJ6uPz4v6mjTw5hf90eP7xMJ3vXdQtkEFHRQb+XJjzcSGewh6Ias9CVPI9yZM7uKKwOIZaTScRn
924eTB66etbY2NBh57PMOsB+lgKXbhjBoG2kbAdaRFaf8TvSKvljqBL8Czin72jWkjDx7OxdMM85
zqxo9zllY+wLUYedbRhR1doqyIeCh8lsAi4wZ/aJ1SUNDSEYuEiFt+Nd2z2MPsfBOpPyxIwUvuwA
3Yfu1GJN7+f0gP/CfyFGinyBqdhVCwROighR9c5JnS5IAXZpAtn2KRzgiZ4D3xP3Dmkfymr6BdD8
+F4npv4t4eQ0BpOTkx0k5xa8JCRMy52u/eKe115MgZYLgUFiM3pqZuYFreHc1HVV7XKZb216VsJh
CekEmYSOudUC/Vy8jQ4NpPetm7ZyYSvB8Ffn82H8+IrhkqkGHtey6muivcdq9t6N1th1vvdeWZJu
7NxWANbkr1zkQ0O9TRurm7EZ1cRK9pk/7KsyOwhOvxVF3gXMH567sr/JvfGOju2xLPR9msC4+HKc
rMxWS8XgMDhAelY2zDnAj4H4IMyTdmOuXXv0YuUl8HQTro9Fnbi/tAmP99fLP3ntsy8GVsqF32KL
NUHA6QcZKnckNE9puYWWXfnZSznw1NbSt0GbgGJ3egVe/GWmW1aza49epFerWlvA7kl2UqJ7xjc8
UT+9v9wpa48+D+MPo2jybXB6zu7ffGgS8OgEXJhstfElV3p8yeoc/art5xnIVDbzUz+ZV2ygQTo4
XxuDSw2mbDx8xcoCihiuo3dggmpUeiXW/PNy16z9+nOXfeiapkjmsiAOUjH5u4vDMYp2gjM95PLT
1zp+sUPmWU9ZOzjuKZmq6saqsvlYQKeyv/z0td9u//vbLVfwsTJhhZhI9dOQVnLqbGpEpKfN7mst
LKK0szWQ1hKWFGNHdn7tRx7BtX3PgXr8WgOLcG1bPlhwNZkBg2NBV89Bmip4b24loz/vf3upu3Q9
XAngztmODa9R+44wBYeqKdu47Px8s2svdZWsQCQpaVjYcRnhnJNQYcn2GAncfGN0rv3+ReCKyoIL
jI/ZLAO/bjQBlykLawvy/fnxzV7KKZGGnq3GUQJXd7bY88nq9gK4x5PpDPq37g0YM0xudoRi2P19
+Wt/fhixl1hMAWc2e85yhqltviM6vzV19Vw1qEE2PWfXSyewhiYNaTFt5A0/X6ftpdJw8pLGRVvO
qSEPEM6Fsma7RLy30w9hbjkjfx6Ftr+IcZlaOZyAmXPqhdyjPua6hYabTVvy2rVXWAY5criyZCgR
a0bzR1eSnxPIfaD9DiHJUP/n1NlGKK6NtUWsy8oa05SeC6Dy/k5kw403uxv77bXvvoxygaSw6nJc
QuRg5cLxw/SibvgO7wqwno5pekPyrbdYicmlgHFMp3zmXXdWI0+BSMney98JV6HIaXR5EK9876WG
EcW/bt4mjYwZr2CzOF45UwNje70xqa9s+eyljLHKMp3Xpg8p+NwY97RETX0AYJU4sLTnB8RlvVdD
i+0BQvdgVmBo6M5L9mLwjF/C7/qN29S1jjz//cPC6Hs0heWyBm3KtKOueu3T35aXh0my5Ua91sC5
fz82QFgLeplqMTdTHUCpcGI9fTYmm4KQu6WkW4me/+O+gv9jFiUdYy+bbb5zR6Weuy5vXyvL7661
TtuDr+rqcHlofBpCzPw/QpcGRNMUXhcXtBtwLGRYz6zi6vLDP+0vPPzc6If+gnU5yZuJ2KcmefPG
Rxfb/858yoqvxCgev5jGBtHNHtb1LubjhFucJonnor22Tflk5f5JcglQAEuQA/9SHKHBxcQ2kMSY
KLZccUr/a5QIpjQetwqCP41RPHsxl5Fh6mXWz/gQkNEP0PSn1rsat8o5Ph1UePpiOgPnQgsmkhaW
f1XkF3eQSZ7hdjBs/+m4ycY0s/K5l4qOqdOJ0jVw/mmrD5aY36cKpY0A4v1Kyk3uy8qAXUo6hLBN
5QwQzk7UOLksvXH8LeOVlU+wlEyAGegrN0uaWNvXo/Eqk53s3y9HwtqvXkxNtZOCg45a3ThN7y32
rTYeLz/X/UuO/b+8EDOX4gXUSlVzoSoofcvM8gJtKv9JFM04QNxrN/e9gvh3tpk44L80rWDWkxFM
yu6ToLFsHleZsr97ZkP6GycfGFy8TVl0V5UvuzrA7VENvynAGn+blDU6YEi34P9i01thmbQMTFpP
py6DbzQYQm19VYhcxR0Fh9dFrSDYqqitqmZFniwjg8PDOMIVG+buxkH6kAfSau6PXtObtwBEO8ex
SnggnLrbTwzoldwih7Jp6QOguRnom7Z+Iyb19xOwU7etn6vnAoYL36A84WUoqfTLK7fiY1gwKqIW
dklvbl6MUWdaDSxGyR1z0kekB3SIo/YjZo4yHDKC9Iebpju8prHX0gcLSoxe0CRiimarTVAmgYJN
oasayPiq2zdwBQymoZyCJiXzwStsc48qUmc/G7QKDGqku6qu/AieHN6V4cp9PZWntC/Lx8zr/wMT
HzhxPt0qg2D/OGHC1cw6e2zVyPfkr8aokbvL2iYcW6M72GX67jMb9CS//5ZZiXcsqkSH2PNUqLSE
aTOBVUlYNuzJKuGNci4Ho6nQ163t3tCmaENU/feB23t8LxPrOEyWiAbSVrtUmS9ebb4Dxz0G9dRX
B2QWD6PtpFAU4AUz03N3Fa6LgxSu9Xu7a55zzX/3svjjt+LapuzZzK364IGW1g/8pRqnQ4XrdMCX
sM8jjiah7anrPKEMKKbWjJQ+39/lyX5Wsj7lZcm6ANZc8zMoYhgVNLmuzygxK20i4Vc7f0CRBWoi
n+2c7XAeivzUOBqZ/5va2UNVO8O56LgLeMaNqEfVTDBTL/RNWAUPVHIsxel+TORVxd0kTGtyUlMO
ZYw/3qvJqw5jWT81s9Pf2kPfB5Xh6xB8tu9+LvIrzxUHSuaTYeZwrSw4wLVuOe17pCVL7r+PbnFD
CoGKtK78hkU4dnz2Dozmd17CAK6ZgV8TBGaFrurqqJeAISV2eVtp663wklcTbh2KogrMI90u95MD
c7oRCBgv3dOynkNS9TzCQs8i14bjmsqafWYZSWSAsxQwG4coNuZ2RAfyozhXjFX0Ox0JHGtS/hO3
GHcS6d1gyNsbpcQ1ykBvkEk93zawoAKmRdY6Hgby2GV+PJfkP92WP22P8yORjQxKph69xrwunfzO
dsrfqNn5Tn3zGn14Er4jQzd1KCp3yHzsk/7JLwYSaA5TY7i3XFMpfjDh3pKZ8Uhk4lc+etaV66Du
3fP8+qoiLRzHy+QNiWQobGe7DUxbuWHh1gLJLud7VtunHKjigJTEC2DbhU22dK/szNwlPVU7g9s/
zYo9tYU+pCDWdj27xanmOsmT+lc1jOaOyQoiajL+arNa7nOU0wS5ad7k3MByl0J3ZWuCtiyT4b7K
e65qo43qLP8uSwwkkVE7mJOWRJnqGlgpupE/kPfUGp/9Xh6STu+T3Isz0y1Dz6P+jvTGeCwdke38
vsgxspVACgNXyLyiu8wbQ5wcoIb33jrHEG+VUZPAb2kChxv/hc7+jMhN8h89RIhhOdvmYRhyzK0C
o7soRAH4LpLpBHXUIY7PO0CCIUMcy8DGqQ0jAqBmP+GvvdPzYK7Zf0Nr36NEGg5JScV3HfC9AeXs
bnJhaGAU1ZusuhsUGafBbKc8lKP7QlPnF47pdVQlvh0S7rp7CznTcHJ9JxqHEsYS45Gm7bCb4QcY
OoxeWbN8VoZoQwAn/Hs4bky7kZt3+TT+MKuijnxYdASqkDCkmGcjshL3pJzqDlPgk5vnQCzQTgR0
RJYE0z2WJl7uiqroAwO+HWGRTzdaahnUnVEEZPZFUA7qm2G0r2bePBasv5f2bAS1L9sQsOI8RG0h
R8qieWZ9Qw+mS36hQO+Vu2fDLw5Ev515qE5X75CkRHB4ciJKpRW0rfekSLtvu76Ns7S7Jk5/oyf+
WNTi2vNx9wSs8BRBuPPd6fVbDfhgNEpyaqjXh76yvs+mXYI3jP8QZ7PnKfHf62Z8T1x1dBLkbpVh
Q0iW2d+zxJAHPY3vM7fkLhnzbqdVNxwJruinDragdRPyedgR1p1as4MWfDKB+wPiNxCU3Ql4p0AR
1YQsndLAaPw7VeHxJi2Ocm690ITlQDQRo8LSXO4gxnGDjNfjztP6P8+XcmdjaxzMpoZ2zuMnuFa+
w1F9DHqd/cGCU8PBYAQPDLmL3B/MUPtNxQMvl/Rmkn0Sdcrh4DXb8wFcLxT9eyEFOdzAYhvi2vfO
MAq2dz1aBNzu93NS/KEQNrT9VEV1414hY5IBCumHSd3FlJjPDPo0bDvsExaG67ptnaAi4ts0z+ke
Fb1FOCRuvWMtFVfmZJQhXNyMHUTZzSGt6jw0DFSzKo01XLS1CmfD+KlKc9iByF2FlcYtCdSJEm42
GpdQqZJ7Qs2HmhMzqkTrBiBWPyT1uZbWbCNsiPgBd3QE4xrqOCzU2Ttozli32lFHRNGnUlV2oFml
0VxxHhjlXNzqUfX3qHl3YkOh91GzW9zlAPZgmequ8ry7nVudYlhk+lkP0w1qpNOgQhI1mnv7j+qS
R4f3wCBm8sYcxV0zVyLohTpSSKiwwMIiAbXWP2vC9NEGUOEG/97CWCBuiFIBhg3R1O2MJCui1rKw
NtuoCfZHx35AvWh+l0ur2NmjmYSSCfHWt9XfBYxHzXAahQwqp4xqI6uuUwMmw2pKbcTDS6P+VBVK
nhuQhGs1wyRPXg0sf+gFDUy3swLeglExFvwAaxMs5kS8Fz1K/P0Gn1TZ0Vx0DzD1eO5oGRZchypR
v3uPBFmhb2vZQLGvD3arrKDqG9ylu7Bm7tVtVmSRmtMdlfkzb6//x9mZNTeqa1H4F1EliUl6BTzH
iTN38kL1kGYSIEAg4Nff5fN0DjeOq/LaVW3HoHHvtb5lcESVxGyIVXnhjIQQxe1NReuwURQo6mor
Z7oB+edkQ0IMROJKQagzQYQTo2lFmbmRut3kjg6IHYcgAf9wtLqBNOC9sNFD0fMESx16vcyHeZxg
zcV2lYatZ22EPyPLbEiODCwJcLlDabWvlcnX8GZscUCJkId5QrENwtNxhUbmW2a8+5L/hggi8Gl2
kpOFnqoikFsUxyHpb2aUsCFHLkK39+7rvEBvE9syQoBxj/Oe+56JlUu8yMvnYSdlFuFmeiyUiCbL
fqc5/ior62ycMj/SJK9Ct8IRlZFDlimoa8W+ol3U2Ni9ck3eW5x1S2xNHVtliumoB4ydZd46ycqt
08RN5KAVHLjNANzytLeKs5clnp9SwJENLA5OXx00Dleubd/nsM0FLq+xI6HLGlsA6RcOtt8hq7fO
8Oq2r2wgN86QRqhJiZWWkgRorCEUT8ay2dcuRS2ncZGt08i1aoQf8Ybtxl65G68hfNN3Hd2Izrrp
qyL9GycccbaeLff1gMQnNP6Pfe4na5f283qIh63HGJaJodm2Mu6idB6cJEgGU4QxtegKF8tuVSkJ
mMKwHnJoUNGE/lkIsxu6xgmynB9nuMoNoqECW+PJ6YHue6z3KiF2gIC8N8ST+FFcsp+2rEM6ZW2E
0HsAvRy7wXKDB8aQI7MGO74WQ9giYHzn+kl2b8iE2p9dyjDVro9NHYtwYzvtinU1rC+pdgKlahyr
lJO88dp0T409+aHnJlAstkr/rKyquCOE8V8Yl/VOcfwkVMmSXdqXqCgXVX6DlFVyk8GMskkE77Ck
zo0dFKm2s7AbVXIvUpxowfPo1m6OgLag9VRib6nru6s0KVrc05D8kQV25ap414+d+lkoBN0FrKvy
245O1bpvmHRh96bZTSHJrE+FBndoZQj82FdqPRduuEtJ4ASQphpr7e8EqPcrWvHu1qV2eaUdSM9l
kE+uuUtBYIK+TutMOj0o1W9R/Q8kWENT6UXaxuki92/zUmzktJPJ34TpK7/p4reeyyn/KmBNui1Q
y0CZp8LBkc3eDpc9HCDjoPTlPiEgHagO1yDcMv077rjXfuyFas0S5Ai9Q9HWRZEeRr8SFqL4Uhpv
czZRgrloNa/o0TWRKUuSRUU2tzkmp+e8JSAZ/Uk6xKaFBtbFYZsRy+xrTa03e0oGvQLLztzybBx/
f118uFQvWdTfEBNNSH72SOcdsiboCB3I5CUffsmcKxWlT/s9KG4sCm4gXfgZ7EF8P6TZs0mm3Viz
U9f0Mug529YoGjglv9IUvjCAly6HqYPb1HFQounaF1gOzDVg5qWntCi9+eclg9RU7M1UrjqrQ8Lo
R6m+0y3yyNLKkI6j2xvhNYcKBDMFGpd3spAvUz65zrfsw/iK87v51xyY584Ro4Vgy7jLb+ZYv3Ji
/fh6AH3eOMBnL+ZXb3mF1Q59c9CYUiu4/Iowjcpn7w3XXwDYI2+6ol+88BKWavypHuqpS5nYI4dC
Bgk2ExAYj9Ker0yFC6XPJQ3ZdUt3MoUv9nmDhJIhixLVRLZPcJV//PpZXVgTlpJ7WyR+gfhGZy8o
bquebN7ncniqAW8wMdIuJwRthF9/06fPygdP6L8vPAHRnWpFGwgivb+qLX7TVO/buRLf/PzFpIaM
FEHHRcsOKQgyweAPmHI4Zq4q4FmvTItP5zJ+wqKY7qTTyKQEVpsLMz0DSpFtpWezJvj6CV36+MWU
PkupcG337EOTiPqW996IFbd3ruw6F57/kmmQOTnOAsxDRuI0bdNq8tfa8vfwjnzPjMyWVIPasp1O
q4mheWGhaMP/lFIXgRZUrPGj8hAK3O915JZYAz2UKct64I+YlYcOioM5Ch3Sey3L3ddv4tNZ4bMl
26DoYqxIbn1mEFH/3hpNe4KbK9uBHRDrAI3JGLVYXCi/923nN/avpbCRGZ+qPrUPpKTvym1uNLop
TBsvbOrmV+N6xZUBdmkInAfev76IQpTJete1D6XJ98LnH9xt/hBfXAG1XPr4xQxvnaqppqJDMIhl
32nPX/ES5rpW2mrz9YO69AWLKa7gNEKhKHUOHcF9FDXf2G5CMlwTGPwjBf+/0yBe+2J+K9bSCiGy
gFCHTshfzNHFy37WwQl5UqsibLfsTaMF/UjWZYTS8Vv/ijLcL/IAIZYf+TsZyitr2aXxt1gJ+sya
RxjT3EMq32sUbVEO36TVbyrSdW3/+tbDXLIPuAslcZ77IKEbtkXYFaoLTY4A9/zte5+/2OAR8A1K
WTkgAKi6Y54dWt0UKOc7pyqfLcEH06CoBdMbwNVIg9v5KN4/eXSKv6mdWKZYJcJvBQVz5GCSmb9M
CENH+QZXVj5JGbV2X62+fkYX3vOyTZ53lLkE+Rk4kbuwO2SITsvIqWYo/Fj1WIVFbV05qVzYW5Y9
86aipQXGt32YcvdPS7wd0DpXZuWlj15M+95LkJcRI9XSKWxU2FvUMYYmuXZpOX/KJ3Ny2RyXbUni
FMSMgwuM+65o9LwqixLulMrOt7goeLtEe/22yEt2rKWikW/n3ZZxNSCGrrefEwq17tdv69IPXSwP
Ls/JjCrdcBhzExng+1ORRN/76MWEZ50aMskBv2z5eFsCgopw2O+NsWX7fJaQxAs/HyBd9qLUR0lx
MhvuW2HO//r576///gsr87J9zrlXIB0AX1KjJ2PFb235VwMt+PWHX5glywa6NxZzWXGkWA0uTi2p
P9RrOPaLTTPR8n0aSbFhuH5emyifnrl9dB3/u0lCNaVYnmbOoRBIR8MZL91Bw8vQ+7TmbZKOcYge
Cqp5HexDdQenkhvnL3FBUQhuh+I+ds9V2+Ec6eKJKsC/maDJ4VuAP3x6GfKm2iVuS3ZtXPeR6Eu9
4rZfryZH87VCKyNwvRLpfj4wWujyoj7kWS+AfpJdx6tb02l7lzXkrfTJe64msvad+GamGQZMUZAt
XIcfc6LmsBTNCxrfTQCqagITfQxfHVMmGgfvGiLgwltZGngqpyE+8I36wPxB4SxZ7iqbyrC3Yqhw
kZJuVfdfv/4L026Jhu89bZKuADBf8F+l/2zcK6LVz8swPlwe/33Tad5J0HL88kCFb6+ZndCj7nzx
oGqERfi4N5QrNMBkEfQD+lU56To0s2L0g5Oxb5Mrg/vCr1vyJ1ipYjN0mPnVua+dzwalWvHNR7dU
cVi1hq0VrJFD4qk+nAcF/bXVD49fv5h/vBefrM1LBIWpiUmNQtAokXDxOBXXUBpavAttC+GZfUq6
EJ5x8ZB6JDnpM+U10ZkVEU/pZz4OVtgVtH74+o/5XFlJlz81j2lNqG0AJplJH/V9gjbjlLF10gjv
kDhtFdlZ0T7xCQnAQYZQ0D/f+V62rCUpzwEgv0WEhoxjExSlv/LjYedaNjZveaMGVGYgdHcDVjrr
r7/x0lq72IYQ14EohhjYRZFwC/O+FDe9jJOVa2Xj907yS1ZGXcfUbcU5F2TskIlHcE+0/D8IV73y
si4M+mV9yYphb+psBEjJdMBldNb+Wo3EvbJgnE+YnwzLZWmpklVatu0MtK/xu43J61etxVGIAaDh
FCj5qfvwjPr19du4sF0sa02VLnIde9lwGHq5auvjMJGobf8I+/V7n7/Yjuo2raBFKpwDQquge3BD
pqqg0GKt528id9myzDSmDULDtdMDRlro0Lizvq/LtHwo9MCOuSeQiu7mU3Lk0vY3ZenzdeZlBShz
XXNsLIkeeoZu/ZV7w6Wxcf73f11SQZYbPBSTQRWd7DtZ9DdmqK/s7Re2rCUAQtgcBJCsLA8zz7AW
JWpYOaRAVDHEsFtgfaEd9jlueF+/uQvzdAmDmFpfqlKTCrJeELVRLSBWjHbceOVcd2n1dRbrgIY6
owdC1jlMurnzLetnI80PtK4H9EfxrvqYB4VHf/hU7CAhWMeifBQjIobPbtivf+Glsb84tfoFg5in
RI+1Kjo0sG/hZYyI2KbX3teFJ7hs/ihEaI4+Hf1DjDjFrva2AENCzfG96Ca2bP4A7NzEOuZowDsp
rDwfiXyH1f3Ks7mwCP0/BMIdO7DysS8A69B34LMoP3Tyd0qhfUAWnH/NmnjpIS0WiEowcM5ty0Gx
Wwdp1UBiMASte9V4eT4NfbKaLlkNE/bzTkg0yKeyGEJBU7CAHFFHNfQJSAHisLiNhYYE0EJ6C6LI
hpP0uHuTKOgIPCiWVi3FLL7yVD9fHMBs+u/iQAHR9OBjag86mT5ap/krqmL99WC+cIBY/k5o1pju
4xFuBjGl2yZLb70OIj+/vLN7b1vO5Cke2n2mEQn59Rde+i2LhQ5HmAzsaiH2jjMXD3MLXWcOLkb0
nU9n/0SV/msZTXNY4qoBxEN0Mn+1yDuBE9G/Uge/sI7ai4PzBA+0TxKMbZ60QZ/dK68MBlaGvHSD
DtiSr3/BpYHN/vuuraKKkdag6QGyJ2iLIK4wJpDW9/JsmL1YPmMhOhe6Y+/QQ3swYt4QOw0afeVs
/PnLZfZiadRmYJNbTvpgqeq9HtKbwuuuzfgLj39JsugEAizHCn+5B00UpTAMQOPoni979SPJ2yv7
y4XHvwRY9FgvSQaO0YFWWYnbj3bXM7rjIQIbrinjL8By2ZJhoR2EMvV9qQ6yboY/bV07a630vFW9
+ZitBnkGFsRvDYQThNyZDtkaaJNDm3flJ154SWyxmpTuEM9zPOgDpKHvnkh/gYVwZYqcP+KTVZMt
Bq8zxDAsQs6GwBFEf1LwJ6A104ixpOmVb/jnRXz2FYsBPDZqlJBwuAcV2Y8gJITlvnv2f4mD2nUr
9zSFzqpYycfsnr+RR3GEcOUm38p7+V69e2xlXVlnLg3GxUAXQBx5HMWMAzBuK+rLF+jccEhtrCxk
Y7zzC1F+bz1YUi2LmuoBAur+4M+GbBFDyZEQWrD1VDf+6VtLzhJHxwyvSwdyzMOcMGclgVFeibIs
TvAGtJvvfcX5Of5rXVZ61LNnNKZV6tyRfFp7MkX18hr+9J9exSejYpkSVvVisEoCw481Nreuy6QJ
YZmjKVAX3N6Vmln3OvH6v14L7EeASOzuiOsrJGCx8m8k1J8bBAfnK94XU5hQXWxAjoAiXOfp8ayg
Xqs2tfeVmOI1Vei3QqWMO7dmTvmm57yMzoqa0G6b8Y6kVR82vdaHkmZmMyeTiqy6n4uggCcgzBj3
orgu1crTQ7XjLvRWupbA8jQg2jrIGjxxkuYvRdHah8pMyV0G6dKOZx6NKPKb9poP8zMkUzmkngxm
gNhtAq7B9uFTW+y8NKmORc7jrXSdPiSkKHa1jbMxE5n7UjQZtO++SVYyL5tqI9rOgmxpGk1Qd/0k
IbQS/qvTt4TjGl/2+W7U3NcIiO0bHui0FgHNyAsd7W+25paQjlICFDjXXgsbDPlQEsmEvJxuiSa/
vx52F5a6JacDZzVIF2naHSAbqUI0mgVi5Fi6+/rTLywC/1xR/jWoKwpXC5k4Pfg22XeF9+DR9Dey
In8Yk9zh369Mz392z88G92JVbdk5XKmc2WHEPgdXhNLOa40v/xhtPm+bfrZvx6ka7lykrYVx0/ye
me1HidOReyubnairNPuA+K1BN6p2H9s0B+7G9ocnRSwvckw2HltiwLarCvIhWO9jkODo3pGc7PoW
mlVr8uewjtFDDTWb0QLoJndYz0lSvH79JC+t6mSxPiC+AZKLBo9SJ20d4euqc105fehlN4cOqz0n
bDVvosxq6lMOtd9N55nslgs5Ht3CmSHOB6iPsh5oojRBrHTGy3f8DwOrSy5DouYG2u+uhoKTcxpC
q67fC6c2a2vOqxViT4Y0cCbqhj0OLCuiG3PlRPT5eYIu+43dlAD07GKxmN2H0jVQk77MkGx+/dg+
H97UWzQbbbuymG3G5iAlS0LL7+6h8boy6v6Zg/8/6uiy2ZgQkdSNaFCC8T2+6zK3/EFJld9xmnV7
N5+nZ9p6b5Nos0PTTEMZUKgGb6s0bY+yEP59Pk5sOyGEKWjBbb3yV33+ONk/Re1/TTmQ09D30tiq
EOJ0NxPxaJ2jKtJrErnPHyj758T2r4+vXdQA3Zyyg9Bpufb8udnkNRFX7loXTkdLeIwZSTMMcUwP
qIgIhuZHE6nxLR2vJQxe+vzFcOB8ZAmfBR6OAYYPTqYP7F8/VOf+IaBLfmfIQZfz3408U7Iqadp3
h6Ebfg+sO7ox33790ReW0yXphVUsSWY9mQPFvrsSCfBubpPVT3E+/p5q+CsDZcnhytp9YSAtc/fy
0nVrZSMsqFXiFnAuJ2gG98Vzs2v33Esvw/7vg5I1sBl0wG1xzJy7duK3uV98lNSp0ODyrhQNL/2I
xcbAHQ8llrqh5yeW7freOGMwe4L96Oz+WiLUpbeyOG/bVQJ463n8MHc2By9v+b6bCsQg5OipdaUz
BV5fkyulygvlo2UcX04zNrE2w446t95aA5e3BiIgjQYz0ZVmZf/EE2QAzDaZr7TDPn+EdEmIwZSx
wKHC+pzyOUpHfzfA5N5Q/8qY/vwH0SUipuJK5m7bo9jmTSdHa7rK2yEqcGAI4sz/3dBsM1jXHPUX
ajnLJL7KuHmbFDag7rolwRDXMKTAG1K6ybGg5M3FWAkEOTtTxLUMqc9HOV0yZHwrcyahzvUWLQfU
rtu+iAruuitaw8wsMAmutcNt558wmU92pCU+ppoH11azAiyIeulKTjR5aQCR3VUuK862vwkZuoU8
eIVJ3nQGHaea/PJtsFqximFKaAOwmLDjI9H3qZozOMjKGbYvd+7Hd2RM5jvYBds7EJukQmxCS+/c
2RtvZgNbVWLFFvK+yukoISvY+qNbrgdSxE92OvQbqOmzTYkQjGhIajDE55I/eaJO1jlv1U3sIl6S
w2i8clhqAp9KfgsTx7ibfALPIjG9wpG6jGmYo+F7RHkbbsoRXrusmKaTmnTXwo8kdBOmjkP3qdOa
/QDz0XbgHaj9ZcPmW2fiw21sVwMsawl9Qdmo3g2wsD/01DQ8bEwCvNJcygEq/yLeNpL6pzLV/VYV
Ml/BIU5/aDtWG1hlETHmQOgx1514cEcgq8IY/N0xRCatlayyDnBSAMSzILfRsHfi9Ew/Mk1EO3QQ
apGqHa4MPDKCTc8xsJDPKR71poh19pDBT1UEcFazSDl2fU8dwA1L40eyqh8xEz4kc5JNRdqXM1Hn
VrrywNoWhzdUJIMRmWsrCffurZl5HcVdFWZxuquTdNenoC/JYdhVfaaecVicVqnqEazt2HYId3Qc
SVnMa7+xflmFZa3EXDer3q2fbAurPWJxH2bhr0DrYIGlar0G+PPD7dq/CLOZHwFiKbb4yhkOBUKC
HnbBDc/Z0Rr7n24sedir4ZHN/FCPzjMRxQyrogfXOMzIoPZUsBCrY5fZ4PvKjc+7+zGbULFC3ymQ
Ag2SopTvCmaMMG4Bmk/IiH61rfxNIbrbwRcAwirSbWGUSs+WAGSpD13dh6A/stepGt39gHN/2EkW
thMZcKl2q5DRMQv8rPCfaD1BrCHF3ZgT9932FSz0s9RRXAh5aM5gPCQqW+fnBECwkGVYDcLbSNma
MPVtXcGvmQ45BN6676LRguj3fP7G8dithjWf6nRvxphuKiBxds3Z4eqczYQIIxy3JJlZFKdALnVx
I5HyUTTbZFTlnlR1u7Ox/q1GJ8YhETaKF6SWD1OgJ2Ztuq41QVvbbBvHWQyTqaqhJqmb7gErNY/K
shQHt5J8ZbdMHgueDSdeiR/DObHTKuBopVCkTJkNrmphR/ChPdGmWFm0QJQafR5H2JVMUfytAS5+
shsgHpAehAOk7f2d6mpvdfE7B14CYaEeLkEDXFbnWNbCTtYJTlM1kmLv2Fw9QTnRI5dTbvp6qraO
TfA3+vEKTuktUdUb2u7HbrCjKY03Mm1uq2k6pICZeg0HFyJ5gAPs5+hlj5qIU5FO0NaZaatSB2WG
aZxXgz1t7bZLbxEscpzieq2IgjF4XI1V90h9Hxa55Ifph002+xFocin6H9VeEbhap47c6Jhux7G+
cTJ5QDDlrrfdXasqWLlg3mvd4jVJRlzkmRfGCa5GVmo9yMSCdZfteDw/UFvf+dp7sRlf94AmyZLe
k3RaV37+1wzWfWaPWyuz7xzfeqzhQg0piY9D55+sOV7HNDn1FPZK46d50NL0WHJ7X8hqWyf1Oh4T
OFrjTTtPHS6gsQrAqtRb30NSgYr/5Gc8OS2eM81vi1meML5Xs8F/qdluHrKnTKEQmmOxCjwX+oKJ
YHCX8bocmttesj+u3x2y0ofl1KTriRQe8B1tGvp+Fwc5rKEok0xJpAsRkcn8UmS8sZzxWFftHiAt
QC+AKsczeIKN/9jNNAPk3T+N2JvLuXy1HFTLq6J99SbruXStH1SpI6gYGHM2pFnue6yq29xFsROC
pg8Y+x7zkT4pJpF342Dc+pqvVN2eILF8TdxpbQn3BjZ0suoS+oZGqQjts123sVxE6ogoE9OWW92h
SoCwGKoHXvqbHEIH1IW9LVxTOxzJbjXJTmxWr+CbYZ8n5jc61lU4eM2tlelDSqbXuoQpVqnxJE13
AsXnvhh/phx7RtPwk6noOmWwqubyZq7c26JMbjzgG5IUv2IqSRHwxHsuneboSv4MKv6RI/kMJvk4
BKcPcNjCeRUMMbjgEPzxIbE0PrutUN6Lau4+kqb/O47eU4KVIyu9Iqx5/Ab0wQ1IpXHgOeaudvgD
yj9QHFWPpoK9M+/cTW6aQ0b7O0gqn1OLnkTD17PAGObxD1QxbuayuPMsqJBSUv0AJvdDePPJM9XR
nqtdgx0YXblq1ThqTfCXpTWwK7Cd3cVs2I4JgUciOwqEMKHnxUKRcZBTYoYdNPvdD80drSqIEAd5
w9IKy0Tdx3sKQtGta/t677lps3ZSezh09tysvSQmYd/KR3RTX3QGgt04zrcUIctYvdQBsIVD6sjX
QRRN0GRCRwwuXxfTZ+qKalX9UoNn33NYQ7aQvLGtSThbd0jS2o6+fwtzogxib4C/XeYvdEa6qC70
tJ0KU25yja5w6U05dgFfhYPtz2dnLHoG8XRUc/boTjiT2xX58EqMPHLmSiDTHoI9n90RWz+qLtlS
qwEfokHEvcynoDPtHhGgx1HkEZDooSn16+CpfewUTjArlwRocWdQ57kb8LqQU9biQVsy36T5fG8N
4xxmRL/MpNoLI+/aMnmybPt1mvKnHre5ydcrB3njukKyhV2+uVWN2pIpf0xlc5p96wYkl2yTDepY
z4hTqnWaRLlApVLT/OgmzSrvffgxvX4zOtmumAt5plpvTVdthcs//MaNsK6ztc2cIshVAb0kSWH3
wD1SzTt43uCVpqtCe2bDckJCUYx3MIJ0CO1MgRqoDiOd8TBd+8Gp/FVrWR847JVhPDXPqsh+iGR+
Smxm3fXE9TG8Jh0gTP3k+OU2sZsbAc6Hbloc/Xie30AbMq8qIMr3OHdhY8+fCzOd2hnhG7LcmTF7
7jJehSShtx4GQzLSdWaG8yRt3tFZfvaR7TxTuR0a600ZFeHMgnMg7mAgt6h+T/1mazfdJlXmADQD
MCreEcQJoGpEuzfMHBgVTzCX3w+kxJGDpAAa9CxD/Bv4QbBarEHfONQExt+82eeVnsDeU/G7NJb5
0/KuelNtsu4BHwBueugiJqzbIhebyvXWwGEc4sa8jrBmBwbY1HD2MTnbSiDC0/O3ftJncEaTcscV
qNRCmHOpvLIRasCxYojcvQVNCdiKygBIQRSLctb5gcWFhwMI3xcdfbRGl+6aynMCYA7YKUm69kQR
iBkilhvpGDnG/ABBepR1ZAxlmpAwNo0VmJn9Rluk344SIiFpo33h9l0azr15iUnjB/CVvjEAajMB
IEHvtTLKpUEoVWbpkNWY6xLok4i2GicYuLwDJ5+xhSp5S5x4S86U7LT2BEyy4LnZWasC+M13SV2/
zbZpVzxtf8KQ/UEGNuKRwZfIK2sOtGY8AMcciz9gB8pH3nHjj/dtiqUOUrZX1y5eehtDZsBkEgkA
iL2dnlDaMuuy9FJM7MG/UWTGyFLemyXKpwqspBC3AwGesXeyIX89xAm1f+C6o3ocFNG0GNCSBpFp
DwTOMyBZcyAdhl/WJG+96laFGna57MKmqdGzmpEHla4U5VuPzzeiFCtS4F3ncRrgrLealYy8rgPy
qFsXBnMNtRGwbyiOkF1kJ3Y4WE5QeeVfQ+dqpet+7w5q403Ti2vmjWDm1fXAXeTW9AwU1o3o7XVf
e7eWoMe+mEMs/RuR0iOywp79MnYjnPcO3G41RBz4NZOsN2iBxpHpscihw36GRMkMbm3yquO0C9zz
AabQcks9NLBtiRiFroWFO53vzNyh24L3EzaJTAJqhtcsRofQlj+ZabCymmnVG0XfaqQVBHWT5ZEx
ubceIUaIqDd4u7gYnI+xS61gTpGYpBpLbydILTd+N+rdZCV+1HbA/EGEgr0XeKjqROJJf4zESRFf
gne05iXx1g4nyXPmdS6AAVaPm6Hq263FdXMT+2V7GAoAdXRdadzAxLzpCVg5OMIzJIjjRyusgaHh
DoTUZso3ODe7j7lf17dQvvSbDj0uILqsaWuRBIvskNfAtSbldm70tKFnGyuSnGsvEly0T3Mvk10J
SMZjMU7lY6ILcCZMbCJp9VbEO1kD5s/ImV6QPsaO6VZeXNXAgc0+5ITSncNUGvbuUwMIlGbTenYh
XiQWHQB9GjTbQQ3YPvkEoCroG8nR9+GuVoiyw/xCAIRy++GYsRF6GVTWj1CWpEgoKOynBsf7W5x0
1LpBFvAbblfeHXYdsBSGZiBHOmTznvdzA0J+PwVDR1iI63S31YAG3eA8W0Vua/pgloyHHnXAQrJ6
4a40zoG7AQ7Sxx7PyxmTcd9XeK8JIgIfJ6cHngdyepThcWvVN42Ii7sMmPttXuX1jea6wh2Ja7qm
GEQnHCsSCKUon0LK0nSHBDd9Ql/J3qXo8AEyLln2ZKWY9xluSwfczXDBU51/nEgKKFkCFTVoC6AI
beQQ2ytoCMt9PrhxNDpFsSkVO2cgK7OXxpNRMrpx2MYCFYgOkZ2exbw1VxbfzrgjrR0zdS9ZnMGW
JZrhSTjVT7fuTcBNZj12JcBqsIqJExg20w1O1HPU1MiC6IbcBrtmdB6A802f3cSWgYUM1Q3W7Tiw
YeddJVwltzAcmVVzTrvyB3DAOCv5A3hI/WNSa4bzEwBlaBpVcAeN2S/Z21YISoHa0LIqoIuiHAnr
mHXeSRCbzUGeGBxKfMjyAz+tWdiPaRb2FWATYCTaq/GsQsC6mlbwcGtjhaVElK6djvTRSO3+wNGt
dDAHehwLUlX/cO2uPKZYJ7p5Ypi+8Z1wYwQ8Jr8ax3rJ0IpaCVa8A3Nj1l5dggiH0Ca0OZ9t42/Y
QMM5G0O8la2pPBaeAULYNMvqzupMEzpA4qCC4ZgIfY0mRODotnLHnyDB8cDS/tG3dLPxqp7uatUe
ibRXFrjC6FC1/JBYgEFoaLB/em2GxzTxNiyBh7ytLJ+FLJnniHVINRBE6XPwQtjW5KnOxM8Zal2g
rt1khTRAjbpIC2aIQQYdaiqAilT5DzGAXjklZt/z6SfgCY/xhJCgztQwtKDkAlfgSVQjALTd/yg6
k+1GkSwMPxHnQDBvAY2WLM/l9IaTaWdCMBNMAU9fn3bZXd2VtgQR9/7j8I1ONifVR3v7ed2Iwqmq
x9zUX1KwzbEaxulQ855Mo4yLmSS2vqEjdA2MX/W8Lhg32pk0jvlRmNmYyFQ9ows74su0EmmJMnLq
9JY5eTLK4DRyygJtvzHe0ZpjJxnTQ8zM9t6g9YkabW/UFadfgy33TVsTxlbt1nn5T03GmzmVv9Zh
Y1PqXIA3iY/kODTmp5e1ydB7dw17soHBRo2T3jxvGyPfZrjZxu0yefanXa2/S3899pt80H35DJP9
XK1s651xH8aJRXUUMYqeDp7cVG1RYE7z20SV402xl5BM06jxIcNqsLMDaPeQLd3IgisgZbCvvKJ5
tHzxwxZCKFI6LElTVOWlUs4WhzapH0u4ms/cf/0ZOm8+tbPn37qqnSiAz3m1+V0joxEh8U7p/OxV
0ks49r9nSx/u+Wa5w3iC6HvTeTy05r4w6r9LYz57pncgzqaMmmlj1vaKqzKIo+hk+NYN+X/mXD2C
RZzXTR21TWbkOk81+TfW38WsDo6W+7Urn2QXbDuTSIu4ktmj5eQ1iUXDtXF4FGerP5l3Z63t1ICN
c2FGlRrDKCiJUEun1GFVaK2DlQ18IdZ4GZhESHDkht4KFmerr7x9r0ozln2wJOBBIvYkIwwRYta2
D+2ufV/T2rmSRe9TyNV/DP4aRjrwr8oPvjLJ+26nqo9mo2mfl4XUF6eUbmRNFqK5bjATN1y+yOeQ
UQvwDva0q82C8rPubfC6312a/a698I+pQQ5bRSV91nUfRt1/E6WTXsdFtLHjOkd3rgfiQ4I9Wqpn
ozFeQ8uZIhLSyITJ4i2kWBm+uCYdsedroGtMcULkFdryrpcnc3U+p8o/Vku2dLhOV/unCNblJBzP
AxeUBEd1vUMETVpytru97VMC7oxDRAJmezFY5c6zxiDD29d8uCYGApXVKRF3K0Blpcf/GmnPCV7B
DvxlNK7tVJePXH/N0U8tE9GJLCdglNmYOLWCYo43zyA3aplMx43TkkGmCHJmLIpobt4k6ABRwvmw
UBngCmQFB6oK8hbOcnPfaGJEAb0NIn10u3Jz4jBz1u+irqZfNZ7af/SkF7/NcGpU7IeEovSI297S
Mm2obaDnprEr7zb0VU8s3uy8uQg/r6Bd1XW2CyOhHys92jPFvdGsRpNiclZWPxp7c3vb1m4iB3sW
cmdJQ64x9sU+22uzNBKGduddCxcQU7rrP7UsVeLYvv4sp756teemTmNGSXEjujsnMEsa5aU1pv6d
eQPMgeYhno/crH+bdmsREi/q8nuTUxevIO8nW6seNMTubx7J3EeTOsK/Det+rNw6FFGLaPMkFkOh
6Qn0V95yQpkduWUNzMNrVRjDyVB2MEa9wFCbzGlGsB70oG8eyaucikS6hrs+Dtg3dqk5MmPoqlCv
htcfJ4awD2CXnuiYoa8PqyuLt0YEgxm1AfudGIK5TlpVeQm3obPndzQTz1LGxSF0aiGqKiRZ1GT+
4kcaq/TDh0rYW43yHnOj60eCt3JS8OrO0c9alStckUj/DiV1VMQh5UDczEGJaxER61RiPTCZkpTk
kTcW66YrHkhtA7YaatYRqUdKG5hdZLa3K0wbAknJGtUmAZ2TdPsHhGbucbHSNPaH3kJIr8pLxxX1
p6Xx6EHkrXMbKELb9W7TXMkO2o6GMcx8tWNwUNU4UVs2QQOVak1Krrpdr+35iaJEL3aouX4wfdnH
Ze4FB4Gw+uosxvp7sRTrTVk0tYyC1VB7o5btcx/AjTuLP3sxYv7yeQkVN+xa0mzVD4146vs6TXKO
u6jqG9FGXuqNp3LyFUmLTXdaJ2W8MuhtWMcZOJe62d6Z8YPP2ZbGy9rnTPFhkelkGusg6XMjO6Cz
N8/jNjWHvnL1Gw9v+DkMZv6yFV2H1oufYF8KnflUJgaY/ayioMMvt4xPPI3+57zZOpFOt0A4DaLh
HBXLtDOUmz91cNc/ol8kH2DevSyBHbL8aT/OB8l0Jwe8vX6hHytLNRR2LWHw6Xe48jbSKs5W1pNO
NDTqu+tMeWypaz74aU3IW4dspwFR2C8t/c0Ve+wf018bJ65UG5xSS+VHd8nmS55bzpE80DU2pcnQ
yOJ8yG2tL9rH8B+RmSfeLXNafo/r2PxOGWD4k0JEVHjD/Drxlx3mEvNpM6IZiqrKDf5z7kWOQ0CM
mjAbTA/0mv9Xybw8433b3kokDlY0qWFERFRiYkhPAyPZS2vDb5EiX8gmcsQQ9okxd8VEkGiKLA3O
/6v21/dgsylmaEv7P2xRf3uYsmTMjcCPbbGEaHyDEJSrZ0UgamMJ9ovrGA9EIOpd6dYD8bDLkP0s
RiF/malWt94qx7eVZPEqypfxj6izfh+0RbFzh7LaDyMBJqZXBAnhZveRMfS/qnWBNBzI45S7obFs
9xZ4ch7JhGMh/5UrQ+bE/TYAu7qeX8NedsBKd0ykKgHsdEi+YaSVEXuAnbuiyIOd7oyJyLewsU6p
sEYeWT4IUCrqfR6c6j4awkxFkFLGexhYGAtM1OpD36s6tpem51GsQvaowr6lHSdGbKQko+3oTN+4
MCp/skl1k/oPx+B6Ddgr93M4/Qks4hJrZatdZ7ZLZOR0Widu6Q/ELWY2pln+m4jPtXwihrD+JLfY
eTSr0Xgge8u+v2jiZqQVMwrhdk95TWpGNG9u7d25Y0hIw8heqOCeY3NUYsf79aa5jI9uKn5IBcRk
VH/2qHMSOQP4hR2ZhaqyDuXYPukBTmi2j64/XzJ7A8mWkmFx+TVr41DWzFhpfeRkHpItsN823c4A
DOWjEXTTlTTU7VACo6AGa56J8ayTcvY/Idp2gzQeTH6LaHMmmeTLRL501X45evjrOPf895QoYSRJ
W7JO6b8pJOw56Px90HT+TmQNS75D1GntmQzbVViz6XsuZy5BrI3ZZGAL1ZF/+0BhWn4xFUk+d7GV
7W5qV3jLU6rzgHNh1kluCUQKLotqNweE33lUCPogilkjomxyvtLSbSLZWCoKBv/BAs1lyTMA5rT5
U3kzmwHlFXG9hV8kRoYsHilHKe3yJEXOXCCtkcZrZhFBS2J2OzvYpfOcobj/mAPnvOV4LzNYoYR3
8w9sHMFMIVRHHRxnUTRRH3AzZB1tIds2DZGkVZPDf8kjs1XfmgsV/QtldYpDBhCMUOxRTZRtl4QJ
EijwHvptfjCdrASac051Vr4EzXh1MnG1++yPGssmsixGRXZ+zMIkdDqzmUfeNqh9lZnWkW83e9qW
PHyys8I9WchNj57qYTRWBqfebp6HLMfRycyzE7lRHvwchNaxnCdZ+MlgVWacKa0SUYuLU4NypU6W
RY3k3+B44bepSf6mzUEmyJj3U7ipCEEzYeFckdyuu2ENWzJUqfc03WFIagNm1q2bH/Z0VvsZT2GO
2BbaA1h8BRIjv2dOBtMNosr3ftpc3NIRCbani/Atoyt0R8g7fkRn/PB7BIgV2oKikt9raHj7go7q
UztIi9Bk0sAF+UwnUi6LuDNgV5u6DW7jVk0nutvOW+/T9dxm/V/+rwQ5dsSOh+zmEb/QtBs0n2Hv
TMXeKpXkyNxc8pQtfz9YrhF3+erG9rgUOy74M8XO3nHdzNcpKP1d4RbhdcBif0T4essm771Zi/Fo
tto+NY3+L+2N+c7uTglUiJuQQd8xAIDHSmHNyNjNJaGQfoxl2NU7S3dvoiQ+mtRJYpd5gnc5yalJ
k7fNbhB9k1R2FbAxq6sv5nBPrWVGCurgPHOBJY6sQ9TEnnFqRT7v4DHhPLqATHK3uRQb7YdcJDIS
k0hJxE2HU62MCvtOSxe2hS6hcDb/6OXFV5er8wrTcejstnnvOz8/enUmoEuppOjUInBr8KaNoQ7j
JSdp2kmXWLfNrx4NdjTb2xptYQdfuS56N6kJmKhzWR9k9W3KniBIa3gOcmnveJOa13CDGPQG9Yev
yIgGP7BAbsxfmrAnQCxCWMkV/vbwIxNwSuw6GeYvopze17ElQBPWLF5zv028jubYMp9EXKUTWLom
JThzSwrLc14z1+bzIFtjp5lN3tmLygfHSNtvFtWLuzWf2+LcN1B7Ag0Ig6eugJ0ey11nB8YxdZ2R
3PMO8GeA74db35K5hhsQxJnvdLD9CjqzvmwkB50ykY1/DH/i4vGpcOEoLM5m6rDym5UX81DTQEnC
P7N4G89iJDfZd5ekLYab1abE7DUE7RZbDszEe5VuOdw9FYcH4YzX1LRkYpuE7Lo1A2/dWT6vrvmb
aai9rkY5PUmWC5oxUL4APH3UBi+44w3jQxosPx0yr8e2KdYDFZwojKfwMqt843/p/5t15tzmjDHJ
FoXNvinZ0lfYql6RR6w1X3U3kEOdjfOYuCNp2toEAnHZMzl37ieEl7GsteZ8WBG97Da/+VOnknSp
zv8SoT9exrCeHyuAUUm0SlIY0z9fdDwpHg9WMyn2geHUqfma86JxdfTjruJAgboSzUfTQjLXjpUn
25i9k5RxncTa4jnIgKYd5+/iURTh8OMtunmzx2kfVPVD06C7MlNufMCU9zpHkr5upRGVrvvNR/HH
q3ijg4DdW8r6u2u2Q5qVseWUf4vGAxbsqdHY1BAt9Qynp8VPaK07OXbLzp51fiid7tGdK/5Oc9ob
k/uMWe2hWuo6rqpO7j2tRUKfsfHQtjWki8VL7ljrv9Ue/+V6u/QbM9Q9zQClQGej8OtHaf2FgB/Z
1M2woDG0VQIBXppR7ry41o5/g7i17uDtV8TbEW2nrPMbI7kRbtnB9DKr3Vt5wb1qDyieOD+I/ySt
lhEt8cvNujBhtg+S1IK9B2f9lrf1dpFZ6x8H5eQH3zSJYA+d4mSV+fCbKIv5Ym4Lne9uNb6uZT2d
+5YpjPkptbEa9Yt/VnIKunjog+pL25Pz15jUOBJCjl7AsBZu87UnTd71wMGGjuedi3Bs2LrHnyak
/DWefSf74t1QNGNUdfpagOiDcxWyOo7a3b7GJoVumN1hOoWW6KukLtR0CDuxRlCp4x4VzXeRu/7D
Itw66SgVv/pVbV68ehA/ATEoz6Bewy7wCgRAyq7/wPAux2lt9U6VQY8rZLWOFijPSRQphQlMhQlY
Gb53p035hge7QWWV+p+Z0esjHCX5t3ObHZx2HPf+Om4Y/zv7R6t5O0tV5LfNGKYDMAWJk6O0f23c
Bd8Er+X/JmXDtYxLt9OLIY6TDtqjNBrnVeec7aZfg+M16FuisBczGrCJTrjMGrK4Hvy8SwJvMyDn
0v7Y4BCA9EATUEZdTc9C7vv8MXWl3Fd3oI3fydj7oSSkGOfkGhW6lQUuhiB7VEaYJ6kvhz3xweJX
33TpjJkmtONQ9bhnim57gTOu8BFzWIKw9a442IZS07MJD5VG+l7ug66/xtK+IpSji9JeI9PqCALv
ZcPIU63Z2W4s98tI/VXGpmusV7QtVkxKW/4aSti3cnD+0Ugy/uMpXUl/ZzmsMrCRtHfMewQ9qG61
UHKcp1B3hJUziszm3g7q6dOrU2oH7GHZj0Bub2GZNXu/sFHw5bK4hnNQvmqm7GsQls4nO7hzLNRA
AYvrN4dqCYzLWs/FATkC9QQ5vQdcmHbnDHnSueuarGi+biBRBtS36znHeWnFh9d7MJKDgmy6Ii8I
7/i5rjl2ADbqO6jTrxiSpQTvHNLTHJKb6Q1btXMLPR8ym0EJl4KRLAI7EC0DuX/K0iUk+3Xovg3l
DLu1mDgoKrP/uGfcPI8iF6fWCacPRy/6qfQB1P2ZssApVQCbJcAaLTCdcyCqqmXOn/Od1/U98Nu9
c22ZvPlkcrFjTLGLn4mkvIfZNq1LaVnDWx1QtaB5RnfF2pJBqxuVDNNsReE2Hoe57ZLFK2oKARFK
GlWjdwiN1lemRGSJna/GoyokuPKaERINOPDYlVwwUe/bZGTXdX7ckDrpKPMRLZKez28la/HkKS1A
IbJsH1qFcQkItwFXNMbizXO96Z6Oqw4BA/9Jz+MSywzBkbT75dHDqXSw11Qc5ES8vaBhZzevpdp5
93pllXXqC/2txbUQ1o8u6fA7tpNqT2GbiAJ7Lrh5iNlvkAzRFkQVCWLkDYKvr46h3Ah3QlXxW3JS
XskF9/e86tlDA6yxd/g7n5B53fu+AqxaC9fc1AqF32UMvSTw5RzX80YIkcr11yiyPg71QuMxmG6S
B/SN2BQs75vMnVVSZg71rLyhjM+bY3KssWf8DvqCVPsQUKdb8zqLRzZHdH1kmlmZwdkaCDXtdJgT
1lTpLm7qggWhDOVp4627NH1WvNij4zDItNuDLOYAbnms8ETJlcYQ7dxYbwZUAKreOzIof4UoLB6o
cfHiudsA2JdRQnO7dxE+fNE2zZhSZc9Jm68qf2Zzpjigrosw8XzqTPJy1LuCVreTLiYV88HzsS5L
cwBZQ9dTltPB57x6CJ2WVsZcdwfXV+1XXcM9WmpdLpaDPjLyx1zepM+abobueBJlqN/XIbM7knLr
+ipTc/pDXZMbj2tvxVgK740BRM7QCwMqjkgQvPguZTWDh3Vl1hAVRdlzmNgz6e2O4h1Ow2eDf7DI
huZk0qIcC5ibETdryzsyav/IukIvMhqHPi2e6Y848IgknNhsAf2MXrSiP8I7K8PclXBzgD37Nut2
deCdffR/W1YmdjmfsxIGuyJSq3LRG3bnapb7kK7AdC0vfW72B7Mwdsy/2T5QjDK6sB+JOO/3vmlM
SSWZ7Py6fA4RDe8YhU6GYyOx8+VNUDTkwv1D69nYewz7seyqp5weNcuYX8u8e06ppnC78am32VRc
1T2GhhoRJknn5NZZleDrIjWlCB9rZP0PPofYblHjdKpgjuPUyD9APQ+llNeyd5c4RRVn2/kVW6UV
tWb637yMe9MOVEIUaX6ERqRj3r2i5s1OqYPefIMYDJHAweLaR4+5F9Vn3DntO75K87LYhnVW2ZDt
zXK2OE7Ckv2xDN6rgfqizJrns9UbC6+WyD8IebHSJJjX/qcDuHpwq8J2L3nTaQ1WgggY2qMMnvwG
GzaCRYvQYIizbsymeES7DGvQBd9hS0N8am9don0ctJFLiUuCPM8/2L5fYfLOnHPt4OcUwvfjmnb4
Q8HPkmQunCRpUtyFNTqW3IKOrMh5g4T1An2cUzJxwTUcunh0d1EFGleb5eWy9vXCHVvaALJF+SbG
9atzaeDK79o51Oree0qTzmvgCv3Yb6gQVKvCk2RcP8+zR9lYnaOhBPbeWRaD9ly71AdB75yywEfW
bvjVHzj1u3vyDqHQzENlDUbYk4W+DfTQWfcDWNnNIfuqrtkBo4zj5t0pumDXs0/TvGGt02GTFbnK
SHjgXbH9xqsU80F0JiOmp8V2tPq5RVTJThTBLaj5uUqV9RPy0j0X0lLwyV59kZNAeuLN5e9Kav+l
bsX0EIZ19UBDDYVBos1qKjOK0WfECwxaa2o1OImnMt4/v9kMXIK2j9ol0w8rqZDwMoTFwDNE1ARu
55B4rGffp9umM4Zxl271h7Dgs+FFn8KgfOn8AbYjCOeNqlIX8XbjdVTfoHLmjJ82DoG5PRsS/ijS
26pfQLbKwyq36j3t1waZUgtShto/WVLO1KqBhRtCHdy408i994TTXhvJ8D+IsnwI+hD4Yl6nWBL+
WAJFWSLJ29F4bOxB/Q24mhH+TOnB6aruRPxw4UUTupqYV0Y+qipo9iiM22gJxvRrxPxabql3ALwP
ZbQ0xfKOOLP4EWIr6Zca8QVskL6lPWXnvPH/qXx44WcrjtJpvmTYkslrVuFl5QG59Zhb+RhstC2J
wcf+LSefdD9RPEnHX851OLEFDFN73JTRn4OtrE+mF7AW5dSmwa9Pu6xcqp0uF71f0zw7UuKxkjZH
2nbhhdVpCyZqg9LRRtO15dzWqHaFyPI3zpEeMcDan6w2s87hyA/Lltzv5NJ0H1MzmLvFWvU5penn
ZKz6w59Dd0+iZHZoHaI5kFe+gdCjsA+YYIlVqB/r8q712Nz0GeX3fOtL3fxbBRIukq28eOm3JVG+
GxzoeKb2Osdh0jB9xt5Qo8/JM3df2N1ysOXqxJtJUwpEvfdqkC+KsN9FFevC8A+sGdNUsFW3HWap
ci0f29LCRDsMfezOkwuY6djACxvZ3bC5zk1n9Oy0pPDtFgwk9x02/O5l7wNxl3+ZWpkdlHDVSXvr
fHGGDiUCcMsrLCAa0e4e97ZV9dFwJi8y5iU9h26dP/nVFsSFVn48g5N9qDyYXnzlmEeTRtdr9w0W
7O1Fx8sQKMAOLxf2RUErvrgT/Wtj1z24Crq2GWi4GQoIfcPO4TFMelBG3+VH7f3yYWmRbJUWLec0
S7yOxYIaoFusl+w+kLukcINF8oa7q/WOInDfiv7F2IZfMl+fvcZ/7mrvsIUaiKKqziVyaUqy3nsD
ATfw0OPgeyaeMLs9as80d43lwBjdGVi2DGvnDeHZHqwnd1osEKz039KH+5qPiXgjHijfvCOZo33g
4XupjPyNsx2uCJZvLqlnyS1m+2mw3SsdDNtudFAAejX9x7ZmorGd7dgEBtrGzj0y8dUJVG9+pEn8
NZt1ipSRQzytCxzzvn7zO/tvVjevs1E+ZBjqTQ+iZIPgu590sPfb+OxZrpdMlc6PFtr4BP6xuduG
YDmlxrfMy47WSjxnyLMtAl/div4dQTZnsnnVL3MEqJUGYIcPrRetEoogKyCrhOC9mV4NSMooLcZ8
P9m0WfVrARPQBMQ0B5YdWXb2m2iCCQiD3OOlaFLKWu70N69tPxHbudiB3tk2DcNIbpZomUcwXHcG
E0U29jk147jTUlBLlq6/zKZZH5AE1/Gs7jybypsD7aRdXA5uup/dMANR9JFHNXhaLC/r7m8ymnwu
r+uSG8vRH1Al9JivjmwC7dFv7KfR8lEgIyzgwwyuxCTcBaYZpTd5Kvd1FqBch5eMpCz/E+PYA0DY
H8YgScUYpnMaiP8KidSlt9afQYy/XbMvIqZZvAaoemhKGr2T3zXc2qKenwu/fktb7zMbpEP/zYxy
VPgnR2SPm7FyBTQifxy1anal7l24fL4GNzfnyKMOZLfeR66MOJrIK9BJKoadc5ePRoQQ4V9aOTx5
iBQTpJ0bg0KRRuOAqHYp5WOKeT2qR0Rb5kyMN0y5Sa0igOnQSdpQtHpunOxVLumjYbhfOTFDW4ln
dC7Si+iISao4u/kN0X/e7UMuNodLQJfOjTH+sXOMuPXKz63sf3Em9WBJytm3qR4u0qOis6kXDPWI
PkWZ6qOwGVZYtfWNJ/JXMRW7fPXehnxDOOK92cp9DDfODV5QRKDl+qDW5kSGxgmxxqto/AsKEn6c
AbR1KiFwhR6KpNTFLxRpR0SNdiIWt6FiZX4shh4agElhH4YmWKlcTpu9CTQEGoVbqdhrgFApkGLU
5lvcQRizYwdqp2z93eu0QByh8y/e0+FQEOKB/Hu/LCRU5yiZQjO/GY677FG5FJFge6MSzXnnQXgP
PB6zytSvFrxU6ufQxoP3YrTbG0LjdAdzkXgTQUKVFUzUaqpkCd0PZTbXdET93NGtGKVWRaHkoHjm
/ebvncOL+zLb+EUz7sX0RudaES0LwRWhyF9p8TtnlnfIrSnxhPEuRvT6XrsnCPTkgH3F/lb/ptFs
t2zOjvWYg63EmDO2/nu+IuuvAi7sFHUOen3+Ux/cauxpqGk0c0XVPdFv+kRB3nkdaUqdSOIw9RIX
lvsZapLSw+GIHQvK1Dkhe+QcMNfP1kqRmM4dbZ5bRvdcl17VFCJN3NpDC4F3hk9m7BhQ//qIQB7Q
x75DRALD6udBya/NIxBlxpnDi1/9MyfkBrNpA0H21QdM7Q3WOY1NG9Ax6wesN1V+5jX/UdZ80Ja+
X+gok7nk8P1QZ9m4qBsrFKg7Sqdgvnt2567LuFSFFQfom6OiZbatVlvFKAkCtHIacHuqjWtRdNyd
JV+WE9xQ4o9gY95/akbV5jNAXk2Sw2/p4kK94E7f0ZdpnPJAgCTUoYlEZBr3DW11SV8H4R+EMdZR
piNCqx5pvr/W53nhMx5Cv9thoP+PUGew33Rqz+EKR1mC4J7qDtjFWu1tP0gT1q7r/3pWTXRxHVbp
zdgk73sGdDHYFXJoxraRV35yjdugQNGsQo9XTBUvS01/Kv1xGP284oP87vZLwWWdhF01Z5VaX5jR
mRC2VCQkwfBekW6M9ZmJeGoNREgdVMNe92a/Bzj/r7DLPRHJrBbbdetYNno0R8Jfn23d/bVpoHQM
HjBzU30Erve2GtY+QNV0WImVOoOtmJdmW93zZjGRNjN4kfAgRgAJ7bhJV6qnkPmKbjigvXrt/fbU
1+vzPWg0GlLmOltjXpPG9Fhb9tlgK9qhJPxL3S6LYJa9Tcr5IwwQv3LETjT5et2LktPENMZfuVWk
iYAHj3PVCwQ5soi9AGdn7g6/V4idqJTAq0Ma2gdiJ2DS9RvIexmvPmcFDBBjnIaO7pC77UEXkinf
lrguK6r9PJgl3BQZet2sOxOZfoJSWjFV0K4XbMI7jHBPewNXg0yt2+DKP9SYwmz6G+OaqQzgEZR1
YZdb//JuuaPb+F2zcKHws8jULtOYZHsdgJ5NgMcZdGTsmBZiz6YynhfJH6bhUDbT01pp72nBzhPV
uWPGd3t2MqPCP4S4C95aZ7LP9yz3XSvYuF1hXDK8XSsTjeEtIllp00y83l0jv08PzNyP7SxJt/K2
a2vrZxN4lyKT4TMgFMHwyetew7tq6hSiR9ZptfOy4qFrqZ804ao4xAyUCIH3xln5UoXOS2627pnv
pInIQfg7Cfdz7foiAUW/acv+qMFE9rAu/5psY4itea9R3Mu2fWWxeioDi5JPkP2WIzFq12mfqZIp
B0w8EsVIYqJWvzDE8R10KKaC0opNix1yM7enomwBITp5YaW44lRfk8ERJ3Q6//xluXpd+xfyFCX+
zHXWS/WahyPdiy1zsrXIIyq/kdwB0pen+QcE/e4GyhwwluzFN2Dn/U6/Z/eevaI9rJ5z9VyeWEo2
Tdu4bl7wyx9gni3yG0U1GPDyCFEzw7wUpn5uasZdU7SXddLU/c0NxDN4u+WHZ5kzHjUGvAsFQYDX
I0Wrpv9jyelXc/8GRQoJhR9ZrM6zpAkpWuhNs3hJ6Hg1XkVr3kbfekN08qbJWQSgXpGcjue7KpL8
uv5h28RlpWVRZfJsd+Wl0Y2F58k/TmA8ONuvlneX9ldnixyqlcNX3fuY79WjZj+DmDU1gjRgI4e0
qkj08rUYtx9ckW+D02LfavTjlHrfgxe+kyXEnE/TTuaZbeyn9PpWGcCJfzfNPCpflMl6v7dq38/i
0oYoFw2cUzC553Iz0FCOS4Pk3iqk+9Ijh9jP2lmORuFbEbWbw4dX+t2tywq8XYipULtlKNxWP2cj
cusdVcjsthTNJCMiwA/ojOHieYV181Kz+WeodnolgqUu8Cjf/2rdWdWl2vzySXD7fxv11r9YC8OW
q2vjZ5ineZ91C1RezQPmtP9zdh47kjJhFn2hQQICE2zTm/K+e4Pa4iHw5unn5L+qYTozpVr0ptSC
BMJ+ce+5ubPWOp9z0SanIFzDuG0FZmZCMfFPO9jY911pt/sa8fbGjYSdcc7uapupi6ODQ5h3vqYU
nYeYfRf13VCc/MWsVyg2R08TJ2snUXaw6UolljgBh7tadzmajS2MWpNeERoYJ6PNLca/RCKylrGM
7FgQKnr4HyGggcV8oSMrWepJAzW96DGwy30xdm+X8SnnUAwnps0ndg3x3kHUmWj1Yq85xuFWcoy0
cjgYWlr5+CUYneHNoCYlMws5r6NxTBBbO8xjUwsu4PXyA5xB+xreDGcSJI2lyWlSx7aLbHBndrb3
JptCNFnLVL0IOwhJAvibVHV/x5G9vnXirD8GGUJJyVkhKp1svMLtMHTe2r9YEzPsCWd5etIKfyD0
KnqmFE9Bzo12ioMn07S35Oqusyo9TYu/Q1Mzr0BpzgE8Tj/m0yfkxKJRQ6hNR8WU0ePZQ7GIHmoj
xpcBoRDy/hXIhMtv+wz4RJ5+w6d76Uq3ka050xHv0Q1LuYfCaA5k6j5fvvy/SUqGPAFRPl1eOpgn
LOicRzMxD3krYP9OQ7y6fPEzTV3OaGGOx5Iv4uDgqHcBLjDdYoihro8/QnlYbXTIqZdvdOYlzZGv
lq63Uht0Qqax7rtN+haz2x+75ArM8j9s1T9amTw94Ke3xLI3ZmdGOhxWKvf7ROYnwddB4t5xAoFL
Bxt//jqFeEKwTZ/kXTaIBS9hpB60K5FCZ55Qnv7+6RcMhDIHjcz1Y9CEZH8Sfkq+ueceQmcwrnyt
c03h9PdPt8jMIHEa8OrHJEcFz8FLhf/wS99nnq5Xt6xvegc4ESHfffFDM3Egv3zt0rPByNHNMdBi
TOMsIF7Qla/HvH6p0ctcvvy5JjwbX0ohWhcZArbWKPzOJHAnwwxjfM4xHIfZl+9x7tvOhhODqqCn
FaF+FNWjiYDXwGvNbPyli8+D9YI8D5y68OBCMQck9feuaZgpPy5f/MxAOA/Vm3qjcBTWoGNcRIeg
JiA5iSnjEN862ALetlnvZKl919rhCgbqzOdwZyMKO4mhyz09AZ1mUDKuNyJ2P8TUEZJi1lcGkzP9
YB6vh6C/gKsInsnoEe137jItr2Cz3HOXnvVihgyFjtLpj54fjb+NhpPWJaASwmuDhnTrYbDkt8mq
PVK1lYOjouV0ylqC2wnBGQwIw0RbOZIiaWhvfB9r8OjEeAExcd8GBXPrwkV4uc5d5LfehFYtbuWQ
bVNEkXeWQa0k0LFblG0+7vDPSrTPpnWbRr38gQjP/2aVlf8kw1PoNP4/wETU0gKt93bIlvKl0gXV
F7f2kOA1E/L6AXUEB6kFe0NpNP1baoXajrPt4lFL6mqn4s5faci6Sboq1JPXNQSTN+pFZV6wxuE3
Qi8v/Df809UegCFCH4/3rWIvvClxwq1M1A87vDHJbzc2242Tpd6hcTzn7yRR2HE4QJVJFkrtXKKG
2I648b0/FcVRJYP4Mbgp+d6IuKdDCtplXFiZWysqpVF+ZeI81xJnoyUiA7tjDz4cp5z0gvHlJDoA
ZrDsrwUN/xvoZvxH1/o0HE95a7uT0oaj3wsANtG2GfDtNMWP2gGdwc2vNPdzDzIbQGvdMhF1WYDM
Jepds1ScYSlnN1S+vRbNcAUIee4us3HU0I0SfinrjLRKkzVbUKoP5aFT1GwtzYyvjKTn7jIbSQPI
PXqnTNa9cb8MEs69jAVKh5BB9fKAd2aodk43/vRRIKoARU5L/2DpJ9+aXKKdhDUQfW2wnifulXYk
gxH72CFly64sduyIOuB2Xfn1Z17PPGZvKMs8dJ1uPGZjFVEzpSsrDFkLVA0fdedeWR2fYek54v++
I8gTiLSL6vQQwx9DL1dxG7H9s7d52b5YAEo0tD6XP8e5W83aLtIAdAxtPh2n2sEM6znDtqoHA9YY
POTv1COmB4WbwVgoyhF/vnbPWUs2g9TKqoHByKS0tsjafFh1tf5jZHfZIKd0Yvs1a5C8Xb7buQY3
a9H4rkl9EEIeSg0dKOTAk2oTTZAO/udKpzlzi3kEXzxQ6ZwG4R/MRtyYgbETtVzZ9vSlOFxjHr5n
lA6KztN+978zBYRRsv7Gyf9Cz8TqS+/Ini0KMlRamgzsExuSgyT0vw4HeR7V2cuXPzNp27M+nyKN
LUqMsCQHu4JKcdXegE4ZvrawnyeshVUPjbocsORx4DREzFHwO5QIvvLjHdua/XjbJOUhNHttb4XJ
H1QVH2jJ8ytt858vhmufGtSnwXDEn5xPSREccAyES1t28a/A6Z23L7x2rj6bYC0KnHEZpcGhDiqT
Y5TYup30tLqypfvnUMjVZ4NU1DdT5Jum3EsXq3Rsxi8xu5QVIjpYheWVkfCfPYubzIYnvUcKrqvc
R6r1ZDi3unpp7CvN5tzvn41CvA1dZ/LU9rme/TSbXO6GAoJW5DvJd5ZB7le6Fk8wG36kGiWWLZ4g
K+7s9CU1Ht3+2+Xve+blzOOTHPRMQ12Ocu900c6r30mOWzrY6C5f/d9FKseexycNljZh3iz45Ukq
JNpbT3usKJbHcOekeqgL38Lt77jvRS5BHVVG4hwdwAZtIr138HTOs8Uia3v515z5Wv/VFT71FJWK
bgr7Kjoo0J5xgoZUx1TsIK7WrvTzM2/zv/rYpztEqo9BqU+cNMTDykPrbnRPMVTTy7//zNXnRGwc
NZ3dpHp48HDMZAVxQL9T91qG0z8nccfWT3//9NMlFqQIp2V4sEznJo90Mqyb8jtMl1+IOB+Yze9a
TrMuP8iZIWvOr+99vDdQV6KDPvxoqvdev7ZpPPOGxGwOihKzECMy5X2bvk/y0fRvCTu9/JvPXfrU
qD69H78bwJHjVd37A6G+k79QqbkgZOTKKH6mbc6TpRwOHW0ApO7e8MGbxtXCM7qFDlFOaW9fe4DZ
SJ5meTNN7PX2ca/BqOy+p5VNzIf5xYFkNpSTMRsWI0ZJavQOOjZEMkEn/ihpX+m8597/bBR3m8BF
IRhocIhjzEsxh98cNcNTuPx2zr3/2Uje1ELrMghR+5LD76XPoP5E4IFxyIOy/XCRnF15jHP3mQ3l
ptvbeuCmOL0L0BVpwXlz5QcfOWd1ZZKpr41D8/QnW8VF4TW+v29chPC2EbOuYdUkLff7l17XPPjJ
D3zVhJ7p73ubc2d96u6mXDPQhqDhPtm+vnaXWXcOCi8x4xZPnmNNeM/EfZ3qb7nstkVY7S7f4kyz
Mk/f6VO3dr0wc2TA91AAjJf5MHBUyeEJZKzg4/Idzgx28wxk0UdZ3A6cwnHyuvJiA2n0tYL7uUvP
unTXVH6v91Z0qJ3oWPfZJtCjKyszj+f/f7V2x57nHpsGhZqg7eJDArQXXVtl6Nyhdp/TQPivqo3G
m1Q3srcGHcxjWMvsSmnx3CPNuzlg8DaKeSSsF3cM5mC8uyuLtXOfetbFNSkgSyUT07/5EKELg0QH
9LbYXP7M564+69i2wZxqeiI6YODgSLTi3ykf5UtBoY5tnL7Tp3YKIbjq/JYpE9EfRFhtl5YPOUDa
yz/+1KH+8bXnmVaV4eplU/XBoak4Ee9ScaL7BjcID3GsaxAMqz68MjSdaVjGrE9rhIEBA2ERhoMk
ezYAetjLHHVBvfadMXrAmT+YiypPy3dPuNkfkeqQ07/2lLO+HuZV4uVuSdvyniNkwEWxF+2PyPxZ
FeLKizwzvM8jmoI0SlXsqujQ+uomTPO915c/RMhybYBte/kxzrS0eUyT52lCjT3LwKz8DehuabQ/
XSP+4jsSs3YWEdLulDxAjty2BD1BlN+0UEnP6W0aL/XWuDIsnmtys46eJEMl2gEBh9N29dZCoPl6
IuYcVWqIFyxqCMycPDeeLr8z+e8GPg9iCXQk37AW6T596y9aQFQCfUOdjT81eNanxg5l2r2WSnmm
FcyzWfRWSNgtNeOy1fwW08+wQ6GVcnP9Wg3xTBuYB7IUUpaZM1jpweqtBzQ+N31Q7duofL38us6M
wvqsFai2MeMSSf0hAZaIlcjSCMhqvnQO6VjzFBFku+Akcz862OqbsCEEpTV6N2N9+bf/+9VY/y9E
hEF4CEM+dVhDJwFbeQIKGMa1hfq5y8/GL4V5ypcV43zeaTujmDaZbq/CMXj42q+fjVHC9VzMyqwW
UNYsoDYvrOJbmP+8fPF/t0trHgkSyT7JXMEwj8r5NcBHe1dhDF+IKQLkVuXXBAf/HuItb7YsIQbc
z52pDA+2Hr37mYK5wZ2R6WrHQMgnuCqr0HKxa1nXvvm5B5u11wHZcGo1bXrI9SBPF0XYIHVynN+j
HIyb2DbjK6uif/cLa665CdmzJl1spgfbjorNFE/+d+Ixsh+XP8+ZaonlzVYoCrSKCXYtOvgVTTb9
HqcmwvF2GaMY90XyPWteTA07FabSBrkpxpWjk16bHf89RFrebAEjk6iSucnKy2RdFCAKSStjGVkP
xfRQ6Hjt4DddfswzN5praarMaEZBosOhFqZCg4ltgmhqeI5VlawaglMoq59OXXXmm8t3/Lc+ybHm
+holNcGJFCOOChPvEMK6xhTsdmrVCS8Ay6HbawAxscGhvx2fXAslwjt3ip39lR8gjNO89o8llj6b
71wiMvF6TOLALbxvXj2MT3rfR0+p2TsTRvsk++Vi/KjQI1oxJOi0knvTK7pqSZFRgajIgYfsrKop
X4smr2AMG/G0YqibHlmS29Bh8doBpDSTPSF66kYOoI0WmRXZOCgCt36OqtrRFggVs1+ZmeBNSd1T
zE3gYNgvOh88vTn9zBqV3eOBYQtXG1G+sdD11suGEBjc9n7YrzgdHmq4J+KtEXTsjBiy114EHT26
KzemHeubssafmedhs60bSKmuNNGepWAgkSBXm6kySUAoAZvwUfLVaGs9cH3Xj26Qak9Hzx2hA+AV
rpfVWImlansTtKTdvUwqy9AJByBOTzxG6Uv7EEmR/6pCld0E1aR//8/gESH2fGr92vnjW05wLNnE
/M061e1c2Zo/ZITuegI1sKzg0q1zlfXG0i3JuBGhD7Hc8Gr/3mR2goWEn0wsUlxRt5Us8RM4bhJy
eN57f6zOMNGgaH+LUiNRtB44jbektkJWyCaV0I3lpE5GoHLCGCQd13n3ZSx+tZgFcPKa6fCAsrr7
U1iuPLSpN+4rUUL8Dgf4Rg2bhy3nsuD2LTvERBz0q1EvkMBDPkH+3wNoefRdmSxNDYNGRMX5ETqm
+m7ZRX7KFHE/hh4/OST1OFm5ZZ7tYr9OfnoyxAcQE3SJJyhBNr8yEkSjSWPra91R5rIRfUZSQa+y
R9MhKEc1OFKcPsnrpcLnyB9HFSEvB9OwGP2pfdWqvn0tclpFJcZ0TyutETgahSiR8xvTuq7K8bHJ
4+yBqNbwd5Q4+l4vPBzRpl/Ac8RtaaysJgpheNKmP6LxdF4M6StZarnh3BupP+wbo6gPEtD8nd0X
+C/DNqfBuGHEN88ijpgE9hkUzyyIgThAVv9Rg0LA3xF7kKWdmjJaOtbxPVHnEevKMlnJCCL/QqLo
BibV4rBeyhNI2DPTE6K96m99L7RDojDItlm3mg/8EmwZGHTynQQiC6x0i7ZOoEWpon0hYWH4idlh
WuN0rf5UbMjRPle8toVX2AG6iEIsGlsQk0UEF8apXO98pPQk4ARt0R/DyY5fMk+6N0GSVg84Ox28
/1leQavNQvWjUS6nz1nStH8589KjhSFdfWMnjnXgyN5ee2BFnk19CvYJqJnvUdB3kLmNb3Gd5/dN
l3W7BOYytk3NeqgCPyRdT9NJzBmgSlP12itw5puQbrXKG4rWViLsXVeYBX7Z2ryPslDfJxrMBDNr
wm1K9NCqc3LnbujsbddrgO/8jDyUSO+q3zLJ+9Vg2P4zNv+RcoHpr00kqlt+J4oanynTrrPoNjOR
gkw5lggL3p/XQGET1cFjVX4wMO52C6v1mq0P6fToO24ewn8c/iMFILcDxqrWRNY/lypIF6lPGV9G
bg9BPutXUOUtd6l8kxSPqlEamF/YkjJCnhxF7R+o2/YuMNXf0nPEOhjrrN/5+EXXmjQFhT+U2b2b
24DOu1w+hq00sWpo1t/SH5ItBxnkNlVm2S7HGh5S3wbqjwf66U2OAoRbGGdHIkaATtplvG7Y9628
dEwOpJarGwJnjNtcQX7B56hjw/DIZ2wsx7zPoeRuNNYvO9tx5JOwRh3PgSC7Os4m/o9qsg8oV5yJ
+a22UT0EBD1g9YTwyLNX5DEhkO6w+knBaj0m1YNUH3KKW2UH5gJIRhZvhr5SMWFHjvYND4H+6g1D
cguTLNwOsvPfDZoq1KbWPPREmN6pcYRHUVKSb+GerWTL1qgJdDgKIJjulEbSelm71povHH0oGeuo
n0S7AXlT3kxw2wHExIOzbCQMtrE1nRVGm/QGYVWEvFxn7NF9Qzx2RD/snCQst5oTupsIoNNea7AJ
tgbStTEQxQ/u6ZYYeLzkNg9T+7sH6O7RtgKXZoPZY10ZZfxiETOBF4XsmmUblyTHoW54LmIwziFI
NjzNerIhWcFdolLz3oLOyp5Kho1HDSfeVuPiG9cZtNsR3uUxAoWL7yeE/5e6bvPehVNMqflUKgKB
Uf8iZUM7GHYs39nOgeZo4+AdWT5HWbYOzCMY4lvoLv6Rmkax64FH7wYKo68eUKk79KLOIdeK8o8v
VHSHhT36ZqkCEGjXm8yigbEdE9vYp32IEITow50D5/euDePxR26Xw6ZykhJaY5xtpXaKJytjEEaw
NweoXYpMKYB77few1NRWwvssVlPgu3/iyK12kQA7AYo7vhuSHGueUg5pckPj3VXFhMxRFcGbLkND
2wGmlU8D3qEjJgL7e2t101ufUbcwooEKRuh4b2Zk2dMq0sO+X2G0jg+BmcYfLkq0tW+H/cYUA3Ho
eUZ8RheZax1b5r7FAL31QceGC22w9I3nJNOql9DDOyi3VUZNv5JeeYB/qP3yK6a73h3JTBrqKMHp
3mYbN4jAjEDNWoVaAasoVAz7CoZ4T5bB86QVAl7L0FCrDBQalzx8tzhtPGR61uxRwcSrsbbKDZE+
FYUGgXkOm9gmJvFjjbKrvp8G3qUkh2KZV0VxizxtaDdhbcMKJ+hnJRmnMRGG4tjivsJG200aaNKO
JUIJd4BAIeJ4Fl7oG/j+i3rdR/V45AurAmS4UR8LEnVyuN7OeA/BkhFSwAAa3CF4GgJJdkLrodEc
KjAGsHzGnWoTHUJF0v+CYYm43QiroxkA7BwqR902UWA8mTpLSNs0/Qfy1D2Eb05fm78yALlbGSts
ojXSsTEsnXts5y0vTdY7sohgF41WyvASdLsCVw9WXNBEvzHN1PeZntI3zd7y1lqNdxWLWftR2s1p
VLATmJAsnyGZ6ClVQd1xNyw44ie3CzMABUNVWJsSZCpemAjqiI5LavKZebJB2GSG2CFlnTGCuNtJ
1fSkJvXqAyQnZx8+g1cI0q0QD/XIItO2KwbYqW+YNKOymH77bRncAd7ol26jYGb0VszMWkvYymka
RXceNF21lr6RbVliVRnHQs6J1KSNvXdUFiCkNlqWKf7AJgRIkNaJ3BF8ExRLkBVmtsqSTgwbP+rt
YKMUq6rFVLRkKk0AtqGJu8lWDF10F5SOR6VQ939nhK3AY9O0VWaK9hEqkE6aPHT3Yvovs0CMJ8qb
Ed0K+J9w9OLu5L42+HzGBBFAcxL9LqLBWEucUMUHhAn5bOiVd6AIWr0EcVOAn7VxpIASjlZNa5UP
/Gj32Oq9l69YJ7tvuqlNxVrlXfRxkk9ArAJ6tvYSRdqKW033Mp3UH6vVgSsnhjL+NG3n3I1+V5ye
nygQQ8Ss0KvYOiWw1TUpAGkILDh2sbnaI4XFstMEXv5c3+IXzo8uJqxVyHC4wjkUHlgLNxkhPFjZ
AF0W9w6sPKDrRs+6iFQIjkfTcOLoL2uSmzRKXjwREHMWGMa9JmpoeEIqmzVza70GIR7Fo46AjBVg
2lorsjCy+0EKOCsVO4nQMrDDkUsar9mcWq8NO9Iybw8heohd2Wjeh5YFCpAawMVHoI7uRwruC++c
K7ZVl6KWLfLoyYVqfNQBK33jIGwqwPfAFS+taPhGlA9u8WgYp9+sjMjL09kNfLeA+HwbtBhQiGAW
BjsixI0OnOUpq8EmhYTpPHHoAjA1s2OI3I4/8otC1s5W5BDhKBP4KX4Z34kORpCqhp2w4fOJurjT
DE3eeV5Sb7XW8qkJ1uRpxmBYVqFjNk9lrRUQ8LrpncZgrQP6yYbYzWY3teV4YJdFTEJV5rD7q3qj
4IutazZsN+1Aaqc1jO5b37XjQyoTHcSI1e1TXJirCmD5SiN1hBSh3jxoLqkHhUliaqZ7wbJiO7H0
CpMEnSQdN9mkC7VwPfBpAYP8a9WnAWF3U/bEeYy3MgcLb7gXtGsG3nBT5mOxmBJ/eotUZh5p7P4x
cVrvg518AE3D8VasLkr0CnH1KNKOIjKBwYfYK6yVRiYomu5y2of1FHxzQ61+LlE8A3PC/7VrJnbF
tSIQwrMr4ycQPTTTumc27lLWRfWChLg/CiCH96yGiJsSIeZ0QunrhoxYdqLEb5bLbqw0iYHWZXU7
hAnBeuSCdVuQZdk9gRXGjaZA0y7jKTPuZX9aL9J/3uwhtDZa2de/mlwEP3GtshtooQ6+KRkFB12L
7Z77DW67plGENwQnFvfREOc7EWrwqivD67O131FuOwH02K0YXRlus5pWEHndMK70AVpsDnGP/yva
n3GgijeiChQrNtmymMsJ1I1Zf+Whtq7Ylv0mgHN4srKcFDk4ECTqZX4h3mh/09vg2rjXhVcNsOgZ
iEs23K2/JISpOVYdcZcyDyGgeHbL6NurrTbwH80WEi6BDFNxQLI97sscGPKCRHrtph7VuBrJNyIL
wVfvmYLHZuI9F0CEdZiyOTQvmGJx8QN4pkEsHATJyPFJ8XMdm7zmBvtj47TTQ2pNxkOqQydss9jd
tKQwLqmfdeSrRtWwrEjSWDOfTj/8oo2xC8XWTo+kda8bhvxRM3pSvWvbuxSuBtVJoEAbD5q6s6hI
bDHXMiM1b4WTmshVM4gNFn2Im5eQ7bWfIkqGYtMDIN9TtGBGNsn+lCdfJ+zW1hum704qYWt2RtVt
bK+ekiXZMRLnt9Nh/TaJo8Gv7C77Sab7LihtYtBUcuhFqG+7Ioa6nVig18OGSFjnlJKGzT1dWijg
N7IDKANhZ/wlBhKXFkOh3GNQGQAFhyQA3ifLTdUa3lYwCGzwKo0f5HxqUOkTiuCBV5o3aUPDioya
XC/MIs4pHBZ8Go6OmkgBwMyhA+AIMi3vNcTqmTuthBJVw+VaitoXP0Ja6ZJVbbFsegu1h+VCVAYE
T8iQnoQ3qZ92OyMB0QlFtn0SYzkcRE84czlBClv2Frp2HdKHHE7s/6yON6J3jZVLeteW0roBwEDL
aqLwqo7pKUmsZ44KDFozGLXcD6oHM0clr0dp9BbbGVluSRKTZxq0b57VwsOE2P9RjNSfING6667v
xwPpoimsSNuKgN5H0U2gSFNly13CC23sZQ+966/nmsQPE2MSbZLWx9Vi1OwyhsBPqBB0OJGVGsWt
BWzgcVCduIOTSp0qTMfyG8vn7tEcJmBAaRNmyyrq0luVAv/OItNbt2zb9x6T4yFq8mBfRXWyimRn
wSw2LejYXvGzbU/itAy49kvp2+IhKnrr1Y1djPYG/P+qLoJlmMFvzK12+kNKYqctdeIgbjJSoHcs
r0wIc1qyo3cPK6TQ3TGCIPUeJpHznIciY40UC5fjNpRvEj/GMWqGEBCI6yxt4GLPNpyCPdUp+e6M
dnnnJEFwMNoqAo/jFt+1oDfeJ9vFLQDY8A91OAnh2dIAF0pz2rT5ae0b6uFatHZXsmcegze3gger
NBKfwsTMXqreUj8n8jT2bjckuykKo3UZW/axnVzjyU4nkm17We3zciS0l0CiZdcWxo2wbeuuyp0Q
wFob3hPBgMEpGxi0vDK9k/3AuqFIg/Q7Xdq/G6ltrwDHY+IunYrtuAcIKROTS/9J640fhCQEeBBu
XDm1m06xakzt4o+j4GhrlA3vAvKStlbiWitCxMpvHnvpDSbo+m9iM++WULTI3osjNu2yPcQ4BO5F
TMBG2UbtT9Cp7WNKys4Rxta4C0mgSxfTaFE7sT29gThU6E9e3sp7kWrRoTJGF3eEV4UQ2TX3LZpO
qHt3dJ7w7ZxyuDOLPF79v3TRYQLAEsat/1ywrfobhXn2ROhO+sCWO1z2iaXeXGjLOyqU5rLPjI5o
iaTa+F1Tb7My9o0FITj2wYqqxGD/qXzCDopuTzwd+5+om8pb2MDx1i2daGfaCS9ukN5zPmRqBeUH
tGeZsetLc5/sk6Ahgye29depsyqDkZEi19LNhCQBMcnv9UIZx0yHP6HroieUEulqyGfZCEN5O6K1
ObNJbbarxsg3npwq3zvR0JGr7DqseYagw9+u6ZDxIGpkqgQ8FbLaqUqZ7bseUVbvCP1bMcIOs6OS
wLw0yH6XZMoowlkS61WWjlznomMPUDf5Qz5OwQNFKD0Baa2Cg1k3GhpjhyhrFplY+oe2zRex2U8r
3Y6NVR/G7jucEXVrDLG2RT7cwIcDfb0wAghopumF4w3WLLLJqYIQpSWlvtXLqNuqrmfyLTVi6RTy
7jU9cVqYnay/C7Ks3vuBZfFQmsF3PwvbF4LqAipxmrptW+M0vAf+usOke4ubqn1mdgvZ6bvpvqcU
c+OyOSaLrChzjNUE6rIwy81dYxdqT+YQO3eTqrcnPH9jS4Pd35BUP0mqYvHTEqTgE+dy1PrEe/Jd
FT47XUPygASO/pyPQGvvRKXKbeNxggWSoCPPwTEKuOouORIa/bpoyuxGGnlwIP9Zf8DqGr5oHN7e
K83y9rarRRs8gN06iyBQTzkpDWma51CSoLGVtQxRVSljq7zeeKoo4r7BpNIJkDTbd2Jw+OQaRC/g
Bh04NbAAT+x55Y5aTX1T56yvXFJSX2N7Gh+pUreL3KSAM0Ewv2UvF21N2U0bIsHabZX45k8ApqQ2
thVF11Gq/VBX/oodV/wUgxqB5cGyFK0JSRjJoL3FvTk8RBCWNwPfO9yCD3bSjWeB55XYWFmyInFz
bm0yqw9xZUTOmgWu+xNybpsu7aZ1vmW66+oPZLHl4E7N3H8DaA3vorCSDyowIzzXnH3INmUCdPAv
NvaHTQiFoiN3SKCNRHYfhp84L4APkAk3pBj9pOJo/+DzBa9Sz0PQfmHq3pte255cdtZrbFgWhwEq
FG+6NXRHVaKaAfOgv/kTNOZEOQsHXseb6BT06DruwmPS69MtZHNtA8bC3EPLzf62qe4c88RKo5UZ
gT+tJwFknn4sdl4Cc4rA6OG5GKrgQFPS3rtWz14h5BGDAKpGPEon6XfOOCS/idkgt0tNcmLNWpO1
TO2dKKOAdOIHUPjtN6swk10S9cZfG17L0ibJb3PlvOvfB6VErP1fGQkIw6y0qPgeWiJHCqK8VOX8
diUhhEnpHNu+fIpMQm/YMd9kpvMhGp9GLX5bPuve0pveL/+MMxoTfX6kGTmUvqGyHMzKfUny+D71
4We1k3WrbPEMzPyKuebf97HmDnsFhNmaJE9bWNnSc38xRoL/LzmggYDitovLT3PueHjuf6eWpDdD
rlEu60V7GFg8g1820/uqyAdO3Yxmk2YyRUflAX8pQOrGcYFetgzVbmTWXzgkfO0u/5ZzT3xSR3yS
o2FnzpI+DNGfNPg13FKW29wavdVQDidEOei1KhDj9vLNzpzuy5meQE2pNhZjnB50CxCLTz3YG98p
X2zB+l05kz6j6phb4/upkPADKX3IrI62reOCiaESGm0sY3CuyTXP6CLk7AhYKn/w9V5Q9DWrd4LT
9rHSb2U5EoyVvNFW9xBbfskSxunl9/bvTmjJWSfUgZvLjoy6A2eCiAWnH13YXRFCnPsks56F2juX
iLATllnC2HD6dOKEus19Wohm3yQAoS4/wrmT+7lx3gxaRi6q4gfKD1SS/d+6IYHsZO6NISHkWgWL
STu+y6IBJBep8Zdve6Y5zB31HC3TozMZHDKOrhZBXz+OsnsrDaqZl29wpv/MHfRmKUpbWFp8qq5S
hWvKWuENa8mshNSS7ZKOAyoDdM771253+oyfuiuhLGlkdl1wCAbkVl1HEftHU08QwPI1529XHurc
Wzv9/dNdJsoeZWqedG61fmiH/lGP6j/wJq6MOWea8392/k+XZwbWkA3ULHW64sZzfPb5xMtffkHn
fvpMQOQaTWTnVJXZ5IsK/mQAst11JIRYuP8fX7vHrPunCu2/cJi3wVXi3sn0Oy++oho70x3dWU/n
NDyvvZRLe9CW6uk1s+wtC6+FS63naz9+1uGtWEuMsOblZ6b6IamrEgzufyNHyLjyBc48gnMaND99
XVnocaDlbnAYgcYEToBKsx1+6josrqqeVpef4swI7JwkSZ9ukrpFPDYCjdNIlTzjNu9G9lGTusGd
Fz3pBmBkLt/p3MDlnHr+p1tVtlW7VECRIRJlQo3eQ8zCGfXSYLwMg+yWashLmLWEzH27fMcz3WNu
indd041GSe/r5DA9txOLBQrSk76/fPkzPWRuio9DsH59VFGq8g/EnAYWe1VCkS5f/NzHPz3Tp5cF
W2EsCwrOB7BHSy8S6D9YQUzftOCaJPfcz591cNVC3rDiEXubChDBSKrILy20zsu//9zVZ1076kkL
At0IztPT/5ezM2mSlOWi8C8yQkVBt+as1Vlz9bAxurrfVpzFEX79d7JX9dFlGpHbXECKcAXuPc8J
Souevf5bhjPVba1rq3u6OHSjFCYNmxIewdWxLXA/bUbXG1/4ElFtYdtVlk4ZrrHDLjvauIsZgPJ2
rdcYd3Wtnx6ud/JXSPBv9Zujq9spiIsWjjgkBH6/upcwNjnZtYusIdYIDN64cepwdwjitiy3ai4I
KrIl+262KAEKrEtJiAUjkONsS3hS17Z5mihucvIZOYsg81O6so9fWEK6SN7PFJzilWWcYGeGShuv
H7N76AnXNjML0UdXyKt+IKWCRcgJVPOTlZjG5QYJtfuo5PHJd+Q8j8ByHWxcg10f9YVZ6Wpf/S6d
KQiFuAOuHNzfAeeKHBEOzmTlpS7MHPfS7YdFC9RallkxjeFqMzynSQLCNhQpWwBG3k2OG6a4Hfe3
PYgWHtjo4f6thg7Mks8t0maqOKXGyuJaCD2uFhhsC3mYsfTiE4O7eVINeydX+c6o/WejRAnfbQ+g
xYfeNOuL8xcMhmBYg/qzBGVk9uNYOPlKB5++C2b98xRMdMiHEDhxkCeafEtyeDdlMPk2wCutVuTH
n44U+tAeQlZQ/5Oem1FPf3oObjfnAzL9YE/esj9C+1qYY54PVHUC1A5KC+DOkGzs5D2H0d31V7D0
77U455eO4SN8AENTDEYAnh/uVnOCdH+OIp+E8qfr3XwaQrB0L2v/w6K42IOUrokX4eGGDU5Mz7G7
prlcalrbvAwe7IIq1ENEWdl9tQv2FSatycr8+TRU4G9f5tWHvz15MGWLW9A1kEetd13jPQwUgPZ4
LoaVE+NSD5f38qGHkhMvQcGiFcH0cVPVNGopdLZyDXez1LwejPpqyIEksyJG3B5OHe5/JjzF97g1
8FeGaGn4tSAE8wsLhqXCiQxH4dKOCtiswED8523zRgtDXe3g1ngcvHAax2ecBl/iIr1p74OXqy1c
3PX18CsHzwiq+BKFRKw92+PazLnMvn++7GhcW7XgpI12rlAzSGFwM7E7lgEggVxN/6UY68BOV3Sh
C8tXR2DUSPaUiTX5Iagym5gZB2Wl8IljAdj619/AQg86CaPNcsgtTNMPXWBxYOYN58AnEj+36RrB
xroMySdDpcMwRkLQPIUlY4oszQBSmRyczQw3tA5vw4oNVLt5vNzyIqP7y01+GiSg3Fx/uoX1oZMR
gLwjHN43KpqYAzOyl3ogqEd+vd74wtIg2gTLEaV7SvI4hBHMuaXNrh9u0sszHI7+P2w4wzj7fGJ+
KJH+rTFEqLn+3uLmEbZizsrKXhob7dMAE+pZqA7CkKLuEux8e/eLSypcoDcwxbtphHRBPiU+PEKg
Z0eaRm2hTEJpoAs8+/XG/wJWP5lYuhqfpdRVZi4zqIGQxfQAqvqSwD06yODHcOcOoEogcUbgHg3u
E/4IBXgAet8gdWK1S0cL+jWbwZHQQGF4lsElCYUF5Vn6nROJCuVGvQ2LL1kOr55w5Taz4fk2Gm0V
pDwxghG1q0fXNdWmgPfT1h0cuoVzS35uYaN5rHns/8iHBIRe3pXYU19/Yusv3eizR9Y+WLCFNbFc
YdSpGpT1oTB/uJ9GiTQ7GJusKkdY8fn2eXLFjN2iVF/zcewjYyjiPSqeyGutnPKAxEr77k8O/ILI
JIAoZjbAM05/hzqu+JCNo7gD6CDNgyqR9NEndRy0dtWFtUfgJEXpcJjYXKKAvXFOI8NFUZAJ7h/r
fBpfIDbK4RlhmI/wnLN3Vm/S/xxbxWezycq9NV6ssRWKKfy6Joc2t1Cxq+QYVbZA2U6H6EOAdYJT
etpsHA9+OWaM8mIGnwO4kCAZFc2okQBncjAuxpjxgfQTg/Fcl4UxWj3AemU+ZQV96TPrUhTN/C0i
AHigSJFunWR2fpJ5xuYhz5zmAClW/M0GEj5iqem+WnFR3M+FB+vRqZFni5jiaA00vVNwCihguN2S
Qw1rsudJWeI8ZRdTZWTCYJRnzV/Bpne+GbkvzjRJCzBAaqM6eqnMN+lA4RtVQZRhy9Y9G/5QP7Gi
R864aXv14jmOwl5SmCCTK7s6xC1RT47kIrRbaG1KK7ZDJot3o22QMAetqznbxIC0BU6sbzZEIl9o
1RS4tENmczeMXYrkpFUEVokCs8KGf2QXG9nWQLbuC6sNv8PRa/L3HfzQLg5x5QZyZGM7GzNI99Cn
b1GLksMh8GJYYcxJeSSZ1QD+mWVbpA4FJDxxsTVcTB9iFQC6wksZxaLSP/UD/CDl4DdR36NW2C9r
a+NCl3s2qti8Ax30jccGSOoQkaAUh8HmEUambQAzcS+UbIDhn2pQvVp0ZE2vuvBZ0wEXaZV2rT9a
fugpKFJAHeMmXKzNc5KtfJkXgr/Ot0gMOBJiW+SFvoJpsS0eqfBXrrQWArOtbblSrqra9vDB5NAy
BZzCqMCHo2AF0cf1OLL037VdF2GV1aGeU0Uof+sPbmPIfSscfsuVGbNs7bNoKsOclcNIlJYsOaBM
Em4bI4osx0yt7SmW3q72eZSxVQ0OKosj6u+a1AlQP3s0yub7lGVrR8ull6B9Hd3EQvUTPNFC5Bu3
KMtA+TB5MyAZXInlC4+gky2Qa4O+xm4yOA02p6J3XrhrwOSGUshOYbN4/UUv7FJ1wEUH+1MBRYqM
GGwaH6g9+TaqzmMCxoDqtxncJN9EXLlfeTEBU3a9z4WB00kX1Bmw4YI2M1LjyEFaLXfQ8JRwM7bS
lR6Whu7y+4czFQJ8hSxrCla4yVFhjWKD5hkSnI3lp7vbnuHybB96QM1y4qsRYP/EIe3BLTNrB5CF
OhoKBiPXu1h6CG2R87GyWiw6LHLCNuYchyhA/Zmk8twDf7y93sfCOv+bUf/wGBJWUf0oQT6fUIGO
eh7r3bfYysF24erlr+D3Q9vQknUWQ/koUnkwT+bfSiYClNxi03APbvSNg6Stc2VA5eAYmEsUI7/D
DBrvPDeD9CSBhKo0u3jlfX96RclARfj/9z2yVKGGcOQRavzuwCvPoTvbKhg7E/5ol/w18404gMPq
GrxyYfB0pN0o/LlGYSy8CWzQ/6ovZKj2gn9pUTjj34iK1cl2rlvMeVlZXmhb9bvjFV86H/KfEsT0
IHcIaj2p3GTVTZQhZulsO0fmXkqMHFMNvmujnPcgN8Kf8OX6RF6IKTrHJEXRF0s6Q0bcP8fFKXGe
VPFwvemFdahDS6BNLlzaeQzZ2wmJo2fS4D6efIGg7Xr7S39dW+eJEg1K5ykLbeY94FQNRzlvi/uE
lRPWUvPap5xZVeyhYJaFBWU/Em96qzm7V6jCX1mBS+3b/78y+sEWDpTNQAAzGGTWSXcuiP3KLXcN
wLjUgbbEedUYFEIJLHFXnaUoIjMu3i1ir1wAfJ6QxMTUlrbtQSddC0+iqBYMzoFHeWnG32qHOhDr
w+fRp018oK0tYKuZ29ssmd2VV/P5zDJ13ovPQV3o6g4HM+eX7F4buGD29om7NwVgUwe+UEAAVN0g
hmRASU1FRIpnRe/VeHHS/e/63P38+2H62mkzYaaZiTgGsptkIbw+UEfR3bSicf/z//OqhC2SshrC
QjghZUHRcOD0+vJrZzYr2LOl0b/Mtw/fpwqmpQKF2gxgT4gXje+1CWfs+G7IV5JmS+1r69oCbCLO
zAkhvDkrEK9U7ODaL2LQnF0f/KUOtJVNeNrltpNVkcjvygI0dvtr40Hr0z7f1r62srPez3Bqq7yQ
wdtUkHfpQujkvDttub3ewefsD2bqXJd6tkQ22rzC9Jnvkzw98wRAj6a5R+knvH2NlwTRBcaV5Ql2
6HIzGO13MfQr57PP44qpc11suFQMMImW0cx+cWS0EAFkulbSthBVTB3m0hkzaoggW426In80pHVq
h0fmfetJcWdnCXxJ95MNQeLaJfzCXNBBLiByej7pZy8k7eNo/oa2F3a1wCPcduI09UrOnkMd5eQN
C1WvBEry4RAKH7l6iysCZ2W9LLwPvYoTVAkLIg5RRy2n9zYlP/26vesc99f1yfaXGPvvzZipexSp
oXZljEqTCA57kMCaGcQNDa7ivGqCVJJVfhG0rWVtZ5D4zip1pj4wh5k9M2mZX33TQ9rHq+il9ttx
9tB2QjMtwV3f1b1F+gPL5upnyiWqFdlcGwGPq+xL7LFkB4vwbDf7Hfvuww3grsM90mHymP+ncWzx
H65DQCWAjwtoEmT81aPAagdbH/8ujQsTd4MmW1nNn+8oTb1YFPKz2osTz4rAZziNPZxhFSkPsOf7
0fU4EwNgsBKWlt6jFpZkUWKCD5OMkubiOdluOqvatPb79de41LoWlExURftNR2U0xQ9Dcfadb7z6
dr3ppTWkbTQaB/fPuFTBRqD+blnpVrjzqZBfeLYGKLT+UkI/m4PaXgP+HLQzs5SFpQT3ILOqbkv9
Tm5J2ZPzbEoHUvch2anWgmW5QeM68iSsS7NhcI8mqdQhZyn5lsGKENY/UCqNVm4HcA6FKgmV97hR
Gy1ccwz5NhOX4i3uAqbSo1w36AAJvoeVDhgiUxUD7zTTyBENRz2JA/nSjJrzlPHqrqOgrBDhxy8q
9sb7UrbtEYSo/mUYWPwk7Q7+K5nn7nofVqFlU/sHjjPYzgQ9ckNHewKSBFhM2BK+x8zucStVZScF
7XYghe9hFVjTrk+qPCrgMriXohte/dpQu9zuKlSysnyfQuWwgbRGvoHTkkLLDsYDxDkJJHcD6hyw
2zjRmOUnIynRqqhYfs4A3P0KWlDy3isv81HZ7/r/9bmVnxzofA9jib/fEwY9PdSh6Z7Xzri3WTlv
plQVb2amxn05DCYkbbS6G4QFQZjIzRdITZMtg5YUGFe7e0rgLw94A+RAxSSqrwP1/xgWjJxtA/fs
BhiQ2BlCb5uWqjpSYjHAoSYzcpyKbEA2Lk/QdtCvHDran21spm/MG93tmIHa5EvzPi1qFOzMRb4v
3ME+Dl32X+shf1CkU3msHH8+AR0BHg/xqofc5vLIq15uRUesnYnin+de9njfloSDMocicueUiNLX
V8XCgtMLjeFiTke47JaRoRA3NxB9GxtiKHBQKtVYj9c7+Xsp+snC0AuLremSbqkvy3rusz1YBmnQ
MiDcQD3I3+B1m/yBF+Z/vqCXLSbMS1uvIHDphIdTnTP48Ta9c5QN9cMYuvCzmzQA97sp33IY9f6G
Fr6DqLWAoM4r5YMrOXwXvRigKA9Wut1Y+LftWf8mZT5sKduRoHrDc73QzOFPbH8bbZAcJju4PkgL
8Um3nACLxQXgACe5uDGai4a/HR9VlrY/Gzjzoq5FpNXmpp70u/HMqzjFjOoiXnd2VAkXCGisZPrK
aFX/YQzYn5s60su9i6QdodDpZTQ05w61+JdLKO9H6r1db35p7l5G8uP7mIRgdMpENMH2PM3jh2QU
b3nS7q83v/BC2KXbD82PzFR5P/q4PE1sGbRW06Lmfn5uMqfe9a1br7yNpafQDhLI0LlOVeKQBYlo
QOEVPXJ4Ia/x+y+tfLbytM9131PRMLfCRpWIfQud9Fzw37eNj/atNkAkhy9kBxtIJbAO3tOEbKG0
2gwu317vYWmbrRd4d2lWoDXAFyrB+m2DwLF3UYAF1Q/64WCgBMUM6Q8q8EE37qx0b0FIvRIZPz++
UE+/OWDQIFdO7HeRO5TI+sLwri6BIgT+DMKF7PfM/X3tI2SW5T4tnMPIfAW+h9HdMi8o068PuoKh
BlNWBe68VHJMDW5tWyM136cBhqC3xBz0cckbfJjild/DuyTr+sj1KjD//O65a7qXC9ZonJuVdNCn
O1P0oV0iFNKfS+VMdZQVPwaJlCPSlfCb3GSNEeDTtzJan85z9KLFghiYFtODmjnqy2yHTOuxdP3n
67Pw0wWKprU40HQgtYD5V0cTJ29w6gZMcfjGy353vfmlf375/cM7gPKCiLbxx2hKTX4Xz9Q4zu50
mzUI082Y88Iqq2oU8KgU7MGUdQkROvRzLjS41//+37zOPxEGw6OFgQzpd3iB8x7QOgKUzayGcy1d
0OqAkwxtNYk7GE1C8s1UCY9viOYnnP72mVmh5J3YQ0DAhfqae8qMZozFoQd86R65Z7lyC/d5DKFM
d9TsFPQzsALG/5u2TbdFOrh/pvW+u+u7fZ3eJdbKDFyYJvrnYsg5AjeyoSHU0AEv7I3q+yDBtu76
OC8sI10GVM5OMrUg4IR9k+6yzkWhRnXwsdUp5JMlCrnyOpeegvz/bDThqI5tZiJCRvw3FxBS2OAA
QOGupaQukeWT2cK02TIkUMiCFNeGvQQrPABIyXiQsjH+cJtAy+5agPjggF3He5TgiD/Xx27hoXS/
rda1Eic17Srs+j59kDgNhAzuo6e2U3Ilyi10od91SU8mYHnOqDewH3vy2rNvBrkx/minSrAv3BkS
8CGagY00jfkIRsp29epnIfzoN1mDyVzCvcYPS/HQiHKbDN7u+qgvvGr90opA1I8KcIQelj61ZQ+X
lBx1Riogyb3niW3F7ZWl8bey4JNJpV9fOb20/Kw3+mjYdLvmlD8l0fhibaH636d7cI23074++WH3
4tx5kThgc729/ogLb12/1CpyG3wwVFBGbPIBzOsPExG7uE1XJtXSu7l0++HTMFRZh8JwfJ5n8aVM
32z56/rfXmr38vuHdgsBWI2XxX3UT/ytBGHKG5OVa9elprX4AalR2RALEKYhsU7WpcJpRAXj9b/9
6YYcShctdjRA95mubfVR1T56+JrR9zY+5WRlsJfepXY/NMZlP9cU/9wWe1ja4fYw2cT+ygl4aS1o
a3hSNnhOztzDZVs226yT+S517d8qtcldMibub1J31Q54GrKye10YK/1cbxtUWaWHr14j90ztwYOZ
0h2oqNffxMJY6ed5G1gl8JZQs+dTte3kgYga4Pa3640v/XVtwzjasEa0bGwoEpC6AqOoX6w4eWm6
fD9N6VplwcI81U8WLZe12ZUWO9XwM4vFfZZ+ve3fa29aFn0netdpw2HkG8ypoCicDUKe8leGZ2Hs
dcWo6EBgKmuQgwtxatWrKkGBa9YC2sKw6ErRYbSp6/t2G3ZDew+C54ug9dP1gVlYAroyVBaw4rIK
/G8AWKILnDie/HJTj/4eXNVTm8/PvZOuJN0XNku6KHRMG26iAFiEKQMCGOWb4LcGBDSSUWEyrRk+
Lw2WFp6zNDMqpYBwFUP6nWX5iU3JTeVnIKVf+vwQopvGpIPTWHjLqrOOqQ9sk58l3ZYJznfXX8jS
IP0TqkmSZWmHHSUDrt2svAfDtx4si97147QXnViL20vjpMVta5rb2gZPBqWSwxGu8GYATPqag/jS
ctDCtlPQPMZJmZ0EMPeNLF5jId59mtyStsJ70JbzROccZDrFTiA/teM7V0CuJc/XX8Dfqf/JvkWX
hxomT1B44KDYl5LqWLWTd2yVDbYVmcWQ76Uz2cCVS+5tGpR0/LLAVtwlaTzd9Uht/TCBDYJfWF0Y
QZVlkFu7nvnYwhoA9c4VmN4gyzw6JQjPXm7Uv1xAkxMkChpUo7cwc4GLYzfjWrxOOGqPwdwNMo9C
ZCiKRnwhzJEboqzqmFs2ZKgCeOrj1Jn8P8fhuJGonexbnfJsCoYK6IOgnUuw8lzlHyVSIAceC0cF
NJP+i5VP8hfzZ+CHQbiCDM2z6InWbn6ADwgUJw3w069l4qhtRS9gPGjsnyfwLx8SUwLuCjrllial
2OQMeHzSdAo46bb/nqTZRa8be3AtLlzUbIuueQXNP906nQXnBhSCRI5FnZV4sjDJdCkRaUbhmK1q
QjW5B9gM5JthUE0w555Y2dssREddg2vJsjVq5FnCmnT5puRAJ1M3+aI6+QYq9Xc1qrsyEyubtIWV
rytyY68EGdg1u5BPThcYtnFflCoPDKu9Kxmo9k25kixcuhzQtbijzE1VNT07lcWM43A8Uv4OhyX7
OFFBHxsBdMnAijLM3GZ+LMtLvbMHUXmUlI48zbVbgUGFfNA+m0RxGHMBj1Y4K2wAephW/uJCcNLl
vE6ZqKIY5QU0ZmPOJuAaN03qHa8v8aWR1sI42sUptyFN6Etcqtnx6D2UYMeBj2S2DSjkfWkeS4eu
yYaWutNCOmUXFhZSLDDFTpodVmbxYldkDpGOVE+9yarHdJzF2pxd6k2L60gcFgkAk1nowbsdt68/
kCDH9XWXPs0QLqNYDGKK68O49JK0IN8rUOFRoFCGNIHTfRoP8x2QgGtTYOk5tBjfQisuZeU0YZuY
yDMRwQ9VLOv3ppD9t7IGJX30G3Nl7S08iq6UFSMBRAiAx9ArGjhswKhmgyIftbLtXwpUl/DyYdtA
nC53CZjjoWfmu44nJ0WyU4eD9/X3sNT8ZQQ/NI/bux6lSG4Wlr6k93M9kT+jC9Y7M5m3UrC31MXl
VPChizxNVWXW8JqC+IgfWG8bEQRbw4EmNtvc9hSXrj90wX05VYLSAlRfG84A82TDdKbOvLOHT8vK
F2PpNV9+/9AHyPsouadjGYLNV+3AbRC7jBlrGbyl1rX1MMXAdnWA951Ya/MNB6Rw10x2vbLnWTiA
6aLTATNodHH1EKIiK6iqPXVFMDkoHliZpAvt65JTbD4KEQuAL00XkOA7e+w2EmTCelo5IS21ry0C
ZE+nAT3ATM4AVSrIpRJfKRbaAXuD6g4uJ+m0uz6TFiKHLi/tmsY3lIXjEjxhQ2xqHmIUizujOOX9
fLDieq3+a2FRkMuTfphNQxkPWe/g8ldWrDlkpXR2/sitPeEwJrj+KEtdaIuin1rCJrvoQwPbtgIX
19W08xOYG8ta2N+u9/HXq/OTDS/RVkU3jTYqxSlO3aW3nzlklFaL7C2w4ao9AsYCs5kHge0uZa9w
wXiaYrXnw/MARd31P7D0vrTvI8qhJjJPOFVldV6815Xs72MgIbeukfXb1G/pm1fDhGClt6V5qH0f
gcxUtIon1H5JuL6AWG+m5NFt4h2dqv31B/IxAT4bUC0QePkYT6NH2lC2RUCR25h4D/vN7neeeQ+u
32PjNP5pE+ftencLcYdoX0oLUNnSHJAdoDKtzqSh6RPKtr2n660vjJeuFi5npGkGhObQFMN9y0Dy
t+okqmoL6aI0WfuGLQyZrhq2TMW7OHer0M3iZDfK0toJVxjBBAIwyKp9ex7hCQmXKoaqqanP/JWv
jrX0eNrHczSH3nIg5Axx1zffq84b4QqUjeCjuqM9A8kal89Fag3nqUV1fcnH+guP0+S3kQ4e23Qm
xMaHLOHFY2/U009s3aETQjKYrn1UFkCbTK8LAU624zBVrcO5tsdvdQKnABcC6gTyHgVjxN5GcQI1
RxrCPWM6G6aotqbTe3vMgOrRM0CpgRHUtPKRuATrf2c21dPGcaWgsI5jK5z84cQJPQ+J8ULyHv7b
8aaZ6JdUGjdpsSjTtZwlzE184GmT0G1PbRul4ms2FpCq/7htXmtRjwuzkbhHA6aOzTtHvYxzerDk
a2K9X29/YVX+LUf88HUQPYM75wQY8pz/cE0A/mHFdr3lhY+CLuVs3UTYZBrrkPN4ZzRiN7qweyjt
7fXml/64Fr2QJfYdlcZl2MCG4Es2ZsYRSN6167mFYG9rwarJaAI8YJuEtP4NiPzW8Iuj6R0IUOlV
/nD9CRYGSFdxNlTAhWzAq7WwTPKUbYCd4uaNl4C6fLPyckbTCapqMWV7lCUGyBcgyj/f9t+1eNSS
UnRtNpmhStSPAvZlASCsB5gvrZUGLA3OJRB+mJcOcMwATzM7LAk9lFkWuIoeBrFGNVx4v7rpuINa
HwPk4TYS40Z+gXUsB4YbGP1xd9v4aMs2Vr4NPwrQsykrNzx2QYowQSUQt01+XZzpAR7LgatvI4Wp
o+p4m3rpjU1rG488Mwwjn7C1ci2UjI4JXMVGJVdOBwuL9i/m5cNb9SoFXKRQTQR2AbxTGvhdrpHb
lt6otmIHNSuU8ZAGvPL7hqiNkeyhm6M/HVxOXX+nfxfmv58ViFL+f05WwLNNnYe8IW4MBXz3cis5
zsSpwceGT2uDcWrZgws5ADy3BM+/1MoeT/nkT0/SgW/StpcMpfVpacD6EJXNHh2q346VyECgbjKo
emoGaTfFK3/38y0DYdp+FRTxRPrNPIftnLx2LI3apnnGbfp5dqrH6yPy+ZgTvSCDKxAK29keUB7j
vJeSHMomrQPPqnlQF/B8kFV8U4KV6Cm33kxtw2DQSGW0fQQ94Zj3BNvveCUUf76vI0ybPACrO6Vh
tmlUwBim6OPQI/nDhHNY3eaPHFVhVSIObUx/Xh+3z4Mb0dNwBcrZlQD2G4JX5+cEK6vJ9IrA7Lu1
08PnGyCip+KKecIlcA6rVNCnTumYQX1pJ09m2cFWM3+tRvOuEMZtJE+iJ+dG5iIvbQ4yFNTYT2kR
+TAphmPi/vpgLT2L9iUgg4DfUithbFq0T9OY3zu58YbHA3wmh+sm2J5m+3S9q6X3cvn9Q3giAzIU
XVvPoSjcNxiOFMj/8e8At6ylSBfWpJ6Z40pSmJcYY2iXE9skcWvDJHYMR39+9ZJ5vm3l63knWNHB
R6viU9jW0IS7rwTywmIqNjYSK9cHamHh68mndIR/Ck8KGfqiAU00ZDhlN02ym4dfXMTH650sFNES
Pa9RpwNvMlM0ke/9HPhjwx8gwrlo5ALLxP2Fo5BtKMLagvMNfTcJX/lILcwCPcNRtRTuZHDsjQxr
DhgLm+pcrlInlxrXZrMEesLq/GoO7RpSnOSuMcZNVdS7lSFbav7y+4cZDBEDGdyEVFEPn8l9y708
bFPI1Uofbl7CI9afwQCNaqNk5iGlgoPXjNJdSc1tKW37Ww8p34mQGlBM1jrfbMeBudf1v7YwZZzL
8v7wz5AwVDxTkKTayNxXdb8jZv0oSPNiwsUPpkK/rnfz+Q6D6FRG5Rv4NrdFG7XV/KhIe0elXPna
LQQiR3t1HJZ3zWzJIfKrvgliFMUHyZD+Kv1xWzV8hNmb8yWv+MttD6K9STN27NzrIYBtRniycWuX
dvXX600vRCFdLRInzGsqyMCimZCIo3DYholdm6d7GAuvXGEvdaFtPkQP+6O+bobIzeTzVFj3nW3v
07b4U3nG9+tPsTDV9bxqWset75fJFPmzgD0fqeQOjqzmfsrN2wrSiHuZZB/mrAGHJxvQQawmMcGp
VahkaxSOt7/+AAuEZ6ITaP3ZZwXoHc2leHkL/dpDPXPsNGY43To4NIALWM7gb4mNpEM4dWm7gWsz
NM/uBoJQgMiSDQOaEjvNjcnIyp9a2AnpxNq476gD+zz8J6ffwbltA/r0eZrKve/KXTX2j3KYAkVX
Lo4XVqvOr7VnqLMUmavILNp7VNQ+Jz0UideHd2m5ahcETpmqabS6MvJw/wRWPozyfjoOFGr+nduH
3G1WpvpSP9reURpWX0An3EaotsyCNAacDc6s8I+CwqRRQZJNK3vghTWlpz7SWpIsbRoYs+Zt/cdj
tXfuE97fOzXsKMrBWMP+LrwUnbnpDUSB2eBVkZ/nKIqF9R/ohGtg1YWsPtHTHj0boRmF2WQEJWcM
0r8o4S1tejB7ntIzA04viH1qbAXEOVvZZ3Cuzoz9kLfJzqe1PBqxWWxrVZcbUOz8u7wsnLOTOt32
+qRZCCp6siRBobzTDWqI/pYKAK75Kkv4317ObNc7WHqJWlgfGri+VgnWvNXm7k8DQrGjy0v6B/cF
2dZW5Vr578LnVs+WVCiyTH3cQERIuW7NpvkNtFoepMX427aMYSM8+nL9gZZmixbpEzNhhVHWMmRQ
bmzinu2BG13TNS69Dvv/A7AD02JwxpI6EvAlKx44bE07Ne+u//OlxrUA4Ra5PxKFxs2i35LsCe5b
+/Ym7RwFpvb//zmVjSodOCGFk2U+onwXd1jQxd70x/VcR2OpmM0DoiYRVv3bz4v0K5FmxwOZTt5t
wUbPdPCZ9qOQmD9Ow/5UKUfJVz48GLiwDNq4/O/6gyxMUvvy+4fvq5UQ20n9iYY8/QZfy+5HVSdB
U0Rdf9u5Xs9KCJ9ktrDMLprjwoWbG3FcoBtM04ZKmmV7CcrOgRg+JHoFQQJz16KsbWW3uLAu9LyA
V/OZo1AHen6CHAQlR1Qm/7w+bEtNX37/MGwzLhfbPiUm2MHpWfXyKQFt7LamtdVsd6jjy0qhQjgR
hpBMHt15Ld+99K+1tUziFHZKMK4O3TLGAXhE3Sjw8v32+h9fWMy2tpiLLussgm1RaLWTeO1qt4D1
taTg8rrkeFsX2pI2ZW93XYY643msvrbKONaGfWxTe6X5hS+Dng6gFSJpXrtpZA/wfB1+FNU5y6dN
06zJHJc6uGxgPkybOINvoS3NOYy52II2ECD3AJguPF1Rdnl9iBYW9N+P/ocuEu5mjjVga9X6zwnn
sBQ1AtGhhNq8Gwu2EreXnuPy+8dOWsJ5neZt5BdZdaZzCtlFqWDDHc+PdoFEzfVnuQzLv7e9kOdr
3TBozQxPzaEzmONWVmALT7xCyY9l/WhMB1lz+a12x5V4u9SbtqadmsFpwS2bKLOsDfw1JYpnOO6V
4YdO1F4RL6LTSlBceknaGq9cc4KZNXIftQVoIaRskk1P81De+/DPNISzZhD2ObydEh3zmOQ5x3EC
H9hhAN5vmxggxfeiqnZgNMtt7ZktDKQqctd2Y7ppUE9+PzRV9bvs3WLlKmdpVLWokGdAwo/EwC4o
tfegmwT1ZUKm6WaurVOt7tQ4rMSfpZ604ODZ9lSnKYjHqNxBgaoZwA53sshDLFFLqYpgkuXKGvuL
8v1kYuppCOzhfNi1Yljpo7jjxy6gm30XnLJt/B2+i+2WPKqQhcah2j2n4dHNgvzrvFKAuBBl/+FC
xqPIJyj+ojjjM1Y2GHhzOYPNnLtr8OWFz4QOg1ScFhZh4HrnGUdO5A811jQLC3FDB0F6KaRBgKnU
0Vx9H33jTPouGPIfk2y/Xo8YSx1oEWPgpd+3KR8iKQZ2KCdjemm53+ysfEiPvB5ugkvAHVqLFeU0
chyAWitK/sfZlSxJiivBL8JMCBDiCuRG1l7Vy/QF65V9EYsQfP3z7FONJkme1amt64BSUkRIivBw
L7/Q8Zty04NTU192H5MpsogWIeaqLFJn6LwomeL6LBx+QH0khLQ1pHEUgb5TZ2/E8hW3IdqlQADt
v6DNwIpcJ8uB5GrTsF2KPywmb0YvI0MC6ExAvLRxc17bIS0eZHiqD1UfW2hRAhMLbsycnehi72iX
f+wCpRM/gBVSxDG6F854+Vr3FWoHQdM59cYpcd05qM7rgGZnKKLiHXy2J+vNdqvnpaQbofL6qUB1
OodcZFY/zD05O7VcQmR5QH3OC+KPM3QdG7ssdl3lburyXvb3vzGM6gidbiq5uZQijjz6E60iO2YN
b/FcHNPqaxW7oHDyDl4Z31dW9mSLYWfn6kN4GqpzPYA0ABUeV3XnOKv3cTY2fuaOTyjA/HQGd+ON
fz1KUp30gZSqyTrVEfhndSI8CZuBRJ5JNkxs7fOa+y9QrPdgCMsZFIV+Sx9aCL7JbKt0uPZ1zfdb
kCGNBu2tqOXp5yQZnSAb68/WlGydlN7K1msu7xj2YOecAyoF+Lp0v8b5D+i4+aD+RjdJB9ChGYJV
KrwdktesWnP4TqFPDXHeikbX6v3BjQMJyr26KP+ALu5glJs9OGsDaee/VGU99BelKcg1PGXgXLLM
HH2tKn4Rkuwu1CYbIWwlBOg99yQBb/ak0A0l8u6QmwAY0OT4ocXSm+5FhU4JSKHX56X8FifWqS7u
ZwEFiPlZdeVGBLse8Knebp+OS55QaBSg7kDDbqiCHhTgpmz9UqDRPid+X/KNlVph76B6h/2M457U
piRnI80+KavM7npR/h4csZOJPLYC7PJtefLm8Zhl9HB7Da+fMFSnksygWTEZEDOLoEj0T0ec5Jjx
FPy6Vr8H5eeWEayURqlO2biwInNmUdAoHuZHYU1Qn5RMhoqSPCjnjL0lUKb3ae+0P5IsValv4b3X
gyJNEHPrqFsxea5FihRE1MzJLQpMqgirqiF7a4zfIA5zGuLmmaXl9EG71CIGUryexe2+OZd514Rl
ppI3Hi/Wgxj67FS3JngbCkdtbOCagWoRY1FxtUA5BsRg4BXed2WZhnxmLGg9QMXw8DQCwqA9VdWb
99KVlDjlWuxAJs/G+wRHbwYVLRAbjrvxU7JDO2JYST/5xTO/fWie1EO5Qyv4xiNwxU71Hv8kTpxU
oachUp27gKGMMfqZuQWH4K4Ef0ES21vArDVb/U/DfzkUpT3DTgxo8UWJNNOjtMbyeXYt+5Hnsnu1
lHDuWxcpcB8slu4bMMTkM5gsy6dRkXrjgnP9YPN0l6kLO2uJ6ZGogFxVMKfARlQUEkALhZbNbedf
G0LzCDNpBHPNxYom1KH/SQeCV4zD5Jmmhfz9sSE0XzCKARqw4MeI7Cn+BQb3O6cV0GYcyP729687
tcc18wdfZkKaZOnPsesEpfkFYBWfGoAKpD+A1N5Yp+vG5+kGn5EmBq06EpilTX3ePdBJQJceXMhf
PzQJ3bhlJTqnlYREQ2+/5Fz+mjP3B9Cq+6X3nsEOsWFRK9PQDRuAhtEgROZQ33ysc3qYTQgAj90O
ZLq7j03kskvvUl1tRxltczRh1l2znxxj56JNoxmeG0DSeuODq3WZ3rtB6rIcUxNMsBCUeObOq9EK
tESXEOOAFtWwBYhdsav/MFx5pRB1jGyaaXxnIFRI21fT/tqAw1uUy0boXhtDuxgTA/TQdY0xiupL
Je668be7GL6X/fJA8Hp7Q67fvjwdVOnlNTf50tqRtNlrY2WHwi42mhbWfr3m2UmflRktmYrGGjeh
4Vc7AyDE2pD3MkDRdGON1iag+Tc1SE9AdZmi6MX6PeC3dgh5sk3e+bVJaEcZcIDo/u9ngnZYt2O7
uEEFXMYeNAjjZXrs47n846R9fXBrHNg5EqvHea6cu3Ia1dtsVB4U8dDPyvDy9V3wuYe1IZ1joWTy
fcKlarfUhnnKUb957jNoTIuhNY68BMuR39cFiCRHCeEQ10khllDwQ7GU5t4E00HIbGbsBstkIS1N
92nqYrpruMiPrZvtBqf+Oaee2jslT57QAKuQF/AYQCX4a36AUHn1Fb3K5JDTQQZiKM3GX4SKz7ac
ki+E9+D9FZ4ZjmO57IFUjEPXJXNoLpCr9GLBXmpQDH+hhKHb0gKeSkyTFWRDLg4m4fnOzUx+akuO
HDNd+hZlC9PYQZxuuDdIa93HQAJtRJOV40mHndK0463rAhc42W/LRe6NPHp59rGYrkNOE+TheTOh
fGEaUFAujXbcQW5w8ZecOBEb2PTjQx6oo03bSRR9LOrs3MTZ2ZhcyOBtsU2urY8WCJ1+roasBSw3
ljZ4sO2D2ZeBMSbh7V++4hvsMuy7ONtA2sxjMUrCcU3PXWxZAYzK8YeKNz5DpmNfpcNW0+eKm+tA
095iRhrTMjtnpvfYueSJbEbytU9rlxzSouicoFf1PIIPD6RKdVBLO9mwopU3m8e0KMghspqUCQjr
2nQKs7wa7ppktgOv8PZub56WoXxg2fgnN1MRmgiYG65xPSnhMS0sLmTgaFPqofCyGO5Bjmb3YkGv
87kdE3kuW8QagzY0bOQ8njrlbfUTrlmcHi7RSFAtKdCgo6IvvTV+5V18LgEHuW1xK5/XYboq92qO
lkUnmob0bcjkC0QXf9lyq8Pg+lPJ0/G5Mi5SUYwDDkOXyleeMvRhQanh0epA5imsBGQRaQ3KGGJt
Aef/4v3/mzf0dGwu6UjBYw8zKiQfwXWaVqGUjb1vbDRAygkY4B7NeAdvKstjMXplUF4evejcFd9I
mlkvFFzAQWwgH8dUDBJ1060foWXrHlHGyB8HhZZvPE3Ug1MgEg/jrAIjj5fHxmDtqUPzcbC4aXvk
qkpevKojx9idm0c0IfM7Gw8pYCQc7htQrb/3KhN91kIVd1LJbr+047TnGfc+QR6iCsbek7sSveaH
LOkcv65mB4wL9RD0U8mCLoMmepDIzAY0Cg9Cl/MeQcO0X8GdNoV9hoyFwbgb2oI4oWNN2d4epvGc
G1XszxBB8KVdDScvscfASwEPjCdRfwIgvPsST6Z7bGqShhLiRXvoOKqQena3r8FHEy4jRFbANDdv
eNWaN+sULr3bLTWaUChw+vHbgHGgMQCI49hLf4rnh6qIPxuNdRq9GLkY0X++bfYrgVanZXHdFtU4
sBODTdV+Aob8YeqL0h9dNoYtwSO6NLeKVSslTk9HiLYQy1J5OrNIKREOxsF2mwtPUiC7fp9BNtqD
KgJN3aeykuHQFxu8M5cD6ZoXaCG4mz3PmHFPiPpiHgO+CBk4uffUm82rpP1Wv9PaKFooNhbZgohC
kLNqyC5rfxD5usyV7xXdRrBfOUl09Kfq69lidkvOKcSw7wYvy++t1DA2jtu1n6/F1oz3VUmaqTnP
BNoBWXzqZ/6LOuq7WTkvtw1tJb7qfCzIkrhQvW3IuU2+83T2vQ6k4oA9fOzrl7D77r7AO1WNdEKT
X5NNfxikgD1I5k7uxuN17bdfnOfd1/ve7SmSgWbULp0bEpLnL3yY4lCAKHijWrxyqOqA+dwcvH5o
UEZEWw0LG6gQpb6D1EjUu0Y+BU35qUB+lBAT+Se78DYwxWsTu/z93cQKqlJoB9QELKKC3jE77qA5
Xc6hl1Dzg2t3Meh3Q6Aju684NMKjkaYPMZ8e+ZzulEoOtzd+JX7plMMeVD2SLqf12SzqQoWZwctw
JC2Ex3mtnswLsRueN9MWFdOKo+hQRQi5y7JlCdRqi+6Tgsi3Q9UJJIvhYG+44oqj64BFD2Lmqp1t
E1RdAvCm5M0p0Ql5e7FW0ouejlTEDacbetzYIkiYv0Cw740Oajcz0zjiXM9frExCZ6hph30p5bj3
Mos+WYvLcZfLug+anBYprWlxx1xBRl05L5P4Xja/VfHz9vTWbEG7mM5EsJrzS/LUrPmh8lIn9Cx0
59oDJIgYS7M3I2beRlJ4bTAtZIIvKUUMSBHxR3uXz19Y9qoqCIfZb9vayCtj6Ch2lfZWzLLKjIYp
IX4F0HyQF85rZ/Z3VVW0u0yUP24v3Uog0HHsLSWm1ZUuujeaPnDKr7FrBEO9RQK7No/L39/FAEj+
MK9w0KA+y7x9KcUFIUvtIRhlMt2LLmnCNBnG19tTWblp67D0MfEIVNs7ivLNvaieUmaeCnc3oO2+
RAJHbkIE1yalxc4ZmkoGUyWNZPzoTUuY1Y9QL/NlVfhjuZFuXNsWLXimdgn1pBJ6PDYHB2XajfmL
2/I6NOpxC+G2Em8s7X40sdF0QDZCIxNMb48ssbwd2gi2+gPXFknzdnQFUVkzSiKF0mLeeiBXjZq4
348JaHTK59s7vhaUdb8vQSU3FTjFuNNHQ1Gf3ATCQVkhTpPl/PrQGDr82uXgjK77yYycrn/zgKs3
6LxPW/duoOZGdF7ZCR2ATXEtrthEUQ41jeY08ry+T/KhOn5sApq5JgWTmWikGVFIISvzZ18ptIMW
/jJv4QdWjPUvBu+dly+opxrpbC5RPmQHOLVPR9PnhrFxA17ZZZ19hQvmxYNy8vMCYsq2SHcmbmCL
1frVVr1obQTNWMepAP2/sPMzvzBh0gLoR+VXxfh/MNEi4F15jOjI64xVBjTGYoiZ4hlJzNZ3eR9w
909cbbWOrm2CdiyNk+HkKlPz2S6dckdp9oxWE+o781ZSfCW86tBrISeIzGSFg6K9+9zG9cl0DYU0
QXK2bPtnbWd3KKxvXIpXJqPzsijDTQw3S9tzrRzUckzjNQNqvRHl/rZPXNdLYxBl//fBVC0DyOhb
MpztQ3zIjuq1iYbH6d48AskRuIEMloDu5zu2L4/g034kx/owHtmO7W6Pvza/iyG+85hq9kirXBSz
BfkGdsecfFNy49q9lk7QIdktQ4qd9JYNKdMkKEdUdVwOU1bK3XdkSUARC9gSwCShqMc78BJsYFZW
gthfRrp3U+oliJEIF6AWycq7NiFflEBN/mPLpR1VRZcOrCpBHdkpsE3MSE6RL4W7dUlZ2wzN+wur
bwlYeeuzUkZYWSn3oTPyqXHjjR1ZWxntlEIqYJITQ+/jIgXdEShK+46LN+XH1kbzezQ7TgWtoIpT
pvOun+ZHKHV0vgRT0u3vr8RGHUjdGgsqn8a8nAdou9IRWoH8sbfanUCT0O0R/vJFXQmOOmB6VkxK
bhY8iln7JjMr9rHjzr0pEuu3Z5Diy0K87hFcZV4wj57YjbkBtJgnvGAqqYrIgsK+sJvxibiFa/oo
sixHoyTs2bYXJf3BqL8YFooIt3/u2oJooQMExonj9dYSkXYIc2HvK+M32EKPRZ5+LDroGGwheUKZ
WZNILmUSzEqBPF5aX8myfHCAiye881UhZ7AzVtyN5tGt94XT50eT1TlsXjUbEfxvuLm2qRdveDdG
blaGJaqMnLuv1lfxsLwV0ZTvisYfv6rv/WPk/WNXPvkQYNX7DxbbKYxEOBmNkr7K9mhpfktlz32U
V/80i/HzYxuvxYmktUBVnIDOC5RGodOnJ9QFjxmytItjbbwtV0IR0UKFmeBOjhYqEtEEODVT7RyZ
7fNGbOz7mulqscJBg5/hip5EmQ0BaoHOIL9z4mG/OAD7pCYxN7C91yMe1xHYzcCXZcbxGs02oOlC
5i9Ap23M4foScR2C3UOx1xwXE0sEchguQdpCkhDd2Bvh7vq7heuY60S2vVGDKD6CHJgPSdXAzL/2
eRuk4zdOt2QXr+8DyuT/9g2bjAYDuzaLWgppgPIXMOUBMR77+ddtS11bo8vf3/neTAF2FOPCIlrP
bxDU/U0hdOwnIt5w7rVF0nx76lBrKeyuP9vEeogL49A37LMYxmPRgk4+aT7GjggF9n/PoyiaxKu9
3Iy6fNjXjpsGKEF+6ntjY53W5qF5NK7MU2MkiRuZgxnU3RsDSszygGAEk00u+43E19oomlM3mVxI
oyjQ9CX6u9zB27Wt81p33muqYrTK1flW58bavmv+3XWWo9A7b0dJx1LfNMsvDm0OSn2wVMV1XLVM
0qGx8Bo7GyPIy3yIsRTTzlC7Zs+47+BVs7ExF0P67+HBdZB1TwlZOgW9MbuMuilkxce8WwdWx0oO
xgQx27Nd/BHp14k98eGt9s1pqxy09sM1zx4oI3YlG/TiGw7zbVf+04/Fhh39fSxeWxXNrR3WjxCb
ZIDP0xIsaCAvmn+4zKk/56V0zo1Csg3dwrO9BAv/lQxE/EyXCjJwbX9nW+24z3NO2rCV/LXlVHxz
shZYUmOCNK7vjDELR5UbIRCH1bkt235/OxatxDod8kIGNmflBOqDrmr2XV0Fqfw89fRkV88fG+Di
du+CHTpLWiEL1Z9l5j2A6gztEkXug9YvWugWvdqKY+lyR8PSNc4Ayr5z1zbROI4gB2f3xtR/KEXD
ddBLYaY0gxyLCfUFUoXm7MifY014BCR3v2e5XR9uL9XKNPQSwwiCvrQgJeKpwVEE77H9uUeoXztp
ulF1vZ4lYHoS1un4UpTTJCMV48ShXzPTCPDPkPwD6R8I2Hvh7amsjaP5gog9UNeopo+kaZNdy6ev
8Ti/DB5osiaQ3Bqo9maLs6UNet2tmU4UYqUJGxdCuyixLetxkEaJgnLZfuhiCR6Mf1uwZCn1ZoOM
kds7fg7hJjN7zBULO3Ornej6EcQs7aCrOvAvF3EsopS16UEsFn01QWl8xLG0BDNVhV9ZSv5ze2uu
Wxlamv89nQZ6SqY9dgP8L39y0+G+n709GhB+3f789YCCzs5/f743ILZNemeMCjBrvoFYrA2XlhoP
sxiSI0P3/sY7b2UaurMoIisnK1kX1UM+HubOasLENrJwdBt3w+9XkBFML8ulDEf2mEPgzC7tn2kb
B5MAN5es0SSClr+4HX2ytMovhir1RUWHXS6zLZrFFZvQE9sOtJwkSToQK+bW8wxBgFY17XEEpxAy
6PM3GyTaG0fASkqK6QlusdQ2H8dWIkc/5/4YOy5uierXpVvF4NYe+hTOUS1GBHbDn4NVf75tKNcr
60wnFzFFBuJ+Arp+PizTA1SN0qehWdwAjLPzHeAo4lCztvtjDXb3Fru2t7GpK5FJz4ZLkYxjP4DC
PzPGNmyqAgnM2n4SdYMaYQbltKwIQaqzkXZbs1ItduSeLM3eJBAMqI3ZA8e+nYVVNyWhVVgA+95e
ybUpaeFjGkWRAa88RoBhnjpQEgfo3Rz8Ni5fYof8UI73svDxQwktpqfK5woXKDOHjCEYvL6r1Lhv
oAyHToitWvhKLNdZy/NhyjlIcbtoJNmx8ZanBaXo2+u0shl6ityYpWt3noS2s6yfqVtChSqvX5zs
Y1BFpqfF27LkZV3gp/fms2BfPPOfqny7/dNXoqqeELfqBUDteYAdsdJ5VC7aTFrTqH6C23c4gqPH
3LiCrESdv9oN725rIOGRVt1DGiiXvNknc178nGunJIEHrs8dy7k6L+YwbYy2tiGXv78bzZqTOM0E
cU9DTvbDYu6R7TignL7xnFiBVTA96Q1pPpsXPWSzcoFAmhT2cgDWcQiqBbVh6P9mj3gLONHY2Pw4
SanOveF1aIGh6V5w5Ya3925tTbUYMBNzsisK8Ro2k/pgT0uzI0xNn7J8zO+SLrYjYszTVjC/fPW/
rxD2dy3erSl0i0x0C7XOSXniIc/rMO/oDiQmgVUJdAE2pwQtUEYDep7Geko6i/u0MMO52mK8XdtT
7XrhLQmtkaeEJBC36R6IH+cAHoYioHlqbjwp1obQrhjZMOFZtZAyqhgoWZoOzHvIx0Lp2gNq8fae
rQyhp9XdBJwX5jJVUMWLpW8ykR8awKh97lZbZdm1Y1fPq9t8kG4ic/dkdeoXSicOWCKmh6LKfoxl
/Z2oZV8U8k0u3q/csKeNs2J11IuVvrMPMOcmeL8XdZTV+Q/k3R+m1nmkY+6jp7gKYQ//NF4c0pkd
3DjdOHNXopeeMZeLAwJSt85hEw6YN9LSH2IPqeamdX1lqS1BhLVhtHBiE1JnGaIX+OrnY2aNP5QY
PntW9Wp3H2sBQ7bg36tH0rwCHafbRL1yHyBc8Mc04zQcoDgA2vvCDVBjmzeC48pB+J+k+Yh8AGhF
6kiZlXmSsegiq7TrjaC09nXtzqBEvEAD02iiaS6WB8XB+dlYafvptvusfV0LAolIwMU0S1CXed5j
O6PRRYin259e22TN+ds0hShL60Ks0ACpRz4tDjQJYqTiWfs95lu8ttdHgeTzv/c563PmZt0E4Rdh
onWNJEWQGIUMpfKon5qb3nh9oRw9XT6iiDYZnNaAkw5MgMqlcJ/xbuahOeF1SUgm/Lmw1M5rRnVI
CiAT0P7fhK1iInQkmldm5SyB9PJxoxq6NnEtPACIzwppQNCljNneQpIgJerUGI8QWtqIQNdDq6Nn
16U5lZOaodbjmb/L+NlrPpv2xt30+kXY0UlLaBdX+eT2dVQWIkZzwxjvJM7DczEq4zC75TL4wlDe
aeGN/H7bHNdmc9nYd+FUxjaavYu4jNIJGUXe8MJ3HWcHteHwYwNot4e6k02/2DZyA3YHDR9JfnWW
aQVzuZV0XZuBHgmG3qMVspHRUMokdHH9DjpLWb6Tehs2tTaCFg0I7YfRbHDvHrzuc+Ja35Mqf67i
eGsGa06khYQsUylN2xyqdmmXPRWUF7ux7umGUV2/vjl6Up1NcWEaFmTCbUCy/WY0Pku32tsL2u7z
hvmq5xtlmxXX07PqKQhKOm/sqog61aOheH/XMY6rzVR9TwZlbMTP689uR8+xL0zmWVa6RZQS4tzF
SOODhhiAqi+EjAsQBLz/A+mcMhDZsox+N85849a2Nr3L3995CpM9SacOaoCO9SLMx4wLwNmfl2Kr
eXPFynTWEpNKRQAOc0+s/Zwaz96oQpxy+9teuGJiOvGC4fTuOPHGOdXEHHZJzKZDP/X5homtLY3m
47gtj+lo4SZY1hxKCo8x0BAGbyF19XL756+tjebjZKZtpQbXPWUC5LQs8po/9VY+cc0/NO+WA+Vw
76SKkkWYr5bjxZezWO06kZf3rLMsH6KG8tPtiaxo9EHR/d9WVHC7rjsuIAmBN47l08ZpnaB3p+TA
mejEnrqu7IJSVi3KXY4C21cDyGMWJDjXfhfpVOwMdN8eFRtbe+OtsLIAenmAgWJswAp4pxgK7nvB
0v5IRJ4fQO49BlZsqX1adVvULmuDaeeNMrM5SweRRRO4gJOh8qF76ztD4tu4CBn5VpZsxd519okK
4jGsN7iIrMTo0M4NDs8+oRshaMUadc6JcZylZzIgwdOsPCRjGXLjkYpiI+W24kzuZeXexZlkoK50
uxSIYF7+ouBt8Vla/ZoN95hvSuutwGccVwtmEllu2wRq4tRKNz4WvDbDdCot5BJbz3mMm9E8FK6L
ah3wzp4ycGtzxLEmOZrvDReAPz8DBRYYjSpT3YPtgW08tNZW9vL3d3NnloPXPd4gpwpySYP7G91d
QQNp4dvOt2YUmu2hDypHO6rrnWZZ7NChciqs/IMmoUVAMN7mqHJ1/JQQdio7E50t6l5Y5kb4XrkY
6iJfNU+tunYafqJu/wxmBjNAx8mxEcOXRSz3swER6U4tX28v09pgWkAsF5YIUXDvxPtJeH6N1/ud
mU8NBGwaIwQug8a+JQoZNVOdbhj9SqnCYdoCMlyniAUCSpAR/vLMIrBniR7ZNsySYgfBNGgAZbtS
ZqFtkB/W0n3sZqdrjrEirhNZecg6o2/50WFl92RBHsDnebMVidYCnvYSU21PDSVs9wSpzLDKy6Aa
/4GYtZ87b0ux1dy1EjP0KrjJFnRXqRLmV1rKV7ZzLuruWbZjMLXpxiH/94j6b2bO0VkfYr44SJ1T
ZDstw7ybDXQ2u2ZuBAs0IfxU8PT3iI7YPbcVaD8GYGgrtDfux7I1cBs0k7cEJRK8LrAYJ5r2ya63
4/5xMSwzGAw7xX/NYk8MaSFtCwOo3MJ66cED8jUf6/hliE33oidknOw0bR8KvG53xOvNsGRJB0sl
BM0rSbWf+wlij3md7eIxLr4MA78A6jzv2AtBkC8UyZsq5LgbyswFBZaXgR1jEYPfEMiNXzBlfQY+
0ioryBcU/pfUJ+MELENepU1gy8R7KXtrfmB9mR9kUbn38yJQhewIfTNKqH/MpEpAGV4tRWimnPkg
jbbtwO6BfOjqyQinRYgj1q8NavD4yn3Wtczyq2rMnmZ3rIVv8XkK5SBQ/3CqdPo2mB4esRV0DPaN
8kwamGW53M0uCIgyLtXD1MlinyrSbTj/2gVFxyKArwXka0blntLGhIguwFgsHBypHsGdEp/Y1NFz
O9ZA5mdz+uhKBY7SXkz16Fc9jz9nHd56vuR8C5WyErN1LgrioOs/BzEq+ISQ4clbK3BABrNx81k5
bnTGiRz0g15CMuPUZc6pWLpQJd6zl3kbQW3tt2t3vcy2S5IyGqNdiL5UKH44pDzcjtErv1xnlbAq
z/KsmXN0SZygExP0VQPCAbmxLivhRCeVGEqQAiw2iZFrJwHtvnvFEBb0geZvt3/92ve1K445VpaA
+mJ8skfj4PRgwbefmnLajcTcWPq1ES5/f3eRkHa68M6e41MjhwKA+xh0QcvyAH2bH8uS/vzYNLTb
isIGpImTG6cYgklNBWeRr23/qYbQ7+0B/hZ6roRcndqA1ZCsncclPpEYUmHGZFl3NEuTgLpt3kNi
fCYhxHLyn2M1Lfu6rNLdDOjkSaSGeF7k5OwyKKYdXMNuNw7MtXXVjumiMmtaU0y5klmAhv4wHX6I
rPGNfGNNV/L7ji5+JXoA9Ok4Gtg55EcHGyCFPO3vPa8+pRPr/Z7b97OqCSTzktani9h6Bl0O5Gtr
rV17smayWVa3xolX3deUuj+gXiWgClqhn6IeQiM2Zn+aVBt67Wble82NtQihhOF08IH4FA8/Sg9v
PfQCLRsrubJV/yFGWNrEm/sGC8nk9MJsAV2OPHMzH9AmGoKVdYsadG2gyz3yna8B42FOjmXFp7n7
0bHfcUx9aj4101ZFfWWRdDnBBk1GRqMQjaSxkCBpuHwVeWM/klFtpUeuX3ltnQUjtsxuGif4GfWk
A9kA9xOxnO/jJVo09Ml0bdMvvHbjrXB9vWxH2/QFjXNooDLj09AMuLkIGNtiB3XGc9+O5cfS1La+
/b3HZGwyJz6VBU6JvCoCkBxFvVd+vx2brruLrWtJovpqdDEvk8ii3UtW8TKQ1Homc/dEaP4dN6Cn
xJq+Q31pqwNxZY90M3DBtdKqCfrsRZE3PqpYb1Uh79WSn02ZvtTICw3NFhL5+qXd1lkzakMNAs2/
xsmczkXxO+ucgFkZJBbAhD/I8PYKrrx5bFs7P6Dia48XHqCI1BU/pqDIfgDbkXEeq6QNiQOSYM8r
lsAy3Dl007j9UjYehAkd3u1u/4LrFxRbF6FsRO6wDBiGqKnsH0k5QIrGqzes3LrutrbOoKEaq2xH
cH9HTVfRyOPZH2o47b6O2zaakHMLUXo4ODnaK2aK1nM5Wt/nxhA7KBwAkja1jwZxA9PyXiDXOgUd
+FbRbcpesr67AyvwrqFQEOjaE9LONpDQFmiNwClT8Pyrs0iwDrkKKWD7TuTZ74qpcDbrwywtZ+ct
ZPE5ZF6C22u4ZipaajKDDryD/Ep8qmzFImeymmdDTuKYNHZynEaogZRCWhvXmrXBtDOqnRMUuCYB
u0QuKDSKsX02irmIuMG7sz1X42sCHdnj7ZmtWYcWp6yG28tCMbPWQ2K9MM8zq15uf3rFNnQCCjsr
Uk4cNz65Vv4tZ/HPycofFETaP/Z57USq7bpx3Q5FwLz/WlYmeq37u1K5r7e/vrIJunoi4l2d8yTx
ThXYJY4Vz0OWsweWl6+9141+zcxPtwdaiXg62LkwsyUrbJef4u6ubxPfqkWY4rbsERVAKz3s2o/1
qNp/ffjdEa7ctmFzjSOJNnP5phyDh4nVVV/ipTA2THfl1NMxzkjseWy2HdBswk2oMR8m8LehHP3s
9Fu8yWtWZf37IuIWijVA8uHGk7BvwhnnwAV3ftA16BL72I5ozo7Kk+PULc6gocsfUqv7WfyPui9b
ctzIsvyVMr1DDfgG+FirHgBwC8bC2DIi8wUWkRnpABy7Y//6OaCquzNZYnJGNi9jJsnEIAmAvly/
y7nnZO2dk9Mb6BttSDS8aHqJmOvceJ1s9bngLUetEcFjNgQgJ/d1MDl1UA6XZObOjdbJ9s5YD3VE
u4KDkJPmOR7m+UXxDDTTqZvIC07CGRNyCnIG4bA9SGjF7+aIbOyUr5UjP/96Ks6Mzym2eQC9dIa2
iWg3NltoMfpd9YXmL3B1L9j1M8Nzil8eUOOduYMI0h0fpQ1esfpb4rz/+tnPWJBTwHIyFA0vwVC4
y2gcdBTd88NXXnwonfuMXDAe58Zn+V0/bGl05I2plrCBnvcYl69j260L8UijbPXr33Buape//3D9
aRYJrYjB6WAXt1Me78ErcsFUnBv6k32cRtSrageXjiBwBQGzIINwepJMF2b23JOfbmIokqF7ETur
6MiOd/0qSS8BOM5N7MmmzZAy4xSdELvYbsFa2flqSIHWHH1WlUikXyoVn7vNydZVXZVoq1XIW5Hv
qu98lr03HDeSBnnyS3SsZ2bhFG3M7HlxuTFM+UwCu0CedNFwxvHz6/Vz7vInZ3TrQXqOCIZMQtc8
InPxidcIvZpp/Pr3rr+M3Q/rs6sc8OPOwtrJXt5yCy01mc4BkG3iC8vozAY7hRpLb3aE15URJuHD
dR8In/xU3ZHxQjveufFZ/v7D849qmlqRSnUVDToNew/wk9GukMxxGL2Q0T+zEf4NXszB3VN6SH92
mje7JKJRULjZJVAAWfbTvydU2DHD/MMvgPuY9vM8Qokhm2xIgUbM8wunmzq/46reev08BSCQTq+j
CXQvuWzym8RVfOvksXnW9sADS3T1VWln3QFynyBJBcG/PwrVB0a0BZSKkveqjfQaStnxfhpavfr1
0jk3sycGohoj2fYtEF4mAlNLu8WivzUcSpAV+3sW7hgR/jA0UnVtk1TIDBdZshOgyESNFy1s9d/r
YmfH5NoP19funLZ0wLmLYi0Qxk5che1sbN+BCMOFQTqzPk8RxrFdFmj04u6uniYV0BmSQR6BbAkp
xaWq1rlbnJgIMBrzxDgj/F8AMjajqpbZF3TT2xclo87d4sRKZG6UmwQ0vjtXeqvGiXwydlsHrB6/
XklndtgpcFjKGkJhWiJH37avSd+GbT5dUqA+d+3lJ/0wx6DTb1wrk3JHy+KQKw7/82/6nqco4bZU
dtFZMG1dIZP7odPlp6wT4qYhlf3gzrZ7IUdwxDT8hYk4xQhTJHOBAYnzq8bTFXh3Ws81QV8V/JtI
ahEkeeOtaztSm0JlnASpBKcjqBex4GIn8W4Sy7I22oDempW03FKLsW1T0eaFNykOqqposr1nuRnK
olMPCuc6+6IzkV23Bqjn28zTzgsb4sHXmQVSmLbw1nJ06K6m6RRSFDnXLj63SorSfK6M6R8hlxrP
fhlPKHqVouFway00ZySG3jHRmndsNgh3ZI3d7NwpTcMxphCuL4cmD3ljjWEGQbovVZ/THOnEvjy4
XSfXfXld6sYhVw1otfUG7bkZuJPAep0CLOS300g2WiQWeJZKiKcmUFX+1MIkBmXR9/ueYivg09G+
K/LirtJzsulMVKT+IFGaTcXAHhoJOvWU5NbTRMcpmJNG7aiau5ApMV2XVg7sPGu7vV005MLhezwE
/2piT0zoLJiKKhWrq4oq8eHJwb5upEcEujmQ4ZwjICUEn5KwZugOl7Yrg4RDW8JKCtQxcsYh06CT
LPXpPHUPMjb9roe3eaGI8dfuE5Un7hMvMsvpHC2vbDCtjML1jS4DIr4ng/Qhnbz+9d4/Z1pOfEHj
ZbmK+JhesZb096Z3P9sodu90SdmFO5w5p051LoXl5Kirl9nV1CRhJF9tmW+7OIVi1aXU+5lqDD3F
kecsGrzCS7OrokPOJnAaJ9s4uRsdinxOQ8+hmRcQnU5XM3WTdzQIdXeNnXgXwse/HkJ6ii5nYIiA
u+C0+1n3YwAV2mJXTm4fRnXHL4BWz62FkwNgVkgKyma09+hbQf3XAUQexYs2dZ+nav6uvPb+76wG
eooa1xTlfiHBw4wxfhJ29MxSV/mKXeqbOjdUJ6fBnDVWYecZvQL52xaKzmVgtdEN6Iqe/t7zL6fQ
D6dNYc3dMGYzxOsiomDSzMPspDvUUy/pUZ2bCHpyAyDeE6Q3wUbKYS3Ve8uSwEXdbdTABlr56u/9
jBO71DuWXVMwXe2hXxC06ESYkPQeU3IhJvjrM5nKkz0fJ43L5wJSul0WNb5y9AY6tA+/fvQz/jQ9
BXLz2itrFfNmr9DJFYd12Tir3Glp6zutTuAPJyL6XorR+zAxEFMQUcmvimGIHzgy6tCS0sOwjgxM
EJNgah5KZj+hbDzU/jjr4ovrdvpOyShLg0lYbANcSbUnY+9+//Xj/7Wxoqfo8KbB0W6nBb0SM46/
WBi2yYCh9r1afplkf4nN88w+OIWHS4qaBvfAOD/XaOFvRvS+iB3QtOGvf8W5yy+/7odtkNVVZXkd
2JkhCeZLviVx4dvigi06s3pOEeCeFqhLyLjYD6Z+w856syxc/tcPfm74T/avbDM1ZHVug4nfDofG
+BLQ4j56RFrlwtD8dbaankpR1irLVLewf1Wd/NwWZFOWXQGRJpAM56INMmbWEMq8RGp7biJONnLS
dYLEMRRwyvJ7Xur1JDdoUL9gJc4de6cKfBAMzCGCyIcrNdLGp2m/kQX9Prt5gdJ2cdvayNSpSto+
NuXaiq0LxGbnftSJYzKBA0TQWaHmCLT+UxbX4EESPOlzv0iy7kLseWaeTqHR8AYzFJ4Booe8ZICe
kGAqzaroJ3+GtAFNkEISl1JI7hk0GT2FSse6RFsmgH5XwpkqNGDbjXXojYy2LVTiDtAEKcFb6cZ6
PXq0/p4NVmfv0MQ8fpurqi980CagfjySrvqgwzS+xoVpDbgcSgaeh6lNXqfOG74spgyC8p7WQP6B
KSqtVR5C/AoAc87LHqLsNjuARNhdTyUhW7euK4hdN+Raze14KNAFcwD7TrLPrJg8V1SPa6OpOrjM
U+sBRS94qbb16nK7fNM9VPlEay9YjWxSB1Qz0xU6r9tPcZa3Fdi2WJr5JtHmFszkgKtObr5JnGZa
yTi21owTDTmoJP2McEas0GQYraOqH0uIdYlik5B5KePp6c7L9LiBwEj2MURAl9e9Mx1s06ZXWQfg
I60ziXRcZO2LibF7x+qoA3Bcn1+VqTLrua2H29TOSOoDuT+vQWicr8XU6jsLaharQbH8Wkxd+Xls
rWpj53n8nUyGXNOs+ZQC67cx8bQj2tz0k1YA5Q92mFpzFcJ+L43lSgWOdPJwLr1b5ZprEVWFH9nz
Kxm5CMGj+lhWHeRX6jLZDvYItlCP91cO0eUaOS3k4YQ9r7kqr7McUiaNyrdOPO8mAMwz3u1yDuLr
bp6/QcjsJh7rZ9NkyZoK3gAH1OUhgMIZGC+ASXcb8pgjsPaBGbX9RrN4k8fyAJSyRkFYvgqWf7Ud
XqwLUzGcMwT8blNyb2Uu9R3I/QSpKj6B+i3xYwh82NpNA1bIKUTNLQGF6oTbQLvaL6F7FeTV9NXJ
q81Mmo9W8c+ASB9cVU0+Zn0HRVP0u6hkRwgjoZB2F5DeemuRfUchu57DaKnaVLOgwexAjs1ii6JE
XN/xfGahsir7jvcR0rgTVCXKhK8n8GQixmyubS8DT4t+qLviUNRVFEIXCW+n5A0KS9eQ7XlihpUP
kHd7QwRZ+06d1UHPC/CX2mAtnQrqfreb7I4KlfiUQK4isRuoNFiVhTFO5JVyGYCDsRVEEyCcokdb
Ztl1j/UMmZByKnbwlaztkPUuJNLk93GChDZT5YNbWF9KQcagqtprwdWb5NnDSKvAsPY59tQn3fFv
UB7JfHDpXDuF+220Vepzu5FBnLS4mg308NTZG9F5s194URpwll1HZaxCB4XsFRCZaFYTzlc9lUHL
oIDKczuFumB9GxfTjjP9YA3pdtTZC073NHC6Zq1qeZNn88Geqs+IT24Ms0a/VP1VQTHJHtPXNAaC
w9M2WUlQCIXoX6dhVvAmpDG7hXP17nH+MAryVCm2M9w9IEwug8KmN0DTgM0KJVkfNctdBxXppi3v
SFE/kHa+EciaVhEAPCg6bpPZu6Hu+FTXdN8WchW1zY2XTs8khUSbjZqJnzN1xURxr8y4tWIIFkZs
nc36WwthyICbck2qGs0VBg5aa383qfPajCbHcGgaIODH8u31TeOWzdZ2wSno8iHyVQ4AYt2kfdAR
cmcrCYRuOl83kezWAkCw0O5oyFzxCGLWELmCxh+wnmDTnBWAH/MqtfNvyMRck8i+xVIt/GnIIbXF
2IvKoxDkuGupVQ2y7GoTNQo6C+TgTc0r+npBy+BBW8ZUNHSZAuMg8VYTK7+B2+MNjXkb3SB1YxIV
Znxco2/b3s6N8JHd3gt7WkE0SfptO4CENstXBJmDAyBTUQAamPtCxSIsINAXuOm0rXj5tabZ+9yi
C2WoujgASeQbsFvPKc3Qp9KAC2xyxrfUiZCEyZW7HNxq7S56rZ4dQdVRTXfSiXcVLAWLUx7U9Qz9
sQgpiKiMbpJKbiky1rtxyKcbtygyPyPtIaqmO4tKgP9s8amysIDyQg6HeuL+RKaDZcsb9Bdh1KdV
EbWPLSVfdG3RRwOR7Le8oJgfsK/5hqRIUw31vu7jr6MeHyJBNikcowrqhruuiV47LBA/meqbEQYS
J8n43bLRgabI8+A4TcBJtJkkdC8H11o1gu+rSDywfMzXTg9sjCPK52QC2EHXs+23dZavvcH57DTW
TZc4+xICnsixOGsBMaBrwvS8chLY7Va5q2qGzuLQNXe1Aww0z9VOGYnOi9Ls8xoLEUktGN8Opx90
g7zZ+tw1znXPvG+zow7jzHYwOO+6rrDGIBzidc0n2SHbwSDyzqJuE7P0WUImHbKwZMOg2+YbpAm4
Hu1Ap3xHK4RJvJm2LU5nvwDTycYFDY1PpxoTMNFbYuI9tJxj9BjMbxEbHmsb4Bfgs3ZNYw6yrIkf
JeaVDDWUP4hEMjoXrwCg7eBSIGvW29fgdwb5nd3ZSMPpYd2m2Qc1QE2LagAxLZSKfSTiPpyGosou
rBu0zm+0N197VgTqigkOhG2KsEu9x57H9+AFu284nk1FYB2soIa+MPcGaZLRfZNVMpjHtg0Bo79T
WC2oCSkKHEL8zntW+7PBCT951hBg8BlAw/P9kDqF33fFK0lY+mRNLA/KeLgDzyaQTNXaIv2uxLoa
ySIiN9XCN06CVV1B7bS3dRokpPD8fI5e2gaHKxKpOVZq/kxkc6uG8iZDLjNpyoe4ylZOD5nUHsDM
Kpm3aczdrc7RegcuyTc34U8uiHHyHFQQhqU6aCEXDhk8Ffle5aycPHrIpbgasIEDZicOmvfK21Zk
dWiaGW18jT0E1DHghqm6EvVOAtxutMj+yGpeY/FAwWRSL6PFIJsDsfhe2kHklvcTnIuqZt9EPz5k
sUX8frDaQKPFANPdPM2o7HgNNl8Vl9TPegYpShwk8ewiaenlm5o7wi9n+qmKnfeSiX1lyseix/Ip
YhqOSOYTLSBPK0FTilp7I6H9moycBgoCr0Pez36koJpg69jPIvYRmxZOY0dvFNhSfNFUcHV0l6/6
qhzRZiWy26RGCJMgUb0ynEMDqktui6j+SiaZAL7u1r4r8+oDCNOBh/UACSms8Sp5jNJm7Q4Caqat
8YshueWui7bK7oXG4rVGO3OIduWbvh1eqo481gI/37aiB4flXtCz4RmZsM8pTQZQ02dhiZ7ucPAM
JirNQSlLgDqya/k2j+amANATlbzrVABl07RwNpKWBxGqBWsBds/ejypegAKwKOr7InL0XugCi8PL
zUZZdXVHXEcM4AKBuWy1whzV4CD321RYXwvqQeoxrfMmQjMLxj2ekLEGszArgVru2ww46SYFbdQY
LRkiZ4Ywi83swHSJPQdguHHzoIGL/+J1LpqbQVEM/wAZpHIzpXN+n/E+vyGMJg/IxKsbXdPyMa4h
haUtnjwwByqqfgKi+yjILRcBLNO2PGSzV7/0RFXXNk1N61M4LGBgot0hZXL4JrSSVRiXpKuDGJ7Y
FgnMZgeBHYURc+ZI7F2obg9+ZUfuHYUe715loMHazc408EdqrKoIShyen5IolkE9e+iuymard/y2
wZoA+t2JdVgwAai6B6adr46Zu9uonkecnxBdOcx40hdet/JCYv1MGH/aJucY8AZBdX4E9BGaUJjD
hnA4m+UVL+e/VXimpx03RZJ36ZSy8cqlTljpwW+8btVB//XXiYgzMe5pzw2xVTVArHa4iubZvvJS
Mm2gxwslzrpLL4TRZwbpFGDttAgYy7Gu9q28SUeEPyyY+HXJL6HlzqQqTzt0W4SJoMOTPeSP1f3Y
19dliqpeleXPRZ6UG2TB/x7jMj1t04XpAPGWmuN9WsT9Ww3v9xFl42xVm/kSe+KZ+TgVhdeJN8iq
GIt9pZPvI+LcaiweiWguZIWO1/n3ShB1TxJPKFxlkiRtvG9GlT0mgM/l8OZIvAH/Ht3mcLDXBkLC
6zlN+IdnA9IP6RK1kVoD9Otw68mwvtmqvHK2dmNqNFrX/bN0PO+Qdu3ooUHd6w6yjzvHl5GKe7+O
GVjtnXLxQift+sLjKRRZdRemtE/DQWl9UB2ZV26DciG3KYWRpD3ZZBO61pIE/XToiHev2DhQH3km
cGWIGalQWtk3uWi6PJA1aKk9MezmjoWea4VoLc9vU8tR+5m7ydabRx12ydz7GfpmtxNR47rL23SV
jaC0zrQZwR0jykPaxwxSrxm6/pP+M4S6ky2jUfkapVm5GSg6DpEvZbtmbIowH4ocBKG0vJJQbA9t
y/F8qlBvb8dO3cUqa1as9gz6jikO9DGq1p0EeurXe/bMgj/tJUhcj2bxXJT7DtQa9wT54lXPLfq1
yA2/mlNlBU5Rmz8NxH98Hf+X+ijRzzWBqd388z/x+msJucYE7N4nL//5VOb45z+X7/z3Z37+xj83
H+XtW/5hTj/003dw3X/dN3xr3356sSrapJ3uu49mevgwXdYer48nXD75f/rmPz6OV3maqo8/fvuK
vGa7XE0lZfHbv97affvjt8UQ/cePl//Xe8vz//FbUOYlCJdPv/DxZto/fmPsd85sTlzK0AX92z+G
j+Nf6e+EADcLDWYqXSYWEEZRNm38x2+W4/yOpIgD4WDX9ghHCuK3f5gSeuDLe+R3Bq17AVlPTxJ7
UTn4r8f6aV7+Z57+UXT5oYT6sfnjN3JsvfifvY0qn6AeR/8C6M889B2eKp33uT2XwkIjK4+jBLq7
VhLk6UubgUlyKBFeyFuHFBRkLKIPNElrv5r13rGjzzLuD9PAjD+2nvFnod9BFb3ObFR++0w+4XBP
IX+h1qpCcOFMXztk0XyrkkkA6nH4gxolC1tv0SCw793OhJGhxlcx/pNNnxLKYvhCcx/IYrqvZ3ie
tvcuEPkFqB/CDVMuqLE0HgzckO/aBodcwvDparRflCDXscZ9rK5J/bKdHyPJb1qmQzC7Gv/41xGt
0Ms3YW20jMlKMNz3+HZr7UsZ7/MCEkVw8ftgJEYGYL1IfER+a5IOqe9aAq3THoCrGm5klV/J1DW+
g4pLAN6097YA5sit78bI4LHqYg2a/VsSCaCF3NvlAzMSbX6MP3pO266Ov2UUxgvZrG8MKNeC4w8i
FDkHM32ePVx3RB4OMaBR/ui535aLHK+eZ/3HkrgqUpUGIgLI2OrbKdQTHjxF52CZmwNs97twa4r4
TCBIcmw/Ap7AzUXQJh168SYvCZAdfJdz9U2K9LGOk3cjJiC1TOuFIwRAVp0Tv6e9Na0dcNwYCLZy
aISyUb0LgSEWBOxQDbg0fQRS24Y0JkSW6oF6NlRjK7sH4N3Gw8VtgCZAL+y4DNKOISpeHqocxtdq
cEbfNPKpS/s+gIJeMPddGYK/BNOl+tVoccgJANO7rx1vurFSfC9D/Leq8gGuDnLfYt0BNLVmJrRG
SldsWcvGZO/HW8CXvxsa+yldlgnQEteAgrQIcxD9yCerS9bEEavew1IeRgfzqBfUg7tB5QMZryx9
nzA4tQlxoG8gwnuVp9ETpCGQ+pliCIEgTkXCCqNlI8rByritK/6yQIWSCAObe/w2tpL3aFmLy7sy
0T5RLdwzhS/9+c0ZC39AAsRU2j8OWCerG6UwW9hkXlg0owx6o596dguoDRgMe2atQCGMbJTu30Ub
IR7qhhvU3K9YjBQT75fliE4rnravmZixxmQN4rYJretI2xRduz5e+DjcrKFI3t8gQL+WFQZW59gk
x+fSEda6mYo7m90dn9YqsZVnkY++dAD1wPNHYDRlTWJWbWSe0Gl+SfjpZzdwsU6ccUaYTVzh2QDA
/lyzc0WFmBX6PX7PYWSiXOwIGvB88NY9He//g9H+l3X80RrC5P6AdvzX3UAb7njCcWx5yrTkEPT2
GSfjwNph5w7YN2qfaQJK6mpY26V3Y/Xu07Jofn3bn923f7/t8v4PhclRTwYZJo0fCTAbxvw9WUBA
LXb7BR/gpJTzrzu5lBLB8S9YUH++05AXuk7agvuEwhL10RPqHNjY0dNUuglSF1W7gifzbiS2wcDY
bQ68JmX6qUDHzK9/85GQ+OdzhzPhMBR0CYYbrtrJo1SmUQ6rOLaJ3PWi3bG0vgLeNwmW5wEBg0Et
qLh2HPU907tem12q2MvydHmUbBs07lRY5NKMn3IbiYELT7dU6371dCcDNYJUU4021l2uEUIX1p2u
ImzS5ShDkXrX4YBTyymWVtOGEdSALtyf/tUDoEjFsRCBrfL4yfDI2a2oHSNP6YFT1DSG+r1uUzC+
IRscLds0XawLJvMbaBsg3CevjfS+GWuAyUphatDe7vkzCp+08J7AxIYljCwEEAe+mz5yZMmd1ntK
oor61oSw3Aa+PUP9HccDDpLR+mzmBGpqer62DdtTnJTFckwsp3wq0D3eVXdDPN+iJkV9VcBMmwFP
l9fdthDlXifiFmhkuOAuMuZ2v+piBxOthsPxSHEkSCbtZYstRw0og2N8/XO5ZNenBEZ0LlCgN8gB
q47dsQL5OymjYLGiwzIGy/90+g3c7F+S5aemy2Enubh14mntZc5bxW6PR0dTfWSOeMizbtMvuTB3
OayQS32aeXaXMfFUjx8koujy63AwdCAPmyBEogdUhZhYIT1zm2J72CpbSeJ8mjgs6/HomV09r6cZ
L/VxyPhe2uJrXIrbiGFNHG+zLOKjR2Up+CyqrCu/jlS4+BzusnDREkr9gXtPQq47hmNYmn7bwrT8
6d7wHmcoeRkajowVfu/xLDna9kRillAVw7cRLMB1DP78Fs4QgQhzWRW/XovkhML6aDWwSWGIPVdK
gcbjn7eqh5zIPKJPEh4OHK6uz5VvKOjzPLyqNMgEUloHlcIjVaB/El767g7ufYxoqF5OrmUokCH7
AH4FFNhYMMsgFKY7sCJ5nKiYt30C57IRmPrj3r9Txn41PAK3qF4NUYfElyutlUDufJqS99ZabEOL
kW7t/Jbhq9Yy7MtXF8cTBYC9bVXbMknWPHFulYYHUiaY4YJtRZ66/mL0+jx7b2dL+QQ4BOQ6cbEa
a4vz8Qta9FZTrcLlI9ky2suVOxfoUGaqA2qNuxHHz9FjbGqclcgoYukbLELEdPd5kb3mPZZyM8AP
KjP7IUMuHiYwCY6LG5KGKxDJvg7jmsbgd11Ws7eYPcjUfbFKvm4cE9RN83Rc67z6ALXB7HMdbwbb
ezj6JKPUILYTD9kCZJkSeGolgGmTzZ/sZUoWL6OhWJ3ZAl1dl4TfHm8vcXi5PMUvXRQ+3e6aqeWU
o12xOW5GQtX7Yi2gyBNK0d4PeBKwhMHnmDC11vC1okgOHrd8BYI9H6SEX0w9BccXFUDrft6PT0UT
Xx3/4k1Y+G2z8Wpn31dW42uXvC9Wx9HwtBaPUkv1bSwI6prWG51fE08+FgU2HD4DUvJiw5FNFpPZ
FaiOgYVaopxL4DKJZeHDGfPzCvdseoDNZhnfFUOPZhrw+By9GElSN+Dja8thEY/btCRI7bjwvkBe
f1CtYkt+9J0tPqZebJtmy39QO82HBljdZSONCUTk4vYO2fkJ0QTDJsWn0aYLe1fCOfTA7axs50NQ
CzOD47oy4um4sxM6Xjfl/NHGwzVa9AofMeh7C/K5AGxjnyDt8di48XtWYlWK8sqryxwuMV7kwye3
Lt9AwIuCzDIOI/o6Jn1zdGj7FCY1akAgJtIWCRZ3HWFdgOQNk3Hc8/+v4/eb5Cui3vJ7exrA/xTz
/38U5ZMFLn8+zH8Y3opvwL/+mTFY0gLHL/wZ5lP7d4TzKBfaEu3Pwll81T9DfeL9joPc9Txw4BEO
zDK83P8O9X9HZkCCxMqjeBuiI3jvv0J98jto6h0QQHuCSS5dx/2/CfUd+2iof/RqloejRLquhDe9
PMrPhhxUjYA9Mvcx0kDC1Ci34UyKb1353uKcASXMXKzMPIvA1vOm58MQwq6AvSV69DpUJXhbwhOZ
mF+XL5GsmgDQHBT7RbweezgNMmbFuvWaA+hEm0CpvNk6TBqU1cm1JxmCP0BnjDWt+ibfeiPU2LVE
eWOoyxn1m9YgQh6AtNF71+q/8nq21pHovmlRQIzFU9hxkSTXcDXWrjXsWeWxwHFSiENUQ/aZwT0g
0RVizWtOvD6MkYoL2hatBwUNHASqq4JYbhhDV4Hb9a5jQ7UeTPw0uhI17z4ja23KZy5RAq7aRxQT
91U9PJWdGLaIOz5s8mxZsIEdjVaFY74ODphtJJpaUFzBwdMqE0zuPAdwREXgqmhf2mblsOYhjuNt
TPt+hRrou3H7RxZZjm9y1Jyzqd3VNb/3+tbPoXKBOLxUtzRxAZtNBiQ8FXIE0OHK7quRxWB4LHVo
l7A+eXsPqZxdNdEPr49B1MpQQW5wZqG4EV8phzhhnqB1ujPJY5+MkISD0YhEE6DXOd40BHgbyWNU
zVOzYZCzXBWu6EIoDzuy2rAkRTg7ghQuywM7lp+rNBr82gGJSmSbfVzqL6CiQFGwsC3QMWiUlyCr
RuYxR8NEh4IZaO838CERx07dgev8DS5MvjK03NXltAcIr/ChYo/yLSfPetCoT9ZiV47prkAvCcJd
awqWlotWTdqHx9XsrILGK/U+NJm9V6jDBw6W4TTHZt3meo2IcLrJstYXYJzYjMIbQsiob8B8ph87
nDHhtGVEZQfU8z9lMXrx6QCNjfQx8+o1FzgLZvaM9o4U1reqDug6hH1FrgHcF95aAGViOmWF0qXl
Bi0OoQVVyBBIP2B5Rqx8d1ki8UYg0obMZfZSyAiU5fXOs8mNXUf3TQfaIZzI2XUxI8WdoKN65XXo
ZnS43nOPiU1fyDVIk4arRNJt0iuzcTwXOeRyvnEMhbjhh0vzGVLdrxF8io0Nce5NhwpjkGYuBCGM
/u5S5aEcnKyR5EXKp/bjgsGDZlAY5M53pwOmY+6zb6xOXmNvfmVFFiI/Nq96Y31iLsBSBc4kZCHv
qhJUtjQLe5rdmZFZYWQ/e3MuFhD3EwFaIpx7e20P0dYUGaj1gHUN0PhzlJBkWbNALIZ7CB0DQdfn
G6fDyQkw0G1duwp8gAhi+livePYmxaqN+1skwgtfzUGlmd6IKlnO8AIcNw1dZwqULbllJj+PAfar
piKo4ZuENhCJPhvnKz6WX0C3TkOOACU00tpbOdrUMxDdOTJHIGN7HzUxV3OekL07l0/EbU0o+irf
jXX+WPcfZUq/d8QiKxe3QG6TvY6x+dT3HXIrQr3nTfHo/G/2zmy5bWRb06/SL4AKIDHfEiTBSdRo
yfJNhjxhTsxIAE/fH+Ud0acquvfuc3/qwlG2ZYkkgJVr/esf/DTbcvD/tld32Xb4aGJ8sMvd4qub
ImWczCA9dv1tFEzaZwv5q1jrL7ORf1NJcxjYvi5KNMS1hVuYDs9yeG/sfGV9XN1VYjQie/bLjUi9
O6hbA7IgOHXVbh2pc06fkSkbjskNdI5NPMJwQcjz3dDXWxhjD7ZRf827ElM0p/riT26MzjcO7GWM
Oofdhe//bGttXGqhmBAMf5fN1giHBtc/gp03qvPPgxzgK4bBW0b21iZLF+sopEsWX/qgQ31R5kw3
Iqc3jBQFOK1XH0I/hKZVBxezJM8FsG7u3pj/hvvG+dBZP15MASfMDYZ2n3ewHxXuZlHnZ9UJLq54
TXPumKR8zbPum5FgLu0U1b6gON64Buybh/YuKASUkHpbqfHJ9qw3MiHy1q03thFCQEpodF0Lsohj
60v4o8wphmmKo+IcmF9Ueq2ahNtXmPnxmzUP8GgWxlLfOMnWiMkPv7W8cuet8/fcdn/0bY/qRtex
P6u4N+Q+M9Z027NNA+v15G61rWQztmvkrvhtt7BCAoChqKzaI2FyrOhN51YInwejtPYy0Y9D3rh3
Xrr8gPwWSWdu9uS6Pi/aX6PKLcKd8MdjXmMy4ZsPZto+9aMn97p6ZXj4uZj+/ACVrb3rJAKvtNfJ
rrWlOrsOpsFZKN4W2Tl7Q3Pzlv2wHhyLbzvU7XLpVjunaLvTfmzrndNQDhvbBSBek4Ppqv5eSxef
EywoVRgMAFnum9RiPsDEZDqBCLsR2dWXDdwPlw7bwWZsxxcWkVf22SG3OyCXXDX7PNCnujZhzQbi
mtU+FCLfimmsiQXFtieVwfscUGJX2Kds79nIe9ORqNGaB707+2ZKVEYyv1UC3o0CLNyXVrE1PP9g
reFZOX2xt6vuDTcliFNSmezhijmy/JNbKWOXYQnaG+rXmM5sGtCFb0rXf9RF9uzUrs8G7rEZicRo
zLCMm/S+NPDWS0P11e9ng7o5KNg8cHtXNa1bf+wOzlIecSHL0IzVL2u5Pq3T1WpyuD62b26l7Z6N
jr9196UPruIvGYwelVt70xrnjU6bU2eF6b5SlzW7T2r7OWc50LTNNTNVA/6xqWT5nNBHpRxynLPm
V+azX1lTxoFT4juvHuSUAcIv5i41oftqUQNzgAkU04uY1W3REGzZs/PsDv1PujXa+w7GnZCK1CTd
PcoE9LUYvTei5FLM8+eHytU/stJ4l0nZb10jJLrDIvO6ZKbcFJxGxCRX0Gw5weaVmE3S2oDpKaIu
N70w/ewK2Kw3lrte2rFyNmYf/MrosmrG98L9omdjX7XhElnkwh6T2e12ZVds1pS73ExGd4e1Z17I
ndEH9tcqlA+yRypey/yu7mVOpnH73amxP3X8fb1OT60axmjsIMak1VOxBrdQDKZbOo2Nhl6etstT
0yzGprvhkaoaf7Te4m2M1ddQp9YWj4H8+1zX3/WE/VDzU9PVIUFc78KAzgt3VSbewPhit/UPOlzZ
jedyZWS0TPG7q5p9mDjlzh4+NCkjm1rUDgeSpn0p8hdXFo+LS45jah+KpfrgVVhR1qkvuTpJy30p
W0plXrAnE0ZwXEbgJNO0D3T138PFu696+xwW9bvvKFSs6jkzvHMlMve17dTbRN5gVDneD3Sc2bav
STcDB0l3k85/GXDVaKG6I/GUw2b05bApbliFo5OUkuNuayLeB8vIHv5Qn7PhyVlf5o54EWi428XM
3gvTCaAFm6Ti5c2ub6Ha5mP2pANgiUKZ75NYTlMqqi/WAgfIG2txnu3hZCHXnOz1l7bnO708G8Zu
9PvyunT0Yelk5LuZqOhItfrrNCZfarpZT0xPosdpwIBshzytg8sKRb6tyK3G81Z5YYG7v+DHl2RM
T3CbttNUfKQdbuTdWtDZN8O61z6OXoMTbgfdnIYsVfvJL38baVie8UjzudiceLINompq9xjV+uwB
+9sZsF2HIIwEkPLuVur3waDHOIRzFZMeQTdk3Ludb29Swc/tcZ22KjcOnZyewksPa5NhvNSrPJJz
lt170CkjVdvddnREF4V+OZ0gLVob08EvNTBCHoC2wNxldbto1oO7VfayT3r5O++bY23jTSF98zUr
Fvk4q+ZI1ZFOOrwp9oSHHEa05+ft3hFabK2GNPrKxC5/tJpmO/uiOTbQ/6Wuhq09crO3xtBfEBK8
d9rFcW11o0aNP/P1nTQ6tZTfusp6kkiLAjZjG0hKIelVm8WazK0K4OYlttHvzdFhHYnMj+D7TNNI
31mi8jYlpZyAUkDGKTO9iJ+23M1EEVzh+LG5yVa6H5/tT+XBtnXhhkaLreBLWMWht0FL18m2zkmH
WWgtwKhIVBXn1Jj2KjNrUhb03WLavy0zyJ8CZZSHjDDZDalyv/pQiaPkTgYva3+s9ZzA3OWOTovU
2poAGbdXNrAmNGKjhSchTCLCpezJAS0zAI7exQ+IhfWu6KshnjwcoucxfKvHExPNjZgIKFyldoa1
X1gdDQt/BLNq0p1tyifbmN9l5uI5UfvltgRNvrAMFFDQWJFT6YYUw+OmvuBJWMXVw6Sh//WO/2Mq
aYd1gztFcjO6MKGy8TnykUCuozC4s3dkz+nJapvV4tnrrO+ibODc4i99SJb5LaSQ+eajj2vARo1B
Ad1bvLYS9FtCvmRGgLg3Q9RkNrLzGG6rF+HLjXK+qvad5vQbxkDtvEpvOKwuTK3LpZEZNdf8kc8b
Yc+A4jlnmbPURZSq7ZJbzgbZwrhrWMPvbQyxyfieNikHt/TUfVW4eWz47AGKojsEeu6eplEnkQs3
3B6+cdKI83hrJGQCWmWXZzvP7G2jFEzFYT6Tdr/pGvNhwhxol6e1PnhJ9WhLklkCM2NhOtdvvFix
6YQBGF3g+REYXLDyUS723aSDwzLLy8ztuPHlWG1E3u1mV92F3rw8mS1zDPx6KKDh/bPjJIR/z/lr
SrzepuiibBbDdvIm6KpDee0kLgFuY+vNOjBB3fT13Dy71XU4znxkAkNzlW5ZbvI5FRtdP1kNY0gn
h1PfimRPGsshDe1sV3ET7GTBrOtGiCOdranknTSy+y5vYxky4y5r8UVPTRrVAvw0qH7LQoso9Z46
u9305Sj2NtYAxeSzlDUqvbV846AqH+unajrPpiV5zKBzpvOGXTOCjTV4WTnxCNcTPixv2W2dMjm7
fV9R2/0doyxjjcWobbPCUhO8/Mn0z4Dt9lla64cW06/ZSz1KHSKIeex/hmPvx6JzKggX6mGlOzEA
ojdJPb244upTYbZV0H702fxsrwF70hSzNqjtm0G0932RdhtqyAw99Iz7Lu23HKadFVQO4rHhqSQr
fUcq2LexaM+crPd6iqpjY9fjXeXeouPnZF/bH9hO3gcWtl04DA2xYRXXqcacgbbM7xHMDJQHy+Wo
9lk3l6EbxCYr/q6QWyt0fvwPTvn/w0ZywBb/3zDlc5f9r8uHKv6GVN7+yR+gMrD+CvwAFFKwyPmD
UPrhX7CIQ4AJgErIQLdg7n8hlOFfAWamvnnDNP1AiJuZ2r8ASvevUAgXYNIOQCktUMX/Dj4pbujj
/0Enb8tO2wRANcFUbeEE/wxCKKvOdc3ZuAXOmedep91BQLJDygNOOU6w1qH2jRsJbBfIJSAOD1WK
T6+gisnbFUa4L9oCrjigSB2OLhDhfVun77ffj3UHHT4Vt3Rcpm6jefgvH+//hTfwDxLV50u3bCgK
XkhEO7PuP9bFCA8W0a3OvCNzXERLYh3JKbhPRrxG7LYVdLIJiwR35UBlnZq3Y7BtreS1cbt1hxFo
G2tRvnQQnmMRwvP2vHo8mI3ZbJqRP5PyV5NO8wOLQBXrNYg/3z+8aLQvBVnLinTVuk/g4BRYowZO
Vkb2qvP9RNw2gd11s4d4xEf6LFeVATYOYqurJtiSdvuNlMdngmreu5v5BGa8ztF2Xegf+sHqcdcI
8+E/6es/HfL+cZ3hdXADWrbFXfhPFnHfqzXMxTjv+vFzre0/23RMR90NL9oz53M46LNBXGE8JLWI
IIxdtViQMd1eiq5ZEkIj5SNN/S94oPwOEWISQjGKyF34AmswftfBO9QC56DX8cdQeF40VZa79WeI
Hf/+un96IP7zrYDMB/wHGw8q398BdcwzKszcbL3Lb+Sk1T/5nTs8TWYVxmtlcKEAozfVSJVfs/xg
Soo3HNrpsSs5oIzKfbA58A1VMKSiwupaAzvcFrx2bfpHsBxVpQC95SION1sQsy73ZtqvW8sokv3c
h7vJ96dzOsr/aBnyd9rN5/1sC9cKAOgDy+N///6+0I8G3tCBx98CHFhKbQv6+8+7Lm34+b3NMeuI
i9UuxcVIuMuXrKljA/vazoFgNN4uxzAhvSYOeP/vP3OLCvPPQuF5wmdRQcmiYMGS/Purs/J87j2R
1zupFm/vVuOpV8NyzFRwkp1HOBpQ0+yvh8BrrG3e59/SQiIdvAE4iV1a3xUGiwcadbZqnPK+QmHS
dZkfdSK/U05I19D1933unuelDu49tgDgeO5rd6PDuQ1JdUhOnqp84rnSyamSD02SgGg29sV1dP9Y
YnDviuTedlk5tA1GFYMv662YlnBPrkhy8lGKVPq78jyGnC5Hg1VLcehdJJ7aWoxDonHl94Msu9rB
jCltV/2qXOBSC4XbgVHna++1YVyAj7Z+ffVqZLlWBZWRea8sQ+u0Wr+70bePib+cSZsHVXLnfrd6
mROVAGZRajt6S6SjvUeqY0cOqi76ymFXDaLHaakGTS+b5eBl1rBlPPc3SiTfk9HDe4Cfi980ED0G
hoo2ZDtYvaIxUDvCUZqH0Ro/Sl889KWRHYym+kVoE0v/LKj2U/cIODxtA6WqO6JhqshDRgQdzT1P
SdpGbSW/JqMlDolRoR1Zl8PsdBvkJrArBkFHwVc3oX0mPC28pzf9cwGcpnsGnGt2mJq4Bu35VOp7
HfBac/emU3HQGhsTpZFbKT3xTQwipxti+maBNzdfLz3vknnDE0O5Ew8E48QI5e7VLON0DOSBkbPe
tx2KpaLpJ+Q8hnmA09vujdLsNuSrZXfMd081M+niO84ld1I4eB7rHM34HDXTV+1207UaLGv7ef8k
7VUnX5GsZY/WpO5cHcjzfPx8tKh5IN1Dc9NJw8FZpXVa2F7v5nCq9tJ5odsbt/4EZdWDbjGJ+UFn
YxiT9VEyz1AgBj1XcWqP72VWfZA/UUerYpD5/FyM9u7zq83MvI6ek1+xsElgp1oHv9FMxokhH4um
i4Xj+ZeKhfmfx93PRj4/sGh7HZpD35COBRxlbLPFWM+G0cXowNcNCnNkjb7/Cy7sGi8B/X/hJjEu
ZOZ33PIPbtnW6KG77uQ7Ghg4xUF8gS17NsIfsqv1qWgZBu1qKiKCr/XFm+cQJ/98AP7uuufeNX+z
JfCNbAF58Qm7q0qg4AHZMB32xppHNgteqa4V3NZSyxv30ui3gA3zXdW0wWYpp26P0h+mARJBeJO4
CaBmQsc39DEqgXqvpyKPi2lo9oXjLBuurnFpb+OMU+VJvNTehQs7P4gq+dZUqKMsaaCP9pcPB8Or
M7u5lyXJ3pcO6TGE0nGzJsV4qsXgbmpnPOdWW10yZQWIAlrS7OyxRRAPRK7c6W3ODb0PuANo8AN1
v84/HRi8Q2CLY2b6XiTy5cfn/cq3e0H6DDxxa3+gfVB/bvfxJ6eqNpnWBjgJLD6biXOTGsFTQfQp
+zawunE3pZ51rGEwbGqfQpas4E2oMl4yeHXHRAc/ck1oDEGT934esj3tGDpnZVH3TcwSdAAuzso1
vGU5DNWj1QRrXHfNi3lDCIY5xOuxGy+1RO/ZdC9uqJtYT4pNVWJWu89XvCajgWMaZgDFOJ1G3Q8n
BGSvzhi290Se31splC+vwotzGeYvbLdT1JwPwNbJkc7oB6/MY21YW9t51AEjonKOPsLRrRyq54aG
Z291IZwPM5/OWvTI/nv/LvXG/QAZOeaXajPl+37J3Xsn0MN+qjpzV5vWFw36a7dafJMi3xfsh8+W
KzD7UsW3rkxSzmYNJqsbVsa3gz3XN//r1jh9fu4lIP4uC0NuN5cB1JyXU2oBV+W3tisxcCoaE+/u
8xI07DP2ZiWvw9g2+znMwniy+nyP7tdX0HxNKa8FplyoVcO3QtbWIQHDQpQonV2FQWDMWAhKP35d
JG2a1XeP7KSXjdBwowzTfvz8kIPU/iHbPuVq0QuWM20ey1L/wikabphbwVnrhBbUn45D2foPoree
8mqwuUR1GKeNFyW0+ptkrodrXdeYwIzM1IkLl3zJMSrKjHnegpczDVq+ihRWHAenlvDOs6QDiNhW
LLGwKlrVYa3NYGvZdZQU5XxNZvV9KKH6jaJSHzL76VoWu1hlVYjuobPg+Y48tijNvRzX4ilNinsL
H6mvRBEcRw85ct4nxt4lUecqqpGaI62d6MvleU0mOtuWJC3TJ/NBLU+VuUx4xq/Opqiwv63C8akc
SO3GpfapMNLDQAN/b+Us3qWo2rgM+zQCE5hjmMY/A5vb2F/tZRukc7KBKvX5kGVYMG0yDFdfldB3
fl4cu6roXkpCyihAtrkdV5p6S/PbNUjHi71Mb6mbee9Flt6ZGesrp+1+1hVgAI6FsSG8+a1Pq51d
rvpFDxqqt9F++JaTvXId7V1TZy/kKWaxKxd93+MQBti/BtfJ9UxcOL6JhdgeldVthGVGpPXaX29W
GUfDbfN47Pi8/Lmx9/bgvKOZrX7kVXWXI7Keoe+9oCC3DiRWqzhIwg+xFu65a7MxGkwvfCWoupx5
9qsiKV6x7kDpUFd3TWJYZ6Gy5CBu/hNWM8SpUkUcckJscTlAFzI6FweWadx3Y7MZFXdZhWjCCbiH
2RPJxwQFNjy5rsGipYTonGEW4lVdfU45f4ehMg5ydeORxNTrgFDsmDgDz6cXaUwirsb6nmB9dZa9
QmyS8CaBXRkVxawjD2nX3nGmh7EEH7QjFhTV5fNZRUz4MRDptvPCwT5MQ06BM7Z1oTAKyABAs3Ux
IsNVlMNOPYoATkYd4FrDtXzk4NrXBeuYBLMFdqvsTYeMcdRX90uOqYaXUso5hRHzZ8aDBZEMuAUi
yEC1hZnXbIu0eQXMpX9xx7uOWJBwYBZxQLpjM/C/tYDIUVikV21ItU0aROCOto9GrVPsp/vTZ7Ol
WLChPFLHdgTzSRBGPo3TQo4e59TgP6pOV0eXT5OZ8taTF/XOLezxWbv9dyOsLwSC5k/SVxvP7tzn
Mi5SVLO1vz6GwqnZsbdAcqvOwCH1XlPbH1VlWbu2LX/XS5tdb9U8adz9yMP7XKfufTCW4K6s7ref
9c2FcxihKvDvxrl499RqQUPgtYWDpR6DtrtXt2+eL43HFbXaK1hVzeYH0iJ5mF/cvBbbwkWGrCR6
+tBfpvuxX2M5IACx6QURl3b3gIBqX/uwIFrtuyCAIojqHjV1oBx/V6eVs7GtuAKkOCqrc89ePZ88
mWnE8lhJtHMHrpXjEmKwiG+CJbL9lnSbdt2zgI8KAqi7fnooayBB6cvX0dTqvhicExYX18QEMfDK
tIa6WPfbxVFguUv/k/ajjf2V2rJa7du61NYLXkm/tBk+de7snJqpKHeun2QxNlNUXuu9tBwbM/qA
9oSVG5Ihg/VN4B4JQUzgY0zcNqKwjkM2Go81IKx0kldSwyghzvjVdPBWgFlrPHDqXOwCV5zSNZLT
nDoFPMQGomS1OAdR13BfFmaI28kiLVyhilUSADyj48Z9LtvNuJ2E+FJ8qQSyGrlLWzO5m0WHXwBj
8sG5mYSvPT5A4mYpVUoXiYunpzxCUeByI5h3fROkBBq4m9zh3oUUQYeZosqfrGNLcirscd4ncMRO
QValJ4/YQ0PRvD0ESeYlhy5Afj3dpghsPPFDybKab4MI0iMizIGW9pzX5YFQWj9OGuTxJoZOUALs
CqhUTLETGI+4SLVnJ/heT9Vhquv+2cYrcSnM6mEQd2XWrJv2Nvs4cHHMUOcnrGmSQ+/hXbe4885X
4/dMlNl11skWIZN/VCDOTdFctVk7+24IgtjIXoaur+LgdihP7ECdwAwOkHLKk6j3mWeXMQnFpNdY
1VM1+G9m33+Z5za/yrTbNmX2i37B3YlqeslKaT5Wa/a1W1OYOkV5Z7WQQKThrLvPb+FKKBlhna3n
xMcujowb++CX2FXfclWMacU73+nvOzvwLzr8zbLHggsyl/t6tAMCu4t3kv7GUzVg4xKmMh7YB0eF
xqzkE/X5HCFruP+kvpmHyQ27uKgrOhJcJ+54tuLROxG3oTAxyO3zmkHyNdcyQo/YfJ/qCsZXAHUs
l96zTrNHdqcOMa40y5MTppcRPx2oED86FhXv083jFl8BhEFVuOxD1zV2lBJw+lD5Ea4bgE0mTY+u
5yYifbmLqqr59onjZLmzW52AlLiy3vUpO3z8NCiuA52KJewLNqXr5RMUQak7P1jkFWf9GlwsbmKO
nJaqXUcSLvpBzcF7O5bmtp/dVwwpOwAVxzwUdo8a+eZfwzBKMjGITLF63r4e1BznQ/hols4TXAP/
fvR2HcELW2MKht3UWg1ryKXfpcXAktzhOZidpLw4Exm6rcU+wYEKQzKRktxug/0olhZ+QVeoqJHL
1gok+kiR7xyFUdTNInkTZJCTvM+5vqW9KMci6iGwnXrGSg5Kx2c70cvHckCja62ZODozXb3WIYtE
MArtwvmygrI5iTZ955tB7QZeEegvN+5AC+W2xcNi0KdCTXSOXurcSSfHzsTsD4ExlDj8sP/47Gbr
nB2hxiTmMMu2eZe3ry8HCxJeM+6KNXkYKvZ3hckJDannueu6h6Aaw9NnKwRPk93/kDzJFtKPbWYa
I14UDLWbf/lsdP3iHeW7d/rTkNZlu9MJcgDV7IpauufBo3uUa+hupMd2xQTPYTdCRaevD6GL5r9n
Q54/p9UGJpAHPHlPHXmtCpSRn72vqiBjcuPVcbjIfscgy0XDSOsZG+Q16gsMcoRYPrAmRi25qm15
s63CS+PSmGOzr9JhXw1TfQT9qTa2YyGrSRzrMMz5xUrYYa/C+Y7Jid6HZrlsVDDhGAnXs03gTk3p
9KsN//TveLGU+PUU4XrQaW7v1Bz+mEWu4nZ8NhYCCA04L1sLVBtNyK2OerezvwoM9Wz0nXfu22a8
lm1uxtXQ77Oye1tHzIV8p9dP5NOi2EsZGZveOIsBQdfGRj0cIwujNsMP25FJAZ181MvVU93EdFCB
js9J/mDXFgy8FAqVUGMf1ZbPiKJhkSe3X/oK7lhP4UCV4+b4VToLpzm2TB7MBlqrvNnDFkuaaBW9
ERWdbV7SJLUuPqc+/AeE9MAAD6aLgtUZ6ljpukWe0MorLCl5TeEubjUTZGTWa7kH34HFGoju0Env
pZpVBesIJcWI4vg418Z4Hvp1V/ciwGmPsenzAsHohzLKRu/OLYmO9vD4m3qIChizPtBajBhiJwah
LlVIrZgOlu8Ol5s/qpHCZ7Io2otY/QjHzGz/+ewqT+U7A3fyz4IzIzmIomMxB/dy5jCXwS+wxN82
Bvj4YGEdUzdYGpgOtC8nkH/emqMfZOJWv0vbPjT2pB5MWH83aJrVHLOwM5VlNIe92JiJdFj2g+6q
0gsfxptjQpLijpYTaZYQP+c6FLAZit8zZnEH3Hn8uM4ReroyNB6CukkemS+3rboLTAANRGj2Ixh8
GtOgXAvNq0MkasJIAGBNDPHALmWOPg98tbiIr0z/BIJjUAowgPv8MJ3eN+IEM8IaoXU5+taeuUgj
ynhxRj8HJjOMbSnsAy2n3OdOsURLAXvU9Y3mvfSuejbVHXvDp3rq4V4t+IlYw6I3kztY+88fMFv5
vLODlhWyMT3+OXjkeEoz+v7yhm7iKXppq0kfqBfzJrUAWaBp/e6bMt07RvPoNq5i7cznkuA0huh6
hnQ6Dr9yq0z2uTRucie7OC1OeTPBSgGm2G30ABDbAofSyLBUxFu5UuJZGczOGAf9wXFLiGswhTFo
Wt7AIN2JVJdbh7N3Z3HFXKo5J0Eu0XSP6QFGoBPjVd9HPZ7nn8rcXbqk9VX4759zOkPLg+jyn6YG
MM7DUkI0gAdjjsiZ7RuIjHsw6xef7fwo/e4elOWc4Om4y25nRyFx1CIHfmvmHAxYzcgogV4Xr/6U
0ELil3ZzNP6Eyf9HwfEffBqEz+ry36xGf3Xfs7/tRT//wZ/FqLD/Mk0fkYQF7cBioYft6p/9qIWC
g23I7W98ZvDgtuD7137U8f7CMVOwKIEuDbn+5uPwr/2oI/4SePAgJPZCm7/2vP/OfhQz8X+sZRDK
QqURgWWJ0CS/x739/X8RCo/DqNZGwn/xwzt4S9zQo5g37KbOHf7S26FMz+jU8Lmtigb48wSDZzrQ
2sTTytZC1Aj4jXVmCBdq61VzF6mm+5kw6UVmZrs4nuCRi+Zus9Y9RPLMewsWzMQwCVEHL7DuCw0E
3mVPXgFzOkTU4cWtmOZj1hwUiUYbEdrFtu0gYhid9xzmJSVU0c5XUhPFshpRP0BidALswYpv61zW
oL2cM14wI36Tv+hhvrgm+e6prA6V32k86ud6q2RwV+XBesA+KTZBkuRcwC6wlp969LuobTACm83u
KYSHEY0DFmdCiq2h5wDkunhhG7PuvMRx+SOGcrUCpORSHG8PP/vcchO4jYVHr392ONyi+mDQNe59
yHUby7/5JSjp7wxpp1vJnqQsknFnpPOB+4dGKYwzHG93bmXR0apfddPed8S2YBuT9Yhlu2wXqPSb
hCK0y0YUgOsIejY2JdwzbWskZ8mFKDEGe0+P2NUa2U6u7a+uWIzYCsdDNkxlbKqT1+tT2GDPNb8a
KBr7JD+Hi/5Z8IWbtiw+pIGroy68b2WrsJrElmYzFOVpbQ0AO0f8rm6jsFMNTIAg0uSwXoNOA/Jx
gYBOYGms9jdtgBrAcRzhn0PLTqHve/LgNSElbcCXLoSNV9n1d7wTi01HS6CxXG1JW0kZYvnmOYSP
zokwI0i22VQz/8gP6e7bQT0PI0kadg9T1Mv6Iprl3aitmP53n7jLXTP9lpbJuJ6+IhqAtenmRxt/
fYjBW9zg+sjSLe2AsX6AnW6WlB6+kQWRR9PzIiCyVRXALv8uKfN4ddf3/AbsaQuh3qSsq85+ExJz
wejsmzEYP3HmgZwPiV33LapcXUdLBwO9NOzXI7JQRmasbqKmgo7T9uzsbReCUHCH4QLj0NZLaFr1
CHrvt96HUa+vC8KtaO5xDwU93wyhcQ0y9hcqeVRuQDMSfHU1/Gc8hu4z9ma9dp7TDss3B3E3tKjp
2Krpt8LXkh1GFOC2AguIt+xU41MHj5NMsrizhqtn+8/o/Y6D+D0k1XcPl2FVul8SCFbN1N/bxofn
gUrT38HlTt+8VD8u88mlXUjc/sm3mh9dIuNEDYcxL++cJtvP6RcMLXd8eOcFI1T8TY7jdKmk4+BH
2PJmVSe2venddZn1knjescDAKkoTL6HpFQh7kycudSTesWj4Lm5qzDLg8LYH44cdZF+THjp0g7Nv
fx4TN0ADLr9h4qo3UB2JojgbKpu2tH441tY4V7f6o+7t44BmKMutI/GV08Z00WJ0Hxi2/XCd6R2M
FA2SH2HaXNzU3g9NLY6hsR4a6GuQ+k5ews1om+MlrYzHTsMd8wv/LMzilR4gYmlVb9KSdZhIsQ+u
xfxetfQZ/5uk89pqXNmi6BdpDOXwassR220MxsCLBqFbqRRKufT1d+rc19N9aMBS1Q5rzQWgi5lM
b69xpH3v3Rm+ntV272kmHoEPRCTPzZVLcHg12C+pcKNV2w+szRLsa+NzYzB/p3BMwinAvuDg+i14
DJGyTY8G88ugL3YnPX5zFf5vkVrfExZ10WZAPpP8FRwLq9Yq+12U2N2SBF8fiME5B0V+8QbEIrrj
X1PZhHrDUNZNkls/j3yd1tkHuY9LiYPf7LzXsiof5J+4q2ka/7CjaZetLL9+F2SM4/mfFirOldcy
Fih9aixjh2seG10Vn1O7OLZm+jQiyVwJR0yrqLPODNOf8YEf2r7/tRoEF/GAYxdPxULE4SmoYyTA
UtWwQLWnGC3HxjKGNzrT79RlBGKMzJp0PKld4z1P/ne8/EdAYu9tIN8j03qoCdqfwz+vW+iEJ/oy
is0djiCW9CkzGo3XtqOyU53xPPjyyYlT5ikpm6t0EjfpAZMZ3FB34k8jyxXHMfE6VFGuEN5qKiw/
HO1mK9sfRVrBupAj+MrRRPc4P4bawVvDwHdlsQhYt5l8qNnreYMnflLwkal5l7b22czUjPjKpt+I
7Y0N5UfrFxm6cfBk362C0v1Kl8S+qJU7t5vfGbL0KE2rczFg1OkZjFTp3c/V12grI7QT+znlYDYn
DWW7y7wCBWe3mqzgkeTI0qcW35UF0LeNn2rPf3UULo4qK3+xyAQY9ZCDe3VPiwOSyO7cfS49VjJT
iYnPMuCfArvVWBWsZmSG7LgCdhHB+9BZ/wi53UBxQsUd4X2el8avepY95XvtWm+Do/6AbXG2pZOj
OfLK5yjT3kBxqJULBJam3b+qmml0l5q7GS8MRiVPbFIWnRKq86Yl8iCs4l9CW416jhFep13Yq/KZ
t3eTgdkL0V3QYPcCOHjbrvOewQ76HGTw091bAtuziEzcIef41txVMVTGWvjjvLKxy/DIbzVjuma0
tiu9S5x1M2JuGuSxdzO19jP5nrb1MmDyPk1jcWCJ+wQYZA4msI+DSaIZoXulqNc9WPW1bnHUjyJd
+0rsiohb0CakatNL4I927D/pxsh+zZo3oMDLtZeyEhx0ZhrGYCaAu3d+HXH6cHOyKTfqVTCfWnhf
HG9aGdqb3JmMrRpSBgJAiboEWYfpXgbm6+AmzH94UYA914+JZawZB9UqEu5JM71bqTl2aKY/wifZ
UJKlO2WM0GPQBptAi751reYFnowAW0fK6LLy91a6SAPgjasc56nfSGJEOj208ubWxmDciFxCFsIG
VK+iCReZ8VVNwUbGao9wh6ogzo1Vwi6I+IhXbYgQEzfdQ5tEs1JVqq2rjMU7nOadppfLhsNkRsse
aJVVOrcpOG1WQQleSf3GWnfL0vGdeigHPJEYxBCIo2EM1HzN5K19BuqJXHwwHLnceAyKqpF7kGHB
HHCPA6EveQPsM6t2XPmM/wVY6yrufvDsYr2CC2yQuqVE9GO30V+u/cPkG4CooInns1BYrNqLnIsj
T/EqYbTMrCzd4l3gzsGugmHGCzZG02hPeOU2psSroTd16OlFzsKYQ8zn4m6Il0RZt2t19Y06b6OJ
kbIj+ttNIxL9ekdBMKDNMG6KbtK3PIBK7ATYFRI9lUVPzYzjRs4VlGXRvHRzHyE/aT46SCMi+ZfH
6Z+5id6muPiJ2Z14WQ3AYHp1lodLQ/4O2DL59IwrUmRrq001OumqeaaqPtTEAa3V5PxiANtUXX1t
i8SF0IsOuw609XITlhkfi6FnYl9Y7oH5N1YBTZXMERg9+IWNX0Ewai/dnyAx3pJU4JRw7jz5OVYf
1JBuXT9LX7zWhQMDgjk8I83m3Iniixlah0Sg1BDfgOCoTIpVxZmVpMOrjPMrDRSPn0TTlvtvcnJ/
GiehC2f7iyJzPma2sWnJ3z0n6fhV63zPzdhdgnYBRk4dMqhce50kviulRkhwC5FX4hUtma5kUX3u
PCG2JuOLVWas9AR8JKTFN5In5UrLu0/sapQueRvapSq2QQPGXnTThJaOa5cgPSTimUlstEIaH+kj
Zy7ZlgthbTuUSbTO2whMdVvMYQLedmVj22jHzMG9jbPESJBG5TOUWORPu3aqfrI5on4xDm7zq6J8
YdZQAHSAoV1lgGuuvWI7yrLct0M9rLpaWGFcRfm67JbZwGhnuyq25lAFNTMc9iFan5chMvhyr+KP
rGaK4FsxLBWNg6Mdce21uGw7Cu2dkUavEXU82gBmcHqZPgHcLc7S8Vm9lDU1YSUOwdQcU0V2rGuk
yzFLyZzYoZpSnqYYV59rlH8ng+3GaJ2nzqpWWqL/OFMp1wbzRg5n70YPqm2i4sSsTgNzaf2WNWbP
0dj2rsZEKChOPo4mfMimWs9WQg/p9P/QwlHaaPh8zGpauzK3H+64Hlt22I1rNuxkTeLyXKYpFjuP
g7Zx6mHjMKhda9XyA66gsuAhSG3iqi1+cWU1RmtrN2fBotSs/3ZOe8zVoO0soTBymKjWLGycCoN9
WWNhs2J0A41H2GiJeTZDfbCpNwilppV0GkSflAJ1xtohiKADsESBhKZfKs/50F1ULAQqvWh58lk3
yO2UwIM6jdmLao3XmYijldsqf734ti3vXR8Z8mcmASB+3+7IFkuOZrv30ibfmNlcXeKEDVd2Y+FS
vVQsAFw7b4+ejn8C5Ck7+QDKeamCldmMiLCqq15bHA1T99sG9kYhYA0lKpvQNPU/E3dsiBqvW2fQ
cVZuxuR9EhF9D/GfUeX7J89Dr88j7R5tMX3oC26GTHZvW8SYgaKl+0CThPubs53i298aot/LJCZg
O8Em6lbGU4aneo2R0zuOvv2n6auXaPKeEq+qDrGpXhT60h08A15u+NouPrEn04txXMvUW4lJfvVx
7+66QbsxhsjOHttv5m8lYpnsJJOAVi/6F5ied6zU+Jb4TM6dmlmE7vFgjkOfYlWNq509YqskQ4Fi
HOoBTQNnstZ6hz6WG3OilJB2dXR5uvBANRX3dlgV3IKBY7LeJofALjmYXBOJs8gtg/0iw/WivSfB
J+6oaCkikCJ2NErE6TlqQ4a5hjhOcJB1cyin2QwlE8VdZfs4XhP9qob8FglnS41vo8neooPwd5AS
iIPRhLb2/dpfJ/0Ic9A3N2AXN8v+74jFiZoynljUavqqnqyzX/Z7L+d0yZ0WNJ3B/Ltx67VvVP9U
D6FmMHFQaw0xMmk5rXpnhItlWHuQazOiKgTsMtHeYnNbpw4eDZ26RS0JW53geO7l0+i7pI2LnBRe
H0q+9DDcGzQ/9LQM/WOOpMhTv+Xs8S5oUHtQMoZiSFvEW8R2yKlCdebX+LaK6r3w6Cx9g8yDyjMY
JAx3kuOnUBaCyrOIN16S2VDc6Z8MeiakUE85LfXacfFb4/+wq5A2VmNC7L43k70r+X/NBD9kwCB0
zW25BmM7hTq6nLUAIGh7LGtGyHn7lJFBFig8pkF11DqKTnsq0TkbjPaDPKwVygta0zwSJTlmxFiI
GFEDmQRPbWRdzXg/NN57MdX/dMnrUZSV2tT4hGyYPi3TpO3sZgZB2u6HKMt1oZxjId/cYHgn/6MA
77/QJpzqktWT2IPa5eGrTcRyGptikXxRlpHRibfWZMAA7e0nc8xdLcZ7ZBMj1QuzDeM+udq69/rf
UKIbWebLtNxIlyamazAC9fXL1IPXyMsNmKm7X2QJUA4XiJyY0MxCV0Bv6bdrzkOUe+Zx7rJns6n+
evPJ06s9R629dhwJGHMYYlxj+dPQN82KIVcAJgFlI+qt0uv2Zte+WalCwcoKMXTHYxLkf5MEgmRa
oRNqdG9ftazlvWQ2VlYQf+n+iQgUEl8eXZCxS4iDu5F3P8owkvXM+89qa9g2SfvZ9n4cBmMMHx7l
L0MYIkZijm0UjZGjhYgsXf69EuPxM3cvr7wRPdBz0aAaP7oiP0JoLCd0/Reo6sa2NB4KinjOtHEn
Dd7pps/zsKn27gKrmAFJrAwUZ7bG/+U5DldBxlmFE/yjD5zdgHme5T9m4WiOPgM8eKNr3ny8Rpa0
P6z8uZvtB0W6t4bV/ztmzd0QSD8rM71j/2yQXyMvmv6mRffuURMCa8toYeRL0uPX1bN/nal/j3m+
cpZ/GR8qQQDJnuQQnHSg4k0zxmSVj09W5/zYsUmlpL/Oyrr1abxJK0r5rIz2lUSVXLn6ij2KzVTI
3gVIEnwre+iNH5P4yt9TRfnd2MY74QqkYvk+SzFrWdz5Iz7deD+NFDEmVFqaH3vvZzRclYZVQYgS
eViGFkbAkTYUrBl24qTgVOt0YNvbZDwOk5rxLrIoXCA7DFMiC6cBx3wUc7F647ZkB0K9GPRcneFQ
yTeIgeySOrmZcWeEKQ88taGx7eL5I1U+3cLgbLzqIbHZrGJ74PCE6mHmEYyQfitn+ZKJGEKX+1k7
1p9RQlDBxUEzP8Kr4rzD/y9WU4YZwKlYkzOVeiraH700ebuGGNmJk/+ktBYq9l/m0XghZslbDwP9
ruaTg6ozlZt61DrmIEJdn/0nP0OZaP4Mbfspc+7RBvge8Dw6eNK0joujGYJJQhnnxEeTIO5Q9cBr
GR1OJop2W9YMByxQCUkYt2x7G65+8MTOSo7NoS7iSwtig+nkPGJrAGpaL3/uaPp3FDVbU/WvNbLn
REcoJ1km9xMUBKN3dtWQtQzh55AqCGtiZP8b+Rwc7vpgxOCO3oLMqOKetPa96KCZBIxL1zVBJxqD
/VWNWQc8HH5fP/tAQzx34ztO+h6Oc6gXQC/SNGF4zQR6TNzXSs/0EIjFcQL7xdPdMS+LuTptfZvm
EAOsquEtT4J/oiq+JA7amHFFNFfcUAkfhrL60Jysb5k0Ym0aHMGDuSfggfAkjLJEZHghkeb7aJQ0
px3IEgclnCind5vYKaFzFPS+/qc2gg7HPc6hqlRHoBbH2Wpp04LRWdHkf3R2vGUvV62tzELfTK2s
NAI1Yr1e4GlnA05k2HunvHPSTcn1vvaKbj3kKIk0KyczJD353Fkgd5Jf0jjeeoLDuLGRrmA0yJcW
PsEkoUcMpkcsiu2T1g/WLhI+Y+SeE6eqmp2m8cKx/7vOmR5vGcIwa2RwgRiLWW7XfWnCfRZegvE9
sjbjvNhYBektZGf9ZuB+wto1yc1ocjiotf5pV+7dI04rLBoUICn8ks7M6bNBozCVS/+IBqDVmJ/1
yLI36eA3G7gnYCdVhKbDeC38pdSromd94OOfo/6iptxZVzP7k/bh6vFtypmzmNLQ1/zOeQOMVSVJ
fq1AW1AuldUKgKegW9jpTsOeNAttpWl7gkNiKqOL7rF/JiRKolHQw2n2AT4Y6oFlo1ilZV+GUa7J
MAWAD7II37AHwbdHV8RauNoMWfIQ2AxITfkSQbNoNC2mCmP20Rn5V2wpA1Wgdu8c9iG11eFQ9j2L
732khkuyTT+VH1WhP08tXDsXkNOGNeiKujo/cHK+Ma6Qvt0f595BVguEep0jbao9KIwYShCnVinV
qZO+lLX9rQR7dnS59bbCm8x8R+NQmpF4ug1R2okV7DvX+WvFEVq9ViRrs6BX9BNvjb6j3GcT8Ih6
oHRu5cQUJCET1qOTKY2BZBlnwnUSyze90ZsQvheiE0iWT672m0pSyc2SurRjCoBiI7R8aCYBFJMu
6BCIdZBVee8F80OVlB5zhQozR++SJqOrh8rRm4oO0AiMtI0tSlYpStuIgE7SMZDnFAXCRvmRpv05
H0cbA1/hU5Ujd2W2Q5SW0NeDW/1G2leTX9OtHCTJ5HYuTkZm3fHPhOAlTBZK7PYLN8Vh7c/E6J3R
q+VhMEe/8+xdMOYMhyR/IJUVlEATk+6A1spiGV2MyalkSk97iXHa1JDVe0puMHoh5+nlxPlhYPxD
utQzlSzTpFr3df6aacE10sb7OLpveacvOzawMMxm1mnpdjTu5HE4RLqkVnHkXJlUtwZgv0Fj220s
C1Uw0uOfCI0vcPiWHYHeJHcL8xweJ+vfFHXfBgE4PEuAvasZUlbMia/73DOJ6+hrXQYnctXYyKOc
til1KR3s51HyQ2nL4036E+FT0eJIorlyk6hfBy2jkqzzDrVsVqbDjNDGXL6WZA4abf/sW2yyIoX6
VUqE7GbdborkiEgnWxPDBCghc4gyi45luogwG7SPzVQeTU3bJn2Aua75CWr1gXkiC7XaQ+qYMY3N
TH3n20EaVs54GCq3W5leceFo/mfWuYaG/1OVFOituQCaepILgGTUCz5CJYAE4vZrrgd6i6J/zWXy
N59HYvDKj8ArkLaSDLypbaYrBGpuhqKITnn/rPrxo5YgBlSjvOM0D/t0Me4gDSIWK/hahLE+qRlP
2eidsjj9zEvcOr4PxUK6HboHQZHlB+kxXQSGhodqztAKVKEUF5U95Iggj4bVnfrCe0nEU8mh3ej8
tsoRMyVVOSIkiimVA1itFfr/SX00Hg4ZVeYty82A+9Y0n4gaf0Xl9zcIgDeotKWsrnnpGpcljlP4
39ii1LYd9Qc34riB6QfrqtSvRd3stXm297OWEQYXO2j/i3+zxWTbnA0GOtgQGdkBF+wtSE6lai4w
13/6llYYPQpaYid49lD8ApSKuTFNte9lrGE4B5k6j3/qKDjVJeL7jk6YaYWpGI+bt2ABkE4SoWuf
66uk/XG14LXpSSQaXIY8VX4yWXORP7Qb4rOmq3LTs8vdJGI4T7P7FkvNWEd070Eb6Js5JozXc1DC
RRZPlkNhK9s2gp2sdUCGOmaAsxsapo+9JH9IjMyXum7wQOl7DNnu2k8RWVJpfOSO8deuuEOovbiJ
ud88RthixH2puH7pyOQRZs+f3kMyyN24KxO6sL7QCfRjw7EgqlDBQj8rl3GnvemsBmBHnj35om32
kZ/T1Fl1vIn9mRdBit/C9z+BBaG8oWCJWWLP1smy+EU5S2xWJoZP0DPtwJSus6u/JMejpo4ZLBPQ
Zz17KNp4kobmRJ+66gBmbLJousGb+64szH2sILbEXvwkpXVIfOdsB1tIq0Nowurg4lo2jAj1Wkhm
Nu+SJ+5WySSrlUP2GTcE00e6I7dTb2N5zeI/bm6FJuzEy5QjY6ZM3NTLzMucSJt0jSoNfbs+pGmg
btLAxdLV87GysUcZevmkA3ooOl5ffza30gSZYefPVVR6z9mBkBnEtLpzcmZ1g+lZ7OhXxby0Yea3
w4G/BXwxrWNV88tTdNKtRt0yupkgbwD0doDl1MDDd1TCPTupRGUoBh+Q/3SyU7gMg+bKYzLEIEyi
6jJFM5py8C2kNnRhEDnMJycvmo92G3/75YR5xtM+0GbBNtOS0HFaGZJs+umyAZQEkKaTlmyKKWNP
Mwg2+wqlmE4bvMlm1p8wZOKy9E+cjKvBGbsdrQNcN7MKPT6sUACT2OgBDPOYj9u9GxmGhKZNb7WG
KwEvmKhecMok4VizWmymcRsHMdvLGPNk1J2HeALA5SdGvYmFxjjFsct11lh1OGb9XsTgGmHIWYhw
dbxZFdPYvveI0pjM5zwdANKQfsoOr8z51bbjJuiCGBwnBf1owBsqTRIcR1gjY+9wdqIPHd3+TpsP
Qa09WWhCGVxxms+1s9MDyWfIG8YOa40S2NyabLbC3iq/hAYHBaqOG9kpMD0XcKT1Jnz3IOymhys6
5rsMdh9JZJjoCqbArjsf8irD09NifOppi2wPutUIVyA0A/+zBih54oJfiW4RiPSo6xfX1BlV16eL
cZkVd732hsYN80B+lkXW8A5S6DhOjjPSOTQk7+AHQoYeYyeuHRNNjnAfBLluY8/aTTizDoPoWHwQ
OLbxbRWECykyNx21s+KSry2sNdEg+Gxm1IXLQIwEX7OTwy6ZZ9opu/2XszGb+wojY0qF2hlwnmCJ
M6HvaOVJY6NmgoWVBHwIxoT4x5RThJS0f4f0EpaJPr9g+SU4PsvfAgla2dTryxAhcVTlOzIpbkif
haA71gzT5FEazkvd8lFYs/znmWaxdkqPqODxqysVyn2ZrFWAGCSu1F+HrxlGtNo41pdFr6fXe90S
b0XPnrIlHxYdM7tcqf+xG/lGnDR1mPD2Wo+otp38k5nyOJZOC9ho5ici9bHYFn6zbxp08ZKos43m
YJeTHdfZ4L2ViJzXBCvfK53AlMHQjNW4WNXa0wTvNqz8QBwWJkw3WVQgUfZSeMYJQ+gfEpn/+qpQ
hyGYUwQUzXsqxp9okVGmkYAqux8K2pZI34mEYWs7EYAGHzup2mNt0jZNhlEeutHdFZ6qVjpx1KFq
WAJLKeH+9TP5JdycniZAQ9Tl8zCl8ZpqEP9pFeAey9sPz2/dJeouCxXnSCfqM2XXr/NmRGNH1rd3
8Ovm0bnsdhzuetT9wUUhJiYJF2QZe6lz1kVfputzUIzavg/gx2Kx/q674DeHYpM6YLEbOb9UGnhN
Z3r0KHHZGHBdiYqVNMdNOOr5b8z+S0sXUns6H3qO7XCwCYAo7Cs+LPspt8YrCSmLIMhh1Crm74Q+
1a8YtMxxe5Vjxj2UG3htOlbWym+WlzbipU3ytenzn/KpjLeCumul23N6GqwCr2KnhQ0pqKHb+E8N
I4ioNL4K0g/XVl/VK/2BkosIyV0Uy/owYdEPl21lH+d73udlmZlg+meJvp/HfDtLi91wKhg5jflN
9EBVW5HTbLqXQufiMcsu2gX6dpD2yHgM1YpvGF+URizfZ8VYYj+ZmO8CxW7f85KPhhNQ0ouyts2g
0AsPCTRJ1Hqkh1D3342qDju8tuWQMdBc9LGzCkH57VudniTH/snIwDdOszXh3EyaV1k5PqpRiKbm
lNmruh5JMYtuPaK6uJlQveoVWrB+Pi9mnsmfENX3lyG2kfC4L16l78dmfK/GkgvPDH7xue25pvcz
XI+9S2L5FKmXvjT+kei4J5b5z2Cx/I1l+iya6i7JQeS9p6tP8/48DkYHEyo764je9XJgsDsBcMJr
RI+dvjlJTeEKDohdPjv+Sxb3vypDP6cC/kYdRNhyMqydQoOoxXhGsjox8sVh3SvgR5Ypj9qb7ozV
wau6Y+bkFYvaQm07GsSsMf56LTRYZcpntyaDzSAciT5u2mRTdyzGZZQLVWNdRJYH9iOnyJq9k+Va
dOtY5PWe7jiQkURVVLbgYmHLp3ORbzybtmJRJSWqr8+S/OHcml5sFpVZ/AMw4rPGyczQtIzCOIKR
FTOIGvqoPKY5XSJ4pY05pPLmZOVeL4mZDcri2y7mG6Yh/dep+gPZth8td/SzoJZc7EPlCaDABKEL
Omt8ZY9Q7WEncob0Hg1oW9dvXYo5RPffMJrWB1JIpy0Os2MTq+xLagJ2HA27W/ce7SrZ0RKL74aJ
HTv9+dqJaxno8VMv5TdStdAUvnNkDcH9ppK/uDoPqeE1l0VeFlmfUQ4DryIGExv58OXX06P0jPzA
Kw3/i9N017q5HladvVBTaDYwaOAC4P1Na18/cCI/nKHWtkHWvxo5SO6Bw/sQ8QaSM5X/SdnQI0OP
w0Y1DF7mSK0ZiYAfMTY4JkxmhyJkltd/GRH9LLteP5h2ei/JNE3aJ8/W8FuzYFgXfQ+VtW3lxh0T
ogPY0x7WVWMNFx9VvQB8EzJuUpiRmNhpZv7VegOXlx39EowKsle+LSdZVu2V0o0tJhwTmYr4RgLQ
S4KlPYovBtrbXJYJm0AFLbu1AIURWOLzkwbi7I+MsJWO1bZiA5TqvgITMpMG3cw7Obs2Wqf+o81J
f1dRVl7Mwd41jrNjJPFTmvjFc5eVnN+vWWHgRZQxanTMz/DGnwJXboHyfSFWWna6bPF6VDtwEutN
sVilkerwiyDaeZw5rmIrvbSDuZo1oNSyahV7rgZLR845keGIdv1tUWG2a8viImAY7Bq3PFvOeLd1
AYhtyUOJLeo5KrpRYTcwmjten2jVFKBvOye+VbH8UM6SimBjxUBtR7156uvyJKnB5tramzUD4KCe
ZriiDD1r1Hmn3pEnqTiyYTZufbfRGEVRyqWaPPkd4rDGB6fB1Ra6CWPYXMnF34/n3mNnpU3pcQqC
rSylefQJKe6aZVGQLhuBRR8YG+vA0NmuS4cOosFhWGrNTeYIXnrGO75umBzJ3nMfd3uheWd71A9o
tzZ6652BTh64XdRTO1EFSSRL2OPXaW5vTRcfQKngJKBjRh9RJb9Dv2/6Z5Hl54KRowZCBpW//5zz
MRMTfyozxh2S3UaEO2pVx69TviOumtGt6PkqmvJXrm9/IQTFkGn/ZHXXIBclrDlTMYoTFjljfzez
4or3+Hf5JiO32LpefhW18bDs6EX5MTQIAovlfKiT+bmKk1fsbPfB9k+uig+Vzt1QJq/C/gckHdtl
crNTdZ+M5M0S0b1onReoJZ49PWLpXyCX30XpnoiRZtxwIL/xGhn+JSMiWuXW09waTwx/DwSSbVKP
fqJx90mfX/XlSjH5RsfWgKzx1US3pm5PPpMFran/aHGwhwz8rrnmBtrBRrmsfYuV445/6P6Pg2Cu
Vt8jL/82sUtxbbDH0CyLTQvvXyppWZOEasbub5W1dzK2mUQ3MRCrBM9+op0ps1+tKd51DZNnoTD9
7iNP8LNS72JG5KCKDnT+76DXnye7x8TP1JMDgYWkNPCbDttafGci+uRO+efmXLqj3b8t5DkEIiwd
vBLhUPVkM8HOY15WizdE6vNxqtW5VdqtzqsnUBsbqQ4OiH/fbtc9CrkpOFPFuc33COc3tt41DFi2
jDcg/zaYMtGpzbtpIlfcR+SXticiFDagntPVYOHIibUTHVtuG1dh95/YQI5ukzyqen4LshmAZ8/Q
b/rneeZ34xrnlnRuJ7VeKK2b+am2pj1RIVcRV09BE62dyv7rLEpNzYGRmDGZnh6jr920Sh352ezQ
xaxfa+W5zTust6HQ3yF4XmWbAxW33Y8oTx7EdX3l3QWazw3BzFdBv5dnqI7r/DZ/zHP5t6zqPz3x
DDFTgWbcWPxSeAU3fpxtnY5+Iy43VRC/qRg5Qjbc0jo4FnX67Pn6brbFTi7KGeLKuwgnZN3eKiPd
pdFBdv15rr2T2w1bJ1D72BwP0WStEW6tUSngYXz2KKK6yaPEbNCZzMeESWZZNDuwMaH40qsAKzhv
9hBKgYGhNpMvxTAAb5C70R1QJY3xYMV/JTudSfr84lg+XEljL9XwkhnmtZXaXXMZu7H54M8fvqMe
Pk2Yxsc4TcM9UNdAyUulrAe+/JflBUSr9qcHb+Sa+VZEcGw99Sjz8jq5//9zmBdDdOy74jSZ8sP5
09vxM0D6a6my25CNb+DBL0NeHcygf6EbWQNsOwTYcsnIeUGPd0vK+S666Fmxrmjti6bYQCH8LfX+
ruX6Q8cH6vZnPYYAXiKQBzcb5y6QivSmEr55NVzQcV1SNllW3wJL0l56K7klTXDRhf+xHCP+4LLM
MPBlD7epX4s6vadjcltOksCfAG2sbS/03fexvsZN/jY6xRHAdO+v26m7t/+gGk2k2MS8GtTBYryo
6toawxltvd9enfJOEwMiqAobpk65O81Idhg5NNspVScd92qXZ9epz25SU8f/RH1Z+lbFxjUx+gtA
u4+GmZlftwfD5p1iBZlctT8CB7lhhX6voBbz4/BX2W29sgG6k4pxl0hDxOiccY/cZFtcWdzcXD29
uSjG4gE+XvM+puPFcDkZu/TBBvnaD95FiPQtC+yzLX9J7rokSXkdPHUtLe2/H6xtExiw9t2o2P9q
l+X7war+0g/MKanKyvGlFeXRGlgzjeI6Vi8iSk5W9pWo5tip4JK06ZuVxZcC0uDyTzn8BESyb6r6
Ms/ZOXKthzP1ly7RXpYPYPn6hdWSDbhzrfiGkugJHdodrPIDxthp4qIjIOrdUvHb5KI15tb7TF33
w3HGl+WJMgb/PHk/qhZXmuZbV9h/bBXffBT2QYGrXQw3mn+aD1RHPHwpVMCMObUXTc+W3990n3+r
dy/Lnwk72svmq+lLtMvpm0rnB2SD5+WHmu30SvvWmnJnqfmZleMrgUMvKHQ//rt0dO/DNHE5ChbD
yRvS0JfU8z5kmtwgfjtWf1V99U0Q5dEzo5dmNHeJDzmUyTXTPxWMG12Tn8nco03+tbJhWwSCyj15
Xb6FIhf/Y+88liRHsiz7KyOzR4mCKMhiNsY5ce6xgUR4RIBzqvj6PrDsmcrK6q6a2c/G0s09Q9wc
UCh5795zd2576nUyY3miuFYXvdPf+354IZkt7uOLoSsCV+6N2T8PtfXDifIbO6lnegNPMBN3nS82
Cv3UY9iI/nUevYEc97mBfIEKrmtpR69sn9H0fExT/xRr4h1JzWcBU3h0sluVWp/INbZjLDEcNiwQ
4N6V/2oU2S3jAZ3XyYGw+tmfkPBElvFwB4z60rXRkwx+9UzJlhm8WZo8uAJ7Ef+Mxudjec0Jx+hE
exnq7KwXWD+jYDtWyQ/LBB707k4A2zc46F/r7Lfye5z8/TNIMszQzQWyPez27pXm4WUW99HYakqF
PDs/O27/LIz4o+OR0yz7VKtr5/WvWj0+cdwtaLSFuD7Zhswf63EbPdSgDZYkE2UZylp+Pz/w/LfH
57SNg9a/BJP4GVbBEwUE9nnf5r/Cbmfvv3G37IPnBhea+M9jELzgAv0wQvGeMSjq0Ubt3b22nY9h
ZIKsBLFhlYI8sBzjWjNvVXODMVHeM3iLYxZuELjv3Jp/4bDHMmGFwasQ/NgpXiFAv86Ll2HMp6y1
WYMEKpsvPSNsjfOTzYmK5lHwZmYwR5hBA3K1mjHfNGjN4ORztdjfNtuMeBTHszemJs4V+GMAobsY
VE7MntThxB7L7pQ42gvCin3mFEfaHyepTxuP6JUozNhVJvd5Za+9bOfFzVfYlQTEOdvBDt50DdGU
pltXH/A3DIqz6cxOlra4DfnHEOs/u1Rjn2QwLZYvo5X/kPX4lpnOr2bor1l6HTXviajbrbBBJ1j9
SwyJykjcU2m6W6uAYUrTQg+eIKcs7BzQBzEITpV+dKrYTdW4Vy5ZMCgrsXIHCM7xnwFj2LkCeiUl
rw6mIeIidCxAUqxTn/EPkDo5OY5haSzxPSskHYq5ASqq152mNL+ZwVz6sk9OrJ+Doj0RHVQ7eGQn
eRU08oBJhDcWiehCAXWX+t0Js89pdPp1S6G6FcdIgEkKJQLVnyXpOyLqn1L5zlMfXatoY7EfbtCm
gDUkTq4CN9gjhB7Wtai2wlD7ELGMoCypbM5+6i0IotNA1hmVusss//Ndg948cZ8+DWQjQy2FdzGF
2/CLHirbS0nkO1sYtJ5CFIcqEocRvUWJwrMgi3m+zvOOElmi8IITuvZDgWvG6D2mA3WQfXIJ2HO4
8kfsNU82TPwuVnfMBkhey60nmdNohPflFZLGzUWEiD+MZs6EqjPkkwS0EtBJLPFTL+z+K2AUGTEz
Ute/Fm3/bBI9kMZwv7xmFjQbVD3ie5Ay3fDrko9MaYDC2RmQqL0tR3XuQ5BYFgqxq/MZBQ7q6fJY
Udoabe8XYPqDpDZhS514ohohj7X0vJ/Oad64BnFAA9rdGkxnvfgVN+5pVle2zjb2zgYxiY4d7tsx
WaY0KdFpUErwlx5PotEUa23+lHy/gsAdAxupiAgyynHV9/cuA/zijDs6wWBTGV58mACfSGK85oBy
WgoHGRpdjbO+k1EZCwAioP63N0kPB9u395GKKGG7B1PLd6E+nXuKt37j7jFJjWrZKGNtONamBcSh
Q6JhFDWr2khXzbWM+7UbkaqDHdqiReOTUeIE2rIc3UMg/XppGRh0+n2RiSsGscME5QjL9rZRM05B
QVtI961O5onakNq5QGG6TiqDviKyw2ZtTfGmNvDlmDiV8uUgfrqcwSUPEFBy1mJW7p8mEleUAoxT
pK6euXbVk2ud5yvAV/N+eb4LQHsp/terVpEy1PhPrjO+aUmzdTwxp6Kti/UovEM0yQ1VBcC6afTU
D+FOM4mVycrPPJyPauE9S6zP2H+KkTL1hXVwOuN9vPrOeEPZ/+lTMOeUVfYCnc0GSu9McZgKda6b
8QUt2ckNQNSjLihrQQvwPa1SUlma7TwKgBSemW9iLEJfg02pRhrocix1RyBPk5ojz9wZtWfrCLgR
xrfHljMpvMO84LVoMAPlr4PR2dcJBftB2wxA5mpGYVg/ASyhoxNn5wBOsTUYV9EAVwBqH1fjly88
GsvqQAQBVa6lZTq0mDNO6HJVY23ROa56fbLD4YHn9lr5wzMNk5ueaEyB4izLAZGqtUSDS447zicc
O/PWtAoocBAtFrAPlXIz/5gVHb6+u3c6ljXsL9kMccgCwlcReg0WDkIOCryPMmBRNbcxHzZ9a63t
eFda2pkTySI+Df46UwFVjvAy2tMWHfW6LseNr7wdK9Da7LU1PqnZJYR7eJ02KdwOtZq/PXGxNcff
8mhe6KX3TAaz5NxWP2ZNhULIiC94Oy+EY0R8SJ/dVGOdRkI8RyLkNep94Z2KAOiCa9AjFoSjVjXu
JZujffTyGsXm1XDrrfChCobPJR1ckxSGYIODbg2JaKE1T4N/nRSnQVluQW5u7akiSCq4lyx7Ub1P
QnlC4EkFTXEOdve5FmxrftSUZ9JklrYzwIdnaiUhXe/rFc6pVY8w1IzrVQO80x/7tZnZJ5vG+JBZ
VLeGtaEle1egYB3DU8wl8AY808BgB7nCtvdWxtw4NngREvn5NMeJZRV7zjMt/fdoSg6dhVLkxzyo
3Mo7VAiiDbl3x+yswmhrIUeJlf0rTveDoDk3Gmtic3bw8zaP06HVPgccZZLU/KhKcSQcZKvpn74f
7q0hX5eSOp5xUgyVnEOii8NZ9t8zqZ2bjg5QnZ5TO99Ve5GYN2ngQLbkztSYYbp+wz/MdkOLaY1p
x/EJ9ZmGvZNBY6lIrOUytb/jSwpH0eHiGXPO5+JxyfldjTWtfJpy1BYhM7JTMFbzh1QAQNPY21Jx
WDBWvkG+WZmktI5YKilQb/zawBLFJoD/xpG/Ngh8dYvP1PQ3duESIRvcDcu8NsLauCHcDK07VXgO
qZAtmVvpIFibyLJY4161CSVGqAjYK3aoZEj5wJLXCUoJ5WaemGcGShjtOENyTarjY64W3HQPrgzV
vXyUG0rz0F7Q0JaPq6FiqLBFvhns8CRLRnAfERRh79tg2LkuCqWo21i9OEJNvCR5ekiM/rWkDZdM
OcjNDri5f8Ckz3JNGohvoRiegWOIbXTiy6pxo3J5SWmNo1U8NVG/AVr9s61r/r+Mikz0Po/kpIlm
j811KtPzUGp322OvZSGkRbnS1OFp6hl0OQltjk2UL22yoDwazYcBv2/om20+Jx2EPxzOdZAHUiL5
YveYl/kG/fSWStJqvtGVg3QjynZK5of0PrEnSdKXACh0Lq2rgO6KAApkt7sti34OrD7AGtjVSmzh
x1FUd1ewAY5VBceOvGs/PddFcYuifB/PwWbB+FwmHHogjo2Rt6+tdI9e9jRH/MQmvwmRzYSvM0Va
IbgNcOhXxkQoRk7LlC33nPujCpIMZwpUimrLqqyfqRGbWxRGRVxWSFUEtqhbHec9Wn7/1TRAobgl
2UxHf3TJOplKGsQZJwEfTf3/x4f83wQr6HNO/X+PD9m331P15/zXx///Bz0ERogUYO1hwQshLCqp
/5seYv/NhhkCzgN8G0R1S/8TPcT5m8C7IhwDMp6Ulv13eogp/4bukgK+LdiBIJSz/l/oIfPfUf4J
VS9Q90nbksKyhJDsu8Ck/JkdUsismlqi5tlcmGjh5acyCn+RBLijRTDZWAWzU+2YL8iKndxBwJU1
THC2vWXtfXfFsDS64bm2pu00BL+aKg7/ANaQBBz8Km5/fJL/gYL5VkTE7Pyv//nXD2gI1zMgq0CJ
8gzI7jNi5c8fMB4CqCcRhnrXRiEXW0a8c3K33MUEpBz4wmDm1VyLvHp33fvNISziLxwEVEQqWvcF
PbyN49OhyngaDhmtwFl8auyLsvn9p1v+X3xS+ZegCj4g5DDDYDNuOty7fwqqEDP/hYTaBWbj8hMF
++cUqvFc2E2zDbG67uOgvqtSg27Quvb7hJbp2KisWlqDm27coDB2eA1nhQro96zK72TX7Dhcp+ui
K9W3mlnYYGdIr+Pu2LJ5as2SWQsEo965UMTijKmz9dSPCkN+mHb+Hj2cYW/9MEJAoTXd1W2ARto2
x5K4ZU+ZnFHsuUcfU9+mMoMsRNRcLw1Hk+sox6sn+rQ4NKPzW2vd7iZh/NXYjGwMg9Y0PGsxONeK
Sl7re/Wdzn63/tfXcx7+fx6a8/X0CBnhkXGFYTJC//HOT5pR6u1Q0+UvtevQxXNgUUkGeaGNm8R1
wC343j6u/H0LLvgU1fIFUW7MFgoTph/bioJ19/FvPtM/32PdhOFkEr0s6Cz/FbWD10Dvoxy2OV6T
8TbU2kiI6/RGu4xiT8vGOx9XAeaepz4pf09VglI97dW3rBDvRQeG/F9/nJk89JdLZDHVeI4UFA50
Yf0lkKHOo6brsxjZYivKtdOGIZFd8QxtRUkn2uIT4ft0M1vYrLO8SaOdR27Wg5H9IPwBCqRPlMQ6
gZxyX0jx6eJP/LBiEoX7rvjyS8uG4i30JeeNdJXhol3oRhICBbEKKkpoI4ayQR9qJtG/C3T450vt
6hAsmQQ9hwnI+QvVKK9qg74Jzgp4eG+WC3ek1BUatjD4UUw0D82x3xEFqF5d/7s1aAk1KMfY5GZL
rBo08dW/vtRzZMef5kkGI6kXgqQb0rkMpqO/DEaAgjaqFQyqvZehRg7pcNO7pyA5I0ZhBd4ecMV/
/Tv/ae7TDYclwNGN+QnwuNH/+AQoYB8xk02BZSB/xSPDZGJW6PR6i0cRKgq4Yt9qqaZEPm2KvKcF
UXubzDAjsIEfMg2yU6p7zr3CZoRN1d9zHKeIRB/z38zSf008MfikBg+EYbI2WY7p/SXxJFc6HHtU
RyB8zfcAACZlA908Y/z/bHIdI7MotWZbDaX5ahHSOtKpnsv5/oEy5acmYjy8jTUcu8l4d8mHCxcy
hdaYuDxRTWYeOtj1F5Fx/uy7kSm+OdStl1zHcnzzRtFcZBaQC83Z/12x0fw3T5k+X+Y/33vCUllt
cf57pm47rvOXP84tHehCjwjGsnWXQxmFm8jDxohfGfm/EOA9Q0JMkQ4ER6z5DYFbGxqPIah3wyu8
U+/oBHS4drNgLjBWD4ScAGx+8WNcpf96zEAXmx+MP39cQxikRFusRJ5NopNu/OOoMSwI5JZOjmsf
Ffh6pGGNK8IT61ObNJDAc1BOdJK6iUOUUkdbl0ubaIZ9WwbqeAaS2v3Q/LJ6gw1GtKkz4BzMMusy
hKM4DbifZ8avarLge8txMKS0NOoT7Yy6r1Z56VKwAaIaqKw9upmI9lL1LkaFh7KSt6nR/+cPoFnq
G6G3b101BYek0zPQpL5xsrpK27Qe7Q5nlvJF+GuevSarqCiAJRgddzdUYf6CA4DkHJDYgiqDqZnO
WZ9fEECr9eg4ydpD5o5xcKjoaHn9zSDabwGoo3y2s/Bb5HS/fEkDruhIYbRSs7qbCtEhK/GsMSrO
f3+JMohgBLNW274lDM30SBSgBqq1e48ZFzxxp5wvvPE4ZVS3wbWEPMYDrdw4rkUniwpWkqpt0OM8
7yozfJaa6+0EiXIcmyLIuDqRelGdoEX1gnPOXxQFnXefPLRaPpXvZel0+kuhzwBiX930EO6O1g/V
pzeAnKj7tME4lX3PQBhcHi+aGTbnSENBS69/QZfQ2P798qSN893F47azjay4yCpEY+IM+0xRqu89
9U26sb3Hpezc7QBmVAg3nEr8ixcm483CqPwlMc0s6PUU96KXmEvy2FtoXTnTMa1sh7/GeI0MbBnF
eM6yOjqWrflLkY1zU2H8lQzkNQOoS6+ON4bkwcPAr2R+KWwXD0Q0vpFsjTcIHQhORvc+jcIGHNrd
i8wd14OHNUmv3PoESZHEkHrcSfNEOKP2rekda03/319ZCtoA2sEXJ3a8t1xGH9T3yr0oRLEpc7wX
yuvRhyNJX9pAfrp6dM7h4DBuMvh2gkd/r2VoVCgM53/crvRn4Nn52vLThuTETm0EAR2rRo9R9wzl
cG6o2KHGU8EmLIQF3a6E9ll7yQUD2rbO3eFsE/JjW2CFfKr5GzMU1FFxQeIb8bv9BFMZZUFyCFFk
XCdBPdTLSdCgH7WO+y65c46bFOZMrTfUe1mTbBojv9erfrzwxRKdmPzqS9z50vv8Y+ZUnujY3nrA
2AaLMHRpEdddQEy94rdtrvSYtYOWOWfTs395djq8Czva50Wy/2NZQTc8PJc0jCd05dch1H9zChUn
O6hRk4hspwnPI/pHOAKqpjcck0Bou3r+qg0abTc1EVT8BK5SIDL32KsQzQZoE3qt7q7TK7qV2tQc
hezVRmqtfLYMp1yOieJcXtTyrqKRPmpb0zWP1E4MutxKzX9OEPC+i9H/cBLt2Quz6VtNGCLltejV
HxL9EEWSImMidlXs5i+Fhe5wiq3o6jciv2lKYsqoXxEDyl/CLZc9AVEhwkRiEtvI/aUj6TVKH3Wl
Hd3Qs3svGkUJB9flVIOhHdoACp9Gi62kYoF5l2p/FwsXgUsOWGPy9hzXshdKM/ZakwFMqnp2fJLS
jBMnLXaJa8HBwAHPoFPk2Th9BtbJw9GeYPBPy8zdQJzKEUiMQCnQkeNh7U2W+h2Yevmc9VAHNEp4
O8tqIHO3jr2VVoSPd36GUyxn+Q9E5Wvug/pICFJY5PbwFifzOa4e0IqSSkErh2jOxuyyl86p9N0E
0W3hE2gZyARRxCTHm9C8dkv5+qhF8fdyrFta7nlzmnL5VCc0ZJsENWInNOqPSMyJT2lw/60bEnpw
uVfFueEZOz++igyD/pulH8z5oTHHyrgUpE6xftCWDbx1qzJ6S5MT3AjjoKBLawdfCG8jk2inssj7
PVJDVDOtYhEd2hdkgvJZaGiTg8zyV5z0euQIXriDO1vBouJMlwiaSoBWXwpT/kB/NiDWgpktyAOt
pFatRWvmqxauJegNDrVFQzCsCKujXxKl4Y0IO734EnUd56s6+cC/FZwL8rY2hexoFzSZ/oYwxrSi
8t2AAmwknbuuY99FZRk5q1Fa4wsB3hxU4tc4cbKXx4urvGWAK4APEZ57p+lfwoAqvhZl1bExvHea
DeleERKEjt60sFPWGW4W4gFUx0Y8QePWVX74hgCMqGeHrN0uivSTdHsNZPcgMOrq5DEBeawPRg93
xkMECwkX5LM2NvcO7hiyd0pfJfLhS1A8G41Wni1oDYMZqqdcBfEhhBDRerRXUsQwC2XRP9a8IHjS
1XvtG9ah1uDhG24bXe04OLU0Ede5cNM1VDx64tHo03icUiJ6EOs2vXmo7cQCB0BJvkPzsbInstib
BsxGWRfJk6PpRDMEVYJ0OEtgECoNFTM2CsdiAxiXoXFJp649WT7uwERDNe620/fGxN6NigwlCepH
FJC/qaQn60CK8hjLWUkeF/ZP3YDJGM11WmG2xQvbUYALZxGW0QeLcL7SyWEmDy6JPyy6tFacPWei
9o/JfLfG4HFox6MrBKCDzgrp1sEmWcagGQgYdu5o+apPA+oGsumnqhizVShitLMYlw89ZPfH8tCh
sVxHsc2fQhFUabr7mpRpvM4TxHF21vwgqtzGkWhr1cZsFAj3+eRsJeI3yQPVocU/4MlkuLAqtVe3
7beVB2VOM7q3OOfStLN/DnO8cc0kEAwxMrcsxUhPYiAagJ4T1b6GEsMcjl1c6N+zwE8AfazBM1Y4
f7yDMsLn/vEED+xnFkD7ohXrbr0tsmQ6P75i684jWLfyGIbt0UZK+T5mzaai0LxxSG7fBH7mncPJ
9oGpAKUgLsM0b5ZDL9MI+rOhe/bFg8iTysC4KPqdhheYr2zKpr2Th+9m7t/L2LAbloh6rUdWDBma
O+CA/VhC0XztKcavqjme5PHS+GgFLPRxj3dthdtgxC5fCWx2hV6H60HFrb3w2Egv1SB1YKnze7Sc
07Uxum8F6ZHsHJp3FgOSaQ3ReidRUcqiJHud47qvj68q4C8rwHnDqivrEB1zMixJQ5XPoDWw/WTe
dKznqVilU7PKB+2j6DHQZG0EyWKCjX0GE8PjQBt8/muNIC+eAi/8Y63nOUpP7Yjqz8G1iLTfZXwz
Lz5eHisy4s+lXsy2QfX02B5UfrxuxlE96SnqJ0OlJ+7obTB9E+en4d8d33duwO263Il2wei1gKqY
XWo98RYo6LHhsmzt8Ee2y5ZBcjCwTy4eVzAfbBDwpa04Wq2VXsA0I5KP4vqAg1PD61ZMyUXX6KQF
md1sWpywQNXi58busIVNRItbWKsgLNFqNxtHbMgAl3fHa+V9JPV64Yyetc9D3aMXUAabBltpRlrM
doyqajdF0rpYiJwbGiTrQcwG5U5LzpA0aK1M8YcW9829HR3s0jY7UuHk8hm3x0H4LrPY1NM7jdW3
WJn16fGCifAYt+jzEyBUayxQhDwa5rL3nOo+WGLCVy2tc/+uY8h4I3gBS1A+XIMmRZHVhc9DBuNb
qghP2oQMroLlfKXXQrlzzpNvoHxWrZtf5LzMEv8GqgLlD/Y34oYeL0ZZ1DvTUGTBTOrQjRf4DRX7
Iervi8oHylGTLYknxSjrVfRqW057kC6MHbusmAaIEbfWNT+Dxi8vlqOpXdda4oTsVZz61mlP4e+x
cbojGTr90a40t0Tp8qNLCvtY65IUpc5FIonhvtdT0hGfjEjBHdbprunIWB8vTWx8x4ZYMlsamToU
VQojnz3gY+yZGTL0OS9qH87sSVEwmCjEhHAUpLXjXA4Oktiop8yNjB2ERYlQ1F5Gcasukx6py+Mr
twQ3wb5pLSsoPY/J4PGi2x28N6cpVrrTf4/dkJzBrh8ufdN9eu2UPlcsVmxv2icnYXqpnAR0gr1B
o0pbNIh+OiNS/RXGIG1B+tN4mxB+rKEs0HFvC2/RNI7aJMQv6IsaiXINWWM99ujNSAPrX5LShHht
oEwX+XdKgtbHvLVadpTrlggGdbyJ+CcMN44BhvnM4GAtzFa40MnK6eqQ4E1cYjYcG8EPI+VLdMoc
zPyavlGIUfvd1+AzFO5kHB5vG3c8BjSnNmkJz4LaM4bXljC1yTDfSfzT9hFZWiuzoigV9OT+VWn7
noepeulDf0S1YJZbR2bmGyXVUyvSYROnOfuPZaWT6rigC78JkiD8ZQ/xa1kAtkTE1ixwkIB7joLm
sY4eWxmPi4rW8eu8rPIWzdTjLSB7Z2dWCbJd9rtW1DmfXg3uMXNARo9p3t+nof/ht+gBMs56m9hA
/lpCTNx4nWUuH29d03yOLIl5Bhg+1m4Owzr74Zc+DhhVvU5GfZKXG8sMMaJWY/gM/uQYECfGEdOj
g11ZOREzKa0rcieIYLGexjSznvAOf2hqzE+PbzVTgLEst3CwdtjeHx++lkN1TPPqP98WrqyOhaOt
8fuECyuSHIOtdlz2GMUJZ+vN11CM6yDzyk/+As5mDVQjiiV0tsfsxW9b+87iCoyEd1E2JS/NsvIQ
d3SORW4ZcsqrlZbNNcijL4/KDTUsBmhTElswTMZlUtPRaQz7Z5zZa7uNfhEx0D+BKSdUsGr8I06N
gzKL8LkS8a4h/SMb1S+VgHKbHpu8SB9sBDiYPBuCP+nnMS88Ju5gYvnJmWyIjmRlfyyZUSXliU0N
fjzZQn+YegTh8Qs7LabrLlII9AhyJBSMPON0UB+jNWyVLGtiRIMXEBfB2eYADvSp1j4zeyRtoyNH
C0FAzUE+SdkpcGQtBk4VUUXeHIQknBnCANEcjNcUufJOHwZoQnbinXTaCOiOkua7LftTleXqtWuA
FsnQbdDt13Qa2ch08ws77/ya9VzXBjdWSXLa4THXUnLk1CrTdk1QJUR2ihX/58Wsyfoq9e+ya9Ga
KIebh3xi0kX2WqfdcBo9UFejjGgGAzsF22dtStZubIlyzcq2iYZc/5yoT61CWvYH0Tb2izX06Jv0
dc3QwpDkQSiwpvK3idlOxHbzTJTxDaoMAnY0/veosvpdmeFPimk13apofKpJsFo38YSyZX4g0vml
CXAuke6z6UwsDJXZnyfbNm92iBMSWES4THCO+QopocUa+4FDvPKmav/HWhrRqUp8VQA55yi0aBT+
IMNsvtrRDUCnhqA9wXpniAzDEQ/ae1R5CVr6KjmNoeuui6KqFsjl9FOm9GBfmf7HyDF5UUd5epPR
QFap315bAhovdoTkoW2Ke1ba1Yre0j3MyOVziHU7SvBdi0epKVWYKxWTcryEAQRFyvaPuQ7Pni2U
uX+UjZ1Oi1emQcl4yku1B2y0oVuD9VGO3q9z2yBAcfu62tix45yEuDqDET9pdY+dS+9f2HsLlOrF
Dqu4cX5MzMrxteWQp9nOtDuUqsSgPTarZYNZ2B/cO8XHAdNVlJ2t+azF9VpaVYEdR2+9G0OxW9mZ
So5/VCpE4yZ3DIs02lmP9oWat5HymV5svasHg/NMnB2DzDlZlqrOHN39uxHoSB+HYZE7iNNqDLjL
siqo6jl0FP2yvWekvKCLGervaRztC3Lt7tGs7sit/lUlZXc3J1b0Oce6tzMouN5kEUWKWK6rknPc
e+bNNJqN7KfxYrTyI4fmddTGiRL8TBaApwAwzW9QMNBJ8Obv9zaFhyGE8D2/e3wrVslEBxayH8sW
EGp95PQ76tZT610D35PPjSU3SZBWl9pkyQ+GMFjWuVXfH/unyC4upR7nqMIIOTXq3HwdBPstXA8g
Yh+HdmeYczkTNmMwCC/ztIiyxWOacqZyNWVKvDuG/JxiEiSlntQXGXTEu001HOvCJDEasOX6UW3t
4h0Z1cXZ4TFDYggXwafo38ztuLEi+UXmjLhexHi6WP2ggDk9Kg3obSm7Us7XySns23AXD/E3vzFr
uAuEIbS45vYV9a6ln1J4wfbMPtGOvpSlEVqYa+6JDtytdWrQV3U1nGtI+iuqwBuu7Pc81fVF3KTT
6tGEbcvyWgyKSyNqG6aAVeykx2aYXo+6iFzOsKSM5G0PLVlvd3dOR78hqSFbwTGzNYzya0p0/RqE
6Y9aozDjlHr4w8oV5i3WxiQUbzl7TzjaTnbANjKy+PN86LJmOUH2RP5562EvC5V2pqqNfmfKvhdd
j6qEhsIy64kJlxjLHPmjx325iRP9yRoiKnthdKha++qWKjxRIUKV5vc7z0PlTZODLqwYtxgXqk0e
TPHKLcIPxMeJh3rFhb/gQZedTBFvCk5ZGyr4NxI42FPjEGXWLpt6bRSDs8s43S97Wcr1pE3RGuYr
qRCsFP7gqedeDZj/NASb0iBKEG9itI580D5mRqQUTKIsiKhIhemwVMKYNrmWckiLvoclLIbJl/fa
ruHCJhheVe8krHb0l4vQ+GRL2vcc90cZ1ke/V+XSdJ/cfZu1ybpttQ/6GYR2ugYpF5nYB3BzNc6p
WyPxWtjuxsb2wOmQkLE0NShPFXvKEeHPujZxxBtAL4YoPiCcoaaYpz/1kv3VlLzWguKwSQF4psbN
YUNf4VDBrjWMnRzlPCgrf02Ud0IrpFt3BPtWohxvlJuWxtSicLc+gAB9iwAvaajfUpMwBhfnotb2
X4Chc2+8+1H3FZhDNh8yKg6T0YqRM3ttrrbw0X2lGnl0nQcRYIKdMvqax/FK/gq1YW1zDysgg3Vd
HaiTEFiNsClNPwju9jdtRIEkiGIH9SyBrBD58GJo6neiWeXR86FCUbSnpI0TsavFeLS1pyl2aN/q
ivLw7OoEEA+9R8vgqHg4+dsIU4AVdE/0XLuzE3ISFAnKjrGmyQI5BToMJO5jI71iS68CQ3wVvc51
9pM958d0dAkCykB07o+5FtJ8cSF1lB513t6bcfJRTZEfM+sW5i+FDX9tz7CmtmeWEYPhbZEN6GZC
SEP9NLqZt4Itc+8jC866+ELc+YURRq0yk71SHxbROpkdtVPvrCKN84GoIcQ49PzNcZ1nmn3UaX4z
gOoGyTUc1e8xsdJdBuso853vhQ3xmnqbsXRRd4qODdfQqJ8AouSaNE/4XBOLy9hTrwobIvFwOKx8
J0i2QYQZM1Suc7DH3SS9Y91iF5whg/vAwXiZEpkx2uxiC5YGx+fPr8QxN3wP4kG0DbLhRCiAvk1T
9ctPSCdJqTdW2bQMDElxU5vW1CwtdBssxra0hnO+D6Ctg7bKSXDluLqwZN/dfNntwdfqVGrMFwhn
CK7DAB6VFnkrERN5BQTP21D9ek5HOz15RMzBfa3YOtGZMdpoS8BKgr05F0sCpacV5I/SlunSTspz
YsAPanNEfVjsiBuRTJ0xtoJKe1ZlSaxktI+q5tAETE9lhcQcHcpTO4fzlIKZwSDpY0E9cgeO8Ipx
rzuY2b6cLIroNJhjFC9NC3NLSgDpP4GFZtTmkKJLQQjoVHHFBhuVtk5lahLyp3RDAC0BdlFFOZOZ
yqTEaPfmUtgJNA+t2pGV9cwOkPghUX4Vtp0Arqmbg2HXN7178wXEUjxLRINo6SWxof6KQW7JEb11
mR6v/Jzon5DEYvjct+lS6N6cK4vGWAcobk/ZT69yp43lPuUwKRZY0qAEz8LWjpWVRknTVceulOQr
O0tFsOk+G4keBWCF8B5pYmFCrqBi/ExaUb5I4vhNNa1cwGdI97WNG6KmxbHuaufdHiLnKrnnU0WS
YScTOAF5vrXL+Hc59ul/EHVmzXEi6xb9RUQwJcNrDdSs2ZKlF0KSbeYEEkiGX38X6nvjvjjcp+3T
dhVkfsPea+99LwsoeKaIqizER8hSO4cCRyLrYSTd7ODmJuf35NQXBwsz9KPnNAbh61pMKRqzQshb
gT8TXY4QlLhYJx0cxB5fDH1uS1nXkZ96YBmSAVwTJQYXQ3M0AsySIqYGlSnySZTf3hI+pSkDO3M8
z5mpbqziMQf05T1nlnlw+YJsMFwbcxn/EHOMdFiiYXQn+2/JUprMQIzB8GaxIJj9iaE0ZqvU6iPy
m0EaxJO379uv2G9WJl/HFG+oVsgdCnw3AOZuzWG5RafJhw/nlL0IJDqETwezZMpVsw3aVR4IRegQ
wDc0ktw40ZrUAB/4MTCffRyP2SEOMODbJtNYMgOcnd/0d2XPSxBDiYZAEyHYXdgeeAYQC44+uZ9x
Q0cltLgmyY8qkP5Ox4J9NCyKrNawaogDD2IIRiRXe7eswDD+D8LFdItnyvaEA2nXjraKHPKRtmmM
R79c9m5L9EqS/zYzbmNlWwduQNzUkn12pvp3x7bvfcf7LUTyKgQ592FQIQfjwVnRSlaKRs2bHk0j
fTdZ/G7YBX45hsi2XUL56gq8XoknHnP9qTmsgOeqz4pgvA3ZHpt0YVjTZPpbjrArZ4dwVWdY1x7W
8pIljDMIltuLQD5V82DQ4o2aiTVGa/A9bgzKfsqUffRU9+r7mwWE3zGfkJuXBEJ65YqF9MBle5Kw
dUbwqFr7HoO9+8fRFBjUyIR3LP0FBgNbroJLlouk3DiDlR6Q5P4VKjCjNLbu6iCTUWLcKdrgYyWA
qUhsVql7cW1zipqc1mVhKMrUblho4UapyDdu4acwtgPKb717vKKRjTTJXpAAwDZ7L6g5MIoBLAHL
AsKsYI1Ahi+Bok5agd3hfps7JiHJ1J8gnS3bPs+/jBrkSGPgyIzDz6Gzp9vsjXxCoTq3MIIqzYHa
lQkhgZ+QvAzwB76iWf8OfPXGk//Mdr/cW6tfWcapDTHDdB9Uido9o06rUK+lbu4d6rn/GKmwiLey
4bizZJjRMDkaxH0dZw9eoDVe6qbdkuMk96ziHfi1Dl9lXFl3+RJCZ2lfSFNhKGTI/eQIbBMwiGe7
fJESQghl6taGktPZ/T5d0wfN/k/apzzVdDGGQlsswmdXokfr48rADw/SopDZ1fJKm0oc3HFXpOxb
B1gHaVf226CD1mTklPsigPmNX3SXV1NxNSRLyj5nia18lpVNcwpm/49W9bs5YhuIGzbEasAvYC7V
ZgwGoLJMFje97K86P8UzQ7449N76gYvcnYHYBeFww0m9ccrWgDXySgJ5twsd83EUJFW4vPYBdJQG
sjkkJGoI229fkT55O5WBkddtn/OQOPSpqR6jqUh/W1y4GeCdeabWwvQgqd73dpE/NSC1SDOCAps6
9H3kgh4GoAebCqw6zuxT1q06dRIUAhLOjIDaL83aej/YNVdmH1yx0ATHjJXp+iIAgOE0cHnGu/DR
TbD29KV9YEv8sc6Eynj8bnxcRYDqJ20nTI0XFq6ClOdupBY3DSLYWuxNOhjbm6qSkGYHJ+9U5t+l
WWFHBlN1ZGUejaPpAZUkbir30kcXeMJ1sO9YSWTRIhn59VBrZ6vqznRMqwdA27us8aElkQaVmxym
Ym6pjEz+sFI9Kjt5hRrRnmzjO232Bk57XVqwNCQ369TvfM899lq/Qc7MD4zBKb2wlOFe6SMkBw2q
R/U8h3YZkfazzRTXtxum2Hmc9WEJvLM3rhV1GXZQFnaGa7E8kdzqYIKYRvYE9FQEQB1J69hBJXmZ
pTYPlm8dXcc0ojIcyGnicUABcVTLNB2QLvAGKCdi2VacvP4gluxPL2b/2JKP6rba2qU2jFh74V2y
CtM7tn1/gk4x7Oaco6BePESZ1r7OQiqk/KLlOSfNndcePTB38F2HpYvphSCZ3naiSc71rnftC5sE
Bp9FtqsEgyhlDttBYlaeUHstcf/HTMMns/ZI7Kqhv0OfPjlx+7uPRwZhjt/tVkXfNoTUtsTy4Ofd
OTB8AUY62OQMIwp0VjA1VP/cCw5TRzpiWzn9B5HYBhYzfctQuHn+l6y68N30ETH15EMTDdDTuwCR
jislDoSXw7oVSlEmIXb1mallrF+SGGBShVOOLsiyd3GZgyECILjppFkcCuPi9Xl8LpwsxG6OXEsw
Fe/7DIzbssdd0hOkZeHWN2MA9TjXYOkyYUai5Fb6MPIVO6jZ95DX08gb4nSrg+4MtheQqMLuhbz0
ofaRmbSEUWQh9phyrKtdHZODArNkTaXHJ6j3FSdrijBwXzXTJ+G4YJihlhyy8C+FVoo3xX9g5A9Q
D2dSRmjEBluFjPLAeug4lA8Bm3SGwzjfhD7zcd8ILBm3Yogfg6l+y0plkr4AWTXt93hFYHzEI3TX
YEEgRBy6BfUzGJw/Ddyx4xy4QEUAAE9ImBiu5cwTUwp19NQk+ihUcrYV7xcFERTNpOZbORWF+arK
7KjQ0EJ6L5xt7zU0N83TQFxAhwglweK2y6xim7kjYJTA5Jkq1AcwFuDXaBZd4jwPFjScs2uh3mB8
bwe8j7r6StruTc5riPbQoLDJGfiBQtt3wOuNuc+OLmxb3dOoDkHFxpCfjK05faYCuh8THEXyVlmx
4KhPLh57wM3WHd/gctQwL9Iq/CWo/E7KqXajH3/53XBqUM1icINEPZr0kASps/IpyS1ySgMWW8A/
BswTLj1bQXQZf7TjuDsm4ElkDwd7lPaBYJcd2lCcZgtpDwUAKaIoZka/t47QMgT4/d40XPnQztfW
MMJt56Z0m32RcKQt0I5M6Vz7TuK2U81fktcfa+IfOB9YnvjyHW1ffmiy5b3mbOEz8whA8RxQwXxt
dsedkSQ8surJEPayy2jnuAo5A11zZvSZHpBN0+/7gLgJPo0c3z0OZAjcej2l0SqW32IPvMzgq7fJ
Bf1hcPQIeMFQHiyQ59ISQIZijv1Z2CS+AzUBoiPnnqkJPI6lxxrWyPGSLDrKzfE5toPwmmbzq7MQ
L6KMR8tIP2bfefSlXhhCpkUUd2AgvYXPKHMqa7e4NrQXDjWbNGnYld+FLcZHqJu/kPc5FzDOzybE
QRfIGgJp/HEOEg+lWaEbcRRQh+2gMHDFYsdGpEVmhlkBGcxdwZHgsrCf76bBqO6ENJmIzuSjWbm/
RaSz0gEBPuf5m1Kpu6fyTQ8l8eSbFllIpFwKQddMj9gl7sopHfd9Rffrw+gfJ3c6JASRHCybr3Io
WYOOmAEqs3tAE4fgqyIyQtjFOU61vw8rYhzDbvpQsn4O+ZOT04LSSTvdSQkQmenvMqvmfXKst10H
r2vo+xfTYieFZ+LItjJD3pf+yhokGMLtcQJaZrrL0Yy2rrMfGidqbeMyN2Cr0V091Uyj9+34tSCJ
3adVRdqZlJeuHY7kci73NuYBAdN7RmH0xPpn05UB8QSE5m60CjIeqfFXphpv7xsTcahWKaOsKXam
VXGxwLenrkX10Nrxjqn580wSGya4z7wp/KsFEE+SCrDE06mbkA2GMmz3zALultS0dg0BBN4AkSKR
P1EIyTlzAehT027GHNPm0L26qozm0ubtqPIhCjp1T76OQXkwnzhTiZzKht+xTq1jbRRfLHKTMzNm
Yt8TZJYat2utbAyZYsieB987o7rFDRCSI7r4l6x9J12vx36pv0WZ/x1KhzcmHGgYJrI7yszeZt1L
KGuxJ4uk3Iel+Rci7BNjXgLsXHuil/LvZZ9/eboaooqs8u2hdJknLUk7ATns6M7SZduOTDIWN9dn
MRS/6pyJUF0SPWwVzPlzZcTQ2wdeAWRVJpljjZf1F7+dj7MF6oXCSRx7GT7k6bgd1rGV5+spshMh
VvKfgB6ELomw3IPljv4hFQ6WOWpC14WIaFbD0QmEsxmgMx5izaiJBpR1jznkO9X4NW5W8KyQGHnC
m+Gg9AKtp7d/I6sDprC05t5yvjOdGUcne559kGd+Pr0i7/vTgFxj14FmyWVOkhGCRsLQU+CNtwbJ
/oaUOaDW/YL8cw7nu1m95O0d6QesE1GygArgOxKZzZTakfjWx69p6e56NmsbkqHSXW9Q/klEta3P
5anj9Rou5yM5X95GWf1jjDyC8jnA6EzqD0PhRgoTarH8tFV59ZvSRcRr3QYt/nUpMEsCmu+9gXhM
kAMyZRon4zLemLNgXMcmzkqzj6m6th0qRHpKrehv047Bl0/TkQLGYxoUR4ze+kOysNEUmbwS6wgQ
8gVUNubK0WiOOma/JioCA7gS3j2VpzdRIfiwhpKCgvczgH61wcYd5ICeKgRkgzL+zo79qlPDjui/
j5YHazZoWPBaNp2Ew38dec2NHjJGSMwzwmP9kcbqmJS8+cAeOsLabYZ7bWsMZ+DEDGaJloBBZAZ9
eTWt+XMwG/M8BPKTYcwavsO0WFqzekzlHZK6XxheCVRS+Yft1DnZB9OXFpgtmf/yFnTD6yAN7xrk
B4fXMM/jfi8nwBeTXC5h19voTtI3Jo02lip4enHmoqpkPH/AmvIvnduHhTVsa03FJTZRIwyF3/A9
GhffbPWbUaqj2ZAOORpa7j0XhoiC58Qh+YTOytgaQ/I5msA+CR0A+8n9upXK0Gz3TAbassdfZT4W
QsdRVxDVGs7lR5Zm9zY0ZD3TuWhicZIYq0/u8yy20nrISf1ElCmH/ex0N6OHC27U3y6ifPo4qshA
oBGs5j9jbKpdU3GFzqy03lK/z+/bjWQZk9hAEmIRVgyaiCspBJCAQZAD1E0bslD1qXLQjqFUeS6x
FEfG6LzhsZsxyeNkBvw3FHS5NDoMSYbxTRnduwFHAy6wA3x4ZgQ4ltVzYvCaamu6SevcdBnsQ9Fj
LSYahgv+T7csyXYQ5WMQoxpSDgRTRaiKdiCGgDqnawqpThFbAFBX1bBXUubnwczetJNdQHcTbm5n
FHw5qF/4SEy7C509BJm7SVfQfc92/BIrcdf7hITwWWn6eVUw82lTVvWQDgKMPmRaxp9pHuvtlPD+
QhmHY7h4T2OdGxFWfUIkmvquy63lya6zB1WZOx74/LEIxufeZw43zK+zJvup8fyonod3nAz1FU3p
K9zufrLi2yTjW6Wm56RGW+S18TPrDRo/+zObmL8XJHw5+rPtUuZTsSWvw29tmTTzNs94mtEN9Im5
7wK4qn7WFddak7rT6yLfmWXB9Uq3y3k9/21jawc0yLkOqLPFpD6scGZ23vELSaMCYWfFfyTpI5dx
jY4MMR/uC8XWIIN1erXKuPjvBz7iTc/KZw8cYjkMVfJdB/la8wHNkGF5cHH8I3UKI8MNwJ1b1Mgk
ChYo1mnnWGWOgsi5puObL8iKcOj5kQJi3/xSDto9RR4AU0yir80HzzblVtb2Rz78nRgCbEYAeXj5
SczFiCM2iI2/Jkf/yyoaHmdGdCr/zAlpBNbI4LN0vd95SMNdWO1mdGgfdOl8yNQJjk0dn6yWNZOQ
CVNF5rDNTBVYEPtmkH4cAOflbarEDcnGPhvd9GgjtnAXP98jax3ILvVelLZRQQe044kkfidhBJzo
PHIGKOi1M5pH8jVYl5McYaIKgBnDCJGXdHS559DTGDtS2OyAvhhRdnAskAs1C2CKTjl/ibU5hxZZ
0LSWZPZ2ewr48n5gRsq6glRsa0lOujEZdSEGouVyQGp7I1P6iQtDOWITTAIRunx1gDy5Boda3r7h
5Fu2hq2HjamrX/HKDMgM8mydASZQHYDomZvhTPLb3z6FaV3V8pPO7jVY/OyEZFZv0HI8dWHQHhSD
7My03K0zBcwnXQZD+nN2iek1OdFFOf0COPrXs/+mov/DZ27t/JxxeJ4l7UeDltmeYpA0dQfFpukO
IdCtx5IMSSNdomzATLU0B1ZK+Ou6INnzB/0QPssLR4RvIceVytZ2G4mWbfzLJzQ4fXPGuTNwDqwr
Ba9TJ6Zv70HDkFnY9MVDO+/1xINn0oSZTANTMbiR71EjcVT+EJtbF7AIZYFLsOduYTgU0eN+xHN/
Ker+I5PJBOuOKd4iGmbAE/015R1B70keROx/uWmMc9eN8x4nIuF3oubq0DHLRMO9FvnIR9va2S7r
0p0bMCTRM51VmLrPS0gkbmCB2w7SbJ/AQGaeVhK0h4ij1UzPfS/q4tm7KZZbF0Y9O41Ya29ZFkq5
7mCaY3Obe4yQaOSXFDW1X6Iga7tFwZDirBFpCT2MyUnQkmKyVi1mye5tkvdWLDBkxelxWePTTOpd
eyIqLssJvgh1gGZggRuFLeNkKJ76ruZCMjKGBKHjMQhjkbv1x/rOchgVUBNN295ObwU+H2gpXzaQ
sVVBV+F4soB01QzhPchlTLLSp9azD2x2Y3C/OBd6SsbMrCy6+g72SyW2hU3AUi/emnTEm43O23EQ
NpvaOrH3wDexpMMu9J6lcuutCMqTzEleolDEeAdqVvwd0MSH43tMd4FLuzpZlfdsp3WIFMNiqErx
0cWAPlkWNF8tLf6c/e5N2JdtMCu2uDyIZHPyjlCc6gA5hzFCTuFDr8CibaeQNn0FWTRxkO1jwXze
D6hL4ehQmS0WwOCxnmm+KD4roEo9+vt1k0YkMXu5bV9ljAV6MKZFQMfWzc4jkxGUdh7Q/np4q5BP
wmYqnlRdHkfRD3tDgSKZG3AgDABo5ENKNVDJHGnFYSg/moWnMo/t90SA6oKzjOKBMYpHvC248xYU
fR44bEixXzW2yUCvvoUoozZIUIEuQkOj2W13vsWam8/9FEjYFC55SeTuVlfdgQxjE74ZFMCrnlZq
W1dM2pgDplMBkHdIuJBq/p98n88AAwnUaEs8GYP8Q2gUMUzTnfQSpEEmg/IeZUuWk3SS9dN3FZfT
MazAqrk12/zOfUN4gWbTH4obwxvyeZ0VLF21ZNOxmKt65uSjp+QuFPI7dxak2zCp9TgfiI8qQHjw
5Qfr1giFgLyhI9+1DigoRPSSqZ0JPW5khG5U4nEIs7dx1Se72Mpso8YEd0Ad9RgmbvzolQ6b7HK5
eQDZuom4a1PUF08YLINl+68MR2KG+CtRPSzVpfIJKk0kI+HQ+EywVhxa7bGCCvURVySjZ50tF5HE
Tyb0HOZH/IXm1qD+9zOmQTGXg7AoIJoY/mtIEWH6Z/aakMsTZ7OExXAawRCKlBmaSgLEzIskQLD6
mrw+3MdwGWiEzA4fLGApI2auieWkQup+mKmBBXXybEHxCSpSNHttB9chJtiDagW9hXpBgHOxvMTb
LcsYbnKt/WM9A86eLaJKhq6jq5s3YV4/Nisl3ZCU2klvE2lB3ET+FAxkIFHiiIhTbqO093cYHFLG
pmaJVglcMAe/uI9r6MbUuU5LNJAfqsvCieD0FMFWIibSWIqDnue/tHLlZvF4aulODINklFDOl0qC
em31vHcVPYjWgkga7uAeV9R51hZ50U0LZ0y+OK13c5xguVNj5eMcGIstM8gT0ZrAC4y5Aq7HQWoy
90h652lI2wl5hygilAFElvqX1k1JSkUrAG3PPeNd5FWYCpKXx+no6vHLHKBUIfCu0TB594wcqTeZ
Geyqydrt2Wcv14VF20L+UUQZjHai5z33cucI7lWaHyOOoOd4tYhMxVcaltW99tSdKr6ncnxgVKGv
jccICRwFJqmJPLeAoQ7im3ONxT1qhQ9WPUlJwVkQbsr3sWYNinsXuhsW2z1yzH8s1AQDj/TeFVO8
Qs1I9VDWL8KZbwV4LsuJASiNprFD1/yYYPzJ8kxd3IpZaWlar3o0t8FcgN/t9d8h6wjNLkeDS4K/
VPeeihhFioOeWqsPWbDp6TijF49HmMi7EWB3/ZbwLh2JQyMzfCFE2mVYPQCWs9v5pQtMPBg9dUkh
6QPipgS9X17tSqDG0R2jRAxcSQIVv3KWlzhJzesckiFQsrIylyMZA0QOYNmBHMgW3QJIREAYN1BG
+5zgICj/ujIELx4OH0Zd97t4sSIhjZCGOHnBOYuyvCxdbvxdk5l6j8tLgbMYhSeiBHlqkLJosPzO
PAhYQ3YcnFm8ReUq3p9ZdPTp+GjVBv5A00E4koT+2amfFCEbfn+AH5k/ob34CAtCMIOldfEumjup
UaabDlESVZtfcyqqwHMiZ/pXFsx/7eHZJAfdbXmcp1bRVJmwugriQZPlvjTy+cAo7moifNlYodHs
MgSxUdU9NYGcmf5l5OvF3hkrcxxhmthAnZLH2hIRnhQPdnayZ0HjQvM2GQA4816sd7c3VPoKPH0i
J8bY1zlGeh+SBnrCcTCiuTKqvW34BWE7ZAzQ9LI5Q+Khv3xB8oBNPOg+nPG1UHAecMGR/9K4M2lh
ZX/heePr0UsZ+WffMLtLK8xXizGjkLwSbAFTWAQ2iLwkew09KiOOkCgMyQ5QFvNmpevHqde3UdnI
2SkfGoZQSIDTWxWn4S6ha8/thjHGdN9LmUXkZ9B99ZiC3cknfVxbH5ps5Ox5ZPjOOBLrCIKjoK6s
TadpVjqqrHIyNIxHpc+T2TyBNjlonKQceCq8THX/YFnk3bcO9GLyh98pp1vUJ9e2wLPhlUV99awm
uLVIWzcryRQauDgnhPBmidffGrxvkZ8/2MaDJdLhUpjM2ZwuODrUTuQnEMQ4JZA5f+SNYsWAkV4S
RqXVSeJSYKLaKk0eMPkS5VoDr+xDH/oYxr5spmpKUcUhTSphvfPAOdMyb1Vqo94USX/ftaq7lwVB
8FXJ7pMJXtji2e/r3Lv4hmMwiDFogPCROy14rMCpko0Uvj7QPKGy9JFyViz7Gbq8/OhCLcnRZeWG
ezDnCl1KGl5SlPTbBIU4C3xGej+/jOqwuKACDjY//u51dtWaoGbykcdw6XDUwZHDrhj/Qp7EhFg2
pw7zFENBaA98ilRmWU70aJFzPofJS62CtXLRX5PMt64RHEzq3Efure4RDbbNkC3lvqwsQpPWD8IR
IyPXBSkg0teFCiJriZ8bvWG6FVmwXxBInRSK11+dxGa3NO5mEobHWh2bZZJCN0iR8v5KRzCL02I+
aS2fwiGp7m1Db3/+y5aocVmoTl/jOg+4OQpsmWA5X3T4iZqZwnMiRumHOkDdnO3SDo9vym+x8P9Q
NbOeaUPnTdUJyfHaxnKdwyP6+ca8rJ7OsDMexDTO1x9JapqU8IB9N7mNSCDA7cD2w+tYEa/eM/hG
53vvW617j51d7eKZSf8GczRKRws9JZB8e2u34rvI+yxdOZzui0fJvI5yqXSo5nEWYy5jWAoKfPXx
+ww1oOVEPx7fnx/kwpAn7Z2DNaiHhV3K8xSCXGPpPObSOHpBdTLBBT3VLIG3IGXYYZKFffGkf/v5
/UOJRCB0/Fcx4VlM0CE5RnnwqXE0I/Z92OA+8mdDR2M95bsmiA8/f1stlviAQJP/jD1hPpx1/gsz
p9qXaYHI9IcuZK6Jl6SI4MfloqYmLcUuZ/x1pJ6CWk8NIWO0a2hy5kNiQKBJAlLmyaJ4GbtmxMQa
wl3FwRcVPiY/Xh7yElWHaU61L5yR725nmicxIaJCBhK+dPKkVpvdkLOjW90LFRCmfUHKJgUS6YIM
aWD8Vj6J6HMBgq+bdi7mh4tbw+uu5ineZj3n44geztC1+DOVZHehDiqIGHuZK26lEqPwDoL630Uu
yaVZfY0YcOBGLDOBRTKdblMJHKprsjtUiqhP07E4ektZPI1uEM25FV/KxX+2fkyUXdXeE+X+3ClU
uSTVmY/osLa+KdQXSRnNqlZIHyXURGRWfHW5x7plyvrl95RT8VXjg0x184tgW2SAzZTcCvmbsfAI
Zg+4SmkTf4Pn9WEa/XfTcelghqkhsO8/hkhnVdcmnueHvKXMVkuC6aaaL9jdu0flUizOK/PKSj1Q
33GNsrYEv+lKxFYcPd6lWv4Y/O/7GbckBl2eLiQczz4kADLtwvp1zTWKY10/2HZB1JFZcSH12r80
iNBZkuJTRWPHGtttgqNhJEhm1023vTpj9DjODw1A/U2Mrx7UgEPzi5zKS/ObVeaa6Pc0By7A7Ztd
kKupq81mgazsioCp3vxk2lSd59SZwCQ1v6Sl1qc3c0+sStw7RTIsd5f/YAjJOeBY5WXu1DaWDG/m
Gbqi0QG+jNUIZxShO9PwdzVM9I/58F6uCIYRZSJAzGKMyrK7NvjgzoUfO3d1GJaRaxF1mhAAtXWT
MD8LSUnccwA/OOyLVw/0z4eKNGHfNDnBxLGP5BNfw48tUaUwDhzmzduaFxDM46iPKHEr2uRVKehW
87VjVpWuZuAkvqzQsvtxNevOaZwSuojbefQNSJslVMSfrwQQL4b1gqk8vw5vCIvbO8NIw0jaAz8j
rm3ympvEKR4NKmaTPI/EKQprQ+ARQBbN7lWOo3wyclJiZIcu7/9/d2KaX+AO/HtFfv2G5rk8lk76
idT8VGB7zyaSml2mkPuptro97Wd9x/8QEZ93oU3tnohq7Z9kxsCmkqfMFK912kdwmpp35aKwL39u
zKpCGdEv67mRPk/SVpsQCs7PgYihEvQFIe5eB86zaWh/Jq1pkuuAmRUGz3EiD6qOBS6ufVtp8/pz
2daZ+y2GVEPyyMdrv/4wmHigRkdYx7y7ZzVy5ZJez/f/+6EK3n27Nu+bsX4amSVQL/GvXC/+bkYX
NOn6T4uTS4r3cYiGIx3B/NuJA4XbukeO0PAQiNl1ngzZ7dte6Q/ZU+MiJnQAdVfZFQ0D/0Iz0BCI
1qh7Xnuy1/pgmn8L++JpUl+kP8TbJany3+Xgs6r1DDoLRWgfWDBgSqX+1nHgvGd+e9Xm76mNs78Q
bdBxWIyo/6MGdbWoT2n8NzFTzBYeDgA4VK8GMRYBUpR3Zrzab3HVtBNc2gIVgIvU8Ich0yMQ2FhM
1h2vHa4A4+1fYrZei6pybip7/Tlo4zgsL4h+f/sqN2EH+6RQNDF/CJk85F0jnmwwFmPh7rWTcumP
rbwhKnu0+sbYwbDnL2d1pGlY8ceIBeSM4zE+yjJZIHcK810n48O0mtzyfG6g7frpLzmHTzO5tHdz
a2W/hsxiyubn4vLzL53VDye40fuppVRfOLh7YZCQitr8Vk9Fw+wNV//SjcSJa3PeN7GFotYf9bkv
1XQY87F47BoO485lojtz053yWTxNHaXCJh8hACTJilcpD0hEJJIYRgRZq+8zhVXesNAbrPYdom8v
/134bQCrHN1ythr9jJ4/yuSYa4h09N+Xg1+qpinmuyZ+NCTa1ce1XSOmkcOvnKEjKrfJuEwpjhW0
vwSAuou6ZsXt5zwxEjkdjdx3cayE5smgCtlUvChHz1+K6zKHy4k5BY3DwIrRL9rsC5zBo8+JdW0x
DYKVU8HJNIt2P44+dBRs5/ukVtOtLf/9VDgV9xrtK9wne+z9iISW4vLf/V4X/vxQB82rdkXI/JbT
KHUxBiL4aMHXW09Nk9V3gZ27BBowKfEgmYamO1OWJjbDmuHkhYptTe+QEhvOBG5WM4FBRqHIJCYs
KsNgsmN5fDZRVN33cb2CirmX2CUFj//9ERAVGuh9dHN0/KR5I5CpXMV2YF26pjkb+YhgEJXr2Uvd
19iIy4MFgveMNiA5hnCFGpT2x7BT+ZErlsETMCM+y/U3Ba1FEgWlRS/rR8/AiFYVMcISjn98xGip
VPXtQiPou6F+SZR5QwLoMQPy+CcK+K2BM/5FjvRWRg7YuSKVKfdkS8YtJO/1deAsmX/j8a7/uxZ8
XFWDJnTAxu4OHTu1rk3t7UbbJDhshRUMovlfpI/8uQCdNWDJHZNqW46omNnws74RLZO95h7hlfvd
sRLgtdqT6YrhnY2Q0zvuo04asAWEliLzucvLtNn+YGQsnbsPiSajNUbph9b9H0AR3g5+MoqURJ8Y
TIUS9z9/FIshe3PQ+NY4VmO42gPGXMZJqM86c34fUna3Vdfd48IRz+H4C9LBYSnz9DMpa70tXJIz
3cwLo8JknwK/5vADLyQzuYqGwnn4wWP6xD1BfrQIMitBpWPaQwn3vy0L9hniOJF2Xn0fBHVeh8j+
11NfpNTKbeKfyDp08FISQf9z7ncoBPeio5z86dsabdtbxBIIx9dODTFVsu/KrD6MXnjE/JD9MxNG
aej/o4kkUhq4xjniQkbZvprPdDy6p3zU+KF8D/lh20977bGM1j/cAWvlXhecFGjOsn3nEhdN385k
bPUaQxpgodFOX52JqEUWpEoOvYdyIIZy8t9PDZwhzF/A6deteHWCYNyFeSaOKBzEqw5S9q62/JCd
X1wlCCtOI9JKB+k5OwvZ15PAsHQhevl7cvE+BWv5Pit0LObca8KxA/957vpwp9Q/CKpYUu2SHxqb
NWHqcuLZw8gSR6OlxegXBZWbn4w4fhEQh+4VZ0+7MrCQo/JLNXOXejTDjfphYoYNJTpikLVky33h
RjMVInItKp0xRkn00xI0gW+erOzOWHokpsSMPklSfLdj0X417WywhudRFya8M8WV83NW/pyanJ6N
BKmvnQsYtXpLIwincaQQDGoGBz9/qtJKL4h6k13fiOEofFhJo+GEsK7so2kl/zRj46icK5arq1dx
Hq8IUcgGQc5zmEPvmjV99lIRku43ze/erah/lJe9AATx/zt3XB6A9Xf2q9UjIwwV1Hfobnlt/UgF
hDuQ5MXr5DnPLjiUtif+1k/VN65MwjfZlWcYue/HOPiH6cxmEOf9k0W8PHSeflsyd4isKWU0ELvx
S/0/zJ3Xjt1Klm1/pVDPzWoyaIIEuuphe5e500upF0KW3gft1/fgzoM6Ulal1CXchwscJI7ctoxg
rLXmHBMgbxc62wkhyxJldHsulLYbwOjtpoFJKLMjnJ5pZF2LgIIsC32k2i0oufkAr6kGBdK8UQa6
y93CViuWLqHUYmKQyE7WS67uLhy3ZPhR4zqYnu2Qjm+eO/sOgczJ8oYPAWjKo7Qn98geSeqEzcwr
ZY+9hw2PhWLqHxpBkeqm1hPbVvwlSttbK8tctCHBgcnauCrp6u8INa9JfXTDRVIzOhuKVq4ud/t5
yE2bbTxdXvOo7nN3KG+MuqI3bXAuKOOQTGhtiPeT0oG3czOzZ/t0beks43WXEEr85++OVfCswSy6
CiOv5wOR7joK6rvCACUvQ9c72Gl/a6ViV81W86oUt02vYQJwOoJY8ILD6QZZ0q5Rn2YPoz9OgCJm
9Dvlnz3DRSAcwe6+XMIQF++MtowPLBh0UVPLGd2MyFrTu/r2zz9IUt/eQYylLVmFN/7cUhhT/xty
MXuD4foz7VVzU/eFnV4rIwqubJy6cL5d90BJ+bFDbsNonAaRZiZyHZU+ar/5VBECXHcisAu9IW/N
PL7HD6fgzQTubBZjO2kc0pRbWAGc90cayF29zPWUKKGmOGGA9q9aD3lRRfLDjQoYyQpuGmo5lI25
wv35Hm2l+S7Bsr20zerbhABhn6IN5L4VuFRyQDxit3iXeYSDSz/Q9hORPCvuj8HWtmrrqoRiHrGT
L7AkGFdW6YfI5UhDLYZxp1VEdc+stnNYZ+fSn4Ir0CTepg2TY+ZMMNMpoJOa1iCcH5RMMxQZ2k44
uxUorEFdMVUhFFSvqkcnGWOacHRENCM+8MFAo2jxsl5+a/TbRxs6zdLOjGpDdR+sGi/6UHX5Ns3S
dy0jzmutsT8kDn3BMmbfz417tIH9o90BiCtaAaXvspHQsr7OFF1hvbCdhyTWr6LQwHNJij2wWvJK
/osjrAj6AQmmY9y7/l04MHO6duxPk0uzZpkguatwkW1FVXPzuUn8a899NLRHKZ5q86mxHlCoLGrh
LCTOe8tEVM2ZR5jaiv02Le+Wh9zYgfM2QayorcqJ2Fq1TYVn/cPY3Dbt7dzo/S9dhLmk1WRzsrDO
hY3LXUsPho4rpLSCpyEgwpyOdsWJa8DHGMEfRbxdfYMyFE3RHmHNjmb3B92bBbO1tasIV1zklbsI
TdochLMxPWieoMIyBw0xDyJOv2mUdY9uc407iztPLO77wftUCmedF3CFpqLUyKqwb5pSnQQgEXr4
vAor3qV4RYOiA40n7WzB5PIzCqXHZuRNegqMnZvbe1PGM2iHbJMq6e/ClphGnVt+7Nf3FJWwj5ga
444m3OSBMKkKHFmCf0TRdBnXGlZt5M69n+BqD01kWvXJcJlsViYTrInAHysjztZA1I5yUzN1nbE1
X98QWLu8/gX12NRfwVsBZEnPMgzPdqWhC/mKNYv+xOpUXBBdDB1l2ZFdQxWzmIaiO5rS6Y7In+7Q
oZoMVIPucYD4RNqCySUaxackx5Uh6cssKmkCLaN4Qs/EbJ81Ouw9ZXlbV7NxGCJaOND1+dIz+Lnn
4OXsSXaLyGPQ7edagtdxa20BMAG3U0hy2F//ROPfvIBofyC6/+tbhH/qWBzcPVsIw32FnO/Zoocs
cflC5/p9GiyyLUYNQjVmY1QGRa6IuqCJqUnygC3mOktb9+PjL17Fa7q44XkWpifHtXkaiYj3R0pu
yBib/YdhbliDDGjZ95gX1pzWZ/ToC7npchbCfCUWGoj8lW/iz7aZS4auU32Z8F4BEozyXwB8jdfc
6/mFOQ4nQcv04F5f/vzzxzv0JjMe/78mbxRazvaGsjaDHJYZp2Luv+COrWZK6n1hpJ9bg5mAlkfY
YOuYXhWq+Vl5gLpWYg79+SflWDNF/BVQ2HJYXS4+HL418/U1GRa50/hsY+gw3UVRbC8g2wRI1qjK
FfOgHuZU22wD+qvPyi0/657s7hts2HukYfmGgXZWBHTodG6CSqTpQQsb7IMep65pQFtqg9mgt2Jc
eaQ1p6nd1gi00cJNuvcUzkEjLdOjQGumG2CqXyMiqw/V4N5fjuoqo5d/Yek7Hy6Vy+V0/9IftzW2
JppNWGgM5zoOk3h3WRmXRg8cxWbBoHaeeoefXijVLwTViBbLNoq0+lYq75nP9i5V8N0Lw+/PnnZ0
c8VbIfr6Aafx+cIPYU6b3gr3vb5+ObUCj1HQE0rjIejpF6Sq7/ekw9vHwbA/0b5lBjP3LiMCxsiJ
JXOcRO+T75JpHVUbfT6riflHIcZmqV/o/lYXmnu0mPZCNjGGxUFBwq8H+M51g+eojfBtojQcPlv5
t8aU6msPZWEB1pLhu5dFRzx+6txhpVs4FP1gFskYie3sHR+6hVMvSnR1d3krcEAZavji4Aj2C8P2
zUUU4muJTEJPXOUxT+v8b6nfqA1j4mKfa9wbILlUd3pKGFvT2Q60XAkMyzKYYg7xczVp5VdlGku8
tgwHR4x1VkwQz+D22VXt1XdOSkytNdLPTKLWe+cPDNODOhseeoQ3dB1zdTtitBt8c2eSA7A2g3p8
T1Q65clgJBt9QuZFiZ/fjvi52K7N8YPh5nTg7S+BOVW7MNHt+4b1LWgCb7SxZegwH0paiYSskP3J
HD11ZTXu0Uxhgsrgrs204UaqdJj7V+qFpqtUa61YcvCjDMIO557nhR4JffTlsmEYujFm3soM1D9V
DnoTnegxNw69D0kRHRrb+OyVRslynTlvBaHBE5yDA14ibrt8eXuL1k0+H3N0Z+z3Vh1f53ZT30aM
AmsP8ZU52tYKvTiXSmhuPKE44RRuLfCM158rDDuPHXMGoov/+BWhoczzaahB9fS8G3QHJsndg3xy
m5aFQQI2Q0cOJvOT6LOwNO4LxYU63iaN3q/7tPjqoBmBWxQF9DHNu0vd3VdBRHQvLSUH3jwCRgbK
tZ5aCPLpQYkpx/4Ua1vf7BBdhHq/D6sJaGxrTxSEKCNfNteJvtNa6pwdTSxGoxsi7NGCE/JozrFh
n7IAmUSzPlHr2ZPNOdDv3tkluI/Eqm8IYY+XfSy+ZEJ370O8g7tSWdTsgbe9NIOzzufu5Rlfqth+
8GfYTRDzg8jzd1ABQdNgURiNUb/ztQ6IldGCJzFqwrK1MjpNSXrFfGC4qXsAC4hY4LeTNvvgmqo5
ylyNICykaI6RP88ZCTK+QPsmS/6BYJaVbK/R+XjLIqxc3olaYPt2j5cjrA9IwiztU+H17V4nq1LF
Lllu8w/mBCYDWbKZ6WUGsPpIFG71VN2FQdMR2YWkabL626ENiqvLj2Ym7waKBTx5qdjrThYRubXM
Mqe7H8ZYbjAfDzhYYM1rGfo3k97qlgHQt6yVGJ05iu4Nd2MbscEoXbPu3Qm61eW2jNxI3/eDu3U6
Rnm6Fjeby6vPJh2fQ5HtLr/KySj1vSVhrS7HjX2McGEL0Hl4coV/AAdBovncU596H0hjDbdq8n3z
0Mk+BeSaNgvXuU7Ngf6ephub2obocDnEZwAiVOtympvPMRiTUQBAELoJFVNKPNrbl1rAdbWtx7fN
KB9xmKlnW3Aex+iCPw3dW92OrYNj4WKrPUXy24hOVCPJBHrMxLYFLSI36ytkvzUmSBz+AykdK290
xi03R3CSVnJtYV0kfM3+CElVPMZ4p6/HSX6ccKQcax2DwihieSVYI1emAZ9E6DA0xhG6Q8oY82jX
UBDjgZ5w6pe006063ymboGWzxrMvmqA8hYlN2nfejrs0HUBYY/hH8kCbgus6vssLCdrGTcFIXurz
LOyfotTUbmJlTjjHOD+Vkj1tqlscgMOQ01QPtok9sBIqhXEQs+kaupR5rxvmAQRuta2knWM9NI8k
944fckuHEDC0NDEHfY0XHtR0l3ykn+Kuqcm1bVomT3bvi7WbeLANkS1vqwC9bD5p4kiNCqKIhhHT
dWMXiUrsGuy+FobcE8ycZAtmtdkEZenemhTAi6DqP5t0VcAnGWoNWw55dYq2zAeucCuMftp0aVad
PEgkL9NrNC3JymPGBek5/ayNNX7mYqAVOz9pA99ihdtKP3ll+144PUgLG8SLis3uXae/x6F0/dKC
x1zpchV9TYeHseseUK6qj1o8XSNZzMtJX+pVXq8vRCyaGCTpWFHePKtx5DAyyzZq2WztnJ6GXeok
akyDszRRu753WvNu3MXV4N+JMiuXZQDocTdWzvnyqlreN138ZMHIP9nUgVafONwWR+QtvOVe/yyt
1D00Zu8d6TeuCrz7G7ft2mMXgaeUHRNdv0Uc4tSz5czOIDx3EwjU4AH9Nw7S7NYazW5b0E1buh6x
ZNIN8d11u9aOok/Z2GPnb8TteCmEEV2jcZpHkiLtFPl2fYsehrx4O3qnm81+RGu7znvDOGoWvcye
QAy8Hwwvs9jqDkYBcEmv+o8TWyEsAjyDAjtSupzAxzUjurTKaG4vY2orD/epC76KAeBOv4APTfKi
lqoGq2V41SpLeutb2iVXSkzc58ktmdWQeGfwAy1hGSK/mVuzDTCTfSR0SlCWQ/YCE8ex6FHs81Y6
fJirKEDogcyUCadOWzxs80eNwyp8pyE8j6lLQpuyGCLPM/oJczCjS2IfYexjdcXl6owJtl3v3ZAm
3TNtvpD+jgwfxMxHM4vh0dZ7XCkzwbLAKXhbOVtN+xYYOqLznAMpqSuSWaPZHia96HeGisqX+XOc
PsFxRA8xswwBSgLBzY38oC7wtSwrVpU9hjdIGVDS1bM+n/1u38002tw49qAkltM88M+KAW9HmwJ7
mzeTdn5prae2jpG+03DrHVobBAlRule11IoHYTeHSzJEBs7vMvYwTHqbzuQAaCM4AZVk1wPnnYfh
iQzMbQJKYmPpyfMsTthwSmMAVoPqusDLy5YrS2+r06+KiblY+L6YMExDtx0pLNuiCjSsOdLou/Im
6kU0JIzaF2mdeHtNkK+szPoGYCHU0siHEzDKBz8T+X2jFcEJYSReirz8ikRJ3M5/NjAjuseSo0EC
LcJVYOIFZ4tDrl6r6obDy+qlPCnQp7I9n2Q3yVVo+NMmQxCmRZ1729q1u/a04r3vFflOc+IP4HWa
h86V2ykZjn6qD4+ejvAwPtWDiwZVjt7OarmBOgJrku/p9qGSMr/PGOX7I/m2jS/IdhDsmp2dJLtQ
r54vX0HiBANX/JWW+XTTgoC3ZyXGvmtziE721WXFpOisO90MrwBy6y+98XpOlcgn0DiNgSKkbBg1
YjxksZUFqi+BqvrS+KYL8uBqOfIyHX2yN/cMdb2i14mx53Kap584nWO/pI3jCBwwsYdlp4IQODPh
pRhPVsJtmFG4vpnGRq6DeKh3sT3Qie7D4CpgwsCMimm5zpPvhQV7Bxh8KwQtg94Nrkpx5xnKvGp1
wqWwzJYbtiNa76ZvgdGgfdc6VnzddRGkgogQjm7WmgzzD3vi6neT5kEJ2S0m30EEeoFOG5ZWHlSt
iZ2lgbyaACscy1G81wD/HEUWEurOnG1TATFGAVJ758uPahqoiH3gEhdycOwNqwFVyNfChsxHHZAE
HwqhYGJ6ukvz0K8XqMh6YHdw+LrKzZ9E3TIGC/S9K0hTErYwr0LfJyagVCQRWF+LzsRM6yILyicV
nAq00bFeaMegTJGszv9XUKwleVvcqvi56b3soRHzYLCbw5pQVYZLL5L1bT7KCmpiQ8fJhtXB2PB9
4DIwdfJ6ulUIuvjKK1xJZS4OKvJMwISi30iFLVZDIXuZFLuMRYkzQZNGoExaWBllab3jaLUXU9U9
WxYJcKYHOiLQm+oYt115qqLx04WamuXVOk20q8tCcG03uGuCXVgUCbjjdNoOXMLoCdzVH2WnhFhF
qi2kHa23GQIYj9gtyCnAFIfwxAWDFcPzCfybia8Qpn8S9YfLmS/pSWhz0SauGxBQF8Wgk7s013U0
tlB+k72o3XoH4GdaEvxHQtRcH1/+6eXUp7mUe0BVnX0VS+eoOeVT5HXxqS1tZ1NUPkwdfXofhPV0
qMHwbRFS0fbWo+AwVcTAEn9LtEQln0sssEcHU8k8iIExxhwnNJPNUMfOCV4X3BbLvr88t66IOM9E
Rwe4Bp6mpU1P2AccEUS108ZPhq+Xk3HiBs4SNYRaNm5eP6KrUUvdbvBwzP/qIiCKzcI59J76ysiw
X9H1LvCTITIrCk1Hqqr83aWQAgGFEm2S1n3HCT7j/LO1bCdBWYDAqxYAEixEz0sji9hRjAbmaB0e
lNlmDwm+kPshOgcIh+ZIbPt4eQdB25KV1G4uuTOZRlc9cnR5MzcHsR3g68qphIhLMIa1KdrPMXc7
RLN1s71E8ZTVdGxzuz5NAhdQa9HgCYKU3G5rRJJjQHaYc4sliRnI0T8FhW2988rxmWpwbzX1eNPS
mDhR63erjjsQYqJwXZGne3DD6drz9fR6KnJ6pz7EnijS47tADZuk9Ypdo/XTzswG/+gpCjn/c8AE
aV9GpTxPTnbwS+B6oEw+YFiAnGjIHGNHPJwZs+EchbDjD4O7kUEfnpi0U+EONp2EwOifL//XzIdm
e+zeG8RP6XK6usinLGRQf9TtKDidHeE1xjqUCI7hwXUPMvCAZpnJYzkn27P6nqU9jptKqBkrZwSb
WELftGyX6YIdOkjaO/9Yzz+kUZBgHnGs9m0Hf4cCAQWz6EY3h0+MGGaEAoVWOPhrq7O8PcvGRgti
2EezBPasLmFpSXCgptMO0hb5ltTcaq2l5MGW8eBdmRGKhQa+5BY1DFjMks5SlHyDLlgeghhfGAyF
iDoXUHcSqLtE6550XdJCj3txCBJMieDKgzs6IQHwCLN+gpfzyW/YylUNUMAmMKQzkfCGkJyR7tfh
vaFJomqHA6Ks7sEZGmdjH+rJto9gIg0qTNotkXYe2v7aL9qbGr32ieI43Eoau1iUp+FYMDB9mYWF
zNxOlxrPc4J2EQWcMiPZ3zQpSd6x0VwLneFB0KGv65QLAalNnpNMu54H7VZs5med/MVtqZnXl+lZ
yB11JUeJzDAdvZPF6FoH2VISq7Ty/A7Z61wo+P3A6M8wh5WXeeMGrzB9ppuIbtrN5HDEg9GyIzbI
42SFIK9Cx34oI0aiyvUPgcQ/UnqFtkoDmDVjXPTb1iWwRpW7UIIlSBCdX36gCZvtFEwkCqziW4j1
w870yvBkmGWylHFxnNwhvkqx58Jqjbw1+oj+6oCTDWHg/MPWJeoqOQwEfSN5o5WBmU/tmBRmWh2u
Gvr5j1mMAjIz/XN8EQB7aCESCyMeRVXwCN+dXG5UGvm44DL0zn3cdGdeICEsqpzuYQCca63bdbNU
ohDep57D0/JSwDWDw+RjnpmGM3e6pjILzHA6VgS13Nl4giOgIPd2D7ZqYpqyR7GCBLbHlFa62VVv
EyWQcEd/wHKI7qJOsdLPM9lozmrQQyfeJ7rYX9SXeuXWpzqwP4d5nTHJ1BaT2Vr3TV8gS53VEpMW
PFa5bJall6EIUrJfJ5lBbLyTz4aslvS6Efgv9ktA84mtFrGZFEcxP6yDe2EZQxLZ9kODOdPmX5SZ
T9zOgMmgYZddDtRUx8tIkgW9ccAP3vmR/oC2JzvXfmng4m3m3SYObrPI5DpAnOAmvbFmtjYw1yYu
WpItjc7yMjnsUrz4IsDDBLinv+kbnoJTzESQCI3Kdqimp8wQ2zgidRP7ZTd9gfhFCSMPnG048AbY
rzLyqVcXoYiZB3eXOh+pGLcB1+f4UznXUBXysz910N+7aB2iTYFi7DU3wjwHRUpDUwD9dhrud/aY
IU5TEXZW/FbhOJzABPUbkkP9BeEV6m5qfI31ByQxtqb3blx9cSVVgKg95ORdoeItRiWLPE+05hXZ
ciR5hduL7B/lfQPTIXochva9OXh3F9XnRQvUhFSvauHOASa1HgZHdDQMC3Ssp7bli30b8HX9vI4Q
/zJEcmgE6pb0TFfajmO8Cjn0HLJgTQNjvhFFB31yxTZrB3VHYma4SrXhg9kMFW0l91BVIUIbt0le
Mtwu0RdBKtcKuBjz0PrT5QMPI2EeKuioe4HIL06nXwTH/kuEpCMtMmyl4ZiCXft1NrCA1JQCmYEa
MqTji0dDTBForEw2V0XkX1uYCK8Tl3ZNYY3DzS8+rdczJaHblF0GlkvLcAzjdWxtXlelp4a4witT
rHoqz+tx/pG4N0mDiLCyxhJLHD+kUfLDkX/88vJ7gaJa0z3M9TV0rSs8IQczqECna3nKIMbUARra
tnn78qNEM1f0iCkvb+G/fwiCbv7xP/z6c1GOdYQF4dUv/7H9Wlx/zL42/zP/q3/+rR//zT8eioz/
fvpXrqLPmAGLb+r3/tYPz85r/OM9rD6qjz/8Yn1JFr9tv9bj3demTdXllRJ7Pf/N/+sf/uXr/yWf
nGnhd1fE/Ph//Lv58/r7X++LVoV/uW+/fMy/Tym//KuXlHJSxT1LSsbOkvBWy9G5gPuvjfr7X4X1
N8OW0oKh6hAsSmrdX/+Sc5QNGUaKvwlh2mSbe9KwbemwCJv5qf7+V5OQcs6qum5AM5Bk5rr/SUq5
NT/9910Dk6dF2YGrxDXJKvdeL3dcYZEpxvZpEJzw7idzSv1zOcxhVcnAHTpejAGK+n2DxhGlrje0
k4lEqkl1rNlRlz5FiFafYyRM/ioLq9H5jMsZCOro1l2zK80mLjZGmNThVcxMLl0BEbXAK5RpkHdg
7lIiCBeIBCr1jewipT3jQ4drgAQjbc1m6dHAics1LnIc0R8mrQ/gamFvHOAUhVNRNVfCl9Aw6qTr
MFh6sUVRkbhjmR/z3Oyrjd/G4A8yYltPESm04oFt162eVeeCQpQEpCJMw5YoiKRMQ3NZNJbe31KZ
xOy6iODKniUselvfamLELagFCu+QIiSLpMBCRNonE4ybvVWoTvaWV9DUD6IiY9ykhS3CiFILPw6d
QSRbV6Siv05sKLqI6qEn6REBc1AV7qwafvxOBPMEquTejnGgIB9w3VRRa290vMzBdUrBq1Y1rN15
p6ENRBKVW3ZgV4WwtC81Ywtti2rZG5Y4DH3xpKWu3p4Ku20mWqM4yw/U8q63dtvSrO5a16yDk5kE
eP3Lrk+dc4RiIr1KBsvDO+Zbs8KJMI07A8wABF7QHZgMADB5jBY7J9hJKTyF7MaOwrMnoL/TLHM8
Xpqp9YRA0ktKiHFZC844nDlFMT6ONNgIzp46iVqrC+MMKAw7JwOwFKwV89lk2YQ4L5ZhTJ1I5TVa
jIIrB/QDI89JbdKqgXsrGb305CLlEriFq8z7DhXttIhdaNlXVtV75U3qcz480/vQy5MwQtz5Db6J
Yk1CFU4qZoPw9oMIDVEvqqhehbAfCcEJiFDF1y1Tb1kBWPOOJDd1jLYaSbys0iI4KtBga+eqDVyr
uy8iA7rOwkX1W9yBBzfGGxzoo/lJS7QI16lPdt2e5nen37g1ZPDbxIcRwDDJ9zxc423vQ4PwOSAC
zclV31FqoQcFVg4z1w6XImRqfvIy4WXDOutDI6L0M2oZ3Rq+D4wQ6ioDA9puiZfDVwri7I56Us8+
lQyNDdTaTQVQDyKWZlF2MVnFzcfAx6yWlsINiM2+BfdRZxzeJqwlUzWbrMPOR7vlarHBCdRwRjRo
YE+1XjwWmiprf1uFZl8jeYfIzfyt411jI6FldmqCUERqpdVWF5XXyazixUeqMCZtc0F+DN09YzY2
umlrpcNKK0rjus8Uh+kcbkOHFMW3+31pT3gtwb9MRIWp1inx2LCVxc5uNAE3EtxWjjAEQv6WFZ2U
n2biGA5TNOPlobklX1AQ+cAjPRI+uNZiRxbRh1oAx7s1TAIyPndwiIpbXeVh8VH6aAaJpEV4tmp9
rcWz7lRkFeHXGYKlY5q4OTX8ciXtdR+ZSukNM+FWP9gFS3nFbIGcyCJRUbMPVAt8wBstzkx5bKg7
GgVBuraLUKMhjSrKXrT450aiKRKHTEG8lSVwuHH42HZJF6zDVMs+g9Uw53IA+45rhR17bJrE4r0w
2t44hzlmjWPrDpm2VaBR1XMD1Qjc8TBaJb/Va4bFrtS45i7QRIqawOkabAcWnJanvBlqXoIE+sKK
srXyg+8MsfrI0LBy1i4oW9rgqB5QfJu1NG70drDMa8HRECdKXNXsQb7OpI96z9tUKgjHg5fW7lfX
cDVqJLPwp0e6GTjhgrEu0MP5IDd3omRYyaCrxzkkA1UbX8ZWNN41vCh/oLMbNB/8QnfyvRsbYGfj
BsbWPiQvzFj5WoF7lit80DfAEr1irfsSZMeUWw49r4jx+odgHBTstZy3uBmtAO7N4DcSPLrOPkGS
MBc5o8dhFvQhWI9WzZR7COrGwOwOldX3wyJIFbThrnYReriSvX5VkynUn0pid5nNOCXmANePkH0C
Ue3ahTSxVW86h1YWbTsYx0eYVTkGFmKugOtpo0lbQ5dFtwv6Gr6y37VWvUeTY1V7cGeZdZCtbqyj
IQorTP9TVy8sWb+XvdW9L300f4tI9CmgAFBhMffWtCI7agoIuMgcsHZLM8lJ+sMnNmAK8WMwhnYn
9Ib4iyH5gsBVGWcGliw8YNIWykRj1uu6jgaFJnMn3V7z9KL75DhcC4ZWfVJd37RfJDuAtZpkbg5c
waWfXCUEtEQPCe+WeYWmj/G6KKkMt/VYWRZNIbwkXlRgeREIld8lwC9aMI0IcvZAOV25Mv0wQRuJ
YaRaYn1EqozDwxj3OqDA5tpB01puNGnBGuuR3aktxmAwQ8jvs2I7ujF9My1i21/xMWnRtivGXF3V
mjMCD7amxP9AtJDUP6KAkcF+kGA+MccOWBaHtKorPK0tnvix16ZyDd+k7c923fjVum76iX7eJAUF
oayo7ZyEaN9r2IbZRHKzhasXHl1Y7+s0m2jUux17HBqCql7noYYAPp/cbDgwdSOiTQWSsdQ4cXdZ
Yg9R4Up3pSIPs2kabdUMHmrPjgjOCMREYfpfgTt6ksHuqE9r2qqeeSRvqxlowlrVF5olcgDA3MGX
I5EwlJuR27+1HcOZ39YFQW7/Sic4l3DfTYpMJkSu4AYIYxalIOXej5MiTUUdli35yfNZb+W7OHXh
vy+ckd0HSYxdpGSpS1sxOfNpunRyAueM228+aWmVQGkAS7injbyFcGvlh/+8Hvl/Vmq8Vdj8f1hp
zOLA//6+kPmh0MBjnH/8vsSY//pLhWGY1t+oLxxbp/q1bcv5Z4Uhzb/Z0uArZi5oMFexkGr+UWHY
/BGNOUs3TaGbhuDR/igwDPtvFshsFxEn7UsTe+F/VGD8cKlpwrAkGlDDeiVFVVOXueSFBTcI50Gl
1JYG60KNL7XrD6Xr94pXXuV3F/Kfjz73ML4bdaKo9OtBacGN740FLj10ILImsKCOQU1+9zHfvKyK
75/iRzXrP5/CnOum756Czj+swM5wz0lNVJ1sQdu2vlXufv7oFJP/7g2Yr2a1gRSJY5cIpzE8egvO
l4SSx7vQd74FlrH/ved4JS4Ns7YppT7YZ7tQ37DqAKkjIqQTT5Dn3/38Kd76kOa3992H5Ma4cipL
WEzJgl0Rjac+MVY/f+i3PqH5q//uoYFT9oAaTeus6fqD7XPC0rvynnL1HUfgly3nzcvorZc///53
z9EXjhfLTrPOg1nCrsux+vqLInfRUvz8TbxxnZqvpNA1J1FjZg6ddaLIzRx1qh/bu6kTn3/++G+9
gVcbeeZ7ZeMPfP5FQs+/LzQmSXqd/GKVvfXor9awnmgafbvePCMLcZYolJ9oS+W/ePD5Sv/zXvTn
+nq1hDHIjy44aHG26RmEBkjNRtsTpnKQcbpSg7cvVb/9rU9JvFrKisJJSj8X5yIkSYCDxXvqLvGL
feKNr5h2zA/XUNFC9oogJJ4pkgSYTXJqOn0qDtNAkPXPX/9bT/FqIetOmwaWisXZ68UuDDidiXwZ
1u4vvok3vmbxahGXI8IC4FfZTTCpfgEEGoXyQIDRz1/8W4/+ah3bSJR0BcfkRktnAFIGHdeuMpxF
v/fw89N+t4Rts4K1xvT2JmgrA8koxL+01MVvPvqr9au1fm7TigpuKMBiue6RVhrrqrcNtfr5y39j
lxPix5cvuUODVFLV2TeApTKddCvuYPpQ2VsvyX7zSV6t47bImHXYYYUKo/hIhvImSsTGCmwCtrzk
V/fL+WL8N+v5Mlb47osIxJz4pkoXFsR08AC9osUdN+R9HAhg3Ayh8QvzxBvXk/FqMecKLVJRuuU5
4oD7SGbsEtWT//jzr+ONlWa8WsztFBm2lg3lWUdDS82b1s9dDyA6iRP1qyvWfOtJXi3nyuw5sWVZ
eVY6IJd6VWfete4VMBRz4NTwey3Uo9kzAaFLP05WxUR4y/DVQZTvhz1d2XADw+e6yDeD82DS9rMO
JiwsftEib7ZoJVXo/vJHyfg1ZmoOfNUJP2p5vYiHB0fe9eIX5wtjvn7+zVduvNo4vCpyynbwizME
pzu9C993Il2jdiMZTZ9WcKAPVgt3LIB4HxS5R7kOxPL3vqhXu4pJItLkeo1kTIeZCxEZiMcobNAF
ozb/+VO8daHNv//dBU3yDCHi4+CesXbs86D/6Pruw+899KttxezBsJeV5Zxbxwu3NukrW1Rj8S++
l7eur1d7CnG0ojKNQZwrKa4cH9Z0MT4Fwl//3ot/tZvkuOzEpMfF2cFRbSymXnnvmO9Wv3ezNl6d
C9w+nQt5A6QO3sAYNQGkz9/7YC6jkO++UdztOcPCUZ5ng8Y6C8LhKYw1AiurKfnyWx+O/moDQQVP
L6du3DPWgRDpaRQP4xf0jpb7C7nnG1+u/mrz0GUX1JXm5zS4IdhliVCrFDftpmr1+vfWlv5qWfdF
1JVU+eJc04sgxAb7SH9KOnH784/ojVue/mrpQo5NwwCu2zkX6v1Yjx89VzvQfT84rvOLd/DG0tVf
Ld00z4GJTcg0aHllQEhQFDLX6X/x6G99Ba9WbzbmxFcMPHqno7Ir4h3JBfeaJX/vBqe/Wr5+y8Wp
AptwkLJhCmXh8/H+l7PzWG4cyQLgFyECHoUrQCdKImVGpnVBtIU3BQ98/Sb3NI0RxQget3cCIlBV
r9x7mZ4Za/Xzdd9/MX4NEsHyMCUDLGksCimquEDfOFAKaiP1HKiZuzCQz32m5UA2td6SkJuPZsMR
k+GsSKYi9z67//o1Pm9j1V2sAzQ0bGmUkaRaUx/yUUB4+lPkRnrVzlB1F+M418mlwyHvHEUq91Iv
Pyo9utC+n38XCjYX88pU50jGcnGs64ks7HECUpQn/Zum9d36um+zGMFpVCHtmA1xTITKnZ3bUQWC
HLcL2s11f+D0bv+KpBa3JHlYqRYbZ7ResGsoxejtq3YMqrsYvXVmTUBQEnGkKLTg+oQ6dHD31/3w
xdgFSSw4x2zsY5VRPE+iVM8Pd9+ve/hi5JpphQCuVbVjQ2KmNxotugb0KFc26mLczhryVnj72jHL
YCWc6P5FE8YXgvK5TrkYrEZPTpkexPrRHuoBuEjb+5XhkKvujoV/1dcRiwELUYJ0dHC7xzDN2hsE
yhBVbWqAvn76mRcQiwGLBxHQi8XTjaB/snNAae2s7bS6vhBuPp+1OM7/u8erlpkMFE+xqKraB9h2
h7IELDxR8m+I5LrOKRbDFig3KQRcyh27ojnZPOdW/AzKyrnUAue+0enf/zVqRQpA0cit7NiEdXdr
NQPiILsoHuLetK9anqhiMXbVcEJxXkLlzhzjNjGAr2bQFrk/+/N1M5+J+mIxfsH0CxTTdnYMT/ff
ERhjRK5UcH79dP00lv67o6Gs9+8vFLhBpCjCyY5yuqkMkp3ZdJE3s9bMGFtiMgABu7HzEdDqjWod
yu6mL9TDyP8Yp7sWKwH306tBzYG71Zjl4xv48Rci7qmfffbLFqP/lMFrhxwWHFMD3TI5d6l67KDr
VVbg9ziRv/4A53rIIgxQCmA5QctfKXMvJZWSW0kuFi7MqWce7iwCgCb0PA8tzCtOK28zg5SEeN5Q
iXNhhJ7pGs4iAuRznjetM82nOemlmxsUt6OdrL7+MOcevhj+qagTtYZLcRwplyUv1py2UF4u5V6e
e/pi4IO/TzOY+8GRfIOA+lSYi04+uhfm0zNdx1kMe6eztYlczvkIiqnB+VsVft27H26E1qSrAKOV
+G0uhLDTx/6kmzqnN/xXiCEhWdUlPu9j3ePnsF1hoQAfOup+9WEnlDThRKjKd9AbnQtvd+7bLSLC
UGk9+HJHHO1JDneUjJsvLunJv69r90VAcEWpQM3IUzYrkO2UAJNi0lz45efGw2JIUxFlnW6BxVEd
Wvu2TK3p1hEyh0dCHfPXP///WXyftcdiQEd9l6bUiKdH8uBJJGpe2kz+UkhcJmh19ltNimU5l5tE
3pQBJ5vddZ/tdCP5724wN4NmJ1UXHC0iSoU0I8jttQqHMVp//WKnB33yXsusX5WM+M4IpvQIJE8/
VIar3nY6p7Il2JiV4nBklkwUDkEu3aTFVF+IYKfx+NlfXUQBl/LzCndjcmw7xC6VKTdFOlAp1VHf
Gl4aQmc6tL0IBopGUrwJfvg4hZX0rJPdpm/xO3z94c49/dQZ/xqgZkMNlUL9TyPyb7NVcjGF/Bkd
6XXPXwSAOiAtKTC15JijXRRdSqFGfbju0YuRnkqpSnVs02MoshVYzd+k/Lxd9+jFMM+VSIaD1sxH
E/WU11HS0HXU83z98P8fXX3WbRYDPZqpKUYknjAaXlk5KHPyADqESrWHNkU4NVEV0f28eCx7roUX
Q55STE0fjABLKkJQSgd0ymakdelw6MzTrcXIHp2xr5gDx6OmzgXiWSqocgeE69ef6sywtsTfvTOe
Z5K+yiQ5MstaD66Wzt6sgPxPk34Da+O5yDJ7gz2CWtnJGi4EyTPzo7UY1SLUG9Lm7fg4AVJQdcUb
0sQjPlY4dE6g+69f7cxpORkZf79bRUKfJHeUGl8xx3e61Q2AczHudeQHr6Vl4YujzgvS5GmGwdd0
Dx93+/XfPtNoyztKTe3SrgckdxhDCd5k5IrM/nPFo9mrL1qMA1qbFhPN4bTM8ByL+liN8sELQ+fT
/sDTF00zMyaHPraaQ+2MsCrrVSiRKtkWPIqyuHMxUlKfBbObQ9zrXmfRSJqAspg7MNK1KABkjqiT
Stv00pXCuddZBF/TakBUwk08yGkXxGjsugwGB4RGuTO0e4Hsp54urIZPj/xPzOHLLeJwIqK2tjSY
z3Gpr6ruu0PrTM5Vxyg8fRGKSeXOLfT2wIyLMCSPPS1pFXjlXzfCqe989tsX0di1dFO2yVgccGlY
v8wm635R7Tvd5304/6RIlfWjoVTvDZXp7YWO9ukI4YUWIbpzu6jrqc49mIMAnKiGZVutKVEwLt3h
n/kD/7lkN2aRxuZQH5xiToD1lqD/7+1BscX71x/tzB8wF2F/FvCeMYMVh7aJbhkUh0Kox6sevUyF
chQMLiieikNtOv2fzuyLE6VNbd+ue/wihFDwbmRUgOSHvkrnEoLPWPzRyEx7uu7xixiizV3A1gq5
IgA5OPsVuaJQcvULp7ln+qqxCBhGLqnG1kJ08KG+oZRzM43yPuTMA3jYNoKEJER74Wzl3J9aRI9Z
Zk7FFNURPdCgaa+J+0C0wuryKCLhF/hrvv5gZ0KHsQgdM9cCCsnn3YGwNDbNJiYnt5jU60baMiVq
xCdi1kPcHbg9wYtsIikI0aBd99P1v+dYUv7DQQfgfciU1PmZ2Nn4MNXI7czyn+v+wCJOiJCbGUoC
i0PMaYanK/KUaH1vz9bNdc9fjGK7FWEssHkfmjp2oXI3yAZtVQMug83w6z9x6pmfRNdT5ue/dwAB
8HK9qef6QMGuQclUJzwVmAQgebtS1pAjquhCa5wJSfqiI02G5TRDOFQHqy7/WFbzbczBT339Fmc6
qb6YgcoumoST4H23yMqfmuYllNUuDpILY+3cT190JJFbOZVjOY/vk3/cvt5aVn0hYpz7/osuZIFQ
1rMmJUAnCoSUsX8PFbEC9YneFUr3dZ9n0Y+ipO1locfyMNXqXWxjPSIs1Zq4tA34fE+juss0nLkL
50ihWJXpJmy89HTFWgbD6wAQvgg1ciVwdpij/G05oV/oyaW71zPtskzQAYLecjuqVIfYDDFqggkF
n5VN3Xzlh1vevuaOi3SCA8pDmquHoiyfyeV/rpThwvg+8/vVReMbBpx1jI31wbRcCD7pbVYWv65q
cnXR5I5CkqzVlPIAAgvbagMfRINmicwTLuLXf+LMDKQtplLKABDayBwQtyNhRymj4aeuVa6o6Yjf
ezPqfoeJO+BTpADnwp88PfqTaLXMMaqTXlBi39QHivo0902lBC3lPATqTXGfRfqgvZZlrSvZerLQ
6CgXVqBnoou2iJGd7pRTNerVIbDcm6TNNuDLd4hTX7/+jmd6gXb6938dwpBIBEBaqeRBY79b3bR9
TJWL16J7rsSF+HjuTyx6g25rgNFJWjuEpZ0/QyUfIBj1VyVYMPoX0RekxxDUODoP0Bw0F9fzqIht
V7KcvbB9ORMkl1XJallSX5ka8qADCcvGfKudVC9uKAiSefztumZYDEap6HmHcF4e1FhR3rqxNA+u
FZrXTSHLbCO00HNmuMR5hGClp4YNjMykvNC8ZzroMs9ooLInbjtNHqiq2quj/qQXcps5ysdVX2aZ
ZTT3yjTrgLEO2QTXzFFZ8BtYei+MrjN9c5lgpNqIv2QxyoOdWCDUQ+sGyt6FzcS5D7McuUELn5Y6
T/a90PsDh7QNcbq4mwJd3V73cRajF8q2qZIBJw8AXeS0HUMAN3t0EW29/voPnHuHxeiynTZPVQPz
FCcCh8rOb6nPQnYKSf5CUP28AcQyd8aetTKnbJPVgTrfx717p3TNVWMKgMHfoQ0tOznYnSsPCpvn
vWMGmqcgVHr++suc++GLCageulE3KLk+xMaIW6ttIz8pnQtd59zDT7HoX1E56GDNJSmHGm5Rplgo
3ciPlYsh8/NGFe6iY0bWCHkvDNFdUAb1LSsaZmVZz8bPdpiLf77+PO6nkyUVXH+/QeECbsGWRkDL
4OjFOaqhVnwoktIfY7jt5LiC8v6YqdfNY8JddNQGpaEB5YRjoKDeoD//KKP+x9evcq4x9L9fhTp4
0TcUzxzmtFkJ9wSRGK5aG0OqXjw6JFOktOrqIGVsYHA3dN8imfKQj/BLr/v1i9lXOqA76rGqDqYG
LCkbt3U9X5hWPl+DUab39683IqBGrso3H2dODzVtqNZD7mRb7hLFStf1zk9OHFZHdvWF7/X5XCyW
qTUmhexRipPrEFYGh330oHaiiBi32kpS9Pr1Fzv3WouRDbI0pqSU1as7ZhvNhK4ukvh5UFusBT16
RY1KcWV4//qPnRmLy0QbzvoQKwegcKkM+mWGqKPJRppXUFcufLIzvVcsBjvErWBSU3ZHkVENm8gp
f0dYEy/M/ecevhjleuJShIu44dAAJvKLHlxe2QC6uu7bLMb0rOZZN5wsoUYwQnKF7l0kP5qsv+os
Ufwnw4Z1i5uOfXbI+7i5Y+Vu+5TAtxf21ucadjm0q2AcgG1itp2sVWNmd5VVPipFcSEonRsJi2E9
RyXgc3F6fAMXz84+klg9ZkJofpek132gZZaMHFoZdGlVHvQmXhVue5eP8sLJz5mOs8yQMUrVUQaE
i4eybdId4BiYJeVw1aJOLPU6TT0Ebm6oBTIPkN9OBc3X7UGkfN0rz/30xdwcwsWprJRzt1EUf1gE
7Ap5VQIJiX2LsZpbSZ+N41QdHBc9KRAkqKmiunTadqZHLhNiYgW+YjueLhY6xXMz0EaFWd3FRv1y
zYfhWPzv6WCm4moeq1nZg0gtj5MVaLscUMVVoQZL1d9Pn0rKMbpIE5wktPl9Mgfg7HWcuV//9s+H
E9Siv5+eR5Mpk3QW+9oce79MLDKrKmg+Dt2T2qtm/fWf+bwJIPL9/WcoiNfSYeLPaEP9Ws3WW4MX
dpQXjyjOPX8RMafQaSB8TQDn0xGkraVMntuQAChT7ULmw+frOlBMf78BCNhI18JR7NVMbERfQmTX
63dsBbM/BhMyNLP3c5vmPwnCr/toi0gqWi2TJI87ex2KidSbl8kBTowvpL/QKp+PaG15XCXI3Wf1
G9jA21Vj22az9mJB6bkQRT9vk/9UB8hKUyiUU+19MmPLNdMp3eDDy/7p8+zSTvPzF/hPiYAxzwD6
oszZl5YVogOFjD882AA189drmkBdrq5LVW2DIndnFFCzYvpZHQU/Wwk706/Btl86yjnzpZbzTWJK
LQ1R6e2bcv7FOo9skX6YvL4qf171GstZR5HlhJio1vcMuTWy9X1sN9sSY+zXjz/XDIsAqGDXwThi
U2s4BO9SKZ+15pKn68yncRfRDzqvSVYmRHq2+OFOb+vtLOToQ5e6KiNbhbT098CGNEDqohytvSJy
jjAdd4pRD4fF6wDf+kLwOPcWi/DX6hbMobGzgLVP6b6zi+jWVpA6TkEaXFh2nWmD5dxvKGHKXVui
7/t4NvYEKjJMVXe+KhSp7iL6WVGvmb1MEQM0hniEfpU9xGVrrZOirh+v60SLaMdtTNeX0M1BiwuE
vE0vj3LGgXBh9fL55gbT29/NrGpz2iZDYe8NMfTO86n8sHuxFXUPsDx1f9UOIpL7wqjqE+iCHNOr
Xmq5UyzatMhiGcz7QRvZGrqzvq+CYL7Q5v9PHvrvyTwsob9fyqh7BJB2ykslSufpldiLIv4RpPW+
N+zCMwPR+sWEaHrGbE6FNtY3ibwz+V5k2mEawoDM+mZt5q038pCQoBCIhKrl9rW13TfA99+DAaAz
ttdyT6Vpu0Mhn+BIwELSUehxoWnOdN1lXUc0NYnk3MTeN2OQDzfZNHXgGwFGlKvrWmERROwGNc+c
OtreCquy8Qqr6zaJ0MOrTmrV5U6z6yYtjDtqwKsgz2NfL+MK9Y+TNT++/vlnoseyoKNW+8nuU2nu
xxwvWNk3xS0o9GZtQa2+8CfONcFi/aRBDQXwCCBNzwKNc7fB3ikjh1hfv8C5p+t/d9OptA08BYax
L+axAEZWzsD3SfJ5+frxEJL+X7n32UhYRI+5aioU5rG6x3LZbPGIAtTLzJ80yBojltjQsf6oan9T
uogbQDPmHgrf16w03mctf3TT9L1xrB+IVL4p9Zis7EjuZ/zPceAiZSqco9u36sF0xV2tJq3vdlpI
cRbg7LKKHkw1/jZi9/TFoP1G5xDuppwhFZbwBDgABP0+/q41a5U21aosinfsv8+2xiJbquarU5Uh
zIzxHgSon5sKkUK8dlHwWMBs8/Sgeikad1tnJYnUzYsWAU8MccudngNNEleYuornFAVM90hmynfF
cio/t5zvuTr5qVrthRPfcgK8bYuTyLb+J2rNfefA/nBVVApxu6vLYC1hXKdWtXVwDaJH9k3LuEVw
48LgiyEv8Lsja543yJzgKNaag3qjKpC9zHdD7KxOSpFeT49dh0VWQkMnBSDVrWMgJ9NT3GIbp8Yd
ph/AOzMkCrEOrHkthvAmsut9VE/7UldvZjwGIarArO7Yp9leopgvY29/z4PmwFHRYTCrB3CJgT+H
M5KzcBcXgGHdOP/pZtHm9HlhYWZrU4oXkqU4TdLTZG1ZMZy/8egyenz8Vd/MpF5NzbxBs3crehN/
Bt4rMTwhxnjHJnPfCsvxhlCtfRUk+arMq++nL90nw0NsNOwnsvifxiyf1QylliV3J7O5HeInbRDZ
dJYINmUpj7mqHpJ6+gXh6z5KzW7d1/qvvspuDOtU2Oe+9lLeYqXYyFSuyfTxU23+JeJwU4aK4Vf8
Yw7bUJsR8QVZ4IVdH5EFm46rMq6fDZLKNvOsHYCEvrAMsj3rJAIEoOuVQv/WO1F+VJ32TtOa/g5g
94vqJspac5yGByEyTiKb/N3YeJRF/KBNAF31ULd2fa4r6wiv5iqptHiV5nr1gGbb9DiyIKG0rpxw
ywyAgrca2n+MJLvJ66J+ihpw+9U8Hc1hfJCyyvYActMtmXDw1DkEpY2LbyKG1avMduwXpuLZmF48
NU8+rKwVG+5VVsXYbsZOX9la/oyjZ/ISWel+WRm/3DxZu5P6kNjBU4Yd1VS63Bc6Gjbsy5uUGaKY
6y01Le02mACX4r3dqfMAsD5Ve78u1VsDURcHtr5rw/Q2XaX4QMz1EtVm6mlusJ0U57Vt2zcO88yt
k+S4tDogxk76oirda5PJ7cBxmadPyVNSh/Vqxrbn02/vsAR9TKK/bZ30Dt+5r7lIALNZXccKxl/p
qrtgCkavSuOtxEqzyijB9icbS8tJdqaGSJl1TRtXlqiiYxPhAsiDH5ScV15nt/sCxKQfJiFK6NbG
EGu+Z3Z0Qg0PKj8z7ycfixrVcMWD2rYHfU701ehUv/B5PCfUmniA/UGnNPEx7chojdsh5bEzWu0J
daFMxmyVNCpQ+yrdqtz9cZf/Y5LADHRLTP6UuWBNm0m/yYmUnj4Pf04drxfjc9T3T0E47MsuJJ4l
9j+pMigr0vvQmTt/iiCCkJyoYHot07OEvkff+m4hDBxz99VJ7HUSlC9Kma65Jl0ROjJQKhUqj6C8
r6zizmYkto4mvLrof/Gf/44tiuJVGVabcJD1m6sJOCzBlHuwqAkV4EfAr3bcpkS3VQtg1yqtnTY0
oAb6WK7MJP+w8yhdkeK/RQkP0hiLYa0YGyCRK8NBUiI1zxjynRLKm+lE3g2bcsQVVXf4bcMc6Roc
Ug7Z0x1KkPtBm6DQ2kmyjyD6+a3T7VG6+IUUWxWRZ10VjZeY1UqZEf7O5YeTT896XO9UA06UPg4a
eglb6L7kZoWUZpv6T2Q5hcjfuyDaOU77xNELMtTZ8A0zBKIdz9bO1eVvtWlnr2+HcR2eQr4z7Pt8
vAvzDsxMOHoi7Nt7y6ruRFTI4xy7t6ClV7bVI1F2HV93tftgNNyV1OE5F6n6XTfmj17gZsiG2LNO
Ft1q1t4DHrplIYmMIkeR5YrIXNmiP7Z2pRIZ3EdApfeNKyHKqLuRgnMvyLt1mMmnOEsfgQS727xx
hG9HmO/yWHAXnu1qJdtk9rC2tR64qUNpMBQ5wD5I/UT63THIVaKEUvcyo7NWSjX/YiecU1kw7kU5
31gJtFkXsAA31HXn14Wirzo7am/SqQ6fsI7FWytnToirYR3KYK310w0mrvrBboxVA0zzyaR8odbG
bB3OffLWBSkjRytAw9Jw5Lce0JC8ZCyGjVyEGzTQJ/9uO/tJJjXKsayfg6ImXtQgGaEAiEJUq32N
J+52VDm6iMAc0BZoSb2s795V2eleFBHHprSqfQMs8smH9ltXuD6zVG3amdyp3GQGhkXYuGsqESjN
UZV83SqDtmpq3VhNSgCCdZ5i36A+iOts/ZYFAkOPA1GcXVMTruCJ2/6kmbeJKyW36+6PNHduGHl7
hTODtHfsnyd8MDdSc/CQtz2GC4xkO9J0sgP3wfINF4O8CwtZrskzpLcmquKltVq9BCogZmFjVxPu
lMxeirqjxphpzu3KTivXH1Sy1w09UFZ2SW4q2NbQ61OTmAWFnMN+Hp+u9Wpoch8/c3ish7nfVDCA
b7TEaAo/S/P+lavjBDCR0DLCRA6smCSZaD24iXyJhMMKVDHtlRHrrY/SA2O6kuR7y5Tz2zBlyYbK
xtmPokbZhWai2F5q5IS1skqplh1G0/ydBKHtAdO1VlXpTDfkQaWPQdJ0uNF0rVh3Rlg8mzNJwlzh
tQ9V1kteUZMtOe5a8mZX9okS6GTTzRRT1rZSI1KfVm5UgF8Ouzh+HMtx2xpOuzOLCX64BscYpWZq
MyGZFHVMUf0aFklxa2XJsAsqPfitGD1a76CaQs/JuDSc5diVXhSbzipswtnApyRJK0hLaUPAlg5+
F5BqdyBZTnaxpIWd3rdr4O7WJqrgfVNUn+/xqCdrBwzsPTpmiqPZfmzTZCy+411SjoNrNge3ypKD
CkuOK6QT9NbRnoLZFF4VRsY35Jz6Axs5y1eBwHsxo+0xm3QwJyeZxz8D61Nf4zoem9ygv3I1OK7q
stVYLBnz2g5QHitMw3eTTOIfnRs1ftbH37W+eqzD8jukFNo9ik+g8JYV2zj9GOAAb6gcMraUVj7D
xMXNlY7Zm9C5a1TnePIrUaerJO+j0AOAoB2HShRbU8G/QfjjYMacbD9sgvDZcOTg496JyNzTC6oD
ptFRvblXp1WsuMckLOOVkU2sicfO3mjTiTGuRbmHH0HHL9vad8XcEBZr+duYKcHUg+ihNi2d4I/8
Zqp+wHd2b4XESMBifmKVPtp/pk7NvZDlmIfYkqyB3kDNMwR0usIgg1dgOjYmgNCVxHHeBk32Cv6p
3qMFLW4r19DZnMujopvgsc2pu8nzCFtKMLjDyggDi+Gbl/usV7M/ETkh3hRN0QaZCqgxGd/wuwKq
Uvr8lXJL9yHrC+ETGE2/iMN8azuGcW/LtH/LtFbD8Uz6JLP96Yqgx8ywARWl+bOIbdzhYeJZTcEU
A1Ub5VId+lK4DKKs6XxDuoRZvWs/mrpKfBdXJKRAVECAlvOP1HV+igYl1FAijpXCoO/PpnljT+Nx
mibrH5P+dSNEk2xMrcy2xmA/VimlulHbohzQw1en6ZmUwvQHPXK4FbqV7fVUOdViBBBRnXplQsTh
O0W5uR1xEu5So9F2htlglAlqBOOFpa/c0jKwQeBtxF2r+raKFDgjP5gdV3qiMElnNbXZCW9YjziM
kChg0dC8BhC0r6OSg+Im7J2e9z9MXW23WlA/TA1nomlW6utK7f5h4dW/TUlieRn3a5vWyQ6ISJFU
xnWysvKsWPeyD4F66y9pBF7BZvAMVIz7BV7V73lh/VCTJvVTRYI3r8Q3XlE59GBmtrIZn9j/Nl6k
qjjOYDmVpo6EmRO0LeVNw++26xXKf82Pfma6D3sV4dQoq5UNF3LDIUm2MqJxeNLmwFjpIIfxrtL5
UyNyvLlqDS9v7N5vCgSrI76DwmPeL+9ENRG/cjV2D4Hajls1AvpeZNLLGjP127wy2dpppyLXpDd9
FoYleGlcalatR0D5pfnbgZO2nWPW1GPC0kzWOYZD7jB3GkLKDRpXfdXk8OvNMREESt1c46hCrDHp
PxS7HHww3e1dFtfxaoxsiy+T/u5G5hGpy7t0ZuQ6evecxCwn6qoNd0OaZjdD3g/IZ613q8hrRpum
YlmUbAmLFf9Pc6clQYauI3uBza6MLKR7x9la/Wz9aNnW31VTXz5SFIcIDNz/RqdU6caKC5O1XxSt
WcX9VvPTNZEborIqzehmGrSfCfz0da7Y7QoSkLUvx+a9MPGr6Yl2wJ3q3OZckXkkbaUbU5dUJ45O
jeVy/l5NAmB+TFDKghjVAxvolT20/a3OBchjZtWObzeBtWa+Cf08UDkAGXpli/zNvrNa3aV6RJkR
5tZilepJ/ydJUwkYKjYPjZLVrYedV7tLK41QbVlveVOWO4VbGiQNo7HVxuq9a5v2Ns3Q/2Za3X3k
GCI4sivdJwUvzKq16x/2UEq/Kx3KDIjDGB+G8Zuwg+AdgWLpyzKJ14MRPZGul6/Y8b+W1Vh5Y8nJ
ALXJU4b8MAvftUiYxqYJM0772W0EeYhS12p77TtuhFgaJznHqNRrve0JGNIdc/uP4s51/k8o9YBz
HzlWGnYRU6IpvZuniUhv9eRgV71te21odO/YXur7Dv3wPUe/LEsLbL13OhcW2MWm4t7IyjwEpWRX
e1JT7SMe4tDeZG6rEcJYyrazLJHEabbfO1KuDbVX/lR9kR469lzPYwufbecqoCq3wPMmYL3aYMII
ilm0Di3yssoy601cUzM/1KVpesKJ2CAwrXJt3NS9ui4DXXyzrEDWd66a6b+H1MY/Fk/jj8wdedaQ
RPNaU4O+8oy87CoPhHK76VK4Zy2Fhjctrxr4jd6pm5T8Pw4hBZ7nceCkArmO3yiCMcnF5ToCnbZi
o1wQtM2GtP6JU3c0GqTaqep2jES1m6ck2Ct1nT/Z9sk87ZaRoXrSsIfcC2K7folce/romFFD4oPK
YYLqJLXnhM54LxWa3dBK2686JbVWahsrETr1JD0wgDXHL+M22o7kJ/5W2QwCyQ/zb5HalInnCHMe
d0rWIo4tRLs2WS9mq75Skp7dyHhKKnFxNeqJKigNMJX2NnQlmw8LP/xvNS5/4uMON6Y7/Zksjgdi
pZyeRFTZ/QYRufKrc7CFeOEETMjT43n8ifJLHKXuUj0tZBm/zRO1yB15V68JW+/7IqkDNAYx89Q4
u9FNG4SxT8GqhcBaG7C8GIzNKWzvKYMptwyo3KvxQ++zRnU8G7z4PdmSo+HVuHFQ9LLeDTmxQS7J
viEE3LWSjtLpiPVc28cyhOJDc5poZdNIe1J0m4deMxCmOkW0KvRC88MC0gZruIYfYZRbxEZyn1R9
vBpAF7G6dk85YWz7sjuuDzkHoWyz99sw1T7cOspuErLETwJfZniFxfFT2bvuk7C0Ygu8o9w4pu6u
ieXV1iwpJlVFMf00Uye9hf8ef6Rp7aJKqdm9D0HWP0145T1uN+Jbtu4sJUhUQJXh4C0isf6XZCn3
5KZBT/V7oRxcTgvuiQ4GR0Wo0uwiKH0kpfjWCYKU4yflY6Q02V6qQtl0E4KJ1VCHqXGsXP22Lai+
M5oIzqKuFOs2PBnrpDY+uqopdqLU36smKnw0sf3WHuNmnxo9RwwhB1N1VMX7UY+Hu6EMsj3Ln+aR
witrZetK6NVRX77oZZ89hdRV3pwUIqsMbc22dhXjyDZgWJ0M6R95xcqnaroZ7273YE2cisWpCVul
ybWfuSEMX5uZ0zUEWF7ZtQIJRkEeHUj8NUoIVJ15BAKeGRhT+DxseqtmnshzTusyjudiO1ZI8+tn
P2Z5zVHPXHP44MTrVMPfSP31G/jH9GjMyGb1ENZ+YRu/GkxQXolHmvMiuMubNo70u8JyqWjnDPbU
NVr9DmfPn2FsVS8XKar0UYluKn0UHPexnjkkgY16JAqHdWEF39RcSx7MXtE8256So2YOSDfT4Sfb
1BLde4THlIosTpzU17oq0w/NzEtuGMPymXjRPMZxFD30rV7tA2dW3jIb7TMpktpDOCqS63lCn940
w3sWZ4RkFjYbLmByNnWBe3DnjAqTkYITC7G4D3aAO9LMHJ6tBLqMMbSdZ4Zj/aGi73gLh0m5I/lr
uqVimB0xildPujDYKEGbvbzDNl3LYqt27HRMDFsbU+T6bmRPtgVcq2PGLIcf7PU4WZYtVpaT7TPa
SVJ32QSZwS7sIe42atmvAlaXlEb+/7hSe7VjBLJTZzyCOJlZ6Pa9jssbLC+S9YJ9apb5rFtwXuvW
TJQdzZWaBKOvEK5v2HZLaqS0dywxqsdq+i3FtbjVQNl+Y1XZ+nnVyVuZqA4eXL1c0zcRM7Vmcxsq
kbluFCtioJgzC4JBfahcW9vMqd5tijCKmbZLyaTPKfyd3s/dmrndepmUxGWCh3EQTnzrAqwc/wmb
bNSq/xiUbW1DTSYrM1YaP1BG9U4tC0DLbqSOh8YYLebKxFyhmbFPvdDiHJRVSKUZ7HMwHVHrIMf/
cXQey20jWxh+IlQhNcIWgVkSJSpY2qAsW0Zs5EZ6+vk4m1s1dzyyCAKNc/64kwt4szN26uK7yRyb
SZFftbKeyNTatOxzmhQvI0dl8WalPgBT3YLXV469M0t/Dp0Gj3/fuEOEt9aRAIhm9tW2ZfaHvaNg
mZ1oumFFnOOpYAc3rYy3HGEsodkZ+OmLPPvb0+p0tXLIEKqW1M7K1+zJot74zIzkvMC+eD96yu3d
8o0FVS6aU9J5028GAGdfu9Vyyl3LoYJO1cu3qcv2to79/N7NVpoF1AXoR7eooTowi11os1te2362
I9HX7s7vqHY18aTtOMWZdBum8gOfKIsTIKiHNq2bHx1aDUN+Ij9qW3VvhWd419mpQT4q1JFRMomM
LbaoDirZ9E83n/lYU7kSgbD605zFjp8Tld+28slSHB2BkW7zm0aZ2j96uSbyQv3xVqbZECQ2Dbcj
4F4wUlb8Og1j/mAZovroMywpNBb//4oeimR3V+O8+mKsLjnc8aFOfZNBr6c0wkOEfV/KcARroo5I
5k/LSGi2fyK5yAhGV7ofU1Gu+9Ryur3eJda1lZZznAsPg/Kqe9mZmAMgi0wZSX3TxmKqo9wSxitP
87xfPEuro84p1LqzXY83/CrU4f4D4SIkt0ky9i9GSW8SdWsGVqApv0qRNadeSRmpUQZ2YZRHKt3H
8+xsy85eR/FDpZT+2BoNO8G6zP+kbRmnvNGmGd8AVMMxNzTAM0Uv28Vv+il0u3o+2lWPAkYOVe+E
lte4L437ZzWW9ZGGJTzdJYdsN6jllpd1EbnS7CJjsM+SNFtLDgOM2FDwNFTg1st+Ge0zHqZzpVW3
XGVjUIJqg/4+WnbyKpNyN5Kw5iq7AbXsXzuaTALgMF5KNngwryhV0kQm0vTLZApnyNxCwxOfpUsr
vGu/EheF9lf78HnMmbzy4+xoJ5spDGD/5CsIrMHdWZ5x2lql39fBUPos2pwfqc48PE5JVOXqQjsS
GdGYNjtq1Dp6BuIKDiCkXDYQyuA5vGdutO9VV4aV1Nmh2T6KYvrTW9avvnJOTleRrauHazl+jPcY
qa5/cEkun6dix/0WEW9/VJ52yxuDx8YoaW/WGZwM+p5ZUvPp5FN7ZDve8Y4PL2X3rbX1TP1f/6n5
lLjWZdx3y4nMh+uyZbt66o7JXDwNNrphsx5gi7VfjZ1cJtc5JbJ9KfziyZzLDswwP5eL/gEK9i/J
5ZNna//SfmWwyhiFetLhLAQYYW2M3lG584NbeMXZaUwr7lz1W8IlDEqOZ01sT16THBmMjzZHv5rl
i79pl81PYznI987yTsp3b1I5PvdS9ZvKrCj3rHcyMUJ6/x6nxEkjn8LnPah1sFaiDstNuCGytCrI
OGHpndMemgTTNRVwe/q2nnphv81JesQ7/c+266Dup1gXsF+WBnsj+mVPleV+7t1LVbbZvpnzC6L9
3zTwfbs8iQcG9J5okf7R6rKAWT6U3XjsnG0FXqaYSnlzgCCEfH68lJFKKcfaTOcve1IN5cqauSQU
kJXL9oaGtz0w0iXRUPAfDi21fE79nLXZzu+9bzWm8qff5G+X/9lrS/NNvlw0Ceurb/rL/SYYejLo
V4Z7kuaGqXnUOggh2sP+kcN64NT6oy3YeJJ0eW98PeavjEceoiRjgpJQKrAf3q5BdpD5y6HGxMUG
97IqP8bjH9vkiilDjww+YO0Y9MUZUbmx1hjMTPBTVjdXsKm2zXOaQjFrY3K25uErs4rHwU2tK9WU
Nbwss5/OyYlVL1J+DYhaGoz03p+hNw4VFyEv2V637KhUG+EXqQJJflZMIbC/Gz1v3ZGARHL/KN8b
J706JcTWXJse++ic7Jux+VzIVeXSLa+81nqSmPoR7F+oUB/qW9sO2l6Yc0t/2L1fPjWGoxorHQ68
ejGbkgCzNDsalUp2jj3ksW/x5kpFewN9zsPSdaZTq4QJcMN9xAWjPtig5I9+MyskX2aN1KRfubxu
mOne73Vant1h2S2NeUlznXHd0eDsu5AAjki3ORhR/h2LzNZjIiBCqKBb49k/UpseKILJuQ/bqPXm
s10RT0gp55EvTIfLAzNMc4B7IuabgN5BCPCmoRNVpFfK3U7UUt2GdLx6wjyLdPnQN+Ni5140MNSC
4xGeFiw68Kr0xG8zW7po423wzSe65ObysMxrbLrtftjGxzUZAIJSUwu1Pv+xXbYbp/4xhu53zuUD
mTfkHhHVEDaAb0GbNXsfgpCSgu+pTl70hHxxbzQf6ml4MlYnO8i5+9euvhmR5g3NKnUO0/5F9/rj
IJ0LD+0Y0mJopKAdfvvglCojrrl5LkoFUKDq8UjCtQgo/t4DwXZ7pSn3/5u4lfP7Zg3nSRpnQ2+s
wPKAcgmUjlbG+L4bf+plOTer8buyaHuVHi9DI63DaYClaz2Ec0aun7O6iWU5XCYjLV/pOxiimXNq
vqtw3e7mcBsnafU9Yo8OGtN8KGuHWWh+QX6yM0zt2bars193n6qtHrw6PVLW6uzN3gNvT8o2kgBE
oWu3p0zVlwRs42lzs3C0vDDdqjaaNFOn/VE/Lol1znnl5CCHc5BAQAZYp0JLyCHGD0SIkTLrNXL4
2xYpUT676WVdx32p6l+5mXw7DThgX/4eRbfPZ9DgdfTTQNW2FeVyfc/gLQCfYrEYCpqIpXTuOYeo
+y7PiWrfym1jkm/0yKurIpi9+drWhLMNy4PUk+NsDVdYWt7/m8exygWrGkGD0zJPMQzvk5fK29hW
V/r+btm8ZYEwR5oCzXv5YCF/mnGiAbLYzu4w2LGTS4MkJnnbSnnPAHO3PQOoe61cGwZvqOOl4Fyy
K4ifAmVakLdZH3KynWmFj+HbzCVwzOmzb5b8AAMcljaJixNaC7buYB5FFZLBeTPyDR4jfR4643PW
Vy3s8mznSYPMmPnodNkBVWNkIyPK7r9q5RtfTDSMEvltzRkHegccb9HsS+GbO1FO3WleUxQNOXwf
9ghCajfx7LVdRCPDp7Td8v9vq0N4FKb4wekZT6/Stcdj7/dP7tbT4rhtYVM5d3G/HlgTJ+e9UpVL
PZwtd33u0urDteGkNdN5qxroukVPYF61zgs7dL0EHxbyaE6lFyal5zy4WT0e0DKTf+0TwpxVRR16
KZ1Xq/VYCP9n0pKd0aPepN/rPVfTq9Y2uzrZDFqgJ0aLavqrZe4v1wcj7ZscHFgK8CVLqFjZq8/g
3/3RSaEL+TbeK2fxgEdgdefF+UsjZJiW486qIGdsYs8X+yHt+mctl0zVsnlNfN42hlv+cV1E4T6p
MMGmNNbd/OJvTFGMxlVYyvqP4a8vXcoBUa/frW8/k/HyVU6IFyzvxVudhnlzfcxk3sMEjHDliseg
WpoD6kG6IdMl8jx6iLpq++dn4x2eOyKW3DuTeszoRg59Ux1dnglRrUPQ6sUWVtn8V6vmO0NufdkS
46ZbTMvVWbp/mtTSY1c2/mG2ei2YGAGLWj6D8PQBUPDJpX7VmXAacuMn/tzFZL7T5aiNH8sKT2SP
1psqeUQq7iFKSQ39QKLFEuEked50Dbpdv8GE7/22eCf6DFFElj3SrMPa7IjfgsGs7M0XshC+/dJ4
wyiDqMV7c5bpVun9iaOUl58HHjfZ7S4Z179jrj9kzfRiEX2UrmiH+tl9MjsQc0x9bEINQ27ZMVi1
Wv22Vrr5uxuFfx+NzdjvuzfHN+5Ls+HeiENoQqF3ZuitMqWWNl2jjWDRqNKhUFa6C8+lnqIOq1PY
eZDhG71qZbz4nn6UmVecxCJ23kAup1ZbfWhojhnNWWmQHlEl8dC5VwvhcthoLeRaZ39IlIIP5Ldn
gdNTxgp+DjjOBOUxi6toWvhBtAUXLUOcbmDss1uY/Hu2RjbN7ottmE7Ou8A0gFMNxnMcwFDBTv/M
BoUQVgg/Krva+twypCh+PrefC2rgV8QspQVepy1wpjW+l6zd2r+oyeQHwFYSu1WTxqnTvJaJ97nx
24Wbbs9PQBRltAxdeypNTuohl0ixOlUHa5OiDVh19CMzL+LcWF4MwJ9rrfEhmqR4E3J6nDpPuzo9
k1vD7QsPMoSozpPdAFhzmFIjiwW9MRGKIpdmDiHt3WRPTVQh5Q3Rs2gvegrcOKyI9IbRJ9xgmtsd
uEpL4yuXFD6rPzDBOrdUdv1JTZWxd3p3PfW1nF+KlSOBwWcNXTebX9Pc3y5u0WzvjLhPbQpgYEnF
ke7DwtP4qu0btrxXR7PpkqzLq1/p703XpZeu1lPIJfJAeyBLXEPKhXGbJ2dPNQHLVm9/z+Py0ki7
2E8uU53R2SrU5qIMaj3JEEQb/6y8r6EgJhATnfBHmTEHuEJH1DFV3/rcXYiontnBJvCtSmuPDRP7
g0hSdS7Yyw904YDcdBXV11uJFG1M73VMWcKZpL0kHWwX2MalS+xnMzP+9su6PBPr1O2yadSf9e3e
Kou6ICbrst4VxCIgnmQmaqshvfZIt495VidfFBTXr4ZeIyMTTbrHOd4dmrGy9/qIhYmxScX5gB1E
+pq99zanpELdoJN3hBSqi4ZYCLuaAuHCsOZDgXzHGKeXurY3GJ9hHALdFsU1rR3qpOW8qV1CLSig
pN/x5Rb68gtD3MiVgfIfmIXjXBfTF68Rm9dY9S6klQTVymbJWnVLXCK9iqXocCPJ4gIP9UgKkX7u
EoixmkgaRtO7rRRMWnvQKJc9VVSPRITSA7i7mbEziCnaDfVqHUo/e2uq8W86dkaUt7D/3WbSgDXi
NAesLYNqLEd2GXprM5vhc/SRmU0u61IymH88l9IuU1ivNm3fYUZG1GHwOhEh70+OCYlFwMugipSX
V9FSG22EZq18KSetD+p660JjVWXYKahJ2On1oXQHeW0tmKpiRQ5RZX4BUshlGawpD1cJKdgs1UuT
pEi7aCk/GIlZnGxT2byIgPGCBfFQFg75iHyq73utCZykR3Iz8n8czaH2n/1UPM1Jsj4V93t5Iw2P
DR2F4WLAZ9vzuzb3b76Rp0G32c7RyfxzWbTHot5qeeRWWb49s+C3b2u1fdEhIL70fGyJ7nAXew07
Af9Nge8qhrjpIOrofAdEcwqrDajQ1hF2m65wI4QvSAO0Va8KQMe14devHUT3yCpJUicTCwsaWji0
r7OfjNUe1EyIkGerEE+aq6ERBHm9yza9xH22a97/KCXGPyXN6iUXrM6XiHfEMCJT34YhqGxDLWFS
qzSNjDZ3vGCrqiwL297hGqx9n391QnUDLG05WkeYDfNkMengS7Z11UdZK4kD1cwCvr0gBNxCi+Vo
kjXRt7MoR0b1y9qm6ktV1qAQUGSjCwE72Mshb/zlfVmG+0u/bmVxAP00tYtHbzKE9lRVGp+/YV8z
qtT9hs8U4dQLfwg8m8sS+5u9ps8mHVsLQrkSlcGo2ozpSrOUTfi/C5bBKQEfyVfGeihsp7SOQE3p
82ro2rX1mp7hvu8dWu2rqTo5VolrcIJYeHO5mMulMfrKIzuQ+zdQLN8y0LJa6ZGyLCN7QHLkPYq6
R8OolJ6+9JlvnGdRgv6LdW1yeuNE9SutqvpdR1bjBEY7NvxZEgnaq4n98VtoircmmQoekFQiV5u1
BJlYWNaqMM+N6Wk+L0UP/YPVacNJU+DGoZZmvQ+IsHbVfpNdhrHOnR1qVNpy7UKc7ujsoDvYMm1n
gpMyuvRJt8ceSeTsyLfKNQaCj7nILNhF/1EsYN0nChcQ0ZHuU5Z8F1tmgcVykSLqKcTPWqZbG/m9
uf6tG0iooM6M7jasvYuGzyYNOKAxvnlm/eZFbYx1oYdtZgH55svkZVGKGc9mkCFpKnRAQzjcddMt
LgzfIFG2Mw+fqVtxzMMNbchLVh7jXWZq91gRS2Ss056ZvEuCZ8GqimLVTpppogyy2kzLQgdbqQwb
ZTsSPMSpkt0iJ5QSto8MzrKB+x96J7N4WDodCBtVszFEyja5HqjTmW/tcfWGQ4XtJd31DO9dMDvK
nmA33LtTpDehjjxfYxkopkIYkS9nlAzN7Aa6mHczoWwKzAmeLFaeB4ieCJaHUJTuOMe9mw5FKIp5
+uwmaX2N6N/9092J1IU29/f3Ck+bMZMWuv9iC2m+16oq/oJ8oqjLVx+uIkfUzFDn3cWojU4dGw22
cw1UUhX2oU7oTI/YYZHrEEUkX1encyy4v8lQrD59pcMILfAhTrONe0ZRkn4YKsosyLNt+yO7tbBi
MoPdX0C8Yow7K+PusefC2bvQOfnBRP46R8AJ87bjLs3fpOdZuB+8Yrr5DcY5ZKAA3JCnnrYvoe+e
GlEXRbjmubtGFW++35tR2FmYdXxFsUcipM+x14rHtl/UemSp5fLV1V0ZniyqOA189u2kil5V0MEG
sg10MtvrYALQ79dEu3O7erfIsPCHg6jRSx0MtzOhbw1C6U6mt9afRVc6WWRAwXaHbNz41h17Vm4o
rNa4USplZog3Jyh9TmvLi9QyOGhy7AGrAOgCpFNpTwDFvlrrP2aV2QjWLYqheTFb5Tdwbfa7BPdF
Fgb6b0ZSIqJEwGn16SkZ1CxC0O0ep2hlK6xAST+qC/IgelHrVYlXNdSNTYYWq9uuR87TP8FBtuhK
XeaPwJ9aT+BQ1/Qaosf2JUsHrgy70Ti7jWwA5xUICoCdFl32cT5aZoluVLeMcNTo9kGHZunAWvyE
l8ajxIxCRsXxzghDr8XUcbiYjmxfE8cajobXwIjNXNvffl+vj12ptb83XxR9uK72YoaVKsWCXmAC
XPJWKBhgiQRdrdbYxhY0JIPVkdWKaolaVOlZMFltTRu41A3nURi9iV6lcrT0Obn3hQZNYdp7sEBk
LKlutf55Wg20jV0r/OYqaLkPCmtE/KkUF6A+z3b/QO/raVwl+sw7gOmjWLqPVRnwYn/Otvm3u1V/
S8XbYrxL9RNZwcxazhUxO4qHovrTaOtNK5ipppwjzetMWKlp+2IzvvKaDxdCl1Re1xHM2a4yV5A+
ibZn2B5YRC8wT8fNMM9Q83tbdxywsuIv7aAP82gcZTof8AHtE+hf5IYGO2j57Wnj/cuzCWw1eVzG
36jn0UtIlBcLzLtrrjMU6Ij2S6cks8gf2nx67ebiYbbqT8bbq0e38M6feSTK0nZ3A5ojZJ4onMtH
SOVXfbBiDTDEECO1N9ajw8QBhUdA+l1Zt3AvpRhxdKs7WSAGIaTYsJtm56xzbIaQjI99TthoTSh1
aEnavNq8uaHweOxH43XO1L7I5jGCUGOnXb3xgI9pDcxhO1lZ9jkW7qdeV49eV1Mh0jzW2urQe1N9
ghIdEqNio0iA1xL1xhuliNAELCHNA1HfqoilDgn10neMA/Jq5pIhRxGMOKzT0UTPXpK1PnoolL32
OJf+K/g+6KXv7+hbPmR982K06xK6unG+n0f4k9KXbXKbIKXhNsxMNu2yAGvtlBZb1iYZ3HJGCl46
lhifqaI6UXRiUera/kjLOHKH/6Ri+pgcWgbKHKEI4iTIaGrgmv7d5NoqauxMAckhUaO15bFG/mmv
+vv9dkT7MsZcy9vs8kt21jKGFpRLlPYoglKk4n1p3O62lL70f1nslbuxaL5zbg/kF+VuVfzZTXVH
QufjtIetI6BuN2dEzDZJ/jej0sbe5APeSmRb2luWr38qwzp5fIOsvD4nLbNYkLnOGdvF48RKKlqi
uAtX/7cOq6QqydgvrHTh2ml9NGt3MZj+KpCypZYO3z2qxw19alt5dLXaw1fhwjypptq5JbJntqaT
vcyMxNygDmBCq6xvWkTAClv5hrDlA61xs+807TYOmCXuZqlwKFgXYM7R543TJcmRJJqNpkInnz9U
UVzzygPXNVAymf10oLd5n5OUw4F3V96msYVY8w7pLIYp4POFIw865h8P0R55Q+AUU/nDfI04Ap33
8NmLmQnERAWzrOKQ9+JlW6pT4rnX2hXvvjeee943UPztU0WhBMPodqs8+UyB1Nme0PAkjikQkc8n
vrX3bIR0N9biPEgk6cj+13z8TJVYA9e9m8tE+3K/IZgRX0eD/ShVw94pNQXfmYDGtWpAHV++NnXa
7BJ7OI+KB7Ca3CUAlI0ZU7NAGtY+GZebA99w5KR4XYT9VJUEYaxZHZTa9O9+WdCXg+ne21ZZoM/1
PO1gqh9BsW62nr2Y8/TLJaWhgfhp1uazV90DETgnLDOhj9Qg0qbtH5zFsbTs57kdVZxV5WlWs77P
6wkvI4jUCgU2GOVXPZo/o1bwi+OVzKr0YCjrWtr+N5kZEZQrCqX809qMd2XPlx6MPGrb6YH8jl+W
QKYsit1YDX8yZJv3y5rk6XGpPC1Ey5UhcR4/J0u+uLBrFCnTpmCXSN48VtdB/qsEdIU5p2/6HQQ1
sumR8sid4yxnRzFjJfXOzac/5pQwlBHSFncSEHryAKvwfxAA6hzVst65lsf1DnAwf7yqOn/KiyHS
WbRjq23nYNvSB7XUeWza22MKkDoMGCfT/rPGBVivy0c+bc+lKCRvgjsqgHC4NA9aXryM2krPAI+l
WrJDJt0zo/I9RIRQ3XT2/6pCO/uafEAy1sdATEccAXC72Lu//SphSV2X4SedqWw3irQ6+tkiI33y
rdi2eIEx+L6h5Q3ttjjT9PTm3ZmDpjibfnPOzOG3mxX/usyM7c6M77+QD1JbCe2ARncLbLNhwhWP
VeWGkqd96fwHDb5MrEgUjar+1JHutHN2k5Pz0HZO3Iv01hjylSarE17Ro23Mu7qDTSnvYyuR5Uuz
7fJCYOyuysOCxWlqJtBcXA2B6XSfRVkgtykuJv/GbVmdOTfevYaINv6mAFPSaW2MHzvhQRLtbij1
i6ibaGoyFEPjEWiOaS5lT++G33k14QwQaSDXdt/zCcUKeG4ys6uE5wG6FfNFc1DWdKG17rntkG36
fvHVj/0/SLCXltcAduo3SkbFfhgdG+BWRG7DbclOxLZWX7LMlXEFMBAgP7TDIQUCc/zkA08Xic4a
DBA4RDUmmGd4Hsb+hPEo33lbXbLTdqdWz0B0K2EimfFx6BjndWiuCbtTpuW/MF1ckApBvC3e1VlX
IwKw3fU1RLVMMUK407Hwl1gr5ytBfNe8FWiMxlPhOxd0iWAlafqvpcwCn33xZq7+H6LLd1vHnIDt
oWnFQ95WHN9YJ1sb5Q9QYo2JYPWaZ6e33tUqfmrbvxUeY73k678/f7O09jZPjjvNJ9k1Z2JoQlFp
D4TZ7kfpn5N5wOc3dsCYTlXF/BwZyAkRqZmJp9zg04pmlhGGn/4wlsUvy0QFIDK4snSw53hYmr1B
WsXOom4xtqbuxjJ7MLSe08qtgU4Ryyfzc5WQBzupw2AgDCJJvl/rR2w0n5XyjkvT3fyVN7GywJd9
9Wtw/H+aIZYYp+pLZSdHT9QPhscpkfhAotqaPTOUhYxZtKJMN5b0yLa1JspRMNz6DpakwWB5l/Xf
T4w23Q9mtXe7Mr7/c9I6j6khk68sc5pDyg3nON4ZU9aeI+iyGC3MSPNWzEyfXCmPspw+65+aRj8q
y7vZJrZ619qvuR1Z3nqthHoSLWcOKNpcjM+sPr/8UX4PuX7N7eGh67GrurIMiZLcNfP6UnCbadwt
vnffq/g2Gbn+LmV2GDTsR3YpSQtyiuWEOPFnQkaBA23fzub9rOmKL8Nc3lrgyqjDI4G8mEmpcdMn
bUleW4aVtnL8sCnrfGf4MgI+rj5rlFmWWH9cXfqhm2c/pDReuN8vCgzkMaXl+rxSj/W1KHBQd3oZ
++maZD42Zb1976r2fSm0JK4zjM1T9mAyPUt/PYO/gpW1l9JpsT565QWtRlyMeFJGYM2swFePdkHz
mKw8d+Xpldpel3IvceFKVQBiU/k1tyxmkw8mtDADyH1Wo+Pmm6qU3C12etFFyRNCTNaQPzfMRTi/
sr0/2RimF/dEldcaauOwL5c5tnPEUqx0j0p39sSvPhTp9E9nAmP5nLNA0ypUXyV+i+WTRjMZW507
xCMxBpht3D9I8h5k5X1XibvP/I0KUvKqm25nwpMF7D2cxUug92M03lXeGzuNzPSvTfTrLjPg5KV1
tdhBEs/43Eb9NA3aTmrjy1ZYUaEKphLdPtaJ8Vw4HEhVUvzNJ8AJqT37cmNHabInKNjDNKqT2YpP
l+82HCxBzGW603Invv/pNoXlbYrHDAkZMsQCojeJ5lGisVhjR5bxPMk00FI3zjAvzrKPwHBQJjIh
VtPyoJDmK1ueNjm9dXZfAAAm1xVYqx5/eWn1lazjlSG+uKse9gK6AyUVEOOWXLJi/vEGcZg53MU6
X3TkRMhfx/pULJ6Pdk/sdU1/6XiZoup/Wrdu53gS/MzFGF/XL4ORfujIrfAJ9wIlNPeiG/ZZvr8/
eVuv7bSGmxvPcFSk5Z7YakRvQ7vH4PGc+F0oljxE8B5bo4ck2nsG2P7acu3msqFN7Lr8JrG9Jjjd
ARqaqdyh6IutniQC/X3LzDCHxAS+0PdNoSHsrg/zfe71OXetsUJ247/gvwjdBWWjmCw7Fnn5sFYt
mogORSHQtFnyD832q0i6qPS6/UooxNZhadoEvqiWxxPTyF+f+7BiApbKqNA4gjzXqP9xjJVZ/wGB
qIVs7Ag7WzYsJHJTdldO+drVX7rz1NThLFhQGnd7lxpmr9p+9JjMnXzYY5q/LXq6S8yO73nzfxJN
ey1MRBNIkOwamM9ZbmPZ7C2xRKDSkVaZ8Wzo+971Yqq8IyKiwkWhamUCj9IpPxDccRlMPezS5EK4
9WPfDvs0AZnNmxMT9mNnScQ6/ul+06LEAYSfnm2mybYf91Y+YJpa4mE0V1j/dD8N89taTAeU/h3K
LxUua3XGCHzXEmBwnhGJWvGS5YdetK8+Ru51c068vSPfYfnBdoRBITsupo1D1aObbOGJF8tLZ5hh
ynckxoZTIItdhOQt8OPsqjyYORpy3updC/womsEJ5wqjcaE93V9pYvH0YLHa6P7GWZQVVcNw6/Vt
T73Bq9iKV1CgYmcZFvgzOSlgUflpFXqEwNzHNFc/+tVEoMBgftwdr8nivhKUdCDPaN9v8Jo5ZyQv
MCNG6UXKgcWqcHdVjbMRgtoUgT8v5JetT8aUnPN+fk3G9AHwYA71rPwkb+lzgAd3nfbaCOe9KYcF
V99khNzaU2DO6mi66dmFSBS8i+DzLmWqnngvfbSV/1j0Tjxn9c433F9A1JdNN0/AqN+6LA+z6Le7
mna/McgmvfXjFQkophqe8mzaJahPB0UsOzKELuwlLnKwYcWNV9/16ffDsxu4JecJrxgwaI17OTHv
00gV3n/gYhYtjyKjLJDcGxPFXXc0hnMtL4lP3cnogycoEDw7KpgyQzq4juZYgT7aaG519zHf2rju
BNpInmeTx9Nk4TGoG9X0VyoumoCBSoX+cr0DBq6PB1xuL+ncRF72fL8U2GlnhAnakzmlO1whCsEI
fgMxfjUJOXeYC4TOOU8HwN9BNMe8G85z5+xcy2EU3gLPmF4TD9rDaiEyDDzW9ngYwHRIWkDxlsZ4
ht457NzCeF3/4+g8liPHlSj6RYwACdpteSuVVPIbhqTW0BO0oPn6d/g20zOh6W6pigVk3rz3ZEew
yeqOfi3OgXJJoUl3I6zwgB6eM5AkUNjGbkcNyHU4hTvfmPFHuZeJnr1TV+bgGSCl4cKM4QCsosem
NXy6MnytA7Un9wDLId1bif7GLYCvpVkbWbQvMrUyE/dHWQte6XepJpzUIXvixyefo44H8+YUN+R5
BsVAywvdHRgbo2lyePH1BcpXLL+J/6a0N1YGUUZ2RFJ9V9twmm+V7furAT9ntQiUYhg3Xlb8V3nN
dmxnDIC5u7GMtwTn/CXRxa8uwKyMgbc1WnKu3fuEklrYOj1FjswoWd0D7VO0lvOTzYviq7jZttmA
/0cNy36ahogzTBAVrM3WEKsmzV7riRS78aawEaH7eBgMEX8wFz7jZt5l1fhdeDFdPPaSVeQEiBap
d40lj2SpTp2sz+T8VrUdPdn8UDzwp7LBwqWDBqUo32Y8xfgD/zpeLgflysasohv7o+n5WJWi2jpR
eZ45mnitH0UeI+7m3xTHb0AmA7yx1regIGryrUF2pYoMosDizPW7j/koVwGey6ro1qYckMnxYfFm
2co8hYmNl76/xU26a2dn6xv2dvm0SdEBjWkupVs+BlH5JRrSU8tvTDtjoMn9xwvzEzrehYWoRyNo
H0F6MPWzthHgiMhpqA+rLXmLtaX9s4FPJRqsc1Xmp2T+5kFYeqzP5e4rY/fQlOIZeO7ds+xVwhx+
IV5AEl/1tQXTS2+SeobL2aQ8GmP6Nlb6WC+G9RjLL1aBE7ntbp1WEyc+2tgStM99vGru/6/Q5QTN
x6peewhrRcG1aYnTSM+6boakWCWi+h5z1kIXEuYRQ9eV5H1TfvmTld5/hU8aOWUAhLmZ7V1hzDAZ
ty5+n1mEaier0TlL/M77Uk2Yh11ceSPZCO5VeRdqujZ5ixvFL+Q2r0X5ZrjDM0VMuyGPtBsc9C3J
0Jop6dzuW8wwZF2ngzUbrJPtKtpp4IuTNunrDYFTc8ZCwhQSkcq1j2YUfC+GbScdq0NejeUeleit
SdtPHGx7nMEUQII9qNFaJDQ5xUxah1SJLDCcLTv01mUwLcQQnGUttqokqa+tkzvrWsIoGUagKHn/
aFPQDIO+d0mLqDNSbszBy1TWr5mF5t2qAyHEX8lS38JxdsywoTaxuFv38U8Rz7smp8TMxUWTbVyH
gpXsOhmuDg5Y3zKeC0JP67G0X0YO/olmvs4V3RtDHoJEJc+3OvgCpbkwHVbq0qkGRt388ufDsOHg
oGAnQgHR+RiQEhrpH1YphQ35kmdYpN8jASsKG/nAAN1YJRoa0RT/0xLd2Ux+dF6+T14HwcFqD4nZ
PBUxSf/WezFl7ODdjQ64likLWcOD7JZf1NRism7mRwfH4Ty7d8t2nkYyJitR+dgoOupC4l/4d3kA
SZfyKevyc+pX75kynGNp9B91QZy9G2h1CDpcTM4JAk0pHGqx9ud+PxpqZ3T+y5j3z3VaPFi99VF6
0WtIvIwBnguDJyNDW+v0L3XHL4unMXDiP0O726VP4fpGDYg39OqPqp0p+ohXW94NeTghBtFhU6Ii
QzDOytZbtbZPP9tbPwW5hdyqzoNMcLhzh0q8R2XcX3AW7gvf/WzdnJykwtTa22TzLVqatOJXvumh
OtRVCdyoT0ERWcvJP99RSvUG0fBdBFO781pm582407VlXtVMTFg2hPPcKGS2OWGVUW156XXaH0OV
B6vlZKpKfMmyfXHZRbHKotJbOQS1N7gdQ/7K8JHeA3dpRqllUHbBH8YCJMQGBSXdzp5xDbl5p8jc
uHNcbVNnxnPGy9K5rY2FZkzPNsuKgAJiD7ODOT3XLJRcTe5ATFTYn3QICE9G8k/k+ZnA+TlKky8x
+jtG7RezQhnrVH1IfBtrZfRu97huA8Mn3pxZj2Sf98TEAsZc3kcYBEeZz7hlkpEGf3osWzRuAidB
577YYwEczfgVfMAY0x6k1q/LsqqRoz4aF9C9OW8LlWz7RtTY0aujZxWnaiDsHgMVQpHcW764eZ26
49h+q2w0edIp1zDq/vwkO00jsir/x6vM5cUC8FJSx9AHRUBbAqY44Xi20QMmb0a+Bdqj4QqkcY5k
GnibuZP2eoi6zaIyOpN/CxtBTd+pZos17J/baErWEhMqvuebN5cvadd9O7OjMeqQJNANAo/q/+g5
92Aktl1qHpYypPPCH56Wbew459Ew1tY4wGZcnqvACb5Tn/upiO4FeoYV5MfczY6BCk+DRdYOxBpO
45PZu0d21T+wa51zZHbAnTClmGQEhDhfp3310swD3C3vAqksWruZ31NJDu3a8IpbEdd4fNPuhfwy
IuhQ7qMqNTDLdniL8DrS3qe/S/PnVt5zh+QS5+OLO/Dncz7hEPjzUiySLqZMhvt0yqB5+ICfAAbh
xAncl6hiIjnLq2MP53KyH8fKezKt/LH1+5chCj7CdtQ0Y80lqSmdlpfXWrwsmno79osHAJzH5bsH
UhGtEguq1UKDQjeUfb1pmaItu4hiXF0m76ga53sXVw9mD04OPlNIPzL6yY5ZU7Gdh+BIpfekEvUJ
OPgamXgMjUb8v7iE+7BOuvqx9OvD0h9NVOk2s28nrF5EhbnUqYqHUE4HcF+nwVMXu0bopBpvA+vC
Z758sCSCXVPN8V40eMdbk09zCMJta9t9xVSnzjZm05SPPt7oQ5NoSD1sa91izbQex6iP9kqk8WUM
U+/ZAqOEN9ec39KGCpnAmDjqkUz3zjeN6BfsAME65fjZph4H/z0mecLDEvXlQzly2IBNPzq9AqGk
JwGfKVi6HTZtYnLWlfnhcsKvXO089NICp7Y4Kq3xL1ZYeiouhUUGMESDA5HaZAaMwqee6bfFCSai
8S/wJ2Tk9p/bhacwMLwr4X0mYhhmNmlIWKkf+ztc26XQk992GN6HAmKYqmMOqnyyT3nSJf/VwYD3
g5JhvYzTXCFCrOzMRuaB7mFFqTocRlwfTG3iHwy4+iwBpa5Kmv/ZLs51AHgoaaO9MYHR6mmyl69E
bffBD8xAPPdPeRb+InZ8BIN9UCitMO4qY6UGCqMijK6BAHSg8s90SAjK+VW4soAr6b76Djz7nLQ8
w+RCMKXG01s9dno3GdNXN+YH8HdnhhKPHl722Pb/tF995mp4BNP3t0jdTqDfyMtTKVZgCnT7ir8j
OlDdUXR2zEPjMX4nlP+GcRCcnV3gVc6gnA3tb8hFJ1tGLpHT/hKIZDKIXFead3L4x6FxH4gJ4Uxr
doTuLziE+v9f6cCIXuIkvA4KKGuTDOMlsKsDuxtoolP9FAXjRaDJZlX/Jfrxm6PK37ltcsN0cAlx
QsVyCQdMG1VP12VPwBof0o+l02en8zBwTFYLgMfbYit4Cg3R7xFSP4dZnoGPEGIkAbRp5ZBsgBht
u5mLnkTjl1Ok1w5bxVrLhEFfH9xw0j9FqcPEfshKwIj65MYTrgRIA5vU0J9jSKgt9YN/JQsXme3X
iwWcoi3wmnveBSWfhdzEEkhjXXktBMGuJkPLsb1y8aBvbZbqYA6pUDzcun+mMDP3ht892Q6VQGgC
pwR5wDsqIXlo27lNWjAQoOLFaHqq8vx9NCLwgXPEVjkvby5KEdyRk7XE07sJ8cv8L6zar3a2/Kch
La6kXP2TOy0NHd7fdVuzUKFwFCNMRsqrYB5Gypuhpf30jk1jQ9KoinuRNT8a2xqO1gecilek/ZyU
K5Y6e2Z+GGOV3kRzUR2NIet/LTGLvTtH/r4vhfmvj5oiWLH8mhfNGpEy/IZRQ44lVtVBcUvcQuzZ
j/ShFEg7BF+q3gxYjwLiuipkxnq2uQTKE0YbnTnm3susN5Pu901MPIYGEZTYNV96s/srEHU588ro
QbUEQFRpvEotxX9eNBW/EicBThMI90DSJpZLU5kePDFSAPnuczxyXA49O2Kc2JyOGvLQiq+R5DJa
gD9Z+CSLFJrPmL1YzMIoGcth4zDqiifNzGaSyMMG71U/F/0lQaN56V1/3Pml619ETvA5klNN+euc
Zjune+o7WKI+09trVvtPtTbBOqS4uC2VE1p2khAeZWmGmKnqa5JRKM+9DR5vVuEDH5aM4fN0Lydq
9agZ/yHzMDsZVHAnH85sqgmIPWSDcv9g4L91urkReLxVmB+AOuX4ITT4KDEy6gi65DWsIyghHbVG
29nFNoBFDuEIBQEI8LDvktKjowzuicCM3no6uiqtvvJW/id9HzZrX2G1F1a7Kryqvsu0/xwxabh2
dOjNueD0oKCnKz9n7MJeDSp5HBSRez0QLiczW+w6OwKi5bbMMjK3WQ/jaFUgwvgdymxxk0XOEVX4
NkSOjYW6fJE5a0BZCzI/ET+qsPPH2ZUxvDy3gyU/Ag/3UWxVn9hT7G00jv/cDGhbQv2RTUznxqnM
Pqd+erWs/uZ5sKPcJqs+miJVl1ri11ZBxIitZI6Z1WcLq/wRJe1mdX66Dyt5ZjNVG3KWk9Ooe3w5
rETMcLFi2nCsKQd8O9cnUXYYvI360nupw5TJ+R7pqh4ckT4YPnZrI8r3FXa2FRHO/7q+/jN1u4fu
UcEzy29WntD+mcBjx38zRwO9yEDrCVqMe2nlMJWL+vQe5e1j21i3MecScXpUDSKOah245ZeMaXPt
rnuK6w52W/nXReIP86a/RcEBBucY/4pmfjLy9FrlUEOWfymSklqQcg580BN1D55gTxKX4KB2nYVh
YLV8Mtxy8QGBVKPe+AqKDnFx2cnq5d28gXRTn2WcOBufnFWdTocuws0FVpEsSthR/B1UpPZibLwC
a0XwnARNckRjihdNNl97gW9+B/5sPLU42E7e5MfeBizl3K3rkZOKfhrLHZSZZiNwgp8LgyDPFAfJ
2sdZcS7LnOnAaLsdEVPN6oqEfFHrGvIiI2C4+3mIqqehTvOvvBEmEzcMnEyDhScy/ryJyFVgGuTh
mXiVH8Jw81NqqfEPxhZp3Q5F36P5BZD2bLNj80UWeEXnGjN0E5jZbWgrXXPyB7BjrU6QbAt7pmlu
4p4a6Yk3rSeNKZ4kPW/z2J8we5f7bgrFOZN+8qijCB5K58zPXfIv5KfJ8fzk1rejje7XGRvmOb4V
lfgCelG35BMsTMCOKyzaU5N/+Fn+jIswwVqs9QC+DyDPe74EQckrwRN8QAmhZzIH7RxRBbJtZNU8
vgXYHu51lbB5Whmvjm6Ja2c6x39WGtFOx6Gat/jgh3eF9FbiyF/rPOB8ATjl/jdWwn+Ix45AI54v
/z8BV0qtgVbmq5RjBPRvMrTXNu96SCGhiGDeIIoYBYZZtwmqb12jz5kRXbUHoenW4TDAIeaIdzUZ
Y4SuZ4tzG+r8VaQNo5rYmUJmpgOuN9KXITgFVj68V1MijvFIHFLNeq5Ih4vgkLI14Ag9QR8ciPBI
upaJOckMgw3hRv8E/XkE2sIO40hPZN262Pvrh5bV2wbLYzzuPcP6z21rjuckUyTbBpq6DvJ0ZiXj
M3NXwgUV4d9pIvBl4IBirEWA4TnOkSMmI0AmcBzvCY8jtalvxjaUTuJsTRvPlPKmwpjuqcDCGCX+
QCeSwWDi56BZVdxMkizA2UYBTGnWCXcOrdc9ZgzdldLVriwwh1TDPJ00/NMVr2rwPM8hxlbO5QPh
du9rqMbwsQ8GdSzQvtZh2HK9y74aT9YwRydBqu7HHiKUAlmOh1kU3tqbNXFoVoQ/T6mbXEm8zieL
PNhZllMCYa6b4nVmxajU2Co/iO3C2jatf12FT3PTlLV1yIOwJ6DgAVFODQPD2JSFCw+t/SCniB4o
6SLXnWenu6AasmvMU3QlMBjSYvnK3nkFnktNLB3FPCimqyNd4EQehftJ2oTJn+Z8gtAfV30Nilfa
P3pujaOa6uCZRW56x4sRAmfqXOfo9xMmmVCZyclxmEeuQyJlcMCLIcd3muXptzbKiWgSJMD1OFQx
O361YAhlIAEE1tzjS8CStovxvj04XsH9kCBIvib0kiAxBZxN3866H1/XtPOF8KhxxslDJ9WlUbxV
YWz4K0otliNMqaUf/V4n4bEvcCPhLMPf1MA0IhKPVfbYlUk+PvR1EjqgKd0xJjdqBwyZSqymieEv
DiRnsfo3U4imierA3lTWMplsh+F0pKFPfVSxzlhrt0qZ/o+S2HFOgpRpuL44s41QlkE8XBtz4G7D
OpjHhxlt4znEtru2xCSwVEQJa8cSb6z2giNzU0UtgnPI0VTpSj87jnbfCt8on0vfyF4CiSyDkaLc
l6O2v0Sdy1WVpumexb3jgwPfeRtpNKnSYbYro5G6hYfS/Rjg670UMwA7PYewYnTtfSvsz9Gq7NvK
Ackxy27fcTECUzD9dJPKutk6Ph1qWKV1+Og5bXHRIoYz0gY2TN7am9Z4Hpa9B0FKZoVkfYd1jANt
nNFtlO9U75Z0i5ecxoewfUn0TJvkQIgGXEYjELgU4cY09VRurZ60BQk+F0SK7k49NnZYYKL/hVjj
/ylhl08QbKF5SG1fZUCaL6/7bMW4S24rzxdrnah65dZmvZdxKN4IpUx7XsyF/0GB3xQYZNYhSPcV
uVLkhNRrOZSCvyYMoJeip656o8muXUPe81HRvd6U6+ppmwagwTTY9J2MHPdmVe7wQQ2SPwUmqHQS
zPqucPgxD/bIusYKG8eOzEqebD1slHuYWeZXxNlzjUrSia6jGpRU6EVfNh6ijWSMfxpsUOmtQMOP
0Wcpoiv/Zng6vVqtbxCFN4uz6STuU5NpqElEI/dywKSB3gTxgqKgOWaJYd/jUZZn0Yp8ZzNfeqvy
LMH1nvTFXiUoO7ZhNBeDSF22CkpScwPZ+D/XM4L/+l5BNiE9FVyUo8DuE4DeaI8lVJJvfGvCVruZ
8G/QAcdYS6awR7/N8k1n5/Kf1wvjmSwDDPfU7TeJQCp1UTq8gx9VJKUdp6h5HonE2TOtjdNTbOxw
XFsbIHoYmOtaHuIR82Yt4KTYNRFNC0FhZ5Hu3cSzCa9AVHo/eFH+m3Ap7ZyGwz6Bc7V2PQWuzCP4
YBAkhS5aNkawaS0mW8RX5Kb2cZGFccYMxbIRNpYRjDuqHqzL4DRk+eL2Qwa9uonWi/uD71bTbYqn
6pBpnBkHP4WoB4meMaKp4SbMQ0iM0x1UuwejNmxVEiWPYdJYfyA4CJKmif3sizl6Ag1QE8ms2N05
eAbKcT92Bz01wOtCumdcHZ02WJjgzt2PlF1W7GqaYht3Y++d8CGWl9lrUX0rFxR6ynJXr566U+ck
tG6SYVzi2D9TNnRHqFyU4w7DRvbMOAfb7pgPV1BUs3TO98YA6tRliHnLJ3Jvay72Ja84BvdaBV8p
ntzFcyLuKZoKKIxyZsagR2eTtIb7UKcE+XmTAb30s7WRaejhk9V/dh/kJ22Y4oIfV3ykkwf/kRaU
uq9M6QpWCWHunZsb9cZyimCTRMu8f4jc1yl0+xd7mF9lIbJrw7Zcplxevm2d1Ecpgji6iRu/fQlS
n3mPr/p4AyVweCxHg+iOeV5qFWTR4aMLGNJaAxYGk24kbQDVsTxgMhYADvGsUTyXyZsU/rYBdx+U
FQjwEMSf/Vurho7Lx7lXhD6V9DLhTuM320gRJCUm95RnjYsrUmLnzj3xfa+nnS036I9EeyK73vBc
7bBKMvoLJH8VmrHd9h8Ww30eVfiMbfadRuNXz4qHyRnMlTOLlUGVwB4uHFtENrVw1rMEv9W7YqPj
5hZHycVh8oQ9mjvmTn4EbJq55vO2tjzvEGT1yTPap64JeblgkEwG3WCzy9r6pwqim2TKNMmWLJm/
zjv1m0jSVlX8Fdo+mxb0vInJZ3BU0TyF7C5wgaGQ0dy09KaFAh6dj9Z9ahmNh6NJRC26M2k7zFlQ
cjOygKIej4plEb0ZY3ift4JtFREPZe6cyfnudJScxTid55wrALo6OcRb41/HhH0J+qcEaj2P8c00
a1w4zUX0733xTotyzpNgkybMQAvvNEtMhWmBFA+kD8suQnDdT4uVeHgxxolGQ9XWbkpbkiygWldz
4zTHxvHtR5qCHPpx1PvrScnqMs5sA8mYtmmKSDyxfRT7j3NZI8xEhZ3vIsswd6xWnTdoUcDaWs/8
5zi2uqUmVa1QS1lKcHSlIzgYXdmlZzajs8wBaCsxYHgW4K/ISTdJPd1A16UH3/Fb4j1p+Fy5oqYr
S7A2ZRUYC9lPWEX5ZK+qtmo/Coc1DR3V7tEquumaD6r7dm3k4lxm89PsGgrUtGND/hdIK5Mh6ofI
KaqLZqPS0wi6Cldbh1LTlRi0pauyV6zvgLTceX6NbdXjuxrrx0i76Z5gXbgzDKM+dEAwVnkJkbBZ
CBCVIy3ssGX6lxR5t0N3ndZ+y865tAPkzhpprjBJ8nTG+WCDh+29FTO1L+FpDlko3dnOaGecHjps
xSljw8cW0JvcsYtqWRgg1dGv+o5AZGPuYcIaiHakkWIbll4M6/3s+sCFXK9wTk1URoIoOYzy1PGC
Q5znxa6UiN79EFTPzuCOfDrSyPmCbMCSEKvI7S90dnMDjixiIAvibrbtv2pw9AFQib9G/ybsUbj4
bYJy4N7u1GaAQQn1xHMRVUYigXhVsWF68a5NIwaTiknc3gG/uqKsglRil93K8PpPbaE7GSTetn6i
SH6DM6HE58mC02mYa2a/8a4vUkCSBbnOtEQDzY1+gDlBpk2FTXb0ZQMjI3cjCpskGWdM6yNhhi6a
560UXnskKO1d2U3lfqR9kX+XPP+7omMKmmDofht8xC1+4vkjBPNNBloNkKyTqdrq2fhRTZ5xcrS/
JrSBTUpOG+C7hRsqb29F6ZvbqsEQGyiz3lYGM2XZmz+ohO0al3C7naVXHP3cxaDSVO7Gx+z6AAw3
PdijYJeISARx56J8J3Iln7qK7ckup+yxyyVsaIPpVRHE4VlwLX73qajX+YRlAWcyZHQ/dSq8wJCB
Izw3q9ZpxTm0KfWMJMc+NVXVk9K59dZ0XBdWiN1OJuKfqKry2YG7xj6Y3GOPh47XyrUFUrvQL0wR
2qNgUMzOAJpP7WRqZwnboG8ArORFFQbIwOl3/TTojSBmd5HkGDdRT8hQc5Ocyfpjx+uIVpomqJY6
tocrT3POdCZjjwURpOHUyrj4hZhX3AYt67U1Ri6FixPus7gfn+ckA4QyRPFmVCVWSol/qvCrcj3a
VGYybsptqNjRPYtG3NVYpcTz+1qfSVhiNCuJhsPM0/u+ZUNQ19tyqyNmtlZvTnyB+fo8ufPNyjLj
X9Dm7X5I6u7Ssgxmx4xSPIRpjn+b7uAM4ACHjsP0IOiD/oF+zn6xMABv47jB0ZjzZjSmjr6Moizf
xi7SD4AczWdVcSt4UhKntYhPPHSTtjfkbY3nMqz9jS1jXHsBiDwyJqQ+nIbypjKmo0TL3Zj1PJ4m
1oODcsWeo6PuIwu62oHoy+Ql8TEc8k6G9tbMMk2kztBqlU0ye7C6rrjmYVsup6TaN1WyuFDMZh2E
bMsp/IE6j1iTepa8rddhivu/Rjg869jAizdXIP92ugMQg+1iTZLEArE5Nw3cKmG9MuGWu6iX35Ii
7tQB9j0T8ycZZAAnMErIhyDQ8m1pVISRHJI4SeJTOhQHVYe0Kfh9KStJSWxD3exQlAgUv0TduHMj
65z50/fk8mNJn0K2tH9Tv3+zeaFC1a9tQDWQBLczs222ee3rsID74+yXfw/8hA+je0jcL9V4LFOt
PhFekHixm0y1eMXvsSnCYN2q66j0tgI8gI3fyxKwODWpMo3iN12NuYBeEGwI2yDCyPOIPgQmYDVx
9bk+On0+8sHQj8uvcsITnOCTTi3Z79lNijNVFicRJa+6zq95hOHKssRnxG6gPrQvCTeMggw0N2ik
Ds5eQ2zzdtxkcG5XkWwuFUd2H+g7JI+dDEqcztFhjvP7xG/Isv5k2lSvqg2GVUvgvE4S3AEOAoHR
3PCzzSNsqsHBFBSeYZSsEVjWlNMPiWF9CoszH6+vmzZEUcjGUulycLJ9rP7NaolMx9KiUWxTM9+F
IC43hlB3xiqMrKE59DY0omst+7WVXOvO34NGRPUL7qHssTdnRysBjN/io4EV3rZs41Ok+ZZHKCHY
ahbJjwGhchPgFo/C+TfRgPoDez1CO0YxwLzRZ8TE5o3pQNmaQSd27dsw31wYTcw3342Cy6F4SM1h
a9rhm6WZxMzZwbDFoRbRyUiCQz2So+iA+SBI39nMo4/86nj9R857XPDdhhqrfZYAwlueu4jaL3UE
rKOAVJB3tqdpRxmAYfW3C38q613N4wY8Ln6qxR+d/ueGNyxLFzyFbPMQwCPxpHiWteIpyh2gvs1Q
n2eBrraAVwEdEmuCBQYVYxXY/BBRSnRCb2cCmstjmAjvPqbjLpPPOdzOhCfcN9ujP6XffiFgaVOz
DhyI75P6NqJmNZofGQql4M1ltczFZbsAuELMsxFiD2ePY0TnjnHvpAsosJzcuNNkctM8G2MpL/xN
Hl/tjHkV1LiZB01+12J/Ar7QAVO2F2xBSW9dcA9unF598uSoJZCQnVCgHPZLLLHaBT0miVS1r36f
37nitqrX25qEzhyph0DXeCxqHo4lee9nDySqKNazNZP/Lv0MDXMz1ZMA4UkrMcAb627DkLzFQ886
BvmPoOIRqse7X6UW54zg6fc2Ag+RwgLOB3bw5cHL+6fF/xYPGFRnMHS52qXGuDcjiUeAlTOjXJBJ
xnqI/c9sqL9UbbxIc+q2Q+++LU8kwiMJT/7XSZqPEhgujPV94KYn0fvOscYM1eTTvffubfwuoEis
YnLLZt29m8vazRGuW4Rz7FHXC4KlLV7ZhctmgIRdm9HCHCSEGGxmF5vd4MGWnyrOWqIyo8CaSoLD
2418jInFT+dkIMPKOhUKtCB8gmpqnO3WYi2PDB5bKEK+nfJIpSl7tO3XNoseJo17h1tgV6YFptvi
oVqez9oIL/Rh5qa0OWNHORIaI4TUpM4x6Nn53dbYVx36leVBsGb3MZ/HD/b+HezF0JNLQAxGVy9W
oXwBeuD8Iba5PA1pOuwdDRUJ1Gc+99fa8fDSjExGKxzvG6Vi/JdNwdio6NVX3wTWE+XzdIgttyRe
mLQXEemC6o3WzAzoKiIXangQ3jvqpGpGnl/gpXA2SMBgNpdDxQ1rm28x+2ZYQtob0za3IqB5wM3Z
Boh9X7n9KxieCzTvkzVHsESbfT8BI9HyhH2LEs3vUNzykfV+pKgRhJEd6XJ44PVjkeTv0NPAzCdt
uStSzsEiNqif66dgInNfAIHYSMIya5e58b6KnGvTLnV7jDeBV/wl6skLsJeLuqVbJ0r9xubI0ggE
QJ49PQQ7XhuCybrfex3eQKtwn1iaTF8HIZu9MZjs4yg9Ef25s8ZgxZa/u4pYQMU2ANwYf6aBfz6p
syv3CoFF69K4QLcBhVgMKFzclXTKLD9Ae/Y7LHizy8SABrV3UmPtkixnn874yUT+x/XYlRiCwGDd
nerW/nI7KlyLK/bS/PV8+qWDTBcYS1zKxIEdbI2x5qDQuzEasBNpF/0kfoNAYKzHIuWBbj5DNH8Q
QCc1Yc7sgeg1nAd95p1ZeLDP7PgSifARZeeZRhPpzLfUps+iazS6O79u3+eUV0xPHVaYQW1rTgwl
ynRLpPkXhsiFecVm5i1s2G+CvnPKxxbt0zqblNLQhz5kRtlRiPMQsHmPlWFoYUSJ2AOB07ZMru6g
34NZsEKpkzxCbAlMC1zrBtJi2jM9WFAvzgh/gFNtNFlEMLZttG794G4BQ25SlmcGQRttFacGHI+A
G70aWd1kIkxP0X35IUDyL46m4XeS4kxrzqOYQzSgtB2PdIvgAJS/t3T/FOrxUvDtlw1bknBLbyJ/
uCed8QxaJtnY4QS3YaCONSJrVdiA8QxynYHCn1866CuceRFQZ5pkEvclCloQsnWiwZDBWiJw8ykx
2nU72yTi9UvvoaKWHD5aA9EK3EcnY84EdJBPttJA5iK6jqp5qSqwrXNkvPg1hjIHp4SOBnawZPo3
cZn0CzPYsjyPfSkuxNqwqK8oo6BFJwy1dZjsbcN8Yi/ga7xwr7ju9nGFObgw6zUUy45JVH+V2Nhd
QUNUN8NuBPUlDePD7ies5523z7lCY3qbRqNjWBJPdR0R4mizm0CLKTjhUla8s3Jzj4LKtlH1P5bO
Y7ttZIuiX4S1gEKeMmdSoiRSnmDJko1YyPnr3y73G7nbVgCBQtUN5+7zTutoZ3X5t+d1R5c8vDd8
FeqxBZC/m0u7cVN0j9aRVSsx+MtvEjXHcpiH6uzVg1j3FVPujTBqKoPmtPaU1tDzw2evTZcp92hL
zX9KQUI4zrO8VKgGLeLDlKlIrA5veLXDMqkZ7uL4KJ3kC2eF5leH2vsYFtNnjaPqjQq7y9SkcRFO
e0tk7RwsDJY+ZTwEbyK3wDT5IdLNEN0OoHA+UUCAZIkIGkCAOrfzWrSO0S2YwHZ3dOY8i8EXDWkQ
zWWjixGo+t7rFOLDNTPIs3a9zlhUOI5BTyYjj6CA12dbOtWGjksBwJ3vwIn1kFkJKCcLx0mz4sWc
j5mhjFlQqi38iKkmadEOzRm28TxFvCN8o3hcCXSBIBLV6UE3D0EM4J1etMtgHkAjexK4hi4uPW2y
dcATwahziaBmTUIYLbA/pbXh5ObGSv2/SC7dZWiZOS2B6UR94j2cdUyM5pxPZDMTAjniWTA9ULfm
Rw0CIQ6bDoW5/Ani4TcbUnSzI/HqVP4H/q+v1KF3jiPMzewDx+4j8x4FBmgAY1X55ksGmYWWxs6q
fHClqHcnRIVtGGiLDCejLQh47ZyLbmQOC821wVAAq7Ov4hvVjW5Vjzk6CZoNAiQ+NiyUiP1wO3Pb
TR8NfYJaa2nb3i/082+e3bzIyXmo4m+ILaOEEs9oNgzPRKZnSfG8iudDzLXZ5vDWx72+gASCGYse
K/6EcZsshf7y20ee+iHFNqRU7cCBl1AXNdNkC3aIKnwOJ6FnlsZDCJ8X8cEMTGLx6J2agsNc7KSv
W91zYSjlr2KygVFo8ClavaPBAXiJByvvcMdzmFYjremCt7WOdsFo7csmJm3wprXeWvmamvdLbFQv
6JG9vd8PwF4qsCVAUHhG8Xc8B79y3/5VeajFq+o8lPnNGvtT6KDws/psF87G3fVE92XG1hskvbXS
kdpe2e6pFJIVeJdeTq9DjYWtgaedOWm/66DpX3zTC1eDll7KtH5xMxfkvkbWhPtKor0kmT4sYnqw
fpqRf2JhuZ3B/lvacEltvdw1gjZX/O+LJmw67TCp92zdpATxzuljpMkdAi1zboqVrLxkN3YKxp3R
Jy3DcY2VA8WjrqFBOjL+hEFw1324UdwASHTBrucfxuA/EGKtpyJ4Lyokg+zrH44pb8gADk0U7rtk
PKNbP06zf6FT8GUWvBxdb21mOT0QtvzWKW9s6M5fKOqtGO226VUl0HAQ5XmpsU5B3M6WfYjIahu0
tXFOEENFnLbu0vJNqGtkpTHeLrYqbRim8VY3xFsVjqj+vMpT21cm11vG8PPV5CSYnuFzJOwQ/ZhO
Lyac3TeGGP+6JrG8GSxZcQc3Q4QPhe6mJQ6psAYtcKSdRRU+Ajmg01t1mpROvPXE2umgj3S3Zy/d
+BG5tN+dqdGd/TTae2ImvUcAHHYT9DELC6iw/6EqA2khvltWekRY8itidGlV1PmzGuE/kQVIWcBC
ERXdPBNcLUcEGIy/eoHp1cLPnGk56mj3SxusvCNdfRdOLQYJc2vvWkvZ2DsG1BsMpBBfZTkFhZ7a
febTayoKbSOYv9jQjkRYRAh7KbRcB3ASQKZzAlWXMvUJ9QO94HjQKzCxuSBVrrjtObKhvfMvTU1c
jwYc7aunSAHghiDnUGT4Q/eCDExe6LKHjEzVst64Ttjs+tRNmIWCwbccglj/XdsFo2NdpDk3Tvf8
meepi/gCVVyHEzliGgVoKgq8jxPLbpZj6lsbhiMBqWLjMvJcOBbK2YI5HwTdEk02qkkzpb5lw+V2
DLfLlhEql3Xq69ElakaDyl8rXqu41rZRF8MUd0Z3b/cA5OVEfBj1nnsYghbFUKFnJx3+z47txlwH
jo/WqZ+LLdoOuUbIap/mXINRYpkES4PqRGiA+rF4dTdzHgFgt+q6WfHjSzx7PSYYbREfscoZVnh4
UJ5oRpuhj6h4lm3F3gdym1i60w52MuGw3OKmofyZt3Ydgnt2PUBDTicdepZzv9Uc2r0AzFEc0pne
RHk034qWN6/TQhShvq29tCZ7EqWbmvVktGsfltpaVnTGeoMaOl2IaC3MHjdOk43aHECLGEnmMF5m
VaBe6uQ6VP2PAFvA6kqcnRNqgbVqIFzeHUVQqKAeLDQqd+tuyvpjaQnvJLUB4UXm5ddxztU2blHU
iGavBHIOanVBmpI8R6fxtuw17XZK/HndIdmEnU+nz0g4S906yLah7v+xOY/UxG7Oa+nC5kAPPsEP
ib4sehOLsjZPemACQKOXxdtU0IQYg3Wq2l2tTwJs7yUVM43tDoLkWXrNd0tGhCbA/2uGJfxVp945
vvPZDsmhHdJDbGJnTlF0Y1JH82UNlTNqbqgm1vaAShd+BR6PBiM1gYifsm6tRR40aw9EY6qJm9VV
P7OomXFmomExqOHEMlBDMhD3WMbMjAD203X7mILNQb4bY9DefZpohdVA16qOZ+ug9y4xXde9T103
okDGrUaLToWrPG5KWl3cCySrq2xiql8NZBRwe1HfH+CLr2rbeoxVshyM+R6LAuJAtBUYWlQd3Vq7
foPu/Kez0UZFFSloq6ISGZ6cyT+lGIQapXYeElVGlCfTCPZNWfyOmqFCOykPU5zcxoSqaO28wmq6
Dp3x2czja9c7jPeTlKYYK7WxMyzsRvtSgynuFN8F1aDILK7pbF3d0kYrk362TOa1mre1muoiqNlV
YGfwiopOE8QlzkbGBeNyWUXVi+2Yl7I3mF0X6bNJaRwBgIJheKIW+KbDBXYH4S5EFm1nezgMKQwB
fS5oLmr1PqzNV5GLjTunZ/X/dkw+KUDfp0NIJWk6hx7GKairf2ddswnd4err+tkpa5ZB+Vkpxkkr
xw9P9qfCb3xlf6QDWc/9Ld0QamItM5LdfEDndkBUQrO5/8WkyCbP5B6JzaVy9K2J3Hjjm5L2s7wi
674KylsOoiK0YvBzijB5sWLn1lTzzfg3+DJccOysj03S+SS62olwlNniijrcP5ZHXCEjqpHxW5nz
Ntv4fvDi0XvCfJCeE3q6oGrv4ZS6vyi+0IuK0uw8oNPyOrBuQeV8GoWxF/kEHsogWlkwIeW9OYzl
cHEQtmfpXBracziOhHDeEs49Iy/+3doOwaAlMmAjMKMG3CejmBhHDhOdMXcGUtDCbTMJuwmtW/qu
lMyNjFZsaPkvggoa7qyYi7sJRuEwYG0tZ4SUoVpHjshdNEKUENceBJfdEd0BBaB2+AXJ5A4qEytv
J2A7VkKWUjc3BvEHlPjVEGMN5mfy2RfuUnj9NoMoouhZHrO3dvl7QC8H8xlibtguVaU5bTxx6oUO
1R+DXFVYqEM9XdrWNG7bETQFQ7Axlc3emtY5VMqauIbhTSw1KOUCIYf6eqDF8OmPGpwqJpHLdM0B
s0lM4NcBcprAPBgYtdNXP7Qa5iOTZS46ijwZra9jFRrruo8eeEgvJzAHnAkcCR1Zn6GsxN+7cvYY
2qY3a9jpn5HVHLARtwYYskxSminMN2mAp5VTvlPjEHJ0kO5HyvekiuE0DDgDyZ7wgSiKREBT0aae
fwqZ3GxaxQxg0r2yERbWKW2ywJXnImI2aG4PPXwbouoZaG4GUcO0GDIKylPN2Mw8xt92IY+qRjJP
4sywyMu/RjK43LXZuFfdx4Q7ZCzF7+t4i+h6MwecnRVVzVrMKz1A693GZP6UhuwSxAHAmGVgMJxg
ieDuZ9PaLudrLXs4nNkIDVGJlOdLYYYrVIW/ZrQvZsasumRgoCdQyORH3mcHdV1REIH/+aB4feYI
WXlZ+h4g1g9HyF2WRxQHyp+/T2xiA926pVK5/FLp9/ytJ9tL2ueXUHjkvIAjtGSvFypbndacaOvK
YpyVgtU/Lo2RrlrdJVLHMBeBT6CfUqOFvqOFKYYd9SphFKIyfcxx6f0mUbwSc4Aw0tuFqbuzSZVC
pOCYuio9uvPi9fqhSr2X0jY2DBShdhUmYxFW+1IK/OoT49jgGjq30T4LBD03vAwBLw9XNC2wIjJv
aUmyxMifHkkyUua1vaOLAmwxldZHztzPYpKMTZrT0mB8W61Q5g2WHdc/gCzUCyZtWNnBMK+z8KPg
oOuFvRa8tiS6CILlR2YxTpqihjHqDGK8t3UMz9p5bQQG0KoRJTD4EhF+6aW5Bwp1iwDBDo332aMG
Ir99wyBK+dyzJeMcPzoPEMZXR5Y/UPAYLGa5q1dFCofJdWyxA+ZscGHqZTFf9VjtY968kbUmf5hq
0/ha5sCSGB1sSWHeGXGWhNuZEj2Y1qpqKfvhX0JpRvo/td7QZY//5DhKUsVzlszj76UO6pfefrAw
ShC2pU1t1jNfOqt5NWrzWDNzSNkEbXud0sGfT35dWpuYRVG3xRsls43lEynNBcMdFnIhgGjLoY0f
nsU0ltvbBxRTYLhRUpBolGQRw3tgkasSL1psPcBY2npPJ26jD/kDEQQArwTn4yFIvkY3Zjm1+JzR
kGRzR6lfZfEdRsJOYu0KXMx7D6LqZGAmkrrSgRLffrldzzAzVPe1aYR8yjH/0/iTjf/OEK1yM2U6
nMH0zeAPL1VOhYXwSB2xvMXVF/S9k5DTe6o7N8+mbEs9OIN5zj23jeLdb4PTMMvPztbHhZoBHsMI
lxDr6lOgaj3jtWkcjOR9Z1+2uaIyjZi1IyfT+hsgm9eibn4KCqMap+cCh+p7oYwnNe8iE3dbzJyk
ZSZe7Kq9+mX0HKnB7hxk8zcqFDYaX+iavskIuUvZc2THkxUNBzldtGFGqxG4JtVklGB58RW6yTar
aDRCv0UMzvwkFeEiN/Z+BUzdy/33FtH2wnGVN1Kjly/Ci4NLqDEjSdY/nvuSBKqV9kogIBqQvbDi
csJKN1gRRCxpWO8KK0SJgqSjp4QBDCMerZ2rwsChzkPUli49NtyYTtTGxTYbouiV3s9MuO/Z6RVU
lU01GfBS7prTk8QWx46oDYe7GARl2F5COynLBHoHHF56rtqAk6DdnPV6/qwcFKvjmJpQBjjDsKTa
syiAGJVPgnxB90Nom3GgBqvRYfP8dBu502dXlchgh+GN/sa75kYh6BdoqD3pXjm4pIuhhg7IuWQ4
pi60Nv8tLHfV6yZFiOba+zGdVGYsTNJqyjiXuKzOZYNTgtNdfIorC8LAnej6FxS4xbJjhMGth3xV
I6kgJPlJG2ZWifBQQr22Uh40UP+MF0XOvbU0brUUk/k6oyk4It2aFG3Kei9DCOE19Zddx2f9YxU2
ba0u8Wm1o6ZE728juiLPTKBHS3vLtHr+y8MS4eFIIhZK80xvPQrZM0jTRBQyM6xOGbxxfqowfM1h
DYCc/O1AApMOnd54vCEwUkSp8Yw/6Afjva+Yjr7WEALCALdBo/CuTmMYeAJ0pPXAXK/UJo1bN+FE
FBdK3YYGtxp6jzdrQrbBD0Obv+9mbYdFJyU8zLWrpNkYNbR/E1UNWg26XH5BfaLZefNwrgjANbIs
0sCenJXmLmbkHEF5D63CbPcWoUoj6m/GMjC1KXehlp4G0n0S/JOnCCIFmijZEt+EHVSZARHWaajS
hm4LsRIzQuPODozgNWCYidwCbx+nOBZidrdTmWy8HkFe5pvJSuA9GJX2oZVN9G3NmMiLqbqLJH6J
a1UOoZ7ckrysCnqsCOq94ps95IOOB+Iiw5yPU43UZ8qzfgM0ODCIlMpD3ExAl3IAiXW2L2zfZ5Ah
L9HM1lr6ocAT9MFQTPasCz2J4aQwvAaXGNW0BZSbQC/u8Z4h/oenuDan6dOyixPb287H9Bsm196d
k1ufxZuk665MTq3cSPQHsNkVdFf4QXFmrxNM5ldQUbQFJYmI455+CVm9IOUgitgZI+1ee5xuTUjN
KckQaNNeoQfTWCFT3T06jHM8ngerSN+iPKF35fTfMyKfHfUoVTEurnrQ7kVb/4RNfPcqohJkMZsM
kX/Kb/atet+78oWG7n6SqAmGPm1+efjoETtCpRto7fZixUTDtbGUNVxMVc47FVby7LTibA8x99PZ
BJn5tGVznxT/J2CrB3mwSofxaoXaDpzDESzd1m36YzOmO4q9b22IUg+aUwZbTRGyh0aJRmMC5oJ9
WpXpiuSd7JxZL285S/AcLe53BkG5LJXvAL20vgMW1J7moljXDgW6tH7HVWVlJO5fw7SRfs8nrWHW
Kk7ppiVpjhYDIwumGbEZwS1DRhhjNJz2ps4isFY9svPCVPyd3GLelVFOFLL2n8poB+U+i+ESMqcF
g3sDCaunJhxLF5Oq6hZzhcJB3+ui1R1Hiqp5PSxcQMSzAEsbA1b1fRjxQTd8V1V5RSflrGYGkOtm
2GL1QEikSltlEq4djxh2GLgr2rAFr/xQOplxai6l1cpl5bTr0UITFDEhvjBHsaux20i1dKfPlDIr
JWGYd71ggtFWDJOwYm4iBzhX0s5tYo0eh2mdKhalYmavPB0amM+cBJ395QTzW9LOM4fwSCdtaygc
fMa01JYJDrwbSgAXQJQxYFE7hFMjViXyRAXTXKFj44nmjt46wYiQCcuF2fX4FMXeX6Q9xOhTxGRt
NZ96kxJsbVb0tTPjNpIzJXMzMCYLUiS1tX3k1urGm8+qhcJi8PGibj1YkIyAxic21AIxEywFz0kM
F9Nmxkhdk8NHnUvm8iMNfpK4sYq7BSItYEbSZ3BTNuAQqJ5rQf02Y8q5FWEACyds6FNJbls4/q2Y
aaxre1t3ONQxogeJeoeueB3p/m9miB5s3Ojoek7LEkFU6QH4CPt30zWubj2+l3Su7HF8FilHV+4/
PAbPYMXfs5occrCIYUXFyFSTVPNrNIKymYYWWc9cdd86EOxPKU3/kPUi3BiT/+XmzXeB8o+EiC2t
79L9bBVHPHy4GcmGaVrmYN2rwSdLxXybQOclmk5Ntv9WnyahG5o3M7Pk+Tmron3hphxFc3iL9XqE
Ud8d1aOcUGvl8z9zcFavOJdy3vq8jL7uMibUvAIOpMelbVJdNcvMANe6cD8HyhpJ0y2Qq+0DYv0T
oNiJMhC+FHLchZ19rLFjEjJe25b2EZrJVr0Qg48gh10PNcLZyecnlF/eok5s/dFH72JcJrW2WHUZ
KjiPOEM2xWNU2UVVeJwZOH9q8byjEYey1lvVLRzVewUCNpaINs8eg/9DgaFDbv4CqHYUvXXLu33H
qyP36DkRomARW8dLBvSXlXEfBy413qtFbBmIs/XpUtDCsP4m5b1J4mNKBTQhD01BsnhByYpC0cXv
DkzwGbYg+EBsyxQjv5xryBmC6y9xsFPCdo+IjPlKWubuBd3+MkdFllJ2iXlpnJYdjh6sjWCBUJpt
Ln3hMuucJi1jeO3G0OTeaqZ1WX2mCMcHBAau8TE4j8b65vcZZbmZBkrDXCuvLdVqiA8oYai9OCdc
CNZWgnkwWgi+wwap7SbQZKhOu2a87G0dDUS/jHUJ3+7OBTvBpQE0wSxLSSXSxkEQexQnXPJxuFAm
8joyt7b/CYtHCoaPPwo4PnzjPBqIIJmLcyDquq9T/sOlZwi16F1DsfGUBmdpG+Ni5sNOJMYeFdEq
33Ru8wdsvGD+Md8bDECpBd5hBWiG4TlSWZ+7z/NkawJOjiv8M+1b5FO6j78tJseYIGOzLrp9zj6m
fqKmMaRVO19hsPMZfx3FPg5dMqYIERSJrXHnLoxMnEc4YfXp2SVI5LtDVq1kh+YfuKNQNJlufw75
uKq7EmfSPzPtEk+6iwnUmjN8+vR4x4kN6b8HxqLRpbVVD6XjyGJJIrl9nYlKKucLm06PGyH3ahPi
Gypifw0amHr0YfKei/kPfysqcTHpBnRWupvRrAk1t4V9uncamh9FnXIA2dic9w452gRr2DMxklSl
2Omg7oxaTH75MBCQAfBUv4e3gdUrQWijP1j0rliMKZyFid4aXQzuAp5hW6+YmHS4D+N3lEPEzZ0V
a1DrX2tJ6UQtQPx09E1SMCDSbipGMPAaWfFxA2GhepSUkN9N+91Gl+bUXx6kNYPwo9eeSUiTUOyq
+X2ATYmKbh9BEmkL4DLi5IIvtjLCK0zx/n+h/bhJot+s+okNGv6F5vuK0kJBgIzJAR8Bs850PmgD
q++wOpMeBepOjFAgVB645tlN3iwv2DFxBbxib2vxccZTnYBAnUdVZG4N5L/8UiVbZcQHjwzslcLo
zi+rW4/SE9A1WrF8b9ugJSX+FhGTBUaxsuqvhF4Ra5rrU0+dshbTunJvsFHQez/VTJ/gPLbT3PGQ
V5gsNqQUSpfTAcAR02/fASocMgTv//BOtfn0q6EQniYPbm06N7vKSFZGN6krDEd9nxqvEWvD9co1
TZG1elXb3j9Y2SNpLqxOrgK62ZkLUK+bWrzDKy5PR/6Cdvuy5PUa2Q48PaKM91aAiOU7YqhJ/fAg
2iUb9dZR5yxYWNw4QbybgwIoMOGYb5i1MAddTovZeUOD088YEbuA2VBlz9aGtzxju2RvqKxv9ct7
JT5STA1+75j/NBB6UAkA2NWPGVTLWjTXjBtCu/jB00BDszYZPGORx18tapTCBfFlXH1559ojRnIw
MF3PTrB347y5wJHZ0qeuFtwXUnWKe61zLZL0C1892kohGSY+Hh/o1PYTGjq1GzPRdyD/5DyePyfT
2XErU1M/5Sq/lBSmA5jkZhg8aZjUcXcp0fBG2ryypb3nWXC3ptg4hMgdA/bruMtWlIAZh+9InD/4
8BO3dvCe+NIsRpJT2lgbpNWrKXip8WDt+2gXcpLoFBUHuLbTSAzIK5eX3yD3FvgHr33BCcJzY3zY
AqzZcq+69NyZn+op9K08eAKbZwK3uIluUYHPXK7Rq+HD6eVRbe5tjYACPXRb6VB2za1mi7015tdw
MtXGqHXtB61/JHQxBWuGpcJ03dnFikUCtmIt7D22jzhxyC+e/D+0Wbcf4tZFYQzjkLeoZ8OP3oRu
vzn8DZfqlspRTz75EDHXw9f4NThTVKyu00A5co4j+VGEfHcgJyow3HTbTQqnOB7Tdew/whjz6Q4j
opnqBkqCLZVoimUBrEtAqyF4RRXKqvehACbEQq1Eces9oKGIqdSxwiTu0mo3nDipj0rRQQIo6N62
m5LOVcnxMfZ32gGnuMkWWvPAkkjtE3LvePbaJYwwo0sPQaNGoZqbvrIuOvKvasHgL7+Ab8QburKc
j4wAvlXyYoY6s6T41ujz1BSgXaPbsjaQ73jyPjEowkYWRcYWat8qCFxC32qFJdfK1PzvObTwr6Jg
kxMdxJncGVX5or6g6KoFO66jp9sUGXdwTZlk8xhyJX3c00nedTWgTqM4W2QGnJwj48vqnOBKDZIH
D15HrwTX+EgNHZ2F1Jn/wmU6xlkOhtDRNuzVMjbeRdA+7EI/git/K0T6mMzplVtlBMZyrINP9Wp0
E8E0r9pIlyvMq2tnOG+wl5Ztee0qXim6tSqO4c5KHe0I3w2GhS4WsaueEOW3d/joF4722WUERaMN
CRS1EnsKjlBn5TKblQf1H6yssMij16qdsEPYxRzQo8P436X35nWfnPrpUPWg42pjU3V7vTRe1CLp
oFuhpgShx6ndLLBx2XEL1Bk9kGlp5Yt6c+bqSeEJfAD85B4NQpLaOwPnooKaYpaKvRbMK8H0hdXh
P+2xv0zTdOjm+q+FFnoZ1fU3pl67OvNejda+iGY6hr62gp+O2SoUFHdovmhDXdKx/F0GAJELnE0r
od9A6vVkE0wqEZWO+KlbCZPZwTTwJRC/+nhCZWWfhMCIFAemgzalT90P93pgH4pevKeOuEaBay/M
FMSKJfeDMx3hfe/nttj7Mn7gmbjFw2fHxP8tBtOR++k3FVuelWE+Zd4cAYRv6yDYm+wA1My2EbCP
BVNPy9FLr4Yl+VCUgm0f9Euu1HYsjsYC72dP4+9B582xrE3Yz3hqRFvXmlnLgdhAyVvVRndwq3CE
hwThguMwGyuD7AnzysHXxoUblT/SlUdbq99GiTWQZ1W/B25FEutrs8VbO26uVSUpN/RnfUz6pSba
LYXMvY5rulMZ21BNSzLt85rm6BLzydvN0rhnUJpVcDmggaPRs2OEeWuyfmXHRC0JspMPF7v+0nCJ
jsWNd1sX50B/r9k3eWXVdhyxaTFU3gZ0zT+M6qnz1hQ6deKN2VZnFxERLkxoNNlVz0aBnuxMqKxi
mqb/0dN5zSHYs7Q89nkaHuw+78hotjpmBdY3NZxFjuAxp8hRtWcv+InaBycf5596YyYaSToY+DZ9
wZqUNpxyoGM4xP9l0rFXXn/uGL2ycUpCU3ZgKnP0Bi7S/CqhxmR1xMTWtUlf1BnDgldHh1Z0v+bo
LeUX81PZidVSi6ieolDazP0zTGeV5ajqYMNROQ6fjM7Q9KIpmXTL0HC2A3YAxvjkQtXdYSt0XQj6
UPNUZM2Fa+1bQ4WnQqVTPC1GshPU4BmIXuTXy7mhjy/2xBi4FBDZ63p2tGtCSfkxApQxLWLHaD47
RBYjVQV250Iw5lY1dGD0ndptMRpbGe1HjkJmsn/YtCuXy+QlVXcmxomZQulJo+nAc6MiRUWJc5aA
jp/cc6KqrseM8l+bUfDqTKUgCyBwsMRB/f6BwcV+ZGf1HzlpkjBRSfAzuIyA5o9oXvy0Be/wwcu6
8sN5y/3Lsdpo/2IthQhMpVe997QJ7gMJ4wWzHxVmZg1IbzZW6fxWxxoJA4uHL0VqvMhlyBgQN6UK
VqG48Uw4QtFMM+rByX91yTfiJILk8/3fz1Zxm/q+Gcl0MaKHJzUSzgd3k6/2s+8uQpxE6NXxlIDo
LpPum4VhJnQkxV6mGNU69BgvLAEG2dW7pXZ/IXaU9488mNZ4qGZSRQJZxZxafBIPRF6nPVM73Xjy
Zsi/PpE5PzOK7jM9eSQBC6pk+LoaO8GqlJBtWQVeP7OZnHrOrYAgnOHzbZeceSXImisdvpCgkBi9
8ZokDVh/qMBoaXf0r1Ye1NMBM7AhZU45Z4QCdkbPoEpy06hic40qLKTcuYuz9qCiUpknl3FI1m7w
U+hA0HCOQOoUDuW5w06WNbDDvfJStQrhjxcrOgOOimJ+TRMWm/MQeshU3TSu1DZhMqui2mWrKLJ3
fEjDoQfKC9DFzUH5wCNsPpLzBulF5S8gEJewptapfXUd/1Mlh6OEX6BFyhmcIYK3wX3QewKuIB/Y
SGZbWZjL1vt3/qn3SofBq3vaInJR/OYT6mquLZmSD7VjoP5fJu5vq/MuJLm0r5ldKa8Jm4BUS50N
Ycy+Qij2dSgPqToUa/kA9oMej14cKzE5k3r4rTj7jtgkfFqtCpiZIWQagiUr3m99ZH2gKYyBmZN0
MQa7OPo9qGftfShLZyD5rJ3QXaqUMPLydR53Cz91mNmSd4MqG1yaG+11xFxsTum6qv7dA5/bHwBJ
NDyikH1NJ2ChEn5BMsMsxiytl65zXtQxYbTj2c2iHSKCQ8QnocCg4lnbdQGN0LAmdlSG3fZ4tEBy
osi7jAmK+VhsKIGtXK4qqfY8Ud5DNi2VVLOzqO096IOl+t+BmCYlofC7wwh2lavgq+GardRvS0dn
Se7BZ2Tw+t86BI23av1yHRO+xNQe1Mavdt0ubfb/YML6prC+jbxZzhxjEV4C7DJS//9KVkuPBcUi
92t9zbbMk1Yv9BisKtJciz95TyPwvgIhREMXpDfti9+qkpHPXVBfVFK5ntkk+CvejZmAjbMcEgLS
WKLXhkqgk7a7oH9VOYDHmwiC40asxO/heRcxOkJ5V5tvzhqpjUfK2xXz+qjFnupX9h5ulFqofLVj
CmQSaiTks+3+2FRV1MurCwyOsOooYoU+2JSUuFTKqSJ1iqPqFrIdOsEPa3HqH2b/rk62Glh4RBDN
xhYwD88FxQ19ZwL1f2WR7HMaCDIUAd64q0oh5rTQPD6KcGBcBIZeVr/P9LJaSuwokFUpwCA3Vmeg
BzeDS1bLN1FtbkRPXDqbGVfNk8M6gac0rusahXccn9VTqjN3p/7M8nSV2kxuPA0GAVVxRT1fTnwy
NMoc9RfY5qVfQh2k4OEgkez2qsiRsdPpuAWoTdC092ZhblDJr6P+1+y4ANeY9yKJ4FiIuzdoyChB
3N044M4NcDahgKfOvJJDHQUrmUIGouDF8dptxpNQN4QPUlmfnWBcgj3aTy9R+lT/pTIU+OSEuBd1
SwLndeSQVgcGH1Yd3RMhLmviX+Mut5esPCe/k+Obznl0+afuD12irVE0F4NISEsjtSw5Y9VqUJdb
E5uPIqYPmqx5Tuyk2kAxjZe1JzBOWn4QzC5wt2rjoNoWIvQ3zxZvEy8VBUoX+mcwvTSA6vkcrIci
+pph6QyWvjI4KQkF6KEgA9+QqKfpRl0+KzCPsotlv0vXX/Acc8p0VYJwWJ19dbpWFRr1/NQaVSeB
KrJRCOQrVRFPLWJWNkMma4qN/04kJdflWTmkz12kHVWtkEsxSUn7IltRj6IjQUxqLoVmwsbnfeEs
iAU2Dw8/+uBH/z8A6/xcVaIaPIZsHhgBOlqvXYxi0kWMTXSj4gmyeIsfE0CYaZKHOgzoNqDNudUF
mCd2KpHlDFN9e7iapRzTnKkeNEwVZGBtteO+2SR35C4tr42qNpWUzLq91bNvh1sFVQDzf/OFQ9OP
GTZCa5YWjqOqQKUOVvbZE8cNRdK0wXtFrksH/RU/XZ2rzKksaKwz2gEamfuvziczMKY3tTfyAJkh
NlY4TOPdk5mfXkak4wQVfucyO5tinFH25/lbA3MCvIuP8LRf66ZY+mF3Mwdx9Rqm+ZXO2vY4Nfym
8AC3EI8zBFJg+7BIupgpUlRXXok+qnVBSXhMp9gZRKcgjt56Ugo3y2+Dn/aIKb3kPjnO9OGJPscc
0S0uuIk2O6eurgSHFIHi9qWTIVtvTLhQTRsI1OskleeppqyihiXA69GVsu8yi/cDip1Fn9OZUQGc
WlCj3RxmEI/sJM6sfTpkwY1o39PS5UYo0zixLakO9bUk8kEEFw8TBQzgloEYVq6F1xouU0VIYTCa
XzM9Z2YB/o8dtjdVmB/oHxijtmVzu3VgyJy+Oau3TSWO6O//GiQhqsn439dPByNJr7o2vDHABMCo
qz983//sPSaaHKr8Uf2tEi3NCI7/4+g8liPHgSD6RYwg6Hlt7yR1y0sXxsjRk6AH+fX7sKfZ3dFK
ahqgUJX50svSE8J8Ggn2XvX5JW78lwouxtp0781OXCDlHxVdTeURwKCao0vTAe3hfezXH9KZ3sIu
OcXZuNGlvz60FBRagd9d2xkeQq+ME6CJvf6PsxSkBXniKUlpBrVed02YvejViHL47LE8e8RtPzJ8
vhkmPRaWBaR4gFWTukG6orKVMMFX5HlbrucCSDx2GKyASQqcmJMNP8EDmragriWtZ68CxoDVpGDF
x+7z1DQPfUh47VLcwK6d9G2tpwVtqaMpg+OdFOU9Y5t7MrmJERqP9qjSfRSbuCAailnX0W5IN3Pu
2ILUpvda65aX5cNYdwApSg7Ncz4Gt9wQ8juGgY3L3qDLSU8O9GHOQTah216AcoPwDVWqEMZ2SoBY
GUWNedB57dLsaaL2MBFQYZXBv5kqQjZpUmBmuC87CjfddFRtheiBZsvMAa4PrIMsSOfMuZN6r6x9
C51SJB//P6YJpZ+VddSBdqLGetSb3jCGNMlGTjhoM7BTTzPgVqeKBY/Z3G3rHFtLw2HS8sxlS4LR
zTbGN3JS0U8XEOMEhRg8JSztbXnhlxsPU+/Q8YjRcwwNqcJFAYQmxrduoNgTRbgFVQ1MitNpNn85
CPcZlRHEBSrj1jtx+jRjipmlcelKVIWCxu3VDqNtaNT7eUi8q2RcuTbLxkWF7oUECwUMGQlpHCcy
1+vJWxjCmPdmMD6O0/Cix/lj5d6GDkO1gglMUcsMj7gZkLlPrTVo88mwEF1kQcaMAh4PipXJ7n/C
1CqxIqBvt98gtLGIkmEN51KvmUMACLkrNyHatQhbkN6UdLtxqm4Tp+x0nkig1Ub54bmm6obFi10G
OeaIjsKmFLaGdzrV7Ptc6PFfihCWeTZWVGYYFQ5s+40vEFa750yXumSxATfnqTFo4qIS3VK/sdYL
AXdUB7LZALvqrd6jqW8oRrYJpeGIW4aCyMn0wAeXK2qgpSM6ggW5rRS6c2tjufKFQ33VQINSpvFq
DmpTh9/6FzPjV0nVx046Jc+6GwBIhDCK7nfkHFdVLqazhDg+tExzl/GE2MeaDZTsZ5QmHSmNGDBR
jvZk31ECF8F1QPYDsJYDXL0yE4+naMeoGf0TiE5IkPlSPlYaJV+xh+hvHfBY9oTi8DH1CAgL0Klh
HhV1bz7EEYcDsm406p4YX6HrJIdZgf4BhIxfFDdDAk7Qf00dQo3dDy8119CH1VSMCeabhGiMbt1U
M50EbkNEPhv9uJqPnNB96zIq0upnim4WmICGqe665TTPHphr4xnKID0r9qhW29x4pBDwTAPi3W3G
yttmkhjDlkS0cOXS/qFAGb03/Z2pHUbEo4RpsbsS61IjBOMopf/U3XlJpqIe7lLCJsQlqOSZhqRB
maX/Mh6e9YaiHz2zJwfumepB79uZ3pNx+40m/rcqP5QROnxfHGgYnFzoMb7Xn9HGvrK5qya+45v2
zOL0s5EH8w5GITN6ktyz+RXQ8IYfqD+UV4JVoRLVx6dkKKnwdT/iSXu2VXSdXPUvdhHDAo9KedA6
d94zdcwd8+qY7JN+s3PQZsNL2g9s0AU9Cr6HooNh97gXSppvoSZzq18SjD8KKe6GNn8xwvGVk5Aq
yMohGI9nme8Z4g0dYGbQSaffOWz5FNxu9IprSIevFo+2PiboX9nMxj36E5SDbLmj3xNBzhmsf/Oh
6sfsqBJyBeaSt4iBBsW7fmV147kq1P8PAM2REDEBl5amuTPWL7rcKf13ZUZ3GF0uRS2PMEE2+vq7
Rrctc+D0XEg6KVt9pUJZHWM8mvpc1mGSLLFsuSM8egO/9hOG21VY/3nQAFe9WzwsFOceE1OXFiYI
CgGQPl8QBCfPuIjQpQTjJwWb/lkpoL51TZiBww/xARHokwGvbMxD2jT+AR/lQU8gYra5FrduNKB2
xOipS4AalAiuq7XJyktEobfR7PgqNHANVJe2PI1hfUFifa+S/P/zJKKJbccj2tLsjP0LWgFKW0Vf
rEX3OnP79Gumnzc9YkvZn/UkVC9ADbzmYeiInKfx5zbOPrDwvxbDd+6rJ31F9JKlVzoTeY2gTqZN
lgt/Tzmv//dRdqcu6i80lvQ76cmcF9rZ6WG3lG+MKUK/emlHyE1Z8uRXCyIRMsTbsdPfRz8oXfrV
KuOOFXORM2/KLfc7ust0ZIutX3PdmPRyZ2P6BJJ+RcwDyt8aVvbAjDr0SmRKYJl9QpppgvCxl+oH
ZgL71+vI8xvRLNPDuVwAEyDjGG9LtTP5S11XF8EEV4WOWmZjPYB1wrgiZNVh0WwjAMAJNvOu9B9m
Nue0ARdQNacCIqAnClpa+I6pjvTLwIvHsYlFlzQmKj7aQYnfPaFM1jBw2BDzCvUbneWfhexyrz6B
lkDfjw+I5ak2oyMvhr7AMIuIJ4ZoLGV6yADelazUte0fJuF+VQW43IbVCac1y2fWot1avJ+mIRRg
TPY0sXYBb/hc18D82qfM8rZw3hH2hI27JSOc8b392SQuWRTGQQbtp+G1T2IC1YXGSc7uq2EtfxrD
k4jx1Z+SrWDtyqR1awh+h0BBskYy50B07eHoRuRJNxvdTq28YTcXJtJdiXOtwGUj6p2ZmzfhLBw0
3AuDFlLQ5bFggbYotTo7fee45Efm1jDFIWt6MGd6oZnjvd5z8crsGzB4LOgHf3S+E5OTBk9hzerA
eO7/7U0LtFRnOLuAa7yVSXgMeJPDLFXo3IB7sQenOu8y8HaT05wMDzqyPsbohVJPpfXWrF+FhrKq
qyeCWOxDM6PVn/jGlffpa/SXCrMf/eTUIzSZqW58IiynVTC5T8gMUiOzb138Scd228FAoa1wsAH+
XdJo+hiC6hLFKMsbqDVdO9yVXbDWN6mrsgMLiq5GdFOGcLcdzw1Bl3pR4FAYY7LyCudMTsZe7681
YaWI141/Qlb0ZCtJezhE8Sbo6Bl0grswf/EqvMFsOvrEynOEpgZAODojO9iYMcpR/rl1ml3HK0ZX
E6NcutZ7Jjy1Dz1T1yWmHljod3ekHQF5YlfxzzL8zhwLIBI5i+NNt/G46a4fEc/HBJWHNXXtB/0h
+uzOh3AqG/vekPdOzrdHaUBvIUusfqM895YaFfjQ+iaYWnhiVJtJN8rRHtIyjJCD6U8qrPFcznjf
LPto+lSKDijMLGAgb7MhTlgNuRJIiHkfnfgzHUmKnG17x8KfzhWyinf9a805LhYOCHlvIn2RWtJU
cU7rYYgBKV619LX16kE7UdfQejmLuBOR15DTwbroLhfGLjPNZ12ruANTYRoyOlwiSP+NI4TFKsoh
r5jhs2ehNIirYCeH4Y/gVcC6LUm+wkNvTDxBiV0XppOkE8swfzua/lbyLOZ1ynEac+CnqjPncUDd
0tNTwu6LlHoh7glqIDevyJjekyiZxPPJyfh9wa845nA3W2xAkjyUfaXVq/UgtOM4Jnku6t5zSQC0
64t9knf3PkIehWLD7+ZLQarjQkXODn6a3AILjcf000sdLGpoGVkNyRDYsdV5JzstfqogHLYQ9HvQ
EbgtO4Qg4eDsvSEtnxLTh3yLFrxgHny2ZkOgAEF/aAxPoI3W5oj1pB8AnLdp/9Ow7bA/PJpO8dvk
Cl0wSQidjaXWlk+t7bwZZXEfmS4XCqk5mc9i2OE/zbk9VXpzuu4wdEQjhe2bnRIO0rY2AW6LufHg
P4IaJggncmIUGCJ8sMGi6y215cCxb6qhvzqsd3Pk5usFPPSqUUQz4uar45H80vBBcHYx2cQdrc2w
6vDO4rn2WMddZzylIYahwHp2K3mha8UOEtGqNLNJsCwv3qqQ4bipbWTDxtIdK9G9Az4/6p3cNscH
ipRz7Kk9PaR155S3/8W94G2X2Dsz8gYytlBiD8OGdY/8rQGN9kzKh2PvR7tkhYW9wsM4jI+GGD4q
nI3uRLe5THcBdTMBU2ee1p3wmV0Cd4rC6uAOwwd6Qtwmy3kM0j8noV2Ip4m3h54zv0Xt6KyIOaMM
661PJM7IEVDyuxOyA/281GZAL6T5IIUBg2GFei/7revpyaaswcey0XcggfZsq/hfUyLAdZtbljgo
rKa3cQ591HC4TC1+pcDlIUgEhkHmaaOMF2w8BMbiHMacflk6/9/sW+chL665xdWj17GijvgZQgxY
hXwCS/yhjwBtJjhBLZAUefdTnT/j+yf9cobkYzpR9UrFBOyJc39G6MJIjIDM1f+PviicJx67bW1E
T7GdXG3yiZoW6rmebPVkdZNDcyz52TEVQzza37lColy2LJFAjZndtZvBJXGt0QVzYR1CpwYK0y5r
s5l2C9VuVExbZco9yn9wYwwyFrQp+Lbf9JElyTiKuukhxmjl8SAFvFatwVGvWl6Cxt/A04xWaVB8
Z+hpIhn9VGDCalC2gopWje1z08RXA2Q3zXTqHdae/v9iZqGkcJNXN0X6Y6qrL1Oq/F3XTbSO+y0+
9FtJy98i7L4loT3qNjT58JHTYWm3lodzuviFTU74j7nJQyAyeUXXoBtXEZJGKGTcUUA4BnprLYDA
XwNsL1tb4r0am4vDKMfvTfTI4Xw3qQo7lTj2qQ8UIqmBPNb2vdVMvzx83Hmgaf6MuY++RrxN8uTq
M6QcmoYpC+ICTjPw36OVZ4wMezj7wDnfmtxiZ7T/kGDzBjs4XmbGf7Vn72uPzMuUOxNP2nAVgHIJ
AWjMafQhcgNrhPXhN9MB3PIaysK1wcfhjRAxwojKckC82lHWtsFA3zVxOQDM7wthTqM/hPtGT71o
EsDr/+WImwImbt5oFm8igoa47NE4bzpFO4ny32PLtJBteP5BE68ZicFY8xCZdOcIYEXrBauG01bk
7idmKSU6Yv1z+bwkR2+E6a3U8KkTzNaO2b7FHtGIIeoj/bV+dJ/yGtlm/0ANgGn4rPivDdsYnNTN
0CaQaRpYzUGJix+JcBEclBNtY/9FKEVzcPgpOaJHjflYZN7jGNOuJHU0aext01rQ6uJ/ITQYIhui
lRxom9BGp+WbjSBq4OyvZ6ILfR8WTOysHMwdKZtZissyt12SSzge1x4c4ZlglTzfJjOs85rOOs8k
h7OWLkA05YQV05rmFNRygm3bSz70+8Fw34mhRKhx4koayvnDx4zmeLxk8bDvjPY0+fT/9QyITQcR
BX/owwh/jLTrqYECO4AIEaxhr4AMjOFGLdtFi4TdbAMKDrRRvgmBx+k6hfWxoVEAbpSqip2MC8lW
AwaHiCiKqkRWA105kAocTizmQPo1HQmz18VB3aVwyIrBv8vlSKM8gIXkVheMFlxI8Sx7KIscJRyL
Ojf6EYCDjcx9lxTgJqKkypl6FvN5Z83qTHt753kZqZwdLAdqbzVdQ9ldg5bBdRsFG8H+2wPOB30i
HoTGkAyqoxNdbG0mdpJWSFH2lx7sZ29wpG3n5tiE3WEKYNFNgtYfolQm8/zOwU+KvEuY6Y1LpScK
pZw/ltE4dHBE2XbndUgqbJa11wDb+ooLR+TBx8Jkofng6sQZrGob7xeiTyo8JrU7h72OS0cR+1xz
0FUKUkVlNsW68Qk6aMoXa04veonCp/uYssZFmbfKl/iiN4NAORenSE6ZY5/Qj+2L1s73IxELgxHg
VuRF61V4mGmfgew82EOBBostNdM6OTNQ7JEcSFr/1iMKAOd1FajIXEM9ZkzW80F8u92yDbvp3mdz
7gNKw7Q5RnQV4jZjrs5BKhguMxfGi1uoF5iNs7S/RB66CPSzAihNRvWjhnprqKnkhUcj2hzh7GNg
ARAzHH01ASyjcq2Gs+tGm7EgFG+IiZQRp8axXtlN30N23CDwLt3gHxv/KbHADBW0KVAqnYKMXVQm
lJuR+W5buLLC4sJN3nsWyQF4wzbN3N6ZnGt74TI3m8jKQvZPk4nLydqZoQ3hpU6r8FPR1OExnYS4
mFz0vgQURkUA8W5NW+BfKZuVLrd1EWEO4mhj2gJDxQ5jfKkBmQrmHaI9UJ0laoX24ETOwn7WyNz4
tVPzflwwV0heVHMs3zqYu/gnNgXP1YhirBd4AphqDn23K4k+85vuQ9YwlizEOQjJuWul2MLp1425
7xJYbDeO/5bi08Yvq1cBNxo/8sW+xYH9HvfZMy+O4MhQuQS+zrJ4wTuabTz55nic9CzHesZzt3ZE
upuoOLgPtAIAstDapPPmx/l5nMFKQSnDwuBH6o2bxuMOe2Nr8in0uSDk+IA398wX0LhzWZojOqJV
5G3N1oZP4NxV8XwT9E2uNR9sngN0WP57Xs/nepDDd9IgOSB1be/QrdQtFsN2U8piIPFshZvFS+pL
yNF+XU44P7xX+C2UVahyTfEuTaPFwwJ2himBPvAYbv1kUF0zu4/l19jP1c6zXVAnfkUcpjE/4eBh
Z1NfYhA1OYv5Z4MENEEcMHA4bMcf/VqB7N/lrHdI+2cn9DQx66PJm0PD+jE4ur9gleqRUD2inmWv
mbc8Yc4y/BqT2AS2v3ca/9yyhJS84KsSiQOhHqx5Vl/3/xe2JOPh9lfeQ94Yv8TkfNl+9S+bim/F
sc9qnXWOfmax6ZCEBQRFbqE/wH2IDRAiNP04TKnIp2dXONRoyXwsqeQepd3Nj+1obf1JOLs5zh4M
SFSQlxWOY2sbjvZFB6Tn/hfZh/8sQJibgtP3hlhw80DKXn8YA0wiFmr/zzEV6aflDNlxWTIDRqTH
qMEn8pvnbTKWh9xhx+3/F+siYQhwSQUTWsJ4ISgxhkSGlGyCWDFMmvWVkbzssnbrZ9/M4yPISvrC
hLRa/l3s4b6LrpEB3hKMSh22H1JBVm+8atyq6AaxD6k2ww4YmW9Asb/NrjlXvjw3zXRTAQWN4JS+
xar97UD8bhWzMWFPfBRwAIaB6DRw3GlHPtNXipwaMvElGcPkgaprj6/q223dbD8MFZgBOteRP1Rr
GNZnjEVHQHP0GHgUOkSqu9iotiw7ih5ZeySDhiSpPuCZBZ+w6hE7WmiaYlWwx4nLNBdHAslu1sT2
5E6tT/3iaGgqr7CueHwngCJnVPfZOJBKURSfjQ/U21wehx6SQuXTYRiqTBKGp+6VDE5ysUYGVaa9
LtzqOQ/hIXrYSR+bkh3Z7LxnhRGlsPqnynW/0lGOuyiKmCWkcKv7R33NcX7ozMt2IAbKeCdtj+In
AgZPggzxM2aFINyibsa+Hset2Bhd52+8omKvhpoL6QPdNQtYa/efypNIElhzvQnZccCUocD021fN
rsSLhkQE6IUpv1qvAW/Nm6qaAn2/hH1Os+yzctQ1B0+bTIz/upEXPer1xpEa+4V21b0LAx8VOFZf
3j9LKUTy80RXLXyJglCtoyQAcdMa4TEGnb5txikFkkP7aA6Hq+UGp6XI74Qz0ICEq5kyKsZUFW6n
AKA0MAs5X+TA8gkG/cVIeFlN8nZVj0mid8nLCIJ3WSy3tEg3asg//Dp7tCZUxFXzGwf9Rpb1pXJg
3s3KO3APMlr64E8hw59hZ25ypesvC8YmHi+mfMlK+GPyGs4Zv2LMrIO7VzecEuudBz0exRGKlQiI
Fafw+NX0hz37ANLv7OI23i7DiOfSSB/UfArykO7GcvLacm/a+Wcxgd033eKAuXULI2JXZ+4btHYm
6kvxnFcVyWrVDbb+fkmDf5HZH5Z6/o4NcSrdfCuVwAOFWM8JXtIZ+w7lUiPNej0FcbeL5upp8Wml
uU38W6Q+7EZDIJyou9fIwqBYe2dmPdbBcQfM/LXHht9TWy+pRSU8de0dg7mnwlXYr9zhOpNJgDCY
h1MQ7dcEE4u8zHd1u/yESmvIGMXAzXSyDWffc2Z0zIVhZlqdzeo1QwzsaBfnrnoYrOEtiSSOpeK5
aOrqRMOSAywtm8nEyofmetzYkcK60+wil7g2Go5YC+kYr+PeOQ76ixg2b6TD8UBJOli5yOFc1fXH
oLIKLK950HFZJxNF7qfPJQn9Dtcb+R+khvHyAex1uvHJIBTBh6+18uHWeub8grf+wRLulWxujm9c
kF1sDwyU4+nXn8Ev2i0XBxPh3o44AHW291kszt2S8Yy2OSNSUE/nmMS8+xEVEmpnVmhfLZd0ZlVL
hXFuJ/tp9vNvvxKIvmPEZaoFRjtiWgPJjB1yzMdDFnliF2LU+I67Hv29Izri1Rf6r4Hy/5iwPVsk
3R45XksOnizMYxSC8alpZhFEsyH30Fz1lT9tkhG8tave574S+7Z2GFLzxuLBR8Qd2LLn0QyOHWS1
NJVX5I7Zzq1mHafuELCMfVQsM3YsEtuIUqt9rJYG00KYanf9SMxmS4xO3vu/RRb9+YN1DJzuxywY
YbLr+VFK/yKPx9sI1NEgU2Zl4vRM4zHZkgH52Ffm3kV7v+lL1JY5mk888+yKOHsG2oRTHWYncjfS
izQplmPCCTeJH/7lALzchgp0xksPWwUvKYG4VyGbe890n5wu5cLVmBgLz6M5XjvJoZt5YaRNAjCH
QlbQKDQPfVIzsojIwe4V3DfJu0w2K0r+OIrOflC++jGYs9YFoDsFj7KxfqzAC69LmNr3XTHomUd/
30j76qql3tG7utYwmFdxSPed1SeyaUsOfuwR+xWg7IZLhtNfkiHk/6hketYCBKwq1XqMHar1GXL3
ovz/nZKeFFDEF/M1qha8JBTnnL2Z5FDrxp2sNPR33fVzuFoMSMmFaV1lrauVtJxWju9clZ18ZGrY
R2E3r7uqf5SEypzdYmTjDuS06sMZImQX4OloHo3Q+TX89mZ79kPtcuyqAfus7F51K+qEiz15hyVD
iKdkvFeyRixuz/D6gxDOiu/uezYLCWTyf1UUEFKjN/ZNP18gzF28HlBS1eMqdqY1ESfHBSGkE0Br
a1masZyuuy4FWFNDFiJMjwF9O33NwbhLopjxZ3qqMGQ7Lsw2kTkbog4fwsTcjWPxoaeMBjVv4Tod
7S+1CWrv6pscnYTfud9+Yjznpcn2AIDLZNDihCHPD+TfKiJL3P01M/WbG3TeUsKiEv8JjssjLRW5
Nfwsu0cMBhe14bTpYCvsciJDyj16m6PtsjhFPSHb9XoO0+Kkapc3BWP8MRgp9u2aJY1HI3knhqTm
hMRsO7RHcaBwjDjb5x+pQ8vP97Mjo/GVb49PYSnP0YKjPbdJ9iz79ynyaFxahMwXffyvIJt0KG0S
2epHtgh+rbE8T0wRVlWXP8BH5LRXiHNokJUbht9VCv46pQNk6NKmA01XlgYN93D5MG3QkXghtFaS
mWqrcRSIUjzrrQxqUpPHDYIwdj55FmV17uvq2louhsfA6IFih+JUyOpOMLp2yMDdBoTdUIZ2l9Zm
4OMxR7bb7LpYRGXziGIhbv7KSd2RrPgsQFQWmcEUN6b4CwojexapRYOi5C2tzzROgp4mg00YRYfC
A30TZWl/jnJtCq1vTCIBqSnOxNOlle6fH48+O0vzlNrVQtIPi+4Ab31u3TOFC9sbMt+aiM+VH2CM
zIm5kn6+LQRnBGGSq9C0OTArh7MF0BATpSY86b4HjGcW8Se9hzMb1V9t9xySy1NiNDf93QsSLbzJ
u4+d7pQmlF82XSZHmQg/ymMOsDpaZvwgjKIro705cn5q9OfR/2tv50av6dGEPFioYg22jMZyn1UK
0YOJy42V5xVTGbqeCcepOhS1u3Hj8GTlrE89wiOZMTvquj+dArm1SNdp42+JyCdnD1opv7ni1EPL
NRX7NCZrTK8iJMSu6jJ5mbryofKtf3XekmbebhV2fJJ6Clxe4zeEAnQV4XIc8/mirSX603decPJL
480lDPP/25qxr9axP6yxzrJhCMp0t9oY1kw3qbvrDfdi18HdMgHwqrxpY0tX/jDvtF68tAe4USh3
DzxNnmhdoVLMenwBTTbustEOLkM2QuiaS2aYUafMgjYz8XObNOqtfe6BsgaXAI5P+ByxBOS3jo46
wa4BUcRZ/lfh3yenrXEuQ0UGuHBamEnK+DQX+li5CJ1NKFooE9nIWNBaEF4nDqEBNgDcIelf4jGM
YDzShWzN6becgvykUgfnRNUbW6vKx7VYRLsBhTR+xXkVwE8qJuMUIGQKVgXGin05TiR3Wk5N+wGV
l0mq8S3M/Owx9VMoJaCAx5M/Vf6L7GiQTlGLPTuR0Yx2f5DxAVRlvbM9pgyFk6QnDmUYo6dRXI2Z
oTR4Rc7frTe/WKVrHbqUdRQhQP9sMZKpWypVs+xp2RHnnsgHN/oFkISRqj0RNzE4vKtA822xMoBa
qu5uso5KJVsjywim0Ro/HBruqjaM59r56FX9XpUf+i+glx713xRJApjI8F7qEGQdgiKmlBqnUFSl
dkGCp/4nmfCnAIJz/rWeXhvn3ZWkvo3RV6Bn/xUiTmej0LFUpzBrf2MCxgV3Dyu5XkUS+xS2Z+2h
0f8mUWPYaO481GBhhGTS25XVSw+tozPCHXIoA69dJe/wzExUwktyzKG0VJHY4ZqapxcFRsnr/wiK
5WzyPoC78dGNTzQMHPEoLATE3pMajH2R/HmCJGL700U1YIkOh9kxaJqt10V0Q9A2tRaelYaeBf3+
yX/WvyAfThTtV1K1Z0QnPRkgGSLfpAA/FkSr2nlH0y745UuaYQHh4qhT0h5aS0cFXJMuwU8h0WxN
nuTTVJC422FhN4sPE20ddydnLymT5Lkc6EQH6AWi28xHhIXGI887jsfQBlNUfoaQYzEPgSvL0cFq
CRam8g9bkCRYnSwuIhfOD5xHvqfVAoydQcoGMMbsZs8XjJPY53OoNXD6l+KPwYHOPJxYlHBrHq3c
09/AlNpX5jIOaU9+V18tKss2R2gIbnjbNfyH8UsRo6MvX0XCQVP+ohy3ZvqXjMDInWJvhJAh6Xpr
McL0FmilVaJ7yNxQbhH/jgGN0pDCefnCE3ngcLHWfhjttaIuv0+qx8yrHjmtHWGEstPI09j0x7kf
DxgOvlSaHFTl7LirnXGxwudaAROoTnVX4Qti7Oo99wkor/tlwpju7/gN+bB6xyHUaydspj1ArCz6
FeB0kF73/hqW71pykTHAzXa51i+Ka/0Ek/PEFanYdGkUrRNzeJjsn6Ay0Mk028mEtFydzOlaMvjg
69itiVOQnBAHTIg03J3cQh0a1vvRD02m40ebFlrNj6nTnhP7LTSAQ1G9k+iWPTkGfPc6ZeDy0LFT
WbQleYx46dIWGX4EQIrzr/lRYXYyxG8ZXN28XEd0bkYhgKtUzWHs+xK3Ed7XymumdRDT+Axlilfv
0+Iz6pfbHJyNIPqYdNUVEKZ1W/7qTyeIkmsQkhcgPU99V+768HMo5cbCke8QylCX+V6SuTWQD8DD
wv0JWuM+Nl/099R/QExwOm9PxjLYYdS3jAmSgZso9NvVVfAUxG9DSaV/D724gPT7YH3o9W/cSOtl
SeCdNv7NVEzclyeMrMKh74tCIJDzseP/zNt6r38M91kvLnwRXe10bvc0Tsl0bfVjzd0gDBL2mHnI
bBgyPXug/sRdDQBXvo0y2vt2cuFbLFWEZ5AolfZ1kBFNn51+YAOxIAw8YTOi9/6r34dUJArwVfSo
4/EOC8z+LscIADezNrZp7nBGk/G7Fp4lubk3YeqZqsapw7Nlj3KvFvkrsuU1TYevOUEKbJMvA0XZ
/TRI6QRneuiGZWtUxUM6++Ee57BDTqUV4ifBS5N44LxJjzSb8FzJxjsxFNtqBI1LfIZZL6+UHrzV
A98WTQphvejzI5qbQ/OSliY6INIzApsZQmW9dxGerpymX2SiJrUnNOL9OWWnR1sBf8D+mRU6Qxkc
k4zXfra+Mnu45kCvyzzDAcH0UQwPBGasbGugzQ3naxZwMeXf6KJ3MaYWuBrGYuV7nDDL6NyKfkPQ
+25CQ+L5wz9kLsl58DI2ntzDqsDlJ/iUI8Re2RmzMrd+oUJm2t4s9D3I8+qbkgPvcHE7ziPpkm1F
4kNEa3p3v4wBA+ZiY2NuLRtTnIwaSoWhvhww8WxNrwnRjVFfIWuCrRSS8UScQbIWCksz1MoTid4n
k9DJhV6paUNJmqGVGcCRJS+TXC5DbzyzH8N6ocycxqOc48PUxttB4ols1EUYDOqN7iBH8pVDX+2d
RfrniTqmSx3zVjE6mTOD/QklXtTcOiP5GXpKH72R1jScEaGdioTlKB+YkTC6yLzlvNTpflHFye+X
J3sBKuVGVx26XoH3bYwUkgiNvACNubGA32V1d7gwE72lg+gENC0Af3hWqw+XX3qBaxK64Tqdh/Oy
5NvZhIMY9O2T7bi0T4b5H56SbysJGP/0a4jAR+W2D62b3/uxeJFjuzWZFDNKsLAwsVME1XMQjs9O
OZ4zJOymwagCU9Oqi8xbLKbjyK0ESbiuUsJ/TTBPZpf92qI6+3FDgCWqxzqqpl1jfPQQRdE5uW9N
wypgFuaAv2fgHxdJTUZT2yF7FxA5fWHwtPlu4vjrESAdzqRRDswZxogtEHTfcwb8V4XujQPW3+Rn
2qUXthy/snOTvHlRhKy1LR6joT32+XDfifTQttbGHOwjtx07Dm4lFZ2Nsb30PsI6rJ+HKKdjMGGM
4K7tYqnl5NmrL5LzYsQBtuG0uoSDLEDEkZDV6mfZKMvmEFruV+8Ed3FMjEbaIZPMmBDaM5Vh32Pz
MVzOLiW30XKnW92jyHPrA7frBW49yFvVbjpf7rEMrEaq1iZGedVM7bnKWcPjiu4wTnIT9YrYUnhs
HTvjuNG7oEX6ZzEpYn2mP2mbzwaULGcRe3Qs/TohdaeFjLouxIwdei7Pi5oe8EJDpzOK5D2cayAO
/T6atXijgXKHAWRC3mYT0eu++nZ3s4mFPUkYs/7oNYecuCLs/xBRLFj0jPUC2Hp2+U7Deten8tuZ
IrCmvPQRgwGQlS25I6WL4KdE5Ut2sJtaCHGTu4ChV55ZEvsxDrsGyR5hP3QFsG5kERkl9hw8umnX
7pGa8ex6pM8jD8vxVi7JgwioHGcXetO4bUL16El5LXhSxPA2dPV7ruZD7AKLpE6DTRMcs2l69pHK
4pl4GLP/ODqP5chxLYh+ESNIgnZb3qmq5M2GoVa36A0Igu7r53BW78W4lqoIEMibedLlioKyNXsb
3YxwywEfwxYa+eudcE+hPZzaPL30erHrB3TbY031huDguv1GW0izIjVOkeXQzmnUpzK095MnfiZX
g6jMsj/cjXFz6v42xe7f0KOCqR8A3AW24DGxo7tXOu+6Y3APXHDLCOOgavcpt8d9mgTPTjKcx4jx
mGm+JG20o1n7AewgygFaYoPrr7cZ6i/PUFzKf4NFZbQsNmYH69iOcKHComtxp8YTCZf62LXyIrzp
MfT8h9nRj10SvoVIxEUdnnp27SHNXg3MJSanHcp+OTdZuGIT4nczYENP6jecZyeJuu3peE0hB7M3
cZ7ZItdOLoId34+xsujoILdCgZSr8biP+W9ZNigWRvKHMcOX39j60HBN7QVQCf5TAQWZbJzYp41N
FlsXKn4ZlORoP7r5IW3TXf2EuQ7FXK/h4voHv1i/pADsV6YJskbkDgChhgti1AzH1lDnusVxOKWS
SYXrK9LnSwNUF/24U8QxkNk6CR0yyHJpLpn9on+YxqzZRG35a8nh75g2F6KjNKyMPWxdL5g4hP3f
obB1bDH8dVzH3fBlx4RSZ/e58g1crk7L/Fl0irbNFplPTvMOsdMD7NjLbS/xHsvBZ4iT0dFqGn63
1RSsb+ESzLe4MJgo6ibhhK/796JojHPc8A5RKjx2TXRWSu6DRtF45u6qiM0VK+RH1YGZ6VDJBAud
bokDxTAnsmDnpvAwHAzZPnPYE2xHyn0Isw80jkF5R+ni50y9l4IJQ+dXn3FLnLJyrMe5yUkr2hCL
HQcuDQKtJcDN2RWs4Sngmp/k4VOb17iK6hruqKpvqV05mO9mklXF1zxpVlYQ2XtL1XIb594TRWmA
O8x2ZdTZtw0NAYSThnI0tQpppGWWDRBd2B1k4UV+H7tzWTo3W5l/S5gBcVA+xBm0Y4YEw7rp6Ahq
GVeYLYePcjrLqD0TeMT+hm+t3Q/0uG/bThN+jbwLKxsvHaVHdfcR+uFTjaWiy8sb/oGHucqZjiuZ
YKwKjL+zGj98FiFx3a1X1NSQakIukspTv1x45OrDaQKX4bi6cw9f+A8PKAWPRkuhN1siGY97ZxCM
n+dPxO+rMiEW1bQZrefBJgqZqJ3NT9xNIF5paDgZmnCpgCTmxz6dvWQf8ID8lD7vigA7FQ/7d5M4
30nPRLdo9GNLB17aD/+UZVzrTmoeXydGiAetGDCsZERQFaQgqUbyAPzlXXsNJQqPgJCizQ357+2C
a/fmch2TO406/4um8JO0GXglUcCjCIkdNOue6vjzBOVtuf44QfOWFQo+CYVCfY+2XOQ7hCK1H4fG
wPkApdEzxNFQklIIDh8cJjh8kFZrnGBbMgBK85KxF2Kmlb8Kjpm0j1058M7vND9/Dir69L2yPOi5
Zrg6MtEukMM8P+DFEr5FY/WTYawMqx6FI3sZDcUd2j8UHbTw2qBuCHWjES6Nw3TUMPHxn9qFXqUL
5xINutgL9mr4HMYXSGm9Eym6w2Qj8QI0fpG52PkesrBb5pTztns9ULkqwmNuTptg0i+tPzI+qJ4S
ixqHUtHdPrfZa2GwXQ5QNcD+s6h9OkJVjS3eA5jiYFrsA9ouhe05e0ZHT4bZ7dysj/cRZz58W9Om
M8wnJdtFD+gPsZgf0qS+02TwQr/EPS3UzY/yJ5siW10TNJkRQY1J8+ebkIUCvjt6JOEKDifhklZc
KgcAt28BdnMOLmdSlhqvLh5BlLI+Gy/gO79CPgPlFJ/1rG62WfyYUKBBGsPXsxLezNBIDcZlAwNG
phwGeS/Xb48mdcN/fCK9LMQBx7zVXm1+SDOhV3bxkPjJU8xyVywVwY7TuOqQc0aNTIvoRkoG0Mnr
w1JBmobWk++MpzQOdwYT1qPJPZ386GvH5uRRrtPn9JyNLiWKVoj12Tlod/51MB/z6KJLOx62vwUx
IYpzlSZ/XZc8Q+3mE/YwgaBH7qqz2TX7HjXbDcjQUGeBIRTzED+POcUPpZcfzQTJH1SSxWNuHVCm
0etHpkP0eayUiogIDeRS/Ah8aEEFJ+GHt9Eg9FMP+6lmSbDAprQlgmY/FwZHoFkDfLJmf12WGSKf
6OmHqgfmnxgApL3m3bApLeC7QdwdfEM7W8fDyo0njMId5S3hSP+dywJDncE7DaQZq6Fg5FOQp+TI
ezD68TMwO0avvonBfHjokm7L+H9nOTSI94oxLGan3HzTJTabdOmfm93PLu8qvHJYpgz6gafsHsP+
jpdzZJgZ48YJ0pekDG7EMx5Lp+Y3ChwonyM346lCWQdb2K1DTl7OLNP1FJu8Gw1pbnwJAL4Gt31I
ygXkK7CN8Db0XGpjDelFB9Maiz9cl8iP0cLJrusYgDtiEpOmdVRK7ErWK0hDaqdBsmmi2kk6XQzR
3srKfJYTQskcHcfEPyR+ccAp8IzHkxuHoBmYZtad4laFhV5tXUDHQR3sOokrUw008ib9Qx7PLwm/
qNDJuWkXHwphtMRB4pjwls7WK0/jOm3LjRaKjsRxeC9nFgktEJkSh1DorcWJQs/xDXC4fO5xMxAV
goG8cLnimDSKAkaQyfrcLOksERXbqWVC5ubiXhjWMXUjbEb+ccyilQinXWOaBpNChzAoGRWO/Yyy
sjTdTxPh/qwWI4me7Lo8nHXu0fqDFDXh2MwKTIrL/5kwi5t8iZjDzmJg9FLGwU60Ktiofj5IPV1x
4Xa0fjk9tpH2zEzib+Cnn0WJ9aYajUPGKY6ErUCJR9KL01xRchtA/miNdBvH+EnjTDGwh266tYYi
45LfPJvsiA5tCVkuR/T9Bb/cdMLZhrHPvKJCOTHLeeLzHJ+zdHoO05gR9PDaVsGLmPvzCHeSl5Q4
25yDpeH882ijB87EWS+z5Ep13MdUwr4Uut+FhXFF2+a1cKytj4wPeX0V4t1SJfnXjtdZ0z8xMYf9
Gl6CMMAHZO3S3tqPEb1oXi1hcHrGgOU8Ls7+YDDEapmclLPHpbFUb6oyAcgGWMLHqP7KqMMbxuyx
50KzdPPchENvMP0hwP5l4v9DyPtNFqEn4E/Nq/ivoQktKnELWYtZML+aQW1fqwyFn8FGtVgvaHQu
cADmjBqbxP9NJzTVeomuuvUbQwfgj36HAgSADV71bjbLnV+099pzmUBBkuB6hO/G65/gY79D9qe6
xnxzFOtXgjguR056c/wkmvHk1Jm9yaPc/Ww8zmVxOz/YDj7G2k7OY1e8dTS2reOeLUAGpOItWYXH
yG+a85yHyGtMQVbKp27MGpcyC2OFrACo3PaJrdblL0fhJ8HpjqwAv1xYMaglm7a0kZHJr2K3PDdU
87A8R0AVFrEqall7+sQz5YJ3M9kYZsZiWjNp0DY1qAnkcYMTCwhkdgYuB7fC6L0TV7AvTwwW4AsL
lXmUbJpdg8sWJpI3i1fJPcWLx73XOfsYxzBpKfbNOay57Ytj1qBMdG5+zvkeCxl/MJZEPWxmlNtB
wQ7ibSDYMrcqaz+ckWpd9qECGmmZ7r12aunC7YhYWz6Q25kwTREeBi87NJn/1sEJjwrUeRss/6Zf
UNN2PL7a9kwHixW3w1PBbslNv99GWITdvqec0YLuXaf/+CqeiAGJs+mYR4w1WB4ARD81dcHJpI2P
sRVFYN9oXG1kbh6GPPinQ8tndDajhVMZjNvWO8aVdWsDdeoaHKZRQ8lq2LfnsMfBm+XFTP8MRlV7
OFoIYJFMUXej4bcMhnCfs87nMIfy5z1FNqMS7AlMVxT+Gd9Y4r5ckAH6n+koOrqmT6kIfhwcSFCn
KLWMdPcccKmkkVTjdDVPvN53OsbtZiTTOk9gRPdO+uPjyFspksXjQqxo8xDN0wDFAyanoKNqVXjq
7hXmHsWFZJ5r/rb0c9qZS+LPe8XjdWRGHvB0ccHPU8EAaC5ORkgzUDSnNwvUBv8sXjRqYl22ViSK
6qh7Elt2ycrpgvcoKe9TVOzw/5ztONmleX2ZfTya5ezAGW6xYGrRv7gJNvaotbwNk+sCiBXbhc9n
8lsaU8NrihtzusSl27I7apeC9l7Q/1xb17hIqaI3eftgny04Rew9ZqLH1mwIULfjg+nEMLCWa2OW
uC+U6u5rO7zJuLhq+gBgjiAA9B5osYrB2N5goWxk2Qd0Uik6Az26oVXqHotU3kft/JaYzxN5FVQy
YotB1HC4+/M6DLEz9zraUOSxXpq60qZ5buqQt+aS3AxSWout8NPVH13JXNYdmIMSDY9fDc4kbQtc
YPT3lAWd01msy2xEUo5fcU1uhqB9H7PyXI5Bth9ayhv1v7LnxbFs4/a/iZOcFzPYaGyWS1VfNHqp
z8BiLrNVmsKhkGH77UbmoTXzbRiWB/rZgYFYmh6nUkAtoCK88lF4DaxZBrY30FWckSnxATtiPRAO
kqui5i/X1dK44E2/ssZtr8rsOqNShbnxFbgQThfcN0/H1i6XQVt0i+P4zkn9uTLQG5CNyeNaxavF
QJPWpcd2eY4EYWg6CfO8XtNo+kcSNX9DKn21Eha878Fksa0folZnTRxsdhfpngNLHAASweJndJiP
cbd4WBKoJPFgdbUT8r/AjQ1LH3CgBjPsMGoIZrUBofIoHbVv/PLixfNvQbSMqabBICLgPE3NWZC7
b+zgvsy3AxPhcEquy2eZNOFlTOLt1L3KmM4tvJVAxh6LmZ4WndyreQK3YkHfW84nRWkBCRiYGuAl
JTzZ38OpGXcqqX/zqGQVUrurmYpSDKWzH2cxaLJLRi0QmOwTa+q5jp2tz0F/udRbibERFmMqKldo
Ft+bi/efhGZcIGjj2ZPdWU/GOy6Rrd8SOpbYigQNl8aMatOrExWnO4KGb3BFDpYZ4Uwg20hKs+4A
feJ5habuXJcHcqoIinMmKw1zPwzhv7xRzIFRFBLxVIa4HlJQ/Hw0SRLuVWfjJyZRlBMXHCb/PGbj
jhX2t+pjXv/cbErKgz3fpDwPw90K1AO+JR6UvrSIhC0JbdRKZSjmCJPznBjJkxFI8Dwy7LmxWwxZ
ax/oUWQimYRMG5JJ4lEFHoXLbKOJoLG495OoviqTvctrjBvuljcNd2FTTm16gdidEtCX+9kPcegE
87yJS+tpaqrrAN51oNvEBX5pkzlcI4xCK7Dh+WDAsooUoK5vsCHiwFs79KZvqGx1D71D23tr4SDE
OfllTdFDZyZI33VlPiaAVbBW0RlSAf/n5H4DXUuXhFlFG8dvXyuwWCZM4e61R4T2+WmJZJFeGh5U
Hq6jekg/sTBgWcWpkOCOWLm2x92fDdtdtoYOVF3jPI8VtufRhwpcvXuUNVC3zP0GuAZ2IIbmGxR4
xmGCYUod33LzZYzopRiHLZ1v9wzdiWVCXCO/JTFWrhrx0C7+NIq+94JsvVlkhyyrv4vJeopxQGCZ
Zw6+iOCtv8gWw3NcMrhjc3x1Wg3d07803oTWhpGBvSibwh0f2D63/7Uc5TtRfZBOQGemaZj//EGG
9mUefyADrirzJTQ6wEi/c6o2kxO9SopcuGhfrTTicNIiUMZvbCJ7sgzE990HEUCQRYVi/JGs6qml
hd7floxkc57IVnCVjy6CIP9y9QoaIIP4RZxgWMIMb8PonusKamPcD7tIPUOLgtIbJ9cqkXcckcz9
a1zJBEHGXryEbcj03jksnwjOuVPBKnOhfrrzvFO8+hg/cKnk6xxSfDcjWJ0EG9faxo+9zhpvoYSj
GqBm7ArfeCOledP4oLifk2t2L1FmLOwEdibD50dFUkCQ8vm4hcIhUX2pVP21AiKejQESEczzKYTy
cQ6Cmvll7O1lRF+7TSMuZvQyMHZo4w8yMU+Roi6hp1S5bl+J1CIgBAfASFCJ3Ud/9C5uBdqxnNNy
L+b2Kzc9+TpL2r49k8wZJ+gCOAtas52Cc5HK3rDpHSqb+X3b+v2at/kPEOOvlok1iVhxy12b2hQa
9FQWnzGh35yqeJOdp1Z2NqG2d1puG9d4yIgtSuBQqLmI16MfrY1OoP9FbJOxyva8Tzd10ew6zzP3
dsQmS0pO6LbZuVHDoZUvzKtFA7a8/Qxi6xtM6naMQ4qOwscsGgIi6dNKFf3erYY9DvE1nBsGdiTq
7P5VkGlJgeiprLkLjTHE4JocXQK6af3EOlXVeFTwDnkUmFQNXGbz+YGp+lrScqv4bxQ4TZXdf6AS
75uGZhzbj1+SYnxwuQUEil6cJe0eXaooOujlRWXg/JPGOfGHoyTAyCOZwX1zwvzbnt9NicWtt7lZ
1TucRKuYcotEIjbGX7GT/63G7JfAw4qyZwpm63zZCJv3oFhWHx2dJKOyW4sZ1ksVLBnzlJcMGHrn
20sXWGQiyaQVxAwho5bbuokIYStCCrxyt3NR3JQ5Ma6nhFyh5uscCgV0HOtIceNI10/vY7ADYmNm
38oGJWlw5p+q5Ez24Kzc+Cd2jZ2WuMhzAljdQCV11XGsni5dM96ayDy65GAlBIJ1wRyezffCHYuu
gc7d5px/x7K4W2xAic7fBlbHKvCza9zb35RjRauO7bBs4ZVlEx562oVyPpr2jwa0teQruOhw6S0c
s1yqUV7Y7/mSQ5nACgFXqHltY2079IBoXP64tnfvy6OPJPtIqIYecDwZFJqtq8Z6FZTrzFOMTgt+
gFm4lZrDVvgptSWt2mphv1qlOMyzZs+iQsSsaN+o5PTd2DNtfv2ji1dv0YGR/qZ1z4Ow8pZhJWLo
U9Zlvw1f2ob4sLUKguIlVuTxAHugAfCz+K6iNo35z0ozWZat+B1KHqC6wiyKqPuSuVja+4Xe10uu
rjgVPSpBEv+Mv5xcO0I4551AalwJZDsY2BRrg2no1FvfOSHYhU8aF/K3CyhpZYDldgKANcUpvibB
G+zGOTylTJ1HJsuRlzJNCZtXi3wkFEjHNz86w9vq2P4VTvLrUm94hEp58UeS67VEkV02eADzxMuH
jQz0Q0YNitGOB8K8NP8Mal8V7YkSe3sLok6bS5+X+6f0SWlU+J79xEGTZz1ZmiPyIEG9YFxevozJ
emTex9wD9H0G7imcObgw+s1oCAhm929aQCpcrhPc1PYAro703bFa7R/fGD7DJti3S+192QKl42An
s88+67Y545kujrZ25FzHYnqz3HCDdfu0qKYhqSJTd1wpIj7gzqRnirt/5YS8L3NOAIolYuzDLIT1
UrEJxw4+dumGD7KMH2fbewXVtk86lL3Rqd6JpfCluXPBLbR6n8j/If9emIqfI46OAbxjMswgVGgJ
N0vsqIPmYJN2H/7gFDtbVzjXeEsNQ4HLJjONjZ2435OcgEFFA0zm/BZM1S1i3jt0tHyarJWgNNVL
HRQcXGzvkOlhz9zSZSiKT0vQfyMn80VSu1vwhe58h/gd3tYtDYIhED7+OQ3fBGYsWlrUvqb84R3E
5dLvhn2i6nnvIGmQEFF8mcPAUQiG3yQvmWNjLnHnn+XYiNx1DXhxhWMD2Fk9YuW4U5P44xrhOkjL
H9uQNy6LQhU/FHW8O26wrZPyVUod7eQ4qKOR6Hsmk/s0MWGRA/2LFQR0IzwFipZkNQIV55b+0buk
mjKQUUO7uDnHG4mKg0/MbeVq4w/lQFy2XDSRWeIG7Jn0Q+boKmdjd+oZ0g9tK/Z4kEX8OXjgMtOG
mhbjnx3Kg9DN0WpLF/zjHMEhTHfRQp9QTb/Un9PpCvsKZg5FnV3VfKcyL1bdNPHW1H+sKHhUzENW
UUUPbQ6/FMcT7VES87NfxC90BHTrkcik0SFAW32HGTUynjyGNsvxETHV+SRavI0syWYWwCaucKhX
Q/zpLgSoPBhJoyfgP42zZaprLMbnZdknTvYpI/ceBc528FLeIqTp3BBQSi5DZKU/Rg70MCXR20bV
p+lN30PKHUGkjxbZKhxKDJMt6qUPvgVgcUKvsEPxBZv9Z2mDXZZXm9AbNnB5sPL9cpFaLjA1V+Kd
itxPg46ZWpDMTAKWKPep/RCyLNuIDg0MA9do8EHo8e6AjD29xopthzLZAMsMtNi2OQuM2SS60jsh
m3PIe1eUHXIhDxgGtgBUPVWcFnZ/fHUrp8eEyf/mJoKb2+dcSppj0AW/0YSao3k4XFrqtGs9RGn1
Mprtp1F6e0eXPNYub8xg3JvRSHVc91aI4siwul17ohKXEfsfFGFy5BOEA6726PttCVqw0bgjg9zY
5J56sir9yv3oqYXEZ5aATNLFgM8y8Zhk5P+Lxum2r0qQN44xwv1jwNbyCFM/HWCUktSyt8bJcIMz
lXX6YMr2XnhxcfMQ/hOBVZKSyrUdE5yABEgg1m5XOWytpW446cF5qERcyB/7wIg0YWP6WtfLNlkS
TPPppk7z/ooM/VIXFF+GFWvBCsI91tc9ENdzY1nf5uhfTbNGrevQUVpBBniUzx6fakzaejHuOBRe
de9c+tmktQV/LcNTir53tyntwcUCojapvyO/Ontdwv29rp86JMJgjmHQd7w68U4l9j/t2/+Wo2fr
RFfbwA0YtZDdrPhk1v1fS4HyrxHrByemyEwe7LL2j0be8vQUf/2OeuqkIHJZ2iyZdgMT6kdI8Rmm
pg+jY7iDlvlrO+W3FYHrZzVisEGdNwQDQW6Vw+BhwQhXnc+LZtnU8Vj9QiYkEQxxFFqG/bocrcbS
e3AXCxFoL5Iy7raW3saPuMrXJCy0yB7KMNzFU3NEzB9WlOHQ1JiD7M0mi6m6bZ/QCYEjL/ViFHlj
z1t5AuvlKDnJdx0TQjvvXnoX86LTv5qRutHLe1geYB3aSKMcJd2BTYoSUmG7cpOFLBPVT+AjzGAT
KPUx6PYnFsXfQRNEMD0oVaa+hIsPyBjT9FKI7gKAkWQZvTEIpBjguPcmPef12nb/Wibn40ymfwBR
8aO1wXvpMdQ2J4lbJQAHzgfXo6Mw4I8BGqKM1Gyla0HH7MqZZqYq4bPllc++DrA1x96jNrHj9mqE
nYTJM8QCv3bYiKuBNuR6uvvADxO3wMyXnMRUnNmPYX+L6MmBf7d2na5mBwufNYpYSQHJJjKyvadm
HCfZNayH+5xwlY7s+F07A5UqzJRAmLRvOGpfiDDdymY8Zz1eGs+ZkK7xIrcOG1w0HY1WxnhwsYgV
CecVJzHeFNSgVep1X/jyweAPDgbSYW8vDStdcGk4ZURQEZZzo8Fwt87IwRbdJ88KLhwKApkFzDk8
mMrURNLEHf38PQ+JAU5uS110lN/G3qfeHbthYTznGGGdygQIYVFmqtdTKR57LFBxYo3bSvlQPUz+
tbon3UQrOiO+BnfewIRgiUeKbc6NfpP69is2kAj6GifaqA/1meJJfQjs6WyF7p8JXubgIfFqQlct
i3PUOBez7tXNGWgOXQ4INR4fEcff654qDavAJTYWigG/7eyrqP6QgJ0SD2kjgPMPzWcNznw9DQlj
CuZ0KBoPYvC/w7m+YekCXOSLl+W3UjhMV7kr8T9HtFkIhmrZQxeEqIfF4us4+XwOqwH758oZpsOU
WEcsLs0qleA05uaG7T2gQS3cpHN+V1ZyXaxxtp9clUKJ5qBAzOYcmxbFVe5UHFogEzgIOLVXiy+Y
H+ks2/bFBDDE1kl9AnUOFd+fZdo/rKtjMRr3ZUSh4GRIjAThxOjSgBjaZhyMuyy428t7oP8Kq/HJ
1PPNm6YQkh8UhKx6MwkZQ7O4WU34ME4JFRRsDpWdL9RY0tucHxhDhc+84w9Ew2loL758rF9mOuwQ
Xu9EUDH/pBdzDODBUNDF4GSk12CR5ZaLLWLIWavyXiE2VuzRy14dtYT37OHP0McnB88Z8arttDgb
p+JHBNm2D+dNkld3wye/V0LhR0r8CpMCw0Hsv+YZErhcvhISfM9yJvLj5wgUEQSaUBqHeG6OwlU7
nyNF6ZvHoSuB5pWEJ9kqbd5cje2y+zX3qnFf3C740I38XfZIjSS4qKyMeC8dJibRdjRTMHLzBYiW
hBtxGNvXIEweR+kehgZTfjzijbL9J9ON/kRD/dyq+I9pC6bvPE+iDg+lMzhrPyxz4BGgHfq2px+r
DxgfwA/KZAk2yb7y+CI4kY4XPR1bHUEL0hh3D5mfmSxYxeWUMDRSMZnu9K4uy2NjcnjKNDAAqaKH
5drppFG9jaV5MTUj8KWDyrYCXErkZck185bJKXFK4QxAEHg0fflYFFwUY+vMWmNDSeNNKmB0KmHv
iDESY0EnSCrvnzNCCV3+TpDlu8gI/s0p12g3Ho6hDG4J33A98q7ALvPsdcGpjJK3hnB9pQWuL2gh
o/mApHGanPxoF0zlSBCYTLjQMg7L33OYWPUTthEv3ocD0WM1Hyv8w77Qr4ETvo1sGJyxX/qag3DB
kTCS3FdD461fNIm+/hPP30ZF5MePGcLIW6OzW8Z0Y869H3qx+fce7DqMaL0hFh6bT5M37VIkMmAd
/DaY70NzpOyMvCVOEELTCa92oHYVc7d46C8zB6U8YeSAGUbxeMzIkVZF4g0Jyww9TtXtWaX1o2z9
q+vNgHvFcemHXZYjQsg+1+JaaBNY5vJSdPm18iveIDCmpXWBmnvJqfECS55tGxYU3nGCdzoT134o
nmuShyvAo9R9dvK5sqOH5SYUjP1OehQUmO6Gkc5XBS5sZGfgFfVWRf7KbJhoDrm8BzTtJmn0DjuE
No/oqfP7x4D/AEjy57Fdkm6wPFdyeZCSJCZJSktAFKbXBCTLchup2vFnrsY/Hedef3nMW/2KIE2L
AoCYpqs5WGeXhpMTIsSPk1kkrvxy73nFR9owl0nEWQ0D3WDuve+wykl9b6HE4NzdGpQn9GQb60Jv
g0yeDZ/fMQnrnaSoBq+Vt2UaRCDSDE7R1IYYcdunXPAuNLk2eBakAJf6adjyPSb6uaUUHGHqW3Xi
DRENmZ3Nfhq6Z4vYKiiO9KlGqmJP5aGoAF40zRO+PVCxBuhs5BrTPy8H6Ko1T1M3XlpFS4ItgZUQ
j11N0PULNb6kxfCtMmzjnmtVJzcN/j9W/JtIKvqCbpGc1eLaw0WTgOScwGdRWw9mw0180HI6NYXF
zZafK+TVGztA4yz7MhnD2ez0WyiHfZBCM+UNQFcK37Wbu8eKH3p5kEUXPxVzxrty/tuLYhfaMXYe
qd+XHzZl+bnaLFFxGRWQ0CU1IA5BE31LSbQqwl4YVCV3DWiJK3Jfu/9zl3FXEId24g+Rxtcxlj/a
EtvCUe+2RY+10ar6IY3zhMtJNRzL0PszKYksMFBY7OrzgEVNGv0D582TajnAuHP9hqFirxacWtXd
2ONIRQyk1dF4oSz3zUPoplfXkFhuFPBZg9DSFjTFyEGtGzjvpD/Yvnh9ddfQ9T/m1ACT09br2Y//
6dxnutYBefKnQ2dznVpuv2llrCsRnGzHPtgJU1FZ72w5Pqs0ZJMeuVNOi2vCMsKLksFWaPJnc2Nz
4aV6m7lbe69KQoMVfhs3rp/nMTkpXX/UUn9UrTJWY6KB/FnCZhjdVdduTnIQ2w7jRR0/plb9zAAO
DWH48Fzznge4ACHTPyRjeUs7/0UDYOGSbuO8YC31rnxWVbw0nanfInT2WUA+LsK9GTq+v68A42b0
Zm5MsrG7qDMfTQpp7RnHMYYbZHyjviuX8w3AOezkdQndvjvQrJNuZsfhRly6wcb2EEWbIhtJj4KQ
s6KUHPJIpwHstmEWe62qA2dTCgc5zLTNrccrRYWLephyuvRGc0OQCZCf+LKn4pIIEC1Og89g7FCO
fNSNORhe8Dq6j6IRNqOfhvNvN59SHMlE3+Kz7TEglYZ9i3CFFvA3dci4OMYRP1tpsQYL/MfHuql1
9EE8FN8IE5naqR560724vHpGBrVBmPNdzjdXMTZsaoone85ieObg7SdPLRuCmv0XykyPfot5f2Kn
ZX5ICaNz6k17z/T5K8I3Rn3G3hx4jeYDx1SK9bBfiW5Dz+RF5922n3Ezh+whGmgWNAJwQkDWKvwq
Jsh1E3yA4xClHcyu3ImGfama21s3c5MJxvRXSuOlCfKLFGaFuoURgNlDZI40ShYAB22YUyTDhsqB
acQRfWTNYLtrrVXmJ/BbDHtvolkMJTOImNIE+g4TXIp5R5N0QkSATZO9uJxJ703flYN3zsgWMwc/
0sqyIDLB+TKUfR9YzdQsvAZWEj+kRuuvfFtfY/hORJhcvfOhBbmZDfWYHnAGAYXjPLm8lWI3IudQ
vPme/7cKuR5zpO3zrIHtwbfTjD5g++FeZ/rmuhUmgXY6C1vutJ4oV8br5ybbrIvpaqthdohekdoU
zDuNOUkuJLyvxbSAsTSjy1TieQv/P4UMgg2rceznus2f/WFA63dR2BxJIkSXM62V0FH/30BFaV4G
Yb7LAYeeM7Jv9cqtzmh1D0Ye/9gdl+I0RryzTYDtKRpbEVo7ZVPV0w7ESXOAW2svIagVT3JcPALJ
nc1g2HhCccVK3s20unlOcmpL8QcvA0YKTUDYMeP4NMi22xMl3Zihj2YOPfWaUVBOf3QHVAlSIunj
svP2cUVtJop7va1Ahd1HUwRXh/AAAhgurH1dqAWIkZS7vuJ6QQjnWbDtKdd+dTrzm8EJQZLcarZC
sGkwR31OCzsgxWkxpB/hpWJkOnQ1vPkZDEOI9laTcG/DbWJTXQvtfyuT5jVtvVtRt3eykC7rD5/o
lHUnp/Se1H8cnceSpMgWRL8IM3TAtlJnVpaWvcFKdCMDItDw9XNiVvPsWXdVJwnBFe7H+QSjrThD
l2PIo1ISDjEItEckEUULjI3U3Xmzu53iiqGhfTKbw953DygOrjHO63Sa76HXPQITNorWBnsCNhFJ
aHmK9bhwgJASQtSgzEVT4aWYkJAT4o+Ah4Qwjsjz+m3glbttGCyEltjbcbC1cv1MtfLDUPCbwSJP
fm1schUD72WO321MtJsQgDTQfnCQ7RDtpZV/p3ZtgiMaltPpF6L/SwaIBbNleJ0Kf6fw5Mqe2UbW
excPObtMilu/rDD5zW+Rbk4BHTEWVuJBbHYJLek6Hg/EaIuf1VGStUX8HevmPfHcazitH5JfIH2n
3JGzSvRcBM6Xai2b46vP3HBm7dSV/gMUsYNKfDDXFuqk5RalGrt5xJ9ND2NbuLrFfk49Cm2k4dFT
VUTZ77sBG5/5wpJsk1fDC5/nItfqaay6N3Jcz6JdCL7hLI4d+QPFmzdxePba9KLG9gGaCCDbSJ4K
Ni6Pwkct0y5xQIkO987lc9udipn8sy7EmCV5DsoDEvNjG9aXZVhpYTvFkJqRJwNCf887+8NDWFlK
621dgY/Os0mMqvP5Eq/lh9sn/c4bs+csyk9dOD8mof84eMslGXBgWTGT0EYTgThbRF3ENoKTaLqr
g/KkhpEw0YnY67nB62a7bgpfO0YtZFSCC5gljNYWAY6okcyXXm8rX2enoghvPX/Yq7x+7CL86O5o
/ybrfIxV8MeL2Uarnj4ewcNzPhfvLpG5rcsCTU39SzDFjEGl/zXZ9skiGt2bxV+nGe6sXvxMtjyU
QXu7ND3RL2zzWRA8aHBRGx/M2zVSkU051t4HrPu5cUkEkmWGhTi1T3Mn9m7duvtmXNiSy7m6ndBD
jzp8TovhdtV0oUsjr4afmQbqtDbyGJY5lFmv2Bp0qVW4z6FFmIUzhoSLc36nScDwF5E06r8XV/Y/
+InUJnPCnyZGyNAAFQHcsw+T4F6RrBULpk+ZF8LuSX78avrbuHQdXTy9SkquWNriAGOm2FUxfXBe
5L9KTBzx41OoiGUpUTAOkIhQXEfHfvRv64xqufYNhjD9mpoM5zHLpWZ8ZLT3q7zE2pRafdUzckuH
HKE0TMvXdlJ0aGwIicXkSgUpMzXl7iYpStgpDNWD0cw9o+Y998NTELB8ivz0iKQ8MRvKp4mLqN3x
6HvDuY0Ta0vUEtIRD9Ckaj/whr2OuFJA/SmIdvZ6dCEtGNfkVtt4CjcxgIu657UZ98V7XfnXqss9
EAkKqpBVXwIuN0bIS9iGeNKW6Dte+4OnIDqlC41qBmizddrHgGIVTU6JlLzjMEvj9yaP0ufcVb9D
ElzF1P/plX/vSiZOEkDTvhmW/y9MkKIs6Zf8Y+31T4+vyRLjaYrHP4QdnpxuueNFsOU4OZRcwV5W
ABrQud81UJN8gM8fXi0e5FThR5QDYDD3J8nJmoumS5OzYpL63pdQUlVwtwb+r2PB2E3y/hKamFjZ
/CL/x+WkmuMgKaFJ9Lo4jmB71rRvqUcmNkFPexfjyFyLn9BdASjp4E9sM7SGibSfGoI7gJE+eOaP
xCgtl/Jvh3kHPyzwQj1l065qp7c1Nsr/dj6jJ9048/haiP60IkrPZIOeZN60BREnSDqogCRH6SjW
aecuxTNIQ++mZdLKzJRRaYa6XMTChIBHm6UFwWTzcI+My1XzOE/Dk/kDwLZe0HIRQ4DiknXktuZw
TSK9G4rwmI3D8xqnZxFnO3YyyTbrIZcWmUMNlZPhh+yKpY223r1yAfUKYRrJgJ+ZhSe+CnRzhxTl
ll930JgCBOAYLJmZjekL7wowiX4q0GvlKK2RFXrO3g/rxt/pyLJLAvEWleysYIHRXzjEpgWVkx9S
nFDWO4kJRfCJBElKhLqlLMHRwM22/B2HZ968OL3ok3usgvStY5KJmvC4qkgVoyA7Lu4HYZu5ATr0
PLuAdDRtLxG26W+JdMbjeiZFYMGQm0L13DW5L28FEhZUkmm+apsHjLw3nPmtInuMlbrAzu2XXZzx
YvMFG46x7Oct3h3GWBz8ukRDs7rl1iY1rsIbnjbqmkxu3GzbjkZ2a1kS/YkW+HS3yTgXw1nnoZ1/
aVdVwmA5AhYHZbr08VNScRF/hzSEooy7w9iWk6S2iIwvVWrEQ3HN0GZbVVPR36VLhH7Vz+nXWL37
hbhNolm/wtr1/R8/c8rgK7AztVzcJEjw7quxFqQApTD+iFnzjJRRd+W8cZBqIuedZrcEbVJOuGgm
9pcvRHsFvDucEQFTOsVCnAHgC4tgvNCOjoWbjg4T/FamywKcduDTFbk9Ix6AHz4fa6fhjqYdj7rH
JNFe8hnVLbQvpkEDglrFkrolSxfpG3oeNpHcIUTFVIwfWsXJVJc13tTaGjXvU9A75Q2MClLZy9qC
S7UTIYPBv01Wx/M2DD3f2Y+posKOsTz6zz2G5Zrhdhdj9msrMKeHxckj8oybtGZIicSh/BlTS6Jp
iN0BASJQCaHju7K0uERhldkWU2TYYjDIuiBi9Fn1/auwu2C6a5U1x7dsSHNu7VGXzroJIj6lQeP2
VvLZpR13xtcSsTzVG61Jrv/JKUBuJp7ErE2FLnZ93newaSK+i1HhsugsjpCyqkzWriwtvM9LAGLh
QVW4yH4UFHrWyeniGC1UHNirg3kuTGveCDN6mL40MEFp/3WTBBnHJi3NzXYQEaAyuEisKXEjzN2c
gq6wAn5lDn69JVNgs1iMGFm7ySm0flxvdILbFhGImp7hXYpFmc2yh0nWdwl2f12HOnAxRSzCHj/G
gfP9ve/8EGNUV1qErHYpFwir22xPlrutHJ8Yno3uqO0wsLjNavNRC3zxFndNo9yXcHH67mmNxrid
kRSGc3eHF9ZKX+0GyM2RZ3gGhpxCpElQTLJxnIOt9LjU4LikQwFPCZWJVdx4U7ui0sSjVXNARw1Q
lIksGK3iPzlG5BWTdTYl9zjE6/atl42D5qB32kU/iTR2oy+/H9qeSpIwOGQ+q+0Uhu6W2U33p2gZ
O3zP69ARteDy5pz2gVsP7sJqGfnZT4qlLXpzMiWLDwp6Z3pAuq6T5Eyhjqc0zUTHcmzq3crir8wI
WLubIUjSGFpc77PfnPOyreO9yGN7fF4Cz6V15rRa/HaXRImc0WkwL8+IfECdUTL4zUkaPw0T5NKB
lkVjnWeCzF8fgCfaXQlXrU2Thj3/XMfj65DMfv9Y1szOPKotchBJ8utn149x1jQ+SYu5NeJduymy
VTJv70fGYiWpj3bpkrnmuUBFtig3MuPE5KxJIQwH6P/GbYVgGcyZLjOJHbBjw/uG1NGbHid3CQxX
GTFdxMTcsTxmw9C1ausjmp0hOSSk2JtvfKq9uTwXFp+F9BPVjJCqOEIMkwbEVmcFD72IU4UeDnUt
pDq367r3zAbnhnMXLKb4kWloTxgV0sAjPyu1iy7f09Nx8pOOW09AXWy9JIwvYgnOA1HI6LQTMTSF
lzvWqascbCK7aNAwyiHpMTU6Mq/Ius5ss3vNsLGIBHLrYMEQ22e+3/305ZTUD709ChRlru3PSGhl
gGs63nDo9PWLKoKlfiLuqlz0qemUZvi8GMrU4tsdY5g0ruv7mgkOYMFZDyK89JhoMflGkRNhekpi
n+XqjdOFa9gSthD5PVzPxoYaiX6vYBBi+QP8033rl5npS53c5FLTIyp8Dl7rhonESg3SkjAZFvGL
s/Mdhu2C86AAFQ/kcOwPrPDYvYfemCTsgy0mxWYSXcziEb+VDVVlrrKUNEHdl8t46GhPeT2uduP3
wQ28cI8aV/NaMZvHQuAmv3Fa1wpAXqqsi+S2Tx3bRumlF/guR0U0brDsyyURgbqbRFrRXI8yCFK1
mQd7UXqrUTZMy8HKp3j4O2NpEMzrsZcVy7M9zyhxLt4YAqN+sLKmrfQl8UTatPuuYgB0LVsbe86h
I5kq+AdbzA6cCxqyKQc0HVmBL6/aCaKAYJgZYNG+d2UeObvVCeua8XwGccYk47ppleoHrZMFDvg+
xl5Wj+jWQnj+KCSngZkcxcHa82+mBFT0UkPkwRSCcFrY3xZAY3GHMX2OnmZLoXQFn0MJwebEmobE
OziBn9FRu8hrx/xxJC2HZ2419tHRwT4qxzTxUNcVorPK4eBytqcMAeMioniHcIW09oaVd1ZgIEC4
vDTb0e3a7F/mT2nGAKTLFeMsmWK6YoxWa+mKDQbW1BqYwIx5xwaubTyWQm03A+bbsf0s04duqGqU
no1rq6nahtpq6gC9Y8UtXlqkr0C2HyfSV1FRSNi2MQWBf5ANoT45EaLaVndAp/J8B7e8o0kgaxZo
eBE73vw191k7fJdwRE1aSkj9BQ8gX3sQ+WLJiu5DiiZd/+KGSkzuUpfNVnRAGMBaHWgUJknFKhp/
5D/bjbr6JKYFq/LWC6F+NJxgtbLe56YmQYZpSdXAoI8VtqvYAlvt7KsOH/Z5TNegxXxhwXVedZoG
P05MSM4OjEMEsMsnL2QOoxSKA/e3qvOH3A6k/Y5bYcEEycZ+dZ8yt/YWceqSAmIGRjVnaIkWnjFe
zwcLv6I6tEPfEC9PwddzFAdjI5p7ZJVZ8oeDBIQPQYpVF3977AcxDYkl/9v21thj8OQRD9ZLyPaj
jX6xISSsxCCykjWD0rhKYFxVIlbZW66GAZhSHYbRRJZimNoTegzLL7oMu+7SYVzTQ9XmjzrJ8vW7
D7UfrQdMR44vMHk5uMm3MJYz1hRuojz/Hp16Xo07KrgGSSpIc5fY2SybBiYEHaBG4sFVgpVhCDqE
0S1Drv5op2y/rFMyywY5RzbqPvmXIxgQ7s3IYQj8jQmZlzETj5Jpr/TQe/kpbVUgxiP1gGfZGx9y
eX+tc7Yo217DQKpOmGM78eBC4x0/ta0FebZlnk5vlg2TjiRhdxozufM6IVDMx3qMXpMaiOmfIvdT
3ki451Lif5UUoIUYizcNL26wPUP0E09OWiI0jBmpUntBQ2VnjDuIk4x0VO0zXpbJ/1agsCmEvA+w
WTbvRev0js/8wsx9N/niCELXBOVFBh5rLQeL0gNXSBpv+A/LZySFS8QBgWLMIiYsnlgT0tsMtj0/
z/BCOf1VUifFM0FPs1AsrZehQ4TrBFo0u0YEcvyl3ErzD+kU9fo9YBVC0NeImPuMSVvqdbcgvLPE
I7azsIQNuy1CF3VaqoSAziIiU5PFMYMukoddwsGWTwtfoRsCk2RZzvh/LYJUgiuF+4McOajl8ODQ
zQkEdHbmu1+UrK78l7RArmCS86DPSKpTO8G+NmBkZDHJYrZHsDXxnZTegYLTH/8WI5qgkaE2V+pz
9XS39xCNgj4n5tH5DNhZtPRkOo7Zosw41v03yxF0fBsnCUoE1BnIFJg/AxbDiNMrLhVW1QouAyTY
oVEyueO71lW1IeE7YVkVzous/xZMG4FPUEowIxpd20P6u+azqxiqLLFDbzkjy+SpWLiWaCZxBEc5
Ob+tu8rzIteoP0ceUK4HH84JPqRUIgK6y6wFrMzkrTaW9IIufenp7hoV6JODsh7+o+9SnOF7tdzR
PQ+hVsajPvsMxsHByBrSTtbX0niJwgWbhFv13DZbrsQUfvF+SQkVthfpD9dqDX3sRkldmm+58JMl
HwE4FdDRUC3QjXTg5SoweHmSqr9hZyXYawfHpO75sm5SNmR45PAj5dFiLIh5Hjf6RuVdXTkUZJQx
4WUGraOLi1tyRyJe99iE4r+uUU99pxHsH7KQ/CzU31zeacTLwAy1PGdpuoK08fFVwkVgc94nA3ep
S2ew59PwGPDIE4Ib7vin2eVdpUvlRcdmxGH6GmE7x8Cp+8jx/ixlaFOTdaJwIHjOhZsxd6knDndH
YZvdFF2y3KcwdbIOdFqLoJtwRpRKJN9nRMJFUczg4yhb0Of6JkIJYfLMXZDJrxON5krfDskubmBO
LakVkOpAqBnjlw7B8HJbN2RzwYjoEkSRqL/run8EFBKRE+Ew5+cOZ06axhc/LIrssHR+tPxVkTC0
B560Ij6WuSoi1MfpXJTNOUzs0L6GXQvkacNscSqAjLHZlcmN7ORo/WK5tjkAm6zwCc+hW2lAryRE
RODYLgo0yjdjk00eMmuPX4/JAfriHehzSsAwo0d9KNIxqR8zBlXzF85409okU2gTlSjyZl0o7Ukc
jb4JlBj7R/YfShO3KhdZbdM2R5t4wxdRFjO7qqqOf0dXDlilWKq4Em7xyJjnQfEq8YSZrgzpXzXp
3P+YR9ATC9b0cVo+0Z0m0WsZrL1AkaDsUIZc9lSH9yT+zuJzqfNuAeJCld/6n5yYCZwBejIvHBg+
ybSLATjGLEUCbwRNeyMIbJx/yrCkPb0SyLMq5LyLiKe/nD2EpEERLNKfakpyCqooSEqhngl7yPzf
MfF1RYKGNdKQR2lk2/dxJ6LRggwZpeS117avWpupPhJ8+EdlMBpNCugXY98G+8+YZ0UVJCiiBhAF
ve2tHcWG1fHyRClGEvaNCCq7YKAXhLPMNr2zSN7ZmbA1QrXKTif9XNCzllzOPfsxckCimCj0BHFx
6jHwfm3dIZ+ApwdA8j8snwX/hBm86nV6aCynau79pCjUY9tWiz5kdtZBY2lGeFRUaH4DCnth93+V
qu2wkszIn3HzlXgT9Y/mZVvcYcdWNlVgo53lwXfDguUBU72uJW2TtA0UMhWqFcJeXeWnj2xOwuCf
lfZDLshxiuir0HfV06R3jeOHs9qmPQ4QBludJckKZ13NuntrK94UOCCnCjG3HCo7u/Rp5mYYeDPc
mmT+TS9hSUe7QUNZ1gfIiuSvrKsY4s2cN9SZTJxUfuvFwvNOQZ3hTyVQyBo2BekYFAeMUSD8z4xq
8AFU+W/VQqVUhDN4xCnX1dVxpXdeWAtfMcLDww5L6nGvDKtbqsHwQed4952kzczXGjRMO/s2vAq/
B0u9CuJlb7y5rR8GCYNVpbQIeGVw5emowkGCyw3gRe9X8z53ZrIEdbDc+37tmYEgw8HOh9pih0l3
6sx7fZsx6LjXKiOhQrgzX0N/7hN8BHRM67ZsGiJwld97pChzqJzSyq3+ZUGe7b0YVmyb9P1dOCU8
bbQB+qdjZn8Yaey/qo6lNixZwYrIxYJe7WwdxXfV/xauWoaPY+jMZ6ll+N1N9L1NylaB9iTbArVB
Xz7k9m0LMPQaOU375WIsYPJTjWPCw+Di5mMXzMx4YmoRZw0g1DbvPiemWy8r07wd2KDqRFOqIboP
Rb9FWlg9+ojXYGri3znIonpt2iXZB8Hcnzww17CWJCpWFu33WUfjSSRQdkQOxNbXxt5GTrZ963O4
MNCqvD2F9bzLi7W/qqLDcLtE7LUy3b0BtfIefI16JxmdYoOACmfSaCkSaP0WZhWsFzMT/mutUh6W
dZwRiUpiEsScWk/8NZ95gQlBKK9ZiejA9j9yiWpFTPCCUNmduhgMJu7wiDAJdyxudd/g645ZNHFw
EOm6mkTOFKkTiH1Wx9g/vf8dlwNVaBO4WxCqO78R9JYNtrNP1MSXbM2wU4n5TxZET2NLq5H59LGg
gkV+yT15TMAhsljFade8NIAPjNx6tNsrpuHPpiLIq4rqk9mHDroiSDiARwjpbaYET4jvzJPymDA2
HArQI3gwgFbw9bImKWt1L4iAHpyQXjLqaeiX2zxlQWmN8MRbkhCBBCTLYx7gCAPFGmV8BtUd/HE1
JR+jo2QF+ueEv45e8fOxHAY0OPghFjhrK4fl6mNRWXNyinkHI+k90KI82Qushza2DsHiA/aZtkWi
/7U15sCE1A0iP3DXleuLn8cHk9zuFgSF+STiBUxs+mxCJEwnkpW3febu+lIdOdWfHfYr8ECIUerZ
bk87Ybk78thM1PV0dezmoWznbclDsth/8/UrkwjMwH6QL73NnHrn6vK1Zv+Finkh69iFa+kdg7g+
JHyzDOj2jfubJugxHXvrNmzdK9CRCi3j+sl5vJV5eycGlBEaqHdDYooxeNlOdKQppe0Vw4KDHR+d
ep9MCUwQO6YXBABz++Db+JaQ4m1FXx0XkPTAnwwkzvWeoUgRf7gW7xbhwTRgG16+B5INDq3Dyl4b
cZD6btw/UxbsijY6lWQ02S4xUPNq81DG8+8ohNz0XXDlZrzm4UQgqnvr2EQPreuBc/DWm+OLazl3
RqOZVrxJoMNcRI9/xiX5vI/wSdVr+E7m7WfbkawMViJZcO57782SH/25P/Rwo+VQHFC7UmkELx4Y
/mZy35y0fuX8BSWsCV5ZPjB6n5LY3o2eQPnIrcxIDJUZ8mYLBhSsgQnulZNOm5XZ1+C7H81Qvsg4
ejF/0MhzIymg+XgY4cttNvtHJspMfr6I39gq+UU259ECfiyhjKTsFtHxgz7Od6Fn36gYwYIYntby
q7DcM1zKg5LzLwPFIwS/x6F5XSN718vpktX5KWHlTLh2EgXbMFkuM9uoOfQ+YqPWdGpxM6YEWsUh
Ff5oMbpvP+0lvmJtveSO+mnVhMgvMOEWt6Hiw4T84TlzSbbL2Eytx3olpZOc6cqW5PzAuJv4zpzp
N0T5r4gdqiTFI6pVr8RK3ZNvEZD4iUEaZ3t+lIFE9Dh/NUvFgTduWj0fUHw95HhOPaAM3I2KLB6n
/RjNVecAAhEHOr9hXuCwEi6Tc58ThVgWbzWyg6Cb7xnyPdl2cBfLaNdpaxcsRHIjYGTmsukLdTBL
fw9Qhx0O98jIvgiHIblPHBTP2oy8L2OqVtWcaFLc5jxUBsEAqxw9a3yNmBL73rcBA/levEX7vI3b
gu1le5divs29BjI/Esf6157WfVwGjw40+DCPkL3225GrVjTfxLpf0gF/BZsGJnu3YVttWlhCWizn
tMgPGYkWRqoJlfHKHPJmCK2DF4C8a+CYo11TeXQwB8bM8a3Lf17X4Sj2OVTQpnOvMJhgI6HLl9bV
14AMHcsOjgyytuZo1iRqM99c+uF+gZvq5eHeHh2A0fWWJ/Xc6Ob/+yuHEcI268N89gE5nAGaAKAk
W5qzkdPBTcJN2+QvDqhye+acxFzoGOcrT6m55sWsb6nF4bnGJ5EHT/TdJ49jgX4BieRyrZ3QEBm3
6OzplZwdspYtfp8Tc95jm1p/pjTeFgqzEmcfePOXJCiwntibgTxex1Vnh24pZuEE0mr4RjV4iXLn
fcUuyj/SkJr4shf68ubEebmryA/Cmnfmeu+FVRLIC0o9Cg7s8ZDXC3BuM3sHVqyS3oivClzwUzh7
6AycYypS0LZ4Gvh5PYccmX2XwHYBHRI2yu7QfCcLyAjz9WoWsK5BGBfsJvwftrqnMPpesbBorC6K
kT8/4SXMx0d/yJ61Hd3WKYx7VvKUDzdjNLFaTg6rxWkzs3UFwoLz6GRP8db872gszjYHSReqPe7z
jqnFnHmb0qf9R00RzXCI8K4hHEGbUG886w0+wZ3Q0cGcaebMKlUE6QolK69wigF+e/wuxLRr6TbK
aDUEmE+Z9NsKuWDF8+kOYCc5Pszbymq+Tf1Q9tC3pro9p4531HgtzbX2PFCOBeTCyW2eHNFiQCns
g8Ns82bwcUJrXmqpRizj5gq15hS8yIpFzRBex27ZixVitC4GPLWOvx3zhLfforKj7ofXgg8TVcsu
kHxblvUUkaG+evLgx+5VgscOgNu74o4h0bamtsihYQcROle0uwN4DauQB4dQYFN3SJlvGF8C8nQP
01Jf6i7YmAdusRbsjRkzuiJLaUiWUDBhj+985R2MgqAuu2s0Jbir8H3zVp7H5TSNzRkd5pvlfifU
zV3r8ELFmtQwyMEuGI7L2cAImgm/r65YdHJae9w07SzJZEdKxe+mQuYQRhg6VfFXQADCzcgXSz7M
lZUPq5lrSMEaZ+Nehf7FvF36fDDrffxOjPl7dOnoAWsrfFwWHz1SfvIX/6Np08cKP+lKN5GP8rwK
ahSMAhcbqXvRIjY3vzpN0g+WnUcHZSbjqOKzsuODeavMmAXcorvtG3OS612Q/bGq4urykBsaN1PT
rfEbmc9m7nuy8g5R8cyGZx9yc9bB8GKuMLuWq+ev99T7h662/hQ9GbYSRn4XNU9ZGj8Z07C5dVkh
3XTkIDgxuXxC7c1p2nDCw6a+E0AzzCfL1ijf6IoFlHZOFYEbfjn/QR7E49LzUmMWMwHMkqBNHY6k
2n7DRHZP6u++7DA2omG3oTxaNcRnb3nu+wXHUH3VCkJiUjr7EruKPWAxwGLHmmPYVcB9vI4ccSLS
jO9uDhCKUkUG4HMmMe46JFiiik9NND4C9dlPKVEcEbxOFWw1KkRT0SZ+eLQzenLMS86qt8Y/FGQ4
GG11uxaEJDfVeeHyWyETYcqFiUkcggjSiDE6kUkQ5VkM762/jSYGxeZ7yfqR7pCrbn6cg7JmGTH3
Bll8lmp87iKiOSijrABQZdJ8KwrdthOPeZ4/m9PBvDQDL35ouWoK0QdTmIdu9Lb9NJ5jKo6RtQcz
QAQc0ZnoZQqo8hW49onIZGjq6zYYvP3sJiD9YEARYjDP7kUargkSetb/+wVffEBDh0SVo6/d5Xzf
KqnOfAsPhYHqu7/mFQwK4mgciMRh/l9rL7q+1SMcBU5cNlk31Qxz0ZTbmN4SXuur7D99Xk/tkF8H
iTyJWwrKIGxJQ4ooD0IOoO6LUyHLi4X8XlOxBd43eewQPcO7FhFTUTVXVX8OfYKpQtD3krBDLPpe
ZuunjpL9wrkZy25nM8ox5Y45N1VhsNvACHitkzcHIQOd+xjdjSVlcuxt9Loc4sx6bsviGq45gUQk
abWiAJJHwDcWqIpzKZm9y8IrbMYXaIwUIi3OJDqdvWg655MZ5KTsLxn/ojq4q0x9RzShKX/8uL+Y
L9kYFvNyPkBI26TMcs1BWUn92ObTR7LGO5T6Z145ZE+6XyMEgyEa75rEO5n3cl9V74gDDPWBLcmz
qUugfvxrmaEOE4Xm0kF3rF9t6n7feqsirkkGcT3wYQGPb+YgUyBcxp7dAz8RTJX5gsM+vjUnC6vS
M6OZvzZaNrQHe/MuxS5E3AlJ1nQ4SDRvZTZ+jaE7HQQYlKGqPi1DjOEuZbd6Mi1GJJv9XPbIjAVi
QWDHXj2zvUUWQ8NJ3P2+LTGqAHQi2pFAFJhsTQr2TrEMAQdEnx4l9Vk1+F9t79pTErBOhM2d//qj
QwXVMYlcD5wFKUUk3Ka9GLxzOxh1PFJv8HmP5vAfGtJV+a9pLYd0vTRoKSEA//+45IQ9g0y9mMea
7fCJnSaaIRdjYus/J7ze234hTCfemYp9AY7kcMqY552p1IODC/imi3mreRLzT9LtU93vRxyQzC63
QxfdjtG1pZsyPsm0ZaRNvlqokdSX5XcEZdMXzcGB9ukIEiTmuyoMnuc1PGmeX2kTHrLKfTR6uywM
9qbh85d549Klyb68tGyRIno7VoanecSIhGnPrxE9VzXz53Qf5/reAk5g3mg98OKBDyzknSkDC+7T
AsVeSMVYDXSthLVueS1vFEe+U+b/WGbuzYvX3C2igGTIt9qjazT3aN69BbLfyYAWMxNwyr2t+Xku
fURIl6Q17kyeUZTot+WcXBFr83zXx1iMDMn8Y4h9kAXcrSATKa5eNNQncyuw6Hg3x0XJ0y/sx8YM
25J+D3ndVD9jO+4tx8HlTPQKYi9CZvroqkhmaXT3QzQpRU1wyIHYZMN64Yk5dMxDNcJukTA64fig
JtjX2Xxn4Ac1JVdlVUc7CNCUezvz5wjf3abo+e0Q9aC8N48Ev8Tu3bMrNaU4cAQeLrzT92VmQScv
NiFL5xprrAmKBbFCYlhjceOEvMvWV+pvp5oeICHT4tVbTxXsEbNtSPAbszNihQ1IxvCoMiPk8Gfx
as41mcdH7mVuhChx/nT19CD74BoUKF6aqylzzWuUxSh2XPCV5kpTHa4w4TA9MYC5NOXCpxAe92Sy
fGNnOUcZHibJteTmMB+X9/gpmKI7RnUAM10CDs03Xf2dGLxUDid2+9TU085anVs7fnTq/EBFyO1H
6BAYx/+LlG4Oyan98Sj5rfbOnJ1DHz6tTrEzVb/Fkai4A1U7vbV0EQSFHUndPGRu/ELYC/9ql2eT
VyEX2ZzLLo0HARamqQm75dM0mZZcns2PMg+dqYwSSpaa2Zopp6gAyxzImRYuC4nujiZl3xYTy9WE
xUaVniUjnzaS96xLMU2JrV1+IXw/82LKaXot4V8QeFxNexS7xOyGcusZ2CtC4nV1/vp08SiMf3yr
23BV4qo+muPVWdsreTscjXF74gV9znnXQr1nCdseIrKBZGd/+FiiY07BGFxLxo75JmCcFgCcUnXM
/mh1f8J4fSrQ4YiWxUdzzVzrIYOPmAf6SfKyZTl0Mt8D69A/ZRKQrJOdZ7f4FDA0KiSCLJAPCVWi
cYZz14VXTqHdksoPM3Ogec6c+GIXya05EMwRbIuA2aN6CJKCTBSOPG2qjmTdM0mo4AuaAQPLiANO
lyNop1ORLh8eIW2sjO5Zhz6ZBkxV9Kx8LxQJe9fVDKbKez+ukTdF9ArzzSSX995FD85IY5brfSbH
b5J6D/2ESC8T8uLHDXVYcK4966J538Zab7M1fzfVFIIV0Du9/L87RhdrOvcQu8JNk4+HoZGPxAE/
8f+HXC+m0fE43k78mwZ+H9qdJy/W+4iJCPcEaMFjWUE1xB4AKA+Ywpr8FMYKzgPatRSlFNz/cXYm
u3Ery7p+lY09vsQlk/3B2XcgVV8qlSSr9YSQZZl93/Ppz0efiRavWAXUYMELBZtNMiMyM+JvijgM
6R/r8b1JfyTXFfnG0+0NUBsaXd5B9t1DXSW/qEdtjPx/yxQOSXIkb401wXKwPg1OFJlcsYuOjmzU
P0Xn7BSLhrjPFt8uy7ssyxV0zc1dWAx3sWiUxZhvU6v+UFz/ADJlp6JT4NjmDyOtd6UDXgn51HVA
DYLa4kKNpeNYWhw3gFETb+jaIKXRUVZzHPSfRe7eYsL9YTm07oHgklTL59yjl1OVtCXlTj2OlRql
1BfjdgoSLI4oKkthvBmUFNwdRGDVViET5MiRB3uHWuYVJfRlT/LoU4G9WPiTBtDOsuoHWktXlqze
57bEql7+3bDVqAsXpvs85kIhFy92Ci+bylPLIdBDf2bcgHiqfqyd7Pd4DG9ZL2nV3ImqvkXlDqc1
4jyO0iVGLQvwobsypOlvSYlKK6l6GbfHaiSOABZvSB6Hrg1+J5J3RBHjhtutqRS90bxcGJQQEBX6
bXL60kT7M9E9TG9l7U8flPcWcZyootpA/sSrEMtY+C03lRy/JC08Td3c5GF/1POe1QTXbVtnHjrR
30EDnLdXMn1r41Mq+3vdNO/LwNhLYfMEGPNAR/a9RSr375m7hTCGCRnLxbgZ+LtQo+OJnfydXGV7
BJT6FQ5PTygJPhvgBa9rMTxQZVyEkgr1LdwrBZaYVOYFZ+gKaOFY/lBVDwfOaNNwoB2lW0O23HWF
qLs0FqFYqbyg/VAq/OLGeh75H5mD0KaWl+kgx3t5b7swa0zgMFeqrsO8dR78DD5rxf4nyAG5SojX
xvpKUdxlmQFZsfg3QHDvyrJ/xMCMWcNG1ezS4F6y4d+geHEo6lGuRNc+fEnblLUDb9KWrqAM3qRJ
cuN0wWvboFhU0VPQLC6beng7qXu2+FsoPn+TiQFNfgxCI/efxhNV1IoHl9kS5/hR0Ke+q+r2ETFf
A3B/eTvWlKBPUSPgaDqejYCy0leRH5CDI1rigfo6S4BuoNBnsS5ndfLJAeKXVGCRlCY/mz7YoIyH
am5O89JGUA8q+r411JuCZFaL0rzKoH0iopmt3ar5lIzyyberG8dQb3VKQa1lr3rOdGak3sOkW4P/
XI4zJzURadZK86DKvblsU+V3aoT3gV8sKjsWOJ0OR5UyYuu5dOby1Xi2QYn9zdcb7L85uGpa+J50
9cKk1Nk2NmdCbeepGeDHGBETBV1rdiMaaENlNB1XBIxHVEHQqMKevPdfOkMo+GgnL3kAVAgAwi+w
W/uy5PNaYYA/UBO/WpG0h1Pz3Lo4fRkSykx62a5HIwUUiNQHB4yQUvhPHVi+K7elSoKLCCycugqu
cw8uZJyWDmdFG2tgJfgc7OglStq3WDfGmgaisiXdZcSPfU5H2qelYdondRjn+OnvRAfXDqLhycAT
BQQMnCTwHVc+kAEYbtAikvKm7Gm2gW9DejFP33qjBCodP6dGAZCopYmZyAKoaI4P2+BF2GJadOfH
HG8a9pOhF8Em9wfI0qCDaHkY8nhy1u1PM4MZ4lkQa8r+XeVMBThZp7shL81mWIleezCV8nWsh42b
Yg0QLTv65kZD4lVKmgVwt12PQ5lph+uOxYyWM8UijsNjibnLE1Ib08LEUlrRtihao/NccVUTsE0k
EERL3Be0eteuLvcLX49fizp6NhrccXEngAYPcMUoUEYhf2JOsea/18Cz10WBcGXIkijRU3AR+7Kg
tECBoZcegj2kGWyViHpTIOIcxrPjwBk/poq67k3r0W6oPNtwXJUYXRVT3KvokoPJ3OCRQ+UyZthL
zi2JB60tQgnQxGQuGio4UfUOjIizEEkO4C2sODJ4a6zM8QnC4YYOf/wIeGatsFRQTOC+3sKi+VYn
bKPS4KY3szuB306FgUDY6KghwW4eKLBzhklVWnsOa7GIbsbl3m/bI1Yk5hUI9G3DP7BVNVlKKXhy
ysUx1LHVuK66DhpGQWW3q3GbNVbE4FJswS/cuJK07lIqip0dI+3qbVurISrCjRx1G5Wt9XhHZh/W
Vnp4V7KdTqUeKp+9q6lxOG7yEanGwdW6jaY3z1qtvncxSvp2DECYLUhtuwcXJvPIZ/Wu3AGudixz
xjZMMvzYdELGCyfwTYxzmdMCdRt1mBroLdelTrd1JKoze15wjrnrg8ZbpEa2Hv+hEou3ALmsbSJb
OxvlCSrxwdFlx+1YbFstAxUCilOBwdGGUjZeiPl1k400Q7IR6jb5tVUqxQ1Kxs91YdfrBKEy2N7e
HjuK6ApPo1dfcWIWQDqzJRw+agkIhueroKwTwGBBdqP0hbsBRJk/cDAI1rHvsUurvUOtZrtS9v+Q
l4yxglw+WL6xLBul2XhRbO4UrXyuEHtGPUTamRFGbML0bxPX/1Qa48cgS8g+wO0elRSxu3lLnCxC
sTC/aSSB/Htp4rZIJB+oPq48M7+VSu9+lAgprOgNnf+Nn7cPEZIZmAIec815TwUnYkypQDw78nNo
qY99hPFf3ZkcwxRcQMY4DESKWMywwR4TUI6JahDk/etORuGU/cwjduqYIHC8lavhvtXtOzYSVIQ1
7feQj0z/Onko/Pqz9Np1PSBG7OuWuojsob0be8mFSz1bp4pQ80kg7ReN8c73fItqxGZDhL048OLR
Lr1zMF5ZRokrIlv/ldY7d/ng3QR+fk9S2ipZeVfT6Rrrtyb9IE+OkjWWAbeSGGgJighj8eDImoqQ
bIfKbEUFURH3fVV9wFRAqET9lHPvpgyQUVR9lS6vGi1A6YG4sUg13iA2WJ6zfNC6wVnjB2U3xBTx
QQqhGncWMpYUKDYS9tN92e+gb1yPR7JxpjRNv3Lcgu0LjrVKBGO956DQe/KPTEJmQOe0N7ZFwPck
VxgW3ce0xmFXPPUuBG0W+6CllxiHUb4pR+H6OgGfJ1p3FTfeIRThMi7qtySJPniyH4XBNgQPkluh
y0j9Vouyyv8EAU5IVA6ULtyid30MGxXHqYx9RqgA1esTU13nEphkKd3KffcAjx+8Pq+q49vr5Dud
P7vRragQa2gyHEWbTTdQZiOItRa5Nq+XkBcNb8zEY3tSfWQt7dzS95QROwOIAIU3mnlJZd05iXwo
1OoprmlLANd/lXT2wh1tcoU1GzbFuklgMmrVJrGBVfU1fAaAYepRMRQPIXl3a7FpaQWSaaVlY4la
b4NxjzE+mle61M9GfwQ02jYOjkfXuRuOBT77AWPHlZciymFyuogDzLvCGGGXNiDvwcBYJp52T26l
FWmOdlwQBNAzKn1cDkqZQ2xivgOLhFdj/wopBfWe4Vx1yTgbWoRajabDTkOLsq3BO4tr2YrzrQNo
6xl4BEbzrbcTWghfW371++C3FGoUNULlswkioGeSjq9J3osrP6PCLMWsZmOEh8K7U4W6ERllCsXq
qMTJIeYVyL56FMoV9SELjPeqy3/RgH31G6rg4C6PvmsaV9B39ZtGSagwjpUlDAbxvMmf0wLmiGLV
JAMNPEGFuJiRVz8HoXpXQIN2EpaGifDuceJ9oEjhQGzxdURYpJxDePA5LqCYzcW0QyKqaFkWr6s+
Wuml3tBTbZ8MVE6uQz3Irx0DPWDFhLoNGuh3olmvJTtpp44PNDjfgM1BtTfyW7bA9wUah1QTpGrU
JAIcNu5hh6L/6SrGMNap7xtOml7DZlM32nbR1PVtJeqjSBsU4WCdwkp7ZJS3ws+fusikotNgUmbL
VIspMEay8qKVgIgr2hm2iQYoGEOT7VDyEpjFD07qawMGbEOt2/Ed+gJS9FwI/8GTgm3t2w89Xa3e
k5alxPmvkDRyOxqmdPVQiclggQWavtXwUHbJEEku/4gqsGZOY95HtX5A4vYusYudJHlbmqmHAZul
Efpxi1LzM8wlBH+c9OAgq4l3mHEt/rqk+UtRU4kCfPcalPoG3PVtkphohaXvA/m/NuS3Vreo/Mk3
LKSfulE/+nQVrnwIBo0wevoVxq0T+esuoM1s5ihw0C4LIgTD0vKpKLQ/f+eaFeXLSqQmsuDyXaeq
O7uhtQAKtrk2mhJTw8CB+Jf8DOpgF0fSTWoqwBAGeB11FFOB8NIlOuvJFUfbY4xNCMjn7lHBNf1K
bt3feYe1q1pF11DOeGVZejbCJFhEvfruY+V8sCgUov2wcaHud0kKXgRC+row62bVQO9OXRCzhhDY
KybJvkytP0lC4S4OG5mqrwxjC33MFASLHbSPbaZ261pRn+Mo+p0JJJ0r3UyY2Bbdr8JbwgMzGHUT
rHFnIenf1K+0Am5CU2z7Prhj0+PdAeutYQfXb4rT/a66bKWUMt7PyZa0upNaZJeAqyColnUsUEmJ
X1NrgtjEkLR7rlHIuPJiRfuVmV10TDwX8nQ7ENmWhPKhBQrgDpsAa+fpyBwOo9C7EUaUIK02xL4o
KjDpGnJ9hTtD8d5mvfonQDtmX/h59BihLHGTw+cKFxoSdSCTHdJ0qdR8Uj2k64EdTTA8JnjNLava
xYwEpaGPwh/dJDNf79+sMM2AwoC/0THgQOnexf/G0oGBmY7zg7zfjk4Q0pGE2L5hrUMDm2h+1VQt
3fX54D5KJvIBIpeQ2PfQxUQFJ6AVmiNPDVLXTp+rtKiulLqRXvvS0Nc4CLprnSe58mxjy8e4Le0Y
zVIDrAk4fXiGaD7Qy2aHpw39h2e39PMVNFhfqKSuddv/KefOZ2d1SDZxJINIvfTgXCpKvXfJ0tAb
n1OaC0FbHlEczcnmQc/qWaCD4dN+bDcVXFzUDlZGHh4TTZY3rlG+Q2X/CCiRQ0i9wwn4mdrfT0vq
7tkmbBpFepds8VjH0Omy0tL3YqjihxhC3i1P5/9oyuYBEy/kGSOsCyIEw2wD3nqmNE8ESLwp2DFA
H2BrSsEIazxH4GNh+0hcUom12Z9fyRpar6hM3tsqXPI0U9U1/0MjL7TfK2yKF1Fbv4A8AxBlDLeW
VrwFzJSqCV96qmXw355FA9dXxOvcStaRbvy0LHKiMUpTUY5HyAiMZ0SjgY51M4DiZkHAo9cQWAXQ
bbb0/sYMOGmqhrzssuC2E+hlZS38oaCxjpWONTKuQaHHcTbXY2OXCJkTtpGgKGMkN65f5LipmmP9
Ts3RbKU06yJF7eOgDLznt1LbrOjmXRvlGBdoB9lxodmBS0ERRbkySvmBeQKpPtSX5sChDyUpKqAB
5y5TNdc+HQknGHZFafzws+SmkfOFhZSXZ5GO5KL5gdTimqy0jfTsMTaSn31XPdieeKvgQaFbouys
sjxQq7zH3nvrMFathaBJE0fdnY73E7voRLvqqJlvrFZZ6HS8qJnoa4RH6FUW8ErkWDpUdvqagNqo
IBA4uAMPOfCpTOdx4MpXkoWVGn8dPf1rEyFPNVJvzNR5RuZ2k/k+OSXqj1FoPJmud6wZpCsEOQbU
aDAgg9ANPFl6lGv90fAQPuWY86Q3srUypBxDa/5BZj+meY1oTJbTJe9XVqXSGKLEEUaHrpSPELnX
Smrd0NCk+m/JfwJD2nQgwwBJMoVB3lH8ZU9MGTKr9b0dOTZkCW8JVfBoSelnImnDTaAn9SKsKIdY
1RahgbVuNoi5wcqmF5LDwXOKV1PSXrW+/bArmu1KgnB2Meq+V5ToLXkRoDoKsXp0XEsf5cTbiH7Y
oAR0rwAEv8YO6W6oUDWh5ZRcgYBmd2jlGXqPOjTD2L/vNZCLnltSe+0PUq6j6ykVvyMDOGMbbyID
EiGVNxBOsvOmFe2amu0rqfToSQ3ANYeBk8QPCaHsHne7FJdEBOX3vUYLfuwya0ogcxgMtswbuiOV
Q1sI5GHSosehUkpFnjGi3wGUzKAKlQg6jBhkB+6T39Hp9eviBinwQ20NkK0r6LBlShvGL36i4jRc
J531JoTxI8Pa8grywN0o75P1MlzceNlasAjMjCJvb2D/Ya+pFDz5MTpgALqxDpDoZ1kMrB+idJpa
P2FC44mRlW8IhuzDsHlMfB9kqbe3cvHL6srXRDYfmcIvTUwbS3NMkLMSmaE3j/87oIJPkAzJqF3y
WPStuYGsZy5MBd3XTit+OmUCFCBoZQB7GQ0VqJIkRumlL1QJzwDkdiwHMc5//+v//r///uj+y/1M
79KoRwr5X0kd36V+UpX/+bf+739hxzb+uv39n39LAvqdZsqyJfP7x/sDHE7+kvJ/KreVhxhH+51e
HDwjO9g0X/NKeT99de37q5vGP69ORdrgkJ2LXQn1Gms4tlsQ964uu/j4Sl8efbCpEbZ9JmghBW+Z
UT3UqbG/7NLj+3y5tF9qSK1E2FDa0Gw2XqomGxWK+vL01c2ZUVH/eXVJiVHEDgu0riMERxrO6XJY
LjvDAJHr0E+E4HT6RnPDL/55I1dyZCcoQrFzy/oYt9ohKNILR0j556WRVaxFl3lip0VsHUtH2koR
tkqnn3ucHt9MSnMyKQ1kmwIhLGWXxs6vTNRLj7oBVZeNCRPkzD1mxsaw//kCoUSo2apZ71CtjZDo
xcqUdH76+WeCyrD+eW1VRUxFQJsZRd4/sRhRF0MfoWNOZlufvsP4lN+MkDFOrS8TtJHpWiR1quwi
zzqoyrDNtPZGNR2K6Sm1KW8zZj3oiNvTt5uZscYkjukucDb29bHshRx8j0Irx/hCysGpx9gWeT9O
32bum0wiulCggcqBme1UOdXlBdqwCWDGaDAXl11/vO+XUdNMne5LWmQ7Qwn/RAnSdtgOnnl2ZQyq
7z7JJKq7sLaoY2DvrAfd3oorUF0lUvjtTZJH17kIQHc1a9aOXSSB4HXoR8QhC8llbzY+1Jc3c3OV
irUZ9juQMEfkttGKzsozbzb38SehbodVamiq34OjRWKjSBZFBespCpc5/nT63WUvMAl5ueGMrqpu
vzOJd4wrCn9VWVg+n776TEDqk2A30QTLRSl1O9Pt/XWlq/51ow7qtrer+szcmrvFNOar3KQeV7e7
mqQISRlJjV48QcUNz3ziuRtMQp4vPOSFbDds7ivKj7iKlmhOm9Xt6SGaiT19EuKW6oRlpZQN5mhg
WDu7w7NuwETl9NXnHn78/cv89BsFXREt5+EryT2YlZ6u/N7L10XJBvWyW0yCO7SCKtfVst4FGYqe
VaNsDFoYcRbuTl9/boAm8R3YXVy0hVLvDL2H2tdEEopoaFeevroyE2X6JIILhLkwWxmqnRfT2HRW
I7AniEH+tos0GZYwDsF+AVkKV5kZXEvVcM18gJ2GBq0P1FUsZFCKp59l7k0nAW/BJsS/xYhRWZMf
VBnRbC29bEOoT8JccksrbNwi39Hp6ZYcpzDsUvtzYT6zKmqTMEfqWHcaA7J05TgglH3ad66LtBik
OtSCwOSl7U9JxVNdhJZ95sPNDJY2iXu8sQahh3W2w9rUvEp1FFytFiXaiz6FNgl6SzHBupqs6W4y
WFdaBawuTmL7+vTV5yadNgn6pNSaQEE5Y6dgV5v27xa7/5r9FkepreXdi7I6Ot4h7YdF7iNcYW5R
hljEIKNLN9uUqrbV6PudfpaZDKFNMkSNtGNcN6zNwZAfQivaNo7ykI0Ksaev/3cSfLM+a+MH/JKC
LCHLah/o6W4kcMqIeCZ1X10jz1dYR7vXM0xANAOJAUrMbohDMWR51CuHCEL8FpUa9KeTJqQygI/Z
p0DoBcpJ/scAxkRRz3YjPXFWoeWodLv82g4eq4FVZ9u3Q1c+IbUvU7tDVCpG5tymbUjbUWQ2d+mT
xkbTWx+Cbg2dWcvXANB1sJid+guJJd+4S7OMpnCXpdkaPT+flkiLxG4DT0MWJtZv6Inhkll53ViX
jFyoYiH+ECCJX0C++T6w3xYLQxcnBBhj7vUg10n1s0tEAMB1GFrNgePqIbGFpXCfN+9xjsAEFmYJ
OKQzI//9xkibJM4KKFCqa6G2q1INyEEgcj1fUp5Vs+VlN5ikTuS0q9IOe3Wn2hzN0RDsOUFJPa4D
l11/kg8Z34wyk6fucO2r41UNgX3FsaqrzuxO5lLIJCkaRHWMDKiyK1Ux9HdxIgcyBcEe3coz+/eZ
4FIniTFKQzRcAFntEh+1J4gxakfzsWhQO8oCVzxfNE7qJBVSKetVFdm4HS5ibb6opLQFVlhorXfm
XDUzUOokG8KC1VRUKoadiwJWtS0TAy6syATCJaffYMx73+QIdZIP86iuU6TAwL0r+DTLGFegoYuT
QgkRYuGoVnE8fZ9xRL67zyTZmSiUVaUh02RulPixKGJsWhqRmRQmUw/mUG7hB5bgCur6ojuT7OcG
b/z9S/7LAk9FLintd62jRhstAOiE2MnT6Ream2CTGHdk1BcaoxC7oE8C5GV1izYB1liQKRqlQ4/k
9G1mNknqJNKR7mxdppPYKTomDl1dYqg8Hk5hYdou7R9bu7NjLX87fbe52TCJey8sMIVLrG4HIkja
BpmPQ3rrg6JLU3NpXfhKk+CXYjCGZYnTXy1LiGnQD/MOWTF08C11BfNQW9/rKOWsTr/SzHcSk0QA
3M7JtLzodsBmrI2f0D0wUTPeK5hs/Tx9i5l5JiZZwKURPPQKLipACcIWJI3p//GCuLy57PKTHKCp
JZpeOTnAqx1/N4ShD04l9MKX05efG6BJBiiTTpOVOG138GaH+spNW1CB8FWGuxIyj3lmMzJ3l/H3
L7FoRk3h1QLILU2UbpW6lfmWVCoo+lCXH06/yNxnmIQ7LDgY4OB1dqPE7UsodALSoiwxnEkn44z5
JoWJScQLoRZ2jCI6XdxVp3UIWAWNvMtjyXzFblt+8HHs2zV1MRptpovT7zRXYxGT+I9yVSt6q+92
mR0fQr/AEhJFrzUmN0DxaIMisG9su6Hc5w2QXKm1+kWKIuMqdIzP048wN6yTnNDoBlrhpdruUMno
PhhipwVfDFrjzCt+vzIIazL/LMu0UYQrxd6qoG2mdBYkzAYQxnoXpdgEaXQI3OrMvb7Pb8KazEL0
A02n7p1uH0HZfQEbKsNwFN2L12W0IsitIHIuGTVO+v+c70Ia2tiLCrGXpPZXiEd8CbLmsktP5qHb
FmkwRJLYp5zOr1KlVVcDvbczs/z7zy2syYSzsSRTDUsV+1yFEZ3KOclAoHh1+tnnPsBkMlktwte9
U3V77Daund76EEP3u5aKtazZ9UWpRkwbPIk/GEPtmmI/kgjqOD+ULU7GKG+dfoXvM5kwJwtKXKuc
XRxb7F1oK3KjH/w+PriAwE5ffmaEzMliYve5aYW5Yeyj2sbZ2VnxBZYa8KMrrLUv+8bmZEVpkNtG
IAxzRcVT7wpj+IGg1pma0dzojK/1Jc9n+K8XLOHUgxFaO6IWJ6HEEbBfRTm7R6/19CDN3WUSx4aC
O31hakSXnr+Bjnrw9OppZI9ddvlJ8AJdsTrLd4z9UJrHDEI9dGlYMYm7OX39uW88iWDJcHwF8Vp1
TzsGs1Ag3YPzKnRj40DdPX2LmTA2J2HsmQjkaOkg9mGKzDV+tX+8SDszReeuPQlizWoiA8hxt8dg
hoztleaiGNj4nH5yZdwH/v/rrJj2woDAIgrrWDy6Er5XmDZiet88+rW0yZHq6oxsQ49/26jAL23x
cfqmMxNq2htD9xXwRZ92e10YwHRTScbP0SrxaqMqfNktJoGNSgkodjQQcDRNfrSl/BO04psZmWe2
7jMfZdofcyPgWmjtiX3dNXulajc9Okenn3xmuk57YfmgG73dN2JfMkIYJanprVfF5gI8/2hzybw9
fZ+5jzCJarvqyk5S+AhZ3+noLhjlzoiFsrJMVTpzi7lXmUR2Tgu9DI2k2zsAd+A5BdICeyALdaUs
XSQlyj6nX2Xua0wiXKG0Vypx3u8rT9GuICS1MFQQHT199bmBmgQ3YoSA2z2si2KjDfaeIQqa9WkN
8gbL1ctuMYnxSkOTqwUGsEdJ/BYBnV2GaoXtGA+XXX5yBrQLGWsfQ2o56cn2zvZ69Kh0SIVKCW/7
oltMO2DwMwAhd067D4ZY30EO8xal6ts7U4NKf/oW358IhD4JacXWMg39cXVvIEqFzxiKpUt03pFy
+Aht6dos1zQvTt9qZkLpkyW7bE1f88u434cJCopaY/obSbWLi7ANrDT/XLVjXzbyEtntvY800AEE
Lkgo3HnOPPt4lW8Suj6JazXX2b5ofAm5btJFaRajOEld7O0U/5BUxgPw9BjNhIU+CW6zaT001/WW
/OFWq8hA9xhWFczJvi7O5I+5zzCJa7kqIqyZUbgPa8Bh6AF5IxTd6M7UXZW5V5hEtp2LAYK2qexF
chtDWALcgKDxy6iiExXVtRuLZSw/jxJnIz8+B0xrAQpDWvMqNM8dkubecRL6kdQg2ptoyr5P+g7T
KFDwmuGf2zzMvuIk9DEk9wrV5/KOii/7B7K0V6r2ELtQn/Ess7xDYXLs6P/KmfCuZq+v4Ltnevt8
0SyZtswKQB12UbVIT0KWeZCHAgWE0MfmylQd5UyCnhnCaYvM7GvZRLy5RU0y638kdeV+xogonXmD
uatPckFfqWkfUmTe63rzIAXSu2n7l23fp+2x3PBa+kKsLHDfsZLS1kPS7MkJ51auMTN+kwqmPa/A
brVcwwdlb9npnS6jDlTVxnKQxZEN33utolZXYlN32Zcex+/LWUQ3o9G9Im/2WkygwESF2yfZ0sLI
ivyylDPt9AAjzWoHUZ09nm2ILxjer7ZI1qWlPp1+hbnxmuQDNTIdFfZ5u0fDdl1rqyE19/wB6vQK
aVrY+d2Fc2oS9Pj0ZJ2EkMPeRu9+3YUFtNtOT88M09yMncR8gKuMlchuvdcNJ9xnhvNWy213f3qM
Zi4+bfUUXdvlEdsfaI5lurWswH/RWPjPtWmVcQi+mbPTJk9XRhlqoFGLj6UU3yqd2dxghI7hlAJv
JrOF8ZShlT/6BgfXiFgDCh6UKt5LhmGficq5N5wEPB4avaPTqd1LtQWJDT83VMrO4TBmlpxpB6js
gVEkidHsG7/EfgSZCThk6VbJo8uOD+p44y9hmKV6BIu4bfY+fXacbo+y5ENM0Hdd3Z3pLs0N0Pj7
l1s0RGActnm9hzUbLeMUSSFMts8t+nMjNFn04zqNYrmp2z0w52aFnRCSr6USIVWMqtNlc3gS59gS
4F2h5i15UZRLKa5RT7GgBZ2++kwWUSfBnTpNUFVV3eyRhbrNTLTs5XQfq/5zJam3gW9vbWwYz9xr
ZrOnTkJ9dOpCqQtAYBTBvjIZrUPdaOah6gxr0XWVdeaTz3yUaV+nxhSgbVy33ONucotkx58s7Dex
Yr+cHrKZGTXt6SQKNK88JCpwl/FWWZHW1y2Ipcv2B2IS0FUM2h/EDiR6rU9vBW7bmxAG2GWbVDF+
mi/RYNuezNo3sA9OoARg8d4uBmxIl5eNzCScUWrB/qkgl+NNh32Ej9fHoVJyJAhPX38cg2/SrZjE
8rj7MJwqaLAFTX/FcYeImqGscTneGI7y21XDj9P3mfvC6j9HydJCYaDQina2bkPMLfR2oTv6n8su
PolnGbmFWGn5BHagiSUcauMam1zjTEade/RJPKOwLCTYh+0enmmytaUYLY+8lVenn30usiYR3Naq
YpZN2LJBXwkTRqs/YK+YW+X7RddXJgV0lLlCqsI+oeV2NxqSd23s3prDOX7HzOAoYxL8MvsJLDRI
A4Y+FXGyLEWDO4DmSJcN/V9c2Zera4kfo1ekVnvTGpkMDepobq+fyZ1zjz4J3FivQ6lN7Hqv0Y/a
p8AugU2n7WVp4e+B7MujY6rk+S7el/tAteRVSRNgDavsXNjOrDHK+E5frp64idzlSKDuc3xflr7T
xGhV+0fNc3zISB4CJSUe9WjLn7vhXJ1YmQTw0Kicxk25Q4TIHBADiLANS3zkh7xCkdaGL5ArRdPh
pjalpkA3TKkXRaueY5rMRMnfhu2X9zVRNsoMTan2Iqg2hYrxapEee9O7Px0k4yf/Jgv+3Yx+uXzd
x1qUysOoSFPgOmwikB9bKFKgb6VnF06ISaDDuPVlXXhszCj/3NJt7d66usmeTr/BzADJkzCvNCEy
uNecvqIG/qGBnhi/ob8E8PrMUjF3i0moixZ/xQBtr31MD1QCL4w40Z2Ka8vpN5gJR3mySuPwkwm5
opzuGwP0RhyCVprSXobhE/Ik2CGmxVVk0kVJ7aT5U5ci/ihg3i8ve/ZxyL7MHwuYfyoqDvI2ktkf
QCOGrYjhGp6++szslCfBjh+XJVlFRmlA8a9Bn/8KzPIHMhE/C4yRznzcudGfhLfn2LZEc4ENXpIX
V4HooFX2l818ebI8p4FGrbBiCcpzC1Fa0HtoBFSm8uv08MxsYeTJ+hyOihoZZrWYi2oIhim9fqVH
OD2WkUBIXetHiZ0zldu5EJjEcAJGS0drsdxjRuAgIA2Jr3wvMOb8OP0q338FWO3/nEfogmNNU1No
jqX0JTHsQ+7r+iVfWKHdNbn2MFozxa44+mB9GSa/YZeRn2tyfztHufpkjipFEHouDejjkPWvrts6
VxT+1pjiLdWuejw9Ot+OPveYzNHMw/LKkVzuUdIsFGqvXlMSEtdDLdwzg/TtusotJlMVB3EdTrqi
HDPdq7cZRqX4C/lIWgfxsIK4EOCz4IymCKl8yZTijpPZa+MKr+WlPByHxNsLI3tF6hW8eHGmxv3t
jOLykxkrtERp5KypjoXoq2cHqBSC4+WZDzIzWtPirh0ZtaWZeXVMa6VcqhnEM9s1sGUA9b+O2wax
Kx2fTzlI06fTU2Dmdaal3qJjm9nrZnn0LITLfbfsbhSp9S7B/inylA3huQ3C93JeHjPHrb1Fl1vG
W53htXpmds08/fQg6gq16lO7khCmt1xkeiV0DoPny0ZmssAZ6PA4VZEWR63VVOpj+O7VC7UV+JCd
vsFM9E2LybatZi4ex9Yt+PqV7hZX6Kwj7+guTl9+Zmym9Ak1MIzBY1N77JRevg7NRl7kOuKEp6/+
7RrBl52kjiBsrcCNFevWlp78Yavr0TJVfkjNQ+t3Z84qMxlQm6QOI2W34uJGezsEoMYH5w6T3kVn
ePVVUp/ZCMzF2yRX+Ill44eV8AnkGMMDca/zRmB7Y2RD7W1jIiDbOdqZks/cB5lkDi1B5RIhEulW
0j1cELCMh3p0+mvMXHpaQ05Uu5NaWUi3XqPuOrN/iApzedmlx6H7shPzawe5UpmnNmLAMgrSGu45
TvRMAEzZAQCeTDCng3Qbl/5SBriSNvFnhgLjZU8+CWA5MBov9WQGRcJVyPPgmOCxmV8WANOycCQQ
Ny5CXbot/eEggnQzDAh2+JDXWvfNr7szGXQmCNTxi38Zfr22Dc0sa+lWydD/6Ytq1ZnSmtJAj+ep
cX3ZSE2CuWlsH56BJt2mUvtEbePaDd0zq/HczJwEscCeFqYw3zi3Usw39W0QnzvfzE2fSfAadYkJ
u8VTA3y9dutHpXouqZz/D2dX0iSrykR/kRGKgrKtsau7y57uvDHenZxQERWHX/+deqv+eE0ZUcuq
BUhCJpCcPOe6SSzxzcwDa1DsUB3NTjxxcfDxqFCFySaEHicOMSBkvN6JxThmElhHVM1LAt8iffCi
FdtBTXbt4GWxjplFpbydK43i3bgJaLRZxum5RsgJ3HAldFoMRC79vluYgJs5YuwwsWEIovJhuRdJ
dGrr9LkH7W6qQdp8m40MB2DUT0sGHGas/HGLTWd3Wf/Xm7aZyFj2LFGg2ig4jyF2BCQCLSB2KLzv
qHbLbwtBJvwdfJZtC81XrKJmumMUb7cgrrv+8ba1Y6z+rgQKwQlAP9KH9V7VIGvhZOWIa5taY6Mi
i0M6Cgalf0P+XP8WOKVjc5cQWqJrr2qWzzezqKhwTAeVaCeeC4gyXnZDUCqvvQl+nFvzXDOJGpQp
7fUYcuws00syechDbjK/3w+VvoNq6UsaDjHEBMEvOK68cVpsZiZWW1Q58aYqWvBWdhD61N+8wf8c
oDR1q+ZgB5nV/fVpt+wHnrGpZfCuHgBuBfm/ytsWfjbvpgHKC2mV1ue+/369F8u5yMy1dgr1mRLl
809ZyB44EX86sLQHPVClU3eM+vx1HPuVAdm6MvybYr/3IDcsn8baiXNNIMyitkL6j2nX34HFPi6C
NZiYzXaGv1MoAy86D+UT5Buf01q88CoCyy/E5mc8j1+3nG0dGPtdUybJVJJZPnGaNrslqj57DETY
qRibQ4rjzeCCQ+56VzYXMiKAcIk/LlWGJedNw0tfpqDhctzGKXY3tA9+GuPkh4och4FnXz05qv0F
Ppxl7+FV7kZ/MWKMbMJJBkErnwJADr6Bb1yJBmq7Iw3unQE6vYwxxITrA7EsMTOVm2ixzOArkU9+
k4P3rBzcHWZpOBd+Ne3mCx817WW/qRZwtl7v0TI1rmE6cFg46cKofAKKagIM21EFdEz8EGIot3Vw
WX7vdt88mnXoKAe7O02/5hRUo7wb144Otq83YkwO1aMxStr6yYN+9n0RUu8RT7zJ8/VP//cE8p+3
Ac91jZNDCPEOf1kSeDv/OtUvvCR38zDtw2naQdB6YF9b762tD6lDT6xqf+DMviNVvh+CNwodvED/
cznvTXiwLV1vS+hJZM4nBq2c0EWxBstAprh2PbQZ4vL/OytLWYKRt0/B8Lt4HAEpGi9aP8sKvssS
KlwjHBEG3Z6EL/qpT7E43ORJOeURXOZfZj88g17783V7W6KemSxOfUdUPuQOnzqSP4yd94rarjfN
y4eO5T+ud2GzkxGJxrov3LpSIAgFaw9oaSE1D5bDn7c1bkSKXhGA7lCO+gQA1q/EJc+eELd8t8vN
7PAwIAGjQQfxBIRd/hLxed5jutfIqz6cX7RuBIGm0zCEE2kkvzqoObgVWAtzsNTuSVJFYBtu+m07
6uDrDWZCb0ZEaKQnZhVAYE5GkGWugnwG6yBIr6+3fvHN//gsWjdCgueBsgGavPNTu5SfIED0MrTF
dmDD7+vNf7hG0bwREpyMA7/QYzdu6uIYAn12cfgp6s5eBlnY6338+5T70RgMb6ZtmzFP59mTSJ44
F1vEjX2W/MqrEySIdgukNBwQYU/Ot7yHaGc97voSIqerl2zbGA1370EyrvWYjE9FMDyj5novwRVC
sugb68pb7mQwI/n/eDW1AwhLJ4fHLZkPo5peixEisjmIQgReWKLb0k3ox/D3Pl8GcNBUPM5yrLW5
hwB8zsVNeVG0bjj8BNKXrld1/7Sw6NHz5Uugu532bkrg41jD/99I0CImExS5QHOqJrFNcwn18ypZ
u5ZZHCUy3NAPKA6ZbKmf/KR9Hlj9BVpCYFocX64vYssiMquNG1i+9Apsze7I/kjAvLYo8YIgVAf9
giZcze5+GNBhI8MfKUdVVAJthKcq8d27cUwhz+6k6UpOy9a64YgQxR57Bb7YJ1aDkJzjDVZDaPV4
3UK2xg03K4Tu0pnL4qkMmX/MHZAwVxnt7m5r3fCwqvOzYtRZ8eQGTXRQXIsjkfrz9cZta8dwK+gU
Rlnd9Dl2uvbJ6eXdovU5cpeV6GCzjOFXkoLjA6RK+ZMU4jTlwXfwIY0r+4OlLIL/p6y4kkItOsqf
+hl0vxzqe+yOBMHOifIdzYrdAnmzRfh7Dv7yioGcvLiDYMPkfUPed3/dfP/WGH8Q4M3aY1J6YalC
nT/NEJUR7QlMDX7yXI9QCsMPHdftaW4Pfv7cN+c5HWO8L9yB8mKjnWVTJ3y7VL+Ay9wSlPD389Yr
h80QvqX9W91nELgOoSL/R5T6wug2qP7YF9+X4Ns4flfJy1R9z+u3KCx3aBqdzd63Bddz9AaFLWg2
LfsJPMsjbjgcaiJz+Wkm2R7ylwelkle/hDacD7a4BKpoAGqIdjO1h36C/m8nnzAIkB5uInKfOH8n
/TSTx96H5ALJdhoUokmmTuV0GObT7MhzWoZnR03HvvFAs/zvR6t0jZDLQj7GzbrrC6u84wZYQCiB
OSYYSBWCSN2fd8HytXcvYtn/OEBK4Ysx+YuAQsgsN8T7NYJ+sgG9g5+uJQUtnmLSFIddDim5vMkh
YC2dTTdAviipgfIbatBhr6ymj0884aXrd2f/zpcKwhlu9qQylPsnkJ4spmWTRf5jUoRnD4J01/ux
DcUIhpAyCFnE2/SpnCFv0PsQ/oLk1kmFq8S5th6MiAjCdsgHdUv6pAOshVLnb9EEiQjW8C/Xh2AJ
LGaxdgJcVFFTDCHnICpK8xayE1wGu+ut2z7fiIqgdRucBfiHWHMsJyhelTtNM7Bplt3a+4dlVzVL
tkOAQ2an6nCeaaBrUebxSJ1HUY7nkJGVabZ0YVZog0dxEU3R8BhFlne1TO+8UIM5stpL3b3eZCiT
xFhrNkNOK4/i2U/UHnKKiDnenQM95xWXsMyEWaMdBHlVenMTxixACOzGF1KiOmxsVvYnW/MX073z
OAnyG8gWpVC5BU3Npp10dHnvQiwLt9cN9GEeyOXs0vG7DoB14UEzOUnsaBAJptXyq6wXqFGEEAYZ
7sGt+BP40rWiBYtTMMOvZVCDtwnF2nEQTtGPIe8gTgppgJmvTMbHOW6MxnDrRrqeHLMiiPuWH4BD
+adsowe3JH+rpTnVeFraKp2cg1nth5L/vW5B2yom/2/BBJJSzthPqLoox8957pzC3tnimeyuk8HK
4fByDP9gE2eGuxM8oxYMQhoxEWBM9CG3VEAXYplPbVofOmchmzCMvkajWoMa2sZkHIuGzi3gI+UY
jx3/5fL5GDFIk86ResmhpLbi/pa1bVZzL0uZuE10OXOM0YOakqeEsTcXrzbX58XWvJFqaHlRBzr1
xhhCqBzig0UtdnmdcQk1ReACVwZhW3JmFffcRhES3EEfa7+EavhykHNyTPrmlKF8rUKFdDnJtz6r
t0k4vl0fmcWNzNLuoUpdAUW7PvYdHOp8f/nDZ/e21WwC+Noy6aNSkD4WeXbXFYAGFD59qVABryJ9
uO37jTDQFtrXru/18Vj1d8vgQFl6WIn3lyvlB55ioveo06Zyqqc+Rnn1lvb8B4LbsQCLjCDBM7B9
n66PwLa2DJ+HSncwKS76OK3rA6v4t4s6NcvXKMIsQdmE6+Wd7qck5F2Mko1XqLP9JkwcQA56l0lx
RwguErxaMZhtJIanc88fljINu7j3g89Do06ugGKwrlayiZbIZYL3SoQkWTVJF1e1Nx2CEnL37TTz
7SgSth+z4Q+2hORhYiHd1l5TrsRLy6BMDEErUs1dIO3jehH3dBn8XcrGdgsdve83zb9ZSja7Tj8K
4skYL/4nB7pRG4EXwU2/iBtHYKRMnLGYFe6lMpYJqb+TZRjjXCjUWNK8XvH0j42EugZj32JeODDp
J+fSL0r/QbduBLAFlUl2H5QhRHtuMRULjAU2OXi3TIeIn1kpn4MOco5O5T23YllZwB8HQ2bCvFIe
ORCFUfycRpDFAeCYbTq9+mj1cTxhvnGgCPykglJnGMFI1baYwm9kSd9Ex89LMcZZ1X25biTbIIx4
EqncGzLVRmfW1C1e3dqOkY2fOeFKvPo4oDCzWhQM7yJnox+dtSt+J4pth5Hh6OWJx7Idf9KmOLZy
LdlkKa5mJkwoAYrZFaqKzmTKn1q/2ute7h2IB89e8NlT/W4poLcBUaJc6C2F9Oh1G7IPQz8znb6b
loXyroQNdfMT8mdsQ7N8jweAAwRin6/3YZkn0+8Z51ACBr3hOYJQ2D4Ty5EGqttdb9w2AMPn+Qga
JneWWGstA3qIvMlpgA4969qdosHK2cHWyeX/d+f9AIneqUqxEkKeUcgrQvTQn5EWmVCHdOwgub0S
wGyWukSdd/1U0iWkC4bLIhigZNC2rf69OKustrbmL/+/ax7hnZIgleEZ1y6wTNdfJi5XtixLXDQ5
QaOwViSDmte5Lioos/rt85xC/bCUN65Tw9cZRMzwquOF5zGj96QE4Z0/H+smfOVVd399JdmsY4R2
FmY9SwsSnYepHn74AM4/58mcHa63bgkmxIjojAR8mZBXPOe8eyldfpRV8pfI5vXi09C8ifNxum0g
JiJqKcAnnSToiuVLuUmy6iEtkEO8Pg7LRJuAqNEPMpIVLDy3FGVh0EcX0GBL8Lz91rUUmbrrvVjm
wgRBiZxHoCcdwnNJc/qyJJ63Bd9QdKOBDHeOQC2ExxR9CUhRhevNtBlSme2vf7pl8zMRT0vZDmDM
K9iZu8ji0sw7gqPsd1WjvJegDFffdgZlZp1p0WRKMWjXIa+fphvB+q1wke3gbX1320CMXZzmGciV
wwodFO5b2KMyrIzSn/MMFQJITjd0WW6cbMO3y6Frl2Bg9AyO9+gM0aHi1W3rZgUcYVuwhltDKp2Q
vmzCc1cVRQ9Z7A4pdu42vyEI1a/JltnWq+HdQ+R2E7Qx6TkQTgpsJjj2RSXclSVluS4zE3eE62U2
RWMbnnUaPuAZ9m82RFtSjC+Nx17DyT8vpf+ZDRravfL39dn/+A7CTOARCMpIOi8hPcuWN4dkaIJN
lnfDbgkD6Ce6XvDglWO9D6AOtq/BkLey6Cxh0iw1FSRTLnQT4T1TEb5Bj3PelfPS9ZspGtyTm5S/
ZedN+yVQ6U0QK5eakIEmKd1CsIqemaih2+X2pNuwBPLpK8vbsgDN+tbMTSATE7n0DCHh4RV6Pc5P
wDnwJlNHaw/dNqtdun63seepB9m8ImBnOYM6bCq7O95XT3MQHvw2RCFB0p8gAnvbDmDWvAJY7s16
6elZ1wowTgpFZPmUDsGn6wvP4kommEm4edp6PaFnt5uHPSWzf+roKHfXW7ec5EwMU1ku/eAWMyb7
M/TAOmiGZ+MmiKoXwJRP17uwzbcRcDRSjW1ZBfQsQhDU0yjsDsvcepBUrbPbNjDXCDepqqXSKCk8
j1PVH4gHblA+pGtw0I8HQE0wE6rhAwJ9aMRjx/mUNOSczuTYJO5NH09NNBMwmQIKVwj3HStdaM/j
ldIR7toLjO3jjfuAavtM6mah57Rz3F1GAv/Ex7Ha9X6yRq/48QqlJoSJQtN7ztlEz17P8O1dO21l
CkXZ68vn4/MD5Zde3/kyEiScTq6g57YPtw1TZyR3wQ7nD2c2+BAqylbwxf8Cvf+b9aPc2N/nWqvG
K2t05LtbLxPl3dLVn6FqnCI0FZ+cVBxzOW/VMLBNwLojTVuIJjoHvDc9QMTgFc9cEGi+jUaCmoij
dKGuHGtKztBZdo6O01QnEUF/u70A769b1rY0DMcMCQQjSELIee7lH0AKnhLdPE1tt5Lesi0LwykB
NWLSixZydoN8/D6Govs6VVr/vP7xltZNsJGSoPUCxCk4T6l0tlVJx40e2+W2RWcitAMXCFhaOcEZ
ikQXSfjwtW+yP5ECL2Hiql/hnK5sHrZhGO7pKwDZ3bENzn4+9hedxHtWL8+3mcg41jugDO1QEUnP
vVNlkJln4o6rci3/blk9JpIpz1Ti0QKt15gEoZMTmL7/DnX947aPvxjsndsPlGL5sIaeE9f5o4ri
O3Q73q43bftyw9GTLPV8JfDlJGo+k1nEkaehnOLdloejplJCvyRZLbOcnCeQpaI8Mssfal6vwRps
K8bwWpFkY1gEkpz7Rg0b0H320GEQf66bxiIrgmPY/5sdAD6KIq3EO6fM0buoYWDkLXcdEaeg91Fm
TrYQEDksuvkKnPxhngSYuMXayfPjwwg1oU5ak6WcVBNAz0S8qL7fc5L/biB5z/1srTLQMvkmlEkO
uJpr3NnPXsAvcjaofWPQhtuM0l9LCVhmyETz0KiXgDno4Bx2fX30Ve3ufUSOlYhhG4Dh1Qv0hlUH
ulRolHu//Vw8OuHyC/n21+srwNb85f93fqfyJuJIf3tnKE+P312CWSBhHv2owe6/UgVns4/h2gpS
LwonHnLOXXfH6tIFYDjLV8xjW0OGczf9mLtJWvtntdQnqKJtCgXtqCLCi4ErbnqNoCYsB9wLjRdg
vZzdJXhGLvoBtdCfwSC/MgSbfQwPJ3oskrQdvbOHm8serGUo+xx6sXIct7VueHjd8pzPAYwSuXhG
qab6n6KQK4axtG1icRo2idL3Wg+ZC/qHpzgTNcHh+rq0NX256r1blzUZQ9lmiiAxP+dbL3f+yME7
Xm/bsuZN+E2klM79cSZnH5RCOwhFdjsVKGBcs3YN9Gb7fMNrnQrF/W2Z+mfu189Fy36AefPr9a+3
NW14rPQVQnU/knPTTWLjui3QPZM7rNjd4k8m2gbCDpHikSBnGqXVZ1ml4X526PAYUKIOrm7+3jYI
w22XVgBb0Qzk3CXQ8Kg739vIaPUSZDORkVGb2rETFchyzmMP8XkFNh6H98WKhWyNG+4agNynLdoW
GzLSansOorTDxOo/t9nF8NbZVZBKRe3PuUtRzZsFw0lP85eb2jahM5nMq7D3engrz4N9wt1uQ1N+
WxYTEOj/d1jck9MgB9fYOdU+3UQz/VvrZu12ZFmVJl5G97xiCxjezjPkaE/gPf9BIz7s67nNt26+
9pZmiQsmRCbt0jwFYZd7pnV0DnL/EAzBHrjmlYv/xzdbiJX8v4Xmthyh4TnW8eVWq7ws5qQ+zDiQ
iMZ7nSRb2W4/HkVk7laA00cdCMib2NX1L9U3xxr1K5Ef3F1fRbbmjeXfZSrwQN8u48KfN3r6UdIv
Kl3LFX48z5GJH81yvTCHVk08dOEXrcGJNwef5ejdQRdy5Y3x41xhZO5ZZU4L7dVaxnnQH10pPnHw
BYJTu9zkIG+s2HCk9Rrli2XGTSBpIse0lnku4nYAgJ+Ed4p0xYbnBeTz/EfIE950goj+s6H1eBFM
a1bHEpLKxabIdZHjFpvkK1d72zgu0/VuM+ZTCCJhcE/GURPVUJoYfjpR8QSg+B/e+nEPVZib1paJ
K5X+wkfc8UVci+7oBMlpHLJHnvmH683bhnGJ6O+GobKlnolbNrHnyn2fNs910R9QQPbd5/Kep2R3
vRvLIjbxpKpPeZ8iEw0MYVdAzDsbAONT2QlZhrdELmuklx/vQxEzNrmicQdsdEkTO2O+POajVKhf
LvqVjcjy5hKZ8NFmVm4VJaSJVZmeKdHtrsNETKI4qbZ60/5ynCZ21zb+gfdrNwXbBBm7nzc7Xhbp
VMaiju7SwPuCOok7MLu+gjpxL3m2MjZLCDM3wgHlwalT5lk8hvPXjhZHUXdvPdDq1+ff1ryxEw41
oxoVnTLmqtjjVew7C6qXznNWApit+Yvx3q3ivNdF4CkE4Fkk35ys/RwmzQtExVZiia15w9e7koQh
nYWMIzF8GRfyTwoQk+8GK2lXy6o1oaK+jnwkMhoZDzJ7LZzlQXftGqze1vbl/3eW8ZEjLCtZybhO
Uv6TTL7zeaRF9+e2aTW2b6qXKu/CqIllfQHwRY2XTAdaTAy1rWXRVc/Xu7EMwiSzWwoxBmMCfn6w
p/1InepnXSUr8c/WtGGfGay7PBkmEY8MVIh+kJdHsJ+vZVpsrRv2yXG2THQXpnHZkOYEBn568Mdg
LdpZQsN/OOzA3TwK0VSxGpR3LIegPLbVVBzLMHB27kKBZmdAjV2fAwsaLTJhjk5Tl5lGhXmc12H5
DFKV5DEXc7330yDaDYOfbknUhVtaj+oQNnW1I6waHrNmXpPAsxjTZPuMKJ6zHLe+YEUbd1NzTbfT
eBvlmhuZUGEuc9DzMjhh4TjtRk4ChWf+oaao4Sbe49w7K3a0jcKI55qjUMdNSxmPKG7ZFFCW2cyX
sqPrs2TZZ02YsCjqlCRhWcfzwD4nc3hAKnPfVPUu4eFavt7WhxHLm0aHSErCZUhEvjSj2ow47EwV
KneWVcZ029I2AnoIQumhSWkVp177Las94C2XGEockLiEoGkrV/YNy2SYkk7aTag393MVT2FZbkAw
zzbD+mRYtg0TsTsAKSNdWdfx0ot7DYL5jaThvQAn2PXJtny9idid55D1SUXrOFmEPkp3do9BBEHW
21o3pnlOZE3UTIo4cMGyniTVT8jHrSTgLJYxyRmXRRCQbWRlPDtLuIl8SKtn/T/gj3u57duNDZsF
vuoBtmniEFxSm85vxLZKwjUkmsUBTHZGcDI6/pSl2PVasPVBseEf5cgTKOqqTU30TY8/uIv+/8bd
QZmRkCyt41CXfbCjE4gRANwbqm+3meg/W9NFpU94FYqG8rc06XdyXtXgtBnIOIaXw8LKkfRVDIbm
fV8XzzNfnjnYVTfuvIZ1s/Vh3Lk96dRzFZIq5jM/ZJzvaBEdC8XOubfcXTeRbZUaoZqFxeWCF1Qx
oEDPedaQ8dhlbJk/NaBISr5e78TixCbaGmTr3uACBhjnQ+8hvQVEa/Myhkz0t50uTZSpqMGRGTSs
jCuIue5UX90je7z21HAJBv8FDEQmrhRcfjkrJ13FkAGDNpODDaAR9XRO+zraaJwMtiJ1mi0Xq6AA
i71MsGme+9jKmqIC+x6j38csmO9TZ9ErgckyHhOXzkmaV7qFlFkvUKxLkm9aipOend0gi7joiweZ
t2uYGstITH7p3l1YUATY4wTI0/dCsg1fODvctqwubvPu3A8Oceb0TdeAGlVnR5cEYqcFXVPAtX36
xWPetd4qwvyhljUITMtx50H1a6fnbo3+2eJ3psoREJ9+j2f1Ju64+5yl4omlLdu0wt9dtw3/eNGa
wPQaUXRmoYtzM2RQygTL09Ofurk7tHLcKFFD4i99dMENc70723CMaAjrIPVRIfehKvqlGlKgiyGP
ClbWlUOMrX0jErpaKgflLk2ch025H4gHCJ6sfaB03ObX9SFY3MLEXpfgMazcnok4K8S9IvXXvnXP
rqu/ez7ykdn4ucrWJLRsXRkLd1yyGSI5YxU7c/MtXapTh0xqEVSPzJvegq4GPK85Xh+VZRWbsOxs
CrSKkso5Zw6f9GYeagU+F1BcrKwz21Au/b7zElEhbVArBMd5aaCj2h0B13lOtEK9i/PgU7rHhWkF
0WwbirGbz1Jx6iaYoDJNvvGUP/K6X2MrtqwvU82nSjhBxiYS8VKpX0VRntJEvRYYwm2zYCxfrbNS
0LpF83VeOJslBYYsibJ57bRmM425i8Mq7dhzEbshuRRMjoG7geFvlDmNTCC24xYucEUwj2rbX1AC
QzL4ck8pi8/X7WMxv4m6RuFJPvslEsBBWB34zDYLaOQ2tQr+ud6+5SBlwquBt2qbZkH7jOg3WQeP
RE5f2p6c8katsbtY5sDEO7feMuVZnpdxPXCwSbqi3EXjjWXQgE3/v58ht9iAcyHHcTPTKOsf5LAZ
c8VW7kE2+xteHIHdU1UqKv5NPiH4HFwGqJSf33gHNcHNg1dkZZOmZQyABpQgai/Z4DFs7ZXQ9vXG
5tPqiDhejxjkj9kug1LJhhW4tExslcvGNreG/9Isa0c2YW65GwUbVjffupSu3HBtX2/4rtbNKEU7
l7EsveyQB2W1dcZlwmGDrFU7ftxFaCKbHU48PyyQRHN6b3rusR/spWD6dZi8Nf4qWxeX/eHdPiCh
kQHJshEz7HfTnixNtE/J2J06EFvurjvxx5MQmgSNZAERVefVuFCXbaC3gsgQEAhRgRjpegcfJ2RC
E+AseJO1OIEVsR7psgsDNu8nWtOXaQSHInAQ3bYWOIrf1tnFkO8M5odhuuhwwJVFJmfmjhuogWzb
WjzQSbxSXaxEPpvRLv+/60bSeuiiSedx68lPyET8Vb23MgJb08Z+fGHHQN5dlXE25BoEKhkBeWyX
7a7bx7agDKceoeTnoDgXtxTJ/2ii9nnA74U73BauQ5OCca4DDvEp3ExI0Dz4YGzfQMNp7WHWtpIM
n3aRECdyxOkbZXxQPvS9EzJjD0OZHBe/OQ+hWjGSZQpMdLSbzo1uJ9zevUj9qYpkAAl4sSafbmvc
cOnWK9uwDWkZ6wIZvWX8VvDixnARXQz3blnOWSBmIoMyzv1uH5DgPvHT77pce7i2fbpxwA6HkPSt
5CUY6hAjxmoE/6Vwb7W64bqUOvPC0x67AZ0uECMAP3mVrTFTWxZ+dBnTO9MkVRdmRJMyRo7+S6Tq
t7BMvnUifL7uVzbTGF47N1kRFaDTiQlDHVCZtPmup+CXu611w2s9pOHZXGAbGKEs9TYvgfvVI6O4
6QYQRsY2zGldZ7jxV8AJSH1mVTS8pGPTzzd+vOG1HhI4UzeEJXACPMb9/NwO49ormWVWTcxzHZUk
lxEM0w7ut7RhJ1bTT26/Vippa97w1dFDorkCd23c1mW1KTpwVrHsH1aulXFbVo2JdVagEu4RhIsY
93AxP0hAq6MHxP9xTa3P1oHhsZHvTMDITDjfBizdVQqaumDiXQv2NvNc/n/nU1OzSC7EJZQFCdvV
qfTvNE9+u536e33d2zownLZquYAK3FTGfbQcumRhG39ynztkEG5r3/DaAdpyMl9ceO2kvH3g+f6+
JE2w03Uw35QpCE38GEsVpZRluCMJcIhtUp7TP0g/F2vC8LYZNpzXqbnPAPQqYwVqD5x28DK48JvE
pNzQBJDVHag1AoXrESvTF2+Rb20z4E1wupNt/lZx8XJ9GizomNBEkekRD6i56nDm6aPtItReq/Cn
VuIAIvps4znQycymn2HK1QYyO3fXe7UsLhNOpptoYZB8rOIucb1dkEl/pzzIlgLMvKY8/fEFOTSR
ZKNeJMkvZzk3ozi4dw8ANuwdkj63IPi7PgpbF4aHh4MW4EH2Mf8kpa/gikeBLopej2OW0dcZqZ3D
9X5s1jJ8vQnmXAUFci2ewF3Tm9Sw7djA8Q5NwvQ2OvfQhEtTNkM+JpB4EyDqS+aqvykeWEfKv14f
g8VXTChZiPNR3ua46kCUYti13ZBvoWt568cbm3QhogE7GyYbXDfLXeIO7n0/SKTnAeZdmQTbZBvO
7qOQuZhFDwSkl99FnH2PSucpr9lzQ721LdVmJGO7TkmYpbBMGadFgBIHMAmF3yFLnL1dn4PL1vnf
Z5/QRIuhfl20mqoqbtPhC3hYwNNISPHQdQKUE/Wikd1ux6OgI19xEMvCNZHUdB6LofC1iCFDkD6D
pzx/kUta7ghfFXKxTIuJp1bgVRcC/HzI44Gzs8vONBx2oKR87kt94yguXb/bavVSOhkD/CrGEXbc
FTSoTtTj2Y5JeWMi4D9YMoWyKwFMdZz0qPIP66HazgXkS6/Pu20ajK2cB2oEwgjxAxJs+bai8z+6
q2swaQ7frndgWbcm7WBdzYJHyYJJiHSxdRgYQH05ipVDrG2KDed2W5QnVKwv4iwN+20+glY6SJIv
WZIDWun5K+cRywXXRBKhFIUGdTEiIcyTfRvKHUotH+sSvDtDxfdhu0Zpa7OV4ePz7EUjCd0i9osW
vpcHcju72XS4PhP/Pqh+4OMmlKiAymeoKADODeBwEHvdj0Rtc++1Zq8ZWbaO/FloaGpL/oACwjt3
+LQUwbbPvsqmvKumcVu0/XEObkJDhKaScKjcRSH1XsYddOHveR6Kpy7j3cpYLevCVBKeISIpOxdP
5FEaHUrKTxGZHmjZ37nNGhOlZbJMpNEwNswt/ELEVdIoum1Z61JU7it/rXDU0oEJqUmVLqQv8Uqd
BHIXsvqQ+2vwS8uCNuGX+TItroO6Nrz+IYcF+lqog+XFkbLIm+qNJro/OEQv814sfp8mu+sL0DIg
U2I4W1gzVyW2ydRjpyLzHj1erbyYWrYvU194hCQ1czwl4iFxS/Cx5v2u9SGiRYTX7jkov7ajytKt
HHx+2wXChGoSv1NTmWP6x5nnoJN3p4dpiZIV1ILNVMaJAryNRdgXEmlySDDdMZqChEc3+W1ZERPG
VrVJpFtcQOO5q04VBFvg9GqtusXy6SaGTUdL78gZqd6unP27KA2XzQRRrv1Na8i/LIB3G24GEsAG
10Nk3pvxFHjTHYheVvYS24dfYsm7pqkThoXf4sOVX/7uADWvvNVDqCUemQAzjwikLqsGn81S8Pqq
+4blRzYV/5I9XreMZSc34WUuCHFRBV6WMSvybJvWmd4mZOlPHKCdT9e7sFnIuJeDnI/6wBCWMbj0
0y+LwhvshkD9cY2gwta+sZszL/F1kCd5XDlOWm/1rDp349LEzVZOO5a4Z5J9Rn41so6WRRxlyWND
s2enqx4lEcf/cXYly3HjSvCLGMEFBMkre1FLarZsy9v4grCfZ8CdBMEFxNe/bJ80GKEZ0UfpgCaW
KhSqsjIhGX7Uy72e27jHIWuAmxWKNRc8wppjxaYmzSEcvr+9C5aNNvFl7QQeDzw3rgFhh8wFKZ6S
qPoHBHd3legiEzGVg1sz5FFUXHJgCP2g+71w0HCh3rVxN3vX4/JOHGLCpIocEE7QJuFyRtMzCdWS
sh5xlZwvOmE/rvjmyam/QcR3D26yc+/5OzJ5/zR+/eX2AlqM8Y/S4BtDjyAnmNSDqEASHsY/wY4D
JZW4CIOXUk/xX4x2U3mfGzdVjxfSxBxjlhftg9YCtF3JmfZjdFdjemSiquayWRxQlRYX7sd5s5sg
8fhD1+u49eS0rJOJUwj9ZNClqosLi3q+E6H8jZ6cl7jLf3EabVzcFpM3sQoR+M4Vn5LiEkJ08BRS
IPOdoPl9e6NtlmL4K67QvALm2/Ki5PjatfxprUDBWQcb629ZH1OuuaV9p0bfLy4Sl+c6OM8eJR+a
MtiNZCsTbZuBEQf4PQfEL0ame1mro5qRdVMl+V/MhvveryaUNEQts00mQMLRyx/uQXPwqVOokcg5
2nj+WZpMIhNPWmq6QFjEQS498cjBD13vIvmkf0eMzod+cvIH9DFAfIKJuN/RYPF3oy/QG7fWd6lq
u5GJL/WnuWimvsAbUdNvjs8+DSB+uX3ALKfXRNG1wRqPlOJtXiunS7s5mI4xXhqH26O/j2qMTPHm
WoiyqgU2p5WoDXS++M3b4lddXEHL4bdF0/PQuz/Wuv56+/csh+0/6LllXlfm4MFBhpCBF6cP5vIr
Q+aPHsQsF7rxM7ZFu/7/jftdfGQRnWnForHuu64AjOkdHm/c8LbBDZMHf3OYNzMvLkonX3q5rmkY
gurxvgUy4pNoTchSNsg2JMItjwtwmrukpf9bBN2CJllcyh8rerM2sQcKMAHe5j8uxZuGj+6QgJE1
+cTQZHLnLIzoBEGWmmKQi1/AgtGlbjscacxfRtfdKBtYjpEJn5sWAmxYhyiuK8InsJn9DRGdUxhV
GztsG/66dG+WaGYzamcQF7tMeokeruLAe39i3gEENtXx9j5bdsGEn7mht0Qhwwqh9+ao+vkQlMFf
LXUyyrbYWSzn9D/8mhp6if2q+SWcyDHoyIOjNzyu7eMNCwgYDXWO4tNFg3Rhqbs2LerwYUGURSbn
zt8wDAG9dM1YFyB3GJtK7+UIEsMrHW5aOKAPBE/0ljx6/H6k6BrXXywX4UQ1c7KVtAIgblns2yAU
x5BC5SOKwxFComhL0CBM3DAO274YxgHUVShhgU5Wh/SVx82HLhGfbp+q94cGIf6/D25VtX5LiXKy
eS7zvRDttO+KbiOd9v6ugyn934PHw5RQH/RmGVzp90bmPQCB3QdooX1t+3jDsG0TuL6q3lhe0Id+
KYLBySDBwVI2+F7aSM+7a+WpiUfLIxc0aWvrZJEg3rFuR3lAbCI3YrX3vQY1+X/DYQpYOKv8ErT+
sRHznMp4/qzFcri9ue+/LKlJ6FnpgFZgcsovYT48DQEkFqvuAUSaryrxvk7+Vg7XtgWGcZNGBHz2
l/ziLy60yKQ7QZckVhuLZBvdMOuuEbpxPUxi7Pp6N7lDv+fbVVfb6IYxEz3UeGpjg2O9Ft8qQFj3
sU/ZBj7PtsGG4ZaD8NxyLh2IWhYh2JDaD33Vr/tpdTfM12JhJvoMSicgRR4jiMLw/oPTTs9ojToA
vlGms7tVjbGcIpOhM9doQkzy3Mkmr/oG1cVzvPSnrkfyb4w/Of1wVz2Dmng0NWmfqrnLLw71T31Q
fyNyfeZto8D0z+Q+j4uvt63CsuWm/nDc87K9Yjkuy7LowxQE8tQmnrsRCdhW63oU3vijJGjikCwY
nYtfY/h7LX75oJcb4/3I/rnv+6/zevMLjjeBEdRDNIko+AxyvFMRio2PtzyMaGyYcj9HjUc9J0c/
F4sOeEYmB88FtLRB6u6pcoYRoBRXfBjqZN4FUVseaAR7nGYxPNw1ORPdgZyyoHzkoDIQXv3Iyjg8
efkQ7m+PbrFHE8YRAzEYu3XiZKopKHTloGEP/OyyB/KiO93+CdvpMtzVGHAwaK48v6x9LrEy5XwM
FLJHt0e32bvhrlYKWa4VeU4ghOKnuR2nfa5AsFl2zzweNxbJNgPDaTkejq8gcX6J3QK1vrkZdqz3
t1Bmli0wUXi05fXCHYINrnM8Tj/1ZNoRXdx3X5uco8m0RGrxPA5V97ZJ+eh/C3KxkRV6P+6jJgDP
BZ4pcSqMrcLytITLXyinI1kAFFAZLV/H0HmO4nGLe9Sy0aY68FXvqSLxxC/AMdXpBDe7R3ZV7J1y
Hp4X5MDuszdTIrhcGkdVkDS4RKs37UKQUOxI7H65fVotJym6/v+Np6oqWnN/avnFd2qaOr3Uu2n0
t6Ji20kyfJXn+JA3VliicWw/u+v0zcd9NJPw++2Ptw1vGDLvkkaQunbAk9iWD8Trm2fwbCbnYo7F
RqbG9hOGNcdeOyyNO/NLm0C5OyguczGe0UmzERzYDqxhyB0iS793Y8T2jf6ndboPQen9rsPw2Ojl
JfeGj4FeNnyGZSYmeA0cCMlSeb6TjRAQTOeKQ1aze1a52rizLVOhVzN5c5IgOpvQsa75JQjVvnTJ
I9NzmWLJXiOozlSifeDLnRIHJhWaP3lryWo/Ae3vmq7lfEI/+sb9ajEIE7NWBbwvO1S5M3R/ftct
i45jtNzH74QM37/XqCnieanyNcmi1mt3PYro+7mp+YZnte2wYQ4A4hCBCqoDKm95gHTfNxbXx9LV
9xU6qUl61kCHeQAPv5OhxBJ9KfB6/gDdeWcLWG7xp9SwhbVYolh7Dsu6hOsdxCbRMBBP3d5dxQpR
+622YssGm4i1GPKGjdMjHl9pMzwGZVfgvehsEYTZRr9axxsrmHTEi3qClTXDxIIdXlvq2CX1Zs+M
ZY//U8duPHcAk32SNejRjNBeKiaVCb2l8GsxYhM7MtPAHwjKTYi+4lNfzKnqilPvqD2HsGAhYwDC
/Q3PaonCA8Nf0NKXgfTwU9Jfn64Aojl3s7GXu8ZhD5Pj/L59R9hmdF3INxsiXFkOcoV0FHVRjBog
EybW5IW2/ppKbzoWufug3a3dtxxhEzm4qJWjsqZZluMEVEXxyoq8ST2/e2JqK9VrWTeTh5X6vh/H
ngMOVqCsYJM0HYn/EKztMWf5B4Bzhg13YpuMsXLgWmsLBaG1LJrEseXlvhP6e1zEWTvT+5KyNLya
0ZvduUpzJqUbJBnro7NXyqO/sAegqb/c3nyLtZggwrF1cqehJZRScfUNaQlYktyJJC/ydJoDsnHE
bDZv+N0kWcohhzJLNtdq3HXR8HfcLVvvIdvgRgASIJkPxY05zpifUwgQ5IFiad/23df7lsjwut5w
FZAFFimrKpTT2MDZSTciPLqerDf6+i0n1sQP+nj/FMNIk6yvk0vCoSAq2jYVhH24RgaFDD7enopl
qUxo4BoWep3riWVSeMTdsZbw9dDKoeMbE7EcJxMdWCY96DWYglTtVdtHDJV7VCh9pYrP9L5g30QH
Rj6bagIWioxP6tPguN9XEm5kuiz2bIL3Fj1Xa4kWnwxFzROLyK8OsDPtSjDE3WlvJlLPQfc04zOU
gwuIeIP7XqagCkwX+IsNn2TbYiOA0hqcq0HfYQfyodkNfc2zPvS2CvO2/TUMGfCbtprLEu4b6owV
2OPnrkzrogFgN4iEXDZCTNuVdJ3cG6eXF0J2cx3HWez1FNDP6DGBXql2/SeH86NO5Okq5nTbJt6f
EnqTjN8CwLH329rNpiGudspRQ+oU7mUoyf72D7y/I6HpwZfBF0KFTENdLm9ounSreh4nxT7fN7yx
4c1IWEwWF6zjU0/KgxQSFHG4kJJ/7hvf2HI8ima0KXAXimBAEe/7qAzXU9FTdV+qJjQx4ODTyIMp
YWsGWloEN6MrivqBdy1r7vIYoQnKbAmNF+61OpvD+n9TkP8UKtoI0Sx7a0IyR7wYh1hLnTVSBE+g
xJqBsAq2SHFsR9O4eQQYUfNKJTor27Y++CP1dwGkD055q6f7Dqd587Q9Q0CJRkMIDzsF+IICCkL8
TXmg6xn8Lx4NeJp/21Y7J8kaKU9nBdLJyEGU3q7r1navABY8xa6rdpqGXjo4sdgvrIeY/VDR52ny
B4ioVRGKDGEAPbW7DrJ5N7kNJ7zwI53hgQO2lnHJ56eyadr7joJ5L/V6FkVcFjqrvLj0TkslCdlR
wBq2wlrLWTPBfZB45a7ulMpKMsNRQZXvWYEl93Df6hhukPtDLuca4gU1qsDCJz8E2ow3Vt4mE2Xe
etxTqHtV8CEuikmguVNZQaJDgReTW+e73CUy7WX1tETslVcoNJWAfzh36iv9B8HueFEPNJzOxpzO
875PuHKBFu79eWPpLGZqAtYRQSeVXGFDjledAU491QT5VP9eCSeTTThZ9ZgXSaezutL/NNQ/FIr8
I+Pww+2dt3y++WCuXV2j/pzj83kijsrvhmPpF/rVx8PjvjvWfDRPbG77Htz1GZmlPpJe9sep9p3D
PK5/356ExTjMt3I1Cr8TAr/AxFgfKgcq6hXKPRsH2LZE1/+/iUfcpuoTQRoNyg1nPJbJQFIytPOu
QS16Y4nejz1DE2S+zE3ny7pSmeNPaq90fcwjP9xN3QTJ8/uwMWFgxAprkBdNlzcqq5SsdjIovNMI
ReeN8Nm2B0ak4DpDw1xVI9vid5mAye8Vkfe1fYcmwLz2kTeQOl4y38n5x3FJugdIlW5VKmyfbty0
TutCqr6mayYG5fzSQcu+USm3iKUso5u48i6MSeM78ZoFPAp22ORhlwixlSGwjW5csk5Zk671xJyh
AuUdnaamQL94W+fScvRNSDcHs7ff5iM2tRZDfBjABvkxwIP1L0nj8L6Or9BEc7M4WEAFUUxZTSKZ
dtdMBBXNRk3etj7X/78xXj7mslNAxmZd6fdoHFZ5BmPegqfYRjdMKiBLTVkhxixeOn4E1bc6eY26
j48jNIHQC4QroCNPZSZo8Fi1+gzg1N5Zq42lsTgd30idyCDxR90RmcmK/V6K/nPYkseAyEvSbhU9
bD9hWBZpVDQzvLGyqYRYaU4+LsOKzIZzHBd344Vi+QkTCO3MGjkyf5SZ28/PXbReCr/c9SN9rMRm
Tfb9F2loQp3XdihDFFUwjblej1JU7cGnuf84ezE5x5UIU7csvL9Kt7kPkERM/h4nAmxfUV1nQdnn
x3wc4wfdF1vSQrY1u2ai3hhFPXvQqsqxZoGOvbTqS1h1DplwUY/xAcjhZuPmfD+zFf4HaZ2MvdJj
MGR+V8YnlFrCFFyf4mEN6JBeL7eWb6m4WzyVCbJeaceLDrybGbQX/oYERlZj6I6OG/G9bcUMNxK0
lSe7iIhsVeSVMZ+nnZQoEybVjy5qD3eFMX8ae95sC9rnE6hLwSAhRNKnxexUEMEATPb26LYVMi7o
DpBe5jgzNgPiZ87In2uu4zRRxVaByuIMTZC1F6x1FDf4fPQ+9Zcg8RDH801mmQRn853X5B8ylTeL
E8jKUXxchkxE3ZeqXp67tnxBGuqhoOVRq+o4dR1o78a7kqWhibaOgrrTCaj9M5Au/Q+C8V2aRP2d
l7bZARTJYaJypiJTJfhdEKnyB9KAK/P2Rlv2wez9CRyPM+oXIvNL96dc+ZoqOPo7B78ayJttUD0a
464Khlk/suIMkndaplFFxM/b3245pCZEfM1VFMaLElkgfYBtc06r6ugnMRj3g7hkeiPethwmEyYO
ln2y6jjpsy7GAR3WxN1FEDbfF87YZpUekqNfx3rv8kgeVJXE+/tmZ4QLqHh2VYynUKaWsdmvFflH
eeFLAB7K2+NbvJRrmLi7TCXKEmOf6bZPodFxjNb+d8DqM7RONoIG2+EygoaoC6ED1JIOP4G2IyUu
rMm/3f56294bwcKqoIxUeVWfuUv8WhD/E3DqvwoRbVQn3v9yYuLEBxB9rtBH6rOF93+puBApcchW
MfD9bycmTrwPpJOEVPXZ5Cz+Ie8rlVIoeh9BGHxfmExMBcixcGeRLEGTVTEP03Ct3FREwX2JcGLy
olZhx/68JTLtUPfYyPpD1fDwoMT61z27S0wceoWOx6l2vA5VwABaILI/eJ2bp7G47/YkJhS979fY
DwswY3ZhkZzGMWgeeRh/vu/rr4fqjdtD0CIB3w2bLEmco5J670z1p8blG8A829k0HAPa2MG7Gek2
K2n8oyEVT8VSfLr96e87BZIYTqGiDYNc/dplJPY/hzV9LkjxPPnruGNltZFkfz9AJiYPase0DyVV
hXDVBYErNK3cb+iCInsQo7Qp4LhtGoho+lqvXrm/PSubwRnOIlETcWuf1hnlqDA6S+6nzsjCVLnr
1i1tmZSJTM/jbmWtn7QZ0uQnHqhPkdZ/hQ7/vBbiOKKdE6+/L7dnY9l/E6Dulz5q7nFQZ7KQ3gHs
+h5ms26x+VjWysSlc+arUqLzM3NEdXY7sR8i/hh4fONKsK2TERLoEvwcw4ThFfIFuwi9wZmUjX9E
7RQ8ODQHzzsN6YUN9yXbSXyd5xtjBKp0DRjrkGYizuch8ss0SJyNNJZtrQxLdKHh6nGPt9nShlWK
osVT1IgnDcbojQDK9gOGOYbIQysgGXENUSo/OlLKR8Hc8ExlSTfCANtpMu7oKzUrZ3HRZUEyoOk4
mYLHQrn6vns0Niyv57Ne4rFss0bPr3z0vo6ger/LDExkdd65GomBqsmU3xQZaInZoVSB2lh5S2sA
MaHVZTWqninZZ+CX+Qb1o/Mk8/8x3b2QtvpZXQs2kGwuBXS5qxBtKMvX27Oy7LiJuo6LIHJWp2uQ
Zym6p3WUya8ZuJIXCW7njalZdtzEWi+ABLpzyJqsLLr4W0JnnN0aoZS/caLef8gTE2PtDtzng4y7
bOlQJneK/JU3w1PhV+ig8c71LLaYRCyXlYm3dmrwafsNfmhWTptG9XBcXX8fDPXXSflbJmhbLcME
oRwN3HKYdNlQMCdFLqJIwc52ur3bthkYxlcNcy99ZNOyamVDCqWqFVJVpE/bdur3cprD+0IGk6x0
9KNAFo6oMw3hIvFcQ9WyPwZuI+48U2Yfy8AFGtf7ts7q2n2IRkhezOzLXWtkNrEsMvaroFvaTKCR
KQVN76UONcRMqvxljLf0Ciy7bAK6u2V2Zd/hTg39dpE7x/NQ9XCWcvx8exK28a8H4M0t1Ex1xTwP
EYiSy7ybqlXukFPb0qe0jX51Jm9Gx7GZPXf166yae/HQlWN3iuRmE45t9Ov/34xOCidMmlG2WQ7q
boVex7I5zh1E7jb8hcXlmUDuUHbuosXcZkk8JikdJTkEfeCdvLr4+77VN2yY8NCrx1w1mdfVv2jg
Oakf8i1dLdvyGDY8kqtIBMPg7do5jyFkR/fEG8uNdlDb4hgXKA5jokbIXWaqaPsD4rH6AS0mw5mz
dt1Yf4sTMkHcTRKBkkl6TRb246PXISwm7JdUyZ6o5vPtDbDMwiQaHZNlLRy8E7OZ8r+bad17ej5J
R2xEGZYbx4QKy7KH8BB6+TLmTHuwN5w7KnduOO2LYfkfG+nH+2ZhGLE3csq56pts0ChyieR0vfqV
U29steUgmfCySThS83VpMvTL9qjnNutapUnd+RuXgGWVTPBBLnlNw0oXmSPX6aHqIn3wJjA3RMrN
P3eTUz2B7n4rfrJMxmRlgaZxAf7tlqNMmoRp4DRPrEjua54gJk5ubmY2oMzbZhz98M9T3YHAhpE7
wwoT6DzHraaoRMBXQ9G78OUpGbwfcSl2ydxsVAgsq2OKLosZb7hp7eGwk6Xdh9dovm1Dfrh9Tm2j
Gx5JtXUxF+B4zGok1/cJ7aNDJat44xjZbNnwSFORCHQLTbgqFUhSZwVa+PxnMow/7/p4E2bGuchH
3kLAoWuemxVtBg2KTRuezmYB10fpm5usaLUbdayvsq4gOycP9nkZHfOZ46pBeQCymvdN4frzb35m
WqcSYaNXZq3IZVqLTqWeHI+3B7d4axM85vgJmapoKbOuD5pdKMW5rtU+XJ0v3NP3vWtNdHOkQRc1
aa/Iprp/BEz1AS0SDyMwD7enYDmfJsYLqZeil9FSZE0RTX0KWZC53pcxabdworY1Cv69AQmEllq2
TkXG62bfNhBabju32OmZtHu9RvfBBImJtgpZufICCsKZB2agXe0VdD+grPtw3yoZdjayOka7JC+y
NlwfAR8aDi4k6O8b3ESjrnJRvWwoz0I2v/ThdGJSbykjWLbXRIl5wPsyUgccWFQIx7VCk12/ii2M
tMX9mACxKpppO0crz1hQPyjHOym/R45qi4Pd9vHGHR9NNZR8AEAEgi78wuRwaYL2++0NtX359f9v
3AIjHHK+BVD29RKfhpU8RsH85NfO/24Pb1GKICYuDFTrEIHigmezt/6oWplqytNQ/uzXL44IUgA2
dhM0g1b89/Yv2iZkmFkfKNGzznHOUS33SyMfg7Df8bXdiOpsW2FE7b6zuGqOMXyn+jIFRfKclo57
Hz8oMVFiogQMFyytsIC8dV/bdRlObCi2YmrbtxvGi9L51BV+4pxDt/1QEJWxKT7cXnXLJWZCxHgr
eceV75yd0AObciyTY1OVn0MnV6mfQHeKT2wj4LXMwmQh9aeFN2Of86whLnsZo6YDcL1oN+Jdi5c2
UcqrEy3e2oU8KyLU17xWfSd99LsU896b6F08qsTEpOUFTK4BMDzzaFt2qG3H5HUEy5FOc63FffeZ
iUkDoneOvWlxznzR07LPcROwfUzu5BiFNtm/HYfngIMJa4TDxCMA3+MGIiMT/3z7OFmM2JRt9tTs
cWhQOeeq5MerEcucf4imaSPStZ1Ww4hz1oXAp2CTZddNqQsSlTRx6u+TZgc3YoADxHdCb4kJUSOB
pCOy5bh3oml4AWVL/rAU2jmG87Sl6mozCMOsKZugADxK59wqT6ZxKRUAUVvMy5adMMFpOUnmwsmF
c9ZVDn3A8amuhofOFfcFdSYujSVjUDZzmZyvcuiKspdmASduud7nrU34lrusis4tLk7irk9BRP9p
kmELWWrxFCZey/eVLKjInfOKjhBA559Ae5enRIzPY9xu+Drb6htGNpEBLFt8Yeeqah4rTh/CXB/X
YbxzeYy7UuZRMM48wGWmJxSyecFPTtBtwbUs59IUkwbdZiOQlEjOYuDDXjGIQYkw3xrdIlpBTLAW
qXEqfbSzApkZQ2us3dO5OtTJiU1uOnQindlHL67StddpMv+Ig+kpIXzPohc//rhWPyk7FuhJv+2v
bFM1TDBIoK81LG1yjtn6bczZhyCgP24PbTkCJoyLjGPBFKjOz2XejU9xk4x7r8jH09jmW09Dy0k2
wVy1CMFWVsHGvXBx8TiEuAQjLw5ta+8VIBmQlZRXKfP75nP1yW8Czp7k0hNBwM61ah+dxXnUpcxi
tVXHty2XESpzEbBSNwk766g+yrzexWHzF6D9/9z++vdhV8REd/VRm1dgK2Pnlo7932VTTKcJV226
QvTqGAG5eUBCsdw1bezuUKnbSs38uVX/ix0ErvnfqzaHRMZtKNlZkSJtxKdh/c7mYs+C5ejMzh6c
Hbs8hGyy6vcKoXRTR7uwfqjUsckrlCcyN/8R0Gzm+pkzENqPn2ScTVO+X8i8v70yFhMwAWlS9UMo
CGVnT7gP4CV5XRCJb5iX7YAafqqAFF9VzEN8pnr9HCQcqnIOMOVk+VZe05G3J2A7OcYSQw+K6oJp
dg5n8mku40s7uudq2QLsWTAGJmMpm5EjqRMZn8dq+NR083Op5Av3w2wugzDNoWQI8t1ft6di2wvD
HcVd1LmeMyVnVjL2mEPn9Psyc7WRa3t/NwIThkabWU6NgE6CBneLaDkectW5aILvTKmNi8n2E0ZO
bNGAEVcOjc9dPD0ucf4siiY88pY+LaDfvcsTBSZgLHSRMKxyHZ/LLj/wXqz7mrv13osZ2ThS7+9D
YCLGeFeMTo6G/PPsiiotB+jBjCr8dHuTLU/rwISLhXrsvMod2Tnm7ncvd9tz7rB/wNk37Nw+YXsg
T8WpEKRFWwoZnkYOUY7bP/3+WQ5MTtMaORoV9S47QxDoi+d/CJdXsC2i87aFboZ3EIO78UO2BTQM
v/RdMuQF3O06JnKnWD7s1gCZ49vTeN/iAef+t1NF144vKFrjznMLpNcSoz/f1zQ/yc7bQjL/eZW+
57gNUwwbRZtoRBA0tiXYGocUmvY7f8kq94GTNl2i6pDkmYquvrpIXoPgF2BTO8id7PrmhYg8HXSy
Q5iZ+sJ9KtTRE9jYRuzr4KOzvAxBvO/av6S3xd33pxTyzveakDHZR1MOjmsE5N3nVaCkerl+5kzr
wyTQMrDUJy+kyHt8W1f5KRroA/JqeG7wS8lJev2+ZOt4+9iF977E8AG89Ior63xyDuLqEZ8SsW5P
9McaHpmQb+hmOOJG87jeh02URs4Wlfuf3qT3ftcIUKZcDdXaYMeqsgam+gLsgKfFvsL8anWMci8d
0d0oJpbq4pDwYO8NFfj66FF2WSHUpWjDXYNbCX8mq3OovE9u9f32gfUs9mDSpvYcxIqO9pLzUr+u
UA71BnShwPI6rfc17VLc+WV1bFvv4RoZhMFRgC10TTZeI7Zfv9rRm9ANKiLtRJZrQN8GTQrFrCrN
o3LL1q1H7/qzb4aPK0+3otRQQpE/u/Vn7no7r/rJ5AMNjmPYn0X/qZ1ZOrd/j3FW59W+XxH7tzuc
OpCIbuRm/qTa3tt+w+U4nuABiGWuoTzKC66X4gOSRKftck33feu84gnS2E3jYvHHQ6OhgqmOQ/g9
qYrr8q/sjNcG9t6rvqMTINXstxJHNNjt9Rw/XMOJ6yFqNYhPyfWIbB9c2+5c7ejN8hVrIBWaYqKz
E3WnpK/krozzLXS4bXDDVcq4zOuq4PTMwuJlWuejz6f7vLCJxlN5QTsa5vSsxn5Jkya6eJPM0F2y
Mb7l001IXu/lntK6pOdKfgUu4qUC4eltc7SNbHioRnbMjcqCnutimtPEp48uaT/cHttyxZqQuybR
vhevPT0H44OKo5Tm0U6gv5f9EMGMvLZzvO93rhHYm1OjmNe0rofVD8fkhwtB3D1YoS91XWeu67OU
LvQJHd19evvXbCtmeJC6ATfisDb0TIvSgQFFI2hBQKNw3+jXX30zl6mpVR8AMX8uSd3Xh6LSLfjf
qmHq7zxKhm9gvmxAhxNE53IEe5DDUJxNYnDn3v58S9BrKo8vfZuEubfSs9cv/1MsyAbVfwtwwfWc
bey2bf0NM26hWUA9PwnPDqShjxMh8V7mNNjfnsB1F99xnSagr8rLTnqch2cxk9c6bl9dKdGQFG48
CizDm3A+8OV3eUX9EG+NZOc448lj5ClRW/IYlrUxIX3OhCJs6BB8faeKfS5AMBZX8X2thYGJ5UsS
TptYFvj4mf49xwlPSXAfX3dgErPquvLEOgOXCV1YJ40TUSI7NG49kyzH0qRirf1g6OoZZ+aq4SEf
ubfGfF8O3ooeGEBzLkvvRlt5NNsWGxYcRHFAl6QOz8pL8crXQwohmtuH07a9hu1SPnVhWWNol9Il
decRSYS1vu/kU+PuZVLMrpMw/1z33VkX84tXNw883GK9ti2LYbZF4XfjsE7kLCe6X5PptcHPeGyr
/cG2NMYbJS7WiUIMJDi7cxumTttmwVjS+5bGBPJhtQt3agP/3BfT3pfTgWlyJEOzMbzl2/8D4uvD
Xob96p9nTQ96II+5Cjf8sWXV/wPgI5CQGZM8OIc9mr3LoIl3je6bg678+nDXoTSpPgXqlvVIHP/c
iP5Re/Jp2ynYvv76/zeXYVcuQH2AOBTnZHwGCPpT4uuULPnD7S9/v4QWmGg3D5d4oubVO0NJ62sV
5s8tIQdo6p6WmB+cmmyE47btNazWDYu+7z1vhcbCSnaqgOBn5bvexnVom4Rhtk7Q+w6huXteWfex
BUSTrWWGJMo+1NNj290Z4YaG+UohgppMWsN8Z/3sgH0TlPUD3/dQv9vwbpbOkCA0bDislc6n3tdn
b113Re7t4zx6hGBnnQ5jtaMOVE/8/tPAxgdK2CskbTfiVMsGmci4YRjagsdCn3OvLD7HJV39lDWg
dLnPvk0KNo3cLxolV3Vey+QV7bUPgo4bZ8uy+yah2v+Z+5IlyXEky18pyXMzGwsJgiNddSBpi5uZ
r7HHheIR4cEdBPfld+Y0h/mK+rF55pk95c4MOrvt1CmZEhm+wEgAqlCoPn0vYDmArdAQOBV1uVGF
eZUG6qNDgtg1wqLw7PbSY20OjyMOqkPAMPcnh9t+I2uEXlr8AGJxjSNswdjn2LjGHqcUMmeYpTbv
0Xjn3Dp6vEUe4OFta18a/7z6L5zJlAHpBWbd4QSMHNA0pEhPbarrPY9Ytn/7I5Y20szSQe3QOii7
D6gfNCauzVXnD1m0xuC1NPrc0omRMT2S/iQKO/1AB9NSrjBseRHYgs9Bd6A5LC1J6v7UOEZ9RaAC
dRQlv4w5j88JIJ2pNSPT0pgaEO+LxNiBvHTFvBYWdg65M6u6yCB3PJy4UcQudF+8YqTfuN1eFrPP
YXdlViRDHmbDSYTO7UiNuwb6E3kzrAWMC+s6B94lrC2rss2HU9exc0E37bajwOX17T25NDvnkPjF
ts+JQ6VOZXcSUvlVXN2qNADR42UiwHyu/d2V3Al03naniCCnim4itICEbb0SvizE7XPknVBt3Zia
VKfBqrcRJde0HVDqGG+jqLyoNs3nfGzMtESXTUN9Stom9AZN9qEdMzcM6EqpaWl5Z2bblWYzsNGo
TqZRhJ4ZynsjiabN26u7NPjsWC5tiDAnpKhPadt+g+JOiC5fZM0uG3x2HhtOR9Dhg8FL1T0WrMld
A3ydb4+9sC3nYLsshRQoXGN9UikywUmJA6uZ4PrVWhXg11VuPofYZeaIzqcgrGFVNvHMBCKOtflA
A+cuJsXJhHR5AiCHmxmXEXvzv6DuBpWHVYc3ciY73lKeG3s0bK5RHy0s9BxvN6QF2Go69CfVpL4T
Jv1OZXf/9lIspOnmKLsJ1bVxQGfpKcg73xn0vrVMn5T1jsPYOEE/QrXWJ7Bgz3PAHVJzOOVlXp1I
lZxUaG1b0BN1qv3Ckv7T22+zNFGzMxjZ9yoFr0t1YnZ0DZWj2xKEjm8PvbRnZ5bcWkGkAdPE00cD
uC2GUoI210zRMWmSlWh+6eln9pyBSL3URqZPCbWyd0zH2f5cMLnMoOeC2EMiiswKDX1qR/oQqmHf
GP2Xt+dm4cHnGDuTgFU9K0J9ArSh3cRRDSYI2MHKgy/M/BxiN026RCUL9ZO6ir5CjShyKRneO0W0
YgIL+3LeVGUHjqOg21icINcNnNq2aoeNGIK9QdYyUEvzc/7kF8cwfE2KkuygTiZqHCdN0/pIaH4Z
fyyf4/h0P50bj3t9iqQTuLYeoV5gfOXdGm3M0tOfv/7i6dMotUCgbqpTRoZ000aTuQvtLr1w9mcm
G0DHF8gOVp563bgxR9+WdbLH+DiVl1nVHMWnOpMlKM8oZF0jtHtAU6cWexDlhWtJ9aWK2xzIZ6eO
QFW1wSeAAiWTaA8ItiN4lZvxc+dw10wPlvGR1N9LxUD4Uu1oBEX1eKdjywPTgiuJ2mQ1IMjDVRX1
HnYg58QVbejhh8w88pvhEf9nhAnQcw+YF3OtHLtkWbMznln5lCDTm53sysDT2bkrYAK6XhVPWbih
zrF/wThldDKc/ARMx7Yog61pDFtmlVd0KjzQ6n6+yP/M8X9nXu4ybooclcOW79va8rNgclb2z4J7
mHO5WWPssKBpcjh+RFhtIa6S3v46iuCLJOmaj1uaqJmHgGuWumgTvEGbP3Ga3I0GRLEc2EEmOIgk
AK5f8aYLXOB8jgDsBg0VBLtWJ2O4IcQ62Jq5Q/+82XLro+kMm17dc1GgQtq5SDVfOI0zLwJ0nXSS
IVWnMcxR3qVJKLbp1CTNUznQXn8Hf+Bam8ivVwywtNcOK3EC1ANBXw8Cke69rYJ7p7BvKgraRdO5
rBDInJnbsslk6sgKxbFpwFxXQc/FS0JrjbD914bJ5mjJJo9B1C7a8Qj4NHItfWFu6kLsQdF/0bWW
zZFDlQWmsdqm/Nhb9hctIAsQjCdLNRcl1ZgzcywJaXUE8h5+NAyxMQdyK7p4rT/q18cRmwN86BRK
IZRkx6oqy80gp3TrYLu6b7uSXxsidKpe752O1/BYzsiOuqVoYiq/VbHhgQZnU7fkI9Svv739MQsL
POeDSpQIFC8EO8Y6GNFc3x9tsy79hK/lLZ47BH5RyySzDUpaauFihWNvErF7PjSArLEjNwXtNS+l
Bx61nn9kPNl1Jt3FJHSTMXErnFBZMbpk/HjJe/I5HWLE7GSkRZCeasPYBInz2Uoqv5ui75cNP4uY
c3MaSpo44zHND1nJH6ph2vCuWAON/HozcDLbxjGXHQ9SYzzWlTykZl5s4hY9DCKjHyw03aALM6IX
5XLZHJPqTGnftTSZjg3ZpmN2alq1bUbDHck3GppPl0wXODtfb+7WDErUytLpKDTkoLiCIITRmdk2
ZEV6oeWfp/JFsEgK0FyMYz4dIWpSekPWZ7vaNpOVYHHB9ud4VNEHBmLcZjxaoTaPfQaWvjFi7Upa
Ymn0s7G+fPa8kVLnFoinkO4+OKmmkFaaRv/tyf/16HQ++Rw0FDmTEDRt47F269C6KlO2snt+fYun
r5HA7N94PrJKC1EcO51SlwNQxwiSKf8WNecyWmlB2TmgjUcFWCOsrF3xlUtvNAtaAiWIlaId4qhS
G0ytBYpBeR2Mu7fn69fGByGV16vhECdHt/DYHmnDuRtlptypMaUbO6/I3pZG/jBcWren85CBj05X
UFDNHMeaBrdZbFR71phoLyjTtR6ApdmaOeSBmG1nOLQ9Qt22TV2Lx+03kfBy5URZGp69ni6oSMge
oL762DW9dAtqgAIgGNf0GX4dUtF5vCBEbnRpMVVHeK4RKsxFUh3ToDV2XEalT4UpVlIJS6s+c7lG
Yah2kmF/pDFI0T1t9v0u6jruTU5f+AZUWD6Vsrws+07nsQTYETQWpaYHVfTMj1rIbOqiW0kuL7zK
PJSokNEvh6mjB2bfgN7Yz2x+ewZC8058hYj89m0z+XUkQeeRRA8tPkCK8CldM7iBnX5FAwgEL36+
PfpCWZbOAbui4gKsURheQyMI2HJ3yK1d3LcuKM9cnjWn8oyW2kdhd1UXV29/6MJWnpNLqnHqusJm
3dGZ+riBsF1sHMvUXmv/WBr+/PUXbn6MYxHapiiPptJ57kFVgw1Axwbtyrov2IqcGXoKSXEy5BxS
CHm4BajyR0uYC87mfaaKi85BKmfGHuUVSOrDGuaYO8a0dYZkaL0gRH/BZa5dzgIrO83yFnKM3RGs
rrdJ1nwUwRq/+NL0zCw8ZcPQqLHujgY96+AUk6em6jMPh2OQhu/e3kELRjGHzCblBAZOs+mOsqcb
a9Sn3HI8RDoXBQp0zmLZW8AMKKfsjpZl3DfxcJ8N1crFbMFp/AU2q6IAmdSqOwoW/NBRcx1n8K/W
cBUO+THJ4s3bE7RgA3O2yo6yUFggJzkqp3hXD/dxFKw48KWRZ8d2BoXKtpERPeROfhsGw4bnzmV+
Yc5MGVA+ZGoM6QEY6wyhhrWfRL5SqFtoRqJzbu8U4kaRGWBwyLYPIAiL3vfQgWo0dx3osLV1vDUM
7dXVsE2zNbXWpbmambGg1UhAlJQeW8g2uXUpHSh/5WvqhQuGZs9seArthNMiPo9ONqAN82viPE0x
uZMsuOwyTueIWd4SQwe2Qw4g3nrnmMYHu01XYloH7vivF1iEpq/ddFyIXgEEiqahRAc3EVcCXanl
o1Jx6Y9lHvt9pgb418TeZW07rnzqwpLMQbS8IaqY7IAcsjrZA07go0X7w0U2N0fQ1mktErDd0UNA
xfuGZ8cWCjMr/nrB4c0RtIkxjJZAA9iBJ8M30TinIlfXYxWs8bosLcbMqo1Ai1CFmJa8ofdFpW8B
hL8heefBWPw0BxVaOuzCqLD9t+dqKe4Q5/V5cUjDhbRKMbxQA1KuieR3gYYmpUGc3cTFzlTWpz6z
78w89aJp2DEo1L79wUvrPzu8K5BaJ2VgkcNgGo9RM+7a0dldNvTM2h3QWeUyxdCQRa9QFaCgdR2/
vz320vrPbL2ozA4BmkkOaQE6Wos/sNj4JCBz8fbwC6eSmJ/ZXINbQXJy6MxkWw0VHHu4r6N4VwTF
NbhvV5IHC28xh9rGPQN+t8JbaDTSWFF4lEnrVrW18hYLazuH2lYdN8CJg+GdKfLNiFxB6Gzl+Fi4
gM+htiRXrMsoJkiRj6j+tNHoFuOHBOLMgY7AX7ayzEtvcHb1L6wC1ABGiXAfW6hKPxpU/iz7/vHt
JV6a+5mFsxEtY1WMyYlytSlDG6qgtdenYvP28EtPfv76iycPxzayTF3lx6YzwBLIBN1MUb0mRbA0
+sxqIVAt+jaFwFmuIWhhh07kZTRc0+hdmpqZ4UYR6zmpYnZw2uCLYOkDH5pdYQ8r0eSCb52ja1tZ
9gPvsHcadNPlN13zzmjAhhB8wk0uir+bqb3igBaseA6xhfKkU3c9do8oxZV2rMPoNIc2cx4Joe+k
zC6z4jmi1jF0ShzRFkdmOR2qfEa6acre2RCDroHmF8xtDqqFgK1JjJziTbKdCMiGhuURU1cksQta
lEG3awmChaWfQ2ylnOKkSKf06KBTGelx+UV29V73w2XHzRxYm8RMBEaY43odgI8TbTWPPEkuE2Sj
c1CtSoYglp2RHFnt0uAzuJWG+svb5rwQW87JJm1WgKJkwNC9rg8cxVyLdF5p9Chqr2zWBZOeqwZb
EqIpsmynQ43+Nx/Sb8lVOkm+chQsrevMpAeDpYFFneTYtcl1zbKfE9osXRKv8T8sPf3sPG7MKbXj
IFHHiuV55I5ZmNVuCBjyx7fnf2n82YGckb7rU1JnR53Vxj7lYGUWXbjWQr6wunNQ7RCmtWPVaXFM
Ev0VKogfeGLdaXQND/awv+gF5rjazADGPh/UhLINoKMj64jLYvOyw2YOqp3KosO1IJ8OdjBtyiG5
l4BPr0TaC050LnRcypxAg9VQR0mDD5lFjnkDmYSRyZsqst6TLL/Mi86xtaSWsgC5Gzug28L+psy0
PlhVYjPoXCIbetkinHfXi0MZBDzwarTKjpUCnBzsUsNW284a89rCHp2Da4fMIBUNbdhAXpwKVvzM
8/rzZQ8+M98eOEgA1h2oDaKHHXDLwfZY3a8wKC4998x2JRrJTAkJ4mPBzB/QJdmzmFw49MxsK3Bg
BHRo1bGfNLD20FDcAVy11qazYLZzWK3dWMkw4FZ8VENdfHWKnBxrowVrtZs5ArrE0OhJnctMbI6w
5VGLJg1M06ENaj9Dw6kLqnBrxcYWvPNf0LQ8Hi2zR0+WbMFb0ACdAJKGFH++vXuWhj/P34ttn0B5
sEEvLipxJrynCzS/mYD8sbSzLHZLeGl7ZZsufdD56y8+yAZzTqt0XRxtB1hOWTmRHwXW+CVhzdrF
fyESmoNqgzpOk7LGVIn8h4OO1sredmRbDIkX1p1rtmstHAtub05oGTdd1zghPofn6gofUqmt6D+L
zLiOwh9vL8uC3c21lh3Q5Ewj1EGOotd3lhXdS8Na89pLKzGz6SK16BhYRnpEWXTPIgpRLPZ5ci48
7ufY2tQ2WBZIFh0bC6r0hpGIDfil1jSZFux6Dq/N2WArDUKAY5bEkIoeusYXwLS7wpp+1gHEQ96e
/4U5muNsuSSWE0ROfGRJ88UGUY7diJ2eLmsooHOYLZTpeZ4BFXxMdf+zx1k5UXMlab6wc+YsmboD
7bARx/ER63BnGyR17XxYS3Euzf7MiHPoOZmBbuMjHYenoquuJGt3OCNuNACZb8/80vOfv/7CT0Rm
Qm0j742DTmIkPtqY+lQPazyfS+s6uxyHTW6M4dRgdCv/oFW1sXm7MbN2JZJbmp/ZWRxnEcQSIe1+
iFgY3nY62cZW4Da6iU581NvLZmhmv7UxZiKSXXQMO/6xVSVzq6pZO26Wpn92KrfBYJm2qcOjYtHg
Gyq6ZmE5rZxlC9Mzh8ACZGOGouX0YNjVA+tZ7pHGrt1AxV7UyzUoxsIazxGwiveiMJCjPU5DnCFN
Cg7gggXSZVP27nkF/v378L/Cp+Luj8x7/Y//wN+/F3qsIEPezP76j91TcfOYP9X/cf6t//9Tr3/n
H++LHP/Of+TVb2DcPz/Xf2weX/1lo5q4Ge/bp2p8eKrbrHkeHU94/sn/6jf/9vQ8yvtRP/39t+9F
q0Ay8PAEFXL125/fuvrx99/YOTL995fj//nN8zv+/bd3//zfxd/wJv/8P397VD/+dlf98/+q77F+
+ssQT4918/ff7N9NwR1Q5QkBbQtinusW/dP5OwLfAecNwOAmt20IG2D/qaJqor//Rn+3CSFgIpTM
diybntVR6qI9f8sgvxPKUf7AP4zjNyXHZek/n/bVev1r/f6m2vyuiFVTY+znzfCviorN8UGWKSW4
nDmRBM2cr90NB0+kUHXrAvAde1aVHbiVHMlU3JXN8EGOrdt0cXdlDmXp2t14B3hB5AoVvR8Tm7gj
esHdlJJ7bvbhJo3EjtWNCxXtzNUVxJRCodSGpd13E3J7RhapTTWVAj8A7Z3Q5IdWyQet65swMKfN
mALZQ519AZ48Vw/WRvbOvTiAJxTUqlWoNmrqH5RzZXRyn3b91zxGCikXh6brR19NOnDDCLmeqJWR
lxR6R9pgZyXT6CLSpi7K/J8yleltAfG3tLfwmKC8V6GRbAwLBLs2I+EWFFMfsjA3PK2K0dedjzV8
p8cg8zhRo8+dm9wRd0NkNF6q0ZoO5e3vpVlJf6jTn21bgsRtqJEZohsNJ+VC4NjX6WS6Tpo9maHd
+JXlXA3t0O3CqoHgcYVUW1l+gJ88IOUzeoIl27MAoshLMDCRXdEXhc9E+miBpMwFlyN4jSu83hTI
xrPjsXfLOrwNVOS3aXkFzbkAylKxGxucukk/HhrC6ObFfv9zB73aMc8F7Vc7xqTMwqbFBpRIL8vZ
ATWmtdLC/iLy9ONYQC+uyaEtEhvS3uQZ30L/s3eDcPwJjbTBj0bhJZVteaASxiyl2vDSvGk8ORof
tSGTXZ4Jl0CtwX+e1CplpueYabfpZM08KzLuAPU6NSWnW4OV0R6q7B8yKOxhwuOrYmRAq6t43LS0
bTY9GJn7TTf+cHT+KbX1ybJ6YxsGEGYYhnYPNh/ujVgnRZThZSWY/lSniEsCUAyoQfqmDQKnKqJf
TFNcj1nl7JIJHbJMfi5MJ/P6wbf7sfLLtmMea8JtUzeVBxGjQx6Bcj2LsUHzc4U4sY/IZ+xpSTM3
AGbMo80xMU+jik3f4tFpJEB8taFd+P0wpC7vIQvJWecHQ/CUd/q2oL3jFqpOPCzfVQnq+50B+ROv
BR+Ui57g74E1fG9zfVSTOkakuRJV+bWNkVhKsW0aYC3dqDwPDHb8KJPXMkhzj8kQaWQePuq+yD0d
8688HX8iahl2drsVE+Oo2sLGW9wf9h2kC42cjX4XtQ9YEg0y/HErRelANu7HUAfOMU/aZOMU1mNg
mo4H0Y3SBSn1iAUPRz+P458Q4x1cPtKvXd0VvraNr7j/A5cisHMZVRto68AE0/4Gz9p6sqsYuDC6
74TADPoukxsdR5nPY/qZCpg26K9KD+VY93mfoE+6gJgx9xIBTaomzgzPzoYHsy78AIQEV5DfOspc
VfvQqB2XqPxTQkW+B2QAac+qeWJmE/qZOtt1qz2o4dJ9i9blnSDkRw1lMNeMoGiTWloi2dg+dI1x
dGgWeGHfg/nU6MBTGOFSzRK9Lc/3kihAA6lig7ORIfuMWvVKLDirfEpiQz4SInHCMi10aTtzCA7v
ZJeF8suAQm6YNI0rDfsTmnWuScN9PhbaNTPjHRwF+P+76Oez8fz3T/pfH+KvTv3r+HtV1MXPZn7U
v/qppZDhf2A8QM+w4uV4YNfG6unRcOO6fmxfBgHPv/dHEGBQ/rvA0gFIyhkRtjyDL/6IAgwqcNhb
jpDSEpJS63yV/s8wgP0usPDScaDvShz7XMb/Mwyg5HfnPJqD/j6ECNgP/50Y4Dl7/i+HbmFbSYY4
BXpZeEZLzKXScMNwgliVt3bjbPso+cHTZLytMuJOBfvRDSi7OiAiP8j2qxzZTQAi3lPWkn5Xs0j7
UWjG264EHKZ17Hqnk/BLQ+1yZ7a18BkYT64L3R0AyhAbbE8JxHHDPXOocLMvJN9Cgi9y467Q3kTi
eG+WI7+NqAC/5ECuoiAErCd09jo3H/IRRaOW3pXtY1DJ7tY2uA/65Mjj1hD60K1foyd/LgHP5sUE
notZmB2cefODLq0sZTh1dFvLNtkKArwjstQTGFJrNNhbO8auyyHs/BK9AHsZ63sQ77pcKtNPmNVs
k6IDOUQs6bZQIt/0zkh9TszkypTgzNRTCyYm8kOXhjohwngsOksDssnMgyHpMXOY5ZVBl4AFLc6h
pMKjq3xXjTLwkhGO2YrsbIcIZJ/aKvUqXg53gfwmcEyBYgbIa6y4B6GUGHn0KfahsAdmXZMTkOT1
Wy1rfYvL/bjlTneqalL4UQT3aztPBjpqD0nFYpfY5Setys6TLY+3jbFyAXpm+ZjPLSOWbRKG8JPN
05OsTCXEgYybYAqLXV+BwT0HOe9k7EywlF5ZA582UTWkflx+rFu+MeqEfzIEeW/XPeTedPoOioog
ih8Mn2YRDnjLSncqabTr2Dl3k5xmHjDc3GVj023jKoFmBq/2VE+DX4VIhKHYVrh2FautiiW49ZO8
ABkzOOSz3jqYw8Bcc2LgSoV93gWNuRnHCE2ZZv3RhLF4L1zGL0Kq57zcfDJMoHVtIsAWQOYFNDj+
cYxN4ybrk41disCfBEIckf40G2gXPp9FFoR8EE/eh6P5QffBNkkcN0+G0S88nY79hqlGb+MYImlx
nH8zohHn4/l4mlDOKhOci4NE9JAgQbQWD8JD6b88vM0BkmXUJA6fXfm7iRo0Gp2bJC+DW4oYGGqq
ftTjtg8GS68kcY3DEgFPo0oXqKejGTmO6+CH3Kmuv789k8+uavYwFiMOplDAmYm5yYqyqmrTjm9Z
ySBzb+VACXVF4hnCqfx8CtqNQn11M0Dy8x1SUG49tPVtmZWPz1cW4RTJBzj2O2XZuygwkm2HI1Y0
dgtxwam/b2WFg8AQJ8cybu7cUQ7l+6AcP8eSxRs704HfcMtwIxEMuEXlbkeA45tKcs0B5LxKBAjT
TYN+a4Y4gKaB1FdAhKttYMnKswAg9YxSyW1fjnd5zyZ/BGP0jUc57/dQHrZd1BDJqc3eW1F8RNPm
SsLmuVQ1mzkBwiYO/nPLOh87r++BKZR1O7Myb+qiR1CTh3sTqvUuZAqsvez5puzBiG4N0DczWuYN
tcg8ldzkRlXuQJ4xeIBcuF1iXqdp33rTiMaPKdHWXkCsSdcnAQOcBLMPRq63CQK3gx2KxmVZPOyf
g3iriFzDNqQHRE53hSJgT94JXoADukLwCqdauoWJPf32dpmFVc8nH+7a6EyROEolnaMTajXK0aTk
JhuGeAdgO7jm6S7hQ+UDljdsbIhbgYFnH9jlob5VHVlLoM/6bv98AIroQEiLc1yrXs96PbCYVwG/
gWcp0eWd/OTFXhhmvhl5fq9I13s9M9AnTt5j5g7Pt0A47rV5eGbPmS0+fA8l3LQoYpR5HZOEmZ05
PbmJarXjTRhvGvMpyEFQEydR4xotumXrMr3utXggRfA5c1Lz0NTh6GkCcFCgJM6dqrP2rU3UCTVE
T+HSgR3wKalzwN0TI/fsamKbHF1a6BfJpGfYoT9NYMFz0OjmOjzLXOGEj2XQ7OMgNG/asEFi2+Kl
GzfBmoT6Mzh4/r5ghrUt7iC++ouUQcQNNhkZuYHY9l1PO3THqEJ9qMKdtiQ40nk1uAgxfEjhyfvy
0E8i8WQ+db7Vp7tzjqQ0QI2eBzDoZ0+rQTUMoAn8WyFBJT5mNw7rAp9kP+qmljtS1fdUscQD49t3
9Fw6O8XDcdMUoXkQegAPQMa21jhVG9PUO4WMEKoS5lcymg9JHo0bWuk7TcBm1ZQxGFFbM0cewZJH
kCW0uGKJ0FMhOrVb4Xy0dkHBpyv0R5xxNscIBN/boO0bH9IQFt4H9PtMh8pVXCikYJAl76ck89HS
vO0gaXQf2/d9ROJrWd/Y7x15K8IxBBzFuQH7UrGtcD29kmo3FjDjLM5NBHLtWi/6c/Vovjjo0z4H
v+Aeg3W+tokIIM8wNtqbmhv1njhB5za0+KrsrjwQBq8xTYO1zXUILsAYujTU8O3EOkildqmslN+W
Gkke0X1M4iy/CtAr32ddDJLORu0Kxn3w/MCNy67xameNWuv5sJs/O+5oFjmH1BRB2utnT3ppmCDB
vLEg2IvIowKRJ9l0nRF6gY0kB7HG95Luwj5Ofadu+0M7ul2N7zXpLqpo5JcFNkZhsk9Fm+7Locx3
ojprGAXDrdEkyU0YWwWy3XSfAH7khyqfPBxIlkurofDrxHb2rM8o8k219iWbzr8Z9SuX0dfJ6z98
FnKGHPEKJfjv/P0XBQpksNkYVPpm7HESmENzFeKo9KZ6fAQ3y8PbHvp1Fv7Pz8LNCDlP+Cc6b5vS
mUQGpVI3aT7obWDEPw0Hcc7bn/GXoAHpT9x6LAlnwChYDmZOOEfCsXcYuwG2CAhT5AFd9Js5O2TS
Diw1pz/yU13hIgY0/aJBYi9F7JDWU7Wz2MnIEE6bY7zJkRTamBDKNg1rRxzogIY98cIQ/PIpj8yr
Ijma9iZox2JrTEHmN635zqjE18BAWkOP8d2YQIKmo8jCNGGBePwcv1XYaC5xbtsYcLYAN/0tICAl
sFv6Q4TrETg6LHbWYpG7qXVKl5cEISTPT5U1eryzhgcdMU9dQ7YUlwqr6Fbi+Gcs68sNj7mTODpt
XBxN08JV6fVmAFIqrMq8vHGM6n2N6sYRCLzEHWnVoeZsoN2XGD5aAVJP81h5po24XKnpI8/UR1Db
0VMWQOSPcLLXBbuKatioJbMMlPAF2ZYjdDB45XONu9+UDOi9V9UWPEvOzobUuT/xmHmhkJ+0HQiP
CYtshBEb2xhWHlrI2SDFtMvIiPVsGDlahb4v6jhGOS3giGNKsStgc1sKhfBtDd7pfU0SnHEd2YDK
/UtRIW4MQnCSpSrcTHAqcQS+wi+4RdtHqFz+6HRUbsapfEiQFF8pXuIwwsTNJ9ZE5O8QKnE3mcdj
RV1Nk82qGzsRkxuDXPNhiqU75Xpf5ZLe9aIkblQMf5zFHO07IJ+i1Otqdd8Rq3UzXKeBNc5inySm
tUEZzr4CJYW2cJ0Meyt1S1u3V9LmuwipvOuqlp6O+h5BOUvd0ETiX4ms3HRExzeJ1V0zXrLNNKWf
asekV3kPHpfElJkbm1+jSDjXU6EKj00V3aSZnXg1bv6+juGln5NRaZV07iC/qR6EAjZvRr+3hpt0
PACpg5Scw5A+EDG0OKKWbktZPKY5E/u0EU/S1pByq/K7cOp2EUVWuGyd6djhkDqzyXhhU2d36A32
lZQIvYFZAhdtm44U5ozXCS3/LIaE60dsXlVpW/mg7ILtWWgcKUN1wywZn0D1/n08X7liqW7GDqZo
FfFDMSoHtqwOZU8jBLh5dCoa+7uc9K5NCtsdppAc6CFSgh9qMnxGusbDpeLJTELtW01ZuSOO1koU
wwGkdrGg8lRHsOIhjN4HmOUbe4pCFBbiwoNTuuIq6XYdl9wDN860BZ/fAM2TCJlNgaIB1LV9buf5
LbQ+f4Lod69Cxa7Bt7gJQ9tCp3KzU/3QuiaqKaL7gU5N6j1HimHahith8zOR83xvOiYuq6gYIfk0
P6EnPZgTmuNvjDTp97KG1wzGeNiRHMlWZiGravWW5YoU8busIuMq49b7gNTxrqvM0dVCtj4y385O
hxqFIgKoLj/LGpZQxznnXZvcIJ6TNbdypOl2NPQG2bEfuPXahx6yPf+PvS9rkhTnsvxF+oxFIPE4
gO9L7EvmC5YriB0JIaFfP8ejqrurorunrOdxbF6i0qMy0sNBSPeeexZCIkiAujrGY53gQoUHKCD5
mSPVp9KLPcBh4Nh1y5oHwVhtOq+d8wRt4cbcRgoYWz0VcUfTQLv7hqD/EEn7JVmXHrhILdOFil/x
PF8quNymU9ePW27ri/ZvvhkrbMQRO2w3HuUD7sY/0ls/6c2AhnCe0CBCIe77ScI+9yNCkyoKJbnM
GGhkYKNCkLosHNHzNc9gk7oDlAbx84u3zpeoqbL/8zn4KXvyj3ePAHjdxpEh8MhPgx25FGFBIn6x
cs0kJmGx3558DBfSoMJJr2t/TIc63q1abULkLBzqDrdU+V6fJ+KXQRpcvgbhnXYDhxwrPPqN/Kff
8O+Eoz9/Q5awAOhngOX3qUllyHUUOkkupkr8zIY/eaPnLBnsNzPjVwHH7aEsh2yy8ZdVR1WeIIQd
BXKj0gjbzlomSF3TcHS+JkX8T2IoNIv/actOMLeFSyjKCLg4B5+7qJh5bVsw8PaRF40asUiR/7M8
R2S587zCYVmDWKZY3ByLqlgP0O3eO0AkqfRxtsgPk4EaU1CXVWIAvdyp8tIPM39t7DfBYT9BKgw9
6ro1uSy6vE34eXSm2KxmqrJhlPGr9hO7S0ykN62h8WuceCa36xzvy9L2aNfH6JjIkqdrLPWpdkP3
2tZ4ALlcyFn0OBa98LGaJx9+zrP84yW9DWQ9kGjQoyy5i1zwsM7aPCfjnfWSl87vxyfnL9HBEGCk
3PLoC2cc9Llw/O4WfRRQgIKsJypo82iPD9fOmW5He/Q7gua+S7ZVDLS3d3WZtsGaQQbMjv58QTFT
nPxk7XZ8FVft5n2AnzhVhK44xeQG2e5D6k2hOSpS9VsVx3s9xyKLkyvTydY6fkkmUtwrMxrkRMcG
RmDTvjde/VitAQ4qVftHzI7G1x6ixVTqtbossR5fx9k8k6W+WJT37zNm3XTlzR6xwd22pc26K3tR
7daWdjuY3T6W3P+1yHjvNRhFK6TU+dztnGlLCGY6moeT0lmDoC/JZKYMU9uZ5qvsYQBfBo8NbwRA
dXf0KznmS+imXdATs6e283eOFLs+riNQx+xX7te/wg9TgqngmGg2D2t8AkPX3eMoPfFEslTGC9a7
YTBV84qjVTSddY2BV3Af2GnTikhuYIq8571QjwazdeaaBQ5D45Mn0GlEdfCz8pFXFDhAMGwcDiYK
7maqaTbqAhCjoL/BZJB3umN7YvTvOkKczsyGO+xlXlbI+aHl8jFRWF2h694guX5BqQpuFAxji5zG
P4aQPXGz/hzcfEccftisQOgomhNbwYdkCXHNcAQ/eh4DzL8cbbt8HVXxtW809p+ObkpnfsQGQbgL
aAJ+zZ+bDnHyTN9h8JzktGDnAtPn2S++LFF8xGg0MwaFsq8Hns2mvFZGHwoIK9J6bi9JVL/JpP6O
Q/2tQphSi1K/R7xZKWOVmgIwulXuqQUYH5XyuxVaZEaOZQZT46837w6wJURxjbv1VWAhZWJFk4qM
IzAkGDlSLvW+I8VxDaF2kZo3uSLyiVRc5fDdVGkww4y/YnxOO5e4Q1kBKoXz/AU5Em4XEP1GEA0A
BnbgNo3gZhO3C0CU28iEqHLMGqKabK2KPVM2uiZbmRDg/AOuU40wH4/hyanhIn0dl58GpmfXOcKV
XPiBa59kSFnMkzbMBTXhlg+u3DLdqqyXic5Cp54G2OP6Vfi7rzjDrtL76QrSQcj847qE87kZyJr6
KD7zpbnzx8A7W5T7rS2B2MFLvYPvTCbq5jrRdTxNSZUOJOryhlfdJtGszzqb0gTtTgns+rQ4ka62
fF867eVMVF8YcNksmLq7HtiFpa3L4Eo2AEfSaZSg1u8JuABDrPN6GlleDy1NCx6OuXRs2RhXwEOu
/uVFI0bCLShVGK/faWlfYwW16EQnlgLkZ9hB1lI0MHlIl6n6SSakJVaBRvgaOgfjfSft6u2S8o2X
kcTAp4YDtEtd1S+pqgt3husQaud1xjy+hTlQOH+LZr1B5/0OLVgXY5AlhEaCn+9tneymjEgPBEf6
JXEImIsr4qM1QfWrmxfhRp2xsXU5xu/o+YoaUBuy1IxK1j0wy6cS/JF9seIc8cI2C8rhR0IKlunR
M+nc2jfs9G/FWJst8l9S2P9jup6oL5Kzn3WA+r1TbUY6b+MK8bCo1h3J8LzgKntUlJuEWszUm7dQ
e92GEZv7y4CpQuyRNPbfY9/WMPeUOAWCYd+rgKclQxZmB3POO19WLO0ThRzlttlQEuPVMJgUDFG6
F/aA7Ys8EjV9B6CEwQmtfjhxozgMkUjDsvwi5tJsVzr+HgARH5A5t1Uw1sotWX7SUF6sshOyinw8
uyht09Kzchf75JU2XX304zuoW6uL0D1IMJPCp2uCF29uoy2ErhurvgXxNO6noux2TSNPg/G7YyHb
2W1mY80W/OgnjEITdD9Bl/ddB6m98CacGNiQk87fr0TKvQ3rETId1WWzbx6SKUluu8MJFIQvQIxp
BnOjbQ2frGP7719QgA9HDVk0/OAFcDERuGMicJPZt1VZD3g/Bh6hmVECRJW3pg1MNfKPH1IjB0vv
448f/1wz2zfAk2xTR81w/PjiyRZG8650W2sqvjOigFHGx/+hCKY6qvabHLpo48nxPVqBcwMwLlEw
WpKkpq8CfB69YXFOp/gJiWW/5/hh1f618JunBvUQYGW8vwvtoVuwRk2HtLFuXoNj37PguPLo1Wsg
rLBB8EVHM0NLSNHUkeoMHlCqhP8W2Go/uZsFTEevH1c86Wx3jG20MwF+YBqiZyvRiEZuS9cWN5YY
sfHFBMrC7SFfK0+Cq76w3HFBvwg/zlTPLwbl+dHY6YRKyz2ufuJ25TplTiQ24wPYZZhJYVoJpHOx
oO94IKRdUBG8tQFQThDvUBbAy6VlBXILKVeoDUZAb4jYSZlZ6NUvzCb01ueJaXkA16cZX5NZiysX
KuMxXzMe2jxi8UuMrjNFLdqfJ8Le4YUyZxUbH/U8dRmvi98IkuxfMNt2dzb07xZi5BZ47P3InZ9N
69Ci343eIwY7IecFr+BIVffwBmd0SpCJVoJjI+Yc3UidejREHo+sgfGiqb2g2h3SRsfDJmnjbazU
d5sA9PMoya3xE0x9xwe/aV9FWBZnb+bk0DGEM3bw54nBNMy4V3oZK2GfNHXRlfjabJEGucPc/Es8
S+/gkaJ6ALpWgKju3yeeqx7GtTxLRGPkbIm+T+K+LkFcAlrZ7mHq9GORhcWa1UUO9tSL1yfdjv7w
l/bZ9HOzJbPZVwVThwJMOy926P1WwnIT/oziwuWlCOp9G9Wwy4aTXTWio7EYEL8snTrpAkR5XcP0
naEFbo6lYADDwvJx7s1V4577guuL1AqYKNYkdn5zjVGTuloGeQFng0xipLZi9Z4q07Wnjz+xGfRa
RwEPY42rXc1xUA2ueOO9f4KeDfk+g0OEAN0xFunMLs03EYK6Fnt1hHO8ImnvpncXg9JTt30WgtiQ
2X7Y+8iwO/bCI4c57A79qsddGdqnZO333Tqo3YD2P3UYWQ9ijLK+CH/VldeekCRzhC98d8cm+itc
WpotZQJYPoxXhM0AK6xsOlLPvIzg3KVhJMCxmeh4mXRzVIPEDr5OT17fj7m/1su7ceJRDLY9+sOc
bCIXoyTxw+piPJmVrhHnspdF3rApyHnU8lPDsaHx+c0A7zhWYXfpvC7eddV2ktF3Sb7ppamvXmWu
eI0IZuQ7M+t9qYU2l25kGMwH47Fx1SPobCRDPql/pUD/44R4uWHVuDHDtBw04llVUI534dx5C86f
Ve3czLZOkSNbI7uHgk1kPVDEA5P4vCRqkseZiR+YiI5bUxcIRbBje/YtpkDIlqnWiW+LtpNX3EW4
JB9wbNOsLhYvc7F6ha7epQTU1U4YtQdgaPPWhcfA1OwaLMFdi/7gDN+IIOs8lNXgdmK7cj5Predd
1YjvR0qVm0EXIptxlmVeTO7i2Xp7EuE5k4Wnc5Qmd4XPhg0etOYAV7XvYPiccILNWR2iVkQ1MW8G
34WZz8W17eDwvHaa7Sy88NJak+UAYkgeMxG/LAEibusYGEMTNWcyAr8DlHxuvLDG0SmeeiP1oS2n
bBEzNvAB/JBSKXDeXLCTlL6LxU7H2uu+Tkmpjsjz2ZB13ahSxY8V0ScR8/uak+JOUHauWIV5qgmb
6zqhLMM2GU5Ihu6xj85RjJZZtdEeXvVBZrqMTpM+8gj2IJNcVD6zJN62SzWmLgBeHGpQSIdmlPfx
fEPXMIl1cTS9Q6+Z2oLMiMpaSL5guJhh1DpjV/LXXds/VnCbeWmM2Sc3l9F68mFoinWTsiZGoYqQ
9Z22yH+bElHjAEAoetQu3ccx8DB0hXeflPAtnCX/BsghRfI7JoxFqK/V0lUZEKTHEZ3lPuzUG2iF
4tYNWzBnsd+TpSi/VAvOGP3gTYX85rz7GjZER9iIibTUze+mBiCQ4PE79QRkQ6+afvr49DsvDLBh
a4Web2E/hOyyxqz2pBq4UUXR+rLgVuLxleBh+OVdNHgD+o9hT/0heCvnC50icVoYGq8RXVPc2xMq
mXVLKpoFnb8eXIN9T1aopwRgQWzr0YUSyTZV3O+93puvQP53okHbBHnk+xqDeMQGOIGX8XDXMbAt
vaCHlYv1dOYr76vgX/2VyrOB7/SxZXZDXHIESu/t2gjG4ZwMNgfBYoSmFjCoXWmzQxo2mBdBMYA1
Om1jq8sdJEpPDVrczQiYYGh1mcJ3Q29mJYs9vWEla2n606zgFAkR3nN7A4dDG0HeHeC4FthJsrpP
cOmZ7wA9lF94WHon29UImh7eQ7YgRCVmz0EwTVusUoWacxZXBJUXmRpJcgeE+1yP/VVFTrxxReFX
iQ8fAPvZ0dumgHEBbCiqpxLlQ0UwayoWK9FhVP2xRUiL+t2g9HuyEgrceIVHHClmNE5F/VAnzQFG
+GvuzxwT1K4Mj7etqJtbfHoOLZOg/j1I9+481uQ0sPoOWjYD95qKHhvELADBUGnTKZmqCI612AgB
m3dNv008TdMh6cUGMFmAhe9hYc9lnDctWK1xbUANnx3ZM+LgRKsBhvRt9QXgdHvWnn4rTW020YjA
VbOQ5swdb7KIL5uGgm8czT7qx0YVVw1IlzFAqlXyYGY49WLLWl1QHahBbtIkrmQIo5NtiosqvOSE
a7lZegGgdHReTpcErib1BLCy/tXZurlV+jaNwY55hrXHZpZKgLUf96dQyne2VuIQgtR6Gia1laJ5
UFEr9l67mq2cqjqPOyRwxoO+ayYNlvQKMpFDuZdT2oPg1hcEqatsSGsrohRwpdmtxj6KxV1LcI43
wQJiOABLSF2It/d4JA++Hz5QAQdHbiM432uxoyuLLxgnPDaMvS11eAJ1DRAY9Kq7OSYtKOQxlkJ5
Emo9GwxCNxZFxtZVNyH6+A0NQ7fBIevtHCNT1vHvINTHu/Kgx0ZcJehAKiqB2lZldCqi74tuMTpt
gz6r6K4ZK1TaI0I0kzr+mmCd7fRcv3lahqd+EDk24wpe2K+IGkrOwGiupUIbDPoR25RVSfYlcmKz
kLhof7v4zZqSmpFNItHZQXpxwSAWTR/wPQYILgecjMMgrlMhSnWgbfgOS3XgltHNvSwxAlQv8Jdt
m03JNG496vKpLfwjiGwbX3flTidB97VcMhXid4flxaWrh2faVOWZ9t1PyFjZPljeUdcnZw/0jdQP
qAKAMxq0F9AnxMFvWXpjWvoIIYhksDODHTMzeLu5Qjy4pclhbDvkBfbrmHnDsdTgPy9x8rPUqGlK
nNa7tp3ROTvoH4CrF5sRseD+rLdV0cuDbMsXVmE6ipKuuTR++dNv11dQHqFJ0B6WbfBMETa/R5dk
0c3KBFufhMcZ4/kcuKs3lj/8HpHNbYWzogT+ee+D5qR9jJXNeKeKDE7c3T06in1khuAZUFQKl/Xh
WKwajPa2SFIBEtbBQ1XgGetdajJCk8KbGucfvi+qss0xbTuzydcvjXzxR5R1ZDqpvqf7zhN0G1ki
ocFe2F3pYYDhpqYFrDMkOxVFC1JMCM2p6aJsQPl6TEzwVBQ+8ERFkZJ+8nCSP9QHAtQpg/mSOZEe
d1KGVZIDJcBBK8xp9eQTsMMZhFYA0iaM540/T0vOJPx1gqCVV6HlK4t1sS1jWONg431YGyGezTqc
kccKluRlwqa0dzM0BKpf7smizMGnlUgxPLUZhiR8B6/48xgMMhtgUe7QXSHgFqd1PHsbo2t9AKX0
XnVk3ihT9QDX6ikrPOOfwuM8gltUjGrcxoN51PCKy4gGk7JCDKZa6TNkODbF09akcrGvgasw2l7w
Zh4Fx7TFxt6H3xJMqPZ9Ql4MDeGiEXbFU7mYtJOuuROIqUoriWwJMTfVjsz0MbZ4RGrjrUfODTj5
DYasssMYoVVh1rj2cUqIeuKKoT8qZu9OiOFHrQN+HvzgBU83WCjHJpDedz1xnjU1dmeQ+9G81esm
RghpuhSiultx5uPxObVNv+RK9RNQkXiLc2TciGW1m6mo/JQjexUQivnpkPCKZToIZCJgj7OjP2+7
FYy+3qCJSsaozyYcWs3IwtOMgza1sTfuV0UOhUJSx010sMf4NYC8CD7uBvxukITFtbDV8UNMlITk
V+iwZ65NxQ9qAqWDUL4NCACxUnKTCeW2DQx7ty0a0ZwOTbsB4gQybmRqDDpj8Crr+MRRiD/oKLxM
tbld1fnZtSDLIIN+a2XVZcDWUNJxssXx4GeBXuIUtmBNzvkE6nSw3ieYDuygWLCYbcFtkIn+3MMH
JfW6qcznGKUtLYm587vlka7JuzAN9r/qqe5tfChLgWnzbaTmSBQeux7vA+vZt0o320UNMJMM6Amy
hWmPFPMq6xm0SrOOMIuoamDEBQwIBAzmicLoz4MBrvDtTkgMA1fPIUwddDOoegAKxyoyWJLLms6C
vcADOjy2gQCfxrgHz1/ErqV+lCeIWUZWdM6apX/057wYquKkvBe1xNEVlNsUcwV9BOe4ziRGhnzG
nEIYwGP6IgLQFzQek2wmbZzJCDVQGUwPQTKpTA7y1RpMfL0OfPhSFMFGFByVb0N0WjOogFRXoBpC
P3lGYOnj6twMTHLmj6Gtzs3Y3hvIAzahD5lZ2cwQS6GTuu+W/g3coTjXXhw8DtCuSgM7gKFjAkrN
Gj5zapMUU3SaWZ+DuuFgtIsxAeERCLbhtkA8yNlP+hzl7bnqwLdsmweCjiYPLVRCy7LtSbcCH5tf
yW3qSufmB07ODv7xN4B3CkBmS34nVoE2TPpijylStjjzAr7Rn04Efwo1/+Q2f1KEfnr532g//yYI
+X9PNvKX0etNpPo3Een/kvr7t7+JRfDiQy8KHvK/OORGgCDjACcjdCH/LhVh0H7GYcQwBQXVmice
eFd/kYqAQs8932eYjvIbC+ffpCLBv+hNVwJ6jg9mCpgo/xOpyKcJZxSDpAAhBPexLvFPffYCKtAP
dd0I7B2N8yOliJAu4xeFva8t1x2rfhZRAoghefvL1flzDf1VcviJBPb5XT8nhk4mUuCf9wAEGNv7
NahC/5Q9+E/v8ElR3plKSYxmMFO4jRqm09LN/0SU+jud54/PEAZQkkBDBoL6J47Zaho8fDM+gzNT
tibrxgLW5uE/2et84ub9p7f5NMKnq5kXHeJtVmDO0r742euwNv/wWT5N4f98ExAEggj8pOCzLSpa
bQhNDN5k1Hu/29fux4qc3iYv6n8w5IKo9L+8bAmYf1Dds/jzrffq2oLA27I8qOtd28EXCuVk14O7
2sOjCCGIA0YTNThkBcUQ2MvgawOgLGvJD1L+8GDXDwfdtDMXHPbVUOczOhwTvJOiyHXYbambn2db
niZ2nvtLuz75YLEQ+4tBa7EUWcugfBoStEocsMUKeSd778l0Buk9E0QcKtdue7RZ/t62EXJborxI
fq+SYuiocoIBi9bmHlSRb2Z0T1FrUpwVWwSo5ZXSWy/+uUAg2rh305K0OE/zvG3iah+ty8YLl204
vo+qyowHNHKtcg/4ftehboLocU7ubfdA+e8FjuViommoLkCrzmbhYCCH2YLrMfgQy/I+G4sMgzRk
OjW7ZqZpBGli72hmbomFILHQkOzXCqeefgoV6o62PoLNlhbq59C/htEFspsUaVqpAaZRRwyfCHLK
Ffnx8kfgb3t50fH9vH6Fa7GrEAp648YQkgfonWMfU/Wnpj3CcciNuY6eWJzsEg+TwjCGJKnhqNNA
SaYLcE//NGPcuPpPSKjPBu99CW/BNP0Gj6KJfiAsOK0QSFP3eldEGUZHe8u+0uGhjV5s/Q5Kxm5U
EEiIvUGlgXbg1KG84PMdlTUybm4NZ3kGop7OMKlp1KaVP8Z9uGC6GpS4kT9iDN6UA9xTDyAgJNk0
dXDq7FI1IY2n7Td1976gtTKIGR/q4hq18puxD3HZZk2LbY+FL/1cAjNGnLsBRWgOwsewiY/V6EBd
RE6BdlhUPpB5B0kIKuI6t8uttr91SjMMbtQZxWjeBb+k/4LZHzbVo92D4HYtm+WowMYPybO8TaQk
1PjQppcwLEViF6htaCPQ0myG1jt5MvwVwrEChd+mRnIQwZ1DMNJWL6CrTfsKnFS/mva+FVnYR9tm
gndrv54C224Rw5OJoDkizx20vDYb1fzoy+A0e/oZtMxTB1BevgYdT9t4efJKgI11uZOG3sfjsiUC
GmHIaKw/7LA6j2QeQP+/Nf7TkXKUy2rZwx5tUy8gwOPhoLAUXec3MBLyvvmJPm8HWmLpf4df1Z1X
gJjVXRpap1AVFhDig+XSRhDeYhiXhkBKG9ruB7Ao5MCBYRgCU8xlUxi0p7o6MCx4X1/GKEnJyHFn
VB4BhA8n8SUEXOX56BcwdtOanKlBJAop6KbD4iIMTQc03CCCHmPZZywf1vKb55rNBFIjs1iijp2o
gxDBGTT2Ah0XAUmUbAi7jdjWB0t+s0of/AaMEcuLUxGXr+xAcMdJDZkgt18Dq+fz0JDt6vsbpYOv
MLQGrLTkvAO1p0VddlqG01jFOY9PrnngFM81nN/Bw+jghVcY8IqRBDjEEGM7ly9TCw6HQs04ZWwZ
wVfQkE3P6E/7o+EM3Bg8tN0D+AMpLbZjcpMi0k3F4e9ggZfRFOqdqPmulwROBi5rqvmEavYxsR6i
+WAe0ECWvy0NuMeugFjuAm5Y/n9xqof/sbV/OnMNLwEVhh3LQ7VfwP3lf7jv/v/S8/kfHEwCXMn/
XrH8ZH79/PV3y5PbD/xRfwb0XyDag8aGkhGmJagl/6389P1/eWB5U8+D5QjYyrfC9M/qEzUrykEo
Hf4sOaPoX2GIcpNDUOwz/Od/VHJ+5Bn/B9n0Js+C0wQPkUYURSh6P5NN69FjY9irOY9wiOV11IZn
FrZ6u/K6g7SomA6mHF9EtfKvitlDs3D+MsHsBIMH8diCvI0zNpjPfTXPZ7XU8xnR58Gcfrz++CK8
GCdHDx75lPi/+mr1H4VQwZHQadwEI1zF/3K9/4ty9uM3/vSJbjX5jcHIAmgbPtWCveTW0oiCiozB
agjV9XWdRXCAZwnbrSHI64UGqNj1MBygtFv3dmB3mF7kxNHi9B9fxoV/rUeCOBQ+0N1IJ5SuwEq5
Ep6GFUp08muw2iqrlkc+iTwwZXkvHRBmP4FuqFJ0vQyzcJdI3kBSJ/et048UQ7UdAjPxRgUUNfEy
vje+qC49o+Ul6Y8zGG5LOswGllfjmk5xzb8mjBQ5F3O0h13JMVzL4tJFoJdB8dwfeiKHV9UmsO4D
9KKxuVxWEYkzN2hyGzuRt1EEF0dC9TNM7Jtf2H9QNgYfFjZ/v96gtHpw9oFKIcGCxNL9q2CFjLZl
fQWG3kT0mg0t6zaeNTMk54sBmAqK1QHOEsCsLUcpuIRv7TCQw9QFDY6KMHnW1G+h1mqHXRPM7Xko
ZIiBsfWQw9HpNwTUANykpXgaE0UPQDh9kOIxs+AEgGd0m+gifTIWEFVLK6MnU0YbKkuch0l4z5LK
pEaCnwjJSUnADRHHxoeHDpXjug9kH74kTdDn1QhtYgfgJl18Gz35VW0OyrNQfkGqjRFnvJs49Aq2
qcQmEUw+DC1yiyE5PYioZQcvUQLjaT7dm1pnMSjRp4/BSW+URZjkz9qp5lCCcXbkqBsONmp/LGvr
Di1Nygu6ShAdwmWPgECSxf6Q3H18WZxL7rCIJTSStNdfB5iU5IMGM3cx5XfwvpInOD1PmYYCI+c4
ZRaoysGw9giY+l1L30MFNFPU4YsphgDSijHZEQ8GmErEbju7ZdrBSaABrQVXoQuDaVcmPmRt4Phl
Y0InzOSt/E2Ueqo6g3mzLabxC3QO1a6W0YsGOnMwiaXXtubQ4YGGjnFbd4XQdtvF1TtQzmIT1CVA
oKpfj3+MrMe+XS5gUMjzWKgt756UHsc3sH2Ha1Cit9B6We+8tSsxBI3iL03BwY20wZrWA2glXWUQ
lQ4O06acx/ieBZsYFE9wOwCqp6Atq2PbuIdWA6keFg6Fr0jkIw7098Hy7mvtxh5ahUWdyiamz7cY
yOn2/T5m42aJMY2xJSs0dGJNkwnPZ5mMVwxuQzO+UpgLTakXSUxgEO6WGm7X9zh6s/FoMqpivSfh
pB6bChCRWVOxVsO1m2IYt/zxOPsgOEajOhVT4X11giGPNwT9Qg4nb4ZuUC6Te4uq6sFv8d7xGLfw
GRpFXvdjCVG5CYMjamcqt6ZZ7oNpoS9uqVwKmnL9LCrFNhQ8fSSAAoRPeHmdkgiSw6gw32BwlSZe
PW9gJ4MpJm+XnWtoidoxDl4+Xgbuvigb0NNuiwA60z//gu5DfReBveMYqrBStTOmm3hydR9gDuE2
fF37rzQCa79x8LWKF4pHtpVVc2r6qj3ONX9COvx0AAqz7HBY3PEIVjRAanGnWCna95a2cK0RYQ0W
LNkNDYjWgyiwbaGLB+ZX5StlzWlkEGabAXVpbxoKsis3Fz9cn6QeHdwe+l4dP4YWggRerhYKoib4
kj+GeC4vxIXlBZN2dphvuMbHo2YTzP+5NwXbjx3EghcC2bO95xUHgRF6TH175pxvZCaxY26HDt5T
H3+jGtsAtCgIXH6RVRcrFGItQsa64gpH0+L68Sct0PHFYg7yQPqHfzjU/o484JiOgDtBrOlDRof6
If6kfIz7IEGW02Rz1eO8SLGDgoaXQK5hSuSx0IqTV7euKQh3aH1o0OOqE/U4MjVtyZqXnQR7s1Zg
pslOgo0zRbvS0mo7DIjQLmHb8LVuSIlP5QWbyoe7BZ+66lIYKHNx07A+6CDh11TMu6gATDCvN5I1
m4f0fxN2HktyKlG0/SIi8GZa3na1N5oQLalFYhNPwte/BXWfnbxJBSXd2+oqksxj9l6naAzrYjmt
9TYJ9d/bZC7lh6iUOnAEreldzfkFjlmFgyQt1wal1mnFkn6WQVW9OrpjnjmEq1VIo+q1puz6JHi6
l3dh38/mbA/MWVY9AVLRXyl/14Bka+OMTU1/FSOxM4NJmnWgClq5k2lRJKv7meoxXZe3zUdmV+3/
5+BzDGe2yv6fJ5/h+hZVOkrJhml4zv9bPunCtvM0gazBWx4AkbrWxRzoNKOMyDaLPSGDNXH1VtrY
v0017AEYcQUkNc4VSIhhzXb7qVMW5i6m/wIrJzOqtibDwK5TWhSPkEhfoljJdKcPoIjSOXBQY4Wk
DFLEOZGrKXbsBw3dzgMai55t1dksRmNj0POrVdqnMXWsg7TjifaA5pxLGx9227Qxc0izdevU7W0a
Pu6/SlrN5fZOW0/K916ggGikPKmzro2g2k2KIzGELrMzi979RISPItjsf5MfPlZB+7cIWxhcTlo+
m632yy/ZTj2EygbakFcEA8kKo1R66R0bcyZwKDOIrDfTktamMsyHxrVQoNfD+NlMiIjCwN33Aa1v
FkS2KQb+exd2yEueTBelomqXBEF7lHqRHe5HU5voPjuBJo+IQwXdlgn3mRYE27KS7XNe5e6uTqpk
Y2cDUrY8xhswmsfYx96lZ93NjfvusnzfIYZc+q9q1aDo/TsSPlzvJ5fHdMcyj5Fj6On0y+lzTPU1
9qeplPaO+dESnVMvnqJ+Zk8YJQpL2auVdCKqJB5gBiYNvJuMFbshIfpjeVGJA7nQDgoDfDmWvn2E
QP5UNZU6LBFSkhcfICPyzVByDxPO0k3fYqGtLds9FG5dH11vXCeBHh8q005eYGX8Edj5Hxt3+mtV
hn/MuwapPRt6u8q0AMPmsoqMyPpctr4eV+0qaJyH3hIvY4giY1k27WxSp8ASru4fG3sAXApzGB2a
G+mHMNvqkM+hatRQyNESqRvAVNL+fN9esWBwQPoBXVcQxhipx19ZndjHYrBpT0VyXIsiCW5l7AS3
hOLGuTCMh6Loe/x/2ZQw2Ig2JALOb+lkCkpYUuOmiYf4kEZXNQdmNSLdAygEd+VVpf3gzC91ZZRb
tRwtY1nFO9pXp+VBWV5cNqLd/W/R0MljQf2NNWDGu2Rsmm1oJsaqiDtxiPT+Q0t8phPKtvgs8gSt
Qa/766SvK+S3HKJE/sToeavvzXS8GaNvbSOzFV+uVe9EMuV/coLyevAvgEna5/uLOebrDs1RF3fz
UWGhry2VeKCQra91CgOuLe1/kQOhIiHOmBCtWV6dIpOUlFe6B485U+dlESuykEt7hKUYI9XrzGfh
mPTrhGNsSSg3ohXtUW+89pE2NbwT+0c32uK7qv42E9qP0vD6XdT+zhy/+RUJ/EIhUp2tpyrYhuxY
KO00tIOJ2ze/LTFstMGOD/GY59vUA58RyJFgLoJslwxRsBIpxUl23JUVjva15L4++Axc2si2YaGo
2AJDl1dfGGfmA3m5MwOCDNPheavzUR0Wb3chjXFH8P0eJENPXbZ8zUCrXnMPRa5mdUeZH9IA9MMq
MGpvU+Av32iQ7zaqar0DkgXrrR7jt2Ss//agKkPqMFOwKTPkbAt2Jgd0cBjiwtkGytogwbeeiZTV
dmxoLxd+IA9OZWq4adPqK+u9p8krnruc6ZqeHN/7NDj1Thz/1rTuD7IIDskuRU/hD7+1vq830mt+
1zq7TFn8UnljHtMqyFe6iOtbwZzCIwxGu1sXhs8XYDeayfVQjk8S3/Z2LNsnPMnl1/0Rc5JmfHTm
wLPIsu+iSp1V0nwuZ8fUAByoG3tuR+N0ywa+9gTFMQAqHwH6oHcvyz6Kbqrf5J4ldkNI/DhvlUb/
PukKs0AS+k9NTCovB2E9VB0rEEWAexp4ypkKtL1voJ3uRRdNmmgG3IibhDZCV3H1NTriqpWa/jIF
VnxISvs16XvGApue/R6FBckTA+FKdnBMPfVT17/KUX7bZu79nRskUFkzGvvYiRtMVWCKJnVrrGp4
tnzn0bNl8BnQnN0BxMj2FeTCzzEyr+5ADzl381VJCfJoqcrb4Qivbr20+C04NYCW6edReDYm0qm5
AaDNyUjs5FV5OgR7vNzMSe00erP6oehFvUdP2SN4kSh33forCCQ+BQbrogCwtrVtBmjVeIJgipEG
VX2wH6fY3NS188zX2l1a86drSO1H22L8jfqTYq/YoqywPqQgOmLOKHr1UvPWblcgFV1SpcFLgXop
c3jO2/Jm2NMrcfBLo4ryQwPvuU5x3549MWlXjKgEuzhyq72PYmEtc0seSzRx25wNwA//+FmD4i3H
+JmLbDoUWryNmJnAL95rv3R5cdEXPJFGEQ9jZX8PcdI8BmPtnKoofsUzumqx5636aCyRe9QxFlOb
SCm2NKrkKASYtePm77ORauoc/UuBpFvFVe+G59yIHpfs0Yqs2yi7T3obUmyQTtA8Fy1tIXNobnYQ
BgeQiT917f1qjCpe4+eNMZPz3P3vq6Fw3C2WgR+yMXU17cjY1UbWn4WI/2GvLF41l8czcowVADft
1Wyt7moIjV1+XiSm38YouXv3ZBrwKtM3L2qcF9mkj1MzAMGFYHsqMgxjzjgCHetFdXa6lnKEFfHd
ajTkUau69k1Ycs5cZie+5oB0Z38rtgwK/0Ok5Z+NKGfooU7GWXQdxYA5rJf/K7Y3ZhVPIzqxu5+G
0bu0V5EiPZG+SD+Wq2nqEIZIgE59SezCNPN+baXROQUrub2faPOmWZVIjp5KOCnHoTImVqVdBLsx
wdytMt/d+ineYN8Rf5W0IGPNOwVjH5/aNpmnm0Ex3ZaDhtvEabZa4PQR/Z162yCRWKc+vosEGdU6
AWKxdmHeYh1+t2KkK7qc5F60QXAY56RdD7Uf39baQ4vny/at8dN2e1qz7oc0I2xfws1Oejyeu8nR
1jMjHQGKfxZhd0JMMj20wmledB5Ubao3pe5cMsuAJTQksPWWFxk/1U7vnNNIGBfHE2g0FtE6YrBh
K6ogvbhYJC/pWKLGV+rZT/Od6/Fhck8r2KZ0+UCq4J7yUHvOo167phYFppgZD98ywijYpiHEQiyV
dUWjojdj7d1PCsSUYU/bJDHSfc3Aj3VuIVbvqxSjLvjtk13V9bPhhqif0Vvp2ZtsXPEQkhrgfmoJ
h/3oKCorf221NjqUff471BGQVnYioBRV3mdaLdbWyzjrStvars+ujvUlc9zivQR1NieoqZZSWnCd
nZJO/jQxR2C1BI09Y+IpLFB3au0eeUyaXBkiEm6azCO7zuZuYaN5h9Kp81Wd29opxQPYEFpeq2BS
RyjMZyTF8rq8lP6D1Vcr7LTtJupzl4enmtYGOSvoouqwxHheaLYPro2xaqSRtY66nDshaZlg7jnW
uKc27ZIyj05Ubl1oh4Ao3N+1GvgNLThNcgryh0lvKAxRw7xKWUybLFTJqu96f6eP459pQCGNo0Zu
s4RKxT3qyz0suVhJeyxhw/ziBETIlBeqMrzUxnAl6H1zQ+LAqpTOe1W+DSzjN5+xC89d4BzxHezq
Oo0eIjdqnsKBltYU4Q3iqKnmAh+1j+jc9VrNB9HsF9sUFb6k+VEvU6N7DjO3eEUfihrbeLUbz3gd
4vJRB8nvy1p7ZNK53BGomGcb3uFKRoLY2K/xL+h6jOhN6zZh7Xi3WMc+QmRFdpX5KKErQRHQhyK6
EkFrX+c29HLmITd5a9OJ4c3zCWirQF0g9J/isuwogvt4HWtUvqwAgBol1r+lRhmV/OLO/KmkEjfs
ODRtB2h293qgDObBBPyQe40wqN5tL0te0mbOLQK3eW4GWJn0N921Kyptt6wu0Rw6v7yMJupm3RLT
SxlRaynUNBxh+kwvQ5sRFk/gwkTI20yG1grfN3gWyjPFLsnyQ6RdXPcrKhttNwhNnBMiO7laLrPl
Urk0mwcBjrNz1VGrAusDiHBxhNcNArpC6z/fZpvYah9k9RbhvjsX1ZjPWGYCG7iWF+6epohYCych
5h+xda+C0vtuPQ+UlMiPAzJgY+eleEbvYVPdOcWW9DE6mW7kEHDi2l8KkX1jv7tOS9PTaplPaij9
HAzZLsCUgfhRemu9IkNJJR4kQ6uaQ5PQZkwV91CEwbM/g8RwmkpceklD1YQSh6iz8VlMabCaWKEH
u4fuo3sqosmXIsqco9+0RA1mi3afVqJ6kE0Sb8eg6N5azyrp/VvxX0yd66KBsLUSRXepKjt/rKr+
lw+h/AxHmS3SEs4LAdK6GWS0uX8PZcbPzlrjyAxeZ+eSzX9IFb7pzZAdyyF40TWrTDdpu6li5nNm
bJx75aXguDNTYj9Of+w+GR/vQYBV2eoxzYNr0LjfTdaPv0yJmxGwi7E2bNSJVtn5L4FeXuOhML6A
vwXbjjnhB47IFD9ubl39CF1u7bBgZVqRXwntdxSIWxNp5Ssth/zM8PPb6FKn3+LWQ7RgYI5fBzHp
HR2CFwLNEv2Bl7+6PR2NKkBikQw19He0wluKk8mzLU3+BdDs/C1vq8DbGO5UoxDUiQGc2PfY+Ava
/RklAU+xNeKak6cprop1Y2JmtaPe3DoW66slpPGswf43Uu7iJ+q3NLG8dSJyYquQckwE+r5U4bjx
p3B4sCivYBHr0DFw2my6UdHrHuQ2X5LQ5T+Z36YZYg6ziMNtODeFXD8LzxYR6lFExbFt8B3FXhjt
hlqT3z4bot9O39qYvwa6+R1RdPXRSws8vT6gxa5499IiPeYjH3/y8BypWVRqqsS+dnVvXWOQdHtI
D9+VMThnJ3Sc83LFNNwMX75eITse66flC24Z5rZL+tbfQiyFbFYE+mV5kZ5/COMKV2wlTsaQ4fR2
0Z+TCcI5EAUlSR5NxKr5AX0HpL1Ct94gjsr/EorCVhJr0krV6XhlaEE7rRiTgiTAird9Y1KrGVlk
66xR7Bjto07H8FGFDUJzFVD5T6jnlWGnHoJ4ks9507wpr0q+luBlnDz1WTVoUsDtvKcU3i9Y1yR4
OF37JAfbutjdhemFq7Tw60NRZITVjOy44NrOr0qT3s4vanH1WvHfS2pgNGBy+y1O+19a4oQ/HLkr
wOzT471ZEyrcTcMwbIc+0v+oLCtWnm8hNW3I3WpnfsiCcfZ0T/JMhYsltFyaQ/usDglU9ZUlwuQ3
wHqQi1FDXVT1mzZI082khxnGo6TbFdOIznxyx/+K/FEUpdRUn6Q/llS71FNiUnIipHtKBilOugO+
iHsT+AgexuqMNrg6j/cwcNZReVibtSnKHk0zyc6NUw/bNun808SNW3H4McGgcaz79uHUexoF6XYg
z5lWlmZ51+i9+AgnRz12k7Yt/Wa6CicdH/VB/L2nJJFhvQfLakEQcXFQK69cmDKndqQE1w9kKAjM
sUIY714xTLtl5/DM70BGGqKeqTgsf5yGNQMEwx5CrjU6AQOqwocYgvWPbeRnYXjDVza44BOBMuG/
YFJcpTlwTafowQJ2cW5GMn2fYuQxjwxjnw5x9ZzVnH6OXmFn0J5j398Znaj+jwKOEr6+zSuD4dOD
513jqWO1QBKDgctbA+F+wiySFcxYYu4+E9j9tbHZmIyYpNFQI3BiYc19Nlm6L/eqIu5ObZ7th9Sl
ctZizmNAFqzVQPRWMMllk/d+vYO1GV5rHHVzoErbOsG9BHYtnoNXP/KQERgT2YWmr5YCDV247Jp0
7YszhFjIPCHpsU3/9fLyPknX98amJYS1Av2lXfPUsVdL/aEBUbauSXaH5imqe7H1nai/X7Wpj8KG
buolT5FIufYbsxytZx9MiqkK9d7Whf7Qhu4fFVIEpgZoHJZe8vLiToFDRxFEhBYH1r4wJYyEuTyA
+Kunam98BuaoPUfbTK/za2+SXI69KD/KvHpL5tuacD/iwW0Py5lbtgZV+fnUHKtL2dbpi9v7X0RQ
hKiq7p5FZayj0jRepS3/ryul/FWj10gYG0w7EI1APqS5FZ17vqXlz7TgFKs5qSzQ9FkqocBZ1zdQ
+NnN7B+02u+eOkvrsKjOxXBn9M5Ty+EXm9ZKjglStiIsUJ6NXga2LiwPXjTlqyX5YOaOcSk0/Y8X
NMaaCmP+WhVdsZrqwcSol4B08Tpta9t2e6wj2ox1YddPue6CyujmzqLPlAtnzG0IC0ocq8huCJ4L
7WmI7HEdCbfcWyi8n9A6JNd7daY0cbTNSZ9BaL1pqrq5LS+6N4aHbHSJXOu5thcUj8bcibNz/NbC
CG/5MDVvoLOfUj/Ub0ttZ343dul0uS9d335x3e6cJoJagygPcOKQ8c2bOd2hfENH7mn5I88ygpOT
pt1qqWsHmf2MkTs7ee01yR2MoEq5BTs7zgY1hvExd7Sz7lh73A3icSm1psHsKgcGCBAncDBg05xg
vs45tkOJjTn8n83NJfYYa1FTT6iNi9kwntDqWtRNFgll2pyIeN0fO31VjWAn5U7c/MxytoCtqTbN
nYvGdMUuUYDW8y75MbSof8C3pR0LFfmbso+ML1nKr9IvrDMVl88mKsJLEXTuejCC+ru1jUufFuot
yixmtNDh38mBidpuvp8wPBwraLofBH0b0wR1XOWJfvBAMOj7EF9lbdYoAanW6qmQ1ynsbyb55LYf
2uLI5B5nG1qwBJy8cXf37z9u6hGMArXjlT8F2X+n531HxJQzwi7CzlhbenqJWl+tyT0prcytHE8A
aOpGo9lUk+4jG9Mu98Mq0fDK0wOAPlj7t9yd7TgD7Eue+fzQhxQVxtlXkaB9u8hYc6DYD847KmLE
rJ0htmZupS/G5JMAxcFDNlf4/Vg7551qn6XeE063qgdPhA2O2EiGT+Xc8nRV9B23yt87835AmVrc
KOisXE2trbHINhE1l97BhREkVC9H01a3UBvRzM29i8YHPpTL6WWKHLq9SxZ5X/qmj1F/WbhE7gzH
GtpTYecJ3OekecpHEEKMmle7WOhHWtLjp44H++D7xbgVipNV83DweR3DZ6i90Z2EY/6o2XG7K2SX
Xcn39D3z/pzLlHfYvGch3SyecUKjPzKuZ1pnPsI6V2sJsbVR7c0yIY4Z2x8c5+5fjfkhma1eG0H1
zUVmMYjUpkUNGT+3BVtxKqt9l2vqsRrg3ESld6w7nJFTLYLjgIZq3VMbvji6KjdlwCHJlvNFY9tb
p25rosjlRy6ijVyBqCj9AOut+R0OJntYwZKsjWo4p5ofPtGeRBydX7TCjn7mC9W0xgdstZewyeR1
efHK/r8r9WVUpzhJ4lMtm+YJYNazcJsi3dEsZ13I0Dy6XQ+lz3WOudEfltWXV8nPABR6t7wLyuC/
chiKDIUTyjII7k/L0md2IhOFtME4Uk1zdk7TFUziAVsR9iWDpQqYJxHaoXZ4QQfqoCeQdP0KDVhN
dbnf9FEI865lCa0ZihO5wDx18t9IU3iCq7DaLvep6+NuRzECckJhhFe0lMn+f1/ZyexIS2GOVXDC
5ux9eYlzxGVoIG65Ybv4DbGUiQZqkGO52Ys18GS2Yf/myMndZlUN0nlq/xWEgq+50xcsVyLlVlf3
PS1o9yNy97Xdxdqpmsux2VBdKSYZN02zr1GLVNtWBlplW/M/nJKWCxjlCNMhf3RvOeg+trgZzBe5
RrRxav1dFsKjhIwiaczM5DbE9qGgCksdMWlITmdUw9Tn7IAgi2Rljr/YzLzaFV+RWdqrzLH/Jabf
cejl9JFzv37BDbqTDG649vSe16bhxBtXaqcBy+EpsXLMZcbY53uAnciVIiUfatg80IIGbdMZDYqh
ik5kKdCLxFnbXL2x8YgcuvwkbMs9d3HUberO3C/RybJeRTpWaPfRAgV01DcGXfVrGTy5EqlepQ/u
WjbeC5rj7uDPi1Kb16ifTfbeNgYDcI2Rndy0svA7htFL2VdvzvwEUt+ublIZp0EPsAqOuARmg2lu
NMWjGQLGS0IzPIxOLfeKDW+Fx1ZdcdLV2wqnIMfuBEhEpZQVq6D5CYoZWyODntpYr56LRpi7EGXR
rJUmH1x6LHJofyRGyXOEt/24XE1GNV+18UEJ69POmZSg9bHXrBHZC5k1M57COEZwPTYJE8FObT1c
ohypTiv7Kt+B3oxQ/n3J0f5h0IXDUfXXhaWeaZp/6k2LI37pdN7LYs1AySfM1WWqanOrksp6ykyC
26Aqb+Y+KDx6mn05CuZXjfomhe1+IAEtKKJD7Cz9KtkHKqD0bCT1Nbfqdj90zk85tfUVD2ND5XgS
JIpzQTgL4fMtorjCL1EoD4W1Xxq41Jlm0Akb/MJwXB5weyq1nTaMzAbrnM+l5NllHGv2PExtjhiW
WrSemuNVS3SarEPwwLhTotRFibRUFFo3ZzQXSf/aKRrIZiE97SDxq+NoqOxB8yIcklk6fvZqFMSQ
THCKOv9cw8J6sFOKhfP2bwgnPEU0UVdLH0cOf5nJmL8ac1OHNzME8NWcuzC8sWnOH4aWJG2pAiq2
iZ2ckOuwBE5Qbs3VcsgM1qTOy1tQasMKhf2wWjLdtH229QSc4OD89dvwkpLfXhw/l+cqAgI0tNPb
NKFcidWUrbPRir5M6DRr25o64OWxtQOgYp69Rit2MRicY5vZBdr/PrrqFYXI+2Nd9Y1/svUYEwjN
+eEoe7mNF80WrRUYIosoZImPsnr6BGVUztUOFzvhcz3Z6tgWol+FXemQqTB0Sg9L0KRAotYiwjwT
BembM7CkMKzhoRdtxvApBva0Bp19xaSJRztO7Ee7HopbxLSAi1maUI2oC16XK31+e78Kan0jstlN
3ESKRo6A2Zjo3xiQp03oKW+LgT/b22kNs5Bi8rqnMpR7RnQK52Qxd+Nt4Y3V6Z4/jpN+8RCPcRdV
+TWAxqnN0LZWtp9EsA+oai1qKNmX16GSxSrRon+4csIfqZ7yelSoISs8ARN2FGQcapcqVCrWiH1g
XiOIPdAeweoXI9CIpVpqwtpmgjTlt8pTJ4EgAICyNf4qGnUIXdF9ZC6Wm74PDyIGeWxUeDyCwUBx
kmQE6Jb5AlwhGp3ksiwNRy/+/Ren9754ohj+m8S5JI2nPbiy9PqpDHKwzZa5TfMpf2ow9LygzFgt
C7VPZoJwTks5td6ZXFh8dpZuQKtUICriKmfYEALV0daSZ9UR+xkoe4C08baEoAv+KKhhy47dZizC
7mjbSu1To+zoD3kCzLzXUPGY/O3ylAfnJdl024qQMiuKZ9B7DEObCvdEIKKuhUbCBouZiqfmlhhh
gufKSZJznGrtY0xvFT1y0exM5tis72+pWpe6l7x1DvQX5uu9ZaY2rIs5zFLxqO2NeUUN89oSMfOU
wnJkVEZLtcmLAwR3jgUMRKhjaY4Ds0bSa5uZHEfQ+MAcsGwGz/8sewKiulDjI6A+jT0jhS+XjcUj
aMxor5V8O/+VubnTywlHdAy9glxrO9LHWeHki7dtWE9nYLpgIPjKVrlW0t8UolkZWSvZdFgqvmir
jfQrH0cTMOFI9NUvBshh8R3H8n61/Nn9bwfiTFnaICI7M3zqWtoHUWoYRz+OtafGqcInzKIbsHyF
uaqU7Gb6H31emciHohsp9U2Vgc29iXZFZxg3BPMenhat/Lp3cM0yhSrPWZzPQ3/RnKiNFnXakzIt
3OZR/xrTDnvVpuwyhv8FBZn5t3MCZvAtJ8iQQC5CnOI+OE77AsKuemXzhjOOCJWZDF5ubKRrB1CF
3hZB4r3aW5chz5y0qH61NRSx2pjOhpv8S1X8GKsuuCFOAGDXk5NFeYAH3wV1e43SlyVucBsT8Dsg
sZkTkjm0owsb6Sg27UNsZMYuQP2zBbhVv9pxb+0jLQm2BUKv57IjqBk1PD9hRxGkGn4bTObcwA5m
j5LWseSDrkDYtDvDDT5aWKTrxnUnXFDcUBuhL0RBdvC6RwkSGhugmUh8TUV/BW2LXpbrzC2fSlpX
G6110cvLw5jkKFBCm352Ll9sYI88bUVFTbl6CSYjZeJRg5m9KKKVxZyHwpqB7bmB992Nf4vU2rRD
gw8JH1mDyvrq0MWipB9utTg5NIGgrFEZQBUD88TnEQUTiWVNKsHhL3ZRzb02IqbXI7FgBGOQw1aL
26NTVgXt4BK5tnIPvsWIoaBdlU1Ag7+R2gqPwh8zy/1dL7CStcwWM8s6wVBWT4imJsrr2qqcvQJR
xHwQWVc93//VSjo+W9P9MzKs8mS+zrvvLPKbEcQP2Wc2ryQ1UoiNyFzaPhowOcRrw/UMph/EF0ez
m7OBSAvoPlS+Yepvbhd/cWbioSyGsyXwLploZ7ZD7Hz7U/ltCwpRkaftRZr9DSHLTADYtgodKxvX
GScLfBwcabbDN1Lr3nG0NPxmbttd9einceRO9IosVRuGdVR8kOPmOy+Xw7ar0MB1dj9r46mDxNgY
EP3rK+rJezso1S63URtiu4LWUL/3sIWy0XdPyjF/6DLlj1T/nc3yorW0jyylZQdzCo6TYsyn0tOb
pfRpG0bTb/qF8YM/Ord63DU9iduUY7aDQcnYyK6/UJRmFoitETxGQ7MDnFGu4vrbaNVDJYkxnLH5
6UNqP63V/sN5axEDMBtI2VTydKjP2z4dntVkb9ORSRDOwKyZNiFSmxz2g7h3fql5wm2aulsctayz
5kMxl4L+pPlt1RwqkR4cEDXmWwdyw6bRPjplHPqiibfCLkkFDf1RtPp40C2gzfyE19FFdjkPjisB
EjutMmAR6etRxjmlgqF/KMXXUCBOU6GRPcOp22BUwQ9X9QQzuv9eV4O2Bgfhb4J8skmI/b9RPnkP
ytiiJ2n2A6Mkzru01F6F4pZmUbAx9P4PcxrCMccR4BV7hg3Cucww0+Gtfg1QNOyPHiX1Y902LwgY
vKcZ7gEuoysLc6ccNJrsV+V6LOn8dUkMxQXHLf+vvqNQ1kJCIH6t08e2nd5ZIeMhRty0Ni1Uv0Xk
h7cO1t1u6MyIWjCPfNobwKikxmQsJ+m2le69RCT+5MixdWiV9h1SR2WjTnDEFlOzqXPstYggrFXd
+vhVPYEmIhlpV5omtGWXfWfoNnHfl6xFb2BCkEu+a8I46uAdphDoeiYqjbn+TSHwz2DLPTXGjLph
/RrpNHFVZf3SjfRpUG2ymRj6sjYrPdrIqYJeU4jnsdD1jUxra1MyNCF2quYoI1yJXunvqjr7lw/M
2gCReupzycScHDoTM9HA/JjpPyOeJ0J53Z45DQwgbvlMRkm8QSMi3xZlSmtxtPSNR/WZRz7+63es
hczxjE1moIWN/HwtJgMPd9+D/hCEbpoyt01UIcCGHCMZo2FpvVh1IazSOMrSUyC8axZy0g02XUWH
p2cDIQfQcm6VV6//gzTcPNMa56M6DL1AcGweTficaFGpfoQQP8CF+HX6EFXhPuvRKkL0PBV5cdJq
lMZJRq5m1eYqdwEPSUEvows6iPsIexZh7FYM5bWxG+Rn4OuAa4fW3kA1YCAbPDQSfOBUG+CjeMRc
i0mNlisxXiX8wlrEAKjUPGuW5T56Kz+bJebmK2cBXCUoQlsjTC142iAM6VVxeh6M3kM4FIa/DKj/
B0JVc9ebyC4Gu/sZNebqegLAnc8gw1UyfmQJJLgyThDydAkk2GIHiZVCY1Wcw+FL0lyn9KI2HQyl
h9G7xPlvPYRLY3VNDsqpSXfxaOrraooe6RTZ21iClq6leVH8pvwj8k8qjUcfsuuxrTCU+V0QH8qU
WdUowNSuC1V5CqNDl4TPHWSvDTZCge/lU3a1emjsBAKXIR+zsvjQsmRd2KV4axPrh4kWfyPSmY3y
/Qd/5unyJG2A1uc3KXQPnnLQHnxNfenAKjcu8cCqbU+BZGA4ArX2mA8p+HX0/005Ogcd5iNw7G5v
OiX0tIRxYmUDF56xUVdvfrHj5m3S418tZvqvjFJop+NXdhr9OdWzCzqx/NhlWXCWNT1cp8H27aNE
XpmN5T7PehprzkxghJL4x+an8KJvX8T5lcPJWadF+5Glgf8/CDuv5caBaLv+i5+NKuTw4BfmLIqi
4gtK0miQcyM0vt4L0LXn+lbZrqlCkWAYigTQ3efsvfY5YiK9sry745d7u0SAmWtq/1g9l2KE8FZ5
77JovqFwPuoRi2nccUsuGdghMjQFweha64GqTwwtihGZ1BQBIeckbO+cam19JAOaL6vJoPLH4TVA
rr/TRnimmBOfutAFbA9EfDuSeopoLleuNSUnQhkiCXwm2Lt96u8SZ1Q2Avdi0Ah5cQTfEoVCaKVJ
jraE6KCincJRyH3bBpU1nkal51u3iLpzk+4y0Cm+JEllrRzbDtYR6cSQcoYdvq3smA5puFZMWKeN
SuIMk/wm7YulkMlXbufq1cmd8yiuWLiM7aCz9lG5oq5EXT0XVoLeNWQyq+f5OWoIo1Gd0J0oOsVZ
3adtWh1qgZGoU5WN58OeIkf6ZBtuteucDi9Zy0qEGd6SNEQOGxPuIbTQahoRLgrWZ+bOWBEixJx2
4O4N2aI3Swm70ag7bOpSZ7AykBGoaJCvnQkEFu8NHFBgjBc3ZqYOiCJcd44Wr+naRCvwOc6DTflw
MSoRBhWBlMofNdbU+hWTLJMhqLJbsQb8n6fmWgP3u8oYvFBz9lOaayJ3dMqf65ToVSf24k3ed29t
m9YnOxq7XWv4x5G8+UOibLuIgI9Fj/ossAa5zXvjbAzluAgHyM29422I7KBeHeNaE1DbCSPB1tSq
CtR2nfwVxbVWM8w5MW5OL6pNQZ1/0UJOXlp68u2ZyrhUZAI8o0QIHeB3pDRXfbHg2Ad6az2HBQCG
AWnWts9uRQ31IuzRkYwYqtCVW9DhoI+6mrtk1Q89LtHVS2epxPnWmoLpvEuPeUCOHm2dbp3Zwj0y
bVkmRm4ecqx0S3JZ2lVL8WYZk4Cy1phhomp7NeixrFJlaPD81X8dlnp+Ey/smAALzXrJsHfkCJ86
8hD1OENdG6uHElz2isUSFVyi9Ty4TMsubjZDm9KewS+4d3S6ooYB5rF8UljNHmon3pcS2bgrdwVE
cYuD8EjRHZ6aTocE6EZNwHG2Yu3U3emH/OnDIURaBdvNndTZaJJWo24EVDVHrkC6/HQ6L91FFM3C
3lZ3fffqQlk9qUlurSIH8DwIdsxjlBTWadIR+h49MIAnu6ASP72fPqA9giFuMGENx2LtW/270O3o
4PlIZuhtB0tL6PW2oeBFJkYVHBWgc0s9A3me1qyUS3sQ61aBeqXrNQU8bzjUsOuTUkt3lZo/snoH
vhukgH6bYGc3aXImbZUgpool09CYWz9PXH7L8GEUEjKhBVrCtxG+5Db8AcKFA1UhGlXzsg2t7Y9w
EF/QSsntckp1K5WfPr42gNzORhrDkO8TcQp8iAku4gauGdAQXso0j5foGfMtMhjO8BFqml/mFBeR
Yy3rxoaYBmNsVWC+Wdc14AYOT1Kg9XQX8JOvy8S1V7S45cqBji81XbC2E7h2PeuUtUm0cOMOG2uU
6CgWCrJ9LetZFJl4oJrfFtYyqBx134TDsGwY+JCA1OVh3miG2IxjWe2hr9M8FKiW/JalGsCXam0q
cOFRUBebrGufrCTgrM66V5o96dLXGT9dyy0PkVJyTs03jVQtD/F0yfp3d76VobADQDI9/T/dL+a9
rLzLNal2P793KW8kBxG56p0iu3JPEH5WCYNGON3LqvyNczG+zI/FKcsbRS3Mg1uVwXPSUiywmwB0
+fTckkONNjAEltSQ3S31oWaberuxG1prZQWQZRBQb8BuN0Qub1pBQFLshhcNqctZgJ4tjGTcu0Ui
DiMO0shyL7lxxyCgvg5hg3GvKMyX1mZeGTR3G4vqpdAQLnchAAorEo8mvupzFzsov3E4hEQRQ1Sl
YaJ2Ub0u3MIik4nFcSlWvVtHe5cK+9rPxniFFgZvFMXVt9o+olbPNkY+9MTACZuzFACs2hYPBDRp
1zhVg50Whh9lK77rtDlbTowgIirbSaTxUjFdOFWu2t4UVnMWyommaqsT4bEX0lTCx3nTShUytP+D
REeuaVRSubMygqnUnNQ6X+MvN0CkHChDXKq26y59Gfu0KayOdWLkYSz0lFddsb88/xqYgf5M30y7
U1ZR7OKlJYLhrMZq95SPhIXYrbegIFZsWQKrj4RxJQd8A+EiVwkdkBRO92NOOs1AVs/aBJm7y3XK
1yMKZU7L7PIqSr0/lJlyCamxbPsyMM9am3qbxvRY+ikglwgw05G9yjMhP+NeM0aLcDXP1c7zA43f
qkejh2czPe3fxokG/Tw/jZyRdoP6kuyGad+/p8y35n1+h9cqla22/vfo/IAqyeIB1pLsBHXOw395
g/muVmtcr01t+/t20wf7Ty8VmUlgQ4qq/N9r/334eV+uGHh4tLHezO/A1GnY6bJ6bKGY5ovaDSbI
TsTNwCztw3wfXIMwuQDzkG+w0wxbihm+RIg97ZufOD8wqFG4LoVHcmUM4NKkfEtXgFqO4yN5VzFt
LHFX/dWSPjvOUks8ECGltvGYD/gUPS97EjKo+XxArB3VPan6VIMtra46/97MTFNHqpk4a9sTVbqN
FbnurP7DZ1pHC/V/bbqyz8/k6fk7y2zO5AGZq94jKgUovEQUUAX1ehCWiR4Qej0lTsvdFz72gpoI
B10cyhxhPQqy6kuWwLs7JAwMH+GzYrU/paulhKvV36kRAaeKivixlp6O7KOpHnrdNjbq0GnnJMzd
bd3m8cnqkmRfFY4KQ8ZGSq+35T4RkXcEJx/uTJzF51gz3E3bx+Yyp3SwF1NlshRcAgekn95UrLQh
0eOea5c6FYWDrJW/InO7h3rajF2Hq6tgWT7vs+n8P0Qcyg80uGH+JMUrV/Ya0BuVD4VHLz6rzct8
NxyUm+0O2iqmBL+AkthcBjNvLub/vtWH373o871J4bdLq/ASpQ3UxqZRw4tdt29pygwgNCAHoI0b
EH4XWyz4/n0qgcU69ZwBXzvQWGcT9kgrIFQ4V07bSzqSlBiUGtauARtS4/pPcLoPrAk8irxsLI9F
t9S1fvNvX9OYf/uwI6BCFx4KmfjDhXx0rLyHGXufWL13U0JwtZbjryNsdvguIonknM2oQB6jA6tt
CXJg5pcRYZHBV3qYN7iqywerNSnviqcIjsG7qSN9tAL0XYqosjvz38O8H23zuKH2J7eZm4p3c0zX
xCb4z2nU2UfMhga5fdhkZeF9k9TgRhZl8i7ONkUsNq2MsmfO4G3gIJ2rZFNvM5wpoYtiL/Ia0tWl
5z8nekrVjurZQssqLHG+k20UP6GVWtIdL4JT75jl0qKGpxle/OSiox9DeIFGzGQx7TsYwL5TLnJT
xhPsVBd4hhWzXIRK9J5iWtnICTE/b5ScBi4r42evTNOlQ37ZYxYaYmf3rQFvVthXNRoBs02kgYrl
v8yDb2GEOwWR+FtbA1NVkO4cWj8l1nrOeRr04NtBiTzQ1H1B8xNsB1sJ9yEUkyfEdeHvexD8/KyS
Jfw8UO2nF9ITQtE5+l045dv8nxAr+0c1K/dI0AMSl94Zj2XjKkxQp5uJoYebzMv2pJ61y8bJiAqI
Im1jpl3+2Chp8Rg1IiOErXgwzRQ2qW01N2Iwm5vmqxsVL+TDvItSYXlU2/7PfA+U+kjfpFNZ1OOq
V+hsH2xqivcE6+dai50UQ/HYMX6ngokIHFVGs4LFj2N9lPo7hIsI5VJuPbiFevPDQHvy6+FzVOjY
50lgXW3PUE5dULB0i8ziM2vbSzCwmK+xzK+wDqM41XOV6qCWfHqg0e0qzd5LIAtT1x/cme6Bi9Xg
yjbxO528DpgDwY6gIaOb3tgVyZ5jv4tAhe1qjbTQErzIwvet6Lto1GMknT+tTJQTjVEQIGRMgIS2
dpEljq3ltE8s6+EbsOTbVJ17oyRTPUVq0R4KlwDM+W5Z6RUxj6DNdJh3RWpcsiT1n0wfzhpZ48aG
2r0HvVllJTwwVbM17cscrQo4bJLvYld+0jo1LoBt/4BEliulVKHy8NVe6pKsh0Jg8DA873n6lY0W
5H/iVG+QV/+kUUBVMuiescTQRs6sfp/iLZIF2RMEjtdXMC3LlKL6il/nqa/G4lpN65MhJgW9ne7O
+5yiKK6hXTxXnIEH1CLFdd5lZ06w42dnmJ+e8e8FA1wje8j84/zyeT9afA7ogNGtJWMDTNn07kEZ
bpyaFsv8epqkNhO7jgQd0auHeQNoUD3IafPv7nyrRBTJXP7/9rBX+pgL9WEzP7menzy/zfyKeee8
MTPnc+xEfsxQmKppFJ4iCDc+P8EQr7rYt9ZK3WjXeePJtNk3zNJh15N6trartdKJ9DpqtG2pT5mH
QB3kwXQYeHNkao8Op1ivD8YDiAg6NYmvvde17SwtVdE5PQMSiJPY3UjDJDhWsdtnw6uYpA2keVVW
5bDIzdCYBbqaHGjwTw3n9DxvhkD7j1vzXa0ZJlw+VoC4iY7o5v9jU3f8LFCduT+kdnh0Sq3aowj9
EEWcL9QhK+4Z8QlPNIznOw6JzvdsSoxpI6s99W/VMA67sSmMGz4s48F3asQKrn6bN25b8wUwO14T
S4Pn1jHlBsx1QHRYj1rabeqrY8gUkCUOZ1mU4nMsU4xpQfvcVkq1H4QTbtRpv3awxib/TAjt3dRI
tfdJ35rPTkGgWT96L7GZ72wvozlTJ+qDHxQ+ukwDoVKtEXUBg59CiP3tJfzXbmYokI4MZ6u6hKli
1PBunolgfX7K9EZt1HtvtUvHvOYiTfOTSrBMuvqswEWafBPNm0wJ4rWN4McJ5INS99Fb4CAWIgs1
Pkc2hCtHNbU19P3upXaN1/mpNW8tei/48Gg8r9AFDRfSg/QDw4fcVCrDUhsLl/Up84Bc+EgWOFnX
mYu5J46cZJvD87jayKuug6uHx4K6ifQo22Hr5YFMpxwhkEDMz5ifG7REM5I7xxzyo0pC44T73j4j
yK1xrE03IQ6VaznQAqJ2ADjHA3eRG+oyCpBmF3EatNSd2BkSTp+v5pt8/+LUbefbFl4p2N7k61AI
Xdmsj1ax7OoLKfV/ahaZXyGtFBbz+h8rK/cugBo8PDj0yzAycfDl66RSqa/n/WcbNmNIUCLu4c5O
XzqRHak1KqfCyf9jM053530s27a9RkkniGOvQxTj/Ofn/b5Mt54DnFi7XmYd63yXMlzSBUhzBKLc
eRPYUXDi8h2cRmlYO7Ip6C7Q6ivAmwZjFG8HYUQnRaVy+Tg/0PeutjKzTsHgxvNyq4ShqSkgXqcw
4dpONmgUHXkhieAuA5fMFMsvw225LvTOeLAd4PK+f00aTbmW5Ihds2rYxpYynP/tz4qJgcGXRCCA
2NYyPuDGaB51Ncwe3Sc0KoSRWSotM702zmOF/tFwCu1rCiZyolp8OJZNf93trQPCq+rR7QVhONMz
nLTkPIvc50z25jYOh2suTWvV46x97mwNkXQjvuJOQWXRF/01CAvjSNHRmSqD4ktu0EJ4r3paIDIt
sJ93mkv0TOst8yqqd5qL5q5HqvnCCEXHKNMmMxSpCB6u8kezxjZbKfbGKyPtjlsi2/hVCAB0UiMO
ZpkcFH5ZLGs8akS4RvXmg7X9Uy7K4i3vJIFsKYJD9Dr5G6Z/3F6h116EXeuEOZL2UlRD9BiyjtlQ
0qN7UKo9bAwON5bfzKmbpN4IWoNblibg0mONHGe0p08tGp9lGA/1S2Zjs8SAaLHoFPIENP9i6Lny
F+A63e24+hOEWTnBKZtTUruI6IsoWUdt3F8dJinEyBQohJUMZH2WiXM0mAx3Cg0rOtQG8xjGTo48
OO7YNBp+t8sYFQnlDVfcFZiqiwxW1Gc4yjPJNF4Az3OD3CcKCOKu730ZjejSCPUrocRj6q8bLBrQ
lOIyuytRkR59v+0n6aL6oSfauWk67a71kc13Stts3t/GRAEFRb4UBCZAcEq3bmMbV4gY4o480F34
VZofVLsXd2cU5QZvBwx9Vg4UCbthxUDlrRUmytu2M8dXl4rdIiqj7mLpfgoHb6l4qfqqN6V1LoKu
QcHgj1tcJO0296ytrwcO6R8UcttOba6eTqcxrYAIaEainJuMegqKnmWuxsUXobbHrPfHl6QT5nYU
gpmrmbUvzB9O8xOGGIVNi7D5wUqb6ExjC6gsk96vhMYWGrnsRKGzZ+B06o02pmKfRjFJkNU0+9Hb
d7+gWK0FSXF0+BOMYHwUZBw9JrFjXyrVW/3bhfuH44AMo/kJ835SO/oDIhrWhbxm3jjNQP4Cipml
GOjXkICcILNSkuSEpO+hl2n42E4b2BvWQ659/NsTF3bwmKv+ykFqc5n3E7cVHhtyLVZpZLSbYCy7
Vw1F60I6dndCgN691s1UHRLmnUa0c00bTpFpt8CFvTdc4njnF8Ve1iMLKHNyuXiUpulL1pJL0td2
+WyQsRvZhbtCgwMnGJFL+RuIBSimJffDN5dBXGKFmFY1yBV/LIfJaI2RdcOwOnzI9loNtvWJ7J5D
OKFci3FG3jIr+Dvv70PyR91RDR+jJItOFTKnVTO9oKqVJWpo4w3rV7T1Y63eKYSnv3AQHSy3tj4V
h4AIqzGMQxIyqWEpaD2DSAKgq0TBWYSe+dx5EI/0rqjOFmjPZyoLf7WaQJn5wbKrl50s1rXEGOe0
pr6h6U4Sz3QXHdfd1qLmzLQu2sASgVnnhcPaa8SOwAyUwGqLf1zuFEV6GLHrj94BwFZq5MYoRcjC
XUu/Uxgfk//cibP1AGUnzOKvrDc+woIkl5DcvoWOhXS67K6EJr9MXzSL2iDZKChjYjFVAx1wcx6z
MD9S8Q1YnB3bgIU/dhJqegR34ZYgJ9UUZ9kIfafTD1uaPnE6Ki5in2N0NzpWt+86qvtzDKOmHAdr
DA/zvc4g/QJKM7ET6NcvgcZGZSBYGp6M1xPU7tCNuXubMDx6wpxCjwitMQnX7UoNvEyWvzPSsp5G
U37xvXuZhx6nZlyc3Gx4yyQUzBKFvvAB85LL9BQIsXZa+cVUmFAOOky6f8H2WS4qP9ZXqdGvPcuA
jKNkG6uoPlw7HjcdxZ5lpDinmkvkq5YEj0FIKGlIzhKOzNz6sOwO8wimMc31QX4n2aGzA3vl6LHy
DLniGPWp/qm3WGLt3jT2lh+crTZIaQZlN4eAsmVjhlsjjfJt2uh3Jx9uQDSXpgif7XgguCw7Ijs4
RbK5K6GyJPf8a7TVv7g68fGr49Ef1S+MGUShJ+XZQ/6V2nz1rpY0u6mbbSHkOdY6WWVlVOwVEpWX
0jd3fVsizesQaGQqP7kokGu5IOBXbU9lgj8X/Ea2qwranH1Ma0m1SmfRuEaxRIe5kohPsZOSFFco
KCgL5QJExFtL3B00/nLIDRmpJqwQ6jZBFtJg+9Y9YPENNtplFodHMvDchapQioEG6q5cBRi5MZDp
lDEThD1kbNUarwmSkJHBOhALiVTqUNjWCkugTfu1rBdtBt6d6Ltl04p46YIZWCWy/6m9Xp5ZLH9n
PpwhYXXbHo5OyfC3jEJTXUdWf48BQD6TYHzPbz59gIMPTn3lqMAXBlHk6FFcONxN8EoXTz8HDkWD
mD8GPGS6RfMwbmudame6kgHGGyc2QKIlxr1A80jkNU4wPxythe6qtPmMMd5XIDgW4Wdb2P5Bk0x6
dNXX1lb1TVaesgiMqF8WZIVVVvYsfNdG8TZlwujOujax19l5iYZSd5dG159YNJE2W4SSdx72XgqM
gvopUIZbmBuIqAKL8DqWZgutH4uD3sc3w8N5oPpyP+SBWJWECkVguYhB2rRdSD9BVU+EUXYnFK8w
MhD/oYY5DJ64u3oaAknVxy0F8KcEWBfpmy0jVtLpS4IL/zLZyhe53f1k05+MUn1lhEm9YuYQDrQK
7dB7a6r4r2kpOzWMX3CdJsw36bSVkbKh22kju6vcdZo+ORqh3pma3121Cndhhe2MtNp16RAv3ZfZ
xq3iV6NKvqjrIDXuYspjxHUHF/p/rFa/g5JkKWRguZboa1MdwkU69qeOiCMJ/9WAQIw7hlCmFGRB
5GUvjHVQ6B07XypKv1dLf68yYoWhshUi+lHHHsVI1z+r/Ug8LI3+NbRcdeM5en3o/OGYsfpfjomz
pOccbdySuKw8ERc6N6tBCZ88LcB8WhlnTwnoMgv1nYGdK5h+lbJ3oXwhxyhtlIJZSasxJgcQluKF
OImF2S3zQj+gX8Dn4Ks4+9SViMwvwVJlmWbiOSLAMRjIl/PdNFw2FNm40B/HtiwXeqDpS10G30pS
Pk5/pEyjT9s/wx9lFUSQ+NjXTLb1fFe08oO0MrnFh3gq27jkoh0nGAdzDII6LFvTIk6JtUncZKjd
ajjsNmX+COVfk2cL+iJkZio2B3js+4uw5Wp1UN3+te7HP347MqctJ+47QIre+0u8iU9AAtSMQPfb
RWNykjoc3cmofXJhRQmom+FeIbFt21XaUU/TekXuGRMdDP5nx7z0ViYXO6Pgc8jQu4uiP9kYwtEe
5k/ikpqABAu67Lqb1lPl4rsyKAYlNlS4jmswi75purAHBLUzUNtikFqnMLeCJvt0HcTEgzDhTeUp
tpEw+yR41r1HhrhYrv7qF/KxccrzmLb0gCoF2nzu8BWjLUXRz0llJrtSK2j/d+GL2XNlobYfL5TI
uRFU+GdQvFMfqgig0lfb03edaNRFTmSehpY69PEmlDlp9Xj4MQP7i9J4N4AKAhwEHpZJkjFHE6GL
YXfLsbJ/lLEKl0pE+winMGGZ/rESKZnJifOuIJLQRbIPEwlyqz3Z2KCHjrcqeyLlqmxP0fCUjtnD
SLtY0N81RXuVVAWXoFyWVFdWkZ2EizJQMLGBaQ0xbqfBaXCKc5iQvWCK7sY5R9qVp+6LMPsD6TLe
cgAFqEtA3cunGKEG4loVyn9nsyvMg5VpGwdnHLlug+CtFH/YjHm9zcso3TQVXFwNKEHj+VgWG5LP
0voPKgzqoR66S9mU26hvL8S/vTgt62wUwZykPSK4SfYg/E+m24RQbhFD8sPcIGgtw1oefH0kCAPR
8jh0gK/Re7YRsXCtkEs9j+9tayI3KlirmEr11esNvlM7vId1d/Rj6C+kWA4qyy1gO0Fyraa2UNn/
OJlyrpXqUxtvQWU+WBghrKjfZZG+VazgWhN6qhMJYsY/Vpk9qF34maLiTTsv3DQJHOrgBxE8QR5d
xflt+i8KJTLEzHs+GhGYTQ3suDjWGtde4BDBFml+VKxUCUBHMZAjN5K1Nr8DGpEOo4tUQgfoHUoO
L0DobJDYuxgN9OtpX0ebMfP5+uDEU/5BgmQNOUZxKh2ROoy4ZVoCrxPGm1bVyRInCaLGtqUSUoin
/wdsBWgWm7j01IuJEQRPoir1e0cS/MpTyr+lma6cbhyWqkvusadui6pCeEFdaV1mVECoqe0h5q5K
5mS7xqGblHKVN13lqxk71GxEeidZgFaask8ad6ucWvAR4hsT+Y4ALRPS0oOt5vXKy1vv1Tezl7Cp
yRztq4XVFu3Hr7G0deSVVk2Ipzglc400an7CHd+FsuGzZfvRRWyjZFDNjMlBZpKgtLKx+OJ4ZZnZ
QTMKXJf+0eRWIWCugh4+BZGYrvMcTLdyXVEPs5clU4yPSNO3tm0af8dc7HQEUJ/MsRZhU9BsVH30
tVIh+2Ow33sdvRAVWMmvmf7ok2/JqLBy5hnHntK7X3lk1PD8KJm7tCMspT/LUlf3TQO3Qk/y67zp
iZvUtdsvJzoorfZB2L4kxm5UVvXgNDsNxcpL4AJsAmn9WXQdRMpnryFrMZSW8zX8JUM8+/YVjzYy
WL6P0vTfpOYaK/KTsZJNNK0uyG6/gCQ9KlEaJqC+k6wr+Kvgpc1ugl/7MOyG/OQppHGOvfyILev8
y1SuO1mfLC3vtuZAsdi0x+EMXrLYNHXhctgo2VWB3nzOJtZnpg5rFC7yzeUavUhxJIAh7WNvlYP4
29q1A0m8oXqsaa39pySFI/K6F7dymMyAhPq3qbvH0QAdY6dOccxtuHGdfA/pNk29fYx05aDyU8qk
p68lsUi4SDkVJT+2ik7vcKZBlAKsj6RkLXxrE7WNfM+ZfLqpNn4GAnhrR2dyVbZj8ChoY2OiaZUz
oLdPb1rMDnFpvGJ7YvAAUIYtNHrIyjo5sZDSN03pfc/GWjP7M+BdVBrWe4BH5YmWsH0f2tHmEk5I
QtE31h1BUrNx8s5iVERYTxCgycd16kdLR3llqdlKunkEFYlp7tWwQNLAe282zOvg6jSFc67FcIcA
nT3XFnlGQS6vQzXiEmkImzRk84ITAkqmS2G2j8aD6tfl0bB6ZZHiWSE7F6jlBEFIVe9s5dQGhAt+
VaR0PlCl7ds4vyX8Maf5STV60gW+qFUxMWfMzNUPpdptVKck2wWaENMJFWG83WyljJGgcpxWluNc
mzBWH1sTbviyM5AdztzloUJH1Jke3QhAAyPKmM0A/WGn1onELYJn0Chqhm4VwR7ZAh9NjrH31zYH
emjhdiFunulzdNFgbSk7QNXr6/4MtvilUQv1kFsNrGgX4/XMmfV7/QOLbXvVvLKGDgt2wj6D4lRP
4DfpPsUt/63FKjOS5g1Os4WBoVaXvS/Cr7HRtg6NTcu/zVyxJoyMJ4x9TOY58Sks0QmgHmfozSqI
yUWMTD4hi5mci0o4HXp/i5H6Ts1HNgtl/BOoNxmbL3kr+i/a+S9KZ77hzatv4BZsEN1kHvyeXXlS
DpCOXHUnqrJ/1ClfxU3XrpOCKNTfYyAJTOSVCpKbPB3Eg0/zfzajef5PbpTp/ddP2f1Qv0AHwNq9
mkBpbcXVLcjDfSps5RzYkzoxa13IrSC4VTe+zRvawOG+1ZyfFEy/2iv9k2xsHbByKSiLRcWlQDLH
7EQcOumU72NIfLkTpxVGVAXo6my8zRJPOZuB9YlYjjgbAu5WtvirF9JFQmGViChU4iZ7hWxYxzq1
jp/jjsoqfpVdT3LD/feLCPrMxOmUW09ZymyCnme0JeJnKQW+0RlZjxL/3UnFcDVNCvK/8KwaeTW8
wozmiHQALsY9zFVsqMGhhGdEY0M+jRrNUYPV8TF24Xs4nfFKlES2E6O3JspWPlk15Au/ovWh259Z
adKHm+jpVT1SbitGCKIdLDU/Lh+l6EN+9fYtt+3hhhwiXDB1kS9GiMWpnOCcdi43GAqyO5AgEl+r
5AJ9yr0PZdRD4HWTvY0Kau1HgUdhVYV3NFExZvJtV2CJaVtYriLC1NPanbILZaGdfkcHiSHRL3Jz
0SSGWFdigLfdUN1cOHpuntT55mA7PVX0qlrNJysES6pcH1qldFvdc5Z5MAS7nLjho6LsALx415Jk
kiVem2yTp99jUrksMmN72AYtx8AIJBNOtP1ZNi3xwFatXxoXvU4PcXNN7Ln9orTWrStgtYYcYa2I
xM3lsolb9uJ13mSus5vfrxJyXov3niGYlChygjnvn/pJ2uaiMyfD3T20RaPtJLPSZYvJ/FJV/usv
OjjIsuSGxzZGkQrDUqaJueIPV5fOhKgXY2TvdC2HtDXliLpjDylJLQiUNXYqTqRi2bkyWRcwdX9N
uy48MGOowkelkTaYCJeSe+tgMM0gR6gQHSmH0UuDa6arpvM2aij3mvCrpx65dEkSRzQt9zTVg5dO
HZB8k+c1+soryDUTNyoma6pKUGOhsNxLjclgmHUorEPCeXWGl4DCCyxgk/p6Z3Kg2vS+tpN//4K6
Aon/G06K59jVti58zIM12MOmpK+xA2RIB1+27R3uorZW4rjcBHQ+E3z/4KWDCAFSrRUcF2nUEGtj
FOs2GPB3uw24fsW3XjqdwQT6A3aAeZB1A/Nu7F2Oo91M9P63AWdjbdXY/gxjlO25YYRLli3RBnwA
tE6XCt3/J/DQJD/z/+Doq7ptmS7ScMudkoi8Kfzg+/MWkd/7P/6b9t+1oSpM4hDDtUA5fZoRHN6Q
tqe8cs/o3dswzL+z0tKX2CnFhT2aF3mrtjLCpyAN8htR8OPklKArrW9HLqUnN679hdT4kylYNQ9d
I/29UqS3fOIqhI01bqj0U00NFG0XCH46+gT+EjJmv0K+j5PN2OtOV25Nm2m4ZPCKY0HsQoBExZD0
/Pk5ypeCjIEkhrgfZNYuDKvu6f8d+qBr/zX1QXNolTu6YbrTP+2/Rhl5nJGJ1B1lafleeZAKpSiJ
B2W29avYYY8IAf4wdOJVGKSCV6UasWhoFDBDvQG5FNc7T6VClXlkHCHs0aDpozuCQQRvoffrTzep
t6p5n7/KeWNY1O1q3Vb2cR1HTxJe8amR8v3fM9TCHxadVgeHnkQZpiXdKek8/eQ4XDwa3yw/Bl8N
FrZe3uQQaxfP9NdjlqgXJSeiRqQjKQTWz8y98hPd3NV+Oa4BGFbv2v9k7byWG8e2LfsrHf2OE3Ab
JuLefqAFSYnyUkovCCklwXuPr+8B1YkuJUsku0/0S2aVMpMg3DZrzTmmmTyWyoA9V9PSK7WyC1Zh
/NxyyekdwThvC6naauEkzb5NgjimGCQXe4bRldUq7cqQe5X2FpY206Uql6tw6adfIr2X8Eg2qyCq
26lXuPBEsCPmlGgChrxV16v5tosmSS1dwXlRJd6rLbVLwt+kd6sf3yEflw/CJmdeFU2wM0I53SsY
oBYyBJlnYg43oAjd96RrnkTvd49eAA0jGs0Oq1q8cmOhXue0BBtsGltMTcHekz2sTz3ByFYADn9Y
JrqXfWDqf2mANda6YTtAe9GAT2w3n1yhxmOB2lYpW47BSD7wxQhdZFh15NExTbT52oTVaXnCq2m5
k+lmt5P7J3Rotdwmry4T2NLygLDbBhxAGF+chJu8NpYbQEO5S4MkBsYlRzsdR9Zfv3z9zLB9AASY
Vff02m//kvBrZYg6S+HIJMGoRhw8Jh0iZE83gsvWdpOdSXOCIYmgltaPWVE1Xv3ea/e1oPKLdvi9
69lV2cJ6bHrZWOSVGlPHr3w22aGyJqihuRlhncypitDPSDHnNgC523agztD24GHsUTz1ZoL63B3e
IjskmiFukhtJ92AJjZbh2EqQ7YKs30WNJNFFiYXT63J7P6rmI9F7zVvP60uFIjFuhqCQt30joVdk
tJkW9uUC4AGPcySUi8Cltj769T4aIUL1maY4om8DrF/M4ZA0xK2WET5vjJkO37qQqPx4RFw0JnXF
Km6A01KhA+WxoGzRXuGnUp28+ujgCe+wKPu7fPpFgijClZn+U9Y1/vPrz2Hs+zvN7j5Pjyn64ZAi
C3JkwN6QfowczdSmsfjbWOv3Ie6JWDQLo1yp+fjeqgozbWugP4RatUqyUHoSNc34xMaA45dG+NSE
G0kt/McY2asyDDtdo/pKeSMfdtVUGGbvSyT4xZenqWkK9S93UztZnLSsZoPgpZNKWrJw4FfoEpGr
IwJy3Us/r+snb9wrkpk/RrKhXrkaPstBNR4J4fQBg1zKo3Y1aJl/16jxs99Xb2PCAJ0bZj+z6ew8
RKbwLptiffoqfV2F78kusmFgmNYQ+ymybRryQdxOVUX0uxWpWsjlJA4P5JBYHPJwx6rSLuvSZoEF
z2Wl+RLYzNA3N1D/zDlRWOLRM/MCEQLiysCwkuvRcl1KaDHvL1UhzxG5ifErQCFUqw9qWcY3XkSw
PQJQmoI1EHMVNSpwtuoOF2q6UiJGwRRr2JYlr7RtyopwyqS3z4Tmfc0kf54wWj1VV1RN6JyyfhDi
1ntqaEY2T2pJmOhMmbB0tTq0m9pgZfvF9SWUOHP+qiP4OtVeUHv8YVAtWRFg4UcI3OXaQ2ObJPOy
uU1xDnb6FfEzCp4nMrzUtsFTBtO+oetoMRX4dslUY8a7vEd5JJrYc1xZ75iP3lkgKZcyYTTOOMQ6
bu66v0T/JP2Vkfn/O8Ny/ZHtX5OP6r+mD/6d4awBGlj/r//64/+OZqz/8Y8Ib//3t5tiy//4n2XK
+ni4aT7K4fajoqL+dQDvI5v+5v/tH/47CP3+dIalSfD48QjL1WsckTTx/j821fRb9T1KffqX/85S
F+a/CKxUNFknjgpKtMoj031U9X//T8lQ/qULwyTQkhgik3fn31GWkpD/xepON0yiJjVNlTWiMaus
qX3+kVD/ZWOZ0czpfTMZGe3/lyh19c81paQquqlbqjAO0h8NkVkNCnY4t2F8H/l4ZooZSnxKb9Nv
xIgsSjNCC190IHF+y9Yl3fabwrgxtZXZpvOO+ODADgif2lnJHq6Wn9x+u5g/5FNqf47Af3+zg5EX
R4HnaSQaOXm/F9Q4VcRTQb+yPGWNPhubHfWsfkXvbz0UK1dBPVTQ3KPtpGMzivDzxhMmcWW4waxS
QKWR4kt1Me33av+o8cN8gP6D2cIAaGB/lCQsg+vvlfe+WFFII/ltYDNy5mQOlu5/n8xBvGw9NqKH
3hg7iqs/CEVd4aDeYT7fS768atTqNjaTtdoRJY0Zft5gSsT+N/cF7eHK8ucUGH8zj1+jGnBQH67z
PFjpLlTodLo5LHbIg6MuO+vibB/qOSDGiIC5KnrTEwr+/hDC2WEQJONGhVJDGDbt13KOTuqyGfEG
Nf047byaV22QnssqeEtC8FBWj4Br8LIz2Wy8At92L39fgikd7NtMCmheQW9DxmhINbfWyXCItDuE
DfOMFf0saibv1LiwQ/tMbPuR50dM3+P78SzRxfagRE4Q4t/CJTddXjhdS16m1eln1JyC7P+eDv7P
OYmDaaBEJIcRWMVMaelvrsfuli3xKhJ5RUsw6+aDJj0rAU3MjhX0iHdGzrwXUdTtMu/1y3ZC9ajx
m5UHb3WiXrsFBX6eXBspb+EO68CyXySk3nSkKP6o5hXIoudSeA8lf4h7+xUc6Gr6VCgfC09pNvTo
X6EEXseUIJUuufOKUruSmyeVGKRZ15ZOZlvQ9niyq7zcqXBOWB8HW8gFD1aVk9VCSQHfHJTbR5/F
r5L3GyhVUyFhOWJEpNHBPzTv9TFaKGNiLYvKuPJtUDFc3utAF+RXt/6TUCmixwLkw6RG0lewYOjL
YUpLa2orOjqj/P3M9T9y+ckH/n6Ly4o+U0IGkGNFyloAYaD4cZWOKRDZ9Cauw4fTh5lWMT/d5ekJ
+/Yk4Y0CJImc0WkwJGtdubJsFe1CcubF0I68GeJg9UQYIctAN4wwh9jLsiqg2EtvTRBeUSmG40Kg
tz1VEWxgKgC/+rmSmjt/7C6LIXHC0XtEzTldYTpbQ+NtxjF6lgL4u7a6MvukWMZGuc8z6FP6sIwY
0JWhizcV+CrYH7D5FOLYsRjYRrht0HFH4LQys8aNbF3B0Z43iocaIL8vhNzNTl/PY+c7vU3frmeb
6a4dA+J3JJdNUr+SEafym0Shl/U0KoFbBvbThzooDfz9hh7Mb7qmhaOC59yxdcP4JXQzW+FMYRog
4ZsiOMCtIlqGJM6yvoK1kxIoeJt3bPN7w0dUameEvCuIDXJcdEuPyvK5leQ0jf30UB1MbyU8M0P3
eHbzwpiHleLPg0hsTamBbjouwhLhTj/JXYNi1YcaLZfhsjaqHaK1DWGWy7iFGdKbFwzdZFyyTbAr
+8mX24XkdzsSCVc4E3d1Mt5TcqOkal2hNtwSsLeyBt8J8G0Hre/ORWeo/+FNPZjhkPsnueyNkYOQ
DCUDufBDF+L/rO7UoriT4gSqK+VNGDRXp2/tsfH9YD6Jo7AzsZSFDmU+UGRKQx5DU/2ORQpVTAnP
3CdlGkt+uE/6wTRiBTG4EBBGTgxvfyY16TopYhqEoc+MqV2k6CDDOHiZ3kWjyV6COnlIW+kX0zgT
c0dDDbl9XWOgi8Tt6ROfJpefvtHBpKMjb3FLvgCwfQsmDSl98IFnvukucjRFJS82pqYzp3/s7A9G
WEVYmRJiCnfQQj8GjfJgm8TlZN66IDMmIFvy9CkduZdfu/BvIwLGapjQJac0DQWiKK/xpshzlygc
uELFmSdUTO/8TxfuYJyVUvotOYFpDpWPnVlEd+0gPYFDgfWTR2+KFydPlS+ByTXJPq4n9EFRWs3S
aFtSytVhXAqT/kFQwlqy7M5Jg36j6eiPqGfj91/2Fk3iHvKzZpjUosWysyZrqP7A++lUffSeDMZW
S0jSahqcUbjJqtyuNiQs3gxpcWNPfYSpNhUprByUYty0Y7JH9PuEmudu0Hp9pfcsDuGzrDIJLFfT
R7Mxfm803jPZr9boSl+NsF2TtHjmtqjHbv/BSB2HohsUw6IFmcOKKdEcAQEvFuwMhH0r3EczoGXY
wTLHLO+h/M/9JzPZA4ynLYJFplix3CaRiV/5h/CVt8gyV6DD1q1WzbLkvhus+9NP0LQl+vHmTjf9
2yNkdsTeKJmROmMdLoUBGzeVpljklWeLGQzPpwRZiz3COEY+GI3XQ3tfxndVcYG+HTqEukgC4y6G
04wRKSqdXP0QKiynAb2MFG/1/EaE0cxU0lkg14tRkhG0EQTQmmcu9ZE1xtfG4dvXdymEavVIVlAo
iBdS/Ru3lJaj8J9PX55jH38wOvcleMvWzTLHyL2pW3PjFuFLZSXr0x+v6McOcDgam/TBDKnFGkN2
68yL1RdVRk5X+U/lRPvIS/W6aZOLOrOuqrACHYM3IArR0Ka1Jc+KANlc1xrQZLWS5U/76JUDKqRS
vcfmu00VcGg6jJFlKNVLOx5/mTJYbi3CSBVSP9G87q2VkJXE8WVRosPqO2M7itAhCe4yNWxq+6xH
fTMmIdbXcrR5soYAVwNT4c4JotoqE2wo9HZlbFyXbvtqAKBaILC+IYoPE4DR4Msv+HaSrd4NeXvf
9ljtGeafSKfb6kr+pIj4UR9YjesIPrVI+fTLChgvjqdVb4lXExu9hT8Gwb29tcwIVoS3k1mH46nY
mIW+gj8uz8wY76oLBCKO6WejiZDqbklF9wFh+yqEGgq4Bw5y8mlG8Yqi5SxT6w2lWdr8suu0g70u
AOtVgWpgJekXyE1pQsUA9sianoPyK2aR1bwEbrguQvVZjrOrsCesSaJ7HtgYbCWI91GMyVxeDXa+
sWnahZ69GVLFIQximZQ2+YeciBbPkKcjv2MzE0TpPpekO9mwKfmTQQq5IIT+NOBXQwHa38LnvGhh
wyWcU21RfEylTaEO14Hwn3QqCHkUXXdp99FwVN33Yambax1Js1bZy4IH1eBcU6lBzJehaW53Hu/G
6Yf2yDL0ayT59sqVfYdAXhuJ58qkYk4b0onD5CWP+33ZZG8j4U9SH17UjFqnj3dsna8dvCNNSaKi
3uiZ47P+ApriYO5b55XyyDZmIak491Cw0QEGcpfi5973WbBtO3/bXmuRed2Y2YffybdaObozVbQX
8MEI9s41b26WmOUMLlyYjqiuQ6dXmajyTPowxHAB9GNhu7ieIvmxHayZx+1xlWGTt50jc5Y5jYx5
UgY3NkhnM5I3p0/3yNzxdRW+Xd6BtEfNjhhyXB/NZxnSjOmr5p7G75r+6DJvJH1x+kjH1mjawYpI
7iMqC4WROaPqPcc5TlcOC75kqSbBh58Xb02uoHTTdz7Pv2X1e9K116yj1gIlvzXNYXhv6shwTn+f
I6sZ7WDR5CGDQ6WSc+bKGM2SZthCmHRSBrI8L89too5d3ung3y4vm4VwGBvOs6itda4mH76I57YS
D/OuUehh6+ce2yMjuzb9/NuBUJkTaG0VmSOpIztBqPumvqvRZ56+WMfO42CJMTXNgwAaABJraVfE
oEbbqt5aEyyGTpvrDg+nj6MYx27LwQqhiWVflyJeP1XP3IVlSNfaYF1oOgpuFdN5rfYXePBvtE4O
eDsNqmkpUNVGxzGiwb9V8jXknJWqtksbUE1hWe94GPRFEvOnVSpI4SLSxoYOlksJt91Q5gmtO7j9
4bqB0Jco6OGDtueBlB7IB965dQ+h0TZ+N24HXADdPlLmZcjIXeXWjk72KtIGZ7oCCNfJySRNQqpK
xmudfF7TsOeDJ91Qa77ySkVH6ml+jsxCY6n52FgnkYOBrLiDPk5ct9VYGpOwvE08Y07N9JlQzQZ7
Cn4DBjmAiYihyWAzkF+rN9JQEtcZjY9pGmAHwI9s1TbZrNkd3ZC5MOtLkGRzj2yTyTVwGUv1tpcJ
qNALJvqB2cFv2kv0YM/Usq/tgIxTCGaEzixI1d02EhdIj9bGkBIxSTaXlQVXmJxhmdkjWIK2Zton
UWLQ70FN/oqDfpl5Gaq3Srp0G68FnB5NTRS52hiss5VM39Bbucit5ir1k4cinuqcTOcykDqm3j39
CYxUAgvAyq8A/5JmNeG58tuuxTEQeR/xUE+c3QR7TPwGGmfZ0o2aNXVD+zx3wgzXVG05fmmSjZMD
89J2ZmBsggYq/ZcWV1nljX03TV1MH/fEbO0LVhG1m0WUaUlMmEo3etjkc5tsAoro1o3kEb3CdOjJ
v8McZw+98ZmH+koIuZijftyqkCBkN0qRnKoLsBNLV8ahJRk3VKHsRRmlzZk99JF3Wz6YkWzcuK5d
VJlDKu8izqQ7FjkXZlufGQiV6XP+uePS7Wnq/TZ2uOyVKOGrDMyUkebJkGxaQHLU4RuA16YJz5Vu
cBtuM81e64T5nn7Vj060B7WVEGsg/P8+c3R0PzVVVgDud25ffkYub/XYY0/AiUhQ5caO6l+5VX6E
xQheLl63Kngw3wVyk69Ntfg1Nk91mSwtUELYOsTaCMN3onVvhzJ7iaPsQWN1Y6X2Y43nCmmbuOiz
6mKaVGFBM0SgowisbcxRs0Hdld0bloC3StYeT5+oOg2S/7y+Qj24vl2hGfUgy6y6YUR7rr/HHIwt
tgYh2HQeL1P7wBmpaPq9lMR32YkqDE3oIi5iMDOzabE2rQ5qH+9hZzQjfDSvX+Yh9tcxMfexsJ4w
fVAbiykuGNXH6a99rBsytcK+PxbaUNN1ScBTe33CEpjIWhPvCLXjy7FV13L1KDxI676ysEEgZRmk
gn5qNe2b3tyWkvVpc6fQfdO3uabERRj0C8l+y6SPboesW2gI5XIgu/VDKAWO7d83xJ5E176szpWE
TsOUNwciEPKkY8aglCT7xuiCyx5mitcT2mwvkOedWZocPdWDtUCMvC334N44aamw/oFt1i47FSFe
VKExvO/9a8wQ+ww7j5y06KTiZUw7jd7wXHLXpEjMgXb2vb40gk/8faDB4KFGTlyZc0sDNAsBPqGG
OIr8dgy7Le8SIwmjl8UcgGC4tMSsGp7IQgjFe6TcDtV1mK0hH8zY8Nr+7vT9NKbH7afH8GAtIkrf
s6WGKhEOlasmQeIhLO3DpXC2GOWWIRc/tG9CHyNZT4lXlFY2eNNWVQbFo6Bm5QcAF5URWSF7xrlP
bWuWE6zZQ9FuJmd4VKKdVfwItDIBfaF2MU6VlazCS8m2FklU4fSVsS4zdIK9e42pdW7l7tLGZx/K
NZpo8jYmS4cE6SJQHj0k5Lku5gkMO/abTh8VL9hLKLf3mzCAE54p7RtruCXgYdaqqGSS5jJJzV+i
pLaJCGJlgpdpcc9VUrtrg/Zu0qyQ17zTUn9Vlt3q6x/hualLbzmVtCrY+6evtTKNYT9ca/lgvRRm
uZL0g5Y6Qm/2fosJhKROsNOLDINMULTA2NmSTS0/i4k6QN2lJM3n6YMfmy4OVlB2wYKzJJbYMTLj
tpCzjTrql6banXtZjpzawbAN1U2WMuLUaJL6bJmta6Ubznz09CT+dNUO6h9x2AHqN0sGyoGwuwA7
L+aXCy1EwBEy9Z++PMfKZep03b5Ndw0hMJoCwdMhaXRTEBRDVmo3qwjWGgjFWGhuR9pPqt7nAEZK
ryS+x3+OLBUcSNLPIs38FUegGYmPl3QFInc2z/Lkwm1tBujwAXPKPIPWk4cE5g7NqrXJGaEbdWbS
PHJvv6aYb98dz0rAnMV3F/4DscBUmDeFfXaHduT6qwdPTqrXVlXAtoao+qKR9rDsKgPyhh0ls8y0
F3E1bmI/fgwMl8KHSmbuZGDNLoi1e7czhf0cmTFnhbTHTvXgOcuIG6J2WkZONMaXitnchrpyFecA
JE8/B8qRWqR68LSpxsBWIKFhGMIwX7u1shJ5s8Y+tDZG6TOkU4NaMZzVkXsVD95L6w3vZ448jQL/
fM4Rw/75BOrUZswRSKtDPhqrXMmaob/F105DIFR8kNHNU9qQlxOiDjb16MHo2nsjDDZK799Rg8zP
XIGfb7d+qFBu5KSEDDtZV6hqzjORbUqt2eSxdm+l8Zm165GNo3qwdo0wuVgVmZ0OekmY2f7D6LUk
SjR4LAtZei1cvT1zNscaB0ht/nivB1E3VdPBUqKvtLJ0sBis6OJpJyBJixaEjdsZqxzuKKEZxUJY
zVsyWOsRNkxCu67tW7EgBnDR19FnjXCdlU4I4Bkt+YRHgSRDU5eMU7WYQ7yb6j9EvngiWxhRsplm
vcKjio5JKGA+rf0U/eSEuKv3AcrbmS2NG9ZypB4DHLfijmXsk8VfsAPIxHjtlomSbyO6hQVFRC1g
3SDVTxPpPKYMpCQ6BTZogDh9Tj+BX9KHfz6BQjlY29WjLBI/kWMHgPsKnelchiTfBKRfJJYcLyqt
fqsUtoWqcdPK+SP6NnZACB5aYd5omfXQm4QNDz2igiYF9FvCiZhper6y+0nN64lVrhf+LEqqixQE
R90L5AuoV9IO1y7ND7PA6eDnt8Hgsr6waJBUDzwc13lmrSNwdRoGU6KbX71EdXAMPk5/f9Ddz8gK
78ChUo+0ewIF+nVX+kskdQhS0lUdYiEP1G0huP9YKYnuNecD87okY91AOxxgGzp9/b5GxJ+u3+Eb
7LZE3ZOxCCq7xNtB88KVoicw/AHowOq+VQy4RP0ysjFWDc2uIc6HHn7czSLVXJDDcgVj6B541jXS
nU08DtchZiKYSjdWb+8QBc/dof2PpgzdnsbXb1OGXBZNmk7LAY0NMjujtZhiHF1xRsDz81gmvlr6
3z5+wMJaKClXos5/5eKScK0z8/SRkUM5+N7DiMDd0/ngqng0ISBWPulH9aVXOLb6dPo2HjvEdE7f
vrurlzYdvCZy+vDWjW9a/8VrrrLkquuSMy/asatzMKNGkYUwNZuOIPR9SagJBeT96S//8+iNGu3P
L6+i+9Zcl+uj4w3X2FJY9ibvfwH8OzOgfg2cPz3kBxMkQbyGDKQtg7RgLJSKYRtLK32T+rMAPyC0
2IkpjIgwuJRy9cWU7OvUjF9q9hHSML5iFxNzi14oxCNlXA9a47ge9PfTZ3+kaCG+fv7t3uVVoYJg
YoXttmzqAWriQdR3fdftaBPuQGSQqSIVD7BMobh0COXOHPfIMyMfzDJ6hA601qR06lqtRRW/pxCS
Uy15kIP42qKuiG0EalJQXqn9cBV4EiRo+By1/BJI0V2cD5PBW58V1FLOfKOfyzcEKPz5ILh22pV0
zAFi+Pa1AoiwUtpdSvLUmqxvms+RXeI4KK9Gq3rr2JqePuyx6zD9/Nv1j5sce4cZZI5SQggIjbXn
pb9H3aMR3xNSbSpnhoGv5dgPT6E8Pf/fDmQIQ4V7Cu8Dm2U9Syi24mjajaRFySk7dYnUXrIOmqVN
rzKRlI3gmcAjvCHhoQQUn+D3ja4Dpdj59KTsyrgcwQPNumwgvDs7t5Q6src+lNZ7UmaiGxapY4Oz
tWl7NpZ+PUo4zImHnUcxdHisTE2sfZ6++jimOP1/XhbSVP+8LATskTCH5g2Bg7urKMbnk2s5kF5D
pSDXV+nB9EbryI9RkeUMnVNJGfjcjRtKULJ0Yy3FHlZuAb2GWVeCzDPeGTpy/7b0rqe1C9aFdiZF
Pk3STHdGI3iwk3aJq21GWh1KlsR+hwVTzxu3/Ywqgh5jEcQzWMcIsiKvoM5G+F8UltijiHW0Qkkl
ALE2FvACB9KIRqe39Ge1jNdB3T4zTtzD5oO/ECrMlIOFtD5QHgIA1XwHCIKuuVEMfZkXBOkVceEC
evJ/1y7+z6ErN0FLsvdQ5hc+ZbRG95Ba5OYi0mFas36a1tJQpB09lzelojz7GhCdiivUAyedTa+o
YYIWhcimeryaWA59p5JqijxZs1WUfjsNcxEWbswMHjn3onjHcHYtRfKygVa0cilE9UZyS5sSfXMc
PZaVd0mKyjKnP00cDkWf4hI60gY9kLUeWnE5+ObvNDNuWGbK0DlyMTE41lJG9d1PvA1Ruhfc8YsJ
w2VV0B26IagQpACSGgWRHnbm3lqGfwO1EKaFoJqU+NvIiB34bwuRD1dm2tkwz+Vb3Wp/TWraHiWH
KGMK7kO1GcF/53X+aKvaE0BnsjOIXpjDjdjrbnkFCfRJlMTKaaTMz6dKqTvaL03Zg/juHnPe9NaL
VlKVPZaFHs/sobwvQuI6NU//LQvcmUqCU060/vVQEQdk6NGspUUTJepSE9S0jJjCJ9MiNk6RIO1A
UzB0KD7SSYFAJjReYBrQY+/e4qMFZE6HuWpjbe6RoOYqEKxkyd/qiX090lRAkvQaGe66gNw3j3uY
l2YZXg0BcqTUBOdRVOkyc+X7PtF+gxcOgObp42xUzH2TRGsrbva0Jmj4R+7SjwiOLdBza337q9Xs
3yZdBl1VN14E/iVlbV6bLVnqqEuzDquwTLJhiCqFPrqTJ+YtDsoPC95JruHdjqNuSWg3sSwUxWAg
0EMyZHutlt48ixh+YF04FbwVlKISwIfxDRwuzKT22s4SogmUfDHCzVgkwruJLfCYiA64aKTXwi6p
sxkRgxcFSghRDXBHxspJOkrDqJumtZ0FlggjrpMKdVMjQ2rASFJnJAHdGqxdaslPQ4DjWqNLM31f
kl/mGDdWog/mNSQfw/Xg2Ojea6gq11TWtdK81+xaAk2jzjMv/nQJjQz7Olnonf3akWY9s5LgbtQA
YZr1uA5iatoAAqyVrXIzR214SF2NKBg5IjrI9BeiKhTgEMUTLtBNbhMXrKZwg2MrpITYL/xIu8QM
BB3eGGniQYqYBm0taaoFGw5tbsrhY51TKkScrrBLamASyRnUpDrNQZk3r0hJ3zHIPscyzm0lxTdI
aARZbmtguAszTD7ZdL1mQHzIV4TMFlSrXBl2hhFuOtd/pnm2rj0wKMjOXqy0XmVqetfl5M2po3uN
CmSewU0oyDFZqh32XL8XkHGG/ksmYE8iVLyhBE/BbK9z+1MeepirIUAXhcpmYqzNJH6apin2Wlsp
NC8lQqDpZb0WfGpfVSsfbC+UvoDzkSHyojLrQOeSXs+RvbEg5KW7CIpmqZTBUnTyddtoG9K/r/tS
exBC3PtTkb6M/JAyLSZ8VRQfai+eg9baV2hPNNQ1Uz9dVPUdTawbhB2X09QgTIiFuhgJ1IuuFDWX
F0SGrLLcI+eS7JWZWlAoVfPgVw9/Ecc9YSyg46SEUBRGfbM1GSwZ6o1avmEefHNlpGQ9Mjr4FMKd
dXJ0YWV8pYQeY4J2I0cC48Z6NcMayCOoJ7dNA37MU62XKlD0WWgUTD5udDP1hDSyGVTXyuZ0XmcN
55v7/mWOUfeCLSB2tT5gdC5nMivUuk0wwicNaXXWR6G3Vyn32dCDy4TOYy13iDxNQu/8TUBzAhHJ
rqZ7+/WZGLEoDIBGSMLdkIzL6S94EpFnsmXstJHO6/T8t3rwTARaDPrNZF1JV2Z6jQpwK5iG9X2j
MCKH1lNRyI+5MrluWlebqRVG1ajP7wp6SrY37OuvcR7SMDCFrO1fUK7eoeLe5yDu8II8UiKfK5V2
N30kcaFOPtjJnI8Tcwlt0MyT8rXtUUMephGwedJdGr6+PrxOLaPcA3ERa3e0t5/qyr4FSXxPwfPV
7aTLuK7OCYl/3n3o9sHWqcMNjDgtpcDdwjBgWouIpAIJuLVp1pxe4xw7xMHeCT2UzuVrU4dt2hQX
aWwQiz2bREagazizPztSBNTtg10UqW82BBWWsWOdXWGSe0/BiWuxcZPIxcaN3HULB9RVq61PppwN
Wuz0uR1bvR1srSwiGbPORnzSxRpFHhRNwOrPndOxC3dQcwvBnKR049GC1HE+Q73OBDd6S9xlT40Z
5vNpTQRSf1awYhQNUzIWPmLBc4XGorpKhEFpGzBklltnShDWz8tj/evn39bw02yg0zQA7J5gX3e7
+2Cyy6qFu++q8FfdRg8J+voWdSDPv32jYTefFprMAqBR1Ad51H8Xib4dJy2DFe/lEcC1ob9oeXcv
l+XGDOL7XoMmjv6NWIv3IU7WXQt1boRCR4l+0pMyYwZ6tRzV7mpU0w18MvhHTKiY5lqnJYx4rngk
q7TYgNqGHdOYSfd2Xq/0tIUUXl/aKWEdrtinETCcXkQ3nojmVan99mCosJpkAFL0ZNNPq16FInXM
gGNkyS4zSkELt1FmETyXuTlSDSxl0HcGQ6BqlTCW62ulZek7Tcb9yNqJ2mCPLiKBtx6Z6rNneBda
6jFLAJtVYLxauXJnakAtvQIrVk8kSJN/KGq7//rTiNVuIYFMKdP6risIrQ5V/eX0Y6tM794Puw7r
YNdR1EFsSDWZawGDYV72ztBKM18BcmFfTfXMqLSQUjVOiwo59u4ElU5iOs9sOY/s+YGZ/bnnYdqp
oGxx9ISAmAq5vsZ6yiKDWtdW2Lc3kvmUkPxD2e/06f68x0Xa8Ofx8pgapB9TJe3lDxVdq20oq2kW
MCEdmGb1H76v1kGlq2+T2I5MPXaGzl3RyV9AoUHXQLiYxfgTr1mtFl63nHqjXwvIfs+gb9qoIbVd
Q+Hn9MkeGwq/dprfXlKXTHklN7i60Bx2vvwbNv/aq4xVBgOvCFdqIWZm+WBKnwYWoNPH/JKn/fQ8
HYzx5IdDDyvH2BFu8ZjbwVMyquOMtFFCl0fQ1+zHHEOu9rGiO8KUt1bXETjgynMonzOhdutG4jrk
XfOQJhA86HGDnRrBb1V9jUwJqENTtZeYrBJ+Uq0KfySbWyqgpVAZKbucVUnz4PlDOiMLb+UZ9ory
1a9szO6ghJ0Z/ZQjg711MMewLmlrAjMTJ5U/w+IeZyc+13yOJDo0/SVLGHvA+ziKFc/vwEatQlSt
npPcHz36wVSTkMKapHWVOLkXb3maeXJvE/mz8G4K10XkuhKs+kZeY3zBxOa47D+CKj4zzx0plOvW
4VykR4DxRBE4WYItSpCV16a9tiCi/o2t6FtNguSCAe45s7UJrrcNB4WQaxpdZLhFb6o8rvAsPaaY
eVo4ojMtNHGh0bYRvl3QuyF6tGo+RkkJzrwFX42pH57IyRv+vdzk+n7W0o0jQ6CoF6bSbmBRbhW6
vWUWPUa64owJboOsI1+GrfkMVuesbqy7UtTrLKvJYYCmACoAnIM9sPmPUcJjtvAG2Jan35kjT5N5
MAQnFTN71ANdyIihkhPLkZTk9+mPPjLemQfjayfavk+ouTgxOfSdMHL01uG8swKntIjI7c8ZEfSf
S5a6eTCwej6wFpTUnjPUzRUliHBGQ2VfeRFaBQ2oGpoiO4tmg9Y9QBFcyKkWYjzUH2NqjZFLrcfL
WYun9hv2caDSWXUXm2JFNA1gE0m5p169zDFqzLqAiA+rIhINabsf3BuTX0ckezMzICCSr2RL2rUd
J79ABLMayLeiTh9bN32IbX8LuJoactmfGQa0YzfuYJg3Xd3PRh9BeaZdehXm2wddHdaWmt9DH2IH
s+rUfWNlRBgLNh39osPMGxu3/FSS/jdnZ7YcKdJ02yfCjHm4zXlQKjVPN5ikkoBgHgN4+rOoc6Mv
/0qlWd+0WXd1JRAQER7uvtc29hibVljSjVtlzOdJ5q0LarWafcMflx3waXqSXMQoVWUs1UnKDNZM
XVkAj534SXWKC3vV9JH9a3ZMz/Zjj0A/4DNT+fi43U6/Hh1cgv3rdMSV3FnZoXOhqHRuL3JO9gVz
zDRNejHgWLBKpaCrE3BnYMPbzcK8mdnK0O+tkTb5zmDB7zMcckxDuXB1/e/O+6/HPFmxs4iyuFea
0WYI4wL2cKTPRZk+6qCaADh6n4FGaoTSY0CokebYOknQaqMgCWvEtzHZ1lLvH+PAAdRmVEBCgh1e
XbcDfhm5r7+oXQKY2202sqqvY1SBESFb26MTyJqESqLeUI2XQTFRvziUWiomxTWU46Z+QiP6XW2c
bp2Y48oPih3WgqOdzCTN5JmID9XIq/BiqO1SWsEc37J7/urCMTlBBY4L9u2laZLHpFPLBeb0q87Q
bsDMkkaPSCOkWgXnEV6k2dQfsdV89AqigKGxTeCD/sOAoyd5TiRi3QaT+evc7v8YarszFBrZtEhv
NgDy9pRfdwlW27NCF280kO3GODiABHtinzkCWLoTOnJnN42Znjhdwv7lkA3lkBwvsDLFfU1rmgMM
jMiDunkavWZrlwYoIX34NigDLIy+ugPHsksHRc48X1hclVZgzQqjRd3Qee1ntFMFw9CsWR/F2O47
vqFCCaO5Vbgr4XrvuE0GE0CxXxSFehA9dIYSzjIQ3VpfYgCpXgsMmBCq+gbnv6Zd1B6mlJ671ZRx
nWt2tjQ6mN2evtbT+lMSl8HZ2iLM/1AG56kx8POClg3FXw8/ZQyiSyfAaCrzq+poBYxphrS0Dtse
sr1x8CCTaFuYUpAu7h9Q3mb3pkbx3JfYTtE03V53YawtjNLbZnr/OdKNuVBaTAD6pn2pDW3RNumD
19dPtlNu/FxhPtjBe22WOCPZ0ftgCmUG6PVeRPrBCOvPMH6fABNuyT6lBWyiuvbhkuKB7KPMMWyp
SVqki9FTp+xFcQdncVvF2CLy9mdjEd+SUn0QvgvGzMGzpHb5bJMsItHCQdJrq4TsEPQ/t7xyyVHM
iyB8dtswX1ID3EiV81xGzB4SwTWudieLF3OYutvr6tDjDcobyLpZogRfduksOTEiEhvHPemjdSIM
pkGwbcPmUbM9WjRrEqFTFqRLO5wuomKO2/Wiq8pDiU0mH9UNakMi5r6+8Rt5CIV8t8C8GjizoMBd
pX4oMbtOoWR3ks4EQ1ylGvbSWrQLPXVZl96irrqb6a/4Ep0OzSBLZ8BnRiqONc+7aiWceolardxK
RcG2BV4qGDNOWyapWnxGgNvH2rVLn1TUN9F8ajCMC7oVqdpuShpuZqHpHZKsRJA13KH0KfABd24M
U9vCwzjiThOgc7fkqq60L5wb8XFJ9q6LEb3nxi9BKb8Gj0iJ2uqGCvasVkpQlOgJEChgA3SfJMrW
6vANp0HSHvlbkddupS43v0cKZw70zklQ6Y7cmexGAoNUuaVWgtmcdlX70S7OwiWWc0DeQNPY0YXL
nds6T6JIP60d4RUZlkgs91FpvWqDuP39Sc789N9u2R87mu+YY99PiPI41W5Venn5/IwLv30mEWOf
hGqG7ctAn6r/KVAoJ/NvcQVXfBzbquZSfH3uEichG2oO2sd7uuRGumDIoy9iO5hHmn4lbcCxaFcE
2R1npjTGnZrXxbzN1LdRRDfgdm8Uwz4wJT/wbgF7DyyUIqG/82N0HELXF6pWCrxLc3K42sjUjnJ2
lk89xLz396E/8xH9lQD9GHosZVB1kIDeYDVmz0xj/FCnzadT5b3VjTV2Mmj5S7opsWQzmwvh87kB
O4nCgjIMK1VXxEZRu6dSD+7Uvt0TbpEF09qn3x/s3Dd1GiXhTcMeCfSgz+pjACwjVS8RKabb/Edk
ckqC8u0gDSixRpuad4IegjU8ax78LL6QYzk3PCeRj2fWgwnGOcK8xL0OCu3RSrrNtCHQmHihJfDc
I5ysHT4JNHOga2Rjd8UOI6sZNb+HKneWvw/+31zUv4boZLEwQpQVZoP3dMFV9uzMpNVqfV0H4hhj
skRhGTCMCrYfG53AnBEY3GqF2JsmnXcekVeMrsIasJb2bZjERhCvw0i7HURwI4rsYHTe09C8dR5i
4aIQtH3g4FYHG7evt27bg7hsr7oWN7CuzsNVMW0lFCWQNY9HM2+21qjsbJ1qyOjfy5YTFlKoO83R
nk1ILr3Vb9lLb3zLerYRPhTtMO2GOY4lbru1cuehS/zbwbSfprty44RYE+iplVVvQYIvZqUJoNbe
k8q9siO+2UpQUBX1DpmugfpI0SulcAFM44AdJKWPEVtvlMwraeceAlRsfl2KzbWLGYPi5Uu1r5O9
KVD2QrNE2iX2fa3tvdHJj0rjvTgYKN57nv9ErfceQD0woxaPjv+mtTdPyVCKTSLTRUe8GbvwKjKS
rUNtk1Pj9vfP5MxXeAqFomTZGGWlhnSBFzuAy4jaE+W5LpXkvy001snKHFmqwDFtxNVBbW8HV11k
oflQQ45U0mb9+zOcOyZZ0yz+sYIiygn0JpaMkam/J3219MF9wpKM6cMYD2I0HlW15eSelxutplPM
Cy8kgs+N3vTff1zY17NSKAVpHc3Vb3XmcFbZL40oLqxCZ1rPYFL97+/D08OAAeLWpulJiGPhgrlM
gGTQGb6dlu3B7/NFWIZfhqZuCX+wMKWpALgSZOURv2WrY1mMu5mnswLPArd9TJqGarG88PFM7/Af
S8zfFuQfj69gXDyIkiUGoOoT+NbNGMSLNg2XVlcu80b7j5c5WYxbGl20tqIbZZDe1lTADZCSzUg9
DaR9pB9fWDHP7MPWyYLshUZLN2sWbpo4/IrN9mO6lDNo2yKz7IVipDuEeuvATS9c71we3zpZoYfK
tLOu8IJNB7qTAgx+28g76C1eCM9Za4by4IpupxSGuQgMXu7vs+XMrnzKCGr7moQnfhAbvRqiOe5O
d5bi3vy33z6J9GAT+JizCVaT2vy02oL+InFJKHmu6GKerCRB1ziAxHg/NcIPqdTX0qTGb47WS495
fBsDbbP9TymzhzwHOJDnd+TXOH7gfrf4/fGmx/jH935K/vHGxLNtmw+R0+c+joujn+vzpMRC26uz
1Rjh+aWK+FIz3ZnZ9Zde8mN2tZ0PRdVJQlTV2TjLuxR6Lkd63Zv0coogg1z/t3OFebLMCI1vru4K
rNoaq4O5mJqLlrbW3wftXCrZPEli4cvjKgN7GEUy35iPyAdi37kNaFFgeZsXHRJJ9CdTfG5DUNbv
nB4fqiCmbamHV57acqW641dISmEoAORCO4/JfxqOf2H7ODchTpYXwxlqTxPY5aaKuiYgOtJ7cmHl
OpfhNU/WFMWQmmgyJdhEtelzbvA472bOOg2rdde13yVxkeebz7GtPcR+FK0LRT1mRf9mu8kHkO1Z
YLrbVqQvGdkBlosrSAkzv8CuIOvyPZjl5Zj4G6tt3q0h2rZNfY1n1mMpaOPCgRTTtxpbtGRR5ONd
nTnXHsr4rMq3iR3sPPhOHln7SrWXZU+o8/vbPrMj/h2IHx9t3g96a7isLnlS5MvSyp+0wRA7Wy0u
ZCXPzIr/Q+qoNRvUJF+Tbt+oVfinMmx0WpjJRTdJ4dz//hTn1ppTSEdKTc2lwSXYBKl98PWynvt5
TRCcHf4GwB1ji6HYtCfEjf48VpCylcpZMvn/2+ngFMvhV8IxQ91GA+LFOyn0uUfzHx2hdvbfXtRf
ku2PF9V0Rhzi2h5v1IzaKVre+5xTb48C9vchPHOCOiVxSN/za89uqeb29a5vxsc0qj4sevLoJbwQ
Hp27xMmyZQRDPRpjFm+6tljWQl6lmKPQPQiEN7q0R59ZHE5dGhzLjQAycDjv9PY6yTDC9fEpnQ2R
geVcuHRi+83HOM2O6wUlxnWU1XeZ2363uKnN+h4z2N9H89xXf7JGIQPXrNasBG3+ZOl6mrzpClFW
IX2fRn7X0Ev7+3XOhdKnnKFJd2pWNLNthF2vmtBY9y7cKwhSA52h4Bzy5sqnDDPY6oMd08dhh2L1
+6XPbK6nwCEd8LloJx1iO7QzzMOWhnM9hbPCf/aNbd7qF/ajM6Jk8/9wCLrBI7/Viw317SUM+iU+
qmp1DRCeJaU3R5bJdBuER9d4rFxx4UM683SnFIHa0M3O0nmBUP2WTXgd4GkXoiQr4ONF6bxJhwv6
9nMXmr6gH/PaaIMhI9qH11SExzzJkLlfF2ML3BJTD0qYBk0bv7+wM1NDPzl1SUfTxrrVg01rtO96
lT0owyVx9bmY4VScrAWAoYSmBZsxboK3As7s0s2q+8Eu8CyLwhUV9EVVhF+0J8Y0CZgH/AyhvzQj
eL9Q/bKwPVomrhUuDcP6qpyhIbEXI5U39anZ4MIafa6n4FSGXDQ2xhA6dynCGnyo4mJy032qqXfV
qfQ3lZMTZQFc2f2iuWMtKqBdYbSUif867by/vwXtXKLnVK4c+nDRC48qMoLsu3zsVlNYZfU56LhS
22StvaqwPZq5GiS71IgXjpstNcOeq3H8KAN8oDpHMaBmNM9mBI4YKn95kzbwAFx9a7oRmSKKIPPB
MW94zEURFf0yy2j/VpQS30qXkpzAvNM23HGhIQCZpy5GcQr5xVkzAvVyHNzAXQOweW1vsbYb5rmr
H2ieusLJ4yFoyr2FVIOmYDiNqrusMZhmizdnjpo/ONImT2M++BgZL/F03mVCm2Xeu2KDj3Plthyy
R8WAxzCU5T6rvA0Okd+R7s1kGD660fBSjPlzQH6Qzg5CTV4IH08xwwCCWlXRrtzG2YSFe+sWw81A
TA1gpFxJ1X9Ih34FLg/1arDudZOEgrIorGzuZhKNqr2AX2wDG6LZvuBNYgDxAW8AjygoLkG66sho
zWSgLqSuUE+kFc5RXfoby6k4QpMhjjh3sqXSNhQYHAXFUxQ0+zTy1iqvxbHx0qhUrL7UfWA7yyjX
FmxsbCcpIaTVmXjhhEstcOaKZl/VLdDCsj9MeTI15heqFH9A4kNFufZd61iE6Xdgh09q0y5lZ/Wz
0QbDqtGRPkW5PlhIw8XyliaNKW+CeGEFgXzfyvSI8fef6TP1Mv91ZIgbkb1M/R6jG+87gYMYZ6CE
zuZOyG3lW99lpK7dblwqcbOT1rBvW+WPoAsWSzi5Ko16q5atN4vh4IJ/1TF1knAtHEx2H1v6mNS7
2u930/P7sF78RKJEdtgC1P00ymYXv9rOPo9RBsN+c2Nraz1GbrTC1gKldhQtMyrxQtSvdmm+KYUN
Ga95/32CnUkL/J38PxZUv4olnVEBqU1akzzRrNwMoyF6n33VuKkz9br2h9tKxUHq9+v9DfH+ccr8
G5P+uGDU5mrcY5K+0TMcfysrx/Nr3IpuQi0p7cYy1GUuq29Y5nPq1xxAu6q+ctwAKkuCq5yCCCUN
KoU2cdzV6YFw3HzHXI7wsgrmlcMq4BfN5/Qvfko7TpyYK8PPDNq3S+vFoj3zWTdhSOVknVrYJnr8
4qUZrtKN/cfxu33boyfo2wvyzXMBx1+vhx9P6w9N5Kodpy83ktd0yWPuhBKKiKN9qst6OaV5rJQZ
1In8pkDM5ysoZX4f6XMb2MnhrEOcLQKr43DGNMs4h0qpXPhozv30SWqH9yf7Ei/wTWyZN3heX0Mu
uhAKnvnpU32/3yqqKDiFbBxw97N8ynIiv7qwp1v/znCcCuLHUYXHgNh14/rBOlHidWqUn//950+C
k9K2yyj2MYPBynZjKuZ6Agzk2Jr//kLPxD6nImzM0ag8p/z8QCVoFhTBTW6NsJiiW4ghh9yylzk9
Ur9fy56+kn9N02kIf3y4RiN71ZP0ADkYiJHUflFhOLK/P9RZ8Di2zn3O4T5N3J3WjA8xnUp4Ri40
o30Nne5eqfJ1GVhfsH5vTFhmS0ftlnYd3HmG7i/QHT4O/JWZq1gf6E4w7mXfLppkZdTpawO9bxC0
+pVm+xa3PlA4ARWkfhg9+UmxOZoJz9qNOvtvVxwGnYZ+P39Ei5GvOw3OwmhwiGxVs382WFcaDyVM
7UYArCdHn2jdNDGuqT36/MR7DozmRmWDGjLavTs5XodaSXuCTT608xcgcf9T4tA4VedLI88cdoRo
kw0UO0WJZFNLowsz5lw0eaoRV9UIT/GA2di2WCRWaGqiBiNe1dkN2vhZ9rQI4fStoI5Ut/SnPQvN
qFctTi0Gm/KsTd1yPg16GPsrVY13tcgWPkZ1VtZdOMmem9MnK1Fad1UVdXy4fVk9ua38kw/ZhWPV
uRl9shLh8IPhnwNMoo0RqWfhrvKTReaHH79Pg7/J6n9MA3XaNn9MAxGJgcCMU0Dsdxt2YIzfnWYe
SX3f6TSpDn7y0hrqNh5iHECHx5zMF/YhECDKdBkKW86mBtG8Gme9G11FlvlnCkun6VKI9jVz03c2
wTnSVX2G4m8qsBCReP4VNkM7nPBoCjcezBIbcxsNrOqoj9PGb3fx1VSKwAH1AJ8Rr9tGznKPKjEk
wz81uJIZRq2zUMnWsW/xR2g+KLPQaQLsnPTjO5bbD7+Pz5mD+6kqve4xEulU8ji0UoWzLGM77rUX
qH271LOepGVe6tg9V01QT9ZW1xliM84NjgFVuaJp/HV6cjPsb9yBNqEqUFtkCeHKJMZWLzZC/sVQ
/Ov1nxwCe8NNqVD1WM8WQBNpubk1arQtQ37vtO1cLZTvLEK+qOobsw3mCb3XkQlYUo1WVjL+saLm
wlnszGeunqzGoTpmLnCTYKOm0bIr7DUMp7/h4++vUTv3HqeZ++Mz7/CNziX965tS0kwKZP8Kys4R
v4rHwGjRXNr3Gse8ClpqnaiSU8xAaaKcuEmdue85Ow3Eu2SDYUmZ69/v6e9B+19jb/zvPXFqCv0s
yNis0+J9VOsjHTBiOeb5jtzeKhr9B09PntpBvtqBdpBNvvOIz32rWhWReC3ZHByZr4Vaeduh6xZj
LegvrMsN9ttszoM6a71G0JGLVDioan9taf3nhVs/u2zo/3vvJp4JvTpUCs7fHQrpemsMwbfhqX/8
uuyv4Mfu4tB4rY1y4Up3lpd8Lw4OvS4Hlii0N4mDLTzTG8+nDFNuAyEmttJJWm4ar3lrx/IqSDtq
kTrbVja6PT715XvoWXea9503ZLvLNL1tyvy9E9VWY8Qa2983+GzO1IyqFYbyh0j4Xy3+HNKvQX5N
CvR6M40d3os0xKsfrRnBgvfyd6f28CP3b70g/yNApmhZdowKjGxHpKGN/RAbuliwum2MoNkGfn/U
wbqhrQNu5N7keQqH3bxOOWIsKg5zeezSPEHqhtbREQ+VTAgcyAezQunbDDNpW6+Znl8naj0+1o33
VDZsFWOHMRgb3HbsgdT36dUU9wcNqMlgSGcu+jfauuV1a7vXPkp0/J517A6wE74aFVnOTN0fWACz
r+kjUttumIs4eY2t/hhyPkfHpd/nvnZA2fQBvRsNSdc/5260LbPqO5mi9aBxrjJTJ4ggUh/H4D1N
EmZ7pH9Nq0DH66BCv9KnYI/npSvlIy6dfgFCnmeWh7yJng0WcXB9VNFs1Axa/lKBHZgbpolEmwCq
0xUEX/VjYqbqquc42qbZ2p6Ol/KlDMJDmYVX1LA4wPfXtdECsaHhr5Tb6Vg+pbz8KH+uEyjFqnnf
ReKNLMZXqHs2VRXIRQ64ZGd8zvzouqxKNqj2IDlvDIDGZx2tvq6vrxolpgUVSoBbvgFS1ufjW1yE
V4koHs0eHyJH4X8GrVzOpuvFMNOW5VRwwSz1mOVocxv1mJjRZ0hnSyiLlU3FxivdD1uhq8jSl7kn
D5OGYVqgCyUoZ46JglzYevle6c6KKORZhA3j3gXLBpkF+WB31njytYk6Y+kXVgSjzdzaAv2iXjw3
qAjCMBlnRq4ddVfiHxKD5tWWgr01EjjClFLfohoL0FkR5ZQoq3nWLMYNQ24DQ/HmqkEWDZcB+vBR
9kLE5CmDSPEXvVEMWwzi+BLbqzrDUhslH6x0hPPJflpjEt15tnHX5aTJP4oie00NeY+p/OSw3sdX
WgvwQU+zHYStW9VVrzWCzHk0elsHsj7iw3o39SFFFva7pA7GC4HgmTDrlCAsPOrqKY3WayqSMcgI
d9nVsb78fU07kw00TvnBYd16ipewTmZViv0B2T6rQ6Afuv6+6rp5btCr7zrRoiz9787KH00+SV9k
zxhpKLBCLuEL//2QxikRpfK8oagKJHOpKJ4svgYnzC6EqWdS50im/nfVroSSEdWlyrrL/PUQ2Fuh
YN1g9M9MrzVR4HFyeLaqZgM97THWeiKvwL3w8s6O70moUZd5m6bQVddBjMq9MreNZh5KxdtaKTbY
cYrn7YjTRZSYL6JwHtUasR7Y5mK016naXajonstXqCehembKSKczm6p8rN9Ny2zcJPkisRC4u4rZ
zkLdvYkTg3/L8qPTuasqVi7kK84EIcap2tyPWFqzRpl6qfCx51ML556Oh6vShNVuKIJqPuTtJsUP
eVtjzTJzpHDnURWW67Ssdl0gr5JQznujQkhIYpXF4PdP/28/0v+NRAzvJBJp0rJWK9UJN70DhcsU
TrlUin7jJfFdoqgP+QB5YFITp0KsKPgfqs59l3r64KvATlxteEDrtJYtD8Ca/BoklAnL1ioWeDc/
TokvpS92Xl4sNQ97TdT2TRrupeU4cAEtwKiKtu5SzdrEGkLv1OleaXN6UkL/kxBjL5r4WoJ3mHKc
QQtAxo/EnsIknihVmSx0D0KFOSwa+dLH9VtqdmvP5VbLosuXnerdpnZGbjN8KqmNzbEKdC+9zWlw
/jVoJyFQBI83dTmRbTpFzu3ecuZ6F1nsBYxPI/8UvvWRlMpL0SlvnE5fmXl0TlQtfhpd+nzhxZ25
hZOPmY0Qs0V0CXCNnKOuZYcgTta6Vl+YLOeWopOzJ3wera97+kq6Kruh9fO+N50LZa5p0v9j8E6l
9FmaRq2oaD3LFdQRtWke20K5kYl7cHC6+n10zq04pzJvhI21Pqot7A8BG0S24V2lK7cwS+dtNaxD
4CqW2zxrBFPzGELLTHGGZ5sgJE1qxFljf6Fiee5ZT1bdIVSqsZnysZUw73RIxkVcHi2AKVRVLi2u
0yv513ieLK4cYkCjyElaoCtrlyigqGnAcQdrlxmIn+TE7CtpFOhGHXfO0br6fYjPQOGNU9F3lCd5
CLclwl5Ra+cSG2xpNZ+DmWJ020CEbQKjXNW2vRKphM2UceCnzDQwZz3tJkmcrdV7q0gb3oaAFbhV
x7XVJA9uKpYBxhALPSq3to86psqH999v+d8nTeNUHw691E39rIsAbzZAdSTibHqok5qOrN8vcO51
nyymvS/KrtMatMKR19P431zhAEMnHVuu3auPv1/kTE7MOFVjx3YhXc3kKmkqSLenctk0fgynpt3k
OYrPmpCuFM0igMFOiP/o2+nCyNyPaYjtyjnKKrtGu/RgDfVVrXbvNWlDIfO732/v3I7inqxMVKvL
RECXB4+G+ZQKK0rvKaFFnqYs6J6K5hzR6M62rhVD2yu19x3E+lYgmXBQf3aSjqCy7T+cWHkbMvvK
Deqj3Sr7ITceArtIr5MOOpWlaMsMn9JImu9hYCxiJb2xQh0wDi+UZBUWpQZkjLz+Lsr0TWbFi+sO
jzBwlnlUiZntJxqcoOo4lWi8Qtkl7B19jmo9LG1nFgTJAeT5Vx2Y9yFEpUl4lhfyGMn6vim6ratF
t4nML6zk50KzU4V5pNdaAQ422lCP0xfElzyOY80gAXtzOwIcK8b4SYRmPufog8a4WqYy3AeqceGr
PdMyRWsyK8uPDEkymGTNAOBvxrDDu6Gv6b721b1tqA9ehpDPdu2V0ljkvdrPoAQ4FzofckLpM5l/
/2jO3sJUF/hxC4aWJPE4+SigbMMKL5QCAFJylbfqU6cEzwrHOxeWDZBysSiU6ClSo12h1N9yuKRu
PrM4nErHrc5Qh1zw2Vql9TBFh4k6SraCS8Wfc79/skz3rUJvq8fiU8fx09Q/EiBmyqrh6cIITrHH
P7aByd/95wg6OUlDtyCbqzQvEXp0rOI43C/YtsmWr/IGYsR1bX9POeTQTi4dK87ECc7033+8t3KQ
+tgy1TgwySmensskoHzz4YSvYXiksgtla5umPvTkI3LumDPrkFxiEJ39ak7W2xj1gy5SSwHZFiH2
cCC9G/New1E9PFLFm3FRgYd1LRTk+CA11FV+CUD9t672r/Ge3sOPJy+GwvFgdStrtIlzruek+noa
BIbZjJN5PqCbUSdF/MgepttPNVXbzC+R8CKZh/GdOiutuHg30xP/625OFl1c5/H2Heg4LrTntP4e
iWsamJ1KcitSd8WNmCCZpxQTd1pqz4379ftndwaPQVX/f4fBNcN6QLlOdjV4iRSG3ME2QObs4ch6
jA/eQChJTX6H0TqfCEPsBFa2KIxDFXl7q9uOlQZAyJxXyJWqAnfPo4wvoW7PQMKNU2lkyCkmsBsN
87LhYOD2BAww6o/8M4+/JyhHk2yDDGVyZS7heNu5gZpoZYv7gJ6VCBdyX/oPpbbiL9TDeMyUBzCV
M2nVi8qF74iNtPhTI0eKdxnwp4oF1OI4UrXmYqKCgzVwD9Kokfdeg9ZFgI5qXVkb+qG1PiYMDt3n
a8289ZTvoQjnBSKFqN3ppjpxTLjNuH42vDvgKmZ/B8buQkR6pthgnEo6x8ZE1+Phtdp60X2rVdum
JUtseNo2ptjtN+QY1TF6CI38gSG4lL85e9mTSDgirSFMFUxZkXrXrqOuUQQomMrUpKT6p2LKQsGk
5PxGo0nvvP3+dZ458hunAk01TcbOUUN8CtLmpYzlznBRY6TCvs6RWsM33lhjtzN8ElaujTKaKOTC
lc8sx/bJclygL68ix+TAG7KdmFjNgblyQddalOnnxtjsCLkOsohucUeaYLTgryunurCfTqP6j+XA
PlmWpcDXtOnclGxODqO13HSZ81XY3qFzyc85WA7//pjnrjMtRz8WwQDwgmaGWrYZqvKYqJW/mKBi
RlNepylcWOUStst0z0W99sl6G/aGHzcDA6ob9W2fqTAuEzqrRofmKXqu/Ki/C3TAsXTQ4UZzI2wD
YKm68hpzD89iiQXdTdoVrzZYDoo+8SKq2SDiEdFhWxyqwF8p0tw4vvWklulBy5x9MzH7w9BfuwaG
y4G0jgP8OUOzXkFVj8xXZU276Yem6JRbVJupnBFqy0UJsVRRKhOME3V2wIszkTk3qJlfGxAjvay+
4OC6MD/sq17Tm5kslHdfTZdlkC+rIfyo8LiDIWTPxISYawCGjoRDC3z5dgDljy3MkJAHJdK9liRU
CmJearXqAfODOe2A89yvr50RG/eI855eA12g86kWHVwJTt4oGcSDOdCAJNSF3U+mrpkESzve+5qx
Kqp4nbsp3V/pbSvt7sozw60XGHuvVp/CQl1Lu3jB4fi2H3IEvJ471yDZJe6wqiFCKo7JmunkD6nb
YeblG0+pApop1PwrGi63lTd8qr74AriLXqqQESgDr1yklUkxn1XPsb/zVL6YZAgWeV4e+lg+dpY4
Rmqxjgr9ukE3v8JQZe4YPX5dionzSLoESrPNJ5t6TXFImaU4OlhZ857h+zlXBuxyBc0jSWtdYcqI
atapbuyB0Q70CuCzpy1rz/wz8cKcIhbLUDrqihRAPvNpvMBn5w1w8d5x3GM2lAElCjx2FA8RPIjm
ZZI58EIN8Cct2NMOht+8LVXKhJQVTRueNIan20gYu9TMGtoYQ7Gg5/AZX4AHi42laXQfjUxKGraa
MA+6W8+VDJpPqa6iOG0WRUAgXgkwxLl8NfXkqyEpp9rUwrHOfeZz+RN23hK+KqzAzLrRkvKxCdu1
TeUd2c23+v81r9GxrZUvsxMYIVviSygDzdGN/Oxb7arI262qOgvLZmgsW8XJofTeKd9vC7SKajxu
IN2KmekZn4mTHbQkeDb0iCbo4ECP4LuncLifXrWnGossQGLb6m/SkkvP8oP5OEiinbT8GgbzBdFX
NxN1dlMM5hZjjq/Ir24itcyBMzl0KObFpmd2VUpZ4S6qvYS+eNNyq16m3JBSa99OGn9aWHeqslua
Sb/p4bCaIW2pbjCsxkHdRkG0DANcPPo8uMsrSGFqdG+7HkOos1qUib9ypcPp0CrWWqPc6aLut9Nk
MhSaQnR2WDoRgnHmju6zM6rlihIwx0iORKA0GAS/SodZ5Pd3XBW87ZDNU1PbJ0l1U9b93rMEyJax
vOnJZWDmSCcs8cZUvfOd5krSbD+vvJYeFA9/JhQHdSdXrmXuAl3c1rQBzsOCSZGlwb1ZptU8gcta
0WWqOEk1t/WeGeLh2ZS23TJW4tuaTHXrtXehTpzRJ7dm0dPiYu4VCZOmrYm6zfZKCHeZlbWkpZCc
dlRrTyFEF9NT99NTC02ZDahkJuRIa4pbek1uiqbCfR2ijeh0/Lyy6MrgsEI4B8aFIx/K6HA2EcG9
EEuU0p1sqwOyto0VzDikHauyvkFjjX29urbwC23NAnK2qX/iynjVpt4Sj9fbpBsJDJPoOezF/ehm
T/7Ek1T6bi6CYTEMWCEE7rPuRBsTSxph8ZV08dM0ZGpZPGjUfHS7hHdrLhzPWxVKcf//iDqP5daV
JIh+ESLgzRYASdFLlNcGIYuG9/br5/SdiZjFu3oSSRBoU10mK7Oiyroi1+djGg5aCVu6Ht2PMWQQ
IiKxMFkveW355qiGmigwqDVoEUDGedhjhR2Rf6f6fGfU9LENbvGYRdGZ1v4oSLWqha+ZmilUp/kD
5TZ3V7T6P6dxrsApF+l+sEDRwkx01wn3KxLGg2ZBH5nnBI31jWrsrSdG2CIkkx81Ox7CuZo+0h6D
Qos+1Y5hM5a81QWP66sJDZA52qONsYUPG8bNOt+ZfQ76wItP6QBNfFZCACTpsTU4JpbccIEUMywL
RYy0Mu4R/0a8Lr20RfQEbypiYGVd+I4mHnKteXHzFgae6mT3UwBn4U/Tm3v4xGdfNzQoo/ONtcBB
pJRLFowaFWj0VWQinb3efvdrvnXz8ep2dmjORNzxah04HUN79HbM5b6D7bATs75Jkz/JAy5Jmhzy
JV72WSALiz4P9M8e1DJN/DG59AiK1T2aKz4PhIK6qD/APyt+D4l1Mevb2lAGenWmY6QIuPIAN0+g
Q5pmPVR2ijC6QVeLOSKPapDrn/V6i4OdmnTdzdM+I98KNUKPP7eSKuqpr3NloavHMna+Z1E/mJkD
K7kGobY1mX40tGi0uf1uapa3jIPGVKg4o2nrd4AqfJOBQeWTNowK9nVRnWEwX/byyFHsFC0kK7k1
WT2HLVDOSXW3We4EGTxCz3Ixw+p20lnEmaV+WqsXZhTUTFXZqXl8bIDiKrG3ycYUuni7fori8dpV
IyQHpn7JuwpyrDGiIO3ZgcFpbbFtmzrbZ9D2qN1P4rr9xi77EBHOLXTed6rubLSOc94trpFY3vPC
eEtsuMXN9tJHE5XcvgxSlLhbrauQwLWfRTbvFkylUXN+UZh2yuFtiCDZGpUlQOhvk+h6MA8qdOCl
d5mc7NZb7nYqc1Qg+1Nn5kQ0A+sCtltcEA67aP1LS+XLHYu9nhEtqfpjUqF134oHmoEmf04SPC8I
omdD/fNgj5hZOWPBKJclyMSxhu5q9R6pkh0aTwk1c352FXsjiKXqNPtK4vaqUjtAp8gITHROoY+q
4A3jIlnd3CfmtM87GTwl+qdW5ntPXrnzcJCAPftwd9eB7bjbxZrP6DzdGRbCnurios7YbSXXjz7q
5NwI0uHQLoKhr7Sg0RbgJwatmiQx5BpOaoSPo/wEnV3Au3xvqp4WIYlNxaeec4jTSIKYLoR+VDO8
xHwFFRBS1ANJ7wCecGpOWXd+tqfs6EXxEZT/cajSjZrZ50qpfzLgJJC4aGiUzl29ae0U1nvhgylv
P5B4XkzI0HNIxeNj7WILEguCAENtdmWxvCROsbNhH24ZE3My9p45S1zo/YAgWOQkG1jvgkod7xiH
B+TuONkg76qRz9R09yabpeJO3BzYzaVC2CbLiwPgmG1ZqddqtIcAqCAE9wWnURa3Hpm/+ehG5r1w
S+QWzPxqiMR+M1AUQ0/VO9G3rYa1Ry9JU3ThWqpUfR3lV5ZfYBDUf9YqvnZN3ew4NVOaf+Ik39rN
jzV6FXmRegyrYbl16A75qpi+FKzaNknan7i0UdU4w7CqhOm63o+kvjuzv6uAQwxtjEwIROfNYiNc
4BzneEyD0hnINaAHhpLmTiaeFDHuxta6w2HSzgY1bojTqKweZbasng0wO0ZAhXbLiQpPPp6xCR9Y
JP7Usd/lKAPqhAEiG+8EfQ33nSluyH13QQn1UAhO6Vmx9atumg89ynDWuHxn1dRs4wZRrWr1vits
lZ4tsMkPy9PU2VeUrPXQrvtAtkhXtXGvQO7s9DOSiO4uHtxo6xXMYwdmJDeHc1kvz2RukhrJubpo
bNmNcW2nEnGY7NNgOAvburMsRNpq2uiRFbpzNTgRLNhHnPEN3NKpwWPTkIR1dAxW0dxQTX5SZnNX
op2B7EIKa/tc3bwBHSnSyxEwyxOMxbumyneG3Z6KWP1cYXz1AFOJPL03m/V1EC3+ZBbQCsB+i6js
NvNwzTRUKavxolvIGDVu20EbZkH2OX1FRWUirNAsx8kxK05NLcfvQXiNhpXVbA7Irb1YhfuWjCOF
eows9j7QXY9+Z/vTUqLfqDZeqoJzVpYmR7dcfBd7byrdOU3zR7GmR6F022o0f6Zs3OfFWG1NiGMG
r3sfXO0vAb06lPoNXZcctrb1YGf9O0i5B8swzzoKDLK4TqvCdezcaFOq7rnuDdVfPQXZO1CB4MNu
aSLus5pgLl33aPrm/17VStZYivLAvm5qNEqEBv9TfycA2X5nxtgQKtRrYIv4tLhC8dVIg9Q7c761
dX7klZrWEEf1vVbJjr293sbJ+Wl4iNw1KEssebC2xAWd/SokI2HnMgve8FvRzrlB8PrstOIJFLpy
P+fkkiLjHgah6gDRsVRrM8xdWtJGNOiGAheO3YcAen5po3odmvrVaWllpzVMB1grE4ej2b7GhHRp
WTVBBPx3t5q9CBXsGygNOINMNm/fnXVzECejiYB1aKOKdS0DR+t2wHd3cEncMsp+i14D5zThElp7
22/kGZSqJzA1mySG0D0F+UE1dK/G8dmchLNfohlbU9gqpBC24q/9gLBy9KJW9AtxOMeevqkRxgog
W95ZtTX4mlK+m9MA8uif2Yymo+x80WmxWki70gMWKiWxjddE6K8BS3eqeIce5s616q91EQe9ZKZQ
Zoe2/LDwuwrmXi4KJM+eIpGgBqdu0s6DRa95sJcVTBCCqr5NphJhif06rvcV/Ys+NTkEFZ35R7Lp
quvySxnrJBrMPWlXWGU2EuAWKcuz2rj7bI72yVI9l0OHE1J/6Z2DwR8PGelTB7Y9FtT7jD6t3yTe
fUP1wzFjEdD5FQUlOoabIQPurzS3JhXgypJNUYL9L/KJE9EDUlIkC4cYDxu2tvMzUoAVTvw4FdNM
BxsfR2zrGe6B49hP4SQJlxYmjOKwr6vL1lvtewlybAkHxFQd6KR1eo+TktRxvli7DlqAeazKA+5P
0PbrPp6tljxo/VJ4zDdn7mEl3+QvJMUtp34ytUrb57oFpwzNyC6jkFS0s5ntRjEZiryF2l8fkZBB
+YM6prgYQ0YhvrszEwACZX2IaudiVM02h1clVhTLN4Ry1dMpkMtM3nUVrScLioSNZtpvcrjVVIRJ
0n2oTv2qmYB5c1umvrHBA3jQBVyzSFTC06rdVXbzZckWVJWjLPruwIz29MIhOEjnTx5a023OR076
4XvSWYE8Vx/PT+tU37Vldd92zqe71H9tXb0padSGQ4fqCPxmoXxHE1UvQz4eXZriRjBrREP3XlGd
iKJ2NVNg1ToUGUhF+7ZQ6yDTNWagc39yld5TRSFzZ9xXbfnaRfpjb1sB2C3S5xxTlTXscg+v1bF/
xw5iURh2aIwsnKsx/w16exeV3i1pate35+yqewXOX8EwyyU5DAhHidI7dK0XuquNULtp+IVK/19r
/sH092ZTu2A4t0ZVnO02fTHXgZJG9rwMzqNRedemzDb1zHzq1CO1eD2rTXavrhA3Ge6nmupnVV8u
Yp5DjwZNyM47JAzKqwLpuezD0Hvy3ayczPQ20SzuLFUJJb50LiwkstW72LB9tD9uWqE9NkO+GW33
6JD4kq+N3fcA1LfV4n2p6X9TYmzWGe7tFLhtKdedooU0i9zHY3SdExvYJedx9WWVylsKaFMplrMj
jH0RJzHKUN5egNyUw2AWdFUsylfvTmpQI2+nV9EzaLVpK0e7Xx0cdudjWfSTJ6dAXkti8wbQkL7Z
zWMojTM6YrechwL68zfWTobv5XyUUP3S39qR6td1qj9l+t7ZrJWR1KHRD1t6M/OwKcpXz0wYguVQ
zTCmKos9QgyOc2/Vhn0zP/SGuC/Wn1hZkgpqFBw3CK7jtJ+ksasoeWu1tcn79Nl08LHNAZnnouqv
CCvvtNXaOOA6Ze2HFq5XApBQIpinGv2qpdrIwgMPBAy7rBYP0Ygm3biofzlIQoPfBm86H8veY9Wk
2WdWtS8KHYj22j8u8t5ROZX4r0XUpwX2nlR2a6wwieKFG1hd0d8p5XSneOhfI3Qa6FX5g82/zhKp
XVrQkCtN5jGkxZ+qxcQhJinrwe4+7D7VNnjxH/IT/64FlvdotD1bhzSM5VpBiVvtsMZkYytW6dky
vNe5mTSsJnRoQwNpqzv6pkkqmN5n9LEQ15ivSOyCl+6nCILqbgmacnpTbNC/0sPJagJKD+l32etR
Qy1fRjlpVlj3kG2qoSuapp2+1peSoYXh5UgzyvfSiQsee7WdGpX0ReMWELg6Dy0g/B0k3orfLM23
hHWXqgEwQffZJnuRWJcC8od1Th/mwX5Nlvze8cy7SETjVk3V0S+TFUOiIWyUHyqjvU/7+qmkWXRT
Cm3fK4YaKPgg27ZDNrDwvHWnKUoBPqHpYTeBUqkcepKDOuUO/YWk5SNciAeV6IeaC9a38yAUHPM/
a+1Ogzsfo7lLAAxVit/1JLJ12orjvD/QhvA6ZMpB4negOd+YlMl6z72vOWqvzRJtlp5bUIafBex5
0kFqDkgIkCznKuGmXvr5PJf+GOO0O8UADVAJxpLAwCqjfTeXJ5VaZZnJZKkqxQSU9N6yltPQeqRF
3YKuoaG4lxu0V4jpRTE8dYQHlDJF1B71LDn1VhK4RnXvGVYw9h+puJaD8V4kaSDrnQM5P5hKae1o
7E+lfxnoTnPUYW8CrIb+sDaVF2f+xqg0xqtCTiDhc+30Rlrn7x/Hndj9a/6PQuk29AohOIDHtKfz
KTou+bqTdj2XSBaxa41XrshQ+Sq4BWuCrkD2vrLDR77UFBfHIe3xG9c7A/ouX5KNLw7G7ORYf5NK
oh8KRC5jWehs6soIx6mN5mdlkCFccr+VWdaKBuw4Xc8Wj0UplUhoxya8cWAulEtH95c/kpdGUOWb
hx8UGh6MZ+lQyIi20a0t5VnexbfY3S/ucMhoocgcZDw1VXp5z5z4DnYtJXuo0YlYrFkguYuEnZ6o
WwwJiUtLuch+rxKfW94z3hrkRMUpcal6CArstKD6aftc2DWRwBPqzFA2bHPVuceN0OVrvXvKrX4j
75RbAZB75b40Tj4P1uRSRxqG52A45aBSveBF2dsuY9oRLvkiWvYmTSfMGA+prcbOXl6d7rdcnmPz
yidlg7XiaaTKyBv1PU38F7EAPcIAqM0Buvcednp+uFXzJMEKRBRyCltXBFoGhl6/VDJgTPQvXuG3
hnNXOFQPSQ12m3GIL8WU7rtKci0WyTXpVeJRdYbYMX2RUz0aIFNY4ToIeCh6Dl7T3Orl13IwT0Dm
xaSQTaSK5SMD+AGJzwHShQeJupfEBNQF95k+PsrAfDRYXWJarq5jBsbQXSiTA0uGdd/2VSal8mjW
4/ihC7TSXhWGvumeALIFCsELs9XQDdeM9NiInQohkUQ+dFg4/oPapr0DQxxwP5Wm0Z/zmXYX3icX
YgK1SRbfqM5H3k1uFNlqbkDPQfOD1W9TYsKF5lSGHAUApIHJ2etHGP47r5NYD2OtLoBx2+kVsbo7
+WUpLjBbI0ZrO0IeyqnIA1ZeOOTPrq4+NUyx/GaGnWZfySCQNrcZ/kO9OvIdVvI2zA9xRuJWWUI4
On0Nnw/Xqefk7VVaPBV86j5EK2EorqVxnnNaPqkkyetm7bNLQIJ5dtb0kY2tpzPxC6egRgvdNFIg
tEO2D7uTeksl9LAcx/PEp0ftD04ZZp8nikrsvnOs4RSPYLkorTXs2QjqVBzM5E0SmnH/o+heJjgz
PO/GOI9a/rWgtiGBEG1aP3ZzPPit525mGCNYo279KreVvDm+QI7MvwnXL1xQ7gStOcjtUY/ZtXRc
vKJ5n6r0GnJp+VzrjDMO5Y2GWLezVbK3bnpjrCRHihDZC++KIAlpopHjXmNTWVDhkptrj7ySGfE1
Lh6MdvjF/jSdceBQDw37Xk6lqQkvJJ0uOS8yGkKkvWRmZI8LP2qY810I0E2M4P9WXNZWoYkQipDL
aie5HyT0BbhRNp6lryfbmBlFZ7D2/GBd8K+r2WeToGy0YyoSiAK99WUMNPtZcmUxHBK4xB+Ttn6T
soxcW5KLDN4XsBUeANXEbW0inJG/Yk95Bu5Msp9WuDD//zQWbpI5TG6V8ZY2jdfk8i4o70g7Nhb9
hj/9d4rlfIL82yzjCsP1TNd1CwDQ8qGj9ksMGdaosf+i9MlmHWUMqzlYHIVTQDieYz11583lAJJm
1dLPlAm/bfXM3clJzlLljp3kND+DByXJuv45FHcjUVOSTkK5Asl6ybUXaflWhvesBl3fpTHU5xpS
Eag3ofHzBiEXQM0tZDjYIVVHHHGB+fcfuip7A7gsox5SNXIIaovqCFfSI29LMVuOYBR/q7AQWtEY
xF65SfPTyD6x2DzCil9WGtXkKHW/8kBjPJfk9m921Lecp5/ah7o/J5EW/Eu2/tPkkAcdCyWjWILo
CDgmBhJ7gBnhQvIw7rtvOeqofbgivnELctBj5ytHdFt6/yn0eJl965V3vraZJxRIL2xUuTPkycEJ
L66aN/iWSv2iL7d8hfwYy573x/ql7Suy8t8AFWl3f5DWz0j+gY/k3Mm1IPVDWF5cSXK9yYXINzSc
4wPoNO4nwSzpKxq75H8lGyFXBnvhu1ESNMON9la/xnXgsRiMWWtwlJ1vvprnkvt1onNUbzecKB3Z
gVZ5r0G1YW8klw7GTlvbXZzsdMKaGmBCXVuPcv2JSsKwyPr9W1UCnwo7yRU5lUdOpbVD8NU4Q40f
SkMY9S+Gc7R6bYu6H1mBr5mmaH64hMQQIx06QbKFMG2q5g03aeHRU2W6SlIGAmnkL9Boa2LC1Wzf
lR9JOoQyVHDNJpQ3gbtQO0cMXUzlkTnnbykoWsdJA2lXW1cel/Lk5DWHXB+LTSUTV9BKJklUJYUl
1TGfu+cNPNzCw3Hz/3R2BpD27EYjAgZo7fLxuwYC0MZUMOv2RE+1b2ovDI90PPjaiOf97x01jCMq
xdLt4A/SArEkuDyrgpFY8z/+yozwR+kZJMUZbdYd8jHd9GoN4w41JX+gjXGIkOabfbofQ2mEKt2l
KDWd5O0KHSo7Lp/q/b1dWTfpDWrOvZhRm1W3ZePQjDDd1mjbZNSdHS9sUB2YIzKdvwC9kBVhZN7a
WAmF+7tSkUqBurjgqk3nMoGcirJ7Nzm4xWVefjKlBs/xoCztznP6MEvMu6Eyd6i8jWqPfqAks7J/
u+xPS3nWme4U/SItaEbqZiK6ZkGKeeTY6K41CYkRoWZ3oS+1SnYJUyaYBBacfCg5ePoFeplwxRFB
OnwrH1Fu0aK+yINEHsNRZJ4YOLlKsLVO9GHbS2iIRYQ5Ui8awg4xDAPE21O+q9Rbrf51gmYg58LT
axFCKGnyYuI3ZCRmPPgqaL18V7Jfy1TDGdZwPuU08NLku1ySTWSNOFHDP7ZIyVhxd6Q85+LZ5imB
Ah6KSVtpQWI4RbF53payLSgJPNva9kt3y2kyFesnhVa/ohqdrvVJ02gHNyid//LvDGdkaaI72INh
4neHC6M5VxMOqBEJZOB2/JU7H4oP7nCAviV95YJQKPg6T2Jmz0xnrH5LaQkNSSKrN14n0OSVlt9R
n9guM26njdzwfDGX41zTq4ysL4tirg1qvhcpH8Oo9Ig48pvNJldF+VUgEcvkKv105kUHHRN+ywiT
lnwnP8hv+Zxe+QGY6IG3NAlrqCx/pv4P9uet63wOzkFUf/To7bqk3s0WodeflM5Tfx1XPIIR2M2Z
99Dr84Mgn+pCgleb70tVPImMwDoTGyedNxkSQhZSKTUFeh4SPNv9AtcheBnCDu7RRtVejXTiM94w
l7TYle6199Y9g8YTD3FzjNeMZp9qp8H5tKU5To7n2pMiobLfk5Pi5jvao4mIbPlSnZuHqYS7TbV2
UVaQ3BTIl/SgYt27fzPRX5kffVT82Z6PKfuCR2tV6PoU5T7No12/GJC+6HjdydWGJNq5UPBbUF9M
sBXeSKGqq3c1tsyEjkwu90Jm/PGZW0w0cFFCgHqNb64wfdd7ZZXLk3BZTpKNLBLgPmYoqoY9Jsdg
u6R4/VHanRr0fLmWCRqrrbOv2TWWO82yPJ9lfqsqiIry5YxXKSuQrQ4ZRvaZo5sox49xiitvsy5X
VsXgJp9dh4JK2R3QFNl6Ne2ifb1v4wejfp3rtzSnLTeSg9trBbJP9rFBcERYLijsCNYu79Bmfwuz
novXZr6wM6Qajz1dHIkaLR9qxrKJ3H8XsMZAnV5X9XdBslfTixNXlfo5/GCodWt+jJUWil1PrlB5
uy2fkFuPX3tQErwpAfMAtquN7Q1KYYe+G0hWGodyQhqRgiah9lkMxxSgGI9CgkT07n2umFR6OPPR
wtSF+RCR76y14abQf0biRO33hZr+TfAEU+KgWAEsyiCwjA+W2nyqVAsSUYGCZeNYEfkZUQ+OVGz2
AmlnW2oCmqcSlmXqN+I9cWgLKRWeQTb6YFUtxZ++LQ9UCe6EOxBdFfF11Oa/0ajuQBwdSnCGFupS
vmVird16vQB9+LCm8anN1LOnKkczLifUgOiRblWNdiiUwynXPeVIVqmLIKiYx0+PbjGSgutetWsS
qqifUmME6ZMvd6bZvuteuXc7Yz+UIJUb2mZauspAoNGXnaoIUxWR6pvuGhSL2wGeQeQZOqwiWKCx
68Dvybvwqq4M7KKJoMqrWwDhnvUPiuRhK5zcY9PLukLXpkGUz6HD+XSBwNwLI10tzgXwuwNUQPt0
Lq+drv3oVh8Fnd5c1kL7jSJaViAHh1Z6oNBr27RbGSO+fexAOpp955qOoF+cX81+fKYQ2gX9RP5N
6ccvsnIklQnha0f9iVeQjOUKtbjV1Idy0Xd0af1DnDg9SpYisw7wboG9yT8bc9n3URE6kxYwQNeJ
yc0V8aYTlixd9tLG1SdpzCdyssSOw0dJB420nBWCSiVUr3QMhEKomyHBFk0pWZPEFQdXK95xmx+K
kXQMlaYRrRzFhP0PY1WPteYXbfpBFaII43nB0uh0q1dPdh/hShY3fZ3h2tVwSStdXFKjpJTd4BIh
UwbbbxCNNZkmRDKDpWtJlVubCJIlmB26Yx+vgZ4oV8r5r+bk/rkeRsKsH2p2rKLlR4pofqvBdkcR
gvh5+QCEBtrLnt/nNn0doGnUs+xdd/JXCeNtahXaP1JjXRtvvNICV65Rmsdgg4MqYU4YbAo1CgqZ
tn72UldD7ytaQmFpl8QodOwjXC9aTNl+srfJ2AGtWIz7XrXO8IGkfqzC7KHZ061d7D84/GE2jMcX
z0jLTTIXX67oNo6T7B2tNY5TZiBZpcPJGj1Pg3XRCA7YgiyPrMGG4okPC4LyOMx6c0ig6iSlUx0m
E/ekBb92G5wVYQaKdK3MhjswWeQNuQ9lAt3CCDbbpPWOFdXWclL3w+reejU1fCV2io2yVHgWbvNo
SP2pQv1uRIs2qh2UHnK/C8cRyyD2us7PDALPYYGPvYrdNrDWYZP2aR9YUldrXkj39nHxbi/U+U3v
14X1tWlBTCP7sQeiEs65HTYpmfHKTGNym0ToThTv8SUD9KUKP67WJ7iGSZoPNjBeTv4hC+eEAra9
Pkx2Eh0jzz1aNlSIRKqWIg62ouAQ6gWKcNoIpGPd69H4bpjNg6Z+RD2FYK2176zZubiuK8uV7cEd
1jBu1B84MzYm299qZkqFSjw+1s0whhO8rv7Aao7B50BAMZ0iSmjr6O68ov/sjRkCVu0jzThyWuXR
ntbN5CrnrJ9uDpGbYULx15XN1+TAmKJZ9nymWSt50SzlTiHl7tsVrnoOoM/N9TkYjAZ9BdOASdLp
d66p/cytcVPUrA+U1n21nYFkHgpJmbGuJD3yY6db90VraxvwXk96X7zm3hjvmhgCJ4SkqmwhY+5Y
WEC82RxEz6T323ZJw5J4ILQ95SVbaT/UjGovczvOOC7kWOxLDpmqpTgz1dJk08qgZJwOQ1/8KQqo
T8cGfkHuTTjiCPFBOIi3fq0OtTO8JU0D3dCGkvm2KyZYru2zG6fnpnji3AMV+5639SZ1prNDix8Y
sTsHYbdasVm84Jz7DXQpeBH4WqSVyZBMD1JpWJO40X+OelGTi7FeCxIpnLb8LWcMcjaeTm2KK6Ig
GuKZl21KzDoe8PLa4rpAEpnTTZtbGegHey+PXEBDi0GlZb5M9RsIRV+exSUxTEp46hL/rjb4UP4/
BUQ1OQh5F11xPzvuxhjaBwMcUdy6+yhdd0ocQWyWlbvKjc+aNZ+mod9HSGVKpOYCSEc6R1mcnZFG
+G6t4aPLxZsBUd7sEZQYwxdB9KvZ6tT2h/cJpudgrsSpLfR3MytJIY1O4OGx+nmh7eXjS9CU0kEt
XIn4EaUCmMVc8O/qoZ9ib2PG06XA+R7JLiIPctITsLF5mX52kXlrobABYlwruwFalLAz+hrG2voJ
KikPFsvkMVHT1yZfs3NqVg+eMZIOWEXk99FC93Fs7CFOBc3dX+e0+umz8SnlHF49a94mkXPwvPwT
Wloshzf15G1VcNoMnqPVEUDaekQMaaGkL20y8d6UOhvbtI/L0CV3ORDJZEV9smldYoLUXM+5BQjI
n0uromVTI/EE5HvNgIsXo4WqKtWkMjbOuV1kfB9I+KFxT8SRRoj2Xrlzc+POIR/YptrOQcMPljEs
zao1700N1p178MQMBixxDwiwfRgio1d5XiXjaxhxamVadu2FvV0qaHagNQ5FiYvQi5SiRNYmoeLY
tOdCulAX6e8K2uS2LlxlGHxi8bPaaccEnplsBnqRTs1JS9c0wKGMu/x9XIq/yRyvRjY8pVb6V3BW
t218TRZ1V5H3tjuq3c4Q/1XaANFtV05+NFMbir3ogGnd2ErCQUaJzUK+Xa7YPqEM76Y5vBP2lvaN
EzKgXTBY3atU8bZc+7dJTEFyJDqs9KiqpXZK2DwIkW3tOHqvPWVvqs05rrq9jQ1wPdXlscRzO2Fu
gUeC+sum+clAL0tL0nNfd2/K6t4jhvfUEqPoEh80Fs8ZXZ1Kol6Ay9yyMXmZiX7mAY4O0Chron5I
+4LO0lHPgRfRTn6W/kXnDEHu5ju1SQ5G0e4dOHxGFpmjazCp4mjoHepwZQ5uEwMmXTU96bbypNZR
XF+W5iQ/sZZAFDmALqIuZ2iXozuP5ElY5wulKdcmuaseBccNqpyEg7MD0Tm5nsxRH6Fap6kzysiP
YJd0gTim5sTYWeurXOw2oKyhSkAfwMd22lMdaHTaquxIAk/W62Jlr2llne1ueafFgxM4wetYGaS6
cJ6Mwcx8NU4cajjTcxFpj2UZlX7UmDReqKjU9+5en6NbYk3v0aTcU20NERG+CRTzuukLLaF7k5fX
RBYii8O0Th/ZOH/QKWqSHiZTyLwDjA1AanMoezva5W7y97HrDpM8PbvR5eY15UmHpE+ryzqYSGpv
1aS9trN184q6hncLyiPqmNT6yBKTyjxKkPHcWU9Fj7ajSTHJS9R7Ocp57Zp3Y5V7zJgVhVUz0cQ+
XXTO1LRxfyHMagLZwQNc5wWKzudoMM6G9Re501vc2+nWGBickQ4L7l5YoV641BatOCO8WR/SZTgR
Mt1N2C23mI9dVD1KiVO1aXZNmR6GUjt0mUktpRqDqRn+6Dp7zFXzq2cJyjSNXlfvhQcsi6k/N5a1
rZAFddL2sSG0hkr7XhQlsbZGFRpFBE1TNygw7zWxkHbNil2T2dt8nY9jaTzYPUh1+J66zdDbyBDp
1ykjbh0sLQ3wiGY/1o3DaJAai70EbUs0MDzHZdRmqNJ0Qzc2CljCfWEBxC/myg27tlO2bUPSklzU
pAFFEaYx7WnlmskH96cW/J/vrQuS3ZoJC3W269EaSQkCo3zZYOulvG7L8Qm5fKgqzU/fdQv5M9J+
MwesFXvbaCZHZjdG0FTuTmvXZd8mzZdn18+OUd6twK7RzDp5NW1rZf8YpwZW1XyOx+6TjuyTxMeq
JQ1A+kLNL5luyeh9ttPwKs8WLxveUQwFi5njnnrmNlq7B9rrL9qkD6ivQvQ4W79jlbCdjfjs1s4z
bseTBb5demPJQF5eGKfY7v6qCJBNQku6r4wunq0LizzfCDR8fQNxhCtu/kUDAO4hozOkIVGdag79
S8tT7LpK4Nrmexl1r1iOzRAvV612P2apWOPE4900Eo6gHnnUFhEH0lumxvwwDEbpT4vNY7fXbinv
sANB5ZU0DuihUsHtolaiBytOvfMfqF2C2DnNaKYo1iKAvxl+Z/INNCmR085U7BljNY9EuTLCsZDj
pZK8Eoh1xS6ax7exBXK8SMoOE1ysan8aOPU88RFv8SYiZ6+b6ZsyAQ6rbShLvPZDilioMG7Jn7G2
ImRaPY6D9SCjJ8OBRQGtP9lQoLCw6wS+sTy3kMJYl8dsjb/n/3B2JruRI9m2/Zc3fgTYGZvBm3jf
yOUuufoJISlCNPZ9+/V3WY7uE1IRQA6qgKpMSHI6zezYOXuvzYhw5U72Zh7L3zpC2tyodmXh3/k6
4HSp++dWNHee2bFr0mQL7fCtRYxmCxpqfcEmGQrEovQuV0p5T870TclyI7mMhe+me01jdMc5vfas
+WjiPqSYzXZpWB3sGeoPAGsCmOMZMQ7HKTO1D496rccv0lWw8TxYtuWYg0Tqsjszyq6aZmIaqY8O
QnOj7n+ZFE7w8u2lHRlHZZcT0bws4oy3JiU3nYo0R+QZTDdK6V6PxUch+6Pg0xZN/543rFPJbGTh
1iV3pHRT1cND5dYHOv07WZfPhTk8iDE7mFn4bMMwdLN+Hep4xrABWS2v+tTS18FpGHJae+xxhptd
rK7tljUF1EJ0XHv1UENNmDE6EO2rE7U34ywekAWvEY9v1dvkscBCC30GPSHo+E8T32VP37B06qfA
GVFxGQM6IzoBrbeNwdmZXfG7j7ILib+7LKI4tQPCp0sR3lXAmVo4STpZ0KQhN3gS6XiU87RzzA6f
M9cl/IRbHnPXoAUZ8NvWRrsuKAurPvzlwsZY1oF29PB3kI3wwNB9l/hjB48C3iI+siVC90OcNHBf
e/MJmhfjEd9IQbzglxq5GyCseQ11/z1ps5NNnJwK7VV1ee7YBB/1zVY9ujZDIW9wU1HrOysF0/fG
Jo1LvXGhj6RJzulTUdMPL1uWOAfpi6vPj93AxWMmBEmVe6oOw6e8dQsX2Vm4n9jWUo6cyS2PQwR8
Mp+6dyebVkTAXrRy3mT6rDP/aSjy+Ttd+lkZcxC7Lt5y4e+LaUbm1I6njJTjTFlZ7GbrN8Z7M7t0
yInK5PWrlvks9yEgf26GoYvdkYcv9Zwzz93oMxkEmetes7xi0k6lZDtWs6M0XPo4kZdxMD+PiCXK
Oj2RAL0LOaYjh76yYn4AuIVyJVdzivp1Ms+6H53mSru1Sw3r+XzqY3EH75KZVPKSReYlHfrHOAbn
XGZXN283aTLRMuERxGHyOzL1W92j0cD/xl54UPcbx2m/1GYw0f+0siI+jEZz4Kg2VxTai7ESpzzv
mL2bj8q35iXZpRqJzEWPd1VPGwHx3kNTHAnwWrph3wAQ7vnTzV3PbRqV81lMLeZ26lI1GWlj+xoM
9SGYozs9R88i4DZOOuaG0iuOaBvujUYtcVo/qXuXlTBmHbvjVsHEis6SmMM7BjdXkh+RswSHXHjY
xWJMXXRJ43q4ITryyQ2J+mOF56NxtTL3VnPZNGkc7vGbLPW+uAQB1xm+mNxOkTgDIZ64c9sVcz4e
EPTMfHzVUoRXAxYROn6PdTB35BCFR4cuRI27YTHoxj3+wRlRgbjHabNmwvrI5PHBiDBCeen8iriS
IywbH1rUyTU/mx4yO59D5oAOZnJRI1amwA5opWkGrQKj/WiH5IQQ7U0Y2oV+5FPSig/QmhRaSG3j
MUW3oFq+M9q4BhPoLojbyxR052psNux0e6fzU544LIVsHO/Uh1TLusPdpE6xNho+TfPe1gVCk7h5
t2xLNW5QsLiEaq+SAghfOKMhC+ziVgSg6F3bZofGzIW569QF02uOrdFJZ3wmA5IClfQ+bxArypUZ
Qpi0U4LS2+ClLWNKmiZn7NwP6mYw/1JrvqrEoxzrhzA1Dnkv5yXRVJjOEuPW7kOVWUvzJs63kpfE
6fkqvEl5D5BWJB1RmWU0rjtmhEPX1Estsp/U5aHEvUnL9Im22XoqxndrGvEcjsW2k9q2mWLBdKG8
qA0t9o1DObaHlr+aphu8h2nZUK5Esf4QFBbfcHQmcBRJRjIje0czWc8No8BwLeZRR1iD0i+cgk9u
MAujHYcFk+eNV9G/CXA6LCPcewk1Zc9riq8akIv5oMVFu9I88zlh0ckqbJZFF99Hyt4XNl9taN5n
3MkiVqAeqL6qPAQTBkLicQhVd3HcmE1SLIgbWJol23HBzgje7TyX0/NAfsOCHNBPo+tZDvPOn9gl
bNrDdHzddhED/1oqq7vyZFUZhbMp0Y0jQvC0+C6nvO5bVT7MT0EyU/hGG4Rkq26YnyZ8qr7VvkKN
2sexuCI7ZNw7FTvlfvHVkaER5LPIJL7Bprbu+AjQ6Zv+OnAPy+FYiCk4YiVhohaum9RaNkSYoE7f
lGV1KZPglz7HN3XLcwvZUS2ZMYm0py+b2k9ZZK2h/NJz6zphSSxCRhylTnucM2XW4n011ghd7AAL
c/dgAoGa8aGYxfyRu2Jajsz8h0R/tu2u3PQ+2v8uSp5LPmuc5hYO8OI9LjBLM5SK5u4QNrmDJ4+k
evAESJfBErKZGTQ8a/yGUtCBnOppmQpJe3iwb7KATDBEZjKz99LlukHrB7cnXv48GX+bLpM2fwh/
I/R/yRxGx3XWUSxHKHnKrVkFt1nXHG1U8oYX/fN2mhrDj66ZbsoGb0w9DICF2PRySkBZCEq6CN1Y
I+77uk7W1Mtf7Oc36m6rl+QWD4JtKEfMkG7GyiakskJXqyIIFGdhzhuEHqO25Ha5jQg0IVaV/rYM
O7yscnSwdLtPSYm/KMdJ0CSMv2PnQ8dvsDcsRBEmEJKwwblQBZa2z4esU3bddcSkz3ISgtmC9IR3
Nlypp9WM5u3gu1cHbKdlJq/AKU+J093hQlty9JjLoQgYS6YPZhFvfWd8Flj8UrddN5P24EzGKzXp
LZivHWStJ1uIdcaEqIMawAuDUsYU3Msn/Tdbso9H10LXL062E02olmcEPBZ+Asu+5haKrEwHpdj7
iEQKPKHmcHIy7RyYdMqbsvqtz92rA/yARhCvQJC19kL9WhqGd3GRcQbLjG5YfOHyyWrUZ/8YjTOx
87Fz0obopepCKNKxsTddu8cfPJy1FJlsWDOxyOKN+oQUNS8uLuOFoR63xuVUHUglG7jndh53ZuQl
GsmMjPPNrSHi13gqEZuE/Tu0ffA4/IhaGylaJdclSqoSRWUDEYLtqxIDdoowWYaehtoXwfqy4o6e
WuYxsq2z5D7n05EJa308lI5+HT18GWH1RVoyrH0OriKb+KbjCw6wnTHRxLbM8p7mwYmDDBpNeDNA
LtBlsx11hgRYSrl/WO9z2Dz44/AGYfchqdC0k7twHyKxX3UUmXo7XQLqIFhP53assV4Mt4VTb5Mx
ukXiBJafrEB61DiV1E+4No75MCAyXTLyrLj/aCiPoBIsTNc8GGXFawo9ABOWsR57Hffi+MSk7TA6
8QfA7ePsIN6SBo2SYMzv1AesZ4yOCd1U5EEPGUUpvi2xm6MmAjKgXxrJV5y0xg0KrY3wCuYf41la
3pZ+28LHs6CVDeSp6CEz6Yb1zETHmlAmCQ1hLrz0UPfVwfSnQ0OMRqYj5KOrv06N7inPkmBBoDbd
y5jCsS7Lx4zmBPdX+ohRd+is8NBO5XmGfaiQIro202AId0MHiQNTBTLP6pFI1sOQyF0Mq4F7DJ38
NHoaSusrrfETGviBvcTHTjGc/Dk/jR5HTjBU8YKgrJpjESGeaMBqDekyy+ZHK69rcJ8YeqcZpcLc
8fKEZf4w8s9bagajLVdzxOilYtJWtq22dKwaVRLmGxM4Q2TF67pvTWSSGuIuTzz1UYUYXNIS50RL
zXapT/2Gi8tR5jpzepJ5NQoySRdMITxgYxOGgh8vDjmz7fgysDOXybR2QuSorI9FxNPZtn093cD2
3ibuuCuo7ePO0bdW7I6beAJXYujlQzzXdBz8w8Bp4IgSpWvDBL+HZ20WbAMTF3zPztbN6B2N3jhn
DS8ebmGazDVFKRPfO/Zk1NGx9imK+Eh9+OxU6b6NOri0BF/1rb1PgxYR4ZxsIhqfk6oka3z61B5e
xzapulqd5MroHkLVQpL2Pkqnzzyfd2jh7+whYzJbvRS5wE1LViv9MqIvrro934VGuorocVZW5a7H
IcMujmBmYniEtUDJbREEZs6uycLPvHbvfXe+zQftHvDJ0XTDi2jyKz05RNkYO51hWGgIcM6DT6uV
PAvHmthMYZV0oML16CKc4NVx4r2hjcw5RnSJZaijSXfjk07oZ1hRVFka/WvcX8x2S/zohQXhXnPF
brSafeY4dAd684OZ9O2oJAF2c+FVpJdX2PtC0EiTbnxnlGa6n8IRW16jjWspuycHIhZB4QTLsCH3
iXbvMrqRAHjWckwhx0T670Av72SLyVNBFiw+W5dADmGAroX5ZYwbPGu+KClU/Ff20EOqj2/qi4gH
GP8G0nJOva2TcQ3qUeoG2qmhck+xFNq8h8zU661t9e+TwIbV286Bq8Le8nA0zaYwlzqgqkXN3HHt
6jQIhvG9ibNTmOnII/H5uWHYI8GjYZMEVbkoOzA+5mD4iwgTr42AyzaHS8XLi4ti65JrXzouc8lh
PqeTe2lGfIl595yX8bjSwehMBg0s6QnaPbp51CWGaCcLd6lfPOvzgMs1N74K7mUWITPcL8nvm50S
1AUS7J5DuzWsZzjO18gV3bLrFEGgxiaBmtqTH2piq1U0EkpfHr02W+s53iP8vhBh/Jt2aMtNqaVH
OXp8weHZ798ay/7CtfQlK/slC/mjiow6oUTEvBCDfoYtJndd6r2WJipGPfVWrif2msQUkVQXpy7v
27Z1l56XbeKeQVdoffbaTO8CAa7WWddqqDn8RuPdnvonPXVuE1wpvQXUDQQcHvwYPWaRaFcFHBJ2
dAqr4AaDCiPILnnK0nZrNsKCJOFfo64Fs0mEgkXPsnD9NxmUbCr1xzDMZBJO5KEKpEsguHu5BLK+
T3EYrXxuZT5zbW6Qz42Hx6pFiMSFuBCkx7G1x1ki6ZwY3iLwiaVGx/iWZN5XoggK5eB9WLF9P/Cq
p644OhFMmTzfTsI8Wu6wD/B8JgFxSv5IRVV4/i8GHB98fcTyEXaIo/UkioEtzTprpvOawBZyfXHj
AIdchFmuMyiU6Clb45MGCNAwdvu0qfli9dt+HJ8IuHyoPKIIfKIvBbOmhRU6r4qwBJOEMmlObwV1
JlkWe983FyOE/iUNvWfLzO/UC28acU0zxX42dKY4DfpmRrXAyZrJiiAraO+dzuskZlR/MztFPaF/
JQ6Yu9p0h/6PTUesJgzFi7Yu7uTkPU4aFiPsDZru3k/qL65TrhpRc9BRj6wQD++NUKPn6t8reYYJ
vCuhY9ZTzlns00qGZxXJR9uJlzAXy8Sj/oDyu1f3uIS+GnK57qJZ0VHWmBkLEDW1MxyrtDsp/obs
vbekni55Y3xYtfk8DpQ1nfsgSxM9trmVk/Oqviyi+MggZA40M341SvecmsZVS6bbqjUeCtdaT864
krxL1qgdMcG9clXmXM6gHMvpwVUvQWR3gllV9m54BmmtnKrM+AqAV/Ks9dyTjEA4q7TtSTPPPisF
iS1pZSzw6qgRASTtUSPTqMPQWeXdykxx21jJKZEes6f4VBcwKSY4KfSrnMb+hZV+503psfXHUwW+
fDkZ4qw3Nl6KWSyMAat4yfhgNiw05EZ5M0cWrt7woYfZpR5ORkMRD+R0k+ATKlKo6G79NYDxUGGV
IQaCSrb7me7klMlVLftu2XQcFPZw7rg8it78rZkc8ZbG7Bobipon2S3EpQlehT4EhESkwTLhMqO4
YEU7/W5dxApR4dy2k/Pu+VzuGse/tUb/LqRVnXjawQRZpNpRXpr95sZ9KmDwZwOjUjMoEdXAFiJ9
6pcR6Et3LndEfW6itEDAjLo5gldhG2hDAOhiwhjwWkS+ddT68D7i4MNggExh8B4sxBG6Vz5x5Tzb
BmVOpM97adeOGuDvtAY2zjydIKVEIJnsT9dwNgMHisM7Vze4zQs0fMB+2sWf+XU/QFmdb9hMgRnX
TJE271otevAnby878Ttru78wsn+gozrf4JihLxP4GyT5Bmm64xw8NK79t/TFH7Df4hu0N2hzOw+1
IONlWjHtJuTDGE7SpD9X07xz8ucElIWTYFSlk/7np2Wqx/IvWMF/OJuf7/dRHjb/7/8Y/1entV3F
A5/Hj+ILcyigHw8tcz4iElEiZ29qzDC69WWc8gcuIHfUK16DEjnVznVqPYCxO3YiXic5CnPFwCMw
aGtYc/KXb9P66Zl8g0y2SLkJ1/GznRqCt2P16tThRhB2HSBa6FkcWJ9PduZ+JVzSA6vdKN5aMON4
ppnBLBXVIRkpahmUsU1PABvNUvrjUz2WvLbpr8hOrnNo0vinIu1hrg1V9RiOgATBkH0YhJz+5ZP8
exyiJb7Bgh3ZJsnIRW/nG/XFCywGKk2NGKpZcw3q0dgkZA8yXfjz92r89Ny+wSrRRXh01rJk52rd
k9W3VxXvo9XyHoUFstGO3RcyR5N7j1nvP//HX/qNUVmmFcSqiXx2zQo/SjM62IJb8uDLT71FLhwK
Sd9ksBHHlKcmTv6yJH9Y8eIbsbJxNN3JCCPZWQjom8r1FlGN22u22r8gMX/6Beb/j8Skp+NO+ezG
O6O3ILqO2DXL3x0TiT8/NrW8/20Jftux6qbFNaxS7XUvvSeXd6PczaqS6lr+EyWnf8A/w/gXgupP
n+bbDtZiW9HpKcY7GsbPuKWphGigiXz1509jqafyLx/H/raL1TPURSvr4x3O2YN0sYWZE9OhpnDe
Yp2ehJatydfgMBM2tzJfDQaj8aMMmUDV0zl29QvwI8LcJALqMDrqWA8M37pNIhRvQBT0QX9S7s+2
MvCYQs7zh/qUd7g5dP0TvStaG7Kk3aQ7TG79l8/0wyOzv6HMyy7pkHBOvAB5+JkAiMYMudZG8ZcX
wPhhE7a/bXKM00cnYMyws5AKOFEMNYAPRyLY7zZTBh7V3Xf0J0JlKOU9c+2TL/rnb+uHeAP7267E
uIsLbWDFOycdtnocrGRYXno4DPTY/tvqsdVD/V8nTB1CEWksPQawoZ1dv3/XCY2o82Tz50/w48P7
tulYmB8KRHLxLnGKp5DJa+lYa0UNV1MihCyfyiY1NMMhoQNu1sFfqMs/cHLtb7tOFmfE885BvJsm
7a1sJfHdNPYDo75LPSmXNNWMv31C96f349sGZNO8z2RYJyhvmJWil+d0cgoQKKHzrJzORWj/Vqgf
KEQgYS1mXFYfllxfq49ONw/pmHEfaSocf5bSy6dcLxQ1y+mLk/Rxf7sVBuKKRkzfTjfhhGHZxMdV
0CkP6dk5sfbW1RmT8JySRE0ZzGRCjKRPJ6R391KWJ7vrVj0qCK3F4zcEA4ipcgm/IF/o2Ywzw0PC
wl1XS5CPItLI3Udb665m7L06lol/IE/QZ3jLPrAhWDaPedE/V7G79+f0ffSxA/vuyrfgHnkzqvWB
kTxMz2Q/uNFWIVAaYe4LzXxhiLXzJArUNHGPcZkfatNeaYCdJlKDWGGfoQ2XSaCBqnz3axD5by0h
uXeyumOXQQymJwGZLYZVUDNyq+XIp22gAM71I7lr6BaE8dma8wck260mh39E5VYS3yRJeO207sF1
py9ZuO+k1l641nOjy7KtK8ZjNrQnC0MTgA8qI7r3I3wLmlu9p25M3Hjrxn2sO/1NKPVBL26ZQtyE
Rn2eaXgs0ApdbHLoDJvsSDhzUTPtsp7BsENkrmivAcqtfhxWgpY6uMiCu5zI164yOFU206sE69H4
WwUgA3Tc95F7rh0oihmxnIkHyA9BrISOmUrO6nJwHi1RHAyveBCw57oOcjCaNn9M92ZcnYogvGLz
Asnfcz3FcuLYdcvvc+gm+1+jnIaFmVm/xxExKREdeMAWcHQe+yg/y9AXShF78giEjYsCQ01Idg9f
+Z83gp826W/HqOOlOO/wWO9cS74rlAxufF636S/r/YeAT8v+dm6aHJmW33GuVTayUIfoSJC8N41X
5Yt4cldWAHFjMLIXiy2Grt1FpQOEOTdqqcst7tJbppE7FEJweYzdmCegg+Cy2EQ69gUTq9noWG7E
zzGwjMsFpuBtn5b/rUSyvp3JYxTLZJY1Z74IH+yyvYSzfC9q+ZcD7IdHb307H5kjAttqC458bs85
e6GRuQx2i//41387Hq2wnGO718nBALgaNIgeYTGGbvS3e9cP26v17RDU/TwY6c7w8+MElziEn0jP
T3ac3tfSetA68ynUpjcfKCwE9ucgS17/0xtrfTsZi3Bih44ROtvoqwQ+NMcIrkNZ/KVq+eGEsr4d
jJPZ6k0l+fFjlZFT1vS3M/IRvyfbczZYtYXdXv7bB/l2FlpT0/bCqyLak/Iife1+0P2HJKzu/vzj
1Wv0LxXlP5Xm/6ogUK/OWoO9HgdmXK4sy3tEXT+sHCB3ah+prG5nlH/L3fjpl33bRpoGwwDlBMEP
6CU5GyKL41G85IG7Mc15hXlvo03lXzaVnxbOtz1FD6q57sYk3tGVvKo1afMWYFT5S5aLeoH/5cGZ
35Z9Cwexm9s43jVDeu+541q51/MASr0m13/+blzzn5iJf/st31Z/WnYyDUcuFHqjGUCy6S4mRvkh
sDo2tOPtNFgLS36JsAJcAJjepz9sAlBhpkN6lURwokArqOgfBlfcV3I6Exu+cTKm9z5/s+VLdI2V
fUfIJ2r23H+1kulYw3CqIqiCfhl99owxF3ZmHxuPwadj7xNtfI3C9tANXATr9N6y5uXMzSqsxp3J
GWsZebsMU5WshTZ8Uajhkq+NmFKZWNWgaBGBucBI/ejG78ZdGhh30C4qN2iUMfAGjyd/dBPdJP10
dFLXXY1xDG4uxHroFY8hrbR28A9OF7x7djEvp258djkw5g79zhjSDdQK/p2uN56tJHgJdEDFfnia
7f5gy4HrOXRUp4pBAEo6fVYDbwKjStzmijNaFuQBOBB6upNf1beDgz9TWXWdVHGs0LC4eAj1/C7V
IItH81PbUIa1Oak12Ck39OUZ7kcVPsrsgZTYtT+W2qJwPAZlzrYQ2Nloy2J7iFrmmnW91zLtpXad
8+CMe5O/Z6EX1AlTqUbW3BqXWZd8eGXw7sipOJAH8lQykRYd09jENUh46g6RJr5CHGVGCFqbILuj
4gJWes1JYS8DYGKBG+6ILR8WgBjXTgPMexohTBfGQUburtFgCA0iPoVj+ssPYNMkAhtGVH9N+vyM
cqfZZoVYq/oxEdFRXVzgZa3R4Z4pMhUEhKB6e3hUOKAqHM+hNqOipAi0Zgiklt19jHF6sIbw1oQQ
SwVf3JoRfNyix4Dr6mvb6y8etqtRC5iRtfgA5xtCJjK4TgzMOtO9KBpFUKafuakdIsf/pU3zr1k9
IEf33sIAMknrP+h09zC1o5NvDecYMHxGDnBBEj0hpc9ehcEMRomCQ4Ekwmc0CPDCcYyH3kvONZ5P
5skN0p8eaQgkMfXoNC/EstAlEEYLjbJSVK/63BxmDpCmiSVtY+9qjhYey9i9SYR+Z7pQrabuvvIR
NVmbsPT8RWWD20FAfq5k0cHxqhtiNKqtbWRXUkQrhUJ/mRqEZkaafCoQkjbrt4ooWDlIQWnIz15w
MrgGEAGdrkMJzLwzMV3rQ/KEkACIlbgtibBbWvygUBf2qm3cXzqRvwwzmddV5e1okimc6fg+ukme
o0q784YS9Aq5h17BqCwKb1FGIVWPy11mYnOpPabnTnGTlu3JLOMbEUD39fAuUoPh6TKDW9IKJEEi
5rBGx3qLAH/ju3nAqoO6KTAsOum1DvO7fLIf1VOyGYY0MjxXnIgaRTzOB3SFYfrmZ+YjUoCTPkFA
l/EhN6t4pV4C2JeM7riZZPNvH6py0iAyG934Gvfzpu41DXdOeO4sws2BCB8iKzjJiKmcrsH96REa
uDnPxa1unCKCrywPBsdzjVUHnwTWVJjcL770HxENrSK/O1KsY5lChjVN/q7yQ2Ph+CY6lXR0V0Eb
fqkg7XHsNw3k4CxJP7qxug3YuNypSsgSr2800z1WJl7MbEJJjUjJ0W0dO1tw1XP9NE9EHWCx7I6K
LNzReopdY4MQ4bVBrbaKTY20MRt/MSOWLYPXLby8VSQ6pILs3DX6iJY3BL3/peS0wZGZ/cZHhfhK
zncZs1yBbWJZV81HHpEb69iStjLpLH6KVMC+o13/IpUNQh/DauOn4sE0B6Q0WkP6hEBIJnz0wHHB
G+48MaA+mTPGYTbLiL1U3xNPfmPahhpnftiorlnS4WpkHq7SGVRsuY7ocuVY/boTzq+ZAUmp44wQ
ZK80HZM8t3zTdITAtn6TjuKun2EMluBQ3EYAsUKsbdS3vm2li0nG91xqikUv2ehn91PBuWev2djc
1vypexYSkVvb41J2igCHN30H7PHPpbBQaXHndrEwQTr5yjL74vvZXWMHSqN/sMh8VRtCl8UfOsUF
zP6ZhnC49nDGJ54rV2Hp3gfYWaoUW2g4wHPyB3NXNemphVYgtOgurA3GgXVH1G/+1ZSSiI4eV1xw
8JsE6ChE1zZF7eqaT8ZUvpAZf5x18xb2RrE2mmZNvOOTFrhriz0NtQlm3KIJbxwDgXvm6fBbevLA
3MY6xw03mm70t/PobXsyQRp322jDL8Pp9nlaLDUh15FloWgfMFmXmzpG/l7nYOx6omFNDauvb73a
k/8K4p2wnwlVdRv1u64290ybT5MVbxUcvGrbG6ORWBJM+2yWFoR++01ziIQn01uEWbaAcAjozqCp
U8CrqfoCNMyM0FmiLY+GbqMZYsWPL+hBGihdh4s1OPcBi8pyYhYFCRFKtO5yFg1kOM0avBTJ4m2z
+Fjyxg2+B/1KTgv0ZHgYErSUIyBXPCEOhLv8rbaDq6aPSAhZle2EGz2Mt6VTHaM42rQTKg49EntZ
lZccvDsKaWSyNdPf1CsuYCpQ/wMAh4iTEA1Nagf/5Xm3ZsbcbhowAAvA6oSIHAijOWeEsS14sKsi
8Bezl5XLEHHTwiZpCzziY4gmth+8mzHgR7Veewzs/m1wu3ZpWtoTcR90B0pmuuhol6M73RglbH/L
sB5dTb5B4jyLCk+ZOtXrJGFAOmGYgTsA1SHX6LBmqyB3n/t6fOkb84rsmospwrMmGfY+e26upZ8B
7MLOmNZz2/7SBoiqEoNDkzrN0k+cQ2wywdfLdkZJ1ONYHOy7gR2wGDTEevTqYGUu1VKa5jJdquNF
YaazKDkOWhqqLh4AhtzfWkNwn/AE9gmnvW8Ub0Uz7tUPKg33TeXzeR3kYzy47yBHkdiGfb4JmvRq
RMWvBHes2p6MEI9pZua3TudexqK/71E9QMsJWfZ46nsj3/SWjqBnBLlroYDhX201cTDoZ6iSAYby
Y2/VkF+iqwtwp8ZWQF6MtXRxu1PC2grAWS8REW5RmC/7qi0gKY9YKdv42pW2AeqXv5TBKKQaUgJ0
646Ii12VhB/ME4BKimet0R+FZCU5TkKxCP4FaSA2Ej0/4LLezqbcdzjTug59ChrYbZuiyYx1F1GU
fht45os7m2fQKe9DGD8WDq0yXw9WiXQ/2qy6yUbtZIzujZ7a7RLNyBmB3QXv5bNWNS/OID/dzt0i
PtmPGc0kYQSA+1ldeusz/ChW6quSNOLdqvnSmGgtbM3bV/TxQwcEgnpfVYU/JtVqNBgyp2LPbOsu
KstinZs47ydhbRu0jKjCgD7V8jMD2busw+ijpEXXa+pmJ3G/kFA1RjeC+1ajaesJNChYLPK0WPte
CSg3tqv7OHM+Jvb/3AYiM7TabTR6H85s3Joefsp/PgNfMPmNO4eoYgWQJAc13chaog4CYJrzhrGP
pAvBueqm41sGBc/TxuswJFTUEqBRI149h3ANRHQf4eyeENHhKw77A82ujafV67DwNxCd2dqZNOpO
xC6FvMGPSLMQxYKrzIsrzSP6U8oLLE3xkCNfkq21ydIIdA9iOPUCBwFLzucEQcOn76oWWuoMbLsv
cL0ypNlYfGFO612RaOQrw5tu1D8lZ3RZRqqlbdmA5oP0XvjtjbrhJ8RfqOreDnTkcriXEygfHqNZ
m4iC1GLtgxTzWHCVdXI8gWJxgHFk50fXTTfqeYtKjsuyqx5Lj8dbYuWfAdC6DG5wauwm1M3lPK4h
QDypj2yK/mkQ9cVES2Pzjc2OsS/04TGCakWA765FrNGxjwZE7PbNJwG+Q2bu1d8wi+nZSBsM/elJ
zNOteha+oLk2hNHBSWsI4/JDBvpmhn9ijNNdS6VRpPba7OOTyOZDZbDdutVGp3FbAw3UZkxrwfQ2
h/oqTuaNqv8D/j/KZuCEkZkQc5O84BUAN060VR/M/Qp+yC/LR3dRSY7VKc1fYD3vNe4tWeU9ZbNB
fotO47VO3F2uB/SV7U0Oi63q03eRIPTz0vHL6vTrbGZ3hIWse6zQi3lQUg0UoMmsEF5iJzQ+ltmu
ep5Un1TrIM0eOD53NDJuqzK65CxMesrnNvNbHOWEGQb3voN9OyQNbJUq1Ixh+reJTVgFb7D0YElz
RKgNiB3+BJH6UXV4aCDDRtIIkfGe1J4YaeFRvT6qkHScYqO5/oGsr53NQVxw17N99xHTAlcgcv74
U6JohLLdneKyeZKD9wa4ooVLJPd4oHT0AJAFHfxMCqM2OxCdzMy8+Ml0wLe17vz+t9NLuRkVOtCW
JzbZrQQPZXbTrg/xC3kCfUzOyYgKhY5Bw5vX7kZMOn0HPrtHcUAAztEzCA019WdUgbs0za7OGFGu
4sKjx9NRU6mSGbLJJiomLjzjh2RlBnr1Iiq62DnN6kyL/oel89pqXWm28BNpDGW1bm05YhtjwIQb
DWCBck4tPf35ev/nau+VjC13qJo1g1z1GkR0j0WifmCHyl2iQo9FtF98VHDlLk9a+DjWiyfCe+ta
VyvHjhtxHIwX8uO9neNBeNFM4lEIUPs0bO1cN82DYEVpTv/gW+VuwfiXeJRb10ebPvEDrHJ300DF
hKJmX9hKUMopbtln9S4GqPaL+VTaobM2dJhEhp2fvNAKrFq2AZv5HaLaMUtjKm1okl3m3XUv6jkE
DOwOfPb91OaYgrUnsx6eFWsrnnBfyv1L2EjqwhSPDOtgm/6DKvyUP/5YQHmW1P+WzR0nYh1RQNU+
Oh56z4LOQyvil8XEtD0yAtFm96YhPGliMuAY868pyXEL6/5o6e25U6HkIpueSZT+xIP99F/c91Ie
7dn+11bJly88OH7VcfRGDA699SC8s8tVoUow3ayf2t7EBpj3O9titYxknYTMhaBx6QN4iruZ0Y5Q
OKevpPfBKXeir9KvdsSeBKVRP5ZSf0pH62I5XA2LajLHnz5ytgU9rNTMa1m3hH1V9brBlcQu522R
Rn2Qt66CP3hc8c03agzl63RjQIYnJAqTIfnlxdnWjrRLXmFFlPvhxl7GY5IghKIO+EAN+Ls46UwN
nhGEgbccmVLmpw/mGBfOiyPwE6uAIaGQLx9tlT1GuJIkHcKQCRVaXaIClgZOFDLZWIV7nGSFc1Jy
Xqbqq/Fo4k03JF2tvJtqLWhOuEOI1hzncMRQerxrqeGscIQvVmGUQ9YjhhElT3OLc7FyLWNXlNl/
i2cJ7a3R2bTErD+1yLvRPHupt6s487XQOqtLu52qLfEZ+Yby+SlxScDg54Ji7HV1MLTmRySTW+mO
N9qvcxPRh4clfh3LSIdEEjMMzvpopu5nrsQqUl9H+kAJMw/zNq8jDHDG9Oop0joTz2vCBtMy/dmK
ql+vxWrQMrc59vomJsaVKrtFjvFC51/kaB9aU24Fhjww6/Mgn+M7NJ2/pRp3RZ9cPZJPAtHbSOja
AkoA1Zdbl4/ZMLwZov1ZUNuQeDdtsDA6QoRde0lFgxrJYEqqB6OOcqaK8UtFDFKBQZyj7mfee1Is
73Vfn3JTHNR/Gan/q+QCNVhuO8vcGCyf1i0eu5qASkwvpSU+k9k5zkWyT0SOWwvMwrH5MszsxW3N
f2UurmOKc1Yx/Ek/3ta9+VDyM1Ojfxe2wAFaWTdyNUUWIgndUXK6BvvqaiEjMl1+ZwHZvIfKDGdq
3U7iuSVcMqffzjk/rGJ59CC0qZXwg6oJYfU4/JHz8xJl5DnO/mtUjM+ENdMOGg1d/Ai9WRU04/g8
dMgFMZF1/QL/FKv/yQWixKR5zQoH/wkUlfADxcHo3Z984Pr0HYjX2On/UATi8EYURogMmcanaPaJ
EvWiokU4eq3szYiJgT2fnbj8tHQcEIrmqwa6jmAp2BZ6b6Hr/yzVIg9DycLXjpY5PRb5oOSv2w47
JG6a5UwMD/SnyHpuJSTvzviTRCNrFvUqliFEO4hHVPaP5qLcP8TdKEk3InkNRmJ8ryeIZqgQ90UL
JCbHlwwW9cqsxTWOqmBqaYNiD/Kimb6hsnlk7r/XrehO8tWrnarEp6KHuMoD95zWxwhy3DmVuyf5
BbmDeHMoPMx2VkpPsATN2yHnZHICXugMJ3wxrszRtkYrcadsNgV2sZaPQ503POhkL5a1sTPr/DWO
VYJcd1RnlElhQGvLOozfS9roRZvvudZ9ptzjS38XnjgaA7Zlkr2Wld1Lolm/ae75OLekx76SKrQ6
vqq35XFC+SqbmgWS+cYq6R2CvRSHi5umiZKD7on3jkg8KG4EWc7unVrhglonXZEtuc2bikMO+Liq
BAsDd1fKORvN74pg8WI9De5d85I39oMyXoLpHMOl7TzzO6wQLPUEYUM6uKD/D0xJBGOOBV034c4O
wRnJnuahVkc2YfAtF8R59n56wll/NdRi37Z/5hQ+chnu5ygi1Mr/nItxW6bJJ9k2l4YKpiy6JyS6
KGrTl0Frg9h1dtzJqHLys3r6DgHr6vexeAvyomSo9Wdm5Qn96XMMB38yL6nnbAbxu7j4bydu4FOL
DSl2y6pOUteo+m9YvjF0f8EN4cugiI7ix7krvymEi06lz+HzwoFZcsl0/Zd6VH6N5BfF1oyRmsmK
mSiVY46izOL0a00o8IrZ1JHmYL2pD47Xrqxx/0hNQiPR42AjsfFprSbuq7qZLinTBlQmOHrWFz3t
v83Y2baD32KNqXJDEvJosUWo8XFyxfhrm7hxJSJoOFF0ZwgaiWO+V76qOjemBBAhu1g5jtcbXcgg
d/1zAgLqJO5a5PqVVJKdeoMmHsHq0+rKM698M7rkzPuMkXQluSB7kgwM0qsqGb5IQAD+KKS64Ru1
0Y/PmX6fBAMqmQfLmD5Gls7uxzmStwD86szZIz51mFj/CvtloD5s5vav6c+ahW0ImT4OWxV/D3yc
qsNQ4M1M4aleV2m/8J9XdxafAOLHAyA5LnEoKpx4txgax4dd77W4/vCxKYk9YIhFHGOzDUDePITN
s1ZvE+9eY2yqmpkpHs/ICVbGGAdxvtzU/y94f0WgP+pf67l2wtXi4BjvWSUDtaRUjdYzVxD+xiVP
TwCe885DZK8rD6wEz8JVho0pErW9O5cBb7d0SRask3fQ5K1wCddgi8e2tVZvYGCJ9bXUVz2hcxiQ
nVpSYioM7Frkw2g614kB7oKL+y3R6pN6xOotsgIlGKoqRqY2PLCqO8cL1GulvnaNwHoEbyVtbrXp
/5ZE+Pr8qMxogjrU9kbof0Zo5wQVsfonlNBY0dkvhjuCPYd0fv3dsfNDtjBxMuej1VBCWt+5qePP
Zfkrt4/XkdI5otR2s3cBBokvF9/LSCYXqatD/+mPAzDfsFXWM1otHlkd/E1laGmP7iHsHYPIZe1n
mL46LmSsl+yNu6BVxdp+8AEQmd0AswHQaltd1x26wPwxshESMKmCVRmo5ew46UkdlAThKZisyQgO
5bDRXefEj8ts811tX9e3D7IvbmzWbHI/fHyRevNSUJRYZbjXvR+0/c/8fbWkaNvoJfpORy3SnDix
tubi3zBMe86a/N5Qd8BHpz+3EBTa+4VXXdzlR02u1OMcSnKIsDFZbCwS54ahXprcVPViOf2TSq0y
2NWd8elY3wpekGZysyUm/JwP6q3wHv77RHjfh9q3JKIwW5qdkTrvRK7QGOCq4H2OGb5ULE1DyHsR
xxdJECPfH6EEqN3VxknMIuCVEvWsOEiaEDs1cvvyKD8nCdg6isyTPjP4wEWRkd9Ja6IN34w1Jnu9
mYFAXapjVpbfqk+E2a7Q5mcLUIrAvasHTKKDtCrzdPUusn4E8PxWm7pkwG154ro0yYb74UGfC0yH
sTjC7fgk+Mb4amGzBD50dN5L3BXb3v1TjwojJuyCxDe/HKbwS5027uysmVQDhD36drlriLoh4OKS
xgXJES0PFE95wNCljI+SsZXHGe8TKMamUGgb64EnsDiUVREOVOmwUnKPel4OPUBQndkPKhGu5u5L
5vDYWu5RnXIt8IsprCtvg/ifEy3VW4W4fdRiCOqXxoMwxatM88McAX1guO6V8yOZCBtVRWKDdmCf
z317UuVuqmGoZbypT0dSBsdleVgQ0a/U3rcHuna8p1K+3Ajhq140hMBQRBQdSkLtknEFaLmzVUhH
yX3oQDBJbH+fRkkH7N/v6ajw8RYq1ip6tvNm3bnNbzlZO9VCSVvb815xxQbAs1/UuedhSFwv5d62
vkMGDNS026KxLjy/msUxUoG0LTOg/46S1Hiom36jvgpcV22sBKo+fGwMwBZK5NGobrqf/qjd0hYv
vBAmOlvfz95LUV7LAVOjOcaJpeZ3M8s7RRXSepc3NNxmHkXtzb9xLn/UDSt0uw30FuCoe1lCsTfl
n1od6qy07Dss5pV0ynORDlfbQu+SABJz8kJjw1GhXGWx/04UgNVm3yNdtO19hiPiY3a7T/HM21Or
Wh9IRGOWl5KoDWozS+sMberoUCzglRXMcQGL0XpSLdD8X7hYumMGemhDBgI8mJmfh3cjbDc6XCWZ
JQKXNPoY4nOfgX8Oa+E4N5PVWgtzj5b1PlT9ZY4Mcj8Q4Sig3TB/0HYx2LyoU0ctDrWwm1Y5qHBf
F0O/iXJaM26POXcu6ieqN44Ih4YiWc7IZA08ziiihgoHOI59yw4f9MGvAtlBCxw1YHD08LvaGI6t
9AiprPUbRgg4wFjE3vb71hhPrvubAoaBxAca2WM6KBqSzUvnOf8ahLwduZswDh1DVa7HKs+AMtx4
1RPhwifsLvnS/hIRDSlSbg20lK2GcXFSJSiJuFEq20Fv2O4gu2MqkW9tBmhdnSH6U9lI2mkB286j
YZ/6PoKi5Oxn8icrjSedHez42LqWLtjoOId3irsz/u+4iOHNiA4Cne+8qhJIqX623OwROTgF1WgX
GkBv0RyrCN3fjPB6ZUrgidDp1uovxTw8DVyhoNIqmGgoI/iNzQHROtiAALuotkdVNn7sQWaM5gcf
Z66Uomb2jCerwP2ej1An/UM2tScfdW2FveXzYOG31XH3OBPEHpfrqebRRqN2RJCQfWBpS88+pdtB
d82gHwkEMfLvVOf8JBpZ2QOYh4yJTzOb/wYLim8WMQ+blarK9IIOJDykTYti54HjVOcygHHyVSfj
i48RBSNl63ns25aDMKKhV042Gapfv32vsD7QBkxyhjztDqYCNK244QOGnIODcL/iGbsvH6S5smjd
phTvViV9q8ub0S/zuuyKMSj01FnDcIbrQiwEekAkppSyfoJZETLGbe7iobE47Z6zEGwsavPHdkHy
JTpMkAsQlqFztz0driaaiwN9L0ZXgStDeCXU8eYMfRBqy09njscco7lkhMxC0f9thgi/3F5fGbl8
ABfg5k3qFy9MrhoEC82ZiJQGnwnmSexHRiIr2UxHN8pPg56D/0Q+DFOYXJIpwhIdGIIfl3nY4wb4
MaTJpgTBNDpmyawJw4WSy4mtVmy3aDcXj3PYzhskWfNziVkgKeLTtlICTc+Hy46RWaWyYHTnlqQC
whGPzBuyPSmoZ9n9FG6Fl0/qb13VIeW9Sa0RGkSIJJ8Zt6/NBaUjUxwBRletawSL4SmdH4FhrnXP
S/MtAtKaOLcSiVIDwdGbbsdBz/qM9Aj7JbZNVKjRMOhdM/4xBWWgDVgva+9YDDlKKt1HG78U8Cat
T91aNlGtvXZMZszUf+hb9LEKNindY15k7DAHWWKd3xbS4FsHG9RW0w6E/iGFr/F85E/jtPpC0vM9
iPEiCrKmPYvpxQxpAsLO/JWlxB/AxF8vg+3CbbY+CbhtSfeh7bC6InAJGRRVC32LixqH52LDwGPv
xsN31GMjYAhqckdD7C9M+dYl/i4eGEq4JEBgZv5e5GOgSf+NFIGdeup14QcWzZsPjjrA0Q+qlDjQ
xbh3evEkOzzLiWyMt705nUjv4aX95tUZ7Gem6b8Yjryr55hkDvMQ+1KW5qtdoUVeLHP9X5BjH+af
ohmepNbRhNTwQkdMDVgTHvVFZk3YksEHaWLSH+ZAHRMOfaboWzJjsF+kIFhJNF5jKSUrSAaD1g8r
LImbtSYtTpHly0vHPVfKbnCsf0NqvNUkno7sD7X2mgJLY10y5aJyTCwTCysND+5YqhbZenUY/OpF
TW2N+Xit9OQGkzK108VvhudOkzMhMKVKgcaSqCkxqDMqhm1gzT3wtZUCAlKCm2pi1eUPYds8LmQv
qH9h2V84rq60wiCipiM5kwu9wZ7Acu8TKc4pgCBEFfu1MUscNyJ9Jz1zByv/LbT7HfabKwWbLTaL
OyzJ41AgPTJs00oDdylOjaNdYHwHGJIGIPuHYsTFXOC1i6nGvSzHxzaq22AWDXhZcpkokdWCnQZt
rcsMT4/5OmBySnwEkcDEDCfRIcaXU2OAFCn5J1ObuqmbdSr0m8v+dBFuEKI6HPoS/3iJ3tDDhaSv
d74Yxx2Tr8uo1QcRufuxxMXHHHEiaDaqazDtL3q7rSFHxq/D0c46rrKhXdua/ZSE7h545pwJ9IzR
NTeWl2iePsKK0GA7UX4WxK8afQs/3AxyOkhCgrGH0bAS9HCdKntJJCcbOxeMlysVY8g3l2DxrE52
hG1g+hw7eEQ+2wadkOaWG9Tb6xAZF26sYPApqfeRg6yauT0BQCUsfkI0sH8aKEFdgzBAEXo/Vosm
eBm3cFrq2HnpJ4kCvnu0jJ90thioEcWBy4/jYwZqoqZYjQCm9tSzeCCMsDoSIkM8OmNDGz8B7fXk
FtfJrVXaAA5rVWQlBK+o5daygRqaKA3gUf25P1nbiQRCmyAlK3HuTgP5bxCgJpiarIRxywGmWJWY
HTw0lElDFJ5mqAy6cekJZVGfHnDmFeZkh/0Fh3tFgCG/odaB4zUm28N5b6SNyXaNhToWG0Qr4eC6
Z4zw6ADphCDwfE4FdWguibDpeYlibnvPXY0qyS1n2ksb4zAOVodHOUbMNYHb2YETf+7YXx6t2jrF
BMCeyr9IHEmIjALesl60z1UuNzl3ikdx1bqB4yvOJqnXEw71mm1zQ+biSe/yU8KV2hOcnTdfYCDv
lW4DJNgK/1BuGglwBBjok47s3lLZJP0Ze110ZyBlnWernzbbw0aVCGrpRjb7SJ0RRp+dOy4LLXQ+
tb7/4NVrv/gnCZ630HNVkrgVQtwSp9rbwj9jCRbYs1SGyNMjl6Lg2g7f3ZCcVY9vFeXbusm7Zqt+
nDqjcLy8ZzCRqCC//rczqr8ow4FX2jeL2Ll14XobU32zqdgJo9wnOhCF1QV++29uppey/bUc+c/0
Q/+/A92zkx0mK+uOo82dx9+a6F0bWKBFDEZurYlPHLNpK0TePZEMpK+REURPQ/ntDlBSNa1+4kp4
LuYkcJAobXXPfY1N4Ci2eR9mp5inyBG9rmtSiln/lzCanxYOEAuvhBCuEVbnPLzJ2BTZiA9PVEwB
tnz4VNVoZFydHFzOhtmBTgOa/c6H9k1XuTDVb14/kUBsmKQ7SoiQOICc58iMHwD0yIiZ/WxrpcBm
opg3oLPLJg6hOhn9UUzQYHVH6xk74UsFuoKp+LU1IJXIcu81BGP+x18iSErYh0l63Xs6OPdUuDSl
eMpx94H0hcFk1813g/VDz/adsBdoWRVh6l5FZIfnVJhfBdQpYDV8Z9MFVwr8iBrm+8JJjxz40woH
GywCrPJJa7E0p4/aIJfFaN+Mt8vYgzEmGIc31NdVm76OPMy6mATAzEQ4mi5Oibv85mXyQu0TquJF
cDl3B4MkL06r/opMsV8vTr4d7AgLxuIgqV5EgqhJYDUnPHK3fdM6t6V+N/v7klWbDLXS5Ebjh5PD
JuTMMu3wKroJrf6i775Hf6qDVnaIvKZz4tO2duU5N4yrYaeHpEHnaenFThbraKap/2jJph2Edeh6
rIQoHQls+AVJBR6Llj24Gb4S3bCbbYLwigjuuNngyTDi9uASklYuEqHCOP9YhiqtBUxDf8pxQm26
YW23evNf96ih/37vh+k7LYx5VzhJ9FWkLGWhuxs4kuQ+jskTE/LbaBMdmRlPNiExFbPONeoxJkdm
v5kKspRb8xnfEAi57LCVayxXztqT15RXc6KwqBgFmZ23NXrMy1EDoG4dA9reNw175s4Yz0sLQEfu
ZtaWZJzQpy/648gEJZxhIeCPW+rTvyHpf0Uvn+bGJVdmTAIhzBuinMdhgA1j4zI4LPIkUmSfxkh+
YtSNB2dcArbihRaAOX8HNoGnAmYs+7LTltVEqEs1VWcjZB/CLHrATAF7pWTnW5CPbIEp1MT4ITqF
JD3VXvXb0PSPkZ+tGsrGrq9uk9GfSHI5lokGaSTLEfJHwOVjCmKLDcbaq5Cji1L+9J3/ozmEPY9N
/WNZ3sY1aGUjRlabvsGBM036fd0BVhj6iPiNuCTHu5oswBUgFpiIPyI9k8bRSHEYxSx+rUXmU6gP
p5ZkTIFBDF8unB6jPsTWCCyC+4oDLSNISnx6mPwAurkJroMkAmtmTXrwjAFW19lXcy4+p4gFwi2n
9iZzAXLcY58GwuSqiDeC13VxK+38cmcn2UsZ1TiNRpsG27J2qR9MzV7HMRGnbF1j+Nbm/FHSdSus
qNXFl68st2ClwuyNse33rxYWPNhDB3zt7eNIlGyJC54UJBymyQnlCNCCu2OhzByU3EHq7Ozgxbkd
9zQMSzuMr+r3TPgcQW01G1Vxu5yEbkwdjSynZkI5mxd11wzwGbOx2MxiZmLq4HrSkLewJ7Jgy8h5
1xHYpWkq7qE/6WnFxRu9jrH2bdb2g1EN9262AOkH4x3bnQVqkgMwDF9pCde9+rrNsCR9PWxWWOLA
5Cm3YCK/udFa2xZDdBLmYMIPkyGhIxMDU/Vn3G//DXxg9cmIrTiA2jTa+MCBLGMMSUzvPlVoKiQg
IjYwyhwPYvWX7/ZMNLpHNSKMcZz0/6mLHKPR1Yh3r8szAS2Lr4XQ3gYXXXho7gisPTlYEbVMSB0z
fSqMhSRS92xSL3XgeBmpJiKrP6gacv5ZPOG4WVp7vj3QVb65cRV14EWaWZ4pSommr441337YmXfJ
WVsiPBYc9HCntGprGYDjYVrtJuep9aJNZXVvqukcFjjXjQamfRt056/Gs8DxvFury7M9ax9WYb47
XPpq7Rmc26Lqf7Azfmib5pd6LuoKmnpi2UR1VGVeDoqonltMDm5rhYf/vhKo2S/q3zbwhdaU73CZ
jhW5eMM0MTlpSO+OtfOAN8OQ6z9zB2VJ1K+qJa0M/dgKC5tksOh/Er6NPkXHycy+/RjahyGNS44j
VlszGoQoqHnad122jPF7B35aVu8dM9TWuT28ExVV7WADvaiV60iNsqlsMTWEGMNXm3PhY0ZMuCLn
+YI6wZdIR4wU7xoRi/bN7OqP0m2umU5OgtBTYBoQfvJ2PcQMSm8mXhqXkw7al81ndUxi2xpGKmGL
3VbW75ksfGYUJw3nVmeQ4Y7y7aqzf6JBf6pbCBdAFRUDGoZXU5q9LGn8OsOS8uPo1Rx7oLzOemis
/MeMtCfL6LynNOYhR+4Sb5sU+7LCwiwQvRB5LpQn4zz8kACPI7gTHRlw/8uN6rlKMSmv5umpZHNg
s/DsVdkFCpG1XlJ5hV3fbPqIvAlptg96RDmKMhmb1rzeWlHGts/bZTOCweJ1iilixbS0107VQmR6
XRc4Pc1E1QMjF/r43g36HMAZLXYG3VZIkUtcl7UXYvyTs/lp5Epv46A5Uce+yLIrqOfGraBHQwc+
jLP2NfkjRk+LfQjbkswu/jheahtDweGCOyv0ZAHPWBPDa7HUgVp7ZZxfTYvbxMaiD11jsY9DeWFk
/atPoC+VtyaGey2l2FREtfNzopdcho9F3X+IGMflAR7laFa/UtOv2PU8TbTStM8Xtxz3zWgxU0qr
W8qp3OousDMwVGthkyyMed3QPNkOVsxW95j2/rTByI5jiIMqX5oTDm3n0oTWngvmVNXGMuUViSeT
owX3rLHdp2m3hR66hTS6sRwcmqzwmY4hMadtn3w3g32GrH4afMI7qPgg9N6moqMDrj78SYtvWQkH
nuuuzwWuwfKc9/7DoHPbU6V1jXlioay7ed6G7rhd9Pwt0oaL2hldPwW65QSLOd96W3tVL6427ECz
p7XlsR7H9yWCx25pY8toyERRbbQku8Z7p+4uXim2KND4Ef1XA+9DsKXU8d+G+T+3MX4qdPqwLtAt
2L1+TzMWBciMkyUvGaQIyYlI/7pWbR+e90ygp0Adgk3FmDSrz5NPthTtUGeG/aoosYUglVYnW5jy
90nLn5bSXudDdFAnbLs4v+2QX0xORpR8gTbi/pWe+9QJhuktgY9YULCQBLJOa4hKc/arfpJ6QSO5
TYu3m3kx9YOLpDqhBPvv2Ff/r9AUlj4sJyc7qdlbT+qaD9EoAiCKM1jCFt5YrCqLpjmrKmy6FDWs
WS2gLZwfgcWuaTr7cR5sCmB+zadt8AHDAyXo+Iq4QGqXmaH9pePOBRh1IKnGgF9C7nwN73iIAfOV
bC/lEmaYgCe070VHV/lQdrDQQ/k9C6QqXKHqw/OhS2EwuwdkmzPv38C335WIlKRHWvOMWxUYTWKV
Z4WDxrl7puHaqadFk0nXt+ZlEodgqFpH6W0+JZAu3BD+cziAiTC1r52Tn/gf//+u1QMJcRSCb6jB
/uvO/7XGhMC7pbOyu9SGSKbfekzkQr5DP4finNffUyt3EtvbdlDey+5dauKr8hfwsnoTkpBgdcOX
6c6fhYk2p1RYlaB/j4NOQRBOs4FLAgpeZ0Gmtb+TR8ukp0fKaPzZC2s39tq/CvO01sTUOYTDHJPA
vRTvsGPec85FdZkLuHxWIg+thtuqnnEKy+8RoNLkEMHpW8Ev2wplQkWEb0JfnXTOR1iAiopY/jqN
n69zKjDYCLuJnEjhLtwiQ/MzLtzDo8o3ARvHiPEVyvg6B1mdOHqgqz8yNoOPHa7JVkDikuHLMPaB
bUMG40HKsNs21fIgq2LXkZMt3fZd05u/ggOkp1hICrYedhQ/Us9f+r7EWigDw9Hy8qOvmdeV49vo
hgh9fPINmmhn+6hzcAJ9j0uJ46Vx/m/dYI2NCBfoJxe3wdWOpeFfK5UYa0cD3l7mUa0ctA20ujxY
zq8Q+Cnpl7MXiXM7+UHdyRhQRm50z3mNkh43Pfmh2FxRd7F9bTPxHqSTB1zxbtWepDHw5UEKanom
SBhNrOymOOC5ccymEMefedMYQM5qxsMP9KhfbYa8Y8f5rBztuNYlaOMyfzVd8TN2xQnsGnvwPP5m
HoaUAsfDRGxKP3lUZ0E6GLdx0k+lJx9MlnPBJNkmp1uU0RZbYdpO/zuR1oGIrAvFWcoxFCY5fGsH
sK4J3JredWTwRl+x0g01z6mye7XYm3rwNnE7fTYDWaXIGJiSKlkdRq1O0T74YXkeI+O1wQiD+/NV
dVqdclQlsgUgozOI31KVYedr/+3mrCGUVlWh//1OCkzth1hsROEh1ay9+gYKQ+67pNiGc7fV6+JX
jN0zctjNMlgHbh8kasPGomjqTWcbRtm15X15kfzrhbwNAOrJaHyztcY2/RtpnCI/vYYG7FoCOsLE
ZLsVT0sDuSK0X6BnnUJOtNxlRGeNLwPGIQrladyMfEkoQcZNlbg2e0sT6VWHECM4lo2pAKV1MA8H
l6vD14qwhP9woDjkmZpfwAWb0Bw97BQ5nUimLpYW1Q2zr4EloU9+pUicZM6YDHkcgzMkr3eZaTk7
StvJGKB4s9CGirGUpfX/TDm3a0bftHTObVjybdV42spJjceBziD1k2Nadf+cpf1oqGsLJOYsVFrc
pHv3U+gB6iO01sRYN8MmnzM8Ts/pMJ1FIvcx27IAXGMFQ0ff4Lp2bOv0gbC8QyGq99Bp9ENCdTiV
4SFRN1drH0YHQ4FCbAsrmVeq/lwG7ascWN9OSZra3IF+yb+Q/hR/4afM1BgsscglzSaoeD01wZDU
yFRwl0mgqibFeGzS9lD21T5v4xe7xiMZREunKEdX98i5DuWoSty7Ht0t/I59M4SoOn9iE7c2teGR
pFTAuRSfqYFZV2UCBEAQMvT5mDn+1eNTZoP2qNr2YQwPMU1Xqcl3NiSknozwdwbYqVqVE2ne3AWq
sW61DsqVcWOUcrAmgQ9Pht0MvPDB+FAbC5Hx2uhyeIoLDJ7IfM58ZHjMOnW7PHjCeh/r8JJGy0ND
bjiySGI+lGMpS86qnV2Vh48Ss8yUcJMsbQFSBJMO7IUq2KFsmonZQhhDvfOQFLGdZ35Nht5NClPF
o5IzTeJ7j0wxZmBPaNAOHDMa5VtUVxdP5H9Kfkypfqi7PgCAJ7WbtTzl1BwApBhFwPSUL23h8dCS
jeoV3aK7eVChWAU585R2wew1q6G3xOMGiuBOdXF2jes48F7TGEEtkr2qInTQaPpZ385+K04JXylO
6P8Kp7wo+D4zoyc1hCgTZ62+P0KuqAmjOwElO/WNjyV6DivlfZMawFHIqPKKUgEZZvaurt841Z4U
I0yhxRm7nu3ICbhmkhMUY3vA926rFlXW0BzMxb2T2dEV/ZlPUSkMJc23am4hIb6oXTvqDDJhisf1
ohLWlcNqiC855kkt5xXE+bXqjeB+gJQvb84YHo3ip6V09MkwEKX5lUhtb9doSxPYoomVv4H3ygz3
TpB2/AyQzaBcTrjj+P1YVHfLVR2qik5wq31ouhtH/ggbciCoGv6Gy1Y18HornhFRnhQeUFv2tgvb
I+aiYLjTj2rYTVKKpQnfVluM75DDVqEBqp4voV+rjlO9MNS1Z8PLvxF279ScCMUx1kPVniNfva4e
TecypzlSzHDKnN6fv2vD35UGosuQcbkAyGk76wtB7lbdaz2vob4cY4EGWaBRUuN84SY4gpYbAU+y
NswHNTfteISKrYoQdq/Z6bOiE1gzhEuePc7bO0FL3rb1Vs3rVYkMO4JcLOxYeayozDeqNDVa/Re9
4gr37n1UkhML60sx37pouPXRfHEtoPOCCPvul/euvqfRa/e0uCh+UWOrSDp+EqDoZpjlH4yNP8Dk
tVvLm4JbUssGXoX2p86CttCutUwGSNFAM9O4MI7ExB8NA4SsMj/mFEg5G2dAvfO/BafIsFzU6qEo
6F0vfhxJHGkVfUgQGMmp2IXaKQQ7NBkzCJV+K9k3kdzXDsNjKR+0pLgkJURadVJKygE/zg+xXX2L
Jb631LVzUW1zTJFduWAKFSPFMInqoJDh2ZjFT+mlpy4Jt7aZbHRisOs0hjIS7vENBzOYjuqyNSrx
alX/R9h5LFeuJGn6Vdp63bCBFmMzszhakTzUTG5gJJOEVgGNp5/PWbMq65paXKPdzOQRQCDC/fdf
EFkQdvZ3HjkH2eqNjlxqNLwrgyVQ5c1fK0OrMg4vboYy13S/sqonxGl6DvQ7ARs6I8adlfGW7Axy
w4wlwr+XWSIVjlQoLQeESs2Vy7FfpdO5XOwPrS9uYCFc3AnCRDlsSh3nZ4ZOZQ43LXPvkFL9oi0K
ALgQl/6OK0F+8ovDcxFUPICF++g3QAkS4fOHjayureeYyz1HKGJxIKbSX0B7lrhmdult2azlwkCr
+/0hD0Dfr2Oi5cTYfGwygIwB6wN7NfGSkKTBUdm9ZNDqmNVjp9kbU3aFsJv2UqP6Kt9KRkAzOJsg
624dvXiQVc3YHEvhhppmOrAg2VMmL1grbdkv3gAvdXw15/Endpdb6GufKHYeOzhCtuUfOUKaAadD
NuGQKyE92mAD3Do8FxwLl5kD0oRQJuMxi+yB1v5uECmBO271oTvH6XjLE+KyzqX7KVmaGTW1My8f
li1cPQLQQfR8Oz7J38FDkh8JHEs1DGe5VBGAvQwVKyM5ofFeL16Gl2zjnMKx/S0LpZvymvyBY2TE
YnjqAAmRQv0iBBkCS3YXOev5FCZ4HoRaE/MQL3AxbGZjoXiDVVYe9ZaFl4kZAMlfMwJGxuGCzAKg
xwSW23uL0RRPrOxAv7zeChd4Ks0BANaqOETc5j6bMU2gvzHwKW9V8ygnhNaKCwn5FBTJZvCTGoDl
MLdsgNUIVG2CEiErCZfV0+8SiBHmcTKEZJ+kPoExaIrxaIaHXFuv8hpjwwic6xyP3lG2X32wDnKH
8a48RJF3GfPhY1SAXhyfcu3uI4xvzWFcIzd41L2R+BLmJ8F0KzslNFT5wbskJU8O21vIk7Lk2Ulq
mpEuSD6b77cb2dpYv36kHaQ5goDMf84F6YP8tixUfsgi4YdOh+zk3e9ebMBpzwz9aIUECsjnB0pH
AmHQGdEzx8E8r1ASmGywkMQsr723/WzP9PI91L27mJekuMM4I+McYmpDQk38Lse+037LmlB5ddDZ
+/iHWvnq6A1bt41TDIIuCKg9KfSp8RQvxYNr1B9SuA+WeXLJfGnSbOdMKVkv3DJp7ORWmtTPedC9
ghB3knUddMSpSQfE7Ib4uVucvo/8MKjWc57KyaxusK3Yy27TBupJLpE9akykAbuykrm+9qHqAGVm
ROaODSNH35JSdY7oQ6VMEbKghvu4W7+aVkfagbeuBgSOjGyhuawCGga+Bf3hi9bZV60ZYUxj0w+y
Bg6sLiNjzoCxv1RAPLTkdYGLwBwM2EDkLnJvhd80BdN2kJ4CSY1cgbbGt841MFEZi7UM0r2q3tkV
rBruOtVOQL0os/fWzTdO6H2WNBhV9HuXFZM88iDoFftXFXgPqWXdaAtEN945ZnyEGz88Rp7WidaA
8bRvWTDwBp6+kP+APjAJqYdp68mU1hYdsnOg2L1I2dyYRzsabvMx5vaxe1MSkk3nl3w5lh2m31e2
rQZ45rfZBFCyGG7UzPBmCVKQ5cPMecSnkL/K0nQnPZJ8Dl6oVP1BAY/Tw+B9fW8a5ZPyp73OM46m
oATkVyg6KvR6FpRVaBJ36YL0UfY3hidegtuITZ9YqhByrLZzumffng4yGely4pnH+Iah1VV28rA/
YUgPLV7etAb7w60atacTHmDRXxdYZLFsRKraNdar1WEZQhHBapMPLTP9qYw3U68z7v6RhlZ4PmUZ
X0vmLUaZ7wwq8rrqb+XPAdA967kAT7ToG1yKGV2vT9KNYEx7mFpF91CdenoA3evOc5XeCFuVRhq8
DfOpEykNSG7RFwDNsWAY3920XBTZ3rEsw2Ai2wqDopzCqx5kryacFf75FDYvA89dywRKFhOfwp0I
wgYmK9im5K3nzjgJAMbjjJIrW1V8JOXY15qjFAHl39gwjhpkBXMER0pTmKNJfHWzF5r4vhpxgayP
JJbJ4xbqHbrM6VaUbV2LOL9Rj/LAQ2tWeNi33FKcrD5SSMgrRAH7mXdd4Nnxqz27ag/OJwdSgXCJ
z1k2Hyl5Ek2sH0aOvpFvIgeRX+obYRg2GiFLQ7qFomyy51Fmv5Ym51P3kibNnUk1Jb8dWM+uYzwV
fnY1wb2hAGKd6Fr1hdI0c5q3qvFPpiB92qDJV/Ct7g4G4SWjyZKj1+nUX73QoM9g7s85NwIAtUss
ohbAHlLmyUEIwQC6G7mkQhuRz9ealJmyXCoGebyTnZgP8oimwJo65WZD59ByxAAtnqWdYwsWjZWs
Xtl3KPQfZJWWc3lbg8z13Gc5e4VZWqOCc6PqoxyDuzwcblPCNDYus0J4ksm6BAUxR8ATKB4beXpZ
PKwC0r//aoH1JbCZKuBq28BmPcG97JM4n82vack+ZTDpz9EqsAXDel4ex/ZLmzA2bqcCUg5lE6u4
HfsPPRZji4RWjln5RPIJLLBLyw2WR5dRkZwgpl8+K7xBdOlheMcZ9X6RlJ8VCcvKRujGiapq6qAU
SUu5YHuIGlyO04hT0ibFJTEZAEAMcgBjeGn2ErJ6mCN27y1hpga7DNMhspPCfc7O3LGrcxFnZ5jw
UIWHyA6uyhlw6m+/uHvZhv7fPwk6BnR09fIeXJmWosnzqp/RgL/JKu708A3jWxFWJFjj9+0Tai+B
BVkbJRE/Y6SuUl9ynIGV0BJIk56Sb6DjVOSnJ8tN7mJt/iX3ltb4DKX9MFEMLlP35Y7TrR5j+0L7
ldMzygoYqH8Yuz41CESzmGAmjb47J4JG9h09jaRRU69un3+AmN86cfD3dxHEAzieBkM37pZ1rQiL
SsfmYEbuY2ICbVlYUuHJjqcgIzsj+JEnalGI72ShGcFZwFcvLT9ml8wNBVLLGg2xG9qaHQYjsu5T
TgAuv2CXskDl2itT3cMT8qzl3qV0RE28kyUe+1hYNBiQygkpFaM0c2Hs38qvg31lS3HnAn1ijfRM
DbWzQe1LUHjBZ2TzKmmi5MgSvIsUp31PeSZwtKAs0jILmCxybOgk64ACMtfgecqJyVnFuBDpLLku
Cu8+5hkeZLdEHHt770peJwQK0IQo129qjczaqX4dtPyxyRQWgInx6czuZ+bhDta5+l+55rJZlk56
bocaD6mu2NAmnp0iudLAEnu77Hz6rCQ2bpDSfuF2CfZlPhRu91zWy2G005Nhe4/Ygd8GeVjsog4/
tAHfr81Q1mRGMYusTOBfbYxPXVN+LwPkAxRgnVDFLlOjm1stSRIRzINQqQDoG1WBCnDTAPs1uQRw
XFj59he2wtsGvINbuKb+nvDoEsKg1M8sSql/ZhHYOJzXtxUCI0HuEzUHNDzGGbwYj40dvjWYS7a7
sSH0tNb9r6IPcQjxafJUjtVZvl/S5T4Zs3kdhcaNDXtA47GRM0TlKP+zCvsj+FzavDUNf1MP43Nk
wA2m5NhOpXMWHFuKeyjZt8j9rnriIx12641I6Gvul3yBZimwiEj2UhHxxOFucvDH7iYYZlh5PuYK
jD3ZxCvH3GHysqZikG9VLzZIo/QHzYZ0Pf4L1zKxkkaMEYuscQpQwbNd4yUszJNP8lkH9CMzGLMx
d179KsxCGT7Rx8mkAU/mjZG7vzqX4G/t5i/+Bwq4n8Y3r/JiwuS12/YgfYF8XXjbx1/VfzpDVuYI
w1blTha/Y3HTEw6LiVImawY0pMFmWMbfpS5DqBpPI84bKmDqK3nrlm8iZ4PcvTCI1/o4rEvv71yF
e6TxO7m5nC765F5R4vso4rtvucN0MRD0yGZE9ee6xFejQhgYqlVefpBRUDPzHMiulnc2lX5yigY7
AbnApVob72sGG1IecVoGCYNLpq7saAmfN8FHLYL4YsfTXYr6OK9nBigigOPmDO6CsBvPuIyReFzt
SgKGddWfp9btfi8nr9ezt8j3sdvuUb5jVzvfoVURb0rIVtQklwj3tJU/ls94U1/rOPyefK4XITFw
wNXQHkCsYkQGWUMaj3WO/foryk06n7Q4Tb6mk0VbQfGxH6RD9ZroUicmOY3JvIlKxMz9fK6B8lx7
+ChCgO4Kt5BswSREpQ84m3/nsUaoz4BzUhsQe9IW+rhyquw8Q5Ajp/omWcA6PagyuBMGfrxFaH4/
usujlfxNIhwah7PpvjictyKCxOcUrhbMQiQ6bLM20lY/XA6q6e7l0mt6u4HyQIIyF71/98fi7GDS
IGMuwTQ4UqKwxOBp/J3RFc7w5OCb4jcOaKz2JEtd1h2lUK0GTEqpn9XkXztahsInCUeU2GkdPcsF
kbcNgSkDzhhe1x7RyDk142KmSIuNTzw3MO/uNWd6mJrlRo6w39mn904Zxx5SBOVFzvcOBF/umuw/
DACOA1FUg4m1IHghkw96JNacrElQBgVlknNZdqHJTB5wLDuCLUGzDETbapDtp5DpzWN0tOhmDUOd
EtgqYYNruAw0y3m6WNZE2hkvx4bz2OQakfOocfltE5CjojqnCGRhdgYW75ibDk4qj2iahHilIsmC
fKRowKp4ORK4tOLDwE2W1RuZPk47SBEKciCHyxBFkBKwtmJmeGfBPDeSD8vLb1TlfnS6fSX2m8LL
+5Ol3C2uBIfvrtXp86kIjK69TWfGEeVwMjgDZBpRTQpSNDhXJrPxbj73qZZuSDEutv3UoYUYUKPg
QnmPgmFfjf377Od3o0MTRk0dJ/3fhrImCFNr4zL+FLuppY9p8sf8WephuUNh6MGAzF5F6ckcFPAe
89MG+yoCj0cMJvLxHpj8DrNK6qfMfo4bgDEt/UP41I89CNg/L3vC2e4mcozp+Mm+SIr8va9L2uvl
KYG+zOJxHofBv3XH8NWFVDMxLLPD6X5Q7PrcGTaQCHJ5y8wARHBOuEtGC2Q9vhh98gYZo1uihotj
fTh9+8eTIpQde6kpvmZQ4njClc2LEHn6kTGumxSTjdl6tlT8XvQeRFIPVa9dP/c5i9MXqlN9dbXo
6lssRF3kV6z0iTMk8rS/GqSQIDHQ8Wn5Lf5qZ+yV2A+iYJUqttVMi3YWooqDXIcgg15dpSahZiOn
OkZQIa6nLQcddue7OAOYw/QkgBiWoLUCCQkERUfS9JZm9ScFF1hMWB9giJxmzIoshjBeMK+JHCW7
ig0SiC9Mt/VSf5RGihTarfZTWVxa2kS71RJYnsljFQ4PTMup2ZsDllU/4vmdFuayF70V1MhpJb4z
ul49K4cVs1BKF3l4r0pyI3XfIGUgLjKq4Ph1KrF9jwuxHBnKr2gwv5KUR8jJlMXj2l3deoZ0i+Ro
SEEAsJHjyUYCjq/kXxdyLwatWP8wmSu3yqephUExrYjP2Wcc62JvWqbpH2/2IRz+6AMTtUBhn+Tq
ZcIdKzbycJJRe0pG/JETrXiFCIpmdd7meNPyPTYLV6hltxAB7zypQ8sD2UbZG57mu3ZRd4ZnX3Ww
xcjyLw5HKKIhFpfffRazs5eDJLCc77ovsCZTPQcETkjIRqvU3Y5tfkq4y0wa1zPksJoBa+MC7mlG
z4mfdM+9cLsA2fvAgJpSXIgAf50WBDehQp5uCUiip1DH8P0JQ1jI7hyczcWHdJA89O3wWGTkey9l
w7Uv9NexW56GrKeFZ0ceW4wGmerka+XS6vjUGBBMnwAuFEnTc4hHLgWdLbaU4NSRQFIXJgqnIIV8
n1noo4qTk2fJJqrGB7lOftScrXb4A9X7MVPNvV5nmBqBhvUQT9oc+yo8JYZl/g5z742h4RFPmasD
1c5W1Vvfk6HI9Qrq9orF5es0Eu1sVfHe0lHnEvy+UR1bqlEzt4VMeJh1ni+Pwg2HEzKFA4zstWS+
s4cSvAwSbAvK5XrNoTFe7RIeFXf3GDbBH5+DPhyieJsDweF/c85HkEDMvTrI0JAXjjN3UmwQIifZ
TaZ+o3Tn6uM5lSNX7v3s7CMgjRuyshwCxohC72/bkHlOhpu532ILjYbfAQOdmubJQywqFoAG1pd0
K/O6Kzt4+tqDKlGSTd2oYe40czy0xS2u/JDVygvt5aGAO6Z3wWFBAkjE95vr0I/OUQtUrv3YSXVb
lz4wnkL4Flf3NpIBeF/ZxaybP5njIwXiPavYvK+oqt2cKNcQa8061d8bxaRY7iNHe4Xco/iO+tLZ
yF9XOByuwibJ/rFKlYMFqbjDJUEaQzGhRs94QpmJDx9Okr0Gno15EibFudPBv/YKaKTdnyijtFDW
4whrOKM3VsEYcFHrPZD7E97Sn5oN282oDYxUi1OPICL257MWzaepb/eooD9qclBqUNjBnDSmmh5G
QbgxBowNfcyiJgvZgd74R7+371Rprp3BSABZEDsbHbZM5bsRhI9TiNbIcnDLgdiX9VTA2kW27ZlZ
UrZwsBb+te1JS6/yvU9FQfj3mwp0FCDeOa7hCg5N8DD10bdLK4CZKFwMGABxxVQLSR3GO4XHhCbi
ycvwoillaBvD45+/HYWlR46YXmVIjDiEcXqh9yrGfqWRBPlAmB6Hi5HxwFfVh+1HF3z23lPaQ5Ys
Cg1mqFQe82uFv84QJMe0BQ+lmz3p4jfi1FC6kaKXYJE9AyQ1q41RTc8mm4eUahWqITk0E3RQcqYy
0tdG5zGlKC3UQzfEX+UAPWzBzCFMu7cZHU3U5Kfa7g6JNR8nrTxPgTrFebIdGJHi5eFzQhHlyUir
QUc0QFXujyPwBEJ28dJwcljujPqbjxDrlNh0zp5mvQ5Tekf293bOw9+PGmsQEIA+xGWtUDDqq095
9vU4+hThPxVNwG+LD4GfRwcthGhIBIG4CjhYX3SztlF9uktmUkKQNQ2Zy0XA8mwptuLhq5rxydCr
q5/7e3NeDj0CUocSwuiICQEXRwJSoYfNbJRRuXEn+72vHrKgPi78i2mEytliEZKggHIocQV8bjjO
VTVeAKsDw6Dm4ndkWory+uoGHYrC9lLIHFn0/LYt/goOWE8c31lVj3ttdi6T5M3verJJHgwj3xaN
WnORBjc+yeQxGocvPppEbvDDEjde/pSKMGYuOjNKQY0pxhVrWVY+oJ23LLdYDT5qPihd19KF6r8E
MpPyr1DgE1g8dYOzC3A/iG0dErLsK9+Vgxdcl34bgYN25Dsf+03v/gjA4LIv/dr+44tWj/pPNdIA
5c0jFmpwmdGDzIX3IMuM+Q61ac0F4MdMlIdvF+cUe4uY6yVWEbZ3FvtBcRTB6uwN8xmXrQDZ/9+x
hELPu+rOk21jXctMZ+Ul2ERONSYV7rZkfAR38H1E9tXQ4SUorWDNHTgr124kZifRt3hgMOo6mhB4
ZIkt6Ha7Ds8aDgKQjO0AvPx76WEu0LPE2DRBU7zX6DNnLSRZHkI8ngiaru/EcohLLK8ii3HyiAhl
+oBzGDSvhWNlZpxEQ2DeGoDAy9I9p7RJXDarZVhINwrtdMNN1Fz/Wo3qOfAYmmbLNsBGohrGp8Uw
zh4e65g6DIH7jZD/wu3ZydAk4tO1KSSWxhpXkvGMj4Te6eupML4dt7kRv32xWZLHQMx6E/aDyZnP
nL6f8joFO4zBnEa+KVY+54VCapmcnzZAixumR5tJp2y8aRI/eaoHtLhF9UIp22M+UOk3ExS1rJ6e
xG3PKOZ7EzmyvJfFSFwGn7de8KcErgWeQBUEJ85/0/vhWBnjQdwvovyhLMuNPKudMZ3EBSjFL9LF
T5LbLc4vNbSi0Fb3bdxtuYAgmC2lX3BNcVhpcODwsvmxbRExy9OYTcm9Qxhqaac78ff4fVj5dviw
34MG35Ogtk+8+cijMcdUQmPcwoMYCcVKvlKmWHIMNxXbFcZGEBgh3pUHDAw2JhxrUVbY9X0TZ6+g
mL9LY0S745vmUWKpABDxszG2I+cFzhoapkppPt+KW0dt3ThI35FO8wbEYdIY9JQ3YELXBowZJ+Ct
XCKbA0FcVmR7bSbjk1oKfIgo9A6+FnIK+R0d6RRUHvcGDeN7goWaWLkZdbN3x/EMd1oQdSCLmHYL
G2a2LCeKX1ARbVvEFF4frWV1pxxXwhEVK0pxVpHLXJbu9vfe4a6E2SAx1vHNwnYhlz1DrS/2sfKQ
a1N/2wD6ildJ1pHb6OofZvZuo36Py+JWvNGlMBF/IvEE1nGtbFhKvZndFjzaeOrv2MhWns9+bUQ3
SeOB2ggXXqM7bR9Bi1Nt2rhheGty3+Qkkk8r15/GVa6WYtKT4EG5VO220V9yifcbULIFyCaynrER
JB5XN19r4HkLZZxYq9pIsnMijsvZwzbN3TNQKYBQS9ulxQuR/IUXjYBll5sk+5pB0qcdIL9KAN7q
In9ZIvtGFjj6rGPCx8tHtaui9qCTwKr53JUouvEy9yZy2g0Bd6+jT9LAgCzOJP76zW3HpzbTVr3Z
foAxsIPexoWSiVjCweHDiBfEQJbfWGSPnuvvFeny9CY4o4UsQscmjjFJn/lYlyD0fvIs3sntxKj6
KNZDntk/x2MBQDtK8NgupBaUJya1yTG2sW9pMjTS4nuFaQshrfeAbuB6cFqt16nXuBoOAYbmXcDk
xcxqYV0NDNNY2hx7sVdcoNE/1+0PrMQPFZrpoWjTk1ySzmAROcp/6WERqBHaczjAmwGWjek4x1gx
q+1GcKAEh9I+iPAGM+pdNnR82zY/zMgOA5NwIK1kt+6HO9Nof4vlJG1CsL3pvhzr4xDQGnfJnVRo
6UDocUL+eGjnZKzEJ9KPtz0DWKbyMNfwabZB1SeslAjtgkon+QbwXWnSUtbmYmXfHRF8zLawXLD2
rhvd+3ieWV7wd5z0g9Z599ybKYUQbGVbKzRvrBFWbccAhnM6uxim9j5WBDHbBj7z5KzBWSdPRjkH
a7Af8Ja76/sIB6Uy+TRLIsKmwL7oXKex1q7OYJZsmkj+rZvBzI6TP7+XmXEicHvnYrKZYh4l/9by
+1Mj0nTBJkkPMafqrqrMmCl4ehxn3Pn7hEe4owFpyvZgecPBwepKDqveJjvKTs2YI1iDZo9wqish
EYytRGWvCRBgJ/IuTIQhW+GZNvXptkridsXOxoZ7XaoEJyAfm5X2R043S2vF4/9YIclOI07WRtO3
KsPhgP1BpflVS6G1YXHqlPFxMcZqu/Q9qswGIj+HOujqs/jeu0PzXKjuzcRcaYZWDaPhib36k0St
k6tQMSURXAqb7IEkw8+AeqrCu9lriWBB/SretPKbMjxUGGXiD860ntSbcHEPzWKjhmrhsxC/sArZ
Cuosuphxc19S5ev46U2dh8+Jj+ZYJ2imHPJL3MTv05gdpAqNsGbuMFuyNMbR6XjI2YV1rgIjmJsk
EiRJEceoTVAm0q57iaPgz6LK22WIL447HkYr20mW4+KjFC0s3lIksJHnr6LI2qBbBbCXPoNMjAX9
ZWZjKzA9E/uHfF9D78w7tdgFlq5zSAqaOqyw2wiGN88yU5MbMVZL2bU6Qj7X4kXfIPI1x/AWTscW
7O6atARbxBntlaWim8pZWiLHo42tU9VaZgMKOkMNhD1FT7/RF+amNUIaar++NrYOh3uI0KchzTW2
pnDf1UZ9Tbwo2WD9iwg/MXY+tr40Qg9+Mj41/oi+zdqQgAfpGW/lPK9eY+7OTHHCaYNVCgEeKZYb
1hLdhNgJI+fFVAmD5ic/Tw8OeSiALtDQ4IGXWMgXuP0zeqeSItth1nM+a1BtJQEUVOpeftK7BP+4
+Xp3v+BPVbPoMjPEkyeJdhBZbqoMXWShcgR7ObJ2pG0HrfF3uRud7Wb4FEfriDoBl3sOwHAP7QBr
yfjeJQXe401KQroJEcIuKgx0AlXyTUz4UcuGIsE9Tu0z+iFZTBunHyaFb63T7R0julc0NUsk/sE5
HOgJH/fKSr/NwP/MFmIQuCVIhfyFCBkUzCs9Wdhf+/nZcDxaNT6ebo9vQAkl+oPhZXZjdGMGlhM1
4Hzmpu+uXV31uF4had3W8BhmrFKCzPpy2/wRu2yeh1SPgU6owgwYhGQO1HsdP5m13grypDXZzmi+
Jyj1gSlcJ44IySoLCqAZl100ctQJmfaNE/TYqA7LHzMwHnUjxRFXO1f18mJywBABchOUAcFP8IRD
bBhqIghNd7i3PJzSM9YwA/GYzir99rFAYK7ieKu6dA5SNBi+o69N3ThhrfUBU5oRgdUDvQ0HALUT
Vi8HV00Xh9gUxfqfWu0+zTlZw/jPSEYoTyWABHgLU0a8dTLt5HF2adUnFniA26PLzsp4PQrMbTSi
Y1FQs4JkIspidh5cvf2YMQgLuM5MZy91TbiRXTTsF/PdlBHjlPFxhno4cG3wFIC0mSbmTT53l7Gh
lUbW957UysTtsLqik73YrYWB43DN3WpaBbWFyGVcd4XRA2NNqL9j62R4jHB74kZXhs/813c71NER
zTYXKCQMOo6jc0lTOIvDKIXRTOsFT2Zv6B5iLDGSio5aayBMMFS00aLobEXdsSRDyUMntLUsGw6h
0/ZMPswfG4/1faGXN1Wb4l3mUUzaQXbshOcgLlWaBzWihCJkYWW0DG/jOH9rZo8dFuV3wYIfQ0Zf
mtc8QnkmYbZAjtgtiNvcOSZA1i0vdL/fqp4x1yp/8rl/mxiEZ+yMQ0jglKl3K4/yKmLdWJJvwFng
Ymcum61pwMIXjFDvjbcpepVrX/r6u6Yg8xGA01ZYwo3UcPLcGTXmOBJj3FjhecHz3iJeoMYLv4xx
/5BgYLcJPnx0KGt/jK6y0PA8mdmI4cmqmSeg9BtaAV6qhWPfEF7Dun0wdfwbVXzy0bLqUOutQH+z
lf5S2QzEcgM3wSgvV7nb7AMbkInv9OOPYQir90fqVkiMV5XDU1WBDTRujQ+haa8diPsrLDH3TZae
WsNfi2/h3IDA4LbP1SnRiBiuekOPSyhSv/HAEvA2XhVMZZIiPhGldMC69FFW2YDPki3ZA1l2nyk9
2igt+DRm9s/Av6mo3GX1SiraaAaPTmy9qZQg3ao3nyVOetC7vcuBx3O0bwfihO3ud6vsJ+uW8M1T
P2n3HBfbVovu5CeWGMiSQvPJqPBDyE37NUz8GwwTMmz78ChhJLDLve6u8LXHwdP2ra1t0tK4c30U
NW6/11R2zq1+Vw0AZUBNPxWOqd5AP6eZf9xJf44m7zo1/gKcz4QPPJcuU+28kSokb4aHZIi+oOXQ
wJMy3LI+TXykPFJlqzbf6/NYr5U439Vd8p3ilOzwFXAXg3s2NLB/p35nOu0HznojjbSvrZTSZ6AW
RixE/0igVeAF2wKNM7VBdMnhb5lGw4aNfo8qJvwg7pe5WvuEVRbDmLh+kc9UDwkP2JyvfOWCsVag
pUVNqpbLw1124X3o4jk4gM8Q+orW8C8MekZnyzQfIn24YDUcrc0KDxZr8iH0lObT4oyPTsQag2Zr
J29toz+HpKH1U33XMCY7FlGEmBTIS8eKCZEdaWjQwQpcNKwC+AqjEyuHeTJC1KVlmnlpntUvEsRJ
L6Id7wEqXMXsZDDcl7ZDijQYEXR85CuzJFs1BJWQNnXus2EPBw4LBIumSgzdZqs6Nw7mWlzWOYoh
nSTDaxx1p3lwH+WVUgkjxtH3KeF8Q6tWH2B9XKOAgSWSuwO6+xcydaKVMbt/kK73qFWDO6OmNRyK
r4yMF3CFUF9biOyaTBoYI32oSvt7yEZMwqEGDQEY41T/VTGTr6CesBsJ2INHbrxuqicYC9EqiCLY
aNj7WSxstqxT4HmP8Tz/4I70lU+4lXi5OtbULuNQ/yF565woTAuqZEEo1Z9mUovBQyPKtsbGyXEe
T1FUvCdLee54L6vz17GGqtUOoXdwhB/lKayps0hSg2Tt4HRrEVuRWu677fjvoWed2jBrYWQ2BV7I
v9eF2n1mIB1mNrJPH6bKokcPYUJ/nsaXwFZ/whqpMTQxBMlMTjylbaHwB7TBAFHjhPhRnM4N2yK2
JOgfps5kQk4FmbqwAeyqf54r2GdOYf2ZfYA78rClgOo0lMmyymvVCR28vARV+xkO3V99ACVGvaqv
1OA9DhmT42jcK4t9yDLjt3AqjypwR1qE/tQ7nr9OkI6snMD8MjWQeNON2+1S+EfIrG+Sw04M3Ekl
2RMpkU9NaJ7zCcaqwFdW5+1iZjlMY2MatXo/4Jgau6m5KwjoSekgMDJMkJMR5hYKIw9dbEQNtYzR
H0wcecwJfRrUjTk4T5lZH43BguYXNp+w+zPJUIbPgwlipECauAxVVnwkRfJg11W4DRzipOC5H4ny
gb9AbJCl2DUETfWaGL0bF3NEHxCZ7VvFxrfSpvilioZnvVjula5tzSK8/lem152aRzfc2wNaJicG
kzUx7cZWiYil5S1Z2oeE6M65KDF1GA8WAsiBbjCyXJq+eivzgsaaL+x9uMn8uxxjXXJd/7sk1n8K
SjZ7Fovh2NlB84qbwprdvWlbiBn927CGF0uF4NXTqaT6zE2yJTRrRNWCLS+QBA7n9UY2J7q5P1pi
pGvVwzgj1HGVQBrD5C/bDCgxV6M3YFLiR+80oDmrbzoFZWkxkPtwcudN0saRObEsmpG9KkmIiyIZ
ypjQdPuVCxnSGYK15kCpWiY2NuCYlNQD9GQp48XlrTRQ4lvhaWmIF09TTNRj/w/Wyfm5KU1MLcqM
G5A+xBjFWT4xmmlyGKuBSWpxcMP6VZ+dn7yWbhP2GbtZeTSAmMosABzqoregq1+bsrwfhha4/eA6
y4eqkKBKXLpl4iZM1cz/+Awmqg3xpTfJQHK98r/smD+UhyaMkltbtZe8AoR054PfgLwver8ZHOfN
GjHxtc3u3XO0d5pn/I1n5pFlkj4qZ7yje2KF5NGzJIkWOQNmR/VPgY6dr1Of4WNBK0mCv1k1bJlV
7CLqv9n40LTy30T1/ouwYf2fVkdWe5PNEE3bO8CvKJbnTYwPEjaX1vN//sf/+D//62v6n9F3df3H
QvsPsIYrxNCu/d//+a/e4J9ytCOTGbhf8wZuNdDAhhoCsiX5rNzc/XeR1pJd/d+t8H96C3qGZNG1
KTsYSSe4WvfHI6VjUe7aFsmzlX/qCgKDl9Xr3k4eIa1dOsevjizoTz2jl9LKm3jQM0ywtB/HXuA0
JBo5Bjz+gVN+LfCqMCH97KuAjilQmK34FFftqXTUa2xUd7GTg8obzYvec4RkeXdX6iCNtFn1quic
56SYCVdeOC2LtdYDo3Sev0nzZtONw/MSta+RE1+tgvFH6QSwA53q3mstRJlYwNs+WcKEPHi4KHTA
x4ic5tF5tyf/w8+Zeqn6JQax9bLxNJjRU1UR8es9hkt6p0jbWPuu9RQX7rHO4XZoiDVlzdFFMKmK
Z9Tj5Hz+/2+z/a9ipeX+f33Awo9YDMZ/jQiXHDJMkwOTE31bhNZraI3vi93dpDwJeg7cnBcVEWUe
apWUGekqbSqHs8+HvQAk0xEA3VgT0HuT3GqVhVgTS1m/u6h8/LZ6Fx0syrHGG7m5+PpFbf9/OTvT
3riVNEv/lUZ9Zw0juANdDUzumdp32V8I2Za57zt//Tyhqu7xzVGmBgVcXECWnWSSwZcR8Z7znADN
fAHvBH3qwnHaZ7P2npzIeuic7E7rup+SXJ8ZfpwYcGHatvcbn8yzzIyWiWNzmbChAKXznYYO6TrN
fS7cXzVrSzJEePrPX5QTseH60TVhVUj6wpBptPDiRa5nMdqLimU0cHUYy9c5obpLt/e254924g7o
R9HudWbVdYFSf2s7KQka9Wqw2MoKp+7Ca6v1v3eM41D30c692uEbqVSHHuWo6vLAC8ZqEHzxOIsT
FUMefQ/TxnMZs2W1a0X/FNnuQwNo2fFe1CbgNL2ihJD1DaFxSR6yNQNniv64qG9Anp//jlIFrX9W
T46+ZG74+mDperLzy+aKttrSNaZfo4e0S/clHGae/KJdxkYHp7dIgc37asLAw2Wzhi56lo4DqbDm
mD0m6YzM3UdIjah7NbrOFxnu4sTIkvKvT5tFwzabEDdvSzq4yruQWuU2jvBrKccQLbACUAEWHBSG
ftsd5qQ8ODUUZGSsLfurSrMPP2WhAPPnL5pQF+eziyb+ekZJ5o+mgH+xnYLh2lSpXIgC1dRmEt2V
a9DnQdmACQgZPj0xflBGofPHlqdGjLqRf9SeuR+7IdEGZxsBnfOAdhBrRqcXFbITmI9K4EsUE7sJ
iNuVM4yLQl6BujRosQs8D8rOoC5kjdWcM3O8+8Zi3xcrjXLAkf15/jxP3TWhpmh/nCex9sDLvdbZ
+vW9xHpj9t8knsdxuhDoLjljJlVsXH/IkguDWQk7IYUyV/hYlA2KW/pFYTp1tz7O8I8zqZo2IAaV
iFsDLvxCNcCiPMGznrLFA7OHDRzVbS7z4LanQZGZ5T7yDoXWXp6/EifmpOJo1lGIaigMEWlbxHar
wdMAENFgJjmbu8PrM4J4yrL4/LFOftej6UFceuTLoCbe6kgl+Olg9cxHm+vG/h1n/qbu7UtGJKtG
WoKps1Em2fNHPlGQPwrcHxe5TJD52FFCjjDhAEo7GmLS1Ekiq4npOH8IdcE+eerEUa3UCKRtsoh6
XOtkehIQq2ftTQ99RCXo8UB+8XY/8YB9XNo/vokgnEXUVamRRdBssJoPjXU/JOYXn37qSxwVs3Kc
9cGuWq4TmQd0NFg3ljNrUZ1Nk3qyr13L/+LdcmrcHRWpKC+tGr24Rn82vnLIjhna5BDI/ncWTjuz
8REB2t5hoCd//vacOt5RYUL9msM6Uq9kpEKRO20S0KAxOz+TpDWpEmSmIXzpaP78e0PuYxH4x40K
SekJA5cDVgyxLoCQpXo7I+udBIvOFwc5MRp09VL64yCG1IjwmhkNNGJYHo7xJoOWkSlE7/nLduLB
0Y8GRG77tR2o8gC1Falbte2g+pXWtC1E+nb+EOoB+eTB0Y9GgqMR3DDbFIWWvQT6mso06FlfvAxP
ffjRbU/SIQYd4PtbFbph09tuMyrqv3Pi0jt6h3ThLKqmcvCc1PqFW5Ol22WW9sV4/fzO0kf6652l
yaZJm4zFrRug3yKNCLTOThIUc/7cP7+v0lMF4I+Bo5VGl9QT1yUHQUHui62abtO1NdNaEBq+8fOH
+byeSE8d/o/DOM3g8naZ/e1Uw+1o7Ve/GPbsrF+N9Nswt3w155Gfz8Kkpy7jHwfy84nkkIg24ZAN
BzGg5yYGwwycCtFL/yqD9FkX6daJxfci0u9UtppSq4y2737YyiMVEzLPsH4FOC9B1mw6Bps8KuAh
Y3OihzgsB6vFeA2atPCqR8gjP8vWu+yb/ovRdOqGH70/kImHMoiFv21svICJDq4mnO5sq7s5fyuk
ep7+3+dMesdz6RGdcGdO3AsNlWomnpRtdhiqcJXOhk9EgvGuwhNcgkWGEOF6UWCzQxL6G7DXciyd
gw6hOhY1WgvPWcQzfiyVJ2iMLKoMNkfOn+apEXNUcNIy1aZKozVtZZiOUOqwwzOUmzav3gcXfkDm
OV+8gT4vDfQ7/zpkKt1wzTDt/W0kaAoaYfyjj8x/8+k9KjsoeOrZANCJkSW+7Ev7XoYa4ub4i+nr
idHuHlUeFwEw9m1CtiCXQXrQma2V6donGoMXzlPCK2DSjefzN+TEuHSPCpFvp5bedNyQqoA+XDfL
ZojuMmv4YsYhP38xS/eoEkUipKkx2N4WPBQ2bYkDtZsc7MrzsFQpUx2ORSfK2GImfoF1/LObjve1
Qg6UUrtqgX1nyiPY1Bkss7RtlnlmvSqrdAH33ZXOlaF52cZC9z8qHdyQGPAFlNtNpXgN/bXmNl88
YScGlHtU7EJd7wuQZt529oKNT4RbQbDQv3cTjspb3hG8ak2at7WBlgdFt3fU5mtChNMX78kTj52r
vtMf9dPu7Jr2WkD9pHGKqmZCEELTllCOaJmylw9H9Pf5r3Ji6UXU218PNcVTFJYjN9x0829mMt3k
SYPbLLwEOTksHZG+RFFjbJyPDFyMC5DCIzrzza1K0oqR5WSxA/wuDNcWSQFtazycP7FTl+Co8rQB
+KCw4hpPI61h1OKK5mqTX6p8hypk9vxhTo2So7ITOK1lpZnjbSkJ34Uhbj0Cec5/tBpon1R496jq
jJWpFQR3MdmZmzsniq8r3XmN+/AXBtsv7t6JauAcVZ5E07MBsgTZQm72PCSC9ixgomZEdnf+O5gn
6oFzVG9EJIoyGnmKZAjw0XD2A5l/plD8LVisCqJGz9hF0DSP7jquMeO7lf4ya9WNo9MPn9qdXmu/
c8gkcZkUZMZM9cJhP1ar7bsy6G4ATmMiZsYGnYrVDdZitpNIvcMpihM3GrAFpDn2j1leWA0dMTvJ
SG9J3gpM7llCLDBBckkk13MTbPs0jihQlvK3aswWyAMomTXQ3ycbVdEAVfrV+ety6rIclclhMmu/
iwwqAHXLqMaHHPM8yKPyRmbO3cSrWesFWnf/+/njnbrRR8XMH+OgY87vbVWgii7NGyTrL62jBV8U
nBNj1TmqaDjxSgGHExw/uuoSz2hlee+laJ+Cqv3iSTux3SCdo6LmAHmQgQwdUnbbfZk7N8raK/HT
FcSCKFu3cp/Tg2DPJ31U07sJr6pmNl/MsU9dwqNCpwfNiCVEODgNccnASIwLYz+n4oudx1Mff1Sv
ujGoyUqZnG3spj9bGCOKA6cg++cHwMmrd1SoWs8DO1tK/P6hvIYZ5xEOyxOjDC0qhGtEQYKvVMF7
eORiARquTC+8kIQI2t5fnIP6Lp9UNOeookW165QwdDC8xVB2cnbxUZjr3xRHrxkhFwyk0zRhCQ6i
Fzjh3RvZZ0okJPfnT+DERMs+KncpqrBRq2jUqiirxsZELE1vl6MFtKU18gI2yXFyxq+mpCcecvuo
9qFXqus2Hu1tw6JDIWDZPlbZF868D/FY1fejKF/Pf7MTryH7qJ4knQzNjiQWZGWvgFVojZur8598
YtNe2kelQ5Y5CtySt1oYJztkZgfFOCXEKMetiMBXUFOSNL8ZUT+kdHyjiUyqunReFAA049Km8PGl
0zh7FthikXcdN50AeKBb8ouxfeLRsY+KT+eE0mzMyNoSSI8TQv8dE68SePMXc9pT1/ao7pC83qRa
ISzoidy2avQfNA9v/vnLe+q5tI/KClozXudYy7Y1oOcpFAf1JdB27lCjgUElVihEmxmPxt5DWz0N
pA7QQ16ZYBu+eCxPzJTso8ozh7LQQcdYW7urUzwL5qrk1pVktc0YyGNj/GKZc+o2HVWgPLG0rC2l
tY16wm6LvGMwYGZvnPaLL3LqRh2VF4mOKmbfFpgaJCmPSYIK0Dx/m06cu3VUOfJamq2ADrWFxnSl
ouyMmES4OMnGL8bBiZtgHdWKqIhRyzaas5274Ae2N7gRxGmQrhhw98NRuz3/PcSJF7V1VCjKWZvj
BK/81hR2srNqZBP0kK7NDBAyolM6bAggDaLSfJ8knNAC+6CPzfc+GOAOssuuGESimq68GVD5+XM6
cdusowLjDmXsBlbLKenJi1fSrs76+Ysxd+qzj0oDsL3eJ1zc3erkvAFifitxWp8/7VNXUh3yjzWW
16LijQqf9AZmjFVbo3KQxWNvePehlz6cP8apYXdUHFItCzovpxuZY03LUiCOav1sFPYXc6pTl+fo
0c+cxJl0mzmNy36JdEmBQTf1xW39aJl+8ra3jp73kgD1AIYytn7EXGgLVWwhAJUJIzP0pcS2gfda
PaNq+k0o0IgiG1tCCYFgYimQutZL4lT7IcUP6egX4ehde7O472374KpcQY2s+S/u5KmrcFQ3LKyu
Q5vycLcssHoA5bpXv5y/gScGycey6I9BUueOO2cxH816/EmxviZ1DfChmhhazh/iRFsfbuNfB2IY
JDlke44xJzp2+2KXsY+9DuPo91xX43LI22+jqPsl9leQKGSAAlg0kDhKyL3QO/oVgpBqdf5kTgxY
86i8+D0uDLojPMssh6kVqzR0ri1wi+c/Xqhb8smY+hDJ/HE9R7dsQbSPfH6ONlKtzwgh51U5LkQF
md2x9NsZVmyu98kyMacvpv6n7uJRFamQYQ9z37jboDLWgWvg5UYwN5jbPM1/nf9m5olB+PHnf3yz
SNdkUcnJ21rgC+jcbbHpIzOKW9p1gJotlUVF7oUZ4X0om3ydz/XB0HCwqAQtw0tvfQ+sfVe/Ei37
BusZqZRGRlnys1IpiBqOC5he6J4ml4DgPDzEHWmVSXWbGfJ32Ih73gsDxDD325iCwIeAgdRo3MhO
vmKnv857HCmsfnGtvzulXmEDJPJalHdDDNm1z7bnr4Iasp/d3qN656RGieUCfEo80qsEgICZML90
KwTcVUJWUf7NQLp4/linXoXmUfGzu84lRwMoDRcYO55V33Zdcy1xP3dzs6I7duPpQGrmsaGRT78J
FEa/JE/hhe2BXFmc8zzd2VHx1fTl1Cg7qpdGbIeZcLxgh919Yw/RN8HF9tJxBXjo7fx3PnWIo0pX
dJrXBSLEvON5JH5p0RXZEJugUOSpeH3+GCcGsnE0VZqyzCpRxgY7co0b8nuq27Jsd+c/+8T4MI5K
XQW+mBcWIc/EINQLiX5QsFUiYiLoElzyttHjoJHJF2+wE1fLOCpmozVP6NfjYOfXYl35GjcGgBwy
zYvIINf7/Fc6dRD15388957n8mFOA8JLEGCZ9c+pp3gZYJySwvziFaFO+JPHyjiqXznaxHZIEy6b
QCHrGTAUfSdY6qCbF5OPjQsL7flv86G4+exQalT88XVI3xzRvtNEkk7wWPbhJoCpE0RgB7VB7nzY
sj1kf/pC93hArumREUkUQ6XSxLTqoxIXGZHK+DTCAgwJixI4lcLaf3FytnqUPju7o/rSQHYuqiwJ
d74/3pTT8KyXFNwCc3dmrCcnflaxA6R/5/hKeUBol90p8ExcVNuyCn5Kp1taRrCf5HQoYJcTyrea
xuE6xYKmZdBvTI3dyGqWT37p70fHedUtIk0rlUelfiOZTcsxuBxs/oSQ65eaooPi+QlYxQ996t5F
2u2S0bot9QTKu5a9jiYcwUGyVO6r4CoYZYrbE2Ovj/icyl90K0C6UCXZm1pYQ/Q4ee6LMLC8TUCr
lIE9nrTbhi7/Qur9QwjMvdEKkFaTvINOQeok/q6mIAVGi54rx3o35YTslQwlV/wWoQX9Vty4srvu
IusyiNObwCivisk4DMB5yePilQEdoQL0271b0jxoffzLyoudAs+FqbMvHPNb7SavAlVhp1nf0rgA
fRqI20kfHzxSLNxhPriF/8L7aVdSaJdW0V/YlrYmts9EvI81nvhqpbkx0/CnN5U7VbAMcivIc2gX
vSguchzrDYg9qE8jttwq24w4qeJofu4nyGXcsk51lbCoMVE3cG/2e33wgXfBtfKnb7GOpVP5hXAS
fO+JbcJfEJDLWiTbOCDHo/MOAcqpEge6VTL3TnFZ1+l95/pXZuRvaZyaa8uqdppAVQyekoZvs/X9
/gqDbbtwsYnZjvyheP+oL6D8pXiVRO6SwaZpFyozwMMr1XmkhUqzIC1BTxeaRVfWty5N4B/nRz6G
g89H/ofC74/nMo56XfouBlr8ajcyaO5CC9+AGsAFaRbzEP6UUbkpQ/HE4tOzqpesJ+O4rAglIP/G
wBEC8aQ3r1wHH52YWlKhw/lFdgaCr2mfFdrOMK2LLDDfxDhdFmrKoqJRAMfhZ2+3RU3OqTPlryN2
lqLxISEwdUmjGV8iyM0Ey3gLjWFkmHWVTyaGlX50C+Ze3Mymg2XZBZ/prARK7yINboKmfg4jUjrs
DuxLFu38xI0WRFBexnxcU7FRoyKJ4PDdGMynGgHkqDAx9vaQsua0Kw6OjlabXKBty6qjADJeqZ40
DQl812sYqr7RXRWEgDByanbuOpzudCFV48geSN8C9/mOjfXKIXUHxK0Jz8u6DqP5srB8ItDBqi21
WrO2ZlKycG7d+y7Q945suQqgVcB9oohqISOyAxJR8Gc/2BE29h1D0saey8uaOAoDOkGeyssC1kPs
ZANbJcZeKDdD3qxl7t8kQ/DWEcQSQyTJw8hfilosidd4Swww6lK/0eG0JjO58tMkV2hQntW9aVW/
34rs3009PQxcV8FNrOvkWrVRLYUVAtZsoq2Byvbkim4b1+RKOaK99uHyLuUsNwX8EzhAgAX50moM
ZFHzM069eGPgN25QLY+1kW0kiwz+5i5tk3WQTneNxzzLmu1HIt94+h8ijf3W1MHZ2tG0X0HMeGjr
7l1t40vXvZ4D6zbibnZkM1WK1pZrdx18q1Als+AAqOAyDVO/j0Njozvil4qXtXHfJV1+iSMbPy0v
FwcAatYFbHDo9xYJAnj/llhfoBKEJcy/jPiNhMwBdDLW0Dx1vbTA0GK690PnEAptWlS29Qiv8VV2
2HFMH/LrjKEBlxNhH+6PVoWDItgDDFG1T3YGQNgbn2VlXoVoiRaNBg8YJxqiVP9GJwCl1jBF8hw8
dHl0n5vue2YVF0Pb/giHdOtVER5VjSjiunIvyk68ZwOO5KZpv6Hfh62WTS85b86Uibntxayj8/ha
IbuTDtt9bfU7YVU3VmwSBNNr38xBo1c2yls2MLdOM/7s/XGtucEXNeXUXOxo+pwZQ4vLEIXLFBss
Ltxw6whjn4SjvRi8+aXyCUrIzC9e3acOdjQ3rlIryIhTRVYbWNtxdNg6aK+00Z4W4QX4H/+Lueup
ydjR/Lidsr6zwgnxWhQ9B45z6JE6p0H305+/Ui4apyrx0fw4aGtP5EGKFAwE5TIqw+sotu99WBq8
vKqrYcoe7CQggmOwu0Ub12yJ1TiZMGmPaXYlY+OKrIYfXWXeOegpEL0ccs/eGTbXwozZP7RIyguD
neOBMEAWfT3rzS6qrXfbaq8bvPu4XPaxrr8mRvnQOGikzr9i1Fzyk6nVh5TrjxeMO4a9EAJNbpDE
D505fBPCvQhG7YuVy6mPP5qLt7mb00keULh12os0xY8aBr7JsD9/9icWLfJoFu52TUNXNKTXXji7
yMt7oOxm99Wk+NTJH02KyUQYSVH3VEJBfD1LcE/k67HODIfyqgnV1LhdDaF/wdrSN25qsOCzEx0M
4x7N/PnvpwbXZ3fnaOLbjZMorMwJAWMni1kncQgVBji13yMTHpd5YtRHV4CpducPd0oGdGyjSNvc
sMlnDXeh1oND/uEHN9pASp68hghnp+ECNBg/pFqyLYpbdS2U2dkPcDBH25g5EEaVRceUd7DDtzg1
LkOfnr8Cb9T4VdnuKXC5o9z3IibYzVD/c//hf/3FVNd8mOx+FuVUIwhsj378r8ci47//VP/mf/7O
X//Ff23fi+u37L05/kt/+Td87r+Ou3pr3/7ywzpvo3a6697r6f696dL2v21/6m/+//7yP94/PuVx
Kt//8befTBjwwt6/B1GR/+1fv9r/wjXIWPwfV6H6+H/9Tp3/P/625DPqt/Q//vfvOvr5lv/HPbjZ
H2n08/gT3t+a9h9/k87fTdswhevZIEGEVIK14V39Rph/N6Wue560XAQ9rsVLIS/qNuRX4u+67li2
ZwhDN/k/j1hTdOpX8u9S6pbQwS94lu5Jx/nbf1+I238O3n/em8/9kI7+oTn6v6PcMYSQklPQhWUL
XdjHC/dhtHvbqNJtbstdPOfrtuij28SbMahJZwAy0TB9JUQ7i4bnOgvmuy7MLrJY9M+QBGErOBmo
06jvyCYy5m2jyWfHDJeQekngBByqYlFeUJT+qpPE3RfMC2ZrerUnbVh5Vh8D5UqDZ43wg72tmeTg
DfMPRKZkgVPDnWIWa9OYfzU9H0TOSvEcdhJotvTG7cePw0Q0aimibv/xox62zgJJ3bgs7AREf+fc
keUx38xT/STrZ4XBvQ6GMnn5PuoRCdFWctPq2bTvJ7hHlR7/4vvR63fs/ViyS5hEnFpdT5j4yT1p
sYO7yUx4tDf6T62docNBl7VOS2JlygS6Bg4VAHWkeuDXXjS04wkEGeOtVqwI04PNpDu89ltMT/7G
Su35AAceNIP6n2bPgHjcEgdQEuHRKoebrJiDQ8kahzjLysMZMxCEKfwC5m0GOkxCxrWz+wx8xHPu
HMowJjJwTu6NehsIIsBdgnZQLaC97+HFrmbTvPf1mQDUOXYvazaByAFxuoPtJ5tkcOtDLQuSIVl0
w7LW91PUD+yK95j0IdWljkFwjqxwDZsxITHk8pJdBnYtHUUBwwkwfhEkrIAyXy7bdCBwDgKp5Tli
n5S4CtypIPHUhdttGWw46xlIGWyY5mowUvPCR7+QVTBh+sL83sJ6WJiRN+z1tv1WGcmb9bHDGpk/
CocIiyitr/UksfCA9+Oy+13jLsT9nTzUdVktA3bTVpNjYMg3IN7rY3uf1W53UVjdWis8jPRZXIEC
tVZkd+qrxLXTdYfHCN9VHi6zHIR2Jqd9UfjDlSFBxmOeXU9TOBD/ChsqYnnS9B7WKIAl0Gu4GZ1m
ox9mGse011iXTXDtx0O+0EtA+o13c9VBdwKwNnl8hiMeLNPI1jmyKSjgHqEleS+ANMDNyfmw5RCi
SiaAsKkvEh4B0rar21Z67+7AMEE9XvjyOQ+gnkVkS5Mz/OpXI48Sib+laUPvC6L7GPQdKNlF7FnP
UxXez+1rGo0IcScExF3OIjAhxMvr5xSEIkCq2DO1fSmfMYXt474pVgDwdrP9I0Yh0AXEuNBFABWS
swRLSztY4CS5IUiMIOrhQKiuvVZLZLNgV8oxe3tv29qzjT53n4zevvCgGgC5ggoUGI91wE5MZd3G
aQ59NjZ/eaBsTEZYlEvsxknM15hJ27CtujlMhoC4JMxuYRv+z6qZo8UYVuWy7Qd2FZCzdRmWz0bL
vkNauMlk+dgU2XfHH8oL4JjRrsk6axV42O2HmbiDqhCEQdvihg+tOudyxFF3MAWkVj9Nf89ZeJHx
vt/Ae2azPkFc1vvTuMmsTiWQ+ZeuEz522d4RSXfRu89mTsJT6YXJsvZUgCgppmCwci7hFUrbGMRT
O0wOrChA4VppP5GcuWVhTRntvXSTaFF8MfTw+2FPjaBAu/wCBIIdskaJTYZnUg+XjXJJ63LOt/bs
gdlC8Wqzgg+s4dVw3V+DaqcYxV6DKoSqy/kusiwlhXrOV6nXPcDy7xbzAAOrHwiKFyzeUQttB53A
oLx01jDsb4lwkpcR562ZARAF0Kh6oXLE2ovcmLMNTPpvFMdRrGfNnVetYNOlj5SdwLnui3ET+iwq
OefiwhiQJ7FPVi1kgHI09rZe1mJvTAt9n9p5vXL8slzpDXJVpFNxBYBvJHvP1uRvaoa1yrwaKk2c
rmU9b/JJUbbNCsW9GWzaptqyUZXwxymUrduGTKAxEc/BmDk7U2+TZRpFL1CIIC2Q2OAMzrTJ+25l
oN5aaglSRm3I97PukrqJGAe6BxsEwiXNt1jVQ9dcuJP7iP0SWpSsryWRtGup9TzLpf+9LyYw2e2U
gnJljTg0/b2nWQ62zPp67tqX0dSJxY5jGNRZ1y8Du7klBl5cdskB5DKUx8TN6d067BCa90XmQc9O
h4eWVazy5ZCOVi+7OCUrqBXkDwqH+Ga4cKCfnoJoBk/vRr9bu/g+F2Bm2pQNodb0vudt2UG0s+ml
za/enP5yUrWtph303PdW+b43eWJCpRqa2MrLZK4i2MJ+aUb2tKy88tbI2/QqBNxJ8jwB5C9mrxFG
A10k8rObqqge9USxt+JnFtRIBAs26dgdSuGM+sR25FPI2l26+qKS3XMVyV2t9djeG6YAqWlcDCGh
D30tiKFx+rU72/sEwzGvJRshdaUfQjhdRFQ/h2b7kIzmrWb6jzic+UNSM5YR7xdeu83NEJHzhat+
Hbog5D3Qi0uvQeAXzNplFJvwnNNq7xdSbN1+fsLKD+NtCGitsb0Fn+kq9xN/CVCx3xtDju9cRJdF
zTu4gx8+D2a4TnD+syVn38UlyVcR4sFVSiKLE/SLPgXeml7A3F70PYlZednqbID75AUnPU1UR6/2
c57cdF7y2OpFsgJ0eUuebn4xC5ACdjYnG5cchcs+ZWKODsSLMpOkMpOiy6p11XQROC5iw9jKxM09
DWuoqTFU2UZu+65ekwo+6AfMORTWaAF5lhcIVWOR+i2EoUoFRkwXDfYohqtc2h3N/TCiQhPrW4H8
iInU1MjtnUgUrPwC2ZmjyUVapJdaNDNPK9hvrhDLztLcVJFAWUZjb6vrqH/r9ttgNaQs1/OdlRQu
4sK+2+X9qwBFtfd8LVkGmQZaJ2n7C896Gma2aSmd4YJQc4sHQMJJGcZnT5rBYcKJ4Y63oSC3dHqH
0tiuQdaR5iwGVYs6GivIHHgVsB3TkqdYNfel5aLu7Zxq2w4zZxF7S7IjJPRwAiS1rFvqtVavZNtB
UUwfOzY7n4ggeDMcQnWyiVzR0CcSNcCj5NREsvhMM9gil3Zm7Vmt2mvyNfdDKNjlH6dqydv3NsBU
b8e888lfXHh6rwHoESEqS4AocQoqs+EWZE69N1LnV2AWCoR7cBp9PBBCdWl6U7CVsXWXI/jbenYY
bchBufY8/THTFL/IKoJN2Tc3M6OrI1MxcM1fLhONm2CGBSTM91gVAj9u+n0fv3XJZFyOdfie2ZvU
nWygZeHOqVwyPOMyh91CEGE5lKSLF2zPWkH32sT4vEJ2ltjYLW7ykHwGv7zGk+TeaMzRQTJGd0Yk
kism8GWvu/v0the1XHc1/Tgn6C4yw3nWQhW23DCzY6yt7MaGRRY0b8Fb2AIIdXo2ShMrJHyc3LPc
IvrRSCNnmSIH3QgQfdcQbsWmZ8JvtNawGga/3ihjFNMOJmgwSoOu3fbh1jI7ssOb6dlE4Cj6LFpS
sSAGD5pYO+PkAqmNxUYv9QetMetNzyVd2wVIjXku2l1MKh/zfBAiwJgyAVysnkAwhr3cpo3cp1H+
RM5EGNDpAD6cL2VtX1nQbq51UKtJS6mNrJF3PcmGQxsBUIMwXQfxE/FcAaW038TGpRuye4qRJt5G
mnFNA8u8HbTrKroC00gsUzLou6gpK4QBw9JHWYjmD5zG5MPiNO/8MsbbinxnqetXhTvCZrJIfDc8
ohW1GMxXqRsHHdvYJp5AdHq46FoNOnY4PWR5DuEIStBV4PaLurT2HZTYS6MpQsDl90kfUSFCZznF
wL6q7L2dOsK/YhAhiSnu5vQtl6ZkxzL8JXkjQnrkC4b7KoqTfWiJH2XEbr20Z2sNBUJB8MYVFZiI
Vpdt2DK6tvIJT5A9JguuJG0Idk7DvB2wUbho/QexyefQ4Umgt99ZHsEXU0PAS2R2l0YlQnbso9eq
hldr9F2164SBvgRylodMeDEMgtyEOQm3tog1toP7ZFdvWs8gndJNHzIC1Fa9hoyqHOvrbo6SxWBm
yX0W1o/jEGw1b9xRv8eNGU7lqsmn5iBREfrxb9EE49L2B5TlWFshnkJsS/vAh0lrxtuGHRAWAjeW
FtKb8PFrpKw+tMnnDUi07iLNwDpWOSmhXvRrzjr2Dtl+rxr0HmlMAkHVgbn1PzbaCagB9WsH9oGo
jemgleKi5ZS2HXdnQyDMYyvGgmCmfBnpkq2WxL9r9DJfhTFRgn10X9pzvbI09q8m7TUq8wqwfjdh
7wM/mYriviExYWnFk0U7Txyw6S+TSBffDW38UcTkGogwX45uArY4YWEYcVGMgLBswkr2zlCZ10Dn
f3gsm1L3gAODMrPsqnK8MHF067xv157YhBX5DQQc9bu2igng6KP3UOpbJ4r0rR2kwXoy8u9xyXWR
TauvPqJyDMdVXSaDWQ0xHbvW7n47ue0BIkznbeUNyNw9GXN/HQ36ln3TJHG6EslMtdXdJ6rCoq1G
wuMyclI7354X8K1hCxMgvjbK8trOYEVrs62RjlbvCsJP9kWgL3JJg3bmRdt5kjgiVsHNRKN2NkR8
GVq3Y+qbi9Ydno1IB/V7MUcjIa+OmxMUod/RB3fBBg42gyIIQCKWCiAeK+in/uZAnt/hQA/uvIZ5
eRRUK1ooxaXN/UJAv0Fsayw7qwyXVQ/5OMGKZbmxu24qJlZ98juJ0f4TNPHqe6S9hJcos6vMsy5b
MdEAdVmwulRLUEHaMtf8i06TAYnr4Xsd2c1ucit05i0zE95UCyMK8OGBjqZbxtR6rGhvNfEPx9OI
TDIMWIajtcOvSaANW6pE8ox0z3oNsl6Rbiaoh0ubaNpgNm+FaTJJI8hT5w1ce1zSzKwYKdL/Eees
NUaDLJw4yhk4HYFEVR4SPYwfqtaMuyirs9WcFqhyfNUoR+HkpMXedWFT6QPnalnRthXGrTPfyaox
t/5c3VcXdVFfIOUZNk1mPvtDMRH2rJcLkyEA+Rd4ptblS921qqWT2pchBpRFCrPhIhMVGMl5CeOL
5mbRIJ5N5vs2btp1bb5g2/yp59ovCQlXz6DT5zh9JlEd4sl+nhIWB7Y9Ev/GphzzF0GRCYN1kwQQ
y6Pk+5ylcjOw3F6Y45OGKGyh2fAArAX7UgQZesU+tTDuRLV4cLPudpyBDLObUS0Zf8HSaL5biQMf
C756bbNVQ43mYVZz2jghIa9iVcFm949hTPQD/HbkgG52GXs0rQNce7pPzk1zHYmnWU9vhrz4kZQo
ziDj3iRBzBYQ2xq8f2iBacn/4ei8liNFsjD8RETgzW1RlC/Zlr0hWi0JEpdAQmKefr6am52Nmd1p
qQoyz/ltvdFTh3fCua8za9jMFrowRzolBdnDfNcEPFSmxzTXdzZuTdb5eqi9ve63pGmOsXbCH0Dv
4jA6HuoGMn/Wsh5OlNwda/2X15cIpyaaLvr/0vr6q1vbN7qDgg39cF9IxJzFJidctHu/MXGIInZr
0IgJX1D11ZDyDhDCszAQAZvZx8aUzjYfYJIjwKrIAduXnrhb2+7TMvmQukjvW2THB9oNaHaq1C3M
n3KyihwG39hSFswMnal1X0HXMxOW/VaGNiWEDoj6AgSl8mT03iXW44wCwVimyrjak/8uQ5HudEhm
DuVep8KfXlZLP9AF/C25aOmrjG5a1zpLInULILdJ9CrU+0j/U1zUXTILDZU7IPq3oVfo2Rxd3rVx
F4YfYdVODJADYh6uon6sKTW1V50Uy9yeDE6nThBKlCZ0s9UvIE63IsZYL/5KW0M1kVgfAGf1H9qw
INJuX2PP0TRCEoB5WTjmUiZIRI9fjZ68fVlG54qEWa5Ih9a8m6xhbT9zei7OlRGdLdWLAwK2u7zl
TmpNZoSQhEpCgSbNtZDWfFvO2eaDnoP5fbFJoS/HNZn0RAl6tLwOKDGwIOUUedUufHG+M3OO1/Rv
YbKJW72ItiGVAlvTcKe4vQR6Vkk73HaLfkZnhuBkMV+anIqERQfXYei21uA2iek9esFBVXpIQh94
a138lPJz9+BzRRyhDY5BWB2yfJzibH4saN3c+LOHaK0aX8VY/Aus9LdZcMw1Y37rpaAWgaOAxFT1
SLDAqdJlmrgF0bIzcpcJPUWdA5TRDnihEsdPVnpJdtLAU1V3S0xvkcBx1NgNDSPluXY5ZwJLrXFR
DknbEGOX96vcA4/+RAP9GIIUdTZdkt/nHRuXvc2c6o9wjJ9R1QGLbIuUwM4hnNWyXzz2IrkWX55R
FRt+GjMDF1tW8500jr92rc9jq551sTLDt/xJfDCBVX/I1vU49+lZnNFsbbqR0leC0tVIWrWp+LOH
pRzj2XSIrEhVItc23zYZjMuCxjfWkwY4dearMZrjrsw5EZeMxV91HAD9bvIYaMOuypPFYocOAowl
Y32oWeVjoyaayCK8A1fueCcciSlT6oFiMxwoReZdi7J5oQjQ3DasN4fQB4DWZROjJtZc6LyQlv9k
lR5wdRHJg17rlxp4EpsR7YS8CJqOV9e8Pc593E+WQTtnah27gdb3+p3FiwFPAkoJGq8zzyVYnI/P
afVuHAz6t5ZvJ0WYoopwOlpk5BY6BpfuyUZfyH/u6fXo7WAzOH+16fXbqrIIWhX9rxONZtLS1kLp
7t6qUXDhdqPK3NLv2Jr/pr753FAkvgtm625RzO79bF4t+GAiKNQpLA8Tp0KFpWBTS8RjQh4KGuPN
wUmc3oturVdkwlgqichLjLVLWxPHsZxpdhAZPXyzW27z3P8zNtlvGxRvyiZWtPHIgqAaJ4pHQ0/H
XHyTsrthjOl3PEGkYb9lGaXVALoFBYve3kjHmw5vRKrHOrWR9uPUqnJbOFlIuSzlCEaw7Tr0HERP
7vKCCUp4DqD8moZnOZCUZCDFZBcmR7v1qLCfv+mwLvil28rrzvaIqAubcWwZbH1+if9PN3nEs8Zh
p6/UyH/kPq0RTip+BOHPTChQ5FVY0VPVXvVKy6Q7SROgvUssgxarJXPrHUHOT6Zf9DsxL31MxB0l
WU2w5ZXYBq57u5CR7eYOT0TwULOGUhhd/nIfoBjLuRXawkiyYvkww+1czKDlcuEDCWfG/kxdgoLi
NashX7Egk/ao57f/pclMd15iKMYqroYYmbVz6iVIUi4lNSdsjH5OaSjCuTbS1EWVgrTRwJ2TlHNS
ldWv1rNDuwIBk65iFQ0dJDcG94hh0hHVKDJjfdoB4tYrZOK4pA2vw9602ui2NBtPGhtnXfUqEdHK
E++V+5sYCw2f+WCFL84k2V+78VnwxgR9MO35iagIWiYSlyeSZXkDn4hKZEYoeaFn4mWP9PSWR3vl
6c+IDA4cTBa+zC6jD+Dhjc+tZV/QShcH4J04WJaHYswv7jxdailU7Jo9gJ6oR5I0T2GHZMVCg8LC
8UGGUXWkELraaQVd/0R+BvzMeiinMvFadsO0smgXmanHS4eTHo06CRAlz3l/nqrqr7dWz8QRV5tG
uZyTZgB4JZlt+qpFAFjSIupMz4UsJ9J2V8KnSzx6oYju/IFpgP5SVqQcE631x/W82KkAbkuad06K
1IiNW2ZvShlQTintEQLLWOwHw5SMtyLLArRxFc5loBJ2UXnspQ4atHIBduy7p8gFt3YjHs1c2Yms
2HxdCqtyx7jvOkvsAsgPgXj9pUz9g15C62PJrmYe0ie/+EYsCuAs/hWEoxGCx1vzR81Prg/kS2D9
a2cuO7oFr9IhQ78HnIszET60on6ERJDYXrw1dnm/kTsajykBRW7XuQ/r2J1TOKRDa/AhmVSHoqTi
d+M42WGNvI+ew1G+Agc5Fs9z6hqvedDzpq75ncr6vTW2gqaCmpXBbI5+oLiAqlv+dNLPDXWFfVIV
xOmOI0cpYfZcSgXx14THILIbziljda81GR8lv4+K/rZZRonqGr5Pa/ruLAU/UUdlU1h9EU/04Dno
WSJDmztLe4yRA5XdIR2k4Elmr5/doPyRkL5bf8xfcmp8XsAxmn2W82FN/ufcui3tOCTOh7zqxILI
m4klPXMSDMS+NLcf0jk4tHqo1KMUvHAqep/pXGw5weex2uelbVJyor7W2rYfzC4Axi8qlhmSJ8vW
ABchRyDM2O6bNtGO+PF733iMLs5cuFcEmyfHYjCybqVb/sy4J//Z5eOS1kdIZjiwzrZoE3SeqtyK
7oYo/Dd304MYu4e1C3oMd16cwkzgZSiapB0jOtenS2qHd0YDORwAVfAfcWe306bo4R8jIM+9OXuv
aC5hwTgFhuZTz6SAO0jVCLxBD1xp+Anj/kxIbMSRbdjMqy59re4fpc4TJqDNGjFsFAZLk1ITeQkB
sQhtGYBW5erPQhoLlF+4y8gBzSz5wsJwcAiTNjLnQgUOJYudOjm9+0NMtFmDmtkILQF4gNiEASVg
x5NyjRsYDyGYi188re8zNYFbN+1c0MYiOC8IZrvPpVpS7ooxtlKBonrwXt3SoURkpJ7NYL1W2qa+
gpLLfKhfLAmtQiBOTy1FNUC/TGUw8VtxHPgmKcBLzR89Ef81WYJ46HnnQJ+SA+e/O/CyGwbenYEk
Og7aKogpR/5li/pkv4L34K5WZN77cj2QuxPs/Uqmh3Uq7zg545osra0dQgB7rnWh3/3Zz8AS82I8
LmnwSuLxDwAnldNTRVKPdfRcA/g7SukQGqZTLvKPheIddLag36sXxYPNRGBW7XHK1qvEpBQV64Uo
/19RA6ez+5bb2aG/09J/+q6/kmENyD7kVCcPsF72c4aE1vfN91Y/T+76M09htBPTZ5bJb7o3jQtp
3pvAYYNYadTc+KNDsLsIftO0fmaZk0d6xv7y24oddeSE//Kl59FSn23HIKqYWGw3GzsM2v4xWHgD
FR79ndszFPFyvtAoDPVkwqwz5ZCOb07ngUaHlWDrJPX0A0z6Ez1Ndwy6tEZ0ttq5A9yoVS0Pjd8z
7Kd8YwFcCWUDyJykftyNubjqLoh2Lv1IIrKJMfYNQegrtDsJha9ogtnA4GbX2aLpiWT7MDOfKdOD
iYgqnj91DEv/h9nxXjfGv0GmF2sdf+oUZStxXnx00zuk5D25QUdhmA9QalvLh7/vuu6+85hzdAOc
E7XG88oNZJI4YBh/bIMVK2I4KSr638xgitXs/at1xxXrHDh47w2Tr7FfRHQFzMtC6iBVG55uozV/
pSqEKh8+rZdh8BjrNWXfLYkCsmeIZpLbtFDK4D9fZk4jbGDfDUxMiSvVe01Ke+qW1nUOzGurArmr
Vf9ZEAdeagv5Yd7uPWW/B217i4Z/bXVEtaT1XFrBky4qNAesFKIQn8aoy8RqzR04BB3GxgqQVLsb
bTtJF4gnSnLWfUmpBVB8p/W5QgNN27Y1bjoq7AdE89bIV1hBucol4vyI/ngmVTB2SHGANEoTEh2i
uDTTHRaBU89jvnFewO/6OAzCV+2nf5Bsf+UZS2EIYLUK6nrdC2M6bWIzhYFu8wdWoEzKjEfDdZ4z
ad8pS6GCnoy9QSM7bxwahPW5Ir0eWiz9Km8qX06sWrZNUnTlH5urmfo+0mKcl75O2Q1ulLRHA2s4
VSdcnE8IoYFnWQKsgibQ1J0fRs0anjFWiF3qSrLgym+hlk1mqsQXy5i4Br/I7E/fDMt7yw/N2Hj+
f4T3iu5oqeAaydqGMVxJ9x13Va72cm7fdNZax2ZgwnImbsUVNTyr4kC+0kRWaHpaOv+tqasK7HPY
SZaj2fQfXH+bU6FzzNErEcp3uw7Jpe+OogaboeCrz9CjD4lg4t8j3bhD+HPuIxr3lhh93I2tBAsF
oxx0TY23CdvZh+3BCP0r+vevRbLw2YoHbHjIc4RGiJj/uOolqujW5KY7tVBv1vpcVAwBfbj+PmeY
T5DYid9pRZRYNMDY+jG1mYxMJO0Ihn7QgLzWUN0bRpsEcIffsqeoo7X5b+N0abKSsa6Cv1i9V5qY
WGCH6ewjV44zo3wKPOOxA2joA163rvMIoLWhn03Qns6TL0sP55qFOwgx5zinwSPo1EM2TuyMmT4P
TXYXjdSD1F7RxmX11iKziqcQMG3AJg4lb/6uUf4d9pSVwVQK10WzjZ+kgP+hwTY0StrNKBdyCaKJ
ba/8nqDiCA66E9N3bfs/ri9f9NL72674YxX9afUZ2uyqeJahfi8reKcuemXse+7KqojbJv284TbA
oN8Uorib/EEGJJbQaH5vrctDnvHtt61Bwl37jmc+MbP3urk9Wryj21J0h0pSW4iz5qC66Io4DcFu
u68Hm/8b7aJm8wpDAbAwWq8kGj6vC6P7MHVUIkT3rEmM17D+TAGNaq6i5IYIOuyf4/isR6LOPXmd
C+lvWWMeiGR8naa63f//NVl18Qq1fIMCHqrysu48WJ/NIDmNERujaZubrVtjCutbOhqpSg0tbGEb
gCFn20jq7T2FeOK380oSyaMIaXfevaVm+ZKm0aMceTYWRAhBX9NjH2EvUIfepS+m7sCEuRTeHNFu
w6k7BZ6+hJ7DuduJr5obk9IR4+9QLWwRoFxTCxbk80s5+6nhSC4c7x1o+Gex0oQAdLpLmYSq8J9w
eIkM2DrDkp++hhq+fUNcH6ZZ/9FN8YpbUgcdE46vF6Bmfb69RX5Jo2EUnajBOVBmdx3T6kUE9sGr
cwznfntPhw+gJs6jFev0piyMf2XNKS6IqIiauHfDWHn1MRqGY9B8mKsmHlSd2iD7dpeWrUUea0o9
6QtW8I7AA05eJkPKcWE074vv4lCqAaeW95lOnVjP1htY9RKvKcheKRQ1pMFPG/JDTN99BeoJ/Etl
SP+ZmWsyDzxEy2C/k7CWbfy1gXcp7l3XvJHQHWcJF6xhyvs+i166Md0ZVkcg5BRszEUegp4TqueF
6IjF94sHPzUvztC28dKfHZ8wLJR4HDz4lKhDJn7YVZ83PDxqYUg7P7pSPb81tDwyXv+T+XgqDfgI
e+628s/SL5/yHczlZPeakarmC83yF4p1MPQUVuKQ4LlpHMPYRANKvQw4Ba/yyTZa+ICUCKqxg9Pk
WKsXfe50D0JywPyKaMC+OvpMFdST3HmR+hd5w01Ys+QISjhrg7LZonQiHCnNklxHdyqdKqLGp/d1
wG1a2GTbNVARvvUs8YHSqnhZuU8br3xSuXmxoIZFxWinc0X5j/ETRD6XZAB0R/aJAoxHM+/ZMBUR
GXX3Pb2TtwntqxX73LjJ/NxmS4I+jS/mRXO15EN4dNzoxgnxMRkcdL60khDohnMLh4wCykDILBhe
UIY+AHdfmS+qhnY8n50aMqNCgmetiUTdTm0cU7qJBdAHV1gs43E2O4zuM32bgIHYAUktd5m7rQcC
aZgpCRf3xuoHAe4rnqcSzc8U0vFl2iAyprc+o/VcaKpj4VwenLb6RmRI21pJQ4RJsxyxaN/Czp8G
D5WWI8ZzZ7Bap7Y8mFN4LYLxfWmjf/6M4R2trLbVvZyzl67lcjBTdhz0hrcIVWoCM1SmXc0thwWh
nbwn4tjeEHh8KJu+vYYiPYxghouJzIIo7K6ZXD48Zb0Gyru6IzjvKOl/cel0n5zHyetOKGfOMu33
nEd+bBbjfZ1OydClP1GwogpPl43GODH/Ux0dT5p5LzUqJgJ0Sxp0OfDlX+SzF8dAfJ4nvWr4iCGk
COh7mj15P5kB+hJqUK3x3YJA3g5U7CDLe54U3YvT6O5xFf6Za/OB7NSji7YOJaNBuYT70fWLAtvo
T3oWL0JVT1M58zdm+tWcInbk8gypf3PVgQIDcp9xSOUY9vla1ueobu4iOUGlCGRmbRQV2yL7EjdN
scdwhuSKT0LrDQZYsHGJFoAOno0xztc8xxyFEfRz8W7fh/XL8wN5hP64M9Ii6fRycDLjsHqltSWo
BueIaVPqtnhXdIfoEXNkUWSzS2VdMtfZB06lz1O9XvWt6daIFDpYs3DpIRbblJnxLDNBzaAxRqCB
v+z56mJDLsdt8eBok8klzO7Xlm9zmShEtwci+nBaUeGHmB/gt1qTIqCKrR8XpGp7Iaca6f/JULQW
EDf4r1fjbzrx1qWD+a8q2LMDgJziBnvSsNmAea7vrQI+Kmh1Ihz9pgy97csFfZXWYIijIYwldhxN
FkIdwWANziY0mXf7fr7XJFVtIuv9di00qGw2igWKF+ZDeQ77rGe/QZjEVMYDe1siBAaY4C7WYFt1
6302mY9mMYV7Np81rlSmNvlS/ssr09hMs/2GCCLbFbrXO1XMH8Vopa9BcEVL6FxhezZt4JN9OTq3
zlN974/qYAUyf8qaaWRXxGVPMldN2lob9WnCLbxvJasfrBazHd1uKbTmaszRdQpY/VGQJ+MNFYwq
OosYPT1m0an085u48rlQIA2mX80nTBZb4KZo3w2rTMTourSnAWI0WfDXLHpw8j20ojgWXni9l7Da
p5YM9i6oXHTDblKunrwzUTgRaeTRkLC3liq8U3e9NczJdHsAJWd/7ZiE/hRluCvyge5v1LZZ6udJ
5nolFEGwLUlm2JHMMm8M4z53tLMlZsDmhps9+jkwejbe2u4pzkk/UnhzBIVfVQZ7RSXWQwWZlJTR
S0GV5gbB6Dv9uVwLiNN1a/sxtIGikwYCoaWRzfajkruftS+r/1p24IGI+98rGWXbbkL3EKC3M5GW
oP+uPmEinzB0yj2FPXgj7YzPlQtSFZcypIovDakHz/PxQlGlphYSyA93KC29EkQ9aO7NzLysYoyA
iylvT59Bm0LUa6wbY+OTOYDZOBDlN3/dy7xuNgb4kk9wslA1tbCwJ9tU5tfJv6MjYd5mNsIrJ6Vp
R4XkaORweAFin3iRj2Y94WXBKkB0cbBrI2tMMtHek8OBDDsEbuzzYyTLz5JyuA0k5KkwRp4Otb5X
43qQbcmZUkZJUMENNsDJdLmE07YPvH+2qtx9JrykvsU7G6nVb8UQ7bqwWx6kDtDw9fDaHkC9ROuB
evRblOrUMaJltqTsLuxfsEFVxJ2EhD65nNTD/TIPKYevRd/Jah5JlHi05mGfW3Zz6Ie7gNM1sRde
sid7/AhRZnO0hnKrYbXSKvrKKYQ+eWP+d8iqGQ5eAkmT+Yme1eOoVR+2T08kqf3nCWF5zTFaoe5D
L8rjtUx17IQiUQCq20i+ERZSoXFkS1/RRlYm7/SCHi5bzA8H3J/BzvBolMrisq29i9GEnBOo53Jv
gT3xbMScLoI4y/Z+AHKIHR3kMarhdXo5GLvBGy5LMUJ1quCHJHF327nWhiPhwc99yDHYrpjQcLLZ
aKUci+ZrqMS4ZYP66/nFsEU1/AfFTEQpMlqkBcrF6fQ3AgBBouOmKAL+ZsQfOiDt7LJMYeuYkPrr
6Mra+LV4W5fvQUEa+mVOAS4cejqd+YXDhFL39iAqmLcOCSI7Av6ttFvfS+8GGKJETMXJG5qJGvD8
Foy6oAqduhWWCpm53ZyXha1XRiAfrplzdlRGGrvLfZAj+ejT1YyjdfT2zsL+nDUuavDuroZPvW87
lqoRMQUGH5cGRPfeFoJtggES1fXv5BhHXQYFvNSNsSmtx4QWwzsnB2DPlMROV9loNJYJHQaykDx3
4qHRe4tjKSvX/qDtRm3rrj0Ny2Ik6cMapSiHChAH47b+wW+B5QyxEChFXO+l9g15KL1Z7jrnOUIe
H09++L2urfkwraiDDH82acBKx6NvtTSLtusOyhPlorld66a7OQDuIGz5fIWDVLEWf6iAdjeF+vBR
IYEn1CbhAOLR79cQ0BjLPtPky2QQ2uTqKT8Z8yX1aQ7VBCsTQjq3zBNu3zLt9Hu/htGq/fLY1Jm3
GdvwSUabfOfp6tWPkKdWTFL0nT51C3/Iwu9YWY46IUt2OUR4nl4UKooe0NYv7I+FAjuq3ZC+ryzw
VjlhSM5NStFL8bvMpCwgh+GzbblrrMvS6vfACpF6WeFHVDHnrRKWoYw+ZB989kV7T4nVT1UBEwK/
3OtOHEe6GmI3SxOZjfjE3QHoDYdUYZJ1XoCctVbO0ZX+rFn33VPLthENum178MFonPGcJUM0ZIwN
yLUM1iYhvV2l7Wg3rR4LEap/hwbAuB+qF4wB/haDatxrBtWltM5eRx+nPWpvJ3LnWQvAu9aVId+Q
z/KZjtxCWD1RaIwG1HSw3jauFzQoRuwPEGTd6N+5Mno3o/mslyzEVE8ZtmOh/i4BxRyjlZxrUl3M
xX3v2dECLqmFAud4yS2gc2xBbo4uU4ctAf0N1Ag3kjTM4Di4E8K6AcRMFfzME/r9lReUbFnDOlsr
vGENZVQ1JlWhcvF2yjaL2zf+YA9Mfzr0fuTCgp0pMoyYwx8CtU67VWe30kWdeBaNJa6xSwmV32BE
QKK1Djs3wNiS+R6WgbblGuVNJwn1VN8CMyBs5/lMw6l3CXyUSG3z41EsipgjGhKv6xGPln6QNAGa
Ih0UdmJO2TO+kQMY8aMe9R+uHPDyHMes0xeHBe9C27CLe8L8wh3mbCnORDi0Vv7JU2GS85VSeu2T
hvAcmeq9UFl5MCv1nVvSZqtHeJDecE1VwpobKkM7inrJJ9uzKZAWhMQltAOXqNF1T1g5maK6hDJd
M4G6+0ynd/8mN9bwaFnQvIQhziVHvrkGdH1YoSPwl7OfkkSSSY9e9GxJ7Og9GMAzKCONc3PjRKCV
oHLuZq4zFlkzCbSNOUGObpype6gCwtXO2EhQClXRtloIX9UElNpQGiDTP6E5ip0sQFvcedE7v73Y
HsJlzePndrhWSCP8aMLwwbU0JL/LtdLDCihZhGStNOiWSnDIVXUnc3B3GdLLeMzAFGq6fxubYnVf
eQl7/LzJfjIhvku7/2z9o9b5r7rNb45RfYYFwmRj/Oo4gRd7QsxOm97QLA9uZfrMLi1OD+SRKxvW
JhT9a7WiGEs5F0a32EYCiYddmes+NPJvz0LEXI37IEdVZrTGj7uEXiLsbtvZOODg0NOmpmERGLck
xRqA7ZE9GFH0a6oR+4Jc2g5yk06siI7Kx4JFlqaz5mWemW9MjnjZsdlG7BleW32FNWzQ2DszPxbA
hJDrO3EDhyVCru+W6U8H2EmoBrEJjj/tV9e+z8vQfZpxbXmEw4B6zG71GSGcE57CX0CIk2a0621O
e5Zf4DqCYEjcAIIanW4Puv4uIXIS6pg+/fDdmXMaLQIHUZZA95BjUtgsFR9SjXGI3q29a4EWIFjC
rmhsdHYVnNCbXKVPoq+SwGo+DVbNMCy+U69vdmGAuI98B0DeN0WNFAXD424ZobVuO37d4r8nCwBw
ljNowFW16Wza52isEFnznXbTtrp5UNQ8P6N65dOX6pMXqdyHwt52i3s/q+yXAOAvKksvss7e12U5
+nJ+DUTw7vbC3VLfoRDkAPF6pjhl3WUonf7ZCYLDajBJIpVPIgKEMaIE1zqjwbLpxjtU80ld2k9a
TNU2m230Y6pK0CrbG9PiteSt2lqu9xoWt3c0bZBjUx3bLjlVwBX4hw9JGHKUxaUm+UQN5OBkCLMm
h0RtsvvfmlHstYeJsMMwqNbD1OG6LBtotxnfRa/MOmZtbkjViPYUnJwHbKrYpvwAbA9iwVfHNAdW
nW9Pgs/hMBOm5mTre5GjYVKMVG1dN7t+oeciSt1rmNfbqp/u8TahXPJFE9fipG3uPy6tD9fpw3hU
RKcQhk+csP8EDPvlY6W3+T7y/18FN/1oewixvvpGCPM0lmSdzHdVZwrOW17zUQkQRSOtDlXJKWUR
eUpk4j/JqHphQuYbcIOYkJVNBFDZiorU+R6E2RxGIlCcZ0uBO6UhcVQr7CjgdhgtThK2LyKXzU6M
8GKCinP+DU6+7cmOcDNsnLIFX1Nuu3dHmiyYK724boCZ+uJ+vX2lvkRNynWCZn4Bk4kXd63iOmj9
s9MpkvJNfezaon2sGuuvI10Nsu0hMnf3dsnqLbHP3dWIt6IwE3vP5n6pVXRAF7GRs6y2xg2pQ6X4
p9CecXLa4KpYF/KpnvYDNTSBEZ4cr/GRqpE/U/UCOyEPS2k46aWqR9yBevky8clQbGBuwxaa26Pr
7eBOwxs6diZG7Ky77pYgRi6LMXSnihUsbor2jMMhQJmr3PsGgd/syOnk0sQHg3RB7ME/JwIB9OPm
OKjhTSFQ+K2pKzaWpt1OQQYK4LIWG6lISntgW4b235oZ4Gk3kLs4WT+zT0jPCn4CeK0OWqU8KR4c
qRH5ChWa+9OI1tgZIiwRy/gCT5D9bKABCMsa/CMv7zjc97AJj1HJkb+0JH8FBaRk6XosI9w0eJlY
A2TTwZZW4it3rXOVOv/yOT9pzRtQzeVj3qR5ApO9nQzjmJtDsXON/MevEdtkAVeTY6RXPGjfdosO
Ozf7Z5Fld1YfFc9muPw6ghijHn3yttBYpudU8CFGU7Jwhm06g/3CdCExlb1RLfXyPXa11fXuFtRJ
JO5Mdx7x6TFrvnGAyz4rbAGx00s7rlJeMDkfG4+LGsT3sSnTOvFLn9FahMCkq5PIiewpoozQC46G
2A1S+kg1njo9ObuopOMm5TtYm97ZiQETa2vdBUq69152LgJh7hDKvBVrT7ei6yOnaZdDa69EtK7Q
r8epjcZvTrOheXYUqqIpKl9GMM+s7E7gx61kXraKxoaEyazEq9bHhjnjCNBOeGlt78jbG3fOMh21
txxtJKF1iTAjzQrEYtWNGeLCiTFP/nHrEO1CJPiGJUogez2O84DMsq/jTi0vlQK+wCyT3WPEGTef
jQj/ttMy7oXN/W3Zn5kHPOtYnKie57AF5Ly+jpoT6uSBJPHG+9ZWteuxidIMQoH/HbmqjDWeczVC
SX+JQHOtIvMpGqO3yg7Q7qU5xBM5ekCLZbya/a8sZ+OuKtedFE6xWwPzOZIV/J4REHBcfnUy6B6i
+qjG3NtXKfWezaTjqjXzrdUmg9PNj7NaXzPn5tUTOCn4SMwe9p5ktzoxhrm6ANTDdvqPy4KvGlFk
XxifdX47hQJBYFouvgJnQEAtcJTYZjNsO4ogbZyUAZoqIrmqxCHFjCZMNply8VCUCxtH0/QVkHG0
t0xQfwMLIvTVSdTRpTf/Usw1nFG2Z0RNGenOGUqOmNwHR9aYC208sFHYICnjWI2bKDORpLDxWTWf
GFqQveGisiIsac/vMVAB3WGD7ZBvdoO9bR1LESVkWhhzR3vHYuPuTG2dC0es+wWOQRj+k9Mz3KXo
d1LdPo6TfRoq+wtKM0JvVdqYL+hdn+po0xb2Mx92CQXioHBvrceolgTABf6VqKldn+lLPukHO5PF
fhydD97OV5M22ePYrzfwhVnVZ+dUK+9jSZzztp/DYxe25iEYl4fOrd2YoCAC551jo5yGSMXafkU4
eBeWIVR67hZX6xe9XtJ2wbwfuw6dq+42xaKOk128tfMARpDhwZ2D6iWaLEKGMDqtdnM/Ry6K6JYh
6EZswF5JTN4BaA2k76RNBqdwRcA/2nJXSfDqmmIY4AgvT/iuGGm9GU2OeewAVM5tuWyn/zg6s6XW
lSSKfpEipNJUevU8YmMwGF4UwAHNs0rT19+l+9AdfaP79AFbqsrcuffKVL7VKHnbruDejpl+tfgS
aospgwQGYBT9uCKWSUTb1cWq7yjpLVxcXu5tpqx3dkXf3hoCGXyLBckMEepr3dgWRobDqeDdwt2E
7Sqq/Us4xZ9uh0/UMfwb4jppRZ1Dp0kp8MgzGyvN3bWsjD9qmf4WxHLTdHy4AwONSXuUQv9oTSw6
db35/4/ZzjkIkuFmljy1zXrsChTjBD9GK6qrhfK8q+sP1QntUKAzWG21E7abLG2hyn3SNOeUhHej
nHafqfHeJPX8HBtyKQXFTJdncG9yHg6Uc4/AOg4oiqxUf+GQ2XfVgYUG/tWcftmVfHTrVjv0Ru7y
uejZquTnqDMaZx3aR50MIHLZiDDl3yk2j2Wp+FmNZtCxjKz0Wvob7A1qVRtINRgVuG5ym1so2wmd
TROsTmJc2oG4hLV+C+rxXr7Sjdp3hqe8DdZCxBFHt+y9k8KAffr/P0XdQIOa6vv//0mXmdmxSNfx
Tvb8b9zw3ODUacEY4j3EVfNBQrhtI+uNKgjWgJ3CTOgV0blUfHAZP5OXL29xdQDDlz9FGB7nTlY9
x2H9zsuusP5G2UEQnXt0+PRmmKM2uMlxbH08e25lLaFnS7Iw9g370SbpphdBknJXe9KFetY/Kxqz
D9fBkZjb/rDDDMZiReFymKbaGYf8NTaa6jX0CuOA79/HecX8OAzUQHq8+a7K8V/XWa/lIIznCHPT
lYVCX7VDqx5F47B0JWN1r9WWLqt1aVHYVd/EPmUxZokGg/UJS3/sJONTHNr+epRQ9Zj6XuKMfdJa
3C8MH+FThXTarZi3jsH7cz1j3VIzH5SfHA1B4K8ANs1kt1yBdWDTuDsap2psTkSGHmRI2VWtlfrF
Cf0GxfeWjEHJ/qset+X4r8QjTt6MlzaRB4V38ySJ6nI1Vz3EgFZuhmRCIQ17hF4SGeiZ5jDQjlBx
Bm0X7GMRNzSkk3ZrYauwicVYYPI7yWwyVpZX1StGVBu0huBoqOouvIr+pbUeShu4aOkul/iVokuu
Gf6hHK1oM3q1OnUUVjQ2jDeCOvr2Zl+la+INHtiyzaus4/h3vReG/NHCaWS6clDVxiad2HvAq+Fy
h6c4QmmWifsoz8KQ78mVTL0HNUy6ZXGBXOppJTFqgKerRLXwmwKNqBoRzEc6ttAMTpavSx4W+2aC
y1yHlb9HOndmr1i8ydHyGOAzI20D2gDL2Li5uR6gmPLL6cEiSKtw7+sahJWBq5O7hrUYi04n8m9U
zqo36leDb+HQQ13ECUtDKMYNKYlTlFfnAeub8ryVzWrxts4c/iiC0lRnHiCTaEmXJZal35F6je19
HSDpDZSY28rDrgcSJa3ddp2FoF5DtbGigUlIHV9lJkCtWFTQJvFngQa16DQGozGCVI7/lZZBNFsZ
s60yjhgQJFcasYCJGQc4EKM5nJYSqpz0lQi5vZwxbXcshNgH1VkrBLp0XF6ZsxvLOhk/Emp/Vujh
1QxJkohSmnuGlj2Zf8EAXI9+6pRDHL/DW7d2Rm/aeg0hHJA84TIZsENHhfsshwSByTZWypkSNkE6
10Z3xAq0cQx749ERIG8lF6fR3EL8l7s4176KsbgJfQhBmhR/Q3HQC8K1VN9iy/63AVcQ/zTTEM2O
4HAdnMskIH6UgxRiarvPgm6jx8zCAyvSwUtqz4jeQMl2Q2P9aOTr5w/qJlsO1KyvnlCSrIXbOszP
G260MGcAIcqbarMa+oy57/R8k/heS13RbF1P4dMTVNNYM3q7+JufN0f1sNEJClgyyrdW0SIhiz5Z
iq7aGNhKRZW/Nn2aAXfO14nTH31PO+fKnnZfoeR3h/K4GbLZLkhYfZ0FJCED+VbMo00ie8XKTTQi
uD2pWIW9AuYLTNeb6lpv1WQwEtqUmX/rgdmrmT4WnxUIi9XYOePKKswrLnuoA33qLYyiuA9ZivFS
w3UReDvCWfHSrqz3zpQvHUkCMkBnU9Fei2r8wz5TLPGLWKYNhqor6qXeuz9Fh60iSfUFhvMfS/Iw
4R0iI1vIN+2WefKfbsl+yy10Ns3wKbcMbecr/63gVN8U1ncsiVE7Si9XYdH+U4PD2xYmOk/lSjgG
3WZT8daFZLk5uFdup76toHG2qgye0rYQO0PEX64br3JL915wgBfBxSHqtyuRCVd25YKUf/Jz8aMl
41ZhCV/2pvmc6d5Knz+PmHQz2f08Wde+uxmieK/c2CKHWZkH/BUH3xvTnWWQIxkq88w3Rn5wmuNi
Tb8L/0fXZe5Gy8wnnTdgW6fjJnT5cC266BHlEuvp9E/aEYVISrsfnIG7o5/Z41/ctt0O//fP2DwC
g6dhfvfx+iIEOOXbOIVfSCwveBKPftUaVNfGdRRvHAlfHsrWUrHIoq7if8kUvucaESkrOBOlhBCN
0UUSVpv/y6H2H50X7zsPhLMW2z2po2mvuxnfgs/suGkW87c0auT28i47eNO4LRkErNgCtiJL1y58
3tteILpHvv0W9IQbrVbsSjcjLoj6ZPfyKWGtKlyc4dMyQAiP9kim0c3WQR4dwhLrQQZGqPpN9Oai
VcT9kbTIYBepRzIm2pRVe+0xfDQB6UltIqdv4PRHEnhWqruFIxJOGbo7dypIILuSDB1J3sZ3saTZ
1k9UsjHXTb0zSYOjnT5xmSDjBl23hgy2nGP8yqwxif2TZnevzJC4totkkHiH2NUOdavEojPsryGg
ME7camHP3Gw+s4T43dqpztNckFIuXyezJ5zi1muzs48OFIUwwO+PMVGsfD3DkZ03y6QHwjDYJV7Q
9kai7VIgbTLdyP5VwoYQzwNALuVfr0na1566ye3Se4Nry3bTktSN911V5aV1jXVIUcjKPE7w3MKa
GnxZUgzbsSHfpWu/rRk80y5+50F37/yjb13LoLqarTnMwwKmWrwU1HQxBJE6+w4mXK5dd9Ln7GuD
H9Yz2pNIfH+BafvdayS7lvh5BfnLRdXab/XkgPZO5VfWR1Q5yadP6Njsss+6hoEWUTwOikJ7eO5w
EeYKR31hajGhznDf+kBEp0h/GqRLCr7/xnWR3fSSC0MTHynpiEvp4+QzpulfTVM+H74kijP3qFss
iGAOQZ3D7icC7tWixiDu55FH1NCN90HxMU6IDg68MNPTnowZvDsmzy0fLF/poTZKa6sa9Yi1eYQz
3UYv01f9vDIB+M9VjfFTOo5vqTuhUIbGk186y1B54ckd1T7N0+fAxOWLusgYhj588H98L5IkN2qe
9eo2uJa5t0YxwVz5K4l24Zcdgp3VjM9mAVCzi/tHqKyRrRnJ1u0t9jeA7Gmq7tp44lOI5Dt24Y5k
DoCkEPPEFPxZiWSY5mE79pEZDvLHGotLN2pPGeHvMvJ2Ev7ZUhTNH3sEP2nDvcT5dKKKWNXEiw+T
Z5RvZKJfJaswvNq9GxTSQSgeFJeUipm/53AEgAZr2ojjC1uXXvuSsZCMJrX14oczBL/1lN4YIB4q
1VsrVoCUW/A9wOK06owaQMM2hITlUuZufpp/NKb3K/CW2E6E296035FeTsztppUlvKdhiD4aqzpY
IQmgqCcAV6VPKpvzvtSgi6hWT9UcF5FFv80m98IaeGQ5lHz91lvJP8WWiyRKT3p15v+N+E7bFzO7
oFggjNwrJ/9LO14ZzmZ0CX8fmPU7/7J5lRtwA5G6FfhxF2HJbixl+rvWQLSxLdCCQnPk0rGddje1
BoCQICcWZHy3WcW+A62Ye1C/o6DBI8FUURUiIwKtYNrXjM2T1ynPPgfFQ4tT6rXOjRc30jYFQo+J
EXjZiO5mB/DdY+Yl+iC/whGmSJwNp9EKoUbMk2fb9db5qJGIsfK/qSYC1Lsl8jdm9QUkRax55oik
7stfVbTElRmuzybApWsl74V/B3X/zv632+Dld5JbT1nafKoIRyamKCqe7O6ydfqgJfYjQ2RheCJK
8pRw0gQhgggBIRrazWSk9yxrN53TwNzwz6j/eAJiRmkWMDU5PCbMqrsqi/6C+WDn2S1DRuuiqj6C
hkFuIqZpXSPzktbfDozC0IzJjdTap1YRAcxHIuCRXj74tKiU+eYiXG8qJwddmsMuivyPcFyO/SRf
hZeZq1n6wptA5Vl1EQVvUEO+rduRMlAH/iIJVg+AWwt87ACrPzToamsFiMwWFRposCry2t0FqNum
HA+GcICWE6ccEzT9HODSAUPM7+SsRFM0lE7xq2bNk64CNwftQD5UzSbyd2E9ZIcaeHxoEcdkk5oZ
Y/pwK2ZyIf1NimOMsJCJYIfvxRDEW3uLKbRp5PD6q+jkxKe+gXBnJAjepiDvTG3B6MK41rjY+XnK
P9fwGBh5JsztSVwqB4e5rnH7S+wwzDu4BozqN9yUZEY7O2TntkQyiadoTfSX5ynFmZQTN6vVZGDM
KaHyB+synN4mOCuafKltFW881/sZCNxkippuhPyVa9obgIMjo65r5W/0gtmQh70b8nt3EEbvHHw7
z7AetePBxPWRtWopSj6doQainbTyE1qovWA8vgv99tsDgUk7n740WpAvKleezNB4eLkannqyPrbT
lZtiAmEzYrEfBT5OvYOLSUcQZzQJhjMzTLggUqLGKzkn1hp7WOvcwB7rdDCy5qzZXkTSPvOtMVkN
+8tUkarrOgZFVp7+eCiMgI8oJ/HhxSJ6STOyvwExNVnbr55VsMYDLYFnCqMF0fs8nHbRQMaR7PdL
T74ENMt4g5CQ0CTUKNBxdIqVEDtTtq9RZC6ynJEGZ7Q126Y4stxsEzv+sGT4S7XvDcE6KYqjE/fF
0UNdxkwHa8L4vaGNv+Z98W/M67kzc85OYDGzBHFoT2azbnzueRNCZhChiVrK/NL15MZZDBTJfw4w
WLAOG3nPeGcUf+hj9hqYAWHe0X2zgmGXzMeWFqKQ8yV5NkOA/5dsjNVDmlPHBNgBrdayDQGj/6/0
rE/d0neGeor7ezPpYmlBWYu98aaH48GeanPR10TibHFRGeQ2p6eTSdkoyMl+S6yk3KoZJfdru/0L
Wp+1hxa/MaZBHYAxAJ1PWJQms7N0wl9zmg5ZhRRAoG8zFHQnbcTK5Obocugu3b6+TAOmPCOPnhio
//ENUID1cU3EEuByDJTW+dCQwXh51ugN4yY1sdmLSD1hZaZM8sJ1JupXV2nBqsfCtzQ8SD7Y6uH6
HGKDBFtkJyfPLk8WZwE+VZ3eqbvWSXQzyQPT5bzqrr1vBmQm4FwL4aElYlLfgVz6DYLhdTJKyBvO
JnTGAwUZUXSX3h/wNtGXYFkT0d0GzvjnYrqAbNN/+KWBi0nn7uxHXp7KW/GePoKYg2uYvmKY/zAD
cE1q3dyNhUclFXtDFP2QqsU3WgmvRUcl7fbfvRa+tWtwupxFfcx8PHvta/OfKr0b0sPB1Pjtiha4
IsODf9j2TAFAZeymFcSsipFwh9mqProdE1Uh3/i8/k1Jsx847ZlonEDp3gtFL0x3zTJHawtwCCAq
nWDjiqul9IObqX9Qb1/1sHuL65Hf1gr2ICf59sG5sW1XJfy4HtsYmEIUzVNc65scxHtmzPk3nZmn
nsv3MZdrvuvncKp0vFjdK4tJCVMbNhkYh3RuaTnsjWxeGkOCTBxIfOveO9ZFAx0/g0KbrKsU2Jkf
H8M2OduAXqTtTbvRIcTmJubMldgJFmKt1JTH+6T7Nd263xjVcBhESGiIIxZAwmtB6cVNGbqnuapt
2bbiD2OOAWhW8Bx7m8tYrWntibDH3wFzMeAMU74jDfDkG8EJs/0DstY1jpm/eqXl88lje0YnwLOx
aNVwcTGC27r3Y1rhmUwjx0KY/qUGFmD/Z6iuEF9vpItwcbaUO2WfvMeCpzXu/4oa7hJD9Z0a27/J
yE6Fg3BtMz0ySLQs3Jx8uK37jFFiHviYuFRq8f9jmCOOZitHqzVKKCfYWxWd4+ST7En15HcEYV5F
AZ3v+BUyzGRmgZsP+r6UfGuyKA4h8OTId09Z/X80ZvoIWRYDS2F8ZivSEeoFJUdmvxJVGM2aGVCK
V81qCdIxNHK06p8tngXu5JPjys+xtm5jwmkG54u4ANM8L4BiXe+0ovwpKKqhuh3J334rtp4rK3pn
k+uRR3Rp9v0qRIyNlD7y180WBbKLJs5KfSCGbHE06L+h/qHnNkTWRrwYVOQ0LCH7gEKUTOj3Jv30
6PNX1dXBHkmo6/lzYGNeGqpdiPi5TItyn+c8L3kwXIPeebeir5EejNDgPuf2qLLkVDGCDflZTSa/
G7tsn3rOtrHCK5TdAqp3ABwRryZJPYnZBMbJiZMPbzeLWhZ2M94cNtWFAPBUQ9K9FRoHtl8vR0Z4
ONj6BH/j/1+AUrxpsmWHu97ROdFYaaLkcM0AJHT++5gCb+gNRuO1UPpShnd2n4ldlt6EmSJW2yvE
JQ3gNW0/Jug2A4RHKhhwa8OAFscxXQLLhvC3aM96EMHwQdtXtKJAFxSh19ykUIA+wMdyU773yoHm
bAeuLjxT2XLqy182L/z5/1vGcEpowswJmsNPAfWLBy7UdniHPhLQiKhi+7SjQ8cyOycxsKxTeRfD
C8cdxsXc+hk1VMeePH3Np96HXrlyLB9oERwON6oi9mqnr0NDUtObgR6oZYz4+k9Lm8I1wKlfsnSI
lmI6UBf45XgSoKrR+KCqeYQmK5Fc4g4IBThwt8R24QPOUKNOLe4m9YujQef0B/0V5wWAI1MRldZS
vuiyB6EFi8QJ3R+hzYjeyXrXbKyAfuCa606zGN6JcTzmOr2Wp1vQZIsC8xA3oBbE36aKkqNo65tR
SJS0FljomNn6QVlNvYZ9j/kygRibgf1bQQGitWZ5lT7uOjcxgFLxk/NZtmb5sCpmKaWlAQOvMlgG
E2nVIry7lkuOa57MyBFUBQgJRyNKLz5j1/Pn/aNLMwZ4QWUIQ7QkVEWI1AxApjAqp+GRsD498o/e
dGp1a9Xm/tmog3fVWWevxwLcDNHJVzmuXfquujPvbY99BL31kvU2aBq45Vrw0Y0ZCkB+z0L8XrYN
fxFbcrtiwnTXdeT/wYa05goA9OSHu1Dhp5J7BKloiZUVFrmjEb1iVUQjf6Uld4ILqPdCawtYL9k6
w4seh8e6Y3zCcG2ye8RR7oJmOlU+NU6pQ8/r+ztm5CtmmrcJsOUyabV3L6S0pkokBGjXp5FvJce/
7Qln5wfR2nDVm4so1bTavp4840kf832KTOSE2DYM+IGnwWVwMDbmSxJjrNTt/K6M6rkE4dLVMShs
3lFTaq/OQNC8D3D48PAy9UvEiX1F51o/qxUc7gu3bAa0tc/5MnOeJ2HwhpfcPd6k/Ub2cCqjEnD8
9Mi0+Eb+ssKFB+xR9HuC65sKfkdphavOrD91N/pkcdKZkmLhekenhiXUgTPL6qXmEh5OTeta59gn
LLKHpQG11Pa9b1lfEALRZuelWFFcsfKtBpmDj9t4wt5yg+2yjww6ICaeTWF/kEHCOkAUAAL4vcax
QI48+ivQu7hb5lIPN25l/IySiyzmgZHz0L9LTCKy35GvH6cy2yNg3SywJqkIvXXaa6+gev7l2rga
WugCfc3rWTXf5dQMq0lyo/jFKxubcIAY2qucR68VJl0JHqzzGpa8EJhIBMd8Kxpqqbi7C7O4OFWL
hmxZ2JfHa6+L3xhR69D6723DSjsYBxwSUbaDc+usByfcJUGIrbD038jy/9bg/MQUMphYj2AodprQ
XtPigC0ZIEuiz3zUYSEsT5zVDJG2y+8qc7lHtPZ51MR+GpmHhuE+SIzzDLjVsourqocoshCqLHc2
sxUHHjuwDZMJABvxhhDrqzFEl9iY/QskSDrlnDs9vLEP8UwIxWDKE95oNUc4LBo3E7s39bIlwOSB
Oeo8b51F9h42h70w8GTUQ5/sBneTdc5H2XXF1pfhPi2qC54rSCqudgQnCiibGAQkY7ma/2oLT2rZ
cOs1XfBENXhhh8Wxbb2vps2uhWUNixBDZ+hkMDcKDNPGipr1SSNo5pbFUes0DJfh8EK2/CrS8JKa
h8IgzZfr8W/Pb+dGNSa7loRi6b6QaT5r9bdVz+lIrQ/AySUXM3LvbEBj4gILdJoIuPhfKebzITdN
npXx4GnY2aoOZTMqIe0o99dRU7nEfAgs4eTNzlMh5EUwkTVk0G7GcmIDr4PAg4+5DbV2qxDuUG8L
Z5NF2lvdAQTrEiQIrmQzdh8Mstiw4JXffVR9jjpaW56CjW7M+A/83L2VYOTCgISXiEGPEy4OIgKW
+NApkUO8rLoHj5dVGIjobYh0VUYb2aDRUeFBobT1YzWUe8SiasNfvddt3LF2X3HSdJdglPUO8ZLF
eVZmb/p02GvYjBd6O7P9A1av2d0q88K7adLhOzq80JxGLmMx2mAnENc6Zux2Yi6H2H5ydZhDcU5N
GcFb/z+bHsEj7Z3k3vjlb0xmGP91/06VCh3Ijd5tR38bjeENm8YjCfIVuwnAV5i1s1EZNl8R68em
Sg/54K/akXVz0cz6wktCe9XiFU1MVjWmCrOAHROJjr9jJCySQ/UlEkw1B6BZYcmoouyrRVJOzw7v
4MpzAUBMUvuVI6Y1OKTOGP3JklID+WMpnKA6ci0ci9gi+Kx9pczbFgpDF4uBt140Ea0y8Z8Y5JA9
h3K142aPYDm9knFfV7ak9kPdTerwGAh3D8wmm8Z82efiGhSJuRLQAfQy/vStfJ9V3F/Ennt74Bcy
kmA9BPp6YP+GQLhb5JG4SF+Rysg1xSQx+AGR/gwYE6PKd8oWB00i49VFNCzG6Jsdwv+ID/GBjP0/
L+mPU1tstTkgouzwX59lO0AhcukCek//ZKLZe5lJe8vOEkVXzPoLsu0Ln+fFxPLDLcmCCB8eLtqR
/SiRp9d2D+C9Hw6JoboNHAp32zDqTAIG+U2vdm7u3ghvJXPHgat4cNZRmTI8n9j3AItg3NAYlYzy
Ohzdaxk22ZoDro+QSZrS8pZ22e+6rLcOWQRkysujXWrJaxUl2DMV3URjL7r6/+4Av4sXazUDKAcT
dWmDxusvbWL/TPOEdWgfFTBYiK/obWaBApLrzOAgZ3IQA6RlUrArbCD3EioPLIVzC9GPC5l4TwKX
G64eWLF33G7eac4oNb0htyeBXk2Oi7UOpW1cXKxjfpTUT7iUspwt4KAuz9QjoHuHYx+bv7XdX4HG
vAnlvXYQh0NBkjyMkAs8LVsRII+WbT0QxHBxo8zAHsC/G4Iv00KwwIUkFbaG/yOaP35cfWqYwFSK
4zok0grNaK+numCRQ7TuI7KXgH+HZVcxwUSG8J1mBj7606Gdi7pBTV8eEs1KsAsBH/Sr5hLBlC3W
9C7ekc/xqKoPEpT5cXT0eIep+xBNeB476QN8tt2rT2TuJaw5Zcyk/K2F0W0mBY64J/wkZXsUDsFL
gwnk/AEGskAI+VBJtSoVEXevn0PkUp30OessJXqBtlbCyVml4sCIicrnwE8Wlnd3a/LFjUG8P3ET
JDPech4rBQEZ48XVS8rrzC9axLLyaOwdVDVl/YGNOllFXxKfdcBlvemFkW9cBx3KhcIk6f39WRZg
1FHu8FrvE2yYZfGLZ+IntSKw3PIbW6y7KkpB3RyBmTIli8DTkUlOHl9xH+yECV/EgRWE6zTdsIYH
ygCcxaTZ0Qfpxy4VRwpcepapOvtTfO6q/lGP06l2jYsxlODAmpJNFW5+tR0UjoIcQVcmWEvSC704
IRfJwCoi+QQLpTKydDswl1aWz0ILFr7M3hR/R/uMoXxhuiyXUVYyXkAbsi5vnFDte7HGLOvsstZ7
igXb0hkneXZ2EZwwheSG1gdcp5h8dyPda9YU6Xqw462dyDef2RIbQT5cjnsmcXidfJjgbY3rXJrV
3RDFtexZnAQZ/JwafXgq2JTBHw6Og15dzCneV3xAUasBzY1YvGTAW/ZsPvzaAcMCYOg9znDY8fxU
s1herdiDzg7IgnbdG5M3L0mfY0nTxUDZXFashYKBeBt1szmPWn6z4ht148pgcRn3FVtYbII6Gknt
TUu8aQW6lgWol1pgnDNyNqe7BmW7xcU0NvHn1Hbk+4thVxQsNS2MEPnKCF74rSeG3Op18PS9SVnG
+JxZZwbTMhGyxj02nrBmssrIYRVUMNHEDpCUNqbW451mI4kp0jvYopl5Frz0Ks7uPdowhfbJH1Pv
gC1LvQS60NZdCW6Dq8pZlya2QS1jzWaEfSUauESzgLEY0zMwRtOxm8CvM9bfMCIns2ZowZvK5+B0
A+YiCpHZ2QaF1SCeMTA9Rk9/EtQUbcLyARsqAtNf/ujGVtkDgxt+kwSMCSr/ZarLq1X41aaqtXw3
2k34SacGF+PKawK/AeGgwj666jz6SM/VjQNvK3phi2telMnWhwF0c+whuxGQ2xeRtp7zBbs2hwo4
vzSN1+ob17DbaxSfaGrAfzKlSc3qwUoZbEQVOnJSuZSO9drJ7dNolu0yLPmty97Zxjj+3XSjGSTf
qrB/qyznpZXNc2uGYJli7T1+ihU8NDE3MGGSffoJL30Ptpw4A4HUmCYmEDiFJCwlKdWGBdY9NkCH
3DhLLHCM22rb3mCtPGUl7U9DdbibK/nci45DsJQl8gc+RUFFXsDGt3O10vSHMeABoFtotr0aiJPN
uSNUxZOVAUbB5k9VxO2r6RY4NUBIAwotdhISujJaCXacMskKbkaEPxSyLspoEBxJbKVHXGzYlG3k
IKv1LvO/uoJ5L20HnGiroYqCalg2NOtDPkCvCcwLTNdrRMD4kKM/LeZ5D6bYiOVN9isa1rDxp5Ny
/fbSuPoP9lFimSgYB4NaFh2ROHWsW2jEYE6SPoZLHzHhlRzJ2E3KbV7V+Gsr6m+datV0mW21stta
E4EV1wANGkHC7nWg+gNcLqYH6V6fmkuUzzlkgzMsIhyUt1PEEa0/x9VwzyaZ0cWAvcu/Q5HEWx8z
wDbpMj6EBoxO5Pqnitl5MNta5xyOKs2Hpsfb/C9kg3BtMeIvsf9apFZIHDynuky3mZ19c2awBY6o
q5eTRrT030HXYJnQ6Q11xEdKFrcmcDojmvaIOosyk1cadJhFQP3x8VH+Ko99saPNuhEzTxa1TSMu
0wgiFab4Cm3D94tLZaAT8Q7D9BhfsBhFPLzJMUjZ9DRyPJayvzYRhDGRMzl20Bg75sxVjOxIiXjN
3NLG8wjyUMuGW5UR0JugtmqsSuOS9Nnge4aXlW9iHW2+Dosr/r5vLKHUW7Hzpdvpey9fR5XZaFcE
MKy8/9J46cfFVLq47zNHYpciNGAmEQN2QOeB8a1ZMJmk3eiYlPF05ZE7HiYd8nrlftP63oNOZRsU
a9x8qDNh9OgQqGP5GeeoBmmQXUYj3IwBHn69tfnuMSyvFHNxAkQYOLwJVNrwiJpnw6Eqt7ATBNWW
hoi8ZmJ99grQmT2A0g/eJxtSB4Ui0VeH2SOU5r0unS/AFWIPpFSFENoquEfCQmYBZHsc9egxqOI9
iEtzX2NiyrAZZlo/PFm8WNxE4a6RFadp/9Bq6rdQmtu+8uNlyHoFhAzCMJz6JjiaCzGEAAXha6ie
3MT/Hib7s1XNemDouTAC/leON48wYnWOymHHOlsPtEXzcK3eXseT/xuGB3LRPA8RQGHXa95EQLls
UkPh27u7ZXNIK16fsEp3Y+BQNOW6ti2fdTvUtlni/Cjjpgf8PLxBzJdSAMpT9mnCBovNccaP/EQb
y0jgeZOdaFiLuCk8lmclDT+ZNsRzDKo/N/hhwWzwT2gNGWQWZ2ngscfKDZ6VKNcKEYYMtF/+kIjC
Dc05N+DGXeiFba5iwCsegSIRttj2oWSpMb9UpX0RghlqaF+CSjEW9/oXhqoQd2L4v/D2Dhzl7B6R
PZDzFmuSksFf5GCDQPJYBH3LY5SSVg0qSrYmqRbVjIqSYcE8SnbXIWlYbExIxlIPy6Eh6GOkUu9M
3HfOiw9Xya8rCv1hZYKNIVr/4oTeBg7eN/7E7hAG2F2M8Tumc+CM06d9PKfNHcl8iorTa/yzbrtn
02crWu6LDX+GEzH9odnDAA+lyAwHRrXuSsJmKvMIUiR/6cKhV0lJ3/oZPsa4bI2N32nfRSRmgErO
5NQFnKg4mhObt1atwDpPNhlXrziUAI8pCYBnjAiF47rWGGMkxS0Ue5+gphY9mtD5aOQPNKuY9sMN
nb/eGU50w2S1zfDeeJ//F6/pTJ3CgaoP2g+HzUY44lK3+Y5l6Cb21uSWRt1LNeH1jHsBvyXL9/y6
y47enYVJJy9gh3sz18m2rf1mXbi3s+GeTxrIGVS4vHX+eDPDrVkaN1f7I4IMwzg2/mUw3XE23TTC
+mR0bNyewtk4okePAd9FhJWSWPM2Wo3D05qHMbi2nBTqzn/UnVlz3EiWpf9KWT4PcuBwBxwwm+oH
xh5kkMFVol5g4iLs+45fPx+UZdVaqqWueRnrh5RlJkVGEAG4X7/3nO9E2bpB2wjiArdW80TTl3jw
+pEQodmQH4ICxg4CYXyxpXVX0MiFVf9giJ0003opInFghll1nGV/IrOAtqTiFoxmSA32eNMFd1Tq
asPZakY1HqymvKBISbHSR0gq2znYwJAL8GvfWnRMgHnm7W5sHHeN+/5pFvmbhktyk7lztC77JdKj
K5DZKLpCiU7DrTWX7to260t7ohk/G+WnVDtPkJQe6wElPnQKGNi7JPaeYhJ8zohPsgvsVs6NTNPk
tiqrF3PGjIuHrbzWzAP7gRVVhbFYY4V8DJIiefbiV396VUqa15y3r+LeEhj4OGlMrfwUljWLp5+3
q3xOb1INX4Y1GfqpR0eMydRCbvOw4TT3qDD72zxbkBqJ6k5Orrz9YAo6MS0W4tBIwawTa0MnvDig
pcaiU2CXn2U4LUCuOyWIJh5iiEzG5DqX7N6X8XisE7PazolRX8eluq0TNH7aRVbWhcXGgvCwgjtr
L9sBx3f8W19kiKs3oay/atRwrAyj/WzKTlOk1BYP6KQ2uTlKwj51sOkzIo86Eh/XRWgzS2QisTNw
9W2SOjulKZu6zWjRxeSICJGUvalf+9bUfSmK/iaxPPCagT7psgZQDr5U4HybPnhu05EMFA3HzknV
JjWlexSlTaqRjy1oSF5ry4ClGXcmjXO+uynOenimgnipEGXuRb/sW8XKzntIuSid0NwwAqUp0lfj
wMo2Nxcp9x+gYvvdZLJp+4ozCeL2QFrIScMjFgC04WPAyv0wFDxyC3lRJAmz8MzChpQ064HJWGNx
2aJMOgAC0r3DtO+OqKfbqOj5Lrg4g7eTrUGeapjhWsGU2fb8V8dS6sTwBQdGamtiKgYPkWEGdtml
nT9o/IaO1aMzIGsalPVom7i6PZwOpZIb+m0HIAdQrs+WbxEXmQN3skVwE7FfXkyjsc9V/FhlxkuK
/4OxPd71qAXqXuNB38L62o8OMJ3cYD49ifZQNBZenQ7Scy3UzpY59sOJDzPy460I/Bt8VPGBl1V4
4j2vJOGFUIPJh43bpVuL0MsN7jhOlg2kCrKV7keJ654RWKfxcoeLbCMHTgwPrZDyrpG4fAHyFVAA
7Kx8iWZkT8GsOP+UjwNJIsqn01W7G5vIyMC45FxxQOn9OcmgjnjZHXO2ZOAh0mE2rKNKrKYpeZt6
fULOqtfSv+9gK6wDXV9lgLMurG5yN1kZHTTZCaQ6AFXVOj3kFURz9mVr242A8c0IRYWZX1u+odHy
4pYMXSiBKA/LmE0K+HC4S7P0Q2IbhJGtwqTkdEW8ycoa8blM0FvQKyA7L9eEwn1xFt+UsJ+ncQLb
OVP5pRYgGKU/gD1/aaLMRfMTPROHkBQsoEQHrUl/kVepFwjKL+OzT4ivMUFKGlT/5rS0pww3XqfK
am5huty6xO52gEfPrASQ4hLwDByX1sQYvArT3CZWjvTK6h+KET5G2JhbdC9wh9OR7Fdz/qABLhWS
gbSYbehWnYSfEpsXw6Aw0AnW3HG4/BpV/Y/Q7O8SoP8ZxP3/ENZ9wvlQNMWX9se07u8Cvv8HRXpb
jvn1Qv0Vav5TpvemGT5TLkXfZnh//Za/Qryl9aeQmv+h0HgJ8DD/DPGW5p/aU8IE5KPQNSvrP0O8
Dcv+k7/p2KbluLatHNf9Z4q3QSw49HjTcx2hsc1qIf6dGG/bIqH8m6x6V7gW/2jX0ZbFT0Xnwddf
P99FedAQJ/6/9AD+H9+4AbMcREuJZYKZZ0c2jM7jD5k1tseR3YLB/FjeGmN3azrM4fA89hs/jq4d
bdPAggSF2QTfXjVmyWUduzdprch4w8iwdw06mwHWbZshTJbO/iWRaLCQWZ2nCG2fYeB7m+UlJ+oA
bpfZuRpa8eBcWugwh8YYD3T0rENTZRshOJvjmfxUGNdmxzOZzJm68u3YXvt9Pa88Me6cIrf3IXrf
SehLY9L5ZR8iZBsBbEJAv7UdDUZunrZmB09zmQk0N6OJI6HBDehr77NgK2XcPo7NKZ/9pxmkizfO
nFOkeTHKCMfEmCOGD2EpwlVedUOfHBX0eLbuvLywCgi+YHEUptlqVJ/HBB+wpSSuC5kCdF7+aPqO
Y1ug403aN+8mUBXR95LzBIgjc4KMChULX5kXX/qkee605AwaDT2w0DxADFLr3Rh63dEz6+5o5Wl2
0dg5zjDM9RciHPoDiG/waInJfHIqEZFmbbPvMC6jKp/6q3JGahMz7X5IBWxrKW770d2YjUJMxAmQ
XAQC/V5TIcIrSUKsEFVJv7rRQFShUJNjZq2ZKeEEFAZCzibOb2DT6E1H82oVxn5yaBpxYxfQ6miy
H8u6BDUIWAfeHUS+K2yXgBOBx6xiUYmr1g6PKBKrQz7UD/iHq52wAfS3lQNXOCyLU778wXzxHi0g
XsYA/4fPXK6o23e8+gy79MNkmdVFBFt0pw3yuBkIRCBbDkh1KzqAvrp1nWbd6J7Gk8d4kx7BNjMF
F7Mk/jJMCM5o7WlnRvTF0PIhTpLmbQHFmhNE9+LAWcfsck+o11oUSmwaIqfXdkLUezmkz9S0G3i4
tPxm9BxNGnDigaPqlN29y8eXMdQDl0RVZY5bsl/Zb+Z+Omkr3bdR+h56dfVR9JCO4tJ9jGHsHW1I
l/CQo2W05zzjr1yZy0+ttWZY4OJ0bvPszvNg7bQeR1OwbCLPTpPvuFeoyeNrAhHVBQ2O7uBnY72x
PCIHuXMyIgOBRHO7s3mtbYnIt27ldQMAkjBMTL5q2AFd7oH7NuC3ET8P8TlhY+OIMfbP6El3pDvN
16EWx2Ee7xHwMZox2zdhjo+9UZ8YQDq46bm0SXQsJhPnC2gWRHP2h3EeKNndeVqjTrwNPLaqsCGG
PUR1hkplHfAG161ssssix/BXgHWOira+ceJIH7AwoerEzo5oj/dtTqeg6snb0Q6FMYMiPPgK8yeH
Q0ls4hsHXhai3AZP12ja9eZH09RkDiRgbyXOeCKgt0TOnrM6P3kkT59TFpbSqFeis4ONAoq0Rbhf
kRRwOzO8PEWc7hXIDrcHC0ZIBdkhsfOOS1peGI6Nuy1COul6i8rDwd/sovlQxavIzHqjMRquS3so
dllUfIlmBj0R/cMnOlsjg9NoErsIR5U1es5jucSN6/mTgDjMuXx44ByCFazR8TmIx0sFAQvzg5QU
H8U07qzKcMjXGqx7zpkkcw7+x6Eo5GVZQpJA9HwnMRBNqa0+ZFQpJJgH+OQyohtFjNAGsOg+DBmL
kWV2AHz4xUKndYM4f+vZ5ErhRYWerTnX5VQWTJZjqILdB5n6KO4aGuM8LasunVs6PvnDgIdfl6qn
7MmHYzb5l4I0CMo/i7D6qV5SHhvIeaw4AxsDdNB9TA7Xol0khaVEZ+nicNmXiOU8V6aXjfigIVkc
4+aMzd+7hO4iD50M9qZbe3C3Qbpngkz5pj5RssbH1u3uGeoliG3nk/Cg3LEJw4pDXBmSUtOWkBfL
wueXmSTJFZPL2qYZGyPU6p3a2HscMLZQej/Cci6W1SJeS0AMa11Zz6SUuBuabfc8Bl9m1EeeNbFH
CeKifViQquJURdmKBBA4ehnCnBJiJCa6jgLM0dtsOzuJ2Mc+aJPM62mvMgHIXRPgBRiAOjsqTNX7
gO7gRtrk05czhuOJRo9bYpzB58snhye36MJD6E/9jVmQ6Afytbx14incuhYxqd6QXcYt5gsiXpNt
64OtAJm4rmxV3MKO+diYXUOLyjX3A0eVHP/NhZVrl9awLTcJi/996VZwd+ulpbz00xnVIVzzVklH
rqAy6X0Z3p42F0p1BzdIjGJLqWoTsEFt/HAb5qiYXOM1pAjdahTjt1//8BEreUm9RQiK7hHJrFVy
5lYjI8MAy4iMDRQQqXtbtjNFhBVgo6/1oY8pnEeFfKowos3YnXi4rCsLvBwrSH9rI7K+IPk3PRi+
v5tJUeRW+1KyOtI+G9NtUojPNEcAbZY3TDJ3lhbNSrr6RZlst6UnPyYMZ7a2r5HOK6SeiPyY0qaO
hwkwx6w1bhlbf8woJLatF9SbxsI7MiQ0V5hbHjAKYsgiXNGocL16Tbe2c8Xe7lcNVHs7p1WM58Jp
AOl2bmgfnb4YVv8fC/D/skxfzgPf1v//OB8sde9/fC3pg/di+Y9FEthOt917Pd29N13a/sf/+c8K
+b/7xb+9f/0pD1P5/vc/XosOojI/LYiK/Lty2qT8/d/f/vx/fN/154zvu3+fXkN4iu/NT9/0Vw1u
O39anktvgTLbcRx81n/8bXhv2r//ofgKnG560zaPmy1svgLHuw3//ochKcH5mue62pLaVt/W4ML8
E8Wqpq1m8TcI5rb+nRpcf1+BW8K1TbG8D+VovRwUvq/A4zqah8wkNz53Wm/VuOrFBrCx6ov4IMrK
2soQrds3V+gfZ7m/5cSX4CVvlzqeX+zbqv/rayrp8LhS9ZuWx+Hj26rfr4WhBM8JIRWfVYu3yXTZ
mUAYU74a+Gm6k5mZLiiziQkic5Ihx/2ViBFaQFO8zbUFfNikoCAh5PrXb+2H8wjvTEuMC562Xdfk
cixf/+Y8MuHj8hso1zB4QRaT3kOknI13V8P4+fUrcRf9cA2W15DC4aDFQcoU37+S5gjStVYNZQex
8WWfF1+8BuG1Dy7Yf5gbcTnWZvyb3245TRXpFBT54e3vf7j8dpz5OPJxb7mCj1t+/5rFyGSvB81A
nIacDyo+RHViLFhUnHdLjI8VbT16drgarPWvf1vx86/rYSn0ODjykTvC5Vj77YUFqQySMcKoI9Ok
wwkIYBf/5ZUjJZCUVtUHcoE+FYEK7oPRQ9Aci0PcgI/0snlL5GP2lZk/oIs8TLVcxljjfb5w2H/z
Nper/sMVsrWrJJJvKlph//A0dFVb1lUpwwVgx+AwwmjiUUHmMWMaaWAriFt1nUFQqAoIutKzaDpV
zW8ulvfzXbjI0LkvbOny9P/4OeV+3pEpshidPSx0oTZoNJUehhl67VLAtYCjFliS3aXwoLRkB0aM
GpNCgJGlKO86IKMEylrrxEogw432wfJCPB6AfZdKwZm9u7JLgQ2oKF/bE9okH8o4Iu+H2qG4ZHij
tp0Z3wtiqndmO7w1uao5etNGLID3gawoh4PqzbOROPGBQ/pnRwKvQ52OVNdFJ8CxNeOEs/ES/y5O
EYnnQ/KuSplt3A4ZmI4/jJG/HPQJ20scH4qBZTFgCO03lxWnmrpixTSPXr9fphu711x2p76lIvkY
S6YJTgxZDYy+0JIEJbRLVU2Q0DSj0xZ06FM3CPaFET6kUynZnw/0EWjIZhkiIdP8YhKnxPKhV1nf
ttshCqFCWZd2KzLCOW3UlqyIGwqsF5OU3W3azD0M8w7JKba3pAn4ZRow7C68hF2IlvGiELizZ5x6
v74V7eWJ+OFWdLRkkdeOp7RyflggRhu7Y01izSrMZAPSBkG+stKroPQ4tvWwMkTvrcYZcW0cl3vC
bjlnoupP5vmc9vlDB9r3wsuQ98+e/SLmtWMG2X1M1gZMAVb7qlDcDp5Ya5/OuqzFfbrOo6lHbYkR
oqTSWHdWkhxzjIABMI0LxwYj7S7OC44rq5775QaxBC3a6E5Qna6CXCAnD6cIQB9p0tK2P5QTRWGi
wluwTAB3PPmmLLRcnottnAmOk1Vy/+ur9i9WOGwzSK6EtFyu2Q8rHDmP6McIzlg1Dpkzon6GJmet
teXPm3n53IN1Lv0EXiCgpF+/svhXD61r0m9btmUX9tb3K1yZO0FvB7y0XZfdMfYVhmoPnLpHjlhk
tIxXRvNDS1boTUX1Wjl1cMSNc6MrEuXdGMSrtsaHyHad36wm/2LlXW4jzdLLtqbV8vVvtrRm9hxH
90hbyANQ2T3jGecQlERFW1Y+Hab5Mo9uf30pfi4plqJEmIJ1lEshftje6R+St0oaHbjMCwDn7ZYi
YEaKiLWkql0ERo1//PUrOj9efMuUlsdVpwgWbKk/vuQ41KTo6AFKcryk6diZtY2s23JM7Y8D3XK6
+S0j415e2sgEz2Y8v4125TCUmiey3tZlpm2s6+s2iJ8sAxqNU6XOGqiUYgkugFaq3sPkso202TNu
S9pdHUExsypCE6DXXxRuPMAxR9WCMHfXBODCmf5es7uqbR0jKPfIzKn6rDkVQUuSjLCLXVw03Skc
EoWyHQ4YXPr4FBC1TA7RMK6TeC4vG3ioHRb4K1cl92EYJWje4xJFX1UiJXMiBEil2Omhq4DE63Dn
+FodZlmDX9P0JJhWo1MkBWVkXGngmNyYXnU1RMV4U/Vq9+uP4Kcd3jLZ4ClnpbJdoUzrhx3eDOVc
ymkCpexO0U7JaoS7TcSlGTEI7llTgkjUh3CaHpJMsWhNbYjV7PD1sSwzo9lru+Z+CdP7zO4J6MtC
iJO+v/n12/xawX27rPI2OTyaVECKRf6vjvQ3j0PaRJKgc1A7URam20nEzW3XeMhvhnRgcjXCsHNj
exsEQGOzaT6pYFAANUtQJQUNTQRAB86a/YsmYqCb9FYsWCkvGy5BCpRHDKsndGJoBMNKX1Htxyuj
tpG5SecwO3Qo4Hs3AwrGmqBf1IRQuF1HnuvRp/kjF4mcY9xMOt42KO9qUSP1HQ9DRlZu0mEYHkyn
wvQ4nRJzng9cK3ud1rPxmxVjGQt8t/VYpkP9o3G1A2tcFtLvl4wocGwcJfRx6LAETPP7T8hC3lyj
s3aDLXLuM4aqtOSWYa1C+M/sxyGbaadC9nLb1tWGbJJHL2ACpntNNErTIk7qA1SGgVS/q9l+evYF
cwPahi5LnFrOU9+/2zRAoNPUGMbbAMxeSuAN0L3PVAHdiUkm5i9vXAI+UL7mdvdSN0sWyVQisW/d
gVEdDCE3cl7pTInfvLMfjzn4uKhbWNccaTMvkT+sg42c2xH9MNR50qYHD4ea0SCowWSxrgJKk1/f
2T+uusuruSZHSVo3FkfNH+qFgTcQajQHq66L6dyajOdNz9zFYfyKM/zaaWBy/voVxc8vyYtxeKGd
wYPE8vv9laf8zZTsA7Y8QK4nMmMY4zQnI5pJJqWkbwafqN2U9LMYzG1gT8NRdpSatky9vR2tfLCi
19GE7wS1Hs2fxGl+c02sn+5koTkof90STM7eP56yMCTP0slLLMdD5F3zN9+aohzXmlPZcXrq2hnQ
G0j8fO7PjUYD1Ts2veUEXXLdTeo2Y5pS4hwAw+anz6n5Qi0+sTZUsOPSiBDW5cyMrw+t+wiGym5l
Sbijc5wHENkaMAq7Urs1jfH8myu/1DHfrWLCdekmaMkpZSkPl1vvm1UMkGfSJnMUkHRmksjOCPqe
VuBjSgbgErmW70CMgeT2ymCV93Wwrnyn3BNTaMzucuNb7W+W1Z9udZZV03YUynQYED8VGQAZCrem
cbyynfrKyoDHN0JR1ywIACG9q1//+j9/rJZkMEkw9rKYC170+1+fe3pIsH+WUMYo6swAmV7VgXDA
rsfybLdLO13vx4hTC9ZDIm5r8oZ9gDtFgccGBeu6TMpi3Q7znePQxCubwtwgh2fGLeb66GsYICg2
bi2HBrIB/GHjtkZ1CNylCHf7J/BCM4Fc8eUy6frNpfzpobKWAtJm7Kp5rNwfWxBJUudmH2G9Mytv
xF4ZH7KFvlPCMTRcz921y6np19fz64L+3e1E/IFyOfJqh8KVN/D99cxUm5aejwq8KWV90FmZrfxZ
2PBEYBYZCqSQqUV2SHHn8ZAmy6GxviqTRO48jGn4Fcoe4QTmwgYl/N4YLjvdN7sR5AYEQUgEObEc
NbyQreFb5zBPj8SOZrd4TaZ1jsJn4+f51slbDXew53BWyZF14Vmosr9qVf9CiGd5N8voevRJqvWc
9J2jSGmk7YnJdrnBnsVhtggh4SSs69IEMQpGMzlyEGVSQ3cE/FC+Nr0GrMWceDv8xglhQGF4Qv5/
GwV2TYaZzg6ZnTPj6vp9TOBcqHtnHU1TvW6GJLutXTvb501A19WPu0t8O+OGXAF802NhXxUSkXLQ
tvWOZtqeDzDcMnGzNl3uVo+9tROFt/NpOF0NVvQYTJ63l+CC1mOawtLAC3eKrWEDQDdcJ5jifvPx
2st+/f3Hy7CemEMG7Kwb5o+Pi+bUUQqNm8IMTdg32IkuGqPGuO/29QmS1blHjySx+4AbwNKh6uAG
btA6ts5z2BrIxPyUPEkrvW6v8POQ0TqMM9kE6QH9AOlUeXuXNwZjRXcati7QdAno/yKZGrxChd9g
Xp2vW0uVlxixWipVpjM2GetNsxeCEOgYD9guN4gLYjgNaTRn0fIbksXTWEJ2fLEqXK4RVU7lk5hk
DV6xmmWV3hXdfJcpFKyV+drYaXzp+kZ0xjSJGH7+OHoQrL8+Jv+WCOV/kHYEpc43y8BP2pFdF+Xv
n7/tWn/9hr+61ob+00Ee4tCA9kzHdUxJ1fVX29oQ9p/cqXxBaQtIOsrOf/athfWnox1LeJ7iTkM8
wuLWFOg1/v6H/pPOo608OnoIS4Ql/52mtWKP++6etjml8iLc1RTz9Os4d3+/ZHVD5Vrm7BBjBPiH
sdFrojj+yYbkB3BEEkQeE0SnxgGUGOdiSsp9v+SVNj74OShnt6SUrvI2Ji83EfXF4Ft3QQbL2R0q
DGxEPeRVy1AN/6Kbfgl4Ti/AE9+jz/gI4B6jYpHd6Yxa1q2HVSWB9I7Jo+HVjy5B40X/Gb9zvx4q
sDH5jDK8VuPKYC4rnXqJSgivcPZFXfGlt4K7wCWzFEiDmDrzMq5gegHlAMoADwK3dFyQ2eoXOz2N
l3lv4FCNQLBM5WM2mWgV7OamHEYc1U69axxQY8ApcSB4wFoJbLx33AoxTGkcBrt9SuP6VqaGPE9t
hMs6CoIdpzU5BziZPew7YLEM239C1XEOqwfgDl8CiWA6EouAURJpOofEcUjrPu0F6C0EceXw4ugq
WJPJnZ1CGHWMFy/cvG8+qVp8stujYsS4mcGKrr96eCMJJwH8doAodIF4bNmYoWXgtLhI4/YyALA+
VSg24thPz2IojoHykr1vEtDUu8nRQtOimEYvW3es68es8ftVbb8hxEMG7ByAn867OTTOObNNmdWn
Wo4nqZMbwwGvNFY+fe/YPdptRxxdNTn6OMnGZb7ebqogfaNd6DGnJO0zC+N+nxkKZ1Bi34a2uQnx
0lzkpT0BXA8ehBW+BSrj4/Kjkm7cQVVufBpMSNkDYlW8Vh2q78XvacVZsHPHVJwS4tdWreF+mk1H
XZcdVIDZZbVrCREkbSJdY/b1F6HBmIKVHuxPFH32zp0c7KQdjghT73VBJzi26TcapuAc3xxAG1r3
RoTHq0nbcVeayU6MjGSNHHpYFPUXRcje3UBrJWFhIKo6MNtz0aWPSeiAn1pIzaPqvkgvZlsjpeAU
gtvmFySF0FrFJjlUODuoaF2gQEtwyog+MS9cc9di2+UMSljKZB5sh1upSVBWu6EVPuCMfcJ7sFA8
yZ0UPWcvVFVAQdIr9twdirD80Gg/XXMEXvCeY7qaQ5tgsNLp6GGKfq3GqtrlyfhWmS1POD5m/GrO
WM57q4o5N6Rnr2OjL5Ag494dztG084VjvVZQ8VZT/BphPubvk+lIr3IHIDM8+j7ihtZ/Uzk/ZaTd
tp9tbGhA6xdml0WHnNy3hM/xOJjFcyjoV+TUspthFsMZHR2JBZy4R4e3KLrk0pyJOLdL1Lt4Xy/m
mPQo1fZrZt6oQ6EK2AjWVmlnFMShZQeR2NsExSd97uqegXy1KZRc2zwWkTE+gQ8alvkLPD8HxHQi
HzAqzFvVdNS3xqVlWQD9cDp1or6sIxQ8XgliJySyPgyMVdwbuE/XxYxht3PhZQnptwcRos40s2wd
qCFc05SvGKAg07dGvFY6ey0N+ChRT4mHYZlgswLxEolVyJqH9KNTjOTdNO5zaxHL5uCCWeFdfNbN
FHKfmdEhCk8Wj0KULk9POzEycPT9UAqqouuylI+ZGd/V6dEPYMFmmc2F1R6mV+9Kd3JAPCRZwszh
URvWyew5Is5gXj3Tp9PBbG8Vj4GDt/61aTHlplUaHJG7HDmBJvTaGIHoOFz1wQz9R5dvTjCcs9KD
o11/YkK4L1UJ5z7Iio3TZ+RzgYyngG+KbadJC5AkPWapm+zqALWBDWMiSqzPkZsFuDP8BlLXeLaa
FEu6To6cAsONm3OWqQQW0jAzcJLx+ecIvpk9VMdiGJ/9ogNEnPdfpm4s91lGbHsCcmIS15hxH1o0
dlZbPLHg+GveZXBLesDKmAOPInd8m9wKA5/uNy/W1yQayZtNyvhKGO1mVsYNdDWUOEVzcMYIRGiz
Gjvu10nSS3TUg9dm2060mGFRojfC38JBFEvDX5rxSTnzdQwudhZqm1tRzDB1W2PPRDoPqmfsvXVG
76nquJbdEF1XdvCpdthiRsiZtIQ4CC/tWnO6MVKwA1JeZXN1zuIKko2+pnPCgAiGhwuzB/n9Oe3I
TEITdAMjuYoy1jjjHKJYwq1wW2nAFXOKOW/ClG6HZbo1q/M0ZTcy9j+1gt13+Ze49Z+9SmcrbT01
VgaLAqo7wOLHoF1Ab82jMXQawUZ5gElxW+I1AT1qYLUJ0kujqUOomSg+cnM+48KT4whwd3yzCEsb
yxB9cmDuoxCdXOIkYAmITKNd8w636zC05Qk1OGGrqjl31mDARPI+JEUgdw1IHV+Xu8HjQwXLcRGY
WJNyr2x3btLejzzrLbOiICcjlcQCVJ472fPpxSaoXjE/lQ0o9hI0fNSfRUhGYo6dIDdUvB8t84EB
+dViRKNDFm6Gybp10byCNcWbMXG03+hBf45M61HJcto7iX02Z/cC3Gd7bXRi6QuzjFTVOTbxdaYK
po1U9LkYGLZSEDUEYZTMTzF3QAeWkthKGnj+BQQ6n8e4AGBGQ7Z/KkJwASKpPsYuRvuqtB4LmX8a
Cqu7stz+4NfkeDXgXVdBCqwE7mLD2m/elbAjtlmploUcWoR/FXufjdn+Usw5ojQCPpkUph/NlMCi
UqcvQjmv6dQBN2n1OzTkV/yA+5yMGdgmPRgGT2D72qF7tLYTSvfNoNybcRIYyWzmhAxqCcckD3bB
awg4dKGbPUV1i8GTr9Z2/iGmGCW/hX3cRHg4a+uGpElwWk1x7xuT3GsJxleBcyHsaQVy0N6KpBPr
ocRoPMIjitvqFov8I21/GMCmC93R+6yJ3eo9mwgMeyhvhVfvFB66Fa1NY+d2N0pMpwbGFw6PqNnO
IvGPo4fUKOjwc3fQApliNuA+d2V4hYfkqc3fsGZS96TMIMnMjZKRJbVv+YbgrhlMnukcCaXPkBEY
bOQ6r5X/KWUP2czIuoClALWn1c9yWaur9qUyaPpb1ZWlAaL6mEwUuZt4Jz+iwcOOjIuEGgnkRQAa
0J0x+hezAAoS4cXV+oKUnrMqk2wxW0leccITMasjeV7ZpqFptdfukeB6lKoVbIWvvdRkUtW2zc0d
3oVPi7vhnNOnnts44qOaeAijDjg5wRalenIDtQt9K78MZqwtjhMhjyXglCx3nsBgZOnue7EXhOhd
OCP/X5r+XYe5yYsFh++URoQuZQGMu3iWFT7sJiC5I7FhpgeFIaiBiRVBBKpU/aV0vHdvYqCYtGd6
lf0WYC4Bv/Txm0rLYy6hbLVqP+DxZ3Ljgl7H+9BawcDHinDZbd4NawJj3t/2dVKvW4Iej8oLrusI
v5/CtUtbExK14JPLRnEbvCdsvZvMqUFkMVmlGCmZnQfEFTuMuzw5vHcJmjxXGZiMa5PGyTwsQ45P
yD0IgGQIDg0QCW8TAspvlb7x85m6iKKtU8md2dUHFcVH8qKnbUiSZZ9AllVQ18FmOUhxyY3MLbh0
EVNMSEVQn+jb4MxvYbkZFQ69+M3KaLmnoLbz2D7Zc0RAfQ231bHh7Lfo01VOgpIRXE3pUw8qJQ5d
MlB9Yp2qFi3qPO76Iugvxgmo64DjybHL96RuAnxlCvNavGQoOgjQ7fZRAR+bveFlFM6tbox7/G7D
8GoYzU2nnuF2HnITDWiEr2ztMqNnN3jP7AieTY0mEfntPds9/F4XVqtNCsRM+WEhAQYzuevG5JNL
+u8VKY/mBgvxR5tgmoumhqYSGA31ic2rWUPzluACJWI7v9BZZXLYwKRfwZI5tmKAUQUkJe/VVTp6
l5Hr28fCIEJ00LQmbZeImO4sQSPdUGthy0P6qBXe2C4wHu3GWTVVwlrrvFVFtZmXrZi00GDDkfiz
wiEfNc1r7Q27ENsB5qgWCpWmKB6fBwczOz2il8WNvsm4reAAw7yN9mXOua8Cj4ZRgHA15NWYrY2E
39h87UBszvDKJtv/WLgoW5ra21vNIu/s+bH1dDOQiMvWQAdqatHSsuduS7qSCCKvx/4jRTjqKB51
46FxuVJxCag5HSRicfs5mtERp9lwV4v8utXlM14x0M4IicOB4+Z1YQ1nn2KytL9YFQ0Vho80uIPP
nPA+x/6D8Ppg25JiO1AM+7l1ye15FMxP7dotD4HlEJ2ZrTFDg7PSAieZjzhXxR86Wdy1CQ7bkkwD
z6wOhVdzneg8qagH++BbWKdttRm0eTNaKbphjFURNtRl8tZRNbSEzM9faJ4tY8Q9BQ+hmyPyKIAL
Ue08Ea9zOYZBcVFB+1HpcAUZ8320n6biZZx4YJPRuRY9Jt9wfiR27GlgfIQwgZoLDz+Bw1Pyccw6
8yLsgxvRyGozkTGVj4yzdE2xSokJ+XXl4jHjyIvFLp0vC79sLnwqLzqpycW0Ia/ivU3UiWQDAYcT
0ZBTU7hEzT5wXnWQHYigvAAACYJLhvuh6N588TDanEdxoz9aCd3O0Jt2jBf26LVfHLOVHDA69Cgh
YiyZ4p9FTmxBYTON4uAomw86ndealAdkrg//l6PzWI4cx6LoFzGC3mwzmd4o5c2GUSqVQO9BkPj6
PtmLUUxP9EhVShJ45t5z4Ty8GxAyBtnFqQnBGzQJQQb+zLj7sbeaZ5jUZJT2r3YDxtp1qw/pEjAW
uNObOdkXZYvDFE2fZlqVfyl1/nQ622rOfRz4Ub+tCUvl5wN4XMbxzbBz/zoHgEhwNZ9SglNWgwsO
IZmDX1tBwbWLQ6LFuPcT0Gv8x13jz4kOS5r8dWCQr3OHk8eywWHP+Dgi40GRRcdbY1+L0quZ+UX0
dOSIzAFBBWJGhQRShRctGjbtnRQXmGUR121AOtdicUXlHbYE1Mv0poJcxfLOns0Q9S5YHbupBA9B
OFSY9McsUdEai7tJGJ7Qp55foFem9drvuTckjOxdysR/FXoEQ9bt5ByNYLI2GZ/o4GQsMEjwadN2
6xXc1rMxf2VBu/cDcrrJpd7YAQKBiSI6nugg6mx8FKa5nCwPn4lT7YGSEvjcIoE2Df2ramKQahe5
khMM0LN5oKU30cEiWvDNboe7PTu4DIVBR3w1zN+4bWseUJh/g3zEr/zUmb3HrZse2sR5NSPLi80y
qcB/R7CAur9+1GpOF4fJqXf3uC9cQYYHjM7Lp/caogDK90s/1ecp8EsU+HLbRT4ILQuXqTVY6xJy
Fm0qLxikw3rvZ8ETPGE8Sc7EK2YSHAHYzSm4tBM/ehCQXqRV1Y+QubtV5BU/TPO53RWNTaFaiuop
fBTVshvw5WC3ZSO+PHMfQH9fip1jdYjR7aQ54LTfO7bHmrajSCJKsAEWsvHNz2imkwz1tpS8Rl5A
LlXgLJxk5Jeip/WP5MGQ50Q2ru12oLr76lNSHWNUekQCEFx7AlVXoyoS2q3iIVp8mN5N78GVAN78
GQo4gRORgj43vGyTrwCAOFpU3JS1h6FJI3Ofa0t+FGzd6QjSa5j+xd1yd15D1u8OFTfwmlnpC9ir
EaMokuwwSKqtkFyWGm93PjPjdyEw6GwmvLszvE2aY7PQADbRKeF2rrM/iiCWjxkXLluprm+Ae5h0
/yPkDnRajMIkzXJ3kBUZVkHp53xXw942CREJXUcKUdap70p6sWuoZSMG3cZh8iuroeOGwVfVm8YT
+5f9LGfCXQq85kay4yYnlaBcc7oqbuMmf02W+iXjuVnbukFFNphfHQG86PtjohK3rEb/6nT5V8mG
Uw7rVVqAAnLqd6u/DEN7W9Zadz1zMcajxfKqu+S3m3N3M07pWx07QiV4T5W703RTZWrl24C/75re
4Vw4zv7OG9jCXXwMJuejovUxlom9axJ8BC3E3wntvRuKObZ6fv3d+Dr5pMoStBluOtREtvEw9hMW
dgoJsGphxcRieoZUnnCQWlAHcuhhs3kye0X2DCmJoBeA9thOuQLN9rIMMtq5VYRVPwA8OAbWc9bB
sqiX+l9ij98DAON136afdDxr3yKOYoGpXvs5JworIJs5IxB7WrV5ABJsUVq1RBE0KnW3bqWubpft
Q9QUa+Teak2snMc0Jje3eZE0m2CcXwhc/62mCncQYfVJnf+zHfoCdGqjZCJkUc34hEmAu2CelLsP
1Rw5Dwn2wbp2L8JBe3RndCSTiE6mr0GXe5O5cyq9p7X4HvRwywt4/3U8A+zap+5bsCQoCl3icHps
Vb48onGCyqnAVgE8Q5nbAdOUrrdrcSB72r0xkG6hO9RPnikPBUiBVe4k+MmZOUpXAFzmyiG5Y87V
dfag3Cb2c2pke3eZzFPZF5+GTaavN7jm1q3Fo+s9R0Mb7gtz7DYGe3WLB9oJ7TUCyg9MFk+KWKge
7SfaxOyvdnFhkmKNYEascwqMhbiNpAK021TbCoS1642nLhp50V1Gwbq2bv0otnbR/9h19DThFEEQ
xlq/Ksk8zKj1e+yhwCPbU1VA5uEdinHhLNvcGnScFSRHSHuDbj1bTwMDLdL+8oRlYm9PMaEMa6yU
3ibJBEyztrnzDjkvG7RbdaXuIeXUDdoFzYmC/BjZJM/A+BXAxM2OoAFCpMYfh70xrzQbLHMgTXWc
n/JkTM/aqVAHgS0L/DqKUxX8lgIakwoN3nYGD+uU8TkVD1b8yoMShAGmlMDircT78MlL4deourVF
JLIEh+nPE6d3kS/8DkVwdKpiOoRtQ4AfrU9N4T44GDZVeOVgWrbZYN9pk4NLM8sXxwvGOPHgGdkd
jrSY68TejiEgA8akt7GKgEySLzEVZU+6qX0P3QZTXCSOvVbUdoLMgw3TH4mA1zjYPStdr+DWdnJ3
O5WknkmZAWbKGVHo8TZ3gH2BNlJiFZekgCBbTjdviW6R/4KimVBGZOK5oH3s9fhaTtlFSOu4kNoA
hT4xd9p2dqORkPddlDt3k0bOpxEaelPIwMbF5FxQ4D/ZKTvNWSDgnvzhRVoLVj/mm5FLrSYtaw9n
z9jN2Xft4pKbAibcph0+GvqHO/G4GEG5nr362EvY5ClTnLWRPUyll21JnYCwCi2sD7sn2yn2ZAN9
VbwszMIeVDeyM49gSw9D/d6IV1fRrvTuctK0Pn3tbE2/bdcTb3bU6O/KAotEIKxdY65DqoKs3PZi
Q9kHMbe/A7nmaxk4WexyFjWRILPDdjIWPgF4nklR7NlyOefVdsYR56qZgItCumc1Lp9J8ow4h0CQ
ZspjmZi/RdT8IamEB9oxlvUMyVvmwXtPlSyz8b0TGYNzJXawXjkRYNEwmATYFF0i0hif5qbddSQr
rCwLQGMRYdgsFnIufatzH0KLjpxzDdR2xvLLry+jzsW6myeO5E648AOeYHM/+tlbqe88Wjka25JV
8kqMd/xERwYwB/XKagmazQzSJx6n0Ua2QsRHz3jcmdpLZJKWqoAQBU73kkg4C2Fv73zk+aBniVXW
kJY5zXj1AHx74z+pTj0QvjPBp0CayN21wuIdcsjVspAAMJ4vTFi8pbzXRBNU8GQmCW8gl7yoL045
3qJg4RQN3p2B0/5JF+Ti+Hb9OMMoXjUiqDdSBIBlLG5LCSovohUziveqyxcubb11iogPtcP1WmmS
Knzrqq2dRGtqz+Vz5DDxWFx3N7TjFaJQHUOdvUEnfCr6HMyrP/6D88XqrCVkY8AH0dyRxjJ4YeK1
C8bxwQohpRRs1FH1MJt0x3WTgRIJvPFPO/r7cpOOM/wS2bAQd1DHL0NwkIJB2STZ/7XUeW6PF1i1
+1FGH8A3Ly4uXsT93xY8HhymmWuyceDyglFxXARLIvKIH42aUivv9Rvx7By7D+iwnw1H/ZbJgMvK
yS6j5X01HW3fjPLRTUawU4bas3jdGJNdcprjymPtcB3ZyEKRy958660ex79AufUhNP3POeBMGWg+
Nni39wmHAHyuciM0pvrSMdaOR4JH6ItjVYT/zMHNNwte6bUn5MPCuU+6Yki+d/9kum812Ei7d/Wh
aqk4iN4m5oMUghMjsSGul/KlD/B4R/qdDSm7jjl9Fn7OokbBBZmxHHppcgaYmvNkV7SW5ZdNZpJb
R1dzXH5dwYwvmscneBrrwPH+odcJFpQLGSNWGd21WDUrkJaskmNomtPKb3FIkm3N/pQgbthWJA17
GfA32ioPzQrpJA7QYWOwsV0nUPExFHfqR8PEixKwibnFr95uRsbXbBUcXvt46uomdsZgZAq+sqoi
uZQ4CpFrhISCQ8hMtV/tvJSAFcPZIM5AEegW/0C0yNUUZs86VMth6uviVA05xsfOJm/WeEYkt+0s
F5vnXaxIFkRtVFSq9XSpgwtBRt9ZxYjAt8uC98XmfZmdr2pqXgxC/fZOdaJUeUZ2l+25lOCLptFP
4yVHkN9/dcvojTUGBoaEDMrJ/oIiQ+RGKiCuwlmrCI8l8m/HBmZjdfo0Oz7DjAm9fl5X16w3yTPJ
8Idc6zo/TS28I4u9wzAOt9Jkg8Zc1TQzCLPVehzT14kjbMxYkIs844StfZDAm9Gb3/qAIZOCSqgq
RRtZqINqo5gtjdsXe9/KmmuP3K9VTcCsQryMBu58Pv43YBLv9osBi3WTTNN2MZaz5wHR8ms97iYe
dV0EF8/vnoa2eVUVezfPhvKbB0/MwFGTd7iDE1f1mzlxvjnWOzX/K6X8hrDLXX+aOo2yOCQwOStW
xWjGhumKY1t/gK3NVsMC0D1RTyXLZ4wXC2comLvKI26jn3ZzL39001zylHVQIOUBUDR/MDNGeI44
Np1oJtNgFwif2j/xb/WA293zvAc29hR1jKSCmdX3bTZ8m00byJ+2mL59zvFcMu/yFLVoG12FeY8U
yydm6Ep8ab9/vk/hR6XaK+74az2HJ0yya1JU53tR3zIKTbfogGhnSi6HMeH+79sWLK9NY/ubKZsf
bPHBgPfjjxsd+rRHnT0H3ra8a/OSkYbSIL96QKhPE/Tc+6T+LAHrbJmyBfL97lBWyynEpAxJNA5l
wu0F4nVS3V7Y2bwFc+fFhErU2KcE1WaTsqit4erzvSpU8UUY3YrcBdoI13DsfmQHPK/wXsAk3Ch2
SBAr/C/LnyvUHogD3RB2kcdTPYlPt7KQuDXvmz4vabEgC7SeVSBzK14dLeVWCqZTRKPEPqpBbUe0
zv2vCZUSN3b7ZEW40S0PQoiMvmkI9iQtfFYRGCBt0mME9V+7sXBtzE20okr5S15Ut++7tLoLU97w
gtFY2uZPHRbBlk37kZXbVdcUrKY0sPnXIo/bMKORpnxbet8+F3X96XfNaZR4EoaQcIH83j7koQHZ
1Myure9996UD4C5Iz4ykTD4T3lODDmd2EEha+yZYhlULX3VtNnDS4Y5gyl+JyTp2PmGSVavhLnFz
L0tT7DlSXieV0rmNxU+rA2OblD3RSmH5h0E4AgDGnW4Is6IfnwzDBD7tpht4K+YqSxHzTK1EElHf
A2b+dYnxPJd+s1UyOs8tDVBpI/VkH+PxS4sDK33kFa/jTFnxmPMa+hiNyByjUYf+QsxJs7KH5e7N
YXiCzmemvkiNf7ld2Zus/mzIj6bRovowSN76P0yxdTGuQIzAC1LHfkftjZCcKaoJvImxyZ1L4JKl
6KnywgL5u/Bn2m/8VFPL8UuoWxdjP7gOU6b3GlnHAD2Ok3RLDnK7CVx9RZp04uji29qgaTqTuCD4
vr7Z/5DJ8hoiZ8L1hiNzIMa2JYET4+ZlnAWduv41B4e8waY9Zp1xIbP6vTOBERZNeMDF0GzI3Ai1
B4EjsxXHODEfkZkfVdmc6zcrJzYF0RQXjA0awYMwudVVcofnusM+moP1YDceybvW1k45cxI7GuL5
nlYe+Gp4y8aBXbtffBn5/CFInfnr+cdcmdFjIHOCE/r0wBJ9VwUzkd4BT5ki3/LoZhW1oeQ+qfKT
GvrT6DlFvOR4YSIrY/VQDHpfsVjcJUXvrUfBKF60ltikkqbe65hHZgOxT227057NX12MwyEX8zYS
5XeU9yz6acgRBLBg7jsIs7bM2LpyZ+AZNqXbnufOdtfo41e6qv6NFFKryalIt/F72HLYG1c6yF8Y
H6erJVTkqjZvrkfJRrX8UxfqNewY+fTAh9bcdUFwHeyS1hJAL48X/UeJunbfDyOOYcIAo/G1qO+b
DgJW4aKwjggIW7hFil0sfIVXq5j/NNldmeav2pKZFvjKZ8tLNyyZdwIRknKx2am2+yEW5gLul8AN
TrB0jM6hw2TNlL6iIp55PkJjTXb1SRAJGWaEBGQiqzbNku3rO1KkzkpAkwYD78A7cgl/jAB6CTuR
EzVrBJa3GdeE+DGOSbWxCgdzPv7/JUPwumOS8IB8G5gE4mgWijB+uynxEUIw2GJAeCqSL6/4rZfB
PxWO3TNdpkCUNGuTuQhyOOTjopovVaIrS1JfxJ50NsOiIMYEEZ8MKQ6LJCQrAKOwaZtmPPdqBMee
13v+Jo9QGB9T3+Q8rwQ7nL4n5nAZbSQk7Y9kGrghmQkKr3Czg6kYWaEEf2oud691zKaSNnfIPxBO
HdxeoizTN+H5z8E4oOuSCI78Kl3INCZBvk6476E4ncx04HgQw85mAtJysKEKZzIf2EDuJ5Wtmlej
zPV2lqm7yVPEXDqxTrkbcHoLZpk82I1uFCdXRaSKSPeu3X16ptO/1PZdXZJ+NLkk8CZFYhSMjnc/
l25OF/72MNHBTm8qYJrYizvsXap4XUL92oKR3Fp29jPPub+vPPOFLJNkkxhVuzFzc3puF1jdY45R
Z6aZbQV7p8oR35PXGBczEJ9zG/L+O91tdKJLibBpvdiKYbfIrwN9VIe+hjg71oe9f56Zs+0DhtJo
SLpbI8LkwLTxsde0vIx1erv3HpZk2FmyRyGejGdvAiorMHftlXB+9D1RFSg5+vghejOG/BhwKdOC
lWSA6XF4JZ92D95ZQkTPC/5dw9fHQYijIMFhZ1sGU1NzOPeTBfhjPgt/sA4E+iEVTsATto046IIZ
EsPpvi3HzQh5gMNGACK3xYsrXARClgn/qi9fbD51BbV0OwwRPKvKoksLGGx6abey+2FmY0fZw2ho
aOqfhDFTG7avdHYWrtf8TaFJQ6GVIcDpuGflNg90CJxvBoLHNIc6bOKNmD7qnDOkUtiQa/iY67Jy
MOEm+KV18kpewm0OoJIPQe/HY9f+aSr3wy8ZAc/NI4mQpGCk3g5JSL2hh0asKpe3DCwWTJhEbdth
PLs26xVCrD8I4dIPifafydrZdNN9j+Byx2ZWYh5D8NiJv1yxxROvTtsTt6CRM2BcsYsKfJ2XHzNA
APxN9kur8tM8URvQ/lDSEyqvrRnHb/mpvIIwx/BvavavRDjyv0nCDdCpL2jxdkSsUazYDGnIJj0S
ZnfJo3vuXfeUQHrWKjipro3LtoeQ3CHsivo223ia6my47xDSB5I0SUVn8e+3vPIRnx7myDLWWcVK
tN47QcYyKABdgx5pRCsGlWE6tkv7Ir0fg53YehpxOy/VbK9SSXQjdAIfxR1st2bgh6gU3ZOzNRZm
9PjAnhYEaOsy7W51HZAfOT+EQc43JSuNhoDiO40SeEEMmVMz3bUdaCvZ3qP6arn36vkuI5r3nfBe
ZUcMUksvN03sSjOyYfoEVqK02B/3yhRso5INU9TYX7qrfb+gGUIxhUiznZMjwHOIPnJbiKQh6qa1
5rZfE40sT5lPfCtV84d7p6/DtEpZi5NcgaLt9P+XenCHbjVNZXOCatwA9z7OAWfW6v//+v+XQkz+
viN560KMNUkj+dGzjDdDz/0OOnRAlJtFMQtO4h6tclHGRKJuUiDgxUei8/Ywu+1vOgq1tYX45LYn
oS9rbfYF6d8o6l3Iat23qizjKZ0P/ui7+6rhZHMMXJM1oNZN7sLXUdSpVVnZD4qLdFMNdrgybern
tGfebhFc4VkfmQ/aL9VpsgWhHNsoEjdpUbynCFzMPELMaiYfOnzOTSKGp0Q86kJvbGISjWbCLFd4
P4nsPuVCeK4ZDiv4FhOLkeF99uR74inFsecj3ejLv73plGsDYXYaLvk+ML3nmcN7L5CEySRnjNWj
kqrRAsULkhp80Nkrq7Y4Mz2LgIMIRVzqksJs/k73nZSB0Y66SVKtQKaW6gn94oc/yo1wxz+Jck7Z
yPvARBUXiTT1mWyKaaXQTCiDYE+BKSQR76y96LWV+T3lSC1teckD20UTnv7wu1yEQdanuxBVBZAV
DJI3kCM09vPbNM8PbY7K9b6jYUUi/qkB/6y2JhRqC/JbNgsr7vwgToUl4XEH57FNLLodtLQa4peF
j4MZUHOSEuUzivX1xG9ZsueO51l8SM18oQTs5UQsD/ggQhkQVhimHLWGxzwx4ibhB53SvLiWrQ+Q
FbgeWUDQhc2cRahtnvnGpuJ9yxuDyf/kjGc9Osc5SVd1yzS6SkP8canzWyNJsvXwXPX3MloiYAwa
LbapqxCCl048NOAHJHDAZpjCw+B9TYY3XZvpJ+tkddVE950yJzhbjUQ2QSbWqts6YeVdFzPchz5u
M2Z7zbpcsvzkT+zLTPrBDdtgzP4JgpZED+9OX+kdTUd9MUS7LXWkDyIICYqVmUShjMmXjwXZhN8+
OyDkgK8Z0P+M5OiEvdz7U2AcQxT8XR7QIw85sFgauZ78oGvJZhCkP0nOPbdeKToc9mPzXdnukWTJ
ZxfRDsIbLI3NYmwqNztmuX8OVPXuqOqbguMdk8wl8VK0XkoewPleWYyF61kxM+jRQfa1d5zL8NM2
rDs46iyw68ZGIB84kcnVJii9AtbR5QiYG/3XqXApIztbdUPytZTT1yDlcSATSTOL6B1soUsaQe5X
8ghxp8Z/zMvCzOKBNfZP7QTPovvpONLgkO3qlvonf7V19Z7OIcp5r32q+v7RyiiCUzLeJpzMLOjl
LxATpImyfygb69eiPVtLqnwG5lDIyUo7JLZGHYu4j/3KD3r4Yu8s9XPdGzJW0t2wbemftFmDzNT9
RiqsXIt58/Jsv7BV8QwzOSYq2A7+BGoXhxaRdMNp1tZy6wDTRdljKZ0Q1BlDqyIR//p0/mr83NuY
rDgJEgEbXjN4VI7udnbat3cxydHsw/RIefCke7INJWGPKqCK6APucGwFZG6vrYIkc/pWAV5j2Y0R
i8SCLln1/j4NrX9GWz0h3qt2bhOIXauimflaWG5dgao8xYNBgJf1AYL0YlXyJXDT9o28pvSiQZze
pW7IgbVvHi3iwO/vaf5Upe3eFFrtWYMoljRmcit9/2LU4bbTV7sjINIcvb2pSMcdtFTHerBIPJm6
TWZwhDhWZRDrMu6jJbsCYqx2puTNsccLq5rgWLE/0q5gf+RbftzrcNsSm8RYRczH7D6enMOl3hRZ
KEhnGOE64tjyGPR/hwhyikl6nwTTkG3WQjaslqB5HvvgtTWufpSqFxaQ9mPVyLgIVLEWOUvGeWic
Jztv+pg8Y2v7/z9mWWwupXGe0ZmsJlQ+bxmAtVOqeLryRnhH1yWYZOQJ2mfmxO+gRd3jzZpo4dGe
dypLvDemWCkRwl2ySauAfPQqdjxmsTrhY+tqyHxmhmRTkNjsZeISlQXKM1IB6MA2hkbWUxKMOtm8
bmPd3mzUmwezXQogbAiqhjSgCc3kAw2/vQk6llhgmQw8y/X4yAK43FShUT+TycwQMeoEd1LOvHVx
/rScr+ggf+vC8G8Q5m9V7SF5pMF8wlyuy+QsJfZj8DL2LnPANpSl/exlbQ5Q0PNeRNJw/7vFaw/j
8GVm0jIkrG8ENdpWz1G+E4ClEfMp71GFI7rjaHzrtbtr+ubkTP1MTHUrYIRaK2FI818nluYZBQR3
ecLAnzSiIg6a4Vagc7x2BrFdaZO+KCthAN87dwV9g8oSgvsWYzbw+plBjBfeUzZJdiaM9XWiNu/N
iKzZ5FL55XQR9dhgasKOYM7Tzay7GjX3/GMVdb/mD8enO9nwRYaOpC+1oKIsR843IyAHcMAS0nZi
kw/qJ2XfS9qJ2Lb2ResyuAE0ZSucu1XMjOoa8A7s5UzE9yA1dV3mzJuozfy9wf+HbUZuemsZ4VlA
5useLKIhIdsPFD6e3lo05JtKR0GcebCllvI1arJ2oxKfRe7iiZN07Z+6tQVeAfdf7VXg+jTzrw5l
z1oX9vDYjx/MoPzj5NcH6GT5gUfkHt1Usb4MqEBBiCHL71C7EUBOhzYuNpTafIIqStpQc08nLqDM
bjGRwPfz0/5idsco6ZtnppwBmIcHcwwz0JLsCKtGkOij7kufFFuyW5voiMqJpRIP2yHPfghufQkQ
1xfsifO0fc7uezLTx3mRT83KmUwGJ+iTP4S0ybnHTSWS+z1cucmKrU1zIRy2PNsZNR5hLnT7AdmX
DQ6IEkIte90+nu2B+XkHkJ28b06DaHavCqpuLGbuFzEPf7jkzK3ogHLMiN7izDF+Qr4R8jTnPpUn
bCFF1OoH1qpvI3uPCZsAXulZh3F2CF7mxQFt7h6SiF1/3YfGLR9NNEwY5VcO5Uxspmp5tsP0ccS4
8dXVyruv3betKdutfS880BEACLYKzYyPPJG6G96aO8Wkopx4cOroY2Fu07T+/G72XXBkaMpjZNv9
RijHYDKqEX4VDCu5tlEY2fKaBxaYU8hRdQMS2LIG92pl8wwkpSDHVCQbKtWXhdXVjrCV4MzPr0lo
68gt4aw9it4hQAy1D0dyxkTAJWzEskKAVn5ePDM20vuMmck6T0LCvoPxpcqNvywt3b+KixGFWPQm
qzsfl6V9UqrkvcJpmwkz+jFP6PRuuaOSJ0M0LF0NHA1OQHk2ki7upSTtOe7GKkNr52bdWxrYlJfK
wMI8DLF1bxlD4WSQSYuJm4iSF4XpU9qybKEdgSNp3bUEbP3WbhocywlEUppQQVcwNC+G1z343YPs
Rn8nMtrTeeheOgTNCPycjJSF4KeTU3cIwpnIDTJdbsOATtgxnJ1Y3PGog/keg0yVbLe8mHVy6tIh
3PstAZU80cybVUCmoA8SpiLhZJXruzbLbDuaXjhSOVgtTsKgphZriLt2fdovNAB9Zs0HkqNOOOnI
oNA+M8uBiZZnzrfRty5j1oVr3wjamESJcjfatJsjAYMf0jA+Fv+eEde3+a3KtsDu0rc0TYnhq4GI
Z7nzWii8mExpoc1Gm5x1yVaRfPuiopvGuwH7zUQXHJFc06kx2QT4lLatVGRFKPU4ixrBKRbDzaIF
f+HS889F0X06qLXiIQvdszMzAZJyJDu9iLZySUkKHYRzsquexiDdwnh2z4HbDBeyljbaYho6G165
la6THOuosI9oyAxPDJz9fb6bjE7GduvQ6dU7ozbPTtW8inZiJSELBLGzl8WjmWenxjk4STk8DLCc
V+y39LrxR3HJ+19nbhEB6OIfo74L5Drrw+4t5vmtT9dflahikLCZjXgnbcdagdE1HHAqveJuZwRD
cojI3oy0by7S+sxxFnrRsqxZ6l6NIXjGeenGJnErK+LA1wOGJKyM3msm8r+Ndc98c5GXRYx3fcWr
aWK1ONbda6Ib93WpC+SshvtFBhQPRQrlNBwF1qYFFSq08kdXwFCC30RudWcdKsf6chNU8m2D+EpP
JpWs+4VqaVmbPdpnkYzf4agLgIakCFlueMkXPWPvG1gnFa5L6itgHmVwWmsdHgAfbMLGcwHS8f1G
txzjalZb6SV/jL5RO9qK6pwwP0LAMRh7DpDV0pjNo+1OJ3Z5ZPuUC30toUmhxzB7WvprACjtpN12
X4czm9zgETrYc+IUQdxaUQ4Fyd6E1Q5LysWNmPjRWy7kXAU7JptrteiIuid4Eir347L5NJP+K8BO
GudLz6rZuVgLC+lkjg6uZJfl3XM0xtQ+a43a3mcfUd9TrZZ1y+B48iis3DKJ1hhbH7s2wLWAmWsk
XtuMCK0KKucDNvevYXbfOck+U0XesndXt9VR/hLJ/tPIfBWnd5N0UBdIwEyLipvlxBCZz0KPRWxj
ryAbiw1CkJNLkWOT7Hjl25BsNz1t/YB6suh2hXTe5mn5cN3oI+/mZ+nzb89tdyD4B6oDjx/BNP2+
ThKBNyC8YL2Wd1ll2Lb0ER9y8V8XIxsfUmjxcZ56UWwX/kehibtvpAeGIUSWpMdr2JnrLLHRVndn
HyEKcjyP4eryPbYpqkKMB+Pw0vjhQ+2wn2vbc+2FlyxJL/DFipVj01YiCQ62jgHrO5zYS+oEc+Qc
7NEW2cjiw2tTIV9JxjEu5DhRP/+NsgU4fFZ8IUv5ZoiM7SMMH5a5ei47G7qT8zhJe8tam+zC5GzX
oE/bZnhwBsSsku/jwrNbh637DlpmnfrBYaww+5jTRnWk3EVc7XNBO5mYLkrXgCTjGny015NNuUxb
YqZ57pU4DfPwRdYpRXtB7OhA89+ccchPNlMswWwoXwrSQSxnb7HcXUmsBdC3Y6JZIhRuzcOQczRi
1ib10lmL5RAJk9NioSmerPwauAYupyWIF7tC2FzimCAx6cmxrR9UDOPa92Fl5egFSRtl+3hTquc7
GJ+lhTUcGZTuxVMEwtzIZqwZFg/L+FNDA9oWEl1NaW97EHk9YlKwlDVGXwNYWy82CTuThWXJhZ3Y
4DrYVRAYx+SjPo+Nrq7/f9GWOeNKw31jNbHyjJe2dyD+378MKYK6HEMufRemIqk2qWLoy+G+Ii/+
xa1THfeWVCeVQ/npI4vfL5CYOJhA6dc56L6ELM5NSQuPoA9186BJSEIWiW16N0X+TYHWi1lH/Wbk
84EPX/bkcSPK9VMvti021mjhrBs0wocmb7wThhTrxtU17xNKmTun7k/PfoPLsN3MAQEPSWHtogVa
fGOw5U6MTl8EWxte4TqLlT2djK7LDxrNAdfjf9SdSW/0SJZl/0qh92xwNnJTC58HueRyyV1ybQiN
nAcjjeOv78PoRKG6gWqglg1kBhAZGV/EJ3fSnt1377msjIwa4fWfP8W2VBwkGQzYYwkyAjt4vq/y
MGDL8lLI/CP5wBX9rj3XO/7g1xY/mobvS2Ua1sEeQWFrRssR45baJu9DugvUqyihzdC9/dYo6n3b
+Q9Rn4VQOoYNT/D3NLbdAWpMd7CbX4dBdC9tErgW3QsZuxCXXKKgxnyqpL9jYzwerNgnMjJvaLWo
Obi6bA7jFnbkC2bGeKa820jo/LgNe2FqfBIUk5VrEqwp37DRXQl8oXs3aXche7GlZaaI06UGiFym
q6ABD5s26UEW6TcbLXlyJ2FfRi/bvYy9eiQuXb26WHORFqqUZSwtV/y2bRQeQgF+jLFd0JvDR9px
iap+CtkSqWbRgLUXqmpNBQ4P/itoebFJmnRT6lmDbZ1GEi9s4fvbhLhC3AqDnp5SEngrSdZ4mVTO
winQeh3dZB0hZjVpcI9EhU/29B0FQAB66dMTaNBJMZyqPIrWSqtvhfA3UrXTiS4xqpHxExe2ab7g
JzPkjYEg2rfFyEeGWc/iKH/USiy2kcxPDWsmR9nv/Ks/kZVrnAoZMdvkWAk2nkO3uAASHwfEC73+
YI7jS8m7PbItD5x68tNQOstLgpowElIMPvp0iOrkz2OpBPHo1+lZ4oLV+ZQVLzGbZDv5x/LHFSm8
K7WVNYeFFqZ/ugTVo1rMYfP8IM60S6/yCovjkOFOpQhqmQMGXMUq/OvbmPItjqu03LhaBGK/p8xl
JjOqKDxwUa8XLUUwdY84QjMF74TcfB8GYSznI2TrWXCg2JoEg3dS5PMXHOVA33o7XXvY4bcS77k3
yQ1MBw/2U/cXT+azHNqGIx3HZ2UU5c5Ayh4k4Aw99HZm4XJdAMjnVs0rLuNno6B7g2BkK7BLY9hh
XZrcqcVliNQpR6+V/p5ntb/uUtRUFs5akkIdGvrHojmLIneZpNW9Fhp3mGokZmKTtBrmgsZ8yo59
nb5LbuBLDfQyyQb+4IxJh7efS7p0PftUhcERpGq1Jkn9bEqf+XYErFYk7EZ1IYiT+yua0wzqKjm5
e+NiFR3MHWeb4ERYDTGwC8sMPmn3AlrUrgM3uRC0fcmqcaGq4wTpkNV+YG5VXxZrG8vwQucAS8L8
4sWQFSpVXotSVItScWoY+fjaQPKjCiVsCb7THpqnfrXOFZamKMG4Si0BNpA+3hql8W7AHkMQV+us
0ZE9MDV1FNcsGMfeXa/caxrJFm5q0wKdlr3gwBGnTcs6r7hqF1a4pQth2FElRvvkIId1WjlqNaER
B3y7bE8+1CoAsWCKU68y/CSdqS/D5k1TVIvwlzk2Kx+rIOY1etPlwjJ6Zq+QpqEJs7XnNve6gswA
I2yh51b6oHBqTz2L6LkpsHaXZiCx4+dfDrabhMbHKoDJYsmaMNs4gmoQX/VY+9sqJ1hOLukq6A0z
KeJJXCYas83DdU05JfpWi8uP4D+dFOVKy711hKcEiwqGakP7LSBL1tYmtpMLxw7GZdYqH9y7qdPw
u/5Q02qmIvpAffMdbO2X06hbl3DiajOagBbiaMvui74d55MyW1Jq9XQuQnllLfekk/MvVX81+/bB
N9TWbIrtUCRflagOXe4aa2o9uG/RfSz5oZCEJCmPqYXMBQ676M8G6bt0YoB9M09DOn9BFx2TdkIk
6N4J0cWdRpBJ4rWqK2LZpNAXUuuenMi1tpqTNnQcKTbxtba28FPXo6RuOOZ3jszzIEj1nWFSsYww
xQMdZzB1eBx7e15JlPmFb1DAN+qxZxZb6G7tL8ygoEymtSnCji6gTqtt13KZDLg4L4u0pH4UM/4y
nMa3dplK1tWpgecVPNBBTzS0f9i65B1tjLnxKQ0dfWvOhbMi7einjxf6mH45hMxG4uAtoQlKjAqM
ioERf3Q5SYM0+mjUrAtPhQCIPCs50J+5SBfd1nW6F2ReuqcMASI57zDaNTiJM+AxWOIigwSbXlGC
Mmj9G9cvyiPd3oLoEBwLl5CR33inPjb0VTe43arT0IWwdGG1bo11HTqnNIc83usQSmxfBFvKEpem
SdBFGwqa24Lxr8I4m/n8wJx8JMkf3HBDEPnPIra1Wk9VpCsYkOq3sUW4c81JLMaUN5eOM1vDJrmy
eve771DvyqZ/pDKRUIdR7azIPUGLcBa6UzzxNTqZDb4rszmT6j6zGlmIvpYwvNQRkvO8/SqOUUuB
Z0h/4h673b5p+TqLnIWbr/r9gOiZjCM0OJhdAU/OIvOyn1HGjxZdVEvHnJ5aha0cNYzJmhqOyVWQ
OEqPfVc7/JSwPzLGXBRGi9nAgckie7EPiGHqxjitwdQ9BWJ4sCdkBsJvKJi0efEMlR9lnTxDDveQ
dfhr8Fk+Qi97djQGATklCwoQJsjl5a0caOVjD83m3Rx+K/diuP2PwE7A/o9RwE0oqQaiwjLgQPNW
tSqxQBy8KHuj3OZEazDxXNxaO8HANndznAJyuTRMVSsYjoeOp2IzcD0DeW5l65EEzTJP3mlxpq48
weRmEbYcfTBwXEJRqv5sS8tPbROsSn5NF5YjcO8AYnD50aVBC+SUmYPw2bIpzUsXQl5yKuuMZnLu
yXP9OrHxnXTNfsLYRjLfyNDg57gGfdLUAb17uNusJoRkMAY/Xv5C1eGSBAq20kzHptDAqfnVkZkk
89bRsxPc1ZWRs8euDiX1gGyk4qOtQmdpj64BgY3LVw4SmsAkm0flORfNJwsFBOIa2u1TMvqLSYqv
yDUoZ7JtE6cxs4tX8Gm3VBE0Dbaz1HT2jmihNpGMEDpVV02jnzREzCU9jJAaACGxm8H3wU1rOWDd
BHzJKisck9NoDu4i9eRjILiNZnn6C7L/NgncxKGsn6K+QZxM6TD30HkEeMO0/I67seHVWd5wwL8F
mQULyyrfkcoLDHGznU49qHH4UnnKHr2Y2EoTggcCTAzf186m31VbfCXVLq7rJ3sqrV0S6dnRku0L
bjeOlwq8he3vNEHaRDfQ0bpy1tpcl284cWzifw8UBgOvgLErtPIZuy6iO0GaITxAXtf2dV3eCIxC
D0gV+nX8YU3dNpz8u6HxossVQssc/VQD94qoew4IUju68W3E+kONla5mpd+Uz1U+7JNBg4UkoMCz
mkM1dnWxWFch/TKiRNcKUS1KaUKNJbpE5PGpqzAr4t47WoIlMVoTOx4qv7mt5SkyO0M7GBz7jPhs
svd2rbXzW8REG9wRLuC0LdAT+WEqjkZRrhM2GmuT6vIVeEAssjsn6DbRkFzdOLg3KiVSQxxf46kL
Yr3aioiBZKiOKhKvjh/9GHz0wawsaLSDQNSgXpi07drE2iis6S12Ar6kGp4re7o1pffYqaeJFQ3K
f3seCzaHjrSYI8p+p2tsIrukOs3/bTryiIDUwMjIntM6gRLTZSkvcztSi67BQWE0zb0Q9YsL0Cbq
QfJo81gRoraUHL3LvDC+uHEegfwUyIIl/UQumaSALItyzUc/JTHrm+C/jFZj3c1ZYxrn1jlNaXIb
E35DKqywFA8DowyfZZhXwc4L0q22tW3mdtcg+TE9GLh4Mb7050r3aVdS7lH07q7uRz4Ghp59ZZ3G
KpOYsesGvof1O0TZMzfUFoCWPBRxxyfkTlBqrHIHxyM41PXZyN1kmULOWrUUSLhxfgZg8UA5NBlI
PVkjanOQU1RL3ar0r1FMAxrAr43O6LB0SxKnrfGmFF9mpwIqqaXZG5y3r4G2uoSr5H4sZX/OcJLq
Ri2WqW98SRfcmZ8HxRqvAEPKHL0ZbyaCxarlsICm1E60yYzJIVMVuCx17qLsrwgor21EvNbLgTFC
H3ejLTNqCWweZsFR23t8EcKa2d8LQhrejGRXUk6+YavFCwJpxLWzaxzwYatJLKWvDq7T5jtCtts0
YCyeKX6W8JCpjFWbGeFOG9/oqIt3UWQfIDjcEgcla0iaVwIx58kzvxur34b0UeY9D0pWe791gi+0
Hd8L6ZzGCTOPap2Lg6i7bJrggrUPHtI0qxLY2Li5b/6Z3JLEvHFGmOC/EDlFkqzYeb8ZkAXZYFF4
L7GE56LQTjHwD1irCq5qe/OADwED8NPk08ShtC/vIkg4qoLuiOFAzMWxGwAfDRvr9h19pj2URszI
YE6Y7AawFo6J8DWBx/KmAI1WERVM1XeaufZ6zKqt4w3Hyjv3Uz9uh1mMhsn3JIdiMwbM3wjTbJow
x7AAPOfgX9NYvKhpqduy39pqpxvmjwUp538TnP9bzM3XMuc//89K1/+yUeo/F0r9+/9P8E4P4OZ/
XTt1/qw/w/Zz/D/wnfPf8i98p2P/T+Lylg3/j9Ydj73Jf+A7XRidttBhu7uCCiDu9f+B76SEkrIq
rIGeEKbjWfrMUv8Xv3OufnV16pF8AME+GQ/x3yN4wuH+H//2n6i0ru3Aip5/LdtxOf4s4/+CONcQ
ubsobsK1x+xF6o/8lRxgJYAHX0QlGSmtZaFFwyUCAqA2vTv6TX3u4Y9RWgUNILKP+I92ea+fC917
NGwwL3V7inT96EUUVLpZ9jY61RtrTIsbrvpojXCPN3Kvl/2HUjxs/eBWWwj4BwLGN1bjDWKsGaA2
dbx/+ctohQA1V3ZvQum0v6y4fbEtCosSaBV2UP2G0rwxbT/1mv078pTJ5g5Q5Y23zonp7p0b9po8
/plS+Q9mjF/TTxm8lf3SdvFmoCh8KJqnMGSd5gU699qsYC7OSQQMpZOt6vKJtP2H22EzqptokxZN
ugw0KkU6Gxc2JEkPL92yiPDLe3G/zGdcdN3LlSa5QiU5dZagrTYNqbqFRXqM8eWf+gggRGZTL2Hr
kNtNvE0YnIMGdAZjFGc2hAuVUk7KlVWnpI9517z7mmCBkr63Qu4UW/DNCMUv7rlFTKS2bN0n4jL7
YEMX4DEMC0Gi3HSqH0v77QPnHBA804SLZ8LDx1cMyJE4ujVLck+u3mmD/+xVQOpHrvtIxzYXHs2K
fJPRady/Su1Hwx7ZmMOZBB4/Pj/kFuwvhzI5KSf6Gyrz02r1e1KPS0o4j6PnXkPhn1wmc/whL05R
rCSZbJG7t1QLTnbt34u4uUvtaA1slZ1e4amJDpodYYqPuhcTlgBwAfeKK+HulUSwAlRIvxx/VAiF
r+1rFLipe5Mi17DFDQ86m6pF0othHcsJWbP2nqKubMA0FO/0lRC1nu6ub9TbmVrkeBUAU77H5DWd
TeXmzAqOBn0K46Aj+ci8tKCgctr35cglbwjgAXmwKjV9jmpoz8UMyQk6TvJ8Fdc4MJ0IV4ysYgpE
tPZ5sPGi6j2BcKCiJXAIvIX30tfPSLep8RH44xsC/5Gl1reBQR5bZLgmmXX3DehBrew3gFyp5vDR
+WhRyJtPHIN0OIT195gINCHPImO0IPiGcVwRc5ls68JDtCPjcVUKugAmJtl3+AfSZwd/SZCO+LaD
m11U1zjmV/Dx0ZYedRvtyCxvoHy7ufOTYiFdiKbYoy2QzGn29cC3hFXveyA4VnFuevrPYFgVNxnI
GvFDnVjTKgm7i/KeAZrwgJCjWBTw8DvDumR6B9oJemhYQGYiYm6Jv6iesUD2Dt4dvno241oJlyn0
nWPqjRfTNf+SSTvBk8JFiR0Ud+IrwPE3w7nhpMG+b5HzLoYX1sI3J+M65f5W7fSMFYr7ZC2+utiX
LA3di8/5nQ1kDXtDXcA1qqU32aS0zHfNDW5sUrlXROlPYmi70uh+8T+ECPPutZ+w4HvOWzlVF4fk
QDyYV24hC9PTjobV7voEN63GMlS9arn7bdlw9HxuNx3Mipo+HYYwlGtSuLr2UgTiJy1HJhUHSADG
kdeYLabdEg+oI+L9RB4QWrAELW0XdAPwfFydfBKJRDgOjBYhRUMLVkcTU0iJF2QxTh4ZopoWUzt4
07epwtXjhslXZ0LFajKLOD0L+VUn7bXMI15DIyoibJNd6tjndpg/779UqMtIjJ/LAa3W9k82uS9s
GvBHTs4vMNa/oPn0XPu5KePHlPfhgnjCNdOIxc6r1FjbCoh+HUviubzrMI2+WtGWix/TPwPgI9TZ
nW1hvY6Of6qGcsXZsxg788rW4LsOgn1jeGfWZk9AuSAlIsfbCfAXWkwX6j3Dv1K06PFDdVFud1WE
9rF759dEdhurtNdOifraU8ZCTVNYBb+U6X4aZf0J+Iw6shmCQhNDPStHQc1PZgqv1b0Chgqxir22
b0MY1FnZGoOP1dbEwmD3Lg6V6tMY+aoUMCxnc/iLmdk793nI1R+Rie+kAiiXGSBmyoC0q84C1hRP
BE3fQuU8i5An0ZCI+0bfPvZBg4Agj3CMeK7we65ozttYloDHMowbh7g6QFf+v51Ntes8uYfec24j
CBgVpXwsf/FefYuGsY5PDPct8UacjLHPApZMLndBiDWjFvLubr1NY7dvSQbtANfaQosdzt78jH/m
Gg7ugznEP2bGEJ+8hcaANjD2H0lbn6N4XTfWM5bidqUb3ltSFm+eiYqYDOA+Ot2mVXdtteZnpoVH
XWlg8qu3LmyeyhL6QZZ+BgiVmJhsNMp2nQWxWpoaIb9Yj995US6mLH8RwvnrvPKQlf7FiLxToyn6
l9IawHC2avLqWtXTM7L4SeD7sEy0qlFrDgPqBEtu8In5TB4ERAFcjWJGtwd6E7Eb6WdKdZGtYcSe
Qx/hLmbp1vXgLCwInHEZplwfwI5S9oLabV+V8cZL+Fx32YSFIdZ4DTs7EZnf5ELRDCaiCLlUyyjU
n7h8qkUd+iM38fLgKCGXmKDGZdCqqws4SAngmUwRWEcTGqPAalbexg3HCxdmXiVApA20swzYzrJE
MUVOYfopqysWvV1WIYqyQkTkaxJQA03/noseWmgY4JFAJKvjb68DbhoFxId88aNp4gn6YIWSC2eQ
6MBooTlKOV4kbhn4Khr7fb3hcjjg554+WAf+6SG5WFnm8YLqKxgHXfmtURXu6sld6upsJnxFdNNk
7YGnPelhi8YVcNaKKwWCekbqNi2AZbom+xBZgqtxdpaBXwJPIJ0BXG/q+tbM4039bZX3EJ2kjRhv
enbyVcYdcCho7WCfe4gb+ysraaVnP2oNPGOek5EQcIqLGbzUeXRntbIX+CUmrNLw6rZmT0+hNvzG
KFyqwQFo4ozmVYem4QdgOKKfQFo/Dfsh9owKK5y8KgliRQWPoTWu+du+NUdcCCnfqFL7mcIBXniA
97FBGP9ueuNDC2HVNPG17D+ZSAE2w5ohKe2vsM9hdTHnW5V/9aLwVmhEELT+VbfYQLjju4c5yR/l
WRfyxYz/Bpl/pv4D++SLaJt30RAxYHg6OWQrpyFLELc7uHHlXob9Q2j20LwjKKoxvghU41ndCNfC
h+iRFN6DYmvZgYUL2SrH3W+SRfc6HXBrdSu9t/ZkMbeBGElBxWAqY+fQ5kSI0oKVhoidrYGppEnG
++TPrvfEOpvVI0GGnUrrR0juGw9HZ6kzDsqhWvqx8ZDJ/M0zALLowDkgLOQvdC7ybeNtr+cfqiXE
U0vCvUx7SQY3YTAwAOe5Qawn+gr75pRD91xGyaetLMDkMyWp6zeO7J77lJ1Mp4tnGkUe+lo8tPmw
cBzANvjasy4/e65zGroA7Vc9Uh++k2mxaxxY3TQPIUhaCl5D+m3UwALQ2T7MriE+wLaY4FOONU3e
2PixhXFfiMvfgs47k3J5revZ+MQu2Oinq0EbOAfdcAmS8MMdiCNbFBAQ+cGrUnxx8SDBTfiF6jhm
h7x+CCIYJjzTnhdX6Jg2vCMHC3IJSL15jiS9Q7bunMMuuxp99hTbUOkS7MfoDdYb9YLrOgp/sMS/
DvRu2TC69IBip+qB7vN0Rev1W17p+6jJsTKk3T1R3SVwod7mM+YIPGenSAKaP1lcXspYzkgKeIrt
+OZ09WsfeeY6Eyy7M/ASNgZABIV2r1qXvVVYg+K1NjSFBdTT9hh72OKfbQabILv5YbjKUOMrXb1j
U2lZFFZwoQznkRn5iTUTjzjp8ZxPhBBeuLc1VIvCI49b5A4yGhKm4zNm1pOP1NC2IAt8gzMvOjkz
KYMVX7T0kr0OCHQVgqBmtxudYTzNHgrqvUYOQ7NDEiowrOyIXaRsv70lZDxSDroq1kKCP9AtSHsZ
lSskk5J18xjYNj8PgDC6Uf3itqYi3B7FevARwURc/tUJvlymmBZ8AUYy2MYVRgYgLHlguDyq8jEs
kGuJDWx5VXGMkqqO3Qz1ZLiP3NRAa4MkrbJSsKBh/Rfa+kpIeYsN+72wceO2jc6ePdKuYtS+Gtcb
FkbMirJiUommeheq6tbzfqWMp7imo5bhi2Y9+w8DtJIwtIcuI9JrayydWrReoDIwVVpQSoY3rWfx
HK8i6bz2wbLJyUSJ3GYOft7CrEtsvBy1vW1SYQs8wSH3FwPV3pqaw/7LhEoRliOngh6Q+xTymOX4
PE0+LVR6j7rYJUUPArWRxh4DMz6SYg8cycHhvMTNvIxw7GceXn1/NrYYwPfzjDZzc+gV3hGJfazN
Xoh0wnavn9EwLkYx/GgGmwGo3lvTyN9jEMsLY2LmTlkp2ER4N51yz0ltPKoK12jX2IRNu6fG5z3T
OvF9JmoZDI7MKsY6dSjri9odVmGeoLJl3QjYFjX2InzMjmaEoynI5oBZpm8rbqVLB/sCt7Jt0TSf
sLV/Ah+ZcSJOwtoaMFHBI9MgFPsDRw21CvEKoCJPeRyCgrGR0rWsgIozGWsjcnnF6c5zNnClnoLu
q5qYkEefEy4qfWoaWhbpaYALvgvSO9b6FaIES5tx4Po/grB6SSPIT7Paqkb86HGUpZw43WMGB5BL
rDo5WWqTTDZe0jFGGBZbvHV3x48/0qR6SxyODo0mjNZGNZEs5/3e3CR976H5M67YNW4q2f1NYzEX
ouJZMalqdMHvQ1zPuPSbPya8ay37MQxS0onWrbMeJH8pFKYzUV+SHMaCyvOvgkJafBXFxWhY2vCF
GOfUs3YY3ObFGw0AhbG1T/KTDEG3VabH0FZy/pDm7ZZdNyBSGCuDhhKqL7YiMD8Jri6lnZ1xHrOL
b5eBh81DvXZmhQMe1mllm68Dh1JZGDe8JYTIUvt1AuXH+HhR4UREfsDTpxv6H51F4MqDMNhJPSLl
jIF4zgmAA5cA6XXZHaWLByVMW3Of8IpmU+MCkJvKLd0d7kNVdusI2ytjsoGTkptOH9vFet+1OgNy
xRLX16hnsR5FTXM50tW0buz4uerGAh98O/BggUDjK79h6gMNYHkudQzRleTzflI4jRyS0F3Kzayo
ZtVaYSsn86jvzABHxoiCvggfeitk9jcxGJfOHj+cpF4CUaXmiQoUfFnT41DosN3OOYD57UyNz70P
++/RFu+1TxgjAEAKPxDOY5ilYlnRec4kJ97wdlySoXjxS7wfbo7EopubwZuIsRgFuV+iFJTYYqEs
FPHUfPpJGv/brYkDJEjdBtFErJbZxaONoWzIDAGLgRpDt3RV2z8wpM5RdvKpBFoYnjniuvDVgtqt
sWAUTQr90+pKwbuZEbgJ5D0YgL+MNUu8kbVRVtpwasRslGhLb5H5XErn39cYRr9aD8e+6uvZYJCs
tf6bxvTZPN2v7RiB23OSlu+wj5GPe2vrwCftGF2c3GEU1codbet0VGqMLKnNKrDpxMbpHLkJbeDR
/di+07ZDX2kqv/Lcxz3EdpZ/peQCKYLbkWFfqA2Zliph7V+lWo872binvCR0Zy5BIdQJ1RhHpaev
BwtxpAnHtZ75j1qiP5Y68Bad+ZgfjsfNGH0vn7or1YwBnSgLuGxvxHteONSYmaB8rloiRRlssWU3
3Ag3PWa5w5xqt+2baAHxY44+FuipwCT1H0VIdlXDI+HbCpykifp7kYoHyl7vedzCz/K7U9xjwqtd
KmmmR5mVnyrJ2oPejJ9O/40H+OoE5keqe8+Ef8BPmeN6C9HuHartVjjSWdtWzE5QMue4hIcgnKff
ovPqfZqa11TVG/Cx8WwkfSlZ7/c5C4rW/FL9oOC8fGupcVfkLtYWdjfHAcFhzXd2k2q1ORSsQddP
Yf4LxD9Ld3/YUrodiGS9AVpvoXdqAxejhJcZEjJHoFY/8sbSVxEux0JSA6QBvMKS3BxHK3ucNCKC
qZV+sinZYWT6aM1jp2uvWVqbG4TM56KACp/MlSrWd6iuBv6atYGDV3fw8RXyyP2TyvKF4WfIj3aC
+aKjph7U1oZ7yrDI4nTfetRVqDR9ZQG3YWIJljTKnqfur7Ix22cs/afMuhvJ3h1nxzS1MOwYecMk
qKazWXisNKaMiUMnbLHxD3hi9vgIV00fvvah7Z4w8HvLSqR4nIu4f8hanOUY3N0Akpw1DQdqoup1
ZBO2QSsvMwYDTLPEpLJs3xpc7sy8h53SawO9FASu2nSvD8axsdKz0v371Nkm3xfeCoB6eXjL/M3W
iB9HfNqax3tW1BRQ2zmnFK/qW5VgjvTa5sDu60Ul2rltJWYbk7Ve8ioC8lU5P1+ZNDjMEA5HowWy
j6CGk5bN2lizsGpbhHSN8cwOX4WFqclPGUOwyrEp79FF4NTaLcFirmyf2piUD3WtbZQe1mvlclZE
43fOd70c8vTJadjmCfbnE953wszfMRl50PHfRmEd/ajA5qyIIk76CIKzDvZ73kNAxJTCTZ9W+941
xKEZZ2qq3JCoAQEsdD5VjvIqkd8I0i7GxBh3saE9lY/TTnUwilRJdTMp6p85UaFXdUBvBf+LNn5H
pekvzR5Tk+X+mQNRc2CZE30Uo9g39Xizgg68WNi/qBaccuLam14fvVWTsnk0IzEefbyiVkWNLmUf
wqq3tZ3+jMBEFqbO89HCLXjUefYqSjx2GKC2FEO8BZZlrRLNeKR5wltEdwojmmOe+Ni62rXN3IZV
AX0tYeXsSD6IKSKYMbjQHUvKBz1GMANQqxU0+7Q0jw5lTmSY8bYMr4NgtT7UwPAl6OOZRlWaDU3S
EY3Yf2FE97HTYTlsyeGQxGdoD6MRUDp1Cd6oJXtasSGTJKzTZ4RHHQzyye6dS9561Y/yqyP85JVX
pfZbTpW2p0U/ZpuYoPxpnpj0lIQkufVNKRE1+gBwjyz9t6adUaQK5XJ+k1c9Moj+EQcWEaY4hk6k
Zfz2HquArpKJCjLqIrANUlnmg5TShrzZF1AsMVd14dpxrOtYDmgaujpowd3TKfkJeh0ksau9RzVZ
lCTKy61Mt6y9HbSjMzKcT/bdNw9DsQvwQoDCe1ZV/fJPtWpfOdPM7emW2s0XE5G5Um2CKCfhP4TM
eZ3nbEsbMNHQkiZrx7XfW+5Ton+OkfsaVTCgc3ioLGC5glrtKc/zYM1KFpeG+eS6UfDYtntfmU9Y
V4cl6y2S1e5OTyw0uQrqZTFMbMSt4jEH1M4J2oHy5666acIq3ZZmfU+TZt23mGWAVUNLjTEpD7AH
IbTBdJXVd1HR9sf05Oe9yTsji45TKz4IlWEWzownvwXJnJgw4ASrGNtqLmPaGNuItSK0rubBUcWB
yDLJhZ53dhOnBHwNb67d3FVcl3hbk7a2lMdmK3gVrfES2SilTusfI+CpKxDKLlpudcPvReUE2gv1
aCjCfbVN0uKiR8ZeSP+jqYEiJC5OIQweJ7Bb0MLDnY4rePTK+pl/slVOZAuIGW06eyD1ma5z38Y2
IqutJ+M/z9uDGhowBTd9gme1bJ8okLjbmAsXrbaLAD+ysBcXAzhurXzIoOneHPGZjeuanRq0UFx2
vBx+nYA4saWSrZi6aMtmcz/F1dWI4dtGTs1SogDC7zcMdVXNjl764Q4O9Matg/vUkO+qakbxtkIJ
rPN38gibNM9GKt+Gp9hydgH/cmz1HvWMVcfIi0SYZfhQiJWAy4EzOYKpOgSfXafuAPimKkGcG2e8
dpgRv48KnictWus9MNr5n8bBz8Kzbgk4Y0EKM++EqQsYjWSubmXV7mCcVIehGn7MRjt6eZGvRr96
H/NPMrbvo00ugE4p8thpv8Ovc/PlmW2wtyr9L+Wk9abTztjcSn4vtIA30TWmPHaRQr5qMOafqkZd
9b7d6mb/mjUXpFiAE07jUlakXzGp/9q19ux18j7lfoyfs95PzfRB+IXURM77U2cn63YuPG6nhOvJ
LtPwXLlWY0V9eJtWO9npNy8SbC99b521EW5Pm03OQFwsxHcUttanKWwbzbf5sAVsKbNXmLS5kSKX
Ee2Q3sdowTSlzWcZhORkqTCyUmQDt9dvg+TV640+swY1vyBiKNrmfpe+IACc9Kl+tm1vWNmyfPI7
+wtx9bnNGMUnSZVHMkzHydqRAu93ruF9+KPnARR/lqGCxVAlB9PE8IM98dsvoqVoxM4akEz7yEmA
SbLDcRJ6lMBdtihMKqPqrMAbpDKDCJD2cCBKxBIl2rPQtRbeVDzHroaIyp61YpUrVfXih90r2eGb
j99nku4nuUxeYX7DBmm6NzlfenbMRPCQF7i1tAgYURfgGMYgpbn+msbNYy90MpdDk82ZJG4oLccz
Ba+rqWQm0szySwzzbYyamb7A7+T8JNb4loiW977u3QwVPgpkqCTlBs5eYXTkDwGZJSkDngyn+yxH
/ZZ0BLcJrj1pzfRN/e/C1LCxRg6Y3Fp9ar56TRPAiKkB2s4dX4w0/uBStAnD+MkO+bb8L5bObLlR
pN2iT0QEJJDArYVmyfI81A1hu8rMkEzJ8PRn0f+5cVR1dVfLFsr8hr3XVvoHIuuHYdgHyopeW19g
8nBWWM2LObHU9Ne1YhqQkii7kyyQjzZdFkYww7BLG2zGgq+Rzq32ittsjXrXCflpNd5RN0QVlxaV
UOsmJtaYDIGdz7AQsOCWtOYPHxAtPu/j0FZL2Oe6AWmW3TLQvRvbKQ5LCRUoYcDJGv2PPXL4xeir
zcucciEo3vWxWy9+5NT58kNgtzbVI8d6HHwJ5X1J9PmdSy6B6lh7FOmDPY3X1nI0mAnz10vcO8Vh
k43gqXV5mAxc+qYsrG1tGc+eETz6wzKd8zj9TF36rci5t+eGeITe2M5BAcN6GDASeVv0GHt/9C8u
ulKtF6Ct43cGy2I2xEWPy1HNLXTMFXmS1NBginH8MlhKTdkPYX/39JGGPpdQ5niZLmsVTE+gJeDz
JiS8GOREdCWjfhpfcYjYwh3rmIpv+PHyIN9YDUoGG45qF7DlGAZx8S3xPsc5z05sXHOT5HARferS
eZ99twv7Yr6JxWYABIml5SQg0RZBEhKsdR10R6078WhrxQoT5+I+Q6sGDNRea12gH0ocpzZ4ZHl4
mQov7CIHHaxEXdr19zHPCvw1Rg1x6p8ZuHy3EHqTIX/NIUnc5UbPOKZ9mgL1gjwbeXj3EtTVM8FE
mBEG/+r56mS3XIy9X52Ih+KAwy8ftPm3wLW2Aq/MvIYWbm3Hgtgw7NrMJaeXxmWQLbr4ZeiYyXtz
+WIMzAczdHwbd3iwm/jI6PS5KosmbHHCd2tsLC6t6m6k6t1AC9tIcljH9MPoDEhWFQkFQ/WjEbfb
CcOypSc/2k+hNCVZBPm7RKzHcnfKARKQzjrsSjy5po08wCDEecjTbi8TkxlfysUBH/QfzBR1pwfi
MoqHxvfhi9SaOCjEXlHPG+hMKFk93LTz6IEZszhPYk/vRsl3U1CWEvSODZ+pdDxSVsddROGiPy03
OkdFwjYnv5jsFV1bPcfpeoQxHUEBxGnaJhLnePBHBcwGTCPYFAV2G3+iPcjiGyFVP3X1bwBW74l/
2BsYg1swlNxIPoq5mR7wK/Z3uykYQRig/EU980oTNOxJ7EWDHxyrYGYOk0z3hvZfDNt87tXSbuzI
TzeSesbyvDsi8jh2BxajNVkgSmABNgXRNSPGKbebTjNWpFAjYoXj6b2YVfLSCKx+NIJMQWKGj2S7
WuY3ApDNIiEjqZbbH8/vb1R1W+R89c50JOVX43xBqc42pTWApHAB3uLgZAa+mBhVW+QL8fhGrwnO
BQI41STWHfK7zLHGEWB6z11qPkaebHd2NxYnoJmEHnTLq0vJwaT5Y5lLl5Ts7BXlErNTZT5btnfz
+/YjMav3QpN2nGbEtDbTcp0AFe0G11ggNNjnWTdjOPm8Za4g3kPs7Yjdmy1cuS6QuD5LdfCtelu3
WGTcuLgBQ7hOhKpiByiPXV5wQZM62Zfc204+EEtadi/c0d0257+CuSVgMWTjVqU1y7nuvc4ls7px
ay7uam3m7ZOaVIxgDDZDCuJA9WSy0UAyEgEJsEVwdTPHhCCK1H9PmT2yVVZTWDIwa8uyYZNiYSjL
O8FIi/0QzDJSfYNbNDvlIWCTCArU2liQCkfmZfQy9cYoOb1tpU+KeXi9ED2ATqc+lMpWEN2SYAP2
cLEk3kdpxGhPVygUZ45flEe/d3BAdART8knLSgvm7oIYtMnRfJIHvK0YWFn8SeSh8WBiEhn+czcL
44N05HjLyhaQ04sN+ubg7WqDmSQrK6TIfugD2N3k+I7vZnc4G6qDRhB80BTshVZgR4OXaKxvYARF
OJc22TB1agFRhcfGHODojCl7BPEeGX17QLL51xwJVqrULaq5JvLAfSVy4tVs00+BNXM1J7HZMDEs
Fvemr59Vk09Ha+g/ApEdOu6Yr0GenXnJj/BLjACjT+Fyeyy/MceDSb+FJfXHaRnAGemI6mciSKyq
/gYEuYe6asud4H+/xMaFW57xcDp/CL+/DsmSAUR0GJWyCc2Nv1YQfTfO8Asg8YFcqTePzwpqWHgr
vZU9FemyRjnlWxg0vNWdns7QPDZGnHChF0m7CWJv3Ded+9EhX2h7bv+yon8O3Kel4TZOka+vZQ0L
6vGBbHI2XI2Qm6XXL25dPvSTcwTEnhFRR/mD2e07WcMqaF4fsc+euxRA5lTVn8bkn72CuZ6HIEvl
AcmHLIJtg3p+9sg1BBf+U3cD6m2m/uBRCMbyolNp+zd4yEwF5t9MR6tipgE+lJw7D1VFMtvBNpjA
ErhJwEDTyxhNJeytmGv3LQwhL5ePdo2GnxuSLJ/UozmnT06CNgxSX4RGbj8g0zegAzEHG010yBFV
Vkn3RyigeagcpS8Fu25hN881pKezgIsQxr5Odj1udJDmZFyZ8k8FMGgjHYuIHJNgvzGPrX1Eq2B4
Aga+6/5QaUUHPDMw1hgJxruU+3Nf1swrg9465gVdV4ohcfLX/D0I0vh2LRoW+RhzfjzlAWp/ZQzw
ipMvz4NnCxWukMxlg1Vl0rsejhLnvp0RnfdNT0Am3uU7V7Vb5GrPkaS0S2PHoL3BATuhoJQZfBHX
QpZUGIRAFusZXEyoDsiyVTX3IIgN6qbpkGG2NByccN49PxnqMCIfWkLtQ9/Tz36kPzrkpxuRYsTO
Uh47jjISCFmntlPzZhSFAzhqvkkCejBjsipi19mviwwm6SR4nIKB+BcP731c9FRI+ZdegooQ8hKr
Ly5Hhn91uPOTFd9Wdb815acMsscA9TigN32FU2F6/Ab4THeXpKy1FkVaX5s4r3Enfy00kGS10LcF
cnhre1iAizufWmZWXDEoqGo0sGlCaSQIkfNTl8M0X/9W4wsGKtNg3OMmPKnYp/udrOVsJZgiJLGR
1IdGOFSITOpM5pxTPK5tvGwUB9rGyUhVShuau6CjS50BZ3E4MvKbuy1Gj1NBQOpMaQglxD9x6sI1
KTAv9U5yLCQW+qmg3kuQhsoJRJOCrj6Y+VOU6OBiY0fbQ4uuCAHbCWO+B4wav1OsE7I92M8I8ovn
Svq7yGh70gk1i4jlIyPT+r6gLugCB6FAEIt7M5nad5c7dIY0O3QOk5vUvujSvGZxlLx18Ffu7XjY
S2gL/c2lxXqKSb17ir3lj04xjrpNAvPXs4oPV0WPMCwZNzVxAJIE76Y5ENJS2qwFzATnCeUwG14R
MZZ3xvnSOzfbVFe/RzSBG+tPHA3Oxnd7sa2WoL1GEYvk2V3cXTeXDFo4HTDWzOlJ9CaU3aY/Mcdk
yDokxauLLfUeTsDz6Jj5K+Gg8VOTEek7ZdPW9dZkjGIoXsuNU30pr81eGJksr7rZZ00evBic/Q88
Jvd58GYOdvMC9sZ8nWKWi9M0P/Gc8W2D5ixawFi5uW3nPA9dK5gORQL51iQz02cCNdRnNdn1eWlw
5hJjsBBMDvpxXGJ1hihohGbM05OYDi96UbnmDeiMsFn/HU966vzfrwa0RnvIcA+C5E/CiVxMd543
cIqr/vzfF8OWlrr775dxhjUi5vba4OxAYXhMc2RrzC3783//4L8vyiGBAL4u7r+uZvGeSjGc5Zj/
/5eiikuS00j0CSJjOOfrn2bCk0eylMJlyaybUbvWjfQgEZL6vYQqBc7Yd43Y/fenSK+tW+o65o1y
4AkWuz6RVYfAp+DH2+WZebOi3ryhLXfbxLiP13/zv38S2/LBbOJlzyKZUPJ8yba68PKDZ4L6rhpn
uVnGZRGZe69EutyqTvZbaTG9ycd+uY2+Pd+61CsuxVIdHL5lrlAz27Hxju8DOn1ZTcPVnklfgn1K
RKkZOQhGsgdClTP71Bi8INhK8jlVQX+NGtVjjlug/Ml1BYcYGJ2wBV7Yf4YY3sGOiphuJ53RXf/7
0rJeY1mcfSNaJNt50sdlaFlXrF/K9T8YUTMclJx4eubqXo8idGaQZx30v7DppuQa1a69MUzyWHFL
gbcKrNXrj/FcmxnrYdvudoKD/m5q2WuqGomyJu0B1GvpasR9fGEMRMMIn2IrDLLbionuyugFmva4
Ai5nl1pfJWLp7YSL807MtdrBlKVDqfAFqvVLEiU2d4uRh6UovjG3Tvuh/EoRF2B3NT9l1qI/cfMb
m7IHn3RK0gHH4SUeMJZlS3TRjADv/NFI0EQUBF9Ja9plTersShLQnzyzj59ScpRK9Nz3//2Osa59
nQBAm+VBZVo+DK2UD42XyQcFLXO+dH3W3ciqC/b9zG7EpmjY5nHDXt5ssid2HHt2poQ0qhVx0mrn
mZbPxP0cfRUCCYsOcMibDij6PGCr4jKYDrNijH8WarTMM78DaeGGXbz64sbXhGUcxyuKGtdjrNb2
HmZxYkOZ5DoH+plsaxn6MCgL9KNrvc02/KPenoaHspSEMQfdrs+G9a3q31JK6afUekgfmDD7XMZs
LfJ6vDFloBNahaq+Rl7X+VX9GCvou5buq28K6VcUpq7bGs8QmcE8dQzooiTxsTixlwLm+SEgy+dj
eVh8c3oPYoTeSILRy1DXnxLP2EvCNTeKZdX3ZH+memSaHQfB/74UzXzQMDkOvs2L1bPxMuflmySD
YOd5wGsdGHm8rSE9VLdjVvfhKFa9stIinMBw49rOrB9ztoftlLwvHVufyH+CqWIChtI59XkR3E02
5b1b3usYo2WdTPZJoTo4afsazyXOAu4gwhbYN4OAvEbzwJoF6B9PFqX/QXFThA15pYgmIbLUcAvD
MiisR0PKp1IyeXIcdCN2c58jJOA/9w+1Rn7iOR5PYI9/N+q2PnaG4+j/MMDrVxXu8Ji7hPjgADwY
Msnvooi+qxQ9wUxm+RE1VbGHhXpxG7rfxNhT2MebIXF/lW5geA4qvl8g1QPjGB+XPn6dEpdsSL//
cNyJHG7XebbUfGMp/sXsMT4HBpLCUh9YtOk7VbbecazoCPL1dRQduZyRXS6bnAJqWfJku/SmZAU+
oTrlUJ8M+9hmzbpCh3A4p2YWjoFBsv0aZ8TCYJfMEEGtgajsETaYNbpfTcBMpSsBgkZkp6NDjEUo
PJjTZm1eW+WgI/IeSgHOGYDkgDFakHtZRlQdrVvvbfWtlYDIxT6pzvKrMsjcNj17l3sEOrkkSR/K
noIw9pqjXUfD1TV1+zgVdHstyQKM1Qk7ZoqR4JODy5mT3VLC3xA+wNlW18fSb67YjpBs2tkhi3GT
F2xCfKyPzORjMwErvX5vI1kpuZ2Ml6WudoNX5IDbYUgIjZos9tsL+Aj37l6lS/GAo73ZBASb7HSb
KGCHgJ8iyXO1irmmfxEC8I3nNzyNSDrGGWECyZX49GINLGkp9/acb+2lzneN5DAdCDBkiWTvlZp3
M7gU+DBPFT8h5BZWOR5j8AArnkgmXXtkk5TJ9jH1SnFIshjOR/OAK3zvST472eecxUFIbvTfuUYe
aqjRCC2asTtmrmB6ixGpmjFv7VqPhETZh9kkiK3RB03w+Up/B/Whtv7C5ZvUebAZB8F8sGZ1Tvwk
AqC77IiXOBcpSrw1vzpNAVVG40YMJ0/RVQdAxbjJXplzYQ6Q6luKJ8utv4eJU8otxXmGNA614ik3
hy8PynblLb82zt8wIYR+Y/rtng3KroXlRb02p8h4gPYOcO1h1/7y1l7Y7uUAYetDhmzAEWZwiKMG
ckVNciqJP9RdhneIfeAaE1M3rJmQaFFKctOsLPf/hB/YhqjKkQloenEUCIcST/SGVXpYrlvzKkk/
8kb96RdDhCWvCF/UYbHluSVLKRsJTnbb+SMfAbFnH305x7soGl4NdxUioxJ3UxZ7wn71tbMv++qW
N813poqPetW4d/Bv76zYJ5o8p9DP5T8kJyhR9m6E75tsE/ZSSidHenNs7uWeyAycyKWxRvmmhPP0
3z2CDUaxfkz64hYEIJJApf9mkVWcHYYnCtXqftpOMWaXKu5DrxjvS8mSGJDsE/xJ4uEJzXaa9set
p4euqF6iBgAMYi6N32Go30sXy/2XzXG8dbzhW7feFn3Xqiy3+vd8gkpIojfZvYC+pe/jOGV0qeh7
rEg428IdPpQqgH1bMDybCZe1IJ451hg6BpuXnBok0CJ1MeUeYxTyPFN1LBHJcbCCamuyTtCGz86u
RBrRkvTjTey08p63EY+zq+oH28W6RZCnLJFUVbYdPUbtMzyyDeua+GGc/3V9kz7U/UtpZ1tzcF/M
GbG8hhKWaaAjcnqbfVxpDpcwtx2KTHy8OHIjnqV6qDm1IYVMsc9AxwYsHM8Fhc8fUQFhN6sfW7bn
hGjjTZoriBRgJaxssM/EoODC6sHOB+e2zH7NupPXuLbnEK3gMW+6ck9s8gfBR8nWWao/voFQQZs2
6byor2M4TMTH0ou3etjKhYo4G0Fql7b5zUlNQB/KeNA/051diADt1GXMltcsU1iLdVGhZGncMBDj
6+z8yRXQs6yuX91iPg+x+FC2UzPrqN6aUm5lZ/7Ez14Z6X2Dy/qubDUThqbYeYNvk76A3rmwRYF8
GrM+Kojd8CzANV/Y5q5qC5pSVnscIiXqgNZLXjkmw3Jp+vMsXoM2gwBGkhMp0sC3ep69bZwzfSRF
cUOob8LuGvEGrWz6HzAMFNOLT1QupiLzDw/SuqN/sIT90udYjxmUZUVAy7yA62QAGRMDHhVY55q4
DUJv7A7jwHjXD/wM5nsNOml5Y1zz6EiCuB2sSgtyxDCn+VwjpP4EFh7OYEDaxu7gLkseiWRgijLT
y84Y/Lr43OTReFVWHG8oRFuI985EC4Vzq7mrB/RO2L7I20uBTqn0TLMZ9dbXNFuKpxhte5LRwkel
dEI5ij+zN2W7iHBKZsz6cTTwvTEJTs+Goz6sVD+YAl//1PvHVpIdb/nYk/JZWDQi9rOFWWlf8+Lq
ngQF0qrt+XlxAREEcbPlXdqBt5TIdpjJCFVdomEHlfGupw5/QS/zLmpGmkJN1D0xUKEafEo5fdge
TyuSMbmxF+vVKt1qJ4eUuUlCLxxbMVMuIkwWfzZXERMJVlJcTXqyUPagg0usHIu3HANz/mOaywsj
Phs3C/Ej+CnZrtQtcV5b9CFPpuV+rHtEPu57QBOx7/5IrR/7Er9U085HI5ZEgUQuVhZkvApp1JKU
fIrTKr8lajpWvX+CI2T0inVeVlzs0bExvbH0KPSHWSQYhVskxXNHhkpUv+iM5U7k+wAfW7o7kh/u
Yr+cGXtea10/Ox4LPr8d5kMH18cHwCGwPNw9A87NTjHjqPCQE/ecjRPDTEKQzpEdAdNVE99Dy1zJ
wStUBIcqi8T3ZJAgBgj1MNXoTnor1+E8XYaqzu5bVRwd3LEEMo3I0EVLvVLw+reW9FHDNNhzDWN6
j32SdIx6PnkN70Pi+O2hCT5hSnJyFBzt6LptnkTUyKaDYNA2PlBkUwFmLQ+9Y195nvAz+i3O/1Ts
3B6Ga4tjBUclenVBpMaQd7tZV8suEc3BAO1W+/a1oda700bwIudZ7egwLui/480iEFj5M6uwhaAT
gFN3MTGXZAy49W5iAuCqaR/E6bPM45uc059yLG+cPR2rnKULZ9OfD7Z+NDu0KRX1f18+IZW5EXtl
b8iRUIT4bb3ZQfpepsbBTcVVFPoWVcsrPhW4SEzE8GTgFoxweGqLNIkR4CgKfmPbZACb+34ZmHF0
086iqWczD3ZZVtGNlG98nRrVKO3HVsHKPU0ElaHbOKiowlkubIV3KYDLwqSGNgnOm4j1dfGpRNua
oiVf5qPXLyjjys49KiIgiBTNUeKxO5vIhZTtGLJx6tvZwnrqj/ul7w7z1Lk7Y6wee+mTIpFSvE+j
RJ/Xx2fD5st/vzLdHM1m3G1SrvaTbpYS6/nMdzu5v3MgAVawcD2XdKFe92gVVX2BxN7eRhdZi+0S
wz7sAyM2EW/0bz4c8U0BH2bnW4H3TgYwe01exrUjyfYdHBYIovfAS27DvAYw1OgWIbi67wOj9J0/
Otm+WSr53qPjZFva2Pe1bNqtFdU9YoBPMU9sX6thAWUs1g6c345aSx49kkMJsOcn5gB/9ZT5G1DT
31zf816F/4LYeEzgK5uJa57TZPqQUYkTJRnewSypswb0uNGcM8Qnw9G1+pEg7QaX8kCCzNFOfOPN
093fsYvQ36yi7iL16CYZ/lvOwW3+k+QWp8hjHr8IKItJa1J6GL92QlFkE/81MA4NAz46KCnmGka5
HYd2kc67hdKCDdO36bC7UxHbl3xhhNW6TEkQX8UiIyep0uQBkdGNGAiHS87fNE35M9NGbr0Oxafr
1sEdTVuGpDzYyLk/OUiywlj0RkidcQL5yVRvqW2MSxwU1lDCi197nHouzw3I2I0mpWFjapN48Sj/
rufqYwiUf46NjzHyPy1Tk9cC3g+Q+RiuW3+Uceo493LaFR2Lb+KAYGjd+FySUpXMFI2sFJdmRoic
n+gyLoTWYmYU7GVlwdWVl8TF9M3FVat5aE0Yy0frnwMi4NZDQ++ZJXIWda99fuZ+kCCmspudehum
7c5eEq+4GZv4DHF8CQsVa0bcwHUdfggjGa5hltfnBLDrnS4CZotJ9paZ4n6ayJaw9TyEjrWcei/4
R1gSC0rYRIjWYh6ahXSqfjDMW4wpcGzAgKWoo7fM+J7rcrw3jWzvWvohGwUti8dspT4EaXFW5Dxc
q4LYqlGozypzuWOqxTyQwXHuOhoVGcnlwGN6LIQ9n7OGktFFNtfP/t96zYWaiMktWDo4i/9mzOUu
TTIwzQgdCP16d9kHIl4Zxr3rmTf2DeECVSZhR4XDnlFAXHgvMKp7kJ8+ulHL+6jyHPNCYHDokh5Z
unJZ9ZuwDSamB3PqIRd1h0NBWC+xGGl/MKeL8pLPWWGYwo9IljCyw0xdisRPURamNlTv/DMvnPzo
j92z05fJ1iv8/gSSNFxk91epXdbP34bVOPuB+J0hv9CpPiQTG4jZo9Du4GkaEVNFiBmMF2QvwhjT
XkXjS2OAFfKAAIdiOmjWW6GzL6IQD66XHFTKk+/XWNQnSFS03yRhWXh0l/ykSheehgARn423cSnj
/VxWz4Ml9BaPCNb6mvl8KcD64KZnTP6gKoZwbAtg7EdOaFftFZv+92xCoJfOqbJkf0iX5lKmVD9+
4dKc4FPYRd1yhkYCEtYSuHuhzbodUe1Qffi7+AvtiHA5Fe0c0KubyEPdA1urGiCANQrNf1IEKKGD
+R+TJ6AEmSYTsC5IFCue0PmuaxL7uRVptR+RENPKV+7OnrL3qWeFUg/GF5MBaDw7JObXxKOGQh0R
9pNudlUKBaNKccGUcbZD2HqRNULEZpov07r1jHTwmxr2GdjmccZzdQAaSqQfjzUxb0O8/DWCU73y
X6Wsz0BAp7uZoPYe4IMuhiqcTCMhgi1yz2PfPLmFNbFCRQI8dx4SW6CpgedxS1TybBcqZSTzmq4L
za5yjRPO0Q6yF3v40TyvsdCDjyzISFlh6KYjL9v/tbW7MdTMDIGhP2PYXGwakoorRFz2FBvbFE37
koh8B5Qh4s7Ai5cmKNFVbZ1qDfDAxSZfDKjo/Ogz6eZ0N9ZHfIQUaw63AbIpxJykMJhMf2U1vLoU
jfgf2KQl5mrD4hOd+e4vf3tCBWjtjEnCFPGZq+DSggko4/3UFyt+I2VFxeE5rt3J5IqfWsUHWY36
QI1EOeXKe3dw2IgTW7dpmD84cfEtYIbJgm3jIJMZdQFXjmvt1s3GpmeLBbyQD3k28i1YPhznNDWG
Iz/ZtxalG1J5/2tobPZpQtDK4Ml98kfAJWP1FRTOX0q+16RQL0NZErfAWgU0KcrVkWTpuDaOqTnm
276jlUhIBEAohUGAg9AtjP6SANJFbQUyKpfRPljQlozNF6FOWMc8LVFNu0hK199W0fw5zxjJo2I1
DbDBTM0oC0khRbxy4V7f1QO7wIKUv1BO1ZO8OYr7R+zAz24TTCsHCpMSTmuYICK/L5Llr0UHyAZ4
+UpiGt7drDzJGcqGAhVKaI440asZW6Kl2da2BpMGN6hDTG1O06S7zGY6Enm06jHEg7khKqX03Ook
M7O5BA11awe9VuK+3qApZeDKXYFQCAO6RN0XoSPYJGbL3RqZh8R30pBc7opehRxvlR5KZr3kfXrJ
lnU9oiBOVoUomeEk8MLYeB5KJEK1wHNdG+z63aQ/eDh7pfYNyi5XhG7c47rCfuTAyGc89G90jZ/K
ge4IsT/Zr4OlCaLZHMnkGGg5UkyTxrJSLxGdCQRhPDsDAmQ8Ofnev2/WvWPlKUSyxMrTTlH/ODa6
/8z600HuvImqIqBBfQWjBzJ5gUuyVOjvIFhs0w4EVuF7bM7n8l9Smc+zR7mOB+YtzghTst3JuLPL
lGq3xdPawT665vniIi7CK+YYx/JS2QsGooYVWIPXa/H6aoel6ysQ2Li8DnlxqY1b4apT73DQtj6X
95xNhBpmS4riDiWgYfLRmCVpV1P61jkYf1BYQ17kDdBM54ZVYFTE7paE6GcxEP7sZm8A6jRvMaQ/
SzrTPs58mv7Je4KfKwYansrihsy65dsKUNbY3nQUdudsAoRICNGLp8x2d76n0CTnuHubCD+zZ8Kl
FglqrBWMGRDB4QlnWFms/wrPGQ+G/uaUFPdImPnkbwA0NFCf+YEkXxb614HLo4tHghVHF4GKwQ5E
Z5pA29TfVsRWsC4vn7gM31sSPaHGWP/yKeiPEh3GSP1Iw97uhja+ejl7fuqxS8bQeJtnfDCavL1O
FnkYtGGMauTwOmWEN5qlA/k6Fv9Ga75DqwUF7gjzE5JA3QXnhmVdsB7/PWDQKCMPzVm2msontBh0
pd1U7CdmIU7EYjxDrgBQie43hjUCHIMXyOlgRAb8hjb4Y17EASrfx5QYNgsLEP9L0NHieN/SaSG8
HcfJpTTKf22fiBFMLR5yN3MfIy3dOb2E5YyAa2xWFxxliLDdk8bkuDHGyKKJILmwGUilXmKIojaP
MDFV4zoz5mUTPmK6MZ4TtlM6rREgT0yTljh79mLQj/D3EWex7KEaWwvpFAmVct15LwjiycBliAHH
aM9nI/CZWsbAl+5qK/jH5GlkeE3NfZh70umIVyTWJHpgn+ngTtchsAYE4AYdN/vp7hhPD5ZJpR/4
BuIdLMURYlWuwOKvl1aXrCCAU8Muw1ogtiRCrMo3XJrcZ6b0iIiWaJCcEqao0tUhc9Qpt91gJ20a
WT86uQ0XTRdkUxgT/ct4Tby5KgCR1UyM3mDZhAlQfT7ya3a6VW8yLP57PeCXJXsH8r0mTdeyUe2t
H9ZJV6TR4sn0Bl1u9VLeGIUeMIK9WhNzNCj1920sl4uvs7AW5pNvcQIoo3vwo/HTe09a3W0Rqp3g
MfzwUVxFCjXTCMWHnJE1+vfxg8O37HKM1NFHz0j+nJbYARDb/QovOE1Td9/0xNRDMbgHlsaSykOW
ZsNAZeqy9awW9JNbvypIHadhEslmTNlcT2g4ls56crsfv4jgQDpcQ4XFyDQVRrSLs1vgmQS3TwDF
0bPwfrOTfixzaibfmi51tSpsgcggXRZPEsovPz2gJ5Ea6emCYOOZWoUilMr7GAq8x0mEhIUyIdYn
woG5GunM7YQa3beqAxDzr4mOHSdKS8HDyK4YyIBZMIVtZDT/zRrz0yIncNP44tdnmnhXDl6yqcbq
ZRANI+b12XWUgD2VVOk+HaOGssHgfBfEDGV1fxQp5MvWEofCiT9LDuEzYa8Pnjs0fDISggxwI/0v
b81d4n+RLPPdKFz/ZMSvlca5ojMFvbqyP4TjYRFIUjwWKKIAmzPlN/dFx07aaqaXNEd4yBgFHxuU
ZaAwy1U5zBkzYgBqGd2rGHilOQ7DpaokxFiXVKxgemhaxzw37oLf/dwTbfdow3i9eZg4TRyK17kf
uF4MHjnttMNJTVkYqOqumWV3SXymlniUP+zlY9GT/QWwHvCIvYlg0eEm4rwHI9Sygn8KChHfSl9W
IZ5Muo/OO/UVc7oxIfSUMoHvZltpu/kkU5dPNGE0O3hitFou36ZVQkzi5wIphxiWq+dONE5BO4e5
xF1le6woYwXDNuW9aVj+RAVSVbwOtvG3rZDU9A5U+sAmsUQ6JvjQRNlbaEP5g2eyUckL+5CxMrtX
6tE1q+JqF9M/ss2XHUM21gf6ME68JUwET2nwkMRiPIhmupDcoY5e+mDI6S9DC/3MAVxsoW5nW4cU
jDVaqUSgOgX3vf0+drZ3Hh31l44/Dh3RHY16zLb4QL2HSVqoU7qEurISw7Wq2fCXLE+2/0sIEXqE
WotUQ7nyjNekwxujdjzoL2xOza92UM98qnk70uekxuMHSq7BpLjitSeGVa1piJNhxRhhEx62gJOu
70saOxIkpGCnpDzxVwI/S6R/7Avhn2wPLY7bL+PVV42zie1RnPv6kieJfWlGcPFeXZ1sQMTd7O8g
rbA3Xsnoib+Ca4bsqNMZ6Qih6nP/E40olLMp+SKbBkcCIaie/QiajsF767/o+oX4yWsEGOqu7/CF
zvGyTePhZvwfe+exIzmSbulXafR6rMZoNCpgehbhWovQuSFSUmvNp5/Ps6bvdPcF+mL2d+OoVBUe
HiTtF+d8p+8/Ub1/V6RgPJG5zcbQfPhjH733aL4n5H0wbVuTYPThRbKk+XK/G0225ssxLyMihru5
HOBfXNp42mQ2swCPqG/M2Ry+nJGH3DonTdvhJ+XJ6vM78JjDV/SnW90MP7vA3Dec6vi4C5+uEl/t
NAiMk8za3LADVsvaGFBsZeAIFoZ1Byt7pFx4/4Xa6S1C+F0iKux0hZJZ+6dctaumLyj59TVMvNes
BBUe6fkF5v+2MpxtbNswsBhi50CDx9aBHQXfJ/LZzvCjAAiE6cQPv7R5tflN3vxvROnLVP7821+/
F13OUPP+M4iK/B95o8rU/w5R+tLBUYy+/qd/8Seh1DD+sICT2lBIeQxbHPF/B5Q6f1hKu8pzIYRK
w7NM4z/4pCZ/Bk/DdAyL5a0HB+Y/8KSm/ENpSUHsKU1NbWnnr//7fwF/DX4W1yKdgiJv/uXXf8m7
DKZw3jZ/+6vBd/IPbFIWvCYMVLKLDMfybOY+vIfy+9d7xJCWv/0/agt/TVTBggH+y+xAu9NBGvZH
iPOFaCTM1bl1sfHx4Y6u78WUoHGJLPcYCioRFG27pmQI+Q+f3v99j//0nuR/ek98w8pi/WxLV9uG
+uf3pJpolmwCSrDp7ashTOckFKeWJSlMi0pWG7fsEFIBlL7N7Hg3nS38xb9/D+Bf//ljAZ+DAc21
DalN6bn/8rHMYVJA5nNgrodRsjQRrkri1VixFd6mr/FyNknjgMNwfvz7r2v8/sD//Lntfvztr/xA
tM33zpfHy2BJz4Bn+48/EBuXDYoyLwWQab4wpmh2foyrvzOwA0sn6vd2W/1K/Z79TuuY+9ykeGgr
dqKZJ419YwfFq3hYZf3CyVa6sk+qDj3qC/j13SXAbZ/D/j+RhTleuiQ9N+jufud1zRPtPJ28fAvR
D7KVjb8wrar2jf7Bsw/UvEtmfCVIUdKhn9BQlpyqbtZckkC0y0bKa1LHwHaiztsYBfNPj3kPudKP
5MwalbzTG4Ap3UczWLBIM97qIXWeMrMr9wIkIedEWyzDUn5BbbTpQjleJ4/2Lq77Q2k74xXADbXs
vM1VKOAhfTGq4WE0BaHgM0wNg4PGEXEH3MkIMB8x4iH88hzOYH0nFYM87wL8vnvpq4kEQbLM1y0Q
IQptEk5xlnxvOqN5zqOIWtl2lzklwqkJ++CkREAetvSu6NnRpLfFqs8msdVDnzLT7tEQSzbTemaf
WpmcWgIWzlpC9HuhVOz2M/02XMQsuPz768SDePxPF6iyHZtcItPVWvMIUQ/m8D/ctxSHYTFZbGGC
yL6UnSzOjqAx5IwhI/gwYoM5Yhh8N0T9brr+dCN17gYukdouCiZiZyHsGYQDLhqs/+T+CDaKmfgi
DD/asy6r8F+FWM4a6His05tlaVLglj2FoAzMeCnatDgycYKM03TrPA26YxB1NloQok4pr1FrpMwd
Hddd63hlprZ5G4mqSlEgbmT/4qa9z3IRjoTyvfjgFCrcGWCJzMD8Nc7COnQRsZ1Gm3xz5eQcnbxv
N/UDJNM2tmDqQA8DXXfdkmWPEzC+99NtIJp+C+H1CaVZcSCMyN1SDp8y48o+vvqEXv4YWRfpltVf
Q9Fa7FK4mHiZiuEmi+SzMMpbVEGEwze8nDGQbKj99jIAZ0LFB6NnIomaibx/KAkJINcugVPcmvdW
0rKnunQ/o6S7RQ3AK909YLgmKXL2oZpy/0SFhDbhOSNU8b94VCplmf96ITiOq6Tl2jzGATla/wKX
LqxmGhn5fA8ddYsm5KJdIFGGDC7PRUD0XM7JkR5wusPav/jBxISNhBSibcCf0y3UhrcvBTtUpJJf
uJfW6On9k2S1iqKfSLmGx+ym6KwLg5lDOrvZDnMVKNiOjVbfge91S1hDznDTXrMtzJD4OFOKQzQn
tzFuSeIw2h8zJZmKU/HZRQYpePG8guso9zrrJ9R9iOSGvhBMhKNXGWhj+1AaL5uUoJW82QZxyl6z
5UpmnrIk3NJCmf86Ocp8di1SfDr9GUXKv5iqadc20i4SDkess5m5HAsoOYA63tHIH5wZwlpcxsNt
QGVmaAeXg5MwBCBX01MTC/EIIpww5q/Mihas6RasMsNPJ0DNalv+WvT8H6uie7EYca80FG2TJtP0
EXM5+KUCWpUU6csu7z3EgKTA0pXaz4Ws3VVSoYi02rgnY3nSS4MN0F3U4yHzlLmCSU8/PLhPKud2
yFUOtyK1ksU0sPiWCt8cWegKleEmdGFDtvLrUNN1exoorJb1zpAMyzMJCJhgkF88LOZ1U89f8465
N3rcbTfu/Nq4UzMKorLwcySj2GRQ08Y6d8lHYFPQemsYzRGM5+bTjYtTYLRiN5qeXvRW2+7KCX6I
dwRfbF08q5JX0oKrU9Yb2HtzkE2JsVUM6xaW30Q33XQrA6dShrGIQdwRrRnyIHVNjWE8k0yYbJtc
Q1iqJejNR00LyeBcwhdsSMV9aXsCHce4+qb8Hs6zrvbVgPG29vDiFLjOCBULNn6V3Iawr1DfYD9P
XLgSpHTvyhILHWs8fhRpvpvwNdJiHKySo9Nqw+vQw9NrWB1aVryNmLOdOA/Opg+RFSIN/BsmvkYE
ELmcAHyNqK3LBpxqwTychYL7SbOpkIJ67bHqjW3l46fRCg1dSDucRSnoFyaKJTzs12ZkjE50IInt
2AddCQYJAnagSULpRpg8zM4ZXXTRykoZ+eR2kr+XFQi/2c/TNR1g95SnyaEUGvS4h42+9vY1GqlL
683GZUY3Ap2jngt8wI+M7V01yvSMi3JazgNdXDZreYUk+JlOrLhQKj08Q8yPE/QNOMDepl6621n/
NIpCX2xs9eg6u11FDO6Tj2Yea1tVrd2HNdTo33oIhouuLTNyC61bFIvsLCLSiyPzJYO8xzrFG9bF
5C/HEfGwiBI+tTTe5mZZ7i3H/lHoz9REp65jCdu35LluQF7mDa9Vb7a7sFW7LAyOGBeDdVB2RC9j
X6i5S1gBmwI2i1yqQUW70P/Ze2ULf8W9UoKNT43h0zfH4qxiNi10ZAwjDRT3oQnSVNvpsWzyXwIQ
9UECLVj1YT7vm1rKZ92Aq5mD72as9FXbwzFiVbGwJvFuBxiPq/zmOXD4x7mzbok3f+1Q1mxgSwF6
6Rz7WA/Ge+iLU9AI6CN9x/2VM0IaMwhYyod9acUxqdb9m13Xzw/uyQPjTptvTSCMJ2/eGK39XDos
B2cL3o1TnQeTb6fw8Gq7PDcMXa9MzfcfCvjj/HTKKs32vSqHswVpnQ26t0pT6y0nI20x8dO5e5Gq
LkKP3M9iKWTe8GHncs2YLbsOYZZdCRVmmlHiwag6PB6t+aPF6n0OrX6VI6fcsVJ+Ff3w3iBP7K1o
2ufd0K9cz243ooTPrLVzNrJLMTVs6FwiUvnWNmNMJdGP71kXQA7ErGh2aPqlKYxN2cYoqBkC74VE
2eyTo7eA7FAdKmVlHy0E7CKJXofmex6gii4bLifAcPnH6FlgAgmNdZnRI+xLsVmlr2Q4u2uwbpsp
gVbXcu1T2wj2Pj4P7oITCtJB2a0g2OEFLMyNDjPCVfu8OaBcMbZmQvsNEM8u0y8O09lFAsj/Cebq
R5czYO7Z+D7ZZYniHGgGVjdiW0x8U6xMHGyFj7M8Vm85T/KNLdl95Uqf+h0gCKpqpo2Nq5mx4tFh
gF/WN+BO6K4m5uDzzCyq97npoHsLW/u70a3VDkQw2CpCWa4QLpHneaBGPORGKBlme+31mPEz4uB7
9zHCCFEnabYPYMNEdTAlkYR9IlAAKvczjWS6kpLsNrPk+BPeB9MjNpyFcRYdeS5+ubbbwnjqeJMw
Z8Ta02m4rs18rXIYyuXBniy5w+A+rDj0vLi8RqHbXSbzrElHWPOe6iVEt/ytNMxXi0fSxS20szZS
lDUy3mQ6Tr/4PBA3o8bGpgVUk6muTngBXW6BqF12VS1PnvaeJ4gPJwXXocpjAXxTw0LAIRaExj0R
XXnNHi9hD/S+iJj+TuzAQuzPm7LqXzpPfE4dEQeCdhiaSfgzaHWFwKGBrGs03+Z6IKN27iNiQaHo
BknDFLhXu9QFai5AJ+1aZjzBUK6dKmWXj7appVrf+AmIWdPd+CIpztlsFecCPq4/zx5WBigpbmzY
36YBFRIymp/BYL/NycPW6Bk4PaBZ/X6ZZiRtQ9/sy9BmNNZVJ3hl814PjLVgFe4w9sN8GewL+moE
rZF+TVECPxsY6/veRGCehuQLTHgBOPyLV0LqdmaJuymZAYHXVd1cLDWmgFjUJj5bNTAaFJlIgQAx
nCngyQNCdR+l3rqmXlnJnIwdreoH1BFmNHknRy6CbwzpHknGwaEW/hFL/gwrCJ636knd9PMztoh+
6yiG0boM8kPSlCBo2sSjqZcM5h/LCo4kXytrO81fjKlywNP7GqCMnHdt4KJiitJblkMWNxN+fJxi
49ZNnWbr1Ombhwmr/epWFHFKivI4Q4L3RZO+xVVD0B/j/bGhgKyFl527vt3RyVIFCHtZuwmGMRtF
95NKpgGHDHaN3BxOMC+xJFgAI0fe2qyzaZX7Vs+3Ch7NibqNY5bVOadzWnZtHa4NO7P3pQFmwWNH
jgm2aRcFN/OBVCjA6r0TrNAAEg0Wd/2rYqO0CEdislH2s0Qwq/e4w8zdQdhZJxHhs3EIo8Qxs2Fj
w2Wie/opLPSMeROiJwUCsiL4eEVA7XxxawsEC27HHzywMcHK8WtBFgHR837MHWqiMtQD1M5yvGjD
zV91aGf3mnRq30O/0CeQtIhlLU5pWJJA36mTE2KJY6sK2aKsfyV9Ox20UV7NtBEbw0bFikdlXsBL
+B7lfbIdwoCEpJAP/KGykiQwsefsCr7H7qtVEE6RsoyeEi+/6b5eTnVgoChrwouNI9S3JpLaQtDy
D6uc8ovdWLTRXtrIoaZZmxu3rT4IQWj3WIiG5pCOFWyE1Ire3ZBLz8+NV63YTPetPCizmw8FV/RD
KJWBJpHxjYEokiImSJACIfEhucJeF90SxBJBHVk30rWbYrwJ5K7bXiQN/YRrY4TR31ob5xZmeJ/B
bcK2A1B6gJPoxzihHXNQKBr5Mzf5yLqoNJY47FD/WO0amaL7oBShT9PFAb1e4ImTjrwY/RERhTq9
WxjAd37l2kBv2DTkUvAMNqOtJSZzQ5PJYxZR4JoF6ryVFfvzOSDogGhCfaZhYCrM1tRw7Gb5YOqc
6NavZp/7B5fccVbB3sY24MHk07NqR/NoFdSXONioClOD6No4MhkpBAnfgtM89XbO4ZaNxi6c320k
dofe3WbURpsYy8FaOIgj6z7MNqJLv/m4UyDfSDTCkwUIVpERwAUNUgUertHRgPJe0GLWVXcPp/S5
ybu1FSKsYLwFWdWxzL2yfJrgGW+XV3liWZZZd2RMuNKki33G3EUcRGS9xgMbcqESdcHYMGP6zy4h
UPJXhLBOG2KY7EkMNFyQAkE3BrtcBd8HWHe72XAx8fPkRi1n30vH2RQNFWA82RkLmyR4yLLMfTnF
96RERlQ107SOZgdOQ1u+IHYUrGOU64SnLE3esr7KUZLO+liaDpe3GaylsOsFGoltNfT5c2g+HIz6
3e2FeexaWR78KoWBnWncLZ10Vz0IC8sZYK0l1asYiNPuFTiCdlQxOefwEAr/2RXtmxWi66p40qxM
0PAoMsrPomdr3QwSJHbfRmSd9ESchVNyJe8ONyPEj6Zo7ZVb2dG1gs60MEzQUi1g4MQs3bPq8XmE
DekkbhxnR5tB09OoFnwA+PL2vUWiWZLV3FAPXEoM43oXBPNzRnB46Ht6L9ppO2D+uVSzCo5ZPn/U
k5WeMdR+NzBzbysEMMtMzzXAfUAoU5onqwl7+MJW4XeycLNvQrB5iZuQB2umd1Efu7egbo/oPrJj
7ZmvVH3VMm+oZyjGDyXNDqPKR1RepVaV+8BoJvX+9+GUhZLyxEyDPeDoPbv29Irbc7oViIysxP6R
Ehp9y3AcPZWNYKMkYAJ2s0vCJhYzk2crOAOGtm3L71eZ7y87HxC0hQZ4k9ftaqQh/RZz2hmAc7Ku
f1HQDFaw4cfjCAx1mkAQp22ASCn+Wc1ls+o88u84tmIwk2fWKmpnM7DeKBb+q4yOYmk0ACSMuAx3
gYsPE2/JPncz7mo6wKe6MgDVJ11JAJ/PJqqgLJRi4IPJw7OcwhbX+vyjD0V0ZIoliQ/v4pPnFB++
yPxb41trpc1s0+o+OHS5YW3LBOIQvBLQtJXYB2b3iYsb+W3gWExFTiUr/Z1fGl/aYLhrq0nOduh+
5g9kfvEQ9HTkLS9BsnKxTqk82U33c9ZjtLGLajvFM+6FwaKESKb52M75ocO9sBsebyVrxpuBpkkE
lHH10AkOz1nupZQGaqWGZXYEGmegr0HIF7HlZjhiJkV+qHXrMcuR1leGnkAa1A6WcvlC+hBRuiKJ
oFbj2egS+8n54OyS3xXR5dhKe+esc9c6OJa2F25XoQPV/hlamLXrB7hXVMOfBUKatyYGf4HV1zik
ZjfhZ2drD9Ej9NytERAzbz+YNV4qwnPuhJu5AaYqmy4GoNho/p1lH3Xb28ci/mWX9lYHChQmC4JF
rG3BDj6ufg+w1oNhAXOmdFnJpiXZ2ffEEwuf5cNTOcENvGNMnhe2AFJAOuS4xp3jn4qGdDQVDpcs
SaIDYCx7zXWDET+bvYOwS8QydOjr0ErwdSubAAhysrRrcthH/YbeCusSi9WFajN1Dov205dmd5mn
llVKR1oOk3kyyczsw0S7vGoMltm+Huvl4IXztXEGjFY5kSTKnsSp7vJ+3SOfWIGwduEuMlfKLIeJ
m3KO9tBHO68p8eakQXGBy1JcepSEvcCy68+d2PStfSJ1S5ziMd7Bs52O1UP6iQD6GgkMzKoy0k1a
DfOeKHDZkPIi8HouldBvrt1z8Yx+cZ3HL0HNQDWmWXcc+3WiwT7FTuucZJgcPFnJrZsM+tBmYOQw
pl+h6E7HPkfql81D9dwHySUaEjiB6Ivfbbiki6l4sGBD0GyYmQA1J/U1i1MXYZ81vUDEBp//FDVp
/JPukhQZSRQmyQO4Q7T7LrtyAZOFCXIULkPGTMvRZZ5K2bUO06R6rqXCy+ka8yJ0sJ8l6eCg/+fL
Oz6ch7Q25JF5vLvrVArjIzCnBZ77V0x8hL4ZSXpIS1cACE7MNdtu+nSjgcBLVM8iRX+yrq0yW6G9
/pIZwr4X4Udmm2BxRPqW+ZqzwWb6W3jHIPZX0pmWUJzC98ApXtF4WFhqkmkVczXv2UEXZDngjMVX
q3fSv8cIQVdtF1b3rmEILfwCKSiGQvjvwfvg1TePL73zuLkP0wiuY3oEnjbRmySGpi+n8xTCpHdw
CJvRtX68jHB5etM3cE+I8Ghku/khxsBk5lHBQZMYjXCjUVJts0f6SKXKDxPR/FMdW8T1HFppWadK
YwIv55/VQ/8hinmPncFYMRqdEFA2V+RW3qGPFzlVw2n2MwBZM8OAAj1GrQQ6Z/ixWycJ8kuFc99J
M3M3N5mxz1TzXvUazOTIe+6TonhzRLUpc6g2JqPkA0+y8V5Y9rV4BGRTin5h01UeOl3fVWoGd4ex
Ncih+VI746vuOpJ2ZqxFDrP6B7LoGQYJaiTMMb0deUeAQzFPgiKEl3nkCJ72XS3vCT7nLVPVXxTs
3t1xxotMZuPFTsNqUSO1vEG/7mYn3pgCBW5HbOghJGNQpe7yISO9tKJHwTHr5pwxR15Ejwm4dm38
KvgB8f+iqIjMqno2FXU5itD7EAAte4hERG+FZz2h9HcV2itSDDKrlddBkxneg7c3wGUttRimlUW8
E4VNAbn0MbnLHSbdempI3S1Lkq4GtIixr+uT9Np45aUdYdUdiTAA9vCcIzlneGPqIxil5ySP7Fen
atONpAo1/XnkQMn0Sz5N3tpwesbIU7x0h9k40K1gXjOcQ51jU5QdJkqAA1TQrZbHqHGbFe1Atogt
l+xwmb5iou53EaRk8mtYz2pAyiEt3VNpzhPNS7eh9T3lVgyjy/W5uyRTQbRP66S1Nr0hLHDNydmy
bYBKSbNUPOZPxew8Mlot4nigIU3qAWCpUIKpEIhUlUg4eZ2/001PmFbdUfI5r0HIgoVoqnEhE/9z
oOMhG7eDzBo9tVmDIXDWK0xgDRDk8k7mQrckgO+LS5DU0wAWC6nEsAsruAhCHoFQV7V5KXKIUorg
w5Uj97AMQVsogXirDDYz1OZ1qceQuPe0P0RR+LMHoRX+xFVlLkaXzyI9JlNDdldZfJ+D6eg1myDA
lIqA9Ehww8XKIY178ntKaMdJZDDAARqjZRw0cS1zsc/98F7a8WdclNG6C+494OUllgHOrrzd4mKi
JfEoDzLQ3AP1DouuMHIhfmIfcNJg42JBUzH+kdo6QDJGnGYgXLRnbC4W1jE3t96IwOifMFM5GFEc
66FGr1igQ7QbiEm35aC/lLYJQjfE5I7OMXGGbMP+VC1E3F06tHKHsLgOxbBLk3Lc2ghTq2B6JSR9
wrs21GvSA5ay8EvCoviAQTs7LB82I5cXUdunTvHpYrxiuNkHyK4sY+eNAqVX4mXbaKDSYzFyYaQB
IaBoMpro5sZDIF82vYDj9Wl1M9rRECTVHMMmarwW8qPtJWD09rDqEUb2kVgbRPaJSh15nP8QBgzs
rKqfWqjv2Gjjc1UbS7TrzJed8ZxVg3+Y8IAPEg/GOOXDzsBjlJAnXn/tvAG0U+C1eL9hWkHwIqUj
Svh0OPIR960j+ti12zflNlTNWw4UbWe5zNebAqh9AQIFH+1BPaWlCEEpdPgBpKyXncIyGqUps/TH
GrZhtI6WM8BHACy1NuZV2rbs4hzjV8UaIiyVcWoDIOLJM3YzY13WLQHXc3cuJUEsFKtY6G3S7lQZ
sxzJ+VlP/gUbBtSUqLjjZLgM2BvcWpxGOytfggi5rfXchfM9rRDS9n3+nfEWsKbK/sRLQMSgFW88
vHqEITNQIyfdwkNjuupNezHD3Mx57U2OxyxnX8Ragf/31JprGNoE3ZN8N+HufQKT5WwEefWT0+tj
WP+027jexxW3oPAKtYx7iOcWDezRk1+ypjQPSSYvI5u9aI6yS0Wqg/VIGzKVXBszAL9+Jp+6Cc44
WDS+U39lY2jdmi6nR2cSytGDQiMpqVwWEiKSGsjRMKZ4PY5ykYJOD2uwp0EVZIu0SusVn7l/9QqX
g4g8naIhmpudqkZNqlgCMIpftsFz7IXZCv7AyR7Bsud2ViwN38EPgCZ5hVCWGVgndwYXxKEKCLSm
LNkSz/sRdo+BG/iQrvfZcpPG98RUHM4dQ9uyrg9tnnUbVj5g8FLAV6OksMtsvOz4fXZRp3/F5NZt
zSINXrFQMGLjdDAmYxMhrQwi64BzC5NrXn2KrDD3U+KDaxksZ1mGVbqfy+DqwfR6+Eas7C7NuT4b
laluZM4tLLPc+myrL33rHYWu5c6VPHRLjvNwVGphxi7+hD48dVWYr4cEepDq4AL7jyBAHEaK1IaC
2t4mEIBbMilggBlkjhNExMPzBZm0d3uU/UbhGAfhwvgyrRfie0w4Jd2DywNuWFb1VZbkbLnDQKB7
MN8Io82PUU2qaxHMT3Yznb1SoSAlB/058jdwubt1E98HjFtru142zRiwgIC3ZAaScCtuytEzy109
Ft/LIDhqGwcTgZTAxaobWI6F4eTuc5tkH5lukfDHiN91wLpTpotoSvEZZwOckK5+SlPqqwBINnds
f4IlgYNrSwySy16frHsjxShnAu0mUBbcw6OnjVfRGP3i7jNR81vnmvuCG3by2M9m13hKMaNz4qxZ
oTpLw5E09E10t2PBVGCwz0VdU7czdSc1to6X8AWZ6yIifLKKNsBh3Vqr0R4iCpYQsA2gGFCDmLcM
Mt2qqrpOBquIMmzhBKarPK+SfVFwoY5QlhB3kF8z0lIQ6seB6AnO/sGWL55tP9LwOMU9+jip4ZKH
HZ9ywI+iBhxPD1LT/ed74hoogADyIYXvScwth3VYEZ2e2RCwsE28OTgKroWofgyYkXYxAXWuhxl5
RhjfKSJCPX/nTEQyDuW0KH0+NQ3Nj4dLBoxQil347vv6DXElIdITZHSHuI3MyZY+YYZfWYcz2YPB
Q9TdAlFQ90S60IkDPGO7137h5w4CgCB5QkithRqz8UhPxgPdb6MzeE3MSypWqxHhKGIoILhhi4IZ
F+yOhPlkOXDm4WSYqxO7V/aQ39xglNuCqJIywLidJ5mm0VQ7J0nf816aV7trjT0A/W9myrDzN9eS
xx750fO3ANKcZXrdykOR7xpty5VZsJuR6bcBWegh8UFWpP5jO6vEsXi8SNQSi8JGUNOiI8Yygh+H
nngRjWO1NqoGBHAYpeiE9bQKUbUtoxF8sMKbN2VqvtnIpBUaY7OfWV+TdDY5mgQ8F3SvbzjcIB7j
2SRIjmEnz6jObsAcnIPlWGo/Ju0Pzuh0VfW0Wp60X5UJv6VDGYhIlWdO4rLyjEGKsAqApzfBlumb
ONgMMBKKeB5WqRP/CFIf26FiyAMH85rjOu5rxDG+il8i08WVN8OJrJ4zEQtcX6l1xJb9PSMK6ykT
dXx0KwrA8S1+QI0g+bhGJPFFTCNnIOTYpmDBAjFgjUTh2Sn0cHQ8+0WxOszw3YANku3a4znzJOAG
L8lVIa0O1W2fyIc5QPsvyK23sJ6+Vk5W3fBsj5eq4Hi3S796A2WzUg0K9Y5It2vnNfHeSAqSsyL/
ateFfK2d7qMFiPrDScdLWlDlZC2cBdS8zCZRIux//9fvlyHO9X6KQxaP5YAn1hmRUiB5aw92b9Rb
Y7KTE9k44aZqPXGebHTqJpMA+kkAFz0DEvYRwMYL/FtlQaBcHyE78es83HVZO7/yN+j9iuny+1fE
R76Sor4LGIcS95TJV77cu5PX6hwUOlhDQCVbNQPdTCmOpzsvRLLqWyPbsjeYNr4X9G9pHJ7kaI/f
Ct/WUGSI2nQ83JzkXy/KyncXbKX6b8XjJUIRs9TzqA6l0v1VVQRmSGVjlswEayCVX4JmcF7HMgi3
iCAMwguS8NmfxkPZRPl+6GsQArSp+T40XP6zrXCZOLRWM0rLpaiw7c05NCEb5xIGMOWDRCCp74Qd
ZS/QkexHMzpqTw/XvEmdXenVJXENnf/e0UUt2jE19/jsqfFY+KJOsPd9wJqFPZp1qaT1vUjT4CMu
Z+ShDXrD1pyCDx4vrNk7g4lR60GYLGJ/P1lfsCeFH+0waqg1nI+/fxk5JkyjKap2tqztexIBBfZp
weo6fjbtWD+U++9mK+IPQBdyw0RFrAZw8R/i8TUiweFP/7QVLXtOh8GV7GOIZqQC7gs30AvnQeG0
3ZgESTNN9tm8xIlY8DtqMTjZ8Do6eXtua4eeBy3RR+SQ2tNAFgcvSJ6VE5Ob1w5kgEtVf8DjvMau
AR3LnBDvtfEbrbraE6MEKZ5r4mANAxjKBOhE+VT0+LinBLa24sQI6GnssD73o6NWxcjjjEW4ddWu
W65URULPLCbrGuK5r6xJHarOtVigFASktR4kuKCcNnA3z56VXvWQNRvUYiejadg+RPbj89Um+0Jk
7v2DSoKD8ux0sr56j5cseeDsXHjnec5+rWfcEA3VyEbBGC9cmKzdCfpBRqM2uWxCEA4msViBdxmN
UR7CLIGyJMVxAufAA1VeelWP+JnKTuwQzLwLVctLbUOqnss23IQqgoMrqP56AinLkDlzhJv2+udL
47iXyQVyUzuIgiQ2E18xiIU9Gbtqy1qVpUXmwQTzooNZOERLcqI4d1iL8tDDeCWlK8O/NjAbMDVg
l0bOn7hV1h2NxSKkTkpIrGLyXHMmB3XTr53ANC6/XxTxyBdhV88oQ7vdWOF95ixYEBsXbepgGs6V
x36wjhu0NOwbE88sjqlE3+XSMBlelhHAY1vbMK8aFq7IsfoNUQ34LIhvWsvRVJd0nmjGDXrcqbgi
Gb63sTaxNvAyd/brEMuMcj7e5ME7n0N6tmK/gJ0+F5e0NGq8UpB/iIoaHBJjETBchhfMrL/mmMWO
K+N2b8/z3WSoh6XNkusaqIIqWu6wkuWIKGAq5zxxd7/1rv9tPfgvrAeGi97zf/5d0L/82n79y8+8
jdrp/DXDsnD+Ofzly8+v6dccnfmff/BQkf/+V3/aDwSLxz+Y3ynTdg1bS0wIf/cfGLb1hycl7jhA
X56rTUTweQFg+W9/Fab+A2kxfHYcChIRh8O/aigjH39myT/QUElF0WhK10Kl8v/lQDAfCtX/p3hH
uYr5APcDjirHAkxj/IuCtZsUU1w7tb55RR3unK4R2ATJh4saiiJBRrowzOFSkEL+Qh2J1TUenE31
+KVjFcYuttIQiMAYv5iEDd9t+rnff/j7hWnbj55tPFakx99P/g9h57XcOLJt2y9CBLx5pehJUXSy
L4iSqgpI2IQ3X38HoD7dveueOPuFAYCSqiQmEplrzTkm22xfRUQ1n5ZqnsAToSLxzzfU3o82sPXr
fIXMQYZ0oIh9ZgtQx5DbINnK6inMiPeN7PZn5nuSzIjqsWkFaaVJHV9D3HdbMnH1rZ4UzcWJacUA
Fqx+5qSsKL6NyQxwttqEf33pGLX6VlV3npXqG0uYzj3MIH0FTcYacz5tgpqUKIfsjOm099D+B7r5
M4eHTQJUMq7LwMLLNxbpYXR6xd+20+F83gzhf1zEqLWomPF38xtK0VFjUUjreNJRxiwsDZ9jMVLw
+D6czzWYV0dXT/kf5vbmzy+Jwj7Jl5OPMmvcTaVTNiIp4NUHjQfLQYm39CNzuKbBkXZ4+NkXwNEU
5sVTHRXOo++QJjS/YYZAKZu+fHX9HtO2LJUNpfThpYm9/fwFyQjSyAmUlwSb4lOESXXRjjW/HNFP
SO2KCL5LFy88vUnxwf79tihpdtmj1lzy8tGMaKdVFNQWmd1Vd30MkcYZQXQoBSILDU/qEl++8lqX
1gXwUXH61715/h7S/za2mP/pKsGx47qq6hp4bSxrGvN/jPQxbb1OKYz2w8a/rSJGXlWotXdqkZrI
4d36YW6mZ373hUq62rhZGT72guVFVAC+SrUqO4dqyBpWoRJEnzdoAPHYtVttQZO0D17Yuvso7uSr
yFlbNZ1xMUVc30c9XoIX9xc6nC5ks3agLdIEjUDHmvqhyw2xKqMEIFPfC9yIcQYh2UxYqXSwSUhH
QSszkJ3apvlrMkiMz3nd8eADr+WDqaQWU3wYFqiPgr7XScYiOORJ/P0A+A/j0r//dpPl6l+zBH87
z7IM1bCQZruOqv9pCirgvZppOPQfyHuNU16pNH9c/bk1tVdC392NyHNAK6Y5vKGVGynlEbKNdY4y
XJ1YNwGohh6a9tVpvXWzKjBlYVU1y8odQkBDZn0hQNJEaT4Gj/NLmLjkBBkQBC20aoEVtSHoCgg0
BjhWsPeBvelFrNxbTX+lcxav29Ei+oOE53jxX0bN5Pj5Z350PUOzbaZoC8EQc6Sm/zFqurg0SsfU
0x+tzKBBh8R0BCxgP1PE5DrWjzcTCjn66NTYBohBRkq2aOMXSdQmb2BrTRiI/YUdK5b3kJQGv6Mf
MaTir5eyfYiFTM+9TtwFe2RuYC95z1kqvmopwiFVd61HqtfD3sZcizx6vBZlhH2i8G+9bPOTqxTl
skQ3jKDf+WRjXf6YDsb/OWDNDVrbcCm1q8BSvKgAJyWKTaAq/U3FURD+F1MEz7H/709m6I7Lg41H
nmPRp5wG07/cMeXQhNJ0yEezQ3uRdJV173JPW7cavspsOhV95G0FVaJkysutYTwRKB4P+QMOuWir
VnpyyaPXQYuqS6L0p8ZzuiPvVJe/L9Xa2G5H8qsXYS9S7FGYnJY5frJ1dkcjoN8CVfsdk6VyZP1q
3Wq4xmtD+L89s2TAph2F8cAOVwFQlFWZmeWFQDLie8e6WEL1SWGY/3Z0672ltfJqxL5cGrk1PIWA
TzZdiCzHTN1NXdbGSyvLvRcX4rNO8PNQZecelCgVENRr9qag3vKolRdAUOkX5Rz9wUnq5jTAqjnm
cTEukXCWRxVS21LVlIUG9PzFcWrlMAYQbWcPBEUVhEyjYxyFmo/PjU7ODcbyd552cpv42lEj022l
WpGyTeM2vJQ2pe04VOTN6/PjSCbO3rGVJ90xqVaWraJsikb7cEJYyHmPstutEDE6/Y+koY8Wk13/
FFOEcknX3TRZIvdu6jWPfRE2KyIm/TsMZDhlmVAI3CgporBDUckE+u0I5/vg7yvTAW57tbN+lnb0
4aa9j52woccSAvQgFGDcx/Il6nmCPYQxPUo6aoCCTDW8NU4KixI8Ze4o2RGi8UtU0z9HzkzEliOw
RBAU8YZEpjh4wikvfixBX4uezqavMlUgGiCnR5HFxkcRv4uoCsGQrrfamGVnbFjZPelp/tNedyEB
h9m9tajn0hZ+tvKwOPKZFlsK8MWx//tIVaNiS87ZxbO69GiGo3Hox3FX9U31xNionroc3LcegM7K
W0lxwB1veW+3VwbPvmqkfG3Krj1gAkgZ5fypsblDGpgsKYgOup0RAPRtzReL3QDmbxp2zP8pgiIt
Z6ft7/tKaTYYXZODo1rjQY5utGmkYZ1tFIhLIA/Ba+9Piwi7tu62HVgQLGqiMJaiVkjdM/xD6PAy
H5mtF5O8FL7OZ7DD4IG3hrHzRLXOg4T4g4EerCIh1HsakGDaZNAddY9madZFZ4QcVJ1Ilz9kZY+Z
wqm0W5WnH62JDSUcpvYUtB7j7yNKzX9dQ3GzcmGqvKArhlCX+8m+H21xg7r0JbtueMHzFC4kQZ53
G4v5vVD6qyJc9WROZ7btIWGSrrGbvyKOO5JtMurZmd0+qRU7a0hxlSCdCxPhglQuaEsGxNVq1vPS
LCKHoWhPfhS0yg22VnU0ddAmi96J6mMGdpECpomlv4Il6lvddrC74hiqLu5HKxvOLC2GJaAGRAnz
qXDIxMnSamVKyux2XurHVMfwbogfKKPyly4FGliMSruMM1yPji2rd6RJC8cs6IDpwwepDNSHkbke
ZJK19+k69vX194fXEQ74KGxacUgO+B2U0lm7motihQeSvRkaZMEYziAj+x3m+U5o5EhRy0QwUV0C
tSoOaVAQXxL324hFMOXLDqllnMGB5yFd5eRwFSTw7HtoNk+tRZuMlh3T1G+l8uIPs8Pu14kEgAl8
66VF8gIUgBjiPq4xcsbZJb9iNyP5KPaz43xKti30LETScHvqnWYNkHZt3ziDWcN/o+rt0QOitkN+
DFzZMvTHMZfKKozj5NpWGYwqGSgIE7DPI2LNzqYtonUCBg6gRJGdXZajyygMrA2S3ZxbFZyyrIVg
Pa5v8UG8gvXR00MsTOvMQJInzDU/5iVKHVlg+HVHOSCLjoiaQbE04EXcIYI2tlmaUSvTqhYedOz1
j+kkE4/gCTe+cPaJxZWWuAXfVquDiQHhpU8k+CCK55BfcsIHZbDuc5KQgz7xt0JLuFsyW6X6rufA
mNtoGxPQcNWqaBILsf1I6lVtpS/c+MGNOrM/yVycybmpv/fgbExj+NBJcVoDzcV2IX8psWtuDI/1
fECA2nMzUuQd3OSrzOinx3nZgJ0D+psoGGUiNz2jAH3MuLswceJBGa3W2YymXsNXpg3XjHb6pRQa
wNWJ35ezTkVk+mj2FXkemkOwhjnYDos5C0qO6bN2j51UEHDnyGaZEAvFwrccznr+Hksj+5nPbiQE
0zfFxFvoDgX6iAbPBNr173XcvJhrgRTDjG7V3QjENcwt6xT1eXrHAhwtjWk7qXtqeteIImRomxNP
p1+VTmu8lmAOgUU14ZE2SP0qTDoR50xzw093kPYS7353iOCkXxLRkxtPhPjZEBBjpO68uJknnoNa
mButF+UWQpagpF1+1SJOv9QOhyluJb219ee0FewgBRz+f0676TQKGdNuWgcXNzJ+NZiinkdTASyb
yPAxM5EJ105nxo+10KLDrOioS4Mao2a62ve5XbULyCi0+loLe3KSOM2GgG8smBOKFC9atByzcNjN
0iNSzn450FtOuUj0Y6WZH8NQ+IexcsNVVFpkC/ojso7pJZpesJDGkKnw3jQA9akW888uJRKuZeL4
Bt4KKVcU0sIVj1iNrAg7vFS29h45Rmd8UK0o433nls4mMyE2F6S/bMdcdTa2NN17HiaUaIv0K1KV
HzZAvHsclA/8/coj0Dlmfye9x9OLJ5WHsU/Vi1SD+kL2CRGm8UeAVfKGr8ba2Q6VWlgn7UfTvveC
fp2r58oSPyhb7sT+snzitTMoe7eeiWPrTkgmS/TDLWGtSjYvX6L25j5vhvRN9Ym6xGDwkbXmpIqG
Uo/TXLtWMvcOf5wmpAkaqW0Wn62SXtk79OdkmrZJcjlBe3YO86X5hQiGH3ZUX4ki1LeFiIzntosS
WiolRYQiM1ZjXhc4OWDlwFYcjsgm22vUNu8x+eIXxfO1FSYmLLQdoXPqZFn0Iys90j0DjtqOGAxN
95ra9rimgO2s63KgSkm1/2Qk5ND7OGcT06UxDsEua/mVbFyEj6l0H0g8mkZOlDWnMeEZC+fmA9ll
RBF7sHme6z3yyrFDQkFKzzuPo0C2+sojQEBbFEmwCqzA2Y6ln2DNFlgZSRUsCZELCU2YfpSKk5+m
BT1ls1iNXc7UxTKoWZuOCQdfVISxeZjLyGiGoDL9gMwNToMbdT+hKfKcHLufSu59H1Ds/T6Y38JM
ZyYt/1hNAXpv9GWx1Acr2Q3GeHDYp1710MuuhSse/do0Xh2cKvOvQPAPdc3Wyla+LMOb2mDkjTIo
6qWhHmOt0I4pHE/KI71+7zOrWCmKEz+BVdYWMc7fj9rpIROLNNgrucSBSCGdkZKgrpym1AYBlh1a
1YuZthe07VTftT64sSVq6fU39k+XFoOM6hVtu2wz9M5Nek70aBtNeKvaZNdrDUynUHPOUVaWq/mo
V8HL6HS25wfHmEbjPhuR0NLcGbayJTXc69zg8Z+Xmv06gMn8lFSQ0+kvta+1Ig9e4stDZKbxJvWK
pRvgaLf4CFakUKCanZdzqlO0P/oqXXpj679nsUKWNwTgcOnYKamwOEEWDUWsdRTHABfGDO+LgjDn
ErTBJrS64vw9nNweY7/OPhrZPH6YrHF+fQ8imSMhJAVzO6Zms5zvgyJRs61ovWZpq/Gpa2ML262u
aFv6V+NfCxV4f+CDprKcKxLsx64p34lq87nLQudeUdTvpMG86VtLblvGxFgnP/Npp59Mj4myyG3S
F1oJwGtqnMeOue+Dpl0hK1HPYBbog8fTFjeoibn0zfAJkNp+DKV1ydU+hn6dCwarGn6a7Uqdql1+
HZ+LjOBXOjn2zwp1tPTzn3aUB3jv5CbpleiYW/DeXR+mazx2wwfKaMYNlgomlUkSO99Bg4tQh9BB
espoQoVawduMMJXgPqVOb1sIOSxZZVvts5ViYEeV5pskwYQ78HR5HBEdLebNybwiG9oIzw09YSd2
floG5uH5t9dILe/Qo9H1nz9KzeiPThvu3Mb2cEu56kpaIr+EutPeoXlBWHQGb6/7qbEnDaRfQNAK
byKhNYs5u9xpEZKYvCBJA3o3lMYCOgWBNA7Se5lsCm2k0zF/BqZheosR3hXuwKGl8NCN7zl21AZt
IuuFKdzJrmF5aW5wmH1YCWRW9oEaZeuXwkRPpRVWdWBtF96zvDkTV4GdIh3S3XwfWPDUyTJJLmr5
rDhm9Rj4Li2Kn7ow2GT79aNjW9W1tGKCJDIF62ZSX+dLoqtveHK0lL9TVt/SkW4qnXZ6Z6mnnKuK
rtPG42m2qmFVNCrM7TT2uuFBGUe/3uUFQh9yWWwU42pJoFprr6PpiF4vAYQxMbcKNI4PR+BfaUkz
nDdI33eXFZPubuaKsQqa2DoUlsPST4XB7qL2ZH2mWUtBICF5ZcU1hhy/05wyP82XYkpzKzb6wzqO
2gBwQ41RRlrTY8B3V3bkqW9OUm4GSgpDS0QUHPd1oZX+fh5YI2afXeFBZNFgppkMHtKcVO825vYh
SPG++BqDzmpA2MdBnV4KPPuLGi8FzI5Ybka8X+tg2idg9nkwFQe7hmJw13YA5AgPSb+ysD9bMhjO
328SalZv4gLuphvLy3yb85l9nw1+Vz96nvyptc5O66NJFIJDLyA97CrMFAQ9cLcDgUTpMVDfEAzi
VcEA89D4hfFa2wogNXXqfztjeNakuFSpW22qBIGRPujWqSDClRTxWqtYoYxHS2ca1JSReuh8GBu2
3E6EAzFluUwTcg+wQMu8L+RT1DQKFulR31pL5I607Znx1kLx44kvP213+XZ/SXIZGysehXk/vJmO
8aih2Xqu0EmAncAziN9Iq/XiF0ly5YICrLzbg5muM49utOgaHOk5oy2OwKJJQd/cL6ejKDCPmq5i
tAawtyagJLgbFZYi2u3KzyTYBbHl/1JbQkcqbKjPqpU8Z/6oL8Y2MR/9KBp3OvqCrYbg8MkTgbWk
220+a8UUllOFcgtCP9wNUwSm/zU2+CRh/xj4yq1hjzlNrsnUowTC0r8Phw55cG3vEsbuVq9FR+og
KxZT4SlPJC1eW/+hMWyq8DHPKGywn98b2u8Pv49c80zb0tq5VRVARPXSu4tG/2KlUFWT3r+aYNsQ
bGqHNIX3RAGtP9sE5C0trSteGNA5GtE0/FLrcTM1TTFgYgjtonD4VWbWx4QHeFMKquG5Y9bXsGTe
0BovQwfPKrcHVrS1hoERFdK9jo0e0dc0/xbCUxeqmmVPeYMrM53eQPkyfIQNGgNVcbOnTPO7JyfT
/uON6TvaDLnJ/B3b0qoo53VNujQNr/hIbDKdkkhpjgkz4ckMWDQ6+PQ++26ns7X80nKtRqg21E+a
1eX4cRLcK1h436C4sST3tC/XIH09dhdRaeg3k0CvdQqzBEVKaZ4StUvJco3s91wf6INZ2S8jFLeI
vslrHkuxSjMvesztAMdr3bir1BTW86CyP+yiZ9YmXXmAbMb2PkHFqjsgJCPlBUBoucndCIZ5wZdp
fOYGdaPPXsBvRYWZX0rykTu/t46timjDx37QJIZ5gvBsnqwUJ7TlYIkP29aqN8xJ3SFuTAwvKbzl
ILUJ6KDtthc6sHx+w/CZshqJUmKsT5RBw10J+28XqWUBItShouMWyzQL1H0F9jIKWN1Lrxh3NnDt
exmpl7J1xx+Sn/5QeU7DPBvqp4RouQe1E4hO8yY5Zmm7VyJmBTuF670rydFdqfNNz1jZB3YRIg5G
IsnCHIFeIvJTpCCBcgcUgMLH0wgtHk6AbwG0CIdqn8V+eOzq4lPNuv5qxNynjP9iPPZsNe5my6Y3
ZEtvs5yhJcJ/zxzfDLtLDxFg5XWu9/dAVv5n6I3fBxEH8/K4qqX9PAWsu0n1CxxruYiIm7tbAvlN
4x7JTFOPM5lqfhn7DDfUvMjtsiyh1QNOWAgbVJevlu99vDLjWnln4Se2dt43a3s65em9qjAVvcSW
p+/LOiOVfroO7v81ZhmOXt9w+BCU8tS3dDq6wIFoSroYrPvOwhaniruQDaUUqb0TuB0TKIPya6hR
KE9/hpJNwUqZThGgDVuXoIqHWXPRxMUOo1V3pAsAs4PgiHATlb14kJhlv2UZ0WBeRq/HbNkUzrnT
bGAWSWWcWL43tzaTWDBc9w0FZ7FJCM5GIcwpn+FVAwBwVZLGftK0DhXydN01Ormy2iLZdOx2UidW
LmrdYsDjPivhcF/mS3kRNdDEPI+Irtq/zG/AtlJ5PBQLLyoDFImdc6m92LmUoQAxgywJ5i/X5jdM
DbCyE1uP85mB/IiH3LtjNtoOYptc2GyOL4oMrVPYDUsxbxjRb+nr78bH9/L5e1x2WmCshsjp10Gn
madJ9UdEPNzPh8AhumPmVjljMKl/LhhwaDcDFyRkNIyrO04CKhNJWd5zFc9ubJQKMkyfers/0D6k
KVVtRlztY6brNgzY4qMmAecfQcz8GbhG6sKVZP8z3HKbmhlTIdu94txKc2tmSf2l5gTGL3Sjwg4n
RXodElc9ShmxIRqhHh/n82gYskMV//uS3rgFpXPbXude491MsRCFkd6D6SWzgJhBnw+OdF0U9oW2
v3eL8qfsrAh6QPnTDMvvg8D8zUhIftYvnjTUX45FBIKL0J11aYnLOQoPpClxI1byNi87RiNbfj+Y
tQDgsSudHyhjAiI7S0liq91+dAHodzWO7YOWhW8x9njCFmxbrHMHE0w/8VUoqv5w64phSbhbKe+R
li1iBemlWuXWfj7qdN3cd4r5zF6/AKGXWTdqws2u6vwA5D9NryzDJp6FlbWMDS2D45Kkz/HgZ8vY
r8jamXagA4ivB6+0K7LpOLW6HXJzsgoC73ega4Q0cCD+50BpVYIaMLFlrLeP9pjEV3BB71bbqgfp
WdEV17l9HouP+a1WC4hfnjJYpt4xjJc9CVnl8buVa5Plt6mbjK3J1F4mCzvbFQHrCEQI3hPKtbtZ
aIB8hYUcaroEiEUeRYKZ1gziLXke/UObe8HVUfFhNMiIfvSyg8Qc+PYZ6BPJ7JaMWW4IuAXKQdOU
5MbMo3PHk/Qw6sZr4g3alo4ZacljvR+njdRUaiqU2ngnGJGCsuKUu17vDLBkoGDraBn6Y4XGXamu
QR8223hwxcN82mprZ57klYSddwMKCrsEpspp/8R/Y9ySJhM91PGg1odgqBk1hupdoqxo1m1V9ke/
tSWxWKxk0BqnT76ROUtFutGzWWfHxlfeKPIG6WXUavJ5NOpTrF7sfGBjEJtYEyYwa53GF1qfKCww
dpdNQ9uxxo++7jLiLW2Hben84tStf6oGx1r4yahPtizCXvCcOFvLQJASozVh162gJKEncGUbHV9t
rVirZLae5ktmpcM5841db9nXeZTNI88u2jNFOyAhSPhXOFDMNSuocgEiS3mkw9m+FvdkahKMDVQo
I+z9h7CK5NqXTn5zMagthBekn0aksbs2jd8a4RDo4lo3cp9jGUQMeZyj88yQmcPWVANWsR3Usmrq
xmvxzs90rCyW1e9922r2WOl/gvxi+wpoaPn9uKqyGBuw7d3duW2ZCg06AjgLi4jcY1dkJdgKjEOR
mkd7w66lsQxSRBkNuCU719K7rI2VnKqzim8lh1ijkQbBIaXBAeXrQSaD9tCwe3w0jEp91ItRLGEG
hQgB8MltHBBnq9HVoy+KZ9HVHuJtg3I45/nWIz/0mPdHX7UO7vzDkhL7ENB6TLO2e5hrQondmusa
AT7GiElrktrQSkbdPKctUEV/soxlZZHuQRhFK9v1zgMCorMSASZC3F69zkdZB6OabxhPZDvqumN/
1laRL+m+noe+GFbfHWLWfhffjZ0JFUbdQtGtjS3IkupAQ6GznDQJVd/tBdCGgLLrC0glZvXpKAhI
dVOicl3lnjzp1cULyU95yCzqyTpRFMccx99GjsSHpICurbjwT/NLWWrq9v8WMGjmBGz9R8HgsUm3
gNjqrkn1DBGW9QfQlUCjobE6NfsRy6ljk5f9YyVkeKg1/P6IXPYpNiMqAOl7VjX7EKvsz+mK6Omv
9Sny9q7OrFUAPuMAvWN8NHIcQyQIiockAgC9qxqQakUap7RCJBal2nvijnFYzfl73U2r29xipRFW
A82PoMNk9deQ+PGRqt5fL2ZRDxU622zjeWN2dEcVCSWZ4y1YIJKkeIkV2e70xvuyqZk8RZ1B2zQ9
CaijWxqT8oV552AEsfh0DZCQvR+YpyDugbHSr+lhN57nl9CpIbIFdg6gAFHxfE0j5njjgp5h7Gb2
BvasApbLI/Mp9AhTgUv1TKgdrLi5cgLxWae8MH/4gCW7pG/X9FHkqsdzTZFBgXdjpvZvNpPZWVEt
FD5gtD/NCueRaqU7lTC7fRMZi1oU5Wfg9f1DmSf+k0vBfci9WrmRQJEB3TTTDQr9YV1Kr38r9c33
zUtA0PjOuhrIR+H8mg4A1ju/OhtIuZKJn5FWraKkHHAD5KzzdBfDQjROvHOvWLXWOFAVi/vH0bK7
x6RMEyIxRzbdntrvSlZASHUNGusVjkhqwnFVis8hC9jCVuGLdFMaXvQ+Ni7/TUgelbrAMpC3OBGT
NLs0PYiGh3IYKDm/lFPRL/FN8yjiAJ/SND1Nrp0oacWxH8FdjYNHGVjVnyXT4lNZWteyytv/Mvjd
P8c+CyqNqp/meSaPcOdPzRfGjExi1DN/KNOImepMPnTStZVZWCen07Tp6yvClI9Ke58EXc91CRvJ
4S49o5O7YRYKeaiE3ct8VHHzPDjQrXZ+WsGKHLtfc+1F75V8BZiY5R35d+Fj6NYrj4XmJ9OKgfPT
1G6eh/SBKNPmCMH2V60qxtYKDe6JhJ4IkSXVVisIeLbCz0rVTlX3KnqfTxA9GOPIRCmoEjis9aV8
YCMSEyUQEZWj4Epb6UdLuMlBi4v8VGpJuJdEfIfLxANitKp0gxaCx7qpntrgivC8g5NaB1WvyaTI
pLu3xlp/nk9FGbhsQ3UEB4DxHTnQc211s9gIvzQX5JxopzpAs22nSblUjczbehVRQxXi5UmugPar
Kh9z9x7m7OKImbJujjkymzqCYL+KNdF/mdlAWfwxtQHhxoqCRMvxEGzzGf+n0kjVcBMGjVn9iEyR
Ve9RUGn7OsCurrICjF03oSSmZVidg3ofTz2z+UX8fTSfpkBN54eTmZGbZAbiZmch4P9eLzaxBsm1
yupxbeZaoi6/1zcBpdiVWhoaxcnWPcxH3t9HnauIbQ1QbtFE9KozUmTiBxwoUx8jnopLOhHxLOS+
UrdDx+8iN1AlN1NWIzIVughe1RJnVw1+ZY24J3jVu76hDRqb7Nt5NwcAKSPjramhI34/qoDsLrwm
MZ9mLVM8Nj8iZUhWcWew99e88kc0cm9HvfIKj8Clt2HTyRdx9I66aDF/AQqfbOUQc75nfWLT6yd3
de6fp0W9tNLIvf59hgHIoWfPCtInIhlqyf8m+lBH54Xqg/s+aUFQIxUvLdEevh0A4qEttZvvuwbV
0FnipZ1vRUC6EMXicU88wlTtEGBcePJGD/SBsFYE8lbkLQlOhdQEMFgOpULATuT2ZBtEQylZigb0
qTPlJm1RgELAt/09a3/3YAOyW0oK1TUJDTfdC1gCC/0hBsZxa8b8atQoBVTZXGtLlHsHNS6OeYwz
x5G6kOzCYw5KmkzXRn2Cd8MqMUR11w9GvokT6KSdW//it/5N8bMhnUDilg1U5+A5unscXPgjGTfU
S6hqr7GWtpvvpovZ4yDMkoZ096wpL1K3b7qEkKRtVdybb4raDQcix9ETIDSlaq1UfG4+KdJt0z3B
xZeskhk6s25AjiF/DRrqT2ml9MsycuO1LwLE18zFDdPk2av9w3xG9UnCMPORWwG8cRwk2lTjtbPt
ZA18Mji8mQKa24qK7FoPZnnQAoRKoU3oXlvy+7ArXKhThdbwpy5fWXe3oMZprUzOdz3K7p7Shyeg
0Pdw2mWa06WoBmStBGLFrWHw5MnsaC2LvL7OL0n16FKfuAiUkldrFL+F4Uosto66x3Vm0jFISJHX
Qv8lsa13YK1UTed6FvtW0EoGwU+aGoo7PlU4TlILv48g1Yh7Mr0LWUrc//i6aqxx8Jms+DQKwWjT
qKPyomXRsupFdZ0vWX0NuDSCtzO9l5bQxFivYdMqhHi2Q814aOSobOdTZqh6BT6TFm3fP85rB2cC
lHg5KLT5FB+At/IdEpDwUOnP87v/nGplSTcLkg6NMhDKbEjOWhO7Z6DC0S51cwIm/r6G8RDsOB0K
kVrOeX7B7LZGBTccCIw+hm3jyYesBC4emyz3+khtb3g7o13lF9FDEdrGBkgrlKppRZUPDSbpsQBm
y2prvjS/6PReJ+Lagp/tB0hOEkAsAplsDkAkIbev6+HJWrXxbPkG1OrpdPTLEVNWVj9gIKON3SqR
u7GVNzpqfFROvIPVSY+rluNrocCweVJ0jRu+nrAX813vV9AQFFrm60pY+tpBYbVvRiMCe5Z4hPvS
DWC0ys0wlT3YwFEBKcvcXNbjocWq52V7pmCxSqaesOXInWLY2jMidcLe8kjZ8PN22rR/5RlVX1WA
+mvSV0a0WLQ4kOyHS0/QOE3ijp8rG8jRVuFf4kb3L62hrdLK9U/zmS3a7lSO6UarapabVfIDT9wq
DHvu4OmI8pFGF6J2ik9Npys033u0eVjyj6Z9qKYbc5xOnenUi7lVBLsYZ9RelViXr32LykWEsLBE
4Vd73PrZhghyrLajFSz/+ZDSTqJxqvgXDZRbCOIGmqq6WijLNyVqq8v8VKCjXl4Os4w2Njvyk9Cm
bc1hLFdeCGfqe7C2VrkSePA3VqbSVZje7WRDFF1gvM2T9PwSO0th1t5lPnEiaxdOiIl5EiLyeVdT
UyeNXUE86kLqsVCo2EEr7qMjEM9EYbSZf3Pfd4sVqUvRZn60VH4tV8Mqbgt/MyvJ1Uxl4kwj1EW9
8TRB/hezSlKw2lulKm7tQMqDOlV8QNeV20SWNNciKj6NkpAK3FTQxO2PcNLeFk39XrpO8UiGDBAo
BcdGX3j2m5DZTUam+bsg/4W7TP+ZshhEd6JvfYMwMsUvv/qenfuiHIAMjSaI7LnZLV06vQ6qa1bU
IfJdUA8Yhv846i2xqexGLmMvpykxGMWfX1KVyRmsl7+LdOFTNSB2PJ+0gShmuCFYvq+ghKrL3g6b
HeG/YkvGQHwhZKZCaulVH99PEVb8l7DNXudPAEKJC7YJHWvn+/YVqsMeddlKQ1P/Whqse8cibE9e
X4HPzrN+M9Kugi3pJOsBGRVErCB+F2Vz9yyTYWwz0RuZ8rtow7cyrtMd9A1trdrA3wtDGXZzB1pX
x8c0lSEV/7jaM8kWjyJuO0rzmX3XaAJCp078Tzv0T26aVd+SCtZ1RP4BPc1LSspuo3H/pjr7AROj
S6IARM7ruFs4/4+z89xtXNu29Kv0C/CCOQCNBppUluWc/xC2y8WcM5++P9J1z7ZVvlafgw14S1ZV
UUyLa805xjf6IoXJhthzLYVJAUqzBhlLFgrPLxKzCNIi7IK6zLIgyxZ0NTFdB7HBgcINIalLLH4y
2lwFaeik2gvos5O36zeEtfNMSj0yRoTJtm6C0A6GBJS4G/qXopwXZ6iejG2Nu/hjejLPWIRsitUD
isaCJt9mehRvxbYs9pXVvIyFNSyZuchrZciVKyb9KJYxHL6afbIs88JaChzg5ewyUYySfZOIuOAW
0+xA5wlskAt1DW3kufGy4Tm1WtmJ4048s6bfq3W/AxBEH4RbfCHIDP2dWh64IRgMmMCHOryFgpjQ
WcMW5nqzqkeIW+U0TxL9UtoVJHjpZLjt519B6YHBkuRYmHvZXCRICSHLRtEmwpF5rQ5Zc1WFD5Eu
iBhLCV0g6hhIQSLFyiqKWlDG+pAu1d4a9l7ciheCNyaOMrWbkeviMc/AqlrDbd2CV4tghT1lgaoS
kJy62yIbvCfCgkHHKA9mIoib+SvrfsDcoVbqXezq7XbQTXcbC43TuXl2M7epK7V1KBbpzOEmIdMA
KGLJysA8sLZ1gqk6OkaNdTG/0kZqNGYrIgKDZOP0aPisVCMFt8dZ3Ew/5reG6wm2b2HvnT8Auf3q
Fx3BJ7lVVTfeSFw2mQ2o2DVFuxnA+RwEavvzME5Am7VEmzDVLqepsMTbqjKa1TyYjS6ne/5UMSF4
5gLCWKXJfhlRKVy0ddbe+JK1bWolf6QfZG6kEjdCr+a8Je7FzkU/O4R+q90n0fP8axZA0V7ppyzL
6S91ccaDFcLbrunBtys1D3PJOxB8NjyPUbemEpLeeRpF4awry+f5ledB2vBdqT0TlXLT68Nw9bH2
410ZRflCVS1/h7uIQBkp0K7nV16va9cEK9YkPWcE0XsIgYdiUjDip9pWGXhv5l3dvtLJGijTZsCS
63uHIGevM6XyX1MmjqQAbsEQlK/w1GgqBf4vrL1Ug8xJqx7m3bL3a+wcZojR3ANLPcvg2piiS6yN
rq2k2oQNyaLbkWSasy52s+voWVPgRs96Ds3TXzEEeNepMApns5inz6L1KIXjPVkswIr7Lj37WJ4j
oKFiZRrljhAkYUFBjwaPnO31HtceadKsfuuiWilDiWGDKBVyH4RnGuKbTCTmeIwAa2j0TW+MIGzO
xIGsg2mBPktvlVjo1l1DSgtitHFNyB7u90no1EXFHz1sTV3dYcXQbztIAdvaJTrPE8r0IVaLs1lv
2XghaPNWNraZB9To6I9N8i+/KQg6LMp1O/l/6t7vNq3B47eqqFKjEhF40N9oJnqrJHN9wnyMjiGC
Ds98Yc5vvZzAX4Rsk85mcGkmjGpqrcLU1xzIJCQuybCs5x9jQty1AlYRyLAbrHqLpbyoDdptU43l
No2ob7VYGG8Bv9cHwcxfIT0QFFME/ZpyQ3w2/7A0KT4zph/zq/l3ytCt28QatpaXdWc+MZAYOd32
45Wv7S1EKbRdTZCeVVveDCrps6ibkrc2l6+RIRh3FslyC9kHx29CisMjNXWzTHCiIRzIuf4I+ZNr
1boTMyM/VzwzuFLi9IY7U3kIh9DdlFWt8RcvvLotX3xSiwFga7/ysiSdZ/LTiBIrYS8Jh11XFMZi
vrksHBhh6Ba3arnxE0U470rrbh7A/vVOqcPQLpJSv+HSfq7glD+AkIGhUwfNBflJ0qazTMSQ4/kw
xCMNqIhwgcaTH+KPeXXVGdquR5FyTuF0E1NhRPRrKud0QdTz2txrEsU7SWyHbVemV5pUxRtxSoNW
o+kuMpueUOh0zbQ2viVIdNdNzz0FvdaqT8VybRI/8hRnoD77PLNrN5YOPn7ZjZrhClMKehMZMR+d
W/uvgabg/hQuxGmlYrb4YHUfpf68t/PbuiKAWAy0+1oLvbsMZX+kReJTokUtHQYGuI8GICy3/tIT
s4WlVeNlNZfJTLqiqKD7X1gFtT+lfdn9pensTavUhIDUMpJ5r0cflxLHlwkup5cFjRfI8W6uJybQ
tm3CX51KLKwzxRqC62EoX+fuiDZCL4k9ktl9Gp8LjYf0FaLF6kr2qs0YtPJh/tUwktvrgQxYylPx
LahEPKj6QEws8+baDlXzieJhfR4pQrZQTCDJOJXG+yKKF0rQSU8Ea5dr1wiFlSGM4hNOsaXRxGif
fCoPjdTeekPwO3Exb6GUaG4VHTfIqKrNev4wD6ybHhSpA57V/zgxoWVtdFERUcNn7pmL1o0EdiFZ
ixK5tADbUkceq+HM9yTtLpAkSjTdlFMqk4UotcpyfluN4XOqD+EVQ5G/YVh7hnbkgeEPqr3eZN45
VpBmMWql/IRsb4OkinV8XT9Fbunfk0hlkj5ZX3EVYhjhXnA0ze2fcjG+9pWMGWHXrMlubn+DyHsO
O+CIWAEvCOiOLlF//KoHo3/kTolXqpoDKcnz4VGzxvOCIha1bES3DH/+Tdsj9C8a/sT8FnZyeaG3
8sc7f/KA4Vz58ydQ9Fs719Rh9pVEaqjwkWjLeMjO4hgXQ8EkOety9ZrHsnqdJyP+g6a+/HinxNlm
dE16AGqCqtjrk02RMk0rmbnsCqU0r8py8pNoaftqmdGDCp301hhEfaNXlEfQn9crCgfqEhsj1xLk
pF8jE5wM4I9nF3je3EwN30BnkMJZqv59YY75QqPxx+RweCDQIDh3XaaWrIZqBtgcuxFIpODMExBw
W/K9HxfSI/elBL0jra8YHQQw4zxPZfSl+9DIzZWfN7JNzrKyZelEqm7lBr8kUaZBUmLHpQO8QM5e
EJU2YkDSS3PRMiuQLVJDwB/hLWrA1JntQKLw9APaSepQ4Co2HULR6xby4pVGpBHrsDOIrQKjC9WA
QrXMiywHGEtjP1gY0+/mDzjPy1SofUhJwvqff7XFCrCMAvz98+/QNovXAq0IDeUPaOd2Xwdyc94h
stwMLQ1DKCa4/tyi341phxu9hL1rjrq+rhRIwzKh1LF/+HgR/vcLPur6UX6z3HIblO5ajuXicnaO
5ApP1TIf3c38FAgDP9i4snTe6EwT5+G+z4pmYYV6s519JczdLgorISdMSyIw4Wby8QQX+uYl02J3
WxWcqDgvKKClFkWJLkO9Vnbo5XkHuSqBPkLYy5yLIBc8B0tqfAgtD3E30UDm3/scTF+WaZ6TyKWU
Ur6dJwPwh7F3asivYr1jsROtqlHMn0wh6Rl1PSba09sWv1LWBQ8Y/I0bCZSwIyk0U+jMDJclErEx
zd/ztpWuYNRlh7SLayed1o1TjIMr/+4N7sk86uJbo4Kua7TBY5Kw4EuCitDq6W2NsMBRgsLfF6Dn
d0ZsBJsywPBvxBcfnVzVx9rpqf121jtF+AYOMNuj7fxt0pQs9rk1Rc2/XUISaze6lT2nMWh2BxAe
MwnaDWplhb/+9WLMyEAM6/pVJZmd118//fLH5o+mP0O0EjqkRKnPKXcEm0qGYT0/j9KYs8x8cFjo
I/uoxlq5GcL2EpFC+Ux+uUBZupJualfvlmkDmJk6WrDVEa9iQ5DSFXZBBCqI4YsrWTJeUiIQaOYP
pLD3QfHEpOy9RHx42aKcu9QU6fd8WqKceUAlChpJCHHyhIN9OlmQf/qV6EOoz/kSVZZlZ/OrLKeT
9z++mv8cKud0yZzs0hDUYlf2mnFm+pAV5aaIbkhN9p3cyOVnBLAHj6XuBbwRam60Uny5Hu4I1omg
4GbjWpe87p4VJ25gtXmV6FrbaqSykPVV/2zyseJE8/QiWleE2z+2U2HQTMeXqGN2XgZYOUFNpted
nk+QVuBgcaIVO3dEXEtLvrnGeBPvLIbKJSUG98kbLOTUevNqRSgYqMxVBzx30GgnZ2/tVRUxl7X/
BLPsUE5l8bx1z+bf9CNphnrswQCVpGo34K1aty4FkjbOwJMq5N6VWiidpZrS7QyWjGsFfD4tggFT
Ey3RB0tv3jF0d++i++LOBQqzbc61qqyfGWvA5niBeV2E8DjNAU0CqZvquTz9IB4LVRca8G08ejdj
BfMXFOkbzDiNk+iWh74T3D3LwZH4367bjk1akYHkMXFvIXPO3dSccVIxppwZ4NHO3CrVK8I+6RYz
bUg6Hl+TJCuwBEwKbbNRuoHVO6qWhdKPxPIMGENYbEb7FIbQjRLnylpBvDPpMlrnowX1IdYVQr17
RGaEkZlyBnItySHWmgI8FbMLl85wQE7pS12jFG5lL7jyLEDQ0Ek23ex2UUOGlwIq+KHIuv7Q5dGT
GWf1ygyNeGSu1lmOqQkpDMqibZYgyEmJGLUeInorXHwsC0xaLridWib/c6XCExXvIBFUqw9StByn
NQ/NrYQ7w8p3uhA/UiwJ7UQsAJ26wOiNxD0vZZf4zaTu3XM5Y/k86tp2/kCF1my7VQ4oO1UD6ORu
exG6fbrVrCDbxLlkXGb1vpInZwcnGSmXzxMEuHXXtFib5K4jizBujCs8VUidZPlGmpo5/3rXKjLX
4ry8oYKfLIOkyIdVj5dj4yNElFGxL2DskrDn9bRMiZRYFHPLdNSzehEUufeKyZDEtoGwpDrL6OgL
0FvDNBmv0Gw4reJrN1WxM5pUvy4T+U97280eQen0iAcICs/M5noK535gBEx3ZdxDvGMYekhzobZp
AGGlNRuBGsEsmAJjWl3MPuX5x9Br3DCo1kzqdciEMuHPPogliBeKU6/lTM7wPfQWhkWcupond1S2
KrdV7qK6doSCQDdxnOpluvn2c99V+ZoQbEmyiZgKSYkkQcK3NONIUJL4jRXRPpN/mRKTCUPqD6In
i78sXqjk2i+NAuG+1F7SEjMfW4HrMhwlYylIOCCrYCEonbANWG0+BgW2VoyzN4LWxZdKG730FBMe
mXA5XaE/ydrUkDOYUNVVfIiG4POPLlai1bxj/xbmav2eTXCn6n9Pf+sty4cy8Pz6/3x9S8bzn390
YkJ9ebOc+VBXzfsUZV01MX/1g7Iy/cn/3w//wKRO0alEwBr/M51qk6Xe/9pPP27+7/UXPtX09z74
VETa/ZeqQvBgjk4gmCwRZNu9VzUQK0n5L1MVaeQgnyDxQKf1/gdPJcv/xYEXVUsXdUWG0Mv5/0On
4iOJ5adhWZasw/4gufm/9//yQ5L0Yzz2UcyuqfLEkjRFVBReiZgevrb3W4PVRBRV4t57wWLf/pow
p8/NXfmqwaeyoxBUgBOTfPfgHz4dqT/f5DPv5tsNG6IsKbLFYCFNn38imKDQJ+t+DMV9NN7p6d3o
njE3+vc3QQFQg/OliRKwlK+bqNpmwKeJZFTxWGIFINOpROkn9C9f9RHGfAANVRWJMecAivrRfiih
WuQ5QRP7LKg5UuNtMHqs9Es7KIsTmd0T1OUfldmfTem4YETDUiRLOpJi9EkXmYQyiXsBvENzq4IC
/PmAfaXK/L2Bo1DweEKZFayD9mZfLOUGALdwO7hvoZLvfEqmP29MOgr2/Thyn3bn6NJj2unWxsjW
uqvkXngkQM60ATROovKL6lJBdotH8uHnjZ46hNN3+nTVSXEr1W7GNn3/WR0fxPQExen7f1/VFYZv
Lm7j6N/3UoGSXMUl5xIa4Le/++rENf39KfpnA9MX+LQDPE37WhfZgaZRVghIHaV+yCbtpyWu/XD/
89FiaPr7gjMkTTQNSWV3ji44IiyoH5RsrG3xube7JCMJEs50SnRvVj6OSOkj9eRF+O0dZcBBVcEJ
MLs5uqO8OpONLB7Fvaa8m8p4qOHCi/Xg9BH6BUq3jWHsokGgDERAegfWArdNNiXQSs1dEqVLct8c
j2QHpoZMUVIiMattk+Ys+scLoyCpp6PY1bRrvEbLQE0PodstcNR72FOp2ROj3crx0hKvdcV0ZHI3
+jw8K+FN0Yxf+OV9PzzQ+iaqs9tl0V1FgxDBttb654OYXjRIAcK+W9SQZqOmP2dO6UQpBPJGWfYu
dH0P73OE/6hm7gdfQBHWFSexYYUZS3vVuIC9DkkWv5No92WwDoO3JEzs2gTKg1Stll9H6wGlkV0r
5dXPJ/vbK+vTYZ9Oy6crK8s1szUyUdz3WvhIthYFEdiAJEipKJkGz/xPxk0Dtayo6zLPv6NrK2vk
UQ4YUfd1g19AwMmrXbmthCahP3VPfnsZQ26hDKnoMo/dr3vGLdmPklDzHDDdh4Heqg9KWwhJAydv
wRK2Q/wuhcY+abSLoezO2yQh8JaAMt0AJlQvJk1GW+MfaMQHIUufC+tX492FHiwtMDFY+1ZKMzzJ
U5x0AAFbNp0w3FkkoRrqk0pQjl5PQjnih5PJfeXZKM+cCZ+TBrceK44UU7Pcs6jTTccTbzrp3jXH
RVhBoZMq5vad8/N5lr+9v9Aoa5NwcyJWfD0cYdiWSQNxdc9ilVCjxLZa/zcc/GVovGvtFKNLdFsB
SLtBYQJwqJH9VT7Jk8V6G0TaGlCbhqQ6NLyzOi9sTVOxRUJDMSB0JMq128vPHvbtAYf5iW/+dVb8
8XyyTAkdFYprg0Hw6zcXwgDfbp5L1FiTs2jU121g7Toj21ANv2iiHmpB7yi9R143hdeKXdDyMzms
rtOg4VZWt2GV3IQT2roWwRAX2BTzE5e1PD21Pj+kLRB+qqkyR2Nuo+nW0QAdG7pSVqXc72U8xcTq
4FD1lxmJWzUZSYWkAT2G9mSCzRYfWDajbOxs0fOWuRIsWFvadW7g1ZVXmRSckySGu5IRS9C3qq8s
fj6c83zhp696NNAaSHCKAR/IHvDgTjcQTngOGEGYQG+ZW6wSP2Zce/as9MST/3ikmQ8R0xcZwiqT
JuXoAtRpdutyOfZ7iVOhAggeUJV05W0s/dZc68TGjm/+440dzzIg8WlDwsZa3OeRJNo6yP8kP2S4
j8izWvh5AqMlOHFsp0P316H9tItHV6pL8NzQTeTwNH1KwoOWIEDqnn4+f9OVdLwNJoL4DXSdJ6V4
dPoUJPG66DXsWZ0cfMVamsZ44uDJ0/c83oYpGkzSNV3GpjGdyk8PhQBVL0YDodsb7gU6D4L/pLVA
J7TvClj51hprI1Cs3Jb7bJkTvEotZStCDenkDjkp8Drt2uqmbmdwoRLJWhCuW5U57eb8TE3ufj4e
ung8Pkzn2mS5zH8Kl9W01Pr8bX2vl6TSl7q9DyxeEt7GESLgu6+7tu8L647ujUUeTWoSL0Hql+FS
vYI1Nlj1qnKlXRoQaCzuat915KheVoTYkKFtg58HboVbzrpiyW+jkLEzwoKVy9Ko7ULO1nTpHbK5
aBtQZd+FCARJx1qiLrST9loNZUfODEf3cuJZ92Ph4WhZp1G+qRUdJTgZJ1a8g6JjR5ShmpSUm6Zx
1IrKN2IsA5d2oG3iIVjF2ItHd+uSg+z72NebJyPDtSjiFx7uNDzrbfKSya+untse1Yr2IEfXUn+j
ysxDC4Bdsh3BRowEcwGbjTmTtkKVewFE4cwjNiJBCYNSiagspj/Qy1vSuMQpMFQigRCz3AADjlyB
83R4pAe5z5FTxSas4KCyB9L2/A4KBoxXkR5pFyk3dDw685F0FxvLgi1mClSYFuluiiTlPhsJFyz3
BuSI4rnFm9/wtDB7dWFYzxYiaiJVFl1OcriO4AzDFE7vqSKlHExqZcCUKTletMnkmrCrfpMUb0AY
hxLZL6x/WVll+McaSAPeEsGOo3TSA8Vk22Tnq0G4pi54LwcCcTrwOsXgt1C3a0z2t9yha9JIr0Fx
4J2+U7TqeqBohV11gX7c6Yh36ANC4s47yvu5MG5aKFREt2xDoSeANXNQbpHFsU2yS6vEB2L6u748
JOq5Snoq/jFie4Q1SDiHIERbKm+DROF/6TrCyU2eD0B3wAd8q2QnudVK059z8SZvyK30IZevClHc
xJTZMNeADVGdkVRYxQBbk1XrQv+N1W6VVKCILdnuuWx7tbhGndHRnA9RL8noJcQEUI8WLJLwWZOi
hV7+dt1kBVzoPJZ/Ffm1S2h6F0lO5aMW86k9x4ljovAfi2oBSM2RiqvJwNdWT3WcnJe4Uwe4i0zX
fAyEwqQIOOSS5hQ9JvxHXQR9175U5kXabMRcP0duQshjvoQn4+gIwFDZQXW2+qu2otOnGBvAO+uM
0LkWD27X7SJiAJF8NS6NhehVTw8talWAkOShXdYZfDUqrjisIMqNJFKHsJToxFMZRDD+MIykYQit
UwxQg/1by3sRq53uEQkL2Sqi6yuzMMs2ZVetQild6tFvGgMLYhNtM7tvIa5AlclN/WnkeQG4mGGi
WKg0QcsVsVaLsN8HPCaJ2Ihhi7ruLmqvs+xCbOit3vmdiFD3YSRSVADDQKITfv5NU96Sx71UQmMZ
w9fNiA1qMICYDUQwmvhweayB5351jbl02YUtU4CVJl6xYvE02c6896lfzKOK2YNATKLsFDU1O7Ij
ZJptDcdQv41iWMrvgIXKluBHpp5j/CoL4cpDyKrUuUOVEqttSE5YYhPxJlfEj6SrkesrJKAJTNJt
jaa9i7c++merA8vXmVeeZt20xr6SDklgccp2RPYoeb/SS/3QgJs0KqzqZECZPurAjWTR4Z9cFJ4e
nJFS9B6q4UpvoI/mODEeJFzbg5ZvkordeadLMOVsXeYDwyaC0P6qT5kKBFyvKdTmZNNKoPv2kZes
C2tnITQQg3RT65JjgITLh5tWfRGLxyHA8e2/WiAB8pxIqQReAIkhGbQpIcvAzMBrMi5dayNzehK4
DkQyTjxufLHoivaBJJBMxtSwre9aM2FmbmSgkPz3WFK2ZXWTeI+qJqxrt1xO46NUPwxpsiHuex1n
45umsi6QjXdTggKF9rzOXLujK2tP8DVMU+S3P4ci8/sYg0ji76EHveFaXg1JshH7FEJA6L96HSlG
skJcocQjkhI2tOse9SPHtCapMUW7WrY6VfsrMMeuIr2FmroIqmhPFoMS7Ov2tRTP5eJBlJ6Mxr/2
w+QCoNRZpr9RHacoUBC58FTwDZTi3sLCiyf7YLGWUaPY6dq7Jr/ViBIfUmPZjfrSi8qVP+akaYLF
kg9t+Sq3O9NPnBEfvqnwSAijlTeeZ25p981dkL3qOqHvdYxC+7YUngCWTeJRu9P6xdj+qtODQcuC
grOtsn7HB70orFseuRsCP6c2ByOTvhuaILZrveXxKK1CY5j8OWtXfFf9YZ0h8+lknPYD8wb8tEVU
vvpqvuqkcqkznoBw4xiNLEZwWSXjbwu7J6GWNrhKW68zON6DI6k7tSK9NV+JbvqYac8yvoEgLxB2
+rcxRbu0ajei2b4qtNC8/MrVJVvXlEVUK4jv9m52YJ5/MIhvp/vLv5YuTLd+LJnJ96FBgOPTaHL7
utKrUVWbrsQHD/7S7Ukla/st7Jxtrz8MGel9WJQyTVqpaUXaHvxfMl4FS9h7Gmmu/tvPc6G/558q
GHHT0E16MMzcjuaGouR5HdXoYS+ScSeRP9UMxT4wVz9vRZ4qqF+nhyprHUOi1y3roC6OFjtdnUjg
Mq1+f78fHCouzv09syP7mYaQHa/8VeJYy8DBgGc3i6c7islOfIW48cQsdZ7X/fU1dNI4mPhRTJ9X
vJ9mqS3K17xBWLzXbBJZheBZqSf21ku94K61uXzXevIUU5EbLEwx0k5Z49u0T835pW+PhiHJiqSp
ikESxdfppxVGdYtvhQk5263wjS0FkZshIabZjdB0XakL1R4WyQr8b1gCWM5Wcn2pnVh6fLMC5aRQ
8yaXWrFETTn6GkGc94ClkmFfLJuluiNBbuuuzV1+GW2CpbkozvRH89Ha8WxfuvYLQDbn56vi28PA
F6DzQR/LOi67EzusDP50UYhBfi6p6qZGwqZV8KSiakOovTOI8Ykr4O8VJbtsAb4zFBpnuMm/Hvk0
z0spJVxmH1I+661koWOpG9BVp/11CAr+xOakaYV6fMHBcCDTiHW+jOv16/aKODElFZX1vlkS5GdX
Dg72tWuf03Fc/nwwj4s1NIFoGv2zpelgf7q0S7C1VtVxMnl4su64TRPsE/jxJeXUPn13DD9v6Wjx
BNEg90lQZ58cKlqr/gzgytJf9A6d8UW5fDjDebxuTlSYvxunWMLS0BCn03Y8gKDubwRcAsM+Sde0
/ReVmq2SwT1R2pT+XipzFBUL7StFbFVVj4bDJgTv4QMW3Q/rftUvlIW7cFf5sl3uXqIFPshTx/Lv
hejX7R1dj71be1NAK9tzSI1wkrXhQLR30pOXx1y7/OtK/LRnR1diO+SYNVK2NJ21C8EOFxHDHcsN
Nhc6J3fsu3v784E8uhxrwEql2eKYbJxhTSruAm62TVb22l0wsiyirWlzrzulE58YVL69D2gITDUj
KoD60X4Sp5djFWiGvcsk0YNfZGa3iD1YnIanTt63N8KnTR3tI0/KDE5XNeyZN655Xjvxqt1o5+km
33hnyhr85xJz2oNy+/OdfhQAQn94utU/bffoBmQFRvuoZheN8AVI15mu7pSkAnB0a+p3Y6aurKRc
yJiWQsCVQ60fChOaj6ZvIWZQaIm2StKwho32BTMrJRpWdR+wrkmuZJq6YJlJqLez9L3vN1p6DsRq
wjeNJDe3SDDMalyoJLX/vEvf3t3/7JFxVOMng0sC0M3Vkk7+NKwRyrQeQTj182a+uTY0kVFYE5W5
wn90d5N9FieqpI97gAGwWogqadu9lL+Ksf7v75BGWpRKy4KoEtB0X0fjrkfyQlznuNerfEXK24LA
6b2s3v28P9+MVlPLTZ+lH6o8h398GvMp0DdFpYjDXmIp2teAFU703r97fmkEUUkUD6nAkhn3dT8Y
m2DImOo0RRgXwgM4+2W+HJfj3XhnLX7emZPbOrqdrFYVKsKvpm31C/FOvqObsBQX1Y10clvfXG9f
duvoDupEIchLld1K/ctek58L/cVtq8efd0j77vRIU2gYEw5LlI77ky4WBpNIv37faWjlJ/GkLgHw
khqn1K17taEwceX63tLE3JjlLgjLwZGpQZrmJeQaya5go1Ag88NbwaSDmRws/7kfXno4gPiKdVoF
Gm420nZHuzOEJXCNnaK2O42c5j4ba/BvgQ97spNsK7uxdJ0sLmkDzgyQBfzrrr5o8Rm6xoa4i2nl
pNgldQLqj1svYVzAfT6MCgwWedX72i3TKs0uXEh7mXJqzP5uQqwR1cYklDWIqWlHpx5XrSL6mtrv
I+AJgPP2amcEjoGL0euRz5nvgC7XAos0uwG6oU0VU2T/RojsBE/1ZZ3LNmyh56ZCbIcW+8SVOV0N
R49ObaJb0AezJEsWjx7S0/pojNWQNZJDVrz9/nR+d/IIfDMR+LKNoxstaNCYA9AZ9vfPgn3R22e5
Hdq/f74gv5vdfNnI0WGWmqpPQjwo+8fn11tv+f5wtvPtG4+JzYkNKSeO2NH9lYkU4H0rYG8enwP7
er1en939/vXzRuQTp2XuWn0a/RK3qDpqVcMeyepKXvtbfjo4UGzVIUp0Kdh04ZnkYGXdlctoS999
pTih/RKt8rWwcE+M+N8OX5+ukvnzT19ngNFSKQZfhwWufYtnfpkytbrrTk8aTxzd4wCwgFmcChB4
2O9pydqVPXKEKVbZu9Q5cYynC+KHK3+eVH7aJ7UCMYrOk5nGaJFAe2EgLu38pR+/qumvcVz/fEa/
mU9xeTJY0qfibptD4z5tTatdpegKVudpXkHkInKZsGolZD2oX8fDqdH528tHQzcn6uj1/1oKkmZb
xbFiUpIg+tsx7Mi+j+xHzW6WRIiv+lW8rc+oCiywALJue70QuaJeDfsX8uJVsTTs19vethz0qDam
ZDtwWgch0jK9bxbNIrVFmAy/tR1JBLZo/xYWdzcnbuZvT40+SeI0xJ/iPKR+OliGHJJ0S/1sn6dP
oEJAW4GRHbzoSW5kAoy10vZhk/x8gpTvnpvMAtCpYm1mXnM0gJQkRKGW5XrIU3etwY8JpXtfCc+V
9FG03vsMLDslU1WCr6ZqyxxdQIxntI8vBArUpgorvoMhS3WR6DxFulfNnjoMfMe3NLyO+vYJNpsd
WfoeY+xr175E1Q2VAHHcZqTU1QD8ye67+HmXvlsXMa7/s0tHQ5WiZ11XBQxV9eLx9eL2+vLJtO9u
TtxHyre3rIE+ExkFaor5wH46W1IgC4aGHWsfqVNabLgmQMx2KRGW/YgvuG2w+WRbLRLOCuTjjWe+
aTS3VCPam+4VdqVRoAH0itrJ8ZJ0O5lyKkkHXJlN8Zl0Hvtzz3KhrkApqp9Hi9p82l16pbwsCmJC
oX7FiXR94sip3wwO7A2T248bVubzT/vkW2qZeu0A4WQpOv0CP/Micd50O7fPa2dzanoofzc6cM3B
1DPnNLsjMUBhJk1VkQm/JxQ43rLc2imrgZkipdWlv43P+sWwrOxoPY331WP9u45t68q8EBdwM1f6
8j/Z+U/f5mjnu6zMjHLk29y3C8p265FR2LMvUW842Sp3/oObXZMQP5m6Nilaji7SpCFWVHUp7kQD
zPMQ/VfviMVdl90ZYrkqzHpxYve+u9E/bdA8WpBVgkzyeE+5JbL3lGlfyRCwewa6t6fQJqpv9fPm
vlvRauSAkiuqy6zQjkd+lVlo1ZWspD33QfToOITbLI2p6I9MivWV1fQbyIYr1aQNN3SrNg9XDfya
vNr6E7diI9ZrPQbypBe0weiiiMU5/Y8HpcuvLVGw9Vi/MiFXWMK7CTNCqqAbGMIj+fIUXMMzkKxL
DM+naknfXbAIO/91z+tf7w8vKZS+ToR+nwn6JlVJaRXapURrqqGDBBltIzWu7cXyKrHeyXq9KQZY
XwBoCKu2I4bOSCQ6BAjJz8f6L1UX1QMitv75WtPX/nTbGjRvVcHS+z0nlnCU7bPsXOSrwPZX7639
9qDaup1SfN6d+7b4ai1+GSeure8uLQVlsmzyLRTxeNEayeLgg1Xs9254oxfvli/T3Tkxqn83NFEr
RPghs/7GmfF1HyvS5vu6NjtkedBxC3uoTz4Kp7N3PDX6vImjs+tTKXTdfAq9Uu4VAskHiiSu6S0T
81drCHgS4TjADusnomsAQFt36qFfyvRYG2uXR7rdJC+hDNK+DStQvd1OyuWF6pL9mzWEOJxrpIIU
KRZd+pB13q919LO5wsDu3lhDC95rHXcwE2rJkcA3/HyNfDe3QBVDlYQ7EjXk8VBLdkaoAPnfQ5+3
AxaSGZOwHPahOUIPGkkiG3c/b3FWCP91OD9t8mg89UM0FtA+u/2wCzbFTtu0l8qDeqmcj1fWVXxd
XA5beSNss/14If8/0s5rV25kWdNPRIDe3NKUX95JuiGkpRa993z6+ag5OF2iClWDnt0NNDa6oag0
zIyM+M1zcaO4fHG7nAVfbu+zT4IsN5ctMARHtX5PUZVtAApcH9/FTU8Lw5ABbOraWhwxnyXRmOBy
HnXuZlmj3QwOKETx9nqYix83V+T/xlmtXOy3tZpA2DvqCSxzfLP7WDoYGZhUJXiRIgtzXmmTZeq2
04dHSaltHKW33bA0/RUw0LXb4S7H4u+zGT8eQf6nKZJdW0eOiV2BmSJOpH03ZHGXT92NY+Hi93T2
y1cbQLeQeMqXGUoAmmYgNhDMoAISOiGyJtdn6fJy/ztJq+U2AilSlcwYjmODpeBr1tQ3luHiW/B8
GZZfcLahRLU2LPQLhqNIox5kjaOLma3UBzUGQILZB/hU1JwA29RAo0Tn+vBuzeTq8APVHgbcJcNR
Sgs0mVKnr8rNJD+m4T/XA11qp2pUBjVZsSja0Mb7c5gJVjcCwBxuOA/cyzZ0Rl5CvIJIFWKXQskH
eoROsvl/eGwvu+Gv4+Is8mqMMrd8KGDxSSPXsGsysCWy6n5dXls/r4/y4m45C7U66Hs979AO46E1
4fgJaAEN2hmJt+tBfrOYrg1odSvrQ1P4Q8dUvr9j3m0/UAJ6/vwgxbGBst3anrdmb/WME0FWZFBD
xmO7GRyVvH1pyeT29/+XYsWlLEhBk2mBWiqkruuBqUURmCIA13fkhiBIbhTxcxgdy5/tYnkt1HaP
L5Xi5B12AjerMubyLf81r2fhV0NV20GzsKWix9zUziRNLk4Wzhic4gCvheif1KB5Kfa2QnrWcrzh
7+fFwaOubOQSDU3YyWlxPybfrB7qBq4FWmx5WtQ4dadvELkdDbR7BuEwy7UjAZhJfjVa8Szh8JhM
qa2iNokypGc2BTh+EFyqBmZqafLnjiTdJ23nKHmxqfyecqbsUC8+gk13kEoEgzbYBb9nsdtUBjTJ
RtzRajvDuKFDHV98FLJFtza3Q7zng0ZywhSbPIvUWAh3bX7f5r07Cs0pDaY9aJZ9B4V2FnDZerO0
2c6snwViKyImKiX48vgDM+mphzAzN16q3/vYUujSj+s7/NINuHDsYPHJqiqLq32QSDX6ubVBR0Q7
ZtPeHx+l/L+EoCGi8jfOCb/3wtmp2zbg/rtQnY+tIjl+i6B7+hwJ8o1P9dJ5AAvlf6OsDj0wHQik
dNJ8JPd0YhNxBflW/qVeqk2dx1gdb7Wu/E8Mn61TmV+FKjlFwZM0NCx28FRUUF4rJ6jvLSWxERn0
QvOfIcEtShw93xQxu8u9QIKw9IrIt1Pld3gElSOWMm9GOtit9DrFgNh4Y2Bigxjp6Ak42GZmvscM
8CFAmsHECuCQhtMOhXx01vzNZOCHYIaOr/LEnQ9TrzpC85aRH/ooJTfiUy1+ub5hpEv3mAlZkpqg
CHxizTjFy6LLdFShj/oToOoTHO8f5UO/+6TAtm8epxfMdR1hcz3opYk3IdqapgLDiVLknzcaJWVT
G5BvOer+YwxNE5L4eGToiL83/SGOH6+Hu3yDnh1Pq4c9WZWeTRMtIoVHtrJTdummcJ5H23BA01Ks
xjLIHY7+8y20yMXJPTuW1w/8OFUHfUxgO5CEIG34ZipPingfOjDq7Y9q7yujnWcfYN5ulZQvfT7n
gVcZKiT6CpYtI45ThAdJolxQmLem9eIFR1kK8qu40BFX06rGQmFCSh+P9DlwYXSoy+D15aAGc+Mw
uHxva5ohkiHQ6FtXLsop1nBdk8Zj7c4bwZ43+WvoCJ66rz1xozkg+L3/1GlQzmKuRidXKoTlhpjv
wF2diMpT78zO95fB/i+7k4oMdSdRpui7WqtB6vVBlavxaHbtmx7AM8pkJAZRE5zJSyR/i2KKg2yk
nZr/VL4FdgD9T2S6BrRKBoyryOmfizh3Yiu4t/xfN37d7wPgr7vdgkoNnk8BRbc6JedWDLvZAjVQ
S9QQKOYE9XMyfMukhxBz+iSgfFL8yGvcb3aS/5iW357Q7MQD13yb8kMX3afluxR8U6AidHLMj7R7
/mHM4paigg1pIZh+pcgO59n3dHkhNYFtJF/H1hHzGs3jbVNtYzRLFQvpNqtwIrNzJd3paif4VfTH
qH7VA9qoPrKxuDMhmjBO//jCyUS3rH6SNHBarlRC+KGWfodma6od2+mftt6V6kYSvurJSzQ/CggJ
burhC/a8GBsW75ZUPQpB8jCooYdckqPrFgXfU9bvDCN50mhEgDefqo38Wutfp+Ehjj+mzoOMa8XI
EH5r61OtQ+v4EF9TY8DIunYo7WIWDsIJGZrO35uhilnCd6N9jigaK5QhMKig3ijbyrgJAUc3bqbf
xShotIrp0iNAH5HHpe80tOqDHzht2iGUuah9HVpEYdkFXlQ+MolTifb589xxeAePYv6Cs0jl70Xh
Psl3QXYqq4epeomqfZqe9FBwsZ62R3MzxntENgxc8ZAEtoaHRA7suX5LVIglP3PQLGl8mvOXoa/c
Cs3MhZ/b/AxNL5kdqtaONhr3BrLPk5R/C/WPELWrZjHh/VC7n9c346XsBlI/7haaRKdYXSUFVTfU
o5gCyUn8FxP3HFWj9QHx83qUS7k02gsw4aiTyvrvEvlZghP2mBG1kgIIjg8srbjDJ6A6Bi5JkboA
wcMbo7p4uqmSwdsODAuOHauTBhOOWe8bysCycpAHjk8FNL/whtWzM+NsmKHpVZF4amXtxsjpli1m
NH7v5PF74rvXx76EWn/spI2WaSicR5ayyh+FqRgTwadE7Js+X6boRsrTOAY2pRBvqCc+hXjTUGm7
HnVZt7+iKpTADObbMNYQDoNqSjVE9XRUJ9nN0gwR1OnGosrKpRjAjsAjc5ahGvVnzjElWobnOjF6
V9s0Tr8DCH1E9X4bPZn79iA/+A+Tm7jxXdU4xVHYWKdb9a8lq/lrlAs+m80LGU9dfuHZvsLDxMoE
2Z+OpoEYvUHZ7UOa9wFOCOjn75OX63N6K9rqW5nMtBQ6gWjK56R9dIWjmYjkvkqoYhpQXq8Hu/jJ
aGhgSJKMhMi6RMG9HeMCSp+m3SzMjNzG0TtxpFvlYOlWnNVdlEi+jsgXcQocAwIYU9iW9m4FBkHw
pHinwbYT2aUj+JbR8alScCve2kgXNysYY5PL0CJzXi1jMCgTzKBwPuaf5jddA9lJAzvxMuf5Q9lW
KiXnjfAe59hZ2J/cW47Mj/AdWovlzczhUgKGlo2uLXoqKh/OnzsKOJ88Sp0ASknaBhvSTKN4CF+i
V3m+16fNr8wCgXF9oS+2WM9CrjNagXqbroqEfO/oR0YIk76Hr9G9/tR+gV86v+Sf09bavbeuREIY
bX9zF51m85mcRvTHaDZhDyN44XNsv+Q3Vub3s+GvD0y3gL3wpsDqZPWsMHEoVVsxmY/hvjxpX8aT
5OZuvAE04MmbZk8NhGwR8QoW5PqsXLyXzgKv1kE25gmyazAjX/ltzPGf0lD5HOGzXg9z8R2jgYyi
n2ORMvy+SM5OEKQf/SJDnfcoHMWtvq33CIBvliEmWyWw8Tex5c2w1w7FBj7c9nrwSzwG7Tz46gAN
NFNKOvN/gED5qXTRgN+Vrr9VvWZbvFmevh8280F6UoDJcIw/3HpNQXC+cIJqsBiAfKrgV37LdJ2N
39Dzpm06eAV6/al0WCnXT7Osb0Yje+6y0QlS3AmQ2+ohSFaCgT1DDVij1OH4R6+UzsgPO0TsUFx+
MtJvjU5PECfsFuW1GnNYc8I/Q8kf1Owzwc6kGdoNlXL8JUxs7HZNc0rMb8Bc4DD81JN9nw17KHOA
+RAxahAHPcn+h1Egof+rV2enVO5HfV9VHzWtRnlEVHDmzG/8faeg+G18tiIwRSHZpZScxq7YNVZw
HLPMDYJfkm4hPiHQMzAdv7bs3BDRy/suB99GhWSR3G/xDcbLaGMFw32rj/tUOzXyY4FGhhpu1Nnc
hdV9WOzzUf3aJ8qOJhMStvBHO+CX9yZpIlTtyUbc/DVXUedN8TQzBnQ/vxoKNu5Huf8ApIcXgWQb
5dGafFi+xiYiIexOmCbhLVLbXWLZybRX8oOlpvgqY3IJgzQWXgtc6/Fk9lCcd8IJOW8pRvcZ9RTc
ZXXFVb0S4oQPlVKypYGCA7zgzvw26qVT1alntprNS2iDr4Gb95E9KfEubQTktauXZBhtf9J2KPh7
DSpwJdySDpcDpf7eJ9Cr77L5WBRvfryxph9Khp5yGD6p5i8r/FTl0C0H9LPkErGcGaDmbyVTnimV
01XbFsE1UzP+wUVsJ5mjJ8aqnffivhVgJuSKlxrY2yea3faWYyzpv549mqAB+gAeQT9uhsJ/jjHV
7GG85qmCAvfCzBXeMY521LHYWeJDFTxXQYwvJIxg4SWcUlekRZS2b4H63EYRXhvBW6f+wjBpP4u5
ben4iZMYKDGynV3uJVa8G2VukUTz4kZ/7QysBQQWRvwq+NHBh/EmdoVXa8h/p7/i4q6Rnvz65yBO
W9yCnmJDvNH6vZRdgIgySZChNtHC/PPmWexsFEFqp+NA1yNRvyTa06Q2mIUFcPdosI/+/vrxczFJ
1nTyUhUBNjzQVliJVk2HfE6kBSuh2V8qwGKw7/eG9wkZ10bgZX+rg/47aVlfJ+cRV+/yrI74FQXI
G7gcrmWHTuoW29H+HJ3JlV1UbHc3hngpszgPuBx/Z8db39AGRC+Bu3Vh7f2IvOgpdD+/BjR3wGzc
uMkv3Vmk+Asuj7IDzaU/g+l+4NfSgiuKcMCYYsfX36Wq864Pia1w6ci22CYytQ3ZEFcZW9Girl+G
PXBzEsNQnmmVvdaKj7w9njh4nUZSBmVU2KTGQ1XOp6b6NJLvASxoOdVdo+jhR7+GERhPU3KNWnCD
WXPS3LI75TksMMYlo0BVHuZn0H5F+dJVtMgZ86OFgrglIjSrf5Q8RhVdtzUL4SapgozquzWUDGRU
nch4sRDa7Oq9EVIiE2vHsr6L/uQ2Vf8rzYej2ex16aOOv47cM8W816I9Ola8vB/7FFZ+xf0Svfsz
GMUif1ycpePqXSv7gyLOdlRQ60COoBLivdkZdzG2xLKdqSqCuyKMaHSyv8oS+lQGoPLRaXwTAurg
c6tl2266j42P5aU1WCWa516IEutcf5u5dNHWKlCdtQreZbr/5gcZGbeC+q3mdsIpEidMT7J9C3YQ
l6nT1JMZAFA3zF/T+DNVTji4OML0EtRHLUFKQyh2ihw4+mS6w+LGi6KzZPDrUGYpnuOWSkAabIb0
RxB9KTLfFpDpZNQiRhFdAPGtyndD+hHr39TuebD+UWaw28hyxlq9jSENs7GwMUWdjD85AShibgW9
cGQFzdj0Pu0QRc3APJiDq6DuUPbPUyy7goYYz13rb8TibsCCzbDNgJtR3gqjPTwbzV01ApCYs03l
asaLwrLilGZXcY3RBuef+igOb0W7NfoDrhdorabOaH0TRxQzoh8c4a46U2mOn0wZXZJPhGgRGnsX
xacw+KGoqPd++Ihgpykekjz2O3j3KupiGcbcEUSAgUb5jmecG46VHc8t93ALUM4QUhuxfeo7CSDA
OnANKilCHICVooI1HNCh3Ji6v/RJvAjljObOhNvN83vfC+KphSg099ZRFvQNlvHf88Aih0FirHwv
mm+W/ixYL+inHmqz3LSK+pGW+TdVTQ+RBov2fdbHJ5FMJOt4/OQkK2y7JujtrnjFP8GO0I0MwgKb
b+R5I/no04OIhACPcCxk0u6pU/THSFSOuYWvmtxjm/7cyyhdk7lbhu+06pvSUwCd+a/xrvWVF0QV
mvS5rTDDAYWNDvkYZEcM4V1BUu4SC+P30s3Kd6V8KcPvKXiaaqlD7dipVXyXU3vPX/CM6cInQfiQ
85M23DfzS+0flRQvx5dgPEiNW1sfOqBMnuXV96CBp2daLqyKMjrFSKpm4zPmEZQCn3wBZI/w3LW7
qnkILMsO+uLZUIO3nCd2lHpy5Lbtvaa5kHvtEpkRnN2Kdz/xWtRKsmTLv5nKp8iqYO+jUBFuM+nT
byfPHPsJgRXKMNY9aotquK1zPivdoZan15UbdxCaAgcp9VCnNdV8SElzHNDsssJpr5Xxtu+bN1No
jjgGApvTn5rpFylLGmJUDsgnrOCMNjXm3Ro1ZSPBcwXj4EJ3QjN0datzZfJR1RpspAUc8n27b9VN
lbUetic0Ue+TAM2RGP3xztqXdXLfRoc+7lDfcwXVK8bURe5Xh9rRTKITo2MmRNhE1Z6PgtyELkpJ
N1PVH5P2MQCUgUVVZnn1EG04gNoRpjad0pbzxNybyaHPZlA0FKHmcMNp5IffGwwxhipyYqQvupdO
Lzf9kJBWja4pJqhQHIL0Ierf0kWGKNrLoSeZwh67O3fWpy/gdp5LQC94zzhJR6WTDivZDq5N8uTl
+QcNOacsdDuL6SWU4VuTs4KZuRfj7jFOP+t5H3UZSsoHKX6vcvlkYoUQRMphDF6FljqrUW182dUz
CfOe7SAyTWr9VPjRHb4lSavdI0HqUc/2pgEYhZ560RA+zowUX/F9Ju0sksS5waA9dqTS3w7aVwE7
sEjq3Wj4jMf2NQIBq8Ds++iNl0hA+tzKP9pW3aVFsEfU+SQjZHTjCr14gVpA9S3LkERz9bbEHJoD
n+141MItgDH0Q8wbES4/q1A3/p8Q69QKg+ZA9EtIq5pcexgF2331inMLPpGcIvPzUH4Jxnar+MFX
sW13dYDFW1556YjtJOcebi+DU8eoWqfInmB3r6Og0LW/5v6WvsGSVK4TMvIVTQaGi5zCb1jWWX6E
QkOYzR1TEWii7ZfHcKZ1lyYutdMbU3KxlACpEOwkHWho86vcr8KBm1JdIh7lO3Xb7o1d9k3hfLa1
5/Q4OtletuUd2uA+nF5ewddX/JKMA/Je/wZf5YE6FJc6ijK0GF1zmz5mz9Zm3ifHjMbleEQezgt4
cceb0O2dYSNv5NPwEBpIAtn5E7pE21vd2ktp6aIJSUFFUhBvWe1AXzA7no/IjsodTsjkOm1yo7Zw
KRfVFSbaoOxMfXRVuME5K46sAZnWVniIop+q/6DfVLm7FWM1Cj1FV0RqGEU7fqjCP0L3jEDi9YW7
VJ08G4a+eqKU3MtxKREiETh3hcbutRRMGidgA3B9eLoe7eKL6Dzcao8mZdYnzUQ4pJD2/Z6H/gM1
5efKnb3Yy7fRZvpobozw4lagZ68tu0GR5FVIVS0wUokBC6TBJ9pMGIHeqKT9buH89Y2r6sK3oRFi
aqtloiFbNwp21dDN8NugLECuBiXI2OhOcvQP1PQ20XfjhXd0e+Ll6UWHzKl3j6qdUffiCe4F+/Rd
/zQOuUdf2FMO1cl6Mg7VK6kVLPhb1eCLu+rfn7te8iChIkddf0ZgGIhIhTqr79saRc7ra/27yfrX
tPDpIWQp8j9jNfE4cc9jJkjiEeirA2TDUWJsi9WfQvy1QDWqLJ1+eFErrIvvg/gLRhNDF3gWFQK5
425FQCwyP+cE6kjLiVUN+zh6irPaKWZKpDJKd9d/7kW6D0KjFpUBxSCbX7369EjX2rijZ1xRcRN4
9SgNqK9M9KKGN4HgkWkN4VuOj2wZIBSFd7MVhLdY1ZeuC0iuqqwvKGvdXL1w4z7QxcjkR5Ru53z5
BiDrDt3OPd+H8yLahhvemTd276XdcB5x+XzOLihJwKm6KIk4LIVGpP5aKnbScON+uPjhn4dZzW7U
DF1dScvsetX3cq9tqm12R619N2zUjXqKn3wvvnFCXzzamEKDNgNX4u+2wNnILLz//DKXEanNDmbR
eblxl4BfK8yDokc3UOqLmv7f97yBQDAGP4iQrEFslVWZhtiPHNUyskCqsM39FkZK6tbUKFCLqkE1
Ksm3uvhCu7ynrBal1p2fvEcJj5HIdyKhcXFKxYaZ8p6P8k8l44ysHTXdd9JF6hXZLD+XkQ6z7ME3
8FlUDkH7CPWJ4u+rGOd2k31vRHpY2QmrHVsRDC/icxLhG0C8opFx43O5OLtnA17df4U+6HNBt5W6
/nCYN7NbbuZjwpJGTukNm9HjnbmhGHF/Pe7FniggLGvBjAKYV1enitAbI+ouBrZbJ//O2kSH+IXB
Z3Ata+7IX1pmi4/qy3DSdwjLpebJEHYVtWrERcjyMjv5cf33XNzYiwQt4MUFUbQGFJVxXQ5yhjJ0
6TZech/sdCd2BadyWw8vXIdCmHuLFHVp6tGGkgxQsxjbrRO9Loti7m3Ul3FDYqHdUPuiUsKVUQac
i1v6rb85w+tjnPNQ0TgSKbmtU6moSOtu6pDGqF1ebfvurmKJ+0P6bLK8ty7riwXMs2jaKh8J5z5r
zYxouL3Yi/SWdf+87CiELZlH4XSLrvcbHXBleNpqP41WHYyYfM3Hjl2suHjmevisv1fvwq7xMMPb
LxVUnCvd4LFzDdZ22I47vr+T+sD/36qnbKPsq129TXfVa+7damHdnJDl4Dk7xcoWpfgKaC5fmf6U
PlYHazPugm1EioAJ0kP7duvYvEhRMBQwqlzbOND9bmifRUwy30qxipmP0C2dHz8g9cBfrqiILQS/
/1SxPo+2OkeCbLaCtmR88rY99a/WJvMogzripr0Pj6ieb/7LhXcecJWtZdWA3lEJFjimqzL7iicv
tHJtc/1cuHStnkX5zWo6m8Ra6bKY+iwd9/CYQsQVcq+pbmELfueuf23ef5dqndvGmLKUuaEsQNjq
XXV+JF61nXftx4cP8A//qBdxI7rtNuUv4VW/cRT/llG4Fn21Nc0wL8yqIPpsfRcMFO6LedPCohxT
HtbBFyHaqiJViPbx+tRe/iTORr1KkmRUhIV4OSPkJ30r3jVb7dgfaS4dkleBHDp/G79ej3hrMVc5
kiCXpdYtZ0QQPMDHC5q7Mnv+/wuxyo9qNWgUK2EuzbG1ZWhZffRUJLea/hfBKOfbctUDS4Nw9lOa
vUeUDH36EM/+u3Ws3sx9vht/5feURrJP6a6+i+/aG3N4c9WWW+3si+iEMu4qlREOh3Ez3cUvNZ3o
Y3KSDnBg38zn1Mk+rs/ppZff+WBXR0tS8UCvG46WLHgalW/V8M/1P/9iLnIeYHWUgOqLKCQRQN/q
TrUttuEDjqqetfH39VHaxve4h3jpHT4em3abbLBmPN66vy7iK85+wxpfgNZZU1cVv2HcGJvhTncm
r9/UJ3/bbaNtibqJsk0e++f5LTzcjL18aFcOgLUKfxZGCX+zpMh1A6TZFwcyTs/wmi/6l/65fJNv
nTgXV/R/qSLSGi0DAHIIUBtiRX0w9xrFZ4vGULbraGhIieRZ2psVWBR0WztAmLeJin0TldsoCv7D
q+lfzopkrVa+TeD4Yr7GZk4PiHvbYvkAoca+vr8uPkn/jQIG8M9PRhyHSk0hXqA5OHjzqXxp3oI7
1c1O6iZ/KitbOF0PuPzqv9bzf6dXFle5UNRFBUAJprezHrvil0+duwxl7OQze0BUuRA/WuUWIOxi
Jfd8kKtbRJmlSlASDtfKw6v8UTk9wOfYIfz8qD03ZNHGwdrGXr2NXmKEX8u37sbT9PqeksXVbdLm
epX7ozkfVaRHapqR4bfrs3orwPLvzw6+ADeAKC7YK7r40I/vSXir0nJr2VZ3RxgNqC+3BCiqFABL
7IkzDZAms2utcUa/cVKY4iO+ANfHdbHAc75yq8tkUtAzIVvnzvqmU3LO7rXND1h8LiAA1CpJPTYq
7EtUxJ7EffDY3gdfzI/hmN2o7128nBG6UZG7MxDNXW3asa+1sEzZtFF28On5dl9q4ef1kV6qymDZ
Sl3GAMmFY96fK6jOhd9gTMsETw/69BpjBqCXOw116OtxLt+RZ4FWN1Y4iq2fV3wLcK2e+5cMdwdb
/urvzJdub+5y3F8+1Btn6sXdeRZydZLNugTRaGBsoYgRT7wf0Zi4PqqL+ixn07cuONLlnnJ92ScD
WUekPmkNMnT1LqarLpi058NmC1vtByqudo85dab9yo1XadhI2PFEtAXb4bvZq/skuI+SOxiqaCW0
Lr65+Ba0+0o07kI0zNUbycPli/XfiVlLHYyzUaVivSy6V7qtW9yrXv1i7Jq7ZJva23AnniTOpswt
76IbbwcqfZcOYgO+wOLKsjgPrjZcL/UmT/JFjlJ352DwDC1xo1LEgfdb7GOxUP3s5GArT6ljTOlG
Rkw9TEEXWadpmu2pK/A1xw5L+ZHQzgwX95Sy3hQF8onS96a+D5LOGVtPBpGRGZqHcL8N8q8TsKPI
421Ytw49R6fqXyvx0UpST6teRL1HkeSnAsCtHsTncZI2EkrnAR3TJJU2Ymbgu85nARyg8mV6lZBI
o+pRSWo7RcG+Sb4O0VEOsCo3YZf8TEaA63lB2fmh9D+EFGhKajeL3LoVI7uu22b+VRJGp2xPeX5o
UnTeQSn0/Qm+tRe0z2laAqcBrmcEjiWjpx5RLUjfZu3RKKgamMH90ncsM6CI4YM/mU4WqF4i0kw1
36PgHu6gLc2J1zStp3R7tclhumHdYrY7Ez2OURe8mW59WcXgeVAgl9770HykCOQANLlxfskXv8Cz
xV5dgIMid5qik5OzKCgVBcfqOdqB0LQ/DUfeA91zkD33HQRaXfA8LmIXN/W2b2641SVYC12v8o3R
wmi/DPRMq0d/QHIf/rNaaXYtGczPe9T9un4yXBw5oGAFNDiV03WlIZqQmzXGmtpZ/2UAFoHvw407
ajmZ/8poziKsDlS8ywDU4g111JBtN5LXUXzUosFWQDnKw41b4rdUx1/BLIDtyMjCi9NWC1n2ILDm
pqThYbduZv+EqM1fiLXYPyQb7RD7H8wOqSDB2HZy+wPEAn+Zrk6SU0LnR9l+G3rNrtn9TB1MMexb
qdalm5KfBWcFUTtF+qtlqZVBW7f4pfYcvsLXPm89s55vpFMX+aPnUVYXShINYq5aEGUBlToKtBXl
iADWAedFl+aCox4zqiH7p+s76WLz+4wSvOYjWWmr4JRGqlx5E9BH1VkSkWTXOIHX2nAc9pgnbuNj
6fyXctJZYGOVo8+hLkXVcn+azak37qL2S6PemtJl46w31nmM1XUQ6W0ZyxkxFNtcXppO+oDbhiu6
sYer0/a/TOUZ03m1gIY1JoGvsYCFt0ym7FACLLbGs/jV35xOtOfsYRfeVT9uhL2UxZ4RrNcVsz4J
lUxGRwhB/HbfOADbHxIvORTbf1SkINpt8/IGDmYHp8y9HvnSKXQeeDW7SoDvQxmwdUTS51ZU7Si4
8a66+OH9O6O/n0BnL4DKEJu+VplRaX40aM6IleJYgPiuj+NiNfB8IKtDHH088L8pAxmceO/f+Xc6
wiuS7bvlUbuvd8C2DsU+QFl9EV6Jt7e+hIvZ63n8ZaLPhqmFABbn5VOoXf1pUXXP6fKhJe/E99Ue
9Kh760C7fNacTezq5SNVIh7sJSOuEebEOMZFMnmfbAtHx3RApnseHoKHW6/kixf2+ThX757G6JJh
CnlvAThzqoPk6otE/zbwEm/Y0jN2sfHaTAukwcZL5ggLeat+3OqoXsyqz3/F6lFiFFXh60txINZ+
IlptYx5tC+ZLT1Y9GJpbpD/j7ldufYo1HhbCdyH6iAHJWVXualO919vHAndmHTiS0m8HnH7aGmu7
gxZsVP+xTp6z7Fa56NZ3trqLBxVHWzNi2kos0IYnsfhyff8ryx/w1zF5thtWB1emF3MkLy95ZXyR
LJDS1XsyPyvtEybodgYASXzADMMurR+9dSgauBXKbhKgNUT3cVGglF3ZCYpMPWYfEg5g4mB5spm4
Vte6OmZME41UsshxPujat3gkR6PDKPRgailyp+z2ClA0JGWldtr67frYLlZJzlZ7XeZTsjmg1c0R
UruDp7DHqjts3fbqY0YfXfAgeWwDR/GyTXpnPof/qKhk3biFLh9imG3DMTYBsq2ym1kqkmAqQXgZ
PWaF/c+wffe78cZZ/PuUX62hvkjBAJnDjAd4359nSFQpSVc37XzE/AzSBCY49o/FAogk6RiRNdVc
P/hFOYP98+b5dWGEQPUUqK6wBUXDXJ0msZyiCFgOFMcPjQdQdJsd0ofxI3GULagcr92qO+2mVcSF
u/2PoKvDJBj8RNUkgtZUbZVN+1A/RFtcIff6pnvIblBgLnyCfwRbzW41R5BesTIGA40d2wQq9Sb2
81JD/I8Yq8+8UDK9EgoGVHntydgs/eJ+l9DSU23JkXc4VYJB9K5/HpcqpX8EXX36gSlHpVITND9R
EjgsaR8iBKR9vJg2wj68kSNdOnzP463hpxU20GEQMpGo5rlWchqi2M7V2a1w+1M6GBDT6wCnsnqR
ZvtOmU+C8VXQPqWZfF/EIe89wKRWFOv7MAcAZ3xLJTDxQuUItWlXxVblCLk+QReSK36vTilBVXA5
WusDgH8z0XVAmqgsXwvzNIqeGTnRvBmlXZHs/WJ/Pdyl4+qPeKtN0AfKUBUi8cLTiPZ6g+qbz0PH
cv6pj9YzSlkeOgwwLhGBc00v+gAgfeMXXP6Y/x3xakf4aR3Vg7CM2BW3mMxwaCaH9ijdj89lZs/3
/YHihxsu6i9b9V7gP1Me6o3pWTem4pKC7flUrE/uABLG//0hhvBNR0ADphxW5bX1LS32RvEkL86x
qH8Zn6b/PsnA/MEqF3F/yPH+HqPsPu+b+1BC7McIF2A82Pfuiyp89xvsAdPGi33fscz0ocg2mg9A
PedDkw9h/B5reCJwX12f1xvTum75oHgXiEMzcUaaiJtg4zvnHz1ODNejXCq+/TFpq8vGKorGkFsw
CNywtuKif3SsePdEfNXlrtnk1EJeIjeC7AKq+sYQL9W1/wi+yqPxgLSyYlx0vLbhyXoIf9JZr2in
T4/zvXaXnPDAOQXIL1WefpeeOvu7BNjpJmv9Qg3wj1+xyqZblJz9SRAXJAxMIQ40f99SMPgxogTV
OCADt+0uc2BG8KiOvZLfcx/uJG+xiEJf53VW7Fv2QhfX3hAxfPldBRdXt4fm54MwKz1IWvVdUhUk
iR9iTbu19Muf8lcGcBZldXTMQl1bldwtjHhEL7YWiklUXI89Ngah/Yvq4Z3vmTdxKLfGtjoupF6V
5sBibMn4vWM/R0lHMfpWqe/imv47tt9luLMX0uQ32SRaXFPSZtgaH+Fn+4gjr7tYBIgbev536ke2
QcmaEt+wu4n7XT6aKzP7G/hzFt3wBV8OB6I33uTNtGZqerX1sf8/hJ3XktzIdkW/CBHw5hW+fHv3
gmgL7z2+XquokDSiqOHL5ZCXTRQKyMxj9lk7bJ03BQBWS8Y/0z9WqVGl9uRKfrPTA3wPwjUYnSiA
5G4zt38Sd5GfHtOddZp9puAcutzna2L5Xl/b3UFyMm7ku79sCNen/m+f/bcNQTRNvLWv7550+RUB
+8NO9koPAJUrBck5uVuerkgyJGJ/Kcb/KavWEfb911v/K/T4x7eWCmU/AYy+ZtULIkctVD3Dr2/b
QPCMa9T92j8oiNcNt3GF3fjXp/bHkA39qizzCTCo+m3RVXEqZFtGpJFvvZO1tdMb6V82vD8Vz7jF
/7nGb0sOZtCGKJpbTHZqEAUMnPG1lo5xHv18p/qdM4exf2txUv/lqf55rRsYbykIGXG9/N/Rfg8W
bNXk+LrNAykACrGF5jWjCT5fHxNP2JG83/xte//jSjfhoKAIRmf9e1Pdise0qZQrcUO7y5THbHnU
2+Df7+vPWQz2leivRAp3v/eO8kiupyyymIr+VYzcX/0HUi/zASegCN2cG8F5jp0hSPZ/M0P4UxFG
B0H535f+baFUCzazjQns5FoE2hhBKPd9kFCSwMH+YNI/+EsN/081mP91wd9OS1BrWpFdL4jXrjf4
Lxdo+oBjLUSbvXsW7du/kfX+ZO/DFZkDxxFKsv6PIlWp1LGS1PQa2i3UXnDLOqX7ljxjCTkt3O8p
LAMV+8LB0Z8HxEzroaDsC8cNGZzl/k3B+P887P/+OL9LVpF+y9U2Jtd6aUm0Ml8T81fUC+dhH++y
s+yKBJnjwdjlz9Pr37rff858LOnKswf8Z/xulbpiDDFgVXJdQhTB3M3+/v7EIurx/m8V9utz/D87
8D8u9NsJmZXKWilaR3VFutHk+6x9lSOmXpnPnNfs1CXfAmb18Ga7KRiVXfrXE+D67//L9X8/O+t4
S41o/nWjVx8l7K5prWwcSCwsF2cCr7DPnZN4jNr95Qj485rCSs8AM4a+//dJAnPTrSktSyQiJzEY
kam0DmoOXvHe710hmILiL3MgeNz+8bD+xzV/C//UWa3Koq62g8V9Ql8vA8pPY+4JR6m2gbMsr+A5
Br/VzmrkVJPdECljDLfY/Wzrk1f3fmzeKJkr41GUhELiUNFSR7dQ3us2KI5pWM+nNt/rpmvQILGC
EXILRJQ4yFPf4vRX+UNIMTYcQ+lTi52oDrPMGxPH0B0h+eqkwxB9YSwkfJjZoc/cEZDPYybbiQzL
5FhaD3jV9z8tYGQDha1HagJpAKzHV6c+Qv2YveUySy9N74l0pzHp+GmLM+0/jXEHbadklyz1VUp2
pWn3QmoPMJrH8zwcC9OZBO7OZqCfeVtGpKebTAuYuTc9CZXJMt5Ukd2MZ2Ozu2Zf6N6odMFWj4Gw
+W0mI9JWOte6jRUxVBcU7VJ9nJ7WH0OZfOOn0jz5ZQCWLHySxDfrsdDv9LjatTJgOUfb1p3UfRoW
VOj6CBqL/zV+JiZa2FmyfXYzw28vnd50t51xh7yybW80/VPkx0rZ6wZ8OJ3uoY3tgvkA4c6slKDS
3psb+XYMMqxqmGB/yOrwikiA+1NhmW5DoWlgz/RvCoEXzDBcHlqPIZ1Wvx/7L3O6AIbg5zJ4kJgW
2yATyzs+2HxGjJaQXoN4f2Cwb6Hz33hWf6iqHYVQmC8lhIHye54t1zJellmxc/kYAz/btED6yRt2
rghwT+trX1KNFtWRP3pfPKq5Y0BmceAJHJndtCpvZqpTPm2GE0+3c/uWz8icj2tyO/VBN4RMGzOQ
UMguVed08zohnBkrt8u72J+Gly32CsbXGSV/jWm+w6FOGHV35ztYGM+teckk5/oJ2qAqPfVleZsS
pxO8+UYbzoxng69M5ZZ3PSxm16h2Elu7erH4Gc1rVVd7jpLKyduzSqxb+oZl1x8p8pPNY8A8zsP5
zkpsWUI9jMWhPO3MxR8iBsQBU7rCuaDbzqgw/aB6py/hYoVx/1TxBuX7npu+w4Kp7z4jTNEZBS8c
6zhEdl1/5fUe0sa4Tw+Yoa7VUw5ACVi48BRFp2Vx6+pkqpem3W1RDPzhtsc30WQw35FLO8uDqj4m
TAZL9mQ+Yf6oPaOFSF50Bh/aYC3d7LPn5Y8dAefLzZMTZ4ZKAT0Ed/boEt92o5P0Lqb0awvv0QXX
0Wh3FkSEIQCCyW+F+E7zoWcmsDeyoGHcPPbHydPfi5ecuU9jN4PWiEL55zrUf1NOCf7yfBt2/Gx9
UCqkMm5oDs6rkXWvb94ysZx4CEetf+ihIFWOTJP7q553Ec8ah6WXjbmIFsbPqbt+YIcLJC+T9NX0
4bYE0VOX+sLK199L+/K72BlpIBoOxbv868qyXhlox1Tym9WiDcFAn0U51PE9mCr2i8j6mfkHYPaE
ZvKNhsapk6+F6Z6eQSnNBqIwpb5cj+ATHKb+8QySE18Qz2r/VnEYs4NrJ9gc6I1QrZt90JZOixbF
gjd4bicHBRQv0Dxemt4RUL/wdySagk7kMyJneVBdRwFOAOK2fLdtu36yjcmFNOb02XGRb9EXaPiR
lLeKiTz00s+HOsNtY5ffxp+ZCdLq1NM4UtgCAu1oTD4foxn3Wewq3U5jpy92E3Xug6k4ZgOmCvKI
XVWoaGxtDdfsrOZBpn9FzQrg8jBRCEIsQz7cPneMn7IL9C+F4o6PS8n240ChH1e0FaFiOLXsiwgp
TVt/NzWbXUb81ldHOgAhuf7c8/Q1PpXoTjbgIh6fy7qIJ6s4tZIHM6Ranwy6JZy3H8YhDiDVTf6g
QM+12fGE6lFk1vVHNdzuMlaOCo8+VAV7+pwNL2HSHof4ep+/J5ea1zoPrdhJFmcevCrfq0ZQZoFk
3OuKPdThYPnwy2GAbLK7hZHsrI8tXPz53ujuymWfCnaufus5Nje4eJnrTWs9TuhVlEN+JxyH5/oB
DavDX8z5PJJP6WwhWFhfIuWmV90mcfTsICb7Xl3AYnjanXk7PSdfq3xol7D72kaHxY6S0p1z3RVi
eA6r5lQDdqoNLzoMMTXJ0T0xgtONLhmVM2u1vbEBDBYle1getah56fV8AFIhKYz8xRXkER4qn7YY
2Qp1BoVg0I4pm4a82LJ86LrcnvJvo03PKsN9qcUwrn674XWiTpGDQRUH8XuxBOoAVmLE/maRLuXq
9tiXEe16mXrf6tA0PtP8acqOGBNE8X08HNPoNoLJg6rJiLx1PIMZa/KzbAYlNAAawYzaEMpsrT+J
oEs8Z9TOk3Aq19GJgSIW7BO9dVS3wd2sc1ugPORg5MksFE+X6seUXzfpQ45eTTOYotc1epXGn4L/
z5CCK9Urraf9WtzkkVcasOs+Vayvm30tU/yMvwhMEnF0Iz6bbDItbXllfKmZnl9S5DIsL3jjERZJ
RV26kvkIIdGPhTbMOYWN6LtvUnthjnuELmw+bNEJQtopWRHV5JSa82q3jTg7qXzSOdiWOrAYIiJC
w4y+CoamcGp13qkqh8nHWkPhgqOyjc19xwKpKsLK5WMW+h2YSm/ge+bUFwB3tGIogpOgA7aD7gHf
qHRmUwsW4Etroe+68Tvi3unP2UZ6KRTrIE3zYFPBBLODqxdFSkHVHAVdWyc+KFFug2mzI0E/WumN
pl4M8aZkPtpoB8cQTASQpZOk6ok07pL0QmgOhp2tDxEA4SLjIBqOGu/BXEiusOw6AYuHjBthmLts
vrolJxYoApCSjrmZrgb7YMVIsODYjSOm2BCRVqAodGG2JTDJXVH50niZZvpBeElhkxA2+WchqY6a
6fu2wzW1Ne0Znx85Kp1aeUvR1StFbRsj3hTyCOeIs1ZrHaU75tyzVb6r1U9Vz+40yoFh8sZsgHrS
X5Bgo5C9Hr8MmehEHx+UPg2t8S0ZLlZ1yMABqaXkZMt9nJnvbdmgN7zS/DK3MDNP7ky/yZ9yuXbT
8VZU2+fUmN5XixKMJZyWJpahQJsoyNjnOAiijkqMWDhpLL3KFboAIX6KFQPgEbc/nhQEfkkM3rSM
fIh725bbcZz7OcaiNRnMxvwSd46RnNMuyb7mB2VILWqbBHoXeUL8XJftccq8PD9vlH+Etyq5ncEL
psggu7IEusThKe1bsbv01m6RzQv+yB6SVZ7jU8MLXHSPcvKccM/T/Kj3RrBG1Lbj3tX0l4RFKieV
Z6ES0SfBjpTG3SoJlHgeJPzjkcqpKgYizMr+LAurs17/QHo0fqViUpibptMgeYwtrDHj+jFV3qqO
CejU7kV0rMIP8lm7bm8l4WIsb2PzNWj7ZAjHsqPAfNvEn41OtSC7r43Y16UdBC9B+l4M45BcN8Dp
1GBQ1U8VBtFPRnKQjFOHcbSmPAkyxUNlttXuy4r25naHLjODQK0Kx8bYF9OtQFOjyZ26V20xg5K2
zp+bij5lZlIDPJagS+7MPG++V5rXNbtRZbIJCRuJ8mMc2SNa1RaWn2U7y9nTJN1MOLfNwuymTCkW
8bJrFMLDhK3LOhla5pYZA4tr/zhNha2w50XTVxGfO+Sj2oq7OwZs5qnPqTvVSPIkbLWpctVXGGqG
B0uf3w+16rUaIfc1DuQJrEt6HManJbsrcYcvjhKMpuWQLClL/vosRvavCJa88NQwhC29bz2R9rHa
YF3dqMtjLrzW3WcifNRpIMWHonvWpddWlwgETp0k+V37OjMmeLXuXlvMYQCoyN9iR4NjVL/7OAnL
JN61fGvyQIlBI1gnZNYz4dAN7/EEJapT7b5AAS9aocm3oiXUInRjh9XUscS9a4N91W7txTKRicB9
3a1FshsUtDLaziovljLaIq9gnC6sGY5nmFjCrDkykM2UbTJn65gJlDfjrl1poMEo697qZGdlqzdK
k3/d2deCFTx35xqkxCgnYW1QRk9+8uiQjId2fVvFlyw9aOtTAQFTILbt4yyIm+8yu52X00KikkGX
WhRHwdIjYz+f+T7QVozrfiYGkoccC8fGNdi51ugrU0kdIXI26keTn8YYQWdd7wd4EZaKfnk+wTZd
1EuKWUm9y2a6neVFHSV7lWRGhS4FvR193Usg7VZlPGHGGNZY9slz4q7IkI0scaV6Q2ewUpwfWuwW
MTuv+7uGoGrsB3z5KFZu+cewtOEyeoY0EhcDp4jaYznPtqx+WjXxi0QRDMBlZ7wm2LulaYrRDuwL
RfDk6H1dfsQKs3L5U5Z2lkSYqZ4YhjkrJC4q0go84vdDj9qhIVppasdUg9nK/HkYMAlanKw4oJBH
pLxylNC+1J9bJfGnFmpV9KVTCSgIV2uVFdU86e2+qp9GIwk3EhKxVZ2ury/zVak9wIaMzk2UBBN5
xDRgFy9bTtpQXteHe9NIbItiQCLJTktKuw1zKBetrxeDJxI9nnrwp50ieSZFh2zAcppYYUsCKkRW
wtm+po/JtLmCtc/Hk7ayaECiLvlpWB6t+WyV4dAzv4mxUoH5mSQ9MTQLA4FkP1N88r1cmY7pFrlq
hmi0F47k0rGNkHgnLBT7W9NbQOnrlUnWqfi5sLqtqr6MZFQltQ5BBX6WrrhHZVelOLAn40ZYQW1l
ftTfqG2+043hRZ1rt86UQ0wAH829Y41HZUU9Vn6uTUBw1KwDEwiGk8yXZYLswnE4kigbVUuyNd30
dXkwrghYS/GEDMMIHQNW9PjbcreUSQBYj8tL+0k1QrXd9tvaXWrtJumkG1WrAqFVbHEY93mlkvOQ
7NKOIQqh94c0gypTsrgtKLFFZ+qrJDjaEGTD2K3lzFWnvcBum137sIpIJUF0lSgsUskZhP5mNIl8
Wv2UYgBdmklobXxPo+SYk+n040JZxyTlZF6YYCSTKjdvC+aUq70qVd4yCPs5jZ6WOXkx5tntp8JR
c3h/PH+NE12qDUh98i6ewG2t7EYKFpC6W2DP2jPLkTfTpVYwDiX8yYjvtpH9A0akoixMz4hPltC+
zAQHk1FTlNnsoWQzeukVwtS0tCVp9vS1D42rJn98SuoO48xDkwsQ6GDvCs8Ff6JMAy/uq8wO1RZB
NDwNdboviulVsfbLuiukZ0FQPE3YW6AsZbwJdYWd5bGP8r01Gs6cfGbUNIC0eZws0PutsF79wbgY
CunhxuyZanpyrpCDVo6VN/YWi+FEUl3GyF8t6M0po8dze17ZapS5D0dtchNZtWlmhJuC7xbwynYF
Tjc6Le+KVn6bMUHxZgTXbUATKYXVeUb+mi/PI7zPuGeumCnC6F5rJccohlOpJjdz0rmm/lK1gdlc
t0IoA2sVjL0S1HVHbKPdYjAWQXkueqK4Upb9ZptOSnzh4dnxxn7ClwOyz56U2I/IqaTm3PWLK4pv
NQIxIVtqcuWrE/eXkQJgXBhowfSjllN/qibqDMV+NmfuHmM0cZqPnUyYJ5vhFLGFrLlX8RCb7bGq
CdX6zdfm+8KUvbj+HKrtntDsXmQkswe5tuQMdQh8q352nUrLDdEWJ8mvll0EOHAqFkebd6XR25Jx
nKKJHdFyZPm1tXJvtBhkN2ankpJftuXm8mMkaIqoaAlT/NnLynGivpbEG+rFaT/Iwr6Fgbl122kY
Ur8XEk+v9IeMYCEVrUs0b45knbLyKEXaQYQYqg3fLclYJMBG1gtnG8hvFpUIIHUlQzkYwquKYL4S
nSGfjs11vIXioxXddtRZcxLWQincKFfwKpqdeVnDdJDtUdMuRvKUWKutScKp31Snac5tfTMoWG+e
Y0aeKeZahKbpk6bebsVrSr9mvasb3aabIh+zBlcHSdvPs3q/TgrUVXD9dXHDgB/GJoOdX4P9TXrr
ovxXLjDk8UnJ5Z2uTy8aFuDyOPZA7nBm5gWVGsK25qbN8KQvQUZyLKsdK3hs/EwVfE2bbiecF7gy
JVQV2ivhrhGd6oSELvMAJh/luXNEqXC0VtyrMiWgetLfRKHyF6xl1OOkm56O8WG6rHa3Ga40k//n
kbMuOkfBfNG6Gtg3h+q677eLmK0QRFEnWAJuC60jDtptQYXBKggmq76xl6Y+ioCj21ram0p7FlUd
tsAmEDQZ546vaI6/LbIwKc+dkTOmSW5jk2HVbbdQOFEI5JKqOPURdUbKE0K+N1SgMNXIWBA5RNTa
SvU2N48VB8O6kjbImpfXH1mV2HNzEKVjwfa4FVBIJ/J1phgFT1NyVzUSr0zumuQZTq6TDaYjAqPC
IONqvafU52GiWqu/91IHiTO1BbCuuQbz1fpMCuHYL7u6F9zRVHY6doYQoxlS/llIxIhTUcR1tn5l
fW91MDbHAgFqI7zKcu40Yu2M+eRozXkk4JMokgLdCdgOHaXE+EZI/U39xinZMYVjUSAd0GgFyHC9
Gmi7KrNgZe+OWh2INXXrWzVK2ZJJYKfPnMHeEY+hZTwlURPEOuk08f0o5X7XZY6cFj8Qe211eWiy
fVpylPd3UjM4yHjvKaMX3aXVKejH36ZBURpZLXQi6K5VmEzfskRhJik9o/gRtiCz0HI25U6p230i
GiHjaRfdOI4zUU5hMIH2yz7J5HCrIAAj9hRwVqL6WKO9rdrxklOPqyQqGCI1Os6accpZjMqDQrxs
qe+ziVyzhIFkCa7YHqMovm3khJLKa1Zi4Sg9FbIRKjl7gsLhPtP44B3vSJewAjS7yDba3G5nktmE
QIF64MBwXMVCbcWfpDrjHHj1Ny63QKQaqmT4H1a9X6TTRRDWj0xP3WsJQ+8rInA2Wqu4jJnkTVR2
eT447RmU+aiBXBTm64ixK0lwegbP6q32a4XMw7xv0yGIYpaeFPsdeGJZRWwKuZ9zcKKUiGXrUZw5
7quZM0LAoEg8JGqzr8BIm9PsteyeaVnsEsLAwkIWBHp2uCL/p8UtJYUgSeNXrP1a8VjiMlWDuCz6
53ErPGt5K4fxIEaXBpx7XV3qCgOv9N4ydYpXmHxTS22H7GhOoMfICWMR3IY47QY1vwik/AtFA2vI
nUniVYyyzsMHaZfnFTWpr2iLQssMzAGp+cInNIpD3nSBsqaEj+m+Fik/UO4wN+3Q69G+Tdb9QHE0
NVHtq8Uha2k0YZtV5prfLCPFeFZI0nt1vcBmk0INfqdCfrkgnVNxsJwztm3Qn7zc4VKq4ag/an3p
dlvsDgL7SzOA7VfPYkubRn0XNvYyYXRhGwUE3H4vXvtW83HGAKaiutdjDJ4o8qPcF/d6/GlS6p2s
1K/zPhQ4vzssW8wYHX1FWGn+dMbb0L9kyTVLKl4rLOOrWjlii2snXGfoDbT0mSv2uFwM8z7vzVNJ
QiF2Im+jeWixXsyrmUQtOzVicl6jJRgs41Sk6CMpI6vKQRHoIc/K1VjJNRaGZMmS4R3TvqDqXsbT
aatQpsRJMAzDK4aqsq3nj4loeYpFKqNiJqEN3dtg4LchjI0rURcps+WJNUYqec04jSkNS3UjgWWI
tJSRsYqAB2UoXtnDtMXHvpniYC7fZrkKZrn3V+1bynIvFlhVkpDgQ4b5gHqrCClv80gRBoH68j0K
7/p00oqwKFhVElTJncxbNQ7RpTYf6/hG1WeCmDCGeyxFR8qBWApguoY3A3WlbjL4fpSjsIpuzP6W
q4Th+FqZkq8re8l4uFK4FfjEWlB1NxztqfA4dbJrmPdl8gyqd5A/usQfssdUzEifLua2BwfrG/qX
gEoI31XptgLfrBQEErhui6+N+JqmjdOphZsPBSLcljLwp7DuUponDAI4uMZHy95C16uGvQxYWMC2
dmq+x2L2auBbxfg5qndWfpgoWG4Yjj3k6tNEeV+yXtQJGv+EijOp3ut4wTVboqyahGtB701cpGd5
TLyp7e5TUXxYmGyVU+FG628kdpdKZ6J+aN14OQvSfNQAhVf6bbQdpdL0o1z+SuZjMZ1wij227Xiy
RLN3ZtDMrqp1N7GpbHR2Hw0g9HOy/ZQlxPReemqW6CuvRlb1JDtTt7oRR5lFDQVTt6Wszw1VeSuX
91W/8jW0Pi4mDFACviruS5j1GYVvTaQ40z3H+nCukwWOsiK6Fht3xvk1Rw+JUBzK5UbntEiU3hOG
mfSho5vS0eTrCxYufRmto5Svzn7c1aEs3250Q63GN8k6JktsbbWyEi+e7rQ4P2ZT9W5ibbfko59Y
8m7l1+vvu2n2lWjbtfw6JOmv34uC6qpNcr2DG0UoT4uu7zcR/w5RIJ7Vt4AhZUcyPspygqvNLDIt
i7yh8i6k70tjuLpIKa5ihsQaWgbPj2Z+MCrUrpo++bKu3zNZHI4KhwZdUFItPIHXuwWMtDTtcPi7
NlItc6WXtByjZMSKrKucsXzDAE1fflLzJV4/Krq4fS/5g9YE5YYhFDmjGr/X0m3LVLk1eSvfWTef
UB74TM64CuBpU/AN/nqzfSv0B61tZYbe8DX2P6GrbcBddsV/r91IpSpcxFOpGY4ibW5FgIy3Ll3G
sjqWw9dUvKdjGyqwBgdcvGhYm1QGJ1L81LhVinOVvMccPaBdbHDznbaSK4w0y8p7KY5cYSaYXqL0
YTJoJTaVEALaPifGbmx21Nxrek4zE3zldxbPl04gthbNZyEFrhHvtibMZCMYOeKjeOB4Nzyd1qmU
fc4lbfnlfuHtXPDyy9XnVb1Vi/FiylMoWZpblHgYoPiNcKOp0uxJ5mS0r8GxkY2elGeyLTSqvdGN
lmLFH7edSLQiFPtpPkzw38Wl28O6DdhqhRG7rXz60dlL674JN+khJtXiOMw0tqo1HR9IdVRqCemn
mcMly9RPZbpmuSqeBaVoHTbg8NVksh0z275st7jrStDKM28BtMgJcKyH/BbY7XHu86Opb2GS8r5O
UzjMB6Ejo9bSU6krO2mEvMSemy3UHrY2GFUt2GA+iMNOVb4Emm/KY74ScX700kc2v8e0TSTlmOfH
AR3HPJIhX1rtrOu32nhuiYnleLkI9JUE+pb59pn1z9b6XETfRAh2tZ7VKRwTX4wvDN9gtL3T82OF
iy9GeZ1EjifdoHeQIK137Y0p4BcDr1XcCcN+mW/z7hQ3Z7U4SckplU7i+sljcsXuvh9Tt7ZiSOsZ
9hZveJ4eN3bcIlrJk9bsdW5EwIufgNRbpbDzZbqpNeo7bekV9FqpVVK31O/aju1ev0/NXZPsxZaG
Nfm5P5vghJJ7vcPUkh5rm981i2BfexvbotpFaRLbP8wUoEZlz3sbWQBr4js1u2sotVvtY2Pot+Mo
38VSeYnVUJzDhr8yTArfou5G5U8tpeS5x1H8bAX1XW+fE+OE7y7FYV4NYBPg6ReFED9Vg6TSiKj7
ndCcCvP6cA+joZwFrE8RfoyPef7VgPzcYsqxhzknC+26nWQILGREDm057RMJKc5m7Lf49nroAny/
mmBgk5FZ72M9Xha1I6rv35bu02pfGkPzJX3zY4u2X/ukm/eVVRGYfvRJeYtUOYzG+ZCANVVm6Vxq
g0vOFybqo4QJwtV/oo0XSgW7ztyx4IhwzqZ1nrI1yA2clabYE0sG15bxARsGx6g0f47aMM6eLXh1
cRaqzbvRo8DUlH2Oq6JQlx+EFRIumaajprs0d8SgrWxECKRZSvRBPzVK6KH4Iyarr6SgrhWxBn/S
Bj8DfDEupbi6ieKuMy2BUBdo/uYuPgyzFLACbxRrN3LE1Fj/SOFoHIqjkX/W2klkCgsDcv0nap+j
51yhXh8VR00sHfkiNmH8hBhpkn1V/FBQcIiUJZT4oMvbUW4iGkMc5s+c09njZiFp4uSJsztttrv+
szWA3RahbIXF+i4ZrvCTqH4pXIY8HG4zeu6mPWXO9iOh5QEt2jv6hRNFoDZaIMVwssZnVpi/JF/M
sBdtcv6FYQ0HJ5Hrefa4Biavee9UmxMbJ/wk2AUL3Efm3ZK5GS2dny2iVuwJc5hrSqBWGRs73p32
qHr6R6vIWMM40f1EGamxnkpGh5oC+CLR3NYc+5r/5OilrHgUGFOsDzR6iZ+JdXOAo/gltM9C7m/F
VVlAmbZ/69+j/CAXe6w3tfxI7XCkgSlHh/Upf+zPGDyPSL9meV8DGE4P4/xYWHukZgXq+8xppDtB
vFl6gkgMx2/jej/yUHuqwY6U4x/bgNl6noSdkX9woHPp1u0hu+2X5iu+6HSXqg0JF68HPNpHk7F8
8YV0JMd9b77VKCFMnjSGY839yo8LeQhZgUh8YPlsxTmCgOZI5BEhBsmdJLLTy/JWT8H2aDaeajwU
mpOSxv/0wDri8N9VvH9UtkoizB8d71ZJFn+T4Jl6ValGc8WbwXOwXiRcV/boI5CYjn57NPam31+q
fer+5bJ/Elr+87JXAfM/BOebGsV1qwEBqj15/59X7A7pcXQZQXQa568AoD9J6/95vd8mEPOC+vkv
jGNMMZapNq+e3zotSC1m0Ups4aqPRr1Jr3lPfmE+E6pK69bRTQ2ORqeVWSY/kXhaif9EeuDDRvNo
/WzW85L5ZTKTOCZ20983zUnozxYbxkrqm8pIdHBBWIvtuHXlTsTszDDP+SI4qigHs/oxih9Jj82F
D1LZ4LxSzkmKE3Jr//uXrf5JDY5DhWTKDLbC7vhN+t6qnSrqV3yearC4Fvw3jbOsPSSUcBT1jvo+
xtZ2bmI+Mp/qcnA0LXVLFDCYmplEkeTp4ksfd7aMwm1oEreZh7NRvMXzU52fJyNMLfUoab3XdEKQ
jL6YHKuMWn5322xYntDl1bQPA3XVtpwn5WGQDj0NECs7d9Ojfm2r0vD69zv+o9j/n3f8m453mea6
jBPuGDsMJmym+/a2Malx2Il/nWcQ9sNd+UnF/dHYaQ//Qdp5NUeOpFn2r4z1O3ogHcDadD+EFhTB
oEy+wKgSygGHVr9+D2p7p7I4nOTazkOVGY0ZREC5f+Le831z7K80vL8cW3yCZWR1IUQ4AxMhg6za
bX5N0U09D68+kI50X+5Ro9ybr/1j+ZhcfmfkmN/Wz/rhX4/92WvA2JXG6V0EtWJXtUw4Za355vTm
N+V3h/ikvdcoghbAaLBsbehZro0VtbVrpvZCQ5NMD+W4y3Fn7H9/1G+eYPFJfx8xW9APZzhI7xOe
HRv/tsy/kSP/4cP43YnN1/aXJcmHRj5hL509MM4mWjo7cIe3ObwFRhvelJcuEwy6g70Sd/b1sCbF
Z+crFyQEy2oVX+eX0YFOwvE798h3N/TTOumE1sA8H048zg8jOUrEOM3/2aX9tDJGhehDi2wRct+h
iX+kwWWffOPI/tI98Otj+cnfY3QALXUCveN4IH2C7eycrbNCoPvUHdjuVly9S3FGFbzBnXr13cPz
h/H3d3f20/oXu2OYhjPaFl3MiuhlNWL4QvWwISK5KqgOfHSPahus3sJlcZncyMv4utpWW+3U7v4/
OCzi1yvxaWFqoqHSypr7mdBnzJxxWVLH/v0N/dIt8csx3E8LUFQ7muGMnG61mgElZF4r5iusGP62
0Bfhxjn9/nhf+ZsMC+uWxRQMz7A/3dwkcgBCzeatLEKiQAjaHKriVvrHGbjx+0N96bv/9Vif7mQV
y6px0g5yQqzBriB15x209IcKffhEO6+irWFR33Jje+MZ7z4agCxXB7NrL5UxffPmfPlu/nLin+5l
4oVGkwhMnLr3pKmHrL79/dl+uejBh4CxajC82f+06JW65TKDEBtyTFFJz1+G4V59h/f97hifFr0q
G6uiMzhGw2zE5K6R2ADu/2en8WkJq4tUTxhCC1jauDanduW554oa/O8P8t88GVh3HGCCtic+PRl6
HOvKGXky+kN85R26Ewrx7rV4HE+kGC/dDZXkUl8Y798c9utn4M/DfnoG7Cisq7bnsOOhu0uP5G50
V+RR3EZn76i/0tQTV/43pKVvjvn5/e7SXnip4ph6dhXZ29r9jivwdfhk/edZfcaNMprQ8CnzzZAQ
6xYN9FO7rh9m5sT0SoKp74ufTAz3nhAhHPwf31zRr5eTP4/9Kb5IqMtS6JzP7qa4CI9ElzfFa/Jq
nSm07ml8b5Kb5D6kuf4NI/TLuOaXc/70tsVW5WFpBMrSdQhfoEVa3lUcJIuy+G5P/3o7/OVQ8w3+
JdKQHVbUKGThSBDlG42/LtBFmYF7ZFANYt2GHPZyDG6i9tQ5tz16aUiS1M0RNI7xwiswXyQI3eyz
4a91o1n9/gaYXz5ejs/AIpdpTzBq/vrt0DIorWfdwXkIW+vkXzcrZyH3aCcWalkdgagfakZF5Dt7
0TNvN9uMO3KXb77Fl+vSL1/iU1RStZArs4wvgYLBnd4DL9iJavjmRXK/PApTiGZPIRO7/oAk/HIj
nLSpDcuJpqPD/MbBPGNO0e27Fh1WmVAEtWmJJacp+YFmJWcMRf4aRa8oO7gHFP9nBWFLI3p4DFDE
2vWrJ6485ruXPnkU8gNB80wTS6gttEpvU4NegDhp7psFjkZ0KzV3fNW9ExBAtugImlcbbWFEG1+q
pyZG6nnh669xchN7LM4nbbphwh4OkSsxHXxjV9LP0aNTXFWHIHmxnEstuRLRufbspcNUSRE8e0Z5
1GoHMFR5KFxvkcY0rOXOGKN3qR492aKt32UWSoJx//tH6OvLKhzfYkgQU4w/ZSGmSL2QevJ41MXT
RBXcGmdR+/n3B/nyfRV/HuTTOqF5fWka6XwQ84fwqPPlp4lCtWb73wQdX74Pvg4l1/Zni/ynJb4M
q7zXLQ6UIBDIcCFmxTfX68tT+fMIn0E7nUIh5KHUPJZ+vZ6McxmcCwoTRvZtXvzl4vrLkT7dGScT
edajZzv6XrrtGjLh2EcrTGUvFIecIrdrM5RL+DSUW3xrsy4Di03AcNpr4RzVLBgpm28WXucrYITh
2xQobKy9rvUpgCwjrzBam/GR4OZ27WBd1JVa+02/R5e39xiC1jsMvLBv4zF+cyIPic2t09oPfu5u
PV8eUX9nAm+PxYStFqn6JsVZWJo/mV1INec2inDbTALpQb7weqaLxnTSK5SIqHD0Bm1UoG8qq9oI
SY3iOXUKSkP4A8b0wTbBQfjjMsTdaeghyuc70ct1Qg+3mIZXJjc9ps79tyDur4YRMWVS9x2LeNqx
vU87keEws46VY34cUHx3/pXRo8BEdWqnqxaZWCAuB2Ue2RAuYrdBFnD3+zfrSzDNr19gfiN+WRap
ENlh4PEFaLYkeP6u/AXd50u4BauGtb82F8hrnGVwhP23+p4G8dXrYEOEdh3T1D3r8+tgOmGl9aZJ
S8tqd37MM1FeD7PrDXHQH2f672/D/wo/1On/5ID1P/+Dn99UMVZxGDWffvznZfxWqVr9bP5j/th/
/rO/fuifVy9dnP9Un//NXz7CX/7XkVcvzctffljnTdyMN+1HNZ4/6lY2f/x5vuP8L/9ff/lvH3/8
lbux+PjH395UmzfzXwtjlf/tX7/av//jb/Psqn//9c//63dXLxkfW/L/Sv3XT3y81M0//maIvxuM
vKbT6HsWRRyXRbX/mH/j/d1m2TB0wzRZ04WwWTlyVTURH7L+DkdOd3zDFzZRwxx616r941d/Zygs
y6bvmdBFfBPKwf/9Zn+5OX/erH/L2+yk4ryp//E3Yfif1i+LCrXLIAqSIsbiQlP+9GrokcDcMjJO
MvQutaLcZKUj17UdpyvTwt8S5IPPPCtvytp1T4czSPtNXttrqUyMKQONnMh+NULv1SgVLRTMyg09
CuYRZjTSs9m9Tf6jY0ozKzoDEyXL0rI/MhXetSrWlqqMaMjhvhUN4g27wqin25g7ik5iJPEnhOzV
OuyteNtH5ZNuoyQYwSwt6/A2Mz26Izi2pswurixLWgz0bss1E++KJvxRdmFOXzq48PtwFxU2Pebi
bDhOhLY9Q2SnITRRd36XpLuBBgZUNZajibZPiB1iisfnIi1/hLNAaEx1HHGUrW0U/EhdEUsNuBU9
O96lU/aERWfHoAY6VAWm+Q6dd6DH0SazhmWr5fnOG/FjFn0qGabOStuIg8z8DWD6qkWGHzgGTkPF
IBKyaRafpzadxoUqbHMT+y52WfptU4lYZVIH6SHyNZwURxECOK08BOb4opZRiIZU1sjbtKyaiKS8
Zp20HWFw6EBxn8vm7XUofCSsjpWtzJ4WqmpuJzc72fWsYVEJdFeGkLuYPHXDOA3J9NHnhb/TZLCp
7q1S3eUonfBJiGx6pVYZbqRK7mTsvjFD4q73hnNYNQ+aPcZbv0CT2bvhFsDHwhr6Y+UZCqe4jec3
0dFwtDjYJMPIIWxvtaTcRpH56Eps5oatBziQax3l1rR1ze5Omnl8waq6SYzuzR5x0xipswqzfFh0
lR+e/ChZW3F8k9lmfRP6QNcbF3et3b2HE20fLYsIF7WXjMQL2GZsXXClVlKhJYaHY4r4RxP/cUe0
19Z2H+MMLaNWWWo50vZ08ufRohWdj/VPXBKyZ1L3VMKKxR+4HObwK56FH8h1RmUehiHHlSXjrew5
/WR0GICCArDPm0Nmpx5WvuLKiFHqDIF3NBxgBwqHGHm73KsBw7GF6WxtmuB3TSTkrQeEnjnUF+Zg
hKukusMRQEOxcy+nMX1PkHp7UdbznejBSh2TRHb2CqzxWf5SFPm+D7WjcNd55a3tutjbOGl9Vd1P
4USXEEd1I6rXommOGbz/xpK7wrLO9JApqR/i+XlHYA+RSSKaGq1NlY63TYojgmG41jqoMaoG7Oyh
jT0qpa8Zow9Py8FduZvOmedAENcgjN64Iy1LYaEwC2uDjLpquSa1uYtHo9krjZksIpWzwGVH56La
JA09yMLFMZAxQAEzHI4nO7kXQbgXBr4z3wkQKoSYfALWicA+mVN4rsdiL1173fkUokZHL+i9BHj/
3Kt4bG4HF9VqjY63cXI+kjgMOlhg90G84CZYNJA5t50GmCONmbwUZQe74aeo7v3toDAed3e519xg
rMzPjit3gEzEpjGxDgzUF7sqrVe8QebeTMEi4zMaFAKNPL1TQ4jRGi+TVkYH1IDHCC3kBu3APvXR
OrvmB61Bf9klAJ37cugXhe+zgHKOdpwwdDoHQ8PT2SlsacHY7PrMevX6H16tTkbvXjZJq59rU9M3
FiqzMuhOZuHkq4wo+4AQ3V7j9+0PgVdjunpsDdapAvGIV1RHzaanLJHIFwoVqjm2P42xWwne4oNf
8BvHNZcZ8yBllV2GVWyu7VFvt0XkKASl3Mw+C+m9G264VvpgLdxoZBcIK/PWsBiWXWla89LY/UEa
prqwIwgdsAqG9M4oXeepqbluVogAw2gjtfY891inBVl4Yd/oqVZd1alebtLhoMrqGE6eOA4JbnLH
cOOD8GuMudE4eyzxnxtVurGKUu0ZCb2LNZmzziE9GXRD27sQ5Hd9alOaRM+6CeXY3eQ14iDEELAB
cbz7sbN39BRshNvrWzXJayPgLYqLChzC2FjPcpIPaQeTIAvMC+Qu+pU2vgXJW5Sq9IdVlfdOlOA3
7MEJeAkVblHzZk/YtKuiJN2U6U2QtuJaRgw/SvUwPcnEfyi3RuRkm7qPxM7ovfvMFQ8oyp4Fe9la
6NXRmgow966MkNY32alrFRevC6Jd7mEq9ULLuNaN/F3T2oexhr2iezlT6sdiWrioiGxcGcNEn7+c
n5y6FGgmyydrwhJlTBAUQt1eZ8iwPaRgEv0ts5cXNaSpRY6BDtEkwyEL7LmuXVOj97ey9e9C3ERa
bZ/TwcJrWCG11CqMYtFlVt3LeUZQ69UPHcbTJnQ/XKzsKxFsLBkji8EZEtZwlLR5k0tqnBxoZlyz
3zmm2ASgRpFTIASxs/Cc93LjJMa7TMX8gZ82ogHHxwamGvFzjLJzwsz7tciGe0Sne3+Mfzaex9CR
GFmDqqaLnlcuqAMcOflek66FBRdhXxZ3OJ5ZE8vaWtZNvrOEeW3nOPAH7U1F2Okdmd3rVfLe+M+R
Fd3Hkw/4QgwXZIw/05DRCuFOn4eNeD8qLX7SwCcG+yArz7Wm74QzrvUAy0JGA2YPXdJXhw6/uJOt
Yzg5jnuh2hiJvaudTS1HiBGb2Lg77TUtGmOjZehCslDduFhJmcEyLJBfpUs07NdNJSB9BLRwVHiW
VnzGGPUW2ZQ1AqQqQSU3FF0uhyy8Eu7J9QqxSfGvLuLE2JfnNCwOQdS/NnmFq3X2eGXi1SVPk1p/
62R4FQIxPGGfXcZJd8rdDrVE7l/W2ARVPQE2aJ/6QK7HtH4TaFD8SJXLqu8EsnY0zSUX3ZBWu4j6
Bl0piJeElRneSPjTamLczh6LKatFsExlfeiSnNtjc48sv7+NynYEJeSAnMFKVlnX3ZhfpzQ+FlbU
kI9ha0jVi6EcVD6zQroc+7XmGdkKQvtbqU8tmtBhQn3cHMxGmkyLFHCyiSPNJqm5MSZCe5rs4chP
skZZXABKXDTJhCm787BAGOkrxr0sf0ut8dbO4lcr4c1rintPtWplhCHhqnHOU4g7qtC25U2f69p2
lBhzfT3jqTWTjVfUBzlE951VJ1srTJaeXz/4sREt48hCjRwd0in48OzeWWMefsq0WXJiUMXzukvh
FQhAPcZXNG6JyacFozg5z50TvvnEGc6LYi9b2YiMWTUWkiEKSAJxHw8l6hoDnTIWfSBd4/jUeCX8
cVYFcL2w2fvhKm9BSbnJKkoKiwBLPU56/FSV7O0hwgungrvURdk9ilNXeOaeucAvJhR3Xah6nXU8
PbqDkK4NHwW6uH62SveGeAbY1WOLrbagiU+DpVajdeOo4YlXc21mkgnNQXFweqQLRuN0W8KlBgtb
vMnC7JrpPBFgAe+5F1dG9xRawUXhE8P2XMuNm+Q4mv1XXS+Wih7iYTDUzncIKhYhqzI3w3htSu3N
BiYlBet1leER0gt3WpZ4/4GA5P2L3jcwjtqMjdi7Mxz5qCXipU2qduEWCB4jdUr1arb1Y24TF/Uo
gKDCQ13oGpiRDLtomA/nVMhgm7sF1BdNO1VJ4F7EnaIYK6YfLTaJdHT6ZeOOp4ptdhky29yz5LHq
Zg97od9O0l9VhsUwIbe8Fhpajz7koZZQgYugXxaYRHFox/3RsBB5GB4ho10Uq8qd/UmZd+qyed/P
91bk4IKpENAYcUJSY781XKNZwP4xOPphSC1tP3nzol68FkYCu3WwbvrWeGoLbl43xOzhxgVVmYni
U2s5T5ItcKVCYu+q3BluirunzveyyyxM8EW+jc002eo5QTyN28nLtsRu94AmblQz4fgN8ufEkAla
1jFYMnv9OhwybJHRsO4ZGrWIEbtoEYEUs1qGteghZSgCDQqfG43sd1VVvVzJSi+2miIOjhs1rP2e
90fz3Y800e2j1cxgmtjdVTYuZYehdpvG1d86N2iutemi9Kth08PnkAH1Wku0mCewcCSubA9VXZ5k
aF2P+dCv/AnvgFYY63Jg4ECTqXyJbBjoUO9ez//FjtUjfh+wW+WI2GQYHkc3wg0eszZnMjxbKmGM
r4cPRzXXY0fMaQaju8g1Xi2DLzkRl2PAlB8T9uEobdlhW3S/SaAzZH3w5Co0ngICS2zjCudGO5qk
PnxkDJdj7sfHCbNRPLa7vAjx5VbF1XDXVSEjE2qIQEMdaIt8YKWbug5XkCOR8jokpVG3SuUQr1Xq
bcwab2Gjq2eTEahs1XjwEBo2WFmjDs+H394I37sdq/FhMrlBbhhnG+1aCpcN3OmOZdoCMgzERYmM
qEbMeXaKBoB0gVMubZ6wbDw7g2evRubPOGl7qnUSrZwqwKqIdFhGXrsLs3DT1DSpBjIMMzTyc2v2
KbZr6DZzYXEwfOOQCKAV5ejmcKEw5jB5Eh5PkZ/4G4GI4H5kaheKtNrkZXWyGnWdVtyswMCp47vq
CTjW1MQxAXKxa9lsltpk+qshj7CvQ2TjWUzMclUlGVe8KQ5Z6cbkPHX0wARjpnQ5HdYM3brRveOk
OOsgI+sflUs8buTthvjhVuY+D1meCyoDUq1V4DGlqwja26Br/YMfywt7DC6U7LN7N5rmuoLGvU6y
+1buqs4gtUa5j+uqTpdpVLWALTqQH7F+UXuAs9rJhC6G6TjpScWM2sSR3981VqiT2se31I38VdiC
+lH6uNPmOXXEYM+OHYIgQ0Ssc8WxGrNtYbA4sVxTbctXk1ONm14Lxdqzxapwm2hfmM6q785xXJ7L
KQJPKfvzWI8PxjCTDxL+XCHzm8HLHsouEuvc0diksc6ttApTSz6C+4orieASlI1jURQv+nGpWoNt
Y4rnXXfcQcHYy6G+HvHVM9AL3WQsogtVhc6lP5qkp+rkW4ijGzanzEPpNiXhZZ6iQe+m4EeLtdjo
ggcZ4axOW7kWkXFSYcLEOxgEuWcFi8CRz4WprqMGyhK0kkBpVw0lsF09MWZJt9nzvUDbBkM3QrfP
I8g6uEvrW0opwS4Pk2mVFQCWpCsWmMSZTc2iZ/uZzh63ClwudCvkdV+kvNw8N0LwJLj5iQi9XgxZ
Y5AdWtcwyC/oozyZlbwMqvqy9By1ch3raASBfgz7ZjckzcYbsCmBdRltLUVuV4IL4QIJKU9+bbsY
FCXK4xGqW98xe2F+acrqbSgb7SpJw3ff+qgF9hdZ7AcXo0AwQBxgNPqhC9sjXNJ67VkuEtanHqT7
WlVOcUSCcZEW7s80CXE2O63PN2bXHJLqlGbGqYVrsCgPXkMfrScuRECfvEOpLykFPSjuR5FUN6GY
v6ydqGOVbao5UK7N7jiO/UXUWRGXbWyWXVqu9OFHb5fXaNqYCYXnxrSGa73vjqJH5KxV9YoaFlRD
ryKgGeRi7J2naqxfXBk67LvqWVIoIZ1CVh42/cZJh3areqKCJhlw4mY29S/7tYNNVk8V9MHkvdCS
c9OB5sgj/ZA26QZzORGi0w7sH/mLuWywth9rJz21AzMfTNbhgFTEwESx4U3l97qTbg1/o1vxhzsY
kB/856rnmW/TFOdjVz1VgXcxJYSi4VTc1xr0NtN3qHcNhAv6qXFJOhmnbqwCa9U1zQEUAWiZvo+v
R0uJtVVY80IeoponkFWwfdtxIJTzGCXoCMxOkWdCIgq3lTcMe1PICepHYS1nhtIY7lSYuvdy0rA/
uoL6iyYvurjJLlMHv3+XW8bNZN9P0JRIjWGMxOWztAluGlBimYMHONPyj6I0T7HUHIx/lQNe4M2y
BUZQk+UuQO5xrL1wZeT9SpuUfhOGgzgEJag0fUSz3wE1O1ala+6SullOmDgW0+Qfgyru7mWctDsv
kywqvmUBINOm9dRX86PF8hMa6qXIFKxBPQpW7ONqRcF4L1Wc7uxa7MzOBRhStDfsnc7BNfXgSqRl
cGWU07V0MUe62PhYR/eVmRn7oa5eyhZrE2KpcBcXDMdxTBIyZwKfhxU26m15GrMME4Gjrti90m2p
0fcgiCNcwRkpM9pMEWJ/I9EPSWmLhcypbWZ9/Cqc6WlwSaLDtDsWrciWEIt/epV/aSXTRi8jZynL
+MnPmPMZaFqxM7PgKrNddzv5MYzTkkAyl2jRg+Cj6Gy1Nhx80cTPa69N9bUbKBtfA4PLagk3LmbY
SJphteqsYk+ThHGPQ3BmaiRpeRhpy9EzXzOjzimVgt6iTKgC7CrhYO2GHEAi8XqS4RN3k7Jfg77N
ZEnUoQ/BUi/KZyVOsqg3iam5mzCor9Xkexgb6gxvdkfF3XQPfQQidYYTjC3+ibIVlF9rRnPmKmP9
AwpCXZKvGDreLdnhZWj08TLNuJRaGjBFsI+vRCCvAwMyzwQmw0/Kfd3jZcw3vklek/so+i2oX3q+
M6geJcw1zNJiFeXDk+rVvowzsn4sP0GJ0hazFbgejSRCC4O10vD/VAyYlExCop4CTrMwsAuVsFrl
uySWPViY+UIj5O5LsnHdAUPWuDvoEtipAuPWIY4yQ6/njS7jg4srUATgs4I+bjZaAFswS+ubcaIn
5tqDfdOgdq5Bs9hWzmQbjYRQBsTtHG26aHotooSlbWHH6pEFgQmTdhSVN2NBLc+L1KXOeF9rtCh0
pT2gCKfgHVDRfa2C4EeOochrbdK1rNx4QQvuxKYQMXXxc4IzbpNY/aVdAc1UAxA9igM73RuK5TBc
qCi7xaMF70tP7r081HBv+SXWhObIGrcgQES+G5bXaZb28BQb7DIAt/qQn/pRPIyOQXhgiJltgHIB
qxI2yVenzX5aZQNFLrxwjfyJm9TWUHpD0o6tisO9b/W7TjgnyYdAuoutZs1JWgspERpVSmi6z5Tf
rXx5FwdahXuHYMwcVolXlzdORLoWgjuklbMsdedoiOpaRMxTYaWdSnsH1gUniKbtEx+IWS4ZIZEl
I5k3XEglsVM4dofPJnaWzlFU+TulKXIE292MaQaoQvnxEphlw05oXUd2NYDbRMshs/wZ9X+/013i
jYZXKvKZITtPLl11mvs8+DUTXiJeLMsf9KXbmMO6sKDJ1FmHSyTKNBCx2YYri0oZ7Xtb4A0Oyx/t
iDMQV/Vrjrl+qTXuc+FQkqjisl3b07guI3PEd+Wi8guCQ5+wjrXUeAtTwyZlTutOK88qSsKtyhu6
P1Df4Xckx8rR3smN4OhO3cbo2EMd4tFNBC3YJPLXutS6dSOmeAiBsZfUpKlUe9fa9cplzG3Sg3fi
mlHpM7uDynZJRyDPzM9u0dehuBWZvLEbeSkiiYY+w03sBzKavQvAXkooucNoE7igKcCdTvNN1x6Z
vjMQ4JeMa4OA2L1y/atjK4sjmIdkVVdwjTI767aOFVQPWSevtKLWj9LiKewGSgYC63ThuPUqt2C7
RXV308bQfL3RuPFk6pEEEkSgLcFpUGoYtupHHh1q6JXTLpIYnkGmAH2GVopYu2BbDSgxajtZOAz9
BWQFDlOkhOskrU06fHQB5MMh0u+bYVO32WEskO/QAcKeMzTWcoTdZLj3I0tj6vY3Xo4Hyhok853K
jA0qpZhb+2G6toe5ejGZG7CD41bQ1PN1tztUnX7XmykIm1kxFPjZbdCCqIn4boQK1kZEOW+bKlxI
wtZK13jGhzC6asbqyo7t+MJxggfSyXhJRwtkNCwBzs1GxZObhMM3lKcL/sbortrcGzA+UXIMZLe3
WzZUn7d9UY/zltZQK+3KOUfS3ysDqFVXdFs16N5CxNB0x0S7IE59z+xx5ln5H4kXHAV3E6su5UCl
KPaEEy5eOxzXSCcuZVNDAmvNEa4IndcOG3HCi9v71b51ynZlJrzgzaybs2Jjmw8Eh6IEc2u3bbDx
PCDbnbHKahazdBruGc2F8EoDOeUlNTM6xq4m2ZbTMoVokWB14/1bBK79KDz6I3ECLc01Lbn9afa6
uZZaoC2FD4C43ZkpE6Ymw1kVkzhZcAdiqkXYpEsqL5P9HLfUEKzIxvALe9OdgmjpuQYKEMAeujXV
R+GPP1xFh6u2o4PHajYoW3+Eq0STcW3Bb1l0lM93lfamOV1N8ptGO9k2+Vob4Qe2jiEoGGFI01rc
Xx11qty0XIAWJO26E1srb0JaHuGPEdmPoZaraVJM3M7ZCr2GcqTDv6Pd+8MagCEaTOXelFrHyVCl
1Buwgq5JtTEvqLqmEgmmdCrChEQ9DkEB2asv153hqX3rnwbNM3dijI+BO2Enwo5ppC4T8whHoOv0
+SrXSGhMNfflPLcFso1hP3K1i9Bhwcpbn3kD+LXd9tZ16Rzl8aMVDHJtV1wRJwQLbTO6tCY4l0aW
H70E8LIKqELEyaXn+kwvihqYKHqsrWybqoZnDo9546g9vBymAysbOZsPXmrGF7mSGi+dJCCVqB61
YJPBjMAu2NC3rH6quHuOEpBYNJIKTNRGfBm6cD5icxO54H/qDLqXVgGNsr3hPdbTU9MAjtQKi3Jd
gHtpYIuUSbstHe12zDC5dnPXveJJ3pENbaVtbGqR6yuoSAZcp4ouZuvrwOMDMBs+wYCnqcM0Dd6F
c0WN4ka6Uw3eQLsQImu3ruiMtYp2Zq1X+6yNwjn93jNd54JICYSGR7u8CrSnzravwoRG5WQCpx81
MEzTRGXSdsmy057UaQCv3WfiLu+N22gij4IxyUBf7CVDlO48NIIUc2FsBNSPSvTtXrePdWR7gznA
8EmzB3YZl2PBivVaipv6kL8rz+k3IG+ONBpSfFdetCxKofZBeIA24nNf0cej7lgb1LOmHDktDbVy
V4qJKLbPgBa3Xrbzqm4rmh9JbwDeCrpLLUOS1cbbIhbj2ovIOdLmmGoQYeM6ikCvR9C+rPTU1VNP
IbSlEWBE+7I3doMHLZtgutoGxviQ6CgUp4ZRcko1wA5r2ka0zw+l5Whrr5/RxG23E8ZT7Q7hrjPn
iLs9dk4iV1U9pLvRb586f9MUnFEXu2CriDujFj9fFfkPXSU/RJZrG8MuINq5+UGnmtmj9WLlVse0
YqumdviUtLeZmrD5oBR3XUYAcF+oyZXFPipgtBa0+yWTtF3qXVYKnFtojiLopXwoZ5QMY1e8rU5l
jjsbBevOpNFA2wsruJHhwM4R6WpIRqL+pDk9ty6qSCueA9u9He1oZzsYjEHIGUQpebwpCjzvY3Vo
a/NAJR0q4kEi66Y+TXmz63kmCBWz4iRi99muSGj9jcj+mGugeuZuUCZgIAq6DTqflH0wIWtPaWDM
ZYXpycy9V2WpvSeKM31nGINxf29O9lMkeFpCIuk2FJfl6LCntG9ZP70q4jUqWShhyypEdpX9HDK5
aW3zYq6y1q17ZRfvZeDhy836g+/TdaHU80h1c1lboMyUYNE2saq7mO5mcwG9F953Ig3ZPXW6RjFY
3sw3pmbtofb/QlRzg25k3w7Nbm5bxsAWAOWOhzbyTxTjl/4IfC5J2LSke1GV48kC6rMKkvHAG/Fg
GOcKFYN4QJlR0uhWgLciEADDpRN1ZzHjYRv3Io/7s8U00TGGMQjlkmBvHUVtvdT94sy29TPuG20p
G/M2aF5VyHwX/SMc76hEmEs9Ai1Yx/ZVWh4d3/nfHJ3HcuQ4FkW/iBEEHcBteqOUl0qlDUMqtUDv
Hfj1czibjo7pHnUpkwSeuffcezwIYDYQgBzZasHTYQdKIxC/Mp8BdK9xjsNz5NxmPJFHL6nmb5ra
TNDd2KwU9vBNIzTe9TkC7ql/LGvn3M3pt19ASxrgS7GzeKlMfxQ5g2U5WxiXIyqQ7MU0nGPWqhkO
J2qemEGC1TbNfpiDcN1Dfiq4DE0oL23DBsWN6UBVcAaRs1/iilln1JHoBiFH+v8IJXpuc4sASz/g
uKHlPIAnGROfAx9vthPwmKVB8egacCmZjdSoDz/iYnlPfOsUO/NnYotL1zFkbxgKwRpgj2YwqkAs
8w9NogZwxs3ebu0z9Szf5pB/8oM/K+N9oL2gsu7vXdk/2iAVqC7ye1MCMHOSbxFfgZU+jO5odo50
abiHo6enX2Zrr7x8LN4GbzuG03kYow+rsB5nnjE7NpzITBuj3y4mC6Ib22tj1EMcJM+Ox8eC0YVq
kDciBjQmAbZtGpX9Jp59bvPn2KPu1LBLeqQj+Rj/bcgabLW7HYfgAPun3ab2tBysJeaio572BRdN
XwGX4lwtmU2yEOF/Rc8AbHZj162/rVI2X7r27xzlU4p5kw3tg/DhkqqfT8STH7OTf3XFAj6iIDQi
cOQKqbkNI1KEPgSLH/NO2tATrLwA7USFRGXOTeD8BNQcBT9PB+4xamCyMiFIN0MesV6lH6PG2jtM
8rZ2G7Z7K+QiESO4jW4wb10ev4qKEXjpSJarrg0cjLt16clMZurhpOGjcHNoMUQe9FXxJ4XkvvhM
JIrFeqQc36EN9Dlh/JVwxNE0R3/jbgE//P+9K1SWEWeI2585664JvrDNBDy8hhic+ZLZuE81Ap9Y
p5IE08r619wqWR3avmiYv2AJZscHba3poRdYgLqMgKw4dHfKqz8dH0B9sKgfiCrwuWBI5Lh5F9m6
/GLM7hYfkUD1G7YhDIzsLECqDdZc7e1FvJtyRMjvGoj1CRs17qJd7zYkjmTRfVgVrxW0s4fcgR/T
cdstgtJUtY98Jaw+sIF3DA+Z3RvmzqCe4g40AdvOa9C0nyk/59QbNil9Gb5z6QYMUF70MDE9rNx5
P9yDNXIApFCWpCG9P7D7vlvmW8QtoqPoo5QVF/Fkf4WTuU+TJgGzmFPEVIl9ggJyohq0N+FMOHM+
6WvbKbORucoRMy/o9jGfqwhcWcwXmUflQz2gD+xuRTMCAVJIOHJ1UutsfW5+mK6Ou27CdNC0ybcz
a1baebovpu4x588LdY+h+yz6D99N/sgBcVTuxKiRvpbFEKVqkTStE7WVbnbROU1wz90RADffVHO+
NTYFdG++wygh5dOx/+kwK8A/GZCcMngtWmhc8bByJsJPE0PYpHLuNq+jk8pDS/KMt5xLJjbKz17K
JYnPVgN/BFrSwXViRr6qYZp4VmFZoUYISIYsQU8WgAcxrnKyBP2X21HmxJKPbv1ZaNfaBplmZ9St
0k13ZKbLZoIR4mB5B8rmAFVGAo2ugxfemJvPoHhb9ItzjtCxMdiJFCeFlRVPekIT1sWAXRPL+VfH
pJ+wx1lxtIU98jpVPqQQ56sRQtDmZK+Y0J7HLNjnImtffac+FEP22Sbl+gaFX4r3WsQD0N/O/81h
ZVjAWOzKfgt0dJlLpJQJQoQ79ARUaJZ+C9PqxSvBXLjr++95qWF76X7jPHnkjntzaWW4bGMi0RFe
qIhvPXHlcAj7dMfJvoqONJsK9zr0VBWt/wjxk7eRo9IhSSc0FgIvpemqUIFmFc1ib8XH0YfxhjLJ
4nNlaRlP+9iPnqZKbjOuFh0N7UHAOYsKvuABOtkAQ2uPFo4JCoIr17Y2zQIRTif2ebHtbzaI38kC
QNegoL/6SfxeBrk4t4EpD/6aEduHjbh1ojvZuv8WpluOi5pAEPTLSdhL+i6ZcbMuB4EW3c8qChHQ
Dm+pXQFBF2NCGGGPEoN/x26bv7WBjCWGygW9x21Oi1TnEQIZ337Oyzjmond+ylI6l6I3zqW2YrG3
y/gntdKjF8zhUQ36v7oA7GkXw6+dBPcucVwHL3RQCJasebWDqBQhDdqh9FrUpHGJNZPJVjc2wcUu
t71qV4f2MXCt/FQwOGKy3O6gQj1qR1FqrX+pJMDtoTOIYoLXnvlQxQTlkHuGG9A0xTkdvMeWBfM2
aVqApE1wiQt9llb6ZxEK6WFGMhY8t2M61s4uGp2PQHWgAkE790rfFmXcm6gX++BLoMd+S7xD+ywb
VlJYkUJA2lMOZq7uzS4N1T82K29CU4SpmpxZS93Kog5vpl3Cm90WT10CSEy4FYsttESxmq2L1dsg
sCjv8xFMlemAayW5OPFA2xsv735btTwCXSHK4lm29VvDzBrYHvTq9m1U2ZPsuvzkeeazEjBoWzky
Qnc7fZinb6d3Dc8OOVhR7gBJlARrO/eZlh9+Ej5G6bBjPH9xXb0tuv6WkHdQIAtFq7SZXVx0SfZv
iYMPPoW7xg6+ERNeXPpumsNv1RGRk5NBHGC724WT9WtU0OxS5IPTjMRQY7HbdyIft07PTrPWOyeA
Duvxl9jyf0Nb/FjJCPnQqyIetvpvluKKSVXwXYfMWiZorX0VvakhOsF7PYOKy6+qwnFVLNmwH+Fc
Zab+o6l5Soc2acwRPHVHNefXGL0D0Vapf4CTE0gilIbAvT2NLrFJKNX1IPgjqPiAXo6SovZ+mnyV
QiDUPoxB99pGy5NIB5azE/OU2qIqyUeyt8afxaq4RSKdEMDCBM6Ha56nL4NEKhQwZh7Ss8VwdJPy
6yXhdPNV1QL7lk9xGF50I++FOnrE7IYzyBCKeWE5pCzAqtEtytcoHtE1KPAd42Yox3yfe4lEUE7v
7ka7TAPUcl4zyjOg29E6UvhATY/E8bwEGZSZGGOLz4bwvSmXtzhYh6wd69NahM81/NUUcdjgJvcI
NR+GRRGC5kZPunc+7LVNBf5MfEaUbZOIDSz8rStE+j9aEY8R9m9RzkyNhtRhDBU9OcHwFqth2Jdg
m4IeJBEr+8tkfUcEeiGWBDaPAuzUhcG1z9vPZJwPHvtVg4JaJxx+KUUmOWm8PjQQViM2+Qy7Oug+
oiQ/SQqIooo+cvDybW3tirC4g3Q9b1I8CkRTDJQ0yzbPJRx/9jaepLEfEOjtkxVjZRDWuYiRpeBN
l7n4aGZijh7pYdOPZJVnV8teD09OOMGfsdnxN6wF8Z0V6fSQqAqli/Pka+uNuVRwmYvkPiOWze2J
Qls88NQ+DvisQq3MBWF1AN4mFp2SqISNRyGfe1YJ6zqMcLOFv15KuHId/iD8T2/22ELLXuPnWKXU
JWd8YH7i3OFIjLvTajZ0L0OCW9XqOEzIwmFzlnsbG5xSkC3TluEizGRW4+7FdaIPfB6/GkUNkoFr
FYygpFg6wUcZt9HYXjqMXyfLEJ5ma+tv0r1CMXvsQ7Xq0cn54rlncsTcFQR/n9C/UXaQGvPdc1ft
Zeme8W0Ee4s5IXnz7aOXOXC2JsCUJr+5MoyBeer7vnLheXOjDXw9CzWc0+lk78W0JrqNjiMwETuq
cvZRkuewjOGZ2lW0CQM3PPpewHwsQldYsRJPENtfyoDWGektQSLshaLyjI/pTytSAiCIfnDMrgw8
PA6+/evHvw74x7Qfva2dor2LZPdJjCidcQ0oke/qYVGEiKV591j9pCyg7sb2vtFDc4x88wFsmOi5
2fuGGmRvqqDCvuE9+2P9HDb1n7JIvetU+EDsxoCXgq3VlgF6eJiShoxeKXlwi4JuvPDCnesw9Ysi
ArZGDKZuQ/s7VowBuGSmvUkBzKrEx9Jl+l9KPoRp2bAcojofudHlY+L6sE0bee4GBiFT5W5nzWOm
QR8cZfTHBndzcjui4vQwH4olgoAI5JQBhcYlw1jGhlp/GqKLowa60g7CqMxTAE+QrIeqlAc1WNY1
ht+w7cv+Lhai2usi8skJi1/dGoGSC9MbANdKejNMbZ3KpmON5L4farPjrfxU2j8GPgnxNm2rLhD+
J05a3kqR/WlT/lMAhn8VsQ9gnwPc3FTAXs9UWGULLGpoY1mD9nEO9ftS2ATVtc3jVIAeX3oUaHFZ
ERylSbAZ2uZYkDNRMvYfaS+2SRcCHM7Ss61G+TyhAwzZ8cPpXUessUWQ2T6eNUBuxmNxuuKgZ9jl
KGF2fYG5MpyaU66fsD8Ux0WCq5zSZtcP4lN70/eUOJACTY+ExWHyx9DFtfpv1PQPfa3vAvIts8Gf
9zMSoK2Nym9O7OCSAko1Tvqhx/YH7uKHkhVQTOGhe2wRm/uPZgx39EOQn7FCOk6Jc2r5MwL5O9RI
L4ZWfZQJo/w0pq+esnff89EF1u1b6a8QaqwwHRO+i9uWL0XbxeyAln02xH/5fP2NrcDM//9fTAOU
pDo/zmq1CYFBRTu4Vp2aldaOUdapEBIvo1kuNvE59OjAOdjNUqTdDcpZKZ3iHikyXGNWClMb1her
UddCwn/TgflMsxF5n60uSDQ3eaO8fY0Ob9OW6po63Xz03xBJD8iH/sqMiXE9N4fpLrQyIFayRhdX
t2I7OfRwIg4VGX5kJHXkmITj0Q3yCY8nj0VjDfwJ4/DPXEb7HuAxg5PgJqe+P7ZrBgyuT2/o9cmP
idPA+bZDW6vvnMCijrbocRMfcGzahPSQKA+TAnzg7FufovbXBBPCVga3gbKbPmdJC0ZTx/8hHPmq
KvdjCANmfCuXWQMUzF/nrOwPjL2DNYrjbg5LzmweEHISDg4XUasHeRzLCJ8QWdbW+D2VKBxlbf7g
QsMA4kfVvrYZAIgYW09CBMZCdAaCIPhnCnWXPfp01Z5vdsgm632Dz5z8i+dWEFLZ5RjEiHuD5T0g
a5garyJ2Naz3Lsq2oISYXJUjf1jmDy0/NEdEtsO/CLq9MXeoKreThXWz5RMUujWnXiK3nxCfoL8i
aGSw0+ehZoT1N6jG4s4r2OE3Fr+65ztfnmM+RMJQW/ViVzqGThMgAzFxktUUhtxq4CBAosQULCUy
MCc6bJBa0j1JDAM+2HqddRyU/c7K0unqmjzfSFh/iO7+Szt9cVqZnYPyb4x77d4X1f1QEmHcTv4x
LOg3KQLEWfzqStxQtPP82hPAWi1b5m0kCEQyPvjErGzcgetvEjHi83ndf7ZZ+tiXQBcdFBhV/aQG
YmLmqn9equo2BNOFd6Q6MvPvzyU7/f4Wkg3Ujta727nvCZk1WwtEuhWP+1otUO4BM8FdTQjvbCge
urh9xJUGmnZU15Isn32MEjB/RrVN/vVBlRbRkLWgh2cw02KlAofKbu51TDruRrPNS/AxngtvtPD/
GIgHxY/sLLNhU17uQjsYmeZ4sL51sguGIkZBR1+poTKzuCMw1G9iXg7vOQhubVXf1SXmR45u+oOB
h8WfwagLAjsQJeDvcRXONvbsiLaiTTZ6PGQBFoLYbgyDQiK/KoaSNYcj4ggG3LyxaPEf2kiacxlC
EZPDnsv00x6ICR1HdnkJKzcoCbelmh4LM367fvAepMOnz5SepfnwOKr90lI4esxX5xXhLOb6QQ5i
rzUhubUVAaIr42/pNSfEkRCD7QBx86g+3GymqCxfhNfMeC5A1Zc5Ls0p23VNxu9Uxp91WOlDkXvP
U5xfrLH6KSf10oYVbEj/YllJQJwlr65BgpZqZu5Wf52mad6FFiONigEbvNEF8QF29C79HrW/qgbt
tYMiP0ZT/1o0F/3UnY3mBklVmcLzhWHeFNHVCmZxDtjqb2LPe0xxd3IxyddMIhBq0btVE994yezf
hvk6lZW/K1OMJAxmEHyVs4ey7CugLMUUkBW7Js93ccZFI1vrvwbo0NGRAU8VQZiei/w4T6x7qKJM
E1E5bTVrun0sqvOi1QtR7xSVef8TzAzS/NTZqQLZNVYX/1iY4rVz46NumjfWmuN+ZLpY9kCZMSeR
DisxCHHcFQcw7X+taUnYgv+Kqf6VjrccppdB+Ws43AK6uVcnMaIFHkUcbGWVPvTLGtnE9ip9SKZp
OUbhfJtcb581RNzm8UQWNlVE1iN1yaVzhxweWAmCx6lpv4JCfdVxhD46St8c3o2CZ5n5LIV3X+Qo
mIJ72yUNSdUOqgoOnyjkUqRpzBJnIrwKd1n0nzcU0Jeh+oYD32BnPUzIDkI3PWZhZO6ZBuLdRHO8
L8PsgCD7jM8xY4PETj80Sh4qNsdLERET7NfPgZTEx7O22tWV9yJHDJPW4n17vOkHUxf3Q4tmSSz2
p0FrvhsRfvgIJOl7P0u2/aOpmo1PoOF+nL1LMogvxSTqVqGSnFw9syq0dhBIZxv9SzjA8y+NPe/i
Jr8hjCNeesjNNjM23fyqXE7J7YGiXG0lOx4VOR+i7t+UII0NWNsarfMHw9N9PRr+PohRZ3dcAEtN
LlebRcvWS9VDIcaQ77mrj8Kg23AYyKn1BejK/Fi6qLUXj4ETc3VMIZu+VxgbBU4z14iAaEkJp5Ut
tLWwvfYRx3thCV/DnZ1HSy//oky5u66MGrK6zd7rpm8PZRtbX0YOcUdOd22tnTshofFkT8c5cl8T
y6aKIQh6auL7LIkBQDWCvFvtPAt4t5wjSMe/y2jYD/1IYCfictQYiG7iu1HRhZSTpmAf+uM2jnmH
zDJ/eZX6mESk9pP1RLsbM2SeFNvOvtwNjrcnkojBu8HZLXV6ndjc7NMxbLAfMYzvsvKeeeCHmUab
JrYn6hI310JRvO371ZHbXgyKSIxYxK3hqX3JkrslkmyAhNUhYpNr1gIzy0hpwmCru1m1ZuNRkhxo
NljPPtVl/uipDnNH4BK/1t13aHcRA9BnyfRMME+4aSb7uvjTdJgqpyUyNjJ71zcWNtX4HKW8cGFC
4OJUEAA8NOaBkI8qPUVarpHCs7+t4XXdo7W/EYpTn+20Zckft+6hGpz/lsYEFz2ySYlA+5G9J09s
0/f496AmF5pFJNZuXCkfbu0rgn7R6Qs7IheuCClI9LybmHmh/XEpDbB29ngysO2VJ+ru5NgPDuri
9M9oE5fnSIIT2b8VUfIRTFm1XbhnmJo995isi5nhdVLqEXEQVnyXTR99ulJn4fd/R8m1lEYdrHn5
RUjFO714yFy6/G0wSeC5Bg/neS1aC+8WDf1vUDYpaOCE6AH7XGEuYfLqeUfRtrtu5ikx2XRrakwr
JhsfR2vx951liVMxYiIRw/BQBpHLQJj+mNvE2mGbjVDGiF3fx2tyfbNv+QTQyd6ndoO9d+LNyZzF
B9CuzqPP/LdHwr9jGIjvx/BdLjaCxX4aeVPAsuYIBcoxTWGwCE6HoGe6oS+egXvCrq6NiMouGbrt
47wpGC3xF38ifUr48Vmm/n9jTLzfgrgqt5AEE5MQX2luuU8KW27E4gJzTdljB9wqi+54g5fgrkv9
aYdB/iUi8DRglIyYsnit3b/eRPU1N7Z70B6r/aLpxksjqAxNkW7h6BTbQuQ/a9pbK1ZPRQ/rWCwo
qBYpCTpvPHlEY8bvurAYIpQRNGqoUoxsxG6xeel2mZlhuE/vgwcsXzh5dq5yCXWk6FAC9P5jMAbm
MKbhPwtX+N4SCCNMnPqoYfPvusXRZsmKQVMkDnFfNVczIZPzlGcfO1QcUeAMe92k1g7f+Qgipr78
FmPJHc6/JSukRki0vhuv3qvm1ZFDuLE9Gkh6e8LfzS+ydwZwOT4rix73PjA9v4OqefCSnBQ54f/V
Q/6zxJjvy1J8NlW6U1k6MyDm1k1GIrXQ6tTpchOTeLC95xKR5w6a/rLT5FcbveZ3XhhwiWNjU4VF
Xvyl3OY7s5TeTy2q9CW4DJP7MGt8KQi8/D2acQhi/urmcoPPMpcnHvJrNTflxffAsVpJh9PSGffZ
tAQ0oMQuDArBS++/h7Aw9kFFgs+EECJdyGiX1VQjEo4ewsS6zHEU7OUyfKiUHUxmIWGuUX/86f0Z
iaFPlK+38LZ18i7sUUSLBWFikBQ/ge6emQajR8n43iamH9qukVjdZRoQQiada21lr6heP8ZEIyBr
NT7+igFhRbeytTglh8Sud511Sycsw3zaNN4QLAK3GY+xy4LGB00/O/w3p6T+sEeu9jmvD+sH1XPY
0Hy/+fN4LTVgD/5P2SawSSpafNGQpkXSGgaC13YgL8Ij7Z4DFsHPjIdDdEm7IwKPAm/NLMdvXSlC
X7F4gGG36+E49+G/Kmx+pECT17gEUrjJuCv96LmMgpAWP3otZUkswnJd+pBkaz08NyJ/R1nAvFT4
59KZ+0uKokRmwrpKJ3kpvWJruLkGUYz0yOoKd2DL+ugSNCZjsuKVuMqCWxSeCVPYJdroXaera6Oo
F6MSGb2VlZ+2Dn+6FMVr0Y8DUiC0VEYvL4QIYJuNCgXR4NDWurws+J42U/apa4SWObdg1qZvoUfE
Y4MQxwwofRfFOhZNBYXX3GMetCFx0JTslra42bQ+M2ow0dbXMkPVFSvk8SHqlrZgZqw6Mmmb6ThZ
9bFK8Qy7QbJs57Z4aGTz45SYGmasTZxk2dFI3z7JBIh8E0dwSi2e18Qs5SWPXcrzhaBuJlr5dWH7
3qNdVJVLWMB0G1U+sfusT56Y/RPt1YuTj4QFlOvKi8nEpH+DAEtv5/CFFkPwXtqkppm5RckRASRj
aJjtEWfjUo7FYZhS6xDxhHuWeQww4WQWI/s5eKdwxVbmv8uw9mhnmT+O7PoJNOYDaBSpV6Lx7ocG
/31g3JNO2i3DbudQlAuZrzZhcCWmws0QMXcNBVlSDjirOnhP4/zJvwzRGmXi2He5vHCCYO6tL5pZ
0ovuW/yWGWaMYW4epMg4r4o7PjPyc1EJ2ERQ+OO4pz9GbG/F8Uasmzptxs9yXE525OV8RAiOnOyN
LAGNyuw4jcQPQ1JiY54TfEfKyMPQBxKVdPjGm5u8eH1goYBY8J9hRtImrhFEi9eC7dw2CmOSOVDy
FG86w2hiq3A3rRj1MZe3MfS/Q2JHIfBIOT8WXv6NOmqTi+ZXFzHKjmB+EXV4mTr4N2gmKcOhPFR4
4LdzxmFbuFiqowRLUpKgjkYNNvXAF5TvngosjCjViWJNJINO1OiI69mLpVgAHCfYeoF576Pk1y+9
dzg0d25aKXbfCxG0UXBYXCpDj5gKixAGE2MjNv0X44zpoasXcSop6G1+gceYohMKwIA2WhMaVrm7
Xob2yVVPgZMyjcrs33mWp3axlq0VEaXWptNH04X1ye7bJ+YFCgFkciPzMz8lbrhrVE9XZpu7PqrO
VWTrbdmyNwf5uyYBiiN+RVoA7g3wbnl4z3UZ7qwimrdV4T3IlJOwYuC/natrbcefuhvBmc3t2YqX
XRqL5NAWrrvzxPKgWhSdXUe3k1G2JkgxSMbdgMzgIhiKgOX3zMnJOddjstp6TK1PumE46XSxc638
79JD/wL54SBRJVy6xtvHkd9eEr0Hl+IcYd0/rCPUwu/8Y2Za74psazITUeXz0gVX1jCSG3vjTagb
dK31CxZjZEO2yNYYYMZO4hamKcNDhJWe5zDWnepHsHbvuRgp6OPzvEwvDPG6DRqES2a9S8t9a3Iy
XJzfxJmR8FCwl3lzLlbrdhU8RJW8zIjhrc555Kv+MlnPPB6YSjNCr2nCHJE/7EUZe0DXw/Tb6IgP
HzkDNQe9XthhUBSTOlj1jIy6kSkRc+s/HFhCinj8Chna9RavQMIPCBfH2gVdGCNMJ0Z5mCfQIXMB
dZOhO5pKQiDWYLK076noLXShkAh/guyz6euXGU//M2ggl3E8pIjCCnhgmT1HjekOpF1iSrXtD7/N
H/OWVrCkej/Y1tjRphbJzgtoRKvYsfa4upK9wGyyFIi0WeBvi5DRknTmCKUccpR2fk1jNu6Lf1xf
vn6G35fBU8EihJDgtIT6aHrvkI3moqn3eY+N6idsr2yoBCCgqVseM0On2U2MTXBIk+lcdBz81kBO
rn5byOMGK2BwmseceaUaWSnY69rKHuPD/mUixJppBpAeNyYMqiMBwzY88bKmorS97rPWyYfLyKXM
yICyiV/Lv8slfh5If9jmhfcnDKkIYdb8YPsEHZHiwkl9AhozO5jZIeHYtBBI644BK0U339Spitbw
a2Giq18Mh4LSxKbqofaPnwvXIJPn8RfT9EIZS5pGgTkSvKYgngHADVm7DmAskhu6CFy9AqW3OKst
fsleNSGbKF/bD0VQCsbXewf+zZxnbwm9cDyCH8HluvCxIqYFZILH+tjH3quc+c+MOOnJID0MEYaa
ujhyEVs7UwS4UQaiIifW/z4hxjJOfuRYvaVe8NvO1n/pOlafKYCvlW1zHDZpd1cthF8WY49KqVKo
c21EtZm5hQN9LCcamh+gDU1pPSAT6PaT/46B4txqJGwDgZ29cn9kBKyvC3DkM63WRMdIMcCviv13
/beU5pA09ccSVkee7XXH4Vo7NRJOk4o+2Dt5iEBrDQFsRffk1stR1E66lz7HbmtFd9rqHhYR00Mu
bGAHmv0N8ltGmMved5o9YiUmxpOuTjadn0/PvvGDq+d9ObL+O9cKPavF8CYbj00Y/ylSpE2uTUxk
6r+PY4GomTpxhntpySurlM9Ui30Zu+8p38KceDR4jCO3tH684c17yuKQIQQO/oL6btK05dNAzDuK
41dsu3sxEFBn9NgcpYtWbjaIjuxa7LLmqRvsy2DZ0WFUzB9cK+4fQiSfcSQ48ZANTcwEz4HPYmAg
CKe3JDIMOyaAEPvpKEmvMZrmUXSDOgqXwWISTOklywGxZgzqe47X3C15c8gc2w7SE/Bd/eRRtQkS
ASqQkWnIFgNXiDDCz3eqUYoYHZeUcvRNgGg5wuqGntFvK+BU9rbyyF7F2vYf8sUDX3GD7pVn32Tz
l+rd6ugk0Nxctzl6Y4oRf91ySPY/x6nJvItTTM+zsLBZVZ3ZVAPW2mg0d3lKSsOCR4gOMYB1RKBc
RPZU9u2Y5NkzDePpAdRdz2CRg/XQdKwVU3a8Yfaw1tWIWv+bYwQgAdeoSLGYNQWBPyURr6i01CpV
7N8S7X0SNQfdIL8UU3aKyRzber1k2UJiZ88lC8rur806nP08ywovP5spQjwgMJ0M9C+UCWj5GxZV
DICjl9qhKi8sHZ5rvpfOs5k52Ri6onK8ZAHqisgjDtpe/yafwN2zEQBUML/NrUqxMtKv4v59steF
EF/iSS7Mo+o8Hi51Mu+dMOdzqCmTgkQ3l46iTwbJsTWUx/e5Ld9LK6muYMbK7aUfKGizzPL2dupC
BU6WDftZ3M3edyOtf0HU8PMq/x2uFzL1FFUZZqlCBCQbGLZTg37oYpOh+m1eAZFwpgX8mqEqGbyn
UXqsjHlqECbssoCIRC/t8UVWMdGgAP0dZMltBRDOr9i5WL78Ja6NlJYaf/1S/glG59wmMSMO1Y/H
BHixjlipTQVuSI94GRpZWDxowZCUIlRGcf5Rq5oeMrQKdvdzibwF6Q13PHKo9FwY9mRl9etISlXj
Kj7+Ud3sJefpxyYPX4GQ2Xp+HLx/dkxjJyfvyMaV3VHUX/KKkmwkxapoKqAm7MoZY/pj+mDVDAS9
5c6L5pesZ6syF+ld73n5vhKP9bLCl0NOVdu33y1lJ4eZ6Nxknt5CPe5nK76f5+BucUlVYhWEFi19
USZGYImHZR80yBuSymPaPnCZMVPPtvQQaYJQzWoZzJUkt27ebIGSBG+Jva2V+7UyQ/l4Upxl4ejt
5gklHPQBrqKiDTmbIarUIBNKvGX7aBHWxhDdpw2C/GQhwpphDMoOlmxLNB1te542QrMk9GaSFF0/
wjdUeidyWsvj4sj7cVozoiuRnLGzTpfW9Z6UhexriNxbGDfti996/o6R6ryrkxal3jTWxFKuq31Z
szUOIma8GTt7y0se+qDzrw0yycRBpONFUODcvOieFrfapwsJZ63XG6pOCJiMWJixyfK7I6gb3lKt
iJpM1VNcTeAoZuuxa+ePUWHCExa4toGTEgWBc41UIe7MEiPPjxBrxAtjbdAuTNws4I3BRICYR5r5
xk+I5JWmRXqLXPdvJCtkDW3VIWzSwSmWYcCOacEX0TVnAbqIVMEh/p30uMYfI+IsPWBVphZ3dZK6
b2bMAahhkGeo5Z6X3ox3JiGaLkrggeRLd+9Ws3pqavc5nszwLux54wSN98d1g0uggwIYdvhlpTg+
qOVgU7YK9H8QIYKb0n5bViP+XlH8JmTlWRXG2MEM7P4w1WwWb6bB7uYkPebMDmcp8x0KDOfNN+J9
anIxk1QKkhhGgf8/5s5sN3Ily7JfxARJo5HGV58nuUvuml8ITcF5nvn1taibhcy8QBW6+6kTCSEi
bgySnE4eO3vvtW8RxIE9a2Y2lc3OFd1AWyyrbdtrgrvIr5g5KZqSjla8BR6v2CT8O7QHa2d13X3V
tzE/CN40SCGYY7E5a5V3ykq3WcV1XX7mjN0Mt0bj6RcLKsTDQFHEyu9r2OKM44gNVtxtStIZ0Ec0
XhIjZ1ZyNFbQ3DIoKGULsjBYyVFpHGT3WW/OZYJZduwmcTTH2N5FjaeoN7PuC5Wrq2559TmMrLWZ
mfQ8RiE7dpHVhyLAKtwTpaF8MP9osFs9ZHghSHiWFwywX0bCkMx8yDlcmeUl5PmzxELVrQCvEZMS
05odqr8niAdVGgPBXnbOZ6s5/n0AUJA260zf1DgST8CAaE8LDBZEfJidvWMVHR1CUEvO8e45/v2y
EheBviaDu4Y3aN7ZnVBrN+0dMKdEBQf2Abe4ptTcG2ZTMagxa7zZZv+FKRufaRk+e1WrnYswByM5
AaKRnjr3LkE420zzs6nzFB3zq7LhGDUdo0YY7ghdkCzKm11GkdZZzGAgKyxedNGk28RrrbNmZnhg
m+LFqOStyRmbhFZfJz+Atmey31ShkWwTvE8vZi0ehrE5aWVU7YZES++ninYxlZ3NYKDNZH6lip7A
wRQpZ2vTRBdL74fNw08zxtrTYOmwUHDKrgebzH3ildMV796VeW18sgAngW8KDP8goCsf00nn7qBj
k2iQiA8SNi5bIRY4Vq2qS+pMCLgyDD/9qroEFHIIPBgvkU9KJR6j6VmGvH28oI5uoQc0iI2Je8la
nTItqzorO+2PjsqYSp2qetfdZte5U/szymrrSIfLMkvOTdp1j9hk5dLWKAG0OHXU/uBevL53HlwW
MNpYPvz+pBX48OARX3I3fQzquLtxw+9utSCcBm9r34ONUXk8Yqv87w9GxFwSUfcXdz3IryC++Dhy
dqTSBpQkQEVm59PLbKLF0Zd49/vmk1a4EZllHXEFi7Pmwg7+671SO+U+4x5AqNGG4zNGjnPX60hp
aTjem34+nIpg2loEOanaRnAgdZ/gg14XxOsA3M05gkwWJw1AXTLA8uFhmbow2P72Q3bIxyivbT7f
gtWCWjQD6gtVxm+Txpk0EgMPw4g52bGT9tpWRbzIb12nwbS0p30SpZhE2+ziKwy1KUZZOrvNlRb1
91ENli+dM+3O9AVLfmtirTQ4UCwcaVOBhgCvpzjktYmNn6X23oRgYGXBIwb6c8KuG9LvSmTqQcNi
DXOEh5jO4ovhIzW2VKu0y67n10AZzYuYes1X1gDcL5tdMc0LqBg6qm95GECdzx4nJFcm1BXhE6Nq
QAQGOoA4Kjsb9ALutcluyuBHSAvXOj6aYIPOzNmAJG4S2Y+IptxA4nD2dX0E8mpyEj+GnfbUKsLs
z8Q4Nh2HPF1rXhyfoR+orVucdRdii8o8i9PRn94L/ZcsY7GZizWXRrrz6gA7dDPvFysvfLKG2W+L
b9d0zJquNA9snZ/u2KfyPgErotoe5bYdt79/QvmkOeeQXXb4/XligfzNZbyDtDYfICx6iYXReyuW
YvJA8gHXlAPoJmClPsU5JhS6hEMZg16sm5zbqGLBadk8N6QxrP71H35/9NeHX3974r3bkCH2Uwpd
zcrzdg8/U2f/IOuRETVwysPvj4xR49ZRdFybpGwPbckaR8MlkSx+f8jNiO3hO5H/8FylPpBJFJ5e
hmprj9WWybnYd137Z6WkxZEwUCI7MElkBxPxZBuVNBUOTrubIN4VEu0krMr3QSPeHzNZjZy0MJzs
WtHeEpspcWBFyDeDpt+4OOZ+SlG6WW7huWurJCYkgbS70CQSGLH9siXCA/+SElVOL2IGKMR73+9u
MU0YuA/KLdvpbTpDF6NiejPMHvwtChMs+EXo65yfguQZ0hcKAwZnJ7GyTdmNQNJGs1umKZ4DYeIl
zYudU7vsaPOIrVj6nbX+rTPUj4WzIfYwU005CpYf5SHkrvgOAcnY15H9XtntQ1JXbAa5kDMOuqy/
ALIQ49RaclucVD+yZDiQ5SYGf/N4IGLnbY6W3mGonZo/6TDd9RUVooALfMCOq2YSZHqLccG1hmfE
a+7nzkVDayZMU9PzaDLlBbRBmi0jax5fzdFiILEt/EGvGXbjXh+QcEub4YvjnZPK99/Mjg3pMQu5
L6ttHBQcIafgYrBN3PaxCSa5paRy0Q5ttYrNRm70cNpU5gvr334BRPpO5Qa+O/05EM0PwftLn9Qb
4hFz7a3xDlaWWxPqrnS6eyibN8Oeg5zUo0aJ8wUjc+8EpAMMscI2RmoX3XUx4bkXQAdzeRKvFVyL
rh7X2FnaBU5fC6Z291ZqwxV581UGFcneKGN7TeyCCd2/yxwA0IYKc7aM/K1BShFfiP1IRXuzvZcG
dCyFjXyR4nwhqMFJ8KBUckU3f+D4zLYqlu+WTQ7Hp4ay3TgzG0fSI9sn0wvf9TsnhagFnzF0l/qV
jlkdZ01b1K+OVWw5izA3aECnKfzYaqBaQ5cFQI7e7Sf3MTxtA+N0OnKE8KLi+DrFLLj7iHxfD8VA
CY3+MT05EYAj/hUNgBjtH2wH91rH2T5M93PafIm7SxrzOJG/uj4moHELoo22mBF/i3DWNdJOlvCh
a1DBYDpzg9PxLvW4eXvZ31tl9wheFXqBV3wOtmi2ic2iMouO9Qg4OnQr+gpD7eJ5Jz2hx5xQR0oc
vmsRWbFJ6hrKXsdJBtMUzwO9dP/0RcHmJnoqe3buYQW0OUcPg+X97XLHynvosDWjY55j4zR9/URa
cVCo6VA8HNVtPZ3MjTa5B57YiCRmjbj/3aHeXjjVf9KD2m2x/uegvkjUc9fhhGmyNijKcyZx4dpZ
R8KOuoet21RXIurQ9MeBFmEe2osoatlFhQVHLkMxrEhxJzX33JI3QClmW1+W+QGUYL/wc7td+m3L
aQKHjVIt4QRa4i2WsXi6l7LMEZGrZO+ph84xnqOQAHXAFmCh2P5SqOHj3LaGXdW13arP8e0H073q
kt04VuSAvWCDa1NbxRFQGfSEi5OHT9CrSHd9TxNOr6DgAQjr69nPv8pEvchuGHZ4XehJSpS1qecH
luYnJ6iIve7e6Xb8VCR8fh5ovUUwQBi0YcokjvrxDBeOQrMpW62gaRm3jZQw9cnrhL27pQOzXzlu
yL55HqhAYbE1yOY8K2Xn/mei1IdJCzhi/oPdt9/VHrQKk3R8acYSv2K/w3tXI0jJD4Y0budeuZfx
+GpxQ1U0s01jyKcDmk6Px7dm3ASlPq0hELpkT7jKbYE6YWgAJ0r9raj4G+26EttSHgsz4PIcaHCu
1V03Y5gkWZjMriDr+u9jF7M5aPrDIHCkVOl7WarVOM4IiNHedb3x7HXpZb4FahMZ0ty8DqiTTqQT
6f21rRevqSgOpKjv7R7Tas3o00/ahxYfXWk/6q56MeoCq51i6cMUZozvQUItNCiwW5tiK45JJLCR
nmAwOwb+o0bdiZBDkN38xI191xC1h1s04Q2ooubeyBG/s6w7+XZ3Z7ekGFL51ZBjqyvjnOFD1dO8
42niborI3jplDPBd+FfyL9upDZ/mtgK9FSB49imMmT488T2/l2mx411xKuv6tZ9ZM5F+GjIfedP6
apn6Zk9aJlErmUKpedYxzhP90MOc46oDTWQc65tQ2o/oGdhb89mb3nQ/23tNBipfX8dNDwG2gWiQ
2ARK0GkWHIrutcdedibvXa4YrC/kPLCD512xrQvny5Tu4xRyAcYKTF5NPqB2L1FQHtDfv21Bx/Hk
wwHQuubBDXSUi5mrmE3Gd2Sh7yjUEG4nwjhYehrvR6wJYRCs9CjO91WkKoYgh9SnEj4eNzs915E2
bHP2Umuzp0AnFGZ5GLA+/fXBn38ajN0VHeNGgH9e9mfNatCYGvWWQF+p8Po0GWTc3wFpmAcpbEDc
q39/KMmcDejamxhnhhMM3cqPGsCLsGHQk9ywOFjzh9AjbN4Jkk++wFpYlscekYj3NbEEy+DTyvSW
4wOG1cPvh8TEjtLwWiHrMRrGocfQUgOQG5V3ICmJ68nCMwWIc8kPysPvB93EJxbXbofRSF7SQjv3
JEp4K0XrKs5fq7oTizlKUZZiC7r64Jr2F31C5q7RK/iAlbRWVccKHObySs8FXkUTsEyjPTSzzuV7
wWNrWJy2U46CQfmqdDyDDHdAkKX4mgjKMmW+irS5uYKpgLYJ7YoyEy/CmNWaN7bBOuhcAQwumv1w
ZIpMEluvWsLttPYx98LRN50NTIIXovDsFrkbOUNyqVldsYMMDlEzMcvY/bUAwcUwCw62OKl+cjCR
owUq8WS2Yf6gK6LRlItTZlEdXW1ix209TxPbwWighslxwr2duG8Y0DUzCk5eFpPS4QbmY9LZ4JbB
jAtvg+lustxqxZOHPwP5XDfTve2K0zCxrrY4M3OrPQ69upO1++jNKawa+MXYR0wPqqVmVfupfZOy
gG8DZzF4/n1gdcTzlwGRvcyF05zLcBs01p3dj1+GMJ5Z6H5LpiOn7bGmlNaWwPJW03ZV2BIKrtrb
lAmObiLaDWYwsmECOgwVd0mRE8lBLEgeS85gqNyNNjSvI4crXmruhDyE1lZCGLIawj1RMHddmaRC
+FroC+L+6Je7IMie3AC9MK0H5L9qC1cZfWrgovQ0VnPcWVedx1czCv1U5HPfXI5JpCUMm5nJn9rI
XpycExePFDjfbu1zgXFzofNlGBjF7baP78A1PdrjVTq8IjrTQKuAExt1iUD3bE1lTQDDgmKoC/4q
Bnon0waO/P2XnWA2GqwI/7RTnwol1arr8r0WBeGBiEPGLp1RUOt2spUscvoeKzIEKejF6Nmrdqhu
fXOK3DB9qoZhWxriGWIrsXZUwfCOhi+0XP4BK/Y/25HjIDCrFiAjtlQjTFcdgRge7RjGetrE/end
Ye2EpR3zkIEvJy8UeiCxNfZQS1HiimkqmvnCROBW6G55QpOfj3oz+ZV9jjsNfB/TugTqP5JWwtuj
WCmh0OI+09dahfx2JBM+myrwzhisvkqNHEYZAqbOdf9URNZZ1t9G2F4noWNpT5qPtuL8oJW80zvd
XRtCXn1LPMmIf44tXuyUZIwb60Tr1a0hTbJtMkKDTfONBv1oY6VamfReka/U0IfE52j5rCbsszcx
/GC89lWMAGMhuFkQmMuPktXRglT4+5ByLvOSB6C9W3vKVrHkNxYtQJZeJs8TaEQi+ybiJVeiZFIL
Rgy+luH35260oFkTxUmGku1cnm8zg4MRsfvDpGnZyilSDuu9vhe1tfE8d3wctcTYKM27y8f+RjL8
GqWgBMvqu9GMmDQ2A8HU8Tm3MBfBGxG3aF+BZ2BmcM2ftgtYI2romIbJK4a6VW+NLD5nwu8PWp8/
emHwMvROtI5kd8/aoNpJMGu1LEl/agKYwUDRC+uZsxVcqiZmTjNLHpdF9o6z+n1UqDBC8ikUJRjA
dh7W51UWVT/GSpkMINE01kRI2G/WfKOntqCTIg1BxsV8f4QhSE4y5laIeTgitG2e0tNhyqHHGa+d
Q1Wt7Il0C44r62iNStt0IbUEWsBD2il3YCjYwBYNEAkpO77NKlvrMXKw1bLVwIag5x+w0F67iaN6
ZfTkZ0Vyx42XgoIwZWLtPXEAqp4NHBoDBhBREoqKBKdTS1pvSqv3oDyxH3eI3Uo3QRiC511FOj1J
LNguWvrcd7XLvo6jaowhXDbDA2hiOgfMEJxQiOTWl85PPsKywKL101TtkYm9/H8oVHuckRnp35vS
/qNb7f+sc237k8+lZfXf/6r/D0vXDEVT2f/cunb/U7X/3tH2+9v/qlzTbPUPbP/kLGwDg4wy5hLS
vzrXKI74h0AuwbRgOg68Z4f/9M/SNU3/h26wF9P5n2HQtGnogpq+f/auaYb6h8BlCzaYpKvN5tb5
vyle+63w/leBui0wxtK55phSSkYL0/xbo7gKTE/rWNKs8ZMbq0A2KQ6w4gWSXLQts/KlBvUAsyVM
tsZsUcPxtyzjoloTjBaAdnTyatbAbHbKCsUasf4i6DQRYGmvTJAHZ2ruW+bRKv0cOLcTIL9lZvun
C8INj9y1hx8cX+zrRB02VgxWQ0Zru7zZ8dZRhQAGoF8CLn/m/mPPNsljYz6no1+tcYSS3oMD5r7K
usCc58posfq31/GfHXX/3kln/mcjnS1sJXTBK+FKaeEfFX9rpMtcrOxkgKgOQJiCsLDRUucYAnen
fWMfKd9aRvS5HSV4hIkelqqw13nY/Pg8zBBFYX+6wEXY2911MadXq5cnI2m/KkuHq1se/BoEbEN2
dpUXhndgW01ws9q6GlGP//0LMea+1H9/jW3FdcJT2+X/LtHmv73Gkik5JxOhr/3MSHjo2TOWihRm
OD6gxYNtTOF+CpDfh/pRHx3KGCLwIroydv/7JwLD9++fiiMFnkXeCabN9Uan/H/2T4aipusoTHEr
u+khZX6Q/RxoxKQbPCLWOjuyUPgE8sZaFJ5ubqeIkTqGPIcs4p5tqaYN8DXcQT5zYp+h8+tkQiFc
UB3nVy4Nbo3cKgMSaiKuHZYsKJZVV8I4INKhDfLOyapPdwjSXV0SY+FEXD1HJutrtzqRqblEU+lu
yMsW7Kk5ObhEMKyyaPcerzIML17qkKy+zAN9k/jZAxHYPhTxhz8vS0X63E36ASnJe73LzCb8cJDb
dE8COmz84nFopwgzMU6+Njee3KT6Kgu60TRVR/ucEyiCXbLCLQsnOw7ck+/wpuC4QPnCfip9sfG4
SoFnWOA4VWViHsxjnLLmkz9nOlu99Jcu/LBz502rxI5QhMaJ/jrW1AuviT4GGhHuakQsQ+8fs0vg
abRuJ+3HUDjhyVY8QXM/s3DmvlVy7ioCeETiOj+2LnmzIhheS7QCcrpG+FB71aLFpQ9ncLiQ/uJk
MDrEpNKC8JEBjIhWqkfYUqAxPTHh2KvzIxfnqwseiDhidkyt9qNKidMzpmLzEPLbbsqrL3q1pe6v
Oo12Wp+0JiGz0EtErmKgZ4L+FNL3wTpDti+LodoQBtznbM3WbZKydUgEtN2RPMro70vNNz6q3lFL
IXvv5KCnrlVrjUswZEdRAgPUSm/axgXJwKyIj027bfXIf9STsmMOjLZ9Xa2GuiuetdCAsJbNkHlJ
tRRDxzcbb6x67Y0bHL51x5bLiCqGZVNE5hInmgbm4uhz3fRyXLYpamNSWJCI2SoEuGdw2JXVspZZ
cD/5XbfXrXPR1kgdhGucsnOpH6lvY28/KsDhJUuFl1DV0JIxZDaeX2yJ1tMiGHTFGuPnHacFAnFf
zeh9BhCIF+ZYEXrrSZLUnX2tUyfaoMg3Gzhxf4acWkWOt6dEE0dyXrpZQTtNs41JmhAVyfjDuwcw
J19wd2IR6W2gP1YhqZLa8ValOfTYAKINXQCkvyPsKno2Npv5DVMxnGzgOCv8PheRpsm930IS0HOi
MENeJxd7RM1q8apMVUakzQhfG4c6TFfBBKLeanadFYeA9kms8dYd7pbZLSA+FNu7c/Gd4yhaiVaL
eTW1b06uDHmIjKVrXQhIvhZucwx6ttd1EQfskBD3s2x2YNck5Y3ksZY2OBgzKhgp3U9Xi45DDUdI
gg0iLdCvpU0KMdJ7THNt9Ciy6FVEdbrRk+ChIpS0wD+f3KcUUCd6qH5cj91KzvI6HqbsvmZF1tFd
WeEhfIzZ7nJhQSLVWvlg6lxvoxFtaxZLVjeYF6MZT+MYYzVFKXA6W2xi1/mD6ZjEY3tKIxhXWKS5
u9EY4o8h6PPaeRKDiJaNw9uA7Dpu4JqSn1wqAybxsfHowIngV20YLqsnf46GFmOdcvB/bPT0wZrE
HXEkCBAFB3zQCaDlx9fBHlmGWyMBJIFpWEwLEM6QDOr0A+jfOokphmin9sUU6itBTnxqgyw+EJZ/
KYW6wHjYkLT/gIgCwBjVf+lVPwkbp/nuQ6PSyLcRT40Wz8UmpnFQ43y4TNiGG63AxICDh3GoIOfh
T0T36ppLMSWB0kMACtnJYPM7hUXvrntFC2xBAGtl0XmRdO3OGJrilOn9ixORdSpsDXHP+sarpD9D
bs/vs0Fd7QBb1xDX1TbSbXSiUTiHNsJvHOHqiUy/WiSaAhcD1EkqAeOpOeKg1w6Jbpu7grl+ipz5
6qcjFMWFHCbYn0rzgZF4CQUatrnWCx7rUX1LWS29alGxRlwd0879shz8DK02imUwaZyIonqrfOWt
gcXA4rNXNHRe/EDhwiqhlppo7sOXLPRPxbKlyHX3IQnxMbMF90dBtO/BLeUlMBUJP80lHZtUz9Q9
8SXVMJa6xltOMy7Yb0EiagB5TFr9Dm3nb8G5Y0ayzYOdg82UhAvAzZHid01/axbiJiqLvq0eqQSo
wsskjGEd6Zm9dc+U1dHemacfGplAblYwdbm2DEznMAdZ8H2BS5u/rkAszdp84wR97lQ2p/DpU4gN
+FExdPnCyZdlGm0DNyZn2zN88neOI2+BcVXbRX9RgR5fYwCJJ8unCpdqk6uYP7TJGanKWwc2lpoM
lPxfv9w3I25SWST73z+od1q1cnI+QY0bYYXp7f7390402JxUPVBMyE7Pcp4bWMxnkpLhU2VX8Gz1
/pVBm7RA1lFw1/DEdoiW7jJDQpjN4nIzjdjE/VHNOjIRbxfrGSHbiNHkQfbhk1PTANLXdU8PkfPs
2caFLjCWr0HXbEl8vQ56+ESKwN4MgR2DA84mlgAvnsn9IB6it5IQU8L+iCVp9W468WOOV2wl4oTk
H05O20/JbwOr06zqarY5WAXru/CqF1U6FLEJdBvh31Am8HCTICoyzvL9hDXb1lGeJpMnJZn2VuXJ
cYD3qP0GVhVsoQzLOF2m1IywvZ5EdwlaCHBQAH+6EN8O5RFwjH5aB8ucG8FVIx/5ybMUf5T60zkz
qK975mqK1nlG1Nch6bOFzDB3RwlAatgHqrhYS4vEnNDx7Hr8UmI4O/AC3M2qRBz86h2Gasg5YPh0
uzq9D5zqjw9/EdJc/d1CxTFqv1+O45biUWrYKpQxUfXtg9mrB1IuFbqSpp8sTb9UGXRewbqXBOMM
tUxrrjsi0bEZt1eSQ08+fAugFfUfog3EHz6rwp8xZvMBPtduaTkQqXe+OsKjRy8hGVrG8SflQvDT
Rhq27Bq9a2ChULB4XRoRoK1axvZqiArYNnp1L0L6PkQNObLpznaugQ0oyMhgU4mGBOemmXy3/oTj
py9enLiJ7gho7ZPeDjd2AgmI9PZZ4INadD5/BAGT0UCV6OI6hWCCGTcOp22ROBe7Kqi/HIBGN4bJ
BqF5aMyhIQGNP50LlKBERREmu+1DBzQ198gRFJc0gMGc6CwwbTp7aNipGQc8NgmgSjiGEMRBG8P8
QpvwtrKTzzpqN2Ei7zvb4n2eefOZDpGm6UE9T77DwCQ7AEKt/hHkAi5J2POlGwhbeXXo53ysaWRX
s9F/IDBsuOFqrHCK7Jyz9KmqWtwpm85PrchegCjT7dw6dzhhNoXlereaokFGHDBMRJ69AiuyNJHx
cj+3luRqsOuaeDxB1BawfCp8FE7xECHuL4qUyIEPMBA2fIlBE5h+VEb4o216dfrR3jsyOPF9Tq5V
EdHtZCBTDOmhtUsaAaGGQ0By1aZWuaQ6GMIXegsGY9M8TEN8YjmYLLUxOE3wTVYK32yURGTVvPg6
hvYWk/OClqfynoUfCmCI8sxYuJ4cXBVuZHwZLsU9Td5RaKQurNbDawUZmrSBfw5qbRMWjbbPBcY+
nZqdgBKk8xAH6YpCFw44nfo0wubIp/5cEFZfm/Dul0aCy02HZ2P1GZa+/glrJFB+4Rjk08ZwkyED
EB3eAxI376fMe2bdgCXNAW+rx9qxMCSNGamm4RAnI5h7uMRkmWH7YWZnTCW2UfoKZ5FF7UriElSw
1BEiIvGvxpm2QrjL9knzJdpyYdYPDoP9IBAtgrClzDyiaiLP3tXoxqs2t3exlm2FQ59AQPQ5d+BC
OoCmFvXgmCz/w9cicJ2rB0FozJKHvpvgSKJaxw3fVbqOvyJGAgZ0DnuC1APlNdJG7vIwiFttcPCn
Jl6D3b/X6uY98dfFgDnHJPNgtYI7X3RW9HQvcogUIrE2Ycrf45jEF0Wz4h5G9tW56DXO/y6IMI5T
i9Vp73WUHs0pOdcdCZeRlgQAVIra9t7744kHLkrWcbM4SRrB25SgF1AHVxNq4T7i71pQhPI8zGsJ
5pg7nGwfHk03ccEDpaNoNI3zH6O+Jd7jIGOeoCZxHxWtJ1vu9RJDROMYHyhYjIsUhZCsHRdS68Fu
auO2FcUzHtylBB1t8amFOuttinnp8omaZxou/Yvi7ZWB/ZbmCyumtZTza2aCKLBCDSWfnMNoHA2B
fqzh4Gw1k04CH5FFjeck7d5Cc6YVcKPflGUETNB5IHtyI0X1kdX+haLkG+nCO/B9j1JmF0+6Zyfl
QRiU+zYxr1Kr4eAYb4TTMK649rlS8QtFRHCuxa0BYI3CXyzbiGhcGI17EPQcTi0agrXskZ0WK0s3
3ZLPf9QM+ixGg68utM07Du0iJKlDT9Qlt5JHr/YfTKEDbC3h5AKdRutcjIl99nErD3n44cnyFmp4
LPW6vPgVv2GwmwcQBPZKMJWK+Q0Gr4Nw6TFQ9raWyZcZsv6ouzVhbYxFLjUL0cPghdYMQK2XQyFW
3oSdeCiu6XRvYf5u6AQZ6vZeU3jmiSbiaWoo+Bn3ka2RB0HaXZWMkovW2E3449VBRE6zbpz2o7Uk
lQHjpshytdVivgYtEzxVZUsP3eAsB8OlK+6EzcFcRZl213Ne9wN6BWOECD+uyBaH2boE1SaZzlbS
JyhcGfm7Z2PCLebAW2/vjAayr4GTfmkS4EIFf4vj/BJhpY77fh3X0Jgm3EVNEj1ILjrdtVlHfEG8
H4h+YqtJYbTIBsIH/CUXW7GkAYXWR2XQSYVHnRugsDnHdJB0a5zMOUWhDW/ERIPuWs7m9fArbb1T
P0zOog4LfJdEpJTlbQro2klccqzXtnZGYritGBxnQbWg9pOowaqT1jJHYoaHla1QnesldFpyEX69
NmVt418hjxn726odvvqpfPWY3Bxk3bXL5gKctQWaydtnZfbR05Gx6AMvXAuYOH03Mti631rX77Ue
xye+WOxLRUboXI3bgH0o3w9Qdh20qTi3XyEEYClzzKe6KXeunv/Ru/IFPb9Z+anzrDvGnykaXnJ8
Zz5nMhp4tC8VBQ/BgLkqoefVwWCCNQ5fF7EWVHVMMZN6yVP5UBq+hYSgv2eF8wFbwmX8jYkzIkPI
DFDiWI1XU6ICDdOw9cf47BjDe2cnP17DLie3zKeh06lQ1+8btBwcVl/JXJGWYhlZ2kNMViuzN5WV
3+zyu+dwATh+wpkOlA9CWLzB6XHnl9PNSom2+vLN8wx1idxdnInsWvYtlvtuRYr5LWpgPUmtxSjj
J8QJQe3lhk8cNcVF1YAxTfbRKN9GpxbbDL6jMKNVVxMIGuY2AOkRK8ZSCvhXI4uKGp3DNlnkGmAq
EvnQKBnglPEHc2F2RxQYSUtGt3KuqvMcnIKBjdue64y08ovdTkTSR63ZYn2unyz+bZ6a4zWF2v2k
W84hdirjHvrCPM8VwSER7lta5e5d5JI/5sWzSfw18vD7U2PM6D+gfWX3+9PaGdNNqOf7cHDc5Ziq
6al0pLURdWvSkuLwwBD9Rw6E1hzTZWOCkRDsG5dWJd0rJ7aTmJul0L+t3WQ46ZvBjU7lbvziFUZx
jEZos7nV0AAzkEikWQJfh1mw2HBmC5DrPLVheKwCk52CG+JJw5HfRGy42yR/i3XD25ajlm66XmRv
dEve08JpXwlRbSOjgjmVoXcN87/qFPRAiDDXcCxo04trfPpTkb1ltO4stKYwsYH3lORK1b+pKLyZ
ja1fJxACZ6ssce9ZRvtopTVAQZfwZNeBxO6keuwnMtmDX5yChqS7Q8PUbjLD6+y411TL2AHZH+Pt
wRCduvU2uOcwHHd9y6NdVsM51Oz6VtYz2KAfiTYWkg2M2cLNMxkDSO5gQKa1nvNitmsqTngtA/tb
r9dP3Wi4D9zcGYJN9YmNAelz/q1eDRB76tTZNcPpEGjB8NTE0MRFXs/EIUC1hU6+O4PJ3o7reHL1
dU9zzL4stUXq2uazISb7mHXmxKPQC98UOYU5a8tJz4nCXVJxbC8dv14wh1PC7h9jdp3cXxPjSD8i
LdWIk1i/vuiW5n0qaAwnWPncUqTLe8P5sGzsgfwzj3Y712ZV8o7Ox24dDfHBKeroVGuT2oS0WroV
S5rApBRtinD6CNT+pJsOYeffVEdkq4rLPwbkntwlojdFYJYCJ72ZSh+22JSQUfw/2aQVGyOqN9J3
igtoNn3IHsh9S0JazA903jgI4Jk4RYwSrAihIXigojE3FsVmUIG1ZhXzyPa3uhv0rr0ZPnUSgyLx
Vtc0M/SfGmrTun7Nc8dcOc1ks6+1d4raTDkwNPt+dQWVtKOlhCy12713ET4HJ+rCuwEzayMpEDVG
8FP08LEUrq09Locf+G9uaLRsF1P2I5lY51bYLGPqzRauhq6K4LMYLUfQKwiP8b+IOq/luJF16T4R
IqrgcdvesembZN8gRJGCNwVfePqzMOf/49woNLNni1QTKJNf5srICkqou/7HFKtkb6cAhnIh3qXW
xwH+mG1hx2kWa6j0kmlVEHs9gleeqYiEgwlv5KVt3FuUVFfDGmmN4i3cFmb92EdyWoTPcJ/r5M45
+Ctt5/FtKIZHsxD3uBn9Y584nIwJ31HWUCHAM0ZIC+D4nU/qK3jNl1NTVNt7JyKgj3I07lQuxmMl
QctNMnyMFsNIOTFKiCKoFBigjE1a19W5hZPmpiaxhdyHA+dVbneaUeKcxiuOVDzNpDYGk50P9bzm
qJnQ1AYpz5Er1gH6MkgtRse2RhBFKOey4nxiDtSbDnPJKo2yB6tc8oQ8ujl/JI4pkQbpzg76N8P7
19vnMnGDw39fpsq6+ZSjT0O2cQ4TR3GYPoasTh2lVDmzCBucruwezdHiow+zQ5VbwwlqJQDsLsGW
LJMcXSdzGACGJzFj+UUBZl4UNOickTpyEjJPzN+sk7H80pUss1ZvMglgpGUt31trL3bT5Wv+7z8C
W1jlzOtpUHH9A3ndjdGpeI9L59ED39XhiGW6j812ANLKWITX5eBzWp90vGtEVV85JvaMiJ6LMv0p
xj90q1DrCBVj24PKAu60b0XSHYQAhZv+ZCVXDJ8CzysOb/7uJSBUYr7fQz47eHGdW1iMr8MM2mKW
NM9g1V0SiugIEAyqve7brxLvRNXsPGa9az2OG9NzwP+nBqDvirW0o4uoKKkBdCx9ZLYDOb/VH1GK
Y7qI5BJf6h+T9gdOwDsZGqYDi1XYv1JNSIlHYb8HWflb+JjkjVn/oSCk26ZSPfdEQFYmKS0UHi4P
U8Fhu3IQsmmLx8vg5Sve7XwLtZ8lduLYOhrQUKlbbdIvPWM8L8L0owsxSfum/DeYxcOAPLxyo/zX
zjoCEUsYH4fUKjK4F4cD7p5BgNUf1LTilgVcOPTf8rKl7JOuhayHMDQ1YG4L+GltTAIRNggdtZOU
uMswSfNkUCEWt7x6uoAAlb7Nwk4vszZWhvYnpFCajwufGYCyJjwjQ3RmNwpWLEfKSUCeedmfSqdv
pijP9myaZ4fPL+0x81kNfbgooB257nbqIGbHJOEHx2V+FNUke7LC2lkdrIfeB3olBpuIOEkEf2Fr
wn1yV9cqmcPniTnjLAn/DxR9r5vldGy3LsfmzCCDJBsPtdOGPj7yhAcYNZg6HsHwHTIfX+xcyGJn
dtp6cdnnmARwV+/tXePb5o6exN+STuwR4G9SNRRekpoMLLWjSOQ9ZnXZ4VQPPOtkaorQbNrBNamT
LppPI0cskkYKt2b8LFqQOm3M+DND7O48mz0VsK6iyWo1w3ekHySm2WMZ05uxwcD2NRPqy0ndlyCL
6L2wKHVkVI9LPnwgoQI3rEL/0NolsZGXHzz7QVHgNBPhBrkOm2JU6avlX0GKlxX5/mQED5mnIDKc
ZvyXR8QwXEoiopk6cLqknJNCVspycFLFYOGzymgtDShF7dq6OMS9cSd/hyulRBty6ExP4B7kbw1e
z5TiutevtKzDjZkxULGZOee05ZZldfCy8tIkFK6xfrUbTOJqYyk4K0WSvofcfNdtyawl7PilMQeO
m8X4bw7ai0ut70lkIXmoRuw1hWo5EhX/jhbs6pS180QX8GM9wwcGvca/apZf/vtd0lLRwl+WjAbS
zX//3lhSMf/3j2xqTFTRYKAaFuWpBlFMH+7y2//+QyUN0KSjPWIcgg35v//L//62zOmv9pNkn1WE
r0gihwVGe1mc/vsdy/Ufu00fnSoS+8rED4Qd66Bnn9qssiuwK4+I0viFBULPDnov7yOHh7pQcmeM
7YhMmZ2lHUPNDWmBLhvj2x1tzvy2ZijU5c+DWwxr4TovvVHt8jp8Knxf75qIwwnC5G9NbFP1Xcar
FOOj7eCxO6XFtxJ7uNc9/eoDM3Ak6HWrZ0tackyCYyPbWLoqJa/KYDn9o6tyXI5KfuaYGy5mKH5r
DoAQxyDKGoH8NUNq1IvGTbnyt8eaMyUP4JM14i0cXV5S26CORoHkHyi1D2ZlHIvU88AMC3Rp6vvo
13tvCU64o58D+uA0nqGfMH9N8Ldbv25Jc6I5e8HGBLOzSYw6eTczcTRC9Sfw7ANXvXAzIzAFoKTO
7OhPZo/1medy483C21Y5ptXYYhStQsyt7ECeMp01jy3aidMPC/ii3HFqY6rH2RHvNvyquO26TejE
P4EQza7Wl4pj01l3018MQcsRsPwOSh5bHDEvJC0m1gsC5039kWXy1NUWf+oAnTLyi2CPx+YtaAFv
yGT2N1nITaqhlfAQy3WW4J+txq3d+/hCxxihaHlsa3P6f88u/1/32JY7Uqr//1FfHuL/e8Ihw4w7
VyBZ/Bf0+s8e/N+D/d8vhkVN0YiQxlFtDjBBSP1c+OJAz3W9bev8gM6BN06rcGviJ2cEkmySouk2
rebd0yHXJNMY1UNkWce4x3U/5OVVdOGf1hAGFcrsSphYEVZsMe+gzR6kx+LlAq4EHJf2Vz+DqqMR
KKAEzf7KN/SPLJzhYfJthkOD+teqH5oLaIEGLYRfAgJLxK1euzvLYlHNLBpzRAKZwq+tmzMTmKtK
k7RIKf+qFkRl6am/U2yvlIlJALtGeBg1z+KY6Aec1ZSGFu1L10M77fKe01pRDzujGW+FOQekz/m4
9UjRSyYFmmndohQYFfBZNT8ZHoC5VszFpk06IF1PffqN2JfvTIPOMns42KO0GWQM/YPd9MecxZiO
d8ha0T0OSoWPOoBD2+eXniZmACMj3YhX7TXxNopJmk1AK6D6g+WQr+NSxhIyENsRWckoUY5vRK2J
zIw4c+xmWJwxjGtBbbwbIOtpVIAMK0ZKt3uSbkf8V+vOIIUWSdoKuT39Z/hg8NVsHdCYOxWPl1rL
8Eb3TLE33YYOhGDyVsbIAZs5IHkCexDwWQR6pOATibkkowlyRQvK35zdY8U2fWNt9k9txbTXm9gT
h3zjiSndlci9cPoImA7lANcJ3zApq5JizAmCUFx9p6bymN5QnZWZ5MYik+lYBepdsl0Wsece6bWn
gyny9cTHWk+M/Icj9WwMb4d0orPBQdKm8p4x8bBV1KAwBCA5Y2UmtDl6GiddXlhVf7oRZM8Q0blh
iGk3u4ROuNqm9cYfHSphzPCGtKF2cYsW1DqYxisehJ1Vx+8pyHVEAmg8OR0AOyuGXFrbmcXltt/J
4tPMojfbicZ9WI0Xo6/dU1CVnMtgOULzKKnrFqzglZUcBthF5DeIZElYRTrRPzif5a9HF2wvaUIT
fnNMy/jfzN0gkSlLU5jdat8rz5q7ZyhVt0+g1m8GOwCgOBXxvmmYXc/2/MUsI38qsc2CeyhOIiZC
4dTdue7i8ZijYxRD+OvgtbYH+WLX5tsUa6ZXKDWdi093lDODQX6+voPuyPv25nlosTm8gZbTQQEo
3vQxD+F+I6Cm2SBaRZiZxRPaPj2qSWTtYe8RBS0J3YSViYTLmY1ys/A5X55V4aJ51/MrmyIXpXSK
qMYJYLbkj6NhXmx0lSOMNOQUDW/FCIKbjyPCGnknG4KwLVX1dVViCAdBGAaq2PBkw8oH92ZG5Cq7
3NyCzGhXHJggDVZy6xcQG2C6tgm4NWuBXaqKz820fjkYnA3uVauFHEx9K3VfyYyloIspaKwvM5ua
qVKYqyEOaMBJnz5IgYOjcexF5gSBfqqcg8HXmkQ3vcySBa6dcHHY9kMsPJxdpDjBL5rtmvPyv0p8
pqkRPXMG3k4LgCq3OZnJgPchj8moGh2FMTGVRRk4Rp69FAsVr0ijmn7t2RY1RXjK+Q6NDPFJaPK0
g6aVkhCKn0xfgZ2DZGrISHk0y66nDnhuA7GNUcHYr+y6OQNUIqQo6Q3JCF8orEmdqb5tbItK/BH5
vNVZDW3FRf736SKtUFLiQiFrxz4O71i/aic61g3ipJO4zYGF0NqlmJa3Ld6nLoOEA52g2uSsJb4D
u8ujTVnroVkzfPaPgUVpIkVd9K7MFMOmUHowJeObDJntuTXdu2H36Y/YuRnfl4RmCSwi4B9c3/nJ
5Jb5GQG58G/aePRvCayifvDbVkpshYk1K2zODihyfONNu+0cdYafsCO8z1SgCYItTYWC+RQzOjqy
8HdgF0sEF9kccTP2x7NiNMEPkfu8nYyHOcteML4iydDu7Cxyxdx82ThyzD74hrsBuBA2HGMiieWN
8oh4uUvAKDmPPoXbxvA6ubig+AmS4MOCFHnARyTn5DkIiWB1AtAHAyNlk8VrhUkdm+sSMmZnUMBe
QH25f5psMsmpkZt2fBQKVkeLfR1J7VKATDgOtNy0apaoQqQfXKzvaPrB1m0sWuByPtBmBl2gyXJ3
DPPoYcBAWwXskChEBmfGsC69dce8u8WIx9AjHY6db/8zl/MIpMfCZp8f5NUvaPiQjJP39vLf8xye
dEgxURbLVTQOd2knTwO8PM9N3jveNiqKW/BFFTAR28VllgrcE5LR7BpgZgraGFgvVosQBIAE64Re
xgNIqdr8PJNhWzdWCU6iKZcOqvytgOEqHcpLCWOM66ykLCb5Z9X44Bn2tiv8UJTCKHjbfjakhAKC
hMFfumVDebNUQOF2Fa2ZC3AaUGxU7hST+YA2PIfTdiZ5SRusOCRDQnacpCxV8fIWm/JjanjnY5H6
l8mVl06P6GdR8dmLRF4wpD32Mgp3/EEWFU/hezOWWFSKTZ1Qi4H0DpC4T7BNYKLs4dFgCKGYyau5
EiIHrXFx8LumICmTfEx1hXWQ/irELDin5b5P0mwjQHCuB268G6HLjWjBNTBUxO/cUQ3IAH4bj+n4
3A3FQUZ4Q2ZBmw6VO9h+LhBjiYo4bCAGeAureJ/oxCUu8+3YqEIkVNC1oo+ekPnK9kg09TbhmNrN
fzjMpJQXgiY3U0hQjU+Xj+kbt1YOHiHEQG4Lb0w2lv7IPOMMBoIwPBtdnbwRm6ed3i+OMk7fxp4j
bcki8T7YNFU6ONZ4dnzC/EI9hHwtly20LW22VV64bCIY7nFUigP7vYCHzwEM6GxEJV7vdFep6Mvh
kMnFoSpfLa/7rNw3QhDfRdb3pC6MTQQ4cEQT6pCrTjExGoX8QrEfw5HZzm9TI4YzVVRH7SmMDiNh
FKUnSi9wEOUzI9uKRgXbaQ+m1Y3Hsk3wuzkxvGeld33FaA7N5UfYPUElNT1Wo2nuCFb6CJTUJLpV
95M5rck6WZ+tHCZp43ZXKsqyjUIM10yOQOGaT8UwQiLy8RIRanzItn5gE2uLMp/rSL0n8ZfuMJny
qg2+hINN5STO7UsywQJnReQWbXiv3GBp9wme68KPrmpiEikYS4niNyynkLQiPzHqH2h4zKCdZUYA
mUtGBhqsogM76E6NCvnZEYhclW+uCcoKqG3ML8ajgeyMHh7R4Ws3BxnPz2HeLRXSAGiht6ew1AZA
BLRIbEofznkzYXJMQJqhBeO2LXBGy3jjUU5D4v2ULbBmOfYStHe88wPsyaAmt4SuYBl0EgZRZB6p
p3udJrKyguF/Vz4Paf8a9d6NP9HehArpYUKBUS69mWjuxXGauLr26fzWFMZr4i9DBsBSeblvuo4h
6CLGjCjZmB+3XdOa67amA0Z1MO5U/myM9MEY9qftUbKZBv+CKLtDkl3BVQXpPd09oHZOzUaFCPzW
9dFPlsGLtDDNwB//VHFQbKteIIDkF2UUl5o2sQYy0crvmEBiidnR+3LlcFjt8Dwg+HvHIJ8ezFQd
Jn2Gt0sJssvNhuPpoR7IY6X2P9EsP6TcGQ60jfC442EhbF1zWDR5asMj464a4xOucmCvOlD/moBO
TDmqbxlP364K9pnQ/ckT8deEPY833V1PBn6DBp2UjKIi46nqg+vlb6Wr5RVz3JkZ47CXMatqEjLQ
ITzacc6JAgLhZbqs383GCMfXuG22Mw5FO/zTTRghuaiZW7eN34akN840ofirIcCFZvfpg2G2fxCi
18yc/rk6BJvho/O8MdXbsbn/9cNx4zf9Gze5iV0SOr01nUyzbXdl3N3xuvIXTBZSVd0UO9b8LSyB
H2ZaV8AV7U4MKKE1jJXwT1+RXNUDFVJuC+E1AySxz3w+Npr/HOYZBUn21cwxFCbwKV9qn0PFxAL+
mdccLDPY8aWqlRvgexgg0ykwEmvHrZHh1CGrkztPiziC4/N4rTF1hBpvU2a+Lg+KAQAo9nOQxDG6
momGN8kNfQXvY2RjdmO+P8/hzaXxPQupFum9qxoVztgsf4M22XNo4/wSVABw0sWzjKYK7OBi/UfE
qYnEgPKpq4IRh/pvOpLeY0bAIFrALli0WiQcwjqP7wfD2W8IUK+bvirB5MyquWr5gkwA3UjBw7gc
PDhTsh3/KySCXucz9sGhd8HjDo6Tq8Fs5eBinGNnzzXDMIjLTf2iATdpmFzL/5gMNIAb78lEywhw
6lcRe/8sbTxnKlYbROxyFQlidYBuGSJDclSt3jcTGyNw35XN5hgQB1UBE8+QTGJpKMSx4VcEhKaz
WD1pVXHPpsMmir/7HoZ4ivlKwLrYRWY6rDtbPnR0GO08Fb1k9ietHTsHQmCRh39L1VO6EaNAjzp6
L3FHBVP2WdaELZM42wNaAUTTgPqbB5q05s+im+ItYWZ/zykPpyPSZaSYOzddvPXNs2YEuzeH4u5P
7cmLLXvVhsSgSUFhcIJJLWccDrV38y04Yqzhv8CVr6k2vpclC0ArrE+wNCluaXh4rxaBGEWLUbOo
SbqH67rU3rnimfAzpwPDPIS5y+GhDJYgz3X0XB8tO3t3x5FDfPXjtwKGHmHGVdHDFdfDX3o9tmY/
PfLCXc3hhVsAP9xG2sjq9t/Ir58a6TdbIDLXnq5qW3LyKuDGYG8Qf63lIOybnFEaFkb9N51sa6uc
/rULSKQkhD+BMiMSkyR364DRfYA8AaOC9fNDznN2MHv/bYCE1WQBF9rlaGkMT2U4XWMu7mnMpZWJ
AmWhhq1YytOXMRl3Mmz3+F+60H6EGU//Uz7hFaAEbl2G99is7ug4+CXrxXpRjzvTJQChm/4WShaK
vmASLeOTZ/+UBm0HxMQZdg25/Yj8svHS5i8E4s8spre9c8PX5Tmxeybn3G42Y0zftEkKksM7NnBp
PY6MG+Oq5a3pk2HnQVRNLWq0/GwsCNTmGXeU0oBKB5oCfufygswu5MfWls+awqzVhOy76hOep/Bn
HkLuZj0hgZEvxyR4ZfvLDfvK3eCSxPbeUlADaUNfC39+DRu/AI9gALham4m/67PsEueaNdMF60B1
1gYMFHTvxsdyxpqMQku40ysPiWe9pn1wNgoMyEb8VuI0JOx6xJSAws337cfBHszzAyPNcpXI6l0W
6DiVl++jCNucxivKu48uWFQ/sdkdC1gAcDSRZr1Xb1IPgfYeWVW2SJQrx51ouJBkW428O8qEl2xg
Ou0k85Nl0WTWNVz/c4zMDtdna8heCkbS1dyeYodWk3BqjlZZHmVtX7y5OOM9vCYaAbqVVcy3Nm+D
jPNUWragSrK7NIuP/z7ERjR0fgEEnWt7m4bjuR459ZYVZIFsIoIUHsjVXiHs3ErPeg7T8XUsMRdl
1FYtgHtSzFxDY74MhO0yqO58+IfOpBSvovk5rBxcwlH4l5KQk2835P7zk0tCauc58iFipaOdYNrH
3qG1nfVc6js++mWe9lR43QVj33qsMCFVwAf9K+myv4b3UOTWFUtnuKZ0lfrL5gSgYV4nWiBKRwLB
vD4vPxHTLjCVdWyry9AlGWnbwz1GUxSlfRXta+14C3T5w2tHg3O8JeR1Cwr9m4Y8sRKQU5k7D9Ss
fBFZ55Eb8lsE8gYpMbzOqArWZHxp11pMJeKx8oFzaJI1WWZdeqt4qfPpZjn8qJVjH8mXA6VrQwMu
UPDU+SWJsVKeyA4fgj649dU/nTI35TqILsKewsWF92TC0sYsnHKEi7lsVm6ydGygFgZm/cpI+Jsy
gG3i8TeZEWUcFWznXL6T2os3HGlfHBlkaxcfPnaMjEKZhcNssUjPM8DinmOhad5l1kPeKsdPz4cd
x1jrnmBVCZR74Sr4IUv5mapf2zDcLYiImbF6lG8adbWBdtHARJAlnTk/gh7UHa2s3eyTYPcyTBTE
NuwEooLwvJJzLUWlEnuI5x39ZOQvYWJD7T6qWf8C/N0vnmveUdReXovMxmdYhc5zT4KmaI1o3wF3
dznRJaM+E0M75pG7UYH1VgYTvImTIxQxKMHpllnNTGvZmL679uCsTZAPaD8TI9zO+B1s41mV3Q/O
2ox1393YdfXHMTFyaHY0Gd8ba8HTrf22uGupFBaoh07XlAaN8FOEx6NVQ9d1d7XBuatt9Tl1JCkJ
SqchilJVMwe3puRjpe1zrb3kkPh5u04+pwjgYJTHx4x8aSDNp7iLfgovOmpsuIFFza/I0kcNOUdX
IPwJ2MDnLblmu4JzSvxtp86xnsgfzoKqicovaUBCcwo1fAL6hYxA3ZkQn9pQcooXn93S6WHr7Iba
gXE2Y1kwBzJiFPdCJHevpjlAyUFYC0cO9CYjZ0GvhWpXI26sgyaS7nnqvVFDcxxYOZhCHPuxvNtQ
2yklYTbgeCbg34meb5BVq36hxjW9+w4GcQcxi6dU41aUor80HBFyF2UAKegDCMvSr5PuxhKSlme8
+wHyY6U6VLx/XsqrLEugbcJ5GGr7qXAXMSLiuypzn0FF/oYn6al0Y46AIS7XZJda/RelnmBjqms+
D48lW25OtLcOou8ho7odUsicFaep5Dumt3XvNvzOx17FIdW6pmSygsQ8d9p31t7EZC1B4CE5WO1c
fJsgnFlmZTLS4UqNHcmpLDsL5W2t/honmHYbhEmFxtFo5E6fWqd1zf0qMJtuy03xJfL4fNA076Lr
yLk5/Se3nUPsJvE66bmIzLCI8FGl3LAntzx2DCcyeS+Y5GydoHulG2sLlWk7D9yFB88kGujecGcc
zY5i5Hge75WuqnNG9w1stIj7MJvSNhrMFystnz0SoVjobEbh+t0qi6++sl+tXnTrOLlxHqgYGva3
godlFcevdZ48dm5+qhJxoeARt1GzFbZ1Ke32Exx0xliL+az6yV3zcznBNEmHZw50wc52ho8lyxEu
n7GNcwkHof0lS+fmjrQyUraRDfUZKKGxjSYQyml3qYfxI9EFP2wfJEVTO4fMif74zgODJRYVIj6e
LL+rOvn0Y0PvFEpQUiNTcf/bG7b3iNrHNTxQTH7la+QDnKBUHSdOdR7lN+5q0nsPBWbNItaPBBdx
98O83w+d2GOK4YWlmwCHz9qq81erGh/lEC5EDW/tOaAWJoqPhtE7WtN4HsFgFcW2M42HhvmglzJ0
ze9NH2FblS9ONoz7pmBoPMMgc62lJK77EdV8c3v3yXe7p4LCcn/onjyaozzX84HHjxh6TX0IM3L5
NCan2DAi9V7mIHQmaTzw4+X8JlKKDiFVMSgmNo3cAIySd1eSpceEwwhCfaM9nixH3JBfi5WP24WM
ZE/kgyzW+h5QErWhTvSrok58F1LQSBIUgSewP9AySkJGyM0Cu3ntFUvLBllXhBKVv2acW5IQS2+e
ocHwpYwURcaZOJESynrizMp2KT/DEZ6KS7NJGIJRbFW5K6HJGITOVtJ5sObq3ZkxwLnA9I1uwTE1
MBkBZ8iFh0oVxc4wAcOADKdAAanMN7InxgI/LfIOTitCCnHwOsFB3GPl45KS91cBkLem2tJoCNXi
71NZ9J744YvbGuZZIEyujCHe8CldY8THWnUYqAwiY5zFoDoEp4Gdus5uvePdbSIrKwWtYZXR/zTE
DrxHoInTxH+LoLeA6TknJK4+NrN8m5LyOY/DU5wQnI1Un0MxIOFZqR3Ji+q47Dip3W5it7xZ1mwe
bMFxNPGNa1QF9cq+BR0JbPjYbwWWSJK5DVw1blW6U8cAOl8+mh+e6B5dy7naPte0uCUxmA4WgKKM
KqOK86ltZszVq0061wfZd/espnrTcXkpYzrC1tqvmDh09AwwY42ygNruTl1cyNlsvftwlA8NY/QH
CwQ8KiykG9YiYob3ZsY/bbXGMZjAP87oaoKytoA0pUm3VqOnT2bH5OZmfRvlXkIPhnfSYkEHljj7
M8cD7oqoAti1Vma/gVLtmOKka4pELOOLN5plGWd83ZgXyO7rtBwgn2ji6NV0co1k1zbO66zle0FX
SJLNS2TFx//QkuhMU55KN0l2hRu847B5EGXzMmaYW4EXcokefONj6BhUOst+hL0dhdLMdqkbMWq2
rfOYlTtiAI+cU9m7PmjFng6JURxLJCheBLr7Muj+FiU3CRexHmzsMJy9Pjm2Roxe214sI2GQm0XM
1r2bMg2mHFpDs8JPw9Orl2ZwGqXgoTM0qK3xsQOkU5aJOppq2vg5QfnSPtleNLPIENFr6vFHl8NP
TEzGYRq98lvXOFXuzGgeZ7M/mPS2sNStqSA/jeTvKyzLTY3kXgZYrfJY80xp84u39HdOFUQbOz+B
FiViOCe/QUF+P7IaA/XPYXBX/m1afoozcdu6N5ZuJaaHhmkReh3Vu6vGW68gMAUBKYypZ8zSEjHg
gN68ywAnWSKZrCSharB//clV9GQBCaD0wHjws6I/FCLeOFS+mbkkVvunddXFgFSNq+sxqyhSy1wc
ZFFE5DkSTHdQHG+hV59dmb+bEzt0iIwAA33fYAOJtKS6Nnv37PmhSTg1FIORbOknI31A7JBdWs95
txU4nJgJPVasXTjVuQ+n43ud9WfY1E8mxmDCvt8UwR+M2jO3eW59ZGlzQVdbKW9+pxMKwGrDIMfD
gucqn/4cytBCdwD00x8c4Vx1nf4EjkknDobodQAWcaBI7KDm4lh3z55fHfAY7IVXYzK1mThM4UdV
LtBYY8/8fWUV9BD4bfeRL4HHjrkMXof5EQv+Ql3Gcukj+htx8m9ountrC/Qt0l6BPdFMJwzO1haG
hFBJjjnua29SGxfED1HCPUjMNKh53jX2skeZDzs3JA/sQ0Cy8vpUEwbQ0iAQRKWPzEi6LClig7Nl
o7mg4OhB47FoRPFgAFbYzEbuvgPAzBW+aa5AFxfEogDGu/Iien0Yl1Fwarc7l4uhH+VHqyfQPRGs
JujjhN5TnwVfKUe5VUpKX2N/1zRUVgaWmklQMxmK1WC3NW327pPIqi9zHsw181ikGrdqDx6tOWsi
EYuaIb/z0jc2lbfohFxXd76IX+xclHs5VTkgMzCbJD4OuJN29dyf8h9etJdC8IQ0eGfXJk3B6C/i
aKY/Pt4mpE+Hn3Ghc/4aVNjPQ3SM6+hMloNjbZZ/YjYJVp4PbiwZU3mQQu5kDoiWQda46vsSx/bw
bwowIps43XDOfcWx4V1K55gO09JDkIPaakm7C0zAFITG7GOpwyyXdAUatod24MzUGobOdDYSnrDE
cvB5DfM51xVRTsBR+/IRRvemGQu0lZE9N6dfYhvi5lhLbX7aQwlsnPvtZC67G7ztOZWAOA269LTL
4srZXqZ4++vqvR7LU6RPXkXXREWaB+K3PhguxNsxZd+uvSbES4V4ZPgEzl3M67TyEgwrWcH+xp0p
n3ASvmHyiinwJKrbU3ZBAO0QjONDwxNTGtaXYYmn1IVSR8HCTxIxw8ubYIJ53jIzzb8p2Ry3ufK8
DVFxpzoHJWsiF/9gj6v4KzeJ24xqMwhuiyS4UFVC78EcJQFFboigF4l4UhhSjZDyfKoSSoyJOwph
1G5aT31C7spMfuIo23O15CWJ3GldW/7OEihU5oSdXvjZffKxPZBFpI+zUJTllMe8bt5iTClD8BYU
0tuOdtnyOa5d0qVriZmd3hkmTsuZmkM+3hp1Z951ySWanu+wLzczwwFFvnM9yOkltBhAFJ31PdGt
fJqCt5IegF0oQ/AMusbzNZ41zjY0M65sogm4U3P6WjTrAWoOgKVm29PvB3sXUrDinwjew20o0/hJ
N/WT6oV4FcHYA8hoaDnp8/Ruw4Fly431AynnbW1Z1eNiM10ZhTC+uplQuZXm5UPjJf6Lr+I3Dgms
tsVCW5vx09g2dZQ0K5jvmXgEmbbxYxpowiQbLoVZUZQTMLnhuY/T+JuuiZ5Yg+w2s+OJ03hznKD/
amiEPGZFRIlVj4ZqVcXdKvsHL9DqjaiHfY5G7KjB6OZ3g2spjcpUwZZTe9T0cl3jnh2oaCb/i3tR
RKWSbT5ApDT3WC5IKbnOpwBJdx+DlERhZZSX2UvU2TWX5i6/fMvtobrjJhk2fieN0+xU9XsYiGM3
q13am9WtI55A7IJvUecxrAY+xQIrEY2Tyd3zqKZlhkKEf/kkM3G3TVg3EtzKsRAFDMjRPym3Dr+K
3DxPnTu+4TY2zoVA4/Gmsb5FDh3XSadWeLrmq3YpCkCXsDaWNV0pJZRb/BGYK42vRrjppoN5p2s0
vqDg/qyno6+f4SkEpMFLyqVTgUBvMO7qsbaZpny2RbIpxkc3Zx4P0pNYa497xE4++9aFUjlHMPix
uznBuJon96FcXN00xr5QEahOCHwIijSCJlW7HhJGIw1GtzVEr8+g4UYY4Ipo0vsQFZrx83TnLHVs
sBSkvB4p8UrCtFz05nhvx9a7pgWFXVY+p1mxcjhUncJyviLNG9ppEAuCL6A8O0VGlLMN80D70JAd
4u/JPCDmiV9N/sxLg5tUxM95zw7oRxJZYayeApPOeZLiYHuwfQbunyF1Xzmcuaxk/AtS8TmhCmfJ
mg1HUGAe9zh8NHgqMMGUzdaa/k4JGGnlwOer5vlpbjmCaiYuOAVIyYeH/yHpzJYbRbYo+kVEQEIy
vGqWLNmSZbtsvxAeqoBkJpm//i76vnRER3dX2xJknmHvtRlVvmvZ1yffD69WB0BemdaT7wx61yM9
nQj74h6tr0WN0CwzIBrwDqyWJWmbQHoy/6iQs5rwJBkz+Rc4RJzApIpgxckwMrOwzKXuLXDdfBfY
zwqHPO8kPER/Pypjmxh8K6JBXydtHrwk/ScZCWlkQeu6Hn4T/PGQSsUKkWW+iWwGt24lt57B5V5V
6RYziss1DLRlFAMDhiB3Ni7Z840mHXLuUiKIk6DewLFmXjJRoDDFWvXz1K9QeLsY4BdG7dhtUx/j
oKwYUiZUoFahDqL4douxB0/YjWQY9uwVevocp7rAcSf8mCGNaf/t3BB7a/EGHxqFYmJNO7ezDwTI
vIeaaiMfza1YsMbKN1Hkk19f5TcEY85GdFLsa5pNZJWY45C6ZAX6HBBqCIKxj4OfNQUshyHkDZFg
SqPkl5lrwlmPYEqWzTFVWD5ccuCY3qs3hiXvJC1e8Vqw6OYNbocXWzKss8c77G6mXMUh9523ERXj
JhqJ/rWIniz/zjNcULvtdvxuZShwawh5Ec2I3zR9QGio2MqVzsoLdmbZfjd4jg6V5d3QidtH61xo
66VPOdRRA70hv8ui+gYDHvJEXx+5sNBLMOGvo39dKH78hE9S9BqT7XDNsOlG1NFbSAg0zFC6UgZp
AvVQDE2CkcdivDCjZ36qGlnnKOcXu0UE5g0F2cJ1eMy1PhQB7aObILHTCT4MOtAyxa7EdX7g7f9b
MOi2Gc+yDXosgvolY/fLror839J2EM6r9hnxIt9A24SoM/Xd0AH8HFQA7X9UJDIdtCKWsm3ixzCu
JXRm0kCpGnOtXtPex6kDI+3YVEcBtPeR2ZqThvmaw+ZmwBNe+7H+yAhKdxr9WzjqLpF7L6Jdhg6V
+oa8cya5NrR/B8+MVoTMBIjp5C2MHG/FxIyrPfvosWivdcn5B4okrmCmLUpL14CmY6e9hwn+35Ax
jmsbcxd3OLRCFNzORPmUJrRFfRP8gHonCDCzNonv/dqBXJfklK1MltdOh9JO3Xzuh5XNO+1nnl50
lrRgmcE6TEV7JcLP+bW35Je264cKEcQqzlAVGdU2GWNUg8Ux7iExl8mwRGwMATw1VLM1jHskNcSH
ierNIcsh7wTm/egv46431xzvTFJxwM3W2epx5qAx5mivu5W2MaIz58wYpq90Y7KM/DcJgFRJiLWF
tVYF0Y41WfHbMl+RUm3Iex63OinIM27v4B2oG21GKEqMTy7WONj56EkV2rNlW1v6LCGQkEgD6S1S
onXafCS53+x9Fb6EQXAah/B98u3bIKwXOQ8nIrFGXlUeQKX/WI3E7avqX3aytI+apJVqO0wlExhW
R4dG0C8ZEXu46qcvebzIe52JLNAjLky/Xe6qgES4rviLzI8TwZnvakLZmwrzwYYYgx7IwMQGDqfM
Mdg1+Xs8RixZ5Pzj9J2L/h1Ioet9eZ+d4gztSnlBZ//jx4+5y36S72dY8TzU731UJ5tq4nAy60Nu
BFgkA8YMCzHa6EsUfSxePdLEhiG9kKK9ZYuF8ahGezd3OHJZYTF6DjfmcBnrxVHrw6YaUwwI9qKe
TAf+7WZAutHMxafuL/j3/xnO+BEZO2AbJ/7RKQ7qvZBLrIQk1FcN4y1JFhZ79BmA0l6pLZA+/h8w
pMBjpHfHqryDNcXv3GEXip2DUoCcmx4FKRjdWthfQwTYyFS4u/wK5UhQoI9VkLQqG5GgCpFdMnYm
jmtqjvDYzuwWzzi4t6A9NvgSY7AciATqJHtHDGFt+IE9Ls6jj6qKiHgyIuznkjHlGqHSgWHtX4bz
vrQBc/OvHVL7bgBmZNyt8LLm7cVJDbZHuPj1jIB+KgOIz38gsK9zo4CbG3s3u2XxB0OD8UOTHUb2
ePtBtvfiP6NSigdBy00uqX0I/IEfPrJ8lEHwCi3lj66a5oT/lZsTaXjU05z3DmMhCsTtoMrXNB6f
1Zy/sF1Z20O+p8tuWfG/FxPFVSu4TP2wQT9u/4WohheuhA1hQUmbjRhogDEgSMCN3hwTH/xDn+99
k52wjkkkC11cHBAC4N6YR2TaR4oRlCzXdKZFgbj9VPM+plCU2Bg+du7Yr8evyTPf+kTjVoDo99hM
+kH2HiHNVgOqv/gyveY7FRzwoVUZR65+YzPsmoYsrJykaO5E7FzjI5/uwQXin1jxA9pjrHf0zLYj
3nSGWyP7CZqdxFNGLCnSXItPRZF56FnVUxkXoLTzItwMM/b2sfFoZ4kSWWvN2F4fxzD79BArh4M+
ROQVjK4+JtOYIXqJX+fEvVHSLB5SmELvgarIRkpHvYUSTe9NuEtnJSfVA1OdNfGSEOd8fKtzRYOL
0qNFlLHPwZslcqBf0Kfa8qONG6HBrFltdv5bK6tverFrFWO6WywvW5PI0opprCqz/hOUEgPljiLF
nXcewQ17aU2HYki2TY9yO/dxy2IhJZkTG2ZTc3EEsMRddCaKlR43bbq2nOLXKv17ETBfnDBnTNRQ
ZGTRbQ2IqvX8EKHrrFrnDanfq7fMYwotfixksiJLfmF/v7V+e7V99YQge1+SIFj4CDxZLZ/xD91L
LIidT3SdHd1cG4mVKbjqk3K6QOJ7nInMKVIl9uFEZptFCRpMYAOxjm49/8GY1dnsxbuf82/1hO2V
1LplNhx7gakYnekG29rzJIbv2mnv5GWsBs08I8h4822AcdEYvkAto17h6dAInSZqOW2EW8OYqdVn
ySJLaKIN3B8IPk9phk7dnxBwwHyonJ67vtrOc43OpLwF3hJWI6i1ljKltxnPhhG1iCfVE9zfM0gx
rCKWzwsvX82guebtfCSW6DUqjBLPdvWQNs035fEqrdr3RuVUldjSRvT0cb8rxMzdZAf+mq3ZtR8m
n5Ed/rc4T/D3h8ZhHvAyC+CsDh9paF2QSom1nN1zpIzbkBQIOqCxx5H3SNIIZ0JeEmjY7QYkH7Zg
r+C5xvuc3bwpe6sTNEZ1OTJrdAucSZSCg3OV5kmY/wJsfexQecFw73lUxObgUZNnz7Whd1qjhXJT
kjcGpDU240kzXnLC+zjDjrZJyqfeg3SEpgAqANGMKzFDApqoxEKyTaC7lcROUTpYYNn68jewss/A
sv5aqw7JDZeHespQQQ9Yx1Y+I2zihYmZJs/oYCHFLoz0O2KaiKYBLC0OCJQ6A/FgxxYsd4haAdIA
LMK92zv/vCjQoGWb95qw5NFqz2XW3bXDo9uUdr4e/7nkupRNtmnZZuEqNTaAEad1iclAq+Q3reJH
D5nWHNTPcYPeoFTFwc2o/tk0P/TKO1cMnVnTME8xUAbwR8a9lyPgaIiViuSW6BXU4lnE6BdNXO9j
FZCBPiF2/E16tu9GhDrKgI3u48EWnvHhiPYioPeUmFBDMlgQHL7k1Gl4ARwSpT0SYoIneyLRdYiN
W6KyT/ykr7nHcw5rBh6BeBOxN/Bn2n9thXlyrmtqB/8Hj9G8cjqqDB2Tcxc1EbJQIzurVhIPFLBk
L99jO3kuWv+x8mvGfWO0Hw3ybUtc1GBkH0rND9ym8x8DlfW+myirzezDpb6JFpJO/eobRbplYUNn
NorbLCxvP/jdu+++xuTMmQKsWY+qYtPG0UHwZexlxoE0folYvpZE2S2/cyOMr9CNCQc6EV3H74Ei
cN1Z1euopkufuSg6lb0VsXltElosVpl4AUvsEQOdDlh6UjDQvUbfTjMjoYMMxJ7ujj/m7MbmO/D5
c+cBxqrxLaTotEIwuHjG+n0j+QFYm+2aqv/BrLK8tknObZo7IL5SW//0/soC7FPxpq8DTqGonh5q
Jd+V0eydmqsim9W01Sz/hh8ZcgumzOmZVBinHibLJpD2zUGRIKeaZVD5ZEXLDh8ICbvrztxib2Qo
TfTrRjrl09Dz2g1o512wpCvXd51tlBGHm+YIeMx748qGMDDstk5tEUrt/uuoCygyD53HggELE9HF
NR92wkRwIrWyEdVDNjIH6BmEqbm9GGH6E1uEOFu1fsE9C1uQjni7k+SYqYYrKU6KYzQOE+l6m8jr
3gOmI4zrmO6jpieWAsv2hNrWZ9dBH8xqp9ObxkGXVNrZPzkFn0iAsXuzVqYTobCN62Hb92tlcSh7
7S0gV3pFglaw7cJ+N43FRxkZL5hXOLOYXwyWcUWDcarFonvBDr4OZ/dtKal0gyMRuTkpxZOD8Sdl
82KI59KahsU9xUFDAo+hYLVFfDzCzn+VI09Z3P/gRbr/R5/QIoV5uWxHBp+v0Ss5lBKkyTh+EIpd
jBgHrpsT/DIyVsiZN7IIRrU0MJOWGml9CMZCw87difqSBdWLk3H81QXufz2R1Mvv4ZrNcdmFt604
BgUjGjrlnybOSeSlnZSRfkDffXFIrZFS/g15MmqsYivXHR4ACKGuMtozS/VlN1cu8hj2X3lG4Kf8
g7Fpn1UegbZ29aSaGQlyfUvc8NhH8sdX89ExnP2YJ+9BnSDyN1gwE/et2C+lPBlTGGlsTwBA/NY+
YRGP3aXFU/3Jb5CAOYYdUgQqnh7PmLaTdi7BMmwPo88U6+d5wAPiaffSVCELC6rfJBEh1zz7IhNx
a299d9705fiB2JCUtaBk+m3T/J8gzJzWM/6EniNWpvXWVYtzEu79pnLYF1MXiv6o5m44T0O+my3c
DJ3JurdsCHYuytfJ6/O1YHOPeCl57Vpm2RMUWdYvyXaKeA46PPCrNBP/gmDPLcuMQ0Ni9qWDqvlx
zLHPxwIKAqvzK0Caq90U+6CEEmoY4hrm1dVz2veoQpFJBnJmmZcUsVGG/MIYkyd+HAb344NZuX9a
Qx2XcQA8yQL0BKJXF9lxYjbvU5Fjj/PjXdRqTc1Gu+4icuprZGL9NG99xCQcKGsGiz14dH6V3g5v
DML4EuQPNM6HIV8C2+FdEhdmGS7JH3Xx7qGcHpvWIj37XMaZAmxi/owO3VMBtHtZhX+aIc4kyLxA
NEhLylhtQ3+tI3pnY7ELWJbxHKriR22ig25GMIHpsmtJeOwD7AHN4H8C8aIeTKc7lpUztpZpTBBh
ciOtkrr4yIoMCUAxvg0xZB/T4QEtqXLcNPkd2MJsMs/eZDL/buF5biJirJidrctUMboH3a/8Vcw0
fkX+DJnFELpn37pFaBaBDdBL6JFcdxNGvUfABgfSmx9quDQZa86WaBqXrWBZMsOVDSoz9iGTlaht
HLVXUbV31/C/UtbswUD1a89wzxb1vlTEfU2GgVZ2qj6m0PjwkDRODS/opMN4nTNCXk2SD0x31kde
6FffKW7u0N5Byy46GVYH+OvfB39bjpxddulec/Q3mzmxfgLBYNi103eZMMOIWLbhLGXXVeOE9d4S
A1VXDKzUsSl8ErpkJ8M/4c/qYNeeYoJDCvQott0r8Klv2LbLvkw9+bW3CbXl7PxaAj6OPmJzOaul
LIBivLlM8Nm31ttcc6vYPvR9u7sGIwSRBDDoqmjtaZPjWsgZ3jgVlXtxd1s9bPWQCercx1kU9YGj
FA2GYcDUgOEZLlqKmbRGffOy+iNDQVkZNoltbjftiJXdtO2K6Rb7rZp4gKb6ZXABsHOGUTMzwarR
gq6aDDeFDsIHoRnrsfHGsLjspyhRTOzE9NHMNEmFCUJv77vpK3Oe78Sl53UKYur0W6DizylFK2ZW
XAqGa0JyjB9wtaUbkBmHWsPfVPlhalmPspuHYHgJWQOgYVJ7I0GPgCEuPQ413gcXa9GohobK1zg1
5SJPpHtqg+Y3coKbKMm3ii2SNotfVhY1ZM5Tmod/Ixe1WDwhMWmvDhF/VDV/85T1ghdWOZbyAq9W
21+rKbg5wz3jn2xUF53SwDlX2FFNB+10ywIriaZfarmdKxFmuZig0WcX094bsauS+3ecyi8x6vS7
dy5dhAg6iFhAOn7Hr4VELnYjHmhMywzsmnVoude6ZTQ2AqodHVYA1cnX3h+TgcAjNNK9GwzP0xDV
zBw11pqFipkQQZTrEhEp95/XL3wwdY8t8P0Rt6xLuhw1ARzVHuWH8hImju2FrlmtQtdeI6+MqG+g
3YSAjLH4sPLregUVQp+l1/P19W8eavaqSOFIDdW7iinK+gFxAGRL0sNxNgdnveimBuH8BGHMXcTJ
2jbTlyq4adPmD0kZwbYiTD7249eeyUXTxd8iY9Xgu7spo+9pjKfcLCj07OqPYlzVYJtYwVjnucuO
OuVB6hGHOf2/wHC+LMInZJqn6xmKHaZni96rauGru4wo0xibie/QX7v29DalS31METQT4mACxJCM
RkPNnzc5NvRFp/ir0SRSn7CGaacr8ZLkZdXmU2d4/sqhGSpylLzs3PjYAn2NU0YJmKAbDfkv8GCG
xAx8heZaT9JmVy6GfNV9x3V9bXv8CvjgjTzYUKq9gr75QPLxlrN7POaOCWOTatqfqz2aPs6iufuN
DZR1hv40aLHWSVTuXdv+4l06y2i69aAQl03y3Qkp5OmW7qQW/Ayy3IdVP+55Im9N7mw7r75P2HpB
QAZ6hft7Lf3qB+fAYejr6WjHkbkmzDZ1xaqCZboBYegM1WLV4OsMIDsuBksXxWPSxptMxFxfvnQ3
ugte0NhsPc0GxaRSCktuS79U+661gVJr8ki9OmcPE13L1275JrpF3OP1n+3U/XhB/9fAvq6gpROE
2Tfl3m6Q/SoNzYTa1+dF4W2Ka7CZIAewTMYZ1DDmzi6vk5WzXqqPOPp3QYspgqgCieFHPuQpMkFh
ZHcDhiGFa/5oQE5Vwghe6ohtM5Dsrma1EQDb9i0fibrzAPKPNtPuHzPVRjs/54T34S0Ifo4+tnfo
gDfcR2UFTk8XLFEj/J5REb0y+zrWGiGhVK/SsS+6g5biBONJm8bdt8sIL39fAMZ8KkX4GicMwSn5
kkOZ2j+TZ10KUE1jHJ7HvrxUbbNr3RTSFi+ZuoxGpdCsOrTh2QU3xT6V5lNCXfIyNfWdRWFvgf4S
zboNSPENlMOUn4kvkZaQiGxSDa2tS0o0OhYc2lcOhpzs3eGpijv6IXxGOfxUMNOMfAj88k2GehKQ
RqZHXMvYx8RgEtqmPRw8o/HSshBEFEKgC3pBJrNBAtONcVgk7XuYLrHSsFuzSJZbnbKU1MEDTDmc
uDnxoE2BKb2lbGRHircWfvFI3gBI1N64z0jB1kmS+bAAxM5Jmx+LvTvPHUMBAQEdYER4RkW9D8T4
lph8g1XGclZgTZG4C4ysqxDpY+0tUVUtD6wiCPq/Zwyr6FfmTlDeHsGbfxHz9USHmmwdR3/3dfIy
zYa5q2pbPZRM+HF7m/c8Gj9waKGKD6Z8O2oDmmB6E57PTjSaBLEBVDlu02Q7P3JaMjnHN4fh8aNM
OGdp05nZkdW5iYiKpu02cejEenFkcw8SnRkuysyqIhuc59Rmt3fE80/UO74c4saCeKC2q1jgmWnw
GgwWI9muz7faCThltxb2874vCG0TS6805p8Wady1GTw2cfJsMg/Dd0vut1mVO2ptDHIJ9QnEjjUD
WtcrofIFiCrCXuwnUEoNM2Ec7ussXPDfzUeLMZhcQ5xbINl762QzcVmBDriqmq2h5QTHvJveC5tD
uc6Lvc9UIOKH6fvqp6pAlQIWQdne8mcxm/F2y6UeM1KbOESjIvyQI6O3YinXDTn7h9Ki72QVNPXh
R0Y5DjHwu5B8IJGS5kq36aNlePG+V3he4nxvl+nJkVQTblq+zm3Xs0o0fwSa1aKyMVEVIVIUHpe+
j48UsHS4or8ojczGXuxURZkxg0CNvhyolFAg1ePw0azC/RjyubpfJORCEqioayYFgCtthu+Fr+HM
prHWQ33vlPuvz+fnjsKwawtSoV+wzpzTqWj3DttcK0znbaypze1lxdxC4z2lKnx1iZLfpV344pYF
dZ9jPmOoz9ZdUJDxgmDeKY7ahGgnfNgm2lfTo4mIN8Ses5qVk7EArJMTiWF/BjsxUab2v5kFMAom
x1LOdc8p2lYsCPuQhdaxCk9VN/pkgLQX/DGPruKFJofwkuuIKYRLXIU5ue+Andf1RIsz6zeDeLyz
Y/54hdxWhLVv8ZPcuyh9kkC0FrWTvRm7/tDSRFam2Wz80vroGRIxkfkkNyXmN22705iBhprLl6Rk
VOakv8A+vTw0tz5rDrMKbhZzlNBs1lER2wCjnJ8RCXi3yH56LALY7j5G5hFLHTAzgAPDZV4dtoM7
AZwV6Nm4HSGB2um+H5HKM+bfQlt+MmpSHReljI2bdXTBA8ucPYRYEx3a4kPK5HZyozMQhXOb+v8U
H1DksZZwGb5wsw/rpbsEMXOmPrw6Tgb8x5K7NBt8XIKvyGtixu1zQJwRKx0TANtKlsEfLUAlLy2L
R1B3bXp/27HksO+MJX7pb9NAZygt7+IB047T4TA4ayNiVVu5BroT5PQyjbjlWEg0SX0uZupwawIT
xNXXFOF7GYhv019Oq4riIdZvcxV/jo3xoEagT06KcDiO2Ts76U4aOUZJVuixu8jekk0/3jigoAb4
WBIBJTD2o8MPyY/1kcis2b9gaouonrJkURYtSj0M7ML2fpiV0IuJlBgHFgitvlYBhUQ/1PlJRmyC
2oex4qUcR7KzM2Jxk0B9dr37x0qK02gidh/VP5mKja55f1qTS0Y31d6oeU5aM7gAFuX2ExdTkpLR
+cVTJwOQPAuI55aRBLSRRJ4eQ40ruqzCg6HIl5U2h6CBnd1i21Q0b57leCcvMeE7woBiacsy3asI
rGCpCkurf8pqvJVV8Y7MyGHm5NAiaPs5xhSlAiJl5XDu2uqesrQsKhfdXnagOr5XqB7DKb81nY+1
v2IE6q1tb3gE2/7E1QshL2jew0X0FUwoMjhKKbCpfKP0TZnRp8zAw5hsf7G0bifHmlgYDvMutr5H
OVzmpCp+zJEkNO+hd9ub4xncscRlLbAOdfYxo22zaiRTKJ8/xShQyFl+Dr5twpWOzoOMPzE+Tnm2
GSXYLl73x5qr8EHYSLXSkUW100SIX1Lfu7aqm7F+cJE2Og92gsT6dfmbVx6VaT7oK+IUhrpTSLhv
u43jLLkGgzNd5Yg6PVOkRrsdW2qB4VwklDV17KtrzZYbCiFW+sByvfOgsqPldfMVWvR8tShLTwDQ
3hH1f0rUaG18+u//xBKQVBiwHLxf3gFjMDEFr1m8EBlUc8cg4aymJtu2WfYSJYpdajCd5kAFWz7v
FZZgAg374RiZDqG1Fo8mKPe+hEDTg0Sa4RayCrUQ1ud/E6Xkm2zkbfamB99Q75Uqg6ufihwb3dic
afb0pUg7LO/Nj5kN0WfLK2v/U4oNmY/+5SHrI4r36FZME6nYdubuAGIWYL/wH6ea3pD6YQIpVKmf
Nr6ArBbPLiFRmMN9b5WmiMvzNPS3KRRwMbjWcSCjap9IWb2kWGAYF/k9+fX5lh1yCE/rVA++vanS
I9OBYRPm9GGMuQ1US2Z1iTU7eTGL/DNsxbZaHntCCZrt5AfDWi4/qMJBsGa9h760809m6RV7VN2X
Tgh4H2PeXWmtM6gHiO2sZLwi36LzQJLkOMlINkK8MPWB1+SGwLGZjPlheUE3aip/MVEgWEukexSu
Bw08Yp0FTIfbMqu/g5T1Uo0RNe9S9/HcdSViIGv4NQ0ptyiGcYEFDlC9qLk5WW7+Imu5Ch1PfwK6
ST6XGP9V2pIBV3bJg2MSPtKAEWlJj7oaTckVXj9YddL8Bm73ZYOgfR2zJVfPC15ys0t2SJH6J1VF
u9mM4d12aE/JlA9ukjEkTmCnDhSRPWX5GBSKZDPChJ7TSqgD5cZ8mLGWXkpZP1oVDrqSf3/o/fk7
bI6RC5EImeC8afqw2fF4ZgjFBh/7vGlu50h+eSPDPcPqL7Tqy0gI9opx8MzOugUa2ZPkQCs0y3oN
DiZ0ZyRhFTV0g5F6VStl3eyelM6C93X/398CFWSmHljkdNiLJ8eFIIogE4pskddHRAULnDAyWdNB
5SK26PLf38WlZPkbgL5W4R/G0OVWuGraMFzUTn7zrZm9GyF5tZ0y5qDxZgTmDxP2dj+YbjKq6aNt
CR0qINIlb6onzoM1u7P5miMYeSqgRQ/YzkXSqseghR2DV+3N7/olMNcIn1q+kQIPXarlvMmDAaws
8UyY4Q0bHSt4IaQuTSP6G7DQ4YZPQT/yC+6wVTIvGq2JjabCmdtoQjyAiV+CMTqJJ7RejNuwXszo
NG9gZTSKeeP4399ZXNAQB5OznDwAz1o+zsCQO4IGNzTVISndfXIrAkc+egRGVEi8z3IY1/PCqfPq
/tZKor7nFtYGYLUIceNGFL15iIKSLzAMaK8qcZbJpG6gznpjZoRQMEQP2PIlef48QrsgLKCb10iV
X4gm049mEJG2hhMKuQQxb3V2bcaYiYrFuoT87ltR6Qd74OhytO5/p2y3fB92NZmP6cCADIXMa0cq
FA2USs8wUwklNfpzx5c8YKwVjgg/+hI3+1RfRNU3lynGcQUAaO1xelbOMmCejelCIihQmJFyn5lZ
NiO1cSzX3Gii9U4S85/7O/spJ8tc4kcR4xX75DaEiJIw+9s4ILtXfuD+iPmepCDHxn2ACuchd9k4
6QS7qQnkKbf5McG5w7PxkBYHZQBwk1lHXSCetBL5bFVAk0LX21sRirJkSvwzZld0dYK70WPdEkAe
Rg/UjACa/YOKkue06T7DsPgMu/yxgZy0ynn4N7nHstmYU4B32LNQgM0KAPe4mBKE3BcCVzTBdNbF
8NAxQVYEzWL600bp7jj04PW9GpwuV/fj2CsGqR66j9xMwnWELa3o0LtOXbhPQwnUCZ8hTn5M8QFd
uAH+HH1ac3AYePvxg4EaazW43RWpI7hXjljTueP9YZErsVQYU4SWx8iQ23T4NgbjK2qSb4kubsVJ
C5iU/wLL9LBV0fSV2tmFGRV6wDKyDyJPcFm146bjZ9YEd6xhY6xrH3zB0GTRTpdnBzLWZhL8yXUh
trHiYKsKGmPGwsBZCINqXPb1Qcchnw5HM2eZohgRllASiU2Z17rO+eeR1Jf//lIT9efF8SIhb7bA
U/Fp0xtPBdooqVvAtM18xSvP0s1nNQP59YKV4mSJYUFT29a6i+Gh+LM8E56BspqilGEnOSDV8I0c
NVk70TBt+umrJln3QhIqnjyvPY6l/RYJyFAAo1n+os/B0OS0fbJgyL9LmVk4KP95wMI1khzXN6KL
IJDBqPNjuTiZOEXIy0EWtRpz7lQdb7WZsy/UEPCnGSAXpdEtAt64G1vsEknrSsh97CRcYgqRAVIg
GrA2tgUSc1wkqY/YJ7gnORLkKrKCg8Nsjy6h58fbT3H3CeqchJq5pOsfKvs1TF/jgLbQtuV86BKG
SkuOVe3xn9CBHdmh0vC31HYg+de5Mr2jouRNRv/IUoevyPJpJQZxSfCVLVfW2iXp9Wy7954W/dDE
Kfj+7rckI3bN0upPqILPis9VVkzXKtB1HuOF1WQ6xCjTsZLMuiMAit+opaBSLg725S/VwHfUDAbs
c5Y6664boAYvj0Hl7dD9LlZhMoZYfz3V3PG8PfgXfKh8LbmgZjHTF8fuHjMWJntlbMyyocjFZrw3
MwQyRGxYNJIs67LSQeEQ/Rqmu3H7EoKxb7ISQla9BkkOBj+jaMk0MWGeDxdnaIov3I3gJGcfYt6E
HrIUFCFM1jxQjNkVqD7LAofvN65yAlMWxRAIho6BIcZ4Y9ikpq33lRm+ex43TxoT0lj0ryEtRBTM
aHOA6azbSv6FEFJsPYgUbtEXtwXdCDpxF5TsYMv5GsW8ftGrrZPy5Oly77TNd2IyXck7yLojXqUp
oNezoD+7yVegq6sPshHtlRa72I6HR0OofY7DI5/6gfwjnJiyMc8WohWuhfyptDhwpmkQq9YOEapA
UqjdGdM7NhG/7KNdZ7N7GQzOgpKidxNoc1y7i6MjGnFpqNFyYSzZkJg4h5CuUVjvmx59WCgp6eHo
r4OKa9jvBzRqYv41svlE71ZuSn5t5nJIjcccfd3IkshKT3hZKw6UGI0HjgJw3VuJUSdP57MYRsLK
cia1HQvh8oUhyBXGBJl5LtwV7TFklYon2QpZJiKGWHIWjqJxeWgrF68PcZ/rdCLrW7TVOybGpa5E
uWDzG87D69y3zi5PzDeTeBhI4EhAPRLtAF/Hh8z2tq5LVOAcvOhSgTCyuqsFDs2PveCYzgE658H8
yU0JpipnHd/maIx7HH5gBrCeI1Pa4/eiqyP5eEBwbAbG1VSCe1DGT4H1RfxftgO1+2ZTPimBCKHw
cUvCdtKenLeMy6mP2OXiSa6JkQoxrg/+E8GXyQan5j6L5Yojc7fA/TlUf6yuWyZMJVW70o92k9yC
xqkvxvIX3YkLAbyIYLPyEVrMvDHYPa0x3HcnwawnCSxJJh5BBF30B56SOLElE+uojFB5WUQXctv5
29y99qAf1qMtobJl5CEEHvlRjtl8TkaNWje8kFCzzRr7Bj8M30LCkPBFDXNK2HD7xK3O3GY23pvK
+Wh7kENMd+tjmoFLGfwNLGikB0V+hCvANq1QzpJBe4A+a9n9d1vicCsDpHwKXUivooU5IY6SLCVp
Nxvir5ekaI1ZCuEO4UXQRVzzF+M0PPM57hcF5as0WJqHgXrlI9P0GbDnPkudfuaG3JixIEOkovgi
chgPPRgJG3NcR1cbtcOGOes/Qm++B9HetSKpl/6e/QIXELktRwdIQxdyd7oZ8AXHgv2TGVcQQHxW
iCf+x9h5LVeOXdn2VyryuaHGBrBhOrr0wOO9o39BkEkmvPf4+jtwSmqpdCPUXVFxgqDLQ9i91ppz
TN/DhKAMfTaHYspdytyHohXMWD2mgHpE2aJ9aWr3hZ1jEB0qMkGn3bcYlUnCLfJ8pXPaYRvvC2ap
frTWFabtUY9GWtYm3hGzWHVjQoeS1Vs0Zt+Mn4FDC6wZJWHsM8dVxodBKd8y+D150I0vI8kXgRSk
6I3TNMXuGDzOoZIZC6fG98YqCncobH2CFRmcu1RwzM6c9mwqPaZBDRdEF7Qz4ODY0r1wm7nKC4nN
So+ej+Wg6Ah3xQyMzaL5lp4/70AL7UlpxGQCeolCGJl1zftmKljhsWPsRtRf+V3XH7m+Mb9qtQgf
nAqzhyOJolabAugr6zA/8J9YiH/WbXczE1VjbcztnlX0wxiE61ZWG4Kvyw+Fo4tybqfiUJsGhheg
uxjcYwp+SMWbutYfVbRemEBDFpU5BKIBXJksClZweDg5XYbXJPOuDWPP8aKWdCX8fq7HIfqgi4A5
krraM5PuEIQmbojgifXLuyvSXcbg7B47IDfTqMc33DVP4bOm9tvG4B46WqG7LscYuG/CeZM96om7
wbi1CDG648u2HoPY0h4CBdl9SBpfxEMp4obxMGoQT8joWkyrHUBXz3aG31WQIWsqLTkBqOIT+ngc
cUYgJCtgK96NwQiNIth4jfqcZ223GE0cIZM6oVLomNlB8qXHHNl2xG8txwS99/hLVUN1OdT1TelZ
V6JuQ2JCszxr0AbsvST9GdEQnudgnPI62nYJ1xwZdHO9tL4LmaxtK3lWM+/Q+NGlRl+DG3NZFkQf
69UZDR6kHJY3+5FYOWKHYqSV265iLTp2/pNhhfj/lJ80P1AUxzehsDTpalV90DCCgF5bJ0mIN9cL
qp3ZAGsSokJZiH/V9C5eP35mzGKtgadQbKW/atU2HhgN6ZavXB1KbegJyg51/HMl4MAz1F44anYy
arOZJcBSx3XMkwoVJ3REk6nOYLeraARebbWrtOhJ5Gz6Vd0Tv0Pg9SzHTdaD/6dqf8haHLPtDCfs
q4d+iVzvz8I2Qc/1mJH0B8fKnwed/R1lTPl9N3z+OVAZnyqW2TY+CphEsUZ6BV1ygTqAQ6QyEVff
BgyjtUyCvWDcpBeriKGeG3pXAiRpFBTDvnSnq7gHxB6HLHux1kzQ+d4IgFrr3iIKgcDzxOBhjoZU
yfoXM8Sy3qVYLDxcUYj6GYlxi1Yxv4CxAwq0oJcUbgL+VSRtzt6OxWur8wyoodeZDOIJ9cwf1KkH
TTeLEdhI4qRif48sOCCK7H2/Rfsv+dNSBhO5CoWPaVYPxD5gHQAfJpgr8YnMeIBiVvULKvzKOZWW
+DQheM+00hczAzU9T0Mb/8/KNbBYJSGE0MQS2R5Cz5cc/FOB50xprBevTDq65R5Ot8xFUFVTgff1
XOnLLYibCYJIe6AN20uXaPrCu+YKMrGko7jX7JKUeR2PaA+ZlBme+dBW/s7W2luaYMpFjwUPssgS
Wub13hx8yIyJvh7D8RfyLgbYLfD1RjgnZaCQgcEe+IeBnlSV5Z9NCvomJd7DabuPoMBI7UmWMnaQ
+wwvNDoLKfcCLw2O2sBw1nFAoanRNm4KbAmTuhqtrefwAfNs3mhSzmQlKP3QqYwqGTPlaLDAJv0o
YahfqPZcVs6j60oU0f61tujN9RN3rS1YQricBnAtvSOkztdSCa+6BtIp0t7BwyVMws2U65fVX+k+
qz5ifa2sL6GLXtP1WhpHOVe0N01sxj0CY31jJD8p99GZ82jwk3FlZhksstB4hpzA8DrMwHDUmUWT
JDwq+QkGGlRbOVrzPKU+D1lG2EWnzmR8suymnhNv/04P6DKtCLnRAxQFFuFbAP76QlRrpTYQF2oq
nam+RazTr7uwZ2CnLjIVpid5Rgu3SL+quiKtGugdYgmDc6ch0s90Pym1ntxCVx6CUTknTPqGyRQh
aNP2eQJciCesp2I0opSBYUlKCr8kSIM5IX4IjGL1mX6Jd6gL7jeDZlgrzK3JQnIrPyB/3aSM/i9x
MnhbIp8Y/PslK1C1GbYesqRth8KzVzyNRnfkX4O0U8+QIO8bvpnsR4beNxpdkd68w2dsVgA6OT+4
3Xh0DXdeWT4T2WMe3GqbaUO+gD+EQ0bP/JsPmo+Jae4sUBm8pFg8jlphKQQWM9/00tK+SI1RJtXP
vNWN7tAKS+5iPefsF124T3jTuJwMVmzgAkitwgjnKu9kc7pbgSz0WjgAcGy09AkOkCUnl/aU268M
LrB7UnO/xHBgwR5DMb9vtlWOYEtTbMb5+aaMaF63gIFm2kCLdIhg49cFiktWI7NW17ojPa8Vjs3w
aup9g11MhEu1WXl+Rj+WD7pAwZCkNuXFCfCPK7QHG9s1di4Qj4RM2IUJrWxP3MEAc5pOVBUFza7x
0KSmoix2Sjrgkhs8VvdlfGRJIJAGZCieFfoErd8g56W/rXT5MB9LNz+UI1yfDvDhzNQkVFQFJn5V
NtXMiuaGVCiYcgOJcsXsIImSlgmMr9Pnb366BCVgEU/lzYzcrYOBhbZ02eY0DEMXefDgv2eOWu+H
MDqZbqsclCjDpVpVFw+VOGPnPn+rYSqgxOrhlqJoMlkQz/yiWwFJ7ddqjcbbDqwSoWT+mVWZfyJt
MDwUdg08ehTqU+i7c0VhFuUNI2NwYYQb0H4kSDtVcRiM6kaJjlifJMCPViXfOUqDjBHNMNF6WAY3
Y1VtKl1VN05lcH8rdW/VVp2LQM215jYDqHmrupxDPMdPFbCjB7XGER6CElpS6UCLD+uNTyVHPxJo
HURDvBOa9WUTDP9dWq82qsqVaGxGSlFdCaJxR9GubT/VGL1WC4WYqV2YqzZpNQ6FM8ADTsbSPit4
dBepiW02tQlAszXAVw0nzgeY92XPUvY78rQzMTw0B1QUDCNV0IFMKFR76GKeYSLb3KMHWkdlu/Bo
mp+oKaodqgZqgzwY3nHEnRXab48F+Qizeoyw+JEiOxshOr2OYkB2mdbVxmhH8svyKYodPdMe1JzY
sTC6b5RaIRZVZVvI8fGlPDR5c6g9uz7frxaTMuu+pSWowj3fLWcpReVGyaGfd7VQnhO1VlFxZ+/E
2P0q027XVop8VOUgH3tM4cqYPtKpU7YeJpKH3jHwXBk+SQRdtVFL7eZ1RvjT6oyb3zHg8DyrPUyf
tkV/EI5UAVYrw6ZtkG4bgCBY2QbWsgsHyvih6Z7joBq3DaEuRzPX1mUi3cv9RVPeggY1aZc0xuOU
242w0cwvqLJJxMRJOqAge+vq1p6x5kfcoMlkF48aw5tpoaaTLja9f2ZUZxVVKr111PdRQWNeb9/A
lHnfUVxx4o9GslQ9+IDYIcifyCMAZmMPZpIBWg3JE1JZMLyaCeLpdiiNExNBY0NjD5e6/6XXzJ+m
rxMX4awazycpJzQXVptxSw+lRBQevEaVXdzunxJK9ksrkVSXpLosSkZ4j25vVUvkenA2UuE9jkVk
HHJr7xf6LbKE+VojkF4aRauvSp/cXmYuW7WPzJuSy/7oagG/a/o8s1XCF6p2joORlL4gi55s2WuE
MkwYwcoCAlPAryoL3Pf3r5YaaJyK4QaMgRIJl2var2pDPR3Xqb0vqf6etGyc3z9PiMgLTSHAbDzA
V6WRapDP4ouoffHpJ+g4mjBpLyaSpodS9uN8oIkIAzfM3+OQ+NW8E5+hmZqzfvTNgzYWLCGAoyA1
ql0s82aycUkrRDTLkWd0li9ao4NaXxgwB2xfX8VF799Epb7HUKIWpUB7rAeyeMO5ismub7EZpsVp
KNj5neoUt19QHsNZy7j6LfEQCZWQYfYiA0oSVN76/nnMViz1x5hmWje8d5W4ibpsbq5KfqqS0D0O
kbKWFiQlRNLaHqqf4BGY4u0a7nEXrJAjTM2ukhpPAVoiNe/aV3yYxTrewhuqTk5btTtpWVsu3UHS
Zy2RW6RjtAwGvdxbEekyKS4Yl2vzoUX9t3K4Hx8bUCAz7MNiXfAV4oBi0CemYe2cBJp94zf9Elyu
uVJo4Q/6hHxg1zwJxiNBW7YvRhvqe8KuZnaNNDBm8PFceIq+YlpSLZxSiAMPlohnaV6tDC/sD16v
nDrXKR8R7T16ik3MGFVEIaZamAjkh0Qpk8NYCyzf8IuXrBHh4PHgxyLPJqndxNhU0bmRmfGU+yyl
yFUrPzJsS7ZVGG8UyXtT99EX6u2LNWERnNiGj+bX/cuoWktpl/IjJVdu1sT+E0/kfF1KTRylgYrt
fnaZrjvHiR+8+QxbUBlEB9G11k6vC9psufA/KzM/oN5Xnowkh63eEmVZ0RTtMoB3kUGTwK1H9VML
5XzIx+oXvXb0pCQ9eGWrb3HJ1CuvHzAelWP3kohmGYLi13rbPRUFIdKh4lxpHmuHbNqyLdL7XD+R
6C5yJEexaW58iv37U9dFPDgo6rgbASfOcc8WT3gELApYL3/To/Rn4o3Dz2YUE3mHOpNyHdlPe6Wb
nn1EFSr7vLKjF3Pk8GleU926njSr+tJ7abcfp5f7R2rttPvcbIOJ8BgvqrTyn2ss6nlGz7pToZeA
4UZLDsL8tcIRYEiLXQx+j9wZpdzXhq9R9hszv3bf7+c+t1jmrY3rHAUT4lOdg0es7dJ9NLxiZyco
l0rAyvuhKSkMXdU+qQ0xRHphnEU7bAOZDoA4Ww0PVs9iFZf8UmGgywQxkJgaXO29jqtz7ATUBWCd
wUe3L4z1GWeW4oLLJliJoIBwRH0Rthz1lL4QeEbUSkZBaIFoTQ1dXmnTLvEVans/grjj6AQyZDDc
rBy7sGU93h9zRp2nzLrJlIHcay9auiX0t2wb9YDYSlDVlx4JIoocKVeZgV2l9xMMhy3hYIUebKiM
hqU14nQGG0x1MPbDa92r9nKMPGWhDtm6SjTtyTDwtwMnVncRhjwjbpPyIZFWvvVVuz87BsQK4CnK
iuQ41jXcXIauPOn8ImjVRb6o00CjBUkaFOOtZ1gSxQrW6jXwAeOy9B9eYaRCKBOWsaWJM7yO3aFw
oH72sSGA6BFitxe5Wy+bIOtCsuA9wnEyuBa9HEpGAQlJ9LGm70hlaqbl0vE+H5FcLvu2pbALw5ob
WzyUYuGReLN2q6kLh6b2SmLTZ5XojHyqxMY+/QSzFwojH3T0Au4fKAAu3ny9ekIve20dsz/WSds+
Gi0NEU0NVJLemksytowtrOzTx8z8EDjO8No6hMAk0U2zK8KI7+/Ace1NEDC50YX+2iFAwjETz3O9
Tc+MQYOdp4rvoTE2iC+Nm203V68vo6XSBfkmCJV4d/9IaTFDBoylkRF4h0FCO4P87K/9tFYPQeL8
UkbPXzcF88eYk7Am+dp78JsTF4e6bcxcXQlbe6l07KByzJpTDBkazEjJkyXwwPgp5HNyHUGoacJw
PY48RRx6GgquMQR2D9iaJlIYxiMGZ8W2qQiHgTOdr+53yDb9FHHvgrCtfjKx5zQcIrPalab2kuIf
ynTzq8X40Kc1yCygAchXs8P9JVFseAsOSDqB0OiS58pqdNr06HadRXaBFp5tzI+iRm5PlNCyIYur
RJjkuus/zkbAD93aVnNk7aXZL2TNvLkhobogv/smnHTqFfXBUkK2xr44WmdzuGbhY8zA84bAsL21
I8Mxw4uqddA3T/5oNVfViS/EeA+PRja6mzjlORzlTnjsKVAe2lpdunaaPsLzME92FWFd171nNS+x
FMoWlDMnMgwOMjxUL9jUjVvNjYkVx7PJxE+jl9v7iQQwsKWnUHOcTfgVdi1WqTt4cyVjSaxkigrR
trXIe+n0bo2sb0ukpryVkUDm3Ud4pvWnUeJ7odRE51lr8fK+aQGgzkzQi6TZ349d5xg0ZDxPWaeR
QooPAL40qo6dUcMy7kqkFE1p8Bz1jf39I1T+xbz3uuBlLMPwJBUJ4KaPQP4TwddotbO2EEbQwXio
BeQ106KHNlVjZVN+Zwo2bIh6MDFQBB1LpnMQTyFVMSFu+7pbCS0HGcRM75gpNI16vKF4Lit5i7NZ
rophnbljMXd7YqbSKrrQR/ZmHKBlGuQfuHJJZMUMaXq5f9UsEhLqIfV+ysY8ihafxxhYpwhx6hkI
w1uD6/cV6ey4UJk868hUuau2trcDrMp7dOWK6b91iw1miW7ZfcixFOfcEE8sefCfO6j/72e2Eevm
ktW2uZjGlC/mkEO50mFz2GFMx02awdbX8MxnUd+s/UiIRxV3/5KIX4al9FaBEUENsEbHWXYkQkFb
05ot4ky8RtLY3ddBZFRnR/rPWMAVBkwKeFNZBEgj4tz56hMiu6Ybz/2FvN5dh2lulTs91NkhBmda
NcXVpZszy/BmnCGi3ShOmM33jneujDTb+XXULLD3AEsPjy7ZP8dAD52Z0WK3wonj7kb7rNp2tOvj
AgWiTu2pIVqnRnWiW2M1b17K/Rr2OtiswplpLdMWD743gLBl6fn5tpgmCFki0ZR5arayK5s9w3N/
17jjY4srcul3nb5RmoxOsyrk1jMPNU73a8ofd3/O5MnwQhaItlImFbDS5+q75/sLkZrll48Rk2FA
mV8d/8vt4XbVWZM/peYEnCw9Yutjcv7EJAT3CeS+NQGrNQpvfcuVG+3q3gxnAQ/RLrcyXF51gdSe
K3XRCKbfPaCw3UD3dafh2d3dN4FIo30bqsfRH/V9pt46/GyHsMFLUeQqOJX7dvGVFh1iR5g0sybA
WvCQFKa6CdT0heyKbO2lqATurZZGRYQmGzTXOguoJ5PM8VmvGMZ6CDV/q05djD7o3jpLszfKMKp7
v0ZPXLnAKwqNtrY/rC0jUWly5OGyspAg60m7CSZRcMkdaR+ZkG97K1FR4gpz7pM63Gsz2h7A1lvh
4DSWX5hBWuZs9quNyIRGNZqW6rkKPLj0AaKthDvP1XaKvURz+YKOf5NmFVgyLuX5iMunYmVpBERw
TA/UzEjEss7qbGqWRUvRpsO877tmlencvC03eE79lCVPpe6LKjL3mcZCrfMs9a1HAAY847EO2ug2
JvwVvYJ2yKPxyrhQ7spptR0I7BFm6tnLVjMYFVf9xdVq1gMI0R89zvtlQLX0Zsv3sNbKDxpZ3aJh
AL1UFP+kKP2wVzK4eanh9n98hHVi2Hf4rtMCPtb9OwZ9CNdUS3/73oA/0M47ufNRHELEo6S5v6AU
qE5qbKN1dkGIQvfa1nQ0X3Q4LQtI6HLmZPDSdNIG3kp/XQ11tnA9qe66jjcl3NheTgbKpyk1r6ij
hdNX1srLdfVZSTAbdCo56PdNmyyqNHSPzZhVR+F4+lNR9e/3LTxsqEGF2u/Jas/jdnjP6kZbNgx3
1mA54jfbZhhvkvHDc2SHUZGsjDgBicm/9Vb4ch7nmEjoE9806dqwhwOIMGUVI5CIEKpGbbuSURvt
vcJwWNbRDErT5tlCAvLAXYBe1rQ5CvMYUtqd71s2xsiApzJGIP1d9ci1rHwVXJerL5zC06+dVuxL
kCqvapf6G0y+Fjgo9ynHlPtkyEOguPannUNjamQ4IkUp3HMdsDANbOeli/wTM8LiRBqAt9Els8zQ
sjf353fKCufoax5GhSRa/bFILCzdouUC3TR1rWRLrk2yTdV4Y6V6Ni/6Ut5SF4SKG/lPVp7V83La
g6OvbnoMPo6q5wdVV6qrHvgZ48tUnaeSlnTVj90lt/t1XZkG8jcccPej0iCIWQ+FtdG4ZUApHcqL
ktcfvuoGxxKUvIli+hOLGwxQbbSOGIgZGHpk+qJrHWb38zXWjBOpPRYGD2lsmkK/amnPWymr9NXp
TWwi/EeYSuE9W6QTK9PnJfYRtKWjtaph0MdDf2pGyzvfX8i515edbSSzOtJv7D51f99Z7BdWQmPs
bVnv+zcXrv4ER38Drk7+NC4EEbSv9K+N94YBWZHRAUz6zITc0yrroNbCBbM1luSGd+xsV2CV7K2t
VwoaiE3YXITTvVl0SBm/+vZOEAm2A7b/ZiGEwABDR3es7dMIhGrehWjyhiETjyIg1bsKWWopIQ/K
qgrJKIi/74tQTSWEzMvKk0fNjhUKRa4PGcWNBIQi/CjHuO2yA7pRpqcTgeEiErkc0o2sY/9NGVVz
Y1mZDrZW997CjrIqVsZ3QxgUE5WVPQfOWx/m+ksjG2qKNAK2GHTfA/E/zzDptExMhBFHPSGjVJ40
0n5GMnUOKvaXEJSnTSNXadfYNTLWY1mSrE0T+jMhLHRE8fJJJYUtqQThluv004WHdO6KiEhO6Zir
0mM6UoHA3XncSl+KzN8k8ahcI68SR4IkuLNp9SirJcW+d/BUPz0nL0jwtrpdQfmwBb2QHS1kb50T
AnA1x5h6hN1s1MW3aebBFiaJ9sTa8cYiuTxpstaf1MLZyTGcuyCnNzFmmeP9BXultYQ4BRnYagDK
me3R85v2ljA7XbpVnDMkcGnpNNVPpd3khSy/UoGfP6h8mtd47TdJ1L+WEUpYPxEPiav5T0OA6cZK
e/2EW25kSBM9FS0AY0yZ/iHUB4+DRsGS9cOlV4MBbC5xXP94SxkYb1wj+f4fn5dF6qzKDkST1gpC
uYK6xQ/9958yuuIlsBj7SmKl73+6lfE0KXrjj0s0Tit0X9nwFbeBuVR4xq17o6rfenm8V6hVwR3e
CayFMQ4ESE4FkJP1KCCjvYV/5YjGt+A0+Jk5pQcIOEeQHUKuqAMPrOFQiHNZA7Mwu6r4rICQhJVN
NpKQA4hb2jSEqohjMrXpfPpQZPRs+8Kq0fxzSiA61g7tvZRNmRkxqjQviRmZP5s6eDcrvM8qwocV
nTxgTa5+ruwq3sXgqucpUdCvqk3jUyoBhCk0lS0D+14Rbw7keCfwCDacTg6NGHbsWP0+kvKcq5G2
h47rXiq/i9ZDb8NjkvYIAfX9fpoZcZLtWjkpN7XkHIsqPd8/b6ZIwpDVkbMjCwDeVtU+dhQ5G6lS
K6HD6tfwh51VAKPFlrH5U/HRlJRaZV48kN4bfMzFshq+7s/82sMx50nW4sGwIREC1CGuki7KYT0n
3vtIlX+MdZtVAAvq1UBbjs4SL+r0gm75bADAn6bXG7fw37om0qD/BdEV3WqPO0nCV9V1b30/j+Ej
l/uqVD+DmIKSm4+yR3U1bsI4Az5LtC/LH0wwqMsSJA2nVKclEo6UK1Hr0Bit0+5hbgD3Oo5KCHZt
ijJxJgi2EzfOZw19LcwZBRHF8B41JF+JQgwrH/v2cej04YiTiwUc6vfOxrcsZf8ZG9lVajxwVC5K
8ktxofcG47scGvx9NOSwthOaaz7rsvNQf72BxjevYzxsVdO2L9jWoT/W6EKhSs7vJQ3skmEWS4cg
XSfYQp/09sRlF4ugrp3z/aMUBc1eleZrl8DLNZK6g7k82UVbz9oPaVQ+xrWxFYnSvvkxCDWvJ45N
cQ3Gx2nkPMJfI9dLtfrFfbPrwf0m2dRmZR71UBVqQB4lj6NIEerBaUV0Dh12aFvG6Yeb8ZCJPYyr
Y6IFK7/1YSMNWvSuFsqeFvzxx2//+df//s+f/X9539k5iwcvS6u//jfbPzOE3YHn1/+y+dfHLOH/
+8/8z/f8+Sf+egh+lozoftX/9rtW39nxI/mu/vWbpnfzP7+Zf/1v727+UX/8aWOR1kE9XJrvcrh+
w/Cr7++Cv2P6zv/rF39jHstveRzy799//MyaFFrB9dsjuOvH3760+fr9h23c99Mfu2n69X/72vT+
f/+xLD/Sn9//+v3fH1X9+w/nL3STHcMxDTiMporM7cdv3ff0FUX+ReiWzVrMRu5im0LXf/yWkn7g
//5Dir+gxlWlo0qByMC0tB+/VVkzfckQf9GlbZm2YdK8MizT/PH3v/tPx+8fx/O3tEnOWcAk4Pcf
Qv74DWDedJinv0saSHFtS9VNzTRUtmzeXv7zg/m8N333f0SFdJkLp+pDnHTDutV7c+HW+JTLVvP3
XVDDymDYtUQP194ye9GjAtPDDkWiXQPTRqk/HKGodJizcu/hn3bi397rv39v0tA1oUvGqKbKXrT+
/N7UhJVelVUIngEFULOgcpAuQ0d/UC/ZtBokiINQ+k4P8RiM1t4pWEilRLnPnOHen6zted1IVtoh
luJ//+YkR+DPO87UDPa/MDSOkmOZnCH/vOOCxrRCv1TISW+lks26oIFH5GUH2ELjIdNKfFEWmaGq
Xc+Dwc+OSSziRStZ1sUSkGcfw30p8HbxjCxICKl0mqx9M+zSaJA3P0g+ndI8xUZ/NsoAUjCZhAep
xGc9isXVYejhdcmw8+GdInz0KsYsqIUdCdIbHQcIpNTbEwUXHe8tFVWk2zHHYjk2cKo8Yyz3Au0R
MV7is/DHp8rHcFnTKIcYAFVf1xjMTQ83J3J8vBXT8ACWeKU3yaPejOPp3+/K6RL4866UhrRZGHKl
TP9bXAf/vCuzQgYZYExu/XTFH4xKn9I22vKI8hbLLzNYOluh7iT0BBmTe7li3CKEqyAX27zNjk35
QbafsVTsROxLuXUlw8XMxY1hCW6lYDp0mDuVt+nzUmD+hpUwYgrmsKjVKgZ0hMnf3Oq9X65ojW7a
EcGvCbEMf13u7HWmVaf7C3nhzjLQobUoXDb/y/kkppP5TxeipFnkqKomDUO3dFv8eSfgpiO0ztPJ
jb7/06qnbqineureF9/KrGPZYUCMjUdtqlWRkexg0NuQsuNxc/9rkkoNDjXDtgs2dX8pfXH994dJ
/n+HCUkIU2mgy9y0uFtNV8Q/3SqM3siSjrKWeqn8atW4vlbwlUAoQ9omPYi8IXl2U5GeyxLRiBGh
o8ij6pfKyOHUmNUa1yBJuYmDVcEtnStYhPJAqtA7P2vCGBzKQ2T5n9mYVgcB1XgxtkxyvY7KIbMN
5YAqfP6Pq6bTOZMdAhgW9/EtEVX50iybvWEoJ6TIJAYH8uwRQTe1+vAOYnKYsKB68Ya7lDq4gmmI
uTBadrlWL2HoBcso3dwrU8ssL22L3rdMklswgoI0+2ByvKRfBFU/xfR8UCqwDPhf9q9j//meYmmq
qWuqpsLax/Ovq6b65z1MSqnp9BLcAMIlxtw9LPGydo49iMUiYhCgiLF6SABarTK7mlMLYLIdj26E
7ter90EGnkIRpr4fcvFuQ2hB95kccvmztAw0I36CcDizJrbPuAgDxzrg/jAeGqGgesnFJ/GA6Kr7
AQ6+r/3yp7MPsclbD8PCssZmh/IUqZqMVlEKMN9Sh2qe5k65Nws6Rf4IGjXMgVAKsc/0Uts1cfPo
K7BiSpALYyavSHCf2hBda6S8F0zCGSriXO3L8KkkD87Li60OTh/010JSaUBUJa8X3gxBUaXPnD/w
y6ulRofAtxHGM7Q2wPvNFORJRnXFqXzJHQbuw1jsNZNmy9Qb0SP7Mw5DDhl5ar5H4lo/F8ED8d+Q
YBxMjaUnnqqovFniNuZxCk8DoWQsAAaO5OKi2qJcaD+y4cowZkWCH32KSPQn8FttFxjPwiDnlrJM
5ea2Y1V7tol62Thq4MwgjeubLoBZ3WayJver7pcs/qJZmFXpJU0PmmqHVxmdcLTU4xlspzVPqF5z
gpfMnD4sb4KbtUDyFFiz0rRdfF+Dhs+FaAdN9Va5rXx0ieosq3I44VjWMNWiNbq/SA3SSiqtE5rJ
bA2iY3zVnHxrFY0/7w2NPKyR2FDHM7xr5Yc08yDVnqzBC0noFRItQ+Ws0yI9SynsVdfIYCWb3D3b
ts7s0IqrF0Lvf/mxbX8RHzIT8VImpnasFOGf7i8OycYr7H/5gwcqVifVb88wytNpMhqoV9DFzJLc
9djN05Mx87uHvI+MbyN6ySkI/QeERJuoH7yvnG4bdn8CbGUFiwpL07ObBCTgGrK72TjItTQw9w3Z
MkcApdBORPJYlQqBV7mj7SeFX2xYj77avhmo5RlaMO5NJH3+Ud9ZTt+ea6VuHumNYsMtjJeoyEF8
1SONMaTHheJVT1gWn6uhs1ZQRstFXvj+eeQh5Ti1vJSyHk8t2YG112fHokmNWS1JHTFLhD46vWWn
HUkLsiX1QwB6d7R1H2dVrt3KGuelzzn0ZLjeBwPr7N0ttEs2iPCsY5QCztU62yxtmBDW5a/7FuaL
fKJ28YUCvlLaGVss1CjVs0onwez+oinHQvdQ0gy9NOb+dI0ToRNskYZfmiw4a1GSnjytKfYFKD6M
ir7z4tAc6CMHVk/tIiAbtxmJlyfacOYsczMmdX06MPMA2+iovccAt+3KmWWo9v6PF2mSMavTVJzh
M2Z0UjQ1EtK/v1Qafl+g9tWDU3Bw2spdeVrUEXKhmjhKcVQFqa9tFZQpe0Rf+tKJDQLgNAHnw1cv
ocofqHl5s9Hixt1YjvEciAu+z2+LYJxlH0QXkuRKNG+FCYrDIA0SPAhlovZhtsus99vPoAC//Ee/
x+ACWJW6Gu3zHFaogYr/vpX6jQufcujPjS6XStj+P5LOY7lxJIuiX4QImITbkgA9KYny2iBKVRK8
SdgEvn4OejYz0zHdXaIIZD5z77ndk2el8FFH+/rfyLGX4tzR8B3TnES2DGbkjnmR/M8lczD87Pe/
nQq3MkBNab/XjP9wDKttJcT80Sw6DKMIC1sROVQVOjqofdn2/Ylerj8BFZgPOmL8SgP8jqBjuneZ
8sgEFfoeUpYGefRT76cfo+2+U3PqHhKLotKwK0oepqIn6fHgwbEzn+KuOmGt7u95ijPGaffAebt7
jhmk6/17ETf3yhJ0rn7dP+JN7x/beZ35RGYEJr7yT9jG4x3AztAVGV7SNd14mcu/NZcwUJXIPJpT
FOr16f/zRn8YAcyl6QdpCtVWc4CfCwZfG3eKk49i7e93rdVju2aBGy4WIUr9+peMESjdF8+9+3P6
MwIXfiiXZW+UKj4Slf6sj818/u8/Btc190YtizcLLmsARbK+qLbAZco4HVYtWQECpRygFIvCYkIo
sOqq/L3woj+6Z9VX6KoU5EROcYpWInSmSj/wLZME24qRheZM6ACyjo1YSpQyGTOd2C/eR9sZ7rU2
DHe3pN6E8ZOvfE3kwGQkHKFy2uc5r9ChZ/jwdHqEM9JLhR2V6xoldnZONYHTFTxUdv7vr//7Xyyw
iWk18lDVQ/xI7EMa/PfRwKQUzEzeURSOf4yMVAXPg//AVzrFrXmxG1EGTUqyd0nxQrSjYQKYpC3g
7fD3rD+rbWsobddY5NOxkjJ2JUEV0ELn6QIQqt3HDvqw/1oEJtMEdeDt5j0OR3PBGOe07X4ZyjcZ
Vcz01eI+oaBCr7yIf/99Tj0mZy/zykeXiwRrOdlYDPLaJ3K7ykDIhPVyX4Vytd4msKNJNYHPFBXo
06aTaRA+kxbFtJGuV13GuefQX8YTXuH6gn+XAxbLwQbxX/USoX8ixAvtbNwnEfuzGLd2Eteb0rHk
c6zwVVvGXbMJZpvDkrMdnBzW7ZTYraXFem3ydWbL0gO/ZzqXZd5ToyLiIliHHBOJllKiP99PPhSz
Rm+eEPCdO2cYSMN0wiWLEfKNWHvH0DLH17lqWNqwa9r1HnzrupbcxJ5V3NwFsG5DotIu6ednn67u
yttY3+Pqp28M5z0XCwAA6JmPLTKNYCn17lmzk5RhYvxPt6cW/BJ/e9maKfvYtfropm/kFelFSlNi
5DdIEU7HC87f9pk0pZ3l+TZEAaPekZ3wpFOSBsOU/XgLQLFBPGTZoh4kPrjUoUXmVmnmsvvL0vif
NdUJGT7TGCZCsAgb7BPM51s7IrJiGO3hiMzrS5tzddEnFnEid/HkfqbZygKFEbXpSZitmGacFzQC
+IngY1ntXXCRnihRppu5DuV6dli63xCh5QE+b1KCtnHzmOlzJrZZIr6EyuLjZHr8mSklYrP0KRL6
B2vCil+7dMSqAsVYlulV9ylNIXtMmOhe5368dmP91Blo0xVsfw4LYH2RjoVWgukxYvvS0RKigyIV
1O7MZyez3iye+jO/u3Eh+kGBdMuK/izx5J8a/FjZzh3R40TzfMXHAw3DxlirlvHb598Tx2Pol94G
eS3B7RhjQjVoO7bWMMfYYUfadXY0bFO07u5QIjkE5Mr0T2H7bOYHx6NgFgtrXT1zDmIQu8ElZ7bD
uJZPMtqpzj5ZvpZwNPiKpJ97OhjRzvQ1ithKo0wztTMYRAXsjsWnzla0i5+Y1qMzlvaaKUES1/Cs
4rHm2frVMh0fQnGK9ORiWEa3rSnugjnXA39ByQC1D1rpzPgT+9zdKvcaRBNGonSuLpZ+Cy4ZipHN
kExPcgGy1VjNuc+bXc+kFDv1WrPpez9B15hM1QOtCLdha6qgPZMfMIapzTavEEFljtU2VdGzU2nM
6BdjF6+bPscfvmysY1u7LH5wkN+EU6c3RWHWkui7M5H8bfwqSFdBcAr7GNXZP8gXaGVYoVXW8pLA
GjzI2iOLflwX4Iqs2Lm4DHOOaIHH0p152r1EOeAlpxdj6GrcKZ8udwv0LZRmiSs8LGv1e1Ykq/8e
a0WeUMbkKySz/Wotf+IzwMvQu08GIJySE/IiFGk7BsA//syEecKrU8KttktiCLKMPNtEa66D7j3B
TtQCE3jQocjKK+m+qPCNV7e34mCqbagw3Zrt7NphakJp5xAJEwbR/LlUa7PxWVnoeLnhP9JZE3wn
9rBDMsrKCe0Ki/MiqMRyksQ8rr3peCHD77HL/05Oe0tX2/qcf2t6RvKZLdRzWelfOg4cQij9CVpv
AiK38jsLZB+7ikYulytQwEBF0gsGgCBQ6RwgXaq+eDMAEpEtZFLMh45tNrC8bsUHxfZJGVU4N5hQ
ioIWCkNX0dj5bkyISUp6627MNGg59lWwlWv9DmCOj3ScSI3dVk1LZndR6bcs966d0bzY/ih3jrRu
djPIU8HAkDSpLrRa1dEbkRxYGUwaq/kcx726sPze6IhDTAERY5rXMLV8b8a2OgqIA1udlb90/fbc
WZLNKcVkZq35GrP3mpbicVbNshsHi1Vy7f9kMzmis2Qr2pXxvnpxTUy5SW9+xWtmGqN6J4gyjtN4
ZhxGpF2HI+2EbAkN8ugeiHmFSOfEINxoMYuleYlzPm1EWGVjdR6JU6jQFyxVwWhnmFjaE6KKYV82
2WulRf6zP8KyyPTuruUA22an90Ov/J6WCjV8zOLKSZg1KcApup8Px7UnyjRZI611+fIzXpKc1Hvb
0FgwAx5CFEg6LcfRBiN0szG4vJ04umdjupwdKYnPa9ShHTn/UT/VCKy0P1VcFdsKK75vSwwLnRUz
csH4xfT0FyIUJladkFAsnVh+vEsNnoDbwDqTHbayb5wniirdRDPsCe9J0cGZdYHf0n2C3xpvLAWD
xXZbdmYe1Qg+6ACqYXXtCgaxZUfiGMtsrAb2sl+kxwSrNy7JKFntTVyNNFQ8kwDC2c0jHkAJ5yqw
F6mL7trxvSmkDGLL1QcrqpViGfcbUu6/UhcOBwJ+eRSWiGMI6uu8m50R0RiT54W86R7PZNtWsIy2
jhULoIYQJpitFlus3oLyO1CWnLHV6N22h5u2JMjQjbq+1B0klBzhROBl5XFc5xEkUrQBS3LSaghL
9RwX9Vklr0aGnHUh2Q7lhjjOE9+Z3c7GwdLRyDGvWNFt1cnq7U+GAgg5lq/OUPm+AGZKAp92JIeV
vZntH+MOeuAkiBKpFhLx7Ci/V7UTNsN77qwar6nudmBbnryIMjmmjtsqs2LrZ5L0gj2PVhmfIKZ+
NPMTEMg5gbjO0K7A7kAUZfUfKQOJbdCv+HSTfPai5iytErSPhZuGlTYBzUJnYYxpsU9KWnTa56DF
hr4d9JbvYE4/WryC49h89xESqkEzd6iayK3Eg7JrqNCVIo1Zs7ojKLPPUQvy2P6ZU+LybCRxuBQd
rzjC869hCz27S0ILMxF5gvH/KKxyxqno7WQymcfBfi/MPIU9SRoNIX77TKd+HRL8zxJ8ljf70c7J
xN5ksHB3G0yTWU8JmwONKB2OBLPKsP9GnGVkH5Fhd42FxIifE1LnTcyFbclVRHxiiBcB51NtWRCF
uLsdrT/mWE4BCwvuMaEDjFGkPRmNE+oYCrdwXJODiRHIYAroOAkTSNYNqScjYp0g5WDgfp0MLN7d
AvIdr+FeT9AXTkmNMRbxvT7htOv2pmHgvSn5rSvI0DQF3ZnRkHNlet9CIt+kpkmoWs7QXujNqScc
E5qHep99Lvim4nc3ABazsJDxLKYYDFwIHDqq88l0LovISN6yhj5sDSqjfDDn0KasnSDoxF7jEarc
wtMV2FPHdBzJWeepZM2sIGGPX2Y5noVZfFVp1+/qSuMnsGseFSmuCWlQ5cig3HOe+xlSvfB0TA8e
yUlAHcwOKioJANPCbkOYYHUsb9y2JfGI2btjJ9+65g5BmvYv5ew+94N8SyoQ4YBemjWdKrBnvmF7
cY0DiA8iGWKuhugquB92XqQOZE+6B1GN3Jh2VYeZjbeC0VcgWyMOO2ct63S2EbHIn/sx2lGcAkV3
fO2a9/QOC3UQElAPzp+Xh+2EbtzGYbpRKcZTTgcO/5hei2A+6H3I8VwDcryCMlsC9fcy8xWHDTTN
hlSmHJgXQl8LzEG1WlpZSePpJ+Al4YzzVjDkNA/nTgE3cWIAPdUI4SuyuFPLNA6BPWODQUIGrYh/
RhtfLT/rTwC5mZ9CH0KAm+MjodVFGkk9S+gt//yhS1fC32q0MLFh1RFy8oWy+tKV9a3Te0pIG9VI
avGnL7W2hHihQgzRNyp9xoGCox2fN1NDUqBKDr5p4Sbs7UNjMcBpGtUw10X1BnOJVhaIWDN/SlLG
9IbpSsxMl0mM/UTE7QNmGJwXmJ8azZQh9SbJCnsA4XCAcI8RJHZmSWBzpOXd3lvDItEwKjRCOooa
ZxE3xvgh7eyLb3igGGLuEh4lKbU9GyDYdtjat/R73UmDr75B89xw/MTOicj1GklVDLiz9aqz0SwV
FqcITVXMAdhO/oEcg/YwDT169GwIjMilFTMjFWakOaOua/1dgUlIb7PihFbnE0VfclXWcAQ7c8RL
Ve8hTJhXha2INNLs1AILjQ352at2Phk96Cbsj7z0OqQ5EFi0kfOb1Qo7wApk4c3q99HAAdyNsfZI
e0nAnw07ET0zlCwXnHts3NjgH2t/xqjmwKVg5feoHHLwkJsNXf8bO9Cdeie5EagWDPb0rdntjeYg
0JuQsvfmeytaZ6z/dLoxhKA0bhQacNRqYOjXZBAfGIP+uHkybxRK8oic2i7MEniveI83VgGHwpmP
3jAdh5mT2qlfBmn/pRq7A6w3udgJVfqJukPCZuCz4QHvLPSI8fjW2ZFOWI17kSUCm2H9kFJVL6x4
8KJ0xBJNRBkpfTG4lN3PbM6J5zboj+3sZyiz+yxReEFyjqpbg8x3nAvGymAcXQMGYsNs0vnbTOK7
Gw12bXFWQ+5Dfq1X9/mviwJ6Wxbq3SjRgVIyvPQdbYs9H825MLZ08SBYAFNk1GVwhfmYCGT/JQL5
qG+8MALjueMcH8nMiKeo2k5aUoaJww9Jxm0wdVxCvXQQww3GdnTJwWFoInP9tSfvY2vr64uRPojH
sa4aXO01uacF4GmCvV96t3/QSsgADZXttErf/czeZd5oI4vRyYio3gpXY5Ssmlubkw3aeikqWpgO
3JittdFFJ4I46v/msn9z05Lxb0laS+NAb9bH5whZyNU2tUNikAdpubbFRQKcNDKsbjdoBZAuuz5N
HXL8ejR+/dQx1oEL2Wxu4BKwjNnj0LXYfuDkstQULqohSr8Niraw9x17kyrxTa2jdm3yzToptFAs
Prh/O3udtDi9OCaM5YM5zWGr4H2NW+pSQGXcr9ltoIo9ZhM7uIrbBUcuCGtZUJoXiIFvJOL89Ng0
HNVdNV3tssl+65mf8/M0BNtakwNLNcIMpOMETmwQfUBliME161DnAHtq8CYHIHj1ergW8WDvJf9s
P5s7Pm15qYj21FP5Rb5HAHUQNfAauaBE8TPpjBP0/E9Ee0pxrj5gOdgbhLxMMVguhxEIzcPEgDzw
0xLpJ5TUlln4NnZoymtrYZdszueyg9kTgdJ30fGHFVEYJ0wd72Iaz/7KPNTqBPxQzghYWj0xgynw
W6OPt5k9rKbFpLp04yt3eXzowDwSy5u7/XffgQpRIr/rFf1VDE1YdtO0X8y3ysv0Bz2ZC2rVlTfZ
8TspEkWe3YxJxkUFwikxvCWS9pUMzQem2el+Sf6Ilnnq0OaAdkA4WGwh3ErSE0V4qtnr85CZnYRM
ZxEHWobeCDChn75h5mA/xgZfxL4DZhkVqsmL0+EfAUtH4KPrFv86jwW4LJaPrIjOTr4AZprO0GxN
xoobvXcvysw+1GwxDm6fezI9AxMIaJ1K7RFbW73pBspwMUf3zhzGc1tX99pkAeB3XkUsLj7bZAYM
V06nRKm9MHra/85iRFCDFtHQCVKoQx618uGEeiQLIP0XfEDktPzqT75TMvUzptvo6idneHXretoZ
+WJvhAPqr499JgsexdLYB30bk+Ml+2wnGal4A1IBVsaB5PgVUbPS7L4i8WHFTXowxRoEGUPLF9o7
PEACGU3Ioh4Bi+h2fvvErw/ljBC1cm/FQH4U2gic5BUtQlVYD62GdnM4yUHfxaTDSTJbgq51Iax7
uzUOrGHnh12Q1qN04xfsjh+Fm6wVc/SLynuLPJuTsJ824EiKF9S8V914KkcbcjuwNxoKte16XBiD
TTpwjtcHvPJX5CO3NVqUNk8RGPEwMziE+HLvc83wmTr2EyfQTBEMpnCMMNPKO54D6Gt29EEMal07
VyMVQMBkzqzMYoq1VAdPNlMwzRMJYca0M3vvPdf7v4Vs33IPiGGDkrNjdLRVntnBpmgeqwK6aNqT
BBcBKCoB6YCyys/jmL04UXenJt1GSus3Ul8JhezrdmMTQoPhK82dZGeaI1UcsTT4UcwQHGZFOUJG
md+iUjEtd8SbhHSYzME6rH0wUnYvCJ1uEBMNOUhZwh+ZjmUEfZukW+B62WYgfBjdQduyuuyGMzvd
wlJFMjnCnFSNDFj2bnJGq8Q7NSSnb8QahB67Y0HivAQe+J4k7pMb+cahZiTBWGIAmDvVFJkZeXT+
FJ2RXD8jgIhP5YqbEEX84tOMBbaNEW6Z29AXLPnwD8OSrAEHFRYeNNQjvL8CtCJhRnzMIoDCNV4N
BnvEzOG/w561mbxaPTZVhyk4ui9uwy9JlrusyZF2MK72jZTExTUioAyY+Rld4mJY9e6d5n45Zv/L
0eBuOSThGTHS2vil8VEwV97aPWSBLDsbLntlwgWt1GSUpL/MhAiRVcWtNMOX94rhs1hImClk9EDc
X5nN/oVBKKBUsURBzXUlyJmKouWUfptNYewbu/51Rghog6ZHoVTx08CR2BFMDt6pEHBv1tYFC07i
Ub2yEd0gZvP2xIVxbpYnDPCHwk5/Y4tbWEe4PkXGtIU6DrCeVkyRlX5YgNjQufLyy3IsttbSDHQd
7FKix8mMvkmP0TeojTkzHCQBBR7nfdxNX5lehcPEts+zZX8qlvzczQWJ8DwOJzWoE8gw85SJNNrj
lt7Us7N33ZgiBVLxkph/Bm3gRdOLt8iJDEwhrFrIOB27o6z4Seb+Lwq4kbmEbzP2xaLIm2EbVHmu
OZtX0youSVDn9lfBZvotKeWjxBO+mQxQPBmDy1BmiiAga0S9ojv7XKWsCF0Omtw1MVIQKYQKxbYI
QB8foz7P9uSoRBuC2F+o+AUXtTPybTgtCRqIgBrhWiyYFP+ySrvFuv+Q26rbW8vFpZcM49JHJ5T8
1myWOtNnZAD+p2t78VwJeXZX6Pf63wpUGmVDErRt+67Jgk5MND2GQhZ3Y9mfsPc6xGMWJM1nT3le
upRMbEfZsoST1xih4ffaDvM5I3mvBN3Lg4/WImOVPiDLaX0s73gJHFw7aX7qyncqqIrwkPFE/JEK
0EjTsnjZbpm0I1ksBJCOZB/Dccrx8Mo1l0GUcCzYA+cmhOhvOfpX4FBvmAT+EuLBHaipEOectk25
93DTGOmOLXa08RMPwRouQt4GChXxQ8sddAYTfEYhtfYkUXCjkEY3iMqjHxb7QcXF3hH80gEM7/x2
dSU6zwnCelivDUk3iM98or4O+sBNPiMH6TyScqKoCD0f5tns4eWgQwW4VLQ/UIMZpUFqSGO2ij4T
af72D6Mn6trItWUPDkYLGxwLLCZJxGbfe2xfGmy4V7OBpFm0bVAMBhDg3OYw+TMW1aOnxLStRsB9
qNXAqDq8bYwwQ9/mTcnRlZOACCbMTuQV+Z52mbwP2cn4YuZgmoGcQoyXeI0ndBy+86/sKmIW2u5P
7D8ndQeQn2v0VLSOfrX18m1peS5T25vQZyTjTfjxU9Iy4ej0Qf/IzPJNs80Dgcj13u9xmDSPgrqL
bKWJPLCo/kfmVyKd905DktJTeQjPPhHAegbOmV0G+vRk+I5tLG8zsYQIePhfXZT+KzHm+G22iTFT
0JjD7ZftpahIEddzzuq0A/81i98WMfYxKZY4ZOuxxaa+BXs33iobh4msizAepsdWB9MEEJUgbLT5
B7+Nzs0wtUdRKVaZKAAs+6HqZ+3PnDMi82LqqRzUypNCS+9x3LMg1k95m46npI2j0FIqHHr3bLr+
qRwMIHcmwgjRvTsVs+OFtEGIazdEcLsGhfauGrB2ebHUmUnDHxkrJsKGR9OrC1jNuadXTwYSnY0B
nQQqJyF6Ta3tWqBNMNasJBSJf+1djnJLixcwoMA5O1duBowtx8r7lKwYz/3sYsqivWpMYIx1VsPn
1n7JB3kk934P7S3f6RKd/MKerZ7QrMNZDBmfWRtyZuHSYwU8sq/fLhORftL3UMTV8a5vScdSXxxX
HrnbIAN84nn1HAhGUduYeqRnXrsuv4GCW3FwO3xjh8kmDLl1KAMsnXEvdkcuHWraDkMQ5tf8kpWm
2jFJiILuFTLcy+wX3zNg3o0z2FeLSR4p8R5qKWbE23GdykLKWBjuY6X0YCvZ86te72AHEGEaw+7W
PJ+0ExgUSA6LTPuuAAVCD3fYxNLSJdKnKpg98MGsLvIURUSBj9aO1FOyOpItae5Nmf1JF+/BZ+zE
iCZmWmuyex7qey0G0LD4vi1dIj7Bh8O681up7HHGCB5MdHwIi2kHdRB0SUYsU6QP5BlSh8Z+e9M1
/axnwwmKMesr3yxxfkc3lFJ3Utf2de5QdjnLx8AXXSc6IOAPd+1lMaxLbdiQvupeKyAbAaKNNjDW
VrXv8re+X26SmNC6ZiZlTu2rtpy6IXnjmMAt2ZphzwrxVHVY3Ox+EKHSOazSgbCz9irwEhaKtW2X
tVxj87U3ms8UpEBalE3Iwu9lGbPqJGR7HubMPzq5+0+KDD2cQaFbMivfjKVLvJUlOpRhw7tjrjlD
kvs3S71kW7cKSR7sJzO2xmOlMxZPc43sL8ffI61EE6uJO0AisGoxwAICDqJmONRdedDzNcUC2daB
/ncboTWDKmp14eQg7dFn+BZsSeRGpPWjrRcHr/X/UJwtm8lpfLYkJWIjii7A+9wDxqJDHxIuaz3c
pwKydVuRVz4I84cUcVx0LfrC1v+c5Ko9WyenKL8BktM9DYjyKnQwXEb4z1zCL05YWB9bh6BFhQwy
WXzqRu4xJAQnizES40bt3In2PY7xqxAbQJmKLxL4GOMTdDCpPcP3yaNjGk8Bcnqir2LqsxLqElpL
+2AlB69AqlhK7W+duGpTm80eaNOZ4Q58WlyxoURVj7eZiGjGnlFa+QTmwADLGA6cUy9948snexaH
UGiO4j7ZDjkzSt8yJRdbG+kD7UcQES+CqLDINoYqkj3LUQKkMjA/SgLkg1YbZqI8k3ZsD8gBnOWn
TI0r5zHBsYgzeQe+8s597wHQR15sHZOB3rI3sjDupKRqxyM4Js+eiJvAI/3GK+3HtBEiGDuWTnJG
iJRbN6mR+9Yvzc6fUtaOgikkZsB8z4gHFO1v1FXOIxNZQ7p7otKDQqOQ7pkIGyPBiOV2wXl98/TS
Jn6FXXPJzdEnPXDnLGr3c7WSnNBDmRH56ZRQl8yeiF4ihZMO7sUovT/LUPywgsk2vVYNKEiKALE9
aV2U4/VkuVs9rv7J1nkhAYQdssUDyNJznyR/yDnxeYEIO1wKDELKjYdD5lghuOabtZTNA2Pwcbbl
vi1KtD0WdhwrV334M1jmDtas2PcOfrnJI9Bv8EDGmUwR2f0wjPDB525zvwqz9XUVUvK1MVJzooZk
FbSA0xhte5efWaTdqxNPLUR0Tm/Jdl2boqfMNFBbrcWp8L5bS12StV31UVCHpFkcar0950vxm0rL
3XVktC39uSMALWmQTCNx+VcN9Z595ieFGRKlaQpGUVVUkB3TNPmksuw7XmcFXEcFWdG6HUQtAV6J
fzNT+lZkP+x9cpJufJWCgVmad9Jb/+qRqHZ2y3icRNBwsPx5W/UCjYJZlwcxvkdtGoXotWHv1RN3
kF8dCqs+q5SytGSB1Lv6GET4sjclntDcme412Rxh07czTAz5Ofuso5qZEE9iBi/4uMNOY+6pWRQ+
o/MmWZKzIvvIk1+zV/FhmrjSx+R7JiRjTdiwAygRf3kR7X2UkojpF6A1Qd0hxZrzX0lsZpAAtyrF
+FCDkUd2eyY8sNwpe7hzZXDQ5evXJYzAadYgxwRVi8cLPaJAV0Kh9jhq47p7HpbXsk/wDUMf3dhJ
8jELAT+7JeU+MUK29E+9mfwMiXZe8LCgRHF/4aPbLQ/CAJ1ki0kNrYJJO6+4HCBQVz7pwQyR9eqv
qJ7at1L8IGZ6bSf94mDpYwGJYcz14j+s9CY/QUebDV9z71OqqgKpvcxTxO8+uQhTzkaDEIzEh66d
WQ6a2vzMCCqMI4+XBh6Wn1BqYkc6AMhLtp6WXst1IN5XmbGb+oHkSVf95mOCKi7KSXSMnQPYIn5g
W7U+jZK3qX357Qn9s2tj8CYWTs4ZOGemkKzVjvOdszzaQUd6XyQ6AcWUSytRwLZAoqiQjD+D6h8i
pIhG67ZrdvoYMgbCPWwkb9HQ7gyUT4HG+9lFrF+GWb0NI2s0/BBdeEfd/FGR+7IpbDffgYRaV8iM
XYlcODGLT2/Qe+4mqSo2L/RmgTrx/t8+nCymZ6NXX1DmXHiobgFbu/1h+//Gb42sGPQ3BBHCUDOy
LANqWkfYGkpju1VvjeU/+JlxS9zc3VU+47uqsY+1hYm4ZqlGZrRe7BeHhpYVbxNw7J60mCUXdatJ
MVOzDiCNFmxRcjTz7K3KeSISvxmD1BMDWWNkhXb8PBSHZL4S5ucXGtx7Tr961F+qtv43coEDPfSe
WgLFgsGf3tajdjNfPStflxGEBCzsdiy3fzdFA8IDLqOebTqvvps98zViBz41wgc24Cn+LS1N12IW
sDk5auCO1edlcTXyDoSCj4TJMFlMEl8HtRmHW+bFWMTbb6aF92nQF957tMWtRbCZVlraQWLlz9bR
8Ioksx3FwjcLXYUsKe8BcvW1+LYNjKwON7fbPbHRgjo9THfiMm0IvRePUOCInhwpNu1dDlSdoMRX
11WPZmcne498w7ZNz9OA4rrCZx84UJwKFziQ9l5W1bNHMh9T54W+hxgjK5LnbIG2pqxQuHwCWXKs
SlL5yFFCbFkk9E/9oQVR4rcUxY1lHsxGTsjK6ClhgvkENkDdqe1HfUZaw/r5hD8YSZiDOVTFO79K
mbIbzHwtKV+71vpGBcbRii+UCLSK/WvJ1shhFxH5nGtpVgasghidauRLqY68zpKMwBG1HIEqw1Hz
CZ4pDFYwrfGkcuIF/DLJ9jp9iJGlMGIp/7dD7NyTSjG3iOghasd9rNDeC2FmgfAJc7V8CYbdZma6
8FqPzrfsyf6yFBQxWxovOAWoMrKMHKvsjo/onvIUUb+3TBGXlwhE9NhAnjQV0xPMZNeJHfJmjKgv
yFTxH8AXfMDgcHaTWm5pk73VYLsbUpbw8+wXtm7n1jNPusHIzcGnQK3C5ep48lz2WTCTJLchLyNb
fW7pthsWMDdu0Z6xoNbMlMYHIG7dDtE4x592IhiTdb0+v5h8L7hhEfMqaWxr6GG3VQ9duyhfAUw+
LJ5GEcM9iJ9ZzAmCfq7tTlgDQCvWQSYNpV8N3+Bjnf3kwVFSM7L4kSqUq73Q0V3Psb7FF/kl4wH4
rlYx9s5re6u5yAEyYzh6zJlOjq1fRRwwsGZ3D9cSrELy7VjIW5q1sWrN/rHH2bzxWE9uIpLXg7Jj
a9U3F9dSn6arpsOAOWuM+/lY2RLyWnlzCj8OlwHXc7Kj2HNn49oICHGk3eF+I80jm0HrIxVRmFTa
r2YV9aPx3Q5rmrxjd82uzoZt4g1B4ZN2sZRE7VVvwqqm3QhZmHHY/Oi0Dgx3d+wCC1A07h7sS+Ur
LvTnboJqbnr8wQvZnQ1NHIJG9zjO04EO+qUX5vOy4MFfcgqduu/f+9nfq7R9ICNX7LkSwmgy3hJ7
fB+lZG2nE0oca81ROuyXxjEOiLh6c83yNxHLJzPyZJvm/a2opwcvyracFOUOC1G09XggN5riS5Ao
322D8EqKtq0+UcjK9gTc9t127fGKKsKHasHcw3PHrSHqQ10uIGh9MaGMgiWadOl9RDvM/z+HXqFT
p+IR9SghCP0eAoeTftNQHVCSqXcqKQxjXGRNzG066oi3M/yN+0rNyCSNXxZvHFMpuMJOvCsCOzSH
hBs3n+4GfCPSpKLqUlr+YfJvWsuOCwg6Y//vpKienJzwTTExZRzlmsNL4pfGyjCMaiiCbaG9A9CC
OOjW335CeW152TXx5FHWlrj4DFMIt2P1v4gErpdC6+hBUXVXlKxNaGKEzL5vB0SCpbN1fIdKw+EB
aqhi3QwUdUerOti8YGNNJg2QJoNJFg7OHikR5erSHCqEBLE2sX1CY7JFBvPXAqGZDTzSzprTy7aj
QhWKxBIhGtLTwF35kzWphvtivbUxf+ZbRKHMIAjMKDQIxdw9zNwXsn1SZ3xke0O8CLM7AuL9HcB3
4GNGyex1+KswXu4qrfm2SqJNil/HFeTBdEYCXDAROD5TLczchGCditJpLZ9LjV5JU2wyhiw9eQ1x
iUMxM/cVf7GxaCts4UosApV6XL6yuGGx5IY9qQxYYx+TqbslvU0VCE2sVDfMKcVTvqRPM6kqJ6vJ
nkftRjbt3R0AQ0stPSf5XAZzFe3pGdxjQ+DthLjlqPI2LNv8OucLj2mb6Dv0Fu5Zr7NoD2xag77F
saBZ7//j6ryWI1WibftFRJCYBF7LeyfX6hei1a3Gm8TD199BdZy7T5wXQqXW3jIFmSvXmnPMxAhz
OAIQMPJmjcHwNDJTTmuOvKUNdSNAogoJp5MJwfY+PRkiLnGFbVNQwmjpg6Ub9AHOueEaIe1kMSq/
OhSaTcDjSCxR5SOstIErRYHoVhY2RfgChISQYvHIQptZMNkEbuj8jFNzZyXZSCMIudfoTuehByHQ
DsOXU2596ZJcAJmmp5k+3/sPKwqiO50gnj93nw+nSLbb1Imrje/RsGnj92GK6jWUsdiw3GXQuidz
QFyVusW+65DZMLQkdrRrT25Wb7U4i7cOTjaEps7SrSM+EGnwEqAnH+W40v1w5dLqp/keZoexeIum
VmPUJ1duHqrTiAhQkFe20gBxYti+loSKbC2b37XRj+h7cuKI4oY+X7KOap8KdKIdO5TZPrTyHV/D
ITLuKvKYCK7xZ3WxGpS1SQWbfey6ZxAhaJ6pRg7lPBYou/aeANzPGabO01K1iFgDSA/EKGHWS7A9
PBg+VfIwCHPRtv7PHP3P0tLkZ0F0AaLxwfvr2Jn53jBeM2NnpfrR3qYt8oFoGs9aG90y3aK7U0X6
gsfwOrQ2CLsMaLALy9BzgpcsTeTeLKlvCvNXErm0G4SubYRlqTlZZZ/hFV3Ham2QL74CzYLSuc9B
wUHAUQtwoXGibzICaLQmupEeSC6SE8/zSt4wV/KHxg4mLkX5S+/tP6mJtzymRQpyIoX4RdZPahtk
4tHB55CPIcWlETDoO7LAuiPKk23u5b8VFuv9UEHRt8Szg/kb58SjocLb1GytSyBdC1trf5XOaurm
2Xrl1MiaB7HuIAIu04ECmZDBcTFmr8zR8OnPs0w1Vl9VViAG9dCWmIrqxMwIj41iAE7jl2tw6Irw
RoFHqpqZAfZpl2T35GmlaOAlB7+F8cLOvLPZtIsGZ0dBE3xd214Fa5k5Y1xQntnkOx4BR/f4yJEA
w6ktRMMJzKMDi5jQ3Oa92AAcIBGsLpEOCkvfaMW0mWp2hrIhbWGq046xmUyWhcM3MympDPSmhl78
4rsBN6YumRIOs5DrPah+5dhzWuS7LYQZnfG2pCWaRiMx/miBKpa1f8hZdLjXpq1u3gq6ffSXWjJc
hrrflG341lbyb5ioGwIMfYgRyWtddSFkg1UEQGGPwNQbjqrnDBERJWVZZJMz1pBhojPXac56bXyW
HTePzpfB6z8Jvz2NmlFdU023aEBTiiVN9UMUrrmuvOhMS9lBN9WO7OkoG4dXQa23RM4fLjRXPQzG
DUSROCgvEujonfqOTSvcW/imOAtDjTFortNMxX3YE80VJ+bRo/2/w/HwqSEdQ07kGvEloQ2ydEeh
1jo5qpdAMLIdkvAmtMC2dhqUQ7rhuEYny5ULT9JVSeo5xxSAYEmu9tYGdM6sIMnvfYdXpOn0L8jm
Oc2j8IDapFxarY+A11L33nddqqfkXljN2R9GdQRjWxNhWY6vraU0pvv0RxjVHthi1U7zNTwl6IRG
0RzJyioOgEuZIAXGlOPQa7yAA2tGHm4Tf2eJE+1tbxrmEyUZVDbygrzpHpx6KmQBPVl9loh+KvJB
F1NvDVeJOf2SNOZPoiDJQyOBsUr3blL9RhcY7Ed7ONk+iWjMML5KOWCpmV91drccbcM7Fkmpn+vI
CzYdnW1AfMauwdCuhh7RpA0MU1W0cUIEt2s6ICgUk3hck6WQH5qiqA2UnEEKeqgkNNqhQyMSVVzM
+fL8qBN6cKg6//zf5yuN/BmM+CRoE68c1i9KYvGZUPAvW4QvAhHOwyIzBjEjeW+dhZa/MYIt/eQa
FIAHr7Wpwq3yqB5QoWNRhWOwyoTR3hAUulhf+TqcRzO9KP5Ve7axpuQXEEFDBGzQaHEpRv5Ob6i5
B3fYA7JY8TxnX6j+WesQwCVaLl9Hgp72vjmfv2vHfjVy72cVRXP9Y0zvZsrAQBdJdLHycnrPWd36
KGseUe/IN8PdPqV8jDejuwlL4vmfFK5wT/3oNfRlQcLANNgapZ0fHBsVoqhy8+1/vWTbu2jKea9a
o7tn1Z4w0/xhzxcEHcUesc+XjlDChCl8AWJdHM2x33bBgExNeMdWI42mzRrn0pkmJAeAijkqzKNP
8O0+MfRX4v5MuQgz9wCDCy3+5KRnr7GWkRL2UZA9eOSJ5w87sO5GqeMc/7sMXeIeO1jInLCjaY1n
gh6lazV7THnWg7RsUK2O3Hkqg9eXVf0uknn6VuJuT/zBfAy9nr4BVLlYSW9ePTcNL9Lo3tXIGy/1
VuyqRhseNiSWe+5/JOM0PIASkhOUDfVmNGLnrBkFll7MHHXnPko780sqff+P4Ol1wV0dIAdj5p7I
EnOUCzJXkv8tbdff2bOUyUE3sm6oTnYxmRSfZcxG6FbZBwazQ0FY4jbB6EFAcSQ+I8ziiyLPWKWw
mZIoIjz0dTWzq6i+w7P6/USdINDbYPN9i5ICoyqQAgcjMa3/0UNymRh2vlOhiHdtY+kEyHOB5if+
ffR8KRgBLKKo3AmaYTut9zykUCiRvax788YQtprHtMtG+rBqrdpGvqcnG6wROmIa2b8bqorQRLdq
L2EyhW3ZHjPTVuf/Lo7PTZ2r+ffN98I1BRqR/7kEszy19/RzhW54nz8t8ihja45G0AykZZKqN8+U
rNlimfZNc0KzBIqTe5pYmPnXLY8yYOS40AuMRLaHYhxpVBqeZFZDEDOCnWUq+6DVoXDXzw87okYz
/LTL2gMYAfY8GVkE2SBsGCJ1Wd/HFPldXo7ZYSb53zVihqAIlVthueLo9pM4xtoPo4ScsAZx7r+x
sWsLnuXmzoENHUs8w4KQVJVEQB9HP89XukZzVh8MfVnYeXJ1THpnEzMHwW7znCSoqDlkuJU3elqS
VJG034Zpn53MkvdCn37M+UBzNLYOP5XAcJdMlWyYtK1BiDT+oXd+uRZLxtDDVhWrLLY+RNLqeFZT
7BJai+5Y0Tl1c+/XQBDB0cY2znBhZFToG5suj8gSwUJA2RByjMlAw+Fi2cOnQW43COtalrlLHjCV
eIatj8i5DP3d/Hd4XgIdCU6rhk1t6ZQfs1m4M+QZRb2xt2YPeODTo40i7HlCTPUyxa+ySZrPf4tF
intgGhI2+Dh9ZwJDn2CG9SgUBWS1ld3y+c7rE2mPXRxJ3kITgT9WInVkdlXVO6MS7wnOJIZfZnZj
0Gitcx5JKiJ4pclg4hFP8nOsxeHaHcLhqOO7WfZzx7VmPIvUBNrxqPyjMHC9TnEOZN7QsQgn7QMB
eYjIzA4eKOb2wxCwgXtTdi5CTRDy5URHDVVF3zqA5aptKS+yEkQvPS99UV6hnyMfznskAOrW0wO5
xdWk08+OPLJypk9ZSnPX2H6+NSj96JQ58JMdJL16C47cn8rT1McFK9mwj0szfeeNCg9kFYcbPAHZ
LlXi0JuAXlcA2OxjEMG0dQs/Pg1FpZArWp9J2dMglCac2E6+VjLo3kqniokRpK5sLPNDRBVeQbZU
K7e7LUiB4kXYjI2YLESNBqI1od3bdxmalzT7YQ4m0Lm6TCFixu+ROYGAGI2XSvTRJeUmCuC9fE2p
dYtp1+4DwXTHTfrkw6LGWmtjnW/m0LRgmtKjObkpB1EXWy+EHZTmvHSVq3ZT3+ysAdwhsJV9P3EG
Qu7Oql3gkWlzaOaw3laJ49g3glLpCfc1MWaFqrYtSvBLisjzgomEn6XV/8BdmtbYEBC6cERYMTLP
TlVYoktyapIWZyISmYfBjbYejlIaXdtpDripokEuXRfbVjZCbFRaBioyciiVsuFIkB5nlBHcK9ac
8ZK475gX+3Ou29oy7ZGJZokmTjyFtRe+N3qhnSlEu1dTazlUl/dudAl7MLA3ELpiY+oZoSYOLdFv
z9tepKR99m7zy55B7Fb8p28pfm0a0yWiC+g+eOUMhJCsEyE2uSzmoFsQGTUDHvChGsd/i08CfqGd
cUU0Dl9putJK9PsaNU5IEKJAdV6Y+gIF2PhTIvkwTC9dE5MlFkMLzmuitDtwa6YEBQWtYB7T78Ms
0W+51vyBwE8fLSACrIoKnYqxsl8MlZxDnNcIs8A2WFhXHQWnu/aG5AA2IL9N8YxsR2GD0h+jgS2a
v05JLF/Db3ke9Tw7txAjdlVmPjoD21Fd5fiFis4/Egawj2T6tCHTyOuAmUhXhw5T2JTxuYeJVkbr
PsL6X6AxWWAhM4hH5Bf23e5h6j0+eKJzjr4czS3myYwqzYEg3Gg+BiKPI3DYaqfQHPN5caANqtfj
abCowGLpI5moy9+1wSYfcAh4rlAta+GGCvivISJvFcYuuJLJwWvQuP5ehLm2xHE0URT3GCDGGiN2
GH0GEC5eioAGNsWfs3c4nyz1zhQwH7hoWTyPhFmh40eHKOnq1h4HLpY+QP4pTnHgrCJN9cOQ0iEv
QYENIeAKQUvwufiP4ZQs7ZrnwE2RWgReS7LOfBmMkfO3l8GNbTzK5EREzOkrzd6GVv8DDQfmMLIY
D71HAnEcNmiZXUMcQkaJ61EO06mfL0Pj1ge4juhMoDNwjnbGQzy39BIzvkh6d1KjJgqYDF3Z6OvF
oMvqQG7GjxSU3Bl3SX7I0fosalPqPKRhRq9OdWyyKChs3H7btK6ny1jMZXQf3ID9eNsiENa/s0/N
e/mWA7+YTY3vwA1s0u5kfc8J9JNUf88lZwjrg902ap2L9OqPfgPKuacxSETQRe9j9MQsRdumcd2t
hu5VX8zdY9phjGL8LFm1iRh3bVCeFHqABxJwbVnyVdvARIde5bkkF1QuSBduEMLHzQmCcs9ZLAVp
W6gVhqb+nYJGbdJqItAplrB0uvGE2UXbln5tbzCAOI8OgC9t5vlMb0ccNolckhJ+pZGSSeN3O6vq
wkfuUz/UuIuL2FlOKqoAjVrhxpzpF/9+ciDuP4d5BUS+e5ts+NLOyAEHdEQIaGeu7jTkwSrG5JZX
5bDS50dGYOTYpfNLM+1C+KcRoTal5x/5QKFZT1YVzFSwF6iahV23VHwF7LLaR7vZ0BSMdAOZRkAS
ZInoG+dzcmLsSUauyj8Ki0blELrmIc5kfOL/yPFXldZFd1J/RQ71gBkoe3dxyu1wC6Yc/cHguCPK
+dKfgnMMwcuT6akDTj+1ztUu6F+QDbMi/bW5Pp85xyjFKnYa5+z3Vg4/3HgjGPrQa4P+0SOo2jSt
9YKJtrpadKoNKcF8UZUu+NGGm0wzoOqqmFW8eEUyFMgCJGw2jTCcvHQi10PxpPLA0hCMh9Pzozo8
DfJr9gJNMoiuuL7kTVCW3mSCqk/lpBj4ApnP/3waeRxgJrBr6ZBxjB/sdZxU2aFNu2TRm3axGnVt
q0fSvMiGwRgnBXMO5zFvolabkcPZmS7atiYI7RTPaEMsCP7Rqdqd5VSUPLAtVnlXJVAQg+SsoRFk
OVtN5ihf9aJzj5h+5DKij/05ds6KvW5NEqa8u3Slt22DWaCSZcm8kkDe0SZh2Ziq7ubGRbZ3qeWJ
BAq62/OihAkcOvsm7uNuZQ4zb4pLTwy31J/8YzfWcKhslDbeWB4j2RyL2M6PVdx6d1v2m+dm0E9K
rf7dq21h/YBtdjU0bgfRJMmrsh3ejMBwV2iBrS38z2Rvera9GgBAoWsmKaiq2uUTk2+0KWSdgad6
wvt0LErByNyrKf6g5yGXNPJHXEzaJ91PZha2DLYyn+Kln2GmUlU8O6mq4PK8SFMElyawxkOVVHuG
rgQAlhV0l7iH+xmZA2INI9buPHnUEon/8AQSPdGi9S2cSTEwxDMdK0GSeuBp6yca2LReU4BxKLwl
+yG0oIYp6dYoXJoppUoooRNLHFvByIdk24jef0/Ua1j4BEdqcuOwaC/C+Z7GAwu4AQTGWlJ2VEFV
H6ZoSE/DfJFt+smiMLDlRMmRcAm18coJczc6jNeRqgHWOCPSwa03Zd96O2w3d1kL/9ganAAtpNeH
Gu/pIpq/kzmL8JSjfuaA5o62SVpNhNt8qYws3HVdB8gG8dQWyRDKXN3Bx06raeOAAEL6aqa3XlqX
LkjttR1646aC5X3zYPY/QVBJN7SbqNPHY9Qi2ioiC458wkxApjWMtSp/V63qoTvbpYuuoiPro0mJ
DXEIn+68qV9qnJ0WZdt0m5LOaV4Y2SXL7O6O7anczmgYpEPG2Y/sOy2e+sWc6GVEcfpN6dt/JniT
ei1NAeKRTT7TlDQxcvYyUnWALf43niPimlA5OC6YWzHfnfa5j9Isq0gdJtZD3axad7Y6/sxDJUNg
F2Ng0nnXSEImwjn3bXelxQbArsp1F88fvaWhTZsyDVfPlxhsWNEIpVhRCmD97jnz2DkHw1Zia+Jn
OuM5pt1ueKuit61jIpwC/7SJFFZqaKd9cm4TxzcvLLugHxSwxS7DZhsPxIp3DUQxM8DpUTbeu2lR
VjSc9lZiclEnzIr6pWlU8kS5JiHz+9GeJK4XqYodudDR7ZmDaPYhG1Ada1uRIhksxFQd9bBRmzC0
mceDk27nOBtUpIApEGhexkH7FctaW5Punt96J9w+F1QN7GQiZE8D4l4GgX58BmJpoTwjdZ/7qfNv
GWE6AbEerzSBMGRqzfr1SVdS6b73BusCKck6oQWDM+FYwdkyImb7HtNiVKmNGm+WTMxr4n76T+p9
1S8dQ5O7NGovQmR0rBq+BwZChi6cXmipmOZhrI9lFkvQkXqLyeKutx1T0LmrxallQcdEu4i2efFK
P2HBtH/Ucpz2dojrmP9jx6CcOIcMFP/zoGXk1XKiUYD7xQu2lZvOmk0v63eCuSWFlcumxjpNMxlc
ozn9JK8KR/3co2gN70b4RnDMfDs8SFIw9aCWeyNIv1XbrQI7RicN97Re22lCoLsovCv5pvHZI+7r
yamtjA4wgzXtanLLfYTxxarn6HJ4cttI5/5UU8WkEDf2uiYr9gRx9D3EAHmJ54us5XWwqvyg4ImY
AbFETmpfeQB6EENzIxMfX3ZQtZwz9+Sf2iAzYkj68GX8arFzbNKcr9T0djoK2a6djj2mhMM5NkJ7
VyY9MphPAXNQ8e43WXADkhR9LE36zUdVkQ9lIDrYZDHorKcVOR/z8NyyrgHudqB7NAJt5bIWkXv9
72WmrO5ggWb6Rz5L9M7bloxxcfKk/jaUy7xtyjdhoL21NW1ct0BaeEOtemnpjbs1PDbfOkGWTLBT
cO4SFYAiiHG9RuWbHkwHLYxRhaUvs2IVrriIbs9LQrLRQialecSTrL0hDlpk+k1rnPALYCsj2KD+
NhK8iZ2W2DvSLmmzWduwD+gfwbiCIoDtb+XneDOl5ql1oXU+70tJw51My+7gf6u+6A6VapofTKh5
Vt0fTo3xtEz97MVzy5PUQ87hVU4GYuKRGeiqamfrHZHT+WpwxHxOGfXPQjd5v7zo4WYM+Z26e02S
bpdPGjA7hSTADe360LoqYN+xxzPHrmATWODhfNkStKAMzDgOVENTq35UQdvtffRV14jD8TJNPehp
gzUdk8j/S6cKzbjnQVqbAxko1BA6dqGLdqjNL9pwsHtdgWWBDqxpKbMhqmFtoVnGydJgemRC/sod
NT3syLyAWbWuAmW/gIr771WKQdYUabHRoRP8mPIHLVTnM7d1mqnEgGyeYTItvSHYk/Yb/TRsqtYH
GLxuXYyO+ZLFUA01xudHKAZgYJl5EsP0aRKYsK8w8axy1vccys+Lhg+KbGE+imIGhc+Pelp++HP7
tdUgU47tyLg/L1ZUoRh0UDHNn2oHN73Mc9lKugwpFYEjWZA9mmzSbxE7dhsTbrdkB6darkaAA52O
Tmy+ECgXruhFkzUtinsvM31jJcz/4dgVSHSw5LtoBk5IjIgzsUA0yD709lk4CZw0nAia3mT+Sxx1
4Q4nMSHotAzKoaHdcziNj9ZcTaieY49XJa8S4tEnDJIPfMYaxQCIikikzTkZqb7JqQl3Kazkja1Q
sJtQUrBCkPGOxebWUUqXwR9aj9H9eWFsa+3C+QdyctO76X8HB8tnpAXd3TbxJIZ07O+oljldzuFF
Canz7B0DkSxx9jtBC0uPvU6uCjPBinPt776Q5WuntWvUcjDCU9+DHiblBm/jzUZ55qQdOQ5JsZp0
73uos/xkOkH5sbJaiikEq+5DNvwRywGkQzE/JEWi7hyvgq+uox6r4EChT6i3jl1mbypmco/igJiQ
JEJUCK5Cn5r1MGiYFmrHFfQZiZTKJ5v7NABf0IzIP9IO3GCHcpBQkNA+DSX688RRPxLcbUsz/K5Q
Mx8rKgS7ru65jv/3WQd3xCZBQ+YAoLWehXirlGyUHLh09xe2ZWS7DqpTem/+uhv0+KgGL0ZN7yA0
7lmluzI7UnMcGQltYMR6+3DulokpLHbPjaOOkLj4VN7rVCsO3ZyLY+nE1deZx7iD4oIc4vpRT/rI
3o9Ob7I8hOcYyw9YsAy+/7euAIX0g1e92qglIZsQOEYEA8j0tVRBv0h19ADPkBwHc9I6bmqxeb7s
jByGWiVewHDBQ3SZptvh4H6psrtGZle893VZbWvNRYZdNfFr6I6/zFrYlzqxswX+M+uSjbibcjQ1
u2JCsrdqiyFdk8l7ZhaMM2Ruiaqiru8zSIZzI5/T7KC+D4ZMD7CJAJNFDl8SNNquy3g7M609Gd4w
AhakF5qljf1Lj8cv6lP1aFA1z6FZLHflDoBnhpS4rK+1wwKjTVG5zQx64zSicCzPYV9WzYEMGDIu
xJHOcz+577FG7scks9811KzAImy1tfQHdbt4IKZA5q+jvCYzl8IDxsC9KmYZpPKSX6Jot52iaNRN
pg9ulUynznIwHc3ZQ5kzHDsXyJCJhA45LBFapam+sIXgDCyCPUuPewgZ866CyeledPo2JCKbHwxx
EbAILPJBHRtHWiyEnuPGvQ3lt8sIbAknpP+gCIBN7TjK2roDb3BUFO2mNYroDOAoOrt+waT0v9dm
G79UNC12z0/99/nnR0XYMFPRwCp5md9vgNnYuJv06fLfxakBbTvS/xOTorh7fj6U3cCQQHzrRpNo
u5Em9L80u1HWxt5vLfGAQdq9tb8qA4UgDgKcmlUz3vhLM61z9XTBqlZd/Rxkktd40Y8OPNIqCK1k
/4y+qpp6h+lrpw+UFhBR7Ifv++dnRlTHIJQ6QwAfK7yXIkbKY5h/CP3EJ6O31psRs8FHxKdIAfrr
eV5Fkk/41eBsCua2PG6o5mqPluGzKUF8TEPcZJs8lKk198Tfinf41O3vchTkBcd0E4Qs0iNSCm4H
CReyo1f3vPT6AGcDgS1/8DfaAnuvaL2zM18IUC311VAbf7kvLdIRjEInunX+FxzS27rXMYL//68G
9zWBC5goQ7q6vA3O9IeGh7F/vnpeFMjoHdthyU5TCFIJW7RclRyOUlTFyjJxXXY4f5EPVOaBtvm9
Tnzr+vzU85IWoeDhB7fzf/7B8Zs3IdW1KkFvu00YnrXJDCCupB/upNpDp3fWmr/uRKFl/CVaXn3i
XqL7PwVyr+ws+xxX6Ty/LCwp9k5V3ihW6Qw7hvWozY7T9ySsdxQz3GGaXr5FTv6YKndTtCUhOIT/
rbFqM9iG17eHTbcZcfS+TH3BHu2P5uZZXcf5EZX0sogC89CkCr1jk2oLonZ9kuIrlnR6VX8sN+QE
ZuTNLhiRScCR+wvHajbeVQV0G7P60HV9rwXAs2pRvEBkqZdmySuQowy9ATUxQp+wjJHzaN2SOFgq
3fw7yA9a/xxNDSfepg0uQOpLpMlWTFBy3MUH00A6renVwZndx4y0PHSE6bymolElUdWvwk+OFTqW
fJt2sNU6qAJMlCD+igR1HyPoVG20+MtkErwzIxfQHZNxRCsrcqrAFsW4zz3KTRfNHMNtDB0lMEXQ
LMVRN+ub3zdImmoSd4oRbXXDZlH0/kwMRBJsa+ZiVB5htmFkLlFLJnAWZnsaXTpk781d+iQuJfN/
mIP8pEVBaqDm/s7n7qdFGnvKiH/ZigpuBwfDtaqp2cKQM3If/Bnof9vUmUv8wUxpgBRXXa4uOK5g
GtPe873raGoxQEzX3esy2UcWyBIGoOUhtc2tC1Nl6VYKRMlwoofZXTPMa0VMaLsqpwZjqmOgI8zC
9WRztG6Ro3miBoiJ4UXGFFDsZL8Cn7YNOT4NUojZ+mmNnz7yt0Wui/I8lkiVA6vpdg125LTHFkoD
8jDUVnafGpaLiHluadEKmy3wnhXvOz871W1+UkFNCCN1+mIyyeTMI/ZI+m+rkTwen5gMamoAu0Vw
azXTO+mkYpRuC1Cl45QflTi1qWboWOrDImqx8YYOsvO22MdC3xYDaR2WW2ubwtbB+kSDYsHH1GVD
o182mfqp6wAk0o7IrsAo/bVvlXwFrU1NXCInKZdhgIZVopIepGn91HRCj7w6XtaEo28QGe0zlBy7
IsKh2Zm3kNntmxtKfBdjS68N6brpIFq0G/+GVpjm90wUnXxtll6xo3EI2hC75e1VZ1zpwaRbhpEL
DST/3i+iaN8pbVVxplm55Axg9AK/NqVAQEbf/QwrUgEts1n3k+XsonIVht8+vvGHD+GyJ7V8P7Ww
AiyXX7nBHnjIGzwKQSwW6Sz7xitjN9ingNCuutxJTj1ExipoaJdiOlJjC+4lcAbArYyfx0VVDBXq
ieQB3YDJVdb9AWP3EwjHCELRbDalGq5DiUkOg2g6cywFyqzV6AyfrhVCRkwcd1Y5H1w7eUOwZ60h
nrEWdRSuvf3NIWptGPYfiSZi5cmJkmbYWFMiNmZXN/OQNFlJDsELoy0trGTZRjc7/+ArRJMpwDgm
feAWQRAy6pso4szsLdEYHecEBuJQpdVYfBObY22c3mivJjpSx4KWOJXNN45z+71koSw8cztN/kec
YRatRgaVNkbMwxAZn5qDja6Q9i2IRIZpDgO2FlrfEamEC7o7Pz0apRty3HZkTt9LqMKUxekmqfBZ
HITjJVePE1I5eSfBsf+nGTbbuImdtWDtBRXF/Wap79rtvv2EKSSZIe2yC8jEKEdFpnPxK3Tyr8FO
ZxDIDEaCur4MUXOdi/lRcHVTrG14soheumoPDPhjYlvuCJlYt85rSf/gasYQ+AMD1AIU+40RFtYp
inyE09UAQIVgITYAliqjhGxjwvtS6LTliCNC79J0URdkRvQWSQbdspblFwk+hAzL8gZZnZ5xDOCI
rgagyCr5U89gH8kckS6uUCtROUiw7X2ja+2h7eV1zK1TKZDBMyO6uQaccsubon1jyGiWd89+5fFH
BxQUpUF3bsmmWiQx0m+9yx4EHeF598ufnUKHMSpMoP7UqVVoGOupyq0D9ENEz/ExBz0+q3kug5Pf
PAL41qUMjokSfzVaP+u8L3dJn2qHanT9g+TRo6kzTSsM/D2dnYqyo+gRfreokQGv/9WAP4L+8o6q
cSM06foHd9KHiuAWop3buBIOilULh0etz8Gz8herRbUiqJeEtgJFmmbDE2mzPzDXYBUS7a4CzNTC
ALf7XpcAZdOsfUmU5hFAe1UVTmt8IuUSVSkqJJsJhpeAHBx655oqiDQjGZ9bxbqzMW9azd5Bjyl4
VB5aSYOBPPWesTdrLd1jMsTFT2qenubehZSiaO27hDVYjzYgAQKy+nkyeNZENcZnbdD+DmlzLXGf
bUud+IixF3/LPP+g84Iuyk/+lm33llfTj2oyLmaIlx2LTmkhf6YinEmnJtwbj0N2Asm4Up9DA5qm
1fsfapTOQdR403o+j7EWrm1KxTgJnp2wGA93byoYxDd6vsscng+n2TFhXzt9JI48Wi8AfThlpDWH
rBFDAYQ4xPPbeNT6Q4wkzI1zuQc/fZJOf5Go/w/oFOCC+9Eh8wYSKoJn2qPKD21EFG2Wcy8luFGH
kXOGr7JL0ssNRoY/U6Dfmq68iqAwzm6dHFQV7GSUiw93locg00mRS0c/PS/ih4qIn+ffXno/yGla
sayjmTNo4S4K0kI3g+nrF2N8G8WIuDQ82Y6OOLFgDTZMLEqGhV4EfrqmP/Dh4V3HDb0bovzLg+MT
a62ztptsqesG3WajaLauQeWhtF4ndC9AX9YQco27+WyVnN9zcFCyMpCLIBnpiuybFmF36Rq0rRYZ
CjSwlt5sx0dkuYLPep8k8ReTE987TGBEKU/NV14SIpFJa1OTRl2mwU9fL//k9oCaCSwCrXe4ECK+
5LqV7BgoLMib17SWBq8WpGsD/8WWScu904x3KHWxW3wZcfkzGrrf5WCjrMGSs6FZ2yNmHs99BSLW
Scu/OPL+xmZ+xw2FE4GZwM4dqAi7xmO870XlQQxVeaBmYoR8VvhfFqUH4cesyBdAiGhvXGYVr+Vg
fAjowli582pFdzn1AW/nSeFjeZ4eiGtxUBPzmUSAScPOvccpomiv8EAyAaNYG26PCMxGQWZb7bIp
h33W0Z11BPkwPoXgo7KYHQgdnuWwSmJs5Yyu7pEAh9DSPl3adnBsqtra91q3lbWzlJU7naosQV1V
efJql3Rvp2uISPZP12t3DODrnjiat4aVq5oBlIZ85bauLwqZ/ZRC+ZWdu/l/5J3ZbuTIlmV/qHmb
NM5AP/k8u8s164WQIhScZ+Ng/PpaVFZ33byFrkY9N5BwZGSEPD3opNmxc/Zee/gjQ0OuhQXUQaIi
KVEKy96v9pXArGKN0SlpS17qcOtij53wa519iquFTHvyLSpn09g5gEZN//TCyrhWeaBfwXdLTwt3
PgzJA1m5G9RUlD5qeokmCKONlX5g+dEeLaOV+xCxy2IMnFfJ2G6VBsadBoKDGM3OdihN7J1qPXAK
ROK4PCU7BrXQjSvIJAG53dccV2ueS/PAcfl/RAODISudESqy2IC1HPY1XtQkJNVH6XTBYMzFmNo1
GiL2gFCdmJg8rC5Y/cwnp6yOvQsNazRXqHuEiZx3NK5jESU7Is73nKU3ZeYzXGGUuQtTUhTK6e6k
AQd5i56j2vzX+VmGQzpW+X+iDOkPeaZwICn5hitsyHfz7/9TPhnCKxf8HgbtZiJpxusA50Sp5a49
EnWYfqErcdkREQ2GxbrlUqNuRiFQdN6jUPYXEbOeiE2GZihP0nj8Kznzr0TI218f45/DDMV/yvby
TFvnf2CY2CEdRrB//3SgYjj7KMmnC9k30oT0XGA9wUNnbzAXcinJmd/Yub7OU0vdDVN+jCp+tY3o
zLajbdoKqh7dtxPWAQM0CytJIegs59qO+A/9dcLHgxe5+n+EklnGnGP4t6vqe7rjCdd1TF13aaP9
/XM3rQP6J+tA7/0MTODQphf83ujPfOWc0GnldxanT6ykxW6iwvpLEwMvBz6YZpEchHuOwbU90Idr
1EZTjXMYPL89NGO/Ro2UPlkifQp9lW9CdMMMrboNq3iH3jHX71gc9XuHsUtrYdBNmLVJsYCMoNce
kMbspdft/tQVyYCXuBWwH+xoZUuQoJiVgEFaxBmUJXiBwItPCL7zY1hO46rGRUGhZK67oC5vsjPa
Ry6ABbiLBAitAvTVJhWzcIMOZaYX8TGGe7hEP2djnRxiluwRJo1MYlZFaG27FiwXDDm8TwTNeny7
NlS2Ghs6Zy157AvIRGlszANeuJul361BsLE2iNQ/hBgCIc6CtOU9BD4noW2T0mzPk1NGWytS4TLK
LLlBT18f7EqDwT+//PwSjPpLgo5x8x//KYuKaEPv7AVWA3MxmdJGY5Mgj2r+qZ+f//lRN3LIMSA3
xgqm6OrML3WBBViI7jQ1FRaMkqOpAaZ75amC8SZjJtYA8aseWu+G4H9Rz83EJhy8R7pDhHsYwM4F
p5+0lwpIOi9ZC3eis1HmY2C7/LS+KsNUe6NHShLSyFiPWpFRgndEkcSCrkKJN/fnxTGcZ/TI1hav
VLLGzVNCWqndnd9qv9qkz/EhQ/ogqbE8/PzSSuOrYhzjtfp4mPL83km73tGrpY+qXSZJLtZkinPv
IwWFIPZmUAvuVWRCbDeqhEQDMPtjq5wH0VRINzySHsBOBKefl6LOgFS4LVhTK9JOuV5SE+uS5Bjq
rIdmqMznGKCiryXT41QUAkHhJFYhtZQRhe5H6IsB3xYIFDMko0eMjJpkPSydmOSajI73qQE1flR8
F/5k3UR1Tj3fu0pRWrdWXdzU0jZ2J/2DNyIoGBoJuNZ0Ro7UtnkgjQbKe9Wo023krjzhUW5QOdsh
/IC2kRtGIEG3mNzYOknOZdo8LMXqlR1+dJhstnRgpuOohcWFQLGa8WHzDXSUAE43l3gyqqWoB+Mw
muSwm0Jpd7oljEXphhIZbyY0qolTKGpjXKbzcyLnp6NY+6GT7UjyK1/7qkgXIeMts8mruwVWEE7G
RJTCDBJgouSfbAwQ64HlnEStGjI+GWOAdfU3zwB8YfUCexYc61sW4hYoi9JdRc58hokzaH2ti5Bt
ytul647NQWC3XZC80OYtdNnGw0idoK9gHBsflBf+btkhUKeo0zRZKHlh1QtRE5RBfrb0kmYv/IrS
nO4XqeNxe4mDFi9piZIsqH0mJvN/S1hvyC/DetK0HkcVSmgUoF5d871q5tHV/AtBcymftopOaCh+
BXY6Msw+UzRYp8Cyka9mxTtzePvoBkMI7ajBEJi2+bqxsEQqzp7BHGNqVhbHE71o1zEpXNsxLxBg
aMY3agr1Fs24dL/MLdiCAwMcGMGtPWI1Rg2eI6VC5+n50R9cu2LH3LLa51AkVwPLzbJVGkzPQa9u
iTmFOyyzRzfz26sZNzbFapU+dxGPiCYPpZVnJ8SFyaZvPf2iubQ5vMbPDqaLitci9dzEBY4l1STU
pUwg26hD6iXJezcDnInJdokxMOhqoHfAjo6WQwTd148PiJTSaZFor8QNjDCqDp5CFAQ/1u5eUPse
abj5Oz8f3W2syz8kWucPcTbWl8LQ3YU0ze6CgtFaK2nGJ3tI1a4X/XvZ0/noB8zCozuucoyZKnDa
17Z4iy0ku6HJGaMZspL6BAJm1pM6383TFa3cYtfor57jH4LIOMdEqFyDwNL2qvAaAkWihR6Y1A5Q
sy7UUkzkJk4dxlBo+N+afpOX3XxB51GliTFNI0yB/r/zu4ItdEoGqFEyDIdDM79YdNCWXS/sNTQT
dlC3NnYM2/KnCTr3zuXAQTYQpaIZgGbKBIwh0Jj7mHyMlUa74EvrdyB2iiO9mnqb28G0DBVqJXr8
KK3z/GxxFV7zIQBoGgTjgUGt+Cum9n/+rY75l8Tvf/nl/5cB4IZHHi9J6X9dp/+UAP7YNXFBFvg/
Z4D//MhfIeD0Ev7hU0B4vuUalmnbFum//zsF3PuH7tCl9HU8lZahz2Xtv6eAO//Q52qR46StoxAw
LD4DKsA5Bdz4h2caBiog00bpZdqG8d9JARfiX8o82zFcwwf9IGzQPw7cuH/J2o4b3bKLls5OHTK5
QEQLLdGmv8RCbSxtDYFqhs2QJ+QWp/k+VEGGZ2a6AKgxj6hqd61Q/gLIGlE4ISdvhw72kLiHXNN3
wqtCTB9qWpkyXZKT0pN3F99G0yJWzA8InYZ27htMoGDXwTVAdgGZwmB0yDjC1yEb5VsJxm0mFyBE
SeIrbqxpbTL1irURbYCLni6z0cP43h+zoz/vpe3NFROHFdWcOW2EeyQS5pAAfSJGZYeFbOzZgF00
EZ1R5gBznzQd0J/jB/gMtWonTOkug4x+ZzsC6BXMKGgr0co2QFmRx1TtEnN888dy19W4jDUrfAnT
OnhqguBX1X1LX0T7pKAHIEt8FIrQlaXuqG/T6DZiqj9C45rTUNnErY5Cz6i1M0P2S+aQbBgL7xHe
cbwN+uDTVFz8yHHo4NvzMROAgIqYrXiQpBoSe8CNiGOBjbkcgDO0qSSrxkBeQEwPuCqxknX2OFQ5
QluAXUu3hQKFTioY+YkwUcZWH59rKboFe1e/zxWejm72TGeeswzTYQnRPqBZn2hrwlTGT6B+pFr0
8pVeO2zrIoEiiRN1gvs7ujDq9NqgPTu85ikllRsR1WBonFIRoMdzIK8v6Xwlpr6LfFblbgiuUdv+
MnMPWZkICZTpEJzxiMBslp9eloLbK/kKLQJAcJ5+aXjTmN7WT4MLHJaR/dLqSx0ieX1wKwzjJJPs
dGXqawMcKZ64lOaMRvlio552XFPQOC8eK/xlS0cQAxkpziZZScWhanMTv9gKy7DfAGESpksgVoaC
qpqtWkPDZKO2nAsTZEOPsCJ5qDTFLKlFIUHRAQNqjHiz1pUSMJv8gvOHU8zFG3jiAFQdxwDCayHF
ViYMf8Kk3WTSDOF5gh/N8dp4bXIcMMEcO/ooGJCcI9eEqGvxlFhRtfdK9u4ooHIIUxqKH3DYiXip
Ax8kB7WAyeQhTnjkYgdKbGwjSNRtuHVBWp0TGs2H0CO9hZF6kJjVHkYWvXxRcaeVuBhyWnLsZ4CR
ptmvGWBitxPJvN3ReqR8+Mh400/pGPFicNt61a7LzJ7A4hlz+/+hLTqxaOyMTyxza4f3Q65NHaEy
4RLBJi79h4gvad20b27YQOxhDN7XDhblNHiQyfieEQBkX3AxvwSELm+sjoPKGBbRiuccpEi+qKhA
aTND4TH7K3zPdJUhIcKdVBEahIY4b+P+OpRwBbS1aLOURUUvloD0MMHm9bAdahBkuNwD3PbDBVIH
N7VrwdtzaHEjPMZswgPYmqTPtf1pglYJgvuGyqW70mZ51uPsq/Gbj2y0P0WR/+5nCEdtFu5Gld6+
RHzwZrv1eqjzdxdp1qoMc8imNmIdE0EiQXd2uu4xW8TKsC6IM+Fa6wWHQre6MYZIlhqtTeLP/LMX
+sGy1OxfCePmHdKZ56SkRPUnhUf/ntfGwOe1x01li6+IsgqVVLoNe57joZ+xKk70UiFGXsaifxz8
akbRGiSTjJy9PMVXDEMx8XY1I3LWBqZ+etIee9CWXWTtAtP2Fx2l3dL9TfYVzmnCpJcosBrOcibG
j8B/TEAcq366jdHZalEvzOEjqw5BykhHa127A7faAPM+2Q/t2K80S958Md5K3UuZhcwcE40U7o+8
8OIDk9I/NSffyukes/JuSAEIAnjb0kr8bxN5TxMJ2D3pCLCYZqHILNBldnCGDr9CfqI2RUnsidaN
OH767jgOgO2GkTO+kYhNYnOzjA1aUolcEgFICNBBQESRRv8wVVGzNmx1SZIZ7DAUDWzbBzspv52Y
UaBPpIlpPjp9Jxd6Z3wwPAt1Ei1KmI/H2KT3P1QK52ccLU0Wi45gAgIIGL8oJiZhxt3mkAJTcD7r
BKDD2tW+vd75E1bBxowfPGWLEyrch8wQ7ryRfje65hwmz3m1LAKjczF/myVyHst9j1h/FjWdBeIp
xN5l2V4wTDu7IwntvYXJAz40HQO3QsHUH4v6AQtwSEcmao90/96BlbESzMy2YDoLzbOPJJQ/jNJk
YOYP+PFAnU1V80U/gPrT/wC72ZBfbjHh01CuTcp/1prmpUP6ii4AJNQVZ9wWnU+G62q+f81L1CLD
CNPmrS2x9MZx6qELaxS0cPPiR1Sno8j3WTww+zbw7McFsO46tLZ2FX0z5l2bMmfeQC1xbMZH9Jbn
kiaS2ewASo5L3zTveqfunDyuudvtCaT7KDXt2YrTby1nF5ynY2grErA8EDXBIhsoj/QWLXF/5+9L
s2o0FH1kl8IATmqoPYgey2ygigXbhCr0z1BTASdanH90Wg3GcrKEAIpr5USpsTV17XeRwiin4thP
NMdTthhcOekRgRFqdCxq3muFdgFyWnQDXF+0+UsMHgA+sMwskJnBTDYdqo1owme9dSs2AFahcXBu
hP8hZJiY8tiPKcFDbXd2Y/89d2gAl6JQM8oFRxPRDsTdFSsgqHLR1tUJpz5pL0VFDGrC8NY2IPlZ
jsYfA8cHyfeEfeEQTPk19ZMZx6hdW+JrU9rkyqxpFBPwRV7Fg1FWwS5kHrqwlP+GTRzSJ8sQnYo/
Zgx0Xtk9fn/ryc3JoSnG50E4QC69Z+o3MnkH6CpO+ckgYyd5mJBMIEcE+RH0K1iwX0OKAQQHHGEs
vmGsPIllOJv4XqKoOwZVdGPf3PlGN7JScSAU0T0a8HA7Tnk2eqLsu+mXFYDlziu6Q0M6GlgJv/Sg
5Zux1BZzerMZ0JyjLInFUoNAIxhzUw7WNwKMX0qreVNJdy0VSGNuvb2rUI5AU45xtY1rDkYR1ueu
OjSy3FgSmk7kxtuskChluI6SUMiWrk1Fpc73q1Z+gPnCL0igVWEL6J2qrECJSGTVNKx919qaXU4k
aNDCblXfqQtGI2RwAtHXgwmEZWURtWQka6l/b4HAkw0hAP6E9QD7Ao+S47rEyPoPIMV52MMR4aUP
wUHI17Yvxt3MOYw6kn6kYW9G/OFYyrV13yJ59B0IyCr8bQ6jfu514+bow4vd2hCU0CQs5ow0mAnh
0xTV5q5zzGVV5+4xFDj5U2I/WrDmIESZPA+KWX0yZM/EjG09EhjOhgp3Ydb/4VivX6ukLvZjqxEz
i4BZ612kQ4wG9IHSDlkTThSu1kBtpTTtoWmNvQyrdZ6xaudo+gBOqhmV2NEkMNCMt+JbNfZ60ETL
4YDBwuBkzdLK7/RapyuqiYVXhG/IVq1NH1cAfNcAC5c9gvNlMEEGTUzvSZfIsPOxB78VUTLqxQe6
R8xcjuPTHwF1VhR7Jw6dA8Nt7CJ9ah96j0RwBTZoarqTBpW3n9oa6yPpL2lH+jmw1d7zVkYaIR+z
2BPGXN2YfJkjGN4JM047WY91ET57cGBJgyvoFgGe5jFfwKkSvKX97NUvKNLchyz+NLShXMuQlQYK
/oySSeUiasQHyGWgrwnqA2VpySpxxFFYyNSh5F68ZsB1QkSUj32BqL7pD70z1iuUf9vBYhOPs+HQ
FyJad3dXH7vjV6uTiirL/NoOHSXCyPbMSGg5goaDQWVOYI6J4G3Ch7TTgkMfE/A8O6UKJqJWBEI3
nSAYckOvovBkhaKFvglM0oWOwPLT0MT3/Xed+5XOvV+tMeAhSol6uSzG4CWhx4zwzIh3Kpz0VROC
KYojtz2UNI7Bt/WoHiQ1Ugr932Dwi7YnXys2x6WdWMZmNHigMBmArzHP7LUQvPT2WUOzBFRMyI34
QYqyxLaF7x10Dm/BkL+5unVPrX62t0fnXnUnC073vi+8RdxWz0ZhP+vUUXJkeUoaWPV9+wxv6j5V
3mugQ59G4Uwjpo03A4qyhaTjem4Io+h1r0WzBbq5Gkd1rMNwk8d5dpwGbNZajO0YWkG4NF01rDPE
6mjyNNSZ+iEu82MUE3mONvcbKFi/okNADHeb53g/kXpjoyuN8p2W5bhunOLkTmiAi7xiJ29gK3AG
NzH/oRbM471RIabAAHpO2uZXPcl3RJgmOgq329QS9TgQfWIavJl1BjnRKNp0302w4oC2iyp2tzYY
/IWelcWarz1btVnC1D18aFvrURpjt1Ux54NpBFpuxgu/rqJtgOtrFzVOs9bLeafxBS8N7JQhp7Ft
Bei3wElNzDzi5oGe7JJz7mudx9ZCiKfIaDS0z86Hh65un5fOB3xFDuz0ryLFCLyMxpua83piRlh3
XyC9odm99ez+0QQltWG+gTU4JNGVSjly4tfAST+HFNNQIjPmyraOVkxiDiTfhTVvo8GNHwm02vmO
F17yeGn4UFYA74o3Qq3WcY2WKBcm4oC42My8cCbp1qNF1O9yPqr3IiU0ARfuErm6dfh5cYST7yCb
pdWqjtja0fXDQB4FbBrN+QhJUNKk9RiU5Dg2CJgAFKcLEzk1UebGSY+L6N3YQVqXey1B0Rg1mnvy
RXyz7YyAk2CuNydsaFZEftAUBCe7c+E3FPggK5GdRU6/1+0RvHWuVj6WKK7LGJ4ieXnVujIYQpb1
GKysDFNbTe5zzglYNAyCRTMkV4QvRCeRKbKBxsmmaFvoJRt56WLlnZO8K28t3HCSU4J9Ak4kYiy1
bplLoJfEtqozQaWv6t7wo9onfIq8YFc7eVbK7Ws48yHDyfcy0hlbh5Bk+qyGCfQDleGawCMH1toF
0b7JW5YO7kxm6vzbzwsd/GIDSfo7rEbiw+aXGig+XDVG1nOjH7w4JiaFQbhZTzm5Sd0U+4efF3Rw
//5vRhNdGun7xx/AUg+9qG4LncvnkNmuo0IuQ81Y56QWY4DI4YHm4HFzdwI7Uw3RKvSSq6JauWl9
etEE1zUpuPsEe2s7tWJnR7qkAvDJJNLfrHBw75lFYhgZSvp2oG5bMZ+l0tXbingLZAXSG8KrpYUh
GWnWMRjjvTNrsR1EjMeiIDKcTLjurXg1Qy3dqQFfFhkV1e3nJXN95MxmrrZ+h7kZ9wbj8Cy8eSQk
bEcL1MpCYXZew3oGes4nv5hYJS+2V1ToULxFJOwIxKDTl6cQbN6pAswXme6w+UEacMIJV3UHRCAG
GEnf3MCdASpcLIdkShzIewFZozEK2hTBNBuzzPduBJxR0Jd+8kC6LxLhHcfC6UiCCV9zTxonD802
iDe6GjXc2GOYh4SW8lijv/LrQyNmFjcm3EXd0wbXSxMRtF/ceXr7TdvW4so9/D5yl98c/CYOHwuO
KDxgZ8d4avZsxw4zVMKuMOuwTLI/3ONeBA9eE2lPoaHIbT2SZAkifPDgxiK5PQZucOQ0Gl6K/nfT
2jEldhO/RTIot0lsE9BFo4JH1Y92cURC7I/xuod4AtZR4HsLhhGoJAhEZEHZOme6uRrDKHlwbCu/
zInHJg0Y9HAg9CFOrenAI29DN7BlSrKz4sS62RdUV/FRa3rs16kiw2pIunvR9OuU89DWtwa435Z0
HwImdqIptxlrD9UPxjK764F9eBVhTvO4rx/Nc1XKcTeYVXeqhqrgSSZLbrJhIIcTfCfK/dMEfsBJ
SNDCLzieGTziH0wASk+DqS5G5QJyjvV9PBNXfl7GoI+AwJfFDfgr2J1IvTbpKKBI+92RZsOS3WQ4
V0GCcCAEiU8Nwh7unlySC11TyU0sIvsF4ZWNxJEVj0Nnem6KRyNtuoeCHWVf1pxAs7buzrLKtzoN
nMh94poiThtcUgzHuVs61hsJels4ibZJMWCwnevABJPPca50vTrHIVxP5SbIYGV/MsHrD7pWH3sN
nsXUiJfJR3/dx4HcyEEguZYy3nvOgIjNzNTGM6mr6DyqJzb4d7/tcCMP8+aQ+c2bb5RrTtLBktNh
9GBzkO9l0T87afSFXvPaqQDscoVbHWZnF5MmPmK74qnKLjnFG6ycK2DwrPa7XdP1LqgpTrJZuyHI
r7jNkyPwDc4SDXeJvYi2HTZuVmYu+iT7aWsajMbQqP+eLyOzVk9tsI09sbTesERKkjXBhpj7JqnV
IRiHZtWWVBNgi59jTRXLeqiqvYmbrwditx4zaJvZNHzXhGIjD0WWYhBfSwntQAhxESpzipk2ZFGQ
V5rVD96c2if5juHcBlo+zGuMtwo5yO6ClhMieSEe/vWeWMQA3gZx3HMEek+DtiTbCsMNivqyJKyY
65zUnNkcp9o6FEpr5B2r3MzipVO11kZPftcTolGAoh9Oy6DbzIIzNJBPLZ+PhJaJ0qPhLcJ+oicx
zJRCtYa0qg4EyEEVcVLFVX92lda/Gtyr6Gwrbz8kTbUfqrU/gHWZSKyF8ov2yyU8Vh9JKwvLDj1H
RYNSq2S3CqEb7CrPuJmZ/uoYyIKd9lbpV5fl5+RKh6y4AQ6Z1/twaxndchyC92hyiXQ3lHuKY7Yd
0HdhxxV1uQEhN3ZLBwIVSHBRMrooPycD6bhDQOgCTUL4AWwRxGu0D3tbrHUvxIK0JtAPrSfpW8sf
qOQUuEQle1O8YXeCygBBal/J4tAYlXd0JemLgLToAJOdZuvjQyv4Oak9KOQ9QaEnG4hOlApBr+9S
aEPbttu6ppe9uf1zJgAENcJD6UeCJ0iEinJCgckOa9Lky3mNGsQu1Srt4KCXQ7bsv7pp3K9wAv7h
IW6JJMy0VZDSeuB2nuhk3Jl0i3VsEfcmAWgsLMgRrNtyiVAgXNLJMk7s/1e0lpRSZTFyUKKej7EH
ig6ZKx0OFyIRuJOyaTcOxZDpzKa+vpm2RLFsE7/3ITtAZIYUQMPl22EfxLCXIehDXoYj1XEXBcFD
WA439cAi3REV9x4w+ohtAgeamGG+2ScbG3ZI1GEUGTF+r8G+QWFo+HBYgGqod83X6DEkTmz5WZi0
tPMUI2Ls9ztOzg1Mk9Y50pWsYQiOkJ4yt95l4gwlO7kPYuAclE2vpWcNW3YdAcAufS0UmNaoK6vH
KWqaQ295VMpAQld6J811XmJnCWtRMlLRPdBXQ7edzBbBHySlqp/gIb/EoOPA3pLL5yKETKNxK730
E0qZt8ociHSx2Q6vLSysyrMpMVvS0LucrlmiiZ2K0vgNTt91AL1xrwk8IbsDDye84EWleTS4gJ1R
jqgthvP3NpbTKmVbwESRDjejXjTMEHdEz24YCiEMIz418CPrIGs0WYOAUtMwgnOq3FuqIZBrEAkF
OYrprNV6tQDXrHUzVusw7RTLS/gCXtu5jhG9qLzKL6Oj0l3DLGvEyD66kJaiofIPXFHdeEX2tZnA
nW1EXQzbqKS5H7jpUaOhTOvZfgSxMp2iJODGHRAsFB7Sn4zHE+UrJy1FdCtCBBSbnkKsBy1oNq7P
X3auCQYc84HPmrr4AVbXS1H4vwFly22bY5Ebg3hb9xSoOqMgjJt0j6zp4NipeupxmtKHKCSEYonY
z6ofiyZG/pTzfUqmWribxArN03OsLEq9pAb5hmhsbyNinAnTD2yT0asDNHiRYuFWYUdZYtbOWvdh
rdC7XRasaVbdkfnAo4QbhPOZMSZ7y6ndlZ6TcxSFC7CyS7sWfyTHPB7pcDsA1NhmtvzWSuNuIY3Z
O92tTyViVF99J3qL3WPS1sAs5gam3a9c/PxNiunHNfW9lwykg2WQKDJO6m7+O6o/rMsodecLZOy6
TMVby1bE8dA4c0x1kT7rbPqfvQx/67lHP2IJ7aDbhIV9nGA8WD5tgplsQgGEVC6OP6YkJieC8pG7
vWHJrn6xIdxoy5iWw5psEXURBkfwYrvACp/TKPqwO7rAUybnLD97E39C+u3XmREzi7UJbc2qaBfk
PRHF/aFqjLtf+P2CRGLGj/izJAaApTfGH0GUu5xtJnhe1Wfs549gIsNtVVkLohJS/J7WqlBAUriX
wGBoLwZXaGXZ/hdA8H7VJ8MLfhpvRSQi4iYuRVpOz6koDg6W8aoezsy2soVOAuCqj+3f9h/GKgcy
M+q1n8WIieONFZVvSeRny8lrmfMN5kJQ2LoamrRJ6h9Jq+7xLZYwzsATcJwnhYuj+B7PyEUlzbfD
9r4Ie3nBDcqEy3BoDJ6mkYy8TJNfadBYBDzS+BPPk5YQvngT3TwJtHQxrQdBo5hvE2sC6cSFg/My
LH4FnCWTQR1KxTSB4/6q1OD9sFsAw500RL/DlwqGA+zIz8xLHroh5/huiDcnQKdOM8LDmTUncQCn
WjY9vriOwyC+T77vOWjANrkUkprUDax90ma0NJNmFQ/TKlNQr8iqLen0MHojsmEX1pmCWEFotIqf
xrR9NlOYSNFIfyLYmyGJako1T0PjHJHHyDtm5LcOKj/97IdB3FLdQsLD3Qefx175NNoGzf1ihTsn
UcgzBF3a619cTIhLY04yTgFRwkz3XDasGC4/AWl8t3cOPS+c42/ktTKstM96M77lw4TRqzsL/8vB
7L3s2w9kPpdRtXedyJi9B/thwZr9XWbprzZjNNf1SKnoQZ3Gnk4Gw+T9FPN/Koej5uNcYnhULURN
dd5rZ/M55++XMYoqHeIBtaorVxENkrhoUf+NgYkBpPg1OGpfBd1x8OrjkMbPYTN+e/Z4znOKbNNU
sDHM6rxzgxe9oK3vdc1z7foQnymT3atdiHPUrOZSZasmJAkepcWlSmdxV4Oawp0vG93pUA9/e7K9
pp050Pkky1WGHBgQdTUZcYydwgGoKWfuhLD5IU+fOsY49FjZLus9RCci9NwlGGLg1xrxhEQYEbrs
sYjBdVFn4RZXMZ0cvz5SivQHNBRqgQd4vsUSkt9weNTVwTb8teztezuSHuQ5GE2bylp5BpJmRTG3
qBTv6Zd4uhx751W2u9acgTM5/lR8NuRMAGFdgMoAYJQyKp1RxDUuv4KsVTyt1qr5DiDRzYRfvJcm
3v3O/GtDFqpeFYH/FjiwVvq4/Oa33w2Drl9iXizLe/YdAsczpKoINU/AvcCxigfTrN6q4SDt9gmP
8dxiIyselSp+gWZnzTrUSbQ7md30nBIvrruH1qn34YQiQOd+llZ28khCZZi/H1IUdTLnySL4gDHz
U+rojy1xejLrG2jHxWqARj9o5YMo3VPCjR9X3qbD9zL1nGYbcUZY6BkdqXDoAnkg9RsjeuqEGo9i
+FQldNKT6k14xUfstjpBoNNdZBV6bzCUmFcwGRj3xMOe3JwsViuRAx1yie9Ia2Izvfmg6+Og6j3i
HXVo2s2xqW0ySfuLm/fz9L8Vq/pY4Opc0aOrSRvZ+nm7lpGXbvMiUmhNnIUdx2D+ezIGnMHbY8Ks
seJ4hBPZsCkTk1jCyvCWjR1WeF0wLTFrRHI6expGtBBlMnQLJxyTRQV2e+odEnwK+GOSQAVH0SIr
SESlD/Q8tvpeN136XLI/DCNS+Kmvjk34mDTWQ0aPkhlZt0KJ9MKwhAWIJHAeOwKyi45cyCz/hQfg
QgLyHyPTtpY5Gm+TcwsicCaVUJ+9zdunVbsRnaPW5L8kOwNJKobKCskO9MG8YwBPSuGXMw/InH4T
MudnZFfSB7XO8CbF1sUTLXr7lbBZ9oGx8Deq+623rA9mJR+R3sKVi+V2qv0z4UyHTIvWUmk3gaBF
lU2xNJ2M/IjXsKifCxsfGX3zcYdTBz3njA118K0NbvZncsXcZzEKhqqU57i5CdPx3nyqB2rCkeBf
cxOO7bhyuXELDfEukzIk6i01mh/RHrfC6St3dOJbjfwInWEDEeSjjp1pU5jTKtD4MZrViIFy8G12
rz510eg7v7Le4snYQAlAeAlLZZhQHPpGMq3wT/wuLKmTrM1IFTjRDZZ9FMEALmR8+kHTuHpmHkz4
l5h/7F8yfqG4lKsMQxKWz0Yc8po82cqq2IiOlhF6a79O7lL3n7TMVqveoPCLrPCKkokUm5FZRTk4
+s4Qw7MLjWNM+KQ9f0E2jzjZ+VEiSettklNjmJ+6HuGoT0gcwNJ8bURH/Laarkg9qI5H1JQt6BY0
c9W9tPRL6oc8EcJ4gpRVrX+kff8tDeQ5/tWUbflH/q/5x36VlWpiPNY/AsH/+NVTmfPPf/lH/q9v
9Lf3RYL5b5Sdx3LkyLZlf6Wt57jmcMAhBj0JHcEIapHkBJaZzITWyoGv74Vgtb2quq/rdteARpWs
EIC7n3P2XvuPh7dID//yBREEcTc94LqeHn+1ffb1GMJf5fKb/68//B+/rn/leap+/a//+bPsi275
ayHS4j8rGqVEFfh/F0E+R9/j7Hvx+W//5EsEaQr1L8fyLddyGSfQqvf+jwbSd/9l2YqWO5pGQfDb
8pM/JJBS/Mt2LAYqwvVci0Ye9pM/JJD8NaSRglkn+kj8NJ79/yOBtK2/+lzQ90oenS2BPFqWK/lr
f3EPiQr11ayN7gBni6TYeAx37I0Y+wyQTUtV1fn1ozaL5E4xpDgBpFro4HBe0jlwXufUuIRpdVrC
Gz6AxG5nhsi7GIsh/jMjwDrRxrgJh5f/ws17U6OxKrEAQjLc66Ef97hN64/0aSS961l2Of5gr7HF
aca0emhwA+Ot4twkq/KUaqgLkWzv5mw627pJkBJ0nMAJojrE5nj60/v435mX/H97cSBn03VAggqz
gnbdX18clVbRUCz4lBKA7Ll3en1hs6f2MDAAoqwIZ3M42UMy3cdGse/kXO57fPiPaRcGK2WPPUnr
Xb5vatK1kPlMTxHQnZ0aOwYb1+eZJJglvdFbYGVNRuG7wNnwBK8n9hTSeIwRYBnI4On6WcuE+Z+f
obk8gz/ZnDwXiS32JmW6SgoYEn97+12U06iJSr1XMx9cZ0DDl0SHqlqMOiJ+Mz27ep8zdVMamFEc
NQ8HlZCI1jBJ21xpIcrLm70xeABqRoa7BHj8/ufHKP/+LrhKWdLD5oZcVyDh5Tb5s8Et9f1JFnXk
7k0/RZYDoBwvRw94j4H9ucoM6whdjU0tzi81T2YdSDN6nPLue2OxizUKpadhYYmul1/1p+jec2r/
ZUDp2S6jv3ZamB2pCKiLSKdNVTHdd1owpVsoaE4CEduYva03+f0uQaD08M9PzxL/9hagi1Y0Mj3L
cyRvx1+fXpWaxNdJoYiTKoW5QaNm7bvcLDdkQGactwjVTtwwZABqNI9Foa1bAcvqgmeO2GoTbiOu
rRlrGPt9p4dPTAWIiyayGVsOTLey44pFpZc+GrTCdOmkNyb1/tEdODynth9epiFxboxIl+mO1CX/
JpZpAVwgsNf//ETN5X36y7XmABG3PNojyhemK5B1//l9DGtbgUZNh71nVKcKGnRfWxEHoCR+6lEy
bUL6pzsUdgR+9Iegnr55bRB/0nmDp1jnWP1AYjSIqteE6Vk3STAQEhgjcPjnhykXR+LfHibIZO54
Xzlkcf39ljD9gt5eVfeAE82RuSThBU2IaY+AUrKClzXAiZbQZfxpXGtG0n1EHeTRhls+QQRwHwLN
AjMWn75uceiHTGMwkJsuwph6ym6v0KteMVqilHuC+aLXkliy3XUdaLUpvzbuv3gX/uLB/Psaj4fR
dISL0N70LR835l9feFn7TBd0Mex7qqqzisW0r3VEXTgDv8IGRZ27KGHbO1EhPp/rodvbRa4v3hw9
kcA33dAypWpuRf7QZWF0mDE67SdzprnhkTS64N/dKq6P//xGWMv18Nc3gh3QMaUQCP6Fv1gR/ny9
jAr9SB8JcrnCEvQgsLFVaAzngKHRJq/7/oTirXmJ4HDLhVVcSue10UXMLxQ/AgO3VOIbeNkYs67K
aao+StjzwslW9pWwZ4/RTV3Yu4iu/0PkOhUuVNoY/ui8yqnJf2YDXASsSqbRmy8mAxxGF+Z/uNb+
7t31MMZCYuZewIOACvXvGwxhRnMFJ7LZowtk26vXV3uhn1/kOJmP/CuwJCnw/JrchOPQ5hNDDKqD
iVhcdul6X5N8dikyE7zpf9oZ1L+9+lz+WCyUsCXHFPG3ZQnL2WyPlmj2bPa4yQHdHsOxa0+oVDHy
FSRfFQ4DHIN4SlQ/KFcpPHUDhETDxYYZFBN+BS5VV+//4bL496tZcZKise/yn++7f3Pmhg4Su75L
ur2mibQHcdA+tLpQK7xqi+tsBo+0ALyRY5fSnA74YBklU8CWrvtQGqO4ydKYpAdch99dM90MGTRe
ghCLtVYTeIraa84VXbl1RF7bFoaBcyNSeYtrUt8nBOUe24SRTGIwuS7czP1EITZBUaK9py/oV8Xu
n5+ux8Xw93cCb7erXMu22aoBl//tFIKsO2DrLod9g0q2HwHZTOhwmkUmnvinAt7ooFAN06lZjz1z
hsCdXunD0Iyv8yNRaSgX8nvHbwYUR1T0IHAGqkboWzAukAmCIpKgRdCbT6/SdL5FqG2gk7OxjLiN
2wZPb5qLYk8tGGF/lcMa1ZOLSyF+ysdOHOmxA1YlyGycaCoZRN2uUlkBMMCwvhtcNGMtMS62IZML
ccyPaQq8QQqAfop2zwqW31sU36PVzDY6Mu5C7paVqpKtBeYY2UXxqcrqgzEwIlH/rh9mKuU6Ortm
GW2DhhSlAHPDiv66OruL/SOTxCUFE+2yhMDInYFccxVHMbYdt4c7makd6ZP3EVyKlcrbT0IgINHN
p5CLiYDyTwcMzsbXb8Y0Lexl4xC7o32n5nuzBJIVIEGO2nSi/jCwzRCqsvci814bp/DRKow7XKoY
R1vyTMCsH2OZ3wB8yTZKQ60bmOdgDai2jmQqBTKsnDczs9g1OTXLxRbvm4Y2AHydakXv5KZAo9iW
GIpwWdO5j+aO+X29wvwredFiCmDOagX68rgdfoyzE2x7TDqDB3c5YpaaWPGwxyDOdKf5HjQmWmWA
EwAKqh1CfoIjxYXDHLMu40XQUsYsvevLX6DmGDdKRitEyW2k2TNqjAgsQhO1siv/J7yflckNs2rY
tlbDcsmlbXlI3OLFc/HlkaCNSaRBg0jd/Ftb7StKcnkwQmpYJjfcJYSohsyncVkl4rhwy6KpeE1o
kWWVfTOI8VlE7oHd997xgBG5PUwwO+m/o5c9gYMGCHYusjUKr02AYAhsWcmELuQSxrNzcQuP7MRR
7ogf4aLPapwG/YckcwQxyoDjM52pSHaZ0/srxD/Fivu1XTfYCpKk2DFwWwnTeG7tnqicChsGc7D3
wJ7NddxCfIuYFoYR80sQIsoSeMTs8gMp4KZc9J5RG+pDmQ7IDxp6oE7dXKStGXytgMb8tAlsXluq
eatZjIK++UC5cqZblW+6uHipzfCjHNzXBlwIpdiWsI98V5UIk6qOtNzqBxMqtc51/xZmKOybzjs4
kwPTtu5tjLX+FqNuirbUGDciBf+Q5h3pRi6XutXMqwDjPb10Eu4LfZPHUBf7ILiNeAQnrW8wfuDh
dsRzFjJzHkgkXhu9zRTFZJBV+kz/u+EwdTx8ui9oJLgtD7rbihiwSulCM5SsD70zf8O61D07+Wui
HAsyEmwdF0RK7H8rjPhN2QoPFRUcvXkqo9b5yYlUwwQPLz76DZJY6m1Co+fRNaF5LBQsO9ZHTVLU
Pi5DYK6E1H7PLwKb6g+C3Rej0+yeYo7KkGPnU6KhnBljKO86UK9HsxHtoQgMcV+3clqjolLPcBQI
WUBC1oc0Qq9imbRxns1lIWLdADISx2BfZO5+igghqJPEP2r9EDQxSUmjjk6pVTnflHgsQPK+lbEk
+MousYPj4f42gHJbRK7lOTAH+7XHlDexhe1IA6jgPzr9ocqYcIXIe99nhsdGn0TP9RS5Z/R+NSI/
V7yLml5X20gwerOR3ZD3epgy07rzcDxcI8imijBbz2gx93bZWcA+uqJKw94Wj25UI/MbmaFrMiPi
UN5GcmzviKScGFNGL5QJuF+WVw8C0Hef4ckdrCR97xdaUbzHiFDYqLPQahlRwdJ3jWSrBjf7OaJL
Jks6PqdTKlgQpvSE95gpWRfKh9aDu8d7t4rKjrajbowjXJYflcpPRRyp51Hll2uJ4fTKgrMCO7l1
wZ0HcHSgAzfQ9+zmbGR4Gpe0NJwNVwJk2w6MnsGrVBCCVUkIc7qYhWurTR7Ibtg2fp3u+pnsvdH2
iDZCkL7EgRDLTj57qY+TAa/PaoX/hsr/kX2eyaPpHsaqZYpng1F0cZ3dhlS2jIQc64L+qNp7Jq5G
STcPaxuXPhxHLmtE+fezhqDPDAmz+eyyyUVp/px65qtHP+6HivFbYDXS954Nti4EcrEpFnVLk7vl
xQ8kRHpWhpUYEX1V2n2jbD5nLqtpnLvVQ1dAcqC9yeSjsMUeVc246zEG9DIvvk8txjaP4+cJbFjy
XBjG4/X7Xgv7DMEjze0o7FcjPoG7K/t2jLNkX8aRvbqScQGWZ2es+fs+srp7KesKZyMgHjx13f24
fK/mPHASsQXtE+dZVpX4J+rQI0CLD9fPKkz6lv2nbzSzkW9ZH4gaYYa0KqNK7pCsJne1mP/4MIPI
x744mevrD0zwVmAvMr2tvXk6c71PZ2k3OKsW5pEZI5W7fq/j9v/66X99qfJ642djdTGIuwZkdu9m
bLfNZJn3VQeGgaNzB1nMFqiIRjT2AS6dJPU211N0TqT9nolPtCXzUtE8r5/cuugurWzP+AFxjuYZ
gYcEuYL7DMNybZS6vBujmJhpLeMHEso57+R5tE9LhMsN9OLKWAB5y60C1vmrb+PWeXRpO+Oig7p6
N1JxSecCuXDKhSiCNNmObiD2vPAWAWeZuanrfjuk7vzh9sxf+jl3nyXSAhNt98FAQLjOhVe84Abt
p6G4N+0X+rHtg63UfJuAN+eEmEw0JDalJ5LL11fJiEQ65yTQ5T2LBWRDrnNPOkejY9tHSEqKb6nC
UzQ4kK2n+oa7Jst2rgcgLa6aZoNorb65frj+2Fx+BzxneworzZbH5gaOOV7NvB5wW+KfyFjBAtJL
uE969TaORnEzJriecTv+yiNycdHkce52kCeiMM0VQ6rNWPHS4fWyXiQSiZRojad0Ahxuzl8r0TVW
AjQEPjeXMAhOyYgMcrPbSGzWL1jGdgVUta1DkjxKGeZuBAxbP2dcdxUV0mOReHh4Co64fr3pyNOI
ZMp1lraPV/WLREmwKnVHDeOjAwpqLZk/5O2Dqd2X0cGg6ZIvdXPNPWj6F+wPlA9g66h6l4QUq0xZ
NYhjRfZehdvrcgMT8xfnX3plPZPvMqmfyspvzoDA9khdKSlriVaNJKM1GeXJNspHCrx0Mpgbz1Qr
Y1kPR9F2LzZ+hPuyE7+wp/0eeiu9Y87SbNRkB7cepsZFCRTd9anKiaCxxKn0y+zJtOVHmBALaNPg
PjiD9dSNUfTNqKxxA7rscaajvNHVUN4q7C5f/+/atJrTWKJ6C8UizGfg9EYOJZEG4cnKgKBJ0MeP
UBTIrsmoHK5fDmH+8vXPrYKkesjvVFvu3ONX9QHk987A+RKHfBZV5SVu40+aecP++pXwSBSLdQH6
xxAjw5Scc3qX+SfLA8DTIfDY5EXfPSKSeSR92zl3kPZb05sHgplNXHTMTicdfyucT+IBZoBGGZlR
KonvmUdrlPLb1uhxoQE0nNM4vsBxM7ey7Idnk8cAx5I5FiZE75bmzR8dtDr3v1el5Xza+IpdJ+PQ
R+icuWnYLW4fdOzox7YLj86yP6BESv945UQ+xuSgWag1HFQr5iSi9VziEPLl2+xIjfc1yfeqK+zb
rvPs24hZ7nVD/cpd40J9HrQXw5IPkz3KjOoVjft9mwtrZw9Fcg7TI4s6NkQ+sQsT+3GKKA4fVWC7
48tgJO2l4aZcmS43zAg96xCnontsi2JHmp9/Hjnlux345usHZSf3X+0EhPW7lEfJQZ2bDwH4Xdzk
4d4mVOk41ep74iv+scM4FBy/uzZ7E1gimJ/0gphOnHq6jse29j+NrjlF/bdmtOL3NoBxQ9ACTuW6
+QTIrO5mjd1MhTCwyWV84kyfXTI7g3/jivP1/UcB/1uixHU7+dr4GFGthXMbTNnm2l7mFGet0Jut
0oUl7ZrxBEGosnG75cSENMVIBIRWEIQi8q6ABu1CFvmND+PogXMHRtd2VMfrl9fL8/o9czbso+VL
e11ngSZA2QCqPKct5w49vEHY5DXR/rcq3+mx6E4TkqpFkWq9lNzTX182ZZehiMoexnF08cOM2fN/
9xkdrReVF+7NdQ+2eg+nX1S3N5qXXcbRQ2iWF6bHArQAugxV+9FTdWcth690hNUHrspd1A75zZxT
7IVFbl7yenpJCGq6135Q7+likDEA0wenNCZu4FFEDceD/TKWbbVuMad8fXb96eVrbc5wGu/xquF8
SSycOdf+cUoo2VYWSJGjssBHDdYy3VW24giyTCCmoQaD0afxNhsDJERpDpVt3Mc5h4yssXgvw8g8
FyJ/G5OhOViddC951bqXoUvnY2llFzeyBjzE6CD3cdH/tNkraNlRCl9kvIbIU96a0Bp30l60+CnR
3Nfvyb7xTuiWVu1UH/QCGc8ZPnE7dSGTIfC6TFMEsiwar7NJCVJAwECkWs3oHeviXnkpJcNAFVJR
NjMOJZaSPmz7qLzyg5J4RHnUMsPAxdSlKrzNgp32SAkNCM/5+gBmi/bA0ifnPGFfhJp+Xfvkxdwk
e+1kIHqK7kmzVm1IuQBSGSendB6nDzCVeICXFS6lZnyAadwRCYDWh6OAB12YFgQsqDKLjVuIqr9Q
XMBfTT1xmVTcgOlSxXaKmJ5oqFNQ4GwTZmCUcXG0TFS06jf5iFQVxkV1QNVq37qyJRi0dOAwNgRH
IJOuW1JgI0Cw2PCffcKY6vTBb9vPNJ+cG7VsXelArk5ZIJAJG/Fj1JSHyVSJU+16IPbQFdFAyS3M
nwR2wRLncDK68LnsqNh+zSPS0mK1nmf/LgtUg5V/UKiLRIbII1h7tqPRs5aoDHrD/WYPv4a8iJ8L
j2x7s5b7HO7wLp18sLJdyzZpshXuvpqWBhT8L7be6CWo4gyiJ0MR8YbiD9wqc6nlQ13eDpm48RK/
uMtMxMWCtvvqelYIUXLvQHneA2Lw2AfHkEn+MO6KWk4fWYGPLs9OaVeql6TBOjtbJDB3ZnfOoqG9
VL+EUYY/aB+sx3zozqPtsuGrYEju0UhTb3Uo6DNGXF7r35Y1EHBvWW4M3PUbkdl6U3E9EmlBmsrK
LLkhh+Whpnp4+hrhSbL6CmR+gZcm97MNWuY6fMplCQ6js/GL09pdtRXGVnuQL7ydv4xQqadizPYc
Q82T3QjKejT467RPAtQuLdvddTooxnk8N/CZUiWnp+upU1wTwGY8cnlaOiez4UTbuWnyyAx5WJPI
NO+SwYQzvlwQBPx8XF/AcQa9XEA3XY1mQqJiXrbbr+0XFli7TX39WLn4OXPUDfg/li40+QrHuB5Q
OeAaJUp0SS+LdXtMpONfmHu8FmWXMgfVP4RFTomZTfa5N0iZ98IBUOrQ7GFgNRgVCDfJZ+/3sHyF
1LBAN4xYx6cFcfID3vk+aI5D00JNFtlnQH7JYY5MfdLXt+k68vu6dEjFQyZWoTS8/qlGWhSjPSnr
Icr8j1l1/kb7Xbm2pRbvnWPswNWKE+iwHu1pfDIdN30zA8YJ4Inx0hA9CxV4LzB6kT4grbepS26i
yePsYYBLDuaTHDPox/043tjWaLwGdnHn5EH2MDhiwhvdOKu2LdMbu6hQtcmkeUt/p0v8VbZM2so0
+VFHQXKKwtbehiW6ZL10Xq+1BS0okF4g90YvYxUtjByJtXwrHYrF0XTqR7/FBZDl4XPBirIzGJSd
JpeJc9jwtNoCvOQ0z8frZ4XnziAp+N71M2OBarjtHGwzQf+rTqcGEC14/4C3dj+Ivl66rS0LD/sP
tVzOkIQ0kewltpb/OXO57VRVjH/bmFZaOLensXOms9+P+CvDAhO2D43/2IGQoLtJnrgg/ymIm2Om
bQjTLEHI2zJxvD5PB+PE2spSAmhr/XKdsVoqvr9uQdcPY8r/qcury9w2JOmk1jmcHb2PWzq0YwHl
d6RXflvDEj850MjktfZ31T00NuKjA8oVDyXBrnFdwgFbzzpm5KQERavuXIwQdHSKD15FC183xuZJ
qoyiJnHeDdvLViDYovOcQNIZ8dInyyJPZF6zcxXtLGQIXzVfP0TZodfZLy+WS8r7yaBpAFO49n3A
zGFEp4cAtVcCzYuUUTTuVxzq4A3++Cw01ToFsgNcUepTnhjztmIz+vCpPEvmcj+SVL6jS/MOsWf9
NvpZ7Kokas+iooyiF3WbZ0n3QBPeWCehXttTSTkxqlMcBwTxJDbHqil/q2wsdLHnDWuvX7r7rg95
0DZPZUaaaNrg0/V3boIAl36nu/YVxZ3dyORsj8/hCBbD6l9Z5L67uAQgJoe0bkR0UHX86AVc5YFL
l7UYbJq5JtDhQ2Q3NDhHsZh4sPoqjfENQzo8u7rYQHU1cVyH7wyd4Q34wDxy67tRQHyPpuCYLg0N
a6RbaIXZz9kuTuSFbTyZJQT2YFjKYrRq5A5tZebV+AKi4aZBd1ISEVMMJnGgcCk5YsqVDZWkHKK9
67fAtPiKyMrsThtwXcA6euzeYFEIXGANr0KIg6pJdmZk0nDDBVBXwa+KR7utxRityW5aRJuH1GxQ
/4EevikWAIEfRUwF9BM+trsGYN/JzNdAIAJqLY9E8W47GcD6jLFSm5rZlOf1HGp9/mYcMp2iTRFB
1qaIpHk7+dPG6drswGX7XQkONtIIzU33aQpydHoV77q2dW8yE+QVEwUOgeBEvHprQrfuyb440EVI
d5PYJ3WVbx0BRoWo6pEWP52VBJNTHkKPN9J+xdUdHfVnNglzNzAdIUUAr1HzNsmIuRVX/Kox6r1K
DnRYXmM667Oo16ondMFMZ/DsYPML6b1QJ8SbAVgQxhJnr8u82PWDIBcLz7mLSkL42rgdwYpgR/TW
doZFtYBStTh8yRRgABf/oOj9CFpcqYP1PTfYkUTinMHHEXG2UMBy/h1l17ANlt2KqdrbEEtezlYz
yCmOjZ9nrzWDhZVo/G8NTZp9NwU/FEYsW8U0uQsU9nFj6sNsh+dKqZ9oopn0oVr0U0+RO96auDeq
GGi0WIKhby1AS/tqkjsJOo4nYkLnQfsUgV/dibB6bdsKpWR329rSPs5HCGGveayAkEAGxoBhgx03
OTeFnOF8MNRU3Z9TVBwmXbYbxrNn4sneiM+Bwjy904grzei+8CO9MW3yocIpfQ1yWAHxMG0Mt/0O
9urFWhrnsauCnWfIbZn3QAXyPNvFwjzVZvye6GDaWxCyJe67Vd4G7R7ywAXr7g9mWk9T9Gu5V3o2
RC8wjFVqpd9YMoNNXCZkXgzxvqJdO5O9HmYuo6G2PkZIJDHL/urIryVsvGMu51V61XfaWcvQwEZV
+EAeRxjtXswETwNedVnQHNy9CR7THk3584DWaaVlv1VN9S4c79jNDohbt35LmoYU3bR5tHP/iLI4
eUIvvXGV/14TWboiNuIht/HDm8NvjD1u5Yb0PJntawVEihMocell9i4mjkSkO5CRuK2SwLuEZvHk
NLA0Zs46cVag/KRwMcvgSRk9Y4qQjWoaU7GOr+P9iJi4Bm+vV5ofRuLtw0W53GbxjQOZ/2DJ+ejb
BWRyCAXARFlFQpv4OashSDkKjpD8QMRm+SP1e4H6GRsvkZCksNDJ2fHyMPB0Vbi1bRtFdN/tzS7/
ye2NFSbtqNA7giUCh/hLl667q7Ojqex3YibC7xpJCXXwEnhRYx4pxTFnPuTNBji3emmtMKBau8F3
0P7jxmgrOh0q/znI1sVMKb51I0kVDemjZUaCAG3n18goACcX6cHW7pngW4LE4+Rdpk56ioriOyph
ghGgGiR45Kbis8dmw9gAOANLDYMyWa27OCDcpdOnRmJ7stuhPQzYL1Cl76yQCRjdIpsCNT5w0nsR
pyEDGyTB2OFYqbctEyM8rYa/xtYeMkhC2N4ZyV0ELasILRamOB12CGmYztGXhB08PgWLHyJDbjNr
SNd5+6gVu2hFgEQKSWSNwh9uAoZtm8bt9DzVDq4NXXrr4ecQJwFXp92uUG3fQVpr1y19pE0lcH8I
glPGfGzOLchxQpAUEZ6INLdwVLkMxskBn3NnNvZvAdK+6nvFK9PH3DoEFk5F/Zy31rHEPbE2PJ41
5eath7he2O0hdctP5SUf4NKKdx0RcEPRDBgknU5guqZtmwzGWo3UG0mkXgi4AzToF5uctwPD50hX
gN5xjV8zcIwXNpJp05gDjOKOCqZpD1VZ4SABHLb1UiEYtMVAhjPvPdbSgJyht3hirJULg9atk4+R
8F7cJEuAiqjMfRfZHxnISBkQOsV6uNGOw25HI9ZBt1POk7FSIzkLoc9MktHl2DT7SGJZDMhL3nCy
u60MnAAzXOdRkpKDcN/hSJH/dGhEtrVLO2W2SSOgWa17wE95to08CY+1dd+bREJ5t4K9TxU50xJn
hG1C0F8ctq71C6P5FoQgAaWFk+6sOVrXhkcrtq/uQ9Sea9u/BfcizlEmjS1tAAQNvtrXZJQduGCO
80D6UNy0N0LV3rbr9F509aGahA8AIL84VWbdTZjkZrZA2sbtPX22I4++X0dzIHctIIDEiEpidvQv
wOdbzEJnKx2LI0VjtEkN2BEBKRjI1x6S3odlG5t7ItFhvvmVdWqnjyRkhDyH3sXnoYuBgIwGI61h
jWAoNC27fMK0Oqrq3HXlvIuUPpDz4G+yaDpVdfeBdRKcG/UmUbxMRogCYduQpzjMqo1X4zUdwwds
jQCRXeem7Pto12F7GBkqbjWiK+KqYSTqGXlWDyPDSMfPRG7I+6GjEzcrQkf686iAYfrig4lot28a
YtusHntgUtUry8+mYy6YM4U4b+c6udfSn1bCxt8CSv0Q+gNtDfGjzKyBVj3duTljyooHtj9Y+aJO
91/bmRcibpIfRUt/wkRgmBpAf41S7qa6xYKWj+vZrx/yRSgzT+GND5nHj4D+pMSn8v66pPaO5ucI
/2rnD+LsJxmH5zb+JQLzPjXIlrFK5tVRwsHP7sCgjCZqlVq8aXT6G3viUjVsYBbCRr3Ika9hdIuP
LjjONRqc2EBQyAXcRqmzSXpw4HY1scGKeLHfE6DHDrjPc3aVxjHf7SI6sqsHhzqedyrl6F9RCm8n
XT2jlj5D4CRRh9PgSoQcbfqW7ZS4Ds+ayAMh4DplUgdU9TOs0u+etCDOo2DDv0CHaKJQGpKSJN85
DXbukO/IWZKrKBev1QilMfZjIrqFtfYHF9zl0GJ2Emmxdyrdr33/Za5M/Vg806F7nfR8MXdd2HHu
D9RDF1l7x6GatifJDmqjFwvC7x5B46yU7U0y0dhze7H3Grr+uT7nUHfXqSdfGp8MVzJeOGICw0aY
zNPNQq6iEn2yOkEg/SaN/DmMJ/wNqUEg9k/0Q2+c6RFMbatCne1F+2bHdvZgkr+C7tQN3uRQNISz
TID7xmrVkmu57vL4fXIWVw1gqlNp6IeQbFDhAIMAKkb4DVRBjy1H+KbYdpRdBPSRbD3ocgNRBBul
uYt9C3h2PAPFsSGG2T1fFkG67hAHr7sIL09PpZGMI66d2jlwKOX4KtrHLAtujDB/z6o70XXvBn24
TT8BgvFb7WH4lTRYKEat5VhTst7uCQLsdpkbn0K4AOuw6ZcY8o4DRuMxptA0mEH+Q5ojZC7lOsBa
TmJRmtQH2f4gh4U84hYmy6UuAeolZhVBZkE+yNB2GZJZJwlYRxFNu8dsSNFSkdLXwom0rPaZhopD
VFXrHQ1HvZPdGa1TpkEb2H165YtvwsrxKg/6riJ+EGCIxkAVZJQXxNaCXPK2Ucw2EsNo6avoWbLJ
LtsNHVP1WHApkYjDBUlb9JtDLvrOCkaH2JHysYlsIqUGTGNOaZxwtGmphvUMR+XAHroLJRR4Md0l
Sw6LGsuLdoazNolpUSXnOoqT9WRKOjizLNZB70ZL44sJcOUOhwirxtowO7mGY0iqazpcLGJQwqF5
M6eACw0VUxXd+OioV/WEz9SbDLTL+hVIDxsCE6O5M6KVtcSztt1bZztk4nk/YgkfMERO4ib+EW8s
IDGoF4xzx4Nq4mrtx1Jhn8RMN1g/+tm/SecuoHM6UW0a2SnMiRYdrIu1OBedkBEU3l+OAnAOWU0v
qqsvyr8zmqA6ddL+rernlFProTGB1M2jg74voA+Eo2pXSwXHqJ7jdZ2fYo80z9BDxySlQf9+JMJR
uyuraMXONEJiOfpPG3rbKv6elpBpWIJGYA7mq/QwsUFZ4/IiaDKoO0aKMLNMQ7Mdgm+iJ2hA28q6
DZbsKR03Ac5M7nEOpXUP5geBO8Irf0blFX3XYYAaWY4kUlT9D0My1ZwR98W1hQDM9qA6CfXbMNGF
qkHDhNSFu1m+hZT54ItflTUPRzAb3cZ0gGtQgx7Y3/RZkbHMPIUc2FKScvITtz03wPL3JHZw3jP8
XGCy1k40r+cIq5toyUIWYOtREln3uUdiCrzCmNnL8B6ETXQzdorIUh0xIRJcAgg46O4luFZr511n
/CK2dnTR71M8+Vt1brpM7gLLIk4C9nMZGL+hz5YkRjmsoSIBUTCm3wCvYP7n2Lmeu/kOas0n0KXF
3EWzuY6iQ9pZ+Srz81864fziVRMrazCuuyl/Qc8Am7N1fhjK/YhH81UFOcRZUUEd4QQLmMLYeODe
Vt0I+VNM65H/P1tReIiW1nMkWedt7ecAEjj0xouHWCoB4zfO99aIW3keJbdr8TglEyFBhbGhQmTV
r9tz29X8dqx/moqT5hhG4cZH3cy57x0haQ2vicjUjhdfZAZnf814nhWQtL++GrudAM4JsQZAB1DF
Y2x+6wcoAXKO2z1oXlLJIQtikv4o2wF6Y61Z+ZYPTaBQ1ouk26If4y3LNJZHnD54VLn0KjBhY54j
dzEV0kNmCBVtbeUQ/4cFYuWYs0VJ43IxQT3Ch3lQ3TgeLDQty4lqFcbOmTMZixWtDbcvwEZYzsZh
TFj7E42nWb/RjaevI4+tYDMvW46kYwE1AS7x7n9TdB7bkSJbFP0i1sIGMM0kfaZ8SipNWGqVChOY
CDx8fW8Gb9D9qlVSCiKuOWcfhnpyTKhjrbLZV0R4wF8Hz2mlAKAUIwos2TgKXvtZsZU7llnwjoLQ
8IXJTPmhWzf6wBAzCpzuvIQNXyJ3m31s3RoQc9V6eFe5g44iho+SaXMmLzrmNihJKAS0FLWrXLIx
uH7J2rMQUX/V/ah3btMkkEaXfevz3gGgvpql+q6s2icFHUSUFSOwdRB4mQbj2NOYWo8QNcKDzokY
p8XE30ddNZoH01vk0Sj8F9NWC5pjgDnKWks2LlDXhBPfp38dSwMTTfW9JxiXOfGeKRwBl6XCkw1Z
o68fnFimZK6Fd8/0oqGcwxd0DTQ8UD5nFy2nhBXMhAMCeQODm9KGmiLA7fUsHBhpu6Zw6IqddNhX
Zf0v18RIs3r2kXh+KVfvi5gPSDeGw/MJFaEvqcFIhyKmFpE3mlM8TdVb3gEi65KXpYjfofmT35Si
Buz9yJPQkRj6ksXm9PDoKh9GCh1g5FoANRfzzi50gOTQodpK3MNUDHaUdyyaBwkY1ywpALFoZ1VN
USGQdollN7Hi2pY9zIh6miNNpttBhME3C2ngzMfcqtCiGOETTGRatWUGOJtIAkeoCsycwNylpzJu
jlNFFWsPfTR7xmujViiGaz8ZjfpoEsE5OtmQBer8q4zTO6q7AGBccVQw7Nv8YUBbDtgcLgc9BnAV
95ANPHZF0V/A0qQbjHR3AI3/wjHchlMQEEtOzF1XA1fh7nAd+zqTM3YlXZ4IMkzqjFZCguL8L6Mj
KVMmr0ZKELyN/b3tM/s5GRgGu9Z8MwJiyY0G6VQ89CeeUNiUiV8caVX93VjtigS6huJc3Hmp/Z8T
mH/6sUUpbYJBk9V0TU3ZA3vTX0MDMcVfobseF4zSAEqXl8VeYbptC+Ff0JPMpJe2qfeixhoTVEyB
Pzoug8EaG+sEup+qEaKVFxTcnUyLQx0f1ST9i4nEc8HJXjf958zErE/GfKfFtdVQghA/TxtymdVx
xjciC986pKauoTe17euvv5jNK4uVe6ia+JqsAHiffCjb79giZg89wq6Ltrx7S0jdHraaFZXBNWxJ
DZRYS84tjaNXhlmEDPeSN95KguzM1ZijiMm1xc4C+nygFYoQK9QbG9zlhvKXFHYu4hYI6KZeSDkd
xmAH3wjwoGRy7rTOv6X3gi0Eh+qKH31D2hIWZJU8zRkhCIbLP/khPBVp2PvCFe3O9EiknPznMXFx
tNOYnjMuXE4H2F94UvZe+keiMzfC6tUO0f7EiVMc2z54risQMR6NnAp7gGH5+GFidd/1XfXX0tCm
yaKyEUWnR6pD+i6sRb1vHCu+l0M6GtSsiHxObsD+YpAvcdYayCMa7vuuE9dRieMUcMHnnU9mRGch
RZLNiWhfhOWM6vBcx2eFiK0GzeLMRfDANmJvzrz3ToDY1bcLeS1KEh9k6KBOa0lGbHF+0Np/twnF
PeIIuGL1CRrG0dWwhc0Z83/t9VskKcwrczUfdMgsvCdjm5n0GKVjHz7VitRIvBQc5d7RJZ1pJ4qg
YswwOxf0oa+Gae/yWDrPlA0XFsj9fmi8jxqmIbKw4F7YqGoNsdBJMOKd+n44J731OZTlvRBcjk3L
nQQaE9I94G+z5dupPcZDbjb8ptCqSeIdHzF1eBdARH6klSYf2EONGbC/25sNlrMlzfuT4pHfuJ33
TYxye/G4E7VvzBTX1hMyKsalcl6OZS9+Tcd+CUN+Q5LwZFTgU2a0lwL6A0X0Y+GPPwIZPlJO56IH
eKkQbq6NnzmHBacYZns4UMIJIF7IJyKRXjq/mraFOdU7fioEaISOUUTSJLeVgX5CsY1NG1pWtkIx
LFzRpsu9aDTKlSRkXpxClzfLDiOqTf8PJS1RoUBKOT/1qosv0xJDxLb3lt+S+x5W9iWtxfPSE9Cm
gvFAn5DtwzncarvAuz/M5c5B54p244MKangKfWQDisNVWgjhs1Atb11cluvJ8j4ODmjhFqlA7wBp
SID4QgQ+miNa+tDonpL8R8KRfBHDMVdkYBMYe0eEflMec3yd1ztcqfahb+b6BPkanZrg2KkbHlSN
Hfp16cRerob3fKjOjKrtJ6qTgA3l8OIyzMXeuYwfmbCvSxhQ3VYxIYLlrZ6c5Jq7JXGxsX/K4hQJ
v/mfRLoV5ZTv3IzOO48S9FcjeR9zdtvkZpI/quRpbMxhR7rabfxNCnZ8iUzDow83cCvDEeJn2AOV
eJZqeeBFNR91wMvpDUt2KUIA9PoVIzTdUsM50sqHgK0uc6BkvlRG+Do3rf2ANAaWvXvLOvMfJcQa
Tt5x5lluZNPZwiNPLJweTXceSDBAbBecQrC0Zehb2z6QAFdTQBKOlYq3IIjvCVmiRLtNn5IJ856H
ng19Z0aGWR/nenyOO4tEWm7ivjGIesRKXCcnMxvbC27D58pjZuJLczlV0IwZVfp/akpMZzCepzk9
uxQE+7K2YoDevNsu0HgjS3lzUliaCVG3WKL+URaEUeuFbw2Kedqj8D2wq4SvtYaM68/YJtwuheMr
HXQR86JPfUuAxYQElsnvtBVTcS2Mig1TRandyQCWIZJ4MEEUDvXLDDgtWnIFtyU2Ipr07ILNZ0uk
bJ8HDLGpEufSo0QjgYTZHBGiqvcnxn6IhBHKbdN6+C8Qg0GdwDjUUfqDx/mrHf6wEXC/l/7JadwS
5YxnX5T97Utr3mNiYvfke1eGiQDEXfvHF44GY5z+HVY6tkeOSVgl5mtgqSNCGBooX8iNyQ05TOE+
7L1Pywaz3JT6NMn6r5Lua8UE72J4wb7zi2e3rduntr+5yLkidtbPZcPA8Gecya8rJhEFG1VOzTaN
W6IsHCJXpyx9asBH7kFO1GffPY/g5coM1ZpwPb5U9jKxOGWPw5J6yodurYzYIyiPT7f9Fm1NGPNI
X7ZIm/+0oGfy9r1fUuErayfS4r9ZSyCiJR+eQa7dlGbbsqGjb+H/7ZNmeMRjyWNH8byw307m9gMx
wZMgYG4D4Cqn5XSWs5sgt6rAT26zATNgBlYa/+hHPT/0UN+fSteCMah8IjILBNbZVx2LZ0w7a0Ik
3iE67nnrqDzf+tXyxio1OYPAOsxGFo0oW9CM/pdBNTsUVc9jzJZhH3oE9SCOeNPg5dYRONoERx3W
rVPSFT843U9Ft1ZEZb9zGsxBIms9WgQeuVE510L713YASAmMYRO3kDiWvk33mNYeclHjeAuIMHTn
YMvD7B2KrntCt0SCbL3nuyT7PRizIzX7fram3wS5R+SkmXnZ8AExL8qFi4RTHgkt6BGkh/jzsGPj
Hb/4ruPshFLMVdw/SnQa2HkNVLkHmu/wwTiuYUWz7R/6bABspzRaDFkPr5OWG6NI9kXLbBi95X91
xlok7IjiwEXWsqJJX1ynXE5WhkE8IzJhO3PBbQcnewQrEbkZ6+/BeDWlmb+1xreB9HgjK/w2o5/u
g8l3Insp6IXqEaR63wuEZfwFpCFxPxb9g1xmFhusc7cVCBIQcT3X0KTPnIo4EaIsHyawEOVrk70u
AQsXu2R9sXRsGSEYVwkhz2r07a1lGi+MstK9Y/Z3R1Ld45YiTKWAQvOXoWm6rwYudzmChqUxYstr
uKzvUnYTug15E0hg/DTyF4espK1+aEA9Zz2jspMTqNeQIcXBtXkKERR6zoRxLkO6QnHwC9WAKCBk
FH5J41ZkXKaldU5b8bkMRKnn5bDzZ3egU6dKxg6WyODmGWzqzDxIIi9fPdHVyETM/zbMuT4nsXnp
G/81lOQquaqDyWOdUZ4tu8Bout2Qv9lB7qEVIvzKCIkpoEx6a+bstuTlQ7PgYWnHkl8vMhlyF4xz
uYICecD/1VCnLpYu7mWQegeYGF82Ao3IsIA+WeWyh4/JJ6q/iUPjKM9dZLVmQMyLya4bxvUntZ2k
jx/aXa6M67r4th30J0zxHpXPgsIXy9lrGX0DvJ1I4ntnMUYLtAzjlRn7A6ScdyY0xZ4FOnW7dffH
X4WiVBTlOUgb8v/o6g+9mTwkydGbO3x6lhmRbdFtcIYhbigMBGLuDMWw4AdCKLbQE9Fg8CM4+3S2
A7Q8aX/CtEtHEi7NzvO7d9aK2V4qev25iUQCfYA89VR33YFT5NVJ9oFIjp073emporkg8Si2XU4s
z/rXSZDj40iu6nz3bHJurZqlCRZBnnhCWio3JumLt3BLEM/WxXThpksN85/+33NJ4WoZHA9k3gPk
URatoPkKteJbDPNDAcRqxhG9ESzsVMCpk3lvTu6d/T75tpATnX0CKFci625cisdQKpKtqFzMgRkx
AiEAvQUyTs3cxKz1AR+iixeD6HjCvKxL79bqoO3+6rjOR1ZYt1ByNM9XpdXT0g/zqWlckqTyHXxG
oPZz/qSKPtkVdvGQ9n2xK1wKosInNxQD1cRwsifxnA8a0ahlp18t+mYNWgVJPT0+m6BbtgxP/eRW
Bxgf6HQbm90xGHz43e2OCpCffUHYm03Mi8P6BbAFy9PqGaU+EVXWV/6ew8Zk+7E8+5l/l2KaD5MC
3MWK6mwuIFxCdNWRb+ZnRXTvoMKDxNeFRRY3rp0E30tnE9CUWpJhns23GBA1vDzPYf6P4A7I7IyI
s9TchfjqBYLW1AgISfGXKA9Y18Zkr1QIGLGXm0VUNe+rb1mDwoGmTsUESeJNunDQs9aFqSDnj96a
rh2+nt7xgCz6NlILLvAhY95WZwz0FnkCFhBxBvJ6TlBcPdmziel2JI+DlCLPo03zfwhE3Igy29gi
Vh222nzXOJJTp7kY1Rrp4WI+9vPkXeiEiXLbI0ocftr5GZDkwWOd3bMHliaBD0UldnkqGdwAs5DE
RvQ1sXeijNayFQ/sPbWHZdO8O/b0GNrWIylp9qa1knmjNFbZcBXzDKiaGDvdf8TEj2EuZGYkc4Mj
SYNQ5KC3078ZKFfWZYxiO+QOhaITNdvwT+oGyQHWFWb8lse/fx7dGE1KD8pnPttMHTsEX2TJH1rV
feYF49msl59e2fwzkyc/GOkHOplsbbUHwRwVLtqlUIrnth3uRNN8eBni2rEpaN+yi0YsYWTxZ+An
v5WnvT2v3hmP56X3ESQ24b2Os+KYMnVxTG9d1Mch8zZUs/ajaY8/VYZ3mDFmqY2PeuI6NGPG3wgd
8edDbDQtKEDJgouWj8YJ8nSnw3GbZf5l4FJGr2utvbb00bk0H/Pyk2YBRPK1YAhUx6YUxQfXcGAy
0Pe7xjl/AwAF6FrEV934fxvYS5FrTpfRE9m+SXMAfOYvg6uvPCxObIvTXTWiblDTbU11c//VCcpz
1u+sU+MX7l6FqlcB6YM5nzTVwa29W4nftPPsMwfyRgoBdLojXNLC+GUkrEhCmz4ZSPCc7yDkbt21
eV4kLtuO0T4RkYd2/COzCo3mkhwCBPcknXb7hv1wtP4KHG3fE3u493n77ZbJDzqk/ZA3YIvTcBUj
H0XIzEA5/2Lw21GQOFDqYsi+w0+uxdMw/wPQgEysC28LtfBMHI6e6AP10H1MBs51SNYG4yVuPQ7J
YuJd8SSDeV3scPg+i4Q5G1AguQGZ+O7n6RPeAWQ02I4rpD53t+ntjc/02Ycyx1gW13tFiYVMZiY1
ucAjYmdvOkBcybai5wAJNq1tM00QTA+WwgblV2IQZja8GeVABBQKGobgiPEskLVWyjFOas6QjWI3
wdA92ekvw5T3RYi/bcWftRmnYdIF/pxyXobgEuZr7+e/CGu/iNZErzPhIuvl34WbbWum4WOd+elO
aHyp2SAwTnXgTNP0kS/+GIziYBtxQaQJ7Rg8wjBJsiiDar8aOAeGJrqaN57b/pKefobVWyHOeM58
eoAxTL7iWNzdZzc04xez+c/HZ3pYMoA9rhue8gI4s8jK8lqmmPkBqmOuF7a9tjiEgQ+MQaz438IS
ea8M0UWjW141RYr6GBBsRm2ONCGGKcAOFzFh64pTO3NWDsatmSUk9sVimW0/wCEgLizzPvqOhXpo
rFciuo0e+xUPXX2RbCGO5BV4GM9j4r+1Xf1htbYZleWxLKD4ciaG6JnDYVwKpuJxTTXbDwd/ro+F
M1sbFjcqlaeBgJVKJfxM1QQoJOw3JYSYaEQfPZnyr9Y0xLau4bfOHtG+LwgJvIuV9g/+aN74PzT7
u5aEmyExWAObj3HI1CgvZwrpoYgWmV460QIUEPyGy08IOozG2v+soHFBLw4MC1AH6L6/1B7tFTRS
YKcBch22g8fMzKOy434u58LbUHi7URGKXxWbr5ZRfNcc1uzHrFcyt9qNI4hmIEz7Wyv3M6yOqgFz
lgGZjXJv+oJ0AvSnQxsyx2huAETd5nKd/cmYMncpm4u3+PAk2CNl5qfvj8c2JGozQRRD53m0EpU/
u/nwnVfYi504/Y2X/LXOHZetq0OsiNkxDx+QcSHF3pjlAbBi/UQ0om8VP0FHZJBjgFimTrIkwl/L
Xg7oQv3z+EK/fRuV9I48kGlUGrE8xEl5qGO6AMvnptAT4y7FTs4f+nNpm+qIVyzboX2/WyN0h9YR
J2fo11k0DHumfI6+9r12H0L0vRK39863rb1iZ7Yk1cXCQcUxHZ91eGWmGdYqO0q7fGwcvvmybQMa
4fabBxA/RbEH1vbjeQ1BNhnNa2fLU62YtWt1HCVj2FAMf3XNbSRpwNjQYfwbzv5MYEOPvo5LlyVo
U2MfIjm7c3EDJ0vxVtj5HnnRvRzoO+RASk5vcDWUHeRsTM8sdfzk5NjZx0xaxLpdb1LTIxwenQz5
aqxvjMIE+k/3SnJONBjII4HLJRBkp5vL8Y8abfrOSIiymJBIJ9gaLSIfTUu4SZ0sJki18CN7qi86
PZfuCLK5x+UyO2r9TVdmJExBHGFPWrZNCGVeYer1erFRzmRu8UYRc4Iwl6mBOsvxVs71hykM84zE
9gHoDvg3T72KNq9Po4lKlVkUZqP5PfVZnCJAHXd9Bno7NkGLJ00CuWyS6MbQVaNRvYSJFx4zrz6l
dRZHGHbjqO6zP5mJitkB7s0W13ueO9Yyca3OhdZPxEMwVOfrbjrPPcJzAsusEPBl0rh4knzATr/3
+ltUHnESebHvWwKFsqA9u2Aa0IdlV3fpQEmRKbib/fKRCZNBjWKiVWPcESl04ccegABNGOsBEizT
0Z22C2QTdqY/KAQOQdAQvdDBoXdLnEwVdFK3bXiR8Wjiv0g3ob3knLzGHUscJ1qSjmRDZBNo7v+K
DooEIsqLo/FkeoQDYeSwDiWZoGUZP9A9kjPglxOHLLkc9mpQqeMD3LELu+luY4XTHzuvcWWd067X
0cxzifFOb4VDMnuZdd+FNfyaVZXuOfRoL+f5LSe0EoXGd8BQi98Q17yrn63YPS+NeWs66s+QxFNc
7h11OskmXplG5sJQa9XSToqFxiAgTVgOSfJ4JziKiYUEnZdHKlG4VqW9mQ3xRzJAYChlInXPL+SO
tAj8wkcFxAgFhX42vCk9OPLVnwa6H0apO/QRT7YaIIoI/dUs3csIvJD93YTykKidYTb5eZ2bCGjw
Hbi7CEiYD1jdzZkIWlA1vKDGPA5lVt/7ZiFSdyCskZv0Ywz6YT+IMcNKU1y8EbPGzIu9pClI5QA6
C+GcCdcLEifXPSww2OE588VTKR/J5jpZccHxg0hwUrhVAs+dz4CTk22i7rNRSqRe4RX+L/rhYN8Y
lXWdg/SP0aBodU1+HCxxNcMZqm5eraAs3zlWX/22cTYzv8rJ28h8UYeUloTtG+Ui/5mE6reEOYNN
gkViFKH+5Dw4bbLr/AzZgk8oTr6U6AYpgOI18VDEPCIMWRvtJ5c8/APXjP41BG8+zfwNxdy/mwF7
NSiXsLsTdj3tk/ThtvkpO02Gd/u2iVcnBm8PzMHzlCUxCGw4O8us/XOQ4Cmrg+u0wjEHj93lmIqX
oOpAPBaaqjiu37yxVwjPkz3TaD6K0Akgqo+nUPzgL8LODp0pIi/znaH46hcdUaQ1uEe0mx6nIWDg
ULTPdobRIwiX/6xVoqx1QyaFS9zBkoEzY+sPkcVNr3ViPel3jvKCqiuzON2emfbWj5NvUd0xR7K4
oGJmC5zIwiTElxcvz+4WYCg9XoIZ1bYNRN3JKCUrV5zj/r/WIF51tgIS5sQ/Sh8W904FO0qJU6D4
YGaFUai35XuT2tciMBj5rg45sznP6RvQuuQB/TTvDT7eKcWUgLgdzZOuLKAU/GNHjheVGS9oogf7
NtREURiQzGucL3SO+cZspH0C4QTkHy8pWAeiBYfwpAI/Y5JS4JOhZtoIySAXkDYJg+wkEPb6b22Z
+psmqNhMypstFvYARrKrQhtAcN4C7+AIa+P+X6uCaRfn4h4YaCoKZLP85TPPngcNB5iScVjDYWLY
haFrUUkWDxmCt4gqgDiPiQbYq80fKOebbjK+BxNVZTA2OsLqSHFrfcOO0uSL2jdRYYpW1WqmYD+e
FgYVcKxO7BVa6VGT5+sOqXgXxVLSV/NiqJk50MQ4AyEc99FyTbTIt8qrfeYml6Eig1TXC0r6RK+B
asY2GKcfeKR/mUkjinLcbdDF5nYBkHme4X+Ei/mksMFnZv1pWZojfdlr1/8rDQSrSLcImUd7FlJp
kOBUthRX577sOStjsqdRxSxD9rcg+ZuSLv4vcEL+Ba5ttycLjwH0jbOpfGQBHHVqjVaR1QO6BvoJ
1pFJgLNu4UNrG+obAzHxPo7BWy+2wCdaxVtCPxlIWMmrmFP76Kx+nCZoDeykjHQIy0KqAyZ0o0Eu
WdJMAK9HLH5jOnI4bi32WWary27RCOiznTMKcfTb7hbH0ttlJjUxVPEXYWhKipkzeHSfAA9tc53+
BkH+oUKiWUa4FRvfBwMl/zZm/ZqnXcGooPjNiX/eGLH5ILwcv7535vE8hLX91Nftd8eIY66+JJuo
aZIE7nYPwzC8TTOpwEl+pXZ4qpLxU6IN7XuTWaB4DAb7NNtrxar9WzKgZNcZsVTLSw15nbEwDrl6
EAg8yT+q+k/hYNgpjfLPNFlMM/zgxzZ0hJKO6ILknKC+MXSxT6WOSnNBz4JrzmqMa2p303YMrFdr
+E+PvGIZAYnS+ZSt8SxRCNpMod36PpA4iiiSOtI/VXPtnFlFR2OW1FHWeOQVlNW5sxAB0Ugb5UKH
BZUvtaGJFqWMEgaxNMcTMJLSwBQYPrqBefbM8K81mej1lw9jXX3MjbucvM5/YBx+IH5qFXdSA/gF
wwgkTwfSIPnrQohYpi6LI9Y9yoIepvvgLL+W3k89WwlWcvRurL+gl59KP9GHOVEFHTQmRSunbiM7
eLs2CyOBeBGpaM0x8ImODKt1UGVFk3T/C5322SezAYcYV9iUaPVC5u/swjupmdzxiFMpOUQiGIi6
mGi5K4x+v0xpf6QiI/aq3QZNv6qITr6si1NMjCZ+hXaITLfzt+WCH2exz4EfkLiIDCtwYbnkw9Ug
mNPp7Qnu6asj+/Bau+Gr7qm3wkC+WqW42gPlr7T41Q9WBZy0sf9MBGFCGu4AphPJrNFSITeZJDfr
/FyYTK38EL5hACPFLUHeh1YYha63Rt2HO7JnH/xCnf3KuMeuvnXBgOwFOw9jR6DztXHg6uA814xY
GsGvyrHDZ5lK2iWR7KzEWPve3z4ZronZjJfenCBAhUzVfkJGVREg0mQ3NHvPFVeRQJ5VCoGtObET
sub0s/JsHAaLja9p1nsiQH970MMsv7oq4n8IO4gbKNmkc9WV/d72MmqD1NqTy0m6CEOWKFbMRULs
ius4ewpHLJ7uxKpnOHae/mWk8N0wzr/5frZjcfiDlOif1NA0yzo8eO1vVffvrSB2b26bF1g9GIOV
OsSQiip9gzb1xNlEq+PRi/fjsdfNJesomlVCdpaPBbdF4TP/R3U6XooFtM7MlgZ3A3sQtqRQP0n9
XqxrOuAJKDzvt10EKpMyJ1zZJNauR2wjwE5R35pv6eSnYOCSZd/YzIcCwmg52NbhdPtDOWlG47qA
9huAErL4w2ATWCL/Ih1TJrJUMIm3ovv69hrHttwMxMpwTuLSVregIJig8HEVmrWZ7ktYO7bg2+ss
okooUrEEb8IgHLiJz/aA9THhkBeYYk4IRh5grgF9TIpTp6kFwrFKH4xMX41FG/tAIRwjmSeyER/g
g4F+r9wPEYMa4i93zDvuv+Egqj2DGjZ8cAFYnf+XwezfuEGWbSwPAfWINqgiwazo7Xo/Fu65q8Qe
OfIOghHZgFA7jcbcJyU7j8IeTqXFOV8t5CqNSXvuWQ4ST84ql8p0S7yL2ptdRc854w3GAVPXya2n
PqC3+WinYSQ4KgcUjk0cBGDG+nHJT3q2D3nKnLqmr98mhjtHbeQMCeWkkXx5iHLGkj0fFo5I8i0O
LUJx7CKsCZeiOLiKJ6SKP7EnMQPkZTmMnX0oGhLp01LODCu49LIYz+dgHUuG3HvoYlgJUcQbcBz0
2L6oZibqz4DGItsDYZMv+Hmh/41I2iZxIxTlI6Rfg4JcIf7u3LearfwikWIKA89W1oz4F9DmrDJH
v4V+ky+MfNJZfdBg70WX3YcQrzbzlIPEMBP32j7Z7G7xP/Gf5xnHXF8SCVfbiMhQB/Rhg0GsiDll
eQsGknspcPzhkNmv6VSRCplb9yKwmQQJcFDkZ97Inq5hwZHZEIZFJAVqym5weK15AbIevKHVooBu
8lNrMeAcTNbmzCoRjvIJIcvCRycRQCzEibgyX6lZw3fszceg6z7I4BaAS6CsDyTJ1n2I98zFOpfb
h7gpqTR8pjWhRDUwgf9Bw1S+5ZXDNMrqKJTtY9gW7WHA9A6V+dMpxuHWej/lSLmMLztHgOsX9vO0
xi/LxX+ttKOPfBi7InP3Rc27gFhz2jdWAgeM3z+d2ItpoSkql+owx9N3Xsw+3ccfYovE3lvGL4QX
tzklOVkt7ZPv2nc3YUuANehvb8fMCzCF1Q0Tgy4EOlYFkIMGxTY0Jx2ZqLQAMQXx3/O9decvP2Gw
oezupS0sNsRrvGKQkBEBhPcQm+m8TQemGtXoJqQ45R8538+mdwFYgI94GZhkIlDlQ0j9h1hoeLds
WC9L51+1TZxFBYtqGV12Y+tCt1oQOFPqtelTP9aPZWjcPJvkZ+jOyMVQKxSJv+NHXdGe1lVMTbNT
jvvb0Z2jGQVmn/rkimXg06MwZWQT6/FRxH1IBErJutw7IibBW7xY+WaycnLYFMpEBRU58lFYtmo5
yuybHIuYM5FjLOAPm6gqkCUlr1C0WOK6LEBN3//NZeIfKdY2Rc6ZI0g37zqCsmmbNlaijyOKowO/
XmDpE8s35E2rUIigaCJhjxhifQbSzUs+sQ9IyYjfZBJxih94B9edHgTWeTRMmJjKeNrrpHjlvFwO
eTvhrOgZc5ipvQqQzmJEpNuUdAWxrPIotQB7a3OgCkCMxAZnzYyBC8hmguVBuvSPBKiTQoKLfWeS
B7m6rcGfd6jeMHWUTehuQhgLqDILIubgG8RusANQ9KllfJ/ywEevnCIdc6rjaM3I5xqnJE6kPcva
eOwnQc9UFvoIq5v4M09FCpT9Rh2zFXprC0RnlgXvRTG2qXzanm5IWfNXGN8aAVIkSyITEqcSDcMf
X53Z0hxkIsQBkS+7Oy+8tYlzzAzx2oXaZhzP3esNqGljh61vkMqXUNgvjLwx9OTgA5ys5uBBF4nY
tM7jp5QCEE+6bp9jxZGranvYpEmhr1Mwvxqr+aufiEMk9o2htWEe5h5urIFyBkPWyRBI1ZrS2gei
jSMr4U/T/KmVDFJtGnrv21KS8WMuh54wy4gq7lnlBgSZCoOTk7P014zkyKYxs/qNRjooacm1nOCp
oQly57g+MxVkYgeDPRJzGfVG9SXM0QP9SeovrannhILmQRV7PWWQuZf+wRy8Pyy1XjB451tygVO8
XXwmdvGVB3V3ajDAZDL5O8yYn7kw94XF0VWmwWmYZbHNW2TaZIDP2zi/tsnyT1ZMZz0m/xtNurqi
hEir+D9TA4vqcxAupnhxSDrYqmG4pTE64hR24z7jOvfRuNatTb9WCrQqElGWfosbWjNfpdwDJisN
4UEFyN9iuzuxcX20ADYjLK1ZAWP2YheSP1ajD9s5nSFdzDFtGaubzrNi6rb8PxSiyRVtUqoB0xet
YCGHXR/iEplNGUZx8WVh6N0pl7w7RtZHSs1w04qmgs5lvCfJTMoPW9sTM9BIra5yE5nBZvRBQpvj
L9DQdBegdRkzh6DF7OYQ/TMCHN24tCaUpXmApcEO0Yk6O5V4dL1THm4bb76VLYhhTsq/8NTfXbEE
8Hfx+FnNcq0UkOTUc1Ea+O6ngWRk56fyX+AjEQLupndan5kOtFBJLZgQTnJKhGrY2/EAOYwpE8Fg
1VVMzcz5NmbxkwM5rpH4u1n4E3fhldfaI/mPJIdzKIEMmuveYiCxgeOXmLOw5qxoi0F9d2T3mdib
cIjvlCxfExt/STEi//WzX7tr9zNQeqba57bKUW40BHvISv4pXRYQnfPAKTnukBO/Ld34Y2fWXgTI
mF0HWMHixQ+qHpxjW/LcpEH32Zjg0xSxGCuRQHJY/0/UeSxHrlxB9IsQAaCqYLbtLZvebRBDcgjv
Ch5fr4N5C20UT9IYvm6gzM3MkxhlakggHgFlhEWyh5UyYJLh2DCmYD05ZK7HAcwvjYkMkRrAl93N
6hmH6gJin0rbL1HDQJLVU0v+YzXnFvZirnFAGTBNGfc+Dty11jCRk6w4SSAVOSs6R/YSmzL7rQh/
We9xu+uuuAd4uulE/kx4Zp3bxnhy+xL2XrTgq1JrBQab0Bw/Ul+DIKX3kxFJBE7RVxB8yWoWIQ7y
KnEfK4/oQ9E9yIGRhp8ySrGGzCZhn3LZTtCALOh89NxJbRxyz3qrsIJ3aQ3FkBweOCo/4uXIdY7m
R5KTkt+7LMc3UDvgb2+dQ1Ddz5LgjSEVWFXwfROUigwzV9oTS8HBtko0EwnGBi+SMhAR9mB4O0Ko
hoLiySTc8jV8EH6TA2tyWxvGN37cOxXN30PNJRTPqr1JcQWvMswNGN/Ohe/+4s1iO5JFt/Xka0Pw
ZRMVilrLAOu0MneBJmzSsJDZvXnN0+ApHesv5VZE1ZoVAuKLVncgkvGNV7w+hKdvfQp7tLVif9dV
J1mSR0WQWkcTPIk4r+/cCfeE2Qe3vqCvPciSs5WA98u8+3iucL140UPCvyxz0GlfLGYo7plQKUXM
JiScxdBxqCMv2fRl+BxO5YRF9I0ReklhXlfOTA88tseSYtO4IqwHSeAln4Z2P/g0Beie6ZhkarxR
Qfo5kgtay4S5VU/Y0XUXZGoUk3UGEbGWeCbuZEvYpzPXCp2aflg2mYiNnUnfuivqH1oaGw7kSBvO
dSzZj4cg/mzHFnmzPxpcNbtGfnj9b8vUEPHPz7cs1m48VWu5RL0iAfunr6xbahlfcLlXkU/MD7z7
50BykqrJoGhniNtKHcJuOLOhyX6oN41NC7ob0c1G96BJ6oP2ES59WCrj+TxzvWxnenyZHo1Gf7KF
/kuu4FnhXeim9Lty7eU3szpFXpCCuvCvaWdPDITFuq+Dz0YQ0OUi8tuF1AUZnrivFTmN0sJ05DYL
I4Va27ICCzHnT27utEcFY2wVvgeKX+H5Be5sr3wOYiJ4uc52iJs3haogwGY4FUQc105ewUdwF7w1
YNxorJWbCJ8Gc0BYL6KECBQeXP6fFUE5hQGA6UIn/zIa7FFdCGz8TGl933GwRqqwbnlaEeQa0lMG
eTIX+XkwSdQ2usZMVN8VOQc9MEi7qm+B+uO7qWPfZDgyXZoy+jKYreVEZHECn1P7uZIUP4YYjfqK
4APK5CoMg498CuwVdu5LWEW3gB80wNBh6BGzN+U1Cft/RKx0g49yTQ8Gfav0kuCkpuN+IUAozLEp
kJdMsqh0WcoiPVo3eA1voM4RmsL2q2AXaOdq00fmtRn035kLfOIMpGctCgH72vnrT8mPn5CIIi4P
P8lnjKyCr1I0d5Nv7rBennqwrn7ev8/JGEMhZp+zdrbj5SQKCCq3kytWYumVHAoNIWW812Z1LauC
j15r5r35I94A4DB0uNpRsE95DrdjMtwT57mvI1ZIrS2DAgZFgp7eBCKkromZmXkWag7PJQNvtVdB
y7LZSi4ASIDO3pBLCK2P3zkN3YqMqSXb2nPQeS9JNZrbypyCLXkKypq8Ux+bRzm/WlN3zHwv4qLC
mcS0mcDOq8lirhJlMIQcHIog9u85wjyoeGSi63IpmYZjA2BvpNQ4c9yzbdm3mABAPC3ofaGf86m9
VkbxxfT4wW7PuZ+9BLU+BZmPDs+oB5IbXuK3oSNiYIhDW4+7tka6aO3drGl+4MfAoHnVufPruByr
0eC3cTz8mav+6nfYXVq5zcT8XMC/kBPmMdOC8KDUtrBT5kDRt2+MbwGQedMy+MsUFzU831R/j6xt
U/pA8OPI9HLIy01VLhpN7z03UXw1upYrRoArBlXLmHZJM5+6TL3wib8kzHxHo1qwowU85Tx5dTB1
QGlh/XABQxv0grP9QquaJbzcdnxrmXpACOX+msyYKslD1h4FhwaRxcE/Ok2zwbm7yUPwbwWvqTni
3p6JqSigq0jsyw9nakKrnX+tA3cd0mdOCyIjTo/MW+J5787ofgZ+yKk1Hv4WWfFldd5IGXp8M+uP
EfYB5SHrvPEOaZOLtbKxRPfq3e0dAqZQ5CQtOVYhz6BfNqgNb35PtbMdI3wcBmoVqUN9CfLyPk7G
Q0/QxmlVif+reifliPtVvIOXupZm+E2Cc1l31R4ZkhMt6gC2JL1BCBXl+FnNvI9mczVRfnjO+BVD
hKbihn+W6xSSnYIBRjRyxgkwsVhZxqdfA4EdbCgPXVmSl6s1ext1r5nemripWBOPjQfmAgNQFBmP
eQLbHV/5KclnDiip9WYYw8e/D7xHqMaPhcU1hb4hE3QCe1kuNA4emzEUWUFE/RdNkVZBIM41D3H3
O0NjCZPySdYZzL1VMpDaHCNYu9Jl7DawBHRkqFmJN8YwX3TUMpshSyyi5Jj0qH7LNz3k8Wc6Ri89
F6xV1RJA6u6i9tuGmkT8Zti0Sflqyf5gemQQJBYRE5F00w02ADPKZ+28eOzKZAsG6xBSlCtGwd5d
P0mu8dzIPXuXm+ZXgKkKF65wdnpsdwoV80rT8AXHEh7hWg0MoPOHsoTFTZoUE4M0tkBIkNLJ8FS4
tOp6ug+6nLhrFl6jdthNPhCYyjdejATB1JUSqQqfa/KQ9hMFsrq6ScCTnOK6nSNxTvybcAxt/mHK
YBtF4k4FWMmY613Rer46nxdgKN8b1Ka861woQD5loCaltGM2PSNpJV7zGtLVucJG+OotQpAWcDAp
3sMweO/Gzp5A4rjqxbSNgo6swT+6nMQSOh7r0HlIoimlBHAtlP83bHhhylrHa8+T34aGccCM4CXl
6rJu0FpTYI2iu0a2R6WGxv0tRHLnNDutycqMbvBUgZNhhswFKgp+qFbDBH7mVkzPir3W9XhAfrrW
OZS7OHoYMp1tjGJ8K54bxzkuKCgKcnlhG/PMkg1Tucxh/1EmgSyT/jGy4qFwnPrgJo9uWTwMJsUK
814l8ipH72vwwNmNkoC//DQpn9tSDcDDKfAL8sAWY/GcWWO3sTSwlpRKADOqN1VrvdQqR4atIE/Q
lXNSBspnVIDxxTeMf8d6rmprODsOoj4kxWkjcg5tvN4YE8pYnEQuaEfP+4++q44eTl+IsNTLoPT4
Rxs+wWzPoE3AIq+snoNVTrO13fLxQOy0LhhCV4U/nfWEOwZKkrNKlDjAK7rYYviD/YrzZqT/VtOz
PyZM8xlmYa5of500BJNd9kjQTy1TnXVkRs0Zm4hZ2z/KGI94tNEEx6bGwlb9rTFILm7Yu4GgFE5X
6PX8HBjkLYSSfOn3Yybv/Rs1R1fs+fWBstdnuxnDXU8q09Y3lmWc9RGnRf0VoaZvGrazbcv0e00y
77OZiVyR5vRl6B96j8MpGdagH/t11gUXR8BI6DyWC+7l0COifZbBXqboKmE5xJeVBb+R5JHAcria
Rmaa4YA+FqSMqB19SrVWQJiAx0y28TS1+q5XtbFnM39Ipngbuepm1LrfWobxOffZGZrvu+KgTbqy
drmuu1c4skvpFhS9ai+94ToIRRopb87B0F18D8dkoxsyEERJVxly+jyYO7oKOFNk9tcUhWwcGJ+w
bmRUoSPSFEU3Ht1CXMuavh+U1QPfQGpyVZRWcmqR1XHN4LmzwC96bWxv5vjgOv2eFTNb1a4myAic
KTaDX7fK25WNmLa3DO5OerIOynQBtzQGgW3JCEvWrnNnzme/w/IeTfFGCIgRPFX8HXiaOCGZRDnx
jXH+/SgS628l7Oyci4GemShZC6b5q9Iheo1WdppMY95z6qN8xayIXGPrka7G/JxIpn8gkbBlIzhY
82Vkz6BwqSNxu9ZGnF+xQWIoQvEChsBIg32GwpZ147XOlWP6qfZoUfCdlidcDX8i035uW3JRQmeL
KX5hU94EWfSTa3PgN9WAJOMNM5m99t4cxpGxjNtsIOD/NtO4K0PuhqKUR4SuW+/aTzz4FjBhi4R0
nj/BBfkqLXMPGYLBUu6O246NdNUkXnwgGoo+0N5B4+EwasK4I8V184ybaQbwQSfr0s3hl2iyu6Ya
EmxjFHUibK+nFGkDdOm3xDEhjUPXUHBExoXRcnLfdjxes46adaz8c2xy6a+Gpc7Lkb/CHF+cGH2e
6wmWaX00COiunKw095UXnfspOxKLWDe20dyNQb/TTIE5iOYNQyo8aBlmnYLTadnUTGuLQDIVIJgs
x/INymi/b6icQs9CWgwNDAa68jai0DfSAs+NZ3AmGZBTExk12zK6J06JNmDi8zdEz7deAe3lkcYP
tqLDCweSVO+dqe7c+daTsKPHo042XfRouws4iuk3Z5d+KxEI6aSx4BbAt1ZdfaNBe2ZDG4+ERUqc
goaxns+pwaggSId10gI/aKlqRuM1vjGVU1znfEYgbLZysQg6Eod6jmwQqzY7elD/aJ9AEp1gQa5p
dn/sIHvBAaGJLWkKfj17OBEzDjq9474lAuxHMTZy1wfRjdnJk6pdsZ72Zu29xJjk1j2YSspHa2zN
xBY4G+DwGWp3Y/oZ/BuA90EtsDjggdB+A76cQEI1DsS5nCzaAQGkRWOBtBoGSyOwYj+3kq1pkQHO
yrusGXDfuu4nE3WbLGjKuUe2BcNnJCJVemCJIOoM6iKaLjok+NZWETbaaCISRwdWSlS9fnRsAHX0
W1oJQauqcC9VZZHe8ZkZ+CgZQ5o/2B6ptlL1f0pcs0sW6TwN84vX2g/dXMPICHZt4zV7OgN/pz68
DVPPgt29I6M/WEMLuk21FKyLYu/ZFPpCN4aAz7vrh8mpx/80EKal7vyxHPw3nLQwGftIrqs1mp3L
YBgqDewKTDll/0OWgMEY6r3j05GHSUryHBhrDnUpf5zv79Bp6QIjbjw5cDvJLEgPrqeLqO8/yhpL
fsRKi1FcIbLOxq/t1X+Ey4E6DjTmS3Gw7OalZ4/a9LK99REl5prh/9AMBHq1RTIt/EtiHKdR/KcV
8FrYG+H9hO0zx/wfFK29qpPT2Az3NW1dUMrSbxQ6Pg35183yW966NUrQ/AdvYbgzuKUDNkvieOND
FH1QAcqdDg+ZN/4oKxz20ozerJhPNzJezaqGz6389dzDH9MQz1aiNvqd4xdcFEn8rhYHZ63i78Zs
HwpDXDx2eTxbjHpwXLl4RV2CJaVPHN6xP3sjOOuGpytE88SCJ947onphBl9TpLhmanTDVcy4CGft
+IQvCKLu3uemjfxHMbkh2fAaZPZq8tl1MOajt5x+ufO9GkuEujY+5nR8ZMmhEi1AqpkEec2RGY7N
X55hi3HCgJOJV/91HOMPWydkU/tbz2rYtZbkrbCjPXbT94IBQm5hySqMDlYGa1yt4JOq7kW2M/wQ
ZM4g/LCC5rmXXNlcVgaC0Vi74+xvU2cg6/mgdAoYjBv/i4YEE3jx50sJ3XzluzjtsCZ86Njp4DPE
2zZfhj4jEKjQyY+VvK8rXi49evsCUCoDopbZaMJyQCYQOebZjOuz8lt30/kcG+o83DkiD9euF/yR
FY8MnVG/DsI9X0t+4lwsfLit9sCNjsAL1xn2dh6Je8gJmlm9xD8LZqoruEkY6bjOxXwMPRysfT74
uwzU17TcgmrmcK6qPh13oPLODVghgmDfz8SOMTxy5mVzgf7MXGOesdhH0V2RuPmGGQtsRYsWw1Gm
7xQy8c1MyMFVN95aEx1eeeyPVGa/WAFy08Q+siL/+mtJql1UTEicfMA62mt3enLCcR91mAum2UOZ
eoi4hO7oecNAIZM/tolgNFfxx7ww9Zj88ZDCIMjj9KLcjsk6r0qBkzH3+iNC1ZMeKNKTfXmfuDXu
z/LOF5hoEb9ITJs/AWvYYIG6mZ0U865HWRdNxJe0qXhu40MHtOeUfxMh+RAdMdjEXSQCNEEQjHOw
Ywl04jvKQY7aZojLMJ5hatm/L1x3hP4VS8KzC46awwMDupAjRBogc/SVs7gm/B2+uhsXv32dO/dZ
BtAg4Ckb5gBUuiSs1+Pt+3fh9agxR+xl5GQwJbS7r3yMjnXVQums/IN2hnELP3EBKTLIQUHhq+6L
NVVZ311mQ81iQgA6zP5IeyFxfHzGqTXvvIYUVd1+lLH+9pcdKBKzABw7n+vsM0OjoqOLvdFlMrzF
CXUjaDuKboNzF8hHTbuMLX9CYeHN8LK7IDxTOUNJ1TyjyNvNPoGdb/GnIIuoo8WUcwdQ/a+IjzrD
n2GnjMJNW8ElaYeT1T5OPJzM3Phhk5XLO8113c2ZNM3cTKLmHrv62ZlhcHe2ReKBs2VMhIIJt/1V
cvHipela5jd5eGkKypKzRpHwyHNgeQb2YTcfHyoBWySTEoBLy3ErJPlbcyiC/Qu0dRFksU9GrCVr
gC0JITG+NPy3IuG7M9wBm1d8Gf3I2Q3jtykIvBvJMv4UHAx9x0BXV6xFk8xeKjF86HnEIe1Nay8a
sFGN1LBneE3wAHJ0JBgI+y6mJWNUWJaa9lKkcbid7OKNyPjGwVqz7t7wvL8VEEDg/43Rpgv1eXIQ
ayB/gT+sO3DciM4862jttUtWAFomKZkM8wJoj/3swrXpl5sT10IzgITt+czcuwT6b+rKQ6mnLf7V
bD2Ndr5hteKv1hhzS2JErawOmqENR1MeKphlg463+VA9Kig4VhreR1H5J6lTzm26+oaQNUtfbZWZ
vBKhni+EzTaZzQ2ECmU4KtQ1TAmWlk61Ym0aTNtlScVnFb5r+jZvI/5y2zEeG93/kBOfd2h97aaV
d5R155thCv8wE3lV/s/cw1odAsxxoSl7Kk/IHoyBce+aiHMWBykh2hfT1I+DirjvLVkyO+g/lkVD
5lACp8h9ypLk5oT5txGZPzPgxZVIEbSQk1oXTT3o7I5Z3JvVMyjLwAQH8fBiE8TfjPV0qLP6JwNl
ti1E+ejq7LPzYsXQNIVZSNfWJlXFezMKB2BZ86UY6uKgC9kfOWkppgde8Wa5UbPxHDJMPVbvaXqh
QGzkCJUeo/GPxTocF/0Dub93rIGnYJnJa7v8E+S8Elo6r70a2Z4Mj4JMbiSJck9h82YvjvCpHF1w
lMyZFpkN6bNdAydJLimWbnMu3gofeiNHkq/crk9JgahrB4hWHt+RaXr2mleR7lkeU5p6czO5S2lt
YfLJsKUnt6RKUPbcsoc5LrCKg3SRIn4UPmO4xsr+jNF0NzZ5sqJzjrvr7C7BrXQbtKRURYqNqXZY
E8uw2cnE+aGoqNhHROKmvD1MHpTXqSEpwpyf7MdzLKAv9uW3zOGClRaJjBofmNuZGyogIF0U/ZOC
NYIO6T0GQ/veMLkHg+NiDFyrKna5dPAkYviP13Vr5lts6sHY+itGpr8VJZ5p0VfUkfBmc7BuVz2K
NpxywacVfxecCrHKl/zpWh8aF3gqYqKZFH/sRj84Pf0esfHTZFB1mJBsLQcprqx6IoQlFCGXuGUz
DN8Kit6//zJECp+oBgo3Foq5Kb0AoazuJe4VYMz4QOPqUgqu/OnEbhbM/RtljFunt8i41jUuX360
FND6nvM4Yn22rwq8/YbwvrB0bZKGEZNwuY4wcBrhBRBRQink2oEGJeYvOivX+LSgcvj6VYNJtpvm
79yi7i8/qKxIooVp9ak4ImxmyTprFMHWL8VVN6j3uPQNz2SkTYrZcuE8psz2Mnz7EOJwpy8/sCm9
QwmOn/iDxe9Oq/sUiT6zT1HQvk7L3xxadb61leFu3H4DhWDV2/NTSaQHeh26KA/FKQetNRER39ax
9RhxhyCQfFQCvhmJWZ/8j9gLRYtPWP11uDmunIGfIXFJYKnqnE1kC91hY43sypzCcZX42dqs5OuA
PZ4R4XDzNLqJvmvH8JOMJ4Q4Kb57+lHmAnxTkCtcLWP3BghmC1OMDZchnhE0Ym9TMxnohaqING2G
3CuNusI7KomvBnZwZrJFMnUAE1kYIXIG4jF718BIF7trszaXiEPgFTcKaJj10ueQpbRL9kvxTkwS
dIe1f+XOXG05FxlsPupSi7VtygoBHyd3EJYIlQlTWoREsTNC+9cX04F5EwSBLpI7NEty2fBzfIRE
BfSWcYIFyZc8QiPjV+ZC8aXu90NhPc+ix9/Ujk+qdDZdkIm9r/2c3Rdu2whYLyxIijoV5BSVnsxi
zNaKA61kRd/EDDP3/nxzDEVvOFd2kOSARokPrEYafUCk8C37MYdhKYs3phHTHaigcaXnT10O1Y7o
pGZmu0yQl28qz978AXN/0C4KJVkdsnajXBOS+oW9y804EVs9ou2U5YfwymNgUiLMfrIJW366kMIJ
Zmb4BkLIKnBXGceDNsIJye0TK+fet0403MHjoIAINnwi1rOpNyZEu1Ubk3C1WQag0nwIGfTrnrmz
6vjsLbd9K73MBOLN0UXbDALs+YsS2tuUzPXG7ASEaOROo55YpMdfvEpfUVEz9h4j6iAYULU1P6lP
+RhFR1QhrSVBuXEMj3UtH9OEflpmmZRxkeTCpaFIfUd0V+li/gOORu2sgXIUOfytzKE6hLiISnOG
OyPrI0OmgmedkGiBqQhPkf5q0LFW1uwXO9b03sBXJ8L2imcIIhFKG5pzPNE/mg3tmX+4MqXChQb5
mr3nrqq2OiX9H8lOArNg0wZEis0nDzmwnWuPgZgsSRgEdW4gry1mo8zi22Z6H2PYXfmLIEE90bMo
ftuuUKjVtBNFVPnhBYQMPm6JWc47V/uoruCpoCQ5626cyVTwJq2puRq2seCq4rOLsUO5+zp4GZiM
ig5ESPwiOq9BiJVPNmYv0UfbrsDQw1T2LauLJ+4luGH5FOiWGid3YV3s/uXWEqpOpgrGAbEGfLKd
dYkj/NFqZC2vFOdhh6k7Z63dOIc8mb57n1vWllZexm3E7teGzQjXtF7m3NwlTl4dciGgWfVq1VZ0
rqPTTquwPVO1i9cvfutibhZz8LewG84P7VqQ97swfHlzFpS/RS5nNbflNxPSr7JfHKQ2uGsqAnOy
ADsM3F2GBzxe8m79iGDPdZyEU7OaMhQu9Alv4P0MuQ5gtaeFG0wBuR/0QWuJWs2pwagqiW9ZAlPZ
JqG8drk9cF0bChjsjfVYD/ZPLnkDvXyiA2eO63vhZO7BnAmEORUJcqtR7dnzRX1PRO7RSEjOOiV6
VZEEKLQUOHQ1xPN8YtGZWHGcCVGZaPcLo/Rh06e9t+9CHzBdEP+h/upV9173HM7IFa1n3+yg7J/b
Lk15vXDw4mA8chPs31D2zl1rtEy6nPgpwaJrZ1PPZznAfZs9lAQNMLK27T3p5PGTCttqmzWMSCjh
/QiW6rTB7eRRAQ3goYUGS8zxnDpJc1NTw7CxXwIWMyCFk+kkn9bcJT86Me98uqPeimn+8UcUpa1S
3MZc/A0vodMvQ6/20fdGcIlZDBO16iu9FUarNkUAyJXaLnEillA9zsgJrovSa3nRV5D2HLbANjzy
L/Zn6bD1bTM4okshSSWU2CKdJpcS9+8lmqaPsp9pPqhb7zgVie+cDHH2lrLEf/9hyfC9+VfKRhwX
q6vThtfYhlY2TBzIozlEM/GlAlLnGkwyzW5GZnu3Bq8hCQP0IMgZ6+BIZ2Bj0csZVGibSVxuI5Xn
e68f/vZMEw7GLMKrZYAV0ZIYcVaDI17+p9Q2jD2Iy6eaMuKzHvP0XCgG1FhEM97Eh8DTh8CayXF0
ci8taqNUWZ6CmoqqyYG7ZUhYjbZJhaFbG/KBBVA92K7tr8M4tnfUsKYA4nO9lc7U32WF398lwDcB
uQWc7YelSDASy4nj31fDCaPa8yi5uw73/lFaVN7WjRMKZo+wgYOsDM4V3BZCeNz1/1UoFyEEvILf
t6OtsboLJlDOM3mTdeq2yy/JcGY76OhEQ+MN/UjxV+EglUs4qf996LMtp/M/j4xw3fTOpwhETdF0
qFrj8K8JVBe0bqd2T87aTbhm+tF1UA7o9+WfpJyBp6VtQapuAj9tQUWiR+M1jaJ2UwszPFuDs2xI
GeBd16YOwI3JVdOMerCyBbEgp/FeLD2efDXiEvEF7BVMHmb2ymWHTt/ZmJLj6BjzgwkX8hBLA6cQ
w83Q8rigagy5EzRE9J2keJ6UHz7nj/WyoTU2dVlEpbq3WRFac6mld7o3KxxrwR1yZ1FcjgGEtfBf
XVpoR+m5aTBHLgWbITyzTa4TeTQBqcLRwCjecvA6iTbHqGI0YX0v0+m1lUVwav97dvMlm7I81CmJ
vkPly6fQScerjGmgc5YnF9tKcplUYtxlo37FGj3dJ3kTX10vRZ0QU/w1oLCs4grfDibA8tDHjT4X
UOxIGvDnTj3I2JxYycAxFVC0AKvB6I+DRxLt/nv3oaOAtLfwITEZTljWTGTTsL/+9yNCdQq2/2oj
LTusVglmgV1YYgQC6f+TZ/b0NsGOMKuR/K2PH6YhL3L99yBqpTEHSSs/8Db3uDzH5IgOxTDJmcG6
yI5oZFn8GEnLKm9G8vn//1SEKaaV5VPjhaCpLFzAJ3bZHoam/nEj4Wxz6pnWFv+WPhGCC3ttQRup
rtczAchDpEPvpKxvRIzxOokqP+fgsUSpmltk20//viMgN0vqmskDrRXlZTZN9Zw6GNiiyvro3bLd
ZCbXyBgLoGzPPBEl4Uw3OCYvSa/llgYJvi+ZUHiOiXBlm4V6Hltq/iSkWUzrAaOoFtxUlNtrh1T0
jbIFhiKQVz1RnzS001vecfrw/PqBkMojB3XnvnTc9qXmChrl1Wa2NHqzQqGDo6ovyjOzC+VQ4Ium
HdZkwJ/jVD85tJnWRvUV+/70XpuOidQy0Hbhdtu4CRn0Z2N6VqJmACOb5MH16zu79/2tZQblA/NP
sgHU0m7CZvk0/JlcpBmC8+a2u8YcNVzJkRpkHugpJqMcPerBe9A9XV1VMzxCBnSOXNkxZ6VD9ZaP
v0E0byWskpHsxVMY+OrJkR4XFpV8Ar8y14nBFThs6zvPIn4vJcwn2V4gvRq3gjVzKZ1C009soDfS
Ki5BFWCohahxByvUvA8JTnPwn8UKbFYf7KgeumPcwY3Eqt0KQPv3UIjoOGrCSpVDVrEP6W5yyHNz
H4WDZ7rh9EmihKNtpPelBwuu1+7WnnT+PWRQbUFeWVdhFTTKjPUbUT8AkAmMwVBhz08YyT6B+KAC
wMiTH7SD/TRGJ91WzkuNu3bdQtu6H9LuYXGnbtN+qKA8Edd3y5JGzRx+zb/XYrDT+BJMs3kZDHNE
rqEmEFg/D00v/cd4Y5A9AsnupXfMqqiX1Cq+qCijt9GDOKgnGgkzIbl9DO65lJyhyd/np5Zhy0lM
mGmiZ5MxGUhkR6/neqiPrnL1vqgg3qpCliyUuMtASu/RCtVhTj1vq0KKmQiQXTuLy00SWSzzhAcT
L4EU3UNUzO2RIlgGAgOgv6jobyPORhCqWGXipGA4L316WVnUMS8ad4JgjxLpGm72NaWQ+5BRA4Kx
qASiYV561ot92w4mPM/5Jsxy4DXEtxkjlm7xMPMyDZAAhnEGoeK761pTxNvQSLwdbfJbDmmzxND3
bgpS3sOCC4IYUkPbHSJ87WAVHzV4CXgrw2YAonHBw+UfUvZROuYoLcGrTvtlTN6DHTWGJjpcPCil
AMOzdJMjYclMU4Zj58xEIK4ywolosq3cg00DaTlqDrW5x1WoD146L996QbDsTsGXofN5QWkxLOua
7VyrRy38cG87vlr5lb13i8Y9tJn5UdjylXNEztG18tazh0HQtyH1Cl4NkikAZPv0kPMwFkloXeOR
RpcJtz5imoeh0zyztpXcy7AXFUb8J2eHUg2+KM/iWN83+d7hodwmXWvty6zEHxN/oIPFKxZ1MkoE
LiFPP3W58Rkv69/UiPueRZzBan2bUucaTQj6ZmTOG9Gbr4Jp1Rp3+uL9clNIixecx+MrPw6qIG6d
kuaLCXYn7Ury3i0maAvOiVsNCozkDx0hfizhGCZFGAZJ9cgdmYNNGMn0mLHkFiRv3Nz4LQ24hZaq
gYAMWbstwQCMLU5QEWf0lvThaezjj4qDOuZoiAaEGV7GqoQ7P1MYmM6/o5W71FXy17I77eBZBBtM
u1fTJkq2ID6oD4uOsTmQKZx3pTtwbUd2WptyRMKr3WUis5ZBos8+vc+jTbDRM+vHWogrB96St0b/
aMb1bqaYquFEqhyDKDW/TKnIo9k6d4+z5WFvrd9lGdxaa/gJBkKkTeN8+lzcUk+d+UbbfSDTgzUK
7N/u9AoIi8rQdLgZRV8f45byyn5RK9vcYl6LI1gzCG4VbRtJT/oAbHnEbb95sdrS28JtLql/5djl
WNXF87xo3yuTOlXkEbgxeGEFAkUjUqacVb7hQk+1xPKHtvX4OgqDS3JmST4CXVI7Rwk5nZtaisNc
VCRmymQvsvanBZG1DsPH3BnbyxjLaoOMc5FlQQPEgGBkOOc+hdbdz7c8x+KvrelUIbvu/bR5nWz7
9O8HSWc4M9QzrB44uJjXoLDyjVSUPNIGyjKxijPC/Yxk6QFv+gc35VM2PA2JEk9AXvcPhPGzDfHs
EzVFrxYwiJXowZ2TIqVEcTKfEjF9NDzEm3bJrbgJRkaPgRgWw/Sj7jgbLTUqKpW4/aOHqTSHDyfB
8FJ8J4opYJ9C3HJngsqOeUyN/pUGsVdnYr+Mrx4AbEDgFVyuiZ42VuJl931HCWAuvHi25xjQt1mc
2zr5blwoY5O1kwNxDWn4rx0dZYeKRQ3zPFJIjWEj6qKHZO6+pGaoRZtftiEl/FGo/7F3JsmRY+m1
3kpajIUUcIGLRqasAd3hvbNx9pzAGAwG+h64aEbahvahHWgnbyXvAytVyiw9k+nNZZZGywg24XSH
X/zNOd9xMInlxq096Y+2hgyVRoqJT5m9IXa0feIBZdPvC6qDq7pkIFQKZlcBCDdXSgTQLkN1eI5A
2xKGt8myHd5pQfPR4iQJJ/lO4jzElPbr+XOlgTI7rjeeifOs5XdNq5qBlAP+i73L15usbOo7dihw
POacZAkejxfp+6JA1yzz6cAsNriEzI46O/6sLHoIT4UPFawcosvpQaxSR+xH0Ou3X/7xL//8jx/j
P4Wf5W2JN6Ys2r/8M3/+KKupAbDX/d0f//JQ5vz39T1/+5o/f8dfzvFHQ/rTz+6//artZ3n9nn+2
f/9Fy6P520/mX//90a3fu/c//cEvOmKV7vrPZrp8tn3WfT0Kfo/lK/+nn/zl8+unID34/O3bR9kX
3fLTwrgsvv3+qf2P377R9Xmmbn49WX99rpZ/4/cvWH6J3749xHkJM+Kz7T7/n9/5+d52v30zhPOr
aRmYcVzJgWA74tsvA9+zfMb6VReoRUz+ISGEbX/7pQB6Hv32TXN/RR3lOZ4UNItSZxD67Ze27L8+
5/0KRE9f6ifPtExhG863/3ge/vR6/ufr+0vR57dlXHTt17/67Zfqr6/78ou6NuhuzLmM8PlZroug
m89/vF9gWi5f/g8IQAsupzo7hl0+HDyK0G1iE1blxNqFuwjbUOYeDostTjHSgWjhmU2N+R6PRDJb
9e2cvEtsq9XElId4Pg8MXoWvgEiFgj3I0TXZHzX9wcwkCjVvA+Q0P2quh2c8ELcBgNfKofIouui+
LhP2+3FLQ6y66agPl5mV880UJN+H6AU/PUOlCtc7WSEHKBu0Xoojt/dCsbQ0B7vfN0Mc7auyj/yY
U3+lvASwD5lwRlOYj2rGO57ElBnhfjLYlGUzJr/BLsnaaEBC6w2u5AJvvCKFrtWM+24GmapnzJx6
cJ49d2mGkPUifwV2QEbFZugRbnU9zYA2ubf6spRHmYYyP4mf+nj+ybnpbjtPHkeUQ9SOY3EgpgJv
Pc/MFYM+fL7qucqQyfJMYpls9l12mzY5GVwW/ibbmkiQ7Ix3wsNqn2gaLDVkfxm6CO7kZN2AaC65
3xbxhqeLnFLKUENFp7rV0WxlMBYFzv1AxKSzm/au1dlTjXPJ7NTDWYAktN6WqaEv0KBj2rOz74e0
PluZetSaEsII7JBAl89IynJko8EDFS2Fs3r9w5vm9wvyjxegI6z/egHyZrOFrRuWKQ1L//MFiF86
nZVbVUctSEj4SmdSLhUz2Bg5+gb+y3yYAMpoeoVeyszGo3TrJ402eWvGhAdi5tyJJr5O65gaqqlL
vyXZYg1NOrw4KvwwuuGh6AfkZ2FDdgNRkhGqkLXr6neqL34i4GWQlrip3xqMDyqMfh04Qyi6TfSs
3bQYQudEGQ+T0cHfzBG0dK62DgugBZp+P2XsA7N8z+Wu3+ma/YglTZDHVlbrKKmqNdFlABeSEoBq
n/h9hqIIRhYMQZMS345IPBWkGTlzLVa5XXvbeLa50QDZ2BHIlW+5Nmc2BuyyBkbRgF+5JQVMS7DC
1ImXrJAeMTYTfXo3szwiiaLYZV1y1nTifQub39kOzOdec+SxDjJ91RHK5zcufAAH94UnrXWX2bvM
IZrODZmoetyhDcZCtybSfMJJqNZ1EgttIkWnmaLHNaiWhi5iA5XAPtcsPdvYk6mv9DH+oOxMd7pt
FzewWU5t21DvMYliNMl6xNKMFOa1fGpi/TLro7ibvR6Q9UjKFbhAyJx2v5kkjY05shydLUN/wAAd
E7+Gx8eJQGOmg5r3ZflzbgOxa3qLCk5l9spAyO4YyPkxqzf73pKbqB0/xybyzllbH7Mkm4+YshAx
GCxzk6Aib3X5UJfGZynmdNMO6lz1bXtyAMZdiHC/h3fH7m/h4XmIMiRyEhN5zpARvzdizUAruqhB
JHKl+My0gB7Nnu+/hk8pEEioeNrOhTnPACIv96PGg9QrYe1Uxt4h7DHcVnrwPSXaYOyH7EUMYEph
6pOTZWh3TQQdp0hOTU6/gbmYK7YoxaI7zU/wjRdP+iSeOg/Hpar1wc+SE/gz7bDI9bOlYEw8c1yV
iu+ZNXujwil5MCvAUEBYXGBi90HS59dDasktK8iKnM+xvNMbBA5UwqgMGtdXBhzkqvQm3/SARoTs
wXySNPEEEU4zOF6ys1o32DBbPmmaMm+GufbnRAg/K4LHqTNjaCWk2csaUU8oDMVglaNIOh0DYnBJ
+xRtFq7pej+jvD+FFnqDMLaY1IE/u88VC+qkCOjVs9EC/6KPy0RHHJDV5E/xALr3Kw23Rbk/QHb2
W/TRB8N13xzT6Pyi1dDFtAzD7XGJQUqZv46obbsGEaJITevkVTTEWS9PWEV0XH288d0p9pCA2puO
B7+TBhK6qfHc0yCtQ1MjTk4JkzoZvFNX0FMTgO9JsEFLJeCmY2NuAte6cE2ZhH3UICvaUN+GLMhG
N5D3feC+dRnJFVo8Cj8vwMVgJEE/ZOe7BJcCYTp88CI6pEHY555WjJhX96Z2rPxYmOZj4RTqBPYZ
Ty8moC6PymNsF8lRrxeTxaqQrPll6m5Mp0BjIoyPOmWXklS6s1PYFdeI0II1VDUaV1JJ2B9CCk6T
gDw9s7VWqo9XKiDZ17U4RpWkaUxn2v2qTdJthNjBNdKTVSTTtovGn3g3r615ZHsdWpumZGbbYMYg
EaMbbhDiY81f7mipE+1VoDw/c3VwKyJUG0QrhyyFHkjkc83OjeEHzzBvY69/rzx1TueKPffAs+Dq
2nAt5MUpaE5r65nY6ewcwFXYWH34vY0pxqO2wLyleuoD832y8+7avLiEcZ8CrQaXFPJGbtt9pRTQ
JuYh+yJ5qJLnugY+FHidvHNmrVtBPEDgPdO7pU56z3EzHd3Y2djlEj/e5m9VYbY0r/Vd5w0sQBBa
9dycm7l9Rot1mzuMaGajRQKCKIL8xYnoJpeTx5rOOjzlK5a/0Z7AgwcvTgGd5gC51Ay/O7awCgP7
PgeO+RZY5o1KcPkgq3/RxVOdyi35g/pKW8aXQhT7UQj4fCFZ2lEKHbJOZs7GiFvELEgKcODBGwpD
LFy+dmsyxQcSGJ6hhxQ9b0BX4noygrk5MkjEf4CHRnUiWyuJY5369z4VIRkroaMDSjN8TuzgkOiv
XT6SYy5Bp9Ed5sc65V4Ql1q7qZn/knIDxsuDErxIJVdpD0m2gW7O7t340YvaWbU6ORt9O/fwd0Pb
D0pkTUNDNGJjsisV7UtVdifwU/upd6qVKjXuED3lo4PTxAzTszY4lyEeyJ6I8PdPCa2+lwQ3cMFS
4CSsR51VlRrdBqDQdrB07G+8xqxt0EbWWW75YdwV6AN6jPkoOJqqkKDoAd/y2r1SwODyp5zlcQxr
S4lnbojzAU4d5AVGV1dansNyMoTgiHt1s94+APp5iNCD+I2TM7bE3FFYzYtNNMqSnLYp5mniGE+2
QQS2GhgN6EkzXpXDNJzHCgE1B90euuzjlKYz5g1IWG5X3gQMXM8VRlZirBG4kgbkI0NCZBxcFy1p
k4VggBqlG1GXJywDDBMJDYeeIOYDXZ+1Nkynv0qSqj/OSU1KuEGdlwYoF1k123ShXrttQwJ9Rx0O
Dkx4Arv6fORmEQbA8aSglu21Y9CP/VYfkVJJI0ZTaLA4HWs69togEr5zSix2pPSeTMPQCT9nfTn0
mNYbmzKT4Np1gST/gpa1FAMVbmNeE6NtIBELCK53qF7kciQxMSHwIvYupZGwQxW3gFVSX3at4Miy
7ivZtGtUHwXVJuZJ6h4j2NgQyet8OleTeGSPhim/WOnmZ+Gld1lv+LFh3wNRO8s2p+ednDUinnQ1
AWPHumpDGuI1t/Wh31YoAFneGau27461F04Ha+FKFQKhv8ogpqag2hJs70xtj6hXz6Pq3RvpIfYx
jFu90H5os3W2E84s07YPs9n3NIULIV0gNQDJYgFLCLGeUenNobgvSB69au2At4+BpjvFgRlnwY+i
kMOWtcPVHDBdR8aFwwPNWXTHJNG0SKNSkfPDGMRuMf/APDxVErph2bYv3VDu9RxLdO9yB00g24bY
bPwIUDk+VYZEsVpLWyBPyYuHjlDEQ+iq8SAm75COmsk5MDOTT2PvhJgVf5bY44Fgkj63J4R6Iayy
6hLN04Hoxdxc9WAVBFVzRLYooCR866jAiDpiKGqiCyhY/Pfg3dZuEBUnAJ4zYPZHhzm+P+eICusw
3NCVXVsG+COmF+wGsqlCc1YQyhLabXLMYnRv4WmPGfWAwO2epvPREBP0Tl/D9tWMBEhwkCy31Iks
bch5CKCgJhvM8MArh0lYrezEatDhW8w5BxGDJPMOrGUgPNUooKgO2FxdxSXOMPCxxOiBFaJYBWBq
Rz/yISs27Bo4ynLtg0itE9dbvDgpjBYnYyOeAlEhbNERPQUx6Nv8HaovYVieL4revZp6JpuDdN7S
ECqWqEnjGrSPAUlzVqY/pwDpnKnPn3pi4vwCmos3uIZuQQ2r2L4RA5vyCdfxOIFRX/33XZRYuvQ/
dfGMmhkUmAzn6aAM/e+aqFln7dfIWh3DJLlP3J1Ty3U84mNEYXdqmv4tVSaajZqjrA3vI6rC0NI3
o8pQXS5FQIsM2HAZxjNov0JSO8Avj+iFR9qjsOJ28r9zpf/JXMkwvD+8sP9lprT693/rPn/58X/+
5V8Z98bNnwZLX9/616GSJpgBWa7nUSkZmJFNV/7HVInRkfQ8plegn12U67b7t6mSof/qcE6ZHhMf
Sa9t802/D5WsX01Wmg4/T3ATlLZr/f/MlCwpmU/94XKUjs0PQwTgLNfz0tovn//DUAmMqeyMfFol
jYQuvzQmGOIm8n+WuJkpuasL7Q2pCtuGBCaSE8XeHRjy1RgW3W52kKCPRrfKgrJ+sk0dFY3msERH
hMt1inJl7C7uNG2U7fJ2JS3G9xxCFsnhGy+hIEa276abKkJ9hdzkBKritkDw6XsWAxI9dJJNog/P
tlXDimkp/OYEtUkbD3t8/7B/pDpbuVLn0ET+SNdYrpIxiY9w9AO+EQCpl7QRCJ6Z+wpexnDuXgMT
kaNg3/pup8+izsCrhe33okaLVhvyRsVddRizpHmq9XOvk79HrevPoYNwLyTr0bL3neAkQ45Dqx3A
7V+rkAhWprskb0S/fyg7C3H08ndtw8qBVBLonRiu+zrcoFiyNrqC5ocAeTyP+C7ONEw7za62oIvz
e31m6du66gx8rT5keIlPaC52wYycnJAK+2zpGkGbQ5Qbx84a103Uw1se8BcD+RXbMF624lpEBHO9
cFzdntusbE7FkNPQ6HO2H8P4MSLo9bobIveUzaSkcBTfRrUyry1gQl9/MrU2vk3jkvSPwOr2Cbqu
DkX8KXH67USl/OyiVSm5TI+FW38gM6wfG8r2jkTTdZYRntSrUL8TtblxlwBwmLPiFPcRUTupwsIe
XjQToQYClF1kMYJxctSZ8/JTYDLDIspPwiVMqw9QZBdgFoiRzl8EsspVhVqH+Ck+RDKz/ZchJE0v
pvi5TpcPXhNY26aCPsfCkTrRuKHA1061YZ/Eol6opQfruC6c/qy72Ys7iCenV90aW2JzRqVCeJTK
kXNz03d+ZmaPh7JvLo1LGbmu2akz0sqC4zSZcHlcaz5p0ax2gZbkdKlpTisMYbMi2RopHsFqa2FO
h+bL3pRYwSGHBHGIdQfzq/rPPxez2rIwvxamrh2/Psgk0I6Y80+BETYA+Ph7xkfNXo/cDdNOlXB9
aNGpUyI6mS4un7xLPvs5iHdTaH04mlkb6zDOomuH7ex1+DQv9mg5zG9ZN4kDwzoYyXWFRxNpDitp
r1J+SZd15dqVd6Rs/eOHvsrJ3R4J7vvb34eZ6R6bInlrzIYs8dFszl8fNBW1Z5E6ms+YkDRycOzb
1is+UsvE4zc2WkVJ1ZirlkZy1bPgPhSTo3w5hTjXqlfPSM4Y7ox9HoHDj+qKBGA5PHaDaSFN0XnO
NIcdsgM24ZxBJqPhNVmADYyjiG/YNLWEuacG7xzk1qlJc5NRMyPUGMv2IgNXLDyzkA57hsatrOGi
zDTYMoDUjpqMQxLn+D+3teUaXbGGtwwBgld4+qnLLcr1ELJQ5lK9UlqAkC/kvWbZ6fXXhzLKsmtB
/usmrBB0ikqQegKdG6BelWwdUQXxVixTwDxsTX/qGavoemr5RVELuANC3somknuzdMTZBNdOMug1
Easettb4OEl3m1L6rSuDnayaubSZF0jvZjK2uFS3lI/XlRuj8UisfgE70HllOKZr1SNTmV5I+t55
Gu6waLKhFA0sGnloLE0j2/O7RjP9GGjKpgjRrJblsyl1sAoBb2c1wtJdfAB1UPv5pI7oJbEOe/V9
D+cW3ZIGXpLw2iUaihXkk5TgnXXP6DEFBB+ehDAVnunb+ysLku4uQDPHBNHj4hgR1HdmjnSXFCZS
umm0vmt1x8h9IqathTri3gxh8pL3T/BbgEsJjNBkkLxPUcCskNG/Aeap1EHXt8lFLxmhVTl6ooY5
h0PYjXKVtxo4OKu/+syLc5dVu7LsDoOUd1Y2I8gZWF6L5NJ5xb7Kgnvs52TJWmLxTBzjvjmmEbiU
RGIIa6G7tYgZW5N5YPoMMPPOyc5R2MLT9Unt1HxYFnuRyqcAkUcm8dY5pokMhCjkgdSRfrKIHS7H
tSm18xy3W0cCRwXrF0X9rimme7vFw62FCELCEZlA4LFSpwC1M3TxGmGFk5meSiDmlbTSTdOzeo3y
4myMhTowrF0TqXoM9GGxXKePXs/YOZbJdyYOTlDOexFNVw79eRxA2i8j2uKM+GCyXuB9sVXxi+DN
GFi79EOx9RRdPcjLq0aOawnAbXYTG8g/aHPuRSuEgj8tJnD+ZEbMnArxgh85CS2uAcfhHRuNcPXa
Dgpj2/pWri94c7fZRI7qzyCR+3OYDydqdOx4DBD3rQhfmMCcEDeACkrH78wS3lUt251DvJcfjK65
ylA1ZvhrvdqnMlb4MeoD+QHOVUXsMnBFZw1wu7jCcUMnuOA986FiLzW+oqUiOYz+rmfa55oWs8Y0
HQ+642srkCZUOuzgYdPhKyoiheg7fHZd+cwWUS9ySEgxjiUnqLCBhnvyX3e1ob8miNx8SgUysQsT
/md2sXghVjZrJXB+nIjpvesMaoOCRGMDN6/dCcAW8rsrdjKcCKGRnTMCuPbYlmz86OygWjdkmSPj
bdzD5hZeRR2WsBQ3nxqiuFe9Ky5W2TYHnXjfVcNSg1+w22H4Ho8ZrOo1eDlm3+05Zyl0XKB9+P+X
fFdnYzX6W5mq8iF1u3cOGs5Wa8y2HPE/7UBAC3XKbSd7gF6TvREWEkMi81BlDU5567QgZzryHaIg
7XZ2GZMIiVRiNQ1QK20HlMLY577ToTRFZTWfGbvjd5j6HutSTP1UhjeBkdpPGvegq2GA+Jd2tDTj
ZPSPGa57C9lE5KHMQhs3+YbAuY1DOyGasIZ4iEPF0Wyd4ANM1Xo92SD5e4AOE/HXCqsf7uX0R6dk
STZ0wKbEZKRuNRjBmTiWTKIVmlLyYwuSk7o5v8mWDzqFlem68eHrr2KrzG/qOMhvvKbnvJ4hh2Ym
2PvCnRatDqmfs5VExzIKbiJX4OWxgyUcwb4b9Zxqs4RynnwP5u6E4InmvoF2WTQcl6w4QP27HLgh
W7H0KQdoe0xjoTZRHlvblKVUkD7bJP6aeF5Xnek9NVa5I70an1ZcPsW6gvV9xw4SiyPs10VmeC+n
8r6p7aNGtFkzDtU+aft0TyYq12HwYTiGPLWRoR6yVKfJjs0Xq+/7HYlOPLUccy9xQMnL/TA+lom8
VUSvHYOabyQzsKGeEDGtNrapnWO5IWRqmyFBY/bPNaUNSwQjOkQsm7A0jVsAW64yxxujanAWD7x3
PL05KJzip8FE/mTL7hBrVnwgf+62dnJ5b5D9dcWgGJYVcOxLg2yj67LsfRj0T6RyJYqrRKHIZlul
D8K8HiNtTTZB7cuxy9ZG72zTAaFFBkhYy5L6NIi2PiltjreEDeN4GZqXPkYA73ZZ7nuSHBrkzxRk
kGYX7SrSYt4Teedtg+CeNAI8ymqFnE3bY7/+boBRxb9VKu3Y6pZ2/Po/s3HfG9EjfEOd4inXfBi9
EkvzKDO4FOQ0ulAL2L8iGpoy1NhJg4RaxzOICD3f1Fp7kJqSd00wPLOSg9vTJvXWZCGR6maE1ylZ
4azC5hWdW3YnVyjwQfzp+qGyjfQ8ewQgcZt/gLz6mZicwrmZarsKskUS9cZViTfUb428OtVYnVYO
mnp2oFD4m0Lf5nYLnMEg6i7CG+MMHE0Gh8CYIZHBEufXxEOQIFU0R11gQLHzEW3MJPrL1IG6xtFf
MYUq0nWZVMeB9dk1DYGPIcErWKNqjNY2UK82pEklt4kX/RSgzaGAYsWAxvJYTm9sEspNRI3Rezkz
GeNGTxyY92Pjrc0c754BBSfmdCmRtQ/2FN4yJSNTMPlh9pO9tpleQ43XPnUJryKYPrpQZAduOxNw
r36lN6zhv8bBQCwqZEeOUDc0MTGuBKB34bU7gcDRyyd3DuFFtvO0Qo91IeF4JXqhraOwP4YBkGfk
Rbd5F5ZHM3EvYDdMrpj+zmbtsvLckEi0RPcwGWLdrxE0WhyXKkzYvmr9Ri9DEiWwXPbkevpO5tAr
sMSCTW4AVppRbA1Kkg437gWZrOQVuZwtnQeqej4gwO3OTp3sWlO5a3IAc5Tw1JsEhvllfana6Kms
Wucs0/j3D2WGrZ7ayreUnVzN9rgEJlYNJWbuV62M9uzFt1aYY6QLEw071ZFekjgao6g2uGTxxMJh
gztJuOFVDytq0AG8tN73GEU1IkhCySOkUqPJ2jSxxD1Urbaq9XUc4c6ENwAIoPnsPZPVdnXNghrL
M5pb8pdcbKnZ+Ii+H2h+qC4J+PmVPae3MGaAHkbMIBlWd7EWQPwprENG0ggUL1hIekK4OS8Z2APu
rK7qkqNpO28AC49pEs5XhtG+WDNnUmwFw8ZM4Bg2rfMBGvLVGOODXetvlrGJNXXX1Dx0VKycJk6H
q5GsVMYrna8p/Qe/3qrV1G2uqpG6FHlqS9Dz2LGVka3D9n6QFx0hDfZkrroCACnyX7xnwgWZH33W
bad2iQibRXroq5IcEJOLKQ88dcUAFdeUDHynFrcFQiIqP0bkOZjQYd0DUT9PxrQzUgPI2uCavqVp
x1wVwwFp5jUvIG8E1G+AYBpEmiFj9Bkfcjq549bpqPVqFZED+kKyNharFL5AhYhuJSL0vEb91GYS
N2MRM/FzWl78CZi/9uKm6Ua1pIYTkpOCYenTdZp4+lp4aoPH+LGJESxo9IdXoQsjF9QJAY6lDgFW
C1YCWFrIk1Sk4b7xqq0YHWvloavQZoytad1x+ka4l+2ZuBFdA/4gA94qT2BPDCbJxWc3euFBoWcr
gxr9cE+CvJMY4TrJ8BVyviGlq220gFPJI2EiO06nbKoV9mKY+5XBxpkAsa8BsNh0OhMV+AEfXoe0
PGd2MUUfLCYm7qr186Spws8WD0YCfYtycTXOVnnn9YlB7zizv2aqutHAnHq5IzdeEGTHNkIZ26Ey
N7pU36ONqW8LmTGrSrHvAurddKORbk0HxY5eyoHxO0iOxjHqR+GCiqqaSxzHC6882uaUTF6QU7AW
L8G0xdI1XDoYQnVeiaPq5TPmdUmuByyfzCEsDdH2cGQz/VB37QeQkZvOpEuL+ol1sno0Uo/Mc80F
BZSnr+ZgvFgVqCDk1BKvLG+VMeSRtLB2txSou3lIfzgC+XWNvxiSBFY52KGIT7zziEa14MrzI01K
NNRsCRnq7Lol0LzkTRYS+D0WnfIRPlwQrx9KEDwbpNqXDBsub8tqp9D7t+U7+zEWIp5BPlh3KWAB
XJUOcygZjdvK8YgTcpkTpTmGtql6bABY+p0qn+aInFB7OE6IWnJ05Ve223NjbF7HQFfw8/QHHDnv
UWG85Y62iruFqSblC4VLwOGBwXFEz0BtCV9yLm+sLq/RXOJODlW3LzIjWhsGO87g3k6k8AfzM9TM
WwScz5r6KWv2B1q7szJ5i3Ku22KBQhkaHlWO0LmuFW8Uc9i0dY5T2EoO3NrSq9wGE+s2H8D70Nfo
nAmjTTB2XMCXikt1nXPgbPnBMDlS0kq46cMLhOo3u/YnJBNnLw0CwqTbtszhnVVhVgTLG2SzFHQ7
KsZdkkYgk0ELIMQ3c+YqNRkmMLQg7JPAQhU0uGst9lZjK2E6ueYHU07OQgMOBxLcJwWgbYtaG59v
7mZA2QZ/SJhdwgj7nDB39Fp4A1Xqxuo5WqYmhHdQLYxy6JUg6ge5Tdm4VRY6n9JeaCALcg9BIBJB
6ex9rWKxrXOX2wcVNmCFRnnULeoaLT2Zdh0dI03xjBn9HVuxapWizfGDTBSrahwFfIa2RB40/wxa
uB5VRcwVhkg6eGmYq9QTMSg7ZiQWnSpeRQ15BeVPKEIqYmZuV8IIadus0A87ZzNySQewQ4UEohgr
+1DgM5h7UIfzrg0lz64M90kZnfX6oA1gjghMJHF3X47uTuOMXRYg7HdRgzhD+TQt7KCElyIp2Rbr
FhfWFBoHRaoVrGYXAFGl9XStVEUlgXUVEzOvPtVrK6FZHsmKzrTuwUV23pjvPLFrqeTkpzWZjpZD
fEVqYmHWEYURZ4MxMT5qc/ppJM+aZr2boY5oyIGCHRnTOqxY5Xo5TkNZla8qF0CYWImZXfnKEXwb
c+84Mo7O6LxmqBHMEAduj6QldD+F7MBUaRSV8bOXddxfq+9DxtY87W5c4ykHf6NbHxI5h5TzQ5N0
O2Px9TQdknKhtk2OiRouHWs1VIP0rf3APRGYUTBHn/NQ76JoeAHFR/bGODyTqc4IpK5XQIYhlaIQ
AKtMvpSDElO6OOcL9ZPkX/j6U/sKfvyMdxDfdRWogzt5eF8UkSpMeQ+A008ddJW0HaJ1JGL7VSdr
fRwZva2zKs9Ik5BPQyH2Vh3/rK3m+wyfWVjpoZ9pL9P8Lc14BXT7je16ClOBcYOZwqvj2CpiAGTl
Yr3DqzDvehneMjoQ4F8in7PEWI5At1CLGEE88yLjee7qU+69e0Y1bjK9dYnHDlFP1hYZa7XxPVJd
t6qWa6ayhtsZpKerKopU3rllgZWbhHH9ahGzGxEKiRwBQiJY6Co67ISkYYSeM/6biUjAPAo+7MrQ
EVNtCsv8OY/xJdZycFJ58VNr0uFAdPGx4S6JbKI6BlLexxBRFpQ3gQGmwWZe3WDprq4UcETXPBVZ
Hu6mOK63A5eTkXWvY/UU9ljDmjC9b7XPuCfZ3fE0aC/ISp2Arjyh3SWB4Bho5YOT159mZtwbxEcQ
hcJNLIbXHJyHnjMS9jfqB/dozPj8NTO6tggaUiNqFt68BjS3KytSPxXDcUYKJ13HxGXYGG/YNANC
7Yjh4VaDW4jMoVXVTzuEO08pqNcJDB5uQUrT6RhZA7IrUHoDDYztFtuvx4p/+yeAODAZTyBstp7F
SLQwm/zEffpBxi39B+NSQEjwggtwP7oXnpM0egdZj8wjUm/5bL6HhsLfyY0qyE18P8arp7wBJ5J8
1ZT2LifgbGnBdE1SkyNJ3BHIktDKDFl/ACnUsirpR7AOLLaeydg+DI1+lImxa6LlvkRUiVsDCGuM
es/04T5BGWm3zbxrMOWiYfM1g9CbovHzZHwVEg1Zbz8XSeKtk5i7TGd4RJnz5p+40Kx6/u4m4V0J
LQG3CC4X+uMq6Pw2rdYBCgRLyZ3N6izHNFSEiOlwH/tZakrKjy5Fgz2Q2TVv6zKFIQl8UwThJ/ET
q7Szzjncgh4vrLPQpkfHzPxpbPyQ+/MyqX7pqPOuggYMopW13Eyz7/VogkWo0ILreXZwZP8+WkSX
ZNXjTJgDb+zucULQYDvhtZWHAPeSfaMRDRMJFFCVV/1woHgzaxe70kh9vb7ugQjSoIEM7CBL9kv8
SIybqGiwYmnIwrBbqUs2UnmgFEJCTaUVWTODY2GTUFZws4jRdprheG8TPCrz+cnCSYtI0ICfiSij
YpaXwujFkXFXMu2wxzX983BDubYipvqayKwDmO/HdLLus0ijjaw2aZ1vMwJRF+HnhxnWr/hDX3kd
rzLC4pQm+jW4T/dKq/TzhKpkHfcwtMid5lnlQM4+ymYXDubaOWNtGtPvNDd0REF+jNPgO8sNYKey
3nvBaK5zxSlhpsm6AaVFaXvSS9Jozbp/xzH6IjX0sDbNgS7Dm15EFF0EFHeV/g4c8RY7KTwEamHa
hpXmae8A1oPMemZAmW3zrLRWgUGr0dk3dO++NWU/lviaK7uDSDSWZ9wvL8K8dNRpSEr3pgsRrKlB
CbJOvTYKxw/5V1e1EAezQRwUhvaxDHUskUdWyk8TldBVnhN5k8xL+VLdxRgfWRgWjMjT4gdBKPw+
jLJaG/qmM52zjKZjVjaj3b7cCDMhOqcu1m79AoknOMxA6RBUoNhX3rMp+ke7KHZTQ65vazp+IiHJ
aguZSS6ObmvhWGdwd2ozWfV0QoBKypcyo2uGbLOqNHc62GER+il2tDktoCWh7gSH6QS7VmlrkQrf
TQHxT0ZGJCgVB4LpnskjQ1s2J40+X8ylVYmjlyYv2nUgyg/C3KybFLo08Z5wRf4vc+exHDmSZusn
whgAd6htaB0kgwyKDYwSWgsH8PT3Q/XY7d7cxd2MzaLLsrOKTGYEwsX5z/kOpaGrgIY1MJUj1exp
/Akr+zIhMAMxoN7SpuCe6fw2l94uHHGiokV9VNG3grlF/ViyG4wvIXD4dw7FgTQUlfGhEv3ai2R8
LqRG33edM6iMk12KJSXOIMlbMoTW5AJl5Hi1o+r6uUwpGWmrZ88cHpm86dtpEXjR3WyLN1LAd4fe
4wU3WfqPmyeRHhjYLzsgU0NgnIaZNVG577qqd/zVtk6QjhRPZQwKwGu0DkY2X4f/OtGPw213o3TA
p8jNASkOx1drd95n6t4AjKbip6IVn3o0FZsW3opfcGjLcKMtCpbLRcWpFt8lYyWH3/b4MpKGcykM
r7vBXubYxQMeMUgG6bRzDMVX8EBP3UzHY9nPlHfCYHoIG/Z9Kk4xvdfGjTnkUtrhrshw3ZnO5/yo
Ewh/qho6EQrFfaApNn40XSqVbVRmvXtx/KOVoPekZKqiTz+IKmAgguAWKCps0FoPHi1FVOj6G5qc
MHWWwU9Ob05pBWvLdwiocqLW7eo+WL0NLWg1Oj5qj/VaqnqmiuNQJVMCPTl7myySuB4FXoxCK0i/
nSCLiNMOEv2ydP6RJPpPA9PcbNM1VjZ7vxgzavpAZXJeZwlv6Y0kkZrhiXK1CyrSUbj6Qzl413jk
IAwf2t/InhxnVOdPfjPxnjB8db5S3cYS3jBVGcgjK5mtCyRPJmfxwxjoyzSxcULNUKhW0fEAbujZ
bThJ09ByiWLpMJcInzsi4pqd8ZE0gasF7msrXVC7qLybwK7e8wolDPr/p5oZ2YFxS3J8d62JL7Oo
i4Pnai8SodwI98Jo3rPpFkHVX6amtpjAo6xqh5HS4D7YIEw3XCmMJViVX9t80O1230U4T+3J3Bl8
wn3Ne3a6YD1W+RZGtrliRMbsFs4WBytsHrxKWc7J1J12qqKCU87pQZD03wWWbf7e+RonLjhD+kUh
J+4MexERNF2POlgZ0Hq4CuuRRSM2jzjlYoI9AzBMKfdGyaxYpMD8NWKSemVdzCTtdqabfwYgntfD
HKoM9brYeK2ku5ljSTlRNjs5OMVjWe59zeDzDGZ2Tf5hVQ0MkJnN5gfX2KdoCpCLoj3zThTj4R51
/bYz0m5D+H4hpuBzGt114lMuqpyciY41+6cFS9qg1m2H8TJLdtWk8f7CKlz26jYF9T2JbJQKHXq5
yPuzQjCzrIBcBcYtLrARsedF4hZcoI0YDYLPpVfNvU7uSz350OzGM//5TzA2Z6IanGxTXoyGaGyp
N0d00sTl2BHMFjyT+aXgEw1ebPJL9nOhtl0/BYwcw3vZRw/mvCvUHHGTcWh2nU/rxtTY9zGdnlqj
ZfMlbhNUB09Q5efwBg4xz5oZMKbIAzqRzFki42QFJPDUt1O4zicGWvhgF04FGa5KaSyuW6pZmvYp
DHugmiEZU2qcv8RUPfnt8JzkHmQlBG7cUVvHdd9pYMRebdYLAUF/gXX6u+ZgLiVB8C6xd6WjvUGs
hFabfkAmhpzt5u8Sm1HVUDQXYdYx6Jrqx3DPWIb1xGBsp7rLzNGvbXGNeIom3SG261lUEheMQfuY
IZmN8TNQecAVzPnsjOk1LdW1n3V7wv+n1Kag18I3MyB1Tf0+jlsfs7Z9zg1EFA4e+KU3TlefzMmf
wTbFRyeDg8UcAr3RuueQvuEPkRmgbXeMrlibLsLntKIHxbSkBZJ9sUuPJZ7TKS7XrqftQ4SGhSip
A+xD465siKJtXDoLfCQJ9fbzRujhTcH8vMY2cxQle7UYyORar1G/j8x8vI7MynxVPLdFd0pC9iBq
yDB2q1xu8lGbu2s/J8t5rxIMQy0KGW1o71bktBxAvO+whHMeE3EpdfJwmmTtGmlJ8OWvgXa8MCzC
x9AALlLS4uj0yHB10xIY0Da1b7qPSbcFODmPnCuo6duMwVNbtNMeC8x0sDusoKBzLmQXGI4JG6f+
xBCwc89NmRHbnps8wI/tQrDjqBYLhDz17KIVLcxvzUEtY2gQbfBr0XFj4UArU7Vh6JeuYB3O4RGd
QsAJW89WBNSvZrjyNp4Vxbto3uEsD450rZ/VyMvT6wkVR/h8LRsY6HzZ6OM/h7IejmykE4vxTF4v
OfW+y1MfVc2q79nbKSzaT7PYpnVgHgsFs5oyKjBKQMRXI0aCCWkGSYPi0aBe5aTTbRTLxaANX7Uy
PmC7Lmytfs7N8qRz7JyV6Hxh2PG7CknvmMR1op6atcxW+8wv945Xfydm8xHRrIAQCc6wEAfQ5z2u
ueY1NnDdlCkNrXAtgoHEHXcYJlfOMu2xF2CLe7Rzbn+0M3Eai8uvwnmKwJlss5gsJyEnTKj7iXIk
JFYsBDQm1RMDupx2Aw1FaYKEye7PlM/dUrPKp5uHD2TbR8f3yWv9b8qzA+HTZtEY1YEZHJcgL9wX
glc6kwewfdjh+Zl0x1+KnHnvMPonL3hLpnxAFySRgAv33S6TfWI/VY7zyUiFWAq2hHVgYcaLclbN
Us7NLh2FpnNgP5TuJplxKeAesgOXZdLfzBLA8N066TnnUGPfpNSLErs/LM0DAglGE1Xk6QYlrj9j
mP6OtMGk1y+gpxfgae6wkbZ9uo7cIb6IagOQg5CM2cYrwdOxhm0aMEuQ6y6EH5ljNBCGIGjCwKnA
alERcxNt226nxn3nTpnsvSD5MuWcNlfmpoux4dDzugajHC0tymSM3t721QCLInE2Y25rKw6r+8K1
/XXuTIgs/qcQdJqXEtugYWqHhGklGM6tntreO79HuyvNsNw68azQm0UZLBA3l4OwnxEMbAc+d1GQ
ECICsY334Ie6m4FOJjAd0oeD5uhPQUDdh2xQterJrc9c+u2i8Q++k8Mtyy6lD0BLDYwanTFBQIMv
1RiFWIG++sPUlW7HSb1zj+OdDRtEgqzcTt577EEjN1SYrDHwfDlC0bUb4krUDBrxhKG9UZYujnpO
fo3yU4dhvYNP7pCY8oV9mm226S7YkT7zSv8ZcXxvKl3b51X12lO2vOwcMOK9ASaEH0kPHrMh2tlg
xW96QG0xGdQzg0SwXxbxCElWZYXaH63NKtaXTGk8zIW4LTlm1hBSJ/QjoARHzCk0Aghnk6T5Dshe
Sc1SpjZmYP2SGlWXf/7hdFRcgYdu6uLVGLmN5ZmOahclzzYtBUvRAhewTIsenlpthhFfduxZE9Ao
RivNFPy4qfZqg/G7TCiFi2ajHO2r8sV0EhNuem1859Ir1qZTPw8uwK1UITmPQfudeXCQ6ZB/VfCL
pKCBrw5fQyZqKwCMb1D+WobqysMS1SvQohU5RDtBtdPgBTFR0IZ1XfChBnYEataBYtfJS6gYjQiA
InRTu0dJAXnoTJeMo2YptEMzDc2+dvxTKMyTLqZfHbBgJj+93P/V7OANV8mrlJzz5fQ5edaZYcS2
N/V1ggPKqpNLVLExDql3y9FXZ1j5RD0SOI0j1G9/BdANScrY9iyCVmFCMWHhdP03Ly73pLvy5aDk
jfnVX9YOb03i4x8ccNz4apvis4O2gvEHDw638dAi5YDW22fVFQ5mMwJ8zFPt1yD4spqK5hzEL23V
tnzEDQ9uTfRHAuppgGSEHdR5LnOmpEjslEXo+4JxXYMUs9PrkFxN0tcI0J/WkHGMsLRtiMBzzekT
zwaptslUvAEcpOXNlZ/gX3j+eyxeIzEdKhRCqH1NyzZVhAiExgpyDYteJAlcUfXEe/AtmAXtTTeW
SwbuzPQ82XBO3flq6AF4yj/SQBP9GDFKRpFGR0P4T9ibrcuIE1mMhmDazE6iMlEz4WcTZ1S44WD3
2VAW+c1S9V6U2m7qsQ927R3WyLSUQN4y0nCbNmFeo7prZRQQpx6Fa5Pc74NPyjfQdeqaLm59yeL2
6vJcz5+EtA9oHa7Emz7kHClaZFaBmS2SizRywo3ZdUdHb1kTUijxfrpzQ28ErUhm1WEX9znAdOWz
HOof/AMht1/tnkOvFV2+L8ofe6K02cO+HOHQCPB6M1SSZ2/Qf8eVTTXiwgOjnPslZVh4nEobDlEz
ZdCDaiDKWG5rD88Nc+SKovJSwVcM5sKOrKN8aEzeKsL/mEomnJPKhpzSmXcZTi96b2/wGl8UzcrM
xb7a5u6rBsVUncaJWj/adRYqb0EHcQRmHknv2HMYhP80C+kFFtnQUH8l/b3gHglYM6wHCJLulQli
pHf0q2GKdcdIaa0woS4Vi17u1XwAsnIfOoDxrMR6aEXxBO361ZAp1QuDYJwCsQGU+Eom8kPWbrnX
KXxl+HKg0+qozO5hcCEvYEDbRP6zXarPRPc+yngqlwZEkrb869DOC9E9RPqF2chK4zQIiXrZOOU7
icNLGXdPkUCY9BnHjbwmJPcB0XL4Bbzj8WFYGRVspfBNk5eiZQiadM3GRunn8OYhxmO2JTaorgXd
bgZG9mVde3jJ/1HK3TfWnlNXWafE078jjPq4/AlHL625vIceqlSb767RLgjjC3FvhJEeQ26m6q8A
bBSa9LtyKHgew2bHAkb8xlPbsGm+BYEm1zY+8adxoVRoUyVuIL+zf+oquUj2nDbQXmzJKdq1iTIJ
dH8TQ9A1yroHx3IpNNLWdG3IJUWmFtkqjwm8PA1aBw3fHB/ttPcP/cB4084qfT2wNWJg6JeGan5I
DGdI3WhFjaYXuzTtSf0Z8VuspcZal9F4aofkI/HacWs6LU5MJkYaOzlM7RXMjL/Stm+1HaplirZN
hOzXYaSwqAaKKzOdrE4bjfuueg+C9jqob27zlHLclGE/irKjNGk6wXd9EXOElBTtwi8NZIkuD/Dz
5L+KjlUDT9SWFowOIAWvVlBSukG4DEnd3ta8lUN6V1pA3kuuOqoed2MO3KgG+O1FUKHiSpxLE2S2
hELvtsEPeT0ueTC2itzmcWTcwH0x3jiDDg1tpELMCTJ7g0h76RJWbNyLv1OmYOtF8WGaM7YyeXLa
AhE/n05tK51rHcINlXRthzw8lJdCe+7N8cONXbXPG9KuTInOzIBTZh7ql/M7dFXPnkdJNMOxryxT
e35SRgrttR+/nx6VwQc2d/B+O7z8fOidFdCwC5Nx79DVSQ1E49E3KSdw3OYXo/QKT6laFtAaaMMa
t/0IMwxpeMd1Er/JKADA6XwNxz7PYlaWtg/+mLGa2t6vJes/HeVeRNo5JNEGZTtE9dSoV4hjo13Z
XvqOA6bYMjCJluXsEunYbm2sXU8jFadhDnQUwD3MWRMemE0D8SIfea/otou22mgtsR/lx0aYWyvC
3ymJG4z1h8ercMxtGV5jAUU4HOIHYyLUjMmA8vNqg02yPY98mlYMpQ3qQw7UKEY7+ilo1AXjD4BZ
XznOhOeJLu+lLz3wl0Rwgj7eMnDGZ84zYwdEESKHnmHNzVeelWO5sPM3mujhJARbw5n8LWXxpxK5
ovkKanmyVaet3NLEUDZwNylxf6zt5jMave/GLai/4MxR2vmlZmXXSHPY+KAXYTLQmuMsobj9NXHE
mcr8kXl/L8JTPdTgVcjndEgIGghV5bXM2I2EUMQQ4TaFyMfhejw73ZWcM4A5bQBA5tXb0VLlY+dZ
7pK7+raevE9Xd19mIsuusdOXqK0e88FhYFySj0g6LmJGZ20QjaNlLHu89O7dAza8G5viFg6MdEfH
vJY6w5NqaAmouhYe6xS8uEP9nFGf2jG5cyzjasg6vqZRohipLBb8W4W5Z9FL94qiExBRKsxNvQWR
TnNo16tdhqLNxD3b1W7znbTObzKiglmR/Pby+IuiEhqu2vitcnCcqgxtBNn+r+8+3d49uZrHjEPu
K9ovIFfpT5WeN1tQMC0YL81ekmXJN4K6maEwu1Mp8g+9Ks2XhPmLmVRvZTg2hzDq72Xk89ZrOCOh
Za5F0jBg9vD+mFOHf0uO14CNsmMA6fs7CaB7OWDcX4hagdHWrr4S81JrkCjG63CZJpegtniQPtza
qtZfNE9+TsmEty9LifkmUYx52HzMszBakwzfyMA6Gf34XGgy3hVonnyCYIz3DxXBUSBJZGmM6U69
cLyM0/RkiHJLbeKnlhEbS+AGdgjXSXsrvLLdhjomHUZjOAj6jGLMmt77CNNKILZAiV97U2lL06oe
ipHpwdCWZ71O9wRdf8kr+9CG4l3V9+Oi1cedR0McyET3txLDD/8blgigOrhjlaDCtzVHmoDuF6kR
WakmlEkzftTMch8MNDa5XfMSwsNog+qlZa1FQ6Jbo7yXiWCI5znvMvY/OoMZ1vwLAtNXXbumepRi
rCWpoWY2TBSzZfuPXJuAk+gaFcTxB9FwUrEgTpnWpab30A/o6qhHVzPjUsLJL4+rl3yqHqwZgJGV
B00fr3VqcZGGC4XPOd029nCsSv+9V9Gl7mIcqDRy41hdTSNtSJqteYdaW8eay7vTi40g/yy14YJ3
86xnsufsQdra21gQABe9QZsSJ6/aliD9seKlFCqELY0MQD4kQzA1b8XC9q6hT/JmCk+x4AZq5BQL
vCQpKZ7B5Qv07sefiD3Ax1oWtLM8tkyhVwD57qUof40IgQWay6U+pBmBwqEbyh2wzD+sei5BkOFd
d6qDEyC3tzHXYCvC91qNNBULHHFxF4VclpIDMAe1rGAb6w1Bmsiq2SFN+SmDkYifpq3T1E22ZuP8
tg694H7GfEEL+GG54fFdIBuuC1nSU2IMO636SBG991agIMCVP12AQcIFBL5MqEnSLZPZis0pokqD
Q1PCB9fsbyEye13AAFkSJRv3Bhc1EszBmtvX2dPVS+MJrjycDUjde+TlPLzobANdS35Xaw+dmT4V
pXixu0tfGkcw5zenHZlPF5zLTJhJlTglSRPt87kDMQr0dyusGpo3Kl4L13of7ZYOdJW+Odw6KZZj
AYakxWSAG/Ky4F0nb5F9G0OznFJLZxYPGlMTuDPoK8mYqJpbQJftvnVjExxIyoaHL6FGJU1Rajq2
Xm4/+U2U6twa9dE0cGSZvf48aEcLkgtw2nLaZJ7+XM2yNl+zIk6mCPH3dxvtCjvJCkJBTcKzujHO
xWOYMI0wk31Z2VQPyaFcuj07+DyKsNp+pceFsUxTf+EVEwqbpejBdiLKN3j/G2Oa9iE5j6Cv1EPs
6vXaoACJETdlvk7oHhDQuBQFjbkPG57XnCsFZ6RkB1UMQ7Ph/PgJlF4XC3udym2UUckSqizbDPF3
OTNBPcM2vzmzpJF6yBPy6W6H785LH8yC2yVxEgYWXhRs8gu3VHtdt90P/UXVthkV2KGAH5FFjbOJ
g72rRFieeYMpdVRtDgsgQHGv01PlmM7KDTHg1rq4sKdDijfveDHDZxeb2CL1LG0T1JW+d7F4hDza
jq/rW6Ohwywl13iwLfvQ59hMBRQOAWl2CRL1OYLQQqHJWXpzf5Ts/oyxREIIbbkvu/SFGVL7oAUK
gywZuEUZzlJURJGmY4g3c+DQZjTxlkKTYTvV8IJtQ5m3Qq/2tT+denuAgjPNteSwaQqYDitvxH5N
VnmrlPUxpsUdCC83DlpjlEaxqvKD1ZzB9YAPL+k8Qm/o7A/0Up1324FpmWpkybD34Wxs+7PbLsq2
4hVxIM67KiZ2Wzy0HOxg8GhvlbJZPL8pJlgb/MddkzExrPpPAdFz5BhJmIQomUjsrWPw+iQuHj03
z695NbxgCg3xCcaorirYeLKzcJIBhjcHedfZ0LayqdTSs2PMd9l0scvMP482S3TJQbMXtb9n/I0x
w2dmYXNAJPsoGo4m4G4/QORzb22flfS3MRdmDAY+pzqP+QoOn4fI+OplVOwKixbpsSP50oQ9U9nu
5gbmg4tLElEMUp05NStvaPkhJDBu7E2xpNshSuQmtobneWVqPOJw3/jQRNs8maC1nQ+kk3SFAbBZ
cMEoFyjvP1oIJ7/sWP0Y1B2KNH+x2wpqM1xVEE/+GT0SxImvPiaUOaI7+tlkjV7KiBcgiHkptLYo
kVQwZTTxcHPA4WeJ9z6JlF6Z8Mkzu7e5P6NI5xWDW2SjajpYqTtxK1xagfxDqFvzLpaLzAxgFcfT
Lg/0M9OPXw5TMOhd77vNv0a7w1c36Tc7jfCc4flTRsHpSjKujoY/3sJx7QT1rYlQICPnW8se6E8E
TuKWh8rnmbZd/kyNxhMWvT/GEqCprK2b8BbHXWedY+TYCt6evvRM9mfTm050zhD/TdhhCnoWALKB
EjFtc2d6JFYaQDIH1zmYub7OfPFG9kCtXJO4Nm2FAvGnSpM3K82esmJq1141d6CZ41uWeWcuww/6
SDWYwS7/Tica6d/hgcHr3St5RuhQwC8CKcYRwww8Rw4WzJkovEKq0V9qSz0Esxuy8ZOvwCpfJMyh
AUsW7+pLI7u33E52fpC/wINFaHYHaL1CzzbNYN1xh4O5g/RgOPFXPlGxFBX1A03IWVe8ldwtV85I
tQicNsUfTWHD1anLjNZxa0nT4qEd6q2pahpbvj27gTeX7DRP4BmcXo3CeHMcVFl7tO5GvMeI9orr
KmEHrhaG33IlgYfI+oMWAI4jcmfXiwXQO3wJp/AJEt+qh6oI9xVzOe6ppU6bpN4VewXKNaII0uyO
lN791nABncbYjS0XmPiHs0vGAKeZJW1OrkTctfBqTdOxmIdmdXIbidwKBy9BMB9NcfQMvfdumhhz
hah2dt56SB9UN/QWBNZsFlzYm8zCOhCW3JOqZZjfPoTAyWnbs78dG4cxAs7Gt0JkRGS2JuYwYfnW
pqhtkCQTR0SXD//s9OiNka9mNwoIxdmwCSZtOqU6wY7YO4PH28oqyJaSuMqUOmyuvnvmrOmsMhPe
bu28OvigkQ+BdDLsVX3U7aqx+ejK6svsLSxebIFJY4pTw0TKdRq8+h1lmYXPT9amdBqLEyfgYY5L
sKunzkEodG4tCW9i8uKVm6EhsulApBuWUZzO0QTS9AlimR4dsrrOd02drRoaWvo6trZ5lLb7nrG5
W6zAadYv1n4yQV0DuNkSYHqnzBj6X3MFyxBsKl9/t/XwxZk/wA6sco6kVNmSkahzG73IPMaTnR0F
zz1JYvNX+QxNxbEYueFJ3uQ4YiM35g7k3mXOz8qYeB4NY80P+PhXoiXOQnNYWpnhNYu2xk08Hno3
fyGbim3MrXaG4DPclhnNy84uwhEFeatadnV+Q7tdKCkWcSvHRamYa6Jrv3FW5J5aZ08dbyjnI2bI
BPkRzJmEh6V3jkFz5aN48+XgrLRO35Vs4oveTq9tpN9HzGgdMqNRNce4c18LTOEkuOjuhDoz6PyL
yWcHI1Ph24rnoEeIKFP97jNp0EIlnypvvNoUAKW6eLCq/DXKxTOHvWPAfsoEOdsZyKhzhpqCRhYo
mxlMj58C3bwiv/xVGg2d9EXy1NodWbuMcA6XV3I7kYIP5R0F6wWbe/UGf7Ji0UdU4eXhVMsnkrhx
1kZUI9nDT8H8bybyx0RosLH0Jn7pAoNA07KXuTnhujYr8GfS2KiLZlkHGkmSBj6/AoaH/be+5r37
yBZlkMJrSFDyluiMy6lEyF+mDuthpnFaBLhMnCvfc0nlJl/Ye8Z/xKOlee+cZm0nNt5ikKqhHXxx
dMebxAFoEdsoAvxQfqf/tPC1IFCOd7K99zqOyXtDvSkYEQjqqZi85g0FNU7V3uZ3aMRiuDPHu0Nf
0mruYNCYozDH5UXEPNcWOn9mND2xOujLJJLarg7+SvwMWN4pI3VdkHjF+DDI6FpZ2aovMx0huz78
swZX+ai4vGIyKrBJjNihZ3fLLbctDdsn2wTst4oHNZym36YYf6PJrACs5c0a/8O117joanT52D3F
HPQ0FFxpg2W/rYvyecCItTIs2pDooKSUfLiZ0BMM4oyqtm4ep1/qBeseFld6Hhp173t5hiQN63b8
jHpS4jJwdywxl7BKGU8G3k1TXEYhz4GvywysArTWslD20YfohbkEHQQyLoIDVkX5Jck2wmyYDeoI
OMKvkjWn4g+tMB5s3+LGKibi+Mp9JldrEMnLf309/7BNy1zFQ/4TAz6w8m7vCie86U7/WVsBRKiA
kU3JJ1SFPRl42hCVCLwt8Hpz1TTOPtTgTUEtYYDJ58liZSuKR7xlJgd/9VG3HPXTUDxwVo43GpfX
WLMwdbAnBdpsiibUIrIDBbUDSSp5ngzxoEtk4IwirjDkrp5T0kMu4hTJ4EOBgVlIinSHIpWc9gs0
DLbk+ZlDfnW45F19fLRV+ijNZ6PCcy8D6pzRD5hCs1jn/SUoGFa3Q9FsukYIxHX0w84rAIXon3pZ
8/JqPOg2sejBcjZFR4ixQkq2/L8U1Bb+TD7wXRLv/nlBU44QYPUeOIx/+AqBBR9uY03fTWpYOwpI
Pn2fxdNgNUx089YSpxYkHCzWmHngECiPywQ7CRitGwSA4cBAeEcr5jPHatLv2cR5RLNp1rs0kFYZ
5qePwvIA3rUs7Ao9vYUpbu3i1vylQxqhx1OUpEzExNlGh9o8ZQ1DvYQeJg2JSXB5o0uwuVWmc0q6
cVMLQomF/dYxZVi0XvtUdAPOmDB5r80ZY5rsNb8/skDMS6Klb8ae8SbAmrFiWy5LKbfaZCPROddg
5HmzqSgheNp/wEep10PsvmJT1ddWqh3b5A4Ugbi2xPFDVJIu6g6v07Tmkg6RmrvBukE29ThoupIb
++iX7wri3TYNa3TaakuquljlU2ytKmzyPCTfXZ4VW1ZP7B/OieQSZxYAYbmUbM52cs1bjlhNT3lH
1t/MhlOeHRVwif1gncc4UYMouAYkDseUXiUXZxHSs8K6uANP/AKT+Km3PTZkTAWO4X4T6nvo7ew2
/0tLcFrwtORl3je6jdm4coVC6iA7MYUNpiMaUYdV2mTkkPY3GcU8gaUfA4gtd25THFytfjEy8Nej
QsC1bmkr9HXpmHdsb9gT0ofKSJlvkJo7ZFp3r4OqWaTNEC0nEz8mmF0b6WNF+VKCEa6B1ECXBD6Y
HY8584/2ODJVcpkXL7q4GUgSxT96QHwVOF6Gpjma61Laz2HdY4AS4QvGQ1jYGPlbxRAvwnjYa7iV
Edp5j+HvdCUyY+a167rC3jKfrzDMqMqFYTHFH0g33jIiu8DNBNt9JDtvKTvtlZjpi2qKUxmZfyk+
ckxayY+X53sP9wgXkLzj8pL+GrV1L1R09TP/E+2eerLaOGKOXlFEe4ZRpxYMmLvnsmfEJLzBW0B5
+Rj6lynqATeP8T4vsws543RjTTFG9MJ7YGO4zh8WV/HBpkOxxE3Z4mhOfnMYG2uNzgesb8eK791V
jF2LibsEesV8dAge+0nsjJBBgDdDIubJoOnVO2nIfQspNy9+0yDqNowajCgYV/5Ab1BGuTJWy4Fx
wx7EdIkT/NFzhnpTJN6Hjr15NZ8EpQTimzAh4Jzsr0pA2nPkHyoyPTctG34o0uc6Az8oPLUsMRpr
fkI9VF8Q4+bYv7Qc6DTRIc+NN5xan1nShMt5vyH4Vhs4Tged25ioV4L2upIKviXWT3xGWLermnRe
PMCljMlUAlfob00xHJ1A93fzt9LUkHJ6zTdG3ZnrgqUNH96xNHgNZxM3xbjDh4ajscp84qoehmM6
IG6ija58KPKxQk7vRg7EJTFWxi+BC7qh+4DQuSeTsUNYOeoDU1ZB4JWMOhGQYoRZ56bA64ujqqAu
11HKeItivXacTsgQ1hpnOFwFdS8Knb8fEZQ2THfD3OvT8HCFAEQIlHFe0RoKkTBSrs2pp9QEP0yk
f7baLHG7xUeioWflhKbpT73JqbSwLVsIIUW9NXLjRYn0RfkMYKt5oLePM/rJGuPbK0q1N+2QVBEt
DY5ZMZrmR4ENi5CkRXsrdEKs+PYp9/tLb3LwbCdsIqF9IbHG6JnaPwx7xTW3/KXHMa8w3F82s0fO
njuzDdGR4c5OhvwYA2YHvQMUZvTwQ22MvsQ2VFKXxabJyS8ZqgN24mUdl0eMFGugEa8jsMcg9+/Y
0rBXCkxvjG9xIX+4E3Eynczt0tUj6swRe9hf4QW2JzL4H6PJGXHlPGhxtS5ih0K/St8WtUJe7NOt
50/M1MfhEDuQPuGGYFEwPkmf/6ZFeaJwitxYXPeblukgd5o6pg0pfooQ0dZ5TVtgLniw2ghnZP/R
Mate4ulBQDWNbg1YhlCuZXvLXne/4zr3/wVU/B8rvvhf2GlhGFD4KP/4f/RZ7POfIv9tos//bLP4
52v+u8lCGvRVGA5l1JZOI4X5f5mDnvVfpi5NnQOc1DGWiH8zB63/sl0d4qDrwSKE7m/9mzmowSP0
dEvqHt8LLosp7f8f6OA/f/5/MAex8+qmCXWQcjbXAVDiQlr8T+Zg3rdG2bVAu4qg8rf6yIxSd2P3
XIAC/+9fZSGH2EabjoTw8gdJUPhA4Prpn/+XIVnu0nqi0UX67iquPC53NAeChOMfGqrKEenkgrJK
/cNkfFaxaa0Ccxyfki6krt036jfDs75ivusP1VoQdFwCShqTiyFoqp/O6/5glFuv9B18Nbn+mORj
/ygS2sagwQ3HngTF0Xd6kpCZGB7NAPVJj0v7zQrCe+q07LF2QSeoSTDjmNr0+dSiMY6jyND/kv4p
mdT4kUiVrQLNMI4TPt+bHrZPhNkixjAu1W1lmb5SOFOsojYONoRp6keo1/XjP79XFnNjMxFDbwwv
odTD2yiK8MaEHu+KCLgg5TRFrkkNiG2eyPD8z6+AvET/+tW/f+9fvwr+D2HntVwplm3RLyICs9nA
q473Rjb1QqRSmXjv+fo7QHVvVmXf6HqhAamzJB3YZq05x0Q+j0ixX/Qmi8KodYb3NPwBFcJ5M3HK
bOfbtNZJpJpyRj3weNQr45OS4WTxpjOQR3+dzfeGONJQHTTOEXO2E7bRY2U0yROAXwaltvBog3NZ
JWq5DmqRrTQnRdbotS9pgNyYAiGB2tOZ0knl29/OCDjC4BXoXXVha1FdCGusLnWBCUelZLGa78V2
dvzby3X9QrP+PfdCs8h3+dvzaksbMq+0Cbzgf0yorX8wMsn1HRINKM9OMSQ2xTAraKWQa7dQCtVa
qOmkg3ZM/2jWqTgHXclz0sdA55xenJH1RWddO/n0VK4eZRCWw8argdydBjbl0MCLq7NlsJslU8hd
mfBHHinxsTsbKvdjpKmC6B9Wj3p3cujNBXpnezS6yS6VXueDqiJDF0X94hlTBm3vdD+S/OpHrvzs
DB351hAgmQaZuNPN0rm0bIyZUS5w8ZzLfMdzkFQmHRrENreucDLPXdwNb546LVby1LtgITfgp1HD
CNiuPehuF2786QMIpwOhhOIodOMQou5+yzqUDxUF9K+zfEqhBtR/1QDgrEevrvbErcWX2AQv5DoA
tlmHG1EvLoJaTS0g6jTjM8vNGqB7UtyIu3gZZK+hysYdkZVeOz5UFil8tdTiDW+jdZJqzNBRVni2
wU6NL1VS5pc2TdxjGoTHmbsf2QP6AiKWj2CKjwQJ+4+sdcTFgi3MQuugyv5UqLb+7NSRcx7b4WW+
Svx451pdRQxM1bwgMDz4jeV/9Ap08DB3xnMAcGMtcPWgH4yOEl0kNWGNwN/52pwcX4ONX08RWnFW
sgFtm24Xl8F5wpcntioozRWr9gKTdfUB+9C/SVUJrh7QSpr2is8uhcVl3Gr+2izq9pjrCoGqAKE3
bSy8e2bSWq59y9v4cVEidG9WEYF4n52i/VJ6132y1O7JbZhy3SZLt9JXq1c3It+7q6vvolK6pYNi
9WBRk7ybov8piMX6LpgE8O3H2gWby49gTE5q7bRHgK/dMdaKfufqHsHKXXdMwpiNToypnzyX6Xua
amOZRvUNthZsxyB7tkrR7YOIh9gVqKlE3OKm+Je302bO+tvbOc0mlmrouilg2OqGIZm4/j6bqGVQ
sov0ujWePJ5jrVz30vWQooBgKQ16GE3uGZRj8+dIrYZD0ifVTc3KeAkCKVuWjVKxCtWrQz2d5aNO
LGSKNGb+go1qwoEYN1DUtlv4i1XykURB+ZY/Jazo36i8FRu1TdxNYEbKKXWMZsn4pX3rSrktYlqj
xHPS+x9gGFROFdzdRsc7QJClF7X6DpS5sffN5K+z+V4/3Qune16P+8WIeCdkUQRnCqTmEhlc+Yrr
4JXwRvddsYrjrundKW7IjEg+8LpT3wBkB9sw2Stk8uP+x5fVtk5WTZZA+ctZEBMrWu1CupxnxtFi
BUulewLVhAQgLcqPIjM2KI+vioiHb41lbvoREQhkb6IlpeHcEzWCMxP35rYhNFwzlIpSdNAs0YRU
6/lyPuQadY4QqPv8+UeSQBJzrPXngFTLfoT+57XuDtRJu0dL60Bd+KitTkSniEl9lVUif3LDd8PJ
/QNpDfrVCH/oYdD9DIT2E6xH8tr3kjnW9pNrHlHz9ihbPXR6hUQIId8inKbbUYMWJJ02v6VEK6zM
yviMGzRrtrB/tdNoV1YxZQkD1WjQ2bsua9vdoGs8x53R7hSBSD7VoXToJkJwfGrmo3SUtzn6GYN1
S6UwcK69FC3adF74sXdOnjNWF2LrmafivLrYdqbsp/vz1XwftXQ6MqBbbc5KxYuYGbWqf/KmZQxz
TH2hzUqTAyQgO2FzNf+cqj/FGfNOrJTJhwlW81a7hfGqizzBHIzCab60PRufC448/L2k+BU5HGO1
CVCtNWTazj9a6IAXqSE7LMLaSs4DrJddvM9MLVxAOkp+UL9coqpVn0oHclrQ2LRWO3fq/Y0laTAc
EE+U7C46+S+MdGH9+Uprmq7qtuHYQiOTTfyxQKxHeuNaq/Q4QjVlm7h2tKcD94gssTsIX/6ylWrT
uYn8dNPgQxtT9ZkmSbLOu27YA5+cl0NQurc9iNzLvEKKq+LXOHZEPEcyvZVC+o+k5yY3Gz+VNBq6
K4qgExPKMztIptiQUId56mC1oV+zKVBbp6RzBXlcXWv14NqJNkfUoPhOJT0/QWUVAI96jBFIE1TK
+q9udFKvVT+9Wp+UXJTL13nsGOv/Pgbq09/jN1OeIZA8OGGorKSFavIj/MGUtxr0D+hBadVKJnyh
569oL6qPqGm+TqY75CzUi64o+vP/fb0Mqte+lMhi8MRMBfuoBW2b9KexyyLaLC5dk9DA+FXH3U8C
YZIfrRY/08uonge/f8HVJNu7NvRPRDmyopWlh1ioEpv//ts5/4wd47ezDJud7LRpMSwJEu+fA3xJ
L6PUSaXYJGkTnRvyYR6d0sPpo8bkjOgj6MhQDd69lPLAvLYGZvWjwXXdDeWtc53yBqcJRg318rVR
Rywg0eqIyu/2rsCerJihtySrymQizChPV2Vwsyut3rlUbDo1n6RaY/YaORBy1XRA1J02+Svr5feu
zNWL2dEE7fNGrINADe9OQXMsIjt+N1/OhwHDW5sl7dVKUAFlLDFXOUKp03wYeO1Pm8zuDnYdBVhP
YvNx1AoMqT79ScVs4ntH6OXGAh+w8RCeP5eTgL2n06vo8GWLYMzXcmwChKWReAWxDCcIauhZEu17
br0+OxMZfy3TTNvNV/P90HAzFGNxs0krR16l7SGIpEHB+l08Ypp6D9Is2bKWczRiUpNFFWnjHZrX
dxUv6FlzPOM5N4zvzsjD7nvmm/oBnxPHCFYDajFKv/cLq2fJqvzLdP+fQwOlXGHbuioZIkxT++NR
p4eEY8A1zA1eYZ36T9OcvGrABNiPwQ9vZUwjVw4layn6iHBAOuuY+apiMbAvpKOqUxw6zZOPX2ef
YkDbKHOJAOkr/z2122NaoKmlGp/f57N0aIq70jGwzmepWn//2t5ZZWM+4LmEcQAvoVsa4U9fT8BW
MPzcjHjYs8sVSyi+yQ42LDhjiWMzbd17LCz4FbpBJF4evFUDzZSA13uFtzB4o/004Nm0w9V/f4vk
f4wRKI105gVhsu1ms/LHMinE0W9aWhlsNL1RNnpJzqLZpizK1E57APkyHMQ8TWVaiSwrtJbzpTJS
QVSYGlagA/JrXhGUxD60SJp+9/XqialNUjZMc6QxbpKiZ2RVrENjF+4aHZL6nMtgOUxTbB0Zv2gx
yQeRu93FQdCw7EGpvcQB7srO64dPVac7VtH1f5Cet9d382BUpnZ3mg9hJ9/SUTTrBO3HsmisYtnZ
cjg7TTfQc3ZRb2WqelKStMQpOUQnVRIC0PfA9dBRd1MIEMwkNJzkoxCZhl2wBGs9/gjSzvmlRd11
0I3ke0YhmjgYMwDJmAfspfPuJkxBZy2s2pNRes7WihBh//fPx55GsX+M4ZZKkCgdbl13pNStaU78
WxBDDbgn1LSI13heJaU+9nfmueZZI9U6dIrhmptm80x18pE3NbmUDVEM1AOY9OEC67HarNCJdCdf
Rv1pPiudjtYSL+y+b94GFcFJi/Dg2fbe4DoUOEEV9EtjBhbLi8Y1SvE3NFLZLhnN7MyIEx8NvTu1
tGerr+F9MFYYWnp9Y5i1QfUUsgsJXo+9W+TfVHi5COJ9doOm3IVtQ3Z0BdkSRSaNkULQEhOUfhH+
LiRdBcTlWf3177ajvOTCiRBW1SOgWVc/dIPpwNGhpGhWwZOMzOCpsIofDdPAgr2kWa3Ngb4aa7Fm
o+QeOqRpBUT2iYS80+lHEjtA1kYRcUxOlWLZD8hGLLXyhoZeX7mSUOdUs+q9VbCim2sRSm+X97Bl
HRdZCeYftC7/8vFOr9c/P17dpJDA7EXBS9e1PyYxrdXULuy9aBNoMGyTlIamJa3+6yxNQp5YYh5/
38p1wCYlelU0l14JYznH2jN9DqPwfhFPKS/S/fSnxYVJHNeWiB3kg9OlEzbtrhTtdykyizhpT57w
+juDdaqnw3x3tFMkQR44qq62qgvrKIeWmZjKKfOW3pQ3JcjNXeXl9X4g4RY66HSa5BmuFApoS0PV
p+wI43vmWoC2RgexJQvTIY6HJ98K5tyHdl84qXJ2UP8t4KrJ98ATq1oPnU+yQD8prEOwashni21N
Ekul9psqje+IL+Qhmg6liEqsFLmgIeJnFEiieNjaqqnBK2FmRwhOVax0+q97KB59SAjfSejGz9/Z
/lvgThzTIEf5PxY58UaOd6EHCIeWhNoD8Z5iPw6Z8y/LFes/P2mDoZZsF0NIxxJ/vshMworuUg+Y
tHjM4kVZXTLQ+buwsb6Ho8efeDrM94kxUMiLhzCv1MJ4bXrP2/V2i4FneqBpoWsPBa3w+XMPwM8V
0lBeIbOYWw/my1qzvOF9uj/m9jlwomhv+aV2Ligfna1IV8/QX50HNfLAFExfmO/NXzXTXj/Fw71s
R3VnqflT5Xn2UoiUEdWM87MF7ItNQLY3aa7cs0L/JEXS/zBge2H+6LRbE2pPXTqkiOiozcTDX7Wo
uSAF6GHr0s98ioYWnYAz2ut5gWhqh06gpulKGrvqtFkUlolxOVXc9XwZCnPYqQMNA5ZYO7jowUfe
QP8tFNYcRaXn5zJCMI//Z/iXD834Z4lvWmMK0xKIk4RjUuT+c3bUPU3RTTWNN8Z4jtmpv4+A3wiQ
KbtzOFeVYhVFjeOM2VXJQF8IcFqowRBsFSRUrJOsLx4rfIzg0Mh4MAqNZBZLUsZL1PSqkvAVCehm
eoYz/qEK9GzjEv1XUSf0qnMwlbhTVG7rXM0BKGgyOCLQ7miwIhSK0Gu91lYdLFHOMZSHufE6wM4N
nG//fYiC9PJnNpXt2GgSSXtE8qFKy/xjDqrarGn7NHCJb0UftIoy3JTAeRBZtkkNPDTw16KyQoAY
MbKxJImuEHw/50qIWmF6UEes9fMlAZNnBvTo7MCEw9ivJ9d599NZoC48/GOIi/uPROTdfn6Zc82i
91n5GLY68k/1xoWTQ8z2UVLm/1rJasGtl6THRDY7uHHKINJ685GGc/IIaqfyyC7F1NfuWhWEad36
5U1W9/kCy4RBISXQ95XRsZY1/HoPLIcdNTKVZYRsmxRfEUBSxl6j1km4BGwuEUJQ/PbMsAV53Lak
N9Z5tm2gry8VGCaTIMrfaXGUoYfxzUd0mMUjdrG4jctlozWU4RG3wxkK++QpYrJchY4rVlXnJE86
a+6DH0MJtWxfX2caqr5ImL72EFQCh5N40wlq3XZ2P7xpmbXJ63S4t5TpNQNNvK4hlyqxBk7133Cp
Uvd987vxpTA8eXcV/00r7PI4H1wrrr7OGJOAi3U2H2vWhYzDPREQtmJ1K6sQ0lryEkKEJTpZtcrs
PCJ0QI0RTMUUkuFy4f5yU42ntACZQyZMQqcbqa4M8nIltQC7nG1kp9bqCnId4hPBndnJVYYpi6hQ
PNz4ARDSeZUMqa496vpboyNefAhqsBJFQwmF2jNQWbdInIvwG3ff5NFtvvp9kAZQV6QfRXaxxwzJ
Ht7G2NAAf9VCPJnKyKvb2SdNusEdFZZx1zVlP5fbK53tgllfOnAND0TERdu58D2XwMlGSC42aA0o
sZevJW0bEqAbD8bdiVwUNzDlH0VYb3QH4ZlDyXhNldBa6mi5iG+ZivyRBbykynnplcDiMUxTci81
yjjYJkVF4WWqHbIBU6coZHhlptU+YpMj/LErx502xYEWBLUagf+YKszhqSuXaSqOYSHSa5KzJDH7
H40JU/vrwbJtKo5qlddnPS3e60TXn1Mxfl0VQWg8z1+LxbMGXBI8E1J1+SlD/aDXqf3mMXPBelNR
CFqJdg4IcjTzfHjDtWxvLddDpVk253mHMBBwj3caEvx86ZaB9nXZEzTAKty8K7Zy0q3MeuZjqbZx
ocYbrU79tw74UJCf5zaEazY/4elHz2HXtGs6lgreSOEsnLYzzmkDb0bYsfFuSwhyTo0WJq68DRCk
6ibFWkmVDOwWqbcNbIPrfKiNssSUD2ZtLFkYYyQicB7WDq+cD59pzu2ZD3NFJrGTinHkgfwcq/bd
Vw+Mx8G3sP0y36QnObHB58GpyPZx37eXWKvSK/Zfd8liA44wes0V0RYNXuJMXmBSPw9NePXSofzQ
KKKDn3R/Vmn1hG7HfkWUfB0ypTvlFuLmupXZA00DuHiVxiZqWriocqiuX7VQ2EJ0JIBrmnj4Kwx4
H2CMrBgqN4ur4gQrv9+E05kz3ctsFlvCpWIKkqebigHF6fc3K/B4No72t+///Q2mzD4kK6t6B7mT
LDKU/7lTXOoksm6VY79kUxMCZBNSoNQnkLghv7Ym32sPMGkzVwNFqKB6sm3l6hlmu6ctybLbL5Sj
3oH17LsB6jUV8bPbxYT0eMTcz/N3HKRbfdTlhpDGcpvV1ZsXme7PAcRcU4JgZI6H9AOdBPJa1m7m
wSfo888hq5LtMFkxxvqnrn40aIQ/ibNUeeP96nGY5C9F795EUYXfkuo1noq8RlkTve1l8RYn095s
82ZdU6LyscFCI1IL/zz//etQQeREbPU2F/oPC5TD7vcEVYTa0lXZg4e9ol70KAOMCRlvG6qFdnUC
fq+6Yf/SGcJHa1Nk57CMb6yQh12VJcz3BT1UvI0kSCWFeWI+Ii2zqS59AaqDFNO+Lw1G15hou16Y
iJWynOgo/PPTrnru85pWoZyimlXApnQWVi5e539ACB1j3JDgdkp0+RrjCPr6QO0BLj9rlImE0R6c
umHhoBORAUEX3owIZL73yR8Cfgk9xI3h91Nbx/CgaeZLjHMsbozwEfzh3cMZtgw0+t3zGTk46g3d
50KJG31fgvgsaBl4w0Ft8+HwdZ0kabjCYlB+/eu/+szs3twygyc8b2LJmSthu1KOnxeAbescoZlq
7OYFrwFGPgI6tE8v7ojRYYf7yLNT/oSfhc57iEtItdN01XnEZyMSY2c6ZXL6cTS8RR1GYnrHtwGT
erUeE+S/KS5BlgXqY03hct3b8EcUvLAnRYurlaNn77ALgptn+qeWTdDdDNT+Ho/GIfBl96zMy7Eu
aFvGyPhBKRzjlWTOBqNj4jzokoRrbHrLUlrloQ+AsD+kuoDDA9GgVIV/FB5QUNTq9ioZhfPkxSQm
uCmxU3obVKsxVgFtGHFEuCCFkAJD4Jiz+1JEkj91cfIa6HH9oXTZK0xUWnPG1tCUXxFP6+NQlBqd
O3a6ZFU9j/BHz0UxONRQomSHZIFiHME9mCxF8EZLGulB2j15ozJcnMD/Nd8eUk1Zj73VU/3kuzRA
oM1U9u9GtroCjanfm5R2G3uTm0H75jvEUQ84jbFf5P7NH8NfJu0i24oYqBD1X5o8KC9Gn2iLULeb
qx2U/bZAIAwKJPUOX58IeTrLBGXkyiFt6cGwoCKDOZ/wTKjFFokqfTKPQ/dQyzp/DMcW51PTv0rV
3de6ftGn+mIJZfHKTvVBnUd2oVhZtHIkWMGObFtrkNozqO3+pMXQInPfGJdC1nKlTy+lGDBo5WaL
W6cjq8BzfiWsMK/SwaGl+BKwiXCaix1TGAiD0cK51gJLMLA80+gPsebr2UvPX7kH66+0hio3Rl/S
k6/q9mprRgctvnO3StNYF9ljpBalIHcr0xPWQAnd00x9K4Bzb6VaNOuyzpStp/nAkFDKsS1M3OX8
G86XIZmFS9DHFGZMlHAUcwH0yjX5gcYr4WoluDehnKBPjxd6zvsuAxo/DPYtp6xxSiWKu7nmnUTi
KgvQIbkRYQBp26bYf70/qss4gGy7fwYjtvZgSH3DaDJsFMx+awNv0hXBanLM+7K+DypZIr0dgDGY
9mfzvWrbku95n29kUSa3VtDbGASlc1JSYtNmTQ7jUXq1FTLl0rqWi4DoogcEg8TnuW5J7BIMmXrW
gERFfg9gQcxXCiF1Xz+kHGjbTut5qarITU3CsvH5mY9l0IX7eujXbEYn50vdXFSvhmicSbzLtm4f
h4xfD0W0RTFRxt8ZhSHK9+MC1LhyycuBgOPCdZ70UrVXWtGlx7Ti0R7Jac6SJNkQzSxP85kfVX+d
hZqBOxF9MUJM/1ucK8OZ/7f+TMrQN681lIPXG1v84e4iTDz3sUe4scjs0Xmc73m9CUyFLGUIBi2m
rRbRSAaONvMIqcrKG4f2oc/D4S0M6Bz2VZ/DSKLB65E1YlAmUUrij0eRUzKw1ARHsX9BWjx+lya2
XlBn/cpv+4KpflpgBkmpLqsmQLnpucoLteyJpwQinlnrDiJ0x0+ovEiMa0e3Qijc1vAW9Epjdp3S
kRn94+tQTHjBVJBFA/f2mwFAY66j//EdqMYKMrIoM7XJe4A7oRhwPcJmMxd+oFmn+VBjhlzMX5Am
mCrpJO8ijlUwjMiZm4ZaqpFhAI3BE7bzJklkdrkinq5izR65pwBb+9w0rgfTO9U+7r9c4dULTF9u
5qdsft74NbKV11VbklgB5xVAp9CL55choBfgUh58i6vy0hTh974X/aOmBA3/Tq495Q2hZziL01PF
ILhv4rKnlfgSK+dZ8tHWSGcKAgixspyKxKdIokRPVJwYNasFWWY40PDoH3ynK/g5zYACTaycRIrL
RW9tPNwO7eWvtaihQBdSzd5fOUY0bueNfKx0L4llDdeWj3oSOOmroAGpSc/auKZVBZNiOvOme/PZ
fM8rx+4y5cQPUzp5PRW+5uqXg6x5N9+bFzZ+QZqiAWp+6wd48ZRiaK8Oeqt9qFTk3Ci1+oxZ7y3S
6vCzyeNrZ4opOaXWD3NRv0ZIFUbshoISu2llmFQbhH2npDm+sK5O1/VgqXuDtt8FWG2zYHSyfhBn
3sD8TGx33M11oDoZpxRwICtzMcgLX/3YcZ8tjelCjcb3iBylNd0kd+u6pNbWvmqReiLRkDi12x61
S92L8ojupzu608EKU74W1hpMn9C111YU7MM0d+/se+0bSLxzYbUGE+fIiKNqMQYiUEwQTEDFR+o9
othz97pEnkTHgJ63nvYNGwhSDqspT7rTVw9upGFmLg3l5TQfS03LrkZMgYvS2WvVNWI/xAOC9diS
m84RydaO/Q1ONPFLc5U1fDjz18hJPN2ZvhTZHqAiZ+yOYcCc6cN3OcIz066FQnsWPbD/kaT9LVEe
jc5C80PE0b1xhkNEftwbypR4B9raXIapEryNoF4WAfqWoyNIP6xxoz6UVEMfxibNnhxNSwmXy4yD
4lbDUUe7tgIxMeTEKduKZtxKr3see++RTZe2rssiO1WsOU/z2e9D2djpDnDkSQSotuelGxKD5MXU
rYtFs+BnJVx6jH75ndZDhfbpAqI7WulZEhxZvGcnn9wqkjc0lOhZvtcEewhV6dEJdjnL79wFBNZT
UbBaX3mnt7SgNBp+tg5wsTbq0ju0ULG1WOhtRmhMZyVn04Qy5U3JMGQUU//HlFIedH9EUAWLJS+y
+j4fjFqxKH+WRCzzBJ4V1V+Psa0eB9ibXwfYjoyauIKWQ9XcsdS4F7pduAzsnqJLHCG+ogDNw1qk
565jxcbKRlkpg5Ao0OwXEZjFt2raGanTzog9JmkOSbsdDX8TQGp40VxT7MK6oQQ1leeLzvvbfS2M
f3axfFJlQhPqq62OVVaNw/wE2YqsDDPfJAmhxY1uvf1uCtvB5IxzilfKW0u0WNFrmoAT01h7rJJe
hRJAGWWtzCKEmgQzptP2J4K57qG2NDJGxEvQOtiSMD9+HXo64onfXGiki687XmdiKjT0eiGbutmZ
kwgCb7JYxYmbrRCqQHCBhEn3fbhTIfIfQ9M1vr6o1Gmz9DyMCmLIKFp5ais2xUQKsqaec04I1MmV
2zq0kytTUHTqgSu205UVKyh9/PFFTDKDub2nkMVziqzVfGdu8823pQrGIsq8jSJ0BHWk3UfHNLLc
TaGN1x7u3TpTkgSloSWInUbV3tRCPcqg5Y8Bsof9on4g0c895NNhPpsPeNmzAyQf3330JonkkBL5
YYnYubMQMzYRJru/dGqsmPSVSSFyoeC3eS8lXVMckz8DpyBs2m43pD3LtTuXNi3S2ti9wcaYSgcs
1y8ytpVtr2jZ1kTGtWsTUGqdLKcY6cG9+So9X9S0l/ngsLhZC8toFmPU/HWvlHl9+FrzjoPy6fvF
yzCVfnlYx61Ws2GeL2t0J4B2hnVKduKxz9uM8nUzbnOlAfPBLpX/qqc9RQ7u0h576nzS/u/J9CUf
NrISm/L9//8+HzbCNw2zrqqGZypB8nMszVtf5c2rKJpyRWu7Oiqx6hyrBm9VJpP0TWviMzlUGlXy
ILq0tUI8Rxhm+0QV7Vscg1bjrdOcyN5C44D5IJe+aLLXEBDMsq7gi9dNnr92UfItVxyTmhnoj7q0
8k0nXvQkMl6J5jCPAhMsZAYuQ5Z1D7CNWFojSGojrz1I7TGZLtjfTAcn3oB5jvqbx8OJzW3Z+x1B
DjTqHmaVz3xo9NzbuzXJScW0PwX2Zx9S5JyQ2yyWWzSoH1sLc0eeGRJBz7a1k8mtZl/npnfatvqa
BvaVhdewbNnxkc1SoasbEcRVDXZhJQBIJUtwDBYOjsLrwXRPYsQe3dIe/QvPYdQa35wWM3quoTNt
kf7ZTZoenabIMCDZVOxUmpzz4qw2tDXQJxiGRPwthe8BBWEbV1r2LyOq7bVNvMNSUwlCI8WnXdYt
XIrGzKbUbULKnWik1aQ6yZ1qYcbK7kJ1wkGZ+I8zn9DMr3vhfEbJc5lrI8jwWhzm50+0lQIlkvC5
+VIjbZpogXdZOPl3/hMbf6r2VFJcAozAzG1ymzYxmXI+4HNidfiUSwLPWHYSAFFr5E/TZUHh4z2l
DclieQ/ynFIaKDlz76o1AmIbNQxhBl7encKBfeVDQqL3gVwtYtkhrh5qX+xdiV3An5R3kfA2au3n
x3DW4WX1sExSJ1yNUZntMscuIXeCSeG9+9/r0KyyhVAEMIXxsW6D4jp/Rr6Gv+lra1v1MFiIQvKk
2f2cTqrA7OeTzoOhWuhh9qDjzTiUScqcNZ3Nh3F0KAfk3nG+H9GpoJdQneZpLCJ1dhWbBga8SK3v
yRDE9KkRorXE8sJvrpqfLj5yRqTqR4JkekGSn3VrB0/ZiIkzSRCZe+nSylgg2PM2Hd3mNW6pX6Oq
Gu9Vb/3qiFT4OsGkzpNYXun8J0ufXIb9XPyVQAbN2n1pwxGcHwyNxXzbqVz4wqn1iWHLW8LXxW0E
cQDn9HRq9xfPUdc5RmMaAm50LA01OqJFZ8T2FUHSH+35VeqjnmRtB3d12ubG/3fpDnF7Iw99NZf9
zMEeD+morggcLolcaQw4sc1Y7hTsAfT6jWdN8arH+cpXwZ+lDiOc8OL+1rV6ip4PCMQUVHtVc6PY
5VT3VwIigTIK9+BMh/msFi1PTagN3S6eq2y20/6qreY2EhB81EMS9Bb6JjKg5Ydj8iOQRbAQpL5c
rbQ/+NhZyIdBbkY4yAQxsIx03c71IGLdSM4yXQ1fpzIAenXsk4PZ9YxVg9qoFwUfelIfWtJbB+ll
+2Kal2ggpsuMiu4CAgZJ9NNPOX/ByW5m4bJQm/Rbs2yrywsAgB7gCpLbY3UTGvIA1Hho4C6oGVaS
9mypurWBJ6odfh9G/nAwNKYmutOO9iJyeV3YbrmH+Ww+aDrENhc0e6mR4Z5GabuaTRazv2J2Veh1
85zm7Dy//mTYW4j/SRVzRQ1eJUUgZaM0NTgdo80XgY7fdBeXxmOaRkBKykryqEflU2o0j41dj9/Z
dBH3DNj27OpOdVYkIXNBi7K2bgtxrszoQypNeB+xvR+zUQ6L1qYVRe+OeLdphhR5eLBFbh+G6cqf
JlJYB9Y+8eUNYyZ+dd9Js0uheyNl7FAe6P2aK1D3Cda6yKnW+dvXg4NlRrDTZ7QPST9fwWFCJjs1
HuZ7FXqcFQAk5tr5HjWGWimxgvZRe2j0uj1U02E+m+/1ls69wKb2DAmQzNcLeexiP/cs+qlTMTp+
96AoerWdGxf8BVktCh3Gxcgfk1VNs5z/y5qd1ycmnM28RkdlndMMdoevFfzvdfu8lncsJ0LVXuER
lDuDrvLpa5KBRL/BLd/4fvqD7LbPMbQtRjTt9WsYq8dafhgaYYuj4fxoOoy/RhMYT1QfhlUN7Hs7
iYucEfbFspGYdNR0NfiIiFwp463mjM7G06X5ZJbG2/ym0PL9Lia6MnZcFTjstJpSVAN3cE79AyQH
hAY9u/hBJzahBiadlM5Hh37Ps9vkJAc4rrYlA2N41BwAPi5YlHc2D+sBw8L879eJZ2OuL/prrlKt
c9zQINLQCL5N36EO42eKQOTOnwkAnTbA0fWD6tnA1EhcvbGSeaUviT5ztXWq4UINvA6no6dtE6Gm
bxO9wgEJ9Z6pdrrm5d81yOIwvLvO3bDAzlih2V3+KmrTpn5gA7Kdfyo/SjQKqPVwLBG0UPGhOE7I
AAl4Tr4L4IGFYbmFMogrgriaZUF3Yi8LyuQhveSWXOi+UD7GovvZVrH/MgQOqfAlnq1mtMFHxnWw
m/fmYa+77L/VYYHCxiZhMWAcEhFaPaGqxaYo3GLhSa+66U1VHoqkyNfYx1IM0L3xqip6saJZx8b1
fwg7ryW5jabbPhEi4Armtr0fyxkObxA0Irz3ePqzqpq/+Ek6Id10AN2UyOkBClmZe6+NJOOdmMaJ
dptSSStxtMe9u/ZCAdYrmLYTxd0rj9avreZ3T1mvfxayqm9F9g3qV3swLCzfiOLqc0XcXimLoSTu
9j04lfdRpi1KgS6Skem4VEQwLX7mHCxK3HuF3soyXQzzTmBpPWZjGO1tVBbAWgNoQGNlfarrzl4b
YnxSf23decUtHOWNYejpvrbH5jXundtgm2ST+CCStcyi5nCnz4iT9uxWs1uWSUarIMm4lW07nFTp
VZ1Cl4/PRBA3a54QMi5Ir5HkAztfALF+RGaZ7LvQMjcgQAIyjLTi5mSXX0V4lDZXYZT+Q2373kMB
mw2mRCAwdo+Gu5I4xFYn1tSPgp7RVA1L021pGhSLtcMgKF541LZPFnnxi1sAAkmS8HT/P0+2PmzK
0P+SxJ75VR60fXc/0EeRfHay8uSkZHENjgmOJc+f5ZnSsCZAC/Qyih4DHt3I7Nrw0MrFTJWz6r2m
H8gPHnJCl/AJjl0ZPMYI68gSCfb3PQItcfdWDq/OMrs3Q66nahMSwHw+pJNEL1mB8ZCN3dL/YaNu
3pMJAkyIlDdi8aBMAo8rnsIlLBE8+7/0Zb+VZkZpp9vEA/7ZSSFUExrWIReQhzai39W+YJE3NB+f
Tmts3CVLn9V7eOa6lZP2eGDsOX6k7/KcW4OzBlBEO8GtlnmXk0GmZ7AL0tTuH0YfvX7nxcP9qJFH
aWDzwOwG+21qphucWUYKtHEOczUn+6TAKXb//pkXfHXhPSlZtyMqRHN9QYKdFH3n06zt6bSQe2ub
6SmYiS3TReHdmG8AAbcsXAGJ/aiOkkV7joqF+ZB831rs8uBOuVl/02eksPDI2d4TsSGH/Ildndua
SGNdQxqkZHvaIqV8ZaddGwPFi2Ms2Zqa0weKXMdgn0X73GUkx5e20BFkUTXUxfi9GGwcVY0hdg2V
Hsk7/bQpxgCBa8bDg/8eGFGS2reAWRIxSKAPImwd1ur9/juwsO7tf3cdWKndzTwD6vX1V/LiImLn
C1pehjZQdVSAQgkEXEWyGZmkJanDWVKQx8sRfqICYHl3SMYEs74UJDDWmPdWZUN7ThuL5Is+Na5q
zcmYWXR+bFyQeh1Vk0D1Bjo3RqMgjCMO1GXf9hnllLxmbNsWJyPRvrut6fzwyKFuRPOD8h63K15M
8qfSZBtW6NYtg+GQ5wzugZ6leJkFoKv7D0orheEK6YomtLQLCXXky5RoEgks8mf2XmX3as3dXi0j
jUnwqxo2FUoF1dgWsUQMS+6bTXIoq52H34duNGtrEdXFqoDOf3fejhpTnEAgwQ2lDteyvfHw6zY3
+N/oLBtXz2/IDpZdwNRxtr4XI98hiXzPlvTQtDEIRSlW27RIwo4irt/9FDCGQ0jTVk2CWzvh9o9t
+hSyiaJaJq1rhMhecXJ0VM1N1nqY/KSHw4+829xE4hjPUXnru7g5Tlq59XPzc02zD8OUNj+HbXAr
9Xa4svKG7F2kroVbawV5B2+vFLg4nSVDSnjQgu6Y91VGwo5yVpiCWRFqJoN+scdeMZmsB3U0atlM
fpuNxtOvfw72YH7S59S8sjv6ybA0BmMsncpt/UrTiTwpZi5PwPfJCBaD+LH1yMS9f296+bEYAODt
HPApT2XaGLRkfJcANcf284NSz7EbyQ+Ti4BXnWJCAxMpR+h6zwImFejqVysoctdGb7aXqSTFxVC6
nJEoL+iBPUVKSwKa3i4/01pH3ecUjWRz0K3sq/kLq867P7nuJm2SfpPmIE9Yud0T3yngnLSeHkri
eKK6M2/3iaFTgK5lQ3QhS8Bg3l4bl3LQpnNSfUsC8VwE1vBepOx+tbDsSTNlHlwEdK96Zov0xUXt
n2ySUOFGYik+oRnZVwU0wJWMpr2Pl6YA71Zb49C2yvaijsJqbi+RfG+R74Xh/H+fpsQq3ScuJMGi
aJM/k58au3JIGJXOWA3hWFWHHqvlbWRkuc2q2uU5ZRPA3WrOR2ZNr3Yx6T9Nn5ykTHvJmKKvO43h
KVDbdysn/oyNO7/TKJwuhrqI8KEMWEdAO2WBZ908fQ724P7SFYxU+ybK3L7QswS/5CAuqbOWJUXt
HU5FErWXGIzQBezur6OSyJFjTyxIUT1XUuQE1h2znPHcyuWmnYgV40R9QrYjSJylrA9aUeR72+L0
t+0uKjGL3ofKwh5TQgG0Yg9tfdratd6/1QNRssKIrH3SR8NbrIMqjYj5PKlPOx/jDbzH9roURf+W
2N1tyiLvMehI1kk9Hy4wE/91olEuaJk34c5Lf+phLN64Yhk74A/eGZ3JXm8Ylq0O9e2tqvvXIgMo
ovMs39nZzjM7xHgcjPqgJSv2UGONL9JJOv9gUGI9jyZtWrerH9RZO+rjoQy9vTnl334LSbSAwUXc
RN8y2WSqQM4QFWpWdCzj95ac2Pcw9e2NY4j41gRVc8JeKAmfgHiSoQWVEKCu0y3vWwWdppnG4I8o
9feTiXRBSv9yIj8Q2ef1xbIGIpZC+0cZiHJrhc2w7mUfcgLqvtas2tqSWmEc8Sf+UP/lJP/z2Wy/
3vUr8QwP1KxKz9hp2RBvQofyT1us8KpevC6KAE6BuQVLm5yGJjYfTWHsaEMxkPPy5cEZI/um1c4n
6gVMN1JtQ7iF1QzBTa2XcV47GwGAbm3lmAt6MDYrLxU23CUGzBly3WyhI9andv5QTpDt/ZFNQlhb
Od7pdD65jA1XnV+j4myBg00pLLWB3GbT6XZpk+LcrA3kPzaZl6veYbkwg4pwR3nB3y9sY5vqi3Gb
WeSBn+lWevVSMEFd0WHUcNGuxthZP9n9AnITcdMPFBJg+8LwMmq1u3GretkMac6ARj5v2lR7rONu
ePI78BBNF5EA51JOJENIdFNYMoEgID7Pm/RVvU+cS7fJtXk4FqHhbjM/Xqj8h+gojM5+tRDHt2QD
fcNZb0Nvcs+dQU6ArJrjoGSGCq5bnYG3f4EFyqb6vgkquXEuhmH12NGLN49Hzfn3SzZ0/3uqPpiJ
z12JHJ1kgWFs08Vp/p0E6DJCSTxXC6rIuyLOGU1QMUTt7RZkg4RY+PE6Rh3Jk7GkEWpySUupwX2Z
n+D7johF1eKqltnxxRXLwKMwCjD8t9Fu0INfBlwpnTzQaSqglUbeIUsCPNnBQFupIIoPQuxwVYvH
71P1KTrVX58SjZxBw46Y7xodXY44fO8D+FNNZYNeDIbwPSYH9ghqsN2oT4esqLbaeL6rqbWyNw5d
3SuxbUiSq0WsRuSH3LqduIhStA9GVf5cLAQzfUL4Hg1sJASyIv/d5hA8LFZWa44Hr3bEjiYQJFQz
158Ip2RTTntNncELPpiySabOaOcdfAYXRtJfAJeVN+qa6Fg3Moklna2z6Q/ZRj0QbEF/NYTjp95n
1JZtqlJ3z6aYCZMIi/qJ3f+DZcfVe9xOM0Hns74W8jRpGfInbruxOwetU2ECRBvLiX87/+AF5jgp
tmh74xDnFmm0RMT4/sqVbW6Uvi36JVaSui6bR882yE/OSOX2Gq1xuu2IeYxVgWoqtUgarGvCDGqE
OSNbCB4gVfESRS3ZCG4oVmHdRC/5LMOGaKZymwevMaFkF9a36MVIhL62reLZtn0gwCjET+qIEKfC
qeYH1GYMmqWQUCOVeRWwAt5Ab7kPXQU1NOMHe7Wd+lzI23DqvA/YU8ljZeYeKqpwE3J9nqsoJ7Es
cZuLZeSktSde+R4TAbODfFzu1JRDKzFshARKY10lLqRI4nbvRRY/HXIDbPeDjHllr4b0eGCKVjPi
tnmyqGqm9+IORDXNO1NUwdmRXW91ql4w8azct5TeuBDX9M+7RIxttmtmCg32zV9JitKp2Sv7RGob
oK1uslb3J1MASvtWeKI+p0UtuDNRLuYUx8KPr3rcQSK3v+fyUWK1BO/hHa42dkJil/QFs9H/KjR6
dPdL/VcJ09AwDOS+RqlrbbcuDoBsAZ/14vu/exf+P84F38bYCFjIt4BH639DtKCw0ujb0Vtpi5dY
i8v97xFx3MrHkAsLUrbWba1bdjbaYWKTG5owbGjV3EBNEP42SyCMZ9ndvdFN5FFb2gHjtbGNDllT
/qx6vSRyFrWZev+uO5uSS8Pw5lThq3M3ywLrZqKQG2jG30aiakWevpYNV1fuZphkrRjl21x628pl
ce7JKXytAMudROKzL5Sfdl39qE3itAhnvNbmMp3YZu3VDsMrLI+xaxEtqBHjRtsASKMsl8+A1mZs
UGGdYcJgHBKfxb0xYypcq5w+FXO3c1uv3d+tkYh94ZQOYwD/d0GHH1Ay1qJ0oFnTT1K+OTccxv9w
3Nj6380mvs57tuECfnN8YStT+/8YHvWmTB3LAcmq0SPZozfEHBEkNsDzcrnGI6GabNgImQ2H+BLW
RO8BnzCOyqXs5XTomrko17lzqlvjqZaNI3uIs1tKmJI6Gwo7vWne+K1IiPOaRPnR6sdlILebRs0x
rZv5O3DP9zYZq8cQ1cY5pqpjyG+TE2gZ8c5JwFpnpvcikPqclnr6quEMB8gU6qc6siBGTPS3NXOH
AMrbTUM6HeOwgWY+JCQCVS5BeuNercit4bJVbVtx0D2jepgJ1mJ/hy3SM8VRid66riFby6/qdVCB
vZ6EoMGxBFIwUD4ZyVi8JgOh6aYT6kfbTIpXIxVEsJtW9zQQ0LdthmqgWkW1nGKHuAqfiHQEV+0t
7zz91SiXjbC/BpajPzOGwR2Q4LAZZ+NZqo4YnKL7Ya1rnni2fcdNWr2gl9ZRQrrNC5J7cm7wmp4B
PQI9hax4GUTgnArDfDHyunhsZ8u6LrZNTDJyqUDpj+2i1HYo90gDlY+1xk18uA0RmsWFcRCpKJfE
dJoLUxXZKG21k2lLlK0h8kel7gLMQtmLg5ueUgTDzu/khiUqr9QPLGO+P3/Oyd9eLThvrpnA38ZG
CXaetmjwPfwdPKXpaCIm3saD6wCvyxmu9ESJnjXHCs6jExAcKL8FABv5tTBHfX8/0qVwsDDRq/ug
RQ8+7rt9bvvgWrt0vja598UHUnzViciGG4EO9no/97vinJsgZeRb6sW8/5HpqlUEKqkpZhNP+6ke
oOzl80850Dq7S6k/OVN6UL+WoiS6qHSgLoUjiR0haYwvpc6GavLEt3unJ499ttBtj6VkIh+khHQM
xkT7I6iSt8irbag3qbZK0zA6OgwvoOl2by4S3x9ahXKqRz28MolK750J7D9IkMx0hj+I7n0evblG
3NNiDADY9d5oZEEV2KfBoXpf5jSJzyJpY+YtHJkxQVZEDR0WKbKxxhm5jdTceKUbYoaQzrG68oe9
mTlECxP5F6VzZW2iXth7alAa14VABDNAOYbjO+Vb5lvY4kJDTGiSO+BGLI4H/GTjRtWe6tQenGEz
QMa6xcL+sGufHnPvkaVkzf5R1wmJgF9HFlBJ0kHcJ1fVMVMvZhHAW9Bjn/F3/ikJk/z73J2qZsq+
uQt1kZWc2WtHLxWuutOEl3zVqqXSbPUvbuZYGyjg4qzDdYOHmn8IS++YbtDjnhtwtsbQH3phNWi7
4u9qZNqCc9k50KF0rS4f2zBdz5Pms8aInHipkEK3Qvs0uPWnwAkI4CWM4dS7SU243mhwozKRYdB1
nXTSVQkJWpBbJf5aa8L2pBxIedsfyyBMXsaGkgs8aQSx2SyPyGITlLbNqzLuG87DECHWVRAM9ZJr
0UcDl3U1psMjBQiq465D7C+Pwj6EGqF17i1yeEY61vhgSEJA4A3PYwkGdPaR0+e46fb04v1TRITh
hRast+Vvjl4r11z4fSJuu7fb4NE3l5ZueFHN2beYpAHI5bN4GEpUE8aSPhsO3YKA4LSjKrk7zOT3
03FMzM19bx7OS7VS2z86Bgjus4VpAp22ddjiZBppOR7Ik8kuXk+8HG5cRHpchBUpUJcbSDD9AugN
IIlSsxHxtJBTwkPCgZy9Mrq5vgO/XEbtq97OkPjlxdbBbCx5Fn9kEmOgt6229+679rmVX2VGuL1C
4HHR9lnp39KgZhqBsYKs4mg/Ceho7SIEqNbxi+2tW6gbP6q0D9f51KP8zXL7kLD23OsjqxuzD4oS
4jmkQoNfC9YxOWpRL6gG6cvA7UKfNcKqLTP9oUu69IERH2YPNbUi6auyhuIxkitnxVzuBKz7I9T7
Diq39w3xHT0/+aKq/t4HkMxUvN0lAWwfERb+PgH8utbsGL+aRquhCFEC/3tpZuj/JBtgygY8gavU
s+Fz/c367jIQAfcc1fsICeZ2kCrvySqci507X9TjL2kCfD2FgWAIISEemk7XZcAAoRby99DPM788
byGgl2ZU7WW0vHXPHg/CWX4JRNpGsgwAqyBej5bNQtbAc1kCjZ/k0SLfUzStgsTuM15o90Zq0qqW
353llc1DnfkzRhMqJ6v+Ltros4IagJe8Bgu6hTQOQtzWGCPtBKaH3Osgavw/ggu3xshOnGRnvZTh
2XKWZFkI+xBJzRvUq9WmWQTdACWcoFH9RDVzwwqHdA42qwFsBIjs4vtXz0nJGUDqtEJ/N+8qt/Zu
hXzBplak5tekrndu3VaXLKl1oqJkt22Ke4z6slGe94AICXgNd3rLzFoYJAbe+S/mvLlv2y02oWsR
EFBsJSAvS8ZcCVPZDa0FG5d6QFwS/vCVn7srxDnMWqLRNm4otTZG5L0k7Ty/hjx5YQpTNAZJ456W
XHoobOgD5lLGGyVLVmJkxOr5fzBM8OX+g6Lg2a5OO9k0cQNCUvgrJCMxaVaMDDN4tkT9LmDAv2sm
l29wmKtn9dJ0y0+NVsq6gJ23Aur+Q/MCXPIhxGll0EiEaz0tDG3DMDqFZxdw202V8gN27q1a6812
6HZt131d6qi6pVl/rJGHXhQfgeEdwTJaVx9oghL2MtVFtEFXNOymEZuH7UJu6aVvF0Z8/otO1FhA
nGWtpDy06sgsp2Jte6Tqln18KWtS7sIxtD7UUUJ04Adh9jt7aoaLkEvCZMzICZv4s+IzRH5nX+vW
O5rF2NwXsryrYEZ7iDGU82CZomBHN+KzeoKmdRsjiWaCJt8yRlCMBQrZHXnp43UsQLqHhvPouaQm
knlc3Kik400ACQuCOc062Pn5ZQpsbxXQ51uTtzi8wo4vboFbv6oz9aLT9tXq6SXMnJawbCPYawwc
NwX75JdipBF/HwRZOMxYJAcp0/KvcR64G0N46XtdTjAne++EiSvYYt948HvX+4ziNt+U81Q+zB6s
usFE3gGO51vsNfkVqp8OPIcjVcSN5SGmG0k5BT7Bi/RXfbG8R/ItNR7W7a6McVzD4Chv1jLGl9gi
1ED1MoJCx9caQpZRp3iwDjhHr1jS3G+tFoCYLdP/oIo6f72UIXa5WAGEMFy5NFKM/c1rbwytW/Fz
FCcnGOGk10BO8KCTUdG1j2aPCHc1+DnNxXIy3DO+1ehKFSyr3T4HSomvl7T67ayQZn2G28bRkBfM
Ss2WR9VMU7PDGEJIkJH7APKlvHdK4UXPEcy+ibSgjcmStW86Ay5UM80gn6XpSp528jSyGabpmmi2
ek2MUtTM8bM6Co08fiavqV0bRvRYVWEGTZr2iod46FFfom3goSC57ygZP9vrPq7ay+iF5Aw7WAOJ
hPNxG2EYzZb2R2Bp/kvmVj1rPfEWeBPtdQgFDE+3Gd2isp8IC+d2YkCm8eOR2/HvjychOwO/wSzy
92CBFwOdZsKQlO2Dvy4pjmAWZiHDOiV4Sili8rfRLO2ftnkCmUpL1/HKK2Sm9CsddL5ljye+5xKm
2g6g1AJBC6eEi+7HNQiqytuoez8PQZY3UDmuc+LnkFrIvpOzOm9KvxRZHmFWRNNuG1p2xPoAfcps
BPB4VoPOINIJf5t+CPuh3LmmmL7I9wPcDoTFkWTaNQgq5S4ucAvrSnTJTzX/+PMMbry7xgTYnppx
8c44RNCzSrSXehnqbscCNPznQ/4fAA3P1m3J3ySxlz6Mgrj9z27ejsOw7JYGVGHeBxvZ1r7IjIfY
7dyrRfvlasgXdaTem+jBUZyxC6EoI0ntY2DCf1M79xYRbFPWyTljxzm2ofOyJDlMvmaY9oB++UlQ
8Jx9GXwyMpPZVCiZ7EMEYHGzdB6uoJDMOxp0SF4Q/a7CCV1rC4f/fuTlM0nfQ7wvckgUE6M3EqzY
tjeL3N60T4vw7HMpxHIdC5emdNU+jLKHrI6ARC7kVuRPjEb7bdXlYq85bfkOapNdZh+wR5yK6p14
2pXTRfmnoXTBymUNGoLOg/HuhbfCriIc8/SIl4wUYdsymMt4+Sd9GMQ3eUAMg39YggpJfTU+tEs/
PFdLWD0m1fI97zLtQhuLvjDivINDxuNOdSx9/TNY/fgjySy2TkYPlZMtUQD16YWajJaxmaPhFGI1
JMJjoXFZX/wkP7eaW+zHZmzXzlRZ52Z0Pyn9jpgtkogMtNjq3qbbuJrL2HwPFvuIYXL6FJlJTXQX
UbgMBr3Vv9+UdID+cle6vmm5FjgWgYXKwivkydXzfy6ncXYWQ2AvOwH/ix7Syul3mV/5/Jrcbi1l
Zem1tLRPna8h90FFuUZwNH+JKrYxSdPrj3NKRDZ9QJiQef/YW2Wzxv0efQ+a7zmTbnLKDO8w5zFG
rMUvT0XjfzGabn7EQj4/olEy0G7IJzvtCMaf3SUp8+I9HOgdojI1jhhiyYMbkBrjFsaQ49Gscpof
SVlufKOqTvHUlU+tV/M4JpT0AHxn3CfoNyeHTUNQUc+Ws/WCdLd5nkrNvbmTRSKwtGamcxpvgC6P
x8G3k01Fu3s/6eD1szx7t7uq2NVL8LMwGsEdwDWoT7SODI+M0ApMJD4JLb9rgOZ5rq5L1j/QHT9W
i6N/8mZRnLA0xfdKV74/o8NqNPt7Q51DQdr9gCp9a63Of/Fcvkr0paDBU8sEKsCzeDVW2FEsgza+
9DWRLxx/8xrsLJGufVD/5yjn9JEky6FdhxmQ9K7BI9lDDbjGFeCS+8hfRGl1vPvUPZ0ogZKA3Z2u
f+/Urrs2hx9lG0+bf7+ixD8uKJYmmDZCt5CLsD797XEbNqA03Bznp0VZ3b0kmjGwwfPEWci2KLyD
Fe0RsYU/0W9oCUqZkTwfNNkPsNCbWXcXp7s1k9F7SNt01xitd/bTjDJ+CNtNEBTfojIqX4uJNdso
gz8YFiI+0KfvrkkCyNB48yP50ltuaZZxvRpewJuG5IEgM2YUhlc9/6InSHscUejnSaf9M1nps+YE
RN4P7UbNQ4MuhUM5AkvAllKTwCkn4c0Ml2BINS5M7sWxsfyDWu0jN/MYKPPUV6cZY/uH+v3fv1n1
zf1+gHKrmo6HrwyeqguVUVh/e4CKxap8G33H6b5VThtSims0k+9hMHz2S+keY46FyqD/ci8AU2KI
wgolhZfMjnRk/DqyK/EUBfF7pVReZE+nG09ntqyJnx5ZqicRme1DDzxwFYGy2Mr7qXQGuL4h+pj7
EdbNdUh49CbSSye99pOfrzG4xFuAMfoXQbBpJ8cVWVQil6y9+qEbMvds2M26Y9Ul3xeV63opFwyM
kAsmYWG9t62LeqEgsi+BGYKGJhxnkyUzzPtRVt1O9po7xSTnV92zNc1kbTrJVc3m8Q1vcMlltIfY
Vxn0+c5TiB+BsVK1WrwxXjezmz6BXfYOpllEhEMl3aHEoUY3n9JbvVRD9lPY5H8DAi1RcOXVIXWS
9mHqCO3lh39rtDK8RJkBsJdR1U4PMb6XXUoPUXTa2U2rN53G2Db3W+stT7XDKIoaH4VPcq9LG1U0
XDXCAGaqgTy+9E1DXnAW+QRQ/JlS8Xi/JP4C0rf/iur2HDI4Tcfx8ShbxEz4+t+4vlao07PGqXgy
ZqXzsuZnwte2hlQ2NkPCjl4U5/uSis/xLelES6pRTv5eTlujij/CtP2Y5jL8Jg9Cnr9bwo+ajdrH
FF0OqjIvo00+Wcae2T86GYlaK0d7umg+FM8gb88kBHsPpoEAHR+ath1q3UXIGYuV3vvhMx636lAb
+nLoeulfLGxtTU7aNrQtNpEmPcBiohtT8nftBV3M96ongnlwPYc9OcO+SBjs+JEOLCPSZfR3h8UX
/lup/UGA9fx58cRjmQL5Cmo7fEHaMtzdRK14p7QYGYCM1rGBZ7ozRgePuV7Hn2WWPdbl6iKcwdgN
c9Tf+in5gvNpOlpW7e3YnTF0LGsXGTAXoLru/OmrMGxBo3ARMr0Zm/vCUmueS92ysNhozylGeRzb
+meI9N1BR4rsz58SA7oGf2yGgytGbTs1/bOWIKuxKkxcvQ71r2/pF967aovXatvFCZZHXQu/hro2
f44mUBEUxc+lWYdvbuU9qfngNL7qWCETcmYeY+FkN7I5yC+ShsmZkpumtLH2qz5+IKjg/676tkj6
c+K0F4+9w/UuhWr0aNkym1oItRbJozaLD4XqGHyvPARRV/E8XIr95Hjj2lE2FGVLyTGIXvT6G24W
cVT9GW0Yt0WQk70MJ/QWR2R7/D4alyFbzy6BA8qYMsvGj8s06z+qHOevYGNgkNwHJh0BxzIcl8bM
34ocEuRA0zv+RK/Bnu/giorQgxUq3GLfIyja0dOF75DFL/Pi149mWYs3ZyRTqQ3fBL5trGPOuRgs
GaKVy1+NBxBZnppmPh/CfKEzUqXHkqzR91GKCGWUBDqQm8XY6IMIWwzfGNWecNN3+0WfkZIGqLJr
qbl2ZduBZlC3tr/NtXAenNx8bOTT5s8ztfH482yq248hDLvHPGHmCNCh2YaS1WKZbP1TI//JbTGe
J5zPrE2Wc0E5S753EeWMKswaXHqDGbCmOSMm3Vvj03MQ6DLuMdGPfRP5gAZ0nv9jF656j78fXupX
AOjNtB2TVYnZw9/KgmAsnH7I0RPTzf1D7bLVi1c00VUdgYTd+dSKceG4NK+tT2FgQKFM9eF5yMA3
jBr5ajlZ4DUdjy+zi0Mu6pyOJKQYFjgM502IQ5hnSpoQrJYM3WoScwMHyAnPI4ofXxLa0sJkh2hG
/V16Y6fBGxod96bk62D6yJ5wXEynPt3uUTgrSb6yo9mJVh4zlJF2i4y0LuvUeK7li2kOgAMhr+xC
7KJE7cZvnRD9E5RJRoBNnRywKDXrthi79b+v8f9Y4j3h6T4YRVt3bNvRPUnH/J/Cva+ZqMUOciMx
2M7tbqdqvL2VW9Gj3Zut+WAbc7q/N3pjK0YgMyWf1aMd1jWbOc2eNtmIsP/e3qyrhGeTshnn4ZSc
7wC0e0qOwKqw6o36u0EQxkH1yUJTw+yHzkOt/A18xdNM3IYYfH8zql2P6I1yO0K8TJPlWUnAJhcN
Ii6fmSDFTLwUTHnJnyUnPrPabZo75Xs1YeinoVieYnlqjNmz247eozPVzsu/f4F0Mv/RkaA15Mot
kGcCYfLsv32FEibnWJOhH7Hbxqd4SdvnaUm2TjxOK6toql1ptdFZvZgTyWl3HHUQ42gY+2KmfwbB
UD1uCjob665JTGC8jcynb8dd5uTNR0kKsSUtaU4eVxsX/M2FZIr00a+7a1NmofPZMx7yyJ24RtkF
1LBop4Cb4m5sVHZG/uG0Ya3ghx+7wJywIcNAzx8mbWIPPeXpAQAhaUH3reavLbozu/Th/QvshOCP
qY6OPPmXL1aAQkNVx6Vhu7ssqB67JU3Wo9Kd93jNdurcx1K4C9q2X1ljwWM+rg1x7rukijZeipY7
LtnNaEQzEGiOG4Pi6qJOMdqH+0VrJ6oj39kwj63hWVXHinTWVwPt33Vp9HTdLnr14eQkXC9ATEh3
W5Lj/TrzAhJBdaOPv8rAXCVdY1DSr0GPnPAkCtaFSSx71dTJ3ancpb0Ohv9Pdbav0EkAcqGDGvNj
ZnnhS2SLYGUTpXZUmvgm0rurq+lPiXJL1cL4y6dNGV1FQeBdqjUeEZ8CXY7meNs2Maoz3jgzBWVh
GNvcjorjgv54TxvRf1YJJBWS5Lf7DwJK7gtepfxA/7u/hCzKhzK17e3SIBiv0pHRCP6FsXNpd0gY
sHpR75dZe/79VlC0l7qqiXXMPBj8xL+1RCDCdLszaboiAGWMc2PvLe7PpspQYRlsNVEcLqcUMQC7
qel6v5Ntwj0TOdDvKIkBe/v+Tl26pja/2PbsHeNppiRRFR5ttV8Xu27gw6hK8exJhkTpZu4PYT/M
SQYmMStBRs0TgQYVYZtdlhLx4xn9kz36/bWEsbdWTi/1gW6k0cmq7enRNTX34tcjnoWkHLnaTaTW
yjU8eDCE8lZn0kAXLekdtlRazkolT6cUSFVsi32TTM7mfjHkMKAh30A2pskbEnMfsHW2xYiT3cX4
EL6yXxbDc8TMB2lnmOYSWIxnnGd48sMP+0NTHabKiF8UV7RDkbVGr+cd1MWMAmDeYMo/A86AHxmx
lWRc2r8MLmHPIpidfeh14fSpzYLd4MwFXAE/eLfM+UiPKv8e6czgh+ZaZWSf+RYrHnfigCd9ZSGM
+qSn5bzVqzncoc3+rMbGDe5F2hzVF3WmQ1E9JHUqyF9vtMNSk92WRiJ5m7WarZxGDHGdL2e9T/3j
DLVsLTQtfZpjUqBkFaVcCEExhFfd/6MyusP9H2s1ZK4EA383z8XuQ/pt0klrLiGT+OmTqU86RGQE
KuqfEOtOxaqvd0czbbS1SxW9E23VPqkPrL7FFSz/MLAusLvDku1FNc+32ivmG/Y31LDx1CBa9ye8
+UPubBjtX0FukQ0NWmptYEO6KrZAEA/2RYluu+at5s6j9nKcWy/+qMrxqqbN6kUNm9WR0kIQkwXj
tbkl/Py0EsJhc/dzEELB5oa2OXSiu7DBxMTyLM8a2QRVZ/qsbZRZwvCJ/JKfjawFa2QwwZ5eBHQD
+YLrlEIi9TvvnARbHrcrcsWrdwNq/aEIy5TBzr41E3GeffuLav03kuBhLJRTwA/KPOleibVnlMM0
+LU06bkv8miS76lPw6r6maL8fhhms34BRkFwMJu0oK/rF3Ou1wIPj6YN3qNavXrw7wAiwBo7lJ+r
WjVkw9m1/h9h57UbN7Zt0S8iwLQZXitH5WD5hbDcbuac+fV37F0+rT59gdOAUSiyJFmqIndYa84x
Me4iBl7pTi8jN2MyEGYARqNO6nY/kbup6BmV2Qr6+elVGaGo7fZXm56kGk7Vg4a/e9XVgbat7T4+
ooh9+hqL9Dmrz+3s/m14QsBAGaunuHuX+WG7F66BusFvULab7e1tvL2D6s2cR3hDLp/VcouI4NKq
iURa2vuWPen5Nrt21HnWjQQNNT43JkLfx45a07Mu0r067QYG+a5JoF0yK9QuqGDo6C36dD9n4IiU
mMLN9F9mR/6EXy3XJEuyq1FFw7YF6bbpFaeSrlVmByajT19jPTHrd9fFmczoaC0two2ACOU2hp2n
8hQcgC/rHBnNxac7wAxHkSlH/78FTJIdiQqLrq3ZfkLTYvaOnfKlGQGLjY1GGlbdTJfZjcytJ9Ll
8aZxxP350Pqxdjd25AULuB13mLXRXBT6vRJ+xp4Iz2GEZmzCn/lQxpIXKp/RbBxvz9Q5MGi/X516
l3DcVLc2X1+snk1x7kGJG4YNShrSYPXoW4fo9xCj4dypRjyaszWbSZfQ0ZEsqByPyH1TbdUQoAYD
K5/C+wE+a9AfdLPWr2qEWeQwE+XutXSaaAe9mf5Mr3vnr2fTAlExKYd579ZTtzX1s1fP4+27DbPV
dre5MotyJDmuHV7biPHKbGJS7IVlrylxxAeMpL8Upix2p/Cx1P7AB4Zjz6rwy7UzIe+LJPeN9kj5
J9X2nRZu1Nj39TuGzKGIHGvM1YN2iKvOgdTiQvxEOvTRTNNtkVSDZfedq4L69mhb7i3XuQ/8wNkL
R3N2apUL4YYk7ASXgjpUDxO9j+3gzu1VkNi6WNm3hObNOWiJ224pbkHPBQag/rzUiKNrB9nz6DAG
qlNGQDKAWi2XCyqysKm0rd665j0lRm0LohYVZfx7hyj3inHTs9ts97kDnrKHBfvMhHN2qmr+xjJM
29lyhtVT67kDYI+VvPfedG7zUwUY8Hf40E04RA2oW6thQD3kPoMyybWX28gQIKwBuvGYZSPpBTNV
05nRhpknOhSV9kO9wTHck52rtXLTIKgzfJo2VY9qwoHoYDNYT1WugzCdf6hPj7Jo99QQBbQBOFsx
r/fdVU+an+rvHM2M3coSh7sW7vX+t7TJirOr+p+8vLlGtZec8O0hDQMnerAT10UWdbqxn7022jvA
HzYxcdWUfvpV1E0+YTCWtVaXcRFkzFBO8zE0xrYuguKo12AN7W6c37Iwua/RGh2wSAMPlmvsAACs
Xrf40dBL3RW6+KbEbHnZ/pi0LD7VJkgYvJdg0PBvJGVnPDccqU1kHEXGc0lijtSWH6EAGax3Cfud
k/YpAMhxVa7ksK4koZy+f2jaT5barsWBJnY3vb3TYQIxBIWTJHyp8hrrAapMrietPd6uxNq5JrqP
sniOv+f+vC6ZE76zPs3hChvLWbPIdi9S8tMr+eD1s44FTh6Gmf6OcgVMOxIDxj8pRwZ4R6pOlcvS
dmN+FEZ+nxe29WebtRAGJ+tnVCXDaiDD4dGgbr4qumU9Enzu7ZfORe1BYvM2HYSP8RO7e6ct2SUw
GthIVQTIAWrcWsgluuKLZeyvyNgC2OuivyqzdWi63UWpZ5QaiyUVqoHAHsn8Vtle9Gi33tjEq1jH
0VVCYi03tK2b7VAhUD/UWvXJIk9AbWMwUBKxEoLRxiPK4NTqqEyryPhNkmXDR33LCq5pHiD+s2xx
HQoSm2StBaBEeMrtcFdDQjnHFt4/BeNSuC5WjnezeqsSNm2yf0QrwgrgcOB6lmkceHxWaRbO6+mm
C7B6DaOwi8zS0N9zrWiwcbvpRl0horXMQxkv3/Fj9OvApK2kPJMSHdgTV/dicTWuwy7O196UZ3vP
Ei5MPTu9PRvjHnD3TZFEnN8anT0bMbYI18Zq3ywMKc0aSvIVWPSNjphRQHjo0e0SEV3aZxuHwr2v
NY+3V4Mh6U9e1GKFCuZFv/gyWg0/XrSyMWbt7LifzwM0g3NkDYP07T6oo6/zX4fe3KEuW/Rw2+F8
lG5p+ajAJ6Fn6eemWMOaJECwZZWDROs/L4rKD84T3u0bKWUe6nwXDwzrKJ7nO69ZZzRR79RD66Dv
WlFE7ADLmN3+dkw14RgQjXHtyvq57jRxVuoohW9EhPLshLNz1ubceUjLA2pP+ziXDhUHGcAbxcGu
IsPtTZ2Hp1eskYh8rz2hoXPU5hd6WddGF0/ondrj13VsySsaWh2rOIKWispLQWLKLEPqzQcYpTmJ
KUvDInfsfjQjei8V6bsU4UM0z5CKaRJDO38ISF588BcxPaD2wI6jHSmTLbtImoirzGSGlc9UddRJ
SItUr/ZUu4561UbONwAcu8kEVL5Y9XjOi9J7nlmkKkFLG5RnHe/TXVAEF5TBtN80g0svSp36UyXt
NaN+UHflrDzMeZizzK+bajNNfOTQuRBP/O2lfBgrym+c1JuF6bLy+/XguuVVazNS7aRWopptyqpN
EZxixr/nLBVHKEXenV0XjHWt4UN74Ca8kXyWGhlnPE/LNsJ2mFTjcHEy1+72oj86vp9f8Yy711wT
j1qTVI8xm9qpKerXeESaoO4AXNDZLpmakcquRwSE3Et/EXW+Xvg619buU0/e1DGSEAXDh1BL1soJ
an5PAUb+f0LG+ZieO67muX4Kk64jVPWvT8kLdUwS6Ul9ZlkwzA8xm9GLlXT39EXBjo31vRozEA6b
e9fuWfErxN8cufsBkPw9E2AM20CYh2aeDbTdtEBVvVCVFWf83MgFhXFS50wbmLruJyjXKDfSQvXP
6Sx+Uuxu1i64KhrLJfzMgpJubJj6Vh16bgPLVy/I+JKv4hBL7gmbvY9Sw2Btik4lH9lrolL4c7BM
QlB7M3hUD0heSCyfHiJ5hgpoeI3j6c4aPcjghuY4CPxrfbcRgw754DaeV8FrYxKRuVMjR+Doydoz
EpIOpBAq61Fx6oGob4dp5Q2P5ZSsfr9DS/twuy/yHI66vYQ/Ol+vb6l39uh+r1rnBZ2H9N0EeVC/
EaOAt8rUv7XQy27fOUSdv1XQKg9bxFZ4S38zg6hDpvN+L7CDnZekDw+hPZwjWF5X5VCyGrO4ONP8
pixMjuePO9hq/epvF78RvTXz0myiekIjL7d2tTDFNS6ae7rFKLMBdN+uZXVZqwdNq7Y46r4ZhjUc
1PdQdV+Aw/V/6po37825HwnII/Ou3yBDTY5VgKQ5Tvz6rWZEAIxjrX7PffA4iE8CuhSGgQtFTvtA
sA8ERZ0jmdFd9+NibtnfVysBwfeYXb6gSvHiFI/ZRWGO1NkqH4rH+aQQS4XVbQMriy9B7r0q84xj
dN6pbEd3rVHbfYun7IVKnPMHVtRLAib11dbDzYJpCqenGxysJbbeu9q66UEUa5YEO7iEanQpfLJK
lTrVlgUD9ayOtGrd4Dpop6C9s8s8XavAg9iPN57d44seGj5AOa4WXu5t42W2b9dY5AMSc1mfYA5o
+73vduSZyy6fnPwrkc+bvkVDR9tfKgRod5ycMH9vBvYS2viOpie/hJFf3lYHQQN0Kyiq07Cg+vjv
IVYNtlGLULRos40RuM22wjWGOBOYfN+emyle3tNmIoK69O4Cp4Nyn3D7Dtk07PzRZ6E/wHIK2KKs
olGL2fszC0u5Xygy9C1qRVO0g3byvOmxCdzocvsBlNhY04b+CzVj+1p11i+b3sQh5E3aF94iHnFC
qktpov560MLaxlFDpnCNyUqesOlmr4rxoAH++xWF9Vq1rdVDL7AC3ZYpWiG6g7pG1UqIeMd8M4HM
kUpBbX8rILPhLk4of5N/6cGhuKQh8fcOENFP4DRMxOn0gBzL/Ee1PfRF5cWjbR2XLPE/06dBK78D
7sHWT7bjZYB+sbMAX6wc2v05cQoE9Q7Y3FnqX8ORpg1dMhMgRWV2CQUp6QZsGgbSwpkPpc9lm7pZ
ftTD6moO5fCgTlELrHaGqD/aGfqINmbewzDoBk2c2f+0EGqpn2qUU3hxQf1oouxJ9mLhpRrljmwD
F7q9BVzUU/XoaPWMdYMDmauzcDsS4+tIwKxzK3CtLKEb96DSWzojC9dupWOEL8TykAbVj6H2DIhp
FrS/MUMp7UTHRA9duajOH8rCPuh9n/zJpMITZzpQlfa2fHN3KjRt2muyf6TKS1FpQ1V26qPa32Iy
XLkenQk63Sn+OYsB2oqanQMec0XDb34Jmu4Fm2T0qZHAtOrswuE2w75m5iG0PTeUAbbIVLNqMdBV
A+LBPgvJb0QOG7oSQSXDw4qhepi7HGvMrF2KMX+xIhzPJIw99Zo/3+M3jkhXp6OQWATbSvHiiQql
/dx13UBs7/zLm9Pv6hcetcrdaXVN0Fzpfp+DWJAGHtO0ZGdsUdfeI5sG8BpGbCrwCGgIt7djDtSc
xM2toCgloUTwRFwgRNLYXoBC0+LJ3XtOwRha2v12ycEtKs5NTqNhXagrCe2W80RqwoqkqPIK5/yb
ww7srp5bXwaxFHjqOHTxKexr6Msr9WrmBtadHRTb1NQygIVYEwbNmNaqBkqj0NuBilnWrT1+OD2z
BDvMUN92o+9uy0G3b6V0Yx8l5i9lryhZKj/qIt6XTvQxiMamqkzBo5mi4iyy4GeMPNkqUu3OEC4/
LROFdVIt+RLHovw1URLqzZHwm/HdTUbyA8qyfOq6sdkPC53cEsUl4KCue/IkwdSUbacMrwLec/Ap
JvymFTsdjOZQA7+jqtnlFLAvhj4LtoWkwmw0XVsHFIrvdZVJMHrImfIp2Y0DxHy/a/X1IDsWKVTn
S1AOW7XcssuG6Yo1mp/WC/ws6KpKAzWn6R5tVn1wWq3YabjtXtKoA1fZW+aDt8zFuh3CVZWI4nvo
pcmuTzLjSL1geQgBEyS0JSjlW5KvT5C7YYHtX+alPtpOyV1WzwFoc+OXmARTuBmTSlSUChf5HPo1
3rrSrj8KhEblqA0GuZttCklKdoOqBrc6MduhMN1Xn7SvkLHwLk3H9NA37tHVgHOFo9vuUuKH1mqJ
c1sGUwkC+Pa/e5CWDNH9rzGRPg1NPGSZQiJ67H+4qYkM6J3CGcSxcMWHT6CiNM7Gz/0SpdSYlpVw
qNuoAmNJZWrjJ55xYJ95MvTQuctKJyDf2EoWIuIycwctc7kiB/pTon8AoH+qVdYwp95JHiEsuQWQ
aN70qZmRfbBdJiXkEt6lcgptldVF/G9NVl9KK/7xF/qCwd6yTV1Kv//xF3rkq6UzQYDH25Bemc6z
R0oObmNj/PBbINCI2IM7JzF+f1bUG2jYGZCFADdcJt2oHiuThGF8HJeEwNF925F9F1QjcFjEnHdD
UzsrnPfLo1Ybz3Hcxe96IeulIBkr1DR7emajsV7mLD6PrcVKNLfS+9CrcITIl7GlWJCBNOMEUWX+
xsa4nxjkm0xLHonPpIGRtZS3ptYBlDF8xLEQGyVS6oRFXSGNX3sUbHOKvINc8mi5NPO5EQ46nOy9
xLd577EbozgAidn0636DTrs/idrUtn1qVVuldp6y5ikUaNTKERBnMqGUUs+iv56VrP8BhlpPqkCn
qvltgkEjrZJ6XRvmnTIVjG7THmZGGOH1fzRo4zDz6ZO2hY4KqEWjYJMODbAk/89ZbfD8hkgU3DUt
Cb0YVKKyma5aElzQj7h7PRXVSjUjWBAvF93/AQ31ly67E4WbWTtdW+71XnO2YQQTVz3TAiO4nwoQ
u5ZUbMVDfhrkUQRJ+N7ux3RtxN4OiOl0Vf8hhfdwQ+UT2tU44QvBMWrmYMLreFtL078iAyaNeb6N
iCKvslMWaQWIYpZzaepurKWggC+dd14afvr8cg8aMWOb2skK8qi59VBkhVz4ve+/JvTX11EjNZ+m
630aCBQorLjhEbMvykV089vbdJHYuYWEnjUll2/8c05+mqR2rMZ6+ZPWqjgSyuCuB9Nv7ykFJWi+
5+zx9iumAjHTLbeohjyMuZ2VhjbSBIBErY1JjiTcBN1IvPl6pnx/0JJyvqd8JL25vw2JIiIAgyH8
nDY7dTYpzB/V1KZn8FOwBWP7gPjcXnnLsld+w0wGCbPpWtlhv1f1mK8HVagpTQQGaOCME1mVTC3T
UMqCyKj9y3gm7P8Ov2ao8E3fNxzGMsNGWf5PmQ+gzVBDS0Uo2OwO/lo46e8qlJ4V/dbD5b4N52J4
aL3FWSd9u1ZLbt8Kq1UeDdWehna1W3Sy/RK5Jri9k03kpOtMpN3Gyksq5o7dF2d1PHAzw5QuIF+E
JOa5Fs5+ag6UdsUyrQ07jJ9r5IJr0g68dd5X74PMrFQPwvmssjF+FG3fAn4ejTMy8olVVmofJxMD
MZU4qlV49KSyVtRXYPzWxRgymwJRFJ+aLMSYI9f2ltuVdKR87zUdgBVqURqtxLB1JEXPjayfLkL4
V2c2v+PGXk6K56wRXntXxXZzEFhg/MBfz9zgV8912I0XsD1hLSKcLbvpR1IQ0yOD73zy7gpHK9wD
el9atoEvELbH9SpCJkO69sg8jOUBMHdq7dsF3Yb6ksWA9Qb2qV/VsvmZzPkhYKu3doYEkWNrWq95
gcHBt44eAUbvZaf/ArI2fAvkvVS5eFrkt81dY16cNKlQb0/23kjdeAvLZbraQhuvVf42s4l9UNVz
T4fXtAgg1gMZOTfHEnGy164ergTPskVDHE8l9K7IYxz4Urk2GvaHulOYJsXamR1ctUbLUDS0j3XT
vVZ2P53/On3TOqW6tm+zVR0a9lskhLPT/XnaipHIKTmMhfIBvIrsAMglgC3K4G9laEu0ew3VG6nj
MGC1xLL24+fvqYf+H+jKZ7WUTwUo3KIZD7hunIcEk/DUpPNdYqcptABWu542J3dB3TJnTQOwk3ow
5W2PE4uuZLwZnZ4hVWIKy/GzDBwX4GrinTyVJQHf09jc7sgo4IZW1orEn0Gt49WK6BZf0c8i+IgB
JdZioL2DfX5p0YAE5SsWlRe1T/Fqs7rPigSicDcADWN3NZQSajtqJRtVtIcG1L9ho082MVBJhp0H
QOWn1RQSUeKVOwiP8SlPjH6v2l913yY4e2tx8IFnAKpZT9DznvK019g36NbnyK7HN2eduJtBJngA
Q5l7rToCLnB+x0sIvb7S3vU/DX+3LC15KrI6KH+ebYTtZxkOR2RD9vY2Oecp+ZOOsyAVomntufSA
IhveHYavSzAL/9Pz8/KoWABdGd33ETRlJO5HtUJXa3W4JTuvZVSjfgTIHJ6LamgraVBBzvCKRJx6
VxfpXb8Iwr3kOjaBKnIuWZBkjUOBDZHhAesCCGKtj1ju+tjeFywopeZtXXn09WWgG2h7meVw0pzE
ehj88IIIeJ2MQ/SrbIsVRLYxRoOECbLt07Wabfyy8K61rDc4bvMwVml3KZDXmpQWHtQ2K100wlzY
QyCcApkAOsFucmfL9ZIc/ZDQOOq5LBrslpAL7EMbo0h+VrQ5XhpqsChi5q2Sk6pufE+cuUZ15ez2
iyQ+4JrNo7Bc32yLkJLRhDD8UkIJuX9h8wfxHYrxVzQyiPMMp96V9ZQfxyQ4NEhS8g1Zwda+momc
auF1XFqN39rF3Q9oU48+Ia/vb1ugAWLlQf0eGT1ZmuZTviucoL6TOy2lFnEIE3Gx8RJli1ZxY7SZ
+3b73iQJfizOOJJObjeUz13Y7X39kVZ+d22zdWrA8L5hCwv5yxV6Ga+1RHRvhd1+4rc+hkXevwG8
+89p9QWjRVWELIrbl49T/Vy1/sVJ8ju1PFYPegFms4Hs7LVWufeaThA5F2E6Jh7V7SmVZUPzR58Q
epdBdwIaODzp4Yfa5mglG13GJ2PFXWFtho7tkCpHovgw16VbFvshlpxJ1YEZM8K5kgbpwLSY1RPG
x11T+mQ9VKGxUyyEkALrPnXzo9pclVHroNR2+21r3S+G7CUk4rsxd8OLqdVM+I4v1Ya4WYcOEJFt
E1yB8Ww3pmOzvZUItIJLoY2NrYzGuoE452y+WGY2r41oEVvVUIzepqTWXpM438cZdjVSiSI+rxx/
EaSLh7qYe1SSE0zIqOk2yrQfRn+oNL2O/fyKLIr5Auv47DihaHe1TtqXbaBAnnUCmcPCmggZpVsl
KpAJpYD9o0RWSniV7Vo78vglo+YiOrs84xp5DomWrEHqnVULOAMYsdGTwf7lm6WF44MYluHeRSN2
hEpLl8Rtp7NbL2+9XpAeKBs7LnQqVgrhfPgCCDhI6i+39+AmrHfQy6x8NPLBCh/gObRxn6epSQnE
LcODQ0mmN8ARq8W1wGPM4BRt7JkBSvWV1YNtkd2pzim1hNvHd1nV5Gf1vrp1xu0lQQVNGMxH1K7I
Lae+PiowojNrzREHZsxeWGA1MeMPO4kORtM0f8onlsHaZfJG65wQ7ba3Ss/jCkOiqi8AhPuhpgrP
ciral8lrhmqTojLmPCOXaeLacsj9VH+Du7L34tD5o3KrHzPVnfMNL6iRgw6bx8k3WhJVz+pZUYff
ylx/YlxfzjY+sy3kq/K7Fo1rYb5US01QbONXq2wC+BoVw8Erne5kIIQHnCyhm3R/Lq6I/J0XRKz9
La+9x4iHlGMIjLNmGGJT0ZMvO1e80u7sr4PNstpd2pwGt8TZDLYH8oassfRf5NKGIwXmf9+ICl23
XByOrmESI2l4//AA9BUrzjysATiX9wXb0ncA4mtXOfUUh2huS23Pah17MekXx7avqnfLDz4idpn3
JZTSt9zbzF6es6hlU277Oh1EybDLyQEJuqx9G4RjH7/OR522m/vmGDWO/ow8i02OaaWneCjGzYie
+NhCTu6d6rmXNDKyj2HlF2K8RKY7vKQj1sU6z+u9k0GpcMK6uMYUGbEsuAE9gsWjSI5lMqR/f/At
29hEdpLtG0GSTYls9ZneV/dgFs0OtTx9v66h4yUxZ0PtSPetea/+V+JX0jVsavN4O3TQYhpwgya9
n57chYajknw29jGCVHYefaaCr6hzlXwOzKC95DXZF3TK/IeIcL51CSznaaomdJ71qVVl+c52aXON
5XIYQRJsokAATpR7SWjGaJNAha/IKccc2KViUxBxwkqcyKXVZKbxxRKQjNrmES1AtNKmCn2v+sxS
ysGxSQxyHPxUYr4h8x+CfmqPeev+VOoM9fpfR0lme8BnuCVaJzTvyQcB+FLF8/eggVw7GnN8347k
oorGp5DpoyOgUCDLC0W6H2c8u1oU7/yoMj4cMhR3dqO3e8RE+scUgeTow28SjXE/clmcnZB4Tg0v
7YcfYE+NWpNJcMZrlLJTW7tV+2DJxDMxZKgIsWce1NfGLCNiMYdPTeIcCXefT0FObKqyHiMGOE91
lb8COHpql2xAuZ+nH+34pvw9pU+VLpgoZGmLrk7ndhEfffBoSC4qi14UhWrVNzEGZikdu+IdC9/6
JfBYcJnV8C+GRfefthsBJdCGLWKYru+x/7W4Jf9uUag6DSs5vUDyebxN0xhrdikzzDxkr/YYBgfH
IOi9nqSJgPNFQuK7Ol+kYbJFdSxjnEyD9KjQOqoSao435pJY0fuNHKVe7e242YPZPQnLWb4xWlLx
afKf3GLWqiTqZ1U2LfNSn+irxprjn22pb/Icf85EaioV4/p73bOVI4fSgpU5FZtY4CmUPQR1AVGv
v1r/dTQFYXG6KWeKGT0LeiLsP1pRgprmWWgv5VM8xfjTWIA/gdwygNn1UBhIFN2o9cKysLhIzFnc
KHtxX/gHO6U9NrXWIVroAnasUqmkGKdJMkDUQ95MBGb7+uMgTxG3Naxa6BBgMhnI/3ddkg/on6Ol
wWeHxcTRsZbYhv6Pst2geUM/d06yz4dkCnZMYMMllLEXaTXvgygbvxW2STbPTGGnzBpgnT7EUKVU
R2u7kvb5ZztEVFIOqf+HqE59WwW/uK3ZGtO4vWcj+HPSRjYOIvB/VPQJlJF3jKcnKv8lzTa/gwFM
vxK5132YzJ/qQ60K8R4RAfzSC8JohSfI9rA90pWHQe6ulrWAMnEIJADVgDy490OK24Oko2pxS+M0
HwWeQny2+zmf8C9GVXEts+Au9bgNcMKT4ZVahDy74fw9icL7MhbbufWK6yzfc4A80K6j2Dypw6id
oEODWt6qw0mPOvCFobMKC4CQN7aWFjFDj2N9Af30q5AD82BFqBeW8pBF2JsZEPRt7RNRtOsiI7mr
cnCRJiXdVacV2s4xg/Sm0Gj6TDD3di76NW+8MgQcARw0z1ri/yj0DGjif54Udfyp4ZndYaRjT6J2
3E2cTYA00ucUXB6tVBpCSz4+MB7Xr0a6mAfMKrAV4275huR8Y+RhCgl1ps/JDmq79HF8IuHJfzUD
kgfkvTqaMCd84T+1EZCRQIQOSFaS6kHmt6/DSEiHZeodEX4LXTwr/Dl0FdniopkeKTUTG9+U8bHN
EbP+7wsX584/Bx0oCxadLt0xLexi/88X1XbT3PW9Fh5bh6QfAyjoSxH43q5v6nTLmOe/xG6LONAQ
9JHkq1A65muYBz/Ui6CQnMdaemXVa/KBPcFqwTO+EwbEDXV+KSsCwx0L/hk/0PULi6Vm65/UiwSn
49kXnrlXr3797+rVrjL8oz2Qn9p7zIHL2PvrCOvHU+Ye5skontVDQyjHZtByd6cOSaVhvxpWh0xn
baxOmb2X0gx1f39XZc7LJW2Cb18/Y8Q3t4pNlqI4fctnNyThucF3sFJfMsHua6Ce3bm98xybVJ+U
YgfHBS0mnQCLAqAshv3Kfjacxdmo7fqQa8YBMpt7HqPCPKBUczEacq7sc++sN5ZxsIfk6HRG4JwM
y88eQPw4e4iExlpt3xGWaJBPvYpFrk7tv9ZN9A86PXSoRGwMyb04Kgl0bfiPA9q0Yy8rKD6/28qJ
E3pR8hBd7XpgvfbNHn8INxh/eElrbUIktfjdm/lU1u5bHYTt+UsNgUCbWMR7Vbk3GetXumQSsNY6
1A6Dds7N/86u9lUNQ7qVsLou50/8qgAhKJOvyiCy1hptDpSSJB4jdaQ5DTcZcl7lI8eX7em8a8H2
UQO/zL65VXPMkvmnXtPFd33oi7XLAPiEN9vfYUYnxxbY93agGuTGibcn+CLetEHkbGy3fSuckRau
3sMsK4K/P8NQ+//O/e3rqD70bdm9zF1RvMYs7sOx6NiHy1HcceJz67TppsTw8y0LQZtSwBzRFgn/
rlXq71AHZIQo+nDzDYJE5VIuuWMnIkJXOmrnRwzXwzVbRswy0lZsVtzs7M++la6XbxSYscu8o6ZT
DFkXc328qR4IAVkHlsjXFf34S2nV9bsVQrCi+ic9zQk4hwZ9AG1Ak+lSAoSVKqf0gm+8vySpyVP2
sp7h+h9br+/Wqi45hrNGz6zuuB6oXxSsDY8FJrh1Mjd/lAQwm7jSsYWC5w621IjF/dczfO5SnqoP
J9XUEL2WrnJ9tk41IsBA6iA1qYgs2zrbwRWuVl/nXKwwba7/aIcWP4Du+h/1sh0E0gJprDoqEeut
dB+6HURVqNVeSV8onuezevb1oANvPmped/uKr/POmhtEu5hNZG66VrRr5ZJVD8wC+gb5SrjxKLPf
dX61UT1ptR2NhkjfhGh/MOZjVWH20Yp3OH3VfVeWP5XL0u+TCP2bPm3qmfBZ2qEeFzW5i6Km9Dwl
c/0BlQRSuT0Fp6X1uvfUpKglz1clwoQJEaeqPOrBO7CK9laGzKb3UBAK1YfVg6rcJhrROGXMjunr
NrSGcLmdSzt3OGgQ55FdUB4dEYRiN6xZT8s7nBbcx03FmEAsXwHTTvdUF7M3148fF6PKPmBhyNle
7ETD7bjI0DcMVBNKV+SGzTKtbkfyVDWXYq35zEIKBagFwF36EHXR7ZpPhT3smfGNJ5QVYOHn+DOd
u2w1B4n2mAFcOucRiSMmbenbtZywt66Huj+rQGzK3JvBr+cX0k/aByMI3qlq9HeCcxtCpPaq9YcA
v8HwhsJ7UG+jqZ/GIileppYAlFQDUEJpnTjmvEFl8RKV+JW0hDArCjn8JVDPuW30o2I4lRHJNeo2
UHcAe/H3FPJhKTI2b8rfSwLJnctG76RohcLWdl1ZudciR3lfgGPfpHb8+0+ZCzIguuaknHoa7ZvN
Ijp/Iwy/OIyZA7circROibVDu+rxf9Yue1wS52Bb/SmfRLFze6JFv5+ol5A/bUyjJmnspz2QD6sq
sYrNlfapSwZ2Za6CJm+2vH3JWkoU51Xb+4yuCLF3AnkNHNt0PIpMs96TnKIvZHCg+GaArxoJfjJt
u9rx7pQpdibm4TRPUYjR0wV8UHa7xgqz1SI9KqqA5NcBAjMli7Xj8kHJUwqfXgprVwZz6TCk9xCC
YT40tYYH2ZrGY08kAZCG0PGO00DRWM/XdSMeDBfT7W18HAwCwo1aIzSW+3tl0FA+Jk0ijUt2ewmW
7sM3TJnvLF9lu6Rtrdyx60/NNsrbKOc0mXcYbOJ7vkDqmJIwmyOm2Uzu9KOyTP/eZEd6Tx/cPDvw
+29Hf533R+FvCHxu1kgad+od01GA7FizNHt1SJxDsgqCTNwRUeBs/ajI9v2yVUWONCR3qMwIJOpl
zSMtS6bzInU26tXcWyjrEPADYDrdq79tMovsYZL8uSlcaB509nEwaaIBPSh/ue0WrWTwa1zQONaG
074WhfUtSxrrGFOYVVekYy/ZcejgYlYymMy5s6TcVD0vutKGDQwOThcR/WLCN5pt2WhsHavlhEjq
D7vIoqMladeOz5wyES9xTopVqc8wQ0L5r3F3MRhYfr1JcD15K7hZ1EXrCYN1gLhYxPHWlAomMiO7
Pd4PMrcGgD3J4OFE+88p1dqjz/37G5y4Xy4ICZzhqejMbEu1SsMGWjd3qL0W4jMWAqIoW3fzZG/6
kTiFW/cq16NTU7KJDTVzeclLnUVXWl0bteQ3WSQf1NKhNq3mGgYPAz3wzU2tl5qOe6T2XdECIZgg
KwFHZxR4ba+izudma/xuJeNwPTisTMVrR3Hjbono7lQ44+4hHvnPKe7rHPHqzvQacdEKtozG/1F1
XstxI1G2/SJEwJtXmPIki968IChKgkmYhDdfPwuljntnXhSi1C2JKAB5zN5rS+XLEgJn5LwMp38t
2z/HDbvX965uj6Y2NY+3kef2lTFD3yyMxjq2Vp3fgfnDztFbLZO8Ion+ozJ5WrsD+wC3ObejcVPy
uOlsP5ud+dFNc/YLtdPoz7biIHOvpqOmZJHomwLsieq9NxmRTpuz2KnLq6Z63r0Tt39xCTQ7bW3b
41CX8mV2E9AKWfYLhfnKzKYdrjPyjxBCg9z3uGy4EOl9uaWC3yQSfdUmO7kyspVWd7z98TDs/MTJ
1V9NnW46wkZcR8d7T0k832csFoJpk3mKnFDZClEXfHzsK1NXc9RnpvDtWh1/q0kRdMiJEh8/4Amd
f/cdDwuK3LXRn+EWI64g6cG35Kr886VrN2W9mksRTrNesC9kLZBmpv3tDKTLbzvi26+j5UpPVZo5
HMzsT03RuUck8DaGf/xMDa+ZoZtfbt/a7YdbjF2Wencjspdzasa237JBumSFzhBNzQn5cpuY6jkW
XOXlanoTSwRUXpCZ+tQ7WXPzWpF4iPsdndxJKBiYapGKp7GbjdDqtfzJ7VrskqTZh+Ya3YryVOT1
A4pLEgs4shH89PAl+gQP9laUm5kGJ4dQ2TtSYZ/FZG7Zjlnv+P/gmW7m3bWbhNrelOFLz4a0Xpz+
pMzatoEcjreNwLbDxKoo8v1tN5AuUjmnUj8gZHy45YHj64nsQlG+Ok1Tgo61Lkdtdl2bAVNz5SVs
9LT+mCBy+/ez1UJq1rR2vScW+tfttq68orhv4tlvFRybWeaJh9ZBzQJWusTwvH3Hkq7iLk/65Lnl
KyuTyj0WK6w/oqt2tTtLYrz/z8/YDwelDYp1W/6c7XhLEKw6TuQy8cg0kbrGjArEIaC2/I4cmwfm
8m+3G07VSbcfEOTvhD56r3USh7UO8SrJpr/bT2oznf8mYuFXkuQ4DW4bNRbGAc1Ao3z7fgYjuXd1
hAlaOgxHc+j6J1LNJHuHuLv+416S/ebRV9QzWmU4ab0WSKnlv7MFZ2vs5fUVMGbB28BdWJLq7itC
rrcOiYOPC8EdnxxEXOGoauujXQ0vt1QGjtYUyjzWFi0x8QUStg0m1218gwCnVcuW+yzv//thnTDy
5E1/D22iOt1+nbXSf7/Jwo6sdO0byPu/rYopjf5idiNK26S5v819jH6mB9eN6WkQmeuDAExOYotI
GbqNcVLjQrsVAj1z8STn33Rb/+McoJLcfkBQIoIhH1B8i+4b6pvxipm8vl/04ZsmSTAI8Wv8S6eb
yLoa4Hmmjv4zelWFD6p2AVc461FH8BKS3rV8WA3DRa11yLxbO22HDdp8pZv4pzCnK1SPjTSedGP4
uSWy3H5IW6wNToHObntJTRrREf/swGarMAF1aLbjop4eoPnrZyW1eG4heAVDEheBRBC4c0zXOoyx
kV7agow+T8cNqGbF/U3vcPs2S0kWylRBgLBVBRWzPqwPudqqZ6GQTAqq6O0frg0Dy1Vrn/sN0WYN
ugb5yBnv2bEvO1XmQzTozz15C/dTKbXrgD7rccHrdrtby6ZhE53Do5rNNgEFnrE6X4zfieDSt4vm
QQvxJQlcH7M26efGEhNs7BjeRmH/rwwNg6fkNVZjJfx3DeJkPA3UaOHt5XD7QVYaRXsXI5d1ifzY
7ERuId5KdC+4HJBmb5iSwNhYdSOZxmRUxiRTSOOil6YTkGyKg6BWcRAo3mGuBk4tClpE8vaDKX55
A7trknj1KPOeyOuun9yJ1A1Kgb6qnzPNuzB7f5wdqQetvu1gu/VpxnNjj7UXtiVG+Jr4CPRWx0nb
1tCjvUTGxJk0zKuvTWTZekooM6xhEyE1M3aVoo8Hvx0MD1q0GVqGYGECxg3QrbfTYv7Fgi10oPc8
3mY8PAOTgWlokHe59A+r7pFPlrdip6bdYy70A8ROa6d7Qg/6YSGqa0S+OrszSQPxcMEkYPtuKXae
uz6riwZTHAvpvOLfiFXEY9NgBaJX3gnZfRRknYbjLJzInth0ED31u7ZUazfgTmlS70DjlftlS1B0
khnMYBbSYKue1ildEJz37t4r+wuQSn1Hi3GaTGM+Wq3NKJj0Sgy4RaB6xmMqptLva3QiKSvEYEa1
5vMwv+D6mXhU0YMMKM7F16B/wQ+tZC52ejUH0nQuUFmzkNF87icu6irNhEIH5ldhRvs1Q6NFXPW+
XS+Vpx7Ju5f5qYofhJjUAC4755ZFkdQxxzg6WC1DxPqPVgt3Qh1QvVvLy+KoMvJqBqlt/9NAKQmN
YZPD/myKWHN1C8rm2ce4VeHqa0+pnn25rX3fdaafcwdoU3mxDKUEaqyQfrRO34zNUDUzdu5Kh+xn
Cyt0segzJ1UCrnRxrkwDfqa+eq8z54puaPVdjipDK3R05i2SCWecmKyqV69VTihXlDs5LkeYbwnF
s0aCMsHSmExQfa7OSZXlH0vyqE8GUgrb/EWg7nOWVoxwB21Hss2LspbER7nbP8qwd6zddOi8TJZN
WGcVIpCFF72iYQVGWttwoZuQ7fE1t3QSgO66hrMsX9n6zjmSGwrNavZwzsdL7wOGYDNjanGguC1G
vxlDOq+0LqNvIoY7HF23BX8XY9fM7uJuoRsiJRal12s1tkbgtriXwBEIaEL43B26C3Ix009LMc0L
4iWSZByf3NqSDxXXh6VlP+CFDq0o53MsszIqtJTk8e7Z1TtyJggowyTQvINi/izLqfCNlvkAzOvI
zIDqM5VuWSNxlGfq8GUUHvBKRgRjZiUHox0fNItCoO+zJwg71Z3b5R8xonV1cZfAzhrs1c0WVP8T
jxgQ1ozodQzJoFq1jzkzLxiG/1DJjPvWSR5Ne+QbcZh94cT46WRT+INrKH5cl2s4Sbz4fUXIibtI
ELv9aVgYPurEqbL1ISXGUTzChy79RFFFIvIfrVllQA10tXpSFjN7uHc9JnyQNok2cJCbjHnjF9P6
m4CR3z3gEy47kkW3W49Jo38rGEOTeeqvi61kYRmn6q4eQPWo4o0X8wPh7UvgZIw6MLS4uIMD5JVf
Xtl1x7xAVFIk7cq9XCRhLyry4VTsYvCCg4lSCzTye870Ikx6IkVSa5/L9sFxikcspp+Kvca0g9kb
1GwnrBHf+iSs4w8pId+NC25rEt3OIsv39uBScnUKFjvFZgpbvcJPFAcQPzVLZN/VPGu/tvKtkvQm
GNMC5KW/y3TKaWR3GTCbqTSZHZl3QwuhOdarDzAiSI2VPLB5NkaD1MdUwDTWZbPHiryXfScuRvLR
x060suUKQLVgrx8p1DwGTc5Ad0XczhlPDofhTFSHRaCN68zg2avsARfER6E1XdgqAtINd794mUxt
fXVd4uSaP8awjnstQ4Es0o60p3r+46LfC3E6pqn1zZUFiFW/rWt8AfUXOOZURioRpoHdP0Ocfeaz
HE52CtapTVCw2mP53Ws61wljSs9svUgfJ/6CYdYeCTDXHuOsOEKoXqKuTz8rqU7+rBqfprUl7cbx
R584ci8Jkg4UkprCThShgXnzrmlJOTVV3j0sfyD1D0ToSZRnOu0Oij+mCIrjJqGSGVOwsCDcI3s/
rFg7RY1+W1tVBEfIj9i4IVIeYLd707Mw79opxwcXa2+GJL60pFIKyTSHmbkoO9XOxK5Jh5HsE/iT
okrPZMf4E9bR0GQrBeLoKmGyREsCeaFQOrZ1xszt1/7FQvBIytNjO46IZHDaE7gTWrZ9Z3fDI+F6
KNYW5qO1/RFbzsgI9ltTqiqS01DDCMzY1Jjptox9AUvzocoUGDqMzg49me+1SE3y2AFP1sAYxJpA
QTCdhpFqfEFANDbLeHG4br4xTJ9QyaLFUhPqMQs7IaiSUx3L5xj1kLtgwGB2CHCB+HLPRGI2FX9m
PXnCQTZFbCQwBKkjCqLOQNlhryTmGM2TmEZ8APbVpV/hBcSnBRld6TU1dPu6uAP8eKR/Jdyuk3oI
khQPFwHdtrU+lat+nVSkR+zI3gZUXqd7Rqo/dWVcSYtY7jCThHBovytD494xZdTh4ceq/JaBs9IX
Em0sKAuRvRL0nTBEvMutzwRGS9sMRWRb9MqzDi9rbC5IntiOOEFe0ctNlsohOMudSiyFqjU77E0L
IHSL9ysPkdflxFPxvMtYdL7VJGnoWO5nledOWML9563ovtgifnRUJtdazTLIoBHEr18GXXIVA3sw
gTBZtAzIyDeIo5Fmzd9KTc6TA+UT8ucM5pS2xdYNc4xzQfx1OjwzmDoBLVYdFBYF3GOGUyut8dU3
nwS4Y+7LhHayZyKWJEhvp0gJh0sgubWJ5DmFpRIleREWWcnJWniKD08CEbq+3pWy/CwHEPoWU6ay
cx+t/tJqn0lctuh4KBIbxINZP8ETuGMtSsXj0snnJM0YyB8OOS4DP1EF9cf0YUw54awic+7E3F2b
eXBDTx/eGF6N4Tqz9R2qBFx6R0Q1loTiPhkT119aYiGYuUN0GxfWcknmG/bkRYwDBbnQWbHTt3HT
hBbXBfkVqA6wa5Q6BMKvLCybqt5NcZ+G6DhNH2cuJ4FW/OoZybHlmEVoY8RMuMCaIl/MDPey2luD
b28lThyXe9XEB7IYqRGJFF3Z6kHDG42PDIWNWXLrG2ujvkC66BY7chC/8+ZKLkJHydtJ4y+OdRTU
rcUJx0RyZqMQTvj4CyaV1OLM5S2MhV3NJWwMvNeTET+q4GhrzmBun246Ep4Gye6KlKU7jtg5ZYt7
yCa2/GE2yYHbLrg0rY8UpEzoSGo1vcpYTS0Luenr29x0l8QptnBTnvZRt79GNzkpTN0vuZf9oa2B
57xKidiHK+cN5jOSkRcv3UJjfs0I4QMk93loet7VLXuiETsC89jngZqoOJn7IsxcewLxYpDzNhL5
1iYK+vFueB+pxgtdBTAMcDhw3D8V52FRZbnf6lYVziaioKYvKY9SYDkKhs1JkL2SmEeiM8hEZ98k
aL3QErs5w/om7AcOWg37K6/dqgnUkpK4cF5aEwEv8cyj36KO5cHsciMjyowAYMCP16xoynd0+FXu
YFQijAAyvnWox7vtaRn59voRih/WPqkkr0lZf+SL2NV8rDl4jVSPSQpJXbJgJxl4RDLvtT69EvPx
jtOXcgGFWKCO1oLHv7mnfUBvT952VtMvLYRWE/AgSKN2czZUetH9ZoDhngfjt6XUte8kKWH2mXmm
oJqCyazukzyE5WQA5qXysHaSXMmp0vC5TQRQqJ22n1h5TYaN3HUQa+Cx+MFzyys+8dFmnTvT7vhF
T7lP5vS3DT9ic/SMVqY+ghvy+1aRd0o5YC9ZJhIN+RDYwP8aHDULyoW7NF5+g6k4djwKhUfEmkUy
q2Hrd+z1nqviiaOAZQBloWfAJx1ZpqtbNktdFs/Gxr0aMbK2DgC1xZveCmYXdb0b7MMgtV831onC
UH1HEJFzt3overfqYaPzsLJ3Y56hXgdbC+eOwqGPrMx5xcIL0d+md3FWb6+TQ4ms2Ap5f3E3bg+y
6k6/l6k8oOXwDlOPwNvO9IszsLUkXzMg/LIKiscFZSagka/OSE9OvpI2Rc0TmV7S+lNy39SNeh1b
9uRWRYyjWKLW9uj06t4+Cjr0J7tOomUc8CLSWK0Vpw3mdc3XF9I2aAN/+tgIJWGi54meb8EGRsQy
f/fKOkM01TuRDM9eA83GVFgbLlNbBjb4mS0Yb6Up6c9DqrwvbDd9YTD2M9R2onZO4VOUtbENk5wT
IKMSO0X6aU+MoACfX70E9woSHxn12gk3e+3D+yNlNolfPZOw4Kr/ULoh0KWsQUllr3HRKMEISd6v
rOTLlu4TQgJsQhJOKZAquSMs79KrzMtItLuT4DgoSih808rJgVqw+exj3v9T7O6wlp1TQdqnTLhH
1YNYoAL2Bs4bNTUmX5IpxMYi9aK2IhFbxLThZQU0jYxyusUmjjxKroopK58jUVWjsIZAi8Eyidmg
LeXl5VlkIxV989GlqLoy6DEhNNz+MFYzGLiY3NFlnD+c5jcvUg7ZkhdWR2fmuDN2YGDcl8lO0fuP
DWOrlF3uKIrjBFycN+b00g/9Fe4I0Xir86mx7C5GN+oL9SpSpaQe+t2uI3t1DxeJgqPUV0seirwk
pLofnpYqJ0HW5vgcsrDWnCbItIzJWvrmzhDOCSdgMewOoVn2+BtJrfTjUQBhXkmnEEv31ktQBir9
oSjhgjZqZJp6NLi0tZxU9JaO99zgxD8S30gkaen+zAKJkTGn/aMLQ96Mlc85Qcpgmhs1tE+OpVQj
7U5kyxgwN5/9FbcEW57qvaDX8AVm72E7x8sl/kQLzk2rWmqoZgOUHHhMDMZ9j/fFyjEYEhCd74l4
YQPZYx6vbZMCVDx6NSetJXCMknZAsDHxQSqVha2MvoGTFGcorqoxGbwjM5j+ZJnaX620TnIYvuch
YW1K2xtUBTAIBXu92lZY3pKUa6JW6XHjNvlumjubLAFlV/u3WuIfmBOUqpp5RRFanFgbgK4DQyjG
xok88LbkiinmnmgBYDrrcpKJwyrb6/4C6KXBdI9p3L8j4H9qlbSLcpPEXf6ddjrr16xpdF+rrSrI
SrhrBd0H6GPktKSbG02f7zhsf3Us08a2hleXpxEcZriSxd8KKEhIGZ+QLdn8eLoWOSlxEgMn0dYG
Y2RPInvQ3suMeZyF6SxEq3YB4/C6To6fG+6jnTiC0jCmBC6Vl7YYXuesdgKiBz70puORsLp7R6mL
s1c2NnPa9bFasvNoUdZJS/yVDFnPthP7rmeV1IJqdxriDK1PmsyRt3gtr+miRsKg3OsamFzXhnav
TyUm2sl3dCK8kPfsZpn7sCnUSGkSNIw6QvhZPhZKaqKRUF9GWIq+y53uW8pcsH5lXZgIGcAo+EN8
2KkY3jIv90J3FnHQE2OAXzQOkPtVYW7QQqNb4XpMSL27xtg5EsqNnoe9Op22Px2jeoMp7sTrXjCE
gt0vxpn4eY8TWGFt33HYWv0umUcjapr+y1X/zjmFaTlB9RwWV7BIp2IVaQu2l8q6GeY/9QhCmUAK
OGcpyZdG6rRHe6MXbNPusDMoItEbmYR5wbbv6i1xF0sacKjlSeQWhcI6EoKYgwFH7f2q6OInY2gq
xhw2a49emNOiI1AsLplAQs850QY5UdliU/bm5BusmB7oQ8vtPK57aOR+7E0PPCnwujwJwMHSXvqM
fqdS9rbWverEAMKf4iEyFfM1XXBdl7n6VOXrr3RciUUqSYrKe17V+pwEQGAZGBKjpI4Knz9MJAVf
gb+kShotCmMwj67TUe1vswfTK53m5EyEn5Asy8nj2ai67fllYoxLG/LjjdLyZ4/oT6t14fQxSve8
HynMngb8kfkOW+xE2xMkPx9aG5xGbBCROdkNweIpNyT/BdMr5K4aR145MRNgO+GxnF89mA8X2vcE
5JrGflqrz6yyV8oRHox4Mi7EqsznUmsiwpMJNoS84IPyqf2F8TuZUaHMcQ/q5GfmK3Z/E+dj2Vsf
XrkSHQ9MQnrGQ2MxGptbLHm6qjN7I7Bcn9MnNACgyd0Ho5xsJofet+0Mz53TXAsvDpWYJR18ZTUw
JwjZBHrvU2JHorFWfwYdWT3DWokZh6tMPsTXrDgRkwCmwmuN8m0jROHBCRuFVI26rfzCSZVIG8dn
h50egNjBCAtqaZRPNoyTLt+7ff4x2UtJO2ItG1X1O++G9tEc9mZLRhFBIgF2hW1qomOMddkJ2CX6
hAJWjsrvB7bH1EyhSpwa+WBsbiyXoe6F+fsudlv0axsYVxHe42qsGNemOPM9QR+PtjgF/zzPHK0G
cEjmKj+jK0dsaXiZ1kiBJIQ2KkV/VWWv5SJTcogtv2kpuqyqqaLYm9fQCWIE50Fr8+lAI3rRNIIo
sw3po86P7NGpMFyq+rQaXkdpsKhIkgmNoYUvQwiiG/GC55KRInzpcJMnrZydXqmve/rgKav6VwJ1
95psmksy6g4jSKJS5vaXpWTSnwFR+gRMycDhCNec1IzqvPgaO+VbnT3o0uTe6FNDon0mYyRQLXaP
OP+9KFZ2Jp390GxQf1EskBGLT0xFe2u10/uEiMBQk/cZbgyfYC+0umPLmGs6jfVQ7Oo8rwJDp2cd
2dMHGpWp71Z5qDd9hSXTo7bWzMfeKTgxLFzo5ZR9FW382Tg9lFwah6zWIyd/W4Q2+ZmgWFrWdCfd
IXkY8ePPXBGFBzdiplIFHtWOjnG2USGcIncN1C579VpuateilyyJYgkYp+wz09y1ydCEmqv8Kdfy
mspJP2YG7z7dEkc3xrhOckzKY9+ZO7npt4nrouCq7T+Y5eShzSbyDdCxGIm6aWqrQ5rxzmna7m/p
OhilmKt7ajhpvXLKY/AnSwtAZKD9jNuHGADhWRMEu06KKxiE7ZW86HeoAPGguM5CuI/fWV4RTQK3
0pxCY4wXagkdHhTKbNKh7JDlXkDAoTwYDZrXNon0xaZ6GPhWe5VvDPpzWxhvnVcdLeG+ZRadTKel
ZeBU7PiFhZTIiz+q1fhsuFj+OLjbnPpVFFhwVfw9ROFq1qHtteu0zvfVbHOgjZa2L5o/apYdq6k5
WEOvPMWE/e4xRUariBm3QYEgjzMyin4+UQV8JstsBVihisjtSSdo+QwrHMC+VGCko4+vOvubf+7Z
rueNZ0TGk6ecOSbQPCzYDWV27PXkq18Hui/P/atK+9Ci6awG/Xc/uwddJEAajMBc5um0IsC0IbiE
bm7mO127pOAdudeMjouEpmIqflrd4+YfeAzakve8WSyhI9hXiQwSRK9XJP4Of4ZQWsW4Hx0r3ru1
thVM9qUGTTa407eKpCv0luI8VPFnLGOgwBMC9rUyr6aGNDQ169WPnTmSHQspBhu/UluXAcpGOj1p
7oQ7w2UVI29EEzslAeNsdK9xjyl8lQkRqUC3AeQwuk6RdaxqfGe5yTvHcTo3f8eqcMIqY4QgqzUo
ajKjc6NmyhGvT41gijF0g72bbap03UIzZXsC0zpnWduO5rW14x989wqSkJHxCZ2s1s3S7+y0ITZB
OKgH2Y5MhtoEJnUThWb6407lGCZ5ovCW65Bpmcu3SGW/7/m2JknYMgIOR8hXJvI6M7R9pk7DHqGn
hdITwfHMFtvP0KxRi1/Azr06Y6mjfWFr1iq4EHWbTexE5TfF1U6eq4KJ9oAoEdBx/FKyjIJszj1L
77snGeU4dNzFwxDX6FX7X6pL8isjos/NwEG5mRyAYiZB3fGyXGNxddBrXRgt0B2NVN9OZNiy5ZFz
jChuNJzyWbXL84FecgU+YqSvvU2RArR2z027PZOeF2XZ+IgOdcR9goHYXvIPSWWZoYc4jZq2X+sa
Yn0lziKfzwuCGHXf1rTlxmCi+q7Fs53vSnBZLckqgcIxaK8ENcmkv9jNbB7XidwfPPp7xv0MV4FL
QEBodmSyvVkyeQU6n+OA2Js5jLaSE08uh7GHXWZPKRuAWEcXpemhiSTN1PWGkEysxxLhAcDKB1Jr
Fo6x7CCZnpO8oxNaA5jC6qqCmwMGfWzZDghVjbGC0ZyNUs+JoCGYXOPTMXr6jpE57NxN3YHAeJYq
MyJHfRqbExwUP1t4q+u1ezDd5m3Rlj/yvUnH+DAaOU2W0MFANF6FVL2q7hKnPa2t6kT9VhKq1UXr
mOCuSQEiS0c0RbY6cKYGFSptr1ziaPAsVAnFPOx656TJ+aNkCr/hAHj63B+nv7fajEA/t/k2Z/0H
WciuxpHgz1LuodhCV9bhubmzFdlOScxwYu91O37RuuUQ96q5w98IJKe5g3xU7kgVNn1tjI+tqn8p
Hq2/617AlK8MqkD5qI31Ksp2BZrV/8woNGVWwBVYpv7YmWWYC/7p9I1cmYK0p9T+q2feTz7whjN1
yntRKvekeRlhBXqq6RPaCrTHu0wOx3W4h6gVC6TBarLbSKZ98jATSgvFbHZ9r7felWT5OzQsrQgw
JOPXHi+mRzljyYk49RwJZilfWy8mqrpRv5qaRSl6aIakllixUHwrlv5sbzHrudrPfJLIWrzuueVB
onLQqZSMAibf8Mdyd8Xqpq94U4K+FgkohuXdbFBZ9iN3pDEzrtCYf44peTsJ2VMgz8xXgSAlbfUP
dgzfddsAgsuUCKGDSfbo6nsLJjQalru2qF7tDl22N5kRGmrkqdlXXWU/m2WKkqYPkKuuiFmY/89z
vYS6DXkEd3taPk547JmPGOlOI+HdqFcTMR76MGiTZ3g7dCw5S5rW3SNpL+GUq3soIJBJWpbmjKrY
3fMaMlnY9RDem4rho+cVIqLc9LOUh8KEWk/eC9+eVyJIN/Tz2DM81gtexj1764wRPoPNVm4K/52i
ZOuDZ6w+TUt6zghSKyd93WV1+rtjS0zy6vaKz7jIK6PUjY8fqYhzjExLYQCp50RnswNJ+E4r5BCU
xOj09RZYxqpOEfZ3OeFaYpoFFYrbSXO5aVAeOpzmFDyiChNd/wEu4m5H9Wu97TDQ1sEk0Ql+ot09
YudL9uTJs7iTjPAn75N08WpXQlG9uiSXhvV25oCkh1yjfOtO/U1Y0d/K/DYE8019As1Ic/FMLmWo
VHx4Mh5YiqvtuWWR4/esf/aD3T7HntocG0UFyFaOhzY5D7IQRzRCjDmV1mKC79b8b/HvLUdAmbrk
rlXvyQ8aSF90NunsyOfDhbDsodstZf/SqwQAZcrAoxWDNrS/Y57IaBHm05rLxqegObo6yTBp5744
66+6cX+xrbaBj33HvUmi1DQ8AcYodxJVPpABFvSl36g2xK3xoYgB7YPX5v7089LVaReNOqDBJN/U
1Zc9wL69o6vxvSs76IoUg2Ltofxa9YnB82NDfg2KCvUN4tQfuW1KGwGvnVYE2AyGaVxmcKEURbm0
KN3bpSd7hTH1UZ/bL90wxkvtmFCi71PMIOfWgdFhaZ0d2T1zFatPrGtuxkagAuX7dOPssUJ0+LfO
camntnX/L6Oi44VE9uOAgKicfjmNG5pprR3T2TgKRqt3E1m0dzfqgOfyMBlNzlLEsRONoTAnvEvI
eSgW90NP5gatJZ3axqkccpTZ7QbbqVsx76oG3ARi5+JJ6wAfbcBLZKNk8i5GE5WOUt1vYKyhK4aD
Y1vd05Cgx/MUSsZ/X26gI1miiZ4qMfAGUNRDLWOYOZJswf//MzcuPm21QwtBPsRzNa7JPbOje5WJ
8iY9RTGReFV71jp9uSuw7OKa3yCMDthpwKTR2G+PC1bb92WusDWTjfUvycXFnG5bbob8eLOiEOl9
aHCsUA3p+p2ioGTMbuGvs24czCVX70pUh4Mc07vKxW3IwowgVwOr5M00KewHhmIG+iKHFYbo+2rf
yImYCm+m70QbCR+y2o2GCROGt1zo6N7MHU+sCn07gfYmQrBb2MXtN3Qb75/AM3CdywUdfNy+OMJa
7wWBcXS3hRr9+3sULA13ZOwq0aS1xsOyIu/9R15n86YD1ELhzi2LZyzLXpoNlbR9xZiLb3D7P3MW
NkruZochxukYu0qxg1Ehg8Rbu4eie/3v+mbKeKx6jcenzv7c2CGY2P59dROh3zTp8Vi8ZQ1E8ZRN
4E+Vk2fQldaXTJW3f3/MRCDBd2mska5p6y+4iiD+OaKeB6QWuF3c7jIPXXVGSBgtRLECD4SlMcAE
1yWllo3Dbm8M3V1hEndgoBsRW+iwcDQ8aenkXFq9NB5QRdPzKm4cNXmCMFtLfoODcB6r2cx5oRP3
XA9y+dp+HbjdtSN1AKOmR9om8B9rnPqdUlZxxFYb339LDTwZ4rMaNO1BMYvtCMaTz5Obc86vy8ES
o9i07+KyynFmm7x9XcaSTvMG/x6t8dIztrsfu6W9OvEGQfayE0T7NMpcWUf/CE5soPaZMj02OUlc
s/6lbube1Zy1IE4nKxianCylGQNI4pVlJMcWWuUGdVlNtaRf1d+lPX12N86/OhNCJbx0JddF2aS0
SEENnT/J6cxTpWr5RRmRi1fCUqJ/Cv/W89brSiVBKij7GoOtnm44xWuLQBc5dqbeGXkJTbwgjFrE
LsZiHCslLQw4RMfl0je73p3JM4WMG7FGtQ/sFcnwyvN9WtZRRwggU9G2ZunK6jvM7U0rslJaKLWF
pVgxjBPDU5WsuTSN1kVab65OTVUS8GhkpsdiOq2uBLiPcX4lEc110Vwp26yfoxBX73LMEzO84ZsZ
1pxV1evPupi8vajq7QmelWtNJhrsFtSfLOWSEGogVXBfsepW1UO7IA+bk63SSSY4yQ1aLIpgGeUO
HgpjdKpw8mbQbBWB7VZKYDuKly60mtX12bwAJ5RyOog6/b4x/hzdnvc0HGgTtvRSC8f85KTlPR7s
/xJ8y8X4A4O59BfmTaGbkeYx9Nmbohs4r/AynWRb2DvNW8eXWiW5zIrt4cX7L2kibfcNmkK2Xbrx
jucrxZMdt/ts+xI1fe5rsyP2Ylq3Rn2DOhv5g56p+XV1a1hwDXK6dPPIa0sx7shE84J/7zjj/32N
aobvWFUHrAkiur2+NFuvjzaAqf8h7EyW27a6rn0v/xxV6HEw+Cfse4rq7QlKlm30fY+r/x4c5o0T
pyoZhAVCciSRxME+e6/1LAZpVXm6v/R95Q5HPWfcNkt0I6Vgl8II/9zGCXdywsyFTMOOyYTZ+X39
U64oTozI2XG5yvBAk8QA8WhzT3MVCFvOTd+1h77uNgFZAKgFW3NnaRGv+NQ2z1732uHMuN5fCgIK
fjLPZN7jsxZjE+AoIjKnEn6za1hHroT+1tfCpFNk9Gh27udgXK74Ld1tPjDzSGu3uqLZMtZOXtJH
HyhgGhgsn+gflqzx41dDfXfY8TcRyb651ZDJZn6X5iE7mD57Qy9fY3fM1j3wG4ZNDGWkcNsYrC96
WHUXeXmDafpi6XCKGtdmJyXzK20vjPaKxToir1BFZLehLpLHlCL6wSlzKPOvtW9oDzLTGzX2Cmmi
sr8v+n0fjjf66j2Y0AUAt1y38S82qAwqLb2MQWAvaTmmn2NygE0wi0iacS9tTU0m7ENhTw+s5ej/
AkUo+8ZmV4jTZgLh5SDegYn5xOduJz9iosAGCNnTpO/KRyxR0WLdY0YUAcwy0aYPoyqeoF7Xz+gb
LGyilrWW58NLVBTNR4QxYa0k+rjPR4Y1cECqvTVv7V3Tn+HBY80MUFMT+kQ92Qpj9iBhifIBSZy9
aA14W3GiARcz0dpoEczbeS1kd9c+quKLYRnWE8Emxb7zx4QS9jnrBuND0JFYZY03nHpf0BGmENpJ
v6s0M1WIdtG/DYso0IJNBHrtq4JIwkG6uL7bK0SjGcjbo+qi0FkOTKgnfdJ9kjXk7suxULcIuuxb
VpUzWclKvuWByyC8a2992BqLCK7jsuAucmo8z37F+LeIunZ4u98WrJDbmJdEEb2Wot5WKWaLIbDI
hYizB9q32UPddZ9mYONIk6dGdhwoqlr96iJ1WdcmqO4Om7rmZNaTjOvxagP9QJk5h7pj9jzQ7yeU
sHmUnOTWjU4NzLSzfAbupDpF9Iqy8nkytRNU5PDbCN5v2SLyvhhJp51br6ORP38hnqJtYUDSJ1es
BNpopruQHL/X+V/Kb5D/MnORggVNv+iHIXzsHOUsjadKbar7KGWYKaOZKzQ6qw7fhYLrbtWwp4Vr
O3Mm9RbpZRgSW0X0gHnR9BC9LTXbbgr0czt7qgwwstRus75xrLozfneLuHTXfs1g4lVacspZOx7x
XFaPRTKd5ILoVImzJ+MsXQnaAfBa+d2DCvkgMzTvwvquPEFo2FlFMbIfhaBoqyU08MAY312FVcyq
Kv8sTLHoyyB7Lhvm80mbVqfKaLLnZKzbdcYHd2O4avqc8QocQ0YAkSm+SqolHU7rqSAfL5/i4dbN
z8h6REhDT9Sc3BqldZu/j/5ZHUJI0HEd87v25TqAxfFFU9UvWZkkK0A9/UXJ3IN0FpWm96J3lfo6
tJYBP7jdeJb3EZQF4r/Zb1jPa14OeoBgt2qDsqi4WnnSrvQsL95c0/lI6f79LMHRWd1Py8iedWbd
byn7+pVquP2ZdFT7aKmpsdYQEv/B5L8Xb2NgP/iKGl4qeqWzHH169iIxLlrH676lVrWd6gDP2ZgA
8NGD6tMR+oZYDebssfmG1c3cTE0xkVLGMtINNgFYtqKembHkzPchHxg6kccGIoGN9Axb89NSKRX6
2/S+UDr4B5cOBj4RoH2uGU/vaWLpy9i0GKC7kWPu7EL7Ix+cpncdV/cn8sYCllhb3P8O3WFzIGMH
TL+L1j4Ax9WvKALVgrLcuVpPKpw/HPHKJnjvTrnfU+KJaEQH2Lrh5h7sYag9FWnEfYtZ57s+gj6b
giI5V0WRnGj8ffEi++vwp+3bgTe+M7JARQfApvPXF3AlxjVz7qIdPkuMxKhG5tW5H0xwY40frIca
DIs352AZSYnSPJ+ii1/b5spmW/VWNsFbPGd3VninrAHNPTQEi95yCZXcy929WaXJa+tqWwlhkueh
Ie0TAkfWTHmsJ7INmer5tN9+AQNtE848M90pzD9GVsulqXvhQ5xhnNQI8tjmXiJgas4KvMlq/a1R
AJRiR/nsOkyyezVX925idje3sX+2hk0Vb2MrQMGU9UeJEaw6xTqIyWN2Vw4YZwoTr8Iog0foadE5
7OYEFxli5IKJWv07hsX9R9aD6ViGrTq2amAVxwb+d/JTpRW50hZlur/H9PSWWdMeD8Orj1t/k/15
JGi93s81XEhgqquXgIrA9SPvRQ2C7MoABy1jYKW30U/tepOn6LJ64R0ndlJrcxqgLdqxU91PopbU
iPn1aXmL4UHpygeVqeTx7nNsEeOuVRLyVvSf2oVa+Nn0qvUPw4wH6uRDEk8UvOi1ZoCQPB+Po3G2
A/er4Cc/ObkWb8xOxYENh/hY2YbYRFqWPmLyfszj8NW0XO9FjE4Kb5YjphDZsgfBf26QXELU2fml
kT7Lh7BGpelXDiTf+ZzuqfbKMtM1yPwGI4nhk9LJgzzSA+21xPZ57tT2LVZ769KZnf7CUOmtR5GN
bhmwRgpcqNAmp14KFQulaTW3qnfT56ZnCGbXbzmmko2m1ZiE5wcvCc2LLVT+Yid+blv9PctrEHwO
nmS0KjiwQzVmdFRNibf794+HsH+jS7mmaRjCRBBjmJou7Jki/RcwWJJWDW0Az2VOlIh1gSzIiYb8
R2VRkZdejRo7qSDXmUp8BKxon3NV0wAciOEd9djFnb/XbupzOrBXDZhIrMIwCy6OgyvOB2l0MAzG
eHM/w2B39hAxgJDcDJs05MXoV5BA5pfWj610+4fdM+xy3Fx9p+8jK2K3Eid8GcdsLkrtwUdm3BWz
r6Iq93rrYF5X/pcQK480rTKxR4phaQJ8vOakAeKHQKbREcd29WvgsLzVfnAkHfwkz7E9SffCIBuz
csbqiqThB11vthkaLshJa/W1xgX+5pYopPMItf5YJO6C5prxJmYfmSqMl7//y6xMza0HY2A9cSff
0jiO6bMZc/AhoaAuObmk8TE8JchzIa32etkP+1SDYWxPSfwozwU9YTqZRXfXsnvzP952TfwWuO6Q
jG3B+DVUPgAO96jf3vcaZ1JYtopO575LkXqqZL3aLRvdBfTK5mLCzspomOTrFMzvyuxpaTbhkD4Y
Gdl4cUokWednKGrbkDjA0gVP1ZTxyUHuwvRxwfIJgrId2vFCTd3vbTEqW92p81uDZHxmParovoeW
atuvrw1z4WvDvhi9QwHoctTx5VK3Skgt1mzCf6a1lTj+OcvbBwmoqzxs7yLt66OFgmA9tjqByF0C
cxnwyd6pNKi14ZzQaaVgr4L8RraE/pn78a+DvMYUVudErgSRGx0guVAJdpr1GhXNsHFQpmGdy61X
O42dpe9jqR310H4tsXculJFRECpCQCKNZh1oFzQbcNrpy+iJ75hXrQWoGuwkyJ3xCjsdBQeWDnOG
QFPkrcXMMrgTW2fkQTOTDvR5G1saxgew3XzXpOUPbYjMTZe6hKgEjoIrpOca1Cv79OsBVkTIHqhR
8G387QuNNl7rmKmEoTtENQraHhQQ/VlXXG/bj5TOmUDzYk9q81Ya4lXeV71gXBohPRBSN2BLmf3C
0EnmiVDezGNQ9SlJ6y+F4pB0w/DkHRvGqpqRAm3GNKGvMVrkrM3kxXX20e/TnhRZLIrkxVEtTzXO
BIZf0/xnomeHiDI/vW/ea1NfpdlkX2uv/SEJ60n8olld870NGCqVTfOFHCQw+/PmWT5481FmImZx
Rk3ZAF0AKTgO8V5TRfSYV3n8SLgdzuoqepCnWouYgtKqIY95hfaRMAB77ez2p51oyc/EXhIaZP7s
2/DrRN20qwJCVqWPVzp6yflY4F4c92yRdhkJvpCouIMzjBHMo4Jib/l1sK7A26/kH4TpSNvqMGJX
8s9Fz1P+B11NM8XfF24uYIMOqWpb/G2OaRm/3dfLwWoa4o6dY5sSgJ6TOoM9AcH3yuJGAgk82mV2
GwYEumODewgsh8HVLMLO2CDjk8JncnON4UfExH6n+xqIXRvzQFgaz0D7YdYSpVkP9bID57v5xXII
S43skzj8SigHUQ5zy0p+0cHOeJn/UTBrEeoyQJKE+qfYkwyRPpc5Ih8bW9uxMdr0OeoBQoxBPa2r
VP3MO9/Z+6RyrWI0JWuROVj17QR/jzG4SA6IJ5pn884DUtKCBvODPGNT/z1oY/mmg4I6/DoVherb
iHps6Wd4QtNotIvL/dqAmm8UMFDB0mdunK9+sYjlEU6Cjak4ebyORoA32K+u/pDk1+roo/1F/ebo
3+6xzKUVfEkLQDoBRdL9AaVZvpkGIhZa+LAIafjgy7hudjX8NRTQT/QDiZRRG8iydYFEsGIv0lhB
iyjGvulhG78HifdjrCrlYxzCRW/S7cqG6ScZDlt/Phg5gzm+uaSjMzJB1Om6sflOa8RFyexjj/Ok
XOnNBPRZtdvrr4I+wVVKT5QEkj9rfMiPt9CwjVuXwzlKPae9VLoWXDJcHEu5EfUu5lQ+ZpqLB3dG
w5RmSHGOke5Og2Ho7u2EA29a1z7uyWntxDjdTlV39hBVN8ctucNK4Lav6aDMIioIltdh6voLcSwM
mec9kt1Qc/97UeP8dm3Ylm3NBa9q2QjxdWHMSM2/FDVNVdWGoqr5diDAZVeUefNIo50Okho4DMJ4
Wie6tbMdBSRsqbcghun8IHBpr1WeJwdKMHdDDtF3oyqDtcQZhEWOcFfbpa6aH7I6ZhyrDPWtHhlz
uSPFEjfu7Gwrs/isdWA6ut26rJPy3Zlsn9FgcA6EYeE3wJYfeLV+8wfHXUXzUR7WN7vK8X6oav0R
DT9wQNlf72xsfcrsZ2dMF7JB2ZoVltG2OflJ2j9rg1mvBoPSAT+f+RYkw0W16SIqOU1XY/Q+9DlF
p+eTtInoam6DPCSWVwuye9+QQSgm8kzdFmq9RFdt34cBiqIOG/mUuIHyOGIcX/WOfg1VV9zqJr2F
o1Gd5INolRavOdJs+bQNVeU/ljkxr2J5Mvp5tv/+//+fmN9JXdcdXXMooyhYflvlKgZ5qofJfHuH
UufCnxaSMxCrk3LI6VLg+hD12S+GbkuZ2JxzEf7vKO/Zvr38+vqvI/md/mA9GiLRX7uBGYtC91Jr
8bwXbeKdIRd3CJpIV6hnsl7iae8aVoYVQsHqVPvhUZsjvQqTtrfidcNFizrlnOfEDOt4JvDhqI/k
jvkbQ/eDk1ZE+WmIWsFHSaGHnhrp6lfyjuYLsQXFrzR7UAQj/HYHSUcSodCFsdB0LSCbRvsYMtr0
Gd34c8LNYq8iXN+JzKseWMw8PNpAUmiMv4cznCGOo27ZTmWyw0UD1FTOaIIJLL38cp6m+0TX/asS
aUAq9NzeKQVT/8kqtBuTxezYE5uwrud+lEkvrBL9QjGz8QVy6j7LmSj8+/Vq/QNx65jIvXV2pypo
IoyDf79e0zTxbAVDxhavGaLhKuU+Mjd2/bB9rMlXPWSdSZE6Dc65URs8UE1E7B5hu4+2yypvQ6F2
s0jZE+pCpw3FAgFyvQ+9KWzQ//gIDvFPPuIR1p9yZdfPANlxfqiG5MUp8ugin6X+Ieo6plOV6lwD
g/CuoHIes9F+zuzaOmR+B1tlVg1BMTxkAgrJb0fMJ9V9ls68alHhr5zBGjMoYKHZmYFTIL3ItoMV
eSGXTVauZUvXxqm1w2LESB6KnZ1dPaurD//+Chvm7+FfwM1c19WFati2Covvt5e4LSsjBRxkHJRc
M9d9n2XA81+cuog2dxSfZv9MrGhcSXSWCZWHlmFCRKuRfR01XOhhMG6sGRdUTHV0yykszPHRch4d
LYCw0LTKbqpHbd1lhPVosXYmMvSnU5fELWD9R/BhQya2DLdeA/Hw3l2TUB5tl2RBTrxNC0w0z8pD
XMWvWc2mQ7bGhBFjSC8ZbdMKxWGHpe7YkbMmYwZIQCipfO3mPJXpgx+33ufAQUSAjzzw422LJAFv
DYCd0OKuhvILMbscrMU95Cw3RmJBF9Ncjj37iAixwWqMmGrBQ6/WAbNbsI11jqm31o7tvCNUiEdF
siGeeTHJBVLJui9D11r4Wts9d0F5aVS7Xoy2UK61SMrt4HdXyU+JTX2TKrl6bXwEdczRxFKPpuxa
oy6TKOfBIFKNFCc8mMg0X3RcnYu+m9oj+c0k/nhAbRWjhVHQuiwTuR6k60ikSBUb3XnKzUpZ+odK
o0AYtI4lRKT5hHbXLL5MnqPu/NhtNrkKilAe+XHirnLMGIvUcLHxM6ba20osHppSXGwrhSZgOadw
YLjNaHWRj9pLHufx14EhG/uagkabhcaRPrzcihmOfyIKEOwXAcUnLmT1EPstGPN4qh68sMT/oNT1
m27U35sJvKOv5fWu99lt2xj1OYCuUTz1uukueSKK0oHHgev1r9+SAJme+4YButd5MiqRW/1UQBSv
eWvv0DRWqWae0ZUD2RxMvJ6dwHorUDk+YQmGVxKO6qXHCfUA1Rv98mhma5G7xmbeQe6GhOtUbjjT
kA2Ag9EdBRgZX5UXqwQ49jaJ42G9TE0kpNFcHeo1tkriRBjfCTa7mAq6dSK8i4xc0SrQOALoojZP
kSX3cI75nHzw2rXn/xjD6qFyOuNN77xir4UQAeyK4UOqqKCL5tiOUo02krQvH7pQoW2nAOsrZ7Rd
HpJXEzYZhXpRBU8dLJEl7gK6DvPTNDfTK8HaOykkQXqxriO0TrLcmpLx4GqK9Wipif+oqNWl1VDi
gtaas9cQQziMEJYMc0BLOcoRR7WCSl5AeMmQrXX7LovaR7kOZF1ARHk12Qt6Zd+1iDv0SisdAt/k
7YaFHlEBuPSN5RImLPuvnt6n1yhhnSPraTPSmLjnhLte3u4iY9Zf5gEhct5Y7njtyxNOiWDthNaG
qAXj4ttYHpzSrjYNQ0JkpG6L35JUEMAISKXbCuMCmulUSTELTjgoAzI9S33O3sNzc3JHgfxN9ZXu
ESGUthtagi254r/L1n0X6Bij2248y9cp+OEZtraLGFfxalDO9vQHAHKRmeHSBgcpMHxNGI4fghJQ
l43ijChW+2eoO9a+rlnbo2H0V+UITj4FznaE9sQc0ncNxHK2viU2h7dNmwgOcGtcM1n+Q0oxFDu0
z/OzQve5U42dAe+BlsrM5Ava+Bm3i/JKzXTtsQUiOdT0+9uqEWK0iIBDntW88J9rPg+k+NKo0FKd
XgYAXffPh2QY3jBGmaeYMB6CaKPsrHYFu1nfdIiE4BM6dYp/n4t2Y/2trHXzil77ezqIZq/OH+iC
lswCZyaaTkt8CqjAOwqm+D9615Bsfiv/8DbQtrYcVXUscATm3Nz+ayFvlEUNc2Q6+CFGizboj+Rt
TEs5ujKqQCVhzngnM8Fba52tv+QGsGyobKRmKJFyQt7KaqnTkDzIdOkhn4pjl+BUdLX4o0pz7Alj
+qkZAbFa5vV+HzTtclrZdRSA/zH986+Hps1eDU3ZBZpDLAdSScrkOSFbdu5BK+Vr2xjTNZYJj55+
1J7zMAyesUUcu9EpvoxVyzuhkQDB2HaDIHdG2Ab1UUSd9TpnsMrxmFdpOSMZor1ZljuYRu20tWtI
OQsabRqZtExfc4aGuqWXy7Qd/kjQ61K04D6GsD05nu2VHI9DruHCV1FbP/468hOXSCUcWlbhekcY
LN6R2aRNy35+ntlcb/PfBidpmIP85Gy6JCiJIASzXcincnLdcvN5GEP9sWDCfZgi3V2r7JK37K2x
kvSAmZCYYNIoLtHEp0tOCH0RNsyZA38DxDl9ojsm/3+xMD9oRbl7+RO93IwOnTBf5fDa7/1DB1rl
YLtJuLLFnFjijS4EaA/Kq6taJ3mPg4MzbSc/wybZVuLosXZf5BdipKQZsvtUO+U6FBR5MndHrDqk
776EONu2vlJr2Cst70L0DeS5GcfNPAX8gwZpG6r9KuojepczpBRnB+Eu81OyoC6kGaLMr3W6v3hv
lqaaWftyKotbXsdkIJJRB91JXRnOeSgIxZRVSzcfDaUekX2pmOsUs839C/Pc3Iucjdxt2AqksSwm
nSMAPmgUyVbGKHF6GkmkrzuADp0T2zuz6LNbko58Viul+3STRYfx1gYefC29meQOEYHBZfRo4D/d
y+lf6isVU4lWwRHDBNqzxje7VzNy2hhPy4fawl4yzTlJPq34vbyjlA5MlUbX+ERFj2qmAGKZhY4Q
P+tj7tifwGTqR6OKdYBpo7VMosFdJ13pbU25BY27U8hmdJFp8D480y0OzQyDdjCxLIxU6bdtoA4P
4zwtZJ9dw9dZS/Ua6IjhoLrWsKpiexENnf2dkD8YHoZtPqm0WijuQWoTcVNtwU8qS7WZmi35H/EF
me5cjTdmn2+VtgxmsIVxsgrdfCXIAUVX/63IvPhs4qU43O/gholNjQ1Auiigu+zlfZeuULu/lxdB
/0PWRKFpQI8fk6+WG9zATiCdHQrrluuhQV/UeHUavPKCGL1nC2i4fEPLHvIb8zVM8GMyd9MF052C
pfke6iqLPFn4VTqY+U7XMxSa4DCj1Ds20PB6eOddvb//mpqe95SP8+22xiuPGzWljz3f6oaus1aG
iYEN/D5Dlc7h3sswXypZywLitWtVZNPN0sgpSu2NMz9lAd7RhXfPCHaCowd6YCX1mZkeXBRET+uc
9MMlFXZBsSWKL/lIM8+PvR95O4xz5c15Hb013pXyMLWmvVa80cBIl9BnwMBclM24lhXQWFfNWm+E
tw8PkiXp4SRYcesKlkwLy1XC3P371MT6tpPkzy4MuMcN01G+iGR/vIQ1vTm0jA1GjaK+Scq6DgR4
GVfNtEBv/lX+IJntBzphA2uruKUlYKjJya+yxZ7F4bNSgiYb1Hojv1uWaBk+2Xv7j+044YMs7DK2
UAuuSE70U4hF/h6oRtmaPbYQz0StYvNDXx9lhbtxEgHBxlLYROA1YP5rtFdZaEZROMc48abjZGTZ
GcuIYUGIAC5J8BFqVg9yytZYdENiMyGNkDp5/01s06L5Nnj1lrFIehDdmF9aCziFXSFd0QrU17XT
3rygDE/y0zo2mnvuIQH1avTcuhm0t7ke1IFsblOQUXLFk7+EkxkRkmZ3V6puhLGSZraYfHUTo487
Jg4jHLNp1U1XFchg6O3i6EZdrFc9Koba7U+13pqnjLvsuhg0LJ3I+XnQn3PA4d9ytsx5TOwM5h3/
MPm+t8+FevDtmVRr4I9mD4EoXuuCUxJN4TKZRcvaMA3roWfNqLXh4z4ArRI+OP/rNt17TF7U7tKy
vOCwL/bZGL1A5e++DT4T9HlW4UQOli2FeQIcZB+TJjdNIe+fHZu8NYAYSnXfTZD6qOBKhpHdUmET
cjyoolzlqaoewbH9lG0SO6zYzRVifIj7H65ZKN/0QLB4VgiQm4b0N4cgkMqfrx7mA1lRHe/N14xN
2kIY9kne4O6ded5vFh051RWOSuOvIpMowr/tGWHCVOZdFigyfDdHkHokyGctwrh6LgWMGMfiOm89
/Iqm+AmDNr0WqIFizdFn6oZ/dk6924kTNcVwcHv1MLINWrgCd2liaWdEVTaSCCVfBpBpChU2B6oS
A0r3MtP6N4Xt5FbYA2E04Clgflm73sWrXpmNsyqBYslpqB3k+VGvZslNmdvL2Mr1ZRvijxu9kt+C
q2pJ/wF1DDlyK3O+ONUJgf0U1NmhgVuLX1yP/qM7qFm/N3pdjSA3y7YdU7NQZ7pzAs1f6sMg0XLu
uKY4dDXafQFDCH9llH6mdvfEXRk4QQbpsiqMOWLWpc1i5t0TjpVN4Kv7nZRbiqK3jm5IW3pomD9F
TyatDStVHxkT6c+JNyDvwZ9x0M0guhawUzyR9x8kxGWYHb6TmwzHZyqNXdsaEoH+nIC5uQe4QPpV
F3HYfiNv1D+p2dRsOhMs2z1PkuTGteMS8IhYUna7ypjhtu3WDPpJaSQLkNCBKh/rtZfp/kY+tUot
W1ZAa+RH616kVcoqt2Gel3IEZLF/28BzH2E3UKQ5LUosuxhgpwpm/Yh1Y0yRdeI++4UOTNE0xf0o
mM9NxjAy6mS2O/hklAyOv5HdyNodf4YEi8BNnofFVKUNxmOIOzGIzbMfqPQFWtfe+JZW0mOA+j4B
77j/RJ0ERKlJJYmpRKAWkJvYCdSwVfRhquR8RjVEzPmoD0v7S4s5bjeBozuNjObuDwYJoIxrqFJE
YvbbZrSc+97ciJ+UDln71tSNYxanTFbbrLmZDJnXiVc3NE2cDku64CoPiArdcpsjI/xPDbBVgvGo
UW/e78PChw0QxC+G0qQvRHxBW2ttwWGPEyRwQeAGly6Htjh4wBGcBAhjNrcXyKZ/wQY2AQ2mUV74
xYVcUvGFUNt+mVkOFDltqtiae9oB48UZpcxaazpoEhO9+ZN8gHis4qbVv8rPRjWG7XmE8elXwiYn
zvGuUDjAk8zVxr93Bq1/NgZRAcCycQWbD4aEs0DkL5cQox8SjIdUObgiwG2BhK9mKPA5Hxiefj+w
oip9M9viQ5hoAQOtu9A+nvb4hMylqQXJycpoQc++mJJlcB8FzbA0LPUkTJ2M3blpOBZFu8NY/ONe
AbFmry21q26Vj/pjnOkueIyXltVWT/q8k1OKGeoXVk+VQ1UxR1kh2B1fez0avlX/OwCl/Aq+BgoB
lrOFfOX8uTNTx9Mmcfr6JE/JB7lYl5w3i6w+CTfy/2MtYor6j70q6hkH/JjhsF/9h5IGGBxK19hJ
jlE1/BEW79faqYrUhQztuAuifSBgC7e1ipwSfQo3A6bvk1m6OmHhL3KPNwaAZCoc6RirM+UWOLU4
VyGaaAJ4bsbUe7dsarUdKgOIxvM5+eCbVbiAXH+oSMo5T5ptHJlfW+uScTprW0XM7sCnrimusrfq
jNHzND9jnI9y03Rcdkez7M/SycT29BRYOlJA0RjhKVqqkpwvN7peWny57xLjwlJv6ahiQ8kc64aY
sN3hvS63hDwDpxyjY+qn5WXCd4olwo2/EhvE12D96vp4kNh6+WAHeDyjMDKB4KAdjX1C35gx/qEk
9d1o5RDspGV7yTofpmLNgC1+mYR7KBuYSslUqlBh9RFSS/GBwCd7bBqcC7nSvEixaNbEMbRvdOm2
AraFwcmi4qgxIo5i3V9V8mj+qpE630QeVO/z6fs3zN9qkp6wiiKjhHuvI9xK24/KIeomS7L8Rjtf
2TpNv2dC0j6UXbWUr3Dnpfj52GM/BGV6ibq0/T4fTAHZoIqKEWvqct7nDmKLFOYqbX4V6Go9LxRn
x8gdnN5ju7azn/pBqXh1ABl3y9DszlFYUw0UXbMjpmmPoK9deoJh4hAbR2sCCIVNuwI8TEsSc7jX
rrTIOEIY/TF5Vr1K8/gnEOy90yufmc7YM/HBQFvO16kFwmFkrVjYmguB0VgnRfoxhXHEpbpS9IIC
ptJf9dreR6Vm4BHFnO2fIAV8+mjZNllPrmpqB3M6M37l2Fto3egeuHQVbmjIhIxwg7xga9YD/8fC
pUrRw21F4imSMxPUdjUjflR/3Xnt1jHJ24Z91sLzJp+HaELuSWm8coAwNpsCbw1vefLSN+5TyOBg
F8M5DDtSweoIGhp5nDT6ae8CLSFHwNDKbQNVvfCRHaTwgpSJnxf3OMhjFdVBlZ1aUHOriso7go2y
LRPQOKxAcJXHU+L6NPvr2n9kb+05AOpw2I6HMS0evSz1N3hQTjVZoIvBz/W9Ze01UbknpzJg1c5u
RSAeh0B0w6GNs+GA6+rZtnVtgemxYycIwxdKe+C3wFiibAAaDLQ85SYNA3hf1PV7Se3H2jqdCrKJ
i5iWZGl+n0yaupP61dQe8PRB5QgXbBCzU+rUiwi6xnZsnO9EWfJJj9pmJzx3iUURb64zPSVuBANi
FrJ0mrnP/VEHgoBjE+p0+zzl1mHMSioTaHtapnyvNO0BFvsC9Jy4ql57xoN6dCLQcuSjn0okV1Qb
YMKItuL188d5PH10lRA+YhWxYzLaLWIsaKSV2HHfxag5gHkVA0oZhetWlPWZgcmT1SOWc9Nbnf1U
kdB65PyFnf5lGmObzAwckQjTXRKKly213I45YvpsNHM/qA1OQq3e+jlaIMkMhqDz0SzAMiplpxWt
s5Ez3joeL/THPkPE9A+xQM5eiElF+qt2T1HWH/qQvojRxs2atMr8QlcuwmlOyeh0Da5Ct7kFXl7c
mr55dbMewcXgH34pSCZSJI81WWexmhSXYF7jezGDgleKkqeXrEuzVTOlW76y4I7L1P5raoARTABu
saN1yPrR6pWXcJ015rIjVsXjLRt4uVKE9RGcvvm/sXtiC7sIwKsTGPOYO+4FbuwS30XU4t3B458S
FZaxVgiSl8KvBaJ/zSAtvDnVTrENih+mAZUuYnt7Ve1dLXY+irkOIGOqboZh32HTTvz3qcX1i9zV
fYLSkITvfSvwqrMjBF+ku2fAKyKu18RJthCe9PBAvmVaHTTM2AQILzVVQcX4Sr4USgj1rayCbxkL
z1XEjyKPx2OLWmyJvr+nLFceXZH5R6+lk+epD5GwfFyadnLUMrFxWuNkAF4bRLWa8oF01YF6qjfT
Hz5irpXrmcFVm1r2MF+NvikfYNdiT9pDE+uhcnfMaYMMlYYZd2+V3ywnEA+PnectA5FaW193u0Pc
fREWLJJWeM8E06Zruj3IPtWlX+cl4U3dS4d/+Jy0QGxL4Ry5+tR9GKjltpqHG+OUc5NQCaIAkbnz
dCs6thpMhIllZCzqZD/YyrHJSmCo8KNFSV6xH1T52R7NK/wo71ZmEMnjz3zrjkq5dhnyO+bYkLwd
DYuEicymTR76sdoT6GDuEyP9iN23xsM/K8zmk2xXSD5zyrLs54CX2DaC+zBBzMjYXJSCdbGDZQzp
qBwQd8XBSfWcd9lmop+K60PAGjEYoR7s/yPszJbbRrZt+0WIQN+8su9FiZRk6QVhb7vQt4n+6+9A
sm7J2yei9kMhAJAlkyCZyFxrzjGtLt9Nicf0zSzMddzr+UtWlBhPJqFSUtQ8pKEBSeKGmSwLqzcu
ECroBheOcTHI5doIk7wjeU4+GrRKsaLfR/xMb8R3wmVPisfEyLNzYjfkEpwIWibbIjIXqF/6d6EC
p3cqbSvj7B//K8TkdqdpFTjQwOLOUJR4viD5eMJD+TCTfqW4zixxCtPN9HcmLk27LB0EqHindFXF
e2rZ6rksQPrI7lojlHHjZS6Oeiy1Kz4ytKyzAnXEJ7tkvTVtsMKLJ4WQvp3vAwjOex9xvj0EeFpS
iE5DtIPF15zlNad5yDJwPiwSQNnAXgDUoNY9m33pH+sCvpmOkfxRy/j3abum/amZQChEaiz6P892
LYNy63/P23VmwbbKt+zY4A19aBVdt7HhE3b9sgic8Pjow8m5O1rtnWC4f6sb9aOkBsm1A7XWjwpx
fyS9YTXubp3a3PLJUXaWZVfcQHNMjrL4CE7lwxLWqo27/G0otfNjuWoUP7XwRU5e8PLQFxN1cfQG
1TtWGo6KKIMV6yujf4OdkmzLUqfILzyqGUl7oDvGmoyIy3EXmMq9GfgRoYb4HgJ2QYcyuncjVqeN
o5DBlZEgwbjkhhjNqFjJ9QRf5RFgi/effrKjuTg13QYVgzSi3unWZyvDqqp3xZl7upmTnMMWtfZU
7MOqci5p1InrqJP6NmtM0iqGpd65XJ8uf04GR6Uh3NqwqZiM9r7hXoyJ9IVh61QmjpogJuiJxhea
vHyrB151lmX1Oq2+Kz0AK9kzLrmrbDzHn2jAhNXSxqB2boMGr2znime/gnw5RiyEc80Nf7T1uSTS
wktVJlIwbYDJf9I1D0/dvIAH5JU8Oe2rMxji8iiLGmnQnBNR508DaMa0Sa2bSwPyJbO6vXR1jpWA
/JMN5kuaFuuHFe/fv366+n8qL4aDogRJgomA2HDtP1Kpa703mIWzoi3LMoZwOB7lFFyLSiIYy1I9
GHbrXBnh7kj2ET+UQKzmYNba0HICBWZ7g5GmzrkrxaqfZyuDjTwpzpP0XjC3QPoIfE3tr3IvoV+7
nJiNLTX8huRApfpKr2GC+SHuZGZS3hkFI5N5NRc3Z8St5CbcigSqV23TcjNYkOLonRJj3KhqXO3o
MoHW7iayNqfC6FfjNL37ejPza4y53qI7ESXZBQW49mI1uXkZaaY+9iAHIIqsoQ753bWB7zeapvpi
zO2h+aihKPwi68zzkWlaWze2tiShG0e5rlUbbFEA+5Y0tI9uQa3sq2ANjHaRTZNzSRT8rrHS6qdH
p8CFYbCVfdfR6r8phDztiPh4tLhqslkGFPAgB/RXLpNJ2SbZ6ahNTrVZ/pQvrDN7vrMcofAEkCJr
6wRkhlsCZdytR514H2CsuTpdR+cvxEVKE7SFrK5TA1GteCf/ijxMUAFRuo+mt6Kqxk2vZeTcOOLY
uwO1QLXWx3IRJky+iRopsp1QtYv8GtPaaTYCGiF8Pr7Vk6G7m0d9yGoYKwy9RaSQYJ7lW6u9cdPe
yB6EBSi0nizr+Gh9DDGMmwqT6Xsa5AQuqeEP+MH00Kc+vcQsLnY9irbNZPTudcjiuZ+PFBNG4Tch
Riw5ZuYsWfp3ym3yUKm2jQZHGKWQzL6tGu0GtcXd+DaOWq/EM6/EA9I4jAnXwCOJ0mY0IHaVTq2z
b7iD/YqJui+Ztn7iqDZgm/Xlla/9N4343YPfBw//F7ZJccF0+5Zn5rfURcRf1BFMNT93dxY6v3Xe
d8Fe2qOLKd9AvlqEWWNcpZK8ydSVyfLo5QGjSDUE/XOGhUE5BblqfyLifkbZdeNnWXjfRssbXyY1
6U8gtsyl5CuoVJcJvravrfZ9pLvwFIms2pF2Xi3U+ZCSxRzH3uKkNXOtXeNdfRjoVF39WWKa/h9d
/f+j6aRAQvWEnEvD9RhCtD80nSoFispQOucAmopfb0KpsAnsZiWrJHGONwdhy8Wox+DURPT45MCS
hMFrFPnZjZkHi85/zqNbeSUjOtqXALCAvzsmmOt81oZ02UE6hmlwDDszo0Xri/Rmlsl3wc6yA422
eRTnExpiJ37UhH96oKPTKXuBlEZXfBzjD7LzZhK6X92NocGYzpHQk7/Pp04JLZrJ7KKJcnSkGuvx
xoKTPx/mnpJtdX+4RJ1nXJV8NK5VUYG9DAGuynPJ/EClsGTQIKWUaoN0oMOIuCjVDjKZD+9pTACA
BDHNWWiGiBv5NRhYUyF0IsxMa+cHWPazSf33p6sNf+xM7fQ4o7HjGEgrRzdSVn3LW82DpjgpZlPv
lIDy7b/fHtBY/1kMsywLBJDFCKfTkfLmx3+rKlZ1EzY0PCvyerUBXGrfHJVM07Oj2oM5clgSPnt+
RLRoUaOiiJdNa+cURzXt1fbbdV//xzWq5q9ZrwDkePVwhgEDujaBsF96zWW5M0u9+JhkJO9wwoZF
imjRja/uQdZfcCu+wRAkWJw+CaUMHUAhqtYTa9SQ8CVPXNS2gPe5FnpdPEeqTejvo5Ysu7MFhP29
bNybGEkJUSCUgvQzlh2EQ9r4994RREILiu0PXRRMB5r4zQhqSMVu4jw1pKHYRcLCKOzNFyEIqClj
bTe6KgjouR5aFZshxMidmmABHEWvdimpZGvu6t0xaib3XCZRv+oEvp3SZBmnk1Jy1IdhXMleqKb4
59jGa/MYQyOCPKXszKn6ehcU/Q84DMXFmTfyfEoe8GMIpYosm8OJFsH3mZtHvp8nu4dhy8DCyCKu
CVY0D5mFFGLtCGIxcej/FW5yv3SPsuUqdXL8Bp+FicYIspp9wmPVrTFoq1e5F897BLJ8gzsf7mNV
7L+8Ip5joS4F3UlfgvDDPtLWA969cG3q1l9mDWw962EUKrNuw2vSqQUzqsXrh/liKrXx4WOmCyi2
XpRYyygAcj/NYWNANiFHJ5Z5w5qpbIbRJ/lhniARzWCtWyNCOFHYIexvmkSlDWfRQ2RZKq3f7GEi
oieYgyF7Tc13iuLjXw8TuMkAasql2/vFixPwgShxOJwqg9c5qjblON3fQEug6QTubpGm4SewKgxk
croYZ385qFe3jyZwnc8Brp1mb/qBpr6TlRAR3fYeERt0eiw1/NImw8cOkAAya7RBh1DTqCJgE4UX
2gSZps3B0bvd1wccBVa9rn0CDNJZJCfVz4OiVny6My6YU5pNnd6bFwfyr80i52VVeSST1VW0JcdC
wMDyiQ7uRxJlMv3vPUG0J0s7sFhzpb6kdbQfYOUxLXKQw5Xhk4JfeS8XPJ1N6ihe7g9/LE596LTX
ukeFRWDxt8d1kIdD2G9JMNvLW3tkkYNigSw54kopb1XX352uvgW0cnehMoqQfEv1o6M7viNwfp0a
bnBDaFm+1Ol77rs3OXnvSjzJOtigmxDLSmg+gcW+uHZq7y2mCKXqw93IKuSnVjA+SksXa17lZEFI
yn/K4EqTzMJ141aEsVQOPxgt4iWGyZs76G/U/TaJ4jSv7S3l63oeAtudSR1ohuZDK+u+uWk/XFwH
aRCNXXVfBnHBnYABamYU1PNGrhDiItS3XjVXwKRi2rNsloy9JtaSGJOw3N1EsTg60v/kg7Adqhxb
na1FJ+lAkRtk4vushXXPZFF74u0km7SO/ZU1Zcap9cx4ZbNElQMgGW3t4TGB9DGBY2Ajr0l2EdEw
2whusRRWhf5sIeiHzldXO4ev+ybGHIgqrGxOauTMkC1LeennYA4iVOu7EkeA8HrRb1wdwmIDWWcV
2gbU8Xn87ebDprI0+mh4yJUEdVOWrtE5mkdvtMKNX/catqb5RjaW0SrU6vEkRUdWaV1CRdAp0Emr
Q+eUqMvMENkmbduJqA+ddVYYDauoCsMTy279qqUtPsRSC390fjfDnhaKAg4lh8QldxTy03K1M561
DIuAVD/aGpWkKh4OPRoOLmEaK5i7mCZK8WCUj+kpVxUKXR03+RQ94+sEmTV1ILcRHBTHtBvwHS9S
ufPPQyTcWam40xRo71VvausQKCiGtjh4L6CNx7wVxAhxevArXdnC23Uf6I28o8ZUevQoUCBJwUE2
NPYRlGJtXhvFPY8OSstwDAtc4ho8bnOIIcAh0WWdnYH9ck++guiTDhgrYVL9DGRoLBFD+mFN9UR8
dbjtWySii167lKI3qh+xm7sXqWYt4966pkQx9TmAzczOtlJhm+pIK+FaMrbRaYNcnFkvjzJCOwb6
RvoV2tSFD+wLbS/dDANEaiwXhINak0fPQbNYsc/3FbkxKUTJ+6mV6tuq6PxlPL8DOcxSwRJPbWKU
a7ceXmudMjiwqye5oU3n0uICuvp1LnZEelZzHWuhMhciAmrnHeF42Gy5UPJqPXBdX49IVQXrHf0Y
FGTQwDPb5pTF/96L1CscPPsgnbHwBINz4VP244oJGsO3gB41TCG8wY+peENCgDyk/JivUgKtN9qQ
tU9V9+ZN1nD1TcyJcs9AJwJQuUIdU4jXsOugNXIvfsGanmgF1uHJqnvQUEOHnDCIOPbrg6903UU+
N0nTflPbJL8NQbWSk3vbDZ9LjUK5sKfu+HU+RL3zdb5qnHLFr3Np0IMErktDxleqZCNfvzkferA5
NnIt4avasG76Z5+V2xbmXfEZ/5L/lJ4Z+ZaQm2FbZPl8Ni01umWdYpzSyFPXyVDTkUVB/+9zRsP+
s6JlOdA4MOyBGEIDo0ox8G9zxrpSyxKQn7Ml7Du4UEciNyQK3DfZWO7S0lpVXeIu61ZFUW9sC5V0
71alLrdE3Kkt8PyjpDcU8dKkWYzVX4+G16RXlZ1wFJfOhrJmgjZ+q01QiHnPJNAjSUnMvX0TWPB2
7KFHUyq0xgWJoXMZUI9Ua6ebQUDQBYFBBo7SZYWiwlkFZbXT1bI9ysErEHN+F1kfpF6Xxqb0mNEY
s/lnwNnG3KDU1q06FutuHIpVOqtu43kj9742wgWm1plEA/R2D5gzAH+my55sPrdif9tlpFnhJkO1
XHflM1LTZB1Y6tpv3M7fOKO5lJM20SYXNymKb0PpBGunx57teQUjWBHFKPxIXxVtl8HBxMhm5v4v
JdSslxi63yECNLtOqLcuyqkh2HUUcbHrBn+CV0a4pxSQyUOqc5SLNSQwGPOqXTUTndp0RB6EUWUd
z0gn3yqTU+fBGkSYr6VbP02nJ99OX+Q9KhX2+FR6+Qse+XEJEIAlSuYBVbV1GnRF6n34Ed68Gmp5
MJjtWasyuGpkZ50RB3hXhmwk/9DfP9MB0nAQN9s/Hsymfvz8+r96YJc2fNzndKjfyhzVL0GnMWZ1
tUa+Fus7cADO8fc9oqmmqYd0+XgPKfNPbGWoyng5CBwiTDqkiBWAhJTAMndam/LcuLOtk5JTWdAJ
uN+bjQhuUx2/eQ+6nVrd4FazYu/j76gCihcWg+ZpGsi9r3Ovenp8kKQD0L4Ix4Fufiq2ReQO58IW
YssE+++9Qk33IXlRcMDEFmIHxVwdtaAx7w3zOWH0pxFoGSM3X8fchb09DdVwFAPLmYdYBwx/EBrl
S1GN7BG+/Zh3CDXwjorp0HZqG1OFo2X1u4hSuRlY97Gb1JfMx6FiDH1+pFdMPFhCnwZ1gLPNKIls
T2Hi9Z+VW+lrrM6LL/JQ7NifZds0M+cSKwwrfVFMb1JfHRsAgz3XespKvX2edamPMvt/HcWUpp7r
xNlZdEkQKQSv1P3FMfJddfkQKzH7WyqfxETku0x69TF0U8ybj8c5ibXPshul+g0dd/MvgO+bcBar
p25cEGeLXBKBgIG6q5/21Deb9eNDq81ARfDGBy81hfUQVZu8JgBWnisYceYUAm2RNdNrZ5nxLSTZ
4RSGf7U0GS5yOKktKma+/AqoYbfycJet6UBPnz536ook0zcjYRYuzzc62WCtqvQbSXxUPRJZ60C/
yKOgdalreyQw5fw0IGq68TnvUeBKcppFguoZdZ6cKsSj723sbGgX6LBcbQMWazjE7bBssZiRYsxt
Tp+m9RTQdn5wo/gGDYexgSA+KmlwiNpo/Db3zKOy73a9OUNf9Qxif6kEN5UAntWUufFGXrjBc+6D
xDcxHSPnlOUwOVOiOiusmlgZ5E9Fg2uPnq+6kbw3uRk0hXjsJtsI2x5PokuYe8zl1MdNF032JXHb
J2m1qHKXxZAauOuu1k3sWm1Jp7IXC3lZpOscS/ITiA4B28UL0KtVNfZsrPKx2ppkUgIekF55CduE
M0dedonVjEXua1dYn1JD2qQKN4Pe/2j9j0G+4ZALvpd3TStFiG6Q1r13aVZC/TconU2d3WOjnV7p
tClEDrCYy9zbV+69StzGCuWGtRJxqT1BM5MvSb4GucGo8D/uppo+93/+yzntot0zTdOh/owZ/k9d
l48gyGyiWtmmWeQvR6383oq+vQWp7+0bvNzrHgXg5zTcpqAwN1oTp7vEHu2NDvZxW3aB9jHgr3FY
l7z5dWMeJqsXK5va0Uc8OzvHKOX6+/URvX97BgRASiag6CEZBm9FC5affDYVu3HwLwp67Z1iG/6R
1Gfl2FvtFFE2T7c5/fZFbdrhrXCq9Dq6yqM4IiskUQdJfSjUZNsr9TXqVRo346yGmwZS3LnHbh8i
aaMErmEnAbTdcoCj2ZfVRxL8yt1Ue3dLfLtZ7tgLJRWPMVCzCrr+neWuZJXeDtTnwIJzEUQ+N7Cq
0q6Pdl0ck4NMEZBEsiYMD4lQznI90xoh2VKJYl3Q0kG1JJrgBmAPr5YVpRhGreRN8/NnPcXyHRa4
XFoLfovIRfFkgXLYC6uNd8XgRs9jln0+8Ah6SrAPrexv0nlWaLBS3CjP1vKQDma1LKOWjzAN31tu
P2oSNa9papvn+gzOFZotdvV83cyFdVld76uiPTwqOo83M6FxnUWlYGlbu9mj1v3MujjbVhKFoDLY
DtVF613xUseKOEwI6AhsSRZjoDhXyVJEqGjvCeYjZC3s7d2/T/00c6YN/f5ldR3HVB3VcjVXJ/DJ
/LObFGtqDYkwp0HYTDEp98h5//O1Yi8H+JhdkmDLneLUBcOS3Ed5Vy5MUmSK3rlZ0YQJdoKkrzVa
ztDcaU9GR39WesVY/LjrIWmgbUzBW4ZEHr2u9aOIND5gucSS57zI/eGUyl/aNNO2q7JSamhEGZO7
uOhPWbZNTZjiciPbo4zlOAs15wV78DdzcLSL0ZEAQe2TknFRD2cltO6Goow7WXhIGyKzLDgQ6zZ3
/Y0WcrNs9MylSAyEsE3U52L2+alRAQlRyb4BFArXAVlLK0UwKtZGhLczgfCvEbew1k2tfPGcTS4R
xZQZCG5qaLj7b55SkuGcAULWiYeSHHQpVRnLNt895imtvQN4xKX0feWH7fQ1pTNKUDaQkIpZ1bpz
U/SpX4ATIvcY5OUEM/Shwo+EeolFWtZ4E//ZhJhFuLTR2i7htyymSvluDBqQ1lmUGdiOckqH4FGD
imT/l3wu4tAsXSW0UbW6Fzgx3jXvfgSOS572fC/Gfct6tEHgXSjZJamEtwmp2y0iy1OPeSD29Wyi
5dctDqrAP1rOhzVIhhXhjyi6gjB6Fm6PU3q+HVtT/Pq4hT0WtXDf3rqiqwn1pOjwNR7LW4TwxDEQ
4gaifEKhwT1EPmGYn08VC8EkfZszPajfHgyH9hh3YXyST7Vaz/0faBPjz8K66yDlUw1QBSa4BEv9
g9tFgkFiG4Pa7D3F7Ja2U5IBj05J23TIjWEq5c2F7sZWDm4DTc9n8ge21G+n12lnNFO4DQjWvgdh
zOS+MOyfPnHdvUin55YfLLTt1Ny3+nwvoLJ8pbwSrPygEt9Y771muWn8pcavrT89RYW/l78bufaW
e3Y/rUdP506Y6DQ5NDyPfoLGpfofl8D5U7Hsuhp2SogguEM9upx/KB8CIw5NRJfDvtT6s9eBlCkc
bTjULD+WD2JXaTpIp+tw48yPptYIFUltu718FEERFZu6tllDgOlBGp3urVH/lIsm2wh3dJa9j24A
MNYRRo26H/3LFwHJrciOTAfFW8uKdlrZf/8ugoi8ZiLa3pNJMz7AEy7nA1QF4se8Y5QW15g7H9nF
MxbPzZ6qcCLvjC/vdwthZqjBkMJASZVsrnwDpHNhiev0oUlh3Kn93tC08NksSD2u2nGmmc4wUKiI
4RbZcXafamLSuoAsqXA+TLwIfR58JTEjl0qsLosWexJTIkGtu/JJKKE0LDeqPZmPPQvv07+P7cZs
wfivoR0QsgN7Agalwbv6EzTn2JmOSpYgKqOfVUEeohJfMT/VLAqXLUyKmxqWwQZ2jAcGXSkPakiu
lJrjkJ5QSBGTuFFMAsgltUdu0lb8ypDcPqr2OJecba8aFH7Janz4E/D+HvMsdX9Gk7ZP66XaEiNG
ujLJP+qAnKduKCEn9HejjOZ/noHg/vc3DVbjD64ilQzPVCFzuZ7Kf/xeuSy/FTMMULpBT3foTJcW
0Xkcr1Q3wvfY1+Whmzfy8Gsjz7mRXRAXjCEM+rKCBgA35EHLAZh0rWH/ftIkY+KAKZfQIbn72/Pl
sdxUhfXUWv24kX/n6/zkGDmuXezQy69Hplr8/3/x8cfy1o7BMmcLXQebBVS4fGwawmEOQWMgXpMn
celxy5s38hAkAqJJBET0OnLYvxN5nf/sMaVEzFqRdfZ1Tj6Fvir/+tez//if/ziUz5Pnvv5MYLfN
VkDH7hW7OijV+PdmIHMQgL0ZgWOK8sNgkd4+dTUZcnIX7hHUrlSp8sNj97cnNEpsblU/3raU7LlW
85MsJMPTOpnf1qS9e2Wyz2z95EGOJMPA/cXXgcGlM60VnQTU5DBp0ycrqueuEXkrMXyQBh3m6Jro
NqyRtbKzsqK75ZYrUn+eMh2OnYhbOgNBdFKT7hdi5l2UeyaQQveUVe3atP2jaNxsMxYKyTxWJdD4
9nBKRYOOabz7TNlp/AtCqkAnD05+qokW6iqgrupUbKt8WgcOtdZkLAhOnaKPETFNUlgb0kS5oU+0
PWasBpTOZZlpZLA3796cSRyBdFvrlb4yIBoNCoGcbtGFm6KOT0Ib8Qz+QIcTbbAOrMHh/sib/LNG
0b2IU5CLXQVYwDvgLXgWXgcEMqBjippU7ZiRDcFnyX16PbvEPJX0Sb/rtIXqp/csZxpgH03m0Csi
retFvffebauuQGhVZ1F0e9/D2UhNMLLekqb45Xj6IXLAUPK7gP1z78kFISTlTtZogwMN6E3XAwQs
tFOJR3kxkGkUa0slUn6ZQbY0vNBadVn4mqfPOiW2kHR2qz+12S0xi/oAI/EmwtGHTMI0abJ+2dX4
UqQu9uHgaiKTd9QQdreGWzdwtpUdlxgH8Euq+sLz64vgsir0+2KU+XFo0zIS/b5PDYTzs9a/ChbC
7F7McKoWxYSRlVJ6+dFGpPlRefBqqIY+gsjYAcfn158NlcqVmmEeaOm41VoF0N+nvkFQut1goTA1
sasrxaH2Zl2S2rvyu1T5ZjowmPN+Q5yxuhJ9RzRLo9Fjjy/6d0DkF1YE13bAtRYMABDT9IcJ23ll
4UzPQNYWtnPIXOAXbYjUGS30Qu2r/0wz87hLXvw4urlhsKZf/Qz6hkjv6u57xU+TNa9Zf9cTb5ck
R7VmLu839pvr0K3Jq31r9s4y9aAiT7r25hTqKgs7scmM8g3z9o9OprEaA6nisPDtezRjEZQKH2JX
bIyujej7ofuLBAIcAxl0LbJhGSfRPuroxzjRL0hpFl9rxx8+bFC362oMbrU1vMQ54LpK/wAcdVXI
Mc979cMkrmBhUHwBMoYP2u/GN1g61YIQlIQIi4IKgo5Q3kGG45kfRT4nhxN8N2IMSw37kJGRwLIh
uoQYe/Ws+SiIxKZG3Z9iXiKurgXm2V+5Uv80B6+FtzYKIto9cjVyJqtOGRAM3Gd5eSCArjjAOtsp
gzJumZ9VB8rW5WEsh4J19z/HXsc6sujajRyb5EaOjXJ8kntfD8jxUh4CptTmHjq4g3lIlONioLkM
iXIclCflRo6Fmt2Q+ymPf9uFVEzGk2rsItsbMfDwKvKD3FBWJ/zbTB1MogSyLbDL5AdtvuXIPfmc
Pw//ecrj0flQ7mWPv9Dgi3aJfl/Jl//1RvIMpypKOcZluXncF75OwmHE6y8fQofAu5DX5eup8rAx
O1LuhyBYF5HKNTDmf91FavS4V8i9r3Py0OElUEj/5zny4cf//fX0Nrd+mHQpibpsdXFEQV0celbz
f+/KmzAGO3B8IJOX8I/0nVU3xeNuSVAXYKAl3jyf4R8IEzlNKZo65gNhRy4YYyJ/Th4HTfIezriA
AXf/whTGflZtms+aOofvZnTZdd8cV1IHQjsAvhr+mDliV3EXprZv3WqCtktPpQ2chqi3iJFuDBj+
6oYg14kxnZnAsJkgsaDVJeI9KBXz5le99oLYzLRIpZBn8jAzGE3ShH4a5+zqU3WL+mJF3oJiPUok
PxVPcilIFK5PMk3RrrMZSDk6tIhZve1Bt+JAcy2XBl8I6idhXbLqgmBaJX2aHgyTAoEsF0UgFpCd
jNVeloqyDqU5fc+bbY3OYSIZBZ8CmNnmGEXN8Joi4Xwl+CbE6FENfJVfi0CDVqqx7rTd1D/6kznL
tbu/N/KcpxV0m+fLVcH60pSJGCCpp7FmUU1gC/MU9O8o5wwAR/muKoNsn2V2dyO73j94rYGcqIyI
U3Uj7ThP9C9DbKRn8rX+MhUdl06cdc/cHjBIER265iol37k7OnXQ/VCcWKzcaRhpwXvtUzmhQEep
ASM+8e5ZK9QLcS83eaQqWXTr0QPIo8cG7UDfKd6zSg733U3i7wWerVNsPqnWaN1Tz8VaKShoooa3
7k2QUf71lXJDuJZF3nKJiDIhdEIektdCTmybk9cIwoz2UoYD0Wie6TUAX28yDGnYWJAdmC/yr9lu
/aEhqz/Lf2oK7Z91GNL+HsNnPPl8uOXcypL9rEKJWnoQZE0VUfcZDML6Pu9MqWN9HwbxWVBE+D6x
Qw90+MDpT0Kd0dJ8j+ynCszbBXWCsZBgFNOkCSMfEPMDZmvsmkI5NLaD2CL3bdR41O1lG0N2bZAq
HUdDba5FfO0jKnZRGWZXfUJ42k/Fewfzcj+qSrwCA7Fop6F7IqjVuDruMFGloSWr41a8ynOdXjqH
yPbf5FGLzQd5bnEvqu6iaZHyzHTDeUE4eEBNlL9Eldhp82KLtrx+6Ibq9Lc+h1MOaMFdHzKDGKAQ
I8Ef3iNu66sOyNoTlkowbk5Y7MnMCQ9x3p6qNInp76vYZ3RzAnIwkQ9o594tm7+qZmU5T7y3u+dN
DR2rULMXk8On5jNpA/LGwpDRJA15JTa2FNe0H4deZ4WXvjUOFmLgMwFzyrrSMnMVtg19VqqP76Zo
xUL4nrLtm9S9FnkGWjrp6u+TETEfLczguXUs9VRNmr+UD5RadMxalA6Omee7GmsX/RhAOrFl3XWl
DY5jbKjko3AIvJLvewYfthfWPW8c7T5u5CMiI6oZAEa7hD3/pDElvTSJ3d5LT2+WhNYme3vKursX
tz7KOuxl44DUMtPzYKVbuDFoO/698T0vgvfODXo+byRTuCxy+9nqyImjgwELbVbTwv4nL3hQkSFN
lApsA0ja4PDTeywxBxc1/oy1bydQFhTCvQWD5LDxEhrFA2PzWW7aPv2At+RtBdSExyl5XsQ5Ipeg
y9Z17eK/QgXhrJnv1cTVYwnv7O5TnbRmhwQKzpmrNNo56t+lDNRsqr0QbnvrvJDsDA+DSzd004uw
vLsiDPsjtUdvVVtjwFI6HN9bPDYMn85Ho4pmy/cxZnLXvBSeh9l3aMqb7ioY1Yq824OGMg8P7Vkg
onQHLp0SBA0/UOyQwtAJDVsqTNX5a89Q29/PWWlP2boRmr21BLQgo8TelTXEAkiej1b458ZOpic1
QrvfJCBsEr/vF0XdZgtTT0m9VqP2SaUvsPljrzABRBvZrAf3KvSJMzDoQQ2yyubsGtNGIoW6ACxS
H9kGM0rwOq7e5vfIT7p13ZAFiNR53HMjVneTaygXQmKs1chao+jnVEp+Gne4nUS9JYmykYfoWMnX
TFw6ba3Gt4uiweJRUvf8cXxcVysmYtlN7edS2NWlgl71OB/ihV1mqj+eMwNUlh8K5q58DjQwtSWS
E8KOQ+uE8wuoWUR7IhRYZUwF0JZFG/VokPW4ngb3ODaqeytgbZwTsMT0b0nRsQO9XdKa66jJpzd9
jLINPczoW06wzqIvqebb3Ri8NaxxSnWIvhlYho99iOlOJQvkRVGm78NEnKXW2j89Xz/3+VR9mzqd
BgzZRlMimMXHgn5h5+X/MW3RbyUMh/Fw1hhzGFnFX/KU3EyISHYP9WwskIrxQv3n0IY1mqbP0Xxg
jE1/slCMyoe8iKEx9NyRQg/R04mt/6d0gUcWBcEZfYISOqtu/Rw52f+KTbiOjp96pzjpy3fNq1d6
H1R3M2lsVpbFGe9L8WJktln9cN223AfkUtg2pUoP6gVqsuE/CiutWVcgWAcWPxqln/s2sN+i/hfo
GWRH9EvuozUQEJ+bznGc+OIGBgnivVMR7JMl0Pbicl9lb1D87OTc9mG1eiSZQI1sEf6zNoqtHHqV
XiRPWoGHr+7u/UgJFME1QbeERu8c2ZnyarR2ZfU+DP1OWDFr3FD/iQ8+ubpEs11r9yr59o+wuElX
bIJhqV3+SvzEvxMQTSsLqf7zxNlj0Bo/WlynVNVS812tImVZM0k6SFhpPYUHB3N5Aszq0Ks+nftZ
2zoYU/QUawsrG9K1Y1kJpFMHHK476SsBMG8bGlF3J50W+dXUjNTuebSvhbnWo4C5E+SDpeIOBLfV
08rUQe7YKHxxwQ3qPR4MA7mLLRCRjslTkBPxjPRmY5tR+d6lbbPi+5bvzfkQ8Ml3v1WHpyRp1Uto
ex+xHh5MI6zPkojqzBLx+ZSj1TX+LSvYwVoy7K2heKQUUCE4fVFCQkF5R6vc7+i/NkN/tcPMvE6Y
j6/mvKf3+QcNzunwdb6CHbkCku8tiZjvlZuf/z++zms5Vi3Lol9EBN68pveplJdeiGPxZuPh63uw
U311u6KiXyggU3V1UgnstdacY1q3MPHt38Ts7QNTnz4c0aHOYi5BNc/MjFjGajmmqv9zLP42k+W8
zxYlCTAwBq4rhPDWSh6Sn7zXzTD/F+Ig4ymxoPM4rkcmLZBMQLPRz9C3Q0PzQn6vx57OT2ajG+F5
XbxlPHNHtUqfdYInNqVgQJhmLbjFKTJOo5aNXM1htQlwPT3HTsR4nxmmpZMMlXtl/gweCAB0EeJq
m3NnKg1PkGLo+DiHZlNpSvbGMAlWTmGrj1gNeqLv1A6lQ56+KpVC2DdiTmuagpM2GEyEZo1Uphsn
ZwLU4dQWc0Twovh7Z5LsoE0BazNEOER64k6e96b53PceI/rp8/t9tDhoP8a7/3hDYfcIXoYchJGp
HWsHQa6uZtUqdhrnHM4buYco0DkXyie0e/UYdfSphGp4VOezFIe/Mh9jWXQ7Jkw/5vHPWSYQEKIZ
rEU3QLiam+MD2d5kDLRib8W9eZUb7jcEqBvqv05pNO6ucKGM+U3OwPM2QAO/9TNwZ51WZzspN0MG
2TzONtpYCfahp3hLEg2rg4OSfTcqlX6xqxw4pF86T4IQpWXk9/aH0IZn4QXqXw/bgqde0X0nty72
qodC0c6yfPnnSIp3yGFgqGHSSNB10ggGLLwEozjo22Nt3MjZIFjL6Da/KqsiWSlB/vl6hzwn35HX
1OcKfXFg08le1gylGpx0auAHWTPoBmaIoWwCeJNUHESjustJcRhCzBVFWg3xRoB7XFOS1tu8r1WP
5ufUfAb2iCGpUjUWeJryWpeVvS1Ns1zLwywlHs+efdFq2bhnqwxxkOOzRY+ZfwiU3Gv+DO2p8OGX
qB5iA9wx3qdZucvCjlxKIR7WpNQMeHKb4tHLMtrMCtEXLHC0p7bXKchrP/rt1dHOHKNiY/ksBSAJ
E/Jrj8YjV5qyTmAwnPXe0fdj5+u7mI7RhXPFumVktFai2MMdkStnAv+uVdBO+1Hr9G7rwQ5aYdhU
AOvxapP+Re9a8E8Yx4tw8/Fi+ZaHVL8gBCKNBP2+1hsu+eRVG65NipBGRHtu/5upIz2M+IevjWEE
ZHiTIDwcG0EsopohpvJCFyZQf/rym86HedKcJmNcdSLQliDw7CUeaHTRJvjn831XSS8koDDiiZpT
1QgSH42Ih6PcsNgpzvWU9ivEi+oyIoRpDE3lKsf/tLa0tTUl4VoKAIxGxehWsYippsq8dbmGrhck
dZAZ5m3UsU5oP+D2rpoicY7Suyj9DA0guk2nh4/KrO+TkViqGT9ms75vom14MRP/FS3mTb4uZV0D
7/bmd8dwhEXfWs+2cq5NRX01lWm6UJimLMwmBOooZ/Bkmm/otQqC5ViDTHZm9StN77RDKlebepNf
07ReS7EChkgWuINtwRCoGLzMmlAMcAjSCeKG7v8biLNzruy0XJCbG60GqZJWhfF6twtESgCfCnmF
xPUhcqFQjNcpzmhBvvtN05T0qY2TveQGR2C9Djj9P4IJbJFGv6IYP5lb8gVUE2LX599F/gbkMS2y
tGwe7Fwzjk7R/NE9H02qDc9Yap2ycvw6DKvPRC3zm5qb4y2oj/Ln5UaIXiwra46xcTOENlLUFRSD
sW1c2BJWqCMPn7WrgIrVfVgX74UVNNeeS4qH1BQLmDTpoD27pdPfFIKPUTFr9OAdcHPzKfKbtOca
SMmC3mZLvx/QWVmoyrbqa9qDMH8QvzKZhXRdPyLSztZQO7OThWP73BZFsSLeSfwQOamtQRb/dklh
WbSgOXdBFumbvKAit0bcNfe4z1kvalfjA8kw/wLtSuG46gXdOncFfVnRXLnTJL//zw4NgfR+pp8t
m2rQ7QhlUhguGWA/ZCRwByBdE0hz4rSLTvDl/9rzBSs3Lf7Eo203G1Ver/JcY7jjpayA62iFctUc
M163M6bU7jU4l7Q9jr5V3+6nuiTfaywD6s2d+ZeCgJzr2w5mjG4eQ3dK3k2eTHPGZsOw/UjBbwJ9
dYtNBwRkO0Qh0/spyo9DXBpvGTOltreK5zwUoMp8xdoBbCCjc4jsZa6kEPYnizxG3cvadUzfGf8K
oZmuY6LdBbRRuH3wYehjQEzWTGjzRLYrLdy2MphXZZi/l4fwqItLrVMZzEhrlHvV2mkq+x4r/X3O
1YxzayQ30y2OkjR3xzC0lfBg9eiMntDMMoJfyMF/5Y5I5qUQQIWXvfE0/Vekq0G7T9ph3Mv0GM/2
7IujDJvvgLMpV3mAhkO8jC1cZAmBLseWxIbHoRx/uorV34+SoinACuF8lYIQE1jwQeak5zbxAGiC
uoMUPWHBDY7hUD6OM7r4q8mJ1pW/ZgyHg/CHMwGOqPTnjTJL9ekNPBSuC1406nZ3Lpk2aOQaEHG6
ErXS7qO54kiC4GMGe10hmgyvXYLnLDZ2pE4BOJrvLGEr/pASlR/lUTdrzxUl2iiPndtMPyqdCIp0
DLujWcXxI5ztcCFfKOqkWRhlZz7EJshtM26q9TfA5ptn401EehZU5RvDwUTfWtWuB/zwkcOfCmd7
86io81wdJm/UVemlRrLAh8IgwWZaYsKSue99n+vLRoMWY+MscMJHB9jxpprK4OSrTXLE119s6yZQ
HrJac5Yt+WmHEnHWynSUZdESKa87sb+O2yTca5UX3cLU3GHxQMg3xs6DXUzKWS/oL+czkSsrSNxQ
x3yBUjFdyQ6cLddpakbyQGflpEaY4mSq5KtESeSwNs6KM6VFRPdUUdYYzJINsa3Ns9shMcytqPuj
OAuexBg1LKNGm+1bx0hoX5vvQ+G03YEnhzKSYobZAq6z+KEl8S+543bBv3aElz4ndIu0po2uPtHQ
s2kLsdzAVUfaw73jY7ReiIAeT2ffJere1q1sf7/2rSgPLjToekhFRb+G1VFemhmgU9AnZ4yEWSKr
EKVWlLPUaCvL7V9TnYgqKXMt+8BbV4re3h8C+XwYYj3Z2OnZsegfaUZ1Geic/BmbYDdmk//p2sq0
mOhsWYjqCKu1812iIwPXg6K7toobraI6jSjICaoPFCNHx0cLVe4pgTl8UJLmC7mH4CtHSWyrS3yO
0Q7Xp3ocLeh90hFvt6VOqm8vgBAP4zuc2CroH71utNcWSNmXKCzLRdLpGkZiNTlXPuWj6mWPrSZY
nHZegC8AevVe5p6GdWQx4JieWpUscurXdAn6lnl2EbH8il3lFuhL+c6knb+QunbNotLY3/EV98sz
gwIXtt10xzUSK2IeB4Rm3hS7R3VeM6mN152yOIVWJI+zRmnWqUJpNQT518tl4Dxbhtntjbkelipp
zLjdVF4xYsP2Unxnn4DxZVho/w4EKt9wmuhUgvy1bS6u2u+Ml0n03ibtKZoktt8lSWPT47ZaV6iy
soinEYBEXG7OnEWT+sBGdJOC2WP12zfTb9DJ5hUwd0iEDNg8+HzjQ1NzqU7CG9eW0g5r+RSMZ5eu
jDHQLIv2yIzNaC1zMbGu+WH4dFiDoQmuKljMg6cYn6yi9GWthumlH1EY/re9ItX//WrxIzRbZXGn
Xwyijw4hM1nKFJjpMCOL1TA1Zz1LnYssCplhvqgga69pVHG1RvCAI43Z5dSm+rWJcNbQCK/xlKfa
QxG0P91Kx9sRJS9uCbxJ7uV4n5YlI+7z1DVnjPz1rXciPr5snJay7JcNAHlOVxhBRb/ErBEWuCCO
0QxeMrKOm0+MW3Dy7Ho7hdW0N/UgfaAP0CJqZ1XSTEqyFo5PG0lZIgO16Kw11tOQDt5XA28nH3dS
M15RCO7cpgQaBm7pVpqiO99dEKAKfeB40V/+i8O2n12urq6VO7U0NICMpNWakU3CbIWi3SVG1oHI
yEkV3cPo94esUfOz/K9X1Yg72QiIeZ57XGmLK6YkMVj+VnITEhXJ3a/dC6VRTo1w7V3nkNLOt1m8
23fRKbYC0KbJSYpP6XXUOyuAjJniuN2rMKK3pFPZT0LFDNn1MJ3cMat2bacSSJDG/olVb/eKo3ah
trTO/OzFK8hcJPnK2eNfzbZDaNpPjCEAuBjPbhTYvyfyQCkE85+WZo7LjIxYciMnfUGIkMXnaAjo
wewRTwuCDckcKhdjhnF3YJrm56zHz146fNWupeAA0uraOt81z3ybXDivWbNKQTH9JKAWAL6nffTA
cjY+TsGNNkKTl/5r0YQ2TADj0ciZdAwCnZyiK847gRAHEtcqMETGLzcSwQtGU2fjikTZt3aEF8nR
y2XbEgnk9IugHM2NYWhkFZtTvwi1tHmXe71ebZJmzC9yqWMlkbtp6BQtxynJTo2NYMzh/xL9VoqK
zMb1W5h9eMS48ai2jrKJzLR9Fap9LQ2PCKopzDemhdd4dIEsShO4PR+GIkaLhuBCccGX032rPlps
0vOsoRoya6NMZG7I05r1X0/37YNL0+iWq8Vzl1bRI3DhRtrfcEugILBpKtmZeRomJbx5XRzTOlOt
pbBa5ZVsIGWdsaTcysMyZ9XVtaI7WkE+Uy/Ch9YnkZb5nv07RYGRIA77YaYWgSw+7c/OFQ2hd72x
iR1Xff5+r55pK5mc7aWkp6j0ao/DHJqDs6re0FfSVwCCc+aNDH28LBTbKS3dhRfxjEOX1i27xqmv
EtAajjGgDOs4zfMPO4zqk7hPRqYx2ld5d5ELx9DUSTLUwnAx1ZgBufuJaj1kZDXT+Jytpt5I1dg7
Xol3SaFJ22b4P3q3OwYjz0yBDucgH8SVUdV8/dBbDGT3qY5ifyaWeCwU13sBLFdu06p3dinePeZp
jD8Ha/BXGRYtwlO19oHWxkKua+Vmwsi6b2PALfLQQhBJDx2aOqJLKFfIuIhriukBJQRif4RheaIh
MTyVPaqgzoGq5zRp+JHmuNxaCryDFxb2u/PgxVZ6yAnAWqqZ3j9iOl0qtkKJ4VHoasmo3gBlMTPT
4Wx7cINO9TzB7eJERysDj8Yp4r/ys5Ub+VFb4AO9UQ0v95oCQMunMHSF5YN+GBMgwP96aiUx8Vh2
CAalntQds6/umeYyCFc1Q9ozH0bzdDjS3b/yCIPeshrM4VJnBsprzXbW96teGEIc9Kz+jIdsWo0Z
miiEuM6DmEM9/SVxn+bDHOd+3zS29VI6dnT8PoWn6phYWJQNNfldcV+fhcv5VMNXA2yxboaAcikK
w5WXWcCvtflKKFOXKZExz7XnUkdBhnps6xZgPw/0IZ36sywSa9cPIL4o3Vnae1jufb36/T75ljot
+/tb5AuB7RWLxAAm5hr0ZdyuHTZy7dLHQ3LLEULIo6IE6HOn5TJAG7ax9TYUTcM0vRDLaYyrv1FF
kErJyDsuCYAsnEp9a1LEXJM22E/jQLx9mJf1g5vHEl1cnNMoMndumGVfj7GhUZN1MbdYVqUznmvL
7g6DQ6i6gU/uxBhQQ6Gjpyu51syUsdzQFue+YWVo68elXL2k1pA/6QnExNpicTkj8pu8gZseOvq6
nJsg9JmN5X0d3CPLNUVCtu78AnFH9oFobJj+GQAqR+m/Dn1NaZ5IZFp6/5ySPyDf8f3zQZhze/XA
dHk5mCcm/LhSDPESF1lBGTuf0+223cIShFhowZtjzf0ikkp8CEb4676p9J2SeiUlGsqtoV9ZVtP+
gDwAe87D3Rb4uGkasw92ReUYT3BgEPvYif2r7KpjbQbh+zBW5nqAY3hUiBzrbLff2jr0kom484U+
Vtkv4lIIZvGU9zBgDhJhU93YMlqIx1O7kMIaKQ0JfOC5TYf4ux+IBrX7g/zNRB2nq6BO/EOha81b
pLD4nn9jDw0IE8q426WKA7A4Xdw7CvEBgVb3FBhqdesa8yajxhHsEW7c23PxkwMmIVH7q83RknGT
8jTayT9xMB9Gnbkt6MmsrZk10xSMrZPQO8gjuTECFkpGqRRf7QuSYLsFjqnyzbHGFfxJY5XqEw9o
QL/n3LD+yIgSIwkN5tDuH7UPx6NljD9lK/O/NjXlK1boXOCCLvnQ52Ezl7gxb3AdsvBrTHCK89E/
9wKKm5XdaiWwHG4PauMn2HUSlH89mLIoAL7pOeg7BF9taIF1/x7F+T4b/ppIy18NMXQHs0impTwU
SlZuWtPVN/KQBVu5RLqBn9tV64UCrpHwxuQk1TyhHbJC0uI5hLqlc5iUz9ATyLKb9PpR0yvt7BAk
2ngogPCGHqq5klNSoe+S3muW/hj6p8DpX1lnVLfEjMYF8bD2LrRwgiyj+dg0SoKwXTiN+Tge8WdU
R4mdlBtz7tkR3/mv86aunA0rChF4IdEowADtgFa+yiOp0GCqkP6vgIMkvhKthhR2yHdEwjVXrcPk
RJAKsYEkVC9RuvsUSoqmnexaPXwTqZoW2nhimH9Thzj2QmuLFySmLWEO4deePNfE9R59aIk4UtAX
GlACTPz7DrZJQz2oUxxDmLuebdcjFVAp3V86/gcHmujf1jGuTqkMH6gE8YQmTr929ZwYNFMZLqi8
UPZlevlhl523jHqrOmpqb73Wo7cwN57eoi01kyxFHGlH93Q7w1Xzh0C3Vl43hatUsEzkXjFesBCU
OhJygq2iYjrIc3ID2bW6+ORZKyThGjkd8FSzWY0mLPIufhOvxtAYHsIgH5duEA4HYzR/jWAln5qk
SQ9MPY11AMz4B1SPmD/pIiIFfMuj0+L+YdBsyyZmsfK4bfpsEyjC2JYUDpcsqX0gTEjzuiKYCETk
8PuFiMD4BX+IXwRhj0uZqyUXoHJTtiiRdVZkaRkgxwPFWfhTcK6GtjyWmgFZl+Tt3gjaUw+IQx55
DY/BNG6BCMxfxED4ezPyGKfK76FiKXsUBs1KIRxiOUSEjyy+S0y557Y5fS8dVpA8DBGaN0rmHyrE
Ff6kzZRrGsv37jK5ZKsICgemKSUjSlNEPxl/MKhw8ldaeviH4h5LupWXEHvnrPEm7HYVQkSePRrd
PsNrxC5rcIemOIrvmzpL0jmYo1jc+yo4lDd1GHWPPYOW1X/bK4SfIhwatB3D1DJbefApto3IX2hU
zH3uKEQ7A7vPRcvDTmw05Ihq6kM9BAx+caTtR1OJH9Ohfwv1FqnFfOTkSEuiia7JfDQ4+h+v7cZN
FAnzBNtLBbbOhHN0nM/aqcpHowpMUIuKip6ffsu9RheZg79PZjx4peIcKg3j/byyJV9iD9NqgE8V
4p4HV7pztMR9w2y2LGTHbD5PQiZJfOpZSy24uvOn3hl2vSrb0VrJfn5o0xH+mnwIW+zlhwhU+Wc1
KPbX5yw/3abzjXWuVs0yKIa/gavr1z624j0cDsxy8xPc4M91PxQx4aoYV/StRhcO+rWfbuUiSR6m
QxItwAsayzL2u3ez72hkVSxc8jm5Cc3sKbBxi9YzTlowe/nRtcZvqzGNR6s2jAOZXPla/oClzVV8
9JLBK0+rKt30nhD7hJ7hCy6lawUB/YfjtUzbSy++lIxd4eJPCk9/RtwRKVOXvAcsnNnG73kHb/l9
Z5zP9GZ0ztXS/D2yA5GBPAEv+QhbrVlqEHmOltQeJOEZpahzm+y2eI5HAKDzzF34Puxgi7wGksDK
Nz3L6ISWzDrkD0Xh0LC+hZjRsd22/Fn3dmqG+4ac1bPQGlKXOnAcdtYQmE1/74WozJFKOfU/CzBL
I4FTfxuqkxKFEdYr5c0rgfZXpjcd42AYH1oVfECedd3PpKquXqy7L4OSEqEmhLVNUb1b6lS/WJZ6
1XWjuOmdmr3gjOcWoadvQRUFF9tN8vthF1/+f0cTOX8Ylv7t47I8A0+lpuO7o++jWv8RtVNSXzL2
TsJdYAt9U/rERw+V96J1tv7yz5FsC6p8mQ/AV9aYepp172ApFJ45Po/FQxdlIOlZtJ/lO0UWh0ji
4TXc6RpKp/92SI8651ZxDU3wM0sNp32CcJ4ntnmJYP49p0O2kyAXvoYGMX0tVl2DgEwgLRGebb6F
j3IvAUN938NOdwtAre3IEdhiFbzZSfRLNp5kp0nNy1WuKM6F7Khy53msm5wy/wQU2FzkIF7Y5Se6
t+YiOajzkTUP43P0VyvFGad1BSzjFZoPtRiCmKH3jqlpwYLOU5bbxqxO9ef0TVA1tzbsyl3fd9lK
y+yYCsVH4GfPXcJmRJdUCS3cSVFoPmFJRXigUC0Enb6Wv2/n9uDu4hd3Ri37CY9RibywFIhuGND1
oy5EQsGmoYIsQvp6clMPk/6KJWiTweav1DFZmGlmQqjLwrPbu8F9k5CKsMhdVriyyZEOMmDDXiNV
688x2QkLcjR+JYQ3YrOihWG0GAmNVq/1K4ZV5OdR+paMInxJO9PclijKSNpmqq9LJAqLSP/+/DbN
gNZEis6MJmy86yKTJqOImF13pnoBJ14909feJl4dP9Wdyb8/7pSLBIjIxnw7+Eeg32iO2oZUJMQr
eV16+/uej4hrRDQHEGvaGO04bsO+Fx96QGx0nE8vTEXzU4nXmFwJzleJgvQ6zDZIWZNFFwzE1cz6
bqNgHXP/ajXyVyB8rn8KU3XvT1376eaJhqM46h6ylkB3BGj+rkn7Bzi9xX5sEn8DSyy7KL3nIdHp
t3fP8f9/RXJD/s/EGVtTVZWob0vTyfFTzf+I7pngGiGYSlCyAiGZ18ZopGHGbTxCM49yQ84Cq4/v
Y9PsV5HT/BiS9KfE+BD7nF6yIfoZhbZzxWxbfpDImdBXtH/mzBMfc/pSJ8tgJGDWJnA8mSLlCu04
FeS9Nm1rHU3SLejqiyeUyiP9BJcbA381BN7+qc0D7UpJ5t45Q0bkP0j0UIZWTQLtAlX46yLbRjRu
qAQtEzttQv8SacyLktuvLJ2Le2WTR2O70ufD+3jXrtsVig/6l5m+R7HCNxUpxAsBsSnxhBbzkp9Z
wu+oarV+q8ACa4Ze/bAgiC7N2EtvFi6mHdnExNeMgJ/mzq9cOJm66XIxGd0dvQIHpkVgbJqsMaix
B2wP0zxe/udI/jbzka0m2qNsI/zzmizJcoIh8yTmzjdY+iJQNP9ajMhnJjckrcWtmXj2Y08ugenD
/6qD86QHIQ6GKqQZLLOUGxLlMO3OmZxmqdvvOpID2atrQ6JSjbw7tBTiKz1PUenOzRHRZqvUqrof
/OR7D3Z5wbicRK+5B57nXXoKlOFvYfnuzYamC2QoWX63szIVesykdUTUyCabSlPRJn19QaffOVtW
bO0Lu8H9WdT1zaGY++oM6F5rruy0rw/j7HOUhWaGIHJx7/i2vrYOMD8v7n2AQGNcC/YgYsh1lgoz
x4hpp7jEe+o44wo9E8/QXJhoK8abNdbFMTQAOCSiYvHhMghRiAsRGdkCrnmJ+5Jia7DND6Qv2sOo
+Pm6NQbWvFkWvTppCO+BoIL7DwYkgW9defebFGWPam1Hj5DAzPLn/ZrnEQQq0Wu67dA544vmoKhr
gGEOLP9XwDo86iDH7o6VnsOaCNDzcCXMfyJ3W+AVA1+9KFCyYS3gf3M3/1vbCOUyHJuLsQ76ECSN
529BbSl3FK5uv93/wxZCXGTbZDgEWcnzagY12nkZH1KklYuqaFd1pfUHzFX9xgnzv0qeQ0kZM1db
3v8PdCZLi3FMh4ekVKhIhfEGz3vY6VEXrcF5VFuC3hB+dj4GTK7ElTV/JUa/jW9KLFYxVe5CTRly
J+ZcnpjTgeV5cIldSv9FI/xXfIpin6dmchqiYCt/QdfRumVlDrM+LLeeJhJI9yp+Al2tGNWI/EH7
Z8Pj7TkHxQfhp6j2nauOzO2SajN5YfSce9x0Fdqrt/vwpe8+CkiHN3DaJBZTWG/6ktb/5Bc2EAjF
JhZiyN6KljYNMxWP+ln/kBpXJWyCjWX0+sKSIFUtVsIlrilIiDPH/RvmLtnupY61Plv2LfBNFO+E
AM7jX7lxre7YlTmd7a4SR0+E6kZtXO2Sw5RJFo2DFy/0gj9SZJHCAVlpTjZDPsmkVQx8J5afY+BQ
UR3JjZpOhFgLceTRWS0HP2q2tonrlvM1LtOuexYweVaAtbKtPHSQ2+wQzYzLxiqdZdWa+VYuWcTn
/SNyB9YCQs1OSdpHJ7uwkLhZhfEsnByQ11S4u7tLvmiD6qV6k0LCbHKevLYP1nhxyjcz4LGWjO8a
XeGlvP9XLMfk5aDV1rSoosFey8MSMwR17dTH1M+z7WkoSfiJm7bk1tUaLwXs99kbtvCTHsdtFddr
m7ndVj5ngChgDnOq9pi6hbtsssFYu3kVEn3gGicYB4FKEFzblMf7P2wcjWs9J93PAKeQTK/7EbDw
FQ176POt2CbEzx1qgS95a6CLXMo1lty482qryTT10N2Xh/D85dIsfvLTYfxtMixY2EbDpB3iSv2B
AzVFDRFWpyK2ZhaBv3UcpFLks+KlSRKblMB5Qm9A95RrwNBhEkAB+SdN+NpbfCX3iCS1C4xek+u8
7V+7xv8r3D46j0FmMwshOkJ+zoSCbyx9cp6DMUiOJTmNQx23G+Lqm10gcvU99XLa2kyF7Kr5czdj
kNNOGFzAzV3anSD2PVVEwKdBaF7t2OuOTpuU6zRhbdilKkimwNhLkoxSqm9qISpA2FcEtDXKbUpX
X8lftUq8kCFVL3P0EO9JXr91Ho0dbty43nhgLr2Q43XXZiQhTIQFqXYhtriHnZeIYlrPfeTedWVd
KrtDeV5/9DRWTsWcap9E468kmcM2dHMrYwmckqp5UkgY6vkVoQ7mDwyu7GNUBp/drPiRG6FNBppl
DO0ET4/InbViKT0AuojKJypfeatSMcwwPW5bhEtheDacKiEvM7HONbEAe/lFVeZ7easE9WnIbo1e
Z+ewYGlUz9WusKPsHHCZL8aKHkGaGtYyQNAHDQvZHrGnSyW1tbc+4Xtg6DbswXkCLznZcuM1yU+z
zetDo5MQX3rNcNcAS+2PWy7KgRlbWiGokN1AK3fKK9xNKNcsL6w5FlWP3Gl1/9p1jLyJqxerMe3H
d2yB3b7QVHNlpvNKBxjGjik2jGuDlY7X5/kzDo7o0kTakxQx47iF6uua48HjcRDmbflW2UVJCFjk
LEwnKN9U37WJ9GUoEhvOCdCj9xBYtDGLAL+A3At6wlK8khusX+faKi2pa5AsWlA5SJCA0v8nh7qU
DG32qpk1QTFZYp+SrCW9KRXeRn7edtyJhRMyRZXPVCCeq0BrSRVEVnlTMT6tv/fUytB290fVRK9/
QYr5sxQ5yJaT3ARe9a7GaXWmIN61YZj/cjVE3a3d/sC0rx+LEUBZFGfRweESvsRZN638SDB3yklI
C3lCaxhdHiK8ZE9mS1y8jWzpaw5JmbwiZbl/kDkidP7JbR4BRPaa9kBopbdXc1Gu5eXnZ8ZWmVih
OYrRbXF1mhedtc8inXTjbcDqs6XICrHdMPica4RDGGTFYcQ8wjO+NW5B+NsLKvFstx+yiJQHUfVp
TervgqL5JPGYvdfaJ1tztzb95PN9tTdpf7n+ISfMmiSp6BTUMfc7r5jmiC2cP/fWvtco4hwa2i+h
1cMvMV1llEpv6GRIDASx37tRmlaXx9mV7QozumXzRZo5tLQczRhgXnPYdoOzu9+penPxnZsjFxB2
v2+gVNFhL1pSnuBtuQyDhlScFLuyHy1TvMlPbGwNnlGhW546A9dj1hT3817uOvzOwzv58eNGfn5C
Ie5Vt/OXogitK+6GnyNasIXvFPVDG2B+q2MAAaoWrP1a1c6V2iaHqN8PA/N2B9X7Y4Wwe4FCePhF
hBFaMQw8dmRni9GK+itLwWJpZaP7aZNzRVjRusfF/0zahfpgFMlrNUOifDqNKOnMF59VHLRdVj/V
7HOIkFjumPozPAbZwe+tRDsZ6lNRniiN/liO+srSh/Qsu/c5o0BWtK15D5KKMCAu/WasWKPBhCOM
+C1UI21rEoqxHdLAeG3L6jB0+NjUgWpcxnZTN8GELoZqZUm9QOX4y2ps/H07JN1xIDZlwbKrXg2I
rI9A5LjPNHozv8KxOSrnIGvfPEJmjtxhgoX8bsuvf6CTJTGWvXWQU3ndSIejMb9FvloGafvAXZSF
dPWCp7t+aGJUrOXwVg95+WY3WnoZC0SWaRhmV+yZf9rMSbfICqeNFLY6bvDhh7lH79zD2ZXlTzIM
imfQf77LHFUCC6aoAptqu2vKM+c6/bNX9OrXue+9IAx5Ouft1/sKPynP5Ems0DXnW6eEUtsldQgZ
m7qnJArgzdI6vI5ZApLCoK0hmvag2DWDt6bO3+/etFwpbxpdR5OIwTfV5ctIO0/fD+MvzrZnOchj
YvoWwAfHQ1CwAE75xywpUYl5nJvqUcoap8aztpWH8q4OJBD1a/kSk1R2dJOyehrG7FleEcJvSBnz
bfjjZWkeMQ8wfJyL5MBq82VCJBaXvAhQMOgTS6cGmYCapbehQ8Ek9+S5cD43zefkXuwG5Mj52oKo
QAojMi1g4xI4Iw8bXSCHTQww8AHOmZmwLTHbzCths6QhoMNkqI+04A/+MKChVzN35Y6ElsKvRLIu
PG4GKXen+z16RHOAMKR7ktZ2RmyflQqkM0SE96Sa5ATS6bWX8sXRyOijKvSHRc/qiujR+LdNzDiR
DD9Lc3SWU6Hrl4b+8LFrO21dFR7Zo6WmbVtzglZTqfVDlgoIwflo8kUezQNeWnhV/pBeOydB2uzq
9TNQMAjsKdmaqh7dDKfXiaSIjRWh29FPJX03Uy/6sHMyHIjvatpk3KDL55+YkAlBQox3tFP1VTW7
da+E478SHPWw0zACkIwCm5tWvEoo9cBeHCUGQnn97nYcK2YS3M5BlNJ2Pk3Ej4SRaf8QxbDsZ/EM
wlsy/YQKN6j2KVPiGuOAaPqVvNvLTWuV1z71aSURiXSvW8uyd78KOHxYdIGd6NPlYXdIdRDK/0PY
eS05rlzb9osQASBhX+ltedNVL4i28Dbhv/4OJFtqqXWP9LAZAMndxSrC5FprzjFvN4p8zDfEfm7U
uiLqW64Y7txsOqV2SJZ9eDVMPTzuUSoZyYwnfr7tvQOU4pRJcSNZiKROYWrMqzAEvzMnZfMlGvBX
hrbnvqawSrK6CzcCrDmJTlOEpstaWbFdf9gURoc5ib2tVuohud8LQkIgNjg2mnxQERuJytmYgydd
s8hjMb4mJtg/Whn1KvbD8KDQD+q5zGpISxVmcS9Qv69TS7bL5cVBG7cIHGckcmt+TLpJssw+k1nV
P7e0lwbgfm9ZOMJHjp8Ul9Y2ymqPEHDY2akHfRti9Mnus409og5Dci52A4bOg44U65X0JSbpfDuz
Isi3wrorE+0FeApLG67akItKeQpmT7tnZc7tSeMArq8syipumW3JIVRvJXaRb7OFxavVkuxqTp68
r7xGW4nGhrQY2qzFZq1Z6TqqKc7M+Ilb16s7VPUHXQ9jK3t6QRoT2fWwLPm6aNobkd+8VE6rbYg6
0zdwfF/UemGY3fJ+2WttMzxJCXndnka+tKYNvwaxfEy8wfzVwavhPHSiVZ1aG82cgh8+2KA2M7sP
/oQBBhenfBh0DsDlWpBFjkevXSCaCkzkegakpp6J6I4ZEzVYjipBiyk3J7eOyLxJ3FfG6Ft6RPGx
YzawM3qqvbzptccGKRNqLpGcNdwbF41MwV0monLrITTaU/hc+iqePl3LsTZZKsEygYI8cZxlq8Tg
ll3iIf+Cv5yFiui7d6YeMqBvkA6ufnFQk17gptFlWeQXtWVfjZIFSMNkFhoAwnwZOdRfNW0yZnfi
IvPxQGLKhui8Y2i35s9/34gi9xIMabzRtKWaNPL26hf0XshoiE+ZHX86/Iizmv0HbdDeVUVxFF7d
703BahDcpTxVJr8fggn5ZXayA0uL7Hvus5KONC5qURhtyYToEFB23TUc9A5NKlvR8pzaUs8BvSIQ
EL3ipiMsexOgnv9wAJYo8KBtX2st4FfEINQhEHhKsxI9q0G+TEmEsbrdGEK/0/0EpLfw5ofcfgfh
029DEzCSVxMKa8N4+mRSeO/5mRuu6hqoNa6IFYXns+hksPEQsRx9okWhRRJ3qoQMRP54d3ROaSHY
kAu4sBOGmZ2bBpritHhTTEYUXBIgJye9ePJFHl9Uy4Fv3N8Srue9oErJURDH1bEQ4D6xBs00Mod/
qYxkidTEsap+LRj4gZGV360WaNAia7c766MlGv4tqtyfnW0whS/IOVJ+RaPATVEbdOuy7PbuuC++
jehwiVxo0y3nTXe1FiuS5kLBn3x/k+bufIxLlH3qNGq9aT42jjEjd+lf4BNMz0i+k5Vmy/yJ4hdo
kweaH65T+Gna70K8DqGZfiDfSg/uFJHBsJTMPM0wMvuoiQ87lFQgmDiD+Oj8uDngmMBdhDuftAh7
czOgwheYFugUatmHr1V3Q5V2V1nh1B50/VcfG8MjpkpGwiH9aS42KMCdlKbssjWrLWxU+1vvYhmc
kGO34DeYzfwqxjY+MwMmi6h3tKNqnCJxQuaKSuDkpuCE7KyicRmW/s7yi/lWenqtWSFAgJalVq3G
VHvH2y0+MjxxuAkV6a6h96871htknCWU2FzWnv14oBlNx7v0Ue8aafVTGQJl2wSHsUH7bS4jwCD5
lF5DlH3QQE2rvSeVwxyZjI0iN6vWZTxEx5C4DGAHbJWm0x5ae97irBSvekTYmRW8kPTgTeg9XLqn
RZNGSw6Dau9kSXsKJQyf2pxIJ9JluJNDEO9ynaCfxMnDh6GNvHMeYyFJgyr7BqoryDTjG8ENPbdM
MPi+HMt7fyA29vaC7nJAWvU5kh0wLDGF1xQ0GXK3Fp3M0kFICmZ6WTSfQATEqCi6L+EoD/Bryl+l
U/21gZz3kPjaorHO/ZVCUVgN7Pvcc9KNr+vITXJuK9e+cfZOEa4Ns5iv7TLZb5YHIxDVuUmw9Fte
sfagXu5VzTG70bAze1Ld1a4KQQo9BEY2EiKVlVv0FhKUyXFH2uZkuahvSiQW7Npll1rZOBkDTAb1
XNI1BJKjF341i6g91xZK2oGcgvFRn3SXcNNPdXhUNnkKK6+3irNkuU4BvFIeK3JNGUq6MV86YaNP
yH3pS83w7dVDEJNSJyt0FBT98DuScSMk6YQuqpPbMqXnoDndTlWRtgJfLD4hl6yYP10WOxibVWAZ
3dFNmKw6A8Jl1ftoYms4x06L42RxcNNH+wYF3L1o21ELfKD9RviSchyjwG/p+01R9IK9vdzPS/dE
vcoAO77PUu3iCq+/DyP52AYGKTZyLg4lXryHMSWTSMfF+GUqkrcoLLU7gljRvRfZF1Pq/jPhQViC
I3j1OXXkp22khCNUFVo7y9uHVPWnmj7szRamOkI18+6Nk+L08gKXwCkvHd6xcZ0ld8q3WyBbbaQI
9qryrC6GmIlPZpZmn7Sd8AuSFHWkLLhXR0pl5PZWmNl0O4eVbgykDyHstkmsN7pFlsrzIYgIib/l
wlWauDM1VmpBTGRXbI67uM+7nTp/e1SBq8S03bWnddNmbFt6Kc1YLA7O6rMl1Cw3Q29z+7ZcJQr1
8UIvmPecG24+vKOhjUsksLcFVYXO9eacakiE3eoIyFZVQ/i4Gx1U2oVXmMV2BP56ZJkSvS3P97Nc
m6XmvldIibd233JBM7Xbax0j4TWLwnhvc7HgD5vvAjsdr9j+yEKQA6VgbD04YrB+BR1EwchMfkxZ
K5kqa+4S521ubp+aXvUa9JFxr5wXuAroJGaL4LQinirJNGTMLCtKk268kmVao7OLh7h6xTvaXSpm
DmRP2+9aEvpPWji+atgVv+F6/3ujLs9Y3Vaki7g/0a2CYEoYUjcsyxLWPz+0sfhWDqX4Qk54yXht
ap/BTNRbQILduQi0Q5FjnwpTCZc404Dj81tfAZD+3gqX5+Ll1b/fB+7uwM3yNWHltQsw5z1UcYCa
tB6iV6dgTCIiqX+UWAYjLM4/cteAUjzG8SqQZztAJr1CoXVJcq3f2SRFHEbfpOirqTnduGkPrC7s
Q8Rc6mEImIQ6g299JWKemjPpfrIK/6ybibCJCnkza+XgfmiKL0I1H81hPM5TV2zULjmtIGuqek13
cnySgpFwUI/J99jO1u0Spqpp1ZdlR3hZdW0XbEUdMBaVduUcTKTjL7LscmyxlEqgLxB6GOZXU6MJ
Ekkk3FH6iBrU/qhLpNVIF5on8FDVLqOqqcKX2uheu8WOOTtCA3tRRPdKXaR0RkpxJIPpvu/KeO0q
ZS91/82X8FsoH33XAoeQE2RON3FaXcI+YKUXnW2Bx7xfWC/aaJEvCHEMBLdXP96ca30I4njxiTIV
8K8VNDi1p3zhLAOvWa2duxIlE9nG8rXvvfRiAMJ7KkEVPIQ5qAfLZC4RRr8ChuP3Io3TtVIlo1Ta
mJ7UPoTAx838pj2LoHzJrJjBql/rK3cJRysM41XvsubF7ZL62BdTsKGlc1cPfUXxzu29iQvz7C1j
WrUrekl8kG2tlTsO6xD+jMUnl0iTsqYo/e2UknzSkqe7+vNCSl+SWWn2ZZz74U6Tg3OQTultlLmZ
nKZpHdLnOBv9sQpASNgDZYDbedpFDc+J6wXXOj/RqajOOG3zF7Rj5AFbIt6p3czr5Nm18SLMTnFt
WB9gmg3mM6Srch0u2d4CcNvWKain7AwsgWguCXyQfNN7UXK0p+5I4eacjVZHDZcjW1TKcvWQuY1z
Vlt8/YTIFbm+1YKAdNy5F6D7evmPTZ3TZuUg5xj7AFpwbuIS4462jeJAe5kiyafLAjLRS/yJXf9j
IPPgze3Cp8mN5g805yQUJm3+ZACh3mW9kVxIGeiRi9T9dly6FbnIjbNbAbLol91FvLya6g7G03L4
0Mlet2mm3asjB9k8BOyA+ZvmmLe8lDjnBmmWgl27pY/pZsN5xD6yCpk9sY5pn504CY5y6LxtGnfi
U5RPQ8zfrhXaR+rnRzWwVw8O0eXr3iz8vdr17Ty8b/rs2CzGk7Aon+D16k/SD7dK4ABmRX+qfG2j
vk1ND/Jdk8MMwZMM/Smevogxavb1MDDnclhxFFLq1yI2mFQTOIc+gbK2AJf7RQuZXmtDLA5G5ttb
EACfQov6X8m0x1DLad4Z+VOMVPbDHJlmwW8zjmY/a1uvvJlMraV/lfrOfRuORyXpUA+6Vg7rvArj
fduIw+8Z5ozMhaggcWxkuFxBR/+a9rq5BUkZPNkOYW9219pforj+nCBO/QRpsmKSMH2O9Ai2RtPd
cyETt6axLRwQ5aYAwzzScuoNG73iDDYDvD4VZ1U+FnwplymhK6AEAP/cpYAKDllnTuvGJ0Y16osB
De6ovZbBcPXGaKWNUfKiPKfLHoLz5MXLiuPt3lbAE+vpVB7LuPEJH8el28CNpNHvGKuKXhhpCyja
PSI2z7gkfyp/vZ2CJe9BCOlQNbcAjMNtrOQTLvF3uL+ydSameKfeqx74Mo5Dk1R3dkNTEaoTnVnd
Gx+kbRwtmo0I29hLFwCWlE4Dvxf8d5rWd81yFSddcLqL6uGhMmaXsIEi2ZWeIw7cT7/fMFdKg9Z0
NLjasHM3Y3r71OpnT+7cLoVYQoHTDNfbNTXMhPHgGwbOS9eXVFz8mNBENOZzb92giYifQxSOOfc3
/7O3ovs/6h50x7ATR8CLiIYWImm8dKlgj2lmSLeKNv1dilIHQzJhKq0OuMF1iIpsWBmaoSg+GPDR
xOR2hUjigEGzvoqK9S1fWwJXuxlgXZIUoQIk4ggUtAlMcyMpYVfq5KC1QMPShLCsdplGmseK0C0D
/es2YU1G55p4gDDll8m4Jz8A5DDXnUQL53tyj1Mm2QLsq0hqwFwe63pMJpjxhXaw+9spPcwEeyqh
HCO86EQBjeugtPoHLRnG7Z+tSSbDQwj/bDthTvCDCqLm0m0kgOAOdZJ+TrJyoltaz5g6bQ/V5jKT
hu6xcqyufKAy7+9oyfVowmqCad1YL3c13uZ94QbpNs2hTtZ6l3+GwA38hQUCxp/Yaq93n+acrJ3G
A/8gZ/nc47g+e6w611Y/ARGyoWLmIau6ENRI62lfskF8t0sWw3YOYI2PWC3ckGzwZw6VZFXEQ3AY
Cj88F6bRHqdlS7O4o4Qpwk61q15Qb5n6tj2ygorOw7L159WlrXn7B27v6+Y3CLA+fYJQPgZiBIiU
RNStNPXWdsxXkWCwDVbUq93BxntBAHjJLLis/JVyQllEKenxHD6hZx+efzc2R0bOvvK5dXf/cgvl
Ka16Mpu0/RmHNesYrC1Wj8lllNhdohzBkBbU1g5e4bO6IOPBtR91CHUyqnfqrI+HMjwaPhGEfV8O
B5ESdqByerNef/ZpV2FTaOl9DKH8pWACVvdgZ/38w/Atwsvb9nfvtZ3K93SY5H259NN6hifvdktK
nc0XAqrImkL3SposbGcBXX7IvQ7tBWJpiF3DKqZfe1ViaToBlBWQZYlznPdOpwMjX1p2veizV9Pr
3trZyb9Hs/d9GJwJi7TER7i0uvO+2XXMw9a3HFj1pF4UW0Maw5Xsk+LBpx/NaZ/HV5Jqz4SI5z/D
fDxzhuc/ZdCeU760m1MNjeumcSPrhvGom/qt17riAcF18lYDsl0+91iNb8QO5whFwqffVv5Qh5cT
PDLFNTcO08FTUpECaPrcINqJzmQU2/nW9lP3i9EiYlr6xBmnGgu1/Ew2dPWsgf+BiMeMvUgzzNIh
KqzimsZhAWKvBzyw/GQ9oUXtMQfT/Hh8ExOr5zR5osuKu0oHqL70jIOMApm1WXINvWJJlzWOBgGE
j5zuLyMkEVjHJRXUUs9XdRSfvIFFhrqwxPAogQAz6VNXdkhJOWfwYB6dhauHHrXeJ+A3Ns9B55vv
kRk7V/Lv2lW7KMZyDL6bBiK/b6VgZ1EzPJf2+EutOpclZt664ysamn4/MaEBV2kivl7uvJHWJedZ
IjBm3GJs7Hgs9mSeN48RGSvqHqb2HO5fnTmbVzfoNbC0EyQLm05j6qXflqy0X15GSAjaMgxL4oF4
Y+8OhAauLZilG9tn2ei1enwnBubN0Wjn3x1cTo0pvxHB2d7eMOZ1TPHO4Pk/3wArjYH2aB3/epNm
7Ehebf/vf+Ufb1CfQ4o8vLZetOTLJ5eBTvGqhpPyMVomoAMjWuTe+vxsdag9l+cTx8i2uQAtjJPP
eu9S4/Z+N2E6IwFm7BkKt+sRj+B2cg0Q+nO2V0dkHM/y942vZOAyIHujdFzqxLF06PvjhZx1jbYp
YolL6jb4YCfHOFtxzLI78LILjVn1tWt2368AiZOBuRwFs87EzCZGwKnH/D7NEIA1y3xjNJu7qHAF
iXhgSIToAQ6GwW1xRzDTtC+q/PdunvnTvmnbr1McuCvC1GI0Kl64hm7Sf+ie/x530fjTEuW6DmiV
rnKGOmnNYiqexk/RaeIsF4v+ZHOTrI2SzGP46VTD6EILO/ffe92+VrWNw79z3/Us8V/91pA7ZIa0
STgZ79OYyWkKVX094ow91ZA01nXnFU+2bw+7YnTTS4RQ8RwFkuDMwLMfujS9NAUhOupwrhv+9u78
aWBPCvz2opYEt5rPdTifXZIEdfzVdmW1b6IbyUBJoFxRBcu7dqbIUiMlUQt4p/4cntEbpttumUV6
7iqsSQSdLaPa9oR6Q1TiH0r9jnI/JoIVqX2Olj+L3tQWpX74e4uKm9U/rvmG6l2bkfFGSHxnVejO
ZNa2piV/mD0SXJy3xdtM9OM8VZ/6UOI2R3HdX3WwUlq5xeaMU4lhJDSjC5AL70E9SN/bqPWDJ4by
PjfmUzgW7UqOdOfU/QWTrkZN5H3DkoIBT73qUCxoREk47Xyt/VTcjpWZNiq8Cus9Bj89aRwmFEgk
yHp5dm+NvbdOk676ihXphlPBWh+vAGvpL6FIrR04lXXuhSUc8MUraY38JhnZkWufcnaX15g5lVi4
dXz9qHZxAMMf7Qgcz8fquY3T/DvZmAQxsuDYTAv5vQdRcgpst7ldCB2nik9zJ37v2m6NvGpBZMW6
9lVL0vRRt/nA2kRaVFaydCbgD8DVGDkIYstrvBCg5lILThj4scwuV+5SMiNN7fj2AyLf/O4xvru5
w4N6/ihxsTLneiSm1gD4PhVopVg7VeT2rVCxkhdbzPaxosg6xrPe7PSRbu3tQwWITdKRzqi6iOsE
YZzjf9/NShqMWklqfBXFn0WI4EFL5uj3VulfuQv1j6bJ6iEPg/7e9hPjgIGuOLaFSaN26YtZKAiS
WoseUrPS6BXMX/zF6arW2yWZRWvONMTCeAVE727/u23B/ttH5BNcJoTrG0TheLru/BVgBjvOM7gg
ypMwxTmNcoJLnMh8VVseIpS7GS4OaxfDfmlrmw+bIVoWRuS8ZC3lPQTSaWMsuxTTxRnPDICFsnPI
d46QRLb5Vf2vboJbq0yN1rwn2DtoIKmFyV5HFDIUvfhSd9PDzeWy8DysxeFCHz7bDz7zgWpoqc89
Rj6hMZ5nuwvWA8y7j3zxoJPgZd8nQ2M8NNjFV35UGR9ZTFkU6xw3t/IkYHb4PtAcVlp8za1oStax
fBZlMf2PpCnxd2i2b2KGsYjIEzrjCvPveK0hoisSVVN5qiLxkEQTzGvsIvjBOqwGtUjuyxnxqwtF
Bh6rLQ9/xM2itCVCBGIlRNgn28bt7hS/Vj0MC+qGaFTMxR3Jj81g2StyxrVdghfyBGbkqdTGmcMp
3t4YJxF+42NXCa54tTfPD2R7DvsIef1GURT/7KpbGuv+8n/EwhnO33YY3zId4eumYbmWxX//EbkV
WXLMA+ukedNwBHttnTNSfVT0IuHJ5TqvkWkpJfasMZbxcMHfdvU41k7hVGHMh1ictPJVSbrZwUgq
X/M3U2rymiiaRzet7T754lookJvWCoydF3k7On/1k0jLB8/N9UdTNPkz+N2jlo7pi1GXJ830rYPA
u32nO55HsEw0vOo4O7kWBMN3f/ARYeI4psNJu8D0ZtgkSXAuyaMheKMbsdBE8WYopPEslq1Rw1iL
9NZDbOO8VYvlo9Xrk8yq4kMWNA1ljbB4SahGPO8f/QInbUuKc7c8BHrwPgVai58AAwcZKOEDhUBG
r53EAKgLmkHHqzEdHMI3zWtn7Cq7TlAsUiprgXfKGFyeVZ7HsABc1Ba2rJMp8LWRl1PKD+Z7gFYZ
ARVhgKy3pxnOpCkCi7M8KNBdGjTVyh7wNzt5tlXjDDV9Ug9hvPzCkftoFNlw+z//0PGyIeCfIz2S
ZTbitB1anhPt/OY6LpbdlBCiXWDgUE7NoEvXACE63MD5zFo9248iHJ5dPwXnL6fsYhte9sUhQj4E
0jiP9HenENlEn7f2NS9a/amxyhfHr6yPcNRixoM0jMqw0vduPI7rdMlxVw+zHpS7zra4w//zOQqZ
bq0ruUmT0q9TXYjJn4ydtczFrA5CaWMiEVM343Gwr8NomHeqDyud3saj5q0GA5NrnKOTAqSx2F03
JQ6OXT1W6StDhJ/qGlM0LgZB0ln/+8X6P68uloltzHN1ndBJm+4CptB/SbGbSKDgWd061X1+UVZP
bBXazjLAUKpTpHMqbUfr5PdumKbkGGbrQbTuufS9w2BoPamG/9ita4F/lNyVIjf//2BnWiXjtbcZ
Grfudbb7X52H2+Y3/CcQF5T+j3+sStZoip0dMWRTz2lVol3/+5/A+jttkruUy1XFcCwdgoFh/mWy
A4FHsKET1CeYB+/TFC5Rz8KyNgUDKeRJKemZISadxNQembvjcSiAQyS6/TzU+tfYfWR04e70dNTX
GL+sO3J3x2CHOT9BDvhvk09M6vZ2xrq6HxxkyjKNwSLrBHOh+v7p2MlBdpH/iZTnZcbKfFWNCeDA
/in1x0+1F3Wft7ByGxWAi39srxYeoGjdgSHjf//DOP7fob2+6QoCSInr9XAEk0b67weHgwjWz71s
IHFNxKcRZBfw0juo+o/hlMTfAcMoEWAvmD47LQMkWrz+EV+TjYSuCx5K1H3h2BVk4cQzpxdbZaxP
t63on8+pV0cJAf3P+2jtfJ+xuZ5dv5wuo2kDxV3qoG6gV9LYRXkdNN0DBBHIFQiJLUshbckBHa9C
S2ti49ntS38+OKTVLAslvFKCizA3gh8wAui0LzSblnKamBKzOSgPS692e0png8sl0uJgVWkU6Hqd
FPt4aYGqh1TiiGNST06cWESECxCOcZp/3y9btaQHmqZxs1Mv+C79tcI3yak0EXIywQoPYhl2eSBr
jklT4rNddlGqfBgNLabHooZJUnvNJcC5clFb3rLVcP5uawWzj8rxZC6KVggbytM6tEwKfDg6a0VP
NjQMHnMFbYV+S4rmneXi3iQBDNOF0z/XEWo4s8EUGS46zz6U7WOJvChhMVetAzE8Oz50j1mGSAAX
GrOKZc9pdK1vszHDQ3lQ1Fa2mywnPUezKO8CvMAb18+6fV9EJtREGWy7OqtvxktrcUZEfvb7OfgA
7gqBGZUeDcYrwJR/fWgjaMcBSVnq+aSBKVGM5BlFGGL3HRbDbbh4ITIT+hntuuo0MBx6rxEN6jkk
oTijSb+g8CPSyzXkNW8+U0elfcvI3wSkBni00+CU5fWgk6BI9A8WnuScDN4LZFer3aLMX9pp2b3u
xQSJN7XcaEu+edd3wVltqaRzbJrzGa1EaJfW6uZrQgiL2qPM3lpKW9SGMPIUi9Yo/GHrOQYxkDNe
JNMsja16de4q9+LBQAPgsfQb+9S8cAgDJV4n8zx+jdBCE0rktVgEpXhyg+YXsVnk2reICUcZPNbO
IL+UjPA2rMvcu5xAmaOpDURpT/KLzGS2U8YYeGg5tT53Flem496PhNzLEjOm3frFnebr6TuUtdrt
xTupfONK+nA/pjIW14wInY0lkvoDxR+21E7f0WC1Nn9IbmpLPejGCF/LIZQxljg52qHhNEw2yqM9
OjKE4ezmu0hK44RQTt9kkUuxH7bvTToGTJDmZp8ZE91RIv88ysivXafPG6iqOjEpggpWpBuL66UB
m9MF0abcatOQ5xcTxssKeMTM38IIMJyDmxFZ8Zb6lQ4sFL7wZVoeyqDYBFIznuNBOhudi8JBmSDM
cn6eMs9jebD4uW7aDfRx4clLZEGLsTv9WWHlRU5bLvE9dGVW84gp3cC4KcctOLXomBVGt/rzwljn
oBKwvtwTorAiNza9J262WUFdqz7iKck3bld5J3wDw7uBb0ClwPQNGI3A85NHK81O+qLAmuzG2dEB
JASBMLWVYZDtsq3s3v7RD5rBZRDGDE5arynkOgqIoTPzVLxXDISBhNSkhGKaKMaBqGQvE5/c85Dp
B84PhjyXBQXXmdbBtMLmrJCmreIWZD1kXZ1m/q16lWRbnT3hwo1xByu9ltqMeWDsnLMrTJP8KuGc
B3pNB1/b9lZvvhKbuh/N1H5UzotggpCWItUsbURXDK6iNQ20mj/DRrAqoJfr4MbLof9knWshE276
rWlk+ofkUoU2c8Q+IbvdLbWoaH13201IGRpMiM9tlFf3Uc0BVnGZysKhfWEkc1s4I9FYke+sX33p
bG++12jAMAYDtVxZEU0gr59uIRigpb2zsMsJ35UZ3Iey8ciHK69qLRT6hnYOdPNNYlM2E9W2Z6V0
Dy17lVMDWllZPSuKqmgQQsZe+Qy/nXaA3SVrW9kNIPRAv+miz16a4lVY7ZfB4RQrtWetEdobKQk7
3Rya57Dy5mdW19tOT8N3Hwf4te58Vu165z87Q7Z29My7BlU5QkIwOb9cIjOIlptXZSGjc6NUdV6Z
EmBXG1BYhH5Jy5ATYdK8dUgvFpSOi5Nx8QbRpG0v4zSSd5feMWzqfiR1fttAX7Vr/QCBr5k9KFlZ
LJ07PWmyh6JA5MykEFN0F/QIRBZUtXBS5P2Up30a1HvWwPlBK6jLXd8a19nsBDQH/QjL5FReMhmR
D0hLC8WvuQgk8Z9bYvqUnHQ7PbPnQ13wNq6b7SrzzZGo4uyqytapc9qzoxFppkRr6qF0XPdsePOF
oENSHOYJ9FIl67WyaURQLImD0H+W+E0rl3PM1R6y0KG1jfn5ec6np+Vg+yjRga/rIoiftLqdd5X0
wouvT8l5mN5NM2bYao7ivW5yDTaPVV3U7nKyIzaFddmL5t4ytBLgVdt8qC0D9cFtSz03mHhzEv2T
e1r/2M8GJZTj1uQL8XvrrvXLRUC5qrOwOeJP8tDML6EXCz0L5RROLtGUJybVIyisEpdukbuQ/bPo
mTB5eMyh5953A9MztGvHoGqi54oxylUM2coU8PWuFnq5+5nzbtv2g/EwpG23HUabKABPmzY2HujH
3gzMB5s5TjMFJ8sOf4QpK91QNwao9Jq7lbNrPdOASpAvLVL+OtHEKu4y0JvBEnrT9jKGwOIR1L7U
nkYyfQ+z3FwPejBvNLoyjEqRQ95Mb3mvXzzHNbDWQpNC3tjq56qZyW76hyglhF1meuYJ+ov7oyZk
ALDod69ahia4CyEgeDpwL5q+IP4++kVxPxOBwGxF7qdZtIcqtEEgLp8ZtXX7JEOOUNc9JkE1bxDs
5Qhoo/p+XPBTt87OOOefUeC+mYujfcy0/PYgMRRxYSLjx3nQsZleRsIpL1ngFltNMlDRCvlQg2QY
a5FfgywmADDDf2CELBfIBt+VjeNf/GHY9vFkccoTvLKAZBgdv9h1Xx8MlCIRoFVoiIU7fwsm7Pc2
bIvbA3jH9KKe88SIBt0vELrW8/cgALGrrrOObzEXalkx78pOPAy5v/0//40mhiUw2QSb4O+9NcnD
3ro0bvmkWcX0Wsjk65Tm5tdlI6Qbsx45so8KnSHLjWuGPmRPW5IOU2H41c5AUdBbT2yUJrwIpSRM
wcpuHYdL8dQMwUfF3+em42o7fGFF9KudvG+mBgvVbGgSEGcAVDmMtJ0HP2GtdrPc8/k1eWFAxguM
kwU3NLbqjqBfjAm5f1Xltj7izuDig+HIEl/VwrAfyeoMPWShSpiWOsLYkAHjHqzExoxPlssdsuEv
MhhqoqLpVXeEDyglEzBoXX0V9L/rc1iZTFKieYdma2Lc0k1ntfXnoagLc0P+9K//XnoZpvcXjMk3
PTppQheeZSPv0v8qvVoU+rQE/f6E6BKZw4AFd62XibFj2JEfgn6AqKSuAXSLMUoUHsoJKzuxDsBK
YlnNRkwYqq2mfXMMgQtxEOcb95OF20UjkOfcFu67+k7VXxEDdUFMqv8e2OEE/oFczLDQMCj2/ncV
iDE29fQwLw9MorfSzBwoyT3K4zi+L6U2brW+iUH6muXVSRyHYC3q2plGwXJSJgWQR0vr9XMvPYfc
7UbfkngA3hdi0tvvrZ83SetSvz0j8f60IznSmOEMD1CZyqS23+IsXbwO/IOAxI5diave0K8kZv3S
F/16teyN7CmNdJqF8VqPQgCjkYHfjAIEG6G9SXT8UBS8/q5pa2RFdLKf+kB7SqQb0qoOoyUVdLzK
gijm/RiUBQGJGEInFqsazXjV3lKNLouR16npnSeGDGTFOKO7TSZh77ywqbdeputre6BAE8YwXpAu
PsYtrGynqOfjHLl0hyIT9FUt+xMlDNECQlwqpjRnLDNfWfTWGyPke6xldcB92Zz6pWHrOxNxPa5G
brhn54itaG57eVBRQDAJpgXHOTfU925q77hAzPez00M96cZPRMUmTWK9OqurpPvBuLXe/6+j9j8b
tDadFM830QgL2ini3xsGA4bSIfXoWKA8YAIzIvG9aK37w/Usl/ze1t9oqUHS/TQR3OI3zV7ZVCOY
lY0toRE4c7jp6fPtuftUtwiC2o9/76ol2ERozepmTtNDb16NlkufcPnyM90xDpYWrHt3jB+p2M3F
GMzouI8xmV9J1Ci/gjVxV1ngmPdS0zykv4tbvAynp3xsYcNnYXqENqC/yCh8URY7Vizm6v8xdmbL
cSPZlv2Va/mOagAOwB1tt+5DzBNnUpT0AqMoCvM84+t7AaGuLCnbsvoFiRjEJCMAH87Ze23R5sPd
5D2zdIq2S90gl321z9zwxnPS8otGBhNRJhReqxRKb1h44bU062oViullpWzaCZYcJEdtOKT3Punp
u9HDSTz1dnJwIxSFi1EYnlF5SuPmh++b5R15HevWlu1TpQpnHRs5u9/5YTeG46VLna/XR17WPYlg
/NTS751R8fnemkhKtdICdQwAof0SnBpFRn6oWO+sl1dht3jrhSdU9LSWDaeZNXVCHstiSPZB5XuH
Wo/RSQmnu2QSZebSsWpdYh4BBxK6stxxjTggrhhPi7G/6KHAFvZAnEtQmjQRNCAt8GkVZXlWbuNd
GDoTtZV5rjMMxIkGamuqk8gOaZ+x+kRuiC3rJNnB/v2ladm/j6c2QylrKVvCV7CE/VudUzgp07YU
PUQiCjYZO/lgVGyVdouhWZddfYhHGiULbQLLNDhO7KkWZRfpspFcLJU5bW5meBU/TfqYU6XNkyfS
GX6eEZeFNzNDvWqb7QqmlLszZJXfZmSSrHq0WFeNflOawUm2NajFeb1VYVzfhlOkbZb1EtskLO51
/GSWlnbQXc9/6OAsr0zQDt+GiNtWjgY6Usc6+jUemeLl7z8n05xv0TwZfZK1v//zD0UR0DR0IGm6
Mum0MLv/egtHhZHlTaX5l9FK6dUS2LbpJBIDaOQ9/gkWeqwaoInRLdcUFxjGDqIAZvcBfJDmVFr6
x/IoHtL6wU8KJP6Ffl7uXUt3jmxJsofKUc4pwmC16jug6wkQ2cwlLsEs0fNZ+Vuh3YC1w+DWjuKi
oUZ66z2Y1lYn2+cOi8WWW0q7hArjtlGIbVGa4ZfGTXbCH9P3ySU/BgEddRetlSdfUK1msNM2o8EY
ac89saVFtnTHZnTdNgybk2MShBA1JW/2hlBbVU1vHAJRZreq0I8Lmo9uILkBUaGv5SKugAuTijJ4
yPz2gJwY6KBdmyu9VdgxruMfEQN8mglNw9Z6kXn9tgRQRhOM+QyuKQtbbVfaUWlhczOTs0dvJQlt
9xEdbbc1JHWsgHzhmcWlbRaZrUZyC0QNCzbkHOc97yCFuaefbD2UM9og5WZP0gJdAXmRvSgepY7L
muGF+WjWih8NcmK/XP1AYyTVYfEmXc1AWs/AKgPKiGQ6EwRGZbGmb57UdXPNRWc3JvZ+6dCdzoiJ
WuxhCzUajP9xwGeAI2EgPGkkw0WOrbmPTMN7dGAxrBps52DpZ5GaZmbRHimu2qtM+ccSWeL9KC3o
yT3FkWlyzXs1nHvE+N+HngDB5Q2xeowM5v0V28qBdVAO/jh0H+G/alfO8tJbcoMsJjbAZdlv6CSW
SJtEqLTbLZRi2xFHK8vjN7eu43XQyPqxIlYnHKZii4TBOiSB3TwVaABX7eJcnFlsM/IPXkCxHnSt
emizwN1jZJmOhj9ptyKryk3bhcS9sZKhi7Mq3HC89WZ5aDDTe7MRUyJlbf3m/5V3rFT16CLEqTOk
h53U68e499pjh4FrhwJuRY+A8kam9ksVxxc+Zvt4BKVhdC8KnpItkme7sk7LOKzV6K+NPouxCcCo
SbNdpnvJqeYuf8FdVhAwkCGBm0symU2NFxoGEvnA3v1Zee003dlWTmViG/mlGmtVbXkG5Hg0NC2/
iRSokiZLHLhe8zj+9+OP+Mu6l4WvTr8JYRyLXuX+toIolFNPCFDc86ATjQKeGXui44uTSHUG7lk1
vzwnCbhy5bFO2vh6Ny+3dIPq7RDrFuP4fJsXtk1rVrnOScLgOy+RN0slZLBJq1Hm9ZmikZ9br25P
zjxVlfhk/Yl1GsVfbTsOWCEURu1jEerNaslPXDIVx6ImbE/z2SinVnZAzmXYzn/ozbl/mbNYR9mG
qxzhOItq4tehGKyPTb+dYhtthYcx66hWsvU95hZAJ0OCZ4ZJ++KlmsVoSWz18vxgFs6miMbmmOaZ
XLuN6gjSwgu6FFSW0oobpGS1Um2pNKv4LCvGMel7iCwcoDIqtIe7aJThzpi70rUHrHh5zk+NcBcr
aoxS1i8Zw85YZ+mTIir1cSav1m1RvNJqdc6TPodIZjEglalxrEOc5s150RwEkwn1otFOWZWS0jkr
Fgb1Y8EGLB3mKsK9j7uW4gJtEliyTnRrjyFs8zig3sRTy8Fq8mILVHAWgv/f55a3JKEBwHuiZjQ/
rxdwfsHv3CBC6tFfy+FrHCuC0aImvmvzhEhWbxYW9Tw1y4w8XDhxnmavem2Pu8b3L3pls+xyovpu
OVjzRRWZKarOQT9in02OPPoaC0vqQDc/upq9FXso8kSHWFerohfe1i4r7UaDyvD3N4qp/qIL4drQ
DVuQKknzErHNr1dHFw5dXGHVufheZq0XXAvl5R+2nSvMyUjsMwyT28ytXiWRMJcIw/IK0ZD1anEh
WWCxVn6Y10/K1EGozGc9AQvr3CIbxumqJ/C2P5//8x1/nmGRLdhaUI9vURJDTbvkMUA2aGrUV9v+
ofrXmTVZP5+j6vhWCEKah1lTPjW9+LlN0Jv8y2RNRLJMnXGjSFfbR/OZXT4vREwnoScWel/MpDkv
yvwowa8/uenXabRGELo6SgHstUPgoWmTGFuXGlMlyDK+WqDB0agrc63zvI3dt/Fr2ozF0XM6BpkF
dZHDHaGPU+d7gFTiZpJTvs89Zd7kJolwNFWgD3qPGosnyu/zWj8WhPVV3rTrCdvZ1tRqv7RjvCXj
Mb8d9ZH8Z2ACe6t1w+0yN09QMPYJVeyfRVOiXYJtVcVPrRkiwRtTSarA+Kr1xXBX2mqCI1Z+XppW
SNLbrU+NH2N6bmyu62d/SskMSOmD6Fn4uKwFEgJpvMhPCBTXCFyFYWYErnw0J8t7yMcO1DGCZYfg
yu21VUVhkaXRvG6wTUqxIJu0HVlt4jE3daQMnnPPB1BtfT//eZbTtbETZH1Lxd2JECT7ukZgWm9e
hnlENJmcNkVJpW05hIP9FjO+nBNc/FsX7Oie37hceQKVNus4YnUdXIJVy59c57AWmzA0Lg3S1Hzj
metIS+nZLCB7gxrJwa216GC5OZ1Jwhm2i1l04q/fKEA3O+aN7BQMLQmhS9uDWFac4np/dItEruJw
qI4BjakTZN/guvY2uUNQ2RVqbcQlqZk2WieaiPq6T40v8Dv1nTQjrBaiTZ+nrpse2BZgyGvp7xoR
dMeS8PfCKG50LeF7L33aXLr9ltTGyyLYdtjMr0XTIsmeN+whTJrdogsltm98+u0sw5EPlUW/8Pnf
d6UA0sMXcKrN7E2bACdGFsVqZYTZVs2bk5igqM2kqCJ4hs26SKur8TBJ85MQ3mPc5PaLLBK2qGli
H8qAD3Pw0dlMX7IAP+MCmMkwCVGz0/LDhID1FOXesRv7+iZEmuHK5n0ZEgtTfkIu2D3+rDcjOD8Q
ULKUENwhS89xUWJizvKzH2Y3hoeUqrXTF3Neh7sV+X+AeZZfnyUsEOr5Ny/ZNu7Mke4LUA3jshyi
f505/S6PHe1y/asm2+mRiHDAvDvthSw+nNStQKoTYTxOJoQbXWvym+upX3inzGEKCGDObYIlnzTB
i+Hq1aaLGwwKCw0/N29Moi0XV5BvondyogetxHO5CFGDlBBDyAoRiyiCO9NCPf6Hgdv4S5GEZruJ
psZVFpUS6/cdFqjunkaNGZ5w5ZKbEOZdsfJGPQeOaa7RptZ310FMqrs2HboVQ0b4vbC3ftvK713A
DDaUpbNK7WogpBKWtY2P+WAP0SGvxBakWf1QzU1J3RApyH79vkxqyFr+Mx+QvDWTKMeUSSRsF6G0
vfbz7bJMMXBO3n3YhGt/BusVCifvdRujOdg1xoQwlbSo0FYLfdZcE3jdeN7BigO82xa3P2jWuegz
ihCYQOkWGx875c0izjMV0chkGsH6XbLlwQIq/ebKrmvKY9XAAt85HtXvJo8c3LLYxpeh3/ZkAxSe
XECjMz5dRcRiwivaeNU90mfD0tY16IsXid7/BgEx8B0gGufB6qCPz5+lX8F4Ggj72C2TwnJQX68f
PT9z2k56tGOREX4e8jTZx41WH8D3OC9gUG+ZheTGTYZdE9gdqUIj0QcYgKqLtKS7apfml4AJQbW2
WictCfRL6bCay7FkE6EkapsMdKLOKsgPis1vAFMDqRpWwpZltNXlm7iviLjAwlJdZk3UlrbxSbTq
qVE93ZE+Lv2b0isVHZQZmZEMnqIFPyvCLTOBmjf/TxBjLGhU2RuMoWa4L3n63tSqD3RexjkaIQHp
gsnQFYBMlu5fMug3VwaA7oqvRZyG296zK3JMZhCsFTtARUVApaotu106FvAhMKbM2fJzjFRYVsE2
mQVxy2EcS+/sFO7Ph/hD0FFUZBzEAq5DPRgtzUIwawvtZnkOdlZ7bBr5taGrfySe17rzpIFMfZye
AQpZd4jzbTBSnE0mTYfYhv+4PPQ8Wk/X2FAz6OG/zlXb5aOfyq7Z40TfXyvK3HD3bWQ7e8Dt+bgj
soRBPfT7zdLfEcggt05BAs00t3sgj3SrSjZgp+ZJgbTDlHwCQiSAXMYiu4h+1C/oBPQLnCADzDbd
yagqHVYf+KeHwY/vNVMYyMCQ9hsuvKqfrfNmbschC9BNek3a9B8KXMYifv2lcEPAsk5HxZYmCQb2
7+vBKBPWyAo1Oft1W77oNuoNnDb+p+Ust0rt+txy5rvgWlXwtgj+2jLAe10RCL88RJ9Qn9PJslZU
yH564RnwAT74VAgiCnv7P22V7dDEp1SET+bYWrfazAex5jOX5QOVCJD7Al7aPlFTzhg3oU8FlbLC
1D1s5YzwdecD2k1Dtbcs1dQpGCWwaMqNL9Wo3n2wQyr3V1kQGl+GcCSuy5YB5vtgfDSKmjBtntd9
LcNZGZJGTbfghSIds73L9mQYnlgilw99HTwuuhasptGxDQ3U8x5pG0Uxfg6tSqxEHVJGz4TaXseF
66JRhM8sSg/+RIsrmieKoe9ZW0baHHuQ3VbSyC/YKNpPWYXxGsdPpZsO8zdENWpfuyu35Xp99squ
9k5suKeyjG7/FMKOSV7vjbKONyltNlEF3Mx66g07I/Yuf8aOdVknNyVj2Mqt8eh5pStec50UyzFr
ux0FFiQ7vuhXCKI2WRmgZpvH/0WA0qnx1abhtr6WoRNdfpUSd2euBuJ+5mSXhXgWQldOxyx80sLm
Xmgk06DKABUk6uCbjmAxFyFKEnsmBFfO1z50C7jAiBzpMbeR3t5c1wdDyA5CHztjnYquuZ/ACR5M
T7oHMyvUHaAwY31tRP/9lCr+4jhwXGkJqYNNcKju/j6jKiSVeNK59JtUDe8TECrQfHipDc6soOf7
dnqIF774pAwVv2RBIqiJ96wIqpAE7GUA7nPDvhTsftQ4200yzoqabtBydn1ufjVbnvv1fTSl1arT
iL9Js7q7ukOjgvzXuO7u/v5Ptf6yeJBYAdhksOeDxGP8rtcN9M5ycug2Z0St8pjKcafMOUIrrXXk
Toy2HTvhw1IKSBH5FbESz3ak9xc9H7Tb1lawWVzABHHr3rGydu9izFGntm+fSiqP16dCP79nXcDN
GHXZzWhR2TD9ippDp/UomSldZ7j2PAO1NAUF5wK7sb+UPYRqkMs6TUV5r0p121ve+FnjU2aln/0Y
VYPwLguf//4DWVJpfhn2pG3SI7UxndjU938f9ii7YAgYreFckA1BJwiI61IG9uRwRNCrvVau+loP
/ddlo9Oo6EAB6XGEKfgQ2ZVxkoX7Y6nnCrLHjwPu1Nhy/ZtiDuP685BmUcZw2oDYd6RTQrIRyDhH
ek9VX9OP/ZfMT5Has6d+JVfLc8DgpzMVQPs4lIX5wnXZiZfl9OBnVb6K3Dy4wNODwTFb1f12PIZ1
KM7L6tQr4DVafjideluS6kZaNQFBT2aqR6+pHPptiNf37z9OZf1e/pfIvV2TprB0KP//3sHzvIrJ
Xhja6dpdthrdo5VspNsszkl9nkceIxKfAdjk90yzCdDESkC8smhjjXC5N/Wkih2exOKJtp52F8Q5
iV9j8RTNB1AFDOjOq4bO9FKI+JRXlUVyCPx+YjBb2G5z18AjIiExCFb2tRbRnTSblTWP1bzfmwb9
Nc5CH7XacFr8z1Vn25vwS6Fp9AkLd/gcBvUj8Wfeg11H37sSfRHTgU3JffAu8EKd61k1n2GyLA52
DEGvZyi8tpYrW+P7taRxyDxrggadVVvPcD+57pAgLgL1b4GquKXJCDrE81H0I2OTgoSEOFL5q8wa
ZwsBpNqn88PSQkrmGGR+YPXNVtJTI7p6IFRVRuimn/hP86OlPcJX4t9CqnC2eGlgy83SrKw11Pk6
uP79F22IuT70643jGKZuKLbOppDSmauP/6b8R++lepD3wZk35UcGwumxAxWsy5ikbtHWOzUbiunL
VS5OlmjKXq3QQ3jbja9137wXyLJTQd7dUpSt/TjduglZGZpivh97Kt/L5qo09QBevjnHlsx6IYu4
J40K72bJQnNs447xOX1mUZWfZRc9Frr3lMw34HKAeBfceBWthZ97hcbM9y42RZBpEWUA1Hr0pDhQ
4CEbeM4MYQuCsC8Z67UYQUsWLnQDFyxxFVjmarnRW2WSdDTVzKNTjLeneAPbmJyqvPNQQFgIdnzz
OCZEMpaDZRyva0g968OHBdFGJ/9eeH2/zwb7G5BRbxuqxltf1buhcIYbDC3E6SH8bS1x3zqwUofQ
+57oRcC+BPtKQWrRAyjgq3klN5zTdQrCFUS/JRPseXMaG5PAfGoLTHoIq/xdrAGxz5JTMqdeBSjV
1qQJ3OZN3j3LwIVSZOqQ/QvhveYFk90MNax0YgV8E8esOU4hXdwsO3luTrvhX4kVHtk1a9d2zihZ
WDuIYq/lYm80PsJWvQBiON4SnaZ9mlIXVkRAZRcruf9qaHq091v0r17TBo+RW7zl07BbdGzsoKpN
Q+1tJOfiE9UcYFu9w7prlqxprsdFNK+mskrhhpi7LH5WUMryrNdpbilPkWf/B+fYXy0eLqYrV7gS
U7AhWSj8eq2baaiA7VT2uRrc5JkkIiRrBe7zyChvgAiYX4eGv8xoy/gpx6eK94YBV9UhxqNByZ+S
UaRt3Y6A4y9ISbN70IyigDL3Z7unjjWkCHoSbHorPy3bRLaNcMjwtoLy63pCo/D2ZrH/rNHOfV9O
8ua5wxv+6NMPIcHPiO6FGdjsqivzsNQ6hdN+Zqde7a8K+hEt/N+PBM5fhnzXMC3hOgwC/Nf5fchn
TYBFoZLaOTfcQ1Y0n7MeXwR7Zj3YGT2KvevjrE7xlrc6Okxf9RenbT41adBiwQiBEi7DGU3hMxEy
4vqwml9dHhpqb6DO+CpCHfQfLeh7HQrqZWjn+WMWeds0y+PIql69PtP2WoR21O/78GAQ8GcdNJU5
1DxUvnGNyLsWH5Xtd/fWPZRnULeO7XsfsHUJdk2zz2metEiMpLglU8fGYmHDV4Gg38GPedA6utrw
pLW3xCy3hD15HzH/MCg8ArVGI95l2tOi6lRV4VxKBcN0EVWLhstiCtJq7+b19Rv4X+/D//Y/WEov
3fX6f/6bx+95MRLUFzS/Pfyf5xyiYfrf87/513t+/Rf/cxO+49fLfzR/+679R377Bgjj9zf98pP5
v//87TZvzdsvD7YZeRzjQ/tRjY8fdZs0y2/B3zG/8//3xf/6WH7K81h8/POP97zNmvmn0UXI/vj5
0iw24PP+t0t1/vk/X5z/gH/+8eK/Zd/f/vIPPt7q5p9/CPsfCNR1S6EmwijKMu+P/+o/5ldM9x+2
FCwHlcE9j3qOmz3Lqyb45x/WP7COYnjjXhIWPbV59QxTbn5JM/5hKXy2IH0dlpGCZtz//cN/+QL/
/EL/i2j5+zyE4sL/Uyx7jn+bXlmh84Ns4SgkFAw9xm+CEwk008Lh+ei0U7MK+q46ThMypzz9AEQT
bGt85uDa42iTtu67ZMJfk0n9aqrO/uRMSNCbApMZi5OpJNvOPqvRuYNq+W3SxQHir7cyNHUU0hX0
gWcXqyufRXcKp+KlLEZjDQ7qrW+sw0jiPFWNB7NMcFfr2dqSrcX4GxarSr0Fjpts6WLvdN38EU8m
wfPk95DNJrXyPSFWq8isFLtf52CxNG76MVIrRxTfIZwkqvwmkvQbFU7qWxFNAJaTDqiP/j0jG27t
5kCK+D8+9lXw4OiBS7dxXkwpxARR/mimZAEbcx6xOTxmiLhISt1ZbfMtryOAuQi93ZqFYer6D1Fa
Wp9Fpm0JqlGpbm+1QRS7gtJC3mqYXEKtPEKwn9bDoO0S+6Wvqs/ctyjItY+Sf0u1yriYdUMarkqi
W1dY1I8m/ZToaP7xROrbyCr2gK9I5Qnro934ODByNa0dzW03mp/UG2LRvprt9G6UMBIBj66ZbV7B
Ewwrr28e2rgBVlhV7JJcWgtdA7rBor0elO7GGDJ8SHH3rEXfrAHThq/jeYpGfdsOAI9J+r6XVnIX
FKAfpf5hZ+JzYmWKt8F28JKnhEUp6ZV0L6tbaERr3ExPI4zT7FIabrDrguJUU61HR/PRG2K8bWGL
hC4KwExe8MOvRl8U6NqmmwG5OpK7Oj9EQ/G19N0v3BfmnmCAG5KVZq2G+7UJ8mlt+yX7u/GWyBJz
Sxt92Fipvwtk2K+TrMGAkJjhxlWTuzdt93gD0Kk4hZE2bbgoSWC06ZcL614Zab92jPFZqoiP241p
A+jP5KEFJ6St77kp2SAReLymGHFTSjRlSctSeBqdk/Wvg/JyfWNY0YygZeelk6SHFY8sqMp8TWsX
qR4mnAi/B3eL0nGjivHgwXwD1pRBIw9BptvmTRGgokNmWZ0iM/r3w/KcN78QDoW+FcIBWRhPx4Lo
zX0eGqC0yEZGALpOfXd2o6QfA4oPgoOLkzFiuXRGdtrIjeJV3fn5ScB4PS1n5ogB0iq0fVI7zSkN
oxYZDWfLISvzaD2Ngw02dwjOI0FY5G9gCSMRoaSSXnAIZHnS8qzhTiiNFXsGQCBMPutp6h8DFdIl
j5ZjIScTyLH+wMWOwyGZLhaZ7WY51ufhThJadQKtVKAvNTGo4wHaACvTV35jxBs5PdgJMUKejrZU
hT7adTjdgCduwgLFZMH2t6pHbeJaFyyh067ZoA0rdoMBMGr+TZfDIJuSnMD5l14eW1JiLzJ6seoH
f9i46XRhSH7rYprPWfJoyYzoIMjkJzV/Ry6hwqflIb1Rm45lEq8jlmPMsfIOdQKuM1ZQKxCj5B8W
jG/1fPD8u6h9SJQB6rCK9qmKCF6pcQt282E5Ww6+oQ/bvEh9VEXOeyfRk+VBALomL8eT9Kfx1Dbx
j7wJ6q1e+s2pIovjtJxNjr2pvLFEtj8+13Ex9zRtlJy+38MRMalPKpNAQf/DS9ppy9zTsJHlEAVm
czLENoRYeAwMUaPe5jDOP/3Ph7EuANnnfceQWdanSQvqk47jgUQpQDgnm2ClGGTwyo2icRMpQVdz
Pixny6U9CDc8ie9TnIuNbj8EnYmJnCr7yom9Bw9l/Bp9YAmtujo1zfgWxZ41Q5q+erYZ7katBYYS
5uPRcF5UQIp1a/Wf80YRP1mrC7ZlkmjbCE3EJO+JslRrWYo3lMXYc+000zZ5gl0fo8LEpTMQq4k7
bs01DJ+nc+OznWub2g1ruo5cw8s1IbR0ONZW+oRmW5wsaQtQFpz5UA63jW0QpwGBYm2a5H5lczaA
3e4rx6LBXvvpij0mRzBUpMAmHqdGNuwqzagPfHEDv1PXq5MPuwtDE7MQnyMKSupw1SlA5S38jASe
IgMaFtgnsMkOSKK1hwFhI+F8kcG8EkPY7WJTNwmYLW86mPps1JJNo/v2evQNLEfzQWYEkmmBX6xB
0902TYd8T4IZzXQwWMX9kjMo4Z/ZfiuOmCsAupajfhSjfraa4p7mmYLzrEebYmD8DMTUrAvHw8KT
gz6jdwdUATBimPDlqTpTO6hHAfc8Qd4Op3epTVpSTpTl8gh3sTpg3r5xyNR+mAzxwycY9DQ1T0nE
jAHQflPpJAlKSQhkpXvEnUgfKnRhWFvbsA+mKNy3TrAZGfNzqHo+o2bAxQs/ISD5pAwoqGs5X0xt
FeEXT5Agk2TWdMxaBfStHm5wFAUEs2z6qdjUBbF4mgWMZWBmbAgxCoCNGGM27GtDfhJTHGxyi7jN
xMGFW0yshGJ/wHfRaGf6KJJNmPaQM4Kvc1f76lcpQd7mSG4lVqUwHI6JE3+vvORFDDOzrGzVyjIq
rsBJr5mM8IDS0wlXky7vfCuuV7GmzEvT2ZiNwhM41U1uNHRdUDxsQxipuyzwzTU5XyvhbczB2N6U
Tal2FnEaKzu0w7s+I5idyvXaye3vdPb3Jk3VscE1GUxSOxhCU6+skCpyp7qpHLGOoBgcPL89094b
nOBMykW8QrPKDGR+6lLK8vVs3IvdPNz53WMfMK+Wfl+sqNOS/D0cKLJvdauc1kYaIwCdKbxpPRyi
SN7JWuZn0/2s06AAe46UJGdvHenEYtuDtQ11uobSJxC6HcISQ5MBoZXlnYWaWakAJXJibibbeDc9
bbhhJ06iMsscTI86le01IvR4XekJbFZPirPEtAYWk/7/UN2ETUlMieYeIoGUrMvKW4Ze/JdWrQ56
0n4v6K+OIT4zhPN7wtyGO9PTxa7oGgZ6G76P07tiTQ/K1XB31lkTb7qqIzKwsS9u5J1UW8oXvQ8x
Jw+DtWq5Nil1mj9CJcRW+Hl41kqK6ipCYyQVFQtMNmvdG3euyNuLVfUw0lUN0rh0gl0DoQ+jumfD
m5qt+GiFHZQbzNsZNhm9Z5YbfXc9VI5xHAuiQKvJcmFMP7q1+oDMT++f/i7ZidV77OUfOH6+A3kQ
uwGGylkDVcX6q/b3QkXWKUzlgRFQrCJRHqeycQ52+aVyuccyjF6bjCXOKqzHO73uqBiPyFG4KK0p
YrTPUU9quFTGMN4OPrwhErhfcKlAhuwPro+HKitaf522UF1NZ7IuoRMgPZ2s4jB46Q9Lw1otYSYz
yCU3VjXeUeX8lAdVf+TXv8Sx13MJECVGKaOxzGOoVaCgs+wSBw2OIfHJ6e1ghUPzParkuZAq3U0s
61HvdGrfYbG6b1rEBeZAB5ifXGFFlxT+9fSL3SQXzQ0+ZE1SBIT0btuRHgOD+NxpQbWVlmFBvjcQ
GacbT2tDAL3xrvYKQotFuRtj+3urB89l+JmPwL5DMX+pWtV/qorGYkGXvGL2xr0I8gcADpuQDn3X
zXLww+7n2fLQIwrz2Etx+fN5Ab9traM7QjlNk9xotG++LSVlwPrHSPzZY9qH/WmyIfkAijETLIl4
2o9MGJ+jrnoO3WG8QchzMo1IbqnT3g+D862PAu9Q2vajSYv6mCatfhPPB8y8w64lPm4VpLWSp9St
GdAnqI+GnyS0m3s5gkL1JYJp7V2pCU6vXUXruHlvnV5giq0/urEu7ipTfK7VHFg3YK+nYrqySbRC
L/KeEIsBH0J2W6+asNjlAEVCC+ObMVxsbsA+NrW1tHyknRSRUN2Z1iZw0jPr2K2RBsc4D5MVds56
VTvyG3K7bxgt9kaSPOqD94r+CSnjOp8K90EWZrDKpUGHdjC/kidbkCURdqTzufEtoefstuLI/Oql
bYTELpwvZsLF9MkaTstBk91wKnT3B/NzB9LT6S929JzkTrmj8I6/OMucTV2bz4OFUViU8LJL9eBF
ZDfMIWVT9OIj8T27TvOgSkmjYPzSYzw4KHOiAV9UzjatrXatmek+LuadmJpYA8G3HjQfy9g6RE7O
fpNsOhl7N5GPvKBt1YYt602AW+4mjbLmAsdD0obak462HVPo8ElV38bQNI6tnwC59sIN6DdcNqkO
Ii1W+4n5e1vW0GjzCX+Mre/1pH/oYrZAXfDi4qLdjRTEEVcmH70wvmimik422CHSP2D+5nFbrSeT
rV21TdGNyghasmsgHikIb910ANPoNgcnrZwsSABiOOW1eI+iYGvFubelOunxmsX3zFprbRo1wdeR
FrG0jZ+kX013pICvoIRg76wSfQvBYEHxVbClw/UE0fOW5ggutIridVWcuXTfzXyQ+4wd5qpNYrVS
Q/5i9Ea4Top8wwfWraEgipOimLttlbczTAnOOPYPjjZ9swDSb0s+x7L2sK8ywJrzQsJR8a5BtYnN
HAlGbmZqY6f9tg8R6ZX8eedSN/akDZXHhV4SCrUJw4SKOdotgh4T3DHJZSp82IeqHg/a4IJht2A4
jvk6DsKzR2/LVIEGwEknMcpjFGT12WaTgMUTk2ICYnGNG+uGfAW1jkwHPQvi6DA/8SmiIixpktse
mSa2ka30EbM+3nSCG+xWu6Wocl+BGh3sQ2FH4Y1T60foZ/rArWcdCx/atGzt2eFInFSOonOVj5a/
1ga11fWCfp8zDdjL3WMp/Y9e1w5+ZT20Qu6qgivL9CEmKwKS9OyoDawP80ywshXhoRbVLYI1f+V7
1jnXAAlFWSZ3rIfgZejmgzDl18kO1N6yQn2VjPieEd2MLADHQg5sVeStH4+PpIbjbBUGsoiMgEEi
Z45aZx8G6qEb6m1o86LxhlgixuxGP4zY9OlxrZ0BSnyem1gAMzbdPS9hH0JJECTFXiTNF4/NLX+/
2JiFDC5ueJjaXJy6zE2oV0c2Cib/3bUSa6VP406zxmKryCSiI0o9hns9qbVtjsyYEiokUA2vJGqy
EJRt+H/YO5PluJEt234RbsEBOJppBKKPIBnsqQmMIiUAjr5vvr4WeG/ZUyrLUvbmNaFJpkwSDADu
x8/Ze+1Xxximd/4Hyrb8fuyy7rmLUlb9+Eeue865ojXGNw1uUuejPCSVTYzOWMmztAziyPuEOs1h
UqM5zy3O1JWlusKXxqbu6Y/P5QzBptZ9TTrEqeTo0MgemQomeTrrRZBFa3d0I55Za1XVGWlJWvOk
21xqZf+M87m97fsA9FTICpdULft2YprHIdKeRZ98ah3gtTQNnwp6I4eRUgvdqquta+SgT0Y5UoAP
Z5fZ0hl3kevXg5ED88f3blRQ+jHr+VGM3aUsp59wga9knCTv+oCLgdbk8GRP26FAC0xjU15d/rQZ
28a7pHbT73OspMBAs+EotRfOmpHfpWjZ5wBlah0HOxEkV2fO5SYPqQgzc6Tz1HU37uLVkh7KVMeb
aCQMzSFx+xHLMkWmWXsdBJXXeUrcfQ4dZuX1o+vr0zTuO3v6RgyLtfGKdi+GidiWHHBdGobYpmFS
IQKLs3XeUlX1hncUDj16fiUdo4STrYvBdHGRj+/52M+b2BpISRvOc9jI09eXsBL/+ZOspOVXvS7p
A4Lrx/omoGKUZ0BbP3NS1IDDrxZw5K5P0Z8OTYxBY9Mmen4k63qDDUOcvr44Oat5GbF8AK0B5cDZ
ZG2rBHMswTuuyn1C1oHhmODHY5LoM9mlT3PiIWegOZLHHqsFo89bbHbhOfNmE79vMX0fV9WCCNXo
CJ5M4icja3iYp3xvB4UitMFprlUin2U1y9cg1pptE1cDARupfLW97kxxK1dJX4pdU08hcQVJgiM6
VLdkT3m9iaSbsLzbYvki8+AVJW+wMaYcSTJWJr1/s8xAHpw+bjd1wQ2f6Kiv5oj6GUzA+0hawzEg
u2RVsvxtRFv2gEUhcwwkdSeDh/XdcFD50gRf9xCO0QqmC2PYINzeaPtTw3ieh2X86Tlpf7xr7ZhO
rwuNvzNYAJDJuD7kyuZhng1mgCp8KvNYu0k7maDNjlKEH1YDO7XMdmWldT5nA+MQWd27o035XR3L
4YEoqkMQ9emrbneUxUOGBN9TvqWH+3qisiC3I1mBsszIdqo+nGap7auWeKL206nt8sKkNo7Q/cZs
VtSc5hXIrL0Csno27Pvcbc9Db9yU5HNcZqqd3Vyl7yTKlb7WhT+zIrgxjJciAXScJ0idgq2ZJ/rR
yOOTW5P4QRuP45wq6Co4VzmaMKNSMirCMFiT41sfopRpbFZuOwXXfoqIEmEotQE8/lZ2CImJpFoR
TaCtBy9/56APbqp/wSsj2eiHLSrEPRKTZhunn64G9ZdeYrCeAl1dhKrVpWriz3EMcD4i8FdNhq3b
cR+9pCWnxEmyl17Bg28L/XUgd3u2K4Q0qEZLePNRn6e3VlWAxCdYKnbk+1RYVzf8YaCCuQhzn4Xa
c6a1xInl+WquPbSsQ3mfl80JkCDdOkiFmfYwFvHFbQQvr7rVRP5heeQIIqS0yi5YoWDFSYzCDp4l
HZwYkIaHcivpGACajm9NQXIS8tUKu8jvbRZnb9kaLdwlLQIlHxIDsAavPijZbYqMWaFrfmBIe5LA
9rdzEhDX7BbXKGlpVBWlj46LEM0peJsS9RjnTr9DIXkCANH7RZna7PfqQDBQtPOiYTky5w1PTl4d
GV+6awvz8BNThS42w+dRwgWsCHSjB+FwAJzblzmKu3WLomad1mR1pqQLYDSle0tcH2CjbPTBodQH
OTVkPWnajQOn8xobmrzXGwuZCfpMacjLqOxm5UjbRuRjlcfyq7e5/Onrr55r3AdTvbeahLZvZhLf
EWBeSNlHx0FDPZZJ6JFuelcMcFUKvlWB9duPGFft8CrsVTU/16i3U0YUB6U3RzHnvuqZDvT2i+5w
NMuzdUPf4tj2Ys8bD2MgeDLVXhpFts8IPGCsbt8kCUYVRznPcfZW6jUW8n4OjzJqrw4xhZvSQRRf
iZCJxJjRqM+43ei+VuHs+WPQrIkk6n3hWt9tutTEyhq3JL3dubRVup7ITbpT5a42LqD3h3s6XBiO
yw1T83aHv930WzVcHA+IjgH08zQMyr0fTB4mWxQowjjnuB41ZunuYbM1h6bSeSwQCWQY0DfWMDyg
OGSrYcpfRHNM7wTZldkMG13O+VoiOzfXZC6cVaO5j3bBJo57D5NOhoN3bvj1yQsGWSc/Q3Fj8Wv7
vCsO9suGtomDQnJ2kjt9K5yG7uuSZo2GxF3hcJ/DRNvzhss10QSor7yFih769QiSCDNFSMDGNjQ1
B9F7Pq11qt1NYkfjZklaoonCfyljB23IyAOf1RcTbMYt8jprA1FLrHUr4vW22yeRjdqBrhTSloaz
dKoB07hrQyHIw9GeIZVWq6vesku7QUVIa/sG9PgTKxH2jwjIMMJ8eux4rhtrRqXnIaUPKXniqH/W
g/JNE7W4crpp6HbGuPtBELgW4eYgN8/ZKF/sjCGGVtTBplzq8Dh9F23irucx5AnoaC5wYL8pKHc5
HjxKM6tuFoqWVFGDsYXTaimmY96L3QjHgpooGW41E02NhZg/aKprJvKT7gEg02dNbvnOzt3Xl3qi
iJkBXgy2rfvtWBKmwbQQRhN9f/PoKPFaNmz5aWzSOYQIs2oHgppqws9OVqMIRmlTOI6W8SBmoyQV
NcQiUi1rKcMRhHGCIXzXIXnft711VFn7TXMOpmreuc4jfuofnS7vsgabZgPpizPxrVf2u7xu0nNt
ed/cObA2uYiyc0GpuR4UKk0WEe3szQMspBm1VZQbjyRpZSvse+xPGe02p/cYeUqO21PwCLv3qpfy
WIlq71UDMKuo2pXTYB7J3WZ2FLV0k5Nd03aPgdTEbtastUR7z/wIL2vrxMRe5W9RbDyKhOdAs+th
w5sKc3UewgshLHdNT4OiEQG9Khlus9DH2RKtghFiTR/EUMgqatM6uyndutnbjEWyqu63Zl9fwGyi
DLLaAd0OFWAXJ0fBozp5NxiTD0OlvXsBByZlz/tIZFekO/tCg89d2UyM6UatU3upkMd0XGt2Fxwn
FSJpBDMDKBOblTGfMpNA5LQJnb3WJqCRacIGqu6/dXPUbHuz7PalBpiHzCssBuuI6u4oVOGsCy2z
N12pOmyTjlqli3M171Jj40kT77VptTck/qEzc9T3hFXfmyJf96J+K3RdQMGv4nWBcXurnCjExUBh
lcDww6TbIy/TUBc1LR0phjPXqgLe+uZoaflpl3O2dvSxu0PLKA9tZ2nEqXfy0TWdT1Uosgai/oC8
aRXKxr0mpmDsEDibAZOsJeMH8nG6VaXH5mfINcc6I1AQF9TRYl6ahhH31bTOLFSECZhMoBmeFS9u
Uz60TRV8VgL1poWenFNHtwKM9l67jM2VrVB0DZ6BYMqb6N4yU+vh8ZllmX0uEHwuvHRA+EW0yu/i
anIOMaaZ7RiV7aPbra1lgUtU3z3KxvPo/Nr1OdWxu3SZQE3gYWTJUryropbX2bWmzzod7/TQ7tcE
YomzjCZtNfLkrdymiQ+TCZNNxo17SHQNzJjrDWvRyPG2y4EyTOgEhkw5PyYVkVDiBs+xUztrS+pH
kpVq5W4H23oqWR2JwYAxo3McBXaW7cU0aitMtS8kATUQViF+hSWvrccodu7jlQrq7N7EJIuUlfTi
DnpVUnCzpnLqePvtya/iKmWka7JzNfiCxnBYd+5PuohfZK21bVvpzkRsxLY4jcAcolcAXtTWOSnT
VmVQwmnsOv0hTKPmwLBsZGLwiZIopTMYgyTrg00vicBM2/4HC0Rrz+eMO4jnmMS7Ghcfd5XTJsLp
5Vvibit9Sxu+K+W9E9IMy8ODd9jY57A27hzbItFoNmjOMTYXofQNZXz0mRaC5dR/0La+10W3Fx6/
TYwOdhPV03NTfGtsM15rDsW1xviJ8Qgn8Bz6TDudQ7Pb9u9EKOTso3xg0TD/4FS+n7Lh2Xazq80B
RTjUo07MuXSiPHK5CUHTJ1sr0C52FB+0brT9XGGCqErzsxXOec7Sezczf8A5vZiyJ9S02YyFG1wT
nODrshbfuJZtIRkHjdiAYQQQxBKxvVeDCNbOlSHgQ+ua8cpIJqSpZFkZ5fyzp2gw1WutuW9dCGAA
4uIupb8Cqe21ic+9Jleoha96156GhUpmi63ZsAmFyTf6bxQbzJL07lh+JZs7bnhMJ3z7dVu9ko/M
YDJl8QfVGwDU72u6VLXRPIe5cUdy2SbX1QfDmOMkOJzG+tj4VkBdGlreCb9SvsLlDXSj/sQMW9yF
/ZIO2mPyUt53VuNzLdrgpHfg/boCU0czE1RIHHYj3S3jXhdLt49/mn0rMIEyzuII9XRNLlJPQaq/
tSHZGqUyL12fzPdgyl+zPnZ/9Jz1E7byW+4MjbsapNni3evmsL7XkBjua7O0dkp4t2UVT5c8Nc39
3IZPelztXLsElqWMM+au7oj7YLpxEmr+EVXtJjZbvFaiwNTsqm91TWViZ6u+lKBDWlXczqX5PNgx
Ml72nxWAEUpGwQrjOJT6YUiGHsptWo3ILr3wNo6McF132DTiKE93meQAj5UU2aJOvN1gWWh2BrYW
oU/rLvruWchMOa/iCfeGvQKVgGuGnDn3patB/dRdYzJHXU1zZZ2y6G4O+JUNjYZTMPXfhyCVPpEm
yRagK/1NlSD3nN5DhDNYrfBK8PjOyEf3QEgfPHoDTPKYPlpMiLH5lHB2CbTzA0mDn8kNthmFI+/r
i1syy3fHXu7+/Q9NCqBrkAtwqwT0gkXlP//h1z+PeYjmOkN8Go/JuHeG8mmyy3wiPs+gThFYIb0Y
Kj82vJ8zs0ISpNW2Qpu4wvbhNwsaVI8GKsQue9NKL2e67DA7NKKD6pZQJ0jxXvzuuvTBWoQf1ALJ
KsOQTmcQUppnU+oBIzGYtDt5DKc2Fyz7ETp+Gid+hnyS+GivotFxoCEBWBqt+yqace53G1EkRyui
UQfGkGQR8aFgMpN6y8uI8m2DCeyA3jVfhX3AstVW393aYuLqXYki0VnRvbuYM6ZfDXHkN07r5wZE
FWHln+UijOoMMCF42hZA4rWIrZBGO0TASbg4oisOYEHHeGs0Geu65Ajmem5uWq/V14zc6+2gd3du
3J2sSfO7CGFn3qbv+ujmx9zI6NPW9zLOHwbEGzt0JHuDOesxSotqWyqgQEVoeodMC9hgBxbZUbke
88+BKCM5upglej+EMnqUePA4m1YQpSoPRxojQj/NxOtYcXZNxJsn8s959C64dudVZKbYdfgrHBtm
YBIF2aaJI1RQdXUTpLdgqZ8F3HJTJuVl0lkiMWE/mAmRlHYFobVK8/uhhdZYT80lkApLOS70qTGt
dVZRSUoGsVH2brrTpSzLR9kzqo3xxO/R9pBbqt4ZpPzUZ4ZaDDOM20hL7yGTfeYW98wMeNYysmAy
lG9zxcAsKRaTCEjsU+ekPyG/5dsyQosUBZ5vSVS3oQ54cG6TU+oR01xH+Tu2EtIZY3wuboGiPrO9
5Fi1qzJrvY3eO9muzliGAmps0ZjB2pbjfei098qInxwT/w5nzLWXYVa385LSUpnpTQ0CM3gohvmi
BuOHnoMzMFs0KIVxYt5DhygysidV6EfdMN564rxRTsf3Ndj6VVN6xQYA9lEh0zyOegzEofOHugs2
5vyIL7+9TxyQzfiE7nIIREkmfXMIYYOgLwGLxiP7JQ/9Px3tH3S0wkHS/V//I1f9m472+T3v6Ib9
KqT9+j/+LaQVjv4vwzSFjWeUpgbO+f8R0grb/pe0BFpax3V1ik1+yn+EtJow/6U7KLcQmXDiN2m/
/D8lrcE3tDy4NZ6As4Ybz/v/kdL+bu5j6CmWAALDsg3P5pp+45x4GUC+unbqh6rHytM1VGB6wToq
bKY4FMThnoueboDM3gi7BllWW+naCufiAH4qWvGCldspS+5ynvc1EvdHw063qdLtVdmRxz1j+4eV
lTP9MtN+L6A649HlCFUyvvS6YboZSF/a2Fn1UacEBVWziSc0MJ9/uSX/URD/qhj+X35N9lhHeBYf
GhJlwW34ix0ntr2GTm7zUBAntipUxvTpZ90R1lynIHGtRZfBBACYpddvh1AVB1RDXKHI9U3bkzjB
7bjUg0IjGuyCXmob4JbUFjkkz4Do7lwhufS0qlmFMEFGFrUVht7oxEb4olpnE8ZNeKIxMUNRI75C
mH8gy3HX/+I34j4ajkB1LQRCawgIv93HsWpsJcaxfdAFtN1ctIMfmszG3VA7QW4l9bTOyKPSrPBi
0FCWkmZaUDobTzWbRlLWuDK4gClsn1pJtix8HUPQIw7rYNz/8734+qx/0W7/+1I9LF5SCETi7mLC
/MUa1demKrqm7B4yPnoGOpxF41KnPRkO6V7TkOYZuN1mmd0MRj2s277ItsY88tjN5qlG3XTVwul7
6W4EJ+vrHy7uN+4PF2e6uL8dJLI2qrQvcuwvF5eMnJ/JG5gf8LP2Z9D8iu4WuOBYXslOCw5Oq+gO
sSVtiLE3kBLONtFV58ElpLczv9M+i+8II7jIODAJ4hu3f7i+5UH964dnotHRHXShhqlb9kL4+uX6
9EmbRrsOxYMVNu4KCsZL7wQeOj7MIXEpr+lAsHOb1PZZC+krSc8pt8RNqXXTy7NJJO4lj+ydiE11
rrSk/IPbxfjNQPv18UkbAiSxWiaRJsZfL6/TQf5kc2o8OAlTjA4QEmWZQ6gNFhTP6piddNjh0iLf
1WabP6KXP8SrZhkBkz3Jcbsqw3ZVuVG+KYKJUKMPN3TE1aPOXaMkmnb//Gn+/aVhacW8BAbYwuBq
/fYkguPLJZIY86FVKJyh3sabJM1OBAup+1l+mxsmhaPORB0im9z88892fkNBLh8V2S+mw4nS1pds
nL9+VBwiDQ2WpvHgjWa9tXRAWVVFkREE1dZBloCWEaCfOTMCi5KBtCn4QqsaoLKvhsC8eB5oj9Jh
cmlNB72NTyZBdLtO6ljz7GbyU9PDt19wggvkcwqMD3m//TRKbWQ2aS4xXdC3gLleCMkr7t32I26G
11A0iJnCKmU4XT27TvQxhJpzQbqBy2KUqBBhUzxBavgg6HMTq3a6SaD5AwHSvlmeTvA8DQY9LbQr
TymAydJc84F+EOnyEYGVvwPttJ96hPc9/HMENd5adbrhV8DB9nZr3Kk6MbegRLd4tZi4SXySaVUl
awvoy1YPGUhrjqb8wszkmpxeiMkRmlxTzHdpk1CmhtWf3re/PSLYtwhwkpZ0+QXMr7v4y/vW1zyM
JVCiByRI3kblqGdE6xLDbehMhYZnHfmY25f1Q5wKhtuhdQhSOuwKyZzCfpCTyn0wHK3meP/Ypn30
oI/wTm0z+9OFLo/LXxYG6gGd1pgF045n+fcLFY42mLz8zoPeMebsMGI7esKoYqdeU8kUv1/GuARM
oJlg7tGZZMb/8wP9O3mHz0dIXWB45allOzR+s7zaeq/rkYvDdOijJbyH2GF38f0Kr3NW5M1tHIaK
5CurDJheg0mwbwL/D9fwt+V7uQbXJtUPrp+Jlf+3l4ql09A68h5omnDiVZwn3SDfR20b+EHC2WVK
MyJIu3ll0A1goke/hXgTg/MQkTbTRHqJgHADsQSNSy8r5OfR4Z+v8XdP/dfnBMZZGKYNC5at5q/X
GLDJFlMTyIcKM443dc65x39D5t58Gtp2PAD57teAxlY10vLbvg6dDbLCcJ0K7cz367cVgyrkNnZ2
VmQNMXYS+TVTUY/dw9KOAUFppq2BHrCI5/OieN3Pivjg1nlXCFNvHEQmfjpFHMuSEqWvrvJvWV0+
gP5a241mHN3lS/Kh6ZXYWH1JDqJbyX0fiasWa+vSey0DS90S4rnOJ53pR2X0KwY/5i5Pi9uwDctd
mGJQdqtUnGo04MwlYGVX/XMa/cldKZZn6ren3qVUdlwH5RRP329AS92zNEz7gfcQ2917lat2Mw11
s7XQbfq0p7allBzZ4poPVHU89sjMeEsjtIqhpoMOAGRThe6NV2l/2Fqcvy8coDZ52kyPZEkM7ctG
/svCoTlEZjTEJD52EzW1VWflfc00sBhKHKyDlu/QrPuq0atNleCiHiIdeT9NplOqOT/a1A63KbCp
U4ClkpgsOqhf2ORoip/1kCywyC5PZAC9qSXTuw2ABKQRkZ0iZEQzoCckOhGPAEGHCAbrLG32YKUW
ne/8Jm1gdVnu9TdpjoiffJp5H8rqIaDTvk871ewhsWAoJ+HHl1q9rZfYhExb27mhPo0IrEJF1DFQ
o773K6kRUmXb5p1b9vcpQI0rO9TBNIm7Aiei7u3kttIz+g6pBN5SVStk+WQpFi6m0SjVD245Vath
IRbG3QPouPoGtSkRBpV1hKf1QBayINMGkcXgFA8arrVh5QxxtWHgMMNQSh7rXHPJgk+tdRdnF9K9
6z8sKabgIPbbM8YRjPMZoEmmCoa1/Psvd9LU6U9XZHc9AG79SPIISahYAsCkvIkDpgUKV/KqMQrr
jgxIzBSa9myWVDA95QUu9OE8wYvhHmmIZRIs/R4dp3xW9Rqzi7NuqzDEYdW1W69QL4mHiaRjOkn3
WojHOO0oz5cbUAwuxUloSmah6AiZsQ3+PDX90TDVbgjoLAdpvm3CuvObMLaPOaK5nVVTTVl6Nx1D
Te0YB+Zn9lsc+5q3wmbsrYqx+A6v/BgGNbI74VzteEoOgEsB+bTHSZrfUBqgQNeQ0pgt0RB1eV8O
ZKR2YsNZJxrJS2UKe6gGOFbIX2hBRGTYgy06lO504MA4Hu3a/N5H2fQIefSI26BIDefMThbdODR9
09zeR1VAZRPO+R73Fma/RGVgYRGhDrj27tl9QS4jGxtBrt/GinLA9goShEOa8/bg4BLzjLPAMnut
Vbm4NM3vX3+LOwpGWt4QJUsP/3VvtSsv8rwb7DmvCCe0S5rhnViFIfO/ORqB0gGh2JFLOdyQW3II
7bTeCNHHuylcaA16U9FUnh4yZheuUWhYEBtkoc5MLxAUh5t6a8cc9lrtFX7VsGhXlbVHRFb4OhLO
qutWREq167lgAtChJQyQcerNdzQc3UkHbbXqgq5Ex0funtkL3grSn/qcYl0hA6mwX4AdmA92rxvb
IE7ulIQfX8Ks9JnTj1uJQwmJ2HBaarF0Mm+moYz3IzSi1Ugz2RtHRPOCJ7bWt7GUDwEHb+g7cbGr
7A5MoT2jWqqIA+G041d50h6JioyPkYabClz9znP7fWwMn9hQiic3AMJfBP2zdAJ5nque0IV6uR1B
9fnF4becpN1F8BpWXxicry+i4jundXvTtW18ibJKOyEe80s2LmSVYlwbuVX8mKf2JtoaYdNvyi6u
1sbCCRPVbVQb3UbHBrkvu81kjDB6li8JN8YIxH1VYFxzvRidFJGXQXROI0w3caQfcj2t9yJP0nPo
zfaqc8SzBgjzKVsyKpIUu8oU2Lu8I2/RI4MERUByK82B523oN6wnahMh9riEyQdwaus0jI7BJ6ph
BEISQPKElRxjy/2ueEiuoUPw2OB+T0YBToo/UO09NUwiDk2H7rQSrraHif6WhbU4CETucOaj28ZL
jJNNyJ5cW2hXd1bS0eMfBueaIpFe1ZM57qvGbLcyxccnA0+7c+jyrizGBEfw2LWPIcYGdWfTg8iU
zsSrbG5LDADoN5m/hva8NoM5um3tkfRVTcLVN+Kb1gpp5ANJ3FWDSlaMqnJ+Fp5XbZxqQhp4cUTk
ZHzOm8Z2Ohj1lX22828RlsCjoSryOIbOxi6R/aDEs47gu6yrFtRcu0rMUyXthoEW4fFoTBHN2LG3
DfT8HFsmRrCwYIwYKITghZ77nVeWZ1CWqABcsgFBPcwbGMrxroTGc6ktee/1pXvPBNS5n5vmjUg7
c1fV3YDv+QeoJsxcmHVJs3aD9cwcYjviev0DE/h3pAt1G504E2M7B3C6Sb8fvcOiqrl2W3vIpnVd
KQLvkW5nZVBvlWtv0EpYR8a5wBdH7QP8m4GPlxIp4b0P0VDuy3oXWlVKVB3VMaf31K9U+TY40b1o
tHfcfUhIjBcVaGLbFqTVNna0svBx7ouEerDWUZCKwfoYLUWwpejSbVb2WyNQ2bWAZUOpjeplEA15
Qi7Ie+bpRnv+58r176f75RNwKFqpuTgL/Z5YqvTaMGhLh48LXDdLLK6KkW9IthpDmGiNrpFEMC8P
SHvCfJfontwMRZv54eLFkx5piHVc/5xp+ktETUbz2nNH16Fe41pBav7PV/u/3a+lEWGZgr4mdunl
rPDLvj1Gpo2g2QkfyR4TN7puOUcP7urRxiS4NmwxvrrhtGdAIk+Yvyhag+5EHgzKtCVzvoknJhUw
j8ug0Zgojt+garv7SI7tvszncJV+n+B87a28PbhRAl65QM9Q1112JA5ohMvID3XD1LwypCw3kRau
Jjssn7RQwerP+w3lYbXVYB3fK1N7m+2RMM0+2E9e7v4hg9f5W1fGs2h80mW2bLgItBv++knYgjRs
G4jjY1GZ26Evvn9lDnE4t+OQXLpO2IQGvpRj0j411Ux2vRpwG+VBu8fz8JxkQfbQlJ9NZaf7sueJ
BJlb3TmI7Nn85KlyvFvIiM7eDWGio69Rx9B2sJ7NzFUWRH5fMdA2O+IRS1xRFpM07Idlceir7PyV
U1zROWWjQLRbR6ZxnBaGjnKzO7Nqn6uxVTtXiBt6nwQe9SinM79hBvkyF3NxJEb2SIlCzuYMp3Qk
YnYVlZ69joSGm80I3MeiDH6WDQFyIKpipvK72Z7sH8B0o9UA6zYERNc56zESt7nQu11U4A9DhfUj
6gx6C7ZJlAyRqP/8bCKo+VtRuTTx8QwYrMp0oX7r46WMgODmdOVjrQxr7SmURQb7jaHBC61b40DN
Pq/iCpLjVNjGNiGGMm/FcFZ5PJxF46Pyc+7xDXPOcvUS92fbrDKntk8yrd4kMpdtUcFoq/vo8JVP
6oXmiXRuucTSNfvY4XXNeBEuVhXfBukdgzzzoOK2PA2udx8MnbqGnvFiifgHQsbyTdb9v3904Nnx
DuPd99qztjotchOR7z0aP0VsARWu6kSChkNySiXY1Ne0QPqsXx3OuNIfXIK+qh6eE9gnd18iOT7E
WXX6OgCweCcnZ8gOUu9r8IrTEhM7Hj2KLJDghTh9HS8YNkbHZDkZTVbvD0arzgDxWywJ8z0uxwbo
DIWjoVC9WVIbLkRhipxo4cFAA3oXknLxOhHzsWBt222kw34usuKxh/W248g2ncZa4m4T4anq2gvV
cHZK8+oFwfl0ime93HitFfsqNsVjbUybrP1pG3N+mr1B/1NDx/t7R0cyA2L+4y0BBX9r9Ubw87pW
r/GxiUfVe+YdDL7igPQqAqSg1jY1xDMk0fqiBU8NRLddWqKcw4q72N3yOwcF26O16HIy8U11vcno
YTrqDqE5uJhMQKbFPk3s+mkM0PrwjL8Iu8gvwDnQD4YCycwAW77nI9uYU2Ws0lTL92mPoYbmCNHH
CsnoMM2XPkeE4Q7IWJk7Gq4HBip1et8OLFJFo3GLKq28DZN8Hw6k7IZR72wK3BKMY7JHPTI3AqWp
hjH1oapiG+bmumzH4GYoQ7l3BElIo3WracJ+jeAp541NgukSN23mE7/h/BbB574LtOEgw0FsMkd0
j7GGurqfT8U0yLuv8Koi9PYaZbhX6299RqJQ5b3nvSmf3QXHxSh+wAfBMWIsj3htjVOPp3Mlwv67
WiCR0Hwp81X9WEQlDgcCUNwu2WMVHE9yecQIM2x8vCnxxmii5JA2zE2cNGQUFE7JIx5C8o16VptQ
MiHrzIdycKNXmc/3LUnbd7ajCCsP93jNtUcrFs02zFuHrNnWO2dOjn1nwh6HnjI4l12NkbNr8l2G
Rrec0vNCfvYrrbgdRd6d5gSPNFEPK3vExRvayXgZgsldc3QcfLsdtEsiqCKblGjP2WiM2x401dYt
FocuCu+4r4PraDvjhoTdaZ/Rrjv0Qs4cd5PhHv7vQSptg5xk+LSMq0szf5q64QPnKhjk7NqOk45D
OMzWWjIBB8C0cIQPx6liGfN1MXFcZf0+M786sFPKS4P+cdNJjro0ZAhmJFRiUxMJuEWYjpEhL3CS
WIh7iC0froUN1RtUx1aTEDvEdM5Hgp6+ciOKPn5uXMT8HcKSORD5Y0GG3l2ZGRgMJPz4ZaxHlzmi
uFXytu2b+aAi+lkTpXWmineTXNZI08kWjQMwFbr4A1X0q5P/1yYVwxBkHSTimIL0ld8aCKR/uNOo
xvpxLqPpJGBOPqiJoFqzlyGGtOpbZxNV5BEkdxL2x+DY4qXJBao+2uVvHBe6E1A+/WbUW78qgQOk
swEnkui8nRUVG7vvjUOfGp5vVjPYuypgBVs6KviN5ZZm37CyAn3DiWy+Mcc2uCK3spvHSVn/zd2Z
LDeOZGv6VWS16l5AlwAxcVHXLDUrNKRCUkRW5oYGSUwSHAASA6e2NuvX6HWvetG7foN6k36S/g5I
ZtIhZShSjqpyq2vXsm9EqF3AgfvxM/z/f5Lr8XqQgtqF3Zlwz36hY5tddWFDfYK9xBCxOUMqwv5i
KV3RL2uUVn70Wt7guJLwRMCImxhIpbuC81oCC7yaUARkmgjgx3VMU2/mLVfn6wLQYpHP0WmLr12i
0zwGqDCLOVZ9JB6ocHQfygINvyCfPxJ202IoR89kTMxVp+J+nbQY2DPLGUnaXVmMtIgZScHQo+wS
0bvVdbme3Wd4h880Nk/DMrNvR8vM+TzL8w6ws/b6tJolabVWD9++v6s6cv2TEkj5TpUIhPVcYJB3
VxMmuuSPbqt93uIsXnXLFQgfEC8JDIsvtAUjb+GfLbuw1jNUE84m6479GDj8H34KOC6TTCUnsZ9n
zlVQZiCbnBvUfFA4opJAIYTP8e1nfqNW6nkhfaYO/c0WCvm1kKPfdweBNw0AvM6mEvKmvbQ/jR8Z
XBRnvXTlsXeYzXK+6hQdJhili0sfhNIROlK/rJzU/pQOF5NbKu9X336s+hwe0ipBareI0XksHxiZ
GpxO+wwUX1ByfBRtKrJpZH1ai9M+TLPzhTUYXk7y1TmDH7PrHBWqBATuVWc2vyJGv0rC9fwc9fUf
Wws3u54AX+77q8t5MWMqmj2GJ7p02tcUCCE2Btni3i6u2mk+vZoVbYc0ZYk8ko9AJ8XRgnIw5P3h
stOhIHTaXQat2052RTcqP06H6c0ino4frJZ73h0ybC6Z5XfJvDj1C8oM/VHrl/4g/bzs9OHsT4LW
8bDljU4BaXcvFv1L8tRP5FMr2N6Jd5L6g9HZmgk5Z0hoUrCkithlROcpJZ/1gEE26874ZD4ZTa+X
2dI9nqM4sSSQ7c+g9SZ/s9z25C7hnBznU6dXDuLVeWfVve2WbeeWvx2c56X/44Jw4s4J4X5lLVrX
A1FurwZOzSao3Q6c0r7orspea9R1rrx1uAIFuWBox9TzQWtZ/ulgOg0/d1Ik0uYB8oxDovRwZCMV
NvKXP2Ecryx/QlehuO2jhPDtjdCuh8T0jIEw2J4XMBuPbFAq6nv5Wkni02J25fLRyz0S5ORsxVvd
tYfel/YqzE6oKE2BBcT+cTZKGFuAjFKw8uPH8TC+zPvu5BTAQv9ozoi7vyFizx3IZLaZfevlz2Gw
Lm+CNvpgbjj/Ai+yeARxOGYSl/9AtxU4+rKAK7mY0Byb2M6PXJy33343R3o6+/5C3q0N3sEDCeTS
H691A1IanmVrsl4+QtpBlscZnU9AL9+ukl8L0tSvMdXQRTAF+mddZ/3B+IJiyc3Mn4CDQPL/LMsH
7tly7j7ErSH6R8UQCfN2+NBpj+5b/uICH0N4w1zQdx5aHELtoenjBUCXAFs7rwrfTItfM1tl1nrM
ELHLPXZx6oY/gT+8pZqW4+lX7kVrna7QDjueL4P+DZL21JQnrc99yPrumKkUQQpPYTl2cuhAnijE
dhmmUtCpypMusiwQlBYDKNyDdnq9WPMnZsAvT73H0WiM6FIXHt23X6ldr+XzHYhAO3aI0DeKefVM
mCbYKmbCz/rRLt3gPJwhYufadP+gabWH/tVosHgAFdMC0ctkemjU7eOWh6JOax6LTidfbrUQma+L
cumsz2BYr49Kq7TOy1n2hCLXHR+e4qnjQ4DJwd+i4+GedVeDp7U1uR4VxfykyCe/jGMEa8ZjNHgQ
wCXWQg0BTsTPs9XJt1/WfuP7dWhbS8ofhhA5agWQSRpPQZa2W4/jlg2R0Etu0cC5aI9nHBPkhZdu
r9uFitOi8XHGmS6IUOOvxYoR3YP2T0Urvg4H9gPiAcjTOReO/R6W5VU5iY/BUAWbQ88OY6ZH7fna
9P+nDL+0H8PwIXfc+BwJ2J9bNF07hfPCLG7EZTJku5L5L3N6eohenxDzZ7PR2XDhvkw7XnGUZC/D
ApR0nA4JmYHhjq315J1O3qu73nN8ObqhR5uRfN2v95TzuDMuJqPWox0ve3ZGkpoyNigE4DrJkxOG
w+E7J2vnuGjR1J62TpYA8I+CwSwh500ZKeM9rabpdUx6BIYeTMZwiXzPNDlp/wzdxr5456PXZ7Hy
mFykCNgD5CbeDOuPG3jDNjzGtvO4WmfZiQuu+SpsrW/7KzSM/G6QMnEpBNCXByfDVRfdzNZ6crV0
LCbQt2YrhGYCZPZQJTiZDyAdzjKXgdZTUOhDd7B8BllCinfcYtobavBu5zK2UaZmhAhy7U95C154
2xn6F+mgW573B8i3pLOxe9Pv9wGdFEFC4yYZXyydYMwIixbxfEJnC37FDXWMM6sb539rla2zQTsa
dgNuuRIB5jmX82penC3d8fS5mM5wQZT1bQvJmQ7k45l9NerTIUVwGkb4rAOUeHocwg9Y9Ed/S+HR
LMtyin4M97blhwXntvWVF7OOV052twTJBA6gOzoJmWCPFtJ0PR0dhesSBPL91PJ+DHMh389zOA+D
wZXT9Z+XRE6+SwNvsQZAMY27T0zgYaoyyQkdWXg4g+HspF2Sv9DTOk9ncXLil9ACqTTZwei4iD3E
LqyHNA7Kk9RGW3PZWcB8Dz5Pl6DOYdIU50NG/R3BTnPpKmWX6bKcnMGnQW2xla3Q5nj2EWS5nVgQ
ZMvOnDHAQQEnIQutq2XqRonbv++kfJxMxggl8S+5DdVt0F9cBzmTXUMvZkTvPHms7vnYGziP0wKq
RIvG04Ie3e0EGNLpMnRm50kwfbRXWf8eJf1SlEfT4zic3NtkTd44ZCRVt8OUEcaBXAYjAVDLTIzZ
EhjSCNnvWQEFnLJ08WXZtsEMJNB3UqtYvRMyEB/WrygEav024QJOhCu2U7tXnYlnw7r2Rl8okPUQ
+WsDtAYcNbI/9WfMMh3NCwpO2RjBxBnt9pk9Oyegn5377cnkJJy7zl1/mV/0l+2LdDUZ/ir/x6Bv
nTBhK7sbrbv9s6XvY/TRENrUIKTuskTI2bXHw9PZEpRl4SOs74AAn55Xk4/SKXfJeLEEkz/Hx+Pe
hree1XZQkELGjgnM1wSRP01HhXNDc/iFm5DdFIDRmoU5nOtywqzqnycLJ7jzkgx9QCe9TIL+rwN7
Zv20zMIvnQHFiRX2gF7PYtWK/TJBLtg7HYxRtBiVUp1deT/aKzBKSdoaHc+dVf+WhvrkyOu05ido
G/VPJmG/8+Ok9VO7m9q3XRjReXsl3z9k0Is/+zQaLM+XM9hOo+Xsa+o85RPH+bImfvSmxewqnpW/
jOaBj0NuLy/LAfR2lHanp9VUtn4e94/sISOJpivEOpCPus3SexeN6QdqBdNT5jf6l/EwWzzbAILP
7DS7WtmooOcTsGvkLJ8XUKHA5XcQO+tkn7O02/rk+R6AhQUTuL7tKsNXwQB7J+B6BzIEmpJ7Ug04
l767CLxyPvsCJQ3BM787Om9PoCg7PoRdZIB+XSTDLiM/xrOzBf8Ie7vsQshGI5OJB2gx/gyzaXAN
ZyS5YEDsyURGCsxG6XnOFIMq9iyS3GEfBdBUWZUc9Sd/PqVJOonPB8t15Ifj7hXdx7vUgbccesPl
/QxW7DDvfCrTfn7bjVcu4u/MBXKdNtk5ocrRGuzQZ/C8EPZz534yCRcn887Kup7BTIdun7Y/jy6T
ctC/mazjAixC7NwsCA6OR+V0fFZajJot14jnztura5q1dO/nzvJ8MLW7J8u+a9N9QDEenczZLV/j
PM3ABQIUag3oD/bTvPjqZNbZcjhdXIYUxyejToBzXlt0VgfJMRDwFrREt7heO+WV1Z8wH6KIe/TM
rItiyJjtQmZTWVPLPeFiL5i5WISns8lgiZjMyH3v1q4jg4jzeGU/DADxtpm0Ufu483aCHjHX3RfR
rEWKEvbj+iIZjs+HjBEEkj7OzroDWHJxntl42vzB67cRzir7Bcnb10Ufca321cItp59ay4xBjEGf
zBh5vzUKhkPg1Rd+B2wlMg/QuRgHjdv/9u58BTvhOHY8hk3BOKswybV0yM+YjLQq4/kXNAs6x6Vf
Mu1tPL6cLEqEW5cjePI5BLB8nByj6Xq6HBEOjYBDXcyL5CTIF/anceD9+u1nar8yakdU7H2aNiRo
Lsm+emK66cAL5lTlv7RQQEGud3XnTju0wrL232DZDS7bswV6Qcvkrgsi56rF1IOjVuJTdeb+lVrw
oD0qesP45/6AITo+GzaB937sLEj4metMpbsTjd3l8GpN0nmL289BWeeD02VrIDcucEEYrAg6oL55
Ni+t7ikuq3XSD5FAzG2KViB1l3Ywu6ve+k8RX/4Buu97EvGvhN83+vVbWfhKBv0x/dgP7fNWXi/0
fUryHB2F/1KtU2nYf+v/PxoxcVG+IDXfbh/SMme/OEDiHMGo/uUAiHd/+88QYVoOWu4tqlLwWSiT
7n8fIdy8fvDX4vkf+5lvvQDXJlr9IqVvC0dBywRW65BBSnCAKGs4wAHdaqLwnhEofx122q6crHYF
neXX7e2Qj73d91jp+yyAD9W0gOsfhi3eDJJ/EDBzW2Cve+8fQpOy2Rw+r+9C03HJsgwzAQ5Yaw94
bSF88ZGJOtAtpuKpWMAJDxmQ4BKJBA64VbCGpllA1wCW7Ry2+fLU9zjlLdg/6h6wA2ZLBGAUCOdB
2pPBmmaBkE+mtQdg9rlQ7qjBS02BppDqCi3bOwRh6rhA2D1M4MkNbNYxIFzWtAHXQYuIG08HlAo0
kTAf9zyB2z7EP9CooPCIV6yOiVkmCCi0ae0Ci50ecuFBlKAk7LThSygmYIjSYceHPQUoiXuzGrJi
lgmkwK1lAsc99EPfYwOwFeiAeKorsAK8Ib0gKjAebVMOg3H3gbc5mowU2o/T/kRYBP+XSQYdcFm8
vst/8K975wCiL26AlicNMubOEm2b5go27vnjBnChMncoiduQVuFu8JEVA7guEREG4ibkpghxBsYZ
QPcUcB1AAKeP3CGXggxYCwmsMDwMiZQ8iFnUyFuBQAsMcwS6vrBz6FOxZpYUua5ExVLP3j8FRAwc
DsjpHhw8IudNHGpSaCzOW8sXtjuHcPYqEtNbgaHHPwtPGiM5NgAqKYIatglc3biIIugh9z3NKmHE
ceplp+9tA8sjSZSuBq9P447DYlxsKDPStLaBYx8S7bATYKAH0rnhFfdNwJUIdAPgddvn/wVdYlxs
CJZV0wakSOxyF+YcEUGbdJkF92zgesRFTJajrGfcy5PO6L5861BSP/Z+x6m+vxoTtd1DKrX8j0zQ
o54iuYNhfkD384PjPJR2MLTJtkuFsUqC976/5RM2gkbwbQaSA5qu3IRZNpBJv1puwObO59sGlAJI
f5gWre4CC0UZmb4IgosSgmeiF9jsy4/HhWRHlb4NXt6nme27anYkUVHAAHafQpkjkDZJIM3aBALF
0NsEbe589FxCqqVVi6p+HXYOPaIhgYcjIsFxMc4EjugD6NnAPYR2S0AoKYC06Wo2sN1DbkPYWDgL
8EkkU6ZtA0+3YiZzWMmMAJFWElFtufX23CGVFIQv0A4B0gSShmzJNAv42hmSTYYkzLuQEkBVGFYs
4Dok0YioOMRDIqKytbhJ6YHuKQjQAiMFFJkaogPCP8UAlo+BaCpQS6qSJ3yiaXuApEXTBvQOJC4W
jx/iEurHAEcQChBbQPaOFI7Niw11HYHlOIfUzO2AahjceErEalTg0GLjuuDO8HxE8qt/NutKFHSf
1nVA6EchkLJp5eqrHtmeK3T8Q4dwEIkefob3F4E0swywu6M/HheRANiEPJ1A1KK2FcE9ExASkBdA
9+MuqOoIxnkCqe1o7YE2NVM5/ziD6iMLbXLPAtSRDxlwKvcFDbZN6GzWJrC3gZrGJvAPKRDQSfdb
uIOAy1E1gSOtBYf2GvpikiOaFxjKDaa1C7jyhBHZpktMH+1VhtTpHKJ7R38RRDHRk4lFU2fzVT6+
C/D3AnrkG1MLACekloo8ImfyAlEV7RA3GVg5F1Sy1h6QemCbOlEHj+i5UglQjkHnUJh2AKEJnTcX
gmnXQah7HwqkhOvQZa+HNpQGqmLcefvekMiQJqv8vU/1HOCNaTYQXVutXUDlXNLjNvAhsPlSJVcs
QNDk4Sq5EtgL5pVLaX1rvr9LpYT2iTg7PjW5oFoutTEPeTPcD/or0kY2LiKwhZSitQXckMCYg76R
+PApiClbwA8OKZdzD5AfVG1k40ywLeN+/C4gO/JJe4CMoPsruBG1TuIc0jqkTEabnesgIIs2zQ1s
Y5SPW8ByDhH5gVwHwMwFVlJ1Cfc8Ibclf0eVhEMiJaNtBGJQlcDXjYkEOASwUjojvCaZsuoJpUzQ
ppKEFZAUp4tmYPNAG1Mi1TLiYmCEtJJpodSyg3ZIAgmeAi8ZoL1JkGzaQdCGmYKxrPh+VEmICRA6
V3eB7QnMEgQmGRL3QoW8wvkadA4c7SYaoBJue96O/tGuJrrnCiw6jLgHiuY+WSQYLPMQdlugz8fd
oU0TlQsf3WLAZR3aqGpsbNNAQpJTqomoeW1Eus3aBSJgpRUUsM8hTRASkADscDN7m8DxyJEDokVg
NZsM0jRPACdJ0wTi75k3AXsEYQWXEFGNCqRUQk8BPAk/RnndwML5toSncQ6EWNCiGkLow61XNYj2
d0HnEMSJ3IWOaDJX/SWzzgHBjOYuAHMu5XJmGXQ2QFI1OiZwoqaKtwR0wFYBdWFeeKybI1VQWg47
hRCyYV5T9YaWfViRmXCGwA3IR7ZFSoMuRWl8arlDBjHSUefmdwh9Q5kaU9sGPv9O9wCZQA6EVMyM
2wbg5TWNgA1CKiUi/YA8PaCCWuGUbrKo8XFvilo3VKTq95m0DQQMpbUP4F/QJ2wF4McQ9ZB5REqu
bNFIA27CnQBHo+2H3I6m2UBE8nRNANqYUQlkwlXZrOYNpLbMYA5ui8obUj00zQTO1kd//F4kD6JP
JMAJqZsIiEjZBq3DDveFTaIkuiHSczbNBKQ2mttA2GgkQaSCVIaE0VornRIdwU4hdPR/q6yaFRp0
dK9FCgbUijotNjqzjl5RUKwOeRTCXJWXMLJ4KuRjLVcg5QBBFpExhyEVNIEN7IWHVtg6bAG4BHyx
bSMZdylqU7G81iEuQAI/mVKxGU+3ZwLAllRTcJWYQchqIltl1jEgeNXcBQ6toqoY8Du/YM8CPmBM
uoxkTyHCP/zXuJpRpYmidQ428BnSQBxhhaJSfaEV0nSnTiAEJRMdQaVLpmUAukjQDlBLop36RtXM
koYymx/aAZMdQ5R4N77XpNBQ1xdalETgWFEVoHJc9RBYce8cgFsAdYwVaCkLKc08ItKOMf7xsMjz
Knay9NM23lCtmFQtd5AlMJSlrWxiP1E/UWyRJwp6iGYZTTWXeoDqDIidD7kQpHLGDwh11bgbQRtb
AQCf9gAm2BBT6+GxBTmXUwKyQtIIzoN5qFu0jDRvRTJFGJdSOoRuUUWIijugaELb3aa+jiUEcrbF
+RrkEkWSV+tWoHQGvgqYFQhriYFqvXWLvjO4E6FmcjPgG7cKGSaZQLe3DqgSLQbop+ITKaPWO8sd
2q5QcYDlbn7APF+gWzFpUx0Edc4L0lsWeRr1WgSPyA6h8fzbvWiaCWRGi94xIE0kMoScLHpPwsxU
PAGOAk/AVUBvkXYC+aJpFqDUpWmCgNCHdjI1Qe69Sj5bNQGxEVwcboQKjGhgjtAAPVcKyH+Ev7cC
TokM2RErGcnM1HYDQjOhIMTMwipBqCHtBG8p84NA4iGYbKJkib1N3T8eHUueDICMaqEArF8xM0Gi
USmBmcD0VVsqx8bVTWHUavoBAkPuAqTqEWqgQkqapPoBQZ9LL9XhNhAlM/PSRH1Cmn0YchuyC4BX
Sw+l1kGAhQH+yAd9grBNsAEkcv0YFBQRs2tuA9cGPwH/+LfOuWqDgNtA2AkolxhK0EV/iwRXt59G
AIzDg4FL12wTHKqxEbjsQ2gaXAkEjj7AK+NKZ3R7NbcCJWT0/AEaibA/o69rwZFlCwSbAIRcahs7
VL/QoONAC0jTBhYoYxIkEKZvUzS5OGgi+eSIUl82EIWtTdZGsYwkiWZRSH5ApbzWTyNEJiYgfQBy
hVMwD2lji/KUVpIAEXnbRaozlCkrAjSTNJl7c6P6aNh9oI2xgZCFUBfJscfAecJfYTXslU4t4aIA
MeGuBJvLxbm1tkFOQLudCpKKBkFbJhpSPwRhrVoghLiImJ/03avAyLwuyvaJPh4eQ0RHJRZpmrbg
J6RRophAXATlRDpoYLq2UDSzzoE2qsACVxrQTGcb8J1RbRAI4/45oKBG+oSVCAy9bUHNLBvY2poV
kJThZNEwRbOO6LjOVLdIIYAhiqg3OyEwUsZKt2gIsADMJSKndI0ROSU+VLeBkDHo2dFQ9ZA0k5qB
cTGRdppkIeznA5yBn4jX39LR988CgobcGhI7ykBAdG7MyxW1pTsQsCRHRsKTooC8JcG2YgIAJkDU
aTNB6WdHtMzbB9rFU+h5wKjIhdnwGKHeQkDzmyzZJZOEwcgNaSDYTDs45iSAsBbRBgqkHAiRtd7f
Bj5wM6ZwCJvb1I6idjdNaJoQMXeU/PqtIFpOYC6rSdAet4d53Cx9liaVMx+YOUo11VGvqxbQVgai
TvBMiCTSFptLyKQQWRd4KoR9YLXiEGW4IbwU9RwEEh3RSsUPCFnDQG4WZV3NNJE0ACErwj8h57fB
IatBsgUCAz4/1iFdEnSyeUqnBHWaNkCfg6tQpGrwiZWMo7IPCBBlRAaOcktcN66Ovq3gaKRKbAOf
MXWUzrZsA9UCgfRUoWlIEMmBEBlUs9IE7VkYAiUS5DWUi62YkWIBoLdcBygXIAFZKbxsSnQGeUOi
Fc1jIIMQaBbSRZH5THxmNSyg0XaIoh9F00r5z0BviJ6ApgkQs5VUkeBno+9eoyujkE8kQC8FcLap
kDtdE6DiEor0PRhrPjFVYpWJICYAfE2yVLXdDUQZUfPX3AVolCDQQ4hMV/ENbbuA6qFPf2XXT9uq
TBvkC2CNaZrAQsCCS4/7AMEmuGckhYo/tJkEgACiDQyfCivjk4yDoVdDYbmkPn4pUjWpxj8BMhKN
P7/GTpP2Oorg9FXJI0W9wbwrYUuk/7gJ0GcQIUsQtsSIonSo7gL4e4JHRSefNFKaLObVC7T1fCyG
QIG/Fc1fgsAtA28vW6alivAxiENIihwHNkJ19AzyBoT2ut4AHXy+voqm2bMBw3MEjITDCETp0EjV
W00TgDCgJyeN5U0ALEiSPQtQWIOXRvpEFtGClbC5gkzaBFvK4Md9ARLgKJuBKgV/TDZYKVftWcDy
gR0i48IpISjgvjAPXKDdU+UVJVMmSfYQ/Xwt/NsBnAsiDS7vVttrA3M0aRtog84soJc0izgLBIG7
mQd7+4AewyECiDbCV5WFDOSta9eQBV/BlUjnmLQY7nrFyt6zgch/SaIoOHRhIxg4GUOG7+pFR6DO
hJci0DLpltQCRMbm4S9AXW2qpyaaINyczo97RIuiAblwKNN33xyNgeYNLE4poZp6FkBHaO4DkfDC
HQBARcTq9QhNcMgCs6HLTokVwK6B/ZRNMevj26AKjkTQRSIACRTVuolcClwJkBW3mZJxQfLWPX3c
Am4HSJEwEfjvDlK05w5JpMApExfJQQGsbWBwpJ0v2yQJRL5MSULVRna6Gh6CxqG3TthAlIz4p3mU
DKI2TUcA3IbbEPYRI0QRMyMlVEzAlcnrU0/4DZxa/T6DYqMtPv7jx0D2eYAPoFIKrpDuORt9/xgQ
GHFNIhZi6EhtX3cLWIIvoEdAvUguBMkEFQsQEngQ9nEBiFwYWTUCHq57DIBgUzBCowGNY1FAVksm
FjEBNTUuwh0OxbjrALkhTRuQJ5Elw1WmasblX4md7x8EKHqu9Bo5CcBMiKNNcwWICmiaQMZGS5+E
EiFAAqAmQnVRbECdneo6jcdq7LaBzJRtl+/j/hDAFTRcaSiKVsOGiLhvAhAGzETAFyBpAtRiW6oz
6EaAX6e5DagOCvwchWePrS6dQ2UXeFSVKBZQMNrWT80rGAS6RL2AicKi8AaOgsCIHrpigbZAzqSw
yn0JJsvEQUHas8WpIHPQReCN8qjQEVQThCIIKfMTN1PjDEyVK8CoVrWgGpZEFsiUVJqKAjWuRYfs
EnJkCDsVRc3ATgIxjaYvYDgEGwCxc25+uDfCUlePAmNioDJSPafOXMmZGHctys7V2gc0zUBfIimN
IvhuEMzelcBJobosskbogW9pO/w+k66EULdwZkE8IEekPs533pTSlW1AE4kp85wQGP4bgSfztoHu
tSi9BPiHYM740rxpDWQgiuD4SXpJIK74D4fGNBtwZ2keBQJE4gIyBKTPYWjjGdVt0JLKGZrYqDhU
3RbjQgO0ZrShyLTVwJURGFSzwTZKBfv+ALIm6TRwbLRBjQSesYM19wFSZ3QNaZdsxmTUBwTQb6G4
TrYIU030zggUTTsLO1Haj2cK1A248vn8uylytboBquG8Pr11BqxVVC7TTODqlk5EtIXgB8R9AC1R
gsSaNwB3xT/BzOhs0CamWYBmoOZB4FIg7EGwRlh7FTFZMQGDk6qaSidAGV5GCBgHtECbStMEFE5+
Z2TWeLu4CegqbeomdJclQDSuauJoN9iBnRELuBRONkW0uiI4sj4iiEjJBJqa0HaNs4G97W583Bcy
PQu2Ll2k38DYyjGQAWKhxIe0Fashe8aZgMBe8xgAMhX8AE1DwLaCJVGrJmAPeXU6q+iA0VHh0jDO
GWpLeUA64P1EpgLawev5yhZkRcEX0G0xlb8NuU5zGxAhUyzAF4A0hYlFDKSeBBqvdFJ+t4F522AL
i/24MxDWKpoouEO0PCRbqM2MwSG25b5koJDQMgwUOkN8QHMbVNPW+dC8HIASFOLV8hnnnxIivoKo
wEQxE/liWjUTaSviBOgsEh1WUsDKMQCAQfrAvUMSRfvVuOxAW8wjgIcIyIYJIFRO4ejIhtrLEdGE
DygpbcgKXBfGGYDar+YOsET1E9YJGQIZIPKftTYCkpguFVVgRtAVmBlj3jxJtLc0bSCOUOTAKQcI
+rCu5iHTFImL4SVshC6qyNGs0iH6E5o2ENLF/qzAWk+RLJrZcWQGTFZ1fBOVfUhdNU1gwUrmHDAD
hPKwqL/WgNjwVQV4CX9fBBE3s2fN2gbaeTIwEu6735E2amNZykkExjgLyqvbeZNmGQChRs1N4CGF
DWsbFdwdxFa5ERijgrARDQaweECxdoP7TOoi6BYKuBBQ8YBtQteUj00SpFqAeppETHTXoamZqAmv
zVCjdU6njCYBkj270bF7UQHKRwRNMkSvg30AnxoXFugmyTJVFfz5dmxs1TXee38abQyYF2gFRE4Z
pmQcO20bpHw8NxICHmPWaalSCmJ2lhSD9iwAugQnIMUDGutSMNzcviZ5AW1iFntAVEzoEMFa3n7l
fROgbACvH0DmNj8yzwTalG0ZncvLUwxDuKri3Si7QCTQiIlQSheWogyLqe4ek3aBNvwasRpGIQkl
Rxyi9FUVEyBfAeBAbBSSPho4O247seTjnoBtTl5Ih0iMUE3NUgyAeAMbgLEINBKrIePmHQNf9zaw
GBsm8XCAeBv/W4GpFCOImI2oH+MNKrFDA3lZggLQqpSIiAdkLEbgvD0+jtQRzUfoe7vJu8YFBSh4
a9rAQtwXzhUtEpKtCoSu4goEjIarBH+M+hXRg4CQzMoPSF11bSBSJmCtCI8pGAFFl1L03r2Iv6Cg
yj9IgATGZFuiMuhS8LRLRuhcy7B1yIeoO0mfRK2aAkKimIoJjOVlQZXR3AZSOBRGNrVBpPFJBDhb
e7vA8gDk0WCRg0IgKXOVjDsK2pwUqFlUzGTE8HZeoHoSqBwKAotxQaBTW+BMNu7HoJOgC8TH3wmm
1Ad3WcnZ1JTAaaOBSxaleAHbmSgFri3iIcQsVEpgJlIKEQVctWAkEPW2COD9Pn3ZrPvA3qL/Ph4f
Cj9RHAHtE/aB5EmKI6CWAnlRgiNOScfmx8zzA7oFIwHaERnh7rYzkdTrwOc6gKQgIzS4NYyUOtSe
HodKCWVDtj9vCu9GsLXKNkDNhhYaeRLhE0gjVI9M2wba43IA1tIWAEIoWRLhD91UxQQyGAI/SIOp
Q3CwGUNumDMQ/ohWkgDSTjC3vCNdU2iqtcFRVoigD8DknQq0gR1VcJKaNmAAAqgKJoCIfAVxEVte
2QcWE3OYPgzWDN66qN9ud55BcQEprqYRmJAmhGUACqj5cRLq0ApU4JDIljyiIu3YxoVG8Iw1TYDe
oTRKnD/QxreZo8FcYQqoSMML8Na4i1F7chQnAaEaoOWi+1j5A7WTwk1B/IgOOP4SeVj2SWVygw6C
dtWEybEyBwX4OarwNFVRBq85A2RMKBpVIncmstO0tWxgrRP+SQGVGhr/oUCiWEDEEDkncBQYQCyV
RPNcgYCitK5F5qaKkA81QpBUW1L2XrJM5RjeugyH2DYUjTsHwF40TUBbmWYqIDMIF4hb1dUORfSJ
EjsbBHkr7gUDpWy0haClm0K/HOAAiZLcCpRE9naBoGxEAhloRRU6/ang6Dt8Zr7T6zwexOOX06SI
i7iXfy572eq+l5fj4t0f+OMFDnqy3Ory5a9/qTBkyk8+rqa9zdqbn5I//+dzWiaF/OZ+nCYVCXHv
H0VYdO+Pys/mr354++7Va21/1/5fne6/qfJgu3/Z/eVF3Mui7Hmwqv5htX2p22jS++tffkgK/qmI
n6O/7L0sZZ3dH+U3//UvyqPu32aK0X9jXSp/u/cpdk/05/997+GoPCBhryz1b/EpjqMkelE+gySb
v++Xt77Cpr7xrQ98nvV6yThKXnZLyWYWApruwje9Zfyc7tbZHJF3d837z/sQxUlxcMeWzXoHPPbB
TTwre/iT/d8E63v3xz/an+//pi9JXPReDh6KqOjlu+XkPVAY2f3x46sfY98sGh/8MOlltdOFbpJk
pH/4AXiY367lb33a4yiLn556kWIaCrckXyGJzjvrv+VL/jkH+LdH1D3D+6+wdQH7f3XajIfMyifl
VBIy/KFpv/PL4XXjfhlV+/soyp5K9dx/a3N892/ol/F4rD44F7Puk8vTRi+pcl6E0au77uOgd3AU
DaJJpCwtIaru0rfRPMrz6OAyr7tBicZ0Vz+OVpMo2S6uPLuUoLVXr+096UTornmSTuKk5pKkfdrU
usnBfW9aPo3j592a4lSlUab7G7jL6lekBPC6y56x7PPAOi+jFy6actrbLVldlQ1Y/CIiJt1fFD7i
7o8fv2E+cVhqn5FURH/drTluoqxgn3D57pas7njpMusa/CZNipwLPip2a22WbmCL3BH3F+nBfS00
Ady++1UfN/hDcXAVF0Veue3b3jxWjnsFktK1zCb6uS6fY8Vzw2XRf/zHjM/5Er1Uj/+YPkV9JXpj
BHgDv6PMRhv7HLM30/wtv4g8h/4v4lt8jZNn7F29TsH1sfEOcVIP5how3VHGAc4H/MqsH7/p7BmF
qv9SXx6++Rsa2MJHaRLFmXKi6WnoP/lxmUXPkbqfhLSgfx7U2MsRkT39RSXFOC1zIv+4VA+xACub
WZ9IiV057k1WuxXFyVEr3f1RwxHJ899E/IKeEvvDdhUBPu3nl8XF+e+WkgeHSPp+0vVW9P3PySkE
qqlfFNh//n9YQkGYm5Hk7htXqBi6X+14Nc3UzSzzb3VXPY/WESlyFk93a1VXdRPX6WVWy1ylW6b7
vJd5FvXGu3WqZ23CuDzrTFlU9E51n/VTmr3UTCBwM91lr8oF8eZuncoEAtHSXfa69xQlahmG6Sb6
6/5I+rRbpXpYaSXpPuzniLLmbplqVZHl1F31ISpf4oMfsuipFp6JeoX24qustmoTye+2yCXPfHA6
iQm5a+FRExnDT728IHtPRjsriMUdoU/pGuXn3kS94qoRXbqrnqdUAg4uenF/UCjXP72sJpzmY5k8
vRX52iJWCaNE3y4/PJUHN2WuJAnb1RuI5v7b/enD6f3X05P/fiCftpclBw/13Qk8kuGvCAwIwVwG
GIiQ0bc/zP7terqtzf1zogNAGWjVf0+5kcdKeItXzRi1c5M+U3V952eUlsm/qrvza732TMu+/pm2
r/zdhcW3GkYbhQX18//JdfOa96vEU3VWPC2zVK3lyEjqV4fvzz3mbUpU/2ZRv+pK1U7An1v7IS3f
XrvNRfvqBv9za2OMqGZhaF02A+thxMpoSiQVBROhGrz8vZeJn/wd1af07/45R3jTNPmeI7z30K+O
6L4L+scF+L1xvFZz7AZCmuOUfFUKW4rT9xpY+XR88BCN55T1lZCpiboANdWiN4nUPoSIsfzhPvtO
N3SRJi+ypXcrVTHe+wnq+13BWwycRTRnlJW/2a/7zke+o787UZftvHLGe5v3X3zg5KbQPW7qrWnE
jTju049VvkIDJ+iHpE9Iub9jGtjiR2mRL9gz+8sKv0n36Bz1ErX6IPO8tBctszJ5iXcLyXEU/K/u
sseD6GW3iqz5+vquH5j3T/iuO3WQ/nogdePjlK+n/JJv3YPfedirRQ/+y8n98X9Vlm5gsx0D3MlS
NRMXTL62rdNJmqmd3SaK2r8BIapY9O3mYBOp4nE07R187WUvys0rQ7V0DXMyjJ8IzZTNLWOLddc9
7a+mxW4Z2d1NFG9PZ1y5KS5ufHBeksso7kN4C9pPTS8kU5cVFLz2ssUgTqeqZ26igyDAgvNoUqvY
hK/C6fL3UPc7j/h59KQeQqFY6JrhfFDz+GEDn+z1RgCCo/+sx3//v0Xv4OX//Y//eTlPa12liomr
a4yrXrJS9u8bOeGf/27X8VM9BGAcu745rnt5WgyUm6Si5utageetWUEESXRXvQFr2I9ygt3dWlUI
3cRFchOt0qJQ3DBA+d2v+Xjb64Y8YqF4YcbHN7JsbdEGzvENV+lzDR7ZRGnxJirxv1GiOkpYmg3Y
IV2Ln6wDPoRDqbvZbmOi7t0y1T5rwrVXq9YM0UT/duMuraMY1FipPPXrKsyfdz/3xPQ1uF+rgahw
Wzx6VfCDnbF7hY+fvIde0utHSlsNwm8D6wrMNzq47qWJ4i6QL25g8ZTCg7o9YCA0sC5oTaVjVelJ
6h6Rx1RNQhj52cCj/v1/pQeP6eTv/7tCydxlf/8/yXOsFkWdb5b9vjMWouMR18qLKOrov8BjlKzr
zq4aGaBr7i/9V6dQyKG6yx6Bf4qT6OAsypVAAD1B/cVhbMS1OLaasqb70KeUGQTqt3tCcdCVALHu
wr+8irsrnR7tZePJU/S0UD1GE13jjQ99eHW+RXxU96GP4uzgkfBFcaLe+435/Yr1KTV/ITf9cyru
m27Jv2MJECCDei808H1/SCifZ0q20kDg9AMgtVq5UjQwtTdjb9yPy8luoerAN5DDH6U5hq2umote
tu710znOUPktDbjBo944qiGdmkCUHpXjPoQa5XFFR0fX1ie9ZBJlCjRC9NN0l73MMIPK6moiUj/N
i7R2OGTKu+7THq97zwPVtk1E6mfxK2rb+zCE9yvEZ1GW9t4CcMA71DbFGbC3Z+XuChs40efxE2yz
Guip08CXOwdQn+S91e7FxVe837Z638bnvQzgl7psE3aA7qhat9OAGz7OUiIkxTVUQhq6x+KiTPA5
ihGqkda6614+v3IOoHR2n/DjeeBlEY3Vp22CmPCpl9U2GEMp9B/2ExgvSlEqfgzhY/2Vr6NiXtsN
TSQP13ExKOuhSTWzTXc/PIzTeTSqP3IDNr6O8eug0AGJqT1FxLMbsHO57E1ovWT93VpV7agJYt1N
On7BJsq6MqlY19JQm6J62a8BB0Tps1AftgnG3m2P/mcmYUS+e/PKwE3kOwClFpHqK5q4mu8Euvmi
PG0TeMo7YF1lrcJVjWnV3Q/3FKFq8ZTTRO9FTjR9fGVPILe0M8zHXfxD5TWhiqn1iyayjodpjfbA
TO8GHngejZ+iTNkTyLc2sPCi96JeHoi/NbFsXKw3p263WJV/NXHlfRkJs0QJLhEz3v2aj2+KLYr8
Kk76L6maNjbROftKcPXMvjtGa2X3sJVNGukaQTaV8nWmbugmspqHXlavxzXRCoeo3hNwyo1aZkZi
pwl6yAbBehM9917qmd52Oreuz7tK83SuWFuGafjvd7L/dbUuXGfn3xHt9msfPEEMcFRpWDQQ+P2A
C3uK4qG6cAMx3w8ZjA/1XmvgkoCc0h9D788Hin9pwBA3q0jqO8qyTTzwoKx/tAay4yNAer14/1nb
DTwrgLSn9EX9Zk3kQw9ZfHANq0gJcpq4b4Cvq2XJJpIVEMn9gyv5z8MP9/smZoTI7o8fv4EvKS/D
bFeNbIvqtK63ZuX6qg0ci0/RVHUNdhNstqtV1l+t6+7MFkVPXTNsrsWrtAZtY46u/tqbvtIbazew
Ma4g6I4Gr03SwLm+jlQ0qN0EopfAI0pfHREZtKX7BUm9QWHX9nIT/AiS75d4rvImmSbZwBMDaFrV
z3QTINDb3lRFazDcUv9x7yBGUFh8qzBeDZHW/YB3lKhebeQmath3KEPG0+kraRAZ8aL70A/kRNEU
t7FbqkpcRANTd+XHQRTXix2O08C5foyG8WtLo+jcwDNHMfCm3TqVKZqIMB6BVUhYWN8diDDvftfH
r9Yv66feG+Zoosr4Ne4VkH52z7jJaRvYdJcFdIvp9iDur87czlYDO+SqTKJ8AGLhtWYa4/CaKD0+
TKGij1dv+RImLTQR19zELy/k0adRXuxbaCMU8seHk0rod4kvPgziUUqI/oaJmDbOJN3O7rd+fGcK
4HUVHVwB+RyDss5H8qf7+KWvOBvUJBGYbgDC8BhDALGAMavY3YDhcO0mBMtAEY6iUbn75v9xEkfp
ijQnPvgMdyhSKwZIKVcjy3W96Ek6ekkP/gPszYjsL1YJeKhTM+SzgS91FZVxFitNfkZhtBgV0UCI
dxdZ49h6pn9u5Xm521biTLa/o4FvT9m3/8bKDfiS62haDGrRyMY07/ruf109aMO4/jfEPmV9OVBq
9tuEtz0i8q71RJsoVh5l0VqFzDUBiz0mHlRcaBPe8zgdp3WaURNpzekzupQqM1tmCej6xY3Ko3DE
aoSjJpp/Z9F4JKHrztXvHld8VtCAuz0vqbpF+6viCXd//Ph9+8BFS7imbA27CcyPZE5Qyle7R6x8
d+jt/vjxJ77rZeqF0AQH7UtW1h+2mm6hu+W+0oZZo+WtfDjGTb5nhn/dNfCWRIbupbD/NvLhv4Xm
VX7X6W/o3+9BV6UoVSqGDt+9bt9f9r7Ma+UKBsC89/neX1bSOxVhhsb/e8vu2/F307z1t8oAgnd+
YPs1nse9KPvP/w8AAP//</cx:binary>
              </cx:geoCache>
            </cx:geography>
          </cx:layoutPr>
          <cx:valueColors>
            <cx:minColor>
              <a:srgbClr val="FCD5B4"/>
            </cx:minColor>
            <cx:maxColor>
              <a:srgbClr val="E06C25"/>
            </cx:maxColor>
          </cx:valueColors>
          <cx:valueColorPositions>
            <cx:minPosition>
              <cx:number val="0"/>
            </cx:min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0.xml"/><Relationship Id="rId18" Type="http://schemas.openxmlformats.org/officeDocument/2006/relationships/chart" Target="../charts/chart15.xml"/><Relationship Id="rId3" Type="http://schemas.openxmlformats.org/officeDocument/2006/relationships/chart" Target="../charts/chart2.xml"/><Relationship Id="rId21" Type="http://schemas.openxmlformats.org/officeDocument/2006/relationships/chart" Target="../charts/chart18.xml"/><Relationship Id="rId7" Type="http://schemas.openxmlformats.org/officeDocument/2006/relationships/chart" Target="../charts/chart5.xml"/><Relationship Id="rId12" Type="http://schemas.openxmlformats.org/officeDocument/2006/relationships/chart" Target="../charts/chart9.xml"/><Relationship Id="rId17" Type="http://schemas.openxmlformats.org/officeDocument/2006/relationships/chart" Target="../charts/chart14.xml"/><Relationship Id="rId2" Type="http://schemas.openxmlformats.org/officeDocument/2006/relationships/chart" Target="../charts/chart1.xml"/><Relationship Id="rId16" Type="http://schemas.openxmlformats.org/officeDocument/2006/relationships/chart" Target="../charts/chart13.xml"/><Relationship Id="rId20" Type="http://schemas.openxmlformats.org/officeDocument/2006/relationships/chart" Target="../charts/chart17.xml"/><Relationship Id="rId1" Type="http://schemas.microsoft.com/office/2014/relationships/chartEx" Target="../charts/chartEx1.xml"/><Relationship Id="rId6" Type="http://schemas.microsoft.com/office/2014/relationships/chartEx" Target="../charts/chartEx2.xml"/><Relationship Id="rId11" Type="http://schemas.microsoft.com/office/2014/relationships/chartEx" Target="../charts/chartEx3.xml"/><Relationship Id="rId5" Type="http://schemas.openxmlformats.org/officeDocument/2006/relationships/chart" Target="../charts/chart4.xml"/><Relationship Id="rId15" Type="http://schemas.openxmlformats.org/officeDocument/2006/relationships/chart" Target="../charts/chart12.xml"/><Relationship Id="rId10" Type="http://schemas.openxmlformats.org/officeDocument/2006/relationships/chart" Target="../charts/chart8.xml"/><Relationship Id="rId19" Type="http://schemas.openxmlformats.org/officeDocument/2006/relationships/chart" Target="../charts/chart16.xml"/><Relationship Id="rId4" Type="http://schemas.openxmlformats.org/officeDocument/2006/relationships/chart" Target="../charts/chart3.xml"/><Relationship Id="rId9" Type="http://schemas.openxmlformats.org/officeDocument/2006/relationships/chart" Target="../charts/chart7.xml"/><Relationship Id="rId14" Type="http://schemas.openxmlformats.org/officeDocument/2006/relationships/chart" Target="../charts/chart11.xml"/><Relationship Id="rId22"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xdr:col>
      <xdr:colOff>25400</xdr:colOff>
      <xdr:row>41</xdr:row>
      <xdr:rowOff>88901</xdr:rowOff>
    </xdr:from>
    <xdr:to>
      <xdr:col>10</xdr:col>
      <xdr:colOff>774700</xdr:colOff>
      <xdr:row>65</xdr:row>
      <xdr:rowOff>88900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6379B7B-2F9F-5749-9D30-2809F50941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8470901"/>
              <a:ext cx="7594600" cy="48767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107935</xdr:colOff>
      <xdr:row>53</xdr:row>
      <xdr:rowOff>90067</xdr:rowOff>
    </xdr:from>
    <xdr:to>
      <xdr:col>14</xdr:col>
      <xdr:colOff>260335</xdr:colOff>
      <xdr:row>65</xdr:row>
      <xdr:rowOff>93115</xdr:rowOff>
    </xdr:to>
    <xdr:graphicFrame macro="">
      <xdr:nvGraphicFramePr>
        <xdr:cNvPr id="8" name="Chart 7">
          <a:extLst>
            <a:ext uri="{FF2B5EF4-FFF2-40B4-BE49-F238E27FC236}">
              <a16:creationId xmlns:a16="http://schemas.microsoft.com/office/drawing/2014/main" id="{8FAF8D33-7324-7D49-8585-3CBD341AA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258472</xdr:colOff>
      <xdr:row>41</xdr:row>
      <xdr:rowOff>104007</xdr:rowOff>
    </xdr:from>
    <xdr:to>
      <xdr:col>18</xdr:col>
      <xdr:colOff>187441</xdr:colOff>
      <xdr:row>53</xdr:row>
      <xdr:rowOff>107055</xdr:rowOff>
    </xdr:to>
    <xdr:graphicFrame macro="">
      <xdr:nvGraphicFramePr>
        <xdr:cNvPr id="9" name="Chart 8">
          <a:extLst>
            <a:ext uri="{FF2B5EF4-FFF2-40B4-BE49-F238E27FC236}">
              <a16:creationId xmlns:a16="http://schemas.microsoft.com/office/drawing/2014/main" id="{446A003B-F992-8A4B-A8A7-F4FAB70513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107935</xdr:colOff>
      <xdr:row>41</xdr:row>
      <xdr:rowOff>103406</xdr:rowOff>
    </xdr:from>
    <xdr:to>
      <xdr:col>14</xdr:col>
      <xdr:colOff>260335</xdr:colOff>
      <xdr:row>53</xdr:row>
      <xdr:rowOff>106454</xdr:rowOff>
    </xdr:to>
    <xdr:graphicFrame macro="">
      <xdr:nvGraphicFramePr>
        <xdr:cNvPr id="10" name="Chart 9">
          <a:extLst>
            <a:ext uri="{FF2B5EF4-FFF2-40B4-BE49-F238E27FC236}">
              <a16:creationId xmlns:a16="http://schemas.microsoft.com/office/drawing/2014/main" id="{4FB026FE-E380-A742-8A34-A7BEFD813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262446</xdr:colOff>
      <xdr:row>53</xdr:row>
      <xdr:rowOff>106387</xdr:rowOff>
    </xdr:from>
    <xdr:to>
      <xdr:col>18</xdr:col>
      <xdr:colOff>187442</xdr:colOff>
      <xdr:row>65</xdr:row>
      <xdr:rowOff>92701</xdr:rowOff>
    </xdr:to>
    <xdr:graphicFrame macro="">
      <xdr:nvGraphicFramePr>
        <xdr:cNvPr id="12" name="Chart 11">
          <a:extLst>
            <a:ext uri="{FF2B5EF4-FFF2-40B4-BE49-F238E27FC236}">
              <a16:creationId xmlns:a16="http://schemas.microsoft.com/office/drawing/2014/main" id="{F8B46332-5FE8-E348-BEF4-C54AAB747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0</xdr:colOff>
      <xdr:row>40</xdr:row>
      <xdr:rowOff>165100</xdr:rowOff>
    </xdr:from>
    <xdr:to>
      <xdr:col>18</xdr:col>
      <xdr:colOff>190500</xdr:colOff>
      <xdr:row>40</xdr:row>
      <xdr:rowOff>165100</xdr:rowOff>
    </xdr:to>
    <xdr:cxnSp macro="">
      <xdr:nvCxnSpPr>
        <xdr:cNvPr id="13" name="Straight Connector 12">
          <a:extLst>
            <a:ext uri="{FF2B5EF4-FFF2-40B4-BE49-F238E27FC236}">
              <a16:creationId xmlns:a16="http://schemas.microsoft.com/office/drawing/2014/main" id="{A322C9DA-B400-E24C-A093-B687CA9E7239}"/>
            </a:ext>
          </a:extLst>
        </xdr:cNvPr>
        <xdr:cNvCxnSpPr/>
      </xdr:nvCxnSpPr>
      <xdr:spPr>
        <a:xfrm>
          <a:off x="2400300" y="1384300"/>
          <a:ext cx="12141200"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25400</xdr:colOff>
      <xdr:row>268</xdr:row>
      <xdr:rowOff>88901</xdr:rowOff>
    </xdr:from>
    <xdr:to>
      <xdr:col>10</xdr:col>
      <xdr:colOff>774700</xdr:colOff>
      <xdr:row>292</xdr:row>
      <xdr:rowOff>88900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DFE8BAE7-FA37-BA43-8CD0-2E598038FA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19100" y="19164301"/>
              <a:ext cx="7594600" cy="48767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107935</xdr:colOff>
      <xdr:row>280</xdr:row>
      <xdr:rowOff>90067</xdr:rowOff>
    </xdr:from>
    <xdr:to>
      <xdr:col>14</xdr:col>
      <xdr:colOff>260335</xdr:colOff>
      <xdr:row>292</xdr:row>
      <xdr:rowOff>93115</xdr:rowOff>
    </xdr:to>
    <xdr:graphicFrame macro="">
      <xdr:nvGraphicFramePr>
        <xdr:cNvPr id="24" name="Chart 23">
          <a:extLst>
            <a:ext uri="{FF2B5EF4-FFF2-40B4-BE49-F238E27FC236}">
              <a16:creationId xmlns:a16="http://schemas.microsoft.com/office/drawing/2014/main" id="{051A6154-215E-FB4D-A9FD-2A2380168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258472</xdr:colOff>
      <xdr:row>268</xdr:row>
      <xdr:rowOff>104007</xdr:rowOff>
    </xdr:from>
    <xdr:to>
      <xdr:col>18</xdr:col>
      <xdr:colOff>187441</xdr:colOff>
      <xdr:row>280</xdr:row>
      <xdr:rowOff>107055</xdr:rowOff>
    </xdr:to>
    <xdr:graphicFrame macro="">
      <xdr:nvGraphicFramePr>
        <xdr:cNvPr id="25" name="Chart 24">
          <a:extLst>
            <a:ext uri="{FF2B5EF4-FFF2-40B4-BE49-F238E27FC236}">
              <a16:creationId xmlns:a16="http://schemas.microsoft.com/office/drawing/2014/main" id="{F5A8F2E1-463F-6D49-AFAC-F68A6900A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107935</xdr:colOff>
      <xdr:row>268</xdr:row>
      <xdr:rowOff>103406</xdr:rowOff>
    </xdr:from>
    <xdr:to>
      <xdr:col>14</xdr:col>
      <xdr:colOff>260335</xdr:colOff>
      <xdr:row>280</xdr:row>
      <xdr:rowOff>106454</xdr:rowOff>
    </xdr:to>
    <xdr:graphicFrame macro="">
      <xdr:nvGraphicFramePr>
        <xdr:cNvPr id="26" name="Chart 25">
          <a:extLst>
            <a:ext uri="{FF2B5EF4-FFF2-40B4-BE49-F238E27FC236}">
              <a16:creationId xmlns:a16="http://schemas.microsoft.com/office/drawing/2014/main" id="{97161D88-716F-924C-95F9-ADEADBEF8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262446</xdr:colOff>
      <xdr:row>280</xdr:row>
      <xdr:rowOff>106387</xdr:rowOff>
    </xdr:from>
    <xdr:to>
      <xdr:col>18</xdr:col>
      <xdr:colOff>187442</xdr:colOff>
      <xdr:row>292</xdr:row>
      <xdr:rowOff>92701</xdr:rowOff>
    </xdr:to>
    <xdr:graphicFrame macro="">
      <xdr:nvGraphicFramePr>
        <xdr:cNvPr id="27" name="Chart 26">
          <a:extLst>
            <a:ext uri="{FF2B5EF4-FFF2-40B4-BE49-F238E27FC236}">
              <a16:creationId xmlns:a16="http://schemas.microsoft.com/office/drawing/2014/main" id="{32643A0E-F8A7-754E-912E-EF46C6455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611038</xdr:colOff>
      <xdr:row>267</xdr:row>
      <xdr:rowOff>165100</xdr:rowOff>
    </xdr:from>
    <xdr:to>
      <xdr:col>18</xdr:col>
      <xdr:colOff>190500</xdr:colOff>
      <xdr:row>267</xdr:row>
      <xdr:rowOff>165100</xdr:rowOff>
    </xdr:to>
    <xdr:cxnSp macro="">
      <xdr:nvCxnSpPr>
        <xdr:cNvPr id="28" name="Straight Connector 27">
          <a:extLst>
            <a:ext uri="{FF2B5EF4-FFF2-40B4-BE49-F238E27FC236}">
              <a16:creationId xmlns:a16="http://schemas.microsoft.com/office/drawing/2014/main" id="{D74CE4F6-F587-884D-BAED-41827A2D0087}"/>
            </a:ext>
          </a:extLst>
        </xdr:cNvPr>
        <xdr:cNvCxnSpPr/>
      </xdr:nvCxnSpPr>
      <xdr:spPr>
        <a:xfrm>
          <a:off x="3786038" y="12098308"/>
          <a:ext cx="9967104"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25400</xdr:colOff>
      <xdr:row>495</xdr:row>
      <xdr:rowOff>88901</xdr:rowOff>
    </xdr:from>
    <xdr:to>
      <xdr:col>10</xdr:col>
      <xdr:colOff>774700</xdr:colOff>
      <xdr:row>519</xdr:row>
      <xdr:rowOff>88900</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B09BAF08-6841-7842-8BD6-3B4432CD77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19100" y="29781501"/>
              <a:ext cx="7594600" cy="48767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107935</xdr:colOff>
      <xdr:row>507</xdr:row>
      <xdr:rowOff>90067</xdr:rowOff>
    </xdr:from>
    <xdr:to>
      <xdr:col>14</xdr:col>
      <xdr:colOff>260335</xdr:colOff>
      <xdr:row>519</xdr:row>
      <xdr:rowOff>93115</xdr:rowOff>
    </xdr:to>
    <xdr:graphicFrame macro="">
      <xdr:nvGraphicFramePr>
        <xdr:cNvPr id="37" name="Chart 36">
          <a:extLst>
            <a:ext uri="{FF2B5EF4-FFF2-40B4-BE49-F238E27FC236}">
              <a16:creationId xmlns:a16="http://schemas.microsoft.com/office/drawing/2014/main" id="{05B9BFCE-89E6-5F40-9202-B592B28825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258472</xdr:colOff>
      <xdr:row>495</xdr:row>
      <xdr:rowOff>104007</xdr:rowOff>
    </xdr:from>
    <xdr:to>
      <xdr:col>18</xdr:col>
      <xdr:colOff>187441</xdr:colOff>
      <xdr:row>507</xdr:row>
      <xdr:rowOff>107055</xdr:rowOff>
    </xdr:to>
    <xdr:graphicFrame macro="">
      <xdr:nvGraphicFramePr>
        <xdr:cNvPr id="38" name="Chart 37">
          <a:extLst>
            <a:ext uri="{FF2B5EF4-FFF2-40B4-BE49-F238E27FC236}">
              <a16:creationId xmlns:a16="http://schemas.microsoft.com/office/drawing/2014/main" id="{0F4377DE-EA40-1A4F-99CC-214AE1B50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107935</xdr:colOff>
      <xdr:row>495</xdr:row>
      <xdr:rowOff>103406</xdr:rowOff>
    </xdr:from>
    <xdr:to>
      <xdr:col>14</xdr:col>
      <xdr:colOff>260335</xdr:colOff>
      <xdr:row>507</xdr:row>
      <xdr:rowOff>106454</xdr:rowOff>
    </xdr:to>
    <xdr:graphicFrame macro="">
      <xdr:nvGraphicFramePr>
        <xdr:cNvPr id="39" name="Chart 38">
          <a:extLst>
            <a:ext uri="{FF2B5EF4-FFF2-40B4-BE49-F238E27FC236}">
              <a16:creationId xmlns:a16="http://schemas.microsoft.com/office/drawing/2014/main" id="{0C7C4F18-4F0A-AB44-A016-3C7DD288F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262446</xdr:colOff>
      <xdr:row>507</xdr:row>
      <xdr:rowOff>106387</xdr:rowOff>
    </xdr:from>
    <xdr:to>
      <xdr:col>18</xdr:col>
      <xdr:colOff>187442</xdr:colOff>
      <xdr:row>519</xdr:row>
      <xdr:rowOff>92701</xdr:rowOff>
    </xdr:to>
    <xdr:graphicFrame macro="">
      <xdr:nvGraphicFramePr>
        <xdr:cNvPr id="40" name="Chart 39">
          <a:extLst>
            <a:ext uri="{FF2B5EF4-FFF2-40B4-BE49-F238E27FC236}">
              <a16:creationId xmlns:a16="http://schemas.microsoft.com/office/drawing/2014/main" id="{1D5F5DF8-24B0-0341-B1F4-07F676D075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389467</xdr:colOff>
      <xdr:row>494</xdr:row>
      <xdr:rowOff>165100</xdr:rowOff>
    </xdr:from>
    <xdr:to>
      <xdr:col>18</xdr:col>
      <xdr:colOff>190500</xdr:colOff>
      <xdr:row>494</xdr:row>
      <xdr:rowOff>165100</xdr:rowOff>
    </xdr:to>
    <xdr:cxnSp macro="">
      <xdr:nvCxnSpPr>
        <xdr:cNvPr id="41" name="Straight Connector 40">
          <a:extLst>
            <a:ext uri="{FF2B5EF4-FFF2-40B4-BE49-F238E27FC236}">
              <a16:creationId xmlns:a16="http://schemas.microsoft.com/office/drawing/2014/main" id="{ED5FB9BE-B4C3-1142-9522-8FA5630A0BF7}"/>
            </a:ext>
          </a:extLst>
        </xdr:cNvPr>
        <xdr:cNvCxnSpPr/>
      </xdr:nvCxnSpPr>
      <xdr:spPr>
        <a:xfrm>
          <a:off x="2794000" y="22703367"/>
          <a:ext cx="10977033"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31403</xdr:colOff>
      <xdr:row>7</xdr:row>
      <xdr:rowOff>37060</xdr:rowOff>
    </xdr:from>
    <xdr:to>
      <xdr:col>12</xdr:col>
      <xdr:colOff>88900</xdr:colOff>
      <xdr:row>21</xdr:row>
      <xdr:rowOff>26900</xdr:rowOff>
    </xdr:to>
    <xdr:graphicFrame macro="">
      <xdr:nvGraphicFramePr>
        <xdr:cNvPr id="46" name="Chart 45">
          <a:extLst>
            <a:ext uri="{FF2B5EF4-FFF2-40B4-BE49-F238E27FC236}">
              <a16:creationId xmlns:a16="http://schemas.microsoft.com/office/drawing/2014/main" id="{74D042E3-4475-4846-AF95-7E0C66A74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0</xdr:colOff>
      <xdr:row>7</xdr:row>
      <xdr:rowOff>18469</xdr:rowOff>
    </xdr:from>
    <xdr:to>
      <xdr:col>7</xdr:col>
      <xdr:colOff>419099</xdr:colOff>
      <xdr:row>35</xdr:row>
      <xdr:rowOff>154328</xdr:rowOff>
    </xdr:to>
    <xdr:graphicFrame macro="">
      <xdr:nvGraphicFramePr>
        <xdr:cNvPr id="50" name="Chart 49">
          <a:extLst>
            <a:ext uri="{FF2B5EF4-FFF2-40B4-BE49-F238E27FC236}">
              <a16:creationId xmlns:a16="http://schemas.microsoft.com/office/drawing/2014/main" id="{87309561-2F35-BC48-881F-0337539A1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31403</xdr:colOff>
      <xdr:row>21</xdr:row>
      <xdr:rowOff>165100</xdr:rowOff>
    </xdr:from>
    <xdr:to>
      <xdr:col>12</xdr:col>
      <xdr:colOff>88900</xdr:colOff>
      <xdr:row>35</xdr:row>
      <xdr:rowOff>154940</xdr:rowOff>
    </xdr:to>
    <xdr:graphicFrame macro="">
      <xdr:nvGraphicFramePr>
        <xdr:cNvPr id="56" name="Chart 55">
          <a:extLst>
            <a:ext uri="{FF2B5EF4-FFF2-40B4-BE49-F238E27FC236}">
              <a16:creationId xmlns:a16="http://schemas.microsoft.com/office/drawing/2014/main" id="{8853F35A-963F-1745-9887-A682A3632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260003</xdr:colOff>
      <xdr:row>7</xdr:row>
      <xdr:rowOff>37060</xdr:rowOff>
    </xdr:from>
    <xdr:to>
      <xdr:col>16</xdr:col>
      <xdr:colOff>76200</xdr:colOff>
      <xdr:row>21</xdr:row>
      <xdr:rowOff>26900</xdr:rowOff>
    </xdr:to>
    <xdr:graphicFrame macro="">
      <xdr:nvGraphicFramePr>
        <xdr:cNvPr id="57" name="Chart 56">
          <a:extLst>
            <a:ext uri="{FF2B5EF4-FFF2-40B4-BE49-F238E27FC236}">
              <a16:creationId xmlns:a16="http://schemas.microsoft.com/office/drawing/2014/main" id="{D74DF092-721E-2D43-B953-10B3635EC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260003</xdr:colOff>
      <xdr:row>21</xdr:row>
      <xdr:rowOff>165100</xdr:rowOff>
    </xdr:from>
    <xdr:to>
      <xdr:col>16</xdr:col>
      <xdr:colOff>76200</xdr:colOff>
      <xdr:row>35</xdr:row>
      <xdr:rowOff>154940</xdr:rowOff>
    </xdr:to>
    <xdr:graphicFrame macro="">
      <xdr:nvGraphicFramePr>
        <xdr:cNvPr id="58" name="Chart 57">
          <a:extLst>
            <a:ext uri="{FF2B5EF4-FFF2-40B4-BE49-F238E27FC236}">
              <a16:creationId xmlns:a16="http://schemas.microsoft.com/office/drawing/2014/main" id="{25FF70BD-51BE-C944-8A89-799EBA7BC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16</xdr:col>
      <xdr:colOff>241300</xdr:colOff>
      <xdr:row>7</xdr:row>
      <xdr:rowOff>37060</xdr:rowOff>
    </xdr:from>
    <xdr:to>
      <xdr:col>19</xdr:col>
      <xdr:colOff>349597</xdr:colOff>
      <xdr:row>21</xdr:row>
      <xdr:rowOff>26900</xdr:rowOff>
    </xdr:to>
    <xdr:graphicFrame macro="">
      <xdr:nvGraphicFramePr>
        <xdr:cNvPr id="59" name="Chart 58">
          <a:extLst>
            <a:ext uri="{FF2B5EF4-FFF2-40B4-BE49-F238E27FC236}">
              <a16:creationId xmlns:a16="http://schemas.microsoft.com/office/drawing/2014/main" id="{75F7BEF3-CA66-5A48-B3CE-947811162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16</xdr:col>
      <xdr:colOff>241300</xdr:colOff>
      <xdr:row>21</xdr:row>
      <xdr:rowOff>165100</xdr:rowOff>
    </xdr:from>
    <xdr:to>
      <xdr:col>19</xdr:col>
      <xdr:colOff>349597</xdr:colOff>
      <xdr:row>35</xdr:row>
      <xdr:rowOff>154940</xdr:rowOff>
    </xdr:to>
    <xdr:graphicFrame macro="">
      <xdr:nvGraphicFramePr>
        <xdr:cNvPr id="60" name="Chart 59">
          <a:extLst>
            <a:ext uri="{FF2B5EF4-FFF2-40B4-BE49-F238E27FC236}">
              <a16:creationId xmlns:a16="http://schemas.microsoft.com/office/drawing/2014/main" id="{057DAFC8-FFD3-D54B-A738-9BE7D52DA5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1905000</xdr:colOff>
      <xdr:row>6</xdr:row>
      <xdr:rowOff>34636</xdr:rowOff>
    </xdr:from>
    <xdr:to>
      <xdr:col>8</xdr:col>
      <xdr:colOff>150091</xdr:colOff>
      <xdr:row>17</xdr:row>
      <xdr:rowOff>196272</xdr:rowOff>
    </xdr:to>
    <xdr:sp macro="" textlink="">
      <xdr:nvSpPr>
        <xdr:cNvPr id="2" name="TextBox 1">
          <a:extLst>
            <a:ext uri="{FF2B5EF4-FFF2-40B4-BE49-F238E27FC236}">
              <a16:creationId xmlns:a16="http://schemas.microsoft.com/office/drawing/2014/main" id="{6E684683-A7B1-AE4C-A12F-D22160E5A56E}"/>
            </a:ext>
          </a:extLst>
        </xdr:cNvPr>
        <xdr:cNvSpPr txBox="1"/>
      </xdr:nvSpPr>
      <xdr:spPr>
        <a:xfrm>
          <a:off x="2447636" y="1304636"/>
          <a:ext cx="6223000" cy="292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Arial" panose="020B0604020202020204" pitchFamily="34" charset="0"/>
              <a:cs typeface="Arial" panose="020B0604020202020204" pitchFamily="34" charset="0"/>
            </a:rPr>
            <a:t>This</a:t>
          </a:r>
          <a:r>
            <a:rPr lang="en-US" sz="1800" baseline="0">
              <a:latin typeface="Arial" panose="020B0604020202020204" pitchFamily="34" charset="0"/>
              <a:cs typeface="Arial" panose="020B0604020202020204" pitchFamily="34" charset="0"/>
            </a:rPr>
            <a:t> options page is functional but still barebones. The next step is to add explanatory language and visuals that not only help the user adjust the aggregation but also understand the methodology throughout.</a:t>
          </a:r>
          <a:endParaRPr lang="en-US" sz="1800">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4</xdr:row>
      <xdr:rowOff>12700</xdr:rowOff>
    </xdr:from>
    <xdr:to>
      <xdr:col>6</xdr:col>
      <xdr:colOff>0</xdr:colOff>
      <xdr:row>29</xdr:row>
      <xdr:rowOff>76200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825500"/>
          <a:ext cx="4762500" cy="5143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baseline="0">
            <a:latin typeface="Arial" panose="020B0604020202020204" pitchFamily="34" charset="0"/>
            <a:cs typeface="Arial" panose="020B0604020202020204" pitchFamily="34" charset="0"/>
          </a:endParaRPr>
        </a:p>
        <a:p>
          <a:r>
            <a:rPr lang="en-US" sz="1400" b="0" u="none" baseline="0">
              <a:latin typeface="Arial" panose="020B0604020202020204" pitchFamily="34" charset="0"/>
              <a:cs typeface="Arial" panose="020B0604020202020204" pitchFamily="34" charset="0"/>
            </a:rPr>
            <a:t>TK This document is an interactive version of the Compound Risk Monitor. The file was last updated on DD/MM/YYYY. The most recent version of the monitor can be found at </a:t>
          </a:r>
          <a:r>
            <a:rPr lang="en-US" sz="1400" b="0" i="0" u="sng" strike="noStrike">
              <a:solidFill>
                <a:schemeClr val="dk1"/>
              </a:solidFill>
              <a:effectLst/>
              <a:latin typeface="Arial" panose="020B0604020202020204" pitchFamily="34" charset="0"/>
              <a:ea typeface="+mn-ea"/>
              <a:cs typeface="Arial" panose="020B0604020202020204" pitchFamily="34" charset="0"/>
              <a:hlinkClick xmlns:r="http://schemas.openxmlformats.org/officeDocument/2006/relationships" r:id=""/>
            </a:rPr>
            <a:t>https://compound-risk-monitor.netlify.app</a:t>
          </a:r>
          <a:endParaRPr lang="en-US" sz="1400" b="0" u="sng" baseline="0">
            <a:latin typeface="Arial" panose="020B0604020202020204" pitchFamily="34" charset="0"/>
            <a:cs typeface="Arial" panose="020B0604020202020204" pitchFamily="34" charset="0"/>
          </a:endParaRPr>
        </a:p>
        <a:p>
          <a:endParaRPr lang="en-US" sz="1400" b="0" u="none" baseline="0">
            <a:latin typeface="Arial" panose="020B0604020202020204" pitchFamily="34" charset="0"/>
            <a:cs typeface="Arial" panose="020B0604020202020204" pitchFamily="34" charset="0"/>
          </a:endParaRPr>
        </a:p>
        <a:p>
          <a:r>
            <a:rPr lang="en-US" sz="1400" b="0" u="none" baseline="0">
              <a:latin typeface="Arial" panose="020B0604020202020204" pitchFamily="34" charset="0"/>
              <a:cs typeface="Arial" panose="020B0604020202020204" pitchFamily="34" charset="0"/>
            </a:rPr>
            <a:t>The workbook contains sheets </a:t>
          </a:r>
        </a:p>
        <a:p>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Dimension Sheets</a:t>
          </a:r>
          <a:endParaRPr kumimoji="0" lang="en-US" sz="18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 Socio-economic vulnerability</a:t>
          </a: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7</xdr:col>
      <xdr:colOff>0</xdr:colOff>
      <xdr:row>4</xdr:row>
      <xdr:rowOff>12700</xdr:rowOff>
    </xdr:from>
    <xdr:to>
      <xdr:col>12</xdr:col>
      <xdr:colOff>0</xdr:colOff>
      <xdr:row>29</xdr:row>
      <xdr:rowOff>76200</xdr:rowOff>
    </xdr:to>
    <xdr:sp macro="" textlink="">
      <xdr:nvSpPr>
        <xdr:cNvPr id="3" name="TextBox 2">
          <a:extLst>
            <a:ext uri="{FF2B5EF4-FFF2-40B4-BE49-F238E27FC236}">
              <a16:creationId xmlns:a16="http://schemas.microsoft.com/office/drawing/2014/main" id="{98D37197-9211-8645-A090-1928B360D8CC}"/>
            </a:ext>
          </a:extLst>
        </xdr:cNvPr>
        <xdr:cNvSpPr txBox="1"/>
      </xdr:nvSpPr>
      <xdr:spPr>
        <a:xfrm>
          <a:off x="6667500" y="825500"/>
          <a:ext cx="4762500" cy="5143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 </a:t>
          </a:r>
          <a:endParaRPr lang="en-US" sz="2400" b="1" baseline="0">
            <a:latin typeface="Arial" panose="020B0604020202020204" pitchFamily="34" charset="0"/>
            <a:cs typeface="Arial" panose="020B0604020202020204" pitchFamily="34" charset="0"/>
          </a:endParaRPr>
        </a:p>
        <a:p>
          <a:endParaRPr lang="en-US" sz="1600" b="0"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About the Monitor</a:t>
          </a:r>
        </a:p>
        <a:p>
          <a:r>
            <a:rPr lang="en-US" sz="1800" b="0" u="sng" baseline="0">
              <a:latin typeface="Arial" panose="020B0604020202020204" pitchFamily="34" charset="0"/>
              <a:cs typeface="Arial" panose="020B0604020202020204" pitchFamily="34" charset="0"/>
            </a:rPr>
            <a:t>                              </a:t>
          </a:r>
          <a:endParaRPr lang="en-US" sz="1800" b="0" u="sng">
            <a:latin typeface="Arial" panose="020B0604020202020204" pitchFamily="34" charset="0"/>
            <a:cs typeface="Arial" panose="020B0604020202020204" pitchFamily="34" charset="0"/>
          </a:endParaRP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ealth" connectionId="3" xr16:uid="{31AC9B2E-0CDA-2948-9F37-04F0E52FBB33}"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Food Security" connectionId="2" xr16:uid="{C1DB5AEE-D64D-B545-8963-9108BB759818}"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Conflict and Fragility" connectionId="1" xr16:uid="{9FC9F3EE-BC56-4C41-A3FD-F3DD03F6DD48}"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 Fiscal" connectionId="4" xr16:uid="{C4E87F13-0771-A845-B0A0-D2522E63E322}"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Natural Hazard" connectionId="5" xr16:uid="{707FA958-C752-AD4C-A70A-688740232B89}"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Socioeconomic Vulnerability" connectionId="6" xr16:uid="{43FD248E-14C7-EB47-8B9A-040419043D79}" autoFormatId="16" applyNumberFormats="0" applyBorderFormats="0" applyFontFormats="1" applyPatternFormats="1" applyAlignmentFormats="0" applyWidthHeightFormats="0"/>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89C0B92-7D5C-AD46-8D2B-9A3F2C6D14F9}" name="Table13" displayName="Table13" ref="B299:R489" totalsRowShown="0" headerRowDxfId="285" tableBorderDxfId="284">
  <autoFilter ref="B299:R489" xr:uid="{AF9F9920-083E-4346-A8DE-71577C15336F}">
    <filterColumn colId="6">
      <customFilters>
        <customFilter operator="greaterThanOrEqual" val="5"/>
      </customFilters>
    </filterColumn>
  </autoFilter>
  <sortState xmlns:xlrd2="http://schemas.microsoft.com/office/spreadsheetml/2017/richdata2" ref="B300:R324">
    <sortCondition descending="1" ref="H299:H489"/>
  </sortState>
  <tableColumns count="17">
    <tableColumn id="1" xr3:uid="{15C748A3-4D6D-0C4A-97CB-C900FC091C61}" name="Country_x000a_Name" dataDxfId="283">
      <calculatedColumnFormula>'Compound Alert'!B6</calculatedColumnFormula>
    </tableColumn>
    <tableColumn id="2" xr3:uid="{0E0E2050-71C9-BB4D-A410-694424BDAC07}" name="Country Code" dataDxfId="282">
      <calculatedColumnFormula>'Compound Alert'!C6</calculatedColumnFormula>
    </tableColumn>
    <tableColumn id="3" xr3:uid="{A201F05C-6025-AA44-9E1F-EFE0C63D32B7}" name="Blank2" dataDxfId="281">
      <calculatedColumnFormula>'Compound Alert'!F6</calculatedColumnFormula>
    </tableColumn>
    <tableColumn id="4" xr3:uid="{6A87F9AD-7F36-9C44-B91C-EE2A1CF44CC6}" name="Underlying Vulnerability" dataDxfId="280">
      <calculatedColumnFormula>'Compound Alert'!I6</calculatedColumnFormula>
    </tableColumn>
    <tableColumn id="5" xr3:uid="{3BD50F5F-B1F3-FF4D-BB11-135CE3AD8798}" name="Column1" dataDxfId="279"/>
    <tableColumn id="6" xr3:uid="{AD438898-0350-274E-B9EF-294CD3F84924}" name="Blank3" dataDxfId="278">
      <calculatedColumnFormula>'Compound Alert'!M6</calculatedColumnFormula>
    </tableColumn>
    <tableColumn id="7" xr3:uid="{6270D74A-9136-6940-83FB-BE2AFC343D8E}" name="Health2" dataDxfId="277">
      <calculatedColumnFormula>'Compound Alert'!U6</calculatedColumnFormula>
    </tableColumn>
    <tableColumn id="8" xr3:uid="{968C9EAF-7961-7745-8A83-00F55323C7FF}" name="Food Security3" dataDxfId="276">
      <calculatedColumnFormula>'Compound Alert'!V6</calculatedColumnFormula>
    </tableColumn>
    <tableColumn id="9" xr3:uid="{7FCF98DB-6FB5-9941-B027-C4FFBFD30DED}" name="Macro Fiscal4" dataDxfId="275">
      <calculatedColumnFormula>'Compound Alert'!U6</calculatedColumnFormula>
    </tableColumn>
    <tableColumn id="10" xr3:uid="{1B0260AF-3258-D346-B932-9AF8C00F7556}" name="Socio-Econ Vulnerability5" dataDxfId="274">
      <calculatedColumnFormula>'Compound Alert'!V6</calculatedColumnFormula>
    </tableColumn>
    <tableColumn id="11" xr3:uid="{57CFCA9A-8B90-604B-950B-57C96827F467}" name="Natural Hazards6" dataDxfId="273">
      <calculatedColumnFormula>'Compound Alert'!W6</calculatedColumnFormula>
    </tableColumn>
    <tableColumn id="12" xr3:uid="{A802981F-2DBF-BF4D-9727-CF24B7B4644F}" name="Conflict and Fragility" dataDxfId="272">
      <calculatedColumnFormula>'Compound Alert'!X6</calculatedColumnFormula>
    </tableColumn>
    <tableColumn id="13" xr3:uid="{4F9204A1-B19E-8C42-BCDC-38014D0577DB}" name="Blank7" dataDxfId="271">
      <calculatedColumnFormula>'Compound Alert'!Y6</calculatedColumnFormula>
    </tableColumn>
    <tableColumn id="14" xr3:uid="{155D1916-253D-B047-BC69-2CB58CB7613C}" name="Underlying Vulnerability12" dataDxfId="270">
      <calculatedColumnFormula>'Compound Alert'!Z6</calculatedColumnFormula>
    </tableColumn>
    <tableColumn id="15" xr3:uid="{021CA6FF-08D0-2A4C-AF40-80BCB9191EDA}" name="Column2" dataDxfId="269"/>
    <tableColumn id="16" xr3:uid="{04D17CB2-5942-5448-B000-D0517EF953DB}" name="Upcoming Threats14" dataDxfId="268">
      <calculatedColumnFormula>'Compound Alert'!AI6</calculatedColumnFormula>
    </tableColumn>
    <tableColumn id="17" xr3:uid="{8D6524E2-D287-EE49-8B00-ABEBABBD49EB}" name="Upcoming Threats15" dataDxfId="267">
      <calculatedColumnFormula>'Compound Alert'!AJ6</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92B26A5-F49F-C449-89D5-DBBF82DC851E}" name="Table14" displayName="Table14" ref="B527:R718" totalsRowShown="0" headerRowDxfId="266" tableBorderDxfId="265">
  <autoFilter ref="B527:R718" xr:uid="{ED2AC098-075D-C74A-A7C6-1DD3F2DD3FD6}">
    <filterColumn colId="6">
      <customFilters>
        <customFilter operator="greaterThanOrEqual" val="5"/>
      </customFilters>
    </filterColumn>
  </autoFilter>
  <sortState xmlns:xlrd2="http://schemas.microsoft.com/office/spreadsheetml/2017/richdata2" ref="B528:R718">
    <sortCondition descending="1" ref="H527:H718"/>
  </sortState>
  <tableColumns count="17">
    <tableColumn id="1" xr3:uid="{8E7D959B-4ACB-AC4B-8AA6-4618A76D2683}" name="Country_x000a_Name" dataDxfId="264">
      <calculatedColumnFormula>'Compound Alert'!B6</calculatedColumnFormula>
    </tableColumn>
    <tableColumn id="2" xr3:uid="{E2AC52D0-7C3D-C142-8BF3-90BD1BDB60BF}" name="Country Code" dataDxfId="263">
      <calculatedColumnFormula>'Compound Alert'!C6</calculatedColumnFormula>
    </tableColumn>
    <tableColumn id="3" xr3:uid="{359FA8BA-410D-DB43-9D9B-94D4CBC2F71C}" name="Blank2" dataDxfId="262">
      <calculatedColumnFormula>'Compound Alert'!F6</calculatedColumnFormula>
    </tableColumn>
    <tableColumn id="4" xr3:uid="{0910E68E-F757-6141-BFD2-3DE04695A107}" name="Upcoming Threats" dataDxfId="261">
      <calculatedColumnFormula>'Compound Alert'!K6</calculatedColumnFormula>
    </tableColumn>
    <tableColumn id="5" xr3:uid="{B4A9544A-42E6-BA49-B6EC-288C39886CDF}" name="Column1" dataDxfId="260"/>
    <tableColumn id="6" xr3:uid="{E6E80466-EAEC-1642-8EF3-0B286113CC22}" name="Blank3" dataDxfId="259">
      <calculatedColumnFormula>'Compound Alert'!M6</calculatedColumnFormula>
    </tableColumn>
    <tableColumn id="7" xr3:uid="{996367AD-1AE4-724E-87D5-5B5EA24D9D85}" name="Health7" dataDxfId="258">
      <calculatedColumnFormula>'Compound Alert'!AB6</calculatedColumnFormula>
    </tableColumn>
    <tableColumn id="8" xr3:uid="{FAF6B431-1854-B842-A987-D787E7FB8294}" name="Food Security8" dataDxfId="257">
      <calculatedColumnFormula>'Compound Alert'!AC6</calculatedColumnFormula>
    </tableColumn>
    <tableColumn id="9" xr3:uid="{6898BE5F-4A9D-074B-A45C-D802A33647C5}" name="Socio-Econ Vulnerability9" dataDxfId="256">
      <calculatedColumnFormula>'Compound Alert'!AB6</calculatedColumnFormula>
    </tableColumn>
    <tableColumn id="10" xr3:uid="{625C576E-35C9-2140-BF64-83E8CF0B9ABE}" name="Macro Fiscal10" dataDxfId="255">
      <calculatedColumnFormula>'Compound Alert'!AC6</calculatedColumnFormula>
    </tableColumn>
    <tableColumn id="11" xr3:uid="{0FC0FF3D-0362-A645-8ED4-FDE1F80C802B}" name="Natural Hazards11" dataDxfId="254">
      <calculatedColumnFormula>'Compound Alert'!AD6</calculatedColumnFormula>
    </tableColumn>
    <tableColumn id="12" xr3:uid="{B66D8E14-96EF-4D48-99DB-317AFB4A521C}" name="Institutional Fragility" dataDxfId="253">
      <calculatedColumnFormula>'Compound Alert'!AE6</calculatedColumnFormula>
    </tableColumn>
    <tableColumn id="13" xr3:uid="{F06339DC-6A87-9944-B25B-A2261A4CF1FE}" name="Blank7" dataDxfId="252">
      <calculatedColumnFormula>'Compound Alert'!AF6</calculatedColumnFormula>
    </tableColumn>
    <tableColumn id="14" xr3:uid="{B4502214-0D9A-744F-A2BC-3CB2D6626257}" name="Underlying Vulnerability12" dataDxfId="251">
      <calculatedColumnFormula>'Compound Alert'!AG6</calculatedColumnFormula>
    </tableColumn>
    <tableColumn id="15" xr3:uid="{6B37EEE5-9986-7346-AC07-210866DD2F09}" name="Column2" dataDxfId="250"/>
    <tableColumn id="16" xr3:uid="{88F5A493-C202-F044-9768-8FD239F3BFA7}" name="Upcoming Threats14" dataDxfId="249">
      <calculatedColumnFormula>'Compound Alert'!AI6</calculatedColumnFormula>
    </tableColumn>
    <tableColumn id="17" xr3:uid="{57C03270-4C46-1346-92FF-60D56D634820}" name="Upcoming Threats15" dataDxfId="248">
      <calculatedColumnFormula>'Compound Alert'!AJ202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F0B32-D227-3F45-BEBF-0E7FF02F6742}">
  <sheetPr filterMode="1"/>
  <dimension ref="A2:HI718"/>
  <sheetViews>
    <sheetView zoomScaleNormal="100" workbookViewId="0">
      <selection activeCell="B7" sqref="B7"/>
    </sheetView>
  </sheetViews>
  <sheetFormatPr baseColWidth="10" defaultColWidth="8.7109375" defaultRowHeight="16" x14ac:dyDescent="0.2"/>
  <cols>
    <col min="1" max="1" width="4.42578125" style="71" customWidth="1"/>
    <col min="2" max="2" width="22.5703125" style="29" customWidth="1"/>
    <col min="3" max="3" width="8.7109375" style="29" customWidth="1"/>
    <col min="4" max="4" width="8.28515625" style="59" customWidth="1"/>
    <col min="5" max="5" width="8.7109375" style="30" customWidth="1"/>
    <col min="6" max="6" width="2.7109375" style="31" customWidth="1"/>
    <col min="7" max="7" width="8.7109375" style="30" customWidth="1"/>
    <col min="8" max="8" width="4.85546875" style="30" customWidth="1"/>
    <col min="9" max="9" width="2.7109375" style="28" customWidth="1"/>
    <col min="10" max="10" width="9.7109375" style="28" customWidth="1"/>
    <col min="11" max="11" width="9.7109375" style="59" customWidth="1"/>
    <col min="12" max="15" width="9.7109375" style="31" customWidth="1"/>
    <col min="16" max="16" width="2.7109375" style="31" customWidth="1"/>
    <col min="17" max="17" width="9.7109375" style="31" customWidth="1"/>
    <col min="18" max="18" width="9.7109375" style="63" customWidth="1"/>
    <col min="19" max="19" width="9.140625" style="31" customWidth="1"/>
    <col min="20" max="20" width="15.28515625" style="31" customWidth="1"/>
    <col min="21" max="21" width="14.42578125" style="31" customWidth="1"/>
    <col min="22" max="22" width="24.140625" style="31" customWidth="1"/>
    <col min="23" max="23" width="17.140625" style="31" customWidth="1"/>
    <col min="24" max="24" width="20.140625" style="31" customWidth="1"/>
    <col min="25" max="25" width="8.5703125" style="63" customWidth="1"/>
    <col min="26" max="26" width="27.85546875" style="30" bestFit="1" customWidth="1"/>
    <col min="27" max="27" width="12.42578125" style="30" bestFit="1" customWidth="1"/>
    <col min="28" max="28" width="18.7109375" style="30" bestFit="1" customWidth="1"/>
    <col min="29" max="29" width="17.85546875" style="30" bestFit="1" customWidth="1"/>
    <col min="30" max="30" width="27.85546875" style="30" bestFit="1" customWidth="1"/>
    <col min="31" max="31" width="20.5703125" style="30" bestFit="1" customWidth="1"/>
    <col min="32" max="32" width="20.7109375" style="59" bestFit="1" customWidth="1"/>
    <col min="33" max="33" width="12.140625" style="28" bestFit="1" customWidth="1"/>
    <col min="34" max="34" width="11.140625" style="28" bestFit="1" customWidth="1"/>
    <col min="35" max="46" width="12.140625" style="28" bestFit="1" customWidth="1"/>
    <col min="47" max="47" width="21.140625" style="28" bestFit="1" customWidth="1"/>
    <col min="48" max="49" width="12.140625" style="28" bestFit="1" customWidth="1"/>
    <col min="50" max="50" width="17" style="28" bestFit="1" customWidth="1"/>
    <col min="51" max="51" width="12.140625" style="28" bestFit="1" customWidth="1"/>
    <col min="52" max="52" width="12" style="28" bestFit="1" customWidth="1"/>
    <col min="53" max="53" width="7.42578125" style="28" bestFit="1" customWidth="1"/>
    <col min="54" max="57" width="12.140625" style="28" bestFit="1" customWidth="1"/>
    <col min="58" max="58" width="21.28515625" style="28" bestFit="1" customWidth="1"/>
    <col min="59" max="60" width="5.28515625" style="28" bestFit="1" customWidth="1"/>
    <col min="61" max="64" width="12.140625" style="28" bestFit="1" customWidth="1"/>
    <col min="65" max="65" width="9.28515625" style="28" bestFit="1" customWidth="1"/>
    <col min="66" max="70" width="12.140625" style="28" bestFit="1" customWidth="1"/>
    <col min="71" max="71" width="13.7109375" style="28" bestFit="1" customWidth="1"/>
    <col min="72" max="72" width="11.140625" style="28" bestFit="1" customWidth="1"/>
    <col min="73" max="74" width="12.140625" style="28" bestFit="1" customWidth="1"/>
    <col min="75" max="75" width="17.5703125" style="28" bestFit="1" customWidth="1"/>
    <col min="76" max="78" width="12.140625" style="28" bestFit="1" customWidth="1"/>
    <col min="79" max="79" width="15.7109375" style="28" bestFit="1" customWidth="1"/>
    <col min="80" max="85" width="12.140625" style="28" bestFit="1" customWidth="1"/>
    <col min="86" max="86" width="6.85546875" style="28" bestFit="1" customWidth="1"/>
    <col min="87" max="87" width="6.42578125" style="28" bestFit="1" customWidth="1"/>
    <col min="88" max="90" width="12.140625" style="28" bestFit="1" customWidth="1"/>
    <col min="91" max="91" width="11.140625" style="28" bestFit="1" customWidth="1"/>
    <col min="92" max="93" width="12.140625" style="28" bestFit="1" customWidth="1"/>
    <col min="94" max="94" width="11.140625" style="28" bestFit="1" customWidth="1"/>
    <col min="95" max="95" width="7" style="28" bestFit="1" customWidth="1"/>
    <col min="96" max="96" width="13.140625" style="28" bestFit="1" customWidth="1"/>
    <col min="97" max="97" width="12.140625" style="28" bestFit="1" customWidth="1"/>
    <col min="98" max="98" width="11.140625" style="28" bestFit="1" customWidth="1"/>
    <col min="99" max="105" width="12.140625" style="28" bestFit="1" customWidth="1"/>
    <col min="106" max="106" width="6.85546875" style="28" bestFit="1" customWidth="1"/>
    <col min="107" max="114" width="12.140625" style="28" bestFit="1" customWidth="1"/>
    <col min="115" max="115" width="10.140625" style="28" bestFit="1" customWidth="1"/>
    <col min="116" max="116" width="15.5703125" style="28" bestFit="1" customWidth="1"/>
    <col min="117" max="122" width="12.140625" style="28" bestFit="1" customWidth="1"/>
    <col min="123" max="123" width="11.140625" style="28" bestFit="1" customWidth="1"/>
    <col min="124" max="133" width="12.140625" style="28" bestFit="1" customWidth="1"/>
    <col min="134" max="134" width="14.5703125" style="28" bestFit="1" customWidth="1"/>
    <col min="135" max="137" width="12.140625" style="28" bestFit="1" customWidth="1"/>
    <col min="138" max="138" width="10.140625" style="28" bestFit="1" customWidth="1"/>
    <col min="139" max="139" width="17.7109375" style="28" bestFit="1" customWidth="1"/>
    <col min="140" max="145" width="12.140625" style="28" bestFit="1" customWidth="1"/>
    <col min="146" max="146" width="6" style="28" bestFit="1" customWidth="1"/>
    <col min="147" max="152" width="12.140625" style="28" bestFit="1" customWidth="1"/>
    <col min="153" max="153" width="14.85546875" style="28" bestFit="1" customWidth="1"/>
    <col min="154" max="156" width="12.140625" style="28" bestFit="1" customWidth="1"/>
    <col min="157" max="157" width="5.85546875" style="28" bestFit="1" customWidth="1"/>
    <col min="158" max="158" width="12.140625" style="28" bestFit="1" customWidth="1"/>
    <col min="159" max="159" width="16.7109375" style="28" bestFit="1" customWidth="1"/>
    <col min="160" max="166" width="12.140625" style="28" bestFit="1" customWidth="1"/>
    <col min="167" max="167" width="17.140625" style="28" bestFit="1" customWidth="1"/>
    <col min="168" max="168" width="12.140625" style="28" bestFit="1" customWidth="1"/>
    <col min="169" max="169" width="18.28515625" style="28" bestFit="1" customWidth="1"/>
    <col min="170" max="170" width="11.140625" style="28" bestFit="1" customWidth="1"/>
    <col min="171" max="171" width="28.85546875" style="28" bestFit="1" customWidth="1"/>
    <col min="172" max="172" width="12.140625" style="28" bestFit="1" customWidth="1"/>
    <col min="173" max="173" width="20.28515625" style="28" bestFit="1" customWidth="1"/>
    <col min="174" max="177" width="12.140625" style="28" bestFit="1" customWidth="1"/>
    <col min="178" max="178" width="11.5703125" style="28" bestFit="1" customWidth="1"/>
    <col min="179" max="181" width="12.140625" style="28" bestFit="1" customWidth="1"/>
    <col min="182" max="182" width="14.7109375" style="28" bestFit="1" customWidth="1"/>
    <col min="183" max="183" width="7.7109375" style="28" bestFit="1" customWidth="1"/>
    <col min="184" max="184" width="12.140625" style="28" bestFit="1" customWidth="1"/>
    <col min="185" max="185" width="11.42578125" style="28" bestFit="1" customWidth="1"/>
    <col min="186" max="190" width="12.140625" style="28" bestFit="1" customWidth="1"/>
    <col min="191" max="191" width="10.5703125" style="28" bestFit="1" customWidth="1"/>
    <col min="192" max="197" width="12.140625" style="28" bestFit="1" customWidth="1"/>
    <col min="198" max="198" width="11.140625" style="28" bestFit="1" customWidth="1"/>
    <col min="199" max="199" width="17.85546875" style="28" bestFit="1" customWidth="1"/>
    <col min="200" max="201" width="12.140625" style="28" bestFit="1" customWidth="1"/>
    <col min="202" max="202" width="12.28515625" style="28" bestFit="1" customWidth="1"/>
    <col min="203" max="203" width="6.5703125" style="28" bestFit="1" customWidth="1"/>
    <col min="204" max="204" width="7.28515625" style="28" bestFit="1" customWidth="1"/>
    <col min="205" max="205" width="12.140625" style="28" bestFit="1" customWidth="1"/>
    <col min="206" max="206" width="18.7109375" style="28" bestFit="1" customWidth="1"/>
    <col min="207" max="207" width="14" style="28" bestFit="1" customWidth="1"/>
    <col min="208" max="208" width="21.7109375" style="28" bestFit="1" customWidth="1"/>
    <col min="209" max="217" width="12.140625" style="28" bestFit="1" customWidth="1"/>
    <col min="218" max="16384" width="8.7109375" style="28"/>
  </cols>
  <sheetData>
    <row r="2" spans="2:2" x14ac:dyDescent="0.2">
      <c r="B2" s="188" t="s">
        <v>553</v>
      </c>
    </row>
    <row r="3" spans="2:2" x14ac:dyDescent="0.2">
      <c r="B3" s="228" t="s">
        <v>589</v>
      </c>
    </row>
    <row r="4" spans="2:2" x14ac:dyDescent="0.2">
      <c r="B4" s="228" t="s">
        <v>588</v>
      </c>
    </row>
    <row r="5" spans="2:2" x14ac:dyDescent="0.2">
      <c r="B5" s="228" t="s">
        <v>587</v>
      </c>
    </row>
    <row r="6" spans="2:2" x14ac:dyDescent="0.2">
      <c r="B6" s="228" t="s">
        <v>609</v>
      </c>
    </row>
    <row r="7" spans="2:2" x14ac:dyDescent="0.2">
      <c r="B7" s="189"/>
    </row>
    <row r="8" spans="2:2" x14ac:dyDescent="0.2">
      <c r="B8" s="189"/>
    </row>
    <row r="9" spans="2:2" x14ac:dyDescent="0.2">
      <c r="B9" s="189"/>
    </row>
    <row r="10" spans="2:2" x14ac:dyDescent="0.2">
      <c r="B10" s="189"/>
    </row>
    <row r="11" spans="2:2" x14ac:dyDescent="0.2">
      <c r="B11" s="189"/>
    </row>
    <row r="12" spans="2:2" x14ac:dyDescent="0.2">
      <c r="B12" s="189"/>
    </row>
    <row r="13" spans="2:2" x14ac:dyDescent="0.2">
      <c r="B13" s="189"/>
    </row>
    <row r="14" spans="2:2" x14ac:dyDescent="0.2">
      <c r="B14" s="189"/>
    </row>
    <row r="15" spans="2:2" x14ac:dyDescent="0.2">
      <c r="B15" s="189"/>
    </row>
    <row r="16" spans="2:2" x14ac:dyDescent="0.2">
      <c r="B16" s="189"/>
    </row>
    <row r="17" spans="2:2" x14ac:dyDescent="0.2">
      <c r="B17" s="189"/>
    </row>
    <row r="18" spans="2:2" x14ac:dyDescent="0.2">
      <c r="B18" s="189"/>
    </row>
    <row r="19" spans="2:2" x14ac:dyDescent="0.2">
      <c r="B19" s="189"/>
    </row>
    <row r="20" spans="2:2" x14ac:dyDescent="0.2">
      <c r="B20" s="189"/>
    </row>
    <row r="21" spans="2:2" x14ac:dyDescent="0.2">
      <c r="B21" s="189"/>
    </row>
    <row r="22" spans="2:2" x14ac:dyDescent="0.2">
      <c r="B22" s="189"/>
    </row>
    <row r="23" spans="2:2" x14ac:dyDescent="0.2">
      <c r="B23" s="189"/>
    </row>
    <row r="24" spans="2:2" x14ac:dyDescent="0.2">
      <c r="B24" s="189"/>
    </row>
    <row r="25" spans="2:2" x14ac:dyDescent="0.2">
      <c r="B25" s="189"/>
    </row>
    <row r="26" spans="2:2" x14ac:dyDescent="0.2">
      <c r="B26" s="189"/>
    </row>
    <row r="27" spans="2:2" x14ac:dyDescent="0.2">
      <c r="B27" s="189"/>
    </row>
    <row r="28" spans="2:2" x14ac:dyDescent="0.2">
      <c r="B28" s="189"/>
    </row>
    <row r="29" spans="2:2" x14ac:dyDescent="0.2">
      <c r="B29" s="189"/>
    </row>
    <row r="30" spans="2:2" x14ac:dyDescent="0.2">
      <c r="B30" s="189"/>
    </row>
    <row r="31" spans="2:2" x14ac:dyDescent="0.2">
      <c r="B31" s="189"/>
    </row>
    <row r="32" spans="2:2" x14ac:dyDescent="0.2">
      <c r="B32" s="189"/>
    </row>
    <row r="33" spans="2:2" x14ac:dyDescent="0.2">
      <c r="B33" s="189"/>
    </row>
    <row r="34" spans="2:2" x14ac:dyDescent="0.2">
      <c r="B34" s="189"/>
    </row>
    <row r="35" spans="2:2" x14ac:dyDescent="0.2">
      <c r="B35" s="189"/>
    </row>
    <row r="36" spans="2:2" x14ac:dyDescent="0.2">
      <c r="B36" s="189"/>
    </row>
    <row r="37" spans="2:2" x14ac:dyDescent="0.2">
      <c r="B37" s="189"/>
    </row>
    <row r="38" spans="2:2" x14ac:dyDescent="0.2">
      <c r="B38" s="189"/>
    </row>
    <row r="39" spans="2:2" x14ac:dyDescent="0.2">
      <c r="B39" s="189"/>
    </row>
    <row r="40" spans="2:2" x14ac:dyDescent="0.2">
      <c r="B40" s="189"/>
    </row>
    <row r="41" spans="2:2" ht="20" x14ac:dyDescent="0.2">
      <c r="B41" s="91" t="s">
        <v>564</v>
      </c>
    </row>
    <row r="67" spans="1:217" x14ac:dyDescent="0.2">
      <c r="R67" s="218" t="s">
        <v>565</v>
      </c>
    </row>
    <row r="68" spans="1:217" s="71" customFormat="1" x14ac:dyDescent="0.2"/>
    <row r="69" spans="1:217" s="71" customFormat="1" ht="20" x14ac:dyDescent="0.2">
      <c r="B69" s="91" t="s">
        <v>603</v>
      </c>
    </row>
    <row r="70" spans="1:217" s="71" customFormat="1" x14ac:dyDescent="0.2"/>
    <row r="71" spans="1:217" s="1" customFormat="1" ht="50" customHeight="1" x14ac:dyDescent="0.2">
      <c r="A71" s="52" t="s">
        <v>470</v>
      </c>
      <c r="B71" s="11" t="s">
        <v>395</v>
      </c>
      <c r="C71" s="12" t="s">
        <v>396</v>
      </c>
      <c r="D71" s="12" t="s">
        <v>566</v>
      </c>
      <c r="E71" s="12" t="s">
        <v>571</v>
      </c>
      <c r="F71" s="68" t="s">
        <v>471</v>
      </c>
      <c r="G71" s="229" t="s">
        <v>4</v>
      </c>
      <c r="H71" s="230"/>
      <c r="I71" s="55" t="s">
        <v>472</v>
      </c>
      <c r="J71" s="223" t="s">
        <v>398</v>
      </c>
      <c r="K71" s="223" t="s">
        <v>399</v>
      </c>
      <c r="L71" s="223" t="s">
        <v>400</v>
      </c>
      <c r="M71" s="223" t="s">
        <v>539</v>
      </c>
      <c r="N71" s="223" t="s">
        <v>402</v>
      </c>
      <c r="O71" s="224" t="s">
        <v>403</v>
      </c>
      <c r="P71" s="224"/>
      <c r="Q71" s="226" t="s">
        <v>5</v>
      </c>
      <c r="R71" s="226" t="s">
        <v>397</v>
      </c>
      <c r="S71" s="13"/>
      <c r="T71" s="13"/>
      <c r="U71" s="13"/>
      <c r="V71" s="13"/>
      <c r="W71" s="13"/>
      <c r="X71" s="13"/>
      <c r="AJ71" s="13"/>
      <c r="AK71" s="13"/>
      <c r="AL71" s="13"/>
      <c r="AM71" s="13"/>
      <c r="AN71" s="13"/>
      <c r="AO71" s="13"/>
      <c r="AP71" s="13"/>
      <c r="AQ71" s="13"/>
      <c r="AR71" s="13"/>
      <c r="AS71" s="13"/>
      <c r="AT71" s="13"/>
      <c r="AU71" s="13"/>
      <c r="AV71" s="13"/>
      <c r="AW71" s="13"/>
      <c r="AX71" s="13"/>
    </row>
    <row r="72" spans="1:217" s="19" customFormat="1" x14ac:dyDescent="0.2">
      <c r="A72" s="52" t="s">
        <v>470</v>
      </c>
      <c r="B72" s="72" t="s">
        <v>395</v>
      </c>
      <c r="C72" s="73" t="s">
        <v>396</v>
      </c>
      <c r="F72" s="69" t="s">
        <v>471</v>
      </c>
      <c r="G72" s="74" t="s">
        <v>4</v>
      </c>
      <c r="H72" s="74" t="s">
        <v>477</v>
      </c>
      <c r="I72" s="56" t="s">
        <v>472</v>
      </c>
      <c r="J72" s="76" t="s">
        <v>398</v>
      </c>
      <c r="K72" s="76" t="s">
        <v>399</v>
      </c>
      <c r="L72" s="76" t="s">
        <v>400</v>
      </c>
      <c r="M72" s="76" t="s">
        <v>554</v>
      </c>
      <c r="N72" s="76" t="s">
        <v>402</v>
      </c>
      <c r="O72" s="76" t="s">
        <v>403</v>
      </c>
      <c r="P72" s="76" t="s">
        <v>473</v>
      </c>
      <c r="Q72" s="56" t="s">
        <v>5</v>
      </c>
      <c r="R72" s="56" t="s">
        <v>397</v>
      </c>
      <c r="S72" s="18"/>
      <c r="T72" s="18"/>
      <c r="U72" s="18"/>
      <c r="V72" s="18"/>
      <c r="W72" s="18"/>
      <c r="X72" s="18"/>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row>
    <row r="73" spans="1:217" x14ac:dyDescent="0.2">
      <c r="A73" s="71">
        <v>1</v>
      </c>
      <c r="B73" s="20" t="str">
        <f>'Compound Alert'!B60</f>
        <v>Ethiopia</v>
      </c>
      <c r="C73" s="20" t="str">
        <f>'Compound Alert'!C60</f>
        <v>ETH</v>
      </c>
      <c r="D73" s="20" t="str">
        <f>'Compound Alert'!D60</f>
        <v>SSF           Sub-Saharan Africa</v>
      </c>
      <c r="E73" s="20" t="str">
        <f>'Compound Alert'!E60</f>
        <v>IDA</v>
      </c>
      <c r="F73" s="57">
        <f>'Compound Alert'!F60</f>
        <v>0</v>
      </c>
      <c r="G73" s="22">
        <f>'Compound Alert'!G60</f>
        <v>6</v>
      </c>
      <c r="H73" s="23">
        <f>'Compound Alert'!H60</f>
        <v>6</v>
      </c>
      <c r="I73" s="57">
        <f>'Compound Alert'!M60</f>
        <v>0</v>
      </c>
      <c r="J73" s="25">
        <f>'Compound Alert'!N60</f>
        <v>9.8742088290657488</v>
      </c>
      <c r="K73" s="25">
        <f>'Compound Alert'!O60</f>
        <v>10</v>
      </c>
      <c r="L73" s="25">
        <f>'Compound Alert'!P60</f>
        <v>8.1742389136959925</v>
      </c>
      <c r="M73" s="25">
        <f>'Compound Alert'!Q60</f>
        <v>9.4868329805051381</v>
      </c>
      <c r="N73" s="25">
        <f>'Compound Alert'!R60</f>
        <v>7.5277265270908122</v>
      </c>
      <c r="O73" s="25">
        <f>'Compound Alert'!S60</f>
        <v>10</v>
      </c>
      <c r="P73" s="25"/>
      <c r="Q73" s="27">
        <f>'Compound Alert'!AI40</f>
        <v>0</v>
      </c>
      <c r="R73" s="27">
        <f>'Compound Alert'!AJ40</f>
        <v>0.2</v>
      </c>
      <c r="S73" s="21"/>
      <c r="T73" s="21"/>
      <c r="U73" s="21"/>
      <c r="V73" s="21"/>
      <c r="W73" s="21"/>
      <c r="X73" s="21"/>
      <c r="Y73" s="28"/>
      <c r="Z73" s="28"/>
      <c r="AA73" s="28"/>
      <c r="AB73" s="28"/>
      <c r="AC73" s="28"/>
      <c r="AD73" s="28"/>
      <c r="AE73" s="28"/>
      <c r="AF73" s="28"/>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row>
    <row r="74" spans="1:217" x14ac:dyDescent="0.2">
      <c r="A74" s="71">
        <v>2</v>
      </c>
      <c r="B74" s="20" t="str">
        <f>'Compound Alert'!B120</f>
        <v>Myanmar</v>
      </c>
      <c r="C74" s="20" t="str">
        <f>'Compound Alert'!C120</f>
        <v>MMR</v>
      </c>
      <c r="D74" s="20" t="str">
        <f>'Compound Alert'!D120</f>
        <v>EAS           East Asia &amp; Pacific</v>
      </c>
      <c r="E74" s="20" t="str">
        <f>'Compound Alert'!E120</f>
        <v>IDA</v>
      </c>
      <c r="F74" s="57">
        <f>'Compound Alert'!F120</f>
        <v>0</v>
      </c>
      <c r="G74" s="22">
        <f>'Compound Alert'!G120</f>
        <v>6</v>
      </c>
      <c r="H74" s="23">
        <f>'Compound Alert'!H120</f>
        <v>6</v>
      </c>
      <c r="I74" s="57">
        <f>'Compound Alert'!M120</f>
        <v>0</v>
      </c>
      <c r="J74" s="25">
        <f>'Compound Alert'!N120</f>
        <v>8.3666002653407556</v>
      </c>
      <c r="K74" s="25">
        <f>'Compound Alert'!O120</f>
        <v>7.0813397129186599</v>
      </c>
      <c r="L74" s="25">
        <f>'Compound Alert'!P120</f>
        <v>7.2286889822916587</v>
      </c>
      <c r="M74" s="25">
        <f>'Compound Alert'!Q120</f>
        <v>8.4024263844897789</v>
      </c>
      <c r="N74" s="25">
        <f>'Compound Alert'!R120</f>
        <v>8.3666002653407556</v>
      </c>
      <c r="O74" s="25">
        <f>'Compound Alert'!S120</f>
        <v>10</v>
      </c>
      <c r="P74" s="25"/>
      <c r="Q74" s="27">
        <f>'Compound Alert'!AI41</f>
        <v>0</v>
      </c>
      <c r="R74" s="27">
        <f>'Compound Alert'!AJ41</f>
        <v>0.4</v>
      </c>
      <c r="S74" s="21"/>
      <c r="T74" s="21"/>
      <c r="U74" s="21"/>
      <c r="V74" s="21"/>
      <c r="W74" s="21"/>
      <c r="X74" s="21"/>
      <c r="Y74" s="28"/>
      <c r="Z74" s="28"/>
      <c r="AA74" s="28"/>
      <c r="AB74" s="28"/>
      <c r="AC74" s="28"/>
      <c r="AD74" s="28"/>
      <c r="AE74" s="28"/>
      <c r="AF74" s="28"/>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row>
    <row r="75" spans="1:217" x14ac:dyDescent="0.2">
      <c r="A75" s="71">
        <v>3</v>
      </c>
      <c r="B75" s="20" t="str">
        <f>'Compound Alert'!B143</f>
        <v>Papua New Guinea</v>
      </c>
      <c r="C75" s="20" t="str">
        <f>'Compound Alert'!C143</f>
        <v>PNG</v>
      </c>
      <c r="D75" s="20" t="str">
        <f>'Compound Alert'!D143</f>
        <v>EAS           East Asia &amp; Pacific</v>
      </c>
      <c r="E75" s="20" t="str">
        <f>'Compound Alert'!E143</f>
        <v>Blend</v>
      </c>
      <c r="F75" s="57">
        <f>'Compound Alert'!F143</f>
        <v>0</v>
      </c>
      <c r="G75" s="22">
        <f>'Compound Alert'!G143</f>
        <v>6</v>
      </c>
      <c r="H75" s="23">
        <f>'Compound Alert'!H143</f>
        <v>6</v>
      </c>
      <c r="I75" s="57">
        <f>'Compound Alert'!M143</f>
        <v>0</v>
      </c>
      <c r="J75" s="25">
        <f>'Compound Alert'!N143</f>
        <v>9.6176920308356717</v>
      </c>
      <c r="K75" s="25">
        <f>'Compound Alert'!O143</f>
        <v>10</v>
      </c>
      <c r="L75" s="25">
        <f>'Compound Alert'!P143</f>
        <v>7.4603887600304617</v>
      </c>
      <c r="M75" s="25">
        <f>'Compound Alert'!Q143</f>
        <v>7.9372539331937713</v>
      </c>
      <c r="N75" s="25">
        <f>'Compound Alert'!R143</f>
        <v>9.5</v>
      </c>
      <c r="O75" s="25">
        <f>'Compound Alert'!S143</f>
        <v>10</v>
      </c>
      <c r="P75" s="25"/>
      <c r="Q75" s="27">
        <f>'Compound Alert'!AI42</f>
        <v>0</v>
      </c>
      <c r="R75" s="27">
        <f>'Compound Alert'!AJ42</f>
        <v>0.3</v>
      </c>
      <c r="S75" s="21"/>
      <c r="T75" s="21"/>
      <c r="U75" s="21"/>
      <c r="V75" s="21"/>
      <c r="W75" s="21"/>
      <c r="X75" s="21"/>
      <c r="Y75" s="28"/>
      <c r="Z75" s="28"/>
      <c r="AA75" s="28"/>
      <c r="AB75" s="28"/>
      <c r="AC75" s="28"/>
      <c r="AD75" s="28"/>
      <c r="AE75" s="28"/>
      <c r="AF75" s="28"/>
      <c r="AJ75" s="21"/>
      <c r="AK75" s="21"/>
      <c r="AL75" s="21"/>
      <c r="AM75" s="21"/>
      <c r="AN75" s="21"/>
      <c r="AO75" s="21"/>
      <c r="AP75" s="21"/>
      <c r="AQ75" s="21"/>
      <c r="AR75" s="21"/>
      <c r="AS75" s="21"/>
      <c r="AT75" s="21"/>
      <c r="AU75" s="21"/>
      <c r="AV75" s="21"/>
      <c r="AW75" s="21"/>
      <c r="AX75" s="21"/>
    </row>
    <row r="76" spans="1:217" x14ac:dyDescent="0.2">
      <c r="A76" s="71">
        <v>4</v>
      </c>
      <c r="B76" s="20" t="str">
        <f>'Compound Alert'!B159</f>
        <v>Somalia</v>
      </c>
      <c r="C76" s="20" t="str">
        <f>'Compound Alert'!C159</f>
        <v>SOM</v>
      </c>
      <c r="D76" s="20" t="str">
        <f>'Compound Alert'!D159</f>
        <v>SSF           Sub-Saharan Africa</v>
      </c>
      <c r="E76" s="20" t="str">
        <f>'Compound Alert'!E159</f>
        <v>IDA</v>
      </c>
      <c r="F76" s="57">
        <f>'Compound Alert'!F159</f>
        <v>0</v>
      </c>
      <c r="G76" s="22">
        <f>'Compound Alert'!G159</f>
        <v>6</v>
      </c>
      <c r="H76" s="23">
        <f>'Compound Alert'!H159</f>
        <v>6</v>
      </c>
      <c r="I76" s="57">
        <f>'Compound Alert'!M159</f>
        <v>0</v>
      </c>
      <c r="J76" s="25">
        <f>'Compound Alert'!N159</f>
        <v>9.7590007294853081</v>
      </c>
      <c r="K76" s="25">
        <f>'Compound Alert'!O159</f>
        <v>10</v>
      </c>
      <c r="L76" s="25">
        <f>'Compound Alert'!P159</f>
        <v>8.3937205966451671</v>
      </c>
      <c r="M76" s="25">
        <f>'Compound Alert'!Q159</f>
        <v>8.3666002653407556</v>
      </c>
      <c r="N76" s="25">
        <f>'Compound Alert'!R159</f>
        <v>9.9163165204290102</v>
      </c>
      <c r="O76" s="25">
        <f>'Compound Alert'!S159</f>
        <v>10</v>
      </c>
      <c r="P76" s="25"/>
      <c r="Q76" s="27">
        <f>'Compound Alert'!AI43</f>
        <v>0</v>
      </c>
      <c r="R76" s="27">
        <f>'Compound Alert'!AJ43</f>
        <v>0.5</v>
      </c>
      <c r="S76" s="21"/>
      <c r="T76" s="21"/>
      <c r="U76" s="21"/>
      <c r="V76" s="21"/>
      <c r="W76" s="21"/>
      <c r="X76" s="21"/>
      <c r="Y76" s="28"/>
      <c r="Z76" s="28"/>
      <c r="AA76" s="28"/>
      <c r="AB76" s="28"/>
      <c r="AC76" s="28"/>
      <c r="AD76" s="28"/>
      <c r="AE76" s="28"/>
      <c r="AF76" s="28"/>
      <c r="AJ76" s="21"/>
      <c r="AK76" s="21"/>
      <c r="AL76" s="21"/>
      <c r="AM76" s="21"/>
      <c r="AN76" s="21"/>
      <c r="AO76" s="21"/>
      <c r="AP76" s="21"/>
      <c r="AQ76" s="21"/>
      <c r="AR76" s="21"/>
      <c r="AS76" s="21"/>
      <c r="AT76" s="21"/>
      <c r="AU76" s="21"/>
      <c r="AV76" s="21"/>
      <c r="AW76" s="21"/>
      <c r="AX76" s="21"/>
    </row>
    <row r="77" spans="1:217" x14ac:dyDescent="0.2">
      <c r="A77" s="71">
        <v>5</v>
      </c>
      <c r="B77" s="20" t="str">
        <f>'Compound Alert'!B192</f>
        <v>Yemen</v>
      </c>
      <c r="C77" s="20" t="str">
        <f>'Compound Alert'!C192</f>
        <v>YEM</v>
      </c>
      <c r="D77" s="20" t="str">
        <f>'Compound Alert'!D192</f>
        <v>MEA           Middle East &amp; North Africa</v>
      </c>
      <c r="E77" s="20" t="str">
        <f>'Compound Alert'!E192</f>
        <v>IDA</v>
      </c>
      <c r="F77" s="57">
        <f>'Compound Alert'!F192</f>
        <v>0</v>
      </c>
      <c r="G77" s="22">
        <f>'Compound Alert'!G192</f>
        <v>6</v>
      </c>
      <c r="H77" s="23">
        <f>'Compound Alert'!H192</f>
        <v>6</v>
      </c>
      <c r="I77" s="57">
        <f>'Compound Alert'!M192</f>
        <v>0</v>
      </c>
      <c r="J77" s="25">
        <f>'Compound Alert'!N192</f>
        <v>10</v>
      </c>
      <c r="K77" s="25">
        <f>'Compound Alert'!O192</f>
        <v>10</v>
      </c>
      <c r="L77" s="25">
        <f>'Compound Alert'!P192</f>
        <v>8.3937205966451671</v>
      </c>
      <c r="M77" s="25">
        <f>'Compound Alert'!Q192</f>
        <v>8.7633939202202544</v>
      </c>
      <c r="N77" s="25">
        <f>'Compound Alert'!R192</f>
        <v>7.416198487095663</v>
      </c>
      <c r="O77" s="25">
        <f>'Compound Alert'!S192</f>
        <v>10</v>
      </c>
      <c r="P77" s="25"/>
      <c r="Q77" s="27">
        <f>'Compound Alert'!AI44</f>
        <v>0</v>
      </c>
      <c r="R77" s="27">
        <f>'Compound Alert'!AJ44</f>
        <v>0.4</v>
      </c>
      <c r="S77" s="21"/>
      <c r="T77" s="21"/>
      <c r="U77" s="21"/>
      <c r="V77" s="21"/>
      <c r="W77" s="21"/>
      <c r="X77" s="21"/>
      <c r="Y77" s="28"/>
      <c r="Z77" s="28"/>
      <c r="AA77" s="28"/>
      <c r="AB77" s="28"/>
      <c r="AC77" s="28"/>
      <c r="AD77" s="28"/>
      <c r="AE77" s="28"/>
      <c r="AF77" s="28"/>
      <c r="AJ77" s="21"/>
      <c r="AK77" s="21"/>
      <c r="AL77" s="21"/>
      <c r="AM77" s="21"/>
      <c r="AN77" s="21"/>
      <c r="AO77" s="21"/>
      <c r="AP77" s="21"/>
      <c r="AQ77" s="21"/>
      <c r="AR77" s="21"/>
      <c r="AS77" s="21"/>
      <c r="AT77" s="21"/>
      <c r="AU77" s="21"/>
      <c r="AV77" s="21"/>
      <c r="AW77" s="21"/>
      <c r="AX77" s="21"/>
    </row>
    <row r="78" spans="1:217" x14ac:dyDescent="0.2">
      <c r="A78" s="71">
        <v>6</v>
      </c>
      <c r="B78" s="20" t="str">
        <f>'Compound Alert'!B6</f>
        <v>Afghanistan</v>
      </c>
      <c r="C78" s="20" t="str">
        <f>'Compound Alert'!C6</f>
        <v>AFG</v>
      </c>
      <c r="D78" s="20" t="str">
        <f>'Compound Alert'!D6</f>
        <v>SAS           South Asia</v>
      </c>
      <c r="E78" s="20" t="str">
        <f>'Compound Alert'!E6</f>
        <v>IDA</v>
      </c>
      <c r="F78" s="57">
        <f>'Compound Alert'!F6</f>
        <v>0</v>
      </c>
      <c r="G78" s="22">
        <f>'Compound Alert'!G6</f>
        <v>5.5</v>
      </c>
      <c r="H78" s="23">
        <f>'Compound Alert'!H6</f>
        <v>5.5</v>
      </c>
      <c r="I78" s="57">
        <f>'Compound Alert'!M6</f>
        <v>0</v>
      </c>
      <c r="J78" s="25">
        <f>'Compound Alert'!N6</f>
        <v>9.7893191403063984</v>
      </c>
      <c r="K78" s="25">
        <f>'Compound Alert'!O6</f>
        <v>10</v>
      </c>
      <c r="L78" s="25">
        <f>'Compound Alert'!P6</f>
        <v>5.819408445077431</v>
      </c>
      <c r="M78" s="25">
        <f>'Compound Alert'!Q6</f>
        <v>8.3666002653407556</v>
      </c>
      <c r="N78" s="25">
        <f>'Compound Alert'!R6</f>
        <v>8.1547532151500448</v>
      </c>
      <c r="O78" s="25">
        <f>'Compound Alert'!S6</f>
        <v>10</v>
      </c>
      <c r="P78" s="25"/>
      <c r="Q78" s="27">
        <f>'Compound Alert'!AI45</f>
        <v>0</v>
      </c>
      <c r="R78" s="27">
        <f>'Compound Alert'!AJ45</f>
        <v>0.2</v>
      </c>
      <c r="S78" s="21"/>
      <c r="T78" s="21"/>
      <c r="U78" s="21"/>
      <c r="V78" s="21"/>
      <c r="W78" s="21"/>
      <c r="X78" s="21"/>
      <c r="Y78" s="28"/>
      <c r="Z78" s="28"/>
      <c r="AA78" s="28"/>
      <c r="AB78" s="28"/>
      <c r="AC78" s="28"/>
      <c r="AD78" s="28"/>
      <c r="AE78" s="28"/>
      <c r="AF78" s="28"/>
      <c r="AJ78" s="21"/>
      <c r="AK78" s="21"/>
      <c r="AL78" s="21"/>
      <c r="AM78" s="21"/>
      <c r="AN78" s="21"/>
      <c r="AO78" s="21"/>
      <c r="AP78" s="21"/>
      <c r="AQ78" s="21"/>
      <c r="AR78" s="21"/>
      <c r="AS78" s="21"/>
      <c r="AT78" s="21"/>
      <c r="AU78" s="21"/>
      <c r="AV78" s="21"/>
      <c r="AW78" s="21"/>
      <c r="AX78" s="21"/>
    </row>
    <row r="79" spans="1:217" x14ac:dyDescent="0.2">
      <c r="A79" s="71">
        <v>7</v>
      </c>
      <c r="B79" s="20" t="str">
        <f>'Compound Alert'!B40</f>
        <v>Congo DR</v>
      </c>
      <c r="C79" s="20" t="str">
        <f>'Compound Alert'!C40</f>
        <v>COD</v>
      </c>
      <c r="D79" s="20" t="str">
        <f>'Compound Alert'!D40</f>
        <v>SSF           Sub-Saharan Africa</v>
      </c>
      <c r="E79" s="20" t="str">
        <f>'Compound Alert'!E40</f>
        <v>IDA</v>
      </c>
      <c r="F79" s="57">
        <f>'Compound Alert'!F40</f>
        <v>0</v>
      </c>
      <c r="G79" s="22">
        <f>'Compound Alert'!G40</f>
        <v>5.5</v>
      </c>
      <c r="H79" s="23">
        <f>'Compound Alert'!H40</f>
        <v>5.5</v>
      </c>
      <c r="I79" s="57">
        <f>'Compound Alert'!M40</f>
        <v>0</v>
      </c>
      <c r="J79" s="25">
        <f>'Compound Alert'!N40</f>
        <v>10</v>
      </c>
      <c r="K79" s="25">
        <f>'Compound Alert'!O40</f>
        <v>10</v>
      </c>
      <c r="L79" s="25">
        <f>'Compound Alert'!P40</f>
        <v>7.6870611478580688</v>
      </c>
      <c r="M79" s="25">
        <f>'Compound Alert'!Q40</f>
        <v>8.1853527718724486</v>
      </c>
      <c r="N79" s="25">
        <f>'Compound Alert'!R40</f>
        <v>5.8333333333333304</v>
      </c>
      <c r="O79" s="25">
        <f>'Compound Alert'!S40</f>
        <v>10</v>
      </c>
      <c r="P79" s="25"/>
      <c r="Q79" s="27">
        <f>'Compound Alert'!AI46</f>
        <v>0</v>
      </c>
      <c r="R79" s="27">
        <f>'Compound Alert'!AJ46</f>
        <v>0.5</v>
      </c>
      <c r="S79" s="21"/>
      <c r="T79" s="21"/>
      <c r="U79" s="21"/>
      <c r="V79" s="21"/>
      <c r="W79" s="21"/>
      <c r="X79" s="21"/>
      <c r="Y79" s="28"/>
      <c r="Z79" s="28"/>
      <c r="AA79" s="28"/>
      <c r="AB79" s="28"/>
      <c r="AC79" s="28"/>
      <c r="AD79" s="28"/>
      <c r="AE79" s="28"/>
      <c r="AF79" s="28"/>
      <c r="AJ79" s="21"/>
      <c r="AK79" s="21"/>
      <c r="AL79" s="21"/>
      <c r="AM79" s="21"/>
      <c r="AN79" s="21"/>
      <c r="AO79" s="21"/>
      <c r="AP79" s="21"/>
      <c r="AQ79" s="21"/>
      <c r="AR79" s="21"/>
      <c r="AS79" s="21"/>
      <c r="AT79" s="21"/>
      <c r="AU79" s="21"/>
      <c r="AV79" s="21"/>
      <c r="AW79" s="21"/>
      <c r="AX79" s="21"/>
    </row>
    <row r="80" spans="1:217" x14ac:dyDescent="0.2">
      <c r="A80" s="71">
        <v>8</v>
      </c>
      <c r="B80" s="20" t="str">
        <f>'Compound Alert'!B100</f>
        <v>Lao PDR</v>
      </c>
      <c r="C80" s="20" t="str">
        <f>'Compound Alert'!C100</f>
        <v>LAO</v>
      </c>
      <c r="D80" s="20" t="str">
        <f>'Compound Alert'!D100</f>
        <v>EAS           East Asia &amp; Pacific</v>
      </c>
      <c r="E80" s="20" t="str">
        <f>'Compound Alert'!E100</f>
        <v>IDA</v>
      </c>
      <c r="F80" s="57">
        <f>'Compound Alert'!F100</f>
        <v>0</v>
      </c>
      <c r="G80" s="22">
        <f>'Compound Alert'!G100</f>
        <v>5.5</v>
      </c>
      <c r="H80" s="23">
        <f>'Compound Alert'!H100</f>
        <v>5.5</v>
      </c>
      <c r="I80" s="57">
        <f>'Compound Alert'!M100</f>
        <v>0</v>
      </c>
      <c r="J80" s="25">
        <f>'Compound Alert'!N100</f>
        <v>8.0622577482985491</v>
      </c>
      <c r="K80" s="25">
        <f>'Compound Alert'!O100</f>
        <v>8.6602870813397104</v>
      </c>
      <c r="L80" s="25">
        <f>'Compound Alert'!P100</f>
        <v>7.6574384513598055</v>
      </c>
      <c r="M80" s="25">
        <f>'Compound Alert'!Q100</f>
        <v>7.1576933051666893</v>
      </c>
      <c r="N80" s="25">
        <f>'Compound Alert'!R100</f>
        <v>6.7453687816160208</v>
      </c>
      <c r="O80" s="25">
        <f>'Compound Alert'!S100</f>
        <v>10</v>
      </c>
      <c r="P80" s="25"/>
      <c r="Q80" s="27">
        <f>'Compound Alert'!AI47</f>
        <v>0</v>
      </c>
      <c r="R80" s="27">
        <f>'Compound Alert'!AJ47</f>
        <v>0.5</v>
      </c>
      <c r="S80" s="21"/>
      <c r="T80" s="21"/>
      <c r="U80" s="21"/>
      <c r="V80" s="21"/>
      <c r="W80" s="21"/>
      <c r="X80" s="21"/>
      <c r="Y80" s="28"/>
      <c r="Z80" s="28"/>
      <c r="AA80" s="28"/>
      <c r="AB80" s="28"/>
      <c r="AC80" s="28"/>
      <c r="AD80" s="28"/>
      <c r="AE80" s="28"/>
      <c r="AF80" s="28"/>
      <c r="AJ80" s="21"/>
      <c r="AK80" s="21"/>
      <c r="AL80" s="21"/>
      <c r="AM80" s="21"/>
      <c r="AN80" s="21"/>
      <c r="AO80" s="21"/>
      <c r="AP80" s="21"/>
      <c r="AQ80" s="21"/>
      <c r="AR80" s="21"/>
      <c r="AS80" s="21"/>
      <c r="AT80" s="21"/>
      <c r="AU80" s="21"/>
      <c r="AV80" s="21"/>
      <c r="AW80" s="21"/>
      <c r="AX80" s="21"/>
    </row>
    <row r="81" spans="1:50" x14ac:dyDescent="0.2">
      <c r="A81" s="71">
        <v>9</v>
      </c>
      <c r="B81" s="20" t="str">
        <f>'Compound Alert'!B102</f>
        <v>Liberia</v>
      </c>
      <c r="C81" s="20" t="str">
        <f>'Compound Alert'!C102</f>
        <v>LBR</v>
      </c>
      <c r="D81" s="20" t="str">
        <f>'Compound Alert'!D102</f>
        <v>SSF           Sub-Saharan Africa</v>
      </c>
      <c r="E81" s="20" t="str">
        <f>'Compound Alert'!E102</f>
        <v>IDA</v>
      </c>
      <c r="F81" s="57">
        <f>'Compound Alert'!F102</f>
        <v>0</v>
      </c>
      <c r="G81" s="22">
        <f>'Compound Alert'!G102</f>
        <v>5.5</v>
      </c>
      <c r="H81" s="23">
        <f>'Compound Alert'!H102</f>
        <v>5.5</v>
      </c>
      <c r="I81" s="57">
        <f>'Compound Alert'!M102</f>
        <v>0</v>
      </c>
      <c r="J81" s="25">
        <f>'Compound Alert'!N102</f>
        <v>7.6791425803425994</v>
      </c>
      <c r="K81" s="25">
        <f>'Compound Alert'!O102</f>
        <v>9.7368421052631593</v>
      </c>
      <c r="L81" s="25">
        <f>'Compound Alert'!P102</f>
        <v>7.5095731540262909</v>
      </c>
      <c r="M81" s="25">
        <f>'Compound Alert'!Q102</f>
        <v>9.6135354591901727</v>
      </c>
      <c r="N81" s="25">
        <f>'Compound Alert'!R102</f>
        <v>5</v>
      </c>
      <c r="O81" s="25">
        <f>'Compound Alert'!S102</f>
        <v>10</v>
      </c>
      <c r="P81" s="25"/>
      <c r="Q81" s="27">
        <f>'Compound Alert'!AI48</f>
        <v>0</v>
      </c>
      <c r="R81" s="27">
        <f>'Compound Alert'!AJ48</f>
        <v>0.4</v>
      </c>
      <c r="S81" s="21"/>
      <c r="T81" s="21"/>
      <c r="U81" s="21"/>
      <c r="V81" s="21"/>
      <c r="W81" s="21"/>
      <c r="X81" s="21"/>
      <c r="Y81" s="28"/>
      <c r="Z81" s="28"/>
      <c r="AA81" s="28"/>
      <c r="AB81" s="28"/>
      <c r="AC81" s="28"/>
      <c r="AD81" s="28"/>
      <c r="AE81" s="28"/>
      <c r="AF81" s="28"/>
      <c r="AJ81" s="21"/>
      <c r="AK81" s="21"/>
      <c r="AL81" s="21"/>
      <c r="AM81" s="21"/>
      <c r="AN81" s="21"/>
      <c r="AO81" s="21"/>
      <c r="AP81" s="21"/>
      <c r="AQ81" s="21"/>
      <c r="AR81" s="21"/>
      <c r="AS81" s="21"/>
      <c r="AT81" s="21"/>
      <c r="AU81" s="21"/>
      <c r="AV81" s="21"/>
      <c r="AW81" s="21"/>
      <c r="AX81" s="21"/>
    </row>
    <row r="82" spans="1:50" x14ac:dyDescent="0.2">
      <c r="A82" s="71">
        <v>10</v>
      </c>
      <c r="B82" s="20" t="str">
        <f>'Compound Alert'!B123</f>
        <v>Mozambique</v>
      </c>
      <c r="C82" s="20" t="str">
        <f>'Compound Alert'!C123</f>
        <v>MOZ</v>
      </c>
      <c r="D82" s="20" t="str">
        <f>'Compound Alert'!D123</f>
        <v>SSF           Sub-Saharan Africa</v>
      </c>
      <c r="E82" s="20" t="str">
        <f>'Compound Alert'!E123</f>
        <v>IDA</v>
      </c>
      <c r="F82" s="57">
        <f>'Compound Alert'!F123</f>
        <v>0</v>
      </c>
      <c r="G82" s="22">
        <f>'Compound Alert'!G123</f>
        <v>5.5</v>
      </c>
      <c r="H82" s="23">
        <f>'Compound Alert'!H123</f>
        <v>5.5</v>
      </c>
      <c r="I82" s="57">
        <f>'Compound Alert'!M123</f>
        <v>0</v>
      </c>
      <c r="J82" s="25">
        <f>'Compound Alert'!N123</f>
        <v>7.0142711667000732</v>
      </c>
      <c r="K82" s="25">
        <f>'Compound Alert'!O123</f>
        <v>10</v>
      </c>
      <c r="L82" s="25">
        <f>'Compound Alert'!P123</f>
        <v>6.3960214906683124</v>
      </c>
      <c r="M82" s="25">
        <f>'Compound Alert'!Q123</f>
        <v>9.2495972534637154</v>
      </c>
      <c r="N82" s="25">
        <f>'Compound Alert'!R123</f>
        <v>8</v>
      </c>
      <c r="O82" s="25">
        <f>'Compound Alert'!S123</f>
        <v>10</v>
      </c>
      <c r="P82" s="25"/>
      <c r="Q82" s="27">
        <f>'Compound Alert'!AI49</f>
        <v>0</v>
      </c>
      <c r="R82" s="27">
        <f>'Compound Alert'!AJ49</f>
        <v>0.4</v>
      </c>
      <c r="S82" s="21"/>
      <c r="T82" s="21"/>
      <c r="U82" s="21"/>
      <c r="V82" s="21"/>
      <c r="W82" s="21"/>
      <c r="X82" s="21"/>
      <c r="Y82" s="28"/>
      <c r="Z82" s="28"/>
      <c r="AA82" s="28"/>
      <c r="AB82" s="28"/>
      <c r="AC82" s="28"/>
      <c r="AD82" s="28"/>
      <c r="AE82" s="28"/>
      <c r="AF82" s="28"/>
      <c r="AJ82" s="21"/>
      <c r="AK82" s="21"/>
      <c r="AL82" s="21"/>
      <c r="AM82" s="21"/>
      <c r="AN82" s="21"/>
      <c r="AO82" s="21"/>
      <c r="AP82" s="21"/>
      <c r="AQ82" s="21"/>
      <c r="AR82" s="21"/>
      <c r="AS82" s="21"/>
      <c r="AT82" s="21"/>
      <c r="AU82" s="21"/>
      <c r="AV82" s="21"/>
      <c r="AW82" s="21"/>
      <c r="AX82" s="21"/>
    </row>
    <row r="83" spans="1:50" x14ac:dyDescent="0.2">
      <c r="A83" s="71">
        <v>11</v>
      </c>
      <c r="B83" s="20" t="str">
        <f>'Compound Alert'!B129</f>
        <v>Niger</v>
      </c>
      <c r="C83" s="20" t="str">
        <f>'Compound Alert'!C129</f>
        <v>NER</v>
      </c>
      <c r="D83" s="20" t="str">
        <f>'Compound Alert'!D129</f>
        <v>SSF           Sub-Saharan Africa</v>
      </c>
      <c r="E83" s="20" t="str">
        <f>'Compound Alert'!E129</f>
        <v>IDA</v>
      </c>
      <c r="F83" s="57">
        <f>'Compound Alert'!F129</f>
        <v>0</v>
      </c>
      <c r="G83" s="22">
        <f>'Compound Alert'!G129</f>
        <v>5.5</v>
      </c>
      <c r="H83" s="23">
        <f>'Compound Alert'!H129</f>
        <v>5.5</v>
      </c>
      <c r="I83" s="57">
        <f>'Compound Alert'!M129</f>
        <v>0</v>
      </c>
      <c r="J83" s="25">
        <f>'Compound Alert'!N129</f>
        <v>9.7590007294853081</v>
      </c>
      <c r="K83" s="25">
        <f>'Compound Alert'!O129</f>
        <v>10</v>
      </c>
      <c r="L83" s="25">
        <f>'Compound Alert'!P129</f>
        <v>9.0909090909090899</v>
      </c>
      <c r="M83" s="25">
        <f>'Compound Alert'!Q129</f>
        <v>8.3666002653407556</v>
      </c>
      <c r="N83" s="25">
        <f>'Compound Alert'!R129</f>
        <v>5.8333333333333304</v>
      </c>
      <c r="O83" s="25">
        <f>'Compound Alert'!S129</f>
        <v>10</v>
      </c>
      <c r="P83" s="25"/>
      <c r="Q83" s="27">
        <f>'Compound Alert'!AI50</f>
        <v>0</v>
      </c>
      <c r="R83" s="27">
        <f>'Compound Alert'!AJ50</f>
        <v>0.3</v>
      </c>
      <c r="S83" s="21"/>
      <c r="T83" s="21"/>
      <c r="U83" s="21"/>
      <c r="V83" s="21"/>
      <c r="W83" s="21"/>
      <c r="X83" s="21"/>
      <c r="Y83" s="28"/>
      <c r="Z83" s="28"/>
      <c r="AA83" s="28"/>
      <c r="AB83" s="28"/>
      <c r="AC83" s="28"/>
      <c r="AD83" s="28"/>
      <c r="AE83" s="28"/>
      <c r="AF83" s="28"/>
      <c r="AJ83" s="21"/>
      <c r="AK83" s="21"/>
      <c r="AL83" s="21"/>
      <c r="AM83" s="21"/>
      <c r="AN83" s="21"/>
      <c r="AO83" s="21"/>
      <c r="AP83" s="21"/>
      <c r="AQ83" s="21"/>
      <c r="AR83" s="21"/>
      <c r="AS83" s="21"/>
      <c r="AT83" s="21"/>
      <c r="AU83" s="21"/>
      <c r="AV83" s="21"/>
      <c r="AW83" s="21"/>
      <c r="AX83" s="21"/>
    </row>
    <row r="84" spans="1:50" x14ac:dyDescent="0.2">
      <c r="A84" s="71">
        <v>12</v>
      </c>
      <c r="B84" s="20" t="str">
        <f>'Compound Alert'!B130</f>
        <v>Nigeria</v>
      </c>
      <c r="C84" s="20" t="str">
        <f>'Compound Alert'!C130</f>
        <v>NGA</v>
      </c>
      <c r="D84" s="20" t="str">
        <f>'Compound Alert'!D130</f>
        <v>SSF           Sub-Saharan Africa</v>
      </c>
      <c r="E84" s="20" t="str">
        <f>'Compound Alert'!E130</f>
        <v>Blend</v>
      </c>
      <c r="F84" s="57">
        <f>'Compound Alert'!F130</f>
        <v>0</v>
      </c>
      <c r="G84" s="22">
        <f>'Compound Alert'!G130</f>
        <v>5.5</v>
      </c>
      <c r="H84" s="23">
        <f>'Compound Alert'!H130</f>
        <v>5.5</v>
      </c>
      <c r="I84" s="57">
        <f>'Compound Alert'!M130</f>
        <v>0</v>
      </c>
      <c r="J84" s="25">
        <f>'Compound Alert'!N130</f>
        <v>9.8742088290657488</v>
      </c>
      <c r="K84" s="25">
        <f>'Compound Alert'!O130</f>
        <v>9.2156513424213156</v>
      </c>
      <c r="L84" s="25">
        <f>'Compound Alert'!P130</f>
        <v>7.2375180772733252</v>
      </c>
      <c r="M84" s="25">
        <f>'Compound Alert'!Q130</f>
        <v>8.8640526042791841</v>
      </c>
      <c r="N84" s="25">
        <f>'Compound Alert'!R130</f>
        <v>5</v>
      </c>
      <c r="O84" s="25">
        <f>'Compound Alert'!S130</f>
        <v>7.8099114642860643</v>
      </c>
      <c r="P84" s="25"/>
      <c r="Q84" s="27">
        <f>'Compound Alert'!AI51</f>
        <v>0.2</v>
      </c>
      <c r="R84" s="27">
        <f>'Compound Alert'!AJ51</f>
        <v>0.6</v>
      </c>
      <c r="S84" s="21"/>
      <c r="T84" s="21"/>
      <c r="U84" s="21"/>
      <c r="V84" s="21"/>
      <c r="W84" s="21"/>
      <c r="X84" s="21"/>
      <c r="Y84" s="28"/>
      <c r="Z84" s="28"/>
      <c r="AA84" s="28"/>
      <c r="AB84" s="28"/>
      <c r="AC84" s="28"/>
      <c r="AD84" s="28"/>
      <c r="AE84" s="28"/>
      <c r="AF84" s="28"/>
      <c r="AJ84" s="21"/>
      <c r="AK84" s="21"/>
      <c r="AL84" s="21"/>
      <c r="AM84" s="21"/>
      <c r="AN84" s="21"/>
      <c r="AO84" s="21"/>
      <c r="AP84" s="21"/>
      <c r="AQ84" s="21"/>
      <c r="AR84" s="21"/>
      <c r="AS84" s="21"/>
      <c r="AT84" s="21"/>
      <c r="AU84" s="21"/>
      <c r="AV84" s="21"/>
      <c r="AW84" s="21"/>
      <c r="AX84" s="21"/>
    </row>
    <row r="85" spans="1:50" x14ac:dyDescent="0.2">
      <c r="A85" s="71">
        <v>13</v>
      </c>
      <c r="B85" s="20" t="str">
        <f>'Compound Alert'!B153</f>
        <v>Sudan</v>
      </c>
      <c r="C85" s="20" t="str">
        <f>'Compound Alert'!C153</f>
        <v>SDN</v>
      </c>
      <c r="D85" s="20" t="str">
        <f>'Compound Alert'!D153</f>
        <v>SSF           Sub-Saharan Africa</v>
      </c>
      <c r="E85" s="20" t="str">
        <f>'Compound Alert'!E153</f>
        <v>IDA</v>
      </c>
      <c r="F85" s="57">
        <f>'Compound Alert'!F153</f>
        <v>0</v>
      </c>
      <c r="G85" s="22">
        <f>'Compound Alert'!G153</f>
        <v>5.5</v>
      </c>
      <c r="H85" s="23">
        <f>'Compound Alert'!H153</f>
        <v>5.5</v>
      </c>
      <c r="I85" s="57">
        <f>'Compound Alert'!M153</f>
        <v>0</v>
      </c>
      <c r="J85" s="25">
        <f>'Compound Alert'!N153</f>
        <v>9.7467943448089631</v>
      </c>
      <c r="K85" s="25">
        <f>'Compound Alert'!O153</f>
        <v>10</v>
      </c>
      <c r="L85" s="25">
        <f>'Compound Alert'!P153</f>
        <v>8.6602540378443873</v>
      </c>
      <c r="M85" s="25">
        <f>'Compound Alert'!Q153</f>
        <v>9.1807251503197893</v>
      </c>
      <c r="N85" s="25">
        <f>'Compound Alert'!R153</f>
        <v>5.3333333333333304</v>
      </c>
      <c r="O85" s="25">
        <f>'Compound Alert'!S153</f>
        <v>10</v>
      </c>
      <c r="P85" s="25"/>
      <c r="Q85" s="27">
        <f>'Compound Alert'!AI52</f>
        <v>0</v>
      </c>
      <c r="R85" s="27">
        <f>'Compound Alert'!AJ52</f>
        <v>0.5</v>
      </c>
      <c r="S85" s="21"/>
      <c r="T85" s="21"/>
      <c r="U85" s="21"/>
      <c r="V85" s="21"/>
      <c r="W85" s="21"/>
      <c r="X85" s="21"/>
      <c r="Y85" s="28"/>
      <c r="Z85" s="28"/>
      <c r="AA85" s="28"/>
      <c r="AB85" s="28"/>
      <c r="AC85" s="28"/>
      <c r="AD85" s="28"/>
      <c r="AE85" s="28"/>
      <c r="AF85" s="28"/>
      <c r="AJ85" s="21"/>
      <c r="AK85" s="21"/>
      <c r="AL85" s="21"/>
      <c r="AM85" s="21"/>
      <c r="AN85" s="21"/>
      <c r="AO85" s="21"/>
      <c r="AP85" s="21"/>
      <c r="AQ85" s="21"/>
      <c r="AR85" s="21"/>
      <c r="AS85" s="21"/>
      <c r="AT85" s="21"/>
      <c r="AU85" s="21"/>
      <c r="AV85" s="21"/>
      <c r="AW85" s="21"/>
      <c r="AX85" s="21"/>
    </row>
    <row r="86" spans="1:50" x14ac:dyDescent="0.2">
      <c r="A86" s="71">
        <v>14</v>
      </c>
      <c r="B86" s="20" t="str">
        <f>'Compound Alert'!B169</f>
        <v>Syria</v>
      </c>
      <c r="C86" s="20" t="str">
        <f>'Compound Alert'!C169</f>
        <v>SYR</v>
      </c>
      <c r="D86" s="20" t="str">
        <f>'Compound Alert'!D169</f>
        <v>MEA           Middle East &amp; North Africa</v>
      </c>
      <c r="E86" s="20" t="str">
        <f>'Compound Alert'!E169</f>
        <v>IDA</v>
      </c>
      <c r="F86" s="57">
        <f>'Compound Alert'!F169</f>
        <v>0</v>
      </c>
      <c r="G86" s="22">
        <f>'Compound Alert'!G169</f>
        <v>5.5</v>
      </c>
      <c r="H86" s="23">
        <f>'Compound Alert'!H169</f>
        <v>5.5</v>
      </c>
      <c r="I86" s="57">
        <f>'Compound Alert'!M169</f>
        <v>0</v>
      </c>
      <c r="J86" s="25">
        <f>'Compound Alert'!N169</f>
        <v>9.2667056527998071</v>
      </c>
      <c r="K86" s="25">
        <f>'Compound Alert'!O169</f>
        <v>7.8563660835196254</v>
      </c>
      <c r="L86" s="25">
        <f>'Compound Alert'!P169</f>
        <v>6.7419986246324095</v>
      </c>
      <c r="M86" s="25">
        <f>'Compound Alert'!Q169</f>
        <v>8.3666002653407556</v>
      </c>
      <c r="N86" s="25">
        <f>'Compound Alert'!R169</f>
        <v>7.8333333333333304</v>
      </c>
      <c r="O86" s="25">
        <f>'Compound Alert'!S169</f>
        <v>10</v>
      </c>
      <c r="P86" s="25"/>
      <c r="Q86" s="27">
        <f>'Compound Alert'!AI53</f>
        <v>0</v>
      </c>
      <c r="R86" s="27">
        <f>'Compound Alert'!AJ53</f>
        <v>0.4</v>
      </c>
      <c r="S86" s="21"/>
      <c r="T86" s="21"/>
      <c r="U86" s="21"/>
      <c r="V86" s="21"/>
      <c r="W86" s="21"/>
      <c r="X86" s="21"/>
      <c r="Y86" s="28"/>
      <c r="Z86" s="28"/>
      <c r="AA86" s="28"/>
      <c r="AB86" s="28"/>
      <c r="AC86" s="28"/>
      <c r="AD86" s="28"/>
      <c r="AE86" s="28"/>
      <c r="AF86" s="28"/>
      <c r="AJ86" s="21"/>
      <c r="AK86" s="21"/>
      <c r="AL86" s="21"/>
      <c r="AM86" s="21"/>
      <c r="AN86" s="21"/>
      <c r="AO86" s="21"/>
      <c r="AP86" s="21"/>
      <c r="AQ86" s="21"/>
      <c r="AR86" s="21"/>
      <c r="AS86" s="21"/>
      <c r="AT86" s="21"/>
      <c r="AU86" s="21"/>
      <c r="AV86" s="21"/>
      <c r="AW86" s="21"/>
      <c r="AX86" s="21"/>
    </row>
    <row r="87" spans="1:50" x14ac:dyDescent="0.2">
      <c r="A87" s="71">
        <v>15</v>
      </c>
      <c r="B87" s="20" t="str">
        <f>'Compound Alert'!B33</f>
        <v>Central African Republic</v>
      </c>
      <c r="C87" s="20" t="str">
        <f>'Compound Alert'!C33</f>
        <v>CAF</v>
      </c>
      <c r="D87" s="20" t="str">
        <f>'Compound Alert'!D33</f>
        <v>SSF           Sub-Saharan Africa</v>
      </c>
      <c r="E87" s="20" t="str">
        <f>'Compound Alert'!E33</f>
        <v>IDA</v>
      </c>
      <c r="F87" s="57">
        <f>'Compound Alert'!F33</f>
        <v>0</v>
      </c>
      <c r="G87" s="22">
        <f>'Compound Alert'!G33</f>
        <v>5</v>
      </c>
      <c r="H87" s="23">
        <f>'Compound Alert'!H33</f>
        <v>5</v>
      </c>
      <c r="I87" s="57">
        <f>'Compound Alert'!M33</f>
        <v>0</v>
      </c>
      <c r="J87" s="25">
        <f>'Compound Alert'!N33</f>
        <v>10</v>
      </c>
      <c r="K87" s="25">
        <f>'Compound Alert'!O33</f>
        <v>10</v>
      </c>
      <c r="L87" s="25">
        <f>'Compound Alert'!P33</f>
        <v>7.6870611478580688</v>
      </c>
      <c r="M87" s="25">
        <f>'Compound Alert'!Q33</f>
        <v>10</v>
      </c>
      <c r="N87" s="25">
        <f>'Compound Alert'!R33</f>
        <v>3.5</v>
      </c>
      <c r="O87" s="25">
        <f>'Compound Alert'!S33</f>
        <v>9.2068226752663165</v>
      </c>
      <c r="P87" s="25"/>
      <c r="Q87" s="27">
        <f>'Compound Alert'!AI54</f>
        <v>0</v>
      </c>
      <c r="R87" s="27">
        <f>'Compound Alert'!AJ54</f>
        <v>0.2</v>
      </c>
      <c r="S87" s="21"/>
      <c r="T87" s="21"/>
      <c r="U87" s="21"/>
      <c r="V87" s="21"/>
      <c r="W87" s="21"/>
      <c r="X87" s="21"/>
      <c r="Y87" s="28"/>
      <c r="Z87" s="28"/>
      <c r="AA87" s="28"/>
      <c r="AB87" s="28"/>
      <c r="AC87" s="28"/>
      <c r="AD87" s="28"/>
      <c r="AE87" s="28"/>
      <c r="AF87" s="28"/>
      <c r="AJ87" s="21"/>
      <c r="AK87" s="21"/>
      <c r="AL87" s="21"/>
      <c r="AM87" s="21"/>
      <c r="AN87" s="21"/>
      <c r="AO87" s="21"/>
      <c r="AP87" s="21"/>
      <c r="AQ87" s="21"/>
      <c r="AR87" s="21"/>
      <c r="AS87" s="21"/>
      <c r="AT87" s="21"/>
      <c r="AU87" s="21"/>
      <c r="AV87" s="21"/>
      <c r="AW87" s="21"/>
      <c r="AX87" s="21"/>
    </row>
    <row r="88" spans="1:50" x14ac:dyDescent="0.2">
      <c r="A88" s="71">
        <v>16</v>
      </c>
      <c r="B88" s="20" t="str">
        <f>'Compound Alert'!B41</f>
        <v>Congo</v>
      </c>
      <c r="C88" s="20" t="str">
        <f>'Compound Alert'!C41</f>
        <v>COG</v>
      </c>
      <c r="D88" s="20" t="str">
        <f>'Compound Alert'!D41</f>
        <v>SSF           Sub-Saharan Africa</v>
      </c>
      <c r="E88" s="20" t="str">
        <f>'Compound Alert'!E41</f>
        <v>Blend</v>
      </c>
      <c r="F88" s="57">
        <f>'Compound Alert'!F41</f>
        <v>0</v>
      </c>
      <c r="G88" s="22">
        <f>'Compound Alert'!G41</f>
        <v>5</v>
      </c>
      <c r="H88" s="23">
        <f>'Compound Alert'!H41</f>
        <v>5</v>
      </c>
      <c r="I88" s="57">
        <f>'Compound Alert'!M41</f>
        <v>0</v>
      </c>
      <c r="J88" s="25">
        <f>'Compound Alert'!N41</f>
        <v>7.9778771033980647</v>
      </c>
      <c r="K88" s="25">
        <f>'Compound Alert'!O41</f>
        <v>10</v>
      </c>
      <c r="L88" s="25">
        <f>'Compound Alert'!P41</f>
        <v>7.6404947503452041</v>
      </c>
      <c r="M88" s="25">
        <f>'Compound Alert'!Q41</f>
        <v>8.6292005286275746</v>
      </c>
      <c r="N88" s="25">
        <f>'Compound Alert'!R41</f>
        <v>4.8333333333333304</v>
      </c>
      <c r="O88" s="25">
        <f>'Compound Alert'!S41</f>
        <v>10</v>
      </c>
      <c r="P88" s="25"/>
      <c r="Q88" s="27">
        <f>'Compound Alert'!AI55</f>
        <v>0</v>
      </c>
      <c r="R88" s="27">
        <f>'Compound Alert'!AJ55</f>
        <v>0.3</v>
      </c>
      <c r="S88" s="21"/>
      <c r="T88" s="21"/>
      <c r="U88" s="21"/>
      <c r="V88" s="21"/>
      <c r="W88" s="21"/>
      <c r="X88" s="21"/>
      <c r="Y88" s="28"/>
      <c r="Z88" s="28"/>
      <c r="AA88" s="28"/>
      <c r="AB88" s="28"/>
      <c r="AC88" s="28"/>
      <c r="AD88" s="28"/>
      <c r="AE88" s="28"/>
      <c r="AF88" s="28"/>
      <c r="AJ88" s="21"/>
      <c r="AK88" s="21"/>
      <c r="AL88" s="21"/>
      <c r="AM88" s="21"/>
      <c r="AN88" s="21"/>
      <c r="AO88" s="21"/>
      <c r="AP88" s="21"/>
      <c r="AQ88" s="21"/>
      <c r="AR88" s="21"/>
      <c r="AS88" s="21"/>
      <c r="AT88" s="21"/>
      <c r="AU88" s="21"/>
      <c r="AV88" s="21"/>
      <c r="AW88" s="21"/>
      <c r="AX88" s="21"/>
    </row>
    <row r="89" spans="1:50" x14ac:dyDescent="0.2">
      <c r="A89" s="71">
        <v>17</v>
      </c>
      <c r="B89" s="20" t="str">
        <f>'Compound Alert'!B57</f>
        <v>Eritrea</v>
      </c>
      <c r="C89" s="20" t="str">
        <f>'Compound Alert'!C57</f>
        <v>ERI</v>
      </c>
      <c r="D89" s="20" t="str">
        <f>'Compound Alert'!D57</f>
        <v>SSF           Sub-Saharan Africa</v>
      </c>
      <c r="E89" s="20" t="str">
        <f>'Compound Alert'!E57</f>
        <v>IDA</v>
      </c>
      <c r="F89" s="57">
        <f>'Compound Alert'!F57</f>
        <v>0</v>
      </c>
      <c r="G89" s="22">
        <f>'Compound Alert'!G57</f>
        <v>5</v>
      </c>
      <c r="H89" s="23">
        <f>'Compound Alert'!H57</f>
        <v>5</v>
      </c>
      <c r="I89" s="57">
        <f>'Compound Alert'!M57</f>
        <v>0</v>
      </c>
      <c r="J89" s="25">
        <f>'Compound Alert'!N57</f>
        <v>9.6362411165942934</v>
      </c>
      <c r="K89" s="25">
        <f>'Compound Alert'!O57</f>
        <v>10</v>
      </c>
      <c r="L89" s="25">
        <f>'Compound Alert'!P57</f>
        <v>6.0302268915552677</v>
      </c>
      <c r="M89" s="25">
        <f>'Compound Alert'!Q57</f>
        <v>7.9372539331937713</v>
      </c>
      <c r="N89" s="25">
        <f>'Compound Alert'!R57</f>
        <v>6.7082039324993685</v>
      </c>
      <c r="O89" s="25">
        <f>'Compound Alert'!S57</f>
        <v>10</v>
      </c>
      <c r="P89" s="25"/>
      <c r="Q89" s="27">
        <f>'Compound Alert'!AI56</f>
        <v>0</v>
      </c>
      <c r="R89" s="27">
        <f>'Compound Alert'!AJ56</f>
        <v>0.3</v>
      </c>
      <c r="S89" s="21"/>
      <c r="T89" s="21"/>
      <c r="U89" s="21"/>
      <c r="V89" s="21"/>
      <c r="W89" s="21"/>
      <c r="X89" s="21"/>
      <c r="Y89" s="28"/>
      <c r="Z89" s="28"/>
      <c r="AA89" s="28"/>
      <c r="AB89" s="28"/>
      <c r="AC89" s="28"/>
      <c r="AD89" s="28"/>
      <c r="AE89" s="28"/>
      <c r="AF89" s="28"/>
      <c r="AJ89" s="21"/>
      <c r="AK89" s="21"/>
      <c r="AL89" s="21"/>
      <c r="AM89" s="21"/>
      <c r="AN89" s="21"/>
      <c r="AO89" s="21"/>
      <c r="AP89" s="21"/>
      <c r="AQ89" s="21"/>
      <c r="AR89" s="21"/>
      <c r="AS89" s="21"/>
      <c r="AT89" s="21"/>
      <c r="AU89" s="21"/>
      <c r="AV89" s="21"/>
      <c r="AW89" s="21"/>
      <c r="AX89" s="21"/>
    </row>
    <row r="90" spans="1:50" x14ac:dyDescent="0.2">
      <c r="A90" s="71">
        <v>18</v>
      </c>
      <c r="B90" s="20" t="str">
        <f>'Compound Alert'!B101</f>
        <v>Lebanon</v>
      </c>
      <c r="C90" s="20" t="str">
        <f>'Compound Alert'!C101</f>
        <v>LBN</v>
      </c>
      <c r="D90" s="20" t="str">
        <f>'Compound Alert'!D101</f>
        <v>MEA           Middle East &amp; North Africa</v>
      </c>
      <c r="E90" s="20" t="str">
        <f>'Compound Alert'!E101</f>
        <v>IBRD</v>
      </c>
      <c r="F90" s="57">
        <f>'Compound Alert'!F101</f>
        <v>0</v>
      </c>
      <c r="G90" s="22">
        <f>'Compound Alert'!G101</f>
        <v>5</v>
      </c>
      <c r="H90" s="23">
        <f>'Compound Alert'!H101</f>
        <v>5</v>
      </c>
      <c r="I90" s="57">
        <f>'Compound Alert'!M101</f>
        <v>0</v>
      </c>
      <c r="J90" s="25">
        <f>'Compound Alert'!N101</f>
        <v>8.6602540378443873</v>
      </c>
      <c r="K90" s="25">
        <f>'Compound Alert'!O101</f>
        <v>5.8079305622801565</v>
      </c>
      <c r="L90" s="25">
        <f>'Compound Alert'!P101</f>
        <v>9.663768920667863</v>
      </c>
      <c r="M90" s="25">
        <f>'Compound Alert'!Q101</f>
        <v>6.2449979983983974</v>
      </c>
      <c r="N90" s="25">
        <f>'Compound Alert'!R101</f>
        <v>7</v>
      </c>
      <c r="O90" s="25">
        <f>'Compound Alert'!S101</f>
        <v>8.6580578448470593</v>
      </c>
      <c r="P90" s="25"/>
      <c r="Q90" s="27">
        <f>'Compound Alert'!AI57</f>
        <v>0.1</v>
      </c>
      <c r="R90" s="27">
        <f>'Compound Alert'!AJ57</f>
        <v>0.4</v>
      </c>
      <c r="S90" s="21"/>
      <c r="T90" s="21"/>
      <c r="U90" s="21"/>
      <c r="V90" s="21"/>
      <c r="W90" s="21"/>
      <c r="X90" s="21"/>
      <c r="Y90" s="28"/>
      <c r="Z90" s="28"/>
      <c r="AA90" s="28"/>
      <c r="AB90" s="28"/>
      <c r="AC90" s="28"/>
      <c r="AD90" s="28"/>
      <c r="AE90" s="28"/>
      <c r="AF90" s="28"/>
      <c r="AJ90" s="21"/>
      <c r="AK90" s="21"/>
      <c r="AL90" s="21"/>
      <c r="AM90" s="21"/>
      <c r="AN90" s="21"/>
      <c r="AO90" s="21"/>
      <c r="AP90" s="21"/>
      <c r="AQ90" s="21"/>
      <c r="AR90" s="21"/>
      <c r="AS90" s="21"/>
      <c r="AT90" s="21"/>
      <c r="AU90" s="21"/>
      <c r="AV90" s="21"/>
      <c r="AW90" s="21"/>
      <c r="AX90" s="21"/>
    </row>
    <row r="91" spans="1:50" x14ac:dyDescent="0.2">
      <c r="A91" s="71">
        <v>19</v>
      </c>
      <c r="B91" s="20" t="str">
        <f>'Compound Alert'!B118</f>
        <v>Mali</v>
      </c>
      <c r="C91" s="20" t="str">
        <f>'Compound Alert'!C118</f>
        <v>MLI</v>
      </c>
      <c r="D91" s="20" t="str">
        <f>'Compound Alert'!D118</f>
        <v>SSF           Sub-Saharan Africa</v>
      </c>
      <c r="E91" s="20" t="str">
        <f>'Compound Alert'!E118</f>
        <v>IDA</v>
      </c>
      <c r="F91" s="57">
        <f>'Compound Alert'!F118</f>
        <v>0</v>
      </c>
      <c r="G91" s="22">
        <f>'Compound Alert'!G118</f>
        <v>5</v>
      </c>
      <c r="H91" s="23">
        <f>'Compound Alert'!H118</f>
        <v>5</v>
      </c>
      <c r="I91" s="57">
        <f>'Compound Alert'!M118</f>
        <v>0</v>
      </c>
      <c r="J91" s="25">
        <f>'Compound Alert'!N118</f>
        <v>9.6176920308356717</v>
      </c>
      <c r="K91" s="25">
        <f>'Compound Alert'!O118</f>
        <v>9.0717501463446073</v>
      </c>
      <c r="L91" s="25">
        <f>'Compound Alert'!P118</f>
        <v>6.9478036787121695</v>
      </c>
      <c r="M91" s="25">
        <f>'Compound Alert'!Q118</f>
        <v>9.9667763067904804</v>
      </c>
      <c r="N91" s="25">
        <f>'Compound Alert'!R118</f>
        <v>5.6666666666666696</v>
      </c>
      <c r="O91" s="25">
        <f>'Compound Alert'!S118</f>
        <v>10</v>
      </c>
      <c r="P91" s="25"/>
      <c r="Q91" s="27">
        <f>'Compound Alert'!AI58</f>
        <v>0</v>
      </c>
      <c r="R91" s="27">
        <f>'Compound Alert'!AJ58</f>
        <v>0.3</v>
      </c>
      <c r="S91" s="21"/>
      <c r="T91" s="21"/>
      <c r="U91" s="21"/>
      <c r="V91" s="21"/>
      <c r="W91" s="21"/>
      <c r="X91" s="21"/>
      <c r="Y91" s="28"/>
      <c r="Z91" s="28"/>
      <c r="AA91" s="28"/>
      <c r="AB91" s="28"/>
      <c r="AC91" s="28"/>
      <c r="AD91" s="28"/>
      <c r="AE91" s="28"/>
      <c r="AF91" s="28"/>
      <c r="AJ91" s="21"/>
      <c r="AK91" s="21"/>
      <c r="AL91" s="21"/>
      <c r="AM91" s="21"/>
      <c r="AN91" s="21"/>
      <c r="AO91" s="21"/>
      <c r="AP91" s="21"/>
      <c r="AQ91" s="21"/>
      <c r="AR91" s="21"/>
      <c r="AS91" s="21"/>
      <c r="AT91" s="21"/>
      <c r="AU91" s="21"/>
      <c r="AV91" s="21"/>
      <c r="AW91" s="21"/>
      <c r="AX91" s="21"/>
    </row>
    <row r="92" spans="1:50" x14ac:dyDescent="0.2">
      <c r="A92" s="71">
        <v>20</v>
      </c>
      <c r="B92" s="20" t="str">
        <f>'Compound Alert'!B145</f>
        <v>Korea DPR</v>
      </c>
      <c r="C92" s="20" t="str">
        <f>'Compound Alert'!C145</f>
        <v>PRK</v>
      </c>
      <c r="D92" s="20" t="str">
        <f>'Compound Alert'!D145</f>
        <v>EAS           East Asia &amp; Pacific</v>
      </c>
      <c r="E92" s="20" t="str">
        <f>'Compound Alert'!E145</f>
        <v>East Asia &amp; Pacific</v>
      </c>
      <c r="F92" s="57">
        <f>'Compound Alert'!F145</f>
        <v>0</v>
      </c>
      <c r="G92" s="22">
        <f>'Compound Alert'!G145</f>
        <v>5</v>
      </c>
      <c r="H92" s="23">
        <f>'Compound Alert'!H145</f>
        <v>5</v>
      </c>
      <c r="I92" s="57">
        <f>'Compound Alert'!M145</f>
        <v>0</v>
      </c>
      <c r="J92" s="25">
        <f>'Compound Alert'!N145</f>
        <v>6.75</v>
      </c>
      <c r="K92" s="25">
        <f>'Compound Alert'!O145</f>
        <v>8.6363636363636402</v>
      </c>
      <c r="L92" s="25">
        <f>'Compound Alert'!P145</f>
        <v>6.7419986246324095</v>
      </c>
      <c r="M92" s="25">
        <f>'Compound Alert'!Q145</f>
        <v>9</v>
      </c>
      <c r="N92" s="25">
        <f>'Compound Alert'!R145</f>
        <v>7</v>
      </c>
      <c r="O92" s="25">
        <f>'Compound Alert'!S145</f>
        <v>10</v>
      </c>
      <c r="P92" s="25"/>
      <c r="Q92" s="27">
        <f>'Compound Alert'!AI59</f>
        <v>0</v>
      </c>
      <c r="R92" s="27">
        <f>'Compound Alert'!AJ59</f>
        <v>0.4</v>
      </c>
      <c r="S92" s="21"/>
      <c r="T92" s="21"/>
      <c r="U92" s="21"/>
      <c r="V92" s="21"/>
      <c r="W92" s="21"/>
      <c r="X92" s="21"/>
      <c r="Y92" s="28"/>
      <c r="Z92" s="28"/>
      <c r="AA92" s="28"/>
      <c r="AB92" s="28"/>
      <c r="AC92" s="28"/>
      <c r="AD92" s="28"/>
      <c r="AE92" s="28"/>
      <c r="AF92" s="28"/>
      <c r="AJ92" s="21"/>
      <c r="AK92" s="21"/>
      <c r="AL92" s="21"/>
      <c r="AM92" s="21"/>
      <c r="AN92" s="21"/>
      <c r="AO92" s="21"/>
      <c r="AP92" s="21"/>
      <c r="AQ92" s="21"/>
      <c r="AR92" s="21"/>
      <c r="AS92" s="21"/>
      <c r="AT92" s="21"/>
      <c r="AU92" s="21"/>
      <c r="AV92" s="21"/>
      <c r="AW92" s="21"/>
      <c r="AX92" s="21"/>
    </row>
    <row r="93" spans="1:50" x14ac:dyDescent="0.2">
      <c r="A93" s="71">
        <v>21</v>
      </c>
      <c r="B93" s="20" t="str">
        <f>'Compound Alert'!B156</f>
        <v>Solomon Islands</v>
      </c>
      <c r="C93" s="20" t="str">
        <f>'Compound Alert'!C156</f>
        <v>SLB</v>
      </c>
      <c r="D93" s="20" t="str">
        <f>'Compound Alert'!D156</f>
        <v>EAS           East Asia &amp; Pacific</v>
      </c>
      <c r="E93" s="20" t="str">
        <f>'Compound Alert'!E156</f>
        <v>IDA</v>
      </c>
      <c r="F93" s="57">
        <f>'Compound Alert'!F156</f>
        <v>0</v>
      </c>
      <c r="G93" s="22">
        <f>'Compound Alert'!G156</f>
        <v>5</v>
      </c>
      <c r="H93" s="23">
        <f>'Compound Alert'!H156</f>
        <v>5</v>
      </c>
      <c r="I93" s="57">
        <f>'Compound Alert'!M156</f>
        <v>0</v>
      </c>
      <c r="J93" s="25">
        <f>'Compound Alert'!N156</f>
        <v>8.9596634552180134</v>
      </c>
      <c r="K93" s="25">
        <f>'Compound Alert'!O156</f>
        <v>9.1387559808612497</v>
      </c>
      <c r="L93" s="25">
        <f>'Compound Alert'!P156</f>
        <v>0</v>
      </c>
      <c r="M93" s="25">
        <f>'Compound Alert'!Q156</f>
        <v>7.8113729265468628</v>
      </c>
      <c r="N93" s="25">
        <f>'Compound Alert'!R156</f>
        <v>8.9442719099991592</v>
      </c>
      <c r="O93" s="25">
        <f>'Compound Alert'!S156</f>
        <v>10</v>
      </c>
      <c r="P93" s="25"/>
      <c r="Q93" s="27">
        <f>'Compound Alert'!AI60</f>
        <v>0</v>
      </c>
      <c r="R93" s="27">
        <f>'Compound Alert'!AJ60</f>
        <v>0.2</v>
      </c>
      <c r="S93" s="21"/>
      <c r="T93" s="21"/>
      <c r="U93" s="21"/>
      <c r="V93" s="21"/>
      <c r="W93" s="21"/>
      <c r="X93" s="21"/>
      <c r="Y93" s="28"/>
      <c r="Z93" s="28"/>
      <c r="AA93" s="28"/>
      <c r="AB93" s="28"/>
      <c r="AC93" s="28"/>
      <c r="AD93" s="28"/>
      <c r="AE93" s="28"/>
      <c r="AF93" s="28"/>
      <c r="AJ93" s="21"/>
      <c r="AK93" s="21"/>
      <c r="AL93" s="21"/>
      <c r="AM93" s="21"/>
      <c r="AN93" s="21"/>
      <c r="AO93" s="21"/>
      <c r="AP93" s="21"/>
      <c r="AQ93" s="21"/>
      <c r="AR93" s="21"/>
      <c r="AS93" s="21"/>
      <c r="AT93" s="21"/>
      <c r="AU93" s="21"/>
      <c r="AV93" s="21"/>
      <c r="AW93" s="21"/>
      <c r="AX93" s="21"/>
    </row>
    <row r="94" spans="1:50" x14ac:dyDescent="0.2">
      <c r="A94" s="71">
        <v>22</v>
      </c>
      <c r="B94" s="20" t="str">
        <f>'Compound Alert'!B170</f>
        <v>Chad</v>
      </c>
      <c r="C94" s="20" t="str">
        <f>'Compound Alert'!C170</f>
        <v>TCD</v>
      </c>
      <c r="D94" s="20" t="str">
        <f>'Compound Alert'!D170</f>
        <v>SSF           Sub-Saharan Africa</v>
      </c>
      <c r="E94" s="20" t="str">
        <f>'Compound Alert'!E170</f>
        <v>IDA</v>
      </c>
      <c r="F94" s="57">
        <f>'Compound Alert'!F170</f>
        <v>0</v>
      </c>
      <c r="G94" s="22">
        <f>'Compound Alert'!G170</f>
        <v>5</v>
      </c>
      <c r="H94" s="23">
        <f>'Compound Alert'!H170</f>
        <v>5</v>
      </c>
      <c r="I94" s="57">
        <f>'Compound Alert'!M170</f>
        <v>0</v>
      </c>
      <c r="J94" s="25">
        <f>'Compound Alert'!N170</f>
        <v>10</v>
      </c>
      <c r="K94" s="25">
        <f>'Compound Alert'!O170</f>
        <v>8.3666002653407556</v>
      </c>
      <c r="L94" s="25">
        <f>'Compound Alert'!P170</f>
        <v>6.527696296024585</v>
      </c>
      <c r="M94" s="25">
        <f>'Compound Alert'!Q170</f>
        <v>10</v>
      </c>
      <c r="N94" s="25">
        <f>'Compound Alert'!R170</f>
        <v>5.3333333333333304</v>
      </c>
      <c r="O94" s="25">
        <f>'Compound Alert'!S170</f>
        <v>10</v>
      </c>
      <c r="P94" s="25"/>
      <c r="Q94" s="27">
        <f>'Compound Alert'!AI61</f>
        <v>0</v>
      </c>
      <c r="R94" s="27">
        <f>'Compound Alert'!AJ61</f>
        <v>0.5</v>
      </c>
      <c r="S94" s="21"/>
      <c r="T94" s="21"/>
      <c r="U94" s="21"/>
      <c r="V94" s="21"/>
      <c r="W94" s="21"/>
      <c r="X94" s="21"/>
      <c r="Y94" s="28"/>
      <c r="Z94" s="28"/>
      <c r="AA94" s="28"/>
      <c r="AB94" s="28"/>
      <c r="AC94" s="28"/>
      <c r="AD94" s="28"/>
      <c r="AE94" s="28"/>
      <c r="AF94" s="28"/>
      <c r="AJ94" s="21"/>
      <c r="AK94" s="21"/>
      <c r="AL94" s="21"/>
      <c r="AM94" s="21"/>
      <c r="AN94" s="21"/>
      <c r="AO94" s="21"/>
      <c r="AP94" s="21"/>
      <c r="AQ94" s="21"/>
      <c r="AR94" s="21"/>
      <c r="AS94" s="21"/>
      <c r="AT94" s="21"/>
      <c r="AU94" s="21"/>
      <c r="AV94" s="21"/>
      <c r="AW94" s="21"/>
      <c r="AX94" s="21"/>
    </row>
    <row r="95" spans="1:50" x14ac:dyDescent="0.2">
      <c r="A95" s="71">
        <v>23</v>
      </c>
      <c r="B95" s="20" t="str">
        <f>'Compound Alert'!B182</f>
        <v>Uganda</v>
      </c>
      <c r="C95" s="20" t="str">
        <f>'Compound Alert'!C182</f>
        <v>UGA</v>
      </c>
      <c r="D95" s="20" t="str">
        <f>'Compound Alert'!D182</f>
        <v>SSF           Sub-Saharan Africa</v>
      </c>
      <c r="E95" s="20" t="str">
        <f>'Compound Alert'!E182</f>
        <v>IDA</v>
      </c>
      <c r="F95" s="57">
        <f>'Compound Alert'!F182</f>
        <v>0</v>
      </c>
      <c r="G95" s="22">
        <f>'Compound Alert'!G182</f>
        <v>5</v>
      </c>
      <c r="H95" s="23">
        <f>'Compound Alert'!H182</f>
        <v>5</v>
      </c>
      <c r="I95" s="57">
        <f>'Compound Alert'!M182</f>
        <v>0</v>
      </c>
      <c r="J95" s="25">
        <f>'Compound Alert'!N182</f>
        <v>10</v>
      </c>
      <c r="K95" s="25">
        <f>'Compound Alert'!O182</f>
        <v>8.3666002653407556</v>
      </c>
      <c r="L95" s="25">
        <f>'Compound Alert'!P182</f>
        <v>7.4374425857534332</v>
      </c>
      <c r="M95" s="25">
        <f>'Compound Alert'!Q182</f>
        <v>9.4868329805051381</v>
      </c>
      <c r="N95" s="25">
        <f>'Compound Alert'!R182</f>
        <v>6.2981478758970626</v>
      </c>
      <c r="O95" s="25">
        <f>'Compound Alert'!S182</f>
        <v>5.4844401626640202</v>
      </c>
      <c r="P95" s="25"/>
      <c r="Q95" s="27">
        <f>'Compound Alert'!AI62</f>
        <v>0</v>
      </c>
      <c r="R95" s="27">
        <f>'Compound Alert'!AJ62</f>
        <v>0.3</v>
      </c>
      <c r="S95" s="21"/>
      <c r="T95" s="21"/>
      <c r="U95" s="21"/>
      <c r="V95" s="21"/>
      <c r="W95" s="21"/>
      <c r="X95" s="21"/>
      <c r="Y95" s="28"/>
      <c r="Z95" s="28"/>
      <c r="AA95" s="28"/>
      <c r="AB95" s="28"/>
      <c r="AC95" s="28"/>
      <c r="AD95" s="28"/>
      <c r="AE95" s="28"/>
      <c r="AF95" s="28"/>
      <c r="AJ95" s="21"/>
      <c r="AK95" s="21"/>
      <c r="AL95" s="21"/>
      <c r="AM95" s="21"/>
      <c r="AN95" s="21"/>
      <c r="AO95" s="21"/>
      <c r="AP95" s="21"/>
      <c r="AQ95" s="21"/>
      <c r="AR95" s="21"/>
      <c r="AS95" s="21"/>
      <c r="AT95" s="21"/>
      <c r="AU95" s="21"/>
      <c r="AV95" s="21"/>
      <c r="AW95" s="21"/>
      <c r="AX95" s="21"/>
    </row>
    <row r="96" spans="1:50" x14ac:dyDescent="0.2">
      <c r="A96" s="71">
        <v>24</v>
      </c>
      <c r="B96" s="20" t="str">
        <f>'Compound Alert'!B188</f>
        <v>Venezuela</v>
      </c>
      <c r="C96" s="20" t="str">
        <f>'Compound Alert'!C188</f>
        <v>VEN</v>
      </c>
      <c r="D96" s="20" t="str">
        <f>'Compound Alert'!D188</f>
        <v>LCN           Latin America &amp; Caribbean</v>
      </c>
      <c r="E96" s="20" t="str">
        <f>'Compound Alert'!E188</f>
        <v>IBRD</v>
      </c>
      <c r="F96" s="57">
        <f>'Compound Alert'!F188</f>
        <v>0</v>
      </c>
      <c r="G96" s="22">
        <f>'Compound Alert'!G188</f>
        <v>5</v>
      </c>
      <c r="H96" s="23">
        <f>'Compound Alert'!H188</f>
        <v>5</v>
      </c>
      <c r="I96" s="57">
        <f>'Compound Alert'!M188</f>
        <v>0</v>
      </c>
      <c r="J96" s="25">
        <f>'Compound Alert'!N188</f>
        <v>6.6904338246413104</v>
      </c>
      <c r="K96" s="25">
        <f>'Compound Alert'!O188</f>
        <v>7.1216362831362217</v>
      </c>
      <c r="L96" s="25">
        <f>'Compound Alert'!P188</f>
        <v>7.0710678118654755</v>
      </c>
      <c r="M96" s="25">
        <f>'Compound Alert'!Q188</f>
        <v>5.744562646538026</v>
      </c>
      <c r="N96" s="25">
        <f>'Compound Alert'!R188</f>
        <v>7.713624310270756</v>
      </c>
      <c r="O96" s="25">
        <f>'Compound Alert'!S188</f>
        <v>10</v>
      </c>
      <c r="P96" s="25"/>
      <c r="Q96" s="27">
        <f>'Compound Alert'!AI63</f>
        <v>0</v>
      </c>
      <c r="R96" s="27">
        <f>'Compound Alert'!AJ63</f>
        <v>0.3</v>
      </c>
      <c r="S96" s="21"/>
      <c r="T96" s="21"/>
      <c r="U96" s="21"/>
      <c r="V96" s="21"/>
      <c r="W96" s="21"/>
      <c r="X96" s="21"/>
      <c r="Y96" s="28"/>
      <c r="Z96" s="28"/>
      <c r="AA96" s="28"/>
      <c r="AB96" s="28"/>
      <c r="AC96" s="28"/>
      <c r="AD96" s="28"/>
      <c r="AE96" s="28"/>
      <c r="AF96" s="28"/>
      <c r="AJ96" s="21"/>
      <c r="AK96" s="21"/>
      <c r="AL96" s="21"/>
      <c r="AM96" s="21"/>
      <c r="AN96" s="21"/>
      <c r="AO96" s="21"/>
      <c r="AP96" s="21"/>
      <c r="AQ96" s="21"/>
      <c r="AR96" s="21"/>
      <c r="AS96" s="21"/>
      <c r="AT96" s="21"/>
      <c r="AU96" s="21"/>
      <c r="AV96" s="21"/>
      <c r="AW96" s="21"/>
      <c r="AX96" s="21"/>
    </row>
    <row r="97" spans="1:50" x14ac:dyDescent="0.2">
      <c r="A97" s="71">
        <v>25</v>
      </c>
      <c r="B97" s="20" t="str">
        <f>'Compound Alert'!B195</f>
        <v>Zimbabwe</v>
      </c>
      <c r="C97" s="20" t="str">
        <f>'Compound Alert'!C195</f>
        <v>ZWE</v>
      </c>
      <c r="D97" s="20" t="str">
        <f>'Compound Alert'!D195</f>
        <v>SSF           Sub-Saharan Africa</v>
      </c>
      <c r="E97" s="20" t="str">
        <f>'Compound Alert'!E195</f>
        <v>Blend</v>
      </c>
      <c r="F97" s="57">
        <f>'Compound Alert'!F195</f>
        <v>0</v>
      </c>
      <c r="G97" s="22">
        <f>'Compound Alert'!G195</f>
        <v>5</v>
      </c>
      <c r="H97" s="23">
        <f>'Compound Alert'!H195</f>
        <v>5</v>
      </c>
      <c r="I97" s="57">
        <f>'Compound Alert'!M195</f>
        <v>0</v>
      </c>
      <c r="J97" s="25">
        <f>'Compound Alert'!N195</f>
        <v>6.6745786383860972</v>
      </c>
      <c r="K97" s="25">
        <f>'Compound Alert'!O195</f>
        <v>10</v>
      </c>
      <c r="L97" s="25">
        <f>'Compound Alert'!P195</f>
        <v>7.0710678118654755</v>
      </c>
      <c r="M97" s="25">
        <f>'Compound Alert'!Q195</f>
        <v>8.9442719099991592</v>
      </c>
      <c r="N97" s="25">
        <f>'Compound Alert'!R195</f>
        <v>6.1666666666666696</v>
      </c>
      <c r="O97" s="25">
        <f>'Compound Alert'!S195</f>
        <v>10</v>
      </c>
      <c r="P97" s="25"/>
      <c r="Q97" s="27">
        <f>'Compound Alert'!AI64</f>
        <v>0.2</v>
      </c>
      <c r="R97" s="27">
        <f>'Compound Alert'!AJ64</f>
        <v>0.8</v>
      </c>
      <c r="S97" s="21"/>
      <c r="T97" s="21"/>
      <c r="U97" s="21"/>
      <c r="V97" s="21"/>
      <c r="W97" s="21"/>
      <c r="X97" s="21"/>
      <c r="Y97" s="28"/>
      <c r="Z97" s="28"/>
      <c r="AA97" s="28"/>
      <c r="AB97" s="28"/>
      <c r="AC97" s="28"/>
      <c r="AD97" s="28"/>
      <c r="AE97" s="28"/>
      <c r="AF97" s="28"/>
      <c r="AJ97" s="21"/>
      <c r="AK97" s="21"/>
      <c r="AL97" s="21"/>
      <c r="AM97" s="21"/>
      <c r="AN97" s="21"/>
      <c r="AO97" s="21"/>
      <c r="AP97" s="21"/>
      <c r="AQ97" s="21"/>
      <c r="AR97" s="21"/>
      <c r="AS97" s="21"/>
      <c r="AT97" s="21"/>
      <c r="AU97" s="21"/>
      <c r="AV97" s="21"/>
      <c r="AW97" s="21"/>
      <c r="AX97" s="21"/>
    </row>
    <row r="98" spans="1:50" hidden="1" x14ac:dyDescent="0.2">
      <c r="A98" s="71">
        <v>26</v>
      </c>
      <c r="B98" s="20" t="str">
        <f>'Compound Alert'!B20</f>
        <v>Bangladesh</v>
      </c>
      <c r="C98" s="20" t="str">
        <f>'Compound Alert'!C20</f>
        <v>BGD</v>
      </c>
      <c r="D98" s="20" t="str">
        <f>'Compound Alert'!D20</f>
        <v>SAS           South Asia</v>
      </c>
      <c r="E98" s="20" t="str">
        <f>'Compound Alert'!E20</f>
        <v>IDA</v>
      </c>
      <c r="F98" s="57">
        <f>'Compound Alert'!F20</f>
        <v>0</v>
      </c>
      <c r="G98" s="22">
        <f>'Compound Alert'!G20</f>
        <v>4.5</v>
      </c>
      <c r="H98" s="23">
        <f>'Compound Alert'!H20</f>
        <v>4.5</v>
      </c>
      <c r="I98" s="57">
        <f>'Compound Alert'!M20</f>
        <v>0</v>
      </c>
      <c r="J98" s="25">
        <f>'Compound Alert'!N20</f>
        <v>8.9442719099991592</v>
      </c>
      <c r="K98" s="25">
        <f>'Compound Alert'!O20</f>
        <v>8.03827751196172</v>
      </c>
      <c r="L98" s="25">
        <f>'Compound Alert'!P20</f>
        <v>6.5098318983560093</v>
      </c>
      <c r="M98" s="25">
        <f>'Compound Alert'!Q20</f>
        <v>8.2807867121082523</v>
      </c>
      <c r="N98" s="25">
        <f>'Compound Alert'!R20</f>
        <v>10</v>
      </c>
      <c r="O98" s="25">
        <f>'Compound Alert'!S20</f>
        <v>0</v>
      </c>
      <c r="P98" s="25"/>
      <c r="Q98" s="27">
        <f>'Compound Alert'!AI65</f>
        <v>0</v>
      </c>
      <c r="R98" s="27">
        <f>'Compound Alert'!AJ65</f>
        <v>0.4</v>
      </c>
      <c r="S98" s="21"/>
      <c r="T98" s="21"/>
      <c r="U98" s="21"/>
      <c r="V98" s="21"/>
      <c r="W98" s="21"/>
      <c r="X98" s="21"/>
      <c r="Y98" s="28"/>
      <c r="Z98" s="28"/>
      <c r="AA98" s="28"/>
      <c r="AB98" s="28"/>
      <c r="AC98" s="28"/>
      <c r="AD98" s="28"/>
      <c r="AE98" s="28"/>
      <c r="AF98" s="28"/>
      <c r="AJ98" s="21"/>
      <c r="AK98" s="21"/>
      <c r="AL98" s="21"/>
      <c r="AM98" s="21"/>
      <c r="AN98" s="21"/>
      <c r="AO98" s="21"/>
      <c r="AP98" s="21"/>
      <c r="AQ98" s="21"/>
      <c r="AR98" s="21"/>
      <c r="AS98" s="21"/>
      <c r="AT98" s="21"/>
      <c r="AU98" s="21"/>
      <c r="AV98" s="21"/>
      <c r="AW98" s="21"/>
      <c r="AX98" s="21"/>
    </row>
    <row r="99" spans="1:50" hidden="1" x14ac:dyDescent="0.2">
      <c r="A99" s="71">
        <v>27</v>
      </c>
      <c r="B99" s="20" t="str">
        <f>'Compound Alert'!B39</f>
        <v>Cameroon</v>
      </c>
      <c r="C99" s="20" t="str">
        <f>'Compound Alert'!C39</f>
        <v>CMR</v>
      </c>
      <c r="D99" s="20" t="str">
        <f>'Compound Alert'!D39</f>
        <v>SSF           Sub-Saharan Africa</v>
      </c>
      <c r="E99" s="20" t="str">
        <f>'Compound Alert'!E39</f>
        <v>Blend</v>
      </c>
      <c r="F99" s="57">
        <f>'Compound Alert'!F39</f>
        <v>0</v>
      </c>
      <c r="G99" s="22">
        <f>'Compound Alert'!G39</f>
        <v>4.5</v>
      </c>
      <c r="H99" s="23">
        <f>'Compound Alert'!H39</f>
        <v>4.5</v>
      </c>
      <c r="I99" s="57">
        <f>'Compound Alert'!M39</f>
        <v>0</v>
      </c>
      <c r="J99" s="25">
        <f>'Compound Alert'!N39</f>
        <v>9.6176920308356717</v>
      </c>
      <c r="K99" s="25">
        <f>'Compound Alert'!O39</f>
        <v>9.0188531930983498</v>
      </c>
      <c r="L99" s="25">
        <f>'Compound Alert'!P39</f>
        <v>6.310284022750773</v>
      </c>
      <c r="M99" s="25">
        <f>'Compound Alert'!Q39</f>
        <v>7.6811457478686096</v>
      </c>
      <c r="N99" s="25">
        <f>'Compound Alert'!R39</f>
        <v>4.3333333333333304</v>
      </c>
      <c r="O99" s="25">
        <f>'Compound Alert'!S39</f>
        <v>10</v>
      </c>
      <c r="P99" s="25"/>
      <c r="Q99" s="27">
        <f>'Compound Alert'!AI66</f>
        <v>0</v>
      </c>
      <c r="R99" s="27">
        <f>'Compound Alert'!AJ66</f>
        <v>0.5</v>
      </c>
      <c r="S99" s="21"/>
      <c r="T99" s="21"/>
      <c r="U99" s="21"/>
      <c r="V99" s="21"/>
      <c r="W99" s="21"/>
      <c r="X99" s="21"/>
      <c r="Y99" s="28"/>
      <c r="Z99" s="28"/>
      <c r="AA99" s="28"/>
      <c r="AB99" s="28"/>
      <c r="AC99" s="28"/>
      <c r="AD99" s="28"/>
      <c r="AE99" s="28"/>
      <c r="AF99" s="28"/>
      <c r="AJ99" s="21"/>
      <c r="AK99" s="21"/>
      <c r="AL99" s="21"/>
      <c r="AM99" s="21"/>
      <c r="AN99" s="21"/>
      <c r="AO99" s="21"/>
      <c r="AP99" s="21"/>
      <c r="AQ99" s="21"/>
      <c r="AR99" s="21"/>
      <c r="AS99" s="21"/>
      <c r="AT99" s="21"/>
      <c r="AU99" s="21"/>
      <c r="AV99" s="21"/>
      <c r="AW99" s="21"/>
      <c r="AX99" s="21"/>
    </row>
    <row r="100" spans="1:50" hidden="1" x14ac:dyDescent="0.2">
      <c r="A100" s="71">
        <v>28</v>
      </c>
      <c r="B100" s="20" t="str">
        <f>'Compound Alert'!B50</f>
        <v>Djibouti</v>
      </c>
      <c r="C100" s="20" t="str">
        <f>'Compound Alert'!C50</f>
        <v>DJI</v>
      </c>
      <c r="D100" s="20" t="str">
        <f>'Compound Alert'!D50</f>
        <v>MEA           Middle East &amp; North Africa</v>
      </c>
      <c r="E100" s="20" t="str">
        <f>'Compound Alert'!E50</f>
        <v>IDA</v>
      </c>
      <c r="F100" s="57">
        <f>'Compound Alert'!F50</f>
        <v>0</v>
      </c>
      <c r="G100" s="22">
        <f>'Compound Alert'!G50</f>
        <v>4.5</v>
      </c>
      <c r="H100" s="23">
        <f>'Compound Alert'!H50</f>
        <v>4.5</v>
      </c>
      <c r="I100" s="57">
        <f>'Compound Alert'!M50</f>
        <v>0</v>
      </c>
      <c r="J100" s="25">
        <f>'Compound Alert'!N50</f>
        <v>7.9281775963962886</v>
      </c>
      <c r="K100" s="25">
        <f>'Compound Alert'!O50</f>
        <v>8.2535885167464098</v>
      </c>
      <c r="L100" s="25">
        <f>'Compound Alert'!P50</f>
        <v>5.0482272182006112</v>
      </c>
      <c r="M100" s="25">
        <f>'Compound Alert'!Q50</f>
        <v>8.5799861524246204</v>
      </c>
      <c r="N100" s="25">
        <f>'Compound Alert'!R50</f>
        <v>7.1647284200682249</v>
      </c>
      <c r="O100" s="25">
        <f>'Compound Alert'!S50</f>
        <v>0</v>
      </c>
      <c r="P100" s="25"/>
      <c r="Q100" s="27">
        <f>'Compound Alert'!AI67</f>
        <v>0</v>
      </c>
      <c r="R100" s="27">
        <f>'Compound Alert'!AJ67</f>
        <v>0.3</v>
      </c>
      <c r="S100" s="21"/>
      <c r="T100" s="21"/>
      <c r="U100" s="21"/>
      <c r="V100" s="21"/>
      <c r="W100" s="21"/>
      <c r="X100" s="21"/>
      <c r="Y100" s="28"/>
      <c r="Z100" s="28"/>
      <c r="AA100" s="28"/>
      <c r="AB100" s="28"/>
      <c r="AC100" s="28"/>
      <c r="AD100" s="28"/>
      <c r="AE100" s="28"/>
      <c r="AF100" s="28"/>
      <c r="AJ100" s="21"/>
      <c r="AK100" s="21"/>
      <c r="AL100" s="21"/>
      <c r="AM100" s="21"/>
      <c r="AN100" s="21"/>
      <c r="AO100" s="21"/>
      <c r="AP100" s="21"/>
      <c r="AQ100" s="21"/>
      <c r="AR100" s="21"/>
      <c r="AS100" s="21"/>
      <c r="AT100" s="21"/>
      <c r="AU100" s="21"/>
      <c r="AV100" s="21"/>
      <c r="AW100" s="21"/>
      <c r="AX100" s="21"/>
    </row>
    <row r="101" spans="1:50" hidden="1" x14ac:dyDescent="0.2">
      <c r="A101" s="71">
        <v>29</v>
      </c>
      <c r="B101" s="20" t="str">
        <f>'Compound Alert'!B70</f>
        <v>Gambia</v>
      </c>
      <c r="C101" s="20" t="str">
        <f>'Compound Alert'!C70</f>
        <v>GMB</v>
      </c>
      <c r="D101" s="20" t="str">
        <f>'Compound Alert'!D70</f>
        <v>SSF           Sub-Saharan Africa</v>
      </c>
      <c r="E101" s="20" t="str">
        <f>'Compound Alert'!E70</f>
        <v>IDA</v>
      </c>
      <c r="F101" s="57">
        <f>'Compound Alert'!F70</f>
        <v>0</v>
      </c>
      <c r="G101" s="22">
        <f>'Compound Alert'!G70</f>
        <v>4.5</v>
      </c>
      <c r="H101" s="23">
        <f>'Compound Alert'!H70</f>
        <v>4.5</v>
      </c>
      <c r="I101" s="57">
        <f>'Compound Alert'!M70</f>
        <v>0</v>
      </c>
      <c r="J101" s="25">
        <f>'Compound Alert'!N70</f>
        <v>9.6176920308356717</v>
      </c>
      <c r="K101" s="25">
        <f>'Compound Alert'!O70</f>
        <v>7.5119617224880404</v>
      </c>
      <c r="L101" s="25">
        <f>'Compound Alert'!P70</f>
        <v>6.44283654532786</v>
      </c>
      <c r="M101" s="25">
        <f>'Compound Alert'!Q70</f>
        <v>8.3666002653407556</v>
      </c>
      <c r="N101" s="25">
        <f>'Compound Alert'!R70</f>
        <v>3.5</v>
      </c>
      <c r="O101" s="25">
        <f>'Compound Alert'!S70</f>
        <v>10</v>
      </c>
      <c r="P101" s="25"/>
      <c r="Q101" s="27">
        <f>'Compound Alert'!AI68</f>
        <v>0</v>
      </c>
      <c r="R101" s="27">
        <f>'Compound Alert'!AJ68</f>
        <v>0.3</v>
      </c>
      <c r="S101" s="21"/>
      <c r="T101" s="21"/>
      <c r="U101" s="21"/>
      <c r="V101" s="21"/>
      <c r="W101" s="21"/>
      <c r="X101" s="21"/>
      <c r="Y101" s="28"/>
      <c r="Z101" s="28"/>
      <c r="AA101" s="28"/>
      <c r="AB101" s="28"/>
      <c r="AC101" s="28"/>
      <c r="AD101" s="28"/>
      <c r="AE101" s="28"/>
      <c r="AF101" s="28"/>
      <c r="AJ101" s="21"/>
      <c r="AK101" s="21"/>
      <c r="AL101" s="21"/>
      <c r="AM101" s="21"/>
      <c r="AN101" s="21"/>
      <c r="AO101" s="21"/>
      <c r="AP101" s="21"/>
      <c r="AQ101" s="21"/>
      <c r="AR101" s="21"/>
      <c r="AS101" s="21"/>
      <c r="AT101" s="21"/>
      <c r="AU101" s="21"/>
      <c r="AV101" s="21"/>
      <c r="AW101" s="21"/>
      <c r="AX101" s="21"/>
    </row>
    <row r="102" spans="1:50" hidden="1" x14ac:dyDescent="0.2">
      <c r="A102" s="71">
        <v>30</v>
      </c>
      <c r="B102" s="20" t="str">
        <f>'Compound Alert'!B77</f>
        <v>Honduras</v>
      </c>
      <c r="C102" s="20" t="str">
        <f>'Compound Alert'!C77</f>
        <v>HND</v>
      </c>
      <c r="D102" s="20" t="str">
        <f>'Compound Alert'!D77</f>
        <v>LCN           Latin America &amp; Caribbean</v>
      </c>
      <c r="E102" s="20" t="str">
        <f>'Compound Alert'!E77</f>
        <v>IDA</v>
      </c>
      <c r="F102" s="57">
        <f>'Compound Alert'!F77</f>
        <v>0</v>
      </c>
      <c r="G102" s="22">
        <f>'Compound Alert'!G77</f>
        <v>4.5</v>
      </c>
      <c r="H102" s="23">
        <f>'Compound Alert'!H77</f>
        <v>4.5</v>
      </c>
      <c r="I102" s="57">
        <f>'Compound Alert'!M77</f>
        <v>0</v>
      </c>
      <c r="J102" s="25">
        <f>'Compound Alert'!N77</f>
        <v>7.7827648410721171</v>
      </c>
      <c r="K102" s="25">
        <f>'Compound Alert'!O77</f>
        <v>6.14832535885167</v>
      </c>
      <c r="L102" s="25">
        <f>'Compound Alert'!P77</f>
        <v>6.6882944945389502</v>
      </c>
      <c r="M102" s="25">
        <f>'Compound Alert'!Q77</f>
        <v>6.5982681710538928</v>
      </c>
      <c r="N102" s="25">
        <f>'Compound Alert'!R77</f>
        <v>9.1666666666666696</v>
      </c>
      <c r="O102" s="25">
        <f>'Compound Alert'!S77</f>
        <v>10</v>
      </c>
      <c r="P102" s="25"/>
      <c r="Q102" s="27">
        <f>'Compound Alert'!AI69</f>
        <v>0</v>
      </c>
      <c r="R102" s="27">
        <f>'Compound Alert'!AJ69</f>
        <v>0.3</v>
      </c>
      <c r="S102" s="21"/>
      <c r="T102" s="21"/>
      <c r="U102" s="21"/>
      <c r="V102" s="21"/>
      <c r="W102" s="21"/>
      <c r="X102" s="21"/>
      <c r="Y102" s="28"/>
      <c r="Z102" s="28"/>
      <c r="AA102" s="28"/>
      <c r="AB102" s="28"/>
      <c r="AC102" s="28"/>
      <c r="AD102" s="28"/>
      <c r="AE102" s="28"/>
      <c r="AF102" s="28"/>
      <c r="AJ102" s="21"/>
      <c r="AK102" s="21"/>
      <c r="AL102" s="21"/>
      <c r="AM102" s="21"/>
      <c r="AN102" s="21"/>
      <c r="AO102" s="21"/>
      <c r="AP102" s="21"/>
      <c r="AQ102" s="21"/>
      <c r="AR102" s="21"/>
      <c r="AS102" s="21"/>
      <c r="AT102" s="21"/>
      <c r="AU102" s="21"/>
      <c r="AV102" s="21"/>
      <c r="AW102" s="21"/>
      <c r="AX102" s="21"/>
    </row>
    <row r="103" spans="1:50" hidden="1" x14ac:dyDescent="0.2">
      <c r="A103" s="71">
        <v>31</v>
      </c>
      <c r="B103" s="20" t="str">
        <f>'Compound Alert'!B79</f>
        <v>Haiti</v>
      </c>
      <c r="C103" s="20" t="str">
        <f>'Compound Alert'!C79</f>
        <v>HTI</v>
      </c>
      <c r="D103" s="20" t="str">
        <f>'Compound Alert'!D79</f>
        <v>LCN           Latin America &amp; Caribbean</v>
      </c>
      <c r="E103" s="20" t="str">
        <f>'Compound Alert'!E79</f>
        <v>IDA</v>
      </c>
      <c r="F103" s="57">
        <f>'Compound Alert'!F79</f>
        <v>0</v>
      </c>
      <c r="G103" s="22">
        <f>'Compound Alert'!G79</f>
        <v>4.5</v>
      </c>
      <c r="H103" s="23">
        <f>'Compound Alert'!H79</f>
        <v>4.5</v>
      </c>
      <c r="I103" s="57">
        <f>'Compound Alert'!M79</f>
        <v>0</v>
      </c>
      <c r="J103" s="25">
        <f>'Compound Alert'!N79</f>
        <v>7.6791425803425994</v>
      </c>
      <c r="K103" s="25">
        <f>'Compound Alert'!O79</f>
        <v>10</v>
      </c>
      <c r="L103" s="25">
        <f>'Compound Alert'!P79</f>
        <v>5.834236630001052</v>
      </c>
      <c r="M103" s="25">
        <f>'Compound Alert'!Q79</f>
        <v>10</v>
      </c>
      <c r="N103" s="25">
        <f>'Compound Alert'!R79</f>
        <v>10</v>
      </c>
      <c r="O103" s="25">
        <f>'Compound Alert'!S79</f>
        <v>3.8170657101108829</v>
      </c>
      <c r="P103" s="25"/>
      <c r="Q103" s="27">
        <f>'Compound Alert'!AI70</f>
        <v>0</v>
      </c>
      <c r="R103" s="27">
        <f>'Compound Alert'!AJ70</f>
        <v>0.4</v>
      </c>
      <c r="S103" s="21"/>
      <c r="T103" s="21"/>
      <c r="U103" s="21"/>
      <c r="V103" s="21"/>
      <c r="W103" s="21"/>
      <c r="X103" s="21"/>
      <c r="Y103" s="28"/>
      <c r="Z103" s="28"/>
      <c r="AA103" s="28"/>
      <c r="AB103" s="28"/>
      <c r="AC103" s="28"/>
      <c r="AD103" s="28"/>
      <c r="AE103" s="28"/>
      <c r="AF103" s="28"/>
      <c r="AJ103" s="21"/>
      <c r="AK103" s="21"/>
      <c r="AL103" s="21"/>
      <c r="AM103" s="21"/>
      <c r="AN103" s="21"/>
      <c r="AO103" s="21"/>
      <c r="AP103" s="21"/>
      <c r="AQ103" s="21"/>
      <c r="AR103" s="21"/>
      <c r="AS103" s="21"/>
      <c r="AT103" s="21"/>
      <c r="AU103" s="21"/>
      <c r="AV103" s="21"/>
      <c r="AW103" s="21"/>
      <c r="AX103" s="21"/>
    </row>
    <row r="104" spans="1:50" hidden="1" x14ac:dyDescent="0.2">
      <c r="A104" s="71">
        <v>32</v>
      </c>
      <c r="B104" s="20" t="str">
        <f>'Compound Alert'!B82</f>
        <v>India</v>
      </c>
      <c r="C104" s="20" t="str">
        <f>'Compound Alert'!C82</f>
        <v>IND</v>
      </c>
      <c r="D104" s="20" t="str">
        <f>'Compound Alert'!D82</f>
        <v>SAS           South Asia</v>
      </c>
      <c r="E104" s="20" t="str">
        <f>'Compound Alert'!E82</f>
        <v>IBRD</v>
      </c>
      <c r="F104" s="57">
        <f>'Compound Alert'!F82</f>
        <v>0</v>
      </c>
      <c r="G104" s="22">
        <f>'Compound Alert'!G82</f>
        <v>4.5</v>
      </c>
      <c r="H104" s="23">
        <f>'Compound Alert'!H82</f>
        <v>4.5</v>
      </c>
      <c r="I104" s="57">
        <f>'Compound Alert'!M82</f>
        <v>0</v>
      </c>
      <c r="J104" s="25">
        <f>'Compound Alert'!N82</f>
        <v>7.7255608840240866</v>
      </c>
      <c r="K104" s="25">
        <f>'Compound Alert'!O82</f>
        <v>7.1770334928229698</v>
      </c>
      <c r="L104" s="25">
        <f>'Compound Alert'!P82</f>
        <v>6.0991735537190097</v>
      </c>
      <c r="M104" s="25">
        <f>'Compound Alert'!Q82</f>
        <v>7.8594801718325193</v>
      </c>
      <c r="N104" s="25">
        <f>'Compound Alert'!R82</f>
        <v>10</v>
      </c>
      <c r="O104" s="25">
        <f>'Compound Alert'!S82</f>
        <v>0</v>
      </c>
      <c r="P104" s="25"/>
      <c r="Q104" s="27">
        <f>'Compound Alert'!AI71</f>
        <v>0</v>
      </c>
      <c r="R104" s="27">
        <f>'Compound Alert'!AJ71</f>
        <v>0.4</v>
      </c>
      <c r="S104" s="21"/>
      <c r="T104" s="21"/>
      <c r="U104" s="21"/>
      <c r="V104" s="21"/>
      <c r="W104" s="21"/>
      <c r="X104" s="21"/>
      <c r="Y104" s="28"/>
      <c r="Z104" s="28"/>
      <c r="AA104" s="28"/>
      <c r="AB104" s="28"/>
      <c r="AC104" s="28"/>
      <c r="AD104" s="28"/>
      <c r="AE104" s="28"/>
      <c r="AF104" s="28"/>
      <c r="AJ104" s="21"/>
      <c r="AK104" s="21"/>
      <c r="AL104" s="21"/>
      <c r="AM104" s="21"/>
      <c r="AN104" s="21"/>
      <c r="AO104" s="21"/>
      <c r="AP104" s="21"/>
      <c r="AQ104" s="21"/>
      <c r="AR104" s="21"/>
      <c r="AS104" s="21"/>
      <c r="AT104" s="21"/>
      <c r="AU104" s="21"/>
      <c r="AV104" s="21"/>
      <c r="AW104" s="21"/>
      <c r="AX104" s="21"/>
    </row>
    <row r="105" spans="1:50" hidden="1" x14ac:dyDescent="0.2">
      <c r="A105" s="71">
        <v>33</v>
      </c>
      <c r="B105" s="20" t="str">
        <f>'Compound Alert'!B93</f>
        <v>Kenya</v>
      </c>
      <c r="C105" s="20" t="str">
        <f>'Compound Alert'!C93</f>
        <v>KEN</v>
      </c>
      <c r="D105" s="20" t="str">
        <f>'Compound Alert'!D93</f>
        <v>SSF           Sub-Saharan Africa</v>
      </c>
      <c r="E105" s="20" t="str">
        <f>'Compound Alert'!E93</f>
        <v>Blend</v>
      </c>
      <c r="F105" s="57">
        <f>'Compound Alert'!F93</f>
        <v>0</v>
      </c>
      <c r="G105" s="22">
        <f>'Compound Alert'!G93</f>
        <v>4.5</v>
      </c>
      <c r="H105" s="23">
        <f>'Compound Alert'!H93</f>
        <v>4.5</v>
      </c>
      <c r="I105" s="57">
        <f>'Compound Alert'!M93</f>
        <v>0</v>
      </c>
      <c r="J105" s="25">
        <f>'Compound Alert'!N93</f>
        <v>9.4868329805051381</v>
      </c>
      <c r="K105" s="25">
        <f>'Compound Alert'!O93</f>
        <v>7.0710678118654755</v>
      </c>
      <c r="L105" s="25">
        <f>'Compound Alert'!P93</f>
        <v>6.0274229317010617</v>
      </c>
      <c r="M105" s="25">
        <f>'Compound Alert'!Q93</f>
        <v>8.8640526042791841</v>
      </c>
      <c r="N105" s="25">
        <f>'Compound Alert'!R93</f>
        <v>8.266397845091495</v>
      </c>
      <c r="O105" s="25">
        <f>'Compound Alert'!S93</f>
        <v>0</v>
      </c>
      <c r="P105" s="25"/>
      <c r="Q105" s="27">
        <f>'Compound Alert'!AI72</f>
        <v>0</v>
      </c>
      <c r="R105" s="27">
        <f>'Compound Alert'!AJ72</f>
        <v>0.5</v>
      </c>
      <c r="S105" s="21"/>
      <c r="T105" s="21"/>
      <c r="U105" s="21"/>
      <c r="V105" s="21"/>
      <c r="W105" s="21"/>
      <c r="X105" s="21"/>
      <c r="Y105" s="28"/>
      <c r="Z105" s="28"/>
      <c r="AA105" s="28"/>
      <c r="AB105" s="28"/>
      <c r="AC105" s="28"/>
      <c r="AD105" s="28"/>
      <c r="AE105" s="28"/>
      <c r="AF105" s="28"/>
      <c r="AJ105" s="21"/>
      <c r="AK105" s="21"/>
      <c r="AL105" s="21"/>
      <c r="AM105" s="21"/>
      <c r="AN105" s="21"/>
      <c r="AO105" s="21"/>
      <c r="AP105" s="21"/>
      <c r="AQ105" s="21"/>
      <c r="AR105" s="21"/>
      <c r="AS105" s="21"/>
      <c r="AT105" s="21"/>
      <c r="AU105" s="21"/>
      <c r="AV105" s="21"/>
      <c r="AW105" s="21"/>
      <c r="AX105" s="21"/>
    </row>
    <row r="106" spans="1:50" hidden="1" x14ac:dyDescent="0.2">
      <c r="A106" s="71">
        <v>34</v>
      </c>
      <c r="B106" s="20" t="str">
        <f>'Compound Alert'!B95</f>
        <v>Cambodia</v>
      </c>
      <c r="C106" s="20" t="str">
        <f>'Compound Alert'!C95</f>
        <v>KHM</v>
      </c>
      <c r="D106" s="20" t="str">
        <f>'Compound Alert'!D95</f>
        <v>EAS           East Asia &amp; Pacific</v>
      </c>
      <c r="E106" s="20" t="str">
        <f>'Compound Alert'!E95</f>
        <v>IDA</v>
      </c>
      <c r="F106" s="57">
        <f>'Compound Alert'!F95</f>
        <v>0</v>
      </c>
      <c r="G106" s="22">
        <f>'Compound Alert'!G95</f>
        <v>4.5</v>
      </c>
      <c r="H106" s="23">
        <f>'Compound Alert'!H95</f>
        <v>4.5</v>
      </c>
      <c r="I106" s="57">
        <f>'Compound Alert'!M95</f>
        <v>0</v>
      </c>
      <c r="J106" s="25">
        <f>'Compound Alert'!N95</f>
        <v>8.5146931829632013</v>
      </c>
      <c r="K106" s="25">
        <f>'Compound Alert'!O95</f>
        <v>9.3301435406698605</v>
      </c>
      <c r="L106" s="25">
        <f>'Compound Alert'!P95</f>
        <v>5.2409988667201244</v>
      </c>
      <c r="M106" s="25">
        <f>'Compound Alert'!Q95</f>
        <v>8.2857142857142794</v>
      </c>
      <c r="N106" s="25">
        <f>'Compound Alert'!R95</f>
        <v>8.9442719099991592</v>
      </c>
      <c r="O106" s="25">
        <f>'Compound Alert'!S95</f>
        <v>0</v>
      </c>
      <c r="P106" s="25"/>
      <c r="Q106" s="27">
        <f>'Compound Alert'!AI73</f>
        <v>0</v>
      </c>
      <c r="R106" s="27">
        <f>'Compound Alert'!AJ73</f>
        <v>0.3</v>
      </c>
      <c r="S106" s="21"/>
      <c r="T106" s="21"/>
      <c r="U106" s="21"/>
      <c r="V106" s="21"/>
      <c r="W106" s="21"/>
      <c r="X106" s="21"/>
      <c r="Y106" s="28"/>
      <c r="Z106" s="28"/>
      <c r="AA106" s="28"/>
      <c r="AB106" s="28"/>
      <c r="AC106" s="28"/>
      <c r="AD106" s="28"/>
      <c r="AE106" s="28"/>
      <c r="AF106" s="28"/>
      <c r="AJ106" s="21"/>
      <c r="AK106" s="21"/>
      <c r="AL106" s="21"/>
      <c r="AM106" s="21"/>
      <c r="AN106" s="21"/>
      <c r="AO106" s="21"/>
      <c r="AP106" s="21"/>
      <c r="AQ106" s="21"/>
      <c r="AR106" s="21"/>
      <c r="AS106" s="21"/>
      <c r="AT106" s="21"/>
      <c r="AU106" s="21"/>
      <c r="AV106" s="21"/>
      <c r="AW106" s="21"/>
      <c r="AX106" s="21"/>
    </row>
    <row r="107" spans="1:50" hidden="1" x14ac:dyDescent="0.2">
      <c r="A107" s="71">
        <v>35</v>
      </c>
      <c r="B107" s="20" t="str">
        <f>'Compound Alert'!B126</f>
        <v>Malawi</v>
      </c>
      <c r="C107" s="20" t="str">
        <f>'Compound Alert'!C126</f>
        <v>MWI</v>
      </c>
      <c r="D107" s="20" t="str">
        <f>'Compound Alert'!D126</f>
        <v>SSF           Sub-Saharan Africa</v>
      </c>
      <c r="E107" s="20" t="str">
        <f>'Compound Alert'!E126</f>
        <v>IDA</v>
      </c>
      <c r="F107" s="57">
        <f>'Compound Alert'!F126</f>
        <v>0</v>
      </c>
      <c r="G107" s="22">
        <f>'Compound Alert'!G126</f>
        <v>4.5</v>
      </c>
      <c r="H107" s="23">
        <f>'Compound Alert'!H126</f>
        <v>4.5</v>
      </c>
      <c r="I107" s="57">
        <f>'Compound Alert'!M126</f>
        <v>0</v>
      </c>
      <c r="J107" s="25">
        <f>'Compound Alert'!N126</f>
        <v>6.6368380308411057</v>
      </c>
      <c r="K107" s="25">
        <f>'Compound Alert'!O126</f>
        <v>8.3666002653407556</v>
      </c>
      <c r="L107" s="25">
        <f>'Compound Alert'!P126</f>
        <v>6.0426731935308835</v>
      </c>
      <c r="M107" s="25">
        <f>'Compound Alert'!Q126</f>
        <v>10</v>
      </c>
      <c r="N107" s="25">
        <f>'Compound Alert'!R126</f>
        <v>5.8333333333333304</v>
      </c>
      <c r="O107" s="25">
        <f>'Compound Alert'!S126</f>
        <v>7.26645425456989</v>
      </c>
      <c r="P107" s="25"/>
      <c r="Q107" s="27">
        <f>'Compound Alert'!AI74</f>
        <v>0.2</v>
      </c>
      <c r="R107" s="27">
        <f>'Compound Alert'!AJ74</f>
        <v>0.5</v>
      </c>
      <c r="S107" s="21"/>
      <c r="T107" s="21"/>
      <c r="U107" s="21"/>
      <c r="V107" s="21"/>
      <c r="W107" s="21"/>
      <c r="X107" s="21"/>
      <c r="Y107" s="28"/>
      <c r="Z107" s="28"/>
      <c r="AA107" s="28"/>
      <c r="AB107" s="28"/>
      <c r="AC107" s="28"/>
      <c r="AD107" s="28"/>
      <c r="AE107" s="28"/>
      <c r="AF107" s="28"/>
      <c r="AJ107" s="21"/>
      <c r="AK107" s="21"/>
      <c r="AL107" s="21"/>
      <c r="AM107" s="21"/>
      <c r="AN107" s="21"/>
      <c r="AO107" s="21"/>
      <c r="AP107" s="21"/>
      <c r="AQ107" s="21"/>
      <c r="AR107" s="21"/>
      <c r="AS107" s="21"/>
      <c r="AT107" s="21"/>
      <c r="AU107" s="21"/>
      <c r="AV107" s="21"/>
      <c r="AW107" s="21"/>
      <c r="AX107" s="21"/>
    </row>
    <row r="108" spans="1:50" hidden="1" x14ac:dyDescent="0.2">
      <c r="A108" s="71">
        <v>36</v>
      </c>
      <c r="B108" s="20" t="str">
        <f>'Compound Alert'!B134</f>
        <v>Nepal</v>
      </c>
      <c r="C108" s="20" t="str">
        <f>'Compound Alert'!C134</f>
        <v>NPL</v>
      </c>
      <c r="D108" s="20" t="str">
        <f>'Compound Alert'!D134</f>
        <v>SAS           South Asia</v>
      </c>
      <c r="E108" s="20" t="str">
        <f>'Compound Alert'!E134</f>
        <v>IDA</v>
      </c>
      <c r="F108" s="57">
        <f>'Compound Alert'!F134</f>
        <v>0</v>
      </c>
      <c r="G108" s="22">
        <f>'Compound Alert'!G134</f>
        <v>4.5</v>
      </c>
      <c r="H108" s="23">
        <f>'Compound Alert'!H134</f>
        <v>4.5</v>
      </c>
      <c r="I108" s="57">
        <f>'Compound Alert'!M134</f>
        <v>0</v>
      </c>
      <c r="J108" s="25">
        <f>'Compound Alert'!N134</f>
        <v>7.4595576276344966</v>
      </c>
      <c r="K108" s="25">
        <f>'Compound Alert'!O134</f>
        <v>9.0430622009569408</v>
      </c>
      <c r="L108" s="25">
        <f>'Compound Alert'!P134</f>
        <v>6.0810948438891907</v>
      </c>
      <c r="M108" s="25">
        <f>'Compound Alert'!Q134</f>
        <v>8.2857142857142794</v>
      </c>
      <c r="N108" s="25">
        <f>'Compound Alert'!R134</f>
        <v>8</v>
      </c>
      <c r="O108" s="25">
        <f>'Compound Alert'!S134</f>
        <v>0</v>
      </c>
      <c r="P108" s="25"/>
      <c r="Q108" s="27">
        <f>'Compound Alert'!AI75</f>
        <v>0</v>
      </c>
      <c r="R108" s="27">
        <f>'Compound Alert'!AJ75</f>
        <v>0.2</v>
      </c>
      <c r="S108" s="21"/>
      <c r="T108" s="21"/>
      <c r="U108" s="21"/>
      <c r="V108" s="21"/>
      <c r="W108" s="21"/>
      <c r="X108" s="21"/>
      <c r="Y108" s="28"/>
      <c r="Z108" s="28"/>
      <c r="AA108" s="28"/>
      <c r="AB108" s="28"/>
      <c r="AC108" s="28"/>
      <c r="AD108" s="28"/>
      <c r="AE108" s="28"/>
      <c r="AF108" s="28"/>
      <c r="AJ108" s="21"/>
      <c r="AK108" s="21"/>
      <c r="AL108" s="21"/>
      <c r="AM108" s="21"/>
      <c r="AN108" s="21"/>
      <c r="AO108" s="21"/>
      <c r="AP108" s="21"/>
      <c r="AQ108" s="21"/>
      <c r="AR108" s="21"/>
      <c r="AS108" s="21"/>
      <c r="AT108" s="21"/>
      <c r="AU108" s="21"/>
      <c r="AV108" s="21"/>
      <c r="AW108" s="21"/>
      <c r="AX108" s="21"/>
    </row>
    <row r="109" spans="1:50" hidden="1" x14ac:dyDescent="0.2">
      <c r="A109" s="71">
        <v>37</v>
      </c>
      <c r="B109" s="20" t="str">
        <f>'Compound Alert'!B161</f>
        <v>South Sudan</v>
      </c>
      <c r="C109" s="20" t="str">
        <f>'Compound Alert'!C161</f>
        <v>SSD</v>
      </c>
      <c r="D109" s="20" t="str">
        <f>'Compound Alert'!D161</f>
        <v>SSF           Sub-Saharan Africa</v>
      </c>
      <c r="E109" s="20" t="str">
        <f>'Compound Alert'!E161</f>
        <v>IDA</v>
      </c>
      <c r="F109" s="57">
        <f>'Compound Alert'!F161</f>
        <v>0</v>
      </c>
      <c r="G109" s="22">
        <f>'Compound Alert'!G161</f>
        <v>4.5</v>
      </c>
      <c r="H109" s="23">
        <f>'Compound Alert'!H161</f>
        <v>4.5</v>
      </c>
      <c r="I109" s="57">
        <f>'Compound Alert'!M161</f>
        <v>0</v>
      </c>
      <c r="J109" s="25">
        <f>'Compound Alert'!N161</f>
        <v>10</v>
      </c>
      <c r="K109" s="25">
        <f>'Compound Alert'!O161</f>
        <v>10</v>
      </c>
      <c r="L109" s="25">
        <f>'Compound Alert'!P161</f>
        <v>0</v>
      </c>
      <c r="M109" s="25">
        <f>'Compound Alert'!Q161</f>
        <v>10</v>
      </c>
      <c r="N109" s="25">
        <f>'Compound Alert'!R161</f>
        <v>5.9160797830996161</v>
      </c>
      <c r="O109" s="25">
        <f>'Compound Alert'!S161</f>
        <v>10</v>
      </c>
      <c r="P109" s="25"/>
      <c r="Q109" s="27">
        <f>'Compound Alert'!AI76</f>
        <v>0</v>
      </c>
      <c r="R109" s="27">
        <f>'Compound Alert'!AJ76</f>
        <v>0.4</v>
      </c>
      <c r="S109" s="21"/>
      <c r="T109" s="21"/>
      <c r="U109" s="21"/>
      <c r="V109" s="21"/>
      <c r="W109" s="21"/>
      <c r="X109" s="21"/>
      <c r="Y109" s="28"/>
      <c r="Z109" s="28"/>
      <c r="AA109" s="28"/>
      <c r="AB109" s="28"/>
      <c r="AC109" s="28"/>
      <c r="AD109" s="28"/>
      <c r="AE109" s="28"/>
      <c r="AF109" s="28"/>
      <c r="AJ109" s="21"/>
      <c r="AK109" s="21"/>
      <c r="AL109" s="21"/>
      <c r="AM109" s="21"/>
      <c r="AN109" s="21"/>
      <c r="AO109" s="21"/>
      <c r="AP109" s="21"/>
      <c r="AQ109" s="21"/>
      <c r="AR109" s="21"/>
      <c r="AS109" s="21"/>
      <c r="AT109" s="21"/>
      <c r="AU109" s="21"/>
      <c r="AV109" s="21"/>
      <c r="AW109" s="21"/>
      <c r="AX109" s="21"/>
    </row>
    <row r="110" spans="1:50" hidden="1" x14ac:dyDescent="0.2">
      <c r="A110" s="71">
        <v>38</v>
      </c>
      <c r="B110" s="20" t="str">
        <f>'Compound Alert'!B175</f>
        <v>Timor-Leste</v>
      </c>
      <c r="C110" s="20" t="str">
        <f>'Compound Alert'!C175</f>
        <v>TLS</v>
      </c>
      <c r="D110" s="20" t="str">
        <f>'Compound Alert'!D175</f>
        <v>EAS           East Asia &amp; Pacific</v>
      </c>
      <c r="E110" s="20" t="str">
        <f>'Compound Alert'!E175</f>
        <v>Blend</v>
      </c>
      <c r="F110" s="57">
        <f>'Compound Alert'!F175</f>
        <v>0</v>
      </c>
      <c r="G110" s="22">
        <f>'Compound Alert'!G175</f>
        <v>4.5</v>
      </c>
      <c r="H110" s="23">
        <f>'Compound Alert'!H175</f>
        <v>4.5</v>
      </c>
      <c r="I110" s="57">
        <f>'Compound Alert'!M175</f>
        <v>0</v>
      </c>
      <c r="J110" s="25">
        <f>'Compound Alert'!N175</f>
        <v>9.1547541643412487</v>
      </c>
      <c r="K110" s="25">
        <f>'Compound Alert'!O175</f>
        <v>9.3062200956937797</v>
      </c>
      <c r="L110" s="25">
        <f>'Compound Alert'!P175</f>
        <v>3.6682486399026004</v>
      </c>
      <c r="M110" s="25">
        <f>'Compound Alert'!Q175</f>
        <v>7.0710678118654737</v>
      </c>
      <c r="N110" s="25">
        <f>'Compound Alert'!R175</f>
        <v>6</v>
      </c>
      <c r="O110" s="25">
        <f>'Compound Alert'!S175</f>
        <v>10</v>
      </c>
      <c r="P110" s="25"/>
      <c r="Q110" s="27">
        <f>'Compound Alert'!AI77</f>
        <v>0</v>
      </c>
      <c r="R110" s="27">
        <f>'Compound Alert'!AJ77</f>
        <v>0.2</v>
      </c>
      <c r="S110" s="21"/>
      <c r="T110" s="21"/>
      <c r="U110" s="21"/>
      <c r="V110" s="21"/>
      <c r="W110" s="21"/>
      <c r="X110" s="21"/>
      <c r="Y110" s="28"/>
      <c r="Z110" s="28"/>
      <c r="AA110" s="28"/>
      <c r="AB110" s="28"/>
      <c r="AC110" s="28"/>
      <c r="AD110" s="28"/>
      <c r="AE110" s="28"/>
      <c r="AF110" s="28"/>
      <c r="AJ110" s="21"/>
      <c r="AK110" s="21"/>
      <c r="AL110" s="21"/>
      <c r="AM110" s="21"/>
      <c r="AN110" s="21"/>
      <c r="AO110" s="21"/>
      <c r="AP110" s="21"/>
      <c r="AQ110" s="21"/>
      <c r="AR110" s="21"/>
      <c r="AS110" s="21"/>
      <c r="AT110" s="21"/>
      <c r="AU110" s="21"/>
      <c r="AV110" s="21"/>
      <c r="AW110" s="21"/>
      <c r="AX110" s="21"/>
    </row>
    <row r="111" spans="1:50" hidden="1" x14ac:dyDescent="0.2">
      <c r="A111" s="71">
        <v>39</v>
      </c>
      <c r="B111" s="20" t="str">
        <f>'Compound Alert'!B16</f>
        <v>Burundi</v>
      </c>
      <c r="C111" s="20" t="str">
        <f>'Compound Alert'!C16</f>
        <v>BDI</v>
      </c>
      <c r="D111" s="20" t="str">
        <f>'Compound Alert'!D16</f>
        <v>SSF           Sub-Saharan Africa</v>
      </c>
      <c r="E111" s="20" t="str">
        <f>'Compound Alert'!E16</f>
        <v>IDA</v>
      </c>
      <c r="F111" s="57">
        <f>'Compound Alert'!F16</f>
        <v>0</v>
      </c>
      <c r="G111" s="22">
        <f>'Compound Alert'!G16</f>
        <v>4</v>
      </c>
      <c r="H111" s="23">
        <f>'Compound Alert'!H16</f>
        <v>4</v>
      </c>
      <c r="I111" s="57">
        <f>'Compound Alert'!M16</f>
        <v>0</v>
      </c>
      <c r="J111" s="25">
        <f>'Compound Alert'!N16</f>
        <v>10</v>
      </c>
      <c r="K111" s="25">
        <f>'Compound Alert'!O16</f>
        <v>9.9282296650717701</v>
      </c>
      <c r="L111" s="25">
        <f>'Compound Alert'!P16</f>
        <v>3.3709993123162008</v>
      </c>
      <c r="M111" s="25">
        <f>'Compound Alert'!Q16</f>
        <v>7.6694329684931857</v>
      </c>
      <c r="N111" s="25">
        <f>'Compound Alert'!R16</f>
        <v>4.3333333333333304</v>
      </c>
      <c r="O111" s="25">
        <f>'Compound Alert'!S16</f>
        <v>10</v>
      </c>
      <c r="P111" s="25"/>
      <c r="Q111" s="27">
        <f>'Compound Alert'!AI78</f>
        <v>0</v>
      </c>
      <c r="R111" s="27">
        <f>'Compound Alert'!AJ78</f>
        <v>0.3</v>
      </c>
      <c r="S111" s="21"/>
      <c r="T111" s="21"/>
      <c r="U111" s="21"/>
      <c r="V111" s="21"/>
      <c r="W111" s="21"/>
      <c r="X111" s="21"/>
      <c r="Y111" s="28"/>
      <c r="Z111" s="28"/>
      <c r="AA111" s="28"/>
      <c r="AB111" s="28"/>
      <c r="AC111" s="28"/>
      <c r="AD111" s="28"/>
      <c r="AE111" s="28"/>
      <c r="AF111" s="28"/>
      <c r="AJ111" s="21"/>
      <c r="AK111" s="21"/>
      <c r="AL111" s="21"/>
      <c r="AM111" s="21"/>
      <c r="AN111" s="21"/>
      <c r="AO111" s="21"/>
      <c r="AP111" s="21"/>
      <c r="AQ111" s="21"/>
      <c r="AR111" s="21"/>
      <c r="AS111" s="21"/>
      <c r="AT111" s="21"/>
      <c r="AU111" s="21"/>
      <c r="AV111" s="21"/>
      <c r="AW111" s="21"/>
      <c r="AX111" s="21"/>
    </row>
    <row r="112" spans="1:50" hidden="1" x14ac:dyDescent="0.2">
      <c r="A112" s="71">
        <v>40</v>
      </c>
      <c r="B112" s="20" t="str">
        <f>'Compound Alert'!B18</f>
        <v>Benin</v>
      </c>
      <c r="C112" s="20" t="str">
        <f>'Compound Alert'!C18</f>
        <v>BEN</v>
      </c>
      <c r="D112" s="20" t="str">
        <f>'Compound Alert'!D18</f>
        <v>SSF           Sub-Saharan Africa</v>
      </c>
      <c r="E112" s="20" t="str">
        <f>'Compound Alert'!E18</f>
        <v>IDA</v>
      </c>
      <c r="F112" s="57">
        <f>'Compound Alert'!F18</f>
        <v>0</v>
      </c>
      <c r="G112" s="22">
        <f>'Compound Alert'!G18</f>
        <v>4</v>
      </c>
      <c r="H112" s="23">
        <f>'Compound Alert'!H18</f>
        <v>4</v>
      </c>
      <c r="I112" s="57">
        <f>'Compound Alert'!M18</f>
        <v>0</v>
      </c>
      <c r="J112" s="25">
        <f>'Compound Alert'!N18</f>
        <v>8.3048178787978237</v>
      </c>
      <c r="K112" s="25">
        <f>'Compound Alert'!O18</f>
        <v>8.6124401913875595</v>
      </c>
      <c r="L112" s="25">
        <f>'Compound Alert'!P18</f>
        <v>8.2148760330578501</v>
      </c>
      <c r="M112" s="25">
        <f>'Compound Alert'!Q18</f>
        <v>5.2779866291174766</v>
      </c>
      <c r="N112" s="25">
        <f>'Compound Alert'!R18</f>
        <v>3.1666666666666701</v>
      </c>
      <c r="O112" s="25">
        <f>'Compound Alert'!S18</f>
        <v>5.3451474175301401</v>
      </c>
      <c r="P112" s="25"/>
      <c r="Q112" s="27">
        <f>'Compound Alert'!AI79</f>
        <v>0</v>
      </c>
      <c r="R112" s="27">
        <f>'Compound Alert'!AJ79</f>
        <v>0.2</v>
      </c>
      <c r="S112" s="21"/>
      <c r="T112" s="21"/>
      <c r="U112" s="21"/>
      <c r="V112" s="21"/>
      <c r="W112" s="21"/>
      <c r="X112" s="21"/>
      <c r="Y112" s="28"/>
      <c r="Z112" s="28"/>
      <c r="AA112" s="28"/>
      <c r="AB112" s="28"/>
      <c r="AC112" s="28"/>
      <c r="AD112" s="28"/>
      <c r="AE112" s="28"/>
      <c r="AF112" s="28"/>
      <c r="AJ112" s="21"/>
      <c r="AK112" s="21"/>
      <c r="AL112" s="21"/>
      <c r="AM112" s="21"/>
      <c r="AN112" s="21"/>
      <c r="AO112" s="21"/>
      <c r="AP112" s="21"/>
      <c r="AQ112" s="21"/>
      <c r="AR112" s="21"/>
      <c r="AS112" s="21"/>
      <c r="AT112" s="21"/>
      <c r="AU112" s="21"/>
      <c r="AV112" s="21"/>
      <c r="AW112" s="21"/>
      <c r="AX112" s="21"/>
    </row>
    <row r="113" spans="1:50" hidden="1" x14ac:dyDescent="0.2">
      <c r="A113" s="71">
        <v>41</v>
      </c>
      <c r="B113" s="20" t="str">
        <f>'Compound Alert'!B19</f>
        <v>Burkina Faso</v>
      </c>
      <c r="C113" s="20" t="str">
        <f>'Compound Alert'!C19</f>
        <v>BFA</v>
      </c>
      <c r="D113" s="20" t="str">
        <f>'Compound Alert'!D19</f>
        <v>SSF           Sub-Saharan Africa</v>
      </c>
      <c r="E113" s="20" t="str">
        <f>'Compound Alert'!E19</f>
        <v>IDA</v>
      </c>
      <c r="F113" s="57">
        <f>'Compound Alert'!F19</f>
        <v>0</v>
      </c>
      <c r="G113" s="22">
        <f>'Compound Alert'!G19</f>
        <v>4</v>
      </c>
      <c r="H113" s="23">
        <f>'Compound Alert'!H19</f>
        <v>4</v>
      </c>
      <c r="I113" s="57">
        <f>'Compound Alert'!M19</f>
        <v>0</v>
      </c>
      <c r="J113" s="25">
        <f>'Compound Alert'!N19</f>
        <v>10</v>
      </c>
      <c r="K113" s="25">
        <f>'Compound Alert'!O19</f>
        <v>9.3573398256363536</v>
      </c>
      <c r="L113" s="25">
        <f>'Compound Alert'!P19</f>
        <v>1.8811413323422554</v>
      </c>
      <c r="M113" s="25">
        <f>'Compound Alert'!Q19</f>
        <v>8.9238295251926818</v>
      </c>
      <c r="N113" s="25">
        <f>'Compound Alert'!R19</f>
        <v>4.5</v>
      </c>
      <c r="O113" s="25">
        <f>'Compound Alert'!S19</f>
        <v>10</v>
      </c>
      <c r="P113" s="25"/>
      <c r="Q113" s="27">
        <f>'Compound Alert'!AI80</f>
        <v>0</v>
      </c>
      <c r="R113" s="27">
        <f>'Compound Alert'!AJ80</f>
        <v>0.3</v>
      </c>
      <c r="S113" s="21"/>
      <c r="T113" s="21"/>
      <c r="U113" s="21"/>
      <c r="V113" s="21"/>
      <c r="W113" s="21"/>
      <c r="X113" s="21"/>
      <c r="Y113" s="28"/>
      <c r="Z113" s="28"/>
      <c r="AA113" s="28"/>
      <c r="AB113" s="28"/>
      <c r="AC113" s="28"/>
      <c r="AD113" s="28"/>
      <c r="AE113" s="28"/>
      <c r="AF113" s="28"/>
      <c r="AJ113" s="21"/>
      <c r="AK113" s="21"/>
      <c r="AL113" s="21"/>
      <c r="AM113" s="21"/>
      <c r="AN113" s="21"/>
      <c r="AO113" s="21"/>
      <c r="AP113" s="21"/>
      <c r="AQ113" s="21"/>
      <c r="AR113" s="21"/>
      <c r="AS113" s="21"/>
      <c r="AT113" s="21"/>
      <c r="AU113" s="21"/>
      <c r="AV113" s="21"/>
      <c r="AW113" s="21"/>
      <c r="AX113" s="21"/>
    </row>
    <row r="114" spans="1:50" hidden="1" x14ac:dyDescent="0.2">
      <c r="A114" s="71">
        <v>42</v>
      </c>
      <c r="B114" s="20" t="str">
        <f>'Compound Alert'!B38</f>
        <v>Côte d'Ivoire</v>
      </c>
      <c r="C114" s="20" t="str">
        <f>'Compound Alert'!C38</f>
        <v>CIV</v>
      </c>
      <c r="D114" s="20" t="str">
        <f>'Compound Alert'!D38</f>
        <v>SSF           Sub-Saharan Africa</v>
      </c>
      <c r="E114" s="20" t="str">
        <f>'Compound Alert'!E38</f>
        <v>IDA</v>
      </c>
      <c r="F114" s="57">
        <f>'Compound Alert'!F38</f>
        <v>0</v>
      </c>
      <c r="G114" s="22">
        <f>'Compound Alert'!G38</f>
        <v>4</v>
      </c>
      <c r="H114" s="23">
        <f>'Compound Alert'!H38</f>
        <v>4</v>
      </c>
      <c r="I114" s="57">
        <f>'Compound Alert'!M38</f>
        <v>0</v>
      </c>
      <c r="J114" s="25">
        <f>'Compound Alert'!N38</f>
        <v>7.5574721048366866</v>
      </c>
      <c r="K114" s="25">
        <f>'Compound Alert'!O38</f>
        <v>7.2966507177033497</v>
      </c>
      <c r="L114" s="25">
        <f>'Compound Alert'!P38</f>
        <v>5.8775381364525865</v>
      </c>
      <c r="M114" s="25">
        <f>'Compound Alert'!Q38</f>
        <v>7.7459666924148332</v>
      </c>
      <c r="N114" s="25">
        <f>'Compound Alert'!R38</f>
        <v>4.6666666666666696</v>
      </c>
      <c r="O114" s="25">
        <f>'Compound Alert'!S38</f>
        <v>5.62148318798417</v>
      </c>
      <c r="P114" s="25"/>
      <c r="Q114" s="27">
        <f>'Compound Alert'!AI81</f>
        <v>0</v>
      </c>
      <c r="R114" s="27">
        <f>'Compound Alert'!AJ81</f>
        <v>0.2</v>
      </c>
      <c r="S114" s="21"/>
      <c r="T114" s="21"/>
      <c r="U114" s="21"/>
      <c r="V114" s="21"/>
      <c r="W114" s="21"/>
      <c r="X114" s="21"/>
      <c r="Y114" s="28"/>
      <c r="Z114" s="28"/>
      <c r="AA114" s="28"/>
      <c r="AB114" s="28"/>
      <c r="AC114" s="28"/>
      <c r="AD114" s="28"/>
      <c r="AE114" s="28"/>
      <c r="AF114" s="28"/>
      <c r="AJ114" s="21"/>
      <c r="AK114" s="21"/>
      <c r="AL114" s="21"/>
      <c r="AM114" s="21"/>
      <c r="AN114" s="21"/>
      <c r="AO114" s="21"/>
      <c r="AP114" s="21"/>
      <c r="AQ114" s="21"/>
      <c r="AR114" s="21"/>
      <c r="AS114" s="21"/>
      <c r="AT114" s="21"/>
      <c r="AU114" s="21"/>
      <c r="AV114" s="21"/>
      <c r="AW114" s="21"/>
      <c r="AX114" s="21"/>
    </row>
    <row r="115" spans="1:50" hidden="1" x14ac:dyDescent="0.2">
      <c r="A115" s="71">
        <v>43</v>
      </c>
      <c r="B115" s="20" t="str">
        <f>'Compound Alert'!B42</f>
        <v>Colombia</v>
      </c>
      <c r="C115" s="20" t="str">
        <f>'Compound Alert'!C42</f>
        <v>COL</v>
      </c>
      <c r="D115" s="20" t="str">
        <f>'Compound Alert'!D42</f>
        <v>LCN           Latin America &amp; Caribbean</v>
      </c>
      <c r="E115" s="20" t="str">
        <f>'Compound Alert'!E42</f>
        <v>IBRD</v>
      </c>
      <c r="F115" s="57">
        <f>'Compound Alert'!F42</f>
        <v>0</v>
      </c>
      <c r="G115" s="22">
        <f>'Compound Alert'!G42</f>
        <v>4</v>
      </c>
      <c r="H115" s="23">
        <f>'Compound Alert'!H42</f>
        <v>4</v>
      </c>
      <c r="I115" s="57">
        <f>'Compound Alert'!M42</f>
        <v>0</v>
      </c>
      <c r="J115" s="25">
        <f>'Compound Alert'!N42</f>
        <v>6.4086994446165431</v>
      </c>
      <c r="K115" s="25">
        <f>'Compound Alert'!O42</f>
        <v>5.0717703349282299</v>
      </c>
      <c r="L115" s="25">
        <f>'Compound Alert'!P42</f>
        <v>2.1756110051385513</v>
      </c>
      <c r="M115" s="25">
        <f>'Compound Alert'!Q42</f>
        <v>7.2702917999997023</v>
      </c>
      <c r="N115" s="25">
        <f>'Compound Alert'!R42</f>
        <v>8.1547532151500448</v>
      </c>
      <c r="O115" s="25">
        <f>'Compound Alert'!S42</f>
        <v>9.2561716553139295</v>
      </c>
      <c r="P115" s="25"/>
      <c r="Q115" s="27">
        <f>'Compound Alert'!AI82</f>
        <v>0</v>
      </c>
      <c r="R115" s="27">
        <f>'Compound Alert'!AJ82</f>
        <v>0.2</v>
      </c>
      <c r="S115" s="21"/>
      <c r="T115" s="21"/>
      <c r="U115" s="21"/>
      <c r="V115" s="21"/>
      <c r="W115" s="21"/>
      <c r="X115" s="21"/>
      <c r="Y115" s="28"/>
      <c r="Z115" s="28"/>
      <c r="AA115" s="28"/>
      <c r="AB115" s="28"/>
      <c r="AC115" s="28"/>
      <c r="AD115" s="28"/>
      <c r="AE115" s="28"/>
      <c r="AF115" s="28"/>
      <c r="AJ115" s="21"/>
      <c r="AK115" s="21"/>
      <c r="AL115" s="21"/>
      <c r="AM115" s="21"/>
      <c r="AN115" s="21"/>
      <c r="AO115" s="21"/>
      <c r="AP115" s="21"/>
      <c r="AQ115" s="21"/>
      <c r="AR115" s="21"/>
      <c r="AS115" s="21"/>
      <c r="AT115" s="21"/>
      <c r="AU115" s="21"/>
      <c r="AV115" s="21"/>
      <c r="AW115" s="21"/>
      <c r="AX115" s="21"/>
    </row>
    <row r="116" spans="1:50" hidden="1" x14ac:dyDescent="0.2">
      <c r="A116" s="71">
        <v>44</v>
      </c>
      <c r="B116" s="20" t="str">
        <f>'Compound Alert'!B64</f>
        <v>Micronesia</v>
      </c>
      <c r="C116" s="20" t="str">
        <f>'Compound Alert'!C64</f>
        <v>FSM</v>
      </c>
      <c r="D116" s="20" t="str">
        <f>'Compound Alert'!D64</f>
        <v>EAS           East Asia &amp; Pacific</v>
      </c>
      <c r="E116" s="20" t="str">
        <f>'Compound Alert'!E64</f>
        <v>IDA</v>
      </c>
      <c r="F116" s="57">
        <f>'Compound Alert'!F64</f>
        <v>0</v>
      </c>
      <c r="G116" s="22">
        <f>'Compound Alert'!G64</f>
        <v>4</v>
      </c>
      <c r="H116" s="23">
        <f>'Compound Alert'!H64</f>
        <v>4</v>
      </c>
      <c r="I116" s="57">
        <f>'Compound Alert'!M64</f>
        <v>0</v>
      </c>
      <c r="J116" s="25">
        <f>'Compound Alert'!N64</f>
        <v>7.44</v>
      </c>
      <c r="K116" s="25">
        <f>'Compound Alert'!O64</f>
        <v>0</v>
      </c>
      <c r="L116" s="25">
        <f>'Compound Alert'!P64</f>
        <v>0</v>
      </c>
      <c r="M116" s="25">
        <f>'Compound Alert'!Q64</f>
        <v>8</v>
      </c>
      <c r="N116" s="25">
        <f>'Compound Alert'!R64</f>
        <v>7.3029674334022125</v>
      </c>
      <c r="O116" s="25">
        <f>'Compound Alert'!S64</f>
        <v>10</v>
      </c>
      <c r="P116" s="25"/>
      <c r="Q116" s="27">
        <f>'Compound Alert'!AI83</f>
        <v>0</v>
      </c>
      <c r="R116" s="27">
        <f>'Compound Alert'!AJ83</f>
        <v>0.5</v>
      </c>
      <c r="S116" s="21"/>
      <c r="T116" s="21"/>
      <c r="U116" s="21"/>
      <c r="V116" s="21"/>
      <c r="W116" s="21"/>
      <c r="X116" s="21"/>
      <c r="Y116" s="28"/>
      <c r="Z116" s="28"/>
      <c r="AA116" s="28"/>
      <c r="AB116" s="28"/>
      <c r="AC116" s="28"/>
      <c r="AD116" s="28"/>
      <c r="AE116" s="28"/>
      <c r="AF116" s="28"/>
      <c r="AJ116" s="21"/>
      <c r="AK116" s="21"/>
      <c r="AL116" s="21"/>
      <c r="AM116" s="21"/>
      <c r="AN116" s="21"/>
      <c r="AO116" s="21"/>
      <c r="AP116" s="21"/>
      <c r="AQ116" s="21"/>
      <c r="AR116" s="21"/>
      <c r="AS116" s="21"/>
      <c r="AT116" s="21"/>
      <c r="AU116" s="21"/>
      <c r="AV116" s="21"/>
      <c r="AW116" s="21"/>
      <c r="AX116" s="21"/>
    </row>
    <row r="117" spans="1:50" hidden="1" x14ac:dyDescent="0.2">
      <c r="A117" s="71">
        <v>45</v>
      </c>
      <c r="B117" s="20" t="str">
        <f>'Compound Alert'!B71</f>
        <v>Guinea-Bissau</v>
      </c>
      <c r="C117" s="20" t="str">
        <f>'Compound Alert'!C71</f>
        <v>GNB</v>
      </c>
      <c r="D117" s="20" t="str">
        <f>'Compound Alert'!D71</f>
        <v>SSF           Sub-Saharan Africa</v>
      </c>
      <c r="E117" s="20" t="str">
        <f>'Compound Alert'!E71</f>
        <v>IDA</v>
      </c>
      <c r="F117" s="57">
        <f>'Compound Alert'!F71</f>
        <v>0</v>
      </c>
      <c r="G117" s="22">
        <f>'Compound Alert'!G71</f>
        <v>4</v>
      </c>
      <c r="H117" s="23">
        <f>'Compound Alert'!H71</f>
        <v>4</v>
      </c>
      <c r="I117" s="57">
        <f>'Compound Alert'!M71</f>
        <v>0</v>
      </c>
      <c r="J117" s="25">
        <f>'Compound Alert'!N71</f>
        <v>9.742028895139919</v>
      </c>
      <c r="K117" s="25">
        <f>'Compound Alert'!O71</f>
        <v>8.6602870813397104</v>
      </c>
      <c r="L117" s="25">
        <f>'Compound Alert'!P71</f>
        <v>0</v>
      </c>
      <c r="M117" s="25">
        <f>'Compound Alert'!Q71</f>
        <v>9.397436444764784</v>
      </c>
      <c r="N117" s="25">
        <f>'Compound Alert'!R71</f>
        <v>2.8333333333333299</v>
      </c>
      <c r="O117" s="25">
        <f>'Compound Alert'!S71</f>
        <v>7.0710678118654755</v>
      </c>
      <c r="P117" s="25"/>
      <c r="Q117" s="27">
        <f>'Compound Alert'!AI84</f>
        <v>0</v>
      </c>
      <c r="R117" s="27">
        <f>'Compound Alert'!AJ84</f>
        <v>0.2</v>
      </c>
      <c r="S117" s="21"/>
      <c r="T117" s="21"/>
      <c r="U117" s="21"/>
      <c r="V117" s="21"/>
      <c r="W117" s="21"/>
      <c r="X117" s="21"/>
      <c r="Y117" s="28"/>
      <c r="Z117" s="28"/>
      <c r="AA117" s="28"/>
      <c r="AB117" s="28"/>
      <c r="AC117" s="28"/>
      <c r="AD117" s="28"/>
      <c r="AE117" s="28"/>
      <c r="AF117" s="28"/>
      <c r="AJ117" s="21"/>
      <c r="AK117" s="21"/>
      <c r="AL117" s="21"/>
      <c r="AM117" s="21"/>
      <c r="AN117" s="21"/>
      <c r="AO117" s="21"/>
      <c r="AP117" s="21"/>
      <c r="AQ117" s="21"/>
      <c r="AR117" s="21"/>
      <c r="AS117" s="21"/>
      <c r="AT117" s="21"/>
      <c r="AU117" s="21"/>
      <c r="AV117" s="21"/>
      <c r="AW117" s="21"/>
      <c r="AX117" s="21"/>
    </row>
    <row r="118" spans="1:50" hidden="1" x14ac:dyDescent="0.2">
      <c r="A118" s="71">
        <v>46</v>
      </c>
      <c r="B118" s="20" t="str">
        <f>'Compound Alert'!B85</f>
        <v>Iraq</v>
      </c>
      <c r="C118" s="20" t="str">
        <f>'Compound Alert'!C85</f>
        <v>IRQ</v>
      </c>
      <c r="D118" s="20" t="str">
        <f>'Compound Alert'!D85</f>
        <v>MEA           Middle East &amp; North Africa</v>
      </c>
      <c r="E118" s="20" t="str">
        <f>'Compound Alert'!E85</f>
        <v>IBRD</v>
      </c>
      <c r="F118" s="57">
        <f>'Compound Alert'!F85</f>
        <v>0</v>
      </c>
      <c r="G118" s="22">
        <f>'Compound Alert'!G85</f>
        <v>4</v>
      </c>
      <c r="H118" s="23">
        <f>'Compound Alert'!H85</f>
        <v>4</v>
      </c>
      <c r="I118" s="57">
        <f>'Compound Alert'!M85</f>
        <v>0</v>
      </c>
      <c r="J118" s="25">
        <f>'Compound Alert'!N85</f>
        <v>6.9567356712757169</v>
      </c>
      <c r="K118" s="25">
        <f>'Compound Alert'!O85</f>
        <v>5.9090909090909101</v>
      </c>
      <c r="L118" s="25">
        <f>'Compound Alert'!P85</f>
        <v>6.215815605080615</v>
      </c>
      <c r="M118" s="25">
        <f>'Compound Alert'!Q85</f>
        <v>5.5714285714285703</v>
      </c>
      <c r="N118" s="25">
        <f>'Compound Alert'!R85</f>
        <v>7.6666666666666696</v>
      </c>
      <c r="O118" s="25">
        <f>'Compound Alert'!S85</f>
        <v>10</v>
      </c>
      <c r="P118" s="25"/>
      <c r="Q118" s="27">
        <f>'Compound Alert'!AI85</f>
        <v>0</v>
      </c>
      <c r="R118" s="27">
        <f>'Compound Alert'!AJ85</f>
        <v>0.4</v>
      </c>
      <c r="S118" s="21"/>
      <c r="T118" s="21"/>
      <c r="U118" s="21"/>
      <c r="V118" s="21"/>
      <c r="W118" s="21"/>
      <c r="X118" s="21"/>
      <c r="Y118" s="28"/>
      <c r="Z118" s="28"/>
      <c r="AA118" s="28"/>
      <c r="AB118" s="28"/>
      <c r="AC118" s="28"/>
      <c r="AD118" s="28"/>
      <c r="AE118" s="28"/>
      <c r="AF118" s="28"/>
      <c r="AJ118" s="21"/>
      <c r="AK118" s="21"/>
      <c r="AL118" s="21"/>
      <c r="AM118" s="21"/>
      <c r="AN118" s="21"/>
      <c r="AO118" s="21"/>
      <c r="AP118" s="21"/>
      <c r="AQ118" s="21"/>
      <c r="AR118" s="21"/>
      <c r="AS118" s="21"/>
      <c r="AT118" s="21"/>
      <c r="AU118" s="21"/>
      <c r="AV118" s="21"/>
      <c r="AW118" s="21"/>
      <c r="AX118" s="21"/>
    </row>
    <row r="119" spans="1:50" hidden="1" x14ac:dyDescent="0.2">
      <c r="A119" s="71">
        <v>47</v>
      </c>
      <c r="B119" s="20" t="str">
        <f>'Compound Alert'!B96</f>
        <v>Kiribati</v>
      </c>
      <c r="C119" s="20" t="str">
        <f>'Compound Alert'!C96</f>
        <v>KIR</v>
      </c>
      <c r="D119" s="20" t="str">
        <f>'Compound Alert'!D96</f>
        <v>EAS           East Asia &amp; Pacific</v>
      </c>
      <c r="E119" s="20" t="str">
        <f>'Compound Alert'!E96</f>
        <v>IDA</v>
      </c>
      <c r="F119" s="57">
        <f>'Compound Alert'!F96</f>
        <v>0</v>
      </c>
      <c r="G119" s="22">
        <f>'Compound Alert'!G96</f>
        <v>4</v>
      </c>
      <c r="H119" s="23">
        <f>'Compound Alert'!H96</f>
        <v>4</v>
      </c>
      <c r="I119" s="57">
        <f>'Compound Alert'!M96</f>
        <v>0</v>
      </c>
      <c r="J119" s="25">
        <f>'Compound Alert'!N96</f>
        <v>10</v>
      </c>
      <c r="K119" s="25">
        <f>'Compound Alert'!O96</f>
        <v>5.7655502392344502</v>
      </c>
      <c r="L119" s="25">
        <f>'Compound Alert'!P96</f>
        <v>0</v>
      </c>
      <c r="M119" s="25">
        <f>'Compound Alert'!Q96</f>
        <v>8.4285714285714306</v>
      </c>
      <c r="N119" s="25">
        <f>'Compound Alert'!R96</f>
        <v>6.8313005106397346</v>
      </c>
      <c r="O119" s="25">
        <f>'Compound Alert'!S96</f>
        <v>10</v>
      </c>
      <c r="P119" s="25"/>
      <c r="Q119" s="27">
        <f>'Compound Alert'!AI86</f>
        <v>0</v>
      </c>
      <c r="R119" s="27">
        <f>'Compound Alert'!AJ86</f>
        <v>0.5</v>
      </c>
      <c r="S119" s="21"/>
      <c r="T119" s="21"/>
      <c r="U119" s="21"/>
      <c r="V119" s="21"/>
      <c r="W119" s="21"/>
      <c r="X119" s="21"/>
      <c r="Y119" s="28"/>
      <c r="Z119" s="28"/>
      <c r="AA119" s="28"/>
      <c r="AB119" s="28"/>
      <c r="AC119" s="28"/>
      <c r="AD119" s="28"/>
      <c r="AE119" s="28"/>
      <c r="AF119" s="28"/>
      <c r="AJ119" s="21"/>
      <c r="AK119" s="21"/>
      <c r="AL119" s="21"/>
      <c r="AM119" s="21"/>
      <c r="AN119" s="21"/>
      <c r="AO119" s="21"/>
      <c r="AP119" s="21"/>
      <c r="AQ119" s="21"/>
      <c r="AR119" s="21"/>
      <c r="AS119" s="21"/>
      <c r="AT119" s="21"/>
      <c r="AU119" s="21"/>
      <c r="AV119" s="21"/>
      <c r="AW119" s="21"/>
      <c r="AX119" s="21"/>
    </row>
    <row r="120" spans="1:50" hidden="1" x14ac:dyDescent="0.2">
      <c r="A120" s="71">
        <v>48</v>
      </c>
      <c r="B120" s="20" t="str">
        <f>'Compound Alert'!B113</f>
        <v>Madagascar</v>
      </c>
      <c r="C120" s="20" t="str">
        <f>'Compound Alert'!C113</f>
        <v>MDG</v>
      </c>
      <c r="D120" s="20" t="str">
        <f>'Compound Alert'!D113</f>
        <v>SSF           Sub-Saharan Africa</v>
      </c>
      <c r="E120" s="20" t="str">
        <f>'Compound Alert'!E113</f>
        <v>IDA</v>
      </c>
      <c r="F120" s="57">
        <f>'Compound Alert'!F113</f>
        <v>0</v>
      </c>
      <c r="G120" s="22">
        <f>'Compound Alert'!G113</f>
        <v>4</v>
      </c>
      <c r="H120" s="23">
        <f>'Compound Alert'!H113</f>
        <v>4</v>
      </c>
      <c r="I120" s="57">
        <f>'Compound Alert'!M113</f>
        <v>0</v>
      </c>
      <c r="J120" s="25">
        <f>'Compound Alert'!N113</f>
        <v>8.8881944173155887</v>
      </c>
      <c r="K120" s="25">
        <f>'Compound Alert'!O113</f>
        <v>10</v>
      </c>
      <c r="L120" s="25">
        <f>'Compound Alert'!P113</f>
        <v>4.6661657632501363</v>
      </c>
      <c r="M120" s="25">
        <f>'Compound Alert'!Q113</f>
        <v>8.8908482587130084</v>
      </c>
      <c r="N120" s="25">
        <f>'Compound Alert'!R113</f>
        <v>9.2195444572928871</v>
      </c>
      <c r="O120" s="25">
        <f>'Compound Alert'!S113</f>
        <v>0</v>
      </c>
      <c r="P120" s="25"/>
      <c r="Q120" s="27">
        <f>'Compound Alert'!AI87</f>
        <v>0</v>
      </c>
      <c r="R120" s="27">
        <f>'Compound Alert'!AJ87</f>
        <v>0.4</v>
      </c>
      <c r="S120" s="21"/>
      <c r="T120" s="21"/>
      <c r="U120" s="21"/>
      <c r="V120" s="21"/>
      <c r="W120" s="21"/>
      <c r="X120" s="21"/>
      <c r="Y120" s="28"/>
      <c r="Z120" s="28"/>
      <c r="AA120" s="28"/>
      <c r="AB120" s="28"/>
      <c r="AC120" s="28"/>
      <c r="AD120" s="28"/>
      <c r="AE120" s="28"/>
      <c r="AF120" s="28"/>
      <c r="AJ120" s="21"/>
      <c r="AK120" s="21"/>
      <c r="AL120" s="21"/>
      <c r="AM120" s="21"/>
      <c r="AN120" s="21"/>
      <c r="AO120" s="21"/>
      <c r="AP120" s="21"/>
      <c r="AQ120" s="21"/>
      <c r="AR120" s="21"/>
      <c r="AS120" s="21"/>
      <c r="AT120" s="21"/>
      <c r="AU120" s="21"/>
      <c r="AV120" s="21"/>
      <c r="AW120" s="21"/>
      <c r="AX120" s="21"/>
    </row>
    <row r="121" spans="1:50" hidden="1" x14ac:dyDescent="0.2">
      <c r="A121" s="71">
        <v>49</v>
      </c>
      <c r="B121" s="20" t="str">
        <f>'Compound Alert'!B124</f>
        <v>Mauritania</v>
      </c>
      <c r="C121" s="20" t="str">
        <f>'Compound Alert'!C124</f>
        <v>MRT</v>
      </c>
      <c r="D121" s="20" t="str">
        <f>'Compound Alert'!D124</f>
        <v>SSF           Sub-Saharan Africa</v>
      </c>
      <c r="E121" s="20" t="str">
        <f>'Compound Alert'!E124</f>
        <v>IDA</v>
      </c>
      <c r="F121" s="57">
        <f>'Compound Alert'!F124</f>
        <v>0</v>
      </c>
      <c r="G121" s="22">
        <f>'Compound Alert'!G124</f>
        <v>4</v>
      </c>
      <c r="H121" s="23">
        <f>'Compound Alert'!H124</f>
        <v>4</v>
      </c>
      <c r="I121" s="57">
        <f>'Compound Alert'!M124</f>
        <v>0</v>
      </c>
      <c r="J121" s="25">
        <f>'Compound Alert'!N124</f>
        <v>9.7467943448089631</v>
      </c>
      <c r="K121" s="25">
        <f>'Compound Alert'!O124</f>
        <v>8.1339712918660307</v>
      </c>
      <c r="L121" s="25">
        <f>'Compound Alert'!P124</f>
        <v>1.9459256400345599</v>
      </c>
      <c r="M121" s="25">
        <f>'Compound Alert'!Q124</f>
        <v>7.8102496759066522</v>
      </c>
      <c r="N121" s="25">
        <f>'Compound Alert'!R124</f>
        <v>7.6666666666666696</v>
      </c>
      <c r="O121" s="25">
        <f>'Compound Alert'!S124</f>
        <v>0</v>
      </c>
      <c r="P121" s="25"/>
      <c r="Q121" s="27">
        <f>'Compound Alert'!AI88</f>
        <v>0</v>
      </c>
      <c r="R121" s="27">
        <f>'Compound Alert'!AJ88</f>
        <v>0.3</v>
      </c>
      <c r="S121" s="21"/>
      <c r="T121" s="21"/>
      <c r="U121" s="21"/>
      <c r="V121" s="21"/>
      <c r="W121" s="21"/>
      <c r="X121" s="21"/>
      <c r="Y121" s="28"/>
      <c r="Z121" s="28"/>
      <c r="AA121" s="28"/>
      <c r="AB121" s="28"/>
      <c r="AC121" s="28"/>
      <c r="AD121" s="28"/>
      <c r="AE121" s="28"/>
      <c r="AF121" s="28"/>
      <c r="AJ121" s="21"/>
      <c r="AK121" s="21"/>
      <c r="AL121" s="21"/>
      <c r="AM121" s="21"/>
      <c r="AN121" s="21"/>
      <c r="AO121" s="21"/>
      <c r="AP121" s="21"/>
      <c r="AQ121" s="21"/>
      <c r="AR121" s="21"/>
      <c r="AS121" s="21"/>
      <c r="AT121" s="21"/>
      <c r="AU121" s="21"/>
      <c r="AV121" s="21"/>
      <c r="AW121" s="21"/>
      <c r="AX121" s="21"/>
    </row>
    <row r="122" spans="1:50" hidden="1" x14ac:dyDescent="0.2">
      <c r="A122" s="71">
        <v>50</v>
      </c>
      <c r="B122" s="20" t="str">
        <f>'Compound Alert'!B131</f>
        <v>Nicaragua</v>
      </c>
      <c r="C122" s="20" t="str">
        <f>'Compound Alert'!C131</f>
        <v>NIC</v>
      </c>
      <c r="D122" s="20" t="str">
        <f>'Compound Alert'!D131</f>
        <v>LCN           Latin America &amp; Caribbean</v>
      </c>
      <c r="E122" s="20" t="str">
        <f>'Compound Alert'!E131</f>
        <v>IDA</v>
      </c>
      <c r="F122" s="57">
        <f>'Compound Alert'!F131</f>
        <v>0</v>
      </c>
      <c r="G122" s="22">
        <f>'Compound Alert'!G131</f>
        <v>4</v>
      </c>
      <c r="H122" s="23">
        <f>'Compound Alert'!H131</f>
        <v>4</v>
      </c>
      <c r="I122" s="57">
        <f>'Compound Alert'!M131</f>
        <v>0</v>
      </c>
      <c r="J122" s="25">
        <f>'Compound Alert'!N131</f>
        <v>8.0622577482985491</v>
      </c>
      <c r="K122" s="25">
        <f>'Compound Alert'!O131</f>
        <v>6.7942583732057402</v>
      </c>
      <c r="L122" s="25">
        <f>'Compound Alert'!P131</f>
        <v>6.8872534405901709</v>
      </c>
      <c r="M122" s="25">
        <f>'Compound Alert'!Q131</f>
        <v>8.4515425472851646</v>
      </c>
      <c r="N122" s="25">
        <f>'Compound Alert'!R131</f>
        <v>9.3333333333333304</v>
      </c>
      <c r="O122" s="25">
        <f>'Compound Alert'!S131</f>
        <v>0</v>
      </c>
      <c r="P122" s="25"/>
      <c r="Q122" s="27">
        <f>'Compound Alert'!AI89</f>
        <v>0</v>
      </c>
      <c r="R122" s="27">
        <f>'Compound Alert'!AJ89</f>
        <v>0.4</v>
      </c>
      <c r="S122" s="21"/>
      <c r="T122" s="21"/>
      <c r="U122" s="21"/>
      <c r="V122" s="21"/>
      <c r="W122" s="21"/>
      <c r="X122" s="21"/>
      <c r="Y122" s="28"/>
      <c r="Z122" s="28"/>
      <c r="AA122" s="28"/>
      <c r="AB122" s="28"/>
      <c r="AC122" s="28"/>
      <c r="AD122" s="28"/>
      <c r="AE122" s="28"/>
      <c r="AF122" s="28"/>
      <c r="AJ122" s="21"/>
      <c r="AK122" s="21"/>
      <c r="AL122" s="21"/>
      <c r="AM122" s="21"/>
      <c r="AN122" s="21"/>
      <c r="AO122" s="21"/>
      <c r="AP122" s="21"/>
      <c r="AQ122" s="21"/>
      <c r="AR122" s="21"/>
      <c r="AS122" s="21"/>
      <c r="AT122" s="21"/>
      <c r="AU122" s="21"/>
      <c r="AV122" s="21"/>
      <c r="AW122" s="21"/>
      <c r="AX122" s="21"/>
    </row>
    <row r="123" spans="1:50" hidden="1" x14ac:dyDescent="0.2">
      <c r="A123" s="71">
        <v>51</v>
      </c>
      <c r="B123" s="20" t="str">
        <f>'Compound Alert'!B141</f>
        <v>Philippines</v>
      </c>
      <c r="C123" s="20" t="str">
        <f>'Compound Alert'!C141</f>
        <v>PHL</v>
      </c>
      <c r="D123" s="20" t="str">
        <f>'Compound Alert'!D141</f>
        <v>EAS           East Asia &amp; Pacific</v>
      </c>
      <c r="E123" s="20" t="str">
        <f>'Compound Alert'!E141</f>
        <v>IBRD</v>
      </c>
      <c r="F123" s="57">
        <f>'Compound Alert'!F141</f>
        <v>0</v>
      </c>
      <c r="G123" s="22">
        <f>'Compound Alert'!G141</f>
        <v>4</v>
      </c>
      <c r="H123" s="23">
        <f>'Compound Alert'!H141</f>
        <v>4</v>
      </c>
      <c r="I123" s="57">
        <f>'Compound Alert'!M141</f>
        <v>0</v>
      </c>
      <c r="J123" s="25">
        <f>'Compound Alert'!N141</f>
        <v>7.064009749313521</v>
      </c>
      <c r="K123" s="25">
        <f>'Compound Alert'!O141</f>
        <v>7.2009569377990399</v>
      </c>
      <c r="L123" s="25">
        <f>'Compound Alert'!P141</f>
        <v>4.3864760401818437</v>
      </c>
      <c r="M123" s="25">
        <f>'Compound Alert'!Q141</f>
        <v>7.4642002729217882</v>
      </c>
      <c r="N123" s="25">
        <f>'Compound Alert'!R141</f>
        <v>10</v>
      </c>
      <c r="O123" s="25">
        <f>'Compound Alert'!S141</f>
        <v>3.7831541634821599</v>
      </c>
      <c r="P123" s="25"/>
      <c r="Q123" s="27">
        <f>'Compound Alert'!AI90</f>
        <v>0</v>
      </c>
      <c r="R123" s="27">
        <f>'Compound Alert'!AJ90</f>
        <v>0.3</v>
      </c>
      <c r="S123" s="21"/>
      <c r="T123" s="21"/>
      <c r="U123" s="21"/>
      <c r="V123" s="21"/>
      <c r="W123" s="21"/>
      <c r="X123" s="21"/>
      <c r="Y123" s="28"/>
      <c r="Z123" s="28"/>
      <c r="AA123" s="28"/>
      <c r="AB123" s="28"/>
      <c r="AC123" s="28"/>
      <c r="AD123" s="28"/>
      <c r="AE123" s="28"/>
      <c r="AF123" s="28"/>
      <c r="AJ123" s="21"/>
      <c r="AK123" s="21"/>
      <c r="AL123" s="21"/>
      <c r="AM123" s="21"/>
      <c r="AN123" s="21"/>
      <c r="AO123" s="21"/>
      <c r="AP123" s="21"/>
      <c r="AQ123" s="21"/>
      <c r="AR123" s="21"/>
      <c r="AS123" s="21"/>
      <c r="AT123" s="21"/>
      <c r="AU123" s="21"/>
      <c r="AV123" s="21"/>
      <c r="AW123" s="21"/>
      <c r="AX123" s="21"/>
    </row>
    <row r="124" spans="1:50" hidden="1" x14ac:dyDescent="0.2">
      <c r="A124" s="71">
        <v>52</v>
      </c>
      <c r="B124" s="20" t="str">
        <f>'Compound Alert'!B151</f>
        <v>Rwanda</v>
      </c>
      <c r="C124" s="20" t="str">
        <f>'Compound Alert'!C151</f>
        <v>RWA</v>
      </c>
      <c r="D124" s="20" t="str">
        <f>'Compound Alert'!D151</f>
        <v>SSF           Sub-Saharan Africa</v>
      </c>
      <c r="E124" s="20" t="str">
        <f>'Compound Alert'!E151</f>
        <v>IDA</v>
      </c>
      <c r="F124" s="57">
        <f>'Compound Alert'!F151</f>
        <v>0</v>
      </c>
      <c r="G124" s="22">
        <f>'Compound Alert'!G151</f>
        <v>4</v>
      </c>
      <c r="H124" s="23">
        <f>'Compound Alert'!H151</f>
        <v>4</v>
      </c>
      <c r="I124" s="57">
        <f>'Compound Alert'!M151</f>
        <v>0</v>
      </c>
      <c r="J124" s="25">
        <f>'Compound Alert'!N151</f>
        <v>8.4515425472851451</v>
      </c>
      <c r="K124" s="25">
        <f>'Compound Alert'!O151</f>
        <v>9.0669856459330198</v>
      </c>
      <c r="L124" s="25">
        <f>'Compound Alert'!P151</f>
        <v>7.4842685000751557</v>
      </c>
      <c r="M124" s="25">
        <f>'Compound Alert'!Q151</f>
        <v>9</v>
      </c>
      <c r="N124" s="25">
        <f>'Compound Alert'!R151</f>
        <v>4.1666666666666696</v>
      </c>
      <c r="O124" s="25">
        <f>'Compound Alert'!S151</f>
        <v>0</v>
      </c>
      <c r="P124" s="25"/>
      <c r="Q124" s="27">
        <f>'Compound Alert'!AI91</f>
        <v>0</v>
      </c>
      <c r="R124" s="27">
        <f>'Compound Alert'!AJ91</f>
        <v>0.3</v>
      </c>
      <c r="S124" s="21"/>
      <c r="T124" s="21"/>
      <c r="U124" s="21"/>
      <c r="V124" s="21"/>
      <c r="W124" s="21"/>
      <c r="X124" s="21"/>
      <c r="Y124" s="28"/>
      <c r="Z124" s="28"/>
      <c r="AA124" s="28"/>
      <c r="AB124" s="28"/>
      <c r="AC124" s="28"/>
      <c r="AD124" s="28"/>
      <c r="AE124" s="28"/>
      <c r="AF124" s="28"/>
      <c r="AJ124" s="21"/>
      <c r="AK124" s="21"/>
      <c r="AL124" s="21"/>
      <c r="AM124" s="21"/>
      <c r="AN124" s="21"/>
      <c r="AO124" s="21"/>
      <c r="AP124" s="21"/>
      <c r="AQ124" s="21"/>
      <c r="AR124" s="21"/>
      <c r="AS124" s="21"/>
      <c r="AT124" s="21"/>
      <c r="AU124" s="21"/>
      <c r="AV124" s="21"/>
      <c r="AW124" s="21"/>
      <c r="AX124" s="21"/>
    </row>
    <row r="125" spans="1:50" hidden="1" x14ac:dyDescent="0.2">
      <c r="A125" s="71">
        <v>53</v>
      </c>
      <c r="B125" s="20" t="str">
        <f>'Compound Alert'!B181</f>
        <v>Tanzania</v>
      </c>
      <c r="C125" s="20" t="str">
        <f>'Compound Alert'!C181</f>
        <v>TZA</v>
      </c>
      <c r="D125" s="20" t="str">
        <f>'Compound Alert'!D181</f>
        <v>SSF           Sub-Saharan Africa</v>
      </c>
      <c r="E125" s="20" t="str">
        <f>'Compound Alert'!E181</f>
        <v>IDA</v>
      </c>
      <c r="F125" s="57">
        <f>'Compound Alert'!F181</f>
        <v>0</v>
      </c>
      <c r="G125" s="22">
        <f>'Compound Alert'!G181</f>
        <v>4</v>
      </c>
      <c r="H125" s="23">
        <f>'Compound Alert'!H181</f>
        <v>4</v>
      </c>
      <c r="I125" s="57">
        <f>'Compound Alert'!M181</f>
        <v>0</v>
      </c>
      <c r="J125" s="25">
        <f>'Compound Alert'!N181</f>
        <v>9.4868329805051381</v>
      </c>
      <c r="K125" s="25">
        <f>'Compound Alert'!O181</f>
        <v>9.7129186602870803</v>
      </c>
      <c r="L125" s="25">
        <f>'Compound Alert'!P181</f>
        <v>6.0426731935308835</v>
      </c>
      <c r="M125" s="25">
        <f>'Compound Alert'!Q181</f>
        <v>7.6811457478686096</v>
      </c>
      <c r="N125" s="25">
        <f>'Compound Alert'!R181</f>
        <v>6.9161646404154746</v>
      </c>
      <c r="O125" s="25">
        <f>'Compound Alert'!S181</f>
        <v>0</v>
      </c>
      <c r="P125" s="25"/>
      <c r="Q125" s="27">
        <f>'Compound Alert'!AI92</f>
        <v>0</v>
      </c>
      <c r="R125" s="27">
        <f>'Compound Alert'!AJ92</f>
        <v>0.3</v>
      </c>
      <c r="S125" s="21"/>
      <c r="T125" s="21"/>
      <c r="U125" s="21"/>
      <c r="V125" s="21"/>
      <c r="W125" s="21"/>
      <c r="X125" s="21"/>
      <c r="Y125" s="28"/>
      <c r="Z125" s="28"/>
      <c r="AA125" s="28"/>
      <c r="AB125" s="28"/>
      <c r="AC125" s="28"/>
      <c r="AD125" s="28"/>
      <c r="AE125" s="28"/>
      <c r="AF125" s="28"/>
      <c r="AJ125" s="21"/>
      <c r="AK125" s="21"/>
      <c r="AL125" s="21"/>
      <c r="AM125" s="21"/>
      <c r="AN125" s="21"/>
      <c r="AO125" s="21"/>
      <c r="AP125" s="21"/>
      <c r="AQ125" s="21"/>
      <c r="AR125" s="21"/>
      <c r="AS125" s="21"/>
      <c r="AT125" s="21"/>
      <c r="AU125" s="21"/>
      <c r="AV125" s="21"/>
      <c r="AW125" s="21"/>
      <c r="AX125" s="21"/>
    </row>
    <row r="126" spans="1:50" hidden="1" x14ac:dyDescent="0.2">
      <c r="A126" s="71">
        <v>54</v>
      </c>
      <c r="B126" s="20" t="str">
        <f>'Compound Alert'!B190</f>
        <v>Vanuatu</v>
      </c>
      <c r="C126" s="20" t="str">
        <f>'Compound Alert'!C190</f>
        <v>VUT</v>
      </c>
      <c r="D126" s="20" t="str">
        <f>'Compound Alert'!D190</f>
        <v>EAS           East Asia &amp; Pacific</v>
      </c>
      <c r="E126" s="20" t="str">
        <f>'Compound Alert'!E190</f>
        <v>IDA</v>
      </c>
      <c r="F126" s="57">
        <f>'Compound Alert'!F190</f>
        <v>0</v>
      </c>
      <c r="G126" s="22">
        <f>'Compound Alert'!G190</f>
        <v>4</v>
      </c>
      <c r="H126" s="23">
        <f>'Compound Alert'!H190</f>
        <v>4</v>
      </c>
      <c r="I126" s="57">
        <f>'Compound Alert'!M190</f>
        <v>0</v>
      </c>
      <c r="J126" s="25">
        <f>'Compound Alert'!N190</f>
        <v>9.1443451170134225</v>
      </c>
      <c r="K126" s="25">
        <f>'Compound Alert'!O190</f>
        <v>8.2296650717703397</v>
      </c>
      <c r="L126" s="25">
        <f>'Compound Alert'!P190</f>
        <v>0</v>
      </c>
      <c r="M126" s="25">
        <f>'Compound Alert'!Q190</f>
        <v>7.4161984870956639</v>
      </c>
      <c r="N126" s="25">
        <f>'Compound Alert'!R190</f>
        <v>8.7559503577091338</v>
      </c>
      <c r="O126" s="25">
        <f>'Compound Alert'!S190</f>
        <v>0</v>
      </c>
      <c r="P126" s="25"/>
      <c r="Q126" s="27">
        <f>'Compound Alert'!AI93</f>
        <v>0</v>
      </c>
      <c r="R126" s="27">
        <f>'Compound Alert'!AJ93</f>
        <v>0.1</v>
      </c>
      <c r="S126" s="21"/>
      <c r="T126" s="21"/>
      <c r="U126" s="21"/>
      <c r="V126" s="21"/>
      <c r="W126" s="21"/>
      <c r="X126" s="21"/>
      <c r="Y126" s="28"/>
      <c r="Z126" s="28"/>
      <c r="AA126" s="28"/>
      <c r="AB126" s="28"/>
      <c r="AC126" s="28"/>
      <c r="AD126" s="28"/>
      <c r="AE126" s="28"/>
      <c r="AF126" s="28"/>
      <c r="AJ126" s="21"/>
      <c r="AK126" s="21"/>
      <c r="AL126" s="21"/>
      <c r="AM126" s="21"/>
      <c r="AN126" s="21"/>
      <c r="AO126" s="21"/>
      <c r="AP126" s="21"/>
      <c r="AQ126" s="21"/>
      <c r="AR126" s="21"/>
      <c r="AS126" s="21"/>
      <c r="AT126" s="21"/>
      <c r="AU126" s="21"/>
      <c r="AV126" s="21"/>
      <c r="AW126" s="21"/>
      <c r="AX126" s="21"/>
    </row>
    <row r="127" spans="1:50" hidden="1" x14ac:dyDescent="0.2">
      <c r="A127" s="71">
        <v>55</v>
      </c>
      <c r="B127" s="20" t="str">
        <f>'Compound Alert'!B194</f>
        <v>Zambia</v>
      </c>
      <c r="C127" s="20" t="str">
        <f>'Compound Alert'!C194</f>
        <v>ZMB</v>
      </c>
      <c r="D127" s="20" t="str">
        <f>'Compound Alert'!D194</f>
        <v>SSF           Sub-Saharan Africa</v>
      </c>
      <c r="E127" s="20" t="str">
        <f>'Compound Alert'!E194</f>
        <v>IDA</v>
      </c>
      <c r="F127" s="57">
        <f>'Compound Alert'!F194</f>
        <v>0</v>
      </c>
      <c r="G127" s="22">
        <f>'Compound Alert'!G194</f>
        <v>4</v>
      </c>
      <c r="H127" s="23">
        <f>'Compound Alert'!H194</f>
        <v>4</v>
      </c>
      <c r="I127" s="57">
        <f>'Compound Alert'!M194</f>
        <v>0</v>
      </c>
      <c r="J127" s="25">
        <f>'Compound Alert'!N194</f>
        <v>8.2237928737760164</v>
      </c>
      <c r="K127" s="25">
        <f>'Compound Alert'!O194</f>
        <v>8.7081339712918702</v>
      </c>
      <c r="L127" s="25">
        <f>'Compound Alert'!P194</f>
        <v>8.4641374539860799</v>
      </c>
      <c r="M127" s="25">
        <f>'Compound Alert'!Q194</f>
        <v>9.3350338586883073</v>
      </c>
      <c r="N127" s="25">
        <f>'Compound Alert'!R194</f>
        <v>4.1666666666666696</v>
      </c>
      <c r="O127" s="25">
        <f>'Compound Alert'!S194</f>
        <v>0</v>
      </c>
      <c r="P127" s="25"/>
      <c r="Q127" s="27">
        <f>'Compound Alert'!AI94</f>
        <v>0</v>
      </c>
      <c r="R127" s="27">
        <f>'Compound Alert'!AJ94</f>
        <v>0.2</v>
      </c>
      <c r="S127" s="21"/>
      <c r="T127" s="21"/>
      <c r="U127" s="21"/>
      <c r="V127" s="21"/>
      <c r="W127" s="21"/>
      <c r="X127" s="21"/>
      <c r="Y127" s="28"/>
      <c r="Z127" s="28"/>
      <c r="AA127" s="28"/>
      <c r="AB127" s="28"/>
      <c r="AC127" s="28"/>
      <c r="AD127" s="28"/>
      <c r="AE127" s="28"/>
      <c r="AF127" s="28"/>
      <c r="AJ127" s="21"/>
      <c r="AK127" s="21"/>
      <c r="AL127" s="21"/>
      <c r="AM127" s="21"/>
      <c r="AN127" s="21"/>
      <c r="AO127" s="21"/>
      <c r="AP127" s="21"/>
      <c r="AQ127" s="21"/>
      <c r="AR127" s="21"/>
      <c r="AS127" s="21"/>
      <c r="AT127" s="21"/>
      <c r="AU127" s="21"/>
      <c r="AV127" s="21"/>
      <c r="AW127" s="21"/>
      <c r="AX127" s="21"/>
    </row>
    <row r="128" spans="1:50" hidden="1" x14ac:dyDescent="0.2">
      <c r="A128" s="71">
        <v>56</v>
      </c>
      <c r="B128" s="20" t="str">
        <f>'Compound Alert'!B7</f>
        <v>Angola</v>
      </c>
      <c r="C128" s="20" t="str">
        <f>'Compound Alert'!C7</f>
        <v>AGO</v>
      </c>
      <c r="D128" s="20" t="str">
        <f>'Compound Alert'!D7</f>
        <v>SSF           Sub-Saharan Africa</v>
      </c>
      <c r="E128" s="20" t="str">
        <f>'Compound Alert'!E7</f>
        <v>IBRD</v>
      </c>
      <c r="F128" s="57">
        <f>'Compound Alert'!F7</f>
        <v>0</v>
      </c>
      <c r="G128" s="22">
        <f>'Compound Alert'!G7</f>
        <v>3.5</v>
      </c>
      <c r="H128" s="23">
        <f>'Compound Alert'!H7</f>
        <v>3.5</v>
      </c>
      <c r="I128" s="57">
        <f>'Compound Alert'!M7</f>
        <v>0</v>
      </c>
      <c r="J128" s="25">
        <f>'Compound Alert'!N7</f>
        <v>6.6000000000000005</v>
      </c>
      <c r="K128" s="25">
        <f>'Compound Alert'!O7</f>
        <v>9.8325358851674594</v>
      </c>
      <c r="L128" s="25">
        <f>'Compound Alert'!P7</f>
        <v>6.6057825907581647</v>
      </c>
      <c r="M128" s="25">
        <f>'Compound Alert'!Q7</f>
        <v>8.9338567876230801</v>
      </c>
      <c r="N128" s="25">
        <f>'Compound Alert'!R7</f>
        <v>3.5</v>
      </c>
      <c r="O128" s="25">
        <f>'Compound Alert'!S7</f>
        <v>6.4782358105029596</v>
      </c>
      <c r="P128" s="25"/>
      <c r="Q128" s="27">
        <f>'Compound Alert'!AI95</f>
        <v>0</v>
      </c>
      <c r="R128" s="27">
        <f>'Compound Alert'!AJ95</f>
        <v>0.4</v>
      </c>
      <c r="S128" s="21"/>
      <c r="T128" s="21"/>
      <c r="U128" s="21"/>
      <c r="V128" s="21"/>
      <c r="W128" s="21"/>
      <c r="X128" s="21"/>
      <c r="Y128" s="28"/>
      <c r="Z128" s="28"/>
      <c r="AA128" s="28"/>
      <c r="AB128" s="28"/>
      <c r="AC128" s="28"/>
      <c r="AD128" s="28"/>
      <c r="AE128" s="28"/>
      <c r="AF128" s="28"/>
      <c r="AJ128" s="21"/>
      <c r="AK128" s="21"/>
      <c r="AL128" s="21"/>
      <c r="AM128" s="21"/>
      <c r="AN128" s="21"/>
      <c r="AO128" s="21"/>
      <c r="AP128" s="21"/>
      <c r="AQ128" s="21"/>
      <c r="AR128" s="21"/>
      <c r="AS128" s="21"/>
      <c r="AT128" s="21"/>
      <c r="AU128" s="21"/>
      <c r="AV128" s="21"/>
      <c r="AW128" s="21"/>
      <c r="AX128" s="21"/>
    </row>
    <row r="129" spans="1:50" hidden="1" x14ac:dyDescent="0.2">
      <c r="A129" s="71">
        <v>57</v>
      </c>
      <c r="B129" s="20" t="str">
        <f>'Compound Alert'!B27</f>
        <v>Bolivia</v>
      </c>
      <c r="C129" s="20" t="str">
        <f>'Compound Alert'!C27</f>
        <v>BOL</v>
      </c>
      <c r="D129" s="20" t="str">
        <f>'Compound Alert'!D27</f>
        <v>LCN           Latin America &amp; Caribbean</v>
      </c>
      <c r="E129" s="20" t="str">
        <f>'Compound Alert'!E27</f>
        <v>IBRD</v>
      </c>
      <c r="F129" s="57">
        <f>'Compound Alert'!F27</f>
        <v>0</v>
      </c>
      <c r="G129" s="22">
        <f>'Compound Alert'!G27</f>
        <v>3.5</v>
      </c>
      <c r="H129" s="23">
        <f>'Compound Alert'!H27</f>
        <v>3.5</v>
      </c>
      <c r="I129" s="57">
        <f>'Compound Alert'!M27</f>
        <v>0</v>
      </c>
      <c r="J129" s="25">
        <f>'Compound Alert'!N27</f>
        <v>6.8931404029937315</v>
      </c>
      <c r="K129" s="25">
        <f>'Compound Alert'!O27</f>
        <v>8.0861244019138798</v>
      </c>
      <c r="L129" s="25">
        <f>'Compound Alert'!P27</f>
        <v>5.4338450176124917</v>
      </c>
      <c r="M129" s="25">
        <f>'Compound Alert'!Q27</f>
        <v>8.0178372573727312</v>
      </c>
      <c r="N129" s="25">
        <f>'Compound Alert'!R27</f>
        <v>6.1666666666666696</v>
      </c>
      <c r="O129" s="25">
        <f>'Compound Alert'!S27</f>
        <v>0</v>
      </c>
      <c r="P129" s="25"/>
      <c r="Q129" s="27">
        <f>'Compound Alert'!AI96</f>
        <v>0.2</v>
      </c>
      <c r="R129" s="27">
        <f>'Compound Alert'!AJ96</f>
        <v>0.8</v>
      </c>
      <c r="S129" s="21"/>
      <c r="T129" s="21"/>
      <c r="U129" s="21"/>
      <c r="V129" s="21"/>
      <c r="W129" s="21"/>
      <c r="X129" s="21"/>
      <c r="Y129" s="28"/>
      <c r="Z129" s="28"/>
      <c r="AA129" s="28"/>
      <c r="AB129" s="28"/>
      <c r="AC129" s="28"/>
      <c r="AD129" s="28"/>
      <c r="AE129" s="28"/>
      <c r="AF129" s="28"/>
      <c r="AJ129" s="21"/>
      <c r="AK129" s="21"/>
      <c r="AL129" s="21"/>
      <c r="AM129" s="21"/>
      <c r="AN129" s="21"/>
      <c r="AO129" s="21"/>
      <c r="AP129" s="21"/>
      <c r="AQ129" s="21"/>
      <c r="AR129" s="21"/>
      <c r="AS129" s="21"/>
      <c r="AT129" s="21"/>
      <c r="AU129" s="21"/>
      <c r="AV129" s="21"/>
      <c r="AW129" s="21"/>
      <c r="AX129" s="21"/>
    </row>
    <row r="130" spans="1:50" hidden="1" x14ac:dyDescent="0.2">
      <c r="A130" s="71">
        <v>58</v>
      </c>
      <c r="B130" s="20" t="str">
        <f>'Compound Alert'!B55</f>
        <v>Ecuador</v>
      </c>
      <c r="C130" s="20" t="str">
        <f>'Compound Alert'!C55</f>
        <v>ECU</v>
      </c>
      <c r="D130" s="20" t="str">
        <f>'Compound Alert'!D55</f>
        <v>LCN           Latin America &amp; Caribbean</v>
      </c>
      <c r="E130" s="20" t="str">
        <f>'Compound Alert'!E55</f>
        <v>IBRD</v>
      </c>
      <c r="F130" s="57">
        <f>'Compound Alert'!F55</f>
        <v>0</v>
      </c>
      <c r="G130" s="22">
        <f>'Compound Alert'!G55</f>
        <v>3.5</v>
      </c>
      <c r="H130" s="23">
        <f>'Compound Alert'!H55</f>
        <v>3.5</v>
      </c>
      <c r="I130" s="57">
        <f>'Compound Alert'!M55</f>
        <v>0</v>
      </c>
      <c r="J130" s="25">
        <f>'Compound Alert'!N55</f>
        <v>4.7559486560566979</v>
      </c>
      <c r="K130" s="25">
        <f>'Compound Alert'!O55</f>
        <v>5.1435406698564599</v>
      </c>
      <c r="L130" s="25">
        <f>'Compound Alert'!P55</f>
        <v>5.1132919994241339</v>
      </c>
      <c r="M130" s="25">
        <f>'Compound Alert'!Q55</f>
        <v>6.9693205243716987</v>
      </c>
      <c r="N130" s="25">
        <f>'Compound Alert'!R55</f>
        <v>9.8333333333333304</v>
      </c>
      <c r="O130" s="25">
        <f>'Compound Alert'!S55</f>
        <v>10</v>
      </c>
      <c r="P130" s="25"/>
      <c r="Q130" s="27">
        <f>'Compound Alert'!AI97</f>
        <v>0.2</v>
      </c>
      <c r="R130" s="27">
        <f>'Compound Alert'!AJ97</f>
        <v>0.7</v>
      </c>
      <c r="S130" s="21"/>
      <c r="T130" s="21"/>
      <c r="U130" s="21"/>
      <c r="V130" s="21"/>
      <c r="W130" s="21"/>
      <c r="X130" s="21"/>
      <c r="Y130" s="28"/>
      <c r="Z130" s="28"/>
      <c r="AA130" s="28"/>
      <c r="AB130" s="28"/>
      <c r="AC130" s="28"/>
      <c r="AD130" s="28"/>
      <c r="AE130" s="28"/>
      <c r="AF130" s="28"/>
      <c r="AJ130" s="21"/>
      <c r="AK130" s="21"/>
      <c r="AL130" s="21"/>
      <c r="AM130" s="21"/>
      <c r="AN130" s="21"/>
      <c r="AO130" s="21"/>
      <c r="AP130" s="21"/>
      <c r="AQ130" s="21"/>
      <c r="AR130" s="21"/>
      <c r="AS130" s="21"/>
      <c r="AT130" s="21"/>
      <c r="AU130" s="21"/>
      <c r="AV130" s="21"/>
      <c r="AW130" s="21"/>
      <c r="AX130" s="21"/>
    </row>
    <row r="131" spans="1:50" hidden="1" x14ac:dyDescent="0.2">
      <c r="A131" s="71">
        <v>59</v>
      </c>
      <c r="B131" s="20" t="str">
        <f>'Compound Alert'!B106</f>
        <v>Sri Lanka</v>
      </c>
      <c r="C131" s="20" t="str">
        <f>'Compound Alert'!C106</f>
        <v>LKA</v>
      </c>
      <c r="D131" s="20" t="str">
        <f>'Compound Alert'!D106</f>
        <v>SAS           South Asia</v>
      </c>
      <c r="E131" s="20" t="str">
        <f>'Compound Alert'!E106</f>
        <v>IBRD</v>
      </c>
      <c r="F131" s="57">
        <f>'Compound Alert'!F106</f>
        <v>0</v>
      </c>
      <c r="G131" s="22">
        <f>'Compound Alert'!G106</f>
        <v>3.5</v>
      </c>
      <c r="H131" s="23">
        <f>'Compound Alert'!H106</f>
        <v>3.5</v>
      </c>
      <c r="I131" s="57">
        <f>'Compound Alert'!M106</f>
        <v>0</v>
      </c>
      <c r="J131" s="25">
        <f>'Compound Alert'!N106</f>
        <v>8.4970583144992009</v>
      </c>
      <c r="K131" s="25">
        <f>'Compound Alert'!O106</f>
        <v>5.6698564593301404</v>
      </c>
      <c r="L131" s="25">
        <f>'Compound Alert'!P106</f>
        <v>5.8677685950413201</v>
      </c>
      <c r="M131" s="25">
        <f>'Compound Alert'!Q106</f>
        <v>6.5465367070797749</v>
      </c>
      <c r="N131" s="25">
        <f>'Compound Alert'!R106</f>
        <v>8.3666002653407556</v>
      </c>
      <c r="O131" s="25">
        <f>'Compound Alert'!S106</f>
        <v>0</v>
      </c>
      <c r="P131" s="25"/>
      <c r="Q131" s="27">
        <f>'Compound Alert'!AI98</f>
        <v>0</v>
      </c>
      <c r="R131" s="27">
        <f>'Compound Alert'!AJ98</f>
        <v>0.4</v>
      </c>
      <c r="S131" s="21"/>
      <c r="T131" s="21"/>
      <c r="U131" s="21"/>
      <c r="V131" s="21"/>
      <c r="W131" s="21"/>
      <c r="X131" s="21"/>
      <c r="Y131" s="28"/>
      <c r="Z131" s="28"/>
      <c r="AA131" s="28"/>
      <c r="AB131" s="28"/>
      <c r="AC131" s="28"/>
      <c r="AD131" s="28"/>
      <c r="AE131" s="28"/>
      <c r="AF131" s="28"/>
      <c r="AJ131" s="21"/>
      <c r="AK131" s="21"/>
      <c r="AL131" s="21"/>
      <c r="AM131" s="21"/>
      <c r="AN131" s="21"/>
      <c r="AO131" s="21"/>
      <c r="AP131" s="21"/>
      <c r="AQ131" s="21"/>
      <c r="AR131" s="21"/>
      <c r="AS131" s="21"/>
      <c r="AT131" s="21"/>
      <c r="AU131" s="21"/>
      <c r="AV131" s="21"/>
      <c r="AW131" s="21"/>
      <c r="AX131" s="21"/>
    </row>
    <row r="132" spans="1:50" hidden="1" x14ac:dyDescent="0.2">
      <c r="A132" s="71">
        <v>60</v>
      </c>
      <c r="B132" s="20" t="str">
        <f>'Compound Alert'!B140</f>
        <v>Peru</v>
      </c>
      <c r="C132" s="20" t="str">
        <f>'Compound Alert'!C140</f>
        <v>PER</v>
      </c>
      <c r="D132" s="20" t="str">
        <f>'Compound Alert'!D140</f>
        <v>LCN           Latin America &amp; Caribbean</v>
      </c>
      <c r="E132" s="20" t="str">
        <f>'Compound Alert'!E140</f>
        <v>IBRD</v>
      </c>
      <c r="F132" s="57">
        <f>'Compound Alert'!F140</f>
        <v>0</v>
      </c>
      <c r="G132" s="22">
        <f>'Compound Alert'!G140</f>
        <v>3.5</v>
      </c>
      <c r="H132" s="23">
        <f>'Compound Alert'!H140</f>
        <v>3.5</v>
      </c>
      <c r="I132" s="57">
        <f>'Compound Alert'!M140</f>
        <v>0</v>
      </c>
      <c r="J132" s="25">
        <f>'Compound Alert'!N140</f>
        <v>7.5828754440515498</v>
      </c>
      <c r="K132" s="25">
        <f>'Compound Alert'!O140</f>
        <v>6.6507177033492804</v>
      </c>
      <c r="L132" s="25">
        <f>'Compound Alert'!P140</f>
        <v>1.9765720236531312</v>
      </c>
      <c r="M132" s="25">
        <f>'Compound Alert'!Q140</f>
        <v>6.9693205243716987</v>
      </c>
      <c r="N132" s="25">
        <f>'Compound Alert'!R140</f>
        <v>10</v>
      </c>
      <c r="O132" s="25">
        <f>'Compound Alert'!S140</f>
        <v>6.0614240207599899</v>
      </c>
      <c r="P132" s="25"/>
      <c r="Q132" s="27">
        <f>'Compound Alert'!AI99</f>
        <v>0</v>
      </c>
      <c r="R132" s="27">
        <f>'Compound Alert'!AJ99</f>
        <v>0.4</v>
      </c>
      <c r="S132" s="21"/>
      <c r="T132" s="21"/>
      <c r="U132" s="21"/>
      <c r="V132" s="21"/>
      <c r="W132" s="21"/>
      <c r="X132" s="21"/>
      <c r="Y132" s="28"/>
      <c r="Z132" s="28"/>
      <c r="AA132" s="28"/>
      <c r="AB132" s="28"/>
      <c r="AC132" s="28"/>
      <c r="AD132" s="28"/>
      <c r="AE132" s="28"/>
      <c r="AF132" s="28"/>
      <c r="AJ132" s="21"/>
      <c r="AK132" s="21"/>
      <c r="AL132" s="21"/>
      <c r="AM132" s="21"/>
      <c r="AN132" s="21"/>
      <c r="AO132" s="21"/>
      <c r="AP132" s="21"/>
      <c r="AQ132" s="21"/>
      <c r="AR132" s="21"/>
      <c r="AS132" s="21"/>
      <c r="AT132" s="21"/>
      <c r="AU132" s="21"/>
      <c r="AV132" s="21"/>
      <c r="AW132" s="21"/>
      <c r="AX132" s="21"/>
    </row>
    <row r="133" spans="1:50" hidden="1" x14ac:dyDescent="0.2">
      <c r="A133" s="71">
        <v>61</v>
      </c>
      <c r="B133" s="20" t="str">
        <f>'Compound Alert'!B154</f>
        <v>Senegal</v>
      </c>
      <c r="C133" s="20" t="str">
        <f>'Compound Alert'!C154</f>
        <v>SEN</v>
      </c>
      <c r="D133" s="20" t="str">
        <f>'Compound Alert'!D154</f>
        <v>SSF           Sub-Saharan Africa</v>
      </c>
      <c r="E133" s="20" t="str">
        <f>'Compound Alert'!E154</f>
        <v>IDA</v>
      </c>
      <c r="F133" s="57">
        <f>'Compound Alert'!F154</f>
        <v>0</v>
      </c>
      <c r="G133" s="22">
        <f>'Compound Alert'!G154</f>
        <v>3.5</v>
      </c>
      <c r="H133" s="23">
        <f>'Compound Alert'!H154</f>
        <v>3.5</v>
      </c>
      <c r="I133" s="57">
        <f>'Compound Alert'!M154</f>
        <v>0</v>
      </c>
      <c r="J133" s="25">
        <f>'Compound Alert'!N154</f>
        <v>8.8034084308295046</v>
      </c>
      <c r="K133" s="25">
        <f>'Compound Alert'!O154</f>
        <v>7.3923444976076604</v>
      </c>
      <c r="L133" s="25">
        <f>'Compound Alert'!P154</f>
        <v>4.6334458490158958</v>
      </c>
      <c r="M133" s="25">
        <f>'Compound Alert'!Q154</f>
        <v>9.4868329805051381</v>
      </c>
      <c r="N133" s="25">
        <f>'Compound Alert'!R154</f>
        <v>5.8333333333333304</v>
      </c>
      <c r="O133" s="25">
        <f>'Compound Alert'!S154</f>
        <v>0</v>
      </c>
      <c r="P133" s="25"/>
      <c r="Q133" s="27">
        <f>'Compound Alert'!AI100</f>
        <v>0</v>
      </c>
      <c r="R133" s="27">
        <f>'Compound Alert'!AJ100</f>
        <v>0.5</v>
      </c>
      <c r="S133" s="21"/>
      <c r="T133" s="21"/>
      <c r="U133" s="21"/>
      <c r="V133" s="21"/>
      <c r="W133" s="21"/>
      <c r="X133" s="21"/>
      <c r="Y133" s="28"/>
      <c r="Z133" s="28"/>
      <c r="AA133" s="28"/>
      <c r="AB133" s="28"/>
      <c r="AC133" s="28"/>
      <c r="AD133" s="28"/>
      <c r="AE133" s="28"/>
      <c r="AF133" s="28"/>
      <c r="AJ133" s="21"/>
      <c r="AK133" s="21"/>
      <c r="AL133" s="21"/>
      <c r="AM133" s="21"/>
      <c r="AN133" s="21"/>
      <c r="AO133" s="21"/>
      <c r="AP133" s="21"/>
      <c r="AQ133" s="21"/>
      <c r="AR133" s="21"/>
      <c r="AS133" s="21"/>
      <c r="AT133" s="21"/>
      <c r="AU133" s="21"/>
      <c r="AV133" s="21"/>
      <c r="AW133" s="21"/>
      <c r="AX133" s="21"/>
    </row>
    <row r="134" spans="1:50" hidden="1" x14ac:dyDescent="0.2">
      <c r="A134" s="71">
        <v>62</v>
      </c>
      <c r="B134" s="20" t="str">
        <f>'Compound Alert'!B158</f>
        <v>El Salvador</v>
      </c>
      <c r="C134" s="20" t="str">
        <f>'Compound Alert'!C158</f>
        <v>SLV</v>
      </c>
      <c r="D134" s="20" t="str">
        <f>'Compound Alert'!D158</f>
        <v>LCN           Latin America &amp; Caribbean</v>
      </c>
      <c r="E134" s="20" t="str">
        <f>'Compound Alert'!E158</f>
        <v>IBRD</v>
      </c>
      <c r="F134" s="57">
        <f>'Compound Alert'!F158</f>
        <v>0</v>
      </c>
      <c r="G134" s="22">
        <f>'Compound Alert'!G158</f>
        <v>3.5</v>
      </c>
      <c r="H134" s="23">
        <f>'Compound Alert'!H158</f>
        <v>3.5</v>
      </c>
      <c r="I134" s="57">
        <f>'Compound Alert'!M158</f>
        <v>0</v>
      </c>
      <c r="J134" s="25">
        <f>'Compound Alert'!N158</f>
        <v>6.2678317052800727</v>
      </c>
      <c r="K134" s="25">
        <f>'Compound Alert'!O158</f>
        <v>4.9760765550239201</v>
      </c>
      <c r="L134" s="25">
        <f>'Compound Alert'!P158</f>
        <v>1.9196872397404336</v>
      </c>
      <c r="M134" s="25">
        <f>'Compound Alert'!Q158</f>
        <v>7.4612650529569207</v>
      </c>
      <c r="N134" s="25">
        <f>'Compound Alert'!R158</f>
        <v>9.1666666666666696</v>
      </c>
      <c r="O134" s="25">
        <f>'Compound Alert'!S158</f>
        <v>9.1286241755822193</v>
      </c>
      <c r="P134" s="25"/>
      <c r="Q134" s="27">
        <f>'Compound Alert'!AI101</f>
        <v>0</v>
      </c>
      <c r="R134" s="27">
        <f>'Compound Alert'!AJ101</f>
        <v>0.3</v>
      </c>
      <c r="S134" s="21"/>
      <c r="T134" s="21"/>
      <c r="U134" s="21"/>
      <c r="V134" s="21"/>
      <c r="W134" s="21"/>
      <c r="X134" s="21"/>
      <c r="Y134" s="28"/>
      <c r="Z134" s="28"/>
      <c r="AA134" s="28"/>
      <c r="AB134" s="28"/>
      <c r="AC134" s="28"/>
      <c r="AD134" s="28"/>
      <c r="AE134" s="28"/>
      <c r="AF134" s="28"/>
      <c r="AJ134" s="21"/>
      <c r="AK134" s="21"/>
      <c r="AL134" s="21"/>
      <c r="AM134" s="21"/>
      <c r="AN134" s="21"/>
      <c r="AO134" s="21"/>
      <c r="AP134" s="21"/>
      <c r="AQ134" s="21"/>
      <c r="AR134" s="21"/>
      <c r="AS134" s="21"/>
      <c r="AT134" s="21"/>
      <c r="AU134" s="21"/>
      <c r="AV134" s="21"/>
      <c r="AW134" s="21"/>
      <c r="AX134" s="21"/>
    </row>
    <row r="135" spans="1:50" hidden="1" x14ac:dyDescent="0.2">
      <c r="A135" s="71">
        <v>63</v>
      </c>
      <c r="B135" s="20" t="str">
        <f>'Compound Alert'!B173</f>
        <v>Tajikistan</v>
      </c>
      <c r="C135" s="20" t="str">
        <f>'Compound Alert'!C173</f>
        <v>TJK</v>
      </c>
      <c r="D135" s="20" t="str">
        <f>'Compound Alert'!D173</f>
        <v>ECS           Europe &amp; Central Asia</v>
      </c>
      <c r="E135" s="20" t="str">
        <f>'Compound Alert'!E173</f>
        <v>IDA</v>
      </c>
      <c r="F135" s="57">
        <f>'Compound Alert'!F173</f>
        <v>0</v>
      </c>
      <c r="G135" s="22">
        <f>'Compound Alert'!G173</f>
        <v>3.5</v>
      </c>
      <c r="H135" s="23">
        <f>'Compound Alert'!H173</f>
        <v>3.5</v>
      </c>
      <c r="I135" s="57">
        <f>'Compound Alert'!M173</f>
        <v>0</v>
      </c>
      <c r="J135" s="25">
        <f>'Compound Alert'!N173</f>
        <v>7.3577985838156783</v>
      </c>
      <c r="K135" s="25">
        <f>'Compound Alert'!O173</f>
        <v>5.9090909090909101</v>
      </c>
      <c r="L135" s="25">
        <f>'Compound Alert'!P173</f>
        <v>4.7673129462279586</v>
      </c>
      <c r="M135" s="25">
        <f>'Compound Alert'!Q173</f>
        <v>7.0449012765586305</v>
      </c>
      <c r="N135" s="25">
        <f>'Compound Alert'!R173</f>
        <v>7.4833147735478827</v>
      </c>
      <c r="O135" s="25">
        <f>'Compound Alert'!S173</f>
        <v>0</v>
      </c>
      <c r="P135" s="25"/>
      <c r="Q135" s="27">
        <f>'Compound Alert'!AI102</f>
        <v>0</v>
      </c>
      <c r="R135" s="27">
        <f>'Compound Alert'!AJ102</f>
        <v>0.3</v>
      </c>
      <c r="S135" s="21"/>
      <c r="T135" s="21"/>
      <c r="U135" s="21"/>
      <c r="V135" s="21"/>
      <c r="W135" s="21"/>
      <c r="X135" s="21"/>
      <c r="Y135" s="28"/>
      <c r="Z135" s="28"/>
      <c r="AA135" s="28"/>
      <c r="AB135" s="28"/>
      <c r="AC135" s="28"/>
      <c r="AD135" s="28"/>
      <c r="AE135" s="28"/>
      <c r="AF135" s="28"/>
      <c r="AJ135" s="21"/>
      <c r="AK135" s="21"/>
      <c r="AL135" s="21"/>
      <c r="AM135" s="21"/>
      <c r="AN135" s="21"/>
      <c r="AO135" s="21"/>
      <c r="AP135" s="21"/>
      <c r="AQ135" s="21"/>
      <c r="AR135" s="21"/>
      <c r="AS135" s="21"/>
      <c r="AT135" s="21"/>
      <c r="AU135" s="21"/>
      <c r="AV135" s="21"/>
      <c r="AW135" s="21"/>
      <c r="AX135" s="21"/>
    </row>
    <row r="136" spans="1:50" hidden="1" x14ac:dyDescent="0.2">
      <c r="A136" s="71">
        <v>64</v>
      </c>
      <c r="B136" s="20" t="str">
        <f>'Compound Alert'!B180</f>
        <v>Tuvalu</v>
      </c>
      <c r="C136" s="20" t="str">
        <f>'Compound Alert'!C180</f>
        <v>TUV</v>
      </c>
      <c r="D136" s="20" t="str">
        <f>'Compound Alert'!D180</f>
        <v>EAS           East Asia &amp; Pacific</v>
      </c>
      <c r="E136" s="20" t="str">
        <f>'Compound Alert'!E180</f>
        <v>IDA</v>
      </c>
      <c r="F136" s="57">
        <f>'Compound Alert'!F180</f>
        <v>0</v>
      </c>
      <c r="G136" s="22">
        <f>'Compound Alert'!G180</f>
        <v>3.5</v>
      </c>
      <c r="H136" s="23">
        <f>'Compound Alert'!H180</f>
        <v>3.5</v>
      </c>
      <c r="I136" s="57">
        <f>'Compound Alert'!M180</f>
        <v>0</v>
      </c>
      <c r="J136" s="25">
        <f>'Compound Alert'!N180</f>
        <v>9.68</v>
      </c>
      <c r="K136" s="25">
        <f>'Compound Alert'!O180</f>
        <v>0</v>
      </c>
      <c r="L136" s="25">
        <f>'Compound Alert'!P180</f>
        <v>0</v>
      </c>
      <c r="M136" s="25">
        <f>'Compound Alert'!Q180</f>
        <v>7.1428571428571397</v>
      </c>
      <c r="N136" s="25">
        <f>'Compound Alert'!R180</f>
        <v>5.7735026918962546</v>
      </c>
      <c r="O136" s="25">
        <f>'Compound Alert'!S180</f>
        <v>10</v>
      </c>
      <c r="P136" s="25"/>
      <c r="Q136" s="27">
        <f>'Compound Alert'!AI103</f>
        <v>0</v>
      </c>
      <c r="R136" s="27">
        <f>'Compound Alert'!AJ103</f>
        <v>0.4</v>
      </c>
      <c r="S136" s="21"/>
      <c r="T136" s="21"/>
      <c r="U136" s="21"/>
      <c r="V136" s="21"/>
      <c r="W136" s="21"/>
      <c r="X136" s="21"/>
      <c r="Y136" s="28"/>
      <c r="Z136" s="28"/>
      <c r="AA136" s="28"/>
      <c r="AB136" s="28"/>
      <c r="AC136" s="28"/>
      <c r="AD136" s="28"/>
      <c r="AE136" s="28"/>
      <c r="AF136" s="28"/>
      <c r="AJ136" s="21"/>
      <c r="AK136" s="21"/>
      <c r="AL136" s="21"/>
      <c r="AM136" s="21"/>
      <c r="AN136" s="21"/>
      <c r="AO136" s="21"/>
      <c r="AP136" s="21"/>
      <c r="AQ136" s="21"/>
      <c r="AR136" s="21"/>
      <c r="AS136" s="21"/>
      <c r="AT136" s="21"/>
      <c r="AU136" s="21"/>
      <c r="AV136" s="21"/>
      <c r="AW136" s="21"/>
      <c r="AX136" s="21"/>
    </row>
    <row r="137" spans="1:50" hidden="1" x14ac:dyDescent="0.2">
      <c r="A137" s="71">
        <v>65</v>
      </c>
      <c r="B137" s="20" t="str">
        <f>'Compound Alert'!B15</f>
        <v>Azerbaijan</v>
      </c>
      <c r="C137" s="20" t="str">
        <f>'Compound Alert'!C15</f>
        <v>AZE</v>
      </c>
      <c r="D137" s="20" t="str">
        <f>'Compound Alert'!D15</f>
        <v>ECS           Europe &amp; Central Asia</v>
      </c>
      <c r="E137" s="20" t="str">
        <f>'Compound Alert'!E15</f>
        <v>IBRD</v>
      </c>
      <c r="F137" s="57">
        <f>'Compound Alert'!F15</f>
        <v>0</v>
      </c>
      <c r="G137" s="22">
        <f>'Compound Alert'!G15</f>
        <v>3</v>
      </c>
      <c r="H137" s="23">
        <f>'Compound Alert'!H15</f>
        <v>3</v>
      </c>
      <c r="I137" s="57">
        <f>'Compound Alert'!M15</f>
        <v>0</v>
      </c>
      <c r="J137" s="25">
        <f>'Compound Alert'!N15</f>
        <v>8.4616783205224717</v>
      </c>
      <c r="K137" s="25">
        <f>'Compound Alert'!O15</f>
        <v>4.2344497607655498</v>
      </c>
      <c r="L137" s="25">
        <f>'Compound Alert'!P15</f>
        <v>6.9774779898199801</v>
      </c>
      <c r="M137" s="25">
        <f>'Compound Alert'!Q15</f>
        <v>4.5783132681100343</v>
      </c>
      <c r="N137" s="25">
        <f>'Compound Alert'!R15</f>
        <v>6.7453687816160208</v>
      </c>
      <c r="O137" s="25">
        <f>'Compound Alert'!S15</f>
        <v>10</v>
      </c>
      <c r="P137" s="25"/>
      <c r="Q137" s="27">
        <f>'Compound Alert'!AI104</f>
        <v>0.4</v>
      </c>
      <c r="R137" s="27">
        <f>'Compound Alert'!AJ104</f>
        <v>0.6</v>
      </c>
      <c r="S137" s="21"/>
      <c r="T137" s="21"/>
      <c r="U137" s="21"/>
      <c r="V137" s="21"/>
      <c r="W137" s="21"/>
      <c r="X137" s="21"/>
      <c r="Y137" s="28"/>
      <c r="Z137" s="28"/>
      <c r="AA137" s="28"/>
      <c r="AB137" s="28"/>
      <c r="AC137" s="28"/>
      <c r="AD137" s="28"/>
      <c r="AE137" s="28"/>
      <c r="AF137" s="28"/>
      <c r="AJ137" s="21"/>
      <c r="AK137" s="21"/>
      <c r="AL137" s="21"/>
      <c r="AM137" s="21"/>
      <c r="AN137" s="21"/>
      <c r="AO137" s="21"/>
      <c r="AP137" s="21"/>
      <c r="AQ137" s="21"/>
      <c r="AR137" s="21"/>
      <c r="AS137" s="21"/>
      <c r="AT137" s="21"/>
      <c r="AU137" s="21"/>
      <c r="AV137" s="21"/>
      <c r="AW137" s="21"/>
      <c r="AX137" s="21"/>
    </row>
    <row r="138" spans="1:50" hidden="1" x14ac:dyDescent="0.2">
      <c r="A138" s="71">
        <v>66</v>
      </c>
      <c r="B138" s="20" t="str">
        <f>'Compound Alert'!B26</f>
        <v>Belize</v>
      </c>
      <c r="C138" s="20" t="str">
        <f>'Compound Alert'!C26</f>
        <v>BLZ</v>
      </c>
      <c r="D138" s="20" t="str">
        <f>'Compound Alert'!D26</f>
        <v>LCN           Latin America &amp; Caribbean</v>
      </c>
      <c r="E138" s="20" t="str">
        <f>'Compound Alert'!E26</f>
        <v>IBRD</v>
      </c>
      <c r="F138" s="57">
        <f>'Compound Alert'!F26</f>
        <v>0</v>
      </c>
      <c r="G138" s="22">
        <f>'Compound Alert'!G26</f>
        <v>3</v>
      </c>
      <c r="H138" s="23">
        <f>'Compound Alert'!H26</f>
        <v>3</v>
      </c>
      <c r="I138" s="57">
        <f>'Compound Alert'!M26</f>
        <v>0</v>
      </c>
      <c r="J138" s="25">
        <f>'Compound Alert'!N26</f>
        <v>8.7407093533648617</v>
      </c>
      <c r="K138" s="25">
        <f>'Compound Alert'!O26</f>
        <v>4.6650717703349303</v>
      </c>
      <c r="L138" s="25">
        <f>'Compound Alert'!P26</f>
        <v>3.8172962373237596</v>
      </c>
      <c r="M138" s="25">
        <f>'Compound Alert'!Q26</f>
        <v>7.2702917999997023</v>
      </c>
      <c r="N138" s="25">
        <f>'Compound Alert'!R26</f>
        <v>7.5</v>
      </c>
      <c r="O138" s="25">
        <f>'Compound Alert'!S26</f>
        <v>0</v>
      </c>
      <c r="P138" s="25"/>
      <c r="Q138" s="27">
        <f>'Compound Alert'!AI105</f>
        <v>0.4</v>
      </c>
      <c r="R138" s="27">
        <f>'Compound Alert'!AJ105</f>
        <v>0.8</v>
      </c>
      <c r="S138" s="21"/>
      <c r="T138" s="21"/>
      <c r="U138" s="21"/>
      <c r="V138" s="21"/>
      <c r="W138" s="21"/>
      <c r="X138" s="21"/>
      <c r="Y138" s="28"/>
      <c r="Z138" s="28"/>
      <c r="AA138" s="28"/>
      <c r="AB138" s="28"/>
      <c r="AC138" s="28"/>
      <c r="AD138" s="28"/>
      <c r="AE138" s="28"/>
      <c r="AF138" s="28"/>
      <c r="AJ138" s="21"/>
      <c r="AK138" s="21"/>
      <c r="AL138" s="21"/>
      <c r="AM138" s="21"/>
      <c r="AN138" s="21"/>
      <c r="AO138" s="21"/>
      <c r="AP138" s="21"/>
      <c r="AQ138" s="21"/>
      <c r="AR138" s="21"/>
      <c r="AS138" s="21"/>
      <c r="AT138" s="21"/>
      <c r="AU138" s="21"/>
      <c r="AV138" s="21"/>
      <c r="AW138" s="21"/>
      <c r="AX138" s="21"/>
    </row>
    <row r="139" spans="1:50" hidden="1" x14ac:dyDescent="0.2">
      <c r="A139" s="71">
        <v>67</v>
      </c>
      <c r="B139" s="20" t="str">
        <f>'Compound Alert'!B31</f>
        <v>Bhutan</v>
      </c>
      <c r="C139" s="20" t="str">
        <f>'Compound Alert'!C31</f>
        <v>BTN</v>
      </c>
      <c r="D139" s="20" t="str">
        <f>'Compound Alert'!D31</f>
        <v>SAS           South Asia</v>
      </c>
      <c r="E139" s="20" t="str">
        <f>'Compound Alert'!E31</f>
        <v>IDA</v>
      </c>
      <c r="F139" s="57">
        <f>'Compound Alert'!F31</f>
        <v>0</v>
      </c>
      <c r="G139" s="22">
        <f>'Compound Alert'!G31</f>
        <v>3</v>
      </c>
      <c r="H139" s="23">
        <f>'Compound Alert'!H31</f>
        <v>3</v>
      </c>
      <c r="I139" s="57">
        <f>'Compound Alert'!M31</f>
        <v>0</v>
      </c>
      <c r="J139" s="25">
        <f>'Compound Alert'!N31</f>
        <v>7.7071395471990778</v>
      </c>
      <c r="K139" s="25">
        <f>'Compound Alert'!O31</f>
        <v>6.9856459330143599</v>
      </c>
      <c r="L139" s="25">
        <f>'Compound Alert'!P31</f>
        <v>5.254599788103083</v>
      </c>
      <c r="M139" s="25">
        <f>'Compound Alert'!Q31</f>
        <v>7.4285714285714297</v>
      </c>
      <c r="N139" s="25">
        <f>'Compound Alert'!R31</f>
        <v>4.1666666666666696</v>
      </c>
      <c r="O139" s="25">
        <f>'Compound Alert'!S31</f>
        <v>0</v>
      </c>
      <c r="P139" s="25"/>
      <c r="Q139" s="27">
        <f>'Compound Alert'!AI106</f>
        <v>0</v>
      </c>
      <c r="R139" s="27">
        <f>'Compound Alert'!AJ106</f>
        <v>0.3</v>
      </c>
      <c r="S139" s="21"/>
      <c r="T139" s="21"/>
      <c r="U139" s="21"/>
      <c r="V139" s="21"/>
      <c r="W139" s="21"/>
      <c r="X139" s="21"/>
      <c r="Y139" s="28"/>
      <c r="Z139" s="28"/>
      <c r="AA139" s="28"/>
      <c r="AB139" s="28"/>
      <c r="AC139" s="28"/>
      <c r="AD139" s="28"/>
      <c r="AE139" s="28"/>
      <c r="AF139" s="28"/>
      <c r="AJ139" s="21"/>
      <c r="AK139" s="21"/>
      <c r="AL139" s="21"/>
      <c r="AM139" s="21"/>
      <c r="AN139" s="21"/>
      <c r="AO139" s="21"/>
      <c r="AP139" s="21"/>
      <c r="AQ139" s="21"/>
      <c r="AR139" s="21"/>
      <c r="AS139" s="21"/>
      <c r="AT139" s="21"/>
      <c r="AU139" s="21"/>
      <c r="AV139" s="21"/>
      <c r="AW139" s="21"/>
      <c r="AX139" s="21"/>
    </row>
    <row r="140" spans="1:50" hidden="1" x14ac:dyDescent="0.2">
      <c r="A140" s="71">
        <v>68</v>
      </c>
      <c r="B140" s="20" t="str">
        <f>'Compound Alert'!B68</f>
        <v>Ghana</v>
      </c>
      <c r="C140" s="20" t="str">
        <f>'Compound Alert'!C68</f>
        <v>GHA</v>
      </c>
      <c r="D140" s="20" t="str">
        <f>'Compound Alert'!D68</f>
        <v>SSF           Sub-Saharan Africa</v>
      </c>
      <c r="E140" s="20" t="str">
        <f>'Compound Alert'!E68</f>
        <v>IDA</v>
      </c>
      <c r="F140" s="57">
        <f>'Compound Alert'!F68</f>
        <v>0</v>
      </c>
      <c r="G140" s="22">
        <f>'Compound Alert'!G68</f>
        <v>3</v>
      </c>
      <c r="H140" s="23">
        <f>'Compound Alert'!H68</f>
        <v>3</v>
      </c>
      <c r="I140" s="57">
        <f>'Compound Alert'!M68</f>
        <v>0</v>
      </c>
      <c r="J140" s="25">
        <f>'Compound Alert'!N68</f>
        <v>6.1223298732527525</v>
      </c>
      <c r="K140" s="25">
        <f>'Compound Alert'!O68</f>
        <v>7.1770334928229698</v>
      </c>
      <c r="L140" s="25">
        <f>'Compound Alert'!P68</f>
        <v>6.799699467438475</v>
      </c>
      <c r="M140" s="25">
        <f>'Compound Alert'!Q68</f>
        <v>8.7013956187663197</v>
      </c>
      <c r="N140" s="25">
        <f>'Compound Alert'!R68</f>
        <v>4.5</v>
      </c>
      <c r="O140" s="25">
        <f>'Compound Alert'!S68</f>
        <v>0</v>
      </c>
      <c r="P140" s="25"/>
      <c r="Q140" s="27">
        <f>'Compound Alert'!AI107</f>
        <v>0</v>
      </c>
      <c r="R140" s="27">
        <f>'Compound Alert'!AJ107</f>
        <v>0.4</v>
      </c>
      <c r="S140" s="21"/>
      <c r="T140" s="21"/>
      <c r="U140" s="21"/>
      <c r="V140" s="21"/>
      <c r="W140" s="21"/>
      <c r="X140" s="21"/>
      <c r="Y140" s="28"/>
      <c r="Z140" s="28"/>
      <c r="AA140" s="28"/>
      <c r="AB140" s="28"/>
      <c r="AC140" s="28"/>
      <c r="AD140" s="28"/>
      <c r="AE140" s="28"/>
      <c r="AF140" s="28"/>
      <c r="AJ140" s="21"/>
      <c r="AK140" s="21"/>
      <c r="AL140" s="21"/>
      <c r="AM140" s="21"/>
      <c r="AN140" s="21"/>
      <c r="AO140" s="21"/>
      <c r="AP140" s="21"/>
      <c r="AQ140" s="21"/>
      <c r="AR140" s="21"/>
      <c r="AS140" s="21"/>
      <c r="AT140" s="21"/>
      <c r="AU140" s="21"/>
      <c r="AV140" s="21"/>
      <c r="AW140" s="21"/>
      <c r="AX140" s="21"/>
    </row>
    <row r="141" spans="1:50" hidden="1" x14ac:dyDescent="0.2">
      <c r="A141" s="71">
        <v>69</v>
      </c>
      <c r="B141" s="20" t="str">
        <f>'Compound Alert'!B69</f>
        <v>Guinea</v>
      </c>
      <c r="C141" s="20" t="str">
        <f>'Compound Alert'!C69</f>
        <v>GIN</v>
      </c>
      <c r="D141" s="20" t="str">
        <f>'Compound Alert'!D69</f>
        <v>SSF           Sub-Saharan Africa</v>
      </c>
      <c r="E141" s="20" t="str">
        <f>'Compound Alert'!E69</f>
        <v>IDA</v>
      </c>
      <c r="F141" s="57">
        <f>'Compound Alert'!F69</f>
        <v>0</v>
      </c>
      <c r="G141" s="22">
        <f>'Compound Alert'!G69</f>
        <v>3</v>
      </c>
      <c r="H141" s="23">
        <f>'Compound Alert'!H69</f>
        <v>3</v>
      </c>
      <c r="I141" s="57">
        <f>'Compound Alert'!M69</f>
        <v>0</v>
      </c>
      <c r="J141" s="25">
        <f>'Compound Alert'!N69</f>
        <v>10</v>
      </c>
      <c r="K141" s="25">
        <f>'Compound Alert'!O69</f>
        <v>8.8277511961722492</v>
      </c>
      <c r="L141" s="25">
        <f>'Compound Alert'!P69</f>
        <v>3.9886201760873394</v>
      </c>
      <c r="M141" s="25">
        <f>'Compound Alert'!Q69</f>
        <v>7.4161984870956639</v>
      </c>
      <c r="N141" s="25">
        <f>'Compound Alert'!R69</f>
        <v>4.8333333333333304</v>
      </c>
      <c r="O141" s="25">
        <f>'Compound Alert'!S69</f>
        <v>0</v>
      </c>
      <c r="P141" s="25"/>
      <c r="Q141" s="27">
        <f>'Compound Alert'!AI108</f>
        <v>0</v>
      </c>
      <c r="R141" s="27">
        <f>'Compound Alert'!AJ108</f>
        <v>0.5</v>
      </c>
      <c r="S141" s="21"/>
      <c r="T141" s="21"/>
      <c r="U141" s="21"/>
      <c r="V141" s="21"/>
      <c r="W141" s="21"/>
      <c r="X141" s="21"/>
      <c r="Y141" s="28"/>
      <c r="Z141" s="28"/>
      <c r="AA141" s="28"/>
      <c r="AB141" s="28"/>
      <c r="AC141" s="28"/>
      <c r="AD141" s="28"/>
      <c r="AE141" s="28"/>
      <c r="AF141" s="28"/>
      <c r="AJ141" s="21"/>
      <c r="AK141" s="21"/>
      <c r="AL141" s="21"/>
      <c r="AM141" s="21"/>
      <c r="AN141" s="21"/>
      <c r="AO141" s="21"/>
      <c r="AP141" s="21"/>
      <c r="AQ141" s="21"/>
      <c r="AR141" s="21"/>
      <c r="AS141" s="21"/>
      <c r="AT141" s="21"/>
      <c r="AU141" s="21"/>
      <c r="AV141" s="21"/>
      <c r="AW141" s="21"/>
      <c r="AX141" s="21"/>
    </row>
    <row r="142" spans="1:50" hidden="1" x14ac:dyDescent="0.2">
      <c r="A142" s="71">
        <v>70</v>
      </c>
      <c r="B142" s="20" t="str">
        <f>'Compound Alert'!B89</f>
        <v>Jamaica</v>
      </c>
      <c r="C142" s="20" t="str">
        <f>'Compound Alert'!C89</f>
        <v>JAM</v>
      </c>
      <c r="D142" s="20" t="str">
        <f>'Compound Alert'!D89</f>
        <v>LCN           Latin America &amp; Caribbean</v>
      </c>
      <c r="E142" s="20" t="str">
        <f>'Compound Alert'!E89</f>
        <v>IBRD</v>
      </c>
      <c r="F142" s="57">
        <f>'Compound Alert'!F89</f>
        <v>0</v>
      </c>
      <c r="G142" s="22">
        <f>'Compound Alert'!G89</f>
        <v>3</v>
      </c>
      <c r="H142" s="23">
        <f>'Compound Alert'!H89</f>
        <v>3</v>
      </c>
      <c r="I142" s="57">
        <f>'Compound Alert'!M89</f>
        <v>0</v>
      </c>
      <c r="J142" s="25">
        <f>'Compound Alert'!N89</f>
        <v>7.6531972777021959</v>
      </c>
      <c r="K142" s="25">
        <f>'Compound Alert'!O89</f>
        <v>4.2105263157894699</v>
      </c>
      <c r="L142" s="25">
        <f>'Compound Alert'!P89</f>
        <v>5.1239669421487601</v>
      </c>
      <c r="M142" s="25">
        <f>'Compound Alert'!Q89</f>
        <v>5.5714285714285703</v>
      </c>
      <c r="N142" s="25">
        <f>'Compound Alert'!R89</f>
        <v>7.3333333333333304</v>
      </c>
      <c r="O142" s="25">
        <f>'Compound Alert'!S89</f>
        <v>0</v>
      </c>
      <c r="P142" s="25"/>
      <c r="Q142" s="27">
        <f>'Compound Alert'!AI109</f>
        <v>0</v>
      </c>
      <c r="R142" s="27">
        <f>'Compound Alert'!AJ109</f>
        <v>0.5</v>
      </c>
      <c r="S142" s="21"/>
      <c r="T142" s="21"/>
      <c r="U142" s="21"/>
      <c r="V142" s="21"/>
      <c r="W142" s="21"/>
      <c r="X142" s="21"/>
      <c r="Y142" s="28"/>
      <c r="Z142" s="28"/>
      <c r="AA142" s="28"/>
      <c r="AB142" s="28"/>
      <c r="AC142" s="28"/>
      <c r="AD142" s="28"/>
      <c r="AE142" s="28"/>
      <c r="AF142" s="28"/>
      <c r="AJ142" s="21"/>
      <c r="AK142" s="21"/>
      <c r="AL142" s="21"/>
      <c r="AM142" s="21"/>
      <c r="AN142" s="21"/>
      <c r="AO142" s="21"/>
      <c r="AP142" s="21"/>
      <c r="AQ142" s="21"/>
      <c r="AR142" s="21"/>
      <c r="AS142" s="21"/>
      <c r="AT142" s="21"/>
      <c r="AU142" s="21"/>
      <c r="AV142" s="21"/>
      <c r="AW142" s="21"/>
      <c r="AX142" s="21"/>
    </row>
    <row r="143" spans="1:50" hidden="1" x14ac:dyDescent="0.2">
      <c r="A143" s="71">
        <v>71</v>
      </c>
      <c r="B143" s="20" t="str">
        <f>'Compound Alert'!B90</f>
        <v>Jordan</v>
      </c>
      <c r="C143" s="20" t="str">
        <f>'Compound Alert'!C90</f>
        <v>JOR</v>
      </c>
      <c r="D143" s="20" t="str">
        <f>'Compound Alert'!D90</f>
        <v>MEA           Middle East &amp; North Africa</v>
      </c>
      <c r="E143" s="20" t="str">
        <f>'Compound Alert'!E90</f>
        <v>IBRD</v>
      </c>
      <c r="F143" s="57">
        <f>'Compound Alert'!F90</f>
        <v>0</v>
      </c>
      <c r="G143" s="22">
        <f>'Compound Alert'!G90</f>
        <v>3</v>
      </c>
      <c r="H143" s="23">
        <f>'Compound Alert'!H90</f>
        <v>3</v>
      </c>
      <c r="I143" s="57">
        <f>'Compound Alert'!M90</f>
        <v>0</v>
      </c>
      <c r="J143" s="25">
        <f>'Compound Alert'!N90</f>
        <v>7.5828754440515498</v>
      </c>
      <c r="K143" s="25">
        <f>'Compound Alert'!O90</f>
        <v>2.5358851674641101</v>
      </c>
      <c r="L143" s="25">
        <f>'Compound Alert'!P90</f>
        <v>5.830049879099434</v>
      </c>
      <c r="M143" s="25">
        <f>'Compound Alert'!Q90</f>
        <v>7.1713716560063601</v>
      </c>
      <c r="N143" s="25">
        <f>'Compound Alert'!R90</f>
        <v>5.3333333333333304</v>
      </c>
      <c r="O143" s="25">
        <f>'Compound Alert'!S90</f>
        <v>0</v>
      </c>
      <c r="P143" s="25"/>
      <c r="Q143" s="27">
        <f>'Compound Alert'!AI110</f>
        <v>0</v>
      </c>
      <c r="R143" s="27">
        <f>'Compound Alert'!AJ110</f>
        <v>0.5</v>
      </c>
      <c r="S143" s="21"/>
      <c r="T143" s="21"/>
      <c r="U143" s="21"/>
      <c r="V143" s="21"/>
      <c r="W143" s="21"/>
      <c r="X143" s="21"/>
      <c r="Y143" s="28"/>
      <c r="Z143" s="28"/>
      <c r="AA143" s="28"/>
      <c r="AB143" s="28"/>
      <c r="AC143" s="28"/>
      <c r="AD143" s="28"/>
      <c r="AE143" s="28"/>
      <c r="AF143" s="28"/>
      <c r="AJ143" s="21"/>
      <c r="AK143" s="21"/>
      <c r="AL143" s="21"/>
      <c r="AM143" s="21"/>
      <c r="AN143" s="21"/>
      <c r="AO143" s="21"/>
      <c r="AP143" s="21"/>
      <c r="AQ143" s="21"/>
      <c r="AR143" s="21"/>
      <c r="AS143" s="21"/>
      <c r="AT143" s="21"/>
      <c r="AU143" s="21"/>
      <c r="AV143" s="21"/>
      <c r="AW143" s="21"/>
      <c r="AX143" s="21"/>
    </row>
    <row r="144" spans="1:50" hidden="1" x14ac:dyDescent="0.2">
      <c r="A144" s="71">
        <v>72</v>
      </c>
      <c r="B144" s="20" t="str">
        <f>'Compound Alert'!B107</f>
        <v>Lesotho</v>
      </c>
      <c r="C144" s="20" t="str">
        <f>'Compound Alert'!C107</f>
        <v>LSO</v>
      </c>
      <c r="D144" s="20" t="str">
        <f>'Compound Alert'!D107</f>
        <v>SSF           Sub-Saharan Africa</v>
      </c>
      <c r="E144" s="20" t="str">
        <f>'Compound Alert'!E107</f>
        <v>IDA</v>
      </c>
      <c r="F144" s="57">
        <f>'Compound Alert'!F107</f>
        <v>0</v>
      </c>
      <c r="G144" s="22">
        <f>'Compound Alert'!G107</f>
        <v>3</v>
      </c>
      <c r="H144" s="23">
        <f>'Compound Alert'!H107</f>
        <v>3</v>
      </c>
      <c r="I144" s="57">
        <f>'Compound Alert'!M107</f>
        <v>0</v>
      </c>
      <c r="J144" s="25">
        <f>'Compound Alert'!N107</f>
        <v>10</v>
      </c>
      <c r="K144" s="25">
        <f>'Compound Alert'!O107</f>
        <v>8.7559808612440193</v>
      </c>
      <c r="L144" s="25">
        <f>'Compound Alert'!P107</f>
        <v>4.2780870199146772</v>
      </c>
      <c r="M144" s="25">
        <f>'Compound Alert'!Q107</f>
        <v>9.2352476300467963</v>
      </c>
      <c r="N144" s="25">
        <f>'Compound Alert'!R107</f>
        <v>2.5</v>
      </c>
      <c r="O144" s="25">
        <f>'Compound Alert'!S107</f>
        <v>0</v>
      </c>
      <c r="P144" s="25"/>
      <c r="Q144" s="27">
        <f>'Compound Alert'!AI111</f>
        <v>0</v>
      </c>
      <c r="R144" s="27">
        <f>'Compound Alert'!AJ111</f>
        <v>0.2</v>
      </c>
      <c r="S144" s="21"/>
      <c r="T144" s="21"/>
      <c r="U144" s="21"/>
      <c r="V144" s="21"/>
      <c r="W144" s="21"/>
      <c r="X144" s="21"/>
      <c r="Y144" s="28"/>
      <c r="Z144" s="28"/>
      <c r="AA144" s="28"/>
      <c r="AB144" s="28"/>
      <c r="AC144" s="28"/>
      <c r="AD144" s="28"/>
      <c r="AE144" s="28"/>
      <c r="AF144" s="28"/>
      <c r="AJ144" s="21"/>
      <c r="AK144" s="21"/>
      <c r="AL144" s="21"/>
      <c r="AM144" s="21"/>
      <c r="AN144" s="21"/>
      <c r="AO144" s="21"/>
      <c r="AP144" s="21"/>
      <c r="AQ144" s="21"/>
      <c r="AR144" s="21"/>
      <c r="AS144" s="21"/>
      <c r="AT144" s="21"/>
      <c r="AU144" s="21"/>
      <c r="AV144" s="21"/>
      <c r="AW144" s="21"/>
      <c r="AX144" s="21"/>
    </row>
    <row r="145" spans="1:50" hidden="1" x14ac:dyDescent="0.2">
      <c r="A145" s="71">
        <v>73</v>
      </c>
      <c r="B145" s="20" t="str">
        <f>'Compound Alert'!B116</f>
        <v>Marshall Islands</v>
      </c>
      <c r="C145" s="20" t="str">
        <f>'Compound Alert'!C116</f>
        <v>MHL</v>
      </c>
      <c r="D145" s="20" t="str">
        <f>'Compound Alert'!D116</f>
        <v>EAS           East Asia &amp; Pacific</v>
      </c>
      <c r="E145" s="20" t="str">
        <f>'Compound Alert'!E116</f>
        <v>IDA</v>
      </c>
      <c r="F145" s="57">
        <f>'Compound Alert'!F116</f>
        <v>0</v>
      </c>
      <c r="G145" s="22">
        <f>'Compound Alert'!G116</f>
        <v>3</v>
      </c>
      <c r="H145" s="23">
        <f>'Compound Alert'!H116</f>
        <v>3</v>
      </c>
      <c r="I145" s="57">
        <f>'Compound Alert'!M116</f>
        <v>0</v>
      </c>
      <c r="J145" s="25">
        <f>'Compound Alert'!N116</f>
        <v>10</v>
      </c>
      <c r="K145" s="25">
        <f>'Compound Alert'!O116</f>
        <v>0</v>
      </c>
      <c r="L145" s="25">
        <f>'Compound Alert'!P116</f>
        <v>0</v>
      </c>
      <c r="M145" s="25">
        <f>'Compound Alert'!Q116</f>
        <v>7.7142857142857197</v>
      </c>
      <c r="N145" s="25">
        <f>'Compound Alert'!R116</f>
        <v>4.3333333333333304</v>
      </c>
      <c r="O145" s="25">
        <f>'Compound Alert'!S116</f>
        <v>10</v>
      </c>
      <c r="P145" s="25"/>
      <c r="Q145" s="27">
        <f>'Compound Alert'!AI112</f>
        <v>0</v>
      </c>
      <c r="R145" s="27">
        <f>'Compound Alert'!AJ112</f>
        <v>0.3</v>
      </c>
      <c r="S145" s="21"/>
      <c r="T145" s="21"/>
      <c r="U145" s="21"/>
      <c r="V145" s="21"/>
      <c r="W145" s="21"/>
      <c r="X145" s="21"/>
      <c r="Y145" s="28"/>
      <c r="Z145" s="28"/>
      <c r="AA145" s="28"/>
      <c r="AB145" s="28"/>
      <c r="AC145" s="28"/>
      <c r="AD145" s="28"/>
      <c r="AE145" s="28"/>
      <c r="AF145" s="28"/>
      <c r="AJ145" s="21"/>
      <c r="AK145" s="21"/>
      <c r="AL145" s="21"/>
      <c r="AM145" s="21"/>
      <c r="AN145" s="21"/>
      <c r="AO145" s="21"/>
      <c r="AP145" s="21"/>
      <c r="AQ145" s="21"/>
      <c r="AR145" s="21"/>
      <c r="AS145" s="21"/>
      <c r="AT145" s="21"/>
      <c r="AU145" s="21"/>
      <c r="AV145" s="21"/>
      <c r="AW145" s="21"/>
      <c r="AX145" s="21"/>
    </row>
    <row r="146" spans="1:50" hidden="1" x14ac:dyDescent="0.2">
      <c r="A146" s="71">
        <v>74</v>
      </c>
      <c r="B146" s="20" t="str">
        <f>'Compound Alert'!B128</f>
        <v>Namibia</v>
      </c>
      <c r="C146" s="20" t="str">
        <f>'Compound Alert'!C128</f>
        <v>NAM</v>
      </c>
      <c r="D146" s="20" t="str">
        <f>'Compound Alert'!D128</f>
        <v>SSF           Sub-Saharan Africa</v>
      </c>
      <c r="E146" s="20" t="str">
        <f>'Compound Alert'!E128</f>
        <v>IBRD</v>
      </c>
      <c r="F146" s="57">
        <f>'Compound Alert'!F128</f>
        <v>0</v>
      </c>
      <c r="G146" s="22">
        <f>'Compound Alert'!G128</f>
        <v>3</v>
      </c>
      <c r="H146" s="23">
        <f>'Compound Alert'!H128</f>
        <v>3</v>
      </c>
      <c r="I146" s="57">
        <f>'Compound Alert'!M128</f>
        <v>0</v>
      </c>
      <c r="J146" s="25">
        <f>'Compound Alert'!N128</f>
        <v>6.3529217990319538</v>
      </c>
      <c r="K146" s="25">
        <f>'Compound Alert'!O128</f>
        <v>9.2822966507177096</v>
      </c>
      <c r="L146" s="25">
        <f>'Compound Alert'!P128</f>
        <v>4.7396532095668356</v>
      </c>
      <c r="M146" s="25">
        <f>'Compound Alert'!Q128</f>
        <v>8.9442719099991592</v>
      </c>
      <c r="N146" s="25">
        <f>'Compound Alert'!R128</f>
        <v>5.5</v>
      </c>
      <c r="O146" s="25">
        <f>'Compound Alert'!S128</f>
        <v>0</v>
      </c>
      <c r="P146" s="25"/>
      <c r="Q146" s="27">
        <f>'Compound Alert'!AI113</f>
        <v>0</v>
      </c>
      <c r="R146" s="27">
        <f>'Compound Alert'!AJ113</f>
        <v>0.2</v>
      </c>
      <c r="S146" s="21"/>
      <c r="T146" s="21"/>
      <c r="U146" s="21"/>
      <c r="V146" s="21"/>
      <c r="W146" s="21"/>
      <c r="X146" s="21"/>
      <c r="Y146" s="28"/>
      <c r="Z146" s="28"/>
      <c r="AA146" s="28"/>
      <c r="AB146" s="28"/>
      <c r="AC146" s="28"/>
      <c r="AD146" s="28"/>
      <c r="AE146" s="28"/>
      <c r="AF146" s="28"/>
      <c r="AJ146" s="21"/>
      <c r="AK146" s="21"/>
      <c r="AL146" s="21"/>
      <c r="AM146" s="21"/>
      <c r="AN146" s="21"/>
      <c r="AO146" s="21"/>
      <c r="AP146" s="21"/>
      <c r="AQ146" s="21"/>
      <c r="AR146" s="21"/>
      <c r="AS146" s="21"/>
      <c r="AT146" s="21"/>
      <c r="AU146" s="21"/>
      <c r="AV146" s="21"/>
      <c r="AW146" s="21"/>
      <c r="AX146" s="21"/>
    </row>
    <row r="147" spans="1:50" hidden="1" x14ac:dyDescent="0.2">
      <c r="A147" s="71">
        <v>75</v>
      </c>
      <c r="B147" s="20" t="str">
        <f>'Compound Alert'!B139</f>
        <v>Panama</v>
      </c>
      <c r="C147" s="20" t="str">
        <f>'Compound Alert'!C139</f>
        <v>PAN</v>
      </c>
      <c r="D147" s="20" t="str">
        <f>'Compound Alert'!D139</f>
        <v>LCN           Latin America &amp; Caribbean</v>
      </c>
      <c r="E147" s="20" t="str">
        <f>'Compound Alert'!E139</f>
        <v>IBRD</v>
      </c>
      <c r="F147" s="57">
        <f>'Compound Alert'!F139</f>
        <v>0</v>
      </c>
      <c r="G147" s="22">
        <f>'Compound Alert'!G139</f>
        <v>3</v>
      </c>
      <c r="H147" s="23">
        <f>'Compound Alert'!H139</f>
        <v>3</v>
      </c>
      <c r="I147" s="57">
        <f>'Compound Alert'!M139</f>
        <v>0</v>
      </c>
      <c r="J147" s="25">
        <f>'Compound Alert'!N139</f>
        <v>6.1295537008356815</v>
      </c>
      <c r="K147" s="25">
        <f>'Compound Alert'!O139</f>
        <v>5.0956937799043098</v>
      </c>
      <c r="L147" s="25">
        <f>'Compound Alert'!P139</f>
        <v>4.1652892561983501</v>
      </c>
      <c r="M147" s="25">
        <f>'Compound Alert'!Q139</f>
        <v>6.0944940022004364</v>
      </c>
      <c r="N147" s="25">
        <f>'Compound Alert'!R139</f>
        <v>9.3094933625126295</v>
      </c>
      <c r="O147" s="25">
        <f>'Compound Alert'!S139</f>
        <v>5</v>
      </c>
      <c r="P147" s="25"/>
      <c r="Q147" s="27">
        <f>'Compound Alert'!AI114</f>
        <v>0</v>
      </c>
      <c r="R147" s="27">
        <f>'Compound Alert'!AJ114</f>
        <v>0.4</v>
      </c>
      <c r="S147" s="21"/>
      <c r="T147" s="21"/>
      <c r="U147" s="21"/>
      <c r="V147" s="21"/>
      <c r="W147" s="21"/>
      <c r="X147" s="21"/>
      <c r="Y147" s="28"/>
      <c r="Z147" s="28"/>
      <c r="AA147" s="28"/>
      <c r="AB147" s="28"/>
      <c r="AC147" s="28"/>
      <c r="AD147" s="28"/>
      <c r="AE147" s="28"/>
      <c r="AF147" s="28"/>
      <c r="AJ147" s="21"/>
      <c r="AK147" s="21"/>
      <c r="AL147" s="21"/>
      <c r="AM147" s="21"/>
      <c r="AN147" s="21"/>
      <c r="AO147" s="21"/>
      <c r="AP147" s="21"/>
      <c r="AQ147" s="21"/>
      <c r="AR147" s="21"/>
      <c r="AS147" s="21"/>
      <c r="AT147" s="21"/>
      <c r="AU147" s="21"/>
      <c r="AV147" s="21"/>
      <c r="AW147" s="21"/>
      <c r="AX147" s="21"/>
    </row>
    <row r="148" spans="1:50" hidden="1" x14ac:dyDescent="0.2">
      <c r="A148" s="71">
        <v>76</v>
      </c>
      <c r="B148" s="20" t="str">
        <f>'Compound Alert'!B157</f>
        <v>Sierra Leone</v>
      </c>
      <c r="C148" s="20" t="str">
        <f>'Compound Alert'!C157</f>
        <v>SLE</v>
      </c>
      <c r="D148" s="20" t="str">
        <f>'Compound Alert'!D157</f>
        <v>SSF           Sub-Saharan Africa</v>
      </c>
      <c r="E148" s="20" t="str">
        <f>'Compound Alert'!E157</f>
        <v>IDA</v>
      </c>
      <c r="F148" s="57">
        <f>'Compound Alert'!F157</f>
        <v>0</v>
      </c>
      <c r="G148" s="22">
        <f>'Compound Alert'!G157</f>
        <v>3</v>
      </c>
      <c r="H148" s="23">
        <f>'Compound Alert'!H157</f>
        <v>3</v>
      </c>
      <c r="I148" s="57">
        <f>'Compound Alert'!M157</f>
        <v>0</v>
      </c>
      <c r="J148" s="25">
        <f>'Compound Alert'!N157</f>
        <v>10</v>
      </c>
      <c r="K148" s="25">
        <f>'Compound Alert'!O157</f>
        <v>9.8189349347874035</v>
      </c>
      <c r="L148" s="25">
        <f>'Compound Alert'!P157</f>
        <v>3.6223905087312112</v>
      </c>
      <c r="M148" s="25">
        <f>'Compound Alert'!Q157</f>
        <v>9.9283144879394616</v>
      </c>
      <c r="N148" s="25">
        <f>'Compound Alert'!R157</f>
        <v>4.8333333333333304</v>
      </c>
      <c r="O148" s="25">
        <f>'Compound Alert'!S157</f>
        <v>0</v>
      </c>
      <c r="P148" s="25"/>
      <c r="Q148" s="27">
        <f>'Compound Alert'!AI115</f>
        <v>0</v>
      </c>
      <c r="R148" s="27">
        <f>'Compound Alert'!AJ115</f>
        <v>0.2</v>
      </c>
      <c r="S148" s="21"/>
      <c r="T148" s="21"/>
      <c r="U148" s="21"/>
      <c r="V148" s="21"/>
      <c r="W148" s="21"/>
      <c r="X148" s="21"/>
      <c r="Y148" s="28"/>
      <c r="Z148" s="28"/>
      <c r="AA148" s="28"/>
      <c r="AB148" s="28"/>
      <c r="AC148" s="28"/>
      <c r="AD148" s="28"/>
      <c r="AE148" s="28"/>
      <c r="AF148" s="28"/>
      <c r="AJ148" s="21"/>
      <c r="AK148" s="21"/>
      <c r="AL148" s="21"/>
      <c r="AM148" s="21"/>
      <c r="AN148" s="21"/>
      <c r="AO148" s="21"/>
      <c r="AP148" s="21"/>
      <c r="AQ148" s="21"/>
      <c r="AR148" s="21"/>
      <c r="AS148" s="21"/>
      <c r="AT148" s="21"/>
      <c r="AU148" s="21"/>
      <c r="AV148" s="21"/>
      <c r="AW148" s="21"/>
      <c r="AX148" s="21"/>
    </row>
    <row r="149" spans="1:50" hidden="1" x14ac:dyDescent="0.2">
      <c r="A149" s="71">
        <v>77</v>
      </c>
      <c r="B149" s="20" t="str">
        <f>'Compound Alert'!B171</f>
        <v>Togo</v>
      </c>
      <c r="C149" s="20" t="str">
        <f>'Compound Alert'!C171</f>
        <v>TGO</v>
      </c>
      <c r="D149" s="20" t="str">
        <f>'Compound Alert'!D171</f>
        <v>SSF           Sub-Saharan Africa</v>
      </c>
      <c r="E149" s="20" t="str">
        <f>'Compound Alert'!E171</f>
        <v>IDA</v>
      </c>
      <c r="F149" s="57">
        <f>'Compound Alert'!F171</f>
        <v>0</v>
      </c>
      <c r="G149" s="22">
        <f>'Compound Alert'!G171</f>
        <v>3</v>
      </c>
      <c r="H149" s="23">
        <f>'Compound Alert'!H171</f>
        <v>3</v>
      </c>
      <c r="I149" s="57">
        <f>'Compound Alert'!M171</f>
        <v>0</v>
      </c>
      <c r="J149" s="25">
        <f>'Compound Alert'!N171</f>
        <v>9.8742088290657488</v>
      </c>
      <c r="K149" s="25">
        <f>'Compound Alert'!O171</f>
        <v>8.6842105263157894</v>
      </c>
      <c r="L149" s="25">
        <f>'Compound Alert'!P171</f>
        <v>6.3860290786166676</v>
      </c>
      <c r="M149" s="25">
        <f>'Compound Alert'!Q171</f>
        <v>5.2284558817689639</v>
      </c>
      <c r="N149" s="25">
        <f>'Compound Alert'!R171</f>
        <v>3.3333333333333299</v>
      </c>
      <c r="O149" s="25">
        <f>'Compound Alert'!S171</f>
        <v>0</v>
      </c>
      <c r="P149" s="25"/>
      <c r="Q149" s="27">
        <f>'Compound Alert'!AI116</f>
        <v>0.3</v>
      </c>
      <c r="R149" s="27">
        <f>'Compound Alert'!AJ116</f>
        <v>0.7</v>
      </c>
      <c r="S149" s="21"/>
      <c r="T149" s="21"/>
      <c r="U149" s="21"/>
      <c r="V149" s="21"/>
      <c r="W149" s="21"/>
      <c r="X149" s="21"/>
      <c r="Y149" s="28"/>
      <c r="Z149" s="28"/>
      <c r="AA149" s="28"/>
      <c r="AB149" s="28"/>
      <c r="AC149" s="28"/>
      <c r="AD149" s="28"/>
      <c r="AE149" s="28"/>
      <c r="AF149" s="28"/>
      <c r="AJ149" s="21"/>
      <c r="AK149" s="21"/>
      <c r="AL149" s="21"/>
      <c r="AM149" s="21"/>
      <c r="AN149" s="21"/>
      <c r="AO149" s="21"/>
      <c r="AP149" s="21"/>
      <c r="AQ149" s="21"/>
      <c r="AR149" s="21"/>
      <c r="AS149" s="21"/>
      <c r="AT149" s="21"/>
      <c r="AU149" s="21"/>
      <c r="AV149" s="21"/>
      <c r="AW149" s="21"/>
      <c r="AX149" s="21"/>
    </row>
    <row r="150" spans="1:50" hidden="1" x14ac:dyDescent="0.2">
      <c r="A150" s="71">
        <v>78</v>
      </c>
      <c r="B150" s="20" t="str">
        <f>'Compound Alert'!B176</f>
        <v>Tonga</v>
      </c>
      <c r="C150" s="20" t="str">
        <f>'Compound Alert'!C176</f>
        <v>TON</v>
      </c>
      <c r="D150" s="20" t="str">
        <f>'Compound Alert'!D176</f>
        <v>EAS           East Asia &amp; Pacific</v>
      </c>
      <c r="E150" s="20" t="str">
        <f>'Compound Alert'!E176</f>
        <v>IDA</v>
      </c>
      <c r="F150" s="57">
        <f>'Compound Alert'!F176</f>
        <v>0</v>
      </c>
      <c r="G150" s="22">
        <f>'Compound Alert'!G176</f>
        <v>3</v>
      </c>
      <c r="H150" s="23">
        <f>'Compound Alert'!H176</f>
        <v>3</v>
      </c>
      <c r="I150" s="57">
        <f>'Compound Alert'!M176</f>
        <v>0</v>
      </c>
      <c r="J150" s="25">
        <f>'Compound Alert'!N176</f>
        <v>8.1628181408138705</v>
      </c>
      <c r="K150" s="25">
        <f>'Compound Alert'!O176</f>
        <v>4.5215311004784704</v>
      </c>
      <c r="L150" s="25">
        <f>'Compound Alert'!P176</f>
        <v>0</v>
      </c>
      <c r="M150" s="25">
        <f>'Compound Alert'!Q176</f>
        <v>7.4161984870956639</v>
      </c>
      <c r="N150" s="25">
        <f>'Compound Alert'!R176</f>
        <v>8.3666002653407556</v>
      </c>
      <c r="O150" s="25">
        <f>'Compound Alert'!S176</f>
        <v>0</v>
      </c>
      <c r="P150" s="25"/>
      <c r="Q150" s="27">
        <f>'Compound Alert'!AI117</f>
        <v>0</v>
      </c>
      <c r="R150" s="27">
        <f>'Compound Alert'!AJ117</f>
        <v>0.3</v>
      </c>
      <c r="S150" s="21"/>
      <c r="T150" s="21"/>
      <c r="U150" s="21"/>
      <c r="V150" s="21"/>
      <c r="W150" s="21"/>
      <c r="X150" s="21"/>
      <c r="Y150" s="28"/>
      <c r="Z150" s="28"/>
      <c r="AA150" s="28"/>
      <c r="AB150" s="28"/>
      <c r="AC150" s="28"/>
      <c r="AD150" s="28"/>
      <c r="AE150" s="28"/>
      <c r="AF150" s="28"/>
      <c r="AJ150" s="21"/>
      <c r="AK150" s="21"/>
      <c r="AL150" s="21"/>
      <c r="AM150" s="21"/>
      <c r="AN150" s="21"/>
      <c r="AO150" s="21"/>
      <c r="AP150" s="21"/>
      <c r="AQ150" s="21"/>
      <c r="AR150" s="21"/>
      <c r="AS150" s="21"/>
      <c r="AT150" s="21"/>
      <c r="AU150" s="21"/>
      <c r="AV150" s="21"/>
      <c r="AW150" s="21"/>
      <c r="AX150" s="21"/>
    </row>
    <row r="151" spans="1:50" hidden="1" x14ac:dyDescent="0.2">
      <c r="A151" s="71">
        <v>79</v>
      </c>
      <c r="B151" s="20" t="str">
        <f>'Compound Alert'!B193</f>
        <v>South Africa</v>
      </c>
      <c r="C151" s="20" t="str">
        <f>'Compound Alert'!C193</f>
        <v>ZAF</v>
      </c>
      <c r="D151" s="20" t="str">
        <f>'Compound Alert'!D193</f>
        <v>SSF           Sub-Saharan Africa</v>
      </c>
      <c r="E151" s="20" t="str">
        <f>'Compound Alert'!E193</f>
        <v>IBRD</v>
      </c>
      <c r="F151" s="57">
        <f>'Compound Alert'!F193</f>
        <v>0</v>
      </c>
      <c r="G151" s="22">
        <f>'Compound Alert'!G193</f>
        <v>3</v>
      </c>
      <c r="H151" s="23">
        <f>'Compound Alert'!H193</f>
        <v>3</v>
      </c>
      <c r="I151" s="57">
        <f>'Compound Alert'!M193</f>
        <v>0</v>
      </c>
      <c r="J151" s="25">
        <f>'Compound Alert'!N193</f>
        <v>6.9436507482941208</v>
      </c>
      <c r="K151" s="25">
        <f>'Compound Alert'!O193</f>
        <v>5.4306220095693796</v>
      </c>
      <c r="L151" s="25">
        <f>'Compound Alert'!P193</f>
        <v>5.1502591241441671</v>
      </c>
      <c r="M151" s="25">
        <f>'Compound Alert'!Q193</f>
        <v>7.8376381281972565</v>
      </c>
      <c r="N151" s="25">
        <f>'Compound Alert'!R193</f>
        <v>6.5</v>
      </c>
      <c r="O151" s="25">
        <f>'Compound Alert'!S193</f>
        <v>3.2269234971540799</v>
      </c>
      <c r="P151" s="25"/>
      <c r="Q151" s="27">
        <f>'Compound Alert'!AI118</f>
        <v>0</v>
      </c>
      <c r="R151" s="27">
        <f>'Compound Alert'!AJ118</f>
        <v>0.2</v>
      </c>
      <c r="S151" s="21"/>
      <c r="T151" s="21"/>
      <c r="U151" s="21"/>
      <c r="V151" s="21"/>
      <c r="W151" s="21"/>
      <c r="X151" s="21"/>
      <c r="Y151" s="28"/>
      <c r="Z151" s="28"/>
      <c r="AA151" s="28"/>
      <c r="AB151" s="28"/>
      <c r="AC151" s="28"/>
      <c r="AD151" s="28"/>
      <c r="AE151" s="28"/>
      <c r="AF151" s="28"/>
      <c r="AJ151" s="21"/>
      <c r="AK151" s="21"/>
      <c r="AL151" s="21"/>
      <c r="AM151" s="21"/>
      <c r="AN151" s="21"/>
      <c r="AO151" s="21"/>
      <c r="AP151" s="21"/>
      <c r="AQ151" s="21"/>
      <c r="AR151" s="21"/>
      <c r="AS151" s="21"/>
      <c r="AT151" s="21"/>
      <c r="AU151" s="21"/>
      <c r="AV151" s="21"/>
      <c r="AW151" s="21"/>
      <c r="AX151" s="21"/>
    </row>
    <row r="152" spans="1:50" hidden="1" x14ac:dyDescent="0.2">
      <c r="A152" s="71">
        <v>80</v>
      </c>
      <c r="B152" s="20" t="str">
        <f>'Compound Alert'!B24</f>
        <v>Bosnia and Herzegovina</v>
      </c>
      <c r="C152" s="20" t="str">
        <f>'Compound Alert'!C24</f>
        <v>BIH</v>
      </c>
      <c r="D152" s="20" t="str">
        <f>'Compound Alert'!D24</f>
        <v>ECS           Europe &amp; Central Asia</v>
      </c>
      <c r="E152" s="20" t="str">
        <f>'Compound Alert'!E24</f>
        <v>IBRD</v>
      </c>
      <c r="F152" s="57">
        <f>'Compound Alert'!F24</f>
        <v>0</v>
      </c>
      <c r="G152" s="22">
        <f>'Compound Alert'!G24</f>
        <v>2.5</v>
      </c>
      <c r="H152" s="23">
        <f>'Compound Alert'!H24</f>
        <v>2.5</v>
      </c>
      <c r="I152" s="57">
        <f>'Compound Alert'!M24</f>
        <v>0</v>
      </c>
      <c r="J152" s="25">
        <f>'Compound Alert'!N24</f>
        <v>7.3756355658343109</v>
      </c>
      <c r="K152" s="25">
        <f>'Compound Alert'!O24</f>
        <v>3.2296650717703299</v>
      </c>
      <c r="L152" s="25">
        <f>'Compound Alert'!P24</f>
        <v>6.9014202743461128</v>
      </c>
      <c r="M152" s="25">
        <f>'Compound Alert'!Q24</f>
        <v>6.2105900340811901</v>
      </c>
      <c r="N152" s="25">
        <f>'Compound Alert'!R24</f>
        <v>5.1666666666666696</v>
      </c>
      <c r="O152" s="25">
        <f>'Compound Alert'!S24</f>
        <v>1.6952912574300001</v>
      </c>
      <c r="P152" s="25"/>
      <c r="Q152" s="27">
        <f>'Compound Alert'!AI119</f>
        <v>0</v>
      </c>
      <c r="R152" s="27">
        <f>'Compound Alert'!AJ119</f>
        <v>0.5</v>
      </c>
      <c r="S152" s="21"/>
      <c r="T152" s="21"/>
      <c r="U152" s="21"/>
      <c r="V152" s="21"/>
      <c r="W152" s="21"/>
      <c r="X152" s="21"/>
      <c r="Y152" s="28"/>
      <c r="Z152" s="28"/>
      <c r="AA152" s="28"/>
      <c r="AB152" s="28"/>
      <c r="AC152" s="28"/>
      <c r="AD152" s="28"/>
      <c r="AE152" s="28"/>
      <c r="AF152" s="28"/>
      <c r="AJ152" s="21"/>
      <c r="AK152" s="21"/>
      <c r="AL152" s="21"/>
      <c r="AM152" s="21"/>
      <c r="AN152" s="21"/>
      <c r="AO152" s="21"/>
      <c r="AP152" s="21"/>
      <c r="AQ152" s="21"/>
      <c r="AR152" s="21"/>
      <c r="AS152" s="21"/>
      <c r="AT152" s="21"/>
      <c r="AU152" s="21"/>
      <c r="AV152" s="21"/>
      <c r="AW152" s="21"/>
      <c r="AX152" s="21"/>
    </row>
    <row r="153" spans="1:50" hidden="1" x14ac:dyDescent="0.2">
      <c r="A153" s="71">
        <v>81</v>
      </c>
      <c r="B153" s="20" t="str">
        <f>'Compound Alert'!B32</f>
        <v>Botswana</v>
      </c>
      <c r="C153" s="20" t="str">
        <f>'Compound Alert'!C32</f>
        <v>BWA</v>
      </c>
      <c r="D153" s="20" t="str">
        <f>'Compound Alert'!D32</f>
        <v>SSF           Sub-Saharan Africa</v>
      </c>
      <c r="E153" s="20" t="str">
        <f>'Compound Alert'!E32</f>
        <v>IBRD</v>
      </c>
      <c r="F153" s="57">
        <f>'Compound Alert'!F32</f>
        <v>0</v>
      </c>
      <c r="G153" s="22">
        <f>'Compound Alert'!G32</f>
        <v>2.5</v>
      </c>
      <c r="H153" s="23">
        <f>'Compound Alert'!H32</f>
        <v>2.5</v>
      </c>
      <c r="I153" s="57">
        <f>'Compound Alert'!M32</f>
        <v>0</v>
      </c>
      <c r="J153" s="25">
        <f>'Compound Alert'!N32</f>
        <v>8.6078590889510824</v>
      </c>
      <c r="K153" s="25">
        <f>'Compound Alert'!O32</f>
        <v>6.9377990430622001</v>
      </c>
      <c r="L153" s="25">
        <f>'Compound Alert'!P32</f>
        <v>3.5016364104106743</v>
      </c>
      <c r="M153" s="25">
        <f>'Compound Alert'!Q32</f>
        <v>8.0178372573727312</v>
      </c>
      <c r="N153" s="25">
        <f>'Compound Alert'!R32</f>
        <v>2.8333333333333299</v>
      </c>
      <c r="O153" s="25">
        <f>'Compound Alert'!S32</f>
        <v>0</v>
      </c>
      <c r="P153" s="25"/>
      <c r="Q153" s="27">
        <f>'Compound Alert'!AI120</f>
        <v>0</v>
      </c>
      <c r="R153" s="27">
        <f>'Compound Alert'!AJ120</f>
        <v>0.2</v>
      </c>
      <c r="S153" s="21"/>
      <c r="T153" s="21"/>
      <c r="U153" s="21"/>
      <c r="V153" s="21"/>
      <c r="W153" s="21"/>
      <c r="X153" s="21"/>
      <c r="Y153" s="28"/>
      <c r="Z153" s="28"/>
      <c r="AA153" s="28"/>
      <c r="AB153" s="28"/>
      <c r="AC153" s="28"/>
      <c r="AD153" s="28"/>
      <c r="AE153" s="28"/>
      <c r="AF153" s="28"/>
      <c r="AJ153" s="21"/>
      <c r="AK153" s="21"/>
      <c r="AL153" s="21"/>
      <c r="AM153" s="21"/>
      <c r="AN153" s="21"/>
      <c r="AO153" s="21"/>
      <c r="AP153" s="21"/>
      <c r="AQ153" s="21"/>
      <c r="AR153" s="21"/>
      <c r="AS153" s="21"/>
      <c r="AT153" s="21"/>
      <c r="AU153" s="21"/>
      <c r="AV153" s="21"/>
      <c r="AW153" s="21"/>
      <c r="AX153" s="21"/>
    </row>
    <row r="154" spans="1:50" hidden="1" x14ac:dyDescent="0.2">
      <c r="A154" s="71">
        <v>82</v>
      </c>
      <c r="B154" s="20" t="str">
        <f>'Compound Alert'!B43</f>
        <v>Comoros</v>
      </c>
      <c r="C154" s="20" t="str">
        <f>'Compound Alert'!C43</f>
        <v>COM</v>
      </c>
      <c r="D154" s="20" t="str">
        <f>'Compound Alert'!D43</f>
        <v>SSF           Sub-Saharan Africa</v>
      </c>
      <c r="E154" s="20" t="str">
        <f>'Compound Alert'!E43</f>
        <v>IDA</v>
      </c>
      <c r="F154" s="57">
        <f>'Compound Alert'!F43</f>
        <v>0</v>
      </c>
      <c r="G154" s="22">
        <f>'Compound Alert'!G43</f>
        <v>2.5</v>
      </c>
      <c r="H154" s="23">
        <f>'Compound Alert'!H43</f>
        <v>2.5</v>
      </c>
      <c r="I154" s="57">
        <f>'Compound Alert'!M43</f>
        <v>0</v>
      </c>
      <c r="J154" s="25">
        <f>'Compound Alert'!N43</f>
        <v>1.2558662349151641</v>
      </c>
      <c r="K154" s="25">
        <f>'Compound Alert'!O43</f>
        <v>8.2296650717703397</v>
      </c>
      <c r="L154" s="25">
        <f>'Compound Alert'!P43</f>
        <v>0</v>
      </c>
      <c r="M154" s="25">
        <f>'Compound Alert'!Q43</f>
        <v>5.5947066458255961</v>
      </c>
      <c r="N154" s="25">
        <f>'Compound Alert'!R43</f>
        <v>2.8333333333333299</v>
      </c>
      <c r="O154" s="25">
        <f>'Compound Alert'!S43</f>
        <v>10</v>
      </c>
      <c r="P154" s="25"/>
      <c r="Q154" s="27">
        <f>'Compound Alert'!AI121</f>
        <v>0</v>
      </c>
      <c r="R154" s="27">
        <f>'Compound Alert'!AJ121</f>
        <v>0.4</v>
      </c>
      <c r="S154" s="21"/>
      <c r="T154" s="21"/>
      <c r="U154" s="21"/>
      <c r="V154" s="21"/>
      <c r="W154" s="21"/>
      <c r="X154" s="21"/>
      <c r="Y154" s="28"/>
      <c r="Z154" s="28"/>
      <c r="AA154" s="28"/>
      <c r="AB154" s="28"/>
      <c r="AC154" s="28"/>
      <c r="AD154" s="28"/>
      <c r="AE154" s="28"/>
      <c r="AF154" s="28"/>
      <c r="AJ154" s="21"/>
      <c r="AK154" s="21"/>
      <c r="AL154" s="21"/>
      <c r="AM154" s="21"/>
      <c r="AN154" s="21"/>
      <c r="AO154" s="21"/>
      <c r="AP154" s="21"/>
      <c r="AQ154" s="21"/>
      <c r="AR154" s="21"/>
      <c r="AS154" s="21"/>
      <c r="AT154" s="21"/>
      <c r="AU154" s="21"/>
      <c r="AV154" s="21"/>
      <c r="AW154" s="21"/>
      <c r="AX154" s="21"/>
    </row>
    <row r="155" spans="1:50" hidden="1" x14ac:dyDescent="0.2">
      <c r="A155" s="71">
        <v>83</v>
      </c>
      <c r="B155" s="20" t="str">
        <f>'Compound Alert'!B53</f>
        <v>Dominican Republic</v>
      </c>
      <c r="C155" s="20" t="str">
        <f>'Compound Alert'!C53</f>
        <v>DOM</v>
      </c>
      <c r="D155" s="20" t="str">
        <f>'Compound Alert'!D53</f>
        <v>LCN           Latin America &amp; Caribbean</v>
      </c>
      <c r="E155" s="20" t="str">
        <f>'Compound Alert'!E53</f>
        <v>IBRD</v>
      </c>
      <c r="F155" s="57">
        <f>'Compound Alert'!F53</f>
        <v>0</v>
      </c>
      <c r="G155" s="22">
        <f>'Compound Alert'!G53</f>
        <v>2.5</v>
      </c>
      <c r="H155" s="23">
        <f>'Compound Alert'!H53</f>
        <v>2.5</v>
      </c>
      <c r="I155" s="57">
        <f>'Compound Alert'!M53</f>
        <v>0</v>
      </c>
      <c r="J155" s="25">
        <f>'Compound Alert'!N53</f>
        <v>4.3117085672886981</v>
      </c>
      <c r="K155" s="25">
        <f>'Compound Alert'!O53</f>
        <v>4.5933014354067003</v>
      </c>
      <c r="L155" s="25">
        <f>'Compound Alert'!P53</f>
        <v>6.0327182062211779</v>
      </c>
      <c r="M155" s="25">
        <f>'Compound Alert'!Q53</f>
        <v>7.0710678118654755</v>
      </c>
      <c r="N155" s="25">
        <f>'Compound Alert'!R53</f>
        <v>9.5</v>
      </c>
      <c r="O155" s="25">
        <f>'Compound Alert'!S53</f>
        <v>0</v>
      </c>
      <c r="P155" s="25"/>
      <c r="Q155" s="27">
        <f>'Compound Alert'!AI122</f>
        <v>0</v>
      </c>
      <c r="R155" s="27">
        <f>'Compound Alert'!AJ122</f>
        <v>0.3</v>
      </c>
      <c r="S155" s="21"/>
      <c r="T155" s="21"/>
      <c r="U155" s="21"/>
      <c r="V155" s="21"/>
      <c r="W155" s="21"/>
      <c r="X155" s="21"/>
      <c r="Y155" s="28"/>
      <c r="Z155" s="28"/>
      <c r="AA155" s="28"/>
      <c r="AB155" s="28"/>
      <c r="AC155" s="28"/>
      <c r="AD155" s="28"/>
      <c r="AE155" s="28"/>
      <c r="AF155" s="28"/>
      <c r="AJ155" s="21"/>
      <c r="AK155" s="21"/>
      <c r="AL155" s="21"/>
      <c r="AM155" s="21"/>
      <c r="AN155" s="21"/>
      <c r="AO155" s="21"/>
      <c r="AP155" s="21"/>
      <c r="AQ155" s="21"/>
      <c r="AR155" s="21"/>
      <c r="AS155" s="21"/>
      <c r="AT155" s="21"/>
      <c r="AU155" s="21"/>
      <c r="AV155" s="21"/>
      <c r="AW155" s="21"/>
      <c r="AX155" s="21"/>
    </row>
    <row r="156" spans="1:50" hidden="1" x14ac:dyDescent="0.2">
      <c r="A156" s="71">
        <v>84</v>
      </c>
      <c r="B156" s="20" t="str">
        <f>'Compound Alert'!B54</f>
        <v>Algeria</v>
      </c>
      <c r="C156" s="20" t="str">
        <f>'Compound Alert'!C54</f>
        <v>DZA</v>
      </c>
      <c r="D156" s="20" t="str">
        <f>'Compound Alert'!D54</f>
        <v>MEA           Middle East &amp; North Africa</v>
      </c>
      <c r="E156" s="20" t="str">
        <f>'Compound Alert'!E54</f>
        <v>IBRD</v>
      </c>
      <c r="F156" s="57">
        <f>'Compound Alert'!F54</f>
        <v>0</v>
      </c>
      <c r="G156" s="22">
        <f>'Compound Alert'!G54</f>
        <v>2.5</v>
      </c>
      <c r="H156" s="23">
        <f>'Compound Alert'!H54</f>
        <v>2.5</v>
      </c>
      <c r="I156" s="57">
        <f>'Compound Alert'!M54</f>
        <v>0</v>
      </c>
      <c r="J156" s="25">
        <f>'Compound Alert'!N54</f>
        <v>4.7005572111440141</v>
      </c>
      <c r="K156" s="25">
        <f>'Compound Alert'!O54</f>
        <v>2.9665071770334901</v>
      </c>
      <c r="L156" s="25">
        <f>'Compound Alert'!P54</f>
        <v>6.8872534405901709</v>
      </c>
      <c r="M156" s="25">
        <f>'Compound Alert'!Q54</f>
        <v>5.5754564194973586</v>
      </c>
      <c r="N156" s="25">
        <f>'Compound Alert'!R54</f>
        <v>6.1666666666666696</v>
      </c>
      <c r="O156" s="25">
        <f>'Compound Alert'!S54</f>
        <v>10</v>
      </c>
      <c r="P156" s="25"/>
      <c r="Q156" s="27">
        <f>'Compound Alert'!AI123</f>
        <v>0</v>
      </c>
      <c r="R156" s="27">
        <f>'Compound Alert'!AJ123</f>
        <v>0.2</v>
      </c>
      <c r="S156" s="21"/>
      <c r="T156" s="21"/>
      <c r="U156" s="21"/>
      <c r="V156" s="21"/>
      <c r="W156" s="21"/>
      <c r="X156" s="21"/>
      <c r="Y156" s="28"/>
      <c r="Z156" s="28"/>
      <c r="AA156" s="28"/>
      <c r="AB156" s="28"/>
      <c r="AC156" s="28"/>
      <c r="AD156" s="28"/>
      <c r="AE156" s="28"/>
      <c r="AF156" s="28"/>
      <c r="AJ156" s="21"/>
      <c r="AK156" s="21"/>
      <c r="AL156" s="21"/>
      <c r="AM156" s="21"/>
      <c r="AN156" s="21"/>
      <c r="AO156" s="21"/>
      <c r="AP156" s="21"/>
      <c r="AQ156" s="21"/>
      <c r="AR156" s="21"/>
      <c r="AS156" s="21"/>
      <c r="AT156" s="21"/>
      <c r="AU156" s="21"/>
      <c r="AV156" s="21"/>
      <c r="AW156" s="21"/>
      <c r="AX156" s="21"/>
    </row>
    <row r="157" spans="1:50" hidden="1" x14ac:dyDescent="0.2">
      <c r="A157" s="71">
        <v>85</v>
      </c>
      <c r="B157" s="20" t="str">
        <f>'Compound Alert'!B65</f>
        <v>Gabon</v>
      </c>
      <c r="C157" s="20" t="str">
        <f>'Compound Alert'!C65</f>
        <v>GAB</v>
      </c>
      <c r="D157" s="20" t="str">
        <f>'Compound Alert'!D65</f>
        <v>SSF           Sub-Saharan Africa</v>
      </c>
      <c r="E157" s="20" t="str">
        <f>'Compound Alert'!E65</f>
        <v>IBRD</v>
      </c>
      <c r="F157" s="57">
        <f>'Compound Alert'!F65</f>
        <v>0</v>
      </c>
      <c r="G157" s="22">
        <f>'Compound Alert'!G65</f>
        <v>2.5</v>
      </c>
      <c r="H157" s="23">
        <f>'Compound Alert'!H65</f>
        <v>2.5</v>
      </c>
      <c r="I157" s="57">
        <f>'Compound Alert'!M65</f>
        <v>0</v>
      </c>
      <c r="J157" s="25">
        <f>'Compound Alert'!N65</f>
        <v>10</v>
      </c>
      <c r="K157" s="25">
        <f>'Compound Alert'!O65</f>
        <v>6.6028708133971303</v>
      </c>
      <c r="L157" s="25">
        <f>'Compound Alert'!P65</f>
        <v>4.2197346813949528</v>
      </c>
      <c r="M157" s="25">
        <f>'Compound Alert'!Q65</f>
        <v>7.8376381281972565</v>
      </c>
      <c r="N157" s="25">
        <f>'Compound Alert'!R65</f>
        <v>2.5</v>
      </c>
      <c r="O157" s="25">
        <f>'Compound Alert'!S65</f>
        <v>0</v>
      </c>
      <c r="P157" s="25"/>
      <c r="Q157" s="27">
        <f>'Compound Alert'!AI124</f>
        <v>0</v>
      </c>
      <c r="R157" s="27">
        <f>'Compound Alert'!AJ124</f>
        <v>0.2</v>
      </c>
      <c r="S157" s="21"/>
      <c r="T157" s="21"/>
      <c r="U157" s="21"/>
      <c r="V157" s="21"/>
      <c r="W157" s="21"/>
      <c r="X157" s="21"/>
      <c r="Y157" s="28"/>
      <c r="Z157" s="28"/>
      <c r="AA157" s="28"/>
      <c r="AB157" s="28"/>
      <c r="AC157" s="28"/>
      <c r="AD157" s="28"/>
      <c r="AE157" s="28"/>
      <c r="AF157" s="28"/>
      <c r="AJ157" s="21"/>
      <c r="AK157" s="21"/>
      <c r="AL157" s="21"/>
      <c r="AM157" s="21"/>
      <c r="AN157" s="21"/>
      <c r="AO157" s="21"/>
      <c r="AP157" s="21"/>
      <c r="AQ157" s="21"/>
      <c r="AR157" s="21"/>
      <c r="AS157" s="21"/>
      <c r="AT157" s="21"/>
      <c r="AU157" s="21"/>
      <c r="AV157" s="21"/>
      <c r="AW157" s="21"/>
      <c r="AX157" s="21"/>
    </row>
    <row r="158" spans="1:50" hidden="1" x14ac:dyDescent="0.2">
      <c r="A158" s="71">
        <v>86</v>
      </c>
      <c r="B158" s="20" t="str">
        <f>'Compound Alert'!B67</f>
        <v>Georgia</v>
      </c>
      <c r="C158" s="20" t="str">
        <f>'Compound Alert'!C67</f>
        <v>GEO</v>
      </c>
      <c r="D158" s="20" t="str">
        <f>'Compound Alert'!D67</f>
        <v>ECS           Europe &amp; Central Asia</v>
      </c>
      <c r="E158" s="20" t="str">
        <f>'Compound Alert'!E67</f>
        <v>IBRD</v>
      </c>
      <c r="F158" s="57">
        <f>'Compound Alert'!F67</f>
        <v>0</v>
      </c>
      <c r="G158" s="22">
        <f>'Compound Alert'!G67</f>
        <v>2.5</v>
      </c>
      <c r="H158" s="23">
        <f>'Compound Alert'!H67</f>
        <v>2.5</v>
      </c>
      <c r="I158" s="57">
        <f>'Compound Alert'!M67</f>
        <v>0</v>
      </c>
      <c r="J158" s="25">
        <f>'Compound Alert'!N67</f>
        <v>6.9006555934235259</v>
      </c>
      <c r="K158" s="25">
        <f>'Compound Alert'!O67</f>
        <v>4.9282296650717701</v>
      </c>
      <c r="L158" s="25">
        <f>'Compound Alert'!P67</f>
        <v>1.9343080696956956</v>
      </c>
      <c r="M158" s="25">
        <f>'Compound Alert'!Q67</f>
        <v>5.8554004376912001</v>
      </c>
      <c r="N158" s="25">
        <f>'Compound Alert'!R67</f>
        <v>5.8333333333333304</v>
      </c>
      <c r="O158" s="25">
        <f>'Compound Alert'!S67</f>
        <v>10</v>
      </c>
      <c r="P158" s="25"/>
      <c r="Q158" s="27">
        <f>'Compound Alert'!AI125</f>
        <v>0</v>
      </c>
      <c r="R158" s="27">
        <f>'Compound Alert'!AJ125</f>
        <v>0.3</v>
      </c>
      <c r="S158" s="21"/>
      <c r="T158" s="21"/>
      <c r="U158" s="21"/>
      <c r="V158" s="21"/>
      <c r="W158" s="21"/>
      <c r="X158" s="21"/>
      <c r="Y158" s="28"/>
      <c r="Z158" s="28"/>
      <c r="AA158" s="28"/>
      <c r="AB158" s="28"/>
      <c r="AC158" s="28"/>
      <c r="AD158" s="28"/>
      <c r="AE158" s="28"/>
      <c r="AF158" s="28"/>
      <c r="AJ158" s="21"/>
      <c r="AK158" s="21"/>
      <c r="AL158" s="21"/>
      <c r="AM158" s="21"/>
      <c r="AN158" s="21"/>
      <c r="AO158" s="21"/>
      <c r="AP158" s="21"/>
      <c r="AQ158" s="21"/>
      <c r="AR158" s="21"/>
      <c r="AS158" s="21"/>
      <c r="AT158" s="21"/>
      <c r="AU158" s="21"/>
      <c r="AV158" s="21"/>
      <c r="AW158" s="21"/>
      <c r="AX158" s="21"/>
    </row>
    <row r="159" spans="1:50" hidden="1" x14ac:dyDescent="0.2">
      <c r="A159" s="71">
        <v>87</v>
      </c>
      <c r="B159" s="20" t="str">
        <f>'Compound Alert'!B75</f>
        <v>Guatemala</v>
      </c>
      <c r="C159" s="20" t="str">
        <f>'Compound Alert'!C75</f>
        <v>GTM</v>
      </c>
      <c r="D159" s="20" t="str">
        <f>'Compound Alert'!D75</f>
        <v>LCN           Latin America &amp; Caribbean</v>
      </c>
      <c r="E159" s="20" t="str">
        <f>'Compound Alert'!E75</f>
        <v>IBRD</v>
      </c>
      <c r="F159" s="57">
        <f>'Compound Alert'!F75</f>
        <v>0</v>
      </c>
      <c r="G159" s="22">
        <f>'Compound Alert'!G75</f>
        <v>2.5</v>
      </c>
      <c r="H159" s="23">
        <f>'Compound Alert'!H75</f>
        <v>2.5</v>
      </c>
      <c r="I159" s="57">
        <f>'Compound Alert'!M75</f>
        <v>0</v>
      </c>
      <c r="J159" s="25">
        <f>'Compound Alert'!N75</f>
        <v>5.9601853598532788</v>
      </c>
      <c r="K159" s="25">
        <f>'Compound Alert'!O75</f>
        <v>6.7490917340372345</v>
      </c>
      <c r="L159" s="25">
        <f>'Compound Alert'!P75</f>
        <v>5.4109830706752735</v>
      </c>
      <c r="M159" s="25">
        <f>'Compound Alert'!Q75</f>
        <v>4.9789029323189018</v>
      </c>
      <c r="N159" s="25">
        <f>'Compound Alert'!R75</f>
        <v>9.5</v>
      </c>
      <c r="O159" s="25">
        <f>'Compound Alert'!S75</f>
        <v>0</v>
      </c>
      <c r="P159" s="25"/>
      <c r="Q159" s="27">
        <f>'Compound Alert'!AI126</f>
        <v>0</v>
      </c>
      <c r="R159" s="27">
        <f>'Compound Alert'!AJ126</f>
        <v>0.2</v>
      </c>
      <c r="S159" s="21"/>
      <c r="T159" s="21"/>
      <c r="U159" s="21"/>
      <c r="V159" s="21"/>
      <c r="W159" s="21"/>
      <c r="X159" s="21"/>
      <c r="Y159" s="28"/>
      <c r="Z159" s="28"/>
      <c r="AA159" s="28"/>
      <c r="AB159" s="28"/>
      <c r="AC159" s="28"/>
      <c r="AD159" s="28"/>
      <c r="AE159" s="28"/>
      <c r="AF159" s="28"/>
      <c r="AJ159" s="21"/>
      <c r="AK159" s="21"/>
      <c r="AL159" s="21"/>
      <c r="AM159" s="21"/>
      <c r="AN159" s="21"/>
      <c r="AO159" s="21"/>
      <c r="AP159" s="21"/>
      <c r="AQ159" s="21"/>
      <c r="AR159" s="21"/>
      <c r="AS159" s="21"/>
      <c r="AT159" s="21"/>
      <c r="AU159" s="21"/>
      <c r="AV159" s="21"/>
      <c r="AW159" s="21"/>
      <c r="AX159" s="21"/>
    </row>
    <row r="160" spans="1:50" hidden="1" x14ac:dyDescent="0.2">
      <c r="A160" s="71">
        <v>88</v>
      </c>
      <c r="B160" s="20" t="str">
        <f>'Compound Alert'!B81</f>
        <v>Indonesia</v>
      </c>
      <c r="C160" s="20" t="str">
        <f>'Compound Alert'!C81</f>
        <v>IDN</v>
      </c>
      <c r="D160" s="20" t="str">
        <f>'Compound Alert'!D81</f>
        <v>EAS           East Asia &amp; Pacific</v>
      </c>
      <c r="E160" s="20" t="str">
        <f>'Compound Alert'!E81</f>
        <v>IBRD</v>
      </c>
      <c r="F160" s="57">
        <f>'Compound Alert'!F81</f>
        <v>0</v>
      </c>
      <c r="G160" s="22">
        <f>'Compound Alert'!G81</f>
        <v>2.5</v>
      </c>
      <c r="H160" s="23">
        <f>'Compound Alert'!H81</f>
        <v>2.5</v>
      </c>
      <c r="I160" s="57">
        <f>'Compound Alert'!M81</f>
        <v>0</v>
      </c>
      <c r="J160" s="25">
        <f>'Compound Alert'!N81</f>
        <v>5.3452248382484751</v>
      </c>
      <c r="K160" s="25">
        <f>'Compound Alert'!O81</f>
        <v>5.2392344497607697</v>
      </c>
      <c r="L160" s="25">
        <f>'Compound Alert'!P81</f>
        <v>2.6326562704456915</v>
      </c>
      <c r="M160" s="25">
        <f>'Compound Alert'!Q81</f>
        <v>6.5378021645547761</v>
      </c>
      <c r="N160" s="25">
        <f>'Compound Alert'!R81</f>
        <v>10</v>
      </c>
      <c r="O160" s="25">
        <f>'Compound Alert'!S81</f>
        <v>4.1482658430484003</v>
      </c>
      <c r="P160" s="25"/>
      <c r="Q160" s="27">
        <f>'Compound Alert'!AI127</f>
        <v>0</v>
      </c>
      <c r="R160" s="27">
        <f>'Compound Alert'!AJ127</f>
        <v>0.2</v>
      </c>
      <c r="S160" s="21"/>
      <c r="T160" s="21"/>
      <c r="U160" s="21"/>
      <c r="V160" s="21"/>
      <c r="W160" s="21"/>
      <c r="X160" s="21"/>
      <c r="Y160" s="28"/>
      <c r="Z160" s="28"/>
      <c r="AA160" s="28"/>
      <c r="AB160" s="28"/>
      <c r="AC160" s="28"/>
      <c r="AD160" s="28"/>
      <c r="AE160" s="28"/>
      <c r="AF160" s="28"/>
      <c r="AJ160" s="21"/>
      <c r="AK160" s="21"/>
      <c r="AL160" s="21"/>
      <c r="AM160" s="21"/>
      <c r="AN160" s="21"/>
      <c r="AO160" s="21"/>
      <c r="AP160" s="21"/>
      <c r="AQ160" s="21"/>
      <c r="AR160" s="21"/>
      <c r="AS160" s="21"/>
      <c r="AT160" s="21"/>
      <c r="AU160" s="21"/>
      <c r="AV160" s="21"/>
      <c r="AW160" s="21"/>
      <c r="AX160" s="21"/>
    </row>
    <row r="161" spans="1:50" hidden="1" x14ac:dyDescent="0.2">
      <c r="A161" s="71">
        <v>89</v>
      </c>
      <c r="B161" s="20" t="str">
        <f>'Compound Alert'!B103</f>
        <v>Libya</v>
      </c>
      <c r="C161" s="20" t="str">
        <f>'Compound Alert'!C103</f>
        <v>LBY</v>
      </c>
      <c r="D161" s="20" t="str">
        <f>'Compound Alert'!D103</f>
        <v>MEA           Middle East &amp; North Africa</v>
      </c>
      <c r="E161" s="20" t="str">
        <f>'Compound Alert'!E103</f>
        <v>IBRD</v>
      </c>
      <c r="F161" s="57">
        <f>'Compound Alert'!F103</f>
        <v>0</v>
      </c>
      <c r="G161" s="22">
        <f>'Compound Alert'!G103</f>
        <v>2.5</v>
      </c>
      <c r="H161" s="23">
        <f>'Compound Alert'!H103</f>
        <v>2.5</v>
      </c>
      <c r="I161" s="57">
        <f>'Compound Alert'!M103</f>
        <v>0</v>
      </c>
      <c r="J161" s="25">
        <f>'Compound Alert'!N103</f>
        <v>7.2770556175927696</v>
      </c>
      <c r="K161" s="25">
        <f>'Compound Alert'!O103</f>
        <v>3.42105263157895</v>
      </c>
      <c r="L161" s="25">
        <f>'Compound Alert'!P103</f>
        <v>4.7673129462279586</v>
      </c>
      <c r="M161" s="25">
        <f>'Compound Alert'!Q103</f>
        <v>5.1961524227066338</v>
      </c>
      <c r="N161" s="25">
        <f>'Compound Alert'!R103</f>
        <v>4.5</v>
      </c>
      <c r="O161" s="25">
        <f>'Compound Alert'!S103</f>
        <v>8.0142206048408919</v>
      </c>
      <c r="P161" s="25"/>
      <c r="Q161" s="27">
        <f>'Compound Alert'!AI128</f>
        <v>0</v>
      </c>
      <c r="R161" s="27">
        <f>'Compound Alert'!AJ128</f>
        <v>0.3</v>
      </c>
      <c r="S161" s="21"/>
      <c r="T161" s="21"/>
      <c r="U161" s="21"/>
      <c r="V161" s="21"/>
      <c r="W161" s="21"/>
      <c r="X161" s="21"/>
      <c r="Y161" s="28"/>
      <c r="Z161" s="28"/>
      <c r="AA161" s="28"/>
      <c r="AB161" s="28"/>
      <c r="AC161" s="28"/>
      <c r="AD161" s="28"/>
      <c r="AE161" s="28"/>
      <c r="AF161" s="28"/>
      <c r="AJ161" s="21"/>
      <c r="AK161" s="21"/>
      <c r="AL161" s="21"/>
      <c r="AM161" s="21"/>
      <c r="AN161" s="21"/>
      <c r="AO161" s="21"/>
      <c r="AP161" s="21"/>
      <c r="AQ161" s="21"/>
      <c r="AR161" s="21"/>
      <c r="AS161" s="21"/>
      <c r="AT161" s="21"/>
      <c r="AU161" s="21"/>
      <c r="AV161" s="21"/>
      <c r="AW161" s="21"/>
      <c r="AX161" s="21"/>
    </row>
    <row r="162" spans="1:50" hidden="1" x14ac:dyDescent="0.2">
      <c r="A162" s="71">
        <v>90</v>
      </c>
      <c r="B162" s="20" t="str">
        <f>'Compound Alert'!B111</f>
        <v>Morocco</v>
      </c>
      <c r="C162" s="20" t="str">
        <f>'Compound Alert'!C111</f>
        <v>MAR</v>
      </c>
      <c r="D162" s="20" t="str">
        <f>'Compound Alert'!D111</f>
        <v>MEA           Middle East &amp; North Africa</v>
      </c>
      <c r="E162" s="20" t="str">
        <f>'Compound Alert'!E111</f>
        <v>IBRD</v>
      </c>
      <c r="F162" s="57">
        <f>'Compound Alert'!F111</f>
        <v>0</v>
      </c>
      <c r="G162" s="22">
        <f>'Compound Alert'!G111</f>
        <v>2.5</v>
      </c>
      <c r="H162" s="23">
        <f>'Compound Alert'!H111</f>
        <v>2.5</v>
      </c>
      <c r="I162" s="57">
        <f>'Compound Alert'!M111</f>
        <v>0</v>
      </c>
      <c r="J162" s="25">
        <f>'Compound Alert'!N111</f>
        <v>6.4086994446165431</v>
      </c>
      <c r="K162" s="25">
        <f>'Compound Alert'!O111</f>
        <v>3.4928229665071799</v>
      </c>
      <c r="L162" s="25">
        <f>'Compound Alert'!P111</f>
        <v>2.4269956817160643</v>
      </c>
      <c r="M162" s="25">
        <f>'Compound Alert'!Q111</f>
        <v>8.0178372573727312</v>
      </c>
      <c r="N162" s="25">
        <f>'Compound Alert'!R111</f>
        <v>6.1666666666666696</v>
      </c>
      <c r="O162" s="25">
        <f>'Compound Alert'!S111</f>
        <v>5</v>
      </c>
      <c r="P162" s="25"/>
      <c r="Q162" s="27">
        <f>'Compound Alert'!AI129</f>
        <v>0</v>
      </c>
      <c r="R162" s="27">
        <f>'Compound Alert'!AJ129</f>
        <v>0.2</v>
      </c>
      <c r="S162" s="21"/>
      <c r="T162" s="21"/>
      <c r="U162" s="21"/>
      <c r="V162" s="21"/>
      <c r="W162" s="21"/>
      <c r="X162" s="21"/>
      <c r="Y162" s="28"/>
      <c r="Z162" s="28"/>
      <c r="AA162" s="28"/>
      <c r="AB162" s="28"/>
      <c r="AC162" s="28"/>
      <c r="AD162" s="28"/>
      <c r="AE162" s="28"/>
      <c r="AF162" s="28"/>
      <c r="AJ162" s="21"/>
      <c r="AK162" s="21"/>
      <c r="AL162" s="21"/>
      <c r="AM162" s="21"/>
      <c r="AN162" s="21"/>
      <c r="AO162" s="21"/>
      <c r="AP162" s="21"/>
      <c r="AQ162" s="21"/>
      <c r="AR162" s="21"/>
      <c r="AS162" s="21"/>
      <c r="AT162" s="21"/>
      <c r="AU162" s="21"/>
      <c r="AV162" s="21"/>
      <c r="AW162" s="21"/>
      <c r="AX162" s="21"/>
    </row>
    <row r="163" spans="1:50" hidden="1" x14ac:dyDescent="0.2">
      <c r="A163" s="71">
        <v>91</v>
      </c>
      <c r="B163" s="20" t="str">
        <f>'Compound Alert'!B112</f>
        <v>Moldova Republic of</v>
      </c>
      <c r="C163" s="20" t="str">
        <f>'Compound Alert'!C112</f>
        <v>MDA</v>
      </c>
      <c r="D163" s="20" t="str">
        <f>'Compound Alert'!D112</f>
        <v>ECS           Europe &amp; Central Asia</v>
      </c>
      <c r="E163" s="20" t="str">
        <f>'Compound Alert'!E112</f>
        <v>IBRD</v>
      </c>
      <c r="F163" s="57">
        <f>'Compound Alert'!F112</f>
        <v>0</v>
      </c>
      <c r="G163" s="22">
        <f>'Compound Alert'!G112</f>
        <v>2.5</v>
      </c>
      <c r="H163" s="23">
        <f>'Compound Alert'!H112</f>
        <v>2.5</v>
      </c>
      <c r="I163" s="57">
        <f>'Compound Alert'!M112</f>
        <v>0</v>
      </c>
      <c r="J163" s="25">
        <f>'Compound Alert'!N112</f>
        <v>7.745966692414834</v>
      </c>
      <c r="K163" s="25">
        <f>'Compound Alert'!O112</f>
        <v>4.5933014354067003</v>
      </c>
      <c r="L163" s="25">
        <f>'Compound Alert'!P112</f>
        <v>5.080124349951415</v>
      </c>
      <c r="M163" s="25">
        <f>'Compound Alert'!Q112</f>
        <v>5.8554004376911974</v>
      </c>
      <c r="N163" s="25">
        <f>'Compound Alert'!R112</f>
        <v>5.1666666666666696</v>
      </c>
      <c r="O163" s="25">
        <f>'Compound Alert'!S112</f>
        <v>0</v>
      </c>
      <c r="P163" s="25"/>
      <c r="Q163" s="27">
        <f>'Compound Alert'!AI130</f>
        <v>0</v>
      </c>
      <c r="R163" s="27">
        <f>'Compound Alert'!AJ130</f>
        <v>0.1</v>
      </c>
      <c r="S163" s="21"/>
      <c r="T163" s="21"/>
      <c r="U163" s="21"/>
      <c r="V163" s="21"/>
      <c r="W163" s="21"/>
      <c r="X163" s="21"/>
      <c r="Y163" s="28"/>
      <c r="Z163" s="28"/>
      <c r="AA163" s="28"/>
      <c r="AB163" s="28"/>
      <c r="AC163" s="28"/>
      <c r="AD163" s="28"/>
      <c r="AE163" s="28"/>
      <c r="AF163" s="28"/>
      <c r="AJ163" s="21"/>
      <c r="AK163" s="21"/>
      <c r="AL163" s="21"/>
      <c r="AM163" s="21"/>
      <c r="AN163" s="21"/>
      <c r="AO163" s="21"/>
      <c r="AP163" s="21"/>
      <c r="AQ163" s="21"/>
      <c r="AR163" s="21"/>
      <c r="AS163" s="21"/>
      <c r="AT163" s="21"/>
      <c r="AU163" s="21"/>
      <c r="AV163" s="21"/>
      <c r="AW163" s="21"/>
      <c r="AX163" s="21"/>
    </row>
    <row r="164" spans="1:50" hidden="1" x14ac:dyDescent="0.2">
      <c r="A164" s="71">
        <v>92</v>
      </c>
      <c r="B164" s="20" t="str">
        <f>'Compound Alert'!B115</f>
        <v>Mexico</v>
      </c>
      <c r="C164" s="20" t="str">
        <f>'Compound Alert'!C115</f>
        <v>MEX</v>
      </c>
      <c r="D164" s="20" t="str">
        <f>'Compound Alert'!D115</f>
        <v>LCN           Latin America &amp; Caribbean</v>
      </c>
      <c r="E164" s="20" t="str">
        <f>'Compound Alert'!E115</f>
        <v>IBRD</v>
      </c>
      <c r="F164" s="57">
        <f>'Compound Alert'!F115</f>
        <v>0</v>
      </c>
      <c r="G164" s="22">
        <f>'Compound Alert'!G115</f>
        <v>2.5</v>
      </c>
      <c r="H164" s="23">
        <f>'Compound Alert'!H115</f>
        <v>2.5</v>
      </c>
      <c r="I164" s="57">
        <f>'Compound Alert'!M115</f>
        <v>0</v>
      </c>
      <c r="J164" s="25">
        <f>'Compound Alert'!N115</f>
        <v>6.5192024052026483</v>
      </c>
      <c r="K164" s="25">
        <f>'Compound Alert'!O115</f>
        <v>3.2296650717703299</v>
      </c>
      <c r="L164" s="25">
        <f>'Compound Alert'!P115</f>
        <v>5.2417155845172223</v>
      </c>
      <c r="M164" s="25">
        <f>'Compound Alert'!Q115</f>
        <v>5.8309518948453025</v>
      </c>
      <c r="N164" s="25">
        <f>'Compound Alert'!R115</f>
        <v>9.7467943448089631</v>
      </c>
      <c r="O164" s="25">
        <f>'Compound Alert'!S115</f>
        <v>0</v>
      </c>
      <c r="P164" s="25"/>
      <c r="Q164" s="27">
        <f>'Compound Alert'!AI131</f>
        <v>0</v>
      </c>
      <c r="R164" s="27">
        <f>'Compound Alert'!AJ131</f>
        <v>0.2</v>
      </c>
      <c r="S164" s="21"/>
      <c r="T164" s="21"/>
      <c r="U164" s="21"/>
      <c r="V164" s="21"/>
      <c r="W164" s="21"/>
      <c r="X164" s="21"/>
      <c r="Y164" s="28"/>
      <c r="Z164" s="28"/>
      <c r="AA164" s="28"/>
      <c r="AB164" s="28"/>
      <c r="AC164" s="28"/>
      <c r="AD164" s="28"/>
      <c r="AE164" s="28"/>
      <c r="AF164" s="28"/>
      <c r="AJ164" s="21"/>
      <c r="AK164" s="21"/>
      <c r="AL164" s="21"/>
      <c r="AM164" s="21"/>
      <c r="AN164" s="21"/>
      <c r="AO164" s="21"/>
      <c r="AP164" s="21"/>
      <c r="AQ164" s="21"/>
      <c r="AR164" s="21"/>
      <c r="AS164" s="21"/>
      <c r="AT164" s="21"/>
      <c r="AU164" s="21"/>
      <c r="AV164" s="21"/>
      <c r="AW164" s="21"/>
      <c r="AX164" s="21"/>
    </row>
    <row r="165" spans="1:50" hidden="1" x14ac:dyDescent="0.2">
      <c r="A165" s="71">
        <v>93</v>
      </c>
      <c r="B165" s="20" t="str">
        <f>'Compound Alert'!B138</f>
        <v>Pakistan</v>
      </c>
      <c r="C165" s="20" t="str">
        <f>'Compound Alert'!C138</f>
        <v>PAK</v>
      </c>
      <c r="D165" s="20" t="str">
        <f>'Compound Alert'!D138</f>
        <v>SAS           South Asia</v>
      </c>
      <c r="E165" s="20" t="str">
        <f>'Compound Alert'!E138</f>
        <v>Blend</v>
      </c>
      <c r="F165" s="57">
        <f>'Compound Alert'!F138</f>
        <v>0</v>
      </c>
      <c r="G165" s="22">
        <f>'Compound Alert'!G138</f>
        <v>2.5</v>
      </c>
      <c r="H165" s="23">
        <f>'Compound Alert'!H138</f>
        <v>2.5</v>
      </c>
      <c r="I165" s="57">
        <f>'Compound Alert'!M138</f>
        <v>0</v>
      </c>
      <c r="J165" s="25">
        <f>'Compound Alert'!N138</f>
        <v>7.1493517830547706</v>
      </c>
      <c r="K165" s="25">
        <f>'Compound Alert'!O138</f>
        <v>6.6267942583732102</v>
      </c>
      <c r="L165" s="25">
        <f>'Compound Alert'!P138</f>
        <v>2.0290897242213708</v>
      </c>
      <c r="M165" s="25">
        <f>'Compound Alert'!Q138</f>
        <v>3.2863353450309978</v>
      </c>
      <c r="N165" s="25">
        <f>'Compound Alert'!R138</f>
        <v>10</v>
      </c>
      <c r="O165" s="25">
        <f>'Compound Alert'!S138</f>
        <v>0</v>
      </c>
      <c r="P165" s="25"/>
      <c r="Q165" s="27">
        <f>'Compound Alert'!AI132</f>
        <v>0</v>
      </c>
      <c r="R165" s="27">
        <f>'Compound Alert'!AJ132</f>
        <v>0.4</v>
      </c>
      <c r="S165" s="21"/>
      <c r="T165" s="21"/>
      <c r="U165" s="21"/>
      <c r="V165" s="21"/>
      <c r="W165" s="21"/>
      <c r="X165" s="21"/>
      <c r="Y165" s="28"/>
      <c r="Z165" s="28"/>
      <c r="AA165" s="28"/>
      <c r="AB165" s="28"/>
      <c r="AC165" s="28"/>
      <c r="AD165" s="28"/>
      <c r="AE165" s="28"/>
      <c r="AF165" s="28"/>
      <c r="AJ165" s="21"/>
      <c r="AK165" s="21"/>
      <c r="AL165" s="21"/>
      <c r="AM165" s="21"/>
      <c r="AN165" s="21"/>
      <c r="AO165" s="21"/>
      <c r="AP165" s="21"/>
      <c r="AQ165" s="21"/>
      <c r="AR165" s="21"/>
      <c r="AS165" s="21"/>
      <c r="AT165" s="21"/>
      <c r="AU165" s="21"/>
      <c r="AV165" s="21"/>
      <c r="AW165" s="21"/>
      <c r="AX165" s="21"/>
    </row>
    <row r="166" spans="1:50" hidden="1" x14ac:dyDescent="0.2">
      <c r="A166" s="71">
        <v>94</v>
      </c>
      <c r="B166" s="20" t="str">
        <f>'Compound Alert'!B178</f>
        <v>Tunisia</v>
      </c>
      <c r="C166" s="20" t="str">
        <f>'Compound Alert'!C178</f>
        <v>TUN</v>
      </c>
      <c r="D166" s="20" t="str">
        <f>'Compound Alert'!D178</f>
        <v>MEA           Middle East &amp; North Africa</v>
      </c>
      <c r="E166" s="20" t="str">
        <f>'Compound Alert'!E178</f>
        <v>IBRD</v>
      </c>
      <c r="F166" s="57">
        <f>'Compound Alert'!F178</f>
        <v>0</v>
      </c>
      <c r="G166" s="22">
        <f>'Compound Alert'!G178</f>
        <v>2.5</v>
      </c>
      <c r="H166" s="23">
        <f>'Compound Alert'!H178</f>
        <v>2.5</v>
      </c>
      <c r="I166" s="57">
        <f>'Compound Alert'!M178</f>
        <v>0</v>
      </c>
      <c r="J166" s="25">
        <f>'Compound Alert'!N178</f>
        <v>8.3152184062029786</v>
      </c>
      <c r="K166" s="25">
        <f>'Compound Alert'!O178</f>
        <v>2.05741626794258</v>
      </c>
      <c r="L166" s="25">
        <f>'Compound Alert'!P178</f>
        <v>5.6732993989938132</v>
      </c>
      <c r="M166" s="25">
        <f>'Compound Alert'!Q178</f>
        <v>5.8554004376912001</v>
      </c>
      <c r="N166" s="25">
        <f>'Compound Alert'!R178</f>
        <v>5.6666666666666696</v>
      </c>
      <c r="O166" s="25">
        <f>'Compound Alert'!S178</f>
        <v>0</v>
      </c>
      <c r="P166" s="25"/>
      <c r="Q166" s="27">
        <f>'Compound Alert'!AI133</f>
        <v>0</v>
      </c>
      <c r="R166" s="27">
        <f>'Compound Alert'!AJ133</f>
        <v>0.5</v>
      </c>
      <c r="S166" s="21"/>
      <c r="T166" s="21"/>
      <c r="U166" s="21"/>
      <c r="V166" s="21"/>
      <c r="W166" s="21"/>
      <c r="X166" s="21"/>
      <c r="Y166" s="28"/>
      <c r="Z166" s="28"/>
      <c r="AA166" s="28"/>
      <c r="AB166" s="28"/>
      <c r="AC166" s="28"/>
      <c r="AD166" s="28"/>
      <c r="AE166" s="28"/>
      <c r="AF166" s="28"/>
      <c r="AJ166" s="21"/>
      <c r="AK166" s="21"/>
      <c r="AL166" s="21"/>
      <c r="AM166" s="21"/>
      <c r="AN166" s="21"/>
      <c r="AO166" s="21"/>
      <c r="AP166" s="21"/>
      <c r="AQ166" s="21"/>
      <c r="AR166" s="21"/>
      <c r="AS166" s="21"/>
      <c r="AT166" s="21"/>
      <c r="AU166" s="21"/>
      <c r="AV166" s="21"/>
      <c r="AW166" s="21"/>
      <c r="AX166" s="21"/>
    </row>
    <row r="167" spans="1:50" hidden="1" x14ac:dyDescent="0.2">
      <c r="A167" s="71">
        <v>95</v>
      </c>
      <c r="B167" s="20" t="str">
        <f>'Compound Alert'!B186</f>
        <v>Uzbekistan</v>
      </c>
      <c r="C167" s="20" t="str">
        <f>'Compound Alert'!C186</f>
        <v>UZB</v>
      </c>
      <c r="D167" s="20" t="str">
        <f>'Compound Alert'!D186</f>
        <v>ECS           Europe &amp; Central Asia</v>
      </c>
      <c r="E167" s="20" t="str">
        <f>'Compound Alert'!E186</f>
        <v>Blend</v>
      </c>
      <c r="F167" s="57">
        <f>'Compound Alert'!F186</f>
        <v>0</v>
      </c>
      <c r="G167" s="22">
        <f>'Compound Alert'!G186</f>
        <v>2.5</v>
      </c>
      <c r="H167" s="23">
        <f>'Compound Alert'!H186</f>
        <v>2.5</v>
      </c>
      <c r="I167" s="57">
        <f>'Compound Alert'!M186</f>
        <v>0</v>
      </c>
      <c r="J167" s="25">
        <f>'Compound Alert'!N186</f>
        <v>6.4445970214770441</v>
      </c>
      <c r="K167" s="25">
        <f>'Compound Alert'!O186</f>
        <v>3.2535885167464098</v>
      </c>
      <c r="L167" s="25">
        <f>'Compound Alert'!P186</f>
        <v>6.3001556275722637</v>
      </c>
      <c r="M167" s="25">
        <f>'Compound Alert'!Q186</f>
        <v>6.9693205243716987</v>
      </c>
      <c r="N167" s="25">
        <f>'Compound Alert'!R186</f>
        <v>7</v>
      </c>
      <c r="O167" s="25">
        <f>'Compound Alert'!S186</f>
        <v>0</v>
      </c>
      <c r="P167" s="25"/>
      <c r="Q167" s="27">
        <f>'Compound Alert'!AI134</f>
        <v>0</v>
      </c>
      <c r="R167" s="27">
        <f>'Compound Alert'!AJ134</f>
        <v>0.3</v>
      </c>
      <c r="S167" s="21"/>
      <c r="T167" s="21"/>
      <c r="U167" s="21"/>
      <c r="V167" s="21"/>
      <c r="W167" s="21"/>
      <c r="X167" s="21"/>
      <c r="Y167" s="28"/>
      <c r="Z167" s="28"/>
      <c r="AA167" s="28"/>
      <c r="AB167" s="28"/>
      <c r="AC167" s="28"/>
      <c r="AD167" s="28"/>
      <c r="AE167" s="28"/>
      <c r="AF167" s="28"/>
      <c r="AJ167" s="21"/>
      <c r="AK167" s="21"/>
      <c r="AL167" s="21"/>
      <c r="AM167" s="21"/>
      <c r="AN167" s="21"/>
      <c r="AO167" s="21"/>
      <c r="AP167" s="21"/>
      <c r="AQ167" s="21"/>
      <c r="AR167" s="21"/>
      <c r="AS167" s="21"/>
      <c r="AT167" s="21"/>
      <c r="AU167" s="21"/>
      <c r="AV167" s="21"/>
      <c r="AW167" s="21"/>
      <c r="AX167" s="21"/>
    </row>
    <row r="168" spans="1:50" hidden="1" x14ac:dyDescent="0.2">
      <c r="A168" s="71">
        <v>96</v>
      </c>
      <c r="B168" s="20" t="str">
        <f>'Compound Alert'!B189</f>
        <v>Viet Nam</v>
      </c>
      <c r="C168" s="20" t="str">
        <f>'Compound Alert'!C189</f>
        <v>VNM</v>
      </c>
      <c r="D168" s="20" t="str">
        <f>'Compound Alert'!D189</f>
        <v>EAS           East Asia &amp; Pacific</v>
      </c>
      <c r="E168" s="20" t="str">
        <f>'Compound Alert'!E189</f>
        <v>IBRD</v>
      </c>
      <c r="F168" s="57">
        <f>'Compound Alert'!F189</f>
        <v>0</v>
      </c>
      <c r="G168" s="22">
        <f>'Compound Alert'!G189</f>
        <v>2.5</v>
      </c>
      <c r="H168" s="23">
        <f>'Compound Alert'!H189</f>
        <v>2.5</v>
      </c>
      <c r="I168" s="57">
        <f>'Compound Alert'!M189</f>
        <v>0</v>
      </c>
      <c r="J168" s="25">
        <f>'Compound Alert'!N189</f>
        <v>3.687400585361329</v>
      </c>
      <c r="K168" s="25">
        <f>'Compound Alert'!O189</f>
        <v>5.5263157894736796</v>
      </c>
      <c r="L168" s="25">
        <f>'Compound Alert'!P189</f>
        <v>5.5926054001272671</v>
      </c>
      <c r="M168" s="25">
        <f>'Compound Alert'!Q189</f>
        <v>5.5832122747392665</v>
      </c>
      <c r="N168" s="25">
        <f>'Compound Alert'!R189</f>
        <v>8.3666002653407556</v>
      </c>
      <c r="O168" s="25">
        <f>'Compound Alert'!S189</f>
        <v>0</v>
      </c>
      <c r="P168" s="25"/>
      <c r="Q168" s="27">
        <f>'Compound Alert'!AI135</f>
        <v>0.4</v>
      </c>
      <c r="R168" s="27">
        <f>'Compound Alert'!AJ135</f>
        <v>0.8</v>
      </c>
      <c r="S168" s="21"/>
      <c r="T168" s="21"/>
      <c r="U168" s="21"/>
      <c r="V168" s="21"/>
      <c r="W168" s="21"/>
      <c r="X168" s="21"/>
      <c r="Y168" s="28"/>
      <c r="Z168" s="28"/>
      <c r="AA168" s="28"/>
      <c r="AB168" s="28"/>
      <c r="AC168" s="28"/>
      <c r="AD168" s="28"/>
      <c r="AE168" s="28"/>
      <c r="AF168" s="28"/>
      <c r="AJ168" s="21"/>
      <c r="AK168" s="21"/>
      <c r="AL168" s="21"/>
      <c r="AM168" s="21"/>
      <c r="AN168" s="21"/>
      <c r="AO168" s="21"/>
      <c r="AP168" s="21"/>
      <c r="AQ168" s="21"/>
      <c r="AR168" s="21"/>
      <c r="AS168" s="21"/>
      <c r="AT168" s="21"/>
      <c r="AU168" s="21"/>
      <c r="AV168" s="21"/>
      <c r="AW168" s="21"/>
      <c r="AX168" s="21"/>
    </row>
    <row r="169" spans="1:50" hidden="1" x14ac:dyDescent="0.2">
      <c r="A169" s="71">
        <v>97</v>
      </c>
      <c r="B169" s="20" t="str">
        <f>'Compound Alert'!B25</f>
        <v>Belarus</v>
      </c>
      <c r="C169" s="20" t="str">
        <f>'Compound Alert'!C25</f>
        <v>BLR</v>
      </c>
      <c r="D169" s="20" t="str">
        <f>'Compound Alert'!D25</f>
        <v>ECS           Europe &amp; Central Asia</v>
      </c>
      <c r="E169" s="20" t="str">
        <f>'Compound Alert'!E25</f>
        <v>IBRD</v>
      </c>
      <c r="F169" s="57">
        <f>'Compound Alert'!F25</f>
        <v>0</v>
      </c>
      <c r="G169" s="22">
        <f>'Compound Alert'!G25</f>
        <v>2</v>
      </c>
      <c r="H169" s="23">
        <f>'Compound Alert'!H25</f>
        <v>2</v>
      </c>
      <c r="I169" s="57">
        <f>'Compound Alert'!M25</f>
        <v>0</v>
      </c>
      <c r="J169" s="25">
        <f>'Compound Alert'!N25</f>
        <v>7.062760410447507</v>
      </c>
      <c r="K169" s="25">
        <f>'Compound Alert'!O25</f>
        <v>1.02870813397129</v>
      </c>
      <c r="L169" s="25">
        <f>'Compound Alert'!P25</f>
        <v>9.3684894749005458</v>
      </c>
      <c r="M169" s="25">
        <f>'Compound Alert'!Q25</f>
        <v>3.4641016151377602</v>
      </c>
      <c r="N169" s="25">
        <f>'Compound Alert'!R25</f>
        <v>2</v>
      </c>
      <c r="O169" s="25">
        <f>'Compound Alert'!S25</f>
        <v>0</v>
      </c>
      <c r="P169" s="25"/>
      <c r="Q169" s="27">
        <f>'Compound Alert'!AI136</f>
        <v>0</v>
      </c>
      <c r="R169" s="27">
        <f>'Compound Alert'!AJ136</f>
        <v>0.5</v>
      </c>
      <c r="S169" s="21"/>
      <c r="T169" s="21"/>
      <c r="U169" s="21"/>
      <c r="V169" s="21"/>
      <c r="W169" s="21"/>
      <c r="X169" s="21"/>
      <c r="Y169" s="28"/>
      <c r="Z169" s="28"/>
      <c r="AA169" s="28"/>
      <c r="AB169" s="28"/>
      <c r="AC169" s="28"/>
      <c r="AD169" s="28"/>
      <c r="AE169" s="28"/>
      <c r="AF169" s="28"/>
      <c r="AJ169" s="21"/>
      <c r="AK169" s="21"/>
      <c r="AL169" s="21"/>
      <c r="AM169" s="21"/>
      <c r="AN169" s="21"/>
      <c r="AO169" s="21"/>
      <c r="AP169" s="21"/>
      <c r="AQ169" s="21"/>
      <c r="AR169" s="21"/>
      <c r="AS169" s="21"/>
      <c r="AT169" s="21"/>
      <c r="AU169" s="21"/>
      <c r="AV169" s="21"/>
      <c r="AW169" s="21"/>
      <c r="AX169" s="21"/>
    </row>
    <row r="170" spans="1:50" hidden="1" x14ac:dyDescent="0.2">
      <c r="A170" s="71">
        <v>98</v>
      </c>
      <c r="B170" s="20" t="str">
        <f>'Compound Alert'!B28</f>
        <v>Brazil</v>
      </c>
      <c r="C170" s="20" t="str">
        <f>'Compound Alert'!C28</f>
        <v>BRA</v>
      </c>
      <c r="D170" s="20" t="str">
        <f>'Compound Alert'!D28</f>
        <v>LCN           Latin America &amp; Caribbean</v>
      </c>
      <c r="E170" s="20" t="str">
        <f>'Compound Alert'!E28</f>
        <v>IBRD</v>
      </c>
      <c r="F170" s="57">
        <f>'Compound Alert'!F28</f>
        <v>0</v>
      </c>
      <c r="G170" s="22">
        <f>'Compound Alert'!G28</f>
        <v>2</v>
      </c>
      <c r="H170" s="23">
        <f>'Compound Alert'!H28</f>
        <v>2</v>
      </c>
      <c r="I170" s="57">
        <f>'Compound Alert'!M28</f>
        <v>0</v>
      </c>
      <c r="J170" s="25">
        <f>'Compound Alert'!N28</f>
        <v>6.1237243569579451</v>
      </c>
      <c r="K170" s="25">
        <f>'Compound Alert'!O28</f>
        <v>3.7320574162679399</v>
      </c>
      <c r="L170" s="25">
        <f>'Compound Alert'!P28</f>
        <v>6.4462809917355397</v>
      </c>
      <c r="M170" s="25">
        <f>'Compound Alert'!Q28</f>
        <v>6.9693205243716987</v>
      </c>
      <c r="N170" s="25">
        <f>'Compound Alert'!R28</f>
        <v>5.9160797830996161</v>
      </c>
      <c r="O170" s="25">
        <f>'Compound Alert'!S28</f>
        <v>0</v>
      </c>
      <c r="P170" s="25"/>
      <c r="Q170" s="27">
        <f>'Compound Alert'!AI137</f>
        <v>0</v>
      </c>
      <c r="R170" s="27">
        <f>'Compound Alert'!AJ137</f>
        <v>0.4</v>
      </c>
      <c r="S170" s="21"/>
      <c r="T170" s="21"/>
      <c r="U170" s="21"/>
      <c r="V170" s="21"/>
      <c r="W170" s="21"/>
      <c r="X170" s="21"/>
      <c r="Y170" s="28"/>
      <c r="Z170" s="28"/>
      <c r="AA170" s="28"/>
      <c r="AB170" s="28"/>
      <c r="AC170" s="28"/>
      <c r="AD170" s="28"/>
      <c r="AE170" s="28"/>
      <c r="AF170" s="28"/>
      <c r="AJ170" s="21"/>
      <c r="AK170" s="21"/>
      <c r="AL170" s="21"/>
      <c r="AM170" s="21"/>
      <c r="AN170" s="21"/>
      <c r="AO170" s="21"/>
      <c r="AP170" s="21"/>
      <c r="AQ170" s="21"/>
      <c r="AR170" s="21"/>
      <c r="AS170" s="21"/>
      <c r="AT170" s="21"/>
      <c r="AU170" s="21"/>
      <c r="AV170" s="21"/>
      <c r="AW170" s="21"/>
      <c r="AX170" s="21"/>
    </row>
    <row r="171" spans="1:50" hidden="1" x14ac:dyDescent="0.2">
      <c r="A171" s="71">
        <v>99</v>
      </c>
      <c r="B171" s="20" t="str">
        <f>'Compound Alert'!B37</f>
        <v>China</v>
      </c>
      <c r="C171" s="20" t="str">
        <f>'Compound Alert'!C37</f>
        <v>CHN</v>
      </c>
      <c r="D171" s="20" t="str">
        <f>'Compound Alert'!D37</f>
        <v>EAS           East Asia &amp; Pacific</v>
      </c>
      <c r="E171" s="20" t="str">
        <f>'Compound Alert'!E37</f>
        <v>IBRD</v>
      </c>
      <c r="F171" s="57">
        <f>'Compound Alert'!F37</f>
        <v>0</v>
      </c>
      <c r="G171" s="22">
        <f>'Compound Alert'!G37</f>
        <v>2</v>
      </c>
      <c r="H171" s="23">
        <f>'Compound Alert'!H37</f>
        <v>2</v>
      </c>
      <c r="I171" s="57">
        <f>'Compound Alert'!M37</f>
        <v>0</v>
      </c>
      <c r="J171" s="25">
        <f>'Compound Alert'!N37</f>
        <v>6.6030296076876711</v>
      </c>
      <c r="K171" s="25">
        <f>'Compound Alert'!O37</f>
        <v>2.9186602870813401</v>
      </c>
      <c r="L171" s="25">
        <f>'Compound Alert'!P37</f>
        <v>5.4214876033057902</v>
      </c>
      <c r="M171" s="25">
        <f>'Compound Alert'!Q37</f>
        <v>1.492840054584357</v>
      </c>
      <c r="N171" s="25">
        <f>'Compound Alert'!R37</f>
        <v>10</v>
      </c>
      <c r="O171" s="25">
        <f>'Compound Alert'!S37</f>
        <v>0</v>
      </c>
      <c r="P171" s="25"/>
      <c r="Q171" s="27">
        <f>'Compound Alert'!AI138</f>
        <v>0</v>
      </c>
      <c r="R171" s="27">
        <f>'Compound Alert'!AJ138</f>
        <v>0.3</v>
      </c>
      <c r="S171" s="21"/>
      <c r="T171" s="21"/>
      <c r="U171" s="21"/>
      <c r="V171" s="21"/>
      <c r="W171" s="21"/>
      <c r="X171" s="21"/>
      <c r="Y171" s="28"/>
      <c r="Z171" s="28"/>
      <c r="AA171" s="28"/>
      <c r="AB171" s="28"/>
      <c r="AC171" s="28"/>
      <c r="AD171" s="28"/>
      <c r="AE171" s="28"/>
      <c r="AF171" s="28"/>
      <c r="AJ171" s="21"/>
      <c r="AK171" s="21"/>
      <c r="AL171" s="21"/>
      <c r="AM171" s="21"/>
      <c r="AN171" s="21"/>
      <c r="AO171" s="21"/>
      <c r="AP171" s="21"/>
      <c r="AQ171" s="21"/>
      <c r="AR171" s="21"/>
      <c r="AS171" s="21"/>
      <c r="AT171" s="21"/>
      <c r="AU171" s="21"/>
      <c r="AV171" s="21"/>
      <c r="AW171" s="21"/>
      <c r="AX171" s="21"/>
    </row>
    <row r="172" spans="1:50" hidden="1" x14ac:dyDescent="0.2">
      <c r="A172" s="71">
        <v>100</v>
      </c>
      <c r="B172" s="20" t="str">
        <f>'Compound Alert'!B46</f>
        <v>Cuba</v>
      </c>
      <c r="C172" s="20" t="str">
        <f>'Compound Alert'!C46</f>
        <v>CUB</v>
      </c>
      <c r="D172" s="20" t="str">
        <f>'Compound Alert'!D46</f>
        <v>LCN           Latin America &amp; Caribbean</v>
      </c>
      <c r="E172" s="20" t="str">
        <f>'Compound Alert'!E46</f>
        <v xml:space="preserve"> </v>
      </c>
      <c r="F172" s="57">
        <f>'Compound Alert'!F46</f>
        <v>0</v>
      </c>
      <c r="G172" s="22">
        <f>'Compound Alert'!G46</f>
        <v>2</v>
      </c>
      <c r="H172" s="23">
        <f>'Compound Alert'!H46</f>
        <v>2</v>
      </c>
      <c r="I172" s="57">
        <f>'Compound Alert'!M46</f>
        <v>0</v>
      </c>
      <c r="J172" s="25">
        <f>'Compound Alert'!N46</f>
        <v>5.7569833370313823</v>
      </c>
      <c r="K172" s="25">
        <f>'Compound Alert'!O46</f>
        <v>4.3301435406698596</v>
      </c>
      <c r="L172" s="25">
        <f>'Compound Alert'!P46</f>
        <v>5.7443664625089177</v>
      </c>
      <c r="M172" s="25">
        <f>'Compound Alert'!Q46</f>
        <v>4.690415759823428</v>
      </c>
      <c r="N172" s="25">
        <f>'Compound Alert'!R46</f>
        <v>8.7559503577091338</v>
      </c>
      <c r="O172" s="25">
        <f>'Compound Alert'!S46</f>
        <v>0</v>
      </c>
      <c r="P172" s="25"/>
      <c r="Q172" s="27">
        <f>'Compound Alert'!AI139</f>
        <v>0</v>
      </c>
      <c r="R172" s="27">
        <f>'Compound Alert'!AJ139</f>
        <v>0.4</v>
      </c>
      <c r="S172" s="21"/>
      <c r="T172" s="21"/>
      <c r="U172" s="21"/>
      <c r="V172" s="21"/>
      <c r="W172" s="21"/>
      <c r="X172" s="21"/>
      <c r="Y172" s="28"/>
      <c r="Z172" s="28"/>
      <c r="AA172" s="28"/>
      <c r="AB172" s="28"/>
      <c r="AC172" s="28"/>
      <c r="AD172" s="28"/>
      <c r="AE172" s="28"/>
      <c r="AF172" s="28"/>
      <c r="AJ172" s="21"/>
      <c r="AK172" s="21"/>
      <c r="AL172" s="21"/>
      <c r="AM172" s="21"/>
      <c r="AN172" s="21"/>
      <c r="AO172" s="21"/>
      <c r="AP172" s="21"/>
      <c r="AQ172" s="21"/>
      <c r="AR172" s="21"/>
      <c r="AS172" s="21"/>
      <c r="AT172" s="21"/>
      <c r="AU172" s="21"/>
      <c r="AV172" s="21"/>
      <c r="AW172" s="21"/>
      <c r="AX172" s="21"/>
    </row>
    <row r="173" spans="1:50" hidden="1" x14ac:dyDescent="0.2">
      <c r="A173" s="71">
        <v>101</v>
      </c>
      <c r="B173" s="20" t="str">
        <f>'Compound Alert'!B51</f>
        <v>Dominica</v>
      </c>
      <c r="C173" s="20" t="str">
        <f>'Compound Alert'!C51</f>
        <v>DMA</v>
      </c>
      <c r="D173" s="20" t="str">
        <f>'Compound Alert'!D51</f>
        <v>LCN           Latin America &amp; Caribbean</v>
      </c>
      <c r="E173" s="20" t="str">
        <f>'Compound Alert'!E51</f>
        <v>Blend</v>
      </c>
      <c r="F173" s="57">
        <f>'Compound Alert'!F51</f>
        <v>0</v>
      </c>
      <c r="G173" s="22">
        <f>'Compound Alert'!G51</f>
        <v>2</v>
      </c>
      <c r="H173" s="23">
        <f>'Compound Alert'!H51</f>
        <v>2</v>
      </c>
      <c r="I173" s="57">
        <f>'Compound Alert'!M51</f>
        <v>0</v>
      </c>
      <c r="J173" s="25">
        <f>'Compound Alert'!N51</f>
        <v>9.3605046668994945</v>
      </c>
      <c r="K173" s="25">
        <f>'Compound Alert'!O51</f>
        <v>5.5023923444976104</v>
      </c>
      <c r="L173" s="25">
        <f>'Compound Alert'!P51</f>
        <v>0</v>
      </c>
      <c r="M173" s="25">
        <f>'Compound Alert'!Q51</f>
        <v>4.71428571428571</v>
      </c>
      <c r="N173" s="25">
        <f>'Compound Alert'!R51</f>
        <v>6.5</v>
      </c>
      <c r="O173" s="25">
        <f>'Compound Alert'!S51</f>
        <v>0</v>
      </c>
      <c r="P173" s="25"/>
      <c r="Q173" s="27">
        <f>'Compound Alert'!AI140</f>
        <v>0</v>
      </c>
      <c r="R173" s="27">
        <f>'Compound Alert'!AJ140</f>
        <v>0.3</v>
      </c>
      <c r="S173" s="21"/>
      <c r="T173" s="21"/>
      <c r="U173" s="21"/>
      <c r="V173" s="21"/>
      <c r="W173" s="21"/>
      <c r="X173" s="21"/>
      <c r="Y173" s="28"/>
      <c r="Z173" s="28"/>
      <c r="AA173" s="28"/>
      <c r="AB173" s="28"/>
      <c r="AC173" s="28"/>
      <c r="AD173" s="28"/>
      <c r="AE173" s="28"/>
      <c r="AF173" s="28"/>
      <c r="AJ173" s="21"/>
      <c r="AK173" s="21"/>
      <c r="AL173" s="21"/>
      <c r="AM173" s="21"/>
      <c r="AN173" s="21"/>
      <c r="AO173" s="21"/>
      <c r="AP173" s="21"/>
      <c r="AQ173" s="21"/>
      <c r="AR173" s="21"/>
      <c r="AS173" s="21"/>
      <c r="AT173" s="21"/>
      <c r="AU173" s="21"/>
      <c r="AV173" s="21"/>
      <c r="AW173" s="21"/>
      <c r="AX173" s="21"/>
    </row>
    <row r="174" spans="1:50" hidden="1" x14ac:dyDescent="0.2">
      <c r="A174" s="71">
        <v>102</v>
      </c>
      <c r="B174" s="20" t="str">
        <f>'Compound Alert'!B56</f>
        <v>Egypt</v>
      </c>
      <c r="C174" s="20" t="str">
        <f>'Compound Alert'!C56</f>
        <v>EGY</v>
      </c>
      <c r="D174" s="20" t="str">
        <f>'Compound Alert'!D56</f>
        <v>MEA           Middle East &amp; North Africa</v>
      </c>
      <c r="E174" s="20" t="str">
        <f>'Compound Alert'!E56</f>
        <v>IBRD</v>
      </c>
      <c r="F174" s="57">
        <f>'Compound Alert'!F56</f>
        <v>0</v>
      </c>
      <c r="G174" s="22">
        <f>'Compound Alert'!G56</f>
        <v>2</v>
      </c>
      <c r="H174" s="23">
        <f>'Compound Alert'!H56</f>
        <v>2</v>
      </c>
      <c r="I174" s="57">
        <f>'Compound Alert'!M56</f>
        <v>0</v>
      </c>
      <c r="J174" s="25">
        <f>'Compound Alert'!N56</f>
        <v>5.0750702912904044</v>
      </c>
      <c r="K174" s="25">
        <f>'Compound Alert'!O56</f>
        <v>1.79425837320574</v>
      </c>
      <c r="L174" s="25">
        <f>'Compound Alert'!P56</f>
        <v>5.0604905877523692</v>
      </c>
      <c r="M174" s="25">
        <f>'Compound Alert'!Q56</f>
        <v>6.7470972995184004</v>
      </c>
      <c r="N174" s="25">
        <f>'Compound Alert'!R56</f>
        <v>6.5</v>
      </c>
      <c r="O174" s="25">
        <f>'Compound Alert'!S56</f>
        <v>0</v>
      </c>
      <c r="P174" s="25"/>
      <c r="Q174" s="27">
        <f>'Compound Alert'!AI141</f>
        <v>0</v>
      </c>
      <c r="R174" s="27">
        <f>'Compound Alert'!AJ141</f>
        <v>0.2</v>
      </c>
      <c r="S174" s="21"/>
      <c r="T174" s="21"/>
      <c r="U174" s="21"/>
      <c r="V174" s="21"/>
      <c r="W174" s="21"/>
      <c r="X174" s="21"/>
      <c r="Y174" s="28"/>
      <c r="Z174" s="28"/>
      <c r="AA174" s="28"/>
      <c r="AB174" s="28"/>
      <c r="AC174" s="28"/>
      <c r="AD174" s="28"/>
      <c r="AE174" s="28"/>
      <c r="AF174" s="28"/>
      <c r="AJ174" s="21"/>
      <c r="AK174" s="21"/>
      <c r="AL174" s="21"/>
      <c r="AM174" s="21"/>
      <c r="AN174" s="21"/>
      <c r="AO174" s="21"/>
      <c r="AP174" s="21"/>
      <c r="AQ174" s="21"/>
      <c r="AR174" s="21"/>
      <c r="AS174" s="21"/>
      <c r="AT174" s="21"/>
      <c r="AU174" s="21"/>
      <c r="AV174" s="21"/>
      <c r="AW174" s="21"/>
      <c r="AX174" s="21"/>
    </row>
    <row r="175" spans="1:50" hidden="1" x14ac:dyDescent="0.2">
      <c r="A175" s="71">
        <v>103</v>
      </c>
      <c r="B175" s="20" t="str">
        <f>'Compound Alert'!B62</f>
        <v>Fiji</v>
      </c>
      <c r="C175" s="20" t="str">
        <f>'Compound Alert'!C62</f>
        <v>FJI</v>
      </c>
      <c r="D175" s="20" t="str">
        <f>'Compound Alert'!D62</f>
        <v>EAS           East Asia &amp; Pacific</v>
      </c>
      <c r="E175" s="20" t="str">
        <f>'Compound Alert'!E62</f>
        <v>Blend</v>
      </c>
      <c r="F175" s="57">
        <f>'Compound Alert'!F62</f>
        <v>0</v>
      </c>
      <c r="G175" s="22">
        <f>'Compound Alert'!G62</f>
        <v>2</v>
      </c>
      <c r="H175" s="23">
        <f>'Compound Alert'!H62</f>
        <v>2</v>
      </c>
      <c r="I175" s="57">
        <f>'Compound Alert'!M62</f>
        <v>0</v>
      </c>
      <c r="J175" s="25">
        <f>'Compound Alert'!N62</f>
        <v>9.4127573006000738</v>
      </c>
      <c r="K175" s="25">
        <f>'Compound Alert'!O62</f>
        <v>4.9043062200956902</v>
      </c>
      <c r="L175" s="25">
        <f>'Compound Alert'!P62</f>
        <v>0</v>
      </c>
      <c r="M175" s="25">
        <f>'Compound Alert'!Q62</f>
        <v>6.9693205243716987</v>
      </c>
      <c r="N175" s="25">
        <f>'Compound Alert'!R62</f>
        <v>6.9522178715380676</v>
      </c>
      <c r="O175" s="25">
        <f>'Compound Alert'!S62</f>
        <v>0</v>
      </c>
      <c r="P175" s="25"/>
      <c r="Q175" s="27">
        <f>'Compound Alert'!AI142</f>
        <v>0.4</v>
      </c>
      <c r="R175" s="27">
        <f>'Compound Alert'!AJ142</f>
        <v>0.8</v>
      </c>
      <c r="S175" s="21"/>
      <c r="T175" s="21"/>
      <c r="U175" s="21"/>
      <c r="V175" s="21"/>
      <c r="W175" s="21"/>
      <c r="X175" s="21"/>
      <c r="Y175" s="28"/>
      <c r="Z175" s="28"/>
      <c r="AA175" s="28"/>
      <c r="AB175" s="28"/>
      <c r="AC175" s="28"/>
      <c r="AD175" s="28"/>
      <c r="AE175" s="28"/>
      <c r="AF175" s="28"/>
      <c r="AJ175" s="21"/>
      <c r="AK175" s="21"/>
      <c r="AL175" s="21"/>
      <c r="AM175" s="21"/>
      <c r="AN175" s="21"/>
      <c r="AO175" s="21"/>
      <c r="AP175" s="21"/>
      <c r="AQ175" s="21"/>
      <c r="AR175" s="21"/>
      <c r="AS175" s="21"/>
      <c r="AT175" s="21"/>
      <c r="AU175" s="21"/>
      <c r="AV175" s="21"/>
      <c r="AW175" s="21"/>
      <c r="AX175" s="21"/>
    </row>
    <row r="176" spans="1:50" hidden="1" x14ac:dyDescent="0.2">
      <c r="A176" s="71">
        <v>104</v>
      </c>
      <c r="B176" s="20" t="str">
        <f>'Compound Alert'!B72</f>
        <v>Equatorial Guinea</v>
      </c>
      <c r="C176" s="20" t="str">
        <f>'Compound Alert'!C72</f>
        <v>GNQ</v>
      </c>
      <c r="D176" s="20" t="str">
        <f>'Compound Alert'!D72</f>
        <v>SSF           Sub-Saharan Africa</v>
      </c>
      <c r="E176" s="20" t="str">
        <f>'Compound Alert'!E72</f>
        <v>IBRD</v>
      </c>
      <c r="F176" s="57">
        <f>'Compound Alert'!F72</f>
        <v>0</v>
      </c>
      <c r="G176" s="22">
        <f>'Compound Alert'!G72</f>
        <v>2</v>
      </c>
      <c r="H176" s="23">
        <f>'Compound Alert'!H72</f>
        <v>2</v>
      </c>
      <c r="I176" s="57">
        <f>'Compound Alert'!M72</f>
        <v>0</v>
      </c>
      <c r="J176" s="25">
        <f>'Compound Alert'!N72</f>
        <v>2.6002307589904419</v>
      </c>
      <c r="K176" s="25">
        <f>'Compound Alert'!O72</f>
        <v>5.4066985645932997</v>
      </c>
      <c r="L176" s="25">
        <f>'Compound Alert'!P72</f>
        <v>8.0176364575315358</v>
      </c>
      <c r="M176" s="25">
        <f>'Compound Alert'!Q72</f>
        <v>6</v>
      </c>
      <c r="N176" s="25">
        <f>'Compound Alert'!R72</f>
        <v>3.1666666666666701</v>
      </c>
      <c r="O176" s="25">
        <f>'Compound Alert'!S72</f>
        <v>0</v>
      </c>
      <c r="P176" s="25"/>
      <c r="Q176" s="27">
        <f>'Compound Alert'!AI143</f>
        <v>0</v>
      </c>
      <c r="R176" s="27">
        <f>'Compound Alert'!AJ143</f>
        <v>0.4</v>
      </c>
      <c r="S176" s="21"/>
      <c r="T176" s="21"/>
      <c r="U176" s="21"/>
      <c r="V176" s="21"/>
      <c r="W176" s="21"/>
      <c r="X176" s="21"/>
      <c r="Y176" s="28"/>
      <c r="Z176" s="28"/>
      <c r="AA176" s="28"/>
      <c r="AB176" s="28"/>
      <c r="AC176" s="28"/>
      <c r="AD176" s="28"/>
      <c r="AE176" s="28"/>
      <c r="AF176" s="28"/>
      <c r="AJ176" s="21"/>
      <c r="AK176" s="21"/>
      <c r="AL176" s="21"/>
      <c r="AM176" s="21"/>
      <c r="AN176" s="21"/>
      <c r="AO176" s="21"/>
      <c r="AP176" s="21"/>
      <c r="AQ176" s="21"/>
      <c r="AR176" s="21"/>
      <c r="AS176" s="21"/>
      <c r="AT176" s="21"/>
      <c r="AU176" s="21"/>
      <c r="AV176" s="21"/>
      <c r="AW176" s="21"/>
      <c r="AX176" s="21"/>
    </row>
    <row r="177" spans="1:50" hidden="1" x14ac:dyDescent="0.2">
      <c r="A177" s="71">
        <v>105</v>
      </c>
      <c r="B177" s="20" t="str">
        <f>'Compound Alert'!B76</f>
        <v>Guyana</v>
      </c>
      <c r="C177" s="20" t="str">
        <f>'Compound Alert'!C76</f>
        <v>GUY</v>
      </c>
      <c r="D177" s="20" t="str">
        <f>'Compound Alert'!D76</f>
        <v>LCN           Latin America &amp; Caribbean</v>
      </c>
      <c r="E177" s="20" t="str">
        <f>'Compound Alert'!E76</f>
        <v>IDA</v>
      </c>
      <c r="F177" s="57">
        <f>'Compound Alert'!F76</f>
        <v>0</v>
      </c>
      <c r="G177" s="22">
        <f>'Compound Alert'!G76</f>
        <v>2</v>
      </c>
      <c r="H177" s="23">
        <f>'Compound Alert'!H76</f>
        <v>2</v>
      </c>
      <c r="I177" s="57">
        <f>'Compound Alert'!M76</f>
        <v>0</v>
      </c>
      <c r="J177" s="25">
        <f>'Compound Alert'!N76</f>
        <v>8.7521425948164264</v>
      </c>
      <c r="K177" s="25">
        <f>'Compound Alert'!O76</f>
        <v>4.6650717703349303</v>
      </c>
      <c r="L177" s="25">
        <f>'Compound Alert'!P76</f>
        <v>4.6334458490158958</v>
      </c>
      <c r="M177" s="25">
        <f>'Compound Alert'!Q76</f>
        <v>6.28571428571429</v>
      </c>
      <c r="N177" s="25">
        <f>'Compound Alert'!R76</f>
        <v>6.8313005106397346</v>
      </c>
      <c r="O177" s="25">
        <f>'Compound Alert'!S76</f>
        <v>0</v>
      </c>
      <c r="P177" s="25"/>
      <c r="Q177" s="27">
        <f>'Compound Alert'!AI144</f>
        <v>0</v>
      </c>
      <c r="R177" s="27">
        <f>'Compound Alert'!AJ144</f>
        <v>0.3</v>
      </c>
      <c r="S177" s="21"/>
      <c r="T177" s="21"/>
      <c r="U177" s="21"/>
      <c r="V177" s="21"/>
      <c r="W177" s="21"/>
      <c r="X177" s="21"/>
      <c r="Y177" s="28"/>
      <c r="Z177" s="28"/>
      <c r="AA177" s="28"/>
      <c r="AB177" s="28"/>
      <c r="AC177" s="28"/>
      <c r="AD177" s="28"/>
      <c r="AE177" s="28"/>
      <c r="AF177" s="28"/>
      <c r="AJ177" s="21"/>
      <c r="AK177" s="21"/>
      <c r="AL177" s="21"/>
      <c r="AM177" s="21"/>
      <c r="AN177" s="21"/>
      <c r="AO177" s="21"/>
      <c r="AP177" s="21"/>
      <c r="AQ177" s="21"/>
      <c r="AR177" s="21"/>
      <c r="AS177" s="21"/>
      <c r="AT177" s="21"/>
      <c r="AU177" s="21"/>
      <c r="AV177" s="21"/>
      <c r="AW177" s="21"/>
      <c r="AX177" s="21"/>
    </row>
    <row r="178" spans="1:50" hidden="1" x14ac:dyDescent="0.2">
      <c r="A178" s="71">
        <v>106</v>
      </c>
      <c r="B178" s="20" t="str">
        <f>'Compound Alert'!B84</f>
        <v>Iran</v>
      </c>
      <c r="C178" s="20" t="str">
        <f>'Compound Alert'!C84</f>
        <v>IRN</v>
      </c>
      <c r="D178" s="20" t="str">
        <f>'Compound Alert'!D84</f>
        <v>MEA           Middle East &amp; North Africa</v>
      </c>
      <c r="E178" s="20" t="str">
        <f>'Compound Alert'!E84</f>
        <v>IBRD</v>
      </c>
      <c r="F178" s="57">
        <f>'Compound Alert'!F84</f>
        <v>0</v>
      </c>
      <c r="G178" s="22">
        <f>'Compound Alert'!G84</f>
        <v>2</v>
      </c>
      <c r="H178" s="23">
        <f>'Compound Alert'!H84</f>
        <v>2</v>
      </c>
      <c r="I178" s="57">
        <f>'Compound Alert'!M84</f>
        <v>0</v>
      </c>
      <c r="J178" s="25">
        <f>'Compound Alert'!N84</f>
        <v>4.8989990814451065</v>
      </c>
      <c r="K178" s="25">
        <f>'Compound Alert'!O84</f>
        <v>2.9665071770334901</v>
      </c>
      <c r="L178" s="25">
        <f>'Compound Alert'!P84</f>
        <v>10</v>
      </c>
      <c r="M178" s="25">
        <f>'Compound Alert'!Q84</f>
        <v>4.1761226035642185</v>
      </c>
      <c r="N178" s="25">
        <f>'Compound Alert'!R84</f>
        <v>9.6666666666666696</v>
      </c>
      <c r="O178" s="25">
        <f>'Compound Alert'!S84</f>
        <v>0</v>
      </c>
      <c r="P178" s="25"/>
      <c r="Q178" s="27">
        <f>'Compound Alert'!AI145</f>
        <v>0.1</v>
      </c>
      <c r="R178" s="27">
        <f>'Compound Alert'!AJ145</f>
        <v>0.6</v>
      </c>
      <c r="S178" s="21"/>
      <c r="T178" s="21"/>
      <c r="U178" s="21"/>
      <c r="V178" s="21"/>
      <c r="W178" s="21"/>
      <c r="X178" s="21"/>
      <c r="Y178" s="28"/>
      <c r="Z178" s="28"/>
      <c r="AA178" s="28"/>
      <c r="AB178" s="28"/>
      <c r="AC178" s="28"/>
      <c r="AD178" s="28"/>
      <c r="AE178" s="28"/>
      <c r="AF178" s="28"/>
      <c r="AJ178" s="21"/>
      <c r="AK178" s="21"/>
      <c r="AL178" s="21"/>
      <c r="AM178" s="21"/>
      <c r="AN178" s="21"/>
      <c r="AO178" s="21"/>
      <c r="AP178" s="21"/>
      <c r="AQ178" s="21"/>
      <c r="AR178" s="21"/>
      <c r="AS178" s="21"/>
      <c r="AT178" s="21"/>
      <c r="AU178" s="21"/>
      <c r="AV178" s="21"/>
      <c r="AW178" s="21"/>
      <c r="AX178" s="21"/>
    </row>
    <row r="179" spans="1:50" hidden="1" x14ac:dyDescent="0.2">
      <c r="A179" s="71">
        <v>107</v>
      </c>
      <c r="B179" s="20" t="str">
        <f>'Compound Alert'!B121</f>
        <v>Montenegro</v>
      </c>
      <c r="C179" s="20" t="str">
        <f>'Compound Alert'!C121</f>
        <v>MNE</v>
      </c>
      <c r="D179" s="20" t="str">
        <f>'Compound Alert'!D121</f>
        <v>ECS           Europe &amp; Central Asia</v>
      </c>
      <c r="E179" s="20" t="str">
        <f>'Compound Alert'!E121</f>
        <v>IBRD</v>
      </c>
      <c r="F179" s="57">
        <f>'Compound Alert'!F121</f>
        <v>0</v>
      </c>
      <c r="G179" s="22">
        <f>'Compound Alert'!G121</f>
        <v>2</v>
      </c>
      <c r="H179" s="23">
        <f>'Compound Alert'!H121</f>
        <v>2</v>
      </c>
      <c r="I179" s="57">
        <f>'Compound Alert'!M121</f>
        <v>0</v>
      </c>
      <c r="J179" s="25">
        <f>'Compound Alert'!N121</f>
        <v>7.2525857457874974</v>
      </c>
      <c r="K179" s="25">
        <f>'Compound Alert'!O121</f>
        <v>1.1722488038277501</v>
      </c>
      <c r="L179" s="25">
        <f>'Compound Alert'!P121</f>
        <v>6.6171464088792815</v>
      </c>
      <c r="M179" s="25">
        <f>'Compound Alert'!Q121</f>
        <v>3.1428571428571401</v>
      </c>
      <c r="N179" s="25">
        <f>'Compound Alert'!R121</f>
        <v>5.5</v>
      </c>
      <c r="O179" s="25">
        <f>'Compound Alert'!S121</f>
        <v>0</v>
      </c>
      <c r="P179" s="25"/>
      <c r="Q179" s="27">
        <f>'Compound Alert'!AI146</f>
        <v>0</v>
      </c>
      <c r="R179" s="27">
        <f>'Compound Alert'!AJ146</f>
        <v>0.4</v>
      </c>
      <c r="S179" s="21"/>
      <c r="T179" s="21"/>
      <c r="U179" s="21"/>
      <c r="V179" s="21"/>
      <c r="W179" s="21"/>
      <c r="X179" s="21"/>
      <c r="Y179" s="28"/>
      <c r="Z179" s="28"/>
      <c r="AA179" s="28"/>
      <c r="AB179" s="28"/>
      <c r="AC179" s="28"/>
      <c r="AD179" s="28"/>
      <c r="AE179" s="28"/>
      <c r="AF179" s="28"/>
      <c r="AJ179" s="21"/>
      <c r="AK179" s="21"/>
      <c r="AL179" s="21"/>
      <c r="AM179" s="21"/>
      <c r="AN179" s="21"/>
      <c r="AO179" s="21"/>
      <c r="AP179" s="21"/>
      <c r="AQ179" s="21"/>
      <c r="AR179" s="21"/>
      <c r="AS179" s="21"/>
      <c r="AT179" s="21"/>
      <c r="AU179" s="21"/>
      <c r="AV179" s="21"/>
      <c r="AW179" s="21"/>
      <c r="AX179" s="21"/>
    </row>
    <row r="180" spans="1:50" hidden="1" x14ac:dyDescent="0.2">
      <c r="A180" s="71">
        <v>108</v>
      </c>
      <c r="B180" s="20" t="str">
        <f>'Compound Alert'!B122</f>
        <v>Mongolia</v>
      </c>
      <c r="C180" s="20" t="str">
        <f>'Compound Alert'!C122</f>
        <v>MNG</v>
      </c>
      <c r="D180" s="20" t="str">
        <f>'Compound Alert'!D122</f>
        <v>EAS           East Asia &amp; Pacific</v>
      </c>
      <c r="E180" s="20" t="str">
        <f>'Compound Alert'!E122</f>
        <v>IBRD</v>
      </c>
      <c r="F180" s="57">
        <f>'Compound Alert'!F122</f>
        <v>0</v>
      </c>
      <c r="G180" s="22">
        <f>'Compound Alert'!G122</f>
        <v>2</v>
      </c>
      <c r="H180" s="23">
        <f>'Compound Alert'!H122</f>
        <v>2</v>
      </c>
      <c r="I180" s="57">
        <f>'Compound Alert'!M122</f>
        <v>0</v>
      </c>
      <c r="J180" s="25">
        <f>'Compound Alert'!N122</f>
        <v>6.5192024052026483</v>
      </c>
      <c r="K180" s="25">
        <f>'Compound Alert'!O122</f>
        <v>7.2009569377990399</v>
      </c>
      <c r="L180" s="25">
        <f>'Compound Alert'!P122</f>
        <v>2.5931192545020152</v>
      </c>
      <c r="M180" s="25">
        <f>'Compound Alert'!Q122</f>
        <v>5.9361683970466403</v>
      </c>
      <c r="N180" s="25">
        <f>'Compound Alert'!R122</f>
        <v>3.1666666666666701</v>
      </c>
      <c r="O180" s="25">
        <f>'Compound Alert'!S122</f>
        <v>0</v>
      </c>
      <c r="P180" s="25"/>
      <c r="Q180" s="27">
        <f>'Compound Alert'!AI147</f>
        <v>0</v>
      </c>
      <c r="R180" s="27">
        <f>'Compound Alert'!AJ147</f>
        <v>0.3</v>
      </c>
      <c r="S180" s="21"/>
      <c r="T180" s="21"/>
      <c r="U180" s="21"/>
      <c r="V180" s="21"/>
      <c r="W180" s="21"/>
      <c r="X180" s="21"/>
      <c r="Y180" s="28"/>
      <c r="Z180" s="28"/>
      <c r="AA180" s="28"/>
      <c r="AB180" s="28"/>
      <c r="AC180" s="28"/>
      <c r="AD180" s="28"/>
      <c r="AE180" s="28"/>
      <c r="AF180" s="28"/>
      <c r="AJ180" s="21"/>
      <c r="AK180" s="21"/>
      <c r="AL180" s="21"/>
      <c r="AM180" s="21"/>
      <c r="AN180" s="21"/>
      <c r="AO180" s="21"/>
      <c r="AP180" s="21"/>
      <c r="AQ180" s="21"/>
      <c r="AR180" s="21"/>
      <c r="AS180" s="21"/>
      <c r="AT180" s="21"/>
      <c r="AU180" s="21"/>
      <c r="AV180" s="21"/>
      <c r="AW180" s="21"/>
      <c r="AX180" s="21"/>
    </row>
    <row r="181" spans="1:50" hidden="1" x14ac:dyDescent="0.2">
      <c r="A181" s="71">
        <v>109</v>
      </c>
      <c r="B181" s="20" t="str">
        <f>'Compound Alert'!B125</f>
        <v>Mauritius</v>
      </c>
      <c r="C181" s="20" t="str">
        <f>'Compound Alert'!C125</f>
        <v>MUS</v>
      </c>
      <c r="D181" s="20" t="str">
        <f>'Compound Alert'!D125</f>
        <v>SSF           Sub-Saharan Africa</v>
      </c>
      <c r="E181" s="20" t="str">
        <f>'Compound Alert'!E125</f>
        <v>IBRD</v>
      </c>
      <c r="F181" s="57">
        <f>'Compound Alert'!F125</f>
        <v>0</v>
      </c>
      <c r="G181" s="22">
        <f>'Compound Alert'!G125</f>
        <v>2</v>
      </c>
      <c r="H181" s="23">
        <f>'Compound Alert'!H125</f>
        <v>2</v>
      </c>
      <c r="I181" s="57">
        <f>'Compound Alert'!M125</f>
        <v>0</v>
      </c>
      <c r="J181" s="25">
        <f>'Compound Alert'!N125</f>
        <v>8.3785440262613644</v>
      </c>
      <c r="K181" s="25">
        <f>'Compound Alert'!O125</f>
        <v>1.79425837320574</v>
      </c>
      <c r="L181" s="25">
        <f>'Compound Alert'!P125</f>
        <v>3.9607389516130649</v>
      </c>
      <c r="M181" s="25">
        <f>'Compound Alert'!Q125</f>
        <v>5.6061191058138782</v>
      </c>
      <c r="N181" s="25">
        <f>'Compound Alert'!R125</f>
        <v>5.6124860801609122</v>
      </c>
      <c r="O181" s="25">
        <f>'Compound Alert'!S125</f>
        <v>0</v>
      </c>
      <c r="P181" s="25"/>
      <c r="Q181" s="27">
        <f>'Compound Alert'!AI148</f>
        <v>0</v>
      </c>
      <c r="R181" s="27">
        <f>'Compound Alert'!AJ148</f>
        <v>0.3</v>
      </c>
      <c r="S181" s="21"/>
      <c r="T181" s="21"/>
      <c r="U181" s="21"/>
      <c r="V181" s="21"/>
      <c r="W181" s="21"/>
      <c r="X181" s="21"/>
      <c r="Y181" s="28"/>
      <c r="Z181" s="28"/>
      <c r="AA181" s="28"/>
      <c r="AB181" s="28"/>
      <c r="AC181" s="28"/>
      <c r="AD181" s="28"/>
      <c r="AE181" s="28"/>
      <c r="AF181" s="28"/>
      <c r="AJ181" s="21"/>
      <c r="AK181" s="21"/>
      <c r="AL181" s="21"/>
      <c r="AM181" s="21"/>
      <c r="AN181" s="21"/>
      <c r="AO181" s="21"/>
      <c r="AP181" s="21"/>
      <c r="AQ181" s="21"/>
      <c r="AR181" s="21"/>
      <c r="AS181" s="21"/>
      <c r="AT181" s="21"/>
      <c r="AU181" s="21"/>
      <c r="AV181" s="21"/>
      <c r="AW181" s="21"/>
      <c r="AX181" s="21"/>
    </row>
    <row r="182" spans="1:50" hidden="1" x14ac:dyDescent="0.2">
      <c r="A182" s="71">
        <v>110</v>
      </c>
      <c r="B182" s="20" t="str">
        <f>'Compound Alert'!B135</f>
        <v>Nauru</v>
      </c>
      <c r="C182" s="20" t="str">
        <f>'Compound Alert'!C135</f>
        <v>NRU</v>
      </c>
      <c r="D182" s="20" t="str">
        <f>'Compound Alert'!D135</f>
        <v>EAS           East Asia &amp; Pacific</v>
      </c>
      <c r="E182" s="20" t="str">
        <f>'Compound Alert'!E135</f>
        <v>IBRD</v>
      </c>
      <c r="F182" s="57">
        <f>'Compound Alert'!F135</f>
        <v>0</v>
      </c>
      <c r="G182" s="22">
        <f>'Compound Alert'!G135</f>
        <v>2</v>
      </c>
      <c r="H182" s="23">
        <f>'Compound Alert'!H135</f>
        <v>2</v>
      </c>
      <c r="I182" s="57">
        <f>'Compound Alert'!M135</f>
        <v>0</v>
      </c>
      <c r="J182" s="25">
        <f>'Compound Alert'!N135</f>
        <v>9.84</v>
      </c>
      <c r="K182" s="25">
        <f>'Compound Alert'!O135</f>
        <v>0</v>
      </c>
      <c r="L182" s="25">
        <f>'Compound Alert'!P135</f>
        <v>0</v>
      </c>
      <c r="M182" s="25">
        <f>'Compound Alert'!Q135</f>
        <v>6</v>
      </c>
      <c r="N182" s="25">
        <f>'Compound Alert'!R135</f>
        <v>5.4772255750516612</v>
      </c>
      <c r="O182" s="25">
        <f>'Compound Alert'!S135</f>
        <v>0</v>
      </c>
      <c r="P182" s="25"/>
      <c r="Q182" s="27">
        <f>'Compound Alert'!AI149</f>
        <v>0</v>
      </c>
      <c r="R182" s="27">
        <f>'Compound Alert'!AJ149</f>
        <v>0.3</v>
      </c>
      <c r="S182" s="21"/>
      <c r="T182" s="21"/>
      <c r="U182" s="21"/>
      <c r="V182" s="21"/>
      <c r="W182" s="21"/>
      <c r="X182" s="21"/>
      <c r="Y182" s="28"/>
      <c r="Z182" s="28"/>
      <c r="AA182" s="28"/>
      <c r="AB182" s="28"/>
      <c r="AC182" s="28"/>
      <c r="AD182" s="28"/>
      <c r="AE182" s="28"/>
      <c r="AF182" s="28"/>
      <c r="AJ182" s="21"/>
      <c r="AK182" s="21"/>
      <c r="AL182" s="21"/>
      <c r="AM182" s="21"/>
      <c r="AN182" s="21"/>
      <c r="AO182" s="21"/>
      <c r="AP182" s="21"/>
      <c r="AQ182" s="21"/>
      <c r="AR182" s="21"/>
      <c r="AS182" s="21"/>
      <c r="AT182" s="21"/>
      <c r="AU182" s="21"/>
      <c r="AV182" s="21"/>
      <c r="AW182" s="21"/>
      <c r="AX182" s="21"/>
    </row>
    <row r="183" spans="1:50" hidden="1" x14ac:dyDescent="0.2">
      <c r="A183" s="71">
        <v>111</v>
      </c>
      <c r="B183" s="20" t="str">
        <f>'Compound Alert'!B147</f>
        <v>Paraguay</v>
      </c>
      <c r="C183" s="20" t="str">
        <f>'Compound Alert'!C147</f>
        <v>PRY</v>
      </c>
      <c r="D183" s="20" t="str">
        <f>'Compound Alert'!D147</f>
        <v>LCN           Latin America &amp; Caribbean</v>
      </c>
      <c r="E183" s="20" t="str">
        <f>'Compound Alert'!E147</f>
        <v>IBRD</v>
      </c>
      <c r="F183" s="57">
        <f>'Compound Alert'!F147</f>
        <v>0</v>
      </c>
      <c r="G183" s="22">
        <f>'Compound Alert'!G147</f>
        <v>2</v>
      </c>
      <c r="H183" s="23">
        <f>'Compound Alert'!H147</f>
        <v>2</v>
      </c>
      <c r="I183" s="57">
        <f>'Compound Alert'!M147</f>
        <v>0</v>
      </c>
      <c r="J183" s="25">
        <f>'Compound Alert'!N147</f>
        <v>8.2825116963394638</v>
      </c>
      <c r="K183" s="25">
        <f>'Compound Alert'!O147</f>
        <v>5.2870813397129197</v>
      </c>
      <c r="L183" s="25">
        <f>'Compound Alert'!P147</f>
        <v>6.1306217396852496</v>
      </c>
      <c r="M183" s="25">
        <f>'Compound Alert'!Q147</f>
        <v>3.9104256253544247</v>
      </c>
      <c r="N183" s="25">
        <f>'Compound Alert'!R147</f>
        <v>2.6666666666666701</v>
      </c>
      <c r="O183" s="25">
        <f>'Compound Alert'!S147</f>
        <v>0</v>
      </c>
      <c r="P183" s="25"/>
      <c r="Q183" s="27">
        <f>'Compound Alert'!AI150</f>
        <v>0</v>
      </c>
      <c r="R183" s="27">
        <f>'Compound Alert'!AJ150</f>
        <v>0.2</v>
      </c>
      <c r="S183" s="21"/>
      <c r="T183" s="21"/>
      <c r="U183" s="21"/>
      <c r="V183" s="21"/>
      <c r="W183" s="21"/>
      <c r="X183" s="21"/>
      <c r="Y183" s="28"/>
      <c r="Z183" s="28"/>
      <c r="AA183" s="28"/>
      <c r="AB183" s="28"/>
      <c r="AC183" s="28"/>
      <c r="AD183" s="28"/>
      <c r="AE183" s="28"/>
      <c r="AF183" s="28"/>
      <c r="AJ183" s="21"/>
      <c r="AK183" s="21"/>
      <c r="AL183" s="21"/>
      <c r="AM183" s="21"/>
      <c r="AN183" s="21"/>
      <c r="AO183" s="21"/>
      <c r="AP183" s="21"/>
      <c r="AQ183" s="21"/>
      <c r="AR183" s="21"/>
      <c r="AS183" s="21"/>
      <c r="AT183" s="21"/>
      <c r="AU183" s="21"/>
      <c r="AV183" s="21"/>
      <c r="AW183" s="21"/>
      <c r="AX183" s="21"/>
    </row>
    <row r="184" spans="1:50" hidden="1" x14ac:dyDescent="0.2">
      <c r="A184" s="71">
        <v>112</v>
      </c>
      <c r="B184" s="20" t="str">
        <f>'Compound Alert'!B162</f>
        <v>Sao Tome and Principe</v>
      </c>
      <c r="C184" s="20" t="str">
        <f>'Compound Alert'!C162</f>
        <v>STP</v>
      </c>
      <c r="D184" s="20" t="str">
        <f>'Compound Alert'!D162</f>
        <v>SSF           Sub-Saharan Africa</v>
      </c>
      <c r="E184" s="20" t="str">
        <f>'Compound Alert'!E162</f>
        <v>IDA</v>
      </c>
      <c r="F184" s="57">
        <f>'Compound Alert'!F162</f>
        <v>0</v>
      </c>
      <c r="G184" s="22">
        <f>'Compound Alert'!G162</f>
        <v>2</v>
      </c>
      <c r="H184" s="23">
        <f>'Compound Alert'!H162</f>
        <v>2</v>
      </c>
      <c r="I184" s="57">
        <f>'Compound Alert'!M162</f>
        <v>0</v>
      </c>
      <c r="J184" s="25">
        <f>'Compound Alert'!N162</f>
        <v>4.1796172073528455</v>
      </c>
      <c r="K184" s="25">
        <f>'Compound Alert'!O162</f>
        <v>8.2057416267942607</v>
      </c>
      <c r="L184" s="25">
        <f>'Compound Alert'!P162</f>
        <v>3.4590010413929537</v>
      </c>
      <c r="M184" s="25">
        <f>'Compound Alert'!Q162</f>
        <v>9.3350338586883073</v>
      </c>
      <c r="N184" s="25">
        <f>'Compound Alert'!R162</f>
        <v>0.5</v>
      </c>
      <c r="O184" s="25">
        <f>'Compound Alert'!S162</f>
        <v>0</v>
      </c>
      <c r="P184" s="25"/>
      <c r="Q184" s="27">
        <f>'Compound Alert'!AI151</f>
        <v>0</v>
      </c>
      <c r="R184" s="27">
        <f>'Compound Alert'!AJ151</f>
        <v>0.3</v>
      </c>
      <c r="S184" s="21"/>
      <c r="T184" s="21"/>
      <c r="U184" s="21"/>
      <c r="V184" s="21"/>
      <c r="W184" s="21"/>
      <c r="X184" s="21"/>
      <c r="Y184" s="28"/>
      <c r="Z184" s="28"/>
      <c r="AA184" s="28"/>
      <c r="AB184" s="28"/>
      <c r="AC184" s="28"/>
      <c r="AD184" s="28"/>
      <c r="AE184" s="28"/>
      <c r="AF184" s="28"/>
      <c r="AJ184" s="21"/>
      <c r="AK184" s="21"/>
      <c r="AL184" s="21"/>
      <c r="AM184" s="21"/>
      <c r="AN184" s="21"/>
      <c r="AO184" s="21"/>
      <c r="AP184" s="21"/>
      <c r="AQ184" s="21"/>
      <c r="AR184" s="21"/>
      <c r="AS184" s="21"/>
      <c r="AT184" s="21"/>
      <c r="AU184" s="21"/>
      <c r="AV184" s="21"/>
      <c r="AW184" s="21"/>
      <c r="AX184" s="21"/>
    </row>
    <row r="185" spans="1:50" hidden="1" x14ac:dyDescent="0.2">
      <c r="A185" s="71">
        <v>113</v>
      </c>
      <c r="B185" s="20" t="str">
        <f>'Compound Alert'!B167</f>
        <v>Eswatini</v>
      </c>
      <c r="C185" s="20" t="str">
        <f>'Compound Alert'!C167</f>
        <v>SWZ</v>
      </c>
      <c r="D185" s="20" t="str">
        <f>'Compound Alert'!D167</f>
        <v>SSF           Sub-Saharan Africa</v>
      </c>
      <c r="E185" s="20" t="str">
        <f>'Compound Alert'!E167</f>
        <v>IBRD</v>
      </c>
      <c r="F185" s="57">
        <f>'Compound Alert'!F167</f>
        <v>0</v>
      </c>
      <c r="G185" s="22">
        <f>'Compound Alert'!G167</f>
        <v>2</v>
      </c>
      <c r="H185" s="23">
        <f>'Compound Alert'!H167</f>
        <v>2</v>
      </c>
      <c r="I185" s="57">
        <f>'Compound Alert'!M167</f>
        <v>0</v>
      </c>
      <c r="J185" s="25">
        <f>'Compound Alert'!N167</f>
        <v>6.2678317052800718</v>
      </c>
      <c r="K185" s="25">
        <f>'Compound Alert'!O167</f>
        <v>7.9186602870813401</v>
      </c>
      <c r="L185" s="25">
        <f>'Compound Alert'!P167</f>
        <v>1.8140448803568439</v>
      </c>
      <c r="M185" s="25">
        <f>'Compound Alert'!Q167</f>
        <v>6.2329203854862962</v>
      </c>
      <c r="N185" s="25">
        <f>'Compound Alert'!R167</f>
        <v>2.5</v>
      </c>
      <c r="O185" s="25">
        <f>'Compound Alert'!S167</f>
        <v>0</v>
      </c>
      <c r="P185" s="25"/>
      <c r="Q185" s="27">
        <f>'Compound Alert'!AI152</f>
        <v>0</v>
      </c>
      <c r="R185" s="27">
        <f>'Compound Alert'!AJ152</f>
        <v>0.3</v>
      </c>
      <c r="S185" s="21"/>
      <c r="T185" s="21"/>
      <c r="U185" s="21"/>
      <c r="V185" s="21"/>
      <c r="W185" s="21"/>
      <c r="X185" s="21"/>
      <c r="Y185" s="28"/>
      <c r="Z185" s="28"/>
      <c r="AA185" s="28"/>
      <c r="AB185" s="28"/>
      <c r="AC185" s="28"/>
      <c r="AD185" s="28"/>
      <c r="AE185" s="28"/>
      <c r="AF185" s="28"/>
      <c r="AJ185" s="21"/>
      <c r="AK185" s="21"/>
      <c r="AL185" s="21"/>
      <c r="AM185" s="21"/>
      <c r="AN185" s="21"/>
      <c r="AO185" s="21"/>
      <c r="AP185" s="21"/>
      <c r="AQ185" s="21"/>
      <c r="AR185" s="21"/>
      <c r="AS185" s="21"/>
      <c r="AT185" s="21"/>
      <c r="AU185" s="21"/>
      <c r="AV185" s="21"/>
      <c r="AW185" s="21"/>
      <c r="AX185" s="21"/>
    </row>
    <row r="186" spans="1:50" hidden="1" x14ac:dyDescent="0.2">
      <c r="A186" s="71">
        <v>114</v>
      </c>
      <c r="B186" s="20" t="str">
        <f>'Compound Alert'!B174</f>
        <v>Turkmenistan</v>
      </c>
      <c r="C186" s="20" t="str">
        <f>'Compound Alert'!C174</f>
        <v>TKM</v>
      </c>
      <c r="D186" s="20" t="str">
        <f>'Compound Alert'!D174</f>
        <v>ECS           Europe &amp; Central Asia</v>
      </c>
      <c r="E186" s="20" t="str">
        <f>'Compound Alert'!E174</f>
        <v>IBRD</v>
      </c>
      <c r="F186" s="57">
        <f>'Compound Alert'!F174</f>
        <v>0</v>
      </c>
      <c r="G186" s="22">
        <f>'Compound Alert'!G174</f>
        <v>2</v>
      </c>
      <c r="H186" s="23">
        <f>'Compound Alert'!H174</f>
        <v>2</v>
      </c>
      <c r="I186" s="57">
        <f>'Compound Alert'!M174</f>
        <v>0</v>
      </c>
      <c r="J186" s="25">
        <f>'Compound Alert'!N174</f>
        <v>6.8482002127454011</v>
      </c>
      <c r="K186" s="25">
        <f>'Compound Alert'!O174</f>
        <v>3.2775119617224902</v>
      </c>
      <c r="L186" s="25">
        <f>'Compound Alert'!P174</f>
        <v>10</v>
      </c>
      <c r="M186" s="25">
        <f>'Compound Alert'!Q174</f>
        <v>3.8729833462074144</v>
      </c>
      <c r="N186" s="25">
        <f>'Compound Alert'!R174</f>
        <v>5.6124860801609122</v>
      </c>
      <c r="O186" s="25">
        <f>'Compound Alert'!S174</f>
        <v>0</v>
      </c>
      <c r="P186" s="25"/>
      <c r="Q186" s="27">
        <f>'Compound Alert'!AI153</f>
        <v>0</v>
      </c>
      <c r="R186" s="27">
        <f>'Compound Alert'!AJ153</f>
        <v>0.2</v>
      </c>
      <c r="S186" s="21"/>
      <c r="T186" s="21"/>
      <c r="U186" s="21"/>
      <c r="V186" s="21"/>
      <c r="W186" s="21"/>
      <c r="X186" s="21"/>
      <c r="Y186" s="28"/>
      <c r="Z186" s="28"/>
      <c r="AA186" s="28"/>
      <c r="AB186" s="28"/>
      <c r="AC186" s="28"/>
      <c r="AD186" s="28"/>
      <c r="AE186" s="28"/>
      <c r="AF186" s="28"/>
      <c r="AJ186" s="21"/>
      <c r="AK186" s="21"/>
      <c r="AL186" s="21"/>
      <c r="AM186" s="21"/>
      <c r="AN186" s="21"/>
      <c r="AO186" s="21"/>
      <c r="AP186" s="21"/>
      <c r="AQ186" s="21"/>
      <c r="AR186" s="21"/>
      <c r="AS186" s="21"/>
      <c r="AT186" s="21"/>
      <c r="AU186" s="21"/>
      <c r="AV186" s="21"/>
      <c r="AW186" s="21"/>
      <c r="AX186" s="21"/>
    </row>
    <row r="187" spans="1:50" hidden="1" x14ac:dyDescent="0.2">
      <c r="A187" s="71">
        <v>115</v>
      </c>
      <c r="B187" s="20" t="str">
        <f>'Compound Alert'!B179</f>
        <v>Turkey</v>
      </c>
      <c r="C187" s="20" t="str">
        <f>'Compound Alert'!C179</f>
        <v>TUR</v>
      </c>
      <c r="D187" s="20" t="str">
        <f>'Compound Alert'!D179</f>
        <v>ECS           Europe &amp; Central Asia</v>
      </c>
      <c r="E187" s="20" t="str">
        <f>'Compound Alert'!E179</f>
        <v>IBRD</v>
      </c>
      <c r="F187" s="57">
        <f>'Compound Alert'!F179</f>
        <v>0</v>
      </c>
      <c r="G187" s="22">
        <f>'Compound Alert'!G179</f>
        <v>2</v>
      </c>
      <c r="H187" s="23">
        <f>'Compound Alert'!H179</f>
        <v>2</v>
      </c>
      <c r="I187" s="57">
        <f>'Compound Alert'!M179</f>
        <v>0</v>
      </c>
      <c r="J187" s="25">
        <f>'Compound Alert'!N179</f>
        <v>6.8920243760451108</v>
      </c>
      <c r="K187" s="25">
        <f>'Compound Alert'!O179</f>
        <v>0.45454545454545298</v>
      </c>
      <c r="L187" s="25">
        <f>'Compound Alert'!P179</f>
        <v>6.7564700327004994</v>
      </c>
      <c r="M187" s="25">
        <f>'Compound Alert'!Q179</f>
        <v>4.5825756949558398</v>
      </c>
      <c r="N187" s="25">
        <f>'Compound Alert'!R179</f>
        <v>8.6666666666666696</v>
      </c>
      <c r="O187" s="25">
        <f>'Compound Alert'!S179</f>
        <v>0</v>
      </c>
      <c r="P187" s="25"/>
      <c r="Q187" s="27">
        <f>'Compound Alert'!AI154</f>
        <v>0</v>
      </c>
      <c r="R187" s="27">
        <f>'Compound Alert'!AJ154</f>
        <v>0.3</v>
      </c>
      <c r="S187" s="21"/>
      <c r="T187" s="21"/>
      <c r="U187" s="21"/>
      <c r="V187" s="21"/>
      <c r="W187" s="21"/>
      <c r="X187" s="21"/>
      <c r="Y187" s="28"/>
      <c r="Z187" s="28"/>
      <c r="AA187" s="28"/>
      <c r="AB187" s="28"/>
      <c r="AC187" s="28"/>
      <c r="AD187" s="28"/>
      <c r="AE187" s="28"/>
      <c r="AF187" s="28"/>
      <c r="AJ187" s="21"/>
      <c r="AK187" s="21"/>
      <c r="AL187" s="21"/>
      <c r="AM187" s="21"/>
      <c r="AN187" s="21"/>
      <c r="AO187" s="21"/>
      <c r="AP187" s="21"/>
      <c r="AQ187" s="21"/>
      <c r="AR187" s="21"/>
      <c r="AS187" s="21"/>
      <c r="AT187" s="21"/>
      <c r="AU187" s="21"/>
      <c r="AV187" s="21"/>
      <c r="AW187" s="21"/>
      <c r="AX187" s="21"/>
    </row>
    <row r="188" spans="1:50" hidden="1" x14ac:dyDescent="0.2">
      <c r="A188" s="71">
        <v>116</v>
      </c>
      <c r="B188" s="20" t="str">
        <f>'Compound Alert'!B191</f>
        <v>Samoa</v>
      </c>
      <c r="C188" s="20" t="str">
        <f>'Compound Alert'!C191</f>
        <v>WSM</v>
      </c>
      <c r="D188" s="20" t="str">
        <f>'Compound Alert'!D191</f>
        <v>EAS           East Asia &amp; Pacific</v>
      </c>
      <c r="E188" s="20" t="str">
        <f>'Compound Alert'!E191</f>
        <v>IDA</v>
      </c>
      <c r="F188" s="57">
        <f>'Compound Alert'!F191</f>
        <v>0</v>
      </c>
      <c r="G188" s="22">
        <f>'Compound Alert'!G191</f>
        <v>2</v>
      </c>
      <c r="H188" s="23">
        <f>'Compound Alert'!H191</f>
        <v>2</v>
      </c>
      <c r="I188" s="57">
        <f>'Compound Alert'!M191</f>
        <v>0</v>
      </c>
      <c r="J188" s="25">
        <f>'Compound Alert'!N191</f>
        <v>8.7200000000000006</v>
      </c>
      <c r="K188" s="25">
        <f>'Compound Alert'!O191</f>
        <v>3.2057416267942598</v>
      </c>
      <c r="L188" s="25">
        <f>'Compound Alert'!P191</f>
        <v>0</v>
      </c>
      <c r="M188" s="25">
        <f>'Compound Alert'!Q191</f>
        <v>7.28571428571429</v>
      </c>
      <c r="N188" s="25">
        <f>'Compound Alert'!R191</f>
        <v>4.1666666666666696</v>
      </c>
      <c r="O188" s="25">
        <f>'Compound Alert'!S191</f>
        <v>0</v>
      </c>
      <c r="P188" s="25"/>
      <c r="Q188" s="27">
        <f>'Compound Alert'!AI155</f>
        <v>0</v>
      </c>
      <c r="R188" s="27">
        <f>'Compound Alert'!AJ155</f>
        <v>0.5</v>
      </c>
      <c r="S188" s="21"/>
      <c r="T188" s="21"/>
      <c r="U188" s="21"/>
      <c r="V188" s="21"/>
      <c r="W188" s="21"/>
      <c r="X188" s="21"/>
      <c r="Y188" s="28"/>
      <c r="Z188" s="28"/>
      <c r="AA188" s="28"/>
      <c r="AB188" s="28"/>
      <c r="AC188" s="28"/>
      <c r="AD188" s="28"/>
      <c r="AE188" s="28"/>
      <c r="AF188" s="28"/>
      <c r="AJ188" s="21"/>
      <c r="AK188" s="21"/>
      <c r="AL188" s="21"/>
      <c r="AM188" s="21"/>
      <c r="AN188" s="21"/>
      <c r="AO188" s="21"/>
      <c r="AP188" s="21"/>
      <c r="AQ188" s="21"/>
      <c r="AR188" s="21"/>
      <c r="AS188" s="21"/>
      <c r="AT188" s="21"/>
      <c r="AU188" s="21"/>
      <c r="AV188" s="21"/>
      <c r="AW188" s="21"/>
      <c r="AX188" s="21"/>
    </row>
    <row r="189" spans="1:50" hidden="1" x14ac:dyDescent="0.2">
      <c r="A189" s="71">
        <v>117</v>
      </c>
      <c r="B189" s="20" t="str">
        <f>'Compound Alert'!B8</f>
        <v>Albania</v>
      </c>
      <c r="C189" s="20" t="str">
        <f>'Compound Alert'!C8</f>
        <v>ALB</v>
      </c>
      <c r="D189" s="20" t="str">
        <f>'Compound Alert'!D8</f>
        <v>ECS           Europe &amp; Central Asia</v>
      </c>
      <c r="E189" s="20" t="str">
        <f>'Compound Alert'!E8</f>
        <v>IBRD</v>
      </c>
      <c r="F189" s="57">
        <f>'Compound Alert'!F8</f>
        <v>0</v>
      </c>
      <c r="G189" s="22">
        <f>'Compound Alert'!G8</f>
        <v>1.5</v>
      </c>
      <c r="H189" s="23">
        <f>'Compound Alert'!H8</f>
        <v>1.5</v>
      </c>
      <c r="I189" s="57">
        <f>'Compound Alert'!M8</f>
        <v>0</v>
      </c>
      <c r="J189" s="25">
        <f>'Compound Alert'!N8</f>
        <v>6.3137944217403854</v>
      </c>
      <c r="K189" s="25">
        <f>'Compound Alert'!O8</f>
        <v>3.3971291866028701</v>
      </c>
      <c r="L189" s="25">
        <f>'Compound Alert'!P8</f>
        <v>3.988620176087327</v>
      </c>
      <c r="M189" s="25">
        <f>'Compound Alert'!Q8</f>
        <v>1.772810520855836</v>
      </c>
      <c r="N189" s="25">
        <f>'Compound Alert'!R8</f>
        <v>9</v>
      </c>
      <c r="O189" s="25">
        <f>'Compound Alert'!S8</f>
        <v>0</v>
      </c>
      <c r="P189" s="25"/>
      <c r="Q189" s="27">
        <f>'Compound Alert'!AI156</f>
        <v>0</v>
      </c>
      <c r="R189" s="27">
        <f>'Compound Alert'!AJ156</f>
        <v>0.6</v>
      </c>
      <c r="S189" s="21"/>
      <c r="T189" s="21"/>
      <c r="U189" s="21"/>
      <c r="V189" s="21"/>
      <c r="W189" s="21"/>
      <c r="X189" s="21"/>
      <c r="Y189" s="28"/>
      <c r="Z189" s="28"/>
      <c r="AA189" s="28"/>
      <c r="AB189" s="28"/>
      <c r="AC189" s="28"/>
      <c r="AD189" s="28"/>
      <c r="AE189" s="28"/>
      <c r="AF189" s="28"/>
      <c r="AJ189" s="21"/>
      <c r="AK189" s="21"/>
      <c r="AL189" s="21"/>
      <c r="AM189" s="21"/>
      <c r="AN189" s="21"/>
      <c r="AO189" s="21"/>
      <c r="AP189" s="21"/>
      <c r="AQ189" s="21"/>
      <c r="AR189" s="21"/>
      <c r="AS189" s="21"/>
      <c r="AT189" s="21"/>
      <c r="AU189" s="21"/>
      <c r="AV189" s="21"/>
      <c r="AW189" s="21"/>
      <c r="AX189" s="21"/>
    </row>
    <row r="190" spans="1:50" hidden="1" x14ac:dyDescent="0.2">
      <c r="A190" s="71">
        <v>118</v>
      </c>
      <c r="B190" s="20" t="str">
        <f>'Compound Alert'!B10</f>
        <v>Argentina</v>
      </c>
      <c r="C190" s="20" t="str">
        <f>'Compound Alert'!C10</f>
        <v>ARG</v>
      </c>
      <c r="D190" s="20" t="str">
        <f>'Compound Alert'!D10</f>
        <v>LCN           Latin America &amp; Caribbean</v>
      </c>
      <c r="E190" s="20" t="str">
        <f>'Compound Alert'!E10</f>
        <v>IBRD</v>
      </c>
      <c r="F190" s="57">
        <f>'Compound Alert'!F10</f>
        <v>0</v>
      </c>
      <c r="G190" s="22">
        <f>'Compound Alert'!G10</f>
        <v>1.5</v>
      </c>
      <c r="H190" s="23">
        <f>'Compound Alert'!H10</f>
        <v>1.5</v>
      </c>
      <c r="I190" s="57">
        <f>'Compound Alert'!M10</f>
        <v>0</v>
      </c>
      <c r="J190" s="25">
        <f>'Compound Alert'!N10</f>
        <v>5.2727374294573028</v>
      </c>
      <c r="K190" s="25">
        <f>'Compound Alert'!O10</f>
        <v>2.2727272727272698</v>
      </c>
      <c r="L190" s="25">
        <f>'Compound Alert'!P10</f>
        <v>3.7821995993292119</v>
      </c>
      <c r="M190" s="25">
        <f>'Compound Alert'!Q10</f>
        <v>5.0709255283710979</v>
      </c>
      <c r="N190" s="25">
        <f>'Compound Alert'!R10</f>
        <v>5</v>
      </c>
      <c r="O190" s="25">
        <f>'Compound Alert'!S10</f>
        <v>0</v>
      </c>
      <c r="P190" s="25"/>
      <c r="Q190" s="27">
        <f>'Compound Alert'!AI157</f>
        <v>0</v>
      </c>
      <c r="R190" s="27">
        <f>'Compound Alert'!AJ157</f>
        <v>0.4</v>
      </c>
      <c r="S190" s="21"/>
      <c r="T190" s="21"/>
      <c r="U190" s="21"/>
      <c r="V190" s="21"/>
      <c r="W190" s="21"/>
      <c r="X190" s="21"/>
      <c r="Y190" s="28"/>
      <c r="Z190" s="28"/>
      <c r="AA190" s="28"/>
      <c r="AB190" s="28"/>
      <c r="AC190" s="28"/>
      <c r="AD190" s="28"/>
      <c r="AE190" s="28"/>
      <c r="AF190" s="28"/>
      <c r="AJ190" s="21"/>
      <c r="AK190" s="21"/>
      <c r="AL190" s="21"/>
      <c r="AM190" s="21"/>
      <c r="AN190" s="21"/>
      <c r="AO190" s="21"/>
      <c r="AP190" s="21"/>
      <c r="AQ190" s="21"/>
      <c r="AR190" s="21"/>
      <c r="AS190" s="21"/>
      <c r="AT190" s="21"/>
      <c r="AU190" s="21"/>
      <c r="AV190" s="21"/>
      <c r="AW190" s="21"/>
      <c r="AX190" s="21"/>
    </row>
    <row r="191" spans="1:50" hidden="1" x14ac:dyDescent="0.2">
      <c r="A191" s="71">
        <v>119</v>
      </c>
      <c r="B191" s="20" t="str">
        <f>'Compound Alert'!B11</f>
        <v>Armenia</v>
      </c>
      <c r="C191" s="20" t="str">
        <f>'Compound Alert'!C11</f>
        <v>ARM</v>
      </c>
      <c r="D191" s="20" t="str">
        <f>'Compound Alert'!D11</f>
        <v>ECS           Europe &amp; Central Asia</v>
      </c>
      <c r="E191" s="20" t="str">
        <f>'Compound Alert'!E11</f>
        <v>IBRD</v>
      </c>
      <c r="F191" s="57">
        <f>'Compound Alert'!F11</f>
        <v>0</v>
      </c>
      <c r="G191" s="22">
        <f>'Compound Alert'!G11</f>
        <v>1.5</v>
      </c>
      <c r="H191" s="23">
        <f>'Compound Alert'!H11</f>
        <v>1.5</v>
      </c>
      <c r="I191" s="57">
        <f>'Compound Alert'!M11</f>
        <v>0</v>
      </c>
      <c r="J191" s="25">
        <f>'Compound Alert'!N11</f>
        <v>6.324555320336759</v>
      </c>
      <c r="K191" s="25">
        <f>'Compound Alert'!O11</f>
        <v>2.7033492822966498</v>
      </c>
      <c r="L191" s="25">
        <f>'Compound Alert'!P11</f>
        <v>4.2622519735229307</v>
      </c>
      <c r="M191" s="25">
        <f>'Compound Alert'!Q11</f>
        <v>5.3452248382484902</v>
      </c>
      <c r="N191" s="25">
        <f>'Compound Alert'!R11</f>
        <v>5.8333333333333304</v>
      </c>
      <c r="O191" s="25">
        <f>'Compound Alert'!S11</f>
        <v>0</v>
      </c>
      <c r="P191" s="25"/>
      <c r="Q191" s="27">
        <f>'Compound Alert'!AI158</f>
        <v>0</v>
      </c>
      <c r="R191" s="27">
        <f>'Compound Alert'!AJ158</f>
        <v>0.3</v>
      </c>
      <c r="S191" s="21"/>
      <c r="T191" s="21"/>
      <c r="U191" s="21"/>
      <c r="V191" s="21"/>
      <c r="W191" s="21"/>
      <c r="X191" s="21"/>
      <c r="Y191" s="28"/>
      <c r="Z191" s="28"/>
      <c r="AA191" s="28"/>
      <c r="AB191" s="28"/>
      <c r="AC191" s="28"/>
      <c r="AD191" s="28"/>
      <c r="AE191" s="28"/>
      <c r="AF191" s="28"/>
      <c r="AJ191" s="21"/>
      <c r="AK191" s="21"/>
      <c r="AL191" s="21"/>
      <c r="AM191" s="21"/>
      <c r="AN191" s="21"/>
      <c r="AO191" s="21"/>
      <c r="AP191" s="21"/>
      <c r="AQ191" s="21"/>
      <c r="AR191" s="21"/>
      <c r="AS191" s="21"/>
      <c r="AT191" s="21"/>
      <c r="AU191" s="21"/>
      <c r="AV191" s="21"/>
      <c r="AW191" s="21"/>
      <c r="AX191" s="21"/>
    </row>
    <row r="192" spans="1:50" hidden="1" x14ac:dyDescent="0.2">
      <c r="A192" s="71">
        <v>120</v>
      </c>
      <c r="B192" s="20" t="str">
        <f>'Compound Alert'!B22</f>
        <v>Bahrain</v>
      </c>
      <c r="C192" s="20" t="str">
        <f>'Compound Alert'!C22</f>
        <v>BHR</v>
      </c>
      <c r="D192" s="20" t="str">
        <f>'Compound Alert'!D22</f>
        <v>MEA           Middle East &amp; North Africa</v>
      </c>
      <c r="E192" s="20" t="str">
        <f>'Compound Alert'!E22</f>
        <v xml:space="preserve"> </v>
      </c>
      <c r="F192" s="57">
        <f>'Compound Alert'!F22</f>
        <v>0</v>
      </c>
      <c r="G192" s="22">
        <f>'Compound Alert'!G22</f>
        <v>1.5</v>
      </c>
      <c r="H192" s="23">
        <f>'Compound Alert'!H22</f>
        <v>1.5</v>
      </c>
      <c r="I192" s="57">
        <f>'Compound Alert'!M22</f>
        <v>0</v>
      </c>
      <c r="J192" s="25">
        <f>'Compound Alert'!N22</f>
        <v>7.8230428862431785</v>
      </c>
      <c r="K192" s="25">
        <f>'Compound Alert'!O22</f>
        <v>0.52631578947368296</v>
      </c>
      <c r="L192" s="25">
        <f>'Compound Alert'!P22</f>
        <v>6.7609165419232893</v>
      </c>
      <c r="M192" s="25">
        <f>'Compound Alert'!Q22</f>
        <v>2.360387377408331</v>
      </c>
      <c r="N192" s="25">
        <f>'Compound Alert'!R22</f>
        <v>0</v>
      </c>
      <c r="O192" s="25">
        <f>'Compound Alert'!S22</f>
        <v>0</v>
      </c>
      <c r="P192" s="25"/>
      <c r="Q192" s="27">
        <f>'Compound Alert'!AI159</f>
        <v>0</v>
      </c>
      <c r="R192" s="27">
        <f>'Compound Alert'!AJ159</f>
        <v>0.2</v>
      </c>
      <c r="S192" s="21"/>
      <c r="T192" s="21"/>
      <c r="U192" s="21"/>
      <c r="V192" s="21"/>
      <c r="W192" s="21"/>
      <c r="X192" s="21"/>
      <c r="Y192" s="28"/>
      <c r="Z192" s="28"/>
      <c r="AA192" s="28"/>
      <c r="AB192" s="28"/>
      <c r="AC192" s="28"/>
      <c r="AD192" s="28"/>
      <c r="AE192" s="28"/>
      <c r="AF192" s="28"/>
      <c r="AJ192" s="21"/>
      <c r="AK192" s="21"/>
      <c r="AL192" s="21"/>
      <c r="AM192" s="21"/>
      <c r="AN192" s="21"/>
      <c r="AO192" s="21"/>
      <c r="AP192" s="21"/>
      <c r="AQ192" s="21"/>
      <c r="AR192" s="21"/>
      <c r="AS192" s="21"/>
      <c r="AT192" s="21"/>
      <c r="AU192" s="21"/>
      <c r="AV192" s="21"/>
      <c r="AW192" s="21"/>
      <c r="AX192" s="21"/>
    </row>
    <row r="193" spans="1:50" hidden="1" x14ac:dyDescent="0.2">
      <c r="A193" s="71">
        <v>121</v>
      </c>
      <c r="B193" s="20" t="str">
        <f>'Compound Alert'!B23</f>
        <v>Bahamas</v>
      </c>
      <c r="C193" s="20" t="str">
        <f>'Compound Alert'!C23</f>
        <v>BHS</v>
      </c>
      <c r="D193" s="20" t="str">
        <f>'Compound Alert'!D23</f>
        <v>LCN           Latin America &amp; Caribbean</v>
      </c>
      <c r="E193" s="20" t="str">
        <f>'Compound Alert'!E23</f>
        <v xml:space="preserve"> </v>
      </c>
      <c r="F193" s="57">
        <f>'Compound Alert'!F23</f>
        <v>0</v>
      </c>
      <c r="G193" s="22">
        <f>'Compound Alert'!G23</f>
        <v>1.5</v>
      </c>
      <c r="H193" s="23">
        <f>'Compound Alert'!H23</f>
        <v>1.5</v>
      </c>
      <c r="I193" s="57">
        <f>'Compound Alert'!M23</f>
        <v>0</v>
      </c>
      <c r="J193" s="25">
        <f>'Compound Alert'!N23</f>
        <v>5.0815503388389125</v>
      </c>
      <c r="K193" s="25">
        <f>'Compound Alert'!O23</f>
        <v>3.58851674641148</v>
      </c>
      <c r="L193" s="25">
        <f>'Compound Alert'!P23</f>
        <v>2.0982623127920124</v>
      </c>
      <c r="M193" s="25">
        <f>'Compound Alert'!Q23</f>
        <v>6.0944940022004364</v>
      </c>
      <c r="N193" s="25">
        <f>'Compound Alert'!R23</f>
        <v>6.324555320336759</v>
      </c>
      <c r="O193" s="25">
        <f>'Compound Alert'!S23</f>
        <v>0</v>
      </c>
      <c r="P193" s="25"/>
      <c r="Q193" s="27">
        <f>'Compound Alert'!AI160</f>
        <v>0</v>
      </c>
      <c r="R193" s="27">
        <f>'Compound Alert'!AJ160</f>
        <v>0.3</v>
      </c>
      <c r="S193" s="21"/>
      <c r="T193" s="21"/>
      <c r="U193" s="21"/>
      <c r="V193" s="21"/>
      <c r="W193" s="21"/>
      <c r="X193" s="21"/>
      <c r="Y193" s="28"/>
      <c r="Z193" s="28"/>
      <c r="AA193" s="28"/>
      <c r="AB193" s="28"/>
      <c r="AC193" s="28"/>
      <c r="AD193" s="28"/>
      <c r="AE193" s="28"/>
      <c r="AF193" s="28"/>
      <c r="AJ193" s="21"/>
      <c r="AK193" s="21"/>
      <c r="AL193" s="21"/>
      <c r="AM193" s="21"/>
      <c r="AN193" s="21"/>
      <c r="AO193" s="21"/>
      <c r="AP193" s="21"/>
      <c r="AQ193" s="21"/>
      <c r="AR193" s="21"/>
      <c r="AS193" s="21"/>
      <c r="AT193" s="21"/>
      <c r="AU193" s="21"/>
      <c r="AV193" s="21"/>
      <c r="AW193" s="21"/>
      <c r="AX193" s="21"/>
    </row>
    <row r="194" spans="1:50" hidden="1" x14ac:dyDescent="0.2">
      <c r="A194" s="71">
        <v>122</v>
      </c>
      <c r="B194" s="20" t="str">
        <f>'Compound Alert'!B29</f>
        <v>Barbados</v>
      </c>
      <c r="C194" s="20" t="str">
        <f>'Compound Alert'!C29</f>
        <v>BRB</v>
      </c>
      <c r="D194" s="20" t="str">
        <f>'Compound Alert'!D29</f>
        <v>LCN           Latin America &amp; Caribbean</v>
      </c>
      <c r="E194" s="20" t="str">
        <f>'Compound Alert'!E29</f>
        <v xml:space="preserve"> </v>
      </c>
      <c r="F194" s="57">
        <f>'Compound Alert'!F29</f>
        <v>0</v>
      </c>
      <c r="G194" s="22">
        <f>'Compound Alert'!G29</f>
        <v>1.5</v>
      </c>
      <c r="H194" s="23">
        <f>'Compound Alert'!H29</f>
        <v>1.5</v>
      </c>
      <c r="I194" s="57">
        <f>'Compound Alert'!M29</f>
        <v>0</v>
      </c>
      <c r="J194" s="25">
        <f>'Compound Alert'!N29</f>
        <v>8.5188865805003076</v>
      </c>
      <c r="K194" s="25">
        <f>'Compound Alert'!O29</f>
        <v>1.8181818181818199</v>
      </c>
      <c r="L194" s="25">
        <f>'Compound Alert'!P29</f>
        <v>4.543801352257308</v>
      </c>
      <c r="M194" s="25">
        <f>'Compound Alert'!Q29</f>
        <v>5.7321150422111034</v>
      </c>
      <c r="N194" s="25">
        <f>'Compound Alert'!R29</f>
        <v>4.6666666666666696</v>
      </c>
      <c r="O194" s="25">
        <f>'Compound Alert'!S29</f>
        <v>0</v>
      </c>
      <c r="P194" s="25"/>
      <c r="Q194" s="27">
        <f>'Compound Alert'!AI161</f>
        <v>0</v>
      </c>
      <c r="R194" s="27">
        <f>'Compound Alert'!AJ161</f>
        <v>0.1</v>
      </c>
      <c r="S194" s="21"/>
      <c r="T194" s="21"/>
      <c r="U194" s="21"/>
      <c r="V194" s="21"/>
      <c r="W194" s="21"/>
      <c r="X194" s="21"/>
      <c r="Y194" s="28"/>
      <c r="Z194" s="28"/>
      <c r="AA194" s="28"/>
      <c r="AB194" s="28"/>
      <c r="AC194" s="28"/>
      <c r="AD194" s="28"/>
      <c r="AE194" s="28"/>
      <c r="AF194" s="28"/>
      <c r="AJ194" s="21"/>
      <c r="AK194" s="21"/>
      <c r="AL194" s="21"/>
      <c r="AM194" s="21"/>
      <c r="AN194" s="21"/>
      <c r="AO194" s="21"/>
      <c r="AP194" s="21"/>
      <c r="AQ194" s="21"/>
      <c r="AR194" s="21"/>
      <c r="AS194" s="21"/>
      <c r="AT194" s="21"/>
      <c r="AU194" s="21"/>
      <c r="AV194" s="21"/>
      <c r="AW194" s="21"/>
      <c r="AX194" s="21"/>
    </row>
    <row r="195" spans="1:50" hidden="1" x14ac:dyDescent="0.2">
      <c r="A195" s="71">
        <v>123</v>
      </c>
      <c r="B195" s="20" t="str">
        <f>'Compound Alert'!B36</f>
        <v>Chile</v>
      </c>
      <c r="C195" s="20" t="str">
        <f>'Compound Alert'!C36</f>
        <v>CHL</v>
      </c>
      <c r="D195" s="20" t="str">
        <f>'Compound Alert'!D36</f>
        <v>LCN           Latin America &amp; Caribbean</v>
      </c>
      <c r="E195" s="20" t="str">
        <f>'Compound Alert'!E36</f>
        <v>IBRD</v>
      </c>
      <c r="F195" s="57">
        <f>'Compound Alert'!F36</f>
        <v>0</v>
      </c>
      <c r="G195" s="22">
        <f>'Compound Alert'!G36</f>
        <v>1.5</v>
      </c>
      <c r="H195" s="23">
        <f>'Compound Alert'!H36</f>
        <v>1.5</v>
      </c>
      <c r="I195" s="57">
        <f>'Compound Alert'!M36</f>
        <v>0</v>
      </c>
      <c r="J195" s="25">
        <f>'Compound Alert'!N36</f>
        <v>5</v>
      </c>
      <c r="K195" s="25">
        <f>'Compound Alert'!O36</f>
        <v>3.42105263157895</v>
      </c>
      <c r="L195" s="25">
        <f>'Compound Alert'!P36</f>
        <v>3.0151134457776374</v>
      </c>
      <c r="M195" s="25">
        <f>'Compound Alert'!Q36</f>
        <v>4.9280538030458132</v>
      </c>
      <c r="N195" s="25">
        <f>'Compound Alert'!R36</f>
        <v>8.6666666666666696</v>
      </c>
      <c r="O195" s="25">
        <f>'Compound Alert'!S36</f>
        <v>0</v>
      </c>
      <c r="P195" s="25"/>
      <c r="Q195" s="27">
        <f>'Compound Alert'!AI162</f>
        <v>0</v>
      </c>
      <c r="R195" s="27">
        <f>'Compound Alert'!AJ162</f>
        <v>0.5</v>
      </c>
      <c r="S195" s="21"/>
      <c r="T195" s="21"/>
      <c r="U195" s="21"/>
      <c r="V195" s="21"/>
      <c r="W195" s="21"/>
      <c r="X195" s="21"/>
      <c r="Y195" s="28"/>
      <c r="Z195" s="28"/>
      <c r="AA195" s="28"/>
      <c r="AB195" s="28"/>
      <c r="AC195" s="28"/>
      <c r="AD195" s="28"/>
      <c r="AE195" s="28"/>
      <c r="AF195" s="28"/>
      <c r="AJ195" s="21"/>
      <c r="AK195" s="21"/>
      <c r="AL195" s="21"/>
      <c r="AM195" s="21"/>
      <c r="AN195" s="21"/>
      <c r="AO195" s="21"/>
      <c r="AP195" s="21"/>
      <c r="AQ195" s="21"/>
      <c r="AR195" s="21"/>
      <c r="AS195" s="21"/>
      <c r="AT195" s="21"/>
      <c r="AU195" s="21"/>
      <c r="AV195" s="21"/>
      <c r="AW195" s="21"/>
      <c r="AX195" s="21"/>
    </row>
    <row r="196" spans="1:50" hidden="1" x14ac:dyDescent="0.2">
      <c r="A196" s="71">
        <v>124</v>
      </c>
      <c r="B196" s="20" t="str">
        <f>'Compound Alert'!B44</f>
        <v>Cabo Verde</v>
      </c>
      <c r="C196" s="20" t="str">
        <f>'Compound Alert'!C44</f>
        <v>CPV</v>
      </c>
      <c r="D196" s="20" t="str">
        <f>'Compound Alert'!D44</f>
        <v>SSF           Sub-Saharan Africa</v>
      </c>
      <c r="E196" s="20" t="str">
        <f>'Compound Alert'!E44</f>
        <v>Blend</v>
      </c>
      <c r="F196" s="57">
        <f>'Compound Alert'!F44</f>
        <v>0</v>
      </c>
      <c r="G196" s="22">
        <f>'Compound Alert'!G44</f>
        <v>1.5</v>
      </c>
      <c r="H196" s="23">
        <f>'Compound Alert'!H44</f>
        <v>1.5</v>
      </c>
      <c r="I196" s="57">
        <f>'Compound Alert'!M44</f>
        <v>0</v>
      </c>
      <c r="J196" s="25">
        <f>'Compound Alert'!N44</f>
        <v>7.2829177669392919</v>
      </c>
      <c r="K196" s="25">
        <f>'Compound Alert'!O44</f>
        <v>6.3636363636363598</v>
      </c>
      <c r="L196" s="25">
        <f>'Compound Alert'!P44</f>
        <v>4.0284487956872486</v>
      </c>
      <c r="M196" s="25">
        <f>'Compound Alert'!Q44</f>
        <v>3.9746407988790304</v>
      </c>
      <c r="N196" s="25">
        <f>'Compound Alert'!R44</f>
        <v>0.83333333333333404</v>
      </c>
      <c r="O196" s="25">
        <f>'Compound Alert'!S44</f>
        <v>0</v>
      </c>
      <c r="P196" s="25"/>
      <c r="Q196" s="27">
        <f>'Compound Alert'!AI163</f>
        <v>0</v>
      </c>
      <c r="R196" s="27">
        <f>'Compound Alert'!AJ163</f>
        <v>0.4</v>
      </c>
      <c r="S196" s="21"/>
      <c r="T196" s="21"/>
      <c r="U196" s="21"/>
      <c r="V196" s="21"/>
      <c r="W196" s="21"/>
      <c r="X196" s="21"/>
      <c r="Y196" s="28"/>
      <c r="Z196" s="28"/>
      <c r="AA196" s="28"/>
      <c r="AB196" s="28"/>
      <c r="AC196" s="28"/>
      <c r="AD196" s="28"/>
      <c r="AE196" s="28"/>
      <c r="AF196" s="28"/>
      <c r="AJ196" s="21"/>
      <c r="AK196" s="21"/>
      <c r="AL196" s="21"/>
      <c r="AM196" s="21"/>
      <c r="AN196" s="21"/>
      <c r="AO196" s="21"/>
      <c r="AP196" s="21"/>
      <c r="AQ196" s="21"/>
      <c r="AR196" s="21"/>
      <c r="AS196" s="21"/>
      <c r="AT196" s="21"/>
      <c r="AU196" s="21"/>
      <c r="AV196" s="21"/>
      <c r="AW196" s="21"/>
      <c r="AX196" s="21"/>
    </row>
    <row r="197" spans="1:50" hidden="1" x14ac:dyDescent="0.2">
      <c r="A197" s="71">
        <v>125</v>
      </c>
      <c r="B197" s="20" t="str">
        <f>'Compound Alert'!B45</f>
        <v>Costa Rica</v>
      </c>
      <c r="C197" s="20" t="str">
        <f>'Compound Alert'!C45</f>
        <v>CRI</v>
      </c>
      <c r="D197" s="20" t="str">
        <f>'Compound Alert'!D45</f>
        <v>LCN           Latin America &amp; Caribbean</v>
      </c>
      <c r="E197" s="20" t="str">
        <f>'Compound Alert'!E45</f>
        <v>IBRD</v>
      </c>
      <c r="F197" s="57">
        <f>'Compound Alert'!F45</f>
        <v>0</v>
      </c>
      <c r="G197" s="22">
        <f>'Compound Alert'!G45</f>
        <v>1.5</v>
      </c>
      <c r="H197" s="23">
        <f>'Compound Alert'!H45</f>
        <v>1.5</v>
      </c>
      <c r="I197" s="57">
        <f>'Compound Alert'!M45</f>
        <v>0</v>
      </c>
      <c r="J197" s="25">
        <f>'Compound Alert'!N45</f>
        <v>4.8697315854455061</v>
      </c>
      <c r="K197" s="25">
        <f>'Compound Alert'!O45</f>
        <v>3.3971291866028701</v>
      </c>
      <c r="L197" s="25">
        <f>'Compound Alert'!P45</f>
        <v>4.3529483432195475</v>
      </c>
      <c r="M197" s="25">
        <f>'Compound Alert'!Q45</f>
        <v>5.7321150422111034</v>
      </c>
      <c r="N197" s="25">
        <f>'Compound Alert'!R45</f>
        <v>8.3333333333333304</v>
      </c>
      <c r="O197" s="25">
        <f>'Compound Alert'!S45</f>
        <v>0</v>
      </c>
      <c r="P197" s="25"/>
      <c r="Q197" s="27">
        <f>'Compound Alert'!AI164</f>
        <v>0</v>
      </c>
      <c r="R197" s="27">
        <f>'Compound Alert'!AJ164</f>
        <v>0.4</v>
      </c>
      <c r="S197" s="21"/>
      <c r="T197" s="21"/>
      <c r="U197" s="21"/>
      <c r="V197" s="21"/>
      <c r="W197" s="21"/>
      <c r="X197" s="21"/>
      <c r="Y197" s="28"/>
      <c r="Z197" s="28"/>
      <c r="AA197" s="28"/>
      <c r="AB197" s="28"/>
      <c r="AC197" s="28"/>
      <c r="AD197" s="28"/>
      <c r="AE197" s="28"/>
      <c r="AF197" s="28"/>
      <c r="AJ197" s="21"/>
      <c r="AK197" s="21"/>
      <c r="AL197" s="21"/>
      <c r="AM197" s="21"/>
      <c r="AN197" s="21"/>
      <c r="AO197" s="21"/>
      <c r="AP197" s="21"/>
      <c r="AQ197" s="21"/>
      <c r="AR197" s="21"/>
      <c r="AS197" s="21"/>
      <c r="AT197" s="21"/>
      <c r="AU197" s="21"/>
      <c r="AV197" s="21"/>
      <c r="AW197" s="21"/>
      <c r="AX197" s="21"/>
    </row>
    <row r="198" spans="1:50" hidden="1" x14ac:dyDescent="0.2">
      <c r="A198" s="71">
        <v>126</v>
      </c>
      <c r="B198" s="20" t="str">
        <f>'Compound Alert'!B47</f>
        <v>Cyprus</v>
      </c>
      <c r="C198" s="20" t="str">
        <f>'Compound Alert'!C47</f>
        <v>CYP</v>
      </c>
      <c r="D198" s="20" t="str">
        <f>'Compound Alert'!D47</f>
        <v>ECS           Europe &amp; Central Asia</v>
      </c>
      <c r="E198" s="20" t="str">
        <f>'Compound Alert'!E47</f>
        <v xml:space="preserve"> </v>
      </c>
      <c r="F198" s="57">
        <f>'Compound Alert'!F47</f>
        <v>0</v>
      </c>
      <c r="G198" s="22">
        <f>'Compound Alert'!G47</f>
        <v>1.5</v>
      </c>
      <c r="H198" s="23">
        <f>'Compound Alert'!H47</f>
        <v>1.5</v>
      </c>
      <c r="I198" s="57">
        <f>'Compound Alert'!M47</f>
        <v>0</v>
      </c>
      <c r="J198" s="25">
        <f>'Compound Alert'!N47</f>
        <v>7.3484692283495345</v>
      </c>
      <c r="K198" s="25">
        <f>'Compound Alert'!O47</f>
        <v>2.12918660287081</v>
      </c>
      <c r="L198" s="25">
        <f>'Compound Alert'!P47</f>
        <v>4.6208621102152447</v>
      </c>
      <c r="M198" s="25">
        <f>'Compound Alert'!Q47</f>
        <v>1.7587874611030549</v>
      </c>
      <c r="N198" s="25">
        <f>'Compound Alert'!R47</f>
        <v>5.5</v>
      </c>
      <c r="O198" s="25">
        <f>'Compound Alert'!S47</f>
        <v>0</v>
      </c>
      <c r="P198" s="25"/>
      <c r="Q198" s="27">
        <f>'Compound Alert'!AI165</f>
        <v>0</v>
      </c>
      <c r="R198" s="27">
        <f>'Compound Alert'!AJ165</f>
        <v>0.4</v>
      </c>
      <c r="S198" s="21"/>
      <c r="T198" s="21"/>
      <c r="U198" s="21"/>
      <c r="V198" s="21"/>
      <c r="W198" s="21"/>
      <c r="X198" s="21"/>
      <c r="Y198" s="28"/>
      <c r="Z198" s="28"/>
      <c r="AA198" s="28"/>
      <c r="AB198" s="28"/>
      <c r="AC198" s="28"/>
      <c r="AD198" s="28"/>
      <c r="AE198" s="28"/>
      <c r="AF198" s="28"/>
      <c r="AJ198" s="21"/>
      <c r="AK198" s="21"/>
      <c r="AL198" s="21"/>
      <c r="AM198" s="21"/>
      <c r="AN198" s="21"/>
      <c r="AO198" s="21"/>
      <c r="AP198" s="21"/>
      <c r="AQ198" s="21"/>
      <c r="AR198" s="21"/>
      <c r="AS198" s="21"/>
      <c r="AT198" s="21"/>
      <c r="AU198" s="21"/>
      <c r="AV198" s="21"/>
      <c r="AW198" s="21"/>
      <c r="AX198" s="21"/>
    </row>
    <row r="199" spans="1:50" hidden="1" x14ac:dyDescent="0.2">
      <c r="A199" s="71">
        <v>127</v>
      </c>
      <c r="B199" s="20" t="str">
        <f>'Compound Alert'!B73</f>
        <v>Greece</v>
      </c>
      <c r="C199" s="20" t="str">
        <f>'Compound Alert'!C73</f>
        <v>GRC</v>
      </c>
      <c r="D199" s="20" t="str">
        <f>'Compound Alert'!D73</f>
        <v>ECS           Europe &amp; Central Asia</v>
      </c>
      <c r="E199" s="20" t="str">
        <f>'Compound Alert'!E73</f>
        <v xml:space="preserve"> </v>
      </c>
      <c r="F199" s="57">
        <f>'Compound Alert'!F73</f>
        <v>0</v>
      </c>
      <c r="G199" s="22">
        <f>'Compound Alert'!G73</f>
        <v>1.5</v>
      </c>
      <c r="H199" s="23">
        <f>'Compound Alert'!H73</f>
        <v>1.5</v>
      </c>
      <c r="I199" s="57">
        <f>'Compound Alert'!M73</f>
        <v>0</v>
      </c>
      <c r="J199" s="25">
        <f>'Compound Alert'!N73</f>
        <v>5.7008771254956896</v>
      </c>
      <c r="K199" s="25">
        <f>'Compound Alert'!O73</f>
        <v>0.119617224880383</v>
      </c>
      <c r="L199" s="25">
        <f>'Compound Alert'!P73</f>
        <v>2.8133790053062651</v>
      </c>
      <c r="M199" s="25">
        <f>'Compound Alert'!Q73</f>
        <v>3.3064871303026702</v>
      </c>
      <c r="N199" s="25">
        <f>'Compound Alert'!R73</f>
        <v>8.1666666666666696</v>
      </c>
      <c r="O199" s="25">
        <f>'Compound Alert'!S73</f>
        <v>0</v>
      </c>
      <c r="P199" s="25"/>
      <c r="Q199" s="27">
        <f>'Compound Alert'!AI166</f>
        <v>0</v>
      </c>
      <c r="R199" s="27">
        <f>'Compound Alert'!AJ166</f>
        <v>0.4</v>
      </c>
      <c r="S199" s="21"/>
      <c r="T199" s="21"/>
      <c r="U199" s="21"/>
      <c r="V199" s="21"/>
      <c r="W199" s="21"/>
      <c r="X199" s="21"/>
      <c r="Y199" s="28"/>
      <c r="Z199" s="28"/>
      <c r="AA199" s="28"/>
      <c r="AB199" s="28"/>
      <c r="AC199" s="28"/>
      <c r="AD199" s="28"/>
      <c r="AE199" s="28"/>
      <c r="AF199" s="28"/>
      <c r="AJ199" s="21"/>
      <c r="AK199" s="21"/>
      <c r="AL199" s="21"/>
      <c r="AM199" s="21"/>
      <c r="AN199" s="21"/>
      <c r="AO199" s="21"/>
      <c r="AP199" s="21"/>
      <c r="AQ199" s="21"/>
      <c r="AR199" s="21"/>
      <c r="AS199" s="21"/>
      <c r="AT199" s="21"/>
      <c r="AU199" s="21"/>
      <c r="AV199" s="21"/>
      <c r="AW199" s="21"/>
      <c r="AX199" s="21"/>
    </row>
    <row r="200" spans="1:50" hidden="1" x14ac:dyDescent="0.2">
      <c r="A200" s="71">
        <v>128</v>
      </c>
      <c r="B200" s="20" t="str">
        <f>'Compound Alert'!B78</f>
        <v>Croatia</v>
      </c>
      <c r="C200" s="20" t="str">
        <f>'Compound Alert'!C78</f>
        <v>HRV</v>
      </c>
      <c r="D200" s="20" t="str">
        <f>'Compound Alert'!D78</f>
        <v>ECS           Europe &amp; Central Asia</v>
      </c>
      <c r="E200" s="20" t="str">
        <f>'Compound Alert'!E78</f>
        <v>IBRD</v>
      </c>
      <c r="F200" s="57">
        <f>'Compound Alert'!F78</f>
        <v>0</v>
      </c>
      <c r="G200" s="22">
        <f>'Compound Alert'!G78</f>
        <v>1.5</v>
      </c>
      <c r="H200" s="23">
        <f>'Compound Alert'!H78</f>
        <v>1.5</v>
      </c>
      <c r="I200" s="57">
        <f>'Compound Alert'!M78</f>
        <v>0</v>
      </c>
      <c r="J200" s="25">
        <f>'Compound Alert'!N78</f>
        <v>6.1237243569579451</v>
      </c>
      <c r="K200" s="25">
        <f>'Compound Alert'!O78</f>
        <v>1.2200956937798999</v>
      </c>
      <c r="L200" s="25">
        <f>'Compound Alert'!P78</f>
        <v>5.6170690812791157</v>
      </c>
      <c r="M200" s="25">
        <f>'Compound Alert'!Q78</f>
        <v>4.3094580368566771</v>
      </c>
      <c r="N200" s="25">
        <f>'Compound Alert'!R78</f>
        <v>6.3333333333333304</v>
      </c>
      <c r="O200" s="25">
        <f>'Compound Alert'!S78</f>
        <v>0</v>
      </c>
      <c r="P200" s="25"/>
      <c r="Q200" s="27">
        <f>'Compound Alert'!AI167</f>
        <v>0</v>
      </c>
      <c r="R200" s="27">
        <f>'Compound Alert'!AJ167</f>
        <v>0.4</v>
      </c>
      <c r="S200" s="21"/>
      <c r="T200" s="21"/>
      <c r="U200" s="21"/>
      <c r="V200" s="21"/>
      <c r="W200" s="21"/>
      <c r="X200" s="21"/>
      <c r="Y200" s="28"/>
      <c r="Z200" s="28"/>
      <c r="AA200" s="28"/>
      <c r="AB200" s="28"/>
      <c r="AC200" s="28"/>
      <c r="AD200" s="28"/>
      <c r="AE200" s="28"/>
      <c r="AF200" s="28"/>
      <c r="AJ200" s="21"/>
      <c r="AK200" s="21"/>
      <c r="AL200" s="21"/>
      <c r="AM200" s="21"/>
      <c r="AN200" s="21"/>
      <c r="AO200" s="21"/>
      <c r="AP200" s="21"/>
      <c r="AQ200" s="21"/>
      <c r="AR200" s="21"/>
      <c r="AS200" s="21"/>
      <c r="AT200" s="21"/>
      <c r="AU200" s="21"/>
      <c r="AV200" s="21"/>
      <c r="AW200" s="21"/>
      <c r="AX200" s="21"/>
    </row>
    <row r="201" spans="1:50" hidden="1" x14ac:dyDescent="0.2">
      <c r="A201" s="71">
        <v>129</v>
      </c>
      <c r="B201" s="20" t="str">
        <f>'Compound Alert'!B92</f>
        <v>Kazakhstan</v>
      </c>
      <c r="C201" s="20" t="str">
        <f>'Compound Alert'!C92</f>
        <v>KAZ</v>
      </c>
      <c r="D201" s="20" t="str">
        <f>'Compound Alert'!D92</f>
        <v>ECS           Europe &amp; Central Asia</v>
      </c>
      <c r="E201" s="20" t="str">
        <f>'Compound Alert'!E92</f>
        <v>IBRD</v>
      </c>
      <c r="F201" s="57">
        <f>'Compound Alert'!F92</f>
        <v>0</v>
      </c>
      <c r="G201" s="22">
        <f>'Compound Alert'!G92</f>
        <v>1.5</v>
      </c>
      <c r="H201" s="23">
        <f>'Compound Alert'!H92</f>
        <v>1.5</v>
      </c>
      <c r="I201" s="57">
        <f>'Compound Alert'!M92</f>
        <v>0</v>
      </c>
      <c r="J201" s="25">
        <f>'Compound Alert'!N92</f>
        <v>6.4697096424138438</v>
      </c>
      <c r="K201" s="25">
        <f>'Compound Alert'!O92</f>
        <v>1.2679425837320599</v>
      </c>
      <c r="L201" s="25">
        <f>'Compound Alert'!P92</f>
        <v>6.159658874120356</v>
      </c>
      <c r="M201" s="25">
        <f>'Compound Alert'!Q92</f>
        <v>3.9641248358604577</v>
      </c>
      <c r="N201" s="25">
        <f>'Compound Alert'!R92</f>
        <v>5</v>
      </c>
      <c r="O201" s="25">
        <f>'Compound Alert'!S92</f>
        <v>0</v>
      </c>
      <c r="P201" s="25"/>
      <c r="Q201" s="27">
        <f>'Compound Alert'!AI168</f>
        <v>0</v>
      </c>
      <c r="R201" s="27">
        <f>'Compound Alert'!AJ168</f>
        <v>0.4</v>
      </c>
      <c r="S201" s="21"/>
      <c r="T201" s="21"/>
      <c r="U201" s="21"/>
      <c r="V201" s="21"/>
      <c r="W201" s="21"/>
      <c r="X201" s="21"/>
      <c r="Y201" s="28"/>
      <c r="Z201" s="28"/>
      <c r="AA201" s="28"/>
      <c r="AB201" s="28"/>
      <c r="AC201" s="28"/>
      <c r="AD201" s="28"/>
      <c r="AE201" s="28"/>
      <c r="AF201" s="28"/>
      <c r="AJ201" s="21"/>
      <c r="AK201" s="21"/>
      <c r="AL201" s="21"/>
      <c r="AM201" s="21"/>
      <c r="AN201" s="21"/>
      <c r="AO201" s="21"/>
      <c r="AP201" s="21"/>
      <c r="AQ201" s="21"/>
      <c r="AR201" s="21"/>
      <c r="AS201" s="21"/>
      <c r="AT201" s="21"/>
      <c r="AU201" s="21"/>
      <c r="AV201" s="21"/>
      <c r="AW201" s="21"/>
      <c r="AX201" s="21"/>
    </row>
    <row r="202" spans="1:50" hidden="1" x14ac:dyDescent="0.2">
      <c r="A202" s="71">
        <v>130</v>
      </c>
      <c r="B202" s="20" t="str">
        <f>'Compound Alert'!B94</f>
        <v>Kyrgyzstan</v>
      </c>
      <c r="C202" s="20" t="str">
        <f>'Compound Alert'!C94</f>
        <v>KGZ</v>
      </c>
      <c r="D202" s="20" t="str">
        <f>'Compound Alert'!D94</f>
        <v>ECS           Europe &amp; Central Asia</v>
      </c>
      <c r="E202" s="20" t="str">
        <f>'Compound Alert'!E94</f>
        <v>IDA</v>
      </c>
      <c r="F202" s="57">
        <f>'Compound Alert'!F94</f>
        <v>0</v>
      </c>
      <c r="G202" s="22">
        <f>'Compound Alert'!G94</f>
        <v>1.5</v>
      </c>
      <c r="H202" s="23">
        <f>'Compound Alert'!H94</f>
        <v>1.5</v>
      </c>
      <c r="I202" s="57">
        <f>'Compound Alert'!M94</f>
        <v>0</v>
      </c>
      <c r="J202" s="25">
        <f>'Compound Alert'!N94</f>
        <v>5.6863121026238064</v>
      </c>
      <c r="K202" s="25">
        <f>'Compound Alert'!O94</f>
        <v>3.7320574162679399</v>
      </c>
      <c r="L202" s="25">
        <f>'Compound Alert'!P94</f>
        <v>5.4610842350020734</v>
      </c>
      <c r="M202" s="25">
        <f>'Compound Alert'!Q94</f>
        <v>3.7322781624632948</v>
      </c>
      <c r="N202" s="25">
        <f>'Compound Alert'!R94</f>
        <v>6.9161646404154746</v>
      </c>
      <c r="O202" s="25">
        <f>'Compound Alert'!S94</f>
        <v>0</v>
      </c>
      <c r="P202" s="25"/>
      <c r="Q202" s="27">
        <f>'Compound Alert'!AI169</f>
        <v>0</v>
      </c>
      <c r="R202" s="27">
        <f>'Compound Alert'!AJ169</f>
        <v>0.5</v>
      </c>
      <c r="S202" s="21"/>
      <c r="T202" s="21"/>
      <c r="U202" s="21"/>
      <c r="V202" s="21"/>
      <c r="W202" s="21"/>
      <c r="X202" s="21"/>
      <c r="Y202" s="28"/>
      <c r="Z202" s="28"/>
      <c r="AA202" s="28"/>
      <c r="AB202" s="28"/>
      <c r="AC202" s="28"/>
      <c r="AD202" s="28"/>
      <c r="AE202" s="28"/>
      <c r="AF202" s="28"/>
      <c r="AJ202" s="21"/>
      <c r="AK202" s="21"/>
      <c r="AL202" s="21"/>
      <c r="AM202" s="21"/>
      <c r="AN202" s="21"/>
      <c r="AO202" s="21"/>
      <c r="AP202" s="21"/>
      <c r="AQ202" s="21"/>
      <c r="AR202" s="21"/>
      <c r="AS202" s="21"/>
      <c r="AT202" s="21"/>
      <c r="AU202" s="21"/>
      <c r="AV202" s="21"/>
      <c r="AW202" s="21"/>
      <c r="AX202" s="21"/>
    </row>
    <row r="203" spans="1:50" hidden="1" x14ac:dyDescent="0.2">
      <c r="A203" s="71">
        <v>131</v>
      </c>
      <c r="B203" s="20" t="str">
        <f>'Compound Alert'!B114</f>
        <v>Maldives</v>
      </c>
      <c r="C203" s="20" t="str">
        <f>'Compound Alert'!C114</f>
        <v>MDV</v>
      </c>
      <c r="D203" s="20" t="str">
        <f>'Compound Alert'!D114</f>
        <v>SAS           South Asia</v>
      </c>
      <c r="E203" s="20" t="str">
        <f>'Compound Alert'!E114</f>
        <v>IDA</v>
      </c>
      <c r="F203" s="57">
        <f>'Compound Alert'!F114</f>
        <v>0</v>
      </c>
      <c r="G203" s="22">
        <f>'Compound Alert'!G114</f>
        <v>1.5</v>
      </c>
      <c r="H203" s="23">
        <f>'Compound Alert'!H114</f>
        <v>1.5</v>
      </c>
      <c r="I203" s="57">
        <f>'Compound Alert'!M114</f>
        <v>0</v>
      </c>
      <c r="J203" s="25">
        <f>'Compound Alert'!N114</f>
        <v>8.5088189544730586</v>
      </c>
      <c r="K203" s="25">
        <f>'Compound Alert'!O114</f>
        <v>2.9186602870813401</v>
      </c>
      <c r="L203" s="25">
        <f>'Compound Alert'!P114</f>
        <v>0</v>
      </c>
      <c r="M203" s="25">
        <f>'Compound Alert'!Q114</f>
        <v>3.4285714285714302</v>
      </c>
      <c r="N203" s="25">
        <f>'Compound Alert'!R114</f>
        <v>5.0662280511902233</v>
      </c>
      <c r="O203" s="25">
        <f>'Compound Alert'!S114</f>
        <v>0</v>
      </c>
      <c r="P203" s="25"/>
      <c r="Q203" s="27">
        <f>'Compound Alert'!AI170</f>
        <v>0</v>
      </c>
      <c r="R203" s="27">
        <f>'Compound Alert'!AJ170</f>
        <v>0.2</v>
      </c>
      <c r="S203" s="21"/>
      <c r="T203" s="21"/>
      <c r="U203" s="21"/>
      <c r="V203" s="21"/>
      <c r="W203" s="21"/>
      <c r="X203" s="21"/>
      <c r="Y203" s="28"/>
      <c r="Z203" s="28"/>
      <c r="AA203" s="28"/>
      <c r="AB203" s="28"/>
      <c r="AC203" s="28"/>
      <c r="AD203" s="28"/>
      <c r="AE203" s="28"/>
      <c r="AF203" s="28"/>
      <c r="AJ203" s="21"/>
      <c r="AK203" s="21"/>
      <c r="AL203" s="21"/>
      <c r="AM203" s="21"/>
      <c r="AN203" s="21"/>
      <c r="AO203" s="21"/>
      <c r="AP203" s="21"/>
      <c r="AQ203" s="21"/>
      <c r="AR203" s="21"/>
      <c r="AS203" s="21"/>
      <c r="AT203" s="21"/>
      <c r="AU203" s="21"/>
      <c r="AV203" s="21"/>
      <c r="AW203" s="21"/>
      <c r="AX203" s="21"/>
    </row>
    <row r="204" spans="1:50" hidden="1" x14ac:dyDescent="0.2">
      <c r="A204" s="71">
        <v>132</v>
      </c>
      <c r="B204" s="20" t="str">
        <f>'Compound Alert'!B117</f>
        <v>North Macedonia</v>
      </c>
      <c r="C204" s="20" t="str">
        <f>'Compound Alert'!C117</f>
        <v>MKD</v>
      </c>
      <c r="D204" s="20" t="str">
        <f>'Compound Alert'!D117</f>
        <v>ECS           Europe &amp; Central Asia</v>
      </c>
      <c r="E204" s="20" t="str">
        <f>'Compound Alert'!E117</f>
        <v>IBRD</v>
      </c>
      <c r="F204" s="57">
        <f>'Compound Alert'!F117</f>
        <v>0</v>
      </c>
      <c r="G204" s="22">
        <f>'Compound Alert'!G117</f>
        <v>1.5</v>
      </c>
      <c r="H204" s="23">
        <f>'Compound Alert'!H117</f>
        <v>1.5</v>
      </c>
      <c r="I204" s="57">
        <f>'Compound Alert'!M117</f>
        <v>0</v>
      </c>
      <c r="J204" s="25">
        <f>'Compound Alert'!N117</f>
        <v>7.8612976028134183</v>
      </c>
      <c r="K204" s="25">
        <f>'Compound Alert'!O117</f>
        <v>3.6124401913875599</v>
      </c>
      <c r="L204" s="25">
        <f>'Compound Alert'!P117</f>
        <v>4.9372470786108833</v>
      </c>
      <c r="M204" s="25">
        <f>'Compound Alert'!Q117</f>
        <v>5.8534483121368019</v>
      </c>
      <c r="N204" s="25">
        <f>'Compound Alert'!R117</f>
        <v>4.6666666666666696</v>
      </c>
      <c r="O204" s="25">
        <f>'Compound Alert'!S117</f>
        <v>0</v>
      </c>
      <c r="P204" s="25"/>
      <c r="Q204" s="27">
        <f>'Compound Alert'!AI171</f>
        <v>0</v>
      </c>
      <c r="R204" s="27">
        <f>'Compound Alert'!AJ171</f>
        <v>0.4</v>
      </c>
      <c r="S204" s="21"/>
      <c r="T204" s="21"/>
      <c r="U204" s="21"/>
      <c r="V204" s="21"/>
      <c r="W204" s="21"/>
      <c r="X204" s="21"/>
      <c r="Y204" s="28"/>
      <c r="Z204" s="28"/>
      <c r="AA204" s="28"/>
      <c r="AB204" s="28"/>
      <c r="AC204" s="28"/>
      <c r="AD204" s="28"/>
      <c r="AE204" s="28"/>
      <c r="AF204" s="28"/>
      <c r="AJ204" s="21"/>
      <c r="AK204" s="21"/>
      <c r="AL204" s="21"/>
      <c r="AM204" s="21"/>
      <c r="AN204" s="21"/>
      <c r="AO204" s="21"/>
      <c r="AP204" s="21"/>
      <c r="AQ204" s="21"/>
      <c r="AR204" s="21"/>
      <c r="AS204" s="21"/>
      <c r="AT204" s="21"/>
      <c r="AU204" s="21"/>
      <c r="AV204" s="21"/>
      <c r="AW204" s="21"/>
      <c r="AX204" s="21"/>
    </row>
    <row r="205" spans="1:50" hidden="1" x14ac:dyDescent="0.2">
      <c r="A205" s="71">
        <v>133</v>
      </c>
      <c r="B205" s="20" t="str">
        <f>'Compound Alert'!B127</f>
        <v>Malaysia</v>
      </c>
      <c r="C205" s="20" t="str">
        <f>'Compound Alert'!C127</f>
        <v>MYS</v>
      </c>
      <c r="D205" s="20" t="str">
        <f>'Compound Alert'!D127</f>
        <v>EAS           East Asia &amp; Pacific</v>
      </c>
      <c r="E205" s="20" t="str">
        <f>'Compound Alert'!E127</f>
        <v>IBRD</v>
      </c>
      <c r="F205" s="57">
        <f>'Compound Alert'!F127</f>
        <v>0</v>
      </c>
      <c r="G205" s="22">
        <f>'Compound Alert'!G127</f>
        <v>1.5</v>
      </c>
      <c r="H205" s="23">
        <f>'Compound Alert'!H127</f>
        <v>1.5</v>
      </c>
      <c r="I205" s="57">
        <f>'Compound Alert'!M127</f>
        <v>0</v>
      </c>
      <c r="J205" s="25">
        <f>'Compound Alert'!N127</f>
        <v>5.3452248382484751</v>
      </c>
      <c r="K205" s="25">
        <f>'Compound Alert'!O127</f>
        <v>2.3444976076555002</v>
      </c>
      <c r="L205" s="25">
        <f>'Compound Alert'!P127</f>
        <v>2.1080861100374522</v>
      </c>
      <c r="M205" s="25">
        <f>'Compound Alert'!Q127</f>
        <v>3.9339789623472186</v>
      </c>
      <c r="N205" s="25">
        <f>'Compound Alert'!R127</f>
        <v>8.0622577482985491</v>
      </c>
      <c r="O205" s="25">
        <f>'Compound Alert'!S127</f>
        <v>0</v>
      </c>
      <c r="P205" s="25"/>
      <c r="Q205" s="27">
        <f>'Compound Alert'!AI172</f>
        <v>0</v>
      </c>
      <c r="R205" s="27">
        <f>'Compound Alert'!AJ172</f>
        <v>0.2</v>
      </c>
      <c r="S205" s="21"/>
      <c r="T205" s="21"/>
      <c r="U205" s="21"/>
      <c r="V205" s="21"/>
      <c r="W205" s="21"/>
      <c r="X205" s="21"/>
      <c r="Y205" s="28"/>
      <c r="Z205" s="28"/>
      <c r="AA205" s="28"/>
      <c r="AB205" s="28"/>
      <c r="AC205" s="28"/>
      <c r="AD205" s="28"/>
      <c r="AE205" s="28"/>
      <c r="AF205" s="28"/>
      <c r="AJ205" s="21"/>
      <c r="AK205" s="21"/>
      <c r="AL205" s="21"/>
      <c r="AM205" s="21"/>
      <c r="AN205" s="21"/>
      <c r="AO205" s="21"/>
      <c r="AP205" s="21"/>
      <c r="AQ205" s="21"/>
      <c r="AR205" s="21"/>
      <c r="AS205" s="21"/>
      <c r="AT205" s="21"/>
      <c r="AU205" s="21"/>
      <c r="AV205" s="21"/>
      <c r="AW205" s="21"/>
      <c r="AX205" s="21"/>
    </row>
    <row r="206" spans="1:50" hidden="1" x14ac:dyDescent="0.2">
      <c r="A206" s="71">
        <v>134</v>
      </c>
      <c r="B206" s="20" t="str">
        <f>'Compound Alert'!B137</f>
        <v>Oman</v>
      </c>
      <c r="C206" s="20" t="str">
        <f>'Compound Alert'!C137</f>
        <v>OMN</v>
      </c>
      <c r="D206" s="20" t="str">
        <f>'Compound Alert'!D137</f>
        <v>MEA           Middle East &amp; North Africa</v>
      </c>
      <c r="E206" s="20" t="str">
        <f>'Compound Alert'!E137</f>
        <v>Middle East &amp; North Africa</v>
      </c>
      <c r="F206" s="57">
        <f>'Compound Alert'!F137</f>
        <v>0</v>
      </c>
      <c r="G206" s="22">
        <f>'Compound Alert'!G137</f>
        <v>1.5</v>
      </c>
      <c r="H206" s="23">
        <f>'Compound Alert'!H137</f>
        <v>1.5</v>
      </c>
      <c r="I206" s="57">
        <f>'Compound Alert'!M137</f>
        <v>0</v>
      </c>
      <c r="J206" s="25">
        <f>'Compound Alert'!N137</f>
        <v>5.6416952771308022</v>
      </c>
      <c r="K206" s="25">
        <f>'Compound Alert'!O137</f>
        <v>3.2296650717703299</v>
      </c>
      <c r="L206" s="25">
        <f>'Compound Alert'!P137</f>
        <v>6.0804770661821106</v>
      </c>
      <c r="M206" s="25">
        <f>'Compound Alert'!Q137</f>
        <v>4.1231056256176615</v>
      </c>
      <c r="N206" s="25">
        <f>'Compound Alert'!R137</f>
        <v>6.6666666666666696</v>
      </c>
      <c r="O206" s="25">
        <f>'Compound Alert'!S137</f>
        <v>0</v>
      </c>
      <c r="P206" s="25"/>
      <c r="Q206" s="27">
        <f>'Compound Alert'!AI173</f>
        <v>0</v>
      </c>
      <c r="R206" s="27">
        <f>'Compound Alert'!AJ173</f>
        <v>0.4</v>
      </c>
      <c r="S206" s="21"/>
      <c r="T206" s="21"/>
      <c r="U206" s="21"/>
      <c r="V206" s="21"/>
      <c r="W206" s="21"/>
      <c r="X206" s="21"/>
      <c r="Y206" s="28"/>
      <c r="Z206" s="28"/>
      <c r="AA206" s="28"/>
      <c r="AB206" s="28"/>
      <c r="AC206" s="28"/>
      <c r="AD206" s="28"/>
      <c r="AE206" s="28"/>
      <c r="AF206" s="28"/>
      <c r="AJ206" s="21"/>
      <c r="AK206" s="21"/>
      <c r="AL206" s="21"/>
      <c r="AM206" s="21"/>
      <c r="AN206" s="21"/>
      <c r="AO206" s="21"/>
      <c r="AP206" s="21"/>
      <c r="AQ206" s="21"/>
      <c r="AR206" s="21"/>
      <c r="AS206" s="21"/>
      <c r="AT206" s="21"/>
      <c r="AU206" s="21"/>
      <c r="AV206" s="21"/>
      <c r="AW206" s="21"/>
      <c r="AX206" s="21"/>
    </row>
    <row r="207" spans="1:50" hidden="1" x14ac:dyDescent="0.2">
      <c r="A207" s="71">
        <v>135</v>
      </c>
      <c r="B207" s="20" t="str">
        <f>'Compound Alert'!B142</f>
        <v>Palau</v>
      </c>
      <c r="C207" s="20" t="str">
        <f>'Compound Alert'!C142</f>
        <v>PLW</v>
      </c>
      <c r="D207" s="20" t="str">
        <f>'Compound Alert'!D142</f>
        <v>EAS           East Asia &amp; Pacific</v>
      </c>
      <c r="E207" s="20" t="str">
        <f>'Compound Alert'!E142</f>
        <v>IBRD</v>
      </c>
      <c r="F207" s="57">
        <f>'Compound Alert'!F142</f>
        <v>0</v>
      </c>
      <c r="G207" s="22">
        <f>'Compound Alert'!G142</f>
        <v>1.5</v>
      </c>
      <c r="H207" s="23">
        <f>'Compound Alert'!H142</f>
        <v>1.5</v>
      </c>
      <c r="I207" s="57">
        <f>'Compound Alert'!M142</f>
        <v>0</v>
      </c>
      <c r="J207" s="25">
        <f>'Compound Alert'!N142</f>
        <v>9.6199999999999992</v>
      </c>
      <c r="K207" s="25">
        <f>'Compound Alert'!O142</f>
        <v>0</v>
      </c>
      <c r="L207" s="25">
        <f>'Compound Alert'!P142</f>
        <v>0</v>
      </c>
      <c r="M207" s="25">
        <f>'Compound Alert'!Q142</f>
        <v>4.8571428571428603</v>
      </c>
      <c r="N207" s="25">
        <f>'Compound Alert'!R142</f>
        <v>6.0553007081949861</v>
      </c>
      <c r="O207" s="25">
        <f>'Compound Alert'!S142</f>
        <v>0</v>
      </c>
      <c r="P207" s="25"/>
      <c r="Q207" s="27">
        <f>'Compound Alert'!AI174</f>
        <v>0</v>
      </c>
      <c r="R207" s="27">
        <f>'Compound Alert'!AJ174</f>
        <v>0.6</v>
      </c>
      <c r="S207" s="21"/>
      <c r="T207" s="21"/>
      <c r="U207" s="21"/>
      <c r="V207" s="21"/>
      <c r="W207" s="21"/>
      <c r="X207" s="21"/>
      <c r="Y207" s="28"/>
      <c r="Z207" s="28"/>
      <c r="AA207" s="28"/>
      <c r="AB207" s="28"/>
      <c r="AC207" s="28"/>
      <c r="AD207" s="28"/>
      <c r="AE207" s="28"/>
      <c r="AF207" s="28"/>
      <c r="AJ207" s="21"/>
      <c r="AK207" s="21"/>
      <c r="AL207" s="21"/>
      <c r="AM207" s="21"/>
      <c r="AN207" s="21"/>
      <c r="AO207" s="21"/>
      <c r="AP207" s="21"/>
      <c r="AQ207" s="21"/>
      <c r="AR207" s="21"/>
      <c r="AS207" s="21"/>
      <c r="AT207" s="21"/>
      <c r="AU207" s="21"/>
      <c r="AV207" s="21"/>
      <c r="AW207" s="21"/>
      <c r="AX207" s="21"/>
    </row>
    <row r="208" spans="1:50" hidden="1" x14ac:dyDescent="0.2">
      <c r="A208" s="71">
        <v>136</v>
      </c>
      <c r="B208" s="20" t="str">
        <f>'Compound Alert'!B149</f>
        <v>Romania</v>
      </c>
      <c r="C208" s="20" t="str">
        <f>'Compound Alert'!C149</f>
        <v>ROU</v>
      </c>
      <c r="D208" s="20" t="str">
        <f>'Compound Alert'!D149</f>
        <v>ECS           Europe &amp; Central Asia</v>
      </c>
      <c r="E208" s="20" t="str">
        <f>'Compound Alert'!E149</f>
        <v>IBRD</v>
      </c>
      <c r="F208" s="57">
        <f>'Compound Alert'!F149</f>
        <v>0</v>
      </c>
      <c r="G208" s="22">
        <f>'Compound Alert'!G149</f>
        <v>1.5</v>
      </c>
      <c r="H208" s="23">
        <f>'Compound Alert'!H149</f>
        <v>1.5</v>
      </c>
      <c r="I208" s="57">
        <f>'Compound Alert'!M149</f>
        <v>0</v>
      </c>
      <c r="J208" s="25">
        <f>'Compound Alert'!N149</f>
        <v>6.957010852370435</v>
      </c>
      <c r="K208" s="25">
        <f>'Compound Alert'!O149</f>
        <v>2.4641148325358899</v>
      </c>
      <c r="L208" s="25">
        <f>'Compound Alert'!P149</f>
        <v>3.7241470465924289</v>
      </c>
      <c r="M208" s="25">
        <f>'Compound Alert'!Q149</f>
        <v>5.2098807225172727</v>
      </c>
      <c r="N208" s="25">
        <f>'Compound Alert'!R149</f>
        <v>5.1666666666666696</v>
      </c>
      <c r="O208" s="25">
        <f>'Compound Alert'!S149</f>
        <v>0</v>
      </c>
      <c r="P208" s="25"/>
      <c r="Q208" s="27">
        <f>'Compound Alert'!AI175</f>
        <v>0</v>
      </c>
      <c r="R208" s="27">
        <f>'Compound Alert'!AJ175</f>
        <v>0.5</v>
      </c>
      <c r="S208" s="21"/>
      <c r="T208" s="21"/>
      <c r="U208" s="21"/>
      <c r="V208" s="21"/>
      <c r="W208" s="21"/>
      <c r="X208" s="21"/>
      <c r="Y208" s="28"/>
      <c r="Z208" s="28"/>
      <c r="AA208" s="28"/>
      <c r="AB208" s="28"/>
      <c r="AC208" s="28"/>
      <c r="AD208" s="28"/>
      <c r="AE208" s="28"/>
      <c r="AF208" s="28"/>
      <c r="AJ208" s="21"/>
      <c r="AK208" s="21"/>
      <c r="AL208" s="21"/>
      <c r="AM208" s="21"/>
      <c r="AN208" s="21"/>
      <c r="AO208" s="21"/>
      <c r="AP208" s="21"/>
      <c r="AQ208" s="21"/>
      <c r="AR208" s="21"/>
      <c r="AS208" s="21"/>
      <c r="AT208" s="21"/>
      <c r="AU208" s="21"/>
      <c r="AV208" s="21"/>
      <c r="AW208" s="21"/>
      <c r="AX208" s="21"/>
    </row>
    <row r="209" spans="1:50" hidden="1" x14ac:dyDescent="0.2">
      <c r="A209" s="71">
        <v>137</v>
      </c>
      <c r="B209" s="20" t="str">
        <f>'Compound Alert'!B150</f>
        <v>Russian Federation</v>
      </c>
      <c r="C209" s="20" t="str">
        <f>'Compound Alert'!C150</f>
        <v>RUS</v>
      </c>
      <c r="D209" s="20" t="str">
        <f>'Compound Alert'!D150</f>
        <v>ECS           Europe &amp; Central Asia</v>
      </c>
      <c r="E209" s="20" t="str">
        <f>'Compound Alert'!E150</f>
        <v>IBRD</v>
      </c>
      <c r="F209" s="57">
        <f>'Compound Alert'!F150</f>
        <v>0</v>
      </c>
      <c r="G209" s="22">
        <f>'Compound Alert'!G150</f>
        <v>1.5</v>
      </c>
      <c r="H209" s="23">
        <f>'Compound Alert'!H150</f>
        <v>1.5</v>
      </c>
      <c r="I209" s="57">
        <f>'Compound Alert'!M150</f>
        <v>0</v>
      </c>
      <c r="J209" s="25">
        <f>'Compound Alert'!N150</f>
        <v>5.5909845011686166</v>
      </c>
      <c r="K209" s="25">
        <f>'Compound Alert'!O150</f>
        <v>2.5837320574162699</v>
      </c>
      <c r="L209" s="25">
        <f>'Compound Alert'!P150</f>
        <v>3.8172962373237596</v>
      </c>
      <c r="M209" s="25">
        <f>'Compound Alert'!Q150</f>
        <v>2.7602622373694183</v>
      </c>
      <c r="N209" s="25">
        <f>'Compound Alert'!R150</f>
        <v>7.8333333333333304</v>
      </c>
      <c r="O209" s="25">
        <f>'Compound Alert'!S150</f>
        <v>0</v>
      </c>
      <c r="P209" s="25"/>
      <c r="Q209" s="27">
        <f>'Compound Alert'!AI176</f>
        <v>0.2</v>
      </c>
      <c r="R209" s="27">
        <f>'Compound Alert'!AJ176</f>
        <v>0.7</v>
      </c>
      <c r="S209" s="21"/>
      <c r="T209" s="21"/>
      <c r="U209" s="21"/>
      <c r="V209" s="21"/>
      <c r="W209" s="21"/>
      <c r="X209" s="21"/>
      <c r="Y209" s="28"/>
      <c r="Z209" s="28"/>
      <c r="AA209" s="28"/>
      <c r="AB209" s="28"/>
      <c r="AC209" s="28"/>
      <c r="AD209" s="28"/>
      <c r="AE209" s="28"/>
      <c r="AF209" s="28"/>
      <c r="AJ209" s="21"/>
      <c r="AK209" s="21"/>
      <c r="AL209" s="21"/>
      <c r="AM209" s="21"/>
      <c r="AN209" s="21"/>
      <c r="AO209" s="21"/>
      <c r="AP209" s="21"/>
      <c r="AQ209" s="21"/>
      <c r="AR209" s="21"/>
      <c r="AS209" s="21"/>
      <c r="AT209" s="21"/>
      <c r="AU209" s="21"/>
      <c r="AV209" s="21"/>
      <c r="AW209" s="21"/>
      <c r="AX209" s="21"/>
    </row>
    <row r="210" spans="1:50" hidden="1" x14ac:dyDescent="0.2">
      <c r="A210" s="71">
        <v>138</v>
      </c>
      <c r="B210" s="20" t="str">
        <f>'Compound Alert'!B163</f>
        <v>Suriname</v>
      </c>
      <c r="C210" s="20" t="str">
        <f>'Compound Alert'!C163</f>
        <v>SUR</v>
      </c>
      <c r="D210" s="20" t="str">
        <f>'Compound Alert'!D163</f>
        <v>LCN           Latin America &amp; Caribbean</v>
      </c>
      <c r="E210" s="20" t="str">
        <f>'Compound Alert'!E163</f>
        <v>IBRD</v>
      </c>
      <c r="F210" s="57">
        <f>'Compound Alert'!F163</f>
        <v>0</v>
      </c>
      <c r="G210" s="22">
        <f>'Compound Alert'!G163</f>
        <v>1.5</v>
      </c>
      <c r="H210" s="23">
        <f>'Compound Alert'!H163</f>
        <v>1.5</v>
      </c>
      <c r="I210" s="57">
        <f>'Compound Alert'!M163</f>
        <v>0</v>
      </c>
      <c r="J210" s="25">
        <f>'Compound Alert'!N163</f>
        <v>4.1712569586857917</v>
      </c>
      <c r="K210" s="25">
        <f>'Compound Alert'!O163</f>
        <v>5.5263157894736796</v>
      </c>
      <c r="L210" s="25">
        <f>'Compound Alert'!P163</f>
        <v>3.7682687984059542</v>
      </c>
      <c r="M210" s="25">
        <f>'Compound Alert'!Q163</f>
        <v>6.1535897382476392</v>
      </c>
      <c r="N210" s="25">
        <f>'Compound Alert'!R163</f>
        <v>6.9522178715380676</v>
      </c>
      <c r="O210" s="25">
        <f>'Compound Alert'!S163</f>
        <v>0</v>
      </c>
      <c r="P210" s="25"/>
      <c r="Q210" s="27">
        <f>'Compound Alert'!AI177</f>
        <v>0</v>
      </c>
      <c r="R210" s="27">
        <f>'Compound Alert'!AJ177</f>
        <v>0.4</v>
      </c>
      <c r="S210" s="21"/>
      <c r="T210" s="21"/>
      <c r="U210" s="21"/>
      <c r="V210" s="21"/>
      <c r="W210" s="21"/>
      <c r="X210" s="21"/>
      <c r="Y210" s="28"/>
      <c r="Z210" s="28"/>
      <c r="AA210" s="28"/>
      <c r="AB210" s="28"/>
      <c r="AC210" s="28"/>
      <c r="AD210" s="28"/>
      <c r="AE210" s="28"/>
      <c r="AF210" s="28"/>
      <c r="AJ210" s="21"/>
      <c r="AK210" s="21"/>
      <c r="AL210" s="21"/>
      <c r="AM210" s="21"/>
      <c r="AN210" s="21"/>
      <c r="AO210" s="21"/>
      <c r="AP210" s="21"/>
      <c r="AQ210" s="21"/>
      <c r="AR210" s="21"/>
      <c r="AS210" s="21"/>
      <c r="AT210" s="21"/>
      <c r="AU210" s="21"/>
      <c r="AV210" s="21"/>
      <c r="AW210" s="21"/>
      <c r="AX210" s="21"/>
    </row>
    <row r="211" spans="1:50" hidden="1" x14ac:dyDescent="0.2">
      <c r="A211" s="71">
        <v>139</v>
      </c>
      <c r="B211" s="20" t="str">
        <f>'Compound Alert'!B172</f>
        <v>Thailand</v>
      </c>
      <c r="C211" s="20" t="str">
        <f>'Compound Alert'!C172</f>
        <v>THA</v>
      </c>
      <c r="D211" s="20" t="str">
        <f>'Compound Alert'!D172</f>
        <v>EAS           East Asia &amp; Pacific</v>
      </c>
      <c r="E211" s="20" t="str">
        <f>'Compound Alert'!E172</f>
        <v>IBRD</v>
      </c>
      <c r="F211" s="57">
        <f>'Compound Alert'!F172</f>
        <v>0</v>
      </c>
      <c r="G211" s="22">
        <f>'Compound Alert'!G172</f>
        <v>1.5</v>
      </c>
      <c r="H211" s="23">
        <f>'Compound Alert'!H172</f>
        <v>1.5</v>
      </c>
      <c r="I211" s="57">
        <f>'Compound Alert'!M172</f>
        <v>0</v>
      </c>
      <c r="J211" s="25">
        <f>'Compound Alert'!N172</f>
        <v>6.7082039324993685</v>
      </c>
      <c r="K211" s="25">
        <f>'Compound Alert'!O172</f>
        <v>3.5645933014354099</v>
      </c>
      <c r="L211" s="25">
        <f>'Compound Alert'!P172</f>
        <v>3.6528551660327326</v>
      </c>
      <c r="M211" s="25">
        <f>'Compound Alert'!Q172</f>
        <v>3.1428571428571401</v>
      </c>
      <c r="N211" s="25">
        <f>'Compound Alert'!R172</f>
        <v>9.3094933625126295</v>
      </c>
      <c r="O211" s="25">
        <f>'Compound Alert'!S172</f>
        <v>0</v>
      </c>
      <c r="P211" s="25"/>
      <c r="Q211" s="27">
        <f>'Compound Alert'!AI178</f>
        <v>0</v>
      </c>
      <c r="R211" s="27">
        <f>'Compound Alert'!AJ178</f>
        <v>0.3</v>
      </c>
      <c r="S211" s="21"/>
      <c r="T211" s="21"/>
      <c r="U211" s="21"/>
      <c r="V211" s="21"/>
      <c r="W211" s="21"/>
      <c r="X211" s="21"/>
      <c r="Y211" s="28"/>
      <c r="Z211" s="28"/>
      <c r="AA211" s="28"/>
      <c r="AB211" s="28"/>
      <c r="AC211" s="28"/>
      <c r="AD211" s="28"/>
      <c r="AE211" s="28"/>
      <c r="AF211" s="28"/>
      <c r="AJ211" s="21"/>
      <c r="AK211" s="21"/>
      <c r="AL211" s="21"/>
      <c r="AM211" s="21"/>
      <c r="AN211" s="21"/>
      <c r="AO211" s="21"/>
      <c r="AP211" s="21"/>
      <c r="AQ211" s="21"/>
      <c r="AR211" s="21"/>
      <c r="AS211" s="21"/>
      <c r="AT211" s="21"/>
      <c r="AU211" s="21"/>
      <c r="AV211" s="21"/>
      <c r="AW211" s="21"/>
      <c r="AX211" s="21"/>
    </row>
    <row r="212" spans="1:50" hidden="1" x14ac:dyDescent="0.2">
      <c r="A212" s="71">
        <v>140</v>
      </c>
      <c r="B212" s="20" t="str">
        <f>'Compound Alert'!B177</f>
        <v>Trinidad and Tobago</v>
      </c>
      <c r="C212" s="20" t="str">
        <f>'Compound Alert'!C177</f>
        <v>TTO</v>
      </c>
      <c r="D212" s="20" t="str">
        <f>'Compound Alert'!D177</f>
        <v>LCN           Latin America &amp; Caribbean</v>
      </c>
      <c r="E212" s="20" t="str">
        <f>'Compound Alert'!E177</f>
        <v>IBRD</v>
      </c>
      <c r="F212" s="57">
        <f>'Compound Alert'!F177</f>
        <v>0</v>
      </c>
      <c r="G212" s="22">
        <f>'Compound Alert'!G177</f>
        <v>1.5</v>
      </c>
      <c r="H212" s="23">
        <f>'Compound Alert'!H177</f>
        <v>1.5</v>
      </c>
      <c r="I212" s="57">
        <f>'Compound Alert'!M177</f>
        <v>0</v>
      </c>
      <c r="J212" s="25">
        <f>'Compound Alert'!N177</f>
        <v>8.1731266966810203</v>
      </c>
      <c r="K212" s="25">
        <f>'Compound Alert'!O177</f>
        <v>2.8947368421052602</v>
      </c>
      <c r="L212" s="25">
        <f>'Compound Alert'!P177</f>
        <v>2.702365605310165</v>
      </c>
      <c r="M212" s="25">
        <f>'Compound Alert'!Q177</f>
        <v>2.8571428571428599</v>
      </c>
      <c r="N212" s="25">
        <f>'Compound Alert'!R177</f>
        <v>6.0553007081949861</v>
      </c>
      <c r="O212" s="25">
        <f>'Compound Alert'!S177</f>
        <v>0</v>
      </c>
      <c r="P212" s="25"/>
      <c r="Q212" s="27">
        <f>'Compound Alert'!AI179</f>
        <v>0</v>
      </c>
      <c r="R212" s="27">
        <f>'Compound Alert'!AJ179</f>
        <v>0.2</v>
      </c>
      <c r="S212" s="21"/>
      <c r="T212" s="21"/>
      <c r="U212" s="21"/>
      <c r="V212" s="21"/>
      <c r="W212" s="21"/>
      <c r="X212" s="21"/>
      <c r="Y212" s="28"/>
      <c r="Z212" s="28"/>
      <c r="AA212" s="28"/>
      <c r="AB212" s="28"/>
      <c r="AC212" s="28"/>
      <c r="AD212" s="28"/>
      <c r="AE212" s="28"/>
      <c r="AF212" s="28"/>
      <c r="AJ212" s="21"/>
      <c r="AK212" s="21"/>
      <c r="AL212" s="21"/>
      <c r="AM212" s="21"/>
      <c r="AN212" s="21"/>
      <c r="AO212" s="21"/>
      <c r="AP212" s="21"/>
      <c r="AQ212" s="21"/>
      <c r="AR212" s="21"/>
      <c r="AS212" s="21"/>
      <c r="AT212" s="21"/>
      <c r="AU212" s="21"/>
      <c r="AV212" s="21"/>
      <c r="AW212" s="21"/>
      <c r="AX212" s="21"/>
    </row>
    <row r="213" spans="1:50" hidden="1" x14ac:dyDescent="0.2">
      <c r="A213" s="71">
        <v>141</v>
      </c>
      <c r="B213" s="20" t="str">
        <f>'Compound Alert'!B183</f>
        <v>Ukraine</v>
      </c>
      <c r="C213" s="20" t="str">
        <f>'Compound Alert'!C183</f>
        <v>UKR</v>
      </c>
      <c r="D213" s="20" t="str">
        <f>'Compound Alert'!D183</f>
        <v>ECS           Europe &amp; Central Asia</v>
      </c>
      <c r="E213" s="20" t="str">
        <f>'Compound Alert'!E183</f>
        <v>IBRD</v>
      </c>
      <c r="F213" s="57">
        <f>'Compound Alert'!F183</f>
        <v>0</v>
      </c>
      <c r="G213" s="22">
        <f>'Compound Alert'!G183</f>
        <v>1.5</v>
      </c>
      <c r="H213" s="23">
        <f>'Compound Alert'!H183</f>
        <v>1.5</v>
      </c>
      <c r="I213" s="57">
        <f>'Compound Alert'!M183</f>
        <v>0</v>
      </c>
      <c r="J213" s="25">
        <f>'Compound Alert'!N183</f>
        <v>8</v>
      </c>
      <c r="K213" s="25">
        <f>'Compound Alert'!O183</f>
        <v>2.2966507177033502</v>
      </c>
      <c r="L213" s="25">
        <f>'Compound Alert'!P183</f>
        <v>5.8724227846249555</v>
      </c>
      <c r="M213" s="25">
        <f>'Compound Alert'!Q183</f>
        <v>4.6632300271072067</v>
      </c>
      <c r="N213" s="25">
        <f>'Compound Alert'!R183</f>
        <v>3.6666666666666701</v>
      </c>
      <c r="O213" s="25">
        <f>'Compound Alert'!S183</f>
        <v>0</v>
      </c>
      <c r="P213" s="25"/>
      <c r="Q213" s="27">
        <f>'Compound Alert'!AI180</f>
        <v>0.3</v>
      </c>
      <c r="R213" s="27">
        <f>'Compound Alert'!AJ180</f>
        <v>0.8</v>
      </c>
      <c r="S213" s="21"/>
      <c r="T213" s="21"/>
      <c r="U213" s="21"/>
      <c r="V213" s="21"/>
      <c r="W213" s="21"/>
      <c r="X213" s="21"/>
      <c r="Y213" s="28"/>
      <c r="Z213" s="28"/>
      <c r="AA213" s="28"/>
      <c r="AB213" s="28"/>
      <c r="AC213" s="28"/>
      <c r="AD213" s="28"/>
      <c r="AE213" s="28"/>
      <c r="AF213" s="28"/>
      <c r="AJ213" s="21"/>
      <c r="AK213" s="21"/>
      <c r="AL213" s="21"/>
      <c r="AM213" s="21"/>
      <c r="AN213" s="21"/>
      <c r="AO213" s="21"/>
      <c r="AP213" s="21"/>
      <c r="AQ213" s="21"/>
      <c r="AR213" s="21"/>
      <c r="AS213" s="21"/>
      <c r="AT213" s="21"/>
      <c r="AU213" s="21"/>
      <c r="AV213" s="21"/>
      <c r="AW213" s="21"/>
      <c r="AX213" s="21"/>
    </row>
    <row r="214" spans="1:50" hidden="1" x14ac:dyDescent="0.2">
      <c r="A214" s="71">
        <v>142</v>
      </c>
      <c r="B214" s="20" t="str">
        <f>'Compound Alert'!B9</f>
        <v>United Arab Emirates</v>
      </c>
      <c r="C214" s="20" t="str">
        <f>'Compound Alert'!C9</f>
        <v>ARE</v>
      </c>
      <c r="D214" s="20" t="str">
        <f>'Compound Alert'!D9</f>
        <v>MEA           Middle East &amp; North Africa</v>
      </c>
      <c r="E214" s="20" t="str">
        <f>'Compound Alert'!E9</f>
        <v xml:space="preserve"> </v>
      </c>
      <c r="F214" s="57">
        <f>'Compound Alert'!F9</f>
        <v>0</v>
      </c>
      <c r="G214" s="22">
        <f>'Compound Alert'!G9</f>
        <v>1</v>
      </c>
      <c r="H214" s="23">
        <f>'Compound Alert'!H9</f>
        <v>1</v>
      </c>
      <c r="I214" s="57">
        <f>'Compound Alert'!M9</f>
        <v>0</v>
      </c>
      <c r="J214" s="25">
        <f>'Compound Alert'!N9</f>
        <v>6.8264192663504053</v>
      </c>
      <c r="K214" s="25">
        <f>'Compound Alert'!O9</f>
        <v>1.07655502392344</v>
      </c>
      <c r="L214" s="25">
        <f>'Compound Alert'!P9</f>
        <v>4.0451991747794507</v>
      </c>
      <c r="M214" s="25">
        <f>'Compound Alert'!Q9</f>
        <v>2.8284271247461863</v>
      </c>
      <c r="N214" s="25">
        <f>'Compound Alert'!R9</f>
        <v>5.3333333333333304</v>
      </c>
      <c r="O214" s="25">
        <f>'Compound Alert'!S9</f>
        <v>0</v>
      </c>
      <c r="P214" s="25"/>
      <c r="Q214" s="27">
        <f>'Compound Alert'!AI181</f>
        <v>0</v>
      </c>
      <c r="R214" s="27">
        <f>'Compound Alert'!AJ181</f>
        <v>0.2</v>
      </c>
      <c r="S214" s="21"/>
      <c r="T214" s="21"/>
      <c r="U214" s="21"/>
      <c r="V214" s="21"/>
      <c r="W214" s="21"/>
      <c r="X214" s="21"/>
      <c r="Y214" s="28"/>
      <c r="Z214" s="28"/>
      <c r="AA214" s="28"/>
      <c r="AB214" s="28"/>
      <c r="AC214" s="28"/>
      <c r="AD214" s="28"/>
      <c r="AE214" s="28"/>
      <c r="AF214" s="28"/>
      <c r="AJ214" s="21"/>
      <c r="AK214" s="21"/>
      <c r="AL214" s="21"/>
      <c r="AM214" s="21"/>
      <c r="AN214" s="21"/>
      <c r="AO214" s="21"/>
      <c r="AP214" s="21"/>
      <c r="AQ214" s="21"/>
      <c r="AR214" s="21"/>
      <c r="AS214" s="21"/>
      <c r="AT214" s="21"/>
      <c r="AU214" s="21"/>
      <c r="AV214" s="21"/>
      <c r="AW214" s="21"/>
      <c r="AX214" s="21"/>
    </row>
    <row r="215" spans="1:50" hidden="1" x14ac:dyDescent="0.2">
      <c r="A215" s="71">
        <v>143</v>
      </c>
      <c r="B215" s="20" t="str">
        <f>'Compound Alert'!B21</f>
        <v>Bulgaria</v>
      </c>
      <c r="C215" s="20" t="str">
        <f>'Compound Alert'!C21</f>
        <v>BGR</v>
      </c>
      <c r="D215" s="20" t="str">
        <f>'Compound Alert'!D21</f>
        <v>ECS           Europe &amp; Central Asia</v>
      </c>
      <c r="E215" s="20" t="str">
        <f>'Compound Alert'!E21</f>
        <v>IBRD</v>
      </c>
      <c r="F215" s="57">
        <f>'Compound Alert'!F21</f>
        <v>0</v>
      </c>
      <c r="G215" s="22">
        <f>'Compound Alert'!G21</f>
        <v>1</v>
      </c>
      <c r="H215" s="23">
        <f>'Compound Alert'!H21</f>
        <v>1</v>
      </c>
      <c r="I215" s="57">
        <f>'Compound Alert'!M21</f>
        <v>0</v>
      </c>
      <c r="J215" s="25">
        <f>'Compound Alert'!N21</f>
        <v>6.9856996786291923</v>
      </c>
      <c r="K215" s="25">
        <f>'Compound Alert'!O21</f>
        <v>2.4162679425837301</v>
      </c>
      <c r="L215" s="25">
        <f>'Compound Alert'!P21</f>
        <v>3.6620990150586046</v>
      </c>
      <c r="M215" s="25">
        <f>'Compound Alert'!Q21</f>
        <v>5.2098807225172727</v>
      </c>
      <c r="N215" s="25">
        <f>'Compound Alert'!R21</f>
        <v>4.3333333333333304</v>
      </c>
      <c r="O215" s="25">
        <f>'Compound Alert'!S21</f>
        <v>0</v>
      </c>
      <c r="P215" s="25"/>
      <c r="Q215" s="27">
        <f>'Compound Alert'!AI182</f>
        <v>0</v>
      </c>
      <c r="R215" s="27">
        <f>'Compound Alert'!AJ182</f>
        <v>0.1</v>
      </c>
      <c r="S215" s="21"/>
      <c r="T215" s="21"/>
      <c r="U215" s="21"/>
      <c r="V215" s="21"/>
      <c r="W215" s="21"/>
      <c r="X215" s="21"/>
      <c r="Y215" s="28"/>
      <c r="Z215" s="28"/>
      <c r="AA215" s="28"/>
      <c r="AB215" s="28"/>
      <c r="AC215" s="28"/>
      <c r="AD215" s="28"/>
      <c r="AE215" s="28"/>
      <c r="AF215" s="28"/>
      <c r="AJ215" s="21"/>
      <c r="AK215" s="21"/>
      <c r="AL215" s="21"/>
      <c r="AM215" s="21"/>
      <c r="AN215" s="21"/>
      <c r="AO215" s="21"/>
      <c r="AP215" s="21"/>
      <c r="AQ215" s="21"/>
      <c r="AR215" s="21"/>
      <c r="AS215" s="21"/>
      <c r="AT215" s="21"/>
      <c r="AU215" s="21"/>
      <c r="AV215" s="21"/>
      <c r="AW215" s="21"/>
      <c r="AX215" s="21"/>
    </row>
    <row r="216" spans="1:50" hidden="1" x14ac:dyDescent="0.2">
      <c r="A216" s="71">
        <v>144</v>
      </c>
      <c r="B216" s="20" t="str">
        <f>'Compound Alert'!B30</f>
        <v>Brunei Darussalam</v>
      </c>
      <c r="C216" s="20" t="str">
        <f>'Compound Alert'!C30</f>
        <v>BRN</v>
      </c>
      <c r="D216" s="20" t="str">
        <f>'Compound Alert'!D30</f>
        <v>EAS           East Asia &amp; Pacific</v>
      </c>
      <c r="E216" s="20" t="str">
        <f>'Compound Alert'!E30</f>
        <v xml:space="preserve"> </v>
      </c>
      <c r="F216" s="57">
        <f>'Compound Alert'!F30</f>
        <v>0</v>
      </c>
      <c r="G216" s="22">
        <f>'Compound Alert'!G30</f>
        <v>1</v>
      </c>
      <c r="H216" s="23">
        <f>'Compound Alert'!H30</f>
        <v>1</v>
      </c>
      <c r="I216" s="57">
        <f>'Compound Alert'!M30</f>
        <v>0</v>
      </c>
      <c r="J216" s="25">
        <f>'Compound Alert'!N30</f>
        <v>6.1745432718043718</v>
      </c>
      <c r="K216" s="25">
        <f>'Compound Alert'!O30</f>
        <v>1.8181818181818199</v>
      </c>
      <c r="L216" s="25">
        <f>'Compound Alert'!P30</f>
        <v>2.4297520661157002</v>
      </c>
      <c r="M216" s="25">
        <f>'Compound Alert'!Q30</f>
        <v>3.6055512754639922</v>
      </c>
      <c r="N216" s="25">
        <f>'Compound Alert'!R30</f>
        <v>5.4772255750516612</v>
      </c>
      <c r="O216" s="25">
        <f>'Compound Alert'!S30</f>
        <v>0</v>
      </c>
      <c r="P216" s="25"/>
      <c r="Q216" s="27">
        <f>'Compound Alert'!AI183</f>
        <v>0</v>
      </c>
      <c r="R216" s="27">
        <f>'Compound Alert'!AJ183</f>
        <v>0.3</v>
      </c>
      <c r="S216" s="21"/>
      <c r="T216" s="21"/>
      <c r="U216" s="21"/>
      <c r="V216" s="21"/>
      <c r="W216" s="21"/>
      <c r="X216" s="21"/>
      <c r="Y216" s="28"/>
      <c r="Z216" s="28"/>
      <c r="AA216" s="28"/>
      <c r="AB216" s="28"/>
      <c r="AC216" s="28"/>
      <c r="AD216" s="28"/>
      <c r="AE216" s="28"/>
      <c r="AF216" s="28"/>
      <c r="AJ216" s="21"/>
      <c r="AK216" s="21"/>
      <c r="AL216" s="21"/>
      <c r="AM216" s="21"/>
      <c r="AN216" s="21"/>
      <c r="AO216" s="21"/>
      <c r="AP216" s="21"/>
      <c r="AQ216" s="21"/>
      <c r="AR216" s="21"/>
      <c r="AS216" s="21"/>
      <c r="AT216" s="21"/>
      <c r="AU216" s="21"/>
      <c r="AV216" s="21"/>
      <c r="AW216" s="21"/>
      <c r="AX216" s="21"/>
    </row>
    <row r="217" spans="1:50" hidden="1" x14ac:dyDescent="0.2">
      <c r="A217" s="71">
        <v>145</v>
      </c>
      <c r="B217" s="20" t="str">
        <f>'Compound Alert'!B58</f>
        <v>Spain</v>
      </c>
      <c r="C217" s="20" t="str">
        <f>'Compound Alert'!C58</f>
        <v>ESP</v>
      </c>
      <c r="D217" s="20" t="str">
        <f>'Compound Alert'!D58</f>
        <v>ECS           Europe &amp; Central Asia</v>
      </c>
      <c r="E217" s="20" t="str">
        <f>'Compound Alert'!E58</f>
        <v xml:space="preserve"> </v>
      </c>
      <c r="F217" s="57">
        <f>'Compound Alert'!F58</f>
        <v>0</v>
      </c>
      <c r="G217" s="22">
        <f>'Compound Alert'!G58</f>
        <v>1</v>
      </c>
      <c r="H217" s="23">
        <f>'Compound Alert'!H58</f>
        <v>1</v>
      </c>
      <c r="I217" s="57">
        <f>'Compound Alert'!M58</f>
        <v>0</v>
      </c>
      <c r="J217" s="25">
        <f>'Compound Alert'!N58</f>
        <v>4.4721359549995796</v>
      </c>
      <c r="K217" s="25">
        <f>'Compound Alert'!O58</f>
        <v>0</v>
      </c>
      <c r="L217" s="25">
        <f>'Compound Alert'!P58</f>
        <v>5.2223296786709374</v>
      </c>
      <c r="M217" s="25">
        <f>'Compound Alert'!Q58</f>
        <v>2.5354627641855489</v>
      </c>
      <c r="N217" s="25">
        <f>'Compound Alert'!R58</f>
        <v>5.1666666666666696</v>
      </c>
      <c r="O217" s="25">
        <f>'Compound Alert'!S58</f>
        <v>0</v>
      </c>
      <c r="P217" s="25"/>
      <c r="Q217" s="27">
        <f>'Compound Alert'!AI184</f>
        <v>0</v>
      </c>
      <c r="R217" s="27">
        <f>'Compound Alert'!AJ184</f>
        <v>0.3</v>
      </c>
      <c r="S217" s="21"/>
      <c r="T217" s="21"/>
      <c r="U217" s="21"/>
      <c r="V217" s="21"/>
      <c r="W217" s="21"/>
      <c r="X217" s="21"/>
      <c r="Y217" s="28"/>
      <c r="Z217" s="28"/>
      <c r="AA217" s="28"/>
      <c r="AB217" s="28"/>
      <c r="AC217" s="28"/>
      <c r="AD217" s="28"/>
      <c r="AE217" s="28"/>
      <c r="AF217" s="28"/>
      <c r="AJ217" s="21"/>
      <c r="AK217" s="21"/>
      <c r="AL217" s="21"/>
      <c r="AM217" s="21"/>
      <c r="AN217" s="21"/>
      <c r="AO217" s="21"/>
      <c r="AP217" s="21"/>
      <c r="AQ217" s="21"/>
      <c r="AR217" s="21"/>
      <c r="AS217" s="21"/>
      <c r="AT217" s="21"/>
      <c r="AU217" s="21"/>
      <c r="AV217" s="21"/>
      <c r="AW217" s="21"/>
      <c r="AX217" s="21"/>
    </row>
    <row r="218" spans="1:50" hidden="1" x14ac:dyDescent="0.2">
      <c r="A218" s="71">
        <v>146</v>
      </c>
      <c r="B218" s="20" t="str">
        <f>'Compound Alert'!B88</f>
        <v>Italy</v>
      </c>
      <c r="C218" s="20" t="str">
        <f>'Compound Alert'!C88</f>
        <v>ITA</v>
      </c>
      <c r="D218" s="20" t="str">
        <f>'Compound Alert'!D88</f>
        <v>ECS           Europe &amp; Central Asia</v>
      </c>
      <c r="E218" s="20" t="str">
        <f>'Compound Alert'!E88</f>
        <v xml:space="preserve"> </v>
      </c>
      <c r="F218" s="57">
        <f>'Compound Alert'!F88</f>
        <v>0</v>
      </c>
      <c r="G218" s="22">
        <f>'Compound Alert'!G88</f>
        <v>1</v>
      </c>
      <c r="H218" s="23">
        <f>'Compound Alert'!H88</f>
        <v>1</v>
      </c>
      <c r="I218" s="57">
        <f>'Compound Alert'!M88</f>
        <v>0</v>
      </c>
      <c r="J218" s="25">
        <f>'Compound Alert'!N88</f>
        <v>5.4772255750516612</v>
      </c>
      <c r="K218" s="25">
        <f>'Compound Alert'!O88</f>
        <v>0</v>
      </c>
      <c r="L218" s="25">
        <f>'Compound Alert'!P88</f>
        <v>3.5764695560495694</v>
      </c>
      <c r="M218" s="25">
        <f>'Compound Alert'!Q88</f>
        <v>1.7728105208558362</v>
      </c>
      <c r="N218" s="25">
        <f>'Compound Alert'!R88</f>
        <v>6.8333333333333304</v>
      </c>
      <c r="O218" s="25">
        <f>'Compound Alert'!S88</f>
        <v>0</v>
      </c>
      <c r="P218" s="25"/>
      <c r="Q218" s="27">
        <f>'Compound Alert'!AI185</f>
        <v>0</v>
      </c>
      <c r="R218" s="27">
        <f>'Compound Alert'!AJ185</f>
        <v>0.4</v>
      </c>
      <c r="S218" s="21"/>
      <c r="T218" s="21"/>
      <c r="U218" s="21"/>
      <c r="V218" s="21"/>
      <c r="W218" s="21"/>
      <c r="X218" s="21"/>
      <c r="Y218" s="28"/>
      <c r="Z218" s="28"/>
      <c r="AA218" s="28"/>
      <c r="AB218" s="28"/>
      <c r="AC218" s="28"/>
      <c r="AD218" s="28"/>
      <c r="AE218" s="28"/>
      <c r="AF218" s="28"/>
      <c r="AJ218" s="21"/>
      <c r="AK218" s="21"/>
      <c r="AL218" s="21"/>
      <c r="AM218" s="21"/>
      <c r="AN218" s="21"/>
      <c r="AO218" s="21"/>
      <c r="AP218" s="21"/>
      <c r="AQ218" s="21"/>
      <c r="AR218" s="21"/>
      <c r="AS218" s="21"/>
      <c r="AT218" s="21"/>
      <c r="AU218" s="21"/>
      <c r="AV218" s="21"/>
      <c r="AW218" s="21"/>
      <c r="AX218" s="21"/>
    </row>
    <row r="219" spans="1:50" hidden="1" x14ac:dyDescent="0.2">
      <c r="A219" s="71">
        <v>147</v>
      </c>
      <c r="B219" s="20" t="str">
        <f>'Compound Alert'!B91</f>
        <v>Japan</v>
      </c>
      <c r="C219" s="20" t="str">
        <f>'Compound Alert'!C91</f>
        <v>JPN</v>
      </c>
      <c r="D219" s="20" t="str">
        <f>'Compound Alert'!D91</f>
        <v>EAS           East Asia &amp; Pacific</v>
      </c>
      <c r="E219" s="20" t="str">
        <f>'Compound Alert'!E91</f>
        <v xml:space="preserve"> </v>
      </c>
      <c r="F219" s="57">
        <f>'Compound Alert'!F91</f>
        <v>0</v>
      </c>
      <c r="G219" s="22">
        <f>'Compound Alert'!G91</f>
        <v>1</v>
      </c>
      <c r="H219" s="23">
        <f>'Compound Alert'!H91</f>
        <v>1</v>
      </c>
      <c r="I219" s="57">
        <f>'Compound Alert'!M91</f>
        <v>0</v>
      </c>
      <c r="J219" s="25">
        <f>'Compound Alert'!N91</f>
        <v>2.9212115505517424</v>
      </c>
      <c r="K219" s="25">
        <f>'Compound Alert'!O91</f>
        <v>2.1770334928229702</v>
      </c>
      <c r="L219" s="25">
        <f>'Compound Alert'!P91</f>
        <v>1.27272727272727</v>
      </c>
      <c r="M219" s="25">
        <f>'Compound Alert'!Q91</f>
        <v>1.3430597618161018</v>
      </c>
      <c r="N219" s="25">
        <f>'Compound Alert'!R91</f>
        <v>8.3666002653407556</v>
      </c>
      <c r="O219" s="25">
        <f>'Compound Alert'!S91</f>
        <v>0</v>
      </c>
      <c r="P219" s="25"/>
      <c r="Q219" s="27">
        <f>'Compound Alert'!AI186</f>
        <v>0</v>
      </c>
      <c r="R219" s="27">
        <f>'Compound Alert'!AJ186</f>
        <v>0.4</v>
      </c>
      <c r="S219" s="21"/>
      <c r="T219" s="21"/>
      <c r="U219" s="21"/>
      <c r="V219" s="21"/>
      <c r="W219" s="21"/>
      <c r="X219" s="21"/>
      <c r="Y219" s="28"/>
      <c r="Z219" s="28"/>
      <c r="AA219" s="28"/>
      <c r="AB219" s="28"/>
      <c r="AC219" s="28"/>
      <c r="AD219" s="28"/>
      <c r="AE219" s="28"/>
      <c r="AF219" s="28"/>
      <c r="AJ219" s="21"/>
      <c r="AK219" s="21"/>
      <c r="AL219" s="21"/>
      <c r="AM219" s="21"/>
      <c r="AN219" s="21"/>
      <c r="AO219" s="21"/>
      <c r="AP219" s="21"/>
      <c r="AQ219" s="21"/>
      <c r="AR219" s="21"/>
      <c r="AS219" s="21"/>
      <c r="AT219" s="21"/>
      <c r="AU219" s="21"/>
      <c r="AV219" s="21"/>
      <c r="AW219" s="21"/>
      <c r="AX219" s="21"/>
    </row>
    <row r="220" spans="1:50" hidden="1" x14ac:dyDescent="0.2">
      <c r="A220" s="71">
        <v>148</v>
      </c>
      <c r="B220" s="20" t="str">
        <f>'Compound Alert'!B97</f>
        <v>Saint Kitts and Nevis</v>
      </c>
      <c r="C220" s="20" t="str">
        <f>'Compound Alert'!C97</f>
        <v>KNA</v>
      </c>
      <c r="D220" s="20" t="str">
        <f>'Compound Alert'!D97</f>
        <v>LCN           Latin America &amp; Caribbean</v>
      </c>
      <c r="E220" s="20" t="str">
        <f>'Compound Alert'!E97</f>
        <v>IBRD</v>
      </c>
      <c r="F220" s="57">
        <f>'Compound Alert'!F97</f>
        <v>0</v>
      </c>
      <c r="G220" s="22">
        <f>'Compound Alert'!G97</f>
        <v>1</v>
      </c>
      <c r="H220" s="23">
        <f>'Compound Alert'!H97</f>
        <v>1</v>
      </c>
      <c r="I220" s="57">
        <f>'Compound Alert'!M97</f>
        <v>0</v>
      </c>
      <c r="J220" s="25">
        <f>'Compound Alert'!N97</f>
        <v>8.76</v>
      </c>
      <c r="K220" s="25">
        <f>'Compound Alert'!O97</f>
        <v>4.01913875598086</v>
      </c>
      <c r="L220" s="25">
        <f>'Compound Alert'!P97</f>
        <v>0</v>
      </c>
      <c r="M220" s="25">
        <f>'Compound Alert'!Q97</f>
        <v>2.5714285714285698</v>
      </c>
      <c r="N220" s="25">
        <f>'Compound Alert'!R97</f>
        <v>3</v>
      </c>
      <c r="O220" s="25">
        <f>'Compound Alert'!S97</f>
        <v>0</v>
      </c>
      <c r="P220" s="25"/>
      <c r="Q220" s="27">
        <f>'Compound Alert'!AI187</f>
        <v>0.2</v>
      </c>
      <c r="R220" s="27">
        <f>'Compound Alert'!AJ187</f>
        <v>0.6</v>
      </c>
      <c r="S220" s="21"/>
      <c r="T220" s="21"/>
      <c r="U220" s="21"/>
      <c r="V220" s="21"/>
      <c r="W220" s="21"/>
      <c r="X220" s="21"/>
      <c r="Y220" s="28"/>
      <c r="Z220" s="28"/>
      <c r="AA220" s="28"/>
      <c r="AB220" s="28"/>
      <c r="AC220" s="28"/>
      <c r="AD220" s="28"/>
      <c r="AE220" s="28"/>
      <c r="AF220" s="28"/>
      <c r="AJ220" s="21"/>
      <c r="AK220" s="21"/>
      <c r="AL220" s="21"/>
      <c r="AM220" s="21"/>
      <c r="AN220" s="21"/>
      <c r="AO220" s="21"/>
      <c r="AP220" s="21"/>
      <c r="AQ220" s="21"/>
      <c r="AR220" s="21"/>
      <c r="AS220" s="21"/>
      <c r="AT220" s="21"/>
      <c r="AU220" s="21"/>
      <c r="AV220" s="21"/>
      <c r="AW220" s="21"/>
      <c r="AX220" s="21"/>
    </row>
    <row r="221" spans="1:50" hidden="1" x14ac:dyDescent="0.2">
      <c r="A221" s="71">
        <v>149</v>
      </c>
      <c r="B221" s="20" t="str">
        <f>'Compound Alert'!B98</f>
        <v>Korea Republic of</v>
      </c>
      <c r="C221" s="20" t="str">
        <f>'Compound Alert'!C98</f>
        <v>KOR</v>
      </c>
      <c r="D221" s="20" t="str">
        <f>'Compound Alert'!D98</f>
        <v>EAS           East Asia &amp; Pacific</v>
      </c>
      <c r="E221" s="20" t="str">
        <f>'Compound Alert'!E98</f>
        <v xml:space="preserve"> </v>
      </c>
      <c r="F221" s="57">
        <f>'Compound Alert'!F98</f>
        <v>0</v>
      </c>
      <c r="G221" s="22">
        <f>'Compound Alert'!G98</f>
        <v>1</v>
      </c>
      <c r="H221" s="23">
        <f>'Compound Alert'!H98</f>
        <v>1</v>
      </c>
      <c r="I221" s="57">
        <f>'Compound Alert'!M98</f>
        <v>0</v>
      </c>
      <c r="J221" s="25">
        <f>'Compound Alert'!N98</f>
        <v>4.9349616162485201</v>
      </c>
      <c r="K221" s="25">
        <f>'Compound Alert'!O98</f>
        <v>0.47846889952152999</v>
      </c>
      <c r="L221" s="25">
        <f>'Compound Alert'!P98</f>
        <v>2.9256198347107398</v>
      </c>
      <c r="M221" s="25">
        <f>'Compound Alert'!Q98</f>
        <v>0.74578178858864341</v>
      </c>
      <c r="N221" s="25">
        <f>'Compound Alert'!R98</f>
        <v>8.1666666666666696</v>
      </c>
      <c r="O221" s="25">
        <f>'Compound Alert'!S98</f>
        <v>0</v>
      </c>
      <c r="P221" s="25"/>
      <c r="Q221" s="27">
        <f>'Compound Alert'!AI188</f>
        <v>0</v>
      </c>
      <c r="R221" s="27">
        <f>'Compound Alert'!AJ188</f>
        <v>0.5</v>
      </c>
      <c r="S221" s="21"/>
      <c r="T221" s="21"/>
      <c r="U221" s="21"/>
      <c r="V221" s="21"/>
      <c r="W221" s="21"/>
      <c r="X221" s="21"/>
      <c r="Y221" s="28"/>
      <c r="Z221" s="28"/>
      <c r="AA221" s="28"/>
      <c r="AB221" s="28"/>
      <c r="AC221" s="28"/>
      <c r="AD221" s="28"/>
      <c r="AE221" s="28"/>
      <c r="AF221" s="28"/>
      <c r="AJ221" s="21"/>
      <c r="AK221" s="21"/>
      <c r="AL221" s="21"/>
      <c r="AM221" s="21"/>
      <c r="AN221" s="21"/>
      <c r="AO221" s="21"/>
      <c r="AP221" s="21"/>
      <c r="AQ221" s="21"/>
      <c r="AR221" s="21"/>
      <c r="AS221" s="21"/>
      <c r="AT221" s="21"/>
      <c r="AU221" s="21"/>
      <c r="AV221" s="21"/>
      <c r="AW221" s="21"/>
      <c r="AX221" s="21"/>
    </row>
    <row r="222" spans="1:50" hidden="1" x14ac:dyDescent="0.2">
      <c r="A222" s="71">
        <v>150</v>
      </c>
      <c r="B222" s="20" t="str">
        <f>'Compound Alert'!B104</f>
        <v>Saint Lucia</v>
      </c>
      <c r="C222" s="20" t="str">
        <f>'Compound Alert'!C104</f>
        <v>LCA</v>
      </c>
      <c r="D222" s="20" t="str">
        <f>'Compound Alert'!D104</f>
        <v>LCN           Latin America &amp; Caribbean</v>
      </c>
      <c r="E222" s="20" t="str">
        <f>'Compound Alert'!E104</f>
        <v>Blend</v>
      </c>
      <c r="F222" s="57">
        <f>'Compound Alert'!F104</f>
        <v>0</v>
      </c>
      <c r="G222" s="22">
        <f>'Compound Alert'!G104</f>
        <v>1</v>
      </c>
      <c r="H222" s="23">
        <f>'Compound Alert'!H104</f>
        <v>1</v>
      </c>
      <c r="I222" s="57">
        <f>'Compound Alert'!M104</f>
        <v>0</v>
      </c>
      <c r="J222" s="25">
        <f>'Compound Alert'!N104</f>
        <v>5.6917413855515262</v>
      </c>
      <c r="K222" s="25">
        <f>'Compound Alert'!O104</f>
        <v>0</v>
      </c>
      <c r="L222" s="25">
        <f>'Compound Alert'!P104</f>
        <v>0</v>
      </c>
      <c r="M222" s="25">
        <f>'Compound Alert'!Q104</f>
        <v>6.1927217997240653</v>
      </c>
      <c r="N222" s="25">
        <f>'Compound Alert'!R104</f>
        <v>2.6666666666666701</v>
      </c>
      <c r="O222" s="25">
        <f>'Compound Alert'!S104</f>
        <v>0</v>
      </c>
      <c r="P222" s="25"/>
      <c r="Q222" s="27">
        <f>'Compound Alert'!AI189</f>
        <v>0</v>
      </c>
      <c r="R222" s="27">
        <f>'Compound Alert'!AJ189</f>
        <v>0.3</v>
      </c>
      <c r="S222" s="21"/>
      <c r="T222" s="21"/>
      <c r="U222" s="21"/>
      <c r="V222" s="21"/>
      <c r="W222" s="21"/>
      <c r="X222" s="21"/>
      <c r="Y222" s="28"/>
      <c r="Z222" s="28"/>
      <c r="AA222" s="28"/>
      <c r="AB222" s="28"/>
      <c r="AC222" s="28"/>
      <c r="AD222" s="28"/>
      <c r="AE222" s="28"/>
      <c r="AF222" s="28"/>
      <c r="AJ222" s="21"/>
      <c r="AK222" s="21"/>
      <c r="AL222" s="21"/>
      <c r="AM222" s="21"/>
      <c r="AN222" s="21"/>
      <c r="AO222" s="21"/>
      <c r="AP222" s="21"/>
      <c r="AQ222" s="21"/>
      <c r="AR222" s="21"/>
      <c r="AS222" s="21"/>
      <c r="AT222" s="21"/>
      <c r="AU222" s="21"/>
      <c r="AV222" s="21"/>
      <c r="AW222" s="21"/>
      <c r="AX222" s="21"/>
    </row>
    <row r="223" spans="1:50" hidden="1" x14ac:dyDescent="0.2">
      <c r="A223" s="71">
        <v>151</v>
      </c>
      <c r="B223" s="20" t="str">
        <f>'Compound Alert'!B109</f>
        <v>Luxembourg</v>
      </c>
      <c r="C223" s="20" t="str">
        <f>'Compound Alert'!C109</f>
        <v>LUX</v>
      </c>
      <c r="D223" s="20" t="str">
        <f>'Compound Alert'!D109</f>
        <v>ECS           Europe &amp; Central Asia</v>
      </c>
      <c r="E223" s="20" t="str">
        <f>'Compound Alert'!E109</f>
        <v xml:space="preserve"> </v>
      </c>
      <c r="F223" s="57">
        <f>'Compound Alert'!F109</f>
        <v>0</v>
      </c>
      <c r="G223" s="22">
        <f>'Compound Alert'!G109</f>
        <v>1</v>
      </c>
      <c r="H223" s="23">
        <f>'Compound Alert'!H109</f>
        <v>1</v>
      </c>
      <c r="I223" s="57">
        <f>'Compound Alert'!M109</f>
        <v>0</v>
      </c>
      <c r="J223" s="25">
        <f>'Compound Alert'!N109</f>
        <v>7.2387844283415435</v>
      </c>
      <c r="K223" s="25">
        <f>'Compound Alert'!O109</f>
        <v>0</v>
      </c>
      <c r="L223" s="25">
        <f>'Compound Alert'!P109</f>
        <v>1.2304061621337417</v>
      </c>
      <c r="M223" s="25">
        <f>'Compound Alert'!Q109</f>
        <v>1.7476514853613425</v>
      </c>
      <c r="N223" s="25">
        <f>'Compound Alert'!R109</f>
        <v>0</v>
      </c>
      <c r="O223" s="25">
        <f>'Compound Alert'!S109</f>
        <v>0</v>
      </c>
      <c r="P223" s="25"/>
      <c r="Q223" s="27">
        <f>'Compound Alert'!AI190</f>
        <v>0.2</v>
      </c>
      <c r="R223" s="27">
        <f>'Compound Alert'!AJ190</f>
        <v>0.7</v>
      </c>
      <c r="S223" s="21"/>
      <c r="T223" s="21"/>
      <c r="U223" s="21"/>
      <c r="V223" s="21"/>
      <c r="W223" s="21"/>
      <c r="X223" s="21"/>
      <c r="Y223" s="28"/>
      <c r="Z223" s="28"/>
      <c r="AA223" s="28"/>
      <c r="AB223" s="28"/>
      <c r="AC223" s="28"/>
      <c r="AD223" s="28"/>
      <c r="AE223" s="28"/>
      <c r="AF223" s="28"/>
      <c r="AJ223" s="21"/>
      <c r="AK223" s="21"/>
      <c r="AL223" s="21"/>
      <c r="AM223" s="21"/>
      <c r="AN223" s="21"/>
      <c r="AO223" s="21"/>
      <c r="AP223" s="21"/>
      <c r="AQ223" s="21"/>
      <c r="AR223" s="21"/>
      <c r="AS223" s="21"/>
      <c r="AT223" s="21"/>
      <c r="AU223" s="21"/>
      <c r="AV223" s="21"/>
      <c r="AW223" s="21"/>
      <c r="AX223" s="21"/>
    </row>
    <row r="224" spans="1:50" hidden="1" x14ac:dyDescent="0.2">
      <c r="A224" s="71">
        <v>152</v>
      </c>
      <c r="B224" s="20" t="str">
        <f>'Compound Alert'!B119</f>
        <v>Malta</v>
      </c>
      <c r="C224" s="20" t="str">
        <f>'Compound Alert'!C119</f>
        <v>MLT</v>
      </c>
      <c r="D224" s="20" t="str">
        <f>'Compound Alert'!D119</f>
        <v>MEA           Middle East &amp; North Africa</v>
      </c>
      <c r="E224" s="20" t="str">
        <f>'Compound Alert'!E119</f>
        <v xml:space="preserve"> </v>
      </c>
      <c r="F224" s="57">
        <f>'Compound Alert'!F119</f>
        <v>0</v>
      </c>
      <c r="G224" s="22">
        <f>'Compound Alert'!G119</f>
        <v>1</v>
      </c>
      <c r="H224" s="23">
        <f>'Compound Alert'!H119</f>
        <v>1</v>
      </c>
      <c r="I224" s="57">
        <f>'Compound Alert'!M119</f>
        <v>0</v>
      </c>
      <c r="J224" s="25">
        <f>'Compound Alert'!N119</f>
        <v>7.9672605078533731</v>
      </c>
      <c r="K224" s="25">
        <f>'Compound Alert'!O119</f>
        <v>0</v>
      </c>
      <c r="L224" s="25">
        <f>'Compound Alert'!P119</f>
        <v>3.5685831747742309</v>
      </c>
      <c r="M224" s="25">
        <f>'Compound Alert'!Q119</f>
        <v>1.7320508075688774</v>
      </c>
      <c r="N224" s="25">
        <f>'Compound Alert'!R119</f>
        <v>2.5</v>
      </c>
      <c r="O224" s="25">
        <f>'Compound Alert'!S119</f>
        <v>0</v>
      </c>
      <c r="P224" s="25"/>
      <c r="Q224" s="27">
        <f>'Compound Alert'!AI191</f>
        <v>0</v>
      </c>
      <c r="R224" s="27">
        <f>'Compound Alert'!AJ191</f>
        <v>0.6</v>
      </c>
      <c r="S224" s="21"/>
      <c r="T224" s="21"/>
      <c r="U224" s="21"/>
      <c r="V224" s="21"/>
      <c r="W224" s="21"/>
      <c r="X224" s="21"/>
      <c r="Y224" s="28"/>
      <c r="Z224" s="28"/>
      <c r="AA224" s="28"/>
      <c r="AB224" s="28"/>
      <c r="AC224" s="28"/>
      <c r="AD224" s="28"/>
      <c r="AE224" s="28"/>
      <c r="AF224" s="28"/>
      <c r="AJ224" s="21"/>
      <c r="AK224" s="21"/>
      <c r="AL224" s="21"/>
      <c r="AM224" s="21"/>
      <c r="AN224" s="21"/>
      <c r="AO224" s="21"/>
      <c r="AP224" s="21"/>
      <c r="AQ224" s="21"/>
      <c r="AR224" s="21"/>
      <c r="AS224" s="21"/>
      <c r="AT224" s="21"/>
      <c r="AU224" s="21"/>
      <c r="AV224" s="21"/>
      <c r="AW224" s="21"/>
      <c r="AX224" s="21"/>
    </row>
    <row r="225" spans="1:50" hidden="1" x14ac:dyDescent="0.2">
      <c r="A225" s="71">
        <v>153</v>
      </c>
      <c r="B225" s="20" t="str">
        <f>'Compound Alert'!B136</f>
        <v>New Zealand</v>
      </c>
      <c r="C225" s="20" t="str">
        <f>'Compound Alert'!C136</f>
        <v>NZL</v>
      </c>
      <c r="D225" s="20" t="str">
        <f>'Compound Alert'!D136</f>
        <v>EAS           East Asia &amp; Pacific</v>
      </c>
      <c r="E225" s="20" t="str">
        <f>'Compound Alert'!E136</f>
        <v>East Asia &amp; Pacific</v>
      </c>
      <c r="F225" s="57">
        <f>'Compound Alert'!F136</f>
        <v>0</v>
      </c>
      <c r="G225" s="22">
        <f>'Compound Alert'!G136</f>
        <v>1</v>
      </c>
      <c r="H225" s="23">
        <f>'Compound Alert'!H136</f>
        <v>1</v>
      </c>
      <c r="I225" s="57">
        <f>'Compound Alert'!M136</f>
        <v>0</v>
      </c>
      <c r="J225" s="25">
        <f>'Compound Alert'!N136</f>
        <v>5.6568542494923797</v>
      </c>
      <c r="K225" s="25">
        <f>'Compound Alert'!O136</f>
        <v>1.84210526315789</v>
      </c>
      <c r="L225" s="25">
        <f>'Compound Alert'!P136</f>
        <v>0.36363636363636298</v>
      </c>
      <c r="M225" s="25">
        <f>'Compound Alert'!Q136</f>
        <v>2.1558337244831867</v>
      </c>
      <c r="N225" s="25">
        <f>'Compound Alert'!R136</f>
        <v>5.8333333333333304</v>
      </c>
      <c r="O225" s="25">
        <f>'Compound Alert'!S136</f>
        <v>0</v>
      </c>
      <c r="P225" s="25"/>
      <c r="Q225" s="27">
        <f>'Compound Alert'!AI192</f>
        <v>0</v>
      </c>
      <c r="R225" s="27">
        <f>'Compound Alert'!AJ192</f>
        <v>0.3</v>
      </c>
      <c r="S225" s="21"/>
      <c r="T225" s="21"/>
      <c r="U225" s="21"/>
      <c r="V225" s="21"/>
      <c r="W225" s="21"/>
      <c r="X225" s="21"/>
      <c r="Y225" s="28"/>
      <c r="Z225" s="28"/>
      <c r="AA225" s="28"/>
      <c r="AB225" s="28"/>
      <c r="AC225" s="28"/>
      <c r="AD225" s="28"/>
      <c r="AE225" s="28"/>
      <c r="AF225" s="28"/>
      <c r="AJ225" s="21"/>
      <c r="AK225" s="21"/>
      <c r="AL225" s="21"/>
      <c r="AM225" s="21"/>
      <c r="AN225" s="21"/>
      <c r="AO225" s="21"/>
      <c r="AP225" s="21"/>
      <c r="AQ225" s="21"/>
      <c r="AR225" s="21"/>
      <c r="AS225" s="21"/>
      <c r="AT225" s="21"/>
      <c r="AU225" s="21"/>
      <c r="AV225" s="21"/>
      <c r="AW225" s="21"/>
      <c r="AX225" s="21"/>
    </row>
    <row r="226" spans="1:50" hidden="1" x14ac:dyDescent="0.2">
      <c r="A226" s="71">
        <v>154</v>
      </c>
      <c r="B226" s="20" t="str">
        <f>'Compound Alert'!B148</f>
        <v>Qatar</v>
      </c>
      <c r="C226" s="20" t="str">
        <f>'Compound Alert'!C148</f>
        <v>QAT</v>
      </c>
      <c r="D226" s="20" t="str">
        <f>'Compound Alert'!D148</f>
        <v>MEA           Middle East &amp; North Africa</v>
      </c>
      <c r="E226" s="20" t="str">
        <f>'Compound Alert'!E148</f>
        <v>Middle East &amp; North Africa</v>
      </c>
      <c r="F226" s="57">
        <f>'Compound Alert'!F148</f>
        <v>0</v>
      </c>
      <c r="G226" s="22">
        <f>'Compound Alert'!G148</f>
        <v>1</v>
      </c>
      <c r="H226" s="23">
        <f>'Compound Alert'!H148</f>
        <v>1</v>
      </c>
      <c r="I226" s="57">
        <f>'Compound Alert'!M148</f>
        <v>0</v>
      </c>
      <c r="J226" s="25">
        <f>'Compound Alert'!N148</f>
        <v>7.5894663844041101</v>
      </c>
      <c r="K226" s="25">
        <f>'Compound Alert'!O148</f>
        <v>0</v>
      </c>
      <c r="L226" s="25">
        <f>'Compound Alert'!P148</f>
        <v>3.5041322314049599</v>
      </c>
      <c r="M226" s="25">
        <f>'Compound Alert'!Q148</f>
        <v>4.1403933560541324</v>
      </c>
      <c r="N226" s="25">
        <f>'Compound Alert'!R148</f>
        <v>0.83333333333333404</v>
      </c>
      <c r="O226" s="25">
        <f>'Compound Alert'!S148</f>
        <v>0</v>
      </c>
      <c r="P226" s="25"/>
      <c r="Q226" s="27">
        <f>'Compound Alert'!AI193</f>
        <v>0</v>
      </c>
      <c r="R226" s="27">
        <f>'Compound Alert'!AJ193</f>
        <v>0.3</v>
      </c>
      <c r="S226" s="21"/>
      <c r="T226" s="21"/>
      <c r="U226" s="21"/>
      <c r="V226" s="21"/>
      <c r="W226" s="21"/>
      <c r="X226" s="21"/>
      <c r="Y226" s="28"/>
      <c r="Z226" s="28"/>
      <c r="AA226" s="28"/>
      <c r="AB226" s="28"/>
      <c r="AC226" s="28"/>
      <c r="AD226" s="28"/>
      <c r="AE226" s="28"/>
      <c r="AF226" s="28"/>
      <c r="AJ226" s="21"/>
      <c r="AK226" s="21"/>
      <c r="AL226" s="21"/>
      <c r="AM226" s="21"/>
      <c r="AN226" s="21"/>
      <c r="AO226" s="21"/>
      <c r="AP226" s="21"/>
      <c r="AQ226" s="21"/>
      <c r="AR226" s="21"/>
      <c r="AS226" s="21"/>
      <c r="AT226" s="21"/>
      <c r="AU226" s="21"/>
      <c r="AV226" s="21"/>
      <c r="AW226" s="21"/>
      <c r="AX226" s="21"/>
    </row>
    <row r="227" spans="1:50" hidden="1" x14ac:dyDescent="0.2">
      <c r="A227" s="71">
        <v>155</v>
      </c>
      <c r="B227" s="20" t="str">
        <f>'Compound Alert'!B152</f>
        <v>Saudi Arabia</v>
      </c>
      <c r="C227" s="20" t="str">
        <f>'Compound Alert'!C152</f>
        <v>SAU</v>
      </c>
      <c r="D227" s="20" t="str">
        <f>'Compound Alert'!D152</f>
        <v>MEA           Middle East &amp; North Africa</v>
      </c>
      <c r="E227" s="20" t="str">
        <f>'Compound Alert'!E152</f>
        <v>Middle East &amp; North Africa</v>
      </c>
      <c r="F227" s="57">
        <f>'Compound Alert'!F152</f>
        <v>0</v>
      </c>
      <c r="G227" s="22">
        <f>'Compound Alert'!G152</f>
        <v>1</v>
      </c>
      <c r="H227" s="23">
        <f>'Compound Alert'!H152</f>
        <v>1</v>
      </c>
      <c r="I227" s="57">
        <f>'Compound Alert'!M152</f>
        <v>0</v>
      </c>
      <c r="J227" s="25">
        <f>'Compound Alert'!N152</f>
        <v>6.4342831768581652</v>
      </c>
      <c r="K227" s="25">
        <f>'Compound Alert'!O152</f>
        <v>2.39234449760766</v>
      </c>
      <c r="L227" s="25">
        <f>'Compound Alert'!P152</f>
        <v>4.3916114285241044</v>
      </c>
      <c r="M227" s="25">
        <f>'Compound Alert'!Q152</f>
        <v>3.4641016151377602</v>
      </c>
      <c r="N227" s="25">
        <f>'Compound Alert'!R152</f>
        <v>5.9160797830996161</v>
      </c>
      <c r="O227" s="25">
        <f>'Compound Alert'!S152</f>
        <v>0</v>
      </c>
      <c r="P227" s="25"/>
      <c r="Q227" s="27">
        <f>'Compound Alert'!AI194</f>
        <v>0</v>
      </c>
      <c r="R227" s="27">
        <f>'Compound Alert'!AJ194</f>
        <v>0.3</v>
      </c>
      <c r="S227" s="21"/>
      <c r="T227" s="21"/>
      <c r="U227" s="21"/>
      <c r="V227" s="21"/>
      <c r="W227" s="21"/>
      <c r="X227" s="21"/>
      <c r="Y227" s="28"/>
      <c r="Z227" s="28"/>
      <c r="AA227" s="28"/>
      <c r="AB227" s="28"/>
      <c r="AC227" s="28"/>
      <c r="AD227" s="28"/>
      <c r="AE227" s="28"/>
      <c r="AF227" s="28"/>
      <c r="AJ227" s="21"/>
      <c r="AK227" s="21"/>
      <c r="AL227" s="21"/>
      <c r="AM227" s="21"/>
      <c r="AN227" s="21"/>
      <c r="AO227" s="21"/>
      <c r="AP227" s="21"/>
      <c r="AQ227" s="21"/>
      <c r="AR227" s="21"/>
      <c r="AS227" s="21"/>
      <c r="AT227" s="21"/>
      <c r="AU227" s="21"/>
      <c r="AV227" s="21"/>
      <c r="AW227" s="21"/>
      <c r="AX227" s="21"/>
    </row>
    <row r="228" spans="1:50" hidden="1" x14ac:dyDescent="0.2">
      <c r="A228" s="71">
        <v>156</v>
      </c>
      <c r="B228" s="20" t="str">
        <f>'Compound Alert'!B160</f>
        <v>Serbia</v>
      </c>
      <c r="C228" s="20" t="str">
        <f>'Compound Alert'!C160</f>
        <v>SRB</v>
      </c>
      <c r="D228" s="20" t="str">
        <f>'Compound Alert'!D160</f>
        <v>ECS           Europe &amp; Central Asia</v>
      </c>
      <c r="E228" s="20" t="str">
        <f>'Compound Alert'!E160</f>
        <v>IBRD</v>
      </c>
      <c r="F228" s="57">
        <f>'Compound Alert'!F160</f>
        <v>0</v>
      </c>
      <c r="G228" s="22">
        <f>'Compound Alert'!G160</f>
        <v>1</v>
      </c>
      <c r="H228" s="23">
        <f>'Compound Alert'!H160</f>
        <v>1</v>
      </c>
      <c r="I228" s="57">
        <f>'Compound Alert'!M160</f>
        <v>0</v>
      </c>
      <c r="J228" s="25">
        <f>'Compound Alert'!N160</f>
        <v>6.5192024052026483</v>
      </c>
      <c r="K228" s="25">
        <f>'Compound Alert'!O160</f>
        <v>3.8995215311004801</v>
      </c>
      <c r="L228" s="25">
        <f>'Compound Alert'!P160</f>
        <v>3.6415252622922751</v>
      </c>
      <c r="M228" s="25">
        <f>'Compound Alert'!Q160</f>
        <v>4.9280538030458132</v>
      </c>
      <c r="N228" s="25">
        <f>'Compound Alert'!R160</f>
        <v>5.8333333333333304</v>
      </c>
      <c r="O228" s="25">
        <f>'Compound Alert'!S160</f>
        <v>0</v>
      </c>
      <c r="P228" s="25"/>
      <c r="Q228" s="27">
        <f>'Compound Alert'!AI195</f>
        <v>0</v>
      </c>
      <c r="R228" s="27">
        <f>'Compound Alert'!AJ195</f>
        <v>0.2</v>
      </c>
      <c r="S228" s="21"/>
      <c r="T228" s="21"/>
      <c r="U228" s="21"/>
      <c r="V228" s="21"/>
      <c r="W228" s="21"/>
      <c r="X228" s="21"/>
      <c r="Y228" s="28"/>
      <c r="Z228" s="28"/>
      <c r="AA228" s="28"/>
      <c r="AB228" s="28"/>
      <c r="AC228" s="28"/>
      <c r="AD228" s="28"/>
      <c r="AE228" s="28"/>
      <c r="AF228" s="28"/>
      <c r="AJ228" s="21"/>
      <c r="AK228" s="21"/>
      <c r="AL228" s="21"/>
      <c r="AM228" s="21"/>
      <c r="AN228" s="21"/>
      <c r="AO228" s="21"/>
      <c r="AP228" s="21"/>
      <c r="AQ228" s="21"/>
      <c r="AR228" s="21"/>
      <c r="AS228" s="21"/>
      <c r="AT228" s="21"/>
      <c r="AU228" s="21"/>
      <c r="AV228" s="21"/>
      <c r="AW228" s="21"/>
      <c r="AX228" s="21"/>
    </row>
    <row r="229" spans="1:50" hidden="1" x14ac:dyDescent="0.2">
      <c r="A229" s="71">
        <v>157</v>
      </c>
      <c r="B229" s="20" t="str">
        <f>'Compound Alert'!B168</f>
        <v>Seychelles</v>
      </c>
      <c r="C229" s="20" t="str">
        <f>'Compound Alert'!C168</f>
        <v>SYC</v>
      </c>
      <c r="D229" s="20" t="str">
        <f>'Compound Alert'!D168</f>
        <v>SSF           Sub-Saharan Africa</v>
      </c>
      <c r="E229" s="20" t="str">
        <f>'Compound Alert'!E168</f>
        <v>IBRD</v>
      </c>
      <c r="F229" s="57">
        <f>'Compound Alert'!F168</f>
        <v>0</v>
      </c>
      <c r="G229" s="22">
        <f>'Compound Alert'!G168</f>
        <v>1</v>
      </c>
      <c r="H229" s="23">
        <f>'Compound Alert'!H168</f>
        <v>1</v>
      </c>
      <c r="I229" s="57">
        <f>'Compound Alert'!M168</f>
        <v>0</v>
      </c>
      <c r="J229" s="25">
        <f>'Compound Alert'!N168</f>
        <v>8.7292611371180779</v>
      </c>
      <c r="K229" s="25">
        <f>'Compound Alert'!O168</f>
        <v>2.2009569377990399</v>
      </c>
      <c r="L229" s="25">
        <f>'Compound Alert'!P168</f>
        <v>2.5433875905497656</v>
      </c>
      <c r="M229" s="25">
        <f>'Compound Alert'!Q168</f>
        <v>3.3380918415851188</v>
      </c>
      <c r="N229" s="25">
        <f>'Compound Alert'!R168</f>
        <v>4.5825756949558398</v>
      </c>
      <c r="O229" s="25">
        <f>'Compound Alert'!S168</f>
        <v>0</v>
      </c>
      <c r="P229" s="25"/>
      <c r="Q229" s="27">
        <f>'Compound Alert'!AI196</f>
        <v>0</v>
      </c>
      <c r="R229" s="27">
        <f>'Compound Alert'!AJ196</f>
        <v>0</v>
      </c>
      <c r="S229" s="21"/>
      <c r="T229" s="21"/>
      <c r="U229" s="21"/>
      <c r="V229" s="21"/>
      <c r="W229" s="21"/>
      <c r="X229" s="21"/>
      <c r="Y229" s="28"/>
      <c r="Z229" s="28"/>
      <c r="AA229" s="28"/>
      <c r="AB229" s="28"/>
      <c r="AC229" s="28"/>
      <c r="AD229" s="28"/>
      <c r="AE229" s="28"/>
      <c r="AF229" s="28"/>
      <c r="AJ229" s="21"/>
      <c r="AK229" s="21"/>
      <c r="AL229" s="21"/>
      <c r="AM229" s="21"/>
      <c r="AN229" s="21"/>
      <c r="AO229" s="21"/>
      <c r="AP229" s="21"/>
      <c r="AQ229" s="21"/>
      <c r="AR229" s="21"/>
      <c r="AS229" s="21"/>
      <c r="AT229" s="21"/>
      <c r="AU229" s="21"/>
      <c r="AV229" s="21"/>
      <c r="AW229" s="21"/>
      <c r="AX229" s="21"/>
    </row>
    <row r="230" spans="1:50" hidden="1" x14ac:dyDescent="0.2">
      <c r="A230" s="71">
        <v>158</v>
      </c>
      <c r="B230" s="20" t="str">
        <f>'Compound Alert'!B184</f>
        <v>Uruguay</v>
      </c>
      <c r="C230" s="20" t="str">
        <f>'Compound Alert'!C184</f>
        <v>URY</v>
      </c>
      <c r="D230" s="20" t="str">
        <f>'Compound Alert'!D184</f>
        <v>LCN           Latin America &amp; Caribbean</v>
      </c>
      <c r="E230" s="20" t="str">
        <f>'Compound Alert'!E184</f>
        <v>IBRD</v>
      </c>
      <c r="F230" s="57">
        <f>'Compound Alert'!F184</f>
        <v>0</v>
      </c>
      <c r="G230" s="22">
        <f>'Compound Alert'!G184</f>
        <v>1</v>
      </c>
      <c r="H230" s="23">
        <f>'Compound Alert'!H184</f>
        <v>1</v>
      </c>
      <c r="I230" s="57">
        <f>'Compound Alert'!M184</f>
        <v>0</v>
      </c>
      <c r="J230" s="25">
        <f>'Compound Alert'!N184</f>
        <v>7.5762787699503242</v>
      </c>
      <c r="K230" s="25">
        <f>'Compound Alert'!O184</f>
        <v>3.1339712918660299</v>
      </c>
      <c r="L230" s="25">
        <f>'Compound Alert'!P184</f>
        <v>2.7086138578254126</v>
      </c>
      <c r="M230" s="25">
        <f>'Compound Alert'!Q184</f>
        <v>2.8535691936340233</v>
      </c>
      <c r="N230" s="25">
        <f>'Compound Alert'!R184</f>
        <v>1.1666666666666701</v>
      </c>
      <c r="O230" s="25">
        <f>'Compound Alert'!S184</f>
        <v>0</v>
      </c>
      <c r="P230" s="25"/>
      <c r="Q230" s="27">
        <f>'Compound Alert'!AI197</f>
        <v>0</v>
      </c>
      <c r="R230" s="27">
        <f>'Compound Alert'!AJ197</f>
        <v>0</v>
      </c>
      <c r="S230" s="21"/>
      <c r="T230" s="21"/>
      <c r="U230" s="21"/>
      <c r="V230" s="21"/>
      <c r="W230" s="21"/>
      <c r="X230" s="21"/>
      <c r="Y230" s="28"/>
      <c r="Z230" s="28"/>
      <c r="AA230" s="28"/>
      <c r="AB230" s="28"/>
      <c r="AC230" s="28"/>
      <c r="AD230" s="28"/>
      <c r="AE230" s="28"/>
      <c r="AF230" s="28"/>
      <c r="AJ230" s="21"/>
      <c r="AK230" s="21"/>
      <c r="AL230" s="21"/>
      <c r="AM230" s="21"/>
      <c r="AN230" s="21"/>
      <c r="AO230" s="21"/>
      <c r="AP230" s="21"/>
      <c r="AQ230" s="21"/>
      <c r="AR230" s="21"/>
      <c r="AS230" s="21"/>
      <c r="AT230" s="21"/>
      <c r="AU230" s="21"/>
      <c r="AV230" s="21"/>
      <c r="AW230" s="21"/>
      <c r="AX230" s="21"/>
    </row>
    <row r="231" spans="1:50" hidden="1" x14ac:dyDescent="0.2">
      <c r="A231" s="71">
        <v>159</v>
      </c>
      <c r="B231" s="20" t="str">
        <f>'Compound Alert'!B185</f>
        <v>United States of America</v>
      </c>
      <c r="C231" s="20" t="str">
        <f>'Compound Alert'!C185</f>
        <v>USA</v>
      </c>
      <c r="D231" s="20" t="str">
        <f>'Compound Alert'!D185</f>
        <v>NAC           North America</v>
      </c>
      <c r="E231" s="20" t="str">
        <f>'Compound Alert'!E185</f>
        <v>North America</v>
      </c>
      <c r="F231" s="57">
        <f>'Compound Alert'!F185</f>
        <v>0</v>
      </c>
      <c r="G231" s="22">
        <f>'Compound Alert'!G185</f>
        <v>1</v>
      </c>
      <c r="H231" s="23">
        <f>'Compound Alert'!H185</f>
        <v>1</v>
      </c>
      <c r="I231" s="57">
        <f>'Compound Alert'!M185</f>
        <v>0</v>
      </c>
      <c r="J231" s="25">
        <f>'Compound Alert'!N185</f>
        <v>3.0907442469411799</v>
      </c>
      <c r="K231" s="25">
        <f>'Compound Alert'!O185</f>
        <v>0.19138755980861299</v>
      </c>
      <c r="L231" s="25">
        <f>'Compound Alert'!P185</f>
        <v>1.8130091709487857</v>
      </c>
      <c r="M231" s="25">
        <f>'Compound Alert'!Q185</f>
        <v>3.3806170189140619</v>
      </c>
      <c r="N231" s="25">
        <f>'Compound Alert'!R185</f>
        <v>8.0829037686547593</v>
      </c>
      <c r="O231" s="25">
        <f>'Compound Alert'!S185</f>
        <v>0.82501563010134904</v>
      </c>
      <c r="P231" s="25"/>
      <c r="Q231" s="27">
        <f>'Compound Alert'!AI198</f>
        <v>0</v>
      </c>
      <c r="R231" s="27">
        <f>'Compound Alert'!AJ198</f>
        <v>0</v>
      </c>
      <c r="S231" s="21"/>
      <c r="T231" s="21"/>
      <c r="U231" s="21"/>
      <c r="V231" s="21"/>
      <c r="W231" s="21"/>
      <c r="X231" s="21"/>
      <c r="Y231" s="28"/>
      <c r="Z231" s="28"/>
      <c r="AA231" s="28"/>
      <c r="AB231" s="28"/>
      <c r="AC231" s="28"/>
      <c r="AD231" s="28"/>
      <c r="AE231" s="28"/>
      <c r="AF231" s="28"/>
      <c r="AJ231" s="21"/>
      <c r="AK231" s="21"/>
      <c r="AL231" s="21"/>
      <c r="AM231" s="21"/>
      <c r="AN231" s="21"/>
      <c r="AO231" s="21"/>
      <c r="AP231" s="21"/>
      <c r="AQ231" s="21"/>
      <c r="AR231" s="21"/>
      <c r="AS231" s="21"/>
      <c r="AT231" s="21"/>
      <c r="AU231" s="21"/>
      <c r="AV231" s="21"/>
      <c r="AW231" s="21"/>
      <c r="AX231" s="21"/>
    </row>
    <row r="232" spans="1:50" hidden="1" x14ac:dyDescent="0.2">
      <c r="A232" s="71">
        <v>160</v>
      </c>
      <c r="B232" s="20" t="str">
        <f>'Compound Alert'!B12</f>
        <v>Antigua and Barbuda</v>
      </c>
      <c r="C232" s="20" t="str">
        <f>'Compound Alert'!C12</f>
        <v>ATG</v>
      </c>
      <c r="D232" s="20" t="str">
        <f>'Compound Alert'!D12</f>
        <v>LCN           Latin America &amp; Caribbean</v>
      </c>
      <c r="E232" s="20" t="str">
        <f>'Compound Alert'!E12</f>
        <v>IBRD</v>
      </c>
      <c r="F232" s="57">
        <f>'Compound Alert'!F12</f>
        <v>0</v>
      </c>
      <c r="G232" s="22">
        <f>'Compound Alert'!G12</f>
        <v>0.5</v>
      </c>
      <c r="H232" s="23">
        <f>'Compound Alert'!H12</f>
        <v>0.5</v>
      </c>
      <c r="I232" s="57">
        <f>'Compound Alert'!M12</f>
        <v>0</v>
      </c>
      <c r="J232" s="25">
        <f>'Compound Alert'!N12</f>
        <v>6.7421219211758547</v>
      </c>
      <c r="K232" s="25">
        <f>'Compound Alert'!O12</f>
        <v>0</v>
      </c>
      <c r="L232" s="25">
        <f>'Compound Alert'!P12</f>
        <v>0</v>
      </c>
      <c r="M232" s="25">
        <f>'Compound Alert'!Q12</f>
        <v>2.8571428571428599</v>
      </c>
      <c r="N232" s="25">
        <f>'Compound Alert'!R12</f>
        <v>4.5</v>
      </c>
      <c r="O232" s="25">
        <f>'Compound Alert'!S12</f>
        <v>0</v>
      </c>
      <c r="P232" s="25"/>
      <c r="Q232" s="27">
        <f>'Compound Alert'!AI199</f>
        <v>0</v>
      </c>
      <c r="R232" s="27">
        <f>'Compound Alert'!AJ199</f>
        <v>0</v>
      </c>
      <c r="S232" s="21"/>
      <c r="T232" s="21"/>
      <c r="U232" s="21"/>
      <c r="V232" s="21"/>
      <c r="W232" s="21"/>
      <c r="X232" s="21"/>
      <c r="Y232" s="28"/>
      <c r="Z232" s="28"/>
      <c r="AA232" s="28"/>
      <c r="AB232" s="28"/>
      <c r="AC232" s="28"/>
      <c r="AD232" s="28"/>
      <c r="AE232" s="28"/>
      <c r="AF232" s="28"/>
      <c r="AJ232" s="21"/>
      <c r="AK232" s="21"/>
      <c r="AL232" s="21"/>
      <c r="AM232" s="21"/>
      <c r="AN232" s="21"/>
      <c r="AO232" s="21"/>
      <c r="AP232" s="21"/>
      <c r="AQ232" s="21"/>
      <c r="AR232" s="21"/>
      <c r="AS232" s="21"/>
      <c r="AT232" s="21"/>
      <c r="AU232" s="21"/>
      <c r="AV232" s="21"/>
      <c r="AW232" s="21"/>
      <c r="AX232" s="21"/>
    </row>
    <row r="233" spans="1:50" hidden="1" x14ac:dyDescent="0.2">
      <c r="A233" s="71">
        <v>161</v>
      </c>
      <c r="B233" s="20" t="str">
        <f>'Compound Alert'!B13</f>
        <v>Australia</v>
      </c>
      <c r="C233" s="20" t="str">
        <f>'Compound Alert'!C13</f>
        <v>AUS</v>
      </c>
      <c r="D233" s="20" t="str">
        <f>'Compound Alert'!D13</f>
        <v>EAS           East Asia &amp; Pacific</v>
      </c>
      <c r="E233" s="20" t="str">
        <f>'Compound Alert'!E13</f>
        <v xml:space="preserve"> </v>
      </c>
      <c r="F233" s="57">
        <f>'Compound Alert'!F13</f>
        <v>0</v>
      </c>
      <c r="G233" s="22">
        <f>'Compound Alert'!G13</f>
        <v>0.5</v>
      </c>
      <c r="H233" s="23">
        <f>'Compound Alert'!H13</f>
        <v>0.5</v>
      </c>
      <c r="I233" s="57">
        <f>'Compound Alert'!M13</f>
        <v>0</v>
      </c>
      <c r="J233" s="25">
        <f>'Compound Alert'!N13</f>
        <v>1.336306209562119</v>
      </c>
      <c r="K233" s="25">
        <f>'Compound Alert'!O13</f>
        <v>0.88516746411483305</v>
      </c>
      <c r="L233" s="25">
        <f>'Compound Alert'!P13</f>
        <v>1.6377404676012104</v>
      </c>
      <c r="M233" s="25">
        <f>'Compound Alert'!Q13</f>
        <v>2.0412414523193139</v>
      </c>
      <c r="N233" s="25">
        <f>'Compound Alert'!R13</f>
        <v>6.3333333333333304</v>
      </c>
      <c r="O233" s="25">
        <f>'Compound Alert'!S13</f>
        <v>0</v>
      </c>
      <c r="P233" s="25"/>
      <c r="Q233" s="27">
        <f>'Compound Alert'!AI200</f>
        <v>0</v>
      </c>
      <c r="R233" s="27">
        <f>'Compound Alert'!AJ200</f>
        <v>0</v>
      </c>
      <c r="S233" s="21"/>
      <c r="T233" s="21"/>
      <c r="U233" s="21"/>
      <c r="V233" s="21"/>
      <c r="W233" s="21"/>
      <c r="X233" s="21"/>
      <c r="Y233" s="28"/>
      <c r="Z233" s="28"/>
      <c r="AA233" s="28"/>
      <c r="AB233" s="28"/>
      <c r="AC233" s="28"/>
      <c r="AD233" s="28"/>
      <c r="AE233" s="28"/>
      <c r="AF233" s="28"/>
      <c r="AJ233" s="21"/>
      <c r="AK233" s="21"/>
      <c r="AL233" s="21"/>
      <c r="AM233" s="21"/>
      <c r="AN233" s="21"/>
      <c r="AO233" s="21"/>
      <c r="AP233" s="21"/>
      <c r="AQ233" s="21"/>
      <c r="AR233" s="21"/>
      <c r="AS233" s="21"/>
      <c r="AT233" s="21"/>
      <c r="AU233" s="21"/>
      <c r="AV233" s="21"/>
      <c r="AW233" s="21"/>
      <c r="AX233" s="21"/>
    </row>
    <row r="234" spans="1:50" hidden="1" x14ac:dyDescent="0.2">
      <c r="A234" s="71">
        <v>162</v>
      </c>
      <c r="B234" s="20" t="str">
        <f>'Compound Alert'!B14</f>
        <v>Austria</v>
      </c>
      <c r="C234" s="20" t="str">
        <f>'Compound Alert'!C14</f>
        <v>AUT</v>
      </c>
      <c r="D234" s="20" t="str">
        <f>'Compound Alert'!D14</f>
        <v>ECS           Europe &amp; Central Asia</v>
      </c>
      <c r="E234" s="20" t="str">
        <f>'Compound Alert'!E14</f>
        <v xml:space="preserve"> </v>
      </c>
      <c r="F234" s="57">
        <f>'Compound Alert'!F14</f>
        <v>0</v>
      </c>
      <c r="G234" s="22">
        <f>'Compound Alert'!G14</f>
        <v>0.5</v>
      </c>
      <c r="H234" s="23">
        <f>'Compound Alert'!H14</f>
        <v>0.5</v>
      </c>
      <c r="I234" s="57">
        <f>'Compound Alert'!M14</f>
        <v>0</v>
      </c>
      <c r="J234" s="25">
        <f>'Compound Alert'!N14</f>
        <v>5</v>
      </c>
      <c r="K234" s="25">
        <f>'Compound Alert'!O14</f>
        <v>0</v>
      </c>
      <c r="L234" s="25">
        <f>'Compound Alert'!P14</f>
        <v>2.4873836425900415</v>
      </c>
      <c r="M234" s="25">
        <f>'Compound Alert'!Q14</f>
        <v>1.362770287738494</v>
      </c>
      <c r="N234" s="25">
        <f>'Compound Alert'!R14</f>
        <v>2.5</v>
      </c>
      <c r="O234" s="25">
        <f>'Compound Alert'!S14</f>
        <v>0</v>
      </c>
      <c r="P234" s="25"/>
      <c r="Q234" s="27">
        <f>'Compound Alert'!AI201</f>
        <v>0</v>
      </c>
      <c r="R234" s="27">
        <f>'Compound Alert'!AJ201</f>
        <v>0</v>
      </c>
      <c r="S234" s="21"/>
      <c r="T234" s="21"/>
      <c r="U234" s="21"/>
      <c r="V234" s="21"/>
      <c r="W234" s="21"/>
      <c r="X234" s="21"/>
      <c r="Y234" s="28"/>
      <c r="Z234" s="28"/>
      <c r="AA234" s="28"/>
      <c r="AB234" s="28"/>
      <c r="AC234" s="28"/>
      <c r="AD234" s="28"/>
      <c r="AE234" s="28"/>
      <c r="AF234" s="28"/>
      <c r="AJ234" s="21"/>
      <c r="AK234" s="21"/>
      <c r="AL234" s="21"/>
      <c r="AM234" s="21"/>
      <c r="AN234" s="21"/>
      <c r="AO234" s="21"/>
      <c r="AP234" s="21"/>
      <c r="AQ234" s="21"/>
      <c r="AR234" s="21"/>
      <c r="AS234" s="21"/>
      <c r="AT234" s="21"/>
      <c r="AU234" s="21"/>
      <c r="AV234" s="21"/>
      <c r="AW234" s="21"/>
      <c r="AX234" s="21"/>
    </row>
    <row r="235" spans="1:50" hidden="1" x14ac:dyDescent="0.2">
      <c r="A235" s="71">
        <v>163</v>
      </c>
      <c r="B235" s="20" t="str">
        <f>'Compound Alert'!B34</f>
        <v>Canada</v>
      </c>
      <c r="C235" s="20" t="str">
        <f>'Compound Alert'!C34</f>
        <v>CAN</v>
      </c>
      <c r="D235" s="20" t="str">
        <f>'Compound Alert'!D34</f>
        <v>NAC           North America</v>
      </c>
      <c r="E235" s="20" t="str">
        <f>'Compound Alert'!E34</f>
        <v xml:space="preserve"> </v>
      </c>
      <c r="F235" s="57">
        <f>'Compound Alert'!F34</f>
        <v>0</v>
      </c>
      <c r="G235" s="22">
        <f>'Compound Alert'!G34</f>
        <v>0.5</v>
      </c>
      <c r="H235" s="23">
        <f>'Compound Alert'!H34</f>
        <v>0.5</v>
      </c>
      <c r="I235" s="57">
        <f>'Compound Alert'!M34</f>
        <v>0</v>
      </c>
      <c r="J235" s="25">
        <f>'Compound Alert'!N34</f>
        <v>4.7619047619047397</v>
      </c>
      <c r="K235" s="25">
        <f>'Compound Alert'!O34</f>
        <v>0.83732057416267802</v>
      </c>
      <c r="L235" s="25">
        <f>'Compound Alert'!P34</f>
        <v>1.34700602974794</v>
      </c>
      <c r="M235" s="25">
        <f>'Compound Alert'!Q34</f>
        <v>2.3904572186687862</v>
      </c>
      <c r="N235" s="25">
        <f>'Compound Alert'!R34</f>
        <v>5.6666666666666696</v>
      </c>
      <c r="O235" s="25">
        <f>'Compound Alert'!S34</f>
        <v>0</v>
      </c>
      <c r="P235" s="25"/>
      <c r="Q235" s="27">
        <f>'Compound Alert'!AI202</f>
        <v>0</v>
      </c>
      <c r="R235" s="27">
        <f>'Compound Alert'!AJ202</f>
        <v>0</v>
      </c>
      <c r="S235" s="21"/>
      <c r="T235" s="21"/>
      <c r="U235" s="21"/>
      <c r="V235" s="21"/>
      <c r="W235" s="21"/>
      <c r="X235" s="21"/>
      <c r="Y235" s="28"/>
      <c r="Z235" s="28"/>
      <c r="AA235" s="28"/>
      <c r="AB235" s="28"/>
      <c r="AC235" s="28"/>
      <c r="AD235" s="28"/>
      <c r="AE235" s="28"/>
      <c r="AF235" s="28"/>
      <c r="AJ235" s="21"/>
      <c r="AK235" s="21"/>
      <c r="AL235" s="21"/>
      <c r="AM235" s="21"/>
      <c r="AN235" s="21"/>
      <c r="AO235" s="21"/>
      <c r="AP235" s="21"/>
      <c r="AQ235" s="21"/>
      <c r="AR235" s="21"/>
      <c r="AS235" s="21"/>
      <c r="AT235" s="21"/>
      <c r="AU235" s="21"/>
      <c r="AV235" s="21"/>
      <c r="AW235" s="21"/>
      <c r="AX235" s="21"/>
    </row>
    <row r="236" spans="1:50" hidden="1" x14ac:dyDescent="0.2">
      <c r="A236" s="71">
        <v>164</v>
      </c>
      <c r="B236" s="20" t="str">
        <f>'Compound Alert'!B48</f>
        <v>Czech Republic</v>
      </c>
      <c r="C236" s="20" t="str">
        <f>'Compound Alert'!C48</f>
        <v>CZE</v>
      </c>
      <c r="D236" s="20" t="str">
        <f>'Compound Alert'!D48</f>
        <v>ECS           Europe &amp; Central Asia</v>
      </c>
      <c r="E236" s="20" t="str">
        <f>'Compound Alert'!E48</f>
        <v xml:space="preserve"> </v>
      </c>
      <c r="F236" s="57">
        <f>'Compound Alert'!F48</f>
        <v>0</v>
      </c>
      <c r="G236" s="22">
        <f>'Compound Alert'!G48</f>
        <v>0.5</v>
      </c>
      <c r="H236" s="23">
        <f>'Compound Alert'!H48</f>
        <v>0.5</v>
      </c>
      <c r="I236" s="57">
        <f>'Compound Alert'!M48</f>
        <v>0</v>
      </c>
      <c r="J236" s="25">
        <f>'Compound Alert'!N48</f>
        <v>6</v>
      </c>
      <c r="K236" s="25">
        <f>'Compound Alert'!O48</f>
        <v>0</v>
      </c>
      <c r="L236" s="25">
        <f>'Compound Alert'!P48</f>
        <v>3.0578512396694202</v>
      </c>
      <c r="M236" s="25">
        <f>'Compound Alert'!Q48</f>
        <v>1.4468356276140457</v>
      </c>
      <c r="N236" s="25">
        <f>'Compound Alert'!R48</f>
        <v>1.1666666666666701</v>
      </c>
      <c r="O236" s="25">
        <f>'Compound Alert'!S48</f>
        <v>0</v>
      </c>
      <c r="P236" s="25"/>
      <c r="Q236" s="27">
        <f>'Compound Alert'!AI203</f>
        <v>0</v>
      </c>
      <c r="R236" s="27">
        <f>'Compound Alert'!AJ203</f>
        <v>0</v>
      </c>
      <c r="S236" s="21"/>
      <c r="T236" s="21"/>
      <c r="U236" s="21"/>
      <c r="V236" s="21"/>
      <c r="W236" s="21"/>
      <c r="X236" s="21"/>
      <c r="Y236" s="28"/>
      <c r="Z236" s="28"/>
      <c r="AA236" s="28"/>
      <c r="AB236" s="28"/>
      <c r="AC236" s="28"/>
      <c r="AD236" s="28"/>
      <c r="AE236" s="28"/>
      <c r="AF236" s="28"/>
      <c r="AJ236" s="21"/>
      <c r="AK236" s="21"/>
      <c r="AL236" s="21"/>
      <c r="AM236" s="21"/>
      <c r="AN236" s="21"/>
      <c r="AO236" s="21"/>
      <c r="AP236" s="21"/>
      <c r="AQ236" s="21"/>
      <c r="AR236" s="21"/>
      <c r="AS236" s="21"/>
      <c r="AT236" s="21"/>
      <c r="AU236" s="21"/>
      <c r="AV236" s="21"/>
      <c r="AW236" s="21"/>
      <c r="AX236" s="21"/>
    </row>
    <row r="237" spans="1:50" hidden="1" x14ac:dyDescent="0.2">
      <c r="A237" s="71">
        <v>165</v>
      </c>
      <c r="B237" s="20" t="str">
        <f>'Compound Alert'!B59</f>
        <v>Estonia</v>
      </c>
      <c r="C237" s="20" t="str">
        <f>'Compound Alert'!C59</f>
        <v>EST</v>
      </c>
      <c r="D237" s="20" t="str">
        <f>'Compound Alert'!D59</f>
        <v>ECS           Europe &amp; Central Asia</v>
      </c>
      <c r="E237" s="20" t="str">
        <f>'Compound Alert'!E59</f>
        <v xml:space="preserve"> </v>
      </c>
      <c r="F237" s="57">
        <f>'Compound Alert'!F59</f>
        <v>0</v>
      </c>
      <c r="G237" s="22">
        <f>'Compound Alert'!G59</f>
        <v>0.5</v>
      </c>
      <c r="H237" s="23">
        <f>'Compound Alert'!H59</f>
        <v>0.5</v>
      </c>
      <c r="I237" s="57">
        <f>'Compound Alert'!M59</f>
        <v>0</v>
      </c>
      <c r="J237" s="25">
        <f>'Compound Alert'!N59</f>
        <v>5.0990195135927845</v>
      </c>
      <c r="K237" s="25">
        <f>'Compound Alert'!O59</f>
        <v>2.2488038277512001</v>
      </c>
      <c r="L237" s="25">
        <f>'Compound Alert'!P59</f>
        <v>1.7314000276069359</v>
      </c>
      <c r="M237" s="25">
        <f>'Compound Alert'!Q59</f>
        <v>2.9277002188455978</v>
      </c>
      <c r="N237" s="25">
        <f>'Compound Alert'!R59</f>
        <v>0</v>
      </c>
      <c r="O237" s="25">
        <f>'Compound Alert'!S59</f>
        <v>0</v>
      </c>
      <c r="P237" s="25"/>
      <c r="Q237" s="27">
        <f>'Compound Alert'!AI204</f>
        <v>0</v>
      </c>
      <c r="R237" s="27">
        <f>'Compound Alert'!AJ204</f>
        <v>0</v>
      </c>
      <c r="S237" s="21"/>
      <c r="T237" s="21"/>
      <c r="U237" s="21"/>
      <c r="V237" s="21"/>
      <c r="W237" s="21"/>
      <c r="X237" s="21"/>
      <c r="Y237" s="28"/>
      <c r="Z237" s="28"/>
      <c r="AA237" s="28"/>
      <c r="AB237" s="28"/>
      <c r="AC237" s="28"/>
      <c r="AD237" s="28"/>
      <c r="AE237" s="28"/>
      <c r="AF237" s="28"/>
      <c r="AJ237" s="21"/>
      <c r="AK237" s="21"/>
      <c r="AL237" s="21"/>
      <c r="AM237" s="21"/>
      <c r="AN237" s="21"/>
      <c r="AO237" s="21"/>
      <c r="AP237" s="21"/>
      <c r="AQ237" s="21"/>
      <c r="AR237" s="21"/>
      <c r="AS237" s="21"/>
      <c r="AT237" s="21"/>
      <c r="AU237" s="21"/>
      <c r="AV237" s="21"/>
      <c r="AW237" s="21"/>
      <c r="AX237" s="21"/>
    </row>
    <row r="238" spans="1:50" hidden="1" x14ac:dyDescent="0.2">
      <c r="A238" s="71">
        <v>166</v>
      </c>
      <c r="B238" s="20" t="str">
        <f>'Compound Alert'!B63</f>
        <v>France</v>
      </c>
      <c r="C238" s="20" t="str">
        <f>'Compound Alert'!C63</f>
        <v>FRA</v>
      </c>
      <c r="D238" s="20" t="str">
        <f>'Compound Alert'!D63</f>
        <v>ECS           Europe &amp; Central Asia</v>
      </c>
      <c r="E238" s="20" t="str">
        <f>'Compound Alert'!E63</f>
        <v xml:space="preserve"> </v>
      </c>
      <c r="F238" s="57">
        <f>'Compound Alert'!F63</f>
        <v>0</v>
      </c>
      <c r="G238" s="22">
        <f>'Compound Alert'!G63</f>
        <v>0.5</v>
      </c>
      <c r="H238" s="23">
        <f>'Compound Alert'!H63</f>
        <v>0.5</v>
      </c>
      <c r="I238" s="57">
        <f>'Compound Alert'!M63</f>
        <v>0</v>
      </c>
      <c r="J238" s="25">
        <f>'Compound Alert'!N63</f>
        <v>5</v>
      </c>
      <c r="K238" s="25">
        <f>'Compound Alert'!O63</f>
        <v>0</v>
      </c>
      <c r="L238" s="25">
        <f>'Compound Alert'!P63</f>
        <v>1.7314000276069359</v>
      </c>
      <c r="M238" s="25">
        <f>'Compound Alert'!Q63</f>
        <v>1.4638501094227994</v>
      </c>
      <c r="N238" s="25">
        <f>'Compound Alert'!R63</f>
        <v>4</v>
      </c>
      <c r="O238" s="25">
        <f>'Compound Alert'!S63</f>
        <v>0</v>
      </c>
      <c r="P238" s="25"/>
      <c r="Q238" s="27">
        <f>'Compound Alert'!AI205</f>
        <v>0</v>
      </c>
      <c r="R238" s="27">
        <f>'Compound Alert'!AJ205</f>
        <v>0</v>
      </c>
      <c r="S238" s="21"/>
      <c r="T238" s="21"/>
      <c r="U238" s="21"/>
      <c r="V238" s="21"/>
      <c r="W238" s="21"/>
      <c r="X238" s="21"/>
      <c r="Y238" s="28"/>
      <c r="Z238" s="28"/>
      <c r="AA238" s="28"/>
      <c r="AB238" s="28"/>
      <c r="AC238" s="28"/>
      <c r="AD238" s="28"/>
      <c r="AE238" s="28"/>
      <c r="AF238" s="28"/>
      <c r="AJ238" s="21"/>
      <c r="AK238" s="21"/>
      <c r="AL238" s="21"/>
      <c r="AM238" s="21"/>
      <c r="AN238" s="21"/>
      <c r="AO238" s="21"/>
      <c r="AP238" s="21"/>
      <c r="AQ238" s="21"/>
      <c r="AR238" s="21"/>
      <c r="AS238" s="21"/>
      <c r="AT238" s="21"/>
      <c r="AU238" s="21"/>
      <c r="AV238" s="21"/>
      <c r="AW238" s="21"/>
      <c r="AX238" s="21"/>
    </row>
    <row r="239" spans="1:50" hidden="1" x14ac:dyDescent="0.2">
      <c r="A239" s="71">
        <v>167</v>
      </c>
      <c r="B239" s="20" t="str">
        <f>'Compound Alert'!B80</f>
        <v>Hungary</v>
      </c>
      <c r="C239" s="20" t="str">
        <f>'Compound Alert'!C80</f>
        <v>HUN</v>
      </c>
      <c r="D239" s="20" t="str">
        <f>'Compound Alert'!D80</f>
        <v>ECS           Europe &amp; Central Asia</v>
      </c>
      <c r="E239" s="20" t="str">
        <f>'Compound Alert'!E80</f>
        <v xml:space="preserve"> </v>
      </c>
      <c r="F239" s="57">
        <f>'Compound Alert'!F80</f>
        <v>0</v>
      </c>
      <c r="G239" s="22">
        <f>'Compound Alert'!G80</f>
        <v>0.5</v>
      </c>
      <c r="H239" s="23">
        <f>'Compound Alert'!H80</f>
        <v>0.5</v>
      </c>
      <c r="I239" s="57">
        <f>'Compound Alert'!M80</f>
        <v>0</v>
      </c>
      <c r="J239" s="25">
        <f>'Compound Alert'!N80</f>
        <v>5.9160797830996161</v>
      </c>
      <c r="K239" s="25">
        <f>'Compound Alert'!O80</f>
        <v>0.93301435406698596</v>
      </c>
      <c r="L239" s="25">
        <f>'Compound Alert'!P80</f>
        <v>2.6709050965095127</v>
      </c>
      <c r="M239" s="25">
        <f>'Compound Alert'!Q80</f>
        <v>4.0746603714735743</v>
      </c>
      <c r="N239" s="25">
        <f>'Compound Alert'!R80</f>
        <v>4.3333333333333304</v>
      </c>
      <c r="O239" s="25">
        <f>'Compound Alert'!S80</f>
        <v>0</v>
      </c>
      <c r="P239" s="25"/>
      <c r="Q239" s="27">
        <f>'Compound Alert'!AI206</f>
        <v>0</v>
      </c>
      <c r="R239" s="27">
        <f>'Compound Alert'!AJ206</f>
        <v>0</v>
      </c>
      <c r="S239" s="21"/>
      <c r="T239" s="21"/>
      <c r="U239" s="21"/>
      <c r="V239" s="21"/>
      <c r="W239" s="21"/>
      <c r="X239" s="21"/>
      <c r="Y239" s="28"/>
      <c r="Z239" s="28"/>
      <c r="AA239" s="28"/>
      <c r="AB239" s="28"/>
      <c r="AC239" s="28"/>
      <c r="AD239" s="28"/>
      <c r="AE239" s="28"/>
      <c r="AF239" s="28"/>
      <c r="AJ239" s="21"/>
      <c r="AK239" s="21"/>
      <c r="AL239" s="21"/>
      <c r="AM239" s="21"/>
      <c r="AN239" s="21"/>
      <c r="AO239" s="21"/>
      <c r="AP239" s="21"/>
      <c r="AQ239" s="21"/>
      <c r="AR239" s="21"/>
      <c r="AS239" s="21"/>
      <c r="AT239" s="21"/>
      <c r="AU239" s="21"/>
      <c r="AV239" s="21"/>
      <c r="AW239" s="21"/>
      <c r="AX239" s="21"/>
    </row>
    <row r="240" spans="1:50" hidden="1" x14ac:dyDescent="0.2">
      <c r="A240" s="71">
        <v>168</v>
      </c>
      <c r="B240" s="20" t="str">
        <f>'Compound Alert'!B86</f>
        <v>Iceland</v>
      </c>
      <c r="C240" s="20" t="str">
        <f>'Compound Alert'!C86</f>
        <v>ISL</v>
      </c>
      <c r="D240" s="20" t="str">
        <f>'Compound Alert'!D86</f>
        <v>ECS           Europe &amp; Central Asia</v>
      </c>
      <c r="E240" s="20" t="str">
        <f>'Compound Alert'!E86</f>
        <v xml:space="preserve"> </v>
      </c>
      <c r="F240" s="57">
        <f>'Compound Alert'!F86</f>
        <v>0</v>
      </c>
      <c r="G240" s="22">
        <f>'Compound Alert'!G86</f>
        <v>0.5</v>
      </c>
      <c r="H240" s="23">
        <f>'Compound Alert'!H86</f>
        <v>0.5</v>
      </c>
      <c r="I240" s="57">
        <f>'Compound Alert'!M86</f>
        <v>0</v>
      </c>
      <c r="J240" s="25">
        <f>'Compound Alert'!N86</f>
        <v>5.8186891012617874</v>
      </c>
      <c r="K240" s="25">
        <f>'Compound Alert'!O86</f>
        <v>0.55023923444975997</v>
      </c>
      <c r="L240" s="25">
        <f>'Compound Alert'!P86</f>
        <v>2.0420081158026191</v>
      </c>
      <c r="M240" s="25">
        <f>'Compound Alert'!Q86</f>
        <v>1.690308509457034</v>
      </c>
      <c r="N240" s="25">
        <f>'Compound Alert'!R86</f>
        <v>2</v>
      </c>
      <c r="O240" s="25">
        <f>'Compound Alert'!S86</f>
        <v>0</v>
      </c>
      <c r="P240" s="25"/>
      <c r="Q240" s="27">
        <f>'Compound Alert'!AI207</f>
        <v>0</v>
      </c>
      <c r="R240" s="27">
        <f>'Compound Alert'!AJ207</f>
        <v>0</v>
      </c>
      <c r="S240" s="21"/>
      <c r="T240" s="21"/>
      <c r="U240" s="21"/>
      <c r="V240" s="21"/>
      <c r="W240" s="21"/>
      <c r="X240" s="21"/>
      <c r="Y240" s="28"/>
      <c r="Z240" s="28"/>
      <c r="AA240" s="28"/>
      <c r="AB240" s="28"/>
      <c r="AC240" s="28"/>
      <c r="AD240" s="28"/>
      <c r="AE240" s="28"/>
      <c r="AF240" s="28"/>
      <c r="AJ240" s="21"/>
      <c r="AK240" s="21"/>
      <c r="AL240" s="21"/>
      <c r="AM240" s="21"/>
      <c r="AN240" s="21"/>
      <c r="AO240" s="21"/>
      <c r="AP240" s="21"/>
      <c r="AQ240" s="21"/>
      <c r="AR240" s="21"/>
      <c r="AS240" s="21"/>
      <c r="AT240" s="21"/>
      <c r="AU240" s="21"/>
      <c r="AV240" s="21"/>
      <c r="AW240" s="21"/>
      <c r="AX240" s="21"/>
    </row>
    <row r="241" spans="1:50" hidden="1" x14ac:dyDescent="0.2">
      <c r="A241" s="71">
        <v>169</v>
      </c>
      <c r="B241" s="20" t="str">
        <f>'Compound Alert'!B87</f>
        <v>Israel</v>
      </c>
      <c r="C241" s="20" t="str">
        <f>'Compound Alert'!C87</f>
        <v>ISR</v>
      </c>
      <c r="D241" s="20" t="str">
        <f>'Compound Alert'!D87</f>
        <v>MEA           Middle East &amp; North Africa</v>
      </c>
      <c r="E241" s="20" t="str">
        <f>'Compound Alert'!E87</f>
        <v xml:space="preserve"> </v>
      </c>
      <c r="F241" s="57">
        <f>'Compound Alert'!F87</f>
        <v>0</v>
      </c>
      <c r="G241" s="22">
        <f>'Compound Alert'!G87</f>
        <v>0.5</v>
      </c>
      <c r="H241" s="23">
        <f>'Compound Alert'!H87</f>
        <v>0.5</v>
      </c>
      <c r="I241" s="57">
        <f>'Compound Alert'!M87</f>
        <v>0</v>
      </c>
      <c r="J241" s="25">
        <f>'Compound Alert'!N87</f>
        <v>4.6496287614225205</v>
      </c>
      <c r="K241" s="25">
        <f>'Compound Alert'!O87</f>
        <v>0</v>
      </c>
      <c r="L241" s="25">
        <f>'Compound Alert'!P87</f>
        <v>2.657509948894798</v>
      </c>
      <c r="M241" s="25">
        <f>'Compound Alert'!Q87</f>
        <v>2.5008569959687237</v>
      </c>
      <c r="N241" s="25">
        <f>'Compound Alert'!R87</f>
        <v>6</v>
      </c>
      <c r="O241" s="25">
        <f>'Compound Alert'!S87</f>
        <v>0</v>
      </c>
      <c r="P241" s="25"/>
      <c r="Q241" s="27">
        <f>'Compound Alert'!AI208</f>
        <v>0</v>
      </c>
      <c r="R241" s="27">
        <f>'Compound Alert'!AJ208</f>
        <v>0</v>
      </c>
      <c r="S241" s="21"/>
      <c r="T241" s="21"/>
      <c r="U241" s="21"/>
      <c r="V241" s="21"/>
      <c r="W241" s="21"/>
      <c r="X241" s="21"/>
      <c r="Y241" s="28"/>
      <c r="Z241" s="28"/>
      <c r="AA241" s="28"/>
      <c r="AB241" s="28"/>
      <c r="AC241" s="28"/>
      <c r="AD241" s="28"/>
      <c r="AE241" s="28"/>
      <c r="AF241" s="28"/>
      <c r="AJ241" s="21"/>
      <c r="AK241" s="21"/>
      <c r="AL241" s="21"/>
      <c r="AM241" s="21"/>
      <c r="AN241" s="21"/>
      <c r="AO241" s="21"/>
      <c r="AP241" s="21"/>
      <c r="AQ241" s="21"/>
      <c r="AR241" s="21"/>
      <c r="AS241" s="21"/>
      <c r="AT241" s="21"/>
      <c r="AU241" s="21"/>
      <c r="AV241" s="21"/>
      <c r="AW241" s="21"/>
      <c r="AX241" s="21"/>
    </row>
    <row r="242" spans="1:50" hidden="1" x14ac:dyDescent="0.2">
      <c r="A242" s="71">
        <v>170</v>
      </c>
      <c r="B242" s="20" t="str">
        <f>'Compound Alert'!B99</f>
        <v>Kuwait</v>
      </c>
      <c r="C242" s="20" t="str">
        <f>'Compound Alert'!C99</f>
        <v>KWT</v>
      </c>
      <c r="D242" s="20" t="str">
        <f>'Compound Alert'!D99</f>
        <v>MEA           Middle East &amp; North Africa</v>
      </c>
      <c r="E242" s="20" t="str">
        <f>'Compound Alert'!E99</f>
        <v xml:space="preserve"> </v>
      </c>
      <c r="F242" s="57">
        <f>'Compound Alert'!F99</f>
        <v>0</v>
      </c>
      <c r="G242" s="22">
        <f>'Compound Alert'!G99</f>
        <v>0.5</v>
      </c>
      <c r="H242" s="23">
        <f>'Compound Alert'!H99</f>
        <v>0.5</v>
      </c>
      <c r="I242" s="57">
        <f>'Compound Alert'!M99</f>
        <v>0</v>
      </c>
      <c r="J242" s="25">
        <f>'Compound Alert'!N99</f>
        <v>6.9137544069774419</v>
      </c>
      <c r="K242" s="25">
        <f>'Compound Alert'!O99</f>
        <v>0.64593301435406603</v>
      </c>
      <c r="L242" s="25">
        <f>'Compound Alert'!P99</f>
        <v>2.4114677188339564</v>
      </c>
      <c r="M242" s="25">
        <f>'Compound Alert'!Q99</f>
        <v>2.4285714285714302</v>
      </c>
      <c r="N242" s="25">
        <f>'Compound Alert'!R99</f>
        <v>1</v>
      </c>
      <c r="O242" s="25">
        <f>'Compound Alert'!S99</f>
        <v>0</v>
      </c>
      <c r="P242" s="25"/>
      <c r="Q242" s="27">
        <f>'Compound Alert'!AI209</f>
        <v>0</v>
      </c>
      <c r="R242" s="27">
        <f>'Compound Alert'!AJ209</f>
        <v>0</v>
      </c>
      <c r="S242" s="21"/>
      <c r="T242" s="21"/>
      <c r="U242" s="21"/>
      <c r="V242" s="21"/>
      <c r="W242" s="21"/>
      <c r="X242" s="21"/>
      <c r="Y242" s="28"/>
      <c r="Z242" s="28"/>
      <c r="AA242" s="28"/>
      <c r="AB242" s="28"/>
      <c r="AC242" s="28"/>
      <c r="AD242" s="28"/>
      <c r="AE242" s="28"/>
      <c r="AF242" s="28"/>
      <c r="AJ242" s="21"/>
      <c r="AK242" s="21"/>
      <c r="AL242" s="21"/>
      <c r="AM242" s="21"/>
      <c r="AN242" s="21"/>
      <c r="AO242" s="21"/>
      <c r="AP242" s="21"/>
      <c r="AQ242" s="21"/>
      <c r="AR242" s="21"/>
      <c r="AS242" s="21"/>
      <c r="AT242" s="21"/>
      <c r="AU242" s="21"/>
      <c r="AV242" s="21"/>
      <c r="AW242" s="21"/>
      <c r="AX242" s="21"/>
    </row>
    <row r="243" spans="1:50" hidden="1" x14ac:dyDescent="0.2">
      <c r="A243" s="71">
        <v>171</v>
      </c>
      <c r="B243" s="20" t="str">
        <f>'Compound Alert'!B105</f>
        <v>Liechtenstein</v>
      </c>
      <c r="C243" s="20" t="str">
        <f>'Compound Alert'!C105</f>
        <v>LIE</v>
      </c>
      <c r="D243" s="20" t="str">
        <f>'Compound Alert'!D105</f>
        <v>ECS           Europe &amp; Central Asia</v>
      </c>
      <c r="E243" s="20" t="str">
        <f>'Compound Alert'!E105</f>
        <v xml:space="preserve"> </v>
      </c>
      <c r="F243" s="57">
        <f>'Compound Alert'!F105</f>
        <v>0</v>
      </c>
      <c r="G243" s="22">
        <f>'Compound Alert'!G105</f>
        <v>0.5</v>
      </c>
      <c r="H243" s="23">
        <f>'Compound Alert'!H105</f>
        <v>0.5</v>
      </c>
      <c r="I243" s="57">
        <f>'Compound Alert'!M105</f>
        <v>0</v>
      </c>
      <c r="J243" s="25">
        <f>'Compound Alert'!N105</f>
        <v>4.8809757221276975</v>
      </c>
      <c r="K243" s="25">
        <f>'Compound Alert'!O105</f>
        <v>0</v>
      </c>
      <c r="L243" s="25">
        <f>'Compound Alert'!P105</f>
        <v>5.2272727272727302</v>
      </c>
      <c r="M243" s="25">
        <f>'Compound Alert'!Q105</f>
        <v>0</v>
      </c>
      <c r="N243" s="25">
        <f>'Compound Alert'!R105</f>
        <v>0.5</v>
      </c>
      <c r="O243" s="25">
        <f>'Compound Alert'!S105</f>
        <v>0</v>
      </c>
      <c r="P243" s="25"/>
      <c r="Q243" s="27">
        <f>'Compound Alert'!AI210</f>
        <v>0</v>
      </c>
      <c r="R243" s="27">
        <f>'Compound Alert'!AJ210</f>
        <v>0</v>
      </c>
      <c r="S243" s="21"/>
      <c r="T243" s="21"/>
      <c r="U243" s="21"/>
      <c r="V243" s="21"/>
      <c r="W243" s="21"/>
      <c r="X243" s="21"/>
      <c r="Y243" s="28"/>
      <c r="Z243" s="28"/>
      <c r="AA243" s="28"/>
      <c r="AB243" s="28"/>
      <c r="AC243" s="28"/>
      <c r="AD243" s="28"/>
      <c r="AE243" s="28"/>
      <c r="AF243" s="28"/>
      <c r="AJ243" s="21"/>
      <c r="AK243" s="21"/>
      <c r="AL243" s="21"/>
      <c r="AM243" s="21"/>
      <c r="AN243" s="21"/>
      <c r="AO243" s="21"/>
      <c r="AP243" s="21"/>
      <c r="AQ243" s="21"/>
      <c r="AR243" s="21"/>
      <c r="AS243" s="21"/>
      <c r="AT243" s="21"/>
      <c r="AU243" s="21"/>
      <c r="AV243" s="21"/>
      <c r="AW243" s="21"/>
      <c r="AX243" s="21"/>
    </row>
    <row r="244" spans="1:50" hidden="1" x14ac:dyDescent="0.2">
      <c r="A244" s="71">
        <v>172</v>
      </c>
      <c r="B244" s="20" t="str">
        <f>'Compound Alert'!B108</f>
        <v>Lithuania</v>
      </c>
      <c r="C244" s="20" t="str">
        <f>'Compound Alert'!C108</f>
        <v>LTU</v>
      </c>
      <c r="D244" s="20" t="str">
        <f>'Compound Alert'!D108</f>
        <v>ECS           Europe &amp; Central Asia</v>
      </c>
      <c r="E244" s="20" t="str">
        <f>'Compound Alert'!E108</f>
        <v xml:space="preserve"> </v>
      </c>
      <c r="F244" s="57">
        <f>'Compound Alert'!F108</f>
        <v>0</v>
      </c>
      <c r="G244" s="22">
        <f>'Compound Alert'!G108</f>
        <v>0.5</v>
      </c>
      <c r="H244" s="23">
        <f>'Compound Alert'!H108</f>
        <v>0.5</v>
      </c>
      <c r="I244" s="57">
        <f>'Compound Alert'!M108</f>
        <v>0</v>
      </c>
      <c r="J244" s="25">
        <f>'Compound Alert'!N108</f>
        <v>5.4772255750516612</v>
      </c>
      <c r="K244" s="25">
        <f>'Compound Alert'!O108</f>
        <v>2.2727272727272698</v>
      </c>
      <c r="L244" s="25">
        <f>'Compound Alert'!P108</f>
        <v>2.5454545454545401</v>
      </c>
      <c r="M244" s="25">
        <f>'Compound Alert'!Q108</f>
        <v>3.0441200151549017</v>
      </c>
      <c r="N244" s="25">
        <f>'Compound Alert'!R108</f>
        <v>1.1666666666666701</v>
      </c>
      <c r="O244" s="25">
        <f>'Compound Alert'!S108</f>
        <v>0</v>
      </c>
      <c r="P244" s="25"/>
      <c r="Q244" s="27">
        <f>'Compound Alert'!AI211</f>
        <v>0</v>
      </c>
      <c r="R244" s="27">
        <f>'Compound Alert'!AJ211</f>
        <v>0</v>
      </c>
      <c r="S244" s="21"/>
      <c r="T244" s="21"/>
      <c r="U244" s="21"/>
      <c r="V244" s="21"/>
      <c r="W244" s="21"/>
      <c r="X244" s="21"/>
      <c r="Y244" s="28"/>
      <c r="Z244" s="28"/>
      <c r="AA244" s="28"/>
      <c r="AB244" s="28"/>
      <c r="AC244" s="28"/>
      <c r="AD244" s="28"/>
      <c r="AE244" s="28"/>
      <c r="AF244" s="28"/>
      <c r="AJ244" s="21"/>
      <c r="AK244" s="21"/>
      <c r="AL244" s="21"/>
      <c r="AM244" s="21"/>
      <c r="AN244" s="21"/>
      <c r="AO244" s="21"/>
      <c r="AP244" s="21"/>
      <c r="AQ244" s="21"/>
      <c r="AR244" s="21"/>
      <c r="AS244" s="21"/>
      <c r="AT244" s="21"/>
      <c r="AU244" s="21"/>
      <c r="AV244" s="21"/>
      <c r="AW244" s="21"/>
      <c r="AX244" s="21"/>
    </row>
    <row r="245" spans="1:50" hidden="1" x14ac:dyDescent="0.2">
      <c r="A245" s="71">
        <v>173</v>
      </c>
      <c r="B245" s="20" t="str">
        <f>'Compound Alert'!B110</f>
        <v>Latvia</v>
      </c>
      <c r="C245" s="20" t="str">
        <f>'Compound Alert'!C110</f>
        <v>LVA</v>
      </c>
      <c r="D245" s="20" t="str">
        <f>'Compound Alert'!D110</f>
        <v>ECS           Europe &amp; Central Asia</v>
      </c>
      <c r="E245" s="20" t="str">
        <f>'Compound Alert'!E110</f>
        <v xml:space="preserve"> </v>
      </c>
      <c r="F245" s="57">
        <f>'Compound Alert'!F110</f>
        <v>0</v>
      </c>
      <c r="G245" s="22">
        <f>'Compound Alert'!G110</f>
        <v>0.5</v>
      </c>
      <c r="H245" s="23">
        <f>'Compound Alert'!H110</f>
        <v>0.5</v>
      </c>
      <c r="I245" s="57">
        <f>'Compound Alert'!M110</f>
        <v>0</v>
      </c>
      <c r="J245" s="25">
        <f>'Compound Alert'!N110</f>
        <v>5.9160797830996161</v>
      </c>
      <c r="K245" s="25">
        <f>'Compound Alert'!O110</f>
        <v>0.93301435406698596</v>
      </c>
      <c r="L245" s="25">
        <f>'Compound Alert'!P110</f>
        <v>4.4939227683878151</v>
      </c>
      <c r="M245" s="25">
        <f>'Compound Alert'!Q110</f>
        <v>3.9199125354673829</v>
      </c>
      <c r="N245" s="25">
        <f>'Compound Alert'!R110</f>
        <v>1.8333333333333299</v>
      </c>
      <c r="O245" s="25">
        <f>'Compound Alert'!S110</f>
        <v>0</v>
      </c>
      <c r="P245" s="25"/>
      <c r="Q245" s="27">
        <f>'Compound Alert'!AI212</f>
        <v>0</v>
      </c>
      <c r="R245" s="27">
        <f>'Compound Alert'!AJ212</f>
        <v>0</v>
      </c>
      <c r="S245" s="21"/>
      <c r="T245" s="21"/>
      <c r="U245" s="21"/>
      <c r="V245" s="21"/>
      <c r="W245" s="21"/>
      <c r="X245" s="21"/>
      <c r="Y245" s="28"/>
      <c r="Z245" s="28"/>
      <c r="AA245" s="28"/>
      <c r="AB245" s="28"/>
      <c r="AC245" s="28"/>
      <c r="AD245" s="28"/>
      <c r="AE245" s="28"/>
      <c r="AF245" s="28"/>
      <c r="AJ245" s="21"/>
      <c r="AK245" s="21"/>
      <c r="AL245" s="21"/>
      <c r="AM245" s="21"/>
      <c r="AN245" s="21"/>
      <c r="AO245" s="21"/>
      <c r="AP245" s="21"/>
      <c r="AQ245" s="21"/>
      <c r="AR245" s="21"/>
      <c r="AS245" s="21"/>
      <c r="AT245" s="21"/>
      <c r="AU245" s="21"/>
      <c r="AV245" s="21"/>
      <c r="AW245" s="21"/>
      <c r="AX245" s="21"/>
    </row>
    <row r="246" spans="1:50" hidden="1" x14ac:dyDescent="0.2">
      <c r="A246" s="71">
        <v>174</v>
      </c>
      <c r="B246" s="20" t="str">
        <f>'Compound Alert'!B144</f>
        <v>Poland</v>
      </c>
      <c r="C246" s="20" t="str">
        <f>'Compound Alert'!C144</f>
        <v>POL</v>
      </c>
      <c r="D246" s="20" t="str">
        <f>'Compound Alert'!D144</f>
        <v>ECS           Europe &amp; Central Asia</v>
      </c>
      <c r="E246" s="20" t="str">
        <f>'Compound Alert'!E144</f>
        <v>IBRD</v>
      </c>
      <c r="F246" s="57">
        <f>'Compound Alert'!F144</f>
        <v>0</v>
      </c>
      <c r="G246" s="22">
        <f>'Compound Alert'!G144</f>
        <v>0.5</v>
      </c>
      <c r="H246" s="23">
        <f>'Compound Alert'!H144</f>
        <v>0.5</v>
      </c>
      <c r="I246" s="57">
        <f>'Compound Alert'!M144</f>
        <v>0</v>
      </c>
      <c r="J246" s="25">
        <f>'Compound Alert'!N144</f>
        <v>5.4037024344425184</v>
      </c>
      <c r="K246" s="25">
        <f>'Compound Alert'!O144</f>
        <v>0.78947368421052599</v>
      </c>
      <c r="L246" s="25">
        <f>'Compound Alert'!P144</f>
        <v>3.30578512396694</v>
      </c>
      <c r="M246" s="25">
        <f>'Compound Alert'!Q144</f>
        <v>3.1255030490521443</v>
      </c>
      <c r="N246" s="25">
        <f>'Compound Alert'!R144</f>
        <v>2.1666666666666701</v>
      </c>
      <c r="O246" s="25">
        <f>'Compound Alert'!S144</f>
        <v>0</v>
      </c>
      <c r="P246" s="25"/>
      <c r="Q246" s="27">
        <f>'Compound Alert'!AI213</f>
        <v>0</v>
      </c>
      <c r="R246" s="27">
        <f>'Compound Alert'!AJ213</f>
        <v>0</v>
      </c>
      <c r="S246" s="21"/>
      <c r="T246" s="21"/>
      <c r="U246" s="21"/>
      <c r="V246" s="21"/>
      <c r="W246" s="21"/>
      <c r="X246" s="21"/>
      <c r="Y246" s="28"/>
      <c r="Z246" s="28"/>
      <c r="AA246" s="28"/>
      <c r="AB246" s="28"/>
      <c r="AC246" s="28"/>
      <c r="AD246" s="28"/>
      <c r="AE246" s="28"/>
      <c r="AF246" s="28"/>
      <c r="AJ246" s="21"/>
      <c r="AK246" s="21"/>
      <c r="AL246" s="21"/>
      <c r="AM246" s="21"/>
      <c r="AN246" s="21"/>
      <c r="AO246" s="21"/>
      <c r="AP246" s="21"/>
      <c r="AQ246" s="21"/>
      <c r="AR246" s="21"/>
      <c r="AS246" s="21"/>
      <c r="AT246" s="21"/>
      <c r="AU246" s="21"/>
      <c r="AV246" s="21"/>
      <c r="AW246" s="21"/>
      <c r="AX246" s="21"/>
    </row>
    <row r="247" spans="1:50" hidden="1" x14ac:dyDescent="0.2">
      <c r="A247" s="71">
        <v>175</v>
      </c>
      <c r="B247" s="20" t="str">
        <f>'Compound Alert'!B164</f>
        <v>Slovakia</v>
      </c>
      <c r="C247" s="20" t="str">
        <f>'Compound Alert'!C164</f>
        <v>SVK</v>
      </c>
      <c r="D247" s="20" t="str">
        <f>'Compound Alert'!D164</f>
        <v>ECS           Europe &amp; Central Asia</v>
      </c>
      <c r="E247" s="20" t="str">
        <f>'Compound Alert'!E164</f>
        <v>Europe &amp; Central Asia</v>
      </c>
      <c r="F247" s="57">
        <f>'Compound Alert'!F164</f>
        <v>0</v>
      </c>
      <c r="G247" s="22">
        <f>'Compound Alert'!G164</f>
        <v>0.5</v>
      </c>
      <c r="H247" s="23">
        <f>'Compound Alert'!H164</f>
        <v>0.5</v>
      </c>
      <c r="I247" s="57">
        <f>'Compound Alert'!M164</f>
        <v>0</v>
      </c>
      <c r="J247" s="25">
        <f>'Compound Alert'!N164</f>
        <v>6.6483080554378651</v>
      </c>
      <c r="K247" s="25">
        <f>'Compound Alert'!O164</f>
        <v>0.86124401913875603</v>
      </c>
      <c r="L247" s="25">
        <f>'Compound Alert'!P164</f>
        <v>4.8740716043681482</v>
      </c>
      <c r="M247" s="25">
        <f>'Compound Alert'!Q164</f>
        <v>2.9459415181859021</v>
      </c>
      <c r="N247" s="25">
        <f>'Compound Alert'!R164</f>
        <v>3</v>
      </c>
      <c r="O247" s="25">
        <f>'Compound Alert'!S164</f>
        <v>0</v>
      </c>
      <c r="P247" s="25"/>
      <c r="Q247" s="27">
        <f>'Compound Alert'!AI214</f>
        <v>0</v>
      </c>
      <c r="R247" s="27">
        <f>'Compound Alert'!AJ214</f>
        <v>0</v>
      </c>
      <c r="S247" s="21"/>
      <c r="T247" s="21"/>
      <c r="U247" s="21"/>
      <c r="V247" s="21"/>
      <c r="W247" s="21"/>
      <c r="X247" s="21"/>
      <c r="Y247" s="28"/>
      <c r="Z247" s="28"/>
      <c r="AA247" s="28"/>
      <c r="AB247" s="28"/>
      <c r="AC247" s="28"/>
      <c r="AD247" s="28"/>
      <c r="AE247" s="28"/>
      <c r="AF247" s="28"/>
      <c r="AJ247" s="21"/>
      <c r="AK247" s="21"/>
      <c r="AL247" s="21"/>
      <c r="AM247" s="21"/>
      <c r="AN247" s="21"/>
      <c r="AO247" s="21"/>
      <c r="AP247" s="21"/>
      <c r="AQ247" s="21"/>
      <c r="AR247" s="21"/>
      <c r="AS247" s="21"/>
      <c r="AT247" s="21"/>
      <c r="AU247" s="21"/>
      <c r="AV247" s="21"/>
      <c r="AW247" s="21"/>
      <c r="AX247" s="21"/>
    </row>
    <row r="248" spans="1:50" hidden="1" x14ac:dyDescent="0.2">
      <c r="A248" s="71">
        <v>176</v>
      </c>
      <c r="B248" s="20" t="str">
        <f>'Compound Alert'!B187</f>
        <v>Saint Vincent and the Grenadines</v>
      </c>
      <c r="C248" s="20" t="str">
        <f>'Compound Alert'!C187</f>
        <v>VCT</v>
      </c>
      <c r="D248" s="20" t="str">
        <f>'Compound Alert'!D187</f>
        <v>LCN           Latin America &amp; Caribbean</v>
      </c>
      <c r="E248" s="20" t="str">
        <f>'Compound Alert'!E187</f>
        <v>Blend</v>
      </c>
      <c r="F248" s="57">
        <f>'Compound Alert'!F187</f>
        <v>0</v>
      </c>
      <c r="G248" s="22">
        <f>'Compound Alert'!G187</f>
        <v>0.5</v>
      </c>
      <c r="H248" s="23">
        <f>'Compound Alert'!H187</f>
        <v>0.5</v>
      </c>
      <c r="I248" s="57">
        <f>'Compound Alert'!M187</f>
        <v>0</v>
      </c>
      <c r="J248" s="25">
        <f>'Compound Alert'!N187</f>
        <v>4.3660508471615396</v>
      </c>
      <c r="K248" s="25">
        <f>'Compound Alert'!O187</f>
        <v>4.4736842105263204</v>
      </c>
      <c r="L248" s="25">
        <f>'Compound Alert'!P187</f>
        <v>0</v>
      </c>
      <c r="M248" s="25">
        <f>'Compound Alert'!Q187</f>
        <v>3.8571428571428599</v>
      </c>
      <c r="N248" s="25">
        <f>'Compound Alert'!R187</f>
        <v>5.163977794943226</v>
      </c>
      <c r="O248" s="25">
        <f>'Compound Alert'!S187</f>
        <v>0</v>
      </c>
      <c r="P248" s="25"/>
      <c r="Q248" s="27">
        <f>'Compound Alert'!AI215</f>
        <v>0</v>
      </c>
      <c r="R248" s="27">
        <f>'Compound Alert'!AJ215</f>
        <v>0</v>
      </c>
      <c r="S248" s="21"/>
      <c r="T248" s="21"/>
      <c r="U248" s="21"/>
      <c r="V248" s="21"/>
      <c r="W248" s="21"/>
      <c r="X248" s="21"/>
      <c r="Y248" s="28"/>
      <c r="Z248" s="28"/>
      <c r="AA248" s="28"/>
      <c r="AB248" s="28"/>
      <c r="AC248" s="28"/>
      <c r="AD248" s="28"/>
      <c r="AE248" s="28"/>
      <c r="AF248" s="28"/>
      <c r="AJ248" s="21"/>
      <c r="AK248" s="21"/>
      <c r="AL248" s="21"/>
      <c r="AM248" s="21"/>
      <c r="AN248" s="21"/>
      <c r="AO248" s="21"/>
      <c r="AP248" s="21"/>
      <c r="AQ248" s="21"/>
      <c r="AR248" s="21"/>
      <c r="AS248" s="21"/>
      <c r="AT248" s="21"/>
      <c r="AU248" s="21"/>
      <c r="AV248" s="21"/>
      <c r="AW248" s="21"/>
      <c r="AX248" s="21"/>
    </row>
    <row r="249" spans="1:50" hidden="1" x14ac:dyDescent="0.2">
      <c r="A249" s="71">
        <v>177</v>
      </c>
      <c r="B249" s="20" t="str">
        <f>'Compound Alert'!B17</f>
        <v>Belgium</v>
      </c>
      <c r="C249" s="20" t="str">
        <f>'Compound Alert'!C17</f>
        <v>BEL</v>
      </c>
      <c r="D249" s="20" t="str">
        <f>'Compound Alert'!D17</f>
        <v>ECS           Europe &amp; Central Asia</v>
      </c>
      <c r="E249" s="20" t="str">
        <f>'Compound Alert'!E17</f>
        <v xml:space="preserve"> </v>
      </c>
      <c r="F249" s="57">
        <f>'Compound Alert'!F17</f>
        <v>0</v>
      </c>
      <c r="G249" s="22">
        <f>'Compound Alert'!G17</f>
        <v>0</v>
      </c>
      <c r="H249" s="23">
        <f>'Compound Alert'!H17</f>
        <v>0</v>
      </c>
      <c r="I249" s="57">
        <f>'Compound Alert'!M17</f>
        <v>0</v>
      </c>
      <c r="J249" s="25">
        <f>'Compound Alert'!N17</f>
        <v>4.4721359549995796</v>
      </c>
      <c r="K249" s="25">
        <f>'Compound Alert'!O17</f>
        <v>0</v>
      </c>
      <c r="L249" s="25">
        <f>'Compound Alert'!P17</f>
        <v>3.4235231697864426</v>
      </c>
      <c r="M249" s="25">
        <f>'Compound Alert'!Q17</f>
        <v>1.1338934190276821</v>
      </c>
      <c r="N249" s="25">
        <f>'Compound Alert'!R17</f>
        <v>1.3333333333333299</v>
      </c>
      <c r="O249" s="25">
        <f>'Compound Alert'!S17</f>
        <v>0</v>
      </c>
      <c r="P249" s="25"/>
      <c r="Q249" s="27">
        <f>'Compound Alert'!AI216</f>
        <v>0</v>
      </c>
      <c r="R249" s="27">
        <f>'Compound Alert'!AJ216</f>
        <v>0</v>
      </c>
      <c r="S249" s="21"/>
      <c r="T249" s="21"/>
      <c r="U249" s="21"/>
      <c r="V249" s="21"/>
      <c r="W249" s="21"/>
      <c r="X249" s="21"/>
      <c r="Y249" s="28"/>
      <c r="Z249" s="28"/>
      <c r="AA249" s="28"/>
      <c r="AB249" s="28"/>
      <c r="AC249" s="28"/>
      <c r="AD249" s="28"/>
      <c r="AE249" s="28"/>
      <c r="AF249" s="28"/>
      <c r="AJ249" s="21"/>
      <c r="AK249" s="21"/>
      <c r="AL249" s="21"/>
      <c r="AM249" s="21"/>
      <c r="AN249" s="21"/>
      <c r="AO249" s="21"/>
      <c r="AP249" s="21"/>
      <c r="AQ249" s="21"/>
      <c r="AR249" s="21"/>
      <c r="AS249" s="21"/>
      <c r="AT249" s="21"/>
      <c r="AU249" s="21"/>
      <c r="AV249" s="21"/>
      <c r="AW249" s="21"/>
      <c r="AX249" s="21"/>
    </row>
    <row r="250" spans="1:50" hidden="1" x14ac:dyDescent="0.2">
      <c r="A250" s="71">
        <v>178</v>
      </c>
      <c r="B250" s="20" t="str">
        <f>'Compound Alert'!B35</f>
        <v>Switzerland</v>
      </c>
      <c r="C250" s="20" t="str">
        <f>'Compound Alert'!C35</f>
        <v>CHE</v>
      </c>
      <c r="D250" s="20" t="str">
        <f>'Compound Alert'!D35</f>
        <v>ECS           Europe &amp; Central Asia</v>
      </c>
      <c r="E250" s="20" t="str">
        <f>'Compound Alert'!E35</f>
        <v xml:space="preserve"> </v>
      </c>
      <c r="F250" s="57">
        <f>'Compound Alert'!F35</f>
        <v>0</v>
      </c>
      <c r="G250" s="22">
        <f>'Compound Alert'!G35</f>
        <v>0</v>
      </c>
      <c r="H250" s="23">
        <f>'Compound Alert'!H35</f>
        <v>0</v>
      </c>
      <c r="I250" s="57">
        <f>'Compound Alert'!M35</f>
        <v>0</v>
      </c>
      <c r="J250" s="25">
        <f>'Compound Alert'!N35</f>
        <v>2.1444271962461228</v>
      </c>
      <c r="K250" s="25">
        <f>'Compound Alert'!O35</f>
        <v>0</v>
      </c>
      <c r="L250" s="25">
        <f>'Compound Alert'!P35</f>
        <v>0</v>
      </c>
      <c r="M250" s="25">
        <f>'Compound Alert'!Q35</f>
        <v>1.1370387604902243</v>
      </c>
      <c r="N250" s="25">
        <f>'Compound Alert'!R35</f>
        <v>2.1666666666666701</v>
      </c>
      <c r="O250" s="25">
        <f>'Compound Alert'!S35</f>
        <v>0</v>
      </c>
      <c r="P250" s="25"/>
      <c r="Q250" s="27">
        <f>'Compound Alert'!AI217</f>
        <v>0</v>
      </c>
      <c r="R250" s="27">
        <f>'Compound Alert'!AJ217</f>
        <v>0</v>
      </c>
      <c r="S250" s="21"/>
      <c r="T250" s="21"/>
      <c r="U250" s="21"/>
      <c r="V250" s="21"/>
      <c r="W250" s="21"/>
      <c r="X250" s="21"/>
      <c r="Y250" s="28"/>
      <c r="Z250" s="28"/>
      <c r="AA250" s="28"/>
      <c r="AB250" s="28"/>
      <c r="AC250" s="28"/>
      <c r="AD250" s="28"/>
      <c r="AE250" s="28"/>
      <c r="AF250" s="28"/>
      <c r="AJ250" s="21"/>
      <c r="AK250" s="21"/>
      <c r="AL250" s="21"/>
      <c r="AM250" s="21"/>
      <c r="AN250" s="21"/>
      <c r="AO250" s="21"/>
      <c r="AP250" s="21"/>
      <c r="AQ250" s="21"/>
      <c r="AR250" s="21"/>
      <c r="AS250" s="21"/>
      <c r="AT250" s="21"/>
      <c r="AU250" s="21"/>
      <c r="AV250" s="21"/>
      <c r="AW250" s="21"/>
      <c r="AX250" s="21"/>
    </row>
    <row r="251" spans="1:50" hidden="1" x14ac:dyDescent="0.2">
      <c r="A251" s="71">
        <v>179</v>
      </c>
      <c r="B251" s="20" t="str">
        <f>'Compound Alert'!B49</f>
        <v>Germany</v>
      </c>
      <c r="C251" s="20" t="str">
        <f>'Compound Alert'!C49</f>
        <v>DEU</v>
      </c>
      <c r="D251" s="20" t="str">
        <f>'Compound Alert'!D49</f>
        <v>ECS           Europe &amp; Central Asia</v>
      </c>
      <c r="E251" s="20" t="str">
        <f>'Compound Alert'!E49</f>
        <v xml:space="preserve"> </v>
      </c>
      <c r="F251" s="57">
        <f>'Compound Alert'!F49</f>
        <v>0</v>
      </c>
      <c r="G251" s="22">
        <f>'Compound Alert'!G49</f>
        <v>0</v>
      </c>
      <c r="H251" s="23">
        <f>'Compound Alert'!H49</f>
        <v>0</v>
      </c>
      <c r="I251" s="57">
        <f>'Compound Alert'!M49</f>
        <v>0</v>
      </c>
      <c r="J251" s="25">
        <f>'Compound Alert'!N49</f>
        <v>2.5011229477976471</v>
      </c>
      <c r="K251" s="25">
        <f>'Compound Alert'!O49</f>
        <v>0</v>
      </c>
      <c r="L251" s="25">
        <f>'Compound Alert'!P49</f>
        <v>1.2066115702479301</v>
      </c>
      <c r="M251" s="25">
        <f>'Compound Alert'!Q49</f>
        <v>1.469693845669906</v>
      </c>
      <c r="N251" s="25">
        <f>'Compound Alert'!R49</f>
        <v>2.5</v>
      </c>
      <c r="O251" s="25">
        <f>'Compound Alert'!S49</f>
        <v>0</v>
      </c>
      <c r="P251" s="25"/>
      <c r="Q251" s="27">
        <f>'Compound Alert'!AI218</f>
        <v>0</v>
      </c>
      <c r="R251" s="27">
        <f>'Compound Alert'!AJ218</f>
        <v>0</v>
      </c>
      <c r="S251" s="21"/>
      <c r="T251" s="21"/>
      <c r="U251" s="21"/>
      <c r="V251" s="21"/>
      <c r="W251" s="21"/>
      <c r="X251" s="21"/>
      <c r="Y251" s="28"/>
      <c r="Z251" s="28"/>
      <c r="AA251" s="28"/>
      <c r="AB251" s="28"/>
      <c r="AC251" s="28"/>
      <c r="AD251" s="28"/>
      <c r="AE251" s="28"/>
      <c r="AF251" s="28"/>
      <c r="AJ251" s="21"/>
      <c r="AK251" s="21"/>
      <c r="AL251" s="21"/>
      <c r="AM251" s="21"/>
      <c r="AN251" s="21"/>
      <c r="AO251" s="21"/>
      <c r="AP251" s="21"/>
      <c r="AQ251" s="21"/>
      <c r="AR251" s="21"/>
      <c r="AS251" s="21"/>
      <c r="AT251" s="21"/>
      <c r="AU251" s="21"/>
      <c r="AV251" s="21"/>
      <c r="AW251" s="21"/>
      <c r="AX251" s="21"/>
    </row>
    <row r="252" spans="1:50" hidden="1" x14ac:dyDescent="0.2">
      <c r="A252" s="71">
        <v>180</v>
      </c>
      <c r="B252" s="20" t="str">
        <f>'Compound Alert'!B52</f>
        <v>Denmark</v>
      </c>
      <c r="C252" s="20" t="str">
        <f>'Compound Alert'!C52</f>
        <v>DNK</v>
      </c>
      <c r="D252" s="20" t="str">
        <f>'Compound Alert'!D52</f>
        <v>ECS           Europe &amp; Central Asia</v>
      </c>
      <c r="E252" s="20" t="str">
        <f>'Compound Alert'!E52</f>
        <v xml:space="preserve"> </v>
      </c>
      <c r="F252" s="57">
        <f>'Compound Alert'!F52</f>
        <v>0</v>
      </c>
      <c r="G252" s="22">
        <f>'Compound Alert'!G52</f>
        <v>0</v>
      </c>
      <c r="H252" s="23">
        <f>'Compound Alert'!H52</f>
        <v>0</v>
      </c>
      <c r="I252" s="57">
        <f>'Compound Alert'!M52</f>
        <v>0</v>
      </c>
      <c r="J252" s="25">
        <f>'Compound Alert'!N52</f>
        <v>1.5811388300841898</v>
      </c>
      <c r="K252" s="25">
        <f>'Compound Alert'!O52</f>
        <v>0</v>
      </c>
      <c r="L252" s="25">
        <f>'Compound Alert'!P52</f>
        <v>0.72520366837951067</v>
      </c>
      <c r="M252" s="25">
        <f>'Compound Alert'!Q52</f>
        <v>1.0501700542565209</v>
      </c>
      <c r="N252" s="25">
        <f>'Compound Alert'!R52</f>
        <v>0.66666666666666796</v>
      </c>
      <c r="O252" s="25">
        <f>'Compound Alert'!S52</f>
        <v>0</v>
      </c>
      <c r="P252" s="25"/>
      <c r="Q252" s="27">
        <f>'Compound Alert'!AI219</f>
        <v>0</v>
      </c>
      <c r="R252" s="27">
        <f>'Compound Alert'!AJ219</f>
        <v>0</v>
      </c>
      <c r="S252" s="21"/>
      <c r="T252" s="21"/>
      <c r="U252" s="21"/>
      <c r="V252" s="21"/>
      <c r="W252" s="21"/>
      <c r="X252" s="21"/>
      <c r="Y252" s="28"/>
      <c r="Z252" s="28"/>
      <c r="AA252" s="28"/>
      <c r="AB252" s="28"/>
      <c r="AC252" s="28"/>
      <c r="AD252" s="28"/>
      <c r="AE252" s="28"/>
      <c r="AF252" s="28"/>
      <c r="AJ252" s="21"/>
      <c r="AK252" s="21"/>
      <c r="AL252" s="21"/>
      <c r="AM252" s="21"/>
      <c r="AN252" s="21"/>
      <c r="AO252" s="21"/>
      <c r="AP252" s="21"/>
      <c r="AQ252" s="21"/>
      <c r="AR252" s="21"/>
      <c r="AS252" s="21"/>
      <c r="AT252" s="21"/>
      <c r="AU252" s="21"/>
      <c r="AV252" s="21"/>
      <c r="AW252" s="21"/>
      <c r="AX252" s="21"/>
    </row>
    <row r="253" spans="1:50" hidden="1" x14ac:dyDescent="0.2">
      <c r="A253" s="71">
        <v>181</v>
      </c>
      <c r="B253" s="20" t="str">
        <f>'Compound Alert'!B61</f>
        <v>Finland</v>
      </c>
      <c r="C253" s="20" t="str">
        <f>'Compound Alert'!C61</f>
        <v>FIN</v>
      </c>
      <c r="D253" s="20" t="str">
        <f>'Compound Alert'!D61</f>
        <v>ECS           Europe &amp; Central Asia</v>
      </c>
      <c r="E253" s="20" t="str">
        <f>'Compound Alert'!E61</f>
        <v xml:space="preserve"> </v>
      </c>
      <c r="F253" s="57">
        <f>'Compound Alert'!F61</f>
        <v>0</v>
      </c>
      <c r="G253" s="22">
        <f>'Compound Alert'!G61</f>
        <v>0</v>
      </c>
      <c r="H253" s="23">
        <f>'Compound Alert'!H61</f>
        <v>0</v>
      </c>
      <c r="I253" s="57">
        <f>'Compound Alert'!M61</f>
        <v>0</v>
      </c>
      <c r="J253" s="25">
        <f>'Compound Alert'!N61</f>
        <v>1.5735915849388826</v>
      </c>
      <c r="K253" s="25">
        <f>'Compound Alert'!O61</f>
        <v>0.88516746411483305</v>
      </c>
      <c r="L253" s="25">
        <f>'Compound Alert'!P61</f>
        <v>1.6377404676012104</v>
      </c>
      <c r="M253" s="25">
        <f>'Compound Alert'!Q61</f>
        <v>1.2286267983093198</v>
      </c>
      <c r="N253" s="25">
        <f>'Compound Alert'!R61</f>
        <v>0</v>
      </c>
      <c r="O253" s="25">
        <f>'Compound Alert'!S61</f>
        <v>0</v>
      </c>
      <c r="P253" s="25"/>
      <c r="Q253" s="27">
        <f>'Compound Alert'!AI220</f>
        <v>0</v>
      </c>
      <c r="R253" s="27">
        <f>'Compound Alert'!AJ220</f>
        <v>0</v>
      </c>
      <c r="S253" s="21"/>
      <c r="T253" s="21"/>
      <c r="U253" s="21"/>
      <c r="V253" s="21"/>
      <c r="W253" s="21"/>
      <c r="X253" s="21"/>
      <c r="Y253" s="28"/>
      <c r="Z253" s="28"/>
      <c r="AA253" s="28"/>
      <c r="AB253" s="28"/>
      <c r="AC253" s="28"/>
      <c r="AD253" s="28"/>
      <c r="AE253" s="28"/>
      <c r="AF253" s="28"/>
      <c r="AJ253" s="21"/>
      <c r="AK253" s="21"/>
      <c r="AL253" s="21"/>
      <c r="AM253" s="21"/>
      <c r="AN253" s="21"/>
      <c r="AO253" s="21"/>
      <c r="AP253" s="21"/>
      <c r="AQ253" s="21"/>
      <c r="AR253" s="21"/>
      <c r="AS253" s="21"/>
      <c r="AT253" s="21"/>
      <c r="AU253" s="21"/>
      <c r="AV253" s="21"/>
      <c r="AW253" s="21"/>
      <c r="AX253" s="21"/>
    </row>
    <row r="254" spans="1:50" hidden="1" x14ac:dyDescent="0.2">
      <c r="A254" s="71">
        <v>182</v>
      </c>
      <c r="B254" s="20" t="str">
        <f>'Compound Alert'!B66</f>
        <v>United Kingdom</v>
      </c>
      <c r="C254" s="20" t="str">
        <f>'Compound Alert'!C66</f>
        <v>GBR</v>
      </c>
      <c r="D254" s="20" t="str">
        <f>'Compound Alert'!D66</f>
        <v>ECS           Europe &amp; Central Asia</v>
      </c>
      <c r="E254" s="20" t="str">
        <f>'Compound Alert'!E66</f>
        <v xml:space="preserve"> </v>
      </c>
      <c r="F254" s="57">
        <f>'Compound Alert'!F66</f>
        <v>0</v>
      </c>
      <c r="G254" s="22">
        <f>'Compound Alert'!G66</f>
        <v>0</v>
      </c>
      <c r="H254" s="23">
        <f>'Compound Alert'!H66</f>
        <v>0</v>
      </c>
      <c r="I254" s="57">
        <f>'Compound Alert'!M66</f>
        <v>0</v>
      </c>
      <c r="J254" s="25">
        <f>'Compound Alert'!N66</f>
        <v>3.872983346207417</v>
      </c>
      <c r="K254" s="25">
        <f>'Compound Alert'!O66</f>
        <v>0</v>
      </c>
      <c r="L254" s="25">
        <f>'Compound Alert'!P66</f>
        <v>3.2024126892557976</v>
      </c>
      <c r="M254" s="25">
        <f>'Compound Alert'!Q66</f>
        <v>1.921061214661363</v>
      </c>
      <c r="N254" s="25">
        <f>'Compound Alert'!R66</f>
        <v>2.3333333333333299</v>
      </c>
      <c r="O254" s="25">
        <f>'Compound Alert'!S66</f>
        <v>0</v>
      </c>
      <c r="P254" s="25"/>
      <c r="Q254" s="27">
        <f>'Compound Alert'!AI221</f>
        <v>0</v>
      </c>
      <c r="R254" s="27">
        <f>'Compound Alert'!AJ221</f>
        <v>0</v>
      </c>
      <c r="S254" s="21"/>
      <c r="T254" s="21"/>
      <c r="U254" s="21"/>
      <c r="V254" s="21"/>
      <c r="W254" s="21"/>
      <c r="X254" s="21"/>
      <c r="Y254" s="28"/>
      <c r="Z254" s="28"/>
      <c r="AA254" s="28"/>
      <c r="AB254" s="28"/>
      <c r="AC254" s="28"/>
      <c r="AD254" s="28"/>
      <c r="AE254" s="28"/>
      <c r="AF254" s="28"/>
      <c r="AJ254" s="21"/>
      <c r="AK254" s="21"/>
      <c r="AL254" s="21"/>
      <c r="AM254" s="21"/>
      <c r="AN254" s="21"/>
      <c r="AO254" s="21"/>
      <c r="AP254" s="21"/>
      <c r="AQ254" s="21"/>
      <c r="AR254" s="21"/>
      <c r="AS254" s="21"/>
      <c r="AT254" s="21"/>
      <c r="AU254" s="21"/>
      <c r="AV254" s="21"/>
      <c r="AW254" s="21"/>
      <c r="AX254" s="21"/>
    </row>
    <row r="255" spans="1:50" hidden="1" x14ac:dyDescent="0.2">
      <c r="A255" s="71">
        <v>183</v>
      </c>
      <c r="B255" s="20" t="str">
        <f>'Compound Alert'!B74</f>
        <v>Grenada</v>
      </c>
      <c r="C255" s="20" t="str">
        <f>'Compound Alert'!C74</f>
        <v>GRD</v>
      </c>
      <c r="D255" s="20" t="str">
        <f>'Compound Alert'!D74</f>
        <v>LCN           Latin America &amp; Caribbean</v>
      </c>
      <c r="E255" s="20" t="str">
        <f>'Compound Alert'!E74</f>
        <v>Blend</v>
      </c>
      <c r="F255" s="57">
        <f>'Compound Alert'!F74</f>
        <v>0</v>
      </c>
      <c r="G255" s="22">
        <f>'Compound Alert'!G74</f>
        <v>0</v>
      </c>
      <c r="H255" s="23">
        <f>'Compound Alert'!H74</f>
        <v>0</v>
      </c>
      <c r="I255" s="57">
        <f>'Compound Alert'!M74</f>
        <v>0</v>
      </c>
      <c r="J255" s="25">
        <f>'Compound Alert'!N74</f>
        <v>0.65711490623787028</v>
      </c>
      <c r="K255" s="25">
        <f>'Compound Alert'!O74</f>
        <v>0</v>
      </c>
      <c r="L255" s="25">
        <f>'Compound Alert'!P74</f>
        <v>0</v>
      </c>
      <c r="M255" s="25">
        <f>'Compound Alert'!Q74</f>
        <v>3.1428571428571401</v>
      </c>
      <c r="N255" s="25">
        <f>'Compound Alert'!R74</f>
        <v>3.4156502553198709</v>
      </c>
      <c r="O255" s="25">
        <f>'Compound Alert'!S74</f>
        <v>0</v>
      </c>
      <c r="P255" s="25"/>
      <c r="Q255" s="27">
        <f>'Compound Alert'!AI222</f>
        <v>0</v>
      </c>
      <c r="R255" s="27">
        <f>'Compound Alert'!AJ222</f>
        <v>0</v>
      </c>
      <c r="S255" s="21"/>
      <c r="T255" s="21"/>
      <c r="U255" s="21"/>
      <c r="V255" s="21"/>
      <c r="W255" s="21"/>
      <c r="X255" s="21"/>
      <c r="Y255" s="28"/>
      <c r="Z255" s="28"/>
      <c r="AA255" s="28"/>
      <c r="AB255" s="28"/>
      <c r="AC255" s="28"/>
      <c r="AD255" s="28"/>
      <c r="AE255" s="28"/>
      <c r="AF255" s="28"/>
      <c r="AJ255" s="21"/>
      <c r="AK255" s="21"/>
      <c r="AL255" s="21"/>
      <c r="AM255" s="21"/>
      <c r="AN255" s="21"/>
      <c r="AO255" s="21"/>
      <c r="AP255" s="21"/>
      <c r="AQ255" s="21"/>
      <c r="AR255" s="21"/>
      <c r="AS255" s="21"/>
      <c r="AT255" s="21"/>
      <c r="AU255" s="21"/>
      <c r="AV255" s="21"/>
      <c r="AW255" s="21"/>
      <c r="AX255" s="21"/>
    </row>
    <row r="256" spans="1:50" hidden="1" x14ac:dyDescent="0.2">
      <c r="A256" s="71">
        <v>184</v>
      </c>
      <c r="B256" s="20" t="str">
        <f>'Compound Alert'!B83</f>
        <v>Ireland</v>
      </c>
      <c r="C256" s="20" t="str">
        <f>'Compound Alert'!C83</f>
        <v>IRL</v>
      </c>
      <c r="D256" s="20" t="str">
        <f>'Compound Alert'!D83</f>
        <v>ECS           Europe &amp; Central Asia</v>
      </c>
      <c r="E256" s="20" t="str">
        <f>'Compound Alert'!E83</f>
        <v xml:space="preserve"> </v>
      </c>
      <c r="F256" s="57">
        <f>'Compound Alert'!F83</f>
        <v>0</v>
      </c>
      <c r="G256" s="22">
        <f>'Compound Alert'!G83</f>
        <v>0</v>
      </c>
      <c r="H256" s="23">
        <f>'Compound Alert'!H83</f>
        <v>0</v>
      </c>
      <c r="I256" s="57">
        <f>'Compound Alert'!M83</f>
        <v>0</v>
      </c>
      <c r="J256" s="25">
        <f>'Compound Alert'!N83</f>
        <v>3.4503277967117629</v>
      </c>
      <c r="K256" s="25">
        <f>'Compound Alert'!O83</f>
        <v>0</v>
      </c>
      <c r="L256" s="25">
        <f>'Compound Alert'!P83</f>
        <v>2.1764741716097773</v>
      </c>
      <c r="M256" s="25">
        <f>'Compound Alert'!Q83</f>
        <v>1.3093073414159537</v>
      </c>
      <c r="N256" s="25">
        <f>'Compound Alert'!R83</f>
        <v>2</v>
      </c>
      <c r="O256" s="25">
        <f>'Compound Alert'!S83</f>
        <v>0</v>
      </c>
      <c r="P256" s="25"/>
      <c r="Q256" s="27">
        <f>'Compound Alert'!AI223</f>
        <v>0</v>
      </c>
      <c r="R256" s="27">
        <f>'Compound Alert'!AJ223</f>
        <v>0</v>
      </c>
      <c r="S256" s="21"/>
      <c r="T256" s="21"/>
      <c r="U256" s="21"/>
      <c r="V256" s="21"/>
      <c r="W256" s="21"/>
      <c r="X256" s="21"/>
      <c r="Y256" s="28"/>
      <c r="Z256" s="28"/>
      <c r="AA256" s="28"/>
      <c r="AB256" s="28"/>
      <c r="AC256" s="28"/>
      <c r="AD256" s="28"/>
      <c r="AE256" s="28"/>
      <c r="AF256" s="28"/>
      <c r="AJ256" s="21"/>
      <c r="AK256" s="21"/>
      <c r="AL256" s="21"/>
      <c r="AM256" s="21"/>
      <c r="AN256" s="21"/>
      <c r="AO256" s="21"/>
      <c r="AP256" s="21"/>
      <c r="AQ256" s="21"/>
      <c r="AR256" s="21"/>
      <c r="AS256" s="21"/>
      <c r="AT256" s="21"/>
      <c r="AU256" s="21"/>
      <c r="AV256" s="21"/>
      <c r="AW256" s="21"/>
      <c r="AX256" s="21"/>
    </row>
    <row r="257" spans="1:50" hidden="1" x14ac:dyDescent="0.2">
      <c r="A257" s="71">
        <v>185</v>
      </c>
      <c r="B257" s="20" t="str">
        <f>'Compound Alert'!B132</f>
        <v>Netherlands</v>
      </c>
      <c r="C257" s="20" t="str">
        <f>'Compound Alert'!C132</f>
        <v>NLD</v>
      </c>
      <c r="D257" s="20" t="str">
        <f>'Compound Alert'!D132</f>
        <v>ECS           Europe &amp; Central Asia</v>
      </c>
      <c r="E257" s="20" t="str">
        <f>'Compound Alert'!E132</f>
        <v>Europe &amp; Central Asia</v>
      </c>
      <c r="F257" s="57">
        <f>'Compound Alert'!F132</f>
        <v>0</v>
      </c>
      <c r="G257" s="22">
        <f>'Compound Alert'!G132</f>
        <v>0</v>
      </c>
      <c r="H257" s="23">
        <f>'Compound Alert'!H132</f>
        <v>0</v>
      </c>
      <c r="I257" s="57">
        <f>'Compound Alert'!M132</f>
        <v>0</v>
      </c>
      <c r="J257" s="25">
        <f>'Compound Alert'!N132</f>
        <v>3.5355339059327378</v>
      </c>
      <c r="K257" s="25">
        <f>'Compound Alert'!O132</f>
        <v>0</v>
      </c>
      <c r="L257" s="25">
        <f>'Compound Alert'!P132</f>
        <v>2.1859465075188895</v>
      </c>
      <c r="M257" s="25">
        <f>'Compound Alert'!Q132</f>
        <v>1.4175767384955957</v>
      </c>
      <c r="N257" s="25">
        <f>'Compound Alert'!R132</f>
        <v>1.6666666666666701</v>
      </c>
      <c r="O257" s="25">
        <f>'Compound Alert'!S132</f>
        <v>0</v>
      </c>
      <c r="P257" s="25"/>
      <c r="Q257" s="27">
        <f>'Compound Alert'!AI224</f>
        <v>0</v>
      </c>
      <c r="R257" s="27">
        <f>'Compound Alert'!AJ224</f>
        <v>0</v>
      </c>
      <c r="S257" s="21"/>
      <c r="T257" s="21"/>
      <c r="U257" s="21"/>
      <c r="V257" s="21"/>
      <c r="W257" s="21"/>
      <c r="X257" s="21"/>
      <c r="Y257" s="28"/>
      <c r="Z257" s="28"/>
      <c r="AA257" s="28"/>
      <c r="AB257" s="28"/>
      <c r="AC257" s="28"/>
      <c r="AD257" s="28"/>
      <c r="AE257" s="28"/>
      <c r="AF257" s="28"/>
      <c r="AJ257" s="21"/>
      <c r="AK257" s="21"/>
      <c r="AL257" s="21"/>
      <c r="AM257" s="21"/>
      <c r="AN257" s="21"/>
      <c r="AO257" s="21"/>
      <c r="AP257" s="21"/>
      <c r="AQ257" s="21"/>
      <c r="AR257" s="21"/>
      <c r="AS257" s="21"/>
      <c r="AT257" s="21"/>
      <c r="AU257" s="21"/>
      <c r="AV257" s="21"/>
      <c r="AW257" s="21"/>
      <c r="AX257" s="21"/>
    </row>
    <row r="258" spans="1:50" hidden="1" x14ac:dyDescent="0.2">
      <c r="A258" s="71">
        <v>186</v>
      </c>
      <c r="B258" s="20" t="str">
        <f>'Compound Alert'!B133</f>
        <v>Norway</v>
      </c>
      <c r="C258" s="20" t="str">
        <f>'Compound Alert'!C133</f>
        <v>NOR</v>
      </c>
      <c r="D258" s="20" t="str">
        <f>'Compound Alert'!D133</f>
        <v>ECS           Europe &amp; Central Asia</v>
      </c>
      <c r="E258" s="20" t="str">
        <f>'Compound Alert'!E133</f>
        <v>Europe &amp; Central Asia</v>
      </c>
      <c r="F258" s="57">
        <f>'Compound Alert'!F133</f>
        <v>0</v>
      </c>
      <c r="G258" s="22">
        <f>'Compound Alert'!G133</f>
        <v>0</v>
      </c>
      <c r="H258" s="23">
        <f>'Compound Alert'!H133</f>
        <v>0</v>
      </c>
      <c r="I258" s="57">
        <f>'Compound Alert'!M133</f>
        <v>0</v>
      </c>
      <c r="J258" s="25">
        <f>'Compound Alert'!N133</f>
        <v>3.2071349029490852</v>
      </c>
      <c r="K258" s="25">
        <f>'Compound Alert'!O133</f>
        <v>0</v>
      </c>
      <c r="L258" s="25">
        <f>'Compound Alert'!P133</f>
        <v>1.2972837600230442</v>
      </c>
      <c r="M258" s="25">
        <f>'Compound Alert'!Q133</f>
        <v>0.92582009977255186</v>
      </c>
      <c r="N258" s="25">
        <f>'Compound Alert'!R133</f>
        <v>0</v>
      </c>
      <c r="O258" s="25">
        <f>'Compound Alert'!S133</f>
        <v>0</v>
      </c>
      <c r="P258" s="25"/>
      <c r="Q258" s="27">
        <f>'Compound Alert'!AI225</f>
        <v>0</v>
      </c>
      <c r="R258" s="27">
        <f>'Compound Alert'!AJ225</f>
        <v>0</v>
      </c>
      <c r="S258" s="21"/>
      <c r="T258" s="21"/>
      <c r="U258" s="21"/>
      <c r="V258" s="21"/>
      <c r="W258" s="21"/>
      <c r="X258" s="21"/>
      <c r="Y258" s="28"/>
      <c r="Z258" s="28"/>
      <c r="AA258" s="28"/>
      <c r="AB258" s="28"/>
      <c r="AC258" s="28"/>
      <c r="AD258" s="28"/>
      <c r="AE258" s="28"/>
      <c r="AF258" s="28"/>
      <c r="AJ258" s="21"/>
      <c r="AK258" s="21"/>
      <c r="AL258" s="21"/>
      <c r="AM258" s="21"/>
      <c r="AN258" s="21"/>
      <c r="AO258" s="21"/>
      <c r="AP258" s="21"/>
      <c r="AQ258" s="21"/>
      <c r="AR258" s="21"/>
      <c r="AS258" s="21"/>
      <c r="AT258" s="21"/>
      <c r="AU258" s="21"/>
      <c r="AV258" s="21"/>
      <c r="AW258" s="21"/>
      <c r="AX258" s="21"/>
    </row>
    <row r="259" spans="1:50" hidden="1" x14ac:dyDescent="0.2">
      <c r="A259" s="71">
        <v>187</v>
      </c>
      <c r="B259" s="20" t="str">
        <f>'Compound Alert'!B146</f>
        <v>Portugal</v>
      </c>
      <c r="C259" s="20" t="str">
        <f>'Compound Alert'!C146</f>
        <v>PRT</v>
      </c>
      <c r="D259" s="20" t="str">
        <f>'Compound Alert'!D146</f>
        <v>ECS           Europe &amp; Central Asia</v>
      </c>
      <c r="E259" s="20" t="str">
        <f>'Compound Alert'!E146</f>
        <v>Europe &amp; Central Asia</v>
      </c>
      <c r="F259" s="57">
        <f>'Compound Alert'!F146</f>
        <v>0</v>
      </c>
      <c r="G259" s="22">
        <f>'Compound Alert'!G146</f>
        <v>0</v>
      </c>
      <c r="H259" s="23">
        <f>'Compound Alert'!H146</f>
        <v>0</v>
      </c>
      <c r="I259" s="57">
        <f>'Compound Alert'!M146</f>
        <v>0</v>
      </c>
      <c r="J259" s="25">
        <f>'Compound Alert'!N146</f>
        <v>3.0860669992418308</v>
      </c>
      <c r="K259" s="25">
        <f>'Compound Alert'!O146</f>
        <v>0</v>
      </c>
      <c r="L259" s="25">
        <f>'Compound Alert'!P146</f>
        <v>4.4205992774113794</v>
      </c>
      <c r="M259" s="25">
        <f>'Compound Alert'!Q146</f>
        <v>2.8132340311971418</v>
      </c>
      <c r="N259" s="25">
        <f>'Compound Alert'!R146</f>
        <v>4</v>
      </c>
      <c r="O259" s="25">
        <f>'Compound Alert'!S146</f>
        <v>0</v>
      </c>
      <c r="P259" s="25"/>
      <c r="Q259" s="27">
        <f>'Compound Alert'!AI226</f>
        <v>0</v>
      </c>
      <c r="R259" s="27">
        <f>'Compound Alert'!AJ226</f>
        <v>0</v>
      </c>
      <c r="S259" s="21"/>
      <c r="T259" s="21"/>
      <c r="U259" s="21"/>
      <c r="V259" s="21"/>
      <c r="W259" s="21"/>
      <c r="X259" s="21"/>
      <c r="Y259" s="28"/>
      <c r="Z259" s="28"/>
      <c r="AA259" s="28"/>
      <c r="AB259" s="28"/>
      <c r="AC259" s="28"/>
      <c r="AD259" s="28"/>
      <c r="AE259" s="28"/>
      <c r="AF259" s="28"/>
      <c r="AJ259" s="21"/>
      <c r="AK259" s="21"/>
      <c r="AL259" s="21"/>
      <c r="AM259" s="21"/>
      <c r="AN259" s="21"/>
      <c r="AO259" s="21"/>
      <c r="AP259" s="21"/>
      <c r="AQ259" s="21"/>
      <c r="AR259" s="21"/>
      <c r="AS259" s="21"/>
      <c r="AT259" s="21"/>
      <c r="AU259" s="21"/>
      <c r="AV259" s="21"/>
      <c r="AW259" s="21"/>
      <c r="AX259" s="21"/>
    </row>
    <row r="260" spans="1:50" hidden="1" x14ac:dyDescent="0.2">
      <c r="A260" s="71">
        <v>188</v>
      </c>
      <c r="B260" s="20" t="str">
        <f>'Compound Alert'!B155</f>
        <v>Singapore</v>
      </c>
      <c r="C260" s="20" t="str">
        <f>'Compound Alert'!C155</f>
        <v>SGP</v>
      </c>
      <c r="D260" s="20" t="str">
        <f>'Compound Alert'!D155</f>
        <v>EAS           East Asia &amp; Pacific</v>
      </c>
      <c r="E260" s="20" t="str">
        <f>'Compound Alert'!E155</f>
        <v>East Asia &amp; Pacific</v>
      </c>
      <c r="F260" s="57">
        <f>'Compound Alert'!F155</f>
        <v>0</v>
      </c>
      <c r="G260" s="22">
        <f>'Compound Alert'!G155</f>
        <v>0</v>
      </c>
      <c r="H260" s="23">
        <f>'Compound Alert'!H155</f>
        <v>0</v>
      </c>
      <c r="I260" s="57">
        <f>'Compound Alert'!M155</f>
        <v>0</v>
      </c>
      <c r="J260" s="25">
        <f>'Compound Alert'!N155</f>
        <v>2.3196879921559184</v>
      </c>
      <c r="K260" s="25">
        <f>'Compound Alert'!O155</f>
        <v>0</v>
      </c>
      <c r="L260" s="25">
        <f>'Compound Alert'!P155</f>
        <v>1.36363636363636</v>
      </c>
      <c r="M260" s="25">
        <f>'Compound Alert'!Q155</f>
        <v>0.92582009977255186</v>
      </c>
      <c r="N260" s="25">
        <f>'Compound Alert'!R155</f>
        <v>0</v>
      </c>
      <c r="O260" s="25">
        <f>'Compound Alert'!S155</f>
        <v>0</v>
      </c>
      <c r="P260" s="25"/>
      <c r="Q260" s="27">
        <f>'Compound Alert'!AI227</f>
        <v>0</v>
      </c>
      <c r="R260" s="27">
        <f>'Compound Alert'!AJ227</f>
        <v>0</v>
      </c>
      <c r="S260" s="21"/>
      <c r="T260" s="21"/>
      <c r="U260" s="21"/>
      <c r="V260" s="21"/>
      <c r="W260" s="21"/>
      <c r="X260" s="21"/>
      <c r="Y260" s="28"/>
      <c r="Z260" s="28"/>
      <c r="AA260" s="28"/>
      <c r="AB260" s="28"/>
      <c r="AC260" s="28"/>
      <c r="AD260" s="28"/>
      <c r="AE260" s="28"/>
      <c r="AF260" s="28"/>
      <c r="AJ260" s="21"/>
      <c r="AK260" s="21"/>
      <c r="AL260" s="21"/>
      <c r="AM260" s="21"/>
      <c r="AN260" s="21"/>
      <c r="AO260" s="21"/>
      <c r="AP260" s="21"/>
      <c r="AQ260" s="21"/>
      <c r="AR260" s="21"/>
      <c r="AS260" s="21"/>
      <c r="AT260" s="21"/>
      <c r="AU260" s="21"/>
      <c r="AV260" s="21"/>
      <c r="AW260" s="21"/>
      <c r="AX260" s="21"/>
    </row>
    <row r="261" spans="1:50" hidden="1" x14ac:dyDescent="0.2">
      <c r="A261" s="71">
        <v>189</v>
      </c>
      <c r="B261" s="20" t="str">
        <f>'Compound Alert'!B165</f>
        <v>Slovenia</v>
      </c>
      <c r="C261" s="20" t="str">
        <f>'Compound Alert'!C165</f>
        <v>SVN</v>
      </c>
      <c r="D261" s="20" t="str">
        <f>'Compound Alert'!D165</f>
        <v>ECS           Europe &amp; Central Asia</v>
      </c>
      <c r="E261" s="20" t="str">
        <f>'Compound Alert'!E165</f>
        <v>Europe &amp; Central Asia</v>
      </c>
      <c r="F261" s="57">
        <f>'Compound Alert'!F165</f>
        <v>0</v>
      </c>
      <c r="G261" s="22">
        <f>'Compound Alert'!G165</f>
        <v>0</v>
      </c>
      <c r="H261" s="23">
        <f>'Compound Alert'!H165</f>
        <v>0</v>
      </c>
      <c r="I261" s="57">
        <f>'Compound Alert'!M165</f>
        <v>0</v>
      </c>
      <c r="J261" s="25">
        <f>'Compound Alert'!N165</f>
        <v>4.1833001326703778</v>
      </c>
      <c r="K261" s="25">
        <f>'Compound Alert'!O165</f>
        <v>0.21531100478469001</v>
      </c>
      <c r="L261" s="25">
        <f>'Compound Alert'!P165</f>
        <v>2.2314049586776901</v>
      </c>
      <c r="M261" s="25">
        <f>'Compound Alert'!Q165</f>
        <v>1.690308509457034</v>
      </c>
      <c r="N261" s="25">
        <f>'Compound Alert'!R165</f>
        <v>4</v>
      </c>
      <c r="O261" s="25">
        <f>'Compound Alert'!S165</f>
        <v>0</v>
      </c>
      <c r="P261" s="25"/>
      <c r="Q261" s="27">
        <f>'Compound Alert'!AI228</f>
        <v>0</v>
      </c>
      <c r="R261" s="27">
        <f>'Compound Alert'!AJ228</f>
        <v>0</v>
      </c>
      <c r="S261" s="21"/>
      <c r="T261" s="21"/>
      <c r="U261" s="21"/>
      <c r="V261" s="21"/>
      <c r="W261" s="21"/>
      <c r="X261" s="21"/>
      <c r="Y261" s="28"/>
      <c r="Z261" s="28"/>
      <c r="AA261" s="28"/>
      <c r="AB261" s="28"/>
      <c r="AC261" s="28"/>
      <c r="AD261" s="28"/>
      <c r="AE261" s="28"/>
      <c r="AF261" s="28"/>
      <c r="AJ261" s="21"/>
      <c r="AK261" s="21"/>
      <c r="AL261" s="21"/>
      <c r="AM261" s="21"/>
      <c r="AN261" s="21"/>
      <c r="AO261" s="21"/>
      <c r="AP261" s="21"/>
      <c r="AQ261" s="21"/>
      <c r="AR261" s="21"/>
      <c r="AS261" s="21"/>
      <c r="AT261" s="21"/>
      <c r="AU261" s="21"/>
      <c r="AV261" s="21"/>
      <c r="AW261" s="21"/>
      <c r="AX261" s="21"/>
    </row>
    <row r="262" spans="1:50" hidden="1" x14ac:dyDescent="0.2">
      <c r="A262" s="71">
        <v>190</v>
      </c>
      <c r="B262" s="20" t="str">
        <f>'Compound Alert'!B166</f>
        <v>Sweden</v>
      </c>
      <c r="C262" s="20" t="str">
        <f>'Compound Alert'!C166</f>
        <v>SWE</v>
      </c>
      <c r="D262" s="20" t="str">
        <f>'Compound Alert'!D166</f>
        <v>ECS           Europe &amp; Central Asia</v>
      </c>
      <c r="E262" s="20" t="str">
        <f>'Compound Alert'!E166</f>
        <v>Europe &amp; Central Asia</v>
      </c>
      <c r="F262" s="57">
        <f>'Compound Alert'!F166</f>
        <v>0</v>
      </c>
      <c r="G262" s="22">
        <f>'Compound Alert'!G166</f>
        <v>0</v>
      </c>
      <c r="H262" s="23">
        <f>'Compound Alert'!H166</f>
        <v>0</v>
      </c>
      <c r="I262" s="57">
        <f>'Compound Alert'!M166</f>
        <v>0</v>
      </c>
      <c r="J262" s="25">
        <f>'Compound Alert'!N166</f>
        <v>2.2360679774997898</v>
      </c>
      <c r="K262" s="25">
        <f>'Compound Alert'!O166</f>
        <v>1.5550239234449701</v>
      </c>
      <c r="L262" s="25">
        <f>'Compound Alert'!P166</f>
        <v>0.8667841720414482</v>
      </c>
      <c r="M262" s="25">
        <f>'Compound Alert'!Q166</f>
        <v>1.3458932243787294</v>
      </c>
      <c r="N262" s="25">
        <f>'Compound Alert'!R166</f>
        <v>0.16666666666666599</v>
      </c>
      <c r="O262" s="25">
        <f>'Compound Alert'!S166</f>
        <v>0</v>
      </c>
      <c r="P262" s="25"/>
      <c r="Q262" s="27">
        <f>'Compound Alert'!AI229</f>
        <v>0</v>
      </c>
      <c r="R262" s="27">
        <f>'Compound Alert'!AJ229</f>
        <v>0</v>
      </c>
      <c r="S262" s="21"/>
      <c r="T262" s="21"/>
      <c r="U262" s="21"/>
      <c r="V262" s="21"/>
      <c r="W262" s="21"/>
      <c r="X262" s="21"/>
      <c r="Y262" s="28"/>
      <c r="Z262" s="28"/>
      <c r="AA262" s="28"/>
      <c r="AB262" s="28"/>
      <c r="AC262" s="28"/>
      <c r="AD262" s="28"/>
      <c r="AE262" s="28"/>
      <c r="AF262" s="28"/>
      <c r="AJ262" s="21"/>
      <c r="AK262" s="21"/>
      <c r="AL262" s="21"/>
      <c r="AM262" s="21"/>
      <c r="AN262" s="21"/>
      <c r="AO262" s="21"/>
      <c r="AP262" s="21"/>
      <c r="AQ262" s="21"/>
      <c r="AR262" s="21"/>
      <c r="AS262" s="21"/>
      <c r="AT262" s="21"/>
      <c r="AU262" s="21"/>
      <c r="AV262" s="21"/>
      <c r="AW262" s="21"/>
      <c r="AX262" s="21"/>
    </row>
    <row r="263" spans="1:50" x14ac:dyDescent="0.2">
      <c r="Y263" s="28"/>
      <c r="Z263" s="28"/>
      <c r="AA263" s="28"/>
      <c r="AB263" s="28"/>
      <c r="AC263" s="28"/>
      <c r="AD263" s="28"/>
      <c r="AE263" s="28"/>
      <c r="AF263" s="28"/>
    </row>
    <row r="264" spans="1:50" x14ac:dyDescent="0.2">
      <c r="Y264" s="28"/>
      <c r="Z264" s="28"/>
      <c r="AA264" s="28"/>
      <c r="AB264" s="28"/>
      <c r="AC264" s="28"/>
      <c r="AD264" s="28"/>
      <c r="AE264" s="28"/>
      <c r="AF264" s="28"/>
    </row>
    <row r="265" spans="1:50" x14ac:dyDescent="0.2">
      <c r="Y265" s="28"/>
      <c r="Z265" s="28"/>
      <c r="AA265" s="28"/>
      <c r="AB265" s="28"/>
      <c r="AC265" s="28"/>
      <c r="AD265" s="28"/>
      <c r="AE265" s="28"/>
      <c r="AF265" s="28"/>
    </row>
    <row r="266" spans="1:50" x14ac:dyDescent="0.2">
      <c r="Y266" s="28"/>
      <c r="Z266" s="28"/>
      <c r="AA266" s="28"/>
      <c r="AB266" s="28"/>
      <c r="AC266" s="28"/>
      <c r="AD266" s="28"/>
      <c r="AE266" s="28"/>
      <c r="AF266" s="28"/>
    </row>
    <row r="267" spans="1:50" x14ac:dyDescent="0.2">
      <c r="B267" s="189"/>
    </row>
    <row r="268" spans="1:50" ht="20" x14ac:dyDescent="0.2">
      <c r="B268" s="91" t="s">
        <v>586</v>
      </c>
    </row>
    <row r="294" spans="1:32" x14ac:dyDescent="0.2">
      <c r="R294" s="218" t="s">
        <v>565</v>
      </c>
    </row>
    <row r="295" spans="1:32" x14ac:dyDescent="0.2">
      <c r="Y295" s="28"/>
      <c r="Z295" s="28"/>
      <c r="AA295" s="28"/>
      <c r="AB295" s="28"/>
      <c r="AC295" s="28"/>
      <c r="AD295" s="28"/>
      <c r="AE295" s="28"/>
      <c r="AF295" s="28"/>
    </row>
    <row r="296" spans="1:32" x14ac:dyDescent="0.2">
      <c r="Y296" s="28"/>
      <c r="Z296" s="28"/>
      <c r="AA296" s="28"/>
      <c r="AB296" s="28"/>
      <c r="AC296" s="28"/>
      <c r="AD296" s="28"/>
      <c r="AE296" s="28"/>
      <c r="AF296" s="28"/>
    </row>
    <row r="297" spans="1:32" ht="20" x14ac:dyDescent="0.2">
      <c r="B297" s="91" t="s">
        <v>604</v>
      </c>
      <c r="P297" s="221"/>
    </row>
    <row r="298" spans="1:32" ht="44" customHeight="1" x14ac:dyDescent="0.2">
      <c r="B298" s="11" t="s">
        <v>395</v>
      </c>
      <c r="C298" s="12" t="s">
        <v>396</v>
      </c>
      <c r="D298" s="12" t="s">
        <v>566</v>
      </c>
      <c r="E298" s="12" t="s">
        <v>571</v>
      </c>
      <c r="F298" s="68"/>
      <c r="G298" s="229" t="s">
        <v>607</v>
      </c>
      <c r="H298" s="230"/>
      <c r="I298" s="55" t="s">
        <v>472</v>
      </c>
      <c r="J298" s="223" t="s">
        <v>398</v>
      </c>
      <c r="K298" s="223" t="s">
        <v>399</v>
      </c>
      <c r="L298" s="223" t="s">
        <v>400</v>
      </c>
      <c r="M298" s="223" t="s">
        <v>539</v>
      </c>
      <c r="N298" s="223" t="s">
        <v>402</v>
      </c>
      <c r="O298" s="224" t="s">
        <v>403</v>
      </c>
      <c r="P298" s="225"/>
      <c r="Q298" s="226" t="s">
        <v>5</v>
      </c>
      <c r="R298" s="226" t="s">
        <v>397</v>
      </c>
      <c r="S298" s="28"/>
      <c r="T298" s="28"/>
      <c r="U298" s="28"/>
      <c r="V298" s="28"/>
      <c r="W298" s="28"/>
      <c r="X298" s="28"/>
      <c r="Y298" s="28"/>
      <c r="Z298" s="28"/>
      <c r="AA298" s="28"/>
      <c r="AB298" s="28"/>
      <c r="AC298" s="28"/>
      <c r="AD298" s="28"/>
      <c r="AE298" s="28"/>
      <c r="AF298" s="28"/>
    </row>
    <row r="299" spans="1:32" x14ac:dyDescent="0.2">
      <c r="A299" s="52" t="s">
        <v>470</v>
      </c>
      <c r="B299" s="89" t="s">
        <v>395</v>
      </c>
      <c r="C299" s="79" t="s">
        <v>396</v>
      </c>
      <c r="D299" s="80" t="s">
        <v>471</v>
      </c>
      <c r="E299" s="81" t="s">
        <v>5</v>
      </c>
      <c r="F299" s="81" t="s">
        <v>584</v>
      </c>
      <c r="G299" s="82" t="s">
        <v>472</v>
      </c>
      <c r="H299" s="83" t="s">
        <v>483</v>
      </c>
      <c r="I299" s="83" t="s">
        <v>484</v>
      </c>
      <c r="J299" s="83" t="s">
        <v>485</v>
      </c>
      <c r="K299" s="83" t="s">
        <v>486</v>
      </c>
      <c r="L299" s="83" t="s">
        <v>487</v>
      </c>
      <c r="M299" s="83" t="s">
        <v>414</v>
      </c>
      <c r="N299" s="82" t="s">
        <v>475</v>
      </c>
      <c r="O299" s="82" t="s">
        <v>493</v>
      </c>
      <c r="P299" s="222" t="s">
        <v>585</v>
      </c>
      <c r="Q299" s="219" t="s">
        <v>582</v>
      </c>
      <c r="R299" s="220" t="s">
        <v>583</v>
      </c>
      <c r="S299" s="28"/>
      <c r="T299" s="28"/>
      <c r="U299" s="28"/>
      <c r="V299" s="28"/>
      <c r="W299" s="28"/>
      <c r="X299" s="28"/>
      <c r="Y299" s="28"/>
      <c r="Z299" s="28"/>
      <c r="AA299" s="28"/>
      <c r="AB299" s="28"/>
      <c r="AC299" s="28"/>
      <c r="AD299" s="28"/>
      <c r="AE299" s="28"/>
      <c r="AF299" s="28"/>
    </row>
    <row r="300" spans="1:32" x14ac:dyDescent="0.2">
      <c r="A300" s="71">
        <v>1</v>
      </c>
      <c r="B300" s="90" t="str">
        <f>'Compound Alert'!B120</f>
        <v>Myanmar</v>
      </c>
      <c r="C300" s="90" t="str">
        <f>'Compound Alert'!C120</f>
        <v>MMR</v>
      </c>
      <c r="D300" s="90" t="str">
        <f>'Compound Alert'!D120</f>
        <v>EAS           East Asia &amp; Pacific</v>
      </c>
      <c r="E300" s="90" t="str">
        <f>'Compound Alert'!E120</f>
        <v>IDA</v>
      </c>
      <c r="F300" s="90"/>
      <c r="G300" s="88">
        <f>'Compound Alert'!G120</f>
        <v>6</v>
      </c>
      <c r="H300" s="87">
        <f>'Compound Alert'!H120</f>
        <v>6</v>
      </c>
      <c r="I300" s="85">
        <f>'Compound Alert'!I120</f>
        <v>4</v>
      </c>
      <c r="J300" s="77">
        <f>'Compound Alert'!U120</f>
        <v>7</v>
      </c>
      <c r="K300" s="77">
        <f>'Compound Alert'!V120</f>
        <v>7.0813397129186599</v>
      </c>
      <c r="L300" s="77">
        <f>'Compound Alert'!W120</f>
        <v>8.8429752066115697</v>
      </c>
      <c r="M300" s="77">
        <f>'Compound Alert'!X120</f>
        <v>7.1428571428571397</v>
      </c>
      <c r="N300" s="77">
        <f>'Compound Alert'!Y120</f>
        <v>10</v>
      </c>
      <c r="O300" s="77">
        <f>'Compound Alert'!Z120</f>
        <v>10</v>
      </c>
      <c r="P300" s="84"/>
      <c r="Q300" s="27">
        <f>'Compound Alert'!AI120</f>
        <v>0</v>
      </c>
      <c r="R300" s="27">
        <f>'Compound Alert'!AJ120</f>
        <v>0.2</v>
      </c>
      <c r="S300" s="28"/>
      <c r="T300" s="28"/>
      <c r="U300" s="28"/>
      <c r="V300" s="28"/>
      <c r="W300" s="28"/>
      <c r="X300" s="28"/>
      <c r="Y300" s="28"/>
      <c r="Z300" s="28"/>
      <c r="AA300" s="28"/>
      <c r="AB300" s="28"/>
      <c r="AC300" s="28"/>
      <c r="AD300" s="28"/>
      <c r="AE300" s="28"/>
      <c r="AF300" s="28"/>
    </row>
    <row r="301" spans="1:32" x14ac:dyDescent="0.2">
      <c r="A301" s="71">
        <v>2</v>
      </c>
      <c r="B301" s="90" t="str">
        <f>'Compound Alert'!B159</f>
        <v>Somalia</v>
      </c>
      <c r="C301" s="90" t="str">
        <f>'Compound Alert'!C159</f>
        <v>SOM</v>
      </c>
      <c r="D301" s="90" t="str">
        <f>'Compound Alert'!D159</f>
        <v>SSF           Sub-Saharan Africa</v>
      </c>
      <c r="E301" s="90" t="str">
        <f>'Compound Alert'!E159</f>
        <v>IDA</v>
      </c>
      <c r="F301" s="90"/>
      <c r="G301" s="88">
        <f>'Compound Alert'!G159</f>
        <v>6</v>
      </c>
      <c r="H301" s="87">
        <f>'Compound Alert'!H159</f>
        <v>6</v>
      </c>
      <c r="I301" s="85">
        <f>'Compound Alert'!I159</f>
        <v>5.5</v>
      </c>
      <c r="J301" s="77">
        <f>'Compound Alert'!U159</f>
        <v>10</v>
      </c>
      <c r="K301" s="77">
        <f>'Compound Alert'!V159</f>
        <v>10</v>
      </c>
      <c r="L301" s="77">
        <f>'Compound Alert'!W159</f>
        <v>10</v>
      </c>
      <c r="M301" s="77">
        <f>'Compound Alert'!X159</f>
        <v>10</v>
      </c>
      <c r="N301" s="77">
        <f>'Compound Alert'!Y159</f>
        <v>9.8333333333333304</v>
      </c>
      <c r="O301" s="77">
        <f>'Compound Alert'!Z159</f>
        <v>10</v>
      </c>
      <c r="P301" s="90"/>
      <c r="Q301" s="27">
        <f>'Compound Alert'!AI159</f>
        <v>0</v>
      </c>
      <c r="R301" s="27">
        <f>'Compound Alert'!AJ159</f>
        <v>0.2</v>
      </c>
      <c r="S301" s="28"/>
      <c r="T301" s="28"/>
      <c r="U301" s="28"/>
      <c r="V301" s="28"/>
      <c r="W301" s="28"/>
      <c r="X301" s="28"/>
      <c r="Y301" s="28"/>
      <c r="Z301" s="28"/>
      <c r="AA301" s="28"/>
      <c r="AB301" s="28"/>
      <c r="AC301" s="28"/>
      <c r="AD301" s="28"/>
      <c r="AE301" s="28"/>
      <c r="AF301" s="28"/>
    </row>
    <row r="302" spans="1:32" x14ac:dyDescent="0.2">
      <c r="A302" s="71">
        <v>3</v>
      </c>
      <c r="B302" s="90" t="str">
        <f>'Compound Alert'!B192</f>
        <v>Yemen</v>
      </c>
      <c r="C302" s="90" t="str">
        <f>'Compound Alert'!C192</f>
        <v>YEM</v>
      </c>
      <c r="D302" s="90" t="str">
        <f>'Compound Alert'!D192</f>
        <v>MEA           Middle East &amp; North Africa</v>
      </c>
      <c r="E302" s="90" t="str">
        <f>'Compound Alert'!E192</f>
        <v>IDA</v>
      </c>
      <c r="F302" s="90"/>
      <c r="G302" s="88">
        <f>'Compound Alert'!G192</f>
        <v>6</v>
      </c>
      <c r="H302" s="87">
        <f>'Compound Alert'!H192</f>
        <v>6</v>
      </c>
      <c r="I302" s="85">
        <f>'Compound Alert'!I192</f>
        <v>5</v>
      </c>
      <c r="J302" s="77">
        <f>'Compound Alert'!U192</f>
        <v>10</v>
      </c>
      <c r="K302" s="77">
        <f>'Compound Alert'!V192</f>
        <v>10</v>
      </c>
      <c r="L302" s="77">
        <f>'Compound Alert'!W192</f>
        <v>10</v>
      </c>
      <c r="M302" s="77">
        <f>'Compound Alert'!X192</f>
        <v>10</v>
      </c>
      <c r="N302" s="77">
        <f>'Compound Alert'!Y192</f>
        <v>5.5</v>
      </c>
      <c r="O302" s="77">
        <f>'Compound Alert'!Z192</f>
        <v>10</v>
      </c>
      <c r="P302" s="90"/>
      <c r="Q302" s="27">
        <f>'Compound Alert'!AI192</f>
        <v>0</v>
      </c>
      <c r="R302" s="27">
        <f>'Compound Alert'!AJ192</f>
        <v>0.3</v>
      </c>
      <c r="S302" s="28"/>
      <c r="T302" s="28"/>
      <c r="U302" s="28"/>
      <c r="V302" s="28"/>
      <c r="W302" s="28"/>
      <c r="X302" s="28"/>
      <c r="Y302" s="28"/>
      <c r="Z302" s="28"/>
      <c r="AA302" s="28"/>
      <c r="AB302" s="28"/>
      <c r="AC302" s="28"/>
      <c r="AD302" s="28"/>
      <c r="AE302" s="28"/>
      <c r="AF302" s="28"/>
    </row>
    <row r="303" spans="1:32" x14ac:dyDescent="0.2">
      <c r="A303" s="71">
        <v>4</v>
      </c>
      <c r="B303" s="90" t="str">
        <f>'Compound Alert'!B60</f>
        <v>Ethiopia</v>
      </c>
      <c r="C303" s="90" t="str">
        <f>'Compound Alert'!C60</f>
        <v>ETH</v>
      </c>
      <c r="D303" s="90" t="str">
        <f>'Compound Alert'!D60</f>
        <v>SSF           Sub-Saharan Africa</v>
      </c>
      <c r="E303" s="90" t="str">
        <f>'Compound Alert'!E60</f>
        <v>IDA</v>
      </c>
      <c r="F303" s="90"/>
      <c r="G303" s="88">
        <f>'Compound Alert'!G60</f>
        <v>6</v>
      </c>
      <c r="H303" s="87">
        <f>'Compound Alert'!H60</f>
        <v>6</v>
      </c>
      <c r="I303" s="85">
        <f>'Compound Alert'!I60</f>
        <v>2.5</v>
      </c>
      <c r="J303" s="77">
        <f>'Compound Alert'!U60</f>
        <v>9.75</v>
      </c>
      <c r="K303" s="77">
        <f>'Compound Alert'!V60</f>
        <v>10</v>
      </c>
      <c r="L303" s="77">
        <f>'Compound Alert'!W60</f>
        <v>8.9090909090909101</v>
      </c>
      <c r="M303" s="77">
        <f>'Compound Alert'!X60</f>
        <v>9</v>
      </c>
      <c r="N303" s="77">
        <f>'Compound Alert'!Y60</f>
        <v>5.6666666666666696</v>
      </c>
      <c r="O303" s="77">
        <f>'Compound Alert'!Z60</f>
        <v>0</v>
      </c>
      <c r="P303" s="90"/>
      <c r="Q303" s="27">
        <f>'Compound Alert'!AI60</f>
        <v>0</v>
      </c>
      <c r="R303" s="27">
        <f>'Compound Alert'!AJ60</f>
        <v>0.2</v>
      </c>
      <c r="S303" s="28"/>
      <c r="T303" s="28"/>
      <c r="U303" s="28"/>
      <c r="V303" s="28"/>
      <c r="W303" s="28"/>
      <c r="X303" s="28"/>
      <c r="Y303" s="28"/>
      <c r="Z303" s="28"/>
      <c r="AA303" s="28"/>
      <c r="AB303" s="28"/>
      <c r="AC303" s="28"/>
      <c r="AD303" s="28"/>
      <c r="AE303" s="28"/>
      <c r="AF303" s="28"/>
    </row>
    <row r="304" spans="1:32" x14ac:dyDescent="0.2">
      <c r="A304" s="71">
        <v>5</v>
      </c>
      <c r="B304" s="90" t="str">
        <f>'Compound Alert'!B143</f>
        <v>Papua New Guinea</v>
      </c>
      <c r="C304" s="90" t="str">
        <f>'Compound Alert'!C143</f>
        <v>PNG</v>
      </c>
      <c r="D304" s="90" t="str">
        <f>'Compound Alert'!D143</f>
        <v>EAS           East Asia &amp; Pacific</v>
      </c>
      <c r="E304" s="90" t="str">
        <f>'Compound Alert'!E143</f>
        <v>Blend</v>
      </c>
      <c r="F304" s="90"/>
      <c r="G304" s="88">
        <f>'Compound Alert'!G143</f>
        <v>6</v>
      </c>
      <c r="H304" s="87">
        <f>'Compound Alert'!H143</f>
        <v>6</v>
      </c>
      <c r="I304" s="85">
        <f>'Compound Alert'!I143</f>
        <v>4</v>
      </c>
      <c r="J304" s="77">
        <f>'Compound Alert'!U143</f>
        <v>9.25</v>
      </c>
      <c r="K304" s="77">
        <f>'Compound Alert'!V143</f>
        <v>10</v>
      </c>
      <c r="L304" s="77">
        <f>'Compound Alert'!W143</f>
        <v>7.65289256198347</v>
      </c>
      <c r="M304" s="77">
        <f>'Compound Alert'!X143</f>
        <v>9</v>
      </c>
      <c r="N304" s="77">
        <f>'Compound Alert'!Y143</f>
        <v>9.5</v>
      </c>
      <c r="O304" s="77">
        <f>'Compound Alert'!Z143</f>
        <v>10</v>
      </c>
      <c r="P304" s="90"/>
      <c r="Q304" s="27">
        <f>'Compound Alert'!AI143</f>
        <v>0</v>
      </c>
      <c r="R304" s="27">
        <f>'Compound Alert'!AJ143</f>
        <v>0.4</v>
      </c>
      <c r="S304" s="28"/>
      <c r="T304" s="28"/>
      <c r="U304" s="28"/>
      <c r="V304" s="28"/>
      <c r="W304" s="28"/>
      <c r="X304" s="28"/>
      <c r="Y304" s="28"/>
      <c r="Z304" s="28"/>
      <c r="AA304" s="28"/>
      <c r="AB304" s="28"/>
      <c r="AC304" s="28"/>
      <c r="AD304" s="28"/>
      <c r="AE304" s="28"/>
      <c r="AF304" s="28"/>
    </row>
    <row r="305" spans="1:32" x14ac:dyDescent="0.2">
      <c r="A305" s="71">
        <v>6</v>
      </c>
      <c r="B305" s="90" t="str">
        <f>'Compound Alert'!B40</f>
        <v>Congo DR</v>
      </c>
      <c r="C305" s="90" t="str">
        <f>'Compound Alert'!C40</f>
        <v>COD</v>
      </c>
      <c r="D305" s="90" t="str">
        <f>'Compound Alert'!D40</f>
        <v>SSF           Sub-Saharan Africa</v>
      </c>
      <c r="E305" s="90" t="str">
        <f>'Compound Alert'!E40</f>
        <v>IDA</v>
      </c>
      <c r="F305" s="90"/>
      <c r="G305" s="88">
        <f>'Compound Alert'!G40</f>
        <v>5.5</v>
      </c>
      <c r="H305" s="87">
        <f>'Compound Alert'!H40</f>
        <v>5.5</v>
      </c>
      <c r="I305" s="85">
        <f>'Compound Alert'!I40</f>
        <v>4.5</v>
      </c>
      <c r="J305" s="77">
        <f>'Compound Alert'!U40</f>
        <v>10</v>
      </c>
      <c r="K305" s="77">
        <f>'Compound Alert'!V40</f>
        <v>10</v>
      </c>
      <c r="L305" s="77">
        <f>'Compound Alert'!W40</f>
        <v>10</v>
      </c>
      <c r="M305" s="77">
        <f>'Compound Alert'!X40</f>
        <v>9.5714285714285694</v>
      </c>
      <c r="N305" s="77">
        <f>'Compound Alert'!Y40</f>
        <v>5.8333333333333304</v>
      </c>
      <c r="O305" s="77">
        <f>'Compound Alert'!Z40</f>
        <v>10</v>
      </c>
      <c r="P305" s="90"/>
      <c r="Q305" s="27">
        <f>'Compound Alert'!AI40</f>
        <v>0</v>
      </c>
      <c r="R305" s="27">
        <f>'Compound Alert'!AJ40</f>
        <v>0.2</v>
      </c>
      <c r="S305" s="28"/>
      <c r="T305" s="28"/>
      <c r="U305" s="28"/>
      <c r="V305" s="28"/>
      <c r="W305" s="28"/>
      <c r="X305" s="28"/>
      <c r="Y305" s="28"/>
      <c r="Z305" s="28"/>
      <c r="AA305" s="28"/>
      <c r="AB305" s="28"/>
      <c r="AC305" s="28"/>
      <c r="AD305" s="28"/>
      <c r="AE305" s="28"/>
      <c r="AF305" s="28"/>
    </row>
    <row r="306" spans="1:32" x14ac:dyDescent="0.2">
      <c r="A306" s="71">
        <v>7</v>
      </c>
      <c r="B306" s="90" t="str">
        <f>'Compound Alert'!B129</f>
        <v>Niger</v>
      </c>
      <c r="C306" s="90" t="str">
        <f>'Compound Alert'!C129</f>
        <v>NER</v>
      </c>
      <c r="D306" s="90" t="str">
        <f>'Compound Alert'!D129</f>
        <v>SSF           Sub-Saharan Africa</v>
      </c>
      <c r="E306" s="90" t="str">
        <f>'Compound Alert'!E129</f>
        <v>IDA</v>
      </c>
      <c r="F306" s="90"/>
      <c r="G306" s="88">
        <f>'Compound Alert'!G129</f>
        <v>5.5</v>
      </c>
      <c r="H306" s="87">
        <f>'Compound Alert'!H129</f>
        <v>5.5</v>
      </c>
      <c r="I306" s="85">
        <f>'Compound Alert'!I129</f>
        <v>4.5</v>
      </c>
      <c r="J306" s="77">
        <f>'Compound Alert'!U129</f>
        <v>10</v>
      </c>
      <c r="K306" s="77">
        <f>'Compound Alert'!V129</f>
        <v>10</v>
      </c>
      <c r="L306" s="77">
        <f>'Compound Alert'!W129</f>
        <v>9.0909090909090899</v>
      </c>
      <c r="M306" s="77">
        <f>'Compound Alert'!X129</f>
        <v>10</v>
      </c>
      <c r="N306" s="77">
        <f>'Compound Alert'!Y129</f>
        <v>5.8333333333333304</v>
      </c>
      <c r="O306" s="77">
        <f>'Compound Alert'!Z129</f>
        <v>10</v>
      </c>
      <c r="P306" s="90"/>
      <c r="Q306" s="27">
        <f>'Compound Alert'!AI129</f>
        <v>0</v>
      </c>
      <c r="R306" s="27">
        <f>'Compound Alert'!AJ129</f>
        <v>0.2</v>
      </c>
      <c r="S306" s="28"/>
      <c r="T306" s="28"/>
      <c r="U306" s="28"/>
      <c r="V306" s="28"/>
      <c r="W306" s="28"/>
      <c r="X306" s="28"/>
      <c r="Y306" s="28"/>
      <c r="Z306" s="28"/>
      <c r="AA306" s="28"/>
      <c r="AB306" s="28"/>
      <c r="AC306" s="28"/>
      <c r="AD306" s="28"/>
      <c r="AE306" s="28"/>
      <c r="AF306" s="28"/>
    </row>
    <row r="307" spans="1:32" x14ac:dyDescent="0.2">
      <c r="A307" s="71">
        <v>8</v>
      </c>
      <c r="B307" s="90" t="str">
        <f>'Compound Alert'!B130</f>
        <v>Nigeria</v>
      </c>
      <c r="C307" s="90" t="str">
        <f>'Compound Alert'!C130</f>
        <v>NGA</v>
      </c>
      <c r="D307" s="90" t="str">
        <f>'Compound Alert'!D130</f>
        <v>SSF           Sub-Saharan Africa</v>
      </c>
      <c r="E307" s="90" t="str">
        <f>'Compound Alert'!E130</f>
        <v>Blend</v>
      </c>
      <c r="F307" s="90"/>
      <c r="G307" s="88">
        <f>'Compound Alert'!G130</f>
        <v>5.5</v>
      </c>
      <c r="H307" s="87">
        <f>'Compound Alert'!H130</f>
        <v>5.5</v>
      </c>
      <c r="I307" s="85">
        <f>'Compound Alert'!I130</f>
        <v>3</v>
      </c>
      <c r="J307" s="77">
        <f>'Compound Alert'!U130</f>
        <v>9.75</v>
      </c>
      <c r="K307" s="77">
        <f>'Compound Alert'!V130</f>
        <v>8.4928229665071804</v>
      </c>
      <c r="L307" s="77">
        <f>'Compound Alert'!W130</f>
        <v>9.60330578512397</v>
      </c>
      <c r="M307" s="77">
        <f>'Compound Alert'!X130</f>
        <v>7.8571428571428603</v>
      </c>
      <c r="N307" s="77">
        <f>'Compound Alert'!Y130</f>
        <v>5</v>
      </c>
      <c r="O307" s="77">
        <f>'Compound Alert'!Z130</f>
        <v>10</v>
      </c>
      <c r="P307" s="90"/>
      <c r="Q307" s="27">
        <f>'Compound Alert'!AI130</f>
        <v>0</v>
      </c>
      <c r="R307" s="27">
        <f>'Compound Alert'!AJ130</f>
        <v>0.1</v>
      </c>
      <c r="S307" s="28"/>
      <c r="T307" s="28"/>
      <c r="U307" s="28"/>
      <c r="V307" s="28"/>
      <c r="W307" s="28"/>
      <c r="X307" s="28"/>
      <c r="Y307" s="28"/>
      <c r="Z307" s="28"/>
      <c r="AA307" s="28"/>
      <c r="AB307" s="28"/>
      <c r="AC307" s="28"/>
      <c r="AD307" s="28"/>
      <c r="AE307" s="28"/>
      <c r="AF307" s="28"/>
    </row>
    <row r="308" spans="1:32" x14ac:dyDescent="0.2">
      <c r="A308" s="71">
        <v>9</v>
      </c>
      <c r="B308" s="90" t="str">
        <f>'Compound Alert'!B6</f>
        <v>Afghanistan</v>
      </c>
      <c r="C308" s="90" t="str">
        <f>'Compound Alert'!C6</f>
        <v>AFG</v>
      </c>
      <c r="D308" s="90" t="str">
        <f>'Compound Alert'!D6</f>
        <v>SAS           South Asia</v>
      </c>
      <c r="E308" s="90" t="str">
        <f>'Compound Alert'!E6</f>
        <v>IDA</v>
      </c>
      <c r="F308" s="90"/>
      <c r="G308" s="88">
        <f>'Compound Alert'!G6</f>
        <v>5.5</v>
      </c>
      <c r="H308" s="87">
        <f>'Compound Alert'!H6</f>
        <v>5.5</v>
      </c>
      <c r="I308" s="85">
        <f>'Compound Alert'!I6</f>
        <v>5</v>
      </c>
      <c r="J308" s="77">
        <f>'Compound Alert'!U6</f>
        <v>10</v>
      </c>
      <c r="K308" s="77">
        <f>'Compound Alert'!V6</f>
        <v>10</v>
      </c>
      <c r="L308" s="77">
        <f>'Compound Alert'!W6</f>
        <v>9.9338842975206596</v>
      </c>
      <c r="M308" s="77">
        <f>'Compound Alert'!X6</f>
        <v>10</v>
      </c>
      <c r="N308" s="77">
        <f>'Compound Alert'!Y6</f>
        <v>9.5</v>
      </c>
      <c r="O308" s="77">
        <f>'Compound Alert'!Z6</f>
        <v>10</v>
      </c>
      <c r="P308" s="227"/>
      <c r="Q308" s="27">
        <f>'Compound Alert'!AI6</f>
        <v>0</v>
      </c>
      <c r="R308" s="27">
        <f>'Compound Alert'!AJ6</f>
        <v>0.1</v>
      </c>
      <c r="S308" s="28"/>
      <c r="T308" s="28"/>
      <c r="U308" s="28"/>
      <c r="V308" s="28"/>
      <c r="W308" s="28"/>
      <c r="X308" s="28"/>
      <c r="Y308" s="28"/>
      <c r="Z308" s="28"/>
      <c r="AA308" s="28"/>
      <c r="AB308" s="28"/>
      <c r="AC308" s="28"/>
      <c r="AD308" s="28"/>
      <c r="AE308" s="28"/>
      <c r="AF308" s="28"/>
    </row>
    <row r="309" spans="1:32" x14ac:dyDescent="0.2">
      <c r="A309" s="71">
        <v>10</v>
      </c>
      <c r="B309" s="90" t="str">
        <f>'Compound Alert'!B153</f>
        <v>Sudan</v>
      </c>
      <c r="C309" s="90" t="str">
        <f>'Compound Alert'!C153</f>
        <v>SDN</v>
      </c>
      <c r="D309" s="90" t="str">
        <f>'Compound Alert'!D153</f>
        <v>SSF           Sub-Saharan Africa</v>
      </c>
      <c r="E309" s="90" t="str">
        <f>'Compound Alert'!E153</f>
        <v>IDA</v>
      </c>
      <c r="F309" s="90"/>
      <c r="G309" s="88">
        <f>'Compound Alert'!G153</f>
        <v>5.5</v>
      </c>
      <c r="H309" s="87">
        <f>'Compound Alert'!H153</f>
        <v>5.5</v>
      </c>
      <c r="I309" s="85">
        <f>'Compound Alert'!I153</f>
        <v>4</v>
      </c>
      <c r="J309" s="77">
        <f>'Compound Alert'!U153</f>
        <v>9.5</v>
      </c>
      <c r="K309" s="77">
        <f>'Compound Alert'!V153</f>
        <v>10</v>
      </c>
      <c r="L309" s="77">
        <f>'Compound Alert'!W153</f>
        <v>10</v>
      </c>
      <c r="M309" s="77">
        <f>'Compound Alert'!X153</f>
        <v>8.4285714285714306</v>
      </c>
      <c r="N309" s="77">
        <f>'Compound Alert'!Y153</f>
        <v>5.3333333333333304</v>
      </c>
      <c r="O309" s="77">
        <f>'Compound Alert'!Z153</f>
        <v>10</v>
      </c>
      <c r="P309" s="90"/>
      <c r="Q309" s="27">
        <f>'Compound Alert'!AI153</f>
        <v>0</v>
      </c>
      <c r="R309" s="27">
        <f>'Compound Alert'!AJ153</f>
        <v>0.2</v>
      </c>
      <c r="S309" s="28"/>
      <c r="T309" s="28"/>
      <c r="U309" s="28"/>
      <c r="V309" s="28"/>
      <c r="W309" s="28"/>
      <c r="X309" s="28"/>
      <c r="Y309" s="28"/>
      <c r="Z309" s="28"/>
      <c r="AA309" s="28"/>
      <c r="AB309" s="28"/>
      <c r="AC309" s="28"/>
      <c r="AD309" s="28"/>
      <c r="AE309" s="28"/>
      <c r="AF309" s="28"/>
    </row>
    <row r="310" spans="1:32" x14ac:dyDescent="0.2">
      <c r="A310" s="71">
        <v>11</v>
      </c>
      <c r="B310" s="90" t="str">
        <f>'Compound Alert'!B169</f>
        <v>Syria</v>
      </c>
      <c r="C310" s="90" t="str">
        <f>'Compound Alert'!C169</f>
        <v>SYR</v>
      </c>
      <c r="D310" s="90" t="str">
        <f>'Compound Alert'!D169</f>
        <v>MEA           Middle East &amp; North Africa</v>
      </c>
      <c r="E310" s="90" t="str">
        <f>'Compound Alert'!E169</f>
        <v>IDA</v>
      </c>
      <c r="F310" s="90"/>
      <c r="G310" s="88">
        <f>'Compound Alert'!G169</f>
        <v>5.5</v>
      </c>
      <c r="H310" s="87">
        <f>'Compound Alert'!H169</f>
        <v>5.5</v>
      </c>
      <c r="I310" s="85">
        <f>'Compound Alert'!I169</f>
        <v>4.5</v>
      </c>
      <c r="J310" s="77">
        <f>'Compound Alert'!U169</f>
        <v>10</v>
      </c>
      <c r="K310" s="77">
        <f>'Compound Alert'!V169</f>
        <v>6.1722488038277499</v>
      </c>
      <c r="L310" s="77">
        <f>'Compound Alert'!W169</f>
        <v>10</v>
      </c>
      <c r="M310" s="77">
        <f>'Compound Alert'!X169</f>
        <v>10</v>
      </c>
      <c r="N310" s="77">
        <f>'Compound Alert'!Y169</f>
        <v>7.8333333333333304</v>
      </c>
      <c r="O310" s="77">
        <f>'Compound Alert'!Z169</f>
        <v>10</v>
      </c>
      <c r="P310" s="90"/>
      <c r="Q310" s="27">
        <f>'Compound Alert'!AI169</f>
        <v>0</v>
      </c>
      <c r="R310" s="27">
        <f>'Compound Alert'!AJ169</f>
        <v>0.5</v>
      </c>
      <c r="S310" s="28"/>
      <c r="T310" s="28"/>
      <c r="U310" s="28"/>
      <c r="V310" s="28"/>
      <c r="W310" s="28"/>
      <c r="X310" s="28"/>
      <c r="Y310" s="28"/>
      <c r="Z310" s="28"/>
      <c r="AA310" s="28"/>
      <c r="AB310" s="28"/>
      <c r="AC310" s="28"/>
      <c r="AD310" s="28"/>
      <c r="AE310" s="28"/>
      <c r="AF310" s="28"/>
    </row>
    <row r="311" spans="1:32" x14ac:dyDescent="0.2">
      <c r="A311" s="71">
        <v>12</v>
      </c>
      <c r="B311" s="90" t="str">
        <f>'Compound Alert'!B100</f>
        <v>Lao PDR</v>
      </c>
      <c r="C311" s="90" t="str">
        <f>'Compound Alert'!C100</f>
        <v>LAO</v>
      </c>
      <c r="D311" s="90" t="str">
        <f>'Compound Alert'!D100</f>
        <v>EAS           East Asia &amp; Pacific</v>
      </c>
      <c r="E311" s="90" t="str">
        <f>'Compound Alert'!E100</f>
        <v>IDA</v>
      </c>
      <c r="F311" s="90"/>
      <c r="G311" s="88">
        <f>'Compound Alert'!G100</f>
        <v>5.5</v>
      </c>
      <c r="H311" s="87">
        <f>'Compound Alert'!H100</f>
        <v>5.5</v>
      </c>
      <c r="I311" s="85">
        <f>'Compound Alert'!I100</f>
        <v>2.5</v>
      </c>
      <c r="J311" s="77">
        <f>'Compound Alert'!U100</f>
        <v>6.5</v>
      </c>
      <c r="K311" s="77">
        <f>'Compound Alert'!V100</f>
        <v>8.6602870813397104</v>
      </c>
      <c r="L311" s="77">
        <f>'Compound Alert'!W100</f>
        <v>7.8181818181818201</v>
      </c>
      <c r="M311" s="77">
        <f>'Compound Alert'!X100</f>
        <v>7.1428571428571397</v>
      </c>
      <c r="N311" s="77">
        <f>'Compound Alert'!Y100</f>
        <v>6.5</v>
      </c>
      <c r="O311" s="77">
        <f>'Compound Alert'!Z100</f>
        <v>10</v>
      </c>
      <c r="P311" s="90"/>
      <c r="Q311" s="27">
        <f>'Compound Alert'!AI100</f>
        <v>0</v>
      </c>
      <c r="R311" s="27">
        <f>'Compound Alert'!AJ100</f>
        <v>0.5</v>
      </c>
      <c r="S311" s="28"/>
      <c r="T311" s="28"/>
      <c r="U311" s="28"/>
      <c r="V311" s="28"/>
      <c r="W311" s="28"/>
      <c r="X311" s="28"/>
      <c r="Y311" s="28"/>
      <c r="Z311" s="28"/>
      <c r="AA311" s="28"/>
      <c r="AB311" s="28"/>
      <c r="AC311" s="28"/>
      <c r="AD311" s="28"/>
      <c r="AE311" s="28"/>
      <c r="AF311" s="28"/>
    </row>
    <row r="312" spans="1:32" x14ac:dyDescent="0.2">
      <c r="A312" s="71">
        <v>13</v>
      </c>
      <c r="B312" s="90" t="str">
        <f>'Compound Alert'!B102</f>
        <v>Liberia</v>
      </c>
      <c r="C312" s="90" t="str">
        <f>'Compound Alert'!C102</f>
        <v>LBR</v>
      </c>
      <c r="D312" s="90" t="str">
        <f>'Compound Alert'!D102</f>
        <v>SSF           Sub-Saharan Africa</v>
      </c>
      <c r="E312" s="90" t="str">
        <f>'Compound Alert'!E102</f>
        <v>IDA</v>
      </c>
      <c r="F312" s="90"/>
      <c r="G312" s="88">
        <f>'Compound Alert'!G102</f>
        <v>5.5</v>
      </c>
      <c r="H312" s="87">
        <f>'Compound Alert'!H102</f>
        <v>5.5</v>
      </c>
      <c r="I312" s="85">
        <f>'Compound Alert'!I102</f>
        <v>4</v>
      </c>
      <c r="J312" s="77">
        <f>'Compound Alert'!U102</f>
        <v>10</v>
      </c>
      <c r="K312" s="77">
        <f>'Compound Alert'!V102</f>
        <v>9.7368421052631593</v>
      </c>
      <c r="L312" s="77">
        <f>'Compound Alert'!W102</f>
        <v>9.1900826446281005</v>
      </c>
      <c r="M312" s="77">
        <f>'Compound Alert'!X102</f>
        <v>10</v>
      </c>
      <c r="N312" s="77">
        <f>'Compound Alert'!Y102</f>
        <v>5</v>
      </c>
      <c r="O312" s="77">
        <f>'Compound Alert'!Z102</f>
        <v>10</v>
      </c>
      <c r="P312" s="90"/>
      <c r="Q312" s="27">
        <f>'Compound Alert'!AI102</f>
        <v>0</v>
      </c>
      <c r="R312" s="27">
        <f>'Compound Alert'!AJ102</f>
        <v>0.3</v>
      </c>
      <c r="S312" s="28"/>
      <c r="T312" s="28"/>
      <c r="U312" s="28"/>
      <c r="V312" s="28"/>
      <c r="W312" s="28"/>
      <c r="X312" s="28"/>
      <c r="Y312" s="28"/>
      <c r="Z312" s="28"/>
      <c r="AA312" s="28"/>
      <c r="AB312" s="28"/>
      <c r="AC312" s="28"/>
      <c r="AD312" s="28"/>
      <c r="AE312" s="28"/>
      <c r="AF312" s="28"/>
    </row>
    <row r="313" spans="1:32" x14ac:dyDescent="0.2">
      <c r="A313" s="71">
        <v>14</v>
      </c>
      <c r="B313" s="90" t="str">
        <f>'Compound Alert'!B123</f>
        <v>Mozambique</v>
      </c>
      <c r="C313" s="90" t="str">
        <f>'Compound Alert'!C123</f>
        <v>MOZ</v>
      </c>
      <c r="D313" s="90" t="str">
        <f>'Compound Alert'!D123</f>
        <v>SSF           Sub-Saharan Africa</v>
      </c>
      <c r="E313" s="90" t="str">
        <f>'Compound Alert'!E123</f>
        <v>IDA</v>
      </c>
      <c r="F313" s="90"/>
      <c r="G313" s="88">
        <f>'Compound Alert'!G123</f>
        <v>5.5</v>
      </c>
      <c r="H313" s="87">
        <f>'Compound Alert'!H123</f>
        <v>5.5</v>
      </c>
      <c r="I313" s="85">
        <f>'Compound Alert'!I123</f>
        <v>5</v>
      </c>
      <c r="J313" s="77">
        <f>'Compound Alert'!U123</f>
        <v>10</v>
      </c>
      <c r="K313" s="77">
        <f>'Compound Alert'!V123</f>
        <v>10</v>
      </c>
      <c r="L313" s="77">
        <f>'Compound Alert'!W123</f>
        <v>8.1818181818181799</v>
      </c>
      <c r="M313" s="77">
        <f>'Compound Alert'!X123</f>
        <v>10</v>
      </c>
      <c r="N313" s="77">
        <f>'Compound Alert'!Y123</f>
        <v>8</v>
      </c>
      <c r="O313" s="77">
        <f>'Compound Alert'!Z123</f>
        <v>10</v>
      </c>
      <c r="P313" s="90"/>
      <c r="Q313" s="27">
        <f>'Compound Alert'!AI123</f>
        <v>0</v>
      </c>
      <c r="R313" s="27">
        <f>'Compound Alert'!AJ123</f>
        <v>0.2</v>
      </c>
      <c r="S313" s="28"/>
      <c r="T313" s="28"/>
      <c r="U313" s="28"/>
      <c r="V313" s="28"/>
      <c r="W313" s="28"/>
      <c r="X313" s="28"/>
      <c r="Y313" s="28"/>
      <c r="Z313" s="28"/>
      <c r="AA313" s="28"/>
      <c r="AB313" s="28"/>
      <c r="AC313" s="28"/>
      <c r="AD313" s="28"/>
      <c r="AE313" s="28"/>
      <c r="AF313" s="28"/>
    </row>
    <row r="314" spans="1:32" x14ac:dyDescent="0.2">
      <c r="A314" s="71">
        <v>15</v>
      </c>
      <c r="B314" s="90" t="str">
        <f>'Compound Alert'!B33</f>
        <v>Central African Republic</v>
      </c>
      <c r="C314" s="90" t="str">
        <f>'Compound Alert'!C33</f>
        <v>CAF</v>
      </c>
      <c r="D314" s="90" t="str">
        <f>'Compound Alert'!D33</f>
        <v>SSF           Sub-Saharan Africa</v>
      </c>
      <c r="E314" s="90" t="str">
        <f>'Compound Alert'!E33</f>
        <v>IDA</v>
      </c>
      <c r="F314" s="90"/>
      <c r="G314" s="88">
        <f>'Compound Alert'!G33</f>
        <v>5</v>
      </c>
      <c r="H314" s="87">
        <f>'Compound Alert'!H33</f>
        <v>5</v>
      </c>
      <c r="I314" s="85">
        <f>'Compound Alert'!I33</f>
        <v>5</v>
      </c>
      <c r="J314" s="77">
        <f>'Compound Alert'!U33</f>
        <v>10</v>
      </c>
      <c r="K314" s="77">
        <f>'Compound Alert'!V33</f>
        <v>10</v>
      </c>
      <c r="L314" s="77">
        <f>'Compound Alert'!W33</f>
        <v>10</v>
      </c>
      <c r="M314" s="77">
        <f>'Compound Alert'!X33</f>
        <v>10</v>
      </c>
      <c r="N314" s="77">
        <f>'Compound Alert'!Y33</f>
        <v>3.5</v>
      </c>
      <c r="O314" s="77">
        <f>'Compound Alert'!Z33</f>
        <v>10</v>
      </c>
      <c r="P314" s="90"/>
      <c r="Q314" s="27">
        <f>'Compound Alert'!AI33</f>
        <v>0</v>
      </c>
      <c r="R314" s="27">
        <f>'Compound Alert'!AJ33</f>
        <v>0.4</v>
      </c>
      <c r="S314" s="28"/>
      <c r="T314" s="28"/>
      <c r="U314" s="28"/>
      <c r="V314" s="28"/>
      <c r="W314" s="28"/>
      <c r="X314" s="28"/>
      <c r="Y314" s="28"/>
      <c r="Z314" s="28"/>
      <c r="AA314" s="28"/>
      <c r="AB314" s="28"/>
      <c r="AC314" s="28"/>
      <c r="AD314" s="28"/>
      <c r="AE314" s="28"/>
      <c r="AF314" s="28"/>
    </row>
    <row r="315" spans="1:32" x14ac:dyDescent="0.2">
      <c r="A315" s="71">
        <v>16</v>
      </c>
      <c r="B315" s="90" t="str">
        <f>'Compound Alert'!B182</f>
        <v>Uganda</v>
      </c>
      <c r="C315" s="90" t="str">
        <f>'Compound Alert'!C182</f>
        <v>UGA</v>
      </c>
      <c r="D315" s="90" t="str">
        <f>'Compound Alert'!D182</f>
        <v>SSF           Sub-Saharan Africa</v>
      </c>
      <c r="E315" s="90" t="str">
        <f>'Compound Alert'!E182</f>
        <v>IDA</v>
      </c>
      <c r="F315" s="90"/>
      <c r="G315" s="88">
        <f>'Compound Alert'!G182</f>
        <v>5</v>
      </c>
      <c r="H315" s="87">
        <f>'Compound Alert'!H182</f>
        <v>5</v>
      </c>
      <c r="I315" s="85">
        <f>'Compound Alert'!I182</f>
        <v>3</v>
      </c>
      <c r="J315" s="77">
        <f>'Compound Alert'!U182</f>
        <v>10</v>
      </c>
      <c r="K315" s="77">
        <f>'Compound Alert'!V182</f>
        <v>10</v>
      </c>
      <c r="L315" s="77">
        <f>'Compound Alert'!W182</f>
        <v>7.8512396694214903</v>
      </c>
      <c r="M315" s="77">
        <f>'Compound Alert'!X182</f>
        <v>9</v>
      </c>
      <c r="N315" s="77">
        <f>'Compound Alert'!Y182</f>
        <v>5.6666666666666696</v>
      </c>
      <c r="O315" s="77">
        <f>'Compound Alert'!Z182</f>
        <v>0</v>
      </c>
      <c r="P315" s="90"/>
      <c r="Q315" s="27">
        <f>'Compound Alert'!AI182</f>
        <v>0</v>
      </c>
      <c r="R315" s="27">
        <f>'Compound Alert'!AJ182</f>
        <v>0.1</v>
      </c>
      <c r="S315" s="28"/>
      <c r="T315" s="28"/>
      <c r="U315" s="28"/>
      <c r="V315" s="28"/>
      <c r="W315" s="28"/>
      <c r="X315" s="28"/>
      <c r="Y315" s="28"/>
      <c r="Z315" s="28"/>
      <c r="AA315" s="28"/>
      <c r="AB315" s="28"/>
      <c r="AC315" s="28"/>
      <c r="AD315" s="28"/>
      <c r="AE315" s="28"/>
      <c r="AF315" s="28"/>
    </row>
    <row r="316" spans="1:32" x14ac:dyDescent="0.2">
      <c r="A316" s="71">
        <v>17</v>
      </c>
      <c r="B316" s="90" t="str">
        <f>'Compound Alert'!B41</f>
        <v>Congo</v>
      </c>
      <c r="C316" s="90" t="str">
        <f>'Compound Alert'!C41</f>
        <v>COG</v>
      </c>
      <c r="D316" s="90" t="str">
        <f>'Compound Alert'!D41</f>
        <v>SSF           Sub-Saharan Africa</v>
      </c>
      <c r="E316" s="90" t="str">
        <f>'Compound Alert'!E41</f>
        <v>Blend</v>
      </c>
      <c r="F316" s="90"/>
      <c r="G316" s="88">
        <f>'Compound Alert'!G41</f>
        <v>5</v>
      </c>
      <c r="H316" s="87">
        <f>'Compound Alert'!H41</f>
        <v>5</v>
      </c>
      <c r="I316" s="85">
        <f>'Compound Alert'!I41</f>
        <v>3.5</v>
      </c>
      <c r="J316" s="77">
        <f>'Compound Alert'!U41</f>
        <v>9.2799999999999994</v>
      </c>
      <c r="K316" s="77">
        <f>'Compound Alert'!V41</f>
        <v>10</v>
      </c>
      <c r="L316" s="77">
        <f>'Compound Alert'!W41</f>
        <v>9.1735537190082592</v>
      </c>
      <c r="M316" s="77">
        <f>'Compound Alert'!X41</f>
        <v>7.5714285714285703</v>
      </c>
      <c r="N316" s="77">
        <f>'Compound Alert'!Y41</f>
        <v>4.8333333333333304</v>
      </c>
      <c r="O316" s="77">
        <f>'Compound Alert'!Z41</f>
        <v>10</v>
      </c>
      <c r="P316" s="90"/>
      <c r="Q316" s="27">
        <f>'Compound Alert'!AI41</f>
        <v>0</v>
      </c>
      <c r="R316" s="27">
        <f>'Compound Alert'!AJ41</f>
        <v>0.4</v>
      </c>
      <c r="S316" s="28"/>
      <c r="T316" s="28"/>
      <c r="U316" s="28"/>
      <c r="V316" s="28"/>
      <c r="W316" s="28"/>
      <c r="X316" s="28"/>
      <c r="Y316" s="28"/>
      <c r="Z316" s="28"/>
      <c r="AA316" s="28"/>
      <c r="AB316" s="28"/>
      <c r="AC316" s="28"/>
      <c r="AD316" s="28"/>
      <c r="AE316" s="28"/>
      <c r="AF316" s="28"/>
    </row>
    <row r="317" spans="1:32" x14ac:dyDescent="0.2">
      <c r="A317" s="71">
        <v>18</v>
      </c>
      <c r="B317" s="90" t="str">
        <f>'Compound Alert'!B170</f>
        <v>Chad</v>
      </c>
      <c r="C317" s="90" t="str">
        <f>'Compound Alert'!C170</f>
        <v>TCD</v>
      </c>
      <c r="D317" s="90" t="str">
        <f>'Compound Alert'!D170</f>
        <v>SSF           Sub-Saharan Africa</v>
      </c>
      <c r="E317" s="90" t="str">
        <f>'Compound Alert'!E170</f>
        <v>IDA</v>
      </c>
      <c r="F317" s="90"/>
      <c r="G317" s="88">
        <f>'Compound Alert'!G170</f>
        <v>5</v>
      </c>
      <c r="H317" s="87">
        <f>'Compound Alert'!H170</f>
        <v>5</v>
      </c>
      <c r="I317" s="85">
        <f>'Compound Alert'!I170</f>
        <v>4.5</v>
      </c>
      <c r="J317" s="77">
        <f>'Compound Alert'!U170</f>
        <v>10</v>
      </c>
      <c r="K317" s="77">
        <f>'Compound Alert'!V170</f>
        <v>10</v>
      </c>
      <c r="L317" s="77">
        <f>'Compound Alert'!W170</f>
        <v>9.8677685950413192</v>
      </c>
      <c r="M317" s="77">
        <f>'Compound Alert'!X170</f>
        <v>10</v>
      </c>
      <c r="N317" s="77">
        <f>'Compound Alert'!Y170</f>
        <v>5.3333333333333304</v>
      </c>
      <c r="O317" s="77">
        <f>'Compound Alert'!Z170</f>
        <v>10</v>
      </c>
      <c r="P317" s="90"/>
      <c r="Q317" s="27">
        <f>'Compound Alert'!AI170</f>
        <v>0</v>
      </c>
      <c r="R317" s="27">
        <f>'Compound Alert'!AJ170</f>
        <v>0.2</v>
      </c>
      <c r="S317" s="28"/>
      <c r="T317" s="28"/>
      <c r="U317" s="28"/>
      <c r="V317" s="28"/>
      <c r="W317" s="28"/>
      <c r="X317" s="28"/>
      <c r="Y317" s="28"/>
      <c r="Z317" s="28"/>
      <c r="AA317" s="28"/>
      <c r="AB317" s="28"/>
      <c r="AC317" s="28"/>
      <c r="AD317" s="28"/>
      <c r="AE317" s="28"/>
      <c r="AF317" s="28"/>
    </row>
    <row r="318" spans="1:32" x14ac:dyDescent="0.2">
      <c r="A318" s="71">
        <v>19</v>
      </c>
      <c r="B318" s="90" t="str">
        <f>'Compound Alert'!B57</f>
        <v>Eritrea</v>
      </c>
      <c r="C318" s="90" t="str">
        <f>'Compound Alert'!C57</f>
        <v>ERI</v>
      </c>
      <c r="D318" s="90" t="str">
        <f>'Compound Alert'!D57</f>
        <v>SSF           Sub-Saharan Africa</v>
      </c>
      <c r="E318" s="90" t="str">
        <f>'Compound Alert'!E57</f>
        <v>IDA</v>
      </c>
      <c r="F318" s="90"/>
      <c r="G318" s="88">
        <f>'Compound Alert'!G57</f>
        <v>5</v>
      </c>
      <c r="H318" s="87">
        <f>'Compound Alert'!H57</f>
        <v>5</v>
      </c>
      <c r="I318" s="85">
        <f>'Compound Alert'!I57</f>
        <v>4</v>
      </c>
      <c r="J318" s="77">
        <f>'Compound Alert'!U57</f>
        <v>9.75</v>
      </c>
      <c r="K318" s="77">
        <f>'Compound Alert'!V57</f>
        <v>10</v>
      </c>
      <c r="L318" s="77">
        <f>'Compound Alert'!W57</f>
        <v>10</v>
      </c>
      <c r="M318" s="77">
        <f>'Compound Alert'!X57</f>
        <v>9</v>
      </c>
      <c r="N318" s="77">
        <f>'Compound Alert'!Y57</f>
        <v>4.5</v>
      </c>
      <c r="O318" s="77">
        <f>'Compound Alert'!Z57</f>
        <v>10</v>
      </c>
      <c r="P318" s="90"/>
      <c r="Q318" s="27">
        <f>'Compound Alert'!AI57</f>
        <v>0.1</v>
      </c>
      <c r="R318" s="27">
        <f>'Compound Alert'!AJ57</f>
        <v>0.4</v>
      </c>
      <c r="S318" s="28"/>
      <c r="T318" s="28"/>
      <c r="U318" s="28"/>
      <c r="V318" s="28"/>
      <c r="W318" s="28"/>
      <c r="X318" s="28"/>
      <c r="Y318" s="28"/>
      <c r="Z318" s="28"/>
      <c r="AA318" s="28"/>
      <c r="AB318" s="28"/>
      <c r="AC318" s="28"/>
      <c r="AD318" s="28"/>
      <c r="AE318" s="28"/>
      <c r="AF318" s="28"/>
    </row>
    <row r="319" spans="1:32" x14ac:dyDescent="0.2">
      <c r="A319" s="71">
        <v>20</v>
      </c>
      <c r="B319" s="90" t="str">
        <f>'Compound Alert'!B195</f>
        <v>Zimbabwe</v>
      </c>
      <c r="C319" s="90" t="str">
        <f>'Compound Alert'!C195</f>
        <v>ZWE</v>
      </c>
      <c r="D319" s="90" t="str">
        <f>'Compound Alert'!D195</f>
        <v>SSF           Sub-Saharan Africa</v>
      </c>
      <c r="E319" s="90" t="str">
        <f>'Compound Alert'!E195</f>
        <v>Blend</v>
      </c>
      <c r="F319" s="90"/>
      <c r="G319" s="88">
        <f>'Compound Alert'!G195</f>
        <v>5</v>
      </c>
      <c r="H319" s="87">
        <f>'Compound Alert'!H195</f>
        <v>5</v>
      </c>
      <c r="I319" s="85">
        <f>'Compound Alert'!I195</f>
        <v>4</v>
      </c>
      <c r="J319" s="77">
        <f>'Compound Alert'!U195</f>
        <v>8.25</v>
      </c>
      <c r="K319" s="77">
        <f>'Compound Alert'!V195</f>
        <v>10</v>
      </c>
      <c r="L319" s="77">
        <f>'Compound Alert'!W195</f>
        <v>10</v>
      </c>
      <c r="M319" s="77">
        <f>'Compound Alert'!X195</f>
        <v>8</v>
      </c>
      <c r="N319" s="77">
        <f>'Compound Alert'!Y195</f>
        <v>6.1666666666666696</v>
      </c>
      <c r="O319" s="77">
        <f>'Compound Alert'!Z195</f>
        <v>10</v>
      </c>
      <c r="P319" s="90"/>
      <c r="Q319" s="27">
        <f>'Compound Alert'!AI195</f>
        <v>0</v>
      </c>
      <c r="R319" s="27">
        <f>'Compound Alert'!AJ195</f>
        <v>0.2</v>
      </c>
      <c r="S319" s="28"/>
      <c r="T319" s="28"/>
      <c r="U319" s="28"/>
      <c r="V319" s="28"/>
      <c r="W319" s="28"/>
      <c r="X319" s="28"/>
      <c r="Y319" s="28"/>
      <c r="Z319" s="28"/>
      <c r="AA319" s="28"/>
      <c r="AB319" s="28"/>
      <c r="AC319" s="28"/>
      <c r="AD319" s="28"/>
      <c r="AE319" s="28"/>
      <c r="AF319" s="28"/>
    </row>
    <row r="320" spans="1:32" x14ac:dyDescent="0.2">
      <c r="A320" s="71">
        <v>21</v>
      </c>
      <c r="B320" s="90" t="str">
        <f>'Compound Alert'!B101</f>
        <v>Lebanon</v>
      </c>
      <c r="C320" s="90" t="str">
        <f>'Compound Alert'!C101</f>
        <v>LBN</v>
      </c>
      <c r="D320" s="90" t="str">
        <f>'Compound Alert'!D101</f>
        <v>MEA           Middle East &amp; North Africa</v>
      </c>
      <c r="E320" s="90" t="str">
        <f>'Compound Alert'!E101</f>
        <v>IBRD</v>
      </c>
      <c r="F320" s="90"/>
      <c r="G320" s="88">
        <f>'Compound Alert'!G101</f>
        <v>5</v>
      </c>
      <c r="H320" s="87">
        <f>'Compound Alert'!H101</f>
        <v>5</v>
      </c>
      <c r="I320" s="85">
        <f>'Compound Alert'!I101</f>
        <v>2.5</v>
      </c>
      <c r="J320" s="77">
        <f>'Compound Alert'!U101</f>
        <v>7.5</v>
      </c>
      <c r="K320" s="77">
        <f>'Compound Alert'!V101</f>
        <v>3.3732057416267902</v>
      </c>
      <c r="L320" s="77">
        <f>'Compound Alert'!W101</f>
        <v>9.3388429752066102</v>
      </c>
      <c r="M320" s="77">
        <f>'Compound Alert'!X101</f>
        <v>5.5714285714285703</v>
      </c>
      <c r="N320" s="77">
        <f>'Compound Alert'!Y101</f>
        <v>7</v>
      </c>
      <c r="O320" s="77">
        <f>'Compound Alert'!Z101</f>
        <v>10</v>
      </c>
      <c r="P320" s="90"/>
      <c r="Q320" s="27">
        <f>'Compound Alert'!AI101</f>
        <v>0</v>
      </c>
      <c r="R320" s="27">
        <f>'Compound Alert'!AJ101</f>
        <v>0.3</v>
      </c>
      <c r="S320" s="28"/>
      <c r="T320" s="28"/>
      <c r="U320" s="28"/>
      <c r="V320" s="28"/>
      <c r="W320" s="28"/>
      <c r="X320" s="28"/>
      <c r="Y320" s="28"/>
      <c r="Z320" s="28"/>
      <c r="AA320" s="28"/>
      <c r="AB320" s="28"/>
      <c r="AC320" s="28"/>
      <c r="AD320" s="28"/>
      <c r="AE320" s="28"/>
      <c r="AF320" s="28"/>
    </row>
    <row r="321" spans="1:32" x14ac:dyDescent="0.2">
      <c r="A321" s="71">
        <v>22</v>
      </c>
      <c r="B321" s="90" t="str">
        <f>'Compound Alert'!B118</f>
        <v>Mali</v>
      </c>
      <c r="C321" s="90" t="str">
        <f>'Compound Alert'!C118</f>
        <v>MLI</v>
      </c>
      <c r="D321" s="90" t="str">
        <f>'Compound Alert'!D118</f>
        <v>SSF           Sub-Saharan Africa</v>
      </c>
      <c r="E321" s="90" t="str">
        <f>'Compound Alert'!E118</f>
        <v>IDA</v>
      </c>
      <c r="F321" s="90"/>
      <c r="G321" s="88">
        <f>'Compound Alert'!G118</f>
        <v>5</v>
      </c>
      <c r="H321" s="87">
        <f>'Compound Alert'!H118</f>
        <v>5</v>
      </c>
      <c r="I321" s="85">
        <f>'Compound Alert'!I118</f>
        <v>3.5</v>
      </c>
      <c r="J321" s="77">
        <f>'Compound Alert'!U118</f>
        <v>9.25</v>
      </c>
      <c r="K321" s="77">
        <f>'Compound Alert'!V118</f>
        <v>8.2296650717703397</v>
      </c>
      <c r="L321" s="77">
        <f>'Compound Alert'!W118</f>
        <v>8.4958677685950406</v>
      </c>
      <c r="M321" s="77">
        <f>'Compound Alert'!X118</f>
        <v>10</v>
      </c>
      <c r="N321" s="77">
        <f>'Compound Alert'!Y118</f>
        <v>5.6666666666666696</v>
      </c>
      <c r="O321" s="77">
        <f>'Compound Alert'!Z118</f>
        <v>10</v>
      </c>
      <c r="P321" s="90"/>
      <c r="Q321" s="27">
        <f>'Compound Alert'!AI118</f>
        <v>0</v>
      </c>
      <c r="R321" s="27">
        <f>'Compound Alert'!AJ118</f>
        <v>0.2</v>
      </c>
      <c r="S321" s="28"/>
      <c r="T321" s="28"/>
      <c r="U321" s="28"/>
      <c r="V321" s="28"/>
      <c r="W321" s="28"/>
      <c r="X321" s="28"/>
      <c r="Y321" s="28"/>
      <c r="Z321" s="28"/>
      <c r="AA321" s="28"/>
      <c r="AB321" s="28"/>
      <c r="AC321" s="28"/>
      <c r="AD321" s="28"/>
      <c r="AE321" s="28"/>
      <c r="AF321" s="28"/>
    </row>
    <row r="322" spans="1:32" x14ac:dyDescent="0.2">
      <c r="A322" s="71">
        <v>23</v>
      </c>
      <c r="B322" s="90" t="str">
        <f>'Compound Alert'!B156</f>
        <v>Solomon Islands</v>
      </c>
      <c r="C322" s="90" t="str">
        <f>'Compound Alert'!C156</f>
        <v>SLB</v>
      </c>
      <c r="D322" s="90" t="str">
        <f>'Compound Alert'!D156</f>
        <v>EAS           East Asia &amp; Pacific</v>
      </c>
      <c r="E322" s="90" t="str">
        <f>'Compound Alert'!E156</f>
        <v>IDA</v>
      </c>
      <c r="F322" s="90"/>
      <c r="G322" s="88">
        <f>'Compound Alert'!G156</f>
        <v>5</v>
      </c>
      <c r="H322" s="87">
        <f>'Compound Alert'!H156</f>
        <v>5</v>
      </c>
      <c r="I322" s="85">
        <f>'Compound Alert'!I156</f>
        <v>3</v>
      </c>
      <c r="J322" s="77">
        <f>'Compound Alert'!U156</f>
        <v>9.86</v>
      </c>
      <c r="K322" s="77">
        <f>'Compound Alert'!V156</f>
        <v>9.1387559808612497</v>
      </c>
      <c r="L322" s="77">
        <f>'Compound Alert'!W156</f>
        <v>0</v>
      </c>
      <c r="M322" s="77">
        <f>'Compound Alert'!X156</f>
        <v>8.4285714285714306</v>
      </c>
      <c r="N322" s="77">
        <f>'Compound Alert'!Y156</f>
        <v>8</v>
      </c>
      <c r="O322" s="77">
        <f>'Compound Alert'!Z156</f>
        <v>10</v>
      </c>
      <c r="P322" s="90"/>
      <c r="Q322" s="27">
        <f>'Compound Alert'!AI156</f>
        <v>0</v>
      </c>
      <c r="R322" s="27">
        <f>'Compound Alert'!AJ156</f>
        <v>0.6</v>
      </c>
      <c r="S322" s="28"/>
      <c r="T322" s="28"/>
      <c r="U322" s="28"/>
      <c r="V322" s="28"/>
      <c r="W322" s="28"/>
      <c r="X322" s="28"/>
      <c r="Y322" s="28"/>
      <c r="Z322" s="28"/>
      <c r="AA322" s="28"/>
      <c r="AB322" s="28"/>
      <c r="AC322" s="28"/>
      <c r="AD322" s="28"/>
      <c r="AE322" s="28"/>
      <c r="AF322" s="28"/>
    </row>
    <row r="323" spans="1:32" x14ac:dyDescent="0.2">
      <c r="A323" s="71">
        <v>24</v>
      </c>
      <c r="B323" s="90" t="str">
        <f>'Compound Alert'!B188</f>
        <v>Venezuela</v>
      </c>
      <c r="C323" s="90" t="str">
        <f>'Compound Alert'!C188</f>
        <v>VEN</v>
      </c>
      <c r="D323" s="90" t="str">
        <f>'Compound Alert'!D188</f>
        <v>LCN           Latin America &amp; Caribbean</v>
      </c>
      <c r="E323" s="90" t="str">
        <f>'Compound Alert'!E188</f>
        <v>IBRD</v>
      </c>
      <c r="F323" s="90"/>
      <c r="G323" s="88">
        <f>'Compound Alert'!G188</f>
        <v>5</v>
      </c>
      <c r="H323" s="87">
        <f>'Compound Alert'!H188</f>
        <v>5</v>
      </c>
      <c r="I323" s="85">
        <f>'Compound Alert'!I188</f>
        <v>3</v>
      </c>
      <c r="J323" s="77">
        <f>'Compound Alert'!U188</f>
        <v>9.4</v>
      </c>
      <c r="K323" s="77">
        <f>'Compound Alert'!V188</f>
        <v>5.0717703349282299</v>
      </c>
      <c r="L323" s="77">
        <f>'Compound Alert'!W188</f>
        <v>10</v>
      </c>
      <c r="M323" s="77">
        <f>'Compound Alert'!X188</f>
        <v>4.71428571428571</v>
      </c>
      <c r="N323" s="77">
        <f>'Compound Alert'!Y188</f>
        <v>8.5</v>
      </c>
      <c r="O323" s="77">
        <f>'Compound Alert'!Z188</f>
        <v>10</v>
      </c>
      <c r="P323" s="90"/>
      <c r="Q323" s="27">
        <f>'Compound Alert'!AI188</f>
        <v>0</v>
      </c>
      <c r="R323" s="27">
        <f>'Compound Alert'!AJ188</f>
        <v>0.5</v>
      </c>
      <c r="S323" s="28"/>
      <c r="T323" s="28"/>
      <c r="U323" s="28"/>
      <c r="V323" s="28"/>
      <c r="W323" s="28"/>
      <c r="X323" s="28"/>
      <c r="Y323" s="28"/>
      <c r="Z323" s="28"/>
      <c r="AA323" s="28"/>
      <c r="AB323" s="28"/>
      <c r="AC323" s="28"/>
      <c r="AD323" s="28"/>
      <c r="AE323" s="28"/>
      <c r="AF323" s="28"/>
    </row>
    <row r="324" spans="1:32" x14ac:dyDescent="0.2">
      <c r="A324" s="71">
        <v>25</v>
      </c>
      <c r="B324" s="90" t="str">
        <f>'Compound Alert'!B145</f>
        <v>Korea DPR</v>
      </c>
      <c r="C324" s="90" t="str">
        <f>'Compound Alert'!C145</f>
        <v>PRK</v>
      </c>
      <c r="D324" s="90" t="str">
        <f>'Compound Alert'!D145</f>
        <v>EAS           East Asia &amp; Pacific</v>
      </c>
      <c r="E324" s="90" t="str">
        <f>'Compound Alert'!E145</f>
        <v>East Asia &amp; Pacific</v>
      </c>
      <c r="F324" s="90"/>
      <c r="G324" s="88">
        <f>'Compound Alert'!G145</f>
        <v>5</v>
      </c>
      <c r="H324" s="87">
        <f>'Compound Alert'!H145</f>
        <v>5</v>
      </c>
      <c r="I324" s="85">
        <f>'Compound Alert'!I145</f>
        <v>2.5</v>
      </c>
      <c r="J324" s="77">
        <f>'Compound Alert'!U145</f>
        <v>6.75</v>
      </c>
      <c r="K324" s="77">
        <f>'Compound Alert'!V145</f>
        <v>8.6363636363636402</v>
      </c>
      <c r="L324" s="77">
        <f>'Compound Alert'!W145</f>
        <v>10</v>
      </c>
      <c r="M324" s="77">
        <f>'Compound Alert'!X145</f>
        <v>9</v>
      </c>
      <c r="N324" s="77">
        <f>'Compound Alert'!Y145</f>
        <v>7</v>
      </c>
      <c r="O324" s="77">
        <f>'Compound Alert'!Z145</f>
        <v>0</v>
      </c>
      <c r="P324" s="90"/>
      <c r="Q324" s="27">
        <f>'Compound Alert'!AI145</f>
        <v>0.1</v>
      </c>
      <c r="R324" s="27">
        <f>'Compound Alert'!AJ145</f>
        <v>0.6</v>
      </c>
      <c r="S324" s="28"/>
      <c r="T324" s="28"/>
      <c r="U324" s="28"/>
      <c r="V324" s="28"/>
      <c r="W324" s="28"/>
      <c r="X324" s="28"/>
      <c r="Y324" s="28"/>
      <c r="Z324" s="28"/>
      <c r="AA324" s="28"/>
      <c r="AB324" s="28"/>
      <c r="AC324" s="28"/>
      <c r="AD324" s="28"/>
      <c r="AE324" s="28"/>
      <c r="AF324" s="28"/>
    </row>
    <row r="325" spans="1:32" hidden="1" x14ac:dyDescent="0.2">
      <c r="A325" s="71">
        <v>26</v>
      </c>
      <c r="B325" s="90" t="str">
        <f>'Compound Alert'!B39</f>
        <v>Cameroon</v>
      </c>
      <c r="C325" s="90" t="str">
        <f>'Compound Alert'!C39</f>
        <v>CMR</v>
      </c>
      <c r="D325" s="90" t="str">
        <f>'Compound Alert'!D39</f>
        <v>SSF           Sub-Saharan Africa</v>
      </c>
      <c r="E325" s="90" t="str">
        <f>'Compound Alert'!E39</f>
        <v>Blend</v>
      </c>
      <c r="F325" s="90"/>
      <c r="G325" s="88">
        <f>'Compound Alert'!G39</f>
        <v>4.5</v>
      </c>
      <c r="H325" s="87">
        <f>'Compound Alert'!H39</f>
        <v>4.5</v>
      </c>
      <c r="I325" s="85">
        <f>'Compound Alert'!I39</f>
        <v>3</v>
      </c>
      <c r="J325" s="77">
        <f>'Compound Alert'!U39</f>
        <v>9.25</v>
      </c>
      <c r="K325" s="77">
        <f>'Compound Alert'!V39</f>
        <v>8.1339712918660307</v>
      </c>
      <c r="L325" s="77">
        <f>'Compound Alert'!W39</f>
        <v>8.7603305785124004</v>
      </c>
      <c r="M325" s="77">
        <f>'Compound Alert'!X39</f>
        <v>8.4285714285714306</v>
      </c>
      <c r="N325" s="77">
        <f>'Compound Alert'!Y39</f>
        <v>4.3333333333333304</v>
      </c>
      <c r="O325" s="77">
        <f>'Compound Alert'!Z39</f>
        <v>10</v>
      </c>
      <c r="P325" s="90"/>
      <c r="Q325" s="27">
        <f>'Compound Alert'!AI39</f>
        <v>0</v>
      </c>
      <c r="R325" s="27">
        <f>'Compound Alert'!AJ39</f>
        <v>0.4</v>
      </c>
      <c r="S325" s="28"/>
      <c r="T325" s="28"/>
      <c r="U325" s="28"/>
      <c r="V325" s="28"/>
      <c r="W325" s="28"/>
      <c r="X325" s="28"/>
      <c r="Y325" s="28"/>
      <c r="Z325" s="28"/>
      <c r="AA325" s="28"/>
      <c r="AB325" s="28"/>
      <c r="AC325" s="28"/>
      <c r="AD325" s="28"/>
      <c r="AE325" s="28"/>
      <c r="AF325" s="28"/>
    </row>
    <row r="326" spans="1:32" hidden="1" x14ac:dyDescent="0.2">
      <c r="A326" s="71">
        <v>27</v>
      </c>
      <c r="B326" s="90" t="str">
        <f>'Compound Alert'!B70</f>
        <v>Gambia</v>
      </c>
      <c r="C326" s="90" t="str">
        <f>'Compound Alert'!C70</f>
        <v>GMB</v>
      </c>
      <c r="D326" s="90" t="str">
        <f>'Compound Alert'!D70</f>
        <v>SSF           Sub-Saharan Africa</v>
      </c>
      <c r="E326" s="90" t="str">
        <f>'Compound Alert'!E70</f>
        <v>IDA</v>
      </c>
      <c r="F326" s="90"/>
      <c r="G326" s="88">
        <f>'Compound Alert'!G70</f>
        <v>4.5</v>
      </c>
      <c r="H326" s="87">
        <f>'Compound Alert'!H70</f>
        <v>4.5</v>
      </c>
      <c r="I326" s="85">
        <f>'Compound Alert'!I70</f>
        <v>3.5</v>
      </c>
      <c r="J326" s="77">
        <f>'Compound Alert'!U70</f>
        <v>9.25</v>
      </c>
      <c r="K326" s="77">
        <f>'Compound Alert'!V70</f>
        <v>7.5119617224880404</v>
      </c>
      <c r="L326" s="77">
        <f>'Compound Alert'!W70</f>
        <v>7.0247933884297504</v>
      </c>
      <c r="M326" s="77">
        <f>'Compound Alert'!X70</f>
        <v>10</v>
      </c>
      <c r="N326" s="77">
        <f>'Compound Alert'!Y70</f>
        <v>3.5</v>
      </c>
      <c r="O326" s="77">
        <f>'Compound Alert'!Z70</f>
        <v>10</v>
      </c>
      <c r="P326" s="90"/>
      <c r="Q326" s="27">
        <f>'Compound Alert'!AI70</f>
        <v>0</v>
      </c>
      <c r="R326" s="27">
        <f>'Compound Alert'!AJ70</f>
        <v>0.4</v>
      </c>
      <c r="S326" s="28"/>
      <c r="T326" s="28"/>
      <c r="U326" s="28"/>
      <c r="V326" s="28"/>
      <c r="W326" s="28"/>
      <c r="X326" s="28"/>
      <c r="Y326" s="28"/>
      <c r="Z326" s="28"/>
      <c r="AA326" s="28"/>
      <c r="AB326" s="28"/>
      <c r="AC326" s="28"/>
      <c r="AD326" s="28"/>
      <c r="AE326" s="28"/>
      <c r="AF326" s="28"/>
    </row>
    <row r="327" spans="1:32" hidden="1" x14ac:dyDescent="0.2">
      <c r="A327" s="71">
        <v>28</v>
      </c>
      <c r="B327" s="90" t="str">
        <f>'Compound Alert'!B79</f>
        <v>Haiti</v>
      </c>
      <c r="C327" s="90" t="str">
        <f>'Compound Alert'!C79</f>
        <v>HTI</v>
      </c>
      <c r="D327" s="90" t="str">
        <f>'Compound Alert'!D79</f>
        <v>LCN           Latin America &amp; Caribbean</v>
      </c>
      <c r="E327" s="90" t="str">
        <f>'Compound Alert'!E79</f>
        <v>IDA</v>
      </c>
      <c r="F327" s="90"/>
      <c r="G327" s="88">
        <f>'Compound Alert'!G79</f>
        <v>4.5</v>
      </c>
      <c r="H327" s="87">
        <f>'Compound Alert'!H79</f>
        <v>4.5</v>
      </c>
      <c r="I327" s="85">
        <f>'Compound Alert'!I79</f>
        <v>5.5</v>
      </c>
      <c r="J327" s="77">
        <f>'Compound Alert'!U79</f>
        <v>10</v>
      </c>
      <c r="K327" s="77">
        <f>'Compound Alert'!V79</f>
        <v>10</v>
      </c>
      <c r="L327" s="77">
        <f>'Compound Alert'!W79</f>
        <v>8.8099173553718995</v>
      </c>
      <c r="M327" s="77">
        <f>'Compound Alert'!X79</f>
        <v>10</v>
      </c>
      <c r="N327" s="77">
        <f>'Compound Alert'!Y79</f>
        <v>10</v>
      </c>
      <c r="O327" s="77">
        <f>'Compound Alert'!Z79</f>
        <v>10</v>
      </c>
      <c r="P327" s="90"/>
      <c r="Q327" s="27">
        <f>'Compound Alert'!AI79</f>
        <v>0</v>
      </c>
      <c r="R327" s="27">
        <f>'Compound Alert'!AJ79</f>
        <v>0.2</v>
      </c>
      <c r="S327" s="28"/>
      <c r="T327" s="28"/>
      <c r="U327" s="28"/>
      <c r="V327" s="28"/>
      <c r="W327" s="28"/>
      <c r="X327" s="28"/>
      <c r="Y327" s="28"/>
      <c r="Z327" s="28"/>
      <c r="AA327" s="28"/>
      <c r="AB327" s="28"/>
      <c r="AC327" s="28"/>
      <c r="AD327" s="28"/>
      <c r="AE327" s="28"/>
      <c r="AF327" s="28"/>
    </row>
    <row r="328" spans="1:32" hidden="1" x14ac:dyDescent="0.2">
      <c r="A328" s="71">
        <v>29</v>
      </c>
      <c r="B328" s="90" t="str">
        <f>'Compound Alert'!B161</f>
        <v>South Sudan</v>
      </c>
      <c r="C328" s="90" t="str">
        <f>'Compound Alert'!C161</f>
        <v>SSD</v>
      </c>
      <c r="D328" s="90" t="str">
        <f>'Compound Alert'!D161</f>
        <v>SSF           Sub-Saharan Africa</v>
      </c>
      <c r="E328" s="90" t="str">
        <f>'Compound Alert'!E161</f>
        <v>IDA</v>
      </c>
      <c r="F328" s="90"/>
      <c r="G328" s="88">
        <f>'Compound Alert'!G161</f>
        <v>4.5</v>
      </c>
      <c r="H328" s="87">
        <f>'Compound Alert'!H161</f>
        <v>4.5</v>
      </c>
      <c r="I328" s="85">
        <f>'Compound Alert'!I161</f>
        <v>4</v>
      </c>
      <c r="J328" s="77">
        <f>'Compound Alert'!U161</f>
        <v>10</v>
      </c>
      <c r="K328" s="77">
        <f>'Compound Alert'!V161</f>
        <v>10</v>
      </c>
      <c r="L328" s="77">
        <f>'Compound Alert'!W161</f>
        <v>0</v>
      </c>
      <c r="M328" s="77">
        <f>'Compound Alert'!X161</f>
        <v>10</v>
      </c>
      <c r="N328" s="77">
        <f>'Compound Alert'!Y161</f>
        <v>5</v>
      </c>
      <c r="O328" s="77">
        <f>'Compound Alert'!Z161</f>
        <v>10</v>
      </c>
      <c r="P328" s="90"/>
      <c r="Q328" s="27">
        <f>'Compound Alert'!AI161</f>
        <v>0</v>
      </c>
      <c r="R328" s="27">
        <f>'Compound Alert'!AJ161</f>
        <v>0.1</v>
      </c>
      <c r="S328" s="28"/>
      <c r="T328" s="28"/>
      <c r="U328" s="28"/>
      <c r="V328" s="28"/>
      <c r="W328" s="28"/>
      <c r="X328" s="28"/>
      <c r="Y328" s="28"/>
      <c r="Z328" s="28"/>
      <c r="AA328" s="28"/>
      <c r="AB328" s="28"/>
      <c r="AC328" s="28"/>
      <c r="AD328" s="28"/>
      <c r="AE328" s="28"/>
      <c r="AF328" s="28"/>
    </row>
    <row r="329" spans="1:32" hidden="1" x14ac:dyDescent="0.2">
      <c r="A329" s="71">
        <v>30</v>
      </c>
      <c r="B329" s="90" t="str">
        <f>'Compound Alert'!B77</f>
        <v>Honduras</v>
      </c>
      <c r="C329" s="90" t="str">
        <f>'Compound Alert'!C77</f>
        <v>HND</v>
      </c>
      <c r="D329" s="90" t="str">
        <f>'Compound Alert'!D77</f>
        <v>LCN           Latin America &amp; Caribbean</v>
      </c>
      <c r="E329" s="90" t="str">
        <f>'Compound Alert'!E77</f>
        <v>IDA</v>
      </c>
      <c r="F329" s="90"/>
      <c r="G329" s="88">
        <f>'Compound Alert'!G77</f>
        <v>4.5</v>
      </c>
      <c r="H329" s="87">
        <f>'Compound Alert'!H77</f>
        <v>4.5</v>
      </c>
      <c r="I329" s="85">
        <f>'Compound Alert'!I77</f>
        <v>2</v>
      </c>
      <c r="J329" s="77">
        <f>'Compound Alert'!U77</f>
        <v>8.48</v>
      </c>
      <c r="K329" s="77">
        <f>'Compound Alert'!V77</f>
        <v>6.14832535885167</v>
      </c>
      <c r="L329" s="77">
        <f>'Compound Alert'!W77</f>
        <v>7.5702479338842998</v>
      </c>
      <c r="M329" s="77">
        <f>'Compound Alert'!X77</f>
        <v>8.1428571428571406</v>
      </c>
      <c r="N329" s="77">
        <f>'Compound Alert'!Y77</f>
        <v>9.1666666666666696</v>
      </c>
      <c r="O329" s="77">
        <f>'Compound Alert'!Z77</f>
        <v>0</v>
      </c>
      <c r="P329" s="90"/>
      <c r="Q329" s="27">
        <f>'Compound Alert'!AI77</f>
        <v>0</v>
      </c>
      <c r="R329" s="27">
        <f>'Compound Alert'!AJ77</f>
        <v>0.2</v>
      </c>
      <c r="S329" s="28"/>
      <c r="T329" s="28"/>
      <c r="U329" s="28"/>
      <c r="V329" s="28"/>
      <c r="W329" s="28"/>
      <c r="X329" s="28"/>
      <c r="Y329" s="28"/>
      <c r="Z329" s="28"/>
      <c r="AA329" s="28"/>
      <c r="AB329" s="28"/>
      <c r="AC329" s="28"/>
      <c r="AD329" s="28"/>
      <c r="AE329" s="28"/>
      <c r="AF329" s="28"/>
    </row>
    <row r="330" spans="1:32" hidden="1" x14ac:dyDescent="0.2">
      <c r="A330" s="71">
        <v>31</v>
      </c>
      <c r="B330" s="90" t="str">
        <f>'Compound Alert'!B175</f>
        <v>Timor-Leste</v>
      </c>
      <c r="C330" s="90" t="str">
        <f>'Compound Alert'!C175</f>
        <v>TLS</v>
      </c>
      <c r="D330" s="90" t="str">
        <f>'Compound Alert'!D175</f>
        <v>EAS           East Asia &amp; Pacific</v>
      </c>
      <c r="E330" s="90" t="str">
        <f>'Compound Alert'!E175</f>
        <v>Blend</v>
      </c>
      <c r="F330" s="90"/>
      <c r="G330" s="88">
        <f>'Compound Alert'!G175</f>
        <v>4.5</v>
      </c>
      <c r="H330" s="87">
        <f>'Compound Alert'!H175</f>
        <v>4.5</v>
      </c>
      <c r="I330" s="85">
        <f>'Compound Alert'!I175</f>
        <v>2.5</v>
      </c>
      <c r="J330" s="77">
        <f>'Compound Alert'!U175</f>
        <v>8.8000000000000007</v>
      </c>
      <c r="K330" s="77">
        <f>'Compound Alert'!V175</f>
        <v>9.3062200956937797</v>
      </c>
      <c r="L330" s="77">
        <f>'Compound Alert'!W175</f>
        <v>6.5785123966942098</v>
      </c>
      <c r="M330" s="77">
        <f>'Compound Alert'!X175</f>
        <v>7.1428571428571397</v>
      </c>
      <c r="N330" s="77">
        <f>'Compound Alert'!Y175</f>
        <v>6</v>
      </c>
      <c r="O330" s="77">
        <f>'Compound Alert'!Z175</f>
        <v>10</v>
      </c>
      <c r="P330" s="90"/>
      <c r="Q330" s="27">
        <f>'Compound Alert'!AI175</f>
        <v>0</v>
      </c>
      <c r="R330" s="27">
        <f>'Compound Alert'!AJ175</f>
        <v>0.5</v>
      </c>
      <c r="S330" s="28"/>
      <c r="T330" s="28"/>
      <c r="U330" s="28"/>
      <c r="V330" s="28"/>
      <c r="W330" s="28"/>
      <c r="X330" s="28"/>
      <c r="Y330" s="28"/>
      <c r="Z330" s="28"/>
      <c r="AA330" s="28"/>
      <c r="AB330" s="28"/>
      <c r="AC330" s="28"/>
      <c r="AD330" s="28"/>
      <c r="AE330" s="28"/>
      <c r="AF330" s="28"/>
    </row>
    <row r="331" spans="1:32" hidden="1" x14ac:dyDescent="0.2">
      <c r="A331" s="71">
        <v>32</v>
      </c>
      <c r="B331" s="90" t="str">
        <f>'Compound Alert'!B50</f>
        <v>Djibouti</v>
      </c>
      <c r="C331" s="90" t="str">
        <f>'Compound Alert'!C50</f>
        <v>DJI</v>
      </c>
      <c r="D331" s="90" t="str">
        <f>'Compound Alert'!D50</f>
        <v>MEA           Middle East &amp; North Africa</v>
      </c>
      <c r="E331" s="90" t="str">
        <f>'Compound Alert'!E50</f>
        <v>IDA</v>
      </c>
      <c r="F331" s="90"/>
      <c r="G331" s="88">
        <f>'Compound Alert'!G50</f>
        <v>4.5</v>
      </c>
      <c r="H331" s="87">
        <f>'Compound Alert'!H50</f>
        <v>4.5</v>
      </c>
      <c r="I331" s="85">
        <f>'Compound Alert'!I50</f>
        <v>2.5</v>
      </c>
      <c r="J331" s="77">
        <f>'Compound Alert'!U50</f>
        <v>9.36</v>
      </c>
      <c r="K331" s="77">
        <f>'Compound Alert'!V50</f>
        <v>8.2535885167464098</v>
      </c>
      <c r="L331" s="77">
        <f>'Compound Alert'!W50</f>
        <v>7.0082644628099198</v>
      </c>
      <c r="M331" s="77">
        <f>'Compound Alert'!X50</f>
        <v>8.2857142857142794</v>
      </c>
      <c r="N331" s="77">
        <f>'Compound Alert'!Y50</f>
        <v>7.3333333333333304</v>
      </c>
      <c r="O331" s="77">
        <f>'Compound Alert'!Z50</f>
        <v>0</v>
      </c>
      <c r="P331" s="90"/>
      <c r="Q331" s="27">
        <f>'Compound Alert'!AI50</f>
        <v>0</v>
      </c>
      <c r="R331" s="27">
        <f>'Compound Alert'!AJ50</f>
        <v>0.3</v>
      </c>
      <c r="S331" s="28"/>
      <c r="T331" s="28"/>
      <c r="U331" s="28"/>
      <c r="V331" s="28"/>
      <c r="W331" s="28"/>
      <c r="X331" s="28"/>
      <c r="Y331" s="28"/>
      <c r="Z331" s="28"/>
      <c r="AA331" s="28"/>
      <c r="AB331" s="28"/>
      <c r="AC331" s="28"/>
      <c r="AD331" s="28"/>
      <c r="AE331" s="28"/>
      <c r="AF331" s="28"/>
    </row>
    <row r="332" spans="1:32" hidden="1" x14ac:dyDescent="0.2">
      <c r="A332" s="71">
        <v>33</v>
      </c>
      <c r="B332" s="90" t="str">
        <f>'Compound Alert'!B82</f>
        <v>India</v>
      </c>
      <c r="C332" s="90" t="str">
        <f>'Compound Alert'!C82</f>
        <v>IND</v>
      </c>
      <c r="D332" s="90" t="str">
        <f>'Compound Alert'!D82</f>
        <v>SAS           South Asia</v>
      </c>
      <c r="E332" s="90" t="str">
        <f>'Compound Alert'!E82</f>
        <v>IBRD</v>
      </c>
      <c r="F332" s="90"/>
      <c r="G332" s="88">
        <f>'Compound Alert'!G82</f>
        <v>4.5</v>
      </c>
      <c r="H332" s="87">
        <f>'Compound Alert'!H82</f>
        <v>4.5</v>
      </c>
      <c r="I332" s="85">
        <f>'Compound Alert'!I82</f>
        <v>1.5</v>
      </c>
      <c r="J332" s="77">
        <f>'Compound Alert'!U82</f>
        <v>6.5</v>
      </c>
      <c r="K332" s="77">
        <f>'Compound Alert'!V82</f>
        <v>7.1770334928229698</v>
      </c>
      <c r="L332" s="77">
        <f>'Compound Alert'!W82</f>
        <v>6.0991735537190097</v>
      </c>
      <c r="M332" s="77">
        <f>'Compound Alert'!X82</f>
        <v>6.71428571428571</v>
      </c>
      <c r="N332" s="77">
        <f>'Compound Alert'!Y82</f>
        <v>10</v>
      </c>
      <c r="O332" s="77">
        <f>'Compound Alert'!Z82</f>
        <v>0</v>
      </c>
      <c r="P332" s="90"/>
      <c r="Q332" s="27">
        <f>'Compound Alert'!AI82</f>
        <v>0</v>
      </c>
      <c r="R332" s="27">
        <f>'Compound Alert'!AJ82</f>
        <v>0.2</v>
      </c>
      <c r="S332" s="28"/>
      <c r="T332" s="28"/>
      <c r="U332" s="28"/>
      <c r="V332" s="28"/>
      <c r="W332" s="28"/>
      <c r="X332" s="28"/>
      <c r="Y332" s="28"/>
      <c r="Z332" s="28"/>
      <c r="AA332" s="28"/>
      <c r="AB332" s="28"/>
      <c r="AC332" s="28"/>
      <c r="AD332" s="28"/>
      <c r="AE332" s="28"/>
      <c r="AF332" s="28"/>
    </row>
    <row r="333" spans="1:32" hidden="1" x14ac:dyDescent="0.2">
      <c r="A333" s="71">
        <v>34</v>
      </c>
      <c r="B333" s="90" t="str">
        <f>'Compound Alert'!B93</f>
        <v>Kenya</v>
      </c>
      <c r="C333" s="90" t="str">
        <f>'Compound Alert'!C93</f>
        <v>KEN</v>
      </c>
      <c r="D333" s="90" t="str">
        <f>'Compound Alert'!D93</f>
        <v>SSF           Sub-Saharan Africa</v>
      </c>
      <c r="E333" s="90" t="str">
        <f>'Compound Alert'!E93</f>
        <v>Blend</v>
      </c>
      <c r="F333" s="90"/>
      <c r="G333" s="88">
        <f>'Compound Alert'!G93</f>
        <v>4.5</v>
      </c>
      <c r="H333" s="87">
        <f>'Compound Alert'!H93</f>
        <v>4.5</v>
      </c>
      <c r="I333" s="85">
        <f>'Compound Alert'!I93</f>
        <v>2.5</v>
      </c>
      <c r="J333" s="77">
        <f>'Compound Alert'!U93</f>
        <v>9</v>
      </c>
      <c r="K333" s="77">
        <f>'Compound Alert'!V93</f>
        <v>10</v>
      </c>
      <c r="L333" s="77">
        <f>'Compound Alert'!W93</f>
        <v>8.4132231404958695</v>
      </c>
      <c r="M333" s="77">
        <f>'Compound Alert'!X93</f>
        <v>7.8571428571428603</v>
      </c>
      <c r="N333" s="77">
        <f>'Compound Alert'!Y93</f>
        <v>6.8333333333333304</v>
      </c>
      <c r="O333" s="77">
        <f>'Compound Alert'!Z93</f>
        <v>0</v>
      </c>
      <c r="P333" s="90"/>
      <c r="Q333" s="27">
        <f>'Compound Alert'!AI93</f>
        <v>0</v>
      </c>
      <c r="R333" s="27">
        <f>'Compound Alert'!AJ93</f>
        <v>0.1</v>
      </c>
      <c r="S333" s="28"/>
      <c r="T333" s="28"/>
      <c r="U333" s="28"/>
      <c r="V333" s="28"/>
      <c r="W333" s="28"/>
      <c r="X333" s="28"/>
      <c r="Y333" s="28"/>
      <c r="Z333" s="28"/>
      <c r="AA333" s="28"/>
      <c r="AB333" s="28"/>
      <c r="AC333" s="28"/>
      <c r="AD333" s="28"/>
      <c r="AE333" s="28"/>
      <c r="AF333" s="28"/>
    </row>
    <row r="334" spans="1:32" hidden="1" x14ac:dyDescent="0.2">
      <c r="A334" s="71">
        <v>35</v>
      </c>
      <c r="B334" s="90" t="str">
        <f>'Compound Alert'!B95</f>
        <v>Cambodia</v>
      </c>
      <c r="C334" s="90" t="str">
        <f>'Compound Alert'!C95</f>
        <v>KHM</v>
      </c>
      <c r="D334" s="90" t="str">
        <f>'Compound Alert'!D95</f>
        <v>EAS           East Asia &amp; Pacific</v>
      </c>
      <c r="E334" s="90" t="str">
        <f>'Compound Alert'!E95</f>
        <v>IDA</v>
      </c>
      <c r="F334" s="90"/>
      <c r="G334" s="88">
        <f>'Compound Alert'!G95</f>
        <v>4.5</v>
      </c>
      <c r="H334" s="87">
        <f>'Compound Alert'!H95</f>
        <v>4.5</v>
      </c>
      <c r="I334" s="85">
        <f>'Compound Alert'!I95</f>
        <v>2.5</v>
      </c>
      <c r="J334" s="77">
        <f>'Compound Alert'!U95</f>
        <v>7.25</v>
      </c>
      <c r="K334" s="77">
        <f>'Compound Alert'!V95</f>
        <v>9.3301435406698605</v>
      </c>
      <c r="L334" s="77">
        <f>'Compound Alert'!W95</f>
        <v>7.5537190082644603</v>
      </c>
      <c r="M334" s="77">
        <f>'Compound Alert'!X95</f>
        <v>8.2857142857142794</v>
      </c>
      <c r="N334" s="77">
        <f>'Compound Alert'!Y95</f>
        <v>8</v>
      </c>
      <c r="O334" s="77">
        <f>'Compound Alert'!Z95</f>
        <v>0</v>
      </c>
      <c r="P334" s="90"/>
      <c r="Q334" s="27">
        <f>'Compound Alert'!AI95</f>
        <v>0</v>
      </c>
      <c r="R334" s="27">
        <f>'Compound Alert'!AJ95</f>
        <v>0.4</v>
      </c>
      <c r="S334" s="28"/>
      <c r="T334" s="28"/>
      <c r="U334" s="28"/>
      <c r="V334" s="28"/>
      <c r="W334" s="28"/>
      <c r="X334" s="28"/>
      <c r="Y334" s="28"/>
      <c r="Z334" s="28"/>
      <c r="AA334" s="28"/>
      <c r="AB334" s="28"/>
      <c r="AC334" s="28"/>
      <c r="AD334" s="28"/>
      <c r="AE334" s="28"/>
      <c r="AF334" s="28"/>
    </row>
    <row r="335" spans="1:32" hidden="1" x14ac:dyDescent="0.2">
      <c r="A335" s="71">
        <v>36</v>
      </c>
      <c r="B335" s="90" t="str">
        <f>'Compound Alert'!B126</f>
        <v>Malawi</v>
      </c>
      <c r="C335" s="90" t="str">
        <f>'Compound Alert'!C126</f>
        <v>MWI</v>
      </c>
      <c r="D335" s="90" t="str">
        <f>'Compound Alert'!D126</f>
        <v>SSF           Sub-Saharan Africa</v>
      </c>
      <c r="E335" s="90" t="str">
        <f>'Compound Alert'!E126</f>
        <v>IDA</v>
      </c>
      <c r="F335" s="90"/>
      <c r="G335" s="88">
        <f>'Compound Alert'!G126</f>
        <v>4.5</v>
      </c>
      <c r="H335" s="87">
        <f>'Compound Alert'!H126</f>
        <v>4.5</v>
      </c>
      <c r="I335" s="85">
        <f>'Compound Alert'!I126</f>
        <v>3</v>
      </c>
      <c r="J335" s="77">
        <f>'Compound Alert'!U126</f>
        <v>9.25</v>
      </c>
      <c r="K335" s="77">
        <f>'Compound Alert'!V126</f>
        <v>10</v>
      </c>
      <c r="L335" s="77">
        <f>'Compound Alert'!W126</f>
        <v>8.0330578512396702</v>
      </c>
      <c r="M335" s="77">
        <f>'Compound Alert'!X126</f>
        <v>10</v>
      </c>
      <c r="N335" s="77">
        <f>'Compound Alert'!Y126</f>
        <v>5.8333333333333304</v>
      </c>
      <c r="O335" s="77">
        <f>'Compound Alert'!Z126</f>
        <v>0</v>
      </c>
      <c r="P335" s="90"/>
      <c r="Q335" s="27">
        <f>'Compound Alert'!AI126</f>
        <v>0</v>
      </c>
      <c r="R335" s="27">
        <f>'Compound Alert'!AJ126</f>
        <v>0.2</v>
      </c>
      <c r="S335" s="28"/>
      <c r="T335" s="28"/>
      <c r="U335" s="28"/>
      <c r="V335" s="28"/>
      <c r="W335" s="28"/>
      <c r="X335" s="28"/>
      <c r="Y335" s="28"/>
      <c r="Z335" s="28"/>
      <c r="AA335" s="28"/>
      <c r="AB335" s="28"/>
      <c r="AC335" s="28"/>
      <c r="AD335" s="28"/>
      <c r="AE335" s="28"/>
      <c r="AF335" s="28"/>
    </row>
    <row r="336" spans="1:32" hidden="1" x14ac:dyDescent="0.2">
      <c r="A336" s="71">
        <v>37</v>
      </c>
      <c r="B336" s="90" t="str">
        <f>'Compound Alert'!B134</f>
        <v>Nepal</v>
      </c>
      <c r="C336" s="90" t="str">
        <f>'Compound Alert'!C134</f>
        <v>NPL</v>
      </c>
      <c r="D336" s="90" t="str">
        <f>'Compound Alert'!D134</f>
        <v>SAS           South Asia</v>
      </c>
      <c r="E336" s="90" t="str">
        <f>'Compound Alert'!E134</f>
        <v>IDA</v>
      </c>
      <c r="F336" s="90"/>
      <c r="G336" s="88">
        <f>'Compound Alert'!G134</f>
        <v>4.5</v>
      </c>
      <c r="H336" s="87">
        <f>'Compound Alert'!H134</f>
        <v>4.5</v>
      </c>
      <c r="I336" s="85">
        <f>'Compound Alert'!I134</f>
        <v>2.5</v>
      </c>
      <c r="J336" s="77">
        <f>'Compound Alert'!U134</f>
        <v>7.75</v>
      </c>
      <c r="K336" s="77">
        <f>'Compound Alert'!V134</f>
        <v>9.0430622009569408</v>
      </c>
      <c r="L336" s="77">
        <f>'Compound Alert'!W134</f>
        <v>7.0743801652892602</v>
      </c>
      <c r="M336" s="77">
        <f>'Compound Alert'!X134</f>
        <v>8.2857142857142794</v>
      </c>
      <c r="N336" s="77">
        <f>'Compound Alert'!Y134</f>
        <v>8</v>
      </c>
      <c r="O336" s="77">
        <f>'Compound Alert'!Z134</f>
        <v>0</v>
      </c>
      <c r="P336" s="90"/>
      <c r="Q336" s="27">
        <f>'Compound Alert'!AI134</f>
        <v>0</v>
      </c>
      <c r="R336" s="27">
        <f>'Compound Alert'!AJ134</f>
        <v>0.3</v>
      </c>
      <c r="S336" s="28"/>
      <c r="T336" s="28"/>
      <c r="U336" s="28"/>
      <c r="V336" s="28"/>
      <c r="W336" s="28"/>
      <c r="X336" s="28"/>
      <c r="Y336" s="28"/>
      <c r="Z336" s="28"/>
      <c r="AA336" s="28"/>
      <c r="AB336" s="28"/>
      <c r="AC336" s="28"/>
      <c r="AD336" s="28"/>
      <c r="AE336" s="28"/>
      <c r="AF336" s="28"/>
    </row>
    <row r="337" spans="1:32" hidden="1" x14ac:dyDescent="0.2">
      <c r="A337" s="71">
        <v>38</v>
      </c>
      <c r="B337" s="90" t="str">
        <f>'Compound Alert'!B20</f>
        <v>Bangladesh</v>
      </c>
      <c r="C337" s="90" t="str">
        <f>'Compound Alert'!C20</f>
        <v>BGD</v>
      </c>
      <c r="D337" s="90" t="str">
        <f>'Compound Alert'!D20</f>
        <v>SAS           South Asia</v>
      </c>
      <c r="E337" s="90" t="str">
        <f>'Compound Alert'!E20</f>
        <v>IDA</v>
      </c>
      <c r="F337" s="90"/>
      <c r="G337" s="88">
        <f>'Compound Alert'!G20</f>
        <v>4.5</v>
      </c>
      <c r="H337" s="87">
        <f>'Compound Alert'!H20</f>
        <v>4.5</v>
      </c>
      <c r="I337" s="85">
        <f>'Compound Alert'!I20</f>
        <v>2</v>
      </c>
      <c r="J337" s="77">
        <f>'Compound Alert'!U20</f>
        <v>8</v>
      </c>
      <c r="K337" s="77">
        <f>'Compound Alert'!V20</f>
        <v>8.03827751196172</v>
      </c>
      <c r="L337" s="77">
        <f>'Compound Alert'!W20</f>
        <v>6.4297520661157002</v>
      </c>
      <c r="M337" s="77">
        <f>'Compound Alert'!X20</f>
        <v>6.8571428571428603</v>
      </c>
      <c r="N337" s="77">
        <f>'Compound Alert'!Y20</f>
        <v>10</v>
      </c>
      <c r="O337" s="77">
        <f>'Compound Alert'!Z20</f>
        <v>0</v>
      </c>
      <c r="P337" s="90"/>
      <c r="Q337" s="27">
        <f>'Compound Alert'!AI20</f>
        <v>0</v>
      </c>
      <c r="R337" s="27">
        <f>'Compound Alert'!AJ20</f>
        <v>0.2</v>
      </c>
      <c r="S337" s="28"/>
      <c r="T337" s="28"/>
      <c r="U337" s="28"/>
      <c r="V337" s="28"/>
      <c r="W337" s="28"/>
      <c r="X337" s="28"/>
      <c r="Y337" s="28"/>
      <c r="Z337" s="28"/>
      <c r="AA337" s="28"/>
      <c r="AB337" s="28"/>
      <c r="AC337" s="28"/>
      <c r="AD337" s="28"/>
      <c r="AE337" s="28"/>
      <c r="AF337" s="28"/>
    </row>
    <row r="338" spans="1:32" hidden="1" x14ac:dyDescent="0.2">
      <c r="A338" s="71">
        <v>39</v>
      </c>
      <c r="B338" s="90" t="str">
        <f>'Compound Alert'!B38</f>
        <v>Côte d'Ivoire</v>
      </c>
      <c r="C338" s="90" t="str">
        <f>'Compound Alert'!C38</f>
        <v>CIV</v>
      </c>
      <c r="D338" s="90" t="str">
        <f>'Compound Alert'!D38</f>
        <v>SSF           Sub-Saharan Africa</v>
      </c>
      <c r="E338" s="90" t="str">
        <f>'Compound Alert'!E38</f>
        <v>IDA</v>
      </c>
      <c r="F338" s="90"/>
      <c r="G338" s="88">
        <f>'Compound Alert'!G38</f>
        <v>4</v>
      </c>
      <c r="H338" s="87">
        <f>'Compound Alert'!H38</f>
        <v>4</v>
      </c>
      <c r="I338" s="85">
        <f>'Compound Alert'!I38</f>
        <v>1.5</v>
      </c>
      <c r="J338" s="77">
        <f>'Compound Alert'!U38</f>
        <v>9</v>
      </c>
      <c r="K338" s="77">
        <f>'Compound Alert'!V38</f>
        <v>7.2966507177033497</v>
      </c>
      <c r="L338" s="77">
        <f>'Compound Alert'!W38</f>
        <v>6.9090909090909101</v>
      </c>
      <c r="M338" s="77">
        <f>'Compound Alert'!X38</f>
        <v>8.5714285714285694</v>
      </c>
      <c r="N338" s="77">
        <f>'Compound Alert'!Y38</f>
        <v>4.6666666666666696</v>
      </c>
      <c r="O338" s="77">
        <f>'Compound Alert'!Z38</f>
        <v>0</v>
      </c>
      <c r="P338" s="90"/>
      <c r="Q338" s="27">
        <f>'Compound Alert'!AI38</f>
        <v>0</v>
      </c>
      <c r="R338" s="27">
        <f>'Compound Alert'!AJ38</f>
        <v>0.3</v>
      </c>
      <c r="S338" s="28"/>
      <c r="T338" s="28"/>
      <c r="U338" s="28"/>
      <c r="V338" s="28"/>
      <c r="W338" s="28"/>
      <c r="X338" s="28"/>
      <c r="Y338" s="28"/>
      <c r="Z338" s="28"/>
      <c r="AA338" s="28"/>
      <c r="AB338" s="28"/>
      <c r="AC338" s="28"/>
      <c r="AD338" s="28"/>
      <c r="AE338" s="28"/>
      <c r="AF338" s="28"/>
    </row>
    <row r="339" spans="1:32" hidden="1" x14ac:dyDescent="0.2">
      <c r="A339" s="71">
        <v>40</v>
      </c>
      <c r="B339" s="90" t="str">
        <f>'Compound Alert'!B85</f>
        <v>Iraq</v>
      </c>
      <c r="C339" s="90" t="str">
        <f>'Compound Alert'!C85</f>
        <v>IRQ</v>
      </c>
      <c r="D339" s="90" t="str">
        <f>'Compound Alert'!D85</f>
        <v>MEA           Middle East &amp; North Africa</v>
      </c>
      <c r="E339" s="90" t="str">
        <f>'Compound Alert'!E85</f>
        <v>IBRD</v>
      </c>
      <c r="F339" s="90"/>
      <c r="G339" s="88">
        <f>'Compound Alert'!G85</f>
        <v>4</v>
      </c>
      <c r="H339" s="87">
        <f>'Compound Alert'!H85</f>
        <v>4</v>
      </c>
      <c r="I339" s="85">
        <f>'Compound Alert'!I85</f>
        <v>3</v>
      </c>
      <c r="J339" s="77">
        <f>'Compound Alert'!U85</f>
        <v>8.84</v>
      </c>
      <c r="K339" s="77">
        <f>'Compound Alert'!V85</f>
        <v>5.9090909090909101</v>
      </c>
      <c r="L339" s="77">
        <f>'Compound Alert'!W85</f>
        <v>10</v>
      </c>
      <c r="M339" s="77">
        <f>'Compound Alert'!X85</f>
        <v>5.5714285714285703</v>
      </c>
      <c r="N339" s="77">
        <f>'Compound Alert'!Y85</f>
        <v>7.6666666666666696</v>
      </c>
      <c r="O339" s="77">
        <f>'Compound Alert'!Z85</f>
        <v>10</v>
      </c>
      <c r="P339" s="90"/>
      <c r="Q339" s="27">
        <f>'Compound Alert'!AI85</f>
        <v>0</v>
      </c>
      <c r="R339" s="27">
        <f>'Compound Alert'!AJ85</f>
        <v>0.4</v>
      </c>
      <c r="S339" s="28"/>
      <c r="T339" s="28"/>
      <c r="U339" s="28"/>
      <c r="V339" s="28"/>
      <c r="W339" s="28"/>
      <c r="X339" s="28"/>
      <c r="Y339" s="28"/>
      <c r="Z339" s="28"/>
      <c r="AA339" s="28"/>
      <c r="AB339" s="28"/>
      <c r="AC339" s="28"/>
      <c r="AD339" s="28"/>
      <c r="AE339" s="28"/>
      <c r="AF339" s="28"/>
    </row>
    <row r="340" spans="1:32" hidden="1" x14ac:dyDescent="0.2">
      <c r="A340" s="71">
        <v>41</v>
      </c>
      <c r="B340" s="90" t="str">
        <f>'Compound Alert'!B16</f>
        <v>Burundi</v>
      </c>
      <c r="C340" s="90" t="str">
        <f>'Compound Alert'!C16</f>
        <v>BDI</v>
      </c>
      <c r="D340" s="90" t="str">
        <f>'Compound Alert'!D16</f>
        <v>SSF           Sub-Saharan Africa</v>
      </c>
      <c r="E340" s="90" t="str">
        <f>'Compound Alert'!E16</f>
        <v>IDA</v>
      </c>
      <c r="F340" s="90"/>
      <c r="G340" s="88">
        <f>'Compound Alert'!G16</f>
        <v>4</v>
      </c>
      <c r="H340" s="87">
        <f>'Compound Alert'!H16</f>
        <v>4</v>
      </c>
      <c r="I340" s="85">
        <f>'Compound Alert'!I16</f>
        <v>4.5</v>
      </c>
      <c r="J340" s="77">
        <f>'Compound Alert'!U16</f>
        <v>10</v>
      </c>
      <c r="K340" s="77">
        <f>'Compound Alert'!V16</f>
        <v>9.9282296650717701</v>
      </c>
      <c r="L340" s="77">
        <f>'Compound Alert'!W16</f>
        <v>10</v>
      </c>
      <c r="M340" s="77">
        <f>'Compound Alert'!X16</f>
        <v>10</v>
      </c>
      <c r="N340" s="77">
        <f>'Compound Alert'!Y16</f>
        <v>4.3333333333333304</v>
      </c>
      <c r="O340" s="77">
        <f>'Compound Alert'!Z16</f>
        <v>10</v>
      </c>
      <c r="P340" s="90"/>
      <c r="Q340" s="27">
        <f>'Compound Alert'!AI16</f>
        <v>0</v>
      </c>
      <c r="R340" s="27">
        <f>'Compound Alert'!AJ16</f>
        <v>0.3</v>
      </c>
      <c r="S340" s="28"/>
      <c r="T340" s="28"/>
      <c r="U340" s="28"/>
      <c r="V340" s="28"/>
      <c r="W340" s="28"/>
      <c r="X340" s="28"/>
      <c r="Y340" s="28"/>
      <c r="Z340" s="28"/>
      <c r="AA340" s="28"/>
      <c r="AB340" s="28"/>
      <c r="AC340" s="28"/>
      <c r="AD340" s="28"/>
      <c r="AE340" s="28"/>
      <c r="AF340" s="28"/>
    </row>
    <row r="341" spans="1:32" hidden="1" x14ac:dyDescent="0.2">
      <c r="A341" s="71">
        <v>42</v>
      </c>
      <c r="B341" s="90" t="str">
        <f>'Compound Alert'!B18</f>
        <v>Benin</v>
      </c>
      <c r="C341" s="90" t="str">
        <f>'Compound Alert'!C18</f>
        <v>BEN</v>
      </c>
      <c r="D341" s="90" t="str">
        <f>'Compound Alert'!D18</f>
        <v>SSF           Sub-Saharan Africa</v>
      </c>
      <c r="E341" s="90" t="str">
        <f>'Compound Alert'!E18</f>
        <v>IDA</v>
      </c>
      <c r="F341" s="90"/>
      <c r="G341" s="88">
        <f>'Compound Alert'!G18</f>
        <v>4</v>
      </c>
      <c r="H341" s="87">
        <f>'Compound Alert'!H18</f>
        <v>4</v>
      </c>
      <c r="I341" s="85">
        <f>'Compound Alert'!I18</f>
        <v>2</v>
      </c>
      <c r="J341" s="77">
        <f>'Compound Alert'!U18</f>
        <v>9.5</v>
      </c>
      <c r="K341" s="77">
        <f>'Compound Alert'!V18</f>
        <v>8.6124401913875595</v>
      </c>
      <c r="L341" s="77">
        <f>'Compound Alert'!W18</f>
        <v>8.2148760330578501</v>
      </c>
      <c r="M341" s="77">
        <f>'Compound Alert'!X18</f>
        <v>9.28571428571429</v>
      </c>
      <c r="N341" s="77">
        <f>'Compound Alert'!Y18</f>
        <v>3.1666666666666701</v>
      </c>
      <c r="O341" s="77">
        <f>'Compound Alert'!Z18</f>
        <v>0</v>
      </c>
      <c r="P341" s="90"/>
      <c r="Q341" s="27">
        <f>'Compound Alert'!AI18</f>
        <v>0</v>
      </c>
      <c r="R341" s="27">
        <f>'Compound Alert'!AJ18</f>
        <v>0.3</v>
      </c>
      <c r="S341" s="28"/>
      <c r="T341" s="28"/>
      <c r="U341" s="28"/>
      <c r="V341" s="28"/>
      <c r="W341" s="28"/>
      <c r="X341" s="28"/>
      <c r="Y341" s="28"/>
      <c r="Z341" s="28"/>
      <c r="AA341" s="28"/>
      <c r="AB341" s="28"/>
      <c r="AC341" s="28"/>
      <c r="AD341" s="28"/>
      <c r="AE341" s="28"/>
      <c r="AF341" s="28"/>
    </row>
    <row r="342" spans="1:32" hidden="1" x14ac:dyDescent="0.2">
      <c r="A342" s="71">
        <v>43</v>
      </c>
      <c r="B342" s="90" t="str">
        <f>'Compound Alert'!B19</f>
        <v>Burkina Faso</v>
      </c>
      <c r="C342" s="90" t="str">
        <f>'Compound Alert'!C19</f>
        <v>BFA</v>
      </c>
      <c r="D342" s="90" t="str">
        <f>'Compound Alert'!D19</f>
        <v>SSF           Sub-Saharan Africa</v>
      </c>
      <c r="E342" s="90" t="str">
        <f>'Compound Alert'!E19</f>
        <v>IDA</v>
      </c>
      <c r="F342" s="90"/>
      <c r="G342" s="88">
        <f>'Compound Alert'!G19</f>
        <v>4</v>
      </c>
      <c r="H342" s="87">
        <f>'Compound Alert'!H19</f>
        <v>4</v>
      </c>
      <c r="I342" s="85">
        <f>'Compound Alert'!I19</f>
        <v>3.5</v>
      </c>
      <c r="J342" s="77">
        <f>'Compound Alert'!U19</f>
        <v>10</v>
      </c>
      <c r="K342" s="77">
        <f>'Compound Alert'!V19</f>
        <v>8.7559808612440193</v>
      </c>
      <c r="L342" s="77">
        <f>'Compound Alert'!W19</f>
        <v>7.7851239669421499</v>
      </c>
      <c r="M342" s="77">
        <f>'Compound Alert'!X19</f>
        <v>9.71428571428571</v>
      </c>
      <c r="N342" s="77">
        <f>'Compound Alert'!Y19</f>
        <v>4.5</v>
      </c>
      <c r="O342" s="77">
        <f>'Compound Alert'!Z19</f>
        <v>10</v>
      </c>
      <c r="P342" s="90"/>
      <c r="Q342" s="27">
        <f>'Compound Alert'!AI19</f>
        <v>0</v>
      </c>
      <c r="R342" s="27">
        <f>'Compound Alert'!AJ19</f>
        <v>0.2</v>
      </c>
      <c r="S342" s="28"/>
      <c r="T342" s="28"/>
      <c r="U342" s="28"/>
      <c r="V342" s="28"/>
      <c r="W342" s="28"/>
      <c r="X342" s="28"/>
      <c r="Y342" s="28"/>
      <c r="Z342" s="28"/>
      <c r="AA342" s="28"/>
      <c r="AB342" s="28"/>
      <c r="AC342" s="28"/>
      <c r="AD342" s="28"/>
      <c r="AE342" s="28"/>
      <c r="AF342" s="28"/>
    </row>
    <row r="343" spans="1:32" hidden="1" x14ac:dyDescent="0.2">
      <c r="A343" s="71">
        <v>44</v>
      </c>
      <c r="B343" s="90" t="str">
        <f>'Compound Alert'!B151</f>
        <v>Rwanda</v>
      </c>
      <c r="C343" s="90" t="str">
        <f>'Compound Alert'!C151</f>
        <v>RWA</v>
      </c>
      <c r="D343" s="90" t="str">
        <f>'Compound Alert'!D151</f>
        <v>SSF           Sub-Saharan Africa</v>
      </c>
      <c r="E343" s="90" t="str">
        <f>'Compound Alert'!E151</f>
        <v>IDA</v>
      </c>
      <c r="F343" s="90"/>
      <c r="G343" s="88">
        <f>'Compound Alert'!G151</f>
        <v>4</v>
      </c>
      <c r="H343" s="87">
        <f>'Compound Alert'!H151</f>
        <v>4</v>
      </c>
      <c r="I343" s="85">
        <f>'Compound Alert'!I151</f>
        <v>1.5</v>
      </c>
      <c r="J343" s="77">
        <f>'Compound Alert'!U151</f>
        <v>7.5</v>
      </c>
      <c r="K343" s="77">
        <f>'Compound Alert'!V151</f>
        <v>9.0669856459330198</v>
      </c>
      <c r="L343" s="77">
        <f>'Compound Alert'!W151</f>
        <v>6.6611570247933898</v>
      </c>
      <c r="M343" s="77">
        <f>'Compound Alert'!X151</f>
        <v>9</v>
      </c>
      <c r="N343" s="77">
        <f>'Compound Alert'!Y151</f>
        <v>4.1666666666666696</v>
      </c>
      <c r="O343" s="77">
        <f>'Compound Alert'!Z151</f>
        <v>0</v>
      </c>
      <c r="P343" s="90"/>
      <c r="Q343" s="27">
        <f>'Compound Alert'!AI151</f>
        <v>0</v>
      </c>
      <c r="R343" s="27">
        <f>'Compound Alert'!AJ151</f>
        <v>0.3</v>
      </c>
      <c r="S343" s="28"/>
      <c r="T343" s="28"/>
      <c r="U343" s="28"/>
      <c r="V343" s="28"/>
      <c r="W343" s="28"/>
      <c r="X343" s="28"/>
      <c r="Y343" s="28"/>
      <c r="Z343" s="28"/>
      <c r="AA343" s="28"/>
      <c r="AB343" s="28"/>
      <c r="AC343" s="28"/>
      <c r="AD343" s="28"/>
      <c r="AE343" s="28"/>
      <c r="AF343" s="28"/>
    </row>
    <row r="344" spans="1:32" hidden="1" x14ac:dyDescent="0.2">
      <c r="A344" s="71">
        <v>45</v>
      </c>
      <c r="B344" s="90" t="str">
        <f>'Compound Alert'!B194</f>
        <v>Zambia</v>
      </c>
      <c r="C344" s="90" t="str">
        <f>'Compound Alert'!C194</f>
        <v>ZMB</v>
      </c>
      <c r="D344" s="90" t="str">
        <f>'Compound Alert'!D194</f>
        <v>SSF           Sub-Saharan Africa</v>
      </c>
      <c r="E344" s="90" t="str">
        <f>'Compound Alert'!E194</f>
        <v>IDA</v>
      </c>
      <c r="F344" s="90"/>
      <c r="G344" s="88">
        <f>'Compound Alert'!G194</f>
        <v>4</v>
      </c>
      <c r="H344" s="87">
        <f>'Compound Alert'!H194</f>
        <v>4</v>
      </c>
      <c r="I344" s="85">
        <f>'Compound Alert'!I194</f>
        <v>2.5</v>
      </c>
      <c r="J344" s="77">
        <f>'Compound Alert'!U194</f>
        <v>10</v>
      </c>
      <c r="K344" s="77">
        <f>'Compound Alert'!V194</f>
        <v>8.7081339712918702</v>
      </c>
      <c r="L344" s="77">
        <f>'Compound Alert'!W194</f>
        <v>8.0826446280991693</v>
      </c>
      <c r="M344" s="77">
        <f>'Compound Alert'!X194</f>
        <v>8.71428571428571</v>
      </c>
      <c r="N344" s="77">
        <f>'Compound Alert'!Y194</f>
        <v>4.1666666666666696</v>
      </c>
      <c r="O344" s="77">
        <f>'Compound Alert'!Z194</f>
        <v>0</v>
      </c>
      <c r="P344" s="90"/>
      <c r="Q344" s="27">
        <f>'Compound Alert'!AI194</f>
        <v>0</v>
      </c>
      <c r="R344" s="27">
        <f>'Compound Alert'!AJ194</f>
        <v>0.3</v>
      </c>
      <c r="S344" s="28"/>
      <c r="T344" s="28"/>
      <c r="U344" s="28"/>
      <c r="V344" s="28"/>
      <c r="W344" s="28"/>
      <c r="X344" s="28"/>
      <c r="Y344" s="28"/>
      <c r="Z344" s="28"/>
      <c r="AA344" s="28"/>
      <c r="AB344" s="28"/>
      <c r="AC344" s="28"/>
      <c r="AD344" s="28"/>
      <c r="AE344" s="28"/>
      <c r="AF344" s="28"/>
    </row>
    <row r="345" spans="1:32" hidden="1" x14ac:dyDescent="0.2">
      <c r="A345" s="71">
        <v>46</v>
      </c>
      <c r="B345" s="90" t="str">
        <f>'Compound Alert'!B42</f>
        <v>Colombia</v>
      </c>
      <c r="C345" s="90" t="str">
        <f>'Compound Alert'!C42</f>
        <v>COL</v>
      </c>
      <c r="D345" s="90" t="str">
        <f>'Compound Alert'!D42</f>
        <v>LCN           Latin America &amp; Caribbean</v>
      </c>
      <c r="E345" s="90" t="str">
        <f>'Compound Alert'!E42</f>
        <v>IBRD</v>
      </c>
      <c r="F345" s="90"/>
      <c r="G345" s="88">
        <f>'Compound Alert'!G42</f>
        <v>4</v>
      </c>
      <c r="H345" s="87">
        <f>'Compound Alert'!H42</f>
        <v>4</v>
      </c>
      <c r="I345" s="85">
        <f>'Compound Alert'!I42</f>
        <v>0.5</v>
      </c>
      <c r="J345" s="77">
        <f>'Compound Alert'!U42</f>
        <v>5.75</v>
      </c>
      <c r="K345" s="77">
        <f>'Compound Alert'!V42</f>
        <v>5.0717703349282299</v>
      </c>
      <c r="L345" s="77">
        <f>'Compound Alert'!W42</f>
        <v>5.2066115702479303</v>
      </c>
      <c r="M345" s="77">
        <f>'Compound Alert'!X42</f>
        <v>5.28571428571429</v>
      </c>
      <c r="N345" s="77">
        <f>'Compound Alert'!Y42</f>
        <v>9.5</v>
      </c>
      <c r="O345" s="77">
        <f>'Compound Alert'!Z42</f>
        <v>0</v>
      </c>
      <c r="P345" s="90"/>
      <c r="Q345" s="27">
        <f>'Compound Alert'!AI42</f>
        <v>0</v>
      </c>
      <c r="R345" s="27">
        <f>'Compound Alert'!AJ42</f>
        <v>0.3</v>
      </c>
      <c r="S345" s="28"/>
      <c r="T345" s="28"/>
      <c r="U345" s="28"/>
      <c r="V345" s="28"/>
      <c r="W345" s="28"/>
      <c r="X345" s="28"/>
      <c r="Y345" s="28"/>
      <c r="Z345" s="28"/>
      <c r="AA345" s="28"/>
      <c r="AB345" s="28"/>
      <c r="AC345" s="28"/>
      <c r="AD345" s="28"/>
      <c r="AE345" s="28"/>
      <c r="AF345" s="28"/>
    </row>
    <row r="346" spans="1:32" hidden="1" x14ac:dyDescent="0.2">
      <c r="A346" s="71">
        <v>47</v>
      </c>
      <c r="B346" s="90" t="str">
        <f>'Compound Alert'!B96</f>
        <v>Kiribati</v>
      </c>
      <c r="C346" s="90" t="str">
        <f>'Compound Alert'!C96</f>
        <v>KIR</v>
      </c>
      <c r="D346" s="90" t="str">
        <f>'Compound Alert'!D96</f>
        <v>EAS           East Asia &amp; Pacific</v>
      </c>
      <c r="E346" s="90" t="str">
        <f>'Compound Alert'!E96</f>
        <v>IDA</v>
      </c>
      <c r="F346" s="90"/>
      <c r="G346" s="88">
        <f>'Compound Alert'!G96</f>
        <v>4</v>
      </c>
      <c r="H346" s="87">
        <f>'Compound Alert'!H96</f>
        <v>4</v>
      </c>
      <c r="I346" s="85">
        <f>'Compound Alert'!I96</f>
        <v>2.5</v>
      </c>
      <c r="J346" s="77">
        <f>'Compound Alert'!U96</f>
        <v>10</v>
      </c>
      <c r="K346" s="77">
        <f>'Compound Alert'!V96</f>
        <v>5.7655502392344502</v>
      </c>
      <c r="L346" s="77">
        <f>'Compound Alert'!W96</f>
        <v>0</v>
      </c>
      <c r="M346" s="77">
        <f>'Compound Alert'!X96</f>
        <v>8.4285714285714306</v>
      </c>
      <c r="N346" s="77">
        <f>'Compound Alert'!Y96</f>
        <v>4.6666666666666696</v>
      </c>
      <c r="O346" s="77">
        <f>'Compound Alert'!Z96</f>
        <v>10</v>
      </c>
      <c r="P346" s="90"/>
      <c r="Q346" s="27">
        <f>'Compound Alert'!AI96</f>
        <v>0.2</v>
      </c>
      <c r="R346" s="27">
        <f>'Compound Alert'!AJ96</f>
        <v>0.8</v>
      </c>
      <c r="S346" s="28"/>
      <c r="T346" s="28"/>
      <c r="U346" s="28"/>
      <c r="V346" s="28"/>
      <c r="W346" s="28"/>
      <c r="X346" s="28"/>
      <c r="Y346" s="28"/>
      <c r="Z346" s="28"/>
      <c r="AA346" s="28"/>
      <c r="AB346" s="28"/>
      <c r="AC346" s="28"/>
      <c r="AD346" s="28"/>
      <c r="AE346" s="28"/>
      <c r="AF346" s="28"/>
    </row>
    <row r="347" spans="1:32" hidden="1" x14ac:dyDescent="0.2">
      <c r="A347" s="71">
        <v>48</v>
      </c>
      <c r="B347" s="90" t="str">
        <f>'Compound Alert'!B131</f>
        <v>Nicaragua</v>
      </c>
      <c r="C347" s="90" t="str">
        <f>'Compound Alert'!C131</f>
        <v>NIC</v>
      </c>
      <c r="D347" s="90" t="str">
        <f>'Compound Alert'!D131</f>
        <v>LCN           Latin America &amp; Caribbean</v>
      </c>
      <c r="E347" s="90" t="str">
        <f>'Compound Alert'!E131</f>
        <v>IDA</v>
      </c>
      <c r="F347" s="90"/>
      <c r="G347" s="88">
        <f>'Compound Alert'!G131</f>
        <v>4</v>
      </c>
      <c r="H347" s="87">
        <f>'Compound Alert'!H131</f>
        <v>4</v>
      </c>
      <c r="I347" s="85">
        <f>'Compound Alert'!I131</f>
        <v>1.5</v>
      </c>
      <c r="J347" s="77">
        <f>'Compound Alert'!U131</f>
        <v>6.5</v>
      </c>
      <c r="K347" s="77">
        <f>'Compound Alert'!V131</f>
        <v>6.7942583732057402</v>
      </c>
      <c r="L347" s="77">
        <f>'Compound Alert'!W131</f>
        <v>9.0743801652892593</v>
      </c>
      <c r="M347" s="77">
        <f>'Compound Alert'!X131</f>
        <v>7.1428571428571397</v>
      </c>
      <c r="N347" s="77">
        <f>'Compound Alert'!Y131</f>
        <v>9.3333333333333304</v>
      </c>
      <c r="O347" s="77">
        <f>'Compound Alert'!Z131</f>
        <v>0</v>
      </c>
      <c r="P347" s="90"/>
      <c r="Q347" s="27">
        <f>'Compound Alert'!AI131</f>
        <v>0</v>
      </c>
      <c r="R347" s="27">
        <f>'Compound Alert'!AJ131</f>
        <v>0.2</v>
      </c>
      <c r="S347" s="28"/>
      <c r="T347" s="28"/>
      <c r="U347" s="28"/>
      <c r="V347" s="28"/>
      <c r="W347" s="28"/>
      <c r="X347" s="28"/>
      <c r="Y347" s="28"/>
      <c r="Z347" s="28"/>
      <c r="AA347" s="28"/>
      <c r="AB347" s="28"/>
      <c r="AC347" s="28"/>
      <c r="AD347" s="28"/>
      <c r="AE347" s="28"/>
      <c r="AF347" s="28"/>
    </row>
    <row r="348" spans="1:32" hidden="1" x14ac:dyDescent="0.2">
      <c r="A348" s="71">
        <v>49</v>
      </c>
      <c r="B348" s="90" t="str">
        <f>'Compound Alert'!B181</f>
        <v>Tanzania</v>
      </c>
      <c r="C348" s="90" t="str">
        <f>'Compound Alert'!C181</f>
        <v>TZA</v>
      </c>
      <c r="D348" s="90" t="str">
        <f>'Compound Alert'!D181</f>
        <v>SSF           Sub-Saharan Africa</v>
      </c>
      <c r="E348" s="90" t="str">
        <f>'Compound Alert'!E181</f>
        <v>IDA</v>
      </c>
      <c r="F348" s="90"/>
      <c r="G348" s="88">
        <f>'Compound Alert'!G181</f>
        <v>4</v>
      </c>
      <c r="H348" s="87">
        <f>'Compound Alert'!H181</f>
        <v>4</v>
      </c>
      <c r="I348" s="85">
        <f>'Compound Alert'!I181</f>
        <v>2</v>
      </c>
      <c r="J348" s="77">
        <f>'Compound Alert'!U181</f>
        <v>9</v>
      </c>
      <c r="K348" s="77">
        <f>'Compound Alert'!V181</f>
        <v>9.7129186602870803</v>
      </c>
      <c r="L348" s="77">
        <f>'Compound Alert'!W181</f>
        <v>8.0330578512396702</v>
      </c>
      <c r="M348" s="77">
        <f>'Compound Alert'!X181</f>
        <v>8.4285714285714306</v>
      </c>
      <c r="N348" s="77">
        <f>'Compound Alert'!Y181</f>
        <v>6.8333333333333304</v>
      </c>
      <c r="O348" s="77">
        <f>'Compound Alert'!Z181</f>
        <v>0</v>
      </c>
      <c r="P348" s="90"/>
      <c r="Q348" s="27">
        <f>'Compound Alert'!AI181</f>
        <v>0</v>
      </c>
      <c r="R348" s="27">
        <f>'Compound Alert'!AJ181</f>
        <v>0.2</v>
      </c>
      <c r="S348" s="28"/>
      <c r="T348" s="28"/>
      <c r="U348" s="28"/>
      <c r="V348" s="28"/>
      <c r="W348" s="28"/>
      <c r="X348" s="28"/>
      <c r="Y348" s="28"/>
      <c r="Z348" s="28"/>
      <c r="AA348" s="28"/>
      <c r="AB348" s="28"/>
      <c r="AC348" s="28"/>
      <c r="AD348" s="28"/>
      <c r="AE348" s="28"/>
      <c r="AF348" s="28"/>
    </row>
    <row r="349" spans="1:32" hidden="1" x14ac:dyDescent="0.2">
      <c r="A349" s="71">
        <v>50</v>
      </c>
      <c r="B349" s="90" t="str">
        <f>'Compound Alert'!B64</f>
        <v>Micronesia</v>
      </c>
      <c r="C349" s="90" t="str">
        <f>'Compound Alert'!C64</f>
        <v>FSM</v>
      </c>
      <c r="D349" s="90" t="str">
        <f>'Compound Alert'!D64</f>
        <v>EAS           East Asia &amp; Pacific</v>
      </c>
      <c r="E349" s="90" t="str">
        <f>'Compound Alert'!E64</f>
        <v>IDA</v>
      </c>
      <c r="F349" s="90"/>
      <c r="G349" s="88">
        <f>'Compound Alert'!G64</f>
        <v>4</v>
      </c>
      <c r="H349" s="87">
        <f>'Compound Alert'!H64</f>
        <v>4</v>
      </c>
      <c r="I349" s="85">
        <f>'Compound Alert'!I64</f>
        <v>2</v>
      </c>
      <c r="J349" s="77">
        <f>'Compound Alert'!U64</f>
        <v>7.44</v>
      </c>
      <c r="K349" s="77">
        <f>'Compound Alert'!V64</f>
        <v>0</v>
      </c>
      <c r="L349" s="77">
        <f>'Compound Alert'!W64</f>
        <v>0</v>
      </c>
      <c r="M349" s="77">
        <f>'Compound Alert'!X64</f>
        <v>8</v>
      </c>
      <c r="N349" s="77">
        <f>'Compound Alert'!Y64</f>
        <v>5.3333333333333304</v>
      </c>
      <c r="O349" s="77">
        <f>'Compound Alert'!Z64</f>
        <v>10</v>
      </c>
      <c r="P349" s="90"/>
      <c r="Q349" s="27">
        <f>'Compound Alert'!AI64</f>
        <v>0.2</v>
      </c>
      <c r="R349" s="27">
        <f>'Compound Alert'!AJ64</f>
        <v>0.8</v>
      </c>
      <c r="S349" s="28"/>
      <c r="T349" s="28"/>
      <c r="U349" s="28"/>
      <c r="V349" s="28"/>
      <c r="W349" s="28"/>
      <c r="X349" s="28"/>
      <c r="Y349" s="28"/>
      <c r="Z349" s="28"/>
      <c r="AA349" s="28"/>
      <c r="AB349" s="28"/>
      <c r="AC349" s="28"/>
      <c r="AD349" s="28"/>
      <c r="AE349" s="28"/>
      <c r="AF349" s="28"/>
    </row>
    <row r="350" spans="1:32" hidden="1" x14ac:dyDescent="0.2">
      <c r="A350" s="71">
        <v>51</v>
      </c>
      <c r="B350" s="90" t="str">
        <f>'Compound Alert'!B71</f>
        <v>Guinea-Bissau</v>
      </c>
      <c r="C350" s="90" t="str">
        <f>'Compound Alert'!C71</f>
        <v>GNB</v>
      </c>
      <c r="D350" s="90" t="str">
        <f>'Compound Alert'!D71</f>
        <v>SSF           Sub-Saharan Africa</v>
      </c>
      <c r="E350" s="90" t="str">
        <f>'Compound Alert'!E71</f>
        <v>IDA</v>
      </c>
      <c r="F350" s="90"/>
      <c r="G350" s="88">
        <f>'Compound Alert'!G71</f>
        <v>4</v>
      </c>
      <c r="H350" s="87">
        <f>'Compound Alert'!H71</f>
        <v>4</v>
      </c>
      <c r="I350" s="85">
        <f>'Compound Alert'!I71</f>
        <v>3.5</v>
      </c>
      <c r="J350" s="77">
        <f>'Compound Alert'!U71</f>
        <v>10</v>
      </c>
      <c r="K350" s="77">
        <f>'Compound Alert'!V71</f>
        <v>8.6602870813397104</v>
      </c>
      <c r="L350" s="77">
        <f>'Compound Alert'!W71</f>
        <v>0</v>
      </c>
      <c r="M350" s="77">
        <f>'Compound Alert'!X71</f>
        <v>10</v>
      </c>
      <c r="N350" s="77">
        <f>'Compound Alert'!Y71</f>
        <v>2.8333333333333299</v>
      </c>
      <c r="O350" s="77">
        <f>'Compound Alert'!Z71</f>
        <v>10</v>
      </c>
      <c r="P350" s="90"/>
      <c r="Q350" s="27">
        <f>'Compound Alert'!AI71</f>
        <v>0</v>
      </c>
      <c r="R350" s="27">
        <f>'Compound Alert'!AJ71</f>
        <v>0.4</v>
      </c>
      <c r="S350" s="28"/>
      <c r="T350" s="28"/>
      <c r="U350" s="28"/>
      <c r="V350" s="28"/>
      <c r="W350" s="28"/>
      <c r="X350" s="28"/>
      <c r="Y350" s="28"/>
      <c r="Z350" s="28"/>
      <c r="AA350" s="28"/>
      <c r="AB350" s="28"/>
      <c r="AC350" s="28"/>
      <c r="AD350" s="28"/>
      <c r="AE350" s="28"/>
      <c r="AF350" s="28"/>
    </row>
    <row r="351" spans="1:32" hidden="1" x14ac:dyDescent="0.2">
      <c r="A351" s="71">
        <v>52</v>
      </c>
      <c r="B351" s="90" t="str">
        <f>'Compound Alert'!B113</f>
        <v>Madagascar</v>
      </c>
      <c r="C351" s="90" t="str">
        <f>'Compound Alert'!C113</f>
        <v>MDG</v>
      </c>
      <c r="D351" s="90" t="str">
        <f>'Compound Alert'!D113</f>
        <v>SSF           Sub-Saharan Africa</v>
      </c>
      <c r="E351" s="90" t="str">
        <f>'Compound Alert'!E113</f>
        <v>IDA</v>
      </c>
      <c r="F351" s="90"/>
      <c r="G351" s="88">
        <f>'Compound Alert'!G113</f>
        <v>4</v>
      </c>
      <c r="H351" s="87">
        <f>'Compound Alert'!H113</f>
        <v>4</v>
      </c>
      <c r="I351" s="85">
        <f>'Compound Alert'!I113</f>
        <v>3.5</v>
      </c>
      <c r="J351" s="77">
        <f>'Compound Alert'!U113</f>
        <v>10</v>
      </c>
      <c r="K351" s="77">
        <f>'Compound Alert'!V113</f>
        <v>10</v>
      </c>
      <c r="L351" s="77">
        <f>'Compound Alert'!W113</f>
        <v>7.9834710743801596</v>
      </c>
      <c r="M351" s="77">
        <f>'Compound Alert'!X113</f>
        <v>8.4285714285714306</v>
      </c>
      <c r="N351" s="77">
        <f>'Compound Alert'!Y113</f>
        <v>8.5</v>
      </c>
      <c r="O351" s="77">
        <f>'Compound Alert'!Z113</f>
        <v>0</v>
      </c>
      <c r="P351" s="90"/>
      <c r="Q351" s="27">
        <f>'Compound Alert'!AI113</f>
        <v>0</v>
      </c>
      <c r="R351" s="27">
        <f>'Compound Alert'!AJ113</f>
        <v>0.2</v>
      </c>
      <c r="S351" s="28"/>
      <c r="T351" s="28"/>
      <c r="U351" s="28"/>
      <c r="V351" s="28"/>
      <c r="W351" s="28"/>
      <c r="X351" s="28"/>
      <c r="Y351" s="28"/>
      <c r="Z351" s="28"/>
      <c r="AA351" s="28"/>
      <c r="AB351" s="28"/>
      <c r="AC351" s="28"/>
      <c r="AD351" s="28"/>
      <c r="AE351" s="28"/>
      <c r="AF351" s="28"/>
    </row>
    <row r="352" spans="1:32" hidden="1" x14ac:dyDescent="0.2">
      <c r="A352" s="71">
        <v>53</v>
      </c>
      <c r="B352" s="90" t="str">
        <f>'Compound Alert'!B124</f>
        <v>Mauritania</v>
      </c>
      <c r="C352" s="90" t="str">
        <f>'Compound Alert'!C124</f>
        <v>MRT</v>
      </c>
      <c r="D352" s="90" t="str">
        <f>'Compound Alert'!D124</f>
        <v>SSF           Sub-Saharan Africa</v>
      </c>
      <c r="E352" s="90" t="str">
        <f>'Compound Alert'!E124</f>
        <v>IDA</v>
      </c>
      <c r="F352" s="90"/>
      <c r="G352" s="88">
        <f>'Compound Alert'!G124</f>
        <v>4</v>
      </c>
      <c r="H352" s="87">
        <f>'Compound Alert'!H124</f>
        <v>4</v>
      </c>
      <c r="I352" s="85">
        <f>'Compound Alert'!I124</f>
        <v>2.5</v>
      </c>
      <c r="J352" s="77">
        <f>'Compound Alert'!U124</f>
        <v>9.5</v>
      </c>
      <c r="K352" s="77">
        <f>'Compound Alert'!V124</f>
        <v>8.1339712918660307</v>
      </c>
      <c r="L352" s="77">
        <f>'Compound Alert'!W124</f>
        <v>8.3305785123966896</v>
      </c>
      <c r="M352" s="77">
        <f>'Compound Alert'!X124</f>
        <v>8.71428571428571</v>
      </c>
      <c r="N352" s="77">
        <f>'Compound Alert'!Y124</f>
        <v>7.6666666666666696</v>
      </c>
      <c r="O352" s="77">
        <f>'Compound Alert'!Z124</f>
        <v>0</v>
      </c>
      <c r="P352" s="90"/>
      <c r="Q352" s="27">
        <f>'Compound Alert'!AI124</f>
        <v>0</v>
      </c>
      <c r="R352" s="27">
        <f>'Compound Alert'!AJ124</f>
        <v>0.2</v>
      </c>
      <c r="S352" s="28"/>
      <c r="T352" s="28"/>
      <c r="U352" s="28"/>
      <c r="V352" s="28"/>
      <c r="W352" s="28"/>
      <c r="X352" s="28"/>
      <c r="Y352" s="28"/>
      <c r="Z352" s="28"/>
      <c r="AA352" s="28"/>
      <c r="AB352" s="28"/>
      <c r="AC352" s="28"/>
      <c r="AD352" s="28"/>
      <c r="AE352" s="28"/>
      <c r="AF352" s="28"/>
    </row>
    <row r="353" spans="1:32" hidden="1" x14ac:dyDescent="0.2">
      <c r="A353" s="71">
        <v>54</v>
      </c>
      <c r="B353" s="90" t="str">
        <f>'Compound Alert'!B141</f>
        <v>Philippines</v>
      </c>
      <c r="C353" s="90" t="str">
        <f>'Compound Alert'!C141</f>
        <v>PHL</v>
      </c>
      <c r="D353" s="90" t="str">
        <f>'Compound Alert'!D141</f>
        <v>EAS           East Asia &amp; Pacific</v>
      </c>
      <c r="E353" s="90" t="str">
        <f>'Compound Alert'!E141</f>
        <v>IBRD</v>
      </c>
      <c r="F353" s="90"/>
      <c r="G353" s="88">
        <f>'Compound Alert'!G141</f>
        <v>4</v>
      </c>
      <c r="H353" s="87">
        <f>'Compound Alert'!H141</f>
        <v>4</v>
      </c>
      <c r="I353" s="85">
        <f>'Compound Alert'!I141</f>
        <v>1.5</v>
      </c>
      <c r="J353" s="77">
        <f>'Compound Alert'!U141</f>
        <v>6.75</v>
      </c>
      <c r="K353" s="77">
        <f>'Compound Alert'!V141</f>
        <v>7.2009569377990399</v>
      </c>
      <c r="L353" s="77">
        <f>'Compound Alert'!W141</f>
        <v>6.5123966942148801</v>
      </c>
      <c r="M353" s="77">
        <f>'Compound Alert'!X141</f>
        <v>5.5714285714285703</v>
      </c>
      <c r="N353" s="77">
        <f>'Compound Alert'!Y141</f>
        <v>10</v>
      </c>
      <c r="O353" s="77">
        <f>'Compound Alert'!Z141</f>
        <v>0</v>
      </c>
      <c r="P353" s="90"/>
      <c r="Q353" s="27">
        <f>'Compound Alert'!AI141</f>
        <v>0</v>
      </c>
      <c r="R353" s="27">
        <f>'Compound Alert'!AJ141</f>
        <v>0.2</v>
      </c>
      <c r="S353" s="28"/>
      <c r="T353" s="28"/>
      <c r="U353" s="28"/>
      <c r="V353" s="28"/>
      <c r="W353" s="28"/>
      <c r="X353" s="28"/>
      <c r="Y353" s="28"/>
      <c r="Z353" s="28"/>
      <c r="AA353" s="28"/>
      <c r="AB353" s="28"/>
      <c r="AC353" s="28"/>
      <c r="AD353" s="28"/>
      <c r="AE353" s="28"/>
      <c r="AF353" s="28"/>
    </row>
    <row r="354" spans="1:32" hidden="1" x14ac:dyDescent="0.2">
      <c r="A354" s="71">
        <v>55</v>
      </c>
      <c r="B354" s="90" t="str">
        <f>'Compound Alert'!B190</f>
        <v>Vanuatu</v>
      </c>
      <c r="C354" s="90" t="str">
        <f>'Compound Alert'!C190</f>
        <v>VUT</v>
      </c>
      <c r="D354" s="90" t="str">
        <f>'Compound Alert'!D190</f>
        <v>EAS           East Asia &amp; Pacific</v>
      </c>
      <c r="E354" s="90" t="str">
        <f>'Compound Alert'!E190</f>
        <v>IDA</v>
      </c>
      <c r="F354" s="90"/>
      <c r="G354" s="88">
        <f>'Compound Alert'!G190</f>
        <v>4</v>
      </c>
      <c r="H354" s="87">
        <f>'Compound Alert'!H190</f>
        <v>4</v>
      </c>
      <c r="I354" s="85">
        <f>'Compound Alert'!I190</f>
        <v>2</v>
      </c>
      <c r="J354" s="77">
        <f>'Compound Alert'!U190</f>
        <v>8.7799999999999994</v>
      </c>
      <c r="K354" s="77">
        <f>'Compound Alert'!V190</f>
        <v>8.2296650717703397</v>
      </c>
      <c r="L354" s="77">
        <f>'Compound Alert'!W190</f>
        <v>0</v>
      </c>
      <c r="M354" s="77">
        <f>'Compound Alert'!X190</f>
        <v>7.8571428571428603</v>
      </c>
      <c r="N354" s="77">
        <f>'Compound Alert'!Y190</f>
        <v>7.6666666666666696</v>
      </c>
      <c r="O354" s="77">
        <f>'Compound Alert'!Z190</f>
        <v>0</v>
      </c>
      <c r="P354" s="90"/>
      <c r="Q354" s="27">
        <f>'Compound Alert'!AI190</f>
        <v>0.2</v>
      </c>
      <c r="R354" s="27">
        <f>'Compound Alert'!AJ190</f>
        <v>0.7</v>
      </c>
      <c r="S354" s="28"/>
      <c r="T354" s="28"/>
      <c r="U354" s="28"/>
      <c r="V354" s="28"/>
      <c r="W354" s="28"/>
      <c r="X354" s="28"/>
      <c r="Y354" s="28"/>
      <c r="Z354" s="28"/>
      <c r="AA354" s="28"/>
      <c r="AB354" s="28"/>
      <c r="AC354" s="28"/>
      <c r="AD354" s="28"/>
      <c r="AE354" s="28"/>
      <c r="AF354" s="28"/>
    </row>
    <row r="355" spans="1:32" hidden="1" x14ac:dyDescent="0.2">
      <c r="A355" s="71">
        <v>56</v>
      </c>
      <c r="B355" s="90" t="str">
        <f>'Compound Alert'!B106</f>
        <v>Sri Lanka</v>
      </c>
      <c r="C355" s="90" t="str">
        <f>'Compound Alert'!C106</f>
        <v>LKA</v>
      </c>
      <c r="D355" s="90" t="str">
        <f>'Compound Alert'!D106</f>
        <v>SAS           South Asia</v>
      </c>
      <c r="E355" s="90" t="str">
        <f>'Compound Alert'!E106</f>
        <v>IBRD</v>
      </c>
      <c r="F355" s="90"/>
      <c r="G355" s="88">
        <f>'Compound Alert'!G106</f>
        <v>3.5</v>
      </c>
      <c r="H355" s="87">
        <f>'Compound Alert'!H106</f>
        <v>3.5</v>
      </c>
      <c r="I355" s="85">
        <f>'Compound Alert'!I106</f>
        <v>1</v>
      </c>
      <c r="J355" s="77">
        <f>'Compound Alert'!U106</f>
        <v>7.22</v>
      </c>
      <c r="K355" s="77">
        <f>'Compound Alert'!V106</f>
        <v>5.6698564593301404</v>
      </c>
      <c r="L355" s="77">
        <f>'Compound Alert'!W106</f>
        <v>5.8677685950413201</v>
      </c>
      <c r="M355" s="77">
        <f>'Compound Alert'!X106</f>
        <v>4.28571428571429</v>
      </c>
      <c r="N355" s="77">
        <f>'Compound Alert'!Y106</f>
        <v>7</v>
      </c>
      <c r="O355" s="77">
        <f>'Compound Alert'!Z106</f>
        <v>0</v>
      </c>
      <c r="P355" s="90"/>
      <c r="Q355" s="27">
        <f>'Compound Alert'!AI106</f>
        <v>0</v>
      </c>
      <c r="R355" s="27">
        <f>'Compound Alert'!AJ106</f>
        <v>0.3</v>
      </c>
      <c r="S355" s="28"/>
      <c r="T355" s="28"/>
      <c r="U355" s="28"/>
      <c r="V355" s="28"/>
      <c r="W355" s="28"/>
      <c r="X355" s="28"/>
      <c r="Y355" s="28"/>
      <c r="Z355" s="28"/>
      <c r="AA355" s="28"/>
      <c r="AB355" s="28"/>
      <c r="AC355" s="28"/>
      <c r="AD355" s="28"/>
      <c r="AE355" s="28"/>
      <c r="AF355" s="28"/>
    </row>
    <row r="356" spans="1:32" hidden="1" x14ac:dyDescent="0.2">
      <c r="A356" s="71">
        <v>57</v>
      </c>
      <c r="B356" s="90" t="str">
        <f>'Compound Alert'!B7</f>
        <v>Angola</v>
      </c>
      <c r="C356" s="90" t="str">
        <f>'Compound Alert'!C7</f>
        <v>AGO</v>
      </c>
      <c r="D356" s="90" t="str">
        <f>'Compound Alert'!D7</f>
        <v>SSF           Sub-Saharan Africa</v>
      </c>
      <c r="E356" s="90" t="str">
        <f>'Compound Alert'!E7</f>
        <v>IBRD</v>
      </c>
      <c r="F356" s="90"/>
      <c r="G356" s="88">
        <f>'Compound Alert'!G7</f>
        <v>3.5</v>
      </c>
      <c r="H356" s="87">
        <f>'Compound Alert'!H7</f>
        <v>3.5</v>
      </c>
      <c r="I356" s="85">
        <f>'Compound Alert'!I7</f>
        <v>2</v>
      </c>
      <c r="J356" s="77">
        <f>'Compound Alert'!U7</f>
        <v>9</v>
      </c>
      <c r="K356" s="77">
        <f>'Compound Alert'!V7</f>
        <v>9.8325358851674594</v>
      </c>
      <c r="L356" s="77">
        <f>'Compound Alert'!W7</f>
        <v>8.7272727272727302</v>
      </c>
      <c r="M356" s="77">
        <f>'Compound Alert'!X7</f>
        <v>8.4285714285714306</v>
      </c>
      <c r="N356" s="77">
        <f>'Compound Alert'!Y7</f>
        <v>3.5</v>
      </c>
      <c r="O356" s="77">
        <f>'Compound Alert'!Z7</f>
        <v>0</v>
      </c>
      <c r="P356" s="90"/>
      <c r="Q356" s="27">
        <f>'Compound Alert'!AI7</f>
        <v>0</v>
      </c>
      <c r="R356" s="27">
        <f>'Compound Alert'!AJ7</f>
        <v>0.3</v>
      </c>
      <c r="S356" s="28"/>
      <c r="T356" s="28"/>
      <c r="U356" s="28"/>
      <c r="V356" s="28"/>
      <c r="W356" s="28"/>
      <c r="X356" s="28"/>
      <c r="Y356" s="28"/>
      <c r="Z356" s="28"/>
      <c r="AA356" s="28"/>
      <c r="AB356" s="28"/>
      <c r="AC356" s="28"/>
      <c r="AD356" s="28"/>
      <c r="AE356" s="28"/>
      <c r="AF356" s="28"/>
    </row>
    <row r="357" spans="1:32" hidden="1" x14ac:dyDescent="0.2">
      <c r="A357" s="71">
        <v>58</v>
      </c>
      <c r="B357" s="90" t="str">
        <f>'Compound Alert'!B27</f>
        <v>Bolivia</v>
      </c>
      <c r="C357" s="90" t="str">
        <f>'Compound Alert'!C27</f>
        <v>BOL</v>
      </c>
      <c r="D357" s="90" t="str">
        <f>'Compound Alert'!D27</f>
        <v>LCN           Latin America &amp; Caribbean</v>
      </c>
      <c r="E357" s="90" t="str">
        <f>'Compound Alert'!E27</f>
        <v>IBRD</v>
      </c>
      <c r="F357" s="90"/>
      <c r="G357" s="88">
        <f>'Compound Alert'!G27</f>
        <v>3.5</v>
      </c>
      <c r="H357" s="87">
        <f>'Compound Alert'!H27</f>
        <v>3.5</v>
      </c>
      <c r="I357" s="85">
        <f>'Compound Alert'!I27</f>
        <v>1.5</v>
      </c>
      <c r="J357" s="77">
        <f>'Compound Alert'!U27</f>
        <v>7.25</v>
      </c>
      <c r="K357" s="77">
        <f>'Compound Alert'!V27</f>
        <v>8.0861244019138798</v>
      </c>
      <c r="L357" s="77">
        <f>'Compound Alert'!W27</f>
        <v>8.6611570247933898</v>
      </c>
      <c r="M357" s="77">
        <f>'Compound Alert'!X27</f>
        <v>6.4285714285714297</v>
      </c>
      <c r="N357" s="77">
        <f>'Compound Alert'!Y27</f>
        <v>6.1666666666666696</v>
      </c>
      <c r="O357" s="77">
        <f>'Compound Alert'!Z27</f>
        <v>0</v>
      </c>
      <c r="P357" s="90"/>
      <c r="Q357" s="27">
        <f>'Compound Alert'!AI27</f>
        <v>0</v>
      </c>
      <c r="R357" s="27">
        <f>'Compound Alert'!AJ27</f>
        <v>0.2</v>
      </c>
      <c r="S357" s="28"/>
      <c r="T357" s="28"/>
      <c r="U357" s="28"/>
      <c r="V357" s="28"/>
      <c r="W357" s="28"/>
      <c r="X357" s="28"/>
      <c r="Y357" s="28"/>
      <c r="Z357" s="28"/>
      <c r="AA357" s="28"/>
      <c r="AB357" s="28"/>
      <c r="AC357" s="28"/>
      <c r="AD357" s="28"/>
      <c r="AE357" s="28"/>
      <c r="AF357" s="28"/>
    </row>
    <row r="358" spans="1:32" hidden="1" x14ac:dyDescent="0.2">
      <c r="A358" s="71">
        <v>59</v>
      </c>
      <c r="B358" s="90" t="str">
        <f>'Compound Alert'!B140</f>
        <v>Peru</v>
      </c>
      <c r="C358" s="90" t="str">
        <f>'Compound Alert'!C140</f>
        <v>PER</v>
      </c>
      <c r="D358" s="90" t="str">
        <f>'Compound Alert'!D140</f>
        <v>LCN           Latin America &amp; Caribbean</v>
      </c>
      <c r="E358" s="90" t="str">
        <f>'Compound Alert'!E140</f>
        <v>IBRD</v>
      </c>
      <c r="F358" s="90"/>
      <c r="G358" s="88">
        <f>'Compound Alert'!G140</f>
        <v>3.5</v>
      </c>
      <c r="H358" s="87">
        <f>'Compound Alert'!H140</f>
        <v>3.5</v>
      </c>
      <c r="I358" s="85">
        <f>'Compound Alert'!I140</f>
        <v>1</v>
      </c>
      <c r="J358" s="77">
        <f>'Compound Alert'!U140</f>
        <v>5.75</v>
      </c>
      <c r="K358" s="77">
        <f>'Compound Alert'!V140</f>
        <v>6.6507177033492804</v>
      </c>
      <c r="L358" s="77">
        <f>'Compound Alert'!W140</f>
        <v>4.2975206611570202</v>
      </c>
      <c r="M358" s="77">
        <f>'Compound Alert'!X140</f>
        <v>4.8571428571428603</v>
      </c>
      <c r="N358" s="77">
        <f>'Compound Alert'!Y140</f>
        <v>10</v>
      </c>
      <c r="O358" s="77">
        <f>'Compound Alert'!Z140</f>
        <v>0</v>
      </c>
      <c r="P358" s="90"/>
      <c r="Q358" s="27">
        <f>'Compound Alert'!AI140</f>
        <v>0</v>
      </c>
      <c r="R358" s="27">
        <f>'Compound Alert'!AJ140</f>
        <v>0.3</v>
      </c>
      <c r="S358" s="28"/>
      <c r="T358" s="28"/>
      <c r="U358" s="28"/>
      <c r="V358" s="28"/>
      <c r="W358" s="28"/>
      <c r="X358" s="28"/>
      <c r="Y358" s="28"/>
      <c r="Z358" s="28"/>
      <c r="AA358" s="28"/>
      <c r="AB358" s="28"/>
      <c r="AC358" s="28"/>
      <c r="AD358" s="28"/>
      <c r="AE358" s="28"/>
      <c r="AF358" s="28"/>
    </row>
    <row r="359" spans="1:32" hidden="1" x14ac:dyDescent="0.2">
      <c r="A359" s="71">
        <v>60</v>
      </c>
      <c r="B359" s="90" t="str">
        <f>'Compound Alert'!B154</f>
        <v>Senegal</v>
      </c>
      <c r="C359" s="90" t="str">
        <f>'Compound Alert'!C154</f>
        <v>SEN</v>
      </c>
      <c r="D359" s="90" t="str">
        <f>'Compound Alert'!D154</f>
        <v>SSF           Sub-Saharan Africa</v>
      </c>
      <c r="E359" s="90" t="str">
        <f>'Compound Alert'!E154</f>
        <v>IDA</v>
      </c>
      <c r="F359" s="90"/>
      <c r="G359" s="88">
        <f>'Compound Alert'!G154</f>
        <v>3.5</v>
      </c>
      <c r="H359" s="87">
        <f>'Compound Alert'!H154</f>
        <v>3.5</v>
      </c>
      <c r="I359" s="85">
        <f>'Compound Alert'!I154</f>
        <v>1.5</v>
      </c>
      <c r="J359" s="77">
        <f>'Compound Alert'!U154</f>
        <v>7.75</v>
      </c>
      <c r="K359" s="77">
        <f>'Compound Alert'!V154</f>
        <v>7.3923444976076604</v>
      </c>
      <c r="L359" s="77">
        <f>'Compound Alert'!W154</f>
        <v>6.2975206611570202</v>
      </c>
      <c r="M359" s="77">
        <f>'Compound Alert'!X154</f>
        <v>9</v>
      </c>
      <c r="N359" s="77">
        <f>'Compound Alert'!Y154</f>
        <v>5.8333333333333304</v>
      </c>
      <c r="O359" s="77">
        <f>'Compound Alert'!Z154</f>
        <v>0</v>
      </c>
      <c r="P359" s="90"/>
      <c r="Q359" s="27">
        <f>'Compound Alert'!AI154</f>
        <v>0</v>
      </c>
      <c r="R359" s="27">
        <f>'Compound Alert'!AJ154</f>
        <v>0.3</v>
      </c>
      <c r="S359" s="28"/>
      <c r="T359" s="28"/>
      <c r="U359" s="28"/>
      <c r="V359" s="28"/>
      <c r="W359" s="28"/>
      <c r="X359" s="28"/>
      <c r="Y359" s="28"/>
      <c r="Z359" s="28"/>
      <c r="AA359" s="28"/>
      <c r="AB359" s="28"/>
      <c r="AC359" s="28"/>
      <c r="AD359" s="28"/>
      <c r="AE359" s="28"/>
      <c r="AF359" s="28"/>
    </row>
    <row r="360" spans="1:32" hidden="1" x14ac:dyDescent="0.2">
      <c r="A360" s="71">
        <v>61</v>
      </c>
      <c r="B360" s="90" t="str">
        <f>'Compound Alert'!B173</f>
        <v>Tajikistan</v>
      </c>
      <c r="C360" s="90" t="str">
        <f>'Compound Alert'!C173</f>
        <v>TJK</v>
      </c>
      <c r="D360" s="90" t="str">
        <f>'Compound Alert'!D173</f>
        <v>ECS           Europe &amp; Central Asia</v>
      </c>
      <c r="E360" s="90" t="str">
        <f>'Compound Alert'!E173</f>
        <v>IDA</v>
      </c>
      <c r="F360" s="90"/>
      <c r="G360" s="88">
        <f>'Compound Alert'!G173</f>
        <v>3.5</v>
      </c>
      <c r="H360" s="87">
        <f>'Compound Alert'!H173</f>
        <v>3.5</v>
      </c>
      <c r="I360" s="85">
        <f>'Compound Alert'!I173</f>
        <v>2</v>
      </c>
      <c r="J360" s="77">
        <f>'Compound Alert'!U173</f>
        <v>7.54</v>
      </c>
      <c r="K360" s="77">
        <f>'Compound Alert'!V173</f>
        <v>5.9090909090909101</v>
      </c>
      <c r="L360" s="77">
        <f>'Compound Alert'!W173</f>
        <v>10</v>
      </c>
      <c r="M360" s="77">
        <f>'Compound Alert'!X173</f>
        <v>6.5714285714285703</v>
      </c>
      <c r="N360" s="77">
        <f>'Compound Alert'!Y173</f>
        <v>8</v>
      </c>
      <c r="O360" s="77">
        <f>'Compound Alert'!Z173</f>
        <v>0</v>
      </c>
      <c r="P360" s="90"/>
      <c r="Q360" s="27">
        <f>'Compound Alert'!AI173</f>
        <v>0</v>
      </c>
      <c r="R360" s="27">
        <f>'Compound Alert'!AJ173</f>
        <v>0.4</v>
      </c>
      <c r="S360" s="28"/>
      <c r="T360" s="28"/>
      <c r="U360" s="28"/>
      <c r="V360" s="28"/>
      <c r="W360" s="28"/>
      <c r="X360" s="28"/>
      <c r="Y360" s="28"/>
      <c r="Z360" s="28"/>
      <c r="AA360" s="28"/>
      <c r="AB360" s="28"/>
      <c r="AC360" s="28"/>
      <c r="AD360" s="28"/>
      <c r="AE360" s="28"/>
      <c r="AF360" s="28"/>
    </row>
    <row r="361" spans="1:32" hidden="1" x14ac:dyDescent="0.2">
      <c r="A361" s="71">
        <v>62</v>
      </c>
      <c r="B361" s="90" t="str">
        <f>'Compound Alert'!B180</f>
        <v>Tuvalu</v>
      </c>
      <c r="C361" s="90" t="str">
        <f>'Compound Alert'!C180</f>
        <v>TUV</v>
      </c>
      <c r="D361" s="90" t="str">
        <f>'Compound Alert'!D180</f>
        <v>EAS           East Asia &amp; Pacific</v>
      </c>
      <c r="E361" s="90" t="str">
        <f>'Compound Alert'!E180</f>
        <v>IDA</v>
      </c>
      <c r="F361" s="90"/>
      <c r="G361" s="88">
        <f>'Compound Alert'!G180</f>
        <v>3.5</v>
      </c>
      <c r="H361" s="87">
        <f>'Compound Alert'!H180</f>
        <v>3.5</v>
      </c>
      <c r="I361" s="85">
        <f>'Compound Alert'!I180</f>
        <v>2</v>
      </c>
      <c r="J361" s="77">
        <f>'Compound Alert'!U180</f>
        <v>9.68</v>
      </c>
      <c r="K361" s="77">
        <f>'Compound Alert'!V180</f>
        <v>0</v>
      </c>
      <c r="L361" s="77">
        <f>'Compound Alert'!W180</f>
        <v>0</v>
      </c>
      <c r="M361" s="77">
        <f>'Compound Alert'!X180</f>
        <v>7.1428571428571397</v>
      </c>
      <c r="N361" s="77">
        <f>'Compound Alert'!Y180</f>
        <v>3.3333333333333299</v>
      </c>
      <c r="O361" s="77">
        <f>'Compound Alert'!Z180</f>
        <v>10</v>
      </c>
      <c r="P361" s="90"/>
      <c r="Q361" s="27">
        <f>'Compound Alert'!AI180</f>
        <v>0.3</v>
      </c>
      <c r="R361" s="27">
        <f>'Compound Alert'!AJ180</f>
        <v>0.8</v>
      </c>
      <c r="S361" s="28"/>
      <c r="T361" s="28"/>
      <c r="U361" s="28"/>
      <c r="V361" s="28"/>
      <c r="W361" s="28"/>
      <c r="X361" s="28"/>
      <c r="Y361" s="28"/>
      <c r="Z361" s="28"/>
      <c r="AA361" s="28"/>
      <c r="AB361" s="28"/>
      <c r="AC361" s="28"/>
      <c r="AD361" s="28"/>
      <c r="AE361" s="28"/>
      <c r="AF361" s="28"/>
    </row>
    <row r="362" spans="1:32" hidden="1" x14ac:dyDescent="0.2">
      <c r="A362" s="71">
        <v>63</v>
      </c>
      <c r="B362" s="90" t="str">
        <f>'Compound Alert'!B158</f>
        <v>El Salvador</v>
      </c>
      <c r="C362" s="90" t="str">
        <f>'Compound Alert'!C158</f>
        <v>SLV</v>
      </c>
      <c r="D362" s="90" t="str">
        <f>'Compound Alert'!D158</f>
        <v>LCN           Latin America &amp; Caribbean</v>
      </c>
      <c r="E362" s="90" t="str">
        <f>'Compound Alert'!E158</f>
        <v>IBRD</v>
      </c>
      <c r="F362" s="90"/>
      <c r="G362" s="88">
        <f>'Compound Alert'!G158</f>
        <v>3.5</v>
      </c>
      <c r="H362" s="87">
        <f>'Compound Alert'!H158</f>
        <v>3.5</v>
      </c>
      <c r="I362" s="85">
        <f>'Compound Alert'!I158</f>
        <v>0.5</v>
      </c>
      <c r="J362" s="77">
        <f>'Compound Alert'!U158</f>
        <v>5.5</v>
      </c>
      <c r="K362" s="77">
        <f>'Compound Alert'!V158</f>
        <v>4.9760765550239201</v>
      </c>
      <c r="L362" s="77">
        <f>'Compound Alert'!W158</f>
        <v>5.4049586776859497</v>
      </c>
      <c r="M362" s="77">
        <f>'Compound Alert'!X158</f>
        <v>6.28571428571429</v>
      </c>
      <c r="N362" s="77">
        <f>'Compound Alert'!Y158</f>
        <v>9.1666666666666696</v>
      </c>
      <c r="O362" s="77">
        <f>'Compound Alert'!Z158</f>
        <v>0</v>
      </c>
      <c r="P362" s="90"/>
      <c r="Q362" s="27">
        <f>'Compound Alert'!AI158</f>
        <v>0</v>
      </c>
      <c r="R362" s="27">
        <f>'Compound Alert'!AJ158</f>
        <v>0.3</v>
      </c>
      <c r="S362" s="28"/>
      <c r="T362" s="28"/>
      <c r="U362" s="28"/>
      <c r="V362" s="28"/>
      <c r="W362" s="28"/>
      <c r="X362" s="28"/>
      <c r="Y362" s="28"/>
      <c r="Z362" s="28"/>
      <c r="AA362" s="28"/>
      <c r="AB362" s="28"/>
      <c r="AC362" s="28"/>
      <c r="AD362" s="28"/>
      <c r="AE362" s="28"/>
      <c r="AF362" s="28"/>
    </row>
    <row r="363" spans="1:32" hidden="1" x14ac:dyDescent="0.2">
      <c r="A363" s="71">
        <v>64</v>
      </c>
      <c r="B363" s="90" t="str">
        <f>'Compound Alert'!B55</f>
        <v>Ecuador</v>
      </c>
      <c r="C363" s="90" t="str">
        <f>'Compound Alert'!C55</f>
        <v>ECU</v>
      </c>
      <c r="D363" s="90" t="str">
        <f>'Compound Alert'!D55</f>
        <v>LCN           Latin America &amp; Caribbean</v>
      </c>
      <c r="E363" s="90" t="str">
        <f>'Compound Alert'!E55</f>
        <v>IBRD</v>
      </c>
      <c r="F363" s="90"/>
      <c r="G363" s="88">
        <f>'Compound Alert'!G55</f>
        <v>3.5</v>
      </c>
      <c r="H363" s="87">
        <f>'Compound Alert'!H55</f>
        <v>3.5</v>
      </c>
      <c r="I363" s="85">
        <f>'Compound Alert'!I55</f>
        <v>1</v>
      </c>
      <c r="J363" s="77">
        <f>'Compound Alert'!U55</f>
        <v>4.75</v>
      </c>
      <c r="K363" s="77">
        <f>'Compound Alert'!V55</f>
        <v>5.1435406698564599</v>
      </c>
      <c r="L363" s="77">
        <f>'Compound Alert'!W55</f>
        <v>7.1900826446280997</v>
      </c>
      <c r="M363" s="77">
        <f>'Compound Alert'!X55</f>
        <v>4.8571428571428603</v>
      </c>
      <c r="N363" s="77">
        <f>'Compound Alert'!Y55</f>
        <v>9.8333333333333304</v>
      </c>
      <c r="O363" s="77">
        <f>'Compound Alert'!Z55</f>
        <v>0</v>
      </c>
      <c r="P363" s="90"/>
      <c r="Q363" s="27">
        <f>'Compound Alert'!AI55</f>
        <v>0</v>
      </c>
      <c r="R363" s="27">
        <f>'Compound Alert'!AJ55</f>
        <v>0.3</v>
      </c>
      <c r="S363" s="28"/>
      <c r="T363" s="28"/>
      <c r="U363" s="28"/>
      <c r="V363" s="28"/>
      <c r="W363" s="28"/>
      <c r="X363" s="28"/>
      <c r="Y363" s="28"/>
      <c r="Z363" s="28"/>
      <c r="AA363" s="28"/>
      <c r="AB363" s="28"/>
      <c r="AC363" s="28"/>
      <c r="AD363" s="28"/>
      <c r="AE363" s="28"/>
      <c r="AF363" s="28"/>
    </row>
    <row r="364" spans="1:32" hidden="1" x14ac:dyDescent="0.2">
      <c r="A364" s="71">
        <v>65</v>
      </c>
      <c r="B364" s="90" t="str">
        <f>'Compound Alert'!B171</f>
        <v>Togo</v>
      </c>
      <c r="C364" s="90" t="str">
        <f>'Compound Alert'!C171</f>
        <v>TGO</v>
      </c>
      <c r="D364" s="90" t="str">
        <f>'Compound Alert'!D171</f>
        <v>SSF           Sub-Saharan Africa</v>
      </c>
      <c r="E364" s="90" t="str">
        <f>'Compound Alert'!E171</f>
        <v>IDA</v>
      </c>
      <c r="F364" s="90"/>
      <c r="G364" s="88">
        <f>'Compound Alert'!G171</f>
        <v>3</v>
      </c>
      <c r="H364" s="87">
        <f>'Compound Alert'!H171</f>
        <v>3</v>
      </c>
      <c r="I364" s="85">
        <f>'Compound Alert'!I171</f>
        <v>2</v>
      </c>
      <c r="J364" s="77">
        <f>'Compound Alert'!U171</f>
        <v>9.75</v>
      </c>
      <c r="K364" s="77">
        <f>'Compound Alert'!V171</f>
        <v>8.6842105263157894</v>
      </c>
      <c r="L364" s="77">
        <f>'Compound Alert'!W171</f>
        <v>7.8016528925619797</v>
      </c>
      <c r="M364" s="77">
        <f>'Compound Alert'!X171</f>
        <v>8.71428571428571</v>
      </c>
      <c r="N364" s="77">
        <f>'Compound Alert'!Y171</f>
        <v>3.3333333333333299</v>
      </c>
      <c r="O364" s="77">
        <f>'Compound Alert'!Z171</f>
        <v>0</v>
      </c>
      <c r="P364" s="90"/>
      <c r="Q364" s="27">
        <f>'Compound Alert'!AI171</f>
        <v>0</v>
      </c>
      <c r="R364" s="27">
        <f>'Compound Alert'!AJ171</f>
        <v>0.4</v>
      </c>
      <c r="S364" s="28"/>
      <c r="T364" s="28"/>
      <c r="U364" s="28"/>
      <c r="V364" s="28"/>
      <c r="W364" s="28"/>
      <c r="X364" s="28"/>
      <c r="Y364" s="28"/>
      <c r="Z364" s="28"/>
      <c r="AA364" s="28"/>
      <c r="AB364" s="28"/>
      <c r="AC364" s="28"/>
      <c r="AD364" s="28"/>
      <c r="AE364" s="28"/>
      <c r="AF364" s="28"/>
    </row>
    <row r="365" spans="1:32" hidden="1" x14ac:dyDescent="0.2">
      <c r="A365" s="71">
        <v>66</v>
      </c>
      <c r="B365" s="90" t="str">
        <f>'Compound Alert'!B193</f>
        <v>South Africa</v>
      </c>
      <c r="C365" s="90" t="str">
        <f>'Compound Alert'!C193</f>
        <v>ZAF</v>
      </c>
      <c r="D365" s="90" t="str">
        <f>'Compound Alert'!D193</f>
        <v>SSF           Sub-Saharan Africa</v>
      </c>
      <c r="E365" s="90" t="str">
        <f>'Compound Alert'!E193</f>
        <v>IBRD</v>
      </c>
      <c r="F365" s="90"/>
      <c r="G365" s="88">
        <f>'Compound Alert'!G193</f>
        <v>3</v>
      </c>
      <c r="H365" s="87">
        <f>'Compound Alert'!H193</f>
        <v>3</v>
      </c>
      <c r="I365" s="85">
        <f>'Compound Alert'!I193</f>
        <v>0</v>
      </c>
      <c r="J365" s="77">
        <f>'Compound Alert'!U193</f>
        <v>6.75</v>
      </c>
      <c r="K365" s="77">
        <f>'Compound Alert'!V193</f>
        <v>5.4306220095693796</v>
      </c>
      <c r="L365" s="77">
        <f>'Compound Alert'!W193</f>
        <v>5.0743801652892602</v>
      </c>
      <c r="M365" s="77">
        <f>'Compound Alert'!X193</f>
        <v>6.1428571428571397</v>
      </c>
      <c r="N365" s="77">
        <f>'Compound Alert'!Y193</f>
        <v>6.5</v>
      </c>
      <c r="O365" s="77">
        <f>'Compound Alert'!Z193</f>
        <v>0</v>
      </c>
      <c r="P365" s="90"/>
      <c r="Q365" s="27">
        <f>'Compound Alert'!AI193</f>
        <v>0</v>
      </c>
      <c r="R365" s="27">
        <f>'Compound Alert'!AJ193</f>
        <v>0.3</v>
      </c>
      <c r="S365" s="28"/>
      <c r="T365" s="28"/>
      <c r="U365" s="28"/>
      <c r="V365" s="28"/>
      <c r="W365" s="28"/>
      <c r="X365" s="28"/>
      <c r="Y365" s="28"/>
      <c r="Z365" s="28"/>
      <c r="AA365" s="28"/>
      <c r="AB365" s="28"/>
      <c r="AC365" s="28"/>
      <c r="AD365" s="28"/>
      <c r="AE365" s="28"/>
      <c r="AF365" s="28"/>
    </row>
    <row r="366" spans="1:32" hidden="1" x14ac:dyDescent="0.2">
      <c r="A366" s="71">
        <v>67</v>
      </c>
      <c r="B366" s="90" t="str">
        <f>'Compound Alert'!B15</f>
        <v>Azerbaijan</v>
      </c>
      <c r="C366" s="90" t="str">
        <f>'Compound Alert'!C15</f>
        <v>AZE</v>
      </c>
      <c r="D366" s="90" t="str">
        <f>'Compound Alert'!D15</f>
        <v>ECS           Europe &amp; Central Asia</v>
      </c>
      <c r="E366" s="90" t="str">
        <f>'Compound Alert'!E15</f>
        <v>IBRD</v>
      </c>
      <c r="F366" s="90"/>
      <c r="G366" s="88">
        <f>'Compound Alert'!G15</f>
        <v>3</v>
      </c>
      <c r="H366" s="87">
        <f>'Compound Alert'!H15</f>
        <v>3</v>
      </c>
      <c r="I366" s="85">
        <f>'Compound Alert'!I15</f>
        <v>1</v>
      </c>
      <c r="J366" s="77">
        <f>'Compound Alert'!U15</f>
        <v>7.16</v>
      </c>
      <c r="K366" s="77">
        <f>'Compound Alert'!V15</f>
        <v>4.2344497607655498</v>
      </c>
      <c r="L366" s="77">
        <f>'Compound Alert'!W15</f>
        <v>7.1404958677685997</v>
      </c>
      <c r="M366" s="77">
        <f>'Compound Alert'!X15</f>
        <v>3.71428571428571</v>
      </c>
      <c r="N366" s="77">
        <f>'Compound Alert'!Y15</f>
        <v>6.5</v>
      </c>
      <c r="O366" s="77">
        <f>'Compound Alert'!Z15</f>
        <v>0</v>
      </c>
      <c r="P366" s="90"/>
      <c r="Q366" s="27">
        <f>'Compound Alert'!AI15</f>
        <v>0</v>
      </c>
      <c r="R366" s="27">
        <f>'Compound Alert'!AJ15</f>
        <v>0.3</v>
      </c>
      <c r="S366" s="28"/>
      <c r="T366" s="28"/>
      <c r="U366" s="28"/>
      <c r="V366" s="28"/>
      <c r="W366" s="28"/>
      <c r="X366" s="28"/>
      <c r="Y366" s="28"/>
      <c r="Z366" s="28"/>
      <c r="AA366" s="28"/>
      <c r="AB366" s="28"/>
      <c r="AC366" s="28"/>
      <c r="AD366" s="28"/>
      <c r="AE366" s="28"/>
      <c r="AF366" s="28"/>
    </row>
    <row r="367" spans="1:32" hidden="1" x14ac:dyDescent="0.2">
      <c r="A367" s="71">
        <v>68</v>
      </c>
      <c r="B367" s="90" t="str">
        <f>'Compound Alert'!B31</f>
        <v>Bhutan</v>
      </c>
      <c r="C367" s="90" t="str">
        <f>'Compound Alert'!C31</f>
        <v>BTN</v>
      </c>
      <c r="D367" s="90" t="str">
        <f>'Compound Alert'!D31</f>
        <v>SAS           South Asia</v>
      </c>
      <c r="E367" s="90" t="str">
        <f>'Compound Alert'!E31</f>
        <v>IDA</v>
      </c>
      <c r="F367" s="90"/>
      <c r="G367" s="88">
        <f>'Compound Alert'!G31</f>
        <v>3</v>
      </c>
      <c r="H367" s="87">
        <f>'Compound Alert'!H31</f>
        <v>3</v>
      </c>
      <c r="I367" s="85">
        <f>'Compound Alert'!I31</f>
        <v>0.5</v>
      </c>
      <c r="J367" s="77">
        <f>'Compound Alert'!U31</f>
        <v>5.94</v>
      </c>
      <c r="K367" s="77">
        <f>'Compound Alert'!V31</f>
        <v>6.9856459330143599</v>
      </c>
      <c r="L367" s="77">
        <f>'Compound Alert'!W31</f>
        <v>4.0495867768595</v>
      </c>
      <c r="M367" s="77">
        <f>'Compound Alert'!X31</f>
        <v>7.4285714285714297</v>
      </c>
      <c r="N367" s="77">
        <f>'Compound Alert'!Y31</f>
        <v>4.1666666666666696</v>
      </c>
      <c r="O367" s="77">
        <f>'Compound Alert'!Z31</f>
        <v>0</v>
      </c>
      <c r="P367" s="90"/>
      <c r="Q367" s="27">
        <f>'Compound Alert'!AI31</f>
        <v>0</v>
      </c>
      <c r="R367" s="27">
        <f>'Compound Alert'!AJ31</f>
        <v>0.4</v>
      </c>
      <c r="S367" s="28"/>
      <c r="T367" s="28"/>
      <c r="U367" s="28"/>
      <c r="V367" s="28"/>
      <c r="W367" s="28"/>
      <c r="X367" s="28"/>
      <c r="Y367" s="28"/>
      <c r="Z367" s="28"/>
      <c r="AA367" s="28"/>
      <c r="AB367" s="28"/>
      <c r="AC367" s="28"/>
      <c r="AD367" s="28"/>
      <c r="AE367" s="28"/>
      <c r="AF367" s="28"/>
    </row>
    <row r="368" spans="1:32" hidden="1" x14ac:dyDescent="0.2">
      <c r="A368" s="71">
        <v>69</v>
      </c>
      <c r="B368" s="90" t="str">
        <f>'Compound Alert'!B68</f>
        <v>Ghana</v>
      </c>
      <c r="C368" s="90" t="str">
        <f>'Compound Alert'!C68</f>
        <v>GHA</v>
      </c>
      <c r="D368" s="90" t="str">
        <f>'Compound Alert'!D68</f>
        <v>SSF           Sub-Saharan Africa</v>
      </c>
      <c r="E368" s="90" t="str">
        <f>'Compound Alert'!E68</f>
        <v>IDA</v>
      </c>
      <c r="F368" s="90"/>
      <c r="G368" s="88">
        <f>'Compound Alert'!G68</f>
        <v>3</v>
      </c>
      <c r="H368" s="87">
        <f>'Compound Alert'!H68</f>
        <v>3</v>
      </c>
      <c r="I368" s="85">
        <f>'Compound Alert'!I68</f>
        <v>1</v>
      </c>
      <c r="J368" s="77">
        <f>'Compound Alert'!U68</f>
        <v>6.9</v>
      </c>
      <c r="K368" s="77">
        <f>'Compound Alert'!V68</f>
        <v>7.1770334928229698</v>
      </c>
      <c r="L368" s="77">
        <f>'Compound Alert'!W68</f>
        <v>5.9834710743801596</v>
      </c>
      <c r="M368" s="77">
        <f>'Compound Alert'!X68</f>
        <v>7.5714285714285703</v>
      </c>
      <c r="N368" s="77">
        <f>'Compound Alert'!Y68</f>
        <v>4.5</v>
      </c>
      <c r="O368" s="77">
        <f>'Compound Alert'!Z68</f>
        <v>0</v>
      </c>
      <c r="P368" s="90"/>
      <c r="Q368" s="27">
        <f>'Compound Alert'!AI68</f>
        <v>0</v>
      </c>
      <c r="R368" s="27">
        <f>'Compound Alert'!AJ68</f>
        <v>0.3</v>
      </c>
      <c r="S368" s="28"/>
      <c r="T368" s="28"/>
      <c r="U368" s="28"/>
      <c r="V368" s="28"/>
      <c r="W368" s="28"/>
      <c r="X368" s="28"/>
      <c r="Y368" s="28"/>
      <c r="Z368" s="28"/>
      <c r="AA368" s="28"/>
      <c r="AB368" s="28"/>
      <c r="AC368" s="28"/>
      <c r="AD368" s="28"/>
      <c r="AE368" s="28"/>
      <c r="AF368" s="28"/>
    </row>
    <row r="369" spans="1:32" hidden="1" x14ac:dyDescent="0.2">
      <c r="A369" s="71">
        <v>70</v>
      </c>
      <c r="B369" s="90" t="str">
        <f>'Compound Alert'!B69</f>
        <v>Guinea</v>
      </c>
      <c r="C369" s="90" t="str">
        <f>'Compound Alert'!C69</f>
        <v>GIN</v>
      </c>
      <c r="D369" s="90" t="str">
        <f>'Compound Alert'!D69</f>
        <v>SSF           Sub-Saharan Africa</v>
      </c>
      <c r="E369" s="90" t="str">
        <f>'Compound Alert'!E69</f>
        <v>IDA</v>
      </c>
      <c r="F369" s="90"/>
      <c r="G369" s="88">
        <f>'Compound Alert'!G69</f>
        <v>3</v>
      </c>
      <c r="H369" s="87">
        <f>'Compound Alert'!H69</f>
        <v>3</v>
      </c>
      <c r="I369" s="85">
        <f>'Compound Alert'!I69</f>
        <v>3</v>
      </c>
      <c r="J369" s="77">
        <f>'Compound Alert'!U69</f>
        <v>10</v>
      </c>
      <c r="K369" s="77">
        <f>'Compound Alert'!V69</f>
        <v>8.8277511961722492</v>
      </c>
      <c r="L369" s="77">
        <f>'Compound Alert'!W69</f>
        <v>10</v>
      </c>
      <c r="M369" s="77">
        <f>'Compound Alert'!X69</f>
        <v>7.8571428571428603</v>
      </c>
      <c r="N369" s="77">
        <f>'Compound Alert'!Y69</f>
        <v>4.8333333333333304</v>
      </c>
      <c r="O369" s="77">
        <f>'Compound Alert'!Z69</f>
        <v>0</v>
      </c>
      <c r="P369" s="90"/>
      <c r="Q369" s="27">
        <f>'Compound Alert'!AI69</f>
        <v>0</v>
      </c>
      <c r="R369" s="27">
        <f>'Compound Alert'!AJ69</f>
        <v>0.3</v>
      </c>
      <c r="S369" s="28"/>
      <c r="T369" s="28"/>
      <c r="U369" s="28"/>
      <c r="V369" s="28"/>
      <c r="W369" s="28"/>
      <c r="X369" s="28"/>
      <c r="Y369" s="28"/>
      <c r="Z369" s="28"/>
      <c r="AA369" s="28"/>
      <c r="AB369" s="28"/>
      <c r="AC369" s="28"/>
      <c r="AD369" s="28"/>
      <c r="AE369" s="28"/>
      <c r="AF369" s="28"/>
    </row>
    <row r="370" spans="1:32" hidden="1" x14ac:dyDescent="0.2">
      <c r="A370" s="71">
        <v>71</v>
      </c>
      <c r="B370" s="90" t="str">
        <f>'Compound Alert'!B107</f>
        <v>Lesotho</v>
      </c>
      <c r="C370" s="90" t="str">
        <f>'Compound Alert'!C107</f>
        <v>LSO</v>
      </c>
      <c r="D370" s="90" t="str">
        <f>'Compound Alert'!D107</f>
        <v>SSF           Sub-Saharan Africa</v>
      </c>
      <c r="E370" s="90" t="str">
        <f>'Compound Alert'!E107</f>
        <v>IDA</v>
      </c>
      <c r="F370" s="90"/>
      <c r="G370" s="88">
        <f>'Compound Alert'!G107</f>
        <v>3</v>
      </c>
      <c r="H370" s="87">
        <f>'Compound Alert'!H107</f>
        <v>3</v>
      </c>
      <c r="I370" s="85">
        <f>'Compound Alert'!I107</f>
        <v>2</v>
      </c>
      <c r="J370" s="77">
        <f>'Compound Alert'!U107</f>
        <v>10</v>
      </c>
      <c r="K370" s="77">
        <f>'Compound Alert'!V107</f>
        <v>8.7559808612440193</v>
      </c>
      <c r="L370" s="77">
        <f>'Compound Alert'!W107</f>
        <v>6.7107438016528898</v>
      </c>
      <c r="M370" s="77">
        <f>'Compound Alert'!X107</f>
        <v>9.1428571428571406</v>
      </c>
      <c r="N370" s="77">
        <f>'Compound Alert'!Y107</f>
        <v>2.5</v>
      </c>
      <c r="O370" s="77">
        <f>'Compound Alert'!Z107</f>
        <v>0</v>
      </c>
      <c r="P370" s="90"/>
      <c r="Q370" s="27">
        <f>'Compound Alert'!AI107</f>
        <v>0</v>
      </c>
      <c r="R370" s="27">
        <f>'Compound Alert'!AJ107</f>
        <v>0.4</v>
      </c>
      <c r="S370" s="28"/>
      <c r="T370" s="28"/>
      <c r="U370" s="28"/>
      <c r="V370" s="28"/>
      <c r="W370" s="28"/>
      <c r="X370" s="28"/>
      <c r="Y370" s="28"/>
      <c r="Z370" s="28"/>
      <c r="AA370" s="28"/>
      <c r="AB370" s="28"/>
      <c r="AC370" s="28"/>
      <c r="AD370" s="28"/>
      <c r="AE370" s="28"/>
      <c r="AF370" s="28"/>
    </row>
    <row r="371" spans="1:32" hidden="1" x14ac:dyDescent="0.2">
      <c r="A371" s="71">
        <v>72</v>
      </c>
      <c r="B371" s="90" t="str">
        <f>'Compound Alert'!B116</f>
        <v>Marshall Islands</v>
      </c>
      <c r="C371" s="90" t="str">
        <f>'Compound Alert'!C116</f>
        <v>MHL</v>
      </c>
      <c r="D371" s="90" t="str">
        <f>'Compound Alert'!D116</f>
        <v>EAS           East Asia &amp; Pacific</v>
      </c>
      <c r="E371" s="90" t="str">
        <f>'Compound Alert'!E116</f>
        <v>IDA</v>
      </c>
      <c r="F371" s="90"/>
      <c r="G371" s="88">
        <f>'Compound Alert'!G116</f>
        <v>3</v>
      </c>
      <c r="H371" s="87">
        <f>'Compound Alert'!H116</f>
        <v>3</v>
      </c>
      <c r="I371" s="85">
        <f>'Compound Alert'!I116</f>
        <v>2.5</v>
      </c>
      <c r="J371" s="77">
        <f>'Compound Alert'!U116</f>
        <v>10</v>
      </c>
      <c r="K371" s="77">
        <f>'Compound Alert'!V116</f>
        <v>0</v>
      </c>
      <c r="L371" s="77">
        <f>'Compound Alert'!W116</f>
        <v>0</v>
      </c>
      <c r="M371" s="77">
        <f>'Compound Alert'!X116</f>
        <v>7.7142857142857197</v>
      </c>
      <c r="N371" s="77">
        <f>'Compound Alert'!Y116</f>
        <v>4.3333333333333304</v>
      </c>
      <c r="O371" s="77">
        <f>'Compound Alert'!Z116</f>
        <v>10</v>
      </c>
      <c r="P371" s="90"/>
      <c r="Q371" s="27">
        <f>'Compound Alert'!AI116</f>
        <v>0.3</v>
      </c>
      <c r="R371" s="27">
        <f>'Compound Alert'!AJ116</f>
        <v>0.7</v>
      </c>
      <c r="S371" s="28"/>
      <c r="T371" s="28"/>
      <c r="U371" s="28"/>
      <c r="V371" s="28"/>
      <c r="W371" s="28"/>
      <c r="X371" s="28"/>
      <c r="Y371" s="28"/>
      <c r="Z371" s="28"/>
      <c r="AA371" s="28"/>
      <c r="AB371" s="28"/>
      <c r="AC371" s="28"/>
      <c r="AD371" s="28"/>
      <c r="AE371" s="28"/>
      <c r="AF371" s="28"/>
    </row>
    <row r="372" spans="1:32" hidden="1" x14ac:dyDescent="0.2">
      <c r="A372" s="71">
        <v>73</v>
      </c>
      <c r="B372" s="90" t="str">
        <f>'Compound Alert'!B157</f>
        <v>Sierra Leone</v>
      </c>
      <c r="C372" s="90" t="str">
        <f>'Compound Alert'!C157</f>
        <v>SLE</v>
      </c>
      <c r="D372" s="90" t="str">
        <f>'Compound Alert'!D157</f>
        <v>SSF           Sub-Saharan Africa</v>
      </c>
      <c r="E372" s="90" t="str">
        <f>'Compound Alert'!E157</f>
        <v>IDA</v>
      </c>
      <c r="F372" s="90"/>
      <c r="G372" s="88">
        <f>'Compound Alert'!G157</f>
        <v>3</v>
      </c>
      <c r="H372" s="87">
        <f>'Compound Alert'!H157</f>
        <v>3</v>
      </c>
      <c r="I372" s="85">
        <f>'Compound Alert'!I157</f>
        <v>2.5</v>
      </c>
      <c r="J372" s="77">
        <f>'Compound Alert'!U157</f>
        <v>10</v>
      </c>
      <c r="K372" s="77">
        <f>'Compound Alert'!V157</f>
        <v>9.6411483253588504</v>
      </c>
      <c r="L372" s="77">
        <f>'Compound Alert'!W157</f>
        <v>8.2479338842975203</v>
      </c>
      <c r="M372" s="77">
        <f>'Compound Alert'!X157</f>
        <v>9.8571428571428594</v>
      </c>
      <c r="N372" s="77">
        <f>'Compound Alert'!Y157</f>
        <v>4.8333333333333304</v>
      </c>
      <c r="O372" s="77">
        <f>'Compound Alert'!Z157</f>
        <v>0</v>
      </c>
      <c r="P372" s="90"/>
      <c r="Q372" s="27">
        <f>'Compound Alert'!AI157</f>
        <v>0</v>
      </c>
      <c r="R372" s="27">
        <f>'Compound Alert'!AJ157</f>
        <v>0.4</v>
      </c>
      <c r="S372" s="28"/>
      <c r="T372" s="28"/>
      <c r="U372" s="28"/>
      <c r="V372" s="28"/>
      <c r="W372" s="28"/>
      <c r="X372" s="28"/>
      <c r="Y372" s="28"/>
      <c r="Z372" s="28"/>
      <c r="AA372" s="28"/>
      <c r="AB372" s="28"/>
      <c r="AC372" s="28"/>
      <c r="AD372" s="28"/>
      <c r="AE372" s="28"/>
      <c r="AF372" s="28"/>
    </row>
    <row r="373" spans="1:32" hidden="1" x14ac:dyDescent="0.2">
      <c r="A373" s="71">
        <v>74</v>
      </c>
      <c r="B373" s="90" t="str">
        <f>'Compound Alert'!B128</f>
        <v>Namibia</v>
      </c>
      <c r="C373" s="90" t="str">
        <f>'Compound Alert'!C128</f>
        <v>NAM</v>
      </c>
      <c r="D373" s="90" t="str">
        <f>'Compound Alert'!D128</f>
        <v>SSF           Sub-Saharan Africa</v>
      </c>
      <c r="E373" s="90" t="str">
        <f>'Compound Alert'!E128</f>
        <v>IBRD</v>
      </c>
      <c r="F373" s="90"/>
      <c r="G373" s="88">
        <f>'Compound Alert'!G128</f>
        <v>3</v>
      </c>
      <c r="H373" s="87">
        <f>'Compound Alert'!H128</f>
        <v>3</v>
      </c>
      <c r="I373" s="85">
        <f>'Compound Alert'!I128</f>
        <v>1.5</v>
      </c>
      <c r="J373" s="77">
        <f>'Compound Alert'!U128</f>
        <v>7.75</v>
      </c>
      <c r="K373" s="77">
        <f>'Compound Alert'!V128</f>
        <v>9.2822966507177096</v>
      </c>
      <c r="L373" s="77">
        <f>'Compound Alert'!W128</f>
        <v>4.9421487603305803</v>
      </c>
      <c r="M373" s="77">
        <f>'Compound Alert'!X128</f>
        <v>8</v>
      </c>
      <c r="N373" s="77">
        <f>'Compound Alert'!Y128</f>
        <v>5.5</v>
      </c>
      <c r="O373" s="77">
        <f>'Compound Alert'!Z128</f>
        <v>0</v>
      </c>
      <c r="P373" s="90"/>
      <c r="Q373" s="27">
        <f>'Compound Alert'!AI128</f>
        <v>0</v>
      </c>
      <c r="R373" s="27">
        <f>'Compound Alert'!AJ128</f>
        <v>0.3</v>
      </c>
      <c r="S373" s="28"/>
      <c r="T373" s="28"/>
      <c r="U373" s="28"/>
      <c r="V373" s="28"/>
      <c r="W373" s="28"/>
      <c r="X373" s="28"/>
      <c r="Y373" s="28"/>
      <c r="Z373" s="28"/>
      <c r="AA373" s="28"/>
      <c r="AB373" s="28"/>
      <c r="AC373" s="28"/>
      <c r="AD373" s="28"/>
      <c r="AE373" s="28"/>
      <c r="AF373" s="28"/>
    </row>
    <row r="374" spans="1:32" hidden="1" x14ac:dyDescent="0.2">
      <c r="A374" s="71">
        <v>75</v>
      </c>
      <c r="B374" s="90" t="str">
        <f>'Compound Alert'!B26</f>
        <v>Belize</v>
      </c>
      <c r="C374" s="90" t="str">
        <f>'Compound Alert'!C26</f>
        <v>BLZ</v>
      </c>
      <c r="D374" s="90" t="str">
        <f>'Compound Alert'!D26</f>
        <v>LCN           Latin America &amp; Caribbean</v>
      </c>
      <c r="E374" s="90" t="str">
        <f>'Compound Alert'!E26</f>
        <v>IBRD</v>
      </c>
      <c r="F374" s="90"/>
      <c r="G374" s="88">
        <f>'Compound Alert'!G26</f>
        <v>3</v>
      </c>
      <c r="H374" s="87">
        <f>'Compound Alert'!H26</f>
        <v>3</v>
      </c>
      <c r="I374" s="85">
        <f>'Compound Alert'!I26</f>
        <v>1.5</v>
      </c>
      <c r="J374" s="77">
        <f>'Compound Alert'!U26</f>
        <v>7.64</v>
      </c>
      <c r="K374" s="77">
        <f>'Compound Alert'!V26</f>
        <v>4.6650717703349303</v>
      </c>
      <c r="L374" s="77">
        <f>'Compound Alert'!W26</f>
        <v>7.1239669421487601</v>
      </c>
      <c r="M374" s="77">
        <f>'Compound Alert'!X26</f>
        <v>5.28571428571429</v>
      </c>
      <c r="N374" s="77">
        <f>'Compound Alert'!Y26</f>
        <v>7.5</v>
      </c>
      <c r="O374" s="77">
        <f>'Compound Alert'!Z26</f>
        <v>0</v>
      </c>
      <c r="P374" s="90"/>
      <c r="Q374" s="27">
        <f>'Compound Alert'!AI26</f>
        <v>0</v>
      </c>
      <c r="R374" s="27">
        <f>'Compound Alert'!AJ26</f>
        <v>0.4</v>
      </c>
      <c r="S374" s="28"/>
      <c r="T374" s="28"/>
      <c r="U374" s="28"/>
      <c r="V374" s="28"/>
      <c r="W374" s="28"/>
      <c r="X374" s="28"/>
      <c r="Y374" s="28"/>
      <c r="Z374" s="28"/>
      <c r="AA374" s="28"/>
      <c r="AB374" s="28"/>
      <c r="AC374" s="28"/>
      <c r="AD374" s="28"/>
      <c r="AE374" s="28"/>
      <c r="AF374" s="28"/>
    </row>
    <row r="375" spans="1:32" hidden="1" x14ac:dyDescent="0.2">
      <c r="A375" s="71">
        <v>76</v>
      </c>
      <c r="B375" s="90" t="str">
        <f>'Compound Alert'!B89</f>
        <v>Jamaica</v>
      </c>
      <c r="C375" s="90" t="str">
        <f>'Compound Alert'!C89</f>
        <v>JAM</v>
      </c>
      <c r="D375" s="90" t="str">
        <f>'Compound Alert'!D89</f>
        <v>LCN           Latin America &amp; Caribbean</v>
      </c>
      <c r="E375" s="90" t="str">
        <f>'Compound Alert'!E89</f>
        <v>IBRD</v>
      </c>
      <c r="F375" s="90"/>
      <c r="G375" s="88">
        <f>'Compound Alert'!G89</f>
        <v>3</v>
      </c>
      <c r="H375" s="87">
        <f>'Compound Alert'!H89</f>
        <v>3</v>
      </c>
      <c r="I375" s="85">
        <f>'Compound Alert'!I89</f>
        <v>1</v>
      </c>
      <c r="J375" s="77">
        <f>'Compound Alert'!U89</f>
        <v>8.1999999999999993</v>
      </c>
      <c r="K375" s="77">
        <f>'Compound Alert'!V89</f>
        <v>4.2105263157894699</v>
      </c>
      <c r="L375" s="77">
        <f>'Compound Alert'!W89</f>
        <v>5.1239669421487601</v>
      </c>
      <c r="M375" s="77">
        <f>'Compound Alert'!X89</f>
        <v>5.5714285714285703</v>
      </c>
      <c r="N375" s="77">
        <f>'Compound Alert'!Y89</f>
        <v>7.3333333333333304</v>
      </c>
      <c r="O375" s="77">
        <f>'Compound Alert'!Z89</f>
        <v>0</v>
      </c>
      <c r="P375" s="90"/>
      <c r="Q375" s="27">
        <f>'Compound Alert'!AI89</f>
        <v>0</v>
      </c>
      <c r="R375" s="27">
        <f>'Compound Alert'!AJ89</f>
        <v>0.4</v>
      </c>
      <c r="S375" s="28"/>
      <c r="T375" s="28"/>
      <c r="U375" s="28"/>
      <c r="V375" s="28"/>
      <c r="W375" s="28"/>
      <c r="X375" s="28"/>
      <c r="Y375" s="28"/>
      <c r="Z375" s="28"/>
      <c r="AA375" s="28"/>
      <c r="AB375" s="28"/>
      <c r="AC375" s="28"/>
      <c r="AD375" s="28"/>
      <c r="AE375" s="28"/>
      <c r="AF375" s="28"/>
    </row>
    <row r="376" spans="1:32" hidden="1" x14ac:dyDescent="0.2">
      <c r="A376" s="71">
        <v>77</v>
      </c>
      <c r="B376" s="90" t="str">
        <f>'Compound Alert'!B90</f>
        <v>Jordan</v>
      </c>
      <c r="C376" s="90" t="str">
        <f>'Compound Alert'!C90</f>
        <v>JOR</v>
      </c>
      <c r="D376" s="90" t="str">
        <f>'Compound Alert'!D90</f>
        <v>MEA           Middle East &amp; North Africa</v>
      </c>
      <c r="E376" s="90" t="str">
        <f>'Compound Alert'!E90</f>
        <v>IBRD</v>
      </c>
      <c r="F376" s="90"/>
      <c r="G376" s="88">
        <f>'Compound Alert'!G90</f>
        <v>3</v>
      </c>
      <c r="H376" s="87">
        <f>'Compound Alert'!H90</f>
        <v>3</v>
      </c>
      <c r="I376" s="85">
        <f>'Compound Alert'!I90</f>
        <v>0</v>
      </c>
      <c r="J376" s="77">
        <f>'Compound Alert'!U90</f>
        <v>5.75</v>
      </c>
      <c r="K376" s="77">
        <f>'Compound Alert'!V90</f>
        <v>2.5358851674641101</v>
      </c>
      <c r="L376" s="77">
        <f>'Compound Alert'!W90</f>
        <v>5.1570247933884303</v>
      </c>
      <c r="M376" s="77">
        <f>'Compound Alert'!X90</f>
        <v>5.1428571428571397</v>
      </c>
      <c r="N376" s="77">
        <f>'Compound Alert'!Y90</f>
        <v>5.3333333333333304</v>
      </c>
      <c r="O376" s="77">
        <f>'Compound Alert'!Z90</f>
        <v>0</v>
      </c>
      <c r="P376" s="90"/>
      <c r="Q376" s="27">
        <f>'Compound Alert'!AI90</f>
        <v>0</v>
      </c>
      <c r="R376" s="27">
        <f>'Compound Alert'!AJ90</f>
        <v>0.3</v>
      </c>
      <c r="S376" s="28"/>
      <c r="T376" s="28"/>
      <c r="U376" s="28"/>
      <c r="V376" s="28"/>
      <c r="W376" s="28"/>
      <c r="X376" s="28"/>
      <c r="Y376" s="28"/>
      <c r="Z376" s="28"/>
      <c r="AA376" s="28"/>
      <c r="AB376" s="28"/>
      <c r="AC376" s="28"/>
      <c r="AD376" s="28"/>
      <c r="AE376" s="28"/>
      <c r="AF376" s="28"/>
    </row>
    <row r="377" spans="1:32" hidden="1" x14ac:dyDescent="0.2">
      <c r="A377" s="71">
        <v>78</v>
      </c>
      <c r="B377" s="90" t="str">
        <f>'Compound Alert'!B176</f>
        <v>Tonga</v>
      </c>
      <c r="C377" s="90" t="str">
        <f>'Compound Alert'!C176</f>
        <v>TON</v>
      </c>
      <c r="D377" s="90" t="str">
        <f>'Compound Alert'!D176</f>
        <v>EAS           East Asia &amp; Pacific</v>
      </c>
      <c r="E377" s="90" t="str">
        <f>'Compound Alert'!E176</f>
        <v>IDA</v>
      </c>
      <c r="F377" s="90"/>
      <c r="G377" s="88">
        <f>'Compound Alert'!G176</f>
        <v>3</v>
      </c>
      <c r="H377" s="87">
        <f>'Compound Alert'!H176</f>
        <v>3</v>
      </c>
      <c r="I377" s="85">
        <f>'Compound Alert'!I176</f>
        <v>1.5</v>
      </c>
      <c r="J377" s="77">
        <f>'Compound Alert'!U176</f>
        <v>8.98</v>
      </c>
      <c r="K377" s="77">
        <f>'Compound Alert'!V176</f>
        <v>4.5215311004784704</v>
      </c>
      <c r="L377" s="77">
        <f>'Compound Alert'!W176</f>
        <v>0</v>
      </c>
      <c r="M377" s="77">
        <f>'Compound Alert'!X176</f>
        <v>7.8571428571428603</v>
      </c>
      <c r="N377" s="77">
        <f>'Compound Alert'!Y176</f>
        <v>7</v>
      </c>
      <c r="O377" s="77">
        <f>'Compound Alert'!Z176</f>
        <v>0</v>
      </c>
      <c r="P377" s="90"/>
      <c r="Q377" s="27">
        <f>'Compound Alert'!AI176</f>
        <v>0.2</v>
      </c>
      <c r="R377" s="27">
        <f>'Compound Alert'!AJ176</f>
        <v>0.7</v>
      </c>
      <c r="S377" s="28"/>
      <c r="T377" s="28"/>
      <c r="U377" s="28"/>
      <c r="V377" s="28"/>
      <c r="W377" s="28"/>
      <c r="X377" s="28"/>
      <c r="Y377" s="28"/>
      <c r="Z377" s="28"/>
      <c r="AA377" s="28"/>
      <c r="AB377" s="28"/>
      <c r="AC377" s="28"/>
      <c r="AD377" s="28"/>
      <c r="AE377" s="28"/>
      <c r="AF377" s="28"/>
    </row>
    <row r="378" spans="1:32" hidden="1" x14ac:dyDescent="0.2">
      <c r="A378" s="71">
        <v>79</v>
      </c>
      <c r="B378" s="90" t="str">
        <f>'Compound Alert'!B139</f>
        <v>Panama</v>
      </c>
      <c r="C378" s="90" t="str">
        <f>'Compound Alert'!C139</f>
        <v>PAN</v>
      </c>
      <c r="D378" s="90" t="str">
        <f>'Compound Alert'!D139</f>
        <v>LCN           Latin America &amp; Caribbean</v>
      </c>
      <c r="E378" s="90" t="str">
        <f>'Compound Alert'!E139</f>
        <v>IBRD</v>
      </c>
      <c r="F378" s="90"/>
      <c r="G378" s="88">
        <f>'Compound Alert'!G139</f>
        <v>3</v>
      </c>
      <c r="H378" s="87">
        <f>'Compound Alert'!H139</f>
        <v>3</v>
      </c>
      <c r="I378" s="85">
        <f>'Compound Alert'!I139</f>
        <v>0.5</v>
      </c>
      <c r="J378" s="77">
        <f>'Compound Alert'!U139</f>
        <v>5.26</v>
      </c>
      <c r="K378" s="77">
        <f>'Compound Alert'!V139</f>
        <v>5.0956937799043098</v>
      </c>
      <c r="L378" s="77">
        <f>'Compound Alert'!W139</f>
        <v>4.1652892561983501</v>
      </c>
      <c r="M378" s="77">
        <f>'Compound Alert'!X139</f>
        <v>3.71428571428571</v>
      </c>
      <c r="N378" s="77">
        <f>'Compound Alert'!Y139</f>
        <v>8.6666666666666696</v>
      </c>
      <c r="O378" s="77">
        <f>'Compound Alert'!Z139</f>
        <v>0</v>
      </c>
      <c r="P378" s="90"/>
      <c r="Q378" s="27">
        <f>'Compound Alert'!AI139</f>
        <v>0</v>
      </c>
      <c r="R378" s="27">
        <f>'Compound Alert'!AJ139</f>
        <v>0.4</v>
      </c>
      <c r="S378" s="28"/>
      <c r="T378" s="28"/>
      <c r="U378" s="28"/>
      <c r="V378" s="28"/>
      <c r="W378" s="28"/>
      <c r="X378" s="28"/>
      <c r="Y378" s="28"/>
      <c r="Z378" s="28"/>
      <c r="AA378" s="28"/>
      <c r="AB378" s="28"/>
      <c r="AC378" s="28"/>
      <c r="AD378" s="28"/>
      <c r="AE378" s="28"/>
      <c r="AF378" s="28"/>
    </row>
    <row r="379" spans="1:32" hidden="1" x14ac:dyDescent="0.2">
      <c r="A379" s="71">
        <v>80</v>
      </c>
      <c r="B379" s="90" t="str">
        <f>'Compound Alert'!B43</f>
        <v>Comoros</v>
      </c>
      <c r="C379" s="90" t="str">
        <f>'Compound Alert'!C43</f>
        <v>COM</v>
      </c>
      <c r="D379" s="90" t="str">
        <f>'Compound Alert'!D43</f>
        <v>SSF           Sub-Saharan Africa</v>
      </c>
      <c r="E379" s="90" t="str">
        <f>'Compound Alert'!E43</f>
        <v>IDA</v>
      </c>
      <c r="F379" s="90"/>
      <c r="G379" s="88">
        <f>'Compound Alert'!G43</f>
        <v>2.5</v>
      </c>
      <c r="H379" s="87">
        <f>'Compound Alert'!H43</f>
        <v>2.5</v>
      </c>
      <c r="I379" s="85">
        <f>'Compound Alert'!I43</f>
        <v>3</v>
      </c>
      <c r="J379" s="77">
        <f>'Compound Alert'!U43</f>
        <v>10</v>
      </c>
      <c r="K379" s="77">
        <f>'Compound Alert'!V43</f>
        <v>8.2296650717703397</v>
      </c>
      <c r="L379" s="77">
        <f>'Compound Alert'!W43</f>
        <v>0</v>
      </c>
      <c r="M379" s="77">
        <f>'Compound Alert'!X43</f>
        <v>8.71428571428571</v>
      </c>
      <c r="N379" s="77">
        <f>'Compound Alert'!Y43</f>
        <v>2.8333333333333299</v>
      </c>
      <c r="O379" s="77">
        <f>'Compound Alert'!Z43</f>
        <v>10</v>
      </c>
      <c r="P379" s="90"/>
      <c r="Q379" s="27">
        <f>'Compound Alert'!AI43</f>
        <v>0</v>
      </c>
      <c r="R379" s="27">
        <f>'Compound Alert'!AJ43</f>
        <v>0.5</v>
      </c>
      <c r="S379" s="28"/>
      <c r="T379" s="28"/>
      <c r="U379" s="28"/>
      <c r="V379" s="28"/>
      <c r="W379" s="28"/>
      <c r="X379" s="28"/>
      <c r="Y379" s="28"/>
      <c r="Z379" s="28"/>
      <c r="AA379" s="28"/>
      <c r="AB379" s="28"/>
      <c r="AC379" s="28"/>
      <c r="AD379" s="28"/>
      <c r="AE379" s="28"/>
      <c r="AF379" s="28"/>
    </row>
    <row r="380" spans="1:32" hidden="1" x14ac:dyDescent="0.2">
      <c r="A380" s="71">
        <v>81</v>
      </c>
      <c r="B380" s="90" t="str">
        <f>'Compound Alert'!B138</f>
        <v>Pakistan</v>
      </c>
      <c r="C380" s="90" t="str">
        <f>'Compound Alert'!C138</f>
        <v>PAK</v>
      </c>
      <c r="D380" s="90" t="str">
        <f>'Compound Alert'!D138</f>
        <v>SAS           South Asia</v>
      </c>
      <c r="E380" s="90" t="str">
        <f>'Compound Alert'!E138</f>
        <v>Blend</v>
      </c>
      <c r="F380" s="90"/>
      <c r="G380" s="88">
        <f>'Compound Alert'!G138</f>
        <v>2.5</v>
      </c>
      <c r="H380" s="87">
        <f>'Compound Alert'!H138</f>
        <v>2.5</v>
      </c>
      <c r="I380" s="85">
        <f>'Compound Alert'!I138</f>
        <v>2.5</v>
      </c>
      <c r="J380" s="77">
        <f>'Compound Alert'!U138</f>
        <v>8.25</v>
      </c>
      <c r="K380" s="77">
        <f>'Compound Alert'!V138</f>
        <v>6.6267942583732102</v>
      </c>
      <c r="L380" s="77">
        <f>'Compound Alert'!W138</f>
        <v>9.0578512396694197</v>
      </c>
      <c r="M380" s="77">
        <f>'Compound Alert'!X138</f>
        <v>7.7142857142857197</v>
      </c>
      <c r="N380" s="77">
        <f>'Compound Alert'!Y138</f>
        <v>10</v>
      </c>
      <c r="O380" s="77">
        <f>'Compound Alert'!Z138</f>
        <v>0</v>
      </c>
      <c r="P380" s="90"/>
      <c r="Q380" s="27">
        <f>'Compound Alert'!AI138</f>
        <v>0</v>
      </c>
      <c r="R380" s="27">
        <f>'Compound Alert'!AJ138</f>
        <v>0.3</v>
      </c>
      <c r="S380" s="28"/>
      <c r="T380" s="28"/>
      <c r="U380" s="28"/>
      <c r="V380" s="28"/>
      <c r="W380" s="28"/>
      <c r="X380" s="28"/>
      <c r="Y380" s="28"/>
      <c r="Z380" s="28"/>
      <c r="AA380" s="28"/>
      <c r="AB380" s="28"/>
      <c r="AC380" s="28"/>
      <c r="AD380" s="28"/>
      <c r="AE380" s="28"/>
      <c r="AF380" s="28"/>
    </row>
    <row r="381" spans="1:32" hidden="1" x14ac:dyDescent="0.2">
      <c r="A381" s="71">
        <v>82</v>
      </c>
      <c r="B381" s="90" t="str">
        <f>'Compound Alert'!B65</f>
        <v>Gabon</v>
      </c>
      <c r="C381" s="90" t="str">
        <f>'Compound Alert'!C65</f>
        <v>GAB</v>
      </c>
      <c r="D381" s="90" t="str">
        <f>'Compound Alert'!D65</f>
        <v>SSF           Sub-Saharan Africa</v>
      </c>
      <c r="E381" s="90" t="str">
        <f>'Compound Alert'!E65</f>
        <v>IBRD</v>
      </c>
      <c r="F381" s="90"/>
      <c r="G381" s="88">
        <f>'Compound Alert'!G65</f>
        <v>2.5</v>
      </c>
      <c r="H381" s="87">
        <f>'Compound Alert'!H65</f>
        <v>2.5</v>
      </c>
      <c r="I381" s="85">
        <f>'Compound Alert'!I65</f>
        <v>1.5</v>
      </c>
      <c r="J381" s="77">
        <f>'Compound Alert'!U65</f>
        <v>10</v>
      </c>
      <c r="K381" s="77">
        <f>'Compound Alert'!V65</f>
        <v>6.6028708133971303</v>
      </c>
      <c r="L381" s="77">
        <f>'Compound Alert'!W65</f>
        <v>7.8347107438016499</v>
      </c>
      <c r="M381" s="77">
        <f>'Compound Alert'!X65</f>
        <v>6.1428571428571397</v>
      </c>
      <c r="N381" s="77">
        <f>'Compound Alert'!Y65</f>
        <v>2.5</v>
      </c>
      <c r="O381" s="77">
        <f>'Compound Alert'!Z65</f>
        <v>0</v>
      </c>
      <c r="P381" s="90"/>
      <c r="Q381" s="27">
        <f>'Compound Alert'!AI65</f>
        <v>0</v>
      </c>
      <c r="R381" s="27">
        <f>'Compound Alert'!AJ65</f>
        <v>0.4</v>
      </c>
      <c r="S381" s="28"/>
      <c r="T381" s="28"/>
      <c r="U381" s="28"/>
      <c r="V381" s="28"/>
      <c r="W381" s="28"/>
      <c r="X381" s="28"/>
      <c r="Y381" s="28"/>
      <c r="Z381" s="28"/>
      <c r="AA381" s="28"/>
      <c r="AB381" s="28"/>
      <c r="AC381" s="28"/>
      <c r="AD381" s="28"/>
      <c r="AE381" s="28"/>
      <c r="AF381" s="28"/>
    </row>
    <row r="382" spans="1:32" hidden="1" x14ac:dyDescent="0.2">
      <c r="A382" s="71">
        <v>83</v>
      </c>
      <c r="B382" s="90" t="str">
        <f>'Compound Alert'!B81</f>
        <v>Indonesia</v>
      </c>
      <c r="C382" s="90" t="str">
        <f>'Compound Alert'!C81</f>
        <v>IDN</v>
      </c>
      <c r="D382" s="90" t="str">
        <f>'Compound Alert'!D81</f>
        <v>EAS           East Asia &amp; Pacific</v>
      </c>
      <c r="E382" s="90" t="str">
        <f>'Compound Alert'!E81</f>
        <v>IBRD</v>
      </c>
      <c r="F382" s="90"/>
      <c r="G382" s="88">
        <f>'Compound Alert'!G81</f>
        <v>2.5</v>
      </c>
      <c r="H382" s="87">
        <f>'Compound Alert'!H81</f>
        <v>2.5</v>
      </c>
      <c r="I382" s="85">
        <f>'Compound Alert'!I81</f>
        <v>1</v>
      </c>
      <c r="J382" s="77">
        <f>'Compound Alert'!U81</f>
        <v>6</v>
      </c>
      <c r="K382" s="77">
        <f>'Compound Alert'!V81</f>
        <v>5.2392344497607697</v>
      </c>
      <c r="L382" s="77">
        <f>'Compound Alert'!W81</f>
        <v>6.0991735537190097</v>
      </c>
      <c r="M382" s="77">
        <f>'Compound Alert'!X81</f>
        <v>4.71428571428571</v>
      </c>
      <c r="N382" s="77">
        <f>'Compound Alert'!Y81</f>
        <v>10</v>
      </c>
      <c r="O382" s="77">
        <f>'Compound Alert'!Z81</f>
        <v>0</v>
      </c>
      <c r="P382" s="90"/>
      <c r="Q382" s="27">
        <f>'Compound Alert'!AI81</f>
        <v>0</v>
      </c>
      <c r="R382" s="27">
        <f>'Compound Alert'!AJ81</f>
        <v>0.2</v>
      </c>
      <c r="S382" s="28"/>
      <c r="T382" s="28"/>
      <c r="U382" s="28"/>
      <c r="V382" s="28"/>
      <c r="W382" s="28"/>
      <c r="X382" s="28"/>
      <c r="Y382" s="28"/>
      <c r="Z382" s="28"/>
      <c r="AA382" s="28"/>
      <c r="AB382" s="28"/>
      <c r="AC382" s="28"/>
      <c r="AD382" s="28"/>
      <c r="AE382" s="28"/>
      <c r="AF382" s="28"/>
    </row>
    <row r="383" spans="1:32" hidden="1" x14ac:dyDescent="0.2">
      <c r="A383" s="71">
        <v>84</v>
      </c>
      <c r="B383" s="90" t="str">
        <f>'Compound Alert'!B103</f>
        <v>Libya</v>
      </c>
      <c r="C383" s="90" t="str">
        <f>'Compound Alert'!C103</f>
        <v>LBY</v>
      </c>
      <c r="D383" s="90" t="str">
        <f>'Compound Alert'!D103</f>
        <v>MEA           Middle East &amp; North Africa</v>
      </c>
      <c r="E383" s="90" t="str">
        <f>'Compound Alert'!E103</f>
        <v>IBRD</v>
      </c>
      <c r="F383" s="90"/>
      <c r="G383" s="88">
        <f>'Compound Alert'!G103</f>
        <v>2.5</v>
      </c>
      <c r="H383" s="87">
        <f>'Compound Alert'!H103</f>
        <v>2.5</v>
      </c>
      <c r="I383" s="85">
        <f>'Compound Alert'!I103</f>
        <v>2.5</v>
      </c>
      <c r="J383" s="77">
        <f>'Compound Alert'!U103</f>
        <v>8.86</v>
      </c>
      <c r="K383" s="77">
        <f>'Compound Alert'!V103</f>
        <v>3.42105263157895</v>
      </c>
      <c r="L383" s="77">
        <f>'Compound Alert'!W103</f>
        <v>10</v>
      </c>
      <c r="M383" s="77">
        <f>'Compound Alert'!X103</f>
        <v>3.8571428571428599</v>
      </c>
      <c r="N383" s="77">
        <f>'Compound Alert'!Y103</f>
        <v>4.5</v>
      </c>
      <c r="O383" s="77">
        <f>'Compound Alert'!Z103</f>
        <v>10</v>
      </c>
      <c r="P383" s="90"/>
      <c r="Q383" s="27">
        <f>'Compound Alert'!AI103</f>
        <v>0</v>
      </c>
      <c r="R383" s="27">
        <f>'Compound Alert'!AJ103</f>
        <v>0.4</v>
      </c>
      <c r="S383" s="28"/>
      <c r="T383" s="28"/>
      <c r="U383" s="28"/>
      <c r="V383" s="28"/>
      <c r="W383" s="28"/>
      <c r="X383" s="28"/>
      <c r="Y383" s="28"/>
      <c r="Z383" s="28"/>
      <c r="AA383" s="28"/>
      <c r="AB383" s="28"/>
      <c r="AC383" s="28"/>
      <c r="AD383" s="28"/>
      <c r="AE383" s="28"/>
      <c r="AF383" s="28"/>
    </row>
    <row r="384" spans="1:32" hidden="1" x14ac:dyDescent="0.2">
      <c r="A384" s="71">
        <v>85</v>
      </c>
      <c r="B384" s="90" t="str">
        <f>'Compound Alert'!B115</f>
        <v>Mexico</v>
      </c>
      <c r="C384" s="90" t="str">
        <f>'Compound Alert'!C115</f>
        <v>MEX</v>
      </c>
      <c r="D384" s="90" t="str">
        <f>'Compound Alert'!D115</f>
        <v>LCN           Latin America &amp; Caribbean</v>
      </c>
      <c r="E384" s="90" t="str">
        <f>'Compound Alert'!E115</f>
        <v>IBRD</v>
      </c>
      <c r="F384" s="90"/>
      <c r="G384" s="88">
        <f>'Compound Alert'!G115</f>
        <v>2.5</v>
      </c>
      <c r="H384" s="87">
        <f>'Compound Alert'!H115</f>
        <v>2.5</v>
      </c>
      <c r="I384" s="85">
        <f>'Compound Alert'!I115</f>
        <v>0.5</v>
      </c>
      <c r="J384" s="77">
        <f>'Compound Alert'!U115</f>
        <v>4.25</v>
      </c>
      <c r="K384" s="77">
        <f>'Compound Alert'!V115</f>
        <v>3.2296650717703299</v>
      </c>
      <c r="L384" s="77">
        <f>'Compound Alert'!W115</f>
        <v>5.25619834710744</v>
      </c>
      <c r="M384" s="77">
        <f>'Compound Alert'!X115</f>
        <v>4.8571428571428603</v>
      </c>
      <c r="N384" s="77">
        <f>'Compound Alert'!Y115</f>
        <v>9.5</v>
      </c>
      <c r="O384" s="77">
        <f>'Compound Alert'!Z115</f>
        <v>0</v>
      </c>
      <c r="P384" s="90"/>
      <c r="Q384" s="27">
        <f>'Compound Alert'!AI115</f>
        <v>0</v>
      </c>
      <c r="R384" s="27">
        <f>'Compound Alert'!AJ115</f>
        <v>0.2</v>
      </c>
      <c r="S384" s="28"/>
      <c r="T384" s="28"/>
      <c r="U384" s="28"/>
      <c r="V384" s="28"/>
      <c r="W384" s="28"/>
      <c r="X384" s="28"/>
      <c r="Y384" s="28"/>
      <c r="Z384" s="28"/>
      <c r="AA384" s="28"/>
      <c r="AB384" s="28"/>
      <c r="AC384" s="28"/>
      <c r="AD384" s="28"/>
      <c r="AE384" s="28"/>
      <c r="AF384" s="28"/>
    </row>
    <row r="385" spans="1:32" hidden="1" x14ac:dyDescent="0.2">
      <c r="A385" s="71">
        <v>86</v>
      </c>
      <c r="B385" s="90" t="str">
        <f>'Compound Alert'!B32</f>
        <v>Botswana</v>
      </c>
      <c r="C385" s="90" t="str">
        <f>'Compound Alert'!C32</f>
        <v>BWA</v>
      </c>
      <c r="D385" s="90" t="str">
        <f>'Compound Alert'!D32</f>
        <v>SSF           Sub-Saharan Africa</v>
      </c>
      <c r="E385" s="90" t="str">
        <f>'Compound Alert'!E32</f>
        <v>IBRD</v>
      </c>
      <c r="F385" s="90"/>
      <c r="G385" s="88">
        <f>'Compound Alert'!G32</f>
        <v>2.5</v>
      </c>
      <c r="H385" s="87">
        <f>'Compound Alert'!H32</f>
        <v>2.5</v>
      </c>
      <c r="I385" s="85">
        <f>'Compound Alert'!I32</f>
        <v>0.5</v>
      </c>
      <c r="J385" s="77">
        <f>'Compound Alert'!U32</f>
        <v>7.78</v>
      </c>
      <c r="K385" s="77">
        <f>'Compound Alert'!V32</f>
        <v>6.9377990430622001</v>
      </c>
      <c r="L385" s="77">
        <f>'Compound Alert'!W32</f>
        <v>3.1735537190082601</v>
      </c>
      <c r="M385" s="77">
        <f>'Compound Alert'!X32</f>
        <v>6.4285714285714297</v>
      </c>
      <c r="N385" s="77">
        <f>'Compound Alert'!Y32</f>
        <v>2.8333333333333299</v>
      </c>
      <c r="O385" s="77">
        <f>'Compound Alert'!Z32</f>
        <v>0</v>
      </c>
      <c r="P385" s="90"/>
      <c r="Q385" s="27">
        <f>'Compound Alert'!AI32</f>
        <v>0</v>
      </c>
      <c r="R385" s="27">
        <f>'Compound Alert'!AJ32</f>
        <v>0.4</v>
      </c>
      <c r="S385" s="28"/>
      <c r="T385" s="28"/>
      <c r="U385" s="28"/>
      <c r="V385" s="28"/>
      <c r="W385" s="28"/>
      <c r="X385" s="28"/>
      <c r="Y385" s="28"/>
      <c r="Z385" s="28"/>
      <c r="AA385" s="28"/>
      <c r="AB385" s="28"/>
      <c r="AC385" s="28"/>
      <c r="AD385" s="28"/>
      <c r="AE385" s="28"/>
      <c r="AF385" s="28"/>
    </row>
    <row r="386" spans="1:32" hidden="1" x14ac:dyDescent="0.2">
      <c r="A386" s="71">
        <v>87</v>
      </c>
      <c r="B386" s="90" t="str">
        <f>'Compound Alert'!B75</f>
        <v>Guatemala</v>
      </c>
      <c r="C386" s="90" t="str">
        <f>'Compound Alert'!C75</f>
        <v>GTM</v>
      </c>
      <c r="D386" s="90" t="str">
        <f>'Compound Alert'!D75</f>
        <v>LCN           Latin America &amp; Caribbean</v>
      </c>
      <c r="E386" s="90" t="str">
        <f>'Compound Alert'!E75</f>
        <v>IBRD</v>
      </c>
      <c r="F386" s="90"/>
      <c r="G386" s="88">
        <f>'Compound Alert'!G75</f>
        <v>2.5</v>
      </c>
      <c r="H386" s="87">
        <f>'Compound Alert'!H75</f>
        <v>2.5</v>
      </c>
      <c r="I386" s="85">
        <f>'Compound Alert'!I75</f>
        <v>2</v>
      </c>
      <c r="J386" s="77">
        <f>'Compound Alert'!U75</f>
        <v>7.46</v>
      </c>
      <c r="K386" s="77">
        <f>'Compound Alert'!V75</f>
        <v>6.5071770334928196</v>
      </c>
      <c r="L386" s="77">
        <f>'Compound Alert'!W75</f>
        <v>7.1570247933884303</v>
      </c>
      <c r="M386" s="77">
        <f>'Compound Alert'!X75</f>
        <v>7.7142857142857197</v>
      </c>
      <c r="N386" s="77">
        <f>'Compound Alert'!Y75</f>
        <v>9.5</v>
      </c>
      <c r="O386" s="77">
        <f>'Compound Alert'!Z75</f>
        <v>0</v>
      </c>
      <c r="P386" s="90"/>
      <c r="Q386" s="27">
        <f>'Compound Alert'!AI75</f>
        <v>0</v>
      </c>
      <c r="R386" s="27">
        <f>'Compound Alert'!AJ75</f>
        <v>0.2</v>
      </c>
      <c r="S386" s="28"/>
      <c r="T386" s="28"/>
      <c r="U386" s="28"/>
      <c r="V386" s="28"/>
      <c r="W386" s="28"/>
      <c r="X386" s="28"/>
      <c r="Y386" s="28"/>
      <c r="Z386" s="28"/>
      <c r="AA386" s="28"/>
      <c r="AB386" s="28"/>
      <c r="AC386" s="28"/>
      <c r="AD386" s="28"/>
      <c r="AE386" s="28"/>
      <c r="AF386" s="28"/>
    </row>
    <row r="387" spans="1:32" hidden="1" x14ac:dyDescent="0.2">
      <c r="A387" s="71">
        <v>88</v>
      </c>
      <c r="B387" s="90" t="str">
        <f>'Compound Alert'!B112</f>
        <v>Moldova Republic of</v>
      </c>
      <c r="C387" s="90" t="str">
        <f>'Compound Alert'!C112</f>
        <v>MDA</v>
      </c>
      <c r="D387" s="90" t="str">
        <f>'Compound Alert'!D112</f>
        <v>ECS           Europe &amp; Central Asia</v>
      </c>
      <c r="E387" s="90" t="str">
        <f>'Compound Alert'!E112</f>
        <v>IBRD</v>
      </c>
      <c r="F387" s="90"/>
      <c r="G387" s="88">
        <f>'Compound Alert'!G112</f>
        <v>2.5</v>
      </c>
      <c r="H387" s="87">
        <f>'Compound Alert'!H112</f>
        <v>2.5</v>
      </c>
      <c r="I387" s="85">
        <f>'Compound Alert'!I112</f>
        <v>0.5</v>
      </c>
      <c r="J387" s="77">
        <f>'Compound Alert'!U112</f>
        <v>6</v>
      </c>
      <c r="K387" s="77">
        <f>'Compound Alert'!V112</f>
        <v>4.5933014354067003</v>
      </c>
      <c r="L387" s="77">
        <f>'Compound Alert'!W112</f>
        <v>7.5702479338842998</v>
      </c>
      <c r="M387" s="77">
        <f>'Compound Alert'!X112</f>
        <v>3.5714285714285698</v>
      </c>
      <c r="N387" s="77">
        <f>'Compound Alert'!Y112</f>
        <v>5.1666666666666696</v>
      </c>
      <c r="O387" s="77">
        <f>'Compound Alert'!Z112</f>
        <v>0</v>
      </c>
      <c r="P387" s="90"/>
      <c r="Q387" s="27">
        <f>'Compound Alert'!AI112</f>
        <v>0</v>
      </c>
      <c r="R387" s="27">
        <f>'Compound Alert'!AJ112</f>
        <v>0.3</v>
      </c>
      <c r="S387" s="28"/>
      <c r="T387" s="28"/>
      <c r="U387" s="28"/>
      <c r="V387" s="28"/>
      <c r="W387" s="28"/>
      <c r="X387" s="28"/>
      <c r="Y387" s="28"/>
      <c r="Z387" s="28"/>
      <c r="AA387" s="28"/>
      <c r="AB387" s="28"/>
      <c r="AC387" s="28"/>
      <c r="AD387" s="28"/>
      <c r="AE387" s="28"/>
      <c r="AF387" s="28"/>
    </row>
    <row r="388" spans="1:32" hidden="1" x14ac:dyDescent="0.2">
      <c r="A388" s="71">
        <v>89</v>
      </c>
      <c r="B388" s="90" t="str">
        <f>'Compound Alert'!B186</f>
        <v>Uzbekistan</v>
      </c>
      <c r="C388" s="90" t="str">
        <f>'Compound Alert'!C186</f>
        <v>UZB</v>
      </c>
      <c r="D388" s="90" t="str">
        <f>'Compound Alert'!D186</f>
        <v>ECS           Europe &amp; Central Asia</v>
      </c>
      <c r="E388" s="90" t="str">
        <f>'Compound Alert'!E186</f>
        <v>Blend</v>
      </c>
      <c r="F388" s="90"/>
      <c r="G388" s="88">
        <f>'Compound Alert'!G186</f>
        <v>2.5</v>
      </c>
      <c r="H388" s="87">
        <f>'Compound Alert'!H186</f>
        <v>2.5</v>
      </c>
      <c r="I388" s="85">
        <f>'Compound Alert'!I186</f>
        <v>1.5</v>
      </c>
      <c r="J388" s="77">
        <f>'Compound Alert'!U186</f>
        <v>7.14</v>
      </c>
      <c r="K388" s="77">
        <f>'Compound Alert'!V186</f>
        <v>3.2535885167464098</v>
      </c>
      <c r="L388" s="77">
        <f>'Compound Alert'!W186</f>
        <v>9.7024793388429806</v>
      </c>
      <c r="M388" s="77">
        <f>'Compound Alert'!X186</f>
        <v>4.8571428571428603</v>
      </c>
      <c r="N388" s="77">
        <f>'Compound Alert'!Y186</f>
        <v>7</v>
      </c>
      <c r="O388" s="77">
        <f>'Compound Alert'!Z186</f>
        <v>0</v>
      </c>
      <c r="P388" s="90"/>
      <c r="Q388" s="27">
        <f>'Compound Alert'!AI186</f>
        <v>0</v>
      </c>
      <c r="R388" s="27">
        <f>'Compound Alert'!AJ186</f>
        <v>0.4</v>
      </c>
      <c r="S388" s="28"/>
      <c r="T388" s="28"/>
      <c r="U388" s="28"/>
      <c r="V388" s="28"/>
      <c r="W388" s="28"/>
      <c r="X388" s="28"/>
      <c r="Y388" s="28"/>
      <c r="Z388" s="28"/>
      <c r="AA388" s="28"/>
      <c r="AB388" s="28"/>
      <c r="AC388" s="28"/>
      <c r="AD388" s="28"/>
      <c r="AE388" s="28"/>
      <c r="AF388" s="28"/>
    </row>
    <row r="389" spans="1:32" hidden="1" x14ac:dyDescent="0.2">
      <c r="A389" s="71">
        <v>90</v>
      </c>
      <c r="B389" s="90" t="str">
        <f>'Compound Alert'!B189</f>
        <v>Viet Nam</v>
      </c>
      <c r="C389" s="90" t="str">
        <f>'Compound Alert'!C189</f>
        <v>VNM</v>
      </c>
      <c r="D389" s="90" t="str">
        <f>'Compound Alert'!D189</f>
        <v>EAS           East Asia &amp; Pacific</v>
      </c>
      <c r="E389" s="90" t="str">
        <f>'Compound Alert'!E189</f>
        <v>IBRD</v>
      </c>
      <c r="F389" s="90"/>
      <c r="G389" s="88">
        <f>'Compound Alert'!G189</f>
        <v>2.5</v>
      </c>
      <c r="H389" s="87">
        <f>'Compound Alert'!H189</f>
        <v>2.5</v>
      </c>
      <c r="I389" s="85">
        <f>'Compound Alert'!I189</f>
        <v>1</v>
      </c>
      <c r="J389" s="77">
        <f>'Compound Alert'!U189</f>
        <v>4.5</v>
      </c>
      <c r="K389" s="77">
        <f>'Compound Alert'!V189</f>
        <v>5.5263157894736796</v>
      </c>
      <c r="L389" s="77">
        <f>'Compound Alert'!W189</f>
        <v>5.9834710743801596</v>
      </c>
      <c r="M389" s="77">
        <f>'Compound Alert'!X189</f>
        <v>4.8571428571428603</v>
      </c>
      <c r="N389" s="77">
        <f>'Compound Alert'!Y189</f>
        <v>10</v>
      </c>
      <c r="O389" s="77">
        <f>'Compound Alert'!Z189</f>
        <v>0</v>
      </c>
      <c r="P389" s="90"/>
      <c r="Q389" s="27">
        <f>'Compound Alert'!AI189</f>
        <v>0</v>
      </c>
      <c r="R389" s="27">
        <f>'Compound Alert'!AJ189</f>
        <v>0.3</v>
      </c>
      <c r="S389" s="28"/>
      <c r="T389" s="28"/>
      <c r="U389" s="28"/>
      <c r="V389" s="28"/>
      <c r="W389" s="28"/>
      <c r="X389" s="28"/>
      <c r="Y389" s="28"/>
      <c r="Z389" s="28"/>
      <c r="AA389" s="28"/>
      <c r="AB389" s="28"/>
      <c r="AC389" s="28"/>
      <c r="AD389" s="28"/>
      <c r="AE389" s="28"/>
      <c r="AF389" s="28"/>
    </row>
    <row r="390" spans="1:32" hidden="1" x14ac:dyDescent="0.2">
      <c r="A390" s="71">
        <v>91</v>
      </c>
      <c r="B390" s="90" t="str">
        <f>'Compound Alert'!B24</f>
        <v>Bosnia and Herzegovina</v>
      </c>
      <c r="C390" s="90" t="str">
        <f>'Compound Alert'!C24</f>
        <v>BIH</v>
      </c>
      <c r="D390" s="90" t="str">
        <f>'Compound Alert'!D24</f>
        <v>ECS           Europe &amp; Central Asia</v>
      </c>
      <c r="E390" s="90" t="str">
        <f>'Compound Alert'!E24</f>
        <v>IBRD</v>
      </c>
      <c r="F390" s="90"/>
      <c r="G390" s="88">
        <f>'Compound Alert'!G24</f>
        <v>2.5</v>
      </c>
      <c r="H390" s="87">
        <f>'Compound Alert'!H24</f>
        <v>2.5</v>
      </c>
      <c r="I390" s="85">
        <f>'Compound Alert'!I24</f>
        <v>0</v>
      </c>
      <c r="J390" s="77">
        <f>'Compound Alert'!U24</f>
        <v>5.44</v>
      </c>
      <c r="K390" s="77">
        <f>'Compound Alert'!V24</f>
        <v>3.2296650717703299</v>
      </c>
      <c r="L390" s="77">
        <f>'Compound Alert'!W24</f>
        <v>6.7603305785124004</v>
      </c>
      <c r="M390" s="77">
        <f>'Compound Alert'!X24</f>
        <v>3.8571428571428599</v>
      </c>
      <c r="N390" s="77">
        <f>'Compound Alert'!Y24</f>
        <v>5.1666666666666696</v>
      </c>
      <c r="O390" s="77">
        <f>'Compound Alert'!Z24</f>
        <v>0</v>
      </c>
      <c r="P390" s="90"/>
      <c r="Q390" s="27">
        <f>'Compound Alert'!AI24</f>
        <v>0</v>
      </c>
      <c r="R390" s="27">
        <f>'Compound Alert'!AJ24</f>
        <v>0.3</v>
      </c>
      <c r="S390" s="28"/>
      <c r="T390" s="28"/>
      <c r="U390" s="28"/>
      <c r="V390" s="28"/>
      <c r="W390" s="28"/>
      <c r="X390" s="28"/>
      <c r="Y390" s="28"/>
      <c r="Z390" s="28"/>
      <c r="AA390" s="28"/>
      <c r="AB390" s="28"/>
      <c r="AC390" s="28"/>
      <c r="AD390" s="28"/>
      <c r="AE390" s="28"/>
      <c r="AF390" s="28"/>
    </row>
    <row r="391" spans="1:32" hidden="1" x14ac:dyDescent="0.2">
      <c r="A391" s="71">
        <v>92</v>
      </c>
      <c r="B391" s="90" t="str">
        <f>'Compound Alert'!B67</f>
        <v>Georgia</v>
      </c>
      <c r="C391" s="90" t="str">
        <f>'Compound Alert'!C67</f>
        <v>GEO</v>
      </c>
      <c r="D391" s="90" t="str">
        <f>'Compound Alert'!D67</f>
        <v>ECS           Europe &amp; Central Asia</v>
      </c>
      <c r="E391" s="90" t="str">
        <f>'Compound Alert'!E67</f>
        <v>IBRD</v>
      </c>
      <c r="F391" s="90"/>
      <c r="G391" s="88">
        <f>'Compound Alert'!G67</f>
        <v>2.5</v>
      </c>
      <c r="H391" s="87">
        <f>'Compound Alert'!H67</f>
        <v>2.5</v>
      </c>
      <c r="I391" s="85">
        <f>'Compound Alert'!I67</f>
        <v>0</v>
      </c>
      <c r="J391" s="77">
        <f>'Compound Alert'!U67</f>
        <v>5</v>
      </c>
      <c r="K391" s="77">
        <f>'Compound Alert'!V67</f>
        <v>4.9282296650717701</v>
      </c>
      <c r="L391" s="77">
        <f>'Compound Alert'!W67</f>
        <v>4.1157024793388404</v>
      </c>
      <c r="M391" s="77">
        <f>'Compound Alert'!X67</f>
        <v>3.4285714285714302</v>
      </c>
      <c r="N391" s="77">
        <f>'Compound Alert'!Y67</f>
        <v>5.8333333333333304</v>
      </c>
      <c r="O391" s="77">
        <f>'Compound Alert'!Z67</f>
        <v>0</v>
      </c>
      <c r="P391" s="90"/>
      <c r="Q391" s="27">
        <f>'Compound Alert'!AI67</f>
        <v>0</v>
      </c>
      <c r="R391" s="27">
        <f>'Compound Alert'!AJ67</f>
        <v>0.3</v>
      </c>
      <c r="S391" s="28"/>
      <c r="T391" s="28"/>
      <c r="U391" s="28"/>
      <c r="V391" s="28"/>
      <c r="W391" s="28"/>
      <c r="X391" s="28"/>
      <c r="Y391" s="28"/>
      <c r="Z391" s="28"/>
      <c r="AA391" s="28"/>
      <c r="AB391" s="28"/>
      <c r="AC391" s="28"/>
      <c r="AD391" s="28"/>
      <c r="AE391" s="28"/>
      <c r="AF391" s="28"/>
    </row>
    <row r="392" spans="1:32" hidden="1" x14ac:dyDescent="0.2">
      <c r="A392" s="71">
        <v>93</v>
      </c>
      <c r="B392" s="90" t="str">
        <f>'Compound Alert'!B178</f>
        <v>Tunisia</v>
      </c>
      <c r="C392" s="90" t="str">
        <f>'Compound Alert'!C178</f>
        <v>TUN</v>
      </c>
      <c r="D392" s="90" t="str">
        <f>'Compound Alert'!D178</f>
        <v>MEA           Middle East &amp; North Africa</v>
      </c>
      <c r="E392" s="90" t="str">
        <f>'Compound Alert'!E178</f>
        <v>IBRD</v>
      </c>
      <c r="F392" s="90"/>
      <c r="G392" s="88">
        <f>'Compound Alert'!G178</f>
        <v>2.5</v>
      </c>
      <c r="H392" s="87">
        <f>'Compound Alert'!H178</f>
        <v>2.5</v>
      </c>
      <c r="I392" s="85">
        <f>'Compound Alert'!I178</f>
        <v>0.5</v>
      </c>
      <c r="J392" s="77">
        <f>'Compound Alert'!U178</f>
        <v>7.26</v>
      </c>
      <c r="K392" s="77">
        <f>'Compound Alert'!V178</f>
        <v>2.05741626794258</v>
      </c>
      <c r="L392" s="77">
        <f>'Compound Alert'!W178</f>
        <v>6.74380165289256</v>
      </c>
      <c r="M392" s="77">
        <f>'Compound Alert'!X178</f>
        <v>3.4285714285714302</v>
      </c>
      <c r="N392" s="77">
        <f>'Compound Alert'!Y178</f>
        <v>5.6666666666666696</v>
      </c>
      <c r="O392" s="77">
        <f>'Compound Alert'!Z178</f>
        <v>0</v>
      </c>
      <c r="P392" s="90"/>
      <c r="Q392" s="27">
        <f>'Compound Alert'!AI178</f>
        <v>0</v>
      </c>
      <c r="R392" s="27">
        <f>'Compound Alert'!AJ178</f>
        <v>0.3</v>
      </c>
      <c r="S392" s="28"/>
      <c r="T392" s="28"/>
      <c r="U392" s="28"/>
      <c r="V392" s="28"/>
      <c r="W392" s="28"/>
      <c r="X392" s="28"/>
      <c r="Y392" s="28"/>
      <c r="Z392" s="28"/>
      <c r="AA392" s="28"/>
      <c r="AB392" s="28"/>
      <c r="AC392" s="28"/>
      <c r="AD392" s="28"/>
      <c r="AE392" s="28"/>
      <c r="AF392" s="28"/>
    </row>
    <row r="393" spans="1:32" hidden="1" x14ac:dyDescent="0.2">
      <c r="A393" s="71">
        <v>94</v>
      </c>
      <c r="B393" s="90" t="str">
        <f>'Compound Alert'!B53</f>
        <v>Dominican Republic</v>
      </c>
      <c r="C393" s="90" t="str">
        <f>'Compound Alert'!C53</f>
        <v>DOM</v>
      </c>
      <c r="D393" s="90" t="str">
        <f>'Compound Alert'!D53</f>
        <v>LCN           Latin America &amp; Caribbean</v>
      </c>
      <c r="E393" s="90" t="str">
        <f>'Compound Alert'!E53</f>
        <v>IBRD</v>
      </c>
      <c r="F393" s="90"/>
      <c r="G393" s="88">
        <f>'Compound Alert'!G53</f>
        <v>2.5</v>
      </c>
      <c r="H393" s="87">
        <f>'Compound Alert'!H53</f>
        <v>2.5</v>
      </c>
      <c r="I393" s="85">
        <f>'Compound Alert'!I53</f>
        <v>0.5</v>
      </c>
      <c r="J393" s="77">
        <f>'Compound Alert'!U53</f>
        <v>6.34</v>
      </c>
      <c r="K393" s="77">
        <f>'Compound Alert'!V53</f>
        <v>4.5933014354067003</v>
      </c>
      <c r="L393" s="77">
        <f>'Compound Alert'!W53</f>
        <v>5.7190082644628104</v>
      </c>
      <c r="M393" s="77">
        <f>'Compound Alert'!X53</f>
        <v>5</v>
      </c>
      <c r="N393" s="77">
        <f>'Compound Alert'!Y53</f>
        <v>9.5</v>
      </c>
      <c r="O393" s="77">
        <f>'Compound Alert'!Z53</f>
        <v>0</v>
      </c>
      <c r="P393" s="90"/>
      <c r="Q393" s="27">
        <f>'Compound Alert'!AI53</f>
        <v>0</v>
      </c>
      <c r="R393" s="27">
        <f>'Compound Alert'!AJ53</f>
        <v>0.4</v>
      </c>
      <c r="S393" s="28"/>
      <c r="T393" s="28"/>
      <c r="U393" s="28"/>
      <c r="V393" s="28"/>
      <c r="W393" s="28"/>
      <c r="X393" s="28"/>
      <c r="Y393" s="28"/>
      <c r="Z393" s="28"/>
      <c r="AA393" s="28"/>
      <c r="AB393" s="28"/>
      <c r="AC393" s="28"/>
      <c r="AD393" s="28"/>
      <c r="AE393" s="28"/>
      <c r="AF393" s="28"/>
    </row>
    <row r="394" spans="1:32" hidden="1" x14ac:dyDescent="0.2">
      <c r="A394" s="71">
        <v>95</v>
      </c>
      <c r="B394" s="90" t="str">
        <f>'Compound Alert'!B54</f>
        <v>Algeria</v>
      </c>
      <c r="C394" s="90" t="str">
        <f>'Compound Alert'!C54</f>
        <v>DZA</v>
      </c>
      <c r="D394" s="90" t="str">
        <f>'Compound Alert'!D54</f>
        <v>MEA           Middle East &amp; North Africa</v>
      </c>
      <c r="E394" s="90" t="str">
        <f>'Compound Alert'!E54</f>
        <v>IBRD</v>
      </c>
      <c r="F394" s="90"/>
      <c r="G394" s="88">
        <f>'Compound Alert'!G54</f>
        <v>2.5</v>
      </c>
      <c r="H394" s="87">
        <f>'Compound Alert'!H54</f>
        <v>2.5</v>
      </c>
      <c r="I394" s="85">
        <f>'Compound Alert'!I54</f>
        <v>1</v>
      </c>
      <c r="J394" s="77">
        <f>'Compound Alert'!U54</f>
        <v>9.2799999999999994</v>
      </c>
      <c r="K394" s="77">
        <f>'Compound Alert'!V54</f>
        <v>2.9665071770334901</v>
      </c>
      <c r="L394" s="77">
        <f>'Compound Alert'!W54</f>
        <v>9.0743801652892593</v>
      </c>
      <c r="M394" s="77">
        <f>'Compound Alert'!X54</f>
        <v>3.4285714285714302</v>
      </c>
      <c r="N394" s="77">
        <f>'Compound Alert'!Y54</f>
        <v>6.1666666666666696</v>
      </c>
      <c r="O394" s="77">
        <f>'Compound Alert'!Z54</f>
        <v>0</v>
      </c>
      <c r="P394" s="90"/>
      <c r="Q394" s="27">
        <f>'Compound Alert'!AI54</f>
        <v>0</v>
      </c>
      <c r="R394" s="27">
        <f>'Compound Alert'!AJ54</f>
        <v>0.2</v>
      </c>
      <c r="S394" s="28"/>
      <c r="T394" s="28"/>
      <c r="U394" s="28"/>
      <c r="V394" s="28"/>
      <c r="W394" s="28"/>
      <c r="X394" s="28"/>
      <c r="Y394" s="28"/>
      <c r="Z394" s="28"/>
      <c r="AA394" s="28"/>
      <c r="AB394" s="28"/>
      <c r="AC394" s="28"/>
      <c r="AD394" s="28"/>
      <c r="AE394" s="28"/>
      <c r="AF394" s="28"/>
    </row>
    <row r="395" spans="1:32" hidden="1" x14ac:dyDescent="0.2">
      <c r="A395" s="71">
        <v>96</v>
      </c>
      <c r="B395" s="90" t="str">
        <f>'Compound Alert'!B111</f>
        <v>Morocco</v>
      </c>
      <c r="C395" s="90" t="str">
        <f>'Compound Alert'!C111</f>
        <v>MAR</v>
      </c>
      <c r="D395" s="90" t="str">
        <f>'Compound Alert'!D111</f>
        <v>MEA           Middle East &amp; North Africa</v>
      </c>
      <c r="E395" s="90" t="str">
        <f>'Compound Alert'!E111</f>
        <v>IBRD</v>
      </c>
      <c r="F395" s="90"/>
      <c r="G395" s="88">
        <f>'Compound Alert'!G111</f>
        <v>2.5</v>
      </c>
      <c r="H395" s="87">
        <f>'Compound Alert'!H111</f>
        <v>2.5</v>
      </c>
      <c r="I395" s="85">
        <f>'Compound Alert'!I111</f>
        <v>0</v>
      </c>
      <c r="J395" s="77">
        <f>'Compound Alert'!U111</f>
        <v>5.75</v>
      </c>
      <c r="K395" s="77">
        <f>'Compound Alert'!V111</f>
        <v>3.4928229665071799</v>
      </c>
      <c r="L395" s="77">
        <f>'Compound Alert'!W111</f>
        <v>6.4793388429752099</v>
      </c>
      <c r="M395" s="77">
        <f>'Compound Alert'!X111</f>
        <v>6.4285714285714297</v>
      </c>
      <c r="N395" s="77">
        <f>'Compound Alert'!Y111</f>
        <v>6.1666666666666696</v>
      </c>
      <c r="O395" s="77">
        <f>'Compound Alert'!Z111</f>
        <v>0</v>
      </c>
      <c r="P395" s="90"/>
      <c r="Q395" s="27">
        <f>'Compound Alert'!AI111</f>
        <v>0</v>
      </c>
      <c r="R395" s="27">
        <f>'Compound Alert'!AJ111</f>
        <v>0.2</v>
      </c>
      <c r="S395" s="28"/>
      <c r="T395" s="28"/>
      <c r="U395" s="28"/>
      <c r="V395" s="28"/>
      <c r="W395" s="28"/>
      <c r="X395" s="28"/>
      <c r="Y395" s="28"/>
      <c r="Z395" s="28"/>
      <c r="AA395" s="28"/>
      <c r="AB395" s="28"/>
      <c r="AC395" s="28"/>
      <c r="AD395" s="28"/>
      <c r="AE395" s="28"/>
      <c r="AF395" s="28"/>
    </row>
    <row r="396" spans="1:32" hidden="1" x14ac:dyDescent="0.2">
      <c r="A396" s="71">
        <v>97</v>
      </c>
      <c r="B396" s="90" t="str">
        <f>'Compound Alert'!B162</f>
        <v>Sao Tome and Principe</v>
      </c>
      <c r="C396" s="90" t="str">
        <f>'Compound Alert'!C162</f>
        <v>STP</v>
      </c>
      <c r="D396" s="90" t="str">
        <f>'Compound Alert'!D162</f>
        <v>SSF           Sub-Saharan Africa</v>
      </c>
      <c r="E396" s="90" t="str">
        <f>'Compound Alert'!E162</f>
        <v>IDA</v>
      </c>
      <c r="F396" s="90"/>
      <c r="G396" s="88">
        <f>'Compound Alert'!G162</f>
        <v>2</v>
      </c>
      <c r="H396" s="87">
        <f>'Compound Alert'!H162</f>
        <v>2</v>
      </c>
      <c r="I396" s="85">
        <f>'Compound Alert'!I162</f>
        <v>2.5</v>
      </c>
      <c r="J396" s="77">
        <f>'Compound Alert'!U162</f>
        <v>10</v>
      </c>
      <c r="K396" s="77">
        <f>'Compound Alert'!V162</f>
        <v>8.2057416267942607</v>
      </c>
      <c r="L396" s="77">
        <f>'Compound Alert'!W162</f>
        <v>7.5206611570247901</v>
      </c>
      <c r="M396" s="77">
        <f>'Compound Alert'!X162</f>
        <v>8.71428571428571</v>
      </c>
      <c r="N396" s="77">
        <f>'Compound Alert'!Y162</f>
        <v>0.5</v>
      </c>
      <c r="O396" s="77">
        <f>'Compound Alert'!Z162</f>
        <v>0</v>
      </c>
      <c r="P396" s="90"/>
      <c r="Q396" s="27">
        <f>'Compound Alert'!AI162</f>
        <v>0</v>
      </c>
      <c r="R396" s="27">
        <f>'Compound Alert'!AJ162</f>
        <v>0.5</v>
      </c>
      <c r="S396" s="28"/>
      <c r="T396" s="28"/>
      <c r="U396" s="28"/>
      <c r="V396" s="28"/>
      <c r="W396" s="28"/>
      <c r="X396" s="28"/>
      <c r="Y396" s="28"/>
      <c r="Z396" s="28"/>
      <c r="AA396" s="28"/>
      <c r="AB396" s="28"/>
      <c r="AC396" s="28"/>
      <c r="AD396" s="28"/>
      <c r="AE396" s="28"/>
      <c r="AF396" s="28"/>
    </row>
    <row r="397" spans="1:32" hidden="1" x14ac:dyDescent="0.2">
      <c r="A397" s="71">
        <v>98</v>
      </c>
      <c r="B397" s="90" t="str">
        <f>'Compound Alert'!B28</f>
        <v>Brazil</v>
      </c>
      <c r="C397" s="90" t="str">
        <f>'Compound Alert'!C28</f>
        <v>BRA</v>
      </c>
      <c r="D397" s="90" t="str">
        <f>'Compound Alert'!D28</f>
        <v>LCN           Latin America &amp; Caribbean</v>
      </c>
      <c r="E397" s="90" t="str">
        <f>'Compound Alert'!E28</f>
        <v>IBRD</v>
      </c>
      <c r="F397" s="90"/>
      <c r="G397" s="88">
        <f>'Compound Alert'!G28</f>
        <v>2</v>
      </c>
      <c r="H397" s="87">
        <f>'Compound Alert'!H28</f>
        <v>2</v>
      </c>
      <c r="I397" s="85">
        <f>'Compound Alert'!I28</f>
        <v>0</v>
      </c>
      <c r="J397" s="77">
        <f>'Compound Alert'!U28</f>
        <v>3.75</v>
      </c>
      <c r="K397" s="77">
        <f>'Compound Alert'!V28</f>
        <v>3.7320574162679399</v>
      </c>
      <c r="L397" s="77">
        <f>'Compound Alert'!W28</f>
        <v>6.4462809917355397</v>
      </c>
      <c r="M397" s="77">
        <f>'Compound Alert'!X28</f>
        <v>4.8571428571428603</v>
      </c>
      <c r="N397" s="77">
        <f>'Compound Alert'!Y28</f>
        <v>5</v>
      </c>
      <c r="O397" s="77">
        <f>'Compound Alert'!Z28</f>
        <v>0</v>
      </c>
      <c r="P397" s="90"/>
      <c r="Q397" s="27">
        <f>'Compound Alert'!AI28</f>
        <v>0</v>
      </c>
      <c r="R397" s="27">
        <f>'Compound Alert'!AJ28</f>
        <v>0.2</v>
      </c>
      <c r="S397" s="28"/>
      <c r="T397" s="28"/>
      <c r="U397" s="28"/>
      <c r="V397" s="28"/>
      <c r="W397" s="28"/>
      <c r="X397" s="28"/>
      <c r="Y397" s="28"/>
      <c r="Z397" s="28"/>
      <c r="AA397" s="28"/>
      <c r="AB397" s="28"/>
      <c r="AC397" s="28"/>
      <c r="AD397" s="28"/>
      <c r="AE397" s="28"/>
      <c r="AF397" s="28"/>
    </row>
    <row r="398" spans="1:32" hidden="1" x14ac:dyDescent="0.2">
      <c r="A398" s="71">
        <v>99</v>
      </c>
      <c r="B398" s="90" t="str">
        <f>'Compound Alert'!B167</f>
        <v>Eswatini</v>
      </c>
      <c r="C398" s="90" t="str">
        <f>'Compound Alert'!C167</f>
        <v>SWZ</v>
      </c>
      <c r="D398" s="90" t="str">
        <f>'Compound Alert'!D167</f>
        <v>SSF           Sub-Saharan Africa</v>
      </c>
      <c r="E398" s="90" t="str">
        <f>'Compound Alert'!E167</f>
        <v>IBRD</v>
      </c>
      <c r="F398" s="90"/>
      <c r="G398" s="88">
        <f>'Compound Alert'!G167</f>
        <v>2</v>
      </c>
      <c r="H398" s="87">
        <f>'Compound Alert'!H167</f>
        <v>2</v>
      </c>
      <c r="I398" s="85">
        <f>'Compound Alert'!I167</f>
        <v>2</v>
      </c>
      <c r="J398" s="77">
        <f>'Compound Alert'!U167</f>
        <v>8.25</v>
      </c>
      <c r="K398" s="77">
        <f>'Compound Alert'!V167</f>
        <v>7.9186602870813401</v>
      </c>
      <c r="L398" s="77">
        <f>'Compound Alert'!W167</f>
        <v>7.2396694214875996</v>
      </c>
      <c r="M398" s="77">
        <f>'Compound Alert'!X167</f>
        <v>8</v>
      </c>
      <c r="N398" s="77">
        <f>'Compound Alert'!Y167</f>
        <v>2.5</v>
      </c>
      <c r="O398" s="77">
        <f>'Compound Alert'!Z167</f>
        <v>0</v>
      </c>
      <c r="P398" s="90"/>
      <c r="Q398" s="27">
        <f>'Compound Alert'!AI167</f>
        <v>0</v>
      </c>
      <c r="R398" s="27">
        <f>'Compound Alert'!AJ167</f>
        <v>0.4</v>
      </c>
      <c r="S398" s="28"/>
      <c r="T398" s="28"/>
      <c r="U398" s="28"/>
      <c r="V398" s="28"/>
      <c r="W398" s="28"/>
      <c r="X398" s="28"/>
      <c r="Y398" s="28"/>
      <c r="Z398" s="28"/>
      <c r="AA398" s="28"/>
      <c r="AB398" s="28"/>
      <c r="AC398" s="28"/>
      <c r="AD398" s="28"/>
      <c r="AE398" s="28"/>
      <c r="AF398" s="28"/>
    </row>
    <row r="399" spans="1:32" hidden="1" x14ac:dyDescent="0.2">
      <c r="A399" s="71">
        <v>100</v>
      </c>
      <c r="B399" s="90" t="str">
        <f>'Compound Alert'!B25</f>
        <v>Belarus</v>
      </c>
      <c r="C399" s="90" t="str">
        <f>'Compound Alert'!C25</f>
        <v>BLR</v>
      </c>
      <c r="D399" s="90" t="str">
        <f>'Compound Alert'!D25</f>
        <v>ECS           Europe &amp; Central Asia</v>
      </c>
      <c r="E399" s="90" t="str">
        <f>'Compound Alert'!E25</f>
        <v>IBRD</v>
      </c>
      <c r="F399" s="90"/>
      <c r="G399" s="88">
        <f>'Compound Alert'!G25</f>
        <v>2</v>
      </c>
      <c r="H399" s="87">
        <f>'Compound Alert'!H25</f>
        <v>2</v>
      </c>
      <c r="I399" s="85">
        <f>'Compound Alert'!I25</f>
        <v>0.5</v>
      </c>
      <c r="J399" s="77">
        <f>'Compound Alert'!U25</f>
        <v>6.94</v>
      </c>
      <c r="K399" s="77">
        <f>'Compound Alert'!V25</f>
        <v>1.02870813397129</v>
      </c>
      <c r="L399" s="77">
        <f>'Compound Alert'!W25</f>
        <v>8.7768595041322293</v>
      </c>
      <c r="M399" s="77">
        <f>'Compound Alert'!X25</f>
        <v>1.71428571428572</v>
      </c>
      <c r="N399" s="77">
        <f>'Compound Alert'!Y25</f>
        <v>2</v>
      </c>
      <c r="O399" s="77">
        <f>'Compound Alert'!Z25</f>
        <v>0</v>
      </c>
      <c r="P399" s="90"/>
      <c r="Q399" s="27">
        <f>'Compound Alert'!AI25</f>
        <v>0</v>
      </c>
      <c r="R399" s="27">
        <f>'Compound Alert'!AJ25</f>
        <v>0.3</v>
      </c>
      <c r="S399" s="28"/>
      <c r="T399" s="28"/>
      <c r="U399" s="28"/>
      <c r="V399" s="28"/>
      <c r="W399" s="28"/>
      <c r="X399" s="28"/>
      <c r="Y399" s="28"/>
      <c r="Z399" s="28"/>
      <c r="AA399" s="28"/>
      <c r="AB399" s="28"/>
      <c r="AC399" s="28"/>
      <c r="AD399" s="28"/>
      <c r="AE399" s="28"/>
      <c r="AF399" s="28"/>
    </row>
    <row r="400" spans="1:32" hidden="1" x14ac:dyDescent="0.2">
      <c r="A400" s="71">
        <v>101</v>
      </c>
      <c r="B400" s="90" t="str">
        <f>'Compound Alert'!B37</f>
        <v>China</v>
      </c>
      <c r="C400" s="90" t="str">
        <f>'Compound Alert'!C37</f>
        <v>CHN</v>
      </c>
      <c r="D400" s="90" t="str">
        <f>'Compound Alert'!D37</f>
        <v>EAS           East Asia &amp; Pacific</v>
      </c>
      <c r="E400" s="90" t="str">
        <f>'Compound Alert'!E37</f>
        <v>IBRD</v>
      </c>
      <c r="F400" s="90"/>
      <c r="G400" s="88">
        <f>'Compound Alert'!G37</f>
        <v>2</v>
      </c>
      <c r="H400" s="87">
        <f>'Compound Alert'!H37</f>
        <v>2</v>
      </c>
      <c r="I400" s="85">
        <f>'Compound Alert'!I37</f>
        <v>1</v>
      </c>
      <c r="J400" s="77">
        <f>'Compound Alert'!U37</f>
        <v>4.3600000000000003</v>
      </c>
      <c r="K400" s="77">
        <f>'Compound Alert'!V37</f>
        <v>2.9186602870813401</v>
      </c>
      <c r="L400" s="77">
        <f>'Compound Alert'!W37</f>
        <v>5.4214876033057902</v>
      </c>
      <c r="M400" s="77">
        <f>'Compound Alert'!X37</f>
        <v>3.71428571428571</v>
      </c>
      <c r="N400" s="77">
        <f>'Compound Alert'!Y37</f>
        <v>10</v>
      </c>
      <c r="O400" s="77">
        <f>'Compound Alert'!Z37</f>
        <v>0</v>
      </c>
      <c r="P400" s="90"/>
      <c r="Q400" s="27">
        <f>'Compound Alert'!AI37</f>
        <v>0</v>
      </c>
      <c r="R400" s="27">
        <f>'Compound Alert'!AJ37</f>
        <v>0.2</v>
      </c>
      <c r="S400" s="28"/>
      <c r="T400" s="28"/>
      <c r="U400" s="28"/>
      <c r="V400" s="28"/>
      <c r="W400" s="28"/>
      <c r="X400" s="28"/>
      <c r="Y400" s="28"/>
      <c r="Z400" s="28"/>
      <c r="AA400" s="28"/>
      <c r="AB400" s="28"/>
      <c r="AC400" s="28"/>
      <c r="AD400" s="28"/>
      <c r="AE400" s="28"/>
      <c r="AF400" s="28"/>
    </row>
    <row r="401" spans="1:32" hidden="1" x14ac:dyDescent="0.2">
      <c r="A401" s="71">
        <v>102</v>
      </c>
      <c r="B401" s="90" t="str">
        <f>'Compound Alert'!B56</f>
        <v>Egypt</v>
      </c>
      <c r="C401" s="90" t="str">
        <f>'Compound Alert'!C56</f>
        <v>EGY</v>
      </c>
      <c r="D401" s="90" t="str">
        <f>'Compound Alert'!D56</f>
        <v>MEA           Middle East &amp; North Africa</v>
      </c>
      <c r="E401" s="90" t="str">
        <f>'Compound Alert'!E56</f>
        <v>IBRD</v>
      </c>
      <c r="F401" s="90"/>
      <c r="G401" s="88">
        <f>'Compound Alert'!G56</f>
        <v>2</v>
      </c>
      <c r="H401" s="87">
        <f>'Compound Alert'!H56</f>
        <v>2</v>
      </c>
      <c r="I401" s="85">
        <f>'Compound Alert'!I56</f>
        <v>0</v>
      </c>
      <c r="J401" s="77">
        <f>'Compound Alert'!U56</f>
        <v>6.02</v>
      </c>
      <c r="K401" s="77">
        <f>'Compound Alert'!V56</f>
        <v>1.79425837320574</v>
      </c>
      <c r="L401" s="77">
        <f>'Compound Alert'!W56</f>
        <v>6.6280991735537196</v>
      </c>
      <c r="M401" s="77">
        <f>'Compound Alert'!X56</f>
        <v>5</v>
      </c>
      <c r="N401" s="77">
        <f>'Compound Alert'!Y56</f>
        <v>6.5</v>
      </c>
      <c r="O401" s="77">
        <f>'Compound Alert'!Z56</f>
        <v>0</v>
      </c>
      <c r="P401" s="90"/>
      <c r="Q401" s="27">
        <f>'Compound Alert'!AI56</f>
        <v>0</v>
      </c>
      <c r="R401" s="27">
        <f>'Compound Alert'!AJ56</f>
        <v>0.3</v>
      </c>
      <c r="S401" s="28"/>
      <c r="T401" s="28"/>
      <c r="U401" s="28"/>
      <c r="V401" s="28"/>
      <c r="W401" s="28"/>
      <c r="X401" s="28"/>
      <c r="Y401" s="28"/>
      <c r="Z401" s="28"/>
      <c r="AA401" s="28"/>
      <c r="AB401" s="28"/>
      <c r="AC401" s="28"/>
      <c r="AD401" s="28"/>
      <c r="AE401" s="28"/>
      <c r="AF401" s="28"/>
    </row>
    <row r="402" spans="1:32" hidden="1" x14ac:dyDescent="0.2">
      <c r="A402" s="71">
        <v>103</v>
      </c>
      <c r="B402" s="90" t="str">
        <f>'Compound Alert'!B72</f>
        <v>Equatorial Guinea</v>
      </c>
      <c r="C402" s="90" t="str">
        <f>'Compound Alert'!C72</f>
        <v>GNQ</v>
      </c>
      <c r="D402" s="90" t="str">
        <f>'Compound Alert'!D72</f>
        <v>SSF           Sub-Saharan Africa</v>
      </c>
      <c r="E402" s="90" t="str">
        <f>'Compound Alert'!E72</f>
        <v>IBRD</v>
      </c>
      <c r="F402" s="90"/>
      <c r="G402" s="88">
        <f>'Compound Alert'!G72</f>
        <v>2</v>
      </c>
      <c r="H402" s="87">
        <f>'Compound Alert'!H72</f>
        <v>2</v>
      </c>
      <c r="I402" s="85">
        <f>'Compound Alert'!I72</f>
        <v>1.5</v>
      </c>
      <c r="J402" s="77">
        <f>'Compound Alert'!U72</f>
        <v>10</v>
      </c>
      <c r="K402" s="77">
        <f>'Compound Alert'!V72</f>
        <v>5.4066985645932997</v>
      </c>
      <c r="L402" s="77">
        <f>'Compound Alert'!W72</f>
        <v>9.1239669421487601</v>
      </c>
      <c r="M402" s="77">
        <f>'Compound Alert'!X72</f>
        <v>6</v>
      </c>
      <c r="N402" s="77">
        <f>'Compound Alert'!Y72</f>
        <v>3.1666666666666701</v>
      </c>
      <c r="O402" s="77">
        <f>'Compound Alert'!Z72</f>
        <v>0</v>
      </c>
      <c r="P402" s="90"/>
      <c r="Q402" s="27">
        <f>'Compound Alert'!AI72</f>
        <v>0</v>
      </c>
      <c r="R402" s="27">
        <f>'Compound Alert'!AJ72</f>
        <v>0.5</v>
      </c>
      <c r="S402" s="28"/>
      <c r="T402" s="28"/>
      <c r="U402" s="28"/>
      <c r="V402" s="28"/>
      <c r="W402" s="28"/>
      <c r="X402" s="28"/>
      <c r="Y402" s="28"/>
      <c r="Z402" s="28"/>
      <c r="AA402" s="28"/>
      <c r="AB402" s="28"/>
      <c r="AC402" s="28"/>
      <c r="AD402" s="28"/>
      <c r="AE402" s="28"/>
      <c r="AF402" s="28"/>
    </row>
    <row r="403" spans="1:32" hidden="1" x14ac:dyDescent="0.2">
      <c r="A403" s="71">
        <v>104</v>
      </c>
      <c r="B403" s="90" t="str">
        <f>'Compound Alert'!B122</f>
        <v>Mongolia</v>
      </c>
      <c r="C403" s="90" t="str">
        <f>'Compound Alert'!C122</f>
        <v>MNG</v>
      </c>
      <c r="D403" s="90" t="str">
        <f>'Compound Alert'!D122</f>
        <v>EAS           East Asia &amp; Pacific</v>
      </c>
      <c r="E403" s="90" t="str">
        <f>'Compound Alert'!E122</f>
        <v>IBRD</v>
      </c>
      <c r="F403" s="90"/>
      <c r="G403" s="88">
        <f>'Compound Alert'!G122</f>
        <v>2</v>
      </c>
      <c r="H403" s="87">
        <f>'Compound Alert'!H122</f>
        <v>2</v>
      </c>
      <c r="I403" s="85">
        <f>'Compound Alert'!I122</f>
        <v>0.5</v>
      </c>
      <c r="J403" s="77">
        <f>'Compound Alert'!U122</f>
        <v>4.25</v>
      </c>
      <c r="K403" s="77">
        <f>'Compound Alert'!V122</f>
        <v>7.2009569377990399</v>
      </c>
      <c r="L403" s="77">
        <f>'Compound Alert'!W122</f>
        <v>5.9173553719008298</v>
      </c>
      <c r="M403" s="77">
        <f>'Compound Alert'!X122</f>
        <v>5.28571428571429</v>
      </c>
      <c r="N403" s="77">
        <f>'Compound Alert'!Y122</f>
        <v>3.1666666666666701</v>
      </c>
      <c r="O403" s="77">
        <f>'Compound Alert'!Z122</f>
        <v>0</v>
      </c>
      <c r="P403" s="90"/>
      <c r="Q403" s="27">
        <f>'Compound Alert'!AI122</f>
        <v>0</v>
      </c>
      <c r="R403" s="27">
        <f>'Compound Alert'!AJ122</f>
        <v>0.3</v>
      </c>
      <c r="S403" s="28"/>
      <c r="T403" s="28"/>
      <c r="U403" s="28"/>
      <c r="V403" s="28"/>
      <c r="W403" s="28"/>
      <c r="X403" s="28"/>
      <c r="Y403" s="28"/>
      <c r="Z403" s="28"/>
      <c r="AA403" s="28"/>
      <c r="AB403" s="28"/>
      <c r="AC403" s="28"/>
      <c r="AD403" s="28"/>
      <c r="AE403" s="28"/>
      <c r="AF403" s="28"/>
    </row>
    <row r="404" spans="1:32" hidden="1" x14ac:dyDescent="0.2">
      <c r="A404" s="71">
        <v>105</v>
      </c>
      <c r="B404" s="90" t="str">
        <f>'Compound Alert'!B147</f>
        <v>Paraguay</v>
      </c>
      <c r="C404" s="90" t="str">
        <f>'Compound Alert'!C147</f>
        <v>PRY</v>
      </c>
      <c r="D404" s="90" t="str">
        <f>'Compound Alert'!D147</f>
        <v>LCN           Latin America &amp; Caribbean</v>
      </c>
      <c r="E404" s="90" t="str">
        <f>'Compound Alert'!E147</f>
        <v>IBRD</v>
      </c>
      <c r="F404" s="90"/>
      <c r="G404" s="88">
        <f>'Compound Alert'!G147</f>
        <v>2</v>
      </c>
      <c r="H404" s="87">
        <f>'Compound Alert'!H147</f>
        <v>2</v>
      </c>
      <c r="I404" s="85">
        <f>'Compound Alert'!I147</f>
        <v>0</v>
      </c>
      <c r="J404" s="77">
        <f>'Compound Alert'!U147</f>
        <v>6.86</v>
      </c>
      <c r="K404" s="77">
        <f>'Compound Alert'!V147</f>
        <v>5.2870813397129197</v>
      </c>
      <c r="L404" s="77">
        <f>'Compound Alert'!W147</f>
        <v>5.7024793388429798</v>
      </c>
      <c r="M404" s="77">
        <f>'Compound Alert'!X147</f>
        <v>5.1428571428571397</v>
      </c>
      <c r="N404" s="77">
        <f>'Compound Alert'!Y147</f>
        <v>2.6666666666666701</v>
      </c>
      <c r="O404" s="77">
        <f>'Compound Alert'!Z147</f>
        <v>0</v>
      </c>
      <c r="P404" s="90"/>
      <c r="Q404" s="27">
        <f>'Compound Alert'!AI147</f>
        <v>0</v>
      </c>
      <c r="R404" s="27">
        <f>'Compound Alert'!AJ147</f>
        <v>0.3</v>
      </c>
      <c r="S404" s="28"/>
      <c r="T404" s="28"/>
      <c r="U404" s="28"/>
      <c r="V404" s="28"/>
      <c r="W404" s="28"/>
      <c r="X404" s="28"/>
      <c r="Y404" s="28"/>
      <c r="Z404" s="28"/>
      <c r="AA404" s="28"/>
      <c r="AB404" s="28"/>
      <c r="AC404" s="28"/>
      <c r="AD404" s="28"/>
      <c r="AE404" s="28"/>
      <c r="AF404" s="28"/>
    </row>
    <row r="405" spans="1:32" hidden="1" x14ac:dyDescent="0.2">
      <c r="A405" s="71">
        <v>106</v>
      </c>
      <c r="B405" s="90" t="str">
        <f>'Compound Alert'!B51</f>
        <v>Dominica</v>
      </c>
      <c r="C405" s="90" t="str">
        <f>'Compound Alert'!C51</f>
        <v>DMA</v>
      </c>
      <c r="D405" s="90" t="str">
        <f>'Compound Alert'!D51</f>
        <v>LCN           Latin America &amp; Caribbean</v>
      </c>
      <c r="E405" s="90" t="str">
        <f>'Compound Alert'!E51</f>
        <v>Blend</v>
      </c>
      <c r="F405" s="90"/>
      <c r="G405" s="88">
        <f>'Compound Alert'!G51</f>
        <v>2</v>
      </c>
      <c r="H405" s="87">
        <f>'Compound Alert'!H51</f>
        <v>2</v>
      </c>
      <c r="I405" s="85">
        <f>'Compound Alert'!I51</f>
        <v>0.5</v>
      </c>
      <c r="J405" s="77">
        <f>'Compound Alert'!U51</f>
        <v>9.1999999999999993</v>
      </c>
      <c r="K405" s="77">
        <f>'Compound Alert'!V51</f>
        <v>5.5023923444976104</v>
      </c>
      <c r="L405" s="77">
        <f>'Compound Alert'!W51</f>
        <v>0</v>
      </c>
      <c r="M405" s="77">
        <f>'Compound Alert'!X51</f>
        <v>4.71428571428571</v>
      </c>
      <c r="N405" s="77">
        <f>'Compound Alert'!Y51</f>
        <v>6.5</v>
      </c>
      <c r="O405" s="77">
        <f>'Compound Alert'!Z51</f>
        <v>0</v>
      </c>
      <c r="P405" s="90"/>
      <c r="Q405" s="27">
        <f>'Compound Alert'!AI51</f>
        <v>0.2</v>
      </c>
      <c r="R405" s="27">
        <f>'Compound Alert'!AJ51</f>
        <v>0.6</v>
      </c>
      <c r="S405" s="28"/>
      <c r="T405" s="28"/>
      <c r="U405" s="28"/>
      <c r="V405" s="28"/>
      <c r="W405" s="28"/>
      <c r="X405" s="28"/>
      <c r="Y405" s="28"/>
      <c r="Z405" s="28"/>
      <c r="AA405" s="28"/>
      <c r="AB405" s="28"/>
      <c r="AC405" s="28"/>
      <c r="AD405" s="28"/>
      <c r="AE405" s="28"/>
      <c r="AF405" s="28"/>
    </row>
    <row r="406" spans="1:32" hidden="1" x14ac:dyDescent="0.2">
      <c r="A406" s="71">
        <v>107</v>
      </c>
      <c r="B406" s="90" t="str">
        <f>'Compound Alert'!B62</f>
        <v>Fiji</v>
      </c>
      <c r="C406" s="90" t="str">
        <f>'Compound Alert'!C62</f>
        <v>FJI</v>
      </c>
      <c r="D406" s="90" t="str">
        <f>'Compound Alert'!D62</f>
        <v>EAS           East Asia &amp; Pacific</v>
      </c>
      <c r="E406" s="90" t="str">
        <f>'Compound Alert'!E62</f>
        <v>Blend</v>
      </c>
      <c r="F406" s="90"/>
      <c r="G406" s="88">
        <f>'Compound Alert'!G62</f>
        <v>2</v>
      </c>
      <c r="H406" s="87">
        <f>'Compound Alert'!H62</f>
        <v>2</v>
      </c>
      <c r="I406" s="85">
        <f>'Compound Alert'!I62</f>
        <v>0.5</v>
      </c>
      <c r="J406" s="77">
        <f>'Compound Alert'!U62</f>
        <v>8.86</v>
      </c>
      <c r="K406" s="77">
        <f>'Compound Alert'!V62</f>
        <v>4.9043062200956902</v>
      </c>
      <c r="L406" s="77">
        <f>'Compound Alert'!W62</f>
        <v>0</v>
      </c>
      <c r="M406" s="77">
        <f>'Compound Alert'!X62</f>
        <v>4.8571428571428603</v>
      </c>
      <c r="N406" s="77">
        <f>'Compound Alert'!Y62</f>
        <v>4.8333333333333304</v>
      </c>
      <c r="O406" s="77">
        <f>'Compound Alert'!Z62</f>
        <v>0</v>
      </c>
      <c r="P406" s="90"/>
      <c r="Q406" s="27">
        <f>'Compound Alert'!AI62</f>
        <v>0</v>
      </c>
      <c r="R406" s="27">
        <f>'Compound Alert'!AJ62</f>
        <v>0.3</v>
      </c>
      <c r="S406" s="28"/>
      <c r="T406" s="28"/>
      <c r="U406" s="28"/>
      <c r="V406" s="28"/>
      <c r="W406" s="28"/>
      <c r="X406" s="28"/>
      <c r="Y406" s="28"/>
      <c r="Z406" s="28"/>
      <c r="AA406" s="28"/>
      <c r="AB406" s="28"/>
      <c r="AC406" s="28"/>
      <c r="AD406" s="28"/>
      <c r="AE406" s="28"/>
      <c r="AF406" s="28"/>
    </row>
    <row r="407" spans="1:32" hidden="1" x14ac:dyDescent="0.2">
      <c r="A407" s="71">
        <v>108</v>
      </c>
      <c r="B407" s="90" t="str">
        <f>'Compound Alert'!B76</f>
        <v>Guyana</v>
      </c>
      <c r="C407" s="90" t="str">
        <f>'Compound Alert'!C76</f>
        <v>GUY</v>
      </c>
      <c r="D407" s="90" t="str">
        <f>'Compound Alert'!D76</f>
        <v>LCN           Latin America &amp; Caribbean</v>
      </c>
      <c r="E407" s="90" t="str">
        <f>'Compound Alert'!E76</f>
        <v>IDA</v>
      </c>
      <c r="F407" s="90"/>
      <c r="G407" s="88">
        <f>'Compound Alert'!G76</f>
        <v>2</v>
      </c>
      <c r="H407" s="87">
        <f>'Compound Alert'!H76</f>
        <v>2</v>
      </c>
      <c r="I407" s="85">
        <f>'Compound Alert'!I76</f>
        <v>0.5</v>
      </c>
      <c r="J407" s="77">
        <f>'Compound Alert'!U76</f>
        <v>7.66</v>
      </c>
      <c r="K407" s="77">
        <f>'Compound Alert'!V76</f>
        <v>4.6650717703349303</v>
      </c>
      <c r="L407" s="77">
        <f>'Compound Alert'!W76</f>
        <v>6.2975206611570202</v>
      </c>
      <c r="M407" s="77">
        <f>'Compound Alert'!X76</f>
        <v>6.28571428571429</v>
      </c>
      <c r="N407" s="77">
        <f>'Compound Alert'!Y76</f>
        <v>4.6666666666666696</v>
      </c>
      <c r="O407" s="77">
        <f>'Compound Alert'!Z76</f>
        <v>0</v>
      </c>
      <c r="P407" s="90"/>
      <c r="Q407" s="27">
        <f>'Compound Alert'!AI76</f>
        <v>0</v>
      </c>
      <c r="R407" s="27">
        <f>'Compound Alert'!AJ76</f>
        <v>0.4</v>
      </c>
      <c r="S407" s="28"/>
      <c r="T407" s="28"/>
      <c r="U407" s="28"/>
      <c r="V407" s="28"/>
      <c r="W407" s="28"/>
      <c r="X407" s="28"/>
      <c r="Y407" s="28"/>
      <c r="Z407" s="28"/>
      <c r="AA407" s="28"/>
      <c r="AB407" s="28"/>
      <c r="AC407" s="28"/>
      <c r="AD407" s="28"/>
      <c r="AE407" s="28"/>
      <c r="AF407" s="28"/>
    </row>
    <row r="408" spans="1:32" hidden="1" x14ac:dyDescent="0.2">
      <c r="A408" s="71">
        <v>109</v>
      </c>
      <c r="B408" s="90" t="str">
        <f>'Compound Alert'!B84</f>
        <v>Iran</v>
      </c>
      <c r="C408" s="90" t="str">
        <f>'Compound Alert'!C84</f>
        <v>IRN</v>
      </c>
      <c r="D408" s="90" t="str">
        <f>'Compound Alert'!D84</f>
        <v>MEA           Middle East &amp; North Africa</v>
      </c>
      <c r="E408" s="90" t="str">
        <f>'Compound Alert'!E84</f>
        <v>IBRD</v>
      </c>
      <c r="F408" s="90"/>
      <c r="G408" s="88">
        <f>'Compound Alert'!G84</f>
        <v>2</v>
      </c>
      <c r="H408" s="87">
        <f>'Compound Alert'!H84</f>
        <v>2</v>
      </c>
      <c r="I408" s="85">
        <f>'Compound Alert'!I84</f>
        <v>1.5</v>
      </c>
      <c r="J408" s="77">
        <f>'Compound Alert'!U84</f>
        <v>6.46</v>
      </c>
      <c r="K408" s="77">
        <f>'Compound Alert'!V84</f>
        <v>2.9665071770334901</v>
      </c>
      <c r="L408" s="77">
        <f>'Compound Alert'!W84</f>
        <v>10</v>
      </c>
      <c r="M408" s="77">
        <f>'Compound Alert'!X84</f>
        <v>3.4285714285714302</v>
      </c>
      <c r="N408" s="77">
        <f>'Compound Alert'!Y84</f>
        <v>9.6666666666666696</v>
      </c>
      <c r="O408" s="77">
        <f>'Compound Alert'!Z84</f>
        <v>0</v>
      </c>
      <c r="P408" s="90"/>
      <c r="Q408" s="27">
        <f>'Compound Alert'!AI84</f>
        <v>0</v>
      </c>
      <c r="R408" s="27">
        <f>'Compound Alert'!AJ84</f>
        <v>0.2</v>
      </c>
      <c r="S408" s="28"/>
      <c r="T408" s="28"/>
      <c r="U408" s="28"/>
      <c r="V408" s="28"/>
      <c r="W408" s="28"/>
      <c r="X408" s="28"/>
      <c r="Y408" s="28"/>
      <c r="Z408" s="28"/>
      <c r="AA408" s="28"/>
      <c r="AB408" s="28"/>
      <c r="AC408" s="28"/>
      <c r="AD408" s="28"/>
      <c r="AE408" s="28"/>
      <c r="AF408" s="28"/>
    </row>
    <row r="409" spans="1:32" hidden="1" x14ac:dyDescent="0.2">
      <c r="A409" s="71">
        <v>110</v>
      </c>
      <c r="B409" s="90" t="str">
        <f>'Compound Alert'!B121</f>
        <v>Montenegro</v>
      </c>
      <c r="C409" s="90" t="str">
        <f>'Compound Alert'!C121</f>
        <v>MNE</v>
      </c>
      <c r="D409" s="90" t="str">
        <f>'Compound Alert'!D121</f>
        <v>ECS           Europe &amp; Central Asia</v>
      </c>
      <c r="E409" s="90" t="str">
        <f>'Compound Alert'!E121</f>
        <v>IBRD</v>
      </c>
      <c r="F409" s="90"/>
      <c r="G409" s="88">
        <f>'Compound Alert'!G121</f>
        <v>2</v>
      </c>
      <c r="H409" s="87">
        <f>'Compound Alert'!H121</f>
        <v>2</v>
      </c>
      <c r="I409" s="85">
        <f>'Compound Alert'!I121</f>
        <v>0</v>
      </c>
      <c r="J409" s="77">
        <f>'Compound Alert'!U121</f>
        <v>5.26</v>
      </c>
      <c r="K409" s="77">
        <f>'Compound Alert'!V121</f>
        <v>1.1722488038277501</v>
      </c>
      <c r="L409" s="77">
        <f>'Compound Alert'!W121</f>
        <v>6.2148760330578501</v>
      </c>
      <c r="M409" s="77">
        <f>'Compound Alert'!X121</f>
        <v>3.1428571428571401</v>
      </c>
      <c r="N409" s="77">
        <f>'Compound Alert'!Y121</f>
        <v>5.5</v>
      </c>
      <c r="O409" s="77">
        <f>'Compound Alert'!Z121</f>
        <v>0</v>
      </c>
      <c r="P409" s="90"/>
      <c r="Q409" s="27">
        <f>'Compound Alert'!AI121</f>
        <v>0</v>
      </c>
      <c r="R409" s="27">
        <f>'Compound Alert'!AJ121</f>
        <v>0.4</v>
      </c>
      <c r="S409" s="28"/>
      <c r="T409" s="28"/>
      <c r="U409" s="28"/>
      <c r="V409" s="28"/>
      <c r="W409" s="28"/>
      <c r="X409" s="28"/>
      <c r="Y409" s="28"/>
      <c r="Z409" s="28"/>
      <c r="AA409" s="28"/>
      <c r="AB409" s="28"/>
      <c r="AC409" s="28"/>
      <c r="AD409" s="28"/>
      <c r="AE409" s="28"/>
      <c r="AF409" s="28"/>
    </row>
    <row r="410" spans="1:32" hidden="1" x14ac:dyDescent="0.2">
      <c r="A410" s="71">
        <v>111</v>
      </c>
      <c r="B410" s="90" t="str">
        <f>'Compound Alert'!B125</f>
        <v>Mauritius</v>
      </c>
      <c r="C410" s="90" t="str">
        <f>'Compound Alert'!C125</f>
        <v>MUS</v>
      </c>
      <c r="D410" s="90" t="str">
        <f>'Compound Alert'!D125</f>
        <v>SSF           Sub-Saharan Africa</v>
      </c>
      <c r="E410" s="90" t="str">
        <f>'Compound Alert'!E125</f>
        <v>IBRD</v>
      </c>
      <c r="F410" s="90"/>
      <c r="G410" s="88">
        <f>'Compound Alert'!G125</f>
        <v>2</v>
      </c>
      <c r="H410" s="87">
        <f>'Compound Alert'!H125</f>
        <v>2</v>
      </c>
      <c r="I410" s="85">
        <f>'Compound Alert'!I125</f>
        <v>0.5</v>
      </c>
      <c r="J410" s="77">
        <f>'Compound Alert'!U125</f>
        <v>7.02</v>
      </c>
      <c r="K410" s="77">
        <f>'Compound Alert'!V125</f>
        <v>1.79425837320574</v>
      </c>
      <c r="L410" s="77">
        <f>'Compound Alert'!W125</f>
        <v>2.8760330578512399</v>
      </c>
      <c r="M410" s="77">
        <f>'Compound Alert'!X125</f>
        <v>3.1428571428571401</v>
      </c>
      <c r="N410" s="77">
        <f>'Compound Alert'!Y125</f>
        <v>4.5</v>
      </c>
      <c r="O410" s="77">
        <f>'Compound Alert'!Z125</f>
        <v>0</v>
      </c>
      <c r="P410" s="90"/>
      <c r="Q410" s="27">
        <f>'Compound Alert'!AI125</f>
        <v>0</v>
      </c>
      <c r="R410" s="27">
        <f>'Compound Alert'!AJ125</f>
        <v>0.3</v>
      </c>
      <c r="S410" s="28"/>
      <c r="T410" s="28"/>
      <c r="U410" s="28"/>
      <c r="V410" s="28"/>
      <c r="W410" s="28"/>
      <c r="X410" s="28"/>
      <c r="Y410" s="28"/>
      <c r="Z410" s="28"/>
      <c r="AA410" s="28"/>
      <c r="AB410" s="28"/>
      <c r="AC410" s="28"/>
      <c r="AD410" s="28"/>
      <c r="AE410" s="28"/>
      <c r="AF410" s="28"/>
    </row>
    <row r="411" spans="1:32" hidden="1" x14ac:dyDescent="0.2">
      <c r="A411" s="71">
        <v>112</v>
      </c>
      <c r="B411" s="90" t="str">
        <f>'Compound Alert'!B135</f>
        <v>Nauru</v>
      </c>
      <c r="C411" s="90" t="str">
        <f>'Compound Alert'!C135</f>
        <v>NRU</v>
      </c>
      <c r="D411" s="90" t="str">
        <f>'Compound Alert'!D135</f>
        <v>EAS           East Asia &amp; Pacific</v>
      </c>
      <c r="E411" s="90" t="str">
        <f>'Compound Alert'!E135</f>
        <v>IBRD</v>
      </c>
      <c r="F411" s="90"/>
      <c r="G411" s="88">
        <f>'Compound Alert'!G135</f>
        <v>2</v>
      </c>
      <c r="H411" s="87">
        <f>'Compound Alert'!H135</f>
        <v>2</v>
      </c>
      <c r="I411" s="85">
        <f>'Compound Alert'!I135</f>
        <v>0.5</v>
      </c>
      <c r="J411" s="77">
        <f>'Compound Alert'!U135</f>
        <v>9.84</v>
      </c>
      <c r="K411" s="77">
        <f>'Compound Alert'!V135</f>
        <v>0</v>
      </c>
      <c r="L411" s="77">
        <f>'Compound Alert'!W135</f>
        <v>0</v>
      </c>
      <c r="M411" s="77">
        <f>'Compound Alert'!X135</f>
        <v>6</v>
      </c>
      <c r="N411" s="77">
        <f>'Compound Alert'!Y135</f>
        <v>3</v>
      </c>
      <c r="O411" s="77">
        <f>'Compound Alert'!Z135</f>
        <v>0</v>
      </c>
      <c r="P411" s="90"/>
      <c r="Q411" s="27">
        <f>'Compound Alert'!AI135</f>
        <v>0.4</v>
      </c>
      <c r="R411" s="27">
        <f>'Compound Alert'!AJ135</f>
        <v>0.8</v>
      </c>
      <c r="S411" s="28"/>
      <c r="T411" s="28"/>
      <c r="U411" s="28"/>
      <c r="V411" s="28"/>
      <c r="W411" s="28"/>
      <c r="X411" s="28"/>
      <c r="Y411" s="28"/>
      <c r="Z411" s="28"/>
      <c r="AA411" s="28"/>
      <c r="AB411" s="28"/>
      <c r="AC411" s="28"/>
      <c r="AD411" s="28"/>
      <c r="AE411" s="28"/>
      <c r="AF411" s="28"/>
    </row>
    <row r="412" spans="1:32" hidden="1" x14ac:dyDescent="0.2">
      <c r="A412" s="71">
        <v>113</v>
      </c>
      <c r="B412" s="90" t="str">
        <f>'Compound Alert'!B174</f>
        <v>Turkmenistan</v>
      </c>
      <c r="C412" s="90" t="str">
        <f>'Compound Alert'!C174</f>
        <v>TKM</v>
      </c>
      <c r="D412" s="90" t="str">
        <f>'Compound Alert'!D174</f>
        <v>ECS           Europe &amp; Central Asia</v>
      </c>
      <c r="E412" s="90" t="str">
        <f>'Compound Alert'!E174</f>
        <v>IBRD</v>
      </c>
      <c r="F412" s="90"/>
      <c r="G412" s="88">
        <f>'Compound Alert'!G174</f>
        <v>2</v>
      </c>
      <c r="H412" s="87">
        <f>'Compound Alert'!H174</f>
        <v>2</v>
      </c>
      <c r="I412" s="85">
        <f>'Compound Alert'!I174</f>
        <v>1.5</v>
      </c>
      <c r="J412" s="77">
        <f>'Compound Alert'!U174</f>
        <v>7.64</v>
      </c>
      <c r="K412" s="77">
        <f>'Compound Alert'!V174</f>
        <v>3.2775119617224902</v>
      </c>
      <c r="L412" s="77">
        <f>'Compound Alert'!W174</f>
        <v>10</v>
      </c>
      <c r="M412" s="77">
        <f>'Compound Alert'!X174</f>
        <v>2.1428571428571401</v>
      </c>
      <c r="N412" s="77">
        <f>'Compound Alert'!Y174</f>
        <v>4.5</v>
      </c>
      <c r="O412" s="77">
        <f>'Compound Alert'!Z174</f>
        <v>0</v>
      </c>
      <c r="P412" s="90"/>
      <c r="Q412" s="27">
        <f>'Compound Alert'!AI174</f>
        <v>0</v>
      </c>
      <c r="R412" s="27">
        <f>'Compound Alert'!AJ174</f>
        <v>0.6</v>
      </c>
      <c r="S412" s="28"/>
      <c r="T412" s="28"/>
      <c r="U412" s="28"/>
      <c r="V412" s="28"/>
      <c r="W412" s="28"/>
      <c r="X412" s="28"/>
      <c r="Y412" s="28"/>
      <c r="Z412" s="28"/>
      <c r="AA412" s="28"/>
      <c r="AB412" s="28"/>
      <c r="AC412" s="28"/>
      <c r="AD412" s="28"/>
      <c r="AE412" s="28"/>
      <c r="AF412" s="28"/>
    </row>
    <row r="413" spans="1:32" hidden="1" x14ac:dyDescent="0.2">
      <c r="A413" s="71">
        <v>114</v>
      </c>
      <c r="B413" s="90" t="str">
        <f>'Compound Alert'!B179</f>
        <v>Turkey</v>
      </c>
      <c r="C413" s="90" t="str">
        <f>'Compound Alert'!C179</f>
        <v>TUR</v>
      </c>
      <c r="D413" s="90" t="str">
        <f>'Compound Alert'!D179</f>
        <v>ECS           Europe &amp; Central Asia</v>
      </c>
      <c r="E413" s="90" t="str">
        <f>'Compound Alert'!E179</f>
        <v>IBRD</v>
      </c>
      <c r="F413" s="90"/>
      <c r="G413" s="88">
        <f>'Compound Alert'!G179</f>
        <v>2</v>
      </c>
      <c r="H413" s="87">
        <f>'Compound Alert'!H179</f>
        <v>2</v>
      </c>
      <c r="I413" s="85">
        <f>'Compound Alert'!I179</f>
        <v>1</v>
      </c>
      <c r="J413" s="77">
        <f>'Compound Alert'!U179</f>
        <v>4.75</v>
      </c>
      <c r="K413" s="77">
        <f>'Compound Alert'!V179</f>
        <v>0.45454545454545298</v>
      </c>
      <c r="L413" s="77">
        <f>'Compound Alert'!W179</f>
        <v>7.1735537190082601</v>
      </c>
      <c r="M413" s="77">
        <f>'Compound Alert'!X179</f>
        <v>3</v>
      </c>
      <c r="N413" s="77">
        <f>'Compound Alert'!Y179</f>
        <v>8.6666666666666696</v>
      </c>
      <c r="O413" s="77">
        <f>'Compound Alert'!Z179</f>
        <v>0</v>
      </c>
      <c r="P413" s="90"/>
      <c r="Q413" s="27">
        <f>'Compound Alert'!AI179</f>
        <v>0</v>
      </c>
      <c r="R413" s="27">
        <f>'Compound Alert'!AJ179</f>
        <v>0.2</v>
      </c>
      <c r="S413" s="28"/>
      <c r="T413" s="28"/>
      <c r="U413" s="28"/>
      <c r="V413" s="28"/>
      <c r="W413" s="28"/>
      <c r="X413" s="28"/>
      <c r="Y413" s="28"/>
      <c r="Z413" s="28"/>
      <c r="AA413" s="28"/>
      <c r="AB413" s="28"/>
      <c r="AC413" s="28"/>
      <c r="AD413" s="28"/>
      <c r="AE413" s="28"/>
      <c r="AF413" s="28"/>
    </row>
    <row r="414" spans="1:32" hidden="1" x14ac:dyDescent="0.2">
      <c r="A414" s="71">
        <v>115</v>
      </c>
      <c r="B414" s="90" t="str">
        <f>'Compound Alert'!B46</f>
        <v>Cuba</v>
      </c>
      <c r="C414" s="90" t="str">
        <f>'Compound Alert'!C46</f>
        <v>CUB</v>
      </c>
      <c r="D414" s="90" t="str">
        <f>'Compound Alert'!D46</f>
        <v>LCN           Latin America &amp; Caribbean</v>
      </c>
      <c r="E414" s="90" t="str">
        <f>'Compound Alert'!E46</f>
        <v xml:space="preserve"> </v>
      </c>
      <c r="F414" s="90"/>
      <c r="G414" s="88">
        <f>'Compound Alert'!G46</f>
        <v>2</v>
      </c>
      <c r="H414" s="87">
        <f>'Compound Alert'!H46</f>
        <v>2</v>
      </c>
      <c r="I414" s="85">
        <f>'Compound Alert'!I46</f>
        <v>1</v>
      </c>
      <c r="J414" s="77">
        <f>'Compound Alert'!U46</f>
        <v>6.96</v>
      </c>
      <c r="K414" s="77">
        <f>'Compound Alert'!V46</f>
        <v>4.3301435406698596</v>
      </c>
      <c r="L414" s="77">
        <f>'Compound Alert'!W46</f>
        <v>8.0661157024793404</v>
      </c>
      <c r="M414" s="77">
        <f>'Compound Alert'!X46</f>
        <v>3.1428571428571401</v>
      </c>
      <c r="N414" s="77">
        <f>'Compound Alert'!Y46</f>
        <v>7.6666666666666696</v>
      </c>
      <c r="O414" s="77">
        <f>'Compound Alert'!Z46</f>
        <v>0</v>
      </c>
      <c r="P414" s="90"/>
      <c r="Q414" s="27">
        <f>'Compound Alert'!AI46</f>
        <v>0</v>
      </c>
      <c r="R414" s="27">
        <f>'Compound Alert'!AJ46</f>
        <v>0.5</v>
      </c>
      <c r="S414" s="28"/>
      <c r="T414" s="28"/>
      <c r="U414" s="28"/>
      <c r="V414" s="28"/>
      <c r="W414" s="28"/>
      <c r="X414" s="28"/>
      <c r="Y414" s="28"/>
      <c r="Z414" s="28"/>
      <c r="AA414" s="28"/>
      <c r="AB414" s="28"/>
      <c r="AC414" s="28"/>
      <c r="AD414" s="28"/>
      <c r="AE414" s="28"/>
      <c r="AF414" s="28"/>
    </row>
    <row r="415" spans="1:32" hidden="1" x14ac:dyDescent="0.2">
      <c r="A415" s="71">
        <v>116</v>
      </c>
      <c r="B415" s="90" t="str">
        <f>'Compound Alert'!B191</f>
        <v>Samoa</v>
      </c>
      <c r="C415" s="90" t="str">
        <f>'Compound Alert'!C191</f>
        <v>WSM</v>
      </c>
      <c r="D415" s="90" t="str">
        <f>'Compound Alert'!D191</f>
        <v>EAS           East Asia &amp; Pacific</v>
      </c>
      <c r="E415" s="90" t="str">
        <f>'Compound Alert'!E191</f>
        <v>IDA</v>
      </c>
      <c r="F415" s="90"/>
      <c r="G415" s="88">
        <f>'Compound Alert'!G191</f>
        <v>2</v>
      </c>
      <c r="H415" s="87">
        <f>'Compound Alert'!H191</f>
        <v>2</v>
      </c>
      <c r="I415" s="85">
        <f>'Compound Alert'!I191</f>
        <v>1</v>
      </c>
      <c r="J415" s="77">
        <f>'Compound Alert'!U191</f>
        <v>8.7200000000000006</v>
      </c>
      <c r="K415" s="77">
        <f>'Compound Alert'!V191</f>
        <v>3.2057416267942598</v>
      </c>
      <c r="L415" s="77">
        <f>'Compound Alert'!W191</f>
        <v>0</v>
      </c>
      <c r="M415" s="77">
        <f>'Compound Alert'!X191</f>
        <v>7.28571428571429</v>
      </c>
      <c r="N415" s="77">
        <f>'Compound Alert'!Y191</f>
        <v>4.1666666666666696</v>
      </c>
      <c r="O415" s="77">
        <f>'Compound Alert'!Z191</f>
        <v>0</v>
      </c>
      <c r="P415" s="90"/>
      <c r="Q415" s="27">
        <f>'Compound Alert'!AI191</f>
        <v>0</v>
      </c>
      <c r="R415" s="27">
        <f>'Compound Alert'!AJ191</f>
        <v>0.6</v>
      </c>
      <c r="S415" s="28"/>
      <c r="T415" s="28"/>
      <c r="U415" s="28"/>
      <c r="V415" s="28"/>
      <c r="W415" s="28"/>
      <c r="X415" s="28"/>
      <c r="Y415" s="28"/>
      <c r="Z415" s="28"/>
      <c r="AA415" s="28"/>
      <c r="AB415" s="28"/>
      <c r="AC415" s="28"/>
      <c r="AD415" s="28"/>
      <c r="AE415" s="28"/>
      <c r="AF415" s="28"/>
    </row>
    <row r="416" spans="1:32" hidden="1" x14ac:dyDescent="0.2">
      <c r="A416" s="71">
        <v>117</v>
      </c>
      <c r="B416" s="90" t="str">
        <f>'Compound Alert'!B22</f>
        <v>Bahrain</v>
      </c>
      <c r="C416" s="90" t="str">
        <f>'Compound Alert'!C22</f>
        <v>BHR</v>
      </c>
      <c r="D416" s="90" t="str">
        <f>'Compound Alert'!D22</f>
        <v>MEA           Middle East &amp; North Africa</v>
      </c>
      <c r="E416" s="90" t="str">
        <f>'Compound Alert'!E22</f>
        <v xml:space="preserve"> </v>
      </c>
      <c r="F416" s="90"/>
      <c r="G416" s="88">
        <f>'Compound Alert'!G22</f>
        <v>1.5</v>
      </c>
      <c r="H416" s="87">
        <f>'Compound Alert'!H22</f>
        <v>1.5</v>
      </c>
      <c r="I416" s="85">
        <f>'Compound Alert'!I22</f>
        <v>0</v>
      </c>
      <c r="J416" s="77">
        <f>'Compound Alert'!U22</f>
        <v>6.12</v>
      </c>
      <c r="K416" s="77">
        <f>'Compound Alert'!V22</f>
        <v>0.52631578947368296</v>
      </c>
      <c r="L416" s="77">
        <f>'Compound Alert'!W22</f>
        <v>5.5867768595041296</v>
      </c>
      <c r="M416" s="77">
        <f>'Compound Alert'!X22</f>
        <v>1.8571428571428601</v>
      </c>
      <c r="N416" s="77">
        <f>'Compound Alert'!Y22</f>
        <v>0</v>
      </c>
      <c r="O416" s="77">
        <f>'Compound Alert'!Z22</f>
        <v>0</v>
      </c>
      <c r="P416" s="90"/>
      <c r="Q416" s="27">
        <f>'Compound Alert'!AI22</f>
        <v>0</v>
      </c>
      <c r="R416" s="27">
        <f>'Compound Alert'!AJ22</f>
        <v>0.3</v>
      </c>
      <c r="S416" s="28"/>
      <c r="T416" s="28"/>
      <c r="U416" s="28"/>
      <c r="V416" s="28"/>
      <c r="W416" s="28"/>
      <c r="X416" s="28"/>
      <c r="Y416" s="28"/>
      <c r="Z416" s="28"/>
      <c r="AA416" s="28"/>
      <c r="AB416" s="28"/>
      <c r="AC416" s="28"/>
      <c r="AD416" s="28"/>
      <c r="AE416" s="28"/>
      <c r="AF416" s="28"/>
    </row>
    <row r="417" spans="1:32" hidden="1" x14ac:dyDescent="0.2">
      <c r="A417" s="71">
        <v>118</v>
      </c>
      <c r="B417" s="90" t="str">
        <f>'Compound Alert'!B23</f>
        <v>Bahamas</v>
      </c>
      <c r="C417" s="90" t="str">
        <f>'Compound Alert'!C23</f>
        <v>BHS</v>
      </c>
      <c r="D417" s="90" t="str">
        <f>'Compound Alert'!D23</f>
        <v>LCN           Latin America &amp; Caribbean</v>
      </c>
      <c r="E417" s="90" t="str">
        <f>'Compound Alert'!E23</f>
        <v xml:space="preserve"> </v>
      </c>
      <c r="F417" s="90"/>
      <c r="G417" s="88">
        <f>'Compound Alert'!G23</f>
        <v>1.5</v>
      </c>
      <c r="H417" s="87">
        <f>'Compound Alert'!H23</f>
        <v>1.5</v>
      </c>
      <c r="I417" s="85">
        <f>'Compound Alert'!I23</f>
        <v>0.5</v>
      </c>
      <c r="J417" s="77">
        <f>'Compound Alert'!U23</f>
        <v>7.88</v>
      </c>
      <c r="K417" s="77">
        <f>'Compound Alert'!V23</f>
        <v>3.58851674641148</v>
      </c>
      <c r="L417" s="77">
        <f>'Compound Alert'!W23</f>
        <v>4.8429752066115697</v>
      </c>
      <c r="M417" s="77">
        <f>'Compound Alert'!X23</f>
        <v>3.71428571428571</v>
      </c>
      <c r="N417" s="77">
        <f>'Compound Alert'!Y23</f>
        <v>4</v>
      </c>
      <c r="O417" s="77">
        <f>'Compound Alert'!Z23</f>
        <v>0</v>
      </c>
      <c r="P417" s="90"/>
      <c r="Q417" s="27">
        <f>'Compound Alert'!AI23</f>
        <v>0</v>
      </c>
      <c r="R417" s="27">
        <f>'Compound Alert'!AJ23</f>
        <v>0.5</v>
      </c>
      <c r="S417" s="28"/>
      <c r="T417" s="28"/>
      <c r="U417" s="28"/>
      <c r="V417" s="28"/>
      <c r="W417" s="28"/>
      <c r="X417" s="28"/>
      <c r="Y417" s="28"/>
      <c r="Z417" s="28"/>
      <c r="AA417" s="28"/>
      <c r="AB417" s="28"/>
      <c r="AC417" s="28"/>
      <c r="AD417" s="28"/>
      <c r="AE417" s="28"/>
      <c r="AF417" s="28"/>
    </row>
    <row r="418" spans="1:32" hidden="1" x14ac:dyDescent="0.2">
      <c r="A418" s="71">
        <v>119</v>
      </c>
      <c r="B418" s="90" t="str">
        <f>'Compound Alert'!B94</f>
        <v>Kyrgyzstan</v>
      </c>
      <c r="C418" s="90" t="str">
        <f>'Compound Alert'!C94</f>
        <v>KGZ</v>
      </c>
      <c r="D418" s="90" t="str">
        <f>'Compound Alert'!D94</f>
        <v>ECS           Europe &amp; Central Asia</v>
      </c>
      <c r="E418" s="90" t="str">
        <f>'Compound Alert'!E94</f>
        <v>IDA</v>
      </c>
      <c r="F418" s="90"/>
      <c r="G418" s="88">
        <f>'Compound Alert'!G94</f>
        <v>1.5</v>
      </c>
      <c r="H418" s="87">
        <f>'Compound Alert'!H94</f>
        <v>1.5</v>
      </c>
      <c r="I418" s="85">
        <f>'Compound Alert'!I94</f>
        <v>0.5</v>
      </c>
      <c r="J418" s="77">
        <f>'Compound Alert'!U94</f>
        <v>4.5</v>
      </c>
      <c r="K418" s="77">
        <f>'Compound Alert'!V94</f>
        <v>3.7320574162679399</v>
      </c>
      <c r="L418" s="77">
        <f>'Compound Alert'!W94</f>
        <v>7.7190082644628104</v>
      </c>
      <c r="M418" s="77">
        <f>'Compound Alert'!X94</f>
        <v>4.71428571428571</v>
      </c>
      <c r="N418" s="77">
        <f>'Compound Alert'!Y94</f>
        <v>6.8333333333333304</v>
      </c>
      <c r="O418" s="77">
        <f>'Compound Alert'!Z94</f>
        <v>0</v>
      </c>
      <c r="P418" s="90"/>
      <c r="Q418" s="27">
        <f>'Compound Alert'!AI94</f>
        <v>0</v>
      </c>
      <c r="R418" s="27">
        <f>'Compound Alert'!AJ94</f>
        <v>0.2</v>
      </c>
      <c r="S418" s="28"/>
      <c r="T418" s="28"/>
      <c r="U418" s="28"/>
      <c r="V418" s="28"/>
      <c r="W418" s="28"/>
      <c r="X418" s="28"/>
      <c r="Y418" s="28"/>
      <c r="Z418" s="28"/>
      <c r="AA418" s="28"/>
      <c r="AB418" s="28"/>
      <c r="AC418" s="28"/>
      <c r="AD418" s="28"/>
      <c r="AE418" s="28"/>
      <c r="AF418" s="28"/>
    </row>
    <row r="419" spans="1:32" hidden="1" x14ac:dyDescent="0.2">
      <c r="A419" s="71">
        <v>120</v>
      </c>
      <c r="B419" s="90" t="str">
        <f>'Compound Alert'!B183</f>
        <v>Ukraine</v>
      </c>
      <c r="C419" s="90" t="str">
        <f>'Compound Alert'!C183</f>
        <v>UKR</v>
      </c>
      <c r="D419" s="90" t="str">
        <f>'Compound Alert'!D183</f>
        <v>ECS           Europe &amp; Central Asia</v>
      </c>
      <c r="E419" s="90" t="str">
        <f>'Compound Alert'!E183</f>
        <v>IBRD</v>
      </c>
      <c r="F419" s="90"/>
      <c r="G419" s="88">
        <f>'Compound Alert'!G183</f>
        <v>1.5</v>
      </c>
      <c r="H419" s="87">
        <f>'Compound Alert'!H183</f>
        <v>1.5</v>
      </c>
      <c r="I419" s="85">
        <f>'Compound Alert'!I183</f>
        <v>0.5</v>
      </c>
      <c r="J419" s="77">
        <f>'Compound Alert'!U183</f>
        <v>6.4</v>
      </c>
      <c r="K419" s="77">
        <f>'Compound Alert'!V183</f>
        <v>2.2966507177033502</v>
      </c>
      <c r="L419" s="77">
        <f>'Compound Alert'!W183</f>
        <v>8.4297520661157002</v>
      </c>
      <c r="M419" s="77">
        <f>'Compound Alert'!X183</f>
        <v>2.5714285714285698</v>
      </c>
      <c r="N419" s="77">
        <f>'Compound Alert'!Y183</f>
        <v>3.6666666666666701</v>
      </c>
      <c r="O419" s="77">
        <f>'Compound Alert'!Z183</f>
        <v>0</v>
      </c>
      <c r="P419" s="90"/>
      <c r="Q419" s="27">
        <f>'Compound Alert'!AI183</f>
        <v>0</v>
      </c>
      <c r="R419" s="27">
        <f>'Compound Alert'!AJ183</f>
        <v>0.3</v>
      </c>
      <c r="S419" s="28"/>
      <c r="T419" s="28"/>
      <c r="U419" s="28"/>
      <c r="V419" s="28"/>
      <c r="W419" s="28"/>
      <c r="X419" s="28"/>
      <c r="Y419" s="28"/>
      <c r="Z419" s="28"/>
      <c r="AA419" s="28"/>
      <c r="AB419" s="28"/>
      <c r="AC419" s="28"/>
      <c r="AD419" s="28"/>
      <c r="AE419" s="28"/>
      <c r="AF419" s="28"/>
    </row>
    <row r="420" spans="1:32" hidden="1" x14ac:dyDescent="0.2">
      <c r="A420" s="71">
        <v>121</v>
      </c>
      <c r="B420" s="90" t="str">
        <f>'Compound Alert'!B8</f>
        <v>Albania</v>
      </c>
      <c r="C420" s="90" t="str">
        <f>'Compound Alert'!C8</f>
        <v>ALB</v>
      </c>
      <c r="D420" s="90" t="str">
        <f>'Compound Alert'!D8</f>
        <v>ECS           Europe &amp; Central Asia</v>
      </c>
      <c r="E420" s="90" t="str">
        <f>'Compound Alert'!E8</f>
        <v>IBRD</v>
      </c>
      <c r="F420" s="90"/>
      <c r="G420" s="88">
        <f>'Compound Alert'!G8</f>
        <v>1.5</v>
      </c>
      <c r="H420" s="87">
        <f>'Compound Alert'!H8</f>
        <v>1.5</v>
      </c>
      <c r="I420" s="85">
        <f>'Compound Alert'!I8</f>
        <v>0.5</v>
      </c>
      <c r="J420" s="77">
        <f>'Compound Alert'!U8</f>
        <v>5.5</v>
      </c>
      <c r="K420" s="77">
        <f>'Compound Alert'!V8</f>
        <v>3.3971291866028701</v>
      </c>
      <c r="L420" s="77">
        <f>'Compound Alert'!W8</f>
        <v>6.3636363636363598</v>
      </c>
      <c r="M420" s="77">
        <f>'Compound Alert'!X8</f>
        <v>3.1428571428571401</v>
      </c>
      <c r="N420" s="77">
        <f>'Compound Alert'!Y8</f>
        <v>9</v>
      </c>
      <c r="O420" s="77">
        <f>'Compound Alert'!Z8</f>
        <v>0</v>
      </c>
      <c r="P420" s="90"/>
      <c r="Q420" s="27">
        <f>'Compound Alert'!AI8</f>
        <v>0</v>
      </c>
      <c r="R420" s="27">
        <f>'Compound Alert'!AJ8</f>
        <v>0.3</v>
      </c>
      <c r="S420" s="28"/>
      <c r="T420" s="28"/>
      <c r="U420" s="28"/>
      <c r="V420" s="28"/>
      <c r="W420" s="28"/>
      <c r="X420" s="28"/>
      <c r="Y420" s="28"/>
      <c r="Z420" s="28"/>
      <c r="AA420" s="28"/>
      <c r="AB420" s="28"/>
      <c r="AC420" s="28"/>
      <c r="AD420" s="28"/>
      <c r="AE420" s="28"/>
      <c r="AF420" s="28"/>
    </row>
    <row r="421" spans="1:32" hidden="1" x14ac:dyDescent="0.2">
      <c r="A421" s="71">
        <v>122</v>
      </c>
      <c r="B421" s="90" t="str">
        <f>'Compound Alert'!B29</f>
        <v>Barbados</v>
      </c>
      <c r="C421" s="90" t="str">
        <f>'Compound Alert'!C29</f>
        <v>BRB</v>
      </c>
      <c r="D421" s="90" t="str">
        <f>'Compound Alert'!D29</f>
        <v>LCN           Latin America &amp; Caribbean</v>
      </c>
      <c r="E421" s="90" t="str">
        <f>'Compound Alert'!E29</f>
        <v xml:space="preserve"> </v>
      </c>
      <c r="F421" s="90"/>
      <c r="G421" s="88">
        <f>'Compound Alert'!G29</f>
        <v>1.5</v>
      </c>
      <c r="H421" s="87">
        <f>'Compound Alert'!H29</f>
        <v>1.5</v>
      </c>
      <c r="I421" s="85">
        <f>'Compound Alert'!I29</f>
        <v>0.5</v>
      </c>
      <c r="J421" s="77">
        <f>'Compound Alert'!U29</f>
        <v>7.62</v>
      </c>
      <c r="K421" s="77">
        <f>'Compound Alert'!V29</f>
        <v>1.8181818181818199</v>
      </c>
      <c r="L421" s="77">
        <f>'Compound Alert'!W29</f>
        <v>3.7851239669421499</v>
      </c>
      <c r="M421" s="77">
        <f>'Compound Alert'!X29</f>
        <v>3.2857142857142798</v>
      </c>
      <c r="N421" s="77">
        <f>'Compound Alert'!Y29</f>
        <v>4.6666666666666696</v>
      </c>
      <c r="O421" s="77">
        <f>'Compound Alert'!Z29</f>
        <v>0</v>
      </c>
      <c r="P421" s="90"/>
      <c r="Q421" s="27">
        <f>'Compound Alert'!AI29</f>
        <v>0</v>
      </c>
      <c r="R421" s="27">
        <f>'Compound Alert'!AJ29</f>
        <v>0.5</v>
      </c>
      <c r="S421" s="28"/>
      <c r="T421" s="28"/>
      <c r="U421" s="28"/>
      <c r="V421" s="28"/>
      <c r="W421" s="28"/>
      <c r="X421" s="28"/>
      <c r="Y421" s="28"/>
      <c r="Z421" s="28"/>
      <c r="AA421" s="28"/>
      <c r="AB421" s="28"/>
      <c r="AC421" s="28"/>
      <c r="AD421" s="28"/>
      <c r="AE421" s="28"/>
      <c r="AF421" s="28"/>
    </row>
    <row r="422" spans="1:32" hidden="1" x14ac:dyDescent="0.2">
      <c r="A422" s="71">
        <v>123</v>
      </c>
      <c r="B422" s="90" t="str">
        <f>'Compound Alert'!B44</f>
        <v>Cabo Verde</v>
      </c>
      <c r="C422" s="90" t="str">
        <f>'Compound Alert'!C44</f>
        <v>CPV</v>
      </c>
      <c r="D422" s="90" t="str">
        <f>'Compound Alert'!D44</f>
        <v>SSF           Sub-Saharan Africa</v>
      </c>
      <c r="E422" s="90" t="str">
        <f>'Compound Alert'!E44</f>
        <v>Blend</v>
      </c>
      <c r="F422" s="90"/>
      <c r="G422" s="88">
        <f>'Compound Alert'!G44</f>
        <v>1.5</v>
      </c>
      <c r="H422" s="87">
        <f>'Compound Alert'!H44</f>
        <v>1.5</v>
      </c>
      <c r="I422" s="85">
        <f>'Compound Alert'!I44</f>
        <v>0.5</v>
      </c>
      <c r="J422" s="77">
        <f>'Compound Alert'!U44</f>
        <v>8.14</v>
      </c>
      <c r="K422" s="77">
        <f>'Compound Alert'!V44</f>
        <v>6.3636363636363598</v>
      </c>
      <c r="L422" s="77">
        <f>'Compound Alert'!W44</f>
        <v>4.4628099173553704</v>
      </c>
      <c r="M422" s="77">
        <f>'Compound Alert'!X44</f>
        <v>6.71428571428571</v>
      </c>
      <c r="N422" s="77">
        <f>'Compound Alert'!Y44</f>
        <v>0.83333333333333404</v>
      </c>
      <c r="O422" s="77">
        <f>'Compound Alert'!Z44</f>
        <v>0</v>
      </c>
      <c r="P422" s="90"/>
      <c r="Q422" s="27">
        <f>'Compound Alert'!AI44</f>
        <v>0</v>
      </c>
      <c r="R422" s="27">
        <f>'Compound Alert'!AJ44</f>
        <v>0.4</v>
      </c>
      <c r="S422" s="28"/>
      <c r="T422" s="28"/>
      <c r="U422" s="28"/>
      <c r="V422" s="28"/>
      <c r="W422" s="28"/>
      <c r="X422" s="28"/>
      <c r="Y422" s="28"/>
      <c r="Z422" s="28"/>
      <c r="AA422" s="28"/>
      <c r="AB422" s="28"/>
      <c r="AC422" s="28"/>
      <c r="AD422" s="28"/>
      <c r="AE422" s="28"/>
      <c r="AF422" s="28"/>
    </row>
    <row r="423" spans="1:32" hidden="1" x14ac:dyDescent="0.2">
      <c r="A423" s="71">
        <v>124</v>
      </c>
      <c r="B423" s="90" t="str">
        <f>'Compound Alert'!B47</f>
        <v>Cyprus</v>
      </c>
      <c r="C423" s="90" t="str">
        <f>'Compound Alert'!C47</f>
        <v>CYP</v>
      </c>
      <c r="D423" s="90" t="str">
        <f>'Compound Alert'!D47</f>
        <v>ECS           Europe &amp; Central Asia</v>
      </c>
      <c r="E423" s="90" t="str">
        <f>'Compound Alert'!E47</f>
        <v xml:space="preserve"> </v>
      </c>
      <c r="F423" s="90"/>
      <c r="G423" s="88">
        <f>'Compound Alert'!G47</f>
        <v>1.5</v>
      </c>
      <c r="H423" s="87">
        <f>'Compound Alert'!H47</f>
        <v>1.5</v>
      </c>
      <c r="I423" s="85">
        <f>'Compound Alert'!I47</f>
        <v>0</v>
      </c>
      <c r="J423" s="77">
        <f>'Compound Alert'!U47</f>
        <v>5.4</v>
      </c>
      <c r="K423" s="77">
        <f>'Compound Alert'!V47</f>
        <v>2.12918660287081</v>
      </c>
      <c r="L423" s="77">
        <f>'Compound Alert'!W47</f>
        <v>3.3553719008264502</v>
      </c>
      <c r="M423" s="77">
        <f>'Compound Alert'!X47</f>
        <v>1</v>
      </c>
      <c r="N423" s="77">
        <f>'Compound Alert'!Y47</f>
        <v>5.5</v>
      </c>
      <c r="O423" s="77">
        <f>'Compound Alert'!Z47</f>
        <v>0</v>
      </c>
      <c r="P423" s="90"/>
      <c r="Q423" s="27">
        <f>'Compound Alert'!AI47</f>
        <v>0</v>
      </c>
      <c r="R423" s="27">
        <f>'Compound Alert'!AJ47</f>
        <v>0.5</v>
      </c>
      <c r="S423" s="28"/>
      <c r="T423" s="28"/>
      <c r="U423" s="28"/>
      <c r="V423" s="28"/>
      <c r="W423" s="28"/>
      <c r="X423" s="28"/>
      <c r="Y423" s="28"/>
      <c r="Z423" s="28"/>
      <c r="AA423" s="28"/>
      <c r="AB423" s="28"/>
      <c r="AC423" s="28"/>
      <c r="AD423" s="28"/>
      <c r="AE423" s="28"/>
      <c r="AF423" s="28"/>
    </row>
    <row r="424" spans="1:32" hidden="1" x14ac:dyDescent="0.2">
      <c r="A424" s="71">
        <v>125</v>
      </c>
      <c r="B424" s="90" t="str">
        <f>'Compound Alert'!B78</f>
        <v>Croatia</v>
      </c>
      <c r="C424" s="90" t="str">
        <f>'Compound Alert'!C78</f>
        <v>HRV</v>
      </c>
      <c r="D424" s="90" t="str">
        <f>'Compound Alert'!D78</f>
        <v>ECS           Europe &amp; Central Asia</v>
      </c>
      <c r="E424" s="90" t="str">
        <f>'Compound Alert'!E78</f>
        <v>IBRD</v>
      </c>
      <c r="F424" s="90"/>
      <c r="G424" s="88">
        <f>'Compound Alert'!G78</f>
        <v>1.5</v>
      </c>
      <c r="H424" s="87">
        <f>'Compound Alert'!H78</f>
        <v>1.5</v>
      </c>
      <c r="I424" s="85">
        <f>'Compound Alert'!I78</f>
        <v>0</v>
      </c>
      <c r="J424" s="77">
        <f>'Compound Alert'!U78</f>
        <v>3.75</v>
      </c>
      <c r="K424" s="77">
        <f>'Compound Alert'!V78</f>
        <v>1.2200956937798999</v>
      </c>
      <c r="L424" s="77">
        <f>'Compound Alert'!W78</f>
        <v>3.7520661157024802</v>
      </c>
      <c r="M424" s="77">
        <f>'Compound Alert'!X78</f>
        <v>1.8571428571428601</v>
      </c>
      <c r="N424" s="77">
        <f>'Compound Alert'!Y78</f>
        <v>6.3333333333333304</v>
      </c>
      <c r="O424" s="77">
        <f>'Compound Alert'!Z78</f>
        <v>0</v>
      </c>
      <c r="P424" s="90"/>
      <c r="Q424" s="27">
        <f>'Compound Alert'!AI78</f>
        <v>0</v>
      </c>
      <c r="R424" s="27">
        <f>'Compound Alert'!AJ78</f>
        <v>0.3</v>
      </c>
      <c r="S424" s="28"/>
      <c r="T424" s="28"/>
      <c r="U424" s="28"/>
      <c r="V424" s="28"/>
      <c r="W424" s="28"/>
      <c r="X424" s="28"/>
      <c r="Y424" s="28"/>
      <c r="Z424" s="28"/>
      <c r="AA424" s="28"/>
      <c r="AB424" s="28"/>
      <c r="AC424" s="28"/>
      <c r="AD424" s="28"/>
      <c r="AE424" s="28"/>
      <c r="AF424" s="28"/>
    </row>
    <row r="425" spans="1:32" hidden="1" x14ac:dyDescent="0.2">
      <c r="A425" s="71">
        <v>126</v>
      </c>
      <c r="B425" s="90" t="str">
        <f>'Compound Alert'!B92</f>
        <v>Kazakhstan</v>
      </c>
      <c r="C425" s="90" t="str">
        <f>'Compound Alert'!C92</f>
        <v>KAZ</v>
      </c>
      <c r="D425" s="90" t="str">
        <f>'Compound Alert'!D92</f>
        <v>ECS           Europe &amp; Central Asia</v>
      </c>
      <c r="E425" s="90" t="str">
        <f>'Compound Alert'!E92</f>
        <v>IBRD</v>
      </c>
      <c r="F425" s="90"/>
      <c r="G425" s="88">
        <f>'Compound Alert'!G92</f>
        <v>1.5</v>
      </c>
      <c r="H425" s="87">
        <f>'Compound Alert'!H92</f>
        <v>1.5</v>
      </c>
      <c r="I425" s="85">
        <f>'Compound Alert'!I92</f>
        <v>0</v>
      </c>
      <c r="J425" s="77">
        <f>'Compound Alert'!U92</f>
        <v>5.86</v>
      </c>
      <c r="K425" s="77">
        <f>'Compound Alert'!V92</f>
        <v>1.2679425837320599</v>
      </c>
      <c r="L425" s="77">
        <f>'Compound Alert'!W92</f>
        <v>6.6776859504132204</v>
      </c>
      <c r="M425" s="77">
        <f>'Compound Alert'!X92</f>
        <v>1.5714285714285701</v>
      </c>
      <c r="N425" s="77">
        <f>'Compound Alert'!Y92</f>
        <v>5</v>
      </c>
      <c r="O425" s="77">
        <f>'Compound Alert'!Z92</f>
        <v>0</v>
      </c>
      <c r="P425" s="90"/>
      <c r="Q425" s="27">
        <f>'Compound Alert'!AI92</f>
        <v>0</v>
      </c>
      <c r="R425" s="27">
        <f>'Compound Alert'!AJ92</f>
        <v>0.3</v>
      </c>
      <c r="S425" s="28"/>
      <c r="T425" s="28"/>
      <c r="U425" s="28"/>
      <c r="V425" s="28"/>
      <c r="W425" s="28"/>
      <c r="X425" s="28"/>
      <c r="Y425" s="28"/>
      <c r="Z425" s="28"/>
      <c r="AA425" s="28"/>
      <c r="AB425" s="28"/>
      <c r="AC425" s="28"/>
      <c r="AD425" s="28"/>
      <c r="AE425" s="28"/>
      <c r="AF425" s="28"/>
    </row>
    <row r="426" spans="1:32" hidden="1" x14ac:dyDescent="0.2">
      <c r="A426" s="71">
        <v>127</v>
      </c>
      <c r="B426" s="90" t="str">
        <f>'Compound Alert'!B114</f>
        <v>Maldives</v>
      </c>
      <c r="C426" s="90" t="str">
        <f>'Compound Alert'!C114</f>
        <v>MDV</v>
      </c>
      <c r="D426" s="90" t="str">
        <f>'Compound Alert'!D114</f>
        <v>SAS           South Asia</v>
      </c>
      <c r="E426" s="90" t="str">
        <f>'Compound Alert'!E114</f>
        <v>IDA</v>
      </c>
      <c r="F426" s="90"/>
      <c r="G426" s="88">
        <f>'Compound Alert'!G114</f>
        <v>1.5</v>
      </c>
      <c r="H426" s="87">
        <f>'Compound Alert'!H114</f>
        <v>1.5</v>
      </c>
      <c r="I426" s="85">
        <f>'Compound Alert'!I114</f>
        <v>0.5</v>
      </c>
      <c r="J426" s="77">
        <f>'Compound Alert'!U114</f>
        <v>7.24</v>
      </c>
      <c r="K426" s="77">
        <f>'Compound Alert'!V114</f>
        <v>2.9186602870813401</v>
      </c>
      <c r="L426" s="77">
        <f>'Compound Alert'!W114</f>
        <v>0</v>
      </c>
      <c r="M426" s="77">
        <f>'Compound Alert'!X114</f>
        <v>3.4285714285714302</v>
      </c>
      <c r="N426" s="77">
        <f>'Compound Alert'!Y114</f>
        <v>3.6666666666666701</v>
      </c>
      <c r="O426" s="77">
        <f>'Compound Alert'!Z114</f>
        <v>0</v>
      </c>
      <c r="P426" s="90"/>
      <c r="Q426" s="27">
        <f>'Compound Alert'!AI114</f>
        <v>0</v>
      </c>
      <c r="R426" s="27">
        <f>'Compound Alert'!AJ114</f>
        <v>0.4</v>
      </c>
      <c r="S426" s="28"/>
      <c r="T426" s="28"/>
      <c r="U426" s="28"/>
      <c r="V426" s="28"/>
      <c r="W426" s="28"/>
      <c r="X426" s="28"/>
      <c r="Y426" s="28"/>
      <c r="Z426" s="28"/>
      <c r="AA426" s="28"/>
      <c r="AB426" s="28"/>
      <c r="AC426" s="28"/>
      <c r="AD426" s="28"/>
      <c r="AE426" s="28"/>
      <c r="AF426" s="28"/>
    </row>
    <row r="427" spans="1:32" hidden="1" x14ac:dyDescent="0.2">
      <c r="A427" s="71">
        <v>128</v>
      </c>
      <c r="B427" s="90" t="str">
        <f>'Compound Alert'!B117</f>
        <v>North Macedonia</v>
      </c>
      <c r="C427" s="90" t="str">
        <f>'Compound Alert'!C117</f>
        <v>MKD</v>
      </c>
      <c r="D427" s="90" t="str">
        <f>'Compound Alert'!D117</f>
        <v>ECS           Europe &amp; Central Asia</v>
      </c>
      <c r="E427" s="90" t="str">
        <f>'Compound Alert'!E117</f>
        <v>IBRD</v>
      </c>
      <c r="F427" s="90"/>
      <c r="G427" s="88">
        <f>'Compound Alert'!G117</f>
        <v>1.5</v>
      </c>
      <c r="H427" s="87">
        <f>'Compound Alert'!H117</f>
        <v>1.5</v>
      </c>
      <c r="I427" s="85">
        <f>'Compound Alert'!I117</f>
        <v>0</v>
      </c>
      <c r="J427" s="77">
        <f>'Compound Alert'!U117</f>
        <v>6.18</v>
      </c>
      <c r="K427" s="77">
        <f>'Compound Alert'!V117</f>
        <v>3.6124401913875599</v>
      </c>
      <c r="L427" s="77">
        <f>'Compound Alert'!W117</f>
        <v>5.1074380165289304</v>
      </c>
      <c r="M427" s="77">
        <f>'Compound Alert'!X117</f>
        <v>3.4285714285714302</v>
      </c>
      <c r="N427" s="77">
        <f>'Compound Alert'!Y117</f>
        <v>4.6666666666666696</v>
      </c>
      <c r="O427" s="77">
        <f>'Compound Alert'!Z117</f>
        <v>0</v>
      </c>
      <c r="P427" s="90"/>
      <c r="Q427" s="27">
        <f>'Compound Alert'!AI117</f>
        <v>0</v>
      </c>
      <c r="R427" s="27">
        <f>'Compound Alert'!AJ117</f>
        <v>0.3</v>
      </c>
      <c r="S427" s="28"/>
      <c r="T427" s="28"/>
      <c r="U427" s="28"/>
      <c r="V427" s="28"/>
      <c r="W427" s="28"/>
      <c r="X427" s="28"/>
      <c r="Y427" s="28"/>
      <c r="Z427" s="28"/>
      <c r="AA427" s="28"/>
      <c r="AB427" s="28"/>
      <c r="AC427" s="28"/>
      <c r="AD427" s="28"/>
      <c r="AE427" s="28"/>
      <c r="AF427" s="28"/>
    </row>
    <row r="428" spans="1:32" hidden="1" x14ac:dyDescent="0.2">
      <c r="A428" s="71">
        <v>129</v>
      </c>
      <c r="B428" s="90" t="str">
        <f>'Compound Alert'!B137</f>
        <v>Oman</v>
      </c>
      <c r="C428" s="90" t="str">
        <f>'Compound Alert'!C137</f>
        <v>OMN</v>
      </c>
      <c r="D428" s="90" t="str">
        <f>'Compound Alert'!D137</f>
        <v>MEA           Middle East &amp; North Africa</v>
      </c>
      <c r="E428" s="90" t="str">
        <f>'Compound Alert'!E137</f>
        <v>Middle East &amp; North Africa</v>
      </c>
      <c r="F428" s="90"/>
      <c r="G428" s="88">
        <f>'Compound Alert'!G137</f>
        <v>1.5</v>
      </c>
      <c r="H428" s="87">
        <f>'Compound Alert'!H137</f>
        <v>1.5</v>
      </c>
      <c r="I428" s="85">
        <f>'Compound Alert'!I137</f>
        <v>0</v>
      </c>
      <c r="J428" s="77">
        <f>'Compound Alert'!U137</f>
        <v>5.38</v>
      </c>
      <c r="K428" s="77">
        <f>'Compound Alert'!V137</f>
        <v>3.2296650717703299</v>
      </c>
      <c r="L428" s="77">
        <f>'Compound Alert'!W137</f>
        <v>4.2809917355371896</v>
      </c>
      <c r="M428" s="77">
        <f>'Compound Alert'!X137</f>
        <v>2.4285714285714302</v>
      </c>
      <c r="N428" s="77">
        <f>'Compound Alert'!Y137</f>
        <v>6.6666666666666696</v>
      </c>
      <c r="O428" s="77">
        <f>'Compound Alert'!Z137</f>
        <v>0</v>
      </c>
      <c r="P428" s="90"/>
      <c r="Q428" s="27">
        <f>'Compound Alert'!AI137</f>
        <v>0</v>
      </c>
      <c r="R428" s="27">
        <f>'Compound Alert'!AJ137</f>
        <v>0.4</v>
      </c>
      <c r="S428" s="28"/>
      <c r="T428" s="28"/>
      <c r="U428" s="28"/>
      <c r="V428" s="28"/>
      <c r="W428" s="28"/>
      <c r="X428" s="28"/>
      <c r="Y428" s="28"/>
      <c r="Z428" s="28"/>
      <c r="AA428" s="28"/>
      <c r="AB428" s="28"/>
      <c r="AC428" s="28"/>
      <c r="AD428" s="28"/>
      <c r="AE428" s="28"/>
      <c r="AF428" s="28"/>
    </row>
    <row r="429" spans="1:32" hidden="1" x14ac:dyDescent="0.2">
      <c r="A429" s="71">
        <v>130</v>
      </c>
      <c r="B429" s="90" t="str">
        <f>'Compound Alert'!B142</f>
        <v>Palau</v>
      </c>
      <c r="C429" s="90" t="str">
        <f>'Compound Alert'!C142</f>
        <v>PLW</v>
      </c>
      <c r="D429" s="90" t="str">
        <f>'Compound Alert'!D142</f>
        <v>EAS           East Asia &amp; Pacific</v>
      </c>
      <c r="E429" s="90" t="str">
        <f>'Compound Alert'!E142</f>
        <v>IBRD</v>
      </c>
      <c r="F429" s="90"/>
      <c r="G429" s="88">
        <f>'Compound Alert'!G142</f>
        <v>1.5</v>
      </c>
      <c r="H429" s="87">
        <f>'Compound Alert'!H142</f>
        <v>1.5</v>
      </c>
      <c r="I429" s="85">
        <f>'Compound Alert'!I142</f>
        <v>0.5</v>
      </c>
      <c r="J429" s="77">
        <f>'Compound Alert'!U142</f>
        <v>9.6199999999999992</v>
      </c>
      <c r="K429" s="77">
        <f>'Compound Alert'!V142</f>
        <v>0</v>
      </c>
      <c r="L429" s="77">
        <f>'Compound Alert'!W142</f>
        <v>0</v>
      </c>
      <c r="M429" s="77">
        <f>'Compound Alert'!X142</f>
        <v>4.8571428571428603</v>
      </c>
      <c r="N429" s="77">
        <f>'Compound Alert'!Y142</f>
        <v>3.6666666666666701</v>
      </c>
      <c r="O429" s="77">
        <f>'Compound Alert'!Z142</f>
        <v>0</v>
      </c>
      <c r="P429" s="90"/>
      <c r="Q429" s="27">
        <f>'Compound Alert'!AI142</f>
        <v>0.4</v>
      </c>
      <c r="R429" s="27">
        <f>'Compound Alert'!AJ142</f>
        <v>0.8</v>
      </c>
      <c r="S429" s="28"/>
      <c r="T429" s="28"/>
      <c r="U429" s="28"/>
      <c r="V429" s="28"/>
      <c r="W429" s="28"/>
      <c r="X429" s="28"/>
      <c r="Y429" s="28"/>
      <c r="Z429" s="28"/>
      <c r="AA429" s="28"/>
      <c r="AB429" s="28"/>
      <c r="AC429" s="28"/>
      <c r="AD429" s="28"/>
      <c r="AE429" s="28"/>
      <c r="AF429" s="28"/>
    </row>
    <row r="430" spans="1:32" hidden="1" x14ac:dyDescent="0.2">
      <c r="A430" s="71">
        <v>131</v>
      </c>
      <c r="B430" s="90" t="str">
        <f>'Compound Alert'!B150</f>
        <v>Russian Federation</v>
      </c>
      <c r="C430" s="90" t="str">
        <f>'Compound Alert'!C150</f>
        <v>RUS</v>
      </c>
      <c r="D430" s="90" t="str">
        <f>'Compound Alert'!D150</f>
        <v>ECS           Europe &amp; Central Asia</v>
      </c>
      <c r="E430" s="90" t="str">
        <f>'Compound Alert'!E150</f>
        <v>IBRD</v>
      </c>
      <c r="F430" s="90"/>
      <c r="G430" s="88">
        <f>'Compound Alert'!G150</f>
        <v>1.5</v>
      </c>
      <c r="H430" s="87">
        <f>'Compound Alert'!H150</f>
        <v>1.5</v>
      </c>
      <c r="I430" s="85">
        <f>'Compound Alert'!I150</f>
        <v>1</v>
      </c>
      <c r="J430" s="77">
        <f>'Compound Alert'!U150</f>
        <v>5.14</v>
      </c>
      <c r="K430" s="77">
        <f>'Compound Alert'!V150</f>
        <v>2.5837320574162699</v>
      </c>
      <c r="L430" s="77">
        <f>'Compound Alert'!W150</f>
        <v>7.1239669421487601</v>
      </c>
      <c r="M430" s="77">
        <f>'Compound Alert'!X150</f>
        <v>2.28571428571429</v>
      </c>
      <c r="N430" s="77">
        <f>'Compound Alert'!Y150</f>
        <v>7.8333333333333304</v>
      </c>
      <c r="O430" s="77">
        <f>'Compound Alert'!Z150</f>
        <v>0</v>
      </c>
      <c r="P430" s="90"/>
      <c r="Q430" s="27">
        <f>'Compound Alert'!AI150</f>
        <v>0</v>
      </c>
      <c r="R430" s="27">
        <f>'Compound Alert'!AJ150</f>
        <v>0.2</v>
      </c>
      <c r="S430" s="28"/>
      <c r="T430" s="28"/>
      <c r="U430" s="28"/>
      <c r="V430" s="28"/>
      <c r="W430" s="28"/>
      <c r="X430" s="28"/>
      <c r="Y430" s="28"/>
      <c r="Z430" s="28"/>
      <c r="AA430" s="28"/>
      <c r="AB430" s="28"/>
      <c r="AC430" s="28"/>
      <c r="AD430" s="28"/>
      <c r="AE430" s="28"/>
      <c r="AF430" s="28"/>
    </row>
    <row r="431" spans="1:32" hidden="1" x14ac:dyDescent="0.2">
      <c r="A431" s="71">
        <v>132</v>
      </c>
      <c r="B431" s="90" t="str">
        <f>'Compound Alert'!B163</f>
        <v>Suriname</v>
      </c>
      <c r="C431" s="90" t="str">
        <f>'Compound Alert'!C163</f>
        <v>SUR</v>
      </c>
      <c r="D431" s="90" t="str">
        <f>'Compound Alert'!D163</f>
        <v>LCN           Latin America &amp; Caribbean</v>
      </c>
      <c r="E431" s="90" t="str">
        <f>'Compound Alert'!E163</f>
        <v>IBRD</v>
      </c>
      <c r="F431" s="90"/>
      <c r="G431" s="88">
        <f>'Compound Alert'!G163</f>
        <v>1.5</v>
      </c>
      <c r="H431" s="87">
        <f>'Compound Alert'!H163</f>
        <v>1.5</v>
      </c>
      <c r="I431" s="85">
        <f>'Compound Alert'!I163</f>
        <v>0</v>
      </c>
      <c r="J431" s="77">
        <f>'Compound Alert'!U163</f>
        <v>6.7</v>
      </c>
      <c r="K431" s="77">
        <f>'Compound Alert'!V163</f>
        <v>5.5263157894736796</v>
      </c>
      <c r="L431" s="77">
        <f>'Compound Alert'!W163</f>
        <v>6.9421487603305803</v>
      </c>
      <c r="M431" s="77">
        <f>'Compound Alert'!X163</f>
        <v>5</v>
      </c>
      <c r="N431" s="77">
        <f>'Compound Alert'!Y163</f>
        <v>4.8333333333333304</v>
      </c>
      <c r="O431" s="77">
        <f>'Compound Alert'!Z163</f>
        <v>0</v>
      </c>
      <c r="P431" s="90"/>
      <c r="Q431" s="27">
        <f>'Compound Alert'!AI163</f>
        <v>0</v>
      </c>
      <c r="R431" s="27">
        <f>'Compound Alert'!AJ163</f>
        <v>0.4</v>
      </c>
      <c r="S431" s="28"/>
      <c r="T431" s="28"/>
      <c r="U431" s="28"/>
      <c r="V431" s="28"/>
      <c r="W431" s="28"/>
      <c r="X431" s="28"/>
      <c r="Y431" s="28"/>
      <c r="Z431" s="28"/>
      <c r="AA431" s="28"/>
      <c r="AB431" s="28"/>
      <c r="AC431" s="28"/>
      <c r="AD431" s="28"/>
      <c r="AE431" s="28"/>
      <c r="AF431" s="28"/>
    </row>
    <row r="432" spans="1:32" hidden="1" x14ac:dyDescent="0.2">
      <c r="A432" s="71">
        <v>133</v>
      </c>
      <c r="B432" s="90" t="str">
        <f>'Compound Alert'!B172</f>
        <v>Thailand</v>
      </c>
      <c r="C432" s="90" t="str">
        <f>'Compound Alert'!C172</f>
        <v>THA</v>
      </c>
      <c r="D432" s="90" t="str">
        <f>'Compound Alert'!D172</f>
        <v>EAS           East Asia &amp; Pacific</v>
      </c>
      <c r="E432" s="90" t="str">
        <f>'Compound Alert'!E172</f>
        <v>IBRD</v>
      </c>
      <c r="F432" s="90"/>
      <c r="G432" s="88">
        <f>'Compound Alert'!G172</f>
        <v>1.5</v>
      </c>
      <c r="H432" s="87">
        <f>'Compound Alert'!H172</f>
        <v>1.5</v>
      </c>
      <c r="I432" s="85">
        <f>'Compound Alert'!I172</f>
        <v>0.5</v>
      </c>
      <c r="J432" s="77">
        <f>'Compound Alert'!U172</f>
        <v>4.5</v>
      </c>
      <c r="K432" s="77">
        <f>'Compound Alert'!V172</f>
        <v>3.5645933014354099</v>
      </c>
      <c r="L432" s="77">
        <f>'Compound Alert'!W172</f>
        <v>4.8925619834710696</v>
      </c>
      <c r="M432" s="77">
        <f>'Compound Alert'!X172</f>
        <v>3.1428571428571401</v>
      </c>
      <c r="N432" s="77">
        <f>'Compound Alert'!Y172</f>
        <v>8.6666666666666696</v>
      </c>
      <c r="O432" s="77">
        <f>'Compound Alert'!Z172</f>
        <v>0</v>
      </c>
      <c r="P432" s="90"/>
      <c r="Q432" s="27">
        <f>'Compound Alert'!AI172</f>
        <v>0</v>
      </c>
      <c r="R432" s="27">
        <f>'Compound Alert'!AJ172</f>
        <v>0.2</v>
      </c>
      <c r="S432" s="28"/>
      <c r="T432" s="28"/>
      <c r="U432" s="28"/>
      <c r="V432" s="28"/>
      <c r="W432" s="28"/>
      <c r="X432" s="28"/>
      <c r="Y432" s="28"/>
      <c r="Z432" s="28"/>
      <c r="AA432" s="28"/>
      <c r="AB432" s="28"/>
      <c r="AC432" s="28"/>
      <c r="AD432" s="28"/>
      <c r="AE432" s="28"/>
      <c r="AF432" s="28"/>
    </row>
    <row r="433" spans="1:32" hidden="1" x14ac:dyDescent="0.2">
      <c r="A433" s="71">
        <v>134</v>
      </c>
      <c r="B433" s="90" t="str">
        <f>'Compound Alert'!B177</f>
        <v>Trinidad and Tobago</v>
      </c>
      <c r="C433" s="90" t="str">
        <f>'Compound Alert'!C177</f>
        <v>TTO</v>
      </c>
      <c r="D433" s="90" t="str">
        <f>'Compound Alert'!D177</f>
        <v>LCN           Latin America &amp; Caribbean</v>
      </c>
      <c r="E433" s="90" t="str">
        <f>'Compound Alert'!E177</f>
        <v>IBRD</v>
      </c>
      <c r="F433" s="90"/>
      <c r="G433" s="88">
        <f>'Compound Alert'!G177</f>
        <v>1.5</v>
      </c>
      <c r="H433" s="87">
        <f>'Compound Alert'!H177</f>
        <v>1.5</v>
      </c>
      <c r="I433" s="85">
        <f>'Compound Alert'!I177</f>
        <v>0</v>
      </c>
      <c r="J433" s="77">
        <f>'Compound Alert'!U177</f>
        <v>6.68</v>
      </c>
      <c r="K433" s="77">
        <f>'Compound Alert'!V177</f>
        <v>2.8947368421052602</v>
      </c>
      <c r="L433" s="77">
        <f>'Compound Alert'!W177</f>
        <v>5.3553719008264498</v>
      </c>
      <c r="M433" s="77">
        <f>'Compound Alert'!X177</f>
        <v>2.8571428571428599</v>
      </c>
      <c r="N433" s="77">
        <f>'Compound Alert'!Y177</f>
        <v>3.6666666666666701</v>
      </c>
      <c r="O433" s="77">
        <f>'Compound Alert'!Z177</f>
        <v>0</v>
      </c>
      <c r="P433" s="90"/>
      <c r="Q433" s="27">
        <f>'Compound Alert'!AI177</f>
        <v>0</v>
      </c>
      <c r="R433" s="27">
        <f>'Compound Alert'!AJ177</f>
        <v>0.4</v>
      </c>
      <c r="S433" s="28"/>
      <c r="T433" s="28"/>
      <c r="U433" s="28"/>
      <c r="V433" s="28"/>
      <c r="W433" s="28"/>
      <c r="X433" s="28"/>
      <c r="Y433" s="28"/>
      <c r="Z433" s="28"/>
      <c r="AA433" s="28"/>
      <c r="AB433" s="28"/>
      <c r="AC433" s="28"/>
      <c r="AD433" s="28"/>
      <c r="AE433" s="28"/>
      <c r="AF433" s="28"/>
    </row>
    <row r="434" spans="1:32" hidden="1" x14ac:dyDescent="0.2">
      <c r="A434" s="71">
        <v>135</v>
      </c>
      <c r="B434" s="90" t="str">
        <f>'Compound Alert'!B11</f>
        <v>Armenia</v>
      </c>
      <c r="C434" s="90" t="str">
        <f>'Compound Alert'!C11</f>
        <v>ARM</v>
      </c>
      <c r="D434" s="90" t="str">
        <f>'Compound Alert'!D11</f>
        <v>ECS           Europe &amp; Central Asia</v>
      </c>
      <c r="E434" s="90" t="str">
        <f>'Compound Alert'!E11</f>
        <v>IBRD</v>
      </c>
      <c r="F434" s="90"/>
      <c r="G434" s="88">
        <f>'Compound Alert'!G11</f>
        <v>1.5</v>
      </c>
      <c r="H434" s="87">
        <f>'Compound Alert'!H11</f>
        <v>1.5</v>
      </c>
      <c r="I434" s="85">
        <f>'Compound Alert'!I11</f>
        <v>0</v>
      </c>
      <c r="J434" s="77">
        <f>'Compound Alert'!U11</f>
        <v>4</v>
      </c>
      <c r="K434" s="77">
        <f>'Compound Alert'!V11</f>
        <v>2.7033492822966498</v>
      </c>
      <c r="L434" s="77">
        <f>'Compound Alert'!W11</f>
        <v>6.1487603305785097</v>
      </c>
      <c r="M434" s="77">
        <f>'Compound Alert'!X11</f>
        <v>2.8571428571428599</v>
      </c>
      <c r="N434" s="77">
        <f>'Compound Alert'!Y11</f>
        <v>5.8333333333333304</v>
      </c>
      <c r="O434" s="77">
        <f>'Compound Alert'!Z11</f>
        <v>0</v>
      </c>
      <c r="P434" s="90"/>
      <c r="Q434" s="27">
        <f>'Compound Alert'!AI11</f>
        <v>0</v>
      </c>
      <c r="R434" s="27">
        <f>'Compound Alert'!AJ11</f>
        <v>0.3</v>
      </c>
      <c r="S434" s="28"/>
      <c r="T434" s="28"/>
      <c r="U434" s="28"/>
      <c r="V434" s="28"/>
      <c r="W434" s="28"/>
      <c r="X434" s="28"/>
      <c r="Y434" s="28"/>
      <c r="Z434" s="28"/>
      <c r="AA434" s="28"/>
      <c r="AB434" s="28"/>
      <c r="AC434" s="28"/>
      <c r="AD434" s="28"/>
      <c r="AE434" s="28"/>
      <c r="AF434" s="28"/>
    </row>
    <row r="435" spans="1:32" hidden="1" x14ac:dyDescent="0.2">
      <c r="A435" s="71">
        <v>136</v>
      </c>
      <c r="B435" s="90" t="str">
        <f>'Compound Alert'!B36</f>
        <v>Chile</v>
      </c>
      <c r="C435" s="90" t="str">
        <f>'Compound Alert'!C36</f>
        <v>CHL</v>
      </c>
      <c r="D435" s="90" t="str">
        <f>'Compound Alert'!D36</f>
        <v>LCN           Latin America &amp; Caribbean</v>
      </c>
      <c r="E435" s="90" t="str">
        <f>'Compound Alert'!E36</f>
        <v>IBRD</v>
      </c>
      <c r="F435" s="90"/>
      <c r="G435" s="88">
        <f>'Compound Alert'!G36</f>
        <v>1.5</v>
      </c>
      <c r="H435" s="87">
        <f>'Compound Alert'!H36</f>
        <v>1.5</v>
      </c>
      <c r="I435" s="85">
        <f>'Compound Alert'!I36</f>
        <v>0.5</v>
      </c>
      <c r="J435" s="77">
        <f>'Compound Alert'!U36</f>
        <v>2.5</v>
      </c>
      <c r="K435" s="77">
        <f>'Compound Alert'!V36</f>
        <v>3.42105263157895</v>
      </c>
      <c r="L435" s="77">
        <f>'Compound Alert'!W36</f>
        <v>1.8181818181818199</v>
      </c>
      <c r="M435" s="77">
        <f>'Compound Alert'!X36</f>
        <v>2.4285714285714302</v>
      </c>
      <c r="N435" s="77">
        <f>'Compound Alert'!Y36</f>
        <v>8.6666666666666696</v>
      </c>
      <c r="O435" s="77">
        <f>'Compound Alert'!Z36</f>
        <v>0</v>
      </c>
      <c r="P435" s="90"/>
      <c r="Q435" s="27">
        <f>'Compound Alert'!AI36</f>
        <v>0</v>
      </c>
      <c r="R435" s="27">
        <f>'Compound Alert'!AJ36</f>
        <v>0.2</v>
      </c>
      <c r="S435" s="28"/>
      <c r="T435" s="28"/>
      <c r="U435" s="28"/>
      <c r="V435" s="28"/>
      <c r="W435" s="28"/>
      <c r="X435" s="28"/>
      <c r="Y435" s="28"/>
      <c r="Z435" s="28"/>
      <c r="AA435" s="28"/>
      <c r="AB435" s="28"/>
      <c r="AC435" s="28"/>
      <c r="AD435" s="28"/>
      <c r="AE435" s="28"/>
      <c r="AF435" s="28"/>
    </row>
    <row r="436" spans="1:32" hidden="1" x14ac:dyDescent="0.2">
      <c r="A436" s="71">
        <v>137</v>
      </c>
      <c r="B436" s="90" t="str">
        <f>'Compound Alert'!B45</f>
        <v>Costa Rica</v>
      </c>
      <c r="C436" s="90" t="str">
        <f>'Compound Alert'!C45</f>
        <v>CRI</v>
      </c>
      <c r="D436" s="90" t="str">
        <f>'Compound Alert'!D45</f>
        <v>LCN           Latin America &amp; Caribbean</v>
      </c>
      <c r="E436" s="90" t="str">
        <f>'Compound Alert'!E45</f>
        <v>IBRD</v>
      </c>
      <c r="F436" s="90"/>
      <c r="G436" s="88">
        <f>'Compound Alert'!G45</f>
        <v>1.5</v>
      </c>
      <c r="H436" s="87">
        <f>'Compound Alert'!H45</f>
        <v>1.5</v>
      </c>
      <c r="I436" s="85">
        <f>'Compound Alert'!I45</f>
        <v>0.5</v>
      </c>
      <c r="J436" s="77">
        <f>'Compound Alert'!U45</f>
        <v>4.9800000000000004</v>
      </c>
      <c r="K436" s="77">
        <f>'Compound Alert'!V45</f>
        <v>3.3971291866028701</v>
      </c>
      <c r="L436" s="77">
        <f>'Compound Alert'!W45</f>
        <v>3.2066115702479299</v>
      </c>
      <c r="M436" s="77">
        <f>'Compound Alert'!X45</f>
        <v>3.2857142857142798</v>
      </c>
      <c r="N436" s="77">
        <f>'Compound Alert'!Y45</f>
        <v>8.3333333333333304</v>
      </c>
      <c r="O436" s="77">
        <f>'Compound Alert'!Z45</f>
        <v>0</v>
      </c>
      <c r="P436" s="90"/>
      <c r="Q436" s="27">
        <f>'Compound Alert'!AI45</f>
        <v>0</v>
      </c>
      <c r="R436" s="27">
        <f>'Compound Alert'!AJ45</f>
        <v>0.2</v>
      </c>
      <c r="S436" s="28"/>
      <c r="T436" s="28"/>
      <c r="U436" s="28"/>
      <c r="V436" s="28"/>
      <c r="W436" s="28"/>
      <c r="X436" s="28"/>
      <c r="Y436" s="28"/>
      <c r="Z436" s="28"/>
      <c r="AA436" s="28"/>
      <c r="AB436" s="28"/>
      <c r="AC436" s="28"/>
      <c r="AD436" s="28"/>
      <c r="AE436" s="28"/>
      <c r="AF436" s="28"/>
    </row>
    <row r="437" spans="1:32" hidden="1" x14ac:dyDescent="0.2">
      <c r="A437" s="71">
        <v>138</v>
      </c>
      <c r="B437" s="90" t="str">
        <f>'Compound Alert'!B127</f>
        <v>Malaysia</v>
      </c>
      <c r="C437" s="90" t="str">
        <f>'Compound Alert'!C127</f>
        <v>MYS</v>
      </c>
      <c r="D437" s="90" t="str">
        <f>'Compound Alert'!D127</f>
        <v>EAS           East Asia &amp; Pacific</v>
      </c>
      <c r="E437" s="90" t="str">
        <f>'Compound Alert'!E127</f>
        <v>IBRD</v>
      </c>
      <c r="F437" s="90"/>
      <c r="G437" s="88">
        <f>'Compound Alert'!G127</f>
        <v>1.5</v>
      </c>
      <c r="H437" s="87">
        <f>'Compound Alert'!H127</f>
        <v>1.5</v>
      </c>
      <c r="I437" s="85">
        <f>'Compound Alert'!I127</f>
        <v>0</v>
      </c>
      <c r="J437" s="77">
        <f>'Compound Alert'!U127</f>
        <v>3</v>
      </c>
      <c r="K437" s="77">
        <f>'Compound Alert'!V127</f>
        <v>2.3444976076555002</v>
      </c>
      <c r="L437" s="77">
        <f>'Compound Alert'!W127</f>
        <v>2.7933884297520701</v>
      </c>
      <c r="M437" s="77">
        <f>'Compound Alert'!X127</f>
        <v>2.8571428571428599</v>
      </c>
      <c r="N437" s="77">
        <f>'Compound Alert'!Y127</f>
        <v>6.5</v>
      </c>
      <c r="O437" s="77">
        <f>'Compound Alert'!Z127</f>
        <v>0</v>
      </c>
      <c r="P437" s="90"/>
      <c r="Q437" s="27">
        <f>'Compound Alert'!AI127</f>
        <v>0</v>
      </c>
      <c r="R437" s="27">
        <f>'Compound Alert'!AJ127</f>
        <v>0.2</v>
      </c>
      <c r="S437" s="28"/>
      <c r="T437" s="28"/>
      <c r="U437" s="28"/>
      <c r="V437" s="28"/>
      <c r="W437" s="28"/>
      <c r="X437" s="28"/>
      <c r="Y437" s="28"/>
      <c r="Z437" s="28"/>
      <c r="AA437" s="28"/>
      <c r="AB437" s="28"/>
      <c r="AC437" s="28"/>
      <c r="AD437" s="28"/>
      <c r="AE437" s="28"/>
      <c r="AF437" s="28"/>
    </row>
    <row r="438" spans="1:32" hidden="1" x14ac:dyDescent="0.2">
      <c r="A438" s="71">
        <v>139</v>
      </c>
      <c r="B438" s="90" t="str">
        <f>'Compound Alert'!B149</f>
        <v>Romania</v>
      </c>
      <c r="C438" s="90" t="str">
        <f>'Compound Alert'!C149</f>
        <v>ROU</v>
      </c>
      <c r="D438" s="90" t="str">
        <f>'Compound Alert'!D149</f>
        <v>ECS           Europe &amp; Central Asia</v>
      </c>
      <c r="E438" s="90" t="str">
        <f>'Compound Alert'!E149</f>
        <v>IBRD</v>
      </c>
      <c r="F438" s="90"/>
      <c r="G438" s="88">
        <f>'Compound Alert'!G149</f>
        <v>1.5</v>
      </c>
      <c r="H438" s="87">
        <f>'Compound Alert'!H149</f>
        <v>1.5</v>
      </c>
      <c r="I438" s="85">
        <f>'Compound Alert'!I149</f>
        <v>0</v>
      </c>
      <c r="J438" s="77">
        <f>'Compound Alert'!U149</f>
        <v>4.84</v>
      </c>
      <c r="K438" s="77">
        <f>'Compound Alert'!V149</f>
        <v>2.4641148325358899</v>
      </c>
      <c r="L438" s="77">
        <f>'Compound Alert'!W149</f>
        <v>4.69421487603306</v>
      </c>
      <c r="M438" s="77">
        <f>'Compound Alert'!X149</f>
        <v>2.71428571428571</v>
      </c>
      <c r="N438" s="77">
        <f>'Compound Alert'!Y149</f>
        <v>5.1666666666666696</v>
      </c>
      <c r="O438" s="77">
        <f>'Compound Alert'!Z149</f>
        <v>0</v>
      </c>
      <c r="P438" s="90"/>
      <c r="Q438" s="27">
        <f>'Compound Alert'!AI149</f>
        <v>0</v>
      </c>
      <c r="R438" s="27">
        <f>'Compound Alert'!AJ149</f>
        <v>0.3</v>
      </c>
      <c r="S438" s="28"/>
      <c r="T438" s="28"/>
      <c r="U438" s="28"/>
      <c r="V438" s="28"/>
      <c r="W438" s="28"/>
      <c r="X438" s="28"/>
      <c r="Y438" s="28"/>
      <c r="Z438" s="28"/>
      <c r="AA438" s="28"/>
      <c r="AB438" s="28"/>
      <c r="AC438" s="28"/>
      <c r="AD438" s="28"/>
      <c r="AE438" s="28"/>
      <c r="AF438" s="28"/>
    </row>
    <row r="439" spans="1:32" hidden="1" x14ac:dyDescent="0.2">
      <c r="A439" s="71">
        <v>140</v>
      </c>
      <c r="B439" s="90" t="str">
        <f>'Compound Alert'!B10</f>
        <v>Argentina</v>
      </c>
      <c r="C439" s="90" t="str">
        <f>'Compound Alert'!C10</f>
        <v>ARG</v>
      </c>
      <c r="D439" s="90" t="str">
        <f>'Compound Alert'!D10</f>
        <v>LCN           Latin America &amp; Caribbean</v>
      </c>
      <c r="E439" s="90" t="str">
        <f>'Compound Alert'!E10</f>
        <v>IBRD</v>
      </c>
      <c r="F439" s="90"/>
      <c r="G439" s="88">
        <f>'Compound Alert'!G10</f>
        <v>1.5</v>
      </c>
      <c r="H439" s="87">
        <f>'Compound Alert'!H10</f>
        <v>1.5</v>
      </c>
      <c r="I439" s="85">
        <f>'Compound Alert'!I10</f>
        <v>0.5</v>
      </c>
      <c r="J439" s="77">
        <f>'Compound Alert'!U10</f>
        <v>3.5</v>
      </c>
      <c r="K439" s="77">
        <f>'Compound Alert'!V10</f>
        <v>2.2727272727272698</v>
      </c>
      <c r="L439" s="77">
        <f>'Compound Alert'!W10</f>
        <v>7.8677685950413201</v>
      </c>
      <c r="M439" s="77">
        <f>'Compound Alert'!X10</f>
        <v>2.5714285714285698</v>
      </c>
      <c r="N439" s="77">
        <f>'Compound Alert'!Y10</f>
        <v>5</v>
      </c>
      <c r="O439" s="77">
        <f>'Compound Alert'!Z10</f>
        <v>0</v>
      </c>
      <c r="P439" s="90"/>
      <c r="Q439" s="27">
        <f>'Compound Alert'!AI10</f>
        <v>0</v>
      </c>
      <c r="R439" s="27">
        <f>'Compound Alert'!AJ10</f>
        <v>0.2</v>
      </c>
      <c r="S439" s="28"/>
      <c r="T439" s="28"/>
      <c r="U439" s="28"/>
      <c r="V439" s="28"/>
      <c r="W439" s="28"/>
      <c r="X439" s="28"/>
      <c r="Y439" s="28"/>
      <c r="Z439" s="28"/>
      <c r="AA439" s="28"/>
      <c r="AB439" s="28"/>
      <c r="AC439" s="28"/>
      <c r="AD439" s="28"/>
      <c r="AE439" s="28"/>
      <c r="AF439" s="28"/>
    </row>
    <row r="440" spans="1:32" hidden="1" x14ac:dyDescent="0.2">
      <c r="A440" s="71">
        <v>141</v>
      </c>
      <c r="B440" s="90" t="str">
        <f>'Compound Alert'!B73</f>
        <v>Greece</v>
      </c>
      <c r="C440" s="90" t="str">
        <f>'Compound Alert'!C73</f>
        <v>GRC</v>
      </c>
      <c r="D440" s="90" t="str">
        <f>'Compound Alert'!D73</f>
        <v>ECS           Europe &amp; Central Asia</v>
      </c>
      <c r="E440" s="90" t="str">
        <f>'Compound Alert'!E73</f>
        <v xml:space="preserve"> </v>
      </c>
      <c r="F440" s="90"/>
      <c r="G440" s="88">
        <f>'Compound Alert'!G73</f>
        <v>1.5</v>
      </c>
      <c r="H440" s="87">
        <f>'Compound Alert'!H73</f>
        <v>1.5</v>
      </c>
      <c r="I440" s="85">
        <f>'Compound Alert'!I73</f>
        <v>0.5</v>
      </c>
      <c r="J440" s="77">
        <f>'Compound Alert'!U73</f>
        <v>3.25</v>
      </c>
      <c r="K440" s="77">
        <f>'Compound Alert'!V73</f>
        <v>0.119617224880383</v>
      </c>
      <c r="L440" s="77">
        <f>'Compound Alert'!W73</f>
        <v>4.9752066115702496</v>
      </c>
      <c r="M440" s="77">
        <f>'Compound Alert'!X73</f>
        <v>1.28571428571429</v>
      </c>
      <c r="N440" s="77">
        <f>'Compound Alert'!Y73</f>
        <v>8.1666666666666696</v>
      </c>
      <c r="O440" s="77">
        <f>'Compound Alert'!Z73</f>
        <v>0</v>
      </c>
      <c r="P440" s="90"/>
      <c r="Q440" s="27">
        <f>'Compound Alert'!AI73</f>
        <v>0</v>
      </c>
      <c r="R440" s="27">
        <f>'Compound Alert'!AJ73</f>
        <v>0.3</v>
      </c>
      <c r="S440" s="28"/>
      <c r="T440" s="28"/>
      <c r="U440" s="28"/>
      <c r="V440" s="28"/>
      <c r="W440" s="28"/>
      <c r="X440" s="28"/>
      <c r="Y440" s="28"/>
      <c r="Z440" s="28"/>
      <c r="AA440" s="28"/>
      <c r="AB440" s="28"/>
      <c r="AC440" s="28"/>
      <c r="AD440" s="28"/>
      <c r="AE440" s="28"/>
      <c r="AF440" s="28"/>
    </row>
    <row r="441" spans="1:32" hidden="1" x14ac:dyDescent="0.2">
      <c r="A441" s="71">
        <v>142</v>
      </c>
      <c r="B441" s="90" t="str">
        <f>'Compound Alert'!B21</f>
        <v>Bulgaria</v>
      </c>
      <c r="C441" s="90" t="str">
        <f>'Compound Alert'!C21</f>
        <v>BGR</v>
      </c>
      <c r="D441" s="90" t="str">
        <f>'Compound Alert'!D21</f>
        <v>ECS           Europe &amp; Central Asia</v>
      </c>
      <c r="E441" s="90" t="str">
        <f>'Compound Alert'!E21</f>
        <v>IBRD</v>
      </c>
      <c r="F441" s="90"/>
      <c r="G441" s="88">
        <f>'Compound Alert'!G21</f>
        <v>1</v>
      </c>
      <c r="H441" s="87">
        <f>'Compound Alert'!H21</f>
        <v>1</v>
      </c>
      <c r="I441" s="85">
        <f>'Compound Alert'!I21</f>
        <v>0</v>
      </c>
      <c r="J441" s="77">
        <f>'Compound Alert'!U21</f>
        <v>4.88</v>
      </c>
      <c r="K441" s="77">
        <f>'Compound Alert'!V21</f>
        <v>2.4162679425837301</v>
      </c>
      <c r="L441" s="77">
        <f>'Compound Alert'!W21</f>
        <v>3.93388429752066</v>
      </c>
      <c r="M441" s="77">
        <f>'Compound Alert'!X21</f>
        <v>2.71428571428571</v>
      </c>
      <c r="N441" s="77">
        <f>'Compound Alert'!Y21</f>
        <v>4.3333333333333304</v>
      </c>
      <c r="O441" s="77">
        <f>'Compound Alert'!Z21</f>
        <v>0</v>
      </c>
      <c r="P441" s="90"/>
      <c r="Q441" s="27">
        <f>'Compound Alert'!AI21</f>
        <v>0</v>
      </c>
      <c r="R441" s="27">
        <f>'Compound Alert'!AJ21</f>
        <v>0.3</v>
      </c>
      <c r="S441" s="28"/>
      <c r="T441" s="28"/>
      <c r="U441" s="28"/>
      <c r="V441" s="28"/>
      <c r="W441" s="28"/>
      <c r="X441" s="28"/>
      <c r="Y441" s="28"/>
      <c r="Z441" s="28"/>
      <c r="AA441" s="28"/>
      <c r="AB441" s="28"/>
      <c r="AC441" s="28"/>
      <c r="AD441" s="28"/>
      <c r="AE441" s="28"/>
      <c r="AF441" s="28"/>
    </row>
    <row r="442" spans="1:32" hidden="1" x14ac:dyDescent="0.2">
      <c r="A442" s="71">
        <v>143</v>
      </c>
      <c r="B442" s="90" t="str">
        <f>'Compound Alert'!B109</f>
        <v>Luxembourg</v>
      </c>
      <c r="C442" s="90" t="str">
        <f>'Compound Alert'!C109</f>
        <v>LUX</v>
      </c>
      <c r="D442" s="90" t="str">
        <f>'Compound Alert'!D109</f>
        <v>ECS           Europe &amp; Central Asia</v>
      </c>
      <c r="E442" s="90" t="str">
        <f>'Compound Alert'!E109</f>
        <v xml:space="preserve"> </v>
      </c>
      <c r="F442" s="90"/>
      <c r="G442" s="88">
        <f>'Compound Alert'!G109</f>
        <v>1</v>
      </c>
      <c r="H442" s="87">
        <f>'Compound Alert'!H109</f>
        <v>1</v>
      </c>
      <c r="I442" s="85">
        <f>'Compound Alert'!I109</f>
        <v>0</v>
      </c>
      <c r="J442" s="77">
        <f>'Compound Alert'!U109</f>
        <v>5.24</v>
      </c>
      <c r="K442" s="77">
        <f>'Compound Alert'!V109</f>
        <v>0</v>
      </c>
      <c r="L442" s="77">
        <f>'Compound Alert'!W109</f>
        <v>0.214876033057852</v>
      </c>
      <c r="M442" s="77">
        <f>'Compound Alert'!X109</f>
        <v>0.85714285714285599</v>
      </c>
      <c r="N442" s="77">
        <f>'Compound Alert'!Y109</f>
        <v>0</v>
      </c>
      <c r="O442" s="77">
        <f>'Compound Alert'!Z109</f>
        <v>0</v>
      </c>
      <c r="P442" s="90"/>
      <c r="Q442" s="27">
        <f>'Compound Alert'!AI109</f>
        <v>0</v>
      </c>
      <c r="R442" s="27">
        <f>'Compound Alert'!AJ109</f>
        <v>0.5</v>
      </c>
      <c r="S442" s="28"/>
      <c r="T442" s="28"/>
      <c r="U442" s="28"/>
      <c r="V442" s="28"/>
      <c r="W442" s="28"/>
      <c r="X442" s="28"/>
      <c r="Y442" s="28"/>
      <c r="Z442" s="28"/>
      <c r="AA442" s="28"/>
      <c r="AB442" s="28"/>
      <c r="AC442" s="28"/>
      <c r="AD442" s="28"/>
      <c r="AE442" s="28"/>
      <c r="AF442" s="28"/>
    </row>
    <row r="443" spans="1:32" hidden="1" x14ac:dyDescent="0.2">
      <c r="A443" s="71">
        <v>144</v>
      </c>
      <c r="B443" s="90" t="str">
        <f>'Compound Alert'!B119</f>
        <v>Malta</v>
      </c>
      <c r="C443" s="90" t="str">
        <f>'Compound Alert'!C119</f>
        <v>MLT</v>
      </c>
      <c r="D443" s="90" t="str">
        <f>'Compound Alert'!D119</f>
        <v>MEA           Middle East &amp; North Africa</v>
      </c>
      <c r="E443" s="90" t="str">
        <f>'Compound Alert'!E119</f>
        <v xml:space="preserve"> </v>
      </c>
      <c r="F443" s="90"/>
      <c r="G443" s="88">
        <f>'Compound Alert'!G119</f>
        <v>1</v>
      </c>
      <c r="H443" s="87">
        <f>'Compound Alert'!H119</f>
        <v>1</v>
      </c>
      <c r="I443" s="85">
        <f>'Compound Alert'!I119</f>
        <v>0</v>
      </c>
      <c r="J443" s="77">
        <f>'Compound Alert'!U119</f>
        <v>6.54</v>
      </c>
      <c r="K443" s="77">
        <f>'Compound Alert'!V119</f>
        <v>0</v>
      </c>
      <c r="L443" s="77">
        <f>'Compound Alert'!W119</f>
        <v>1.8677685950413201</v>
      </c>
      <c r="M443" s="77">
        <f>'Compound Alert'!X119</f>
        <v>1</v>
      </c>
      <c r="N443" s="77">
        <f>'Compound Alert'!Y119</f>
        <v>2.5</v>
      </c>
      <c r="O443" s="77">
        <f>'Compound Alert'!Z119</f>
        <v>0</v>
      </c>
      <c r="P443" s="90"/>
      <c r="Q443" s="27">
        <f>'Compound Alert'!AI119</f>
        <v>0</v>
      </c>
      <c r="R443" s="27">
        <f>'Compound Alert'!AJ119</f>
        <v>0.5</v>
      </c>
      <c r="S443" s="28"/>
      <c r="T443" s="28"/>
      <c r="U443" s="28"/>
      <c r="V443" s="28"/>
      <c r="W443" s="28"/>
      <c r="X443" s="28"/>
      <c r="Y443" s="28"/>
      <c r="Z443" s="28"/>
      <c r="AA443" s="28"/>
      <c r="AB443" s="28"/>
      <c r="AC443" s="28"/>
      <c r="AD443" s="28"/>
      <c r="AE443" s="28"/>
      <c r="AF443" s="28"/>
    </row>
    <row r="444" spans="1:32" hidden="1" x14ac:dyDescent="0.2">
      <c r="A444" s="71">
        <v>145</v>
      </c>
      <c r="B444" s="90" t="str">
        <f>'Compound Alert'!B148</f>
        <v>Qatar</v>
      </c>
      <c r="C444" s="90" t="str">
        <f>'Compound Alert'!C148</f>
        <v>QAT</v>
      </c>
      <c r="D444" s="90" t="str">
        <f>'Compound Alert'!D148</f>
        <v>MEA           Middle East &amp; North Africa</v>
      </c>
      <c r="E444" s="90" t="str">
        <f>'Compound Alert'!E148</f>
        <v>Middle East &amp; North Africa</v>
      </c>
      <c r="F444" s="90"/>
      <c r="G444" s="88">
        <f>'Compound Alert'!G148</f>
        <v>1</v>
      </c>
      <c r="H444" s="87">
        <f>'Compound Alert'!H148</f>
        <v>1</v>
      </c>
      <c r="I444" s="85">
        <f>'Compound Alert'!I148</f>
        <v>0</v>
      </c>
      <c r="J444" s="77">
        <f>'Compound Alert'!U148</f>
        <v>5.76</v>
      </c>
      <c r="K444" s="77">
        <f>'Compound Alert'!V148</f>
        <v>0</v>
      </c>
      <c r="L444" s="77">
        <f>'Compound Alert'!W148</f>
        <v>3.5041322314049599</v>
      </c>
      <c r="M444" s="77">
        <f>'Compound Alert'!X148</f>
        <v>1.71428571428572</v>
      </c>
      <c r="N444" s="77">
        <f>'Compound Alert'!Y148</f>
        <v>0.83333333333333404</v>
      </c>
      <c r="O444" s="77">
        <f>'Compound Alert'!Z148</f>
        <v>0</v>
      </c>
      <c r="P444" s="90"/>
      <c r="Q444" s="27">
        <f>'Compound Alert'!AI148</f>
        <v>0</v>
      </c>
      <c r="R444" s="27">
        <f>'Compound Alert'!AJ148</f>
        <v>0.3</v>
      </c>
      <c r="S444" s="28"/>
      <c r="T444" s="28"/>
      <c r="U444" s="28"/>
      <c r="V444" s="28"/>
      <c r="W444" s="28"/>
      <c r="X444" s="28"/>
      <c r="Y444" s="28"/>
      <c r="Z444" s="28"/>
      <c r="AA444" s="28"/>
      <c r="AB444" s="28"/>
      <c r="AC444" s="28"/>
      <c r="AD444" s="28"/>
      <c r="AE444" s="28"/>
      <c r="AF444" s="28"/>
    </row>
    <row r="445" spans="1:32" hidden="1" x14ac:dyDescent="0.2">
      <c r="A445" s="71">
        <v>146</v>
      </c>
      <c r="B445" s="90" t="str">
        <f>'Compound Alert'!B168</f>
        <v>Seychelles</v>
      </c>
      <c r="C445" s="90" t="str">
        <f>'Compound Alert'!C168</f>
        <v>SYC</v>
      </c>
      <c r="D445" s="90" t="str">
        <f>'Compound Alert'!D168</f>
        <v>SSF           Sub-Saharan Africa</v>
      </c>
      <c r="E445" s="90" t="str">
        <f>'Compound Alert'!E168</f>
        <v>IBRD</v>
      </c>
      <c r="F445" s="90"/>
      <c r="G445" s="88">
        <f>'Compound Alert'!G168</f>
        <v>1</v>
      </c>
      <c r="H445" s="87">
        <f>'Compound Alert'!H168</f>
        <v>1</v>
      </c>
      <c r="I445" s="85">
        <f>'Compound Alert'!I168</f>
        <v>0.5</v>
      </c>
      <c r="J445" s="77">
        <f>'Compound Alert'!U168</f>
        <v>7.62</v>
      </c>
      <c r="K445" s="77">
        <f>'Compound Alert'!V168</f>
        <v>2.2009569377990399</v>
      </c>
      <c r="L445" s="77">
        <f>'Compound Alert'!W168</f>
        <v>4.0661157024793404</v>
      </c>
      <c r="M445" s="77">
        <f>'Compound Alert'!X168</f>
        <v>3.71428571428571</v>
      </c>
      <c r="N445" s="77">
        <f>'Compound Alert'!Y168</f>
        <v>3</v>
      </c>
      <c r="O445" s="77">
        <f>'Compound Alert'!Z168</f>
        <v>0</v>
      </c>
      <c r="P445" s="90"/>
      <c r="Q445" s="27">
        <f>'Compound Alert'!AI168</f>
        <v>0</v>
      </c>
      <c r="R445" s="27">
        <f>'Compound Alert'!AJ168</f>
        <v>0.4</v>
      </c>
      <c r="S445" s="28"/>
      <c r="T445" s="28"/>
      <c r="U445" s="28"/>
      <c r="V445" s="28"/>
      <c r="W445" s="28"/>
      <c r="X445" s="28"/>
      <c r="Y445" s="28"/>
      <c r="Z445" s="28"/>
      <c r="AA445" s="28"/>
      <c r="AB445" s="28"/>
      <c r="AC445" s="28"/>
      <c r="AD445" s="28"/>
      <c r="AE445" s="28"/>
      <c r="AF445" s="28"/>
    </row>
    <row r="446" spans="1:32" hidden="1" x14ac:dyDescent="0.2">
      <c r="A446" s="71">
        <v>147</v>
      </c>
      <c r="B446" s="90" t="str">
        <f>'Compound Alert'!B9</f>
        <v>United Arab Emirates</v>
      </c>
      <c r="C446" s="90" t="str">
        <f>'Compound Alert'!C9</f>
        <v>ARE</v>
      </c>
      <c r="D446" s="90" t="str">
        <f>'Compound Alert'!D9</f>
        <v>MEA           Middle East &amp; North Africa</v>
      </c>
      <c r="E446" s="90" t="str">
        <f>'Compound Alert'!E9</f>
        <v xml:space="preserve"> </v>
      </c>
      <c r="F446" s="90"/>
      <c r="G446" s="88">
        <f>'Compound Alert'!G9</f>
        <v>1</v>
      </c>
      <c r="H446" s="87">
        <f>'Compound Alert'!H9</f>
        <v>1</v>
      </c>
      <c r="I446" s="85">
        <f>'Compound Alert'!I9</f>
        <v>0</v>
      </c>
      <c r="J446" s="77">
        <f>'Compound Alert'!U9</f>
        <v>4.66</v>
      </c>
      <c r="K446" s="77">
        <f>'Compound Alert'!V9</f>
        <v>1.07655502392344</v>
      </c>
      <c r="L446" s="77">
        <f>'Compound Alert'!W9</f>
        <v>3.2727272727272698</v>
      </c>
      <c r="M446" s="77">
        <f>'Compound Alert'!X9</f>
        <v>1.1428571428571399</v>
      </c>
      <c r="N446" s="77">
        <f>'Compound Alert'!Y9</f>
        <v>5.3333333333333304</v>
      </c>
      <c r="O446" s="77">
        <f>'Compound Alert'!Z9</f>
        <v>0</v>
      </c>
      <c r="P446" s="90"/>
      <c r="Q446" s="27">
        <f>'Compound Alert'!AI9</f>
        <v>0</v>
      </c>
      <c r="R446" s="27">
        <f>'Compound Alert'!AJ9</f>
        <v>0.4</v>
      </c>
      <c r="S446" s="28"/>
      <c r="T446" s="28"/>
      <c r="U446" s="28"/>
      <c r="V446" s="28"/>
      <c r="W446" s="28"/>
      <c r="X446" s="28"/>
      <c r="Y446" s="28"/>
      <c r="Z446" s="28"/>
      <c r="AA446" s="28"/>
      <c r="AB446" s="28"/>
      <c r="AC446" s="28"/>
      <c r="AD446" s="28"/>
      <c r="AE446" s="28"/>
      <c r="AF446" s="28"/>
    </row>
    <row r="447" spans="1:32" hidden="1" x14ac:dyDescent="0.2">
      <c r="A447" s="71">
        <v>148</v>
      </c>
      <c r="B447" s="90" t="str">
        <f>'Compound Alert'!B30</f>
        <v>Brunei Darussalam</v>
      </c>
      <c r="C447" s="90" t="str">
        <f>'Compound Alert'!C30</f>
        <v>BRN</v>
      </c>
      <c r="D447" s="90" t="str">
        <f>'Compound Alert'!D30</f>
        <v>EAS           East Asia &amp; Pacific</v>
      </c>
      <c r="E447" s="90" t="str">
        <f>'Compound Alert'!E30</f>
        <v xml:space="preserve"> </v>
      </c>
      <c r="F447" s="90"/>
      <c r="G447" s="88">
        <f>'Compound Alert'!G30</f>
        <v>1</v>
      </c>
      <c r="H447" s="87">
        <f>'Compound Alert'!H30</f>
        <v>1</v>
      </c>
      <c r="I447" s="85">
        <f>'Compound Alert'!I30</f>
        <v>0.5</v>
      </c>
      <c r="J447" s="77">
        <f>'Compound Alert'!U30</f>
        <v>7.48</v>
      </c>
      <c r="K447" s="77">
        <f>'Compound Alert'!V30</f>
        <v>1.8181818181818199</v>
      </c>
      <c r="L447" s="77">
        <f>'Compound Alert'!W30</f>
        <v>2.4297520661157002</v>
      </c>
      <c r="M447" s="77">
        <f>'Compound Alert'!X30</f>
        <v>1.8571428571428601</v>
      </c>
      <c r="N447" s="77">
        <f>'Compound Alert'!Y30</f>
        <v>3</v>
      </c>
      <c r="O447" s="77">
        <f>'Compound Alert'!Z30</f>
        <v>0</v>
      </c>
      <c r="P447" s="90"/>
      <c r="Q447" s="27">
        <f>'Compound Alert'!AI30</f>
        <v>0</v>
      </c>
      <c r="R447" s="27">
        <f>'Compound Alert'!AJ30</f>
        <v>0.5</v>
      </c>
      <c r="S447" s="28"/>
      <c r="T447" s="28"/>
      <c r="U447" s="28"/>
      <c r="V447" s="28"/>
      <c r="W447" s="28"/>
      <c r="X447" s="28"/>
      <c r="Y447" s="28"/>
      <c r="Z447" s="28"/>
      <c r="AA447" s="28"/>
      <c r="AB447" s="28"/>
      <c r="AC447" s="28"/>
      <c r="AD447" s="28"/>
      <c r="AE447" s="28"/>
      <c r="AF447" s="28"/>
    </row>
    <row r="448" spans="1:32" hidden="1" x14ac:dyDescent="0.2">
      <c r="A448" s="71">
        <v>149</v>
      </c>
      <c r="B448" s="90" t="str">
        <f>'Compound Alert'!B58</f>
        <v>Spain</v>
      </c>
      <c r="C448" s="90" t="str">
        <f>'Compound Alert'!C58</f>
        <v>ESP</v>
      </c>
      <c r="D448" s="90" t="str">
        <f>'Compound Alert'!D58</f>
        <v>ECS           Europe &amp; Central Asia</v>
      </c>
      <c r="E448" s="90" t="str">
        <f>'Compound Alert'!E58</f>
        <v xml:space="preserve"> </v>
      </c>
      <c r="F448" s="90"/>
      <c r="G448" s="88">
        <f>'Compound Alert'!G58</f>
        <v>1</v>
      </c>
      <c r="H448" s="87">
        <f>'Compound Alert'!H58</f>
        <v>1</v>
      </c>
      <c r="I448" s="85">
        <f>'Compound Alert'!I58</f>
        <v>0</v>
      </c>
      <c r="J448" s="77">
        <f>'Compound Alert'!U58</f>
        <v>2</v>
      </c>
      <c r="K448" s="77">
        <f>'Compound Alert'!V58</f>
        <v>0</v>
      </c>
      <c r="L448" s="77">
        <f>'Compound Alert'!W58</f>
        <v>2.7272727272727302</v>
      </c>
      <c r="M448" s="77">
        <f>'Compound Alert'!X58</f>
        <v>0.71428571428571397</v>
      </c>
      <c r="N448" s="77">
        <f>'Compound Alert'!Y58</f>
        <v>5.1666666666666696</v>
      </c>
      <c r="O448" s="77">
        <f>'Compound Alert'!Z58</f>
        <v>0</v>
      </c>
      <c r="P448" s="90"/>
      <c r="Q448" s="27">
        <f>'Compound Alert'!AI58</f>
        <v>0</v>
      </c>
      <c r="R448" s="27">
        <f>'Compound Alert'!AJ58</f>
        <v>0.3</v>
      </c>
      <c r="S448" s="28"/>
      <c r="T448" s="28"/>
      <c r="U448" s="28"/>
      <c r="V448" s="28"/>
      <c r="W448" s="28"/>
      <c r="X448" s="28"/>
      <c r="Y448" s="28"/>
      <c r="Z448" s="28"/>
      <c r="AA448" s="28"/>
      <c r="AB448" s="28"/>
      <c r="AC448" s="28"/>
      <c r="AD448" s="28"/>
      <c r="AE448" s="28"/>
      <c r="AF448" s="28"/>
    </row>
    <row r="449" spans="1:32" hidden="1" x14ac:dyDescent="0.2">
      <c r="A449" s="71">
        <v>150</v>
      </c>
      <c r="B449" s="90" t="str">
        <f>'Compound Alert'!B88</f>
        <v>Italy</v>
      </c>
      <c r="C449" s="90" t="str">
        <f>'Compound Alert'!C88</f>
        <v>ITA</v>
      </c>
      <c r="D449" s="90" t="str">
        <f>'Compound Alert'!D88</f>
        <v>ECS           Europe &amp; Central Asia</v>
      </c>
      <c r="E449" s="90" t="str">
        <f>'Compound Alert'!E88</f>
        <v xml:space="preserve"> </v>
      </c>
      <c r="F449" s="90"/>
      <c r="G449" s="88">
        <f>'Compound Alert'!G88</f>
        <v>1</v>
      </c>
      <c r="H449" s="87">
        <f>'Compound Alert'!H88</f>
        <v>1</v>
      </c>
      <c r="I449" s="85">
        <f>'Compound Alert'!I88</f>
        <v>0</v>
      </c>
      <c r="J449" s="77">
        <f>'Compound Alert'!U88</f>
        <v>3</v>
      </c>
      <c r="K449" s="77">
        <f>'Compound Alert'!V88</f>
        <v>0</v>
      </c>
      <c r="L449" s="77">
        <f>'Compound Alert'!W88</f>
        <v>3.7520661157024802</v>
      </c>
      <c r="M449" s="77">
        <f>'Compound Alert'!X88</f>
        <v>0.85714285714285599</v>
      </c>
      <c r="N449" s="77">
        <f>'Compound Alert'!Y88</f>
        <v>6.8333333333333304</v>
      </c>
      <c r="O449" s="77">
        <f>'Compound Alert'!Z88</f>
        <v>0</v>
      </c>
      <c r="P449" s="90"/>
      <c r="Q449" s="27">
        <f>'Compound Alert'!AI88</f>
        <v>0</v>
      </c>
      <c r="R449" s="27">
        <f>'Compound Alert'!AJ88</f>
        <v>0.3</v>
      </c>
      <c r="S449" s="28"/>
      <c r="T449" s="28"/>
      <c r="U449" s="28"/>
      <c r="V449" s="28"/>
      <c r="W449" s="28"/>
      <c r="X449" s="28"/>
      <c r="Y449" s="28"/>
      <c r="Z449" s="28"/>
      <c r="AA449" s="28"/>
      <c r="AB449" s="28"/>
      <c r="AC449" s="28"/>
      <c r="AD449" s="28"/>
      <c r="AE449" s="28"/>
      <c r="AF449" s="28"/>
    </row>
    <row r="450" spans="1:32" hidden="1" x14ac:dyDescent="0.2">
      <c r="A450" s="71">
        <v>151</v>
      </c>
      <c r="B450" s="90" t="str">
        <f>'Compound Alert'!B91</f>
        <v>Japan</v>
      </c>
      <c r="C450" s="90" t="str">
        <f>'Compound Alert'!C91</f>
        <v>JPN</v>
      </c>
      <c r="D450" s="90" t="str">
        <f>'Compound Alert'!D91</f>
        <v>EAS           East Asia &amp; Pacific</v>
      </c>
      <c r="E450" s="90" t="str">
        <f>'Compound Alert'!E91</f>
        <v xml:space="preserve"> </v>
      </c>
      <c r="F450" s="90"/>
      <c r="G450" s="88">
        <f>'Compound Alert'!G91</f>
        <v>1</v>
      </c>
      <c r="H450" s="87">
        <f>'Compound Alert'!H91</f>
        <v>1</v>
      </c>
      <c r="I450" s="85">
        <f>'Compound Alert'!I91</f>
        <v>1</v>
      </c>
      <c r="J450" s="77">
        <f>'Compound Alert'!U91</f>
        <v>2.04</v>
      </c>
      <c r="K450" s="77">
        <f>'Compound Alert'!V91</f>
        <v>2.1770334928229702</v>
      </c>
      <c r="L450" s="77">
        <f>'Compound Alert'!W91</f>
        <v>1.27272727272727</v>
      </c>
      <c r="M450" s="77">
        <f>'Compound Alert'!X91</f>
        <v>0.57142857142857095</v>
      </c>
      <c r="N450" s="77">
        <f>'Compound Alert'!Y91</f>
        <v>10</v>
      </c>
      <c r="O450" s="77">
        <f>'Compound Alert'!Z91</f>
        <v>0</v>
      </c>
      <c r="P450" s="90"/>
      <c r="Q450" s="27">
        <f>'Compound Alert'!AI91</f>
        <v>0</v>
      </c>
      <c r="R450" s="27">
        <f>'Compound Alert'!AJ91</f>
        <v>0.3</v>
      </c>
      <c r="S450" s="28"/>
      <c r="T450" s="28"/>
      <c r="U450" s="28"/>
      <c r="V450" s="28"/>
      <c r="W450" s="28"/>
      <c r="X450" s="28"/>
      <c r="Y450" s="28"/>
      <c r="Z450" s="28"/>
      <c r="AA450" s="28"/>
      <c r="AB450" s="28"/>
      <c r="AC450" s="28"/>
      <c r="AD450" s="28"/>
      <c r="AE450" s="28"/>
      <c r="AF450" s="28"/>
    </row>
    <row r="451" spans="1:32" hidden="1" x14ac:dyDescent="0.2">
      <c r="A451" s="71">
        <v>152</v>
      </c>
      <c r="B451" s="90" t="str">
        <f>'Compound Alert'!B98</f>
        <v>Korea Republic of</v>
      </c>
      <c r="C451" s="90" t="str">
        <f>'Compound Alert'!C98</f>
        <v>KOR</v>
      </c>
      <c r="D451" s="90" t="str">
        <f>'Compound Alert'!D98</f>
        <v>EAS           East Asia &amp; Pacific</v>
      </c>
      <c r="E451" s="90" t="str">
        <f>'Compound Alert'!E98</f>
        <v xml:space="preserve"> </v>
      </c>
      <c r="F451" s="90"/>
      <c r="G451" s="88">
        <f>'Compound Alert'!G98</f>
        <v>1</v>
      </c>
      <c r="H451" s="87">
        <f>'Compound Alert'!H98</f>
        <v>1</v>
      </c>
      <c r="I451" s="85">
        <f>'Compound Alert'!I98</f>
        <v>1.5</v>
      </c>
      <c r="J451" s="77">
        <f>'Compound Alert'!U98</f>
        <v>10</v>
      </c>
      <c r="K451" s="77">
        <f>'Compound Alert'!V98</f>
        <v>0.47846889952152999</v>
      </c>
      <c r="L451" s="77">
        <f>'Compound Alert'!W98</f>
        <v>2.9256198347107398</v>
      </c>
      <c r="M451" s="77">
        <f>'Compound Alert'!X98</f>
        <v>0.57142857142857095</v>
      </c>
      <c r="N451" s="77">
        <f>'Compound Alert'!Y98</f>
        <v>8.1666666666666696</v>
      </c>
      <c r="O451" s="77">
        <f>'Compound Alert'!Z98</f>
        <v>0</v>
      </c>
      <c r="P451" s="90"/>
      <c r="Q451" s="27">
        <f>'Compound Alert'!AI98</f>
        <v>0</v>
      </c>
      <c r="R451" s="27">
        <f>'Compound Alert'!AJ98</f>
        <v>0.4</v>
      </c>
      <c r="S451" s="28"/>
      <c r="T451" s="28"/>
      <c r="U451" s="28"/>
      <c r="V451" s="28"/>
      <c r="W451" s="28"/>
      <c r="X451" s="28"/>
      <c r="Y451" s="28"/>
      <c r="Z451" s="28"/>
      <c r="AA451" s="28"/>
      <c r="AB451" s="28"/>
      <c r="AC451" s="28"/>
      <c r="AD451" s="28"/>
      <c r="AE451" s="28"/>
      <c r="AF451" s="28"/>
    </row>
    <row r="452" spans="1:32" hidden="1" x14ac:dyDescent="0.2">
      <c r="A452" s="71">
        <v>153</v>
      </c>
      <c r="B452" s="90" t="str">
        <f>'Compound Alert'!B104</f>
        <v>Saint Lucia</v>
      </c>
      <c r="C452" s="90" t="str">
        <f>'Compound Alert'!C104</f>
        <v>LCA</v>
      </c>
      <c r="D452" s="90" t="str">
        <f>'Compound Alert'!D104</f>
        <v>LCN           Latin America &amp; Caribbean</v>
      </c>
      <c r="E452" s="90" t="str">
        <f>'Compound Alert'!E104</f>
        <v>Blend</v>
      </c>
      <c r="F452" s="90"/>
      <c r="G452" s="88">
        <f>'Compound Alert'!G104</f>
        <v>1</v>
      </c>
      <c r="H452" s="87">
        <f>'Compound Alert'!H104</f>
        <v>1</v>
      </c>
      <c r="I452" s="85">
        <f>'Compound Alert'!I104</f>
        <v>0</v>
      </c>
      <c r="J452" s="77">
        <f>'Compound Alert'!U104</f>
        <v>6.94</v>
      </c>
      <c r="K452" s="77">
        <f>'Compound Alert'!V104</f>
        <v>0</v>
      </c>
      <c r="L452" s="77">
        <f>'Compound Alert'!W104</f>
        <v>0</v>
      </c>
      <c r="M452" s="77">
        <f>'Compound Alert'!X104</f>
        <v>4.4285714285714297</v>
      </c>
      <c r="N452" s="77">
        <f>'Compound Alert'!Y104</f>
        <v>2.6666666666666701</v>
      </c>
      <c r="O452" s="77">
        <f>'Compound Alert'!Z104</f>
        <v>0</v>
      </c>
      <c r="P452" s="90"/>
      <c r="Q452" s="27">
        <f>'Compound Alert'!AI104</f>
        <v>0.4</v>
      </c>
      <c r="R452" s="27">
        <f>'Compound Alert'!AJ104</f>
        <v>0.6</v>
      </c>
      <c r="S452" s="28"/>
      <c r="T452" s="28"/>
      <c r="U452" s="28"/>
      <c r="V452" s="28"/>
      <c r="W452" s="28"/>
      <c r="X452" s="28"/>
      <c r="Y452" s="28"/>
      <c r="Z452" s="28"/>
      <c r="AA452" s="28"/>
      <c r="AB452" s="28"/>
      <c r="AC452" s="28"/>
      <c r="AD452" s="28"/>
      <c r="AE452" s="28"/>
      <c r="AF452" s="28"/>
    </row>
    <row r="453" spans="1:32" hidden="1" x14ac:dyDescent="0.2">
      <c r="A453" s="71">
        <v>154</v>
      </c>
      <c r="B453" s="90" t="str">
        <f>'Compound Alert'!B136</f>
        <v>New Zealand</v>
      </c>
      <c r="C453" s="90" t="str">
        <f>'Compound Alert'!C136</f>
        <v>NZL</v>
      </c>
      <c r="D453" s="90" t="str">
        <f>'Compound Alert'!D136</f>
        <v>EAS           East Asia &amp; Pacific</v>
      </c>
      <c r="E453" s="90" t="str">
        <f>'Compound Alert'!E136</f>
        <v>East Asia &amp; Pacific</v>
      </c>
      <c r="F453" s="90"/>
      <c r="G453" s="88">
        <f>'Compound Alert'!G136</f>
        <v>1</v>
      </c>
      <c r="H453" s="87">
        <f>'Compound Alert'!H136</f>
        <v>1</v>
      </c>
      <c r="I453" s="85">
        <f>'Compound Alert'!I136</f>
        <v>0</v>
      </c>
      <c r="J453" s="77">
        <f>'Compound Alert'!U136</f>
        <v>3.2</v>
      </c>
      <c r="K453" s="77">
        <f>'Compound Alert'!V136</f>
        <v>1.84210526315789</v>
      </c>
      <c r="L453" s="77">
        <f>'Compound Alert'!W136</f>
        <v>0.36363636363636298</v>
      </c>
      <c r="M453" s="77">
        <f>'Compound Alert'!X136</f>
        <v>0.71428571428571397</v>
      </c>
      <c r="N453" s="77">
        <f>'Compound Alert'!Y136</f>
        <v>5.8333333333333304</v>
      </c>
      <c r="O453" s="77">
        <f>'Compound Alert'!Z136</f>
        <v>0</v>
      </c>
      <c r="P453" s="90"/>
      <c r="Q453" s="27">
        <f>'Compound Alert'!AI136</f>
        <v>0</v>
      </c>
      <c r="R453" s="27">
        <f>'Compound Alert'!AJ136</f>
        <v>0.5</v>
      </c>
      <c r="S453" s="28"/>
      <c r="T453" s="28"/>
      <c r="U453" s="28"/>
      <c r="V453" s="28"/>
      <c r="W453" s="28"/>
      <c r="X453" s="28"/>
      <c r="Y453" s="28"/>
      <c r="Z453" s="28"/>
      <c r="AA453" s="28"/>
      <c r="AB453" s="28"/>
      <c r="AC453" s="28"/>
      <c r="AD453" s="28"/>
      <c r="AE453" s="28"/>
      <c r="AF453" s="28"/>
    </row>
    <row r="454" spans="1:32" hidden="1" x14ac:dyDescent="0.2">
      <c r="A454" s="71">
        <v>155</v>
      </c>
      <c r="B454" s="90" t="str">
        <f>'Compound Alert'!B152</f>
        <v>Saudi Arabia</v>
      </c>
      <c r="C454" s="90" t="str">
        <f>'Compound Alert'!C152</f>
        <v>SAU</v>
      </c>
      <c r="D454" s="90" t="str">
        <f>'Compound Alert'!D152</f>
        <v>MEA           Middle East &amp; North Africa</v>
      </c>
      <c r="E454" s="90" t="str">
        <f>'Compound Alert'!E152</f>
        <v>Middle East &amp; North Africa</v>
      </c>
      <c r="F454" s="90"/>
      <c r="G454" s="88">
        <f>'Compound Alert'!G152</f>
        <v>1</v>
      </c>
      <c r="H454" s="87">
        <f>'Compound Alert'!H152</f>
        <v>1</v>
      </c>
      <c r="I454" s="85">
        <f>'Compound Alert'!I152</f>
        <v>0</v>
      </c>
      <c r="J454" s="77">
        <f>'Compound Alert'!U152</f>
        <v>4.1399999999999997</v>
      </c>
      <c r="K454" s="77">
        <f>'Compound Alert'!V152</f>
        <v>2.39234449760766</v>
      </c>
      <c r="L454" s="77">
        <f>'Compound Alert'!W152</f>
        <v>4.9917355371900802</v>
      </c>
      <c r="M454" s="77">
        <f>'Compound Alert'!X152</f>
        <v>1.71428571428572</v>
      </c>
      <c r="N454" s="77">
        <f>'Compound Alert'!Y152</f>
        <v>3.5</v>
      </c>
      <c r="O454" s="77">
        <f>'Compound Alert'!Z152</f>
        <v>0</v>
      </c>
      <c r="P454" s="90"/>
      <c r="Q454" s="27">
        <f>'Compound Alert'!AI152</f>
        <v>0</v>
      </c>
      <c r="R454" s="27">
        <f>'Compound Alert'!AJ152</f>
        <v>0.3</v>
      </c>
      <c r="S454" s="28"/>
      <c r="T454" s="28"/>
      <c r="U454" s="28"/>
      <c r="V454" s="28"/>
      <c r="W454" s="28"/>
      <c r="X454" s="28"/>
      <c r="Y454" s="28"/>
      <c r="Z454" s="28"/>
      <c r="AA454" s="28"/>
      <c r="AB454" s="28"/>
      <c r="AC454" s="28"/>
      <c r="AD454" s="28"/>
      <c r="AE454" s="28"/>
      <c r="AF454" s="28"/>
    </row>
    <row r="455" spans="1:32" hidden="1" x14ac:dyDescent="0.2">
      <c r="A455" s="71">
        <v>156</v>
      </c>
      <c r="B455" s="90" t="str">
        <f>'Compound Alert'!B160</f>
        <v>Serbia</v>
      </c>
      <c r="C455" s="90" t="str">
        <f>'Compound Alert'!C160</f>
        <v>SRB</v>
      </c>
      <c r="D455" s="90" t="str">
        <f>'Compound Alert'!D160</f>
        <v>ECS           Europe &amp; Central Asia</v>
      </c>
      <c r="E455" s="90" t="str">
        <f>'Compound Alert'!E160</f>
        <v>IBRD</v>
      </c>
      <c r="F455" s="90"/>
      <c r="G455" s="88">
        <f>'Compound Alert'!G160</f>
        <v>1</v>
      </c>
      <c r="H455" s="87">
        <f>'Compound Alert'!H160</f>
        <v>1</v>
      </c>
      <c r="I455" s="85">
        <f>'Compound Alert'!I160</f>
        <v>0</v>
      </c>
      <c r="J455" s="77">
        <f>'Compound Alert'!U160</f>
        <v>4.25</v>
      </c>
      <c r="K455" s="77">
        <f>'Compound Alert'!V160</f>
        <v>3.8995215311004801</v>
      </c>
      <c r="L455" s="77">
        <f>'Compound Alert'!W160</f>
        <v>5.8347107438016499</v>
      </c>
      <c r="M455" s="77">
        <f>'Compound Alert'!X160</f>
        <v>2.4285714285714302</v>
      </c>
      <c r="N455" s="77">
        <f>'Compound Alert'!Y160</f>
        <v>5.8333333333333304</v>
      </c>
      <c r="O455" s="77">
        <f>'Compound Alert'!Z160</f>
        <v>0</v>
      </c>
      <c r="P455" s="90"/>
      <c r="Q455" s="27">
        <f>'Compound Alert'!AI160</f>
        <v>0</v>
      </c>
      <c r="R455" s="27">
        <f>'Compound Alert'!AJ160</f>
        <v>0.3</v>
      </c>
      <c r="S455" s="28"/>
      <c r="T455" s="28"/>
      <c r="U455" s="28"/>
      <c r="V455" s="28"/>
      <c r="W455" s="28"/>
      <c r="X455" s="28"/>
      <c r="Y455" s="28"/>
      <c r="Z455" s="28"/>
      <c r="AA455" s="28"/>
      <c r="AB455" s="28"/>
      <c r="AC455" s="28"/>
      <c r="AD455" s="28"/>
      <c r="AE455" s="28"/>
      <c r="AF455" s="28"/>
    </row>
    <row r="456" spans="1:32" hidden="1" x14ac:dyDescent="0.2">
      <c r="A456" s="71">
        <v>157</v>
      </c>
      <c r="B456" s="90" t="str">
        <f>'Compound Alert'!B184</f>
        <v>Uruguay</v>
      </c>
      <c r="C456" s="90" t="str">
        <f>'Compound Alert'!C184</f>
        <v>URY</v>
      </c>
      <c r="D456" s="90" t="str">
        <f>'Compound Alert'!D184</f>
        <v>LCN           Latin America &amp; Caribbean</v>
      </c>
      <c r="E456" s="90" t="str">
        <f>'Compound Alert'!E184</f>
        <v>IBRD</v>
      </c>
      <c r="F456" s="90"/>
      <c r="G456" s="88">
        <f>'Compound Alert'!G184</f>
        <v>1</v>
      </c>
      <c r="H456" s="87">
        <f>'Compound Alert'!H184</f>
        <v>1</v>
      </c>
      <c r="I456" s="85">
        <f>'Compound Alert'!I184</f>
        <v>0</v>
      </c>
      <c r="J456" s="77">
        <f>'Compound Alert'!U184</f>
        <v>5.74</v>
      </c>
      <c r="K456" s="77">
        <f>'Compound Alert'!V184</f>
        <v>3.1339712918660299</v>
      </c>
      <c r="L456" s="77">
        <f>'Compound Alert'!W184</f>
        <v>4.6115702479338898</v>
      </c>
      <c r="M456" s="77">
        <f>'Compound Alert'!X184</f>
        <v>2.71428571428571</v>
      </c>
      <c r="N456" s="77">
        <f>'Compound Alert'!Y184</f>
        <v>1.1666666666666701</v>
      </c>
      <c r="O456" s="77">
        <f>'Compound Alert'!Z184</f>
        <v>0</v>
      </c>
      <c r="P456" s="90"/>
      <c r="Q456" s="27">
        <f>'Compound Alert'!AI184</f>
        <v>0</v>
      </c>
      <c r="R456" s="27">
        <f>'Compound Alert'!AJ184</f>
        <v>0.3</v>
      </c>
      <c r="S456" s="28"/>
      <c r="T456" s="28"/>
      <c r="U456" s="28"/>
      <c r="V456" s="28"/>
      <c r="W456" s="28"/>
      <c r="X456" s="28"/>
      <c r="Y456" s="28"/>
      <c r="Z456" s="28"/>
      <c r="AA456" s="28"/>
      <c r="AB456" s="28"/>
      <c r="AC456" s="28"/>
      <c r="AD456" s="28"/>
      <c r="AE456" s="28"/>
      <c r="AF456" s="28"/>
    </row>
    <row r="457" spans="1:32" hidden="1" x14ac:dyDescent="0.2">
      <c r="A457" s="71">
        <v>158</v>
      </c>
      <c r="B457" s="90" t="str">
        <f>'Compound Alert'!B185</f>
        <v>United States of America</v>
      </c>
      <c r="C457" s="90" t="str">
        <f>'Compound Alert'!C185</f>
        <v>USA</v>
      </c>
      <c r="D457" s="90" t="str">
        <f>'Compound Alert'!D185</f>
        <v>NAC           North America</v>
      </c>
      <c r="E457" s="90" t="str">
        <f>'Compound Alert'!E185</f>
        <v>North America</v>
      </c>
      <c r="F457" s="90"/>
      <c r="G457" s="88">
        <f>'Compound Alert'!G185</f>
        <v>1</v>
      </c>
      <c r="H457" s="87">
        <f>'Compound Alert'!H185</f>
        <v>1</v>
      </c>
      <c r="I457" s="85">
        <f>'Compound Alert'!I185</f>
        <v>0.5</v>
      </c>
      <c r="J457" s="77">
        <f>'Compound Alert'!U185</f>
        <v>1.25</v>
      </c>
      <c r="K457" s="77">
        <f>'Compound Alert'!V185</f>
        <v>0.19138755980861299</v>
      </c>
      <c r="L457" s="77">
        <f>'Compound Alert'!W185</f>
        <v>2.06611570247934</v>
      </c>
      <c r="M457" s="77">
        <f>'Compound Alert'!X185</f>
        <v>1.1428571428571399</v>
      </c>
      <c r="N457" s="77">
        <f>'Compound Alert'!Y185</f>
        <v>9.3333333333333304</v>
      </c>
      <c r="O457" s="77">
        <f>'Compound Alert'!Z185</f>
        <v>0</v>
      </c>
      <c r="P457" s="90"/>
      <c r="Q457" s="27">
        <f>'Compound Alert'!AI185</f>
        <v>0</v>
      </c>
      <c r="R457" s="27">
        <f>'Compound Alert'!AJ185</f>
        <v>0.4</v>
      </c>
      <c r="S457" s="28"/>
      <c r="T457" s="28"/>
      <c r="U457" s="28"/>
      <c r="V457" s="28"/>
      <c r="W457" s="28"/>
      <c r="X457" s="28"/>
      <c r="Y457" s="28"/>
      <c r="Z457" s="28"/>
      <c r="AA457" s="28"/>
      <c r="AB457" s="28"/>
      <c r="AC457" s="28"/>
      <c r="AD457" s="28"/>
      <c r="AE457" s="28"/>
      <c r="AF457" s="28"/>
    </row>
    <row r="458" spans="1:32" hidden="1" x14ac:dyDescent="0.2">
      <c r="A458" s="71">
        <v>159</v>
      </c>
      <c r="B458" s="90" t="str">
        <f>'Compound Alert'!B97</f>
        <v>Saint Kitts and Nevis</v>
      </c>
      <c r="C458" s="90" t="str">
        <f>'Compound Alert'!C97</f>
        <v>KNA</v>
      </c>
      <c r="D458" s="90" t="str">
        <f>'Compound Alert'!D97</f>
        <v>LCN           Latin America &amp; Caribbean</v>
      </c>
      <c r="E458" s="90" t="str">
        <f>'Compound Alert'!E97</f>
        <v>IBRD</v>
      </c>
      <c r="F458" s="90"/>
      <c r="G458" s="88">
        <f>'Compound Alert'!G97</f>
        <v>1</v>
      </c>
      <c r="H458" s="87">
        <f>'Compound Alert'!H97</f>
        <v>1</v>
      </c>
      <c r="I458" s="85">
        <f>'Compound Alert'!I97</f>
        <v>0.5</v>
      </c>
      <c r="J458" s="77">
        <f>'Compound Alert'!U97</f>
        <v>8.76</v>
      </c>
      <c r="K458" s="77">
        <f>'Compound Alert'!V97</f>
        <v>4.01913875598086</v>
      </c>
      <c r="L458" s="77">
        <f>'Compound Alert'!W97</f>
        <v>0</v>
      </c>
      <c r="M458" s="77">
        <f>'Compound Alert'!X97</f>
        <v>2.5714285714285698</v>
      </c>
      <c r="N458" s="77">
        <f>'Compound Alert'!Y97</f>
        <v>3</v>
      </c>
      <c r="O458" s="77">
        <f>'Compound Alert'!Z97</f>
        <v>0</v>
      </c>
      <c r="P458" s="90"/>
      <c r="Q458" s="27">
        <f>'Compound Alert'!AI97</f>
        <v>0.2</v>
      </c>
      <c r="R458" s="27">
        <f>'Compound Alert'!AJ97</f>
        <v>0.7</v>
      </c>
      <c r="S458" s="28"/>
      <c r="T458" s="28"/>
      <c r="U458" s="28"/>
      <c r="V458" s="28"/>
      <c r="W458" s="28"/>
      <c r="X458" s="28"/>
      <c r="Y458" s="28"/>
      <c r="Z458" s="28"/>
      <c r="AA458" s="28"/>
      <c r="AB458" s="28"/>
      <c r="AC458" s="28"/>
      <c r="AD458" s="28"/>
      <c r="AE458" s="28"/>
      <c r="AF458" s="28"/>
    </row>
    <row r="459" spans="1:32" hidden="1" x14ac:dyDescent="0.2">
      <c r="A459" s="71">
        <v>160</v>
      </c>
      <c r="B459" s="90" t="str">
        <f>'Compound Alert'!B105</f>
        <v>Liechtenstein</v>
      </c>
      <c r="C459" s="90" t="str">
        <f>'Compound Alert'!C105</f>
        <v>LIE</v>
      </c>
      <c r="D459" s="90" t="str">
        <f>'Compound Alert'!D105</f>
        <v>ECS           Europe &amp; Central Asia</v>
      </c>
      <c r="E459" s="90" t="str">
        <f>'Compound Alert'!E105</f>
        <v xml:space="preserve"> </v>
      </c>
      <c r="F459" s="90"/>
      <c r="G459" s="88">
        <f>'Compound Alert'!G105</f>
        <v>0.5</v>
      </c>
      <c r="H459" s="87">
        <f>'Compound Alert'!H105</f>
        <v>0.5</v>
      </c>
      <c r="I459" s="85">
        <f>'Compound Alert'!I105</f>
        <v>0</v>
      </c>
      <c r="J459" s="77">
        <f>'Compound Alert'!U105</f>
        <v>5.3</v>
      </c>
      <c r="K459" s="77">
        <f>'Compound Alert'!V105</f>
        <v>0</v>
      </c>
      <c r="L459" s="77">
        <f>'Compound Alert'!W105</f>
        <v>0</v>
      </c>
      <c r="M459" s="77">
        <f>'Compound Alert'!X105</f>
        <v>0</v>
      </c>
      <c r="N459" s="77">
        <f>'Compound Alert'!Y105</f>
        <v>0.5</v>
      </c>
      <c r="O459" s="77">
        <f>'Compound Alert'!Z105</f>
        <v>0</v>
      </c>
      <c r="P459" s="90"/>
      <c r="Q459" s="27">
        <f>'Compound Alert'!AI105</f>
        <v>0.4</v>
      </c>
      <c r="R459" s="27">
        <f>'Compound Alert'!AJ105</f>
        <v>0.8</v>
      </c>
      <c r="S459" s="28"/>
      <c r="T459" s="28"/>
      <c r="U459" s="28"/>
      <c r="V459" s="28"/>
      <c r="W459" s="28"/>
      <c r="X459" s="28"/>
      <c r="Y459" s="28"/>
      <c r="Z459" s="28"/>
      <c r="AA459" s="28"/>
      <c r="AB459" s="28"/>
      <c r="AC459" s="28"/>
      <c r="AD459" s="28"/>
      <c r="AE459" s="28"/>
      <c r="AF459" s="28"/>
    </row>
    <row r="460" spans="1:32" hidden="1" x14ac:dyDescent="0.2">
      <c r="A460" s="71">
        <v>161</v>
      </c>
      <c r="B460" s="90" t="str">
        <f>'Compound Alert'!B12</f>
        <v>Antigua and Barbuda</v>
      </c>
      <c r="C460" s="90" t="str">
        <f>'Compound Alert'!C12</f>
        <v>ATG</v>
      </c>
      <c r="D460" s="90" t="str">
        <f>'Compound Alert'!D12</f>
        <v>LCN           Latin America &amp; Caribbean</v>
      </c>
      <c r="E460" s="90" t="str">
        <f>'Compound Alert'!E12</f>
        <v>IBRD</v>
      </c>
      <c r="F460" s="90"/>
      <c r="G460" s="88">
        <f>'Compound Alert'!G12</f>
        <v>0.5</v>
      </c>
      <c r="H460" s="87">
        <f>'Compound Alert'!H12</f>
        <v>0.5</v>
      </c>
      <c r="I460" s="85">
        <f>'Compound Alert'!I12</f>
        <v>0.5</v>
      </c>
      <c r="J460" s="77">
        <f>'Compound Alert'!U12</f>
        <v>8.1999999999999993</v>
      </c>
      <c r="K460" s="77">
        <f>'Compound Alert'!V12</f>
        <v>0</v>
      </c>
      <c r="L460" s="77">
        <f>'Compound Alert'!W12</f>
        <v>0</v>
      </c>
      <c r="M460" s="77">
        <f>'Compound Alert'!X12</f>
        <v>2.8571428571428599</v>
      </c>
      <c r="N460" s="77">
        <f>'Compound Alert'!Y12</f>
        <v>4.5</v>
      </c>
      <c r="O460" s="77">
        <f>'Compound Alert'!Z12</f>
        <v>0</v>
      </c>
      <c r="P460" s="90"/>
      <c r="Q460" s="27">
        <f>'Compound Alert'!AI12</f>
        <v>0.2</v>
      </c>
      <c r="R460" s="27">
        <f>'Compound Alert'!AJ12</f>
        <v>0.5</v>
      </c>
      <c r="S460" s="28"/>
      <c r="T460" s="28"/>
      <c r="U460" s="28"/>
      <c r="V460" s="28"/>
      <c r="W460" s="28"/>
      <c r="X460" s="28"/>
      <c r="Y460" s="28"/>
      <c r="Z460" s="28"/>
      <c r="AA460" s="28"/>
      <c r="AB460" s="28"/>
      <c r="AC460" s="28"/>
      <c r="AD460" s="28"/>
      <c r="AE460" s="28"/>
      <c r="AF460" s="28"/>
    </row>
    <row r="461" spans="1:32" hidden="1" x14ac:dyDescent="0.2">
      <c r="A461" s="71">
        <v>162</v>
      </c>
      <c r="B461" s="90" t="str">
        <f>'Compound Alert'!B87</f>
        <v>Israel</v>
      </c>
      <c r="C461" s="90" t="str">
        <f>'Compound Alert'!C87</f>
        <v>ISR</v>
      </c>
      <c r="D461" s="90" t="str">
        <f>'Compound Alert'!D87</f>
        <v>MEA           Middle East &amp; North Africa</v>
      </c>
      <c r="E461" s="90" t="str">
        <f>'Compound Alert'!E87</f>
        <v xml:space="preserve"> </v>
      </c>
      <c r="F461" s="90"/>
      <c r="G461" s="88">
        <f>'Compound Alert'!G87</f>
        <v>0.5</v>
      </c>
      <c r="H461" s="87">
        <f>'Compound Alert'!H87</f>
        <v>0.5</v>
      </c>
      <c r="I461" s="85">
        <f>'Compound Alert'!I87</f>
        <v>0</v>
      </c>
      <c r="J461" s="77">
        <f>'Compound Alert'!U87</f>
        <v>4.54</v>
      </c>
      <c r="K461" s="77">
        <f>'Compound Alert'!V87</f>
        <v>0</v>
      </c>
      <c r="L461" s="77">
        <f>'Compound Alert'!W87</f>
        <v>3.1074380165289299</v>
      </c>
      <c r="M461" s="77">
        <f>'Compound Alert'!X87</f>
        <v>0.85714285714285599</v>
      </c>
      <c r="N461" s="77">
        <f>'Compound Alert'!Y87</f>
        <v>6</v>
      </c>
      <c r="O461" s="77">
        <f>'Compound Alert'!Z87</f>
        <v>0</v>
      </c>
      <c r="P461" s="90"/>
      <c r="Q461" s="27">
        <f>'Compound Alert'!AI87</f>
        <v>0</v>
      </c>
      <c r="R461" s="27">
        <f>'Compound Alert'!AJ87</f>
        <v>0.4</v>
      </c>
      <c r="S461" s="28"/>
      <c r="T461" s="28"/>
      <c r="U461" s="28"/>
      <c r="V461" s="28"/>
      <c r="W461" s="28"/>
      <c r="X461" s="28"/>
      <c r="Y461" s="28"/>
      <c r="Z461" s="28"/>
      <c r="AA461" s="28"/>
      <c r="AB461" s="28"/>
      <c r="AC461" s="28"/>
      <c r="AD461" s="28"/>
      <c r="AE461" s="28"/>
      <c r="AF461" s="28"/>
    </row>
    <row r="462" spans="1:32" hidden="1" x14ac:dyDescent="0.2">
      <c r="A462" s="71">
        <v>163</v>
      </c>
      <c r="B462" s="90" t="str">
        <f>'Compound Alert'!B187</f>
        <v>Saint Vincent and the Grenadines</v>
      </c>
      <c r="C462" s="90" t="str">
        <f>'Compound Alert'!C187</f>
        <v>VCT</v>
      </c>
      <c r="D462" s="90" t="str">
        <f>'Compound Alert'!D187</f>
        <v>LCN           Latin America &amp; Caribbean</v>
      </c>
      <c r="E462" s="90" t="str">
        <f>'Compound Alert'!E187</f>
        <v>Blend</v>
      </c>
      <c r="F462" s="90"/>
      <c r="G462" s="88">
        <f>'Compound Alert'!G187</f>
        <v>0.5</v>
      </c>
      <c r="H462" s="87">
        <f>'Compound Alert'!H187</f>
        <v>0.5</v>
      </c>
      <c r="I462" s="85">
        <f>'Compound Alert'!I187</f>
        <v>0.5</v>
      </c>
      <c r="J462" s="77">
        <f>'Compound Alert'!U187</f>
        <v>7.4</v>
      </c>
      <c r="K462" s="77">
        <f>'Compound Alert'!V187</f>
        <v>4.4736842105263204</v>
      </c>
      <c r="L462" s="77">
        <f>'Compound Alert'!W187</f>
        <v>0</v>
      </c>
      <c r="M462" s="77">
        <f>'Compound Alert'!X187</f>
        <v>3.8571428571428599</v>
      </c>
      <c r="N462" s="77">
        <f>'Compound Alert'!Y187</f>
        <v>2.6666666666666701</v>
      </c>
      <c r="O462" s="77">
        <f>'Compound Alert'!Z187</f>
        <v>0</v>
      </c>
      <c r="P462" s="90"/>
      <c r="Q462" s="27">
        <f>'Compound Alert'!AI187</f>
        <v>0.2</v>
      </c>
      <c r="R462" s="27">
        <f>'Compound Alert'!AJ187</f>
        <v>0.6</v>
      </c>
      <c r="S462" s="28"/>
      <c r="T462" s="28"/>
      <c r="U462" s="28"/>
      <c r="V462" s="28"/>
      <c r="W462" s="28"/>
      <c r="X462" s="28"/>
      <c r="Y462" s="28"/>
      <c r="Z462" s="28"/>
      <c r="AA462" s="28"/>
      <c r="AB462" s="28"/>
      <c r="AC462" s="28"/>
      <c r="AD462" s="28"/>
      <c r="AE462" s="28"/>
      <c r="AF462" s="28"/>
    </row>
    <row r="463" spans="1:32" hidden="1" x14ac:dyDescent="0.2">
      <c r="A463" s="71">
        <v>164</v>
      </c>
      <c r="B463" s="90" t="str">
        <f>'Compound Alert'!B14</f>
        <v>Austria</v>
      </c>
      <c r="C463" s="90" t="str">
        <f>'Compound Alert'!C14</f>
        <v>AUT</v>
      </c>
      <c r="D463" s="90" t="str">
        <f>'Compound Alert'!D14</f>
        <v>ECS           Europe &amp; Central Asia</v>
      </c>
      <c r="E463" s="90" t="str">
        <f>'Compound Alert'!E14</f>
        <v xml:space="preserve"> </v>
      </c>
      <c r="F463" s="90"/>
      <c r="G463" s="88">
        <f>'Compound Alert'!G14</f>
        <v>0.5</v>
      </c>
      <c r="H463" s="87">
        <f>'Compound Alert'!H14</f>
        <v>0.5</v>
      </c>
      <c r="I463" s="85">
        <f>'Compound Alert'!I14</f>
        <v>0</v>
      </c>
      <c r="J463" s="77">
        <f>'Compound Alert'!U14</f>
        <v>2.5</v>
      </c>
      <c r="K463" s="77">
        <f>'Compound Alert'!V14</f>
        <v>0</v>
      </c>
      <c r="L463" s="77">
        <f>'Compound Alert'!W14</f>
        <v>1.00826446280992</v>
      </c>
      <c r="M463" s="77">
        <f>'Compound Alert'!X14</f>
        <v>0.42857142857142899</v>
      </c>
      <c r="N463" s="77">
        <f>'Compound Alert'!Y14</f>
        <v>2.5</v>
      </c>
      <c r="O463" s="77">
        <f>'Compound Alert'!Z14</f>
        <v>0</v>
      </c>
      <c r="P463" s="90"/>
      <c r="Q463" s="27">
        <f>'Compound Alert'!AI14</f>
        <v>0</v>
      </c>
      <c r="R463" s="27">
        <f>'Compound Alert'!AJ14</f>
        <v>0.4</v>
      </c>
      <c r="S463" s="28"/>
      <c r="T463" s="28"/>
      <c r="U463" s="28"/>
      <c r="V463" s="28"/>
      <c r="W463" s="28"/>
      <c r="X463" s="28"/>
      <c r="Y463" s="28"/>
      <c r="Z463" s="28"/>
      <c r="AA463" s="28"/>
      <c r="AB463" s="28"/>
      <c r="AC463" s="28"/>
      <c r="AD463" s="28"/>
      <c r="AE463" s="28"/>
      <c r="AF463" s="28"/>
    </row>
    <row r="464" spans="1:32" hidden="1" x14ac:dyDescent="0.2">
      <c r="A464" s="71">
        <v>165</v>
      </c>
      <c r="B464" s="90" t="str">
        <f>'Compound Alert'!B48</f>
        <v>Czech Republic</v>
      </c>
      <c r="C464" s="90" t="str">
        <f>'Compound Alert'!C48</f>
        <v>CZE</v>
      </c>
      <c r="D464" s="90" t="str">
        <f>'Compound Alert'!D48</f>
        <v>ECS           Europe &amp; Central Asia</v>
      </c>
      <c r="E464" s="90" t="str">
        <f>'Compound Alert'!E48</f>
        <v xml:space="preserve"> </v>
      </c>
      <c r="F464" s="90"/>
      <c r="G464" s="88">
        <f>'Compound Alert'!G48</f>
        <v>0.5</v>
      </c>
      <c r="H464" s="87">
        <f>'Compound Alert'!H48</f>
        <v>0.5</v>
      </c>
      <c r="I464" s="85">
        <f>'Compound Alert'!I48</f>
        <v>0</v>
      </c>
      <c r="J464" s="77">
        <f>'Compound Alert'!U48</f>
        <v>3.6</v>
      </c>
      <c r="K464" s="77">
        <f>'Compound Alert'!V48</f>
        <v>0</v>
      </c>
      <c r="L464" s="77">
        <f>'Compound Alert'!W48</f>
        <v>3.0578512396694202</v>
      </c>
      <c r="M464" s="77">
        <f>'Compound Alert'!X48</f>
        <v>0.57142857142857095</v>
      </c>
      <c r="N464" s="77">
        <f>'Compound Alert'!Y48</f>
        <v>1.1666666666666701</v>
      </c>
      <c r="O464" s="77">
        <f>'Compound Alert'!Z48</f>
        <v>0</v>
      </c>
      <c r="P464" s="90"/>
      <c r="Q464" s="27">
        <f>'Compound Alert'!AI48</f>
        <v>0</v>
      </c>
      <c r="R464" s="27">
        <f>'Compound Alert'!AJ48</f>
        <v>0.4</v>
      </c>
      <c r="S464" s="28"/>
      <c r="T464" s="28"/>
      <c r="U464" s="28"/>
      <c r="V464" s="28"/>
      <c r="W464" s="28"/>
      <c r="X464" s="28"/>
      <c r="Y464" s="28"/>
      <c r="Z464" s="28"/>
      <c r="AA464" s="28"/>
      <c r="AB464" s="28"/>
      <c r="AC464" s="28"/>
      <c r="AD464" s="28"/>
      <c r="AE464" s="28"/>
      <c r="AF464" s="28"/>
    </row>
    <row r="465" spans="1:32" hidden="1" x14ac:dyDescent="0.2">
      <c r="A465" s="71">
        <v>166</v>
      </c>
      <c r="B465" s="90" t="str">
        <f>'Compound Alert'!B59</f>
        <v>Estonia</v>
      </c>
      <c r="C465" s="90" t="str">
        <f>'Compound Alert'!C59</f>
        <v>EST</v>
      </c>
      <c r="D465" s="90" t="str">
        <f>'Compound Alert'!D59</f>
        <v>ECS           Europe &amp; Central Asia</v>
      </c>
      <c r="E465" s="90" t="str">
        <f>'Compound Alert'!E59</f>
        <v xml:space="preserve"> </v>
      </c>
      <c r="F465" s="90"/>
      <c r="G465" s="88">
        <f>'Compound Alert'!G59</f>
        <v>0.5</v>
      </c>
      <c r="H465" s="87">
        <f>'Compound Alert'!H59</f>
        <v>0.5</v>
      </c>
      <c r="I465" s="85">
        <f>'Compound Alert'!I59</f>
        <v>0</v>
      </c>
      <c r="J465" s="77">
        <f>'Compound Alert'!U59</f>
        <v>2.6</v>
      </c>
      <c r="K465" s="77">
        <f>'Compound Alert'!V59</f>
        <v>2.2488038277512001</v>
      </c>
      <c r="L465" s="77">
        <f>'Compound Alert'!W59</f>
        <v>1.8842975206611601</v>
      </c>
      <c r="M465" s="77">
        <f>'Compound Alert'!X59</f>
        <v>0.85714285714285599</v>
      </c>
      <c r="N465" s="77">
        <f>'Compound Alert'!Y59</f>
        <v>0</v>
      </c>
      <c r="O465" s="77">
        <f>'Compound Alert'!Z59</f>
        <v>0</v>
      </c>
      <c r="P465" s="90"/>
      <c r="Q465" s="27">
        <f>'Compound Alert'!AI59</f>
        <v>0</v>
      </c>
      <c r="R465" s="27">
        <f>'Compound Alert'!AJ59</f>
        <v>0.4</v>
      </c>
      <c r="S465" s="28"/>
      <c r="T465" s="28"/>
      <c r="U465" s="28"/>
      <c r="V465" s="28"/>
      <c r="W465" s="28"/>
      <c r="X465" s="28"/>
      <c r="Y465" s="28"/>
      <c r="Z465" s="28"/>
      <c r="AA465" s="28"/>
      <c r="AB465" s="28"/>
      <c r="AC465" s="28"/>
      <c r="AD465" s="28"/>
      <c r="AE465" s="28"/>
      <c r="AF465" s="28"/>
    </row>
    <row r="466" spans="1:32" hidden="1" x14ac:dyDescent="0.2">
      <c r="A466" s="71">
        <v>167</v>
      </c>
      <c r="B466" s="90" t="str">
        <f>'Compound Alert'!B63</f>
        <v>France</v>
      </c>
      <c r="C466" s="90" t="str">
        <f>'Compound Alert'!C63</f>
        <v>FRA</v>
      </c>
      <c r="D466" s="90" t="str">
        <f>'Compound Alert'!D63</f>
        <v>ECS           Europe &amp; Central Asia</v>
      </c>
      <c r="E466" s="90" t="str">
        <f>'Compound Alert'!E63</f>
        <v xml:space="preserve"> </v>
      </c>
      <c r="F466" s="90"/>
      <c r="G466" s="88">
        <f>'Compound Alert'!G63</f>
        <v>0.5</v>
      </c>
      <c r="H466" s="87">
        <f>'Compound Alert'!H63</f>
        <v>0.5</v>
      </c>
      <c r="I466" s="85">
        <f>'Compound Alert'!I63</f>
        <v>0</v>
      </c>
      <c r="J466" s="77">
        <f>'Compound Alert'!U63</f>
        <v>2.5</v>
      </c>
      <c r="K466" s="77">
        <f>'Compound Alert'!V63</f>
        <v>0</v>
      </c>
      <c r="L466" s="77">
        <f>'Compound Alert'!W63</f>
        <v>1.8842975206611601</v>
      </c>
      <c r="M466" s="77">
        <f>'Compound Alert'!X63</f>
        <v>0.71428571428571397</v>
      </c>
      <c r="N466" s="77">
        <f>'Compound Alert'!Y63</f>
        <v>4</v>
      </c>
      <c r="O466" s="77">
        <f>'Compound Alert'!Z63</f>
        <v>0</v>
      </c>
      <c r="P466" s="90"/>
      <c r="Q466" s="27">
        <f>'Compound Alert'!AI63</f>
        <v>0</v>
      </c>
      <c r="R466" s="27">
        <f>'Compound Alert'!AJ63</f>
        <v>0.3</v>
      </c>
      <c r="S466" s="28"/>
      <c r="T466" s="28"/>
      <c r="U466" s="28"/>
      <c r="V466" s="28"/>
      <c r="W466" s="28"/>
      <c r="X466" s="28"/>
      <c r="Y466" s="28"/>
      <c r="Z466" s="28"/>
      <c r="AA466" s="28"/>
      <c r="AB466" s="28"/>
      <c r="AC466" s="28"/>
      <c r="AD466" s="28"/>
      <c r="AE466" s="28"/>
      <c r="AF466" s="28"/>
    </row>
    <row r="467" spans="1:32" hidden="1" x14ac:dyDescent="0.2">
      <c r="A467" s="71">
        <v>168</v>
      </c>
      <c r="B467" s="90" t="str">
        <f>'Compound Alert'!B80</f>
        <v>Hungary</v>
      </c>
      <c r="C467" s="90" t="str">
        <f>'Compound Alert'!C80</f>
        <v>HUN</v>
      </c>
      <c r="D467" s="90" t="str">
        <f>'Compound Alert'!D80</f>
        <v>ECS           Europe &amp; Central Asia</v>
      </c>
      <c r="E467" s="90" t="str">
        <f>'Compound Alert'!E80</f>
        <v xml:space="preserve"> </v>
      </c>
      <c r="F467" s="90"/>
      <c r="G467" s="88">
        <f>'Compound Alert'!G80</f>
        <v>0.5</v>
      </c>
      <c r="H467" s="87">
        <f>'Compound Alert'!H80</f>
        <v>0.5</v>
      </c>
      <c r="I467" s="85">
        <f>'Compound Alert'!I80</f>
        <v>0</v>
      </c>
      <c r="J467" s="77">
        <f>'Compound Alert'!U80</f>
        <v>3.5</v>
      </c>
      <c r="K467" s="77">
        <f>'Compound Alert'!V80</f>
        <v>0.93301435406698596</v>
      </c>
      <c r="L467" s="77">
        <f>'Compound Alert'!W80</f>
        <v>3.4876033057851199</v>
      </c>
      <c r="M467" s="77">
        <f>'Compound Alert'!X80</f>
        <v>1.8571428571428601</v>
      </c>
      <c r="N467" s="77">
        <f>'Compound Alert'!Y80</f>
        <v>4.3333333333333304</v>
      </c>
      <c r="O467" s="77">
        <f>'Compound Alert'!Z80</f>
        <v>0</v>
      </c>
      <c r="P467" s="90"/>
      <c r="Q467" s="27">
        <f>'Compound Alert'!AI80</f>
        <v>0</v>
      </c>
      <c r="R467" s="27">
        <f>'Compound Alert'!AJ80</f>
        <v>0.3</v>
      </c>
      <c r="S467" s="28"/>
      <c r="T467" s="28"/>
      <c r="U467" s="28"/>
      <c r="V467" s="28"/>
      <c r="W467" s="28"/>
      <c r="X467" s="28"/>
      <c r="Y467" s="28"/>
      <c r="Z467" s="28"/>
      <c r="AA467" s="28"/>
      <c r="AB467" s="28"/>
      <c r="AC467" s="28"/>
      <c r="AD467" s="28"/>
      <c r="AE467" s="28"/>
      <c r="AF467" s="28"/>
    </row>
    <row r="468" spans="1:32" hidden="1" x14ac:dyDescent="0.2">
      <c r="A468" s="71">
        <v>169</v>
      </c>
      <c r="B468" s="90" t="str">
        <f>'Compound Alert'!B86</f>
        <v>Iceland</v>
      </c>
      <c r="C468" s="90" t="str">
        <f>'Compound Alert'!C86</f>
        <v>ISL</v>
      </c>
      <c r="D468" s="90" t="str">
        <f>'Compound Alert'!D86</f>
        <v>ECS           Europe &amp; Central Asia</v>
      </c>
      <c r="E468" s="90" t="str">
        <f>'Compound Alert'!E86</f>
        <v xml:space="preserve"> </v>
      </c>
      <c r="F468" s="90"/>
      <c r="G468" s="88">
        <f>'Compound Alert'!G86</f>
        <v>0.5</v>
      </c>
      <c r="H468" s="87">
        <f>'Compound Alert'!H86</f>
        <v>0.5</v>
      </c>
      <c r="I468" s="85">
        <f>'Compound Alert'!I86</f>
        <v>0</v>
      </c>
      <c r="J468" s="77">
        <f>'Compound Alert'!U86</f>
        <v>4.74</v>
      </c>
      <c r="K468" s="77">
        <f>'Compound Alert'!V86</f>
        <v>0.55023923444975997</v>
      </c>
      <c r="L468" s="77">
        <f>'Compound Alert'!W86</f>
        <v>1.8347107438016499</v>
      </c>
      <c r="M468" s="77">
        <f>'Compound Alert'!X86</f>
        <v>0.28571428571428598</v>
      </c>
      <c r="N468" s="77">
        <f>'Compound Alert'!Y86</f>
        <v>2</v>
      </c>
      <c r="O468" s="77">
        <f>'Compound Alert'!Z86</f>
        <v>0</v>
      </c>
      <c r="P468" s="90"/>
      <c r="Q468" s="27">
        <f>'Compound Alert'!AI86</f>
        <v>0</v>
      </c>
      <c r="R468" s="27">
        <f>'Compound Alert'!AJ86</f>
        <v>0.5</v>
      </c>
      <c r="S468" s="28"/>
      <c r="T468" s="28"/>
      <c r="U468" s="28"/>
      <c r="V468" s="28"/>
      <c r="W468" s="28"/>
      <c r="X468" s="28"/>
      <c r="Y468" s="28"/>
      <c r="Z468" s="28"/>
      <c r="AA468" s="28"/>
      <c r="AB468" s="28"/>
      <c r="AC468" s="28"/>
      <c r="AD468" s="28"/>
      <c r="AE468" s="28"/>
      <c r="AF468" s="28"/>
    </row>
    <row r="469" spans="1:32" hidden="1" x14ac:dyDescent="0.2">
      <c r="A469" s="71">
        <v>170</v>
      </c>
      <c r="B469" s="90" t="str">
        <f>'Compound Alert'!B99</f>
        <v>Kuwait</v>
      </c>
      <c r="C469" s="90" t="str">
        <f>'Compound Alert'!C99</f>
        <v>KWT</v>
      </c>
      <c r="D469" s="90" t="str">
        <f>'Compound Alert'!D99</f>
        <v>MEA           Middle East &amp; North Africa</v>
      </c>
      <c r="E469" s="90" t="str">
        <f>'Compound Alert'!E99</f>
        <v xml:space="preserve"> </v>
      </c>
      <c r="F469" s="90"/>
      <c r="G469" s="88">
        <f>'Compound Alert'!G99</f>
        <v>0.5</v>
      </c>
      <c r="H469" s="87">
        <f>'Compound Alert'!H99</f>
        <v>0.5</v>
      </c>
      <c r="I469" s="85">
        <f>'Compound Alert'!I99</f>
        <v>0</v>
      </c>
      <c r="J469" s="77">
        <f>'Compound Alert'!U99</f>
        <v>4.78</v>
      </c>
      <c r="K469" s="77">
        <f>'Compound Alert'!V99</f>
        <v>0.64593301435406603</v>
      </c>
      <c r="L469" s="77">
        <f>'Compound Alert'!W99</f>
        <v>4.2644628099173598</v>
      </c>
      <c r="M469" s="77">
        <f>'Compound Alert'!X99</f>
        <v>2.4285714285714302</v>
      </c>
      <c r="N469" s="77">
        <f>'Compound Alert'!Y99</f>
        <v>1</v>
      </c>
      <c r="O469" s="77">
        <f>'Compound Alert'!Z99</f>
        <v>0</v>
      </c>
      <c r="P469" s="90"/>
      <c r="Q469" s="27">
        <f>'Compound Alert'!AI99</f>
        <v>0</v>
      </c>
      <c r="R469" s="27">
        <f>'Compound Alert'!AJ99</f>
        <v>0.4</v>
      </c>
      <c r="S469" s="28"/>
      <c r="T469" s="28"/>
      <c r="U469" s="28"/>
      <c r="V469" s="28"/>
      <c r="W469" s="28"/>
      <c r="X469" s="28"/>
      <c r="Y469" s="28"/>
      <c r="Z469" s="28"/>
      <c r="AA469" s="28"/>
      <c r="AB469" s="28"/>
      <c r="AC469" s="28"/>
      <c r="AD469" s="28"/>
      <c r="AE469" s="28"/>
      <c r="AF469" s="28"/>
    </row>
    <row r="470" spans="1:32" hidden="1" x14ac:dyDescent="0.2">
      <c r="A470" s="71">
        <v>171</v>
      </c>
      <c r="B470" s="90" t="str">
        <f>'Compound Alert'!B108</f>
        <v>Lithuania</v>
      </c>
      <c r="C470" s="90" t="str">
        <f>'Compound Alert'!C108</f>
        <v>LTU</v>
      </c>
      <c r="D470" s="90" t="str">
        <f>'Compound Alert'!D108</f>
        <v>ECS           Europe &amp; Central Asia</v>
      </c>
      <c r="E470" s="90" t="str">
        <f>'Compound Alert'!E108</f>
        <v xml:space="preserve"> </v>
      </c>
      <c r="F470" s="90"/>
      <c r="G470" s="88">
        <f>'Compound Alert'!G108</f>
        <v>0.5</v>
      </c>
      <c r="H470" s="87">
        <f>'Compound Alert'!H108</f>
        <v>0.5</v>
      </c>
      <c r="I470" s="85">
        <f>'Compound Alert'!I108</f>
        <v>0</v>
      </c>
      <c r="J470" s="77">
        <f>'Compound Alert'!U108</f>
        <v>3</v>
      </c>
      <c r="K470" s="77">
        <f>'Compound Alert'!V108</f>
        <v>2.2727272727272698</v>
      </c>
      <c r="L470" s="77">
        <f>'Compound Alert'!W108</f>
        <v>2.5454545454545401</v>
      </c>
      <c r="M470" s="77">
        <f>'Compound Alert'!X108</f>
        <v>1.4285714285714299</v>
      </c>
      <c r="N470" s="77">
        <f>'Compound Alert'!Y108</f>
        <v>1.1666666666666701</v>
      </c>
      <c r="O470" s="77">
        <f>'Compound Alert'!Z108</f>
        <v>0</v>
      </c>
      <c r="P470" s="90"/>
      <c r="Q470" s="27">
        <f>'Compound Alert'!AI108</f>
        <v>0</v>
      </c>
      <c r="R470" s="27">
        <f>'Compound Alert'!AJ108</f>
        <v>0.5</v>
      </c>
      <c r="S470" s="28"/>
      <c r="T470" s="28"/>
      <c r="U470" s="28"/>
      <c r="V470" s="28"/>
      <c r="W470" s="28"/>
      <c r="X470" s="28"/>
      <c r="Y470" s="28"/>
      <c r="Z470" s="28"/>
      <c r="AA470" s="28"/>
      <c r="AB470" s="28"/>
      <c r="AC470" s="28"/>
      <c r="AD470" s="28"/>
      <c r="AE470" s="28"/>
      <c r="AF470" s="28"/>
    </row>
    <row r="471" spans="1:32" hidden="1" x14ac:dyDescent="0.2">
      <c r="A471" s="71">
        <v>172</v>
      </c>
      <c r="B471" s="90" t="str">
        <f>'Compound Alert'!B110</f>
        <v>Latvia</v>
      </c>
      <c r="C471" s="90" t="str">
        <f>'Compound Alert'!C110</f>
        <v>LVA</v>
      </c>
      <c r="D471" s="90" t="str">
        <f>'Compound Alert'!D110</f>
        <v>ECS           Europe &amp; Central Asia</v>
      </c>
      <c r="E471" s="90" t="str">
        <f>'Compound Alert'!E110</f>
        <v xml:space="preserve"> </v>
      </c>
      <c r="F471" s="90"/>
      <c r="G471" s="88">
        <f>'Compound Alert'!G110</f>
        <v>0.5</v>
      </c>
      <c r="H471" s="87">
        <f>'Compound Alert'!H110</f>
        <v>0.5</v>
      </c>
      <c r="I471" s="85">
        <f>'Compound Alert'!I110</f>
        <v>0</v>
      </c>
      <c r="J471" s="77">
        <f>'Compound Alert'!U110</f>
        <v>3.5</v>
      </c>
      <c r="K471" s="77">
        <f>'Compound Alert'!V110</f>
        <v>0.93301435406698596</v>
      </c>
      <c r="L471" s="77">
        <f>'Compound Alert'!W110</f>
        <v>3.1735537190082601</v>
      </c>
      <c r="M471" s="77">
        <f>'Compound Alert'!X110</f>
        <v>1.71428571428572</v>
      </c>
      <c r="N471" s="77">
        <f>'Compound Alert'!Y110</f>
        <v>1.8333333333333299</v>
      </c>
      <c r="O471" s="77">
        <f>'Compound Alert'!Z110</f>
        <v>0</v>
      </c>
      <c r="P471" s="90"/>
      <c r="Q471" s="27">
        <f>'Compound Alert'!AI110</f>
        <v>0</v>
      </c>
      <c r="R471" s="27">
        <f>'Compound Alert'!AJ110</f>
        <v>0.5</v>
      </c>
      <c r="S471" s="28"/>
      <c r="T471" s="28"/>
      <c r="U471" s="28"/>
      <c r="V471" s="28"/>
      <c r="W471" s="28"/>
      <c r="X471" s="28"/>
      <c r="Y471" s="28"/>
      <c r="Z471" s="28"/>
      <c r="AA471" s="28"/>
      <c r="AB471" s="28"/>
      <c r="AC471" s="28"/>
      <c r="AD471" s="28"/>
      <c r="AE471" s="28"/>
      <c r="AF471" s="28"/>
    </row>
    <row r="472" spans="1:32" hidden="1" x14ac:dyDescent="0.2">
      <c r="A472" s="71">
        <v>173</v>
      </c>
      <c r="B472" s="90" t="str">
        <f>'Compound Alert'!B144</f>
        <v>Poland</v>
      </c>
      <c r="C472" s="90" t="str">
        <f>'Compound Alert'!C144</f>
        <v>POL</v>
      </c>
      <c r="D472" s="90" t="str">
        <f>'Compound Alert'!D144</f>
        <v>ECS           Europe &amp; Central Asia</v>
      </c>
      <c r="E472" s="90" t="str">
        <f>'Compound Alert'!E144</f>
        <v>IBRD</v>
      </c>
      <c r="F472" s="90"/>
      <c r="G472" s="88">
        <f>'Compound Alert'!G144</f>
        <v>0.5</v>
      </c>
      <c r="H472" s="87">
        <f>'Compound Alert'!H144</f>
        <v>0.5</v>
      </c>
      <c r="I472" s="85">
        <f>'Compound Alert'!I144</f>
        <v>0</v>
      </c>
      <c r="J472" s="77">
        <f>'Compound Alert'!U144</f>
        <v>2.92</v>
      </c>
      <c r="K472" s="77">
        <f>'Compound Alert'!V144</f>
        <v>0.78947368421052599</v>
      </c>
      <c r="L472" s="77">
        <f>'Compound Alert'!W144</f>
        <v>3.30578512396694</v>
      </c>
      <c r="M472" s="77">
        <f>'Compound Alert'!X144</f>
        <v>1</v>
      </c>
      <c r="N472" s="77">
        <f>'Compound Alert'!Y144</f>
        <v>2.1666666666666701</v>
      </c>
      <c r="O472" s="77">
        <f>'Compound Alert'!Z144</f>
        <v>0</v>
      </c>
      <c r="P472" s="90"/>
      <c r="Q472" s="27">
        <f>'Compound Alert'!AI144</f>
        <v>0</v>
      </c>
      <c r="R472" s="27">
        <f>'Compound Alert'!AJ144</f>
        <v>0.3</v>
      </c>
      <c r="S472" s="28"/>
      <c r="T472" s="28"/>
      <c r="U472" s="28"/>
      <c r="V472" s="28"/>
      <c r="W472" s="28"/>
      <c r="X472" s="28"/>
      <c r="Y472" s="28"/>
      <c r="Z472" s="28"/>
      <c r="AA472" s="28"/>
      <c r="AB472" s="28"/>
      <c r="AC472" s="28"/>
      <c r="AD472" s="28"/>
      <c r="AE472" s="28"/>
      <c r="AF472" s="28"/>
    </row>
    <row r="473" spans="1:32" hidden="1" x14ac:dyDescent="0.2">
      <c r="A473" s="71">
        <v>174</v>
      </c>
      <c r="B473" s="90" t="str">
        <f>'Compound Alert'!B164</f>
        <v>Slovakia</v>
      </c>
      <c r="C473" s="90" t="str">
        <f>'Compound Alert'!C164</f>
        <v>SVK</v>
      </c>
      <c r="D473" s="90" t="str">
        <f>'Compound Alert'!D164</f>
        <v>ECS           Europe &amp; Central Asia</v>
      </c>
      <c r="E473" s="90" t="str">
        <f>'Compound Alert'!E164</f>
        <v>Europe &amp; Central Asia</v>
      </c>
      <c r="F473" s="90"/>
      <c r="G473" s="88">
        <f>'Compound Alert'!G164</f>
        <v>0.5</v>
      </c>
      <c r="H473" s="87">
        <f>'Compound Alert'!H164</f>
        <v>0.5</v>
      </c>
      <c r="I473" s="85">
        <f>'Compound Alert'!I164</f>
        <v>0</v>
      </c>
      <c r="J473" s="77">
        <f>'Compound Alert'!U164</f>
        <v>4.42</v>
      </c>
      <c r="K473" s="77">
        <f>'Compound Alert'!V164</f>
        <v>0.86124401913875603</v>
      </c>
      <c r="L473" s="77">
        <f>'Compound Alert'!W164</f>
        <v>3.0743801652892602</v>
      </c>
      <c r="M473" s="77">
        <f>'Compound Alert'!X164</f>
        <v>1.28571428571429</v>
      </c>
      <c r="N473" s="77">
        <f>'Compound Alert'!Y164</f>
        <v>3</v>
      </c>
      <c r="O473" s="77">
        <f>'Compound Alert'!Z164</f>
        <v>0</v>
      </c>
      <c r="P473" s="90"/>
      <c r="Q473" s="27">
        <f>'Compound Alert'!AI164</f>
        <v>0</v>
      </c>
      <c r="R473" s="27">
        <f>'Compound Alert'!AJ164</f>
        <v>0.4</v>
      </c>
      <c r="S473" s="28"/>
      <c r="T473" s="28"/>
      <c r="U473" s="28"/>
      <c r="V473" s="28"/>
      <c r="W473" s="28"/>
      <c r="X473" s="28"/>
      <c r="Y473" s="28"/>
      <c r="Z473" s="28"/>
      <c r="AA473" s="28"/>
      <c r="AB473" s="28"/>
      <c r="AC473" s="28"/>
      <c r="AD473" s="28"/>
      <c r="AE473" s="28"/>
      <c r="AF473" s="28"/>
    </row>
    <row r="474" spans="1:32" hidden="1" x14ac:dyDescent="0.2">
      <c r="A474" s="71">
        <v>175</v>
      </c>
      <c r="B474" s="90" t="str">
        <f>'Compound Alert'!B13</f>
        <v>Australia</v>
      </c>
      <c r="C474" s="90" t="str">
        <f>'Compound Alert'!C13</f>
        <v>AUS</v>
      </c>
      <c r="D474" s="90" t="str">
        <f>'Compound Alert'!D13</f>
        <v>EAS           East Asia &amp; Pacific</v>
      </c>
      <c r="E474" s="90" t="str">
        <f>'Compound Alert'!E13</f>
        <v xml:space="preserve"> </v>
      </c>
      <c r="F474" s="90"/>
      <c r="G474" s="88">
        <f>'Compound Alert'!G13</f>
        <v>0.5</v>
      </c>
      <c r="H474" s="87">
        <f>'Compound Alert'!H13</f>
        <v>0.5</v>
      </c>
      <c r="I474" s="85">
        <f>'Compound Alert'!I13</f>
        <v>0</v>
      </c>
      <c r="J474" s="77">
        <f>'Compound Alert'!U13</f>
        <v>0.25</v>
      </c>
      <c r="K474" s="77">
        <f>'Compound Alert'!V13</f>
        <v>0.88516746411483305</v>
      </c>
      <c r="L474" s="77">
        <f>'Compound Alert'!W13</f>
        <v>0.34710743801652899</v>
      </c>
      <c r="M474" s="77">
        <f>'Compound Alert'!X13</f>
        <v>0.71428571428571397</v>
      </c>
      <c r="N474" s="77">
        <f>'Compound Alert'!Y13</f>
        <v>6.3333333333333304</v>
      </c>
      <c r="O474" s="77">
        <f>'Compound Alert'!Z13</f>
        <v>0</v>
      </c>
      <c r="P474" s="90"/>
      <c r="Q474" s="27">
        <f>'Compound Alert'!AI13</f>
        <v>0</v>
      </c>
      <c r="R474" s="27">
        <f>'Compound Alert'!AJ13</f>
        <v>0.6</v>
      </c>
      <c r="S474" s="28"/>
      <c r="T474" s="28"/>
      <c r="U474" s="28"/>
      <c r="V474" s="28"/>
      <c r="W474" s="28"/>
      <c r="X474" s="28"/>
      <c r="Y474" s="28"/>
      <c r="Z474" s="28"/>
      <c r="AA474" s="28"/>
      <c r="AB474" s="28"/>
      <c r="AC474" s="28"/>
      <c r="AD474" s="28"/>
      <c r="AE474" s="28"/>
      <c r="AF474" s="28"/>
    </row>
    <row r="475" spans="1:32" hidden="1" x14ac:dyDescent="0.2">
      <c r="A475" s="71">
        <v>176</v>
      </c>
      <c r="B475" s="90" t="str">
        <f>'Compound Alert'!B34</f>
        <v>Canada</v>
      </c>
      <c r="C475" s="90" t="str">
        <f>'Compound Alert'!C34</f>
        <v>CAN</v>
      </c>
      <c r="D475" s="90" t="str">
        <f>'Compound Alert'!D34</f>
        <v>NAC           North America</v>
      </c>
      <c r="E475" s="90" t="str">
        <f>'Compound Alert'!E34</f>
        <v xml:space="preserve"> </v>
      </c>
      <c r="F475" s="90"/>
      <c r="G475" s="88">
        <f>'Compound Alert'!G34</f>
        <v>0.5</v>
      </c>
      <c r="H475" s="87">
        <f>'Compound Alert'!H34</f>
        <v>0.5</v>
      </c>
      <c r="I475" s="85">
        <f>'Compound Alert'!I34</f>
        <v>0</v>
      </c>
      <c r="J475" s="77">
        <f>'Compound Alert'!U34</f>
        <v>0</v>
      </c>
      <c r="K475" s="77">
        <f>'Compound Alert'!V34</f>
        <v>0.83732057416267802</v>
      </c>
      <c r="L475" s="77">
        <f>'Compound Alert'!W34</f>
        <v>0.34710743801652899</v>
      </c>
      <c r="M475" s="77">
        <f>'Compound Alert'!X34</f>
        <v>0.57142857142857095</v>
      </c>
      <c r="N475" s="77">
        <f>'Compound Alert'!Y34</f>
        <v>5.6666666666666696</v>
      </c>
      <c r="O475" s="77">
        <f>'Compound Alert'!Z34</f>
        <v>0</v>
      </c>
      <c r="P475" s="90"/>
      <c r="Q475" s="27">
        <f>'Compound Alert'!AI34</f>
        <v>0</v>
      </c>
      <c r="R475" s="27">
        <f>'Compound Alert'!AJ34</f>
        <v>0.5</v>
      </c>
      <c r="S475" s="28"/>
      <c r="T475" s="28"/>
      <c r="U475" s="28"/>
      <c r="V475" s="28"/>
      <c r="W475" s="28"/>
      <c r="X475" s="28"/>
      <c r="Y475" s="28"/>
      <c r="Z475" s="28"/>
      <c r="AA475" s="28"/>
      <c r="AB475" s="28"/>
      <c r="AC475" s="28"/>
      <c r="AD475" s="28"/>
      <c r="AE475" s="28"/>
      <c r="AF475" s="28"/>
    </row>
    <row r="476" spans="1:32" hidden="1" x14ac:dyDescent="0.2">
      <c r="A476" s="71">
        <v>177</v>
      </c>
      <c r="B476" s="90" t="str">
        <f>'Compound Alert'!B61</f>
        <v>Finland</v>
      </c>
      <c r="C476" s="90" t="str">
        <f>'Compound Alert'!C61</f>
        <v>FIN</v>
      </c>
      <c r="D476" s="90" t="str">
        <f>'Compound Alert'!D61</f>
        <v>ECS           Europe &amp; Central Asia</v>
      </c>
      <c r="E476" s="90" t="str">
        <f>'Compound Alert'!E61</f>
        <v xml:space="preserve"> </v>
      </c>
      <c r="F476" s="90"/>
      <c r="G476" s="88">
        <f>'Compound Alert'!G61</f>
        <v>0</v>
      </c>
      <c r="H476" s="87">
        <f>'Compound Alert'!H61</f>
        <v>0</v>
      </c>
      <c r="I476" s="85">
        <f>'Compound Alert'!I61</f>
        <v>0</v>
      </c>
      <c r="J476" s="77">
        <f>'Compound Alert'!U61</f>
        <v>0.26</v>
      </c>
      <c r="K476" s="77">
        <f>'Compound Alert'!V61</f>
        <v>0.88516746411483305</v>
      </c>
      <c r="L476" s="77">
        <f>'Compound Alert'!W61</f>
        <v>0.34710743801652899</v>
      </c>
      <c r="M476" s="77">
        <f>'Compound Alert'!X61</f>
        <v>0.28571428571428598</v>
      </c>
      <c r="N476" s="77">
        <f>'Compound Alert'!Y61</f>
        <v>0</v>
      </c>
      <c r="O476" s="77">
        <f>'Compound Alert'!Z61</f>
        <v>0</v>
      </c>
      <c r="P476" s="90"/>
      <c r="Q476" s="27">
        <f>'Compound Alert'!AI61</f>
        <v>0</v>
      </c>
      <c r="R476" s="27">
        <f>'Compound Alert'!AJ61</f>
        <v>0.5</v>
      </c>
      <c r="S476" s="28"/>
      <c r="T476" s="28"/>
      <c r="U476" s="28"/>
      <c r="V476" s="28"/>
      <c r="W476" s="28"/>
      <c r="X476" s="28"/>
      <c r="Y476" s="28"/>
      <c r="Z476" s="28"/>
      <c r="AA476" s="28"/>
      <c r="AB476" s="28"/>
      <c r="AC476" s="28"/>
      <c r="AD476" s="28"/>
      <c r="AE476" s="28"/>
      <c r="AF476" s="28"/>
    </row>
    <row r="477" spans="1:32" hidden="1" x14ac:dyDescent="0.2">
      <c r="A477" s="71">
        <v>178</v>
      </c>
      <c r="B477" s="90" t="str">
        <f>'Compound Alert'!B83</f>
        <v>Ireland</v>
      </c>
      <c r="C477" s="90" t="str">
        <f>'Compound Alert'!C83</f>
        <v>IRL</v>
      </c>
      <c r="D477" s="90" t="str">
        <f>'Compound Alert'!D83</f>
        <v>ECS           Europe &amp; Central Asia</v>
      </c>
      <c r="E477" s="90" t="str">
        <f>'Compound Alert'!E83</f>
        <v xml:space="preserve"> </v>
      </c>
      <c r="F477" s="90"/>
      <c r="G477" s="88">
        <f>'Compound Alert'!G83</f>
        <v>0</v>
      </c>
      <c r="H477" s="87">
        <f>'Compound Alert'!H83</f>
        <v>0</v>
      </c>
      <c r="I477" s="85">
        <f>'Compound Alert'!I83</f>
        <v>0</v>
      </c>
      <c r="J477" s="77">
        <f>'Compound Alert'!U83</f>
        <v>2.5</v>
      </c>
      <c r="K477" s="77">
        <f>'Compound Alert'!V83</f>
        <v>0</v>
      </c>
      <c r="L477" s="77">
        <f>'Compound Alert'!W83</f>
        <v>1.60330578512397</v>
      </c>
      <c r="M477" s="77">
        <f>'Compound Alert'!X83</f>
        <v>0.57142857142857095</v>
      </c>
      <c r="N477" s="77">
        <f>'Compound Alert'!Y83</f>
        <v>2</v>
      </c>
      <c r="O477" s="77">
        <f>'Compound Alert'!Z83</f>
        <v>0</v>
      </c>
      <c r="P477" s="90"/>
      <c r="Q477" s="27">
        <f>'Compound Alert'!AI83</f>
        <v>0</v>
      </c>
      <c r="R477" s="27">
        <f>'Compound Alert'!AJ83</f>
        <v>0.5</v>
      </c>
      <c r="S477" s="28"/>
      <c r="T477" s="28"/>
      <c r="U477" s="28"/>
      <c r="V477" s="28"/>
      <c r="W477" s="28"/>
      <c r="X477" s="28"/>
      <c r="Y477" s="28"/>
      <c r="Z477" s="28"/>
      <c r="AA477" s="28"/>
      <c r="AB477" s="28"/>
      <c r="AC477" s="28"/>
      <c r="AD477" s="28"/>
      <c r="AE477" s="28"/>
      <c r="AF477" s="28"/>
    </row>
    <row r="478" spans="1:32" hidden="1" x14ac:dyDescent="0.2">
      <c r="A478" s="71">
        <v>179</v>
      </c>
      <c r="B478" s="90" t="str">
        <f>'Compound Alert'!B17</f>
        <v>Belgium</v>
      </c>
      <c r="C478" s="90" t="str">
        <f>'Compound Alert'!C17</f>
        <v>BEL</v>
      </c>
      <c r="D478" s="90" t="str">
        <f>'Compound Alert'!D17</f>
        <v>ECS           Europe &amp; Central Asia</v>
      </c>
      <c r="E478" s="90" t="str">
        <f>'Compound Alert'!E17</f>
        <v xml:space="preserve"> </v>
      </c>
      <c r="F478" s="90"/>
      <c r="G478" s="88">
        <f>'Compound Alert'!G17</f>
        <v>0</v>
      </c>
      <c r="H478" s="87">
        <f>'Compound Alert'!H17</f>
        <v>0</v>
      </c>
      <c r="I478" s="85">
        <f>'Compound Alert'!I17</f>
        <v>0</v>
      </c>
      <c r="J478" s="77">
        <f>'Compound Alert'!U17</f>
        <v>2</v>
      </c>
      <c r="K478" s="77">
        <f>'Compound Alert'!V17</f>
        <v>0</v>
      </c>
      <c r="L478" s="77">
        <f>'Compound Alert'!W17</f>
        <v>2.1487603305785101</v>
      </c>
      <c r="M478" s="77">
        <f>'Compound Alert'!X17</f>
        <v>0.42857142857142899</v>
      </c>
      <c r="N478" s="77">
        <f>'Compound Alert'!Y17</f>
        <v>1.3333333333333299</v>
      </c>
      <c r="O478" s="77">
        <f>'Compound Alert'!Z17</f>
        <v>0</v>
      </c>
      <c r="P478" s="90"/>
      <c r="Q478" s="27">
        <f>'Compound Alert'!AI17</f>
        <v>0</v>
      </c>
      <c r="R478" s="27">
        <f>'Compound Alert'!AJ17</f>
        <v>0.4</v>
      </c>
      <c r="S478" s="28"/>
      <c r="T478" s="28"/>
      <c r="U478" s="28"/>
      <c r="V478" s="28"/>
      <c r="W478" s="28"/>
      <c r="X478" s="28"/>
      <c r="Y478" s="28"/>
      <c r="Z478" s="28"/>
      <c r="AA478" s="28"/>
      <c r="AB478" s="28"/>
      <c r="AC478" s="28"/>
      <c r="AD478" s="28"/>
      <c r="AE478" s="28"/>
      <c r="AF478" s="28"/>
    </row>
    <row r="479" spans="1:32" hidden="1" x14ac:dyDescent="0.2">
      <c r="A479" s="71">
        <v>180</v>
      </c>
      <c r="B479" s="90" t="str">
        <f>'Compound Alert'!B35</f>
        <v>Switzerland</v>
      </c>
      <c r="C479" s="90" t="str">
        <f>'Compound Alert'!C35</f>
        <v>CHE</v>
      </c>
      <c r="D479" s="90" t="str">
        <f>'Compound Alert'!D35</f>
        <v>ECS           Europe &amp; Central Asia</v>
      </c>
      <c r="E479" s="90" t="str">
        <f>'Compound Alert'!E35</f>
        <v xml:space="preserve"> </v>
      </c>
      <c r="F479" s="90"/>
      <c r="G479" s="88">
        <f>'Compound Alert'!G35</f>
        <v>0</v>
      </c>
      <c r="H479" s="87">
        <f>'Compound Alert'!H35</f>
        <v>0</v>
      </c>
      <c r="I479" s="85">
        <f>'Compound Alert'!I35</f>
        <v>0</v>
      </c>
      <c r="J479" s="77">
        <f>'Compound Alert'!U35</f>
        <v>0.60000000000000098</v>
      </c>
      <c r="K479" s="77">
        <f>'Compound Alert'!V35</f>
        <v>0</v>
      </c>
      <c r="L479" s="77">
        <f>'Compound Alert'!W35</f>
        <v>0</v>
      </c>
      <c r="M479" s="77">
        <f>'Compound Alert'!X35</f>
        <v>0.42857142857142899</v>
      </c>
      <c r="N479" s="77">
        <f>'Compound Alert'!Y35</f>
        <v>2.1666666666666701</v>
      </c>
      <c r="O479" s="77">
        <f>'Compound Alert'!Z35</f>
        <v>0</v>
      </c>
      <c r="P479" s="90"/>
      <c r="Q479" s="27">
        <f>'Compound Alert'!AI35</f>
        <v>0</v>
      </c>
      <c r="R479" s="27">
        <f>'Compound Alert'!AJ35</f>
        <v>0.4</v>
      </c>
      <c r="S479" s="28"/>
      <c r="T479" s="28"/>
      <c r="U479" s="28"/>
      <c r="V479" s="28"/>
      <c r="W479" s="28"/>
      <c r="X479" s="28"/>
      <c r="Y479" s="28"/>
      <c r="Z479" s="28"/>
      <c r="AA479" s="28"/>
      <c r="AB479" s="28"/>
      <c r="AC479" s="28"/>
      <c r="AD479" s="28"/>
      <c r="AE479" s="28"/>
      <c r="AF479" s="28"/>
    </row>
    <row r="480" spans="1:32" hidden="1" x14ac:dyDescent="0.2">
      <c r="A480" s="71">
        <v>181</v>
      </c>
      <c r="B480" s="90" t="str">
        <f>'Compound Alert'!B49</f>
        <v>Germany</v>
      </c>
      <c r="C480" s="90" t="str">
        <f>'Compound Alert'!C49</f>
        <v>DEU</v>
      </c>
      <c r="D480" s="90" t="str">
        <f>'Compound Alert'!D49</f>
        <v>ECS           Europe &amp; Central Asia</v>
      </c>
      <c r="E480" s="90" t="str">
        <f>'Compound Alert'!E49</f>
        <v xml:space="preserve"> </v>
      </c>
      <c r="F480" s="90"/>
      <c r="G480" s="88">
        <f>'Compound Alert'!G49</f>
        <v>0</v>
      </c>
      <c r="H480" s="87">
        <f>'Compound Alert'!H49</f>
        <v>0</v>
      </c>
      <c r="I480" s="85">
        <f>'Compound Alert'!I49</f>
        <v>0</v>
      </c>
      <c r="J480" s="77">
        <f>'Compound Alert'!U49</f>
        <v>0.79999999999999905</v>
      </c>
      <c r="K480" s="77">
        <f>'Compound Alert'!V49</f>
        <v>0</v>
      </c>
      <c r="L480" s="77">
        <f>'Compound Alert'!W49</f>
        <v>1.2066115702479301</v>
      </c>
      <c r="M480" s="77">
        <f>'Compound Alert'!X49</f>
        <v>0.57142857142857095</v>
      </c>
      <c r="N480" s="77">
        <f>'Compound Alert'!Y49</f>
        <v>2.5</v>
      </c>
      <c r="O480" s="77">
        <f>'Compound Alert'!Z49</f>
        <v>0</v>
      </c>
      <c r="P480" s="90"/>
      <c r="Q480" s="27">
        <f>'Compound Alert'!AI49</f>
        <v>0</v>
      </c>
      <c r="R480" s="27">
        <f>'Compound Alert'!AJ49</f>
        <v>0.4</v>
      </c>
      <c r="S480" s="28"/>
      <c r="T480" s="28"/>
      <c r="U480" s="28"/>
      <c r="V480" s="28"/>
      <c r="W480" s="28"/>
      <c r="X480" s="28"/>
      <c r="Y480" s="28"/>
      <c r="Z480" s="28"/>
      <c r="AA480" s="28"/>
      <c r="AB480" s="28"/>
      <c r="AC480" s="28"/>
      <c r="AD480" s="28"/>
      <c r="AE480" s="28"/>
      <c r="AF480" s="28"/>
    </row>
    <row r="481" spans="1:32" hidden="1" x14ac:dyDescent="0.2">
      <c r="A481" s="71">
        <v>182</v>
      </c>
      <c r="B481" s="90" t="str">
        <f>'Compound Alert'!B52</f>
        <v>Denmark</v>
      </c>
      <c r="C481" s="90" t="str">
        <f>'Compound Alert'!C52</f>
        <v>DNK</v>
      </c>
      <c r="D481" s="90" t="str">
        <f>'Compound Alert'!D52</f>
        <v>ECS           Europe &amp; Central Asia</v>
      </c>
      <c r="E481" s="90" t="str">
        <f>'Compound Alert'!E52</f>
        <v xml:space="preserve"> </v>
      </c>
      <c r="F481" s="90"/>
      <c r="G481" s="88">
        <f>'Compound Alert'!G52</f>
        <v>0</v>
      </c>
      <c r="H481" s="87">
        <f>'Compound Alert'!H52</f>
        <v>0</v>
      </c>
      <c r="I481" s="85">
        <f>'Compound Alert'!I52</f>
        <v>0</v>
      </c>
      <c r="J481" s="77">
        <f>'Compound Alert'!U52</f>
        <v>0.25</v>
      </c>
      <c r="K481" s="77">
        <f>'Compound Alert'!V52</f>
        <v>0</v>
      </c>
      <c r="L481" s="77">
        <f>'Compound Alert'!W52</f>
        <v>8.2644628099172807E-2</v>
      </c>
      <c r="M481" s="77">
        <f>'Compound Alert'!X52</f>
        <v>0.28571428571428598</v>
      </c>
      <c r="N481" s="77">
        <f>'Compound Alert'!Y52</f>
        <v>0.66666666666666796</v>
      </c>
      <c r="O481" s="77">
        <f>'Compound Alert'!Z52</f>
        <v>0</v>
      </c>
      <c r="P481" s="90"/>
      <c r="Q481" s="27">
        <f>'Compound Alert'!AI52</f>
        <v>0</v>
      </c>
      <c r="R481" s="27">
        <f>'Compound Alert'!AJ52</f>
        <v>0.5</v>
      </c>
      <c r="S481" s="28"/>
      <c r="T481" s="28"/>
      <c r="U481" s="28"/>
      <c r="V481" s="28"/>
      <c r="W481" s="28"/>
      <c r="X481" s="28"/>
      <c r="Y481" s="28"/>
      <c r="Z481" s="28"/>
      <c r="AA481" s="28"/>
      <c r="AB481" s="28"/>
      <c r="AC481" s="28"/>
      <c r="AD481" s="28"/>
      <c r="AE481" s="28"/>
      <c r="AF481" s="28"/>
    </row>
    <row r="482" spans="1:32" hidden="1" x14ac:dyDescent="0.2">
      <c r="A482" s="71">
        <v>183</v>
      </c>
      <c r="B482" s="90" t="str">
        <f>'Compound Alert'!B66</f>
        <v>United Kingdom</v>
      </c>
      <c r="C482" s="90" t="str">
        <f>'Compound Alert'!C66</f>
        <v>GBR</v>
      </c>
      <c r="D482" s="90" t="str">
        <f>'Compound Alert'!D66</f>
        <v>ECS           Europe &amp; Central Asia</v>
      </c>
      <c r="E482" s="90" t="str">
        <f>'Compound Alert'!E66</f>
        <v xml:space="preserve"> </v>
      </c>
      <c r="F482" s="90"/>
      <c r="G482" s="88">
        <f>'Compound Alert'!G66</f>
        <v>0</v>
      </c>
      <c r="H482" s="87">
        <f>'Compound Alert'!H66</f>
        <v>0</v>
      </c>
      <c r="I482" s="85">
        <f>'Compound Alert'!I66</f>
        <v>0</v>
      </c>
      <c r="J482" s="77">
        <f>'Compound Alert'!U66</f>
        <v>1.5</v>
      </c>
      <c r="K482" s="77">
        <f>'Compound Alert'!V66</f>
        <v>0</v>
      </c>
      <c r="L482" s="77">
        <f>'Compound Alert'!W66</f>
        <v>1.5041322314049601</v>
      </c>
      <c r="M482" s="77">
        <f>'Compound Alert'!X66</f>
        <v>0.71428571428571397</v>
      </c>
      <c r="N482" s="77">
        <f>'Compound Alert'!Y66</f>
        <v>2.3333333333333299</v>
      </c>
      <c r="O482" s="77">
        <f>'Compound Alert'!Z66</f>
        <v>0</v>
      </c>
      <c r="P482" s="90"/>
      <c r="Q482" s="27">
        <f>'Compound Alert'!AI66</f>
        <v>0</v>
      </c>
      <c r="R482" s="27">
        <f>'Compound Alert'!AJ66</f>
        <v>0.5</v>
      </c>
      <c r="S482" s="28"/>
      <c r="T482" s="28"/>
      <c r="U482" s="28"/>
      <c r="V482" s="28"/>
      <c r="W482" s="28"/>
      <c r="X482" s="28"/>
      <c r="Y482" s="28"/>
      <c r="Z482" s="28"/>
      <c r="AA482" s="28"/>
      <c r="AB482" s="28"/>
      <c r="AC482" s="28"/>
      <c r="AD482" s="28"/>
      <c r="AE482" s="28"/>
      <c r="AF482" s="28"/>
    </row>
    <row r="483" spans="1:32" hidden="1" x14ac:dyDescent="0.2">
      <c r="A483" s="71">
        <v>184</v>
      </c>
      <c r="B483" s="90" t="str">
        <f>'Compound Alert'!B74</f>
        <v>Grenada</v>
      </c>
      <c r="C483" s="90" t="str">
        <f>'Compound Alert'!C74</f>
        <v>GRD</v>
      </c>
      <c r="D483" s="90" t="str">
        <f>'Compound Alert'!D74</f>
        <v>LCN           Latin America &amp; Caribbean</v>
      </c>
      <c r="E483" s="90" t="str">
        <f>'Compound Alert'!E74</f>
        <v>Blend</v>
      </c>
      <c r="F483" s="90"/>
      <c r="G483" s="88">
        <f>'Compound Alert'!G74</f>
        <v>0</v>
      </c>
      <c r="H483" s="87">
        <f>'Compound Alert'!H74</f>
        <v>0</v>
      </c>
      <c r="I483" s="85">
        <f>'Compound Alert'!I74</f>
        <v>0.5</v>
      </c>
      <c r="J483" s="77">
        <f>'Compound Alert'!U74</f>
        <v>8.5</v>
      </c>
      <c r="K483" s="77">
        <f>'Compound Alert'!V74</f>
        <v>0</v>
      </c>
      <c r="L483" s="77">
        <f>'Compound Alert'!W74</f>
        <v>0</v>
      </c>
      <c r="M483" s="77">
        <f>'Compound Alert'!X74</f>
        <v>3.1428571428571401</v>
      </c>
      <c r="N483" s="77">
        <f>'Compound Alert'!Y74</f>
        <v>1.1666666666666701</v>
      </c>
      <c r="O483" s="77">
        <f>'Compound Alert'!Z74</f>
        <v>0</v>
      </c>
      <c r="P483" s="90"/>
      <c r="Q483" s="27">
        <f>'Compound Alert'!AI74</f>
        <v>0.2</v>
      </c>
      <c r="R483" s="27">
        <f>'Compound Alert'!AJ74</f>
        <v>0.5</v>
      </c>
      <c r="S483" s="28"/>
      <c r="T483" s="28"/>
      <c r="U483" s="28"/>
      <c r="V483" s="28"/>
      <c r="W483" s="28"/>
      <c r="X483" s="28"/>
      <c r="Y483" s="28"/>
      <c r="Z483" s="28"/>
      <c r="AA483" s="28"/>
      <c r="AB483" s="28"/>
      <c r="AC483" s="28"/>
      <c r="AD483" s="28"/>
      <c r="AE483" s="28"/>
      <c r="AF483" s="28"/>
    </row>
    <row r="484" spans="1:32" hidden="1" x14ac:dyDescent="0.2">
      <c r="A484" s="71">
        <v>185</v>
      </c>
      <c r="B484" s="90" t="str">
        <f>'Compound Alert'!B132</f>
        <v>Netherlands</v>
      </c>
      <c r="C484" s="90" t="str">
        <f>'Compound Alert'!C132</f>
        <v>NLD</v>
      </c>
      <c r="D484" s="90" t="str">
        <f>'Compound Alert'!D132</f>
        <v>ECS           Europe &amp; Central Asia</v>
      </c>
      <c r="E484" s="90" t="str">
        <f>'Compound Alert'!E132</f>
        <v>Europe &amp; Central Asia</v>
      </c>
      <c r="F484" s="90"/>
      <c r="G484" s="88">
        <f>'Compound Alert'!G132</f>
        <v>0</v>
      </c>
      <c r="H484" s="87">
        <f>'Compound Alert'!H132</f>
        <v>0</v>
      </c>
      <c r="I484" s="85">
        <f>'Compound Alert'!I132</f>
        <v>0</v>
      </c>
      <c r="J484" s="77">
        <f>'Compound Alert'!U132</f>
        <v>1.25</v>
      </c>
      <c r="K484" s="77">
        <f>'Compound Alert'!V132</f>
        <v>0</v>
      </c>
      <c r="L484" s="77">
        <f>'Compound Alert'!W132</f>
        <v>0.87603305785123797</v>
      </c>
      <c r="M484" s="77">
        <f>'Compound Alert'!X132</f>
        <v>0.28571428571428598</v>
      </c>
      <c r="N484" s="77">
        <f>'Compound Alert'!Y132</f>
        <v>1.6666666666666701</v>
      </c>
      <c r="O484" s="77">
        <f>'Compound Alert'!Z132</f>
        <v>0</v>
      </c>
      <c r="P484" s="90"/>
      <c r="Q484" s="27">
        <f>'Compound Alert'!AI132</f>
        <v>0</v>
      </c>
      <c r="R484" s="27">
        <f>'Compound Alert'!AJ132</f>
        <v>0.4</v>
      </c>
      <c r="S484" s="28"/>
      <c r="T484" s="28"/>
      <c r="U484" s="28"/>
      <c r="V484" s="28"/>
      <c r="W484" s="28"/>
      <c r="X484" s="28"/>
      <c r="Y484" s="28"/>
      <c r="Z484" s="28"/>
      <c r="AA484" s="28"/>
      <c r="AB484" s="28"/>
      <c r="AC484" s="28"/>
      <c r="AD484" s="28"/>
      <c r="AE484" s="28"/>
      <c r="AF484" s="28"/>
    </row>
    <row r="485" spans="1:32" hidden="1" x14ac:dyDescent="0.2">
      <c r="A485" s="71">
        <v>186</v>
      </c>
      <c r="B485" s="90" t="str">
        <f>'Compound Alert'!B133</f>
        <v>Norway</v>
      </c>
      <c r="C485" s="90" t="str">
        <f>'Compound Alert'!C133</f>
        <v>NOR</v>
      </c>
      <c r="D485" s="90" t="str">
        <f>'Compound Alert'!D133</f>
        <v>ECS           Europe &amp; Central Asia</v>
      </c>
      <c r="E485" s="90" t="str">
        <f>'Compound Alert'!E133</f>
        <v>Europe &amp; Central Asia</v>
      </c>
      <c r="F485" s="90"/>
      <c r="G485" s="88">
        <f>'Compound Alert'!G133</f>
        <v>0</v>
      </c>
      <c r="H485" s="87">
        <f>'Compound Alert'!H133</f>
        <v>0</v>
      </c>
      <c r="I485" s="85">
        <f>'Compound Alert'!I133</f>
        <v>0</v>
      </c>
      <c r="J485" s="77">
        <f>'Compound Alert'!U133</f>
        <v>1.08</v>
      </c>
      <c r="K485" s="77">
        <f>'Compound Alert'!V133</f>
        <v>0</v>
      </c>
      <c r="L485" s="77">
        <f>'Compound Alert'!W133</f>
        <v>0.26446280991735399</v>
      </c>
      <c r="M485" s="77">
        <f>'Compound Alert'!X133</f>
        <v>0.28571428571428598</v>
      </c>
      <c r="N485" s="77">
        <f>'Compound Alert'!Y133</f>
        <v>0</v>
      </c>
      <c r="O485" s="77">
        <f>'Compound Alert'!Z133</f>
        <v>0</v>
      </c>
      <c r="P485" s="90"/>
      <c r="Q485" s="27">
        <f>'Compound Alert'!AI133</f>
        <v>0</v>
      </c>
      <c r="R485" s="27">
        <f>'Compound Alert'!AJ133</f>
        <v>0.5</v>
      </c>
      <c r="S485" s="28"/>
      <c r="T485" s="28"/>
      <c r="U485" s="28"/>
      <c r="V485" s="28"/>
      <c r="W485" s="28"/>
      <c r="X485" s="28"/>
      <c r="Y485" s="28"/>
      <c r="Z485" s="28"/>
      <c r="AA485" s="28"/>
      <c r="AB485" s="28"/>
      <c r="AC485" s="28"/>
      <c r="AD485" s="28"/>
      <c r="AE485" s="28"/>
      <c r="AF485" s="28"/>
    </row>
    <row r="486" spans="1:32" hidden="1" x14ac:dyDescent="0.2">
      <c r="A486" s="71">
        <v>187</v>
      </c>
      <c r="B486" s="90" t="str">
        <f>'Compound Alert'!B146</f>
        <v>Portugal</v>
      </c>
      <c r="C486" s="90" t="str">
        <f>'Compound Alert'!C146</f>
        <v>PRT</v>
      </c>
      <c r="D486" s="90" t="str">
        <f>'Compound Alert'!D146</f>
        <v>ECS           Europe &amp; Central Asia</v>
      </c>
      <c r="E486" s="90" t="str">
        <f>'Compound Alert'!E146</f>
        <v>Europe &amp; Central Asia</v>
      </c>
      <c r="F486" s="90"/>
      <c r="G486" s="88">
        <f>'Compound Alert'!G146</f>
        <v>0</v>
      </c>
      <c r="H486" s="87">
        <f>'Compound Alert'!H146</f>
        <v>0</v>
      </c>
      <c r="I486" s="85">
        <f>'Compound Alert'!I146</f>
        <v>0</v>
      </c>
      <c r="J486" s="77">
        <f>'Compound Alert'!U146</f>
        <v>2</v>
      </c>
      <c r="K486" s="77">
        <f>'Compound Alert'!V146</f>
        <v>0</v>
      </c>
      <c r="L486" s="77">
        <f>'Compound Alert'!W146</f>
        <v>2.5289256198347099</v>
      </c>
      <c r="M486" s="77">
        <f>'Compound Alert'!X146</f>
        <v>1.4285714285714299</v>
      </c>
      <c r="N486" s="77">
        <f>'Compound Alert'!Y146</f>
        <v>4</v>
      </c>
      <c r="O486" s="77">
        <f>'Compound Alert'!Z146</f>
        <v>0</v>
      </c>
      <c r="P486" s="90"/>
      <c r="Q486" s="27">
        <f>'Compound Alert'!AI146</f>
        <v>0</v>
      </c>
      <c r="R486" s="27">
        <f>'Compound Alert'!AJ146</f>
        <v>0.4</v>
      </c>
      <c r="S486" s="28"/>
      <c r="T486" s="28"/>
      <c r="U486" s="28"/>
      <c r="V486" s="28"/>
      <c r="W486" s="28"/>
      <c r="X486" s="28"/>
      <c r="Y486" s="28"/>
      <c r="Z486" s="28"/>
      <c r="AA486" s="28"/>
      <c r="AB486" s="28"/>
      <c r="AC486" s="28"/>
      <c r="AD486" s="28"/>
      <c r="AE486" s="28"/>
      <c r="AF486" s="28"/>
    </row>
    <row r="487" spans="1:32" hidden="1" x14ac:dyDescent="0.2">
      <c r="A487" s="71">
        <v>188</v>
      </c>
      <c r="B487" s="90" t="str">
        <f>'Compound Alert'!B155</f>
        <v>Singapore</v>
      </c>
      <c r="C487" s="90" t="str">
        <f>'Compound Alert'!C155</f>
        <v>SGP</v>
      </c>
      <c r="D487" s="90" t="str">
        <f>'Compound Alert'!D155</f>
        <v>EAS           East Asia &amp; Pacific</v>
      </c>
      <c r="E487" s="90" t="str">
        <f>'Compound Alert'!E155</f>
        <v>East Asia &amp; Pacific</v>
      </c>
      <c r="F487" s="90"/>
      <c r="G487" s="88">
        <f>'Compound Alert'!G155</f>
        <v>0</v>
      </c>
      <c r="H487" s="87">
        <f>'Compound Alert'!H155</f>
        <v>0</v>
      </c>
      <c r="I487" s="85">
        <f>'Compound Alert'!I155</f>
        <v>0</v>
      </c>
      <c r="J487" s="77">
        <f>'Compound Alert'!U155</f>
        <v>2.2599999999999998</v>
      </c>
      <c r="K487" s="77">
        <f>'Compound Alert'!V155</f>
        <v>0</v>
      </c>
      <c r="L487" s="77">
        <f>'Compound Alert'!W155</f>
        <v>0</v>
      </c>
      <c r="M487" s="77">
        <f>'Compound Alert'!X155</f>
        <v>0.28571428571428598</v>
      </c>
      <c r="N487" s="77">
        <f>'Compound Alert'!Y155</f>
        <v>0</v>
      </c>
      <c r="O487" s="77">
        <f>'Compound Alert'!Z155</f>
        <v>0</v>
      </c>
      <c r="P487" s="90"/>
      <c r="Q487" s="27">
        <f>'Compound Alert'!AI155</f>
        <v>0</v>
      </c>
      <c r="R487" s="27">
        <f>'Compound Alert'!AJ155</f>
        <v>0.5</v>
      </c>
      <c r="S487" s="28"/>
      <c r="T487" s="28"/>
      <c r="U487" s="28"/>
      <c r="V487" s="28"/>
      <c r="W487" s="28"/>
      <c r="X487" s="28"/>
      <c r="Y487" s="28"/>
      <c r="Z487" s="28"/>
      <c r="AA487" s="28"/>
      <c r="AB487" s="28"/>
      <c r="AC487" s="28"/>
      <c r="AD487" s="28"/>
      <c r="AE487" s="28"/>
      <c r="AF487" s="28"/>
    </row>
    <row r="488" spans="1:32" hidden="1" x14ac:dyDescent="0.2">
      <c r="A488" s="71">
        <v>189</v>
      </c>
      <c r="B488" s="90" t="str">
        <f>'Compound Alert'!B165</f>
        <v>Slovenia</v>
      </c>
      <c r="C488" s="90" t="str">
        <f>'Compound Alert'!C165</f>
        <v>SVN</v>
      </c>
      <c r="D488" s="90" t="str">
        <f>'Compound Alert'!D165</f>
        <v>ECS           Europe &amp; Central Asia</v>
      </c>
      <c r="E488" s="90" t="str">
        <f>'Compound Alert'!E165</f>
        <v>Europe &amp; Central Asia</v>
      </c>
      <c r="F488" s="90"/>
      <c r="G488" s="88">
        <f>'Compound Alert'!G165</f>
        <v>0</v>
      </c>
      <c r="H488" s="87">
        <f>'Compound Alert'!H165</f>
        <v>0</v>
      </c>
      <c r="I488" s="85">
        <f>'Compound Alert'!I165</f>
        <v>0</v>
      </c>
      <c r="J488" s="77">
        <f>'Compound Alert'!U165</f>
        <v>1.75</v>
      </c>
      <c r="K488" s="77">
        <f>'Compound Alert'!V165</f>
        <v>0.21531100478469001</v>
      </c>
      <c r="L488" s="77">
        <f>'Compound Alert'!W165</f>
        <v>2.2314049586776901</v>
      </c>
      <c r="M488" s="77">
        <f>'Compound Alert'!X165</f>
        <v>0.28571428571428598</v>
      </c>
      <c r="N488" s="77">
        <f>'Compound Alert'!Y165</f>
        <v>4</v>
      </c>
      <c r="O488" s="77">
        <f>'Compound Alert'!Z165</f>
        <v>0</v>
      </c>
      <c r="P488" s="90"/>
      <c r="Q488" s="27">
        <f>'Compound Alert'!AI165</f>
        <v>0</v>
      </c>
      <c r="R488" s="27">
        <f>'Compound Alert'!AJ165</f>
        <v>0.4</v>
      </c>
      <c r="S488" s="28"/>
      <c r="T488" s="28"/>
      <c r="U488" s="28"/>
      <c r="V488" s="28"/>
      <c r="W488" s="28"/>
      <c r="X488" s="28"/>
      <c r="Y488" s="28"/>
      <c r="Z488" s="28"/>
      <c r="AA488" s="28"/>
      <c r="AB488" s="28"/>
      <c r="AC488" s="28"/>
      <c r="AD488" s="28"/>
      <c r="AE488" s="28"/>
      <c r="AF488" s="28"/>
    </row>
    <row r="489" spans="1:32" hidden="1" x14ac:dyDescent="0.2">
      <c r="A489" s="71">
        <v>190</v>
      </c>
      <c r="B489" s="90" t="str">
        <f>'Compound Alert'!B166</f>
        <v>Sweden</v>
      </c>
      <c r="C489" s="90" t="str">
        <f>'Compound Alert'!C166</f>
        <v>SWE</v>
      </c>
      <c r="D489" s="90" t="str">
        <f>'Compound Alert'!D166</f>
        <v>ECS           Europe &amp; Central Asia</v>
      </c>
      <c r="E489" s="90" t="str">
        <f>'Compound Alert'!E166</f>
        <v>Europe &amp; Central Asia</v>
      </c>
      <c r="F489" s="90"/>
      <c r="G489" s="88">
        <f>'Compound Alert'!G166</f>
        <v>0</v>
      </c>
      <c r="H489" s="87">
        <f>'Compound Alert'!H166</f>
        <v>0</v>
      </c>
      <c r="I489" s="85">
        <f>'Compound Alert'!I166</f>
        <v>0</v>
      </c>
      <c r="J489" s="77">
        <f>'Compound Alert'!U166</f>
        <v>0.5</v>
      </c>
      <c r="K489" s="77">
        <f>'Compound Alert'!V166</f>
        <v>1.5550239234449701</v>
      </c>
      <c r="L489" s="77">
        <f>'Compound Alert'!W166</f>
        <v>0.413223140495868</v>
      </c>
      <c r="M489" s="77">
        <f>'Compound Alert'!X166</f>
        <v>0.28571428571428598</v>
      </c>
      <c r="N489" s="77">
        <f>'Compound Alert'!Y166</f>
        <v>0.16666666666666599</v>
      </c>
      <c r="O489" s="77">
        <f>'Compound Alert'!Z166</f>
        <v>0</v>
      </c>
      <c r="P489" s="90"/>
      <c r="Q489" s="27">
        <f>'Compound Alert'!AI166</f>
        <v>0</v>
      </c>
      <c r="R489" s="27">
        <f>'Compound Alert'!AJ166</f>
        <v>0.4</v>
      </c>
      <c r="S489" s="28"/>
      <c r="T489" s="28"/>
      <c r="U489" s="28"/>
      <c r="V489" s="28"/>
      <c r="W489" s="28"/>
      <c r="X489" s="28"/>
      <c r="Y489" s="28"/>
      <c r="Z489" s="28"/>
      <c r="AA489" s="28"/>
      <c r="AB489" s="28"/>
      <c r="AC489" s="28"/>
      <c r="AD489" s="28"/>
      <c r="AE489" s="28"/>
      <c r="AF489" s="28"/>
    </row>
    <row r="490" spans="1:32" x14ac:dyDescent="0.2">
      <c r="G490" s="28"/>
      <c r="H490" s="28"/>
      <c r="I490" s="59"/>
      <c r="J490" s="31"/>
      <c r="K490" s="31"/>
      <c r="P490" s="63"/>
      <c r="R490" s="31"/>
      <c r="W490" s="63"/>
      <c r="X490" s="30"/>
      <c r="Y490" s="30"/>
      <c r="AD490" s="59"/>
      <c r="AE490" s="28"/>
      <c r="AF490" s="28"/>
    </row>
    <row r="491" spans="1:32" x14ac:dyDescent="0.2">
      <c r="Y491" s="28"/>
      <c r="Z491" s="28"/>
      <c r="AA491" s="28"/>
      <c r="AB491" s="28"/>
      <c r="AC491" s="28"/>
      <c r="AD491" s="28"/>
      <c r="AE491" s="28"/>
      <c r="AF491" s="28"/>
    </row>
    <row r="492" spans="1:32" x14ac:dyDescent="0.2">
      <c r="Y492" s="28"/>
      <c r="Z492" s="28"/>
      <c r="AA492" s="28"/>
      <c r="AB492" s="28"/>
      <c r="AC492" s="28"/>
      <c r="AD492" s="28"/>
      <c r="AE492" s="28"/>
      <c r="AF492" s="28"/>
    </row>
    <row r="493" spans="1:32" x14ac:dyDescent="0.2">
      <c r="Y493" s="28"/>
      <c r="Z493" s="28"/>
      <c r="AA493" s="28"/>
      <c r="AB493" s="28"/>
      <c r="AC493" s="28"/>
      <c r="AD493" s="28"/>
      <c r="AE493" s="28"/>
      <c r="AF493" s="28"/>
    </row>
    <row r="494" spans="1:32" x14ac:dyDescent="0.2">
      <c r="B494" s="189"/>
    </row>
    <row r="495" spans="1:32" ht="20" x14ac:dyDescent="0.2">
      <c r="B495" s="91" t="s">
        <v>608</v>
      </c>
    </row>
    <row r="521" spans="1:32" x14ac:dyDescent="0.2">
      <c r="R521" s="218" t="s">
        <v>565</v>
      </c>
    </row>
    <row r="522" spans="1:32" x14ac:dyDescent="0.2">
      <c r="G522" s="28"/>
      <c r="H522" s="28"/>
      <c r="I522" s="59"/>
      <c r="J522" s="31"/>
      <c r="K522" s="31"/>
      <c r="P522" s="63"/>
      <c r="R522" s="31"/>
      <c r="W522" s="63"/>
      <c r="X522" s="30"/>
      <c r="Y522" s="30"/>
      <c r="AD522" s="59"/>
      <c r="AE522" s="28"/>
      <c r="AF522" s="28"/>
    </row>
    <row r="524" spans="1:32" ht="20" x14ac:dyDescent="0.2">
      <c r="B524" s="91" t="s">
        <v>605</v>
      </c>
    </row>
    <row r="526" spans="1:32" ht="32" customHeight="1" x14ac:dyDescent="0.2">
      <c r="B526" s="11" t="s">
        <v>395</v>
      </c>
      <c r="C526" s="12" t="s">
        <v>396</v>
      </c>
      <c r="D526" s="12" t="s">
        <v>566</v>
      </c>
      <c r="E526" s="12" t="s">
        <v>571</v>
      </c>
      <c r="F526" s="68"/>
      <c r="G526" s="229" t="s">
        <v>606</v>
      </c>
      <c r="H526" s="230"/>
      <c r="I526" s="55" t="s">
        <v>472</v>
      </c>
      <c r="J526" s="223" t="s">
        <v>398</v>
      </c>
      <c r="K526" s="223" t="s">
        <v>399</v>
      </c>
      <c r="L526" s="223" t="s">
        <v>400</v>
      </c>
      <c r="M526" s="223" t="s">
        <v>539</v>
      </c>
      <c r="N526" s="223" t="s">
        <v>402</v>
      </c>
      <c r="O526" s="224" t="s">
        <v>403</v>
      </c>
      <c r="P526" s="225"/>
      <c r="Q526" s="226" t="s">
        <v>5</v>
      </c>
      <c r="R526" s="226" t="s">
        <v>397</v>
      </c>
      <c r="S526" s="28"/>
      <c r="T526" s="28"/>
      <c r="U526" s="28"/>
      <c r="V526" s="28"/>
      <c r="W526" s="28"/>
      <c r="X526" s="28"/>
      <c r="Y526" s="28"/>
      <c r="Z526" s="28"/>
      <c r="AA526" s="28"/>
      <c r="AB526" s="28"/>
      <c r="AC526" s="28"/>
      <c r="AD526" s="28"/>
      <c r="AE526" s="28"/>
      <c r="AF526" s="28"/>
    </row>
    <row r="527" spans="1:32" x14ac:dyDescent="0.2">
      <c r="B527" s="89" t="s">
        <v>395</v>
      </c>
      <c r="C527" s="79" t="s">
        <v>396</v>
      </c>
      <c r="D527" s="80" t="s">
        <v>471</v>
      </c>
      <c r="E527" s="81" t="s">
        <v>397</v>
      </c>
      <c r="F527" s="81" t="s">
        <v>584</v>
      </c>
      <c r="G527" s="82" t="s">
        <v>472</v>
      </c>
      <c r="H527" s="82" t="s">
        <v>488</v>
      </c>
      <c r="I527" s="82" t="s">
        <v>489</v>
      </c>
      <c r="J527" s="82" t="s">
        <v>490</v>
      </c>
      <c r="K527" s="82" t="s">
        <v>491</v>
      </c>
      <c r="L527" s="82" t="s">
        <v>492</v>
      </c>
      <c r="M527" s="82" t="s">
        <v>404</v>
      </c>
      <c r="N527" s="82" t="s">
        <v>475</v>
      </c>
      <c r="O527" s="82" t="s">
        <v>493</v>
      </c>
      <c r="P527" s="82" t="s">
        <v>585</v>
      </c>
      <c r="Q527" s="219" t="s">
        <v>582</v>
      </c>
      <c r="R527" s="220" t="s">
        <v>583</v>
      </c>
      <c r="S527" s="28"/>
      <c r="T527" s="28"/>
      <c r="U527" s="28"/>
      <c r="V527" s="28"/>
      <c r="W527" s="28"/>
      <c r="X527" s="28"/>
      <c r="Y527" s="28"/>
      <c r="Z527" s="28"/>
      <c r="AA527" s="28"/>
      <c r="AB527" s="28"/>
      <c r="AC527" s="28"/>
      <c r="AD527" s="28"/>
      <c r="AE527" s="28"/>
      <c r="AF527" s="28"/>
    </row>
    <row r="528" spans="1:32" x14ac:dyDescent="0.2">
      <c r="A528" s="71">
        <v>1</v>
      </c>
      <c r="B528" s="90" t="str">
        <f>'Compound Alert'!B120</f>
        <v>Myanmar</v>
      </c>
      <c r="C528" s="90" t="str">
        <f>'Compound Alert'!C120</f>
        <v>MMR</v>
      </c>
      <c r="D528" s="90" t="str">
        <f>'Compound Alert'!D120</f>
        <v>EAS           East Asia &amp; Pacific</v>
      </c>
      <c r="E528" s="90" t="str">
        <f>'Compound Alert'!E120</f>
        <v>IDA</v>
      </c>
      <c r="F528" s="90"/>
      <c r="G528" s="86">
        <f>'Compound Alert'!G120</f>
        <v>6</v>
      </c>
      <c r="H528" s="87">
        <f>'Compound Alert'!H120</f>
        <v>6</v>
      </c>
      <c r="I528" s="85">
        <f>'Compound Alert'!I120</f>
        <v>4</v>
      </c>
      <c r="J528" s="77">
        <f>'Compound Alert'!AB120</f>
        <v>10</v>
      </c>
      <c r="K528" s="77">
        <f>'Compound Alert'!AC120</f>
        <v>0</v>
      </c>
      <c r="L528" s="77">
        <f>'Compound Alert'!AD120</f>
        <v>5.9090909090909198</v>
      </c>
      <c r="M528" s="77">
        <f>'Compound Alert'!AE120</f>
        <v>9.8841076805477996</v>
      </c>
      <c r="N528" s="77">
        <f>'Compound Alert'!AF120</f>
        <v>7</v>
      </c>
      <c r="O528" s="77">
        <f>'Compound Alert'!AG120</f>
        <v>0</v>
      </c>
      <c r="P528" s="85"/>
      <c r="Q528" s="27">
        <f>'Compound Alert'!AI120</f>
        <v>0</v>
      </c>
      <c r="R528" s="27">
        <f>'Compound Alert'!AJ316</f>
        <v>0</v>
      </c>
      <c r="S528" s="28"/>
      <c r="T528" s="28"/>
      <c r="U528" s="28"/>
      <c r="V528" s="28"/>
      <c r="W528" s="28"/>
      <c r="X528" s="28"/>
      <c r="Y528" s="28"/>
      <c r="Z528" s="28"/>
      <c r="AA528" s="28"/>
      <c r="AB528" s="28"/>
      <c r="AC528" s="28"/>
      <c r="AD528" s="28"/>
      <c r="AE528" s="28"/>
      <c r="AF528" s="28"/>
    </row>
    <row r="529" spans="1:32" x14ac:dyDescent="0.2">
      <c r="A529" s="71">
        <v>2</v>
      </c>
      <c r="B529" s="90" t="str">
        <f>'Compound Alert'!B159</f>
        <v>Somalia</v>
      </c>
      <c r="C529" s="90" t="str">
        <f>'Compound Alert'!C159</f>
        <v>SOM</v>
      </c>
      <c r="D529" s="90" t="str">
        <f>'Compound Alert'!D159</f>
        <v>SSF           Sub-Saharan Africa</v>
      </c>
      <c r="E529" s="90" t="str">
        <f>'Compound Alert'!E159</f>
        <v>IDA</v>
      </c>
      <c r="F529" s="90"/>
      <c r="G529" s="86">
        <f>'Compound Alert'!G159</f>
        <v>6</v>
      </c>
      <c r="H529" s="87">
        <f>'Compound Alert'!H159</f>
        <v>6</v>
      </c>
      <c r="I529" s="85">
        <f>'Compound Alert'!I159</f>
        <v>5.5</v>
      </c>
      <c r="J529" s="77">
        <f>'Compound Alert'!AB159</f>
        <v>9.5238095238094793</v>
      </c>
      <c r="K529" s="77">
        <f>'Compound Alert'!AC159</f>
        <v>10</v>
      </c>
      <c r="L529" s="77">
        <f>'Compound Alert'!AD159</f>
        <v>7.0454545454545299</v>
      </c>
      <c r="M529" s="77">
        <f>'Compound Alert'!AE159</f>
        <v>7</v>
      </c>
      <c r="N529" s="77">
        <f>'Compound Alert'!AF159</f>
        <v>10</v>
      </c>
      <c r="O529" s="77">
        <f>'Compound Alert'!AG159</f>
        <v>10</v>
      </c>
      <c r="P529" s="85"/>
      <c r="Q529" s="27">
        <f>'Compound Alert'!AI159</f>
        <v>0</v>
      </c>
      <c r="R529" s="27">
        <f>'Compound Alert'!AJ355</f>
        <v>0</v>
      </c>
      <c r="S529" s="28"/>
      <c r="T529" s="28"/>
      <c r="U529" s="28"/>
      <c r="V529" s="28"/>
      <c r="W529" s="28"/>
      <c r="X529" s="28"/>
      <c r="Y529" s="28"/>
      <c r="Z529" s="28"/>
      <c r="AA529" s="28"/>
      <c r="AB529" s="28"/>
      <c r="AC529" s="28"/>
      <c r="AD529" s="28"/>
      <c r="AE529" s="28"/>
      <c r="AF529" s="28"/>
    </row>
    <row r="530" spans="1:32" x14ac:dyDescent="0.2">
      <c r="A530" s="71">
        <v>3</v>
      </c>
      <c r="B530" s="90" t="str">
        <f>'Compound Alert'!B192</f>
        <v>Yemen</v>
      </c>
      <c r="C530" s="90" t="str">
        <f>'Compound Alert'!C192</f>
        <v>YEM</v>
      </c>
      <c r="D530" s="90" t="str">
        <f>'Compound Alert'!D192</f>
        <v>MEA           Middle East &amp; North Africa</v>
      </c>
      <c r="E530" s="90" t="str">
        <f>'Compound Alert'!E192</f>
        <v>IDA</v>
      </c>
      <c r="F530" s="90"/>
      <c r="G530" s="86">
        <f>'Compound Alert'!G192</f>
        <v>6</v>
      </c>
      <c r="H530" s="87">
        <f>'Compound Alert'!H192</f>
        <v>6</v>
      </c>
      <c r="I530" s="85">
        <f>'Compound Alert'!I192</f>
        <v>5</v>
      </c>
      <c r="J530" s="77">
        <f>'Compound Alert'!AB192</f>
        <v>10</v>
      </c>
      <c r="K530" s="77">
        <f>'Compound Alert'!AC192</f>
        <v>10</v>
      </c>
      <c r="L530" s="77">
        <f>'Compound Alert'!AD192</f>
        <v>7.0454545454545299</v>
      </c>
      <c r="M530" s="77">
        <f>'Compound Alert'!AE192</f>
        <v>7.6797073000953304</v>
      </c>
      <c r="N530" s="77">
        <f>'Compound Alert'!AF192</f>
        <v>10</v>
      </c>
      <c r="O530" s="77">
        <f>'Compound Alert'!AG192</f>
        <v>10</v>
      </c>
      <c r="P530" s="85"/>
      <c r="Q530" s="27">
        <f>'Compound Alert'!AI192</f>
        <v>0</v>
      </c>
      <c r="R530" s="27">
        <f>'Compound Alert'!AJ388</f>
        <v>0</v>
      </c>
      <c r="S530" s="28"/>
      <c r="T530" s="28"/>
      <c r="U530" s="28"/>
      <c r="V530" s="28"/>
      <c r="W530" s="28"/>
      <c r="X530" s="28"/>
      <c r="Y530" s="28"/>
      <c r="Z530" s="28"/>
      <c r="AA530" s="28"/>
      <c r="AB530" s="28"/>
      <c r="AC530" s="28"/>
      <c r="AD530" s="28"/>
      <c r="AE530" s="28"/>
      <c r="AF530" s="28"/>
    </row>
    <row r="531" spans="1:32" x14ac:dyDescent="0.2">
      <c r="A531" s="71">
        <v>4</v>
      </c>
      <c r="B531" s="90" t="str">
        <f>'Compound Alert'!B60</f>
        <v>Ethiopia</v>
      </c>
      <c r="C531" s="90" t="str">
        <f>'Compound Alert'!C60</f>
        <v>ETH</v>
      </c>
      <c r="D531" s="90" t="str">
        <f>'Compound Alert'!D60</f>
        <v>SSF           Sub-Saharan Africa</v>
      </c>
      <c r="E531" s="90" t="str">
        <f>'Compound Alert'!E60</f>
        <v>IDA</v>
      </c>
      <c r="F531" s="90"/>
      <c r="G531" s="86">
        <f>'Compound Alert'!G60</f>
        <v>6</v>
      </c>
      <c r="H531" s="87">
        <f>'Compound Alert'!H60</f>
        <v>6</v>
      </c>
      <c r="I531" s="85">
        <f>'Compound Alert'!I60</f>
        <v>2.5</v>
      </c>
      <c r="J531" s="77">
        <f>'Compound Alert'!AB60</f>
        <v>10</v>
      </c>
      <c r="K531" s="77">
        <f>'Compound Alert'!AC60</f>
        <v>10</v>
      </c>
      <c r="L531" s="77">
        <f>'Compound Alert'!AD60</f>
        <v>7.5</v>
      </c>
      <c r="M531" s="77">
        <f>'Compound Alert'!AE60</f>
        <v>10</v>
      </c>
      <c r="N531" s="77">
        <f>'Compound Alert'!AF60</f>
        <v>10</v>
      </c>
      <c r="O531" s="77">
        <f>'Compound Alert'!AG60</f>
        <v>10</v>
      </c>
      <c r="P531" s="85"/>
      <c r="Q531" s="27">
        <f>'Compound Alert'!AI60</f>
        <v>0</v>
      </c>
      <c r="R531" s="27">
        <f>'Compound Alert'!AJ256</f>
        <v>0</v>
      </c>
      <c r="S531" s="28"/>
      <c r="T531" s="28"/>
      <c r="U531" s="28"/>
      <c r="V531" s="28"/>
      <c r="W531" s="28"/>
      <c r="X531" s="28"/>
      <c r="Y531" s="28"/>
      <c r="Z531" s="28"/>
      <c r="AA531" s="28"/>
      <c r="AB531" s="28"/>
      <c r="AC531" s="28"/>
      <c r="AD531" s="28"/>
      <c r="AE531" s="28"/>
      <c r="AF531" s="28"/>
    </row>
    <row r="532" spans="1:32" x14ac:dyDescent="0.2">
      <c r="A532" s="71">
        <v>5</v>
      </c>
      <c r="B532" s="90" t="str">
        <f>'Compound Alert'!B143</f>
        <v>Papua New Guinea</v>
      </c>
      <c r="C532" s="90" t="str">
        <f>'Compound Alert'!C143</f>
        <v>PNG</v>
      </c>
      <c r="D532" s="90" t="str">
        <f>'Compound Alert'!D143</f>
        <v>EAS           East Asia &amp; Pacific</v>
      </c>
      <c r="E532" s="90" t="str">
        <f>'Compound Alert'!E143</f>
        <v>Blend</v>
      </c>
      <c r="F532" s="90"/>
      <c r="G532" s="86">
        <f>'Compound Alert'!G143</f>
        <v>6</v>
      </c>
      <c r="H532" s="87">
        <f>'Compound Alert'!H143</f>
        <v>6</v>
      </c>
      <c r="I532" s="85">
        <f>'Compound Alert'!I143</f>
        <v>4</v>
      </c>
      <c r="J532" s="77">
        <f>'Compound Alert'!AB143</f>
        <v>10</v>
      </c>
      <c r="K532" s="77">
        <f>'Compound Alert'!AC143</f>
        <v>0</v>
      </c>
      <c r="L532" s="77">
        <f>'Compound Alert'!AD143</f>
        <v>7.2727272727272698</v>
      </c>
      <c r="M532" s="77">
        <f>'Compound Alert'!AE143</f>
        <v>7</v>
      </c>
      <c r="N532" s="77">
        <f>'Compound Alert'!AF143</f>
        <v>0</v>
      </c>
      <c r="O532" s="77">
        <f>'Compound Alert'!AG143</f>
        <v>0</v>
      </c>
      <c r="P532" s="85"/>
      <c r="Q532" s="27">
        <f>'Compound Alert'!AI143</f>
        <v>0</v>
      </c>
      <c r="R532" s="27">
        <f>'Compound Alert'!AJ339</f>
        <v>0</v>
      </c>
      <c r="S532" s="28"/>
      <c r="T532" s="28"/>
      <c r="U532" s="28"/>
      <c r="V532" s="28"/>
      <c r="W532" s="28"/>
      <c r="X532" s="28"/>
      <c r="Y532" s="28"/>
      <c r="Z532" s="28"/>
      <c r="AA532" s="28"/>
      <c r="AB532" s="28"/>
      <c r="AC532" s="28"/>
      <c r="AD532" s="28"/>
      <c r="AE532" s="28"/>
      <c r="AF532" s="28"/>
    </row>
    <row r="533" spans="1:32" x14ac:dyDescent="0.2">
      <c r="A533" s="71">
        <v>6</v>
      </c>
      <c r="B533" s="90" t="str">
        <f>'Compound Alert'!B40</f>
        <v>Congo DR</v>
      </c>
      <c r="C533" s="90" t="str">
        <f>'Compound Alert'!C40</f>
        <v>COD</v>
      </c>
      <c r="D533" s="90" t="str">
        <f>'Compound Alert'!D40</f>
        <v>SSF           Sub-Saharan Africa</v>
      </c>
      <c r="E533" s="90" t="str">
        <f>'Compound Alert'!E40</f>
        <v>IDA</v>
      </c>
      <c r="F533" s="90"/>
      <c r="G533" s="86">
        <f>'Compound Alert'!G40</f>
        <v>5.5</v>
      </c>
      <c r="H533" s="87">
        <f>'Compound Alert'!H40</f>
        <v>5.5</v>
      </c>
      <c r="I533" s="85">
        <f>'Compound Alert'!I40</f>
        <v>4.5</v>
      </c>
      <c r="J533" s="77">
        <f>'Compound Alert'!AB40</f>
        <v>10</v>
      </c>
      <c r="K533" s="77">
        <f>'Compound Alert'!AC40</f>
        <v>10</v>
      </c>
      <c r="L533" s="77">
        <f>'Compound Alert'!AD40</f>
        <v>5.9090909090909003</v>
      </c>
      <c r="M533" s="77">
        <f>'Compound Alert'!AE40</f>
        <v>7</v>
      </c>
      <c r="N533" s="77">
        <f>'Compound Alert'!AF40</f>
        <v>0</v>
      </c>
      <c r="O533" s="77">
        <f>'Compound Alert'!AG40</f>
        <v>10</v>
      </c>
      <c r="P533" s="85"/>
      <c r="Q533" s="27">
        <f>'Compound Alert'!AI40</f>
        <v>0</v>
      </c>
      <c r="R533" s="27">
        <f>'Compound Alert'!AJ236</f>
        <v>0</v>
      </c>
      <c r="S533" s="28"/>
      <c r="T533" s="28"/>
      <c r="U533" s="28"/>
      <c r="V533" s="28"/>
      <c r="W533" s="28"/>
      <c r="X533" s="28"/>
      <c r="Y533" s="28"/>
      <c r="Z533" s="28"/>
      <c r="AA533" s="28"/>
      <c r="AB533" s="28"/>
      <c r="AC533" s="28"/>
      <c r="AD533" s="28"/>
      <c r="AE533" s="28"/>
      <c r="AF533" s="28"/>
    </row>
    <row r="534" spans="1:32" x14ac:dyDescent="0.2">
      <c r="A534" s="71">
        <v>7</v>
      </c>
      <c r="B534" s="90" t="str">
        <f>'Compound Alert'!B129</f>
        <v>Niger</v>
      </c>
      <c r="C534" s="90" t="str">
        <f>'Compound Alert'!C129</f>
        <v>NER</v>
      </c>
      <c r="D534" s="90" t="str">
        <f>'Compound Alert'!D129</f>
        <v>SSF           Sub-Saharan Africa</v>
      </c>
      <c r="E534" s="90" t="str">
        <f>'Compound Alert'!E129</f>
        <v>IDA</v>
      </c>
      <c r="F534" s="90"/>
      <c r="G534" s="86">
        <f>'Compound Alert'!G129</f>
        <v>5.5</v>
      </c>
      <c r="H534" s="87">
        <f>'Compound Alert'!H129</f>
        <v>5.5</v>
      </c>
      <c r="I534" s="85">
        <f>'Compound Alert'!I129</f>
        <v>4.5</v>
      </c>
      <c r="J534" s="77">
        <f>'Compound Alert'!AB129</f>
        <v>9.5238095238094793</v>
      </c>
      <c r="K534" s="77">
        <f>'Compound Alert'!AC129</f>
        <v>10</v>
      </c>
      <c r="L534" s="77">
        <f>'Compound Alert'!AD129</f>
        <v>0</v>
      </c>
      <c r="M534" s="77">
        <f>'Compound Alert'!AE129</f>
        <v>7</v>
      </c>
      <c r="N534" s="77">
        <f>'Compound Alert'!AF129</f>
        <v>0</v>
      </c>
      <c r="O534" s="77">
        <f>'Compound Alert'!AG129</f>
        <v>10</v>
      </c>
      <c r="P534" s="85"/>
      <c r="Q534" s="27">
        <f>'Compound Alert'!AI129</f>
        <v>0</v>
      </c>
      <c r="R534" s="27">
        <f>'Compound Alert'!AJ325</f>
        <v>0</v>
      </c>
      <c r="S534" s="28"/>
      <c r="T534" s="28"/>
      <c r="U534" s="28"/>
      <c r="V534" s="28"/>
      <c r="W534" s="28"/>
      <c r="X534" s="28"/>
      <c r="Y534" s="28"/>
      <c r="Z534" s="28"/>
      <c r="AA534" s="28"/>
      <c r="AB534" s="28"/>
      <c r="AC534" s="28"/>
      <c r="AD534" s="28"/>
      <c r="AE534" s="28"/>
      <c r="AF534" s="28"/>
    </row>
    <row r="535" spans="1:32" x14ac:dyDescent="0.2">
      <c r="A535" s="71">
        <v>8</v>
      </c>
      <c r="B535" s="90" t="str">
        <f>'Compound Alert'!B130</f>
        <v>Nigeria</v>
      </c>
      <c r="C535" s="90" t="str">
        <f>'Compound Alert'!C130</f>
        <v>NGA</v>
      </c>
      <c r="D535" s="90" t="str">
        <f>'Compound Alert'!D130</f>
        <v>SSF           Sub-Saharan Africa</v>
      </c>
      <c r="E535" s="90" t="str">
        <f>'Compound Alert'!E130</f>
        <v>Blend</v>
      </c>
      <c r="F535" s="90"/>
      <c r="G535" s="86">
        <f>'Compound Alert'!G130</f>
        <v>5.5</v>
      </c>
      <c r="H535" s="87">
        <f>'Compound Alert'!H130</f>
        <v>5.5</v>
      </c>
      <c r="I535" s="85">
        <f>'Compound Alert'!I130</f>
        <v>3</v>
      </c>
      <c r="J535" s="77">
        <f>'Compound Alert'!AB130</f>
        <v>10</v>
      </c>
      <c r="K535" s="77">
        <f>'Compound Alert'!AC130</f>
        <v>10</v>
      </c>
      <c r="L535" s="77">
        <f>'Compound Alert'!AD130</f>
        <v>5.4545454545454701</v>
      </c>
      <c r="M535" s="77">
        <f>'Compound Alert'!AE130</f>
        <v>10</v>
      </c>
      <c r="N535" s="77">
        <f>'Compound Alert'!AF130</f>
        <v>0</v>
      </c>
      <c r="O535" s="77">
        <f>'Compound Alert'!AG130</f>
        <v>6.0994717079986902</v>
      </c>
      <c r="P535" s="85"/>
      <c r="Q535" s="27">
        <f>'Compound Alert'!AI130</f>
        <v>0</v>
      </c>
      <c r="R535" s="27">
        <f>'Compound Alert'!AJ326</f>
        <v>0</v>
      </c>
      <c r="S535" s="28"/>
      <c r="T535" s="28"/>
      <c r="U535" s="28"/>
      <c r="V535" s="28"/>
      <c r="W535" s="28"/>
      <c r="X535" s="28"/>
      <c r="Y535" s="28"/>
      <c r="Z535" s="28"/>
      <c r="AA535" s="28"/>
      <c r="AB535" s="28"/>
      <c r="AC535" s="28"/>
      <c r="AD535" s="28"/>
      <c r="AE535" s="28"/>
      <c r="AF535" s="28"/>
    </row>
    <row r="536" spans="1:32" x14ac:dyDescent="0.2">
      <c r="A536" s="71">
        <v>9</v>
      </c>
      <c r="B536" s="90" t="str">
        <f>'Compound Alert'!B6</f>
        <v>Afghanistan</v>
      </c>
      <c r="C536" s="90" t="str">
        <f>'Compound Alert'!C6</f>
        <v>AFG</v>
      </c>
      <c r="D536" s="90" t="str">
        <f>'Compound Alert'!D6</f>
        <v>SAS           South Asia</v>
      </c>
      <c r="E536" s="90" t="str">
        <f>'Compound Alert'!E6</f>
        <v>IDA</v>
      </c>
      <c r="F536" s="90"/>
      <c r="G536" s="86">
        <f>'Compound Alert'!G6</f>
        <v>5.5</v>
      </c>
      <c r="H536" s="87">
        <f>'Compound Alert'!H6</f>
        <v>5.5</v>
      </c>
      <c r="I536" s="85">
        <f>'Compound Alert'!I6</f>
        <v>5</v>
      </c>
      <c r="J536" s="77">
        <f>'Compound Alert'!AB6</f>
        <v>9.5830769230769199</v>
      </c>
      <c r="K536" s="77">
        <f>'Compound Alert'!AC6</f>
        <v>10</v>
      </c>
      <c r="L536" s="77">
        <f>'Compound Alert'!AD6</f>
        <v>3.4090909090908998</v>
      </c>
      <c r="M536" s="77">
        <f>'Compound Alert'!AE6</f>
        <v>7</v>
      </c>
      <c r="N536" s="77">
        <f>'Compound Alert'!AF6</f>
        <v>7</v>
      </c>
      <c r="O536" s="77">
        <f>'Compound Alert'!AG6</f>
        <v>10</v>
      </c>
      <c r="P536" s="77"/>
      <c r="Q536" s="27">
        <f>'Compound Alert'!AI202</f>
        <v>0</v>
      </c>
      <c r="R536" s="27">
        <f>'Compound Alert'!AJ202</f>
        <v>0</v>
      </c>
      <c r="S536" s="28"/>
      <c r="T536" s="28"/>
      <c r="U536" s="28"/>
      <c r="V536" s="28"/>
      <c r="W536" s="28"/>
      <c r="X536" s="28"/>
      <c r="Y536" s="28"/>
      <c r="Z536" s="28"/>
      <c r="AA536" s="28"/>
      <c r="AB536" s="28"/>
      <c r="AC536" s="28"/>
      <c r="AD536" s="28"/>
      <c r="AE536" s="28"/>
      <c r="AF536" s="28"/>
    </row>
    <row r="537" spans="1:32" x14ac:dyDescent="0.2">
      <c r="A537" s="71">
        <v>10</v>
      </c>
      <c r="B537" s="90" t="str">
        <f>'Compound Alert'!B153</f>
        <v>Sudan</v>
      </c>
      <c r="C537" s="90" t="str">
        <f>'Compound Alert'!C153</f>
        <v>SDN</v>
      </c>
      <c r="D537" s="90" t="str">
        <f>'Compound Alert'!D153</f>
        <v>SSF           Sub-Saharan Africa</v>
      </c>
      <c r="E537" s="90" t="str">
        <f>'Compound Alert'!E153</f>
        <v>IDA</v>
      </c>
      <c r="F537" s="90"/>
      <c r="G537" s="86">
        <f>'Compound Alert'!G153</f>
        <v>5.5</v>
      </c>
      <c r="H537" s="87">
        <f>'Compound Alert'!H153</f>
        <v>5.5</v>
      </c>
      <c r="I537" s="85">
        <f>'Compound Alert'!I153</f>
        <v>4</v>
      </c>
      <c r="J537" s="77">
        <f>'Compound Alert'!AB153</f>
        <v>10</v>
      </c>
      <c r="K537" s="77">
        <f>'Compound Alert'!AC153</f>
        <v>10</v>
      </c>
      <c r="L537" s="77">
        <f>'Compound Alert'!AD153</f>
        <v>7.5</v>
      </c>
      <c r="M537" s="77">
        <f>'Compound Alert'!AE153</f>
        <v>10</v>
      </c>
      <c r="N537" s="77">
        <f>'Compound Alert'!AF153</f>
        <v>0</v>
      </c>
      <c r="O537" s="77">
        <f>'Compound Alert'!AG153</f>
        <v>10</v>
      </c>
      <c r="P537" s="85"/>
      <c r="Q537" s="27">
        <f>'Compound Alert'!AI153</f>
        <v>0</v>
      </c>
      <c r="R537" s="27">
        <f>'Compound Alert'!AJ349</f>
        <v>0</v>
      </c>
      <c r="S537" s="28"/>
      <c r="T537" s="28"/>
      <c r="U537" s="28"/>
      <c r="V537" s="28"/>
      <c r="W537" s="28"/>
      <c r="X537" s="28"/>
      <c r="Y537" s="28"/>
      <c r="Z537" s="28"/>
      <c r="AA537" s="28"/>
      <c r="AB537" s="28"/>
      <c r="AC537" s="28"/>
      <c r="AD537" s="28"/>
      <c r="AE537" s="28"/>
      <c r="AF537" s="28"/>
    </row>
    <row r="538" spans="1:32" x14ac:dyDescent="0.2">
      <c r="A538" s="71">
        <v>11</v>
      </c>
      <c r="B538" s="90" t="str">
        <f>'Compound Alert'!B169</f>
        <v>Syria</v>
      </c>
      <c r="C538" s="90" t="str">
        <f>'Compound Alert'!C169</f>
        <v>SYR</v>
      </c>
      <c r="D538" s="90" t="str">
        <f>'Compound Alert'!D169</f>
        <v>MEA           Middle East &amp; North Africa</v>
      </c>
      <c r="E538" s="90" t="str">
        <f>'Compound Alert'!E169</f>
        <v>IDA</v>
      </c>
      <c r="F538" s="90"/>
      <c r="G538" s="86">
        <f>'Compound Alert'!G169</f>
        <v>5.5</v>
      </c>
      <c r="H538" s="87">
        <f>'Compound Alert'!H169</f>
        <v>5.5</v>
      </c>
      <c r="I538" s="85">
        <f>'Compound Alert'!I169</f>
        <v>4.5</v>
      </c>
      <c r="J538" s="77">
        <f>'Compound Alert'!AB169</f>
        <v>8.58718336556319</v>
      </c>
      <c r="K538" s="77">
        <f>'Compound Alert'!AC169</f>
        <v>10</v>
      </c>
      <c r="L538" s="77">
        <f>'Compound Alert'!AD169</f>
        <v>4.5454545454545299</v>
      </c>
      <c r="M538" s="77">
        <f>'Compound Alert'!AE169</f>
        <v>7</v>
      </c>
      <c r="N538" s="77">
        <f>'Compound Alert'!AF169</f>
        <v>0</v>
      </c>
      <c r="O538" s="77">
        <f>'Compound Alert'!AG169</f>
        <v>10</v>
      </c>
      <c r="P538" s="85"/>
      <c r="Q538" s="27">
        <f>'Compound Alert'!AI169</f>
        <v>0</v>
      </c>
      <c r="R538" s="27">
        <f>'Compound Alert'!AJ365</f>
        <v>0</v>
      </c>
      <c r="S538" s="28"/>
      <c r="T538" s="28"/>
      <c r="U538" s="28"/>
      <c r="V538" s="28"/>
      <c r="W538" s="28"/>
      <c r="X538" s="28"/>
      <c r="Y538" s="28"/>
      <c r="Z538" s="28"/>
      <c r="AA538" s="28"/>
      <c r="AB538" s="28"/>
      <c r="AC538" s="28"/>
      <c r="AD538" s="28"/>
      <c r="AE538" s="28"/>
      <c r="AF538" s="28"/>
    </row>
    <row r="539" spans="1:32" x14ac:dyDescent="0.2">
      <c r="A539" s="71">
        <v>12</v>
      </c>
      <c r="B539" s="90" t="str">
        <f>'Compound Alert'!B100</f>
        <v>Lao PDR</v>
      </c>
      <c r="C539" s="90" t="str">
        <f>'Compound Alert'!C100</f>
        <v>LAO</v>
      </c>
      <c r="D539" s="90" t="str">
        <f>'Compound Alert'!D100</f>
        <v>EAS           East Asia &amp; Pacific</v>
      </c>
      <c r="E539" s="90" t="str">
        <f>'Compound Alert'!E100</f>
        <v>IDA</v>
      </c>
      <c r="F539" s="90"/>
      <c r="G539" s="86">
        <f>'Compound Alert'!G100</f>
        <v>5.5</v>
      </c>
      <c r="H539" s="87">
        <f>'Compound Alert'!H100</f>
        <v>5.5</v>
      </c>
      <c r="I539" s="85">
        <f>'Compound Alert'!I100</f>
        <v>2.5</v>
      </c>
      <c r="J539" s="77">
        <f>'Compound Alert'!AB100</f>
        <v>10</v>
      </c>
      <c r="K539" s="77">
        <f>'Compound Alert'!AC100</f>
        <v>0</v>
      </c>
      <c r="L539" s="77">
        <f>'Compound Alert'!AD100</f>
        <v>7.5</v>
      </c>
      <c r="M539" s="77">
        <f>'Compound Alert'!AE100</f>
        <v>7.1725602831159296</v>
      </c>
      <c r="N539" s="77">
        <f>'Compound Alert'!AF100</f>
        <v>7</v>
      </c>
      <c r="O539" s="77">
        <f>'Compound Alert'!AG100</f>
        <v>0</v>
      </c>
      <c r="P539" s="85"/>
      <c r="Q539" s="27">
        <f>'Compound Alert'!AI100</f>
        <v>0</v>
      </c>
      <c r="R539" s="27">
        <f>'Compound Alert'!AJ296</f>
        <v>0</v>
      </c>
      <c r="S539" s="28"/>
      <c r="T539" s="28"/>
      <c r="U539" s="28"/>
      <c r="V539" s="28"/>
      <c r="W539" s="28"/>
      <c r="X539" s="28"/>
      <c r="Y539" s="28"/>
      <c r="Z539" s="28"/>
      <c r="AA539" s="28"/>
      <c r="AB539" s="28"/>
      <c r="AC539" s="28"/>
      <c r="AD539" s="28"/>
      <c r="AE539" s="28"/>
      <c r="AF539" s="28"/>
    </row>
    <row r="540" spans="1:32" x14ac:dyDescent="0.2">
      <c r="A540" s="71">
        <v>13</v>
      </c>
      <c r="B540" s="90" t="str">
        <f>'Compound Alert'!B102</f>
        <v>Liberia</v>
      </c>
      <c r="C540" s="90" t="str">
        <f>'Compound Alert'!C102</f>
        <v>LBR</v>
      </c>
      <c r="D540" s="90" t="str">
        <f>'Compound Alert'!D102</f>
        <v>SSF           Sub-Saharan Africa</v>
      </c>
      <c r="E540" s="90" t="str">
        <f>'Compound Alert'!E102</f>
        <v>IDA</v>
      </c>
      <c r="F540" s="90"/>
      <c r="G540" s="86">
        <f>'Compound Alert'!G102</f>
        <v>5.5</v>
      </c>
      <c r="H540" s="87">
        <f>'Compound Alert'!H102</f>
        <v>5.5</v>
      </c>
      <c r="I540" s="85">
        <f>'Compound Alert'!I102</f>
        <v>4</v>
      </c>
      <c r="J540" s="77">
        <f>'Compound Alert'!AB102</f>
        <v>5.8969230769230796</v>
      </c>
      <c r="K540" s="77">
        <f>'Compound Alert'!AC102</f>
        <v>0</v>
      </c>
      <c r="L540" s="77">
        <f>'Compound Alert'!AD102</f>
        <v>6.1363636363636296</v>
      </c>
      <c r="M540" s="77">
        <f>'Compound Alert'!AE102</f>
        <v>9.2420064025106807</v>
      </c>
      <c r="N540" s="77">
        <f>'Compound Alert'!AF102</f>
        <v>0</v>
      </c>
      <c r="O540" s="77">
        <f>'Compound Alert'!AG102</f>
        <v>0</v>
      </c>
      <c r="P540" s="85"/>
      <c r="Q540" s="27">
        <f>'Compound Alert'!AI102</f>
        <v>0</v>
      </c>
      <c r="R540" s="27">
        <f>'Compound Alert'!AJ298</f>
        <v>0</v>
      </c>
      <c r="S540" s="28"/>
      <c r="T540" s="28"/>
      <c r="U540" s="28"/>
      <c r="V540" s="28"/>
      <c r="W540" s="28"/>
      <c r="X540" s="28"/>
      <c r="Y540" s="28"/>
      <c r="Z540" s="28"/>
      <c r="AA540" s="28"/>
      <c r="AB540" s="28"/>
      <c r="AC540" s="28"/>
      <c r="AD540" s="28"/>
      <c r="AE540" s="28"/>
      <c r="AF540" s="28"/>
    </row>
    <row r="541" spans="1:32" x14ac:dyDescent="0.2">
      <c r="A541" s="71">
        <v>14</v>
      </c>
      <c r="B541" s="90" t="str">
        <f>'Compound Alert'!B123</f>
        <v>Mozambique</v>
      </c>
      <c r="C541" s="90" t="str">
        <f>'Compound Alert'!C123</f>
        <v>MOZ</v>
      </c>
      <c r="D541" s="90" t="str">
        <f>'Compound Alert'!D123</f>
        <v>SSF           Sub-Saharan Africa</v>
      </c>
      <c r="E541" s="90" t="str">
        <f>'Compound Alert'!E123</f>
        <v>IDA</v>
      </c>
      <c r="F541" s="90"/>
      <c r="G541" s="86">
        <f>'Compound Alert'!G123</f>
        <v>5.5</v>
      </c>
      <c r="H541" s="87">
        <f>'Compound Alert'!H123</f>
        <v>5.5</v>
      </c>
      <c r="I541" s="85">
        <f>'Compound Alert'!I123</f>
        <v>5</v>
      </c>
      <c r="J541" s="77">
        <f>'Compound Alert'!AB123</f>
        <v>4.92</v>
      </c>
      <c r="K541" s="77">
        <f>'Compound Alert'!AC123</f>
        <v>10</v>
      </c>
      <c r="L541" s="77">
        <f>'Compound Alert'!AD123</f>
        <v>5</v>
      </c>
      <c r="M541" s="77">
        <f>'Compound Alert'!AE123</f>
        <v>8.5555049351283508</v>
      </c>
      <c r="N541" s="77">
        <f>'Compound Alert'!AF123</f>
        <v>0</v>
      </c>
      <c r="O541" s="77">
        <f>'Compound Alert'!AG123</f>
        <v>10</v>
      </c>
      <c r="P541" s="85"/>
      <c r="Q541" s="27">
        <f>'Compound Alert'!AI123</f>
        <v>0</v>
      </c>
      <c r="R541" s="27">
        <f>'Compound Alert'!AJ319</f>
        <v>0</v>
      </c>
      <c r="S541" s="28"/>
      <c r="T541" s="28"/>
      <c r="U541" s="28"/>
      <c r="V541" s="28"/>
      <c r="W541" s="28"/>
      <c r="X541" s="28"/>
      <c r="Y541" s="28"/>
      <c r="Z541" s="28"/>
      <c r="AA541" s="28"/>
      <c r="AB541" s="28"/>
      <c r="AC541" s="28"/>
      <c r="AD541" s="28"/>
      <c r="AE541" s="28"/>
      <c r="AF541" s="28"/>
    </row>
    <row r="542" spans="1:32" x14ac:dyDescent="0.2">
      <c r="A542" s="71">
        <v>15</v>
      </c>
      <c r="B542" s="90" t="str">
        <f>'Compound Alert'!B33</f>
        <v>Central African Republic</v>
      </c>
      <c r="C542" s="90" t="str">
        <f>'Compound Alert'!C33</f>
        <v>CAF</v>
      </c>
      <c r="D542" s="90" t="str">
        <f>'Compound Alert'!D33</f>
        <v>SSF           Sub-Saharan Africa</v>
      </c>
      <c r="E542" s="90" t="str">
        <f>'Compound Alert'!E33</f>
        <v>IDA</v>
      </c>
      <c r="F542" s="90"/>
      <c r="G542" s="86">
        <f>'Compound Alert'!G33</f>
        <v>5</v>
      </c>
      <c r="H542" s="87">
        <f>'Compound Alert'!H33</f>
        <v>5</v>
      </c>
      <c r="I542" s="85">
        <f>'Compound Alert'!I33</f>
        <v>5</v>
      </c>
      <c r="J542" s="77">
        <f>'Compound Alert'!AB33</f>
        <v>10</v>
      </c>
      <c r="K542" s="77">
        <f>'Compound Alert'!AC33</f>
        <v>10</v>
      </c>
      <c r="L542" s="77">
        <f>'Compound Alert'!AD33</f>
        <v>5.9090909090909003</v>
      </c>
      <c r="M542" s="77">
        <f>'Compound Alert'!AE33</f>
        <v>10</v>
      </c>
      <c r="N542" s="77">
        <f>'Compound Alert'!AF33</f>
        <v>0</v>
      </c>
      <c r="O542" s="77">
        <f>'Compound Alert'!AG33</f>
        <v>8.4765583773797992</v>
      </c>
      <c r="P542" s="85"/>
      <c r="Q542" s="27">
        <f>'Compound Alert'!AI33</f>
        <v>0</v>
      </c>
      <c r="R542" s="27">
        <f>'Compound Alert'!AJ229</f>
        <v>0</v>
      </c>
      <c r="S542" s="28"/>
      <c r="T542" s="28"/>
      <c r="U542" s="28"/>
      <c r="V542" s="28"/>
      <c r="W542" s="28"/>
      <c r="X542" s="28"/>
      <c r="Y542" s="28"/>
      <c r="Z542" s="28"/>
      <c r="AA542" s="28"/>
      <c r="AB542" s="28"/>
      <c r="AC542" s="28"/>
      <c r="AD542" s="28"/>
      <c r="AE542" s="28"/>
      <c r="AF542" s="28"/>
    </row>
    <row r="543" spans="1:32" x14ac:dyDescent="0.2">
      <c r="A543" s="71">
        <v>16</v>
      </c>
      <c r="B543" s="90" t="str">
        <f>'Compound Alert'!B182</f>
        <v>Uganda</v>
      </c>
      <c r="C543" s="90" t="str">
        <f>'Compound Alert'!C182</f>
        <v>UGA</v>
      </c>
      <c r="D543" s="90" t="str">
        <f>'Compound Alert'!D182</f>
        <v>SSF           Sub-Saharan Africa</v>
      </c>
      <c r="E543" s="90" t="str">
        <f>'Compound Alert'!E182</f>
        <v>IDA</v>
      </c>
      <c r="F543" s="90"/>
      <c r="G543" s="86">
        <f>'Compound Alert'!G182</f>
        <v>5</v>
      </c>
      <c r="H543" s="87">
        <f>'Compound Alert'!H182</f>
        <v>5</v>
      </c>
      <c r="I543" s="85">
        <f>'Compound Alert'!I182</f>
        <v>3</v>
      </c>
      <c r="J543" s="77">
        <f>'Compound Alert'!AB182</f>
        <v>10</v>
      </c>
      <c r="K543" s="77">
        <f>'Compound Alert'!AC182</f>
        <v>7</v>
      </c>
      <c r="L543" s="77">
        <f>'Compound Alert'!AD182</f>
        <v>7.0454545454545503</v>
      </c>
      <c r="M543" s="77">
        <f>'Compound Alert'!AE182</f>
        <v>10</v>
      </c>
      <c r="N543" s="77">
        <f>'Compound Alert'!AF182</f>
        <v>7</v>
      </c>
      <c r="O543" s="77">
        <f>'Compound Alert'!AG182</f>
        <v>5.4844401626640202</v>
      </c>
      <c r="P543" s="85"/>
      <c r="Q543" s="27">
        <f>'Compound Alert'!AI182</f>
        <v>0</v>
      </c>
      <c r="R543" s="27">
        <f>'Compound Alert'!AJ378</f>
        <v>0</v>
      </c>
      <c r="S543" s="28"/>
      <c r="T543" s="28"/>
      <c r="U543" s="28"/>
      <c r="V543" s="28"/>
      <c r="W543" s="28"/>
      <c r="X543" s="28"/>
      <c r="Y543" s="28"/>
      <c r="Z543" s="28"/>
      <c r="AA543" s="28"/>
      <c r="AB543" s="28"/>
      <c r="AC543" s="28"/>
      <c r="AD543" s="28"/>
      <c r="AE543" s="28"/>
      <c r="AF543" s="28"/>
    </row>
    <row r="544" spans="1:32" x14ac:dyDescent="0.2">
      <c r="A544" s="71">
        <v>17</v>
      </c>
      <c r="B544" s="90" t="str">
        <f>'Compound Alert'!B41</f>
        <v>Congo</v>
      </c>
      <c r="C544" s="90" t="str">
        <f>'Compound Alert'!C41</f>
        <v>COG</v>
      </c>
      <c r="D544" s="90" t="str">
        <f>'Compound Alert'!D41</f>
        <v>SSF           Sub-Saharan Africa</v>
      </c>
      <c r="E544" s="90" t="str">
        <f>'Compound Alert'!E41</f>
        <v>Blend</v>
      </c>
      <c r="F544" s="90"/>
      <c r="G544" s="86">
        <f>'Compound Alert'!G41</f>
        <v>5</v>
      </c>
      <c r="H544" s="87">
        <f>'Compound Alert'!H41</f>
        <v>5</v>
      </c>
      <c r="I544" s="85">
        <f>'Compound Alert'!I41</f>
        <v>3.5</v>
      </c>
      <c r="J544" s="77">
        <f>'Compound Alert'!AB41</f>
        <v>6.8584615384615404</v>
      </c>
      <c r="K544" s="77">
        <f>'Compound Alert'!AC41</f>
        <v>0</v>
      </c>
      <c r="L544" s="77">
        <f>'Compound Alert'!AD41</f>
        <v>6.3636363636363704</v>
      </c>
      <c r="M544" s="77">
        <f>'Compound Alert'!AE41</f>
        <v>9.8347492894880197</v>
      </c>
      <c r="N544" s="77">
        <f>'Compound Alert'!AF41</f>
        <v>0</v>
      </c>
      <c r="O544" s="77">
        <f>'Compound Alert'!AG41</f>
        <v>10</v>
      </c>
      <c r="P544" s="85"/>
      <c r="Q544" s="27">
        <f>'Compound Alert'!AI41</f>
        <v>0</v>
      </c>
      <c r="R544" s="27">
        <f>'Compound Alert'!AJ237</f>
        <v>0</v>
      </c>
      <c r="S544" s="28"/>
      <c r="T544" s="28"/>
      <c r="U544" s="28"/>
      <c r="V544" s="28"/>
      <c r="W544" s="28"/>
      <c r="X544" s="28"/>
      <c r="Y544" s="28"/>
      <c r="Z544" s="28"/>
      <c r="AA544" s="28"/>
      <c r="AB544" s="28"/>
      <c r="AC544" s="28"/>
      <c r="AD544" s="28"/>
      <c r="AE544" s="28"/>
      <c r="AF544" s="28"/>
    </row>
    <row r="545" spans="1:32" x14ac:dyDescent="0.2">
      <c r="A545" s="71">
        <v>18</v>
      </c>
      <c r="B545" s="90" t="str">
        <f>'Compound Alert'!B170</f>
        <v>Chad</v>
      </c>
      <c r="C545" s="90" t="str">
        <f>'Compound Alert'!C170</f>
        <v>TCD</v>
      </c>
      <c r="D545" s="90" t="str">
        <f>'Compound Alert'!D170</f>
        <v>SSF           Sub-Saharan Africa</v>
      </c>
      <c r="E545" s="90" t="str">
        <f>'Compound Alert'!E170</f>
        <v>IDA</v>
      </c>
      <c r="F545" s="90"/>
      <c r="G545" s="86">
        <f>'Compound Alert'!G170</f>
        <v>5</v>
      </c>
      <c r="H545" s="87">
        <f>'Compound Alert'!H170</f>
        <v>5</v>
      </c>
      <c r="I545" s="85">
        <f>'Compound Alert'!I170</f>
        <v>4.5</v>
      </c>
      <c r="J545" s="77">
        <f>'Compound Alert'!AB170</f>
        <v>10</v>
      </c>
      <c r="K545" s="77">
        <f>'Compound Alert'!AC170</f>
        <v>7</v>
      </c>
      <c r="L545" s="77">
        <f>'Compound Alert'!AD170</f>
        <v>4.3181818181818299</v>
      </c>
      <c r="M545" s="77">
        <f>'Compound Alert'!AE170</f>
        <v>10</v>
      </c>
      <c r="N545" s="77">
        <f>'Compound Alert'!AF170</f>
        <v>0</v>
      </c>
      <c r="O545" s="77">
        <f>'Compound Alert'!AG170</f>
        <v>10</v>
      </c>
      <c r="P545" s="85"/>
      <c r="Q545" s="27">
        <f>'Compound Alert'!AI170</f>
        <v>0</v>
      </c>
      <c r="R545" s="27">
        <f>'Compound Alert'!AJ366</f>
        <v>0</v>
      </c>
      <c r="S545" s="28"/>
      <c r="T545" s="28"/>
      <c r="U545" s="28"/>
      <c r="V545" s="28"/>
      <c r="W545" s="28"/>
      <c r="X545" s="28"/>
      <c r="Y545" s="28"/>
      <c r="Z545" s="28"/>
      <c r="AA545" s="28"/>
      <c r="AB545" s="28"/>
      <c r="AC545" s="28"/>
      <c r="AD545" s="28"/>
      <c r="AE545" s="28"/>
      <c r="AF545" s="28"/>
    </row>
    <row r="546" spans="1:32" x14ac:dyDescent="0.2">
      <c r="A546" s="71">
        <v>19</v>
      </c>
      <c r="B546" s="90" t="str">
        <f>'Compound Alert'!B57</f>
        <v>Eritrea</v>
      </c>
      <c r="C546" s="90" t="str">
        <f>'Compound Alert'!C57</f>
        <v>ERI</v>
      </c>
      <c r="D546" s="90" t="str">
        <f>'Compound Alert'!D57</f>
        <v>SSF           Sub-Saharan Africa</v>
      </c>
      <c r="E546" s="90" t="str">
        <f>'Compound Alert'!E57</f>
        <v>IDA</v>
      </c>
      <c r="F546" s="90"/>
      <c r="G546" s="86">
        <f>'Compound Alert'!G57</f>
        <v>5</v>
      </c>
      <c r="H546" s="87">
        <f>'Compound Alert'!H57</f>
        <v>5</v>
      </c>
      <c r="I546" s="85">
        <f>'Compound Alert'!I57</f>
        <v>4</v>
      </c>
      <c r="J546" s="77">
        <f>'Compound Alert'!AB57</f>
        <v>9.5238095238094793</v>
      </c>
      <c r="K546" s="77">
        <f>'Compound Alert'!AC57</f>
        <v>0</v>
      </c>
      <c r="L546" s="77">
        <f>'Compound Alert'!AD57</f>
        <v>3.63636363636363</v>
      </c>
      <c r="M546" s="77">
        <f>'Compound Alert'!AE57</f>
        <v>7</v>
      </c>
      <c r="N546" s="77">
        <f>'Compound Alert'!AF57</f>
        <v>10</v>
      </c>
      <c r="O546" s="77">
        <f>'Compound Alert'!AG57</f>
        <v>0</v>
      </c>
      <c r="P546" s="85"/>
      <c r="Q546" s="27">
        <f>'Compound Alert'!AI57</f>
        <v>0.1</v>
      </c>
      <c r="R546" s="27">
        <f>'Compound Alert'!AJ253</f>
        <v>0</v>
      </c>
      <c r="S546" s="28"/>
      <c r="T546" s="28"/>
      <c r="U546" s="28"/>
      <c r="V546" s="28"/>
      <c r="W546" s="28"/>
      <c r="X546" s="28"/>
      <c r="Y546" s="28"/>
      <c r="Z546" s="28"/>
      <c r="AA546" s="28"/>
      <c r="AB546" s="28"/>
      <c r="AC546" s="28"/>
      <c r="AD546" s="28"/>
      <c r="AE546" s="28"/>
      <c r="AF546" s="28"/>
    </row>
    <row r="547" spans="1:32" x14ac:dyDescent="0.2">
      <c r="A547" s="71">
        <v>20</v>
      </c>
      <c r="B547" s="90" t="str">
        <f>'Compound Alert'!B195</f>
        <v>Zimbabwe</v>
      </c>
      <c r="C547" s="90" t="str">
        <f>'Compound Alert'!C195</f>
        <v>ZWE</v>
      </c>
      <c r="D547" s="90" t="str">
        <f>'Compound Alert'!D195</f>
        <v>SSF           Sub-Saharan Africa</v>
      </c>
      <c r="E547" s="90" t="str">
        <f>'Compound Alert'!E195</f>
        <v>Blend</v>
      </c>
      <c r="F547" s="90"/>
      <c r="G547" s="86">
        <f>'Compound Alert'!G195</f>
        <v>5</v>
      </c>
      <c r="H547" s="87">
        <f>'Compound Alert'!H195</f>
        <v>5</v>
      </c>
      <c r="I547" s="85">
        <f>'Compound Alert'!I195</f>
        <v>4</v>
      </c>
      <c r="J547" s="77">
        <f>'Compound Alert'!AB195</f>
        <v>5.4</v>
      </c>
      <c r="K547" s="77">
        <f>'Compound Alert'!AC195</f>
        <v>10</v>
      </c>
      <c r="L547" s="77">
        <f>'Compound Alert'!AD195</f>
        <v>5</v>
      </c>
      <c r="M547" s="77">
        <f>'Compound Alert'!AE195</f>
        <v>10</v>
      </c>
      <c r="N547" s="77">
        <f>'Compound Alert'!AF195</f>
        <v>0</v>
      </c>
      <c r="O547" s="77">
        <f>'Compound Alert'!AG195</f>
        <v>10</v>
      </c>
      <c r="P547" s="85"/>
      <c r="Q547" s="27">
        <f>'Compound Alert'!AI195</f>
        <v>0</v>
      </c>
      <c r="R547" s="27">
        <f>'Compound Alert'!AJ391</f>
        <v>0</v>
      </c>
      <c r="S547" s="28"/>
      <c r="T547" s="28"/>
      <c r="U547" s="28"/>
      <c r="V547" s="28"/>
      <c r="W547" s="28"/>
      <c r="X547" s="28"/>
      <c r="Y547" s="28"/>
      <c r="Z547" s="28"/>
      <c r="AA547" s="28"/>
      <c r="AB547" s="28"/>
      <c r="AC547" s="28"/>
      <c r="AD547" s="28"/>
      <c r="AE547" s="28"/>
      <c r="AF547" s="28"/>
    </row>
    <row r="548" spans="1:32" x14ac:dyDescent="0.2">
      <c r="A548" s="71">
        <v>21</v>
      </c>
      <c r="B548" s="90" t="str">
        <f>'Compound Alert'!B101</f>
        <v>Lebanon</v>
      </c>
      <c r="C548" s="90" t="str">
        <f>'Compound Alert'!C101</f>
        <v>LBN</v>
      </c>
      <c r="D548" s="90" t="str">
        <f>'Compound Alert'!D101</f>
        <v>MEA           Middle East &amp; North Africa</v>
      </c>
      <c r="E548" s="90" t="str">
        <f>'Compound Alert'!E101</f>
        <v>IBRD</v>
      </c>
      <c r="F548" s="90"/>
      <c r="G548" s="86">
        <f>'Compound Alert'!G101</f>
        <v>5</v>
      </c>
      <c r="H548" s="87">
        <f>'Compound Alert'!H101</f>
        <v>5</v>
      </c>
      <c r="I548" s="85">
        <f>'Compound Alert'!I101</f>
        <v>2.5</v>
      </c>
      <c r="J548" s="77">
        <f>'Compound Alert'!AB101</f>
        <v>10</v>
      </c>
      <c r="K548" s="77">
        <f>'Compound Alert'!AC101</f>
        <v>10</v>
      </c>
      <c r="L548" s="77">
        <f>'Compound Alert'!AD101</f>
        <v>10</v>
      </c>
      <c r="M548" s="77">
        <f>'Compound Alert'!AE101</f>
        <v>7</v>
      </c>
      <c r="N548" s="77">
        <f>'Compound Alert'!AF101</f>
        <v>0</v>
      </c>
      <c r="O548" s="77">
        <f>'Compound Alert'!AG101</f>
        <v>7.4961965644717701</v>
      </c>
      <c r="P548" s="85"/>
      <c r="Q548" s="27">
        <f>'Compound Alert'!AI101</f>
        <v>0</v>
      </c>
      <c r="R548" s="27">
        <f>'Compound Alert'!AJ297</f>
        <v>0</v>
      </c>
      <c r="S548" s="28"/>
      <c r="T548" s="28"/>
      <c r="U548" s="28"/>
      <c r="V548" s="28"/>
      <c r="W548" s="28"/>
      <c r="X548" s="28"/>
      <c r="Y548" s="28"/>
      <c r="Z548" s="28"/>
      <c r="AA548" s="28"/>
      <c r="AB548" s="28"/>
      <c r="AC548" s="28"/>
      <c r="AD548" s="28"/>
      <c r="AE548" s="28"/>
      <c r="AF548" s="28"/>
    </row>
    <row r="549" spans="1:32" x14ac:dyDescent="0.2">
      <c r="A549" s="71">
        <v>22</v>
      </c>
      <c r="B549" s="90" t="str">
        <f>'Compound Alert'!B118</f>
        <v>Mali</v>
      </c>
      <c r="C549" s="90" t="str">
        <f>'Compound Alert'!C118</f>
        <v>MLI</v>
      </c>
      <c r="D549" s="90" t="str">
        <f>'Compound Alert'!D118</f>
        <v>SSF           Sub-Saharan Africa</v>
      </c>
      <c r="E549" s="90" t="str">
        <f>'Compound Alert'!E118</f>
        <v>IDA</v>
      </c>
      <c r="F549" s="90"/>
      <c r="G549" s="86">
        <f>'Compound Alert'!G118</f>
        <v>5</v>
      </c>
      <c r="H549" s="87">
        <f>'Compound Alert'!H118</f>
        <v>5</v>
      </c>
      <c r="I549" s="85">
        <f>'Compound Alert'!I118</f>
        <v>3.5</v>
      </c>
      <c r="J549" s="77">
        <f>'Compound Alert'!AB118</f>
        <v>10</v>
      </c>
      <c r="K549" s="77">
        <f>'Compound Alert'!AC118</f>
        <v>10</v>
      </c>
      <c r="L549" s="77">
        <f>'Compound Alert'!AD118</f>
        <v>5.6818181818181799</v>
      </c>
      <c r="M549" s="77">
        <f>'Compound Alert'!AE118</f>
        <v>9.9336629949600095</v>
      </c>
      <c r="N549" s="77">
        <f>'Compound Alert'!AF118</f>
        <v>0</v>
      </c>
      <c r="O549" s="77">
        <f>'Compound Alert'!AG118</f>
        <v>10</v>
      </c>
      <c r="P549" s="85"/>
      <c r="Q549" s="27">
        <f>'Compound Alert'!AI118</f>
        <v>0</v>
      </c>
      <c r="R549" s="27">
        <f>'Compound Alert'!AJ314</f>
        <v>0</v>
      </c>
      <c r="S549" s="28"/>
      <c r="T549" s="28"/>
      <c r="U549" s="28"/>
      <c r="V549" s="28"/>
      <c r="W549" s="28"/>
      <c r="X549" s="28"/>
      <c r="Y549" s="28"/>
      <c r="Z549" s="28"/>
      <c r="AA549" s="28"/>
      <c r="AB549" s="28"/>
      <c r="AC549" s="28"/>
      <c r="AD549" s="28"/>
      <c r="AE549" s="28"/>
      <c r="AF549" s="28"/>
    </row>
    <row r="550" spans="1:32" x14ac:dyDescent="0.2">
      <c r="A550" s="71">
        <v>23</v>
      </c>
      <c r="B550" s="90" t="str">
        <f>'Compound Alert'!B156</f>
        <v>Solomon Islands</v>
      </c>
      <c r="C550" s="90" t="str">
        <f>'Compound Alert'!C156</f>
        <v>SLB</v>
      </c>
      <c r="D550" s="90" t="str">
        <f>'Compound Alert'!D156</f>
        <v>EAS           East Asia &amp; Pacific</v>
      </c>
      <c r="E550" s="90" t="str">
        <f>'Compound Alert'!E156</f>
        <v>IDA</v>
      </c>
      <c r="F550" s="90"/>
      <c r="G550" s="86">
        <f>'Compound Alert'!G156</f>
        <v>5</v>
      </c>
      <c r="H550" s="87">
        <f>'Compound Alert'!H156</f>
        <v>5</v>
      </c>
      <c r="I550" s="85">
        <f>'Compound Alert'!I156</f>
        <v>3</v>
      </c>
      <c r="J550" s="77">
        <f>'Compound Alert'!AB156</f>
        <v>8.1415384615384596</v>
      </c>
      <c r="K550" s="77">
        <f>'Compound Alert'!AC156</f>
        <v>0</v>
      </c>
      <c r="L550" s="77">
        <f>'Compound Alert'!AD156</f>
        <v>0</v>
      </c>
      <c r="M550" s="77">
        <f>'Compound Alert'!AE156</f>
        <v>7.2393699827648303</v>
      </c>
      <c r="N550" s="77">
        <f>'Compound Alert'!AF156</f>
        <v>10</v>
      </c>
      <c r="O550" s="77">
        <f>'Compound Alert'!AG156</f>
        <v>0</v>
      </c>
      <c r="P550" s="85"/>
      <c r="Q550" s="27">
        <f>'Compound Alert'!AI156</f>
        <v>0</v>
      </c>
      <c r="R550" s="27">
        <f>'Compound Alert'!AJ352</f>
        <v>0</v>
      </c>
      <c r="S550" s="28"/>
      <c r="T550" s="28"/>
      <c r="U550" s="28"/>
      <c r="V550" s="28"/>
      <c r="W550" s="28"/>
      <c r="X550" s="28"/>
      <c r="Y550" s="28"/>
      <c r="Z550" s="28"/>
      <c r="AA550" s="28"/>
      <c r="AB550" s="28"/>
      <c r="AC550" s="28"/>
      <c r="AD550" s="28"/>
      <c r="AE550" s="28"/>
      <c r="AF550" s="28"/>
    </row>
    <row r="551" spans="1:32" x14ac:dyDescent="0.2">
      <c r="A551" s="71">
        <v>24</v>
      </c>
      <c r="B551" s="90" t="str">
        <f>'Compound Alert'!B188</f>
        <v>Venezuela</v>
      </c>
      <c r="C551" s="90" t="str">
        <f>'Compound Alert'!C188</f>
        <v>VEN</v>
      </c>
      <c r="D551" s="90" t="str">
        <f>'Compound Alert'!D188</f>
        <v>LCN           Latin America &amp; Caribbean</v>
      </c>
      <c r="E551" s="90" t="str">
        <f>'Compound Alert'!E188</f>
        <v>IBRD</v>
      </c>
      <c r="F551" s="90"/>
      <c r="G551" s="86">
        <f>'Compound Alert'!G188</f>
        <v>5</v>
      </c>
      <c r="H551" s="87">
        <f>'Compound Alert'!H188</f>
        <v>5</v>
      </c>
      <c r="I551" s="85">
        <f>'Compound Alert'!I188</f>
        <v>3</v>
      </c>
      <c r="J551" s="77">
        <f>'Compound Alert'!AB188</f>
        <v>4.7619047619047397</v>
      </c>
      <c r="K551" s="77">
        <f>'Compound Alert'!AC188</f>
        <v>10</v>
      </c>
      <c r="L551" s="77">
        <f>'Compound Alert'!AD188</f>
        <v>5</v>
      </c>
      <c r="M551" s="77">
        <f>'Compound Alert'!AE188</f>
        <v>7</v>
      </c>
      <c r="N551" s="77">
        <f>'Compound Alert'!AF188</f>
        <v>7</v>
      </c>
      <c r="O551" s="77">
        <f>'Compound Alert'!AG188</f>
        <v>0</v>
      </c>
      <c r="P551" s="85"/>
      <c r="Q551" s="27">
        <f>'Compound Alert'!AI188</f>
        <v>0</v>
      </c>
      <c r="R551" s="27">
        <f>'Compound Alert'!AJ384</f>
        <v>0</v>
      </c>
      <c r="S551" s="28"/>
      <c r="T551" s="28"/>
      <c r="U551" s="28"/>
      <c r="V551" s="28"/>
      <c r="W551" s="28"/>
      <c r="X551" s="28"/>
      <c r="Y551" s="28"/>
      <c r="Z551" s="28"/>
      <c r="AA551" s="28"/>
      <c r="AB551" s="28"/>
      <c r="AC551" s="28"/>
      <c r="AD551" s="28"/>
      <c r="AE551" s="28"/>
      <c r="AF551" s="28"/>
    </row>
    <row r="552" spans="1:32" x14ac:dyDescent="0.2">
      <c r="A552" s="71">
        <v>25</v>
      </c>
      <c r="B552" s="90" t="str">
        <f>'Compound Alert'!B145</f>
        <v>Korea DPR</v>
      </c>
      <c r="C552" s="90" t="str">
        <f>'Compound Alert'!C145</f>
        <v>PRK</v>
      </c>
      <c r="D552" s="90" t="str">
        <f>'Compound Alert'!D145</f>
        <v>EAS           East Asia &amp; Pacific</v>
      </c>
      <c r="E552" s="90" t="str">
        <f>'Compound Alert'!E145</f>
        <v>East Asia &amp; Pacific</v>
      </c>
      <c r="F552" s="90"/>
      <c r="G552" s="86">
        <f>'Compound Alert'!G145</f>
        <v>5</v>
      </c>
      <c r="H552" s="87">
        <f>'Compound Alert'!H145</f>
        <v>5</v>
      </c>
      <c r="I552" s="85">
        <f>'Compound Alert'!I145</f>
        <v>2.5</v>
      </c>
      <c r="J552" s="77">
        <f>'Compound Alert'!AB145</f>
        <v>0</v>
      </c>
      <c r="K552" s="77">
        <f>'Compound Alert'!AC145</f>
        <v>0</v>
      </c>
      <c r="L552" s="77">
        <f>'Compound Alert'!AD145</f>
        <v>4.5454545454545299</v>
      </c>
      <c r="M552" s="77">
        <f>'Compound Alert'!AE145</f>
        <v>0</v>
      </c>
      <c r="N552" s="77">
        <f>'Compound Alert'!AF145</f>
        <v>0</v>
      </c>
      <c r="O552" s="77">
        <f>'Compound Alert'!AG145</f>
        <v>10</v>
      </c>
      <c r="P552" s="85"/>
      <c r="Q552" s="27">
        <f>'Compound Alert'!AI145</f>
        <v>0.1</v>
      </c>
      <c r="R552" s="27">
        <f>'Compound Alert'!AJ341</f>
        <v>0</v>
      </c>
      <c r="S552" s="28"/>
      <c r="T552" s="28"/>
      <c r="U552" s="28"/>
      <c r="V552" s="28"/>
      <c r="W552" s="28"/>
      <c r="X552" s="28"/>
      <c r="Y552" s="28"/>
      <c r="Z552" s="28"/>
      <c r="AA552" s="28"/>
      <c r="AB552" s="28"/>
      <c r="AC552" s="28"/>
      <c r="AD552" s="28"/>
      <c r="AE552" s="28"/>
      <c r="AF552" s="28"/>
    </row>
    <row r="553" spans="1:32" hidden="1" x14ac:dyDescent="0.2">
      <c r="A553" s="71">
        <v>26</v>
      </c>
      <c r="B553" s="90" t="str">
        <f>'Compound Alert'!B39</f>
        <v>Cameroon</v>
      </c>
      <c r="C553" s="90" t="str">
        <f>'Compound Alert'!C39</f>
        <v>CMR</v>
      </c>
      <c r="D553" s="90" t="str">
        <f>'Compound Alert'!D39</f>
        <v>SSF           Sub-Saharan Africa</v>
      </c>
      <c r="E553" s="90" t="str">
        <f>'Compound Alert'!E39</f>
        <v>Blend</v>
      </c>
      <c r="F553" s="90"/>
      <c r="G553" s="86">
        <f>'Compound Alert'!G39</f>
        <v>4.5</v>
      </c>
      <c r="H553" s="87">
        <f>'Compound Alert'!H39</f>
        <v>4.5</v>
      </c>
      <c r="I553" s="85">
        <f>'Compound Alert'!I39</f>
        <v>3</v>
      </c>
      <c r="J553" s="77">
        <f>'Compound Alert'!AB39</f>
        <v>10</v>
      </c>
      <c r="K553" s="77">
        <f>'Compound Alert'!AC39</f>
        <v>10</v>
      </c>
      <c r="L553" s="77">
        <f>'Compound Alert'!AD39</f>
        <v>4.5454545454545503</v>
      </c>
      <c r="M553" s="77">
        <f>'Compound Alert'!AE39</f>
        <v>7</v>
      </c>
      <c r="N553" s="77">
        <f>'Compound Alert'!AF39</f>
        <v>0</v>
      </c>
      <c r="O553" s="77">
        <f>'Compound Alert'!AG39</f>
        <v>10</v>
      </c>
      <c r="P553" s="85"/>
      <c r="Q553" s="27">
        <f>'Compound Alert'!AI39</f>
        <v>0</v>
      </c>
      <c r="R553" s="27">
        <f>'Compound Alert'!AJ235</f>
        <v>0</v>
      </c>
      <c r="S553" s="28"/>
      <c r="T553" s="28"/>
      <c r="U553" s="28"/>
      <c r="V553" s="28"/>
      <c r="W553" s="28"/>
      <c r="X553" s="28"/>
      <c r="Y553" s="28"/>
      <c r="Z553" s="28"/>
      <c r="AA553" s="28"/>
      <c r="AB553" s="28"/>
      <c r="AC553" s="28"/>
      <c r="AD553" s="28"/>
      <c r="AE553" s="28"/>
      <c r="AF553" s="28"/>
    </row>
    <row r="554" spans="1:32" hidden="1" x14ac:dyDescent="0.2">
      <c r="A554" s="71">
        <v>27</v>
      </c>
      <c r="B554" s="90" t="str">
        <f>'Compound Alert'!B70</f>
        <v>Gambia</v>
      </c>
      <c r="C554" s="90" t="str">
        <f>'Compound Alert'!C70</f>
        <v>GMB</v>
      </c>
      <c r="D554" s="90" t="str">
        <f>'Compound Alert'!D70</f>
        <v>SSF           Sub-Saharan Africa</v>
      </c>
      <c r="E554" s="90" t="str">
        <f>'Compound Alert'!E70</f>
        <v>IDA</v>
      </c>
      <c r="F554" s="90"/>
      <c r="G554" s="86">
        <f>'Compound Alert'!G70</f>
        <v>4.5</v>
      </c>
      <c r="H554" s="87">
        <f>'Compound Alert'!H70</f>
        <v>4.5</v>
      </c>
      <c r="I554" s="85">
        <f>'Compound Alert'!I70</f>
        <v>3.5</v>
      </c>
      <c r="J554" s="77">
        <f>'Compound Alert'!AB70</f>
        <v>10</v>
      </c>
      <c r="K554" s="77">
        <f>'Compound Alert'!AC70</f>
        <v>0</v>
      </c>
      <c r="L554" s="77">
        <f>'Compound Alert'!AD70</f>
        <v>5.9090909090909198</v>
      </c>
      <c r="M554" s="77">
        <f>'Compound Alert'!AE70</f>
        <v>7</v>
      </c>
      <c r="N554" s="77">
        <f>'Compound Alert'!AF70</f>
        <v>0</v>
      </c>
      <c r="O554" s="77">
        <f>'Compound Alert'!AG70</f>
        <v>10</v>
      </c>
      <c r="P554" s="85"/>
      <c r="Q554" s="27">
        <f>'Compound Alert'!AI70</f>
        <v>0</v>
      </c>
      <c r="R554" s="27">
        <f>'Compound Alert'!AJ266</f>
        <v>0</v>
      </c>
      <c r="S554" s="28"/>
      <c r="T554" s="28"/>
      <c r="U554" s="28"/>
      <c r="V554" s="28"/>
      <c r="W554" s="28"/>
      <c r="X554" s="28"/>
      <c r="Y554" s="28"/>
      <c r="Z554" s="28"/>
      <c r="AA554" s="28"/>
      <c r="AB554" s="28"/>
      <c r="AC554" s="28"/>
      <c r="AD554" s="28"/>
      <c r="AE554" s="28"/>
      <c r="AF554" s="28"/>
    </row>
    <row r="555" spans="1:32" hidden="1" x14ac:dyDescent="0.2">
      <c r="A555" s="71">
        <v>28</v>
      </c>
      <c r="B555" s="90" t="str">
        <f>'Compound Alert'!B79</f>
        <v>Haiti</v>
      </c>
      <c r="C555" s="90" t="str">
        <f>'Compound Alert'!C79</f>
        <v>HTI</v>
      </c>
      <c r="D555" s="90" t="str">
        <f>'Compound Alert'!D79</f>
        <v>LCN           Latin America &amp; Caribbean</v>
      </c>
      <c r="E555" s="90" t="str">
        <f>'Compound Alert'!E79</f>
        <v>IDA</v>
      </c>
      <c r="F555" s="90"/>
      <c r="G555" s="86">
        <f>'Compound Alert'!G79</f>
        <v>4.5</v>
      </c>
      <c r="H555" s="87">
        <f>'Compound Alert'!H79</f>
        <v>4.5</v>
      </c>
      <c r="I555" s="85">
        <f>'Compound Alert'!I79</f>
        <v>5.5</v>
      </c>
      <c r="J555" s="77">
        <f>'Compound Alert'!AB79</f>
        <v>5.8969230769230796</v>
      </c>
      <c r="K555" s="77">
        <f>'Compound Alert'!AC79</f>
        <v>10</v>
      </c>
      <c r="L555" s="77">
        <f>'Compound Alert'!AD79</f>
        <v>3.86363636363637</v>
      </c>
      <c r="M555" s="77">
        <f>'Compound Alert'!AE79</f>
        <v>10</v>
      </c>
      <c r="N555" s="77">
        <f>'Compound Alert'!AF79</f>
        <v>0</v>
      </c>
      <c r="O555" s="77">
        <f>'Compound Alert'!AG79</f>
        <v>1.45699906353043</v>
      </c>
      <c r="P555" s="85"/>
      <c r="Q555" s="27">
        <f>'Compound Alert'!AI79</f>
        <v>0</v>
      </c>
      <c r="R555" s="27">
        <f>'Compound Alert'!AJ275</f>
        <v>0</v>
      </c>
      <c r="S555" s="28"/>
      <c r="T555" s="28"/>
      <c r="U555" s="28"/>
      <c r="V555" s="28"/>
      <c r="W555" s="28"/>
      <c r="X555" s="28"/>
      <c r="Y555" s="28"/>
      <c r="Z555" s="28"/>
      <c r="AA555" s="28"/>
      <c r="AB555" s="28"/>
      <c r="AC555" s="28"/>
      <c r="AD555" s="28"/>
      <c r="AE555" s="28"/>
      <c r="AF555" s="28"/>
    </row>
    <row r="556" spans="1:32" hidden="1" x14ac:dyDescent="0.2">
      <c r="A556" s="71">
        <v>29</v>
      </c>
      <c r="B556" s="90" t="str">
        <f>'Compound Alert'!B161</f>
        <v>South Sudan</v>
      </c>
      <c r="C556" s="90" t="str">
        <f>'Compound Alert'!C161</f>
        <v>SSD</v>
      </c>
      <c r="D556" s="90" t="str">
        <f>'Compound Alert'!D161</f>
        <v>SSF           Sub-Saharan Africa</v>
      </c>
      <c r="E556" s="90" t="str">
        <f>'Compound Alert'!E161</f>
        <v>IDA</v>
      </c>
      <c r="F556" s="90"/>
      <c r="G556" s="86">
        <f>'Compound Alert'!G161</f>
        <v>4.5</v>
      </c>
      <c r="H556" s="87">
        <f>'Compound Alert'!H161</f>
        <v>4.5</v>
      </c>
      <c r="I556" s="85">
        <f>'Compound Alert'!I161</f>
        <v>4</v>
      </c>
      <c r="J556" s="77">
        <f>'Compound Alert'!AB161</f>
        <v>10</v>
      </c>
      <c r="K556" s="77">
        <f>'Compound Alert'!AC161</f>
        <v>10</v>
      </c>
      <c r="L556" s="77">
        <f>'Compound Alert'!AD161</f>
        <v>0</v>
      </c>
      <c r="M556" s="77">
        <f>'Compound Alert'!AE161</f>
        <v>10</v>
      </c>
      <c r="N556" s="77">
        <f>'Compound Alert'!AF161</f>
        <v>7</v>
      </c>
      <c r="O556" s="77">
        <f>'Compound Alert'!AG161</f>
        <v>10</v>
      </c>
      <c r="P556" s="85"/>
      <c r="Q556" s="27">
        <f>'Compound Alert'!AI161</f>
        <v>0</v>
      </c>
      <c r="R556" s="27">
        <f>'Compound Alert'!AJ357</f>
        <v>0</v>
      </c>
      <c r="S556" s="28"/>
      <c r="T556" s="28"/>
      <c r="U556" s="28"/>
      <c r="V556" s="28"/>
      <c r="W556" s="28"/>
      <c r="X556" s="28"/>
      <c r="Y556" s="28"/>
      <c r="Z556" s="28"/>
      <c r="AA556" s="28"/>
      <c r="AB556" s="28"/>
      <c r="AC556" s="28"/>
      <c r="AD556" s="28"/>
      <c r="AE556" s="28"/>
      <c r="AF556" s="28"/>
    </row>
    <row r="557" spans="1:32" hidden="1" x14ac:dyDescent="0.2">
      <c r="A557" s="71">
        <v>30</v>
      </c>
      <c r="B557" s="90" t="str">
        <f>'Compound Alert'!B77</f>
        <v>Honduras</v>
      </c>
      <c r="C557" s="90" t="str">
        <f>'Compound Alert'!C77</f>
        <v>HND</v>
      </c>
      <c r="D557" s="90" t="str">
        <f>'Compound Alert'!D77</f>
        <v>LCN           Latin America &amp; Caribbean</v>
      </c>
      <c r="E557" s="90" t="str">
        <f>'Compound Alert'!E77</f>
        <v>IDA</v>
      </c>
      <c r="F557" s="90"/>
      <c r="G557" s="86">
        <f>'Compound Alert'!G77</f>
        <v>4.5</v>
      </c>
      <c r="H557" s="87">
        <f>'Compound Alert'!H77</f>
        <v>4.5</v>
      </c>
      <c r="I557" s="85">
        <f>'Compound Alert'!I77</f>
        <v>2</v>
      </c>
      <c r="J557" s="77">
        <f>'Compound Alert'!AB77</f>
        <v>7.1428571428571104</v>
      </c>
      <c r="K557" s="77">
        <f>'Compound Alert'!AC77</f>
        <v>0</v>
      </c>
      <c r="L557" s="77">
        <f>'Compound Alert'!AD77</f>
        <v>5.9090909090909198</v>
      </c>
      <c r="M557" s="77">
        <f>'Compound Alert'!AE77</f>
        <v>5.3466666666666702</v>
      </c>
      <c r="N557" s="77">
        <f>'Compound Alert'!AF77</f>
        <v>0</v>
      </c>
      <c r="O557" s="77">
        <f>'Compound Alert'!AG77</f>
        <v>10</v>
      </c>
      <c r="P557" s="85"/>
      <c r="Q557" s="27">
        <f>'Compound Alert'!AI77</f>
        <v>0</v>
      </c>
      <c r="R557" s="27">
        <f>'Compound Alert'!AJ273</f>
        <v>0</v>
      </c>
      <c r="S557" s="28"/>
      <c r="T557" s="28"/>
      <c r="U557" s="28"/>
      <c r="V557" s="28"/>
      <c r="W557" s="28"/>
      <c r="X557" s="28"/>
      <c r="Y557" s="28"/>
      <c r="Z557" s="28"/>
      <c r="AA557" s="28"/>
      <c r="AB557" s="28"/>
      <c r="AC557" s="28"/>
      <c r="AD557" s="28"/>
      <c r="AE557" s="28"/>
      <c r="AF557" s="28"/>
    </row>
    <row r="558" spans="1:32" hidden="1" x14ac:dyDescent="0.2">
      <c r="A558" s="71">
        <v>31</v>
      </c>
      <c r="B558" s="90" t="str">
        <f>'Compound Alert'!B175</f>
        <v>Timor-Leste</v>
      </c>
      <c r="C558" s="90" t="str">
        <f>'Compound Alert'!C175</f>
        <v>TLS</v>
      </c>
      <c r="D558" s="90" t="str">
        <f>'Compound Alert'!D175</f>
        <v>EAS           East Asia &amp; Pacific</v>
      </c>
      <c r="E558" s="90" t="str">
        <f>'Compound Alert'!E175</f>
        <v>Blend</v>
      </c>
      <c r="F558" s="90"/>
      <c r="G558" s="86">
        <f>'Compound Alert'!G175</f>
        <v>4.5</v>
      </c>
      <c r="H558" s="87">
        <f>'Compound Alert'!H175</f>
        <v>4.5</v>
      </c>
      <c r="I558" s="85">
        <f>'Compound Alert'!I175</f>
        <v>2.5</v>
      </c>
      <c r="J558" s="77">
        <f>'Compound Alert'!AB175</f>
        <v>9.5238095238094793</v>
      </c>
      <c r="K558" s="77">
        <f>'Compound Alert'!AC175</f>
        <v>0</v>
      </c>
      <c r="L558" s="77">
        <f>'Compound Alert'!AD175</f>
        <v>2.0454545454545499</v>
      </c>
      <c r="M558" s="77">
        <f>'Compound Alert'!AE175</f>
        <v>7</v>
      </c>
      <c r="N558" s="77">
        <f>'Compound Alert'!AF175</f>
        <v>0</v>
      </c>
      <c r="O558" s="77">
        <f>'Compound Alert'!AG175</f>
        <v>0</v>
      </c>
      <c r="P558" s="85"/>
      <c r="Q558" s="27">
        <f>'Compound Alert'!AI175</f>
        <v>0</v>
      </c>
      <c r="R558" s="27">
        <f>'Compound Alert'!AJ371</f>
        <v>0</v>
      </c>
      <c r="S558" s="28"/>
      <c r="T558" s="28"/>
      <c r="U558" s="28"/>
      <c r="V558" s="28"/>
      <c r="W558" s="28"/>
      <c r="X558" s="28"/>
      <c r="Y558" s="28"/>
      <c r="Z558" s="28"/>
      <c r="AA558" s="28"/>
      <c r="AB558" s="28"/>
      <c r="AC558" s="28"/>
      <c r="AD558" s="28"/>
      <c r="AE558" s="28"/>
      <c r="AF558" s="28"/>
    </row>
    <row r="559" spans="1:32" hidden="1" x14ac:dyDescent="0.2">
      <c r="A559" s="71">
        <v>32</v>
      </c>
      <c r="B559" s="90" t="str">
        <f>'Compound Alert'!B50</f>
        <v>Djibouti</v>
      </c>
      <c r="C559" s="90" t="str">
        <f>'Compound Alert'!C50</f>
        <v>DJI</v>
      </c>
      <c r="D559" s="90" t="str">
        <f>'Compound Alert'!D50</f>
        <v>MEA           Middle East &amp; North Africa</v>
      </c>
      <c r="E559" s="90" t="str">
        <f>'Compound Alert'!E50</f>
        <v>IDA</v>
      </c>
      <c r="F559" s="90"/>
      <c r="G559" s="86">
        <f>'Compound Alert'!G50</f>
        <v>4.5</v>
      </c>
      <c r="H559" s="87">
        <f>'Compound Alert'!H50</f>
        <v>4.5</v>
      </c>
      <c r="I559" s="85">
        <f>'Compound Alert'!I50</f>
        <v>2.5</v>
      </c>
      <c r="J559" s="77">
        <f>'Compound Alert'!AB50</f>
        <v>6.7153846153846199</v>
      </c>
      <c r="K559" s="77">
        <f>'Compound Alert'!AC50</f>
        <v>0</v>
      </c>
      <c r="L559" s="77">
        <f>'Compound Alert'!AD50</f>
        <v>3.63636363636363</v>
      </c>
      <c r="M559" s="77">
        <f>'Compound Alert'!AE50</f>
        <v>8.8847092522515201</v>
      </c>
      <c r="N559" s="77">
        <f>'Compound Alert'!AF50</f>
        <v>7</v>
      </c>
      <c r="O559" s="77">
        <f>'Compound Alert'!AG50</f>
        <v>0</v>
      </c>
      <c r="P559" s="85"/>
      <c r="Q559" s="27">
        <f>'Compound Alert'!AI50</f>
        <v>0</v>
      </c>
      <c r="R559" s="27">
        <f>'Compound Alert'!AJ246</f>
        <v>0</v>
      </c>
      <c r="S559" s="28"/>
      <c r="T559" s="28"/>
      <c r="U559" s="28"/>
      <c r="V559" s="28"/>
      <c r="W559" s="28"/>
      <c r="X559" s="28"/>
      <c r="Y559" s="28"/>
      <c r="Z559" s="28"/>
      <c r="AA559" s="28"/>
      <c r="AB559" s="28"/>
      <c r="AC559" s="28"/>
      <c r="AD559" s="28"/>
      <c r="AE559" s="28"/>
      <c r="AF559" s="28"/>
    </row>
    <row r="560" spans="1:32" hidden="1" x14ac:dyDescent="0.2">
      <c r="A560" s="71">
        <v>33</v>
      </c>
      <c r="B560" s="90" t="str">
        <f>'Compound Alert'!B82</f>
        <v>India</v>
      </c>
      <c r="C560" s="90" t="str">
        <f>'Compound Alert'!C82</f>
        <v>IND</v>
      </c>
      <c r="D560" s="90" t="str">
        <f>'Compound Alert'!D82</f>
        <v>SAS           South Asia</v>
      </c>
      <c r="E560" s="90" t="str">
        <f>'Compound Alert'!E82</f>
        <v>IBRD</v>
      </c>
      <c r="F560" s="90"/>
      <c r="G560" s="86">
        <f>'Compound Alert'!G82</f>
        <v>4.5</v>
      </c>
      <c r="H560" s="87">
        <f>'Compound Alert'!H82</f>
        <v>4.5</v>
      </c>
      <c r="I560" s="85">
        <f>'Compound Alert'!I82</f>
        <v>1.5</v>
      </c>
      <c r="J560" s="77">
        <f>'Compound Alert'!AB82</f>
        <v>9.1821986111943108</v>
      </c>
      <c r="K560" s="77">
        <f>'Compound Alert'!AC82</f>
        <v>0</v>
      </c>
      <c r="L560" s="77">
        <f>'Compound Alert'!AD82</f>
        <v>0</v>
      </c>
      <c r="M560" s="77">
        <f>'Compound Alert'!AE82</f>
        <v>9.1999999999999993</v>
      </c>
      <c r="N560" s="77">
        <f>'Compound Alert'!AF82</f>
        <v>0</v>
      </c>
      <c r="O560" s="77">
        <f>'Compound Alert'!AG82</f>
        <v>0</v>
      </c>
      <c r="P560" s="85"/>
      <c r="Q560" s="27">
        <f>'Compound Alert'!AI82</f>
        <v>0</v>
      </c>
      <c r="R560" s="27">
        <f>'Compound Alert'!AJ278</f>
        <v>0</v>
      </c>
      <c r="S560" s="28"/>
      <c r="T560" s="28"/>
      <c r="U560" s="28"/>
      <c r="V560" s="28"/>
      <c r="W560" s="28"/>
      <c r="X560" s="28"/>
      <c r="Y560" s="28"/>
      <c r="Z560" s="28"/>
      <c r="AA560" s="28"/>
      <c r="AB560" s="28"/>
      <c r="AC560" s="28"/>
      <c r="AD560" s="28"/>
      <c r="AE560" s="28"/>
      <c r="AF560" s="28"/>
    </row>
    <row r="561" spans="1:32" hidden="1" x14ac:dyDescent="0.2">
      <c r="A561" s="71">
        <v>34</v>
      </c>
      <c r="B561" s="90" t="str">
        <f>'Compound Alert'!B93</f>
        <v>Kenya</v>
      </c>
      <c r="C561" s="90" t="str">
        <f>'Compound Alert'!C93</f>
        <v>KEN</v>
      </c>
      <c r="D561" s="90" t="str">
        <f>'Compound Alert'!D93</f>
        <v>SSF           Sub-Saharan Africa</v>
      </c>
      <c r="E561" s="90" t="str">
        <f>'Compound Alert'!E93</f>
        <v>Blend</v>
      </c>
      <c r="F561" s="90"/>
      <c r="G561" s="86">
        <f>'Compound Alert'!G93</f>
        <v>4.5</v>
      </c>
      <c r="H561" s="87">
        <f>'Compound Alert'!H93</f>
        <v>4.5</v>
      </c>
      <c r="I561" s="85">
        <f>'Compound Alert'!I93</f>
        <v>2.5</v>
      </c>
      <c r="J561" s="77">
        <f>'Compound Alert'!AB93</f>
        <v>10</v>
      </c>
      <c r="K561" s="77">
        <f>'Compound Alert'!AC93</f>
        <v>5</v>
      </c>
      <c r="L561" s="77">
        <f>'Compound Alert'!AD93</f>
        <v>4.3181818181818201</v>
      </c>
      <c r="M561" s="77">
        <f>'Compound Alert'!AE93</f>
        <v>10</v>
      </c>
      <c r="N561" s="77">
        <f>'Compound Alert'!AF93</f>
        <v>10</v>
      </c>
      <c r="O561" s="77">
        <f>'Compound Alert'!AG93</f>
        <v>0</v>
      </c>
      <c r="P561" s="85"/>
      <c r="Q561" s="27">
        <f>'Compound Alert'!AI93</f>
        <v>0</v>
      </c>
      <c r="R561" s="27">
        <f>'Compound Alert'!AJ289</f>
        <v>0</v>
      </c>
      <c r="S561" s="28"/>
      <c r="T561" s="28"/>
      <c r="U561" s="28"/>
      <c r="V561" s="28"/>
      <c r="W561" s="28"/>
      <c r="X561" s="28"/>
      <c r="Y561" s="28"/>
      <c r="Z561" s="28"/>
      <c r="AA561" s="28"/>
      <c r="AB561" s="28"/>
      <c r="AC561" s="28"/>
      <c r="AD561" s="28"/>
      <c r="AE561" s="28"/>
      <c r="AF561" s="28"/>
    </row>
    <row r="562" spans="1:32" hidden="1" x14ac:dyDescent="0.2">
      <c r="A562" s="71">
        <v>35</v>
      </c>
      <c r="B562" s="90" t="str">
        <f>'Compound Alert'!B95</f>
        <v>Cambodia</v>
      </c>
      <c r="C562" s="90" t="str">
        <f>'Compound Alert'!C95</f>
        <v>KHM</v>
      </c>
      <c r="D562" s="90" t="str">
        <f>'Compound Alert'!D95</f>
        <v>EAS           East Asia &amp; Pacific</v>
      </c>
      <c r="E562" s="90" t="str">
        <f>'Compound Alert'!E95</f>
        <v>IDA</v>
      </c>
      <c r="F562" s="90"/>
      <c r="G562" s="86">
        <f>'Compound Alert'!G95</f>
        <v>4.5</v>
      </c>
      <c r="H562" s="87">
        <f>'Compound Alert'!H95</f>
        <v>4.5</v>
      </c>
      <c r="I562" s="85">
        <f>'Compound Alert'!I95</f>
        <v>2.5</v>
      </c>
      <c r="J562" s="77">
        <f>'Compound Alert'!AB95</f>
        <v>10</v>
      </c>
      <c r="K562" s="77">
        <f>'Compound Alert'!AC95</f>
        <v>0</v>
      </c>
      <c r="L562" s="77">
        <f>'Compound Alert'!AD95</f>
        <v>3.63636363636363</v>
      </c>
      <c r="M562" s="77">
        <f>'Compound Alert'!AE95</f>
        <v>0</v>
      </c>
      <c r="N562" s="77">
        <f>'Compound Alert'!AF95</f>
        <v>10</v>
      </c>
      <c r="O562" s="77">
        <f>'Compound Alert'!AG95</f>
        <v>0</v>
      </c>
      <c r="P562" s="85"/>
      <c r="Q562" s="27">
        <f>'Compound Alert'!AI95</f>
        <v>0</v>
      </c>
      <c r="R562" s="27">
        <f>'Compound Alert'!AJ291</f>
        <v>0</v>
      </c>
      <c r="S562" s="28"/>
      <c r="T562" s="28"/>
      <c r="U562" s="28"/>
      <c r="V562" s="28"/>
      <c r="W562" s="28"/>
      <c r="X562" s="28"/>
      <c r="Y562" s="28"/>
      <c r="Z562" s="28"/>
      <c r="AA562" s="28"/>
      <c r="AB562" s="28"/>
      <c r="AC562" s="28"/>
      <c r="AD562" s="28"/>
      <c r="AE562" s="28"/>
      <c r="AF562" s="28"/>
    </row>
    <row r="563" spans="1:32" hidden="1" x14ac:dyDescent="0.2">
      <c r="A563" s="71">
        <v>36</v>
      </c>
      <c r="B563" s="90" t="str">
        <f>'Compound Alert'!B126</f>
        <v>Malawi</v>
      </c>
      <c r="C563" s="90" t="str">
        <f>'Compound Alert'!C126</f>
        <v>MWI</v>
      </c>
      <c r="D563" s="90" t="str">
        <f>'Compound Alert'!D126</f>
        <v>SSF           Sub-Saharan Africa</v>
      </c>
      <c r="E563" s="90" t="str">
        <f>'Compound Alert'!E126</f>
        <v>IDA</v>
      </c>
      <c r="F563" s="90"/>
      <c r="G563" s="86">
        <f>'Compound Alert'!G126</f>
        <v>4.5</v>
      </c>
      <c r="H563" s="87">
        <f>'Compound Alert'!H126</f>
        <v>4.5</v>
      </c>
      <c r="I563" s="85">
        <f>'Compound Alert'!I126</f>
        <v>3</v>
      </c>
      <c r="J563" s="77">
        <f>'Compound Alert'!AB126</f>
        <v>4.7619047619047397</v>
      </c>
      <c r="K563" s="77">
        <f>'Compound Alert'!AC126</f>
        <v>7</v>
      </c>
      <c r="L563" s="77">
        <f>'Compound Alert'!AD126</f>
        <v>4.5454545454545503</v>
      </c>
      <c r="M563" s="77">
        <f>'Compound Alert'!AE126</f>
        <v>10</v>
      </c>
      <c r="N563" s="77">
        <f>'Compound Alert'!AF126</f>
        <v>0</v>
      </c>
      <c r="O563" s="77">
        <f>'Compound Alert'!AG126</f>
        <v>7.26645425456989</v>
      </c>
      <c r="P563" s="85"/>
      <c r="Q563" s="27">
        <f>'Compound Alert'!AI126</f>
        <v>0</v>
      </c>
      <c r="R563" s="27">
        <f>'Compound Alert'!AJ322</f>
        <v>0</v>
      </c>
      <c r="S563" s="28"/>
      <c r="T563" s="28"/>
      <c r="U563" s="28"/>
      <c r="V563" s="28"/>
      <c r="W563" s="28"/>
      <c r="X563" s="28"/>
      <c r="Y563" s="28"/>
      <c r="Z563" s="28"/>
      <c r="AA563" s="28"/>
      <c r="AB563" s="28"/>
      <c r="AC563" s="28"/>
      <c r="AD563" s="28"/>
      <c r="AE563" s="28"/>
      <c r="AF563" s="28"/>
    </row>
    <row r="564" spans="1:32" hidden="1" x14ac:dyDescent="0.2">
      <c r="A564" s="71">
        <v>37</v>
      </c>
      <c r="B564" s="90" t="str">
        <f>'Compound Alert'!B134</f>
        <v>Nepal</v>
      </c>
      <c r="C564" s="90" t="str">
        <f>'Compound Alert'!C134</f>
        <v>NPL</v>
      </c>
      <c r="D564" s="90" t="str">
        <f>'Compound Alert'!D134</f>
        <v>SAS           South Asia</v>
      </c>
      <c r="E564" s="90" t="str">
        <f>'Compound Alert'!E134</f>
        <v>IDA</v>
      </c>
      <c r="F564" s="90"/>
      <c r="G564" s="86">
        <f>'Compound Alert'!G134</f>
        <v>4.5</v>
      </c>
      <c r="H564" s="87">
        <f>'Compound Alert'!H134</f>
        <v>4.5</v>
      </c>
      <c r="I564" s="85">
        <f>'Compound Alert'!I134</f>
        <v>2.5</v>
      </c>
      <c r="J564" s="77">
        <f>'Compound Alert'!AB134</f>
        <v>7.18</v>
      </c>
      <c r="K564" s="77">
        <f>'Compound Alert'!AC134</f>
        <v>0</v>
      </c>
      <c r="L564" s="77">
        <f>'Compound Alert'!AD134</f>
        <v>5.2272727272727302</v>
      </c>
      <c r="M564" s="77">
        <f>'Compound Alert'!AE134</f>
        <v>0</v>
      </c>
      <c r="N564" s="77">
        <f>'Compound Alert'!AF134</f>
        <v>0</v>
      </c>
      <c r="O564" s="77">
        <f>'Compound Alert'!AG134</f>
        <v>0</v>
      </c>
      <c r="P564" s="85"/>
      <c r="Q564" s="27">
        <f>'Compound Alert'!AI134</f>
        <v>0</v>
      </c>
      <c r="R564" s="27">
        <f>'Compound Alert'!AJ330</f>
        <v>0</v>
      </c>
      <c r="S564" s="28"/>
      <c r="T564" s="28"/>
      <c r="U564" s="28"/>
      <c r="V564" s="28"/>
      <c r="W564" s="28"/>
      <c r="X564" s="28"/>
      <c r="Y564" s="28"/>
      <c r="Z564" s="28"/>
      <c r="AA564" s="28"/>
      <c r="AB564" s="28"/>
      <c r="AC564" s="28"/>
      <c r="AD564" s="28"/>
      <c r="AE564" s="28"/>
      <c r="AF564" s="28"/>
    </row>
    <row r="565" spans="1:32" hidden="1" x14ac:dyDescent="0.2">
      <c r="A565" s="71">
        <v>38</v>
      </c>
      <c r="B565" s="90" t="str">
        <f>'Compound Alert'!B20</f>
        <v>Bangladesh</v>
      </c>
      <c r="C565" s="90" t="str">
        <f>'Compound Alert'!C20</f>
        <v>BGD</v>
      </c>
      <c r="D565" s="90" t="str">
        <f>'Compound Alert'!D20</f>
        <v>SAS           South Asia</v>
      </c>
      <c r="E565" s="90" t="str">
        <f>'Compound Alert'!E20</f>
        <v>IDA</v>
      </c>
      <c r="F565" s="90"/>
      <c r="G565" s="86">
        <f>'Compound Alert'!G20</f>
        <v>4.5</v>
      </c>
      <c r="H565" s="87">
        <f>'Compound Alert'!H20</f>
        <v>4.5</v>
      </c>
      <c r="I565" s="85">
        <f>'Compound Alert'!I20</f>
        <v>2</v>
      </c>
      <c r="J565" s="77">
        <f>'Compound Alert'!AB20</f>
        <v>10</v>
      </c>
      <c r="K565" s="77">
        <f>'Compound Alert'!AC20</f>
        <v>0</v>
      </c>
      <c r="L565" s="77">
        <f>'Compound Alert'!AD20</f>
        <v>6.5909090909090802</v>
      </c>
      <c r="M565" s="77">
        <f>'Compound Alert'!AE20</f>
        <v>10</v>
      </c>
      <c r="N565" s="77">
        <f>'Compound Alert'!AF20</f>
        <v>0</v>
      </c>
      <c r="O565" s="77">
        <f>'Compound Alert'!AG20</f>
        <v>0</v>
      </c>
      <c r="P565" s="85"/>
      <c r="Q565" s="27">
        <f>'Compound Alert'!AI20</f>
        <v>0</v>
      </c>
      <c r="R565" s="27">
        <f>'Compound Alert'!AJ216</f>
        <v>0</v>
      </c>
      <c r="S565" s="28"/>
      <c r="T565" s="28"/>
      <c r="U565" s="28"/>
      <c r="V565" s="28"/>
      <c r="W565" s="28"/>
      <c r="X565" s="28"/>
      <c r="Y565" s="28"/>
      <c r="Z565" s="28"/>
      <c r="AA565" s="28"/>
      <c r="AB565" s="28"/>
      <c r="AC565" s="28"/>
      <c r="AD565" s="28"/>
      <c r="AE565" s="28"/>
      <c r="AF565" s="28"/>
    </row>
    <row r="566" spans="1:32" hidden="1" x14ac:dyDescent="0.2">
      <c r="A566" s="71">
        <v>39</v>
      </c>
      <c r="B566" s="90" t="str">
        <f>'Compound Alert'!B38</f>
        <v>Côte d'Ivoire</v>
      </c>
      <c r="C566" s="90" t="str">
        <f>'Compound Alert'!C38</f>
        <v>CIV</v>
      </c>
      <c r="D566" s="90" t="str">
        <f>'Compound Alert'!D38</f>
        <v>SSF           Sub-Saharan Africa</v>
      </c>
      <c r="E566" s="90" t="str">
        <f>'Compound Alert'!E38</f>
        <v>IDA</v>
      </c>
      <c r="F566" s="90"/>
      <c r="G566" s="86">
        <f>'Compound Alert'!G38</f>
        <v>4</v>
      </c>
      <c r="H566" s="87">
        <f>'Compound Alert'!H38</f>
        <v>4</v>
      </c>
      <c r="I566" s="85">
        <f>'Compound Alert'!I38</f>
        <v>1.5</v>
      </c>
      <c r="J566" s="77">
        <f>'Compound Alert'!AB38</f>
        <v>6.3461538461538503</v>
      </c>
      <c r="K566" s="77">
        <f>'Compound Alert'!AC38</f>
        <v>0</v>
      </c>
      <c r="L566" s="77">
        <f>'Compound Alert'!AD38</f>
        <v>5</v>
      </c>
      <c r="M566" s="77">
        <f>'Compound Alert'!AE38</f>
        <v>7</v>
      </c>
      <c r="N566" s="77">
        <f>'Compound Alert'!AF38</f>
        <v>0</v>
      </c>
      <c r="O566" s="77">
        <f>'Compound Alert'!AG38</f>
        <v>5.62148318798417</v>
      </c>
      <c r="P566" s="85"/>
      <c r="Q566" s="27">
        <f>'Compound Alert'!AI38</f>
        <v>0</v>
      </c>
      <c r="R566" s="27">
        <f>'Compound Alert'!AJ234</f>
        <v>0</v>
      </c>
      <c r="S566" s="28"/>
      <c r="T566" s="28"/>
      <c r="U566" s="28"/>
      <c r="V566" s="28"/>
      <c r="W566" s="28"/>
      <c r="X566" s="28"/>
      <c r="Y566" s="28"/>
      <c r="Z566" s="28"/>
      <c r="AA566" s="28"/>
      <c r="AB566" s="28"/>
      <c r="AC566" s="28"/>
      <c r="AD566" s="28"/>
      <c r="AE566" s="28"/>
      <c r="AF566" s="28"/>
    </row>
    <row r="567" spans="1:32" hidden="1" x14ac:dyDescent="0.2">
      <c r="A567" s="71">
        <v>40</v>
      </c>
      <c r="B567" s="90" t="str">
        <f>'Compound Alert'!B85</f>
        <v>Iraq</v>
      </c>
      <c r="C567" s="90" t="str">
        <f>'Compound Alert'!C85</f>
        <v>IRQ</v>
      </c>
      <c r="D567" s="90" t="str">
        <f>'Compound Alert'!D85</f>
        <v>MEA           Middle East &amp; North Africa</v>
      </c>
      <c r="E567" s="90" t="str">
        <f>'Compound Alert'!E85</f>
        <v>IBRD</v>
      </c>
      <c r="F567" s="90"/>
      <c r="G567" s="86">
        <f>'Compound Alert'!G85</f>
        <v>4</v>
      </c>
      <c r="H567" s="87">
        <f>'Compound Alert'!H85</f>
        <v>4</v>
      </c>
      <c r="I567" s="85">
        <f>'Compound Alert'!I85</f>
        <v>3</v>
      </c>
      <c r="J567" s="77">
        <f>'Compound Alert'!AB85</f>
        <v>5.4746800000000002</v>
      </c>
      <c r="K567" s="77">
        <f>'Compound Alert'!AC85</f>
        <v>0</v>
      </c>
      <c r="L567" s="77">
        <f>'Compound Alert'!AD85</f>
        <v>3.86363636363637</v>
      </c>
      <c r="M567" s="77">
        <f>'Compound Alert'!AE85</f>
        <v>0</v>
      </c>
      <c r="N567" s="77">
        <f>'Compound Alert'!AF85</f>
        <v>0</v>
      </c>
      <c r="O567" s="77">
        <f>'Compound Alert'!AG85</f>
        <v>10</v>
      </c>
      <c r="P567" s="85"/>
      <c r="Q567" s="27">
        <f>'Compound Alert'!AI85</f>
        <v>0</v>
      </c>
      <c r="R567" s="27">
        <f>'Compound Alert'!AJ281</f>
        <v>0</v>
      </c>
      <c r="S567" s="28"/>
      <c r="T567" s="28"/>
      <c r="U567" s="28"/>
      <c r="V567" s="28"/>
      <c r="W567" s="28"/>
      <c r="X567" s="28"/>
      <c r="Y567" s="28"/>
      <c r="Z567" s="28"/>
      <c r="AA567" s="28"/>
      <c r="AB567" s="28"/>
      <c r="AC567" s="28"/>
      <c r="AD567" s="28"/>
      <c r="AE567" s="28"/>
      <c r="AF567" s="28"/>
    </row>
    <row r="568" spans="1:32" hidden="1" x14ac:dyDescent="0.2">
      <c r="A568" s="71">
        <v>41</v>
      </c>
      <c r="B568" s="90" t="str">
        <f>'Compound Alert'!B16</f>
        <v>Burundi</v>
      </c>
      <c r="C568" s="90" t="str">
        <f>'Compound Alert'!C16</f>
        <v>BDI</v>
      </c>
      <c r="D568" s="90" t="str">
        <f>'Compound Alert'!D16</f>
        <v>SSF           Sub-Saharan Africa</v>
      </c>
      <c r="E568" s="90" t="str">
        <f>'Compound Alert'!E16</f>
        <v>IDA</v>
      </c>
      <c r="F568" s="90"/>
      <c r="G568" s="86">
        <f>'Compound Alert'!G16</f>
        <v>4</v>
      </c>
      <c r="H568" s="87">
        <f>'Compound Alert'!H16</f>
        <v>4</v>
      </c>
      <c r="I568" s="85">
        <f>'Compound Alert'!I16</f>
        <v>4.5</v>
      </c>
      <c r="J568" s="77">
        <f>'Compound Alert'!AB16</f>
        <v>10</v>
      </c>
      <c r="K568" s="77">
        <f>'Compound Alert'!AC16</f>
        <v>0</v>
      </c>
      <c r="L568" s="77">
        <f>'Compound Alert'!AD16</f>
        <v>1.13636363636363</v>
      </c>
      <c r="M568" s="77">
        <f>'Compound Alert'!AE16</f>
        <v>5.8820202058210196</v>
      </c>
      <c r="N568" s="77">
        <f>'Compound Alert'!AF16</f>
        <v>0</v>
      </c>
      <c r="O568" s="77">
        <f>'Compound Alert'!AG16</f>
        <v>0</v>
      </c>
      <c r="P568" s="85"/>
      <c r="Q568" s="27">
        <f>'Compound Alert'!AI16</f>
        <v>0</v>
      </c>
      <c r="R568" s="27">
        <f>'Compound Alert'!AJ212</f>
        <v>0</v>
      </c>
      <c r="S568" s="28"/>
      <c r="T568" s="28"/>
      <c r="U568" s="28"/>
      <c r="V568" s="28"/>
      <c r="W568" s="28"/>
      <c r="X568" s="28"/>
      <c r="Y568" s="28"/>
      <c r="Z568" s="28"/>
      <c r="AA568" s="28"/>
      <c r="AB568" s="28"/>
      <c r="AC568" s="28"/>
      <c r="AD568" s="28"/>
      <c r="AE568" s="28"/>
      <c r="AF568" s="28"/>
    </row>
    <row r="569" spans="1:32" hidden="1" x14ac:dyDescent="0.2">
      <c r="A569" s="71">
        <v>42</v>
      </c>
      <c r="B569" s="90" t="str">
        <f>'Compound Alert'!B18</f>
        <v>Benin</v>
      </c>
      <c r="C569" s="90" t="str">
        <f>'Compound Alert'!C18</f>
        <v>BEN</v>
      </c>
      <c r="D569" s="90" t="str">
        <f>'Compound Alert'!D18</f>
        <v>SSF           Sub-Saharan Africa</v>
      </c>
      <c r="E569" s="90" t="str">
        <f>'Compound Alert'!E18</f>
        <v>IDA</v>
      </c>
      <c r="F569" s="90"/>
      <c r="G569" s="86">
        <f>'Compound Alert'!G18</f>
        <v>4</v>
      </c>
      <c r="H569" s="87">
        <f>'Compound Alert'!H18</f>
        <v>4</v>
      </c>
      <c r="I569" s="85">
        <f>'Compound Alert'!I18</f>
        <v>2</v>
      </c>
      <c r="J569" s="77">
        <f>'Compound Alert'!AB18</f>
        <v>7.26</v>
      </c>
      <c r="K569" s="77">
        <f>'Compound Alert'!AC18</f>
        <v>0</v>
      </c>
      <c r="L569" s="77">
        <f>'Compound Alert'!AD18</f>
        <v>0</v>
      </c>
      <c r="M569" s="77">
        <f>'Compound Alert'!AE18</f>
        <v>3</v>
      </c>
      <c r="N569" s="77">
        <f>'Compound Alert'!AF18</f>
        <v>0</v>
      </c>
      <c r="O569" s="77">
        <f>'Compound Alert'!AG18</f>
        <v>5.3451474175301401</v>
      </c>
      <c r="P569" s="85"/>
      <c r="Q569" s="27">
        <f>'Compound Alert'!AI18</f>
        <v>0</v>
      </c>
      <c r="R569" s="27">
        <f>'Compound Alert'!AJ214</f>
        <v>0</v>
      </c>
      <c r="S569" s="28"/>
      <c r="T569" s="28"/>
      <c r="U569" s="28"/>
      <c r="V569" s="28"/>
      <c r="W569" s="28"/>
      <c r="X569" s="28"/>
      <c r="Y569" s="28"/>
      <c r="Z569" s="28"/>
      <c r="AA569" s="28"/>
      <c r="AB569" s="28"/>
      <c r="AC569" s="28"/>
      <c r="AD569" s="28"/>
      <c r="AE569" s="28"/>
      <c r="AF569" s="28"/>
    </row>
    <row r="570" spans="1:32" hidden="1" x14ac:dyDescent="0.2">
      <c r="A570" s="71">
        <v>43</v>
      </c>
      <c r="B570" s="90" t="str">
        <f>'Compound Alert'!B19</f>
        <v>Burkina Faso</v>
      </c>
      <c r="C570" s="90" t="str">
        <f>'Compound Alert'!C19</f>
        <v>BFA</v>
      </c>
      <c r="D570" s="90" t="str">
        <f>'Compound Alert'!D19</f>
        <v>SSF           Sub-Saharan Africa</v>
      </c>
      <c r="E570" s="90" t="str">
        <f>'Compound Alert'!E19</f>
        <v>IDA</v>
      </c>
      <c r="F570" s="90"/>
      <c r="G570" s="86">
        <f>'Compound Alert'!G19</f>
        <v>4</v>
      </c>
      <c r="H570" s="87">
        <f>'Compound Alert'!H19</f>
        <v>4</v>
      </c>
      <c r="I570" s="85">
        <f>'Compound Alert'!I19</f>
        <v>3.5</v>
      </c>
      <c r="J570" s="77">
        <f>'Compound Alert'!AB19</f>
        <v>10</v>
      </c>
      <c r="K570" s="77">
        <f>'Compound Alert'!AC19</f>
        <v>10</v>
      </c>
      <c r="L570" s="77">
        <f>'Compound Alert'!AD19</f>
        <v>0.45454545454544998</v>
      </c>
      <c r="M570" s="77">
        <f>'Compound Alert'!AE19</f>
        <v>8.1976931435721294</v>
      </c>
      <c r="N570" s="77">
        <f>'Compound Alert'!AF19</f>
        <v>0</v>
      </c>
      <c r="O570" s="77">
        <f>'Compound Alert'!AG19</f>
        <v>10</v>
      </c>
      <c r="P570" s="85"/>
      <c r="Q570" s="27">
        <f>'Compound Alert'!AI19</f>
        <v>0</v>
      </c>
      <c r="R570" s="27">
        <f>'Compound Alert'!AJ215</f>
        <v>0</v>
      </c>
      <c r="S570" s="28"/>
      <c r="T570" s="28"/>
      <c r="U570" s="28"/>
      <c r="V570" s="28"/>
      <c r="W570" s="28"/>
      <c r="X570" s="28"/>
      <c r="Y570" s="28"/>
      <c r="Z570" s="28"/>
      <c r="AA570" s="28"/>
      <c r="AB570" s="28"/>
      <c r="AC570" s="28"/>
      <c r="AD570" s="28"/>
      <c r="AE570" s="28"/>
      <c r="AF570" s="28"/>
    </row>
    <row r="571" spans="1:32" hidden="1" x14ac:dyDescent="0.2">
      <c r="A571" s="71">
        <v>44</v>
      </c>
      <c r="B571" s="90" t="str">
        <f>'Compound Alert'!B151</f>
        <v>Rwanda</v>
      </c>
      <c r="C571" s="90" t="str">
        <f>'Compound Alert'!C151</f>
        <v>RWA</v>
      </c>
      <c r="D571" s="90" t="str">
        <f>'Compound Alert'!D151</f>
        <v>SSF           Sub-Saharan Africa</v>
      </c>
      <c r="E571" s="90" t="str">
        <f>'Compound Alert'!E151</f>
        <v>IDA</v>
      </c>
      <c r="F571" s="90"/>
      <c r="G571" s="86">
        <f>'Compound Alert'!G151</f>
        <v>4</v>
      </c>
      <c r="H571" s="87">
        <f>'Compound Alert'!H151</f>
        <v>4</v>
      </c>
      <c r="I571" s="85">
        <f>'Compound Alert'!I151</f>
        <v>1.5</v>
      </c>
      <c r="J571" s="77">
        <f>'Compound Alert'!AB151</f>
        <v>9.5238095238094793</v>
      </c>
      <c r="K571" s="77">
        <f>'Compound Alert'!AC151</f>
        <v>0</v>
      </c>
      <c r="L571" s="77">
        <f>'Compound Alert'!AD151</f>
        <v>8.4090909090909207</v>
      </c>
      <c r="M571" s="77">
        <f>'Compound Alert'!AE151</f>
        <v>0</v>
      </c>
      <c r="N571" s="77">
        <f>'Compound Alert'!AF151</f>
        <v>0</v>
      </c>
      <c r="O571" s="77">
        <f>'Compound Alert'!AG151</f>
        <v>0</v>
      </c>
      <c r="P571" s="85"/>
      <c r="Q571" s="27">
        <f>'Compound Alert'!AI151</f>
        <v>0</v>
      </c>
      <c r="R571" s="27">
        <f>'Compound Alert'!AJ347</f>
        <v>0</v>
      </c>
      <c r="S571" s="28"/>
      <c r="T571" s="28"/>
      <c r="U571" s="28"/>
      <c r="V571" s="28"/>
      <c r="W571" s="28"/>
      <c r="X571" s="28"/>
      <c r="Y571" s="28"/>
      <c r="Z571" s="28"/>
      <c r="AA571" s="28"/>
      <c r="AB571" s="28"/>
      <c r="AC571" s="28"/>
      <c r="AD571" s="28"/>
      <c r="AE571" s="28"/>
      <c r="AF571" s="28"/>
    </row>
    <row r="572" spans="1:32" hidden="1" x14ac:dyDescent="0.2">
      <c r="A572" s="71">
        <v>45</v>
      </c>
      <c r="B572" s="90" t="str">
        <f>'Compound Alert'!B194</f>
        <v>Zambia</v>
      </c>
      <c r="C572" s="90" t="str">
        <f>'Compound Alert'!C194</f>
        <v>ZMB</v>
      </c>
      <c r="D572" s="90" t="str">
        <f>'Compound Alert'!D194</f>
        <v>SSF           Sub-Saharan Africa</v>
      </c>
      <c r="E572" s="90" t="str">
        <f>'Compound Alert'!E194</f>
        <v>IDA</v>
      </c>
      <c r="F572" s="90"/>
      <c r="G572" s="86">
        <f>'Compound Alert'!G194</f>
        <v>4</v>
      </c>
      <c r="H572" s="87">
        <f>'Compound Alert'!H194</f>
        <v>4</v>
      </c>
      <c r="I572" s="85">
        <f>'Compound Alert'!I194</f>
        <v>2.5</v>
      </c>
      <c r="J572" s="77">
        <f>'Compound Alert'!AB194</f>
        <v>6.7630769230769197</v>
      </c>
      <c r="K572" s="77">
        <f>'Compound Alert'!AC194</f>
        <v>0</v>
      </c>
      <c r="L572" s="77">
        <f>'Compound Alert'!AD194</f>
        <v>8.8636363636363704</v>
      </c>
      <c r="M572" s="77">
        <f>'Compound Alert'!AE194</f>
        <v>10</v>
      </c>
      <c r="N572" s="77">
        <f>'Compound Alert'!AF194</f>
        <v>0</v>
      </c>
      <c r="O572" s="77">
        <f>'Compound Alert'!AG194</f>
        <v>0</v>
      </c>
      <c r="P572" s="85"/>
      <c r="Q572" s="27">
        <f>'Compound Alert'!AI194</f>
        <v>0</v>
      </c>
      <c r="R572" s="27">
        <f>'Compound Alert'!AJ390</f>
        <v>0</v>
      </c>
      <c r="S572" s="28"/>
      <c r="T572" s="28"/>
      <c r="U572" s="28"/>
      <c r="V572" s="28"/>
      <c r="W572" s="28"/>
      <c r="X572" s="28"/>
      <c r="Y572" s="28"/>
      <c r="Z572" s="28"/>
      <c r="AA572" s="28"/>
      <c r="AB572" s="28"/>
      <c r="AC572" s="28"/>
      <c r="AD572" s="28"/>
      <c r="AE572" s="28"/>
      <c r="AF572" s="28"/>
    </row>
    <row r="573" spans="1:32" hidden="1" x14ac:dyDescent="0.2">
      <c r="A573" s="71">
        <v>46</v>
      </c>
      <c r="B573" s="90" t="str">
        <f>'Compound Alert'!B42</f>
        <v>Colombia</v>
      </c>
      <c r="C573" s="90" t="str">
        <f>'Compound Alert'!C42</f>
        <v>COL</v>
      </c>
      <c r="D573" s="90" t="str">
        <f>'Compound Alert'!D42</f>
        <v>LCN           Latin America &amp; Caribbean</v>
      </c>
      <c r="E573" s="90" t="str">
        <f>'Compound Alert'!E42</f>
        <v>IBRD</v>
      </c>
      <c r="F573" s="90"/>
      <c r="G573" s="86">
        <f>'Compound Alert'!G42</f>
        <v>4</v>
      </c>
      <c r="H573" s="87">
        <f>'Compound Alert'!H42</f>
        <v>4</v>
      </c>
      <c r="I573" s="85">
        <f>'Compound Alert'!I42</f>
        <v>0.5</v>
      </c>
      <c r="J573" s="77">
        <f>'Compound Alert'!AB42</f>
        <v>7.1428571428571104</v>
      </c>
      <c r="K573" s="77">
        <f>'Compound Alert'!AC42</f>
        <v>0</v>
      </c>
      <c r="L573" s="77">
        <f>'Compound Alert'!AD42</f>
        <v>0.90909090909091705</v>
      </c>
      <c r="M573" s="77">
        <f>'Compound Alert'!AE42</f>
        <v>10</v>
      </c>
      <c r="N573" s="77">
        <f>'Compound Alert'!AF42</f>
        <v>7</v>
      </c>
      <c r="O573" s="77">
        <f>'Compound Alert'!AG42</f>
        <v>9.2561716553139295</v>
      </c>
      <c r="P573" s="85"/>
      <c r="Q573" s="27">
        <f>'Compound Alert'!AI42</f>
        <v>0</v>
      </c>
      <c r="R573" s="27">
        <f>'Compound Alert'!AJ238</f>
        <v>0</v>
      </c>
      <c r="S573" s="28"/>
      <c r="T573" s="28"/>
      <c r="U573" s="28"/>
      <c r="V573" s="28"/>
      <c r="W573" s="28"/>
      <c r="X573" s="28"/>
      <c r="Y573" s="28"/>
      <c r="Z573" s="28"/>
      <c r="AA573" s="28"/>
      <c r="AB573" s="28"/>
      <c r="AC573" s="28"/>
      <c r="AD573" s="28"/>
      <c r="AE573" s="28"/>
      <c r="AF573" s="28"/>
    </row>
    <row r="574" spans="1:32" hidden="1" x14ac:dyDescent="0.2">
      <c r="A574" s="71">
        <v>47</v>
      </c>
      <c r="B574" s="90" t="str">
        <f>'Compound Alert'!B96</f>
        <v>Kiribati</v>
      </c>
      <c r="C574" s="90" t="str">
        <f>'Compound Alert'!C96</f>
        <v>KIR</v>
      </c>
      <c r="D574" s="90" t="str">
        <f>'Compound Alert'!D96</f>
        <v>EAS           East Asia &amp; Pacific</v>
      </c>
      <c r="E574" s="90" t="str">
        <f>'Compound Alert'!E96</f>
        <v>IDA</v>
      </c>
      <c r="F574" s="90"/>
      <c r="G574" s="86">
        <f>'Compound Alert'!G96</f>
        <v>4</v>
      </c>
      <c r="H574" s="87">
        <f>'Compound Alert'!H96</f>
        <v>4</v>
      </c>
      <c r="I574" s="85">
        <f>'Compound Alert'!I96</f>
        <v>2.5</v>
      </c>
      <c r="J574" s="77">
        <f>'Compound Alert'!AB96</f>
        <v>10</v>
      </c>
      <c r="K574" s="77">
        <f>'Compound Alert'!AC96</f>
        <v>0</v>
      </c>
      <c r="L574" s="77">
        <f>'Compound Alert'!AD96</f>
        <v>0</v>
      </c>
      <c r="M574" s="77">
        <f>'Compound Alert'!AE96</f>
        <v>0</v>
      </c>
      <c r="N574" s="77">
        <f>'Compound Alert'!AF96</f>
        <v>10</v>
      </c>
      <c r="O574" s="77">
        <f>'Compound Alert'!AG96</f>
        <v>0</v>
      </c>
      <c r="P574" s="85"/>
      <c r="Q574" s="27">
        <f>'Compound Alert'!AI96</f>
        <v>0.2</v>
      </c>
      <c r="R574" s="27">
        <f>'Compound Alert'!AJ292</f>
        <v>0</v>
      </c>
      <c r="S574" s="28"/>
      <c r="T574" s="28"/>
      <c r="U574" s="28"/>
      <c r="V574" s="28"/>
      <c r="W574" s="28"/>
      <c r="X574" s="28"/>
      <c r="Y574" s="28"/>
      <c r="Z574" s="28"/>
      <c r="AA574" s="28"/>
      <c r="AB574" s="28"/>
      <c r="AC574" s="28"/>
      <c r="AD574" s="28"/>
      <c r="AE574" s="28"/>
      <c r="AF574" s="28"/>
    </row>
    <row r="575" spans="1:32" hidden="1" x14ac:dyDescent="0.2">
      <c r="A575" s="71">
        <v>48</v>
      </c>
      <c r="B575" s="90" t="str">
        <f>'Compound Alert'!B131</f>
        <v>Nicaragua</v>
      </c>
      <c r="C575" s="90" t="str">
        <f>'Compound Alert'!C131</f>
        <v>NIC</v>
      </c>
      <c r="D575" s="90" t="str">
        <f>'Compound Alert'!D131</f>
        <v>LCN           Latin America &amp; Caribbean</v>
      </c>
      <c r="E575" s="90" t="str">
        <f>'Compound Alert'!E131</f>
        <v>IDA</v>
      </c>
      <c r="F575" s="90"/>
      <c r="G575" s="86">
        <f>'Compound Alert'!G131</f>
        <v>4</v>
      </c>
      <c r="H575" s="87">
        <f>'Compound Alert'!H131</f>
        <v>4</v>
      </c>
      <c r="I575" s="85">
        <f>'Compound Alert'!I131</f>
        <v>1.5</v>
      </c>
      <c r="J575" s="77">
        <f>'Compound Alert'!AB131</f>
        <v>10</v>
      </c>
      <c r="K575" s="77">
        <f>'Compound Alert'!AC131</f>
        <v>0</v>
      </c>
      <c r="L575" s="77">
        <f>'Compound Alert'!AD131</f>
        <v>5.2272727272727302</v>
      </c>
      <c r="M575" s="77">
        <f>'Compound Alert'!AE131</f>
        <v>10</v>
      </c>
      <c r="N575" s="77">
        <f>'Compound Alert'!AF131</f>
        <v>0</v>
      </c>
      <c r="O575" s="77">
        <f>'Compound Alert'!AG131</f>
        <v>0</v>
      </c>
      <c r="P575" s="85"/>
      <c r="Q575" s="27">
        <f>'Compound Alert'!AI131</f>
        <v>0</v>
      </c>
      <c r="R575" s="27">
        <f>'Compound Alert'!AJ327</f>
        <v>0</v>
      </c>
      <c r="S575" s="28"/>
      <c r="T575" s="28"/>
      <c r="U575" s="28"/>
      <c r="V575" s="28"/>
      <c r="W575" s="28"/>
      <c r="X575" s="28"/>
      <c r="Y575" s="28"/>
      <c r="Z575" s="28"/>
      <c r="AA575" s="28"/>
      <c r="AB575" s="28"/>
      <c r="AC575" s="28"/>
      <c r="AD575" s="28"/>
      <c r="AE575" s="28"/>
      <c r="AF575" s="28"/>
    </row>
    <row r="576" spans="1:32" hidden="1" x14ac:dyDescent="0.2">
      <c r="A576" s="71">
        <v>49</v>
      </c>
      <c r="B576" s="90" t="str">
        <f>'Compound Alert'!B181</f>
        <v>Tanzania</v>
      </c>
      <c r="C576" s="90" t="str">
        <f>'Compound Alert'!C181</f>
        <v>TZA</v>
      </c>
      <c r="D576" s="90" t="str">
        <f>'Compound Alert'!D181</f>
        <v>SSF           Sub-Saharan Africa</v>
      </c>
      <c r="E576" s="90" t="str">
        <f>'Compound Alert'!E181</f>
        <v>IDA</v>
      </c>
      <c r="F576" s="90"/>
      <c r="G576" s="86">
        <f>'Compound Alert'!G181</f>
        <v>4</v>
      </c>
      <c r="H576" s="87">
        <f>'Compound Alert'!H181</f>
        <v>4</v>
      </c>
      <c r="I576" s="85">
        <f>'Compound Alert'!I181</f>
        <v>2</v>
      </c>
      <c r="J576" s="77">
        <f>'Compound Alert'!AB181</f>
        <v>10</v>
      </c>
      <c r="K576" s="77">
        <f>'Compound Alert'!AC181</f>
        <v>0</v>
      </c>
      <c r="L576" s="77">
        <f>'Compound Alert'!AD181</f>
        <v>4.5454545454545503</v>
      </c>
      <c r="M576" s="77">
        <f>'Compound Alert'!AE181</f>
        <v>7</v>
      </c>
      <c r="N576" s="77">
        <f>'Compound Alert'!AF181</f>
        <v>7</v>
      </c>
      <c r="O576" s="77">
        <f>'Compound Alert'!AG181</f>
        <v>0</v>
      </c>
      <c r="P576" s="85"/>
      <c r="Q576" s="27">
        <f>'Compound Alert'!AI181</f>
        <v>0</v>
      </c>
      <c r="R576" s="27">
        <f>'Compound Alert'!AJ377</f>
        <v>0</v>
      </c>
      <c r="S576" s="28"/>
      <c r="T576" s="28"/>
      <c r="U576" s="28"/>
      <c r="V576" s="28"/>
      <c r="W576" s="28"/>
      <c r="X576" s="28"/>
      <c r="Y576" s="28"/>
      <c r="Z576" s="28"/>
      <c r="AA576" s="28"/>
      <c r="AB576" s="28"/>
      <c r="AC576" s="28"/>
      <c r="AD576" s="28"/>
      <c r="AE576" s="28"/>
      <c r="AF576" s="28"/>
    </row>
    <row r="577" spans="1:32" hidden="1" x14ac:dyDescent="0.2">
      <c r="A577" s="71">
        <v>50</v>
      </c>
      <c r="B577" s="90" t="str">
        <f>'Compound Alert'!B64</f>
        <v>Micronesia</v>
      </c>
      <c r="C577" s="90" t="str">
        <f>'Compound Alert'!C64</f>
        <v>FSM</v>
      </c>
      <c r="D577" s="90" t="str">
        <f>'Compound Alert'!D64</f>
        <v>EAS           East Asia &amp; Pacific</v>
      </c>
      <c r="E577" s="90" t="str">
        <f>'Compound Alert'!E64</f>
        <v>IDA</v>
      </c>
      <c r="F577" s="90"/>
      <c r="G577" s="86">
        <f>'Compound Alert'!G64</f>
        <v>4</v>
      </c>
      <c r="H577" s="87">
        <f>'Compound Alert'!H64</f>
        <v>4</v>
      </c>
      <c r="I577" s="85">
        <f>'Compound Alert'!I64</f>
        <v>2</v>
      </c>
      <c r="J577" s="77">
        <f>'Compound Alert'!AB64</f>
        <v>0</v>
      </c>
      <c r="K577" s="77">
        <f>'Compound Alert'!AC64</f>
        <v>0</v>
      </c>
      <c r="L577" s="77">
        <f>'Compound Alert'!AD64</f>
        <v>0</v>
      </c>
      <c r="M577" s="77">
        <f>'Compound Alert'!AE64</f>
        <v>0</v>
      </c>
      <c r="N577" s="77">
        <f>'Compound Alert'!AF64</f>
        <v>10</v>
      </c>
      <c r="O577" s="77">
        <f>'Compound Alert'!AG64</f>
        <v>0</v>
      </c>
      <c r="P577" s="85"/>
      <c r="Q577" s="27">
        <f>'Compound Alert'!AI64</f>
        <v>0.2</v>
      </c>
      <c r="R577" s="27">
        <f>'Compound Alert'!AJ260</f>
        <v>0</v>
      </c>
      <c r="S577" s="28"/>
      <c r="T577" s="28"/>
      <c r="U577" s="28"/>
      <c r="V577" s="28"/>
      <c r="W577" s="28"/>
      <c r="X577" s="28"/>
      <c r="Y577" s="28"/>
      <c r="Z577" s="28"/>
      <c r="AA577" s="28"/>
      <c r="AB577" s="28"/>
      <c r="AC577" s="28"/>
      <c r="AD577" s="28"/>
      <c r="AE577" s="28"/>
      <c r="AF577" s="28"/>
    </row>
    <row r="578" spans="1:32" hidden="1" x14ac:dyDescent="0.2">
      <c r="A578" s="71">
        <v>51</v>
      </c>
      <c r="B578" s="90" t="str">
        <f>'Compound Alert'!B71</f>
        <v>Guinea-Bissau</v>
      </c>
      <c r="C578" s="90" t="str">
        <f>'Compound Alert'!C71</f>
        <v>GNB</v>
      </c>
      <c r="D578" s="90" t="str">
        <f>'Compound Alert'!D71</f>
        <v>SSF           Sub-Saharan Africa</v>
      </c>
      <c r="E578" s="90" t="str">
        <f>'Compound Alert'!E71</f>
        <v>IDA</v>
      </c>
      <c r="F578" s="90"/>
      <c r="G578" s="86">
        <f>'Compound Alert'!G71</f>
        <v>4</v>
      </c>
      <c r="H578" s="87">
        <f>'Compound Alert'!H71</f>
        <v>4</v>
      </c>
      <c r="I578" s="85">
        <f>'Compound Alert'!I71</f>
        <v>3.5</v>
      </c>
      <c r="J578" s="77">
        <f>'Compound Alert'!AB71</f>
        <v>9.4907126993741109</v>
      </c>
      <c r="K578" s="77">
        <f>'Compound Alert'!AC71</f>
        <v>0</v>
      </c>
      <c r="L578" s="77">
        <f>'Compound Alert'!AD71</f>
        <v>0</v>
      </c>
      <c r="M578" s="77">
        <f>'Compound Alert'!AE71</f>
        <v>8.8311811733393402</v>
      </c>
      <c r="N578" s="77">
        <f>'Compound Alert'!AF71</f>
        <v>0</v>
      </c>
      <c r="O578" s="77">
        <f>'Compound Alert'!AG71</f>
        <v>5</v>
      </c>
      <c r="P578" s="85"/>
      <c r="Q578" s="27">
        <f>'Compound Alert'!AI71</f>
        <v>0</v>
      </c>
      <c r="R578" s="27">
        <f>'Compound Alert'!AJ267</f>
        <v>0</v>
      </c>
      <c r="S578" s="28"/>
      <c r="T578" s="28"/>
      <c r="U578" s="28"/>
      <c r="V578" s="28"/>
      <c r="W578" s="28"/>
      <c r="X578" s="28"/>
      <c r="Y578" s="28"/>
      <c r="Z578" s="28"/>
      <c r="AA578" s="28"/>
      <c r="AB578" s="28"/>
      <c r="AC578" s="28"/>
      <c r="AD578" s="28"/>
      <c r="AE578" s="28"/>
      <c r="AF578" s="28"/>
    </row>
    <row r="579" spans="1:32" hidden="1" x14ac:dyDescent="0.2">
      <c r="A579" s="71">
        <v>52</v>
      </c>
      <c r="B579" s="90" t="str">
        <f>'Compound Alert'!B113</f>
        <v>Madagascar</v>
      </c>
      <c r="C579" s="90" t="str">
        <f>'Compound Alert'!C113</f>
        <v>MDG</v>
      </c>
      <c r="D579" s="90" t="str">
        <f>'Compound Alert'!D113</f>
        <v>SSF           Sub-Saharan Africa</v>
      </c>
      <c r="E579" s="90" t="str">
        <f>'Compound Alert'!E113</f>
        <v>IDA</v>
      </c>
      <c r="F579" s="90"/>
      <c r="G579" s="86">
        <f>'Compound Alert'!G113</f>
        <v>4</v>
      </c>
      <c r="H579" s="87">
        <f>'Compound Alert'!H113</f>
        <v>4</v>
      </c>
      <c r="I579" s="85">
        <f>'Compound Alert'!I113</f>
        <v>3.5</v>
      </c>
      <c r="J579" s="77">
        <f>'Compound Alert'!AB113</f>
        <v>7.9</v>
      </c>
      <c r="K579" s="77">
        <f>'Compound Alert'!AC113</f>
        <v>0</v>
      </c>
      <c r="L579" s="77">
        <f>'Compound Alert'!AD113</f>
        <v>2.7272727272727302</v>
      </c>
      <c r="M579" s="77">
        <f>'Compound Alert'!AE113</f>
        <v>9.3784793104444208</v>
      </c>
      <c r="N579" s="77">
        <f>'Compound Alert'!AF113</f>
        <v>10</v>
      </c>
      <c r="O579" s="77">
        <f>'Compound Alert'!AG113</f>
        <v>0</v>
      </c>
      <c r="P579" s="85"/>
      <c r="Q579" s="27">
        <f>'Compound Alert'!AI113</f>
        <v>0</v>
      </c>
      <c r="R579" s="27">
        <f>'Compound Alert'!AJ309</f>
        <v>0</v>
      </c>
      <c r="S579" s="28"/>
      <c r="T579" s="28"/>
      <c r="U579" s="28"/>
      <c r="V579" s="28"/>
      <c r="W579" s="28"/>
      <c r="X579" s="28"/>
      <c r="Y579" s="28"/>
      <c r="Z579" s="28"/>
      <c r="AA579" s="28"/>
      <c r="AB579" s="28"/>
      <c r="AC579" s="28"/>
      <c r="AD579" s="28"/>
      <c r="AE579" s="28"/>
      <c r="AF579" s="28"/>
    </row>
    <row r="580" spans="1:32" hidden="1" x14ac:dyDescent="0.2">
      <c r="A580" s="71">
        <v>53</v>
      </c>
      <c r="B580" s="90" t="str">
        <f>'Compound Alert'!B124</f>
        <v>Mauritania</v>
      </c>
      <c r="C580" s="90" t="str">
        <f>'Compound Alert'!C124</f>
        <v>MRT</v>
      </c>
      <c r="D580" s="90" t="str">
        <f>'Compound Alert'!D124</f>
        <v>SSF           Sub-Saharan Africa</v>
      </c>
      <c r="E580" s="90" t="str">
        <f>'Compound Alert'!E124</f>
        <v>IDA</v>
      </c>
      <c r="F580" s="90"/>
      <c r="G580" s="86">
        <f>'Compound Alert'!G124</f>
        <v>4</v>
      </c>
      <c r="H580" s="87">
        <f>'Compound Alert'!H124</f>
        <v>4</v>
      </c>
      <c r="I580" s="85">
        <f>'Compound Alert'!I124</f>
        <v>2.5</v>
      </c>
      <c r="J580" s="77">
        <f>'Compound Alert'!AB124</f>
        <v>10</v>
      </c>
      <c r="K580" s="77">
        <f>'Compound Alert'!AC124</f>
        <v>0</v>
      </c>
      <c r="L580" s="77">
        <f>'Compound Alert'!AD124</f>
        <v>0.45454545454544998</v>
      </c>
      <c r="M580" s="77">
        <f>'Compound Alert'!AE124</f>
        <v>7</v>
      </c>
      <c r="N580" s="77">
        <f>'Compound Alert'!AF124</f>
        <v>0</v>
      </c>
      <c r="O580" s="77">
        <f>'Compound Alert'!AG124</f>
        <v>0</v>
      </c>
      <c r="P580" s="85"/>
      <c r="Q580" s="27">
        <f>'Compound Alert'!AI124</f>
        <v>0</v>
      </c>
      <c r="R580" s="27">
        <f>'Compound Alert'!AJ320</f>
        <v>0</v>
      </c>
      <c r="S580" s="28"/>
      <c r="T580" s="28"/>
      <c r="U580" s="28"/>
      <c r="V580" s="28"/>
      <c r="W580" s="28"/>
      <c r="X580" s="28"/>
      <c r="Y580" s="28"/>
      <c r="Z580" s="28"/>
      <c r="AA580" s="28"/>
      <c r="AB580" s="28"/>
      <c r="AC580" s="28"/>
      <c r="AD580" s="28"/>
      <c r="AE580" s="28"/>
      <c r="AF580" s="28"/>
    </row>
    <row r="581" spans="1:32" hidden="1" x14ac:dyDescent="0.2">
      <c r="A581" s="71">
        <v>54</v>
      </c>
      <c r="B581" s="90" t="str">
        <f>'Compound Alert'!B141</f>
        <v>Philippines</v>
      </c>
      <c r="C581" s="90" t="str">
        <f>'Compound Alert'!C141</f>
        <v>PHL</v>
      </c>
      <c r="D581" s="90" t="str">
        <f>'Compound Alert'!D141</f>
        <v>EAS           East Asia &amp; Pacific</v>
      </c>
      <c r="E581" s="90" t="str">
        <f>'Compound Alert'!E141</f>
        <v>IBRD</v>
      </c>
      <c r="F581" s="90"/>
      <c r="G581" s="86">
        <f>'Compound Alert'!G141</f>
        <v>4</v>
      </c>
      <c r="H581" s="87">
        <f>'Compound Alert'!H141</f>
        <v>4</v>
      </c>
      <c r="I581" s="85">
        <f>'Compound Alert'!I141</f>
        <v>1.5</v>
      </c>
      <c r="J581" s="77">
        <f>'Compound Alert'!AB141</f>
        <v>7.3926272205031802</v>
      </c>
      <c r="K581" s="77">
        <f>'Compound Alert'!AC141</f>
        <v>0</v>
      </c>
      <c r="L581" s="77">
        <f>'Compound Alert'!AD141</f>
        <v>2.9545454545454501</v>
      </c>
      <c r="M581" s="77">
        <f>'Compound Alert'!AE141</f>
        <v>10</v>
      </c>
      <c r="N581" s="77">
        <f>'Compound Alert'!AF141</f>
        <v>10</v>
      </c>
      <c r="O581" s="77">
        <f>'Compound Alert'!AG141</f>
        <v>3.7831541634821599</v>
      </c>
      <c r="P581" s="85"/>
      <c r="Q581" s="27">
        <f>'Compound Alert'!AI141</f>
        <v>0</v>
      </c>
      <c r="R581" s="27">
        <f>'Compound Alert'!AJ337</f>
        <v>0</v>
      </c>
      <c r="S581" s="28"/>
      <c r="T581" s="28"/>
      <c r="U581" s="28"/>
      <c r="V581" s="28"/>
      <c r="W581" s="28"/>
      <c r="X581" s="28"/>
      <c r="Y581" s="28"/>
      <c r="Z581" s="28"/>
      <c r="AA581" s="28"/>
      <c r="AB581" s="28"/>
      <c r="AC581" s="28"/>
      <c r="AD581" s="28"/>
      <c r="AE581" s="28"/>
      <c r="AF581" s="28"/>
    </row>
    <row r="582" spans="1:32" hidden="1" x14ac:dyDescent="0.2">
      <c r="A582" s="71">
        <v>55</v>
      </c>
      <c r="B582" s="90" t="str">
        <f>'Compound Alert'!B190</f>
        <v>Vanuatu</v>
      </c>
      <c r="C582" s="90" t="str">
        <f>'Compound Alert'!C190</f>
        <v>VUT</v>
      </c>
      <c r="D582" s="90" t="str">
        <f>'Compound Alert'!D190</f>
        <v>EAS           East Asia &amp; Pacific</v>
      </c>
      <c r="E582" s="90" t="str">
        <f>'Compound Alert'!E190</f>
        <v>IDA</v>
      </c>
      <c r="F582" s="90"/>
      <c r="G582" s="86">
        <f>'Compound Alert'!G190</f>
        <v>4</v>
      </c>
      <c r="H582" s="87">
        <f>'Compound Alert'!H190</f>
        <v>4</v>
      </c>
      <c r="I582" s="85">
        <f>'Compound Alert'!I190</f>
        <v>2</v>
      </c>
      <c r="J582" s="77">
        <f>'Compound Alert'!AB190</f>
        <v>9.5238095238094793</v>
      </c>
      <c r="K582" s="77">
        <f>'Compound Alert'!AC190</f>
        <v>0</v>
      </c>
      <c r="L582" s="77">
        <f>'Compound Alert'!AD190</f>
        <v>0</v>
      </c>
      <c r="M582" s="77">
        <f>'Compound Alert'!AE190</f>
        <v>7</v>
      </c>
      <c r="N582" s="77">
        <f>'Compound Alert'!AF190</f>
        <v>10</v>
      </c>
      <c r="O582" s="77">
        <f>'Compound Alert'!AG190</f>
        <v>0</v>
      </c>
      <c r="P582" s="85"/>
      <c r="Q582" s="27">
        <f>'Compound Alert'!AI190</f>
        <v>0.2</v>
      </c>
      <c r="R582" s="27">
        <f>'Compound Alert'!AJ386</f>
        <v>0</v>
      </c>
      <c r="S582" s="28"/>
      <c r="T582" s="28"/>
      <c r="U582" s="28"/>
      <c r="V582" s="28"/>
      <c r="W582" s="28"/>
      <c r="X582" s="28"/>
      <c r="Y582" s="28"/>
      <c r="Z582" s="28"/>
      <c r="AA582" s="28"/>
      <c r="AB582" s="28"/>
      <c r="AC582" s="28"/>
      <c r="AD582" s="28"/>
      <c r="AE582" s="28"/>
      <c r="AF582" s="28"/>
    </row>
    <row r="583" spans="1:32" hidden="1" x14ac:dyDescent="0.2">
      <c r="A583" s="71">
        <v>56</v>
      </c>
      <c r="B583" s="90" t="str">
        <f>'Compound Alert'!B106</f>
        <v>Sri Lanka</v>
      </c>
      <c r="C583" s="90" t="str">
        <f>'Compound Alert'!C106</f>
        <v>LKA</v>
      </c>
      <c r="D583" s="90" t="str">
        <f>'Compound Alert'!D106</f>
        <v>SAS           South Asia</v>
      </c>
      <c r="E583" s="90" t="str">
        <f>'Compound Alert'!E106</f>
        <v>IBRD</v>
      </c>
      <c r="F583" s="90"/>
      <c r="G583" s="86">
        <f>'Compound Alert'!G106</f>
        <v>3.5</v>
      </c>
      <c r="H583" s="87">
        <f>'Compound Alert'!H106</f>
        <v>3.5</v>
      </c>
      <c r="I583" s="85">
        <f>'Compound Alert'!I106</f>
        <v>1</v>
      </c>
      <c r="J583" s="77">
        <f>'Compound Alert'!AB106</f>
        <v>10</v>
      </c>
      <c r="K583" s="77">
        <f>'Compound Alert'!AC106</f>
        <v>0</v>
      </c>
      <c r="L583" s="77">
        <f>'Compound Alert'!AD106</f>
        <v>0</v>
      </c>
      <c r="M583" s="77">
        <f>'Compound Alert'!AE106</f>
        <v>10</v>
      </c>
      <c r="N583" s="77">
        <f>'Compound Alert'!AF106</f>
        <v>10</v>
      </c>
      <c r="O583" s="77">
        <f>'Compound Alert'!AG106</f>
        <v>0</v>
      </c>
      <c r="P583" s="85"/>
      <c r="Q583" s="27">
        <f>'Compound Alert'!AI106</f>
        <v>0</v>
      </c>
      <c r="R583" s="27">
        <f>'Compound Alert'!AJ302</f>
        <v>0</v>
      </c>
      <c r="S583" s="28"/>
      <c r="T583" s="28"/>
      <c r="U583" s="28"/>
      <c r="V583" s="28"/>
      <c r="W583" s="28"/>
      <c r="X583" s="28"/>
      <c r="Y583" s="28"/>
      <c r="Z583" s="28"/>
      <c r="AA583" s="28"/>
      <c r="AB583" s="28"/>
      <c r="AC583" s="28"/>
      <c r="AD583" s="28"/>
      <c r="AE583" s="28"/>
      <c r="AF583" s="28"/>
    </row>
    <row r="584" spans="1:32" hidden="1" x14ac:dyDescent="0.2">
      <c r="A584" s="71">
        <v>57</v>
      </c>
      <c r="B584" s="90" t="str">
        <f>'Compound Alert'!B7</f>
        <v>Angola</v>
      </c>
      <c r="C584" s="90" t="str">
        <f>'Compound Alert'!C7</f>
        <v>AGO</v>
      </c>
      <c r="D584" s="90" t="str">
        <f>'Compound Alert'!D7</f>
        <v>SSF           Sub-Saharan Africa</v>
      </c>
      <c r="E584" s="90" t="str">
        <f>'Compound Alert'!E7</f>
        <v>IBRD</v>
      </c>
      <c r="F584" s="90"/>
      <c r="G584" s="86">
        <f>'Compound Alert'!G7</f>
        <v>3.5</v>
      </c>
      <c r="H584" s="87">
        <f>'Compound Alert'!H7</f>
        <v>3.5</v>
      </c>
      <c r="I584" s="85">
        <f>'Compound Alert'!I7</f>
        <v>2</v>
      </c>
      <c r="J584" s="77">
        <f>'Compound Alert'!AB7</f>
        <v>4.84</v>
      </c>
      <c r="K584" s="77">
        <f>'Compound Alert'!AC7</f>
        <v>0</v>
      </c>
      <c r="L584" s="77">
        <f>'Compound Alert'!AD7</f>
        <v>5</v>
      </c>
      <c r="M584" s="77">
        <f>'Compound Alert'!AE7</f>
        <v>9.4694335544459793</v>
      </c>
      <c r="N584" s="77">
        <f>'Compound Alert'!AF7</f>
        <v>0</v>
      </c>
      <c r="O584" s="77">
        <f>'Compound Alert'!AG7</f>
        <v>6.4782358105029596</v>
      </c>
      <c r="P584" s="85"/>
      <c r="Q584" s="27">
        <f>'Compound Alert'!AI7</f>
        <v>0</v>
      </c>
      <c r="R584" s="27">
        <f>'Compound Alert'!AJ203</f>
        <v>0</v>
      </c>
      <c r="S584" s="28"/>
      <c r="T584" s="28"/>
      <c r="U584" s="28"/>
      <c r="V584" s="28"/>
      <c r="W584" s="28"/>
      <c r="X584" s="28"/>
      <c r="Y584" s="28"/>
      <c r="Z584" s="28"/>
      <c r="AA584" s="28"/>
      <c r="AB584" s="28"/>
      <c r="AC584" s="28"/>
      <c r="AD584" s="28"/>
      <c r="AE584" s="28"/>
      <c r="AF584" s="28"/>
    </row>
    <row r="585" spans="1:32" hidden="1" x14ac:dyDescent="0.2">
      <c r="A585" s="71">
        <v>58</v>
      </c>
      <c r="B585" s="90" t="str">
        <f>'Compound Alert'!B27</f>
        <v>Bolivia</v>
      </c>
      <c r="C585" s="90" t="str">
        <f>'Compound Alert'!C27</f>
        <v>BOL</v>
      </c>
      <c r="D585" s="90" t="str">
        <f>'Compound Alert'!D27</f>
        <v>LCN           Latin America &amp; Caribbean</v>
      </c>
      <c r="E585" s="90" t="str">
        <f>'Compound Alert'!E27</f>
        <v>IBRD</v>
      </c>
      <c r="F585" s="90"/>
      <c r="G585" s="86">
        <f>'Compound Alert'!G27</f>
        <v>3.5</v>
      </c>
      <c r="H585" s="87">
        <f>'Compound Alert'!H27</f>
        <v>3.5</v>
      </c>
      <c r="I585" s="85">
        <f>'Compound Alert'!I27</f>
        <v>1.5</v>
      </c>
      <c r="J585" s="77">
        <f>'Compound Alert'!AB27</f>
        <v>6.5538461538461501</v>
      </c>
      <c r="K585" s="77">
        <f>'Compound Alert'!AC27</f>
        <v>0</v>
      </c>
      <c r="L585" s="77">
        <f>'Compound Alert'!AD27</f>
        <v>3.4090909090909198</v>
      </c>
      <c r="M585" s="77">
        <f>'Compound Alert'!AE27</f>
        <v>10</v>
      </c>
      <c r="N585" s="77">
        <f>'Compound Alert'!AF27</f>
        <v>0</v>
      </c>
      <c r="O585" s="77">
        <f>'Compound Alert'!AG27</f>
        <v>0</v>
      </c>
      <c r="P585" s="85"/>
      <c r="Q585" s="27">
        <f>'Compound Alert'!AI27</f>
        <v>0</v>
      </c>
      <c r="R585" s="27">
        <f>'Compound Alert'!AJ223</f>
        <v>0</v>
      </c>
      <c r="S585" s="28"/>
      <c r="T585" s="28"/>
      <c r="U585" s="28"/>
      <c r="V585" s="28"/>
      <c r="W585" s="28"/>
      <c r="X585" s="28"/>
      <c r="Y585" s="28"/>
      <c r="Z585" s="28"/>
      <c r="AA585" s="28"/>
      <c r="AB585" s="28"/>
      <c r="AC585" s="28"/>
      <c r="AD585" s="28"/>
      <c r="AE585" s="28"/>
      <c r="AF585" s="28"/>
    </row>
    <row r="586" spans="1:32" hidden="1" x14ac:dyDescent="0.2">
      <c r="A586" s="71">
        <v>59</v>
      </c>
      <c r="B586" s="90" t="str">
        <f>'Compound Alert'!B140</f>
        <v>Peru</v>
      </c>
      <c r="C586" s="90" t="str">
        <f>'Compound Alert'!C140</f>
        <v>PER</v>
      </c>
      <c r="D586" s="90" t="str">
        <f>'Compound Alert'!D140</f>
        <v>LCN           Latin America &amp; Caribbean</v>
      </c>
      <c r="E586" s="90" t="str">
        <f>'Compound Alert'!E140</f>
        <v>IBRD</v>
      </c>
      <c r="F586" s="90"/>
      <c r="G586" s="86">
        <f>'Compound Alert'!G140</f>
        <v>3.5</v>
      </c>
      <c r="H586" s="87">
        <f>'Compound Alert'!H140</f>
        <v>3.5</v>
      </c>
      <c r="I586" s="85">
        <f>'Compound Alert'!I140</f>
        <v>1</v>
      </c>
      <c r="J586" s="77">
        <f>'Compound Alert'!AB140</f>
        <v>10</v>
      </c>
      <c r="K586" s="77">
        <f>'Compound Alert'!AC140</f>
        <v>0</v>
      </c>
      <c r="L586" s="77">
        <f>'Compound Alert'!AD140</f>
        <v>0.90909090909091705</v>
      </c>
      <c r="M586" s="77">
        <f>'Compound Alert'!AE140</f>
        <v>10</v>
      </c>
      <c r="N586" s="77">
        <f>'Compound Alert'!AF140</f>
        <v>0</v>
      </c>
      <c r="O586" s="77">
        <f>'Compound Alert'!AG140</f>
        <v>6.0614240207599899</v>
      </c>
      <c r="P586" s="85"/>
      <c r="Q586" s="27">
        <f>'Compound Alert'!AI140</f>
        <v>0</v>
      </c>
      <c r="R586" s="27">
        <f>'Compound Alert'!AJ336</f>
        <v>0</v>
      </c>
      <c r="S586" s="28"/>
      <c r="T586" s="28"/>
      <c r="U586" s="28"/>
      <c r="V586" s="28"/>
      <c r="W586" s="28"/>
      <c r="X586" s="28"/>
      <c r="Y586" s="28"/>
      <c r="Z586" s="28"/>
      <c r="AA586" s="28"/>
      <c r="AB586" s="28"/>
      <c r="AC586" s="28"/>
      <c r="AD586" s="28"/>
      <c r="AE586" s="28"/>
      <c r="AF586" s="28"/>
    </row>
    <row r="587" spans="1:32" hidden="1" x14ac:dyDescent="0.2">
      <c r="A587" s="71">
        <v>60</v>
      </c>
      <c r="B587" s="90" t="str">
        <f>'Compound Alert'!B154</f>
        <v>Senegal</v>
      </c>
      <c r="C587" s="90" t="str">
        <f>'Compound Alert'!C154</f>
        <v>SEN</v>
      </c>
      <c r="D587" s="90" t="str">
        <f>'Compound Alert'!D154</f>
        <v>SSF           Sub-Saharan Africa</v>
      </c>
      <c r="E587" s="90" t="str">
        <f>'Compound Alert'!E154</f>
        <v>IDA</v>
      </c>
      <c r="F587" s="90"/>
      <c r="G587" s="86">
        <f>'Compound Alert'!G154</f>
        <v>3.5</v>
      </c>
      <c r="H587" s="87">
        <f>'Compound Alert'!H154</f>
        <v>3.5</v>
      </c>
      <c r="I587" s="85">
        <f>'Compound Alert'!I154</f>
        <v>1.5</v>
      </c>
      <c r="J587" s="77">
        <f>'Compound Alert'!AB154</f>
        <v>10</v>
      </c>
      <c r="K587" s="77">
        <f>'Compound Alert'!AC154</f>
        <v>0</v>
      </c>
      <c r="L587" s="77">
        <f>'Compound Alert'!AD154</f>
        <v>3.4090909090909198</v>
      </c>
      <c r="M587" s="77">
        <f>'Compound Alert'!AE154</f>
        <v>10</v>
      </c>
      <c r="N587" s="77">
        <f>'Compound Alert'!AF154</f>
        <v>0</v>
      </c>
      <c r="O587" s="77">
        <f>'Compound Alert'!AG154</f>
        <v>0</v>
      </c>
      <c r="P587" s="85"/>
      <c r="Q587" s="27">
        <f>'Compound Alert'!AI154</f>
        <v>0</v>
      </c>
      <c r="R587" s="27">
        <f>'Compound Alert'!AJ350</f>
        <v>0</v>
      </c>
      <c r="S587" s="28"/>
      <c r="T587" s="28"/>
      <c r="U587" s="28"/>
      <c r="V587" s="28"/>
      <c r="W587" s="28"/>
      <c r="X587" s="28"/>
      <c r="Y587" s="28"/>
      <c r="Z587" s="28"/>
      <c r="AA587" s="28"/>
      <c r="AB587" s="28"/>
      <c r="AC587" s="28"/>
      <c r="AD587" s="28"/>
      <c r="AE587" s="28"/>
      <c r="AF587" s="28"/>
    </row>
    <row r="588" spans="1:32" hidden="1" x14ac:dyDescent="0.2">
      <c r="A588" s="71">
        <v>61</v>
      </c>
      <c r="B588" s="90" t="str">
        <f>'Compound Alert'!B173</f>
        <v>Tajikistan</v>
      </c>
      <c r="C588" s="90" t="str">
        <f>'Compound Alert'!C173</f>
        <v>TJK</v>
      </c>
      <c r="D588" s="90" t="str">
        <f>'Compound Alert'!D173</f>
        <v>ECS           Europe &amp; Central Asia</v>
      </c>
      <c r="E588" s="90" t="str">
        <f>'Compound Alert'!E173</f>
        <v>IDA</v>
      </c>
      <c r="F588" s="90"/>
      <c r="G588" s="86">
        <f>'Compound Alert'!G173</f>
        <v>3.5</v>
      </c>
      <c r="H588" s="87">
        <f>'Compound Alert'!H173</f>
        <v>3.5</v>
      </c>
      <c r="I588" s="85">
        <f>'Compound Alert'!I173</f>
        <v>2</v>
      </c>
      <c r="J588" s="77">
        <f>'Compound Alert'!AB173</f>
        <v>7.18</v>
      </c>
      <c r="K588" s="77">
        <f>'Compound Alert'!AC173</f>
        <v>0</v>
      </c>
      <c r="L588" s="77">
        <f>'Compound Alert'!AD173</f>
        <v>2.2727272727272698</v>
      </c>
      <c r="M588" s="77">
        <f>'Compound Alert'!AE173</f>
        <v>7.5524877820696101</v>
      </c>
      <c r="N588" s="77">
        <f>'Compound Alert'!AF173</f>
        <v>7</v>
      </c>
      <c r="O588" s="77">
        <f>'Compound Alert'!AG173</f>
        <v>0</v>
      </c>
      <c r="P588" s="85"/>
      <c r="Q588" s="27">
        <f>'Compound Alert'!AI173</f>
        <v>0</v>
      </c>
      <c r="R588" s="27">
        <f>'Compound Alert'!AJ369</f>
        <v>0</v>
      </c>
      <c r="S588" s="28"/>
      <c r="T588" s="28"/>
      <c r="U588" s="28"/>
      <c r="V588" s="28"/>
      <c r="W588" s="28"/>
      <c r="X588" s="28"/>
      <c r="Y588" s="28"/>
      <c r="Z588" s="28"/>
      <c r="AA588" s="28"/>
      <c r="AB588" s="28"/>
      <c r="AC588" s="28"/>
      <c r="AD588" s="28"/>
      <c r="AE588" s="28"/>
      <c r="AF588" s="28"/>
    </row>
    <row r="589" spans="1:32" hidden="1" x14ac:dyDescent="0.2">
      <c r="A589" s="71">
        <v>62</v>
      </c>
      <c r="B589" s="90" t="str">
        <f>'Compound Alert'!B180</f>
        <v>Tuvalu</v>
      </c>
      <c r="C589" s="90" t="str">
        <f>'Compound Alert'!C180</f>
        <v>TUV</v>
      </c>
      <c r="D589" s="90" t="str">
        <f>'Compound Alert'!D180</f>
        <v>EAS           East Asia &amp; Pacific</v>
      </c>
      <c r="E589" s="90" t="str">
        <f>'Compound Alert'!E180</f>
        <v>IDA</v>
      </c>
      <c r="F589" s="90"/>
      <c r="G589" s="86">
        <f>'Compound Alert'!G180</f>
        <v>3.5</v>
      </c>
      <c r="H589" s="87">
        <f>'Compound Alert'!H180</f>
        <v>3.5</v>
      </c>
      <c r="I589" s="85">
        <f>'Compound Alert'!I180</f>
        <v>2</v>
      </c>
      <c r="J589" s="77">
        <f>'Compound Alert'!AB180</f>
        <v>0</v>
      </c>
      <c r="K589" s="77">
        <f>'Compound Alert'!AC180</f>
        <v>0</v>
      </c>
      <c r="L589" s="77">
        <f>'Compound Alert'!AD180</f>
        <v>0</v>
      </c>
      <c r="M589" s="77">
        <f>'Compound Alert'!AE180</f>
        <v>0</v>
      </c>
      <c r="N589" s="77">
        <f>'Compound Alert'!AF180</f>
        <v>10</v>
      </c>
      <c r="O589" s="77">
        <f>'Compound Alert'!AG180</f>
        <v>0</v>
      </c>
      <c r="P589" s="85"/>
      <c r="Q589" s="27">
        <f>'Compound Alert'!AI180</f>
        <v>0.3</v>
      </c>
      <c r="R589" s="27">
        <f>'Compound Alert'!AJ376</f>
        <v>0</v>
      </c>
      <c r="S589" s="28"/>
      <c r="T589" s="28"/>
      <c r="U589" s="28"/>
      <c r="V589" s="28"/>
      <c r="W589" s="28"/>
      <c r="X589" s="28"/>
      <c r="Y589" s="28"/>
      <c r="Z589" s="28"/>
      <c r="AA589" s="28"/>
      <c r="AB589" s="28"/>
      <c r="AC589" s="28"/>
      <c r="AD589" s="28"/>
      <c r="AE589" s="28"/>
      <c r="AF589" s="28"/>
    </row>
    <row r="590" spans="1:32" hidden="1" x14ac:dyDescent="0.2">
      <c r="A590" s="71">
        <v>63</v>
      </c>
      <c r="B590" s="90" t="str">
        <f>'Compound Alert'!B158</f>
        <v>El Salvador</v>
      </c>
      <c r="C590" s="90" t="str">
        <f>'Compound Alert'!C158</f>
        <v>SLV</v>
      </c>
      <c r="D590" s="90" t="str">
        <f>'Compound Alert'!D158</f>
        <v>LCN           Latin America &amp; Caribbean</v>
      </c>
      <c r="E590" s="90" t="str">
        <f>'Compound Alert'!E158</f>
        <v>IBRD</v>
      </c>
      <c r="F590" s="90"/>
      <c r="G590" s="86">
        <f>'Compound Alert'!G158</f>
        <v>3.5</v>
      </c>
      <c r="H590" s="87">
        <f>'Compound Alert'!H158</f>
        <v>3.5</v>
      </c>
      <c r="I590" s="85">
        <f>'Compound Alert'!I158</f>
        <v>0.5</v>
      </c>
      <c r="J590" s="77">
        <f>'Compound Alert'!AB158</f>
        <v>7.1428571428571104</v>
      </c>
      <c r="K590" s="77">
        <f>'Compound Alert'!AC158</f>
        <v>0</v>
      </c>
      <c r="L590" s="77">
        <f>'Compound Alert'!AD158</f>
        <v>0.68181818181818299</v>
      </c>
      <c r="M590" s="77">
        <f>'Compound Alert'!AE158</f>
        <v>8.8566666666666691</v>
      </c>
      <c r="N590" s="77">
        <f>'Compound Alert'!AF158</f>
        <v>0</v>
      </c>
      <c r="O590" s="77">
        <f>'Compound Alert'!AG158</f>
        <v>9.1286241755822193</v>
      </c>
      <c r="P590" s="85"/>
      <c r="Q590" s="27">
        <f>'Compound Alert'!AI158</f>
        <v>0</v>
      </c>
      <c r="R590" s="27">
        <f>'Compound Alert'!AJ354</f>
        <v>0</v>
      </c>
      <c r="S590" s="28"/>
      <c r="T590" s="28"/>
      <c r="U590" s="28"/>
      <c r="V590" s="28"/>
      <c r="W590" s="28"/>
      <c r="X590" s="28"/>
      <c r="Y590" s="28"/>
      <c r="Z590" s="28"/>
      <c r="AA590" s="28"/>
      <c r="AB590" s="28"/>
      <c r="AC590" s="28"/>
      <c r="AD590" s="28"/>
      <c r="AE590" s="28"/>
      <c r="AF590" s="28"/>
    </row>
    <row r="591" spans="1:32" hidden="1" x14ac:dyDescent="0.2">
      <c r="A591" s="71">
        <v>64</v>
      </c>
      <c r="B591" s="90" t="str">
        <f>'Compound Alert'!B55</f>
        <v>Ecuador</v>
      </c>
      <c r="C591" s="90" t="str">
        <f>'Compound Alert'!C55</f>
        <v>ECU</v>
      </c>
      <c r="D591" s="90" t="str">
        <f>'Compound Alert'!D55</f>
        <v>LCN           Latin America &amp; Caribbean</v>
      </c>
      <c r="E591" s="90" t="str">
        <f>'Compound Alert'!E55</f>
        <v>IBRD</v>
      </c>
      <c r="F591" s="90"/>
      <c r="G591" s="86">
        <f>'Compound Alert'!G55</f>
        <v>3.5</v>
      </c>
      <c r="H591" s="87">
        <f>'Compound Alert'!H55</f>
        <v>3.5</v>
      </c>
      <c r="I591" s="85">
        <f>'Compound Alert'!I55</f>
        <v>1</v>
      </c>
      <c r="J591" s="77">
        <f>'Compound Alert'!AB55</f>
        <v>4.7619047619047397</v>
      </c>
      <c r="K591" s="77">
        <f>'Compound Alert'!AC55</f>
        <v>0</v>
      </c>
      <c r="L591" s="77">
        <f>'Compound Alert'!AD55</f>
        <v>3.63636363636363</v>
      </c>
      <c r="M591" s="77">
        <f>'Compound Alert'!AE55</f>
        <v>10</v>
      </c>
      <c r="N591" s="77">
        <f>'Compound Alert'!AF55</f>
        <v>0</v>
      </c>
      <c r="O591" s="77">
        <f>'Compound Alert'!AG55</f>
        <v>10</v>
      </c>
      <c r="P591" s="85"/>
      <c r="Q591" s="27">
        <f>'Compound Alert'!AI55</f>
        <v>0</v>
      </c>
      <c r="R591" s="27">
        <f>'Compound Alert'!AJ251</f>
        <v>0</v>
      </c>
      <c r="S591" s="28"/>
      <c r="T591" s="28"/>
      <c r="U591" s="28"/>
      <c r="V591" s="28"/>
      <c r="W591" s="28"/>
      <c r="X591" s="28"/>
      <c r="Y591" s="28"/>
      <c r="Z591" s="28"/>
      <c r="AA591" s="28"/>
      <c r="AB591" s="28"/>
      <c r="AC591" s="28"/>
      <c r="AD591" s="28"/>
      <c r="AE591" s="28"/>
      <c r="AF591" s="28"/>
    </row>
    <row r="592" spans="1:32" hidden="1" x14ac:dyDescent="0.2">
      <c r="A592" s="71">
        <v>65</v>
      </c>
      <c r="B592" s="90" t="str">
        <f>'Compound Alert'!B171</f>
        <v>Togo</v>
      </c>
      <c r="C592" s="90" t="str">
        <f>'Compound Alert'!C171</f>
        <v>TGO</v>
      </c>
      <c r="D592" s="90" t="str">
        <f>'Compound Alert'!D171</f>
        <v>SSF           Sub-Saharan Africa</v>
      </c>
      <c r="E592" s="90" t="str">
        <f>'Compound Alert'!E171</f>
        <v>IDA</v>
      </c>
      <c r="F592" s="90"/>
      <c r="G592" s="86">
        <f>'Compound Alert'!G171</f>
        <v>3</v>
      </c>
      <c r="H592" s="87">
        <f>'Compound Alert'!H171</f>
        <v>3</v>
      </c>
      <c r="I592" s="85">
        <f>'Compound Alert'!I171</f>
        <v>2</v>
      </c>
      <c r="J592" s="77">
        <f>'Compound Alert'!AB171</f>
        <v>10</v>
      </c>
      <c r="K592" s="77">
        <f>'Compound Alert'!AC171</f>
        <v>0</v>
      </c>
      <c r="L592" s="77">
        <f>'Compound Alert'!AD171</f>
        <v>5.2272727272727302</v>
      </c>
      <c r="M592" s="77">
        <f>'Compound Alert'!AE171</f>
        <v>3.13700420251199</v>
      </c>
      <c r="N592" s="77">
        <f>'Compound Alert'!AF171</f>
        <v>0</v>
      </c>
      <c r="O592" s="77">
        <f>'Compound Alert'!AG171</f>
        <v>0</v>
      </c>
      <c r="P592" s="85"/>
      <c r="Q592" s="27">
        <f>'Compound Alert'!AI171</f>
        <v>0</v>
      </c>
      <c r="R592" s="27">
        <f>'Compound Alert'!AJ367</f>
        <v>0</v>
      </c>
      <c r="S592" s="28"/>
      <c r="T592" s="28"/>
      <c r="U592" s="28"/>
      <c r="V592" s="28"/>
      <c r="W592" s="28"/>
      <c r="X592" s="28"/>
      <c r="Y592" s="28"/>
      <c r="Z592" s="28"/>
      <c r="AA592" s="28"/>
      <c r="AB592" s="28"/>
      <c r="AC592" s="28"/>
      <c r="AD592" s="28"/>
      <c r="AE592" s="28"/>
      <c r="AF592" s="28"/>
    </row>
    <row r="593" spans="1:32" hidden="1" x14ac:dyDescent="0.2">
      <c r="A593" s="71">
        <v>66</v>
      </c>
      <c r="B593" s="90" t="str">
        <f>'Compound Alert'!B193</f>
        <v>South Africa</v>
      </c>
      <c r="C593" s="90" t="str">
        <f>'Compound Alert'!C193</f>
        <v>ZAF</v>
      </c>
      <c r="D593" s="90" t="str">
        <f>'Compound Alert'!D193</f>
        <v>SSF           Sub-Saharan Africa</v>
      </c>
      <c r="E593" s="90" t="str">
        <f>'Compound Alert'!E193</f>
        <v>IBRD</v>
      </c>
      <c r="F593" s="90"/>
      <c r="G593" s="86">
        <f>'Compound Alert'!G193</f>
        <v>3</v>
      </c>
      <c r="H593" s="87">
        <f>'Compound Alert'!H193</f>
        <v>3</v>
      </c>
      <c r="I593" s="85">
        <f>'Compound Alert'!I193</f>
        <v>0</v>
      </c>
      <c r="J593" s="77">
        <f>'Compound Alert'!AB193</f>
        <v>7.1428571428571104</v>
      </c>
      <c r="K593" s="77">
        <f>'Compound Alert'!AC193</f>
        <v>0</v>
      </c>
      <c r="L593" s="77">
        <f>'Compound Alert'!AD193</f>
        <v>5.2272727272727302</v>
      </c>
      <c r="M593" s="77">
        <f>'Compound Alert'!AE193</f>
        <v>10</v>
      </c>
      <c r="N593" s="77">
        <f>'Compound Alert'!AF193</f>
        <v>0</v>
      </c>
      <c r="O593" s="77">
        <f>'Compound Alert'!AG193</f>
        <v>3.2269234971540799</v>
      </c>
      <c r="P593" s="85"/>
      <c r="Q593" s="27">
        <f>'Compound Alert'!AI193</f>
        <v>0</v>
      </c>
      <c r="R593" s="27">
        <f>'Compound Alert'!AJ389</f>
        <v>0</v>
      </c>
      <c r="S593" s="28"/>
      <c r="T593" s="28"/>
      <c r="U593" s="28"/>
      <c r="V593" s="28"/>
      <c r="W593" s="28"/>
      <c r="X593" s="28"/>
      <c r="Y593" s="28"/>
      <c r="Z593" s="28"/>
      <c r="AA593" s="28"/>
      <c r="AB593" s="28"/>
      <c r="AC593" s="28"/>
      <c r="AD593" s="28"/>
      <c r="AE593" s="28"/>
      <c r="AF593" s="28"/>
    </row>
    <row r="594" spans="1:32" hidden="1" x14ac:dyDescent="0.2">
      <c r="A594" s="71">
        <v>67</v>
      </c>
      <c r="B594" s="90" t="str">
        <f>'Compound Alert'!B15</f>
        <v>Azerbaijan</v>
      </c>
      <c r="C594" s="90" t="str">
        <f>'Compound Alert'!C15</f>
        <v>AZE</v>
      </c>
      <c r="D594" s="90" t="str">
        <f>'Compound Alert'!D15</f>
        <v>ECS           Europe &amp; Central Asia</v>
      </c>
      <c r="E594" s="90" t="str">
        <f>'Compound Alert'!E15</f>
        <v>IBRD</v>
      </c>
      <c r="F594" s="90"/>
      <c r="G594" s="86">
        <f>'Compound Alert'!G15</f>
        <v>3</v>
      </c>
      <c r="H594" s="87">
        <f>'Compound Alert'!H15</f>
        <v>3</v>
      </c>
      <c r="I594" s="85">
        <f>'Compound Alert'!I15</f>
        <v>1</v>
      </c>
      <c r="J594" s="77">
        <f>'Compound Alert'!AB15</f>
        <v>10</v>
      </c>
      <c r="K594" s="77">
        <f>'Compound Alert'!AC15</f>
        <v>0</v>
      </c>
      <c r="L594" s="77">
        <f>'Compound Alert'!AD15</f>
        <v>6.8181818181818201</v>
      </c>
      <c r="M594" s="77">
        <f>'Compound Alert'!AE15</f>
        <v>5.6433333333333398</v>
      </c>
      <c r="N594" s="77">
        <f>'Compound Alert'!AF15</f>
        <v>7</v>
      </c>
      <c r="O594" s="77">
        <f>'Compound Alert'!AG15</f>
        <v>10</v>
      </c>
      <c r="P594" s="85"/>
      <c r="Q594" s="27">
        <f>'Compound Alert'!AI15</f>
        <v>0</v>
      </c>
      <c r="R594" s="27">
        <f>'Compound Alert'!AJ211</f>
        <v>0</v>
      </c>
      <c r="S594" s="28"/>
      <c r="T594" s="28"/>
      <c r="U594" s="28"/>
      <c r="V594" s="28"/>
      <c r="W594" s="28"/>
      <c r="X594" s="28"/>
      <c r="Y594" s="28"/>
      <c r="Z594" s="28"/>
      <c r="AA594" s="28"/>
      <c r="AB594" s="28"/>
      <c r="AC594" s="28"/>
      <c r="AD594" s="28"/>
      <c r="AE594" s="28"/>
      <c r="AF594" s="28"/>
    </row>
    <row r="595" spans="1:32" hidden="1" x14ac:dyDescent="0.2">
      <c r="A595" s="71">
        <v>68</v>
      </c>
      <c r="B595" s="90" t="str">
        <f>'Compound Alert'!B31</f>
        <v>Bhutan</v>
      </c>
      <c r="C595" s="90" t="str">
        <f>'Compound Alert'!C31</f>
        <v>BTN</v>
      </c>
      <c r="D595" s="90" t="str">
        <f>'Compound Alert'!D31</f>
        <v>SAS           South Asia</v>
      </c>
      <c r="E595" s="90" t="str">
        <f>'Compound Alert'!E31</f>
        <v>IDA</v>
      </c>
      <c r="F595" s="90"/>
      <c r="G595" s="86">
        <f>'Compound Alert'!G31</f>
        <v>3</v>
      </c>
      <c r="H595" s="87">
        <f>'Compound Alert'!H31</f>
        <v>3</v>
      </c>
      <c r="I595" s="85">
        <f>'Compound Alert'!I31</f>
        <v>0.5</v>
      </c>
      <c r="J595" s="77">
        <f>'Compound Alert'!AB31</f>
        <v>10</v>
      </c>
      <c r="K595" s="77">
        <f>'Compound Alert'!AC31</f>
        <v>0</v>
      </c>
      <c r="L595" s="77">
        <f>'Compound Alert'!AD31</f>
        <v>6.8181818181818201</v>
      </c>
      <c r="M595" s="77">
        <f>'Compound Alert'!AE31</f>
        <v>0</v>
      </c>
      <c r="N595" s="77">
        <f>'Compound Alert'!AF31</f>
        <v>0</v>
      </c>
      <c r="O595" s="77">
        <f>'Compound Alert'!AG31</f>
        <v>0</v>
      </c>
      <c r="P595" s="85"/>
      <c r="Q595" s="27">
        <f>'Compound Alert'!AI31</f>
        <v>0</v>
      </c>
      <c r="R595" s="27">
        <f>'Compound Alert'!AJ227</f>
        <v>0</v>
      </c>
      <c r="S595" s="28"/>
      <c r="T595" s="28"/>
      <c r="U595" s="28"/>
      <c r="V595" s="28"/>
      <c r="W595" s="28"/>
      <c r="X595" s="28"/>
      <c r="Y595" s="28"/>
      <c r="Z595" s="28"/>
      <c r="AA595" s="28"/>
      <c r="AB595" s="28"/>
      <c r="AC595" s="28"/>
      <c r="AD595" s="28"/>
      <c r="AE595" s="28"/>
      <c r="AF595" s="28"/>
    </row>
    <row r="596" spans="1:32" hidden="1" x14ac:dyDescent="0.2">
      <c r="A596" s="71">
        <v>69</v>
      </c>
      <c r="B596" s="90" t="str">
        <f>'Compound Alert'!B68</f>
        <v>Ghana</v>
      </c>
      <c r="C596" s="90" t="str">
        <f>'Compound Alert'!C68</f>
        <v>GHA</v>
      </c>
      <c r="D596" s="90" t="str">
        <f>'Compound Alert'!D68</f>
        <v>SSF           Sub-Saharan Africa</v>
      </c>
      <c r="E596" s="90" t="str">
        <f>'Compound Alert'!E68</f>
        <v>IDA</v>
      </c>
      <c r="F596" s="90"/>
      <c r="G596" s="86">
        <f>'Compound Alert'!G68</f>
        <v>3</v>
      </c>
      <c r="H596" s="87">
        <f>'Compound Alert'!H68</f>
        <v>3</v>
      </c>
      <c r="I596" s="85">
        <f>'Compound Alert'!I68</f>
        <v>1</v>
      </c>
      <c r="J596" s="77">
        <f>'Compound Alert'!AB68</f>
        <v>5.4323076923076901</v>
      </c>
      <c r="K596" s="77">
        <f>'Compound Alert'!AC68</f>
        <v>0</v>
      </c>
      <c r="L596" s="77">
        <f>'Compound Alert'!AD68</f>
        <v>7.7272727272727302</v>
      </c>
      <c r="M596" s="77">
        <f>'Compound Alert'!AE68</f>
        <v>10</v>
      </c>
      <c r="N596" s="77">
        <f>'Compound Alert'!AF68</f>
        <v>0</v>
      </c>
      <c r="O596" s="77">
        <f>'Compound Alert'!AG68</f>
        <v>0</v>
      </c>
      <c r="P596" s="85"/>
      <c r="Q596" s="27">
        <f>'Compound Alert'!AI68</f>
        <v>0</v>
      </c>
      <c r="R596" s="27">
        <f>'Compound Alert'!AJ264</f>
        <v>0</v>
      </c>
      <c r="S596" s="28"/>
      <c r="T596" s="28"/>
      <c r="U596" s="28"/>
      <c r="V596" s="28"/>
      <c r="W596" s="28"/>
      <c r="X596" s="28"/>
      <c r="Y596" s="28"/>
      <c r="Z596" s="28"/>
      <c r="AA596" s="28"/>
      <c r="AB596" s="28"/>
      <c r="AC596" s="28"/>
      <c r="AD596" s="28"/>
      <c r="AE596" s="28"/>
      <c r="AF596" s="28"/>
    </row>
    <row r="597" spans="1:32" hidden="1" x14ac:dyDescent="0.2">
      <c r="A597" s="71">
        <v>70</v>
      </c>
      <c r="B597" s="90" t="str">
        <f>'Compound Alert'!B69</f>
        <v>Guinea</v>
      </c>
      <c r="C597" s="90" t="str">
        <f>'Compound Alert'!C69</f>
        <v>GIN</v>
      </c>
      <c r="D597" s="90" t="str">
        <f>'Compound Alert'!D69</f>
        <v>SSF           Sub-Saharan Africa</v>
      </c>
      <c r="E597" s="90" t="str">
        <f>'Compound Alert'!E69</f>
        <v>IDA</v>
      </c>
      <c r="F597" s="90"/>
      <c r="G597" s="86">
        <f>'Compound Alert'!G69</f>
        <v>3</v>
      </c>
      <c r="H597" s="87">
        <f>'Compound Alert'!H69</f>
        <v>3</v>
      </c>
      <c r="I597" s="85">
        <f>'Compound Alert'!I69</f>
        <v>3</v>
      </c>
      <c r="J597" s="77">
        <f>'Compound Alert'!AB69</f>
        <v>10</v>
      </c>
      <c r="K597" s="77">
        <f>'Compound Alert'!AC69</f>
        <v>0</v>
      </c>
      <c r="L597" s="77">
        <f>'Compound Alert'!AD69</f>
        <v>1.5909090909090999</v>
      </c>
      <c r="M597" s="77">
        <f>'Compound Alert'!AE69</f>
        <v>7</v>
      </c>
      <c r="N597" s="77">
        <f>'Compound Alert'!AF69</f>
        <v>0</v>
      </c>
      <c r="O597" s="77">
        <f>'Compound Alert'!AG69</f>
        <v>0</v>
      </c>
      <c r="P597" s="85"/>
      <c r="Q597" s="27">
        <f>'Compound Alert'!AI69</f>
        <v>0</v>
      </c>
      <c r="R597" s="27">
        <f>'Compound Alert'!AJ265</f>
        <v>0</v>
      </c>
      <c r="S597" s="28"/>
      <c r="T597" s="28"/>
      <c r="U597" s="28"/>
      <c r="V597" s="28"/>
      <c r="W597" s="28"/>
      <c r="X597" s="28"/>
      <c r="Y597" s="28"/>
      <c r="Z597" s="28"/>
      <c r="AA597" s="28"/>
      <c r="AB597" s="28"/>
      <c r="AC597" s="28"/>
      <c r="AD597" s="28"/>
      <c r="AE597" s="28"/>
      <c r="AF597" s="28"/>
    </row>
    <row r="598" spans="1:32" hidden="1" x14ac:dyDescent="0.2">
      <c r="A598" s="71">
        <v>71</v>
      </c>
      <c r="B598" s="90" t="str">
        <f>'Compound Alert'!B107</f>
        <v>Lesotho</v>
      </c>
      <c r="C598" s="90" t="str">
        <f>'Compound Alert'!C107</f>
        <v>LSO</v>
      </c>
      <c r="D598" s="90" t="str">
        <f>'Compound Alert'!D107</f>
        <v>SSF           Sub-Saharan Africa</v>
      </c>
      <c r="E598" s="90" t="str">
        <f>'Compound Alert'!E107</f>
        <v>IDA</v>
      </c>
      <c r="F598" s="90"/>
      <c r="G598" s="86">
        <f>'Compound Alert'!G107</f>
        <v>3</v>
      </c>
      <c r="H598" s="87">
        <f>'Compound Alert'!H107</f>
        <v>3</v>
      </c>
      <c r="I598" s="85">
        <f>'Compound Alert'!I107</f>
        <v>2</v>
      </c>
      <c r="J598" s="77">
        <f>'Compound Alert'!AB107</f>
        <v>10</v>
      </c>
      <c r="K598" s="77">
        <f>'Compound Alert'!AC107</f>
        <v>0</v>
      </c>
      <c r="L598" s="77">
        <f>'Compound Alert'!AD107</f>
        <v>2.7272727272727302</v>
      </c>
      <c r="M598" s="77">
        <f>'Compound Alert'!AE107</f>
        <v>9.3285717424686698</v>
      </c>
      <c r="N598" s="77">
        <f>'Compound Alert'!AF107</f>
        <v>0</v>
      </c>
      <c r="O598" s="77">
        <f>'Compound Alert'!AG107</f>
        <v>0</v>
      </c>
      <c r="P598" s="85"/>
      <c r="Q598" s="27">
        <f>'Compound Alert'!AI107</f>
        <v>0</v>
      </c>
      <c r="R598" s="27">
        <f>'Compound Alert'!AJ303</f>
        <v>0</v>
      </c>
      <c r="S598" s="28"/>
      <c r="T598" s="28"/>
      <c r="U598" s="28"/>
      <c r="V598" s="28"/>
      <c r="W598" s="28"/>
      <c r="X598" s="28"/>
      <c r="Y598" s="28"/>
      <c r="Z598" s="28"/>
      <c r="AA598" s="28"/>
      <c r="AB598" s="28"/>
      <c r="AC598" s="28"/>
      <c r="AD598" s="28"/>
      <c r="AE598" s="28"/>
      <c r="AF598" s="28"/>
    </row>
    <row r="599" spans="1:32" hidden="1" x14ac:dyDescent="0.2">
      <c r="A599" s="71">
        <v>72</v>
      </c>
      <c r="B599" s="90" t="str">
        <f>'Compound Alert'!B116</f>
        <v>Marshall Islands</v>
      </c>
      <c r="C599" s="90" t="str">
        <f>'Compound Alert'!C116</f>
        <v>MHL</v>
      </c>
      <c r="D599" s="90" t="str">
        <f>'Compound Alert'!D116</f>
        <v>EAS           East Asia &amp; Pacific</v>
      </c>
      <c r="E599" s="90" t="str">
        <f>'Compound Alert'!E116</f>
        <v>IDA</v>
      </c>
      <c r="F599" s="90"/>
      <c r="G599" s="86">
        <f>'Compound Alert'!G116</f>
        <v>3</v>
      </c>
      <c r="H599" s="87">
        <f>'Compound Alert'!H116</f>
        <v>3</v>
      </c>
      <c r="I599" s="85">
        <f>'Compound Alert'!I116</f>
        <v>2.5</v>
      </c>
      <c r="J599" s="77">
        <f>'Compound Alert'!AB116</f>
        <v>0</v>
      </c>
      <c r="K599" s="77">
        <f>'Compound Alert'!AC116</f>
        <v>0</v>
      </c>
      <c r="L599" s="77">
        <f>'Compound Alert'!AD116</f>
        <v>0</v>
      </c>
      <c r="M599" s="77">
        <f>'Compound Alert'!AE116</f>
        <v>0</v>
      </c>
      <c r="N599" s="77">
        <f>'Compound Alert'!AF116</f>
        <v>0</v>
      </c>
      <c r="O599" s="77">
        <f>'Compound Alert'!AG116</f>
        <v>0</v>
      </c>
      <c r="P599" s="85"/>
      <c r="Q599" s="27">
        <f>'Compound Alert'!AI116</f>
        <v>0.3</v>
      </c>
      <c r="R599" s="27">
        <f>'Compound Alert'!AJ312</f>
        <v>0</v>
      </c>
      <c r="S599" s="28"/>
      <c r="T599" s="28"/>
      <c r="U599" s="28"/>
      <c r="V599" s="28"/>
      <c r="W599" s="28"/>
      <c r="X599" s="28"/>
      <c r="Y599" s="28"/>
      <c r="Z599" s="28"/>
      <c r="AA599" s="28"/>
      <c r="AB599" s="28"/>
      <c r="AC599" s="28"/>
      <c r="AD599" s="28"/>
      <c r="AE599" s="28"/>
      <c r="AF599" s="28"/>
    </row>
    <row r="600" spans="1:32" hidden="1" x14ac:dyDescent="0.2">
      <c r="A600" s="71">
        <v>73</v>
      </c>
      <c r="B600" s="90" t="str">
        <f>'Compound Alert'!B157</f>
        <v>Sierra Leone</v>
      </c>
      <c r="C600" s="90" t="str">
        <f>'Compound Alert'!C157</f>
        <v>SLE</v>
      </c>
      <c r="D600" s="90" t="str">
        <f>'Compound Alert'!D157</f>
        <v>SSF           Sub-Saharan Africa</v>
      </c>
      <c r="E600" s="90" t="str">
        <f>'Compound Alert'!E157</f>
        <v>IDA</v>
      </c>
      <c r="F600" s="90"/>
      <c r="G600" s="86">
        <f>'Compound Alert'!G157</f>
        <v>3</v>
      </c>
      <c r="H600" s="87">
        <f>'Compound Alert'!H157</f>
        <v>3</v>
      </c>
      <c r="I600" s="85">
        <f>'Compound Alert'!I157</f>
        <v>2.5</v>
      </c>
      <c r="J600" s="77">
        <f>'Compound Alert'!AB157</f>
        <v>10</v>
      </c>
      <c r="K600" s="77">
        <f>'Compound Alert'!AC157</f>
        <v>10</v>
      </c>
      <c r="L600" s="77">
        <f>'Compound Alert'!AD157</f>
        <v>1.5909090909090799</v>
      </c>
      <c r="M600" s="77">
        <f>'Compound Alert'!AE157</f>
        <v>10</v>
      </c>
      <c r="N600" s="77">
        <f>'Compound Alert'!AF157</f>
        <v>0</v>
      </c>
      <c r="O600" s="77">
        <f>'Compound Alert'!AG157</f>
        <v>0</v>
      </c>
      <c r="P600" s="85"/>
      <c r="Q600" s="27">
        <f>'Compound Alert'!AI157</f>
        <v>0</v>
      </c>
      <c r="R600" s="27">
        <f>'Compound Alert'!AJ353</f>
        <v>0</v>
      </c>
      <c r="S600" s="28"/>
      <c r="T600" s="28"/>
      <c r="U600" s="28"/>
      <c r="V600" s="28"/>
      <c r="W600" s="28"/>
      <c r="X600" s="28"/>
      <c r="Y600" s="28"/>
      <c r="Z600" s="28"/>
      <c r="AA600" s="28"/>
      <c r="AB600" s="28"/>
      <c r="AC600" s="28"/>
      <c r="AD600" s="28"/>
      <c r="AE600" s="28"/>
      <c r="AF600" s="28"/>
    </row>
    <row r="601" spans="1:32" hidden="1" x14ac:dyDescent="0.2">
      <c r="A601" s="71">
        <v>74</v>
      </c>
      <c r="B601" s="90" t="str">
        <f>'Compound Alert'!B128</f>
        <v>Namibia</v>
      </c>
      <c r="C601" s="90" t="str">
        <f>'Compound Alert'!C128</f>
        <v>NAM</v>
      </c>
      <c r="D601" s="90" t="str">
        <f>'Compound Alert'!D128</f>
        <v>SSF           Sub-Saharan Africa</v>
      </c>
      <c r="E601" s="90" t="str">
        <f>'Compound Alert'!E128</f>
        <v>IBRD</v>
      </c>
      <c r="F601" s="90"/>
      <c r="G601" s="86">
        <f>'Compound Alert'!G128</f>
        <v>3</v>
      </c>
      <c r="H601" s="87">
        <f>'Compound Alert'!H128</f>
        <v>3</v>
      </c>
      <c r="I601" s="85">
        <f>'Compound Alert'!I128</f>
        <v>1.5</v>
      </c>
      <c r="J601" s="77">
        <f>'Compound Alert'!AB128</f>
        <v>5.2076923076923096</v>
      </c>
      <c r="K601" s="77">
        <f>'Compound Alert'!AC128</f>
        <v>0</v>
      </c>
      <c r="L601" s="77">
        <f>'Compound Alert'!AD128</f>
        <v>4.5454545454545503</v>
      </c>
      <c r="M601" s="77">
        <f>'Compound Alert'!AE128</f>
        <v>10</v>
      </c>
      <c r="N601" s="77">
        <f>'Compound Alert'!AF128</f>
        <v>0</v>
      </c>
      <c r="O601" s="77">
        <f>'Compound Alert'!AG128</f>
        <v>0</v>
      </c>
      <c r="P601" s="85"/>
      <c r="Q601" s="27">
        <f>'Compound Alert'!AI128</f>
        <v>0</v>
      </c>
      <c r="R601" s="27">
        <f>'Compound Alert'!AJ324</f>
        <v>0</v>
      </c>
      <c r="S601" s="28"/>
      <c r="T601" s="28"/>
      <c r="U601" s="28"/>
      <c r="V601" s="28"/>
      <c r="W601" s="28"/>
      <c r="X601" s="28"/>
      <c r="Y601" s="28"/>
      <c r="Z601" s="28"/>
      <c r="AA601" s="28"/>
      <c r="AB601" s="28"/>
      <c r="AC601" s="28"/>
      <c r="AD601" s="28"/>
      <c r="AE601" s="28"/>
      <c r="AF601" s="28"/>
    </row>
    <row r="602" spans="1:32" hidden="1" x14ac:dyDescent="0.2">
      <c r="A602" s="71">
        <v>75</v>
      </c>
      <c r="B602" s="90" t="str">
        <f>'Compound Alert'!B26</f>
        <v>Belize</v>
      </c>
      <c r="C602" s="90" t="str">
        <f>'Compound Alert'!C26</f>
        <v>BLZ</v>
      </c>
      <c r="D602" s="90" t="str">
        <f>'Compound Alert'!D26</f>
        <v>LCN           Latin America &amp; Caribbean</v>
      </c>
      <c r="E602" s="90" t="str">
        <f>'Compound Alert'!E26</f>
        <v>IBRD</v>
      </c>
      <c r="F602" s="90"/>
      <c r="G602" s="86">
        <f>'Compound Alert'!G26</f>
        <v>3</v>
      </c>
      <c r="H602" s="87">
        <f>'Compound Alert'!H26</f>
        <v>3</v>
      </c>
      <c r="I602" s="85">
        <f>'Compound Alert'!I26</f>
        <v>1.5</v>
      </c>
      <c r="J602" s="77">
        <f>'Compound Alert'!AB26</f>
        <v>10</v>
      </c>
      <c r="K602" s="77">
        <f>'Compound Alert'!AC26</f>
        <v>0</v>
      </c>
      <c r="L602" s="77">
        <f>'Compound Alert'!AD26</f>
        <v>2.0454545454545499</v>
      </c>
      <c r="M602" s="77">
        <f>'Compound Alert'!AE26</f>
        <v>10</v>
      </c>
      <c r="N602" s="77">
        <f>'Compound Alert'!AF26</f>
        <v>0</v>
      </c>
      <c r="O602" s="77">
        <f>'Compound Alert'!AG26</f>
        <v>0</v>
      </c>
      <c r="P602" s="85"/>
      <c r="Q602" s="27">
        <f>'Compound Alert'!AI26</f>
        <v>0</v>
      </c>
      <c r="R602" s="27">
        <f>'Compound Alert'!AJ222</f>
        <v>0</v>
      </c>
      <c r="S602" s="28"/>
      <c r="T602" s="28"/>
      <c r="U602" s="28"/>
      <c r="V602" s="28"/>
      <c r="W602" s="28"/>
      <c r="X602" s="28"/>
      <c r="Y602" s="28"/>
      <c r="Z602" s="28"/>
      <c r="AA602" s="28"/>
      <c r="AB602" s="28"/>
      <c r="AC602" s="28"/>
      <c r="AD602" s="28"/>
      <c r="AE602" s="28"/>
      <c r="AF602" s="28"/>
    </row>
    <row r="603" spans="1:32" hidden="1" x14ac:dyDescent="0.2">
      <c r="A603" s="71">
        <v>76</v>
      </c>
      <c r="B603" s="90" t="str">
        <f>'Compound Alert'!B89</f>
        <v>Jamaica</v>
      </c>
      <c r="C603" s="90" t="str">
        <f>'Compound Alert'!C89</f>
        <v>JAM</v>
      </c>
      <c r="D603" s="90" t="str">
        <f>'Compound Alert'!D89</f>
        <v>LCN           Latin America &amp; Caribbean</v>
      </c>
      <c r="E603" s="90" t="str">
        <f>'Compound Alert'!E89</f>
        <v>IBRD</v>
      </c>
      <c r="F603" s="90"/>
      <c r="G603" s="86">
        <f>'Compound Alert'!G89</f>
        <v>3</v>
      </c>
      <c r="H603" s="87">
        <f>'Compound Alert'!H89</f>
        <v>3</v>
      </c>
      <c r="I603" s="85">
        <f>'Compound Alert'!I89</f>
        <v>1</v>
      </c>
      <c r="J603" s="77">
        <f>'Compound Alert'!AB89</f>
        <v>7.1428571428571104</v>
      </c>
      <c r="K603" s="77">
        <f>'Compound Alert'!AC89</f>
        <v>0</v>
      </c>
      <c r="L603" s="77">
        <f>'Compound Alert'!AD89</f>
        <v>0</v>
      </c>
      <c r="M603" s="77">
        <f>'Compound Alert'!AE89</f>
        <v>0</v>
      </c>
      <c r="N603" s="77">
        <f>'Compound Alert'!AF89</f>
        <v>0</v>
      </c>
      <c r="O603" s="77">
        <f>'Compound Alert'!AG89</f>
        <v>0</v>
      </c>
      <c r="P603" s="85"/>
      <c r="Q603" s="27">
        <f>'Compound Alert'!AI89</f>
        <v>0</v>
      </c>
      <c r="R603" s="27">
        <f>'Compound Alert'!AJ285</f>
        <v>0</v>
      </c>
      <c r="S603" s="28"/>
      <c r="T603" s="28"/>
      <c r="U603" s="28"/>
      <c r="V603" s="28"/>
      <c r="W603" s="28"/>
      <c r="X603" s="28"/>
      <c r="Y603" s="28"/>
      <c r="Z603" s="28"/>
      <c r="AA603" s="28"/>
      <c r="AB603" s="28"/>
      <c r="AC603" s="28"/>
      <c r="AD603" s="28"/>
      <c r="AE603" s="28"/>
      <c r="AF603" s="28"/>
    </row>
    <row r="604" spans="1:32" hidden="1" x14ac:dyDescent="0.2">
      <c r="A604" s="71">
        <v>77</v>
      </c>
      <c r="B604" s="90" t="str">
        <f>'Compound Alert'!B90</f>
        <v>Jordan</v>
      </c>
      <c r="C604" s="90" t="str">
        <f>'Compound Alert'!C90</f>
        <v>JOR</v>
      </c>
      <c r="D604" s="90" t="str">
        <f>'Compound Alert'!D90</f>
        <v>MEA           Middle East &amp; North Africa</v>
      </c>
      <c r="E604" s="90" t="str">
        <f>'Compound Alert'!E90</f>
        <v>IBRD</v>
      </c>
      <c r="F604" s="90"/>
      <c r="G604" s="86">
        <f>'Compound Alert'!G90</f>
        <v>3</v>
      </c>
      <c r="H604" s="87">
        <f>'Compound Alert'!H90</f>
        <v>3</v>
      </c>
      <c r="I604" s="85">
        <f>'Compound Alert'!I90</f>
        <v>0</v>
      </c>
      <c r="J604" s="77">
        <f>'Compound Alert'!AB90</f>
        <v>10</v>
      </c>
      <c r="K604" s="77">
        <f>'Compound Alert'!AC90</f>
        <v>0</v>
      </c>
      <c r="L604" s="77">
        <f>'Compound Alert'!AD90</f>
        <v>6.5909090909090802</v>
      </c>
      <c r="M604" s="77">
        <f>'Compound Alert'!AE90</f>
        <v>10</v>
      </c>
      <c r="N604" s="77">
        <f>'Compound Alert'!AF90</f>
        <v>0</v>
      </c>
      <c r="O604" s="77">
        <f>'Compound Alert'!AG90</f>
        <v>0</v>
      </c>
      <c r="P604" s="85"/>
      <c r="Q604" s="27">
        <f>'Compound Alert'!AI90</f>
        <v>0</v>
      </c>
      <c r="R604" s="27">
        <f>'Compound Alert'!AJ286</f>
        <v>0</v>
      </c>
      <c r="S604" s="28"/>
      <c r="T604" s="28"/>
      <c r="U604" s="28"/>
      <c r="V604" s="28"/>
      <c r="W604" s="28"/>
      <c r="X604" s="28"/>
      <c r="Y604" s="28"/>
      <c r="Z604" s="28"/>
      <c r="AA604" s="28"/>
      <c r="AB604" s="28"/>
      <c r="AC604" s="28"/>
      <c r="AD604" s="28"/>
      <c r="AE604" s="28"/>
      <c r="AF604" s="28"/>
    </row>
    <row r="605" spans="1:32" hidden="1" x14ac:dyDescent="0.2">
      <c r="A605" s="71">
        <v>78</v>
      </c>
      <c r="B605" s="90" t="str">
        <f>'Compound Alert'!B176</f>
        <v>Tonga</v>
      </c>
      <c r="C605" s="90" t="str">
        <f>'Compound Alert'!C176</f>
        <v>TON</v>
      </c>
      <c r="D605" s="90" t="str">
        <f>'Compound Alert'!D176</f>
        <v>EAS           East Asia &amp; Pacific</v>
      </c>
      <c r="E605" s="90" t="str">
        <f>'Compound Alert'!E176</f>
        <v>IDA</v>
      </c>
      <c r="F605" s="90"/>
      <c r="G605" s="86">
        <f>'Compound Alert'!G176</f>
        <v>3</v>
      </c>
      <c r="H605" s="87">
        <f>'Compound Alert'!H176</f>
        <v>3</v>
      </c>
      <c r="I605" s="85">
        <f>'Compound Alert'!I176</f>
        <v>1.5</v>
      </c>
      <c r="J605" s="77">
        <f>'Compound Alert'!AB176</f>
        <v>7.42</v>
      </c>
      <c r="K605" s="77">
        <f>'Compound Alert'!AC176</f>
        <v>0</v>
      </c>
      <c r="L605" s="77">
        <f>'Compound Alert'!AD176</f>
        <v>0</v>
      </c>
      <c r="M605" s="77">
        <f>'Compound Alert'!AE176</f>
        <v>7</v>
      </c>
      <c r="N605" s="77">
        <f>'Compound Alert'!AF176</f>
        <v>10</v>
      </c>
      <c r="O605" s="77">
        <f>'Compound Alert'!AG176</f>
        <v>0</v>
      </c>
      <c r="P605" s="85"/>
      <c r="Q605" s="27">
        <f>'Compound Alert'!AI176</f>
        <v>0.2</v>
      </c>
      <c r="R605" s="27">
        <f>'Compound Alert'!AJ372</f>
        <v>0</v>
      </c>
      <c r="S605" s="28"/>
      <c r="T605" s="28"/>
      <c r="U605" s="28"/>
      <c r="V605" s="28"/>
      <c r="W605" s="28"/>
      <c r="X605" s="28"/>
      <c r="Y605" s="28"/>
      <c r="Z605" s="28"/>
      <c r="AA605" s="28"/>
      <c r="AB605" s="28"/>
      <c r="AC605" s="28"/>
      <c r="AD605" s="28"/>
      <c r="AE605" s="28"/>
      <c r="AF605" s="28"/>
    </row>
    <row r="606" spans="1:32" hidden="1" x14ac:dyDescent="0.2">
      <c r="A606" s="71">
        <v>79</v>
      </c>
      <c r="B606" s="90" t="str">
        <f>'Compound Alert'!B139</f>
        <v>Panama</v>
      </c>
      <c r="C606" s="90" t="str">
        <f>'Compound Alert'!C139</f>
        <v>PAN</v>
      </c>
      <c r="D606" s="90" t="str">
        <f>'Compound Alert'!D139</f>
        <v>LCN           Latin America &amp; Caribbean</v>
      </c>
      <c r="E606" s="90" t="str">
        <f>'Compound Alert'!E139</f>
        <v>IBRD</v>
      </c>
      <c r="F606" s="90"/>
      <c r="G606" s="86">
        <f>'Compound Alert'!G139</f>
        <v>3</v>
      </c>
      <c r="H606" s="87">
        <f>'Compound Alert'!H139</f>
        <v>3</v>
      </c>
      <c r="I606" s="85">
        <f>'Compound Alert'!I139</f>
        <v>0.5</v>
      </c>
      <c r="J606" s="77">
        <f>'Compound Alert'!AB139</f>
        <v>7.1428571428571104</v>
      </c>
      <c r="K606" s="77">
        <f>'Compound Alert'!AC139</f>
        <v>0</v>
      </c>
      <c r="L606" s="77">
        <f>'Compound Alert'!AD139</f>
        <v>0</v>
      </c>
      <c r="M606" s="77">
        <f>'Compound Alert'!AE139</f>
        <v>10</v>
      </c>
      <c r="N606" s="77">
        <f>'Compound Alert'!AF139</f>
        <v>10</v>
      </c>
      <c r="O606" s="77">
        <f>'Compound Alert'!AG139</f>
        <v>5</v>
      </c>
      <c r="P606" s="85"/>
      <c r="Q606" s="27">
        <f>'Compound Alert'!AI139</f>
        <v>0</v>
      </c>
      <c r="R606" s="27">
        <f>'Compound Alert'!AJ335</f>
        <v>0</v>
      </c>
      <c r="S606" s="28"/>
      <c r="T606" s="28"/>
      <c r="U606" s="28"/>
      <c r="V606" s="28"/>
      <c r="W606" s="28"/>
      <c r="X606" s="28"/>
      <c r="Y606" s="28"/>
      <c r="Z606" s="28"/>
      <c r="AA606" s="28"/>
      <c r="AB606" s="28"/>
      <c r="AC606" s="28"/>
      <c r="AD606" s="28"/>
      <c r="AE606" s="28"/>
      <c r="AF606" s="28"/>
    </row>
    <row r="607" spans="1:32" hidden="1" x14ac:dyDescent="0.2">
      <c r="A607" s="71">
        <v>80</v>
      </c>
      <c r="B607" s="90" t="str">
        <f>'Compound Alert'!B43</f>
        <v>Comoros</v>
      </c>
      <c r="C607" s="90" t="str">
        <f>'Compound Alert'!C43</f>
        <v>COM</v>
      </c>
      <c r="D607" s="90" t="str">
        <f>'Compound Alert'!D43</f>
        <v>SSF           Sub-Saharan Africa</v>
      </c>
      <c r="E607" s="90" t="str">
        <f>'Compound Alert'!E43</f>
        <v>IDA</v>
      </c>
      <c r="F607" s="90"/>
      <c r="G607" s="86">
        <f>'Compound Alert'!G43</f>
        <v>2.5</v>
      </c>
      <c r="H607" s="87">
        <f>'Compound Alert'!H43</f>
        <v>2.5</v>
      </c>
      <c r="I607" s="85">
        <f>'Compound Alert'!I43</f>
        <v>3</v>
      </c>
      <c r="J607" s="77">
        <f>'Compound Alert'!AB43</f>
        <v>0.157719999999999</v>
      </c>
      <c r="K607" s="77">
        <f>'Compound Alert'!AC43</f>
        <v>0</v>
      </c>
      <c r="L607" s="77">
        <f>'Compound Alert'!AD43</f>
        <v>0</v>
      </c>
      <c r="M607" s="77">
        <f>'Compound Alert'!AE43</f>
        <v>3.5918884781953402</v>
      </c>
      <c r="N607" s="77">
        <f>'Compound Alert'!AF43</f>
        <v>0</v>
      </c>
      <c r="O607" s="77">
        <f>'Compound Alert'!AG43</f>
        <v>0</v>
      </c>
      <c r="P607" s="85"/>
      <c r="Q607" s="27">
        <f>'Compound Alert'!AI43</f>
        <v>0</v>
      </c>
      <c r="R607" s="27">
        <f>'Compound Alert'!AJ239</f>
        <v>0</v>
      </c>
      <c r="S607" s="28"/>
      <c r="T607" s="28"/>
      <c r="U607" s="28"/>
      <c r="V607" s="28"/>
      <c r="W607" s="28"/>
      <c r="X607" s="28"/>
      <c r="Y607" s="28"/>
      <c r="Z607" s="28"/>
      <c r="AA607" s="28"/>
      <c r="AB607" s="28"/>
      <c r="AC607" s="28"/>
      <c r="AD607" s="28"/>
      <c r="AE607" s="28"/>
      <c r="AF607" s="28"/>
    </row>
    <row r="608" spans="1:32" hidden="1" x14ac:dyDescent="0.2">
      <c r="A608" s="71">
        <v>81</v>
      </c>
      <c r="B608" s="90" t="str">
        <f>'Compound Alert'!B138</f>
        <v>Pakistan</v>
      </c>
      <c r="C608" s="90" t="str">
        <f>'Compound Alert'!C138</f>
        <v>PAK</v>
      </c>
      <c r="D608" s="90" t="str">
        <f>'Compound Alert'!D138</f>
        <v>SAS           South Asia</v>
      </c>
      <c r="E608" s="90" t="str">
        <f>'Compound Alert'!E138</f>
        <v>Blend</v>
      </c>
      <c r="F608" s="90"/>
      <c r="G608" s="86">
        <f>'Compound Alert'!G138</f>
        <v>2.5</v>
      </c>
      <c r="H608" s="87">
        <f>'Compound Alert'!H138</f>
        <v>2.5</v>
      </c>
      <c r="I608" s="85">
        <f>'Compound Alert'!I138</f>
        <v>2.5</v>
      </c>
      <c r="J608" s="77">
        <f>'Compound Alert'!AB138</f>
        <v>6.1955431415598099</v>
      </c>
      <c r="K608" s="77">
        <f>'Compound Alert'!AC138</f>
        <v>0</v>
      </c>
      <c r="L608" s="77">
        <f>'Compound Alert'!AD138</f>
        <v>0.45454545454546702</v>
      </c>
      <c r="M608" s="77">
        <f>'Compound Alert'!AE138</f>
        <v>1.4</v>
      </c>
      <c r="N608" s="77">
        <f>'Compound Alert'!AF138</f>
        <v>0</v>
      </c>
      <c r="O608" s="77">
        <f>'Compound Alert'!AG138</f>
        <v>0</v>
      </c>
      <c r="P608" s="85"/>
      <c r="Q608" s="27">
        <f>'Compound Alert'!AI138</f>
        <v>0</v>
      </c>
      <c r="R608" s="27">
        <f>'Compound Alert'!AJ334</f>
        <v>0</v>
      </c>
      <c r="S608" s="28"/>
      <c r="T608" s="28"/>
      <c r="U608" s="28"/>
      <c r="V608" s="28"/>
      <c r="W608" s="28"/>
      <c r="X608" s="28"/>
      <c r="Y608" s="28"/>
      <c r="Z608" s="28"/>
      <c r="AA608" s="28"/>
      <c r="AB608" s="28"/>
      <c r="AC608" s="28"/>
      <c r="AD608" s="28"/>
      <c r="AE608" s="28"/>
      <c r="AF608" s="28"/>
    </row>
    <row r="609" spans="1:32" hidden="1" x14ac:dyDescent="0.2">
      <c r="A609" s="71">
        <v>82</v>
      </c>
      <c r="B609" s="90" t="str">
        <f>'Compound Alert'!B65</f>
        <v>Gabon</v>
      </c>
      <c r="C609" s="90" t="str">
        <f>'Compound Alert'!C65</f>
        <v>GAB</v>
      </c>
      <c r="D609" s="90" t="str">
        <f>'Compound Alert'!D65</f>
        <v>SSF           Sub-Saharan Africa</v>
      </c>
      <c r="E609" s="90" t="str">
        <f>'Compound Alert'!E65</f>
        <v>IBRD</v>
      </c>
      <c r="F609" s="90"/>
      <c r="G609" s="86">
        <f>'Compound Alert'!G65</f>
        <v>2.5</v>
      </c>
      <c r="H609" s="87">
        <f>'Compound Alert'!H65</f>
        <v>2.5</v>
      </c>
      <c r="I609" s="85">
        <f>'Compound Alert'!I65</f>
        <v>1.5</v>
      </c>
      <c r="J609" s="77">
        <f>'Compound Alert'!AB65</f>
        <v>10</v>
      </c>
      <c r="K609" s="77">
        <f>'Compound Alert'!AC65</f>
        <v>0</v>
      </c>
      <c r="L609" s="77">
        <f>'Compound Alert'!AD65</f>
        <v>2.2727272727272698</v>
      </c>
      <c r="M609" s="77">
        <f>'Compound Alert'!AE65</f>
        <v>10</v>
      </c>
      <c r="N609" s="77">
        <f>'Compound Alert'!AF65</f>
        <v>0</v>
      </c>
      <c r="O609" s="77">
        <f>'Compound Alert'!AG65</f>
        <v>0</v>
      </c>
      <c r="P609" s="85"/>
      <c r="Q609" s="27">
        <f>'Compound Alert'!AI65</f>
        <v>0</v>
      </c>
      <c r="R609" s="27">
        <f>'Compound Alert'!AJ261</f>
        <v>0</v>
      </c>
      <c r="S609" s="28"/>
      <c r="T609" s="28"/>
      <c r="U609" s="28"/>
      <c r="V609" s="28"/>
      <c r="W609" s="28"/>
      <c r="X609" s="28"/>
      <c r="Y609" s="28"/>
      <c r="Z609" s="28"/>
      <c r="AA609" s="28"/>
      <c r="AB609" s="28"/>
      <c r="AC609" s="28"/>
      <c r="AD609" s="28"/>
      <c r="AE609" s="28"/>
      <c r="AF609" s="28"/>
    </row>
    <row r="610" spans="1:32" hidden="1" x14ac:dyDescent="0.2">
      <c r="A610" s="71">
        <v>83</v>
      </c>
      <c r="B610" s="90" t="str">
        <f>'Compound Alert'!B81</f>
        <v>Indonesia</v>
      </c>
      <c r="C610" s="90" t="str">
        <f>'Compound Alert'!C81</f>
        <v>IDN</v>
      </c>
      <c r="D610" s="90" t="str">
        <f>'Compound Alert'!D81</f>
        <v>EAS           East Asia &amp; Pacific</v>
      </c>
      <c r="E610" s="90" t="str">
        <f>'Compound Alert'!E81</f>
        <v>IBRD</v>
      </c>
      <c r="F610" s="90"/>
      <c r="G610" s="86">
        <f>'Compound Alert'!G81</f>
        <v>2.5</v>
      </c>
      <c r="H610" s="87">
        <f>'Compound Alert'!H81</f>
        <v>2.5</v>
      </c>
      <c r="I610" s="85">
        <f>'Compound Alert'!I81</f>
        <v>1</v>
      </c>
      <c r="J610" s="77">
        <f>'Compound Alert'!AB81</f>
        <v>4.7619047619047397</v>
      </c>
      <c r="K610" s="77">
        <f>'Compound Alert'!AC81</f>
        <v>0</v>
      </c>
      <c r="L610" s="77">
        <f>'Compound Alert'!AD81</f>
        <v>1.13636363636363</v>
      </c>
      <c r="M610" s="77">
        <f>'Compound Alert'!AE81</f>
        <v>9.06666666666667</v>
      </c>
      <c r="N610" s="77">
        <f>'Compound Alert'!AF81</f>
        <v>0</v>
      </c>
      <c r="O610" s="77">
        <f>'Compound Alert'!AG81</f>
        <v>4.1482658430484003</v>
      </c>
      <c r="P610" s="85"/>
      <c r="Q610" s="27">
        <f>'Compound Alert'!AI81</f>
        <v>0</v>
      </c>
      <c r="R610" s="27">
        <f>'Compound Alert'!AJ277</f>
        <v>0</v>
      </c>
      <c r="S610" s="28"/>
      <c r="T610" s="28"/>
      <c r="U610" s="28"/>
      <c r="V610" s="28"/>
      <c r="W610" s="28"/>
      <c r="X610" s="28"/>
      <c r="Y610" s="28"/>
      <c r="Z610" s="28"/>
      <c r="AA610" s="28"/>
      <c r="AB610" s="28"/>
      <c r="AC610" s="28"/>
      <c r="AD610" s="28"/>
      <c r="AE610" s="28"/>
      <c r="AF610" s="28"/>
    </row>
    <row r="611" spans="1:32" hidden="1" x14ac:dyDescent="0.2">
      <c r="A611" s="71">
        <v>84</v>
      </c>
      <c r="B611" s="90" t="str">
        <f>'Compound Alert'!B103</f>
        <v>Libya</v>
      </c>
      <c r="C611" s="90" t="str">
        <f>'Compound Alert'!C103</f>
        <v>LBY</v>
      </c>
      <c r="D611" s="90" t="str">
        <f>'Compound Alert'!D103</f>
        <v>MEA           Middle East &amp; North Africa</v>
      </c>
      <c r="E611" s="90" t="str">
        <f>'Compound Alert'!E103</f>
        <v>IBRD</v>
      </c>
      <c r="F611" s="90"/>
      <c r="G611" s="86">
        <f>'Compound Alert'!G103</f>
        <v>2.5</v>
      </c>
      <c r="H611" s="87">
        <f>'Compound Alert'!H103</f>
        <v>2.5</v>
      </c>
      <c r="I611" s="85">
        <f>'Compound Alert'!I103</f>
        <v>2.5</v>
      </c>
      <c r="J611" s="77">
        <f>'Compound Alert'!AB103</f>
        <v>5.9769230769230797</v>
      </c>
      <c r="K611" s="77">
        <f>'Compound Alert'!AC103</f>
        <v>0</v>
      </c>
      <c r="L611" s="77">
        <f>'Compound Alert'!AD103</f>
        <v>2.2727272727272698</v>
      </c>
      <c r="M611" s="77">
        <f>'Compound Alert'!AE103</f>
        <v>7</v>
      </c>
      <c r="N611" s="77">
        <f>'Compound Alert'!AF103</f>
        <v>0</v>
      </c>
      <c r="O611" s="77">
        <f>'Compound Alert'!AG103</f>
        <v>6.4227731903056302</v>
      </c>
      <c r="P611" s="85"/>
      <c r="Q611" s="27">
        <f>'Compound Alert'!AI103</f>
        <v>0</v>
      </c>
      <c r="R611" s="27">
        <f>'Compound Alert'!AJ299</f>
        <v>0</v>
      </c>
      <c r="S611" s="28"/>
      <c r="T611" s="28"/>
      <c r="U611" s="28"/>
      <c r="V611" s="28"/>
      <c r="W611" s="28"/>
      <c r="X611" s="28"/>
      <c r="Y611" s="28"/>
      <c r="Z611" s="28"/>
      <c r="AA611" s="28"/>
      <c r="AB611" s="28"/>
      <c r="AC611" s="28"/>
      <c r="AD611" s="28"/>
      <c r="AE611" s="28"/>
      <c r="AF611" s="28"/>
    </row>
    <row r="612" spans="1:32" hidden="1" x14ac:dyDescent="0.2">
      <c r="A612" s="71">
        <v>85</v>
      </c>
      <c r="B612" s="90" t="str">
        <f>'Compound Alert'!B115</f>
        <v>Mexico</v>
      </c>
      <c r="C612" s="90" t="str">
        <f>'Compound Alert'!C115</f>
        <v>MEX</v>
      </c>
      <c r="D612" s="90" t="str">
        <f>'Compound Alert'!D115</f>
        <v>LCN           Latin America &amp; Caribbean</v>
      </c>
      <c r="E612" s="90" t="str">
        <f>'Compound Alert'!E115</f>
        <v>IBRD</v>
      </c>
      <c r="F612" s="90"/>
      <c r="G612" s="86">
        <f>'Compound Alert'!G115</f>
        <v>2.5</v>
      </c>
      <c r="H612" s="87">
        <f>'Compound Alert'!H115</f>
        <v>2.5</v>
      </c>
      <c r="I612" s="85">
        <f>'Compound Alert'!I115</f>
        <v>0.5</v>
      </c>
      <c r="J612" s="77">
        <f>'Compound Alert'!AB115</f>
        <v>10</v>
      </c>
      <c r="K612" s="77">
        <f>'Compound Alert'!AC115</f>
        <v>0</v>
      </c>
      <c r="L612" s="77">
        <f>'Compound Alert'!AD115</f>
        <v>5.2272727272727302</v>
      </c>
      <c r="M612" s="77">
        <f>'Compound Alert'!AE115</f>
        <v>7</v>
      </c>
      <c r="N612" s="77">
        <f>'Compound Alert'!AF115</f>
        <v>10</v>
      </c>
      <c r="O612" s="77">
        <f>'Compound Alert'!AG115</f>
        <v>0</v>
      </c>
      <c r="P612" s="85"/>
      <c r="Q612" s="27">
        <f>'Compound Alert'!AI115</f>
        <v>0</v>
      </c>
      <c r="R612" s="27">
        <f>'Compound Alert'!AJ311</f>
        <v>0</v>
      </c>
      <c r="S612" s="28"/>
      <c r="T612" s="28"/>
      <c r="U612" s="28"/>
      <c r="V612" s="28"/>
      <c r="W612" s="28"/>
      <c r="X612" s="28"/>
      <c r="Y612" s="28"/>
      <c r="Z612" s="28"/>
      <c r="AA612" s="28"/>
      <c r="AB612" s="28"/>
      <c r="AC612" s="28"/>
      <c r="AD612" s="28"/>
      <c r="AE612" s="28"/>
      <c r="AF612" s="28"/>
    </row>
    <row r="613" spans="1:32" hidden="1" x14ac:dyDescent="0.2">
      <c r="A613" s="71">
        <v>86</v>
      </c>
      <c r="B613" s="90" t="str">
        <f>'Compound Alert'!B32</f>
        <v>Botswana</v>
      </c>
      <c r="C613" s="90" t="str">
        <f>'Compound Alert'!C32</f>
        <v>BWA</v>
      </c>
      <c r="D613" s="90" t="str">
        <f>'Compound Alert'!D32</f>
        <v>SSF           Sub-Saharan Africa</v>
      </c>
      <c r="E613" s="90" t="str">
        <f>'Compound Alert'!E32</f>
        <v>IBRD</v>
      </c>
      <c r="F613" s="90"/>
      <c r="G613" s="86">
        <f>'Compound Alert'!G32</f>
        <v>2.5</v>
      </c>
      <c r="H613" s="87">
        <f>'Compound Alert'!H32</f>
        <v>2.5</v>
      </c>
      <c r="I613" s="85">
        <f>'Compound Alert'!I32</f>
        <v>0.5</v>
      </c>
      <c r="J613" s="77">
        <f>'Compound Alert'!AB32</f>
        <v>9.5238095238094793</v>
      </c>
      <c r="K613" s="77">
        <f>'Compound Alert'!AC32</f>
        <v>0</v>
      </c>
      <c r="L613" s="77">
        <f>'Compound Alert'!AD32</f>
        <v>3.86363636363637</v>
      </c>
      <c r="M613" s="77">
        <f>'Compound Alert'!AE32</f>
        <v>10</v>
      </c>
      <c r="N613" s="77">
        <f>'Compound Alert'!AF32</f>
        <v>0</v>
      </c>
      <c r="O613" s="77">
        <f>'Compound Alert'!AG32</f>
        <v>0</v>
      </c>
      <c r="P613" s="85"/>
      <c r="Q613" s="27">
        <f>'Compound Alert'!AI32</f>
        <v>0</v>
      </c>
      <c r="R613" s="27">
        <f>'Compound Alert'!AJ228</f>
        <v>0</v>
      </c>
      <c r="S613" s="28"/>
      <c r="T613" s="28"/>
      <c r="U613" s="28"/>
      <c r="V613" s="28"/>
      <c r="W613" s="28"/>
      <c r="X613" s="28"/>
      <c r="Y613" s="28"/>
      <c r="Z613" s="28"/>
      <c r="AA613" s="28"/>
      <c r="AB613" s="28"/>
      <c r="AC613" s="28"/>
      <c r="AD613" s="28"/>
      <c r="AE613" s="28"/>
      <c r="AF613" s="28"/>
    </row>
    <row r="614" spans="1:32" hidden="1" x14ac:dyDescent="0.2">
      <c r="A614" s="71">
        <v>87</v>
      </c>
      <c r="B614" s="90" t="str">
        <f>'Compound Alert'!B75</f>
        <v>Guatemala</v>
      </c>
      <c r="C614" s="90" t="str">
        <f>'Compound Alert'!C75</f>
        <v>GTM</v>
      </c>
      <c r="D614" s="90" t="str">
        <f>'Compound Alert'!D75</f>
        <v>LCN           Latin America &amp; Caribbean</v>
      </c>
      <c r="E614" s="90" t="str">
        <f>'Compound Alert'!E75</f>
        <v>IBRD</v>
      </c>
      <c r="F614" s="90"/>
      <c r="G614" s="86">
        <f>'Compound Alert'!G75</f>
        <v>2.5</v>
      </c>
      <c r="H614" s="87">
        <f>'Compound Alert'!H75</f>
        <v>2.5</v>
      </c>
      <c r="I614" s="85">
        <f>'Compound Alert'!I75</f>
        <v>2</v>
      </c>
      <c r="J614" s="77">
        <f>'Compound Alert'!AB75</f>
        <v>4.7619047619047397</v>
      </c>
      <c r="K614" s="77">
        <f>'Compound Alert'!AC75</f>
        <v>7</v>
      </c>
      <c r="L614" s="77">
        <f>'Compound Alert'!AD75</f>
        <v>4.0909090909090802</v>
      </c>
      <c r="M614" s="77">
        <f>'Compound Alert'!AE75</f>
        <v>3.21345038641067</v>
      </c>
      <c r="N614" s="77">
        <f>'Compound Alert'!AF75</f>
        <v>0</v>
      </c>
      <c r="O614" s="77">
        <f>'Compound Alert'!AG75</f>
        <v>0</v>
      </c>
      <c r="P614" s="85"/>
      <c r="Q614" s="27">
        <f>'Compound Alert'!AI75</f>
        <v>0</v>
      </c>
      <c r="R614" s="27">
        <f>'Compound Alert'!AJ271</f>
        <v>0</v>
      </c>
      <c r="S614" s="28"/>
      <c r="T614" s="28"/>
      <c r="U614" s="28"/>
      <c r="V614" s="28"/>
      <c r="W614" s="28"/>
      <c r="X614" s="28"/>
      <c r="Y614" s="28"/>
      <c r="Z614" s="28"/>
      <c r="AA614" s="28"/>
      <c r="AB614" s="28"/>
      <c r="AC614" s="28"/>
      <c r="AD614" s="28"/>
      <c r="AE614" s="28"/>
      <c r="AF614" s="28"/>
    </row>
    <row r="615" spans="1:32" hidden="1" x14ac:dyDescent="0.2">
      <c r="A615" s="71">
        <v>88</v>
      </c>
      <c r="B615" s="90" t="str">
        <f>'Compound Alert'!B112</f>
        <v>Moldova Republic of</v>
      </c>
      <c r="C615" s="90" t="str">
        <f>'Compound Alert'!C112</f>
        <v>MDA</v>
      </c>
      <c r="D615" s="90" t="str">
        <f>'Compound Alert'!D112</f>
        <v>ECS           Europe &amp; Central Asia</v>
      </c>
      <c r="E615" s="90" t="str">
        <f>'Compound Alert'!E112</f>
        <v>IBRD</v>
      </c>
      <c r="F615" s="90"/>
      <c r="G615" s="86">
        <f>'Compound Alert'!G112</f>
        <v>2.5</v>
      </c>
      <c r="H615" s="87">
        <f>'Compound Alert'!H112</f>
        <v>2.5</v>
      </c>
      <c r="I615" s="85">
        <f>'Compound Alert'!I112</f>
        <v>0.5</v>
      </c>
      <c r="J615" s="77">
        <f>'Compound Alert'!AB112</f>
        <v>10</v>
      </c>
      <c r="K615" s="77">
        <f>'Compound Alert'!AC112</f>
        <v>0</v>
      </c>
      <c r="L615" s="77">
        <f>'Compound Alert'!AD112</f>
        <v>3.4090909090909198</v>
      </c>
      <c r="M615" s="77">
        <f>'Compound Alert'!AE112</f>
        <v>9.6</v>
      </c>
      <c r="N615" s="77">
        <f>'Compound Alert'!AF112</f>
        <v>0</v>
      </c>
      <c r="O615" s="77">
        <f>'Compound Alert'!AG112</f>
        <v>0</v>
      </c>
      <c r="P615" s="85"/>
      <c r="Q615" s="27">
        <f>'Compound Alert'!AI112</f>
        <v>0</v>
      </c>
      <c r="R615" s="27">
        <f>'Compound Alert'!AJ308</f>
        <v>0</v>
      </c>
      <c r="S615" s="28"/>
      <c r="T615" s="28"/>
      <c r="U615" s="28"/>
      <c r="V615" s="28"/>
      <c r="W615" s="28"/>
      <c r="X615" s="28"/>
      <c r="Y615" s="28"/>
      <c r="Z615" s="28"/>
      <c r="AA615" s="28"/>
      <c r="AB615" s="28"/>
      <c r="AC615" s="28"/>
      <c r="AD615" s="28"/>
      <c r="AE615" s="28"/>
      <c r="AF615" s="28"/>
    </row>
    <row r="616" spans="1:32" hidden="1" x14ac:dyDescent="0.2">
      <c r="A616" s="71">
        <v>89</v>
      </c>
      <c r="B616" s="90" t="str">
        <f>'Compound Alert'!B186</f>
        <v>Uzbekistan</v>
      </c>
      <c r="C616" s="90" t="str">
        <f>'Compound Alert'!C186</f>
        <v>UZB</v>
      </c>
      <c r="D616" s="90" t="str">
        <f>'Compound Alert'!D186</f>
        <v>ECS           Europe &amp; Central Asia</v>
      </c>
      <c r="E616" s="90" t="str">
        <f>'Compound Alert'!E186</f>
        <v>Blend</v>
      </c>
      <c r="F616" s="90"/>
      <c r="G616" s="86">
        <f>'Compound Alert'!G186</f>
        <v>2.5</v>
      </c>
      <c r="H616" s="87">
        <f>'Compound Alert'!H186</f>
        <v>2.5</v>
      </c>
      <c r="I616" s="85">
        <f>'Compound Alert'!I186</f>
        <v>1.5</v>
      </c>
      <c r="J616" s="77">
        <f>'Compound Alert'!AB186</f>
        <v>5.8169230769230804</v>
      </c>
      <c r="K616" s="77">
        <f>'Compound Alert'!AC186</f>
        <v>0</v>
      </c>
      <c r="L616" s="77">
        <f>'Compound Alert'!AD186</f>
        <v>4.0909090909090997</v>
      </c>
      <c r="M616" s="77">
        <f>'Compound Alert'!AE186</f>
        <v>10</v>
      </c>
      <c r="N616" s="77">
        <f>'Compound Alert'!AF186</f>
        <v>7</v>
      </c>
      <c r="O616" s="77">
        <f>'Compound Alert'!AG186</f>
        <v>0</v>
      </c>
      <c r="P616" s="85"/>
      <c r="Q616" s="27">
        <f>'Compound Alert'!AI186</f>
        <v>0</v>
      </c>
      <c r="R616" s="27">
        <f>'Compound Alert'!AJ382</f>
        <v>0</v>
      </c>
      <c r="S616" s="28"/>
      <c r="T616" s="28"/>
      <c r="U616" s="28"/>
      <c r="V616" s="28"/>
      <c r="W616" s="28"/>
      <c r="X616" s="28"/>
      <c r="Y616" s="28"/>
      <c r="Z616" s="28"/>
      <c r="AA616" s="28"/>
      <c r="AB616" s="28"/>
      <c r="AC616" s="28"/>
      <c r="AD616" s="28"/>
      <c r="AE616" s="28"/>
      <c r="AF616" s="28"/>
    </row>
    <row r="617" spans="1:32" hidden="1" x14ac:dyDescent="0.2">
      <c r="A617" s="71">
        <v>90</v>
      </c>
      <c r="B617" s="90" t="str">
        <f>'Compound Alert'!B189</f>
        <v>Viet Nam</v>
      </c>
      <c r="C617" s="90" t="str">
        <f>'Compound Alert'!C189</f>
        <v>VNM</v>
      </c>
      <c r="D617" s="90" t="str">
        <f>'Compound Alert'!D189</f>
        <v>EAS           East Asia &amp; Pacific</v>
      </c>
      <c r="E617" s="90" t="str">
        <f>'Compound Alert'!E189</f>
        <v>IBRD</v>
      </c>
      <c r="F617" s="90"/>
      <c r="G617" s="86">
        <f>'Compound Alert'!G189</f>
        <v>2.5</v>
      </c>
      <c r="H617" s="87">
        <f>'Compound Alert'!H189</f>
        <v>2.5</v>
      </c>
      <c r="I617" s="85">
        <f>'Compound Alert'!I189</f>
        <v>1</v>
      </c>
      <c r="J617" s="77">
        <f>'Compound Alert'!AB189</f>
        <v>3.02153846153846</v>
      </c>
      <c r="K617" s="77">
        <f>'Compound Alert'!AC189</f>
        <v>0</v>
      </c>
      <c r="L617" s="77">
        <f>'Compound Alert'!AD189</f>
        <v>5.2272727272727302</v>
      </c>
      <c r="M617" s="77">
        <f>'Compound Alert'!AE189</f>
        <v>6.4178180921645396</v>
      </c>
      <c r="N617" s="77">
        <f>'Compound Alert'!AF189</f>
        <v>7</v>
      </c>
      <c r="O617" s="77">
        <f>'Compound Alert'!AG189</f>
        <v>0</v>
      </c>
      <c r="P617" s="85"/>
      <c r="Q617" s="27">
        <f>'Compound Alert'!AI189</f>
        <v>0</v>
      </c>
      <c r="R617" s="27">
        <f>'Compound Alert'!AJ385</f>
        <v>0</v>
      </c>
      <c r="S617" s="28"/>
      <c r="T617" s="28"/>
      <c r="U617" s="28"/>
      <c r="V617" s="28"/>
      <c r="W617" s="28"/>
      <c r="X617" s="28"/>
      <c r="Y617" s="28"/>
      <c r="Z617" s="28"/>
      <c r="AA617" s="28"/>
      <c r="AB617" s="28"/>
      <c r="AC617" s="28"/>
      <c r="AD617" s="28"/>
      <c r="AE617" s="28"/>
      <c r="AF617" s="28"/>
    </row>
    <row r="618" spans="1:32" hidden="1" x14ac:dyDescent="0.2">
      <c r="A618" s="71">
        <v>91</v>
      </c>
      <c r="B618" s="90" t="str">
        <f>'Compound Alert'!B24</f>
        <v>Bosnia and Herzegovina</v>
      </c>
      <c r="C618" s="90" t="str">
        <f>'Compound Alert'!C24</f>
        <v>BIH</v>
      </c>
      <c r="D618" s="90" t="str">
        <f>'Compound Alert'!D24</f>
        <v>ECS           Europe &amp; Central Asia</v>
      </c>
      <c r="E618" s="90" t="str">
        <f>'Compound Alert'!E24</f>
        <v>IBRD</v>
      </c>
      <c r="F618" s="90"/>
      <c r="G618" s="86">
        <f>'Compound Alert'!G24</f>
        <v>2.5</v>
      </c>
      <c r="H618" s="87">
        <f>'Compound Alert'!H24</f>
        <v>2.5</v>
      </c>
      <c r="I618" s="85">
        <f>'Compound Alert'!I24</f>
        <v>0</v>
      </c>
      <c r="J618" s="77">
        <f>'Compound Alert'!AB24</f>
        <v>10</v>
      </c>
      <c r="K618" s="77">
        <f>'Compound Alert'!AC24</f>
        <v>0</v>
      </c>
      <c r="L618" s="77">
        <f>'Compound Alert'!AD24</f>
        <v>7.0454545454545503</v>
      </c>
      <c r="M618" s="77">
        <f>'Compound Alert'!AE24</f>
        <v>10</v>
      </c>
      <c r="N618" s="77">
        <f>'Compound Alert'!AF24</f>
        <v>0</v>
      </c>
      <c r="O618" s="77">
        <f>'Compound Alert'!AG24</f>
        <v>1.6952912574300001</v>
      </c>
      <c r="P618" s="85"/>
      <c r="Q618" s="27">
        <f>'Compound Alert'!AI24</f>
        <v>0</v>
      </c>
      <c r="R618" s="27">
        <f>'Compound Alert'!AJ220</f>
        <v>0</v>
      </c>
      <c r="S618" s="28"/>
      <c r="T618" s="28"/>
      <c r="U618" s="28"/>
      <c r="V618" s="28"/>
      <c r="W618" s="28"/>
      <c r="X618" s="28"/>
      <c r="Y618" s="28"/>
      <c r="Z618" s="28"/>
      <c r="AA618" s="28"/>
      <c r="AB618" s="28"/>
      <c r="AC618" s="28"/>
      <c r="AD618" s="28"/>
      <c r="AE618" s="28"/>
      <c r="AF618" s="28"/>
    </row>
    <row r="619" spans="1:32" hidden="1" x14ac:dyDescent="0.2">
      <c r="A619" s="71">
        <v>92</v>
      </c>
      <c r="B619" s="90" t="str">
        <f>'Compound Alert'!B67</f>
        <v>Georgia</v>
      </c>
      <c r="C619" s="90" t="str">
        <f>'Compound Alert'!C67</f>
        <v>GEO</v>
      </c>
      <c r="D619" s="90" t="str">
        <f>'Compound Alert'!D67</f>
        <v>ECS           Europe &amp; Central Asia</v>
      </c>
      <c r="E619" s="90" t="str">
        <f>'Compound Alert'!E67</f>
        <v>IBRD</v>
      </c>
      <c r="F619" s="90"/>
      <c r="G619" s="86">
        <f>'Compound Alert'!G67</f>
        <v>2.5</v>
      </c>
      <c r="H619" s="87">
        <f>'Compound Alert'!H67</f>
        <v>2.5</v>
      </c>
      <c r="I619" s="85">
        <f>'Compound Alert'!I67</f>
        <v>0</v>
      </c>
      <c r="J619" s="77">
        <f>'Compound Alert'!AB67</f>
        <v>9.5238095238094793</v>
      </c>
      <c r="K619" s="77">
        <f>'Compound Alert'!AC67</f>
        <v>0</v>
      </c>
      <c r="L619" s="77">
        <f>'Compound Alert'!AD67</f>
        <v>0.90909090909091705</v>
      </c>
      <c r="M619" s="77">
        <f>'Compound Alert'!AE67</f>
        <v>10</v>
      </c>
      <c r="N619" s="77">
        <f>'Compound Alert'!AF67</f>
        <v>0</v>
      </c>
      <c r="O619" s="77">
        <f>'Compound Alert'!AG67</f>
        <v>10</v>
      </c>
      <c r="P619" s="85"/>
      <c r="Q619" s="27">
        <f>'Compound Alert'!AI67</f>
        <v>0</v>
      </c>
      <c r="R619" s="27">
        <f>'Compound Alert'!AJ263</f>
        <v>0</v>
      </c>
      <c r="S619" s="28"/>
      <c r="T619" s="28"/>
      <c r="U619" s="28"/>
      <c r="V619" s="28"/>
      <c r="W619" s="28"/>
      <c r="X619" s="28"/>
      <c r="Y619" s="28"/>
      <c r="Z619" s="28"/>
      <c r="AA619" s="28"/>
      <c r="AB619" s="28"/>
      <c r="AC619" s="28"/>
      <c r="AD619" s="28"/>
      <c r="AE619" s="28"/>
      <c r="AF619" s="28"/>
    </row>
    <row r="620" spans="1:32" hidden="1" x14ac:dyDescent="0.2">
      <c r="A620" s="71">
        <v>93</v>
      </c>
      <c r="B620" s="90" t="str">
        <f>'Compound Alert'!B178</f>
        <v>Tunisia</v>
      </c>
      <c r="C620" s="90" t="str">
        <f>'Compound Alert'!C178</f>
        <v>TUN</v>
      </c>
      <c r="D620" s="90" t="str">
        <f>'Compound Alert'!D178</f>
        <v>MEA           Middle East &amp; North Africa</v>
      </c>
      <c r="E620" s="90" t="str">
        <f>'Compound Alert'!E178</f>
        <v>IBRD</v>
      </c>
      <c r="F620" s="90"/>
      <c r="G620" s="86">
        <f>'Compound Alert'!G178</f>
        <v>2.5</v>
      </c>
      <c r="H620" s="87">
        <f>'Compound Alert'!H178</f>
        <v>2.5</v>
      </c>
      <c r="I620" s="85">
        <f>'Compound Alert'!I178</f>
        <v>0.5</v>
      </c>
      <c r="J620" s="77">
        <f>'Compound Alert'!AB178</f>
        <v>9.5238095238094793</v>
      </c>
      <c r="K620" s="77">
        <f>'Compound Alert'!AC178</f>
        <v>0</v>
      </c>
      <c r="L620" s="77">
        <f>'Compound Alert'!AD178</f>
        <v>4.7727272727272698</v>
      </c>
      <c r="M620" s="77">
        <f>'Compound Alert'!AE178</f>
        <v>10</v>
      </c>
      <c r="N620" s="77">
        <f>'Compound Alert'!AF178</f>
        <v>0</v>
      </c>
      <c r="O620" s="77">
        <f>'Compound Alert'!AG178</f>
        <v>0</v>
      </c>
      <c r="P620" s="85"/>
      <c r="Q620" s="27">
        <f>'Compound Alert'!AI178</f>
        <v>0</v>
      </c>
      <c r="R620" s="27">
        <f>'Compound Alert'!AJ374</f>
        <v>0</v>
      </c>
      <c r="S620" s="28"/>
      <c r="T620" s="28"/>
      <c r="U620" s="28"/>
      <c r="V620" s="28"/>
      <c r="W620" s="28"/>
      <c r="X620" s="28"/>
      <c r="Y620" s="28"/>
      <c r="Z620" s="28"/>
      <c r="AA620" s="28"/>
      <c r="AB620" s="28"/>
      <c r="AC620" s="28"/>
      <c r="AD620" s="28"/>
      <c r="AE620" s="28"/>
      <c r="AF620" s="28"/>
    </row>
    <row r="621" spans="1:32" hidden="1" x14ac:dyDescent="0.2">
      <c r="A621" s="71">
        <v>94</v>
      </c>
      <c r="B621" s="90" t="str">
        <f>'Compound Alert'!B53</f>
        <v>Dominican Republic</v>
      </c>
      <c r="C621" s="90" t="str">
        <f>'Compound Alert'!C53</f>
        <v>DOM</v>
      </c>
      <c r="D621" s="90" t="str">
        <f>'Compound Alert'!D53</f>
        <v>LCN           Latin America &amp; Caribbean</v>
      </c>
      <c r="E621" s="90" t="str">
        <f>'Compound Alert'!E53</f>
        <v>IBRD</v>
      </c>
      <c r="F621" s="90"/>
      <c r="G621" s="86">
        <f>'Compound Alert'!G53</f>
        <v>2.5</v>
      </c>
      <c r="H621" s="87">
        <f>'Compound Alert'!H53</f>
        <v>2.5</v>
      </c>
      <c r="I621" s="85">
        <f>'Compound Alert'!I53</f>
        <v>0.5</v>
      </c>
      <c r="J621" s="77">
        <f>'Compound Alert'!AB53</f>
        <v>2.9323076923076901</v>
      </c>
      <c r="K621" s="77">
        <f>'Compound Alert'!AC53</f>
        <v>0</v>
      </c>
      <c r="L621" s="77">
        <f>'Compound Alert'!AD53</f>
        <v>6.3636363636363704</v>
      </c>
      <c r="M621" s="77">
        <f>'Compound Alert'!AE53</f>
        <v>10</v>
      </c>
      <c r="N621" s="77">
        <f>'Compound Alert'!AF53</f>
        <v>0</v>
      </c>
      <c r="O621" s="77">
        <f>'Compound Alert'!AG53</f>
        <v>0</v>
      </c>
      <c r="P621" s="85"/>
      <c r="Q621" s="27">
        <f>'Compound Alert'!AI53</f>
        <v>0</v>
      </c>
      <c r="R621" s="27">
        <f>'Compound Alert'!AJ249</f>
        <v>0</v>
      </c>
      <c r="S621" s="28"/>
      <c r="T621" s="28"/>
      <c r="U621" s="28"/>
      <c r="V621" s="28"/>
      <c r="W621" s="28"/>
      <c r="X621" s="28"/>
      <c r="Y621" s="28"/>
      <c r="Z621" s="28"/>
      <c r="AA621" s="28"/>
      <c r="AB621" s="28"/>
      <c r="AC621" s="28"/>
      <c r="AD621" s="28"/>
      <c r="AE621" s="28"/>
      <c r="AF621" s="28"/>
    </row>
    <row r="622" spans="1:32" hidden="1" x14ac:dyDescent="0.2">
      <c r="A622" s="71">
        <v>95</v>
      </c>
      <c r="B622" s="90" t="str">
        <f>'Compound Alert'!B54</f>
        <v>Algeria</v>
      </c>
      <c r="C622" s="90" t="str">
        <f>'Compound Alert'!C54</f>
        <v>DZA</v>
      </c>
      <c r="D622" s="90" t="str">
        <f>'Compound Alert'!D54</f>
        <v>MEA           Middle East &amp; North Africa</v>
      </c>
      <c r="E622" s="90" t="str">
        <f>'Compound Alert'!E54</f>
        <v>IBRD</v>
      </c>
      <c r="F622" s="90"/>
      <c r="G622" s="86">
        <f>'Compound Alert'!G54</f>
        <v>2.5</v>
      </c>
      <c r="H622" s="87">
        <f>'Compound Alert'!H54</f>
        <v>2.5</v>
      </c>
      <c r="I622" s="85">
        <f>'Compound Alert'!I54</f>
        <v>1</v>
      </c>
      <c r="J622" s="77">
        <f>'Compound Alert'!AB54</f>
        <v>2.3809523809523698</v>
      </c>
      <c r="K622" s="77">
        <f>'Compound Alert'!AC54</f>
        <v>0</v>
      </c>
      <c r="L622" s="77">
        <f>'Compound Alert'!AD54</f>
        <v>5.2272727272727302</v>
      </c>
      <c r="M622" s="77">
        <f>'Compound Alert'!AE54</f>
        <v>9.06666666666667</v>
      </c>
      <c r="N622" s="77">
        <f>'Compound Alert'!AF54</f>
        <v>0</v>
      </c>
      <c r="O622" s="77">
        <f>'Compound Alert'!AG54</f>
        <v>10</v>
      </c>
      <c r="P622" s="85"/>
      <c r="Q622" s="27">
        <f>'Compound Alert'!AI54</f>
        <v>0</v>
      </c>
      <c r="R622" s="27">
        <f>'Compound Alert'!AJ250</f>
        <v>0</v>
      </c>
      <c r="S622" s="28"/>
      <c r="T622" s="28"/>
      <c r="U622" s="28"/>
      <c r="V622" s="28"/>
      <c r="W622" s="28"/>
      <c r="X622" s="28"/>
      <c r="Y622" s="28"/>
      <c r="Z622" s="28"/>
      <c r="AA622" s="28"/>
      <c r="AB622" s="28"/>
      <c r="AC622" s="28"/>
      <c r="AD622" s="28"/>
      <c r="AE622" s="28"/>
      <c r="AF622" s="28"/>
    </row>
    <row r="623" spans="1:32" hidden="1" x14ac:dyDescent="0.2">
      <c r="A623" s="71">
        <v>96</v>
      </c>
      <c r="B623" s="90" t="str">
        <f>'Compound Alert'!B111</f>
        <v>Morocco</v>
      </c>
      <c r="C623" s="90" t="str">
        <f>'Compound Alert'!C111</f>
        <v>MAR</v>
      </c>
      <c r="D623" s="90" t="str">
        <f>'Compound Alert'!D111</f>
        <v>MEA           Middle East &amp; North Africa</v>
      </c>
      <c r="E623" s="90" t="str">
        <f>'Compound Alert'!E111</f>
        <v>IBRD</v>
      </c>
      <c r="F623" s="90"/>
      <c r="G623" s="86">
        <f>'Compound Alert'!G111</f>
        <v>2.5</v>
      </c>
      <c r="H623" s="87">
        <f>'Compound Alert'!H111</f>
        <v>2.5</v>
      </c>
      <c r="I623" s="85">
        <f>'Compound Alert'!I111</f>
        <v>0</v>
      </c>
      <c r="J623" s="77">
        <f>'Compound Alert'!AB111</f>
        <v>7.1428571428571104</v>
      </c>
      <c r="K623" s="77">
        <f>'Compound Alert'!AC111</f>
        <v>0</v>
      </c>
      <c r="L623" s="77">
        <f>'Compound Alert'!AD111</f>
        <v>0.90909090909091705</v>
      </c>
      <c r="M623" s="77">
        <f>'Compound Alert'!AE111</f>
        <v>10</v>
      </c>
      <c r="N623" s="77">
        <f>'Compound Alert'!AF111</f>
        <v>0</v>
      </c>
      <c r="O623" s="77">
        <f>'Compound Alert'!AG111</f>
        <v>5</v>
      </c>
      <c r="P623" s="85"/>
      <c r="Q623" s="27">
        <f>'Compound Alert'!AI111</f>
        <v>0</v>
      </c>
      <c r="R623" s="27">
        <f>'Compound Alert'!AJ307</f>
        <v>0</v>
      </c>
      <c r="S623" s="28"/>
      <c r="T623" s="28"/>
      <c r="U623" s="28"/>
      <c r="V623" s="28"/>
      <c r="W623" s="28"/>
      <c r="X623" s="28"/>
      <c r="Y623" s="28"/>
      <c r="Z623" s="28"/>
      <c r="AA623" s="28"/>
      <c r="AB623" s="28"/>
      <c r="AC623" s="28"/>
      <c r="AD623" s="28"/>
      <c r="AE623" s="28"/>
      <c r="AF623" s="28"/>
    </row>
    <row r="624" spans="1:32" hidden="1" x14ac:dyDescent="0.2">
      <c r="A624" s="71">
        <v>97</v>
      </c>
      <c r="B624" s="90" t="str">
        <f>'Compound Alert'!B162</f>
        <v>Sao Tome and Principe</v>
      </c>
      <c r="C624" s="90" t="str">
        <f>'Compound Alert'!C162</f>
        <v>STP</v>
      </c>
      <c r="D624" s="90" t="str">
        <f>'Compound Alert'!D162</f>
        <v>SSF           Sub-Saharan Africa</v>
      </c>
      <c r="E624" s="90" t="str">
        <f>'Compound Alert'!E162</f>
        <v>IDA</v>
      </c>
      <c r="F624" s="90"/>
      <c r="G624" s="86">
        <f>'Compound Alert'!G162</f>
        <v>2</v>
      </c>
      <c r="H624" s="87">
        <f>'Compound Alert'!H162</f>
        <v>2</v>
      </c>
      <c r="I624" s="85">
        <f>'Compound Alert'!I162</f>
        <v>2.5</v>
      </c>
      <c r="J624" s="77">
        <f>'Compound Alert'!AB162</f>
        <v>1.74692</v>
      </c>
      <c r="K624" s="77">
        <f>'Compound Alert'!AC162</f>
        <v>0</v>
      </c>
      <c r="L624" s="77">
        <f>'Compound Alert'!AD162</f>
        <v>1.5909090909090799</v>
      </c>
      <c r="M624" s="77">
        <f>'Compound Alert'!AE162</f>
        <v>10</v>
      </c>
      <c r="N624" s="77">
        <f>'Compound Alert'!AF162</f>
        <v>0</v>
      </c>
      <c r="O624" s="77">
        <f>'Compound Alert'!AG162</f>
        <v>0</v>
      </c>
      <c r="P624" s="85"/>
      <c r="Q624" s="27">
        <f>'Compound Alert'!AI162</f>
        <v>0</v>
      </c>
      <c r="R624" s="27">
        <f>'Compound Alert'!AJ358</f>
        <v>0</v>
      </c>
      <c r="S624" s="28"/>
      <c r="T624" s="28"/>
      <c r="U624" s="28"/>
      <c r="V624" s="28"/>
      <c r="W624" s="28"/>
      <c r="X624" s="28"/>
      <c r="Y624" s="28"/>
      <c r="Z624" s="28"/>
      <c r="AA624" s="28"/>
      <c r="AB624" s="28"/>
      <c r="AC624" s="28"/>
      <c r="AD624" s="28"/>
      <c r="AE624" s="28"/>
      <c r="AF624" s="28"/>
    </row>
    <row r="625" spans="1:32" hidden="1" x14ac:dyDescent="0.2">
      <c r="A625" s="71">
        <v>98</v>
      </c>
      <c r="B625" s="90" t="str">
        <f>'Compound Alert'!B28</f>
        <v>Brazil</v>
      </c>
      <c r="C625" s="90" t="str">
        <f>'Compound Alert'!C28</f>
        <v>BRA</v>
      </c>
      <c r="D625" s="90" t="str">
        <f>'Compound Alert'!D28</f>
        <v>LCN           Latin America &amp; Caribbean</v>
      </c>
      <c r="E625" s="90" t="str">
        <f>'Compound Alert'!E28</f>
        <v>IBRD</v>
      </c>
      <c r="F625" s="90"/>
      <c r="G625" s="86">
        <f>'Compound Alert'!G28</f>
        <v>2</v>
      </c>
      <c r="H625" s="87">
        <f>'Compound Alert'!H28</f>
        <v>2</v>
      </c>
      <c r="I625" s="85">
        <f>'Compound Alert'!I28</f>
        <v>0</v>
      </c>
      <c r="J625" s="77">
        <f>'Compound Alert'!AB28</f>
        <v>10</v>
      </c>
      <c r="K625" s="77">
        <f>'Compound Alert'!AC28</f>
        <v>0</v>
      </c>
      <c r="L625" s="77">
        <f>'Compound Alert'!AD28</f>
        <v>0</v>
      </c>
      <c r="M625" s="77">
        <f>'Compound Alert'!AE28</f>
        <v>10</v>
      </c>
      <c r="N625" s="77">
        <f>'Compound Alert'!AF28</f>
        <v>7</v>
      </c>
      <c r="O625" s="77">
        <f>'Compound Alert'!AG28</f>
        <v>0</v>
      </c>
      <c r="P625" s="85"/>
      <c r="Q625" s="27">
        <f>'Compound Alert'!AI28</f>
        <v>0</v>
      </c>
      <c r="R625" s="27">
        <f>'Compound Alert'!AJ224</f>
        <v>0</v>
      </c>
      <c r="S625" s="28"/>
      <c r="T625" s="28"/>
      <c r="U625" s="28"/>
      <c r="V625" s="28"/>
      <c r="W625" s="28"/>
      <c r="X625" s="28"/>
      <c r="Y625" s="28"/>
      <c r="Z625" s="28"/>
      <c r="AA625" s="28"/>
      <c r="AB625" s="28"/>
      <c r="AC625" s="28"/>
      <c r="AD625" s="28"/>
      <c r="AE625" s="28"/>
      <c r="AF625" s="28"/>
    </row>
    <row r="626" spans="1:32" hidden="1" x14ac:dyDescent="0.2">
      <c r="A626" s="71">
        <v>99</v>
      </c>
      <c r="B626" s="90" t="str">
        <f>'Compound Alert'!B167</f>
        <v>Eswatini</v>
      </c>
      <c r="C626" s="90" t="str">
        <f>'Compound Alert'!C167</f>
        <v>SWZ</v>
      </c>
      <c r="D626" s="90" t="str">
        <f>'Compound Alert'!D167</f>
        <v>SSF           Sub-Saharan Africa</v>
      </c>
      <c r="E626" s="90" t="str">
        <f>'Compound Alert'!E167</f>
        <v>IBRD</v>
      </c>
      <c r="F626" s="90"/>
      <c r="G626" s="86">
        <f>'Compound Alert'!G167</f>
        <v>2</v>
      </c>
      <c r="H626" s="87">
        <f>'Compound Alert'!H167</f>
        <v>2</v>
      </c>
      <c r="I626" s="85">
        <f>'Compound Alert'!I167</f>
        <v>2</v>
      </c>
      <c r="J626" s="77">
        <f>'Compound Alert'!AB167</f>
        <v>4.7619047619047397</v>
      </c>
      <c r="K626" s="77">
        <f>'Compound Alert'!AC167</f>
        <v>0</v>
      </c>
      <c r="L626" s="77">
        <f>'Compound Alert'!AD167</f>
        <v>0.45454545454544998</v>
      </c>
      <c r="M626" s="77">
        <f>'Compound Alert'!AE167</f>
        <v>4.8561620664763296</v>
      </c>
      <c r="N626" s="77">
        <f>'Compound Alert'!AF167</f>
        <v>0</v>
      </c>
      <c r="O626" s="77">
        <f>'Compound Alert'!AG167</f>
        <v>0</v>
      </c>
      <c r="P626" s="85"/>
      <c r="Q626" s="27">
        <f>'Compound Alert'!AI167</f>
        <v>0</v>
      </c>
      <c r="R626" s="27">
        <f>'Compound Alert'!AJ363</f>
        <v>0</v>
      </c>
      <c r="S626" s="28"/>
      <c r="T626" s="28"/>
      <c r="U626" s="28"/>
      <c r="V626" s="28"/>
      <c r="W626" s="28"/>
      <c r="X626" s="28"/>
      <c r="Y626" s="28"/>
      <c r="Z626" s="28"/>
      <c r="AA626" s="28"/>
      <c r="AB626" s="28"/>
      <c r="AC626" s="28"/>
      <c r="AD626" s="28"/>
      <c r="AE626" s="28"/>
      <c r="AF626" s="28"/>
    </row>
    <row r="627" spans="1:32" hidden="1" x14ac:dyDescent="0.2">
      <c r="A627" s="71">
        <v>100</v>
      </c>
      <c r="B627" s="90" t="str">
        <f>'Compound Alert'!B25</f>
        <v>Belarus</v>
      </c>
      <c r="C627" s="90" t="str">
        <f>'Compound Alert'!C25</f>
        <v>BLR</v>
      </c>
      <c r="D627" s="90" t="str">
        <f>'Compound Alert'!D25</f>
        <v>ECS           Europe &amp; Central Asia</v>
      </c>
      <c r="E627" s="90" t="str">
        <f>'Compound Alert'!E25</f>
        <v>IBRD</v>
      </c>
      <c r="F627" s="90"/>
      <c r="G627" s="86">
        <f>'Compound Alert'!G25</f>
        <v>2</v>
      </c>
      <c r="H627" s="87">
        <f>'Compound Alert'!H25</f>
        <v>2</v>
      </c>
      <c r="I627" s="85">
        <f>'Compound Alert'!I25</f>
        <v>0.5</v>
      </c>
      <c r="J627" s="77">
        <f>'Compound Alert'!AB25</f>
        <v>7.18769230769231</v>
      </c>
      <c r="K627" s="77">
        <f>'Compound Alert'!AC25</f>
        <v>0</v>
      </c>
      <c r="L627" s="77">
        <f>'Compound Alert'!AD25</f>
        <v>10</v>
      </c>
      <c r="M627" s="77">
        <f>'Compound Alert'!AE25</f>
        <v>7</v>
      </c>
      <c r="N627" s="77">
        <f>'Compound Alert'!AF25</f>
        <v>0</v>
      </c>
      <c r="O627" s="77">
        <f>'Compound Alert'!AG25</f>
        <v>0</v>
      </c>
      <c r="P627" s="85"/>
      <c r="Q627" s="27">
        <f>'Compound Alert'!AI25</f>
        <v>0</v>
      </c>
      <c r="R627" s="27">
        <f>'Compound Alert'!AJ221</f>
        <v>0</v>
      </c>
      <c r="S627" s="28"/>
      <c r="T627" s="28"/>
      <c r="U627" s="28"/>
      <c r="V627" s="28"/>
      <c r="W627" s="28"/>
      <c r="X627" s="28"/>
      <c r="Y627" s="28"/>
      <c r="Z627" s="28"/>
      <c r="AA627" s="28"/>
      <c r="AB627" s="28"/>
      <c r="AC627" s="28"/>
      <c r="AD627" s="28"/>
      <c r="AE627" s="28"/>
      <c r="AF627" s="28"/>
    </row>
    <row r="628" spans="1:32" hidden="1" x14ac:dyDescent="0.2">
      <c r="A628" s="71">
        <v>101</v>
      </c>
      <c r="B628" s="90" t="str">
        <f>'Compound Alert'!B37</f>
        <v>China</v>
      </c>
      <c r="C628" s="90" t="str">
        <f>'Compound Alert'!C37</f>
        <v>CHN</v>
      </c>
      <c r="D628" s="90" t="str">
        <f>'Compound Alert'!D37</f>
        <v>EAS           East Asia &amp; Pacific</v>
      </c>
      <c r="E628" s="90" t="str">
        <f>'Compound Alert'!E37</f>
        <v>IBRD</v>
      </c>
      <c r="F628" s="90"/>
      <c r="G628" s="86">
        <f>'Compound Alert'!G37</f>
        <v>2</v>
      </c>
      <c r="H628" s="87">
        <f>'Compound Alert'!H37</f>
        <v>2</v>
      </c>
      <c r="I628" s="85">
        <f>'Compound Alert'!I37</f>
        <v>1</v>
      </c>
      <c r="J628" s="77">
        <f>'Compound Alert'!AB37</f>
        <v>10</v>
      </c>
      <c r="K628" s="77">
        <f>'Compound Alert'!AC37</f>
        <v>0</v>
      </c>
      <c r="L628" s="77">
        <f>'Compound Alert'!AD37</f>
        <v>0</v>
      </c>
      <c r="M628" s="77">
        <f>'Compound Alert'!AE37</f>
        <v>0.6</v>
      </c>
      <c r="N628" s="77">
        <f>'Compound Alert'!AF37</f>
        <v>0</v>
      </c>
      <c r="O628" s="77">
        <f>'Compound Alert'!AG37</f>
        <v>0</v>
      </c>
      <c r="P628" s="85"/>
      <c r="Q628" s="27">
        <f>'Compound Alert'!AI37</f>
        <v>0</v>
      </c>
      <c r="R628" s="27">
        <f>'Compound Alert'!AJ233</f>
        <v>0</v>
      </c>
      <c r="S628" s="28"/>
      <c r="T628" s="28"/>
      <c r="U628" s="28"/>
      <c r="V628" s="28"/>
      <c r="W628" s="28"/>
      <c r="X628" s="28"/>
      <c r="Y628" s="28"/>
      <c r="Z628" s="28"/>
      <c r="AA628" s="28"/>
      <c r="AB628" s="28"/>
      <c r="AC628" s="28"/>
      <c r="AD628" s="28"/>
      <c r="AE628" s="28"/>
      <c r="AF628" s="28"/>
    </row>
    <row r="629" spans="1:32" hidden="1" x14ac:dyDescent="0.2">
      <c r="A629" s="71">
        <v>102</v>
      </c>
      <c r="B629" s="90" t="str">
        <f>'Compound Alert'!B56</f>
        <v>Egypt</v>
      </c>
      <c r="C629" s="90" t="str">
        <f>'Compound Alert'!C56</f>
        <v>EGY</v>
      </c>
      <c r="D629" s="90" t="str">
        <f>'Compound Alert'!D56</f>
        <v>MEA           Middle East &amp; North Africa</v>
      </c>
      <c r="E629" s="90" t="str">
        <f>'Compound Alert'!E56</f>
        <v>IBRD</v>
      </c>
      <c r="F629" s="90"/>
      <c r="G629" s="86">
        <f>'Compound Alert'!G56</f>
        <v>2</v>
      </c>
      <c r="H629" s="87">
        <f>'Compound Alert'!H56</f>
        <v>2</v>
      </c>
      <c r="I629" s="85">
        <f>'Compound Alert'!I56</f>
        <v>0</v>
      </c>
      <c r="J629" s="77">
        <f>'Compound Alert'!AB56</f>
        <v>4.2784615384615403</v>
      </c>
      <c r="K629" s="77">
        <f>'Compound Alert'!AC56</f>
        <v>0</v>
      </c>
      <c r="L629" s="77">
        <f>'Compound Alert'!AD56</f>
        <v>3.86363636363637</v>
      </c>
      <c r="M629" s="77">
        <f>'Compound Alert'!AE56</f>
        <v>9.1046643938336995</v>
      </c>
      <c r="N629" s="77">
        <f>'Compound Alert'!AF56</f>
        <v>0</v>
      </c>
      <c r="O629" s="77">
        <f>'Compound Alert'!AG56</f>
        <v>0</v>
      </c>
      <c r="P629" s="85"/>
      <c r="Q629" s="27">
        <f>'Compound Alert'!AI56</f>
        <v>0</v>
      </c>
      <c r="R629" s="27">
        <f>'Compound Alert'!AJ252</f>
        <v>0</v>
      </c>
      <c r="S629" s="28"/>
      <c r="T629" s="28"/>
      <c r="U629" s="28"/>
      <c r="V629" s="28"/>
      <c r="W629" s="28"/>
      <c r="X629" s="28"/>
      <c r="Y629" s="28"/>
      <c r="Z629" s="28"/>
      <c r="AA629" s="28"/>
      <c r="AB629" s="28"/>
      <c r="AC629" s="28"/>
      <c r="AD629" s="28"/>
      <c r="AE629" s="28"/>
      <c r="AF629" s="28"/>
    </row>
    <row r="630" spans="1:32" hidden="1" x14ac:dyDescent="0.2">
      <c r="A630" s="71">
        <v>103</v>
      </c>
      <c r="B630" s="90" t="str">
        <f>'Compound Alert'!B72</f>
        <v>Equatorial Guinea</v>
      </c>
      <c r="C630" s="90" t="str">
        <f>'Compound Alert'!C72</f>
        <v>GNQ</v>
      </c>
      <c r="D630" s="90" t="str">
        <f>'Compound Alert'!D72</f>
        <v>SSF           Sub-Saharan Africa</v>
      </c>
      <c r="E630" s="90" t="str">
        <f>'Compound Alert'!E72</f>
        <v>IBRD</v>
      </c>
      <c r="F630" s="90"/>
      <c r="G630" s="86">
        <f>'Compound Alert'!G72</f>
        <v>2</v>
      </c>
      <c r="H630" s="87">
        <f>'Compound Alert'!H72</f>
        <v>2</v>
      </c>
      <c r="I630" s="85">
        <f>'Compound Alert'!I72</f>
        <v>1.5</v>
      </c>
      <c r="J630" s="77">
        <f>'Compound Alert'!AB72</f>
        <v>0.67612000000000105</v>
      </c>
      <c r="K630" s="77">
        <f>'Compound Alert'!AC72</f>
        <v>0</v>
      </c>
      <c r="L630" s="77">
        <f>'Compound Alert'!AD72</f>
        <v>7.0454545454545299</v>
      </c>
      <c r="M630" s="77">
        <f>'Compound Alert'!AE72</f>
        <v>0</v>
      </c>
      <c r="N630" s="77">
        <f>'Compound Alert'!AF72</f>
        <v>0</v>
      </c>
      <c r="O630" s="77">
        <f>'Compound Alert'!AG72</f>
        <v>0</v>
      </c>
      <c r="P630" s="85"/>
      <c r="Q630" s="27">
        <f>'Compound Alert'!AI72</f>
        <v>0</v>
      </c>
      <c r="R630" s="27">
        <f>'Compound Alert'!AJ268</f>
        <v>0</v>
      </c>
      <c r="S630" s="28"/>
      <c r="T630" s="28"/>
      <c r="U630" s="28"/>
      <c r="V630" s="28"/>
      <c r="W630" s="28"/>
      <c r="X630" s="28"/>
      <c r="Y630" s="28"/>
      <c r="Z630" s="28"/>
      <c r="AA630" s="28"/>
      <c r="AB630" s="28"/>
      <c r="AC630" s="28"/>
      <c r="AD630" s="28"/>
      <c r="AE630" s="28"/>
      <c r="AF630" s="28"/>
    </row>
    <row r="631" spans="1:32" hidden="1" x14ac:dyDescent="0.2">
      <c r="A631" s="71">
        <v>104</v>
      </c>
      <c r="B631" s="90" t="str">
        <f>'Compound Alert'!B122</f>
        <v>Mongolia</v>
      </c>
      <c r="C631" s="90" t="str">
        <f>'Compound Alert'!C122</f>
        <v>MNG</v>
      </c>
      <c r="D631" s="90" t="str">
        <f>'Compound Alert'!D122</f>
        <v>EAS           East Asia &amp; Pacific</v>
      </c>
      <c r="E631" s="90" t="str">
        <f>'Compound Alert'!E122</f>
        <v>IBRD</v>
      </c>
      <c r="F631" s="90"/>
      <c r="G631" s="86">
        <f>'Compound Alert'!G122</f>
        <v>2</v>
      </c>
      <c r="H631" s="87">
        <f>'Compound Alert'!H122</f>
        <v>2</v>
      </c>
      <c r="I631" s="85">
        <f>'Compound Alert'!I122</f>
        <v>0.5</v>
      </c>
      <c r="J631" s="77">
        <f>'Compound Alert'!AB122</f>
        <v>10</v>
      </c>
      <c r="K631" s="77">
        <f>'Compound Alert'!AC122</f>
        <v>0</v>
      </c>
      <c r="L631" s="77">
        <f>'Compound Alert'!AD122</f>
        <v>1.13636363636363</v>
      </c>
      <c r="M631" s="77">
        <f>'Compound Alert'!AE122</f>
        <v>6.6666666666666696</v>
      </c>
      <c r="N631" s="77">
        <f>'Compound Alert'!AF122</f>
        <v>0</v>
      </c>
      <c r="O631" s="77">
        <f>'Compound Alert'!AG122</f>
        <v>0</v>
      </c>
      <c r="P631" s="85"/>
      <c r="Q631" s="27">
        <f>'Compound Alert'!AI122</f>
        <v>0</v>
      </c>
      <c r="R631" s="27">
        <f>'Compound Alert'!AJ318</f>
        <v>0</v>
      </c>
      <c r="S631" s="28"/>
      <c r="T631" s="28"/>
      <c r="U631" s="28"/>
      <c r="V631" s="28"/>
      <c r="W631" s="28"/>
      <c r="X631" s="28"/>
      <c r="Y631" s="28"/>
      <c r="Z631" s="28"/>
      <c r="AA631" s="28"/>
      <c r="AB631" s="28"/>
      <c r="AC631" s="28"/>
      <c r="AD631" s="28"/>
      <c r="AE631" s="28"/>
      <c r="AF631" s="28"/>
    </row>
    <row r="632" spans="1:32" hidden="1" x14ac:dyDescent="0.2">
      <c r="A632" s="71">
        <v>105</v>
      </c>
      <c r="B632" s="90" t="str">
        <f>'Compound Alert'!B147</f>
        <v>Paraguay</v>
      </c>
      <c r="C632" s="90" t="str">
        <f>'Compound Alert'!C147</f>
        <v>PRY</v>
      </c>
      <c r="D632" s="90" t="str">
        <f>'Compound Alert'!D147</f>
        <v>LCN           Latin America &amp; Caribbean</v>
      </c>
      <c r="E632" s="90" t="str">
        <f>'Compound Alert'!E147</f>
        <v>IBRD</v>
      </c>
      <c r="F632" s="90"/>
      <c r="G632" s="86">
        <f>'Compound Alert'!G147</f>
        <v>2</v>
      </c>
      <c r="H632" s="87">
        <f>'Compound Alert'!H147</f>
        <v>2</v>
      </c>
      <c r="I632" s="85">
        <f>'Compound Alert'!I147</f>
        <v>0</v>
      </c>
      <c r="J632" s="77">
        <f>'Compound Alert'!AB147</f>
        <v>10</v>
      </c>
      <c r="K632" s="77">
        <f>'Compound Alert'!AC147</f>
        <v>0</v>
      </c>
      <c r="L632" s="77">
        <f>'Compound Alert'!AD147</f>
        <v>6.5909090909090802</v>
      </c>
      <c r="M632" s="77">
        <f>'Compound Alert'!AE147</f>
        <v>2.9733333333333301</v>
      </c>
      <c r="N632" s="77">
        <f>'Compound Alert'!AF147</f>
        <v>0</v>
      </c>
      <c r="O632" s="77">
        <f>'Compound Alert'!AG147</f>
        <v>0</v>
      </c>
      <c r="P632" s="85"/>
      <c r="Q632" s="27">
        <f>'Compound Alert'!AI147</f>
        <v>0</v>
      </c>
      <c r="R632" s="27">
        <f>'Compound Alert'!AJ343</f>
        <v>0</v>
      </c>
      <c r="S632" s="28"/>
      <c r="T632" s="28"/>
      <c r="U632" s="28"/>
      <c r="V632" s="28"/>
      <c r="W632" s="28"/>
      <c r="X632" s="28"/>
      <c r="Y632" s="28"/>
      <c r="Z632" s="28"/>
      <c r="AA632" s="28"/>
      <c r="AB632" s="28"/>
      <c r="AC632" s="28"/>
      <c r="AD632" s="28"/>
      <c r="AE632" s="28"/>
      <c r="AF632" s="28"/>
    </row>
    <row r="633" spans="1:32" hidden="1" x14ac:dyDescent="0.2">
      <c r="A633" s="71">
        <v>106</v>
      </c>
      <c r="B633" s="90" t="str">
        <f>'Compound Alert'!B51</f>
        <v>Dominica</v>
      </c>
      <c r="C633" s="90" t="str">
        <f>'Compound Alert'!C51</f>
        <v>DMA</v>
      </c>
      <c r="D633" s="90" t="str">
        <f>'Compound Alert'!D51</f>
        <v>LCN           Latin America &amp; Caribbean</v>
      </c>
      <c r="E633" s="90" t="str">
        <f>'Compound Alert'!E51</f>
        <v>Blend</v>
      </c>
      <c r="F633" s="90"/>
      <c r="G633" s="86">
        <f>'Compound Alert'!G51</f>
        <v>2</v>
      </c>
      <c r="H633" s="87">
        <f>'Compound Alert'!H51</f>
        <v>2</v>
      </c>
      <c r="I633" s="85">
        <f>'Compound Alert'!I51</f>
        <v>0.5</v>
      </c>
      <c r="J633" s="77">
        <f>'Compound Alert'!AB51</f>
        <v>9.5238095238094793</v>
      </c>
      <c r="K633" s="77">
        <f>'Compound Alert'!AC51</f>
        <v>0</v>
      </c>
      <c r="L633" s="77">
        <f>'Compound Alert'!AD51</f>
        <v>0</v>
      </c>
      <c r="M633" s="77">
        <f>'Compound Alert'!AE51</f>
        <v>0</v>
      </c>
      <c r="N633" s="77">
        <f>'Compound Alert'!AF51</f>
        <v>0</v>
      </c>
      <c r="O633" s="77">
        <f>'Compound Alert'!AG51</f>
        <v>0</v>
      </c>
      <c r="P633" s="85"/>
      <c r="Q633" s="27">
        <f>'Compound Alert'!AI51</f>
        <v>0.2</v>
      </c>
      <c r="R633" s="27">
        <f>'Compound Alert'!AJ247</f>
        <v>0</v>
      </c>
      <c r="S633" s="28"/>
      <c r="T633" s="28"/>
      <c r="U633" s="28"/>
      <c r="V633" s="28"/>
      <c r="W633" s="28"/>
      <c r="X633" s="28"/>
      <c r="Y633" s="28"/>
      <c r="Z633" s="28"/>
      <c r="AA633" s="28"/>
      <c r="AB633" s="28"/>
      <c r="AC633" s="28"/>
      <c r="AD633" s="28"/>
      <c r="AE633" s="28"/>
      <c r="AF633" s="28"/>
    </row>
    <row r="634" spans="1:32" hidden="1" x14ac:dyDescent="0.2">
      <c r="A634" s="71">
        <v>107</v>
      </c>
      <c r="B634" s="90" t="str">
        <f>'Compound Alert'!B62</f>
        <v>Fiji</v>
      </c>
      <c r="C634" s="90" t="str">
        <f>'Compound Alert'!C62</f>
        <v>FJI</v>
      </c>
      <c r="D634" s="90" t="str">
        <f>'Compound Alert'!D62</f>
        <v>EAS           East Asia &amp; Pacific</v>
      </c>
      <c r="E634" s="90" t="str">
        <f>'Compound Alert'!E62</f>
        <v>Blend</v>
      </c>
      <c r="F634" s="90"/>
      <c r="G634" s="86">
        <f>'Compound Alert'!G62</f>
        <v>2</v>
      </c>
      <c r="H634" s="87">
        <f>'Compound Alert'!H62</f>
        <v>2</v>
      </c>
      <c r="I634" s="85">
        <f>'Compound Alert'!I62</f>
        <v>0.5</v>
      </c>
      <c r="J634" s="77">
        <f>'Compound Alert'!AB62</f>
        <v>10</v>
      </c>
      <c r="K634" s="77">
        <f>'Compound Alert'!AC62</f>
        <v>0</v>
      </c>
      <c r="L634" s="77">
        <f>'Compound Alert'!AD62</f>
        <v>0</v>
      </c>
      <c r="M634" s="77">
        <f>'Compound Alert'!AE62</f>
        <v>10</v>
      </c>
      <c r="N634" s="77">
        <f>'Compound Alert'!AF62</f>
        <v>10</v>
      </c>
      <c r="O634" s="77">
        <f>'Compound Alert'!AG62</f>
        <v>0</v>
      </c>
      <c r="P634" s="85"/>
      <c r="Q634" s="27">
        <f>'Compound Alert'!AI62</f>
        <v>0</v>
      </c>
      <c r="R634" s="27">
        <f>'Compound Alert'!AJ258</f>
        <v>0</v>
      </c>
      <c r="S634" s="28"/>
      <c r="T634" s="28"/>
      <c r="U634" s="28"/>
      <c r="V634" s="28"/>
      <c r="W634" s="28"/>
      <c r="X634" s="28"/>
      <c r="Y634" s="28"/>
      <c r="Z634" s="28"/>
      <c r="AA634" s="28"/>
      <c r="AB634" s="28"/>
      <c r="AC634" s="28"/>
      <c r="AD634" s="28"/>
      <c r="AE634" s="28"/>
      <c r="AF634" s="28"/>
    </row>
    <row r="635" spans="1:32" hidden="1" x14ac:dyDescent="0.2">
      <c r="A635" s="71">
        <v>108</v>
      </c>
      <c r="B635" s="90" t="str">
        <f>'Compound Alert'!B76</f>
        <v>Guyana</v>
      </c>
      <c r="C635" s="90" t="str">
        <f>'Compound Alert'!C76</f>
        <v>GUY</v>
      </c>
      <c r="D635" s="90" t="str">
        <f>'Compound Alert'!D76</f>
        <v>LCN           Latin America &amp; Caribbean</v>
      </c>
      <c r="E635" s="90" t="str">
        <f>'Compound Alert'!E76</f>
        <v>IDA</v>
      </c>
      <c r="F635" s="90"/>
      <c r="G635" s="86">
        <f>'Compound Alert'!G76</f>
        <v>2</v>
      </c>
      <c r="H635" s="87">
        <f>'Compound Alert'!H76</f>
        <v>2</v>
      </c>
      <c r="I635" s="85">
        <f>'Compound Alert'!I76</f>
        <v>0.5</v>
      </c>
      <c r="J635" s="77">
        <f>'Compound Alert'!AB76</f>
        <v>10</v>
      </c>
      <c r="K635" s="77">
        <f>'Compound Alert'!AC76</f>
        <v>0</v>
      </c>
      <c r="L635" s="77">
        <f>'Compound Alert'!AD76</f>
        <v>3.4090909090909198</v>
      </c>
      <c r="M635" s="77">
        <f>'Compound Alert'!AE76</f>
        <v>0</v>
      </c>
      <c r="N635" s="77">
        <f>'Compound Alert'!AF76</f>
        <v>10</v>
      </c>
      <c r="O635" s="77">
        <f>'Compound Alert'!AG76</f>
        <v>0</v>
      </c>
      <c r="P635" s="85"/>
      <c r="Q635" s="27">
        <f>'Compound Alert'!AI76</f>
        <v>0</v>
      </c>
      <c r="R635" s="27">
        <f>'Compound Alert'!AJ272</f>
        <v>0</v>
      </c>
      <c r="S635" s="28"/>
      <c r="T635" s="28"/>
      <c r="U635" s="28"/>
      <c r="V635" s="28"/>
      <c r="W635" s="28"/>
      <c r="X635" s="28"/>
      <c r="Y635" s="28"/>
      <c r="Z635" s="28"/>
      <c r="AA635" s="28"/>
      <c r="AB635" s="28"/>
      <c r="AC635" s="28"/>
      <c r="AD635" s="28"/>
      <c r="AE635" s="28"/>
      <c r="AF635" s="28"/>
    </row>
    <row r="636" spans="1:32" hidden="1" x14ac:dyDescent="0.2">
      <c r="A636" s="71">
        <v>109</v>
      </c>
      <c r="B636" s="90" t="str">
        <f>'Compound Alert'!B84</f>
        <v>Iran</v>
      </c>
      <c r="C636" s="90" t="str">
        <f>'Compound Alert'!C84</f>
        <v>IRN</v>
      </c>
      <c r="D636" s="90" t="str">
        <f>'Compound Alert'!D84</f>
        <v>MEA           Middle East &amp; North Africa</v>
      </c>
      <c r="E636" s="90" t="str">
        <f>'Compound Alert'!E84</f>
        <v>IBRD</v>
      </c>
      <c r="F636" s="90"/>
      <c r="G636" s="86">
        <f>'Compound Alert'!G84</f>
        <v>2</v>
      </c>
      <c r="H636" s="87">
        <f>'Compound Alert'!H84</f>
        <v>2</v>
      </c>
      <c r="I636" s="85">
        <f>'Compound Alert'!I84</f>
        <v>1.5</v>
      </c>
      <c r="J636" s="77">
        <f>'Compound Alert'!AB84</f>
        <v>3.7151999999999998</v>
      </c>
      <c r="K636" s="77">
        <f>'Compound Alert'!AC84</f>
        <v>0</v>
      </c>
      <c r="L636" s="77">
        <f>'Compound Alert'!AD84</f>
        <v>10</v>
      </c>
      <c r="M636" s="77">
        <f>'Compound Alert'!AE84</f>
        <v>5.0866666666666598</v>
      </c>
      <c r="N636" s="77">
        <f>'Compound Alert'!AF84</f>
        <v>0</v>
      </c>
      <c r="O636" s="77">
        <f>'Compound Alert'!AG84</f>
        <v>0</v>
      </c>
      <c r="P636" s="85"/>
      <c r="Q636" s="27">
        <f>'Compound Alert'!AI84</f>
        <v>0</v>
      </c>
      <c r="R636" s="27">
        <f>'Compound Alert'!AJ280</f>
        <v>0</v>
      </c>
      <c r="S636" s="28"/>
      <c r="T636" s="28"/>
      <c r="U636" s="28"/>
      <c r="V636" s="28"/>
      <c r="W636" s="28"/>
      <c r="X636" s="28"/>
      <c r="Y636" s="28"/>
      <c r="Z636" s="28"/>
      <c r="AA636" s="28"/>
      <c r="AB636" s="28"/>
      <c r="AC636" s="28"/>
      <c r="AD636" s="28"/>
      <c r="AE636" s="28"/>
      <c r="AF636" s="28"/>
    </row>
    <row r="637" spans="1:32" hidden="1" x14ac:dyDescent="0.2">
      <c r="A637" s="71">
        <v>110</v>
      </c>
      <c r="B637" s="90" t="str">
        <f>'Compound Alert'!B121</f>
        <v>Montenegro</v>
      </c>
      <c r="C637" s="90" t="str">
        <f>'Compound Alert'!C121</f>
        <v>MNE</v>
      </c>
      <c r="D637" s="90" t="str">
        <f>'Compound Alert'!D121</f>
        <v>ECS           Europe &amp; Central Asia</v>
      </c>
      <c r="E637" s="90" t="str">
        <f>'Compound Alert'!E121</f>
        <v>IBRD</v>
      </c>
      <c r="F637" s="90"/>
      <c r="G637" s="86">
        <f>'Compound Alert'!G121</f>
        <v>2</v>
      </c>
      <c r="H637" s="87">
        <f>'Compound Alert'!H121</f>
        <v>2</v>
      </c>
      <c r="I637" s="85">
        <f>'Compound Alert'!I121</f>
        <v>0</v>
      </c>
      <c r="J637" s="77">
        <f>'Compound Alert'!AB121</f>
        <v>10</v>
      </c>
      <c r="K637" s="77">
        <f>'Compound Alert'!AC121</f>
        <v>0</v>
      </c>
      <c r="L637" s="77">
        <f>'Compound Alert'!AD121</f>
        <v>7.0454545454545503</v>
      </c>
      <c r="M637" s="77">
        <f>'Compound Alert'!AE121</f>
        <v>0</v>
      </c>
      <c r="N637" s="77">
        <f>'Compound Alert'!AF121</f>
        <v>0</v>
      </c>
      <c r="O637" s="77">
        <f>'Compound Alert'!AG121</f>
        <v>0</v>
      </c>
      <c r="P637" s="85"/>
      <c r="Q637" s="27">
        <f>'Compound Alert'!AI121</f>
        <v>0</v>
      </c>
      <c r="R637" s="27">
        <f>'Compound Alert'!AJ317</f>
        <v>0</v>
      </c>
      <c r="S637" s="28"/>
      <c r="T637" s="28"/>
      <c r="U637" s="28"/>
      <c r="V637" s="28"/>
      <c r="W637" s="28"/>
      <c r="X637" s="28"/>
      <c r="Y637" s="28"/>
      <c r="Z637" s="28"/>
      <c r="AA637" s="28"/>
      <c r="AB637" s="28"/>
      <c r="AC637" s="28"/>
      <c r="AD637" s="28"/>
      <c r="AE637" s="28"/>
      <c r="AF637" s="28"/>
    </row>
    <row r="638" spans="1:32" hidden="1" x14ac:dyDescent="0.2">
      <c r="A638" s="71">
        <v>111</v>
      </c>
      <c r="B638" s="90" t="str">
        <f>'Compound Alert'!B125</f>
        <v>Mauritius</v>
      </c>
      <c r="C638" s="90" t="str">
        <f>'Compound Alert'!C125</f>
        <v>MUS</v>
      </c>
      <c r="D638" s="90" t="str">
        <f>'Compound Alert'!D125</f>
        <v>SSF           Sub-Saharan Africa</v>
      </c>
      <c r="E638" s="90" t="str">
        <f>'Compound Alert'!E125</f>
        <v>IBRD</v>
      </c>
      <c r="F638" s="90"/>
      <c r="G638" s="86">
        <f>'Compound Alert'!G125</f>
        <v>2</v>
      </c>
      <c r="H638" s="87">
        <f>'Compound Alert'!H125</f>
        <v>2</v>
      </c>
      <c r="I638" s="85">
        <f>'Compound Alert'!I125</f>
        <v>0.5</v>
      </c>
      <c r="J638" s="77">
        <f>'Compound Alert'!AB125</f>
        <v>10</v>
      </c>
      <c r="K638" s="77">
        <f>'Compound Alert'!AC125</f>
        <v>0</v>
      </c>
      <c r="L638" s="77">
        <f>'Compound Alert'!AD125</f>
        <v>5.4545454545454604</v>
      </c>
      <c r="M638" s="77">
        <f>'Compound Alert'!AE125</f>
        <v>10</v>
      </c>
      <c r="N638" s="77">
        <f>'Compound Alert'!AF125</f>
        <v>7</v>
      </c>
      <c r="O638" s="77">
        <f>'Compound Alert'!AG125</f>
        <v>0</v>
      </c>
      <c r="P638" s="85"/>
      <c r="Q638" s="27">
        <f>'Compound Alert'!AI125</f>
        <v>0</v>
      </c>
      <c r="R638" s="27">
        <f>'Compound Alert'!AJ321</f>
        <v>0</v>
      </c>
      <c r="S638" s="28"/>
      <c r="T638" s="28"/>
      <c r="U638" s="28"/>
      <c r="V638" s="28"/>
      <c r="W638" s="28"/>
      <c r="X638" s="28"/>
      <c r="Y638" s="28"/>
      <c r="Z638" s="28"/>
      <c r="AA638" s="28"/>
      <c r="AB638" s="28"/>
      <c r="AC638" s="28"/>
      <c r="AD638" s="28"/>
      <c r="AE638" s="28"/>
      <c r="AF638" s="28"/>
    </row>
    <row r="639" spans="1:32" hidden="1" x14ac:dyDescent="0.2">
      <c r="A639" s="71">
        <v>112</v>
      </c>
      <c r="B639" s="90" t="str">
        <f>'Compound Alert'!B135</f>
        <v>Nauru</v>
      </c>
      <c r="C639" s="90" t="str">
        <f>'Compound Alert'!C135</f>
        <v>NRU</v>
      </c>
      <c r="D639" s="90" t="str">
        <f>'Compound Alert'!D135</f>
        <v>EAS           East Asia &amp; Pacific</v>
      </c>
      <c r="E639" s="90" t="str">
        <f>'Compound Alert'!E135</f>
        <v>IBRD</v>
      </c>
      <c r="F639" s="90"/>
      <c r="G639" s="86">
        <f>'Compound Alert'!G135</f>
        <v>2</v>
      </c>
      <c r="H639" s="87">
        <f>'Compound Alert'!H135</f>
        <v>2</v>
      </c>
      <c r="I639" s="85">
        <f>'Compound Alert'!I135</f>
        <v>0.5</v>
      </c>
      <c r="J639" s="77">
        <f>'Compound Alert'!AB135</f>
        <v>0</v>
      </c>
      <c r="K639" s="77">
        <f>'Compound Alert'!AC135</f>
        <v>0</v>
      </c>
      <c r="L639" s="77">
        <f>'Compound Alert'!AD135</f>
        <v>0</v>
      </c>
      <c r="M639" s="77">
        <f>'Compound Alert'!AE135</f>
        <v>0</v>
      </c>
      <c r="N639" s="77">
        <f>'Compound Alert'!AF135</f>
        <v>10</v>
      </c>
      <c r="O639" s="77">
        <f>'Compound Alert'!AG135</f>
        <v>0</v>
      </c>
      <c r="P639" s="85"/>
      <c r="Q639" s="27">
        <f>'Compound Alert'!AI135</f>
        <v>0.4</v>
      </c>
      <c r="R639" s="27">
        <f>'Compound Alert'!AJ331</f>
        <v>0</v>
      </c>
      <c r="S639" s="28"/>
      <c r="T639" s="28"/>
      <c r="U639" s="28"/>
      <c r="V639" s="28"/>
      <c r="W639" s="28"/>
      <c r="X639" s="28"/>
      <c r="Y639" s="28"/>
      <c r="Z639" s="28"/>
      <c r="AA639" s="28"/>
      <c r="AB639" s="28"/>
      <c r="AC639" s="28"/>
      <c r="AD639" s="28"/>
      <c r="AE639" s="28"/>
      <c r="AF639" s="28"/>
    </row>
    <row r="640" spans="1:32" hidden="1" x14ac:dyDescent="0.2">
      <c r="A640" s="71">
        <v>113</v>
      </c>
      <c r="B640" s="90" t="str">
        <f>'Compound Alert'!B174</f>
        <v>Turkmenistan</v>
      </c>
      <c r="C640" s="90" t="str">
        <f>'Compound Alert'!C174</f>
        <v>TKM</v>
      </c>
      <c r="D640" s="90" t="str">
        <f>'Compound Alert'!D174</f>
        <v>ECS           Europe &amp; Central Asia</v>
      </c>
      <c r="E640" s="90" t="str">
        <f>'Compound Alert'!E174</f>
        <v>IBRD</v>
      </c>
      <c r="F640" s="90"/>
      <c r="G640" s="86">
        <f>'Compound Alert'!G174</f>
        <v>2</v>
      </c>
      <c r="H640" s="87">
        <f>'Compound Alert'!H174</f>
        <v>2</v>
      </c>
      <c r="I640" s="85">
        <f>'Compound Alert'!I174</f>
        <v>1.5</v>
      </c>
      <c r="J640" s="77">
        <f>'Compound Alert'!AB174</f>
        <v>6.1384615384615397</v>
      </c>
      <c r="K640" s="77">
        <f>'Compound Alert'!AC174</f>
        <v>0</v>
      </c>
      <c r="L640" s="77">
        <f>'Compound Alert'!AD174</f>
        <v>0</v>
      </c>
      <c r="M640" s="77">
        <f>'Compound Alert'!AE174</f>
        <v>7</v>
      </c>
      <c r="N640" s="77">
        <f>'Compound Alert'!AF174</f>
        <v>7</v>
      </c>
      <c r="O640" s="77">
        <f>'Compound Alert'!AG174</f>
        <v>0</v>
      </c>
      <c r="P640" s="85"/>
      <c r="Q640" s="27">
        <f>'Compound Alert'!AI174</f>
        <v>0</v>
      </c>
      <c r="R640" s="27">
        <f>'Compound Alert'!AJ370</f>
        <v>0</v>
      </c>
      <c r="S640" s="28"/>
      <c r="T640" s="28"/>
      <c r="U640" s="28"/>
      <c r="V640" s="28"/>
      <c r="W640" s="28"/>
      <c r="X640" s="28"/>
      <c r="Y640" s="28"/>
      <c r="Z640" s="28"/>
      <c r="AA640" s="28"/>
      <c r="AB640" s="28"/>
      <c r="AC640" s="28"/>
      <c r="AD640" s="28"/>
      <c r="AE640" s="28"/>
      <c r="AF640" s="28"/>
    </row>
    <row r="641" spans="1:32" hidden="1" x14ac:dyDescent="0.2">
      <c r="A641" s="71">
        <v>114</v>
      </c>
      <c r="B641" s="90" t="str">
        <f>'Compound Alert'!B179</f>
        <v>Turkey</v>
      </c>
      <c r="C641" s="90" t="str">
        <f>'Compound Alert'!C179</f>
        <v>TUR</v>
      </c>
      <c r="D641" s="90" t="str">
        <f>'Compound Alert'!D179</f>
        <v>ECS           Europe &amp; Central Asia</v>
      </c>
      <c r="E641" s="90" t="str">
        <f>'Compound Alert'!E179</f>
        <v>IBRD</v>
      </c>
      <c r="F641" s="90"/>
      <c r="G641" s="86">
        <f>'Compound Alert'!G179</f>
        <v>2</v>
      </c>
      <c r="H641" s="87">
        <f>'Compound Alert'!H179</f>
        <v>2</v>
      </c>
      <c r="I641" s="85">
        <f>'Compound Alert'!I179</f>
        <v>1</v>
      </c>
      <c r="J641" s="77">
        <f>'Compound Alert'!AB179</f>
        <v>10</v>
      </c>
      <c r="K641" s="77">
        <f>'Compound Alert'!AC179</f>
        <v>0</v>
      </c>
      <c r="L641" s="77">
        <f>'Compound Alert'!AD179</f>
        <v>6.3636363636363704</v>
      </c>
      <c r="M641" s="77">
        <f>'Compound Alert'!AE179</f>
        <v>7</v>
      </c>
      <c r="N641" s="77">
        <f>'Compound Alert'!AF179</f>
        <v>0</v>
      </c>
      <c r="O641" s="77">
        <f>'Compound Alert'!AG179</f>
        <v>0</v>
      </c>
      <c r="P641" s="85"/>
      <c r="Q641" s="27">
        <f>'Compound Alert'!AI179</f>
        <v>0</v>
      </c>
      <c r="R641" s="27">
        <f>'Compound Alert'!AJ375</f>
        <v>0</v>
      </c>
      <c r="S641" s="28"/>
      <c r="T641" s="28"/>
      <c r="U641" s="28"/>
      <c r="V641" s="28"/>
      <c r="W641" s="28"/>
      <c r="X641" s="28"/>
      <c r="Y641" s="28"/>
      <c r="Z641" s="28"/>
      <c r="AA641" s="28"/>
      <c r="AB641" s="28"/>
      <c r="AC641" s="28"/>
      <c r="AD641" s="28"/>
      <c r="AE641" s="28"/>
      <c r="AF641" s="28"/>
    </row>
    <row r="642" spans="1:32" hidden="1" x14ac:dyDescent="0.2">
      <c r="A642" s="71">
        <v>115</v>
      </c>
      <c r="B642" s="90" t="str">
        <f>'Compound Alert'!B46</f>
        <v>Cuba</v>
      </c>
      <c r="C642" s="90" t="str">
        <f>'Compound Alert'!C46</f>
        <v>CUB</v>
      </c>
      <c r="D642" s="90" t="str">
        <f>'Compound Alert'!D46</f>
        <v>LCN           Latin America &amp; Caribbean</v>
      </c>
      <c r="E642" s="90" t="str">
        <f>'Compound Alert'!E46</f>
        <v xml:space="preserve"> </v>
      </c>
      <c r="F642" s="90"/>
      <c r="G642" s="86">
        <f>'Compound Alert'!G46</f>
        <v>2</v>
      </c>
      <c r="H642" s="87">
        <f>'Compound Alert'!H46</f>
        <v>2</v>
      </c>
      <c r="I642" s="85">
        <f>'Compound Alert'!I46</f>
        <v>1</v>
      </c>
      <c r="J642" s="77">
        <f>'Compound Alert'!AB46</f>
        <v>4.7619047619047397</v>
      </c>
      <c r="K642" s="77">
        <f>'Compound Alert'!AC46</f>
        <v>0</v>
      </c>
      <c r="L642" s="77">
        <f>'Compound Alert'!AD46</f>
        <v>4.0909090909090802</v>
      </c>
      <c r="M642" s="77">
        <f>'Compound Alert'!AE46</f>
        <v>7</v>
      </c>
      <c r="N642" s="77">
        <f>'Compound Alert'!AF46</f>
        <v>10</v>
      </c>
      <c r="O642" s="77">
        <f>'Compound Alert'!AG46</f>
        <v>0</v>
      </c>
      <c r="P642" s="85"/>
      <c r="Q642" s="27">
        <f>'Compound Alert'!AI46</f>
        <v>0</v>
      </c>
      <c r="R642" s="27">
        <f>'Compound Alert'!AJ242</f>
        <v>0</v>
      </c>
      <c r="S642" s="28"/>
      <c r="T642" s="28"/>
      <c r="U642" s="28"/>
      <c r="V642" s="28"/>
      <c r="W642" s="28"/>
      <c r="X642" s="28"/>
      <c r="Y642" s="28"/>
      <c r="Z642" s="28"/>
      <c r="AA642" s="28"/>
      <c r="AB642" s="28"/>
      <c r="AC642" s="28"/>
      <c r="AD642" s="28"/>
      <c r="AE642" s="28"/>
      <c r="AF642" s="28"/>
    </row>
    <row r="643" spans="1:32" hidden="1" x14ac:dyDescent="0.2">
      <c r="A643" s="71">
        <v>116</v>
      </c>
      <c r="B643" s="90" t="str">
        <f>'Compound Alert'!B191</f>
        <v>Samoa</v>
      </c>
      <c r="C643" s="90" t="str">
        <f>'Compound Alert'!C191</f>
        <v>WSM</v>
      </c>
      <c r="D643" s="90" t="str">
        <f>'Compound Alert'!D191</f>
        <v>EAS           East Asia &amp; Pacific</v>
      </c>
      <c r="E643" s="90" t="str">
        <f>'Compound Alert'!E191</f>
        <v>IDA</v>
      </c>
      <c r="F643" s="90"/>
      <c r="G643" s="86">
        <f>'Compound Alert'!G191</f>
        <v>2</v>
      </c>
      <c r="H643" s="87">
        <f>'Compound Alert'!H191</f>
        <v>2</v>
      </c>
      <c r="I643" s="85">
        <f>'Compound Alert'!I191</f>
        <v>1</v>
      </c>
      <c r="J643" s="77">
        <f>'Compound Alert'!AB191</f>
        <v>0</v>
      </c>
      <c r="K643" s="77">
        <f>'Compound Alert'!AC191</f>
        <v>0</v>
      </c>
      <c r="L643" s="77">
        <f>'Compound Alert'!AD191</f>
        <v>0</v>
      </c>
      <c r="M643" s="77">
        <f>'Compound Alert'!AE191</f>
        <v>0</v>
      </c>
      <c r="N643" s="77">
        <f>'Compound Alert'!AF191</f>
        <v>0</v>
      </c>
      <c r="O643" s="77">
        <f>'Compound Alert'!AG191</f>
        <v>0</v>
      </c>
      <c r="P643" s="85"/>
      <c r="Q643" s="27">
        <f>'Compound Alert'!AI191</f>
        <v>0</v>
      </c>
      <c r="R643" s="27">
        <f>'Compound Alert'!AJ387</f>
        <v>0</v>
      </c>
      <c r="S643" s="28"/>
      <c r="T643" s="28"/>
      <c r="U643" s="28"/>
      <c r="V643" s="28"/>
      <c r="W643" s="28"/>
      <c r="X643" s="28"/>
      <c r="Y643" s="28"/>
      <c r="Z643" s="28"/>
      <c r="AA643" s="28"/>
      <c r="AB643" s="28"/>
      <c r="AC643" s="28"/>
      <c r="AD643" s="28"/>
      <c r="AE643" s="28"/>
      <c r="AF643" s="28"/>
    </row>
    <row r="644" spans="1:32" hidden="1" x14ac:dyDescent="0.2">
      <c r="A644" s="71">
        <v>117</v>
      </c>
      <c r="B644" s="90" t="str">
        <f>'Compound Alert'!B22</f>
        <v>Bahrain</v>
      </c>
      <c r="C644" s="90" t="str">
        <f>'Compound Alert'!C22</f>
        <v>BHR</v>
      </c>
      <c r="D644" s="90" t="str">
        <f>'Compound Alert'!D22</f>
        <v>MEA           Middle East &amp; North Africa</v>
      </c>
      <c r="E644" s="90" t="str">
        <f>'Compound Alert'!E22</f>
        <v xml:space="preserve"> </v>
      </c>
      <c r="F644" s="90"/>
      <c r="G644" s="86">
        <f>'Compound Alert'!G22</f>
        <v>1.5</v>
      </c>
      <c r="H644" s="87">
        <f>'Compound Alert'!H22</f>
        <v>1.5</v>
      </c>
      <c r="I644" s="85">
        <f>'Compound Alert'!I22</f>
        <v>0</v>
      </c>
      <c r="J644" s="77">
        <f>'Compound Alert'!AB22</f>
        <v>10</v>
      </c>
      <c r="K644" s="77">
        <f>'Compound Alert'!AC22</f>
        <v>0</v>
      </c>
      <c r="L644" s="77">
        <f>'Compound Alert'!AD22</f>
        <v>8.1818181818181799</v>
      </c>
      <c r="M644" s="77">
        <f>'Compound Alert'!AE22</f>
        <v>3</v>
      </c>
      <c r="N644" s="77">
        <f>'Compound Alert'!AF22</f>
        <v>0</v>
      </c>
      <c r="O644" s="77">
        <f>'Compound Alert'!AG22</f>
        <v>0</v>
      </c>
      <c r="P644" s="85"/>
      <c r="Q644" s="27">
        <f>'Compound Alert'!AI22</f>
        <v>0</v>
      </c>
      <c r="R644" s="27">
        <f>'Compound Alert'!AJ218</f>
        <v>0</v>
      </c>
      <c r="S644" s="28"/>
      <c r="T644" s="28"/>
      <c r="U644" s="28"/>
      <c r="V644" s="28"/>
      <c r="W644" s="28"/>
      <c r="X644" s="28"/>
      <c r="Y644" s="28"/>
      <c r="Z644" s="28"/>
      <c r="AA644" s="28"/>
      <c r="AB644" s="28"/>
      <c r="AC644" s="28"/>
      <c r="AD644" s="28"/>
      <c r="AE644" s="28"/>
      <c r="AF644" s="28"/>
    </row>
    <row r="645" spans="1:32" hidden="1" x14ac:dyDescent="0.2">
      <c r="A645" s="71">
        <v>118</v>
      </c>
      <c r="B645" s="90" t="str">
        <f>'Compound Alert'!B23</f>
        <v>Bahamas</v>
      </c>
      <c r="C645" s="90" t="str">
        <f>'Compound Alert'!C23</f>
        <v>BHS</v>
      </c>
      <c r="D645" s="90" t="str">
        <f>'Compound Alert'!D23</f>
        <v>LCN           Latin America &amp; Caribbean</v>
      </c>
      <c r="E645" s="90" t="str">
        <f>'Compound Alert'!E23</f>
        <v xml:space="preserve"> </v>
      </c>
      <c r="F645" s="90"/>
      <c r="G645" s="86">
        <f>'Compound Alert'!G23</f>
        <v>1.5</v>
      </c>
      <c r="H645" s="87">
        <f>'Compound Alert'!H23</f>
        <v>1.5</v>
      </c>
      <c r="I645" s="85">
        <f>'Compound Alert'!I23</f>
        <v>0.5</v>
      </c>
      <c r="J645" s="77">
        <f>'Compound Alert'!AB23</f>
        <v>3.2769230769230799</v>
      </c>
      <c r="K645" s="77">
        <f>'Compound Alert'!AC23</f>
        <v>0</v>
      </c>
      <c r="L645" s="77">
        <f>'Compound Alert'!AD23</f>
        <v>0.90909090909091705</v>
      </c>
      <c r="M645" s="77">
        <f>'Compound Alert'!AE23</f>
        <v>10</v>
      </c>
      <c r="N645" s="77">
        <f>'Compound Alert'!AF23</f>
        <v>10</v>
      </c>
      <c r="O645" s="77">
        <f>'Compound Alert'!AG23</f>
        <v>0</v>
      </c>
      <c r="P645" s="85"/>
      <c r="Q645" s="27">
        <f>'Compound Alert'!AI23</f>
        <v>0</v>
      </c>
      <c r="R645" s="27">
        <f>'Compound Alert'!AJ219</f>
        <v>0</v>
      </c>
      <c r="S645" s="28"/>
      <c r="T645" s="28"/>
      <c r="U645" s="28"/>
      <c r="V645" s="28"/>
      <c r="W645" s="28"/>
      <c r="X645" s="28"/>
      <c r="Y645" s="28"/>
      <c r="Z645" s="28"/>
      <c r="AA645" s="28"/>
      <c r="AB645" s="28"/>
      <c r="AC645" s="28"/>
      <c r="AD645" s="28"/>
      <c r="AE645" s="28"/>
      <c r="AF645" s="28"/>
    </row>
    <row r="646" spans="1:32" hidden="1" x14ac:dyDescent="0.2">
      <c r="A646" s="71">
        <v>119</v>
      </c>
      <c r="B646" s="90" t="str">
        <f>'Compound Alert'!B94</f>
        <v>Kyrgyzstan</v>
      </c>
      <c r="C646" s="90" t="str">
        <f>'Compound Alert'!C94</f>
        <v>KGZ</v>
      </c>
      <c r="D646" s="90" t="str">
        <f>'Compound Alert'!D94</f>
        <v>ECS           Europe &amp; Central Asia</v>
      </c>
      <c r="E646" s="90" t="str">
        <f>'Compound Alert'!E94</f>
        <v>IDA</v>
      </c>
      <c r="F646" s="90"/>
      <c r="G646" s="86">
        <f>'Compound Alert'!G94</f>
        <v>1.5</v>
      </c>
      <c r="H646" s="87">
        <f>'Compound Alert'!H94</f>
        <v>1.5</v>
      </c>
      <c r="I646" s="85">
        <f>'Compound Alert'!I94</f>
        <v>0.5</v>
      </c>
      <c r="J646" s="77">
        <f>'Compound Alert'!AB94</f>
        <v>7.1853656285435497</v>
      </c>
      <c r="K646" s="77">
        <f>'Compound Alert'!AC94</f>
        <v>0</v>
      </c>
      <c r="L646" s="77">
        <f>'Compound Alert'!AD94</f>
        <v>3.86363636363637</v>
      </c>
      <c r="M646" s="77">
        <f>'Compound Alert'!AE94</f>
        <v>2.9548273325455399</v>
      </c>
      <c r="N646" s="77">
        <f>'Compound Alert'!AF94</f>
        <v>7</v>
      </c>
      <c r="O646" s="77">
        <f>'Compound Alert'!AG94</f>
        <v>0</v>
      </c>
      <c r="P646" s="85"/>
      <c r="Q646" s="27">
        <f>'Compound Alert'!AI94</f>
        <v>0</v>
      </c>
      <c r="R646" s="27">
        <f>'Compound Alert'!AJ290</f>
        <v>0</v>
      </c>
      <c r="S646" s="28"/>
      <c r="T646" s="28"/>
      <c r="U646" s="28"/>
      <c r="V646" s="28"/>
      <c r="W646" s="28"/>
      <c r="X646" s="28"/>
      <c r="Y646" s="28"/>
      <c r="Z646" s="28"/>
      <c r="AA646" s="28"/>
      <c r="AB646" s="28"/>
      <c r="AC646" s="28"/>
      <c r="AD646" s="28"/>
      <c r="AE646" s="28"/>
      <c r="AF646" s="28"/>
    </row>
    <row r="647" spans="1:32" hidden="1" x14ac:dyDescent="0.2">
      <c r="A647" s="71">
        <v>120</v>
      </c>
      <c r="B647" s="90" t="str">
        <f>'Compound Alert'!B183</f>
        <v>Ukraine</v>
      </c>
      <c r="C647" s="90" t="str">
        <f>'Compound Alert'!C183</f>
        <v>UKR</v>
      </c>
      <c r="D647" s="90" t="str">
        <f>'Compound Alert'!D183</f>
        <v>ECS           Europe &amp; Central Asia</v>
      </c>
      <c r="E647" s="90" t="str">
        <f>'Compound Alert'!E183</f>
        <v>IBRD</v>
      </c>
      <c r="F647" s="90"/>
      <c r="G647" s="86">
        <f>'Compound Alert'!G183</f>
        <v>1.5</v>
      </c>
      <c r="H647" s="87">
        <f>'Compound Alert'!H183</f>
        <v>1.5</v>
      </c>
      <c r="I647" s="85">
        <f>'Compound Alert'!I183</f>
        <v>0.5</v>
      </c>
      <c r="J647" s="77">
        <f>'Compound Alert'!AB183</f>
        <v>10</v>
      </c>
      <c r="K647" s="77">
        <f>'Compound Alert'!AC183</f>
        <v>0</v>
      </c>
      <c r="L647" s="77">
        <f>'Compound Alert'!AD183</f>
        <v>4.0909090909090802</v>
      </c>
      <c r="M647" s="77">
        <f>'Compound Alert'!AE183</f>
        <v>8.4566666666666706</v>
      </c>
      <c r="N647" s="77">
        <f>'Compound Alert'!AF183</f>
        <v>0</v>
      </c>
      <c r="O647" s="77">
        <f>'Compound Alert'!AG183</f>
        <v>0</v>
      </c>
      <c r="P647" s="85"/>
      <c r="Q647" s="27">
        <f>'Compound Alert'!AI183</f>
        <v>0</v>
      </c>
      <c r="R647" s="27">
        <f>'Compound Alert'!AJ379</f>
        <v>0</v>
      </c>
      <c r="S647" s="28"/>
      <c r="T647" s="28"/>
      <c r="U647" s="28"/>
      <c r="V647" s="28"/>
      <c r="W647" s="28"/>
      <c r="X647" s="28"/>
      <c r="Y647" s="28"/>
      <c r="Z647" s="28"/>
      <c r="AA647" s="28"/>
      <c r="AB647" s="28"/>
      <c r="AC647" s="28"/>
      <c r="AD647" s="28"/>
      <c r="AE647" s="28"/>
      <c r="AF647" s="28"/>
    </row>
    <row r="648" spans="1:32" hidden="1" x14ac:dyDescent="0.2">
      <c r="A648" s="71">
        <v>121</v>
      </c>
      <c r="B648" s="90" t="str">
        <f>'Compound Alert'!B8</f>
        <v>Albania</v>
      </c>
      <c r="C648" s="90" t="str">
        <f>'Compound Alert'!C8</f>
        <v>ALB</v>
      </c>
      <c r="D648" s="90" t="str">
        <f>'Compound Alert'!D8</f>
        <v>ECS           Europe &amp; Central Asia</v>
      </c>
      <c r="E648" s="90" t="str">
        <f>'Compound Alert'!E8</f>
        <v>IBRD</v>
      </c>
      <c r="F648" s="90"/>
      <c r="G648" s="86">
        <f>'Compound Alert'!G8</f>
        <v>1.5</v>
      </c>
      <c r="H648" s="87">
        <f>'Compound Alert'!H8</f>
        <v>1.5</v>
      </c>
      <c r="I648" s="85">
        <f>'Compound Alert'!I8</f>
        <v>0.5</v>
      </c>
      <c r="J648" s="77">
        <f>'Compound Alert'!AB8</f>
        <v>7.2480000000000002</v>
      </c>
      <c r="K648" s="77">
        <f>'Compound Alert'!AC8</f>
        <v>0</v>
      </c>
      <c r="L648" s="77">
        <f>'Compound Alert'!AD8</f>
        <v>2.5</v>
      </c>
      <c r="M648" s="77">
        <f>'Compound Alert'!AE8</f>
        <v>1</v>
      </c>
      <c r="N648" s="77">
        <f>'Compound Alert'!AF8</f>
        <v>0</v>
      </c>
      <c r="O648" s="77">
        <f>'Compound Alert'!AG8</f>
        <v>0</v>
      </c>
      <c r="P648" s="85"/>
      <c r="Q648" s="27">
        <f>'Compound Alert'!AI8</f>
        <v>0</v>
      </c>
      <c r="R648" s="27">
        <f>'Compound Alert'!AJ204</f>
        <v>0</v>
      </c>
      <c r="S648" s="28"/>
      <c r="T648" s="28"/>
      <c r="U648" s="28"/>
      <c r="V648" s="28"/>
      <c r="W648" s="28"/>
      <c r="X648" s="28"/>
      <c r="Y648" s="28"/>
      <c r="Z648" s="28"/>
      <c r="AA648" s="28"/>
      <c r="AB648" s="28"/>
      <c r="AC648" s="28"/>
      <c r="AD648" s="28"/>
      <c r="AE648" s="28"/>
      <c r="AF648" s="28"/>
    </row>
    <row r="649" spans="1:32" hidden="1" x14ac:dyDescent="0.2">
      <c r="A649" s="71">
        <v>122</v>
      </c>
      <c r="B649" s="90" t="str">
        <f>'Compound Alert'!B29</f>
        <v>Barbados</v>
      </c>
      <c r="C649" s="90" t="str">
        <f>'Compound Alert'!C29</f>
        <v>BRB</v>
      </c>
      <c r="D649" s="90" t="str">
        <f>'Compound Alert'!D29</f>
        <v>LCN           Latin America &amp; Caribbean</v>
      </c>
      <c r="E649" s="90" t="str">
        <f>'Compound Alert'!E29</f>
        <v xml:space="preserve"> </v>
      </c>
      <c r="F649" s="90"/>
      <c r="G649" s="86">
        <f>'Compound Alert'!G29</f>
        <v>1.5</v>
      </c>
      <c r="H649" s="87">
        <f>'Compound Alert'!H29</f>
        <v>1.5</v>
      </c>
      <c r="I649" s="85">
        <f>'Compound Alert'!I29</f>
        <v>0.5</v>
      </c>
      <c r="J649" s="77">
        <f>'Compound Alert'!AB29</f>
        <v>9.5238095238094793</v>
      </c>
      <c r="K649" s="77">
        <f>'Compound Alert'!AC29</f>
        <v>0</v>
      </c>
      <c r="L649" s="77">
        <f>'Compound Alert'!AD29</f>
        <v>5.4545454545454497</v>
      </c>
      <c r="M649" s="77">
        <f>'Compound Alert'!AE29</f>
        <v>10</v>
      </c>
      <c r="N649" s="77">
        <f>'Compound Alert'!AF29</f>
        <v>0</v>
      </c>
      <c r="O649" s="77">
        <f>'Compound Alert'!AG29</f>
        <v>0</v>
      </c>
      <c r="P649" s="85"/>
      <c r="Q649" s="27">
        <f>'Compound Alert'!AI29</f>
        <v>0</v>
      </c>
      <c r="R649" s="27">
        <f>'Compound Alert'!AJ225</f>
        <v>0</v>
      </c>
      <c r="S649" s="28"/>
      <c r="T649" s="28"/>
      <c r="U649" s="28"/>
      <c r="V649" s="28"/>
      <c r="W649" s="28"/>
      <c r="X649" s="28"/>
      <c r="Y649" s="28"/>
      <c r="Z649" s="28"/>
      <c r="AA649" s="28"/>
      <c r="AB649" s="28"/>
      <c r="AC649" s="28"/>
      <c r="AD649" s="28"/>
      <c r="AE649" s="28"/>
      <c r="AF649" s="28"/>
    </row>
    <row r="650" spans="1:32" hidden="1" x14ac:dyDescent="0.2">
      <c r="A650" s="71">
        <v>123</v>
      </c>
      <c r="B650" s="90" t="str">
        <f>'Compound Alert'!B44</f>
        <v>Cabo Verde</v>
      </c>
      <c r="C650" s="90" t="str">
        <f>'Compound Alert'!C44</f>
        <v>CPV</v>
      </c>
      <c r="D650" s="90" t="str">
        <f>'Compound Alert'!D44</f>
        <v>SSF           Sub-Saharan Africa</v>
      </c>
      <c r="E650" s="90" t="str">
        <f>'Compound Alert'!E44</f>
        <v>Blend</v>
      </c>
      <c r="F650" s="90"/>
      <c r="G650" s="86">
        <f>'Compound Alert'!G44</f>
        <v>1.5</v>
      </c>
      <c r="H650" s="87">
        <f>'Compound Alert'!H44</f>
        <v>1.5</v>
      </c>
      <c r="I650" s="85">
        <f>'Compound Alert'!I44</f>
        <v>0.5</v>
      </c>
      <c r="J650" s="77">
        <f>'Compound Alert'!AB44</f>
        <v>6.5160799999999997</v>
      </c>
      <c r="K650" s="77">
        <f>'Compound Alert'!AC44</f>
        <v>0</v>
      </c>
      <c r="L650" s="77">
        <f>'Compound Alert'!AD44</f>
        <v>3.63636363636363</v>
      </c>
      <c r="M650" s="77">
        <f>'Compound Alert'!AE44</f>
        <v>2.35285928427226</v>
      </c>
      <c r="N650" s="77">
        <f>'Compound Alert'!AF44</f>
        <v>0</v>
      </c>
      <c r="O650" s="77">
        <f>'Compound Alert'!AG44</f>
        <v>0</v>
      </c>
      <c r="P650" s="85"/>
      <c r="Q650" s="27">
        <f>'Compound Alert'!AI44</f>
        <v>0</v>
      </c>
      <c r="R650" s="27">
        <f>'Compound Alert'!AJ240</f>
        <v>0</v>
      </c>
      <c r="S650" s="28"/>
      <c r="T650" s="28"/>
      <c r="U650" s="28"/>
      <c r="V650" s="28"/>
      <c r="W650" s="28"/>
      <c r="X650" s="28"/>
      <c r="Y650" s="28"/>
      <c r="Z650" s="28"/>
      <c r="AA650" s="28"/>
      <c r="AB650" s="28"/>
      <c r="AC650" s="28"/>
      <c r="AD650" s="28"/>
      <c r="AE650" s="28"/>
      <c r="AF650" s="28"/>
    </row>
    <row r="651" spans="1:32" hidden="1" x14ac:dyDescent="0.2">
      <c r="A651" s="71">
        <v>124</v>
      </c>
      <c r="B651" s="90" t="str">
        <f>'Compound Alert'!B47</f>
        <v>Cyprus</v>
      </c>
      <c r="C651" s="90" t="str">
        <f>'Compound Alert'!C47</f>
        <v>CYP</v>
      </c>
      <c r="D651" s="90" t="str">
        <f>'Compound Alert'!D47</f>
        <v>ECS           Europe &amp; Central Asia</v>
      </c>
      <c r="E651" s="90" t="str">
        <f>'Compound Alert'!E47</f>
        <v xml:space="preserve"> </v>
      </c>
      <c r="F651" s="90"/>
      <c r="G651" s="86">
        <f>'Compound Alert'!G47</f>
        <v>1.5</v>
      </c>
      <c r="H651" s="87">
        <f>'Compound Alert'!H47</f>
        <v>1.5</v>
      </c>
      <c r="I651" s="85">
        <f>'Compound Alert'!I47</f>
        <v>0</v>
      </c>
      <c r="J651" s="77">
        <f>'Compound Alert'!AB47</f>
        <v>10</v>
      </c>
      <c r="K651" s="77">
        <f>'Compound Alert'!AC47</f>
        <v>0</v>
      </c>
      <c r="L651" s="77">
        <f>'Compound Alert'!AD47</f>
        <v>6.3636363636363704</v>
      </c>
      <c r="M651" s="77">
        <f>'Compound Alert'!AE47</f>
        <v>3.0933333333333302</v>
      </c>
      <c r="N651" s="77">
        <f>'Compound Alert'!AF47</f>
        <v>0</v>
      </c>
      <c r="O651" s="77">
        <f>'Compound Alert'!AG47</f>
        <v>0</v>
      </c>
      <c r="P651" s="85"/>
      <c r="Q651" s="27">
        <f>'Compound Alert'!AI47</f>
        <v>0</v>
      </c>
      <c r="R651" s="27">
        <f>'Compound Alert'!AJ243</f>
        <v>0</v>
      </c>
      <c r="S651" s="28"/>
      <c r="T651" s="28"/>
      <c r="U651" s="28"/>
      <c r="V651" s="28"/>
      <c r="W651" s="28"/>
      <c r="X651" s="28"/>
      <c r="Y651" s="28"/>
      <c r="Z651" s="28"/>
      <c r="AA651" s="28"/>
      <c r="AB651" s="28"/>
      <c r="AC651" s="28"/>
      <c r="AD651" s="28"/>
      <c r="AE651" s="28"/>
      <c r="AF651" s="28"/>
    </row>
    <row r="652" spans="1:32" hidden="1" x14ac:dyDescent="0.2">
      <c r="A652" s="71">
        <v>125</v>
      </c>
      <c r="B652" s="90" t="str">
        <f>'Compound Alert'!B78</f>
        <v>Croatia</v>
      </c>
      <c r="C652" s="90" t="str">
        <f>'Compound Alert'!C78</f>
        <v>HRV</v>
      </c>
      <c r="D652" s="90" t="str">
        <f>'Compound Alert'!D78</f>
        <v>ECS           Europe &amp; Central Asia</v>
      </c>
      <c r="E652" s="90" t="str">
        <f>'Compound Alert'!E78</f>
        <v>IBRD</v>
      </c>
      <c r="F652" s="90"/>
      <c r="G652" s="86">
        <f>'Compound Alert'!G78</f>
        <v>1.5</v>
      </c>
      <c r="H652" s="87">
        <f>'Compound Alert'!H78</f>
        <v>1.5</v>
      </c>
      <c r="I652" s="85">
        <f>'Compound Alert'!I78</f>
        <v>0</v>
      </c>
      <c r="J652" s="77">
        <f>'Compound Alert'!AB78</f>
        <v>10</v>
      </c>
      <c r="K652" s="77">
        <f>'Compound Alert'!AC78</f>
        <v>0</v>
      </c>
      <c r="L652" s="77">
        <f>'Compound Alert'!AD78</f>
        <v>8.4090909090909207</v>
      </c>
      <c r="M652" s="77">
        <f>'Compound Alert'!AE78</f>
        <v>10</v>
      </c>
      <c r="N652" s="77">
        <f>'Compound Alert'!AF78</f>
        <v>0</v>
      </c>
      <c r="O652" s="77">
        <f>'Compound Alert'!AG78</f>
        <v>0</v>
      </c>
      <c r="P652" s="85"/>
      <c r="Q652" s="27">
        <f>'Compound Alert'!AI78</f>
        <v>0</v>
      </c>
      <c r="R652" s="27">
        <f>'Compound Alert'!AJ274</f>
        <v>0</v>
      </c>
      <c r="S652" s="28"/>
      <c r="T652" s="28"/>
      <c r="U652" s="28"/>
      <c r="V652" s="28"/>
      <c r="W652" s="28"/>
      <c r="X652" s="28"/>
      <c r="Y652" s="28"/>
      <c r="Z652" s="28"/>
      <c r="AA652" s="28"/>
      <c r="AB652" s="28"/>
      <c r="AC652" s="28"/>
      <c r="AD652" s="28"/>
      <c r="AE652" s="28"/>
      <c r="AF652" s="28"/>
    </row>
    <row r="653" spans="1:32" hidden="1" x14ac:dyDescent="0.2">
      <c r="A653" s="71">
        <v>126</v>
      </c>
      <c r="B653" s="90" t="str">
        <f>'Compound Alert'!B92</f>
        <v>Kazakhstan</v>
      </c>
      <c r="C653" s="90" t="str">
        <f>'Compound Alert'!C92</f>
        <v>KAZ</v>
      </c>
      <c r="D653" s="90" t="str">
        <f>'Compound Alert'!D92</f>
        <v>ECS           Europe &amp; Central Asia</v>
      </c>
      <c r="E653" s="90" t="str">
        <f>'Compound Alert'!E92</f>
        <v>IBRD</v>
      </c>
      <c r="F653" s="90"/>
      <c r="G653" s="86">
        <f>'Compound Alert'!G92</f>
        <v>1.5</v>
      </c>
      <c r="H653" s="87">
        <f>'Compound Alert'!H92</f>
        <v>1.5</v>
      </c>
      <c r="I653" s="85">
        <f>'Compound Alert'!I92</f>
        <v>0</v>
      </c>
      <c r="J653" s="77">
        <f>'Compound Alert'!AB92</f>
        <v>7.1428571428571104</v>
      </c>
      <c r="K653" s="77">
        <f>'Compound Alert'!AC92</f>
        <v>0</v>
      </c>
      <c r="L653" s="77">
        <f>'Compound Alert'!AD92</f>
        <v>5.6818181818181799</v>
      </c>
      <c r="M653" s="77">
        <f>'Compound Alert'!AE92</f>
        <v>10</v>
      </c>
      <c r="N653" s="77">
        <f>'Compound Alert'!AF92</f>
        <v>0</v>
      </c>
      <c r="O653" s="77">
        <f>'Compound Alert'!AG92</f>
        <v>0</v>
      </c>
      <c r="P653" s="85"/>
      <c r="Q653" s="27">
        <f>'Compound Alert'!AI92</f>
        <v>0</v>
      </c>
      <c r="R653" s="27">
        <f>'Compound Alert'!AJ288</f>
        <v>0</v>
      </c>
      <c r="S653" s="28"/>
      <c r="T653" s="28"/>
      <c r="U653" s="28"/>
      <c r="V653" s="28"/>
      <c r="W653" s="28"/>
      <c r="X653" s="28"/>
      <c r="Y653" s="28"/>
      <c r="Z653" s="28"/>
      <c r="AA653" s="28"/>
      <c r="AB653" s="28"/>
      <c r="AC653" s="28"/>
      <c r="AD653" s="28"/>
      <c r="AE653" s="28"/>
      <c r="AF653" s="28"/>
    </row>
    <row r="654" spans="1:32" hidden="1" x14ac:dyDescent="0.2">
      <c r="A654" s="71">
        <v>127</v>
      </c>
      <c r="B654" s="90" t="str">
        <f>'Compound Alert'!B114</f>
        <v>Maldives</v>
      </c>
      <c r="C654" s="90" t="str">
        <f>'Compound Alert'!C114</f>
        <v>MDV</v>
      </c>
      <c r="D654" s="90" t="str">
        <f>'Compound Alert'!D114</f>
        <v>SAS           South Asia</v>
      </c>
      <c r="E654" s="90" t="str">
        <f>'Compound Alert'!E114</f>
        <v>IDA</v>
      </c>
      <c r="F654" s="90"/>
      <c r="G654" s="86">
        <f>'Compound Alert'!G114</f>
        <v>1.5</v>
      </c>
      <c r="H654" s="87">
        <f>'Compound Alert'!H114</f>
        <v>1.5</v>
      </c>
      <c r="I654" s="85">
        <f>'Compound Alert'!I114</f>
        <v>0.5</v>
      </c>
      <c r="J654" s="77">
        <f>'Compound Alert'!AB114</f>
        <v>10</v>
      </c>
      <c r="K654" s="77">
        <f>'Compound Alert'!AC114</f>
        <v>0</v>
      </c>
      <c r="L654" s="77">
        <f>'Compound Alert'!AD114</f>
        <v>0</v>
      </c>
      <c r="M654" s="77">
        <f>'Compound Alert'!AE114</f>
        <v>0</v>
      </c>
      <c r="N654" s="77">
        <f>'Compound Alert'!AF114</f>
        <v>7</v>
      </c>
      <c r="O654" s="77">
        <f>'Compound Alert'!AG114</f>
        <v>0</v>
      </c>
      <c r="P654" s="85"/>
      <c r="Q654" s="27">
        <f>'Compound Alert'!AI114</f>
        <v>0</v>
      </c>
      <c r="R654" s="27">
        <f>'Compound Alert'!AJ310</f>
        <v>0</v>
      </c>
      <c r="S654" s="28"/>
      <c r="T654" s="28"/>
      <c r="U654" s="28"/>
      <c r="V654" s="28"/>
      <c r="W654" s="28"/>
      <c r="X654" s="28"/>
      <c r="Y654" s="28"/>
      <c r="Z654" s="28"/>
      <c r="AA654" s="28"/>
      <c r="AB654" s="28"/>
      <c r="AC654" s="28"/>
      <c r="AD654" s="28"/>
      <c r="AE654" s="28"/>
      <c r="AF654" s="28"/>
    </row>
    <row r="655" spans="1:32" hidden="1" x14ac:dyDescent="0.2">
      <c r="A655" s="71">
        <v>128</v>
      </c>
      <c r="B655" s="90" t="str">
        <f>'Compound Alert'!B117</f>
        <v>North Macedonia</v>
      </c>
      <c r="C655" s="90" t="str">
        <f>'Compound Alert'!C117</f>
        <v>MKD</v>
      </c>
      <c r="D655" s="90" t="str">
        <f>'Compound Alert'!D117</f>
        <v>ECS           Europe &amp; Central Asia</v>
      </c>
      <c r="E655" s="90" t="str">
        <f>'Compound Alert'!E117</f>
        <v>IBRD</v>
      </c>
      <c r="F655" s="90"/>
      <c r="G655" s="86">
        <f>'Compound Alert'!G117</f>
        <v>1.5</v>
      </c>
      <c r="H655" s="87">
        <f>'Compound Alert'!H117</f>
        <v>1.5</v>
      </c>
      <c r="I655" s="85">
        <f>'Compound Alert'!I117</f>
        <v>0</v>
      </c>
      <c r="J655" s="77">
        <f>'Compound Alert'!AB117</f>
        <v>10</v>
      </c>
      <c r="K655" s="77">
        <f>'Compound Alert'!AC117</f>
        <v>0</v>
      </c>
      <c r="L655" s="77">
        <f>'Compound Alert'!AD117</f>
        <v>4.7727272727272698</v>
      </c>
      <c r="M655" s="77">
        <f>'Compound Alert'!AE117</f>
        <v>9.9933333333333394</v>
      </c>
      <c r="N655" s="77">
        <f>'Compound Alert'!AF117</f>
        <v>0</v>
      </c>
      <c r="O655" s="77">
        <f>'Compound Alert'!AG117</f>
        <v>0</v>
      </c>
      <c r="P655" s="85"/>
      <c r="Q655" s="27">
        <f>'Compound Alert'!AI117</f>
        <v>0</v>
      </c>
      <c r="R655" s="27">
        <f>'Compound Alert'!AJ313</f>
        <v>0</v>
      </c>
      <c r="S655" s="28"/>
      <c r="T655" s="28"/>
      <c r="U655" s="28"/>
      <c r="V655" s="28"/>
      <c r="W655" s="28"/>
      <c r="X655" s="28"/>
      <c r="Y655" s="28"/>
      <c r="Z655" s="28"/>
      <c r="AA655" s="28"/>
      <c r="AB655" s="28"/>
      <c r="AC655" s="28"/>
      <c r="AD655" s="28"/>
      <c r="AE655" s="28"/>
      <c r="AF655" s="28"/>
    </row>
    <row r="656" spans="1:32" hidden="1" x14ac:dyDescent="0.2">
      <c r="A656" s="71">
        <v>129</v>
      </c>
      <c r="B656" s="90" t="str">
        <f>'Compound Alert'!B137</f>
        <v>Oman</v>
      </c>
      <c r="C656" s="90" t="str">
        <f>'Compound Alert'!C137</f>
        <v>OMN</v>
      </c>
      <c r="D656" s="90" t="str">
        <f>'Compound Alert'!D137</f>
        <v>MEA           Middle East &amp; North Africa</v>
      </c>
      <c r="E656" s="90" t="str">
        <f>'Compound Alert'!E137</f>
        <v>Middle East &amp; North Africa</v>
      </c>
      <c r="F656" s="90"/>
      <c r="G656" s="86">
        <f>'Compound Alert'!G137</f>
        <v>1.5</v>
      </c>
      <c r="H656" s="87">
        <f>'Compound Alert'!H137</f>
        <v>1.5</v>
      </c>
      <c r="I656" s="85">
        <f>'Compound Alert'!I137</f>
        <v>0</v>
      </c>
      <c r="J656" s="77">
        <f>'Compound Alert'!AB137</f>
        <v>5.9161200000000003</v>
      </c>
      <c r="K656" s="77">
        <f>'Compound Alert'!AC137</f>
        <v>0</v>
      </c>
      <c r="L656" s="77">
        <f>'Compound Alert'!AD137</f>
        <v>8.6363636363636296</v>
      </c>
      <c r="M656" s="77">
        <f>'Compound Alert'!AE137</f>
        <v>7</v>
      </c>
      <c r="N656" s="77">
        <f>'Compound Alert'!AF137</f>
        <v>0</v>
      </c>
      <c r="O656" s="77">
        <f>'Compound Alert'!AG137</f>
        <v>0</v>
      </c>
      <c r="P656" s="85"/>
      <c r="Q656" s="27">
        <f>'Compound Alert'!AI137</f>
        <v>0</v>
      </c>
      <c r="R656" s="27">
        <f>'Compound Alert'!AJ333</f>
        <v>0</v>
      </c>
      <c r="S656" s="28"/>
      <c r="T656" s="28"/>
      <c r="U656" s="28"/>
      <c r="V656" s="28"/>
      <c r="W656" s="28"/>
      <c r="X656" s="28"/>
      <c r="Y656" s="28"/>
      <c r="Z656" s="28"/>
      <c r="AA656" s="28"/>
      <c r="AB656" s="28"/>
      <c r="AC656" s="28"/>
      <c r="AD656" s="28"/>
      <c r="AE656" s="28"/>
      <c r="AF656" s="28"/>
    </row>
    <row r="657" spans="1:32" hidden="1" x14ac:dyDescent="0.2">
      <c r="A657" s="71">
        <v>130</v>
      </c>
      <c r="B657" s="90" t="str">
        <f>'Compound Alert'!B142</f>
        <v>Palau</v>
      </c>
      <c r="C657" s="90" t="str">
        <f>'Compound Alert'!C142</f>
        <v>PLW</v>
      </c>
      <c r="D657" s="90" t="str">
        <f>'Compound Alert'!D142</f>
        <v>EAS           East Asia &amp; Pacific</v>
      </c>
      <c r="E657" s="90" t="str">
        <f>'Compound Alert'!E142</f>
        <v>IBRD</v>
      </c>
      <c r="F657" s="90"/>
      <c r="G657" s="86">
        <f>'Compound Alert'!G142</f>
        <v>1.5</v>
      </c>
      <c r="H657" s="87">
        <f>'Compound Alert'!H142</f>
        <v>1.5</v>
      </c>
      <c r="I657" s="85">
        <f>'Compound Alert'!I142</f>
        <v>0.5</v>
      </c>
      <c r="J657" s="77">
        <f>'Compound Alert'!AB142</f>
        <v>0</v>
      </c>
      <c r="K657" s="77">
        <f>'Compound Alert'!AC142</f>
        <v>0</v>
      </c>
      <c r="L657" s="77">
        <f>'Compound Alert'!AD142</f>
        <v>0</v>
      </c>
      <c r="M657" s="77">
        <f>'Compound Alert'!AE142</f>
        <v>0</v>
      </c>
      <c r="N657" s="77">
        <f>'Compound Alert'!AF142</f>
        <v>10</v>
      </c>
      <c r="O657" s="77">
        <f>'Compound Alert'!AG142</f>
        <v>0</v>
      </c>
      <c r="P657" s="85"/>
      <c r="Q657" s="27">
        <f>'Compound Alert'!AI142</f>
        <v>0.4</v>
      </c>
      <c r="R657" s="27">
        <f>'Compound Alert'!AJ338</f>
        <v>0</v>
      </c>
      <c r="S657" s="28"/>
      <c r="T657" s="28"/>
      <c r="U657" s="28"/>
      <c r="V657" s="28"/>
      <c r="W657" s="28"/>
      <c r="X657" s="28"/>
      <c r="Y657" s="28"/>
      <c r="Z657" s="28"/>
      <c r="AA657" s="28"/>
      <c r="AB657" s="28"/>
      <c r="AC657" s="28"/>
      <c r="AD657" s="28"/>
      <c r="AE657" s="28"/>
      <c r="AF657" s="28"/>
    </row>
    <row r="658" spans="1:32" hidden="1" x14ac:dyDescent="0.2">
      <c r="A658" s="71">
        <v>131</v>
      </c>
      <c r="B658" s="90" t="str">
        <f>'Compound Alert'!B150</f>
        <v>Russian Federation</v>
      </c>
      <c r="C658" s="90" t="str">
        <f>'Compound Alert'!C150</f>
        <v>RUS</v>
      </c>
      <c r="D658" s="90" t="str">
        <f>'Compound Alert'!D150</f>
        <v>ECS           Europe &amp; Central Asia</v>
      </c>
      <c r="E658" s="90" t="str">
        <f>'Compound Alert'!E150</f>
        <v>IBRD</v>
      </c>
      <c r="F658" s="90"/>
      <c r="G658" s="86">
        <f>'Compound Alert'!G150</f>
        <v>1.5</v>
      </c>
      <c r="H658" s="87">
        <f>'Compound Alert'!H150</f>
        <v>1.5</v>
      </c>
      <c r="I658" s="85">
        <f>'Compound Alert'!I150</f>
        <v>1</v>
      </c>
      <c r="J658" s="77">
        <f>'Compound Alert'!AB150</f>
        <v>6.08153846153846</v>
      </c>
      <c r="K658" s="77">
        <f>'Compound Alert'!AC150</f>
        <v>0</v>
      </c>
      <c r="L658" s="77">
        <f>'Compound Alert'!AD150</f>
        <v>2.0454545454545499</v>
      </c>
      <c r="M658" s="77">
        <f>'Compound Alert'!AE150</f>
        <v>3.3333333333333299</v>
      </c>
      <c r="N658" s="77">
        <f>'Compound Alert'!AF150</f>
        <v>0</v>
      </c>
      <c r="O658" s="77">
        <f>'Compound Alert'!AG150</f>
        <v>0</v>
      </c>
      <c r="P658" s="85"/>
      <c r="Q658" s="27">
        <f>'Compound Alert'!AI150</f>
        <v>0</v>
      </c>
      <c r="R658" s="27">
        <f>'Compound Alert'!AJ346</f>
        <v>0</v>
      </c>
      <c r="S658" s="28"/>
      <c r="T658" s="28"/>
      <c r="U658" s="28"/>
      <c r="V658" s="28"/>
      <c r="W658" s="28"/>
      <c r="X658" s="28"/>
      <c r="Y658" s="28"/>
      <c r="Z658" s="28"/>
      <c r="AA658" s="28"/>
      <c r="AB658" s="28"/>
      <c r="AC658" s="28"/>
      <c r="AD658" s="28"/>
      <c r="AE658" s="28"/>
      <c r="AF658" s="28"/>
    </row>
    <row r="659" spans="1:32" hidden="1" x14ac:dyDescent="0.2">
      <c r="A659" s="71">
        <v>132</v>
      </c>
      <c r="B659" s="90" t="str">
        <f>'Compound Alert'!B163</f>
        <v>Suriname</v>
      </c>
      <c r="C659" s="90" t="str">
        <f>'Compound Alert'!C163</f>
        <v>SUR</v>
      </c>
      <c r="D659" s="90" t="str">
        <f>'Compound Alert'!D163</f>
        <v>LCN           Latin America &amp; Caribbean</v>
      </c>
      <c r="E659" s="90" t="str">
        <f>'Compound Alert'!E163</f>
        <v>IBRD</v>
      </c>
      <c r="F659" s="90"/>
      <c r="G659" s="86">
        <f>'Compound Alert'!G163</f>
        <v>1.5</v>
      </c>
      <c r="H659" s="87">
        <f>'Compound Alert'!H163</f>
        <v>1.5</v>
      </c>
      <c r="I659" s="85">
        <f>'Compound Alert'!I163</f>
        <v>0</v>
      </c>
      <c r="J659" s="77">
        <f>'Compound Alert'!AB163</f>
        <v>2.5969230769230802</v>
      </c>
      <c r="K659" s="77">
        <f>'Compound Alert'!AC163</f>
        <v>0</v>
      </c>
      <c r="L659" s="77">
        <f>'Compound Alert'!AD163</f>
        <v>2.0454545454545499</v>
      </c>
      <c r="M659" s="77">
        <f>'Compound Alert'!AE163</f>
        <v>7.5733333333333297</v>
      </c>
      <c r="N659" s="77">
        <f>'Compound Alert'!AF163</f>
        <v>10</v>
      </c>
      <c r="O659" s="77">
        <f>'Compound Alert'!AG163</f>
        <v>0</v>
      </c>
      <c r="P659" s="85"/>
      <c r="Q659" s="27">
        <f>'Compound Alert'!AI163</f>
        <v>0</v>
      </c>
      <c r="R659" s="27">
        <f>'Compound Alert'!AJ359</f>
        <v>0</v>
      </c>
      <c r="S659" s="28"/>
      <c r="T659" s="28"/>
      <c r="U659" s="28"/>
      <c r="V659" s="28"/>
      <c r="W659" s="28"/>
      <c r="X659" s="28"/>
      <c r="Y659" s="28"/>
      <c r="Z659" s="28"/>
      <c r="AA659" s="28"/>
      <c r="AB659" s="28"/>
      <c r="AC659" s="28"/>
      <c r="AD659" s="28"/>
      <c r="AE659" s="28"/>
      <c r="AF659" s="28"/>
    </row>
    <row r="660" spans="1:32" hidden="1" x14ac:dyDescent="0.2">
      <c r="A660" s="71">
        <v>133</v>
      </c>
      <c r="B660" s="90" t="str">
        <f>'Compound Alert'!B172</f>
        <v>Thailand</v>
      </c>
      <c r="C660" s="90" t="str">
        <f>'Compound Alert'!C172</f>
        <v>THA</v>
      </c>
      <c r="D660" s="90" t="str">
        <f>'Compound Alert'!D172</f>
        <v>EAS           East Asia &amp; Pacific</v>
      </c>
      <c r="E660" s="90" t="str">
        <f>'Compound Alert'!E172</f>
        <v>IBRD</v>
      </c>
      <c r="F660" s="90"/>
      <c r="G660" s="86">
        <f>'Compound Alert'!G172</f>
        <v>1.5</v>
      </c>
      <c r="H660" s="87">
        <f>'Compound Alert'!H172</f>
        <v>1.5</v>
      </c>
      <c r="I660" s="85">
        <f>'Compound Alert'!I172</f>
        <v>0.5</v>
      </c>
      <c r="J660" s="77">
        <f>'Compound Alert'!AB172</f>
        <v>10</v>
      </c>
      <c r="K660" s="77">
        <f>'Compound Alert'!AC172</f>
        <v>0</v>
      </c>
      <c r="L660" s="77">
        <f>'Compound Alert'!AD172</f>
        <v>2.7272727272727302</v>
      </c>
      <c r="M660" s="77">
        <f>'Compound Alert'!AE172</f>
        <v>0</v>
      </c>
      <c r="N660" s="77">
        <f>'Compound Alert'!AF172</f>
        <v>10</v>
      </c>
      <c r="O660" s="77">
        <f>'Compound Alert'!AG172</f>
        <v>0</v>
      </c>
      <c r="P660" s="85"/>
      <c r="Q660" s="27">
        <f>'Compound Alert'!AI172</f>
        <v>0</v>
      </c>
      <c r="R660" s="27">
        <f>'Compound Alert'!AJ368</f>
        <v>0</v>
      </c>
      <c r="S660" s="28"/>
      <c r="T660" s="28"/>
      <c r="U660" s="28"/>
      <c r="V660" s="28"/>
      <c r="W660" s="28"/>
      <c r="X660" s="28"/>
      <c r="Y660" s="28"/>
      <c r="Z660" s="28"/>
      <c r="AA660" s="28"/>
      <c r="AB660" s="28"/>
      <c r="AC660" s="28"/>
      <c r="AD660" s="28"/>
      <c r="AE660" s="28"/>
      <c r="AF660" s="28"/>
    </row>
    <row r="661" spans="1:32" hidden="1" x14ac:dyDescent="0.2">
      <c r="A661" s="71">
        <v>134</v>
      </c>
      <c r="B661" s="90" t="str">
        <f>'Compound Alert'!B177</f>
        <v>Trinidad and Tobago</v>
      </c>
      <c r="C661" s="90" t="str">
        <f>'Compound Alert'!C177</f>
        <v>TTO</v>
      </c>
      <c r="D661" s="90" t="str">
        <f>'Compound Alert'!D177</f>
        <v>LCN           Latin America &amp; Caribbean</v>
      </c>
      <c r="E661" s="90" t="str">
        <f>'Compound Alert'!E177</f>
        <v>IBRD</v>
      </c>
      <c r="F661" s="90"/>
      <c r="G661" s="86">
        <f>'Compound Alert'!G177</f>
        <v>1.5</v>
      </c>
      <c r="H661" s="87">
        <f>'Compound Alert'!H177</f>
        <v>1.5</v>
      </c>
      <c r="I661" s="85">
        <f>'Compound Alert'!I177</f>
        <v>0</v>
      </c>
      <c r="J661" s="77">
        <f>'Compound Alert'!AB177</f>
        <v>10</v>
      </c>
      <c r="K661" s="77">
        <f>'Compound Alert'!AC177</f>
        <v>0</v>
      </c>
      <c r="L661" s="77">
        <f>'Compound Alert'!AD177</f>
        <v>1.36363636363637</v>
      </c>
      <c r="M661" s="77">
        <f>'Compound Alert'!AE177</f>
        <v>0</v>
      </c>
      <c r="N661" s="77">
        <f>'Compound Alert'!AF177</f>
        <v>10</v>
      </c>
      <c r="O661" s="77">
        <f>'Compound Alert'!AG177</f>
        <v>0</v>
      </c>
      <c r="P661" s="85"/>
      <c r="Q661" s="27">
        <f>'Compound Alert'!AI177</f>
        <v>0</v>
      </c>
      <c r="R661" s="27">
        <f>'Compound Alert'!AJ373</f>
        <v>0</v>
      </c>
      <c r="S661" s="28"/>
      <c r="T661" s="28"/>
      <c r="U661" s="28"/>
      <c r="V661" s="28"/>
      <c r="W661" s="28"/>
      <c r="X661" s="28"/>
      <c r="Y661" s="28"/>
      <c r="Z661" s="28"/>
      <c r="AA661" s="28"/>
      <c r="AB661" s="28"/>
      <c r="AC661" s="28"/>
      <c r="AD661" s="28"/>
      <c r="AE661" s="28"/>
      <c r="AF661" s="28"/>
    </row>
    <row r="662" spans="1:32" hidden="1" x14ac:dyDescent="0.2">
      <c r="A662" s="71">
        <v>135</v>
      </c>
      <c r="B662" s="90" t="str">
        <f>'Compound Alert'!B11</f>
        <v>Armenia</v>
      </c>
      <c r="C662" s="90" t="str">
        <f>'Compound Alert'!C11</f>
        <v>ARM</v>
      </c>
      <c r="D662" s="90" t="str">
        <f>'Compound Alert'!D11</f>
        <v>ECS           Europe &amp; Central Asia</v>
      </c>
      <c r="E662" s="90" t="str">
        <f>'Compound Alert'!E11</f>
        <v>IBRD</v>
      </c>
      <c r="F662" s="90"/>
      <c r="G662" s="86">
        <f>'Compound Alert'!G11</f>
        <v>1.5</v>
      </c>
      <c r="H662" s="87">
        <f>'Compound Alert'!H11</f>
        <v>1.5</v>
      </c>
      <c r="I662" s="85">
        <f>'Compound Alert'!I11</f>
        <v>0</v>
      </c>
      <c r="J662" s="77">
        <f>'Compound Alert'!AB11</f>
        <v>10</v>
      </c>
      <c r="K662" s="77">
        <f>'Compound Alert'!AC11</f>
        <v>0</v>
      </c>
      <c r="L662" s="77">
        <f>'Compound Alert'!AD11</f>
        <v>2.9545454545454501</v>
      </c>
      <c r="M662" s="77">
        <f>'Compound Alert'!AE11</f>
        <v>10</v>
      </c>
      <c r="N662" s="77">
        <f>'Compound Alert'!AF11</f>
        <v>0</v>
      </c>
      <c r="O662" s="77">
        <f>'Compound Alert'!AG11</f>
        <v>0</v>
      </c>
      <c r="P662" s="85"/>
      <c r="Q662" s="27">
        <f>'Compound Alert'!AI11</f>
        <v>0</v>
      </c>
      <c r="R662" s="27">
        <f>'Compound Alert'!AJ207</f>
        <v>0</v>
      </c>
      <c r="S662" s="28"/>
      <c r="T662" s="28"/>
      <c r="U662" s="28"/>
      <c r="V662" s="28"/>
      <c r="W662" s="28"/>
      <c r="X662" s="28"/>
      <c r="Y662" s="28"/>
      <c r="Z662" s="28"/>
      <c r="AA662" s="28"/>
      <c r="AB662" s="28"/>
      <c r="AC662" s="28"/>
      <c r="AD662" s="28"/>
      <c r="AE662" s="28"/>
      <c r="AF662" s="28"/>
    </row>
    <row r="663" spans="1:32" hidden="1" x14ac:dyDescent="0.2">
      <c r="A663" s="71">
        <v>136</v>
      </c>
      <c r="B663" s="90" t="str">
        <f>'Compound Alert'!B36</f>
        <v>Chile</v>
      </c>
      <c r="C663" s="90" t="str">
        <f>'Compound Alert'!C36</f>
        <v>CHL</v>
      </c>
      <c r="D663" s="90" t="str">
        <f>'Compound Alert'!D36</f>
        <v>LCN           Latin America &amp; Caribbean</v>
      </c>
      <c r="E663" s="90" t="str">
        <f>'Compound Alert'!E36</f>
        <v>IBRD</v>
      </c>
      <c r="F663" s="90"/>
      <c r="G663" s="86">
        <f>'Compound Alert'!G36</f>
        <v>1.5</v>
      </c>
      <c r="H663" s="87">
        <f>'Compound Alert'!H36</f>
        <v>1.5</v>
      </c>
      <c r="I663" s="85">
        <f>'Compound Alert'!I36</f>
        <v>0.5</v>
      </c>
      <c r="J663" s="77">
        <f>'Compound Alert'!AB36</f>
        <v>10</v>
      </c>
      <c r="K663" s="77">
        <f>'Compound Alert'!AC36</f>
        <v>0</v>
      </c>
      <c r="L663" s="77">
        <f>'Compound Alert'!AD36</f>
        <v>5</v>
      </c>
      <c r="M663" s="77">
        <f>'Compound Alert'!AE36</f>
        <v>10</v>
      </c>
      <c r="N663" s="77">
        <f>'Compound Alert'!AF36</f>
        <v>0</v>
      </c>
      <c r="O663" s="77">
        <f>'Compound Alert'!AG36</f>
        <v>0</v>
      </c>
      <c r="P663" s="85"/>
      <c r="Q663" s="27">
        <f>'Compound Alert'!AI36</f>
        <v>0</v>
      </c>
      <c r="R663" s="27">
        <f>'Compound Alert'!AJ232</f>
        <v>0</v>
      </c>
      <c r="S663" s="28"/>
      <c r="T663" s="28"/>
      <c r="U663" s="28"/>
      <c r="V663" s="28"/>
      <c r="W663" s="28"/>
      <c r="X663" s="28"/>
      <c r="Y663" s="28"/>
      <c r="Z663" s="28"/>
      <c r="AA663" s="28"/>
      <c r="AB663" s="28"/>
      <c r="AC663" s="28"/>
      <c r="AD663" s="28"/>
      <c r="AE663" s="28"/>
      <c r="AF663" s="28"/>
    </row>
    <row r="664" spans="1:32" hidden="1" x14ac:dyDescent="0.2">
      <c r="A664" s="71">
        <v>137</v>
      </c>
      <c r="B664" s="90" t="str">
        <f>'Compound Alert'!B45</f>
        <v>Costa Rica</v>
      </c>
      <c r="C664" s="90" t="str">
        <f>'Compound Alert'!C45</f>
        <v>CRI</v>
      </c>
      <c r="D664" s="90" t="str">
        <f>'Compound Alert'!D45</f>
        <v>LCN           Latin America &amp; Caribbean</v>
      </c>
      <c r="E664" s="90" t="str">
        <f>'Compound Alert'!E45</f>
        <v>IBRD</v>
      </c>
      <c r="F664" s="90"/>
      <c r="G664" s="86">
        <f>'Compound Alert'!G45</f>
        <v>1.5</v>
      </c>
      <c r="H664" s="87">
        <f>'Compound Alert'!H45</f>
        <v>1.5</v>
      </c>
      <c r="I664" s="85">
        <f>'Compound Alert'!I45</f>
        <v>0.5</v>
      </c>
      <c r="J664" s="77">
        <f>'Compound Alert'!AB45</f>
        <v>4.7619047619047397</v>
      </c>
      <c r="K664" s="77">
        <f>'Compound Alert'!AC45</f>
        <v>0</v>
      </c>
      <c r="L664" s="77">
        <f>'Compound Alert'!AD45</f>
        <v>5.9090909090909198</v>
      </c>
      <c r="M664" s="77">
        <f>'Compound Alert'!AE45</f>
        <v>10</v>
      </c>
      <c r="N664" s="77">
        <f>'Compound Alert'!AF45</f>
        <v>0</v>
      </c>
      <c r="O664" s="77">
        <f>'Compound Alert'!AG45</f>
        <v>0</v>
      </c>
      <c r="P664" s="85"/>
      <c r="Q664" s="27">
        <f>'Compound Alert'!AI45</f>
        <v>0</v>
      </c>
      <c r="R664" s="27">
        <f>'Compound Alert'!AJ241</f>
        <v>0</v>
      </c>
      <c r="S664" s="28"/>
      <c r="T664" s="28"/>
      <c r="U664" s="28"/>
      <c r="V664" s="28"/>
      <c r="W664" s="28"/>
      <c r="X664" s="28"/>
      <c r="Y664" s="28"/>
      <c r="Z664" s="28"/>
      <c r="AA664" s="28"/>
      <c r="AB664" s="28"/>
      <c r="AC664" s="28"/>
      <c r="AD664" s="28"/>
      <c r="AE664" s="28"/>
      <c r="AF664" s="28"/>
    </row>
    <row r="665" spans="1:32" hidden="1" x14ac:dyDescent="0.2">
      <c r="A665" s="71">
        <v>138</v>
      </c>
      <c r="B665" s="90" t="str">
        <f>'Compound Alert'!B127</f>
        <v>Malaysia</v>
      </c>
      <c r="C665" s="90" t="str">
        <f>'Compound Alert'!C127</f>
        <v>MYS</v>
      </c>
      <c r="D665" s="90" t="str">
        <f>'Compound Alert'!D127</f>
        <v>EAS           East Asia &amp; Pacific</v>
      </c>
      <c r="E665" s="90" t="str">
        <f>'Compound Alert'!E127</f>
        <v>IBRD</v>
      </c>
      <c r="F665" s="90"/>
      <c r="G665" s="86">
        <f>'Compound Alert'!G127</f>
        <v>1.5</v>
      </c>
      <c r="H665" s="87">
        <f>'Compound Alert'!H127</f>
        <v>1.5</v>
      </c>
      <c r="I665" s="85">
        <f>'Compound Alert'!I127</f>
        <v>0</v>
      </c>
      <c r="J665" s="77">
        <f>'Compound Alert'!AB127</f>
        <v>9.5238095238094793</v>
      </c>
      <c r="K665" s="77">
        <f>'Compound Alert'!AC127</f>
        <v>0</v>
      </c>
      <c r="L665" s="77">
        <f>'Compound Alert'!AD127</f>
        <v>1.5909090909090899</v>
      </c>
      <c r="M665" s="77">
        <f>'Compound Alert'!AE127</f>
        <v>5.4166666666666696</v>
      </c>
      <c r="N665" s="77">
        <f>'Compound Alert'!AF127</f>
        <v>10</v>
      </c>
      <c r="O665" s="77">
        <f>'Compound Alert'!AG127</f>
        <v>0</v>
      </c>
      <c r="P665" s="85"/>
      <c r="Q665" s="27">
        <f>'Compound Alert'!AI127</f>
        <v>0</v>
      </c>
      <c r="R665" s="27">
        <f>'Compound Alert'!AJ323</f>
        <v>0</v>
      </c>
      <c r="S665" s="28"/>
      <c r="T665" s="28"/>
      <c r="U665" s="28"/>
      <c r="V665" s="28"/>
      <c r="W665" s="28"/>
      <c r="X665" s="28"/>
      <c r="Y665" s="28"/>
      <c r="Z665" s="28"/>
      <c r="AA665" s="28"/>
      <c r="AB665" s="28"/>
      <c r="AC665" s="28"/>
      <c r="AD665" s="28"/>
      <c r="AE665" s="28"/>
      <c r="AF665" s="28"/>
    </row>
    <row r="666" spans="1:32" hidden="1" x14ac:dyDescent="0.2">
      <c r="A666" s="71">
        <v>139</v>
      </c>
      <c r="B666" s="90" t="str">
        <f>'Compound Alert'!B149</f>
        <v>Romania</v>
      </c>
      <c r="C666" s="90" t="str">
        <f>'Compound Alert'!C149</f>
        <v>ROU</v>
      </c>
      <c r="D666" s="90" t="str">
        <f>'Compound Alert'!D149</f>
        <v>ECS           Europe &amp; Central Asia</v>
      </c>
      <c r="E666" s="90" t="str">
        <f>'Compound Alert'!E149</f>
        <v>IBRD</v>
      </c>
      <c r="F666" s="90"/>
      <c r="G666" s="86">
        <f>'Compound Alert'!G149</f>
        <v>1.5</v>
      </c>
      <c r="H666" s="87">
        <f>'Compound Alert'!H149</f>
        <v>1.5</v>
      </c>
      <c r="I666" s="85">
        <f>'Compound Alert'!I149</f>
        <v>0</v>
      </c>
      <c r="J666" s="77">
        <f>'Compound Alert'!AB149</f>
        <v>10</v>
      </c>
      <c r="K666" s="77">
        <f>'Compound Alert'!AC149</f>
        <v>0</v>
      </c>
      <c r="L666" s="77">
        <f>'Compound Alert'!AD149</f>
        <v>2.9545454545454501</v>
      </c>
      <c r="M666" s="77">
        <f>'Compound Alert'!AE149</f>
        <v>10</v>
      </c>
      <c r="N666" s="77">
        <f>'Compound Alert'!AF149</f>
        <v>0</v>
      </c>
      <c r="O666" s="77">
        <f>'Compound Alert'!AG149</f>
        <v>0</v>
      </c>
      <c r="P666" s="85"/>
      <c r="Q666" s="27">
        <f>'Compound Alert'!AI149</f>
        <v>0</v>
      </c>
      <c r="R666" s="27">
        <f>'Compound Alert'!AJ345</f>
        <v>0</v>
      </c>
      <c r="S666" s="28"/>
      <c r="T666" s="28"/>
      <c r="U666" s="28"/>
      <c r="V666" s="28"/>
      <c r="W666" s="28"/>
      <c r="X666" s="28"/>
      <c r="Y666" s="28"/>
      <c r="Z666" s="28"/>
      <c r="AA666" s="28"/>
      <c r="AB666" s="28"/>
      <c r="AC666" s="28"/>
      <c r="AD666" s="28"/>
      <c r="AE666" s="28"/>
      <c r="AF666" s="28"/>
    </row>
    <row r="667" spans="1:32" hidden="1" x14ac:dyDescent="0.2">
      <c r="A667" s="71">
        <v>140</v>
      </c>
      <c r="B667" s="90" t="str">
        <f>'Compound Alert'!B10</f>
        <v>Argentina</v>
      </c>
      <c r="C667" s="90" t="str">
        <f>'Compound Alert'!C10</f>
        <v>ARG</v>
      </c>
      <c r="D667" s="90" t="str">
        <f>'Compound Alert'!D10</f>
        <v>LCN           Latin America &amp; Caribbean</v>
      </c>
      <c r="E667" s="90" t="str">
        <f>'Compound Alert'!E10</f>
        <v>IBRD</v>
      </c>
      <c r="F667" s="90"/>
      <c r="G667" s="86">
        <f>'Compound Alert'!G10</f>
        <v>1.5</v>
      </c>
      <c r="H667" s="87">
        <f>'Compound Alert'!H10</f>
        <v>1.5</v>
      </c>
      <c r="I667" s="85">
        <f>'Compound Alert'!I10</f>
        <v>0.5</v>
      </c>
      <c r="J667" s="77">
        <f>'Compound Alert'!AB10</f>
        <v>7.9433600000000002</v>
      </c>
      <c r="K667" s="77">
        <f>'Compound Alert'!AC10</f>
        <v>0</v>
      </c>
      <c r="L667" s="77">
        <f>'Compound Alert'!AD10</f>
        <v>1.8181818181818199</v>
      </c>
      <c r="M667" s="77">
        <f>'Compound Alert'!AE10</f>
        <v>10</v>
      </c>
      <c r="N667" s="77">
        <f>'Compound Alert'!AF10</f>
        <v>0</v>
      </c>
      <c r="O667" s="77">
        <f>'Compound Alert'!AG10</f>
        <v>0</v>
      </c>
      <c r="P667" s="85"/>
      <c r="Q667" s="27">
        <f>'Compound Alert'!AI10</f>
        <v>0</v>
      </c>
      <c r="R667" s="27">
        <f>'Compound Alert'!AJ206</f>
        <v>0</v>
      </c>
      <c r="S667" s="28"/>
      <c r="T667" s="28"/>
      <c r="U667" s="28"/>
      <c r="V667" s="28"/>
      <c r="W667" s="28"/>
      <c r="X667" s="28"/>
      <c r="Y667" s="28"/>
      <c r="Z667" s="28"/>
      <c r="AA667" s="28"/>
      <c r="AB667" s="28"/>
      <c r="AC667" s="28"/>
      <c r="AD667" s="28"/>
      <c r="AE667" s="28"/>
      <c r="AF667" s="28"/>
    </row>
    <row r="668" spans="1:32" hidden="1" x14ac:dyDescent="0.2">
      <c r="A668" s="71">
        <v>141</v>
      </c>
      <c r="B668" s="90" t="str">
        <f>'Compound Alert'!B73</f>
        <v>Greece</v>
      </c>
      <c r="C668" s="90" t="str">
        <f>'Compound Alert'!C73</f>
        <v>GRC</v>
      </c>
      <c r="D668" s="90" t="str">
        <f>'Compound Alert'!D73</f>
        <v>ECS           Europe &amp; Central Asia</v>
      </c>
      <c r="E668" s="90" t="str">
        <f>'Compound Alert'!E73</f>
        <v xml:space="preserve"> </v>
      </c>
      <c r="F668" s="90"/>
      <c r="G668" s="86">
        <f>'Compound Alert'!G73</f>
        <v>1.5</v>
      </c>
      <c r="H668" s="87">
        <f>'Compound Alert'!H73</f>
        <v>1.5</v>
      </c>
      <c r="I668" s="85">
        <f>'Compound Alert'!I73</f>
        <v>0.5</v>
      </c>
      <c r="J668" s="77">
        <f>'Compound Alert'!AB73</f>
        <v>10</v>
      </c>
      <c r="K668" s="77">
        <f>'Compound Alert'!AC73</f>
        <v>0</v>
      </c>
      <c r="L668" s="77">
        <f>'Compound Alert'!AD73</f>
        <v>1.5909090909090799</v>
      </c>
      <c r="M668" s="77">
        <f>'Compound Alert'!AE73</f>
        <v>8.5033333333333392</v>
      </c>
      <c r="N668" s="77">
        <f>'Compound Alert'!AF73</f>
        <v>0</v>
      </c>
      <c r="O668" s="77">
        <f>'Compound Alert'!AG73</f>
        <v>0</v>
      </c>
      <c r="P668" s="85"/>
      <c r="Q668" s="27">
        <f>'Compound Alert'!AI73</f>
        <v>0</v>
      </c>
      <c r="R668" s="27">
        <f>'Compound Alert'!AJ269</f>
        <v>0</v>
      </c>
      <c r="S668" s="28"/>
      <c r="T668" s="28"/>
      <c r="U668" s="28"/>
      <c r="V668" s="28"/>
      <c r="W668" s="28"/>
      <c r="X668" s="28"/>
      <c r="Y668" s="28"/>
      <c r="Z668" s="28"/>
      <c r="AA668" s="28"/>
      <c r="AB668" s="28"/>
      <c r="AC668" s="28"/>
      <c r="AD668" s="28"/>
      <c r="AE668" s="28"/>
      <c r="AF668" s="28"/>
    </row>
    <row r="669" spans="1:32" hidden="1" x14ac:dyDescent="0.2">
      <c r="A669" s="71">
        <v>142</v>
      </c>
      <c r="B669" s="90" t="str">
        <f>'Compound Alert'!B21</f>
        <v>Bulgaria</v>
      </c>
      <c r="C669" s="90" t="str">
        <f>'Compound Alert'!C21</f>
        <v>BGR</v>
      </c>
      <c r="D669" s="90" t="str">
        <f>'Compound Alert'!D21</f>
        <v>ECS           Europe &amp; Central Asia</v>
      </c>
      <c r="E669" s="90" t="str">
        <f>'Compound Alert'!E21</f>
        <v>IBRD</v>
      </c>
      <c r="F669" s="90"/>
      <c r="G669" s="86">
        <f>'Compound Alert'!G21</f>
        <v>1</v>
      </c>
      <c r="H669" s="87">
        <f>'Compound Alert'!H21</f>
        <v>1</v>
      </c>
      <c r="I669" s="85">
        <f>'Compound Alert'!I21</f>
        <v>0</v>
      </c>
      <c r="J669" s="77">
        <f>'Compound Alert'!AB21</f>
        <v>10</v>
      </c>
      <c r="K669" s="77">
        <f>'Compound Alert'!AC21</f>
        <v>0</v>
      </c>
      <c r="L669" s="77">
        <f>'Compound Alert'!AD21</f>
        <v>3.4090909090909198</v>
      </c>
      <c r="M669" s="77">
        <f>'Compound Alert'!AE21</f>
        <v>10</v>
      </c>
      <c r="N669" s="77">
        <f>'Compound Alert'!AF21</f>
        <v>0</v>
      </c>
      <c r="O669" s="77">
        <f>'Compound Alert'!AG21</f>
        <v>0</v>
      </c>
      <c r="P669" s="85"/>
      <c r="Q669" s="27">
        <f>'Compound Alert'!AI21</f>
        <v>0</v>
      </c>
      <c r="R669" s="27">
        <f>'Compound Alert'!AJ217</f>
        <v>0</v>
      </c>
      <c r="S669" s="28"/>
      <c r="T669" s="28"/>
      <c r="U669" s="28"/>
      <c r="V669" s="28"/>
      <c r="W669" s="28"/>
      <c r="X669" s="28"/>
      <c r="Y669" s="28"/>
      <c r="Z669" s="28"/>
      <c r="AA669" s="28"/>
      <c r="AB669" s="28"/>
      <c r="AC669" s="28"/>
      <c r="AD669" s="28"/>
      <c r="AE669" s="28"/>
      <c r="AF669" s="28"/>
    </row>
    <row r="670" spans="1:32" hidden="1" x14ac:dyDescent="0.2">
      <c r="A670" s="71">
        <v>143</v>
      </c>
      <c r="B670" s="90" t="str">
        <f>'Compound Alert'!B109</f>
        <v>Luxembourg</v>
      </c>
      <c r="C670" s="90" t="str">
        <f>'Compound Alert'!C109</f>
        <v>LUX</v>
      </c>
      <c r="D670" s="90" t="str">
        <f>'Compound Alert'!D109</f>
        <v>ECS           Europe &amp; Central Asia</v>
      </c>
      <c r="E670" s="90" t="str">
        <f>'Compound Alert'!E109</f>
        <v xml:space="preserve"> </v>
      </c>
      <c r="F670" s="90"/>
      <c r="G670" s="86">
        <f>'Compound Alert'!G109</f>
        <v>1</v>
      </c>
      <c r="H670" s="87">
        <f>'Compound Alert'!H109</f>
        <v>1</v>
      </c>
      <c r="I670" s="85">
        <f>'Compound Alert'!I109</f>
        <v>0</v>
      </c>
      <c r="J670" s="77">
        <f>'Compound Alert'!AB109</f>
        <v>10</v>
      </c>
      <c r="K670" s="77">
        <f>'Compound Alert'!AC109</f>
        <v>0</v>
      </c>
      <c r="L670" s="77">
        <f>'Compound Alert'!AD109</f>
        <v>7.0454545454545396</v>
      </c>
      <c r="M670" s="77">
        <f>'Compound Alert'!AE109</f>
        <v>3.5633333333333299</v>
      </c>
      <c r="N670" s="77">
        <f>'Compound Alert'!AF109</f>
        <v>0</v>
      </c>
      <c r="O670" s="77">
        <f>'Compound Alert'!AG109</f>
        <v>0</v>
      </c>
      <c r="P670" s="85"/>
      <c r="Q670" s="27">
        <f>'Compound Alert'!AI109</f>
        <v>0</v>
      </c>
      <c r="R670" s="27">
        <f>'Compound Alert'!AJ305</f>
        <v>0</v>
      </c>
      <c r="S670" s="28"/>
      <c r="T670" s="28"/>
      <c r="U670" s="28"/>
      <c r="V670" s="28"/>
      <c r="W670" s="28"/>
      <c r="X670" s="28"/>
      <c r="Y670" s="28"/>
      <c r="Z670" s="28"/>
      <c r="AA670" s="28"/>
      <c r="AB670" s="28"/>
      <c r="AC670" s="28"/>
      <c r="AD670" s="28"/>
      <c r="AE670" s="28"/>
      <c r="AF670" s="28"/>
    </row>
    <row r="671" spans="1:32" hidden="1" x14ac:dyDescent="0.2">
      <c r="A671" s="71">
        <v>144</v>
      </c>
      <c r="B671" s="90" t="str">
        <f>'Compound Alert'!B119</f>
        <v>Malta</v>
      </c>
      <c r="C671" s="90" t="str">
        <f>'Compound Alert'!C119</f>
        <v>MLT</v>
      </c>
      <c r="D671" s="90" t="str">
        <f>'Compound Alert'!D119</f>
        <v>MEA           Middle East &amp; North Africa</v>
      </c>
      <c r="E671" s="90" t="str">
        <f>'Compound Alert'!E119</f>
        <v xml:space="preserve"> </v>
      </c>
      <c r="F671" s="90"/>
      <c r="G671" s="86">
        <f>'Compound Alert'!G119</f>
        <v>1</v>
      </c>
      <c r="H671" s="87">
        <f>'Compound Alert'!H119</f>
        <v>1</v>
      </c>
      <c r="I671" s="85">
        <f>'Compound Alert'!I119</f>
        <v>0</v>
      </c>
      <c r="J671" s="77">
        <f>'Compound Alert'!AB119</f>
        <v>9.7059999999999995</v>
      </c>
      <c r="K671" s="77">
        <f>'Compound Alert'!AC119</f>
        <v>0</v>
      </c>
      <c r="L671" s="77">
        <f>'Compound Alert'!AD119</f>
        <v>6.8181818181818201</v>
      </c>
      <c r="M671" s="77">
        <f>'Compound Alert'!AE119</f>
        <v>3</v>
      </c>
      <c r="N671" s="77">
        <f>'Compound Alert'!AF119</f>
        <v>0</v>
      </c>
      <c r="O671" s="77">
        <f>'Compound Alert'!AG119</f>
        <v>0</v>
      </c>
      <c r="P671" s="85"/>
      <c r="Q671" s="27">
        <f>'Compound Alert'!AI119</f>
        <v>0</v>
      </c>
      <c r="R671" s="27">
        <f>'Compound Alert'!AJ315</f>
        <v>0</v>
      </c>
      <c r="S671" s="28"/>
      <c r="T671" s="28"/>
      <c r="U671" s="28"/>
      <c r="V671" s="28"/>
      <c r="W671" s="28"/>
      <c r="X671" s="28"/>
      <c r="Y671" s="28"/>
      <c r="Z671" s="28"/>
      <c r="AA671" s="28"/>
      <c r="AB671" s="28"/>
      <c r="AC671" s="28"/>
      <c r="AD671" s="28"/>
      <c r="AE671" s="28"/>
      <c r="AF671" s="28"/>
    </row>
    <row r="672" spans="1:32" hidden="1" x14ac:dyDescent="0.2">
      <c r="A672" s="71">
        <v>145</v>
      </c>
      <c r="B672" s="90" t="str">
        <f>'Compound Alert'!B148</f>
        <v>Qatar</v>
      </c>
      <c r="C672" s="90" t="str">
        <f>'Compound Alert'!C148</f>
        <v>QAT</v>
      </c>
      <c r="D672" s="90" t="str">
        <f>'Compound Alert'!D148</f>
        <v>MEA           Middle East &amp; North Africa</v>
      </c>
      <c r="E672" s="90" t="str">
        <f>'Compound Alert'!E148</f>
        <v>Middle East &amp; North Africa</v>
      </c>
      <c r="F672" s="90"/>
      <c r="G672" s="86">
        <f>'Compound Alert'!G148</f>
        <v>1</v>
      </c>
      <c r="H672" s="87">
        <f>'Compound Alert'!H148</f>
        <v>1</v>
      </c>
      <c r="I672" s="85">
        <f>'Compound Alert'!I148</f>
        <v>0</v>
      </c>
      <c r="J672" s="77">
        <f>'Compound Alert'!AB148</f>
        <v>10</v>
      </c>
      <c r="K672" s="77">
        <f>'Compound Alert'!AC148</f>
        <v>0</v>
      </c>
      <c r="L672" s="77">
        <f>'Compound Alert'!AD148</f>
        <v>0</v>
      </c>
      <c r="M672" s="77">
        <f>'Compound Alert'!AE148</f>
        <v>10</v>
      </c>
      <c r="N672" s="77">
        <f>'Compound Alert'!AF148</f>
        <v>0</v>
      </c>
      <c r="O672" s="77">
        <f>'Compound Alert'!AG148</f>
        <v>0</v>
      </c>
      <c r="P672" s="85"/>
      <c r="Q672" s="27">
        <f>'Compound Alert'!AI148</f>
        <v>0</v>
      </c>
      <c r="R672" s="27">
        <f>'Compound Alert'!AJ344</f>
        <v>0</v>
      </c>
      <c r="S672" s="28"/>
      <c r="T672" s="28"/>
      <c r="U672" s="28"/>
      <c r="V672" s="28"/>
      <c r="W672" s="28"/>
      <c r="X672" s="28"/>
      <c r="Y672" s="28"/>
      <c r="Z672" s="28"/>
      <c r="AA672" s="28"/>
      <c r="AB672" s="28"/>
      <c r="AC672" s="28"/>
      <c r="AD672" s="28"/>
      <c r="AE672" s="28"/>
      <c r="AF672" s="28"/>
    </row>
    <row r="673" spans="1:32" hidden="1" x14ac:dyDescent="0.2">
      <c r="A673" s="71">
        <v>146</v>
      </c>
      <c r="B673" s="90" t="str">
        <f>'Compound Alert'!B168</f>
        <v>Seychelles</v>
      </c>
      <c r="C673" s="90" t="str">
        <f>'Compound Alert'!C168</f>
        <v>SYC</v>
      </c>
      <c r="D673" s="90" t="str">
        <f>'Compound Alert'!D168</f>
        <v>SSF           Sub-Saharan Africa</v>
      </c>
      <c r="E673" s="90" t="str">
        <f>'Compound Alert'!E168</f>
        <v>IBRD</v>
      </c>
      <c r="F673" s="90"/>
      <c r="G673" s="86">
        <f>'Compound Alert'!G168</f>
        <v>1</v>
      </c>
      <c r="H673" s="87">
        <f>'Compound Alert'!H168</f>
        <v>1</v>
      </c>
      <c r="I673" s="85">
        <f>'Compound Alert'!I168</f>
        <v>0.5</v>
      </c>
      <c r="J673" s="77">
        <f>'Compound Alert'!AB168</f>
        <v>10</v>
      </c>
      <c r="K673" s="77">
        <f>'Compound Alert'!AC168</f>
        <v>0</v>
      </c>
      <c r="L673" s="77">
        <f>'Compound Alert'!AD168</f>
        <v>1.5909090909090799</v>
      </c>
      <c r="M673" s="77">
        <f>'Compound Alert'!AE168</f>
        <v>3</v>
      </c>
      <c r="N673" s="77">
        <f>'Compound Alert'!AF168</f>
        <v>7</v>
      </c>
      <c r="O673" s="77">
        <f>'Compound Alert'!AG168</f>
        <v>0</v>
      </c>
      <c r="P673" s="85"/>
      <c r="Q673" s="27">
        <f>'Compound Alert'!AI168</f>
        <v>0</v>
      </c>
      <c r="R673" s="27">
        <f>'Compound Alert'!AJ364</f>
        <v>0</v>
      </c>
      <c r="S673" s="28"/>
      <c r="T673" s="28"/>
      <c r="U673" s="28"/>
      <c r="V673" s="28"/>
      <c r="W673" s="28"/>
      <c r="X673" s="28"/>
      <c r="Y673" s="28"/>
      <c r="Z673" s="28"/>
      <c r="AA673" s="28"/>
      <c r="AB673" s="28"/>
      <c r="AC673" s="28"/>
      <c r="AD673" s="28"/>
      <c r="AE673" s="28"/>
      <c r="AF673" s="28"/>
    </row>
    <row r="674" spans="1:32" hidden="1" x14ac:dyDescent="0.2">
      <c r="A674" s="71">
        <v>147</v>
      </c>
      <c r="B674" s="90" t="str">
        <f>'Compound Alert'!B9</f>
        <v>United Arab Emirates</v>
      </c>
      <c r="C674" s="90" t="str">
        <f>'Compound Alert'!C9</f>
        <v>ARE</v>
      </c>
      <c r="D674" s="90" t="str">
        <f>'Compound Alert'!D9</f>
        <v>MEA           Middle East &amp; North Africa</v>
      </c>
      <c r="E674" s="90" t="str">
        <f>'Compound Alert'!E9</f>
        <v xml:space="preserve"> </v>
      </c>
      <c r="F674" s="90"/>
      <c r="G674" s="86">
        <f>'Compound Alert'!G9</f>
        <v>1</v>
      </c>
      <c r="H674" s="87">
        <f>'Compound Alert'!H9</f>
        <v>1</v>
      </c>
      <c r="I674" s="85">
        <f>'Compound Alert'!I9</f>
        <v>0</v>
      </c>
      <c r="J674" s="77">
        <f>'Compound Alert'!AB9</f>
        <v>10</v>
      </c>
      <c r="K674" s="77">
        <f>'Compound Alert'!AC9</f>
        <v>0</v>
      </c>
      <c r="L674" s="77">
        <f>'Compound Alert'!AD9</f>
        <v>5</v>
      </c>
      <c r="M674" s="77">
        <f>'Compound Alert'!AE9</f>
        <v>7</v>
      </c>
      <c r="N674" s="77">
        <f>'Compound Alert'!AF9</f>
        <v>0</v>
      </c>
      <c r="O674" s="77">
        <f>'Compound Alert'!AG9</f>
        <v>0</v>
      </c>
      <c r="P674" s="85"/>
      <c r="Q674" s="27">
        <f>'Compound Alert'!AI9</f>
        <v>0</v>
      </c>
      <c r="R674" s="27">
        <f>'Compound Alert'!AJ205</f>
        <v>0</v>
      </c>
      <c r="S674" s="28"/>
      <c r="T674" s="28"/>
      <c r="U674" s="28"/>
      <c r="V674" s="28"/>
      <c r="W674" s="28"/>
      <c r="X674" s="28"/>
      <c r="Y674" s="28"/>
      <c r="Z674" s="28"/>
      <c r="AA674" s="28"/>
      <c r="AB674" s="28"/>
      <c r="AC674" s="28"/>
      <c r="AD674" s="28"/>
      <c r="AE674" s="28"/>
      <c r="AF674" s="28"/>
    </row>
    <row r="675" spans="1:32" hidden="1" x14ac:dyDescent="0.2">
      <c r="A675" s="71">
        <v>148</v>
      </c>
      <c r="B675" s="90" t="str">
        <f>'Compound Alert'!B30</f>
        <v>Brunei Darussalam</v>
      </c>
      <c r="C675" s="90" t="str">
        <f>'Compound Alert'!C30</f>
        <v>BRN</v>
      </c>
      <c r="D675" s="90" t="str">
        <f>'Compound Alert'!D30</f>
        <v>EAS           East Asia &amp; Pacific</v>
      </c>
      <c r="E675" s="90" t="str">
        <f>'Compound Alert'!E30</f>
        <v xml:space="preserve"> </v>
      </c>
      <c r="F675" s="90"/>
      <c r="G675" s="86">
        <f>'Compound Alert'!G30</f>
        <v>1</v>
      </c>
      <c r="H675" s="87">
        <f>'Compound Alert'!H30</f>
        <v>1</v>
      </c>
      <c r="I675" s="85">
        <f>'Compound Alert'!I30</f>
        <v>0.5</v>
      </c>
      <c r="J675" s="77">
        <f>'Compound Alert'!AB30</f>
        <v>5.0969230769230798</v>
      </c>
      <c r="K675" s="77">
        <f>'Compound Alert'!AC30</f>
        <v>0</v>
      </c>
      <c r="L675" s="77">
        <f>'Compound Alert'!AD30</f>
        <v>0</v>
      </c>
      <c r="M675" s="77">
        <f>'Compound Alert'!AE30</f>
        <v>7</v>
      </c>
      <c r="N675" s="77">
        <f>'Compound Alert'!AF30</f>
        <v>10</v>
      </c>
      <c r="O675" s="77">
        <f>'Compound Alert'!AG30</f>
        <v>0</v>
      </c>
      <c r="P675" s="85"/>
      <c r="Q675" s="27">
        <f>'Compound Alert'!AI30</f>
        <v>0</v>
      </c>
      <c r="R675" s="27">
        <f>'Compound Alert'!AJ226</f>
        <v>0</v>
      </c>
      <c r="S675" s="28"/>
      <c r="T675" s="28"/>
      <c r="U675" s="28"/>
      <c r="V675" s="28"/>
      <c r="W675" s="28"/>
      <c r="X675" s="28"/>
      <c r="Y675" s="28"/>
      <c r="Z675" s="28"/>
      <c r="AA675" s="28"/>
      <c r="AB675" s="28"/>
      <c r="AC675" s="28"/>
      <c r="AD675" s="28"/>
      <c r="AE675" s="28"/>
      <c r="AF675" s="28"/>
    </row>
    <row r="676" spans="1:32" hidden="1" x14ac:dyDescent="0.2">
      <c r="A676" s="71">
        <v>149</v>
      </c>
      <c r="B676" s="90" t="str">
        <f>'Compound Alert'!B58</f>
        <v>Spain</v>
      </c>
      <c r="C676" s="90" t="str">
        <f>'Compound Alert'!C58</f>
        <v>ESP</v>
      </c>
      <c r="D676" s="90" t="str">
        <f>'Compound Alert'!D58</f>
        <v>ECS           Europe &amp; Central Asia</v>
      </c>
      <c r="E676" s="90" t="str">
        <f>'Compound Alert'!E58</f>
        <v xml:space="preserve"> </v>
      </c>
      <c r="F676" s="90"/>
      <c r="G676" s="86">
        <f>'Compound Alert'!G58</f>
        <v>1</v>
      </c>
      <c r="H676" s="87">
        <f>'Compound Alert'!H58</f>
        <v>1</v>
      </c>
      <c r="I676" s="85">
        <f>'Compound Alert'!I58</f>
        <v>0</v>
      </c>
      <c r="J676" s="77">
        <f>'Compound Alert'!AB58</f>
        <v>10</v>
      </c>
      <c r="K676" s="77">
        <f>'Compound Alert'!AC58</f>
        <v>0</v>
      </c>
      <c r="L676" s="77">
        <f>'Compound Alert'!AD58</f>
        <v>10</v>
      </c>
      <c r="M676" s="77">
        <f>'Compound Alert'!AE58</f>
        <v>9</v>
      </c>
      <c r="N676" s="77">
        <f>'Compound Alert'!AF58</f>
        <v>0</v>
      </c>
      <c r="O676" s="77">
        <f>'Compound Alert'!AG58</f>
        <v>0</v>
      </c>
      <c r="P676" s="85"/>
      <c r="Q676" s="27">
        <f>'Compound Alert'!AI58</f>
        <v>0</v>
      </c>
      <c r="R676" s="27">
        <f>'Compound Alert'!AJ254</f>
        <v>0</v>
      </c>
      <c r="S676" s="28"/>
      <c r="T676" s="28"/>
      <c r="U676" s="28"/>
      <c r="V676" s="28"/>
      <c r="W676" s="28"/>
      <c r="X676" s="28"/>
      <c r="Y676" s="28"/>
      <c r="Z676" s="28"/>
      <c r="AA676" s="28"/>
      <c r="AB676" s="28"/>
      <c r="AC676" s="28"/>
      <c r="AD676" s="28"/>
      <c r="AE676" s="28"/>
      <c r="AF676" s="28"/>
    </row>
    <row r="677" spans="1:32" hidden="1" x14ac:dyDescent="0.2">
      <c r="A677" s="71">
        <v>150</v>
      </c>
      <c r="B677" s="90" t="str">
        <f>'Compound Alert'!B88</f>
        <v>Italy</v>
      </c>
      <c r="C677" s="90" t="str">
        <f>'Compound Alert'!C88</f>
        <v>ITA</v>
      </c>
      <c r="D677" s="90" t="str">
        <f>'Compound Alert'!D88</f>
        <v>ECS           Europe &amp; Central Asia</v>
      </c>
      <c r="E677" s="90" t="str">
        <f>'Compound Alert'!E88</f>
        <v xml:space="preserve"> </v>
      </c>
      <c r="F677" s="90"/>
      <c r="G677" s="86">
        <f>'Compound Alert'!G88</f>
        <v>1</v>
      </c>
      <c r="H677" s="87">
        <f>'Compound Alert'!H88</f>
        <v>1</v>
      </c>
      <c r="I677" s="85">
        <f>'Compound Alert'!I88</f>
        <v>0</v>
      </c>
      <c r="J677" s="77">
        <f>'Compound Alert'!AB88</f>
        <v>10</v>
      </c>
      <c r="K677" s="77">
        <f>'Compound Alert'!AC88</f>
        <v>0</v>
      </c>
      <c r="L677" s="77">
        <f>'Compound Alert'!AD88</f>
        <v>3.4090909090909198</v>
      </c>
      <c r="M677" s="77">
        <f>'Compound Alert'!AE88</f>
        <v>3.6666666666666701</v>
      </c>
      <c r="N677" s="77">
        <f>'Compound Alert'!AF88</f>
        <v>0</v>
      </c>
      <c r="O677" s="77">
        <f>'Compound Alert'!AG88</f>
        <v>0</v>
      </c>
      <c r="P677" s="85"/>
      <c r="Q677" s="27">
        <f>'Compound Alert'!AI88</f>
        <v>0</v>
      </c>
      <c r="R677" s="27">
        <f>'Compound Alert'!AJ284</f>
        <v>0</v>
      </c>
      <c r="S677" s="28"/>
      <c r="T677" s="28"/>
      <c r="U677" s="28"/>
      <c r="V677" s="28"/>
      <c r="W677" s="28"/>
      <c r="X677" s="28"/>
      <c r="Y677" s="28"/>
      <c r="Z677" s="28"/>
      <c r="AA677" s="28"/>
      <c r="AB677" s="28"/>
      <c r="AC677" s="28"/>
      <c r="AD677" s="28"/>
      <c r="AE677" s="28"/>
      <c r="AF677" s="28"/>
    </row>
    <row r="678" spans="1:32" hidden="1" x14ac:dyDescent="0.2">
      <c r="A678" s="71">
        <v>151</v>
      </c>
      <c r="B678" s="90" t="str">
        <f>'Compound Alert'!B91</f>
        <v>Japan</v>
      </c>
      <c r="C678" s="90" t="str">
        <f>'Compound Alert'!C91</f>
        <v>JPN</v>
      </c>
      <c r="D678" s="90" t="str">
        <f>'Compound Alert'!D91</f>
        <v>EAS           East Asia &amp; Pacific</v>
      </c>
      <c r="E678" s="90" t="str">
        <f>'Compound Alert'!E91</f>
        <v xml:space="preserve"> </v>
      </c>
      <c r="F678" s="90"/>
      <c r="G678" s="86">
        <f>'Compound Alert'!G91</f>
        <v>1</v>
      </c>
      <c r="H678" s="87">
        <f>'Compound Alert'!H91</f>
        <v>1</v>
      </c>
      <c r="I678" s="85">
        <f>'Compound Alert'!I91</f>
        <v>1</v>
      </c>
      <c r="J678" s="77">
        <f>'Compound Alert'!AB91</f>
        <v>4.1830769230769196</v>
      </c>
      <c r="K678" s="77">
        <f>'Compound Alert'!AC91</f>
        <v>0</v>
      </c>
      <c r="L678" s="77">
        <f>'Compound Alert'!AD91</f>
        <v>0</v>
      </c>
      <c r="M678" s="77">
        <f>'Compound Alert'!AE91</f>
        <v>3.1566666666666698</v>
      </c>
      <c r="N678" s="77">
        <f>'Compound Alert'!AF91</f>
        <v>7</v>
      </c>
      <c r="O678" s="77">
        <f>'Compound Alert'!AG91</f>
        <v>0</v>
      </c>
      <c r="P678" s="85"/>
      <c r="Q678" s="27">
        <f>'Compound Alert'!AI91</f>
        <v>0</v>
      </c>
      <c r="R678" s="27">
        <f>'Compound Alert'!AJ287</f>
        <v>0</v>
      </c>
      <c r="S678" s="28"/>
      <c r="T678" s="28"/>
      <c r="U678" s="28"/>
      <c r="V678" s="28"/>
      <c r="W678" s="28"/>
      <c r="X678" s="28"/>
      <c r="Y678" s="28"/>
      <c r="Z678" s="28"/>
      <c r="AA678" s="28"/>
      <c r="AB678" s="28"/>
      <c r="AC678" s="28"/>
      <c r="AD678" s="28"/>
      <c r="AE678" s="28"/>
      <c r="AF678" s="28"/>
    </row>
    <row r="679" spans="1:32" hidden="1" x14ac:dyDescent="0.2">
      <c r="A679" s="71">
        <v>152</v>
      </c>
      <c r="B679" s="90" t="str">
        <f>'Compound Alert'!B98</f>
        <v>Korea Republic of</v>
      </c>
      <c r="C679" s="90" t="str">
        <f>'Compound Alert'!C98</f>
        <v>KOR</v>
      </c>
      <c r="D679" s="90" t="str">
        <f>'Compound Alert'!D98</f>
        <v>EAS           East Asia &amp; Pacific</v>
      </c>
      <c r="E679" s="90" t="str">
        <f>'Compound Alert'!E98</f>
        <v xml:space="preserve"> </v>
      </c>
      <c r="F679" s="90"/>
      <c r="G679" s="86">
        <f>'Compound Alert'!G98</f>
        <v>1</v>
      </c>
      <c r="H679" s="87">
        <f>'Compound Alert'!H98</f>
        <v>1</v>
      </c>
      <c r="I679" s="85">
        <f>'Compound Alert'!I98</f>
        <v>1.5</v>
      </c>
      <c r="J679" s="77">
        <f>'Compound Alert'!AB98</f>
        <v>2.4353846153846201</v>
      </c>
      <c r="K679" s="77">
        <f>'Compound Alert'!AC98</f>
        <v>0</v>
      </c>
      <c r="L679" s="77">
        <f>'Compound Alert'!AD98</f>
        <v>0</v>
      </c>
      <c r="M679" s="77">
        <f>'Compound Alert'!AE98</f>
        <v>0.97333333333333405</v>
      </c>
      <c r="N679" s="77">
        <f>'Compound Alert'!AF98</f>
        <v>0</v>
      </c>
      <c r="O679" s="77">
        <f>'Compound Alert'!AG98</f>
        <v>0</v>
      </c>
      <c r="P679" s="85"/>
      <c r="Q679" s="27">
        <f>'Compound Alert'!AI98</f>
        <v>0</v>
      </c>
      <c r="R679" s="27">
        <f>'Compound Alert'!AJ294</f>
        <v>0</v>
      </c>
      <c r="S679" s="28"/>
      <c r="T679" s="28"/>
      <c r="U679" s="28"/>
      <c r="V679" s="28"/>
      <c r="W679" s="28"/>
      <c r="X679" s="28"/>
      <c r="Y679" s="28"/>
      <c r="Z679" s="28"/>
      <c r="AA679" s="28"/>
      <c r="AB679" s="28"/>
      <c r="AC679" s="28"/>
      <c r="AD679" s="28"/>
      <c r="AE679" s="28"/>
      <c r="AF679" s="28"/>
    </row>
    <row r="680" spans="1:32" hidden="1" x14ac:dyDescent="0.2">
      <c r="A680" s="71">
        <v>153</v>
      </c>
      <c r="B680" s="90" t="str">
        <f>'Compound Alert'!B104</f>
        <v>Saint Lucia</v>
      </c>
      <c r="C680" s="90" t="str">
        <f>'Compound Alert'!C104</f>
        <v>LCA</v>
      </c>
      <c r="D680" s="90" t="str">
        <f>'Compound Alert'!D104</f>
        <v>LCN           Latin America &amp; Caribbean</v>
      </c>
      <c r="E680" s="90" t="str">
        <f>'Compound Alert'!E104</f>
        <v>Blend</v>
      </c>
      <c r="F680" s="90"/>
      <c r="G680" s="86">
        <f>'Compound Alert'!G104</f>
        <v>1</v>
      </c>
      <c r="H680" s="87">
        <f>'Compound Alert'!H104</f>
        <v>1</v>
      </c>
      <c r="I680" s="85">
        <f>'Compound Alert'!I104</f>
        <v>0</v>
      </c>
      <c r="J680" s="77">
        <f>'Compound Alert'!AB104</f>
        <v>4.6680000000000001</v>
      </c>
      <c r="K680" s="77">
        <f>'Compound Alert'!AC104</f>
        <v>0</v>
      </c>
      <c r="L680" s="77">
        <f>'Compound Alert'!AD104</f>
        <v>0</v>
      </c>
      <c r="M680" s="77">
        <f>'Compound Alert'!AE104</f>
        <v>8.6596330006917306</v>
      </c>
      <c r="N680" s="77">
        <f>'Compound Alert'!AF104</f>
        <v>0</v>
      </c>
      <c r="O680" s="77">
        <f>'Compound Alert'!AG104</f>
        <v>0</v>
      </c>
      <c r="P680" s="85"/>
      <c r="Q680" s="27">
        <f>'Compound Alert'!AI104</f>
        <v>0.4</v>
      </c>
      <c r="R680" s="27">
        <f>'Compound Alert'!AJ300</f>
        <v>0</v>
      </c>
      <c r="S680" s="28"/>
      <c r="T680" s="28"/>
      <c r="U680" s="28"/>
      <c r="V680" s="28"/>
      <c r="W680" s="28"/>
      <c r="X680" s="28"/>
      <c r="Y680" s="28"/>
      <c r="Z680" s="28"/>
      <c r="AA680" s="28"/>
      <c r="AB680" s="28"/>
      <c r="AC680" s="28"/>
      <c r="AD680" s="28"/>
      <c r="AE680" s="28"/>
      <c r="AF680" s="28"/>
    </row>
    <row r="681" spans="1:32" hidden="1" x14ac:dyDescent="0.2">
      <c r="A681" s="71">
        <v>154</v>
      </c>
      <c r="B681" s="90" t="str">
        <f>'Compound Alert'!B136</f>
        <v>New Zealand</v>
      </c>
      <c r="C681" s="90" t="str">
        <f>'Compound Alert'!C136</f>
        <v>NZL</v>
      </c>
      <c r="D681" s="90" t="str">
        <f>'Compound Alert'!D136</f>
        <v>EAS           East Asia &amp; Pacific</v>
      </c>
      <c r="E681" s="90" t="str">
        <f>'Compound Alert'!E136</f>
        <v>East Asia &amp; Pacific</v>
      </c>
      <c r="F681" s="90"/>
      <c r="G681" s="86">
        <f>'Compound Alert'!G136</f>
        <v>1</v>
      </c>
      <c r="H681" s="87">
        <f>'Compound Alert'!H136</f>
        <v>1</v>
      </c>
      <c r="I681" s="85">
        <f>'Compound Alert'!I136</f>
        <v>0</v>
      </c>
      <c r="J681" s="77">
        <f>'Compound Alert'!AB136</f>
        <v>10</v>
      </c>
      <c r="K681" s="77">
        <f>'Compound Alert'!AC136</f>
        <v>0</v>
      </c>
      <c r="L681" s="77">
        <f>'Compound Alert'!AD136</f>
        <v>0</v>
      </c>
      <c r="M681" s="77">
        <f>'Compound Alert'!AE136</f>
        <v>6.5066666666666704</v>
      </c>
      <c r="N681" s="77">
        <f>'Compound Alert'!AF136</f>
        <v>0</v>
      </c>
      <c r="O681" s="77">
        <f>'Compound Alert'!AG136</f>
        <v>0</v>
      </c>
      <c r="P681" s="85"/>
      <c r="Q681" s="27">
        <f>'Compound Alert'!AI136</f>
        <v>0</v>
      </c>
      <c r="R681" s="27">
        <f>'Compound Alert'!AJ332</f>
        <v>0</v>
      </c>
      <c r="S681" s="28"/>
      <c r="T681" s="28"/>
      <c r="U681" s="28"/>
      <c r="V681" s="28"/>
      <c r="W681" s="28"/>
      <c r="X681" s="28"/>
      <c r="Y681" s="28"/>
      <c r="Z681" s="28"/>
      <c r="AA681" s="28"/>
      <c r="AB681" s="28"/>
      <c r="AC681" s="28"/>
      <c r="AD681" s="28"/>
      <c r="AE681" s="28"/>
      <c r="AF681" s="28"/>
    </row>
    <row r="682" spans="1:32" hidden="1" x14ac:dyDescent="0.2">
      <c r="A682" s="71">
        <v>155</v>
      </c>
      <c r="B682" s="90" t="str">
        <f>'Compound Alert'!B152</f>
        <v>Saudi Arabia</v>
      </c>
      <c r="C682" s="90" t="str">
        <f>'Compound Alert'!C152</f>
        <v>SAU</v>
      </c>
      <c r="D682" s="90" t="str">
        <f>'Compound Alert'!D152</f>
        <v>MEA           Middle East &amp; North Africa</v>
      </c>
      <c r="E682" s="90" t="str">
        <f>'Compound Alert'!E152</f>
        <v>Middle East &amp; North Africa</v>
      </c>
      <c r="F682" s="90"/>
      <c r="G682" s="86">
        <f>'Compound Alert'!G152</f>
        <v>1</v>
      </c>
      <c r="H682" s="87">
        <f>'Compound Alert'!H152</f>
        <v>1</v>
      </c>
      <c r="I682" s="85">
        <f>'Compound Alert'!I152</f>
        <v>0</v>
      </c>
      <c r="J682" s="77">
        <f>'Compound Alert'!AB152</f>
        <v>10</v>
      </c>
      <c r="K682" s="77">
        <f>'Compound Alert'!AC152</f>
        <v>0</v>
      </c>
      <c r="L682" s="77">
        <f>'Compound Alert'!AD152</f>
        <v>3.86363636363637</v>
      </c>
      <c r="M682" s="77">
        <f>'Compound Alert'!AE152</f>
        <v>7</v>
      </c>
      <c r="N682" s="77">
        <f>'Compound Alert'!AF152</f>
        <v>10</v>
      </c>
      <c r="O682" s="77">
        <f>'Compound Alert'!AG152</f>
        <v>0</v>
      </c>
      <c r="P682" s="85"/>
      <c r="Q682" s="27">
        <f>'Compound Alert'!AI152</f>
        <v>0</v>
      </c>
      <c r="R682" s="27">
        <f>'Compound Alert'!AJ348</f>
        <v>0</v>
      </c>
      <c r="S682" s="28"/>
      <c r="T682" s="28"/>
      <c r="U682" s="28"/>
      <c r="V682" s="28"/>
      <c r="W682" s="28"/>
      <c r="X682" s="28"/>
      <c r="Y682" s="28"/>
      <c r="Z682" s="28"/>
      <c r="AA682" s="28"/>
      <c r="AB682" s="28"/>
      <c r="AC682" s="28"/>
      <c r="AD682" s="28"/>
      <c r="AE682" s="28"/>
      <c r="AF682" s="28"/>
    </row>
    <row r="683" spans="1:32" hidden="1" x14ac:dyDescent="0.2">
      <c r="A683" s="71">
        <v>156</v>
      </c>
      <c r="B683" s="90" t="str">
        <f>'Compound Alert'!B160</f>
        <v>Serbia</v>
      </c>
      <c r="C683" s="90" t="str">
        <f>'Compound Alert'!C160</f>
        <v>SRB</v>
      </c>
      <c r="D683" s="90" t="str">
        <f>'Compound Alert'!D160</f>
        <v>ECS           Europe &amp; Central Asia</v>
      </c>
      <c r="E683" s="90" t="str">
        <f>'Compound Alert'!E160</f>
        <v>IBRD</v>
      </c>
      <c r="F683" s="90"/>
      <c r="G683" s="86">
        <f>'Compound Alert'!G160</f>
        <v>1</v>
      </c>
      <c r="H683" s="87">
        <f>'Compound Alert'!H160</f>
        <v>1</v>
      </c>
      <c r="I683" s="85">
        <f>'Compound Alert'!I160</f>
        <v>0</v>
      </c>
      <c r="J683" s="77">
        <f>'Compound Alert'!AB160</f>
        <v>10</v>
      </c>
      <c r="K683" s="77">
        <f>'Compound Alert'!AC160</f>
        <v>0</v>
      </c>
      <c r="L683" s="77">
        <f>'Compound Alert'!AD160</f>
        <v>2.2727272727272698</v>
      </c>
      <c r="M683" s="77">
        <f>'Compound Alert'!AE160</f>
        <v>10</v>
      </c>
      <c r="N683" s="77">
        <f>'Compound Alert'!AF160</f>
        <v>0</v>
      </c>
      <c r="O683" s="77">
        <f>'Compound Alert'!AG160</f>
        <v>0</v>
      </c>
      <c r="P683" s="85"/>
      <c r="Q683" s="27">
        <f>'Compound Alert'!AI160</f>
        <v>0</v>
      </c>
      <c r="R683" s="27">
        <f>'Compound Alert'!AJ356</f>
        <v>0</v>
      </c>
      <c r="S683" s="28"/>
      <c r="T683" s="28"/>
      <c r="U683" s="28"/>
      <c r="V683" s="28"/>
      <c r="W683" s="28"/>
      <c r="X683" s="28"/>
      <c r="Y683" s="28"/>
      <c r="Z683" s="28"/>
      <c r="AA683" s="28"/>
      <c r="AB683" s="28"/>
      <c r="AC683" s="28"/>
      <c r="AD683" s="28"/>
      <c r="AE683" s="28"/>
      <c r="AF683" s="28"/>
    </row>
    <row r="684" spans="1:32" hidden="1" x14ac:dyDescent="0.2">
      <c r="A684" s="71">
        <v>157</v>
      </c>
      <c r="B684" s="90" t="str">
        <f>'Compound Alert'!B184</f>
        <v>Uruguay</v>
      </c>
      <c r="C684" s="90" t="str">
        <f>'Compound Alert'!C184</f>
        <v>URY</v>
      </c>
      <c r="D684" s="90" t="str">
        <f>'Compound Alert'!D184</f>
        <v>LCN           Latin America &amp; Caribbean</v>
      </c>
      <c r="E684" s="90" t="str">
        <f>'Compound Alert'!E184</f>
        <v>IBRD</v>
      </c>
      <c r="F684" s="90"/>
      <c r="G684" s="86">
        <f>'Compound Alert'!G184</f>
        <v>1</v>
      </c>
      <c r="H684" s="87">
        <f>'Compound Alert'!H184</f>
        <v>1</v>
      </c>
      <c r="I684" s="85">
        <f>'Compound Alert'!I184</f>
        <v>0</v>
      </c>
      <c r="J684" s="77">
        <f>'Compound Alert'!AB184</f>
        <v>10</v>
      </c>
      <c r="K684" s="77">
        <f>'Compound Alert'!AC184</f>
        <v>0</v>
      </c>
      <c r="L684" s="77">
        <f>'Compound Alert'!AD184</f>
        <v>1.5909090909090799</v>
      </c>
      <c r="M684" s="77">
        <f>'Compound Alert'!AE184</f>
        <v>3</v>
      </c>
      <c r="N684" s="77">
        <f>'Compound Alert'!AF184</f>
        <v>0</v>
      </c>
      <c r="O684" s="77">
        <f>'Compound Alert'!AG184</f>
        <v>0</v>
      </c>
      <c r="P684" s="85"/>
      <c r="Q684" s="27">
        <f>'Compound Alert'!AI184</f>
        <v>0</v>
      </c>
      <c r="R684" s="27">
        <f>'Compound Alert'!AJ380</f>
        <v>0</v>
      </c>
      <c r="S684" s="28"/>
      <c r="T684" s="28"/>
      <c r="U684" s="28"/>
      <c r="V684" s="28"/>
      <c r="W684" s="28"/>
      <c r="X684" s="28"/>
      <c r="Y684" s="28"/>
      <c r="Z684" s="28"/>
      <c r="AA684" s="28"/>
      <c r="AB684" s="28"/>
      <c r="AC684" s="28"/>
      <c r="AD684" s="28"/>
      <c r="AE684" s="28"/>
      <c r="AF684" s="28"/>
    </row>
    <row r="685" spans="1:32" hidden="1" x14ac:dyDescent="0.2">
      <c r="A685" s="71">
        <v>158</v>
      </c>
      <c r="B685" s="90" t="str">
        <f>'Compound Alert'!B185</f>
        <v>United States of America</v>
      </c>
      <c r="C685" s="90" t="str">
        <f>'Compound Alert'!C185</f>
        <v>USA</v>
      </c>
      <c r="D685" s="90" t="str">
        <f>'Compound Alert'!D185</f>
        <v>NAC           North America</v>
      </c>
      <c r="E685" s="90" t="str">
        <f>'Compound Alert'!E185</f>
        <v>North America</v>
      </c>
      <c r="F685" s="90"/>
      <c r="G685" s="86">
        <f>'Compound Alert'!G185</f>
        <v>1</v>
      </c>
      <c r="H685" s="87">
        <f>'Compound Alert'!H185</f>
        <v>1</v>
      </c>
      <c r="I685" s="85">
        <f>'Compound Alert'!I185</f>
        <v>0.5</v>
      </c>
      <c r="J685" s="77">
        <f>'Compound Alert'!AB185</f>
        <v>7.6421599999999996</v>
      </c>
      <c r="K685" s="77">
        <f>'Compound Alert'!AC185</f>
        <v>0</v>
      </c>
      <c r="L685" s="77">
        <f>'Compound Alert'!AD185</f>
        <v>1.5909090909090899</v>
      </c>
      <c r="M685" s="77">
        <f>'Compound Alert'!AE185</f>
        <v>10</v>
      </c>
      <c r="N685" s="77">
        <f>'Compound Alert'!AF185</f>
        <v>7</v>
      </c>
      <c r="O685" s="77">
        <f>'Compound Alert'!AG185</f>
        <v>0.82501563010134904</v>
      </c>
      <c r="P685" s="85"/>
      <c r="Q685" s="27">
        <f>'Compound Alert'!AI185</f>
        <v>0</v>
      </c>
      <c r="R685" s="27">
        <f>'Compound Alert'!AJ381</f>
        <v>0</v>
      </c>
      <c r="S685" s="28"/>
      <c r="T685" s="28"/>
      <c r="U685" s="28"/>
      <c r="V685" s="28"/>
      <c r="W685" s="28"/>
      <c r="X685" s="28"/>
      <c r="Y685" s="28"/>
      <c r="Z685" s="28"/>
      <c r="AA685" s="28"/>
      <c r="AB685" s="28"/>
      <c r="AC685" s="28"/>
      <c r="AD685" s="28"/>
      <c r="AE685" s="28"/>
      <c r="AF685" s="28"/>
    </row>
    <row r="686" spans="1:32" hidden="1" x14ac:dyDescent="0.2">
      <c r="A686" s="71">
        <v>159</v>
      </c>
      <c r="B686" s="90" t="str">
        <f>'Compound Alert'!B97</f>
        <v>Saint Kitts and Nevis</v>
      </c>
      <c r="C686" s="90" t="str">
        <f>'Compound Alert'!C97</f>
        <v>KNA</v>
      </c>
      <c r="D686" s="90" t="str">
        <f>'Compound Alert'!D97</f>
        <v>LCN           Latin America &amp; Caribbean</v>
      </c>
      <c r="E686" s="90" t="str">
        <f>'Compound Alert'!E97</f>
        <v>IBRD</v>
      </c>
      <c r="F686" s="90"/>
      <c r="G686" s="86">
        <f>'Compound Alert'!G97</f>
        <v>1</v>
      </c>
      <c r="H686" s="87">
        <f>'Compound Alert'!H97</f>
        <v>1</v>
      </c>
      <c r="I686" s="85">
        <f>'Compound Alert'!I97</f>
        <v>0.5</v>
      </c>
      <c r="J686" s="77">
        <f>'Compound Alert'!AB97</f>
        <v>0</v>
      </c>
      <c r="K686" s="77">
        <f>'Compound Alert'!AC97</f>
        <v>0</v>
      </c>
      <c r="L686" s="77">
        <f>'Compound Alert'!AD97</f>
        <v>0</v>
      </c>
      <c r="M686" s="77">
        <f>'Compound Alert'!AE97</f>
        <v>0</v>
      </c>
      <c r="N686" s="77">
        <f>'Compound Alert'!AF97</f>
        <v>0</v>
      </c>
      <c r="O686" s="77">
        <f>'Compound Alert'!AG97</f>
        <v>0</v>
      </c>
      <c r="P686" s="85"/>
      <c r="Q686" s="27">
        <f>'Compound Alert'!AI97</f>
        <v>0.2</v>
      </c>
      <c r="R686" s="27">
        <f>'Compound Alert'!AJ293</f>
        <v>0</v>
      </c>
      <c r="S686" s="28"/>
      <c r="T686" s="28"/>
      <c r="U686" s="28"/>
      <c r="V686" s="28"/>
      <c r="W686" s="28"/>
      <c r="X686" s="28"/>
      <c r="Y686" s="28"/>
      <c r="Z686" s="28"/>
      <c r="AA686" s="28"/>
      <c r="AB686" s="28"/>
      <c r="AC686" s="28"/>
      <c r="AD686" s="28"/>
      <c r="AE686" s="28"/>
      <c r="AF686" s="28"/>
    </row>
    <row r="687" spans="1:32" hidden="1" x14ac:dyDescent="0.2">
      <c r="A687" s="71">
        <v>160</v>
      </c>
      <c r="B687" s="90" t="str">
        <f>'Compound Alert'!B105</f>
        <v>Liechtenstein</v>
      </c>
      <c r="C687" s="90" t="str">
        <f>'Compound Alert'!C105</f>
        <v>LIE</v>
      </c>
      <c r="D687" s="90" t="str">
        <f>'Compound Alert'!D105</f>
        <v>ECS           Europe &amp; Central Asia</v>
      </c>
      <c r="E687" s="90" t="str">
        <f>'Compound Alert'!E105</f>
        <v xml:space="preserve"> </v>
      </c>
      <c r="F687" s="90"/>
      <c r="G687" s="86">
        <f>'Compound Alert'!G105</f>
        <v>0.5</v>
      </c>
      <c r="H687" s="87">
        <f>'Compound Alert'!H105</f>
        <v>0.5</v>
      </c>
      <c r="I687" s="85">
        <f>'Compound Alert'!I105</f>
        <v>0</v>
      </c>
      <c r="J687" s="77">
        <f>'Compound Alert'!AB105</f>
        <v>4.4950799999999997</v>
      </c>
      <c r="K687" s="77">
        <f>'Compound Alert'!AC105</f>
        <v>0</v>
      </c>
      <c r="L687" s="77">
        <f>'Compound Alert'!AD105</f>
        <v>5.2272727272727302</v>
      </c>
      <c r="M687" s="77">
        <f>'Compound Alert'!AE105</f>
        <v>0</v>
      </c>
      <c r="N687" s="77">
        <f>'Compound Alert'!AF105</f>
        <v>0</v>
      </c>
      <c r="O687" s="77">
        <f>'Compound Alert'!AG105</f>
        <v>0</v>
      </c>
      <c r="P687" s="85"/>
      <c r="Q687" s="27">
        <f>'Compound Alert'!AI105</f>
        <v>0.4</v>
      </c>
      <c r="R687" s="27">
        <f>'Compound Alert'!AJ301</f>
        <v>0</v>
      </c>
      <c r="S687" s="28"/>
      <c r="T687" s="28"/>
      <c r="U687" s="28"/>
      <c r="V687" s="28"/>
      <c r="W687" s="28"/>
      <c r="X687" s="28"/>
      <c r="Y687" s="28"/>
      <c r="Z687" s="28"/>
      <c r="AA687" s="28"/>
      <c r="AB687" s="28"/>
      <c r="AC687" s="28"/>
      <c r="AD687" s="28"/>
      <c r="AE687" s="28"/>
      <c r="AF687" s="28"/>
    </row>
    <row r="688" spans="1:32" hidden="1" x14ac:dyDescent="0.2">
      <c r="A688" s="71">
        <v>161</v>
      </c>
      <c r="B688" s="90" t="str">
        <f>'Compound Alert'!B12</f>
        <v>Antigua and Barbuda</v>
      </c>
      <c r="C688" s="90" t="str">
        <f>'Compound Alert'!C12</f>
        <v>ATG</v>
      </c>
      <c r="D688" s="90" t="str">
        <f>'Compound Alert'!D12</f>
        <v>LCN           Latin America &amp; Caribbean</v>
      </c>
      <c r="E688" s="90" t="str">
        <f>'Compound Alert'!E12</f>
        <v>IBRD</v>
      </c>
      <c r="F688" s="90"/>
      <c r="G688" s="86">
        <f>'Compound Alert'!G12</f>
        <v>0.5</v>
      </c>
      <c r="H688" s="87">
        <f>'Compound Alert'!H12</f>
        <v>0.5</v>
      </c>
      <c r="I688" s="85">
        <f>'Compound Alert'!I12</f>
        <v>0.5</v>
      </c>
      <c r="J688" s="77">
        <f>'Compound Alert'!AB12</f>
        <v>5.5434400000000004</v>
      </c>
      <c r="K688" s="77">
        <f>'Compound Alert'!AC12</f>
        <v>0</v>
      </c>
      <c r="L688" s="77">
        <f>'Compound Alert'!AD12</f>
        <v>0</v>
      </c>
      <c r="M688" s="77">
        <f>'Compound Alert'!AE12</f>
        <v>0</v>
      </c>
      <c r="N688" s="77">
        <f>'Compound Alert'!AF12</f>
        <v>0</v>
      </c>
      <c r="O688" s="77">
        <f>'Compound Alert'!AG12</f>
        <v>0</v>
      </c>
      <c r="P688" s="85"/>
      <c r="Q688" s="27">
        <f>'Compound Alert'!AI12</f>
        <v>0.2</v>
      </c>
      <c r="R688" s="27">
        <f>'Compound Alert'!AJ208</f>
        <v>0</v>
      </c>
      <c r="S688" s="28"/>
      <c r="T688" s="28"/>
      <c r="U688" s="28"/>
      <c r="V688" s="28"/>
      <c r="W688" s="28"/>
      <c r="X688" s="28"/>
      <c r="Y688" s="28"/>
      <c r="Z688" s="28"/>
      <c r="AA688" s="28"/>
      <c r="AB688" s="28"/>
      <c r="AC688" s="28"/>
      <c r="AD688" s="28"/>
      <c r="AE688" s="28"/>
      <c r="AF688" s="28"/>
    </row>
    <row r="689" spans="1:32" hidden="1" x14ac:dyDescent="0.2">
      <c r="A689" s="71">
        <v>162</v>
      </c>
      <c r="B689" s="90" t="str">
        <f>'Compound Alert'!B87</f>
        <v>Israel</v>
      </c>
      <c r="C689" s="90" t="str">
        <f>'Compound Alert'!C87</f>
        <v>ISR</v>
      </c>
      <c r="D689" s="90" t="str">
        <f>'Compound Alert'!D87</f>
        <v>MEA           Middle East &amp; North Africa</v>
      </c>
      <c r="E689" s="90" t="str">
        <f>'Compound Alert'!E87</f>
        <v xml:space="preserve"> </v>
      </c>
      <c r="F689" s="90"/>
      <c r="G689" s="86">
        <f>'Compound Alert'!G87</f>
        <v>0.5</v>
      </c>
      <c r="H689" s="87">
        <f>'Compound Alert'!H87</f>
        <v>0.5</v>
      </c>
      <c r="I689" s="85">
        <f>'Compound Alert'!I87</f>
        <v>0</v>
      </c>
      <c r="J689" s="77">
        <f>'Compound Alert'!AB87</f>
        <v>4.7619047619047397</v>
      </c>
      <c r="K689" s="77">
        <f>'Compound Alert'!AC87</f>
        <v>0</v>
      </c>
      <c r="L689" s="77">
        <f>'Compound Alert'!AD87</f>
        <v>2.2727272727272698</v>
      </c>
      <c r="M689" s="77">
        <f>'Compound Alert'!AE87</f>
        <v>7.2966666666666704</v>
      </c>
      <c r="N689" s="77">
        <f>'Compound Alert'!AF87</f>
        <v>0</v>
      </c>
      <c r="O689" s="77">
        <f>'Compound Alert'!AG87</f>
        <v>0</v>
      </c>
      <c r="P689" s="85"/>
      <c r="Q689" s="27">
        <f>'Compound Alert'!AI87</f>
        <v>0</v>
      </c>
      <c r="R689" s="27">
        <f>'Compound Alert'!AJ283</f>
        <v>0</v>
      </c>
      <c r="S689" s="28"/>
      <c r="T689" s="28"/>
      <c r="U689" s="28"/>
      <c r="V689" s="28"/>
      <c r="W689" s="28"/>
      <c r="X689" s="28"/>
      <c r="Y689" s="28"/>
      <c r="Z689" s="28"/>
      <c r="AA689" s="28"/>
      <c r="AB689" s="28"/>
      <c r="AC689" s="28"/>
      <c r="AD689" s="28"/>
      <c r="AE689" s="28"/>
      <c r="AF689" s="28"/>
    </row>
    <row r="690" spans="1:32" hidden="1" x14ac:dyDescent="0.2">
      <c r="A690" s="71">
        <v>163</v>
      </c>
      <c r="B690" s="90" t="str">
        <f>'Compound Alert'!B187</f>
        <v>Saint Vincent and the Grenadines</v>
      </c>
      <c r="C690" s="90" t="str">
        <f>'Compound Alert'!C187</f>
        <v>VCT</v>
      </c>
      <c r="D690" s="90" t="str">
        <f>'Compound Alert'!D187</f>
        <v>LCN           Latin America &amp; Caribbean</v>
      </c>
      <c r="E690" s="90" t="str">
        <f>'Compound Alert'!E187</f>
        <v>Blend</v>
      </c>
      <c r="F690" s="90"/>
      <c r="G690" s="86">
        <f>'Compound Alert'!G187</f>
        <v>0.5</v>
      </c>
      <c r="H690" s="87">
        <f>'Compound Alert'!H187</f>
        <v>0.5</v>
      </c>
      <c r="I690" s="85">
        <f>'Compound Alert'!I187</f>
        <v>0.5</v>
      </c>
      <c r="J690" s="77">
        <f>'Compound Alert'!AB187</f>
        <v>2.5760000000000001</v>
      </c>
      <c r="K690" s="77">
        <f>'Compound Alert'!AC187</f>
        <v>0</v>
      </c>
      <c r="L690" s="77">
        <f>'Compound Alert'!AD187</f>
        <v>0</v>
      </c>
      <c r="M690" s="77">
        <f>'Compound Alert'!AE187</f>
        <v>0</v>
      </c>
      <c r="N690" s="77">
        <f>'Compound Alert'!AF187</f>
        <v>10</v>
      </c>
      <c r="O690" s="77">
        <f>'Compound Alert'!AG187</f>
        <v>0</v>
      </c>
      <c r="P690" s="85"/>
      <c r="Q690" s="27">
        <f>'Compound Alert'!AI187</f>
        <v>0.2</v>
      </c>
      <c r="R690" s="27">
        <f>'Compound Alert'!AJ383</f>
        <v>0</v>
      </c>
      <c r="S690" s="28"/>
      <c r="T690" s="28"/>
      <c r="U690" s="28"/>
      <c r="V690" s="28"/>
      <c r="W690" s="28"/>
      <c r="X690" s="28"/>
      <c r="Y690" s="28"/>
      <c r="Z690" s="28"/>
      <c r="AA690" s="28"/>
      <c r="AB690" s="28"/>
      <c r="AC690" s="28"/>
      <c r="AD690" s="28"/>
      <c r="AE690" s="28"/>
      <c r="AF690" s="28"/>
    </row>
    <row r="691" spans="1:32" hidden="1" x14ac:dyDescent="0.2">
      <c r="A691" s="71">
        <v>164</v>
      </c>
      <c r="B691" s="90" t="str">
        <f>'Compound Alert'!B14</f>
        <v>Austria</v>
      </c>
      <c r="C691" s="90" t="str">
        <f>'Compound Alert'!C14</f>
        <v>AUT</v>
      </c>
      <c r="D691" s="90" t="str">
        <f>'Compound Alert'!D14</f>
        <v>ECS           Europe &amp; Central Asia</v>
      </c>
      <c r="E691" s="90" t="str">
        <f>'Compound Alert'!E14</f>
        <v xml:space="preserve"> </v>
      </c>
      <c r="F691" s="90"/>
      <c r="G691" s="86">
        <f>'Compound Alert'!G14</f>
        <v>0.5</v>
      </c>
      <c r="H691" s="87">
        <f>'Compound Alert'!H14</f>
        <v>0.5</v>
      </c>
      <c r="I691" s="85">
        <f>'Compound Alert'!I14</f>
        <v>0</v>
      </c>
      <c r="J691" s="77">
        <f>'Compound Alert'!AB14</f>
        <v>10</v>
      </c>
      <c r="K691" s="77">
        <f>'Compound Alert'!AC14</f>
        <v>0</v>
      </c>
      <c r="L691" s="77">
        <f>'Compound Alert'!AD14</f>
        <v>6.1363636363636296</v>
      </c>
      <c r="M691" s="77">
        <f>'Compound Alert'!AE14</f>
        <v>4.3333333333333304</v>
      </c>
      <c r="N691" s="77">
        <f>'Compound Alert'!AF14</f>
        <v>0</v>
      </c>
      <c r="O691" s="77">
        <f>'Compound Alert'!AG14</f>
        <v>0</v>
      </c>
      <c r="P691" s="85"/>
      <c r="Q691" s="27">
        <f>'Compound Alert'!AI14</f>
        <v>0</v>
      </c>
      <c r="R691" s="27">
        <f>'Compound Alert'!AJ210</f>
        <v>0</v>
      </c>
      <c r="S691" s="28"/>
      <c r="T691" s="28"/>
      <c r="U691" s="28"/>
      <c r="V691" s="28"/>
      <c r="W691" s="28"/>
      <c r="X691" s="28"/>
      <c r="Y691" s="28"/>
      <c r="Z691" s="28"/>
      <c r="AA691" s="28"/>
      <c r="AB691" s="28"/>
      <c r="AC691" s="28"/>
      <c r="AD691" s="28"/>
      <c r="AE691" s="28"/>
      <c r="AF691" s="28"/>
    </row>
    <row r="692" spans="1:32" hidden="1" x14ac:dyDescent="0.2">
      <c r="A692" s="71">
        <v>165</v>
      </c>
      <c r="B692" s="90" t="str">
        <f>'Compound Alert'!B48</f>
        <v>Czech Republic</v>
      </c>
      <c r="C692" s="90" t="str">
        <f>'Compound Alert'!C48</f>
        <v>CZE</v>
      </c>
      <c r="D692" s="90" t="str">
        <f>'Compound Alert'!D48</f>
        <v>ECS           Europe &amp; Central Asia</v>
      </c>
      <c r="E692" s="90" t="str">
        <f>'Compound Alert'!E48</f>
        <v xml:space="preserve"> </v>
      </c>
      <c r="F692" s="90"/>
      <c r="G692" s="86">
        <f>'Compound Alert'!G48</f>
        <v>0.5</v>
      </c>
      <c r="H692" s="87">
        <f>'Compound Alert'!H48</f>
        <v>0.5</v>
      </c>
      <c r="I692" s="85">
        <f>'Compound Alert'!I48</f>
        <v>0</v>
      </c>
      <c r="J692" s="77">
        <f>'Compound Alert'!AB48</f>
        <v>10</v>
      </c>
      <c r="K692" s="77">
        <f>'Compound Alert'!AC48</f>
        <v>0</v>
      </c>
      <c r="L692" s="77">
        <f>'Compound Alert'!AD48</f>
        <v>0</v>
      </c>
      <c r="M692" s="77">
        <f>'Compound Alert'!AE48</f>
        <v>3.66333333333333</v>
      </c>
      <c r="N692" s="77">
        <f>'Compound Alert'!AF48</f>
        <v>0</v>
      </c>
      <c r="O692" s="77">
        <f>'Compound Alert'!AG48</f>
        <v>0</v>
      </c>
      <c r="P692" s="85"/>
      <c r="Q692" s="27">
        <f>'Compound Alert'!AI48</f>
        <v>0</v>
      </c>
      <c r="R692" s="27">
        <f>'Compound Alert'!AJ244</f>
        <v>0</v>
      </c>
      <c r="S692" s="28"/>
      <c r="T692" s="28"/>
      <c r="U692" s="28"/>
      <c r="V692" s="28"/>
      <c r="W692" s="28"/>
      <c r="X692" s="28"/>
      <c r="Y692" s="28"/>
      <c r="Z692" s="28"/>
      <c r="AA692" s="28"/>
      <c r="AB692" s="28"/>
      <c r="AC692" s="28"/>
      <c r="AD692" s="28"/>
      <c r="AE692" s="28"/>
      <c r="AF692" s="28"/>
    </row>
    <row r="693" spans="1:32" hidden="1" x14ac:dyDescent="0.2">
      <c r="A693" s="71">
        <v>166</v>
      </c>
      <c r="B693" s="90" t="str">
        <f>'Compound Alert'!B59</f>
        <v>Estonia</v>
      </c>
      <c r="C693" s="90" t="str">
        <f>'Compound Alert'!C59</f>
        <v>EST</v>
      </c>
      <c r="D693" s="90" t="str">
        <f>'Compound Alert'!D59</f>
        <v>ECS           Europe &amp; Central Asia</v>
      </c>
      <c r="E693" s="90" t="str">
        <f>'Compound Alert'!E59</f>
        <v xml:space="preserve"> </v>
      </c>
      <c r="F693" s="90"/>
      <c r="G693" s="86">
        <f>'Compound Alert'!G59</f>
        <v>0.5</v>
      </c>
      <c r="H693" s="87">
        <f>'Compound Alert'!H59</f>
        <v>0.5</v>
      </c>
      <c r="I693" s="85">
        <f>'Compound Alert'!I59</f>
        <v>0</v>
      </c>
      <c r="J693" s="77">
        <f>'Compound Alert'!AB59</f>
        <v>10</v>
      </c>
      <c r="K693" s="77">
        <f>'Compound Alert'!AC59</f>
        <v>0</v>
      </c>
      <c r="L693" s="77">
        <f>'Compound Alert'!AD59</f>
        <v>1.5909090909090899</v>
      </c>
      <c r="M693" s="77">
        <f>'Compound Alert'!AE59</f>
        <v>10</v>
      </c>
      <c r="N693" s="77">
        <f>'Compound Alert'!AF59</f>
        <v>0</v>
      </c>
      <c r="O693" s="77">
        <f>'Compound Alert'!AG59</f>
        <v>0</v>
      </c>
      <c r="P693" s="85"/>
      <c r="Q693" s="27">
        <f>'Compound Alert'!AI59</f>
        <v>0</v>
      </c>
      <c r="R693" s="27">
        <f>'Compound Alert'!AJ255</f>
        <v>0</v>
      </c>
      <c r="S693" s="28"/>
      <c r="T693" s="28"/>
      <c r="U693" s="28"/>
      <c r="V693" s="28"/>
      <c r="W693" s="28"/>
      <c r="X693" s="28"/>
      <c r="Y693" s="28"/>
      <c r="Z693" s="28"/>
      <c r="AA693" s="28"/>
      <c r="AB693" s="28"/>
      <c r="AC693" s="28"/>
      <c r="AD693" s="28"/>
      <c r="AE693" s="28"/>
      <c r="AF693" s="28"/>
    </row>
    <row r="694" spans="1:32" hidden="1" x14ac:dyDescent="0.2">
      <c r="A694" s="71">
        <v>167</v>
      </c>
      <c r="B694" s="90" t="str">
        <f>'Compound Alert'!B63</f>
        <v>France</v>
      </c>
      <c r="C694" s="90" t="str">
        <f>'Compound Alert'!C63</f>
        <v>FRA</v>
      </c>
      <c r="D694" s="90" t="str">
        <f>'Compound Alert'!D63</f>
        <v>ECS           Europe &amp; Central Asia</v>
      </c>
      <c r="E694" s="90" t="str">
        <f>'Compound Alert'!E63</f>
        <v xml:space="preserve"> </v>
      </c>
      <c r="F694" s="90"/>
      <c r="G694" s="86">
        <f>'Compound Alert'!G63</f>
        <v>0.5</v>
      </c>
      <c r="H694" s="87">
        <f>'Compound Alert'!H63</f>
        <v>0.5</v>
      </c>
      <c r="I694" s="85">
        <f>'Compound Alert'!I63</f>
        <v>0</v>
      </c>
      <c r="J694" s="77">
        <f>'Compound Alert'!AB63</f>
        <v>10</v>
      </c>
      <c r="K694" s="77">
        <f>'Compound Alert'!AC63</f>
        <v>0</v>
      </c>
      <c r="L694" s="77">
        <f>'Compound Alert'!AD63</f>
        <v>1.5909090909090899</v>
      </c>
      <c r="M694" s="77">
        <f>'Compound Alert'!AE63</f>
        <v>3</v>
      </c>
      <c r="N694" s="77">
        <f>'Compound Alert'!AF63</f>
        <v>0</v>
      </c>
      <c r="O694" s="77">
        <f>'Compound Alert'!AG63</f>
        <v>0</v>
      </c>
      <c r="P694" s="85"/>
      <c r="Q694" s="27">
        <f>'Compound Alert'!AI63</f>
        <v>0</v>
      </c>
      <c r="R694" s="27">
        <f>'Compound Alert'!AJ259</f>
        <v>0</v>
      </c>
      <c r="S694" s="28"/>
      <c r="T694" s="28"/>
      <c r="U694" s="28"/>
      <c r="V694" s="28"/>
      <c r="W694" s="28"/>
      <c r="X694" s="28"/>
      <c r="Y694" s="28"/>
      <c r="Z694" s="28"/>
      <c r="AA694" s="28"/>
      <c r="AB694" s="28"/>
      <c r="AC694" s="28"/>
      <c r="AD694" s="28"/>
      <c r="AE694" s="28"/>
      <c r="AF694" s="28"/>
    </row>
    <row r="695" spans="1:32" hidden="1" x14ac:dyDescent="0.2">
      <c r="A695" s="71">
        <v>168</v>
      </c>
      <c r="B695" s="90" t="str">
        <f>'Compound Alert'!B80</f>
        <v>Hungary</v>
      </c>
      <c r="C695" s="90" t="str">
        <f>'Compound Alert'!C80</f>
        <v>HUN</v>
      </c>
      <c r="D695" s="90" t="str">
        <f>'Compound Alert'!D80</f>
        <v>ECS           Europe &amp; Central Asia</v>
      </c>
      <c r="E695" s="90" t="str">
        <f>'Compound Alert'!E80</f>
        <v xml:space="preserve"> </v>
      </c>
      <c r="F695" s="90"/>
      <c r="G695" s="86">
        <f>'Compound Alert'!G80</f>
        <v>0.5</v>
      </c>
      <c r="H695" s="87">
        <f>'Compound Alert'!H80</f>
        <v>0.5</v>
      </c>
      <c r="I695" s="85">
        <f>'Compound Alert'!I80</f>
        <v>0</v>
      </c>
      <c r="J695" s="77">
        <f>'Compound Alert'!AB80</f>
        <v>10</v>
      </c>
      <c r="K695" s="77">
        <f>'Compound Alert'!AC80</f>
        <v>0</v>
      </c>
      <c r="L695" s="77">
        <f>'Compound Alert'!AD80</f>
        <v>2.0454545454545499</v>
      </c>
      <c r="M695" s="77">
        <f>'Compound Alert'!AE80</f>
        <v>8.94</v>
      </c>
      <c r="N695" s="77">
        <f>'Compound Alert'!AF80</f>
        <v>0</v>
      </c>
      <c r="O695" s="77">
        <f>'Compound Alert'!AG80</f>
        <v>0</v>
      </c>
      <c r="P695" s="85"/>
      <c r="Q695" s="27">
        <f>'Compound Alert'!AI80</f>
        <v>0</v>
      </c>
      <c r="R695" s="27">
        <f>'Compound Alert'!AJ276</f>
        <v>0</v>
      </c>
      <c r="S695" s="28"/>
      <c r="T695" s="28"/>
      <c r="U695" s="28"/>
      <c r="V695" s="28"/>
      <c r="W695" s="28"/>
      <c r="X695" s="28"/>
      <c r="Y695" s="28"/>
      <c r="Z695" s="28"/>
      <c r="AA695" s="28"/>
      <c r="AB695" s="28"/>
      <c r="AC695" s="28"/>
      <c r="AD695" s="28"/>
      <c r="AE695" s="28"/>
      <c r="AF695" s="28"/>
    </row>
    <row r="696" spans="1:32" hidden="1" x14ac:dyDescent="0.2">
      <c r="A696" s="71">
        <v>169</v>
      </c>
      <c r="B696" s="90" t="str">
        <f>'Compound Alert'!B86</f>
        <v>Iceland</v>
      </c>
      <c r="C696" s="90" t="str">
        <f>'Compound Alert'!C86</f>
        <v>ISL</v>
      </c>
      <c r="D696" s="90" t="str">
        <f>'Compound Alert'!D86</f>
        <v>ECS           Europe &amp; Central Asia</v>
      </c>
      <c r="E696" s="90" t="str">
        <f>'Compound Alert'!E86</f>
        <v xml:space="preserve"> </v>
      </c>
      <c r="F696" s="90"/>
      <c r="G696" s="86">
        <f>'Compound Alert'!G86</f>
        <v>0.5</v>
      </c>
      <c r="H696" s="87">
        <f>'Compound Alert'!H86</f>
        <v>0.5</v>
      </c>
      <c r="I696" s="85">
        <f>'Compound Alert'!I86</f>
        <v>0</v>
      </c>
      <c r="J696" s="77">
        <f>'Compound Alert'!AB86</f>
        <v>7.1428571428571104</v>
      </c>
      <c r="K696" s="77">
        <f>'Compound Alert'!AC86</f>
        <v>0</v>
      </c>
      <c r="L696" s="77">
        <f>'Compound Alert'!AD86</f>
        <v>2.27272727272728</v>
      </c>
      <c r="M696" s="77">
        <f>'Compound Alert'!AE86</f>
        <v>10</v>
      </c>
      <c r="N696" s="77">
        <f>'Compound Alert'!AF86</f>
        <v>0</v>
      </c>
      <c r="O696" s="77">
        <f>'Compound Alert'!AG86</f>
        <v>0</v>
      </c>
      <c r="P696" s="85"/>
      <c r="Q696" s="27">
        <f>'Compound Alert'!AI86</f>
        <v>0</v>
      </c>
      <c r="R696" s="27">
        <f>'Compound Alert'!AJ282</f>
        <v>0</v>
      </c>
      <c r="S696" s="28"/>
      <c r="T696" s="28"/>
      <c r="U696" s="28"/>
      <c r="V696" s="28"/>
      <c r="W696" s="28"/>
      <c r="X696" s="28"/>
      <c r="Y696" s="28"/>
      <c r="Z696" s="28"/>
      <c r="AA696" s="28"/>
      <c r="AB696" s="28"/>
      <c r="AC696" s="28"/>
      <c r="AD696" s="28"/>
      <c r="AE696" s="28"/>
      <c r="AF696" s="28"/>
    </row>
    <row r="697" spans="1:32" hidden="1" x14ac:dyDescent="0.2">
      <c r="A697" s="71">
        <v>170</v>
      </c>
      <c r="B697" s="90" t="str">
        <f>'Compound Alert'!B99</f>
        <v>Kuwait</v>
      </c>
      <c r="C697" s="90" t="str">
        <f>'Compound Alert'!C99</f>
        <v>KWT</v>
      </c>
      <c r="D697" s="90" t="str">
        <f>'Compound Alert'!D99</f>
        <v>MEA           Middle East &amp; North Africa</v>
      </c>
      <c r="E697" s="90" t="str">
        <f>'Compound Alert'!E99</f>
        <v xml:space="preserve"> </v>
      </c>
      <c r="F697" s="90"/>
      <c r="G697" s="86">
        <f>'Compound Alert'!G99</f>
        <v>0.5</v>
      </c>
      <c r="H697" s="87">
        <f>'Compound Alert'!H99</f>
        <v>0.5</v>
      </c>
      <c r="I697" s="85">
        <f>'Compound Alert'!I99</f>
        <v>0</v>
      </c>
      <c r="J697" s="77">
        <f>'Compound Alert'!AB99</f>
        <v>10</v>
      </c>
      <c r="K697" s="77">
        <f>'Compound Alert'!AC99</f>
        <v>0</v>
      </c>
      <c r="L697" s="77">
        <f>'Compound Alert'!AD99</f>
        <v>1.36363636363637</v>
      </c>
      <c r="M697" s="77">
        <f>'Compound Alert'!AE99</f>
        <v>0</v>
      </c>
      <c r="N697" s="77">
        <f>'Compound Alert'!AF99</f>
        <v>0</v>
      </c>
      <c r="O697" s="77">
        <f>'Compound Alert'!AG99</f>
        <v>0</v>
      </c>
      <c r="P697" s="85"/>
      <c r="Q697" s="27">
        <f>'Compound Alert'!AI99</f>
        <v>0</v>
      </c>
      <c r="R697" s="27">
        <f>'Compound Alert'!AJ295</f>
        <v>0</v>
      </c>
      <c r="S697" s="28"/>
      <c r="T697" s="28"/>
      <c r="U697" s="28"/>
      <c r="V697" s="28"/>
      <c r="W697" s="28"/>
      <c r="X697" s="28"/>
      <c r="Y697" s="28"/>
      <c r="Z697" s="28"/>
      <c r="AA697" s="28"/>
      <c r="AB697" s="28"/>
      <c r="AC697" s="28"/>
      <c r="AD697" s="28"/>
      <c r="AE697" s="28"/>
      <c r="AF697" s="28"/>
    </row>
    <row r="698" spans="1:32" hidden="1" x14ac:dyDescent="0.2">
      <c r="A698" s="71">
        <v>171</v>
      </c>
      <c r="B698" s="90" t="str">
        <f>'Compound Alert'!B108</f>
        <v>Lithuania</v>
      </c>
      <c r="C698" s="90" t="str">
        <f>'Compound Alert'!C108</f>
        <v>LTU</v>
      </c>
      <c r="D698" s="90" t="str">
        <f>'Compound Alert'!D108</f>
        <v>ECS           Europe &amp; Central Asia</v>
      </c>
      <c r="E698" s="90" t="str">
        <f>'Compound Alert'!E108</f>
        <v xml:space="preserve"> </v>
      </c>
      <c r="F698" s="90"/>
      <c r="G698" s="86">
        <f>'Compound Alert'!G108</f>
        <v>0.5</v>
      </c>
      <c r="H698" s="87">
        <f>'Compound Alert'!H108</f>
        <v>0.5</v>
      </c>
      <c r="I698" s="85">
        <f>'Compound Alert'!I108</f>
        <v>0</v>
      </c>
      <c r="J698" s="77">
        <f>'Compound Alert'!AB108</f>
        <v>10</v>
      </c>
      <c r="K698" s="77">
        <f>'Compound Alert'!AC108</f>
        <v>0</v>
      </c>
      <c r="L698" s="77">
        <f>'Compound Alert'!AD108</f>
        <v>0</v>
      </c>
      <c r="M698" s="77">
        <f>'Compound Alert'!AE108</f>
        <v>6.4866666666666699</v>
      </c>
      <c r="N698" s="77">
        <f>'Compound Alert'!AF108</f>
        <v>0</v>
      </c>
      <c r="O698" s="77">
        <f>'Compound Alert'!AG108</f>
        <v>0</v>
      </c>
      <c r="P698" s="85"/>
      <c r="Q698" s="27">
        <f>'Compound Alert'!AI108</f>
        <v>0</v>
      </c>
      <c r="R698" s="27">
        <f>'Compound Alert'!AJ304</f>
        <v>0</v>
      </c>
      <c r="S698" s="28"/>
      <c r="T698" s="28"/>
      <c r="U698" s="28"/>
      <c r="V698" s="28"/>
      <c r="W698" s="28"/>
      <c r="X698" s="28"/>
      <c r="Y698" s="28"/>
      <c r="Z698" s="28"/>
      <c r="AA698" s="28"/>
      <c r="AB698" s="28"/>
      <c r="AC698" s="28"/>
      <c r="AD698" s="28"/>
      <c r="AE698" s="28"/>
      <c r="AF698" s="28"/>
    </row>
    <row r="699" spans="1:32" hidden="1" x14ac:dyDescent="0.2">
      <c r="A699" s="71">
        <v>172</v>
      </c>
      <c r="B699" s="90" t="str">
        <f>'Compound Alert'!B110</f>
        <v>Latvia</v>
      </c>
      <c r="C699" s="90" t="str">
        <f>'Compound Alert'!C110</f>
        <v>LVA</v>
      </c>
      <c r="D699" s="90" t="str">
        <f>'Compound Alert'!D110</f>
        <v>ECS           Europe &amp; Central Asia</v>
      </c>
      <c r="E699" s="90" t="str">
        <f>'Compound Alert'!E110</f>
        <v xml:space="preserve"> </v>
      </c>
      <c r="F699" s="90"/>
      <c r="G699" s="86">
        <f>'Compound Alert'!G110</f>
        <v>0.5</v>
      </c>
      <c r="H699" s="87">
        <f>'Compound Alert'!H110</f>
        <v>0.5</v>
      </c>
      <c r="I699" s="85">
        <f>'Compound Alert'!I110</f>
        <v>0</v>
      </c>
      <c r="J699" s="77">
        <f>'Compound Alert'!AB110</f>
        <v>10</v>
      </c>
      <c r="K699" s="77">
        <f>'Compound Alert'!AC110</f>
        <v>0</v>
      </c>
      <c r="L699" s="77">
        <f>'Compound Alert'!AD110</f>
        <v>6.3636363636363704</v>
      </c>
      <c r="M699" s="77">
        <f>'Compound Alert'!AE110</f>
        <v>8.9633333333333294</v>
      </c>
      <c r="N699" s="77">
        <f>'Compound Alert'!AF110</f>
        <v>0</v>
      </c>
      <c r="O699" s="77">
        <f>'Compound Alert'!AG110</f>
        <v>0</v>
      </c>
      <c r="P699" s="85"/>
      <c r="Q699" s="27">
        <f>'Compound Alert'!AI110</f>
        <v>0</v>
      </c>
      <c r="R699" s="27">
        <f>'Compound Alert'!AJ306</f>
        <v>0</v>
      </c>
      <c r="S699" s="28"/>
      <c r="T699" s="28"/>
      <c r="U699" s="28"/>
      <c r="V699" s="28"/>
      <c r="W699" s="28"/>
      <c r="X699" s="28"/>
      <c r="Y699" s="28"/>
      <c r="Z699" s="28"/>
      <c r="AA699" s="28"/>
      <c r="AB699" s="28"/>
      <c r="AC699" s="28"/>
      <c r="AD699" s="28"/>
      <c r="AE699" s="28"/>
      <c r="AF699" s="28"/>
    </row>
    <row r="700" spans="1:32" hidden="1" x14ac:dyDescent="0.2">
      <c r="A700" s="71">
        <v>173</v>
      </c>
      <c r="B700" s="90" t="str">
        <f>'Compound Alert'!B144</f>
        <v>Poland</v>
      </c>
      <c r="C700" s="90" t="str">
        <f>'Compound Alert'!C144</f>
        <v>POL</v>
      </c>
      <c r="D700" s="90" t="str">
        <f>'Compound Alert'!D144</f>
        <v>ECS           Europe &amp; Central Asia</v>
      </c>
      <c r="E700" s="90" t="str">
        <f>'Compound Alert'!E144</f>
        <v>IBRD</v>
      </c>
      <c r="F700" s="90"/>
      <c r="G700" s="86">
        <f>'Compound Alert'!G144</f>
        <v>0.5</v>
      </c>
      <c r="H700" s="87">
        <f>'Compound Alert'!H144</f>
        <v>0.5</v>
      </c>
      <c r="I700" s="85">
        <f>'Compound Alert'!I144</f>
        <v>0</v>
      </c>
      <c r="J700" s="77">
        <f>'Compound Alert'!AB144</f>
        <v>10</v>
      </c>
      <c r="K700" s="77">
        <f>'Compound Alert'!AC144</f>
        <v>0</v>
      </c>
      <c r="L700" s="77">
        <f>'Compound Alert'!AD144</f>
        <v>0</v>
      </c>
      <c r="M700" s="77">
        <f>'Compound Alert'!AE144</f>
        <v>9.7687693096342496</v>
      </c>
      <c r="N700" s="77">
        <f>'Compound Alert'!AF144</f>
        <v>0</v>
      </c>
      <c r="O700" s="77">
        <f>'Compound Alert'!AG144</f>
        <v>0</v>
      </c>
      <c r="P700" s="85"/>
      <c r="Q700" s="27">
        <f>'Compound Alert'!AI144</f>
        <v>0</v>
      </c>
      <c r="R700" s="27">
        <f>'Compound Alert'!AJ340</f>
        <v>0</v>
      </c>
      <c r="S700" s="28"/>
      <c r="T700" s="28"/>
      <c r="U700" s="28"/>
      <c r="V700" s="28"/>
      <c r="W700" s="28"/>
      <c r="X700" s="28"/>
      <c r="Y700" s="28"/>
      <c r="Z700" s="28"/>
      <c r="AA700" s="28"/>
      <c r="AB700" s="28"/>
      <c r="AC700" s="28"/>
      <c r="AD700" s="28"/>
      <c r="AE700" s="28"/>
      <c r="AF700" s="28"/>
    </row>
    <row r="701" spans="1:32" hidden="1" x14ac:dyDescent="0.2">
      <c r="A701" s="71">
        <v>174</v>
      </c>
      <c r="B701" s="90" t="str">
        <f>'Compound Alert'!B164</f>
        <v>Slovakia</v>
      </c>
      <c r="C701" s="90" t="str">
        <f>'Compound Alert'!C164</f>
        <v>SVK</v>
      </c>
      <c r="D701" s="90" t="str">
        <f>'Compound Alert'!D164</f>
        <v>ECS           Europe &amp; Central Asia</v>
      </c>
      <c r="E701" s="90" t="str">
        <f>'Compound Alert'!E164</f>
        <v>Europe &amp; Central Asia</v>
      </c>
      <c r="F701" s="90"/>
      <c r="G701" s="86">
        <f>'Compound Alert'!G164</f>
        <v>0.5</v>
      </c>
      <c r="H701" s="87">
        <f>'Compound Alert'!H164</f>
        <v>0.5</v>
      </c>
      <c r="I701" s="85">
        <f>'Compound Alert'!I164</f>
        <v>0</v>
      </c>
      <c r="J701" s="77">
        <f>'Compound Alert'!AB164</f>
        <v>10</v>
      </c>
      <c r="K701" s="77">
        <f>'Compound Alert'!AC164</f>
        <v>0</v>
      </c>
      <c r="L701" s="77">
        <f>'Compound Alert'!AD164</f>
        <v>7.7272727272727204</v>
      </c>
      <c r="M701" s="77">
        <f>'Compound Alert'!AE164</f>
        <v>6.75</v>
      </c>
      <c r="N701" s="77">
        <f>'Compound Alert'!AF164</f>
        <v>0</v>
      </c>
      <c r="O701" s="77">
        <f>'Compound Alert'!AG164</f>
        <v>0</v>
      </c>
      <c r="P701" s="85"/>
      <c r="Q701" s="27">
        <f>'Compound Alert'!AI164</f>
        <v>0</v>
      </c>
      <c r="R701" s="27">
        <f>'Compound Alert'!AJ360</f>
        <v>0</v>
      </c>
      <c r="S701" s="28"/>
      <c r="T701" s="28"/>
      <c r="U701" s="28"/>
      <c r="V701" s="28"/>
      <c r="W701" s="28"/>
      <c r="X701" s="28"/>
      <c r="Y701" s="28"/>
      <c r="Z701" s="28"/>
      <c r="AA701" s="28"/>
      <c r="AB701" s="28"/>
      <c r="AC701" s="28"/>
      <c r="AD701" s="28"/>
      <c r="AE701" s="28"/>
      <c r="AF701" s="28"/>
    </row>
    <row r="702" spans="1:32" hidden="1" x14ac:dyDescent="0.2">
      <c r="A702" s="71">
        <v>175</v>
      </c>
      <c r="B702" s="90" t="str">
        <f>'Compound Alert'!B13</f>
        <v>Australia</v>
      </c>
      <c r="C702" s="90" t="str">
        <f>'Compound Alert'!C13</f>
        <v>AUS</v>
      </c>
      <c r="D702" s="90" t="str">
        <f>'Compound Alert'!D13</f>
        <v>EAS           East Asia &amp; Pacific</v>
      </c>
      <c r="E702" s="90" t="str">
        <f>'Compound Alert'!E13</f>
        <v xml:space="preserve"> </v>
      </c>
      <c r="F702" s="90"/>
      <c r="G702" s="86">
        <f>'Compound Alert'!G13</f>
        <v>0.5</v>
      </c>
      <c r="H702" s="87">
        <f>'Compound Alert'!H13</f>
        <v>0.5</v>
      </c>
      <c r="I702" s="85">
        <f>'Compound Alert'!I13</f>
        <v>0</v>
      </c>
      <c r="J702" s="77">
        <f>'Compound Alert'!AB13</f>
        <v>7.1428571428571104</v>
      </c>
      <c r="K702" s="77">
        <f>'Compound Alert'!AC13</f>
        <v>0</v>
      </c>
      <c r="L702" s="77">
        <f>'Compound Alert'!AD13</f>
        <v>7.7272727272727204</v>
      </c>
      <c r="M702" s="77">
        <f>'Compound Alert'!AE13</f>
        <v>5.8333333333333304</v>
      </c>
      <c r="N702" s="77">
        <f>'Compound Alert'!AF13</f>
        <v>0</v>
      </c>
      <c r="O702" s="77">
        <f>'Compound Alert'!AG13</f>
        <v>0</v>
      </c>
      <c r="P702" s="85"/>
      <c r="Q702" s="27">
        <f>'Compound Alert'!AI13</f>
        <v>0</v>
      </c>
      <c r="R702" s="27">
        <f>'Compound Alert'!AJ209</f>
        <v>0</v>
      </c>
      <c r="S702" s="28"/>
      <c r="T702" s="28"/>
      <c r="U702" s="28"/>
      <c r="V702" s="28"/>
      <c r="W702" s="28"/>
      <c r="X702" s="28"/>
      <c r="Y702" s="28"/>
      <c r="Z702" s="28"/>
      <c r="AA702" s="28"/>
      <c r="AB702" s="28"/>
      <c r="AC702" s="28"/>
      <c r="AD702" s="28"/>
      <c r="AE702" s="28"/>
      <c r="AF702" s="28"/>
    </row>
    <row r="703" spans="1:32" hidden="1" x14ac:dyDescent="0.2">
      <c r="A703" s="71">
        <v>176</v>
      </c>
      <c r="B703" s="90" t="str">
        <f>'Compound Alert'!B34</f>
        <v>Canada</v>
      </c>
      <c r="C703" s="90" t="str">
        <f>'Compound Alert'!C34</f>
        <v>CAN</v>
      </c>
      <c r="D703" s="90" t="str">
        <f>'Compound Alert'!D34</f>
        <v>NAC           North America</v>
      </c>
      <c r="E703" s="90" t="str">
        <f>'Compound Alert'!E34</f>
        <v xml:space="preserve"> </v>
      </c>
      <c r="F703" s="90"/>
      <c r="G703" s="86">
        <f>'Compound Alert'!G34</f>
        <v>0.5</v>
      </c>
      <c r="H703" s="87">
        <f>'Compound Alert'!H34</f>
        <v>0.5</v>
      </c>
      <c r="I703" s="85">
        <f>'Compound Alert'!I34</f>
        <v>0</v>
      </c>
      <c r="J703" s="77">
        <f>'Compound Alert'!AB34</f>
        <v>4.7619047619047397</v>
      </c>
      <c r="K703" s="77">
        <f>'Compound Alert'!AC34</f>
        <v>0</v>
      </c>
      <c r="L703" s="77">
        <f>'Compound Alert'!AD34</f>
        <v>5.2272727272727204</v>
      </c>
      <c r="M703" s="77">
        <f>'Compound Alert'!AE34</f>
        <v>10</v>
      </c>
      <c r="N703" s="77">
        <f>'Compound Alert'!AF34</f>
        <v>0</v>
      </c>
      <c r="O703" s="77">
        <f>'Compound Alert'!AG34</f>
        <v>0</v>
      </c>
      <c r="P703" s="85"/>
      <c r="Q703" s="27">
        <f>'Compound Alert'!AI34</f>
        <v>0</v>
      </c>
      <c r="R703" s="27">
        <f>'Compound Alert'!AJ230</f>
        <v>0</v>
      </c>
      <c r="S703" s="28"/>
      <c r="T703" s="28"/>
      <c r="U703" s="28"/>
      <c r="V703" s="28"/>
      <c r="W703" s="28"/>
      <c r="X703" s="28"/>
      <c r="Y703" s="28"/>
      <c r="Z703" s="28"/>
      <c r="AA703" s="28"/>
      <c r="AB703" s="28"/>
      <c r="AC703" s="28"/>
      <c r="AD703" s="28"/>
      <c r="AE703" s="28"/>
      <c r="AF703" s="28"/>
    </row>
    <row r="704" spans="1:32" hidden="1" x14ac:dyDescent="0.2">
      <c r="A704" s="71">
        <v>177</v>
      </c>
      <c r="B704" s="90" t="str">
        <f>'Compound Alert'!B61</f>
        <v>Finland</v>
      </c>
      <c r="C704" s="90" t="str">
        <f>'Compound Alert'!C61</f>
        <v>FIN</v>
      </c>
      <c r="D704" s="90" t="str">
        <f>'Compound Alert'!D61</f>
        <v>ECS           Europe &amp; Central Asia</v>
      </c>
      <c r="E704" s="90" t="str">
        <f>'Compound Alert'!E61</f>
        <v xml:space="preserve"> </v>
      </c>
      <c r="F704" s="90"/>
      <c r="G704" s="86">
        <f>'Compound Alert'!G61</f>
        <v>0</v>
      </c>
      <c r="H704" s="87">
        <f>'Compound Alert'!H61</f>
        <v>0</v>
      </c>
      <c r="I704" s="85">
        <f>'Compound Alert'!I61</f>
        <v>0</v>
      </c>
      <c r="J704" s="77">
        <f>'Compound Alert'!AB61</f>
        <v>9.5238095238094793</v>
      </c>
      <c r="K704" s="77">
        <f>'Compound Alert'!AC61</f>
        <v>0</v>
      </c>
      <c r="L704" s="77">
        <f>'Compound Alert'!AD61</f>
        <v>7.7272727272727204</v>
      </c>
      <c r="M704" s="77">
        <f>'Compound Alert'!AE61</f>
        <v>5.2833333333333297</v>
      </c>
      <c r="N704" s="77">
        <f>'Compound Alert'!AF61</f>
        <v>0</v>
      </c>
      <c r="O704" s="77">
        <f>'Compound Alert'!AG61</f>
        <v>0</v>
      </c>
      <c r="P704" s="85"/>
      <c r="Q704" s="27">
        <f>'Compound Alert'!AI61</f>
        <v>0</v>
      </c>
      <c r="R704" s="27">
        <f>'Compound Alert'!AJ257</f>
        <v>0</v>
      </c>
      <c r="S704" s="28"/>
      <c r="T704" s="28"/>
      <c r="U704" s="28"/>
      <c r="V704" s="28"/>
      <c r="W704" s="28"/>
      <c r="X704" s="28"/>
      <c r="Y704" s="28"/>
      <c r="Z704" s="28"/>
      <c r="AA704" s="28"/>
      <c r="AB704" s="28"/>
      <c r="AC704" s="28"/>
      <c r="AD704" s="28"/>
      <c r="AE704" s="28"/>
      <c r="AF704" s="28"/>
    </row>
    <row r="705" spans="1:32" hidden="1" x14ac:dyDescent="0.2">
      <c r="A705" s="71">
        <v>178</v>
      </c>
      <c r="B705" s="90" t="str">
        <f>'Compound Alert'!B83</f>
        <v>Ireland</v>
      </c>
      <c r="C705" s="90" t="str">
        <f>'Compound Alert'!C83</f>
        <v>IRL</v>
      </c>
      <c r="D705" s="90" t="str">
        <f>'Compound Alert'!D83</f>
        <v>ECS           Europe &amp; Central Asia</v>
      </c>
      <c r="E705" s="90" t="str">
        <f>'Compound Alert'!E83</f>
        <v xml:space="preserve"> </v>
      </c>
      <c r="F705" s="90"/>
      <c r="G705" s="86">
        <f>'Compound Alert'!G83</f>
        <v>0</v>
      </c>
      <c r="H705" s="87">
        <f>'Compound Alert'!H83</f>
        <v>0</v>
      </c>
      <c r="I705" s="85">
        <f>'Compound Alert'!I83</f>
        <v>0</v>
      </c>
      <c r="J705" s="77">
        <f>'Compound Alert'!AB83</f>
        <v>4.7619047619047397</v>
      </c>
      <c r="K705" s="77">
        <f>'Compound Alert'!AC83</f>
        <v>0</v>
      </c>
      <c r="L705" s="77">
        <f>'Compound Alert'!AD83</f>
        <v>2.9545454545454599</v>
      </c>
      <c r="M705" s="77">
        <f>'Compound Alert'!AE83</f>
        <v>3</v>
      </c>
      <c r="N705" s="77">
        <f>'Compound Alert'!AF83</f>
        <v>0</v>
      </c>
      <c r="O705" s="77">
        <f>'Compound Alert'!AG83</f>
        <v>0</v>
      </c>
      <c r="P705" s="85"/>
      <c r="Q705" s="27">
        <f>'Compound Alert'!AI83</f>
        <v>0</v>
      </c>
      <c r="R705" s="27">
        <f>'Compound Alert'!AJ279</f>
        <v>0</v>
      </c>
      <c r="S705" s="28"/>
      <c r="T705" s="28"/>
      <c r="U705" s="28"/>
      <c r="V705" s="28"/>
      <c r="W705" s="28"/>
      <c r="X705" s="28"/>
      <c r="Y705" s="28"/>
      <c r="Z705" s="28"/>
      <c r="AA705" s="28"/>
      <c r="AB705" s="28"/>
      <c r="AC705" s="28"/>
      <c r="AD705" s="28"/>
      <c r="AE705" s="28"/>
      <c r="AF705" s="28"/>
    </row>
    <row r="706" spans="1:32" hidden="1" x14ac:dyDescent="0.2">
      <c r="A706" s="71">
        <v>179</v>
      </c>
      <c r="B706" s="90" t="str">
        <f>'Compound Alert'!B17</f>
        <v>Belgium</v>
      </c>
      <c r="C706" s="90" t="str">
        <f>'Compound Alert'!C17</f>
        <v>BEL</v>
      </c>
      <c r="D706" s="90" t="str">
        <f>'Compound Alert'!D17</f>
        <v>ECS           Europe &amp; Central Asia</v>
      </c>
      <c r="E706" s="90" t="str">
        <f>'Compound Alert'!E17</f>
        <v xml:space="preserve"> </v>
      </c>
      <c r="F706" s="90"/>
      <c r="G706" s="86">
        <f>'Compound Alert'!G17</f>
        <v>0</v>
      </c>
      <c r="H706" s="87">
        <f>'Compound Alert'!H17</f>
        <v>0</v>
      </c>
      <c r="I706" s="85">
        <f>'Compound Alert'!I17</f>
        <v>0</v>
      </c>
      <c r="J706" s="77">
        <f>'Compound Alert'!AB17</f>
        <v>10</v>
      </c>
      <c r="K706" s="77">
        <f>'Compound Alert'!AC17</f>
        <v>0</v>
      </c>
      <c r="L706" s="77">
        <f>'Compound Alert'!AD17</f>
        <v>5.4545454545454604</v>
      </c>
      <c r="M706" s="77">
        <f>'Compound Alert'!AE17</f>
        <v>3</v>
      </c>
      <c r="N706" s="77">
        <f>'Compound Alert'!AF17</f>
        <v>0</v>
      </c>
      <c r="O706" s="77">
        <f>'Compound Alert'!AG17</f>
        <v>0</v>
      </c>
      <c r="P706" s="85"/>
      <c r="Q706" s="27">
        <f>'Compound Alert'!AI17</f>
        <v>0</v>
      </c>
      <c r="R706" s="27">
        <f>'Compound Alert'!AJ213</f>
        <v>0</v>
      </c>
      <c r="S706" s="28"/>
      <c r="T706" s="28"/>
      <c r="U706" s="28"/>
      <c r="V706" s="28"/>
      <c r="W706" s="28"/>
      <c r="X706" s="28"/>
      <c r="Y706" s="28"/>
      <c r="Z706" s="28"/>
      <c r="AA706" s="28"/>
      <c r="AB706" s="28"/>
      <c r="AC706" s="28"/>
      <c r="AD706" s="28"/>
      <c r="AE706" s="28"/>
      <c r="AF706" s="28"/>
    </row>
    <row r="707" spans="1:32" hidden="1" x14ac:dyDescent="0.2">
      <c r="A707" s="71">
        <v>180</v>
      </c>
      <c r="B707" s="90" t="str">
        <f>'Compound Alert'!B35</f>
        <v>Switzerland</v>
      </c>
      <c r="C707" s="90" t="str">
        <f>'Compound Alert'!C35</f>
        <v>CHE</v>
      </c>
      <c r="D707" s="90" t="str">
        <f>'Compound Alert'!D35</f>
        <v>ECS           Europe &amp; Central Asia</v>
      </c>
      <c r="E707" s="90" t="str">
        <f>'Compound Alert'!E35</f>
        <v xml:space="preserve"> </v>
      </c>
      <c r="F707" s="90"/>
      <c r="G707" s="86">
        <f>'Compound Alert'!G35</f>
        <v>0</v>
      </c>
      <c r="H707" s="87">
        <f>'Compound Alert'!H35</f>
        <v>0</v>
      </c>
      <c r="I707" s="85">
        <f>'Compound Alert'!I35</f>
        <v>0</v>
      </c>
      <c r="J707" s="77">
        <f>'Compound Alert'!AB35</f>
        <v>7.6642799999999998</v>
      </c>
      <c r="K707" s="77">
        <f>'Compound Alert'!AC35</f>
        <v>0</v>
      </c>
      <c r="L707" s="77">
        <f>'Compound Alert'!AD35</f>
        <v>0</v>
      </c>
      <c r="M707" s="77">
        <f>'Compound Alert'!AE35</f>
        <v>3.0166666666666702</v>
      </c>
      <c r="N707" s="77">
        <f>'Compound Alert'!AF35</f>
        <v>0</v>
      </c>
      <c r="O707" s="77">
        <f>'Compound Alert'!AG35</f>
        <v>0</v>
      </c>
      <c r="P707" s="85"/>
      <c r="Q707" s="27">
        <f>'Compound Alert'!AI35</f>
        <v>0</v>
      </c>
      <c r="R707" s="27">
        <f>'Compound Alert'!AJ231</f>
        <v>0</v>
      </c>
      <c r="S707" s="28"/>
      <c r="T707" s="28"/>
      <c r="U707" s="28"/>
      <c r="V707" s="28"/>
      <c r="W707" s="28"/>
      <c r="X707" s="28"/>
      <c r="Y707" s="28"/>
      <c r="Z707" s="28"/>
      <c r="AA707" s="28"/>
      <c r="AB707" s="28"/>
      <c r="AC707" s="28"/>
      <c r="AD707" s="28"/>
      <c r="AE707" s="28"/>
      <c r="AF707" s="28"/>
    </row>
    <row r="708" spans="1:32" hidden="1" x14ac:dyDescent="0.2">
      <c r="A708" s="71">
        <v>181</v>
      </c>
      <c r="B708" s="90" t="str">
        <f>'Compound Alert'!B49</f>
        <v>Germany</v>
      </c>
      <c r="C708" s="90" t="str">
        <f>'Compound Alert'!C49</f>
        <v>DEU</v>
      </c>
      <c r="D708" s="90" t="str">
        <f>'Compound Alert'!D49</f>
        <v>ECS           Europe &amp; Central Asia</v>
      </c>
      <c r="E708" s="90" t="str">
        <f>'Compound Alert'!E49</f>
        <v xml:space="preserve"> </v>
      </c>
      <c r="F708" s="90"/>
      <c r="G708" s="86">
        <f>'Compound Alert'!G49</f>
        <v>0</v>
      </c>
      <c r="H708" s="87">
        <f>'Compound Alert'!H49</f>
        <v>0</v>
      </c>
      <c r="I708" s="85">
        <f>'Compound Alert'!I49</f>
        <v>0</v>
      </c>
      <c r="J708" s="77">
        <f>'Compound Alert'!AB49</f>
        <v>7.8195199999999998</v>
      </c>
      <c r="K708" s="77">
        <f>'Compound Alert'!AC49</f>
        <v>0</v>
      </c>
      <c r="L708" s="77">
        <f>'Compound Alert'!AD49</f>
        <v>0</v>
      </c>
      <c r="M708" s="77">
        <f>'Compound Alert'!AE49</f>
        <v>3.78</v>
      </c>
      <c r="N708" s="77">
        <f>'Compound Alert'!AF49</f>
        <v>0</v>
      </c>
      <c r="O708" s="77">
        <f>'Compound Alert'!AG49</f>
        <v>0</v>
      </c>
      <c r="P708" s="85"/>
      <c r="Q708" s="27">
        <f>'Compound Alert'!AI49</f>
        <v>0</v>
      </c>
      <c r="R708" s="27">
        <f>'Compound Alert'!AJ245</f>
        <v>0</v>
      </c>
      <c r="S708" s="28"/>
      <c r="T708" s="28"/>
      <c r="U708" s="28"/>
      <c r="V708" s="28"/>
      <c r="W708" s="28"/>
      <c r="X708" s="28"/>
      <c r="Y708" s="28"/>
      <c r="Z708" s="28"/>
      <c r="AA708" s="28"/>
      <c r="AB708" s="28"/>
      <c r="AC708" s="28"/>
      <c r="AD708" s="28"/>
      <c r="AE708" s="28"/>
      <c r="AF708" s="28"/>
    </row>
    <row r="709" spans="1:32" hidden="1" x14ac:dyDescent="0.2">
      <c r="A709" s="71">
        <v>182</v>
      </c>
      <c r="B709" s="90" t="str">
        <f>'Compound Alert'!B52</f>
        <v>Denmark</v>
      </c>
      <c r="C709" s="90" t="str">
        <f>'Compound Alert'!C52</f>
        <v>DNK</v>
      </c>
      <c r="D709" s="90" t="str">
        <f>'Compound Alert'!D52</f>
        <v>ECS           Europe &amp; Central Asia</v>
      </c>
      <c r="E709" s="90" t="str">
        <f>'Compound Alert'!E52</f>
        <v xml:space="preserve"> </v>
      </c>
      <c r="F709" s="90"/>
      <c r="G709" s="86">
        <f>'Compound Alert'!G52</f>
        <v>0</v>
      </c>
      <c r="H709" s="87">
        <f>'Compound Alert'!H52</f>
        <v>0</v>
      </c>
      <c r="I709" s="85">
        <f>'Compound Alert'!I52</f>
        <v>0</v>
      </c>
      <c r="J709" s="77">
        <f>'Compound Alert'!AB52</f>
        <v>10</v>
      </c>
      <c r="K709" s="77">
        <f>'Compound Alert'!AC52</f>
        <v>0</v>
      </c>
      <c r="L709" s="77">
        <f>'Compound Alert'!AD52</f>
        <v>6.3636363636363598</v>
      </c>
      <c r="M709" s="77">
        <f>'Compound Alert'!AE52</f>
        <v>3.86</v>
      </c>
      <c r="N709" s="77">
        <f>'Compound Alert'!AF52</f>
        <v>0</v>
      </c>
      <c r="O709" s="77">
        <f>'Compound Alert'!AG52</f>
        <v>0</v>
      </c>
      <c r="P709" s="85"/>
      <c r="Q709" s="27">
        <f>'Compound Alert'!AI52</f>
        <v>0</v>
      </c>
      <c r="R709" s="27">
        <f>'Compound Alert'!AJ248</f>
        <v>0</v>
      </c>
      <c r="S709" s="28"/>
      <c r="T709" s="28"/>
      <c r="U709" s="28"/>
      <c r="V709" s="28"/>
      <c r="W709" s="28"/>
      <c r="X709" s="28"/>
      <c r="Y709" s="28"/>
      <c r="Z709" s="28"/>
      <c r="AA709" s="28"/>
      <c r="AB709" s="28"/>
      <c r="AC709" s="28"/>
      <c r="AD709" s="28"/>
      <c r="AE709" s="28"/>
      <c r="AF709" s="28"/>
    </row>
    <row r="710" spans="1:32" hidden="1" x14ac:dyDescent="0.2">
      <c r="A710" s="71">
        <v>183</v>
      </c>
      <c r="B710" s="90" t="str">
        <f>'Compound Alert'!B66</f>
        <v>United Kingdom</v>
      </c>
      <c r="C710" s="90" t="str">
        <f>'Compound Alert'!C66</f>
        <v>GBR</v>
      </c>
      <c r="D710" s="90" t="str">
        <f>'Compound Alert'!D66</f>
        <v>ECS           Europe &amp; Central Asia</v>
      </c>
      <c r="E710" s="90" t="str">
        <f>'Compound Alert'!E66</f>
        <v xml:space="preserve"> </v>
      </c>
      <c r="F710" s="90"/>
      <c r="G710" s="86">
        <f>'Compound Alert'!G66</f>
        <v>0</v>
      </c>
      <c r="H710" s="87">
        <f>'Compound Alert'!H66</f>
        <v>0</v>
      </c>
      <c r="I710" s="85">
        <f>'Compound Alert'!I66</f>
        <v>0</v>
      </c>
      <c r="J710" s="77">
        <f>'Compound Alert'!AB66</f>
        <v>10</v>
      </c>
      <c r="K710" s="77">
        <f>'Compound Alert'!AC66</f>
        <v>0</v>
      </c>
      <c r="L710" s="77">
        <f>'Compound Alert'!AD66</f>
        <v>6.8181818181818201</v>
      </c>
      <c r="M710" s="77">
        <f>'Compound Alert'!AE66</f>
        <v>5.1666666666666696</v>
      </c>
      <c r="N710" s="77">
        <f>'Compound Alert'!AF66</f>
        <v>0</v>
      </c>
      <c r="O710" s="77">
        <f>'Compound Alert'!AG66</f>
        <v>0</v>
      </c>
      <c r="P710" s="85"/>
      <c r="Q710" s="27">
        <f>'Compound Alert'!AI66</f>
        <v>0</v>
      </c>
      <c r="R710" s="27">
        <f>'Compound Alert'!AJ262</f>
        <v>0</v>
      </c>
      <c r="S710" s="28"/>
      <c r="T710" s="28"/>
      <c r="U710" s="28"/>
      <c r="V710" s="28"/>
      <c r="W710" s="28"/>
      <c r="X710" s="28"/>
      <c r="Y710" s="28"/>
      <c r="Z710" s="28"/>
      <c r="AA710" s="28"/>
      <c r="AB710" s="28"/>
      <c r="AC710" s="28"/>
      <c r="AD710" s="28"/>
      <c r="AE710" s="28"/>
      <c r="AF710" s="28"/>
    </row>
    <row r="711" spans="1:32" hidden="1" x14ac:dyDescent="0.2">
      <c r="A711" s="71">
        <v>184</v>
      </c>
      <c r="B711" s="90" t="str">
        <f>'Compound Alert'!B74</f>
        <v>Grenada</v>
      </c>
      <c r="C711" s="90" t="str">
        <f>'Compound Alert'!C74</f>
        <v>GRD</v>
      </c>
      <c r="D711" s="90" t="str">
        <f>'Compound Alert'!D74</f>
        <v>LCN           Latin America &amp; Caribbean</v>
      </c>
      <c r="E711" s="90" t="str">
        <f>'Compound Alert'!E74</f>
        <v>Blend</v>
      </c>
      <c r="F711" s="90"/>
      <c r="G711" s="86">
        <f>'Compound Alert'!G74</f>
        <v>0</v>
      </c>
      <c r="H711" s="87">
        <f>'Compound Alert'!H74</f>
        <v>0</v>
      </c>
      <c r="I711" s="85">
        <f>'Compound Alert'!I74</f>
        <v>0.5</v>
      </c>
      <c r="J711" s="77">
        <f>'Compound Alert'!AB74</f>
        <v>5.0800000000000602E-2</v>
      </c>
      <c r="K711" s="77">
        <f>'Compound Alert'!AC74</f>
        <v>0</v>
      </c>
      <c r="L711" s="77">
        <f>'Compound Alert'!AD74</f>
        <v>0</v>
      </c>
      <c r="M711" s="77">
        <f>'Compound Alert'!AE74</f>
        <v>0</v>
      </c>
      <c r="N711" s="77">
        <f>'Compound Alert'!AF74</f>
        <v>10</v>
      </c>
      <c r="O711" s="77">
        <f>'Compound Alert'!AG74</f>
        <v>0</v>
      </c>
      <c r="P711" s="85"/>
      <c r="Q711" s="27">
        <f>'Compound Alert'!AI74</f>
        <v>0.2</v>
      </c>
      <c r="R711" s="27">
        <f>'Compound Alert'!AJ270</f>
        <v>0</v>
      </c>
      <c r="S711" s="28"/>
      <c r="T711" s="28"/>
      <c r="U711" s="28"/>
      <c r="V711" s="28"/>
      <c r="W711" s="28"/>
      <c r="X711" s="28"/>
      <c r="Y711" s="28"/>
      <c r="Z711" s="28"/>
      <c r="AA711" s="28"/>
      <c r="AB711" s="28"/>
      <c r="AC711" s="28"/>
      <c r="AD711" s="28"/>
      <c r="AE711" s="28"/>
      <c r="AF711" s="28"/>
    </row>
    <row r="712" spans="1:32" hidden="1" x14ac:dyDescent="0.2">
      <c r="A712" s="71">
        <v>185</v>
      </c>
      <c r="B712" s="90" t="str">
        <f>'Compound Alert'!B132</f>
        <v>Netherlands</v>
      </c>
      <c r="C712" s="90" t="str">
        <f>'Compound Alert'!C132</f>
        <v>NLD</v>
      </c>
      <c r="D712" s="90" t="str">
        <f>'Compound Alert'!D132</f>
        <v>ECS           Europe &amp; Central Asia</v>
      </c>
      <c r="E712" s="90" t="str">
        <f>'Compound Alert'!E132</f>
        <v>Europe &amp; Central Asia</v>
      </c>
      <c r="F712" s="90"/>
      <c r="G712" s="86">
        <f>'Compound Alert'!G132</f>
        <v>0</v>
      </c>
      <c r="H712" s="87">
        <f>'Compound Alert'!H132</f>
        <v>0</v>
      </c>
      <c r="I712" s="85">
        <f>'Compound Alert'!I132</f>
        <v>0</v>
      </c>
      <c r="J712" s="77">
        <f>'Compound Alert'!AB132</f>
        <v>10</v>
      </c>
      <c r="K712" s="77">
        <f>'Compound Alert'!AC132</f>
        <v>0</v>
      </c>
      <c r="L712" s="77">
        <f>'Compound Alert'!AD132</f>
        <v>5.4545454545454604</v>
      </c>
      <c r="M712" s="77">
        <f>'Compound Alert'!AE132</f>
        <v>7.0333333333333297</v>
      </c>
      <c r="N712" s="77">
        <f>'Compound Alert'!AF132</f>
        <v>0</v>
      </c>
      <c r="O712" s="77">
        <f>'Compound Alert'!AG132</f>
        <v>0</v>
      </c>
      <c r="P712" s="85"/>
      <c r="Q712" s="27">
        <f>'Compound Alert'!AI132</f>
        <v>0</v>
      </c>
      <c r="R712" s="27">
        <f>'Compound Alert'!AJ328</f>
        <v>0</v>
      </c>
      <c r="S712" s="28"/>
      <c r="T712" s="28"/>
      <c r="U712" s="28"/>
      <c r="V712" s="28"/>
      <c r="W712" s="28"/>
      <c r="X712" s="28"/>
      <c r="Y712" s="28"/>
      <c r="Z712" s="28"/>
      <c r="AA712" s="28"/>
      <c r="AB712" s="28"/>
      <c r="AC712" s="28"/>
      <c r="AD712" s="28"/>
      <c r="AE712" s="28"/>
      <c r="AF712" s="28"/>
    </row>
    <row r="713" spans="1:32" hidden="1" x14ac:dyDescent="0.2">
      <c r="A713" s="71">
        <v>186</v>
      </c>
      <c r="B713" s="90" t="str">
        <f>'Compound Alert'!B133</f>
        <v>Norway</v>
      </c>
      <c r="C713" s="90" t="str">
        <f>'Compound Alert'!C133</f>
        <v>NOR</v>
      </c>
      <c r="D713" s="90" t="str">
        <f>'Compound Alert'!D133</f>
        <v>ECS           Europe &amp; Central Asia</v>
      </c>
      <c r="E713" s="90" t="str">
        <f>'Compound Alert'!E133</f>
        <v>Europe &amp; Central Asia</v>
      </c>
      <c r="F713" s="90"/>
      <c r="G713" s="86">
        <f>'Compound Alert'!G133</f>
        <v>0</v>
      </c>
      <c r="H713" s="87">
        <f>'Compound Alert'!H133</f>
        <v>0</v>
      </c>
      <c r="I713" s="85">
        <f>'Compound Alert'!I133</f>
        <v>0</v>
      </c>
      <c r="J713" s="77">
        <f>'Compound Alert'!AB133</f>
        <v>9.5238095238094793</v>
      </c>
      <c r="K713" s="77">
        <f>'Compound Alert'!AC133</f>
        <v>0</v>
      </c>
      <c r="L713" s="77">
        <f>'Compound Alert'!AD133</f>
        <v>6.3636363636363704</v>
      </c>
      <c r="M713" s="77">
        <f>'Compound Alert'!AE133</f>
        <v>3</v>
      </c>
      <c r="N713" s="77">
        <f>'Compound Alert'!AF133</f>
        <v>0</v>
      </c>
      <c r="O713" s="77">
        <f>'Compound Alert'!AG133</f>
        <v>0</v>
      </c>
      <c r="P713" s="85"/>
      <c r="Q713" s="27">
        <f>'Compound Alert'!AI133</f>
        <v>0</v>
      </c>
      <c r="R713" s="27">
        <f>'Compound Alert'!AJ329</f>
        <v>0</v>
      </c>
      <c r="S713" s="28"/>
      <c r="T713" s="28"/>
      <c r="U713" s="28"/>
      <c r="V713" s="28"/>
      <c r="W713" s="28"/>
      <c r="X713" s="28"/>
      <c r="Y713" s="28"/>
      <c r="Z713" s="28"/>
      <c r="AA713" s="28"/>
      <c r="AB713" s="28"/>
      <c r="AC713" s="28"/>
      <c r="AD713" s="28"/>
      <c r="AE713" s="28"/>
      <c r="AF713" s="28"/>
    </row>
    <row r="714" spans="1:32" hidden="1" x14ac:dyDescent="0.2">
      <c r="A714" s="71">
        <v>187</v>
      </c>
      <c r="B714" s="90" t="str">
        <f>'Compound Alert'!B146</f>
        <v>Portugal</v>
      </c>
      <c r="C714" s="90" t="str">
        <f>'Compound Alert'!C146</f>
        <v>PRT</v>
      </c>
      <c r="D714" s="90" t="str">
        <f>'Compound Alert'!D146</f>
        <v>ECS           Europe &amp; Central Asia</v>
      </c>
      <c r="E714" s="90" t="str">
        <f>'Compound Alert'!E146</f>
        <v>Europe &amp; Central Asia</v>
      </c>
      <c r="F714" s="90"/>
      <c r="G714" s="86">
        <f>'Compound Alert'!G146</f>
        <v>0</v>
      </c>
      <c r="H714" s="87">
        <f>'Compound Alert'!H146</f>
        <v>0</v>
      </c>
      <c r="I714" s="85">
        <f>'Compound Alert'!I146</f>
        <v>0</v>
      </c>
      <c r="J714" s="77">
        <f>'Compound Alert'!AB146</f>
        <v>4.7619047619047397</v>
      </c>
      <c r="K714" s="77">
        <f>'Compound Alert'!AC146</f>
        <v>0</v>
      </c>
      <c r="L714" s="77">
        <f>'Compound Alert'!AD146</f>
        <v>7.7272727272727204</v>
      </c>
      <c r="M714" s="77">
        <f>'Compound Alert'!AE146</f>
        <v>5.54</v>
      </c>
      <c r="N714" s="77">
        <f>'Compound Alert'!AF146</f>
        <v>0</v>
      </c>
      <c r="O714" s="77">
        <f>'Compound Alert'!AG146</f>
        <v>0</v>
      </c>
      <c r="P714" s="85"/>
      <c r="Q714" s="27">
        <f>'Compound Alert'!AI146</f>
        <v>0</v>
      </c>
      <c r="R714" s="27">
        <f>'Compound Alert'!AJ342</f>
        <v>0</v>
      </c>
      <c r="S714" s="28"/>
      <c r="T714" s="28"/>
      <c r="U714" s="28"/>
      <c r="V714" s="28"/>
      <c r="W714" s="28"/>
      <c r="X714" s="28"/>
      <c r="Y714" s="28"/>
      <c r="Z714" s="28"/>
      <c r="AA714" s="28"/>
      <c r="AB714" s="28"/>
      <c r="AC714" s="28"/>
      <c r="AD714" s="28"/>
      <c r="AE714" s="28"/>
      <c r="AF714" s="28"/>
    </row>
    <row r="715" spans="1:32" hidden="1" x14ac:dyDescent="0.2">
      <c r="A715" s="71">
        <v>188</v>
      </c>
      <c r="B715" s="90" t="str">
        <f>'Compound Alert'!B155</f>
        <v>Singapore</v>
      </c>
      <c r="C715" s="90" t="str">
        <f>'Compound Alert'!C155</f>
        <v>SGP</v>
      </c>
      <c r="D715" s="90" t="str">
        <f>'Compound Alert'!D155</f>
        <v>EAS           East Asia &amp; Pacific</v>
      </c>
      <c r="E715" s="90" t="str">
        <f>'Compound Alert'!E155</f>
        <v>East Asia &amp; Pacific</v>
      </c>
      <c r="F715" s="90"/>
      <c r="G715" s="86">
        <f>'Compound Alert'!G155</f>
        <v>0</v>
      </c>
      <c r="H715" s="87">
        <f>'Compound Alert'!H155</f>
        <v>0</v>
      </c>
      <c r="I715" s="85">
        <f>'Compound Alert'!I155</f>
        <v>0</v>
      </c>
      <c r="J715" s="77">
        <f>'Compound Alert'!AB155</f>
        <v>2.3809523809523698</v>
      </c>
      <c r="K715" s="77">
        <f>'Compound Alert'!AC155</f>
        <v>0</v>
      </c>
      <c r="L715" s="77">
        <f>'Compound Alert'!AD155</f>
        <v>1.36363636363636</v>
      </c>
      <c r="M715" s="77">
        <f>'Compound Alert'!AE155</f>
        <v>3</v>
      </c>
      <c r="N715" s="77">
        <f>'Compound Alert'!AF155</f>
        <v>0</v>
      </c>
      <c r="O715" s="77">
        <f>'Compound Alert'!AG155</f>
        <v>0</v>
      </c>
      <c r="P715" s="85"/>
      <c r="Q715" s="27">
        <f>'Compound Alert'!AI155</f>
        <v>0</v>
      </c>
      <c r="R715" s="27">
        <f>'Compound Alert'!AJ351</f>
        <v>0</v>
      </c>
      <c r="S715" s="28"/>
      <c r="T715" s="28"/>
      <c r="U715" s="28"/>
      <c r="V715" s="28"/>
      <c r="W715" s="28"/>
      <c r="X715" s="28"/>
      <c r="Y715" s="28"/>
      <c r="Z715" s="28"/>
      <c r="AA715" s="28"/>
      <c r="AB715" s="28"/>
      <c r="AC715" s="28"/>
      <c r="AD715" s="28"/>
      <c r="AE715" s="28"/>
      <c r="AF715" s="28"/>
    </row>
    <row r="716" spans="1:32" hidden="1" x14ac:dyDescent="0.2">
      <c r="A716" s="71">
        <v>189</v>
      </c>
      <c r="B716" s="90" t="str">
        <f>'Compound Alert'!B165</f>
        <v>Slovenia</v>
      </c>
      <c r="C716" s="90" t="str">
        <f>'Compound Alert'!C165</f>
        <v>SVN</v>
      </c>
      <c r="D716" s="90" t="str">
        <f>'Compound Alert'!D165</f>
        <v>ECS           Europe &amp; Central Asia</v>
      </c>
      <c r="E716" s="90" t="str">
        <f>'Compound Alert'!E165</f>
        <v>Europe &amp; Central Asia</v>
      </c>
      <c r="F716" s="90"/>
      <c r="G716" s="86">
        <f>'Compound Alert'!G165</f>
        <v>0</v>
      </c>
      <c r="H716" s="87">
        <f>'Compound Alert'!H165</f>
        <v>0</v>
      </c>
      <c r="I716" s="85">
        <f>'Compound Alert'!I165</f>
        <v>0</v>
      </c>
      <c r="J716" s="77">
        <f>'Compound Alert'!AB165</f>
        <v>10</v>
      </c>
      <c r="K716" s="77">
        <f>'Compound Alert'!AC165</f>
        <v>0</v>
      </c>
      <c r="L716" s="77">
        <f>'Compound Alert'!AD165</f>
        <v>0</v>
      </c>
      <c r="M716" s="77">
        <f>'Compound Alert'!AE165</f>
        <v>10</v>
      </c>
      <c r="N716" s="77">
        <f>'Compound Alert'!AF165</f>
        <v>0</v>
      </c>
      <c r="O716" s="77">
        <f>'Compound Alert'!AG165</f>
        <v>0</v>
      </c>
      <c r="P716" s="85"/>
      <c r="Q716" s="27">
        <f>'Compound Alert'!AI165</f>
        <v>0</v>
      </c>
      <c r="R716" s="27">
        <f>'Compound Alert'!AJ361</f>
        <v>0</v>
      </c>
      <c r="S716" s="28"/>
      <c r="T716" s="28"/>
      <c r="U716" s="28"/>
      <c r="V716" s="28"/>
      <c r="W716" s="28"/>
      <c r="X716" s="28"/>
      <c r="Y716" s="28"/>
      <c r="Z716" s="28"/>
      <c r="AA716" s="28"/>
      <c r="AB716" s="28"/>
      <c r="AC716" s="28"/>
      <c r="AD716" s="28"/>
      <c r="AE716" s="28"/>
      <c r="AF716" s="28"/>
    </row>
    <row r="717" spans="1:32" hidden="1" x14ac:dyDescent="0.2">
      <c r="A717" s="71">
        <v>190</v>
      </c>
      <c r="B717" s="90" t="str">
        <f>'Compound Alert'!B166</f>
        <v>Sweden</v>
      </c>
      <c r="C717" s="90" t="str">
        <f>'Compound Alert'!C166</f>
        <v>SWE</v>
      </c>
      <c r="D717" s="90" t="str">
        <f>'Compound Alert'!D166</f>
        <v>ECS           Europe &amp; Central Asia</v>
      </c>
      <c r="E717" s="90" t="str">
        <f>'Compound Alert'!E166</f>
        <v>Europe &amp; Central Asia</v>
      </c>
      <c r="F717" s="90"/>
      <c r="G717" s="86">
        <f>'Compound Alert'!G166</f>
        <v>0</v>
      </c>
      <c r="H717" s="87">
        <f>'Compound Alert'!H166</f>
        <v>0</v>
      </c>
      <c r="I717" s="85">
        <f>'Compound Alert'!I166</f>
        <v>0</v>
      </c>
      <c r="J717" s="77">
        <f>'Compound Alert'!AB166</f>
        <v>10</v>
      </c>
      <c r="K717" s="77">
        <f>'Compound Alert'!AC166</f>
        <v>0</v>
      </c>
      <c r="L717" s="77">
        <f>'Compound Alert'!AD166</f>
        <v>1.8181818181818199</v>
      </c>
      <c r="M717" s="77">
        <f>'Compound Alert'!AE166</f>
        <v>6.34</v>
      </c>
      <c r="N717" s="77">
        <f>'Compound Alert'!AF166</f>
        <v>0</v>
      </c>
      <c r="O717" s="77">
        <f>'Compound Alert'!AG166</f>
        <v>0</v>
      </c>
      <c r="P717" s="85"/>
      <c r="Q717" s="27">
        <f>'Compound Alert'!AI166</f>
        <v>0</v>
      </c>
      <c r="R717" s="27">
        <f>'Compound Alert'!AJ362</f>
        <v>0</v>
      </c>
      <c r="S717" s="28"/>
      <c r="T717" s="28"/>
      <c r="U717" s="28"/>
      <c r="V717" s="28"/>
      <c r="W717" s="28"/>
      <c r="X717" s="28"/>
      <c r="Y717" s="28"/>
      <c r="Z717" s="28"/>
      <c r="AA717" s="28"/>
      <c r="AB717" s="28"/>
      <c r="AC717" s="28"/>
      <c r="AD717" s="28"/>
      <c r="AE717" s="28"/>
      <c r="AF717" s="28"/>
    </row>
    <row r="718" spans="1:32" hidden="1" x14ac:dyDescent="0.2">
      <c r="A718" s="78"/>
      <c r="B718" s="90">
        <f>'Compound Alert'!B196</f>
        <v>0</v>
      </c>
      <c r="C718" s="90">
        <f>'Compound Alert'!C196</f>
        <v>0</v>
      </c>
      <c r="D718" s="90">
        <f>'Compound Alert'!D196</f>
        <v>0</v>
      </c>
      <c r="E718" s="90">
        <f>'Compound Alert'!E196</f>
        <v>0</v>
      </c>
      <c r="F718" s="90"/>
      <c r="G718" s="86">
        <f>'Compound Alert'!G196</f>
        <v>0</v>
      </c>
      <c r="H718" s="87">
        <f>'Compound Alert'!H196</f>
        <v>0</v>
      </c>
      <c r="I718" s="85">
        <f>'Compound Alert'!I196</f>
        <v>0</v>
      </c>
      <c r="J718" s="77">
        <f>'Compound Alert'!AB196</f>
        <v>0</v>
      </c>
      <c r="K718" s="77">
        <f>'Compound Alert'!AC196</f>
        <v>0</v>
      </c>
      <c r="L718" s="77">
        <f>'Compound Alert'!AD196</f>
        <v>0</v>
      </c>
      <c r="M718" s="77">
        <f>'Compound Alert'!AE196</f>
        <v>0</v>
      </c>
      <c r="N718" s="77">
        <f>'Compound Alert'!AF196</f>
        <v>0</v>
      </c>
      <c r="O718" s="77">
        <f>'Compound Alert'!AG196</f>
        <v>0</v>
      </c>
      <c r="P718" s="85"/>
      <c r="Q718" s="27">
        <f>'Compound Alert'!AI196</f>
        <v>0</v>
      </c>
      <c r="R718" s="27">
        <f>'Compound Alert'!AJ392</f>
        <v>0</v>
      </c>
    </row>
  </sheetData>
  <autoFilter ref="B72:P262" xr:uid="{4BA7E1D8-A8E6-1E46-8CAB-77C1C63B44C9}">
    <filterColumn colId="6">
      <customFilters>
        <customFilter operator="greaterThanOrEqual" val="5"/>
      </customFilters>
    </filterColumn>
    <sortState xmlns:xlrd2="http://schemas.microsoft.com/office/spreadsheetml/2017/richdata2" ref="B73:P262">
      <sortCondition descending="1" ref="H72:H262"/>
    </sortState>
  </autoFilter>
  <mergeCells count="3">
    <mergeCell ref="G526:H526"/>
    <mergeCell ref="G71:H71"/>
    <mergeCell ref="G298:H298"/>
  </mergeCells>
  <phoneticPr fontId="28" type="noConversion"/>
  <conditionalFormatting sqref="Q72:R262">
    <cfRule type="expression" dxfId="247" priority="114">
      <formula>Q72=""</formula>
    </cfRule>
    <cfRule type="cellIs" dxfId="246" priority="115" operator="between">
      <formula>0</formula>
      <formula>0.332</formula>
    </cfRule>
    <cfRule type="cellIs" dxfId="245" priority="116" operator="between">
      <formula>0.333333333333333</formula>
      <formula>0.665</formula>
    </cfRule>
    <cfRule type="cellIs" dxfId="244" priority="117" operator="between">
      <formula>0.666666666666667</formula>
      <formula>1</formula>
    </cfRule>
  </conditionalFormatting>
  <conditionalFormatting sqref="G263:G266 G295">
    <cfRule type="dataBar" priority="113">
      <dataBar showValue="0">
        <cfvo type="num" val="0"/>
        <cfvo type="num" val="6"/>
        <color rgb="FFF9696B"/>
      </dataBar>
      <extLst>
        <ext xmlns:x14="http://schemas.microsoft.com/office/spreadsheetml/2009/9/main" uri="{B025F937-C7B1-47D3-B67F-A62EFF666E3E}">
          <x14:id>{C4B0549E-2ED1-DD44-AC29-731F43D1961A}</x14:id>
        </ext>
      </extLst>
    </cfRule>
  </conditionalFormatting>
  <conditionalFormatting sqref="G73:G262">
    <cfRule type="dataBar" priority="104">
      <dataBar showValue="0">
        <cfvo type="num" val="0"/>
        <cfvo type="num" val="6"/>
        <color rgb="FFDD2C03"/>
      </dataBar>
      <extLst>
        <ext xmlns:x14="http://schemas.microsoft.com/office/spreadsheetml/2009/9/main" uri="{B025F937-C7B1-47D3-B67F-A62EFF666E3E}">
          <x14:id>{D404C03A-60D8-734E-892F-8FFF16A68072}</x14:id>
        </ext>
      </extLst>
    </cfRule>
  </conditionalFormatting>
  <conditionalFormatting sqref="J72:P262">
    <cfRule type="expression" dxfId="243" priority="100">
      <formula>J72=""</formula>
    </cfRule>
    <cfRule type="cellIs" dxfId="242" priority="101" operator="between">
      <formula>0</formula>
      <formula>6.999</formula>
    </cfRule>
    <cfRule type="cellIs" dxfId="241" priority="102" operator="between">
      <formula>7</formula>
      <formula>9.99</formula>
    </cfRule>
    <cfRule type="expression" dxfId="240" priority="103">
      <formula>J72=10</formula>
    </cfRule>
  </conditionalFormatting>
  <conditionalFormatting sqref="O299:P299">
    <cfRule type="expression" dxfId="239" priority="68">
      <formula>O299=""</formula>
    </cfRule>
    <cfRule type="cellIs" dxfId="238" priority="69" operator="between">
      <formula>0</formula>
      <formula>0.332</formula>
    </cfRule>
    <cfRule type="cellIs" dxfId="237" priority="70" operator="between">
      <formula>0.333333333333333</formula>
      <formula>0.665</formula>
    </cfRule>
    <cfRule type="cellIs" dxfId="236" priority="71" operator="between">
      <formula>0.666666666666667</formula>
      <formula>1</formula>
    </cfRule>
  </conditionalFormatting>
  <conditionalFormatting sqref="H299:M299">
    <cfRule type="expression" dxfId="235" priority="72">
      <formula>H299=""</formula>
    </cfRule>
    <cfRule type="cellIs" dxfId="234" priority="73" operator="between">
      <formula>0</formula>
      <formula>6.999</formula>
    </cfRule>
    <cfRule type="cellIs" dxfId="233" priority="74" operator="between">
      <formula>7</formula>
      <formula>9.99</formula>
    </cfRule>
    <cfRule type="expression" dxfId="232" priority="75">
      <formula>H299=10</formula>
    </cfRule>
  </conditionalFormatting>
  <conditionalFormatting sqref="O527:P527">
    <cfRule type="expression" dxfId="231" priority="45">
      <formula>O527=""</formula>
    </cfRule>
    <cfRule type="cellIs" dxfId="230" priority="46" operator="between">
      <formula>0</formula>
      <formula>0.332</formula>
    </cfRule>
    <cfRule type="cellIs" dxfId="229" priority="47" operator="between">
      <formula>0.333333333333333</formula>
      <formula>0.665</formula>
    </cfRule>
    <cfRule type="cellIs" dxfId="228" priority="48" operator="between">
      <formula>0.666666666666667</formula>
      <formula>1</formula>
    </cfRule>
  </conditionalFormatting>
  <conditionalFormatting sqref="G491:G493">
    <cfRule type="dataBar" priority="1">
      <dataBar showValue="0">
        <cfvo type="num" val="0"/>
        <cfvo type="num" val="6"/>
        <color rgb="FFF9696B"/>
      </dataBar>
      <extLst>
        <ext xmlns:x14="http://schemas.microsoft.com/office/spreadsheetml/2009/9/main" uri="{B025F937-C7B1-47D3-B67F-A62EFF666E3E}">
          <x14:id>{569F8819-4068-1742-BCE0-A9569DC4B272}</x14:id>
        </ext>
      </extLst>
    </cfRule>
  </conditionalFormatting>
  <conditionalFormatting sqref="G300:G489">
    <cfRule type="dataBar" priority="25">
      <dataBar showValue="0">
        <cfvo type="num" val="0"/>
        <cfvo type="num" val="6"/>
        <color rgb="FFF9696B"/>
      </dataBar>
      <extLst>
        <ext xmlns:x14="http://schemas.microsoft.com/office/spreadsheetml/2009/9/main" uri="{B025F937-C7B1-47D3-B67F-A62EFF666E3E}">
          <x14:id>{911EA3BB-2901-8544-A7B3-87F9F1984C7B}</x14:id>
        </ext>
      </extLst>
    </cfRule>
  </conditionalFormatting>
  <conditionalFormatting sqref="J300:P300 J301:O489">
    <cfRule type="expression" dxfId="227" priority="26">
      <formula>J300=""</formula>
    </cfRule>
    <cfRule type="cellIs" dxfId="226" priority="27" operator="between">
      <formula>0</formula>
      <formula>6.999</formula>
    </cfRule>
    <cfRule type="cellIs" dxfId="225" priority="28" operator="between">
      <formula>7</formula>
      <formula>9.99</formula>
    </cfRule>
    <cfRule type="expression" dxfId="224" priority="29">
      <formula>J300=10</formula>
    </cfRule>
  </conditionalFormatting>
  <conditionalFormatting sqref="Q300:R489">
    <cfRule type="expression" dxfId="223" priority="21">
      <formula>Q300=""</formula>
    </cfRule>
    <cfRule type="cellIs" dxfId="222" priority="22" operator="between">
      <formula>0</formula>
      <formula>0.332</formula>
    </cfRule>
    <cfRule type="cellIs" dxfId="221" priority="23" operator="between">
      <formula>0.333333333333333</formula>
      <formula>0.665</formula>
    </cfRule>
    <cfRule type="cellIs" dxfId="220" priority="24" operator="between">
      <formula>0.666666666666667</formula>
      <formula>1</formula>
    </cfRule>
  </conditionalFormatting>
  <conditionalFormatting sqref="Q529:Q718">
    <cfRule type="expression" dxfId="219" priority="17">
      <formula>Q529=""</formula>
    </cfRule>
    <cfRule type="cellIs" dxfId="218" priority="18" operator="between">
      <formula>0</formula>
      <formula>0.332</formula>
    </cfRule>
    <cfRule type="cellIs" dxfId="217" priority="19" operator="between">
      <formula>0.333333333333333</formula>
      <formula>0.665</formula>
    </cfRule>
    <cfRule type="cellIs" dxfId="216" priority="20" operator="between">
      <formula>0.666666666666667</formula>
      <formula>1</formula>
    </cfRule>
  </conditionalFormatting>
  <conditionalFormatting sqref="J528:P528 J529:O718">
    <cfRule type="expression" dxfId="215" priority="13">
      <formula>J528=""</formula>
    </cfRule>
    <cfRule type="cellIs" dxfId="214" priority="14" operator="between">
      <formula>0</formula>
      <formula>6.999</formula>
    </cfRule>
    <cfRule type="cellIs" dxfId="213" priority="15" operator="between">
      <formula>7</formula>
      <formula>9.99</formula>
    </cfRule>
    <cfRule type="expression" dxfId="212" priority="16">
      <formula>J528=10</formula>
    </cfRule>
  </conditionalFormatting>
  <conditionalFormatting sqref="P529:P718">
    <cfRule type="colorScale" priority="11">
      <colorScale>
        <cfvo type="min"/>
        <cfvo type="max"/>
        <color theme="9" tint="-0.249977111117893"/>
        <color theme="0"/>
      </colorScale>
    </cfRule>
    <cfRule type="colorScale" priority="12">
      <colorScale>
        <cfvo type="min"/>
        <cfvo type="max"/>
        <color rgb="FFF8696B"/>
        <color rgb="FFFCFCFF"/>
      </colorScale>
    </cfRule>
  </conditionalFormatting>
  <conditionalFormatting sqref="G528:G718">
    <cfRule type="dataBar" priority="10">
      <dataBar showValue="0">
        <cfvo type="num" val="0"/>
        <cfvo type="num" val="6"/>
        <color theme="9" tint="-0.249977111117893"/>
      </dataBar>
      <extLst>
        <ext xmlns:x14="http://schemas.microsoft.com/office/spreadsheetml/2009/9/main" uri="{B025F937-C7B1-47D3-B67F-A62EFF666E3E}">
          <x14:id>{560E6BF0-3DEA-4A44-8F1E-2636D4369D44}</x14:id>
        </ext>
      </extLst>
    </cfRule>
  </conditionalFormatting>
  <conditionalFormatting sqref="Q528:R528 R529:R718">
    <cfRule type="expression" dxfId="211" priority="2">
      <formula>Q528=""</formula>
    </cfRule>
    <cfRule type="cellIs" dxfId="210" priority="3" operator="between">
      <formula>0</formula>
      <formula>0.332</formula>
    </cfRule>
    <cfRule type="cellIs" dxfId="209" priority="4" operator="between">
      <formula>0.333333333333333</formula>
      <formula>0.665</formula>
    </cfRule>
    <cfRule type="cellIs" dxfId="208" priority="5" operator="between">
      <formula>0.666666666666667</formula>
      <formula>1</formula>
    </cfRule>
  </conditionalFormatting>
  <hyperlinks>
    <hyperlink ref="B3" location="Summary!C9" display="1. HEATMAPS" xr:uid="{94C7AA81-E89E-734E-93F4-6E835677D4B6}"/>
    <hyperlink ref="B4" location="Summary!B69" display="2. OVERALL ALERT" xr:uid="{6BAF70F0-6BB3-3542-97A3-A993D7AA410F}"/>
    <hyperlink ref="B5" location="Summary!B297" display="3. UNDERLYING VULNERABILITY" xr:uid="{65506E27-5D1F-0B45-ADBE-A8A113AF66CB}"/>
    <hyperlink ref="B6" location="Summary!B524" display="4. UPCOMING THREATS" xr:uid="{EFBDE158-D4C1-8C44-A87D-64F6B45F6756}"/>
  </hyperlinks>
  <pageMargins left="0.7" right="0.7" top="0.75" bottom="0.75" header="0.3" footer="0.3"/>
  <pageSetup paperSize="9" orientation="portrait" horizontalDpi="300" verticalDpi="300"/>
  <drawing r:id="rId1"/>
  <tableParts count="2">
    <tablePart r:id="rId2"/>
    <tablePart r:id="rId3"/>
  </tableParts>
  <extLst>
    <ext xmlns:x14="http://schemas.microsoft.com/office/spreadsheetml/2009/9/main" uri="{78C0D931-6437-407d-A8EE-F0AAD7539E65}">
      <x14:conditionalFormattings>
        <x14:conditionalFormatting xmlns:xm="http://schemas.microsoft.com/office/excel/2006/main">
          <x14:cfRule type="dataBar" id="{C4B0549E-2ED1-DD44-AC29-731F43D1961A}">
            <x14:dataBar minLength="0" maxLength="100" gradient="0" direction="rightToLeft">
              <x14:cfvo type="num">
                <xm:f>0</xm:f>
              </x14:cfvo>
              <x14:cfvo type="num">
                <xm:f>6</xm:f>
              </x14:cfvo>
              <x14:negativeFillColor rgb="FFFF0000"/>
              <x14:axisColor rgb="FF000000"/>
            </x14:dataBar>
          </x14:cfRule>
          <xm:sqref>G263:G266 G295</xm:sqref>
        </x14:conditionalFormatting>
        <x14:conditionalFormatting xmlns:xm="http://schemas.microsoft.com/office/excel/2006/main">
          <x14:cfRule type="dataBar" id="{D404C03A-60D8-734E-892F-8FFF16A68072}">
            <x14:dataBar minLength="0" maxLength="100" gradient="0" direction="rightToLeft">
              <x14:cfvo type="num">
                <xm:f>0</xm:f>
              </x14:cfvo>
              <x14:cfvo type="num">
                <xm:f>6</xm:f>
              </x14:cfvo>
              <x14:negativeFillColor rgb="FFFF0000"/>
              <x14:axisColor rgb="FF000000"/>
            </x14:dataBar>
          </x14:cfRule>
          <xm:sqref>G73:G262</xm:sqref>
        </x14:conditionalFormatting>
        <x14:conditionalFormatting xmlns:xm="http://schemas.microsoft.com/office/excel/2006/main">
          <x14:cfRule type="dataBar" id="{569F8819-4068-1742-BCE0-A9569DC4B272}">
            <x14:dataBar minLength="0" maxLength="100" gradient="0" direction="rightToLeft">
              <x14:cfvo type="num">
                <xm:f>0</xm:f>
              </x14:cfvo>
              <x14:cfvo type="num">
                <xm:f>6</xm:f>
              </x14:cfvo>
              <x14:negativeFillColor rgb="FFFF0000"/>
              <x14:axisColor rgb="FF000000"/>
            </x14:dataBar>
          </x14:cfRule>
          <xm:sqref>G491:G493</xm:sqref>
        </x14:conditionalFormatting>
        <x14:conditionalFormatting xmlns:xm="http://schemas.microsoft.com/office/excel/2006/main">
          <x14:cfRule type="dataBar" id="{911EA3BB-2901-8544-A7B3-87F9F1984C7B}">
            <x14:dataBar minLength="0" maxLength="100" gradient="0" direction="rightToLeft">
              <x14:cfvo type="num">
                <xm:f>0</xm:f>
              </x14:cfvo>
              <x14:cfvo type="num">
                <xm:f>6</xm:f>
              </x14:cfvo>
              <x14:negativeFillColor rgb="FFFF0000"/>
              <x14:axisColor rgb="FF000000"/>
            </x14:dataBar>
          </x14:cfRule>
          <xm:sqref>G300:G489</xm:sqref>
        </x14:conditionalFormatting>
        <x14:conditionalFormatting xmlns:xm="http://schemas.microsoft.com/office/excel/2006/main">
          <x14:cfRule type="dataBar" id="{560E6BF0-3DEA-4A44-8F1E-2636D4369D44}">
            <x14:dataBar minLength="0" maxLength="100" gradient="0" direction="rightToLeft" negativeBarColorSameAsPositive="1">
              <x14:cfvo type="num">
                <xm:f>0</xm:f>
              </x14:cfvo>
              <x14:cfvo type="num">
                <xm:f>6</xm:f>
              </x14:cfvo>
              <x14:axisColor rgb="FF000000"/>
            </x14:dataBar>
          </x14:cfRule>
          <xm:sqref>G528:G718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I69"/>
  <sheetViews>
    <sheetView zoomScale="110" workbookViewId="0">
      <selection activeCell="F28" sqref="F28"/>
    </sheetView>
  </sheetViews>
  <sheetFormatPr baseColWidth="10" defaultRowHeight="16" x14ac:dyDescent="0.2"/>
  <cols>
    <col min="1" max="1" width="6.140625" style="35" customWidth="1"/>
    <col min="2" max="2" width="36.140625" style="35" customWidth="1"/>
    <col min="3" max="3" width="2.140625" style="38" customWidth="1"/>
    <col min="4" max="4" width="8.28515625" style="38" customWidth="1"/>
    <col min="5" max="16384" width="10.7109375" style="35"/>
  </cols>
  <sheetData>
    <row r="1" spans="1:6" x14ac:dyDescent="0.2">
      <c r="A1" s="32"/>
      <c r="B1" s="33"/>
      <c r="C1" s="34"/>
      <c r="D1" s="32"/>
      <c r="E1" s="32"/>
      <c r="F1" s="32"/>
    </row>
    <row r="2" spans="1:6" x14ac:dyDescent="0.2">
      <c r="A2" s="32"/>
      <c r="B2" s="231" t="s">
        <v>405</v>
      </c>
      <c r="C2" s="231"/>
      <c r="D2" s="231"/>
      <c r="E2" s="32"/>
      <c r="F2" s="32"/>
    </row>
    <row r="3" spans="1:6" x14ac:dyDescent="0.2">
      <c r="A3" s="32"/>
      <c r="B3" s="42"/>
      <c r="C3" s="43"/>
      <c r="D3" s="43"/>
      <c r="E3" s="32"/>
      <c r="F3" s="32"/>
    </row>
    <row r="4" spans="1:6" ht="17" x14ac:dyDescent="0.2">
      <c r="A4" s="32"/>
      <c r="B4" s="44" t="s">
        <v>416</v>
      </c>
      <c r="C4" s="43"/>
      <c r="D4" s="43"/>
      <c r="E4" s="32"/>
      <c r="F4" s="32"/>
    </row>
    <row r="5" spans="1:6" x14ac:dyDescent="0.2">
      <c r="A5" s="32"/>
      <c r="B5" s="42"/>
      <c r="C5" s="43"/>
      <c r="D5" s="43"/>
      <c r="E5" s="32"/>
      <c r="F5" s="32"/>
    </row>
    <row r="6" spans="1:6" ht="17" x14ac:dyDescent="0.2">
      <c r="A6" s="32"/>
      <c r="B6" s="42" t="s">
        <v>417</v>
      </c>
      <c r="C6" s="43"/>
      <c r="D6" s="43"/>
      <c r="E6" s="32"/>
      <c r="F6" s="32"/>
    </row>
    <row r="7" spans="1:6" ht="34" x14ac:dyDescent="0.2">
      <c r="A7" s="32"/>
      <c r="B7" s="45" t="s">
        <v>423</v>
      </c>
      <c r="C7" s="43"/>
      <c r="D7" s="43"/>
      <c r="E7" s="32"/>
      <c r="F7" s="32"/>
    </row>
    <row r="8" spans="1:6" x14ac:dyDescent="0.2">
      <c r="A8" s="32"/>
      <c r="B8" s="45"/>
      <c r="C8" s="43"/>
      <c r="D8" s="43"/>
      <c r="E8" s="32"/>
      <c r="F8" s="32"/>
    </row>
    <row r="9" spans="1:6" ht="17" x14ac:dyDescent="0.2">
      <c r="A9" s="32"/>
      <c r="B9" s="42" t="s">
        <v>422</v>
      </c>
      <c r="C9" s="35"/>
      <c r="D9" s="35"/>
      <c r="E9" s="32"/>
      <c r="F9" s="32"/>
    </row>
    <row r="10" spans="1:6" ht="34" x14ac:dyDescent="0.2">
      <c r="A10" s="32"/>
      <c r="B10" s="45" t="s">
        <v>424</v>
      </c>
      <c r="C10" s="35"/>
      <c r="D10" s="35"/>
      <c r="E10" s="32"/>
      <c r="F10" s="32"/>
    </row>
    <row r="11" spans="1:6" x14ac:dyDescent="0.2">
      <c r="A11" s="32"/>
      <c r="C11" s="35"/>
      <c r="D11" s="35"/>
      <c r="E11" s="32"/>
      <c r="F11" s="32"/>
    </row>
    <row r="12" spans="1:6" x14ac:dyDescent="0.2">
      <c r="A12" s="32"/>
      <c r="B12" s="45"/>
      <c r="C12" s="43"/>
      <c r="D12" s="43"/>
      <c r="E12" s="32"/>
      <c r="F12" s="32"/>
    </row>
    <row r="13" spans="1:6" x14ac:dyDescent="0.2">
      <c r="A13" s="32"/>
      <c r="B13" s="36"/>
      <c r="C13" s="34"/>
      <c r="D13" s="32"/>
      <c r="E13" s="32"/>
      <c r="F13" s="32"/>
    </row>
    <row r="14" spans="1:6" x14ac:dyDescent="0.2">
      <c r="A14" s="32"/>
      <c r="B14" s="232" t="s">
        <v>460</v>
      </c>
      <c r="C14" s="232"/>
      <c r="D14" s="232"/>
      <c r="E14" s="32"/>
      <c r="F14" s="32"/>
    </row>
    <row r="15" spans="1:6" x14ac:dyDescent="0.2">
      <c r="A15" s="32"/>
      <c r="B15" s="43"/>
      <c r="C15" s="43"/>
      <c r="D15" s="43"/>
      <c r="E15" s="32"/>
      <c r="F15" s="32"/>
    </row>
    <row r="16" spans="1:6" ht="17" x14ac:dyDescent="0.2">
      <c r="A16" s="32"/>
      <c r="B16" s="42" t="s">
        <v>461</v>
      </c>
      <c r="C16" s="43"/>
      <c r="D16" s="43"/>
      <c r="E16" s="32"/>
      <c r="F16" s="32"/>
    </row>
    <row r="17" spans="1:8" ht="17" x14ac:dyDescent="0.2">
      <c r="A17" s="32"/>
      <c r="B17" s="43" t="s">
        <v>464</v>
      </c>
      <c r="C17" s="43"/>
      <c r="D17" s="43"/>
      <c r="E17" s="32"/>
      <c r="F17" s="32"/>
    </row>
    <row r="18" spans="1:8" ht="17" x14ac:dyDescent="0.2">
      <c r="A18" s="32"/>
      <c r="B18" s="46" t="s">
        <v>466</v>
      </c>
      <c r="C18" s="43"/>
      <c r="D18" s="152">
        <v>1</v>
      </c>
      <c r="E18" s="32"/>
      <c r="F18" s="32"/>
    </row>
    <row r="19" spans="1:8" ht="17" x14ac:dyDescent="0.2">
      <c r="A19" s="32"/>
      <c r="B19" s="46" t="s">
        <v>427</v>
      </c>
      <c r="C19" s="43"/>
      <c r="D19" s="152">
        <v>0</v>
      </c>
      <c r="E19" s="32"/>
      <c r="F19" s="32"/>
    </row>
    <row r="20" spans="1:8" ht="17" x14ac:dyDescent="0.2">
      <c r="A20" s="32"/>
      <c r="B20" s="46" t="s">
        <v>426</v>
      </c>
      <c r="C20" s="43"/>
      <c r="D20" s="152">
        <v>0</v>
      </c>
      <c r="E20" s="32"/>
      <c r="F20" s="32"/>
    </row>
    <row r="21" spans="1:8" x14ac:dyDescent="0.2">
      <c r="A21" s="32"/>
      <c r="B21" s="43"/>
      <c r="C21" s="43"/>
      <c r="D21" s="50"/>
      <c r="E21" s="32"/>
      <c r="F21" s="32"/>
      <c r="H21" s="38"/>
    </row>
    <row r="22" spans="1:8" ht="17" x14ac:dyDescent="0.2">
      <c r="A22" s="32"/>
      <c r="B22" s="42" t="s">
        <v>462</v>
      </c>
      <c r="C22" s="43"/>
      <c r="D22" s="50"/>
      <c r="E22" s="32"/>
      <c r="F22" s="32"/>
      <c r="H22" s="38"/>
    </row>
    <row r="23" spans="1:8" ht="17" x14ac:dyDescent="0.2">
      <c r="A23" s="32"/>
      <c r="B23" s="43" t="s">
        <v>464</v>
      </c>
      <c r="C23" s="43"/>
      <c r="D23" s="50"/>
      <c r="E23" s="32"/>
      <c r="F23" s="32"/>
    </row>
    <row r="24" spans="1:8" ht="17" x14ac:dyDescent="0.2">
      <c r="A24" s="32"/>
      <c r="B24" s="46" t="s">
        <v>465</v>
      </c>
      <c r="C24" s="43"/>
      <c r="D24" s="152">
        <v>0</v>
      </c>
      <c r="E24" s="32"/>
      <c r="F24" s="32"/>
    </row>
    <row r="25" spans="1:8" ht="17" x14ac:dyDescent="0.2">
      <c r="A25" s="32"/>
      <c r="B25" s="46" t="s">
        <v>427</v>
      </c>
      <c r="C25" s="43"/>
      <c r="D25" s="152">
        <v>0</v>
      </c>
      <c r="E25" s="32"/>
      <c r="F25" s="32"/>
    </row>
    <row r="26" spans="1:8" ht="17" x14ac:dyDescent="0.2">
      <c r="A26" s="32"/>
      <c r="B26" s="46" t="s">
        <v>467</v>
      </c>
      <c r="C26" s="43"/>
      <c r="D26" s="152">
        <v>1</v>
      </c>
      <c r="E26" s="32"/>
      <c r="F26" s="32"/>
    </row>
    <row r="27" spans="1:8" x14ac:dyDescent="0.2">
      <c r="A27" s="32"/>
      <c r="B27" s="42"/>
      <c r="C27" s="43"/>
      <c r="D27" s="50"/>
      <c r="E27" s="32"/>
      <c r="F27" s="32"/>
    </row>
    <row r="28" spans="1:8" ht="17" x14ac:dyDescent="0.2">
      <c r="A28" s="32"/>
      <c r="B28" s="42" t="s">
        <v>463</v>
      </c>
      <c r="C28" s="43"/>
      <c r="D28" s="50"/>
      <c r="E28" s="32"/>
      <c r="F28" s="32"/>
    </row>
    <row r="29" spans="1:8" ht="17" x14ac:dyDescent="0.2">
      <c r="A29" s="32"/>
      <c r="B29" s="43" t="s">
        <v>464</v>
      </c>
      <c r="C29" s="43"/>
      <c r="D29" s="50"/>
      <c r="E29" s="32"/>
      <c r="F29" s="32"/>
    </row>
    <row r="30" spans="1:8" ht="17" x14ac:dyDescent="0.2">
      <c r="A30" s="32"/>
      <c r="B30" s="46" t="s">
        <v>468</v>
      </c>
      <c r="C30" s="43"/>
      <c r="D30" s="152">
        <v>1</v>
      </c>
      <c r="E30" s="32"/>
      <c r="F30" s="32"/>
    </row>
    <row r="31" spans="1:8" ht="17" x14ac:dyDescent="0.2">
      <c r="A31" s="32"/>
      <c r="B31" s="46" t="s">
        <v>469</v>
      </c>
      <c r="C31" s="43"/>
      <c r="D31" s="152">
        <v>0</v>
      </c>
      <c r="E31" s="32"/>
      <c r="F31" s="32"/>
    </row>
    <row r="32" spans="1:8" ht="17" x14ac:dyDescent="0.2">
      <c r="A32" s="32"/>
      <c r="B32" s="46" t="s">
        <v>427</v>
      </c>
      <c r="C32" s="43"/>
      <c r="D32" s="152">
        <v>0</v>
      </c>
      <c r="E32" s="32"/>
      <c r="F32" s="32"/>
    </row>
    <row r="33" spans="1:6" ht="17" x14ac:dyDescent="0.2">
      <c r="A33" s="32"/>
      <c r="B33" s="46" t="s">
        <v>426</v>
      </c>
      <c r="C33" s="43"/>
      <c r="D33" s="152">
        <v>0</v>
      </c>
      <c r="E33" s="32"/>
      <c r="F33" s="32"/>
    </row>
    <row r="34" spans="1:6" x14ac:dyDescent="0.2">
      <c r="A34" s="32"/>
      <c r="B34" s="42"/>
      <c r="C34" s="43"/>
      <c r="D34" s="43"/>
      <c r="E34" s="32"/>
      <c r="F34" s="32"/>
    </row>
    <row r="35" spans="1:6" x14ac:dyDescent="0.2">
      <c r="A35" s="32"/>
      <c r="B35" s="40" t="s">
        <v>420</v>
      </c>
      <c r="C35" s="43"/>
      <c r="D35" s="43"/>
      <c r="E35" s="32"/>
      <c r="F35" s="32"/>
    </row>
    <row r="36" spans="1:6" x14ac:dyDescent="0.2">
      <c r="A36" s="32"/>
      <c r="B36" s="38" t="s">
        <v>610</v>
      </c>
      <c r="C36" s="35"/>
      <c r="D36" s="35"/>
      <c r="E36" s="32"/>
      <c r="F36" s="32"/>
    </row>
    <row r="37" spans="1:6" ht="17" x14ac:dyDescent="0.2">
      <c r="A37" s="32"/>
      <c r="B37" s="46" t="s">
        <v>418</v>
      </c>
      <c r="C37" s="43" t="s">
        <v>421</v>
      </c>
      <c r="D37" s="153">
        <v>10</v>
      </c>
      <c r="E37" s="32"/>
      <c r="F37" s="32"/>
    </row>
    <row r="38" spans="1:6" ht="17" x14ac:dyDescent="0.2">
      <c r="A38" s="32"/>
      <c r="B38" s="46" t="s">
        <v>419</v>
      </c>
      <c r="C38" s="43" t="s">
        <v>421</v>
      </c>
      <c r="D38" s="153">
        <v>7</v>
      </c>
      <c r="E38" s="32"/>
      <c r="F38" s="32"/>
    </row>
    <row r="39" spans="1:6" x14ac:dyDescent="0.2">
      <c r="A39" s="32"/>
      <c r="B39" s="45"/>
      <c r="C39" s="43"/>
      <c r="D39" s="47"/>
      <c r="E39" s="32"/>
      <c r="F39" s="32"/>
    </row>
    <row r="40" spans="1:6" x14ac:dyDescent="0.2">
      <c r="A40" s="32"/>
      <c r="B40" s="38" t="s">
        <v>4</v>
      </c>
      <c r="C40" s="35"/>
      <c r="D40" s="48"/>
      <c r="E40" s="32"/>
      <c r="F40" s="32"/>
    </row>
    <row r="41" spans="1:6" ht="17" x14ac:dyDescent="0.2">
      <c r="A41" s="32"/>
      <c r="B41" s="46" t="s">
        <v>418</v>
      </c>
      <c r="C41" s="43" t="s">
        <v>421</v>
      </c>
      <c r="D41" s="153">
        <v>7</v>
      </c>
      <c r="E41" s="32"/>
      <c r="F41" s="32"/>
    </row>
    <row r="42" spans="1:6" ht="17" x14ac:dyDescent="0.2">
      <c r="A42" s="32"/>
      <c r="B42" s="46" t="s">
        <v>419</v>
      </c>
      <c r="C42" s="43" t="s">
        <v>421</v>
      </c>
      <c r="D42" s="153">
        <v>5</v>
      </c>
      <c r="E42" s="32"/>
      <c r="F42" s="32"/>
    </row>
    <row r="43" spans="1:6" x14ac:dyDescent="0.2">
      <c r="A43" s="32"/>
      <c r="B43" s="42"/>
      <c r="C43" s="43"/>
      <c r="D43" s="43"/>
      <c r="E43" s="32"/>
      <c r="F43" s="32"/>
    </row>
    <row r="44" spans="1:6" x14ac:dyDescent="0.2">
      <c r="A44" s="32"/>
      <c r="B44" s="42"/>
      <c r="C44" s="43"/>
      <c r="D44" s="43"/>
      <c r="E44" s="32"/>
      <c r="F44" s="32"/>
    </row>
    <row r="45" spans="1:6" x14ac:dyDescent="0.2">
      <c r="A45" s="32"/>
      <c r="B45" s="43"/>
      <c r="C45" s="43"/>
      <c r="D45" s="43"/>
      <c r="E45" s="32"/>
      <c r="F45" s="32"/>
    </row>
    <row r="46" spans="1:6" x14ac:dyDescent="0.2">
      <c r="A46" s="32"/>
      <c r="B46" s="42"/>
      <c r="C46" s="43"/>
      <c r="D46" s="43"/>
      <c r="E46" s="32"/>
      <c r="F46" s="32"/>
    </row>
    <row r="47" spans="1:6" x14ac:dyDescent="0.2">
      <c r="A47" s="32"/>
      <c r="B47" s="42"/>
      <c r="C47" s="43"/>
      <c r="D47" s="43"/>
      <c r="E47" s="32"/>
      <c r="F47" s="32"/>
    </row>
    <row r="48" spans="1:6" x14ac:dyDescent="0.2">
      <c r="A48" s="32"/>
      <c r="B48" s="43"/>
      <c r="C48" s="43"/>
      <c r="D48" s="43"/>
      <c r="E48" s="32"/>
      <c r="F48" s="32"/>
    </row>
    <row r="49" spans="1:9" x14ac:dyDescent="0.2">
      <c r="A49" s="32"/>
      <c r="B49" s="37"/>
      <c r="C49" s="37"/>
      <c r="D49" s="37"/>
      <c r="E49" s="32"/>
      <c r="F49" s="32"/>
    </row>
    <row r="50" spans="1:9" x14ac:dyDescent="0.2">
      <c r="B50" s="40" t="s">
        <v>406</v>
      </c>
      <c r="D50" s="38" t="b">
        <v>1</v>
      </c>
    </row>
    <row r="51" spans="1:9" ht="85" x14ac:dyDescent="0.2">
      <c r="B51" s="39" t="s">
        <v>407</v>
      </c>
      <c r="I51" s="38"/>
    </row>
    <row r="53" spans="1:9" ht="17" x14ac:dyDescent="0.2">
      <c r="B53" s="41" t="s">
        <v>415</v>
      </c>
      <c r="C53" s="33"/>
      <c r="D53" s="33"/>
    </row>
    <row r="54" spans="1:9" ht="85" x14ac:dyDescent="0.2">
      <c r="B54" s="39" t="s">
        <v>413</v>
      </c>
      <c r="C54" s="33"/>
      <c r="D54" s="33"/>
    </row>
    <row r="56" spans="1:9" x14ac:dyDescent="0.2">
      <c r="B56" s="38" t="s">
        <v>408</v>
      </c>
      <c r="D56" s="38" t="b">
        <v>1</v>
      </c>
    </row>
    <row r="57" spans="1:9" x14ac:dyDescent="0.2">
      <c r="B57" s="38" t="s">
        <v>409</v>
      </c>
      <c r="D57" s="38" t="b">
        <v>0</v>
      </c>
    </row>
    <row r="59" spans="1:9" x14ac:dyDescent="0.2">
      <c r="B59" s="232" t="s">
        <v>410</v>
      </c>
      <c r="C59" s="232"/>
      <c r="D59" s="232"/>
    </row>
    <row r="61" spans="1:9" ht="34" x14ac:dyDescent="0.2">
      <c r="B61" s="41" t="s">
        <v>411</v>
      </c>
      <c r="C61" s="33"/>
    </row>
    <row r="62" spans="1:9" ht="68" x14ac:dyDescent="0.2">
      <c r="B62" s="39" t="s">
        <v>412</v>
      </c>
    </row>
    <row r="64" spans="1:9" x14ac:dyDescent="0.2">
      <c r="B64" s="49" t="s">
        <v>425</v>
      </c>
      <c r="D64" s="38" t="b">
        <v>1</v>
      </c>
    </row>
    <row r="65" spans="2:4" x14ac:dyDescent="0.2">
      <c r="B65" s="49" t="s">
        <v>426</v>
      </c>
      <c r="D65" s="38" t="b">
        <v>0</v>
      </c>
    </row>
    <row r="66" spans="2:4" x14ac:dyDescent="0.2">
      <c r="B66" s="49" t="s">
        <v>427</v>
      </c>
      <c r="D66" s="38" t="b">
        <v>0</v>
      </c>
    </row>
    <row r="68" spans="2:4" x14ac:dyDescent="0.2">
      <c r="B68" s="38"/>
    </row>
    <row r="69" spans="2:4" x14ac:dyDescent="0.2">
      <c r="B69" s="38"/>
    </row>
  </sheetData>
  <mergeCells count="3">
    <mergeCell ref="B2:D2"/>
    <mergeCell ref="B14:D14"/>
    <mergeCell ref="B59:D5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A2:K45"/>
  <sheetViews>
    <sheetView topLeftCell="A28" zoomScale="92" workbookViewId="0">
      <selection activeCell="G39" sqref="G39"/>
    </sheetView>
  </sheetViews>
  <sheetFormatPr baseColWidth="10" defaultRowHeight="16" x14ac:dyDescent="0.2"/>
  <cols>
    <col min="1" max="1" width="3" style="114" customWidth="1"/>
    <col min="2" max="2" width="10.85546875" style="114" customWidth="1"/>
    <col min="3" max="3" width="20" style="114" customWidth="1"/>
    <col min="4" max="4" width="33.28515625" style="114" customWidth="1"/>
    <col min="5" max="5" width="29.140625" style="132" customWidth="1"/>
    <col min="6" max="6" width="23.42578125" style="132" customWidth="1"/>
    <col min="7" max="7" width="13.7109375" style="132" customWidth="1"/>
    <col min="8" max="8" width="9.5703125" style="132" customWidth="1"/>
    <col min="9" max="9" width="9.140625" style="145" customWidth="1"/>
    <col min="10" max="10" width="40.42578125" style="134" customWidth="1"/>
    <col min="11" max="16384" width="10.7109375" style="114"/>
  </cols>
  <sheetData>
    <row r="2" spans="1:11" x14ac:dyDescent="0.2">
      <c r="B2" s="186" t="s">
        <v>547</v>
      </c>
      <c r="H2" s="235" t="s">
        <v>549</v>
      </c>
      <c r="I2" s="234" t="s">
        <v>558</v>
      </c>
      <c r="J2" s="234"/>
    </row>
    <row r="3" spans="1:11" ht="16" customHeight="1" x14ac:dyDescent="0.2">
      <c r="B3" s="187" t="s">
        <v>548</v>
      </c>
      <c r="H3" s="235"/>
      <c r="I3" s="234"/>
      <c r="J3" s="234"/>
    </row>
    <row r="4" spans="1:11" x14ac:dyDescent="0.2">
      <c r="B4" s="32"/>
      <c r="H4" s="235"/>
      <c r="I4" s="234"/>
      <c r="J4" s="234"/>
    </row>
    <row r="6" spans="1:11" ht="18" customHeight="1" thickBot="1" x14ac:dyDescent="0.25">
      <c r="H6" s="233" t="s">
        <v>540</v>
      </c>
      <c r="I6" s="233"/>
    </row>
    <row r="7" spans="1:11" ht="18" thickBot="1" x14ac:dyDescent="0.25">
      <c r="A7" s="112"/>
      <c r="B7" s="113" t="s">
        <v>481</v>
      </c>
      <c r="C7" s="113" t="s">
        <v>480</v>
      </c>
      <c r="D7" s="113" t="s">
        <v>479</v>
      </c>
      <c r="E7" s="113" t="s">
        <v>482</v>
      </c>
      <c r="F7" s="113" t="s">
        <v>510</v>
      </c>
      <c r="G7" s="113" t="s">
        <v>506</v>
      </c>
      <c r="H7" s="113" t="s">
        <v>505</v>
      </c>
      <c r="I7" s="113" t="s">
        <v>504</v>
      </c>
      <c r="J7" s="137" t="s">
        <v>495</v>
      </c>
    </row>
    <row r="8" spans="1:11" ht="17" x14ac:dyDescent="0.2">
      <c r="A8" s="112"/>
      <c r="B8" s="115" t="s">
        <v>505</v>
      </c>
      <c r="C8" s="116" t="s">
        <v>414</v>
      </c>
      <c r="D8" s="116" t="s">
        <v>502</v>
      </c>
      <c r="E8" s="117"/>
      <c r="F8" s="117" t="s">
        <v>511</v>
      </c>
      <c r="G8" s="117" t="s">
        <v>508</v>
      </c>
      <c r="H8" s="174">
        <v>1</v>
      </c>
      <c r="I8" s="174"/>
      <c r="J8" s="138" t="s">
        <v>496</v>
      </c>
    </row>
    <row r="9" spans="1:11" ht="17" x14ac:dyDescent="0.2">
      <c r="A9" s="112"/>
      <c r="B9" s="118" t="s">
        <v>505</v>
      </c>
      <c r="C9" s="116" t="s">
        <v>399</v>
      </c>
      <c r="D9" s="116" t="s">
        <v>509</v>
      </c>
      <c r="E9" s="117"/>
      <c r="F9" s="117" t="s">
        <v>512</v>
      </c>
      <c r="G9" s="117" t="s">
        <v>507</v>
      </c>
      <c r="H9" s="174">
        <v>1</v>
      </c>
      <c r="I9" s="174"/>
      <c r="J9" s="138" t="s">
        <v>428</v>
      </c>
      <c r="K9" s="32"/>
    </row>
    <row r="10" spans="1:11" ht="17" x14ac:dyDescent="0.2">
      <c r="A10" s="112"/>
      <c r="B10" s="118" t="s">
        <v>505</v>
      </c>
      <c r="C10" s="119" t="s">
        <v>398</v>
      </c>
      <c r="D10" s="120" t="s">
        <v>430</v>
      </c>
      <c r="E10" s="121"/>
      <c r="F10" s="121" t="s">
        <v>591</v>
      </c>
      <c r="G10" s="121" t="s">
        <v>508</v>
      </c>
      <c r="H10" s="175">
        <v>1</v>
      </c>
      <c r="I10" s="175"/>
      <c r="J10" s="139" t="s">
        <v>429</v>
      </c>
    </row>
    <row r="11" spans="1:11" ht="17" x14ac:dyDescent="0.2">
      <c r="A11" s="112"/>
      <c r="B11" s="118" t="s">
        <v>505</v>
      </c>
      <c r="C11" s="122" t="s">
        <v>398</v>
      </c>
      <c r="D11" s="116" t="s">
        <v>432</v>
      </c>
      <c r="E11" s="117"/>
      <c r="F11" s="117" t="s">
        <v>513</v>
      </c>
      <c r="G11" s="117" t="s">
        <v>508</v>
      </c>
      <c r="H11" s="174">
        <v>1</v>
      </c>
      <c r="I11" s="174"/>
      <c r="J11" s="138" t="s">
        <v>431</v>
      </c>
    </row>
    <row r="12" spans="1:11" ht="17" x14ac:dyDescent="0.2">
      <c r="A12" s="112"/>
      <c r="B12" s="118" t="s">
        <v>505</v>
      </c>
      <c r="C12" s="116" t="s">
        <v>400</v>
      </c>
      <c r="D12" s="119" t="s">
        <v>531</v>
      </c>
      <c r="E12" s="130" t="s">
        <v>534</v>
      </c>
      <c r="F12" s="130" t="s">
        <v>532</v>
      </c>
      <c r="G12" s="130" t="s">
        <v>525</v>
      </c>
      <c r="H12" s="174">
        <v>1</v>
      </c>
      <c r="I12" s="174"/>
      <c r="J12" s="138" t="s">
        <v>433</v>
      </c>
    </row>
    <row r="13" spans="1:11" ht="17" x14ac:dyDescent="0.2">
      <c r="A13" s="112"/>
      <c r="B13" s="118" t="s">
        <v>505</v>
      </c>
      <c r="C13" s="119" t="s">
        <v>434</v>
      </c>
      <c r="D13" s="120" t="s">
        <v>499</v>
      </c>
      <c r="E13" s="121"/>
      <c r="F13" s="121" t="s">
        <v>513</v>
      </c>
      <c r="G13" s="121" t="s">
        <v>508</v>
      </c>
      <c r="H13" s="175">
        <v>1</v>
      </c>
      <c r="I13" s="175"/>
      <c r="J13" s="139" t="s">
        <v>435</v>
      </c>
    </row>
    <row r="14" spans="1:11" ht="17" x14ac:dyDescent="0.2">
      <c r="A14" s="112"/>
      <c r="B14" s="118" t="s">
        <v>505</v>
      </c>
      <c r="C14" s="119" t="s">
        <v>436</v>
      </c>
      <c r="D14" s="120" t="s">
        <v>535</v>
      </c>
      <c r="E14" s="121"/>
      <c r="F14" s="121" t="s">
        <v>513</v>
      </c>
      <c r="G14" s="121" t="s">
        <v>508</v>
      </c>
      <c r="H14" s="175">
        <v>1</v>
      </c>
      <c r="I14" s="175"/>
      <c r="J14" s="139" t="s">
        <v>437</v>
      </c>
    </row>
    <row r="15" spans="1:11" ht="17" thickBot="1" x14ac:dyDescent="0.25">
      <c r="A15" s="112"/>
      <c r="B15" s="123"/>
      <c r="C15" s="124"/>
      <c r="D15" s="124"/>
      <c r="E15" s="125"/>
      <c r="F15" s="125"/>
      <c r="G15" s="125"/>
      <c r="H15" s="176"/>
      <c r="I15" s="176"/>
      <c r="J15" s="140"/>
    </row>
    <row r="16" spans="1:11" ht="17" x14ac:dyDescent="0.2">
      <c r="A16" s="112"/>
      <c r="B16" s="115" t="s">
        <v>592</v>
      </c>
      <c r="C16" s="115" t="s">
        <v>414</v>
      </c>
      <c r="D16" s="135" t="s">
        <v>527</v>
      </c>
      <c r="E16" s="136"/>
      <c r="F16" s="136" t="s">
        <v>528</v>
      </c>
      <c r="G16" s="136" t="s">
        <v>525</v>
      </c>
      <c r="H16" s="177"/>
      <c r="I16" s="178">
        <v>1</v>
      </c>
      <c r="J16" s="141" t="s">
        <v>546</v>
      </c>
      <c r="K16" s="32" t="s">
        <v>545</v>
      </c>
    </row>
    <row r="17" spans="1:10" ht="17" x14ac:dyDescent="0.2">
      <c r="A17" s="112"/>
      <c r="B17" s="118" t="s">
        <v>592</v>
      </c>
      <c r="C17" s="118" t="s">
        <v>414</v>
      </c>
      <c r="D17" s="126" t="s">
        <v>529</v>
      </c>
      <c r="E17" s="127"/>
      <c r="F17" s="127" t="s">
        <v>530</v>
      </c>
      <c r="G17" s="127" t="s">
        <v>508</v>
      </c>
      <c r="H17" s="179"/>
      <c r="I17" s="180">
        <v>1</v>
      </c>
      <c r="J17" s="142" t="s">
        <v>441</v>
      </c>
    </row>
    <row r="18" spans="1:10" ht="17" x14ac:dyDescent="0.2">
      <c r="A18" s="112"/>
      <c r="B18" s="118" t="s">
        <v>592</v>
      </c>
      <c r="C18" s="118" t="s">
        <v>414</v>
      </c>
      <c r="D18" s="128" t="s">
        <v>526</v>
      </c>
      <c r="E18" s="129"/>
      <c r="F18" s="129" t="s">
        <v>503</v>
      </c>
      <c r="G18" s="129" t="s">
        <v>525</v>
      </c>
      <c r="H18" s="181"/>
      <c r="I18" s="182">
        <v>1</v>
      </c>
      <c r="J18" s="143" t="s">
        <v>440</v>
      </c>
    </row>
    <row r="19" spans="1:10" ht="17" x14ac:dyDescent="0.2">
      <c r="A19" s="112"/>
      <c r="B19" s="118" t="s">
        <v>592</v>
      </c>
      <c r="C19" s="119" t="s">
        <v>399</v>
      </c>
      <c r="D19" s="120" t="s">
        <v>501</v>
      </c>
      <c r="E19" s="121"/>
      <c r="F19" s="121" t="s">
        <v>521</v>
      </c>
      <c r="G19" s="121" t="s">
        <v>507</v>
      </c>
      <c r="H19" s="183"/>
      <c r="I19" s="175">
        <v>1</v>
      </c>
      <c r="J19" s="139" t="s">
        <v>438</v>
      </c>
    </row>
    <row r="20" spans="1:10" ht="17" x14ac:dyDescent="0.2">
      <c r="A20" s="112"/>
      <c r="B20" s="118" t="s">
        <v>592</v>
      </c>
      <c r="C20" s="118" t="s">
        <v>399</v>
      </c>
      <c r="D20" s="126" t="s">
        <v>500</v>
      </c>
      <c r="E20" s="127"/>
      <c r="F20" s="127" t="s">
        <v>524</v>
      </c>
      <c r="G20" s="127" t="s">
        <v>523</v>
      </c>
      <c r="H20" s="179"/>
      <c r="I20" s="180">
        <v>1</v>
      </c>
      <c r="J20" s="142" t="s">
        <v>593</v>
      </c>
    </row>
    <row r="21" spans="1:10" ht="17" x14ac:dyDescent="0.2">
      <c r="A21" s="112"/>
      <c r="B21" s="118" t="s">
        <v>592</v>
      </c>
      <c r="C21" s="118" t="s">
        <v>399</v>
      </c>
      <c r="D21" s="128" t="s">
        <v>594</v>
      </c>
      <c r="E21" s="129"/>
      <c r="F21" s="129" t="s">
        <v>511</v>
      </c>
      <c r="G21" s="129" t="s">
        <v>525</v>
      </c>
      <c r="H21" s="181"/>
      <c r="I21" s="182">
        <v>2</v>
      </c>
      <c r="J21" s="143" t="s">
        <v>439</v>
      </c>
    </row>
    <row r="22" spans="1:10" ht="17" x14ac:dyDescent="0.2">
      <c r="A22" s="112"/>
      <c r="B22" s="118" t="s">
        <v>592</v>
      </c>
      <c r="C22" s="119" t="s">
        <v>398</v>
      </c>
      <c r="D22" s="120" t="s">
        <v>445</v>
      </c>
      <c r="E22" s="121"/>
      <c r="F22" s="121" t="s">
        <v>590</v>
      </c>
      <c r="G22" s="121" t="s">
        <v>517</v>
      </c>
      <c r="H22" s="183"/>
      <c r="I22" s="183">
        <v>1</v>
      </c>
      <c r="J22" s="139" t="s">
        <v>444</v>
      </c>
    </row>
    <row r="23" spans="1:10" ht="17" x14ac:dyDescent="0.2">
      <c r="A23" s="112"/>
      <c r="B23" s="118" t="s">
        <v>592</v>
      </c>
      <c r="C23" s="118" t="s">
        <v>398</v>
      </c>
      <c r="D23" s="126" t="s">
        <v>447</v>
      </c>
      <c r="E23" s="127"/>
      <c r="F23" s="127" t="s">
        <v>590</v>
      </c>
      <c r="G23" s="127" t="s">
        <v>517</v>
      </c>
      <c r="H23" s="179"/>
      <c r="I23" s="179">
        <v>1</v>
      </c>
      <c r="J23" s="142" t="s">
        <v>446</v>
      </c>
    </row>
    <row r="24" spans="1:10" ht="17" x14ac:dyDescent="0.2">
      <c r="A24" s="112"/>
      <c r="B24" s="118" t="s">
        <v>592</v>
      </c>
      <c r="C24" s="118" t="s">
        <v>398</v>
      </c>
      <c r="D24" s="126" t="s">
        <v>451</v>
      </c>
      <c r="E24" s="127"/>
      <c r="F24" s="127" t="s">
        <v>552</v>
      </c>
      <c r="G24" s="127" t="s">
        <v>517</v>
      </c>
      <c r="H24" s="179"/>
      <c r="I24" s="179">
        <v>1</v>
      </c>
      <c r="J24" s="142" t="s">
        <v>450</v>
      </c>
    </row>
    <row r="25" spans="1:10" ht="17" x14ac:dyDescent="0.2">
      <c r="A25" s="112"/>
      <c r="B25" s="118" t="s">
        <v>592</v>
      </c>
      <c r="C25" s="118" t="s">
        <v>398</v>
      </c>
      <c r="D25" s="126" t="s">
        <v>551</v>
      </c>
      <c r="E25" s="127"/>
      <c r="F25" s="127" t="s">
        <v>453</v>
      </c>
      <c r="G25" s="127"/>
      <c r="H25" s="179"/>
      <c r="I25" s="179">
        <v>1</v>
      </c>
      <c r="J25" s="142" t="s">
        <v>452</v>
      </c>
    </row>
    <row r="26" spans="1:10" ht="17" x14ac:dyDescent="0.2">
      <c r="A26" s="112"/>
      <c r="B26" s="118" t="s">
        <v>592</v>
      </c>
      <c r="C26" s="118" t="s">
        <v>398</v>
      </c>
      <c r="D26" s="126" t="s">
        <v>497</v>
      </c>
      <c r="E26" s="127"/>
      <c r="F26" s="127" t="s">
        <v>590</v>
      </c>
      <c r="G26" s="127" t="s">
        <v>517</v>
      </c>
      <c r="H26" s="179"/>
      <c r="I26" s="179">
        <v>1</v>
      </c>
      <c r="J26" s="142" t="s">
        <v>448</v>
      </c>
    </row>
    <row r="27" spans="1:10" ht="17" x14ac:dyDescent="0.2">
      <c r="A27" s="112"/>
      <c r="B27" s="118" t="s">
        <v>592</v>
      </c>
      <c r="C27" s="118" t="s">
        <v>398</v>
      </c>
      <c r="D27" s="126" t="s">
        <v>498</v>
      </c>
      <c r="E27" s="127"/>
      <c r="F27" s="127" t="s">
        <v>590</v>
      </c>
      <c r="G27" s="127" t="s">
        <v>517</v>
      </c>
      <c r="H27" s="179"/>
      <c r="I27" s="179">
        <v>1</v>
      </c>
      <c r="J27" s="142" t="s">
        <v>449</v>
      </c>
    </row>
    <row r="28" spans="1:10" ht="17" x14ac:dyDescent="0.2">
      <c r="A28" s="112"/>
      <c r="B28" s="118" t="s">
        <v>592</v>
      </c>
      <c r="C28" s="118" t="s">
        <v>398</v>
      </c>
      <c r="D28" s="126" t="s">
        <v>443</v>
      </c>
      <c r="E28" s="127"/>
      <c r="F28" s="127" t="s">
        <v>552</v>
      </c>
      <c r="G28" s="127" t="s">
        <v>517</v>
      </c>
      <c r="H28" s="179"/>
      <c r="I28" s="179">
        <v>1</v>
      </c>
      <c r="J28" s="142" t="s">
        <v>442</v>
      </c>
    </row>
    <row r="29" spans="1:10" ht="34" x14ac:dyDescent="0.2">
      <c r="A29" s="112"/>
      <c r="B29" s="118" t="s">
        <v>592</v>
      </c>
      <c r="C29" s="118" t="s">
        <v>398</v>
      </c>
      <c r="D29" s="128" t="s">
        <v>543</v>
      </c>
      <c r="E29" s="129"/>
      <c r="F29" s="129" t="s">
        <v>550</v>
      </c>
      <c r="G29" s="129"/>
      <c r="H29" s="181"/>
      <c r="I29" s="181">
        <v>1</v>
      </c>
      <c r="J29" s="143" t="s">
        <v>454</v>
      </c>
    </row>
    <row r="30" spans="1:10" ht="34" x14ac:dyDescent="0.2">
      <c r="A30" s="112"/>
      <c r="B30" s="118" t="s">
        <v>592</v>
      </c>
      <c r="C30" s="119" t="s">
        <v>400</v>
      </c>
      <c r="D30" s="119" t="s">
        <v>531</v>
      </c>
      <c r="E30" s="130" t="s">
        <v>533</v>
      </c>
      <c r="F30" s="130" t="s">
        <v>532</v>
      </c>
      <c r="G30" s="130" t="s">
        <v>525</v>
      </c>
      <c r="H30" s="184"/>
      <c r="I30" s="185">
        <v>1</v>
      </c>
      <c r="J30" s="144" t="s">
        <v>455</v>
      </c>
    </row>
    <row r="31" spans="1:10" ht="34" x14ac:dyDescent="0.2">
      <c r="A31" s="112"/>
      <c r="B31" s="118" t="s">
        <v>592</v>
      </c>
      <c r="C31" s="119" t="s">
        <v>434</v>
      </c>
      <c r="D31" s="120" t="s">
        <v>518</v>
      </c>
      <c r="E31" s="121"/>
      <c r="F31" s="121" t="s">
        <v>519</v>
      </c>
      <c r="G31" s="121" t="s">
        <v>517</v>
      </c>
      <c r="H31" s="183"/>
      <c r="I31" s="175">
        <v>1</v>
      </c>
      <c r="J31" s="139" t="s">
        <v>457</v>
      </c>
    </row>
    <row r="32" spans="1:10" ht="17" x14ac:dyDescent="0.2">
      <c r="A32" s="112"/>
      <c r="B32" s="118" t="s">
        <v>592</v>
      </c>
      <c r="C32" s="118" t="s">
        <v>434</v>
      </c>
      <c r="D32" s="126" t="s">
        <v>520</v>
      </c>
      <c r="E32" s="127"/>
      <c r="F32" s="127" t="s">
        <v>521</v>
      </c>
      <c r="G32" s="127" t="s">
        <v>522</v>
      </c>
      <c r="H32" s="179"/>
      <c r="I32" s="180">
        <v>1</v>
      </c>
      <c r="J32" s="142" t="s">
        <v>458</v>
      </c>
    </row>
    <row r="33" spans="1:10" ht="17" x14ac:dyDescent="0.2">
      <c r="A33" s="112"/>
      <c r="B33" s="118" t="s">
        <v>592</v>
      </c>
      <c r="C33" s="118" t="s">
        <v>434</v>
      </c>
      <c r="D33" s="126" t="s">
        <v>516</v>
      </c>
      <c r="E33" s="127"/>
      <c r="F33" s="127" t="s">
        <v>513</v>
      </c>
      <c r="G33" s="127" t="s">
        <v>517</v>
      </c>
      <c r="H33" s="179"/>
      <c r="I33" s="180">
        <v>1</v>
      </c>
      <c r="J33" s="142" t="s">
        <v>595</v>
      </c>
    </row>
    <row r="34" spans="1:10" ht="17" x14ac:dyDescent="0.2">
      <c r="A34" s="112"/>
      <c r="B34" s="118" t="s">
        <v>592</v>
      </c>
      <c r="C34" s="118" t="s">
        <v>434</v>
      </c>
      <c r="D34" s="128" t="s">
        <v>514</v>
      </c>
      <c r="E34" s="129"/>
      <c r="F34" s="129" t="s">
        <v>515</v>
      </c>
      <c r="G34" s="129"/>
      <c r="H34" s="181"/>
      <c r="I34" s="182">
        <v>1</v>
      </c>
      <c r="J34" s="143" t="s">
        <v>456</v>
      </c>
    </row>
    <row r="35" spans="1:10" ht="17" x14ac:dyDescent="0.2">
      <c r="A35" s="112"/>
      <c r="B35" s="118" t="s">
        <v>592</v>
      </c>
      <c r="C35" s="119" t="s">
        <v>436</v>
      </c>
      <c r="D35" s="120" t="s">
        <v>537</v>
      </c>
      <c r="E35" s="121"/>
      <c r="F35" s="121" t="s">
        <v>596</v>
      </c>
      <c r="G35" s="121" t="s">
        <v>523</v>
      </c>
      <c r="H35" s="183"/>
      <c r="I35" s="175">
        <v>1</v>
      </c>
      <c r="J35" s="139" t="s">
        <v>597</v>
      </c>
    </row>
    <row r="36" spans="1:10" ht="17" x14ac:dyDescent="0.2">
      <c r="A36" s="112"/>
      <c r="B36" s="118" t="s">
        <v>592</v>
      </c>
      <c r="C36" s="118" t="s">
        <v>436</v>
      </c>
      <c r="D36" s="126" t="s">
        <v>598</v>
      </c>
      <c r="E36" s="127"/>
      <c r="F36" s="127" t="s">
        <v>511</v>
      </c>
      <c r="G36" s="127" t="s">
        <v>523</v>
      </c>
      <c r="H36" s="179"/>
      <c r="I36" s="180">
        <v>1</v>
      </c>
      <c r="J36" s="142" t="s">
        <v>599</v>
      </c>
    </row>
    <row r="37" spans="1:10" ht="17" x14ac:dyDescent="0.2">
      <c r="A37" s="112"/>
      <c r="B37" s="118" t="s">
        <v>592</v>
      </c>
      <c r="C37" s="118" t="s">
        <v>436</v>
      </c>
      <c r="D37" s="126" t="s">
        <v>600</v>
      </c>
      <c r="E37" s="127"/>
      <c r="F37" s="127" t="s">
        <v>513</v>
      </c>
      <c r="G37" s="127"/>
      <c r="H37" s="179"/>
      <c r="I37" s="180">
        <v>1</v>
      </c>
      <c r="J37" s="142" t="s">
        <v>601</v>
      </c>
    </row>
    <row r="38" spans="1:10" ht="17" x14ac:dyDescent="0.2">
      <c r="A38" s="112"/>
      <c r="B38" s="118" t="s">
        <v>592</v>
      </c>
      <c r="C38" s="118" t="s">
        <v>436</v>
      </c>
      <c r="D38" s="128" t="s">
        <v>538</v>
      </c>
      <c r="E38" s="129"/>
      <c r="F38" s="129" t="s">
        <v>511</v>
      </c>
      <c r="G38" s="129" t="s">
        <v>525</v>
      </c>
      <c r="H38" s="181"/>
      <c r="I38" s="182">
        <v>1</v>
      </c>
      <c r="J38" s="143" t="s">
        <v>459</v>
      </c>
    </row>
    <row r="39" spans="1:10" ht="17" x14ac:dyDescent="0.2">
      <c r="A39" s="112"/>
      <c r="B39" s="118" t="s">
        <v>592</v>
      </c>
      <c r="C39" s="118" t="s">
        <v>436</v>
      </c>
      <c r="D39" s="126" t="s">
        <v>536</v>
      </c>
      <c r="E39" s="127"/>
      <c r="F39" s="127" t="s">
        <v>511</v>
      </c>
      <c r="G39" s="127" t="s">
        <v>523</v>
      </c>
      <c r="H39" s="179"/>
      <c r="I39" s="180">
        <v>1</v>
      </c>
      <c r="J39" s="142" t="s">
        <v>602</v>
      </c>
    </row>
    <row r="40" spans="1:10" x14ac:dyDescent="0.2">
      <c r="A40" s="112"/>
      <c r="B40" s="112"/>
      <c r="C40" s="112"/>
      <c r="D40" s="112"/>
      <c r="E40" s="131"/>
      <c r="F40" s="131"/>
      <c r="G40" s="131"/>
      <c r="H40" s="131"/>
      <c r="I40" s="146"/>
      <c r="J40" s="133"/>
    </row>
    <row r="41" spans="1:10" x14ac:dyDescent="0.2">
      <c r="A41" s="112"/>
      <c r="B41" s="112"/>
      <c r="C41" s="112"/>
      <c r="D41" s="112"/>
      <c r="E41" s="131"/>
      <c r="F41" s="131"/>
      <c r="G41" s="131"/>
      <c r="H41" s="131"/>
      <c r="I41" s="146"/>
      <c r="J41" s="133"/>
    </row>
    <row r="42" spans="1:10" x14ac:dyDescent="0.2">
      <c r="A42" s="112"/>
      <c r="B42" s="112"/>
      <c r="C42" s="112"/>
      <c r="D42" s="112"/>
      <c r="E42" s="131"/>
      <c r="F42" s="131"/>
      <c r="G42" s="131"/>
      <c r="H42" s="131"/>
      <c r="I42" s="146"/>
      <c r="J42" s="133"/>
    </row>
    <row r="43" spans="1:10" x14ac:dyDescent="0.2">
      <c r="A43" s="112"/>
      <c r="B43" s="112"/>
      <c r="C43" s="112"/>
      <c r="D43" s="112"/>
      <c r="E43" s="131"/>
      <c r="F43" s="131"/>
      <c r="G43" s="131"/>
      <c r="H43" s="131"/>
      <c r="I43" s="146"/>
      <c r="J43" s="133"/>
    </row>
    <row r="44" spans="1:10" x14ac:dyDescent="0.2">
      <c r="A44" s="112"/>
      <c r="B44" s="112"/>
      <c r="C44" s="112"/>
      <c r="D44" s="112"/>
      <c r="E44" s="131"/>
      <c r="F44" s="131"/>
      <c r="G44" s="131"/>
      <c r="H44" s="131"/>
      <c r="I44" s="146"/>
      <c r="J44" s="133"/>
    </row>
    <row r="45" spans="1:10" x14ac:dyDescent="0.2">
      <c r="A45" s="112"/>
      <c r="B45" s="112"/>
      <c r="C45" s="112"/>
      <c r="D45" s="112"/>
      <c r="E45" s="131"/>
      <c r="F45" s="131"/>
      <c r="G45" s="131"/>
      <c r="H45" s="131"/>
      <c r="I45" s="146"/>
      <c r="J45" s="133"/>
    </row>
  </sheetData>
  <mergeCells count="3">
    <mergeCell ref="H6:I6"/>
    <mergeCell ref="I2:J4"/>
    <mergeCell ref="H2:H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195"/>
  <sheetViews>
    <sheetView tabSelected="1" zoomScale="63" zoomScaleNormal="100" workbookViewId="0">
      <selection activeCell="AL119" sqref="AL119"/>
    </sheetView>
  </sheetViews>
  <sheetFormatPr baseColWidth="10" defaultColWidth="8.7109375" defaultRowHeight="16" x14ac:dyDescent="0.2"/>
  <cols>
    <col min="1" max="1" width="4.42578125" style="70" customWidth="1"/>
    <col min="2" max="2" width="22.5703125" style="29" customWidth="1"/>
    <col min="3" max="3" width="8.7109375" style="29"/>
    <col min="4" max="4" width="6.5703125" style="29" customWidth="1"/>
    <col min="5" max="5" width="8.7109375" style="29"/>
    <col min="6" max="6" width="2.5703125" style="59" customWidth="1"/>
    <col min="7" max="7" width="6.85546875" style="30" customWidth="1"/>
    <col min="8" max="8" width="4.85546875" style="31" customWidth="1"/>
    <col min="9" max="9" width="6.85546875" style="30" customWidth="1"/>
    <col min="10" max="10" width="3.28515625" style="30" customWidth="1"/>
    <col min="11" max="11" width="6.85546875" style="28" customWidth="1"/>
    <col min="12" max="12" width="3.28515625" style="28" customWidth="1"/>
    <col min="13" max="13" width="2.140625" style="59" customWidth="1"/>
    <col min="14" max="19" width="9.7109375" style="31" customWidth="1"/>
    <col min="20" max="20" width="4.140625" style="63" customWidth="1"/>
    <col min="21" max="21" width="8.7109375" style="31"/>
    <col min="22" max="22" width="10.5703125" style="31" bestFit="1" customWidth="1"/>
    <col min="23" max="23" width="8.7109375" style="31"/>
    <col min="24" max="24" width="9.85546875" style="31" customWidth="1"/>
    <col min="25" max="25" width="8.7109375" style="31"/>
    <col min="26" max="26" width="9.28515625" style="31" customWidth="1"/>
    <col min="27" max="27" width="4.140625" style="63" customWidth="1"/>
    <col min="28" max="29" width="8.7109375" style="30"/>
    <col min="30" max="30" width="9.5703125" style="30" customWidth="1"/>
    <col min="31" max="32" width="8.7109375" style="30"/>
    <col min="33" max="33" width="9.28515625" style="30" customWidth="1"/>
    <col min="34" max="34" width="3.5703125" style="59" customWidth="1"/>
    <col min="35" max="35" width="9.7109375" style="28" customWidth="1"/>
    <col min="36" max="16384" width="8.7109375" style="28"/>
  </cols>
  <sheetData>
    <row r="1" spans="1:70" s="1" customFormat="1" x14ac:dyDescent="0.2">
      <c r="A1" s="52"/>
      <c r="B1" s="51"/>
      <c r="C1" s="2"/>
      <c r="D1" s="2"/>
      <c r="E1" s="2"/>
      <c r="F1" s="52"/>
      <c r="G1" s="4"/>
      <c r="H1" s="3"/>
      <c r="I1" s="4"/>
      <c r="J1" s="4"/>
      <c r="M1" s="52"/>
      <c r="N1" s="3"/>
      <c r="O1" s="3"/>
      <c r="P1" s="3"/>
      <c r="Q1" s="3"/>
      <c r="R1" s="3"/>
      <c r="S1" s="3"/>
      <c r="T1" s="60"/>
      <c r="U1" s="3"/>
      <c r="V1" s="3"/>
      <c r="W1" s="3"/>
      <c r="X1" s="3"/>
      <c r="Y1" s="3"/>
      <c r="Z1" s="3"/>
      <c r="AA1" s="60"/>
      <c r="AB1" s="4"/>
      <c r="AC1" s="4"/>
      <c r="AD1" s="4"/>
      <c r="AE1" s="4"/>
      <c r="AF1" s="4"/>
      <c r="AG1" s="4"/>
      <c r="AH1" s="52"/>
    </row>
    <row r="2" spans="1:70" s="5" customFormat="1" ht="16" customHeight="1" x14ac:dyDescent="0.2">
      <c r="A2" s="66"/>
      <c r="B2" s="186" t="s">
        <v>555</v>
      </c>
      <c r="C2" s="6"/>
      <c r="D2" s="6"/>
      <c r="E2" s="6"/>
      <c r="F2" s="66"/>
      <c r="G2" s="236" t="s">
        <v>557</v>
      </c>
      <c r="H2" s="236"/>
      <c r="I2" s="236"/>
      <c r="J2" s="236"/>
      <c r="K2" s="236"/>
      <c r="L2" s="237"/>
      <c r="M2" s="64"/>
      <c r="N2" s="238" t="s">
        <v>387</v>
      </c>
      <c r="O2" s="239"/>
      <c r="P2" s="239"/>
      <c r="Q2" s="239"/>
      <c r="R2" s="239"/>
      <c r="S2" s="240"/>
      <c r="T2" s="61"/>
      <c r="U2" s="238" t="s">
        <v>388</v>
      </c>
      <c r="V2" s="239"/>
      <c r="W2" s="239"/>
      <c r="X2" s="239"/>
      <c r="Y2" s="239"/>
      <c r="Z2" s="240"/>
      <c r="AA2" s="61"/>
      <c r="AB2" s="241" t="s">
        <v>389</v>
      </c>
      <c r="AC2" s="236"/>
      <c r="AD2" s="236"/>
      <c r="AE2" s="236"/>
      <c r="AF2" s="236"/>
      <c r="AG2" s="237"/>
      <c r="AH2" s="53"/>
      <c r="AI2" s="237" t="s">
        <v>390</v>
      </c>
      <c r="AJ2" s="242"/>
    </row>
    <row r="3" spans="1:70" s="7" customFormat="1" ht="37" customHeight="1" x14ac:dyDescent="0.2">
      <c r="A3" s="67"/>
      <c r="B3" s="8" t="s">
        <v>391</v>
      </c>
      <c r="C3" s="9"/>
      <c r="D3" s="9"/>
      <c r="E3" s="9"/>
      <c r="F3" s="67"/>
      <c r="G3" s="243" t="s">
        <v>392</v>
      </c>
      <c r="H3" s="243"/>
      <c r="I3" s="243"/>
      <c r="J3" s="243"/>
      <c r="K3" s="243"/>
      <c r="M3" s="65"/>
      <c r="N3" s="244" t="s">
        <v>393</v>
      </c>
      <c r="O3" s="245"/>
      <c r="P3" s="245"/>
      <c r="Q3" s="245"/>
      <c r="R3" s="245"/>
      <c r="S3" s="246"/>
      <c r="T3" s="62"/>
      <c r="U3" s="244" t="s">
        <v>394</v>
      </c>
      <c r="V3" s="245"/>
      <c r="W3" s="245"/>
      <c r="X3" s="245"/>
      <c r="Y3" s="245"/>
      <c r="Z3" s="246"/>
      <c r="AA3" s="62"/>
      <c r="AB3" s="244" t="s">
        <v>394</v>
      </c>
      <c r="AC3" s="245"/>
      <c r="AD3" s="245"/>
      <c r="AE3" s="245"/>
      <c r="AF3" s="245"/>
      <c r="AG3" s="246"/>
      <c r="AH3" s="54"/>
      <c r="AI3" s="10"/>
      <c r="AJ3" s="10"/>
    </row>
    <row r="4" spans="1:70" s="1" customFormat="1" ht="34" customHeight="1" x14ac:dyDescent="0.2">
      <c r="A4" s="52" t="s">
        <v>470</v>
      </c>
      <c r="B4" s="11" t="s">
        <v>395</v>
      </c>
      <c r="C4" s="12" t="s">
        <v>396</v>
      </c>
      <c r="D4" s="12" t="s">
        <v>566</v>
      </c>
      <c r="E4" s="12" t="s">
        <v>571</v>
      </c>
      <c r="F4" s="68" t="s">
        <v>471</v>
      </c>
      <c r="G4" s="247" t="s">
        <v>4</v>
      </c>
      <c r="H4" s="247"/>
      <c r="I4" s="248" t="s">
        <v>5</v>
      </c>
      <c r="J4" s="248"/>
      <c r="K4" s="248" t="s">
        <v>397</v>
      </c>
      <c r="L4" s="248"/>
      <c r="M4" s="55" t="s">
        <v>472</v>
      </c>
      <c r="N4" s="14" t="s">
        <v>398</v>
      </c>
      <c r="O4" s="14" t="s">
        <v>399</v>
      </c>
      <c r="P4" s="14" t="s">
        <v>400</v>
      </c>
      <c r="Q4" s="14" t="s">
        <v>539</v>
      </c>
      <c r="R4" s="14" t="s">
        <v>402</v>
      </c>
      <c r="S4" s="15" t="s">
        <v>403</v>
      </c>
      <c r="T4" s="55" t="s">
        <v>473</v>
      </c>
      <c r="U4" s="14" t="s">
        <v>398</v>
      </c>
      <c r="V4" s="14" t="s">
        <v>399</v>
      </c>
      <c r="W4" s="14" t="s">
        <v>400</v>
      </c>
      <c r="X4" s="14" t="s">
        <v>401</v>
      </c>
      <c r="Y4" s="14" t="s">
        <v>402</v>
      </c>
      <c r="Z4" s="15" t="s">
        <v>414</v>
      </c>
      <c r="AA4" s="55" t="s">
        <v>474</v>
      </c>
      <c r="AB4" s="16" t="s">
        <v>398</v>
      </c>
      <c r="AC4" s="16" t="s">
        <v>399</v>
      </c>
      <c r="AD4" s="16" t="s">
        <v>401</v>
      </c>
      <c r="AE4" s="16" t="s">
        <v>400</v>
      </c>
      <c r="AF4" s="16" t="s">
        <v>402</v>
      </c>
      <c r="AG4" s="17" t="s">
        <v>404</v>
      </c>
      <c r="AH4" s="55" t="s">
        <v>475</v>
      </c>
      <c r="AI4" s="16" t="s">
        <v>5</v>
      </c>
      <c r="AJ4" s="16" t="s">
        <v>397</v>
      </c>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row>
    <row r="5" spans="1:70" s="19" customFormat="1" x14ac:dyDescent="0.2">
      <c r="A5" s="52" t="s">
        <v>470</v>
      </c>
      <c r="B5" s="72" t="s">
        <v>395</v>
      </c>
      <c r="C5" s="73" t="s">
        <v>396</v>
      </c>
      <c r="D5" s="73"/>
      <c r="E5" s="73"/>
      <c r="F5" s="69" t="s">
        <v>471</v>
      </c>
      <c r="G5" s="74" t="s">
        <v>4</v>
      </c>
      <c r="H5" s="74" t="s">
        <v>477</v>
      </c>
      <c r="I5" s="74" t="s">
        <v>5</v>
      </c>
      <c r="J5" s="75" t="s">
        <v>476</v>
      </c>
      <c r="K5" s="74" t="s">
        <v>397</v>
      </c>
      <c r="L5" s="74" t="s">
        <v>478</v>
      </c>
      <c r="M5" s="56" t="s">
        <v>472</v>
      </c>
      <c r="N5" s="76" t="s">
        <v>398</v>
      </c>
      <c r="O5" s="76" t="s">
        <v>399</v>
      </c>
      <c r="P5" s="76" t="s">
        <v>400</v>
      </c>
      <c r="Q5" s="76" t="s">
        <v>401</v>
      </c>
      <c r="R5" s="76" t="s">
        <v>402</v>
      </c>
      <c r="S5" s="76" t="s">
        <v>403</v>
      </c>
      <c r="T5" s="56" t="s">
        <v>473</v>
      </c>
      <c r="U5" s="76" t="s">
        <v>398</v>
      </c>
      <c r="V5" s="76" t="s">
        <v>399</v>
      </c>
      <c r="W5" s="76" t="s">
        <v>400</v>
      </c>
      <c r="X5" s="76" t="s">
        <v>401</v>
      </c>
      <c r="Y5" s="76" t="s">
        <v>402</v>
      </c>
      <c r="Z5" s="76" t="s">
        <v>414</v>
      </c>
      <c r="AA5" s="56" t="s">
        <v>474</v>
      </c>
      <c r="AB5" s="56" t="s">
        <v>398</v>
      </c>
      <c r="AC5" s="56" t="s">
        <v>399</v>
      </c>
      <c r="AD5" s="56" t="s">
        <v>401</v>
      </c>
      <c r="AE5" s="56" t="s">
        <v>400</v>
      </c>
      <c r="AF5" s="56" t="s">
        <v>402</v>
      </c>
      <c r="AG5" s="56" t="s">
        <v>404</v>
      </c>
      <c r="AH5" s="56" t="s">
        <v>475</v>
      </c>
      <c r="AI5" s="56" t="s">
        <v>5</v>
      </c>
      <c r="AJ5" s="56" t="s">
        <v>397</v>
      </c>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row>
    <row r="6" spans="1:70" x14ac:dyDescent="0.2">
      <c r="A6" s="70">
        <v>1</v>
      </c>
      <c r="B6" s="20" t="s">
        <v>7</v>
      </c>
      <c r="C6" s="20" t="s">
        <v>8</v>
      </c>
      <c r="D6" s="20" t="s">
        <v>574</v>
      </c>
      <c r="E6" s="20" t="s">
        <v>572</v>
      </c>
      <c r="F6" s="57"/>
      <c r="G6" s="22" cm="1">
        <f t="array" ref="G6">Options!$D$30*(COUNTIF($N6:$S6, "&gt;="&amp;Options!$D$41) + 0.5*(COUNTIF($N6:$S6, "&gt;="&amp;Options!$D$42) - COUNTIF($N6:$S6, "&gt;="&amp;Options!$D$41))) + Options!$D$31*(COUNTIF($N6:$S6, "&gt;="&amp;Options!$D$41)) + Options!$D$32*AVERAGE($N6:$S6) + Options!$D$33*GEOMEAN($N6:$S6+0.0001)</f>
        <v>5.5</v>
      </c>
      <c r="H6" s="23">
        <f t="shared" ref="H6:H37" si="0">G6</f>
        <v>5.5</v>
      </c>
      <c r="I6" s="22" cm="1">
        <f t="array" ref="I6">Options!$D$30*(COUNTIF($U6:$Z6, "&gt;="&amp;Options!$D$37) + 0.5*(COUNTIF($U6:$Z6, "&gt;="&amp;Options!$D$38) - COUNTIF($U6:$Z6, "&gt;="&amp;Options!$D$37))) + Options!$D$31*(COUNTIF($U6:$Z6, "&gt;="&amp;Options!$D$37)) + Options!$D$32*AVERAGE($U6:$Z6) + Options!$D$33*GEOMEAN($U6:$Z6+0.0001)</f>
        <v>5</v>
      </c>
      <c r="J6" s="24">
        <f t="shared" ref="J6:J37" si="1">I6</f>
        <v>5</v>
      </c>
      <c r="K6" s="21" cm="1">
        <f t="array" ref="K6">Options!$D$30*(COUNTIF($AB6:$AG6, "&gt;="&amp;Options!$D$37) + 0.5*(COUNTIF($AB6:$AG6, "&gt;="&amp;Options!$D$38) - COUNTIF($AB6:$AG6, "&gt;="&amp;Options!$D$37))) + Options!$D$31*(COUNTIF($AB6:$AG6, "&gt;="&amp;Options!$D$37)) + Options!$D$32*AVERAGE($AB6:$AG6) + Options!$D$33*GEOMEAN($AB6:$AG6+0.0001)</f>
        <v>3.5</v>
      </c>
      <c r="L6" s="24">
        <f t="shared" ref="L6:L37" si="2">K6</f>
        <v>3.5</v>
      </c>
      <c r="M6" s="57"/>
      <c r="N6" s="25">
        <f t="shared" ref="N6:N37" si="3">IFERROR(GEOMEAN(U6,AB6), MAX(U6,AB6))</f>
        <v>9.7893191403063984</v>
      </c>
      <c r="O6" s="25">
        <f t="shared" ref="O6:O37" si="4">IFERROR(GEOMEAN(V6,AC6), MAX(V6,AC6))</f>
        <v>10</v>
      </c>
      <c r="P6" s="25">
        <f t="shared" ref="P6:P37" si="5">IFERROR(GEOMEAN(W6,AD6), MAX(W6,AD6))</f>
        <v>5.819408445077431</v>
      </c>
      <c r="Q6" s="25">
        <f t="shared" ref="Q6:Q37" si="6">IFERROR(GEOMEAN(X6,AE6), MAX(X6,AE6))</f>
        <v>8.3666002653407556</v>
      </c>
      <c r="R6" s="25">
        <f t="shared" ref="R6:R37" si="7">IFERROR(GEOMEAN(Y6,AF6), MAX(Y6,AF6))</f>
        <v>8.1547532151500448</v>
      </c>
      <c r="S6" s="25">
        <f t="shared" ref="S6:S37" si="8">IFERROR(GEOMEAN(Z6,AG6), MAX(Z6,AG6))</f>
        <v>10</v>
      </c>
      <c r="T6" s="58"/>
      <c r="U6" s="25">
        <f>Health!F6</f>
        <v>10</v>
      </c>
      <c r="V6" s="25">
        <f>Food!F6</f>
        <v>10</v>
      </c>
      <c r="W6" s="26">
        <f>Macro!F6</f>
        <v>9.9338842975206596</v>
      </c>
      <c r="X6" s="25">
        <f>Socioeconomic!F6</f>
        <v>10</v>
      </c>
      <c r="Y6" s="25">
        <f>'Natural Hazard'!F6</f>
        <v>9.5</v>
      </c>
      <c r="Z6" s="25">
        <f>Conflict!F6</f>
        <v>10</v>
      </c>
      <c r="AA6" s="58"/>
      <c r="AB6" s="25">
        <f>Health!G6</f>
        <v>9.5830769230769199</v>
      </c>
      <c r="AC6" s="25">
        <f>Food!G6</f>
        <v>10</v>
      </c>
      <c r="AD6" s="25">
        <f>Macro!G6</f>
        <v>3.4090909090908998</v>
      </c>
      <c r="AE6" s="25">
        <f>Socioeconomic!G6</f>
        <v>7</v>
      </c>
      <c r="AF6" s="25">
        <f>'Natural Hazard'!G6</f>
        <v>7</v>
      </c>
      <c r="AG6" s="25">
        <f>Conflict!G6</f>
        <v>10</v>
      </c>
      <c r="AH6" s="58"/>
      <c r="AI6" s="27">
        <v>0</v>
      </c>
      <c r="AJ6" s="27">
        <v>0.1</v>
      </c>
      <c r="AK6" s="21"/>
      <c r="AL6" s="21"/>
      <c r="AM6" s="21"/>
      <c r="AN6" s="21"/>
      <c r="AO6" s="21"/>
      <c r="AP6" s="20"/>
      <c r="AQ6" s="23"/>
      <c r="AR6" s="24"/>
      <c r="AS6" s="21"/>
      <c r="AT6" s="21"/>
      <c r="AU6" s="21"/>
      <c r="AV6" s="21"/>
      <c r="AW6" s="21"/>
      <c r="AX6" s="21"/>
      <c r="AY6" s="21"/>
      <c r="AZ6" s="21"/>
      <c r="BA6" s="21"/>
      <c r="BB6" s="21"/>
      <c r="BC6" s="21"/>
      <c r="BD6" s="21"/>
      <c r="BE6" s="21"/>
      <c r="BF6" s="21"/>
      <c r="BG6" s="21"/>
      <c r="BH6" s="21"/>
      <c r="BI6" s="21"/>
      <c r="BJ6" s="21"/>
      <c r="BK6" s="21"/>
      <c r="BL6" s="21"/>
      <c r="BM6" s="21"/>
      <c r="BN6" s="21"/>
    </row>
    <row r="7" spans="1:70" x14ac:dyDescent="0.2">
      <c r="A7" s="70">
        <v>2</v>
      </c>
      <c r="B7" s="20" t="s">
        <v>9</v>
      </c>
      <c r="C7" s="20" t="s">
        <v>10</v>
      </c>
      <c r="D7" s="20" t="s">
        <v>575</v>
      </c>
      <c r="E7" s="20" t="s">
        <v>573</v>
      </c>
      <c r="F7" s="57"/>
      <c r="G7" s="22" cm="1">
        <f t="array" ref="G7">Options!$D$30*(COUNTIF($N7:$S7, "&gt;="&amp;Options!$D$41) + 0.5*(COUNTIF($N7:$S7, "&gt;="&amp;Options!$D$42) - COUNTIF($N7:$S7, "&gt;="&amp;Options!$D$41))) + Options!$D$31*(COUNTIF($N7:$S7, "&gt;="&amp;Options!$D$41)) + Options!$D$32*AVERAGE($N7:$S7) + Options!$D$33*GEOMEAN($N7:$S7+0.0001)</f>
        <v>3.5</v>
      </c>
      <c r="H7" s="23">
        <f t="shared" si="0"/>
        <v>3.5</v>
      </c>
      <c r="I7" s="22" cm="1">
        <f t="array" ref="I7">Options!$D$30*(COUNTIF($U7:$Z7, "&gt;="&amp;Options!$D$37) + 0.5*(COUNTIF($U7:$Z7, "&gt;="&amp;Options!$D$38) - COUNTIF($U7:$Z7, "&gt;="&amp;Options!$D$37))) + Options!$D$31*(COUNTIF($U7:$Z7, "&gt;="&amp;Options!$D$37)) + Options!$D$32*AVERAGE($U7:$Z7) + Options!$D$33*GEOMEAN($U7:$Z7+0.0001)</f>
        <v>2</v>
      </c>
      <c r="J7" s="24">
        <f t="shared" si="1"/>
        <v>2</v>
      </c>
      <c r="K7" s="21" cm="1">
        <f t="array" ref="K7">Options!$D$30*(COUNTIF($AB7:$AG7, "&gt;="&amp;Options!$D$37) + 0.5*(COUNTIF($AB7:$AG7, "&gt;="&amp;Options!$D$38) - COUNTIF($AB7:$AG7, "&gt;="&amp;Options!$D$37))) + Options!$D$31*(COUNTIF($AB7:$AG7, "&gt;="&amp;Options!$D$37)) + Options!$D$32*AVERAGE($AB7:$AG7) + Options!$D$33*GEOMEAN($AB7:$AG7+0.0001)</f>
        <v>0.5</v>
      </c>
      <c r="L7" s="24">
        <f t="shared" si="2"/>
        <v>0.5</v>
      </c>
      <c r="M7" s="57"/>
      <c r="N7" s="25">
        <f t="shared" si="3"/>
        <v>6.6000000000000005</v>
      </c>
      <c r="O7" s="25">
        <f t="shared" si="4"/>
        <v>9.8325358851674594</v>
      </c>
      <c r="P7" s="25">
        <f t="shared" si="5"/>
        <v>6.6057825907581647</v>
      </c>
      <c r="Q7" s="25">
        <f t="shared" si="6"/>
        <v>8.9338567876230801</v>
      </c>
      <c r="R7" s="25">
        <f t="shared" si="7"/>
        <v>3.5</v>
      </c>
      <c r="S7" s="25">
        <f t="shared" si="8"/>
        <v>6.4782358105029596</v>
      </c>
      <c r="T7" s="58"/>
      <c r="U7" s="25">
        <f>Health!F7</f>
        <v>9</v>
      </c>
      <c r="V7" s="25">
        <f>Food!F7</f>
        <v>9.8325358851674594</v>
      </c>
      <c r="W7" s="26">
        <f>Macro!F7</f>
        <v>8.7272727272727302</v>
      </c>
      <c r="X7" s="25">
        <f>Socioeconomic!F7</f>
        <v>8.4285714285714306</v>
      </c>
      <c r="Y7" s="25">
        <f>'Natural Hazard'!F7</f>
        <v>3.5</v>
      </c>
      <c r="Z7" s="25">
        <f>Conflict!F7</f>
        <v>0</v>
      </c>
      <c r="AA7" s="58"/>
      <c r="AB7" s="25">
        <f>Health!G7</f>
        <v>4.84</v>
      </c>
      <c r="AC7" s="25">
        <f>Food!G7</f>
        <v>0</v>
      </c>
      <c r="AD7" s="25">
        <f>Macro!G7</f>
        <v>5</v>
      </c>
      <c r="AE7" s="25">
        <f>Socioeconomic!G7</f>
        <v>9.4694335544459793</v>
      </c>
      <c r="AF7" s="25">
        <f>'Natural Hazard'!G7</f>
        <v>0</v>
      </c>
      <c r="AG7" s="25">
        <f>Conflict!G7</f>
        <v>6.4782358105029596</v>
      </c>
      <c r="AH7" s="58"/>
      <c r="AI7" s="27">
        <v>0</v>
      </c>
      <c r="AJ7" s="27">
        <v>0.3</v>
      </c>
      <c r="AK7" s="21"/>
      <c r="AL7" s="21"/>
      <c r="AM7" s="21"/>
      <c r="AN7" s="21"/>
      <c r="AO7" s="21"/>
      <c r="AP7" s="20"/>
      <c r="AQ7" s="23"/>
      <c r="AR7" s="24"/>
      <c r="AS7" s="21"/>
      <c r="AT7" s="21"/>
      <c r="AU7" s="21"/>
      <c r="AV7" s="21"/>
      <c r="AW7" s="21"/>
      <c r="AX7" s="21"/>
      <c r="AY7" s="21"/>
      <c r="AZ7" s="21"/>
      <c r="BA7" s="21"/>
      <c r="BB7" s="21"/>
      <c r="BC7" s="21"/>
      <c r="BD7" s="21"/>
      <c r="BE7" s="21"/>
      <c r="BF7" s="21"/>
      <c r="BG7" s="21"/>
      <c r="BH7" s="21"/>
      <c r="BI7" s="21"/>
      <c r="BJ7" s="21"/>
      <c r="BK7" s="21"/>
      <c r="BL7" s="21"/>
      <c r="BM7" s="21"/>
      <c r="BN7" s="21"/>
    </row>
    <row r="8" spans="1:70" x14ac:dyDescent="0.2">
      <c r="A8" s="70">
        <v>3</v>
      </c>
      <c r="B8" s="20" t="s">
        <v>11</v>
      </c>
      <c r="C8" s="20" t="s">
        <v>12</v>
      </c>
      <c r="D8" s="20" t="s">
        <v>576</v>
      </c>
      <c r="E8" s="20" t="s">
        <v>573</v>
      </c>
      <c r="F8" s="57"/>
      <c r="G8" s="22" cm="1">
        <f t="array" ref="G8">Options!$D$30*(COUNTIF($N8:$S8, "&gt;="&amp;Options!$D$41) + 0.5*(COUNTIF($N8:$S8, "&gt;="&amp;Options!$D$42) - COUNTIF($N8:$S8, "&gt;="&amp;Options!$D$41))) + Options!$D$31*(COUNTIF($N8:$S8, "&gt;="&amp;Options!$D$41)) + Options!$D$32*AVERAGE($N8:$S8) + Options!$D$33*GEOMEAN($N8:$S8+0.0001)</f>
        <v>1.5</v>
      </c>
      <c r="H8" s="23">
        <f t="shared" si="0"/>
        <v>1.5</v>
      </c>
      <c r="I8" s="22" cm="1">
        <f t="array" ref="I8">Options!$D$30*(COUNTIF($U8:$Z8, "&gt;="&amp;Options!$D$37) + 0.5*(COUNTIF($U8:$Z8, "&gt;="&amp;Options!$D$38) - COUNTIF($U8:$Z8, "&gt;="&amp;Options!$D$37))) + Options!$D$31*(COUNTIF($U8:$Z8, "&gt;="&amp;Options!$D$37)) + Options!$D$32*AVERAGE($U8:$Z8) + Options!$D$33*GEOMEAN($U8:$Z8+0.0001)</f>
        <v>0.5</v>
      </c>
      <c r="J8" s="24">
        <f t="shared" si="1"/>
        <v>0.5</v>
      </c>
      <c r="K8" s="21" cm="1">
        <f t="array" ref="K8">Options!$D$30*(COUNTIF($AB8:$AG8, "&gt;="&amp;Options!$D$37) + 0.5*(COUNTIF($AB8:$AG8, "&gt;="&amp;Options!$D$38) - COUNTIF($AB8:$AG8, "&gt;="&amp;Options!$D$37))) + Options!$D$31*(COUNTIF($AB8:$AG8, "&gt;="&amp;Options!$D$37)) + Options!$D$32*AVERAGE($AB8:$AG8) + Options!$D$33*GEOMEAN($AB8:$AG8+0.0001)</f>
        <v>0.5</v>
      </c>
      <c r="L8" s="24">
        <f t="shared" si="2"/>
        <v>0.5</v>
      </c>
      <c r="M8" s="57"/>
      <c r="N8" s="25">
        <f t="shared" si="3"/>
        <v>6.3137944217403854</v>
      </c>
      <c r="O8" s="25">
        <f t="shared" si="4"/>
        <v>3.3971291866028701</v>
      </c>
      <c r="P8" s="25">
        <f t="shared" si="5"/>
        <v>3.988620176087327</v>
      </c>
      <c r="Q8" s="25">
        <f t="shared" si="6"/>
        <v>1.772810520855836</v>
      </c>
      <c r="R8" s="25">
        <f t="shared" si="7"/>
        <v>9</v>
      </c>
      <c r="S8" s="25">
        <f t="shared" si="8"/>
        <v>0</v>
      </c>
      <c r="T8" s="58"/>
      <c r="U8" s="25">
        <f>Health!F8</f>
        <v>5.5</v>
      </c>
      <c r="V8" s="25">
        <f>Food!F8</f>
        <v>3.3971291866028701</v>
      </c>
      <c r="W8" s="26">
        <f>Macro!F8</f>
        <v>6.3636363636363598</v>
      </c>
      <c r="X8" s="25">
        <f>Socioeconomic!F8</f>
        <v>3.1428571428571401</v>
      </c>
      <c r="Y8" s="25">
        <f>'Natural Hazard'!F8</f>
        <v>9</v>
      </c>
      <c r="Z8" s="25">
        <f>Conflict!F8</f>
        <v>0</v>
      </c>
      <c r="AA8" s="58"/>
      <c r="AB8" s="25">
        <f>Health!G8</f>
        <v>7.2480000000000002</v>
      </c>
      <c r="AC8" s="25">
        <f>Food!G8</f>
        <v>0</v>
      </c>
      <c r="AD8" s="25">
        <f>Macro!G8</f>
        <v>2.5</v>
      </c>
      <c r="AE8" s="25">
        <f>Socioeconomic!G8</f>
        <v>1</v>
      </c>
      <c r="AF8" s="25">
        <f>'Natural Hazard'!G8</f>
        <v>0</v>
      </c>
      <c r="AG8" s="25">
        <f>Conflict!G8</f>
        <v>0</v>
      </c>
      <c r="AH8" s="58"/>
      <c r="AI8" s="27">
        <v>0</v>
      </c>
      <c r="AJ8" s="27">
        <v>0.3</v>
      </c>
      <c r="AK8" s="21"/>
      <c r="AL8" s="21"/>
      <c r="AM8" s="21"/>
      <c r="AN8" s="21"/>
      <c r="AO8" s="21"/>
      <c r="AP8" s="20"/>
      <c r="AQ8" s="23"/>
      <c r="AR8" s="24"/>
      <c r="AS8" s="21"/>
      <c r="AT8" s="21"/>
      <c r="AU8" s="21"/>
      <c r="AV8" s="21"/>
      <c r="AW8" s="21"/>
      <c r="AX8" s="21"/>
      <c r="AY8" s="21"/>
      <c r="AZ8" s="21"/>
      <c r="BA8" s="21"/>
      <c r="BB8" s="21"/>
      <c r="BC8" s="21"/>
      <c r="BD8" s="21"/>
      <c r="BE8" s="21"/>
      <c r="BF8" s="21"/>
      <c r="BG8" s="21"/>
      <c r="BH8" s="21"/>
      <c r="BI8" s="21"/>
      <c r="BJ8" s="21"/>
      <c r="BK8" s="21"/>
      <c r="BL8" s="21"/>
      <c r="BM8" s="21"/>
      <c r="BN8" s="21"/>
    </row>
    <row r="9" spans="1:70" x14ac:dyDescent="0.2">
      <c r="A9" s="70">
        <v>4</v>
      </c>
      <c r="B9" s="20" t="s">
        <v>13</v>
      </c>
      <c r="C9" s="20" t="s">
        <v>14</v>
      </c>
      <c r="D9" s="20" t="s">
        <v>577</v>
      </c>
      <c r="E9" s="20" t="s">
        <v>3</v>
      </c>
      <c r="F9" s="57"/>
      <c r="G9" s="22" cm="1">
        <f t="array" ref="G9">Options!$D$30*(COUNTIF($N9:$S9, "&gt;="&amp;Options!$D$41) + 0.5*(COUNTIF($N9:$S9, "&gt;="&amp;Options!$D$42) - COUNTIF($N9:$S9, "&gt;="&amp;Options!$D$41))) + Options!$D$31*(COUNTIF($N9:$S9, "&gt;="&amp;Options!$D$41)) + Options!$D$32*AVERAGE($N9:$S9) + Options!$D$33*GEOMEAN($N9:$S9+0.0001)</f>
        <v>1</v>
      </c>
      <c r="H9" s="23">
        <f t="shared" si="0"/>
        <v>1</v>
      </c>
      <c r="I9" s="22" cm="1">
        <f t="array" ref="I9">Options!$D$30*(COUNTIF($U9:$Z9, "&gt;="&amp;Options!$D$37) + 0.5*(COUNTIF($U9:$Z9, "&gt;="&amp;Options!$D$38) - COUNTIF($U9:$Z9, "&gt;="&amp;Options!$D$37))) + Options!$D$31*(COUNTIF($U9:$Z9, "&gt;="&amp;Options!$D$37)) + Options!$D$32*AVERAGE($U9:$Z9) + Options!$D$33*GEOMEAN($U9:$Z9+0.0001)</f>
        <v>0</v>
      </c>
      <c r="J9" s="24">
        <f t="shared" si="1"/>
        <v>0</v>
      </c>
      <c r="K9" s="21" cm="1">
        <f t="array" ref="K9">Options!$D$30*(COUNTIF($AB9:$AG9, "&gt;="&amp;Options!$D$37) + 0.5*(COUNTIF($AB9:$AG9, "&gt;="&amp;Options!$D$38) - COUNTIF($AB9:$AG9, "&gt;="&amp;Options!$D$37))) + Options!$D$31*(COUNTIF($AB9:$AG9, "&gt;="&amp;Options!$D$37)) + Options!$D$32*AVERAGE($AB9:$AG9) + Options!$D$33*GEOMEAN($AB9:$AG9+0.0001)</f>
        <v>1.5</v>
      </c>
      <c r="L9" s="24">
        <f t="shared" si="2"/>
        <v>1.5</v>
      </c>
      <c r="M9" s="57"/>
      <c r="N9" s="25">
        <f t="shared" si="3"/>
        <v>6.8264192663504053</v>
      </c>
      <c r="O9" s="25">
        <f t="shared" si="4"/>
        <v>1.07655502392344</v>
      </c>
      <c r="P9" s="25">
        <f t="shared" si="5"/>
        <v>4.0451991747794507</v>
      </c>
      <c r="Q9" s="25">
        <f t="shared" si="6"/>
        <v>2.8284271247461863</v>
      </c>
      <c r="R9" s="25">
        <f t="shared" si="7"/>
        <v>5.3333333333333304</v>
      </c>
      <c r="S9" s="25">
        <f t="shared" si="8"/>
        <v>0</v>
      </c>
      <c r="T9" s="58"/>
      <c r="U9" s="25">
        <f>Health!F9</f>
        <v>4.66</v>
      </c>
      <c r="V9" s="25">
        <f>Food!F9</f>
        <v>1.07655502392344</v>
      </c>
      <c r="W9" s="26">
        <f>Macro!F9</f>
        <v>3.2727272727272698</v>
      </c>
      <c r="X9" s="25">
        <f>Socioeconomic!F9</f>
        <v>1.1428571428571399</v>
      </c>
      <c r="Y9" s="25">
        <f>'Natural Hazard'!F9</f>
        <v>5.3333333333333304</v>
      </c>
      <c r="Z9" s="25">
        <f>Conflict!F9</f>
        <v>0</v>
      </c>
      <c r="AA9" s="58"/>
      <c r="AB9" s="25">
        <f>Health!G9</f>
        <v>10</v>
      </c>
      <c r="AC9" s="25">
        <f>Food!G9</f>
        <v>0</v>
      </c>
      <c r="AD9" s="25">
        <f>Macro!G9</f>
        <v>5</v>
      </c>
      <c r="AE9" s="25">
        <f>Socioeconomic!G9</f>
        <v>7</v>
      </c>
      <c r="AF9" s="25">
        <f>'Natural Hazard'!G9</f>
        <v>0</v>
      </c>
      <c r="AG9" s="25">
        <f>Conflict!G9</f>
        <v>0</v>
      </c>
      <c r="AH9" s="58"/>
      <c r="AI9" s="27">
        <v>0</v>
      </c>
      <c r="AJ9" s="27">
        <v>0.4</v>
      </c>
      <c r="AK9" s="21"/>
      <c r="AL9" s="21"/>
      <c r="AM9" s="21"/>
      <c r="AN9" s="21"/>
      <c r="AO9" s="21"/>
      <c r="AP9" s="20"/>
      <c r="AQ9" s="23"/>
      <c r="AR9" s="24"/>
      <c r="AS9" s="21"/>
      <c r="AT9" s="21"/>
      <c r="AU9" s="21"/>
      <c r="AV9" s="21"/>
      <c r="AW9" s="21"/>
      <c r="AX9" s="21"/>
      <c r="AY9" s="21"/>
      <c r="AZ9" s="21"/>
      <c r="BA9" s="21"/>
      <c r="BB9" s="21"/>
      <c r="BC9" s="21"/>
      <c r="BD9" s="21"/>
      <c r="BE9" s="21"/>
      <c r="BF9" s="21"/>
      <c r="BG9" s="21"/>
      <c r="BH9" s="21"/>
      <c r="BI9" s="21"/>
      <c r="BJ9" s="21"/>
      <c r="BK9" s="21"/>
      <c r="BL9" s="21"/>
      <c r="BM9" s="21"/>
      <c r="BN9" s="21"/>
    </row>
    <row r="10" spans="1:70" x14ac:dyDescent="0.2">
      <c r="A10" s="70">
        <v>5</v>
      </c>
      <c r="B10" s="20" t="s">
        <v>15</v>
      </c>
      <c r="C10" s="20" t="s">
        <v>16</v>
      </c>
      <c r="D10" s="20" t="s">
        <v>578</v>
      </c>
      <c r="E10" s="20" t="s">
        <v>573</v>
      </c>
      <c r="F10" s="57"/>
      <c r="G10" s="22" cm="1">
        <f t="array" ref="G10">Options!$D$30*(COUNTIF($N10:$S10, "&gt;="&amp;Options!$D$41) + 0.5*(COUNTIF($N10:$S10, "&gt;="&amp;Options!$D$42) - COUNTIF($N10:$S10, "&gt;="&amp;Options!$D$41))) + Options!$D$31*(COUNTIF($N10:$S10, "&gt;="&amp;Options!$D$41)) + Options!$D$32*AVERAGE($N10:$S10) + Options!$D$33*GEOMEAN($N10:$S10+0.0001)</f>
        <v>1.5</v>
      </c>
      <c r="H10" s="23">
        <f t="shared" si="0"/>
        <v>1.5</v>
      </c>
      <c r="I10" s="22" cm="1">
        <f t="array" ref="I10">Options!$D$30*(COUNTIF($U10:$Z10, "&gt;="&amp;Options!$D$37) + 0.5*(COUNTIF($U10:$Z10, "&gt;="&amp;Options!$D$38) - COUNTIF($U10:$Z10, "&gt;="&amp;Options!$D$37))) + Options!$D$31*(COUNTIF($U10:$Z10, "&gt;="&amp;Options!$D$37)) + Options!$D$32*AVERAGE($U10:$Z10) + Options!$D$33*GEOMEAN($U10:$Z10+0.0001)</f>
        <v>0.5</v>
      </c>
      <c r="J10" s="24">
        <f t="shared" si="1"/>
        <v>0.5</v>
      </c>
      <c r="K10" s="21" cm="1">
        <f t="array" ref="K10">Options!$D$30*(COUNTIF($AB10:$AG10, "&gt;="&amp;Options!$D$37) + 0.5*(COUNTIF($AB10:$AG10, "&gt;="&amp;Options!$D$38) - COUNTIF($AB10:$AG10, "&gt;="&amp;Options!$D$37))) + Options!$D$31*(COUNTIF($AB10:$AG10, "&gt;="&amp;Options!$D$37)) + Options!$D$32*AVERAGE($AB10:$AG10) + Options!$D$33*GEOMEAN($AB10:$AG10+0.0001)</f>
        <v>1.5</v>
      </c>
      <c r="L10" s="24">
        <f t="shared" si="2"/>
        <v>1.5</v>
      </c>
      <c r="M10" s="57"/>
      <c r="N10" s="25">
        <f t="shared" si="3"/>
        <v>5.2727374294573028</v>
      </c>
      <c r="O10" s="25">
        <f t="shared" si="4"/>
        <v>2.2727272727272698</v>
      </c>
      <c r="P10" s="25">
        <f t="shared" si="5"/>
        <v>3.7821995993292119</v>
      </c>
      <c r="Q10" s="25">
        <f t="shared" si="6"/>
        <v>5.0709255283710979</v>
      </c>
      <c r="R10" s="25">
        <f t="shared" si="7"/>
        <v>5</v>
      </c>
      <c r="S10" s="25">
        <f t="shared" si="8"/>
        <v>0</v>
      </c>
      <c r="T10" s="58"/>
      <c r="U10" s="25">
        <f>Health!F10</f>
        <v>3.5</v>
      </c>
      <c r="V10" s="25">
        <f>Food!F10</f>
        <v>2.2727272727272698</v>
      </c>
      <c r="W10" s="26">
        <f>Macro!F10</f>
        <v>7.8677685950413201</v>
      </c>
      <c r="X10" s="25">
        <f>Socioeconomic!F10</f>
        <v>2.5714285714285698</v>
      </c>
      <c r="Y10" s="25">
        <f>'Natural Hazard'!F10</f>
        <v>5</v>
      </c>
      <c r="Z10" s="25">
        <f>Conflict!F10</f>
        <v>0</v>
      </c>
      <c r="AA10" s="58"/>
      <c r="AB10" s="25">
        <f>Health!G10</f>
        <v>7.9433600000000002</v>
      </c>
      <c r="AC10" s="25">
        <f>Food!G10</f>
        <v>0</v>
      </c>
      <c r="AD10" s="25">
        <f>Macro!G10</f>
        <v>1.8181818181818199</v>
      </c>
      <c r="AE10" s="25">
        <f>Socioeconomic!G10</f>
        <v>10</v>
      </c>
      <c r="AF10" s="25">
        <f>'Natural Hazard'!G10</f>
        <v>0</v>
      </c>
      <c r="AG10" s="25">
        <f>Conflict!G10</f>
        <v>0</v>
      </c>
      <c r="AH10" s="58"/>
      <c r="AI10" s="27">
        <v>0</v>
      </c>
      <c r="AJ10" s="27">
        <v>0.2</v>
      </c>
      <c r="AK10" s="21"/>
      <c r="AL10" s="21"/>
      <c r="AM10" s="21"/>
      <c r="AN10" s="21"/>
      <c r="AO10" s="21"/>
      <c r="AP10" s="20"/>
      <c r="AQ10" s="23"/>
      <c r="AR10" s="24"/>
      <c r="AS10" s="21"/>
      <c r="AT10" s="21"/>
      <c r="AU10" s="21"/>
      <c r="AV10" s="21"/>
      <c r="AW10" s="21"/>
      <c r="AX10" s="21"/>
      <c r="AY10" s="21"/>
      <c r="AZ10" s="21"/>
      <c r="BA10" s="21"/>
      <c r="BB10" s="21"/>
      <c r="BC10" s="21"/>
      <c r="BD10" s="21"/>
      <c r="BE10" s="21"/>
      <c r="BF10" s="21"/>
      <c r="BG10" s="21"/>
      <c r="BH10" s="21"/>
      <c r="BI10" s="21"/>
      <c r="BJ10" s="21"/>
      <c r="BK10" s="21"/>
      <c r="BL10" s="21"/>
      <c r="BM10" s="21"/>
      <c r="BN10" s="21"/>
    </row>
    <row r="11" spans="1:70" x14ac:dyDescent="0.2">
      <c r="A11" s="70">
        <v>6</v>
      </c>
      <c r="B11" s="20" t="s">
        <v>17</v>
      </c>
      <c r="C11" s="20" t="s">
        <v>18</v>
      </c>
      <c r="D11" s="20" t="s">
        <v>576</v>
      </c>
      <c r="E11" s="20" t="s">
        <v>573</v>
      </c>
      <c r="F11" s="57"/>
      <c r="G11" s="22" cm="1">
        <f t="array" ref="G11">Options!$D$30*(COUNTIF($N11:$S11, "&gt;="&amp;Options!$D$41) + 0.5*(COUNTIF($N11:$S11, "&gt;="&amp;Options!$D$42) - COUNTIF($N11:$S11, "&gt;="&amp;Options!$D$41))) + Options!$D$31*(COUNTIF($N11:$S11, "&gt;="&amp;Options!$D$41)) + Options!$D$32*AVERAGE($N11:$S11) + Options!$D$33*GEOMEAN($N11:$S11+0.0001)</f>
        <v>1.5</v>
      </c>
      <c r="H11" s="23">
        <f t="shared" si="0"/>
        <v>1.5</v>
      </c>
      <c r="I11" s="22" cm="1">
        <f t="array" ref="I11">Options!$D$30*(COUNTIF($U11:$Z11, "&gt;="&amp;Options!$D$37) + 0.5*(COUNTIF($U11:$Z11, "&gt;="&amp;Options!$D$38) - COUNTIF($U11:$Z11, "&gt;="&amp;Options!$D$37))) + Options!$D$31*(COUNTIF($U11:$Z11, "&gt;="&amp;Options!$D$37)) + Options!$D$32*AVERAGE($U11:$Z11) + Options!$D$33*GEOMEAN($U11:$Z11+0.0001)</f>
        <v>0</v>
      </c>
      <c r="J11" s="24">
        <f t="shared" si="1"/>
        <v>0</v>
      </c>
      <c r="K11" s="21" cm="1">
        <f t="array" ref="K11">Options!$D$30*(COUNTIF($AB11:$AG11, "&gt;="&amp;Options!$D$37) + 0.5*(COUNTIF($AB11:$AG11, "&gt;="&amp;Options!$D$38) - COUNTIF($AB11:$AG11, "&gt;="&amp;Options!$D$37))) + Options!$D$31*(COUNTIF($AB11:$AG11, "&gt;="&amp;Options!$D$37)) + Options!$D$32*AVERAGE($AB11:$AG11) + Options!$D$33*GEOMEAN($AB11:$AG11+0.0001)</f>
        <v>2</v>
      </c>
      <c r="L11" s="24">
        <f t="shared" si="2"/>
        <v>2</v>
      </c>
      <c r="M11" s="57"/>
      <c r="N11" s="25">
        <f t="shared" si="3"/>
        <v>6.324555320336759</v>
      </c>
      <c r="O11" s="25">
        <f t="shared" si="4"/>
        <v>2.7033492822966498</v>
      </c>
      <c r="P11" s="25">
        <f t="shared" si="5"/>
        <v>4.2622519735229307</v>
      </c>
      <c r="Q11" s="25">
        <f t="shared" si="6"/>
        <v>5.3452248382484902</v>
      </c>
      <c r="R11" s="25">
        <f t="shared" si="7"/>
        <v>5.8333333333333304</v>
      </c>
      <c r="S11" s="25">
        <f t="shared" si="8"/>
        <v>0</v>
      </c>
      <c r="T11" s="58"/>
      <c r="U11" s="25">
        <f>Health!F11</f>
        <v>4</v>
      </c>
      <c r="V11" s="25">
        <f>Food!F11</f>
        <v>2.7033492822966498</v>
      </c>
      <c r="W11" s="26">
        <f>Macro!F11</f>
        <v>6.1487603305785097</v>
      </c>
      <c r="X11" s="25">
        <f>Socioeconomic!F11</f>
        <v>2.8571428571428599</v>
      </c>
      <c r="Y11" s="25">
        <f>'Natural Hazard'!F11</f>
        <v>5.8333333333333304</v>
      </c>
      <c r="Z11" s="25">
        <f>Conflict!F11</f>
        <v>0</v>
      </c>
      <c r="AA11" s="58"/>
      <c r="AB11" s="25">
        <f>Health!G11</f>
        <v>10</v>
      </c>
      <c r="AC11" s="25">
        <f>Food!G11</f>
        <v>0</v>
      </c>
      <c r="AD11" s="25">
        <f>Macro!G11</f>
        <v>2.9545454545454501</v>
      </c>
      <c r="AE11" s="25">
        <f>Socioeconomic!G11</f>
        <v>10</v>
      </c>
      <c r="AF11" s="25">
        <f>'Natural Hazard'!G11</f>
        <v>0</v>
      </c>
      <c r="AG11" s="25">
        <f>Conflict!G11</f>
        <v>0</v>
      </c>
      <c r="AH11" s="58"/>
      <c r="AI11" s="27">
        <v>0</v>
      </c>
      <c r="AJ11" s="27">
        <v>0.3</v>
      </c>
      <c r="AK11" s="21"/>
      <c r="AL11" s="21"/>
      <c r="AM11" s="21"/>
      <c r="AN11" s="21"/>
      <c r="AO11" s="21"/>
      <c r="AP11" s="20"/>
      <c r="AQ11" s="23"/>
      <c r="AR11" s="24"/>
      <c r="AS11" s="21"/>
      <c r="AT11" s="21"/>
      <c r="AU11" s="21"/>
      <c r="AV11" s="21"/>
      <c r="AW11" s="21"/>
      <c r="AX11" s="21"/>
      <c r="AY11" s="21"/>
      <c r="AZ11" s="21"/>
      <c r="BA11" s="21"/>
      <c r="BB11" s="21"/>
      <c r="BC11" s="21"/>
      <c r="BD11" s="21"/>
      <c r="BE11" s="21"/>
      <c r="BF11" s="21"/>
      <c r="BG11" s="21"/>
      <c r="BH11" s="21"/>
      <c r="BI11" s="21"/>
      <c r="BJ11" s="21"/>
      <c r="BK11" s="21"/>
      <c r="BL11" s="21"/>
      <c r="BM11" s="21"/>
      <c r="BN11" s="21"/>
    </row>
    <row r="12" spans="1:70" x14ac:dyDescent="0.2">
      <c r="A12" s="70">
        <v>7</v>
      </c>
      <c r="B12" s="20" t="s">
        <v>19</v>
      </c>
      <c r="C12" s="20" t="s">
        <v>20</v>
      </c>
      <c r="D12" s="20" t="s">
        <v>578</v>
      </c>
      <c r="E12" s="20" t="s">
        <v>573</v>
      </c>
      <c r="F12" s="57"/>
      <c r="G12" s="22" cm="1">
        <f t="array" ref="G12">Options!$D$30*(COUNTIF($N12:$S12, "&gt;="&amp;Options!$D$41) + 0.5*(COUNTIF($N12:$S12, "&gt;="&amp;Options!$D$42) - COUNTIF($N12:$S12, "&gt;="&amp;Options!$D$41))) + Options!$D$31*(COUNTIF($N12:$S12, "&gt;="&amp;Options!$D$41)) + Options!$D$32*AVERAGE($N12:$S12) + Options!$D$33*GEOMEAN($N12:$S12+0.0001)</f>
        <v>0.5</v>
      </c>
      <c r="H12" s="23">
        <f t="shared" si="0"/>
        <v>0.5</v>
      </c>
      <c r="I12" s="22" cm="1">
        <f t="array" ref="I12">Options!$D$30*(COUNTIF($U12:$Z12, "&gt;="&amp;Options!$D$37) + 0.5*(COUNTIF($U12:$Z12, "&gt;="&amp;Options!$D$38) - COUNTIF($U12:$Z12, "&gt;="&amp;Options!$D$37))) + Options!$D$31*(COUNTIF($U12:$Z12, "&gt;="&amp;Options!$D$37)) + Options!$D$32*AVERAGE($U12:$Z12) + Options!$D$33*GEOMEAN($U12:$Z12+0.0001)</f>
        <v>0.5</v>
      </c>
      <c r="J12" s="24">
        <f t="shared" si="1"/>
        <v>0.5</v>
      </c>
      <c r="K12" s="21" cm="1">
        <f t="array" ref="K12">Options!$D$30*(COUNTIF($AB12:$AG12, "&gt;="&amp;Options!$D$37) + 0.5*(COUNTIF($AB12:$AG12, "&gt;="&amp;Options!$D$38) - COUNTIF($AB12:$AG12, "&gt;="&amp;Options!$D$37))) + Options!$D$31*(COUNTIF($AB12:$AG12, "&gt;="&amp;Options!$D$37)) + Options!$D$32*AVERAGE($AB12:$AG12) + Options!$D$33*GEOMEAN($AB12:$AG12+0.0001)</f>
        <v>0</v>
      </c>
      <c r="L12" s="24">
        <f t="shared" si="2"/>
        <v>0</v>
      </c>
      <c r="M12" s="57"/>
      <c r="N12" s="25">
        <f t="shared" si="3"/>
        <v>6.7421219211758547</v>
      </c>
      <c r="O12" s="25">
        <f t="shared" si="4"/>
        <v>0</v>
      </c>
      <c r="P12" s="25">
        <f t="shared" si="5"/>
        <v>0</v>
      </c>
      <c r="Q12" s="25">
        <f t="shared" si="6"/>
        <v>2.8571428571428599</v>
      </c>
      <c r="R12" s="25">
        <f t="shared" si="7"/>
        <v>4.5</v>
      </c>
      <c r="S12" s="25">
        <f t="shared" si="8"/>
        <v>0</v>
      </c>
      <c r="T12" s="58"/>
      <c r="U12" s="25">
        <f>Health!F12</f>
        <v>8.1999999999999993</v>
      </c>
      <c r="V12" s="25">
        <f>Food!F12</f>
        <v>0</v>
      </c>
      <c r="W12" s="26">
        <f>Macro!F12</f>
        <v>0</v>
      </c>
      <c r="X12" s="25">
        <f>Socioeconomic!F12</f>
        <v>2.8571428571428599</v>
      </c>
      <c r="Y12" s="25">
        <f>'Natural Hazard'!F12</f>
        <v>4.5</v>
      </c>
      <c r="Z12" s="25">
        <f>Conflict!F12</f>
        <v>0</v>
      </c>
      <c r="AA12" s="58"/>
      <c r="AB12" s="25">
        <f>Health!G12</f>
        <v>5.5434400000000004</v>
      </c>
      <c r="AC12" s="25">
        <f>Food!G12</f>
        <v>0</v>
      </c>
      <c r="AD12" s="25">
        <f>Macro!G12</f>
        <v>0</v>
      </c>
      <c r="AE12" s="25">
        <f>Socioeconomic!G12</f>
        <v>0</v>
      </c>
      <c r="AF12" s="25">
        <f>'Natural Hazard'!G12</f>
        <v>0</v>
      </c>
      <c r="AG12" s="25">
        <f>Conflict!G12</f>
        <v>0</v>
      </c>
      <c r="AH12" s="58"/>
      <c r="AI12" s="27">
        <v>0.2</v>
      </c>
      <c r="AJ12" s="27">
        <v>0.5</v>
      </c>
      <c r="AK12" s="21"/>
      <c r="AL12" s="21"/>
      <c r="AM12" s="21"/>
      <c r="AN12" s="21"/>
      <c r="AO12" s="21"/>
      <c r="AP12" s="20"/>
      <c r="AQ12" s="23"/>
      <c r="AR12" s="24"/>
      <c r="AS12" s="21"/>
      <c r="AT12" s="21"/>
      <c r="AU12" s="21"/>
      <c r="AV12" s="21"/>
      <c r="AW12" s="21"/>
      <c r="AX12" s="21"/>
      <c r="AY12" s="21"/>
      <c r="AZ12" s="21"/>
      <c r="BA12" s="21"/>
      <c r="BB12" s="21"/>
      <c r="BC12" s="21"/>
      <c r="BD12" s="21"/>
      <c r="BE12" s="21"/>
      <c r="BF12" s="21"/>
      <c r="BG12" s="21"/>
      <c r="BH12" s="21"/>
      <c r="BI12" s="21"/>
      <c r="BJ12" s="21"/>
      <c r="BK12" s="21"/>
      <c r="BL12" s="21"/>
      <c r="BM12" s="21"/>
      <c r="BN12" s="21"/>
    </row>
    <row r="13" spans="1:70" x14ac:dyDescent="0.2">
      <c r="A13" s="70">
        <v>8</v>
      </c>
      <c r="B13" s="20" t="s">
        <v>21</v>
      </c>
      <c r="C13" s="20" t="s">
        <v>22</v>
      </c>
      <c r="D13" s="20" t="s">
        <v>579</v>
      </c>
      <c r="E13" s="20" t="s">
        <v>3</v>
      </c>
      <c r="F13" s="57"/>
      <c r="G13" s="22" cm="1">
        <f t="array" ref="G13">Options!$D$30*(COUNTIF($N13:$S13, "&gt;="&amp;Options!$D$41) + 0.5*(COUNTIF($N13:$S13, "&gt;="&amp;Options!$D$42) - COUNTIF($N13:$S13, "&gt;="&amp;Options!$D$41))) + Options!$D$31*(COUNTIF($N13:$S13, "&gt;="&amp;Options!$D$41)) + Options!$D$32*AVERAGE($N13:$S13) + Options!$D$33*GEOMEAN($N13:$S13+0.0001)</f>
        <v>0.5</v>
      </c>
      <c r="H13" s="23">
        <f t="shared" si="0"/>
        <v>0.5</v>
      </c>
      <c r="I13" s="22" cm="1">
        <f t="array" ref="I13">Options!$D$30*(COUNTIF($U13:$Z13, "&gt;="&amp;Options!$D$37) + 0.5*(COUNTIF($U13:$Z13, "&gt;="&amp;Options!$D$38) - COUNTIF($U13:$Z13, "&gt;="&amp;Options!$D$37))) + Options!$D$31*(COUNTIF($U13:$Z13, "&gt;="&amp;Options!$D$37)) + Options!$D$32*AVERAGE($U13:$Z13) + Options!$D$33*GEOMEAN($U13:$Z13+0.0001)</f>
        <v>0</v>
      </c>
      <c r="J13" s="24">
        <f t="shared" si="1"/>
        <v>0</v>
      </c>
      <c r="K13" s="21" cm="1">
        <f t="array" ref="K13">Options!$D$30*(COUNTIF($AB13:$AG13, "&gt;="&amp;Options!$D$37) + 0.5*(COUNTIF($AB13:$AG13, "&gt;="&amp;Options!$D$38) - COUNTIF($AB13:$AG13, "&gt;="&amp;Options!$D$37))) + Options!$D$31*(COUNTIF($AB13:$AG13, "&gt;="&amp;Options!$D$37)) + Options!$D$32*AVERAGE($AB13:$AG13) + Options!$D$33*GEOMEAN($AB13:$AG13+0.0001)</f>
        <v>1</v>
      </c>
      <c r="L13" s="24">
        <f t="shared" si="2"/>
        <v>1</v>
      </c>
      <c r="M13" s="57"/>
      <c r="N13" s="25">
        <f t="shared" si="3"/>
        <v>1.336306209562119</v>
      </c>
      <c r="O13" s="25">
        <f t="shared" si="4"/>
        <v>0.88516746411483305</v>
      </c>
      <c r="P13" s="25">
        <f t="shared" si="5"/>
        <v>1.6377404676012104</v>
      </c>
      <c r="Q13" s="25">
        <f t="shared" si="6"/>
        <v>2.0412414523193139</v>
      </c>
      <c r="R13" s="25">
        <f t="shared" si="7"/>
        <v>6.3333333333333304</v>
      </c>
      <c r="S13" s="25">
        <f t="shared" si="8"/>
        <v>0</v>
      </c>
      <c r="T13" s="58"/>
      <c r="U13" s="25">
        <f>Health!F13</f>
        <v>0.25</v>
      </c>
      <c r="V13" s="25">
        <f>Food!F13</f>
        <v>0.88516746411483305</v>
      </c>
      <c r="W13" s="26">
        <f>Macro!F13</f>
        <v>0.34710743801652899</v>
      </c>
      <c r="X13" s="25">
        <f>Socioeconomic!F13</f>
        <v>0.71428571428571397</v>
      </c>
      <c r="Y13" s="25">
        <f>'Natural Hazard'!F13</f>
        <v>6.3333333333333304</v>
      </c>
      <c r="Z13" s="25">
        <f>Conflict!F13</f>
        <v>0</v>
      </c>
      <c r="AA13" s="58"/>
      <c r="AB13" s="25">
        <f>Health!G13</f>
        <v>7.1428571428571104</v>
      </c>
      <c r="AC13" s="25">
        <f>Food!G13</f>
        <v>0</v>
      </c>
      <c r="AD13" s="25">
        <f>Macro!G13</f>
        <v>7.7272727272727204</v>
      </c>
      <c r="AE13" s="25">
        <f>Socioeconomic!G13</f>
        <v>5.8333333333333304</v>
      </c>
      <c r="AF13" s="25">
        <f>'Natural Hazard'!G13</f>
        <v>0</v>
      </c>
      <c r="AG13" s="25">
        <f>Conflict!G13</f>
        <v>0</v>
      </c>
      <c r="AH13" s="58"/>
      <c r="AI13" s="27">
        <v>0</v>
      </c>
      <c r="AJ13" s="27">
        <v>0.6</v>
      </c>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row>
    <row r="14" spans="1:70" x14ac:dyDescent="0.2">
      <c r="A14" s="70">
        <v>9</v>
      </c>
      <c r="B14" s="20" t="s">
        <v>23</v>
      </c>
      <c r="C14" s="20" t="s">
        <v>24</v>
      </c>
      <c r="D14" s="20" t="s">
        <v>576</v>
      </c>
      <c r="E14" s="20" t="s">
        <v>3</v>
      </c>
      <c r="F14" s="57"/>
      <c r="G14" s="22" cm="1">
        <f t="array" ref="G14">Options!$D$30*(COUNTIF($N14:$S14, "&gt;="&amp;Options!$D$41) + 0.5*(COUNTIF($N14:$S14, "&gt;="&amp;Options!$D$42) - COUNTIF($N14:$S14, "&gt;="&amp;Options!$D$41))) + Options!$D$31*(COUNTIF($N14:$S14, "&gt;="&amp;Options!$D$41)) + Options!$D$32*AVERAGE($N14:$S14) + Options!$D$33*GEOMEAN($N14:$S14+0.0001)</f>
        <v>0.5</v>
      </c>
      <c r="H14" s="23">
        <f t="shared" si="0"/>
        <v>0.5</v>
      </c>
      <c r="I14" s="22" cm="1">
        <f t="array" ref="I14">Options!$D$30*(COUNTIF($U14:$Z14, "&gt;="&amp;Options!$D$37) + 0.5*(COUNTIF($U14:$Z14, "&gt;="&amp;Options!$D$38) - COUNTIF($U14:$Z14, "&gt;="&amp;Options!$D$37))) + Options!$D$31*(COUNTIF($U14:$Z14, "&gt;="&amp;Options!$D$37)) + Options!$D$32*AVERAGE($U14:$Z14) + Options!$D$33*GEOMEAN($U14:$Z14+0.0001)</f>
        <v>0</v>
      </c>
      <c r="J14" s="24">
        <f t="shared" si="1"/>
        <v>0</v>
      </c>
      <c r="K14" s="21" cm="1">
        <f t="array" ref="K14">Options!$D$30*(COUNTIF($AB14:$AG14, "&gt;="&amp;Options!$D$37) + 0.5*(COUNTIF($AB14:$AG14, "&gt;="&amp;Options!$D$38) - COUNTIF($AB14:$AG14, "&gt;="&amp;Options!$D$37))) + Options!$D$31*(COUNTIF($AB14:$AG14, "&gt;="&amp;Options!$D$37)) + Options!$D$32*AVERAGE($AB14:$AG14) + Options!$D$33*GEOMEAN($AB14:$AG14+0.0001)</f>
        <v>1</v>
      </c>
      <c r="L14" s="24">
        <f t="shared" si="2"/>
        <v>1</v>
      </c>
      <c r="M14" s="57"/>
      <c r="N14" s="25">
        <f t="shared" si="3"/>
        <v>5</v>
      </c>
      <c r="O14" s="25">
        <f t="shared" si="4"/>
        <v>0</v>
      </c>
      <c r="P14" s="25">
        <f t="shared" si="5"/>
        <v>2.4873836425900415</v>
      </c>
      <c r="Q14" s="25">
        <f t="shared" si="6"/>
        <v>1.362770287738494</v>
      </c>
      <c r="R14" s="25">
        <f t="shared" si="7"/>
        <v>2.5</v>
      </c>
      <c r="S14" s="25">
        <f t="shared" si="8"/>
        <v>0</v>
      </c>
      <c r="T14" s="58"/>
      <c r="U14" s="25">
        <f>Health!F14</f>
        <v>2.5</v>
      </c>
      <c r="V14" s="25">
        <f>Food!F14</f>
        <v>0</v>
      </c>
      <c r="W14" s="26">
        <f>Macro!F14</f>
        <v>1.00826446280992</v>
      </c>
      <c r="X14" s="25">
        <f>Socioeconomic!F14</f>
        <v>0.42857142857142899</v>
      </c>
      <c r="Y14" s="25">
        <f>'Natural Hazard'!F14</f>
        <v>2.5</v>
      </c>
      <c r="Z14" s="25">
        <f>Conflict!F14</f>
        <v>0</v>
      </c>
      <c r="AA14" s="58"/>
      <c r="AB14" s="25">
        <f>Health!G14</f>
        <v>10</v>
      </c>
      <c r="AC14" s="25">
        <f>Food!G14</f>
        <v>0</v>
      </c>
      <c r="AD14" s="25">
        <f>Macro!G14</f>
        <v>6.1363636363636296</v>
      </c>
      <c r="AE14" s="25">
        <f>Socioeconomic!G14</f>
        <v>4.3333333333333304</v>
      </c>
      <c r="AF14" s="25">
        <f>'Natural Hazard'!G14</f>
        <v>0</v>
      </c>
      <c r="AG14" s="25">
        <f>Conflict!G14</f>
        <v>0</v>
      </c>
      <c r="AH14" s="58"/>
      <c r="AI14" s="27">
        <v>0</v>
      </c>
      <c r="AJ14" s="27">
        <v>0.4</v>
      </c>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row>
    <row r="15" spans="1:70" x14ac:dyDescent="0.2">
      <c r="A15" s="70">
        <v>10</v>
      </c>
      <c r="B15" s="20" t="s">
        <v>25</v>
      </c>
      <c r="C15" s="20" t="s">
        <v>26</v>
      </c>
      <c r="D15" s="20" t="s">
        <v>576</v>
      </c>
      <c r="E15" s="20" t="s">
        <v>573</v>
      </c>
      <c r="F15" s="57"/>
      <c r="G15" s="22" cm="1">
        <f t="array" ref="G15">Options!$D$30*(COUNTIF($N15:$S15, "&gt;="&amp;Options!$D$41) + 0.5*(COUNTIF($N15:$S15, "&gt;="&amp;Options!$D$42) - COUNTIF($N15:$S15, "&gt;="&amp;Options!$D$41))) + Options!$D$31*(COUNTIF($N15:$S15, "&gt;="&amp;Options!$D$41)) + Options!$D$32*AVERAGE($N15:$S15) + Options!$D$33*GEOMEAN($N15:$S15+0.0001)</f>
        <v>3</v>
      </c>
      <c r="H15" s="23">
        <f t="shared" si="0"/>
        <v>3</v>
      </c>
      <c r="I15" s="22" cm="1">
        <f t="array" ref="I15">Options!$D$30*(COUNTIF($U15:$Z15, "&gt;="&amp;Options!$D$37) + 0.5*(COUNTIF($U15:$Z15, "&gt;="&amp;Options!$D$38) - COUNTIF($U15:$Z15, "&gt;="&amp;Options!$D$37))) + Options!$D$31*(COUNTIF($U15:$Z15, "&gt;="&amp;Options!$D$37)) + Options!$D$32*AVERAGE($U15:$Z15) + Options!$D$33*GEOMEAN($U15:$Z15+0.0001)</f>
        <v>1</v>
      </c>
      <c r="J15" s="24">
        <f t="shared" si="1"/>
        <v>1</v>
      </c>
      <c r="K15" s="21" cm="1">
        <f t="array" ref="K15">Options!$D$30*(COUNTIF($AB15:$AG15, "&gt;="&amp;Options!$D$37) + 0.5*(COUNTIF($AB15:$AG15, "&gt;="&amp;Options!$D$38) - COUNTIF($AB15:$AG15, "&gt;="&amp;Options!$D$37))) + Options!$D$31*(COUNTIF($AB15:$AG15, "&gt;="&amp;Options!$D$37)) + Options!$D$32*AVERAGE($AB15:$AG15) + Options!$D$33*GEOMEAN($AB15:$AG15+0.0001)</f>
        <v>2.5</v>
      </c>
      <c r="L15" s="24">
        <f t="shared" si="2"/>
        <v>2.5</v>
      </c>
      <c r="M15" s="57"/>
      <c r="N15" s="25">
        <f t="shared" si="3"/>
        <v>8.4616783205224717</v>
      </c>
      <c r="O15" s="25">
        <f t="shared" si="4"/>
        <v>4.2344497607655498</v>
      </c>
      <c r="P15" s="25">
        <f t="shared" si="5"/>
        <v>6.9774779898199801</v>
      </c>
      <c r="Q15" s="25">
        <f t="shared" si="6"/>
        <v>4.5783132681100343</v>
      </c>
      <c r="R15" s="25">
        <f t="shared" si="7"/>
        <v>6.7453687816160208</v>
      </c>
      <c r="S15" s="25">
        <f t="shared" si="8"/>
        <v>10</v>
      </c>
      <c r="T15" s="58"/>
      <c r="U15" s="25">
        <f>Health!F15</f>
        <v>7.16</v>
      </c>
      <c r="V15" s="25">
        <f>Food!F15</f>
        <v>4.2344497607655498</v>
      </c>
      <c r="W15" s="26">
        <f>Macro!F15</f>
        <v>7.1404958677685997</v>
      </c>
      <c r="X15" s="25">
        <f>Socioeconomic!F15</f>
        <v>3.71428571428571</v>
      </c>
      <c r="Y15" s="25">
        <f>'Natural Hazard'!F15</f>
        <v>6.5</v>
      </c>
      <c r="Z15" s="25">
        <f>Conflict!F15</f>
        <v>0</v>
      </c>
      <c r="AA15" s="58"/>
      <c r="AB15" s="25">
        <f>Health!G15</f>
        <v>10</v>
      </c>
      <c r="AC15" s="25">
        <f>Food!G15</f>
        <v>0</v>
      </c>
      <c r="AD15" s="25">
        <f>Macro!G15</f>
        <v>6.8181818181818201</v>
      </c>
      <c r="AE15" s="25">
        <f>Socioeconomic!G15</f>
        <v>5.6433333333333398</v>
      </c>
      <c r="AF15" s="25">
        <f>'Natural Hazard'!G15</f>
        <v>7</v>
      </c>
      <c r="AG15" s="25">
        <f>Conflict!G15</f>
        <v>10</v>
      </c>
      <c r="AH15" s="58"/>
      <c r="AI15" s="27">
        <v>0</v>
      </c>
      <c r="AJ15" s="27">
        <v>0.3</v>
      </c>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row>
    <row r="16" spans="1:70" x14ac:dyDescent="0.2">
      <c r="A16" s="70">
        <v>11</v>
      </c>
      <c r="B16" s="20" t="s">
        <v>27</v>
      </c>
      <c r="C16" s="20" t="s">
        <v>28</v>
      </c>
      <c r="D16" s="20" t="s">
        <v>575</v>
      </c>
      <c r="E16" s="20" t="s">
        <v>572</v>
      </c>
      <c r="F16" s="57"/>
      <c r="G16" s="22" cm="1">
        <f t="array" ref="G16">Options!$D$30*(COUNTIF($N16:$S16, "&gt;="&amp;Options!$D$41) + 0.5*(COUNTIF($N16:$S16, "&gt;="&amp;Options!$D$42) - COUNTIF($N16:$S16, "&gt;="&amp;Options!$D$41))) + Options!$D$31*(COUNTIF($N16:$S16, "&gt;="&amp;Options!$D$41)) + Options!$D$32*AVERAGE($N16:$S16) + Options!$D$33*GEOMEAN($N16:$S16+0.0001)</f>
        <v>4</v>
      </c>
      <c r="H16" s="23">
        <f t="shared" si="0"/>
        <v>4</v>
      </c>
      <c r="I16" s="22" cm="1">
        <f t="array" ref="I16">Options!$D$30*(COUNTIF($U16:$Z16, "&gt;="&amp;Options!$D$37) + 0.5*(COUNTIF($U16:$Z16, "&gt;="&amp;Options!$D$38) - COUNTIF($U16:$Z16, "&gt;="&amp;Options!$D$37))) + Options!$D$31*(COUNTIF($U16:$Z16, "&gt;="&amp;Options!$D$37)) + Options!$D$32*AVERAGE($U16:$Z16) + Options!$D$33*GEOMEAN($U16:$Z16+0.0001)</f>
        <v>4.5</v>
      </c>
      <c r="J16" s="24">
        <f t="shared" si="1"/>
        <v>4.5</v>
      </c>
      <c r="K16" s="21" cm="1">
        <f t="array" ref="K16">Options!$D$30*(COUNTIF($AB16:$AG16, "&gt;="&amp;Options!$D$37) + 0.5*(COUNTIF($AB16:$AG16, "&gt;="&amp;Options!$D$38) - COUNTIF($AB16:$AG16, "&gt;="&amp;Options!$D$37))) + Options!$D$31*(COUNTIF($AB16:$AG16, "&gt;="&amp;Options!$D$37)) + Options!$D$32*AVERAGE($AB16:$AG16) + Options!$D$33*GEOMEAN($AB16:$AG16+0.0001)</f>
        <v>1</v>
      </c>
      <c r="L16" s="24">
        <f t="shared" si="2"/>
        <v>1</v>
      </c>
      <c r="M16" s="57"/>
      <c r="N16" s="25">
        <f t="shared" si="3"/>
        <v>10</v>
      </c>
      <c r="O16" s="25">
        <f t="shared" si="4"/>
        <v>9.9282296650717701</v>
      </c>
      <c r="P16" s="25">
        <f t="shared" si="5"/>
        <v>3.3709993123162008</v>
      </c>
      <c r="Q16" s="25">
        <f t="shared" si="6"/>
        <v>7.6694329684931857</v>
      </c>
      <c r="R16" s="25">
        <f t="shared" si="7"/>
        <v>4.3333333333333304</v>
      </c>
      <c r="S16" s="25">
        <f t="shared" si="8"/>
        <v>10</v>
      </c>
      <c r="T16" s="58"/>
      <c r="U16" s="25">
        <f>Health!F16</f>
        <v>10</v>
      </c>
      <c r="V16" s="25">
        <f>Food!F16</f>
        <v>9.9282296650717701</v>
      </c>
      <c r="W16" s="26">
        <f>Macro!F16</f>
        <v>10</v>
      </c>
      <c r="X16" s="25">
        <f>Socioeconomic!F16</f>
        <v>10</v>
      </c>
      <c r="Y16" s="25">
        <f>'Natural Hazard'!F16</f>
        <v>4.3333333333333304</v>
      </c>
      <c r="Z16" s="25">
        <f>Conflict!F16</f>
        <v>10</v>
      </c>
      <c r="AA16" s="58"/>
      <c r="AB16" s="25">
        <f>Health!G16</f>
        <v>10</v>
      </c>
      <c r="AC16" s="25">
        <f>Food!G16</f>
        <v>0</v>
      </c>
      <c r="AD16" s="25">
        <f>Macro!G16</f>
        <v>1.13636363636363</v>
      </c>
      <c r="AE16" s="25">
        <f>Socioeconomic!G16</f>
        <v>5.8820202058210196</v>
      </c>
      <c r="AF16" s="25">
        <f>'Natural Hazard'!G16</f>
        <v>0</v>
      </c>
      <c r="AG16" s="25">
        <f>Conflict!G16</f>
        <v>0</v>
      </c>
      <c r="AH16" s="57"/>
      <c r="AI16" s="27">
        <v>0</v>
      </c>
      <c r="AJ16" s="27">
        <v>0.3</v>
      </c>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row>
    <row r="17" spans="1:70" x14ac:dyDescent="0.2">
      <c r="A17" s="70">
        <v>12</v>
      </c>
      <c r="B17" s="20" t="s">
        <v>29</v>
      </c>
      <c r="C17" s="20" t="s">
        <v>30</v>
      </c>
      <c r="D17" s="20" t="s">
        <v>576</v>
      </c>
      <c r="E17" s="20" t="s">
        <v>3</v>
      </c>
      <c r="F17" s="57"/>
      <c r="G17" s="22" cm="1">
        <f t="array" ref="G17">Options!$D$30*(COUNTIF($N17:$S17, "&gt;="&amp;Options!$D$41) + 0.5*(COUNTIF($N17:$S17, "&gt;="&amp;Options!$D$42) - COUNTIF($N17:$S17, "&gt;="&amp;Options!$D$41))) + Options!$D$31*(COUNTIF($N17:$S17, "&gt;="&amp;Options!$D$41)) + Options!$D$32*AVERAGE($N17:$S17) + Options!$D$33*GEOMEAN($N17:$S17+0.0001)</f>
        <v>0</v>
      </c>
      <c r="H17" s="23">
        <f t="shared" si="0"/>
        <v>0</v>
      </c>
      <c r="I17" s="22" cm="1">
        <f t="array" ref="I17">Options!$D$30*(COUNTIF($U17:$Z17, "&gt;="&amp;Options!$D$37) + 0.5*(COUNTIF($U17:$Z17, "&gt;="&amp;Options!$D$38) - COUNTIF($U17:$Z17, "&gt;="&amp;Options!$D$37))) + Options!$D$31*(COUNTIF($U17:$Z17, "&gt;="&amp;Options!$D$37)) + Options!$D$32*AVERAGE($U17:$Z17) + Options!$D$33*GEOMEAN($U17:$Z17+0.0001)</f>
        <v>0</v>
      </c>
      <c r="J17" s="24">
        <f t="shared" si="1"/>
        <v>0</v>
      </c>
      <c r="K17" s="21" cm="1">
        <f t="array" ref="K17">Options!$D$30*(COUNTIF($AB17:$AG17, "&gt;="&amp;Options!$D$37) + 0.5*(COUNTIF($AB17:$AG17, "&gt;="&amp;Options!$D$38) - COUNTIF($AB17:$AG17, "&gt;="&amp;Options!$D$37))) + Options!$D$31*(COUNTIF($AB17:$AG17, "&gt;="&amp;Options!$D$37)) + Options!$D$32*AVERAGE($AB17:$AG17) + Options!$D$33*GEOMEAN($AB17:$AG17+0.0001)</f>
        <v>1</v>
      </c>
      <c r="L17" s="24">
        <f t="shared" si="2"/>
        <v>1</v>
      </c>
      <c r="M17" s="57"/>
      <c r="N17" s="25">
        <f t="shared" si="3"/>
        <v>4.4721359549995796</v>
      </c>
      <c r="O17" s="25">
        <f t="shared" si="4"/>
        <v>0</v>
      </c>
      <c r="P17" s="25">
        <f t="shared" si="5"/>
        <v>3.4235231697864426</v>
      </c>
      <c r="Q17" s="25">
        <f t="shared" si="6"/>
        <v>1.1338934190276821</v>
      </c>
      <c r="R17" s="25">
        <f t="shared" si="7"/>
        <v>1.3333333333333299</v>
      </c>
      <c r="S17" s="25">
        <f t="shared" si="8"/>
        <v>0</v>
      </c>
      <c r="T17" s="58"/>
      <c r="U17" s="25">
        <f>Health!F17</f>
        <v>2</v>
      </c>
      <c r="V17" s="25">
        <f>Food!F17</f>
        <v>0</v>
      </c>
      <c r="W17" s="26">
        <f>Macro!F17</f>
        <v>2.1487603305785101</v>
      </c>
      <c r="X17" s="25">
        <f>Socioeconomic!F17</f>
        <v>0.42857142857142899</v>
      </c>
      <c r="Y17" s="25">
        <f>'Natural Hazard'!F17</f>
        <v>1.3333333333333299</v>
      </c>
      <c r="Z17" s="25">
        <f>Conflict!F17</f>
        <v>0</v>
      </c>
      <c r="AA17" s="58"/>
      <c r="AB17" s="25">
        <f>Health!G17</f>
        <v>10</v>
      </c>
      <c r="AC17" s="25">
        <f>Food!G17</f>
        <v>0</v>
      </c>
      <c r="AD17" s="25">
        <f>Macro!G17</f>
        <v>5.4545454545454604</v>
      </c>
      <c r="AE17" s="25">
        <f>Socioeconomic!G17</f>
        <v>3</v>
      </c>
      <c r="AF17" s="25">
        <f>'Natural Hazard'!G17</f>
        <v>0</v>
      </c>
      <c r="AG17" s="25">
        <f>Conflict!G17</f>
        <v>0</v>
      </c>
      <c r="AH17" s="57"/>
      <c r="AI17" s="27">
        <v>0</v>
      </c>
      <c r="AJ17" s="27">
        <v>0.4</v>
      </c>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row>
    <row r="18" spans="1:70" x14ac:dyDescent="0.2">
      <c r="A18" s="70">
        <v>13</v>
      </c>
      <c r="B18" s="20" t="s">
        <v>31</v>
      </c>
      <c r="C18" s="20" t="s">
        <v>32</v>
      </c>
      <c r="D18" s="20" t="s">
        <v>575</v>
      </c>
      <c r="E18" s="20" t="s">
        <v>572</v>
      </c>
      <c r="F18" s="57"/>
      <c r="G18" s="22" cm="1">
        <f t="array" ref="G18">Options!$D$30*(COUNTIF($N18:$S18, "&gt;="&amp;Options!$D$41) + 0.5*(COUNTIF($N18:$S18, "&gt;="&amp;Options!$D$42) - COUNTIF($N18:$S18, "&gt;="&amp;Options!$D$41))) + Options!$D$31*(COUNTIF($N18:$S18, "&gt;="&amp;Options!$D$41)) + Options!$D$32*AVERAGE($N18:$S18) + Options!$D$33*GEOMEAN($N18:$S18+0.0001)</f>
        <v>4</v>
      </c>
      <c r="H18" s="23">
        <f t="shared" si="0"/>
        <v>4</v>
      </c>
      <c r="I18" s="22" cm="1">
        <f t="array" ref="I18">Options!$D$30*(COUNTIF($U18:$Z18, "&gt;="&amp;Options!$D$37) + 0.5*(COUNTIF($U18:$Z18, "&gt;="&amp;Options!$D$38) - COUNTIF($U18:$Z18, "&gt;="&amp;Options!$D$37))) + Options!$D$31*(COUNTIF($U18:$Z18, "&gt;="&amp;Options!$D$37)) + Options!$D$32*AVERAGE($U18:$Z18) + Options!$D$33*GEOMEAN($U18:$Z18+0.0001)</f>
        <v>2</v>
      </c>
      <c r="J18" s="24">
        <f t="shared" si="1"/>
        <v>2</v>
      </c>
      <c r="K18" s="21" cm="1">
        <f t="array" ref="K18">Options!$D$30*(COUNTIF($AB18:$AG18, "&gt;="&amp;Options!$D$37) + 0.5*(COUNTIF($AB18:$AG18, "&gt;="&amp;Options!$D$38) - COUNTIF($AB18:$AG18, "&gt;="&amp;Options!$D$37))) + Options!$D$31*(COUNTIF($AB18:$AG18, "&gt;="&amp;Options!$D$37)) + Options!$D$32*AVERAGE($AB18:$AG18) + Options!$D$33*GEOMEAN($AB18:$AG18+0.0001)</f>
        <v>0.5</v>
      </c>
      <c r="L18" s="24">
        <f t="shared" si="2"/>
        <v>0.5</v>
      </c>
      <c r="M18" s="57"/>
      <c r="N18" s="25">
        <f t="shared" si="3"/>
        <v>8.3048178787978237</v>
      </c>
      <c r="O18" s="25">
        <f t="shared" si="4"/>
        <v>8.6124401913875595</v>
      </c>
      <c r="P18" s="25">
        <f t="shared" si="5"/>
        <v>8.2148760330578501</v>
      </c>
      <c r="Q18" s="25">
        <f t="shared" si="6"/>
        <v>5.2779866291174766</v>
      </c>
      <c r="R18" s="25">
        <f t="shared" si="7"/>
        <v>3.1666666666666701</v>
      </c>
      <c r="S18" s="25">
        <f t="shared" si="8"/>
        <v>5.3451474175301401</v>
      </c>
      <c r="T18" s="58"/>
      <c r="U18" s="25">
        <f>Health!F18</f>
        <v>9.5</v>
      </c>
      <c r="V18" s="25">
        <f>Food!F18</f>
        <v>8.6124401913875595</v>
      </c>
      <c r="W18" s="26">
        <f>Macro!F18</f>
        <v>8.2148760330578501</v>
      </c>
      <c r="X18" s="25">
        <f>Socioeconomic!F18</f>
        <v>9.28571428571429</v>
      </c>
      <c r="Y18" s="25">
        <f>'Natural Hazard'!F18</f>
        <v>3.1666666666666701</v>
      </c>
      <c r="Z18" s="25">
        <f>Conflict!F18</f>
        <v>0</v>
      </c>
      <c r="AA18" s="58"/>
      <c r="AB18" s="25">
        <f>Health!G18</f>
        <v>7.26</v>
      </c>
      <c r="AC18" s="25">
        <f>Food!G18</f>
        <v>0</v>
      </c>
      <c r="AD18" s="25">
        <f>Macro!G18</f>
        <v>0</v>
      </c>
      <c r="AE18" s="25">
        <f>Socioeconomic!G18</f>
        <v>3</v>
      </c>
      <c r="AF18" s="25">
        <f>'Natural Hazard'!G18</f>
        <v>0</v>
      </c>
      <c r="AG18" s="25">
        <f>Conflict!G18</f>
        <v>5.3451474175301401</v>
      </c>
      <c r="AH18" s="57"/>
      <c r="AI18" s="27">
        <v>0</v>
      </c>
      <c r="AJ18" s="27">
        <v>0.3</v>
      </c>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row>
    <row r="19" spans="1:70" x14ac:dyDescent="0.2">
      <c r="A19" s="70">
        <v>14</v>
      </c>
      <c r="B19" s="20" t="s">
        <v>33</v>
      </c>
      <c r="C19" s="20" t="s">
        <v>34</v>
      </c>
      <c r="D19" s="20" t="s">
        <v>575</v>
      </c>
      <c r="E19" s="20" t="s">
        <v>572</v>
      </c>
      <c r="F19" s="57"/>
      <c r="G19" s="22" cm="1">
        <f t="array" ref="G19">Options!$D$30*(COUNTIF($N19:$S19, "&gt;="&amp;Options!$D$41) + 0.5*(COUNTIF($N19:$S19, "&gt;="&amp;Options!$D$42) - COUNTIF($N19:$S19, "&gt;="&amp;Options!$D$41))) + Options!$D$31*(COUNTIF($N19:$S19, "&gt;="&amp;Options!$D$41)) + Options!$D$32*AVERAGE($N19:$S19) + Options!$D$33*GEOMEAN($N19:$S19+0.0001)</f>
        <v>4</v>
      </c>
      <c r="H19" s="23">
        <f t="shared" si="0"/>
        <v>4</v>
      </c>
      <c r="I19" s="22" cm="1">
        <f t="array" ref="I19">Options!$D$30*(COUNTIF($U19:$Z19, "&gt;="&amp;Options!$D$37) + 0.5*(COUNTIF($U19:$Z19, "&gt;="&amp;Options!$D$38) - COUNTIF($U19:$Z19, "&gt;="&amp;Options!$D$37))) + Options!$D$31*(COUNTIF($U19:$Z19, "&gt;="&amp;Options!$D$37)) + Options!$D$32*AVERAGE($U19:$Z19) + Options!$D$33*GEOMEAN($U19:$Z19+0.0001)</f>
        <v>3.5</v>
      </c>
      <c r="J19" s="24">
        <f t="shared" si="1"/>
        <v>3.5</v>
      </c>
      <c r="K19" s="21" cm="1">
        <f t="array" ref="K19">Options!$D$30*(COUNTIF($AB19:$AG19, "&gt;="&amp;Options!$D$37) + 0.5*(COUNTIF($AB19:$AG19, "&gt;="&amp;Options!$D$38) - COUNTIF($AB19:$AG19, "&gt;="&amp;Options!$D$37))) + Options!$D$31*(COUNTIF($AB19:$AG19, "&gt;="&amp;Options!$D$37)) + Options!$D$32*AVERAGE($AB19:$AG19) + Options!$D$33*GEOMEAN($AB19:$AG19+0.0001)</f>
        <v>3.5</v>
      </c>
      <c r="L19" s="24">
        <f t="shared" si="2"/>
        <v>3.5</v>
      </c>
      <c r="M19" s="57"/>
      <c r="N19" s="25">
        <f t="shared" si="3"/>
        <v>10</v>
      </c>
      <c r="O19" s="25">
        <f t="shared" si="4"/>
        <v>9.3573398256363536</v>
      </c>
      <c r="P19" s="25">
        <f t="shared" si="5"/>
        <v>1.8811413323422554</v>
      </c>
      <c r="Q19" s="25">
        <f t="shared" si="6"/>
        <v>8.9238295251926818</v>
      </c>
      <c r="R19" s="25">
        <f t="shared" si="7"/>
        <v>4.5</v>
      </c>
      <c r="S19" s="25">
        <f t="shared" si="8"/>
        <v>10</v>
      </c>
      <c r="T19" s="58"/>
      <c r="U19" s="25">
        <f>Health!F19</f>
        <v>10</v>
      </c>
      <c r="V19" s="25">
        <f>Food!F19</f>
        <v>8.7559808612440193</v>
      </c>
      <c r="W19" s="26">
        <f>Macro!F19</f>
        <v>7.7851239669421499</v>
      </c>
      <c r="X19" s="25">
        <f>Socioeconomic!F19</f>
        <v>9.71428571428571</v>
      </c>
      <c r="Y19" s="25">
        <f>'Natural Hazard'!F19</f>
        <v>4.5</v>
      </c>
      <c r="Z19" s="25">
        <f>Conflict!F19</f>
        <v>10</v>
      </c>
      <c r="AA19" s="58"/>
      <c r="AB19" s="25">
        <f>Health!G19</f>
        <v>10</v>
      </c>
      <c r="AC19" s="25">
        <f>Food!G19</f>
        <v>10</v>
      </c>
      <c r="AD19" s="25">
        <f>Macro!G19</f>
        <v>0.45454545454544998</v>
      </c>
      <c r="AE19" s="25">
        <f>Socioeconomic!G19</f>
        <v>8.1976931435721294</v>
      </c>
      <c r="AF19" s="25">
        <f>'Natural Hazard'!G19</f>
        <v>0</v>
      </c>
      <c r="AG19" s="25">
        <f>Conflict!G19</f>
        <v>10</v>
      </c>
      <c r="AH19" s="57"/>
      <c r="AI19" s="27">
        <v>0</v>
      </c>
      <c r="AJ19" s="27">
        <v>0.2</v>
      </c>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row>
    <row r="20" spans="1:70" x14ac:dyDescent="0.2">
      <c r="A20" s="70">
        <v>15</v>
      </c>
      <c r="B20" s="20" t="s">
        <v>35</v>
      </c>
      <c r="C20" s="20" t="s">
        <v>36</v>
      </c>
      <c r="D20" s="20" t="s">
        <v>574</v>
      </c>
      <c r="E20" s="20" t="s">
        <v>572</v>
      </c>
      <c r="F20" s="57"/>
      <c r="G20" s="22" cm="1">
        <f t="array" ref="G20">Options!$D$30*(COUNTIF($N20:$S20, "&gt;="&amp;Options!$D$41) + 0.5*(COUNTIF($N20:$S20, "&gt;="&amp;Options!$D$42) - COUNTIF($N20:$S20, "&gt;="&amp;Options!$D$41))) + Options!$D$31*(COUNTIF($N20:$S20, "&gt;="&amp;Options!$D$41)) + Options!$D$32*AVERAGE($N20:$S20) + Options!$D$33*GEOMEAN($N20:$S20+0.0001)</f>
        <v>4.5</v>
      </c>
      <c r="H20" s="23">
        <f t="shared" si="0"/>
        <v>4.5</v>
      </c>
      <c r="I20" s="22" cm="1">
        <f t="array" ref="I20">Options!$D$30*(COUNTIF($U20:$Z20, "&gt;="&amp;Options!$D$37) + 0.5*(COUNTIF($U20:$Z20, "&gt;="&amp;Options!$D$38) - COUNTIF($U20:$Z20, "&gt;="&amp;Options!$D$37))) + Options!$D$31*(COUNTIF($U20:$Z20, "&gt;="&amp;Options!$D$37)) + Options!$D$32*AVERAGE($U20:$Z20) + Options!$D$33*GEOMEAN($U20:$Z20+0.0001)</f>
        <v>2</v>
      </c>
      <c r="J20" s="24">
        <f t="shared" si="1"/>
        <v>2</v>
      </c>
      <c r="K20" s="21" cm="1">
        <f t="array" ref="K20">Options!$D$30*(COUNTIF($AB20:$AG20, "&gt;="&amp;Options!$D$37) + 0.5*(COUNTIF($AB20:$AG20, "&gt;="&amp;Options!$D$38) - COUNTIF($AB20:$AG20, "&gt;="&amp;Options!$D$37))) + Options!$D$31*(COUNTIF($AB20:$AG20, "&gt;="&amp;Options!$D$37)) + Options!$D$32*AVERAGE($AB20:$AG20) + Options!$D$33*GEOMEAN($AB20:$AG20+0.0001)</f>
        <v>2</v>
      </c>
      <c r="L20" s="24">
        <f t="shared" si="2"/>
        <v>2</v>
      </c>
      <c r="M20" s="57"/>
      <c r="N20" s="25">
        <f t="shared" si="3"/>
        <v>8.9442719099991592</v>
      </c>
      <c r="O20" s="25">
        <f t="shared" si="4"/>
        <v>8.03827751196172</v>
      </c>
      <c r="P20" s="25">
        <f t="shared" si="5"/>
        <v>6.5098318983560093</v>
      </c>
      <c r="Q20" s="25">
        <f t="shared" si="6"/>
        <v>8.2807867121082523</v>
      </c>
      <c r="R20" s="25">
        <f t="shared" si="7"/>
        <v>10</v>
      </c>
      <c r="S20" s="25">
        <f t="shared" si="8"/>
        <v>0</v>
      </c>
      <c r="T20" s="58"/>
      <c r="U20" s="25">
        <f>Health!F20</f>
        <v>8</v>
      </c>
      <c r="V20" s="25">
        <f>Food!F20</f>
        <v>8.03827751196172</v>
      </c>
      <c r="W20" s="26">
        <f>Macro!F20</f>
        <v>6.4297520661157002</v>
      </c>
      <c r="X20" s="25">
        <f>Socioeconomic!F20</f>
        <v>6.8571428571428603</v>
      </c>
      <c r="Y20" s="25">
        <f>'Natural Hazard'!F20</f>
        <v>10</v>
      </c>
      <c r="Z20" s="25">
        <f>Conflict!F20</f>
        <v>0</v>
      </c>
      <c r="AA20" s="58"/>
      <c r="AB20" s="25">
        <f>Health!G20</f>
        <v>10</v>
      </c>
      <c r="AC20" s="25">
        <f>Food!G20</f>
        <v>0</v>
      </c>
      <c r="AD20" s="25">
        <f>Macro!G20</f>
        <v>6.5909090909090802</v>
      </c>
      <c r="AE20" s="25">
        <f>Socioeconomic!G20</f>
        <v>10</v>
      </c>
      <c r="AF20" s="25">
        <f>'Natural Hazard'!G20</f>
        <v>0</v>
      </c>
      <c r="AG20" s="25">
        <f>Conflict!G20</f>
        <v>0</v>
      </c>
      <c r="AH20" s="57"/>
      <c r="AI20" s="27">
        <v>0</v>
      </c>
      <c r="AJ20" s="27">
        <v>0.2</v>
      </c>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row>
    <row r="21" spans="1:70" x14ac:dyDescent="0.2">
      <c r="A21" s="70">
        <v>16</v>
      </c>
      <c r="B21" s="20" t="s">
        <v>37</v>
      </c>
      <c r="C21" s="20" t="s">
        <v>38</v>
      </c>
      <c r="D21" s="20" t="s">
        <v>576</v>
      </c>
      <c r="E21" s="20" t="s">
        <v>573</v>
      </c>
      <c r="F21" s="57"/>
      <c r="G21" s="22" cm="1">
        <f t="array" ref="G21">Options!$D$30*(COUNTIF($N21:$S21, "&gt;="&amp;Options!$D$41) + 0.5*(COUNTIF($N21:$S21, "&gt;="&amp;Options!$D$42) - COUNTIF($N21:$S21, "&gt;="&amp;Options!$D$41))) + Options!$D$31*(COUNTIF($N21:$S21, "&gt;="&amp;Options!$D$41)) + Options!$D$32*AVERAGE($N21:$S21) + Options!$D$33*GEOMEAN($N21:$S21+0.0001)</f>
        <v>1</v>
      </c>
      <c r="H21" s="23">
        <f t="shared" si="0"/>
        <v>1</v>
      </c>
      <c r="I21" s="22" cm="1">
        <f t="array" ref="I21">Options!$D$30*(COUNTIF($U21:$Z21, "&gt;="&amp;Options!$D$37) + 0.5*(COUNTIF($U21:$Z21, "&gt;="&amp;Options!$D$38) - COUNTIF($U21:$Z21, "&gt;="&amp;Options!$D$37))) + Options!$D$31*(COUNTIF($U21:$Z21, "&gt;="&amp;Options!$D$37)) + Options!$D$32*AVERAGE($U21:$Z21) + Options!$D$33*GEOMEAN($U21:$Z21+0.0001)</f>
        <v>0</v>
      </c>
      <c r="J21" s="24">
        <f t="shared" si="1"/>
        <v>0</v>
      </c>
      <c r="K21" s="21" cm="1">
        <f t="array" ref="K21">Options!$D$30*(COUNTIF($AB21:$AG21, "&gt;="&amp;Options!$D$37) + 0.5*(COUNTIF($AB21:$AG21, "&gt;="&amp;Options!$D$38) - COUNTIF($AB21:$AG21, "&gt;="&amp;Options!$D$37))) + Options!$D$31*(COUNTIF($AB21:$AG21, "&gt;="&amp;Options!$D$37)) + Options!$D$32*AVERAGE($AB21:$AG21) + Options!$D$33*GEOMEAN($AB21:$AG21+0.0001)</f>
        <v>2</v>
      </c>
      <c r="L21" s="24">
        <f t="shared" si="2"/>
        <v>2</v>
      </c>
      <c r="M21" s="57"/>
      <c r="N21" s="25">
        <f t="shared" si="3"/>
        <v>6.9856996786291923</v>
      </c>
      <c r="O21" s="25">
        <f t="shared" si="4"/>
        <v>2.4162679425837301</v>
      </c>
      <c r="P21" s="25">
        <f t="shared" si="5"/>
        <v>3.6620990150586046</v>
      </c>
      <c r="Q21" s="25">
        <f t="shared" si="6"/>
        <v>5.2098807225172727</v>
      </c>
      <c r="R21" s="25">
        <f t="shared" si="7"/>
        <v>4.3333333333333304</v>
      </c>
      <c r="S21" s="25">
        <f t="shared" si="8"/>
        <v>0</v>
      </c>
      <c r="T21" s="58"/>
      <c r="U21" s="25">
        <f>Health!F21</f>
        <v>4.88</v>
      </c>
      <c r="V21" s="25">
        <f>Food!F21</f>
        <v>2.4162679425837301</v>
      </c>
      <c r="W21" s="26">
        <f>Macro!F21</f>
        <v>3.93388429752066</v>
      </c>
      <c r="X21" s="25">
        <f>Socioeconomic!F21</f>
        <v>2.71428571428571</v>
      </c>
      <c r="Y21" s="25">
        <f>'Natural Hazard'!F21</f>
        <v>4.3333333333333304</v>
      </c>
      <c r="Z21" s="25">
        <f>Conflict!F21</f>
        <v>0</v>
      </c>
      <c r="AA21" s="58"/>
      <c r="AB21" s="25">
        <f>Health!G21</f>
        <v>10</v>
      </c>
      <c r="AC21" s="25">
        <f>Food!G21</f>
        <v>0</v>
      </c>
      <c r="AD21" s="25">
        <f>Macro!G21</f>
        <v>3.4090909090909198</v>
      </c>
      <c r="AE21" s="25">
        <f>Socioeconomic!G21</f>
        <v>10</v>
      </c>
      <c r="AF21" s="25">
        <f>'Natural Hazard'!G21</f>
        <v>0</v>
      </c>
      <c r="AG21" s="25">
        <f>Conflict!G21</f>
        <v>0</v>
      </c>
      <c r="AH21" s="57"/>
      <c r="AI21" s="27">
        <v>0</v>
      </c>
      <c r="AJ21" s="27">
        <v>0.3</v>
      </c>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row>
    <row r="22" spans="1:70" x14ac:dyDescent="0.2">
      <c r="A22" s="70">
        <v>17</v>
      </c>
      <c r="B22" s="20" t="s">
        <v>39</v>
      </c>
      <c r="C22" s="20" t="s">
        <v>40</v>
      </c>
      <c r="D22" s="20" t="s">
        <v>577</v>
      </c>
      <c r="E22" s="20" t="s">
        <v>3</v>
      </c>
      <c r="F22" s="57"/>
      <c r="G22" s="22" cm="1">
        <f t="array" ref="G22">Options!$D$30*(COUNTIF($N22:$S22, "&gt;="&amp;Options!$D$41) + 0.5*(COUNTIF($N22:$S22, "&gt;="&amp;Options!$D$42) - COUNTIF($N22:$S22, "&gt;="&amp;Options!$D$41))) + Options!$D$31*(COUNTIF($N22:$S22, "&gt;="&amp;Options!$D$41)) + Options!$D$32*AVERAGE($N22:$S22) + Options!$D$33*GEOMEAN($N22:$S22+0.0001)</f>
        <v>1.5</v>
      </c>
      <c r="H22" s="23">
        <f t="shared" si="0"/>
        <v>1.5</v>
      </c>
      <c r="I22" s="22" cm="1">
        <f t="array" ref="I22">Options!$D$30*(COUNTIF($U22:$Z22, "&gt;="&amp;Options!$D$37) + 0.5*(COUNTIF($U22:$Z22, "&gt;="&amp;Options!$D$38) - COUNTIF($U22:$Z22, "&gt;="&amp;Options!$D$37))) + Options!$D$31*(COUNTIF($U22:$Z22, "&gt;="&amp;Options!$D$37)) + Options!$D$32*AVERAGE($U22:$Z22) + Options!$D$33*GEOMEAN($U22:$Z22+0.0001)</f>
        <v>0</v>
      </c>
      <c r="J22" s="24">
        <f t="shared" si="1"/>
        <v>0</v>
      </c>
      <c r="K22" s="21" cm="1">
        <f t="array" ref="K22">Options!$D$30*(COUNTIF($AB22:$AG22, "&gt;="&amp;Options!$D$37) + 0.5*(COUNTIF($AB22:$AG22, "&gt;="&amp;Options!$D$38) - COUNTIF($AB22:$AG22, "&gt;="&amp;Options!$D$37))) + Options!$D$31*(COUNTIF($AB22:$AG22, "&gt;="&amp;Options!$D$37)) + Options!$D$32*AVERAGE($AB22:$AG22) + Options!$D$33*GEOMEAN($AB22:$AG22+0.0001)</f>
        <v>1.5</v>
      </c>
      <c r="L22" s="24">
        <f t="shared" si="2"/>
        <v>1.5</v>
      </c>
      <c r="M22" s="57"/>
      <c r="N22" s="25">
        <f t="shared" si="3"/>
        <v>7.8230428862431785</v>
      </c>
      <c r="O22" s="25">
        <f t="shared" si="4"/>
        <v>0.52631578947368296</v>
      </c>
      <c r="P22" s="25">
        <f t="shared" si="5"/>
        <v>6.7609165419232893</v>
      </c>
      <c r="Q22" s="25">
        <f t="shared" si="6"/>
        <v>2.360387377408331</v>
      </c>
      <c r="R22" s="25">
        <f t="shared" si="7"/>
        <v>0</v>
      </c>
      <c r="S22" s="25">
        <f t="shared" si="8"/>
        <v>0</v>
      </c>
      <c r="T22" s="58"/>
      <c r="U22" s="25">
        <f>Health!F22</f>
        <v>6.12</v>
      </c>
      <c r="V22" s="25">
        <f>Food!F22</f>
        <v>0.52631578947368296</v>
      </c>
      <c r="W22" s="26">
        <f>Macro!F22</f>
        <v>5.5867768595041296</v>
      </c>
      <c r="X22" s="25">
        <f>Socioeconomic!F22</f>
        <v>1.8571428571428601</v>
      </c>
      <c r="Y22" s="25">
        <f>'Natural Hazard'!F22</f>
        <v>0</v>
      </c>
      <c r="Z22" s="25">
        <f>Conflict!F22</f>
        <v>0</v>
      </c>
      <c r="AA22" s="58"/>
      <c r="AB22" s="25">
        <f>Health!G22</f>
        <v>10</v>
      </c>
      <c r="AC22" s="25">
        <f>Food!G22</f>
        <v>0</v>
      </c>
      <c r="AD22" s="25">
        <f>Macro!G22</f>
        <v>8.1818181818181799</v>
      </c>
      <c r="AE22" s="25">
        <f>Socioeconomic!G22</f>
        <v>3</v>
      </c>
      <c r="AF22" s="25">
        <f>'Natural Hazard'!G22</f>
        <v>0</v>
      </c>
      <c r="AG22" s="25">
        <f>Conflict!G22</f>
        <v>0</v>
      </c>
      <c r="AH22" s="57"/>
      <c r="AI22" s="27">
        <v>0</v>
      </c>
      <c r="AJ22" s="27">
        <v>0.3</v>
      </c>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row>
    <row r="23" spans="1:70" x14ac:dyDescent="0.2">
      <c r="A23" s="70">
        <v>18</v>
      </c>
      <c r="B23" s="20" t="s">
        <v>41</v>
      </c>
      <c r="C23" s="20" t="s">
        <v>42</v>
      </c>
      <c r="D23" s="20" t="s">
        <v>578</v>
      </c>
      <c r="E23" s="20" t="s">
        <v>3</v>
      </c>
      <c r="F23" s="57"/>
      <c r="G23" s="22" cm="1">
        <f t="array" ref="G23">Options!$D$30*(COUNTIF($N23:$S23, "&gt;="&amp;Options!$D$41) + 0.5*(COUNTIF($N23:$S23, "&gt;="&amp;Options!$D$42) - COUNTIF($N23:$S23, "&gt;="&amp;Options!$D$41))) + Options!$D$31*(COUNTIF($N23:$S23, "&gt;="&amp;Options!$D$41)) + Options!$D$32*AVERAGE($N23:$S23) + Options!$D$33*GEOMEAN($N23:$S23+0.0001)</f>
        <v>1.5</v>
      </c>
      <c r="H23" s="23">
        <f t="shared" si="0"/>
        <v>1.5</v>
      </c>
      <c r="I23" s="22" cm="1">
        <f t="array" ref="I23">Options!$D$30*(COUNTIF($U23:$Z23, "&gt;="&amp;Options!$D$37) + 0.5*(COUNTIF($U23:$Z23, "&gt;="&amp;Options!$D$38) - COUNTIF($U23:$Z23, "&gt;="&amp;Options!$D$37))) + Options!$D$31*(COUNTIF($U23:$Z23, "&gt;="&amp;Options!$D$37)) + Options!$D$32*AVERAGE($U23:$Z23) + Options!$D$33*GEOMEAN($U23:$Z23+0.0001)</f>
        <v>0.5</v>
      </c>
      <c r="J23" s="24">
        <f t="shared" si="1"/>
        <v>0.5</v>
      </c>
      <c r="K23" s="21" cm="1">
        <f t="array" ref="K23">Options!$D$30*(COUNTIF($AB23:$AG23, "&gt;="&amp;Options!$D$37) + 0.5*(COUNTIF($AB23:$AG23, "&gt;="&amp;Options!$D$38) - COUNTIF($AB23:$AG23, "&gt;="&amp;Options!$D$37))) + Options!$D$31*(COUNTIF($AB23:$AG23, "&gt;="&amp;Options!$D$37)) + Options!$D$32*AVERAGE($AB23:$AG23) + Options!$D$33*GEOMEAN($AB23:$AG23+0.0001)</f>
        <v>2</v>
      </c>
      <c r="L23" s="24">
        <f t="shared" si="2"/>
        <v>2</v>
      </c>
      <c r="M23" s="57"/>
      <c r="N23" s="25">
        <f t="shared" si="3"/>
        <v>5.0815503388389125</v>
      </c>
      <c r="O23" s="25">
        <f t="shared" si="4"/>
        <v>3.58851674641148</v>
      </c>
      <c r="P23" s="25">
        <f t="shared" si="5"/>
        <v>2.0982623127920124</v>
      </c>
      <c r="Q23" s="25">
        <f t="shared" si="6"/>
        <v>6.0944940022004364</v>
      </c>
      <c r="R23" s="25">
        <f t="shared" si="7"/>
        <v>6.324555320336759</v>
      </c>
      <c r="S23" s="25">
        <f t="shared" si="8"/>
        <v>0</v>
      </c>
      <c r="T23" s="58"/>
      <c r="U23" s="25">
        <f>Health!F23</f>
        <v>7.88</v>
      </c>
      <c r="V23" s="25">
        <f>Food!F23</f>
        <v>3.58851674641148</v>
      </c>
      <c r="W23" s="26">
        <f>Macro!F23</f>
        <v>4.8429752066115697</v>
      </c>
      <c r="X23" s="25">
        <f>Socioeconomic!F23</f>
        <v>3.71428571428571</v>
      </c>
      <c r="Y23" s="25">
        <f>'Natural Hazard'!F23</f>
        <v>4</v>
      </c>
      <c r="Z23" s="25">
        <f>Conflict!F23</f>
        <v>0</v>
      </c>
      <c r="AA23" s="58"/>
      <c r="AB23" s="25">
        <f>Health!G23</f>
        <v>3.2769230769230799</v>
      </c>
      <c r="AC23" s="25">
        <f>Food!G23</f>
        <v>0</v>
      </c>
      <c r="AD23" s="25">
        <f>Macro!G23</f>
        <v>0.90909090909091705</v>
      </c>
      <c r="AE23" s="25">
        <f>Socioeconomic!G23</f>
        <v>10</v>
      </c>
      <c r="AF23" s="25">
        <f>'Natural Hazard'!G23</f>
        <v>10</v>
      </c>
      <c r="AG23" s="25">
        <f>Conflict!G23</f>
        <v>0</v>
      </c>
      <c r="AH23" s="57"/>
      <c r="AI23" s="27">
        <v>0</v>
      </c>
      <c r="AJ23" s="27">
        <v>0.5</v>
      </c>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row>
    <row r="24" spans="1:70" x14ac:dyDescent="0.2">
      <c r="A24" s="70">
        <v>19</v>
      </c>
      <c r="B24" s="20" t="s">
        <v>43</v>
      </c>
      <c r="C24" s="20" t="s">
        <v>44</v>
      </c>
      <c r="D24" s="20" t="s">
        <v>576</v>
      </c>
      <c r="E24" s="20" t="s">
        <v>573</v>
      </c>
      <c r="F24" s="57"/>
      <c r="G24" s="22" cm="1">
        <f t="array" ref="G24">Options!$D$30*(COUNTIF($N24:$S24, "&gt;="&amp;Options!$D$41) + 0.5*(COUNTIF($N24:$S24, "&gt;="&amp;Options!$D$42) - COUNTIF($N24:$S24, "&gt;="&amp;Options!$D$41))) + Options!$D$31*(COUNTIF($N24:$S24, "&gt;="&amp;Options!$D$41)) + Options!$D$32*AVERAGE($N24:$S24) + Options!$D$33*GEOMEAN($N24:$S24+0.0001)</f>
        <v>2.5</v>
      </c>
      <c r="H24" s="23">
        <f t="shared" si="0"/>
        <v>2.5</v>
      </c>
      <c r="I24" s="22" cm="1">
        <f t="array" ref="I24">Options!$D$30*(COUNTIF($U24:$Z24, "&gt;="&amp;Options!$D$37) + 0.5*(COUNTIF($U24:$Z24, "&gt;="&amp;Options!$D$38) - COUNTIF($U24:$Z24, "&gt;="&amp;Options!$D$37))) + Options!$D$31*(COUNTIF($U24:$Z24, "&gt;="&amp;Options!$D$37)) + Options!$D$32*AVERAGE($U24:$Z24) + Options!$D$33*GEOMEAN($U24:$Z24+0.0001)</f>
        <v>0</v>
      </c>
      <c r="J24" s="24">
        <f t="shared" si="1"/>
        <v>0</v>
      </c>
      <c r="K24" s="21" cm="1">
        <f t="array" ref="K24">Options!$D$30*(COUNTIF($AB24:$AG24, "&gt;="&amp;Options!$D$37) + 0.5*(COUNTIF($AB24:$AG24, "&gt;="&amp;Options!$D$38) - COUNTIF($AB24:$AG24, "&gt;="&amp;Options!$D$37))) + Options!$D$31*(COUNTIF($AB24:$AG24, "&gt;="&amp;Options!$D$37)) + Options!$D$32*AVERAGE($AB24:$AG24) + Options!$D$33*GEOMEAN($AB24:$AG24+0.0001)</f>
        <v>2.5</v>
      </c>
      <c r="L24" s="24">
        <f t="shared" si="2"/>
        <v>2.5</v>
      </c>
      <c r="M24" s="57"/>
      <c r="N24" s="25">
        <f t="shared" si="3"/>
        <v>7.3756355658343109</v>
      </c>
      <c r="O24" s="25">
        <f t="shared" si="4"/>
        <v>3.2296650717703299</v>
      </c>
      <c r="P24" s="25">
        <f t="shared" si="5"/>
        <v>6.9014202743461128</v>
      </c>
      <c r="Q24" s="25">
        <f t="shared" si="6"/>
        <v>6.2105900340811901</v>
      </c>
      <c r="R24" s="25">
        <f t="shared" si="7"/>
        <v>5.1666666666666696</v>
      </c>
      <c r="S24" s="25">
        <f t="shared" si="8"/>
        <v>1.6952912574300001</v>
      </c>
      <c r="T24" s="58"/>
      <c r="U24" s="25">
        <f>Health!F24</f>
        <v>5.44</v>
      </c>
      <c r="V24" s="25">
        <f>Food!F24</f>
        <v>3.2296650717703299</v>
      </c>
      <c r="W24" s="26">
        <f>Macro!F24</f>
        <v>6.7603305785124004</v>
      </c>
      <c r="X24" s="25">
        <f>Socioeconomic!F24</f>
        <v>3.8571428571428599</v>
      </c>
      <c r="Y24" s="25">
        <f>'Natural Hazard'!F24</f>
        <v>5.1666666666666696</v>
      </c>
      <c r="Z24" s="25">
        <f>Conflict!F24</f>
        <v>0</v>
      </c>
      <c r="AA24" s="58"/>
      <c r="AB24" s="25">
        <f>Health!G24</f>
        <v>10</v>
      </c>
      <c r="AC24" s="25">
        <f>Food!G24</f>
        <v>0</v>
      </c>
      <c r="AD24" s="25">
        <f>Macro!G24</f>
        <v>7.0454545454545503</v>
      </c>
      <c r="AE24" s="25">
        <f>Socioeconomic!G24</f>
        <v>10</v>
      </c>
      <c r="AF24" s="25">
        <f>'Natural Hazard'!G24</f>
        <v>0</v>
      </c>
      <c r="AG24" s="25">
        <f>Conflict!G24</f>
        <v>1.6952912574300001</v>
      </c>
      <c r="AH24" s="57"/>
      <c r="AI24" s="27">
        <v>0</v>
      </c>
      <c r="AJ24" s="27">
        <v>0.3</v>
      </c>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row>
    <row r="25" spans="1:70" x14ac:dyDescent="0.2">
      <c r="A25" s="70">
        <v>20</v>
      </c>
      <c r="B25" s="20" t="s">
        <v>45</v>
      </c>
      <c r="C25" s="20" t="s">
        <v>46</v>
      </c>
      <c r="D25" s="20" t="s">
        <v>576</v>
      </c>
      <c r="E25" s="20" t="s">
        <v>573</v>
      </c>
      <c r="F25" s="57"/>
      <c r="G25" s="22" cm="1">
        <f t="array" ref="G25">Options!$D$30*(COUNTIF($N25:$S25, "&gt;="&amp;Options!$D$41) + 0.5*(COUNTIF($N25:$S25, "&gt;="&amp;Options!$D$42) - COUNTIF($N25:$S25, "&gt;="&amp;Options!$D$41))) + Options!$D$31*(COUNTIF($N25:$S25, "&gt;="&amp;Options!$D$41)) + Options!$D$32*AVERAGE($N25:$S25) + Options!$D$33*GEOMEAN($N25:$S25+0.0001)</f>
        <v>2</v>
      </c>
      <c r="H25" s="23">
        <f t="shared" si="0"/>
        <v>2</v>
      </c>
      <c r="I25" s="22" cm="1">
        <f t="array" ref="I25">Options!$D$30*(COUNTIF($U25:$Z25, "&gt;="&amp;Options!$D$37) + 0.5*(COUNTIF($U25:$Z25, "&gt;="&amp;Options!$D$38) - COUNTIF($U25:$Z25, "&gt;="&amp;Options!$D$37))) + Options!$D$31*(COUNTIF($U25:$Z25, "&gt;="&amp;Options!$D$37)) + Options!$D$32*AVERAGE($U25:$Z25) + Options!$D$33*GEOMEAN($U25:$Z25+0.0001)</f>
        <v>0.5</v>
      </c>
      <c r="J25" s="24">
        <f t="shared" si="1"/>
        <v>0.5</v>
      </c>
      <c r="K25" s="21" cm="1">
        <f t="array" ref="K25">Options!$D$30*(COUNTIF($AB25:$AG25, "&gt;="&amp;Options!$D$37) + 0.5*(COUNTIF($AB25:$AG25, "&gt;="&amp;Options!$D$38) - COUNTIF($AB25:$AG25, "&gt;="&amp;Options!$D$37))) + Options!$D$31*(COUNTIF($AB25:$AG25, "&gt;="&amp;Options!$D$37)) + Options!$D$32*AVERAGE($AB25:$AG25) + Options!$D$33*GEOMEAN($AB25:$AG25+0.0001)</f>
        <v>2</v>
      </c>
      <c r="L25" s="24">
        <f t="shared" si="2"/>
        <v>2</v>
      </c>
      <c r="M25" s="57"/>
      <c r="N25" s="25">
        <f t="shared" si="3"/>
        <v>7.062760410447507</v>
      </c>
      <c r="O25" s="25">
        <f t="shared" si="4"/>
        <v>1.02870813397129</v>
      </c>
      <c r="P25" s="25">
        <f t="shared" si="5"/>
        <v>9.3684894749005458</v>
      </c>
      <c r="Q25" s="25">
        <f t="shared" si="6"/>
        <v>3.4641016151377602</v>
      </c>
      <c r="R25" s="25">
        <f t="shared" si="7"/>
        <v>2</v>
      </c>
      <c r="S25" s="25">
        <f t="shared" si="8"/>
        <v>0</v>
      </c>
      <c r="T25" s="58"/>
      <c r="U25" s="25">
        <f>Health!F25</f>
        <v>6.94</v>
      </c>
      <c r="V25" s="25">
        <f>Food!F25</f>
        <v>1.02870813397129</v>
      </c>
      <c r="W25" s="26">
        <f>Macro!F25</f>
        <v>8.7768595041322293</v>
      </c>
      <c r="X25" s="25">
        <f>Socioeconomic!F25</f>
        <v>1.71428571428572</v>
      </c>
      <c r="Y25" s="25">
        <f>'Natural Hazard'!F25</f>
        <v>2</v>
      </c>
      <c r="Z25" s="25">
        <f>Conflict!F25</f>
        <v>0</v>
      </c>
      <c r="AA25" s="58"/>
      <c r="AB25" s="25">
        <f>Health!G25</f>
        <v>7.18769230769231</v>
      </c>
      <c r="AC25" s="25">
        <f>Food!G25</f>
        <v>0</v>
      </c>
      <c r="AD25" s="25">
        <f>Macro!G25</f>
        <v>10</v>
      </c>
      <c r="AE25" s="25">
        <f>Socioeconomic!G25</f>
        <v>7</v>
      </c>
      <c r="AF25" s="25">
        <f>'Natural Hazard'!G25</f>
        <v>0</v>
      </c>
      <c r="AG25" s="25">
        <f>Conflict!G25</f>
        <v>0</v>
      </c>
      <c r="AH25" s="57"/>
      <c r="AI25" s="27">
        <v>0</v>
      </c>
      <c r="AJ25" s="27">
        <v>0.3</v>
      </c>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row>
    <row r="26" spans="1:70" x14ac:dyDescent="0.2">
      <c r="A26" s="70">
        <v>21</v>
      </c>
      <c r="B26" s="20" t="s">
        <v>47</v>
      </c>
      <c r="C26" s="20" t="s">
        <v>48</v>
      </c>
      <c r="D26" s="20" t="s">
        <v>578</v>
      </c>
      <c r="E26" s="20" t="s">
        <v>573</v>
      </c>
      <c r="F26" s="57"/>
      <c r="G26" s="22" cm="1">
        <f t="array" ref="G26">Options!$D$30*(COUNTIF($N26:$S26, "&gt;="&amp;Options!$D$41) + 0.5*(COUNTIF($N26:$S26, "&gt;="&amp;Options!$D$42) - COUNTIF($N26:$S26, "&gt;="&amp;Options!$D$41))) + Options!$D$31*(COUNTIF($N26:$S26, "&gt;="&amp;Options!$D$41)) + Options!$D$32*AVERAGE($N26:$S26) + Options!$D$33*GEOMEAN($N26:$S26+0.0001)</f>
        <v>3</v>
      </c>
      <c r="H26" s="23">
        <f t="shared" si="0"/>
        <v>3</v>
      </c>
      <c r="I26" s="22" cm="1">
        <f t="array" ref="I26">Options!$D$30*(COUNTIF($U26:$Z26, "&gt;="&amp;Options!$D$37) + 0.5*(COUNTIF($U26:$Z26, "&gt;="&amp;Options!$D$38) - COUNTIF($U26:$Z26, "&gt;="&amp;Options!$D$37))) + Options!$D$31*(COUNTIF($U26:$Z26, "&gt;="&amp;Options!$D$37)) + Options!$D$32*AVERAGE($U26:$Z26) + Options!$D$33*GEOMEAN($U26:$Z26+0.0001)</f>
        <v>1.5</v>
      </c>
      <c r="J26" s="24">
        <f t="shared" si="1"/>
        <v>1.5</v>
      </c>
      <c r="K26" s="21" cm="1">
        <f t="array" ref="K26">Options!$D$30*(COUNTIF($AB26:$AG26, "&gt;="&amp;Options!$D$37) + 0.5*(COUNTIF($AB26:$AG26, "&gt;="&amp;Options!$D$38) - COUNTIF($AB26:$AG26, "&gt;="&amp;Options!$D$37))) + Options!$D$31*(COUNTIF($AB26:$AG26, "&gt;="&amp;Options!$D$37)) + Options!$D$32*AVERAGE($AB26:$AG26) + Options!$D$33*GEOMEAN($AB26:$AG26+0.0001)</f>
        <v>2</v>
      </c>
      <c r="L26" s="24">
        <f t="shared" si="2"/>
        <v>2</v>
      </c>
      <c r="M26" s="57"/>
      <c r="N26" s="25">
        <f t="shared" si="3"/>
        <v>8.7407093533648617</v>
      </c>
      <c r="O26" s="25">
        <f t="shared" si="4"/>
        <v>4.6650717703349303</v>
      </c>
      <c r="P26" s="25">
        <f t="shared" si="5"/>
        <v>3.8172962373237596</v>
      </c>
      <c r="Q26" s="25">
        <f t="shared" si="6"/>
        <v>7.2702917999997023</v>
      </c>
      <c r="R26" s="25">
        <f t="shared" si="7"/>
        <v>7.5</v>
      </c>
      <c r="S26" s="25">
        <f t="shared" si="8"/>
        <v>0</v>
      </c>
      <c r="T26" s="58"/>
      <c r="U26" s="25">
        <f>Health!F26</f>
        <v>7.64</v>
      </c>
      <c r="V26" s="25">
        <f>Food!F26</f>
        <v>4.6650717703349303</v>
      </c>
      <c r="W26" s="26">
        <f>Macro!F26</f>
        <v>7.1239669421487601</v>
      </c>
      <c r="X26" s="25">
        <f>Socioeconomic!F26</f>
        <v>5.28571428571429</v>
      </c>
      <c r="Y26" s="25">
        <f>'Natural Hazard'!F26</f>
        <v>7.5</v>
      </c>
      <c r="Z26" s="25">
        <f>Conflict!F26</f>
        <v>0</v>
      </c>
      <c r="AA26" s="58"/>
      <c r="AB26" s="25">
        <f>Health!G26</f>
        <v>10</v>
      </c>
      <c r="AC26" s="25">
        <f>Food!G26</f>
        <v>0</v>
      </c>
      <c r="AD26" s="25">
        <f>Macro!G26</f>
        <v>2.0454545454545499</v>
      </c>
      <c r="AE26" s="25">
        <f>Socioeconomic!G26</f>
        <v>10</v>
      </c>
      <c r="AF26" s="25">
        <f>'Natural Hazard'!G26</f>
        <v>0</v>
      </c>
      <c r="AG26" s="25">
        <f>Conflict!G26</f>
        <v>0</v>
      </c>
      <c r="AH26" s="57"/>
      <c r="AI26" s="27">
        <v>0</v>
      </c>
      <c r="AJ26" s="27">
        <v>0.4</v>
      </c>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row>
    <row r="27" spans="1:70" x14ac:dyDescent="0.2">
      <c r="A27" s="70">
        <v>22</v>
      </c>
      <c r="B27" s="20" t="s">
        <v>49</v>
      </c>
      <c r="C27" s="20" t="s">
        <v>50</v>
      </c>
      <c r="D27" s="20" t="s">
        <v>578</v>
      </c>
      <c r="E27" s="20" t="s">
        <v>573</v>
      </c>
      <c r="F27" s="57"/>
      <c r="G27" s="22" cm="1">
        <f t="array" ref="G27">Options!$D$30*(COUNTIF($N27:$S27, "&gt;="&amp;Options!$D$41) + 0.5*(COUNTIF($N27:$S27, "&gt;="&amp;Options!$D$42) - COUNTIF($N27:$S27, "&gt;="&amp;Options!$D$41))) + Options!$D$31*(COUNTIF($N27:$S27, "&gt;="&amp;Options!$D$41)) + Options!$D$32*AVERAGE($N27:$S27) + Options!$D$33*GEOMEAN($N27:$S27+0.0001)</f>
        <v>3.5</v>
      </c>
      <c r="H27" s="23">
        <f t="shared" si="0"/>
        <v>3.5</v>
      </c>
      <c r="I27" s="22" cm="1">
        <f t="array" ref="I27">Options!$D$30*(COUNTIF($U27:$Z27, "&gt;="&amp;Options!$D$37) + 0.5*(COUNTIF($U27:$Z27, "&gt;="&amp;Options!$D$38) - COUNTIF($U27:$Z27, "&gt;="&amp;Options!$D$37))) + Options!$D$31*(COUNTIF($U27:$Z27, "&gt;="&amp;Options!$D$37)) + Options!$D$32*AVERAGE($U27:$Z27) + Options!$D$33*GEOMEAN($U27:$Z27+0.0001)</f>
        <v>1.5</v>
      </c>
      <c r="J27" s="24">
        <f t="shared" si="1"/>
        <v>1.5</v>
      </c>
      <c r="K27" s="21" cm="1">
        <f t="array" ref="K27">Options!$D$30*(COUNTIF($AB27:$AG27, "&gt;="&amp;Options!$D$37) + 0.5*(COUNTIF($AB27:$AG27, "&gt;="&amp;Options!$D$38) - COUNTIF($AB27:$AG27, "&gt;="&amp;Options!$D$37))) + Options!$D$31*(COUNTIF($AB27:$AG27, "&gt;="&amp;Options!$D$37)) + Options!$D$32*AVERAGE($AB27:$AG27) + Options!$D$33*GEOMEAN($AB27:$AG27+0.0001)</f>
        <v>1</v>
      </c>
      <c r="L27" s="24">
        <f t="shared" si="2"/>
        <v>1</v>
      </c>
      <c r="M27" s="57"/>
      <c r="N27" s="25">
        <f t="shared" si="3"/>
        <v>6.8931404029937315</v>
      </c>
      <c r="O27" s="25">
        <f t="shared" si="4"/>
        <v>8.0861244019138798</v>
      </c>
      <c r="P27" s="25">
        <f t="shared" si="5"/>
        <v>5.4338450176124917</v>
      </c>
      <c r="Q27" s="25">
        <f t="shared" si="6"/>
        <v>8.0178372573727312</v>
      </c>
      <c r="R27" s="25">
        <f t="shared" si="7"/>
        <v>6.1666666666666696</v>
      </c>
      <c r="S27" s="25">
        <f t="shared" si="8"/>
        <v>0</v>
      </c>
      <c r="T27" s="58"/>
      <c r="U27" s="25">
        <f>Health!F27</f>
        <v>7.25</v>
      </c>
      <c r="V27" s="25">
        <f>Food!F27</f>
        <v>8.0861244019138798</v>
      </c>
      <c r="W27" s="26">
        <f>Macro!F27</f>
        <v>8.6611570247933898</v>
      </c>
      <c r="X27" s="25">
        <f>Socioeconomic!F27</f>
        <v>6.4285714285714297</v>
      </c>
      <c r="Y27" s="25">
        <f>'Natural Hazard'!F27</f>
        <v>6.1666666666666696</v>
      </c>
      <c r="Z27" s="25">
        <f>Conflict!F27</f>
        <v>0</v>
      </c>
      <c r="AA27" s="58"/>
      <c r="AB27" s="25">
        <f>Health!G27</f>
        <v>6.5538461538461501</v>
      </c>
      <c r="AC27" s="25">
        <f>Food!G27</f>
        <v>0</v>
      </c>
      <c r="AD27" s="25">
        <f>Macro!G27</f>
        <v>3.4090909090909198</v>
      </c>
      <c r="AE27" s="25">
        <f>Socioeconomic!G27</f>
        <v>10</v>
      </c>
      <c r="AF27" s="25">
        <f>'Natural Hazard'!G27</f>
        <v>0</v>
      </c>
      <c r="AG27" s="25">
        <f>Conflict!G27</f>
        <v>0</v>
      </c>
      <c r="AH27" s="57"/>
      <c r="AI27" s="27">
        <v>0</v>
      </c>
      <c r="AJ27" s="27">
        <v>0.2</v>
      </c>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row>
    <row r="28" spans="1:70" x14ac:dyDescent="0.2">
      <c r="A28" s="70">
        <v>23</v>
      </c>
      <c r="B28" s="20" t="s">
        <v>51</v>
      </c>
      <c r="C28" s="20" t="s">
        <v>52</v>
      </c>
      <c r="D28" s="20" t="s">
        <v>578</v>
      </c>
      <c r="E28" s="20" t="s">
        <v>573</v>
      </c>
      <c r="F28" s="57"/>
      <c r="G28" s="22" cm="1">
        <f t="array" ref="G28">Options!$D$30*(COUNTIF($N28:$S28, "&gt;="&amp;Options!$D$41) + 0.5*(COUNTIF($N28:$S28, "&gt;="&amp;Options!$D$42) - COUNTIF($N28:$S28, "&gt;="&amp;Options!$D$41))) + Options!$D$31*(COUNTIF($N28:$S28, "&gt;="&amp;Options!$D$41)) + Options!$D$32*AVERAGE($N28:$S28) + Options!$D$33*GEOMEAN($N28:$S28+0.0001)</f>
        <v>2</v>
      </c>
      <c r="H28" s="23">
        <f t="shared" si="0"/>
        <v>2</v>
      </c>
      <c r="I28" s="22" cm="1">
        <f t="array" ref="I28">Options!$D$30*(COUNTIF($U28:$Z28, "&gt;="&amp;Options!$D$37) + 0.5*(COUNTIF($U28:$Z28, "&gt;="&amp;Options!$D$38) - COUNTIF($U28:$Z28, "&gt;="&amp;Options!$D$37))) + Options!$D$31*(COUNTIF($U28:$Z28, "&gt;="&amp;Options!$D$37)) + Options!$D$32*AVERAGE($U28:$Z28) + Options!$D$33*GEOMEAN($U28:$Z28+0.0001)</f>
        <v>0</v>
      </c>
      <c r="J28" s="24">
        <f t="shared" si="1"/>
        <v>0</v>
      </c>
      <c r="K28" s="21" cm="1">
        <f t="array" ref="K28">Options!$D$30*(COUNTIF($AB28:$AG28, "&gt;="&amp;Options!$D$37) + 0.5*(COUNTIF($AB28:$AG28, "&gt;="&amp;Options!$D$38) - COUNTIF($AB28:$AG28, "&gt;="&amp;Options!$D$37))) + Options!$D$31*(COUNTIF($AB28:$AG28, "&gt;="&amp;Options!$D$37)) + Options!$D$32*AVERAGE($AB28:$AG28) + Options!$D$33*GEOMEAN($AB28:$AG28+0.0001)</f>
        <v>2.5</v>
      </c>
      <c r="L28" s="24">
        <f t="shared" si="2"/>
        <v>2.5</v>
      </c>
      <c r="M28" s="57"/>
      <c r="N28" s="25">
        <f t="shared" si="3"/>
        <v>6.1237243569579451</v>
      </c>
      <c r="O28" s="25">
        <f t="shared" si="4"/>
        <v>3.7320574162679399</v>
      </c>
      <c r="P28" s="25">
        <f t="shared" si="5"/>
        <v>6.4462809917355397</v>
      </c>
      <c r="Q28" s="25">
        <f t="shared" si="6"/>
        <v>6.9693205243716987</v>
      </c>
      <c r="R28" s="25">
        <f t="shared" si="7"/>
        <v>5.9160797830996161</v>
      </c>
      <c r="S28" s="25">
        <f t="shared" si="8"/>
        <v>0</v>
      </c>
      <c r="T28" s="58"/>
      <c r="U28" s="25">
        <f>Health!F28</f>
        <v>3.75</v>
      </c>
      <c r="V28" s="25">
        <f>Food!F28</f>
        <v>3.7320574162679399</v>
      </c>
      <c r="W28" s="26">
        <f>Macro!F28</f>
        <v>6.4462809917355397</v>
      </c>
      <c r="X28" s="25">
        <f>Socioeconomic!F28</f>
        <v>4.8571428571428603</v>
      </c>
      <c r="Y28" s="25">
        <f>'Natural Hazard'!F28</f>
        <v>5</v>
      </c>
      <c r="Z28" s="25">
        <f>Conflict!F28</f>
        <v>0</v>
      </c>
      <c r="AA28" s="58"/>
      <c r="AB28" s="25">
        <f>Health!G28</f>
        <v>10</v>
      </c>
      <c r="AC28" s="25">
        <f>Food!G28</f>
        <v>0</v>
      </c>
      <c r="AD28" s="25">
        <f>Macro!G28</f>
        <v>0</v>
      </c>
      <c r="AE28" s="25">
        <f>Socioeconomic!G28</f>
        <v>10</v>
      </c>
      <c r="AF28" s="25">
        <f>'Natural Hazard'!G28</f>
        <v>7</v>
      </c>
      <c r="AG28" s="25">
        <f>Conflict!G28</f>
        <v>0</v>
      </c>
      <c r="AH28" s="57"/>
      <c r="AI28" s="27">
        <v>0</v>
      </c>
      <c r="AJ28" s="27">
        <v>0.2</v>
      </c>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row>
    <row r="29" spans="1:70" x14ac:dyDescent="0.2">
      <c r="A29" s="70">
        <v>24</v>
      </c>
      <c r="B29" s="20" t="s">
        <v>53</v>
      </c>
      <c r="C29" s="20" t="s">
        <v>54</v>
      </c>
      <c r="D29" s="20" t="s">
        <v>578</v>
      </c>
      <c r="E29" s="20" t="s">
        <v>3</v>
      </c>
      <c r="F29" s="57"/>
      <c r="G29" s="22" cm="1">
        <f t="array" ref="G29">Options!$D$30*(COUNTIF($N29:$S29, "&gt;="&amp;Options!$D$41) + 0.5*(COUNTIF($N29:$S29, "&gt;="&amp;Options!$D$42) - COUNTIF($N29:$S29, "&gt;="&amp;Options!$D$41))) + Options!$D$31*(COUNTIF($N29:$S29, "&gt;="&amp;Options!$D$41)) + Options!$D$32*AVERAGE($N29:$S29) + Options!$D$33*GEOMEAN($N29:$S29+0.0001)</f>
        <v>1.5</v>
      </c>
      <c r="H29" s="23">
        <f t="shared" si="0"/>
        <v>1.5</v>
      </c>
      <c r="I29" s="22" cm="1">
        <f t="array" ref="I29">Options!$D$30*(COUNTIF($U29:$Z29, "&gt;="&amp;Options!$D$37) + 0.5*(COUNTIF($U29:$Z29, "&gt;="&amp;Options!$D$38) - COUNTIF($U29:$Z29, "&gt;="&amp;Options!$D$37))) + Options!$D$31*(COUNTIF($U29:$Z29, "&gt;="&amp;Options!$D$37)) + Options!$D$32*AVERAGE($U29:$Z29) + Options!$D$33*GEOMEAN($U29:$Z29+0.0001)</f>
        <v>0.5</v>
      </c>
      <c r="J29" s="24">
        <f t="shared" si="1"/>
        <v>0.5</v>
      </c>
      <c r="K29" s="21" cm="1">
        <f t="array" ref="K29">Options!$D$30*(COUNTIF($AB29:$AG29, "&gt;="&amp;Options!$D$37) + 0.5*(COUNTIF($AB29:$AG29, "&gt;="&amp;Options!$D$38) - COUNTIF($AB29:$AG29, "&gt;="&amp;Options!$D$37))) + Options!$D$31*(COUNTIF($AB29:$AG29, "&gt;="&amp;Options!$D$37)) + Options!$D$32*AVERAGE($AB29:$AG29) + Options!$D$33*GEOMEAN($AB29:$AG29+0.0001)</f>
        <v>1.5</v>
      </c>
      <c r="L29" s="24">
        <f t="shared" si="2"/>
        <v>1.5</v>
      </c>
      <c r="M29" s="57"/>
      <c r="N29" s="25">
        <f t="shared" si="3"/>
        <v>8.5188865805003076</v>
      </c>
      <c r="O29" s="25">
        <f t="shared" si="4"/>
        <v>1.8181818181818199</v>
      </c>
      <c r="P29" s="25">
        <f t="shared" si="5"/>
        <v>4.543801352257308</v>
      </c>
      <c r="Q29" s="25">
        <f t="shared" si="6"/>
        <v>5.7321150422111034</v>
      </c>
      <c r="R29" s="25">
        <f t="shared" si="7"/>
        <v>4.6666666666666696</v>
      </c>
      <c r="S29" s="25">
        <f t="shared" si="8"/>
        <v>0</v>
      </c>
      <c r="T29" s="58"/>
      <c r="U29" s="25">
        <f>Health!F29</f>
        <v>7.62</v>
      </c>
      <c r="V29" s="25">
        <f>Food!F29</f>
        <v>1.8181818181818199</v>
      </c>
      <c r="W29" s="26">
        <f>Macro!F29</f>
        <v>3.7851239669421499</v>
      </c>
      <c r="X29" s="25">
        <f>Socioeconomic!F29</f>
        <v>3.2857142857142798</v>
      </c>
      <c r="Y29" s="25">
        <f>'Natural Hazard'!F29</f>
        <v>4.6666666666666696</v>
      </c>
      <c r="Z29" s="25">
        <f>Conflict!F29</f>
        <v>0</v>
      </c>
      <c r="AA29" s="58"/>
      <c r="AB29" s="25">
        <f>Health!G29</f>
        <v>9.5238095238094793</v>
      </c>
      <c r="AC29" s="25">
        <f>Food!G29</f>
        <v>0</v>
      </c>
      <c r="AD29" s="25">
        <f>Macro!G29</f>
        <v>5.4545454545454497</v>
      </c>
      <c r="AE29" s="25">
        <f>Socioeconomic!G29</f>
        <v>10</v>
      </c>
      <c r="AF29" s="25">
        <f>'Natural Hazard'!G29</f>
        <v>0</v>
      </c>
      <c r="AG29" s="25">
        <f>Conflict!G29</f>
        <v>0</v>
      </c>
      <c r="AH29" s="57"/>
      <c r="AI29" s="27">
        <v>0</v>
      </c>
      <c r="AJ29" s="27">
        <v>0.5</v>
      </c>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row>
    <row r="30" spans="1:70" x14ac:dyDescent="0.2">
      <c r="A30" s="70">
        <v>25</v>
      </c>
      <c r="B30" s="20" t="s">
        <v>55</v>
      </c>
      <c r="C30" s="20" t="s">
        <v>56</v>
      </c>
      <c r="D30" s="20" t="s">
        <v>579</v>
      </c>
      <c r="E30" s="20" t="s">
        <v>3</v>
      </c>
      <c r="F30" s="57"/>
      <c r="G30" s="22" cm="1">
        <f t="array" ref="G30">Options!$D$30*(COUNTIF($N30:$S30, "&gt;="&amp;Options!$D$41) + 0.5*(COUNTIF($N30:$S30, "&gt;="&amp;Options!$D$42) - COUNTIF($N30:$S30, "&gt;="&amp;Options!$D$41))) + Options!$D$31*(COUNTIF($N30:$S30, "&gt;="&amp;Options!$D$41)) + Options!$D$32*AVERAGE($N30:$S30) + Options!$D$33*GEOMEAN($N30:$S30+0.0001)</f>
        <v>1</v>
      </c>
      <c r="H30" s="23">
        <f t="shared" si="0"/>
        <v>1</v>
      </c>
      <c r="I30" s="22" cm="1">
        <f t="array" ref="I30">Options!$D$30*(COUNTIF($U30:$Z30, "&gt;="&amp;Options!$D$37) + 0.5*(COUNTIF($U30:$Z30, "&gt;="&amp;Options!$D$38) - COUNTIF($U30:$Z30, "&gt;="&amp;Options!$D$37))) + Options!$D$31*(COUNTIF($U30:$Z30, "&gt;="&amp;Options!$D$37)) + Options!$D$32*AVERAGE($U30:$Z30) + Options!$D$33*GEOMEAN($U30:$Z30+0.0001)</f>
        <v>0.5</v>
      </c>
      <c r="J30" s="24">
        <f t="shared" si="1"/>
        <v>0.5</v>
      </c>
      <c r="K30" s="21" cm="1">
        <f t="array" ref="K30">Options!$D$30*(COUNTIF($AB30:$AG30, "&gt;="&amp;Options!$D$37) + 0.5*(COUNTIF($AB30:$AG30, "&gt;="&amp;Options!$D$38) - COUNTIF($AB30:$AG30, "&gt;="&amp;Options!$D$37))) + Options!$D$31*(COUNTIF($AB30:$AG30, "&gt;="&amp;Options!$D$37)) + Options!$D$32*AVERAGE($AB30:$AG30) + Options!$D$33*GEOMEAN($AB30:$AG30+0.0001)</f>
        <v>1.5</v>
      </c>
      <c r="L30" s="24">
        <f t="shared" si="2"/>
        <v>1.5</v>
      </c>
      <c r="M30" s="57"/>
      <c r="N30" s="25">
        <f t="shared" si="3"/>
        <v>6.1745432718043718</v>
      </c>
      <c r="O30" s="25">
        <f t="shared" si="4"/>
        <v>1.8181818181818199</v>
      </c>
      <c r="P30" s="25">
        <f t="shared" si="5"/>
        <v>2.4297520661157002</v>
      </c>
      <c r="Q30" s="25">
        <f t="shared" si="6"/>
        <v>3.6055512754639922</v>
      </c>
      <c r="R30" s="25">
        <f t="shared" si="7"/>
        <v>5.4772255750516612</v>
      </c>
      <c r="S30" s="25">
        <f t="shared" si="8"/>
        <v>0</v>
      </c>
      <c r="T30" s="58"/>
      <c r="U30" s="25">
        <f>Health!F30</f>
        <v>7.48</v>
      </c>
      <c r="V30" s="25">
        <f>Food!F30</f>
        <v>1.8181818181818199</v>
      </c>
      <c r="W30" s="26">
        <f>Macro!F30</f>
        <v>2.4297520661157002</v>
      </c>
      <c r="X30" s="25">
        <f>Socioeconomic!F30</f>
        <v>1.8571428571428601</v>
      </c>
      <c r="Y30" s="25">
        <f>'Natural Hazard'!F30</f>
        <v>3</v>
      </c>
      <c r="Z30" s="25">
        <f>Conflict!F30</f>
        <v>0</v>
      </c>
      <c r="AA30" s="58"/>
      <c r="AB30" s="25">
        <f>Health!G30</f>
        <v>5.0969230769230798</v>
      </c>
      <c r="AC30" s="25">
        <f>Food!G30</f>
        <v>0</v>
      </c>
      <c r="AD30" s="25">
        <f>Macro!G30</f>
        <v>0</v>
      </c>
      <c r="AE30" s="25">
        <f>Socioeconomic!G30</f>
        <v>7</v>
      </c>
      <c r="AF30" s="25">
        <f>'Natural Hazard'!G30</f>
        <v>10</v>
      </c>
      <c r="AG30" s="25">
        <f>Conflict!G30</f>
        <v>0</v>
      </c>
      <c r="AH30" s="57"/>
      <c r="AI30" s="27">
        <v>0</v>
      </c>
      <c r="AJ30" s="27">
        <v>0.5</v>
      </c>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row>
    <row r="31" spans="1:70" x14ac:dyDescent="0.2">
      <c r="A31" s="70">
        <v>26</v>
      </c>
      <c r="B31" s="20" t="s">
        <v>57</v>
      </c>
      <c r="C31" s="20" t="s">
        <v>58</v>
      </c>
      <c r="D31" s="20" t="s">
        <v>574</v>
      </c>
      <c r="E31" s="20" t="s">
        <v>572</v>
      </c>
      <c r="F31" s="57"/>
      <c r="G31" s="22" cm="1">
        <f t="array" ref="G31">Options!$D$30*(COUNTIF($N31:$S31, "&gt;="&amp;Options!$D$41) + 0.5*(COUNTIF($N31:$S31, "&gt;="&amp;Options!$D$42) - COUNTIF($N31:$S31, "&gt;="&amp;Options!$D$41))) + Options!$D$31*(COUNTIF($N31:$S31, "&gt;="&amp;Options!$D$41)) + Options!$D$32*AVERAGE($N31:$S31) + Options!$D$33*GEOMEAN($N31:$S31+0.0001)</f>
        <v>3</v>
      </c>
      <c r="H31" s="23">
        <f t="shared" si="0"/>
        <v>3</v>
      </c>
      <c r="I31" s="22" cm="1">
        <f t="array" ref="I31">Options!$D$30*(COUNTIF($U31:$Z31, "&gt;="&amp;Options!$D$37) + 0.5*(COUNTIF($U31:$Z31, "&gt;="&amp;Options!$D$38) - COUNTIF($U31:$Z31, "&gt;="&amp;Options!$D$37))) + Options!$D$31*(COUNTIF($U31:$Z31, "&gt;="&amp;Options!$D$37)) + Options!$D$32*AVERAGE($U31:$Z31) + Options!$D$33*GEOMEAN($U31:$Z31+0.0001)</f>
        <v>0.5</v>
      </c>
      <c r="J31" s="24">
        <f t="shared" si="1"/>
        <v>0.5</v>
      </c>
      <c r="K31" s="21" cm="1">
        <f t="array" ref="K31">Options!$D$30*(COUNTIF($AB31:$AG31, "&gt;="&amp;Options!$D$37) + 0.5*(COUNTIF($AB31:$AG31, "&gt;="&amp;Options!$D$38) - COUNTIF($AB31:$AG31, "&gt;="&amp;Options!$D$37))) + Options!$D$31*(COUNTIF($AB31:$AG31, "&gt;="&amp;Options!$D$37)) + Options!$D$32*AVERAGE($AB31:$AG31) + Options!$D$33*GEOMEAN($AB31:$AG31+0.0001)</f>
        <v>1</v>
      </c>
      <c r="L31" s="24">
        <f t="shared" si="2"/>
        <v>1</v>
      </c>
      <c r="M31" s="57"/>
      <c r="N31" s="25">
        <f t="shared" si="3"/>
        <v>7.7071395471990778</v>
      </c>
      <c r="O31" s="25">
        <f t="shared" si="4"/>
        <v>6.9856459330143599</v>
      </c>
      <c r="P31" s="25">
        <f t="shared" si="5"/>
        <v>5.254599788103083</v>
      </c>
      <c r="Q31" s="25">
        <f t="shared" si="6"/>
        <v>7.4285714285714297</v>
      </c>
      <c r="R31" s="25">
        <f t="shared" si="7"/>
        <v>4.1666666666666696</v>
      </c>
      <c r="S31" s="25">
        <f t="shared" si="8"/>
        <v>0</v>
      </c>
      <c r="T31" s="58"/>
      <c r="U31" s="25">
        <f>Health!F31</f>
        <v>5.94</v>
      </c>
      <c r="V31" s="25">
        <f>Food!F31</f>
        <v>6.9856459330143599</v>
      </c>
      <c r="W31" s="26">
        <f>Macro!F31</f>
        <v>4.0495867768595</v>
      </c>
      <c r="X31" s="25">
        <f>Socioeconomic!F31</f>
        <v>7.4285714285714297</v>
      </c>
      <c r="Y31" s="25">
        <f>'Natural Hazard'!F31</f>
        <v>4.1666666666666696</v>
      </c>
      <c r="Z31" s="25">
        <f>Conflict!F31</f>
        <v>0</v>
      </c>
      <c r="AA31" s="58"/>
      <c r="AB31" s="25">
        <f>Health!G31</f>
        <v>10</v>
      </c>
      <c r="AC31" s="25">
        <f>Food!G31</f>
        <v>0</v>
      </c>
      <c r="AD31" s="25">
        <f>Macro!G31</f>
        <v>6.8181818181818201</v>
      </c>
      <c r="AE31" s="25">
        <f>Socioeconomic!G31</f>
        <v>0</v>
      </c>
      <c r="AF31" s="25">
        <f>'Natural Hazard'!G31</f>
        <v>0</v>
      </c>
      <c r="AG31" s="25">
        <f>Conflict!G31</f>
        <v>0</v>
      </c>
      <c r="AH31" s="57"/>
      <c r="AI31" s="27">
        <v>0</v>
      </c>
      <c r="AJ31" s="27">
        <v>0.4</v>
      </c>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row>
    <row r="32" spans="1:70" x14ac:dyDescent="0.2">
      <c r="A32" s="70">
        <v>27</v>
      </c>
      <c r="B32" s="20" t="s">
        <v>59</v>
      </c>
      <c r="C32" s="20" t="s">
        <v>60</v>
      </c>
      <c r="D32" s="20" t="s">
        <v>575</v>
      </c>
      <c r="E32" s="20" t="s">
        <v>573</v>
      </c>
      <c r="F32" s="57"/>
      <c r="G32" s="22" cm="1">
        <f t="array" ref="G32">Options!$D$30*(COUNTIF($N32:$S32, "&gt;="&amp;Options!$D$41) + 0.5*(COUNTIF($N32:$S32, "&gt;="&amp;Options!$D$42) - COUNTIF($N32:$S32, "&gt;="&amp;Options!$D$41))) + Options!$D$31*(COUNTIF($N32:$S32, "&gt;="&amp;Options!$D$41)) + Options!$D$32*AVERAGE($N32:$S32) + Options!$D$33*GEOMEAN($N32:$S32+0.0001)</f>
        <v>2.5</v>
      </c>
      <c r="H32" s="23">
        <f t="shared" si="0"/>
        <v>2.5</v>
      </c>
      <c r="I32" s="22" cm="1">
        <f t="array" ref="I32">Options!$D$30*(COUNTIF($U32:$Z32, "&gt;="&amp;Options!$D$37) + 0.5*(COUNTIF($U32:$Z32, "&gt;="&amp;Options!$D$38) - COUNTIF($U32:$Z32, "&gt;="&amp;Options!$D$37))) + Options!$D$31*(COUNTIF($U32:$Z32, "&gt;="&amp;Options!$D$37)) + Options!$D$32*AVERAGE($U32:$Z32) + Options!$D$33*GEOMEAN($U32:$Z32+0.0001)</f>
        <v>0.5</v>
      </c>
      <c r="J32" s="24">
        <f t="shared" si="1"/>
        <v>0.5</v>
      </c>
      <c r="K32" s="21" cm="1">
        <f t="array" ref="K32">Options!$D$30*(COUNTIF($AB32:$AG32, "&gt;="&amp;Options!$D$37) + 0.5*(COUNTIF($AB32:$AG32, "&gt;="&amp;Options!$D$38) - COUNTIF($AB32:$AG32, "&gt;="&amp;Options!$D$37))) + Options!$D$31*(COUNTIF($AB32:$AG32, "&gt;="&amp;Options!$D$37)) + Options!$D$32*AVERAGE($AB32:$AG32) + Options!$D$33*GEOMEAN($AB32:$AG32+0.0001)</f>
        <v>1.5</v>
      </c>
      <c r="L32" s="24">
        <f t="shared" si="2"/>
        <v>1.5</v>
      </c>
      <c r="M32" s="57"/>
      <c r="N32" s="25">
        <f t="shared" si="3"/>
        <v>8.6078590889510824</v>
      </c>
      <c r="O32" s="25">
        <f t="shared" si="4"/>
        <v>6.9377990430622001</v>
      </c>
      <c r="P32" s="25">
        <f t="shared" si="5"/>
        <v>3.5016364104106743</v>
      </c>
      <c r="Q32" s="25">
        <f t="shared" si="6"/>
        <v>8.0178372573727312</v>
      </c>
      <c r="R32" s="25">
        <f t="shared" si="7"/>
        <v>2.8333333333333299</v>
      </c>
      <c r="S32" s="25">
        <f t="shared" si="8"/>
        <v>0</v>
      </c>
      <c r="T32" s="58"/>
      <c r="U32" s="25">
        <f>Health!F32</f>
        <v>7.78</v>
      </c>
      <c r="V32" s="25">
        <f>Food!F32</f>
        <v>6.9377990430622001</v>
      </c>
      <c r="W32" s="26">
        <f>Macro!F32</f>
        <v>3.1735537190082601</v>
      </c>
      <c r="X32" s="25">
        <f>Socioeconomic!F32</f>
        <v>6.4285714285714297</v>
      </c>
      <c r="Y32" s="25">
        <f>'Natural Hazard'!F32</f>
        <v>2.8333333333333299</v>
      </c>
      <c r="Z32" s="25">
        <f>Conflict!F32</f>
        <v>0</v>
      </c>
      <c r="AA32" s="58"/>
      <c r="AB32" s="25">
        <f>Health!G32</f>
        <v>9.5238095238094793</v>
      </c>
      <c r="AC32" s="25">
        <f>Food!G32</f>
        <v>0</v>
      </c>
      <c r="AD32" s="25">
        <f>Macro!G32</f>
        <v>3.86363636363637</v>
      </c>
      <c r="AE32" s="25">
        <f>Socioeconomic!G32</f>
        <v>10</v>
      </c>
      <c r="AF32" s="25">
        <f>'Natural Hazard'!G32</f>
        <v>0</v>
      </c>
      <c r="AG32" s="25">
        <f>Conflict!G32</f>
        <v>0</v>
      </c>
      <c r="AH32" s="57"/>
      <c r="AI32" s="27">
        <v>0</v>
      </c>
      <c r="AJ32" s="27">
        <v>0.4</v>
      </c>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row>
    <row r="33" spans="1:70" x14ac:dyDescent="0.2">
      <c r="A33" s="70">
        <v>28</v>
      </c>
      <c r="B33" s="20" t="s">
        <v>61</v>
      </c>
      <c r="C33" s="20" t="s">
        <v>62</v>
      </c>
      <c r="D33" s="20" t="s">
        <v>575</v>
      </c>
      <c r="E33" s="20" t="s">
        <v>572</v>
      </c>
      <c r="F33" s="57"/>
      <c r="G33" s="22" cm="1">
        <f t="array" ref="G33">Options!$D$30*(COUNTIF($N33:$S33, "&gt;="&amp;Options!$D$41) + 0.5*(COUNTIF($N33:$S33, "&gt;="&amp;Options!$D$42) - COUNTIF($N33:$S33, "&gt;="&amp;Options!$D$41))) + Options!$D$31*(COUNTIF($N33:$S33, "&gt;="&amp;Options!$D$41)) + Options!$D$32*AVERAGE($N33:$S33) + Options!$D$33*GEOMEAN($N33:$S33+0.0001)</f>
        <v>5</v>
      </c>
      <c r="H33" s="23">
        <f t="shared" si="0"/>
        <v>5</v>
      </c>
      <c r="I33" s="22" cm="1">
        <f t="array" ref="I33">Options!$D$30*(COUNTIF($U33:$Z33, "&gt;="&amp;Options!$D$37) + 0.5*(COUNTIF($U33:$Z33, "&gt;="&amp;Options!$D$38) - COUNTIF($U33:$Z33, "&gt;="&amp;Options!$D$37))) + Options!$D$31*(COUNTIF($U33:$Z33, "&gt;="&amp;Options!$D$37)) + Options!$D$32*AVERAGE($U33:$Z33) + Options!$D$33*GEOMEAN($U33:$Z33+0.0001)</f>
        <v>5</v>
      </c>
      <c r="J33" s="24">
        <f t="shared" si="1"/>
        <v>5</v>
      </c>
      <c r="K33" s="21" cm="1">
        <f t="array" ref="K33">Options!$D$30*(COUNTIF($AB33:$AG33, "&gt;="&amp;Options!$D$37) + 0.5*(COUNTIF($AB33:$AG33, "&gt;="&amp;Options!$D$38) - COUNTIF($AB33:$AG33, "&gt;="&amp;Options!$D$37))) + Options!$D$31*(COUNTIF($AB33:$AG33, "&gt;="&amp;Options!$D$37)) + Options!$D$32*AVERAGE($AB33:$AG33) + Options!$D$33*GEOMEAN($AB33:$AG33+0.0001)</f>
        <v>3.5</v>
      </c>
      <c r="L33" s="24">
        <f t="shared" si="2"/>
        <v>3.5</v>
      </c>
      <c r="M33" s="57"/>
      <c r="N33" s="25">
        <f t="shared" si="3"/>
        <v>10</v>
      </c>
      <c r="O33" s="25">
        <f t="shared" si="4"/>
        <v>10</v>
      </c>
      <c r="P33" s="25">
        <f t="shared" si="5"/>
        <v>7.6870611478580688</v>
      </c>
      <c r="Q33" s="25">
        <f t="shared" si="6"/>
        <v>10</v>
      </c>
      <c r="R33" s="25">
        <f t="shared" si="7"/>
        <v>3.5</v>
      </c>
      <c r="S33" s="25">
        <f t="shared" si="8"/>
        <v>9.2068226752663165</v>
      </c>
      <c r="T33" s="58"/>
      <c r="U33" s="25">
        <f>Health!F33</f>
        <v>10</v>
      </c>
      <c r="V33" s="25">
        <f>Food!F33</f>
        <v>10</v>
      </c>
      <c r="W33" s="26">
        <f>Macro!F33</f>
        <v>10</v>
      </c>
      <c r="X33" s="25">
        <f>Socioeconomic!F33</f>
        <v>10</v>
      </c>
      <c r="Y33" s="25">
        <f>'Natural Hazard'!F33</f>
        <v>3.5</v>
      </c>
      <c r="Z33" s="25">
        <f>Conflict!F33</f>
        <v>10</v>
      </c>
      <c r="AA33" s="58"/>
      <c r="AB33" s="25">
        <f>Health!G33</f>
        <v>10</v>
      </c>
      <c r="AC33" s="25">
        <f>Food!G33</f>
        <v>10</v>
      </c>
      <c r="AD33" s="25">
        <f>Macro!G33</f>
        <v>5.9090909090909003</v>
      </c>
      <c r="AE33" s="25">
        <f>Socioeconomic!G33</f>
        <v>10</v>
      </c>
      <c r="AF33" s="25">
        <f>'Natural Hazard'!G33</f>
        <v>0</v>
      </c>
      <c r="AG33" s="25">
        <f>Conflict!G33</f>
        <v>8.4765583773797992</v>
      </c>
      <c r="AH33" s="57"/>
      <c r="AI33" s="27">
        <v>0</v>
      </c>
      <c r="AJ33" s="27">
        <v>0.4</v>
      </c>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row>
    <row r="34" spans="1:70" x14ac:dyDescent="0.2">
      <c r="A34" s="70">
        <v>29</v>
      </c>
      <c r="B34" s="20" t="s">
        <v>63</v>
      </c>
      <c r="C34" s="20" t="s">
        <v>64</v>
      </c>
      <c r="D34" s="20" t="s">
        <v>580</v>
      </c>
      <c r="E34" s="20" t="s">
        <v>3</v>
      </c>
      <c r="F34" s="57"/>
      <c r="G34" s="22" cm="1">
        <f t="array" ref="G34">Options!$D$30*(COUNTIF($N34:$S34, "&gt;="&amp;Options!$D$41) + 0.5*(COUNTIF($N34:$S34, "&gt;="&amp;Options!$D$42) - COUNTIF($N34:$S34, "&gt;="&amp;Options!$D$41))) + Options!$D$31*(COUNTIF($N34:$S34, "&gt;="&amp;Options!$D$41)) + Options!$D$32*AVERAGE($N34:$S34) + Options!$D$33*GEOMEAN($N34:$S34+0.0001)</f>
        <v>0.5</v>
      </c>
      <c r="H34" s="23">
        <f t="shared" si="0"/>
        <v>0.5</v>
      </c>
      <c r="I34" s="22" cm="1">
        <f t="array" ref="I34">Options!$D$30*(COUNTIF($U34:$Z34, "&gt;="&amp;Options!$D$37) + 0.5*(COUNTIF($U34:$Z34, "&gt;="&amp;Options!$D$38) - COUNTIF($U34:$Z34, "&gt;="&amp;Options!$D$37))) + Options!$D$31*(COUNTIF($U34:$Z34, "&gt;="&amp;Options!$D$37)) + Options!$D$32*AVERAGE($U34:$Z34) + Options!$D$33*GEOMEAN($U34:$Z34+0.0001)</f>
        <v>0</v>
      </c>
      <c r="J34" s="24">
        <f t="shared" si="1"/>
        <v>0</v>
      </c>
      <c r="K34" s="21" cm="1">
        <f t="array" ref="K34">Options!$D$30*(COUNTIF($AB34:$AG34, "&gt;="&amp;Options!$D$37) + 0.5*(COUNTIF($AB34:$AG34, "&gt;="&amp;Options!$D$38) - COUNTIF($AB34:$AG34, "&gt;="&amp;Options!$D$37))) + Options!$D$31*(COUNTIF($AB34:$AG34, "&gt;="&amp;Options!$D$37)) + Options!$D$32*AVERAGE($AB34:$AG34) + Options!$D$33*GEOMEAN($AB34:$AG34+0.0001)</f>
        <v>1</v>
      </c>
      <c r="L34" s="24">
        <f t="shared" si="2"/>
        <v>1</v>
      </c>
      <c r="M34" s="57"/>
      <c r="N34" s="25">
        <f t="shared" si="3"/>
        <v>4.7619047619047397</v>
      </c>
      <c r="O34" s="25">
        <f t="shared" si="4"/>
        <v>0.83732057416267802</v>
      </c>
      <c r="P34" s="25">
        <f t="shared" si="5"/>
        <v>1.34700602974794</v>
      </c>
      <c r="Q34" s="25">
        <f t="shared" si="6"/>
        <v>2.3904572186687862</v>
      </c>
      <c r="R34" s="25">
        <f t="shared" si="7"/>
        <v>5.6666666666666696</v>
      </c>
      <c r="S34" s="25">
        <f t="shared" si="8"/>
        <v>0</v>
      </c>
      <c r="T34" s="58"/>
      <c r="U34" s="25">
        <f>Health!F34</f>
        <v>0</v>
      </c>
      <c r="V34" s="25">
        <f>Food!F34</f>
        <v>0.83732057416267802</v>
      </c>
      <c r="W34" s="26">
        <f>Macro!F34</f>
        <v>0.34710743801652899</v>
      </c>
      <c r="X34" s="25">
        <f>Socioeconomic!F34</f>
        <v>0.57142857142857095</v>
      </c>
      <c r="Y34" s="25">
        <f>'Natural Hazard'!F34</f>
        <v>5.6666666666666696</v>
      </c>
      <c r="Z34" s="25">
        <f>Conflict!F34</f>
        <v>0</v>
      </c>
      <c r="AA34" s="58"/>
      <c r="AB34" s="25">
        <f>Health!G34</f>
        <v>4.7619047619047397</v>
      </c>
      <c r="AC34" s="25">
        <f>Food!G34</f>
        <v>0</v>
      </c>
      <c r="AD34" s="25">
        <f>Macro!G34</f>
        <v>5.2272727272727204</v>
      </c>
      <c r="AE34" s="25">
        <f>Socioeconomic!G34</f>
        <v>10</v>
      </c>
      <c r="AF34" s="25">
        <f>'Natural Hazard'!G34</f>
        <v>0</v>
      </c>
      <c r="AG34" s="25">
        <f>Conflict!G34</f>
        <v>0</v>
      </c>
      <c r="AH34" s="57"/>
      <c r="AI34" s="27">
        <v>0</v>
      </c>
      <c r="AJ34" s="27">
        <v>0.5</v>
      </c>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row>
    <row r="35" spans="1:70" x14ac:dyDescent="0.2">
      <c r="A35" s="70">
        <v>30</v>
      </c>
      <c r="B35" s="20" t="s">
        <v>65</v>
      </c>
      <c r="C35" s="20" t="s">
        <v>66</v>
      </c>
      <c r="D35" s="20" t="s">
        <v>576</v>
      </c>
      <c r="E35" s="20" t="s">
        <v>3</v>
      </c>
      <c r="F35" s="57"/>
      <c r="G35" s="22" cm="1">
        <f t="array" ref="G35">Options!$D$30*(COUNTIF($N35:$S35, "&gt;="&amp;Options!$D$41) + 0.5*(COUNTIF($N35:$S35, "&gt;="&amp;Options!$D$42) - COUNTIF($N35:$S35, "&gt;="&amp;Options!$D$41))) + Options!$D$31*(COUNTIF($N35:$S35, "&gt;="&amp;Options!$D$41)) + Options!$D$32*AVERAGE($N35:$S35) + Options!$D$33*GEOMEAN($N35:$S35+0.0001)</f>
        <v>0</v>
      </c>
      <c r="H35" s="23">
        <f t="shared" si="0"/>
        <v>0</v>
      </c>
      <c r="I35" s="22" cm="1">
        <f t="array" ref="I35">Options!$D$30*(COUNTIF($U35:$Z35, "&gt;="&amp;Options!$D$37) + 0.5*(COUNTIF($U35:$Z35, "&gt;="&amp;Options!$D$38) - COUNTIF($U35:$Z35, "&gt;="&amp;Options!$D$37))) + Options!$D$31*(COUNTIF($U35:$Z35, "&gt;="&amp;Options!$D$37)) + Options!$D$32*AVERAGE($U35:$Z35) + Options!$D$33*GEOMEAN($U35:$Z35+0.0001)</f>
        <v>0</v>
      </c>
      <c r="J35" s="24">
        <f t="shared" si="1"/>
        <v>0</v>
      </c>
      <c r="K35" s="21" cm="1">
        <f t="array" ref="K35">Options!$D$30*(COUNTIF($AB35:$AG35, "&gt;="&amp;Options!$D$37) + 0.5*(COUNTIF($AB35:$AG35, "&gt;="&amp;Options!$D$38) - COUNTIF($AB35:$AG35, "&gt;="&amp;Options!$D$37))) + Options!$D$31*(COUNTIF($AB35:$AG35, "&gt;="&amp;Options!$D$37)) + Options!$D$32*AVERAGE($AB35:$AG35) + Options!$D$33*GEOMEAN($AB35:$AG35+0.0001)</f>
        <v>0.5</v>
      </c>
      <c r="L35" s="24">
        <f t="shared" si="2"/>
        <v>0.5</v>
      </c>
      <c r="M35" s="57"/>
      <c r="N35" s="25">
        <f t="shared" si="3"/>
        <v>2.1444271962461228</v>
      </c>
      <c r="O35" s="25">
        <f t="shared" si="4"/>
        <v>0</v>
      </c>
      <c r="P35" s="25">
        <f t="shared" si="5"/>
        <v>0</v>
      </c>
      <c r="Q35" s="25">
        <f t="shared" si="6"/>
        <v>1.1370387604902243</v>
      </c>
      <c r="R35" s="25">
        <f t="shared" si="7"/>
        <v>2.1666666666666701</v>
      </c>
      <c r="S35" s="25">
        <f t="shared" si="8"/>
        <v>0</v>
      </c>
      <c r="T35" s="58"/>
      <c r="U35" s="25">
        <f>Health!F35</f>
        <v>0.60000000000000098</v>
      </c>
      <c r="V35" s="25">
        <f>Food!F35</f>
        <v>0</v>
      </c>
      <c r="W35" s="26">
        <f>Macro!F35</f>
        <v>0</v>
      </c>
      <c r="X35" s="25">
        <f>Socioeconomic!F35</f>
        <v>0.42857142857142899</v>
      </c>
      <c r="Y35" s="25">
        <f>'Natural Hazard'!F35</f>
        <v>2.1666666666666701</v>
      </c>
      <c r="Z35" s="25">
        <f>Conflict!F35</f>
        <v>0</v>
      </c>
      <c r="AA35" s="58"/>
      <c r="AB35" s="25">
        <f>Health!G35</f>
        <v>7.6642799999999998</v>
      </c>
      <c r="AC35" s="25">
        <f>Food!G35</f>
        <v>0</v>
      </c>
      <c r="AD35" s="25">
        <f>Macro!G35</f>
        <v>0</v>
      </c>
      <c r="AE35" s="25">
        <f>Socioeconomic!G35</f>
        <v>3.0166666666666702</v>
      </c>
      <c r="AF35" s="25">
        <f>'Natural Hazard'!G35</f>
        <v>0</v>
      </c>
      <c r="AG35" s="25">
        <f>Conflict!G35</f>
        <v>0</v>
      </c>
      <c r="AH35" s="57"/>
      <c r="AI35" s="27">
        <v>0</v>
      </c>
      <c r="AJ35" s="27">
        <v>0.4</v>
      </c>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row>
    <row r="36" spans="1:70" x14ac:dyDescent="0.2">
      <c r="A36" s="70">
        <v>31</v>
      </c>
      <c r="B36" s="20" t="s">
        <v>67</v>
      </c>
      <c r="C36" s="20" t="s">
        <v>68</v>
      </c>
      <c r="D36" s="20" t="s">
        <v>578</v>
      </c>
      <c r="E36" s="20" t="s">
        <v>573</v>
      </c>
      <c r="F36" s="57"/>
      <c r="G36" s="22" cm="1">
        <f t="array" ref="G36">Options!$D$30*(COUNTIF($N36:$S36, "&gt;="&amp;Options!$D$41) + 0.5*(COUNTIF($N36:$S36, "&gt;="&amp;Options!$D$42) - COUNTIF($N36:$S36, "&gt;="&amp;Options!$D$41))) + Options!$D$31*(COUNTIF($N36:$S36, "&gt;="&amp;Options!$D$41)) + Options!$D$32*AVERAGE($N36:$S36) + Options!$D$33*GEOMEAN($N36:$S36+0.0001)</f>
        <v>1.5</v>
      </c>
      <c r="H36" s="23">
        <f t="shared" si="0"/>
        <v>1.5</v>
      </c>
      <c r="I36" s="22" cm="1">
        <f t="array" ref="I36">Options!$D$30*(COUNTIF($U36:$Z36, "&gt;="&amp;Options!$D$37) + 0.5*(COUNTIF($U36:$Z36, "&gt;="&amp;Options!$D$38) - COUNTIF($U36:$Z36, "&gt;="&amp;Options!$D$37))) + Options!$D$31*(COUNTIF($U36:$Z36, "&gt;="&amp;Options!$D$37)) + Options!$D$32*AVERAGE($U36:$Z36) + Options!$D$33*GEOMEAN($U36:$Z36+0.0001)</f>
        <v>0.5</v>
      </c>
      <c r="J36" s="24">
        <f t="shared" si="1"/>
        <v>0.5</v>
      </c>
      <c r="K36" s="21" cm="1">
        <f t="array" ref="K36">Options!$D$30*(COUNTIF($AB36:$AG36, "&gt;="&amp;Options!$D$37) + 0.5*(COUNTIF($AB36:$AG36, "&gt;="&amp;Options!$D$38) - COUNTIF($AB36:$AG36, "&gt;="&amp;Options!$D$37))) + Options!$D$31*(COUNTIF($AB36:$AG36, "&gt;="&amp;Options!$D$37)) + Options!$D$32*AVERAGE($AB36:$AG36) + Options!$D$33*GEOMEAN($AB36:$AG36+0.0001)</f>
        <v>2</v>
      </c>
      <c r="L36" s="24">
        <f t="shared" si="2"/>
        <v>2</v>
      </c>
      <c r="M36" s="57"/>
      <c r="N36" s="25">
        <f t="shared" si="3"/>
        <v>5</v>
      </c>
      <c r="O36" s="25">
        <f t="shared" si="4"/>
        <v>3.42105263157895</v>
      </c>
      <c r="P36" s="25">
        <f t="shared" si="5"/>
        <v>3.0151134457776374</v>
      </c>
      <c r="Q36" s="25">
        <f t="shared" si="6"/>
        <v>4.9280538030458132</v>
      </c>
      <c r="R36" s="25">
        <f t="shared" si="7"/>
        <v>8.6666666666666696</v>
      </c>
      <c r="S36" s="25">
        <f t="shared" si="8"/>
        <v>0</v>
      </c>
      <c r="T36" s="58"/>
      <c r="U36" s="25">
        <f>Health!F36</f>
        <v>2.5</v>
      </c>
      <c r="V36" s="25">
        <f>Food!F36</f>
        <v>3.42105263157895</v>
      </c>
      <c r="W36" s="26">
        <f>Macro!F36</f>
        <v>1.8181818181818199</v>
      </c>
      <c r="X36" s="25">
        <f>Socioeconomic!F36</f>
        <v>2.4285714285714302</v>
      </c>
      <c r="Y36" s="25">
        <f>'Natural Hazard'!F36</f>
        <v>8.6666666666666696</v>
      </c>
      <c r="Z36" s="25">
        <f>Conflict!F36</f>
        <v>0</v>
      </c>
      <c r="AA36" s="58"/>
      <c r="AB36" s="25">
        <f>Health!G36</f>
        <v>10</v>
      </c>
      <c r="AC36" s="25">
        <f>Food!G36</f>
        <v>0</v>
      </c>
      <c r="AD36" s="25">
        <f>Macro!G36</f>
        <v>5</v>
      </c>
      <c r="AE36" s="25">
        <f>Socioeconomic!G36</f>
        <v>10</v>
      </c>
      <c r="AF36" s="25">
        <f>'Natural Hazard'!G36</f>
        <v>0</v>
      </c>
      <c r="AG36" s="25">
        <f>Conflict!G36</f>
        <v>0</v>
      </c>
      <c r="AH36" s="57"/>
      <c r="AI36" s="27">
        <v>0</v>
      </c>
      <c r="AJ36" s="27">
        <v>0.2</v>
      </c>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row>
    <row r="37" spans="1:70" x14ac:dyDescent="0.2">
      <c r="A37" s="70">
        <v>32</v>
      </c>
      <c r="B37" s="20" t="s">
        <v>69</v>
      </c>
      <c r="C37" s="20" t="s">
        <v>70</v>
      </c>
      <c r="D37" s="20" t="s">
        <v>579</v>
      </c>
      <c r="E37" s="20" t="s">
        <v>573</v>
      </c>
      <c r="F37" s="57"/>
      <c r="G37" s="22" cm="1">
        <f t="array" ref="G37">Options!$D$30*(COUNTIF($N37:$S37, "&gt;="&amp;Options!$D$41) + 0.5*(COUNTIF($N37:$S37, "&gt;="&amp;Options!$D$42) - COUNTIF($N37:$S37, "&gt;="&amp;Options!$D$41))) + Options!$D$31*(COUNTIF($N37:$S37, "&gt;="&amp;Options!$D$41)) + Options!$D$32*AVERAGE($N37:$S37) + Options!$D$33*GEOMEAN($N37:$S37+0.0001)</f>
        <v>2</v>
      </c>
      <c r="H37" s="23">
        <f t="shared" si="0"/>
        <v>2</v>
      </c>
      <c r="I37" s="22" cm="1">
        <f t="array" ref="I37">Options!$D$30*(COUNTIF($U37:$Z37, "&gt;="&amp;Options!$D$37) + 0.5*(COUNTIF($U37:$Z37, "&gt;="&amp;Options!$D$38) - COUNTIF($U37:$Z37, "&gt;="&amp;Options!$D$37))) + Options!$D$31*(COUNTIF($U37:$Z37, "&gt;="&amp;Options!$D$37)) + Options!$D$32*AVERAGE($U37:$Z37) + Options!$D$33*GEOMEAN($U37:$Z37+0.0001)</f>
        <v>1</v>
      </c>
      <c r="J37" s="24">
        <f t="shared" si="1"/>
        <v>1</v>
      </c>
      <c r="K37" s="21" cm="1">
        <f t="array" ref="K37">Options!$D$30*(COUNTIF($AB37:$AG37, "&gt;="&amp;Options!$D$37) + 0.5*(COUNTIF($AB37:$AG37, "&gt;="&amp;Options!$D$38) - COUNTIF($AB37:$AG37, "&gt;="&amp;Options!$D$37))) + Options!$D$31*(COUNTIF($AB37:$AG37, "&gt;="&amp;Options!$D$37)) + Options!$D$32*AVERAGE($AB37:$AG37) + Options!$D$33*GEOMEAN($AB37:$AG37+0.0001)</f>
        <v>1</v>
      </c>
      <c r="L37" s="24">
        <f t="shared" si="2"/>
        <v>1</v>
      </c>
      <c r="M37" s="57"/>
      <c r="N37" s="25">
        <f t="shared" si="3"/>
        <v>6.6030296076876711</v>
      </c>
      <c r="O37" s="25">
        <f t="shared" si="4"/>
        <v>2.9186602870813401</v>
      </c>
      <c r="P37" s="25">
        <f t="shared" si="5"/>
        <v>5.4214876033057902</v>
      </c>
      <c r="Q37" s="25">
        <f t="shared" si="6"/>
        <v>1.492840054584357</v>
      </c>
      <c r="R37" s="25">
        <f t="shared" si="7"/>
        <v>10</v>
      </c>
      <c r="S37" s="25">
        <f t="shared" si="8"/>
        <v>0</v>
      </c>
      <c r="T37" s="58"/>
      <c r="U37" s="25">
        <f>Health!F37</f>
        <v>4.3600000000000003</v>
      </c>
      <c r="V37" s="25">
        <f>Food!F37</f>
        <v>2.9186602870813401</v>
      </c>
      <c r="W37" s="26">
        <f>Macro!F37</f>
        <v>5.4214876033057902</v>
      </c>
      <c r="X37" s="25">
        <f>Socioeconomic!F37</f>
        <v>3.71428571428571</v>
      </c>
      <c r="Y37" s="25">
        <f>'Natural Hazard'!F37</f>
        <v>10</v>
      </c>
      <c r="Z37" s="25">
        <f>Conflict!F37</f>
        <v>0</v>
      </c>
      <c r="AA37" s="58"/>
      <c r="AB37" s="25">
        <f>Health!G37</f>
        <v>10</v>
      </c>
      <c r="AC37" s="25">
        <f>Food!G37</f>
        <v>0</v>
      </c>
      <c r="AD37" s="25">
        <f>Macro!G37</f>
        <v>0</v>
      </c>
      <c r="AE37" s="25">
        <f>Socioeconomic!G37</f>
        <v>0.6</v>
      </c>
      <c r="AF37" s="25">
        <f>'Natural Hazard'!G37</f>
        <v>0</v>
      </c>
      <c r="AG37" s="25">
        <f>Conflict!G37</f>
        <v>0</v>
      </c>
      <c r="AH37" s="57"/>
      <c r="AI37" s="27">
        <v>0</v>
      </c>
      <c r="AJ37" s="27">
        <v>0.2</v>
      </c>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row>
    <row r="38" spans="1:70" x14ac:dyDescent="0.2">
      <c r="A38" s="70">
        <v>33</v>
      </c>
      <c r="B38" s="20" t="s">
        <v>71</v>
      </c>
      <c r="C38" s="20" t="s">
        <v>72</v>
      </c>
      <c r="D38" s="20" t="s">
        <v>575</v>
      </c>
      <c r="E38" s="20" t="s">
        <v>572</v>
      </c>
      <c r="F38" s="57"/>
      <c r="G38" s="22" cm="1">
        <f t="array" ref="G38">Options!$D$30*(COUNTIF($N38:$S38, "&gt;="&amp;Options!$D$41) + 0.5*(COUNTIF($N38:$S38, "&gt;="&amp;Options!$D$42) - COUNTIF($N38:$S38, "&gt;="&amp;Options!$D$41))) + Options!$D$31*(COUNTIF($N38:$S38, "&gt;="&amp;Options!$D$41)) + Options!$D$32*AVERAGE($N38:$S38) + Options!$D$33*GEOMEAN($N38:$S38+0.0001)</f>
        <v>4</v>
      </c>
      <c r="H38" s="23">
        <f t="shared" ref="H38:H69" si="9">G38</f>
        <v>4</v>
      </c>
      <c r="I38" s="22" cm="1">
        <f t="array" ref="I38">Options!$D$30*(COUNTIF($U38:$Z38, "&gt;="&amp;Options!$D$37) + 0.5*(COUNTIF($U38:$Z38, "&gt;="&amp;Options!$D$38) - COUNTIF($U38:$Z38, "&gt;="&amp;Options!$D$37))) + Options!$D$31*(COUNTIF($U38:$Z38, "&gt;="&amp;Options!$D$37)) + Options!$D$32*AVERAGE($U38:$Z38) + Options!$D$33*GEOMEAN($U38:$Z38+0.0001)</f>
        <v>1.5</v>
      </c>
      <c r="J38" s="24">
        <f t="shared" ref="J38:J69" si="10">I38</f>
        <v>1.5</v>
      </c>
      <c r="K38" s="21" cm="1">
        <f t="array" ref="K38">Options!$D$30*(COUNTIF($AB38:$AG38, "&gt;="&amp;Options!$D$37) + 0.5*(COUNTIF($AB38:$AG38, "&gt;="&amp;Options!$D$38) - COUNTIF($AB38:$AG38, "&gt;="&amp;Options!$D$37))) + Options!$D$31*(COUNTIF($AB38:$AG38, "&gt;="&amp;Options!$D$37)) + Options!$D$32*AVERAGE($AB38:$AG38) + Options!$D$33*GEOMEAN($AB38:$AG38+0.0001)</f>
        <v>0.5</v>
      </c>
      <c r="L38" s="24">
        <f t="shared" ref="L38:L69" si="11">K38</f>
        <v>0.5</v>
      </c>
      <c r="M38" s="57"/>
      <c r="N38" s="25">
        <f t="shared" ref="N38:N69" si="12">IFERROR(GEOMEAN(U38,AB38), MAX(U38,AB38))</f>
        <v>7.5574721048366866</v>
      </c>
      <c r="O38" s="25">
        <f t="shared" ref="O38:O69" si="13">IFERROR(GEOMEAN(V38,AC38), MAX(V38,AC38))</f>
        <v>7.2966507177033497</v>
      </c>
      <c r="P38" s="25">
        <f t="shared" ref="P38:P69" si="14">IFERROR(GEOMEAN(W38,AD38), MAX(W38,AD38))</f>
        <v>5.8775381364525865</v>
      </c>
      <c r="Q38" s="25">
        <f t="shared" ref="Q38:Q69" si="15">IFERROR(GEOMEAN(X38,AE38), MAX(X38,AE38))</f>
        <v>7.7459666924148332</v>
      </c>
      <c r="R38" s="25">
        <f t="shared" ref="R38:R69" si="16">IFERROR(GEOMEAN(Y38,AF38), MAX(Y38,AF38))</f>
        <v>4.6666666666666696</v>
      </c>
      <c r="S38" s="25">
        <f t="shared" ref="S38:S69" si="17">IFERROR(GEOMEAN(Z38,AG38), MAX(Z38,AG38))</f>
        <v>5.62148318798417</v>
      </c>
      <c r="T38" s="58"/>
      <c r="U38" s="25">
        <f>Health!F38</f>
        <v>9</v>
      </c>
      <c r="V38" s="25">
        <f>Food!F38</f>
        <v>7.2966507177033497</v>
      </c>
      <c r="W38" s="26">
        <f>Macro!F38</f>
        <v>6.9090909090909101</v>
      </c>
      <c r="X38" s="25">
        <f>Socioeconomic!F38</f>
        <v>8.5714285714285694</v>
      </c>
      <c r="Y38" s="25">
        <f>'Natural Hazard'!F38</f>
        <v>4.6666666666666696</v>
      </c>
      <c r="Z38" s="25">
        <f>Conflict!F38</f>
        <v>0</v>
      </c>
      <c r="AA38" s="58"/>
      <c r="AB38" s="25">
        <f>Health!G38</f>
        <v>6.3461538461538503</v>
      </c>
      <c r="AC38" s="25">
        <f>Food!G38</f>
        <v>0</v>
      </c>
      <c r="AD38" s="25">
        <f>Macro!G38</f>
        <v>5</v>
      </c>
      <c r="AE38" s="25">
        <f>Socioeconomic!G38</f>
        <v>7</v>
      </c>
      <c r="AF38" s="25">
        <f>'Natural Hazard'!G38</f>
        <v>0</v>
      </c>
      <c r="AG38" s="25">
        <f>Conflict!G38</f>
        <v>5.62148318798417</v>
      </c>
      <c r="AH38" s="57"/>
      <c r="AI38" s="27">
        <v>0</v>
      </c>
      <c r="AJ38" s="27">
        <v>0.3</v>
      </c>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row>
    <row r="39" spans="1:70" x14ac:dyDescent="0.2">
      <c r="A39" s="70">
        <v>34</v>
      </c>
      <c r="B39" s="20" t="s">
        <v>73</v>
      </c>
      <c r="C39" s="20" t="s">
        <v>74</v>
      </c>
      <c r="D39" s="20" t="s">
        <v>575</v>
      </c>
      <c r="E39" s="20" t="s">
        <v>581</v>
      </c>
      <c r="F39" s="57"/>
      <c r="G39" s="22" cm="1">
        <f t="array" ref="G39">Options!$D$30*(COUNTIF($N39:$S39, "&gt;="&amp;Options!$D$41) + 0.5*(COUNTIF($N39:$S39, "&gt;="&amp;Options!$D$42) - COUNTIF($N39:$S39, "&gt;="&amp;Options!$D$41))) + Options!$D$31*(COUNTIF($N39:$S39, "&gt;="&amp;Options!$D$41)) + Options!$D$32*AVERAGE($N39:$S39) + Options!$D$33*GEOMEAN($N39:$S39+0.0001)</f>
        <v>4.5</v>
      </c>
      <c r="H39" s="23">
        <f t="shared" si="9"/>
        <v>4.5</v>
      </c>
      <c r="I39" s="22" cm="1">
        <f t="array" ref="I39">Options!$D$30*(COUNTIF($U39:$Z39, "&gt;="&amp;Options!$D$37) + 0.5*(COUNTIF($U39:$Z39, "&gt;="&amp;Options!$D$38) - COUNTIF($U39:$Z39, "&gt;="&amp;Options!$D$37))) + Options!$D$31*(COUNTIF($U39:$Z39, "&gt;="&amp;Options!$D$37)) + Options!$D$32*AVERAGE($U39:$Z39) + Options!$D$33*GEOMEAN($U39:$Z39+0.0001)</f>
        <v>3</v>
      </c>
      <c r="J39" s="24">
        <f t="shared" si="10"/>
        <v>3</v>
      </c>
      <c r="K39" s="21" cm="1">
        <f t="array" ref="K39">Options!$D$30*(COUNTIF($AB39:$AG39, "&gt;="&amp;Options!$D$37) + 0.5*(COUNTIF($AB39:$AG39, "&gt;="&amp;Options!$D$38) - COUNTIF($AB39:$AG39, "&gt;="&amp;Options!$D$37))) + Options!$D$31*(COUNTIF($AB39:$AG39, "&gt;="&amp;Options!$D$37)) + Options!$D$32*AVERAGE($AB39:$AG39) + Options!$D$33*GEOMEAN($AB39:$AG39+0.0001)</f>
        <v>3.5</v>
      </c>
      <c r="L39" s="24">
        <f t="shared" si="11"/>
        <v>3.5</v>
      </c>
      <c r="M39" s="57"/>
      <c r="N39" s="25">
        <f t="shared" si="12"/>
        <v>9.6176920308356717</v>
      </c>
      <c r="O39" s="25">
        <f t="shared" si="13"/>
        <v>9.0188531930983498</v>
      </c>
      <c r="P39" s="25">
        <f t="shared" si="14"/>
        <v>6.310284022750773</v>
      </c>
      <c r="Q39" s="25">
        <f t="shared" si="15"/>
        <v>7.6811457478686096</v>
      </c>
      <c r="R39" s="25">
        <f t="shared" si="16"/>
        <v>4.3333333333333304</v>
      </c>
      <c r="S39" s="25">
        <f t="shared" si="17"/>
        <v>10</v>
      </c>
      <c r="T39" s="58"/>
      <c r="U39" s="25">
        <f>Health!F39</f>
        <v>9.25</v>
      </c>
      <c r="V39" s="25">
        <f>Food!F39</f>
        <v>8.1339712918660307</v>
      </c>
      <c r="W39" s="26">
        <f>Macro!F39</f>
        <v>8.7603305785124004</v>
      </c>
      <c r="X39" s="25">
        <f>Socioeconomic!F39</f>
        <v>8.4285714285714306</v>
      </c>
      <c r="Y39" s="25">
        <f>'Natural Hazard'!F39</f>
        <v>4.3333333333333304</v>
      </c>
      <c r="Z39" s="25">
        <f>Conflict!F39</f>
        <v>10</v>
      </c>
      <c r="AA39" s="58"/>
      <c r="AB39" s="25">
        <f>Health!G39</f>
        <v>10</v>
      </c>
      <c r="AC39" s="25">
        <f>Food!G39</f>
        <v>10</v>
      </c>
      <c r="AD39" s="25">
        <f>Macro!G39</f>
        <v>4.5454545454545503</v>
      </c>
      <c r="AE39" s="25">
        <f>Socioeconomic!G39</f>
        <v>7</v>
      </c>
      <c r="AF39" s="25">
        <f>'Natural Hazard'!G39</f>
        <v>0</v>
      </c>
      <c r="AG39" s="25">
        <f>Conflict!G39</f>
        <v>10</v>
      </c>
      <c r="AH39" s="57"/>
      <c r="AI39" s="27">
        <v>0</v>
      </c>
      <c r="AJ39" s="27">
        <v>0.4</v>
      </c>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row>
    <row r="40" spans="1:70" x14ac:dyDescent="0.2">
      <c r="A40" s="70">
        <v>35</v>
      </c>
      <c r="B40" s="20" t="s">
        <v>75</v>
      </c>
      <c r="C40" s="20" t="s">
        <v>76</v>
      </c>
      <c r="D40" s="20" t="s">
        <v>575</v>
      </c>
      <c r="E40" s="20" t="s">
        <v>572</v>
      </c>
      <c r="F40" s="57"/>
      <c r="G40" s="22" cm="1">
        <f t="array" ref="G40">Options!$D$30*(COUNTIF($N40:$S40, "&gt;="&amp;Options!$D$41) + 0.5*(COUNTIF($N40:$S40, "&gt;="&amp;Options!$D$42) - COUNTIF($N40:$S40, "&gt;="&amp;Options!$D$41))) + Options!$D$31*(COUNTIF($N40:$S40, "&gt;="&amp;Options!$D$41)) + Options!$D$32*AVERAGE($N40:$S40) + Options!$D$33*GEOMEAN($N40:$S40+0.0001)</f>
        <v>5.5</v>
      </c>
      <c r="H40" s="23">
        <f t="shared" si="9"/>
        <v>5.5</v>
      </c>
      <c r="I40" s="22" cm="1">
        <f t="array" ref="I40">Options!$D$30*(COUNTIF($U40:$Z40, "&gt;="&amp;Options!$D$37) + 0.5*(COUNTIF($U40:$Z40, "&gt;="&amp;Options!$D$38) - COUNTIF($U40:$Z40, "&gt;="&amp;Options!$D$37))) + Options!$D$31*(COUNTIF($U40:$Z40, "&gt;="&amp;Options!$D$37)) + Options!$D$32*AVERAGE($U40:$Z40) + Options!$D$33*GEOMEAN($U40:$Z40+0.0001)</f>
        <v>4.5</v>
      </c>
      <c r="J40" s="24">
        <f t="shared" si="10"/>
        <v>4.5</v>
      </c>
      <c r="K40" s="21" cm="1">
        <f t="array" ref="K40">Options!$D$30*(COUNTIF($AB40:$AG40, "&gt;="&amp;Options!$D$37) + 0.5*(COUNTIF($AB40:$AG40, "&gt;="&amp;Options!$D$38) - COUNTIF($AB40:$AG40, "&gt;="&amp;Options!$D$37))) + Options!$D$31*(COUNTIF($AB40:$AG40, "&gt;="&amp;Options!$D$37)) + Options!$D$32*AVERAGE($AB40:$AG40) + Options!$D$33*GEOMEAN($AB40:$AG40+0.0001)</f>
        <v>3.5</v>
      </c>
      <c r="L40" s="24">
        <f t="shared" si="11"/>
        <v>3.5</v>
      </c>
      <c r="M40" s="57"/>
      <c r="N40" s="25">
        <f t="shared" si="12"/>
        <v>10</v>
      </c>
      <c r="O40" s="25">
        <f t="shared" si="13"/>
        <v>10</v>
      </c>
      <c r="P40" s="25">
        <f t="shared" si="14"/>
        <v>7.6870611478580688</v>
      </c>
      <c r="Q40" s="25">
        <f t="shared" si="15"/>
        <v>8.1853527718724486</v>
      </c>
      <c r="R40" s="25">
        <f t="shared" si="16"/>
        <v>5.8333333333333304</v>
      </c>
      <c r="S40" s="25">
        <f t="shared" si="17"/>
        <v>10</v>
      </c>
      <c r="T40" s="58"/>
      <c r="U40" s="25">
        <f>Health!F40</f>
        <v>10</v>
      </c>
      <c r="V40" s="25">
        <f>Food!F40</f>
        <v>10</v>
      </c>
      <c r="W40" s="26">
        <f>Macro!F40</f>
        <v>10</v>
      </c>
      <c r="X40" s="25">
        <f>Socioeconomic!F40</f>
        <v>9.5714285714285694</v>
      </c>
      <c r="Y40" s="25">
        <f>'Natural Hazard'!F40</f>
        <v>5.8333333333333304</v>
      </c>
      <c r="Z40" s="25">
        <f>Conflict!F40</f>
        <v>10</v>
      </c>
      <c r="AA40" s="58"/>
      <c r="AB40" s="25">
        <f>Health!G40</f>
        <v>10</v>
      </c>
      <c r="AC40" s="25">
        <f>Food!G40</f>
        <v>10</v>
      </c>
      <c r="AD40" s="25">
        <f>Macro!G40</f>
        <v>5.9090909090909003</v>
      </c>
      <c r="AE40" s="25">
        <f>Socioeconomic!G40</f>
        <v>7</v>
      </c>
      <c r="AF40" s="25">
        <f>'Natural Hazard'!G40</f>
        <v>0</v>
      </c>
      <c r="AG40" s="25">
        <f>Conflict!G40</f>
        <v>10</v>
      </c>
      <c r="AH40" s="57"/>
      <c r="AI40" s="27">
        <v>0</v>
      </c>
      <c r="AJ40" s="27">
        <v>0.2</v>
      </c>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row>
    <row r="41" spans="1:70" x14ac:dyDescent="0.2">
      <c r="A41" s="70">
        <v>36</v>
      </c>
      <c r="B41" s="20" t="s">
        <v>77</v>
      </c>
      <c r="C41" s="20" t="s">
        <v>78</v>
      </c>
      <c r="D41" s="20" t="s">
        <v>575</v>
      </c>
      <c r="E41" s="20" t="s">
        <v>581</v>
      </c>
      <c r="F41" s="57"/>
      <c r="G41" s="22" cm="1">
        <f t="array" ref="G41">Options!$D$30*(COUNTIF($N41:$S41, "&gt;="&amp;Options!$D$41) + 0.5*(COUNTIF($N41:$S41, "&gt;="&amp;Options!$D$42) - COUNTIF($N41:$S41, "&gt;="&amp;Options!$D$41))) + Options!$D$31*(COUNTIF($N41:$S41, "&gt;="&amp;Options!$D$41)) + Options!$D$32*AVERAGE($N41:$S41) + Options!$D$33*GEOMEAN($N41:$S41+0.0001)</f>
        <v>5</v>
      </c>
      <c r="H41" s="23">
        <f t="shared" si="9"/>
        <v>5</v>
      </c>
      <c r="I41" s="22" cm="1">
        <f t="array" ref="I41">Options!$D$30*(COUNTIF($U41:$Z41, "&gt;="&amp;Options!$D$37) + 0.5*(COUNTIF($U41:$Z41, "&gt;="&amp;Options!$D$38) - COUNTIF($U41:$Z41, "&gt;="&amp;Options!$D$37))) + Options!$D$31*(COUNTIF($U41:$Z41, "&gt;="&amp;Options!$D$37)) + Options!$D$32*AVERAGE($U41:$Z41) + Options!$D$33*GEOMEAN($U41:$Z41+0.0001)</f>
        <v>3.5</v>
      </c>
      <c r="J41" s="24">
        <f t="shared" si="10"/>
        <v>3.5</v>
      </c>
      <c r="K41" s="21" cm="1">
        <f t="array" ref="K41">Options!$D$30*(COUNTIF($AB41:$AG41, "&gt;="&amp;Options!$D$37) + 0.5*(COUNTIF($AB41:$AG41, "&gt;="&amp;Options!$D$38) - COUNTIF($AB41:$AG41, "&gt;="&amp;Options!$D$37))) + Options!$D$31*(COUNTIF($AB41:$AG41, "&gt;="&amp;Options!$D$37)) + Options!$D$32*AVERAGE($AB41:$AG41) + Options!$D$33*GEOMEAN($AB41:$AG41+0.0001)</f>
        <v>1.5</v>
      </c>
      <c r="L41" s="24">
        <f t="shared" si="11"/>
        <v>1.5</v>
      </c>
      <c r="M41" s="57"/>
      <c r="N41" s="25">
        <f t="shared" si="12"/>
        <v>7.9778771033980647</v>
      </c>
      <c r="O41" s="25">
        <f t="shared" si="13"/>
        <v>10</v>
      </c>
      <c r="P41" s="25">
        <f t="shared" si="14"/>
        <v>7.6404947503452041</v>
      </c>
      <c r="Q41" s="25">
        <f t="shared" si="15"/>
        <v>8.6292005286275746</v>
      </c>
      <c r="R41" s="25">
        <f t="shared" si="16"/>
        <v>4.8333333333333304</v>
      </c>
      <c r="S41" s="25">
        <f t="shared" si="17"/>
        <v>10</v>
      </c>
      <c r="T41" s="58"/>
      <c r="U41" s="25">
        <f>Health!F41</f>
        <v>9.2799999999999994</v>
      </c>
      <c r="V41" s="25">
        <f>Food!F41</f>
        <v>10</v>
      </c>
      <c r="W41" s="26">
        <f>Macro!F41</f>
        <v>9.1735537190082592</v>
      </c>
      <c r="X41" s="25">
        <f>Socioeconomic!F41</f>
        <v>7.5714285714285703</v>
      </c>
      <c r="Y41" s="25">
        <f>'Natural Hazard'!F41</f>
        <v>4.8333333333333304</v>
      </c>
      <c r="Z41" s="25">
        <f>Conflict!F41</f>
        <v>10</v>
      </c>
      <c r="AA41" s="58"/>
      <c r="AB41" s="25">
        <f>Health!G41</f>
        <v>6.8584615384615404</v>
      </c>
      <c r="AC41" s="25">
        <f>Food!G41</f>
        <v>0</v>
      </c>
      <c r="AD41" s="25">
        <f>Macro!G41</f>
        <v>6.3636363636363704</v>
      </c>
      <c r="AE41" s="25">
        <f>Socioeconomic!G41</f>
        <v>9.8347492894880197</v>
      </c>
      <c r="AF41" s="25">
        <f>'Natural Hazard'!G41</f>
        <v>0</v>
      </c>
      <c r="AG41" s="25">
        <f>Conflict!G41</f>
        <v>10</v>
      </c>
      <c r="AH41" s="57"/>
      <c r="AI41" s="27">
        <v>0</v>
      </c>
      <c r="AJ41" s="27">
        <v>0.4</v>
      </c>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row>
    <row r="42" spans="1:70" x14ac:dyDescent="0.2">
      <c r="A42" s="70">
        <v>37</v>
      </c>
      <c r="B42" s="20" t="s">
        <v>79</v>
      </c>
      <c r="C42" s="20" t="s">
        <v>80</v>
      </c>
      <c r="D42" s="20" t="s">
        <v>578</v>
      </c>
      <c r="E42" s="20" t="s">
        <v>573</v>
      </c>
      <c r="F42" s="57"/>
      <c r="G42" s="22" cm="1">
        <f t="array" ref="G42">Options!$D$30*(COUNTIF($N42:$S42, "&gt;="&amp;Options!$D$41) + 0.5*(COUNTIF($N42:$S42, "&gt;="&amp;Options!$D$42) - COUNTIF($N42:$S42, "&gt;="&amp;Options!$D$41))) + Options!$D$31*(COUNTIF($N42:$S42, "&gt;="&amp;Options!$D$41)) + Options!$D$32*AVERAGE($N42:$S42) + Options!$D$33*GEOMEAN($N42:$S42+0.0001)</f>
        <v>4</v>
      </c>
      <c r="H42" s="23">
        <f t="shared" si="9"/>
        <v>4</v>
      </c>
      <c r="I42" s="22" cm="1">
        <f t="array" ref="I42">Options!$D$30*(COUNTIF($U42:$Z42, "&gt;="&amp;Options!$D$37) + 0.5*(COUNTIF($U42:$Z42, "&gt;="&amp;Options!$D$38) - COUNTIF($U42:$Z42, "&gt;="&amp;Options!$D$37))) + Options!$D$31*(COUNTIF($U42:$Z42, "&gt;="&amp;Options!$D$37)) + Options!$D$32*AVERAGE($U42:$Z42) + Options!$D$33*GEOMEAN($U42:$Z42+0.0001)</f>
        <v>0.5</v>
      </c>
      <c r="J42" s="24">
        <f t="shared" si="10"/>
        <v>0.5</v>
      </c>
      <c r="K42" s="21" cm="1">
        <f t="array" ref="K42">Options!$D$30*(COUNTIF($AB42:$AG42, "&gt;="&amp;Options!$D$37) + 0.5*(COUNTIF($AB42:$AG42, "&gt;="&amp;Options!$D$38) - COUNTIF($AB42:$AG42, "&gt;="&amp;Options!$D$37))) + Options!$D$31*(COUNTIF($AB42:$AG42, "&gt;="&amp;Options!$D$37)) + Options!$D$32*AVERAGE($AB42:$AG42) + Options!$D$33*GEOMEAN($AB42:$AG42+0.0001)</f>
        <v>2.5</v>
      </c>
      <c r="L42" s="24">
        <f t="shared" si="11"/>
        <v>2.5</v>
      </c>
      <c r="M42" s="57"/>
      <c r="N42" s="25">
        <f t="shared" si="12"/>
        <v>6.4086994446165431</v>
      </c>
      <c r="O42" s="25">
        <f t="shared" si="13"/>
        <v>5.0717703349282299</v>
      </c>
      <c r="P42" s="25">
        <f t="shared" si="14"/>
        <v>2.1756110051385513</v>
      </c>
      <c r="Q42" s="25">
        <f t="shared" si="15"/>
        <v>7.2702917999997023</v>
      </c>
      <c r="R42" s="25">
        <f t="shared" si="16"/>
        <v>8.1547532151500448</v>
      </c>
      <c r="S42" s="25">
        <f t="shared" si="17"/>
        <v>9.2561716553139295</v>
      </c>
      <c r="T42" s="58"/>
      <c r="U42" s="25">
        <f>Health!F42</f>
        <v>5.75</v>
      </c>
      <c r="V42" s="25">
        <f>Food!F42</f>
        <v>5.0717703349282299</v>
      </c>
      <c r="W42" s="26">
        <f>Macro!F42</f>
        <v>5.2066115702479303</v>
      </c>
      <c r="X42" s="25">
        <f>Socioeconomic!F42</f>
        <v>5.28571428571429</v>
      </c>
      <c r="Y42" s="25">
        <f>'Natural Hazard'!F42</f>
        <v>9.5</v>
      </c>
      <c r="Z42" s="25">
        <f>Conflict!F42</f>
        <v>0</v>
      </c>
      <c r="AA42" s="58"/>
      <c r="AB42" s="25">
        <f>Health!G42</f>
        <v>7.1428571428571104</v>
      </c>
      <c r="AC42" s="25">
        <f>Food!G42</f>
        <v>0</v>
      </c>
      <c r="AD42" s="25">
        <f>Macro!G42</f>
        <v>0.90909090909091705</v>
      </c>
      <c r="AE42" s="25">
        <f>Socioeconomic!G42</f>
        <v>10</v>
      </c>
      <c r="AF42" s="25">
        <f>'Natural Hazard'!G42</f>
        <v>7</v>
      </c>
      <c r="AG42" s="25">
        <f>Conflict!G42</f>
        <v>9.2561716553139295</v>
      </c>
      <c r="AH42" s="57"/>
      <c r="AI42" s="27">
        <v>0</v>
      </c>
      <c r="AJ42" s="27">
        <v>0.3</v>
      </c>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row>
    <row r="43" spans="1:70" x14ac:dyDescent="0.2">
      <c r="A43" s="70">
        <v>38</v>
      </c>
      <c r="B43" s="20" t="s">
        <v>81</v>
      </c>
      <c r="C43" s="20" t="s">
        <v>82</v>
      </c>
      <c r="D43" s="20" t="s">
        <v>575</v>
      </c>
      <c r="E43" s="20" t="s">
        <v>572</v>
      </c>
      <c r="F43" s="57"/>
      <c r="G43" s="22" cm="1">
        <f t="array" ref="G43">Options!$D$30*(COUNTIF($N43:$S43, "&gt;="&amp;Options!$D$41) + 0.5*(COUNTIF($N43:$S43, "&gt;="&amp;Options!$D$42) - COUNTIF($N43:$S43, "&gt;="&amp;Options!$D$41))) + Options!$D$31*(COUNTIF($N43:$S43, "&gt;="&amp;Options!$D$41)) + Options!$D$32*AVERAGE($N43:$S43) + Options!$D$33*GEOMEAN($N43:$S43+0.0001)</f>
        <v>2.5</v>
      </c>
      <c r="H43" s="23">
        <f t="shared" si="9"/>
        <v>2.5</v>
      </c>
      <c r="I43" s="22" cm="1">
        <f t="array" ref="I43">Options!$D$30*(COUNTIF($U43:$Z43, "&gt;="&amp;Options!$D$37) + 0.5*(COUNTIF($U43:$Z43, "&gt;="&amp;Options!$D$38) - COUNTIF($U43:$Z43, "&gt;="&amp;Options!$D$37))) + Options!$D$31*(COUNTIF($U43:$Z43, "&gt;="&amp;Options!$D$37)) + Options!$D$32*AVERAGE($U43:$Z43) + Options!$D$33*GEOMEAN($U43:$Z43+0.0001)</f>
        <v>3</v>
      </c>
      <c r="J43" s="24">
        <f t="shared" si="10"/>
        <v>3</v>
      </c>
      <c r="K43" s="21" cm="1">
        <f t="array" ref="K43">Options!$D$30*(COUNTIF($AB43:$AG43, "&gt;="&amp;Options!$D$37) + 0.5*(COUNTIF($AB43:$AG43, "&gt;="&amp;Options!$D$38) - COUNTIF($AB43:$AG43, "&gt;="&amp;Options!$D$37))) + Options!$D$31*(COUNTIF($AB43:$AG43, "&gt;="&amp;Options!$D$37)) + Options!$D$32*AVERAGE($AB43:$AG43) + Options!$D$33*GEOMEAN($AB43:$AG43+0.0001)</f>
        <v>0</v>
      </c>
      <c r="L43" s="24">
        <f t="shared" si="11"/>
        <v>0</v>
      </c>
      <c r="M43" s="57"/>
      <c r="N43" s="25">
        <f t="shared" si="12"/>
        <v>1.2558662349151641</v>
      </c>
      <c r="O43" s="25">
        <f t="shared" si="13"/>
        <v>8.2296650717703397</v>
      </c>
      <c r="P43" s="25">
        <f t="shared" si="14"/>
        <v>0</v>
      </c>
      <c r="Q43" s="25">
        <f t="shared" si="15"/>
        <v>5.5947066458255961</v>
      </c>
      <c r="R43" s="25">
        <f t="shared" si="16"/>
        <v>2.8333333333333299</v>
      </c>
      <c r="S43" s="25">
        <f t="shared" si="17"/>
        <v>10</v>
      </c>
      <c r="T43" s="58"/>
      <c r="U43" s="25">
        <f>Health!F43</f>
        <v>10</v>
      </c>
      <c r="V43" s="25">
        <f>Food!F43</f>
        <v>8.2296650717703397</v>
      </c>
      <c r="W43" s="26">
        <f>Macro!F43</f>
        <v>0</v>
      </c>
      <c r="X43" s="25">
        <f>Socioeconomic!F43</f>
        <v>8.71428571428571</v>
      </c>
      <c r="Y43" s="25">
        <f>'Natural Hazard'!F43</f>
        <v>2.8333333333333299</v>
      </c>
      <c r="Z43" s="25">
        <f>Conflict!F43</f>
        <v>10</v>
      </c>
      <c r="AA43" s="58"/>
      <c r="AB43" s="25">
        <f>Health!G43</f>
        <v>0.157719999999999</v>
      </c>
      <c r="AC43" s="25">
        <f>Food!G43</f>
        <v>0</v>
      </c>
      <c r="AD43" s="25">
        <f>Macro!G43</f>
        <v>0</v>
      </c>
      <c r="AE43" s="25">
        <f>Socioeconomic!G43</f>
        <v>3.5918884781953402</v>
      </c>
      <c r="AF43" s="25">
        <f>'Natural Hazard'!G43</f>
        <v>0</v>
      </c>
      <c r="AG43" s="25">
        <f>Conflict!G43</f>
        <v>0</v>
      </c>
      <c r="AH43" s="57"/>
      <c r="AI43" s="27">
        <v>0</v>
      </c>
      <c r="AJ43" s="27">
        <v>0.5</v>
      </c>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row>
    <row r="44" spans="1:70" x14ac:dyDescent="0.2">
      <c r="A44" s="70">
        <v>39</v>
      </c>
      <c r="B44" s="20" t="s">
        <v>83</v>
      </c>
      <c r="C44" s="20" t="s">
        <v>84</v>
      </c>
      <c r="D44" s="20" t="s">
        <v>575</v>
      </c>
      <c r="E44" s="20" t="s">
        <v>581</v>
      </c>
      <c r="F44" s="57"/>
      <c r="G44" s="22" cm="1">
        <f t="array" ref="G44">Options!$D$30*(COUNTIF($N44:$S44, "&gt;="&amp;Options!$D$41) + 0.5*(COUNTIF($N44:$S44, "&gt;="&amp;Options!$D$42) - COUNTIF($N44:$S44, "&gt;="&amp;Options!$D$41))) + Options!$D$31*(COUNTIF($N44:$S44, "&gt;="&amp;Options!$D$41)) + Options!$D$32*AVERAGE($N44:$S44) + Options!$D$33*GEOMEAN($N44:$S44+0.0001)</f>
        <v>1.5</v>
      </c>
      <c r="H44" s="23">
        <f t="shared" si="9"/>
        <v>1.5</v>
      </c>
      <c r="I44" s="22" cm="1">
        <f t="array" ref="I44">Options!$D$30*(COUNTIF($U44:$Z44, "&gt;="&amp;Options!$D$37) + 0.5*(COUNTIF($U44:$Z44, "&gt;="&amp;Options!$D$38) - COUNTIF($U44:$Z44, "&gt;="&amp;Options!$D$37))) + Options!$D$31*(COUNTIF($U44:$Z44, "&gt;="&amp;Options!$D$37)) + Options!$D$32*AVERAGE($U44:$Z44) + Options!$D$33*GEOMEAN($U44:$Z44+0.0001)</f>
        <v>0.5</v>
      </c>
      <c r="J44" s="24">
        <f t="shared" si="10"/>
        <v>0.5</v>
      </c>
      <c r="K44" s="21" cm="1">
        <f t="array" ref="K44">Options!$D$30*(COUNTIF($AB44:$AG44, "&gt;="&amp;Options!$D$37) + 0.5*(COUNTIF($AB44:$AG44, "&gt;="&amp;Options!$D$38) - COUNTIF($AB44:$AG44, "&gt;="&amp;Options!$D$37))) + Options!$D$31*(COUNTIF($AB44:$AG44, "&gt;="&amp;Options!$D$37)) + Options!$D$32*AVERAGE($AB44:$AG44) + Options!$D$33*GEOMEAN($AB44:$AG44+0.0001)</f>
        <v>0</v>
      </c>
      <c r="L44" s="24">
        <f t="shared" si="11"/>
        <v>0</v>
      </c>
      <c r="M44" s="57"/>
      <c r="N44" s="25">
        <f t="shared" si="12"/>
        <v>7.2829177669392919</v>
      </c>
      <c r="O44" s="25">
        <f t="shared" si="13"/>
        <v>6.3636363636363598</v>
      </c>
      <c r="P44" s="25">
        <f t="shared" si="14"/>
        <v>4.0284487956872486</v>
      </c>
      <c r="Q44" s="25">
        <f t="shared" si="15"/>
        <v>3.9746407988790304</v>
      </c>
      <c r="R44" s="25">
        <f t="shared" si="16"/>
        <v>0.83333333333333404</v>
      </c>
      <c r="S44" s="25">
        <f t="shared" si="17"/>
        <v>0</v>
      </c>
      <c r="T44" s="58"/>
      <c r="U44" s="25">
        <f>Health!F44</f>
        <v>8.14</v>
      </c>
      <c r="V44" s="25">
        <f>Food!F44</f>
        <v>6.3636363636363598</v>
      </c>
      <c r="W44" s="26">
        <f>Macro!F44</f>
        <v>4.4628099173553704</v>
      </c>
      <c r="X44" s="25">
        <f>Socioeconomic!F44</f>
        <v>6.71428571428571</v>
      </c>
      <c r="Y44" s="25">
        <f>'Natural Hazard'!F44</f>
        <v>0.83333333333333404</v>
      </c>
      <c r="Z44" s="25">
        <f>Conflict!F44</f>
        <v>0</v>
      </c>
      <c r="AA44" s="58"/>
      <c r="AB44" s="25">
        <f>Health!G44</f>
        <v>6.5160799999999997</v>
      </c>
      <c r="AC44" s="25">
        <f>Food!G44</f>
        <v>0</v>
      </c>
      <c r="AD44" s="25">
        <f>Macro!G44</f>
        <v>3.63636363636363</v>
      </c>
      <c r="AE44" s="25">
        <f>Socioeconomic!G44</f>
        <v>2.35285928427226</v>
      </c>
      <c r="AF44" s="25">
        <f>'Natural Hazard'!G44</f>
        <v>0</v>
      </c>
      <c r="AG44" s="25">
        <f>Conflict!G44</f>
        <v>0</v>
      </c>
      <c r="AH44" s="57"/>
      <c r="AI44" s="27">
        <v>0</v>
      </c>
      <c r="AJ44" s="27">
        <v>0.4</v>
      </c>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row>
    <row r="45" spans="1:70" x14ac:dyDescent="0.2">
      <c r="A45" s="70">
        <v>40</v>
      </c>
      <c r="B45" s="20" t="s">
        <v>85</v>
      </c>
      <c r="C45" s="20" t="s">
        <v>86</v>
      </c>
      <c r="D45" s="20" t="s">
        <v>578</v>
      </c>
      <c r="E45" s="20" t="s">
        <v>573</v>
      </c>
      <c r="F45" s="57"/>
      <c r="G45" s="22" cm="1">
        <f t="array" ref="G45">Options!$D$30*(COUNTIF($N45:$S45, "&gt;="&amp;Options!$D$41) + 0.5*(COUNTIF($N45:$S45, "&gt;="&amp;Options!$D$42) - COUNTIF($N45:$S45, "&gt;="&amp;Options!$D$41))) + Options!$D$31*(COUNTIF($N45:$S45, "&gt;="&amp;Options!$D$41)) + Options!$D$32*AVERAGE($N45:$S45) + Options!$D$33*GEOMEAN($N45:$S45+0.0001)</f>
        <v>1.5</v>
      </c>
      <c r="H45" s="23">
        <f t="shared" si="9"/>
        <v>1.5</v>
      </c>
      <c r="I45" s="22" cm="1">
        <f t="array" ref="I45">Options!$D$30*(COUNTIF($U45:$Z45, "&gt;="&amp;Options!$D$37) + 0.5*(COUNTIF($U45:$Z45, "&gt;="&amp;Options!$D$38) - COUNTIF($U45:$Z45, "&gt;="&amp;Options!$D$37))) + Options!$D$31*(COUNTIF($U45:$Z45, "&gt;="&amp;Options!$D$37)) + Options!$D$32*AVERAGE($U45:$Z45) + Options!$D$33*GEOMEAN($U45:$Z45+0.0001)</f>
        <v>0.5</v>
      </c>
      <c r="J45" s="24">
        <f t="shared" si="10"/>
        <v>0.5</v>
      </c>
      <c r="K45" s="21" cm="1">
        <f t="array" ref="K45">Options!$D$30*(COUNTIF($AB45:$AG45, "&gt;="&amp;Options!$D$37) + 0.5*(COUNTIF($AB45:$AG45, "&gt;="&amp;Options!$D$38) - COUNTIF($AB45:$AG45, "&gt;="&amp;Options!$D$37))) + Options!$D$31*(COUNTIF($AB45:$AG45, "&gt;="&amp;Options!$D$37)) + Options!$D$32*AVERAGE($AB45:$AG45) + Options!$D$33*GEOMEAN($AB45:$AG45+0.0001)</f>
        <v>1</v>
      </c>
      <c r="L45" s="24">
        <f t="shared" si="11"/>
        <v>1</v>
      </c>
      <c r="M45" s="57"/>
      <c r="N45" s="25">
        <f t="shared" si="12"/>
        <v>4.8697315854455061</v>
      </c>
      <c r="O45" s="25">
        <f t="shared" si="13"/>
        <v>3.3971291866028701</v>
      </c>
      <c r="P45" s="25">
        <f t="shared" si="14"/>
        <v>4.3529483432195475</v>
      </c>
      <c r="Q45" s="25">
        <f t="shared" si="15"/>
        <v>5.7321150422111034</v>
      </c>
      <c r="R45" s="25">
        <f t="shared" si="16"/>
        <v>8.3333333333333304</v>
      </c>
      <c r="S45" s="25">
        <f t="shared" si="17"/>
        <v>0</v>
      </c>
      <c r="T45" s="58"/>
      <c r="U45" s="25">
        <f>Health!F45</f>
        <v>4.9800000000000004</v>
      </c>
      <c r="V45" s="25">
        <f>Food!F45</f>
        <v>3.3971291866028701</v>
      </c>
      <c r="W45" s="26">
        <f>Macro!F45</f>
        <v>3.2066115702479299</v>
      </c>
      <c r="X45" s="25">
        <f>Socioeconomic!F45</f>
        <v>3.2857142857142798</v>
      </c>
      <c r="Y45" s="25">
        <f>'Natural Hazard'!F45</f>
        <v>8.3333333333333304</v>
      </c>
      <c r="Z45" s="25">
        <f>Conflict!F45</f>
        <v>0</v>
      </c>
      <c r="AA45" s="58"/>
      <c r="AB45" s="25">
        <f>Health!G45</f>
        <v>4.7619047619047397</v>
      </c>
      <c r="AC45" s="25">
        <f>Food!G45</f>
        <v>0</v>
      </c>
      <c r="AD45" s="25">
        <f>Macro!G45</f>
        <v>5.9090909090909198</v>
      </c>
      <c r="AE45" s="25">
        <f>Socioeconomic!G45</f>
        <v>10</v>
      </c>
      <c r="AF45" s="25">
        <f>'Natural Hazard'!G45</f>
        <v>0</v>
      </c>
      <c r="AG45" s="25">
        <f>Conflict!G45</f>
        <v>0</v>
      </c>
      <c r="AH45" s="57"/>
      <c r="AI45" s="27">
        <v>0</v>
      </c>
      <c r="AJ45" s="27">
        <v>0.2</v>
      </c>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row>
    <row r="46" spans="1:70" x14ac:dyDescent="0.2">
      <c r="A46" s="70">
        <v>41</v>
      </c>
      <c r="B46" s="20" t="s">
        <v>87</v>
      </c>
      <c r="C46" s="20" t="s">
        <v>88</v>
      </c>
      <c r="D46" s="20" t="s">
        <v>578</v>
      </c>
      <c r="E46" s="20" t="s">
        <v>3</v>
      </c>
      <c r="F46" s="57"/>
      <c r="G46" s="22" cm="1">
        <f t="array" ref="G46">Options!$D$30*(COUNTIF($N46:$S46, "&gt;="&amp;Options!$D$41) + 0.5*(COUNTIF($N46:$S46, "&gt;="&amp;Options!$D$42) - COUNTIF($N46:$S46, "&gt;="&amp;Options!$D$41))) + Options!$D$31*(COUNTIF($N46:$S46, "&gt;="&amp;Options!$D$41)) + Options!$D$32*AVERAGE($N46:$S46) + Options!$D$33*GEOMEAN($N46:$S46+0.0001)</f>
        <v>2</v>
      </c>
      <c r="H46" s="23">
        <f t="shared" si="9"/>
        <v>2</v>
      </c>
      <c r="I46" s="22" cm="1">
        <f t="array" ref="I46">Options!$D$30*(COUNTIF($U46:$Z46, "&gt;="&amp;Options!$D$37) + 0.5*(COUNTIF($U46:$Z46, "&gt;="&amp;Options!$D$38) - COUNTIF($U46:$Z46, "&gt;="&amp;Options!$D$37))) + Options!$D$31*(COUNTIF($U46:$Z46, "&gt;="&amp;Options!$D$37)) + Options!$D$32*AVERAGE($U46:$Z46) + Options!$D$33*GEOMEAN($U46:$Z46+0.0001)</f>
        <v>1</v>
      </c>
      <c r="J46" s="24">
        <f t="shared" si="10"/>
        <v>1</v>
      </c>
      <c r="K46" s="21" cm="1">
        <f t="array" ref="K46">Options!$D$30*(COUNTIF($AB46:$AG46, "&gt;="&amp;Options!$D$37) + 0.5*(COUNTIF($AB46:$AG46, "&gt;="&amp;Options!$D$38) - COUNTIF($AB46:$AG46, "&gt;="&amp;Options!$D$37))) + Options!$D$31*(COUNTIF($AB46:$AG46, "&gt;="&amp;Options!$D$37)) + Options!$D$32*AVERAGE($AB46:$AG46) + Options!$D$33*GEOMEAN($AB46:$AG46+0.0001)</f>
        <v>1.5</v>
      </c>
      <c r="L46" s="24">
        <f t="shared" si="11"/>
        <v>1.5</v>
      </c>
      <c r="M46" s="57"/>
      <c r="N46" s="25">
        <f t="shared" si="12"/>
        <v>5.7569833370313823</v>
      </c>
      <c r="O46" s="25">
        <f t="shared" si="13"/>
        <v>4.3301435406698596</v>
      </c>
      <c r="P46" s="25">
        <f t="shared" si="14"/>
        <v>5.7443664625089177</v>
      </c>
      <c r="Q46" s="25">
        <f t="shared" si="15"/>
        <v>4.690415759823428</v>
      </c>
      <c r="R46" s="25">
        <f t="shared" si="16"/>
        <v>8.7559503577091338</v>
      </c>
      <c r="S46" s="25">
        <f t="shared" si="17"/>
        <v>0</v>
      </c>
      <c r="T46" s="58"/>
      <c r="U46" s="25">
        <f>Health!F46</f>
        <v>6.96</v>
      </c>
      <c r="V46" s="25">
        <f>Food!F46</f>
        <v>4.3301435406698596</v>
      </c>
      <c r="W46" s="26">
        <f>Macro!F46</f>
        <v>8.0661157024793404</v>
      </c>
      <c r="X46" s="25">
        <f>Socioeconomic!F46</f>
        <v>3.1428571428571401</v>
      </c>
      <c r="Y46" s="25">
        <f>'Natural Hazard'!F46</f>
        <v>7.6666666666666696</v>
      </c>
      <c r="Z46" s="25">
        <f>Conflict!F46</f>
        <v>0</v>
      </c>
      <c r="AA46" s="58"/>
      <c r="AB46" s="25">
        <f>Health!G46</f>
        <v>4.7619047619047397</v>
      </c>
      <c r="AC46" s="25">
        <f>Food!G46</f>
        <v>0</v>
      </c>
      <c r="AD46" s="25">
        <f>Macro!G46</f>
        <v>4.0909090909090802</v>
      </c>
      <c r="AE46" s="25">
        <f>Socioeconomic!G46</f>
        <v>7</v>
      </c>
      <c r="AF46" s="25">
        <f>'Natural Hazard'!G46</f>
        <v>10</v>
      </c>
      <c r="AG46" s="25">
        <f>Conflict!G46</f>
        <v>0</v>
      </c>
      <c r="AH46" s="57"/>
      <c r="AI46" s="27">
        <v>0</v>
      </c>
      <c r="AJ46" s="27">
        <v>0.5</v>
      </c>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row>
    <row r="47" spans="1:70" x14ac:dyDescent="0.2">
      <c r="A47" s="70">
        <v>42</v>
      </c>
      <c r="B47" s="20" t="s">
        <v>89</v>
      </c>
      <c r="C47" s="20" t="s">
        <v>90</v>
      </c>
      <c r="D47" s="20" t="s">
        <v>576</v>
      </c>
      <c r="E47" s="20" t="s">
        <v>3</v>
      </c>
      <c r="F47" s="57"/>
      <c r="G47" s="22" cm="1">
        <f t="array" ref="G47">Options!$D$30*(COUNTIF($N47:$S47, "&gt;="&amp;Options!$D$41) + 0.5*(COUNTIF($N47:$S47, "&gt;="&amp;Options!$D$42) - COUNTIF($N47:$S47, "&gt;="&amp;Options!$D$41))) + Options!$D$31*(COUNTIF($N47:$S47, "&gt;="&amp;Options!$D$41)) + Options!$D$32*AVERAGE($N47:$S47) + Options!$D$33*GEOMEAN($N47:$S47+0.0001)</f>
        <v>1.5</v>
      </c>
      <c r="H47" s="23">
        <f t="shared" si="9"/>
        <v>1.5</v>
      </c>
      <c r="I47" s="22" cm="1">
        <f t="array" ref="I47">Options!$D$30*(COUNTIF($U47:$Z47, "&gt;="&amp;Options!$D$37) + 0.5*(COUNTIF($U47:$Z47, "&gt;="&amp;Options!$D$38) - COUNTIF($U47:$Z47, "&gt;="&amp;Options!$D$37))) + Options!$D$31*(COUNTIF($U47:$Z47, "&gt;="&amp;Options!$D$37)) + Options!$D$32*AVERAGE($U47:$Z47) + Options!$D$33*GEOMEAN($U47:$Z47+0.0001)</f>
        <v>0</v>
      </c>
      <c r="J47" s="24">
        <f t="shared" si="10"/>
        <v>0</v>
      </c>
      <c r="K47" s="21" cm="1">
        <f t="array" ref="K47">Options!$D$30*(COUNTIF($AB47:$AG47, "&gt;="&amp;Options!$D$37) + 0.5*(COUNTIF($AB47:$AG47, "&gt;="&amp;Options!$D$38) - COUNTIF($AB47:$AG47, "&gt;="&amp;Options!$D$37))) + Options!$D$31*(COUNTIF($AB47:$AG47, "&gt;="&amp;Options!$D$37)) + Options!$D$32*AVERAGE($AB47:$AG47) + Options!$D$33*GEOMEAN($AB47:$AG47+0.0001)</f>
        <v>1</v>
      </c>
      <c r="L47" s="24">
        <f t="shared" si="11"/>
        <v>1</v>
      </c>
      <c r="M47" s="57"/>
      <c r="N47" s="25">
        <f t="shared" si="12"/>
        <v>7.3484692283495345</v>
      </c>
      <c r="O47" s="25">
        <f t="shared" si="13"/>
        <v>2.12918660287081</v>
      </c>
      <c r="P47" s="25">
        <f t="shared" si="14"/>
        <v>4.6208621102152447</v>
      </c>
      <c r="Q47" s="25">
        <f t="shared" si="15"/>
        <v>1.7587874611030549</v>
      </c>
      <c r="R47" s="25">
        <f t="shared" si="16"/>
        <v>5.5</v>
      </c>
      <c r="S47" s="25">
        <f t="shared" si="17"/>
        <v>0</v>
      </c>
      <c r="T47" s="58"/>
      <c r="U47" s="25">
        <f>Health!F47</f>
        <v>5.4</v>
      </c>
      <c r="V47" s="25">
        <f>Food!F47</f>
        <v>2.12918660287081</v>
      </c>
      <c r="W47" s="26">
        <f>Macro!F47</f>
        <v>3.3553719008264502</v>
      </c>
      <c r="X47" s="25">
        <f>Socioeconomic!F47</f>
        <v>1</v>
      </c>
      <c r="Y47" s="25">
        <f>'Natural Hazard'!F47</f>
        <v>5.5</v>
      </c>
      <c r="Z47" s="25">
        <f>Conflict!F47</f>
        <v>0</v>
      </c>
      <c r="AA47" s="58"/>
      <c r="AB47" s="25">
        <f>Health!G47</f>
        <v>10</v>
      </c>
      <c r="AC47" s="25">
        <f>Food!G47</f>
        <v>0</v>
      </c>
      <c r="AD47" s="25">
        <f>Macro!G47</f>
        <v>6.3636363636363704</v>
      </c>
      <c r="AE47" s="25">
        <f>Socioeconomic!G47</f>
        <v>3.0933333333333302</v>
      </c>
      <c r="AF47" s="25">
        <f>'Natural Hazard'!G47</f>
        <v>0</v>
      </c>
      <c r="AG47" s="25">
        <f>Conflict!G47</f>
        <v>0</v>
      </c>
      <c r="AH47" s="57"/>
      <c r="AI47" s="27">
        <v>0</v>
      </c>
      <c r="AJ47" s="27">
        <v>0.5</v>
      </c>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row>
    <row r="48" spans="1:70" x14ac:dyDescent="0.2">
      <c r="A48" s="70">
        <v>43</v>
      </c>
      <c r="B48" s="20" t="s">
        <v>91</v>
      </c>
      <c r="C48" s="20" t="s">
        <v>92</v>
      </c>
      <c r="D48" s="20" t="s">
        <v>576</v>
      </c>
      <c r="E48" s="20" t="s">
        <v>3</v>
      </c>
      <c r="F48" s="57"/>
      <c r="G48" s="22" cm="1">
        <f t="array" ref="G48">Options!$D$30*(COUNTIF($N48:$S48, "&gt;="&amp;Options!$D$41) + 0.5*(COUNTIF($N48:$S48, "&gt;="&amp;Options!$D$42) - COUNTIF($N48:$S48, "&gt;="&amp;Options!$D$41))) + Options!$D$31*(COUNTIF($N48:$S48, "&gt;="&amp;Options!$D$41)) + Options!$D$32*AVERAGE($N48:$S48) + Options!$D$33*GEOMEAN($N48:$S48+0.0001)</f>
        <v>0.5</v>
      </c>
      <c r="H48" s="23">
        <f t="shared" si="9"/>
        <v>0.5</v>
      </c>
      <c r="I48" s="22" cm="1">
        <f t="array" ref="I48">Options!$D$30*(COUNTIF($U48:$Z48, "&gt;="&amp;Options!$D$37) + 0.5*(COUNTIF($U48:$Z48, "&gt;="&amp;Options!$D$38) - COUNTIF($U48:$Z48, "&gt;="&amp;Options!$D$37))) + Options!$D$31*(COUNTIF($U48:$Z48, "&gt;="&amp;Options!$D$37)) + Options!$D$32*AVERAGE($U48:$Z48) + Options!$D$33*GEOMEAN($U48:$Z48+0.0001)</f>
        <v>0</v>
      </c>
      <c r="J48" s="24">
        <f t="shared" si="10"/>
        <v>0</v>
      </c>
      <c r="K48" s="21" cm="1">
        <f t="array" ref="K48">Options!$D$30*(COUNTIF($AB48:$AG48, "&gt;="&amp;Options!$D$37) + 0.5*(COUNTIF($AB48:$AG48, "&gt;="&amp;Options!$D$38) - COUNTIF($AB48:$AG48, "&gt;="&amp;Options!$D$37))) + Options!$D$31*(COUNTIF($AB48:$AG48, "&gt;="&amp;Options!$D$37)) + Options!$D$32*AVERAGE($AB48:$AG48) + Options!$D$33*GEOMEAN($AB48:$AG48+0.0001)</f>
        <v>1</v>
      </c>
      <c r="L48" s="24">
        <f t="shared" si="11"/>
        <v>1</v>
      </c>
      <c r="M48" s="57"/>
      <c r="N48" s="25">
        <f t="shared" si="12"/>
        <v>6</v>
      </c>
      <c r="O48" s="25">
        <f t="shared" si="13"/>
        <v>0</v>
      </c>
      <c r="P48" s="25">
        <f t="shared" si="14"/>
        <v>3.0578512396694202</v>
      </c>
      <c r="Q48" s="25">
        <f t="shared" si="15"/>
        <v>1.4468356276140457</v>
      </c>
      <c r="R48" s="25">
        <f t="shared" si="16"/>
        <v>1.1666666666666701</v>
      </c>
      <c r="S48" s="25">
        <f t="shared" si="17"/>
        <v>0</v>
      </c>
      <c r="T48" s="58"/>
      <c r="U48" s="25">
        <f>Health!F48</f>
        <v>3.6</v>
      </c>
      <c r="V48" s="25">
        <f>Food!F48</f>
        <v>0</v>
      </c>
      <c r="W48" s="26">
        <f>Macro!F48</f>
        <v>3.0578512396694202</v>
      </c>
      <c r="X48" s="25">
        <f>Socioeconomic!F48</f>
        <v>0.57142857142857095</v>
      </c>
      <c r="Y48" s="25">
        <f>'Natural Hazard'!F48</f>
        <v>1.1666666666666701</v>
      </c>
      <c r="Z48" s="25">
        <f>Conflict!F48</f>
        <v>0</v>
      </c>
      <c r="AA48" s="58"/>
      <c r="AB48" s="25">
        <f>Health!G48</f>
        <v>10</v>
      </c>
      <c r="AC48" s="25">
        <f>Food!G48</f>
        <v>0</v>
      </c>
      <c r="AD48" s="25">
        <f>Macro!G48</f>
        <v>0</v>
      </c>
      <c r="AE48" s="25">
        <f>Socioeconomic!G48</f>
        <v>3.66333333333333</v>
      </c>
      <c r="AF48" s="25">
        <f>'Natural Hazard'!G48</f>
        <v>0</v>
      </c>
      <c r="AG48" s="25">
        <f>Conflict!G48</f>
        <v>0</v>
      </c>
      <c r="AH48" s="57"/>
      <c r="AI48" s="27">
        <v>0</v>
      </c>
      <c r="AJ48" s="27">
        <v>0.4</v>
      </c>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row>
    <row r="49" spans="1:70" x14ac:dyDescent="0.2">
      <c r="A49" s="70">
        <v>44</v>
      </c>
      <c r="B49" s="20" t="s">
        <v>93</v>
      </c>
      <c r="C49" s="20" t="s">
        <v>94</v>
      </c>
      <c r="D49" s="20" t="s">
        <v>576</v>
      </c>
      <c r="E49" s="20" t="s">
        <v>3</v>
      </c>
      <c r="F49" s="57"/>
      <c r="G49" s="22" cm="1">
        <f t="array" ref="G49">Options!$D$30*(COUNTIF($N49:$S49, "&gt;="&amp;Options!$D$41) + 0.5*(COUNTIF($N49:$S49, "&gt;="&amp;Options!$D$42) - COUNTIF($N49:$S49, "&gt;="&amp;Options!$D$41))) + Options!$D$31*(COUNTIF($N49:$S49, "&gt;="&amp;Options!$D$41)) + Options!$D$32*AVERAGE($N49:$S49) + Options!$D$33*GEOMEAN($N49:$S49+0.0001)</f>
        <v>0</v>
      </c>
      <c r="H49" s="23">
        <f t="shared" si="9"/>
        <v>0</v>
      </c>
      <c r="I49" s="22" cm="1">
        <f t="array" ref="I49">Options!$D$30*(COUNTIF($U49:$Z49, "&gt;="&amp;Options!$D$37) + 0.5*(COUNTIF($U49:$Z49, "&gt;="&amp;Options!$D$38) - COUNTIF($U49:$Z49, "&gt;="&amp;Options!$D$37))) + Options!$D$31*(COUNTIF($U49:$Z49, "&gt;="&amp;Options!$D$37)) + Options!$D$32*AVERAGE($U49:$Z49) + Options!$D$33*GEOMEAN($U49:$Z49+0.0001)</f>
        <v>0</v>
      </c>
      <c r="J49" s="24">
        <f t="shared" si="10"/>
        <v>0</v>
      </c>
      <c r="K49" s="21" cm="1">
        <f t="array" ref="K49">Options!$D$30*(COUNTIF($AB49:$AG49, "&gt;="&amp;Options!$D$37) + 0.5*(COUNTIF($AB49:$AG49, "&gt;="&amp;Options!$D$38) - COUNTIF($AB49:$AG49, "&gt;="&amp;Options!$D$37))) + Options!$D$31*(COUNTIF($AB49:$AG49, "&gt;="&amp;Options!$D$37)) + Options!$D$32*AVERAGE($AB49:$AG49) + Options!$D$33*GEOMEAN($AB49:$AG49+0.0001)</f>
        <v>0.5</v>
      </c>
      <c r="L49" s="24">
        <f t="shared" si="11"/>
        <v>0.5</v>
      </c>
      <c r="M49" s="57"/>
      <c r="N49" s="25">
        <f t="shared" si="12"/>
        <v>2.5011229477976471</v>
      </c>
      <c r="O49" s="25">
        <f t="shared" si="13"/>
        <v>0</v>
      </c>
      <c r="P49" s="25">
        <f t="shared" si="14"/>
        <v>1.2066115702479301</v>
      </c>
      <c r="Q49" s="25">
        <f t="shared" si="15"/>
        <v>1.469693845669906</v>
      </c>
      <c r="R49" s="25">
        <f t="shared" si="16"/>
        <v>2.5</v>
      </c>
      <c r="S49" s="25">
        <f t="shared" si="17"/>
        <v>0</v>
      </c>
      <c r="T49" s="58"/>
      <c r="U49" s="25">
        <f>Health!F49</f>
        <v>0.79999999999999905</v>
      </c>
      <c r="V49" s="25">
        <f>Food!F49</f>
        <v>0</v>
      </c>
      <c r="W49" s="26">
        <f>Macro!F49</f>
        <v>1.2066115702479301</v>
      </c>
      <c r="X49" s="25">
        <f>Socioeconomic!F49</f>
        <v>0.57142857142857095</v>
      </c>
      <c r="Y49" s="25">
        <f>'Natural Hazard'!F49</f>
        <v>2.5</v>
      </c>
      <c r="Z49" s="25">
        <f>Conflict!F49</f>
        <v>0</v>
      </c>
      <c r="AA49" s="58"/>
      <c r="AB49" s="25">
        <f>Health!G49</f>
        <v>7.8195199999999998</v>
      </c>
      <c r="AC49" s="25">
        <f>Food!G49</f>
        <v>0</v>
      </c>
      <c r="AD49" s="25">
        <f>Macro!G49</f>
        <v>0</v>
      </c>
      <c r="AE49" s="25">
        <f>Socioeconomic!G49</f>
        <v>3.78</v>
      </c>
      <c r="AF49" s="25">
        <f>'Natural Hazard'!G49</f>
        <v>0</v>
      </c>
      <c r="AG49" s="25">
        <f>Conflict!G49</f>
        <v>0</v>
      </c>
      <c r="AH49" s="57"/>
      <c r="AI49" s="27">
        <v>0</v>
      </c>
      <c r="AJ49" s="27">
        <v>0.4</v>
      </c>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row>
    <row r="50" spans="1:70" x14ac:dyDescent="0.2">
      <c r="A50" s="70">
        <v>45</v>
      </c>
      <c r="B50" s="20" t="s">
        <v>95</v>
      </c>
      <c r="C50" s="20" t="s">
        <v>96</v>
      </c>
      <c r="D50" s="20" t="s">
        <v>577</v>
      </c>
      <c r="E50" s="20" t="s">
        <v>572</v>
      </c>
      <c r="F50" s="57"/>
      <c r="G50" s="22" cm="1">
        <f t="array" ref="G50">Options!$D$30*(COUNTIF($N50:$S50, "&gt;="&amp;Options!$D$41) + 0.5*(COUNTIF($N50:$S50, "&gt;="&amp;Options!$D$42) - COUNTIF($N50:$S50, "&gt;="&amp;Options!$D$41))) + Options!$D$31*(COUNTIF($N50:$S50, "&gt;="&amp;Options!$D$41)) + Options!$D$32*AVERAGE($N50:$S50) + Options!$D$33*GEOMEAN($N50:$S50+0.0001)</f>
        <v>4.5</v>
      </c>
      <c r="H50" s="23">
        <f t="shared" si="9"/>
        <v>4.5</v>
      </c>
      <c r="I50" s="22" cm="1">
        <f t="array" ref="I50">Options!$D$30*(COUNTIF($U50:$Z50, "&gt;="&amp;Options!$D$37) + 0.5*(COUNTIF($U50:$Z50, "&gt;="&amp;Options!$D$38) - COUNTIF($U50:$Z50, "&gt;="&amp;Options!$D$37))) + Options!$D$31*(COUNTIF($U50:$Z50, "&gt;="&amp;Options!$D$37)) + Options!$D$32*AVERAGE($U50:$Z50) + Options!$D$33*GEOMEAN($U50:$Z50+0.0001)</f>
        <v>2.5</v>
      </c>
      <c r="J50" s="24">
        <f t="shared" si="10"/>
        <v>2.5</v>
      </c>
      <c r="K50" s="21" cm="1">
        <f t="array" ref="K50">Options!$D$30*(COUNTIF($AB50:$AG50, "&gt;="&amp;Options!$D$37) + 0.5*(COUNTIF($AB50:$AG50, "&gt;="&amp;Options!$D$38) - COUNTIF($AB50:$AG50, "&gt;="&amp;Options!$D$37))) + Options!$D$31*(COUNTIF($AB50:$AG50, "&gt;="&amp;Options!$D$37)) + Options!$D$32*AVERAGE($AB50:$AG50) + Options!$D$33*GEOMEAN($AB50:$AG50+0.0001)</f>
        <v>1</v>
      </c>
      <c r="L50" s="24">
        <f t="shared" si="11"/>
        <v>1</v>
      </c>
      <c r="M50" s="57"/>
      <c r="N50" s="25">
        <f t="shared" si="12"/>
        <v>7.9281775963962886</v>
      </c>
      <c r="O50" s="25">
        <f t="shared" si="13"/>
        <v>8.2535885167464098</v>
      </c>
      <c r="P50" s="25">
        <f t="shared" si="14"/>
        <v>5.0482272182006112</v>
      </c>
      <c r="Q50" s="25">
        <f t="shared" si="15"/>
        <v>8.5799861524246204</v>
      </c>
      <c r="R50" s="25">
        <f t="shared" si="16"/>
        <v>7.1647284200682249</v>
      </c>
      <c r="S50" s="25">
        <f t="shared" si="17"/>
        <v>0</v>
      </c>
      <c r="T50" s="58"/>
      <c r="U50" s="25">
        <f>Health!F50</f>
        <v>9.36</v>
      </c>
      <c r="V50" s="25">
        <f>Food!F50</f>
        <v>8.2535885167464098</v>
      </c>
      <c r="W50" s="26">
        <f>Macro!F50</f>
        <v>7.0082644628099198</v>
      </c>
      <c r="X50" s="25">
        <f>Socioeconomic!F50</f>
        <v>8.2857142857142794</v>
      </c>
      <c r="Y50" s="25">
        <f>'Natural Hazard'!F50</f>
        <v>7.3333333333333304</v>
      </c>
      <c r="Z50" s="25">
        <f>Conflict!F50</f>
        <v>0</v>
      </c>
      <c r="AA50" s="58"/>
      <c r="AB50" s="25">
        <f>Health!G50</f>
        <v>6.7153846153846199</v>
      </c>
      <c r="AC50" s="25">
        <f>Food!G50</f>
        <v>0</v>
      </c>
      <c r="AD50" s="25">
        <f>Macro!G50</f>
        <v>3.63636363636363</v>
      </c>
      <c r="AE50" s="25">
        <f>Socioeconomic!G50</f>
        <v>8.8847092522515201</v>
      </c>
      <c r="AF50" s="25">
        <f>'Natural Hazard'!G50</f>
        <v>7</v>
      </c>
      <c r="AG50" s="25">
        <f>Conflict!G50</f>
        <v>0</v>
      </c>
      <c r="AH50" s="57"/>
      <c r="AI50" s="27">
        <v>0</v>
      </c>
      <c r="AJ50" s="27">
        <v>0.3</v>
      </c>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row>
    <row r="51" spans="1:70" x14ac:dyDescent="0.2">
      <c r="A51" s="70">
        <v>46</v>
      </c>
      <c r="B51" s="20" t="s">
        <v>97</v>
      </c>
      <c r="C51" s="20" t="s">
        <v>98</v>
      </c>
      <c r="D51" s="20" t="s">
        <v>578</v>
      </c>
      <c r="E51" s="20" t="s">
        <v>581</v>
      </c>
      <c r="F51" s="57"/>
      <c r="G51" s="22" cm="1">
        <f t="array" ref="G51">Options!$D$30*(COUNTIF($N51:$S51, "&gt;="&amp;Options!$D$41) + 0.5*(COUNTIF($N51:$S51, "&gt;="&amp;Options!$D$42) - COUNTIF($N51:$S51, "&gt;="&amp;Options!$D$41))) + Options!$D$31*(COUNTIF($N51:$S51, "&gt;="&amp;Options!$D$41)) + Options!$D$32*AVERAGE($N51:$S51) + Options!$D$33*GEOMEAN($N51:$S51+0.0001)</f>
        <v>2</v>
      </c>
      <c r="H51" s="23">
        <f t="shared" si="9"/>
        <v>2</v>
      </c>
      <c r="I51" s="22" cm="1">
        <f t="array" ref="I51">Options!$D$30*(COUNTIF($U51:$Z51, "&gt;="&amp;Options!$D$37) + 0.5*(COUNTIF($U51:$Z51, "&gt;="&amp;Options!$D$38) - COUNTIF($U51:$Z51, "&gt;="&amp;Options!$D$37))) + Options!$D$31*(COUNTIF($U51:$Z51, "&gt;="&amp;Options!$D$37)) + Options!$D$32*AVERAGE($U51:$Z51) + Options!$D$33*GEOMEAN($U51:$Z51+0.0001)</f>
        <v>0.5</v>
      </c>
      <c r="J51" s="24">
        <f t="shared" si="10"/>
        <v>0.5</v>
      </c>
      <c r="K51" s="21" cm="1">
        <f t="array" ref="K51">Options!$D$30*(COUNTIF($AB51:$AG51, "&gt;="&amp;Options!$D$37) + 0.5*(COUNTIF($AB51:$AG51, "&gt;="&amp;Options!$D$38) - COUNTIF($AB51:$AG51, "&gt;="&amp;Options!$D$37))) + Options!$D$31*(COUNTIF($AB51:$AG51, "&gt;="&amp;Options!$D$37)) + Options!$D$32*AVERAGE($AB51:$AG51) + Options!$D$33*GEOMEAN($AB51:$AG51+0.0001)</f>
        <v>0.5</v>
      </c>
      <c r="L51" s="24">
        <f t="shared" si="11"/>
        <v>0.5</v>
      </c>
      <c r="M51" s="57"/>
      <c r="N51" s="25">
        <f t="shared" si="12"/>
        <v>9.3605046668994945</v>
      </c>
      <c r="O51" s="25">
        <f t="shared" si="13"/>
        <v>5.5023923444976104</v>
      </c>
      <c r="P51" s="25">
        <f t="shared" si="14"/>
        <v>0</v>
      </c>
      <c r="Q51" s="25">
        <f t="shared" si="15"/>
        <v>4.71428571428571</v>
      </c>
      <c r="R51" s="25">
        <f t="shared" si="16"/>
        <v>6.5</v>
      </c>
      <c r="S51" s="25">
        <f t="shared" si="17"/>
        <v>0</v>
      </c>
      <c r="T51" s="58"/>
      <c r="U51" s="25">
        <f>Health!F51</f>
        <v>9.1999999999999993</v>
      </c>
      <c r="V51" s="25">
        <f>Food!F51</f>
        <v>5.5023923444976104</v>
      </c>
      <c r="W51" s="26">
        <f>Macro!F51</f>
        <v>0</v>
      </c>
      <c r="X51" s="25">
        <f>Socioeconomic!F51</f>
        <v>4.71428571428571</v>
      </c>
      <c r="Y51" s="25">
        <f>'Natural Hazard'!F51</f>
        <v>6.5</v>
      </c>
      <c r="Z51" s="25">
        <f>Conflict!F51</f>
        <v>0</v>
      </c>
      <c r="AA51" s="58"/>
      <c r="AB51" s="25">
        <f>Health!G51</f>
        <v>9.5238095238094793</v>
      </c>
      <c r="AC51" s="25">
        <f>Food!G51</f>
        <v>0</v>
      </c>
      <c r="AD51" s="25">
        <f>Macro!G51</f>
        <v>0</v>
      </c>
      <c r="AE51" s="25">
        <f>Socioeconomic!G51</f>
        <v>0</v>
      </c>
      <c r="AF51" s="25">
        <f>'Natural Hazard'!G51</f>
        <v>0</v>
      </c>
      <c r="AG51" s="25">
        <f>Conflict!G51</f>
        <v>0</v>
      </c>
      <c r="AH51" s="57"/>
      <c r="AI51" s="27">
        <v>0.2</v>
      </c>
      <c r="AJ51" s="27">
        <v>0.6</v>
      </c>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row>
    <row r="52" spans="1:70" x14ac:dyDescent="0.2">
      <c r="A52" s="70">
        <v>47</v>
      </c>
      <c r="B52" s="20" t="s">
        <v>99</v>
      </c>
      <c r="C52" s="20" t="s">
        <v>100</v>
      </c>
      <c r="D52" s="20" t="s">
        <v>576</v>
      </c>
      <c r="E52" s="20" t="s">
        <v>3</v>
      </c>
      <c r="F52" s="57"/>
      <c r="G52" s="22" cm="1">
        <f t="array" ref="G52">Options!$D$30*(COUNTIF($N52:$S52, "&gt;="&amp;Options!$D$41) + 0.5*(COUNTIF($N52:$S52, "&gt;="&amp;Options!$D$42) - COUNTIF($N52:$S52, "&gt;="&amp;Options!$D$41))) + Options!$D$31*(COUNTIF($N52:$S52, "&gt;="&amp;Options!$D$41)) + Options!$D$32*AVERAGE($N52:$S52) + Options!$D$33*GEOMEAN($N52:$S52+0.0001)</f>
        <v>0</v>
      </c>
      <c r="H52" s="23">
        <f t="shared" si="9"/>
        <v>0</v>
      </c>
      <c r="I52" s="22" cm="1">
        <f t="array" ref="I52">Options!$D$30*(COUNTIF($U52:$Z52, "&gt;="&amp;Options!$D$37) + 0.5*(COUNTIF($U52:$Z52, "&gt;="&amp;Options!$D$38) - COUNTIF($U52:$Z52, "&gt;="&amp;Options!$D$37))) + Options!$D$31*(COUNTIF($U52:$Z52, "&gt;="&amp;Options!$D$37)) + Options!$D$32*AVERAGE($U52:$Z52) + Options!$D$33*GEOMEAN($U52:$Z52+0.0001)</f>
        <v>0</v>
      </c>
      <c r="J52" s="24">
        <f t="shared" si="10"/>
        <v>0</v>
      </c>
      <c r="K52" s="21" cm="1">
        <f t="array" ref="K52">Options!$D$30*(COUNTIF($AB52:$AG52, "&gt;="&amp;Options!$D$37) + 0.5*(COUNTIF($AB52:$AG52, "&gt;="&amp;Options!$D$38) - COUNTIF($AB52:$AG52, "&gt;="&amp;Options!$D$37))) + Options!$D$31*(COUNTIF($AB52:$AG52, "&gt;="&amp;Options!$D$37)) + Options!$D$32*AVERAGE($AB52:$AG52) + Options!$D$33*GEOMEAN($AB52:$AG52+0.0001)</f>
        <v>1</v>
      </c>
      <c r="L52" s="24">
        <f t="shared" si="11"/>
        <v>1</v>
      </c>
      <c r="M52" s="57"/>
      <c r="N52" s="25">
        <f t="shared" si="12"/>
        <v>1.5811388300841898</v>
      </c>
      <c r="O52" s="25">
        <f t="shared" si="13"/>
        <v>0</v>
      </c>
      <c r="P52" s="25">
        <f t="shared" si="14"/>
        <v>0.72520366837951067</v>
      </c>
      <c r="Q52" s="25">
        <f t="shared" si="15"/>
        <v>1.0501700542565209</v>
      </c>
      <c r="R52" s="25">
        <f t="shared" si="16"/>
        <v>0.66666666666666796</v>
      </c>
      <c r="S52" s="25">
        <f t="shared" si="17"/>
        <v>0</v>
      </c>
      <c r="T52" s="58"/>
      <c r="U52" s="25">
        <f>Health!F52</f>
        <v>0.25</v>
      </c>
      <c r="V52" s="25">
        <f>Food!F52</f>
        <v>0</v>
      </c>
      <c r="W52" s="26">
        <f>Macro!F52</f>
        <v>8.2644628099172807E-2</v>
      </c>
      <c r="X52" s="25">
        <f>Socioeconomic!F52</f>
        <v>0.28571428571428598</v>
      </c>
      <c r="Y52" s="25">
        <f>'Natural Hazard'!F52</f>
        <v>0.66666666666666796</v>
      </c>
      <c r="Z52" s="25">
        <f>Conflict!F52</f>
        <v>0</v>
      </c>
      <c r="AA52" s="58"/>
      <c r="AB52" s="25">
        <f>Health!G52</f>
        <v>10</v>
      </c>
      <c r="AC52" s="25">
        <f>Food!G52</f>
        <v>0</v>
      </c>
      <c r="AD52" s="25">
        <f>Macro!G52</f>
        <v>6.3636363636363598</v>
      </c>
      <c r="AE52" s="25">
        <f>Socioeconomic!G52</f>
        <v>3.86</v>
      </c>
      <c r="AF52" s="25">
        <f>'Natural Hazard'!G52</f>
        <v>0</v>
      </c>
      <c r="AG52" s="25">
        <f>Conflict!G52</f>
        <v>0</v>
      </c>
      <c r="AH52" s="57"/>
      <c r="AI52" s="27">
        <v>0</v>
      </c>
      <c r="AJ52" s="27">
        <v>0.5</v>
      </c>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row>
    <row r="53" spans="1:70" x14ac:dyDescent="0.2">
      <c r="A53" s="70">
        <v>48</v>
      </c>
      <c r="B53" s="20" t="s">
        <v>101</v>
      </c>
      <c r="C53" s="20" t="s">
        <v>102</v>
      </c>
      <c r="D53" s="20" t="s">
        <v>578</v>
      </c>
      <c r="E53" s="20" t="s">
        <v>573</v>
      </c>
      <c r="F53" s="57"/>
      <c r="G53" s="22" cm="1">
        <f t="array" ref="G53">Options!$D$30*(COUNTIF($N53:$S53, "&gt;="&amp;Options!$D$41) + 0.5*(COUNTIF($N53:$S53, "&gt;="&amp;Options!$D$42) - COUNTIF($N53:$S53, "&gt;="&amp;Options!$D$41))) + Options!$D$31*(COUNTIF($N53:$S53, "&gt;="&amp;Options!$D$41)) + Options!$D$32*AVERAGE($N53:$S53) + Options!$D$33*GEOMEAN($N53:$S53+0.0001)</f>
        <v>2.5</v>
      </c>
      <c r="H53" s="23">
        <f t="shared" si="9"/>
        <v>2.5</v>
      </c>
      <c r="I53" s="22" cm="1">
        <f t="array" ref="I53">Options!$D$30*(COUNTIF($U53:$Z53, "&gt;="&amp;Options!$D$37) + 0.5*(COUNTIF($U53:$Z53, "&gt;="&amp;Options!$D$38) - COUNTIF($U53:$Z53, "&gt;="&amp;Options!$D$37))) + Options!$D$31*(COUNTIF($U53:$Z53, "&gt;="&amp;Options!$D$37)) + Options!$D$32*AVERAGE($U53:$Z53) + Options!$D$33*GEOMEAN($U53:$Z53+0.0001)</f>
        <v>0.5</v>
      </c>
      <c r="J53" s="24">
        <f t="shared" si="10"/>
        <v>0.5</v>
      </c>
      <c r="K53" s="21" cm="1">
        <f t="array" ref="K53">Options!$D$30*(COUNTIF($AB53:$AG53, "&gt;="&amp;Options!$D$37) + 0.5*(COUNTIF($AB53:$AG53, "&gt;="&amp;Options!$D$38) - COUNTIF($AB53:$AG53, "&gt;="&amp;Options!$D$37))) + Options!$D$31*(COUNTIF($AB53:$AG53, "&gt;="&amp;Options!$D$37)) + Options!$D$32*AVERAGE($AB53:$AG53) + Options!$D$33*GEOMEAN($AB53:$AG53+0.0001)</f>
        <v>1</v>
      </c>
      <c r="L53" s="24">
        <f t="shared" si="11"/>
        <v>1</v>
      </c>
      <c r="M53" s="57"/>
      <c r="N53" s="25">
        <f t="shared" si="12"/>
        <v>4.3117085672886981</v>
      </c>
      <c r="O53" s="25">
        <f t="shared" si="13"/>
        <v>4.5933014354067003</v>
      </c>
      <c r="P53" s="25">
        <f t="shared" si="14"/>
        <v>6.0327182062211779</v>
      </c>
      <c r="Q53" s="25">
        <f t="shared" si="15"/>
        <v>7.0710678118654755</v>
      </c>
      <c r="R53" s="25">
        <f t="shared" si="16"/>
        <v>9.5</v>
      </c>
      <c r="S53" s="25">
        <f t="shared" si="17"/>
        <v>0</v>
      </c>
      <c r="T53" s="58"/>
      <c r="U53" s="25">
        <f>Health!F53</f>
        <v>6.34</v>
      </c>
      <c r="V53" s="25">
        <f>Food!F53</f>
        <v>4.5933014354067003</v>
      </c>
      <c r="W53" s="26">
        <f>Macro!F53</f>
        <v>5.7190082644628104</v>
      </c>
      <c r="X53" s="25">
        <f>Socioeconomic!F53</f>
        <v>5</v>
      </c>
      <c r="Y53" s="25">
        <f>'Natural Hazard'!F53</f>
        <v>9.5</v>
      </c>
      <c r="Z53" s="25">
        <f>Conflict!F53</f>
        <v>0</v>
      </c>
      <c r="AA53" s="58"/>
      <c r="AB53" s="25">
        <f>Health!G53</f>
        <v>2.9323076923076901</v>
      </c>
      <c r="AC53" s="25">
        <f>Food!G53</f>
        <v>0</v>
      </c>
      <c r="AD53" s="25">
        <f>Macro!G53</f>
        <v>6.3636363636363704</v>
      </c>
      <c r="AE53" s="25">
        <f>Socioeconomic!G53</f>
        <v>10</v>
      </c>
      <c r="AF53" s="25">
        <f>'Natural Hazard'!G53</f>
        <v>0</v>
      </c>
      <c r="AG53" s="25">
        <f>Conflict!G53</f>
        <v>0</v>
      </c>
      <c r="AH53" s="57"/>
      <c r="AI53" s="27">
        <v>0</v>
      </c>
      <c r="AJ53" s="27">
        <v>0.4</v>
      </c>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row>
    <row r="54" spans="1:70" x14ac:dyDescent="0.2">
      <c r="A54" s="70">
        <v>49</v>
      </c>
      <c r="B54" s="20" t="s">
        <v>103</v>
      </c>
      <c r="C54" s="20" t="s">
        <v>104</v>
      </c>
      <c r="D54" s="20" t="s">
        <v>577</v>
      </c>
      <c r="E54" s="20" t="s">
        <v>573</v>
      </c>
      <c r="F54" s="57"/>
      <c r="G54" s="22" cm="1">
        <f t="array" ref="G54">Options!$D$30*(COUNTIF($N54:$S54, "&gt;="&amp;Options!$D$41) + 0.5*(COUNTIF($N54:$S54, "&gt;="&amp;Options!$D$42) - COUNTIF($N54:$S54, "&gt;="&amp;Options!$D$41))) + Options!$D$31*(COUNTIF($N54:$S54, "&gt;="&amp;Options!$D$41)) + Options!$D$32*AVERAGE($N54:$S54) + Options!$D$33*GEOMEAN($N54:$S54+0.0001)</f>
        <v>2.5</v>
      </c>
      <c r="H54" s="23">
        <f t="shared" si="9"/>
        <v>2.5</v>
      </c>
      <c r="I54" s="22" cm="1">
        <f t="array" ref="I54">Options!$D$30*(COUNTIF($U54:$Z54, "&gt;="&amp;Options!$D$37) + 0.5*(COUNTIF($U54:$Z54, "&gt;="&amp;Options!$D$38) - COUNTIF($U54:$Z54, "&gt;="&amp;Options!$D$37))) + Options!$D$31*(COUNTIF($U54:$Z54, "&gt;="&amp;Options!$D$37)) + Options!$D$32*AVERAGE($U54:$Z54) + Options!$D$33*GEOMEAN($U54:$Z54+0.0001)</f>
        <v>1</v>
      </c>
      <c r="J54" s="24">
        <f t="shared" si="10"/>
        <v>1</v>
      </c>
      <c r="K54" s="21" cm="1">
        <f t="array" ref="K54">Options!$D$30*(COUNTIF($AB54:$AG54, "&gt;="&amp;Options!$D$37) + 0.5*(COUNTIF($AB54:$AG54, "&gt;="&amp;Options!$D$38) - COUNTIF($AB54:$AG54, "&gt;="&amp;Options!$D$37))) + Options!$D$31*(COUNTIF($AB54:$AG54, "&gt;="&amp;Options!$D$37)) + Options!$D$32*AVERAGE($AB54:$AG54) + Options!$D$33*GEOMEAN($AB54:$AG54+0.0001)</f>
        <v>1.5</v>
      </c>
      <c r="L54" s="24">
        <f t="shared" si="11"/>
        <v>1.5</v>
      </c>
      <c r="M54" s="57"/>
      <c r="N54" s="25">
        <f t="shared" si="12"/>
        <v>4.7005572111440141</v>
      </c>
      <c r="O54" s="25">
        <f t="shared" si="13"/>
        <v>2.9665071770334901</v>
      </c>
      <c r="P54" s="25">
        <f t="shared" si="14"/>
        <v>6.8872534405901709</v>
      </c>
      <c r="Q54" s="25">
        <f t="shared" si="15"/>
        <v>5.5754564194973586</v>
      </c>
      <c r="R54" s="25">
        <f t="shared" si="16"/>
        <v>6.1666666666666696</v>
      </c>
      <c r="S54" s="25">
        <f t="shared" si="17"/>
        <v>10</v>
      </c>
      <c r="T54" s="58"/>
      <c r="U54" s="25">
        <f>Health!F54</f>
        <v>9.2799999999999994</v>
      </c>
      <c r="V54" s="25">
        <f>Food!F54</f>
        <v>2.9665071770334901</v>
      </c>
      <c r="W54" s="26">
        <f>Macro!F54</f>
        <v>9.0743801652892593</v>
      </c>
      <c r="X54" s="25">
        <f>Socioeconomic!F54</f>
        <v>3.4285714285714302</v>
      </c>
      <c r="Y54" s="25">
        <f>'Natural Hazard'!F54</f>
        <v>6.1666666666666696</v>
      </c>
      <c r="Z54" s="25">
        <f>Conflict!F54</f>
        <v>0</v>
      </c>
      <c r="AA54" s="58"/>
      <c r="AB54" s="25">
        <f>Health!G54</f>
        <v>2.3809523809523698</v>
      </c>
      <c r="AC54" s="25">
        <f>Food!G54</f>
        <v>0</v>
      </c>
      <c r="AD54" s="25">
        <f>Macro!G54</f>
        <v>5.2272727272727302</v>
      </c>
      <c r="AE54" s="25">
        <f>Socioeconomic!G54</f>
        <v>9.06666666666667</v>
      </c>
      <c r="AF54" s="25">
        <f>'Natural Hazard'!G54</f>
        <v>0</v>
      </c>
      <c r="AG54" s="25">
        <f>Conflict!G54</f>
        <v>10</v>
      </c>
      <c r="AH54" s="57"/>
      <c r="AI54" s="27">
        <v>0</v>
      </c>
      <c r="AJ54" s="27">
        <v>0.2</v>
      </c>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row>
    <row r="55" spans="1:70" x14ac:dyDescent="0.2">
      <c r="A55" s="70">
        <v>50</v>
      </c>
      <c r="B55" s="20" t="s">
        <v>105</v>
      </c>
      <c r="C55" s="20" t="s">
        <v>106</v>
      </c>
      <c r="D55" s="20" t="s">
        <v>578</v>
      </c>
      <c r="E55" s="20" t="s">
        <v>573</v>
      </c>
      <c r="F55" s="57"/>
      <c r="G55" s="22" cm="1">
        <f t="array" ref="G55">Options!$D$30*(COUNTIF($N55:$S55, "&gt;="&amp;Options!$D$41) + 0.5*(COUNTIF($N55:$S55, "&gt;="&amp;Options!$D$42) - COUNTIF($N55:$S55, "&gt;="&amp;Options!$D$41))) + Options!$D$31*(COUNTIF($N55:$S55, "&gt;="&amp;Options!$D$41)) + Options!$D$32*AVERAGE($N55:$S55) + Options!$D$33*GEOMEAN($N55:$S55+0.0001)</f>
        <v>3.5</v>
      </c>
      <c r="H55" s="23">
        <f t="shared" si="9"/>
        <v>3.5</v>
      </c>
      <c r="I55" s="22" cm="1">
        <f t="array" ref="I55">Options!$D$30*(COUNTIF($U55:$Z55, "&gt;="&amp;Options!$D$37) + 0.5*(COUNTIF($U55:$Z55, "&gt;="&amp;Options!$D$38) - COUNTIF($U55:$Z55, "&gt;="&amp;Options!$D$37))) + Options!$D$31*(COUNTIF($U55:$Z55, "&gt;="&amp;Options!$D$37)) + Options!$D$32*AVERAGE($U55:$Z55) + Options!$D$33*GEOMEAN($U55:$Z55+0.0001)</f>
        <v>1</v>
      </c>
      <c r="J55" s="24">
        <f t="shared" si="10"/>
        <v>1</v>
      </c>
      <c r="K55" s="21" cm="1">
        <f t="array" ref="K55">Options!$D$30*(COUNTIF($AB55:$AG55, "&gt;="&amp;Options!$D$37) + 0.5*(COUNTIF($AB55:$AG55, "&gt;="&amp;Options!$D$38) - COUNTIF($AB55:$AG55, "&gt;="&amp;Options!$D$37))) + Options!$D$31*(COUNTIF($AB55:$AG55, "&gt;="&amp;Options!$D$37)) + Options!$D$32*AVERAGE($AB55:$AG55) + Options!$D$33*GEOMEAN($AB55:$AG55+0.0001)</f>
        <v>2</v>
      </c>
      <c r="L55" s="24">
        <f t="shared" si="11"/>
        <v>2</v>
      </c>
      <c r="M55" s="57"/>
      <c r="N55" s="25">
        <f t="shared" si="12"/>
        <v>4.7559486560566979</v>
      </c>
      <c r="O55" s="25">
        <f t="shared" si="13"/>
        <v>5.1435406698564599</v>
      </c>
      <c r="P55" s="25">
        <f t="shared" si="14"/>
        <v>5.1132919994241339</v>
      </c>
      <c r="Q55" s="25">
        <f t="shared" si="15"/>
        <v>6.9693205243716987</v>
      </c>
      <c r="R55" s="25">
        <f t="shared" si="16"/>
        <v>9.8333333333333304</v>
      </c>
      <c r="S55" s="25">
        <f t="shared" si="17"/>
        <v>10</v>
      </c>
      <c r="T55" s="58"/>
      <c r="U55" s="25">
        <f>Health!F55</f>
        <v>4.75</v>
      </c>
      <c r="V55" s="25">
        <f>Food!F55</f>
        <v>5.1435406698564599</v>
      </c>
      <c r="W55" s="26">
        <f>Macro!F55</f>
        <v>7.1900826446280997</v>
      </c>
      <c r="X55" s="25">
        <f>Socioeconomic!F55</f>
        <v>4.8571428571428603</v>
      </c>
      <c r="Y55" s="25">
        <f>'Natural Hazard'!F55</f>
        <v>9.8333333333333304</v>
      </c>
      <c r="Z55" s="25">
        <f>Conflict!F55</f>
        <v>0</v>
      </c>
      <c r="AA55" s="58"/>
      <c r="AB55" s="25">
        <f>Health!G55</f>
        <v>4.7619047619047397</v>
      </c>
      <c r="AC55" s="25">
        <f>Food!G55</f>
        <v>0</v>
      </c>
      <c r="AD55" s="25">
        <f>Macro!G55</f>
        <v>3.63636363636363</v>
      </c>
      <c r="AE55" s="25">
        <f>Socioeconomic!G55</f>
        <v>10</v>
      </c>
      <c r="AF55" s="25">
        <f>'Natural Hazard'!G55</f>
        <v>0</v>
      </c>
      <c r="AG55" s="25">
        <f>Conflict!G55</f>
        <v>10</v>
      </c>
      <c r="AH55" s="57"/>
      <c r="AI55" s="27">
        <v>0</v>
      </c>
      <c r="AJ55" s="27">
        <v>0.3</v>
      </c>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row>
    <row r="56" spans="1:70" x14ac:dyDescent="0.2">
      <c r="A56" s="70">
        <v>51</v>
      </c>
      <c r="B56" s="20" t="s">
        <v>107</v>
      </c>
      <c r="C56" s="20" t="s">
        <v>108</v>
      </c>
      <c r="D56" s="20" t="s">
        <v>577</v>
      </c>
      <c r="E56" s="20" t="s">
        <v>573</v>
      </c>
      <c r="F56" s="57"/>
      <c r="G56" s="22" cm="1">
        <f t="array" ref="G56">Options!$D$30*(COUNTIF($N56:$S56, "&gt;="&amp;Options!$D$41) + 0.5*(COUNTIF($N56:$S56, "&gt;="&amp;Options!$D$42) - COUNTIF($N56:$S56, "&gt;="&amp;Options!$D$41))) + Options!$D$31*(COUNTIF($N56:$S56, "&gt;="&amp;Options!$D$41)) + Options!$D$32*AVERAGE($N56:$S56) + Options!$D$33*GEOMEAN($N56:$S56+0.0001)</f>
        <v>2</v>
      </c>
      <c r="H56" s="23">
        <f t="shared" si="9"/>
        <v>2</v>
      </c>
      <c r="I56" s="22" cm="1">
        <f t="array" ref="I56">Options!$D$30*(COUNTIF($U56:$Z56, "&gt;="&amp;Options!$D$37) + 0.5*(COUNTIF($U56:$Z56, "&gt;="&amp;Options!$D$38) - COUNTIF($U56:$Z56, "&gt;="&amp;Options!$D$37))) + Options!$D$31*(COUNTIF($U56:$Z56, "&gt;="&amp;Options!$D$37)) + Options!$D$32*AVERAGE($U56:$Z56) + Options!$D$33*GEOMEAN($U56:$Z56+0.0001)</f>
        <v>0</v>
      </c>
      <c r="J56" s="24">
        <f t="shared" si="10"/>
        <v>0</v>
      </c>
      <c r="K56" s="21" cm="1">
        <f t="array" ref="K56">Options!$D$30*(COUNTIF($AB56:$AG56, "&gt;="&amp;Options!$D$37) + 0.5*(COUNTIF($AB56:$AG56, "&gt;="&amp;Options!$D$38) - COUNTIF($AB56:$AG56, "&gt;="&amp;Options!$D$37))) + Options!$D$31*(COUNTIF($AB56:$AG56, "&gt;="&amp;Options!$D$37)) + Options!$D$32*AVERAGE($AB56:$AG56) + Options!$D$33*GEOMEAN($AB56:$AG56+0.0001)</f>
        <v>0.5</v>
      </c>
      <c r="L56" s="24">
        <f t="shared" si="11"/>
        <v>0.5</v>
      </c>
      <c r="M56" s="57"/>
      <c r="N56" s="25">
        <f t="shared" si="12"/>
        <v>5.0750702912904044</v>
      </c>
      <c r="O56" s="25">
        <f t="shared" si="13"/>
        <v>1.79425837320574</v>
      </c>
      <c r="P56" s="25">
        <f t="shared" si="14"/>
        <v>5.0604905877523692</v>
      </c>
      <c r="Q56" s="25">
        <f t="shared" si="15"/>
        <v>6.7470972995184004</v>
      </c>
      <c r="R56" s="25">
        <f t="shared" si="16"/>
        <v>6.5</v>
      </c>
      <c r="S56" s="25">
        <f t="shared" si="17"/>
        <v>0</v>
      </c>
      <c r="T56" s="58"/>
      <c r="U56" s="25">
        <f>Health!F56</f>
        <v>6.02</v>
      </c>
      <c r="V56" s="25">
        <f>Food!F56</f>
        <v>1.79425837320574</v>
      </c>
      <c r="W56" s="26">
        <f>Macro!F56</f>
        <v>6.6280991735537196</v>
      </c>
      <c r="X56" s="25">
        <f>Socioeconomic!F56</f>
        <v>5</v>
      </c>
      <c r="Y56" s="25">
        <f>'Natural Hazard'!F56</f>
        <v>6.5</v>
      </c>
      <c r="Z56" s="25">
        <f>Conflict!F56</f>
        <v>0</v>
      </c>
      <c r="AA56" s="58"/>
      <c r="AB56" s="25">
        <f>Health!G56</f>
        <v>4.2784615384615403</v>
      </c>
      <c r="AC56" s="25">
        <f>Food!G56</f>
        <v>0</v>
      </c>
      <c r="AD56" s="25">
        <f>Macro!G56</f>
        <v>3.86363636363637</v>
      </c>
      <c r="AE56" s="25">
        <f>Socioeconomic!G56</f>
        <v>9.1046643938336995</v>
      </c>
      <c r="AF56" s="25">
        <f>'Natural Hazard'!G56</f>
        <v>0</v>
      </c>
      <c r="AG56" s="25">
        <f>Conflict!G56</f>
        <v>0</v>
      </c>
      <c r="AH56" s="57"/>
      <c r="AI56" s="27">
        <v>0</v>
      </c>
      <c r="AJ56" s="27">
        <v>0.3</v>
      </c>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row>
    <row r="57" spans="1:70" x14ac:dyDescent="0.2">
      <c r="A57" s="70">
        <v>52</v>
      </c>
      <c r="B57" s="20" t="s">
        <v>109</v>
      </c>
      <c r="C57" s="20" t="s">
        <v>110</v>
      </c>
      <c r="D57" s="20" t="s">
        <v>575</v>
      </c>
      <c r="E57" s="20" t="s">
        <v>572</v>
      </c>
      <c r="F57" s="57"/>
      <c r="G57" s="22" cm="1">
        <f t="array" ref="G57">Options!$D$30*(COUNTIF($N57:$S57, "&gt;="&amp;Options!$D$41) + 0.5*(COUNTIF($N57:$S57, "&gt;="&amp;Options!$D$42) - COUNTIF($N57:$S57, "&gt;="&amp;Options!$D$41))) + Options!$D$31*(COUNTIF($N57:$S57, "&gt;="&amp;Options!$D$41)) + Options!$D$32*AVERAGE($N57:$S57) + Options!$D$33*GEOMEAN($N57:$S57+0.0001)</f>
        <v>5</v>
      </c>
      <c r="H57" s="23">
        <f t="shared" si="9"/>
        <v>5</v>
      </c>
      <c r="I57" s="22" cm="1">
        <f t="array" ref="I57">Options!$D$30*(COUNTIF($U57:$Z57, "&gt;="&amp;Options!$D$37) + 0.5*(COUNTIF($U57:$Z57, "&gt;="&amp;Options!$D$38) - COUNTIF($U57:$Z57, "&gt;="&amp;Options!$D$37))) + Options!$D$31*(COUNTIF($U57:$Z57, "&gt;="&amp;Options!$D$37)) + Options!$D$32*AVERAGE($U57:$Z57) + Options!$D$33*GEOMEAN($U57:$Z57+0.0001)</f>
        <v>4</v>
      </c>
      <c r="J57" s="24">
        <f t="shared" si="10"/>
        <v>4</v>
      </c>
      <c r="K57" s="21" cm="1">
        <f t="array" ref="K57">Options!$D$30*(COUNTIF($AB57:$AG57, "&gt;="&amp;Options!$D$37) + 0.5*(COUNTIF($AB57:$AG57, "&gt;="&amp;Options!$D$38) - COUNTIF($AB57:$AG57, "&gt;="&amp;Options!$D$37))) + Options!$D$31*(COUNTIF($AB57:$AG57, "&gt;="&amp;Options!$D$37)) + Options!$D$32*AVERAGE($AB57:$AG57) + Options!$D$33*GEOMEAN($AB57:$AG57+0.0001)</f>
        <v>2</v>
      </c>
      <c r="L57" s="24">
        <f t="shared" si="11"/>
        <v>2</v>
      </c>
      <c r="M57" s="57"/>
      <c r="N57" s="25">
        <f t="shared" si="12"/>
        <v>9.6362411165942934</v>
      </c>
      <c r="O57" s="25">
        <f t="shared" si="13"/>
        <v>10</v>
      </c>
      <c r="P57" s="25">
        <f t="shared" si="14"/>
        <v>6.0302268915552677</v>
      </c>
      <c r="Q57" s="25">
        <f t="shared" si="15"/>
        <v>7.9372539331937713</v>
      </c>
      <c r="R57" s="25">
        <f t="shared" si="16"/>
        <v>6.7082039324993685</v>
      </c>
      <c r="S57" s="25">
        <f t="shared" si="17"/>
        <v>10</v>
      </c>
      <c r="T57" s="58"/>
      <c r="U57" s="25">
        <f>Health!F57</f>
        <v>9.75</v>
      </c>
      <c r="V57" s="25">
        <f>Food!F57</f>
        <v>10</v>
      </c>
      <c r="W57" s="26">
        <f>Macro!F57</f>
        <v>10</v>
      </c>
      <c r="X57" s="25">
        <f>Socioeconomic!F57</f>
        <v>9</v>
      </c>
      <c r="Y57" s="25">
        <f>'Natural Hazard'!F57</f>
        <v>4.5</v>
      </c>
      <c r="Z57" s="25">
        <f>Conflict!F57</f>
        <v>10</v>
      </c>
      <c r="AA57" s="58"/>
      <c r="AB57" s="25">
        <f>Health!G57</f>
        <v>9.5238095238094793</v>
      </c>
      <c r="AC57" s="25">
        <f>Food!G57</f>
        <v>0</v>
      </c>
      <c r="AD57" s="25">
        <f>Macro!G57</f>
        <v>3.63636363636363</v>
      </c>
      <c r="AE57" s="25">
        <f>Socioeconomic!G57</f>
        <v>7</v>
      </c>
      <c r="AF57" s="25">
        <f>'Natural Hazard'!G57</f>
        <v>10</v>
      </c>
      <c r="AG57" s="25">
        <f>Conflict!G57</f>
        <v>0</v>
      </c>
      <c r="AH57" s="57"/>
      <c r="AI57" s="27">
        <v>0.1</v>
      </c>
      <c r="AJ57" s="27">
        <v>0.4</v>
      </c>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row>
    <row r="58" spans="1:70" x14ac:dyDescent="0.2">
      <c r="A58" s="70">
        <v>53</v>
      </c>
      <c r="B58" s="20" t="s">
        <v>111</v>
      </c>
      <c r="C58" s="20" t="s">
        <v>112</v>
      </c>
      <c r="D58" s="20" t="s">
        <v>576</v>
      </c>
      <c r="E58" s="20" t="s">
        <v>3</v>
      </c>
      <c r="F58" s="57"/>
      <c r="G58" s="22" cm="1">
        <f t="array" ref="G58">Options!$D$30*(COUNTIF($N58:$S58, "&gt;="&amp;Options!$D$41) + 0.5*(COUNTIF($N58:$S58, "&gt;="&amp;Options!$D$42) - COUNTIF($N58:$S58, "&gt;="&amp;Options!$D$41))) + Options!$D$31*(COUNTIF($N58:$S58, "&gt;="&amp;Options!$D$41)) + Options!$D$32*AVERAGE($N58:$S58) + Options!$D$33*GEOMEAN($N58:$S58+0.0001)</f>
        <v>1</v>
      </c>
      <c r="H58" s="23">
        <f t="shared" si="9"/>
        <v>1</v>
      </c>
      <c r="I58" s="22" cm="1">
        <f t="array" ref="I58">Options!$D$30*(COUNTIF($U58:$Z58, "&gt;="&amp;Options!$D$37) + 0.5*(COUNTIF($U58:$Z58, "&gt;="&amp;Options!$D$38) - COUNTIF($U58:$Z58, "&gt;="&amp;Options!$D$37))) + Options!$D$31*(COUNTIF($U58:$Z58, "&gt;="&amp;Options!$D$37)) + Options!$D$32*AVERAGE($U58:$Z58) + Options!$D$33*GEOMEAN($U58:$Z58+0.0001)</f>
        <v>0</v>
      </c>
      <c r="J58" s="24">
        <f t="shared" si="10"/>
        <v>0</v>
      </c>
      <c r="K58" s="21" cm="1">
        <f t="array" ref="K58">Options!$D$30*(COUNTIF($AB58:$AG58, "&gt;="&amp;Options!$D$37) + 0.5*(COUNTIF($AB58:$AG58, "&gt;="&amp;Options!$D$38) - COUNTIF($AB58:$AG58, "&gt;="&amp;Options!$D$37))) + Options!$D$31*(COUNTIF($AB58:$AG58, "&gt;="&amp;Options!$D$37)) + Options!$D$32*AVERAGE($AB58:$AG58) + Options!$D$33*GEOMEAN($AB58:$AG58+0.0001)</f>
        <v>2.5</v>
      </c>
      <c r="L58" s="24">
        <f t="shared" si="11"/>
        <v>2.5</v>
      </c>
      <c r="M58" s="57"/>
      <c r="N58" s="25">
        <f t="shared" si="12"/>
        <v>4.4721359549995796</v>
      </c>
      <c r="O58" s="25">
        <f t="shared" si="13"/>
        <v>0</v>
      </c>
      <c r="P58" s="25">
        <f t="shared" si="14"/>
        <v>5.2223296786709374</v>
      </c>
      <c r="Q58" s="25">
        <f t="shared" si="15"/>
        <v>2.5354627641855489</v>
      </c>
      <c r="R58" s="25">
        <f t="shared" si="16"/>
        <v>5.1666666666666696</v>
      </c>
      <c r="S58" s="25">
        <f t="shared" si="17"/>
        <v>0</v>
      </c>
      <c r="T58" s="58"/>
      <c r="U58" s="25">
        <f>Health!F58</f>
        <v>2</v>
      </c>
      <c r="V58" s="25">
        <f>Food!F58</f>
        <v>0</v>
      </c>
      <c r="W58" s="26">
        <f>Macro!F58</f>
        <v>2.7272727272727302</v>
      </c>
      <c r="X58" s="25">
        <f>Socioeconomic!F58</f>
        <v>0.71428571428571397</v>
      </c>
      <c r="Y58" s="25">
        <f>'Natural Hazard'!F58</f>
        <v>5.1666666666666696</v>
      </c>
      <c r="Z58" s="25">
        <f>Conflict!F58</f>
        <v>0</v>
      </c>
      <c r="AA58" s="58"/>
      <c r="AB58" s="25">
        <f>Health!G58</f>
        <v>10</v>
      </c>
      <c r="AC58" s="25">
        <f>Food!G58</f>
        <v>0</v>
      </c>
      <c r="AD58" s="25">
        <f>Macro!G58</f>
        <v>10</v>
      </c>
      <c r="AE58" s="25">
        <f>Socioeconomic!G58</f>
        <v>9</v>
      </c>
      <c r="AF58" s="25">
        <f>'Natural Hazard'!G58</f>
        <v>0</v>
      </c>
      <c r="AG58" s="25">
        <f>Conflict!G58</f>
        <v>0</v>
      </c>
      <c r="AH58" s="57"/>
      <c r="AI58" s="27">
        <v>0</v>
      </c>
      <c r="AJ58" s="27">
        <v>0.3</v>
      </c>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row>
    <row r="59" spans="1:70" x14ac:dyDescent="0.2">
      <c r="A59" s="70">
        <v>54</v>
      </c>
      <c r="B59" s="20" t="s">
        <v>113</v>
      </c>
      <c r="C59" s="20" t="s">
        <v>114</v>
      </c>
      <c r="D59" s="20" t="s">
        <v>576</v>
      </c>
      <c r="E59" s="20" t="s">
        <v>3</v>
      </c>
      <c r="F59" s="57"/>
      <c r="G59" s="22" cm="1">
        <f t="array" ref="G59">Options!$D$30*(COUNTIF($N59:$S59, "&gt;="&amp;Options!$D$41) + 0.5*(COUNTIF($N59:$S59, "&gt;="&amp;Options!$D$42) - COUNTIF($N59:$S59, "&gt;="&amp;Options!$D$41))) + Options!$D$31*(COUNTIF($N59:$S59, "&gt;="&amp;Options!$D$41)) + Options!$D$32*AVERAGE($N59:$S59) + Options!$D$33*GEOMEAN($N59:$S59+0.0001)</f>
        <v>0.5</v>
      </c>
      <c r="H59" s="23">
        <f t="shared" si="9"/>
        <v>0.5</v>
      </c>
      <c r="I59" s="22" cm="1">
        <f t="array" ref="I59">Options!$D$30*(COUNTIF($U59:$Z59, "&gt;="&amp;Options!$D$37) + 0.5*(COUNTIF($U59:$Z59, "&gt;="&amp;Options!$D$38) - COUNTIF($U59:$Z59, "&gt;="&amp;Options!$D$37))) + Options!$D$31*(COUNTIF($U59:$Z59, "&gt;="&amp;Options!$D$37)) + Options!$D$32*AVERAGE($U59:$Z59) + Options!$D$33*GEOMEAN($U59:$Z59+0.0001)</f>
        <v>0</v>
      </c>
      <c r="J59" s="24">
        <f t="shared" si="10"/>
        <v>0</v>
      </c>
      <c r="K59" s="21" cm="1">
        <f t="array" ref="K59">Options!$D$30*(COUNTIF($AB59:$AG59, "&gt;="&amp;Options!$D$37) + 0.5*(COUNTIF($AB59:$AG59, "&gt;="&amp;Options!$D$38) - COUNTIF($AB59:$AG59, "&gt;="&amp;Options!$D$37))) + Options!$D$31*(COUNTIF($AB59:$AG59, "&gt;="&amp;Options!$D$37)) + Options!$D$32*AVERAGE($AB59:$AG59) + Options!$D$33*GEOMEAN($AB59:$AG59+0.0001)</f>
        <v>2</v>
      </c>
      <c r="L59" s="24">
        <f t="shared" si="11"/>
        <v>2</v>
      </c>
      <c r="M59" s="57"/>
      <c r="N59" s="25">
        <f t="shared" si="12"/>
        <v>5.0990195135927845</v>
      </c>
      <c r="O59" s="25">
        <f t="shared" si="13"/>
        <v>2.2488038277512001</v>
      </c>
      <c r="P59" s="25">
        <f t="shared" si="14"/>
        <v>1.7314000276069359</v>
      </c>
      <c r="Q59" s="25">
        <f t="shared" si="15"/>
        <v>2.9277002188455978</v>
      </c>
      <c r="R59" s="25">
        <f t="shared" si="16"/>
        <v>0</v>
      </c>
      <c r="S59" s="25">
        <f t="shared" si="17"/>
        <v>0</v>
      </c>
      <c r="T59" s="58"/>
      <c r="U59" s="25">
        <f>Health!F59</f>
        <v>2.6</v>
      </c>
      <c r="V59" s="25">
        <f>Food!F59</f>
        <v>2.2488038277512001</v>
      </c>
      <c r="W59" s="26">
        <f>Macro!F59</f>
        <v>1.8842975206611601</v>
      </c>
      <c r="X59" s="25">
        <f>Socioeconomic!F59</f>
        <v>0.85714285714285599</v>
      </c>
      <c r="Y59" s="25">
        <f>'Natural Hazard'!F59</f>
        <v>0</v>
      </c>
      <c r="Z59" s="25">
        <f>Conflict!F59</f>
        <v>0</v>
      </c>
      <c r="AA59" s="58"/>
      <c r="AB59" s="25">
        <f>Health!G59</f>
        <v>10</v>
      </c>
      <c r="AC59" s="25">
        <f>Food!G59</f>
        <v>0</v>
      </c>
      <c r="AD59" s="25">
        <f>Macro!G59</f>
        <v>1.5909090909090899</v>
      </c>
      <c r="AE59" s="25">
        <f>Socioeconomic!G59</f>
        <v>10</v>
      </c>
      <c r="AF59" s="25">
        <f>'Natural Hazard'!G59</f>
        <v>0</v>
      </c>
      <c r="AG59" s="25">
        <f>Conflict!G59</f>
        <v>0</v>
      </c>
      <c r="AH59" s="57"/>
      <c r="AI59" s="27">
        <v>0</v>
      </c>
      <c r="AJ59" s="27">
        <v>0.4</v>
      </c>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row>
    <row r="60" spans="1:70" x14ac:dyDescent="0.2">
      <c r="A60" s="70">
        <v>55</v>
      </c>
      <c r="B60" s="20" t="s">
        <v>115</v>
      </c>
      <c r="C60" s="20" t="s">
        <v>116</v>
      </c>
      <c r="D60" s="20" t="s">
        <v>575</v>
      </c>
      <c r="E60" s="20" t="s">
        <v>572</v>
      </c>
      <c r="F60" s="57"/>
      <c r="G60" s="22" cm="1">
        <f t="array" ref="G60">Options!$D$30*(COUNTIF($N60:$S60, "&gt;="&amp;Options!$D$41) + 0.5*(COUNTIF($N60:$S60, "&gt;="&amp;Options!$D$42) - COUNTIF($N60:$S60, "&gt;="&amp;Options!$D$41))) + Options!$D$31*(COUNTIF($N60:$S60, "&gt;="&amp;Options!$D$41)) + Options!$D$32*AVERAGE($N60:$S60) + Options!$D$33*GEOMEAN($N60:$S60+0.0001)</f>
        <v>6</v>
      </c>
      <c r="H60" s="23">
        <f t="shared" si="9"/>
        <v>6</v>
      </c>
      <c r="I60" s="22" cm="1">
        <f t="array" ref="I60">Options!$D$30*(COUNTIF($U60:$Z60, "&gt;="&amp;Options!$D$37) + 0.5*(COUNTIF($U60:$Z60, "&gt;="&amp;Options!$D$38) - COUNTIF($U60:$Z60, "&gt;="&amp;Options!$D$37))) + Options!$D$31*(COUNTIF($U60:$Z60, "&gt;="&amp;Options!$D$37)) + Options!$D$32*AVERAGE($U60:$Z60) + Options!$D$33*GEOMEAN($U60:$Z60+0.0001)</f>
        <v>2.5</v>
      </c>
      <c r="J60" s="24">
        <f t="shared" si="10"/>
        <v>2.5</v>
      </c>
      <c r="K60" s="21" cm="1">
        <f t="array" ref="K60">Options!$D$30*(COUNTIF($AB60:$AG60, "&gt;="&amp;Options!$D$37) + 0.5*(COUNTIF($AB60:$AG60, "&gt;="&amp;Options!$D$38) - COUNTIF($AB60:$AG60, "&gt;="&amp;Options!$D$37))) + Options!$D$31*(COUNTIF($AB60:$AG60, "&gt;="&amp;Options!$D$37)) + Options!$D$32*AVERAGE($AB60:$AG60) + Options!$D$33*GEOMEAN($AB60:$AG60+0.0001)</f>
        <v>5.5</v>
      </c>
      <c r="L60" s="24">
        <f t="shared" si="11"/>
        <v>5.5</v>
      </c>
      <c r="M60" s="57"/>
      <c r="N60" s="25">
        <f t="shared" si="12"/>
        <v>9.8742088290657488</v>
      </c>
      <c r="O60" s="25">
        <f t="shared" si="13"/>
        <v>10</v>
      </c>
      <c r="P60" s="25">
        <f t="shared" si="14"/>
        <v>8.1742389136959925</v>
      </c>
      <c r="Q60" s="25">
        <f t="shared" si="15"/>
        <v>9.4868329805051381</v>
      </c>
      <c r="R60" s="25">
        <f t="shared" si="16"/>
        <v>7.5277265270908122</v>
      </c>
      <c r="S60" s="25">
        <f t="shared" si="17"/>
        <v>10</v>
      </c>
      <c r="T60" s="58"/>
      <c r="U60" s="25">
        <f>Health!F60</f>
        <v>9.75</v>
      </c>
      <c r="V60" s="25">
        <f>Food!F60</f>
        <v>10</v>
      </c>
      <c r="W60" s="26">
        <f>Macro!F60</f>
        <v>8.9090909090909101</v>
      </c>
      <c r="X60" s="25">
        <f>Socioeconomic!F60</f>
        <v>9</v>
      </c>
      <c r="Y60" s="25">
        <f>'Natural Hazard'!F60</f>
        <v>5.6666666666666696</v>
      </c>
      <c r="Z60" s="25">
        <f>Conflict!F60</f>
        <v>0</v>
      </c>
      <c r="AA60" s="58"/>
      <c r="AB60" s="25">
        <f>Health!G60</f>
        <v>10</v>
      </c>
      <c r="AC60" s="25">
        <f>Food!G60</f>
        <v>10</v>
      </c>
      <c r="AD60" s="25">
        <f>Macro!G60</f>
        <v>7.5</v>
      </c>
      <c r="AE60" s="25">
        <f>Socioeconomic!G60</f>
        <v>10</v>
      </c>
      <c r="AF60" s="25">
        <f>'Natural Hazard'!G60</f>
        <v>10</v>
      </c>
      <c r="AG60" s="25">
        <f>Conflict!G60</f>
        <v>10</v>
      </c>
      <c r="AH60" s="57"/>
      <c r="AI60" s="27">
        <v>0</v>
      </c>
      <c r="AJ60" s="27">
        <v>0.2</v>
      </c>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row>
    <row r="61" spans="1:70" x14ac:dyDescent="0.2">
      <c r="A61" s="70">
        <v>56</v>
      </c>
      <c r="B61" s="20" t="s">
        <v>117</v>
      </c>
      <c r="C61" s="20" t="s">
        <v>118</v>
      </c>
      <c r="D61" s="20" t="s">
        <v>576</v>
      </c>
      <c r="E61" s="20" t="s">
        <v>3</v>
      </c>
      <c r="F61" s="57"/>
      <c r="G61" s="22" cm="1">
        <f t="array" ref="G61">Options!$D$30*(COUNTIF($N61:$S61, "&gt;="&amp;Options!$D$41) + 0.5*(COUNTIF($N61:$S61, "&gt;="&amp;Options!$D$42) - COUNTIF($N61:$S61, "&gt;="&amp;Options!$D$41))) + Options!$D$31*(COUNTIF($N61:$S61, "&gt;="&amp;Options!$D$41)) + Options!$D$32*AVERAGE($N61:$S61) + Options!$D$33*GEOMEAN($N61:$S61+0.0001)</f>
        <v>0</v>
      </c>
      <c r="H61" s="23">
        <f t="shared" si="9"/>
        <v>0</v>
      </c>
      <c r="I61" s="22" cm="1">
        <f t="array" ref="I61">Options!$D$30*(COUNTIF($U61:$Z61, "&gt;="&amp;Options!$D$37) + 0.5*(COUNTIF($U61:$Z61, "&gt;="&amp;Options!$D$38) - COUNTIF($U61:$Z61, "&gt;="&amp;Options!$D$37))) + Options!$D$31*(COUNTIF($U61:$Z61, "&gt;="&amp;Options!$D$37)) + Options!$D$32*AVERAGE($U61:$Z61) + Options!$D$33*GEOMEAN($U61:$Z61+0.0001)</f>
        <v>0</v>
      </c>
      <c r="J61" s="24">
        <f t="shared" si="10"/>
        <v>0</v>
      </c>
      <c r="K61" s="21" cm="1">
        <f t="array" ref="K61">Options!$D$30*(COUNTIF($AB61:$AG61, "&gt;="&amp;Options!$D$37) + 0.5*(COUNTIF($AB61:$AG61, "&gt;="&amp;Options!$D$38) - COUNTIF($AB61:$AG61, "&gt;="&amp;Options!$D$37))) + Options!$D$31*(COUNTIF($AB61:$AG61, "&gt;="&amp;Options!$D$37)) + Options!$D$32*AVERAGE($AB61:$AG61) + Options!$D$33*GEOMEAN($AB61:$AG61+0.0001)</f>
        <v>1</v>
      </c>
      <c r="L61" s="24">
        <f t="shared" si="11"/>
        <v>1</v>
      </c>
      <c r="M61" s="57"/>
      <c r="N61" s="25">
        <f t="shared" si="12"/>
        <v>1.5735915849388826</v>
      </c>
      <c r="O61" s="25">
        <f t="shared" si="13"/>
        <v>0.88516746411483305</v>
      </c>
      <c r="P61" s="25">
        <f t="shared" si="14"/>
        <v>1.6377404676012104</v>
      </c>
      <c r="Q61" s="25">
        <f t="shared" si="15"/>
        <v>1.2286267983093198</v>
      </c>
      <c r="R61" s="25">
        <f t="shared" si="16"/>
        <v>0</v>
      </c>
      <c r="S61" s="25">
        <f t="shared" si="17"/>
        <v>0</v>
      </c>
      <c r="T61" s="58"/>
      <c r="U61" s="25">
        <f>Health!F61</f>
        <v>0.26</v>
      </c>
      <c r="V61" s="25">
        <f>Food!F61</f>
        <v>0.88516746411483305</v>
      </c>
      <c r="W61" s="26">
        <f>Macro!F61</f>
        <v>0.34710743801652899</v>
      </c>
      <c r="X61" s="25">
        <f>Socioeconomic!F61</f>
        <v>0.28571428571428598</v>
      </c>
      <c r="Y61" s="25">
        <f>'Natural Hazard'!F61</f>
        <v>0</v>
      </c>
      <c r="Z61" s="25">
        <f>Conflict!F61</f>
        <v>0</v>
      </c>
      <c r="AA61" s="58"/>
      <c r="AB61" s="25">
        <f>Health!G61</f>
        <v>9.5238095238094793</v>
      </c>
      <c r="AC61" s="25">
        <f>Food!G61</f>
        <v>0</v>
      </c>
      <c r="AD61" s="25">
        <f>Macro!G61</f>
        <v>7.7272727272727204</v>
      </c>
      <c r="AE61" s="25">
        <f>Socioeconomic!G61</f>
        <v>5.2833333333333297</v>
      </c>
      <c r="AF61" s="25">
        <f>'Natural Hazard'!G61</f>
        <v>0</v>
      </c>
      <c r="AG61" s="25">
        <f>Conflict!G61</f>
        <v>0</v>
      </c>
      <c r="AH61" s="57"/>
      <c r="AI61" s="27">
        <v>0</v>
      </c>
      <c r="AJ61" s="27">
        <v>0.5</v>
      </c>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row>
    <row r="62" spans="1:70" x14ac:dyDescent="0.2">
      <c r="A62" s="70">
        <v>57</v>
      </c>
      <c r="B62" s="20" t="s">
        <v>119</v>
      </c>
      <c r="C62" s="20" t="s">
        <v>120</v>
      </c>
      <c r="D62" s="20" t="s">
        <v>579</v>
      </c>
      <c r="E62" s="20" t="s">
        <v>581</v>
      </c>
      <c r="F62" s="57"/>
      <c r="G62" s="22" cm="1">
        <f t="array" ref="G62">Options!$D$30*(COUNTIF($N62:$S62, "&gt;="&amp;Options!$D$41) + 0.5*(COUNTIF($N62:$S62, "&gt;="&amp;Options!$D$42) - COUNTIF($N62:$S62, "&gt;="&amp;Options!$D$41))) + Options!$D$31*(COUNTIF($N62:$S62, "&gt;="&amp;Options!$D$41)) + Options!$D$32*AVERAGE($N62:$S62) + Options!$D$33*GEOMEAN($N62:$S62+0.0001)</f>
        <v>2</v>
      </c>
      <c r="H62" s="23">
        <f t="shared" si="9"/>
        <v>2</v>
      </c>
      <c r="I62" s="22" cm="1">
        <f t="array" ref="I62">Options!$D$30*(COUNTIF($U62:$Z62, "&gt;="&amp;Options!$D$37) + 0.5*(COUNTIF($U62:$Z62, "&gt;="&amp;Options!$D$38) - COUNTIF($U62:$Z62, "&gt;="&amp;Options!$D$37))) + Options!$D$31*(COUNTIF($U62:$Z62, "&gt;="&amp;Options!$D$37)) + Options!$D$32*AVERAGE($U62:$Z62) + Options!$D$33*GEOMEAN($U62:$Z62+0.0001)</f>
        <v>0.5</v>
      </c>
      <c r="J62" s="24">
        <f t="shared" si="10"/>
        <v>0.5</v>
      </c>
      <c r="K62" s="21" cm="1">
        <f t="array" ref="K62">Options!$D$30*(COUNTIF($AB62:$AG62, "&gt;="&amp;Options!$D$37) + 0.5*(COUNTIF($AB62:$AG62, "&gt;="&amp;Options!$D$38) - COUNTIF($AB62:$AG62, "&gt;="&amp;Options!$D$37))) + Options!$D$31*(COUNTIF($AB62:$AG62, "&gt;="&amp;Options!$D$37)) + Options!$D$32*AVERAGE($AB62:$AG62) + Options!$D$33*GEOMEAN($AB62:$AG62+0.0001)</f>
        <v>3</v>
      </c>
      <c r="L62" s="24">
        <f t="shared" si="11"/>
        <v>3</v>
      </c>
      <c r="M62" s="57"/>
      <c r="N62" s="25">
        <f t="shared" si="12"/>
        <v>9.4127573006000738</v>
      </c>
      <c r="O62" s="25">
        <f t="shared" si="13"/>
        <v>4.9043062200956902</v>
      </c>
      <c r="P62" s="25">
        <f t="shared" si="14"/>
        <v>0</v>
      </c>
      <c r="Q62" s="25">
        <f t="shared" si="15"/>
        <v>6.9693205243716987</v>
      </c>
      <c r="R62" s="25">
        <f t="shared" si="16"/>
        <v>6.9522178715380676</v>
      </c>
      <c r="S62" s="25">
        <f t="shared" si="17"/>
        <v>0</v>
      </c>
      <c r="T62" s="58"/>
      <c r="U62" s="25">
        <f>Health!F62</f>
        <v>8.86</v>
      </c>
      <c r="V62" s="25">
        <f>Food!F62</f>
        <v>4.9043062200956902</v>
      </c>
      <c r="W62" s="26">
        <f>Macro!F62</f>
        <v>0</v>
      </c>
      <c r="X62" s="25">
        <f>Socioeconomic!F62</f>
        <v>4.8571428571428603</v>
      </c>
      <c r="Y62" s="25">
        <f>'Natural Hazard'!F62</f>
        <v>4.8333333333333304</v>
      </c>
      <c r="Z62" s="25">
        <f>Conflict!F62</f>
        <v>0</v>
      </c>
      <c r="AA62" s="58"/>
      <c r="AB62" s="25">
        <f>Health!G62</f>
        <v>10</v>
      </c>
      <c r="AC62" s="25">
        <f>Food!G62</f>
        <v>0</v>
      </c>
      <c r="AD62" s="25">
        <f>Macro!G62</f>
        <v>0</v>
      </c>
      <c r="AE62" s="25">
        <f>Socioeconomic!G62</f>
        <v>10</v>
      </c>
      <c r="AF62" s="25">
        <f>'Natural Hazard'!G62</f>
        <v>10</v>
      </c>
      <c r="AG62" s="25">
        <f>Conflict!G62</f>
        <v>0</v>
      </c>
      <c r="AH62" s="57"/>
      <c r="AI62" s="27">
        <v>0</v>
      </c>
      <c r="AJ62" s="27">
        <v>0.3</v>
      </c>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row>
    <row r="63" spans="1:70" x14ac:dyDescent="0.2">
      <c r="A63" s="70">
        <v>58</v>
      </c>
      <c r="B63" s="20" t="s">
        <v>121</v>
      </c>
      <c r="C63" s="20" t="s">
        <v>122</v>
      </c>
      <c r="D63" s="20" t="s">
        <v>576</v>
      </c>
      <c r="E63" s="20" t="s">
        <v>3</v>
      </c>
      <c r="F63" s="57"/>
      <c r="G63" s="22" cm="1">
        <f t="array" ref="G63">Options!$D$30*(COUNTIF($N63:$S63, "&gt;="&amp;Options!$D$41) + 0.5*(COUNTIF($N63:$S63, "&gt;="&amp;Options!$D$42) - COUNTIF($N63:$S63, "&gt;="&amp;Options!$D$41))) + Options!$D$31*(COUNTIF($N63:$S63, "&gt;="&amp;Options!$D$41)) + Options!$D$32*AVERAGE($N63:$S63) + Options!$D$33*GEOMEAN($N63:$S63+0.0001)</f>
        <v>0.5</v>
      </c>
      <c r="H63" s="23">
        <f t="shared" si="9"/>
        <v>0.5</v>
      </c>
      <c r="I63" s="22" cm="1">
        <f t="array" ref="I63">Options!$D$30*(COUNTIF($U63:$Z63, "&gt;="&amp;Options!$D$37) + 0.5*(COUNTIF($U63:$Z63, "&gt;="&amp;Options!$D$38) - COUNTIF($U63:$Z63, "&gt;="&amp;Options!$D$37))) + Options!$D$31*(COUNTIF($U63:$Z63, "&gt;="&amp;Options!$D$37)) + Options!$D$32*AVERAGE($U63:$Z63) + Options!$D$33*GEOMEAN($U63:$Z63+0.0001)</f>
        <v>0</v>
      </c>
      <c r="J63" s="24">
        <f t="shared" si="10"/>
        <v>0</v>
      </c>
      <c r="K63" s="21" cm="1">
        <f t="array" ref="K63">Options!$D$30*(COUNTIF($AB63:$AG63, "&gt;="&amp;Options!$D$37) + 0.5*(COUNTIF($AB63:$AG63, "&gt;="&amp;Options!$D$38) - COUNTIF($AB63:$AG63, "&gt;="&amp;Options!$D$37))) + Options!$D$31*(COUNTIF($AB63:$AG63, "&gt;="&amp;Options!$D$37)) + Options!$D$32*AVERAGE($AB63:$AG63) + Options!$D$33*GEOMEAN($AB63:$AG63+0.0001)</f>
        <v>1</v>
      </c>
      <c r="L63" s="24">
        <f t="shared" si="11"/>
        <v>1</v>
      </c>
      <c r="M63" s="57"/>
      <c r="N63" s="25">
        <f t="shared" si="12"/>
        <v>5</v>
      </c>
      <c r="O63" s="25">
        <f t="shared" si="13"/>
        <v>0</v>
      </c>
      <c r="P63" s="25">
        <f t="shared" si="14"/>
        <v>1.7314000276069359</v>
      </c>
      <c r="Q63" s="25">
        <f t="shared" si="15"/>
        <v>1.4638501094227994</v>
      </c>
      <c r="R63" s="25">
        <f t="shared" si="16"/>
        <v>4</v>
      </c>
      <c r="S63" s="25">
        <f t="shared" si="17"/>
        <v>0</v>
      </c>
      <c r="T63" s="58"/>
      <c r="U63" s="25">
        <f>Health!F63</f>
        <v>2.5</v>
      </c>
      <c r="V63" s="25">
        <f>Food!F63</f>
        <v>0</v>
      </c>
      <c r="W63" s="26">
        <f>Macro!F63</f>
        <v>1.8842975206611601</v>
      </c>
      <c r="X63" s="25">
        <f>Socioeconomic!F63</f>
        <v>0.71428571428571397</v>
      </c>
      <c r="Y63" s="25">
        <f>'Natural Hazard'!F63</f>
        <v>4</v>
      </c>
      <c r="Z63" s="25">
        <f>Conflict!F63</f>
        <v>0</v>
      </c>
      <c r="AA63" s="58"/>
      <c r="AB63" s="25">
        <f>Health!G63</f>
        <v>10</v>
      </c>
      <c r="AC63" s="25">
        <f>Food!G63</f>
        <v>0</v>
      </c>
      <c r="AD63" s="25">
        <f>Macro!G63</f>
        <v>1.5909090909090899</v>
      </c>
      <c r="AE63" s="25">
        <f>Socioeconomic!G63</f>
        <v>3</v>
      </c>
      <c r="AF63" s="25">
        <f>'Natural Hazard'!G63</f>
        <v>0</v>
      </c>
      <c r="AG63" s="25">
        <f>Conflict!G63</f>
        <v>0</v>
      </c>
      <c r="AH63" s="57"/>
      <c r="AI63" s="27">
        <v>0</v>
      </c>
      <c r="AJ63" s="27">
        <v>0.3</v>
      </c>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row>
    <row r="64" spans="1:70" x14ac:dyDescent="0.2">
      <c r="A64" s="70">
        <v>59</v>
      </c>
      <c r="B64" s="20" t="s">
        <v>123</v>
      </c>
      <c r="C64" s="20" t="s">
        <v>124</v>
      </c>
      <c r="D64" s="20" t="s">
        <v>579</v>
      </c>
      <c r="E64" s="20" t="s">
        <v>572</v>
      </c>
      <c r="F64" s="57"/>
      <c r="G64" s="22" cm="1">
        <f t="array" ref="G64">Options!$D$30*(COUNTIF($N64:$S64, "&gt;="&amp;Options!$D$41) + 0.5*(COUNTIF($N64:$S64, "&gt;="&amp;Options!$D$42) - COUNTIF($N64:$S64, "&gt;="&amp;Options!$D$41))) + Options!$D$31*(COUNTIF($N64:$S64, "&gt;="&amp;Options!$D$41)) + Options!$D$32*AVERAGE($N64:$S64) + Options!$D$33*GEOMEAN($N64:$S64+0.0001)</f>
        <v>4</v>
      </c>
      <c r="H64" s="23">
        <f t="shared" si="9"/>
        <v>4</v>
      </c>
      <c r="I64" s="22" cm="1">
        <f t="array" ref="I64">Options!$D$30*(COUNTIF($U64:$Z64, "&gt;="&amp;Options!$D$37) + 0.5*(COUNTIF($U64:$Z64, "&gt;="&amp;Options!$D$38) - COUNTIF($U64:$Z64, "&gt;="&amp;Options!$D$37))) + Options!$D$31*(COUNTIF($U64:$Z64, "&gt;="&amp;Options!$D$37)) + Options!$D$32*AVERAGE($U64:$Z64) + Options!$D$33*GEOMEAN($U64:$Z64+0.0001)</f>
        <v>2</v>
      </c>
      <c r="J64" s="24">
        <f t="shared" si="10"/>
        <v>2</v>
      </c>
      <c r="K64" s="21" cm="1">
        <f t="array" ref="K64">Options!$D$30*(COUNTIF($AB64:$AG64, "&gt;="&amp;Options!$D$37) + 0.5*(COUNTIF($AB64:$AG64, "&gt;="&amp;Options!$D$38) - COUNTIF($AB64:$AG64, "&gt;="&amp;Options!$D$37))) + Options!$D$31*(COUNTIF($AB64:$AG64, "&gt;="&amp;Options!$D$37)) + Options!$D$32*AVERAGE($AB64:$AG64) + Options!$D$33*GEOMEAN($AB64:$AG64+0.0001)</f>
        <v>1</v>
      </c>
      <c r="L64" s="24">
        <f t="shared" si="11"/>
        <v>1</v>
      </c>
      <c r="M64" s="57"/>
      <c r="N64" s="25">
        <f t="shared" si="12"/>
        <v>7.44</v>
      </c>
      <c r="O64" s="25">
        <f t="shared" si="13"/>
        <v>0</v>
      </c>
      <c r="P64" s="25">
        <f t="shared" si="14"/>
        <v>0</v>
      </c>
      <c r="Q64" s="25">
        <f t="shared" si="15"/>
        <v>8</v>
      </c>
      <c r="R64" s="25">
        <f t="shared" si="16"/>
        <v>7.3029674334022125</v>
      </c>
      <c r="S64" s="25">
        <f t="shared" si="17"/>
        <v>10</v>
      </c>
      <c r="T64" s="58"/>
      <c r="U64" s="25">
        <f>Health!F64</f>
        <v>7.44</v>
      </c>
      <c r="V64" s="25">
        <f>Food!F64</f>
        <v>0</v>
      </c>
      <c r="W64" s="26">
        <f>Macro!F64</f>
        <v>0</v>
      </c>
      <c r="X64" s="25">
        <f>Socioeconomic!F64</f>
        <v>8</v>
      </c>
      <c r="Y64" s="25">
        <f>'Natural Hazard'!F64</f>
        <v>5.3333333333333304</v>
      </c>
      <c r="Z64" s="25">
        <f>Conflict!F64</f>
        <v>10</v>
      </c>
      <c r="AA64" s="58"/>
      <c r="AB64" s="25">
        <f>Health!G64</f>
        <v>0</v>
      </c>
      <c r="AC64" s="25">
        <f>Food!G64</f>
        <v>0</v>
      </c>
      <c r="AD64" s="25">
        <f>Macro!G64</f>
        <v>0</v>
      </c>
      <c r="AE64" s="25">
        <f>Socioeconomic!G64</f>
        <v>0</v>
      </c>
      <c r="AF64" s="25">
        <f>'Natural Hazard'!G64</f>
        <v>10</v>
      </c>
      <c r="AG64" s="25">
        <f>Conflict!G64</f>
        <v>0</v>
      </c>
      <c r="AH64" s="57"/>
      <c r="AI64" s="27">
        <v>0.2</v>
      </c>
      <c r="AJ64" s="27">
        <v>0.8</v>
      </c>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row>
    <row r="65" spans="1:70" x14ac:dyDescent="0.2">
      <c r="A65" s="70">
        <v>60</v>
      </c>
      <c r="B65" s="20" t="s">
        <v>125</v>
      </c>
      <c r="C65" s="20" t="s">
        <v>126</v>
      </c>
      <c r="D65" s="20" t="s">
        <v>575</v>
      </c>
      <c r="E65" s="20" t="s">
        <v>573</v>
      </c>
      <c r="F65" s="57"/>
      <c r="G65" s="22" cm="1">
        <f t="array" ref="G65">Options!$D$30*(COUNTIF($N65:$S65, "&gt;="&amp;Options!$D$41) + 0.5*(COUNTIF($N65:$S65, "&gt;="&amp;Options!$D$42) - COUNTIF($N65:$S65, "&gt;="&amp;Options!$D$41))) + Options!$D$31*(COUNTIF($N65:$S65, "&gt;="&amp;Options!$D$41)) + Options!$D$32*AVERAGE($N65:$S65) + Options!$D$33*GEOMEAN($N65:$S65+0.0001)</f>
        <v>2.5</v>
      </c>
      <c r="H65" s="23">
        <f t="shared" si="9"/>
        <v>2.5</v>
      </c>
      <c r="I65" s="22" cm="1">
        <f t="array" ref="I65">Options!$D$30*(COUNTIF($U65:$Z65, "&gt;="&amp;Options!$D$37) + 0.5*(COUNTIF($U65:$Z65, "&gt;="&amp;Options!$D$38) - COUNTIF($U65:$Z65, "&gt;="&amp;Options!$D$37))) + Options!$D$31*(COUNTIF($U65:$Z65, "&gt;="&amp;Options!$D$37)) + Options!$D$32*AVERAGE($U65:$Z65) + Options!$D$33*GEOMEAN($U65:$Z65+0.0001)</f>
        <v>1.5</v>
      </c>
      <c r="J65" s="24">
        <f t="shared" si="10"/>
        <v>1.5</v>
      </c>
      <c r="K65" s="21" cm="1">
        <f t="array" ref="K65">Options!$D$30*(COUNTIF($AB65:$AG65, "&gt;="&amp;Options!$D$37) + 0.5*(COUNTIF($AB65:$AG65, "&gt;="&amp;Options!$D$38) - COUNTIF($AB65:$AG65, "&gt;="&amp;Options!$D$37))) + Options!$D$31*(COUNTIF($AB65:$AG65, "&gt;="&amp;Options!$D$37)) + Options!$D$32*AVERAGE($AB65:$AG65) + Options!$D$33*GEOMEAN($AB65:$AG65+0.0001)</f>
        <v>2</v>
      </c>
      <c r="L65" s="24">
        <f t="shared" si="11"/>
        <v>2</v>
      </c>
      <c r="M65" s="57"/>
      <c r="N65" s="25">
        <f t="shared" si="12"/>
        <v>10</v>
      </c>
      <c r="O65" s="25">
        <f t="shared" si="13"/>
        <v>6.6028708133971303</v>
      </c>
      <c r="P65" s="25">
        <f t="shared" si="14"/>
        <v>4.2197346813949528</v>
      </c>
      <c r="Q65" s="25">
        <f t="shared" si="15"/>
        <v>7.8376381281972565</v>
      </c>
      <c r="R65" s="25">
        <f t="shared" si="16"/>
        <v>2.5</v>
      </c>
      <c r="S65" s="25">
        <f t="shared" si="17"/>
        <v>0</v>
      </c>
      <c r="T65" s="58"/>
      <c r="U65" s="25">
        <f>Health!F65</f>
        <v>10</v>
      </c>
      <c r="V65" s="25">
        <f>Food!F65</f>
        <v>6.6028708133971303</v>
      </c>
      <c r="W65" s="26">
        <f>Macro!F65</f>
        <v>7.8347107438016499</v>
      </c>
      <c r="X65" s="25">
        <f>Socioeconomic!F65</f>
        <v>6.1428571428571397</v>
      </c>
      <c r="Y65" s="25">
        <f>'Natural Hazard'!F65</f>
        <v>2.5</v>
      </c>
      <c r="Z65" s="25">
        <f>Conflict!F65</f>
        <v>0</v>
      </c>
      <c r="AA65" s="58"/>
      <c r="AB65" s="25">
        <f>Health!G65</f>
        <v>10</v>
      </c>
      <c r="AC65" s="25">
        <f>Food!G65</f>
        <v>0</v>
      </c>
      <c r="AD65" s="25">
        <f>Macro!G65</f>
        <v>2.2727272727272698</v>
      </c>
      <c r="AE65" s="25">
        <f>Socioeconomic!G65</f>
        <v>10</v>
      </c>
      <c r="AF65" s="25">
        <f>'Natural Hazard'!G65</f>
        <v>0</v>
      </c>
      <c r="AG65" s="25">
        <f>Conflict!G65</f>
        <v>0</v>
      </c>
      <c r="AH65" s="57"/>
      <c r="AI65" s="27">
        <v>0</v>
      </c>
      <c r="AJ65" s="27">
        <v>0.4</v>
      </c>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row>
    <row r="66" spans="1:70" x14ac:dyDescent="0.2">
      <c r="A66" s="70">
        <v>61</v>
      </c>
      <c r="B66" s="20" t="s">
        <v>127</v>
      </c>
      <c r="C66" s="20" t="s">
        <v>128</v>
      </c>
      <c r="D66" s="20" t="s">
        <v>576</v>
      </c>
      <c r="E66" s="20" t="s">
        <v>3</v>
      </c>
      <c r="F66" s="57"/>
      <c r="G66" s="22" cm="1">
        <f t="array" ref="G66">Options!$D$30*(COUNTIF($N66:$S66, "&gt;="&amp;Options!$D$41) + 0.5*(COUNTIF($N66:$S66, "&gt;="&amp;Options!$D$42) - COUNTIF($N66:$S66, "&gt;="&amp;Options!$D$41))) + Options!$D$31*(COUNTIF($N66:$S66, "&gt;="&amp;Options!$D$41)) + Options!$D$32*AVERAGE($N66:$S66) + Options!$D$33*GEOMEAN($N66:$S66+0.0001)</f>
        <v>0</v>
      </c>
      <c r="H66" s="23">
        <f t="shared" si="9"/>
        <v>0</v>
      </c>
      <c r="I66" s="22" cm="1">
        <f t="array" ref="I66">Options!$D$30*(COUNTIF($U66:$Z66, "&gt;="&amp;Options!$D$37) + 0.5*(COUNTIF($U66:$Z66, "&gt;="&amp;Options!$D$38) - COUNTIF($U66:$Z66, "&gt;="&amp;Options!$D$37))) + Options!$D$31*(COUNTIF($U66:$Z66, "&gt;="&amp;Options!$D$37)) + Options!$D$32*AVERAGE($U66:$Z66) + Options!$D$33*GEOMEAN($U66:$Z66+0.0001)</f>
        <v>0</v>
      </c>
      <c r="J66" s="24">
        <f t="shared" si="10"/>
        <v>0</v>
      </c>
      <c r="K66" s="21" cm="1">
        <f t="array" ref="K66">Options!$D$30*(COUNTIF($AB66:$AG66, "&gt;="&amp;Options!$D$37) + 0.5*(COUNTIF($AB66:$AG66, "&gt;="&amp;Options!$D$38) - COUNTIF($AB66:$AG66, "&gt;="&amp;Options!$D$37))) + Options!$D$31*(COUNTIF($AB66:$AG66, "&gt;="&amp;Options!$D$37)) + Options!$D$32*AVERAGE($AB66:$AG66) + Options!$D$33*GEOMEAN($AB66:$AG66+0.0001)</f>
        <v>1</v>
      </c>
      <c r="L66" s="24">
        <f t="shared" si="11"/>
        <v>1</v>
      </c>
      <c r="M66" s="57"/>
      <c r="N66" s="25">
        <f t="shared" si="12"/>
        <v>3.872983346207417</v>
      </c>
      <c r="O66" s="25">
        <f t="shared" si="13"/>
        <v>0</v>
      </c>
      <c r="P66" s="25">
        <f t="shared" si="14"/>
        <v>3.2024126892557976</v>
      </c>
      <c r="Q66" s="25">
        <f t="shared" si="15"/>
        <v>1.921061214661363</v>
      </c>
      <c r="R66" s="25">
        <f t="shared" si="16"/>
        <v>2.3333333333333299</v>
      </c>
      <c r="S66" s="25">
        <f t="shared" si="17"/>
        <v>0</v>
      </c>
      <c r="T66" s="58"/>
      <c r="U66" s="25">
        <f>Health!F66</f>
        <v>1.5</v>
      </c>
      <c r="V66" s="25">
        <f>Food!F66</f>
        <v>0</v>
      </c>
      <c r="W66" s="26">
        <f>Macro!F66</f>
        <v>1.5041322314049601</v>
      </c>
      <c r="X66" s="25">
        <f>Socioeconomic!F66</f>
        <v>0.71428571428571397</v>
      </c>
      <c r="Y66" s="25">
        <f>'Natural Hazard'!F66</f>
        <v>2.3333333333333299</v>
      </c>
      <c r="Z66" s="25">
        <f>Conflict!F66</f>
        <v>0</v>
      </c>
      <c r="AA66" s="58"/>
      <c r="AB66" s="25">
        <f>Health!G66</f>
        <v>10</v>
      </c>
      <c r="AC66" s="25">
        <f>Food!G66</f>
        <v>0</v>
      </c>
      <c r="AD66" s="25">
        <f>Macro!G66</f>
        <v>6.8181818181818201</v>
      </c>
      <c r="AE66" s="25">
        <f>Socioeconomic!G66</f>
        <v>5.1666666666666696</v>
      </c>
      <c r="AF66" s="25">
        <f>'Natural Hazard'!G66</f>
        <v>0</v>
      </c>
      <c r="AG66" s="25">
        <f>Conflict!G66</f>
        <v>0</v>
      </c>
      <c r="AH66" s="57"/>
      <c r="AI66" s="27">
        <v>0</v>
      </c>
      <c r="AJ66" s="27">
        <v>0.5</v>
      </c>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row>
    <row r="67" spans="1:70" x14ac:dyDescent="0.2">
      <c r="A67" s="70">
        <v>62</v>
      </c>
      <c r="B67" s="20" t="s">
        <v>129</v>
      </c>
      <c r="C67" s="20" t="s">
        <v>130</v>
      </c>
      <c r="D67" s="20" t="s">
        <v>576</v>
      </c>
      <c r="E67" s="20" t="s">
        <v>573</v>
      </c>
      <c r="F67" s="57"/>
      <c r="G67" s="22" cm="1">
        <f t="array" ref="G67">Options!$D$30*(COUNTIF($N67:$S67, "&gt;="&amp;Options!$D$41) + 0.5*(COUNTIF($N67:$S67, "&gt;="&amp;Options!$D$42) - COUNTIF($N67:$S67, "&gt;="&amp;Options!$D$41))) + Options!$D$31*(COUNTIF($N67:$S67, "&gt;="&amp;Options!$D$41)) + Options!$D$32*AVERAGE($N67:$S67) + Options!$D$33*GEOMEAN($N67:$S67+0.0001)</f>
        <v>2.5</v>
      </c>
      <c r="H67" s="23">
        <f t="shared" si="9"/>
        <v>2.5</v>
      </c>
      <c r="I67" s="22" cm="1">
        <f t="array" ref="I67">Options!$D$30*(COUNTIF($U67:$Z67, "&gt;="&amp;Options!$D$37) + 0.5*(COUNTIF($U67:$Z67, "&gt;="&amp;Options!$D$38) - COUNTIF($U67:$Z67, "&gt;="&amp;Options!$D$37))) + Options!$D$31*(COUNTIF($U67:$Z67, "&gt;="&amp;Options!$D$37)) + Options!$D$32*AVERAGE($U67:$Z67) + Options!$D$33*GEOMEAN($U67:$Z67+0.0001)</f>
        <v>0</v>
      </c>
      <c r="J67" s="24">
        <f t="shared" si="10"/>
        <v>0</v>
      </c>
      <c r="K67" s="21" cm="1">
        <f t="array" ref="K67">Options!$D$30*(COUNTIF($AB67:$AG67, "&gt;="&amp;Options!$D$37) + 0.5*(COUNTIF($AB67:$AG67, "&gt;="&amp;Options!$D$38) - COUNTIF($AB67:$AG67, "&gt;="&amp;Options!$D$37))) + Options!$D$31*(COUNTIF($AB67:$AG67, "&gt;="&amp;Options!$D$37)) + Options!$D$32*AVERAGE($AB67:$AG67) + Options!$D$33*GEOMEAN($AB67:$AG67+0.0001)</f>
        <v>2.5</v>
      </c>
      <c r="L67" s="24">
        <f t="shared" si="11"/>
        <v>2.5</v>
      </c>
      <c r="M67" s="57"/>
      <c r="N67" s="25">
        <f t="shared" si="12"/>
        <v>6.9006555934235259</v>
      </c>
      <c r="O67" s="25">
        <f t="shared" si="13"/>
        <v>4.9282296650717701</v>
      </c>
      <c r="P67" s="25">
        <f t="shared" si="14"/>
        <v>1.9343080696956956</v>
      </c>
      <c r="Q67" s="25">
        <f t="shared" si="15"/>
        <v>5.8554004376912001</v>
      </c>
      <c r="R67" s="25">
        <f t="shared" si="16"/>
        <v>5.8333333333333304</v>
      </c>
      <c r="S67" s="25">
        <f t="shared" si="17"/>
        <v>10</v>
      </c>
      <c r="T67" s="58"/>
      <c r="U67" s="25">
        <f>Health!F67</f>
        <v>5</v>
      </c>
      <c r="V67" s="25">
        <f>Food!F67</f>
        <v>4.9282296650717701</v>
      </c>
      <c r="W67" s="26">
        <f>Macro!F67</f>
        <v>4.1157024793388404</v>
      </c>
      <c r="X67" s="25">
        <f>Socioeconomic!F67</f>
        <v>3.4285714285714302</v>
      </c>
      <c r="Y67" s="25">
        <f>'Natural Hazard'!F67</f>
        <v>5.8333333333333304</v>
      </c>
      <c r="Z67" s="25">
        <f>Conflict!F67</f>
        <v>0</v>
      </c>
      <c r="AA67" s="58"/>
      <c r="AB67" s="25">
        <f>Health!G67</f>
        <v>9.5238095238094793</v>
      </c>
      <c r="AC67" s="25">
        <f>Food!G67</f>
        <v>0</v>
      </c>
      <c r="AD67" s="25">
        <f>Macro!G67</f>
        <v>0.90909090909091705</v>
      </c>
      <c r="AE67" s="25">
        <f>Socioeconomic!G67</f>
        <v>10</v>
      </c>
      <c r="AF67" s="25">
        <f>'Natural Hazard'!G67</f>
        <v>0</v>
      </c>
      <c r="AG67" s="25">
        <f>Conflict!G67</f>
        <v>10</v>
      </c>
      <c r="AH67" s="57"/>
      <c r="AI67" s="27">
        <v>0</v>
      </c>
      <c r="AJ67" s="27">
        <v>0.3</v>
      </c>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row>
    <row r="68" spans="1:70" x14ac:dyDescent="0.2">
      <c r="A68" s="70">
        <v>63</v>
      </c>
      <c r="B68" s="20" t="s">
        <v>131</v>
      </c>
      <c r="C68" s="20" t="s">
        <v>132</v>
      </c>
      <c r="D68" s="20" t="s">
        <v>575</v>
      </c>
      <c r="E68" s="20" t="s">
        <v>572</v>
      </c>
      <c r="F68" s="57"/>
      <c r="G68" s="22" cm="1">
        <f t="array" ref="G68">Options!$D$30*(COUNTIF($N68:$S68, "&gt;="&amp;Options!$D$41) + 0.5*(COUNTIF($N68:$S68, "&gt;="&amp;Options!$D$42) - COUNTIF($N68:$S68, "&gt;="&amp;Options!$D$41))) + Options!$D$31*(COUNTIF($N68:$S68, "&gt;="&amp;Options!$D$41)) + Options!$D$32*AVERAGE($N68:$S68) + Options!$D$33*GEOMEAN($N68:$S68+0.0001)</f>
        <v>3</v>
      </c>
      <c r="H68" s="23">
        <f t="shared" si="9"/>
        <v>3</v>
      </c>
      <c r="I68" s="22" cm="1">
        <f t="array" ref="I68">Options!$D$30*(COUNTIF($U68:$Z68, "&gt;="&amp;Options!$D$37) + 0.5*(COUNTIF($U68:$Z68, "&gt;="&amp;Options!$D$38) - COUNTIF($U68:$Z68, "&gt;="&amp;Options!$D$37))) + Options!$D$31*(COUNTIF($U68:$Z68, "&gt;="&amp;Options!$D$37)) + Options!$D$32*AVERAGE($U68:$Z68) + Options!$D$33*GEOMEAN($U68:$Z68+0.0001)</f>
        <v>1</v>
      </c>
      <c r="J68" s="24">
        <f t="shared" si="10"/>
        <v>1</v>
      </c>
      <c r="K68" s="21" cm="1">
        <f t="array" ref="K68">Options!$D$30*(COUNTIF($AB68:$AG68, "&gt;="&amp;Options!$D$37) + 0.5*(COUNTIF($AB68:$AG68, "&gt;="&amp;Options!$D$38) - COUNTIF($AB68:$AG68, "&gt;="&amp;Options!$D$37))) + Options!$D$31*(COUNTIF($AB68:$AG68, "&gt;="&amp;Options!$D$37)) + Options!$D$32*AVERAGE($AB68:$AG68) + Options!$D$33*GEOMEAN($AB68:$AG68+0.0001)</f>
        <v>1.5</v>
      </c>
      <c r="L68" s="24">
        <f t="shared" si="11"/>
        <v>1.5</v>
      </c>
      <c r="M68" s="57"/>
      <c r="N68" s="25">
        <f t="shared" si="12"/>
        <v>6.1223298732527525</v>
      </c>
      <c r="O68" s="25">
        <f t="shared" si="13"/>
        <v>7.1770334928229698</v>
      </c>
      <c r="P68" s="25">
        <f t="shared" si="14"/>
        <v>6.799699467438475</v>
      </c>
      <c r="Q68" s="25">
        <f t="shared" si="15"/>
        <v>8.7013956187663197</v>
      </c>
      <c r="R68" s="25">
        <f t="shared" si="16"/>
        <v>4.5</v>
      </c>
      <c r="S68" s="25">
        <f t="shared" si="17"/>
        <v>0</v>
      </c>
      <c r="T68" s="58"/>
      <c r="U68" s="25">
        <f>Health!F68</f>
        <v>6.9</v>
      </c>
      <c r="V68" s="25">
        <f>Food!F68</f>
        <v>7.1770334928229698</v>
      </c>
      <c r="W68" s="26">
        <f>Macro!F68</f>
        <v>5.9834710743801596</v>
      </c>
      <c r="X68" s="25">
        <f>Socioeconomic!F68</f>
        <v>7.5714285714285703</v>
      </c>
      <c r="Y68" s="25">
        <f>'Natural Hazard'!F68</f>
        <v>4.5</v>
      </c>
      <c r="Z68" s="25">
        <f>Conflict!F68</f>
        <v>0</v>
      </c>
      <c r="AA68" s="58"/>
      <c r="AB68" s="25">
        <f>Health!G68</f>
        <v>5.4323076923076901</v>
      </c>
      <c r="AC68" s="25">
        <f>Food!G68</f>
        <v>0</v>
      </c>
      <c r="AD68" s="25">
        <f>Macro!G68</f>
        <v>7.7272727272727302</v>
      </c>
      <c r="AE68" s="25">
        <f>Socioeconomic!G68</f>
        <v>10</v>
      </c>
      <c r="AF68" s="25">
        <f>'Natural Hazard'!G68</f>
        <v>0</v>
      </c>
      <c r="AG68" s="25">
        <f>Conflict!G68</f>
        <v>0</v>
      </c>
      <c r="AH68" s="57"/>
      <c r="AI68" s="27">
        <v>0</v>
      </c>
      <c r="AJ68" s="27">
        <v>0.3</v>
      </c>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row>
    <row r="69" spans="1:70" x14ac:dyDescent="0.2">
      <c r="A69" s="70">
        <v>64</v>
      </c>
      <c r="B69" s="20" t="s">
        <v>133</v>
      </c>
      <c r="C69" s="20" t="s">
        <v>134</v>
      </c>
      <c r="D69" s="20" t="s">
        <v>575</v>
      </c>
      <c r="E69" s="20" t="s">
        <v>572</v>
      </c>
      <c r="F69" s="57"/>
      <c r="G69" s="22" cm="1">
        <f t="array" ref="G69">Options!$D$30*(COUNTIF($N69:$S69, "&gt;="&amp;Options!$D$41) + 0.5*(COUNTIF($N69:$S69, "&gt;="&amp;Options!$D$42) - COUNTIF($N69:$S69, "&gt;="&amp;Options!$D$41))) + Options!$D$31*(COUNTIF($N69:$S69, "&gt;="&amp;Options!$D$41)) + Options!$D$32*AVERAGE($N69:$S69) + Options!$D$33*GEOMEAN($N69:$S69+0.0001)</f>
        <v>3</v>
      </c>
      <c r="H69" s="23">
        <f t="shared" si="9"/>
        <v>3</v>
      </c>
      <c r="I69" s="22" cm="1">
        <f t="array" ref="I69">Options!$D$30*(COUNTIF($U69:$Z69, "&gt;="&amp;Options!$D$37) + 0.5*(COUNTIF($U69:$Z69, "&gt;="&amp;Options!$D$38) - COUNTIF($U69:$Z69, "&gt;="&amp;Options!$D$37))) + Options!$D$31*(COUNTIF($U69:$Z69, "&gt;="&amp;Options!$D$37)) + Options!$D$32*AVERAGE($U69:$Z69) + Options!$D$33*GEOMEAN($U69:$Z69+0.0001)</f>
        <v>3</v>
      </c>
      <c r="J69" s="24">
        <f t="shared" si="10"/>
        <v>3</v>
      </c>
      <c r="K69" s="21" cm="1">
        <f t="array" ref="K69">Options!$D$30*(COUNTIF($AB69:$AG69, "&gt;="&amp;Options!$D$37) + 0.5*(COUNTIF($AB69:$AG69, "&gt;="&amp;Options!$D$38) - COUNTIF($AB69:$AG69, "&gt;="&amp;Options!$D$37))) + Options!$D$31*(COUNTIF($AB69:$AG69, "&gt;="&amp;Options!$D$37)) + Options!$D$32*AVERAGE($AB69:$AG69) + Options!$D$33*GEOMEAN($AB69:$AG69+0.0001)</f>
        <v>1.5</v>
      </c>
      <c r="L69" s="24">
        <f t="shared" si="11"/>
        <v>1.5</v>
      </c>
      <c r="M69" s="57"/>
      <c r="N69" s="25">
        <f t="shared" si="12"/>
        <v>10</v>
      </c>
      <c r="O69" s="25">
        <f t="shared" si="13"/>
        <v>8.8277511961722492</v>
      </c>
      <c r="P69" s="25">
        <f t="shared" si="14"/>
        <v>3.9886201760873394</v>
      </c>
      <c r="Q69" s="25">
        <f t="shared" si="15"/>
        <v>7.4161984870956639</v>
      </c>
      <c r="R69" s="25">
        <f t="shared" si="16"/>
        <v>4.8333333333333304</v>
      </c>
      <c r="S69" s="25">
        <f t="shared" si="17"/>
        <v>0</v>
      </c>
      <c r="T69" s="58"/>
      <c r="U69" s="25">
        <f>Health!F69</f>
        <v>10</v>
      </c>
      <c r="V69" s="25">
        <f>Food!F69</f>
        <v>8.8277511961722492</v>
      </c>
      <c r="W69" s="26">
        <f>Macro!F69</f>
        <v>10</v>
      </c>
      <c r="X69" s="25">
        <f>Socioeconomic!F69</f>
        <v>7.8571428571428603</v>
      </c>
      <c r="Y69" s="25">
        <f>'Natural Hazard'!F69</f>
        <v>4.8333333333333304</v>
      </c>
      <c r="Z69" s="25">
        <f>Conflict!F69</f>
        <v>0</v>
      </c>
      <c r="AA69" s="58"/>
      <c r="AB69" s="25">
        <f>Health!G69</f>
        <v>10</v>
      </c>
      <c r="AC69" s="25">
        <f>Food!G69</f>
        <v>0</v>
      </c>
      <c r="AD69" s="25">
        <f>Macro!G69</f>
        <v>1.5909090909090999</v>
      </c>
      <c r="AE69" s="25">
        <f>Socioeconomic!G69</f>
        <v>7</v>
      </c>
      <c r="AF69" s="25">
        <f>'Natural Hazard'!G69</f>
        <v>0</v>
      </c>
      <c r="AG69" s="25">
        <f>Conflict!G69</f>
        <v>0</v>
      </c>
      <c r="AH69" s="57"/>
      <c r="AI69" s="27">
        <v>0</v>
      </c>
      <c r="AJ69" s="27">
        <v>0.3</v>
      </c>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row>
    <row r="70" spans="1:70" x14ac:dyDescent="0.2">
      <c r="A70" s="70">
        <v>65</v>
      </c>
      <c r="B70" s="20" t="s">
        <v>135</v>
      </c>
      <c r="C70" s="20" t="s">
        <v>136</v>
      </c>
      <c r="D70" s="20" t="s">
        <v>575</v>
      </c>
      <c r="E70" s="20" t="s">
        <v>572</v>
      </c>
      <c r="F70" s="57"/>
      <c r="G70" s="22" cm="1">
        <f t="array" ref="G70">Options!$D$30*(COUNTIF($N70:$S70, "&gt;="&amp;Options!$D$41) + 0.5*(COUNTIF($N70:$S70, "&gt;="&amp;Options!$D$42) - COUNTIF($N70:$S70, "&gt;="&amp;Options!$D$41))) + Options!$D$31*(COUNTIF($N70:$S70, "&gt;="&amp;Options!$D$41)) + Options!$D$32*AVERAGE($N70:$S70) + Options!$D$33*GEOMEAN($N70:$S70+0.0001)</f>
        <v>4.5</v>
      </c>
      <c r="H70" s="23">
        <f t="shared" ref="H70:H101" si="18">G70</f>
        <v>4.5</v>
      </c>
      <c r="I70" s="22" cm="1">
        <f t="array" ref="I70">Options!$D$30*(COUNTIF($U70:$Z70, "&gt;="&amp;Options!$D$37) + 0.5*(COUNTIF($U70:$Z70, "&gt;="&amp;Options!$D$38) - COUNTIF($U70:$Z70, "&gt;="&amp;Options!$D$37))) + Options!$D$31*(COUNTIF($U70:$Z70, "&gt;="&amp;Options!$D$37)) + Options!$D$32*AVERAGE($U70:$Z70) + Options!$D$33*GEOMEAN($U70:$Z70+0.0001)</f>
        <v>3.5</v>
      </c>
      <c r="J70" s="24">
        <f t="shared" ref="J70:J101" si="19">I70</f>
        <v>3.5</v>
      </c>
      <c r="K70" s="21" cm="1">
        <f t="array" ref="K70">Options!$D$30*(COUNTIF($AB70:$AG70, "&gt;="&amp;Options!$D$37) + 0.5*(COUNTIF($AB70:$AG70, "&gt;="&amp;Options!$D$38) - COUNTIF($AB70:$AG70, "&gt;="&amp;Options!$D$37))) + Options!$D$31*(COUNTIF($AB70:$AG70, "&gt;="&amp;Options!$D$37)) + Options!$D$32*AVERAGE($AB70:$AG70) + Options!$D$33*GEOMEAN($AB70:$AG70+0.0001)</f>
        <v>2.5</v>
      </c>
      <c r="L70" s="24">
        <f t="shared" ref="L70:L101" si="20">K70</f>
        <v>2.5</v>
      </c>
      <c r="M70" s="57"/>
      <c r="N70" s="25">
        <f t="shared" ref="N70:N101" si="21">IFERROR(GEOMEAN(U70,AB70), MAX(U70,AB70))</f>
        <v>9.6176920308356717</v>
      </c>
      <c r="O70" s="25">
        <f t="shared" ref="O70:O101" si="22">IFERROR(GEOMEAN(V70,AC70), MAX(V70,AC70))</f>
        <v>7.5119617224880404</v>
      </c>
      <c r="P70" s="25">
        <f t="shared" ref="P70:P101" si="23">IFERROR(GEOMEAN(W70,AD70), MAX(W70,AD70))</f>
        <v>6.44283654532786</v>
      </c>
      <c r="Q70" s="25">
        <f t="shared" ref="Q70:Q101" si="24">IFERROR(GEOMEAN(X70,AE70), MAX(X70,AE70))</f>
        <v>8.3666002653407556</v>
      </c>
      <c r="R70" s="25">
        <f t="shared" ref="R70:R101" si="25">IFERROR(GEOMEAN(Y70,AF70), MAX(Y70,AF70))</f>
        <v>3.5</v>
      </c>
      <c r="S70" s="25">
        <f t="shared" ref="S70:S101" si="26">IFERROR(GEOMEAN(Z70,AG70), MAX(Z70,AG70))</f>
        <v>10</v>
      </c>
      <c r="T70" s="58"/>
      <c r="U70" s="25">
        <f>Health!F70</f>
        <v>9.25</v>
      </c>
      <c r="V70" s="25">
        <f>Food!F70</f>
        <v>7.5119617224880404</v>
      </c>
      <c r="W70" s="26">
        <f>Macro!F70</f>
        <v>7.0247933884297504</v>
      </c>
      <c r="X70" s="25">
        <f>Socioeconomic!F70</f>
        <v>10</v>
      </c>
      <c r="Y70" s="25">
        <f>'Natural Hazard'!F70</f>
        <v>3.5</v>
      </c>
      <c r="Z70" s="25">
        <f>Conflict!F70</f>
        <v>10</v>
      </c>
      <c r="AA70" s="58"/>
      <c r="AB70" s="25">
        <f>Health!G70</f>
        <v>10</v>
      </c>
      <c r="AC70" s="25">
        <f>Food!G70</f>
        <v>0</v>
      </c>
      <c r="AD70" s="25">
        <f>Macro!G70</f>
        <v>5.9090909090909198</v>
      </c>
      <c r="AE70" s="25">
        <f>Socioeconomic!G70</f>
        <v>7</v>
      </c>
      <c r="AF70" s="25">
        <f>'Natural Hazard'!G70</f>
        <v>0</v>
      </c>
      <c r="AG70" s="25">
        <f>Conflict!G70</f>
        <v>10</v>
      </c>
      <c r="AH70" s="57"/>
      <c r="AI70" s="27">
        <v>0</v>
      </c>
      <c r="AJ70" s="27">
        <v>0.4</v>
      </c>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row>
    <row r="71" spans="1:70" x14ac:dyDescent="0.2">
      <c r="A71" s="70">
        <v>66</v>
      </c>
      <c r="B71" s="20" t="s">
        <v>137</v>
      </c>
      <c r="C71" s="20" t="s">
        <v>138</v>
      </c>
      <c r="D71" s="20" t="s">
        <v>575</v>
      </c>
      <c r="E71" s="20" t="s">
        <v>572</v>
      </c>
      <c r="F71" s="57"/>
      <c r="G71" s="22" cm="1">
        <f t="array" ref="G71">Options!$D$30*(COUNTIF($N71:$S71, "&gt;="&amp;Options!$D$41) + 0.5*(COUNTIF($N71:$S71, "&gt;="&amp;Options!$D$42) - COUNTIF($N71:$S71, "&gt;="&amp;Options!$D$41))) + Options!$D$31*(COUNTIF($N71:$S71, "&gt;="&amp;Options!$D$41)) + Options!$D$32*AVERAGE($N71:$S71) + Options!$D$33*GEOMEAN($N71:$S71+0.0001)</f>
        <v>4</v>
      </c>
      <c r="H71" s="23">
        <f t="shared" si="18"/>
        <v>4</v>
      </c>
      <c r="I71" s="22" cm="1">
        <f t="array" ref="I71">Options!$D$30*(COUNTIF($U71:$Z71, "&gt;="&amp;Options!$D$37) + 0.5*(COUNTIF($U71:$Z71, "&gt;="&amp;Options!$D$38) - COUNTIF($U71:$Z71, "&gt;="&amp;Options!$D$37))) + Options!$D$31*(COUNTIF($U71:$Z71, "&gt;="&amp;Options!$D$37)) + Options!$D$32*AVERAGE($U71:$Z71) + Options!$D$33*GEOMEAN($U71:$Z71+0.0001)</f>
        <v>3.5</v>
      </c>
      <c r="J71" s="24">
        <f t="shared" si="19"/>
        <v>3.5</v>
      </c>
      <c r="K71" s="21" cm="1">
        <f t="array" ref="K71">Options!$D$30*(COUNTIF($AB71:$AG71, "&gt;="&amp;Options!$D$37) + 0.5*(COUNTIF($AB71:$AG71, "&gt;="&amp;Options!$D$38) - COUNTIF($AB71:$AG71, "&gt;="&amp;Options!$D$37))) + Options!$D$31*(COUNTIF($AB71:$AG71, "&gt;="&amp;Options!$D$37)) + Options!$D$32*AVERAGE($AB71:$AG71) + Options!$D$33*GEOMEAN($AB71:$AG71+0.0001)</f>
        <v>1</v>
      </c>
      <c r="L71" s="24">
        <f t="shared" si="20"/>
        <v>1</v>
      </c>
      <c r="M71" s="57"/>
      <c r="N71" s="25">
        <f t="shared" si="21"/>
        <v>9.742028895139919</v>
      </c>
      <c r="O71" s="25">
        <f t="shared" si="22"/>
        <v>8.6602870813397104</v>
      </c>
      <c r="P71" s="25">
        <f t="shared" si="23"/>
        <v>0</v>
      </c>
      <c r="Q71" s="25">
        <f t="shared" si="24"/>
        <v>9.397436444764784</v>
      </c>
      <c r="R71" s="25">
        <f t="shared" si="25"/>
        <v>2.8333333333333299</v>
      </c>
      <c r="S71" s="25">
        <f t="shared" si="26"/>
        <v>7.0710678118654755</v>
      </c>
      <c r="T71" s="58"/>
      <c r="U71" s="25">
        <f>Health!F71</f>
        <v>10</v>
      </c>
      <c r="V71" s="25">
        <f>Food!F71</f>
        <v>8.6602870813397104</v>
      </c>
      <c r="W71" s="26">
        <f>Macro!F71</f>
        <v>0</v>
      </c>
      <c r="X71" s="25">
        <f>Socioeconomic!F71</f>
        <v>10</v>
      </c>
      <c r="Y71" s="25">
        <f>'Natural Hazard'!F71</f>
        <v>2.8333333333333299</v>
      </c>
      <c r="Z71" s="25">
        <f>Conflict!F71</f>
        <v>10</v>
      </c>
      <c r="AA71" s="58"/>
      <c r="AB71" s="25">
        <f>Health!G71</f>
        <v>9.4907126993741109</v>
      </c>
      <c r="AC71" s="25">
        <f>Food!G71</f>
        <v>0</v>
      </c>
      <c r="AD71" s="25">
        <f>Macro!G71</f>
        <v>0</v>
      </c>
      <c r="AE71" s="25">
        <f>Socioeconomic!G71</f>
        <v>8.8311811733393402</v>
      </c>
      <c r="AF71" s="25">
        <f>'Natural Hazard'!G71</f>
        <v>0</v>
      </c>
      <c r="AG71" s="25">
        <f>Conflict!G71</f>
        <v>5</v>
      </c>
      <c r="AH71" s="57"/>
      <c r="AI71" s="27">
        <v>0</v>
      </c>
      <c r="AJ71" s="27">
        <v>0.4</v>
      </c>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row>
    <row r="72" spans="1:70" x14ac:dyDescent="0.2">
      <c r="A72" s="70">
        <v>67</v>
      </c>
      <c r="B72" s="20" t="s">
        <v>139</v>
      </c>
      <c r="C72" s="20" t="s">
        <v>140</v>
      </c>
      <c r="D72" s="20" t="s">
        <v>575</v>
      </c>
      <c r="E72" s="20" t="s">
        <v>573</v>
      </c>
      <c r="F72" s="57"/>
      <c r="G72" s="22" cm="1">
        <f t="array" ref="G72">Options!$D$30*(COUNTIF($N72:$S72, "&gt;="&amp;Options!$D$41) + 0.5*(COUNTIF($N72:$S72, "&gt;="&amp;Options!$D$42) - COUNTIF($N72:$S72, "&gt;="&amp;Options!$D$41))) + Options!$D$31*(COUNTIF($N72:$S72, "&gt;="&amp;Options!$D$41)) + Options!$D$32*AVERAGE($N72:$S72) + Options!$D$33*GEOMEAN($N72:$S72+0.0001)</f>
        <v>2</v>
      </c>
      <c r="H72" s="23">
        <f t="shared" si="18"/>
        <v>2</v>
      </c>
      <c r="I72" s="22" cm="1">
        <f t="array" ref="I72">Options!$D$30*(COUNTIF($U72:$Z72, "&gt;="&amp;Options!$D$37) + 0.5*(COUNTIF($U72:$Z72, "&gt;="&amp;Options!$D$38) - COUNTIF($U72:$Z72, "&gt;="&amp;Options!$D$37))) + Options!$D$31*(COUNTIF($U72:$Z72, "&gt;="&amp;Options!$D$37)) + Options!$D$32*AVERAGE($U72:$Z72) + Options!$D$33*GEOMEAN($U72:$Z72+0.0001)</f>
        <v>1.5</v>
      </c>
      <c r="J72" s="24">
        <f t="shared" si="19"/>
        <v>1.5</v>
      </c>
      <c r="K72" s="21" cm="1">
        <f t="array" ref="K72">Options!$D$30*(COUNTIF($AB72:$AG72, "&gt;="&amp;Options!$D$37) + 0.5*(COUNTIF($AB72:$AG72, "&gt;="&amp;Options!$D$38) - COUNTIF($AB72:$AG72, "&gt;="&amp;Options!$D$37))) + Options!$D$31*(COUNTIF($AB72:$AG72, "&gt;="&amp;Options!$D$37)) + Options!$D$32*AVERAGE($AB72:$AG72) + Options!$D$33*GEOMEAN($AB72:$AG72+0.0001)</f>
        <v>0.5</v>
      </c>
      <c r="L72" s="24">
        <f t="shared" si="20"/>
        <v>0.5</v>
      </c>
      <c r="M72" s="57"/>
      <c r="N72" s="25">
        <f t="shared" si="21"/>
        <v>2.6002307589904419</v>
      </c>
      <c r="O72" s="25">
        <f t="shared" si="22"/>
        <v>5.4066985645932997</v>
      </c>
      <c r="P72" s="25">
        <f t="shared" si="23"/>
        <v>8.0176364575315358</v>
      </c>
      <c r="Q72" s="25">
        <f t="shared" si="24"/>
        <v>6</v>
      </c>
      <c r="R72" s="25">
        <f t="shared" si="25"/>
        <v>3.1666666666666701</v>
      </c>
      <c r="S72" s="25">
        <f t="shared" si="26"/>
        <v>0</v>
      </c>
      <c r="T72" s="58"/>
      <c r="U72" s="25">
        <f>Health!F72</f>
        <v>10</v>
      </c>
      <c r="V72" s="25">
        <f>Food!F72</f>
        <v>5.4066985645932997</v>
      </c>
      <c r="W72" s="26">
        <f>Macro!F72</f>
        <v>9.1239669421487601</v>
      </c>
      <c r="X72" s="25">
        <f>Socioeconomic!F72</f>
        <v>6</v>
      </c>
      <c r="Y72" s="25">
        <f>'Natural Hazard'!F72</f>
        <v>3.1666666666666701</v>
      </c>
      <c r="Z72" s="25">
        <f>Conflict!F72</f>
        <v>0</v>
      </c>
      <c r="AA72" s="58"/>
      <c r="AB72" s="25">
        <f>Health!G72</f>
        <v>0.67612000000000105</v>
      </c>
      <c r="AC72" s="25">
        <f>Food!G72</f>
        <v>0</v>
      </c>
      <c r="AD72" s="25">
        <f>Macro!G72</f>
        <v>7.0454545454545299</v>
      </c>
      <c r="AE72" s="25">
        <f>Socioeconomic!G72</f>
        <v>0</v>
      </c>
      <c r="AF72" s="25">
        <f>'Natural Hazard'!G72</f>
        <v>0</v>
      </c>
      <c r="AG72" s="25">
        <f>Conflict!G72</f>
        <v>0</v>
      </c>
      <c r="AH72" s="57"/>
      <c r="AI72" s="27">
        <v>0</v>
      </c>
      <c r="AJ72" s="27">
        <v>0.5</v>
      </c>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row>
    <row r="73" spans="1:70" x14ac:dyDescent="0.2">
      <c r="A73" s="70">
        <v>68</v>
      </c>
      <c r="B73" s="20" t="s">
        <v>141</v>
      </c>
      <c r="C73" s="20" t="s">
        <v>142</v>
      </c>
      <c r="D73" s="20" t="s">
        <v>576</v>
      </c>
      <c r="E73" s="20" t="s">
        <v>3</v>
      </c>
      <c r="F73" s="57"/>
      <c r="G73" s="22" cm="1">
        <f t="array" ref="G73">Options!$D$30*(COUNTIF($N73:$S73, "&gt;="&amp;Options!$D$41) + 0.5*(COUNTIF($N73:$S73, "&gt;="&amp;Options!$D$42) - COUNTIF($N73:$S73, "&gt;="&amp;Options!$D$41))) + Options!$D$31*(COUNTIF($N73:$S73, "&gt;="&amp;Options!$D$41)) + Options!$D$32*AVERAGE($N73:$S73) + Options!$D$33*GEOMEAN($N73:$S73+0.0001)</f>
        <v>1.5</v>
      </c>
      <c r="H73" s="23">
        <f t="shared" si="18"/>
        <v>1.5</v>
      </c>
      <c r="I73" s="22" cm="1">
        <f t="array" ref="I73">Options!$D$30*(COUNTIF($U73:$Z73, "&gt;="&amp;Options!$D$37) + 0.5*(COUNTIF($U73:$Z73, "&gt;="&amp;Options!$D$38) - COUNTIF($U73:$Z73, "&gt;="&amp;Options!$D$37))) + Options!$D$31*(COUNTIF($U73:$Z73, "&gt;="&amp;Options!$D$37)) + Options!$D$32*AVERAGE($U73:$Z73) + Options!$D$33*GEOMEAN($U73:$Z73+0.0001)</f>
        <v>0.5</v>
      </c>
      <c r="J73" s="24">
        <f t="shared" si="19"/>
        <v>0.5</v>
      </c>
      <c r="K73" s="21" cm="1">
        <f t="array" ref="K73">Options!$D$30*(COUNTIF($AB73:$AG73, "&gt;="&amp;Options!$D$37) + 0.5*(COUNTIF($AB73:$AG73, "&gt;="&amp;Options!$D$38) - COUNTIF($AB73:$AG73, "&gt;="&amp;Options!$D$37))) + Options!$D$31*(COUNTIF($AB73:$AG73, "&gt;="&amp;Options!$D$37)) + Options!$D$32*AVERAGE($AB73:$AG73) + Options!$D$33*GEOMEAN($AB73:$AG73+0.0001)</f>
        <v>1.5</v>
      </c>
      <c r="L73" s="24">
        <f t="shared" si="20"/>
        <v>1.5</v>
      </c>
      <c r="M73" s="57"/>
      <c r="N73" s="25">
        <f t="shared" si="21"/>
        <v>5.7008771254956896</v>
      </c>
      <c r="O73" s="25">
        <f t="shared" si="22"/>
        <v>0.119617224880383</v>
      </c>
      <c r="P73" s="25">
        <f t="shared" si="23"/>
        <v>2.8133790053062651</v>
      </c>
      <c r="Q73" s="25">
        <f t="shared" si="24"/>
        <v>3.3064871303026702</v>
      </c>
      <c r="R73" s="25">
        <f t="shared" si="25"/>
        <v>8.1666666666666696</v>
      </c>
      <c r="S73" s="25">
        <f t="shared" si="26"/>
        <v>0</v>
      </c>
      <c r="T73" s="58"/>
      <c r="U73" s="25">
        <f>Health!F73</f>
        <v>3.25</v>
      </c>
      <c r="V73" s="25">
        <f>Food!F73</f>
        <v>0.119617224880383</v>
      </c>
      <c r="W73" s="26">
        <f>Macro!F73</f>
        <v>4.9752066115702496</v>
      </c>
      <c r="X73" s="25">
        <f>Socioeconomic!F73</f>
        <v>1.28571428571429</v>
      </c>
      <c r="Y73" s="25">
        <f>'Natural Hazard'!F73</f>
        <v>8.1666666666666696</v>
      </c>
      <c r="Z73" s="25">
        <f>Conflict!F73</f>
        <v>0</v>
      </c>
      <c r="AA73" s="58"/>
      <c r="AB73" s="25">
        <f>Health!G73</f>
        <v>10</v>
      </c>
      <c r="AC73" s="25">
        <f>Food!G73</f>
        <v>0</v>
      </c>
      <c r="AD73" s="25">
        <f>Macro!G73</f>
        <v>1.5909090909090799</v>
      </c>
      <c r="AE73" s="25">
        <f>Socioeconomic!G73</f>
        <v>8.5033333333333392</v>
      </c>
      <c r="AF73" s="25">
        <f>'Natural Hazard'!G73</f>
        <v>0</v>
      </c>
      <c r="AG73" s="25">
        <f>Conflict!G73</f>
        <v>0</v>
      </c>
      <c r="AH73" s="57"/>
      <c r="AI73" s="27">
        <v>0</v>
      </c>
      <c r="AJ73" s="27">
        <v>0.3</v>
      </c>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row>
    <row r="74" spans="1:70" x14ac:dyDescent="0.2">
      <c r="A74" s="70">
        <v>69</v>
      </c>
      <c r="B74" s="20" t="s">
        <v>143</v>
      </c>
      <c r="C74" s="20" t="s">
        <v>144</v>
      </c>
      <c r="D74" s="20" t="s">
        <v>578</v>
      </c>
      <c r="E74" s="20" t="s">
        <v>581</v>
      </c>
      <c r="F74" s="57"/>
      <c r="G74" s="22" cm="1">
        <f t="array" ref="G74">Options!$D$30*(COUNTIF($N74:$S74, "&gt;="&amp;Options!$D$41) + 0.5*(COUNTIF($N74:$S74, "&gt;="&amp;Options!$D$42) - COUNTIF($N74:$S74, "&gt;="&amp;Options!$D$41))) + Options!$D$31*(COUNTIF($N74:$S74, "&gt;="&amp;Options!$D$41)) + Options!$D$32*AVERAGE($N74:$S74) + Options!$D$33*GEOMEAN($N74:$S74+0.0001)</f>
        <v>0</v>
      </c>
      <c r="H74" s="23">
        <f t="shared" si="18"/>
        <v>0</v>
      </c>
      <c r="I74" s="22" cm="1">
        <f t="array" ref="I74">Options!$D$30*(COUNTIF($U74:$Z74, "&gt;="&amp;Options!$D$37) + 0.5*(COUNTIF($U74:$Z74, "&gt;="&amp;Options!$D$38) - COUNTIF($U74:$Z74, "&gt;="&amp;Options!$D$37))) + Options!$D$31*(COUNTIF($U74:$Z74, "&gt;="&amp;Options!$D$37)) + Options!$D$32*AVERAGE($U74:$Z74) + Options!$D$33*GEOMEAN($U74:$Z74+0.0001)</f>
        <v>0.5</v>
      </c>
      <c r="J74" s="24">
        <f t="shared" si="19"/>
        <v>0.5</v>
      </c>
      <c r="K74" s="21" cm="1">
        <f t="array" ref="K74">Options!$D$30*(COUNTIF($AB74:$AG74, "&gt;="&amp;Options!$D$37) + 0.5*(COUNTIF($AB74:$AG74, "&gt;="&amp;Options!$D$38) - COUNTIF($AB74:$AG74, "&gt;="&amp;Options!$D$37))) + Options!$D$31*(COUNTIF($AB74:$AG74, "&gt;="&amp;Options!$D$37)) + Options!$D$32*AVERAGE($AB74:$AG74) + Options!$D$33*GEOMEAN($AB74:$AG74+0.0001)</f>
        <v>1</v>
      </c>
      <c r="L74" s="24">
        <f t="shared" si="20"/>
        <v>1</v>
      </c>
      <c r="M74" s="57"/>
      <c r="N74" s="25">
        <f t="shared" si="21"/>
        <v>0.65711490623787028</v>
      </c>
      <c r="O74" s="25">
        <f t="shared" si="22"/>
        <v>0</v>
      </c>
      <c r="P74" s="25">
        <f t="shared" si="23"/>
        <v>0</v>
      </c>
      <c r="Q74" s="25">
        <f t="shared" si="24"/>
        <v>3.1428571428571401</v>
      </c>
      <c r="R74" s="25">
        <f t="shared" si="25"/>
        <v>3.4156502553198709</v>
      </c>
      <c r="S74" s="25">
        <f t="shared" si="26"/>
        <v>0</v>
      </c>
      <c r="T74" s="58"/>
      <c r="U74" s="25">
        <f>Health!F74</f>
        <v>8.5</v>
      </c>
      <c r="V74" s="25">
        <f>Food!F74</f>
        <v>0</v>
      </c>
      <c r="W74" s="26">
        <f>Macro!F74</f>
        <v>0</v>
      </c>
      <c r="X74" s="25">
        <f>Socioeconomic!F74</f>
        <v>3.1428571428571401</v>
      </c>
      <c r="Y74" s="25">
        <f>'Natural Hazard'!F74</f>
        <v>1.1666666666666701</v>
      </c>
      <c r="Z74" s="25">
        <f>Conflict!F74</f>
        <v>0</v>
      </c>
      <c r="AA74" s="58"/>
      <c r="AB74" s="25">
        <f>Health!G74</f>
        <v>5.0800000000000602E-2</v>
      </c>
      <c r="AC74" s="25">
        <f>Food!G74</f>
        <v>0</v>
      </c>
      <c r="AD74" s="25">
        <f>Macro!G74</f>
        <v>0</v>
      </c>
      <c r="AE74" s="25">
        <f>Socioeconomic!G74</f>
        <v>0</v>
      </c>
      <c r="AF74" s="25">
        <f>'Natural Hazard'!G74</f>
        <v>10</v>
      </c>
      <c r="AG74" s="25">
        <f>Conflict!G74</f>
        <v>0</v>
      </c>
      <c r="AH74" s="57"/>
      <c r="AI74" s="27">
        <v>0.2</v>
      </c>
      <c r="AJ74" s="27">
        <v>0.5</v>
      </c>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row>
    <row r="75" spans="1:70" x14ac:dyDescent="0.2">
      <c r="A75" s="70">
        <v>70</v>
      </c>
      <c r="B75" s="20" t="s">
        <v>145</v>
      </c>
      <c r="C75" s="20" t="s">
        <v>146</v>
      </c>
      <c r="D75" s="20" t="s">
        <v>578</v>
      </c>
      <c r="E75" s="20" t="s">
        <v>573</v>
      </c>
      <c r="F75" s="57"/>
      <c r="G75" s="22" cm="1">
        <f t="array" ref="G75">Options!$D$30*(COUNTIF($N75:$S75, "&gt;="&amp;Options!$D$41) + 0.5*(COUNTIF($N75:$S75, "&gt;="&amp;Options!$D$42) - COUNTIF($N75:$S75, "&gt;="&amp;Options!$D$41))) + Options!$D$31*(COUNTIF($N75:$S75, "&gt;="&amp;Options!$D$41)) + Options!$D$32*AVERAGE($N75:$S75) + Options!$D$33*GEOMEAN($N75:$S75+0.0001)</f>
        <v>2.5</v>
      </c>
      <c r="H75" s="23">
        <f t="shared" si="18"/>
        <v>2.5</v>
      </c>
      <c r="I75" s="22" cm="1">
        <f t="array" ref="I75">Options!$D$30*(COUNTIF($U75:$Z75, "&gt;="&amp;Options!$D$37) + 0.5*(COUNTIF($U75:$Z75, "&gt;="&amp;Options!$D$38) - COUNTIF($U75:$Z75, "&gt;="&amp;Options!$D$37))) + Options!$D$31*(COUNTIF($U75:$Z75, "&gt;="&amp;Options!$D$37)) + Options!$D$32*AVERAGE($U75:$Z75) + Options!$D$33*GEOMEAN($U75:$Z75+0.0001)</f>
        <v>2</v>
      </c>
      <c r="J75" s="24">
        <f t="shared" si="19"/>
        <v>2</v>
      </c>
      <c r="K75" s="21" cm="1">
        <f t="array" ref="K75">Options!$D$30*(COUNTIF($AB75:$AG75, "&gt;="&amp;Options!$D$37) + 0.5*(COUNTIF($AB75:$AG75, "&gt;="&amp;Options!$D$38) - COUNTIF($AB75:$AG75, "&gt;="&amp;Options!$D$37))) + Options!$D$31*(COUNTIF($AB75:$AG75, "&gt;="&amp;Options!$D$37)) + Options!$D$32*AVERAGE($AB75:$AG75) + Options!$D$33*GEOMEAN($AB75:$AG75+0.0001)</f>
        <v>0.5</v>
      </c>
      <c r="L75" s="24">
        <f t="shared" si="20"/>
        <v>0.5</v>
      </c>
      <c r="M75" s="57"/>
      <c r="N75" s="25">
        <f t="shared" si="21"/>
        <v>5.9601853598532788</v>
      </c>
      <c r="O75" s="25">
        <f t="shared" si="22"/>
        <v>6.7490917340372345</v>
      </c>
      <c r="P75" s="25">
        <f t="shared" si="23"/>
        <v>5.4109830706752735</v>
      </c>
      <c r="Q75" s="25">
        <f t="shared" si="24"/>
        <v>4.9789029323189018</v>
      </c>
      <c r="R75" s="25">
        <f t="shared" si="25"/>
        <v>9.5</v>
      </c>
      <c r="S75" s="25">
        <f t="shared" si="26"/>
        <v>0</v>
      </c>
      <c r="T75" s="58"/>
      <c r="U75" s="25">
        <f>Health!F75</f>
        <v>7.46</v>
      </c>
      <c r="V75" s="25">
        <f>Food!F75</f>
        <v>6.5071770334928196</v>
      </c>
      <c r="W75" s="26">
        <f>Macro!F75</f>
        <v>7.1570247933884303</v>
      </c>
      <c r="X75" s="25">
        <f>Socioeconomic!F75</f>
        <v>7.7142857142857197</v>
      </c>
      <c r="Y75" s="25">
        <f>'Natural Hazard'!F75</f>
        <v>9.5</v>
      </c>
      <c r="Z75" s="25">
        <f>Conflict!F75</f>
        <v>0</v>
      </c>
      <c r="AA75" s="58"/>
      <c r="AB75" s="25">
        <f>Health!G75</f>
        <v>4.7619047619047397</v>
      </c>
      <c r="AC75" s="25">
        <f>Food!G75</f>
        <v>7</v>
      </c>
      <c r="AD75" s="25">
        <f>Macro!G75</f>
        <v>4.0909090909090802</v>
      </c>
      <c r="AE75" s="25">
        <f>Socioeconomic!G75</f>
        <v>3.21345038641067</v>
      </c>
      <c r="AF75" s="25">
        <f>'Natural Hazard'!G75</f>
        <v>0</v>
      </c>
      <c r="AG75" s="25">
        <f>Conflict!G75</f>
        <v>0</v>
      </c>
      <c r="AH75" s="57"/>
      <c r="AI75" s="27">
        <v>0</v>
      </c>
      <c r="AJ75" s="27">
        <v>0.2</v>
      </c>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row>
    <row r="76" spans="1:70" x14ac:dyDescent="0.2">
      <c r="A76" s="70">
        <v>71</v>
      </c>
      <c r="B76" s="20" t="s">
        <v>147</v>
      </c>
      <c r="C76" s="20" t="s">
        <v>148</v>
      </c>
      <c r="D76" s="20" t="s">
        <v>578</v>
      </c>
      <c r="E76" s="20" t="s">
        <v>572</v>
      </c>
      <c r="F76" s="57"/>
      <c r="G76" s="22" cm="1">
        <f t="array" ref="G76">Options!$D$30*(COUNTIF($N76:$S76, "&gt;="&amp;Options!$D$41) + 0.5*(COUNTIF($N76:$S76, "&gt;="&amp;Options!$D$42) - COUNTIF($N76:$S76, "&gt;="&amp;Options!$D$41))) + Options!$D$31*(COUNTIF($N76:$S76, "&gt;="&amp;Options!$D$41)) + Options!$D$32*AVERAGE($N76:$S76) + Options!$D$33*GEOMEAN($N76:$S76+0.0001)</f>
        <v>2</v>
      </c>
      <c r="H76" s="23">
        <f t="shared" si="18"/>
        <v>2</v>
      </c>
      <c r="I76" s="22" cm="1">
        <f t="array" ref="I76">Options!$D$30*(COUNTIF($U76:$Z76, "&gt;="&amp;Options!$D$37) + 0.5*(COUNTIF($U76:$Z76, "&gt;="&amp;Options!$D$38) - COUNTIF($U76:$Z76, "&gt;="&amp;Options!$D$37))) + Options!$D$31*(COUNTIF($U76:$Z76, "&gt;="&amp;Options!$D$37)) + Options!$D$32*AVERAGE($U76:$Z76) + Options!$D$33*GEOMEAN($U76:$Z76+0.0001)</f>
        <v>0.5</v>
      </c>
      <c r="J76" s="24">
        <f t="shared" si="19"/>
        <v>0.5</v>
      </c>
      <c r="K76" s="21" cm="1">
        <f t="array" ref="K76">Options!$D$30*(COUNTIF($AB76:$AG76, "&gt;="&amp;Options!$D$37) + 0.5*(COUNTIF($AB76:$AG76, "&gt;="&amp;Options!$D$38) - COUNTIF($AB76:$AG76, "&gt;="&amp;Options!$D$37))) + Options!$D$31*(COUNTIF($AB76:$AG76, "&gt;="&amp;Options!$D$37)) + Options!$D$32*AVERAGE($AB76:$AG76) + Options!$D$33*GEOMEAN($AB76:$AG76+0.0001)</f>
        <v>2</v>
      </c>
      <c r="L76" s="24">
        <f t="shared" si="20"/>
        <v>2</v>
      </c>
      <c r="M76" s="57"/>
      <c r="N76" s="25">
        <f t="shared" si="21"/>
        <v>8.7521425948164264</v>
      </c>
      <c r="O76" s="25">
        <f t="shared" si="22"/>
        <v>4.6650717703349303</v>
      </c>
      <c r="P76" s="25">
        <f t="shared" si="23"/>
        <v>4.6334458490158958</v>
      </c>
      <c r="Q76" s="25">
        <f t="shared" si="24"/>
        <v>6.28571428571429</v>
      </c>
      <c r="R76" s="25">
        <f t="shared" si="25"/>
        <v>6.8313005106397346</v>
      </c>
      <c r="S76" s="25">
        <f t="shared" si="26"/>
        <v>0</v>
      </c>
      <c r="T76" s="58"/>
      <c r="U76" s="25">
        <f>Health!F76</f>
        <v>7.66</v>
      </c>
      <c r="V76" s="25">
        <f>Food!F76</f>
        <v>4.6650717703349303</v>
      </c>
      <c r="W76" s="26">
        <f>Macro!F76</f>
        <v>6.2975206611570202</v>
      </c>
      <c r="X76" s="25">
        <f>Socioeconomic!F76</f>
        <v>6.28571428571429</v>
      </c>
      <c r="Y76" s="25">
        <f>'Natural Hazard'!F76</f>
        <v>4.6666666666666696</v>
      </c>
      <c r="Z76" s="25">
        <f>Conflict!F76</f>
        <v>0</v>
      </c>
      <c r="AA76" s="58"/>
      <c r="AB76" s="25">
        <f>Health!G76</f>
        <v>10</v>
      </c>
      <c r="AC76" s="25">
        <f>Food!G76</f>
        <v>0</v>
      </c>
      <c r="AD76" s="25">
        <f>Macro!G76</f>
        <v>3.4090909090909198</v>
      </c>
      <c r="AE76" s="25">
        <f>Socioeconomic!G76</f>
        <v>0</v>
      </c>
      <c r="AF76" s="25">
        <f>'Natural Hazard'!G76</f>
        <v>10</v>
      </c>
      <c r="AG76" s="25">
        <f>Conflict!G76</f>
        <v>0</v>
      </c>
      <c r="AH76" s="57"/>
      <c r="AI76" s="27">
        <v>0</v>
      </c>
      <c r="AJ76" s="27">
        <v>0.4</v>
      </c>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row>
    <row r="77" spans="1:70" x14ac:dyDescent="0.2">
      <c r="A77" s="70">
        <v>72</v>
      </c>
      <c r="B77" s="20" t="s">
        <v>149</v>
      </c>
      <c r="C77" s="20" t="s">
        <v>150</v>
      </c>
      <c r="D77" s="20" t="s">
        <v>578</v>
      </c>
      <c r="E77" s="20" t="s">
        <v>572</v>
      </c>
      <c r="F77" s="57"/>
      <c r="G77" s="22" cm="1">
        <f t="array" ref="G77">Options!$D$30*(COUNTIF($N77:$S77, "&gt;="&amp;Options!$D$41) + 0.5*(COUNTIF($N77:$S77, "&gt;="&amp;Options!$D$42) - COUNTIF($N77:$S77, "&gt;="&amp;Options!$D$41))) + Options!$D$31*(COUNTIF($N77:$S77, "&gt;="&amp;Options!$D$41)) + Options!$D$32*AVERAGE($N77:$S77) + Options!$D$33*GEOMEAN($N77:$S77+0.0001)</f>
        <v>4.5</v>
      </c>
      <c r="H77" s="23">
        <f t="shared" si="18"/>
        <v>4.5</v>
      </c>
      <c r="I77" s="22" cm="1">
        <f t="array" ref="I77">Options!$D$30*(COUNTIF($U77:$Z77, "&gt;="&amp;Options!$D$37) + 0.5*(COUNTIF($U77:$Z77, "&gt;="&amp;Options!$D$38) - COUNTIF($U77:$Z77, "&gt;="&amp;Options!$D$37))) + Options!$D$31*(COUNTIF($U77:$Z77, "&gt;="&amp;Options!$D$37)) + Options!$D$32*AVERAGE($U77:$Z77) + Options!$D$33*GEOMEAN($U77:$Z77+0.0001)</f>
        <v>2</v>
      </c>
      <c r="J77" s="24">
        <f t="shared" si="19"/>
        <v>2</v>
      </c>
      <c r="K77" s="21" cm="1">
        <f t="array" ref="K77">Options!$D$30*(COUNTIF($AB77:$AG77, "&gt;="&amp;Options!$D$37) + 0.5*(COUNTIF($AB77:$AG77, "&gt;="&amp;Options!$D$38) - COUNTIF($AB77:$AG77, "&gt;="&amp;Options!$D$37))) + Options!$D$31*(COUNTIF($AB77:$AG77, "&gt;="&amp;Options!$D$37)) + Options!$D$32*AVERAGE($AB77:$AG77) + Options!$D$33*GEOMEAN($AB77:$AG77+0.0001)</f>
        <v>1.5</v>
      </c>
      <c r="L77" s="24">
        <f t="shared" si="20"/>
        <v>1.5</v>
      </c>
      <c r="M77" s="57"/>
      <c r="N77" s="25">
        <f t="shared" si="21"/>
        <v>7.7827648410721171</v>
      </c>
      <c r="O77" s="25">
        <f t="shared" si="22"/>
        <v>6.14832535885167</v>
      </c>
      <c r="P77" s="25">
        <f t="shared" si="23"/>
        <v>6.6882944945389502</v>
      </c>
      <c r="Q77" s="25">
        <f t="shared" si="24"/>
        <v>6.5982681710538928</v>
      </c>
      <c r="R77" s="25">
        <f t="shared" si="25"/>
        <v>9.1666666666666696</v>
      </c>
      <c r="S77" s="25">
        <f t="shared" si="26"/>
        <v>10</v>
      </c>
      <c r="T77" s="58"/>
      <c r="U77" s="25">
        <f>Health!F77</f>
        <v>8.48</v>
      </c>
      <c r="V77" s="25">
        <f>Food!F77</f>
        <v>6.14832535885167</v>
      </c>
      <c r="W77" s="26">
        <f>Macro!F77</f>
        <v>7.5702479338842998</v>
      </c>
      <c r="X77" s="25">
        <f>Socioeconomic!F77</f>
        <v>8.1428571428571406</v>
      </c>
      <c r="Y77" s="25">
        <f>'Natural Hazard'!F77</f>
        <v>9.1666666666666696</v>
      </c>
      <c r="Z77" s="25">
        <f>Conflict!F77</f>
        <v>0</v>
      </c>
      <c r="AA77" s="58"/>
      <c r="AB77" s="25">
        <f>Health!G77</f>
        <v>7.1428571428571104</v>
      </c>
      <c r="AC77" s="25">
        <f>Food!G77</f>
        <v>0</v>
      </c>
      <c r="AD77" s="25">
        <f>Macro!G77</f>
        <v>5.9090909090909198</v>
      </c>
      <c r="AE77" s="25">
        <f>Socioeconomic!G77</f>
        <v>5.3466666666666702</v>
      </c>
      <c r="AF77" s="25">
        <f>'Natural Hazard'!G77</f>
        <v>0</v>
      </c>
      <c r="AG77" s="25">
        <f>Conflict!G77</f>
        <v>10</v>
      </c>
      <c r="AH77" s="57"/>
      <c r="AI77" s="27">
        <v>0</v>
      </c>
      <c r="AJ77" s="27">
        <v>0.2</v>
      </c>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row>
    <row r="78" spans="1:70" x14ac:dyDescent="0.2">
      <c r="A78" s="70">
        <v>73</v>
      </c>
      <c r="B78" s="20" t="s">
        <v>151</v>
      </c>
      <c r="C78" s="20" t="s">
        <v>152</v>
      </c>
      <c r="D78" s="20" t="s">
        <v>576</v>
      </c>
      <c r="E78" s="20" t="s">
        <v>573</v>
      </c>
      <c r="F78" s="57"/>
      <c r="G78" s="22" cm="1">
        <f t="array" ref="G78">Options!$D$30*(COUNTIF($N78:$S78, "&gt;="&amp;Options!$D$41) + 0.5*(COUNTIF($N78:$S78, "&gt;="&amp;Options!$D$42) - COUNTIF($N78:$S78, "&gt;="&amp;Options!$D$41))) + Options!$D$31*(COUNTIF($N78:$S78, "&gt;="&amp;Options!$D$41)) + Options!$D$32*AVERAGE($N78:$S78) + Options!$D$33*GEOMEAN($N78:$S78+0.0001)</f>
        <v>1.5</v>
      </c>
      <c r="H78" s="23">
        <f t="shared" si="18"/>
        <v>1.5</v>
      </c>
      <c r="I78" s="22" cm="1">
        <f t="array" ref="I78">Options!$D$30*(COUNTIF($U78:$Z78, "&gt;="&amp;Options!$D$37) + 0.5*(COUNTIF($U78:$Z78, "&gt;="&amp;Options!$D$38) - COUNTIF($U78:$Z78, "&gt;="&amp;Options!$D$37))) + Options!$D$31*(COUNTIF($U78:$Z78, "&gt;="&amp;Options!$D$37)) + Options!$D$32*AVERAGE($U78:$Z78) + Options!$D$33*GEOMEAN($U78:$Z78+0.0001)</f>
        <v>0</v>
      </c>
      <c r="J78" s="24">
        <f t="shared" si="19"/>
        <v>0</v>
      </c>
      <c r="K78" s="21" cm="1">
        <f t="array" ref="K78">Options!$D$30*(COUNTIF($AB78:$AG78, "&gt;="&amp;Options!$D$37) + 0.5*(COUNTIF($AB78:$AG78, "&gt;="&amp;Options!$D$38) - COUNTIF($AB78:$AG78, "&gt;="&amp;Options!$D$37))) + Options!$D$31*(COUNTIF($AB78:$AG78, "&gt;="&amp;Options!$D$37)) + Options!$D$32*AVERAGE($AB78:$AG78) + Options!$D$33*GEOMEAN($AB78:$AG78+0.0001)</f>
        <v>2.5</v>
      </c>
      <c r="L78" s="24">
        <f t="shared" si="20"/>
        <v>2.5</v>
      </c>
      <c r="M78" s="57"/>
      <c r="N78" s="25">
        <f t="shared" si="21"/>
        <v>6.1237243569579451</v>
      </c>
      <c r="O78" s="25">
        <f t="shared" si="22"/>
        <v>1.2200956937798999</v>
      </c>
      <c r="P78" s="25">
        <f t="shared" si="23"/>
        <v>5.6170690812791157</v>
      </c>
      <c r="Q78" s="25">
        <f t="shared" si="24"/>
        <v>4.3094580368566771</v>
      </c>
      <c r="R78" s="25">
        <f t="shared" si="25"/>
        <v>6.3333333333333304</v>
      </c>
      <c r="S78" s="25">
        <f t="shared" si="26"/>
        <v>0</v>
      </c>
      <c r="T78" s="58"/>
      <c r="U78" s="25">
        <f>Health!F78</f>
        <v>3.75</v>
      </c>
      <c r="V78" s="25">
        <f>Food!F78</f>
        <v>1.2200956937798999</v>
      </c>
      <c r="W78" s="26">
        <f>Macro!F78</f>
        <v>3.7520661157024802</v>
      </c>
      <c r="X78" s="25">
        <f>Socioeconomic!F78</f>
        <v>1.8571428571428601</v>
      </c>
      <c r="Y78" s="25">
        <f>'Natural Hazard'!F78</f>
        <v>6.3333333333333304</v>
      </c>
      <c r="Z78" s="25">
        <f>Conflict!F78</f>
        <v>0</v>
      </c>
      <c r="AA78" s="58"/>
      <c r="AB78" s="25">
        <f>Health!G78</f>
        <v>10</v>
      </c>
      <c r="AC78" s="25">
        <f>Food!G78</f>
        <v>0</v>
      </c>
      <c r="AD78" s="25">
        <f>Macro!G78</f>
        <v>8.4090909090909207</v>
      </c>
      <c r="AE78" s="25">
        <f>Socioeconomic!G78</f>
        <v>10</v>
      </c>
      <c r="AF78" s="25">
        <f>'Natural Hazard'!G78</f>
        <v>0</v>
      </c>
      <c r="AG78" s="25">
        <f>Conflict!G78</f>
        <v>0</v>
      </c>
      <c r="AH78" s="57"/>
      <c r="AI78" s="27">
        <v>0</v>
      </c>
      <c r="AJ78" s="27">
        <v>0.3</v>
      </c>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row>
    <row r="79" spans="1:70" x14ac:dyDescent="0.2">
      <c r="A79" s="70">
        <v>74</v>
      </c>
      <c r="B79" s="20" t="s">
        <v>153</v>
      </c>
      <c r="C79" s="20" t="s">
        <v>154</v>
      </c>
      <c r="D79" s="20" t="s">
        <v>578</v>
      </c>
      <c r="E79" s="20" t="s">
        <v>572</v>
      </c>
      <c r="F79" s="57"/>
      <c r="G79" s="22" cm="1">
        <f t="array" ref="G79">Options!$D$30*(COUNTIF($N79:$S79, "&gt;="&amp;Options!$D$41) + 0.5*(COUNTIF($N79:$S79, "&gt;="&amp;Options!$D$42) - COUNTIF($N79:$S79, "&gt;="&amp;Options!$D$41))) + Options!$D$31*(COUNTIF($N79:$S79, "&gt;="&amp;Options!$D$41)) + Options!$D$32*AVERAGE($N79:$S79) + Options!$D$33*GEOMEAN($N79:$S79+0.0001)</f>
        <v>4.5</v>
      </c>
      <c r="H79" s="23">
        <f t="shared" si="18"/>
        <v>4.5</v>
      </c>
      <c r="I79" s="22" cm="1">
        <f t="array" ref="I79">Options!$D$30*(COUNTIF($U79:$Z79, "&gt;="&amp;Options!$D$37) + 0.5*(COUNTIF($U79:$Z79, "&gt;="&amp;Options!$D$38) - COUNTIF($U79:$Z79, "&gt;="&amp;Options!$D$37))) + Options!$D$31*(COUNTIF($U79:$Z79, "&gt;="&amp;Options!$D$37)) + Options!$D$32*AVERAGE($U79:$Z79) + Options!$D$33*GEOMEAN($U79:$Z79+0.0001)</f>
        <v>5.5</v>
      </c>
      <c r="J79" s="24">
        <f t="shared" si="19"/>
        <v>5.5</v>
      </c>
      <c r="K79" s="21" cm="1">
        <f t="array" ref="K79">Options!$D$30*(COUNTIF($AB79:$AG79, "&gt;="&amp;Options!$D$37) + 0.5*(COUNTIF($AB79:$AG79, "&gt;="&amp;Options!$D$38) - COUNTIF($AB79:$AG79, "&gt;="&amp;Options!$D$37))) + Options!$D$31*(COUNTIF($AB79:$AG79, "&gt;="&amp;Options!$D$37)) + Options!$D$32*AVERAGE($AB79:$AG79) + Options!$D$33*GEOMEAN($AB79:$AG79+0.0001)</f>
        <v>2</v>
      </c>
      <c r="L79" s="24">
        <f t="shared" si="20"/>
        <v>2</v>
      </c>
      <c r="M79" s="57"/>
      <c r="N79" s="25">
        <f t="shared" si="21"/>
        <v>7.6791425803425994</v>
      </c>
      <c r="O79" s="25">
        <f t="shared" si="22"/>
        <v>10</v>
      </c>
      <c r="P79" s="25">
        <f t="shared" si="23"/>
        <v>5.834236630001052</v>
      </c>
      <c r="Q79" s="25">
        <f t="shared" si="24"/>
        <v>10</v>
      </c>
      <c r="R79" s="25">
        <f t="shared" si="25"/>
        <v>10</v>
      </c>
      <c r="S79" s="25">
        <f t="shared" si="26"/>
        <v>3.8170657101108829</v>
      </c>
      <c r="T79" s="58"/>
      <c r="U79" s="25">
        <f>Health!F79</f>
        <v>10</v>
      </c>
      <c r="V79" s="25">
        <f>Food!F79</f>
        <v>10</v>
      </c>
      <c r="W79" s="26">
        <f>Macro!F79</f>
        <v>8.8099173553718995</v>
      </c>
      <c r="X79" s="25">
        <f>Socioeconomic!F79</f>
        <v>10</v>
      </c>
      <c r="Y79" s="25">
        <f>'Natural Hazard'!F79</f>
        <v>10</v>
      </c>
      <c r="Z79" s="25">
        <f>Conflict!F79</f>
        <v>10</v>
      </c>
      <c r="AA79" s="58"/>
      <c r="AB79" s="25">
        <f>Health!G79</f>
        <v>5.8969230769230796</v>
      </c>
      <c r="AC79" s="25">
        <f>Food!G79</f>
        <v>10</v>
      </c>
      <c r="AD79" s="25">
        <f>Macro!G79</f>
        <v>3.86363636363637</v>
      </c>
      <c r="AE79" s="25">
        <f>Socioeconomic!G79</f>
        <v>10</v>
      </c>
      <c r="AF79" s="25">
        <f>'Natural Hazard'!G79</f>
        <v>0</v>
      </c>
      <c r="AG79" s="25">
        <f>Conflict!G79</f>
        <v>1.45699906353043</v>
      </c>
      <c r="AH79" s="57"/>
      <c r="AI79" s="27">
        <v>0</v>
      </c>
      <c r="AJ79" s="27">
        <v>0.2</v>
      </c>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row>
    <row r="80" spans="1:70" x14ac:dyDescent="0.2">
      <c r="A80" s="70">
        <v>75</v>
      </c>
      <c r="B80" s="20" t="s">
        <v>155</v>
      </c>
      <c r="C80" s="20" t="s">
        <v>156</v>
      </c>
      <c r="D80" s="20" t="s">
        <v>576</v>
      </c>
      <c r="E80" s="20" t="s">
        <v>3</v>
      </c>
      <c r="F80" s="57"/>
      <c r="G80" s="22" cm="1">
        <f t="array" ref="G80">Options!$D$30*(COUNTIF($N80:$S80, "&gt;="&amp;Options!$D$41) + 0.5*(COUNTIF($N80:$S80, "&gt;="&amp;Options!$D$42) - COUNTIF($N80:$S80, "&gt;="&amp;Options!$D$41))) + Options!$D$31*(COUNTIF($N80:$S80, "&gt;="&amp;Options!$D$41)) + Options!$D$32*AVERAGE($N80:$S80) + Options!$D$33*GEOMEAN($N80:$S80+0.0001)</f>
        <v>0.5</v>
      </c>
      <c r="H80" s="23">
        <f t="shared" si="18"/>
        <v>0.5</v>
      </c>
      <c r="I80" s="22" cm="1">
        <f t="array" ref="I80">Options!$D$30*(COUNTIF($U80:$Z80, "&gt;="&amp;Options!$D$37) + 0.5*(COUNTIF($U80:$Z80, "&gt;="&amp;Options!$D$38) - COUNTIF($U80:$Z80, "&gt;="&amp;Options!$D$37))) + Options!$D$31*(COUNTIF($U80:$Z80, "&gt;="&amp;Options!$D$37)) + Options!$D$32*AVERAGE($U80:$Z80) + Options!$D$33*GEOMEAN($U80:$Z80+0.0001)</f>
        <v>0</v>
      </c>
      <c r="J80" s="24">
        <f t="shared" si="19"/>
        <v>0</v>
      </c>
      <c r="K80" s="21" cm="1">
        <f t="array" ref="K80">Options!$D$30*(COUNTIF($AB80:$AG80, "&gt;="&amp;Options!$D$37) + 0.5*(COUNTIF($AB80:$AG80, "&gt;="&amp;Options!$D$38) - COUNTIF($AB80:$AG80, "&gt;="&amp;Options!$D$37))) + Options!$D$31*(COUNTIF($AB80:$AG80, "&gt;="&amp;Options!$D$37)) + Options!$D$32*AVERAGE($AB80:$AG80) + Options!$D$33*GEOMEAN($AB80:$AG80+0.0001)</f>
        <v>1.5</v>
      </c>
      <c r="L80" s="24">
        <f t="shared" si="20"/>
        <v>1.5</v>
      </c>
      <c r="M80" s="57"/>
      <c r="N80" s="25">
        <f t="shared" si="21"/>
        <v>5.9160797830996161</v>
      </c>
      <c r="O80" s="25">
        <f t="shared" si="22"/>
        <v>0.93301435406698596</v>
      </c>
      <c r="P80" s="25">
        <f t="shared" si="23"/>
        <v>2.6709050965095127</v>
      </c>
      <c r="Q80" s="25">
        <f t="shared" si="24"/>
        <v>4.0746603714735743</v>
      </c>
      <c r="R80" s="25">
        <f t="shared" si="25"/>
        <v>4.3333333333333304</v>
      </c>
      <c r="S80" s="25">
        <f t="shared" si="26"/>
        <v>0</v>
      </c>
      <c r="T80" s="58"/>
      <c r="U80" s="25">
        <f>Health!F80</f>
        <v>3.5</v>
      </c>
      <c r="V80" s="25">
        <f>Food!F80</f>
        <v>0.93301435406698596</v>
      </c>
      <c r="W80" s="26">
        <f>Macro!F80</f>
        <v>3.4876033057851199</v>
      </c>
      <c r="X80" s="25">
        <f>Socioeconomic!F80</f>
        <v>1.8571428571428601</v>
      </c>
      <c r="Y80" s="25">
        <f>'Natural Hazard'!F80</f>
        <v>4.3333333333333304</v>
      </c>
      <c r="Z80" s="25">
        <f>Conflict!F80</f>
        <v>0</v>
      </c>
      <c r="AA80" s="58"/>
      <c r="AB80" s="25">
        <f>Health!G80</f>
        <v>10</v>
      </c>
      <c r="AC80" s="25">
        <f>Food!G80</f>
        <v>0</v>
      </c>
      <c r="AD80" s="25">
        <f>Macro!G80</f>
        <v>2.0454545454545499</v>
      </c>
      <c r="AE80" s="25">
        <f>Socioeconomic!G80</f>
        <v>8.94</v>
      </c>
      <c r="AF80" s="25">
        <f>'Natural Hazard'!G80</f>
        <v>0</v>
      </c>
      <c r="AG80" s="25">
        <f>Conflict!G80</f>
        <v>0</v>
      </c>
      <c r="AH80" s="57"/>
      <c r="AI80" s="27">
        <v>0</v>
      </c>
      <c r="AJ80" s="27">
        <v>0.3</v>
      </c>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row>
    <row r="81" spans="1:70" x14ac:dyDescent="0.2">
      <c r="A81" s="70">
        <v>76</v>
      </c>
      <c r="B81" s="20" t="s">
        <v>157</v>
      </c>
      <c r="C81" s="20" t="s">
        <v>158</v>
      </c>
      <c r="D81" s="20" t="s">
        <v>579</v>
      </c>
      <c r="E81" s="20" t="s">
        <v>573</v>
      </c>
      <c r="F81" s="57"/>
      <c r="G81" s="22" cm="1">
        <f t="array" ref="G81">Options!$D$30*(COUNTIF($N81:$S81, "&gt;="&amp;Options!$D$41) + 0.5*(COUNTIF($N81:$S81, "&gt;="&amp;Options!$D$42) - COUNTIF($N81:$S81, "&gt;="&amp;Options!$D$41))) + Options!$D$31*(COUNTIF($N81:$S81, "&gt;="&amp;Options!$D$41)) + Options!$D$32*AVERAGE($N81:$S81) + Options!$D$33*GEOMEAN($N81:$S81+0.0001)</f>
        <v>2.5</v>
      </c>
      <c r="H81" s="23">
        <f t="shared" si="18"/>
        <v>2.5</v>
      </c>
      <c r="I81" s="22" cm="1">
        <f t="array" ref="I81">Options!$D$30*(COUNTIF($U81:$Z81, "&gt;="&amp;Options!$D$37) + 0.5*(COUNTIF($U81:$Z81, "&gt;="&amp;Options!$D$38) - COUNTIF($U81:$Z81, "&gt;="&amp;Options!$D$37))) + Options!$D$31*(COUNTIF($U81:$Z81, "&gt;="&amp;Options!$D$37)) + Options!$D$32*AVERAGE($U81:$Z81) + Options!$D$33*GEOMEAN($U81:$Z81+0.0001)</f>
        <v>1</v>
      </c>
      <c r="J81" s="24">
        <f t="shared" si="19"/>
        <v>1</v>
      </c>
      <c r="K81" s="21" cm="1">
        <f t="array" ref="K81">Options!$D$30*(COUNTIF($AB81:$AG81, "&gt;="&amp;Options!$D$37) + 0.5*(COUNTIF($AB81:$AG81, "&gt;="&amp;Options!$D$38) - COUNTIF($AB81:$AG81, "&gt;="&amp;Options!$D$37))) + Options!$D$31*(COUNTIF($AB81:$AG81, "&gt;="&amp;Options!$D$37)) + Options!$D$32*AVERAGE($AB81:$AG81) + Options!$D$33*GEOMEAN($AB81:$AG81+0.0001)</f>
        <v>0.5</v>
      </c>
      <c r="L81" s="24">
        <f t="shared" si="20"/>
        <v>0.5</v>
      </c>
      <c r="M81" s="57"/>
      <c r="N81" s="25">
        <f t="shared" si="21"/>
        <v>5.3452248382484751</v>
      </c>
      <c r="O81" s="25">
        <f t="shared" si="22"/>
        <v>5.2392344497607697</v>
      </c>
      <c r="P81" s="25">
        <f t="shared" si="23"/>
        <v>2.6326562704456915</v>
      </c>
      <c r="Q81" s="25">
        <f t="shared" si="24"/>
        <v>6.5378021645547761</v>
      </c>
      <c r="R81" s="25">
        <f t="shared" si="25"/>
        <v>10</v>
      </c>
      <c r="S81" s="25">
        <f t="shared" si="26"/>
        <v>4.1482658430484003</v>
      </c>
      <c r="T81" s="58"/>
      <c r="U81" s="25">
        <f>Health!F81</f>
        <v>6</v>
      </c>
      <c r="V81" s="25">
        <f>Food!F81</f>
        <v>5.2392344497607697</v>
      </c>
      <c r="W81" s="26">
        <f>Macro!F81</f>
        <v>6.0991735537190097</v>
      </c>
      <c r="X81" s="25">
        <f>Socioeconomic!F81</f>
        <v>4.71428571428571</v>
      </c>
      <c r="Y81" s="25">
        <f>'Natural Hazard'!F81</f>
        <v>10</v>
      </c>
      <c r="Z81" s="25">
        <f>Conflict!F81</f>
        <v>0</v>
      </c>
      <c r="AA81" s="58"/>
      <c r="AB81" s="25">
        <f>Health!G81</f>
        <v>4.7619047619047397</v>
      </c>
      <c r="AC81" s="25">
        <f>Food!G81</f>
        <v>0</v>
      </c>
      <c r="AD81" s="25">
        <f>Macro!G81</f>
        <v>1.13636363636363</v>
      </c>
      <c r="AE81" s="25">
        <f>Socioeconomic!G81</f>
        <v>9.06666666666667</v>
      </c>
      <c r="AF81" s="25">
        <f>'Natural Hazard'!G81</f>
        <v>0</v>
      </c>
      <c r="AG81" s="25">
        <f>Conflict!G81</f>
        <v>4.1482658430484003</v>
      </c>
      <c r="AH81" s="57"/>
      <c r="AI81" s="27">
        <v>0</v>
      </c>
      <c r="AJ81" s="27">
        <v>0.2</v>
      </c>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row>
    <row r="82" spans="1:70" x14ac:dyDescent="0.2">
      <c r="A82" s="70">
        <v>77</v>
      </c>
      <c r="B82" s="20" t="s">
        <v>159</v>
      </c>
      <c r="C82" s="20" t="s">
        <v>160</v>
      </c>
      <c r="D82" s="20" t="s">
        <v>574</v>
      </c>
      <c r="E82" s="20" t="s">
        <v>573</v>
      </c>
      <c r="F82" s="57"/>
      <c r="G82" s="22" cm="1">
        <f t="array" ref="G82">Options!$D$30*(COUNTIF($N82:$S82, "&gt;="&amp;Options!$D$41) + 0.5*(COUNTIF($N82:$S82, "&gt;="&amp;Options!$D$42) - COUNTIF($N82:$S82, "&gt;="&amp;Options!$D$41))) + Options!$D$31*(COUNTIF($N82:$S82, "&gt;="&amp;Options!$D$41)) + Options!$D$32*AVERAGE($N82:$S82) + Options!$D$33*GEOMEAN($N82:$S82+0.0001)</f>
        <v>4.5</v>
      </c>
      <c r="H82" s="23">
        <f t="shared" si="18"/>
        <v>4.5</v>
      </c>
      <c r="I82" s="22" cm="1">
        <f t="array" ref="I82">Options!$D$30*(COUNTIF($U82:$Z82, "&gt;="&amp;Options!$D$37) + 0.5*(COUNTIF($U82:$Z82, "&gt;="&amp;Options!$D$38) - COUNTIF($U82:$Z82, "&gt;="&amp;Options!$D$37))) + Options!$D$31*(COUNTIF($U82:$Z82, "&gt;="&amp;Options!$D$37)) + Options!$D$32*AVERAGE($U82:$Z82) + Options!$D$33*GEOMEAN($U82:$Z82+0.0001)</f>
        <v>1.5</v>
      </c>
      <c r="J82" s="24">
        <f t="shared" si="19"/>
        <v>1.5</v>
      </c>
      <c r="K82" s="21" cm="1">
        <f t="array" ref="K82">Options!$D$30*(COUNTIF($AB82:$AG82, "&gt;="&amp;Options!$D$37) + 0.5*(COUNTIF($AB82:$AG82, "&gt;="&amp;Options!$D$38) - COUNTIF($AB82:$AG82, "&gt;="&amp;Options!$D$37))) + Options!$D$31*(COUNTIF($AB82:$AG82, "&gt;="&amp;Options!$D$37)) + Options!$D$32*AVERAGE($AB82:$AG82) + Options!$D$33*GEOMEAN($AB82:$AG82+0.0001)</f>
        <v>1</v>
      </c>
      <c r="L82" s="24">
        <f t="shared" si="20"/>
        <v>1</v>
      </c>
      <c r="M82" s="57"/>
      <c r="N82" s="25">
        <f t="shared" si="21"/>
        <v>7.7255608840240866</v>
      </c>
      <c r="O82" s="25">
        <f t="shared" si="22"/>
        <v>7.1770334928229698</v>
      </c>
      <c r="P82" s="25">
        <f t="shared" si="23"/>
        <v>6.0991735537190097</v>
      </c>
      <c r="Q82" s="25">
        <f t="shared" si="24"/>
        <v>7.8594801718325193</v>
      </c>
      <c r="R82" s="25">
        <f t="shared" si="25"/>
        <v>10</v>
      </c>
      <c r="S82" s="25">
        <f t="shared" si="26"/>
        <v>0</v>
      </c>
      <c r="T82" s="58"/>
      <c r="U82" s="25">
        <f>Health!F82</f>
        <v>6.5</v>
      </c>
      <c r="V82" s="25">
        <f>Food!F82</f>
        <v>7.1770334928229698</v>
      </c>
      <c r="W82" s="26">
        <f>Macro!F82</f>
        <v>6.0991735537190097</v>
      </c>
      <c r="X82" s="25">
        <f>Socioeconomic!F82</f>
        <v>6.71428571428571</v>
      </c>
      <c r="Y82" s="25">
        <f>'Natural Hazard'!F82</f>
        <v>10</v>
      </c>
      <c r="Z82" s="25">
        <f>Conflict!F82</f>
        <v>0</v>
      </c>
      <c r="AA82" s="58"/>
      <c r="AB82" s="25">
        <f>Health!G82</f>
        <v>9.1821986111943108</v>
      </c>
      <c r="AC82" s="25">
        <f>Food!G82</f>
        <v>0</v>
      </c>
      <c r="AD82" s="25">
        <f>Macro!G82</f>
        <v>0</v>
      </c>
      <c r="AE82" s="25">
        <f>Socioeconomic!G82</f>
        <v>9.1999999999999993</v>
      </c>
      <c r="AF82" s="25">
        <f>'Natural Hazard'!G82</f>
        <v>0</v>
      </c>
      <c r="AG82" s="25">
        <f>Conflict!G82</f>
        <v>0</v>
      </c>
      <c r="AH82" s="57"/>
      <c r="AI82" s="27">
        <v>0</v>
      </c>
      <c r="AJ82" s="27">
        <v>0.2</v>
      </c>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row>
    <row r="83" spans="1:70" x14ac:dyDescent="0.2">
      <c r="A83" s="70">
        <v>78</v>
      </c>
      <c r="B83" s="20" t="s">
        <v>161</v>
      </c>
      <c r="C83" s="20" t="s">
        <v>162</v>
      </c>
      <c r="D83" s="20" t="s">
        <v>576</v>
      </c>
      <c r="E83" s="20" t="s">
        <v>3</v>
      </c>
      <c r="F83" s="57"/>
      <c r="G83" s="22" cm="1">
        <f t="array" ref="G83">Options!$D$30*(COUNTIF($N83:$S83, "&gt;="&amp;Options!$D$41) + 0.5*(COUNTIF($N83:$S83, "&gt;="&amp;Options!$D$42) - COUNTIF($N83:$S83, "&gt;="&amp;Options!$D$41))) + Options!$D$31*(COUNTIF($N83:$S83, "&gt;="&amp;Options!$D$41)) + Options!$D$32*AVERAGE($N83:$S83) + Options!$D$33*GEOMEAN($N83:$S83+0.0001)</f>
        <v>0</v>
      </c>
      <c r="H83" s="23">
        <f t="shared" si="18"/>
        <v>0</v>
      </c>
      <c r="I83" s="22" cm="1">
        <f t="array" ref="I83">Options!$D$30*(COUNTIF($U83:$Z83, "&gt;="&amp;Options!$D$37) + 0.5*(COUNTIF($U83:$Z83, "&gt;="&amp;Options!$D$38) - COUNTIF($U83:$Z83, "&gt;="&amp;Options!$D$37))) + Options!$D$31*(COUNTIF($U83:$Z83, "&gt;="&amp;Options!$D$37)) + Options!$D$32*AVERAGE($U83:$Z83) + Options!$D$33*GEOMEAN($U83:$Z83+0.0001)</f>
        <v>0</v>
      </c>
      <c r="J83" s="24">
        <f t="shared" si="19"/>
        <v>0</v>
      </c>
      <c r="K83" s="21" cm="1">
        <f t="array" ref="K83">Options!$D$30*(COUNTIF($AB83:$AG83, "&gt;="&amp;Options!$D$37) + 0.5*(COUNTIF($AB83:$AG83, "&gt;="&amp;Options!$D$38) - COUNTIF($AB83:$AG83, "&gt;="&amp;Options!$D$37))) + Options!$D$31*(COUNTIF($AB83:$AG83, "&gt;="&amp;Options!$D$37)) + Options!$D$32*AVERAGE($AB83:$AG83) + Options!$D$33*GEOMEAN($AB83:$AG83+0.0001)</f>
        <v>0</v>
      </c>
      <c r="L83" s="24">
        <f t="shared" si="20"/>
        <v>0</v>
      </c>
      <c r="M83" s="57"/>
      <c r="N83" s="25">
        <f t="shared" si="21"/>
        <v>3.4503277967117629</v>
      </c>
      <c r="O83" s="25">
        <f t="shared" si="22"/>
        <v>0</v>
      </c>
      <c r="P83" s="25">
        <f t="shared" si="23"/>
        <v>2.1764741716097773</v>
      </c>
      <c r="Q83" s="25">
        <f t="shared" si="24"/>
        <v>1.3093073414159537</v>
      </c>
      <c r="R83" s="25">
        <f t="shared" si="25"/>
        <v>2</v>
      </c>
      <c r="S83" s="25">
        <f t="shared" si="26"/>
        <v>0</v>
      </c>
      <c r="T83" s="58"/>
      <c r="U83" s="25">
        <f>Health!F83</f>
        <v>2.5</v>
      </c>
      <c r="V83" s="25">
        <f>Food!F83</f>
        <v>0</v>
      </c>
      <c r="W83" s="26">
        <f>Macro!F83</f>
        <v>1.60330578512397</v>
      </c>
      <c r="X83" s="25">
        <f>Socioeconomic!F83</f>
        <v>0.57142857142857095</v>
      </c>
      <c r="Y83" s="25">
        <f>'Natural Hazard'!F83</f>
        <v>2</v>
      </c>
      <c r="Z83" s="25">
        <f>Conflict!F83</f>
        <v>0</v>
      </c>
      <c r="AA83" s="58"/>
      <c r="AB83" s="25">
        <f>Health!G83</f>
        <v>4.7619047619047397</v>
      </c>
      <c r="AC83" s="25">
        <f>Food!G83</f>
        <v>0</v>
      </c>
      <c r="AD83" s="25">
        <f>Macro!G83</f>
        <v>2.9545454545454599</v>
      </c>
      <c r="AE83" s="25">
        <f>Socioeconomic!G83</f>
        <v>3</v>
      </c>
      <c r="AF83" s="25">
        <f>'Natural Hazard'!G83</f>
        <v>0</v>
      </c>
      <c r="AG83" s="25">
        <f>Conflict!G83</f>
        <v>0</v>
      </c>
      <c r="AH83" s="57"/>
      <c r="AI83" s="27">
        <v>0</v>
      </c>
      <c r="AJ83" s="27">
        <v>0.5</v>
      </c>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row>
    <row r="84" spans="1:70" x14ac:dyDescent="0.2">
      <c r="A84" s="70">
        <v>79</v>
      </c>
      <c r="B84" s="20" t="s">
        <v>163</v>
      </c>
      <c r="C84" s="20" t="s">
        <v>164</v>
      </c>
      <c r="D84" s="20" t="s">
        <v>577</v>
      </c>
      <c r="E84" s="20" t="s">
        <v>573</v>
      </c>
      <c r="F84" s="57"/>
      <c r="G84" s="22" cm="1">
        <f t="array" ref="G84">Options!$D$30*(COUNTIF($N84:$S84, "&gt;="&amp;Options!$D$41) + 0.5*(COUNTIF($N84:$S84, "&gt;="&amp;Options!$D$42) - COUNTIF($N84:$S84, "&gt;="&amp;Options!$D$41))) + Options!$D$31*(COUNTIF($N84:$S84, "&gt;="&amp;Options!$D$41)) + Options!$D$32*AVERAGE($N84:$S84) + Options!$D$33*GEOMEAN($N84:$S84+0.0001)</f>
        <v>2</v>
      </c>
      <c r="H84" s="23">
        <f t="shared" si="18"/>
        <v>2</v>
      </c>
      <c r="I84" s="22" cm="1">
        <f t="array" ref="I84">Options!$D$30*(COUNTIF($U84:$Z84, "&gt;="&amp;Options!$D$37) + 0.5*(COUNTIF($U84:$Z84, "&gt;="&amp;Options!$D$38) - COUNTIF($U84:$Z84, "&gt;="&amp;Options!$D$37))) + Options!$D$31*(COUNTIF($U84:$Z84, "&gt;="&amp;Options!$D$37)) + Options!$D$32*AVERAGE($U84:$Z84) + Options!$D$33*GEOMEAN($U84:$Z84+0.0001)</f>
        <v>1.5</v>
      </c>
      <c r="J84" s="24">
        <f t="shared" si="19"/>
        <v>1.5</v>
      </c>
      <c r="K84" s="21" cm="1">
        <f t="array" ref="K84">Options!$D$30*(COUNTIF($AB84:$AG84, "&gt;="&amp;Options!$D$37) + 0.5*(COUNTIF($AB84:$AG84, "&gt;="&amp;Options!$D$38) - COUNTIF($AB84:$AG84, "&gt;="&amp;Options!$D$37))) + Options!$D$31*(COUNTIF($AB84:$AG84, "&gt;="&amp;Options!$D$37)) + Options!$D$32*AVERAGE($AB84:$AG84) + Options!$D$33*GEOMEAN($AB84:$AG84+0.0001)</f>
        <v>1</v>
      </c>
      <c r="L84" s="24">
        <f t="shared" si="20"/>
        <v>1</v>
      </c>
      <c r="M84" s="57"/>
      <c r="N84" s="25">
        <f t="shared" si="21"/>
        <v>4.8989990814451065</v>
      </c>
      <c r="O84" s="25">
        <f t="shared" si="22"/>
        <v>2.9665071770334901</v>
      </c>
      <c r="P84" s="25">
        <f t="shared" si="23"/>
        <v>10</v>
      </c>
      <c r="Q84" s="25">
        <f t="shared" si="24"/>
        <v>4.1761226035642185</v>
      </c>
      <c r="R84" s="25">
        <f t="shared" si="25"/>
        <v>9.6666666666666696</v>
      </c>
      <c r="S84" s="25">
        <f t="shared" si="26"/>
        <v>0</v>
      </c>
      <c r="T84" s="58"/>
      <c r="U84" s="25">
        <f>Health!F84</f>
        <v>6.46</v>
      </c>
      <c r="V84" s="25">
        <f>Food!F84</f>
        <v>2.9665071770334901</v>
      </c>
      <c r="W84" s="26">
        <f>Macro!F84</f>
        <v>10</v>
      </c>
      <c r="X84" s="25">
        <f>Socioeconomic!F84</f>
        <v>3.4285714285714302</v>
      </c>
      <c r="Y84" s="25">
        <f>'Natural Hazard'!F84</f>
        <v>9.6666666666666696</v>
      </c>
      <c r="Z84" s="25">
        <f>Conflict!F84</f>
        <v>0</v>
      </c>
      <c r="AA84" s="58"/>
      <c r="AB84" s="25">
        <f>Health!G84</f>
        <v>3.7151999999999998</v>
      </c>
      <c r="AC84" s="25">
        <f>Food!G84</f>
        <v>0</v>
      </c>
      <c r="AD84" s="25">
        <f>Macro!G84</f>
        <v>10</v>
      </c>
      <c r="AE84" s="25">
        <f>Socioeconomic!G84</f>
        <v>5.0866666666666598</v>
      </c>
      <c r="AF84" s="25">
        <f>'Natural Hazard'!G84</f>
        <v>0</v>
      </c>
      <c r="AG84" s="25">
        <f>Conflict!G84</f>
        <v>0</v>
      </c>
      <c r="AH84" s="57"/>
      <c r="AI84" s="27">
        <v>0</v>
      </c>
      <c r="AJ84" s="27">
        <v>0.2</v>
      </c>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row>
    <row r="85" spans="1:70" x14ac:dyDescent="0.2">
      <c r="A85" s="70">
        <v>80</v>
      </c>
      <c r="B85" s="20" t="s">
        <v>165</v>
      </c>
      <c r="C85" s="20" t="s">
        <v>166</v>
      </c>
      <c r="D85" s="20" t="s">
        <v>577</v>
      </c>
      <c r="E85" s="20" t="s">
        <v>573</v>
      </c>
      <c r="F85" s="57"/>
      <c r="G85" s="22" cm="1">
        <f t="array" ref="G85">Options!$D$30*(COUNTIF($N85:$S85, "&gt;="&amp;Options!$D$41) + 0.5*(COUNTIF($N85:$S85, "&gt;="&amp;Options!$D$42) - COUNTIF($N85:$S85, "&gt;="&amp;Options!$D$41))) + Options!$D$31*(COUNTIF($N85:$S85, "&gt;="&amp;Options!$D$41)) + Options!$D$32*AVERAGE($N85:$S85) + Options!$D$33*GEOMEAN($N85:$S85+0.0001)</f>
        <v>4</v>
      </c>
      <c r="H85" s="23">
        <f t="shared" si="18"/>
        <v>4</v>
      </c>
      <c r="I85" s="22" cm="1">
        <f t="array" ref="I85">Options!$D$30*(COUNTIF($U85:$Z85, "&gt;="&amp;Options!$D$37) + 0.5*(COUNTIF($U85:$Z85, "&gt;="&amp;Options!$D$38) - COUNTIF($U85:$Z85, "&gt;="&amp;Options!$D$37))) + Options!$D$31*(COUNTIF($U85:$Z85, "&gt;="&amp;Options!$D$37)) + Options!$D$32*AVERAGE($U85:$Z85) + Options!$D$33*GEOMEAN($U85:$Z85+0.0001)</f>
        <v>3</v>
      </c>
      <c r="J85" s="24">
        <f t="shared" si="19"/>
        <v>3</v>
      </c>
      <c r="K85" s="21" cm="1">
        <f t="array" ref="K85">Options!$D$30*(COUNTIF($AB85:$AG85, "&gt;="&amp;Options!$D$37) + 0.5*(COUNTIF($AB85:$AG85, "&gt;="&amp;Options!$D$38) - COUNTIF($AB85:$AG85, "&gt;="&amp;Options!$D$37))) + Options!$D$31*(COUNTIF($AB85:$AG85, "&gt;="&amp;Options!$D$37)) + Options!$D$32*AVERAGE($AB85:$AG85) + Options!$D$33*GEOMEAN($AB85:$AG85+0.0001)</f>
        <v>1</v>
      </c>
      <c r="L85" s="24">
        <f t="shared" si="20"/>
        <v>1</v>
      </c>
      <c r="M85" s="57"/>
      <c r="N85" s="25">
        <f t="shared" si="21"/>
        <v>6.9567356712757169</v>
      </c>
      <c r="O85" s="25">
        <f t="shared" si="22"/>
        <v>5.9090909090909101</v>
      </c>
      <c r="P85" s="25">
        <f t="shared" si="23"/>
        <v>6.215815605080615</v>
      </c>
      <c r="Q85" s="25">
        <f t="shared" si="24"/>
        <v>5.5714285714285703</v>
      </c>
      <c r="R85" s="25">
        <f t="shared" si="25"/>
        <v>7.6666666666666696</v>
      </c>
      <c r="S85" s="25">
        <f t="shared" si="26"/>
        <v>10</v>
      </c>
      <c r="T85" s="58"/>
      <c r="U85" s="25">
        <f>Health!F85</f>
        <v>8.84</v>
      </c>
      <c r="V85" s="25">
        <f>Food!F85</f>
        <v>5.9090909090909101</v>
      </c>
      <c r="W85" s="26">
        <f>Macro!F85</f>
        <v>10</v>
      </c>
      <c r="X85" s="25">
        <f>Socioeconomic!F85</f>
        <v>5.5714285714285703</v>
      </c>
      <c r="Y85" s="25">
        <f>'Natural Hazard'!F85</f>
        <v>7.6666666666666696</v>
      </c>
      <c r="Z85" s="25">
        <f>Conflict!F85</f>
        <v>10</v>
      </c>
      <c r="AA85" s="58"/>
      <c r="AB85" s="25">
        <f>Health!G85</f>
        <v>5.4746800000000002</v>
      </c>
      <c r="AC85" s="25">
        <f>Food!G85</f>
        <v>0</v>
      </c>
      <c r="AD85" s="25">
        <f>Macro!G85</f>
        <v>3.86363636363637</v>
      </c>
      <c r="AE85" s="25">
        <f>Socioeconomic!G85</f>
        <v>0</v>
      </c>
      <c r="AF85" s="25">
        <f>'Natural Hazard'!G85</f>
        <v>0</v>
      </c>
      <c r="AG85" s="25">
        <f>Conflict!G85</f>
        <v>10</v>
      </c>
      <c r="AH85" s="57"/>
      <c r="AI85" s="27">
        <v>0</v>
      </c>
      <c r="AJ85" s="27">
        <v>0.4</v>
      </c>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row>
    <row r="86" spans="1:70" x14ac:dyDescent="0.2">
      <c r="A86" s="70">
        <v>81</v>
      </c>
      <c r="B86" s="20" t="s">
        <v>167</v>
      </c>
      <c r="C86" s="20" t="s">
        <v>168</v>
      </c>
      <c r="D86" s="20" t="s">
        <v>576</v>
      </c>
      <c r="E86" s="20" t="s">
        <v>3</v>
      </c>
      <c r="F86" s="57"/>
      <c r="G86" s="22" cm="1">
        <f t="array" ref="G86">Options!$D$30*(COUNTIF($N86:$S86, "&gt;="&amp;Options!$D$41) + 0.5*(COUNTIF($N86:$S86, "&gt;="&amp;Options!$D$42) - COUNTIF($N86:$S86, "&gt;="&amp;Options!$D$41))) + Options!$D$31*(COUNTIF($N86:$S86, "&gt;="&amp;Options!$D$41)) + Options!$D$32*AVERAGE($N86:$S86) + Options!$D$33*GEOMEAN($N86:$S86+0.0001)</f>
        <v>0.5</v>
      </c>
      <c r="H86" s="23">
        <f t="shared" si="18"/>
        <v>0.5</v>
      </c>
      <c r="I86" s="22" cm="1">
        <f t="array" ref="I86">Options!$D$30*(COUNTIF($U86:$Z86, "&gt;="&amp;Options!$D$37) + 0.5*(COUNTIF($U86:$Z86, "&gt;="&amp;Options!$D$38) - COUNTIF($U86:$Z86, "&gt;="&amp;Options!$D$37))) + Options!$D$31*(COUNTIF($U86:$Z86, "&gt;="&amp;Options!$D$37)) + Options!$D$32*AVERAGE($U86:$Z86) + Options!$D$33*GEOMEAN($U86:$Z86+0.0001)</f>
        <v>0</v>
      </c>
      <c r="J86" s="24">
        <f t="shared" si="19"/>
        <v>0</v>
      </c>
      <c r="K86" s="21" cm="1">
        <f t="array" ref="K86">Options!$D$30*(COUNTIF($AB86:$AG86, "&gt;="&amp;Options!$D$37) + 0.5*(COUNTIF($AB86:$AG86, "&gt;="&amp;Options!$D$38) - COUNTIF($AB86:$AG86, "&gt;="&amp;Options!$D$37))) + Options!$D$31*(COUNTIF($AB86:$AG86, "&gt;="&amp;Options!$D$37)) + Options!$D$32*AVERAGE($AB86:$AG86) + Options!$D$33*GEOMEAN($AB86:$AG86+0.0001)</f>
        <v>1.5</v>
      </c>
      <c r="L86" s="24">
        <f t="shared" si="20"/>
        <v>1.5</v>
      </c>
      <c r="M86" s="57"/>
      <c r="N86" s="25">
        <f t="shared" si="21"/>
        <v>5.8186891012617874</v>
      </c>
      <c r="O86" s="25">
        <f t="shared" si="22"/>
        <v>0.55023923444975997</v>
      </c>
      <c r="P86" s="25">
        <f t="shared" si="23"/>
        <v>2.0420081158026191</v>
      </c>
      <c r="Q86" s="25">
        <f t="shared" si="24"/>
        <v>1.690308509457034</v>
      </c>
      <c r="R86" s="25">
        <f t="shared" si="25"/>
        <v>2</v>
      </c>
      <c r="S86" s="25">
        <f t="shared" si="26"/>
        <v>0</v>
      </c>
      <c r="T86" s="58"/>
      <c r="U86" s="25">
        <f>Health!F86</f>
        <v>4.74</v>
      </c>
      <c r="V86" s="25">
        <f>Food!F86</f>
        <v>0.55023923444975997</v>
      </c>
      <c r="W86" s="26">
        <f>Macro!F86</f>
        <v>1.8347107438016499</v>
      </c>
      <c r="X86" s="25">
        <f>Socioeconomic!F86</f>
        <v>0.28571428571428598</v>
      </c>
      <c r="Y86" s="25">
        <f>'Natural Hazard'!F86</f>
        <v>2</v>
      </c>
      <c r="Z86" s="25">
        <f>Conflict!F86</f>
        <v>0</v>
      </c>
      <c r="AA86" s="58"/>
      <c r="AB86" s="25">
        <f>Health!G86</f>
        <v>7.1428571428571104</v>
      </c>
      <c r="AC86" s="25">
        <f>Food!G86</f>
        <v>0</v>
      </c>
      <c r="AD86" s="25">
        <f>Macro!G86</f>
        <v>2.27272727272728</v>
      </c>
      <c r="AE86" s="25">
        <f>Socioeconomic!G86</f>
        <v>10</v>
      </c>
      <c r="AF86" s="25">
        <f>'Natural Hazard'!G86</f>
        <v>0</v>
      </c>
      <c r="AG86" s="25">
        <f>Conflict!G86</f>
        <v>0</v>
      </c>
      <c r="AH86" s="57"/>
      <c r="AI86" s="27">
        <v>0</v>
      </c>
      <c r="AJ86" s="27">
        <v>0.5</v>
      </c>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row>
    <row r="87" spans="1:70" x14ac:dyDescent="0.2">
      <c r="A87" s="70">
        <v>82</v>
      </c>
      <c r="B87" s="20" t="s">
        <v>169</v>
      </c>
      <c r="C87" s="20" t="s">
        <v>170</v>
      </c>
      <c r="D87" s="20" t="s">
        <v>577</v>
      </c>
      <c r="E87" s="20" t="s">
        <v>3</v>
      </c>
      <c r="F87" s="57"/>
      <c r="G87" s="22" cm="1">
        <f t="array" ref="G87">Options!$D$30*(COUNTIF($N87:$S87, "&gt;="&amp;Options!$D$41) + 0.5*(COUNTIF($N87:$S87, "&gt;="&amp;Options!$D$42) - COUNTIF($N87:$S87, "&gt;="&amp;Options!$D$41))) + Options!$D$31*(COUNTIF($N87:$S87, "&gt;="&amp;Options!$D$41)) + Options!$D$32*AVERAGE($N87:$S87) + Options!$D$33*GEOMEAN($N87:$S87+0.0001)</f>
        <v>0.5</v>
      </c>
      <c r="H87" s="23">
        <f t="shared" si="18"/>
        <v>0.5</v>
      </c>
      <c r="I87" s="22" cm="1">
        <f t="array" ref="I87">Options!$D$30*(COUNTIF($U87:$Z87, "&gt;="&amp;Options!$D$37) + 0.5*(COUNTIF($U87:$Z87, "&gt;="&amp;Options!$D$38) - COUNTIF($U87:$Z87, "&gt;="&amp;Options!$D$37))) + Options!$D$31*(COUNTIF($U87:$Z87, "&gt;="&amp;Options!$D$37)) + Options!$D$32*AVERAGE($U87:$Z87) + Options!$D$33*GEOMEAN($U87:$Z87+0.0001)</f>
        <v>0</v>
      </c>
      <c r="J87" s="24">
        <f t="shared" si="19"/>
        <v>0</v>
      </c>
      <c r="K87" s="21" cm="1">
        <f t="array" ref="K87">Options!$D$30*(COUNTIF($AB87:$AG87, "&gt;="&amp;Options!$D$37) + 0.5*(COUNTIF($AB87:$AG87, "&gt;="&amp;Options!$D$38) - COUNTIF($AB87:$AG87, "&gt;="&amp;Options!$D$37))) + Options!$D$31*(COUNTIF($AB87:$AG87, "&gt;="&amp;Options!$D$37)) + Options!$D$32*AVERAGE($AB87:$AG87) + Options!$D$33*GEOMEAN($AB87:$AG87+0.0001)</f>
        <v>0.5</v>
      </c>
      <c r="L87" s="24">
        <f t="shared" si="20"/>
        <v>0.5</v>
      </c>
      <c r="M87" s="57"/>
      <c r="N87" s="25">
        <f t="shared" si="21"/>
        <v>4.6496287614225205</v>
      </c>
      <c r="O87" s="25">
        <f t="shared" si="22"/>
        <v>0</v>
      </c>
      <c r="P87" s="25">
        <f t="shared" si="23"/>
        <v>2.657509948894798</v>
      </c>
      <c r="Q87" s="25">
        <f t="shared" si="24"/>
        <v>2.5008569959687237</v>
      </c>
      <c r="R87" s="25">
        <f t="shared" si="25"/>
        <v>6</v>
      </c>
      <c r="S87" s="25">
        <f t="shared" si="26"/>
        <v>0</v>
      </c>
      <c r="T87" s="58"/>
      <c r="U87" s="25">
        <f>Health!F87</f>
        <v>4.54</v>
      </c>
      <c r="V87" s="25">
        <f>Food!F87</f>
        <v>0</v>
      </c>
      <c r="W87" s="26">
        <f>Macro!F87</f>
        <v>3.1074380165289299</v>
      </c>
      <c r="X87" s="25">
        <f>Socioeconomic!F87</f>
        <v>0.85714285714285599</v>
      </c>
      <c r="Y87" s="25">
        <f>'Natural Hazard'!F87</f>
        <v>6</v>
      </c>
      <c r="Z87" s="25">
        <f>Conflict!F87</f>
        <v>0</v>
      </c>
      <c r="AA87" s="58"/>
      <c r="AB87" s="25">
        <f>Health!G87</f>
        <v>4.7619047619047397</v>
      </c>
      <c r="AC87" s="25">
        <f>Food!G87</f>
        <v>0</v>
      </c>
      <c r="AD87" s="25">
        <f>Macro!G87</f>
        <v>2.2727272727272698</v>
      </c>
      <c r="AE87" s="25">
        <f>Socioeconomic!G87</f>
        <v>7.2966666666666704</v>
      </c>
      <c r="AF87" s="25">
        <f>'Natural Hazard'!G87</f>
        <v>0</v>
      </c>
      <c r="AG87" s="25">
        <f>Conflict!G87</f>
        <v>0</v>
      </c>
      <c r="AH87" s="57"/>
      <c r="AI87" s="27">
        <v>0</v>
      </c>
      <c r="AJ87" s="27">
        <v>0.4</v>
      </c>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row>
    <row r="88" spans="1:70" x14ac:dyDescent="0.2">
      <c r="A88" s="70">
        <v>83</v>
      </c>
      <c r="B88" s="20" t="s">
        <v>171</v>
      </c>
      <c r="C88" s="20" t="s">
        <v>172</v>
      </c>
      <c r="D88" s="20" t="s">
        <v>576</v>
      </c>
      <c r="E88" s="20" t="s">
        <v>3</v>
      </c>
      <c r="F88" s="57"/>
      <c r="G88" s="22" cm="1">
        <f t="array" ref="G88">Options!$D$30*(COUNTIF($N88:$S88, "&gt;="&amp;Options!$D$41) + 0.5*(COUNTIF($N88:$S88, "&gt;="&amp;Options!$D$42) - COUNTIF($N88:$S88, "&gt;="&amp;Options!$D$41))) + Options!$D$31*(COUNTIF($N88:$S88, "&gt;="&amp;Options!$D$41)) + Options!$D$32*AVERAGE($N88:$S88) + Options!$D$33*GEOMEAN($N88:$S88+0.0001)</f>
        <v>1</v>
      </c>
      <c r="H88" s="23">
        <f t="shared" si="18"/>
        <v>1</v>
      </c>
      <c r="I88" s="22" cm="1">
        <f t="array" ref="I88">Options!$D$30*(COUNTIF($U88:$Z88, "&gt;="&amp;Options!$D$37) + 0.5*(COUNTIF($U88:$Z88, "&gt;="&amp;Options!$D$38) - COUNTIF($U88:$Z88, "&gt;="&amp;Options!$D$37))) + Options!$D$31*(COUNTIF($U88:$Z88, "&gt;="&amp;Options!$D$37)) + Options!$D$32*AVERAGE($U88:$Z88) + Options!$D$33*GEOMEAN($U88:$Z88+0.0001)</f>
        <v>0</v>
      </c>
      <c r="J88" s="24">
        <f t="shared" si="19"/>
        <v>0</v>
      </c>
      <c r="K88" s="21" cm="1">
        <f t="array" ref="K88">Options!$D$30*(COUNTIF($AB88:$AG88, "&gt;="&amp;Options!$D$37) + 0.5*(COUNTIF($AB88:$AG88, "&gt;="&amp;Options!$D$38) - COUNTIF($AB88:$AG88, "&gt;="&amp;Options!$D$37))) + Options!$D$31*(COUNTIF($AB88:$AG88, "&gt;="&amp;Options!$D$37)) + Options!$D$32*AVERAGE($AB88:$AG88) + Options!$D$33*GEOMEAN($AB88:$AG88+0.0001)</f>
        <v>1</v>
      </c>
      <c r="L88" s="24">
        <f t="shared" si="20"/>
        <v>1</v>
      </c>
      <c r="M88" s="57"/>
      <c r="N88" s="25">
        <f t="shared" si="21"/>
        <v>5.4772255750516612</v>
      </c>
      <c r="O88" s="25">
        <f t="shared" si="22"/>
        <v>0</v>
      </c>
      <c r="P88" s="25">
        <f t="shared" si="23"/>
        <v>3.5764695560495694</v>
      </c>
      <c r="Q88" s="25">
        <f t="shared" si="24"/>
        <v>1.7728105208558362</v>
      </c>
      <c r="R88" s="25">
        <f t="shared" si="25"/>
        <v>6.8333333333333304</v>
      </c>
      <c r="S88" s="25">
        <f t="shared" si="26"/>
        <v>0</v>
      </c>
      <c r="T88" s="58"/>
      <c r="U88" s="25">
        <f>Health!F88</f>
        <v>3</v>
      </c>
      <c r="V88" s="25">
        <f>Food!F88</f>
        <v>0</v>
      </c>
      <c r="W88" s="26">
        <f>Macro!F88</f>
        <v>3.7520661157024802</v>
      </c>
      <c r="X88" s="25">
        <f>Socioeconomic!F88</f>
        <v>0.85714285714285599</v>
      </c>
      <c r="Y88" s="25">
        <f>'Natural Hazard'!F88</f>
        <v>6.8333333333333304</v>
      </c>
      <c r="Z88" s="25">
        <f>Conflict!F88</f>
        <v>0</v>
      </c>
      <c r="AA88" s="58"/>
      <c r="AB88" s="25">
        <f>Health!G88</f>
        <v>10</v>
      </c>
      <c r="AC88" s="25">
        <f>Food!G88</f>
        <v>0</v>
      </c>
      <c r="AD88" s="25">
        <f>Macro!G88</f>
        <v>3.4090909090909198</v>
      </c>
      <c r="AE88" s="25">
        <f>Socioeconomic!G88</f>
        <v>3.6666666666666701</v>
      </c>
      <c r="AF88" s="25">
        <f>'Natural Hazard'!G88</f>
        <v>0</v>
      </c>
      <c r="AG88" s="25">
        <f>Conflict!G88</f>
        <v>0</v>
      </c>
      <c r="AH88" s="57"/>
      <c r="AI88" s="27">
        <v>0</v>
      </c>
      <c r="AJ88" s="27">
        <v>0.3</v>
      </c>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row>
    <row r="89" spans="1:70" x14ac:dyDescent="0.2">
      <c r="A89" s="70">
        <v>84</v>
      </c>
      <c r="B89" s="20" t="s">
        <v>173</v>
      </c>
      <c r="C89" s="20" t="s">
        <v>174</v>
      </c>
      <c r="D89" s="20" t="s">
        <v>578</v>
      </c>
      <c r="E89" s="20" t="s">
        <v>573</v>
      </c>
      <c r="F89" s="57"/>
      <c r="G89" s="22" cm="1">
        <f t="array" ref="G89">Options!$D$30*(COUNTIF($N89:$S89, "&gt;="&amp;Options!$D$41) + 0.5*(COUNTIF($N89:$S89, "&gt;="&amp;Options!$D$42) - COUNTIF($N89:$S89, "&gt;="&amp;Options!$D$41))) + Options!$D$31*(COUNTIF($N89:$S89, "&gt;="&amp;Options!$D$41)) + Options!$D$32*AVERAGE($N89:$S89) + Options!$D$33*GEOMEAN($N89:$S89+0.0001)</f>
        <v>3</v>
      </c>
      <c r="H89" s="23">
        <f t="shared" si="18"/>
        <v>3</v>
      </c>
      <c r="I89" s="22" cm="1">
        <f t="array" ref="I89">Options!$D$30*(COUNTIF($U89:$Z89, "&gt;="&amp;Options!$D$37) + 0.5*(COUNTIF($U89:$Z89, "&gt;="&amp;Options!$D$38) - COUNTIF($U89:$Z89, "&gt;="&amp;Options!$D$37))) + Options!$D$31*(COUNTIF($U89:$Z89, "&gt;="&amp;Options!$D$37)) + Options!$D$32*AVERAGE($U89:$Z89) + Options!$D$33*GEOMEAN($U89:$Z89+0.0001)</f>
        <v>1</v>
      </c>
      <c r="J89" s="24">
        <f t="shared" si="19"/>
        <v>1</v>
      </c>
      <c r="K89" s="21" cm="1">
        <f t="array" ref="K89">Options!$D$30*(COUNTIF($AB89:$AG89, "&gt;="&amp;Options!$D$37) + 0.5*(COUNTIF($AB89:$AG89, "&gt;="&amp;Options!$D$38) - COUNTIF($AB89:$AG89, "&gt;="&amp;Options!$D$37))) + Options!$D$31*(COUNTIF($AB89:$AG89, "&gt;="&amp;Options!$D$37)) + Options!$D$32*AVERAGE($AB89:$AG89) + Options!$D$33*GEOMEAN($AB89:$AG89+0.0001)</f>
        <v>0.5</v>
      </c>
      <c r="L89" s="24">
        <f t="shared" si="20"/>
        <v>0.5</v>
      </c>
      <c r="M89" s="57"/>
      <c r="N89" s="25">
        <f t="shared" si="21"/>
        <v>7.6531972777021959</v>
      </c>
      <c r="O89" s="25">
        <f t="shared" si="22"/>
        <v>4.2105263157894699</v>
      </c>
      <c r="P89" s="25">
        <f t="shared" si="23"/>
        <v>5.1239669421487601</v>
      </c>
      <c r="Q89" s="25">
        <f t="shared" si="24"/>
        <v>5.5714285714285703</v>
      </c>
      <c r="R89" s="25">
        <f t="shared" si="25"/>
        <v>7.3333333333333304</v>
      </c>
      <c r="S89" s="25">
        <f t="shared" si="26"/>
        <v>0</v>
      </c>
      <c r="T89" s="58"/>
      <c r="U89" s="25">
        <f>Health!F89</f>
        <v>8.1999999999999993</v>
      </c>
      <c r="V89" s="25">
        <f>Food!F89</f>
        <v>4.2105263157894699</v>
      </c>
      <c r="W89" s="26">
        <f>Macro!F89</f>
        <v>5.1239669421487601</v>
      </c>
      <c r="X89" s="25">
        <f>Socioeconomic!F89</f>
        <v>5.5714285714285703</v>
      </c>
      <c r="Y89" s="25">
        <f>'Natural Hazard'!F89</f>
        <v>7.3333333333333304</v>
      </c>
      <c r="Z89" s="25">
        <f>Conflict!F89</f>
        <v>0</v>
      </c>
      <c r="AA89" s="58"/>
      <c r="AB89" s="25">
        <f>Health!G89</f>
        <v>7.1428571428571104</v>
      </c>
      <c r="AC89" s="25">
        <f>Food!G89</f>
        <v>0</v>
      </c>
      <c r="AD89" s="25">
        <f>Macro!G89</f>
        <v>0</v>
      </c>
      <c r="AE89" s="25">
        <f>Socioeconomic!G89</f>
        <v>0</v>
      </c>
      <c r="AF89" s="25">
        <f>'Natural Hazard'!G89</f>
        <v>0</v>
      </c>
      <c r="AG89" s="25">
        <f>Conflict!G89</f>
        <v>0</v>
      </c>
      <c r="AH89" s="57"/>
      <c r="AI89" s="27">
        <v>0</v>
      </c>
      <c r="AJ89" s="27">
        <v>0.4</v>
      </c>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row>
    <row r="90" spans="1:70" x14ac:dyDescent="0.2">
      <c r="A90" s="70">
        <v>85</v>
      </c>
      <c r="B90" s="20" t="s">
        <v>175</v>
      </c>
      <c r="C90" s="20" t="s">
        <v>176</v>
      </c>
      <c r="D90" s="20" t="s">
        <v>577</v>
      </c>
      <c r="E90" s="20" t="s">
        <v>573</v>
      </c>
      <c r="F90" s="57"/>
      <c r="G90" s="22" cm="1">
        <f t="array" ref="G90">Options!$D$30*(COUNTIF($N90:$S90, "&gt;="&amp;Options!$D$41) + 0.5*(COUNTIF($N90:$S90, "&gt;="&amp;Options!$D$42) - COUNTIF($N90:$S90, "&gt;="&amp;Options!$D$41))) + Options!$D$31*(COUNTIF($N90:$S90, "&gt;="&amp;Options!$D$41)) + Options!$D$32*AVERAGE($N90:$S90) + Options!$D$33*GEOMEAN($N90:$S90+0.0001)</f>
        <v>3</v>
      </c>
      <c r="H90" s="23">
        <f t="shared" si="18"/>
        <v>3</v>
      </c>
      <c r="I90" s="22" cm="1">
        <f t="array" ref="I90">Options!$D$30*(COUNTIF($U90:$Z90, "&gt;="&amp;Options!$D$37) + 0.5*(COUNTIF($U90:$Z90, "&gt;="&amp;Options!$D$38) - COUNTIF($U90:$Z90, "&gt;="&amp;Options!$D$37))) + Options!$D$31*(COUNTIF($U90:$Z90, "&gt;="&amp;Options!$D$37)) + Options!$D$32*AVERAGE($U90:$Z90) + Options!$D$33*GEOMEAN($U90:$Z90+0.0001)</f>
        <v>0</v>
      </c>
      <c r="J90" s="24">
        <f t="shared" si="19"/>
        <v>0</v>
      </c>
      <c r="K90" s="21" cm="1">
        <f t="array" ref="K90">Options!$D$30*(COUNTIF($AB90:$AG90, "&gt;="&amp;Options!$D$37) + 0.5*(COUNTIF($AB90:$AG90, "&gt;="&amp;Options!$D$38) - COUNTIF($AB90:$AG90, "&gt;="&amp;Options!$D$37))) + Options!$D$31*(COUNTIF($AB90:$AG90, "&gt;="&amp;Options!$D$37)) + Options!$D$32*AVERAGE($AB90:$AG90) + Options!$D$33*GEOMEAN($AB90:$AG90+0.0001)</f>
        <v>2</v>
      </c>
      <c r="L90" s="24">
        <f t="shared" si="20"/>
        <v>2</v>
      </c>
      <c r="M90" s="57"/>
      <c r="N90" s="25">
        <f t="shared" si="21"/>
        <v>7.5828754440515498</v>
      </c>
      <c r="O90" s="25">
        <f t="shared" si="22"/>
        <v>2.5358851674641101</v>
      </c>
      <c r="P90" s="25">
        <f t="shared" si="23"/>
        <v>5.830049879099434</v>
      </c>
      <c r="Q90" s="25">
        <f t="shared" si="24"/>
        <v>7.1713716560063601</v>
      </c>
      <c r="R90" s="25">
        <f t="shared" si="25"/>
        <v>5.3333333333333304</v>
      </c>
      <c r="S90" s="25">
        <f t="shared" si="26"/>
        <v>0</v>
      </c>
      <c r="T90" s="58"/>
      <c r="U90" s="25">
        <f>Health!F90</f>
        <v>5.75</v>
      </c>
      <c r="V90" s="25">
        <f>Food!F90</f>
        <v>2.5358851674641101</v>
      </c>
      <c r="W90" s="26">
        <f>Macro!F90</f>
        <v>5.1570247933884303</v>
      </c>
      <c r="X90" s="25">
        <f>Socioeconomic!F90</f>
        <v>5.1428571428571397</v>
      </c>
      <c r="Y90" s="25">
        <f>'Natural Hazard'!F90</f>
        <v>5.3333333333333304</v>
      </c>
      <c r="Z90" s="25">
        <f>Conflict!F90</f>
        <v>0</v>
      </c>
      <c r="AA90" s="58"/>
      <c r="AB90" s="25">
        <f>Health!G90</f>
        <v>10</v>
      </c>
      <c r="AC90" s="25">
        <f>Food!G90</f>
        <v>0</v>
      </c>
      <c r="AD90" s="25">
        <f>Macro!G90</f>
        <v>6.5909090909090802</v>
      </c>
      <c r="AE90" s="25">
        <f>Socioeconomic!G90</f>
        <v>10</v>
      </c>
      <c r="AF90" s="25">
        <f>'Natural Hazard'!G90</f>
        <v>0</v>
      </c>
      <c r="AG90" s="25">
        <f>Conflict!G90</f>
        <v>0</v>
      </c>
      <c r="AH90" s="57"/>
      <c r="AI90" s="27">
        <v>0</v>
      </c>
      <c r="AJ90" s="27">
        <v>0.3</v>
      </c>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row>
    <row r="91" spans="1:70" x14ac:dyDescent="0.2">
      <c r="A91" s="70">
        <v>86</v>
      </c>
      <c r="B91" s="20" t="s">
        <v>177</v>
      </c>
      <c r="C91" s="20" t="s">
        <v>178</v>
      </c>
      <c r="D91" s="20" t="s">
        <v>579</v>
      </c>
      <c r="E91" s="20" t="s">
        <v>3</v>
      </c>
      <c r="F91" s="57"/>
      <c r="G91" s="22" cm="1">
        <f t="array" ref="G91">Options!$D$30*(COUNTIF($N91:$S91, "&gt;="&amp;Options!$D$41) + 0.5*(COUNTIF($N91:$S91, "&gt;="&amp;Options!$D$42) - COUNTIF($N91:$S91, "&gt;="&amp;Options!$D$41))) + Options!$D$31*(COUNTIF($N91:$S91, "&gt;="&amp;Options!$D$41)) + Options!$D$32*AVERAGE($N91:$S91) + Options!$D$33*GEOMEAN($N91:$S91+0.0001)</f>
        <v>1</v>
      </c>
      <c r="H91" s="23">
        <f t="shared" si="18"/>
        <v>1</v>
      </c>
      <c r="I91" s="22" cm="1">
        <f t="array" ref="I91">Options!$D$30*(COUNTIF($U91:$Z91, "&gt;="&amp;Options!$D$37) + 0.5*(COUNTIF($U91:$Z91, "&gt;="&amp;Options!$D$38) - COUNTIF($U91:$Z91, "&gt;="&amp;Options!$D$37))) + Options!$D$31*(COUNTIF($U91:$Z91, "&gt;="&amp;Options!$D$37)) + Options!$D$32*AVERAGE($U91:$Z91) + Options!$D$33*GEOMEAN($U91:$Z91+0.0001)</f>
        <v>1</v>
      </c>
      <c r="J91" s="24">
        <f t="shared" si="19"/>
        <v>1</v>
      </c>
      <c r="K91" s="21" cm="1">
        <f t="array" ref="K91">Options!$D$30*(COUNTIF($AB91:$AG91, "&gt;="&amp;Options!$D$37) + 0.5*(COUNTIF($AB91:$AG91, "&gt;="&amp;Options!$D$38) - COUNTIF($AB91:$AG91, "&gt;="&amp;Options!$D$37))) + Options!$D$31*(COUNTIF($AB91:$AG91, "&gt;="&amp;Options!$D$37)) + Options!$D$32*AVERAGE($AB91:$AG91) + Options!$D$33*GEOMEAN($AB91:$AG91+0.0001)</f>
        <v>0.5</v>
      </c>
      <c r="L91" s="24">
        <f t="shared" si="20"/>
        <v>0.5</v>
      </c>
      <c r="M91" s="57"/>
      <c r="N91" s="25">
        <f t="shared" si="21"/>
        <v>2.9212115505517424</v>
      </c>
      <c r="O91" s="25">
        <f t="shared" si="22"/>
        <v>2.1770334928229702</v>
      </c>
      <c r="P91" s="25">
        <f t="shared" si="23"/>
        <v>1.27272727272727</v>
      </c>
      <c r="Q91" s="25">
        <f t="shared" si="24"/>
        <v>1.3430597618161018</v>
      </c>
      <c r="R91" s="25">
        <f t="shared" si="25"/>
        <v>8.3666002653407556</v>
      </c>
      <c r="S91" s="25">
        <f t="shared" si="26"/>
        <v>0</v>
      </c>
      <c r="T91" s="58"/>
      <c r="U91" s="25">
        <f>Health!F91</f>
        <v>2.04</v>
      </c>
      <c r="V91" s="25">
        <f>Food!F91</f>
        <v>2.1770334928229702</v>
      </c>
      <c r="W91" s="26">
        <f>Macro!F91</f>
        <v>1.27272727272727</v>
      </c>
      <c r="X91" s="25">
        <f>Socioeconomic!F91</f>
        <v>0.57142857142857095</v>
      </c>
      <c r="Y91" s="25">
        <f>'Natural Hazard'!F91</f>
        <v>10</v>
      </c>
      <c r="Z91" s="25">
        <f>Conflict!F91</f>
        <v>0</v>
      </c>
      <c r="AA91" s="58"/>
      <c r="AB91" s="25">
        <f>Health!G91</f>
        <v>4.1830769230769196</v>
      </c>
      <c r="AC91" s="25">
        <f>Food!G91</f>
        <v>0</v>
      </c>
      <c r="AD91" s="25">
        <f>Macro!G91</f>
        <v>0</v>
      </c>
      <c r="AE91" s="25">
        <f>Socioeconomic!G91</f>
        <v>3.1566666666666698</v>
      </c>
      <c r="AF91" s="25">
        <f>'Natural Hazard'!G91</f>
        <v>7</v>
      </c>
      <c r="AG91" s="25">
        <f>Conflict!G91</f>
        <v>0</v>
      </c>
      <c r="AH91" s="57"/>
      <c r="AI91" s="27">
        <v>0</v>
      </c>
      <c r="AJ91" s="27">
        <v>0.3</v>
      </c>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row>
    <row r="92" spans="1:70" x14ac:dyDescent="0.2">
      <c r="A92" s="70">
        <v>87</v>
      </c>
      <c r="B92" s="20" t="s">
        <v>179</v>
      </c>
      <c r="C92" s="20" t="s">
        <v>180</v>
      </c>
      <c r="D92" s="20" t="s">
        <v>576</v>
      </c>
      <c r="E92" s="20" t="s">
        <v>573</v>
      </c>
      <c r="F92" s="57"/>
      <c r="G92" s="22" cm="1">
        <f t="array" ref="G92">Options!$D$30*(COUNTIF($N92:$S92, "&gt;="&amp;Options!$D$41) + 0.5*(COUNTIF($N92:$S92, "&gt;="&amp;Options!$D$42) - COUNTIF($N92:$S92, "&gt;="&amp;Options!$D$41))) + Options!$D$31*(COUNTIF($N92:$S92, "&gt;="&amp;Options!$D$41)) + Options!$D$32*AVERAGE($N92:$S92) + Options!$D$33*GEOMEAN($N92:$S92+0.0001)</f>
        <v>1.5</v>
      </c>
      <c r="H92" s="23">
        <f t="shared" si="18"/>
        <v>1.5</v>
      </c>
      <c r="I92" s="22" cm="1">
        <f t="array" ref="I92">Options!$D$30*(COUNTIF($U92:$Z92, "&gt;="&amp;Options!$D$37) + 0.5*(COUNTIF($U92:$Z92, "&gt;="&amp;Options!$D$38) - COUNTIF($U92:$Z92, "&gt;="&amp;Options!$D$37))) + Options!$D$31*(COUNTIF($U92:$Z92, "&gt;="&amp;Options!$D$37)) + Options!$D$32*AVERAGE($U92:$Z92) + Options!$D$33*GEOMEAN($U92:$Z92+0.0001)</f>
        <v>0</v>
      </c>
      <c r="J92" s="24">
        <f t="shared" si="19"/>
        <v>0</v>
      </c>
      <c r="K92" s="21" cm="1">
        <f t="array" ref="K92">Options!$D$30*(COUNTIF($AB92:$AG92, "&gt;="&amp;Options!$D$37) + 0.5*(COUNTIF($AB92:$AG92, "&gt;="&amp;Options!$D$38) - COUNTIF($AB92:$AG92, "&gt;="&amp;Options!$D$37))) + Options!$D$31*(COUNTIF($AB92:$AG92, "&gt;="&amp;Options!$D$37)) + Options!$D$32*AVERAGE($AB92:$AG92) + Options!$D$33*GEOMEAN($AB92:$AG92+0.0001)</f>
        <v>1.5</v>
      </c>
      <c r="L92" s="24">
        <f t="shared" si="20"/>
        <v>1.5</v>
      </c>
      <c r="M92" s="57"/>
      <c r="N92" s="25">
        <f t="shared" si="21"/>
        <v>6.4697096424138438</v>
      </c>
      <c r="O92" s="25">
        <f t="shared" si="22"/>
        <v>1.2679425837320599</v>
      </c>
      <c r="P92" s="25">
        <f t="shared" si="23"/>
        <v>6.159658874120356</v>
      </c>
      <c r="Q92" s="25">
        <f t="shared" si="24"/>
        <v>3.9641248358604577</v>
      </c>
      <c r="R92" s="25">
        <f t="shared" si="25"/>
        <v>5</v>
      </c>
      <c r="S92" s="25">
        <f t="shared" si="26"/>
        <v>0</v>
      </c>
      <c r="T92" s="58"/>
      <c r="U92" s="25">
        <f>Health!F92</f>
        <v>5.86</v>
      </c>
      <c r="V92" s="25">
        <f>Food!F92</f>
        <v>1.2679425837320599</v>
      </c>
      <c r="W92" s="26">
        <f>Macro!F92</f>
        <v>6.6776859504132204</v>
      </c>
      <c r="X92" s="25">
        <f>Socioeconomic!F92</f>
        <v>1.5714285714285701</v>
      </c>
      <c r="Y92" s="25">
        <f>'Natural Hazard'!F92</f>
        <v>5</v>
      </c>
      <c r="Z92" s="25">
        <f>Conflict!F92</f>
        <v>0</v>
      </c>
      <c r="AA92" s="58"/>
      <c r="AB92" s="25">
        <f>Health!G92</f>
        <v>7.1428571428571104</v>
      </c>
      <c r="AC92" s="25">
        <f>Food!G92</f>
        <v>0</v>
      </c>
      <c r="AD92" s="25">
        <f>Macro!G92</f>
        <v>5.6818181818181799</v>
      </c>
      <c r="AE92" s="25">
        <f>Socioeconomic!G92</f>
        <v>10</v>
      </c>
      <c r="AF92" s="25">
        <f>'Natural Hazard'!G92</f>
        <v>0</v>
      </c>
      <c r="AG92" s="25">
        <f>Conflict!G92</f>
        <v>0</v>
      </c>
      <c r="AH92" s="57"/>
      <c r="AI92" s="27">
        <v>0</v>
      </c>
      <c r="AJ92" s="27">
        <v>0.3</v>
      </c>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row>
    <row r="93" spans="1:70" x14ac:dyDescent="0.2">
      <c r="A93" s="70">
        <v>88</v>
      </c>
      <c r="B93" s="20" t="s">
        <v>181</v>
      </c>
      <c r="C93" s="20" t="s">
        <v>182</v>
      </c>
      <c r="D93" s="20" t="s">
        <v>575</v>
      </c>
      <c r="E93" s="20" t="s">
        <v>581</v>
      </c>
      <c r="F93" s="57"/>
      <c r="G93" s="22" cm="1">
        <f t="array" ref="G93">Options!$D$30*(COUNTIF($N93:$S93, "&gt;="&amp;Options!$D$41) + 0.5*(COUNTIF($N93:$S93, "&gt;="&amp;Options!$D$42) - COUNTIF($N93:$S93, "&gt;="&amp;Options!$D$41))) + Options!$D$31*(COUNTIF($N93:$S93, "&gt;="&amp;Options!$D$41)) + Options!$D$32*AVERAGE($N93:$S93) + Options!$D$33*GEOMEAN($N93:$S93+0.0001)</f>
        <v>4.5</v>
      </c>
      <c r="H93" s="23">
        <f t="shared" si="18"/>
        <v>4.5</v>
      </c>
      <c r="I93" s="22" cm="1">
        <f t="array" ref="I93">Options!$D$30*(COUNTIF($U93:$Z93, "&gt;="&amp;Options!$D$37) + 0.5*(COUNTIF($U93:$Z93, "&gt;="&amp;Options!$D$38) - COUNTIF($U93:$Z93, "&gt;="&amp;Options!$D$37))) + Options!$D$31*(COUNTIF($U93:$Z93, "&gt;="&amp;Options!$D$37)) + Options!$D$32*AVERAGE($U93:$Z93) + Options!$D$33*GEOMEAN($U93:$Z93+0.0001)</f>
        <v>2.5</v>
      </c>
      <c r="J93" s="24">
        <f t="shared" si="19"/>
        <v>2.5</v>
      </c>
      <c r="K93" s="21" cm="1">
        <f t="array" ref="K93">Options!$D$30*(COUNTIF($AB93:$AG93, "&gt;="&amp;Options!$D$37) + 0.5*(COUNTIF($AB93:$AG93, "&gt;="&amp;Options!$D$38) - COUNTIF($AB93:$AG93, "&gt;="&amp;Options!$D$37))) + Options!$D$31*(COUNTIF($AB93:$AG93, "&gt;="&amp;Options!$D$37)) + Options!$D$32*AVERAGE($AB93:$AG93) + Options!$D$33*GEOMEAN($AB93:$AG93+0.0001)</f>
        <v>3</v>
      </c>
      <c r="L93" s="24">
        <f t="shared" si="20"/>
        <v>3</v>
      </c>
      <c r="M93" s="57"/>
      <c r="N93" s="25">
        <f t="shared" si="21"/>
        <v>9.4868329805051381</v>
      </c>
      <c r="O93" s="25">
        <f t="shared" si="22"/>
        <v>7.0710678118654755</v>
      </c>
      <c r="P93" s="25">
        <f t="shared" si="23"/>
        <v>6.0274229317010617</v>
      </c>
      <c r="Q93" s="25">
        <f t="shared" si="24"/>
        <v>8.8640526042791841</v>
      </c>
      <c r="R93" s="25">
        <f t="shared" si="25"/>
        <v>8.266397845091495</v>
      </c>
      <c r="S93" s="25">
        <f t="shared" si="26"/>
        <v>0</v>
      </c>
      <c r="T93" s="58"/>
      <c r="U93" s="25">
        <f>Health!F93</f>
        <v>9</v>
      </c>
      <c r="V93" s="25">
        <f>Food!F93</f>
        <v>10</v>
      </c>
      <c r="W93" s="26">
        <f>Macro!F93</f>
        <v>8.4132231404958695</v>
      </c>
      <c r="X93" s="25">
        <f>Socioeconomic!F93</f>
        <v>7.8571428571428603</v>
      </c>
      <c r="Y93" s="25">
        <f>'Natural Hazard'!F93</f>
        <v>6.8333333333333304</v>
      </c>
      <c r="Z93" s="25">
        <f>Conflict!F93</f>
        <v>0</v>
      </c>
      <c r="AA93" s="58"/>
      <c r="AB93" s="25">
        <f>Health!G93</f>
        <v>10</v>
      </c>
      <c r="AC93" s="25">
        <f>Food!G93</f>
        <v>5</v>
      </c>
      <c r="AD93" s="25">
        <f>Macro!G93</f>
        <v>4.3181818181818201</v>
      </c>
      <c r="AE93" s="25">
        <f>Socioeconomic!G93</f>
        <v>10</v>
      </c>
      <c r="AF93" s="25">
        <f>'Natural Hazard'!G93</f>
        <v>10</v>
      </c>
      <c r="AG93" s="25">
        <f>Conflict!G93</f>
        <v>0</v>
      </c>
      <c r="AH93" s="57"/>
      <c r="AI93" s="27">
        <v>0</v>
      </c>
      <c r="AJ93" s="27">
        <v>0.1</v>
      </c>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row>
    <row r="94" spans="1:70" x14ac:dyDescent="0.2">
      <c r="A94" s="70">
        <v>89</v>
      </c>
      <c r="B94" s="20" t="s">
        <v>183</v>
      </c>
      <c r="C94" s="20" t="s">
        <v>184</v>
      </c>
      <c r="D94" s="20" t="s">
        <v>576</v>
      </c>
      <c r="E94" s="20" t="s">
        <v>572</v>
      </c>
      <c r="F94" s="57"/>
      <c r="G94" s="22" cm="1">
        <f t="array" ref="G94">Options!$D$30*(COUNTIF($N94:$S94, "&gt;="&amp;Options!$D$41) + 0.5*(COUNTIF($N94:$S94, "&gt;="&amp;Options!$D$42) - COUNTIF($N94:$S94, "&gt;="&amp;Options!$D$41))) + Options!$D$31*(COUNTIF($N94:$S94, "&gt;="&amp;Options!$D$41)) + Options!$D$32*AVERAGE($N94:$S94) + Options!$D$33*GEOMEAN($N94:$S94+0.0001)</f>
        <v>1.5</v>
      </c>
      <c r="H94" s="23">
        <f t="shared" si="18"/>
        <v>1.5</v>
      </c>
      <c r="I94" s="22" cm="1">
        <f t="array" ref="I94">Options!$D$30*(COUNTIF($U94:$Z94, "&gt;="&amp;Options!$D$37) + 0.5*(COUNTIF($U94:$Z94, "&gt;="&amp;Options!$D$38) - COUNTIF($U94:$Z94, "&gt;="&amp;Options!$D$37))) + Options!$D$31*(COUNTIF($U94:$Z94, "&gt;="&amp;Options!$D$37)) + Options!$D$32*AVERAGE($U94:$Z94) + Options!$D$33*GEOMEAN($U94:$Z94+0.0001)</f>
        <v>0.5</v>
      </c>
      <c r="J94" s="24">
        <f t="shared" si="19"/>
        <v>0.5</v>
      </c>
      <c r="K94" s="21" cm="1">
        <f t="array" ref="K94">Options!$D$30*(COUNTIF($AB94:$AG94, "&gt;="&amp;Options!$D$37) + 0.5*(COUNTIF($AB94:$AG94, "&gt;="&amp;Options!$D$38) - COUNTIF($AB94:$AG94, "&gt;="&amp;Options!$D$37))) + Options!$D$31*(COUNTIF($AB94:$AG94, "&gt;="&amp;Options!$D$37)) + Options!$D$32*AVERAGE($AB94:$AG94) + Options!$D$33*GEOMEAN($AB94:$AG94+0.0001)</f>
        <v>1</v>
      </c>
      <c r="L94" s="24">
        <f t="shared" si="20"/>
        <v>1</v>
      </c>
      <c r="M94" s="57"/>
      <c r="N94" s="25">
        <f t="shared" si="21"/>
        <v>5.6863121026238064</v>
      </c>
      <c r="O94" s="25">
        <f t="shared" si="22"/>
        <v>3.7320574162679399</v>
      </c>
      <c r="P94" s="25">
        <f t="shared" si="23"/>
        <v>5.4610842350020734</v>
      </c>
      <c r="Q94" s="25">
        <f t="shared" si="24"/>
        <v>3.7322781624632948</v>
      </c>
      <c r="R94" s="25">
        <f t="shared" si="25"/>
        <v>6.9161646404154746</v>
      </c>
      <c r="S94" s="25">
        <f t="shared" si="26"/>
        <v>0</v>
      </c>
      <c r="T94" s="58"/>
      <c r="U94" s="25">
        <f>Health!F94</f>
        <v>4.5</v>
      </c>
      <c r="V94" s="25">
        <f>Food!F94</f>
        <v>3.7320574162679399</v>
      </c>
      <c r="W94" s="26">
        <f>Macro!F94</f>
        <v>7.7190082644628104</v>
      </c>
      <c r="X94" s="25">
        <f>Socioeconomic!F94</f>
        <v>4.71428571428571</v>
      </c>
      <c r="Y94" s="25">
        <f>'Natural Hazard'!F94</f>
        <v>6.8333333333333304</v>
      </c>
      <c r="Z94" s="25">
        <f>Conflict!F94</f>
        <v>0</v>
      </c>
      <c r="AA94" s="58"/>
      <c r="AB94" s="25">
        <f>Health!G94</f>
        <v>7.1853656285435497</v>
      </c>
      <c r="AC94" s="25">
        <f>Food!G94</f>
        <v>0</v>
      </c>
      <c r="AD94" s="25">
        <f>Macro!G94</f>
        <v>3.86363636363637</v>
      </c>
      <c r="AE94" s="25">
        <f>Socioeconomic!G94</f>
        <v>2.9548273325455399</v>
      </c>
      <c r="AF94" s="25">
        <f>'Natural Hazard'!G94</f>
        <v>7</v>
      </c>
      <c r="AG94" s="25">
        <f>Conflict!G94</f>
        <v>0</v>
      </c>
      <c r="AH94" s="57"/>
      <c r="AI94" s="27">
        <v>0</v>
      </c>
      <c r="AJ94" s="27">
        <v>0.2</v>
      </c>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row>
    <row r="95" spans="1:70" x14ac:dyDescent="0.2">
      <c r="A95" s="70">
        <v>90</v>
      </c>
      <c r="B95" s="20" t="s">
        <v>185</v>
      </c>
      <c r="C95" s="20" t="s">
        <v>186</v>
      </c>
      <c r="D95" s="20" t="s">
        <v>579</v>
      </c>
      <c r="E95" s="20" t="s">
        <v>572</v>
      </c>
      <c r="F95" s="57"/>
      <c r="G95" s="22" cm="1">
        <f t="array" ref="G95">Options!$D$30*(COUNTIF($N95:$S95, "&gt;="&amp;Options!$D$41) + 0.5*(COUNTIF($N95:$S95, "&gt;="&amp;Options!$D$42) - COUNTIF($N95:$S95, "&gt;="&amp;Options!$D$41))) + Options!$D$31*(COUNTIF($N95:$S95, "&gt;="&amp;Options!$D$41)) + Options!$D$32*AVERAGE($N95:$S95) + Options!$D$33*GEOMEAN($N95:$S95+0.0001)</f>
        <v>4.5</v>
      </c>
      <c r="H95" s="23">
        <f t="shared" si="18"/>
        <v>4.5</v>
      </c>
      <c r="I95" s="22" cm="1">
        <f t="array" ref="I95">Options!$D$30*(COUNTIF($U95:$Z95, "&gt;="&amp;Options!$D$37) + 0.5*(COUNTIF($U95:$Z95, "&gt;="&amp;Options!$D$38) - COUNTIF($U95:$Z95, "&gt;="&amp;Options!$D$37))) + Options!$D$31*(COUNTIF($U95:$Z95, "&gt;="&amp;Options!$D$37)) + Options!$D$32*AVERAGE($U95:$Z95) + Options!$D$33*GEOMEAN($U95:$Z95+0.0001)</f>
        <v>2.5</v>
      </c>
      <c r="J95" s="24">
        <f t="shared" si="19"/>
        <v>2.5</v>
      </c>
      <c r="K95" s="21" cm="1">
        <f t="array" ref="K95">Options!$D$30*(COUNTIF($AB95:$AG95, "&gt;="&amp;Options!$D$37) + 0.5*(COUNTIF($AB95:$AG95, "&gt;="&amp;Options!$D$38) - COUNTIF($AB95:$AG95, "&gt;="&amp;Options!$D$37))) + Options!$D$31*(COUNTIF($AB95:$AG95, "&gt;="&amp;Options!$D$37)) + Options!$D$32*AVERAGE($AB95:$AG95) + Options!$D$33*GEOMEAN($AB95:$AG95+0.0001)</f>
        <v>2</v>
      </c>
      <c r="L95" s="24">
        <f t="shared" si="20"/>
        <v>2</v>
      </c>
      <c r="M95" s="57"/>
      <c r="N95" s="25">
        <f t="shared" si="21"/>
        <v>8.5146931829632013</v>
      </c>
      <c r="O95" s="25">
        <f t="shared" si="22"/>
        <v>9.3301435406698605</v>
      </c>
      <c r="P95" s="25">
        <f t="shared" si="23"/>
        <v>5.2409988667201244</v>
      </c>
      <c r="Q95" s="25">
        <f t="shared" si="24"/>
        <v>8.2857142857142794</v>
      </c>
      <c r="R95" s="25">
        <f t="shared" si="25"/>
        <v>8.9442719099991592</v>
      </c>
      <c r="S95" s="25">
        <f t="shared" si="26"/>
        <v>0</v>
      </c>
      <c r="T95" s="58"/>
      <c r="U95" s="25">
        <f>Health!F95</f>
        <v>7.25</v>
      </c>
      <c r="V95" s="25">
        <f>Food!F95</f>
        <v>9.3301435406698605</v>
      </c>
      <c r="W95" s="26">
        <f>Macro!F95</f>
        <v>7.5537190082644603</v>
      </c>
      <c r="X95" s="25">
        <f>Socioeconomic!F95</f>
        <v>8.2857142857142794</v>
      </c>
      <c r="Y95" s="25">
        <f>'Natural Hazard'!F95</f>
        <v>8</v>
      </c>
      <c r="Z95" s="25">
        <f>Conflict!F95</f>
        <v>0</v>
      </c>
      <c r="AA95" s="58"/>
      <c r="AB95" s="25">
        <f>Health!G95</f>
        <v>10</v>
      </c>
      <c r="AC95" s="25">
        <f>Food!G95</f>
        <v>0</v>
      </c>
      <c r="AD95" s="25">
        <f>Macro!G95</f>
        <v>3.63636363636363</v>
      </c>
      <c r="AE95" s="25">
        <f>Socioeconomic!G95</f>
        <v>0</v>
      </c>
      <c r="AF95" s="25">
        <f>'Natural Hazard'!G95</f>
        <v>10</v>
      </c>
      <c r="AG95" s="25">
        <f>Conflict!G95</f>
        <v>0</v>
      </c>
      <c r="AH95" s="57"/>
      <c r="AI95" s="27">
        <v>0</v>
      </c>
      <c r="AJ95" s="27">
        <v>0.4</v>
      </c>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row>
    <row r="96" spans="1:70" x14ac:dyDescent="0.2">
      <c r="A96" s="70">
        <v>91</v>
      </c>
      <c r="B96" s="20" t="s">
        <v>187</v>
      </c>
      <c r="C96" s="20" t="s">
        <v>188</v>
      </c>
      <c r="D96" s="20" t="s">
        <v>579</v>
      </c>
      <c r="E96" s="20" t="s">
        <v>572</v>
      </c>
      <c r="F96" s="57"/>
      <c r="G96" s="22" cm="1">
        <f t="array" ref="G96">Options!$D$30*(COUNTIF($N96:$S96, "&gt;="&amp;Options!$D$41) + 0.5*(COUNTIF($N96:$S96, "&gt;="&amp;Options!$D$42) - COUNTIF($N96:$S96, "&gt;="&amp;Options!$D$41))) + Options!$D$31*(COUNTIF($N96:$S96, "&gt;="&amp;Options!$D$41)) + Options!$D$32*AVERAGE($N96:$S96) + Options!$D$33*GEOMEAN($N96:$S96+0.0001)</f>
        <v>4</v>
      </c>
      <c r="H96" s="23">
        <f t="shared" si="18"/>
        <v>4</v>
      </c>
      <c r="I96" s="22" cm="1">
        <f t="array" ref="I96">Options!$D$30*(COUNTIF($U96:$Z96, "&gt;="&amp;Options!$D$37) + 0.5*(COUNTIF($U96:$Z96, "&gt;="&amp;Options!$D$38) - COUNTIF($U96:$Z96, "&gt;="&amp;Options!$D$37))) + Options!$D$31*(COUNTIF($U96:$Z96, "&gt;="&amp;Options!$D$37)) + Options!$D$32*AVERAGE($U96:$Z96) + Options!$D$33*GEOMEAN($U96:$Z96+0.0001)</f>
        <v>2.5</v>
      </c>
      <c r="J96" s="24">
        <f t="shared" si="19"/>
        <v>2.5</v>
      </c>
      <c r="K96" s="21" cm="1">
        <f t="array" ref="K96">Options!$D$30*(COUNTIF($AB96:$AG96, "&gt;="&amp;Options!$D$37) + 0.5*(COUNTIF($AB96:$AG96, "&gt;="&amp;Options!$D$38) - COUNTIF($AB96:$AG96, "&gt;="&amp;Options!$D$37))) + Options!$D$31*(COUNTIF($AB96:$AG96, "&gt;="&amp;Options!$D$37)) + Options!$D$32*AVERAGE($AB96:$AG96) + Options!$D$33*GEOMEAN($AB96:$AG96+0.0001)</f>
        <v>2</v>
      </c>
      <c r="L96" s="24">
        <f t="shared" si="20"/>
        <v>2</v>
      </c>
      <c r="M96" s="57"/>
      <c r="N96" s="25">
        <f t="shared" si="21"/>
        <v>10</v>
      </c>
      <c r="O96" s="25">
        <f t="shared" si="22"/>
        <v>5.7655502392344502</v>
      </c>
      <c r="P96" s="25">
        <f t="shared" si="23"/>
        <v>0</v>
      </c>
      <c r="Q96" s="25">
        <f t="shared" si="24"/>
        <v>8.4285714285714306</v>
      </c>
      <c r="R96" s="25">
        <f t="shared" si="25"/>
        <v>6.8313005106397346</v>
      </c>
      <c r="S96" s="25">
        <f t="shared" si="26"/>
        <v>10</v>
      </c>
      <c r="T96" s="58"/>
      <c r="U96" s="25">
        <f>Health!F96</f>
        <v>10</v>
      </c>
      <c r="V96" s="25">
        <f>Food!F96</f>
        <v>5.7655502392344502</v>
      </c>
      <c r="W96" s="26">
        <f>Macro!F96</f>
        <v>0</v>
      </c>
      <c r="X96" s="25">
        <f>Socioeconomic!F96</f>
        <v>8.4285714285714306</v>
      </c>
      <c r="Y96" s="25">
        <f>'Natural Hazard'!F96</f>
        <v>4.6666666666666696</v>
      </c>
      <c r="Z96" s="25">
        <f>Conflict!F96</f>
        <v>10</v>
      </c>
      <c r="AA96" s="58"/>
      <c r="AB96" s="25">
        <f>Health!G96</f>
        <v>10</v>
      </c>
      <c r="AC96" s="25">
        <f>Food!G96</f>
        <v>0</v>
      </c>
      <c r="AD96" s="25">
        <f>Macro!G96</f>
        <v>0</v>
      </c>
      <c r="AE96" s="25">
        <f>Socioeconomic!G96</f>
        <v>0</v>
      </c>
      <c r="AF96" s="25">
        <f>'Natural Hazard'!G96</f>
        <v>10</v>
      </c>
      <c r="AG96" s="25">
        <f>Conflict!G96</f>
        <v>0</v>
      </c>
      <c r="AH96" s="57"/>
      <c r="AI96" s="27">
        <v>0.2</v>
      </c>
      <c r="AJ96" s="27">
        <v>0.8</v>
      </c>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row>
    <row r="97" spans="1:70" x14ac:dyDescent="0.2">
      <c r="A97" s="70">
        <v>92</v>
      </c>
      <c r="B97" s="20" t="s">
        <v>189</v>
      </c>
      <c r="C97" s="20" t="s">
        <v>190</v>
      </c>
      <c r="D97" s="20" t="s">
        <v>578</v>
      </c>
      <c r="E97" s="20" t="s">
        <v>573</v>
      </c>
      <c r="F97" s="57"/>
      <c r="G97" s="22" cm="1">
        <f t="array" ref="G97">Options!$D$30*(COUNTIF($N97:$S97, "&gt;="&amp;Options!$D$41) + 0.5*(COUNTIF($N97:$S97, "&gt;="&amp;Options!$D$42) - COUNTIF($N97:$S97, "&gt;="&amp;Options!$D$41))) + Options!$D$31*(COUNTIF($N97:$S97, "&gt;="&amp;Options!$D$41)) + Options!$D$32*AVERAGE($N97:$S97) + Options!$D$33*GEOMEAN($N97:$S97+0.0001)</f>
        <v>1</v>
      </c>
      <c r="H97" s="23">
        <f t="shared" si="18"/>
        <v>1</v>
      </c>
      <c r="I97" s="22" cm="1">
        <f t="array" ref="I97">Options!$D$30*(COUNTIF($U97:$Z97, "&gt;="&amp;Options!$D$37) + 0.5*(COUNTIF($U97:$Z97, "&gt;="&amp;Options!$D$38) - COUNTIF($U97:$Z97, "&gt;="&amp;Options!$D$37))) + Options!$D$31*(COUNTIF($U97:$Z97, "&gt;="&amp;Options!$D$37)) + Options!$D$32*AVERAGE($U97:$Z97) + Options!$D$33*GEOMEAN($U97:$Z97+0.0001)</f>
        <v>0.5</v>
      </c>
      <c r="J97" s="24">
        <f t="shared" si="19"/>
        <v>0.5</v>
      </c>
      <c r="K97" s="21" cm="1">
        <f t="array" ref="K97">Options!$D$30*(COUNTIF($AB97:$AG97, "&gt;="&amp;Options!$D$37) + 0.5*(COUNTIF($AB97:$AG97, "&gt;="&amp;Options!$D$38) - COUNTIF($AB97:$AG97, "&gt;="&amp;Options!$D$37))) + Options!$D$31*(COUNTIF($AB97:$AG97, "&gt;="&amp;Options!$D$37)) + Options!$D$32*AVERAGE($AB97:$AG97) + Options!$D$33*GEOMEAN($AB97:$AG97+0.0001)</f>
        <v>0</v>
      </c>
      <c r="L97" s="24">
        <f t="shared" si="20"/>
        <v>0</v>
      </c>
      <c r="M97" s="57"/>
      <c r="N97" s="25">
        <f t="shared" si="21"/>
        <v>8.76</v>
      </c>
      <c r="O97" s="25">
        <f t="shared" si="22"/>
        <v>4.01913875598086</v>
      </c>
      <c r="P97" s="25">
        <f t="shared" si="23"/>
        <v>0</v>
      </c>
      <c r="Q97" s="25">
        <f t="shared" si="24"/>
        <v>2.5714285714285698</v>
      </c>
      <c r="R97" s="25">
        <f t="shared" si="25"/>
        <v>3</v>
      </c>
      <c r="S97" s="25">
        <f t="shared" si="26"/>
        <v>0</v>
      </c>
      <c r="T97" s="58"/>
      <c r="U97" s="25">
        <f>Health!F97</f>
        <v>8.76</v>
      </c>
      <c r="V97" s="25">
        <f>Food!F97</f>
        <v>4.01913875598086</v>
      </c>
      <c r="W97" s="26">
        <f>Macro!F97</f>
        <v>0</v>
      </c>
      <c r="X97" s="25">
        <f>Socioeconomic!F97</f>
        <v>2.5714285714285698</v>
      </c>
      <c r="Y97" s="25">
        <f>'Natural Hazard'!F97</f>
        <v>3</v>
      </c>
      <c r="Z97" s="25">
        <f>Conflict!F97</f>
        <v>0</v>
      </c>
      <c r="AA97" s="58"/>
      <c r="AB97" s="25">
        <f>Health!G97</f>
        <v>0</v>
      </c>
      <c r="AC97" s="25">
        <f>Food!G97</f>
        <v>0</v>
      </c>
      <c r="AD97" s="25">
        <f>Macro!G97</f>
        <v>0</v>
      </c>
      <c r="AE97" s="25">
        <f>Socioeconomic!G97</f>
        <v>0</v>
      </c>
      <c r="AF97" s="25">
        <f>'Natural Hazard'!G97</f>
        <v>0</v>
      </c>
      <c r="AG97" s="25">
        <f>Conflict!G97</f>
        <v>0</v>
      </c>
      <c r="AH97" s="57"/>
      <c r="AI97" s="27">
        <v>0.2</v>
      </c>
      <c r="AJ97" s="27">
        <v>0.7</v>
      </c>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row>
    <row r="98" spans="1:70" x14ac:dyDescent="0.2">
      <c r="A98" s="70">
        <v>93</v>
      </c>
      <c r="B98" s="20" t="s">
        <v>191</v>
      </c>
      <c r="C98" s="20" t="s">
        <v>192</v>
      </c>
      <c r="D98" s="20" t="s">
        <v>579</v>
      </c>
      <c r="E98" s="20" t="s">
        <v>3</v>
      </c>
      <c r="F98" s="57"/>
      <c r="G98" s="22" cm="1">
        <f t="array" ref="G98">Options!$D$30*(COUNTIF($N98:$S98, "&gt;="&amp;Options!$D$41) + 0.5*(COUNTIF($N98:$S98, "&gt;="&amp;Options!$D$42) - COUNTIF($N98:$S98, "&gt;="&amp;Options!$D$41))) + Options!$D$31*(COUNTIF($N98:$S98, "&gt;="&amp;Options!$D$41)) + Options!$D$32*AVERAGE($N98:$S98) + Options!$D$33*GEOMEAN($N98:$S98+0.0001)</f>
        <v>1</v>
      </c>
      <c r="H98" s="23">
        <f t="shared" si="18"/>
        <v>1</v>
      </c>
      <c r="I98" s="22" cm="1">
        <f t="array" ref="I98">Options!$D$30*(COUNTIF($U98:$Z98, "&gt;="&amp;Options!$D$37) + 0.5*(COUNTIF($U98:$Z98, "&gt;="&amp;Options!$D$38) - COUNTIF($U98:$Z98, "&gt;="&amp;Options!$D$37))) + Options!$D$31*(COUNTIF($U98:$Z98, "&gt;="&amp;Options!$D$37)) + Options!$D$32*AVERAGE($U98:$Z98) + Options!$D$33*GEOMEAN($U98:$Z98+0.0001)</f>
        <v>1.5</v>
      </c>
      <c r="J98" s="24">
        <f t="shared" si="19"/>
        <v>1.5</v>
      </c>
      <c r="K98" s="21" cm="1">
        <f t="array" ref="K98">Options!$D$30*(COUNTIF($AB98:$AG98, "&gt;="&amp;Options!$D$37) + 0.5*(COUNTIF($AB98:$AG98, "&gt;="&amp;Options!$D$38) - COUNTIF($AB98:$AG98, "&gt;="&amp;Options!$D$37))) + Options!$D$31*(COUNTIF($AB98:$AG98, "&gt;="&amp;Options!$D$37)) + Options!$D$32*AVERAGE($AB98:$AG98) + Options!$D$33*GEOMEAN($AB98:$AG98+0.0001)</f>
        <v>0</v>
      </c>
      <c r="L98" s="24">
        <f t="shared" si="20"/>
        <v>0</v>
      </c>
      <c r="M98" s="57"/>
      <c r="N98" s="25">
        <f t="shared" si="21"/>
        <v>4.9349616162485201</v>
      </c>
      <c r="O98" s="25">
        <f t="shared" si="22"/>
        <v>0.47846889952152999</v>
      </c>
      <c r="P98" s="25">
        <f t="shared" si="23"/>
        <v>2.9256198347107398</v>
      </c>
      <c r="Q98" s="25">
        <f t="shared" si="24"/>
        <v>0.74578178858864341</v>
      </c>
      <c r="R98" s="25">
        <f t="shared" si="25"/>
        <v>8.1666666666666696</v>
      </c>
      <c r="S98" s="25">
        <f t="shared" si="26"/>
        <v>0</v>
      </c>
      <c r="T98" s="58"/>
      <c r="U98" s="25">
        <f>Health!F98</f>
        <v>10</v>
      </c>
      <c r="V98" s="25">
        <f>Food!F98</f>
        <v>0.47846889952152999</v>
      </c>
      <c r="W98" s="26">
        <f>Macro!F98</f>
        <v>2.9256198347107398</v>
      </c>
      <c r="X98" s="25">
        <f>Socioeconomic!F98</f>
        <v>0.57142857142857095</v>
      </c>
      <c r="Y98" s="25">
        <f>'Natural Hazard'!F98</f>
        <v>8.1666666666666696</v>
      </c>
      <c r="Z98" s="25">
        <f>Conflict!F98</f>
        <v>0</v>
      </c>
      <c r="AA98" s="58"/>
      <c r="AB98" s="25">
        <f>Health!G98</f>
        <v>2.4353846153846201</v>
      </c>
      <c r="AC98" s="25">
        <f>Food!G98</f>
        <v>0</v>
      </c>
      <c r="AD98" s="25">
        <f>Macro!G98</f>
        <v>0</v>
      </c>
      <c r="AE98" s="25">
        <f>Socioeconomic!G98</f>
        <v>0.97333333333333405</v>
      </c>
      <c r="AF98" s="25">
        <f>'Natural Hazard'!G98</f>
        <v>0</v>
      </c>
      <c r="AG98" s="25">
        <f>Conflict!G98</f>
        <v>0</v>
      </c>
      <c r="AH98" s="57"/>
      <c r="AI98" s="27">
        <v>0</v>
      </c>
      <c r="AJ98" s="27">
        <v>0.4</v>
      </c>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row>
    <row r="99" spans="1:70" x14ac:dyDescent="0.2">
      <c r="A99" s="70">
        <v>94</v>
      </c>
      <c r="B99" s="20" t="s">
        <v>193</v>
      </c>
      <c r="C99" s="20" t="s">
        <v>194</v>
      </c>
      <c r="D99" s="20" t="s">
        <v>577</v>
      </c>
      <c r="E99" s="20" t="s">
        <v>3</v>
      </c>
      <c r="F99" s="57"/>
      <c r="G99" s="22" cm="1">
        <f t="array" ref="G99">Options!$D$30*(COUNTIF($N99:$S99, "&gt;="&amp;Options!$D$41) + 0.5*(COUNTIF($N99:$S99, "&gt;="&amp;Options!$D$42) - COUNTIF($N99:$S99, "&gt;="&amp;Options!$D$41))) + Options!$D$31*(COUNTIF($N99:$S99, "&gt;="&amp;Options!$D$41)) + Options!$D$32*AVERAGE($N99:$S99) + Options!$D$33*GEOMEAN($N99:$S99+0.0001)</f>
        <v>0.5</v>
      </c>
      <c r="H99" s="23">
        <f t="shared" si="18"/>
        <v>0.5</v>
      </c>
      <c r="I99" s="22" cm="1">
        <f t="array" ref="I99">Options!$D$30*(COUNTIF($U99:$Z99, "&gt;="&amp;Options!$D$37) + 0.5*(COUNTIF($U99:$Z99, "&gt;="&amp;Options!$D$38) - COUNTIF($U99:$Z99, "&gt;="&amp;Options!$D$37))) + Options!$D$31*(COUNTIF($U99:$Z99, "&gt;="&amp;Options!$D$37)) + Options!$D$32*AVERAGE($U99:$Z99) + Options!$D$33*GEOMEAN($U99:$Z99+0.0001)</f>
        <v>0</v>
      </c>
      <c r="J99" s="24">
        <f t="shared" si="19"/>
        <v>0</v>
      </c>
      <c r="K99" s="21" cm="1">
        <f t="array" ref="K99">Options!$D$30*(COUNTIF($AB99:$AG99, "&gt;="&amp;Options!$D$37) + 0.5*(COUNTIF($AB99:$AG99, "&gt;="&amp;Options!$D$38) - COUNTIF($AB99:$AG99, "&gt;="&amp;Options!$D$37))) + Options!$D$31*(COUNTIF($AB99:$AG99, "&gt;="&amp;Options!$D$37)) + Options!$D$32*AVERAGE($AB99:$AG99) + Options!$D$33*GEOMEAN($AB99:$AG99+0.0001)</f>
        <v>1</v>
      </c>
      <c r="L99" s="24">
        <f t="shared" si="20"/>
        <v>1</v>
      </c>
      <c r="M99" s="57"/>
      <c r="N99" s="25">
        <f t="shared" si="21"/>
        <v>6.9137544069774419</v>
      </c>
      <c r="O99" s="25">
        <f t="shared" si="22"/>
        <v>0.64593301435406603</v>
      </c>
      <c r="P99" s="25">
        <f t="shared" si="23"/>
        <v>2.4114677188339564</v>
      </c>
      <c r="Q99" s="25">
        <f t="shared" si="24"/>
        <v>2.4285714285714302</v>
      </c>
      <c r="R99" s="25">
        <f t="shared" si="25"/>
        <v>1</v>
      </c>
      <c r="S99" s="25">
        <f t="shared" si="26"/>
        <v>0</v>
      </c>
      <c r="T99" s="58"/>
      <c r="U99" s="25">
        <f>Health!F99</f>
        <v>4.78</v>
      </c>
      <c r="V99" s="25">
        <f>Food!F99</f>
        <v>0.64593301435406603</v>
      </c>
      <c r="W99" s="26">
        <f>Macro!F99</f>
        <v>4.2644628099173598</v>
      </c>
      <c r="X99" s="25">
        <f>Socioeconomic!F99</f>
        <v>2.4285714285714302</v>
      </c>
      <c r="Y99" s="25">
        <f>'Natural Hazard'!F99</f>
        <v>1</v>
      </c>
      <c r="Z99" s="25">
        <f>Conflict!F99</f>
        <v>0</v>
      </c>
      <c r="AA99" s="58"/>
      <c r="AB99" s="25">
        <f>Health!G99</f>
        <v>10</v>
      </c>
      <c r="AC99" s="25">
        <f>Food!G99</f>
        <v>0</v>
      </c>
      <c r="AD99" s="25">
        <f>Macro!G99</f>
        <v>1.36363636363637</v>
      </c>
      <c r="AE99" s="25">
        <f>Socioeconomic!G99</f>
        <v>0</v>
      </c>
      <c r="AF99" s="25">
        <f>'Natural Hazard'!G99</f>
        <v>0</v>
      </c>
      <c r="AG99" s="25">
        <f>Conflict!G99</f>
        <v>0</v>
      </c>
      <c r="AH99" s="57"/>
      <c r="AI99" s="27">
        <v>0</v>
      </c>
      <c r="AJ99" s="27">
        <v>0.4</v>
      </c>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row>
    <row r="100" spans="1:70" x14ac:dyDescent="0.2">
      <c r="A100" s="70">
        <v>95</v>
      </c>
      <c r="B100" s="20" t="s">
        <v>195</v>
      </c>
      <c r="C100" s="20" t="s">
        <v>196</v>
      </c>
      <c r="D100" s="20" t="s">
        <v>579</v>
      </c>
      <c r="E100" s="20" t="s">
        <v>572</v>
      </c>
      <c r="F100" s="57"/>
      <c r="G100" s="22" cm="1">
        <f t="array" ref="G100">Options!$D$30*(COUNTIF($N100:$S100, "&gt;="&amp;Options!$D$41) + 0.5*(COUNTIF($N100:$S100, "&gt;="&amp;Options!$D$42) - COUNTIF($N100:$S100, "&gt;="&amp;Options!$D$41))) + Options!$D$31*(COUNTIF($N100:$S100, "&gt;="&amp;Options!$D$41)) + Options!$D$32*AVERAGE($N100:$S100) + Options!$D$33*GEOMEAN($N100:$S100+0.0001)</f>
        <v>5.5</v>
      </c>
      <c r="H100" s="23">
        <f t="shared" si="18"/>
        <v>5.5</v>
      </c>
      <c r="I100" s="22" cm="1">
        <f t="array" ref="I100">Options!$D$30*(COUNTIF($U100:$Z100, "&gt;="&amp;Options!$D$37) + 0.5*(COUNTIF($U100:$Z100, "&gt;="&amp;Options!$D$38) - COUNTIF($U100:$Z100, "&gt;="&amp;Options!$D$37))) + Options!$D$31*(COUNTIF($U100:$Z100, "&gt;="&amp;Options!$D$37)) + Options!$D$32*AVERAGE($U100:$Z100) + Options!$D$33*GEOMEAN($U100:$Z100+0.0001)</f>
        <v>2.5</v>
      </c>
      <c r="J100" s="24">
        <f t="shared" si="19"/>
        <v>2.5</v>
      </c>
      <c r="K100" s="21" cm="1">
        <f t="array" ref="K100">Options!$D$30*(COUNTIF($AB100:$AG100, "&gt;="&amp;Options!$D$37) + 0.5*(COUNTIF($AB100:$AG100, "&gt;="&amp;Options!$D$38) - COUNTIF($AB100:$AG100, "&gt;="&amp;Options!$D$37))) + Options!$D$31*(COUNTIF($AB100:$AG100, "&gt;="&amp;Options!$D$37)) + Options!$D$32*AVERAGE($AB100:$AG100) + Options!$D$33*GEOMEAN($AB100:$AG100+0.0001)</f>
        <v>2.5</v>
      </c>
      <c r="L100" s="24">
        <f t="shared" si="20"/>
        <v>2.5</v>
      </c>
      <c r="M100" s="57"/>
      <c r="N100" s="25">
        <f t="shared" si="21"/>
        <v>8.0622577482985491</v>
      </c>
      <c r="O100" s="25">
        <f t="shared" si="22"/>
        <v>8.6602870813397104</v>
      </c>
      <c r="P100" s="25">
        <f t="shared" si="23"/>
        <v>7.6574384513598055</v>
      </c>
      <c r="Q100" s="25">
        <f t="shared" si="24"/>
        <v>7.1576933051666893</v>
      </c>
      <c r="R100" s="25">
        <f t="shared" si="25"/>
        <v>6.7453687816160208</v>
      </c>
      <c r="S100" s="25">
        <f t="shared" si="26"/>
        <v>10</v>
      </c>
      <c r="T100" s="58"/>
      <c r="U100" s="25">
        <f>Health!F100</f>
        <v>6.5</v>
      </c>
      <c r="V100" s="25">
        <f>Food!F100</f>
        <v>8.6602870813397104</v>
      </c>
      <c r="W100" s="26">
        <f>Macro!F100</f>
        <v>7.8181818181818201</v>
      </c>
      <c r="X100" s="25">
        <f>Socioeconomic!F100</f>
        <v>7.1428571428571397</v>
      </c>
      <c r="Y100" s="25">
        <f>'Natural Hazard'!F100</f>
        <v>6.5</v>
      </c>
      <c r="Z100" s="25">
        <f>Conflict!F100</f>
        <v>10</v>
      </c>
      <c r="AA100" s="58"/>
      <c r="AB100" s="25">
        <f>Health!G100</f>
        <v>10</v>
      </c>
      <c r="AC100" s="25">
        <f>Food!G100</f>
        <v>0</v>
      </c>
      <c r="AD100" s="25">
        <f>Macro!G100</f>
        <v>7.5</v>
      </c>
      <c r="AE100" s="25">
        <f>Socioeconomic!G100</f>
        <v>7.1725602831159296</v>
      </c>
      <c r="AF100" s="25">
        <f>'Natural Hazard'!G100</f>
        <v>7</v>
      </c>
      <c r="AG100" s="25">
        <f>Conflict!G100</f>
        <v>0</v>
      </c>
      <c r="AH100" s="57"/>
      <c r="AI100" s="27">
        <v>0</v>
      </c>
      <c r="AJ100" s="27">
        <v>0.5</v>
      </c>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row>
    <row r="101" spans="1:70" x14ac:dyDescent="0.2">
      <c r="A101" s="70">
        <v>96</v>
      </c>
      <c r="B101" s="20" t="s">
        <v>197</v>
      </c>
      <c r="C101" s="20" t="s">
        <v>198</v>
      </c>
      <c r="D101" s="20" t="s">
        <v>577</v>
      </c>
      <c r="E101" s="20" t="s">
        <v>573</v>
      </c>
      <c r="F101" s="57"/>
      <c r="G101" s="22" cm="1">
        <f t="array" ref="G101">Options!$D$30*(COUNTIF($N101:$S101, "&gt;="&amp;Options!$D$41) + 0.5*(COUNTIF($N101:$S101, "&gt;="&amp;Options!$D$42) - COUNTIF($N101:$S101, "&gt;="&amp;Options!$D$41))) + Options!$D$31*(COUNTIF($N101:$S101, "&gt;="&amp;Options!$D$41)) + Options!$D$32*AVERAGE($N101:$S101) + Options!$D$33*GEOMEAN($N101:$S101+0.0001)</f>
        <v>5</v>
      </c>
      <c r="H101" s="23">
        <f t="shared" si="18"/>
        <v>5</v>
      </c>
      <c r="I101" s="22" cm="1">
        <f t="array" ref="I101">Options!$D$30*(COUNTIF($U101:$Z101, "&gt;="&amp;Options!$D$37) + 0.5*(COUNTIF($U101:$Z101, "&gt;="&amp;Options!$D$38) - COUNTIF($U101:$Z101, "&gt;="&amp;Options!$D$37))) + Options!$D$31*(COUNTIF($U101:$Z101, "&gt;="&amp;Options!$D$37)) + Options!$D$32*AVERAGE($U101:$Z101) + Options!$D$33*GEOMEAN($U101:$Z101+0.0001)</f>
        <v>2.5</v>
      </c>
      <c r="J101" s="24">
        <f t="shared" si="19"/>
        <v>2.5</v>
      </c>
      <c r="K101" s="21" cm="1">
        <f t="array" ref="K101">Options!$D$30*(COUNTIF($AB101:$AG101, "&gt;="&amp;Options!$D$37) + 0.5*(COUNTIF($AB101:$AG101, "&gt;="&amp;Options!$D$38) - COUNTIF($AB101:$AG101, "&gt;="&amp;Options!$D$37))) + Options!$D$31*(COUNTIF($AB101:$AG101, "&gt;="&amp;Options!$D$37)) + Options!$D$32*AVERAGE($AB101:$AG101) + Options!$D$33*GEOMEAN($AB101:$AG101+0.0001)</f>
        <v>4</v>
      </c>
      <c r="L101" s="24">
        <f t="shared" si="20"/>
        <v>4</v>
      </c>
      <c r="M101" s="57"/>
      <c r="N101" s="25">
        <f t="shared" si="21"/>
        <v>8.6602540378443873</v>
      </c>
      <c r="O101" s="25">
        <f t="shared" si="22"/>
        <v>5.8079305622801565</v>
      </c>
      <c r="P101" s="25">
        <f t="shared" si="23"/>
        <v>9.663768920667863</v>
      </c>
      <c r="Q101" s="25">
        <f t="shared" si="24"/>
        <v>6.2449979983983974</v>
      </c>
      <c r="R101" s="25">
        <f t="shared" si="25"/>
        <v>7</v>
      </c>
      <c r="S101" s="25">
        <f t="shared" si="26"/>
        <v>8.6580578448470593</v>
      </c>
      <c r="T101" s="58"/>
      <c r="U101" s="25">
        <f>Health!F101</f>
        <v>7.5</v>
      </c>
      <c r="V101" s="25">
        <f>Food!F101</f>
        <v>3.3732057416267902</v>
      </c>
      <c r="W101" s="26">
        <f>Macro!F101</f>
        <v>9.3388429752066102</v>
      </c>
      <c r="X101" s="25">
        <f>Socioeconomic!F101</f>
        <v>5.5714285714285703</v>
      </c>
      <c r="Y101" s="25">
        <f>'Natural Hazard'!F101</f>
        <v>7</v>
      </c>
      <c r="Z101" s="25">
        <f>Conflict!F101</f>
        <v>10</v>
      </c>
      <c r="AA101" s="58"/>
      <c r="AB101" s="25">
        <f>Health!G101</f>
        <v>10</v>
      </c>
      <c r="AC101" s="25">
        <f>Food!G101</f>
        <v>10</v>
      </c>
      <c r="AD101" s="25">
        <f>Macro!G101</f>
        <v>10</v>
      </c>
      <c r="AE101" s="25">
        <f>Socioeconomic!G101</f>
        <v>7</v>
      </c>
      <c r="AF101" s="25">
        <f>'Natural Hazard'!G101</f>
        <v>0</v>
      </c>
      <c r="AG101" s="25">
        <f>Conflict!G101</f>
        <v>7.4961965644717701</v>
      </c>
      <c r="AH101" s="57"/>
      <c r="AI101" s="27">
        <v>0</v>
      </c>
      <c r="AJ101" s="27">
        <v>0.3</v>
      </c>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row>
    <row r="102" spans="1:70" x14ac:dyDescent="0.2">
      <c r="A102" s="70">
        <v>97</v>
      </c>
      <c r="B102" s="20" t="s">
        <v>199</v>
      </c>
      <c r="C102" s="20" t="s">
        <v>200</v>
      </c>
      <c r="D102" s="20" t="s">
        <v>575</v>
      </c>
      <c r="E102" s="20" t="s">
        <v>572</v>
      </c>
      <c r="F102" s="57"/>
      <c r="G102" s="22" cm="1">
        <f t="array" ref="G102">Options!$D$30*(COUNTIF($N102:$S102, "&gt;="&amp;Options!$D$41) + 0.5*(COUNTIF($N102:$S102, "&gt;="&amp;Options!$D$42) - COUNTIF($N102:$S102, "&gt;="&amp;Options!$D$41))) + Options!$D$31*(COUNTIF($N102:$S102, "&gt;="&amp;Options!$D$41)) + Options!$D$32*AVERAGE($N102:$S102) + Options!$D$33*GEOMEAN($N102:$S102+0.0001)</f>
        <v>5.5</v>
      </c>
      <c r="H102" s="23">
        <f t="shared" ref="H102:H133" si="27">G102</f>
        <v>5.5</v>
      </c>
      <c r="I102" s="22" cm="1">
        <f t="array" ref="I102">Options!$D$30*(COUNTIF($U102:$Z102, "&gt;="&amp;Options!$D$37) + 0.5*(COUNTIF($U102:$Z102, "&gt;="&amp;Options!$D$38) - COUNTIF($U102:$Z102, "&gt;="&amp;Options!$D$37))) + Options!$D$31*(COUNTIF($U102:$Z102, "&gt;="&amp;Options!$D$37)) + Options!$D$32*AVERAGE($U102:$Z102) + Options!$D$33*GEOMEAN($U102:$Z102+0.0001)</f>
        <v>4</v>
      </c>
      <c r="J102" s="24">
        <f t="shared" ref="J102:J133" si="28">I102</f>
        <v>4</v>
      </c>
      <c r="K102" s="21" cm="1">
        <f t="array" ref="K102">Options!$D$30*(COUNTIF($AB102:$AG102, "&gt;="&amp;Options!$D$37) + 0.5*(COUNTIF($AB102:$AG102, "&gt;="&amp;Options!$D$38) - COUNTIF($AB102:$AG102, "&gt;="&amp;Options!$D$37))) + Options!$D$31*(COUNTIF($AB102:$AG102, "&gt;="&amp;Options!$D$37)) + Options!$D$32*AVERAGE($AB102:$AG102) + Options!$D$33*GEOMEAN($AB102:$AG102+0.0001)</f>
        <v>0.5</v>
      </c>
      <c r="L102" s="24">
        <f t="shared" ref="L102:L133" si="29">K102</f>
        <v>0.5</v>
      </c>
      <c r="M102" s="57"/>
      <c r="N102" s="25">
        <f t="shared" ref="N102:N133" si="30">IFERROR(GEOMEAN(U102,AB102), MAX(U102,AB102))</f>
        <v>7.6791425803425994</v>
      </c>
      <c r="O102" s="25">
        <f t="shared" ref="O102:O133" si="31">IFERROR(GEOMEAN(V102,AC102), MAX(V102,AC102))</f>
        <v>9.7368421052631593</v>
      </c>
      <c r="P102" s="25">
        <f t="shared" ref="P102:P133" si="32">IFERROR(GEOMEAN(W102,AD102), MAX(W102,AD102))</f>
        <v>7.5095731540262909</v>
      </c>
      <c r="Q102" s="25">
        <f t="shared" ref="Q102:Q133" si="33">IFERROR(GEOMEAN(X102,AE102), MAX(X102,AE102))</f>
        <v>9.6135354591901727</v>
      </c>
      <c r="R102" s="25">
        <f t="shared" ref="R102:R133" si="34">IFERROR(GEOMEAN(Y102,AF102), MAX(Y102,AF102))</f>
        <v>5</v>
      </c>
      <c r="S102" s="25">
        <f t="shared" ref="S102:S133" si="35">IFERROR(GEOMEAN(Z102,AG102), MAX(Z102,AG102))</f>
        <v>10</v>
      </c>
      <c r="T102" s="58"/>
      <c r="U102" s="25">
        <f>Health!F102</f>
        <v>10</v>
      </c>
      <c r="V102" s="25">
        <f>Food!F102</f>
        <v>9.7368421052631593</v>
      </c>
      <c r="W102" s="26">
        <f>Macro!F102</f>
        <v>9.1900826446281005</v>
      </c>
      <c r="X102" s="25">
        <f>Socioeconomic!F102</f>
        <v>10</v>
      </c>
      <c r="Y102" s="25">
        <f>'Natural Hazard'!F102</f>
        <v>5</v>
      </c>
      <c r="Z102" s="25">
        <f>Conflict!F102</f>
        <v>10</v>
      </c>
      <c r="AA102" s="58"/>
      <c r="AB102" s="25">
        <f>Health!G102</f>
        <v>5.8969230769230796</v>
      </c>
      <c r="AC102" s="25">
        <f>Food!G102</f>
        <v>0</v>
      </c>
      <c r="AD102" s="25">
        <f>Macro!G102</f>
        <v>6.1363636363636296</v>
      </c>
      <c r="AE102" s="25">
        <f>Socioeconomic!G102</f>
        <v>9.2420064025106807</v>
      </c>
      <c r="AF102" s="25">
        <f>'Natural Hazard'!G102</f>
        <v>0</v>
      </c>
      <c r="AG102" s="25">
        <f>Conflict!G102</f>
        <v>0</v>
      </c>
      <c r="AH102" s="57"/>
      <c r="AI102" s="27">
        <v>0</v>
      </c>
      <c r="AJ102" s="27">
        <v>0.3</v>
      </c>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row>
    <row r="103" spans="1:70" x14ac:dyDescent="0.2">
      <c r="A103" s="70">
        <v>98</v>
      </c>
      <c r="B103" s="20" t="s">
        <v>201</v>
      </c>
      <c r="C103" s="20" t="s">
        <v>202</v>
      </c>
      <c r="D103" s="20" t="s">
        <v>577</v>
      </c>
      <c r="E103" s="20" t="s">
        <v>573</v>
      </c>
      <c r="F103" s="57"/>
      <c r="G103" s="22" cm="1">
        <f t="array" ref="G103">Options!$D$30*(COUNTIF($N103:$S103, "&gt;="&amp;Options!$D$41) + 0.5*(COUNTIF($N103:$S103, "&gt;="&amp;Options!$D$42) - COUNTIF($N103:$S103, "&gt;="&amp;Options!$D$41))) + Options!$D$31*(COUNTIF($N103:$S103, "&gt;="&amp;Options!$D$41)) + Options!$D$32*AVERAGE($N103:$S103) + Options!$D$33*GEOMEAN($N103:$S103+0.0001)</f>
        <v>2.5</v>
      </c>
      <c r="H103" s="23">
        <f t="shared" si="27"/>
        <v>2.5</v>
      </c>
      <c r="I103" s="22" cm="1">
        <f t="array" ref="I103">Options!$D$30*(COUNTIF($U103:$Z103, "&gt;="&amp;Options!$D$37) + 0.5*(COUNTIF($U103:$Z103, "&gt;="&amp;Options!$D$38) - COUNTIF($U103:$Z103, "&gt;="&amp;Options!$D$37))) + Options!$D$31*(COUNTIF($U103:$Z103, "&gt;="&amp;Options!$D$37)) + Options!$D$32*AVERAGE($U103:$Z103) + Options!$D$33*GEOMEAN($U103:$Z103+0.0001)</f>
        <v>2.5</v>
      </c>
      <c r="J103" s="24">
        <f t="shared" si="28"/>
        <v>2.5</v>
      </c>
      <c r="K103" s="21" cm="1">
        <f t="array" ref="K103">Options!$D$30*(COUNTIF($AB103:$AG103, "&gt;="&amp;Options!$D$37) + 0.5*(COUNTIF($AB103:$AG103, "&gt;="&amp;Options!$D$38) - COUNTIF($AB103:$AG103, "&gt;="&amp;Options!$D$37))) + Options!$D$31*(COUNTIF($AB103:$AG103, "&gt;="&amp;Options!$D$37)) + Options!$D$32*AVERAGE($AB103:$AG103) + Options!$D$33*GEOMEAN($AB103:$AG103+0.0001)</f>
        <v>0.5</v>
      </c>
      <c r="L103" s="24">
        <f t="shared" si="29"/>
        <v>0.5</v>
      </c>
      <c r="M103" s="57"/>
      <c r="N103" s="25">
        <f t="shared" si="30"/>
        <v>7.2770556175927696</v>
      </c>
      <c r="O103" s="25">
        <f t="shared" si="31"/>
        <v>3.42105263157895</v>
      </c>
      <c r="P103" s="25">
        <f t="shared" si="32"/>
        <v>4.7673129462279586</v>
      </c>
      <c r="Q103" s="25">
        <f t="shared" si="33"/>
        <v>5.1961524227066338</v>
      </c>
      <c r="R103" s="25">
        <f t="shared" si="34"/>
        <v>4.5</v>
      </c>
      <c r="S103" s="25">
        <f t="shared" si="35"/>
        <v>8.0142206048408919</v>
      </c>
      <c r="T103" s="58"/>
      <c r="U103" s="25">
        <f>Health!F103</f>
        <v>8.86</v>
      </c>
      <c r="V103" s="25">
        <f>Food!F103</f>
        <v>3.42105263157895</v>
      </c>
      <c r="W103" s="26">
        <f>Macro!F103</f>
        <v>10</v>
      </c>
      <c r="X103" s="25">
        <f>Socioeconomic!F103</f>
        <v>3.8571428571428599</v>
      </c>
      <c r="Y103" s="25">
        <f>'Natural Hazard'!F103</f>
        <v>4.5</v>
      </c>
      <c r="Z103" s="25">
        <f>Conflict!F103</f>
        <v>10</v>
      </c>
      <c r="AA103" s="58"/>
      <c r="AB103" s="25">
        <f>Health!G103</f>
        <v>5.9769230769230797</v>
      </c>
      <c r="AC103" s="25">
        <f>Food!G103</f>
        <v>0</v>
      </c>
      <c r="AD103" s="25">
        <f>Macro!G103</f>
        <v>2.2727272727272698</v>
      </c>
      <c r="AE103" s="25">
        <f>Socioeconomic!G103</f>
        <v>7</v>
      </c>
      <c r="AF103" s="25">
        <f>'Natural Hazard'!G103</f>
        <v>0</v>
      </c>
      <c r="AG103" s="25">
        <f>Conflict!G103</f>
        <v>6.4227731903056302</v>
      </c>
      <c r="AH103" s="57"/>
      <c r="AI103" s="27">
        <v>0</v>
      </c>
      <c r="AJ103" s="27">
        <v>0.4</v>
      </c>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row>
    <row r="104" spans="1:70" x14ac:dyDescent="0.2">
      <c r="A104" s="70">
        <v>99</v>
      </c>
      <c r="B104" s="20" t="s">
        <v>203</v>
      </c>
      <c r="C104" s="20" t="s">
        <v>204</v>
      </c>
      <c r="D104" s="20" t="s">
        <v>578</v>
      </c>
      <c r="E104" s="20" t="s">
        <v>581</v>
      </c>
      <c r="F104" s="57"/>
      <c r="G104" s="22" cm="1">
        <f t="array" ref="G104">Options!$D$30*(COUNTIF($N104:$S104, "&gt;="&amp;Options!$D$41) + 0.5*(COUNTIF($N104:$S104, "&gt;="&amp;Options!$D$42) - COUNTIF($N104:$S104, "&gt;="&amp;Options!$D$41))) + Options!$D$31*(COUNTIF($N104:$S104, "&gt;="&amp;Options!$D$41)) + Options!$D$32*AVERAGE($N104:$S104) + Options!$D$33*GEOMEAN($N104:$S104+0.0001)</f>
        <v>1</v>
      </c>
      <c r="H104" s="23">
        <f t="shared" si="27"/>
        <v>1</v>
      </c>
      <c r="I104" s="22" cm="1">
        <f t="array" ref="I104">Options!$D$30*(COUNTIF($U104:$Z104, "&gt;="&amp;Options!$D$37) + 0.5*(COUNTIF($U104:$Z104, "&gt;="&amp;Options!$D$38) - COUNTIF($U104:$Z104, "&gt;="&amp;Options!$D$37))) + Options!$D$31*(COUNTIF($U104:$Z104, "&gt;="&amp;Options!$D$37)) + Options!$D$32*AVERAGE($U104:$Z104) + Options!$D$33*GEOMEAN($U104:$Z104+0.0001)</f>
        <v>0</v>
      </c>
      <c r="J104" s="24">
        <f t="shared" si="28"/>
        <v>0</v>
      </c>
      <c r="K104" s="21" cm="1">
        <f t="array" ref="K104">Options!$D$30*(COUNTIF($AB104:$AG104, "&gt;="&amp;Options!$D$37) + 0.5*(COUNTIF($AB104:$AG104, "&gt;="&amp;Options!$D$38) - COUNTIF($AB104:$AG104, "&gt;="&amp;Options!$D$37))) + Options!$D$31*(COUNTIF($AB104:$AG104, "&gt;="&amp;Options!$D$37)) + Options!$D$32*AVERAGE($AB104:$AG104) + Options!$D$33*GEOMEAN($AB104:$AG104+0.0001)</f>
        <v>0.5</v>
      </c>
      <c r="L104" s="24">
        <f t="shared" si="29"/>
        <v>0.5</v>
      </c>
      <c r="M104" s="57"/>
      <c r="N104" s="25">
        <f t="shared" si="30"/>
        <v>5.6917413855515262</v>
      </c>
      <c r="O104" s="25">
        <f t="shared" si="31"/>
        <v>0</v>
      </c>
      <c r="P104" s="25">
        <f t="shared" si="32"/>
        <v>0</v>
      </c>
      <c r="Q104" s="25">
        <f t="shared" si="33"/>
        <v>6.1927217997240653</v>
      </c>
      <c r="R104" s="25">
        <f t="shared" si="34"/>
        <v>2.6666666666666701</v>
      </c>
      <c r="S104" s="25">
        <f t="shared" si="35"/>
        <v>0</v>
      </c>
      <c r="T104" s="58"/>
      <c r="U104" s="25">
        <f>Health!F104</f>
        <v>6.94</v>
      </c>
      <c r="V104" s="25">
        <f>Food!F104</f>
        <v>0</v>
      </c>
      <c r="W104" s="26">
        <f>Macro!F104</f>
        <v>0</v>
      </c>
      <c r="X104" s="25">
        <f>Socioeconomic!F104</f>
        <v>4.4285714285714297</v>
      </c>
      <c r="Y104" s="25">
        <f>'Natural Hazard'!F104</f>
        <v>2.6666666666666701</v>
      </c>
      <c r="Z104" s="25">
        <f>Conflict!F104</f>
        <v>0</v>
      </c>
      <c r="AA104" s="58"/>
      <c r="AB104" s="25">
        <f>Health!G104</f>
        <v>4.6680000000000001</v>
      </c>
      <c r="AC104" s="25">
        <f>Food!G104</f>
        <v>0</v>
      </c>
      <c r="AD104" s="25">
        <f>Macro!G104</f>
        <v>0</v>
      </c>
      <c r="AE104" s="25">
        <f>Socioeconomic!G104</f>
        <v>8.6596330006917306</v>
      </c>
      <c r="AF104" s="25">
        <f>'Natural Hazard'!G104</f>
        <v>0</v>
      </c>
      <c r="AG104" s="25">
        <f>Conflict!G104</f>
        <v>0</v>
      </c>
      <c r="AH104" s="57"/>
      <c r="AI104" s="27">
        <v>0.4</v>
      </c>
      <c r="AJ104" s="27">
        <v>0.6</v>
      </c>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row>
    <row r="105" spans="1:70" x14ac:dyDescent="0.2">
      <c r="A105" s="70">
        <v>100</v>
      </c>
      <c r="B105" s="20" t="s">
        <v>205</v>
      </c>
      <c r="C105" s="20" t="s">
        <v>206</v>
      </c>
      <c r="D105" s="20" t="s">
        <v>576</v>
      </c>
      <c r="E105" s="20" t="s">
        <v>3</v>
      </c>
      <c r="F105" s="57"/>
      <c r="G105" s="22" cm="1">
        <f t="array" ref="G105">Options!$D$30*(COUNTIF($N105:$S105, "&gt;="&amp;Options!$D$41) + 0.5*(COUNTIF($N105:$S105, "&gt;="&amp;Options!$D$42) - COUNTIF($N105:$S105, "&gt;="&amp;Options!$D$41))) + Options!$D$31*(COUNTIF($N105:$S105, "&gt;="&amp;Options!$D$41)) + Options!$D$32*AVERAGE($N105:$S105) + Options!$D$33*GEOMEAN($N105:$S105+0.0001)</f>
        <v>0.5</v>
      </c>
      <c r="H105" s="23">
        <f t="shared" si="27"/>
        <v>0.5</v>
      </c>
      <c r="I105" s="22" cm="1">
        <f t="array" ref="I105">Options!$D$30*(COUNTIF($U105:$Z105, "&gt;="&amp;Options!$D$37) + 0.5*(COUNTIF($U105:$Z105, "&gt;="&amp;Options!$D$38) - COUNTIF($U105:$Z105, "&gt;="&amp;Options!$D$37))) + Options!$D$31*(COUNTIF($U105:$Z105, "&gt;="&amp;Options!$D$37)) + Options!$D$32*AVERAGE($U105:$Z105) + Options!$D$33*GEOMEAN($U105:$Z105+0.0001)</f>
        <v>0</v>
      </c>
      <c r="J105" s="24">
        <f t="shared" si="28"/>
        <v>0</v>
      </c>
      <c r="K105" s="21" cm="1">
        <f t="array" ref="K105">Options!$D$30*(COUNTIF($AB105:$AG105, "&gt;="&amp;Options!$D$37) + 0.5*(COUNTIF($AB105:$AG105, "&gt;="&amp;Options!$D$38) - COUNTIF($AB105:$AG105, "&gt;="&amp;Options!$D$37))) + Options!$D$31*(COUNTIF($AB105:$AG105, "&gt;="&amp;Options!$D$37)) + Options!$D$32*AVERAGE($AB105:$AG105) + Options!$D$33*GEOMEAN($AB105:$AG105+0.0001)</f>
        <v>0</v>
      </c>
      <c r="L105" s="24">
        <f t="shared" si="29"/>
        <v>0</v>
      </c>
      <c r="M105" s="57"/>
      <c r="N105" s="25">
        <f t="shared" si="30"/>
        <v>4.8809757221276975</v>
      </c>
      <c r="O105" s="25">
        <f t="shared" si="31"/>
        <v>0</v>
      </c>
      <c r="P105" s="25">
        <f t="shared" si="32"/>
        <v>5.2272727272727302</v>
      </c>
      <c r="Q105" s="25">
        <f t="shared" si="33"/>
        <v>0</v>
      </c>
      <c r="R105" s="25">
        <f t="shared" si="34"/>
        <v>0.5</v>
      </c>
      <c r="S105" s="25">
        <f t="shared" si="35"/>
        <v>0</v>
      </c>
      <c r="T105" s="58"/>
      <c r="U105" s="25">
        <f>Health!F105</f>
        <v>5.3</v>
      </c>
      <c r="V105" s="25">
        <f>Food!F105</f>
        <v>0</v>
      </c>
      <c r="W105" s="26">
        <f>Macro!F105</f>
        <v>0</v>
      </c>
      <c r="X105" s="25">
        <f>Socioeconomic!F105</f>
        <v>0</v>
      </c>
      <c r="Y105" s="25">
        <f>'Natural Hazard'!F105</f>
        <v>0.5</v>
      </c>
      <c r="Z105" s="25">
        <f>Conflict!F105</f>
        <v>0</v>
      </c>
      <c r="AA105" s="58"/>
      <c r="AB105" s="25">
        <f>Health!G105</f>
        <v>4.4950799999999997</v>
      </c>
      <c r="AC105" s="25">
        <f>Food!G105</f>
        <v>0</v>
      </c>
      <c r="AD105" s="25">
        <f>Macro!G105</f>
        <v>5.2272727272727302</v>
      </c>
      <c r="AE105" s="25">
        <f>Socioeconomic!G105</f>
        <v>0</v>
      </c>
      <c r="AF105" s="25">
        <f>'Natural Hazard'!G105</f>
        <v>0</v>
      </c>
      <c r="AG105" s="25">
        <f>Conflict!G105</f>
        <v>0</v>
      </c>
      <c r="AH105" s="57"/>
      <c r="AI105" s="27">
        <v>0.4</v>
      </c>
      <c r="AJ105" s="27">
        <v>0.8</v>
      </c>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row>
    <row r="106" spans="1:70" x14ac:dyDescent="0.2">
      <c r="A106" s="70">
        <v>101</v>
      </c>
      <c r="B106" s="20" t="s">
        <v>207</v>
      </c>
      <c r="C106" s="20" t="s">
        <v>208</v>
      </c>
      <c r="D106" s="20" t="s">
        <v>574</v>
      </c>
      <c r="E106" s="20" t="s">
        <v>573</v>
      </c>
      <c r="F106" s="57"/>
      <c r="G106" s="22" cm="1">
        <f t="array" ref="G106">Options!$D$30*(COUNTIF($N106:$S106, "&gt;="&amp;Options!$D$41) + 0.5*(COUNTIF($N106:$S106, "&gt;="&amp;Options!$D$42) - COUNTIF($N106:$S106, "&gt;="&amp;Options!$D$41))) + Options!$D$31*(COUNTIF($N106:$S106, "&gt;="&amp;Options!$D$41)) + Options!$D$32*AVERAGE($N106:$S106) + Options!$D$33*GEOMEAN($N106:$S106+0.0001)</f>
        <v>3.5</v>
      </c>
      <c r="H106" s="23">
        <f t="shared" si="27"/>
        <v>3.5</v>
      </c>
      <c r="I106" s="22" cm="1">
        <f t="array" ref="I106">Options!$D$30*(COUNTIF($U106:$Z106, "&gt;="&amp;Options!$D$37) + 0.5*(COUNTIF($U106:$Z106, "&gt;="&amp;Options!$D$38) - COUNTIF($U106:$Z106, "&gt;="&amp;Options!$D$37))) + Options!$D$31*(COUNTIF($U106:$Z106, "&gt;="&amp;Options!$D$37)) + Options!$D$32*AVERAGE($U106:$Z106) + Options!$D$33*GEOMEAN($U106:$Z106+0.0001)</f>
        <v>1</v>
      </c>
      <c r="J106" s="24">
        <f t="shared" si="28"/>
        <v>1</v>
      </c>
      <c r="K106" s="21" cm="1">
        <f t="array" ref="K106">Options!$D$30*(COUNTIF($AB106:$AG106, "&gt;="&amp;Options!$D$37) + 0.5*(COUNTIF($AB106:$AG106, "&gt;="&amp;Options!$D$38) - COUNTIF($AB106:$AG106, "&gt;="&amp;Options!$D$37))) + Options!$D$31*(COUNTIF($AB106:$AG106, "&gt;="&amp;Options!$D$37)) + Options!$D$32*AVERAGE($AB106:$AG106) + Options!$D$33*GEOMEAN($AB106:$AG106+0.0001)</f>
        <v>3</v>
      </c>
      <c r="L106" s="24">
        <f t="shared" si="29"/>
        <v>3</v>
      </c>
      <c r="M106" s="57"/>
      <c r="N106" s="25">
        <f t="shared" si="30"/>
        <v>8.4970583144992009</v>
      </c>
      <c r="O106" s="25">
        <f t="shared" si="31"/>
        <v>5.6698564593301404</v>
      </c>
      <c r="P106" s="25">
        <f t="shared" si="32"/>
        <v>5.8677685950413201</v>
      </c>
      <c r="Q106" s="25">
        <f t="shared" si="33"/>
        <v>6.5465367070797749</v>
      </c>
      <c r="R106" s="25">
        <f t="shared" si="34"/>
        <v>8.3666002653407556</v>
      </c>
      <c r="S106" s="25">
        <f t="shared" si="35"/>
        <v>0</v>
      </c>
      <c r="T106" s="58"/>
      <c r="U106" s="25">
        <f>Health!F106</f>
        <v>7.22</v>
      </c>
      <c r="V106" s="25">
        <f>Food!F106</f>
        <v>5.6698564593301404</v>
      </c>
      <c r="W106" s="26">
        <f>Macro!F106</f>
        <v>5.8677685950413201</v>
      </c>
      <c r="X106" s="25">
        <f>Socioeconomic!F106</f>
        <v>4.28571428571429</v>
      </c>
      <c r="Y106" s="25">
        <f>'Natural Hazard'!F106</f>
        <v>7</v>
      </c>
      <c r="Z106" s="25">
        <f>Conflict!F106</f>
        <v>0</v>
      </c>
      <c r="AA106" s="58"/>
      <c r="AB106" s="25">
        <f>Health!G106</f>
        <v>10</v>
      </c>
      <c r="AC106" s="25">
        <f>Food!G106</f>
        <v>0</v>
      </c>
      <c r="AD106" s="25">
        <f>Macro!G106</f>
        <v>0</v>
      </c>
      <c r="AE106" s="25">
        <f>Socioeconomic!G106</f>
        <v>10</v>
      </c>
      <c r="AF106" s="25">
        <f>'Natural Hazard'!G106</f>
        <v>10</v>
      </c>
      <c r="AG106" s="25">
        <f>Conflict!G106</f>
        <v>0</v>
      </c>
      <c r="AH106" s="57"/>
      <c r="AI106" s="27">
        <v>0</v>
      </c>
      <c r="AJ106" s="27">
        <v>0.3</v>
      </c>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row>
    <row r="107" spans="1:70" x14ac:dyDescent="0.2">
      <c r="A107" s="70">
        <v>102</v>
      </c>
      <c r="B107" s="20" t="s">
        <v>209</v>
      </c>
      <c r="C107" s="20" t="s">
        <v>210</v>
      </c>
      <c r="D107" s="20" t="s">
        <v>575</v>
      </c>
      <c r="E107" s="20" t="s">
        <v>572</v>
      </c>
      <c r="F107" s="57"/>
      <c r="G107" s="22" cm="1">
        <f t="array" ref="G107">Options!$D$30*(COUNTIF($N107:$S107, "&gt;="&amp;Options!$D$41) + 0.5*(COUNTIF($N107:$S107, "&gt;="&amp;Options!$D$42) - COUNTIF($N107:$S107, "&gt;="&amp;Options!$D$41))) + Options!$D$31*(COUNTIF($N107:$S107, "&gt;="&amp;Options!$D$41)) + Options!$D$32*AVERAGE($N107:$S107) + Options!$D$33*GEOMEAN($N107:$S107+0.0001)</f>
        <v>3</v>
      </c>
      <c r="H107" s="23">
        <f t="shared" si="27"/>
        <v>3</v>
      </c>
      <c r="I107" s="22" cm="1">
        <f t="array" ref="I107">Options!$D$30*(COUNTIF($U107:$Z107, "&gt;="&amp;Options!$D$37) + 0.5*(COUNTIF($U107:$Z107, "&gt;="&amp;Options!$D$38) - COUNTIF($U107:$Z107, "&gt;="&amp;Options!$D$37))) + Options!$D$31*(COUNTIF($U107:$Z107, "&gt;="&amp;Options!$D$37)) + Options!$D$32*AVERAGE($U107:$Z107) + Options!$D$33*GEOMEAN($U107:$Z107+0.0001)</f>
        <v>2</v>
      </c>
      <c r="J107" s="24">
        <f t="shared" si="28"/>
        <v>2</v>
      </c>
      <c r="K107" s="21" cm="1">
        <f t="array" ref="K107">Options!$D$30*(COUNTIF($AB107:$AG107, "&gt;="&amp;Options!$D$37) + 0.5*(COUNTIF($AB107:$AG107, "&gt;="&amp;Options!$D$38) - COUNTIF($AB107:$AG107, "&gt;="&amp;Options!$D$37))) + Options!$D$31*(COUNTIF($AB107:$AG107, "&gt;="&amp;Options!$D$37)) + Options!$D$32*AVERAGE($AB107:$AG107) + Options!$D$33*GEOMEAN($AB107:$AG107+0.0001)</f>
        <v>1.5</v>
      </c>
      <c r="L107" s="24">
        <f t="shared" si="29"/>
        <v>1.5</v>
      </c>
      <c r="M107" s="57"/>
      <c r="N107" s="25">
        <f t="shared" si="30"/>
        <v>10</v>
      </c>
      <c r="O107" s="25">
        <f t="shared" si="31"/>
        <v>8.7559808612440193</v>
      </c>
      <c r="P107" s="25">
        <f t="shared" si="32"/>
        <v>4.2780870199146772</v>
      </c>
      <c r="Q107" s="25">
        <f t="shared" si="33"/>
        <v>9.2352476300467963</v>
      </c>
      <c r="R107" s="25">
        <f t="shared" si="34"/>
        <v>2.5</v>
      </c>
      <c r="S107" s="25">
        <f t="shared" si="35"/>
        <v>0</v>
      </c>
      <c r="T107" s="58"/>
      <c r="U107" s="25">
        <f>Health!F107</f>
        <v>10</v>
      </c>
      <c r="V107" s="25">
        <f>Food!F107</f>
        <v>8.7559808612440193</v>
      </c>
      <c r="W107" s="26">
        <f>Macro!F107</f>
        <v>6.7107438016528898</v>
      </c>
      <c r="X107" s="25">
        <f>Socioeconomic!F107</f>
        <v>9.1428571428571406</v>
      </c>
      <c r="Y107" s="25">
        <f>'Natural Hazard'!F107</f>
        <v>2.5</v>
      </c>
      <c r="Z107" s="25">
        <f>Conflict!F107</f>
        <v>0</v>
      </c>
      <c r="AA107" s="58"/>
      <c r="AB107" s="25">
        <f>Health!G107</f>
        <v>10</v>
      </c>
      <c r="AC107" s="25">
        <f>Food!G107</f>
        <v>0</v>
      </c>
      <c r="AD107" s="25">
        <f>Macro!G107</f>
        <v>2.7272727272727302</v>
      </c>
      <c r="AE107" s="25">
        <f>Socioeconomic!G107</f>
        <v>9.3285717424686698</v>
      </c>
      <c r="AF107" s="25">
        <f>'Natural Hazard'!G107</f>
        <v>0</v>
      </c>
      <c r="AG107" s="25">
        <f>Conflict!G107</f>
        <v>0</v>
      </c>
      <c r="AH107" s="57"/>
      <c r="AI107" s="27">
        <v>0</v>
      </c>
      <c r="AJ107" s="27">
        <v>0.4</v>
      </c>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row>
    <row r="108" spans="1:70" x14ac:dyDescent="0.2">
      <c r="A108" s="70">
        <v>103</v>
      </c>
      <c r="B108" s="20" t="s">
        <v>211</v>
      </c>
      <c r="C108" s="20" t="s">
        <v>212</v>
      </c>
      <c r="D108" s="20" t="s">
        <v>576</v>
      </c>
      <c r="E108" s="20" t="s">
        <v>3</v>
      </c>
      <c r="F108" s="57"/>
      <c r="G108" s="22" cm="1">
        <f t="array" ref="G108">Options!$D$30*(COUNTIF($N108:$S108, "&gt;="&amp;Options!$D$41) + 0.5*(COUNTIF($N108:$S108, "&gt;="&amp;Options!$D$42) - COUNTIF($N108:$S108, "&gt;="&amp;Options!$D$41))) + Options!$D$31*(COUNTIF($N108:$S108, "&gt;="&amp;Options!$D$41)) + Options!$D$32*AVERAGE($N108:$S108) + Options!$D$33*GEOMEAN($N108:$S108+0.0001)</f>
        <v>0.5</v>
      </c>
      <c r="H108" s="23">
        <f t="shared" si="27"/>
        <v>0.5</v>
      </c>
      <c r="I108" s="22" cm="1">
        <f t="array" ref="I108">Options!$D$30*(COUNTIF($U108:$Z108, "&gt;="&amp;Options!$D$37) + 0.5*(COUNTIF($U108:$Z108, "&gt;="&amp;Options!$D$38) - COUNTIF($U108:$Z108, "&gt;="&amp;Options!$D$37))) + Options!$D$31*(COUNTIF($U108:$Z108, "&gt;="&amp;Options!$D$37)) + Options!$D$32*AVERAGE($U108:$Z108) + Options!$D$33*GEOMEAN($U108:$Z108+0.0001)</f>
        <v>0</v>
      </c>
      <c r="J108" s="24">
        <f t="shared" si="28"/>
        <v>0</v>
      </c>
      <c r="K108" s="21" cm="1">
        <f t="array" ref="K108">Options!$D$30*(COUNTIF($AB108:$AG108, "&gt;="&amp;Options!$D$37) + 0.5*(COUNTIF($AB108:$AG108, "&gt;="&amp;Options!$D$38) - COUNTIF($AB108:$AG108, "&gt;="&amp;Options!$D$37))) + Options!$D$31*(COUNTIF($AB108:$AG108, "&gt;="&amp;Options!$D$37)) + Options!$D$32*AVERAGE($AB108:$AG108) + Options!$D$33*GEOMEAN($AB108:$AG108+0.0001)</f>
        <v>1</v>
      </c>
      <c r="L108" s="24">
        <f t="shared" si="29"/>
        <v>1</v>
      </c>
      <c r="M108" s="57"/>
      <c r="N108" s="25">
        <f t="shared" si="30"/>
        <v>5.4772255750516612</v>
      </c>
      <c r="O108" s="25">
        <f t="shared" si="31"/>
        <v>2.2727272727272698</v>
      </c>
      <c r="P108" s="25">
        <f t="shared" si="32"/>
        <v>2.5454545454545401</v>
      </c>
      <c r="Q108" s="25">
        <f t="shared" si="33"/>
        <v>3.0441200151549017</v>
      </c>
      <c r="R108" s="25">
        <f t="shared" si="34"/>
        <v>1.1666666666666701</v>
      </c>
      <c r="S108" s="25">
        <f t="shared" si="35"/>
        <v>0</v>
      </c>
      <c r="T108" s="58"/>
      <c r="U108" s="25">
        <f>Health!F108</f>
        <v>3</v>
      </c>
      <c r="V108" s="25">
        <f>Food!F108</f>
        <v>2.2727272727272698</v>
      </c>
      <c r="W108" s="26">
        <f>Macro!F108</f>
        <v>2.5454545454545401</v>
      </c>
      <c r="X108" s="25">
        <f>Socioeconomic!F108</f>
        <v>1.4285714285714299</v>
      </c>
      <c r="Y108" s="25">
        <f>'Natural Hazard'!F108</f>
        <v>1.1666666666666701</v>
      </c>
      <c r="Z108" s="25">
        <f>Conflict!F108</f>
        <v>0</v>
      </c>
      <c r="AA108" s="58"/>
      <c r="AB108" s="25">
        <f>Health!G108</f>
        <v>10</v>
      </c>
      <c r="AC108" s="25">
        <f>Food!G108</f>
        <v>0</v>
      </c>
      <c r="AD108" s="25">
        <f>Macro!G108</f>
        <v>0</v>
      </c>
      <c r="AE108" s="25">
        <f>Socioeconomic!G108</f>
        <v>6.4866666666666699</v>
      </c>
      <c r="AF108" s="25">
        <f>'Natural Hazard'!G108</f>
        <v>0</v>
      </c>
      <c r="AG108" s="25">
        <f>Conflict!G108</f>
        <v>0</v>
      </c>
      <c r="AH108" s="57"/>
      <c r="AI108" s="27">
        <v>0</v>
      </c>
      <c r="AJ108" s="27">
        <v>0.5</v>
      </c>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row>
    <row r="109" spans="1:70" x14ac:dyDescent="0.2">
      <c r="A109" s="70">
        <v>104</v>
      </c>
      <c r="B109" s="20" t="s">
        <v>213</v>
      </c>
      <c r="C109" s="20" t="s">
        <v>214</v>
      </c>
      <c r="D109" s="20" t="s">
        <v>576</v>
      </c>
      <c r="E109" s="20" t="s">
        <v>3</v>
      </c>
      <c r="F109" s="57"/>
      <c r="G109" s="22" cm="1">
        <f t="array" ref="G109">Options!$D$30*(COUNTIF($N109:$S109, "&gt;="&amp;Options!$D$41) + 0.5*(COUNTIF($N109:$S109, "&gt;="&amp;Options!$D$42) - COUNTIF($N109:$S109, "&gt;="&amp;Options!$D$41))) + Options!$D$31*(COUNTIF($N109:$S109, "&gt;="&amp;Options!$D$41)) + Options!$D$32*AVERAGE($N109:$S109) + Options!$D$33*GEOMEAN($N109:$S109+0.0001)</f>
        <v>1</v>
      </c>
      <c r="H109" s="23">
        <f t="shared" si="27"/>
        <v>1</v>
      </c>
      <c r="I109" s="22" cm="1">
        <f t="array" ref="I109">Options!$D$30*(COUNTIF($U109:$Z109, "&gt;="&amp;Options!$D$37) + 0.5*(COUNTIF($U109:$Z109, "&gt;="&amp;Options!$D$38) - COUNTIF($U109:$Z109, "&gt;="&amp;Options!$D$37))) + Options!$D$31*(COUNTIF($U109:$Z109, "&gt;="&amp;Options!$D$37)) + Options!$D$32*AVERAGE($U109:$Z109) + Options!$D$33*GEOMEAN($U109:$Z109+0.0001)</f>
        <v>0</v>
      </c>
      <c r="J109" s="24">
        <f t="shared" si="28"/>
        <v>0</v>
      </c>
      <c r="K109" s="21" cm="1">
        <f t="array" ref="K109">Options!$D$30*(COUNTIF($AB109:$AG109, "&gt;="&amp;Options!$D$37) + 0.5*(COUNTIF($AB109:$AG109, "&gt;="&amp;Options!$D$38) - COUNTIF($AB109:$AG109, "&gt;="&amp;Options!$D$37))) + Options!$D$31*(COUNTIF($AB109:$AG109, "&gt;="&amp;Options!$D$37)) + Options!$D$32*AVERAGE($AB109:$AG109) + Options!$D$33*GEOMEAN($AB109:$AG109+0.0001)</f>
        <v>1.5</v>
      </c>
      <c r="L109" s="24">
        <f t="shared" si="29"/>
        <v>1.5</v>
      </c>
      <c r="M109" s="57"/>
      <c r="N109" s="25">
        <f t="shared" si="30"/>
        <v>7.2387844283415435</v>
      </c>
      <c r="O109" s="25">
        <f t="shared" si="31"/>
        <v>0</v>
      </c>
      <c r="P109" s="25">
        <f t="shared" si="32"/>
        <v>1.2304061621337417</v>
      </c>
      <c r="Q109" s="25">
        <f t="shared" si="33"/>
        <v>1.7476514853613425</v>
      </c>
      <c r="R109" s="25">
        <f t="shared" si="34"/>
        <v>0</v>
      </c>
      <c r="S109" s="25">
        <f t="shared" si="35"/>
        <v>0</v>
      </c>
      <c r="T109" s="58"/>
      <c r="U109" s="25">
        <f>Health!F109</f>
        <v>5.24</v>
      </c>
      <c r="V109" s="25">
        <f>Food!F109</f>
        <v>0</v>
      </c>
      <c r="W109" s="26">
        <f>Macro!F109</f>
        <v>0.214876033057852</v>
      </c>
      <c r="X109" s="25">
        <f>Socioeconomic!F109</f>
        <v>0.85714285714285599</v>
      </c>
      <c r="Y109" s="25">
        <f>'Natural Hazard'!F109</f>
        <v>0</v>
      </c>
      <c r="Z109" s="25">
        <f>Conflict!F109</f>
        <v>0</v>
      </c>
      <c r="AA109" s="58"/>
      <c r="AB109" s="25">
        <f>Health!G109</f>
        <v>10</v>
      </c>
      <c r="AC109" s="25">
        <f>Food!G109</f>
        <v>0</v>
      </c>
      <c r="AD109" s="25">
        <f>Macro!G109</f>
        <v>7.0454545454545396</v>
      </c>
      <c r="AE109" s="25">
        <f>Socioeconomic!G109</f>
        <v>3.5633333333333299</v>
      </c>
      <c r="AF109" s="25">
        <f>'Natural Hazard'!G109</f>
        <v>0</v>
      </c>
      <c r="AG109" s="25">
        <f>Conflict!G109</f>
        <v>0</v>
      </c>
      <c r="AH109" s="57"/>
      <c r="AI109" s="27">
        <v>0</v>
      </c>
      <c r="AJ109" s="27">
        <v>0.5</v>
      </c>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row>
    <row r="110" spans="1:70" x14ac:dyDescent="0.2">
      <c r="A110" s="70">
        <v>105</v>
      </c>
      <c r="B110" s="20" t="s">
        <v>215</v>
      </c>
      <c r="C110" s="20" t="s">
        <v>216</v>
      </c>
      <c r="D110" s="20" t="s">
        <v>576</v>
      </c>
      <c r="E110" s="20" t="s">
        <v>3</v>
      </c>
      <c r="F110" s="57"/>
      <c r="G110" s="22" cm="1">
        <f t="array" ref="G110">Options!$D$30*(COUNTIF($N110:$S110, "&gt;="&amp;Options!$D$41) + 0.5*(COUNTIF($N110:$S110, "&gt;="&amp;Options!$D$42) - COUNTIF($N110:$S110, "&gt;="&amp;Options!$D$41))) + Options!$D$31*(COUNTIF($N110:$S110, "&gt;="&amp;Options!$D$41)) + Options!$D$32*AVERAGE($N110:$S110) + Options!$D$33*GEOMEAN($N110:$S110+0.0001)</f>
        <v>0.5</v>
      </c>
      <c r="H110" s="23">
        <f t="shared" si="27"/>
        <v>0.5</v>
      </c>
      <c r="I110" s="22" cm="1">
        <f t="array" ref="I110">Options!$D$30*(COUNTIF($U110:$Z110, "&gt;="&amp;Options!$D$37) + 0.5*(COUNTIF($U110:$Z110, "&gt;="&amp;Options!$D$38) - COUNTIF($U110:$Z110, "&gt;="&amp;Options!$D$37))) + Options!$D$31*(COUNTIF($U110:$Z110, "&gt;="&amp;Options!$D$37)) + Options!$D$32*AVERAGE($U110:$Z110) + Options!$D$33*GEOMEAN($U110:$Z110+0.0001)</f>
        <v>0</v>
      </c>
      <c r="J110" s="24">
        <f t="shared" si="28"/>
        <v>0</v>
      </c>
      <c r="K110" s="21" cm="1">
        <f t="array" ref="K110">Options!$D$30*(COUNTIF($AB110:$AG110, "&gt;="&amp;Options!$D$37) + 0.5*(COUNTIF($AB110:$AG110, "&gt;="&amp;Options!$D$38) - COUNTIF($AB110:$AG110, "&gt;="&amp;Options!$D$37))) + Options!$D$31*(COUNTIF($AB110:$AG110, "&gt;="&amp;Options!$D$37)) + Options!$D$32*AVERAGE($AB110:$AG110) + Options!$D$33*GEOMEAN($AB110:$AG110+0.0001)</f>
        <v>1.5</v>
      </c>
      <c r="L110" s="24">
        <f t="shared" si="29"/>
        <v>1.5</v>
      </c>
      <c r="M110" s="57"/>
      <c r="N110" s="25">
        <f t="shared" si="30"/>
        <v>5.9160797830996161</v>
      </c>
      <c r="O110" s="25">
        <f t="shared" si="31"/>
        <v>0.93301435406698596</v>
      </c>
      <c r="P110" s="25">
        <f t="shared" si="32"/>
        <v>4.4939227683878151</v>
      </c>
      <c r="Q110" s="25">
        <f t="shared" si="33"/>
        <v>3.9199125354673829</v>
      </c>
      <c r="R110" s="25">
        <f t="shared" si="34"/>
        <v>1.8333333333333299</v>
      </c>
      <c r="S110" s="25">
        <f t="shared" si="35"/>
        <v>0</v>
      </c>
      <c r="T110" s="58"/>
      <c r="U110" s="25">
        <f>Health!F110</f>
        <v>3.5</v>
      </c>
      <c r="V110" s="25">
        <f>Food!F110</f>
        <v>0.93301435406698596</v>
      </c>
      <c r="W110" s="26">
        <f>Macro!F110</f>
        <v>3.1735537190082601</v>
      </c>
      <c r="X110" s="25">
        <f>Socioeconomic!F110</f>
        <v>1.71428571428572</v>
      </c>
      <c r="Y110" s="25">
        <f>'Natural Hazard'!F110</f>
        <v>1.8333333333333299</v>
      </c>
      <c r="Z110" s="25">
        <f>Conflict!F110</f>
        <v>0</v>
      </c>
      <c r="AA110" s="58"/>
      <c r="AB110" s="25">
        <f>Health!G110</f>
        <v>10</v>
      </c>
      <c r="AC110" s="25">
        <f>Food!G110</f>
        <v>0</v>
      </c>
      <c r="AD110" s="25">
        <f>Macro!G110</f>
        <v>6.3636363636363704</v>
      </c>
      <c r="AE110" s="25">
        <f>Socioeconomic!G110</f>
        <v>8.9633333333333294</v>
      </c>
      <c r="AF110" s="25">
        <f>'Natural Hazard'!G110</f>
        <v>0</v>
      </c>
      <c r="AG110" s="25">
        <f>Conflict!G110</f>
        <v>0</v>
      </c>
      <c r="AH110" s="57"/>
      <c r="AI110" s="27">
        <v>0</v>
      </c>
      <c r="AJ110" s="27">
        <v>0.5</v>
      </c>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row>
    <row r="111" spans="1:70" x14ac:dyDescent="0.2">
      <c r="A111" s="70">
        <v>106</v>
      </c>
      <c r="B111" s="20" t="s">
        <v>217</v>
      </c>
      <c r="C111" s="20" t="s">
        <v>218</v>
      </c>
      <c r="D111" s="20" t="s">
        <v>577</v>
      </c>
      <c r="E111" s="20" t="s">
        <v>573</v>
      </c>
      <c r="F111" s="57"/>
      <c r="G111" s="22" cm="1">
        <f t="array" ref="G111">Options!$D$30*(COUNTIF($N111:$S111, "&gt;="&amp;Options!$D$41) + 0.5*(COUNTIF($N111:$S111, "&gt;="&amp;Options!$D$42) - COUNTIF($N111:$S111, "&gt;="&amp;Options!$D$41))) + Options!$D$31*(COUNTIF($N111:$S111, "&gt;="&amp;Options!$D$41)) + Options!$D$32*AVERAGE($N111:$S111) + Options!$D$33*GEOMEAN($N111:$S111+0.0001)</f>
        <v>2.5</v>
      </c>
      <c r="H111" s="23">
        <f t="shared" si="27"/>
        <v>2.5</v>
      </c>
      <c r="I111" s="22" cm="1">
        <f t="array" ref="I111">Options!$D$30*(COUNTIF($U111:$Z111, "&gt;="&amp;Options!$D$37) + 0.5*(COUNTIF($U111:$Z111, "&gt;="&amp;Options!$D$38) - COUNTIF($U111:$Z111, "&gt;="&amp;Options!$D$37))) + Options!$D$31*(COUNTIF($U111:$Z111, "&gt;="&amp;Options!$D$37)) + Options!$D$32*AVERAGE($U111:$Z111) + Options!$D$33*GEOMEAN($U111:$Z111+0.0001)</f>
        <v>0</v>
      </c>
      <c r="J111" s="24">
        <f t="shared" si="28"/>
        <v>0</v>
      </c>
      <c r="K111" s="21" cm="1">
        <f t="array" ref="K111">Options!$D$30*(COUNTIF($AB111:$AG111, "&gt;="&amp;Options!$D$37) + 0.5*(COUNTIF($AB111:$AG111, "&gt;="&amp;Options!$D$38) - COUNTIF($AB111:$AG111, "&gt;="&amp;Options!$D$37))) + Options!$D$31*(COUNTIF($AB111:$AG111, "&gt;="&amp;Options!$D$37)) + Options!$D$32*AVERAGE($AB111:$AG111) + Options!$D$33*GEOMEAN($AB111:$AG111+0.0001)</f>
        <v>1.5</v>
      </c>
      <c r="L111" s="24">
        <f t="shared" si="29"/>
        <v>1.5</v>
      </c>
      <c r="M111" s="57"/>
      <c r="N111" s="25">
        <f t="shared" si="30"/>
        <v>6.4086994446165431</v>
      </c>
      <c r="O111" s="25">
        <f t="shared" si="31"/>
        <v>3.4928229665071799</v>
      </c>
      <c r="P111" s="25">
        <f t="shared" si="32"/>
        <v>2.4269956817160643</v>
      </c>
      <c r="Q111" s="25">
        <f t="shared" si="33"/>
        <v>8.0178372573727312</v>
      </c>
      <c r="R111" s="25">
        <f t="shared" si="34"/>
        <v>6.1666666666666696</v>
      </c>
      <c r="S111" s="25">
        <f t="shared" si="35"/>
        <v>5</v>
      </c>
      <c r="T111" s="58"/>
      <c r="U111" s="25">
        <f>Health!F111</f>
        <v>5.75</v>
      </c>
      <c r="V111" s="25">
        <f>Food!F111</f>
        <v>3.4928229665071799</v>
      </c>
      <c r="W111" s="26">
        <f>Macro!F111</f>
        <v>6.4793388429752099</v>
      </c>
      <c r="X111" s="25">
        <f>Socioeconomic!F111</f>
        <v>6.4285714285714297</v>
      </c>
      <c r="Y111" s="25">
        <f>'Natural Hazard'!F111</f>
        <v>6.1666666666666696</v>
      </c>
      <c r="Z111" s="25">
        <f>Conflict!F111</f>
        <v>0</v>
      </c>
      <c r="AA111" s="58"/>
      <c r="AB111" s="25">
        <f>Health!G111</f>
        <v>7.1428571428571104</v>
      </c>
      <c r="AC111" s="25">
        <f>Food!G111</f>
        <v>0</v>
      </c>
      <c r="AD111" s="25">
        <f>Macro!G111</f>
        <v>0.90909090909091705</v>
      </c>
      <c r="AE111" s="25">
        <f>Socioeconomic!G111</f>
        <v>10</v>
      </c>
      <c r="AF111" s="25">
        <f>'Natural Hazard'!G111</f>
        <v>0</v>
      </c>
      <c r="AG111" s="25">
        <f>Conflict!G111</f>
        <v>5</v>
      </c>
      <c r="AH111" s="57"/>
      <c r="AI111" s="27">
        <v>0</v>
      </c>
      <c r="AJ111" s="27">
        <v>0.2</v>
      </c>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row>
    <row r="112" spans="1:70" x14ac:dyDescent="0.2">
      <c r="A112" s="70">
        <v>107</v>
      </c>
      <c r="B112" s="20" t="s">
        <v>219</v>
      </c>
      <c r="C112" s="20" t="s">
        <v>220</v>
      </c>
      <c r="D112" s="20" t="s">
        <v>576</v>
      </c>
      <c r="E112" s="20" t="s">
        <v>573</v>
      </c>
      <c r="F112" s="57"/>
      <c r="G112" s="22" cm="1">
        <f t="array" ref="G112">Options!$D$30*(COUNTIF($N112:$S112, "&gt;="&amp;Options!$D$41) + 0.5*(COUNTIF($N112:$S112, "&gt;="&amp;Options!$D$42) - COUNTIF($N112:$S112, "&gt;="&amp;Options!$D$41))) + Options!$D$31*(COUNTIF($N112:$S112, "&gt;="&amp;Options!$D$41)) + Options!$D$32*AVERAGE($N112:$S112) + Options!$D$33*GEOMEAN($N112:$S112+0.0001)</f>
        <v>2.5</v>
      </c>
      <c r="H112" s="23">
        <f t="shared" si="27"/>
        <v>2.5</v>
      </c>
      <c r="I112" s="22" cm="1">
        <f t="array" ref="I112">Options!$D$30*(COUNTIF($U112:$Z112, "&gt;="&amp;Options!$D$37) + 0.5*(COUNTIF($U112:$Z112, "&gt;="&amp;Options!$D$38) - COUNTIF($U112:$Z112, "&gt;="&amp;Options!$D$37))) + Options!$D$31*(COUNTIF($U112:$Z112, "&gt;="&amp;Options!$D$37)) + Options!$D$32*AVERAGE($U112:$Z112) + Options!$D$33*GEOMEAN($U112:$Z112+0.0001)</f>
        <v>0.5</v>
      </c>
      <c r="J112" s="24">
        <f t="shared" si="28"/>
        <v>0.5</v>
      </c>
      <c r="K112" s="21" cm="1">
        <f t="array" ref="K112">Options!$D$30*(COUNTIF($AB112:$AG112, "&gt;="&amp;Options!$D$37) + 0.5*(COUNTIF($AB112:$AG112, "&gt;="&amp;Options!$D$38) - COUNTIF($AB112:$AG112, "&gt;="&amp;Options!$D$37))) + Options!$D$31*(COUNTIF($AB112:$AG112, "&gt;="&amp;Options!$D$37)) + Options!$D$32*AVERAGE($AB112:$AG112) + Options!$D$33*GEOMEAN($AB112:$AG112+0.0001)</f>
        <v>1.5</v>
      </c>
      <c r="L112" s="24">
        <f t="shared" si="29"/>
        <v>1.5</v>
      </c>
      <c r="M112" s="57"/>
      <c r="N112" s="25">
        <f t="shared" si="30"/>
        <v>7.745966692414834</v>
      </c>
      <c r="O112" s="25">
        <f t="shared" si="31"/>
        <v>4.5933014354067003</v>
      </c>
      <c r="P112" s="25">
        <f t="shared" si="32"/>
        <v>5.080124349951415</v>
      </c>
      <c r="Q112" s="25">
        <f t="shared" si="33"/>
        <v>5.8554004376911974</v>
      </c>
      <c r="R112" s="25">
        <f t="shared" si="34"/>
        <v>5.1666666666666696</v>
      </c>
      <c r="S112" s="25">
        <f t="shared" si="35"/>
        <v>0</v>
      </c>
      <c r="T112" s="58"/>
      <c r="U112" s="25">
        <f>Health!F112</f>
        <v>6</v>
      </c>
      <c r="V112" s="25">
        <f>Food!F112</f>
        <v>4.5933014354067003</v>
      </c>
      <c r="W112" s="26">
        <f>Macro!F112</f>
        <v>7.5702479338842998</v>
      </c>
      <c r="X112" s="25">
        <f>Socioeconomic!F112</f>
        <v>3.5714285714285698</v>
      </c>
      <c r="Y112" s="25">
        <f>'Natural Hazard'!F112</f>
        <v>5.1666666666666696</v>
      </c>
      <c r="Z112" s="25">
        <f>Conflict!F112</f>
        <v>0</v>
      </c>
      <c r="AA112" s="58"/>
      <c r="AB112" s="25">
        <f>Health!G112</f>
        <v>10</v>
      </c>
      <c r="AC112" s="25">
        <f>Food!G112</f>
        <v>0</v>
      </c>
      <c r="AD112" s="25">
        <f>Macro!G112</f>
        <v>3.4090909090909198</v>
      </c>
      <c r="AE112" s="25">
        <f>Socioeconomic!G112</f>
        <v>9.6</v>
      </c>
      <c r="AF112" s="25">
        <f>'Natural Hazard'!G112</f>
        <v>0</v>
      </c>
      <c r="AG112" s="25">
        <f>Conflict!G112</f>
        <v>0</v>
      </c>
      <c r="AH112" s="57"/>
      <c r="AI112" s="27">
        <v>0</v>
      </c>
      <c r="AJ112" s="27">
        <v>0.3</v>
      </c>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row>
    <row r="113" spans="1:70" x14ac:dyDescent="0.2">
      <c r="A113" s="70">
        <v>108</v>
      </c>
      <c r="B113" s="20" t="s">
        <v>221</v>
      </c>
      <c r="C113" s="20" t="s">
        <v>222</v>
      </c>
      <c r="D113" s="20" t="s">
        <v>575</v>
      </c>
      <c r="E113" s="20" t="s">
        <v>572</v>
      </c>
      <c r="F113" s="57"/>
      <c r="G113" s="22" cm="1">
        <f t="array" ref="G113">Options!$D$30*(COUNTIF($N113:$S113, "&gt;="&amp;Options!$D$41) + 0.5*(COUNTIF($N113:$S113, "&gt;="&amp;Options!$D$42) - COUNTIF($N113:$S113, "&gt;="&amp;Options!$D$41))) + Options!$D$31*(COUNTIF($N113:$S113, "&gt;="&amp;Options!$D$41)) + Options!$D$32*AVERAGE($N113:$S113) + Options!$D$33*GEOMEAN($N113:$S113+0.0001)</f>
        <v>4</v>
      </c>
      <c r="H113" s="23">
        <f t="shared" si="27"/>
        <v>4</v>
      </c>
      <c r="I113" s="22" cm="1">
        <f t="array" ref="I113">Options!$D$30*(COUNTIF($U113:$Z113, "&gt;="&amp;Options!$D$37) + 0.5*(COUNTIF($U113:$Z113, "&gt;="&amp;Options!$D$38) - COUNTIF($U113:$Z113, "&gt;="&amp;Options!$D$37))) + Options!$D$31*(COUNTIF($U113:$Z113, "&gt;="&amp;Options!$D$37)) + Options!$D$32*AVERAGE($U113:$Z113) + Options!$D$33*GEOMEAN($U113:$Z113+0.0001)</f>
        <v>3.5</v>
      </c>
      <c r="J113" s="24">
        <f t="shared" si="28"/>
        <v>3.5</v>
      </c>
      <c r="K113" s="21" cm="1">
        <f t="array" ref="K113">Options!$D$30*(COUNTIF($AB113:$AG113, "&gt;="&amp;Options!$D$37) + 0.5*(COUNTIF($AB113:$AG113, "&gt;="&amp;Options!$D$38) - COUNTIF($AB113:$AG113, "&gt;="&amp;Options!$D$37))) + Options!$D$31*(COUNTIF($AB113:$AG113, "&gt;="&amp;Options!$D$37)) + Options!$D$32*AVERAGE($AB113:$AG113) + Options!$D$33*GEOMEAN($AB113:$AG113+0.0001)</f>
        <v>2</v>
      </c>
      <c r="L113" s="24">
        <f t="shared" si="29"/>
        <v>2</v>
      </c>
      <c r="M113" s="57"/>
      <c r="N113" s="25">
        <f t="shared" si="30"/>
        <v>8.8881944173155887</v>
      </c>
      <c r="O113" s="25">
        <f t="shared" si="31"/>
        <v>10</v>
      </c>
      <c r="P113" s="25">
        <f t="shared" si="32"/>
        <v>4.6661657632501363</v>
      </c>
      <c r="Q113" s="25">
        <f t="shared" si="33"/>
        <v>8.8908482587130084</v>
      </c>
      <c r="R113" s="25">
        <f t="shared" si="34"/>
        <v>9.2195444572928871</v>
      </c>
      <c r="S113" s="25">
        <f t="shared" si="35"/>
        <v>0</v>
      </c>
      <c r="T113" s="58"/>
      <c r="U113" s="25">
        <f>Health!F113</f>
        <v>10</v>
      </c>
      <c r="V113" s="25">
        <f>Food!F113</f>
        <v>10</v>
      </c>
      <c r="W113" s="26">
        <f>Macro!F113</f>
        <v>7.9834710743801596</v>
      </c>
      <c r="X113" s="25">
        <f>Socioeconomic!F113</f>
        <v>8.4285714285714306</v>
      </c>
      <c r="Y113" s="25">
        <f>'Natural Hazard'!F113</f>
        <v>8.5</v>
      </c>
      <c r="Z113" s="25">
        <f>Conflict!F113</f>
        <v>0</v>
      </c>
      <c r="AA113" s="58"/>
      <c r="AB113" s="25">
        <f>Health!G113</f>
        <v>7.9</v>
      </c>
      <c r="AC113" s="25">
        <f>Food!G113</f>
        <v>0</v>
      </c>
      <c r="AD113" s="25">
        <f>Macro!G113</f>
        <v>2.7272727272727302</v>
      </c>
      <c r="AE113" s="25">
        <f>Socioeconomic!G113</f>
        <v>9.3784793104444208</v>
      </c>
      <c r="AF113" s="25">
        <f>'Natural Hazard'!G113</f>
        <v>10</v>
      </c>
      <c r="AG113" s="25">
        <f>Conflict!G113</f>
        <v>0</v>
      </c>
      <c r="AH113" s="57"/>
      <c r="AI113" s="27">
        <v>0</v>
      </c>
      <c r="AJ113" s="27">
        <v>0.2</v>
      </c>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row>
    <row r="114" spans="1:70" x14ac:dyDescent="0.2">
      <c r="A114" s="70">
        <v>109</v>
      </c>
      <c r="B114" s="20" t="s">
        <v>223</v>
      </c>
      <c r="C114" s="20" t="s">
        <v>224</v>
      </c>
      <c r="D114" s="20" t="s">
        <v>574</v>
      </c>
      <c r="E114" s="20" t="s">
        <v>572</v>
      </c>
      <c r="F114" s="57"/>
      <c r="G114" s="22" cm="1">
        <f t="array" ref="G114">Options!$D$30*(COUNTIF($N114:$S114, "&gt;="&amp;Options!$D$41) + 0.5*(COUNTIF($N114:$S114, "&gt;="&amp;Options!$D$42) - COUNTIF($N114:$S114, "&gt;="&amp;Options!$D$41))) + Options!$D$31*(COUNTIF($N114:$S114, "&gt;="&amp;Options!$D$41)) + Options!$D$32*AVERAGE($N114:$S114) + Options!$D$33*GEOMEAN($N114:$S114+0.0001)</f>
        <v>1.5</v>
      </c>
      <c r="H114" s="23">
        <f t="shared" si="27"/>
        <v>1.5</v>
      </c>
      <c r="I114" s="22" cm="1">
        <f t="array" ref="I114">Options!$D$30*(COUNTIF($U114:$Z114, "&gt;="&amp;Options!$D$37) + 0.5*(COUNTIF($U114:$Z114, "&gt;="&amp;Options!$D$38) - COUNTIF($U114:$Z114, "&gt;="&amp;Options!$D$37))) + Options!$D$31*(COUNTIF($U114:$Z114, "&gt;="&amp;Options!$D$37)) + Options!$D$32*AVERAGE($U114:$Z114) + Options!$D$33*GEOMEAN($U114:$Z114+0.0001)</f>
        <v>0.5</v>
      </c>
      <c r="J114" s="24">
        <f t="shared" si="28"/>
        <v>0.5</v>
      </c>
      <c r="K114" s="21" cm="1">
        <f t="array" ref="K114">Options!$D$30*(COUNTIF($AB114:$AG114, "&gt;="&amp;Options!$D$37) + 0.5*(COUNTIF($AB114:$AG114, "&gt;="&amp;Options!$D$38) - COUNTIF($AB114:$AG114, "&gt;="&amp;Options!$D$37))) + Options!$D$31*(COUNTIF($AB114:$AG114, "&gt;="&amp;Options!$D$37)) + Options!$D$32*AVERAGE($AB114:$AG114) + Options!$D$33*GEOMEAN($AB114:$AG114+0.0001)</f>
        <v>1.5</v>
      </c>
      <c r="L114" s="24">
        <f t="shared" si="29"/>
        <v>1.5</v>
      </c>
      <c r="M114" s="57"/>
      <c r="N114" s="25">
        <f t="shared" si="30"/>
        <v>8.5088189544730586</v>
      </c>
      <c r="O114" s="25">
        <f t="shared" si="31"/>
        <v>2.9186602870813401</v>
      </c>
      <c r="P114" s="25">
        <f t="shared" si="32"/>
        <v>0</v>
      </c>
      <c r="Q114" s="25">
        <f t="shared" si="33"/>
        <v>3.4285714285714302</v>
      </c>
      <c r="R114" s="25">
        <f t="shared" si="34"/>
        <v>5.0662280511902233</v>
      </c>
      <c r="S114" s="25">
        <f t="shared" si="35"/>
        <v>0</v>
      </c>
      <c r="T114" s="58"/>
      <c r="U114" s="25">
        <f>Health!F114</f>
        <v>7.24</v>
      </c>
      <c r="V114" s="25">
        <f>Food!F114</f>
        <v>2.9186602870813401</v>
      </c>
      <c r="W114" s="26">
        <f>Macro!F114</f>
        <v>0</v>
      </c>
      <c r="X114" s="25">
        <f>Socioeconomic!F114</f>
        <v>3.4285714285714302</v>
      </c>
      <c r="Y114" s="25">
        <f>'Natural Hazard'!F114</f>
        <v>3.6666666666666701</v>
      </c>
      <c r="Z114" s="25">
        <f>Conflict!F114</f>
        <v>0</v>
      </c>
      <c r="AA114" s="58"/>
      <c r="AB114" s="25">
        <f>Health!G114</f>
        <v>10</v>
      </c>
      <c r="AC114" s="25">
        <f>Food!G114</f>
        <v>0</v>
      </c>
      <c r="AD114" s="25">
        <f>Macro!G114</f>
        <v>0</v>
      </c>
      <c r="AE114" s="25">
        <f>Socioeconomic!G114</f>
        <v>0</v>
      </c>
      <c r="AF114" s="25">
        <f>'Natural Hazard'!G114</f>
        <v>7</v>
      </c>
      <c r="AG114" s="25">
        <f>Conflict!G114</f>
        <v>0</v>
      </c>
      <c r="AH114" s="57"/>
      <c r="AI114" s="27">
        <v>0</v>
      </c>
      <c r="AJ114" s="27">
        <v>0.4</v>
      </c>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row>
    <row r="115" spans="1:70" x14ac:dyDescent="0.2">
      <c r="A115" s="70">
        <v>110</v>
      </c>
      <c r="B115" s="20" t="s">
        <v>225</v>
      </c>
      <c r="C115" s="20" t="s">
        <v>226</v>
      </c>
      <c r="D115" s="20" t="s">
        <v>578</v>
      </c>
      <c r="E115" s="20" t="s">
        <v>573</v>
      </c>
      <c r="F115" s="57"/>
      <c r="G115" s="22" cm="1">
        <f t="array" ref="G115">Options!$D$30*(COUNTIF($N115:$S115, "&gt;="&amp;Options!$D$41) + 0.5*(COUNTIF($N115:$S115, "&gt;="&amp;Options!$D$42) - COUNTIF($N115:$S115, "&gt;="&amp;Options!$D$41))) + Options!$D$31*(COUNTIF($N115:$S115, "&gt;="&amp;Options!$D$41)) + Options!$D$32*AVERAGE($N115:$S115) + Options!$D$33*GEOMEAN($N115:$S115+0.0001)</f>
        <v>2.5</v>
      </c>
      <c r="H115" s="23">
        <f t="shared" si="27"/>
        <v>2.5</v>
      </c>
      <c r="I115" s="22" cm="1">
        <f t="array" ref="I115">Options!$D$30*(COUNTIF($U115:$Z115, "&gt;="&amp;Options!$D$37) + 0.5*(COUNTIF($U115:$Z115, "&gt;="&amp;Options!$D$38) - COUNTIF($U115:$Z115, "&gt;="&amp;Options!$D$37))) + Options!$D$31*(COUNTIF($U115:$Z115, "&gt;="&amp;Options!$D$37)) + Options!$D$32*AVERAGE($U115:$Z115) + Options!$D$33*GEOMEAN($U115:$Z115+0.0001)</f>
        <v>0.5</v>
      </c>
      <c r="J115" s="24">
        <f t="shared" si="28"/>
        <v>0.5</v>
      </c>
      <c r="K115" s="21" cm="1">
        <f t="array" ref="K115">Options!$D$30*(COUNTIF($AB115:$AG115, "&gt;="&amp;Options!$D$37) + 0.5*(COUNTIF($AB115:$AG115, "&gt;="&amp;Options!$D$38) - COUNTIF($AB115:$AG115, "&gt;="&amp;Options!$D$37))) + Options!$D$31*(COUNTIF($AB115:$AG115, "&gt;="&amp;Options!$D$37)) + Options!$D$32*AVERAGE($AB115:$AG115) + Options!$D$33*GEOMEAN($AB115:$AG115+0.0001)</f>
        <v>2.5</v>
      </c>
      <c r="L115" s="24">
        <f t="shared" si="29"/>
        <v>2.5</v>
      </c>
      <c r="M115" s="57"/>
      <c r="N115" s="25">
        <f t="shared" si="30"/>
        <v>6.5192024052026483</v>
      </c>
      <c r="O115" s="25">
        <f t="shared" si="31"/>
        <v>3.2296650717703299</v>
      </c>
      <c r="P115" s="25">
        <f t="shared" si="32"/>
        <v>5.2417155845172223</v>
      </c>
      <c r="Q115" s="25">
        <f t="shared" si="33"/>
        <v>5.8309518948453025</v>
      </c>
      <c r="R115" s="25">
        <f t="shared" si="34"/>
        <v>9.7467943448089631</v>
      </c>
      <c r="S115" s="25">
        <f t="shared" si="35"/>
        <v>0</v>
      </c>
      <c r="T115" s="58"/>
      <c r="U115" s="25">
        <f>Health!F115</f>
        <v>4.25</v>
      </c>
      <c r="V115" s="25">
        <f>Food!F115</f>
        <v>3.2296650717703299</v>
      </c>
      <c r="W115" s="26">
        <f>Macro!F115</f>
        <v>5.25619834710744</v>
      </c>
      <c r="X115" s="25">
        <f>Socioeconomic!F115</f>
        <v>4.8571428571428603</v>
      </c>
      <c r="Y115" s="25">
        <f>'Natural Hazard'!F115</f>
        <v>9.5</v>
      </c>
      <c r="Z115" s="25">
        <f>Conflict!F115</f>
        <v>0</v>
      </c>
      <c r="AA115" s="58"/>
      <c r="AB115" s="25">
        <f>Health!G115</f>
        <v>10</v>
      </c>
      <c r="AC115" s="25">
        <f>Food!G115</f>
        <v>0</v>
      </c>
      <c r="AD115" s="25">
        <f>Macro!G115</f>
        <v>5.2272727272727302</v>
      </c>
      <c r="AE115" s="25">
        <f>Socioeconomic!G115</f>
        <v>7</v>
      </c>
      <c r="AF115" s="25">
        <f>'Natural Hazard'!G115</f>
        <v>10</v>
      </c>
      <c r="AG115" s="25">
        <f>Conflict!G115</f>
        <v>0</v>
      </c>
      <c r="AH115" s="57"/>
      <c r="AI115" s="27">
        <v>0</v>
      </c>
      <c r="AJ115" s="27">
        <v>0.2</v>
      </c>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row>
    <row r="116" spans="1:70" x14ac:dyDescent="0.2">
      <c r="A116" s="70">
        <v>111</v>
      </c>
      <c r="B116" s="20" t="s">
        <v>227</v>
      </c>
      <c r="C116" s="20" t="s">
        <v>228</v>
      </c>
      <c r="D116" s="20" t="s">
        <v>579</v>
      </c>
      <c r="E116" s="20" t="s">
        <v>572</v>
      </c>
      <c r="F116" s="57"/>
      <c r="G116" s="22" cm="1">
        <f t="array" ref="G116">Options!$D$30*(COUNTIF($N116:$S116, "&gt;="&amp;Options!$D$41) + 0.5*(COUNTIF($N116:$S116, "&gt;="&amp;Options!$D$42) - COUNTIF($N116:$S116, "&gt;="&amp;Options!$D$41))) + Options!$D$31*(COUNTIF($N116:$S116, "&gt;="&amp;Options!$D$41)) + Options!$D$32*AVERAGE($N116:$S116) + Options!$D$33*GEOMEAN($N116:$S116+0.0001)</f>
        <v>3</v>
      </c>
      <c r="H116" s="23">
        <f t="shared" si="27"/>
        <v>3</v>
      </c>
      <c r="I116" s="22" cm="1">
        <f t="array" ref="I116">Options!$D$30*(COUNTIF($U116:$Z116, "&gt;="&amp;Options!$D$37) + 0.5*(COUNTIF($U116:$Z116, "&gt;="&amp;Options!$D$38) - COUNTIF($U116:$Z116, "&gt;="&amp;Options!$D$37))) + Options!$D$31*(COUNTIF($U116:$Z116, "&gt;="&amp;Options!$D$37)) + Options!$D$32*AVERAGE($U116:$Z116) + Options!$D$33*GEOMEAN($U116:$Z116+0.0001)</f>
        <v>2.5</v>
      </c>
      <c r="J116" s="24">
        <f t="shared" si="28"/>
        <v>2.5</v>
      </c>
      <c r="K116" s="21" cm="1">
        <f t="array" ref="K116">Options!$D$30*(COUNTIF($AB116:$AG116, "&gt;="&amp;Options!$D$37) + 0.5*(COUNTIF($AB116:$AG116, "&gt;="&amp;Options!$D$38) - COUNTIF($AB116:$AG116, "&gt;="&amp;Options!$D$37))) + Options!$D$31*(COUNTIF($AB116:$AG116, "&gt;="&amp;Options!$D$37)) + Options!$D$32*AVERAGE($AB116:$AG116) + Options!$D$33*GEOMEAN($AB116:$AG116+0.0001)</f>
        <v>0</v>
      </c>
      <c r="L116" s="24">
        <f t="shared" si="29"/>
        <v>0</v>
      </c>
      <c r="M116" s="57"/>
      <c r="N116" s="25">
        <f t="shared" si="30"/>
        <v>10</v>
      </c>
      <c r="O116" s="25">
        <f t="shared" si="31"/>
        <v>0</v>
      </c>
      <c r="P116" s="25">
        <f t="shared" si="32"/>
        <v>0</v>
      </c>
      <c r="Q116" s="25">
        <f t="shared" si="33"/>
        <v>7.7142857142857197</v>
      </c>
      <c r="R116" s="25">
        <f t="shared" si="34"/>
        <v>4.3333333333333304</v>
      </c>
      <c r="S116" s="25">
        <f t="shared" si="35"/>
        <v>10</v>
      </c>
      <c r="T116" s="58"/>
      <c r="U116" s="25">
        <f>Health!F116</f>
        <v>10</v>
      </c>
      <c r="V116" s="25">
        <f>Food!F116</f>
        <v>0</v>
      </c>
      <c r="W116" s="26">
        <f>Macro!F116</f>
        <v>0</v>
      </c>
      <c r="X116" s="25">
        <f>Socioeconomic!F116</f>
        <v>7.7142857142857197</v>
      </c>
      <c r="Y116" s="25">
        <f>'Natural Hazard'!F116</f>
        <v>4.3333333333333304</v>
      </c>
      <c r="Z116" s="25">
        <f>Conflict!F116</f>
        <v>10</v>
      </c>
      <c r="AA116" s="58"/>
      <c r="AB116" s="25">
        <f>Health!G116</f>
        <v>0</v>
      </c>
      <c r="AC116" s="25">
        <f>Food!G116</f>
        <v>0</v>
      </c>
      <c r="AD116" s="25">
        <f>Macro!G116</f>
        <v>0</v>
      </c>
      <c r="AE116" s="25">
        <f>Socioeconomic!G116</f>
        <v>0</v>
      </c>
      <c r="AF116" s="25">
        <f>'Natural Hazard'!G116</f>
        <v>0</v>
      </c>
      <c r="AG116" s="25">
        <f>Conflict!G116</f>
        <v>0</v>
      </c>
      <c r="AH116" s="57"/>
      <c r="AI116" s="27">
        <v>0.3</v>
      </c>
      <c r="AJ116" s="27">
        <v>0.7</v>
      </c>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row>
    <row r="117" spans="1:70" x14ac:dyDescent="0.2">
      <c r="A117" s="70">
        <v>112</v>
      </c>
      <c r="B117" s="20" t="s">
        <v>229</v>
      </c>
      <c r="C117" s="20" t="s">
        <v>230</v>
      </c>
      <c r="D117" s="20" t="s">
        <v>576</v>
      </c>
      <c r="E117" s="20" t="s">
        <v>573</v>
      </c>
      <c r="F117" s="57"/>
      <c r="G117" s="22" cm="1">
        <f t="array" ref="G117">Options!$D$30*(COUNTIF($N117:$S117, "&gt;="&amp;Options!$D$41) + 0.5*(COUNTIF($N117:$S117, "&gt;="&amp;Options!$D$42) - COUNTIF($N117:$S117, "&gt;="&amp;Options!$D$41))) + Options!$D$31*(COUNTIF($N117:$S117, "&gt;="&amp;Options!$D$41)) + Options!$D$32*AVERAGE($N117:$S117) + Options!$D$33*GEOMEAN($N117:$S117+0.0001)</f>
        <v>1.5</v>
      </c>
      <c r="H117" s="23">
        <f t="shared" si="27"/>
        <v>1.5</v>
      </c>
      <c r="I117" s="22" cm="1">
        <f t="array" ref="I117">Options!$D$30*(COUNTIF($U117:$Z117, "&gt;="&amp;Options!$D$37) + 0.5*(COUNTIF($U117:$Z117, "&gt;="&amp;Options!$D$38) - COUNTIF($U117:$Z117, "&gt;="&amp;Options!$D$37))) + Options!$D$31*(COUNTIF($U117:$Z117, "&gt;="&amp;Options!$D$37)) + Options!$D$32*AVERAGE($U117:$Z117) + Options!$D$33*GEOMEAN($U117:$Z117+0.0001)</f>
        <v>0</v>
      </c>
      <c r="J117" s="24">
        <f t="shared" si="28"/>
        <v>0</v>
      </c>
      <c r="K117" s="21" cm="1">
        <f t="array" ref="K117">Options!$D$30*(COUNTIF($AB117:$AG117, "&gt;="&amp;Options!$D$37) + 0.5*(COUNTIF($AB117:$AG117, "&gt;="&amp;Options!$D$38) - COUNTIF($AB117:$AG117, "&gt;="&amp;Options!$D$37))) + Options!$D$31*(COUNTIF($AB117:$AG117, "&gt;="&amp;Options!$D$37)) + Options!$D$32*AVERAGE($AB117:$AG117) + Options!$D$33*GEOMEAN($AB117:$AG117+0.0001)</f>
        <v>1.5</v>
      </c>
      <c r="L117" s="24">
        <f t="shared" si="29"/>
        <v>1.5</v>
      </c>
      <c r="M117" s="57"/>
      <c r="N117" s="25">
        <f t="shared" si="30"/>
        <v>7.8612976028134183</v>
      </c>
      <c r="O117" s="25">
        <f t="shared" si="31"/>
        <v>3.6124401913875599</v>
      </c>
      <c r="P117" s="25">
        <f t="shared" si="32"/>
        <v>4.9372470786108833</v>
      </c>
      <c r="Q117" s="25">
        <f t="shared" si="33"/>
        <v>5.8534483121368019</v>
      </c>
      <c r="R117" s="25">
        <f t="shared" si="34"/>
        <v>4.6666666666666696</v>
      </c>
      <c r="S117" s="25">
        <f t="shared" si="35"/>
        <v>0</v>
      </c>
      <c r="T117" s="58"/>
      <c r="U117" s="25">
        <f>Health!F117</f>
        <v>6.18</v>
      </c>
      <c r="V117" s="25">
        <f>Food!F117</f>
        <v>3.6124401913875599</v>
      </c>
      <c r="W117" s="26">
        <f>Macro!F117</f>
        <v>5.1074380165289304</v>
      </c>
      <c r="X117" s="25">
        <f>Socioeconomic!F117</f>
        <v>3.4285714285714302</v>
      </c>
      <c r="Y117" s="25">
        <f>'Natural Hazard'!F117</f>
        <v>4.6666666666666696</v>
      </c>
      <c r="Z117" s="25">
        <f>Conflict!F117</f>
        <v>0</v>
      </c>
      <c r="AA117" s="58"/>
      <c r="AB117" s="25">
        <f>Health!G117</f>
        <v>10</v>
      </c>
      <c r="AC117" s="25">
        <f>Food!G117</f>
        <v>0</v>
      </c>
      <c r="AD117" s="25">
        <f>Macro!G117</f>
        <v>4.7727272727272698</v>
      </c>
      <c r="AE117" s="25">
        <f>Socioeconomic!G117</f>
        <v>9.9933333333333394</v>
      </c>
      <c r="AF117" s="25">
        <f>'Natural Hazard'!G117</f>
        <v>0</v>
      </c>
      <c r="AG117" s="25">
        <f>Conflict!G117</f>
        <v>0</v>
      </c>
      <c r="AH117" s="57"/>
      <c r="AI117" s="27">
        <v>0</v>
      </c>
      <c r="AJ117" s="27">
        <v>0.3</v>
      </c>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row>
    <row r="118" spans="1:70" x14ac:dyDescent="0.2">
      <c r="A118" s="70">
        <v>113</v>
      </c>
      <c r="B118" s="20" t="s">
        <v>231</v>
      </c>
      <c r="C118" s="20" t="s">
        <v>232</v>
      </c>
      <c r="D118" s="20" t="s">
        <v>575</v>
      </c>
      <c r="E118" s="20" t="s">
        <v>572</v>
      </c>
      <c r="F118" s="57"/>
      <c r="G118" s="22" cm="1">
        <f t="array" ref="G118">Options!$D$30*(COUNTIF($N118:$S118, "&gt;="&amp;Options!$D$41) + 0.5*(COUNTIF($N118:$S118, "&gt;="&amp;Options!$D$42) - COUNTIF($N118:$S118, "&gt;="&amp;Options!$D$41))) + Options!$D$31*(COUNTIF($N118:$S118, "&gt;="&amp;Options!$D$41)) + Options!$D$32*AVERAGE($N118:$S118) + Options!$D$33*GEOMEAN($N118:$S118+0.0001)</f>
        <v>5</v>
      </c>
      <c r="H118" s="23">
        <f t="shared" si="27"/>
        <v>5</v>
      </c>
      <c r="I118" s="22" cm="1">
        <f t="array" ref="I118">Options!$D$30*(COUNTIF($U118:$Z118, "&gt;="&amp;Options!$D$37) + 0.5*(COUNTIF($U118:$Z118, "&gt;="&amp;Options!$D$38) - COUNTIF($U118:$Z118, "&gt;="&amp;Options!$D$37))) + Options!$D$31*(COUNTIF($U118:$Z118, "&gt;="&amp;Options!$D$37)) + Options!$D$32*AVERAGE($U118:$Z118) + Options!$D$33*GEOMEAN($U118:$Z118+0.0001)</f>
        <v>3.5</v>
      </c>
      <c r="J118" s="24">
        <f t="shared" si="28"/>
        <v>3.5</v>
      </c>
      <c r="K118" s="21" cm="1">
        <f t="array" ref="K118">Options!$D$30*(COUNTIF($AB118:$AG118, "&gt;="&amp;Options!$D$37) + 0.5*(COUNTIF($AB118:$AG118, "&gt;="&amp;Options!$D$38) - COUNTIF($AB118:$AG118, "&gt;="&amp;Options!$D$37))) + Options!$D$31*(COUNTIF($AB118:$AG118, "&gt;="&amp;Options!$D$37)) + Options!$D$32*AVERAGE($AB118:$AG118) + Options!$D$33*GEOMEAN($AB118:$AG118+0.0001)</f>
        <v>3.5</v>
      </c>
      <c r="L118" s="24">
        <f t="shared" si="29"/>
        <v>3.5</v>
      </c>
      <c r="M118" s="57"/>
      <c r="N118" s="25">
        <f t="shared" si="30"/>
        <v>9.6176920308356717</v>
      </c>
      <c r="O118" s="25">
        <f t="shared" si="31"/>
        <v>9.0717501463446073</v>
      </c>
      <c r="P118" s="25">
        <f t="shared" si="32"/>
        <v>6.9478036787121695</v>
      </c>
      <c r="Q118" s="25">
        <f t="shared" si="33"/>
        <v>9.9667763067904804</v>
      </c>
      <c r="R118" s="25">
        <f t="shared" si="34"/>
        <v>5.6666666666666696</v>
      </c>
      <c r="S118" s="25">
        <f t="shared" si="35"/>
        <v>10</v>
      </c>
      <c r="T118" s="58"/>
      <c r="U118" s="25">
        <f>Health!F118</f>
        <v>9.25</v>
      </c>
      <c r="V118" s="25">
        <f>Food!F118</f>
        <v>8.2296650717703397</v>
      </c>
      <c r="W118" s="26">
        <f>Macro!F118</f>
        <v>8.4958677685950406</v>
      </c>
      <c r="X118" s="25">
        <f>Socioeconomic!F118</f>
        <v>10</v>
      </c>
      <c r="Y118" s="25">
        <f>'Natural Hazard'!F118</f>
        <v>5.6666666666666696</v>
      </c>
      <c r="Z118" s="25">
        <f>Conflict!F118</f>
        <v>10</v>
      </c>
      <c r="AA118" s="58"/>
      <c r="AB118" s="25">
        <f>Health!G118</f>
        <v>10</v>
      </c>
      <c r="AC118" s="25">
        <f>Food!G118</f>
        <v>10</v>
      </c>
      <c r="AD118" s="25">
        <f>Macro!G118</f>
        <v>5.6818181818181799</v>
      </c>
      <c r="AE118" s="25">
        <f>Socioeconomic!G118</f>
        <v>9.9336629949600095</v>
      </c>
      <c r="AF118" s="25">
        <f>'Natural Hazard'!G118</f>
        <v>0</v>
      </c>
      <c r="AG118" s="25">
        <f>Conflict!G118</f>
        <v>10</v>
      </c>
      <c r="AH118" s="57"/>
      <c r="AI118" s="27">
        <v>0</v>
      </c>
      <c r="AJ118" s="27">
        <v>0.2</v>
      </c>
      <c r="AK118" s="21"/>
      <c r="AL118" s="25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row>
    <row r="119" spans="1:70" x14ac:dyDescent="0.2">
      <c r="A119" s="70">
        <v>114</v>
      </c>
      <c r="B119" s="20" t="s">
        <v>233</v>
      </c>
      <c r="C119" s="20" t="s">
        <v>234</v>
      </c>
      <c r="D119" s="20" t="s">
        <v>577</v>
      </c>
      <c r="E119" s="20" t="s">
        <v>3</v>
      </c>
      <c r="F119" s="57"/>
      <c r="G119" s="22" cm="1">
        <f t="array" ref="G119">Options!$D$30*(COUNTIF($N119:$S119, "&gt;="&amp;Options!$D$41) + 0.5*(COUNTIF($N119:$S119, "&gt;="&amp;Options!$D$42) - COUNTIF($N119:$S119, "&gt;="&amp;Options!$D$41))) + Options!$D$31*(COUNTIF($N119:$S119, "&gt;="&amp;Options!$D$41)) + Options!$D$32*AVERAGE($N119:$S119) + Options!$D$33*GEOMEAN($N119:$S119+0.0001)</f>
        <v>1</v>
      </c>
      <c r="H119" s="23">
        <f t="shared" si="27"/>
        <v>1</v>
      </c>
      <c r="I119" s="22" cm="1">
        <f t="array" ref="I119">Options!$D$30*(COUNTIF($U119:$Z119, "&gt;="&amp;Options!$D$37) + 0.5*(COUNTIF($U119:$Z119, "&gt;="&amp;Options!$D$38) - COUNTIF($U119:$Z119, "&gt;="&amp;Options!$D$37))) + Options!$D$31*(COUNTIF($U119:$Z119, "&gt;="&amp;Options!$D$37)) + Options!$D$32*AVERAGE($U119:$Z119) + Options!$D$33*GEOMEAN($U119:$Z119+0.0001)</f>
        <v>0</v>
      </c>
      <c r="J119" s="24">
        <f t="shared" si="28"/>
        <v>0</v>
      </c>
      <c r="K119" s="21" cm="1">
        <f t="array" ref="K119">Options!$D$30*(COUNTIF($AB119:$AG119, "&gt;="&amp;Options!$D$37) + 0.5*(COUNTIF($AB119:$AG119, "&gt;="&amp;Options!$D$38) - COUNTIF($AB119:$AG119, "&gt;="&amp;Options!$D$37))) + Options!$D$31*(COUNTIF($AB119:$AG119, "&gt;="&amp;Options!$D$37)) + Options!$D$32*AVERAGE($AB119:$AG119) + Options!$D$33*GEOMEAN($AB119:$AG119+0.0001)</f>
        <v>0.5</v>
      </c>
      <c r="L119" s="24">
        <f t="shared" si="29"/>
        <v>0.5</v>
      </c>
      <c r="M119" s="57"/>
      <c r="N119" s="25">
        <f t="shared" si="30"/>
        <v>7.9672605078533731</v>
      </c>
      <c r="O119" s="25">
        <f t="shared" si="31"/>
        <v>0</v>
      </c>
      <c r="P119" s="25">
        <f t="shared" si="32"/>
        <v>3.5685831747742309</v>
      </c>
      <c r="Q119" s="25">
        <f t="shared" si="33"/>
        <v>1.7320508075688774</v>
      </c>
      <c r="R119" s="25">
        <f t="shared" si="34"/>
        <v>2.5</v>
      </c>
      <c r="S119" s="25">
        <f t="shared" si="35"/>
        <v>0</v>
      </c>
      <c r="T119" s="58"/>
      <c r="U119" s="25">
        <f>Health!F119</f>
        <v>6.54</v>
      </c>
      <c r="V119" s="25">
        <f>Food!F119</f>
        <v>0</v>
      </c>
      <c r="W119" s="26">
        <f>Macro!F119</f>
        <v>1.8677685950413201</v>
      </c>
      <c r="X119" s="25">
        <f>Socioeconomic!F119</f>
        <v>1</v>
      </c>
      <c r="Y119" s="25">
        <f>'Natural Hazard'!F119</f>
        <v>2.5</v>
      </c>
      <c r="Z119" s="25">
        <f>Conflict!F119</f>
        <v>0</v>
      </c>
      <c r="AA119" s="58"/>
      <c r="AB119" s="25">
        <f>Health!G119</f>
        <v>9.7059999999999995</v>
      </c>
      <c r="AC119" s="25">
        <f>Food!G119</f>
        <v>0</v>
      </c>
      <c r="AD119" s="25">
        <f>Macro!G119</f>
        <v>6.8181818181818201</v>
      </c>
      <c r="AE119" s="25">
        <f>Socioeconomic!G119</f>
        <v>3</v>
      </c>
      <c r="AF119" s="25">
        <f>'Natural Hazard'!G119</f>
        <v>0</v>
      </c>
      <c r="AG119" s="25">
        <f>Conflict!G119</f>
        <v>0</v>
      </c>
      <c r="AH119" s="57"/>
      <c r="AI119" s="27">
        <v>0</v>
      </c>
      <c r="AJ119" s="27">
        <v>0.5</v>
      </c>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row>
    <row r="120" spans="1:70" x14ac:dyDescent="0.2">
      <c r="A120" s="70">
        <v>115</v>
      </c>
      <c r="B120" s="20" t="s">
        <v>235</v>
      </c>
      <c r="C120" s="20" t="s">
        <v>236</v>
      </c>
      <c r="D120" s="20" t="s">
        <v>579</v>
      </c>
      <c r="E120" s="20" t="s">
        <v>572</v>
      </c>
      <c r="F120" s="57"/>
      <c r="G120" s="22" cm="1">
        <f t="array" ref="G120">Options!$D$30*(COUNTIF($N120:$S120, "&gt;="&amp;Options!$D$41) + 0.5*(COUNTIF($N120:$S120, "&gt;="&amp;Options!$D$42) - COUNTIF($N120:$S120, "&gt;="&amp;Options!$D$41))) + Options!$D$31*(COUNTIF($N120:$S120, "&gt;="&amp;Options!$D$41)) + Options!$D$32*AVERAGE($N120:$S120) + Options!$D$33*GEOMEAN($N120:$S120+0.0001)</f>
        <v>6</v>
      </c>
      <c r="H120" s="23">
        <f t="shared" si="27"/>
        <v>6</v>
      </c>
      <c r="I120" s="22" cm="1">
        <f t="array" ref="I120">Options!$D$30*(COUNTIF($U120:$Z120, "&gt;="&amp;Options!$D$37) + 0.5*(COUNTIF($U120:$Z120, "&gt;="&amp;Options!$D$38) - COUNTIF($U120:$Z120, "&gt;="&amp;Options!$D$37))) + Options!$D$31*(COUNTIF($U120:$Z120, "&gt;="&amp;Options!$D$37)) + Options!$D$32*AVERAGE($U120:$Z120) + Options!$D$33*GEOMEAN($U120:$Z120+0.0001)</f>
        <v>4</v>
      </c>
      <c r="J120" s="24">
        <f t="shared" si="28"/>
        <v>4</v>
      </c>
      <c r="K120" s="21" cm="1">
        <f t="array" ref="K120">Options!$D$30*(COUNTIF($AB120:$AG120, "&gt;="&amp;Options!$D$37) + 0.5*(COUNTIF($AB120:$AG120, "&gt;="&amp;Options!$D$38) - COUNTIF($AB120:$AG120, "&gt;="&amp;Options!$D$37))) + Options!$D$31*(COUNTIF($AB120:$AG120, "&gt;="&amp;Options!$D$37)) + Options!$D$32*AVERAGE($AB120:$AG120) + Options!$D$33*GEOMEAN($AB120:$AG120+0.0001)</f>
        <v>2</v>
      </c>
      <c r="L120" s="24">
        <f t="shared" si="29"/>
        <v>2</v>
      </c>
      <c r="M120" s="57"/>
      <c r="N120" s="25">
        <f t="shared" si="30"/>
        <v>8.3666002653407556</v>
      </c>
      <c r="O120" s="25">
        <f t="shared" si="31"/>
        <v>7.0813397129186599</v>
      </c>
      <c r="P120" s="25">
        <f t="shared" si="32"/>
        <v>7.2286889822916587</v>
      </c>
      <c r="Q120" s="25">
        <f t="shared" si="33"/>
        <v>8.4024263844897789</v>
      </c>
      <c r="R120" s="25">
        <f t="shared" si="34"/>
        <v>8.3666002653407556</v>
      </c>
      <c r="S120" s="25">
        <f t="shared" si="35"/>
        <v>10</v>
      </c>
      <c r="T120" s="58"/>
      <c r="U120" s="25">
        <f>Health!F120</f>
        <v>7</v>
      </c>
      <c r="V120" s="25">
        <f>Food!F120</f>
        <v>7.0813397129186599</v>
      </c>
      <c r="W120" s="26">
        <f>Macro!F120</f>
        <v>8.8429752066115697</v>
      </c>
      <c r="X120" s="25">
        <f>Socioeconomic!F120</f>
        <v>7.1428571428571397</v>
      </c>
      <c r="Y120" s="25">
        <f>'Natural Hazard'!F120</f>
        <v>10</v>
      </c>
      <c r="Z120" s="25">
        <f>Conflict!F120</f>
        <v>10</v>
      </c>
      <c r="AA120" s="58"/>
      <c r="AB120" s="25">
        <f>Health!G120</f>
        <v>10</v>
      </c>
      <c r="AC120" s="25">
        <f>Food!G120</f>
        <v>0</v>
      </c>
      <c r="AD120" s="25">
        <f>Macro!G120</f>
        <v>5.9090909090909198</v>
      </c>
      <c r="AE120" s="25">
        <f>Socioeconomic!G120</f>
        <v>9.8841076805477996</v>
      </c>
      <c r="AF120" s="25">
        <f>'Natural Hazard'!G120</f>
        <v>7</v>
      </c>
      <c r="AG120" s="25">
        <f>Conflict!G120</f>
        <v>0</v>
      </c>
      <c r="AH120" s="57"/>
      <c r="AI120" s="27">
        <v>0</v>
      </c>
      <c r="AJ120" s="27">
        <v>0.2</v>
      </c>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row>
    <row r="121" spans="1:70" x14ac:dyDescent="0.2">
      <c r="A121" s="70">
        <v>116</v>
      </c>
      <c r="B121" s="20" t="s">
        <v>237</v>
      </c>
      <c r="C121" s="20" t="s">
        <v>238</v>
      </c>
      <c r="D121" s="20" t="s">
        <v>576</v>
      </c>
      <c r="E121" s="20" t="s">
        <v>573</v>
      </c>
      <c r="F121" s="57"/>
      <c r="G121" s="22" cm="1">
        <f t="array" ref="G121">Options!$D$30*(COUNTIF($N121:$S121, "&gt;="&amp;Options!$D$41) + 0.5*(COUNTIF($N121:$S121, "&gt;="&amp;Options!$D$42) - COUNTIF($N121:$S121, "&gt;="&amp;Options!$D$41))) + Options!$D$31*(COUNTIF($N121:$S121, "&gt;="&amp;Options!$D$41)) + Options!$D$32*AVERAGE($N121:$S121) + Options!$D$33*GEOMEAN($N121:$S121+0.0001)</f>
        <v>2</v>
      </c>
      <c r="H121" s="23">
        <f t="shared" si="27"/>
        <v>2</v>
      </c>
      <c r="I121" s="22" cm="1">
        <f t="array" ref="I121">Options!$D$30*(COUNTIF($U121:$Z121, "&gt;="&amp;Options!$D$37) + 0.5*(COUNTIF($U121:$Z121, "&gt;="&amp;Options!$D$38) - COUNTIF($U121:$Z121, "&gt;="&amp;Options!$D$37))) + Options!$D$31*(COUNTIF($U121:$Z121, "&gt;="&amp;Options!$D$37)) + Options!$D$32*AVERAGE($U121:$Z121) + Options!$D$33*GEOMEAN($U121:$Z121+0.0001)</f>
        <v>0</v>
      </c>
      <c r="J121" s="24">
        <f t="shared" si="28"/>
        <v>0</v>
      </c>
      <c r="K121" s="21" cm="1">
        <f t="array" ref="K121">Options!$D$30*(COUNTIF($AB121:$AG121, "&gt;="&amp;Options!$D$37) + 0.5*(COUNTIF($AB121:$AG121, "&gt;="&amp;Options!$D$38) - COUNTIF($AB121:$AG121, "&gt;="&amp;Options!$D$37))) + Options!$D$31*(COUNTIF($AB121:$AG121, "&gt;="&amp;Options!$D$37)) + Options!$D$32*AVERAGE($AB121:$AG121) + Options!$D$33*GEOMEAN($AB121:$AG121+0.0001)</f>
        <v>1.5</v>
      </c>
      <c r="L121" s="24">
        <f t="shared" si="29"/>
        <v>1.5</v>
      </c>
      <c r="M121" s="57"/>
      <c r="N121" s="25">
        <f t="shared" si="30"/>
        <v>7.2525857457874974</v>
      </c>
      <c r="O121" s="25">
        <f t="shared" si="31"/>
        <v>1.1722488038277501</v>
      </c>
      <c r="P121" s="25">
        <f t="shared" si="32"/>
        <v>6.6171464088792815</v>
      </c>
      <c r="Q121" s="25">
        <f t="shared" si="33"/>
        <v>3.1428571428571401</v>
      </c>
      <c r="R121" s="25">
        <f t="shared" si="34"/>
        <v>5.5</v>
      </c>
      <c r="S121" s="25">
        <f t="shared" si="35"/>
        <v>0</v>
      </c>
      <c r="T121" s="58"/>
      <c r="U121" s="25">
        <f>Health!F121</f>
        <v>5.26</v>
      </c>
      <c r="V121" s="25">
        <f>Food!F121</f>
        <v>1.1722488038277501</v>
      </c>
      <c r="W121" s="26">
        <f>Macro!F121</f>
        <v>6.2148760330578501</v>
      </c>
      <c r="X121" s="25">
        <f>Socioeconomic!F121</f>
        <v>3.1428571428571401</v>
      </c>
      <c r="Y121" s="25">
        <f>'Natural Hazard'!F121</f>
        <v>5.5</v>
      </c>
      <c r="Z121" s="25">
        <f>Conflict!F121</f>
        <v>0</v>
      </c>
      <c r="AA121" s="58"/>
      <c r="AB121" s="25">
        <f>Health!G121</f>
        <v>10</v>
      </c>
      <c r="AC121" s="25">
        <f>Food!G121</f>
        <v>0</v>
      </c>
      <c r="AD121" s="25">
        <f>Macro!G121</f>
        <v>7.0454545454545503</v>
      </c>
      <c r="AE121" s="25">
        <f>Socioeconomic!G121</f>
        <v>0</v>
      </c>
      <c r="AF121" s="25">
        <f>'Natural Hazard'!G121</f>
        <v>0</v>
      </c>
      <c r="AG121" s="25">
        <f>Conflict!G121</f>
        <v>0</v>
      </c>
      <c r="AH121" s="57"/>
      <c r="AI121" s="27">
        <v>0</v>
      </c>
      <c r="AJ121" s="27">
        <v>0.4</v>
      </c>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row>
    <row r="122" spans="1:70" x14ac:dyDescent="0.2">
      <c r="A122" s="70">
        <v>117</v>
      </c>
      <c r="B122" s="20" t="s">
        <v>239</v>
      </c>
      <c r="C122" s="20" t="s">
        <v>240</v>
      </c>
      <c r="D122" s="20" t="s">
        <v>579</v>
      </c>
      <c r="E122" s="20" t="s">
        <v>573</v>
      </c>
      <c r="F122" s="57"/>
      <c r="G122" s="22" cm="1">
        <f t="array" ref="G122">Options!$D$30*(COUNTIF($N122:$S122, "&gt;="&amp;Options!$D$41) + 0.5*(COUNTIF($N122:$S122, "&gt;="&amp;Options!$D$42) - COUNTIF($N122:$S122, "&gt;="&amp;Options!$D$41))) + Options!$D$31*(COUNTIF($N122:$S122, "&gt;="&amp;Options!$D$41)) + Options!$D$32*AVERAGE($N122:$S122) + Options!$D$33*GEOMEAN($N122:$S122+0.0001)</f>
        <v>2</v>
      </c>
      <c r="H122" s="23">
        <f t="shared" si="27"/>
        <v>2</v>
      </c>
      <c r="I122" s="22" cm="1">
        <f t="array" ref="I122">Options!$D$30*(COUNTIF($U122:$Z122, "&gt;="&amp;Options!$D$37) + 0.5*(COUNTIF($U122:$Z122, "&gt;="&amp;Options!$D$38) - COUNTIF($U122:$Z122, "&gt;="&amp;Options!$D$37))) + Options!$D$31*(COUNTIF($U122:$Z122, "&gt;="&amp;Options!$D$37)) + Options!$D$32*AVERAGE($U122:$Z122) + Options!$D$33*GEOMEAN($U122:$Z122+0.0001)</f>
        <v>0.5</v>
      </c>
      <c r="J122" s="24">
        <f t="shared" si="28"/>
        <v>0.5</v>
      </c>
      <c r="K122" s="21" cm="1">
        <f t="array" ref="K122">Options!$D$30*(COUNTIF($AB122:$AG122, "&gt;="&amp;Options!$D$37) + 0.5*(COUNTIF($AB122:$AG122, "&gt;="&amp;Options!$D$38) - COUNTIF($AB122:$AG122, "&gt;="&amp;Options!$D$37))) + Options!$D$31*(COUNTIF($AB122:$AG122, "&gt;="&amp;Options!$D$37)) + Options!$D$32*AVERAGE($AB122:$AG122) + Options!$D$33*GEOMEAN($AB122:$AG122+0.0001)</f>
        <v>1</v>
      </c>
      <c r="L122" s="24">
        <f t="shared" si="29"/>
        <v>1</v>
      </c>
      <c r="M122" s="57"/>
      <c r="N122" s="25">
        <f t="shared" si="30"/>
        <v>6.5192024052026483</v>
      </c>
      <c r="O122" s="25">
        <f t="shared" si="31"/>
        <v>7.2009569377990399</v>
      </c>
      <c r="P122" s="25">
        <f t="shared" si="32"/>
        <v>2.5931192545020152</v>
      </c>
      <c r="Q122" s="25">
        <f t="shared" si="33"/>
        <v>5.9361683970466403</v>
      </c>
      <c r="R122" s="25">
        <f t="shared" si="34"/>
        <v>3.1666666666666701</v>
      </c>
      <c r="S122" s="25">
        <f t="shared" si="35"/>
        <v>0</v>
      </c>
      <c r="T122" s="58"/>
      <c r="U122" s="25">
        <f>Health!F122</f>
        <v>4.25</v>
      </c>
      <c r="V122" s="25">
        <f>Food!F122</f>
        <v>7.2009569377990399</v>
      </c>
      <c r="W122" s="26">
        <f>Macro!F122</f>
        <v>5.9173553719008298</v>
      </c>
      <c r="X122" s="25">
        <f>Socioeconomic!F122</f>
        <v>5.28571428571429</v>
      </c>
      <c r="Y122" s="25">
        <f>'Natural Hazard'!F122</f>
        <v>3.1666666666666701</v>
      </c>
      <c r="Z122" s="25">
        <f>Conflict!F122</f>
        <v>0</v>
      </c>
      <c r="AA122" s="58"/>
      <c r="AB122" s="25">
        <f>Health!G122</f>
        <v>10</v>
      </c>
      <c r="AC122" s="25">
        <f>Food!G122</f>
        <v>0</v>
      </c>
      <c r="AD122" s="25">
        <f>Macro!G122</f>
        <v>1.13636363636363</v>
      </c>
      <c r="AE122" s="25">
        <f>Socioeconomic!G122</f>
        <v>6.6666666666666696</v>
      </c>
      <c r="AF122" s="25">
        <f>'Natural Hazard'!G122</f>
        <v>0</v>
      </c>
      <c r="AG122" s="25">
        <f>Conflict!G122</f>
        <v>0</v>
      </c>
      <c r="AH122" s="57"/>
      <c r="AI122" s="27">
        <v>0</v>
      </c>
      <c r="AJ122" s="27">
        <v>0.3</v>
      </c>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row>
    <row r="123" spans="1:70" x14ac:dyDescent="0.2">
      <c r="A123" s="70">
        <v>118</v>
      </c>
      <c r="B123" s="20" t="s">
        <v>241</v>
      </c>
      <c r="C123" s="20" t="s">
        <v>242</v>
      </c>
      <c r="D123" s="20" t="s">
        <v>575</v>
      </c>
      <c r="E123" s="20" t="s">
        <v>572</v>
      </c>
      <c r="F123" s="57"/>
      <c r="G123" s="22" cm="1">
        <f t="array" ref="G123">Options!$D$30*(COUNTIF($N123:$S123, "&gt;="&amp;Options!$D$41) + 0.5*(COUNTIF($N123:$S123, "&gt;="&amp;Options!$D$42) - COUNTIF($N123:$S123, "&gt;="&amp;Options!$D$41))) + Options!$D$31*(COUNTIF($N123:$S123, "&gt;="&amp;Options!$D$41)) + Options!$D$32*AVERAGE($N123:$S123) + Options!$D$33*GEOMEAN($N123:$S123+0.0001)</f>
        <v>5.5</v>
      </c>
      <c r="H123" s="23">
        <f t="shared" si="27"/>
        <v>5.5</v>
      </c>
      <c r="I123" s="22" cm="1">
        <f t="array" ref="I123">Options!$D$30*(COUNTIF($U123:$Z123, "&gt;="&amp;Options!$D$37) + 0.5*(COUNTIF($U123:$Z123, "&gt;="&amp;Options!$D$38) - COUNTIF($U123:$Z123, "&gt;="&amp;Options!$D$37))) + Options!$D$31*(COUNTIF($U123:$Z123, "&gt;="&amp;Options!$D$37)) + Options!$D$32*AVERAGE($U123:$Z123) + Options!$D$33*GEOMEAN($U123:$Z123+0.0001)</f>
        <v>5</v>
      </c>
      <c r="J123" s="24">
        <f t="shared" si="28"/>
        <v>5</v>
      </c>
      <c r="K123" s="21" cm="1">
        <f t="array" ref="K123">Options!$D$30*(COUNTIF($AB123:$AG123, "&gt;="&amp;Options!$D$37) + 0.5*(COUNTIF($AB123:$AG123, "&gt;="&amp;Options!$D$38) - COUNTIF($AB123:$AG123, "&gt;="&amp;Options!$D$37))) + Options!$D$31*(COUNTIF($AB123:$AG123, "&gt;="&amp;Options!$D$37)) + Options!$D$32*AVERAGE($AB123:$AG123) + Options!$D$33*GEOMEAN($AB123:$AG123+0.0001)</f>
        <v>2.5</v>
      </c>
      <c r="L123" s="24">
        <f t="shared" si="29"/>
        <v>2.5</v>
      </c>
      <c r="M123" s="57"/>
      <c r="N123" s="25">
        <f t="shared" si="30"/>
        <v>7.0142711667000732</v>
      </c>
      <c r="O123" s="25">
        <f t="shared" si="31"/>
        <v>10</v>
      </c>
      <c r="P123" s="25">
        <f t="shared" si="32"/>
        <v>6.3960214906683124</v>
      </c>
      <c r="Q123" s="25">
        <f t="shared" si="33"/>
        <v>9.2495972534637154</v>
      </c>
      <c r="R123" s="25">
        <f t="shared" si="34"/>
        <v>8</v>
      </c>
      <c r="S123" s="25">
        <f t="shared" si="35"/>
        <v>10</v>
      </c>
      <c r="T123" s="58"/>
      <c r="U123" s="25">
        <f>Health!F123</f>
        <v>10</v>
      </c>
      <c r="V123" s="25">
        <f>Food!F123</f>
        <v>10</v>
      </c>
      <c r="W123" s="26">
        <f>Macro!F123</f>
        <v>8.1818181818181799</v>
      </c>
      <c r="X123" s="25">
        <f>Socioeconomic!F123</f>
        <v>10</v>
      </c>
      <c r="Y123" s="25">
        <f>'Natural Hazard'!F123</f>
        <v>8</v>
      </c>
      <c r="Z123" s="25">
        <f>Conflict!F123</f>
        <v>10</v>
      </c>
      <c r="AA123" s="58"/>
      <c r="AB123" s="25">
        <f>Health!G123</f>
        <v>4.92</v>
      </c>
      <c r="AC123" s="25">
        <f>Food!G123</f>
        <v>10</v>
      </c>
      <c r="AD123" s="25">
        <f>Macro!G123</f>
        <v>5</v>
      </c>
      <c r="AE123" s="25">
        <f>Socioeconomic!G123</f>
        <v>8.5555049351283508</v>
      </c>
      <c r="AF123" s="25">
        <f>'Natural Hazard'!G123</f>
        <v>0</v>
      </c>
      <c r="AG123" s="25">
        <f>Conflict!G123</f>
        <v>10</v>
      </c>
      <c r="AH123" s="57"/>
      <c r="AI123" s="27">
        <v>0</v>
      </c>
      <c r="AJ123" s="27">
        <v>0.2</v>
      </c>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row>
    <row r="124" spans="1:70" x14ac:dyDescent="0.2">
      <c r="A124" s="70">
        <v>119</v>
      </c>
      <c r="B124" s="20" t="s">
        <v>243</v>
      </c>
      <c r="C124" s="20" t="s">
        <v>244</v>
      </c>
      <c r="D124" s="20" t="s">
        <v>575</v>
      </c>
      <c r="E124" s="20" t="s">
        <v>572</v>
      </c>
      <c r="F124" s="57"/>
      <c r="G124" s="22" cm="1">
        <f t="array" ref="G124">Options!$D$30*(COUNTIF($N124:$S124, "&gt;="&amp;Options!$D$41) + 0.5*(COUNTIF($N124:$S124, "&gt;="&amp;Options!$D$42) - COUNTIF($N124:$S124, "&gt;="&amp;Options!$D$41))) + Options!$D$31*(COUNTIF($N124:$S124, "&gt;="&amp;Options!$D$41)) + Options!$D$32*AVERAGE($N124:$S124) + Options!$D$33*GEOMEAN($N124:$S124+0.0001)</f>
        <v>4</v>
      </c>
      <c r="H124" s="23">
        <f t="shared" si="27"/>
        <v>4</v>
      </c>
      <c r="I124" s="22" cm="1">
        <f t="array" ref="I124">Options!$D$30*(COUNTIF($U124:$Z124, "&gt;="&amp;Options!$D$37) + 0.5*(COUNTIF($U124:$Z124, "&gt;="&amp;Options!$D$38) - COUNTIF($U124:$Z124, "&gt;="&amp;Options!$D$37))) + Options!$D$31*(COUNTIF($U124:$Z124, "&gt;="&amp;Options!$D$37)) + Options!$D$32*AVERAGE($U124:$Z124) + Options!$D$33*GEOMEAN($U124:$Z124+0.0001)</f>
        <v>2.5</v>
      </c>
      <c r="J124" s="24">
        <f t="shared" si="28"/>
        <v>2.5</v>
      </c>
      <c r="K124" s="21" cm="1">
        <f t="array" ref="K124">Options!$D$30*(COUNTIF($AB124:$AG124, "&gt;="&amp;Options!$D$37) + 0.5*(COUNTIF($AB124:$AG124, "&gt;="&amp;Options!$D$38) - COUNTIF($AB124:$AG124, "&gt;="&amp;Options!$D$37))) + Options!$D$31*(COUNTIF($AB124:$AG124, "&gt;="&amp;Options!$D$37)) + Options!$D$32*AVERAGE($AB124:$AG124) + Options!$D$33*GEOMEAN($AB124:$AG124+0.0001)</f>
        <v>1.5</v>
      </c>
      <c r="L124" s="24">
        <f t="shared" si="29"/>
        <v>1.5</v>
      </c>
      <c r="M124" s="57"/>
      <c r="N124" s="25">
        <f t="shared" si="30"/>
        <v>9.7467943448089631</v>
      </c>
      <c r="O124" s="25">
        <f t="shared" si="31"/>
        <v>8.1339712918660307</v>
      </c>
      <c r="P124" s="25">
        <f t="shared" si="32"/>
        <v>1.9459256400345599</v>
      </c>
      <c r="Q124" s="25">
        <f t="shared" si="33"/>
        <v>7.8102496759066522</v>
      </c>
      <c r="R124" s="25">
        <f t="shared" si="34"/>
        <v>7.6666666666666696</v>
      </c>
      <c r="S124" s="25">
        <f t="shared" si="35"/>
        <v>0</v>
      </c>
      <c r="T124" s="58"/>
      <c r="U124" s="25">
        <f>Health!F124</f>
        <v>9.5</v>
      </c>
      <c r="V124" s="25">
        <f>Food!F124</f>
        <v>8.1339712918660307</v>
      </c>
      <c r="W124" s="26">
        <f>Macro!F124</f>
        <v>8.3305785123966896</v>
      </c>
      <c r="X124" s="25">
        <f>Socioeconomic!F124</f>
        <v>8.71428571428571</v>
      </c>
      <c r="Y124" s="25">
        <f>'Natural Hazard'!F124</f>
        <v>7.6666666666666696</v>
      </c>
      <c r="Z124" s="25">
        <f>Conflict!F124</f>
        <v>0</v>
      </c>
      <c r="AA124" s="58"/>
      <c r="AB124" s="25">
        <f>Health!G124</f>
        <v>10</v>
      </c>
      <c r="AC124" s="25">
        <f>Food!G124</f>
        <v>0</v>
      </c>
      <c r="AD124" s="25">
        <f>Macro!G124</f>
        <v>0.45454545454544998</v>
      </c>
      <c r="AE124" s="25">
        <f>Socioeconomic!G124</f>
        <v>7</v>
      </c>
      <c r="AF124" s="25">
        <f>'Natural Hazard'!G124</f>
        <v>0</v>
      </c>
      <c r="AG124" s="25">
        <f>Conflict!G124</f>
        <v>0</v>
      </c>
      <c r="AH124" s="57"/>
      <c r="AI124" s="27">
        <v>0</v>
      </c>
      <c r="AJ124" s="27">
        <v>0.2</v>
      </c>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row>
    <row r="125" spans="1:70" x14ac:dyDescent="0.2">
      <c r="A125" s="70">
        <v>120</v>
      </c>
      <c r="B125" s="20" t="s">
        <v>245</v>
      </c>
      <c r="C125" s="20" t="s">
        <v>246</v>
      </c>
      <c r="D125" s="20" t="s">
        <v>575</v>
      </c>
      <c r="E125" s="20" t="s">
        <v>573</v>
      </c>
      <c r="F125" s="57"/>
      <c r="G125" s="22" cm="1">
        <f t="array" ref="G125">Options!$D$30*(COUNTIF($N125:$S125, "&gt;="&amp;Options!$D$41) + 0.5*(COUNTIF($N125:$S125, "&gt;="&amp;Options!$D$42) - COUNTIF($N125:$S125, "&gt;="&amp;Options!$D$41))) + Options!$D$31*(COUNTIF($N125:$S125, "&gt;="&amp;Options!$D$41)) + Options!$D$32*AVERAGE($N125:$S125) + Options!$D$33*GEOMEAN($N125:$S125+0.0001)</f>
        <v>2</v>
      </c>
      <c r="H125" s="23">
        <f t="shared" si="27"/>
        <v>2</v>
      </c>
      <c r="I125" s="22" cm="1">
        <f t="array" ref="I125">Options!$D$30*(COUNTIF($U125:$Z125, "&gt;="&amp;Options!$D$37) + 0.5*(COUNTIF($U125:$Z125, "&gt;="&amp;Options!$D$38) - COUNTIF($U125:$Z125, "&gt;="&amp;Options!$D$37))) + Options!$D$31*(COUNTIF($U125:$Z125, "&gt;="&amp;Options!$D$37)) + Options!$D$32*AVERAGE($U125:$Z125) + Options!$D$33*GEOMEAN($U125:$Z125+0.0001)</f>
        <v>0.5</v>
      </c>
      <c r="J125" s="24">
        <f t="shared" si="28"/>
        <v>0.5</v>
      </c>
      <c r="K125" s="21" cm="1">
        <f t="array" ref="K125">Options!$D$30*(COUNTIF($AB125:$AG125, "&gt;="&amp;Options!$D$37) + 0.5*(COUNTIF($AB125:$AG125, "&gt;="&amp;Options!$D$38) - COUNTIF($AB125:$AG125, "&gt;="&amp;Options!$D$37))) + Options!$D$31*(COUNTIF($AB125:$AG125, "&gt;="&amp;Options!$D$37)) + Options!$D$32*AVERAGE($AB125:$AG125) + Options!$D$33*GEOMEAN($AB125:$AG125+0.0001)</f>
        <v>2.5</v>
      </c>
      <c r="L125" s="24">
        <f t="shared" si="29"/>
        <v>2.5</v>
      </c>
      <c r="M125" s="57"/>
      <c r="N125" s="25">
        <f t="shared" si="30"/>
        <v>8.3785440262613644</v>
      </c>
      <c r="O125" s="25">
        <f t="shared" si="31"/>
        <v>1.79425837320574</v>
      </c>
      <c r="P125" s="25">
        <f t="shared" si="32"/>
        <v>3.9607389516130649</v>
      </c>
      <c r="Q125" s="25">
        <f t="shared" si="33"/>
        <v>5.6061191058138782</v>
      </c>
      <c r="R125" s="25">
        <f t="shared" si="34"/>
        <v>5.6124860801609122</v>
      </c>
      <c r="S125" s="25">
        <f t="shared" si="35"/>
        <v>0</v>
      </c>
      <c r="T125" s="58"/>
      <c r="U125" s="25">
        <f>Health!F125</f>
        <v>7.02</v>
      </c>
      <c r="V125" s="25">
        <f>Food!F125</f>
        <v>1.79425837320574</v>
      </c>
      <c r="W125" s="26">
        <f>Macro!F125</f>
        <v>2.8760330578512399</v>
      </c>
      <c r="X125" s="25">
        <f>Socioeconomic!F125</f>
        <v>3.1428571428571401</v>
      </c>
      <c r="Y125" s="25">
        <f>'Natural Hazard'!F125</f>
        <v>4.5</v>
      </c>
      <c r="Z125" s="25">
        <f>Conflict!F125</f>
        <v>0</v>
      </c>
      <c r="AA125" s="58"/>
      <c r="AB125" s="25">
        <f>Health!G125</f>
        <v>10</v>
      </c>
      <c r="AC125" s="25">
        <f>Food!G125</f>
        <v>0</v>
      </c>
      <c r="AD125" s="25">
        <f>Macro!G125</f>
        <v>5.4545454545454604</v>
      </c>
      <c r="AE125" s="25">
        <f>Socioeconomic!G125</f>
        <v>10</v>
      </c>
      <c r="AF125" s="25">
        <f>'Natural Hazard'!G125</f>
        <v>7</v>
      </c>
      <c r="AG125" s="25">
        <f>Conflict!G125</f>
        <v>0</v>
      </c>
      <c r="AH125" s="57"/>
      <c r="AI125" s="27">
        <v>0</v>
      </c>
      <c r="AJ125" s="27">
        <v>0.3</v>
      </c>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row>
    <row r="126" spans="1:70" x14ac:dyDescent="0.2">
      <c r="A126" s="70">
        <v>121</v>
      </c>
      <c r="B126" s="20" t="s">
        <v>247</v>
      </c>
      <c r="C126" s="20" t="s">
        <v>248</v>
      </c>
      <c r="D126" s="20" t="s">
        <v>575</v>
      </c>
      <c r="E126" s="20" t="s">
        <v>572</v>
      </c>
      <c r="F126" s="57"/>
      <c r="G126" s="22" cm="1">
        <f t="array" ref="G126">Options!$D$30*(COUNTIF($N126:$S126, "&gt;="&amp;Options!$D$41) + 0.5*(COUNTIF($N126:$S126, "&gt;="&amp;Options!$D$42) - COUNTIF($N126:$S126, "&gt;="&amp;Options!$D$41))) + Options!$D$31*(COUNTIF($N126:$S126, "&gt;="&amp;Options!$D$41)) + Options!$D$32*AVERAGE($N126:$S126) + Options!$D$33*GEOMEAN($N126:$S126+0.0001)</f>
        <v>4.5</v>
      </c>
      <c r="H126" s="23">
        <f t="shared" si="27"/>
        <v>4.5</v>
      </c>
      <c r="I126" s="22" cm="1">
        <f t="array" ref="I126">Options!$D$30*(COUNTIF($U126:$Z126, "&gt;="&amp;Options!$D$37) + 0.5*(COUNTIF($U126:$Z126, "&gt;="&amp;Options!$D$38) - COUNTIF($U126:$Z126, "&gt;="&amp;Options!$D$37))) + Options!$D$31*(COUNTIF($U126:$Z126, "&gt;="&amp;Options!$D$37)) + Options!$D$32*AVERAGE($U126:$Z126) + Options!$D$33*GEOMEAN($U126:$Z126+0.0001)</f>
        <v>3</v>
      </c>
      <c r="J126" s="24">
        <f t="shared" si="28"/>
        <v>3</v>
      </c>
      <c r="K126" s="21" cm="1">
        <f t="array" ref="K126">Options!$D$30*(COUNTIF($AB126:$AG126, "&gt;="&amp;Options!$D$37) + 0.5*(COUNTIF($AB126:$AG126, "&gt;="&amp;Options!$D$38) - COUNTIF($AB126:$AG126, "&gt;="&amp;Options!$D$37))) + Options!$D$31*(COUNTIF($AB126:$AG126, "&gt;="&amp;Options!$D$37)) + Options!$D$32*AVERAGE($AB126:$AG126) + Options!$D$33*GEOMEAN($AB126:$AG126+0.0001)</f>
        <v>2</v>
      </c>
      <c r="L126" s="24">
        <f t="shared" si="29"/>
        <v>2</v>
      </c>
      <c r="M126" s="57"/>
      <c r="N126" s="25">
        <f t="shared" si="30"/>
        <v>6.6368380308411057</v>
      </c>
      <c r="O126" s="25">
        <f t="shared" si="31"/>
        <v>8.3666002653407556</v>
      </c>
      <c r="P126" s="25">
        <f t="shared" si="32"/>
        <v>6.0426731935308835</v>
      </c>
      <c r="Q126" s="25">
        <f t="shared" si="33"/>
        <v>10</v>
      </c>
      <c r="R126" s="25">
        <f t="shared" si="34"/>
        <v>5.8333333333333304</v>
      </c>
      <c r="S126" s="25">
        <f t="shared" si="35"/>
        <v>7.26645425456989</v>
      </c>
      <c r="T126" s="58"/>
      <c r="U126" s="25">
        <f>Health!F126</f>
        <v>9.25</v>
      </c>
      <c r="V126" s="25">
        <f>Food!F126</f>
        <v>10</v>
      </c>
      <c r="W126" s="26">
        <f>Macro!F126</f>
        <v>8.0330578512396702</v>
      </c>
      <c r="X126" s="25">
        <f>Socioeconomic!F126</f>
        <v>10</v>
      </c>
      <c r="Y126" s="25">
        <f>'Natural Hazard'!F126</f>
        <v>5.8333333333333304</v>
      </c>
      <c r="Z126" s="25">
        <f>Conflict!F126</f>
        <v>0</v>
      </c>
      <c r="AA126" s="58"/>
      <c r="AB126" s="25">
        <f>Health!G126</f>
        <v>4.7619047619047397</v>
      </c>
      <c r="AC126" s="25">
        <f>Food!G126</f>
        <v>7</v>
      </c>
      <c r="AD126" s="25">
        <f>Macro!G126</f>
        <v>4.5454545454545503</v>
      </c>
      <c r="AE126" s="25">
        <f>Socioeconomic!G126</f>
        <v>10</v>
      </c>
      <c r="AF126" s="25">
        <f>'Natural Hazard'!G126</f>
        <v>0</v>
      </c>
      <c r="AG126" s="25">
        <f>Conflict!G126</f>
        <v>7.26645425456989</v>
      </c>
      <c r="AH126" s="57"/>
      <c r="AI126" s="27">
        <v>0</v>
      </c>
      <c r="AJ126" s="27">
        <v>0.2</v>
      </c>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row>
    <row r="127" spans="1:70" x14ac:dyDescent="0.2">
      <c r="A127" s="70">
        <v>122</v>
      </c>
      <c r="B127" s="20" t="s">
        <v>249</v>
      </c>
      <c r="C127" s="20" t="s">
        <v>250</v>
      </c>
      <c r="D127" s="20" t="s">
        <v>579</v>
      </c>
      <c r="E127" s="20" t="s">
        <v>573</v>
      </c>
      <c r="F127" s="57"/>
      <c r="G127" s="22" cm="1">
        <f t="array" ref="G127">Options!$D$30*(COUNTIF($N127:$S127, "&gt;="&amp;Options!$D$41) + 0.5*(COUNTIF($N127:$S127, "&gt;="&amp;Options!$D$42) - COUNTIF($N127:$S127, "&gt;="&amp;Options!$D$41))) + Options!$D$31*(COUNTIF($N127:$S127, "&gt;="&amp;Options!$D$41)) + Options!$D$32*AVERAGE($N127:$S127) + Options!$D$33*GEOMEAN($N127:$S127+0.0001)</f>
        <v>1.5</v>
      </c>
      <c r="H127" s="23">
        <f t="shared" si="27"/>
        <v>1.5</v>
      </c>
      <c r="I127" s="22" cm="1">
        <f t="array" ref="I127">Options!$D$30*(COUNTIF($U127:$Z127, "&gt;="&amp;Options!$D$37) + 0.5*(COUNTIF($U127:$Z127, "&gt;="&amp;Options!$D$38) - COUNTIF($U127:$Z127, "&gt;="&amp;Options!$D$37))) + Options!$D$31*(COUNTIF($U127:$Z127, "&gt;="&amp;Options!$D$37)) + Options!$D$32*AVERAGE($U127:$Z127) + Options!$D$33*GEOMEAN($U127:$Z127+0.0001)</f>
        <v>0</v>
      </c>
      <c r="J127" s="24">
        <f t="shared" si="28"/>
        <v>0</v>
      </c>
      <c r="K127" s="21" cm="1">
        <f t="array" ref="K127">Options!$D$30*(COUNTIF($AB127:$AG127, "&gt;="&amp;Options!$D$37) + 0.5*(COUNTIF($AB127:$AG127, "&gt;="&amp;Options!$D$38) - COUNTIF($AB127:$AG127, "&gt;="&amp;Options!$D$37))) + Options!$D$31*(COUNTIF($AB127:$AG127, "&gt;="&amp;Options!$D$37)) + Options!$D$32*AVERAGE($AB127:$AG127) + Options!$D$33*GEOMEAN($AB127:$AG127+0.0001)</f>
        <v>1.5</v>
      </c>
      <c r="L127" s="24">
        <f t="shared" si="29"/>
        <v>1.5</v>
      </c>
      <c r="M127" s="57"/>
      <c r="N127" s="25">
        <f t="shared" si="30"/>
        <v>5.3452248382484751</v>
      </c>
      <c r="O127" s="25">
        <f t="shared" si="31"/>
        <v>2.3444976076555002</v>
      </c>
      <c r="P127" s="25">
        <f t="shared" si="32"/>
        <v>2.1080861100374522</v>
      </c>
      <c r="Q127" s="25">
        <f t="shared" si="33"/>
        <v>3.9339789623472186</v>
      </c>
      <c r="R127" s="25">
        <f t="shared" si="34"/>
        <v>8.0622577482985491</v>
      </c>
      <c r="S127" s="25">
        <f t="shared" si="35"/>
        <v>0</v>
      </c>
      <c r="T127" s="58"/>
      <c r="U127" s="25">
        <f>Health!F127</f>
        <v>3</v>
      </c>
      <c r="V127" s="25">
        <f>Food!F127</f>
        <v>2.3444976076555002</v>
      </c>
      <c r="W127" s="26">
        <f>Macro!F127</f>
        <v>2.7933884297520701</v>
      </c>
      <c r="X127" s="25">
        <f>Socioeconomic!F127</f>
        <v>2.8571428571428599</v>
      </c>
      <c r="Y127" s="25">
        <f>'Natural Hazard'!F127</f>
        <v>6.5</v>
      </c>
      <c r="Z127" s="25">
        <f>Conflict!F127</f>
        <v>0</v>
      </c>
      <c r="AA127" s="58"/>
      <c r="AB127" s="25">
        <f>Health!G127</f>
        <v>9.5238095238094793</v>
      </c>
      <c r="AC127" s="25">
        <f>Food!G127</f>
        <v>0</v>
      </c>
      <c r="AD127" s="25">
        <f>Macro!G127</f>
        <v>1.5909090909090899</v>
      </c>
      <c r="AE127" s="25">
        <f>Socioeconomic!G127</f>
        <v>5.4166666666666696</v>
      </c>
      <c r="AF127" s="25">
        <f>'Natural Hazard'!G127</f>
        <v>10</v>
      </c>
      <c r="AG127" s="25">
        <f>Conflict!G127</f>
        <v>0</v>
      </c>
      <c r="AH127" s="57"/>
      <c r="AI127" s="27">
        <v>0</v>
      </c>
      <c r="AJ127" s="27">
        <v>0.2</v>
      </c>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row>
    <row r="128" spans="1:70" x14ac:dyDescent="0.2">
      <c r="A128" s="70">
        <v>123</v>
      </c>
      <c r="B128" s="20" t="s">
        <v>251</v>
      </c>
      <c r="C128" s="20" t="s">
        <v>252</v>
      </c>
      <c r="D128" s="20" t="s">
        <v>575</v>
      </c>
      <c r="E128" s="20" t="s">
        <v>573</v>
      </c>
      <c r="F128" s="57"/>
      <c r="G128" s="22" cm="1">
        <f t="array" ref="G128">Options!$D$30*(COUNTIF($N128:$S128, "&gt;="&amp;Options!$D$41) + 0.5*(COUNTIF($N128:$S128, "&gt;="&amp;Options!$D$42) - COUNTIF($N128:$S128, "&gt;="&amp;Options!$D$41))) + Options!$D$31*(COUNTIF($N128:$S128, "&gt;="&amp;Options!$D$41)) + Options!$D$32*AVERAGE($N128:$S128) + Options!$D$33*GEOMEAN($N128:$S128+0.0001)</f>
        <v>3</v>
      </c>
      <c r="H128" s="23">
        <f t="shared" si="27"/>
        <v>3</v>
      </c>
      <c r="I128" s="22" cm="1">
        <f t="array" ref="I128">Options!$D$30*(COUNTIF($U128:$Z128, "&gt;="&amp;Options!$D$37) + 0.5*(COUNTIF($U128:$Z128, "&gt;="&amp;Options!$D$38) - COUNTIF($U128:$Z128, "&gt;="&amp;Options!$D$37))) + Options!$D$31*(COUNTIF($U128:$Z128, "&gt;="&amp;Options!$D$37)) + Options!$D$32*AVERAGE($U128:$Z128) + Options!$D$33*GEOMEAN($U128:$Z128+0.0001)</f>
        <v>1.5</v>
      </c>
      <c r="J128" s="24">
        <f t="shared" si="28"/>
        <v>1.5</v>
      </c>
      <c r="K128" s="21" cm="1">
        <f t="array" ref="K128">Options!$D$30*(COUNTIF($AB128:$AG128, "&gt;="&amp;Options!$D$37) + 0.5*(COUNTIF($AB128:$AG128, "&gt;="&amp;Options!$D$38) - COUNTIF($AB128:$AG128, "&gt;="&amp;Options!$D$37))) + Options!$D$31*(COUNTIF($AB128:$AG128, "&gt;="&amp;Options!$D$37)) + Options!$D$32*AVERAGE($AB128:$AG128) + Options!$D$33*GEOMEAN($AB128:$AG128+0.0001)</f>
        <v>1</v>
      </c>
      <c r="L128" s="24">
        <f t="shared" si="29"/>
        <v>1</v>
      </c>
      <c r="M128" s="57"/>
      <c r="N128" s="25">
        <f t="shared" si="30"/>
        <v>6.3529217990319538</v>
      </c>
      <c r="O128" s="25">
        <f t="shared" si="31"/>
        <v>9.2822966507177096</v>
      </c>
      <c r="P128" s="25">
        <f t="shared" si="32"/>
        <v>4.7396532095668356</v>
      </c>
      <c r="Q128" s="25">
        <f t="shared" si="33"/>
        <v>8.9442719099991592</v>
      </c>
      <c r="R128" s="25">
        <f t="shared" si="34"/>
        <v>5.5</v>
      </c>
      <c r="S128" s="25">
        <f t="shared" si="35"/>
        <v>0</v>
      </c>
      <c r="T128" s="58"/>
      <c r="U128" s="25">
        <f>Health!F128</f>
        <v>7.75</v>
      </c>
      <c r="V128" s="25">
        <f>Food!F128</f>
        <v>9.2822966507177096</v>
      </c>
      <c r="W128" s="26">
        <f>Macro!F128</f>
        <v>4.9421487603305803</v>
      </c>
      <c r="X128" s="25">
        <f>Socioeconomic!F128</f>
        <v>8</v>
      </c>
      <c r="Y128" s="25">
        <f>'Natural Hazard'!F128</f>
        <v>5.5</v>
      </c>
      <c r="Z128" s="25">
        <f>Conflict!F128</f>
        <v>0</v>
      </c>
      <c r="AA128" s="58"/>
      <c r="AB128" s="25">
        <f>Health!G128</f>
        <v>5.2076923076923096</v>
      </c>
      <c r="AC128" s="25">
        <f>Food!G128</f>
        <v>0</v>
      </c>
      <c r="AD128" s="25">
        <f>Macro!G128</f>
        <v>4.5454545454545503</v>
      </c>
      <c r="AE128" s="25">
        <f>Socioeconomic!G128</f>
        <v>10</v>
      </c>
      <c r="AF128" s="25">
        <f>'Natural Hazard'!G128</f>
        <v>0</v>
      </c>
      <c r="AG128" s="25">
        <f>Conflict!G128</f>
        <v>0</v>
      </c>
      <c r="AH128" s="57"/>
      <c r="AI128" s="27">
        <v>0</v>
      </c>
      <c r="AJ128" s="27">
        <v>0.3</v>
      </c>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row>
    <row r="129" spans="1:70" x14ac:dyDescent="0.2">
      <c r="A129" s="70">
        <v>124</v>
      </c>
      <c r="B129" s="20" t="s">
        <v>253</v>
      </c>
      <c r="C129" s="20" t="s">
        <v>254</v>
      </c>
      <c r="D129" s="20" t="s">
        <v>575</v>
      </c>
      <c r="E129" s="20" t="s">
        <v>572</v>
      </c>
      <c r="F129" s="57"/>
      <c r="G129" s="22" cm="1">
        <f t="array" ref="G129">Options!$D$30*(COUNTIF($N129:$S129, "&gt;="&amp;Options!$D$41) + 0.5*(COUNTIF($N129:$S129, "&gt;="&amp;Options!$D$42) - COUNTIF($N129:$S129, "&gt;="&amp;Options!$D$41))) + Options!$D$31*(COUNTIF($N129:$S129, "&gt;="&amp;Options!$D$41)) + Options!$D$32*AVERAGE($N129:$S129) + Options!$D$33*GEOMEAN($N129:$S129+0.0001)</f>
        <v>5.5</v>
      </c>
      <c r="H129" s="23">
        <f t="shared" si="27"/>
        <v>5.5</v>
      </c>
      <c r="I129" s="22" cm="1">
        <f t="array" ref="I129">Options!$D$30*(COUNTIF($U129:$Z129, "&gt;="&amp;Options!$D$37) + 0.5*(COUNTIF($U129:$Z129, "&gt;="&amp;Options!$D$38) - COUNTIF($U129:$Z129, "&gt;="&amp;Options!$D$37))) + Options!$D$31*(COUNTIF($U129:$Z129, "&gt;="&amp;Options!$D$37)) + Options!$D$32*AVERAGE($U129:$Z129) + Options!$D$33*GEOMEAN($U129:$Z129+0.0001)</f>
        <v>4.5</v>
      </c>
      <c r="J129" s="24">
        <f t="shared" si="28"/>
        <v>4.5</v>
      </c>
      <c r="K129" s="21" cm="1">
        <f t="array" ref="K129">Options!$D$30*(COUNTIF($AB129:$AG129, "&gt;="&amp;Options!$D$37) + 0.5*(COUNTIF($AB129:$AG129, "&gt;="&amp;Options!$D$38) - COUNTIF($AB129:$AG129, "&gt;="&amp;Options!$D$37))) + Options!$D$31*(COUNTIF($AB129:$AG129, "&gt;="&amp;Options!$D$37)) + Options!$D$32*AVERAGE($AB129:$AG129) + Options!$D$33*GEOMEAN($AB129:$AG129+0.0001)</f>
        <v>3</v>
      </c>
      <c r="L129" s="24">
        <f t="shared" si="29"/>
        <v>3</v>
      </c>
      <c r="M129" s="57"/>
      <c r="N129" s="25">
        <f t="shared" si="30"/>
        <v>9.7590007294853081</v>
      </c>
      <c r="O129" s="25">
        <f t="shared" si="31"/>
        <v>10</v>
      </c>
      <c r="P129" s="25">
        <f t="shared" si="32"/>
        <v>9.0909090909090899</v>
      </c>
      <c r="Q129" s="25">
        <f t="shared" si="33"/>
        <v>8.3666002653407556</v>
      </c>
      <c r="R129" s="25">
        <f t="shared" si="34"/>
        <v>5.8333333333333304</v>
      </c>
      <c r="S129" s="25">
        <f t="shared" si="35"/>
        <v>10</v>
      </c>
      <c r="T129" s="58"/>
      <c r="U129" s="25">
        <f>Health!F129</f>
        <v>10</v>
      </c>
      <c r="V129" s="25">
        <f>Food!F129</f>
        <v>10</v>
      </c>
      <c r="W129" s="26">
        <f>Macro!F129</f>
        <v>9.0909090909090899</v>
      </c>
      <c r="X129" s="25">
        <f>Socioeconomic!F129</f>
        <v>10</v>
      </c>
      <c r="Y129" s="25">
        <f>'Natural Hazard'!F129</f>
        <v>5.8333333333333304</v>
      </c>
      <c r="Z129" s="25">
        <f>Conflict!F129</f>
        <v>10</v>
      </c>
      <c r="AA129" s="58"/>
      <c r="AB129" s="25">
        <f>Health!G129</f>
        <v>9.5238095238094793</v>
      </c>
      <c r="AC129" s="25">
        <f>Food!G129</f>
        <v>10</v>
      </c>
      <c r="AD129" s="25">
        <f>Macro!G129</f>
        <v>0</v>
      </c>
      <c r="AE129" s="25">
        <f>Socioeconomic!G129</f>
        <v>7</v>
      </c>
      <c r="AF129" s="25">
        <f>'Natural Hazard'!G129</f>
        <v>0</v>
      </c>
      <c r="AG129" s="25">
        <f>Conflict!G129</f>
        <v>10</v>
      </c>
      <c r="AH129" s="57"/>
      <c r="AI129" s="27">
        <v>0</v>
      </c>
      <c r="AJ129" s="27">
        <v>0.2</v>
      </c>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row>
    <row r="130" spans="1:70" x14ac:dyDescent="0.2">
      <c r="A130" s="70">
        <v>125</v>
      </c>
      <c r="B130" s="20" t="s">
        <v>255</v>
      </c>
      <c r="C130" s="20" t="s">
        <v>256</v>
      </c>
      <c r="D130" s="20" t="s">
        <v>575</v>
      </c>
      <c r="E130" s="20" t="s">
        <v>581</v>
      </c>
      <c r="F130" s="57"/>
      <c r="G130" s="22" cm="1">
        <f t="array" ref="G130">Options!$D$30*(COUNTIF($N130:$S130, "&gt;="&amp;Options!$D$41) + 0.5*(COUNTIF($N130:$S130, "&gt;="&amp;Options!$D$42) - COUNTIF($N130:$S130, "&gt;="&amp;Options!$D$41))) + Options!$D$31*(COUNTIF($N130:$S130, "&gt;="&amp;Options!$D$41)) + Options!$D$32*AVERAGE($N130:$S130) + Options!$D$33*GEOMEAN($N130:$S130+0.0001)</f>
        <v>5.5</v>
      </c>
      <c r="H130" s="23">
        <f t="shared" si="27"/>
        <v>5.5</v>
      </c>
      <c r="I130" s="22" cm="1">
        <f t="array" ref="I130">Options!$D$30*(COUNTIF($U130:$Z130, "&gt;="&amp;Options!$D$37) + 0.5*(COUNTIF($U130:$Z130, "&gt;="&amp;Options!$D$38) - COUNTIF($U130:$Z130, "&gt;="&amp;Options!$D$37))) + Options!$D$31*(COUNTIF($U130:$Z130, "&gt;="&amp;Options!$D$37)) + Options!$D$32*AVERAGE($U130:$Z130) + Options!$D$33*GEOMEAN($U130:$Z130+0.0001)</f>
        <v>3</v>
      </c>
      <c r="J130" s="24">
        <f t="shared" si="28"/>
        <v>3</v>
      </c>
      <c r="K130" s="21" cm="1">
        <f t="array" ref="K130">Options!$D$30*(COUNTIF($AB130:$AG130, "&gt;="&amp;Options!$D$37) + 0.5*(COUNTIF($AB130:$AG130, "&gt;="&amp;Options!$D$38) - COUNTIF($AB130:$AG130, "&gt;="&amp;Options!$D$37))) + Options!$D$31*(COUNTIF($AB130:$AG130, "&gt;="&amp;Options!$D$37)) + Options!$D$32*AVERAGE($AB130:$AG130) + Options!$D$33*GEOMEAN($AB130:$AG130+0.0001)</f>
        <v>3</v>
      </c>
      <c r="L130" s="24">
        <f t="shared" si="29"/>
        <v>3</v>
      </c>
      <c r="M130" s="57"/>
      <c r="N130" s="25">
        <f t="shared" si="30"/>
        <v>9.8742088290657488</v>
      </c>
      <c r="O130" s="25">
        <f t="shared" si="31"/>
        <v>9.2156513424213156</v>
      </c>
      <c r="P130" s="25">
        <f t="shared" si="32"/>
        <v>7.2375180772733252</v>
      </c>
      <c r="Q130" s="25">
        <f t="shared" si="33"/>
        <v>8.8640526042791841</v>
      </c>
      <c r="R130" s="25">
        <f t="shared" si="34"/>
        <v>5</v>
      </c>
      <c r="S130" s="25">
        <f t="shared" si="35"/>
        <v>7.8099114642860643</v>
      </c>
      <c r="T130" s="58"/>
      <c r="U130" s="25">
        <f>Health!F130</f>
        <v>9.75</v>
      </c>
      <c r="V130" s="25">
        <f>Food!F130</f>
        <v>8.4928229665071804</v>
      </c>
      <c r="W130" s="26">
        <f>Macro!F130</f>
        <v>9.60330578512397</v>
      </c>
      <c r="X130" s="25">
        <f>Socioeconomic!F130</f>
        <v>7.8571428571428603</v>
      </c>
      <c r="Y130" s="25">
        <f>'Natural Hazard'!F130</f>
        <v>5</v>
      </c>
      <c r="Z130" s="25">
        <f>Conflict!F130</f>
        <v>10</v>
      </c>
      <c r="AA130" s="58"/>
      <c r="AB130" s="25">
        <f>Health!G130</f>
        <v>10</v>
      </c>
      <c r="AC130" s="25">
        <f>Food!G130</f>
        <v>10</v>
      </c>
      <c r="AD130" s="25">
        <f>Macro!G130</f>
        <v>5.4545454545454701</v>
      </c>
      <c r="AE130" s="25">
        <f>Socioeconomic!G130</f>
        <v>10</v>
      </c>
      <c r="AF130" s="25">
        <f>'Natural Hazard'!G130</f>
        <v>0</v>
      </c>
      <c r="AG130" s="25">
        <f>Conflict!G130</f>
        <v>6.0994717079986902</v>
      </c>
      <c r="AH130" s="57"/>
      <c r="AI130" s="27">
        <v>0</v>
      </c>
      <c r="AJ130" s="27">
        <v>0.1</v>
      </c>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row>
    <row r="131" spans="1:70" x14ac:dyDescent="0.2">
      <c r="A131" s="70">
        <v>126</v>
      </c>
      <c r="B131" s="20" t="s">
        <v>257</v>
      </c>
      <c r="C131" s="20" t="s">
        <v>258</v>
      </c>
      <c r="D131" s="20" t="s">
        <v>578</v>
      </c>
      <c r="E131" s="20" t="s">
        <v>572</v>
      </c>
      <c r="F131" s="57"/>
      <c r="G131" s="22" cm="1">
        <f t="array" ref="G131">Options!$D$30*(COUNTIF($N131:$S131, "&gt;="&amp;Options!$D$41) + 0.5*(COUNTIF($N131:$S131, "&gt;="&amp;Options!$D$42) - COUNTIF($N131:$S131, "&gt;="&amp;Options!$D$41))) + Options!$D$31*(COUNTIF($N131:$S131, "&gt;="&amp;Options!$D$41)) + Options!$D$32*AVERAGE($N131:$S131) + Options!$D$33*GEOMEAN($N131:$S131+0.0001)</f>
        <v>4</v>
      </c>
      <c r="H131" s="23">
        <f t="shared" si="27"/>
        <v>4</v>
      </c>
      <c r="I131" s="22" cm="1">
        <f t="array" ref="I131">Options!$D$30*(COUNTIF($U131:$Z131, "&gt;="&amp;Options!$D$37) + 0.5*(COUNTIF($U131:$Z131, "&gt;="&amp;Options!$D$38) - COUNTIF($U131:$Z131, "&gt;="&amp;Options!$D$37))) + Options!$D$31*(COUNTIF($U131:$Z131, "&gt;="&amp;Options!$D$37)) + Options!$D$32*AVERAGE($U131:$Z131) + Options!$D$33*GEOMEAN($U131:$Z131+0.0001)</f>
        <v>1.5</v>
      </c>
      <c r="J131" s="24">
        <f t="shared" si="28"/>
        <v>1.5</v>
      </c>
      <c r="K131" s="21" cm="1">
        <f t="array" ref="K131">Options!$D$30*(COUNTIF($AB131:$AG131, "&gt;="&amp;Options!$D$37) + 0.5*(COUNTIF($AB131:$AG131, "&gt;="&amp;Options!$D$38) - COUNTIF($AB131:$AG131, "&gt;="&amp;Options!$D$37))) + Options!$D$31*(COUNTIF($AB131:$AG131, "&gt;="&amp;Options!$D$37)) + Options!$D$32*AVERAGE($AB131:$AG131) + Options!$D$33*GEOMEAN($AB131:$AG131+0.0001)</f>
        <v>2</v>
      </c>
      <c r="L131" s="24">
        <f t="shared" si="29"/>
        <v>2</v>
      </c>
      <c r="M131" s="57"/>
      <c r="N131" s="25">
        <f t="shared" si="30"/>
        <v>8.0622577482985491</v>
      </c>
      <c r="O131" s="25">
        <f t="shared" si="31"/>
        <v>6.7942583732057402</v>
      </c>
      <c r="P131" s="25">
        <f t="shared" si="32"/>
        <v>6.8872534405901709</v>
      </c>
      <c r="Q131" s="25">
        <f t="shared" si="33"/>
        <v>8.4515425472851646</v>
      </c>
      <c r="R131" s="25">
        <f t="shared" si="34"/>
        <v>9.3333333333333304</v>
      </c>
      <c r="S131" s="25">
        <f t="shared" si="35"/>
        <v>0</v>
      </c>
      <c r="T131" s="58"/>
      <c r="U131" s="25">
        <f>Health!F131</f>
        <v>6.5</v>
      </c>
      <c r="V131" s="25">
        <f>Food!F131</f>
        <v>6.7942583732057402</v>
      </c>
      <c r="W131" s="26">
        <f>Macro!F131</f>
        <v>9.0743801652892593</v>
      </c>
      <c r="X131" s="25">
        <f>Socioeconomic!F131</f>
        <v>7.1428571428571397</v>
      </c>
      <c r="Y131" s="25">
        <f>'Natural Hazard'!F131</f>
        <v>9.3333333333333304</v>
      </c>
      <c r="Z131" s="25">
        <f>Conflict!F131</f>
        <v>0</v>
      </c>
      <c r="AA131" s="58"/>
      <c r="AB131" s="25">
        <f>Health!G131</f>
        <v>10</v>
      </c>
      <c r="AC131" s="25">
        <f>Food!G131</f>
        <v>0</v>
      </c>
      <c r="AD131" s="25">
        <f>Macro!G131</f>
        <v>5.2272727272727302</v>
      </c>
      <c r="AE131" s="25">
        <f>Socioeconomic!G131</f>
        <v>10</v>
      </c>
      <c r="AF131" s="25">
        <f>'Natural Hazard'!G131</f>
        <v>0</v>
      </c>
      <c r="AG131" s="25">
        <f>Conflict!G131</f>
        <v>0</v>
      </c>
      <c r="AH131" s="57"/>
      <c r="AI131" s="27">
        <v>0</v>
      </c>
      <c r="AJ131" s="27">
        <v>0.2</v>
      </c>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row>
    <row r="132" spans="1:70" x14ac:dyDescent="0.2">
      <c r="A132" s="70">
        <v>127</v>
      </c>
      <c r="B132" s="20" t="s">
        <v>259</v>
      </c>
      <c r="C132" s="20" t="s">
        <v>260</v>
      </c>
      <c r="D132" s="20" t="s">
        <v>576</v>
      </c>
      <c r="E132" s="20" t="s">
        <v>567</v>
      </c>
      <c r="F132" s="57"/>
      <c r="G132" s="22" cm="1">
        <f t="array" ref="G132">Options!$D$30*(COUNTIF($N132:$S132, "&gt;="&amp;Options!$D$41) + 0.5*(COUNTIF($N132:$S132, "&gt;="&amp;Options!$D$42) - COUNTIF($N132:$S132, "&gt;="&amp;Options!$D$41))) + Options!$D$31*(COUNTIF($N132:$S132, "&gt;="&amp;Options!$D$41)) + Options!$D$32*AVERAGE($N132:$S132) + Options!$D$33*GEOMEAN($N132:$S132+0.0001)</f>
        <v>0</v>
      </c>
      <c r="H132" s="23">
        <f t="shared" si="27"/>
        <v>0</v>
      </c>
      <c r="I132" s="22" cm="1">
        <f t="array" ref="I132">Options!$D$30*(COUNTIF($U132:$Z132, "&gt;="&amp;Options!$D$37) + 0.5*(COUNTIF($U132:$Z132, "&gt;="&amp;Options!$D$38) - COUNTIF($U132:$Z132, "&gt;="&amp;Options!$D$37))) + Options!$D$31*(COUNTIF($U132:$Z132, "&gt;="&amp;Options!$D$37)) + Options!$D$32*AVERAGE($U132:$Z132) + Options!$D$33*GEOMEAN($U132:$Z132+0.0001)</f>
        <v>0</v>
      </c>
      <c r="J132" s="24">
        <f t="shared" si="28"/>
        <v>0</v>
      </c>
      <c r="K132" s="21" cm="1">
        <f t="array" ref="K132">Options!$D$30*(COUNTIF($AB132:$AG132, "&gt;="&amp;Options!$D$37) + 0.5*(COUNTIF($AB132:$AG132, "&gt;="&amp;Options!$D$38) - COUNTIF($AB132:$AG132, "&gt;="&amp;Options!$D$37))) + Options!$D$31*(COUNTIF($AB132:$AG132, "&gt;="&amp;Options!$D$37)) + Options!$D$32*AVERAGE($AB132:$AG132) + Options!$D$33*GEOMEAN($AB132:$AG132+0.0001)</f>
        <v>1.5</v>
      </c>
      <c r="L132" s="24">
        <f t="shared" si="29"/>
        <v>1.5</v>
      </c>
      <c r="M132" s="57"/>
      <c r="N132" s="25">
        <f t="shared" si="30"/>
        <v>3.5355339059327378</v>
      </c>
      <c r="O132" s="25">
        <f t="shared" si="31"/>
        <v>0</v>
      </c>
      <c r="P132" s="25">
        <f t="shared" si="32"/>
        <v>2.1859465075188895</v>
      </c>
      <c r="Q132" s="25">
        <f t="shared" si="33"/>
        <v>1.4175767384955957</v>
      </c>
      <c r="R132" s="25">
        <f t="shared" si="34"/>
        <v>1.6666666666666701</v>
      </c>
      <c r="S132" s="25">
        <f t="shared" si="35"/>
        <v>0</v>
      </c>
      <c r="T132" s="58"/>
      <c r="U132" s="25">
        <f>Health!F132</f>
        <v>1.25</v>
      </c>
      <c r="V132" s="25">
        <f>Food!F132</f>
        <v>0</v>
      </c>
      <c r="W132" s="26">
        <f>Macro!F132</f>
        <v>0.87603305785123797</v>
      </c>
      <c r="X132" s="25">
        <f>Socioeconomic!F132</f>
        <v>0.28571428571428598</v>
      </c>
      <c r="Y132" s="25">
        <f>'Natural Hazard'!F132</f>
        <v>1.6666666666666701</v>
      </c>
      <c r="Z132" s="25">
        <f>Conflict!F132</f>
        <v>0</v>
      </c>
      <c r="AA132" s="58"/>
      <c r="AB132" s="25">
        <f>Health!G132</f>
        <v>10</v>
      </c>
      <c r="AC132" s="25">
        <f>Food!G132</f>
        <v>0</v>
      </c>
      <c r="AD132" s="25">
        <f>Macro!G132</f>
        <v>5.4545454545454604</v>
      </c>
      <c r="AE132" s="25">
        <f>Socioeconomic!G132</f>
        <v>7.0333333333333297</v>
      </c>
      <c r="AF132" s="25">
        <f>'Natural Hazard'!G132</f>
        <v>0</v>
      </c>
      <c r="AG132" s="25">
        <f>Conflict!G132</f>
        <v>0</v>
      </c>
      <c r="AH132" s="57"/>
      <c r="AI132" s="27">
        <v>0</v>
      </c>
      <c r="AJ132" s="27">
        <v>0.4</v>
      </c>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row>
    <row r="133" spans="1:70" x14ac:dyDescent="0.2">
      <c r="A133" s="70">
        <v>128</v>
      </c>
      <c r="B133" s="20" t="s">
        <v>261</v>
      </c>
      <c r="C133" s="20" t="s">
        <v>262</v>
      </c>
      <c r="D133" s="20" t="s">
        <v>576</v>
      </c>
      <c r="E133" s="20" t="s">
        <v>567</v>
      </c>
      <c r="F133" s="57"/>
      <c r="G133" s="22" cm="1">
        <f t="array" ref="G133">Options!$D$30*(COUNTIF($N133:$S133, "&gt;="&amp;Options!$D$41) + 0.5*(COUNTIF($N133:$S133, "&gt;="&amp;Options!$D$42) - COUNTIF($N133:$S133, "&gt;="&amp;Options!$D$41))) + Options!$D$31*(COUNTIF($N133:$S133, "&gt;="&amp;Options!$D$41)) + Options!$D$32*AVERAGE($N133:$S133) + Options!$D$33*GEOMEAN($N133:$S133+0.0001)</f>
        <v>0</v>
      </c>
      <c r="H133" s="23">
        <f t="shared" si="27"/>
        <v>0</v>
      </c>
      <c r="I133" s="22" cm="1">
        <f t="array" ref="I133">Options!$D$30*(COUNTIF($U133:$Z133, "&gt;="&amp;Options!$D$37) + 0.5*(COUNTIF($U133:$Z133, "&gt;="&amp;Options!$D$38) - COUNTIF($U133:$Z133, "&gt;="&amp;Options!$D$37))) + Options!$D$31*(COUNTIF($U133:$Z133, "&gt;="&amp;Options!$D$37)) + Options!$D$32*AVERAGE($U133:$Z133) + Options!$D$33*GEOMEAN($U133:$Z133+0.0001)</f>
        <v>0</v>
      </c>
      <c r="J133" s="24">
        <f t="shared" si="28"/>
        <v>0</v>
      </c>
      <c r="K133" s="21" cm="1">
        <f t="array" ref="K133">Options!$D$30*(COUNTIF($AB133:$AG133, "&gt;="&amp;Options!$D$37) + 0.5*(COUNTIF($AB133:$AG133, "&gt;="&amp;Options!$D$38) - COUNTIF($AB133:$AG133, "&gt;="&amp;Options!$D$37))) + Options!$D$31*(COUNTIF($AB133:$AG133, "&gt;="&amp;Options!$D$37)) + Options!$D$32*AVERAGE($AB133:$AG133) + Options!$D$33*GEOMEAN($AB133:$AG133+0.0001)</f>
        <v>0.5</v>
      </c>
      <c r="L133" s="24">
        <f t="shared" si="29"/>
        <v>0.5</v>
      </c>
      <c r="M133" s="57"/>
      <c r="N133" s="25">
        <f t="shared" si="30"/>
        <v>3.2071349029490852</v>
      </c>
      <c r="O133" s="25">
        <f t="shared" si="31"/>
        <v>0</v>
      </c>
      <c r="P133" s="25">
        <f t="shared" si="32"/>
        <v>1.2972837600230442</v>
      </c>
      <c r="Q133" s="25">
        <f t="shared" si="33"/>
        <v>0.92582009977255186</v>
      </c>
      <c r="R133" s="25">
        <f t="shared" si="34"/>
        <v>0</v>
      </c>
      <c r="S133" s="25">
        <f t="shared" si="35"/>
        <v>0</v>
      </c>
      <c r="T133" s="58"/>
      <c r="U133" s="25">
        <f>Health!F133</f>
        <v>1.08</v>
      </c>
      <c r="V133" s="25">
        <f>Food!F133</f>
        <v>0</v>
      </c>
      <c r="W133" s="26">
        <f>Macro!F133</f>
        <v>0.26446280991735399</v>
      </c>
      <c r="X133" s="25">
        <f>Socioeconomic!F133</f>
        <v>0.28571428571428598</v>
      </c>
      <c r="Y133" s="25">
        <f>'Natural Hazard'!F133</f>
        <v>0</v>
      </c>
      <c r="Z133" s="25">
        <f>Conflict!F133</f>
        <v>0</v>
      </c>
      <c r="AA133" s="58"/>
      <c r="AB133" s="25">
        <f>Health!G133</f>
        <v>9.5238095238094793</v>
      </c>
      <c r="AC133" s="25">
        <f>Food!G133</f>
        <v>0</v>
      </c>
      <c r="AD133" s="25">
        <f>Macro!G133</f>
        <v>6.3636363636363704</v>
      </c>
      <c r="AE133" s="25">
        <f>Socioeconomic!G133</f>
        <v>3</v>
      </c>
      <c r="AF133" s="25">
        <f>'Natural Hazard'!G133</f>
        <v>0</v>
      </c>
      <c r="AG133" s="25">
        <f>Conflict!G133</f>
        <v>0</v>
      </c>
      <c r="AH133" s="57"/>
      <c r="AI133" s="27">
        <v>0</v>
      </c>
      <c r="AJ133" s="27">
        <v>0.5</v>
      </c>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row>
    <row r="134" spans="1:70" x14ac:dyDescent="0.2">
      <c r="A134" s="70">
        <v>129</v>
      </c>
      <c r="B134" s="20" t="s">
        <v>263</v>
      </c>
      <c r="C134" s="20" t="s">
        <v>264</v>
      </c>
      <c r="D134" s="20" t="s">
        <v>574</v>
      </c>
      <c r="E134" s="20" t="s">
        <v>572</v>
      </c>
      <c r="F134" s="57"/>
      <c r="G134" s="22" cm="1">
        <f t="array" ref="G134">Options!$D$30*(COUNTIF($N134:$S134, "&gt;="&amp;Options!$D$41) + 0.5*(COUNTIF($N134:$S134, "&gt;="&amp;Options!$D$42) - COUNTIF($N134:$S134, "&gt;="&amp;Options!$D$41))) + Options!$D$31*(COUNTIF($N134:$S134, "&gt;="&amp;Options!$D$41)) + Options!$D$32*AVERAGE($N134:$S134) + Options!$D$33*GEOMEAN($N134:$S134+0.0001)</f>
        <v>4.5</v>
      </c>
      <c r="H134" s="23">
        <f t="shared" ref="H134:H165" si="36">G134</f>
        <v>4.5</v>
      </c>
      <c r="I134" s="22" cm="1">
        <f t="array" ref="I134">Options!$D$30*(COUNTIF($U134:$Z134, "&gt;="&amp;Options!$D$37) + 0.5*(COUNTIF($U134:$Z134, "&gt;="&amp;Options!$D$38) - COUNTIF($U134:$Z134, "&gt;="&amp;Options!$D$37))) + Options!$D$31*(COUNTIF($U134:$Z134, "&gt;="&amp;Options!$D$37)) + Options!$D$32*AVERAGE($U134:$Z134) + Options!$D$33*GEOMEAN($U134:$Z134+0.0001)</f>
        <v>2.5</v>
      </c>
      <c r="J134" s="24">
        <f t="shared" ref="J134:J165" si="37">I134</f>
        <v>2.5</v>
      </c>
      <c r="K134" s="21" cm="1">
        <f t="array" ref="K134">Options!$D$30*(COUNTIF($AB134:$AG134, "&gt;="&amp;Options!$D$37) + 0.5*(COUNTIF($AB134:$AG134, "&gt;="&amp;Options!$D$38) - COUNTIF($AB134:$AG134, "&gt;="&amp;Options!$D$37))) + Options!$D$31*(COUNTIF($AB134:$AG134, "&gt;="&amp;Options!$D$37)) + Options!$D$32*AVERAGE($AB134:$AG134) + Options!$D$33*GEOMEAN($AB134:$AG134+0.0001)</f>
        <v>0.5</v>
      </c>
      <c r="L134" s="24">
        <f t="shared" ref="L134:L165" si="38">K134</f>
        <v>0.5</v>
      </c>
      <c r="M134" s="57"/>
      <c r="N134" s="25">
        <f t="shared" ref="N134:N165" si="39">IFERROR(GEOMEAN(U134,AB134), MAX(U134,AB134))</f>
        <v>7.4595576276344966</v>
      </c>
      <c r="O134" s="25">
        <f t="shared" ref="O134:O165" si="40">IFERROR(GEOMEAN(V134,AC134), MAX(V134,AC134))</f>
        <v>9.0430622009569408</v>
      </c>
      <c r="P134" s="25">
        <f t="shared" ref="P134:P165" si="41">IFERROR(GEOMEAN(W134,AD134), MAX(W134,AD134))</f>
        <v>6.0810948438891907</v>
      </c>
      <c r="Q134" s="25">
        <f t="shared" ref="Q134:Q165" si="42">IFERROR(GEOMEAN(X134,AE134), MAX(X134,AE134))</f>
        <v>8.2857142857142794</v>
      </c>
      <c r="R134" s="25">
        <f t="shared" ref="R134:R165" si="43">IFERROR(GEOMEAN(Y134,AF134), MAX(Y134,AF134))</f>
        <v>8</v>
      </c>
      <c r="S134" s="25">
        <f t="shared" ref="S134:S165" si="44">IFERROR(GEOMEAN(Z134,AG134), MAX(Z134,AG134))</f>
        <v>0</v>
      </c>
      <c r="T134" s="58"/>
      <c r="U134" s="25">
        <f>Health!F134</f>
        <v>7.75</v>
      </c>
      <c r="V134" s="25">
        <f>Food!F134</f>
        <v>9.0430622009569408</v>
      </c>
      <c r="W134" s="26">
        <f>Macro!F134</f>
        <v>7.0743801652892602</v>
      </c>
      <c r="X134" s="25">
        <f>Socioeconomic!F134</f>
        <v>8.2857142857142794</v>
      </c>
      <c r="Y134" s="25">
        <f>'Natural Hazard'!F134</f>
        <v>8</v>
      </c>
      <c r="Z134" s="25">
        <f>Conflict!F134</f>
        <v>0</v>
      </c>
      <c r="AA134" s="58"/>
      <c r="AB134" s="25">
        <f>Health!G134</f>
        <v>7.18</v>
      </c>
      <c r="AC134" s="25">
        <f>Food!G134</f>
        <v>0</v>
      </c>
      <c r="AD134" s="25">
        <f>Macro!G134</f>
        <v>5.2272727272727302</v>
      </c>
      <c r="AE134" s="25">
        <f>Socioeconomic!G134</f>
        <v>0</v>
      </c>
      <c r="AF134" s="25">
        <f>'Natural Hazard'!G134</f>
        <v>0</v>
      </c>
      <c r="AG134" s="25">
        <f>Conflict!G134</f>
        <v>0</v>
      </c>
      <c r="AH134" s="57"/>
      <c r="AI134" s="27">
        <v>0</v>
      </c>
      <c r="AJ134" s="27">
        <v>0.3</v>
      </c>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row>
    <row r="135" spans="1:70" x14ac:dyDescent="0.2">
      <c r="A135" s="70">
        <v>130</v>
      </c>
      <c r="B135" s="20" t="s">
        <v>265</v>
      </c>
      <c r="C135" s="20" t="s">
        <v>266</v>
      </c>
      <c r="D135" s="20" t="s">
        <v>579</v>
      </c>
      <c r="E135" s="20" t="s">
        <v>573</v>
      </c>
      <c r="F135" s="57"/>
      <c r="G135" s="22" cm="1">
        <f t="array" ref="G135">Options!$D$30*(COUNTIF($N135:$S135, "&gt;="&amp;Options!$D$41) + 0.5*(COUNTIF($N135:$S135, "&gt;="&amp;Options!$D$42) - COUNTIF($N135:$S135, "&gt;="&amp;Options!$D$41))) + Options!$D$31*(COUNTIF($N135:$S135, "&gt;="&amp;Options!$D$41)) + Options!$D$32*AVERAGE($N135:$S135) + Options!$D$33*GEOMEAN($N135:$S135+0.0001)</f>
        <v>2</v>
      </c>
      <c r="H135" s="23">
        <f t="shared" si="36"/>
        <v>2</v>
      </c>
      <c r="I135" s="22" cm="1">
        <f t="array" ref="I135">Options!$D$30*(COUNTIF($U135:$Z135, "&gt;="&amp;Options!$D$37) + 0.5*(COUNTIF($U135:$Z135, "&gt;="&amp;Options!$D$38) - COUNTIF($U135:$Z135, "&gt;="&amp;Options!$D$37))) + Options!$D$31*(COUNTIF($U135:$Z135, "&gt;="&amp;Options!$D$37)) + Options!$D$32*AVERAGE($U135:$Z135) + Options!$D$33*GEOMEAN($U135:$Z135+0.0001)</f>
        <v>0.5</v>
      </c>
      <c r="J135" s="24">
        <f t="shared" si="37"/>
        <v>0.5</v>
      </c>
      <c r="K135" s="21" cm="1">
        <f t="array" ref="K135">Options!$D$30*(COUNTIF($AB135:$AG135, "&gt;="&amp;Options!$D$37) + 0.5*(COUNTIF($AB135:$AG135, "&gt;="&amp;Options!$D$38) - COUNTIF($AB135:$AG135, "&gt;="&amp;Options!$D$37))) + Options!$D$31*(COUNTIF($AB135:$AG135, "&gt;="&amp;Options!$D$37)) + Options!$D$32*AVERAGE($AB135:$AG135) + Options!$D$33*GEOMEAN($AB135:$AG135+0.0001)</f>
        <v>1</v>
      </c>
      <c r="L135" s="24">
        <f t="shared" si="38"/>
        <v>1</v>
      </c>
      <c r="M135" s="57"/>
      <c r="N135" s="25">
        <f t="shared" si="39"/>
        <v>9.84</v>
      </c>
      <c r="O135" s="25">
        <f t="shared" si="40"/>
        <v>0</v>
      </c>
      <c r="P135" s="25">
        <f t="shared" si="41"/>
        <v>0</v>
      </c>
      <c r="Q135" s="25">
        <f t="shared" si="42"/>
        <v>6</v>
      </c>
      <c r="R135" s="25">
        <f t="shared" si="43"/>
        <v>5.4772255750516612</v>
      </c>
      <c r="S135" s="25">
        <f t="shared" si="44"/>
        <v>0</v>
      </c>
      <c r="T135" s="58"/>
      <c r="U135" s="25">
        <f>Health!F135</f>
        <v>9.84</v>
      </c>
      <c r="V135" s="25">
        <f>Food!F135</f>
        <v>0</v>
      </c>
      <c r="W135" s="26">
        <f>Macro!F135</f>
        <v>0</v>
      </c>
      <c r="X135" s="25">
        <f>Socioeconomic!F135</f>
        <v>6</v>
      </c>
      <c r="Y135" s="25">
        <f>'Natural Hazard'!F135</f>
        <v>3</v>
      </c>
      <c r="Z135" s="25">
        <f>Conflict!F135</f>
        <v>0</v>
      </c>
      <c r="AA135" s="58"/>
      <c r="AB135" s="25">
        <f>Health!G135</f>
        <v>0</v>
      </c>
      <c r="AC135" s="25">
        <f>Food!G135</f>
        <v>0</v>
      </c>
      <c r="AD135" s="25">
        <f>Macro!G135</f>
        <v>0</v>
      </c>
      <c r="AE135" s="25">
        <f>Socioeconomic!G135</f>
        <v>0</v>
      </c>
      <c r="AF135" s="25">
        <f>'Natural Hazard'!G135</f>
        <v>10</v>
      </c>
      <c r="AG135" s="25">
        <f>Conflict!G135</f>
        <v>0</v>
      </c>
      <c r="AH135" s="57"/>
      <c r="AI135" s="27">
        <v>0.4</v>
      </c>
      <c r="AJ135" s="27">
        <v>0.8</v>
      </c>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row>
    <row r="136" spans="1:70" x14ac:dyDescent="0.2">
      <c r="A136" s="70">
        <v>131</v>
      </c>
      <c r="B136" s="20" t="s">
        <v>267</v>
      </c>
      <c r="C136" s="20" t="s">
        <v>268</v>
      </c>
      <c r="D136" s="20" t="s">
        <v>579</v>
      </c>
      <c r="E136" s="20" t="s">
        <v>569</v>
      </c>
      <c r="F136" s="57"/>
      <c r="G136" s="22" cm="1">
        <f t="array" ref="G136">Options!$D$30*(COUNTIF($N136:$S136, "&gt;="&amp;Options!$D$41) + 0.5*(COUNTIF($N136:$S136, "&gt;="&amp;Options!$D$42) - COUNTIF($N136:$S136, "&gt;="&amp;Options!$D$41))) + Options!$D$31*(COUNTIF($N136:$S136, "&gt;="&amp;Options!$D$41)) + Options!$D$32*AVERAGE($N136:$S136) + Options!$D$33*GEOMEAN($N136:$S136+0.0001)</f>
        <v>1</v>
      </c>
      <c r="H136" s="23">
        <f t="shared" si="36"/>
        <v>1</v>
      </c>
      <c r="I136" s="22" cm="1">
        <f t="array" ref="I136">Options!$D$30*(COUNTIF($U136:$Z136, "&gt;="&amp;Options!$D$37) + 0.5*(COUNTIF($U136:$Z136, "&gt;="&amp;Options!$D$38) - COUNTIF($U136:$Z136, "&gt;="&amp;Options!$D$37))) + Options!$D$31*(COUNTIF($U136:$Z136, "&gt;="&amp;Options!$D$37)) + Options!$D$32*AVERAGE($U136:$Z136) + Options!$D$33*GEOMEAN($U136:$Z136+0.0001)</f>
        <v>0</v>
      </c>
      <c r="J136" s="24">
        <f t="shared" si="37"/>
        <v>0</v>
      </c>
      <c r="K136" s="21" cm="1">
        <f t="array" ref="K136">Options!$D$30*(COUNTIF($AB136:$AG136, "&gt;="&amp;Options!$D$37) + 0.5*(COUNTIF($AB136:$AG136, "&gt;="&amp;Options!$D$38) - COUNTIF($AB136:$AG136, "&gt;="&amp;Options!$D$37))) + Options!$D$31*(COUNTIF($AB136:$AG136, "&gt;="&amp;Options!$D$37)) + Options!$D$32*AVERAGE($AB136:$AG136) + Options!$D$33*GEOMEAN($AB136:$AG136+0.0001)</f>
        <v>1</v>
      </c>
      <c r="L136" s="24">
        <f t="shared" si="38"/>
        <v>1</v>
      </c>
      <c r="M136" s="57"/>
      <c r="N136" s="25">
        <f t="shared" si="39"/>
        <v>5.6568542494923797</v>
      </c>
      <c r="O136" s="25">
        <f t="shared" si="40"/>
        <v>1.84210526315789</v>
      </c>
      <c r="P136" s="25">
        <f t="shared" si="41"/>
        <v>0.36363636363636298</v>
      </c>
      <c r="Q136" s="25">
        <f t="shared" si="42"/>
        <v>2.1558337244831867</v>
      </c>
      <c r="R136" s="25">
        <f t="shared" si="43"/>
        <v>5.8333333333333304</v>
      </c>
      <c r="S136" s="25">
        <f t="shared" si="44"/>
        <v>0</v>
      </c>
      <c r="T136" s="58"/>
      <c r="U136" s="25">
        <f>Health!F136</f>
        <v>3.2</v>
      </c>
      <c r="V136" s="25">
        <f>Food!F136</f>
        <v>1.84210526315789</v>
      </c>
      <c r="W136" s="26">
        <f>Macro!F136</f>
        <v>0.36363636363636298</v>
      </c>
      <c r="X136" s="25">
        <f>Socioeconomic!F136</f>
        <v>0.71428571428571397</v>
      </c>
      <c r="Y136" s="25">
        <f>'Natural Hazard'!F136</f>
        <v>5.8333333333333304</v>
      </c>
      <c r="Z136" s="25">
        <f>Conflict!F136</f>
        <v>0</v>
      </c>
      <c r="AA136" s="58"/>
      <c r="AB136" s="25">
        <f>Health!G136</f>
        <v>10</v>
      </c>
      <c r="AC136" s="25">
        <f>Food!G136</f>
        <v>0</v>
      </c>
      <c r="AD136" s="25">
        <f>Macro!G136</f>
        <v>0</v>
      </c>
      <c r="AE136" s="25">
        <f>Socioeconomic!G136</f>
        <v>6.5066666666666704</v>
      </c>
      <c r="AF136" s="25">
        <f>'Natural Hazard'!G136</f>
        <v>0</v>
      </c>
      <c r="AG136" s="25">
        <f>Conflict!G136</f>
        <v>0</v>
      </c>
      <c r="AH136" s="57"/>
      <c r="AI136" s="27">
        <v>0</v>
      </c>
      <c r="AJ136" s="27">
        <v>0.5</v>
      </c>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row>
    <row r="137" spans="1:70" x14ac:dyDescent="0.2">
      <c r="A137" s="70">
        <v>132</v>
      </c>
      <c r="B137" s="20" t="s">
        <v>269</v>
      </c>
      <c r="C137" s="20" t="s">
        <v>270</v>
      </c>
      <c r="D137" s="20" t="s">
        <v>577</v>
      </c>
      <c r="E137" s="20" t="s">
        <v>568</v>
      </c>
      <c r="F137" s="57"/>
      <c r="G137" s="22" cm="1">
        <f t="array" ref="G137">Options!$D$30*(COUNTIF($N137:$S137, "&gt;="&amp;Options!$D$41) + 0.5*(COUNTIF($N137:$S137, "&gt;="&amp;Options!$D$42) - COUNTIF($N137:$S137, "&gt;="&amp;Options!$D$41))) + Options!$D$31*(COUNTIF($N137:$S137, "&gt;="&amp;Options!$D$41)) + Options!$D$32*AVERAGE($N137:$S137) + Options!$D$33*GEOMEAN($N137:$S137+0.0001)</f>
        <v>1.5</v>
      </c>
      <c r="H137" s="23">
        <f t="shared" si="36"/>
        <v>1.5</v>
      </c>
      <c r="I137" s="22" cm="1">
        <f t="array" ref="I137">Options!$D$30*(COUNTIF($U137:$Z137, "&gt;="&amp;Options!$D$37) + 0.5*(COUNTIF($U137:$Z137, "&gt;="&amp;Options!$D$38) - COUNTIF($U137:$Z137, "&gt;="&amp;Options!$D$37))) + Options!$D$31*(COUNTIF($U137:$Z137, "&gt;="&amp;Options!$D$37)) + Options!$D$32*AVERAGE($U137:$Z137) + Options!$D$33*GEOMEAN($U137:$Z137+0.0001)</f>
        <v>0</v>
      </c>
      <c r="J137" s="24">
        <f t="shared" si="37"/>
        <v>0</v>
      </c>
      <c r="K137" s="21" cm="1">
        <f t="array" ref="K137">Options!$D$30*(COUNTIF($AB137:$AG137, "&gt;="&amp;Options!$D$37) + 0.5*(COUNTIF($AB137:$AG137, "&gt;="&amp;Options!$D$38) - COUNTIF($AB137:$AG137, "&gt;="&amp;Options!$D$37))) + Options!$D$31*(COUNTIF($AB137:$AG137, "&gt;="&amp;Options!$D$37)) + Options!$D$32*AVERAGE($AB137:$AG137) + Options!$D$33*GEOMEAN($AB137:$AG137+0.0001)</f>
        <v>1</v>
      </c>
      <c r="L137" s="24">
        <f t="shared" si="38"/>
        <v>1</v>
      </c>
      <c r="M137" s="57"/>
      <c r="N137" s="25">
        <f t="shared" si="39"/>
        <v>5.6416952771308022</v>
      </c>
      <c r="O137" s="25">
        <f t="shared" si="40"/>
        <v>3.2296650717703299</v>
      </c>
      <c r="P137" s="25">
        <f t="shared" si="41"/>
        <v>6.0804770661821106</v>
      </c>
      <c r="Q137" s="25">
        <f t="shared" si="42"/>
        <v>4.1231056256176615</v>
      </c>
      <c r="R137" s="25">
        <f t="shared" si="43"/>
        <v>6.6666666666666696</v>
      </c>
      <c r="S137" s="25">
        <f t="shared" si="44"/>
        <v>0</v>
      </c>
      <c r="T137" s="58"/>
      <c r="U137" s="25">
        <f>Health!F137</f>
        <v>5.38</v>
      </c>
      <c r="V137" s="25">
        <f>Food!F137</f>
        <v>3.2296650717703299</v>
      </c>
      <c r="W137" s="26">
        <f>Macro!F137</f>
        <v>4.2809917355371896</v>
      </c>
      <c r="X137" s="25">
        <f>Socioeconomic!F137</f>
        <v>2.4285714285714302</v>
      </c>
      <c r="Y137" s="25">
        <f>'Natural Hazard'!F137</f>
        <v>6.6666666666666696</v>
      </c>
      <c r="Z137" s="25">
        <f>Conflict!F137</f>
        <v>0</v>
      </c>
      <c r="AA137" s="58"/>
      <c r="AB137" s="25">
        <f>Health!G137</f>
        <v>5.9161200000000003</v>
      </c>
      <c r="AC137" s="25">
        <f>Food!G137</f>
        <v>0</v>
      </c>
      <c r="AD137" s="25">
        <f>Macro!G137</f>
        <v>8.6363636363636296</v>
      </c>
      <c r="AE137" s="25">
        <f>Socioeconomic!G137</f>
        <v>7</v>
      </c>
      <c r="AF137" s="25">
        <f>'Natural Hazard'!G137</f>
        <v>0</v>
      </c>
      <c r="AG137" s="25">
        <f>Conflict!G137</f>
        <v>0</v>
      </c>
      <c r="AH137" s="57"/>
      <c r="AI137" s="27">
        <v>0</v>
      </c>
      <c r="AJ137" s="27">
        <v>0.4</v>
      </c>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row>
    <row r="138" spans="1:70" x14ac:dyDescent="0.2">
      <c r="A138" s="70">
        <v>133</v>
      </c>
      <c r="B138" s="20" t="s">
        <v>271</v>
      </c>
      <c r="C138" s="20" t="s">
        <v>272</v>
      </c>
      <c r="D138" s="20" t="s">
        <v>574</v>
      </c>
      <c r="E138" s="20" t="s">
        <v>581</v>
      </c>
      <c r="F138" s="57"/>
      <c r="G138" s="22" cm="1">
        <f t="array" ref="G138">Options!$D$30*(COUNTIF($N138:$S138, "&gt;="&amp;Options!$D$41) + 0.5*(COUNTIF($N138:$S138, "&gt;="&amp;Options!$D$42) - COUNTIF($N138:$S138, "&gt;="&amp;Options!$D$41))) + Options!$D$31*(COUNTIF($N138:$S138, "&gt;="&amp;Options!$D$41)) + Options!$D$32*AVERAGE($N138:$S138) + Options!$D$33*GEOMEAN($N138:$S138+0.0001)</f>
        <v>2.5</v>
      </c>
      <c r="H138" s="23">
        <f t="shared" si="36"/>
        <v>2.5</v>
      </c>
      <c r="I138" s="22" cm="1">
        <f t="array" ref="I138">Options!$D$30*(COUNTIF($U138:$Z138, "&gt;="&amp;Options!$D$37) + 0.5*(COUNTIF($U138:$Z138, "&gt;="&amp;Options!$D$38) - COUNTIF($U138:$Z138, "&gt;="&amp;Options!$D$37))) + Options!$D$31*(COUNTIF($U138:$Z138, "&gt;="&amp;Options!$D$37)) + Options!$D$32*AVERAGE($U138:$Z138) + Options!$D$33*GEOMEAN($U138:$Z138+0.0001)</f>
        <v>2.5</v>
      </c>
      <c r="J138" s="24">
        <f t="shared" si="37"/>
        <v>2.5</v>
      </c>
      <c r="K138" s="21" cm="1">
        <f t="array" ref="K138">Options!$D$30*(COUNTIF($AB138:$AG138, "&gt;="&amp;Options!$D$37) + 0.5*(COUNTIF($AB138:$AG138, "&gt;="&amp;Options!$D$38) - COUNTIF($AB138:$AG138, "&gt;="&amp;Options!$D$37))) + Options!$D$31*(COUNTIF($AB138:$AG138, "&gt;="&amp;Options!$D$37)) + Options!$D$32*AVERAGE($AB138:$AG138) + Options!$D$33*GEOMEAN($AB138:$AG138+0.0001)</f>
        <v>0</v>
      </c>
      <c r="L138" s="24">
        <f t="shared" si="38"/>
        <v>0</v>
      </c>
      <c r="M138" s="57"/>
      <c r="N138" s="25">
        <f t="shared" si="39"/>
        <v>7.1493517830547706</v>
      </c>
      <c r="O138" s="25">
        <f t="shared" si="40"/>
        <v>6.6267942583732102</v>
      </c>
      <c r="P138" s="25">
        <f t="shared" si="41"/>
        <v>2.0290897242213708</v>
      </c>
      <c r="Q138" s="25">
        <f t="shared" si="42"/>
        <v>3.2863353450309978</v>
      </c>
      <c r="R138" s="25">
        <f t="shared" si="43"/>
        <v>10</v>
      </c>
      <c r="S138" s="25">
        <f t="shared" si="44"/>
        <v>0</v>
      </c>
      <c r="T138" s="58"/>
      <c r="U138" s="25">
        <f>Health!F138</f>
        <v>8.25</v>
      </c>
      <c r="V138" s="25">
        <f>Food!F138</f>
        <v>6.6267942583732102</v>
      </c>
      <c r="W138" s="26">
        <f>Macro!F138</f>
        <v>9.0578512396694197</v>
      </c>
      <c r="X138" s="25">
        <f>Socioeconomic!F138</f>
        <v>7.7142857142857197</v>
      </c>
      <c r="Y138" s="25">
        <f>'Natural Hazard'!F138</f>
        <v>10</v>
      </c>
      <c r="Z138" s="25">
        <f>Conflict!F138</f>
        <v>0</v>
      </c>
      <c r="AA138" s="58"/>
      <c r="AB138" s="25">
        <f>Health!G138</f>
        <v>6.1955431415598099</v>
      </c>
      <c r="AC138" s="25">
        <f>Food!G138</f>
        <v>0</v>
      </c>
      <c r="AD138" s="25">
        <f>Macro!G138</f>
        <v>0.45454545454546702</v>
      </c>
      <c r="AE138" s="25">
        <f>Socioeconomic!G138</f>
        <v>1.4</v>
      </c>
      <c r="AF138" s="25">
        <f>'Natural Hazard'!G138</f>
        <v>0</v>
      </c>
      <c r="AG138" s="25">
        <f>Conflict!G138</f>
        <v>0</v>
      </c>
      <c r="AH138" s="57"/>
      <c r="AI138" s="27">
        <v>0</v>
      </c>
      <c r="AJ138" s="27">
        <v>0.3</v>
      </c>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row>
    <row r="139" spans="1:70" x14ac:dyDescent="0.2">
      <c r="A139" s="70">
        <v>134</v>
      </c>
      <c r="B139" s="20" t="s">
        <v>273</v>
      </c>
      <c r="C139" s="20" t="s">
        <v>274</v>
      </c>
      <c r="D139" s="20" t="s">
        <v>578</v>
      </c>
      <c r="E139" s="20" t="s">
        <v>573</v>
      </c>
      <c r="F139" s="57"/>
      <c r="G139" s="22" cm="1">
        <f t="array" ref="G139">Options!$D$30*(COUNTIF($N139:$S139, "&gt;="&amp;Options!$D$41) + 0.5*(COUNTIF($N139:$S139, "&gt;="&amp;Options!$D$42) - COUNTIF($N139:$S139, "&gt;="&amp;Options!$D$41))) + Options!$D$31*(COUNTIF($N139:$S139, "&gt;="&amp;Options!$D$41)) + Options!$D$32*AVERAGE($N139:$S139) + Options!$D$33*GEOMEAN($N139:$S139+0.0001)</f>
        <v>3</v>
      </c>
      <c r="H139" s="23">
        <f t="shared" si="36"/>
        <v>3</v>
      </c>
      <c r="I139" s="22" cm="1">
        <f t="array" ref="I139">Options!$D$30*(COUNTIF($U139:$Z139, "&gt;="&amp;Options!$D$37) + 0.5*(COUNTIF($U139:$Z139, "&gt;="&amp;Options!$D$38) - COUNTIF($U139:$Z139, "&gt;="&amp;Options!$D$37))) + Options!$D$31*(COUNTIF($U139:$Z139, "&gt;="&amp;Options!$D$37)) + Options!$D$32*AVERAGE($U139:$Z139) + Options!$D$33*GEOMEAN($U139:$Z139+0.0001)</f>
        <v>0.5</v>
      </c>
      <c r="J139" s="24">
        <f t="shared" si="37"/>
        <v>0.5</v>
      </c>
      <c r="K139" s="21" cm="1">
        <f t="array" ref="K139">Options!$D$30*(COUNTIF($AB139:$AG139, "&gt;="&amp;Options!$D$37) + 0.5*(COUNTIF($AB139:$AG139, "&gt;="&amp;Options!$D$38) - COUNTIF($AB139:$AG139, "&gt;="&amp;Options!$D$37))) + Options!$D$31*(COUNTIF($AB139:$AG139, "&gt;="&amp;Options!$D$37)) + Options!$D$32*AVERAGE($AB139:$AG139) + Options!$D$33*GEOMEAN($AB139:$AG139+0.0001)</f>
        <v>2.5</v>
      </c>
      <c r="L139" s="24">
        <f t="shared" si="38"/>
        <v>2.5</v>
      </c>
      <c r="M139" s="57"/>
      <c r="N139" s="25">
        <f t="shared" si="39"/>
        <v>6.1295537008356815</v>
      </c>
      <c r="O139" s="25">
        <f t="shared" si="40"/>
        <v>5.0956937799043098</v>
      </c>
      <c r="P139" s="25">
        <f t="shared" si="41"/>
        <v>4.1652892561983501</v>
      </c>
      <c r="Q139" s="25">
        <f t="shared" si="42"/>
        <v>6.0944940022004364</v>
      </c>
      <c r="R139" s="25">
        <f t="shared" si="43"/>
        <v>9.3094933625126295</v>
      </c>
      <c r="S139" s="25">
        <f t="shared" si="44"/>
        <v>5</v>
      </c>
      <c r="T139" s="58"/>
      <c r="U139" s="25">
        <f>Health!F139</f>
        <v>5.26</v>
      </c>
      <c r="V139" s="25">
        <f>Food!F139</f>
        <v>5.0956937799043098</v>
      </c>
      <c r="W139" s="26">
        <f>Macro!F139</f>
        <v>4.1652892561983501</v>
      </c>
      <c r="X139" s="25">
        <f>Socioeconomic!F139</f>
        <v>3.71428571428571</v>
      </c>
      <c r="Y139" s="25">
        <f>'Natural Hazard'!F139</f>
        <v>8.6666666666666696</v>
      </c>
      <c r="Z139" s="25">
        <f>Conflict!F139</f>
        <v>0</v>
      </c>
      <c r="AA139" s="58"/>
      <c r="AB139" s="25">
        <f>Health!G139</f>
        <v>7.1428571428571104</v>
      </c>
      <c r="AC139" s="25">
        <f>Food!G139</f>
        <v>0</v>
      </c>
      <c r="AD139" s="25">
        <f>Macro!G139</f>
        <v>0</v>
      </c>
      <c r="AE139" s="25">
        <f>Socioeconomic!G139</f>
        <v>10</v>
      </c>
      <c r="AF139" s="25">
        <f>'Natural Hazard'!G139</f>
        <v>10</v>
      </c>
      <c r="AG139" s="25">
        <f>Conflict!G139</f>
        <v>5</v>
      </c>
      <c r="AH139" s="57"/>
      <c r="AI139" s="27">
        <v>0</v>
      </c>
      <c r="AJ139" s="27">
        <v>0.4</v>
      </c>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row>
    <row r="140" spans="1:70" x14ac:dyDescent="0.2">
      <c r="A140" s="70">
        <v>135</v>
      </c>
      <c r="B140" s="20" t="s">
        <v>275</v>
      </c>
      <c r="C140" s="20" t="s">
        <v>276</v>
      </c>
      <c r="D140" s="20" t="s">
        <v>578</v>
      </c>
      <c r="E140" s="20" t="s">
        <v>573</v>
      </c>
      <c r="F140" s="57"/>
      <c r="G140" s="22" cm="1">
        <f t="array" ref="G140">Options!$D$30*(COUNTIF($N140:$S140, "&gt;="&amp;Options!$D$41) + 0.5*(COUNTIF($N140:$S140, "&gt;="&amp;Options!$D$42) - COUNTIF($N140:$S140, "&gt;="&amp;Options!$D$41))) + Options!$D$31*(COUNTIF($N140:$S140, "&gt;="&amp;Options!$D$41)) + Options!$D$32*AVERAGE($N140:$S140) + Options!$D$33*GEOMEAN($N140:$S140+0.0001)</f>
        <v>3.5</v>
      </c>
      <c r="H140" s="23">
        <f t="shared" si="36"/>
        <v>3.5</v>
      </c>
      <c r="I140" s="22" cm="1">
        <f t="array" ref="I140">Options!$D$30*(COUNTIF($U140:$Z140, "&gt;="&amp;Options!$D$37) + 0.5*(COUNTIF($U140:$Z140, "&gt;="&amp;Options!$D$38) - COUNTIF($U140:$Z140, "&gt;="&amp;Options!$D$37))) + Options!$D$31*(COUNTIF($U140:$Z140, "&gt;="&amp;Options!$D$37)) + Options!$D$32*AVERAGE($U140:$Z140) + Options!$D$33*GEOMEAN($U140:$Z140+0.0001)</f>
        <v>1</v>
      </c>
      <c r="J140" s="24">
        <f t="shared" si="37"/>
        <v>1</v>
      </c>
      <c r="K140" s="21" cm="1">
        <f t="array" ref="K140">Options!$D$30*(COUNTIF($AB140:$AG140, "&gt;="&amp;Options!$D$37) + 0.5*(COUNTIF($AB140:$AG140, "&gt;="&amp;Options!$D$38) - COUNTIF($AB140:$AG140, "&gt;="&amp;Options!$D$37))) + Options!$D$31*(COUNTIF($AB140:$AG140, "&gt;="&amp;Options!$D$37)) + Options!$D$32*AVERAGE($AB140:$AG140) + Options!$D$33*GEOMEAN($AB140:$AG140+0.0001)</f>
        <v>2</v>
      </c>
      <c r="L140" s="24">
        <f t="shared" si="38"/>
        <v>2</v>
      </c>
      <c r="M140" s="57"/>
      <c r="N140" s="25">
        <f t="shared" si="39"/>
        <v>7.5828754440515498</v>
      </c>
      <c r="O140" s="25">
        <f t="shared" si="40"/>
        <v>6.6507177033492804</v>
      </c>
      <c r="P140" s="25">
        <f t="shared" si="41"/>
        <v>1.9765720236531312</v>
      </c>
      <c r="Q140" s="25">
        <f t="shared" si="42"/>
        <v>6.9693205243716987</v>
      </c>
      <c r="R140" s="25">
        <f t="shared" si="43"/>
        <v>10</v>
      </c>
      <c r="S140" s="25">
        <f t="shared" si="44"/>
        <v>6.0614240207599899</v>
      </c>
      <c r="T140" s="58"/>
      <c r="U140" s="25">
        <f>Health!F140</f>
        <v>5.75</v>
      </c>
      <c r="V140" s="25">
        <f>Food!F140</f>
        <v>6.6507177033492804</v>
      </c>
      <c r="W140" s="26">
        <f>Macro!F140</f>
        <v>4.2975206611570202</v>
      </c>
      <c r="X140" s="25">
        <f>Socioeconomic!F140</f>
        <v>4.8571428571428603</v>
      </c>
      <c r="Y140" s="25">
        <f>'Natural Hazard'!F140</f>
        <v>10</v>
      </c>
      <c r="Z140" s="25">
        <f>Conflict!F140</f>
        <v>0</v>
      </c>
      <c r="AA140" s="58"/>
      <c r="AB140" s="25">
        <f>Health!G140</f>
        <v>10</v>
      </c>
      <c r="AC140" s="25">
        <f>Food!G140</f>
        <v>0</v>
      </c>
      <c r="AD140" s="25">
        <f>Macro!G140</f>
        <v>0.90909090909091705</v>
      </c>
      <c r="AE140" s="25">
        <f>Socioeconomic!G140</f>
        <v>10</v>
      </c>
      <c r="AF140" s="25">
        <f>'Natural Hazard'!G140</f>
        <v>0</v>
      </c>
      <c r="AG140" s="25">
        <f>Conflict!G140</f>
        <v>6.0614240207599899</v>
      </c>
      <c r="AH140" s="57"/>
      <c r="AI140" s="27">
        <v>0</v>
      </c>
      <c r="AJ140" s="27">
        <v>0.3</v>
      </c>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row>
    <row r="141" spans="1:70" x14ac:dyDescent="0.2">
      <c r="A141" s="70">
        <v>136</v>
      </c>
      <c r="B141" s="20" t="s">
        <v>277</v>
      </c>
      <c r="C141" s="20" t="s">
        <v>278</v>
      </c>
      <c r="D141" s="20" t="s">
        <v>579</v>
      </c>
      <c r="E141" s="20" t="s">
        <v>573</v>
      </c>
      <c r="F141" s="57"/>
      <c r="G141" s="22" cm="1">
        <f t="array" ref="G141">Options!$D$30*(COUNTIF($N141:$S141, "&gt;="&amp;Options!$D$41) + 0.5*(COUNTIF($N141:$S141, "&gt;="&amp;Options!$D$42) - COUNTIF($N141:$S141, "&gt;="&amp;Options!$D$41))) + Options!$D$31*(COUNTIF($N141:$S141, "&gt;="&amp;Options!$D$41)) + Options!$D$32*AVERAGE($N141:$S141) + Options!$D$33*GEOMEAN($N141:$S141+0.0001)</f>
        <v>4</v>
      </c>
      <c r="H141" s="23">
        <f t="shared" si="36"/>
        <v>4</v>
      </c>
      <c r="I141" s="22" cm="1">
        <f t="array" ref="I141">Options!$D$30*(COUNTIF($U141:$Z141, "&gt;="&amp;Options!$D$37) + 0.5*(COUNTIF($U141:$Z141, "&gt;="&amp;Options!$D$38) - COUNTIF($U141:$Z141, "&gt;="&amp;Options!$D$37))) + Options!$D$31*(COUNTIF($U141:$Z141, "&gt;="&amp;Options!$D$37)) + Options!$D$32*AVERAGE($U141:$Z141) + Options!$D$33*GEOMEAN($U141:$Z141+0.0001)</f>
        <v>1.5</v>
      </c>
      <c r="J141" s="24">
        <f t="shared" si="37"/>
        <v>1.5</v>
      </c>
      <c r="K141" s="21" cm="1">
        <f t="array" ref="K141">Options!$D$30*(COUNTIF($AB141:$AG141, "&gt;="&amp;Options!$D$37) + 0.5*(COUNTIF($AB141:$AG141, "&gt;="&amp;Options!$D$38) - COUNTIF($AB141:$AG141, "&gt;="&amp;Options!$D$37))) + Options!$D$31*(COUNTIF($AB141:$AG141, "&gt;="&amp;Options!$D$37)) + Options!$D$32*AVERAGE($AB141:$AG141) + Options!$D$33*GEOMEAN($AB141:$AG141+0.0001)</f>
        <v>2.5</v>
      </c>
      <c r="L141" s="24">
        <f t="shared" si="38"/>
        <v>2.5</v>
      </c>
      <c r="M141" s="57"/>
      <c r="N141" s="25">
        <f t="shared" si="39"/>
        <v>7.064009749313521</v>
      </c>
      <c r="O141" s="25">
        <f t="shared" si="40"/>
        <v>7.2009569377990399</v>
      </c>
      <c r="P141" s="25">
        <f t="shared" si="41"/>
        <v>4.3864760401818437</v>
      </c>
      <c r="Q141" s="25">
        <f t="shared" si="42"/>
        <v>7.4642002729217882</v>
      </c>
      <c r="R141" s="25">
        <f t="shared" si="43"/>
        <v>10</v>
      </c>
      <c r="S141" s="25">
        <f t="shared" si="44"/>
        <v>3.7831541634821599</v>
      </c>
      <c r="T141" s="58"/>
      <c r="U141" s="25">
        <f>Health!F141</f>
        <v>6.75</v>
      </c>
      <c r="V141" s="25">
        <f>Food!F141</f>
        <v>7.2009569377990399</v>
      </c>
      <c r="W141" s="26">
        <f>Macro!F141</f>
        <v>6.5123966942148801</v>
      </c>
      <c r="X141" s="25">
        <f>Socioeconomic!F141</f>
        <v>5.5714285714285703</v>
      </c>
      <c r="Y141" s="25">
        <f>'Natural Hazard'!F141</f>
        <v>10</v>
      </c>
      <c r="Z141" s="25">
        <f>Conflict!F141</f>
        <v>0</v>
      </c>
      <c r="AA141" s="58"/>
      <c r="AB141" s="25">
        <f>Health!G141</f>
        <v>7.3926272205031802</v>
      </c>
      <c r="AC141" s="25">
        <f>Food!G141</f>
        <v>0</v>
      </c>
      <c r="AD141" s="25">
        <f>Macro!G141</f>
        <v>2.9545454545454501</v>
      </c>
      <c r="AE141" s="25">
        <f>Socioeconomic!G141</f>
        <v>10</v>
      </c>
      <c r="AF141" s="25">
        <f>'Natural Hazard'!G141</f>
        <v>10</v>
      </c>
      <c r="AG141" s="25">
        <f>Conflict!G141</f>
        <v>3.7831541634821599</v>
      </c>
      <c r="AH141" s="57"/>
      <c r="AI141" s="27">
        <v>0</v>
      </c>
      <c r="AJ141" s="27">
        <v>0.2</v>
      </c>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row>
    <row r="142" spans="1:70" x14ac:dyDescent="0.2">
      <c r="A142" s="70">
        <v>137</v>
      </c>
      <c r="B142" s="20" t="s">
        <v>279</v>
      </c>
      <c r="C142" s="20" t="s">
        <v>280</v>
      </c>
      <c r="D142" s="20" t="s">
        <v>579</v>
      </c>
      <c r="E142" s="20" t="s">
        <v>573</v>
      </c>
      <c r="F142" s="57"/>
      <c r="G142" s="22" cm="1">
        <f t="array" ref="G142">Options!$D$30*(COUNTIF($N142:$S142, "&gt;="&amp;Options!$D$41) + 0.5*(COUNTIF($N142:$S142, "&gt;="&amp;Options!$D$42) - COUNTIF($N142:$S142, "&gt;="&amp;Options!$D$41))) + Options!$D$31*(COUNTIF($N142:$S142, "&gt;="&amp;Options!$D$41)) + Options!$D$32*AVERAGE($N142:$S142) + Options!$D$33*GEOMEAN($N142:$S142+0.0001)</f>
        <v>1.5</v>
      </c>
      <c r="H142" s="23">
        <f t="shared" si="36"/>
        <v>1.5</v>
      </c>
      <c r="I142" s="22" cm="1">
        <f t="array" ref="I142">Options!$D$30*(COUNTIF($U142:$Z142, "&gt;="&amp;Options!$D$37) + 0.5*(COUNTIF($U142:$Z142, "&gt;="&amp;Options!$D$38) - COUNTIF($U142:$Z142, "&gt;="&amp;Options!$D$37))) + Options!$D$31*(COUNTIF($U142:$Z142, "&gt;="&amp;Options!$D$37)) + Options!$D$32*AVERAGE($U142:$Z142) + Options!$D$33*GEOMEAN($U142:$Z142+0.0001)</f>
        <v>0.5</v>
      </c>
      <c r="J142" s="24">
        <f t="shared" si="37"/>
        <v>0.5</v>
      </c>
      <c r="K142" s="21" cm="1">
        <f t="array" ref="K142">Options!$D$30*(COUNTIF($AB142:$AG142, "&gt;="&amp;Options!$D$37) + 0.5*(COUNTIF($AB142:$AG142, "&gt;="&amp;Options!$D$38) - COUNTIF($AB142:$AG142, "&gt;="&amp;Options!$D$37))) + Options!$D$31*(COUNTIF($AB142:$AG142, "&gt;="&amp;Options!$D$37)) + Options!$D$32*AVERAGE($AB142:$AG142) + Options!$D$33*GEOMEAN($AB142:$AG142+0.0001)</f>
        <v>1</v>
      </c>
      <c r="L142" s="24">
        <f t="shared" si="38"/>
        <v>1</v>
      </c>
      <c r="M142" s="57"/>
      <c r="N142" s="25">
        <f t="shared" si="39"/>
        <v>9.6199999999999992</v>
      </c>
      <c r="O142" s="25">
        <f t="shared" si="40"/>
        <v>0</v>
      </c>
      <c r="P142" s="25">
        <f t="shared" si="41"/>
        <v>0</v>
      </c>
      <c r="Q142" s="25">
        <f t="shared" si="42"/>
        <v>4.8571428571428603</v>
      </c>
      <c r="R142" s="25">
        <f t="shared" si="43"/>
        <v>6.0553007081949861</v>
      </c>
      <c r="S142" s="25">
        <f t="shared" si="44"/>
        <v>0</v>
      </c>
      <c r="T142" s="58"/>
      <c r="U142" s="25">
        <f>Health!F142</f>
        <v>9.6199999999999992</v>
      </c>
      <c r="V142" s="25">
        <f>Food!F142</f>
        <v>0</v>
      </c>
      <c r="W142" s="26">
        <f>Macro!F142</f>
        <v>0</v>
      </c>
      <c r="X142" s="25">
        <f>Socioeconomic!F142</f>
        <v>4.8571428571428603</v>
      </c>
      <c r="Y142" s="25">
        <f>'Natural Hazard'!F142</f>
        <v>3.6666666666666701</v>
      </c>
      <c r="Z142" s="25">
        <f>Conflict!F142</f>
        <v>0</v>
      </c>
      <c r="AA142" s="58"/>
      <c r="AB142" s="25">
        <f>Health!G142</f>
        <v>0</v>
      </c>
      <c r="AC142" s="25">
        <f>Food!G142</f>
        <v>0</v>
      </c>
      <c r="AD142" s="25">
        <f>Macro!G142</f>
        <v>0</v>
      </c>
      <c r="AE142" s="25">
        <f>Socioeconomic!G142</f>
        <v>0</v>
      </c>
      <c r="AF142" s="25">
        <f>'Natural Hazard'!G142</f>
        <v>10</v>
      </c>
      <c r="AG142" s="25">
        <f>Conflict!G142</f>
        <v>0</v>
      </c>
      <c r="AH142" s="57"/>
      <c r="AI142" s="27">
        <v>0.4</v>
      </c>
      <c r="AJ142" s="27">
        <v>0.8</v>
      </c>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row>
    <row r="143" spans="1:70" x14ac:dyDescent="0.2">
      <c r="A143" s="70">
        <v>138</v>
      </c>
      <c r="B143" s="20" t="s">
        <v>281</v>
      </c>
      <c r="C143" s="20" t="s">
        <v>282</v>
      </c>
      <c r="D143" s="20" t="s">
        <v>579</v>
      </c>
      <c r="E143" s="20" t="s">
        <v>581</v>
      </c>
      <c r="F143" s="57"/>
      <c r="G143" s="22" cm="1">
        <f t="array" ref="G143">Options!$D$30*(COUNTIF($N143:$S143, "&gt;="&amp;Options!$D$41) + 0.5*(COUNTIF($N143:$S143, "&gt;="&amp;Options!$D$42) - COUNTIF($N143:$S143, "&gt;="&amp;Options!$D$41))) + Options!$D$31*(COUNTIF($N143:$S143, "&gt;="&amp;Options!$D$41)) + Options!$D$32*AVERAGE($N143:$S143) + Options!$D$33*GEOMEAN($N143:$S143+0.0001)</f>
        <v>6</v>
      </c>
      <c r="H143" s="23">
        <f t="shared" si="36"/>
        <v>6</v>
      </c>
      <c r="I143" s="22" cm="1">
        <f t="array" ref="I143">Options!$D$30*(COUNTIF($U143:$Z143, "&gt;="&amp;Options!$D$37) + 0.5*(COUNTIF($U143:$Z143, "&gt;="&amp;Options!$D$38) - COUNTIF($U143:$Z143, "&gt;="&amp;Options!$D$37))) + Options!$D$31*(COUNTIF($U143:$Z143, "&gt;="&amp;Options!$D$37)) + Options!$D$32*AVERAGE($U143:$Z143) + Options!$D$33*GEOMEAN($U143:$Z143+0.0001)</f>
        <v>4</v>
      </c>
      <c r="J143" s="24">
        <f t="shared" si="37"/>
        <v>4</v>
      </c>
      <c r="K143" s="21" cm="1">
        <f t="array" ref="K143">Options!$D$30*(COUNTIF($AB143:$AG143, "&gt;="&amp;Options!$D$37) + 0.5*(COUNTIF($AB143:$AG143, "&gt;="&amp;Options!$D$38) - COUNTIF($AB143:$AG143, "&gt;="&amp;Options!$D$37))) + Options!$D$31*(COUNTIF($AB143:$AG143, "&gt;="&amp;Options!$D$37)) + Options!$D$32*AVERAGE($AB143:$AG143) + Options!$D$33*GEOMEAN($AB143:$AG143+0.0001)</f>
        <v>2</v>
      </c>
      <c r="L143" s="24">
        <f t="shared" si="38"/>
        <v>2</v>
      </c>
      <c r="M143" s="57"/>
      <c r="N143" s="25">
        <f t="shared" si="39"/>
        <v>9.6176920308356717</v>
      </c>
      <c r="O143" s="25">
        <f t="shared" si="40"/>
        <v>10</v>
      </c>
      <c r="P143" s="25">
        <f t="shared" si="41"/>
        <v>7.4603887600304617</v>
      </c>
      <c r="Q143" s="25">
        <f t="shared" si="42"/>
        <v>7.9372539331937713</v>
      </c>
      <c r="R143" s="25">
        <f t="shared" si="43"/>
        <v>9.5</v>
      </c>
      <c r="S143" s="25">
        <f t="shared" si="44"/>
        <v>10</v>
      </c>
      <c r="T143" s="58"/>
      <c r="U143" s="25">
        <f>Health!F143</f>
        <v>9.25</v>
      </c>
      <c r="V143" s="25">
        <f>Food!F143</f>
        <v>10</v>
      </c>
      <c r="W143" s="26">
        <f>Macro!F143</f>
        <v>7.65289256198347</v>
      </c>
      <c r="X143" s="25">
        <f>Socioeconomic!F143</f>
        <v>9</v>
      </c>
      <c r="Y143" s="25">
        <f>'Natural Hazard'!F143</f>
        <v>9.5</v>
      </c>
      <c r="Z143" s="25">
        <f>Conflict!F143</f>
        <v>10</v>
      </c>
      <c r="AA143" s="58"/>
      <c r="AB143" s="25">
        <f>Health!G143</f>
        <v>10</v>
      </c>
      <c r="AC143" s="25">
        <f>Food!G143</f>
        <v>0</v>
      </c>
      <c r="AD143" s="25">
        <f>Macro!G143</f>
        <v>7.2727272727272698</v>
      </c>
      <c r="AE143" s="25">
        <f>Socioeconomic!G143</f>
        <v>7</v>
      </c>
      <c r="AF143" s="25">
        <f>'Natural Hazard'!G143</f>
        <v>0</v>
      </c>
      <c r="AG143" s="25">
        <f>Conflict!G143</f>
        <v>0</v>
      </c>
      <c r="AH143" s="57"/>
      <c r="AI143" s="27">
        <v>0</v>
      </c>
      <c r="AJ143" s="27">
        <v>0.4</v>
      </c>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row>
    <row r="144" spans="1:70" x14ac:dyDescent="0.2">
      <c r="A144" s="70">
        <v>139</v>
      </c>
      <c r="B144" s="20" t="s">
        <v>283</v>
      </c>
      <c r="C144" s="20" t="s">
        <v>284</v>
      </c>
      <c r="D144" s="20" t="s">
        <v>576</v>
      </c>
      <c r="E144" s="20" t="s">
        <v>573</v>
      </c>
      <c r="F144" s="57"/>
      <c r="G144" s="22" cm="1">
        <f t="array" ref="G144">Options!$D$30*(COUNTIF($N144:$S144, "&gt;="&amp;Options!$D$41) + 0.5*(COUNTIF($N144:$S144, "&gt;="&amp;Options!$D$42) - COUNTIF($N144:$S144, "&gt;="&amp;Options!$D$41))) + Options!$D$31*(COUNTIF($N144:$S144, "&gt;="&amp;Options!$D$41)) + Options!$D$32*AVERAGE($N144:$S144) + Options!$D$33*GEOMEAN($N144:$S144+0.0001)</f>
        <v>0.5</v>
      </c>
      <c r="H144" s="23">
        <f t="shared" si="36"/>
        <v>0.5</v>
      </c>
      <c r="I144" s="22" cm="1">
        <f t="array" ref="I144">Options!$D$30*(COUNTIF($U144:$Z144, "&gt;="&amp;Options!$D$37) + 0.5*(COUNTIF($U144:$Z144, "&gt;="&amp;Options!$D$38) - COUNTIF($U144:$Z144, "&gt;="&amp;Options!$D$37))) + Options!$D$31*(COUNTIF($U144:$Z144, "&gt;="&amp;Options!$D$37)) + Options!$D$32*AVERAGE($U144:$Z144) + Options!$D$33*GEOMEAN($U144:$Z144+0.0001)</f>
        <v>0</v>
      </c>
      <c r="J144" s="24">
        <f t="shared" si="37"/>
        <v>0</v>
      </c>
      <c r="K144" s="21" cm="1">
        <f t="array" ref="K144">Options!$D$30*(COUNTIF($AB144:$AG144, "&gt;="&amp;Options!$D$37) + 0.5*(COUNTIF($AB144:$AG144, "&gt;="&amp;Options!$D$38) - COUNTIF($AB144:$AG144, "&gt;="&amp;Options!$D$37))) + Options!$D$31*(COUNTIF($AB144:$AG144, "&gt;="&amp;Options!$D$37)) + Options!$D$32*AVERAGE($AB144:$AG144) + Options!$D$33*GEOMEAN($AB144:$AG144+0.0001)</f>
        <v>1.5</v>
      </c>
      <c r="L144" s="24">
        <f t="shared" si="38"/>
        <v>1.5</v>
      </c>
      <c r="M144" s="57"/>
      <c r="N144" s="25">
        <f t="shared" si="39"/>
        <v>5.4037024344425184</v>
      </c>
      <c r="O144" s="25">
        <f t="shared" si="40"/>
        <v>0.78947368421052599</v>
      </c>
      <c r="P144" s="25">
        <f t="shared" si="41"/>
        <v>3.30578512396694</v>
      </c>
      <c r="Q144" s="25">
        <f t="shared" si="42"/>
        <v>3.1255030490521443</v>
      </c>
      <c r="R144" s="25">
        <f t="shared" si="43"/>
        <v>2.1666666666666701</v>
      </c>
      <c r="S144" s="25">
        <f t="shared" si="44"/>
        <v>0</v>
      </c>
      <c r="T144" s="58"/>
      <c r="U144" s="25">
        <f>Health!F144</f>
        <v>2.92</v>
      </c>
      <c r="V144" s="25">
        <f>Food!F144</f>
        <v>0.78947368421052599</v>
      </c>
      <c r="W144" s="26">
        <f>Macro!F144</f>
        <v>3.30578512396694</v>
      </c>
      <c r="X144" s="25">
        <f>Socioeconomic!F144</f>
        <v>1</v>
      </c>
      <c r="Y144" s="25">
        <f>'Natural Hazard'!F144</f>
        <v>2.1666666666666701</v>
      </c>
      <c r="Z144" s="25">
        <f>Conflict!F144</f>
        <v>0</v>
      </c>
      <c r="AA144" s="58"/>
      <c r="AB144" s="25">
        <f>Health!G144</f>
        <v>10</v>
      </c>
      <c r="AC144" s="25">
        <f>Food!G144</f>
        <v>0</v>
      </c>
      <c r="AD144" s="25">
        <f>Macro!G144</f>
        <v>0</v>
      </c>
      <c r="AE144" s="25">
        <f>Socioeconomic!G144</f>
        <v>9.7687693096342496</v>
      </c>
      <c r="AF144" s="25">
        <f>'Natural Hazard'!G144</f>
        <v>0</v>
      </c>
      <c r="AG144" s="25">
        <f>Conflict!G144</f>
        <v>0</v>
      </c>
      <c r="AH144" s="57"/>
      <c r="AI144" s="27">
        <v>0</v>
      </c>
      <c r="AJ144" s="27">
        <v>0.3</v>
      </c>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row>
    <row r="145" spans="1:70" x14ac:dyDescent="0.2">
      <c r="A145" s="70">
        <v>140</v>
      </c>
      <c r="B145" s="20" t="s">
        <v>285</v>
      </c>
      <c r="C145" s="20" t="s">
        <v>286</v>
      </c>
      <c r="D145" s="20" t="s">
        <v>579</v>
      </c>
      <c r="E145" s="20" t="s">
        <v>569</v>
      </c>
      <c r="F145" s="57"/>
      <c r="G145" s="22" cm="1">
        <f t="array" ref="G145">Options!$D$30*(COUNTIF($N145:$S145, "&gt;="&amp;Options!$D$41) + 0.5*(COUNTIF($N145:$S145, "&gt;="&amp;Options!$D$42) - COUNTIF($N145:$S145, "&gt;="&amp;Options!$D$41))) + Options!$D$31*(COUNTIF($N145:$S145, "&gt;="&amp;Options!$D$41)) + Options!$D$32*AVERAGE($N145:$S145) + Options!$D$33*GEOMEAN($N145:$S145+0.0001)</f>
        <v>5</v>
      </c>
      <c r="H145" s="23">
        <f t="shared" si="36"/>
        <v>5</v>
      </c>
      <c r="I145" s="22" cm="1">
        <f t="array" ref="I145">Options!$D$30*(COUNTIF($U145:$Z145, "&gt;="&amp;Options!$D$37) + 0.5*(COUNTIF($U145:$Z145, "&gt;="&amp;Options!$D$38) - COUNTIF($U145:$Z145, "&gt;="&amp;Options!$D$37))) + Options!$D$31*(COUNTIF($U145:$Z145, "&gt;="&amp;Options!$D$37)) + Options!$D$32*AVERAGE($U145:$Z145) + Options!$D$33*GEOMEAN($U145:$Z145+0.0001)</f>
        <v>2.5</v>
      </c>
      <c r="J145" s="24">
        <f t="shared" si="37"/>
        <v>2.5</v>
      </c>
      <c r="K145" s="21" cm="1">
        <f t="array" ref="K145">Options!$D$30*(COUNTIF($AB145:$AG145, "&gt;="&amp;Options!$D$37) + 0.5*(COUNTIF($AB145:$AG145, "&gt;="&amp;Options!$D$38) - COUNTIF($AB145:$AG145, "&gt;="&amp;Options!$D$37))) + Options!$D$31*(COUNTIF($AB145:$AG145, "&gt;="&amp;Options!$D$37)) + Options!$D$32*AVERAGE($AB145:$AG145) + Options!$D$33*GEOMEAN($AB145:$AG145+0.0001)</f>
        <v>1</v>
      </c>
      <c r="L145" s="24">
        <f t="shared" si="38"/>
        <v>1</v>
      </c>
      <c r="M145" s="57"/>
      <c r="N145" s="25">
        <f t="shared" si="39"/>
        <v>6.75</v>
      </c>
      <c r="O145" s="25">
        <f t="shared" si="40"/>
        <v>8.6363636363636402</v>
      </c>
      <c r="P145" s="25">
        <f t="shared" si="41"/>
        <v>6.7419986246324095</v>
      </c>
      <c r="Q145" s="25">
        <f t="shared" si="42"/>
        <v>9</v>
      </c>
      <c r="R145" s="25">
        <f t="shared" si="43"/>
        <v>7</v>
      </c>
      <c r="S145" s="25">
        <f t="shared" si="44"/>
        <v>10</v>
      </c>
      <c r="T145" s="58"/>
      <c r="U145" s="25">
        <f>Health!F145</f>
        <v>6.75</v>
      </c>
      <c r="V145" s="25">
        <f>Food!F145</f>
        <v>8.6363636363636402</v>
      </c>
      <c r="W145" s="26">
        <f>Macro!F145</f>
        <v>10</v>
      </c>
      <c r="X145" s="25">
        <f>Socioeconomic!F145</f>
        <v>9</v>
      </c>
      <c r="Y145" s="25">
        <f>'Natural Hazard'!F145</f>
        <v>7</v>
      </c>
      <c r="Z145" s="25">
        <f>Conflict!F145</f>
        <v>0</v>
      </c>
      <c r="AA145" s="58"/>
      <c r="AB145" s="25">
        <f>Health!G145</f>
        <v>0</v>
      </c>
      <c r="AC145" s="25">
        <f>Food!G145</f>
        <v>0</v>
      </c>
      <c r="AD145" s="25">
        <f>Macro!G145</f>
        <v>4.5454545454545299</v>
      </c>
      <c r="AE145" s="25">
        <f>Socioeconomic!G145</f>
        <v>0</v>
      </c>
      <c r="AF145" s="25">
        <f>'Natural Hazard'!G145</f>
        <v>0</v>
      </c>
      <c r="AG145" s="25">
        <f>Conflict!G145</f>
        <v>10</v>
      </c>
      <c r="AH145" s="57"/>
      <c r="AI145" s="27">
        <v>0.1</v>
      </c>
      <c r="AJ145" s="27">
        <v>0.6</v>
      </c>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row>
    <row r="146" spans="1:70" x14ac:dyDescent="0.2">
      <c r="A146" s="70">
        <v>141</v>
      </c>
      <c r="B146" s="20" t="s">
        <v>287</v>
      </c>
      <c r="C146" s="20" t="s">
        <v>288</v>
      </c>
      <c r="D146" s="20" t="s">
        <v>576</v>
      </c>
      <c r="E146" s="20" t="s">
        <v>567</v>
      </c>
      <c r="F146" s="57"/>
      <c r="G146" s="22" cm="1">
        <f t="array" ref="G146">Options!$D$30*(COUNTIF($N146:$S146, "&gt;="&amp;Options!$D$41) + 0.5*(COUNTIF($N146:$S146, "&gt;="&amp;Options!$D$42) - COUNTIF($N146:$S146, "&gt;="&amp;Options!$D$41))) + Options!$D$31*(COUNTIF($N146:$S146, "&gt;="&amp;Options!$D$41)) + Options!$D$32*AVERAGE($N146:$S146) + Options!$D$33*GEOMEAN($N146:$S146+0.0001)</f>
        <v>0</v>
      </c>
      <c r="H146" s="23">
        <f t="shared" si="36"/>
        <v>0</v>
      </c>
      <c r="I146" s="22" cm="1">
        <f t="array" ref="I146">Options!$D$30*(COUNTIF($U146:$Z146, "&gt;="&amp;Options!$D$37) + 0.5*(COUNTIF($U146:$Z146, "&gt;="&amp;Options!$D$38) - COUNTIF($U146:$Z146, "&gt;="&amp;Options!$D$37))) + Options!$D$31*(COUNTIF($U146:$Z146, "&gt;="&amp;Options!$D$37)) + Options!$D$32*AVERAGE($U146:$Z146) + Options!$D$33*GEOMEAN($U146:$Z146+0.0001)</f>
        <v>0</v>
      </c>
      <c r="J146" s="24">
        <f t="shared" si="37"/>
        <v>0</v>
      </c>
      <c r="K146" s="21" cm="1">
        <f t="array" ref="K146">Options!$D$30*(COUNTIF($AB146:$AG146, "&gt;="&amp;Options!$D$37) + 0.5*(COUNTIF($AB146:$AG146, "&gt;="&amp;Options!$D$38) - COUNTIF($AB146:$AG146, "&gt;="&amp;Options!$D$37))) + Options!$D$31*(COUNTIF($AB146:$AG146, "&gt;="&amp;Options!$D$37)) + Options!$D$32*AVERAGE($AB146:$AG146) + Options!$D$33*GEOMEAN($AB146:$AG146+0.0001)</f>
        <v>0.5</v>
      </c>
      <c r="L146" s="24">
        <f t="shared" si="38"/>
        <v>0.5</v>
      </c>
      <c r="M146" s="57"/>
      <c r="N146" s="25">
        <f t="shared" si="39"/>
        <v>3.0860669992418308</v>
      </c>
      <c r="O146" s="25">
        <f t="shared" si="40"/>
        <v>0</v>
      </c>
      <c r="P146" s="25">
        <f t="shared" si="41"/>
        <v>4.4205992774113794</v>
      </c>
      <c r="Q146" s="25">
        <f t="shared" si="42"/>
        <v>2.8132340311971418</v>
      </c>
      <c r="R146" s="25">
        <f t="shared" si="43"/>
        <v>4</v>
      </c>
      <c r="S146" s="25">
        <f t="shared" si="44"/>
        <v>0</v>
      </c>
      <c r="T146" s="58"/>
      <c r="U146" s="25">
        <f>Health!F146</f>
        <v>2</v>
      </c>
      <c r="V146" s="25">
        <f>Food!F146</f>
        <v>0</v>
      </c>
      <c r="W146" s="26">
        <f>Macro!F146</f>
        <v>2.5289256198347099</v>
      </c>
      <c r="X146" s="25">
        <f>Socioeconomic!F146</f>
        <v>1.4285714285714299</v>
      </c>
      <c r="Y146" s="25">
        <f>'Natural Hazard'!F146</f>
        <v>4</v>
      </c>
      <c r="Z146" s="25">
        <f>Conflict!F146</f>
        <v>0</v>
      </c>
      <c r="AA146" s="58"/>
      <c r="AB146" s="25">
        <f>Health!G146</f>
        <v>4.7619047619047397</v>
      </c>
      <c r="AC146" s="25">
        <f>Food!G146</f>
        <v>0</v>
      </c>
      <c r="AD146" s="25">
        <f>Macro!G146</f>
        <v>7.7272727272727204</v>
      </c>
      <c r="AE146" s="25">
        <f>Socioeconomic!G146</f>
        <v>5.54</v>
      </c>
      <c r="AF146" s="25">
        <f>'Natural Hazard'!G146</f>
        <v>0</v>
      </c>
      <c r="AG146" s="25">
        <f>Conflict!G146</f>
        <v>0</v>
      </c>
      <c r="AH146" s="57"/>
      <c r="AI146" s="27">
        <v>0</v>
      </c>
      <c r="AJ146" s="27">
        <v>0.4</v>
      </c>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row>
    <row r="147" spans="1:70" x14ac:dyDescent="0.2">
      <c r="A147" s="70">
        <v>142</v>
      </c>
      <c r="B147" s="20" t="s">
        <v>289</v>
      </c>
      <c r="C147" s="20" t="s">
        <v>290</v>
      </c>
      <c r="D147" s="20" t="s">
        <v>578</v>
      </c>
      <c r="E147" s="20" t="s">
        <v>573</v>
      </c>
      <c r="F147" s="57"/>
      <c r="G147" s="22" cm="1">
        <f t="array" ref="G147">Options!$D$30*(COUNTIF($N147:$S147, "&gt;="&amp;Options!$D$41) + 0.5*(COUNTIF($N147:$S147, "&gt;="&amp;Options!$D$42) - COUNTIF($N147:$S147, "&gt;="&amp;Options!$D$41))) + Options!$D$31*(COUNTIF($N147:$S147, "&gt;="&amp;Options!$D$41)) + Options!$D$32*AVERAGE($N147:$S147) + Options!$D$33*GEOMEAN($N147:$S147+0.0001)</f>
        <v>2</v>
      </c>
      <c r="H147" s="23">
        <f t="shared" si="36"/>
        <v>2</v>
      </c>
      <c r="I147" s="22" cm="1">
        <f t="array" ref="I147">Options!$D$30*(COUNTIF($U147:$Z147, "&gt;="&amp;Options!$D$37) + 0.5*(COUNTIF($U147:$Z147, "&gt;="&amp;Options!$D$38) - COUNTIF($U147:$Z147, "&gt;="&amp;Options!$D$37))) + Options!$D$31*(COUNTIF($U147:$Z147, "&gt;="&amp;Options!$D$37)) + Options!$D$32*AVERAGE($U147:$Z147) + Options!$D$33*GEOMEAN($U147:$Z147+0.0001)</f>
        <v>0</v>
      </c>
      <c r="J147" s="24">
        <f t="shared" si="37"/>
        <v>0</v>
      </c>
      <c r="K147" s="21" cm="1">
        <f t="array" ref="K147">Options!$D$30*(COUNTIF($AB147:$AG147, "&gt;="&amp;Options!$D$37) + 0.5*(COUNTIF($AB147:$AG147, "&gt;="&amp;Options!$D$38) - COUNTIF($AB147:$AG147, "&gt;="&amp;Options!$D$37))) + Options!$D$31*(COUNTIF($AB147:$AG147, "&gt;="&amp;Options!$D$37)) + Options!$D$32*AVERAGE($AB147:$AG147) + Options!$D$33*GEOMEAN($AB147:$AG147+0.0001)</f>
        <v>1</v>
      </c>
      <c r="L147" s="24">
        <f t="shared" si="38"/>
        <v>1</v>
      </c>
      <c r="M147" s="57"/>
      <c r="N147" s="25">
        <f t="shared" si="39"/>
        <v>8.2825116963394638</v>
      </c>
      <c r="O147" s="25">
        <f t="shared" si="40"/>
        <v>5.2870813397129197</v>
      </c>
      <c r="P147" s="25">
        <f t="shared" si="41"/>
        <v>6.1306217396852496</v>
      </c>
      <c r="Q147" s="25">
        <f t="shared" si="42"/>
        <v>3.9104256253544247</v>
      </c>
      <c r="R147" s="25">
        <f t="shared" si="43"/>
        <v>2.6666666666666701</v>
      </c>
      <c r="S147" s="25">
        <f t="shared" si="44"/>
        <v>0</v>
      </c>
      <c r="T147" s="58"/>
      <c r="U147" s="25">
        <f>Health!F147</f>
        <v>6.86</v>
      </c>
      <c r="V147" s="25">
        <f>Food!F147</f>
        <v>5.2870813397129197</v>
      </c>
      <c r="W147" s="26">
        <f>Macro!F147</f>
        <v>5.7024793388429798</v>
      </c>
      <c r="X147" s="25">
        <f>Socioeconomic!F147</f>
        <v>5.1428571428571397</v>
      </c>
      <c r="Y147" s="25">
        <f>'Natural Hazard'!F147</f>
        <v>2.6666666666666701</v>
      </c>
      <c r="Z147" s="25">
        <f>Conflict!F147</f>
        <v>0</v>
      </c>
      <c r="AA147" s="58"/>
      <c r="AB147" s="25">
        <f>Health!G147</f>
        <v>10</v>
      </c>
      <c r="AC147" s="25">
        <f>Food!G147</f>
        <v>0</v>
      </c>
      <c r="AD147" s="25">
        <f>Macro!G147</f>
        <v>6.5909090909090802</v>
      </c>
      <c r="AE147" s="25">
        <f>Socioeconomic!G147</f>
        <v>2.9733333333333301</v>
      </c>
      <c r="AF147" s="25">
        <f>'Natural Hazard'!G147</f>
        <v>0</v>
      </c>
      <c r="AG147" s="25">
        <f>Conflict!G147</f>
        <v>0</v>
      </c>
      <c r="AH147" s="57"/>
      <c r="AI147" s="27">
        <v>0</v>
      </c>
      <c r="AJ147" s="27">
        <v>0.3</v>
      </c>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row>
    <row r="148" spans="1:70" x14ac:dyDescent="0.2">
      <c r="A148" s="70">
        <v>143</v>
      </c>
      <c r="B148" s="20" t="s">
        <v>291</v>
      </c>
      <c r="C148" s="20" t="s">
        <v>292</v>
      </c>
      <c r="D148" s="20" t="s">
        <v>577</v>
      </c>
      <c r="E148" s="20" t="s">
        <v>568</v>
      </c>
      <c r="F148" s="57"/>
      <c r="G148" s="22" cm="1">
        <f t="array" ref="G148">Options!$D$30*(COUNTIF($N148:$S148, "&gt;="&amp;Options!$D$41) + 0.5*(COUNTIF($N148:$S148, "&gt;="&amp;Options!$D$42) - COUNTIF($N148:$S148, "&gt;="&amp;Options!$D$41))) + Options!$D$31*(COUNTIF($N148:$S148, "&gt;="&amp;Options!$D$41)) + Options!$D$32*AVERAGE($N148:$S148) + Options!$D$33*GEOMEAN($N148:$S148+0.0001)</f>
        <v>1</v>
      </c>
      <c r="H148" s="23">
        <f t="shared" si="36"/>
        <v>1</v>
      </c>
      <c r="I148" s="22" cm="1">
        <f t="array" ref="I148">Options!$D$30*(COUNTIF($U148:$Z148, "&gt;="&amp;Options!$D$37) + 0.5*(COUNTIF($U148:$Z148, "&gt;="&amp;Options!$D$38) - COUNTIF($U148:$Z148, "&gt;="&amp;Options!$D$37))) + Options!$D$31*(COUNTIF($U148:$Z148, "&gt;="&amp;Options!$D$37)) + Options!$D$32*AVERAGE($U148:$Z148) + Options!$D$33*GEOMEAN($U148:$Z148+0.0001)</f>
        <v>0</v>
      </c>
      <c r="J148" s="24">
        <f t="shared" si="37"/>
        <v>0</v>
      </c>
      <c r="K148" s="21" cm="1">
        <f t="array" ref="K148">Options!$D$30*(COUNTIF($AB148:$AG148, "&gt;="&amp;Options!$D$37) + 0.5*(COUNTIF($AB148:$AG148, "&gt;="&amp;Options!$D$38) - COUNTIF($AB148:$AG148, "&gt;="&amp;Options!$D$37))) + Options!$D$31*(COUNTIF($AB148:$AG148, "&gt;="&amp;Options!$D$37)) + Options!$D$32*AVERAGE($AB148:$AG148) + Options!$D$33*GEOMEAN($AB148:$AG148+0.0001)</f>
        <v>2</v>
      </c>
      <c r="L148" s="24">
        <f t="shared" si="38"/>
        <v>2</v>
      </c>
      <c r="M148" s="57"/>
      <c r="N148" s="25">
        <f t="shared" si="39"/>
        <v>7.5894663844041101</v>
      </c>
      <c r="O148" s="25">
        <f t="shared" si="40"/>
        <v>0</v>
      </c>
      <c r="P148" s="25">
        <f t="shared" si="41"/>
        <v>3.5041322314049599</v>
      </c>
      <c r="Q148" s="25">
        <f t="shared" si="42"/>
        <v>4.1403933560541324</v>
      </c>
      <c r="R148" s="25">
        <f t="shared" si="43"/>
        <v>0.83333333333333404</v>
      </c>
      <c r="S148" s="25">
        <f t="shared" si="44"/>
        <v>0</v>
      </c>
      <c r="T148" s="58"/>
      <c r="U148" s="25">
        <f>Health!F148</f>
        <v>5.76</v>
      </c>
      <c r="V148" s="25">
        <f>Food!F148</f>
        <v>0</v>
      </c>
      <c r="W148" s="26">
        <f>Macro!F148</f>
        <v>3.5041322314049599</v>
      </c>
      <c r="X148" s="25">
        <f>Socioeconomic!F148</f>
        <v>1.71428571428572</v>
      </c>
      <c r="Y148" s="25">
        <f>'Natural Hazard'!F148</f>
        <v>0.83333333333333404</v>
      </c>
      <c r="Z148" s="25">
        <f>Conflict!F148</f>
        <v>0</v>
      </c>
      <c r="AA148" s="58"/>
      <c r="AB148" s="25">
        <f>Health!G148</f>
        <v>10</v>
      </c>
      <c r="AC148" s="25">
        <f>Food!G148</f>
        <v>0</v>
      </c>
      <c r="AD148" s="25">
        <f>Macro!G148</f>
        <v>0</v>
      </c>
      <c r="AE148" s="25">
        <f>Socioeconomic!G148</f>
        <v>10</v>
      </c>
      <c r="AF148" s="25">
        <f>'Natural Hazard'!G148</f>
        <v>0</v>
      </c>
      <c r="AG148" s="25">
        <f>Conflict!G148</f>
        <v>0</v>
      </c>
      <c r="AH148" s="57"/>
      <c r="AI148" s="27">
        <v>0</v>
      </c>
      <c r="AJ148" s="27">
        <v>0.3</v>
      </c>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row>
    <row r="149" spans="1:70" x14ac:dyDescent="0.2">
      <c r="A149" s="70">
        <v>144</v>
      </c>
      <c r="B149" s="20" t="s">
        <v>293</v>
      </c>
      <c r="C149" s="20" t="s">
        <v>294</v>
      </c>
      <c r="D149" s="20" t="s">
        <v>576</v>
      </c>
      <c r="E149" s="20" t="s">
        <v>573</v>
      </c>
      <c r="F149" s="57"/>
      <c r="G149" s="22" cm="1">
        <f t="array" ref="G149">Options!$D$30*(COUNTIF($N149:$S149, "&gt;="&amp;Options!$D$41) + 0.5*(COUNTIF($N149:$S149, "&gt;="&amp;Options!$D$42) - COUNTIF($N149:$S149, "&gt;="&amp;Options!$D$41))) + Options!$D$31*(COUNTIF($N149:$S149, "&gt;="&amp;Options!$D$41)) + Options!$D$32*AVERAGE($N149:$S149) + Options!$D$33*GEOMEAN($N149:$S149+0.0001)</f>
        <v>1.5</v>
      </c>
      <c r="H149" s="23">
        <f t="shared" si="36"/>
        <v>1.5</v>
      </c>
      <c r="I149" s="22" cm="1">
        <f t="array" ref="I149">Options!$D$30*(COUNTIF($U149:$Z149, "&gt;="&amp;Options!$D$37) + 0.5*(COUNTIF($U149:$Z149, "&gt;="&amp;Options!$D$38) - COUNTIF($U149:$Z149, "&gt;="&amp;Options!$D$37))) + Options!$D$31*(COUNTIF($U149:$Z149, "&gt;="&amp;Options!$D$37)) + Options!$D$32*AVERAGE($U149:$Z149) + Options!$D$33*GEOMEAN($U149:$Z149+0.0001)</f>
        <v>0</v>
      </c>
      <c r="J149" s="24">
        <f t="shared" si="37"/>
        <v>0</v>
      </c>
      <c r="K149" s="21" cm="1">
        <f t="array" ref="K149">Options!$D$30*(COUNTIF($AB149:$AG149, "&gt;="&amp;Options!$D$37) + 0.5*(COUNTIF($AB149:$AG149, "&gt;="&amp;Options!$D$38) - COUNTIF($AB149:$AG149, "&gt;="&amp;Options!$D$37))) + Options!$D$31*(COUNTIF($AB149:$AG149, "&gt;="&amp;Options!$D$37)) + Options!$D$32*AVERAGE($AB149:$AG149) + Options!$D$33*GEOMEAN($AB149:$AG149+0.0001)</f>
        <v>2</v>
      </c>
      <c r="L149" s="24">
        <f t="shared" si="38"/>
        <v>2</v>
      </c>
      <c r="M149" s="57"/>
      <c r="N149" s="25">
        <f t="shared" si="39"/>
        <v>6.957010852370435</v>
      </c>
      <c r="O149" s="25">
        <f t="shared" si="40"/>
        <v>2.4641148325358899</v>
      </c>
      <c r="P149" s="25">
        <f t="shared" si="41"/>
        <v>3.7241470465924289</v>
      </c>
      <c r="Q149" s="25">
        <f t="shared" si="42"/>
        <v>5.2098807225172727</v>
      </c>
      <c r="R149" s="25">
        <f t="shared" si="43"/>
        <v>5.1666666666666696</v>
      </c>
      <c r="S149" s="25">
        <f t="shared" si="44"/>
        <v>0</v>
      </c>
      <c r="T149" s="58"/>
      <c r="U149" s="25">
        <f>Health!F149</f>
        <v>4.84</v>
      </c>
      <c r="V149" s="25">
        <f>Food!F149</f>
        <v>2.4641148325358899</v>
      </c>
      <c r="W149" s="26">
        <f>Macro!F149</f>
        <v>4.69421487603306</v>
      </c>
      <c r="X149" s="25">
        <f>Socioeconomic!F149</f>
        <v>2.71428571428571</v>
      </c>
      <c r="Y149" s="25">
        <f>'Natural Hazard'!F149</f>
        <v>5.1666666666666696</v>
      </c>
      <c r="Z149" s="25">
        <f>Conflict!F149</f>
        <v>0</v>
      </c>
      <c r="AA149" s="58"/>
      <c r="AB149" s="25">
        <f>Health!G149</f>
        <v>10</v>
      </c>
      <c r="AC149" s="25">
        <f>Food!G149</f>
        <v>0</v>
      </c>
      <c r="AD149" s="25">
        <f>Macro!G149</f>
        <v>2.9545454545454501</v>
      </c>
      <c r="AE149" s="25">
        <f>Socioeconomic!G149</f>
        <v>10</v>
      </c>
      <c r="AF149" s="25">
        <f>'Natural Hazard'!G149</f>
        <v>0</v>
      </c>
      <c r="AG149" s="25">
        <f>Conflict!G149</f>
        <v>0</v>
      </c>
      <c r="AH149" s="57"/>
      <c r="AI149" s="27">
        <v>0</v>
      </c>
      <c r="AJ149" s="27">
        <v>0.3</v>
      </c>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row>
    <row r="150" spans="1:70" x14ac:dyDescent="0.2">
      <c r="A150" s="70">
        <v>145</v>
      </c>
      <c r="B150" s="20" t="s">
        <v>295</v>
      </c>
      <c r="C150" s="20" t="s">
        <v>296</v>
      </c>
      <c r="D150" s="20" t="s">
        <v>576</v>
      </c>
      <c r="E150" s="20" t="s">
        <v>573</v>
      </c>
      <c r="F150" s="57"/>
      <c r="G150" s="22" cm="1">
        <f t="array" ref="G150">Options!$D$30*(COUNTIF($N150:$S150, "&gt;="&amp;Options!$D$41) + 0.5*(COUNTIF($N150:$S150, "&gt;="&amp;Options!$D$42) - COUNTIF($N150:$S150, "&gt;="&amp;Options!$D$41))) + Options!$D$31*(COUNTIF($N150:$S150, "&gt;="&amp;Options!$D$41)) + Options!$D$32*AVERAGE($N150:$S150) + Options!$D$33*GEOMEAN($N150:$S150+0.0001)</f>
        <v>1.5</v>
      </c>
      <c r="H150" s="23">
        <f t="shared" si="36"/>
        <v>1.5</v>
      </c>
      <c r="I150" s="22" cm="1">
        <f t="array" ref="I150">Options!$D$30*(COUNTIF($U150:$Z150, "&gt;="&amp;Options!$D$37) + 0.5*(COUNTIF($U150:$Z150, "&gt;="&amp;Options!$D$38) - COUNTIF($U150:$Z150, "&gt;="&amp;Options!$D$37))) + Options!$D$31*(COUNTIF($U150:$Z150, "&gt;="&amp;Options!$D$37)) + Options!$D$32*AVERAGE($U150:$Z150) + Options!$D$33*GEOMEAN($U150:$Z150+0.0001)</f>
        <v>1</v>
      </c>
      <c r="J150" s="24">
        <f t="shared" si="37"/>
        <v>1</v>
      </c>
      <c r="K150" s="21" cm="1">
        <f t="array" ref="K150">Options!$D$30*(COUNTIF($AB150:$AG150, "&gt;="&amp;Options!$D$37) + 0.5*(COUNTIF($AB150:$AG150, "&gt;="&amp;Options!$D$38) - COUNTIF($AB150:$AG150, "&gt;="&amp;Options!$D$37))) + Options!$D$31*(COUNTIF($AB150:$AG150, "&gt;="&amp;Options!$D$37)) + Options!$D$32*AVERAGE($AB150:$AG150) + Options!$D$33*GEOMEAN($AB150:$AG150+0.0001)</f>
        <v>0</v>
      </c>
      <c r="L150" s="24">
        <f t="shared" si="38"/>
        <v>0</v>
      </c>
      <c r="M150" s="57"/>
      <c r="N150" s="25">
        <f t="shared" si="39"/>
        <v>5.5909845011686166</v>
      </c>
      <c r="O150" s="25">
        <f t="shared" si="40"/>
        <v>2.5837320574162699</v>
      </c>
      <c r="P150" s="25">
        <f t="shared" si="41"/>
        <v>3.8172962373237596</v>
      </c>
      <c r="Q150" s="25">
        <f t="shared" si="42"/>
        <v>2.7602622373694183</v>
      </c>
      <c r="R150" s="25">
        <f t="shared" si="43"/>
        <v>7.8333333333333304</v>
      </c>
      <c r="S150" s="25">
        <f t="shared" si="44"/>
        <v>0</v>
      </c>
      <c r="T150" s="58"/>
      <c r="U150" s="25">
        <f>Health!F150</f>
        <v>5.14</v>
      </c>
      <c r="V150" s="25">
        <f>Food!F150</f>
        <v>2.5837320574162699</v>
      </c>
      <c r="W150" s="26">
        <f>Macro!F150</f>
        <v>7.1239669421487601</v>
      </c>
      <c r="X150" s="25">
        <f>Socioeconomic!F150</f>
        <v>2.28571428571429</v>
      </c>
      <c r="Y150" s="25">
        <f>'Natural Hazard'!F150</f>
        <v>7.8333333333333304</v>
      </c>
      <c r="Z150" s="25">
        <f>Conflict!F150</f>
        <v>0</v>
      </c>
      <c r="AA150" s="58"/>
      <c r="AB150" s="25">
        <f>Health!G150</f>
        <v>6.08153846153846</v>
      </c>
      <c r="AC150" s="25">
        <f>Food!G150</f>
        <v>0</v>
      </c>
      <c r="AD150" s="25">
        <f>Macro!G150</f>
        <v>2.0454545454545499</v>
      </c>
      <c r="AE150" s="25">
        <f>Socioeconomic!G150</f>
        <v>3.3333333333333299</v>
      </c>
      <c r="AF150" s="25">
        <f>'Natural Hazard'!G150</f>
        <v>0</v>
      </c>
      <c r="AG150" s="25">
        <f>Conflict!G150</f>
        <v>0</v>
      </c>
      <c r="AH150" s="57"/>
      <c r="AI150" s="27">
        <v>0</v>
      </c>
      <c r="AJ150" s="27">
        <v>0.2</v>
      </c>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row>
    <row r="151" spans="1:70" x14ac:dyDescent="0.2">
      <c r="A151" s="70">
        <v>146</v>
      </c>
      <c r="B151" s="20" t="s">
        <v>297</v>
      </c>
      <c r="C151" s="20" t="s">
        <v>298</v>
      </c>
      <c r="D151" s="20" t="s">
        <v>575</v>
      </c>
      <c r="E151" s="20" t="s">
        <v>572</v>
      </c>
      <c r="F151" s="57"/>
      <c r="G151" s="22" cm="1">
        <f t="array" ref="G151">Options!$D$30*(COUNTIF($N151:$S151, "&gt;="&amp;Options!$D$41) + 0.5*(COUNTIF($N151:$S151, "&gt;="&amp;Options!$D$42) - COUNTIF($N151:$S151, "&gt;="&amp;Options!$D$41))) + Options!$D$31*(COUNTIF($N151:$S151, "&gt;="&amp;Options!$D$41)) + Options!$D$32*AVERAGE($N151:$S151) + Options!$D$33*GEOMEAN($N151:$S151+0.0001)</f>
        <v>4</v>
      </c>
      <c r="H151" s="23">
        <f t="shared" si="36"/>
        <v>4</v>
      </c>
      <c r="I151" s="22" cm="1">
        <f t="array" ref="I151">Options!$D$30*(COUNTIF($U151:$Z151, "&gt;="&amp;Options!$D$37) + 0.5*(COUNTIF($U151:$Z151, "&gt;="&amp;Options!$D$38) - COUNTIF($U151:$Z151, "&gt;="&amp;Options!$D$37))) + Options!$D$31*(COUNTIF($U151:$Z151, "&gt;="&amp;Options!$D$37)) + Options!$D$32*AVERAGE($U151:$Z151) + Options!$D$33*GEOMEAN($U151:$Z151+0.0001)</f>
        <v>1.5</v>
      </c>
      <c r="J151" s="24">
        <f t="shared" si="37"/>
        <v>1.5</v>
      </c>
      <c r="K151" s="21" cm="1">
        <f t="array" ref="K151">Options!$D$30*(COUNTIF($AB151:$AG151, "&gt;="&amp;Options!$D$37) + 0.5*(COUNTIF($AB151:$AG151, "&gt;="&amp;Options!$D$38) - COUNTIF($AB151:$AG151, "&gt;="&amp;Options!$D$37))) + Options!$D$31*(COUNTIF($AB151:$AG151, "&gt;="&amp;Options!$D$37)) + Options!$D$32*AVERAGE($AB151:$AG151) + Options!$D$33*GEOMEAN($AB151:$AG151+0.0001)</f>
        <v>1</v>
      </c>
      <c r="L151" s="24">
        <f t="shared" si="38"/>
        <v>1</v>
      </c>
      <c r="M151" s="57"/>
      <c r="N151" s="25">
        <f t="shared" si="39"/>
        <v>8.4515425472851451</v>
      </c>
      <c r="O151" s="25">
        <f t="shared" si="40"/>
        <v>9.0669856459330198</v>
      </c>
      <c r="P151" s="25">
        <f t="shared" si="41"/>
        <v>7.4842685000751557</v>
      </c>
      <c r="Q151" s="25">
        <f t="shared" si="42"/>
        <v>9</v>
      </c>
      <c r="R151" s="25">
        <f t="shared" si="43"/>
        <v>4.1666666666666696</v>
      </c>
      <c r="S151" s="25">
        <f t="shared" si="44"/>
        <v>0</v>
      </c>
      <c r="T151" s="58"/>
      <c r="U151" s="25">
        <f>Health!F151</f>
        <v>7.5</v>
      </c>
      <c r="V151" s="25">
        <f>Food!F151</f>
        <v>9.0669856459330198</v>
      </c>
      <c r="W151" s="26">
        <f>Macro!F151</f>
        <v>6.6611570247933898</v>
      </c>
      <c r="X151" s="25">
        <f>Socioeconomic!F151</f>
        <v>9</v>
      </c>
      <c r="Y151" s="25">
        <f>'Natural Hazard'!F151</f>
        <v>4.1666666666666696</v>
      </c>
      <c r="Z151" s="25">
        <f>Conflict!F151</f>
        <v>0</v>
      </c>
      <c r="AA151" s="58"/>
      <c r="AB151" s="25">
        <f>Health!G151</f>
        <v>9.5238095238094793</v>
      </c>
      <c r="AC151" s="25">
        <f>Food!G151</f>
        <v>0</v>
      </c>
      <c r="AD151" s="25">
        <f>Macro!G151</f>
        <v>8.4090909090909207</v>
      </c>
      <c r="AE151" s="25">
        <f>Socioeconomic!G151</f>
        <v>0</v>
      </c>
      <c r="AF151" s="25">
        <f>'Natural Hazard'!G151</f>
        <v>0</v>
      </c>
      <c r="AG151" s="25">
        <f>Conflict!G151</f>
        <v>0</v>
      </c>
      <c r="AH151" s="57"/>
      <c r="AI151" s="27">
        <v>0</v>
      </c>
      <c r="AJ151" s="27">
        <v>0.3</v>
      </c>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row>
    <row r="152" spans="1:70" x14ac:dyDescent="0.2">
      <c r="A152" s="70">
        <v>147</v>
      </c>
      <c r="B152" s="20" t="s">
        <v>299</v>
      </c>
      <c r="C152" s="20" t="s">
        <v>300</v>
      </c>
      <c r="D152" s="20" t="s">
        <v>577</v>
      </c>
      <c r="E152" s="20" t="s">
        <v>568</v>
      </c>
      <c r="F152" s="57"/>
      <c r="G152" s="22" cm="1">
        <f t="array" ref="G152">Options!$D$30*(COUNTIF($N152:$S152, "&gt;="&amp;Options!$D$41) + 0.5*(COUNTIF($N152:$S152, "&gt;="&amp;Options!$D$42) - COUNTIF($N152:$S152, "&gt;="&amp;Options!$D$41))) + Options!$D$31*(COUNTIF($N152:$S152, "&gt;="&amp;Options!$D$41)) + Options!$D$32*AVERAGE($N152:$S152) + Options!$D$33*GEOMEAN($N152:$S152+0.0001)</f>
        <v>1</v>
      </c>
      <c r="H152" s="23">
        <f t="shared" si="36"/>
        <v>1</v>
      </c>
      <c r="I152" s="22" cm="1">
        <f t="array" ref="I152">Options!$D$30*(COUNTIF($U152:$Z152, "&gt;="&amp;Options!$D$37) + 0.5*(COUNTIF($U152:$Z152, "&gt;="&amp;Options!$D$38) - COUNTIF($U152:$Z152, "&gt;="&amp;Options!$D$37))) + Options!$D$31*(COUNTIF($U152:$Z152, "&gt;="&amp;Options!$D$37)) + Options!$D$32*AVERAGE($U152:$Z152) + Options!$D$33*GEOMEAN($U152:$Z152+0.0001)</f>
        <v>0</v>
      </c>
      <c r="J152" s="24">
        <f t="shared" si="37"/>
        <v>0</v>
      </c>
      <c r="K152" s="21" cm="1">
        <f t="array" ref="K152">Options!$D$30*(COUNTIF($AB152:$AG152, "&gt;="&amp;Options!$D$37) + 0.5*(COUNTIF($AB152:$AG152, "&gt;="&amp;Options!$D$38) - COUNTIF($AB152:$AG152, "&gt;="&amp;Options!$D$37))) + Options!$D$31*(COUNTIF($AB152:$AG152, "&gt;="&amp;Options!$D$37)) + Options!$D$32*AVERAGE($AB152:$AG152) + Options!$D$33*GEOMEAN($AB152:$AG152+0.0001)</f>
        <v>2.5</v>
      </c>
      <c r="L152" s="24">
        <f t="shared" si="38"/>
        <v>2.5</v>
      </c>
      <c r="M152" s="57"/>
      <c r="N152" s="25">
        <f t="shared" si="39"/>
        <v>6.4342831768581652</v>
      </c>
      <c r="O152" s="25">
        <f t="shared" si="40"/>
        <v>2.39234449760766</v>
      </c>
      <c r="P152" s="25">
        <f t="shared" si="41"/>
        <v>4.3916114285241044</v>
      </c>
      <c r="Q152" s="25">
        <f t="shared" si="42"/>
        <v>3.4641016151377602</v>
      </c>
      <c r="R152" s="25">
        <f t="shared" si="43"/>
        <v>5.9160797830996161</v>
      </c>
      <c r="S152" s="25">
        <f t="shared" si="44"/>
        <v>0</v>
      </c>
      <c r="T152" s="58"/>
      <c r="U152" s="25">
        <f>Health!F152</f>
        <v>4.1399999999999997</v>
      </c>
      <c r="V152" s="25">
        <f>Food!F152</f>
        <v>2.39234449760766</v>
      </c>
      <c r="W152" s="26">
        <f>Macro!F152</f>
        <v>4.9917355371900802</v>
      </c>
      <c r="X152" s="25">
        <f>Socioeconomic!F152</f>
        <v>1.71428571428572</v>
      </c>
      <c r="Y152" s="25">
        <f>'Natural Hazard'!F152</f>
        <v>3.5</v>
      </c>
      <c r="Z152" s="25">
        <f>Conflict!F152</f>
        <v>0</v>
      </c>
      <c r="AA152" s="58"/>
      <c r="AB152" s="25">
        <f>Health!G152</f>
        <v>10</v>
      </c>
      <c r="AC152" s="25">
        <f>Food!G152</f>
        <v>0</v>
      </c>
      <c r="AD152" s="25">
        <f>Macro!G152</f>
        <v>3.86363636363637</v>
      </c>
      <c r="AE152" s="25">
        <f>Socioeconomic!G152</f>
        <v>7</v>
      </c>
      <c r="AF152" s="25">
        <f>'Natural Hazard'!G152</f>
        <v>10</v>
      </c>
      <c r="AG152" s="25">
        <f>Conflict!G152</f>
        <v>0</v>
      </c>
      <c r="AH152" s="57"/>
      <c r="AI152" s="27">
        <v>0</v>
      </c>
      <c r="AJ152" s="27">
        <v>0.3</v>
      </c>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row>
    <row r="153" spans="1:70" x14ac:dyDescent="0.2">
      <c r="A153" s="70">
        <v>148</v>
      </c>
      <c r="B153" s="20" t="s">
        <v>301</v>
      </c>
      <c r="C153" s="20" t="s">
        <v>302</v>
      </c>
      <c r="D153" s="20" t="s">
        <v>575</v>
      </c>
      <c r="E153" s="20" t="s">
        <v>572</v>
      </c>
      <c r="F153" s="57"/>
      <c r="G153" s="22" cm="1">
        <f t="array" ref="G153">Options!$D$30*(COUNTIF($N153:$S153, "&gt;="&amp;Options!$D$41) + 0.5*(COUNTIF($N153:$S153, "&gt;="&amp;Options!$D$42) - COUNTIF($N153:$S153, "&gt;="&amp;Options!$D$41))) + Options!$D$31*(COUNTIF($N153:$S153, "&gt;="&amp;Options!$D$41)) + Options!$D$32*AVERAGE($N153:$S153) + Options!$D$33*GEOMEAN($N153:$S153+0.0001)</f>
        <v>5.5</v>
      </c>
      <c r="H153" s="23">
        <f t="shared" si="36"/>
        <v>5.5</v>
      </c>
      <c r="I153" s="22" cm="1">
        <f t="array" ref="I153">Options!$D$30*(COUNTIF($U153:$Z153, "&gt;="&amp;Options!$D$37) + 0.5*(COUNTIF($U153:$Z153, "&gt;="&amp;Options!$D$38) - COUNTIF($U153:$Z153, "&gt;="&amp;Options!$D$37))) + Options!$D$31*(COUNTIF($U153:$Z153, "&gt;="&amp;Options!$D$37)) + Options!$D$32*AVERAGE($U153:$Z153) + Options!$D$33*GEOMEAN($U153:$Z153+0.0001)</f>
        <v>4</v>
      </c>
      <c r="J153" s="24">
        <f t="shared" si="37"/>
        <v>4</v>
      </c>
      <c r="K153" s="21" cm="1">
        <f t="array" ref="K153">Options!$D$30*(COUNTIF($AB153:$AG153, "&gt;="&amp;Options!$D$37) + 0.5*(COUNTIF($AB153:$AG153, "&gt;="&amp;Options!$D$38) - COUNTIF($AB153:$AG153, "&gt;="&amp;Options!$D$37))) + Options!$D$31*(COUNTIF($AB153:$AG153, "&gt;="&amp;Options!$D$37)) + Options!$D$32*AVERAGE($AB153:$AG153) + Options!$D$33*GEOMEAN($AB153:$AG153+0.0001)</f>
        <v>4.5</v>
      </c>
      <c r="L153" s="24">
        <f t="shared" si="38"/>
        <v>4.5</v>
      </c>
      <c r="M153" s="57"/>
      <c r="N153" s="25">
        <f t="shared" si="39"/>
        <v>9.7467943448089631</v>
      </c>
      <c r="O153" s="25">
        <f t="shared" si="40"/>
        <v>10</v>
      </c>
      <c r="P153" s="25">
        <f t="shared" si="41"/>
        <v>8.6602540378443873</v>
      </c>
      <c r="Q153" s="25">
        <f t="shared" si="42"/>
        <v>9.1807251503197893</v>
      </c>
      <c r="R153" s="25">
        <f t="shared" si="43"/>
        <v>5.3333333333333304</v>
      </c>
      <c r="S153" s="25">
        <f t="shared" si="44"/>
        <v>10</v>
      </c>
      <c r="T153" s="58"/>
      <c r="U153" s="25">
        <f>Health!F153</f>
        <v>9.5</v>
      </c>
      <c r="V153" s="25">
        <f>Food!F153</f>
        <v>10</v>
      </c>
      <c r="W153" s="26">
        <f>Macro!F153</f>
        <v>10</v>
      </c>
      <c r="X153" s="25">
        <f>Socioeconomic!F153</f>
        <v>8.4285714285714306</v>
      </c>
      <c r="Y153" s="25">
        <f>'Natural Hazard'!F153</f>
        <v>5.3333333333333304</v>
      </c>
      <c r="Z153" s="25">
        <f>Conflict!F153</f>
        <v>10</v>
      </c>
      <c r="AA153" s="58"/>
      <c r="AB153" s="25">
        <f>Health!G153</f>
        <v>10</v>
      </c>
      <c r="AC153" s="25">
        <f>Food!G153</f>
        <v>10</v>
      </c>
      <c r="AD153" s="25">
        <f>Macro!G153</f>
        <v>7.5</v>
      </c>
      <c r="AE153" s="25">
        <f>Socioeconomic!G153</f>
        <v>10</v>
      </c>
      <c r="AF153" s="25">
        <f>'Natural Hazard'!G153</f>
        <v>0</v>
      </c>
      <c r="AG153" s="25">
        <f>Conflict!G153</f>
        <v>10</v>
      </c>
      <c r="AH153" s="57"/>
      <c r="AI153" s="27">
        <v>0</v>
      </c>
      <c r="AJ153" s="27">
        <v>0.2</v>
      </c>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row>
    <row r="154" spans="1:70" x14ac:dyDescent="0.2">
      <c r="A154" s="70">
        <v>149</v>
      </c>
      <c r="B154" s="20" t="s">
        <v>303</v>
      </c>
      <c r="C154" s="20" t="s">
        <v>304</v>
      </c>
      <c r="D154" s="20" t="s">
        <v>575</v>
      </c>
      <c r="E154" s="20" t="s">
        <v>572</v>
      </c>
      <c r="F154" s="57"/>
      <c r="G154" s="22" cm="1">
        <f t="array" ref="G154">Options!$D$30*(COUNTIF($N154:$S154, "&gt;="&amp;Options!$D$41) + 0.5*(COUNTIF($N154:$S154, "&gt;="&amp;Options!$D$42) - COUNTIF($N154:$S154, "&gt;="&amp;Options!$D$41))) + Options!$D$31*(COUNTIF($N154:$S154, "&gt;="&amp;Options!$D$41)) + Options!$D$32*AVERAGE($N154:$S154) + Options!$D$33*GEOMEAN($N154:$S154+0.0001)</f>
        <v>3.5</v>
      </c>
      <c r="H154" s="23">
        <f t="shared" si="36"/>
        <v>3.5</v>
      </c>
      <c r="I154" s="22" cm="1">
        <f t="array" ref="I154">Options!$D$30*(COUNTIF($U154:$Z154, "&gt;="&amp;Options!$D$37) + 0.5*(COUNTIF($U154:$Z154, "&gt;="&amp;Options!$D$38) - COUNTIF($U154:$Z154, "&gt;="&amp;Options!$D$37))) + Options!$D$31*(COUNTIF($U154:$Z154, "&gt;="&amp;Options!$D$37)) + Options!$D$32*AVERAGE($U154:$Z154) + Options!$D$33*GEOMEAN($U154:$Z154+0.0001)</f>
        <v>1.5</v>
      </c>
      <c r="J154" s="24">
        <f t="shared" si="37"/>
        <v>1.5</v>
      </c>
      <c r="K154" s="21" cm="1">
        <f t="array" ref="K154">Options!$D$30*(COUNTIF($AB154:$AG154, "&gt;="&amp;Options!$D$37) + 0.5*(COUNTIF($AB154:$AG154, "&gt;="&amp;Options!$D$38) - COUNTIF($AB154:$AG154, "&gt;="&amp;Options!$D$37))) + Options!$D$31*(COUNTIF($AB154:$AG154, "&gt;="&amp;Options!$D$37)) + Options!$D$32*AVERAGE($AB154:$AG154) + Options!$D$33*GEOMEAN($AB154:$AG154+0.0001)</f>
        <v>2</v>
      </c>
      <c r="L154" s="24">
        <f t="shared" si="38"/>
        <v>2</v>
      </c>
      <c r="M154" s="57"/>
      <c r="N154" s="25">
        <f t="shared" si="39"/>
        <v>8.8034084308295046</v>
      </c>
      <c r="O154" s="25">
        <f t="shared" si="40"/>
        <v>7.3923444976076604</v>
      </c>
      <c r="P154" s="25">
        <f t="shared" si="41"/>
        <v>4.6334458490158958</v>
      </c>
      <c r="Q154" s="25">
        <f t="shared" si="42"/>
        <v>9.4868329805051381</v>
      </c>
      <c r="R154" s="25">
        <f t="shared" si="43"/>
        <v>5.8333333333333304</v>
      </c>
      <c r="S154" s="25">
        <f t="shared" si="44"/>
        <v>0</v>
      </c>
      <c r="T154" s="58"/>
      <c r="U154" s="25">
        <f>Health!F154</f>
        <v>7.75</v>
      </c>
      <c r="V154" s="25">
        <f>Food!F154</f>
        <v>7.3923444976076604</v>
      </c>
      <c r="W154" s="26">
        <f>Macro!F154</f>
        <v>6.2975206611570202</v>
      </c>
      <c r="X154" s="25">
        <f>Socioeconomic!F154</f>
        <v>9</v>
      </c>
      <c r="Y154" s="25">
        <f>'Natural Hazard'!F154</f>
        <v>5.8333333333333304</v>
      </c>
      <c r="Z154" s="25">
        <f>Conflict!F154</f>
        <v>0</v>
      </c>
      <c r="AA154" s="58"/>
      <c r="AB154" s="25">
        <f>Health!G154</f>
        <v>10</v>
      </c>
      <c r="AC154" s="25">
        <f>Food!G154</f>
        <v>0</v>
      </c>
      <c r="AD154" s="25">
        <f>Macro!G154</f>
        <v>3.4090909090909198</v>
      </c>
      <c r="AE154" s="25">
        <f>Socioeconomic!G154</f>
        <v>10</v>
      </c>
      <c r="AF154" s="25">
        <f>'Natural Hazard'!G154</f>
        <v>0</v>
      </c>
      <c r="AG154" s="25">
        <f>Conflict!G154</f>
        <v>0</v>
      </c>
      <c r="AH154" s="57"/>
      <c r="AI154" s="27">
        <v>0</v>
      </c>
      <c r="AJ154" s="27">
        <v>0.3</v>
      </c>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row>
    <row r="155" spans="1:70" x14ac:dyDescent="0.2">
      <c r="A155" s="70">
        <v>150</v>
      </c>
      <c r="B155" s="20" t="s">
        <v>305</v>
      </c>
      <c r="C155" s="20" t="s">
        <v>306</v>
      </c>
      <c r="D155" s="20" t="s">
        <v>579</v>
      </c>
      <c r="E155" s="20" t="s">
        <v>569</v>
      </c>
      <c r="F155" s="57"/>
      <c r="G155" s="22" cm="1">
        <f t="array" ref="G155">Options!$D$30*(COUNTIF($N155:$S155, "&gt;="&amp;Options!$D$41) + 0.5*(COUNTIF($N155:$S155, "&gt;="&amp;Options!$D$42) - COUNTIF($N155:$S155, "&gt;="&amp;Options!$D$41))) + Options!$D$31*(COUNTIF($N155:$S155, "&gt;="&amp;Options!$D$41)) + Options!$D$32*AVERAGE($N155:$S155) + Options!$D$33*GEOMEAN($N155:$S155+0.0001)</f>
        <v>0</v>
      </c>
      <c r="H155" s="23">
        <f t="shared" si="36"/>
        <v>0</v>
      </c>
      <c r="I155" s="22" cm="1">
        <f t="array" ref="I155">Options!$D$30*(COUNTIF($U155:$Z155, "&gt;="&amp;Options!$D$37) + 0.5*(COUNTIF($U155:$Z155, "&gt;="&amp;Options!$D$38) - COUNTIF($U155:$Z155, "&gt;="&amp;Options!$D$37))) + Options!$D$31*(COUNTIF($U155:$Z155, "&gt;="&amp;Options!$D$37)) + Options!$D$32*AVERAGE($U155:$Z155) + Options!$D$33*GEOMEAN($U155:$Z155+0.0001)</f>
        <v>0</v>
      </c>
      <c r="J155" s="24">
        <f t="shared" si="37"/>
        <v>0</v>
      </c>
      <c r="K155" s="21" cm="1">
        <f t="array" ref="K155">Options!$D$30*(COUNTIF($AB155:$AG155, "&gt;="&amp;Options!$D$37) + 0.5*(COUNTIF($AB155:$AG155, "&gt;="&amp;Options!$D$38) - COUNTIF($AB155:$AG155, "&gt;="&amp;Options!$D$37))) + Options!$D$31*(COUNTIF($AB155:$AG155, "&gt;="&amp;Options!$D$37)) + Options!$D$32*AVERAGE($AB155:$AG155) + Options!$D$33*GEOMEAN($AB155:$AG155+0.0001)</f>
        <v>0</v>
      </c>
      <c r="L155" s="24">
        <f t="shared" si="38"/>
        <v>0</v>
      </c>
      <c r="M155" s="57"/>
      <c r="N155" s="25">
        <f t="shared" si="39"/>
        <v>2.3196879921559184</v>
      </c>
      <c r="O155" s="25">
        <f t="shared" si="40"/>
        <v>0</v>
      </c>
      <c r="P155" s="25">
        <f t="shared" si="41"/>
        <v>1.36363636363636</v>
      </c>
      <c r="Q155" s="25">
        <f t="shared" si="42"/>
        <v>0.92582009977255186</v>
      </c>
      <c r="R155" s="25">
        <f t="shared" si="43"/>
        <v>0</v>
      </c>
      <c r="S155" s="25">
        <f t="shared" si="44"/>
        <v>0</v>
      </c>
      <c r="T155" s="58"/>
      <c r="U155" s="25">
        <f>Health!F155</f>
        <v>2.2599999999999998</v>
      </c>
      <c r="V155" s="25">
        <f>Food!F155</f>
        <v>0</v>
      </c>
      <c r="W155" s="26">
        <f>Macro!F155</f>
        <v>0</v>
      </c>
      <c r="X155" s="25">
        <f>Socioeconomic!F155</f>
        <v>0.28571428571428598</v>
      </c>
      <c r="Y155" s="25">
        <f>'Natural Hazard'!F155</f>
        <v>0</v>
      </c>
      <c r="Z155" s="25">
        <f>Conflict!F155</f>
        <v>0</v>
      </c>
      <c r="AA155" s="58"/>
      <c r="AB155" s="25">
        <f>Health!G155</f>
        <v>2.3809523809523698</v>
      </c>
      <c r="AC155" s="25">
        <f>Food!G155</f>
        <v>0</v>
      </c>
      <c r="AD155" s="25">
        <f>Macro!G155</f>
        <v>1.36363636363636</v>
      </c>
      <c r="AE155" s="25">
        <f>Socioeconomic!G155</f>
        <v>3</v>
      </c>
      <c r="AF155" s="25">
        <f>'Natural Hazard'!G155</f>
        <v>0</v>
      </c>
      <c r="AG155" s="25">
        <f>Conflict!G155</f>
        <v>0</v>
      </c>
      <c r="AH155" s="57"/>
      <c r="AI155" s="27">
        <v>0</v>
      </c>
      <c r="AJ155" s="27">
        <v>0.5</v>
      </c>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row>
    <row r="156" spans="1:70" x14ac:dyDescent="0.2">
      <c r="A156" s="70">
        <v>151</v>
      </c>
      <c r="B156" s="20" t="s">
        <v>307</v>
      </c>
      <c r="C156" s="20" t="s">
        <v>308</v>
      </c>
      <c r="D156" s="20" t="s">
        <v>579</v>
      </c>
      <c r="E156" s="20" t="s">
        <v>572</v>
      </c>
      <c r="F156" s="57"/>
      <c r="G156" s="22" cm="1">
        <f t="array" ref="G156">Options!$D$30*(COUNTIF($N156:$S156, "&gt;="&amp;Options!$D$41) + 0.5*(COUNTIF($N156:$S156, "&gt;="&amp;Options!$D$42) - COUNTIF($N156:$S156, "&gt;="&amp;Options!$D$41))) + Options!$D$31*(COUNTIF($N156:$S156, "&gt;="&amp;Options!$D$41)) + Options!$D$32*AVERAGE($N156:$S156) + Options!$D$33*GEOMEAN($N156:$S156+0.0001)</f>
        <v>5</v>
      </c>
      <c r="H156" s="23">
        <f t="shared" si="36"/>
        <v>5</v>
      </c>
      <c r="I156" s="22" cm="1">
        <f t="array" ref="I156">Options!$D$30*(COUNTIF($U156:$Z156, "&gt;="&amp;Options!$D$37) + 0.5*(COUNTIF($U156:$Z156, "&gt;="&amp;Options!$D$38) - COUNTIF($U156:$Z156, "&gt;="&amp;Options!$D$37))) + Options!$D$31*(COUNTIF($U156:$Z156, "&gt;="&amp;Options!$D$37)) + Options!$D$32*AVERAGE($U156:$Z156) + Options!$D$33*GEOMEAN($U156:$Z156+0.0001)</f>
        <v>3</v>
      </c>
      <c r="J156" s="24">
        <f t="shared" si="37"/>
        <v>3</v>
      </c>
      <c r="K156" s="21" cm="1">
        <f t="array" ref="K156">Options!$D$30*(COUNTIF($AB156:$AG156, "&gt;="&amp;Options!$D$37) + 0.5*(COUNTIF($AB156:$AG156, "&gt;="&amp;Options!$D$38) - COUNTIF($AB156:$AG156, "&gt;="&amp;Options!$D$37))) + Options!$D$31*(COUNTIF($AB156:$AG156, "&gt;="&amp;Options!$D$37)) + Options!$D$32*AVERAGE($AB156:$AG156) + Options!$D$33*GEOMEAN($AB156:$AG156+0.0001)</f>
        <v>2</v>
      </c>
      <c r="L156" s="24">
        <f t="shared" si="38"/>
        <v>2</v>
      </c>
      <c r="M156" s="57"/>
      <c r="N156" s="25">
        <f t="shared" si="39"/>
        <v>8.9596634552180134</v>
      </c>
      <c r="O156" s="25">
        <f t="shared" si="40"/>
        <v>9.1387559808612497</v>
      </c>
      <c r="P156" s="25">
        <f t="shared" si="41"/>
        <v>0</v>
      </c>
      <c r="Q156" s="25">
        <f t="shared" si="42"/>
        <v>7.8113729265468628</v>
      </c>
      <c r="R156" s="25">
        <f t="shared" si="43"/>
        <v>8.9442719099991592</v>
      </c>
      <c r="S156" s="25">
        <f t="shared" si="44"/>
        <v>10</v>
      </c>
      <c r="T156" s="58"/>
      <c r="U156" s="25">
        <f>Health!F156</f>
        <v>9.86</v>
      </c>
      <c r="V156" s="25">
        <f>Food!F156</f>
        <v>9.1387559808612497</v>
      </c>
      <c r="W156" s="26">
        <f>Macro!F156</f>
        <v>0</v>
      </c>
      <c r="X156" s="25">
        <f>Socioeconomic!F156</f>
        <v>8.4285714285714306</v>
      </c>
      <c r="Y156" s="25">
        <f>'Natural Hazard'!F156</f>
        <v>8</v>
      </c>
      <c r="Z156" s="25">
        <f>Conflict!F156</f>
        <v>10</v>
      </c>
      <c r="AA156" s="58"/>
      <c r="AB156" s="25">
        <f>Health!G156</f>
        <v>8.1415384615384596</v>
      </c>
      <c r="AC156" s="25">
        <f>Food!G156</f>
        <v>0</v>
      </c>
      <c r="AD156" s="25">
        <f>Macro!G156</f>
        <v>0</v>
      </c>
      <c r="AE156" s="25">
        <f>Socioeconomic!G156</f>
        <v>7.2393699827648303</v>
      </c>
      <c r="AF156" s="25">
        <f>'Natural Hazard'!G156</f>
        <v>10</v>
      </c>
      <c r="AG156" s="25">
        <f>Conflict!G156</f>
        <v>0</v>
      </c>
      <c r="AH156" s="57"/>
      <c r="AI156" s="27">
        <v>0</v>
      </c>
      <c r="AJ156" s="27">
        <v>0.6</v>
      </c>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row>
    <row r="157" spans="1:70" x14ac:dyDescent="0.2">
      <c r="A157" s="70">
        <v>152</v>
      </c>
      <c r="B157" s="20" t="s">
        <v>309</v>
      </c>
      <c r="C157" s="20" t="s">
        <v>310</v>
      </c>
      <c r="D157" s="20" t="s">
        <v>575</v>
      </c>
      <c r="E157" s="20" t="s">
        <v>572</v>
      </c>
      <c r="F157" s="57"/>
      <c r="G157" s="22" cm="1">
        <f t="array" ref="G157">Options!$D$30*(COUNTIF($N157:$S157, "&gt;="&amp;Options!$D$41) + 0.5*(COUNTIF($N157:$S157, "&gt;="&amp;Options!$D$42) - COUNTIF($N157:$S157, "&gt;="&amp;Options!$D$41))) + Options!$D$31*(COUNTIF($N157:$S157, "&gt;="&amp;Options!$D$41)) + Options!$D$32*AVERAGE($N157:$S157) + Options!$D$33*GEOMEAN($N157:$S157+0.0001)</f>
        <v>3</v>
      </c>
      <c r="H157" s="23">
        <f t="shared" si="36"/>
        <v>3</v>
      </c>
      <c r="I157" s="22" cm="1">
        <f t="array" ref="I157">Options!$D$30*(COUNTIF($U157:$Z157, "&gt;="&amp;Options!$D$37) + 0.5*(COUNTIF($U157:$Z157, "&gt;="&amp;Options!$D$38) - COUNTIF($U157:$Z157, "&gt;="&amp;Options!$D$37))) + Options!$D$31*(COUNTIF($U157:$Z157, "&gt;="&amp;Options!$D$37)) + Options!$D$32*AVERAGE($U157:$Z157) + Options!$D$33*GEOMEAN($U157:$Z157+0.0001)</f>
        <v>2.5</v>
      </c>
      <c r="J157" s="24">
        <f t="shared" si="37"/>
        <v>2.5</v>
      </c>
      <c r="K157" s="21" cm="1">
        <f t="array" ref="K157">Options!$D$30*(COUNTIF($AB157:$AG157, "&gt;="&amp;Options!$D$37) + 0.5*(COUNTIF($AB157:$AG157, "&gt;="&amp;Options!$D$38) - COUNTIF($AB157:$AG157, "&gt;="&amp;Options!$D$37))) + Options!$D$31*(COUNTIF($AB157:$AG157, "&gt;="&amp;Options!$D$37)) + Options!$D$32*AVERAGE($AB157:$AG157) + Options!$D$33*GEOMEAN($AB157:$AG157+0.0001)</f>
        <v>3</v>
      </c>
      <c r="L157" s="24">
        <f t="shared" si="38"/>
        <v>3</v>
      </c>
      <c r="M157" s="57"/>
      <c r="N157" s="25">
        <f t="shared" si="39"/>
        <v>10</v>
      </c>
      <c r="O157" s="25">
        <f t="shared" si="40"/>
        <v>9.8189349347874035</v>
      </c>
      <c r="P157" s="25">
        <f t="shared" si="41"/>
        <v>3.6223905087312112</v>
      </c>
      <c r="Q157" s="25">
        <f t="shared" si="42"/>
        <v>9.9283144879394616</v>
      </c>
      <c r="R157" s="25">
        <f t="shared" si="43"/>
        <v>4.8333333333333304</v>
      </c>
      <c r="S157" s="25">
        <f t="shared" si="44"/>
        <v>0</v>
      </c>
      <c r="T157" s="58"/>
      <c r="U157" s="25">
        <f>Health!F157</f>
        <v>10</v>
      </c>
      <c r="V157" s="25">
        <f>Food!F157</f>
        <v>9.6411483253588504</v>
      </c>
      <c r="W157" s="26">
        <f>Macro!F157</f>
        <v>8.2479338842975203</v>
      </c>
      <c r="X157" s="25">
        <f>Socioeconomic!F157</f>
        <v>9.8571428571428594</v>
      </c>
      <c r="Y157" s="25">
        <f>'Natural Hazard'!F157</f>
        <v>4.8333333333333304</v>
      </c>
      <c r="Z157" s="25">
        <f>Conflict!F157</f>
        <v>0</v>
      </c>
      <c r="AA157" s="58"/>
      <c r="AB157" s="25">
        <f>Health!G157</f>
        <v>10</v>
      </c>
      <c r="AC157" s="25">
        <f>Food!G157</f>
        <v>10</v>
      </c>
      <c r="AD157" s="25">
        <f>Macro!G157</f>
        <v>1.5909090909090799</v>
      </c>
      <c r="AE157" s="25">
        <f>Socioeconomic!G157</f>
        <v>10</v>
      </c>
      <c r="AF157" s="25">
        <f>'Natural Hazard'!G157</f>
        <v>0</v>
      </c>
      <c r="AG157" s="25">
        <f>Conflict!G157</f>
        <v>0</v>
      </c>
      <c r="AH157" s="57"/>
      <c r="AI157" s="27">
        <v>0</v>
      </c>
      <c r="AJ157" s="27">
        <v>0.4</v>
      </c>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row>
    <row r="158" spans="1:70" x14ac:dyDescent="0.2">
      <c r="A158" s="70">
        <v>153</v>
      </c>
      <c r="B158" s="20" t="s">
        <v>311</v>
      </c>
      <c r="C158" s="20" t="s">
        <v>312</v>
      </c>
      <c r="D158" s="20" t="s">
        <v>578</v>
      </c>
      <c r="E158" s="20" t="s">
        <v>573</v>
      </c>
      <c r="F158" s="57"/>
      <c r="G158" s="22" cm="1">
        <f t="array" ref="G158">Options!$D$30*(COUNTIF($N158:$S158, "&gt;="&amp;Options!$D$41) + 0.5*(COUNTIF($N158:$S158, "&gt;="&amp;Options!$D$42) - COUNTIF($N158:$S158, "&gt;="&amp;Options!$D$41))) + Options!$D$31*(COUNTIF($N158:$S158, "&gt;="&amp;Options!$D$41)) + Options!$D$32*AVERAGE($N158:$S158) + Options!$D$33*GEOMEAN($N158:$S158+0.0001)</f>
        <v>3.5</v>
      </c>
      <c r="H158" s="23">
        <f t="shared" si="36"/>
        <v>3.5</v>
      </c>
      <c r="I158" s="22" cm="1">
        <f t="array" ref="I158">Options!$D$30*(COUNTIF($U158:$Z158, "&gt;="&amp;Options!$D$37) + 0.5*(COUNTIF($U158:$Z158, "&gt;="&amp;Options!$D$38) - COUNTIF($U158:$Z158, "&gt;="&amp;Options!$D$37))) + Options!$D$31*(COUNTIF($U158:$Z158, "&gt;="&amp;Options!$D$37)) + Options!$D$32*AVERAGE($U158:$Z158) + Options!$D$33*GEOMEAN($U158:$Z158+0.0001)</f>
        <v>0.5</v>
      </c>
      <c r="J158" s="24">
        <f t="shared" si="37"/>
        <v>0.5</v>
      </c>
      <c r="K158" s="21" cm="1">
        <f t="array" ref="K158">Options!$D$30*(COUNTIF($AB158:$AG158, "&gt;="&amp;Options!$D$37) + 0.5*(COUNTIF($AB158:$AG158, "&gt;="&amp;Options!$D$38) - COUNTIF($AB158:$AG158, "&gt;="&amp;Options!$D$37))) + Options!$D$31*(COUNTIF($AB158:$AG158, "&gt;="&amp;Options!$D$37)) + Options!$D$32*AVERAGE($AB158:$AG158) + Options!$D$33*GEOMEAN($AB158:$AG158+0.0001)</f>
        <v>1.5</v>
      </c>
      <c r="L158" s="24">
        <f t="shared" si="38"/>
        <v>1.5</v>
      </c>
      <c r="M158" s="57"/>
      <c r="N158" s="25">
        <f t="shared" si="39"/>
        <v>6.2678317052800727</v>
      </c>
      <c r="O158" s="25">
        <f t="shared" si="40"/>
        <v>4.9760765550239201</v>
      </c>
      <c r="P158" s="25">
        <f t="shared" si="41"/>
        <v>1.9196872397404336</v>
      </c>
      <c r="Q158" s="25">
        <f t="shared" si="42"/>
        <v>7.4612650529569207</v>
      </c>
      <c r="R158" s="25">
        <f t="shared" si="43"/>
        <v>9.1666666666666696</v>
      </c>
      <c r="S158" s="25">
        <f t="shared" si="44"/>
        <v>9.1286241755822193</v>
      </c>
      <c r="T158" s="58"/>
      <c r="U158" s="25">
        <f>Health!F158</f>
        <v>5.5</v>
      </c>
      <c r="V158" s="25">
        <f>Food!F158</f>
        <v>4.9760765550239201</v>
      </c>
      <c r="W158" s="26">
        <f>Macro!F158</f>
        <v>5.4049586776859497</v>
      </c>
      <c r="X158" s="25">
        <f>Socioeconomic!F158</f>
        <v>6.28571428571429</v>
      </c>
      <c r="Y158" s="25">
        <f>'Natural Hazard'!F158</f>
        <v>9.1666666666666696</v>
      </c>
      <c r="Z158" s="25">
        <f>Conflict!F158</f>
        <v>0</v>
      </c>
      <c r="AA158" s="58"/>
      <c r="AB158" s="25">
        <f>Health!G158</f>
        <v>7.1428571428571104</v>
      </c>
      <c r="AC158" s="25">
        <f>Food!G158</f>
        <v>0</v>
      </c>
      <c r="AD158" s="25">
        <f>Macro!G158</f>
        <v>0.68181818181818299</v>
      </c>
      <c r="AE158" s="25">
        <f>Socioeconomic!G158</f>
        <v>8.8566666666666691</v>
      </c>
      <c r="AF158" s="25">
        <f>'Natural Hazard'!G158</f>
        <v>0</v>
      </c>
      <c r="AG158" s="25">
        <f>Conflict!G158</f>
        <v>9.1286241755822193</v>
      </c>
      <c r="AH158" s="57"/>
      <c r="AI158" s="27">
        <v>0</v>
      </c>
      <c r="AJ158" s="27">
        <v>0.3</v>
      </c>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row>
    <row r="159" spans="1:70" x14ac:dyDescent="0.2">
      <c r="A159" s="70">
        <v>154</v>
      </c>
      <c r="B159" s="20" t="s">
        <v>313</v>
      </c>
      <c r="C159" s="20" t="s">
        <v>314</v>
      </c>
      <c r="D159" s="20" t="s">
        <v>575</v>
      </c>
      <c r="E159" s="20" t="s">
        <v>572</v>
      </c>
      <c r="F159" s="57"/>
      <c r="G159" s="22" cm="1">
        <f t="array" ref="G159">Options!$D$30*(COUNTIF($N159:$S159, "&gt;="&amp;Options!$D$41) + 0.5*(COUNTIF($N159:$S159, "&gt;="&amp;Options!$D$42) - COUNTIF($N159:$S159, "&gt;="&amp;Options!$D$41))) + Options!$D$31*(COUNTIF($N159:$S159, "&gt;="&amp;Options!$D$41)) + Options!$D$32*AVERAGE($N159:$S159) + Options!$D$33*GEOMEAN($N159:$S159+0.0001)</f>
        <v>6</v>
      </c>
      <c r="H159" s="23">
        <f t="shared" si="36"/>
        <v>6</v>
      </c>
      <c r="I159" s="22" cm="1">
        <f t="array" ref="I159">Options!$D$30*(COUNTIF($U159:$Z159, "&gt;="&amp;Options!$D$37) + 0.5*(COUNTIF($U159:$Z159, "&gt;="&amp;Options!$D$38) - COUNTIF($U159:$Z159, "&gt;="&amp;Options!$D$37))) + Options!$D$31*(COUNTIF($U159:$Z159, "&gt;="&amp;Options!$D$37)) + Options!$D$32*AVERAGE($U159:$Z159) + Options!$D$33*GEOMEAN($U159:$Z159+0.0001)</f>
        <v>5.5</v>
      </c>
      <c r="J159" s="24">
        <f t="shared" si="37"/>
        <v>5.5</v>
      </c>
      <c r="K159" s="21" cm="1">
        <f t="array" ref="K159">Options!$D$30*(COUNTIF($AB159:$AG159, "&gt;="&amp;Options!$D$37) + 0.5*(COUNTIF($AB159:$AG159, "&gt;="&amp;Options!$D$38) - COUNTIF($AB159:$AG159, "&gt;="&amp;Options!$D$37))) + Options!$D$31*(COUNTIF($AB159:$AG159, "&gt;="&amp;Options!$D$37)) + Options!$D$32*AVERAGE($AB159:$AG159) + Options!$D$33*GEOMEAN($AB159:$AG159+0.0001)</f>
        <v>4.5</v>
      </c>
      <c r="L159" s="24">
        <f t="shared" si="38"/>
        <v>4.5</v>
      </c>
      <c r="M159" s="57"/>
      <c r="N159" s="25">
        <f t="shared" si="39"/>
        <v>9.7590007294853081</v>
      </c>
      <c r="O159" s="25">
        <f t="shared" si="40"/>
        <v>10</v>
      </c>
      <c r="P159" s="25">
        <f t="shared" si="41"/>
        <v>8.3937205966451671</v>
      </c>
      <c r="Q159" s="25">
        <f t="shared" si="42"/>
        <v>8.3666002653407556</v>
      </c>
      <c r="R159" s="25">
        <f t="shared" si="43"/>
        <v>9.9163165204290102</v>
      </c>
      <c r="S159" s="25">
        <f t="shared" si="44"/>
        <v>10</v>
      </c>
      <c r="T159" s="58"/>
      <c r="U159" s="25">
        <f>Health!F159</f>
        <v>10</v>
      </c>
      <c r="V159" s="25">
        <f>Food!F159</f>
        <v>10</v>
      </c>
      <c r="W159" s="26">
        <f>Macro!F159</f>
        <v>10</v>
      </c>
      <c r="X159" s="25">
        <f>Socioeconomic!F159</f>
        <v>10</v>
      </c>
      <c r="Y159" s="25">
        <f>'Natural Hazard'!F159</f>
        <v>9.8333333333333304</v>
      </c>
      <c r="Z159" s="25">
        <f>Conflict!F159</f>
        <v>10</v>
      </c>
      <c r="AA159" s="58"/>
      <c r="AB159" s="25">
        <f>Health!G159</f>
        <v>9.5238095238094793</v>
      </c>
      <c r="AC159" s="25">
        <f>Food!G159</f>
        <v>10</v>
      </c>
      <c r="AD159" s="25">
        <f>Macro!G159</f>
        <v>7.0454545454545299</v>
      </c>
      <c r="AE159" s="25">
        <f>Socioeconomic!G159</f>
        <v>7</v>
      </c>
      <c r="AF159" s="25">
        <f>'Natural Hazard'!G159</f>
        <v>10</v>
      </c>
      <c r="AG159" s="25">
        <f>Conflict!G159</f>
        <v>10</v>
      </c>
      <c r="AH159" s="57"/>
      <c r="AI159" s="27">
        <v>0</v>
      </c>
      <c r="AJ159" s="27">
        <v>0.2</v>
      </c>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row>
    <row r="160" spans="1:70" x14ac:dyDescent="0.2">
      <c r="A160" s="70">
        <v>155</v>
      </c>
      <c r="B160" s="20" t="s">
        <v>315</v>
      </c>
      <c r="C160" s="20" t="s">
        <v>316</v>
      </c>
      <c r="D160" s="20" t="s">
        <v>576</v>
      </c>
      <c r="E160" s="20" t="s">
        <v>573</v>
      </c>
      <c r="F160" s="57"/>
      <c r="G160" s="22" cm="1">
        <f t="array" ref="G160">Options!$D$30*(COUNTIF($N160:$S160, "&gt;="&amp;Options!$D$41) + 0.5*(COUNTIF($N160:$S160, "&gt;="&amp;Options!$D$42) - COUNTIF($N160:$S160, "&gt;="&amp;Options!$D$41))) + Options!$D$31*(COUNTIF($N160:$S160, "&gt;="&amp;Options!$D$41)) + Options!$D$32*AVERAGE($N160:$S160) + Options!$D$33*GEOMEAN($N160:$S160+0.0001)</f>
        <v>1</v>
      </c>
      <c r="H160" s="23">
        <f t="shared" si="36"/>
        <v>1</v>
      </c>
      <c r="I160" s="22" cm="1">
        <f t="array" ref="I160">Options!$D$30*(COUNTIF($U160:$Z160, "&gt;="&amp;Options!$D$37) + 0.5*(COUNTIF($U160:$Z160, "&gt;="&amp;Options!$D$38) - COUNTIF($U160:$Z160, "&gt;="&amp;Options!$D$37))) + Options!$D$31*(COUNTIF($U160:$Z160, "&gt;="&amp;Options!$D$37)) + Options!$D$32*AVERAGE($U160:$Z160) + Options!$D$33*GEOMEAN($U160:$Z160+0.0001)</f>
        <v>0</v>
      </c>
      <c r="J160" s="24">
        <f t="shared" si="37"/>
        <v>0</v>
      </c>
      <c r="K160" s="21" cm="1">
        <f t="array" ref="K160">Options!$D$30*(COUNTIF($AB160:$AG160, "&gt;="&amp;Options!$D$37) + 0.5*(COUNTIF($AB160:$AG160, "&gt;="&amp;Options!$D$38) - COUNTIF($AB160:$AG160, "&gt;="&amp;Options!$D$37))) + Options!$D$31*(COUNTIF($AB160:$AG160, "&gt;="&amp;Options!$D$37)) + Options!$D$32*AVERAGE($AB160:$AG160) + Options!$D$33*GEOMEAN($AB160:$AG160+0.0001)</f>
        <v>2</v>
      </c>
      <c r="L160" s="24">
        <f t="shared" si="38"/>
        <v>2</v>
      </c>
      <c r="M160" s="57"/>
      <c r="N160" s="25">
        <f t="shared" si="39"/>
        <v>6.5192024052026483</v>
      </c>
      <c r="O160" s="25">
        <f t="shared" si="40"/>
        <v>3.8995215311004801</v>
      </c>
      <c r="P160" s="25">
        <f t="shared" si="41"/>
        <v>3.6415252622922751</v>
      </c>
      <c r="Q160" s="25">
        <f t="shared" si="42"/>
        <v>4.9280538030458132</v>
      </c>
      <c r="R160" s="25">
        <f t="shared" si="43"/>
        <v>5.8333333333333304</v>
      </c>
      <c r="S160" s="25">
        <f t="shared" si="44"/>
        <v>0</v>
      </c>
      <c r="T160" s="58"/>
      <c r="U160" s="25">
        <f>Health!F160</f>
        <v>4.25</v>
      </c>
      <c r="V160" s="25">
        <f>Food!F160</f>
        <v>3.8995215311004801</v>
      </c>
      <c r="W160" s="26">
        <f>Macro!F160</f>
        <v>5.8347107438016499</v>
      </c>
      <c r="X160" s="25">
        <f>Socioeconomic!F160</f>
        <v>2.4285714285714302</v>
      </c>
      <c r="Y160" s="25">
        <f>'Natural Hazard'!F160</f>
        <v>5.8333333333333304</v>
      </c>
      <c r="Z160" s="25">
        <f>Conflict!F160</f>
        <v>0</v>
      </c>
      <c r="AA160" s="58"/>
      <c r="AB160" s="25">
        <f>Health!G160</f>
        <v>10</v>
      </c>
      <c r="AC160" s="25">
        <f>Food!G160</f>
        <v>0</v>
      </c>
      <c r="AD160" s="25">
        <f>Macro!G160</f>
        <v>2.2727272727272698</v>
      </c>
      <c r="AE160" s="25">
        <f>Socioeconomic!G160</f>
        <v>10</v>
      </c>
      <c r="AF160" s="25">
        <f>'Natural Hazard'!G160</f>
        <v>0</v>
      </c>
      <c r="AG160" s="25">
        <f>Conflict!G160</f>
        <v>0</v>
      </c>
      <c r="AH160" s="57"/>
      <c r="AI160" s="27">
        <v>0</v>
      </c>
      <c r="AJ160" s="27">
        <v>0.3</v>
      </c>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row>
    <row r="161" spans="1:70" x14ac:dyDescent="0.2">
      <c r="A161" s="70">
        <v>156</v>
      </c>
      <c r="B161" s="20" t="s">
        <v>317</v>
      </c>
      <c r="C161" s="20" t="s">
        <v>318</v>
      </c>
      <c r="D161" s="20" t="s">
        <v>575</v>
      </c>
      <c r="E161" s="20" t="s">
        <v>572</v>
      </c>
      <c r="F161" s="57"/>
      <c r="G161" s="22" cm="1">
        <f t="array" ref="G161">Options!$D$30*(COUNTIF($N161:$S161, "&gt;="&amp;Options!$D$41) + 0.5*(COUNTIF($N161:$S161, "&gt;="&amp;Options!$D$42) - COUNTIF($N161:$S161, "&gt;="&amp;Options!$D$41))) + Options!$D$31*(COUNTIF($N161:$S161, "&gt;="&amp;Options!$D$41)) + Options!$D$32*AVERAGE($N161:$S161) + Options!$D$33*GEOMEAN($N161:$S161+0.0001)</f>
        <v>4.5</v>
      </c>
      <c r="H161" s="23">
        <f t="shared" si="36"/>
        <v>4.5</v>
      </c>
      <c r="I161" s="22" cm="1">
        <f t="array" ref="I161">Options!$D$30*(COUNTIF($U161:$Z161, "&gt;="&amp;Options!$D$37) + 0.5*(COUNTIF($U161:$Z161, "&gt;="&amp;Options!$D$38) - COUNTIF($U161:$Z161, "&gt;="&amp;Options!$D$37))) + Options!$D$31*(COUNTIF($U161:$Z161, "&gt;="&amp;Options!$D$37)) + Options!$D$32*AVERAGE($U161:$Z161) + Options!$D$33*GEOMEAN($U161:$Z161+0.0001)</f>
        <v>4</v>
      </c>
      <c r="J161" s="24">
        <f t="shared" si="37"/>
        <v>4</v>
      </c>
      <c r="K161" s="21" cm="1">
        <f t="array" ref="K161">Options!$D$30*(COUNTIF($AB161:$AG161, "&gt;="&amp;Options!$D$37) + 0.5*(COUNTIF($AB161:$AG161, "&gt;="&amp;Options!$D$38) - COUNTIF($AB161:$AG161, "&gt;="&amp;Options!$D$37))) + Options!$D$31*(COUNTIF($AB161:$AG161, "&gt;="&amp;Options!$D$37)) + Options!$D$32*AVERAGE($AB161:$AG161) + Options!$D$33*GEOMEAN($AB161:$AG161+0.0001)</f>
        <v>4.5</v>
      </c>
      <c r="L161" s="24">
        <f t="shared" si="38"/>
        <v>4.5</v>
      </c>
      <c r="M161" s="57"/>
      <c r="N161" s="25">
        <f t="shared" si="39"/>
        <v>10</v>
      </c>
      <c r="O161" s="25">
        <f t="shared" si="40"/>
        <v>10</v>
      </c>
      <c r="P161" s="25">
        <f t="shared" si="41"/>
        <v>0</v>
      </c>
      <c r="Q161" s="25">
        <f t="shared" si="42"/>
        <v>10</v>
      </c>
      <c r="R161" s="25">
        <f t="shared" si="43"/>
        <v>5.9160797830996161</v>
      </c>
      <c r="S161" s="25">
        <f t="shared" si="44"/>
        <v>10</v>
      </c>
      <c r="T161" s="58"/>
      <c r="U161" s="25">
        <f>Health!F161</f>
        <v>10</v>
      </c>
      <c r="V161" s="25">
        <f>Food!F161</f>
        <v>10</v>
      </c>
      <c r="W161" s="26">
        <f>Macro!F161</f>
        <v>0</v>
      </c>
      <c r="X161" s="25">
        <f>Socioeconomic!F161</f>
        <v>10</v>
      </c>
      <c r="Y161" s="25">
        <f>'Natural Hazard'!F161</f>
        <v>5</v>
      </c>
      <c r="Z161" s="25">
        <f>Conflict!F161</f>
        <v>10</v>
      </c>
      <c r="AA161" s="58"/>
      <c r="AB161" s="25">
        <f>Health!G161</f>
        <v>10</v>
      </c>
      <c r="AC161" s="25">
        <f>Food!G161</f>
        <v>10</v>
      </c>
      <c r="AD161" s="25">
        <f>Macro!G161</f>
        <v>0</v>
      </c>
      <c r="AE161" s="25">
        <f>Socioeconomic!G161</f>
        <v>10</v>
      </c>
      <c r="AF161" s="25">
        <f>'Natural Hazard'!G161</f>
        <v>7</v>
      </c>
      <c r="AG161" s="25">
        <f>Conflict!G161</f>
        <v>10</v>
      </c>
      <c r="AH161" s="57"/>
      <c r="AI161" s="27">
        <v>0</v>
      </c>
      <c r="AJ161" s="27">
        <v>0.1</v>
      </c>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row>
    <row r="162" spans="1:70" x14ac:dyDescent="0.2">
      <c r="A162" s="70">
        <v>157</v>
      </c>
      <c r="B162" s="20" t="s">
        <v>319</v>
      </c>
      <c r="C162" s="20" t="s">
        <v>320</v>
      </c>
      <c r="D162" s="20" t="s">
        <v>575</v>
      </c>
      <c r="E162" s="20" t="s">
        <v>572</v>
      </c>
      <c r="F162" s="57"/>
      <c r="G162" s="22" cm="1">
        <f t="array" ref="G162">Options!$D$30*(COUNTIF($N162:$S162, "&gt;="&amp;Options!$D$41) + 0.5*(COUNTIF($N162:$S162, "&gt;="&amp;Options!$D$42) - COUNTIF($N162:$S162, "&gt;="&amp;Options!$D$41))) + Options!$D$31*(COUNTIF($N162:$S162, "&gt;="&amp;Options!$D$41)) + Options!$D$32*AVERAGE($N162:$S162) + Options!$D$33*GEOMEAN($N162:$S162+0.0001)</f>
        <v>2</v>
      </c>
      <c r="H162" s="23">
        <f t="shared" si="36"/>
        <v>2</v>
      </c>
      <c r="I162" s="22" cm="1">
        <f t="array" ref="I162">Options!$D$30*(COUNTIF($U162:$Z162, "&gt;="&amp;Options!$D$37) + 0.5*(COUNTIF($U162:$Z162, "&gt;="&amp;Options!$D$38) - COUNTIF($U162:$Z162, "&gt;="&amp;Options!$D$37))) + Options!$D$31*(COUNTIF($U162:$Z162, "&gt;="&amp;Options!$D$37)) + Options!$D$32*AVERAGE($U162:$Z162) + Options!$D$33*GEOMEAN($U162:$Z162+0.0001)</f>
        <v>2.5</v>
      </c>
      <c r="J162" s="24">
        <f t="shared" si="37"/>
        <v>2.5</v>
      </c>
      <c r="K162" s="21" cm="1">
        <f t="array" ref="K162">Options!$D$30*(COUNTIF($AB162:$AG162, "&gt;="&amp;Options!$D$37) + 0.5*(COUNTIF($AB162:$AG162, "&gt;="&amp;Options!$D$38) - COUNTIF($AB162:$AG162, "&gt;="&amp;Options!$D$37))) + Options!$D$31*(COUNTIF($AB162:$AG162, "&gt;="&amp;Options!$D$37)) + Options!$D$32*AVERAGE($AB162:$AG162) + Options!$D$33*GEOMEAN($AB162:$AG162+0.0001)</f>
        <v>1</v>
      </c>
      <c r="L162" s="24">
        <f t="shared" si="38"/>
        <v>1</v>
      </c>
      <c r="M162" s="57"/>
      <c r="N162" s="25">
        <f t="shared" si="39"/>
        <v>4.1796172073528455</v>
      </c>
      <c r="O162" s="25">
        <f t="shared" si="40"/>
        <v>8.2057416267942607</v>
      </c>
      <c r="P162" s="25">
        <f t="shared" si="41"/>
        <v>3.4590010413929537</v>
      </c>
      <c r="Q162" s="25">
        <f t="shared" si="42"/>
        <v>9.3350338586883073</v>
      </c>
      <c r="R162" s="25">
        <f t="shared" si="43"/>
        <v>0.5</v>
      </c>
      <c r="S162" s="25">
        <f t="shared" si="44"/>
        <v>0</v>
      </c>
      <c r="T162" s="58"/>
      <c r="U162" s="25">
        <f>Health!F162</f>
        <v>10</v>
      </c>
      <c r="V162" s="25">
        <f>Food!F162</f>
        <v>8.2057416267942607</v>
      </c>
      <c r="W162" s="26">
        <f>Macro!F162</f>
        <v>7.5206611570247901</v>
      </c>
      <c r="X162" s="25">
        <f>Socioeconomic!F162</f>
        <v>8.71428571428571</v>
      </c>
      <c r="Y162" s="25">
        <f>'Natural Hazard'!F162</f>
        <v>0.5</v>
      </c>
      <c r="Z162" s="25">
        <f>Conflict!F162</f>
        <v>0</v>
      </c>
      <c r="AA162" s="58"/>
      <c r="AB162" s="25">
        <f>Health!G162</f>
        <v>1.74692</v>
      </c>
      <c r="AC162" s="25">
        <f>Food!G162</f>
        <v>0</v>
      </c>
      <c r="AD162" s="25">
        <f>Macro!G162</f>
        <v>1.5909090909090799</v>
      </c>
      <c r="AE162" s="25">
        <f>Socioeconomic!G162</f>
        <v>10</v>
      </c>
      <c r="AF162" s="25">
        <f>'Natural Hazard'!G162</f>
        <v>0</v>
      </c>
      <c r="AG162" s="25">
        <f>Conflict!G162</f>
        <v>0</v>
      </c>
      <c r="AH162" s="57"/>
      <c r="AI162" s="27">
        <v>0</v>
      </c>
      <c r="AJ162" s="27">
        <v>0.5</v>
      </c>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row>
    <row r="163" spans="1:70" x14ac:dyDescent="0.2">
      <c r="A163" s="70">
        <v>158</v>
      </c>
      <c r="B163" s="20" t="s">
        <v>321</v>
      </c>
      <c r="C163" s="20" t="s">
        <v>322</v>
      </c>
      <c r="D163" s="20" t="s">
        <v>578</v>
      </c>
      <c r="E163" s="20" t="s">
        <v>573</v>
      </c>
      <c r="F163" s="57"/>
      <c r="G163" s="22" cm="1">
        <f t="array" ref="G163">Options!$D$30*(COUNTIF($N163:$S163, "&gt;="&amp;Options!$D$41) + 0.5*(COUNTIF($N163:$S163, "&gt;="&amp;Options!$D$42) - COUNTIF($N163:$S163, "&gt;="&amp;Options!$D$41))) + Options!$D$31*(COUNTIF($N163:$S163, "&gt;="&amp;Options!$D$41)) + Options!$D$32*AVERAGE($N163:$S163) + Options!$D$33*GEOMEAN($N163:$S163+0.0001)</f>
        <v>1.5</v>
      </c>
      <c r="H163" s="23">
        <f t="shared" si="36"/>
        <v>1.5</v>
      </c>
      <c r="I163" s="22" cm="1">
        <f t="array" ref="I163">Options!$D$30*(COUNTIF($U163:$Z163, "&gt;="&amp;Options!$D$37) + 0.5*(COUNTIF($U163:$Z163, "&gt;="&amp;Options!$D$38) - COUNTIF($U163:$Z163, "&gt;="&amp;Options!$D$37))) + Options!$D$31*(COUNTIF($U163:$Z163, "&gt;="&amp;Options!$D$37)) + Options!$D$32*AVERAGE($U163:$Z163) + Options!$D$33*GEOMEAN($U163:$Z163+0.0001)</f>
        <v>0</v>
      </c>
      <c r="J163" s="24">
        <f t="shared" si="37"/>
        <v>0</v>
      </c>
      <c r="K163" s="21" cm="1">
        <f t="array" ref="K163">Options!$D$30*(COUNTIF($AB163:$AG163, "&gt;="&amp;Options!$D$37) + 0.5*(COUNTIF($AB163:$AG163, "&gt;="&amp;Options!$D$38) - COUNTIF($AB163:$AG163, "&gt;="&amp;Options!$D$37))) + Options!$D$31*(COUNTIF($AB163:$AG163, "&gt;="&amp;Options!$D$37)) + Options!$D$32*AVERAGE($AB163:$AG163) + Options!$D$33*GEOMEAN($AB163:$AG163+0.0001)</f>
        <v>1.5</v>
      </c>
      <c r="L163" s="24">
        <f t="shared" si="38"/>
        <v>1.5</v>
      </c>
      <c r="M163" s="57"/>
      <c r="N163" s="25">
        <f t="shared" si="39"/>
        <v>4.1712569586857917</v>
      </c>
      <c r="O163" s="25">
        <f t="shared" si="40"/>
        <v>5.5263157894736796</v>
      </c>
      <c r="P163" s="25">
        <f t="shared" si="41"/>
        <v>3.7682687984059542</v>
      </c>
      <c r="Q163" s="25">
        <f t="shared" si="42"/>
        <v>6.1535897382476392</v>
      </c>
      <c r="R163" s="25">
        <f t="shared" si="43"/>
        <v>6.9522178715380676</v>
      </c>
      <c r="S163" s="25">
        <f t="shared" si="44"/>
        <v>0</v>
      </c>
      <c r="T163" s="58"/>
      <c r="U163" s="25">
        <f>Health!F163</f>
        <v>6.7</v>
      </c>
      <c r="V163" s="25">
        <f>Food!F163</f>
        <v>5.5263157894736796</v>
      </c>
      <c r="W163" s="26">
        <f>Macro!F163</f>
        <v>6.9421487603305803</v>
      </c>
      <c r="X163" s="25">
        <f>Socioeconomic!F163</f>
        <v>5</v>
      </c>
      <c r="Y163" s="25">
        <f>'Natural Hazard'!F163</f>
        <v>4.8333333333333304</v>
      </c>
      <c r="Z163" s="25">
        <f>Conflict!F163</f>
        <v>0</v>
      </c>
      <c r="AA163" s="58"/>
      <c r="AB163" s="25">
        <f>Health!G163</f>
        <v>2.5969230769230802</v>
      </c>
      <c r="AC163" s="25">
        <f>Food!G163</f>
        <v>0</v>
      </c>
      <c r="AD163" s="25">
        <f>Macro!G163</f>
        <v>2.0454545454545499</v>
      </c>
      <c r="AE163" s="25">
        <f>Socioeconomic!G163</f>
        <v>7.5733333333333297</v>
      </c>
      <c r="AF163" s="25">
        <f>'Natural Hazard'!G163</f>
        <v>10</v>
      </c>
      <c r="AG163" s="25">
        <f>Conflict!G163</f>
        <v>0</v>
      </c>
      <c r="AH163" s="57"/>
      <c r="AI163" s="27">
        <v>0</v>
      </c>
      <c r="AJ163" s="27">
        <v>0.4</v>
      </c>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row>
    <row r="164" spans="1:70" x14ac:dyDescent="0.2">
      <c r="A164" s="70">
        <v>159</v>
      </c>
      <c r="B164" s="20" t="s">
        <v>323</v>
      </c>
      <c r="C164" s="20" t="s">
        <v>324</v>
      </c>
      <c r="D164" s="20" t="s">
        <v>576</v>
      </c>
      <c r="E164" s="20" t="s">
        <v>567</v>
      </c>
      <c r="F164" s="57"/>
      <c r="G164" s="22" cm="1">
        <f t="array" ref="G164">Options!$D$30*(COUNTIF($N164:$S164, "&gt;="&amp;Options!$D$41) + 0.5*(COUNTIF($N164:$S164, "&gt;="&amp;Options!$D$42) - COUNTIF($N164:$S164, "&gt;="&amp;Options!$D$41))) + Options!$D$31*(COUNTIF($N164:$S164, "&gt;="&amp;Options!$D$41)) + Options!$D$32*AVERAGE($N164:$S164) + Options!$D$33*GEOMEAN($N164:$S164+0.0001)</f>
        <v>0.5</v>
      </c>
      <c r="H164" s="23">
        <f t="shared" si="36"/>
        <v>0.5</v>
      </c>
      <c r="I164" s="22" cm="1">
        <f t="array" ref="I164">Options!$D$30*(COUNTIF($U164:$Z164, "&gt;="&amp;Options!$D$37) + 0.5*(COUNTIF($U164:$Z164, "&gt;="&amp;Options!$D$38) - COUNTIF($U164:$Z164, "&gt;="&amp;Options!$D$37))) + Options!$D$31*(COUNTIF($U164:$Z164, "&gt;="&amp;Options!$D$37)) + Options!$D$32*AVERAGE($U164:$Z164) + Options!$D$33*GEOMEAN($U164:$Z164+0.0001)</f>
        <v>0</v>
      </c>
      <c r="J164" s="24">
        <f t="shared" si="37"/>
        <v>0</v>
      </c>
      <c r="K164" s="21" cm="1">
        <f t="array" ref="K164">Options!$D$30*(COUNTIF($AB164:$AG164, "&gt;="&amp;Options!$D$37) + 0.5*(COUNTIF($AB164:$AG164, "&gt;="&amp;Options!$D$38) - COUNTIF($AB164:$AG164, "&gt;="&amp;Options!$D$37))) + Options!$D$31*(COUNTIF($AB164:$AG164, "&gt;="&amp;Options!$D$37)) + Options!$D$32*AVERAGE($AB164:$AG164) + Options!$D$33*GEOMEAN($AB164:$AG164+0.0001)</f>
        <v>1.5</v>
      </c>
      <c r="L164" s="24">
        <f t="shared" si="38"/>
        <v>1.5</v>
      </c>
      <c r="M164" s="57"/>
      <c r="N164" s="25">
        <f t="shared" si="39"/>
        <v>6.6483080554378651</v>
      </c>
      <c r="O164" s="25">
        <f t="shared" si="40"/>
        <v>0.86124401913875603</v>
      </c>
      <c r="P164" s="25">
        <f t="shared" si="41"/>
        <v>4.8740716043681482</v>
      </c>
      <c r="Q164" s="25">
        <f t="shared" si="42"/>
        <v>2.9459415181859021</v>
      </c>
      <c r="R164" s="25">
        <f t="shared" si="43"/>
        <v>3</v>
      </c>
      <c r="S164" s="25">
        <f t="shared" si="44"/>
        <v>0</v>
      </c>
      <c r="T164" s="58"/>
      <c r="U164" s="25">
        <f>Health!F164</f>
        <v>4.42</v>
      </c>
      <c r="V164" s="25">
        <f>Food!F164</f>
        <v>0.86124401913875603</v>
      </c>
      <c r="W164" s="26">
        <f>Macro!F164</f>
        <v>3.0743801652892602</v>
      </c>
      <c r="X164" s="25">
        <f>Socioeconomic!F164</f>
        <v>1.28571428571429</v>
      </c>
      <c r="Y164" s="25">
        <f>'Natural Hazard'!F164</f>
        <v>3</v>
      </c>
      <c r="Z164" s="25">
        <f>Conflict!F164</f>
        <v>0</v>
      </c>
      <c r="AA164" s="58"/>
      <c r="AB164" s="25">
        <f>Health!G164</f>
        <v>10</v>
      </c>
      <c r="AC164" s="25">
        <f>Food!G164</f>
        <v>0</v>
      </c>
      <c r="AD164" s="25">
        <f>Macro!G164</f>
        <v>7.7272727272727204</v>
      </c>
      <c r="AE164" s="25">
        <f>Socioeconomic!G164</f>
        <v>6.75</v>
      </c>
      <c r="AF164" s="25">
        <f>'Natural Hazard'!G164</f>
        <v>0</v>
      </c>
      <c r="AG164" s="25">
        <f>Conflict!G164</f>
        <v>0</v>
      </c>
      <c r="AH164" s="57"/>
      <c r="AI164" s="27">
        <v>0</v>
      </c>
      <c r="AJ164" s="27">
        <v>0.4</v>
      </c>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row>
    <row r="165" spans="1:70" x14ac:dyDescent="0.2">
      <c r="A165" s="70">
        <v>160</v>
      </c>
      <c r="B165" s="20" t="s">
        <v>325</v>
      </c>
      <c r="C165" s="20" t="s">
        <v>326</v>
      </c>
      <c r="D165" s="20" t="s">
        <v>576</v>
      </c>
      <c r="E165" s="20" t="s">
        <v>567</v>
      </c>
      <c r="F165" s="57"/>
      <c r="G165" s="22" cm="1">
        <f t="array" ref="G165">Options!$D$30*(COUNTIF($N165:$S165, "&gt;="&amp;Options!$D$41) + 0.5*(COUNTIF($N165:$S165, "&gt;="&amp;Options!$D$42) - COUNTIF($N165:$S165, "&gt;="&amp;Options!$D$41))) + Options!$D$31*(COUNTIF($N165:$S165, "&gt;="&amp;Options!$D$41)) + Options!$D$32*AVERAGE($N165:$S165) + Options!$D$33*GEOMEAN($N165:$S165+0.0001)</f>
        <v>0</v>
      </c>
      <c r="H165" s="23">
        <f t="shared" si="36"/>
        <v>0</v>
      </c>
      <c r="I165" s="22" cm="1">
        <f t="array" ref="I165">Options!$D$30*(COUNTIF($U165:$Z165, "&gt;="&amp;Options!$D$37) + 0.5*(COUNTIF($U165:$Z165, "&gt;="&amp;Options!$D$38) - COUNTIF($U165:$Z165, "&gt;="&amp;Options!$D$37))) + Options!$D$31*(COUNTIF($U165:$Z165, "&gt;="&amp;Options!$D$37)) + Options!$D$32*AVERAGE($U165:$Z165) + Options!$D$33*GEOMEAN($U165:$Z165+0.0001)</f>
        <v>0</v>
      </c>
      <c r="J165" s="24">
        <f t="shared" si="37"/>
        <v>0</v>
      </c>
      <c r="K165" s="21" cm="1">
        <f t="array" ref="K165">Options!$D$30*(COUNTIF($AB165:$AG165, "&gt;="&amp;Options!$D$37) + 0.5*(COUNTIF($AB165:$AG165, "&gt;="&amp;Options!$D$38) - COUNTIF($AB165:$AG165, "&gt;="&amp;Options!$D$37))) + Options!$D$31*(COUNTIF($AB165:$AG165, "&gt;="&amp;Options!$D$37)) + Options!$D$32*AVERAGE($AB165:$AG165) + Options!$D$33*GEOMEAN($AB165:$AG165+0.0001)</f>
        <v>2</v>
      </c>
      <c r="L165" s="24">
        <f t="shared" si="38"/>
        <v>2</v>
      </c>
      <c r="M165" s="57"/>
      <c r="N165" s="25">
        <f t="shared" si="39"/>
        <v>4.1833001326703778</v>
      </c>
      <c r="O165" s="25">
        <f t="shared" si="40"/>
        <v>0.21531100478469001</v>
      </c>
      <c r="P165" s="25">
        <f t="shared" si="41"/>
        <v>2.2314049586776901</v>
      </c>
      <c r="Q165" s="25">
        <f t="shared" si="42"/>
        <v>1.690308509457034</v>
      </c>
      <c r="R165" s="25">
        <f t="shared" si="43"/>
        <v>4</v>
      </c>
      <c r="S165" s="25">
        <f t="shared" si="44"/>
        <v>0</v>
      </c>
      <c r="T165" s="58"/>
      <c r="U165" s="25">
        <f>Health!F165</f>
        <v>1.75</v>
      </c>
      <c r="V165" s="25">
        <f>Food!F165</f>
        <v>0.21531100478469001</v>
      </c>
      <c r="W165" s="26">
        <f>Macro!F165</f>
        <v>2.2314049586776901</v>
      </c>
      <c r="X165" s="25">
        <f>Socioeconomic!F165</f>
        <v>0.28571428571428598</v>
      </c>
      <c r="Y165" s="25">
        <f>'Natural Hazard'!F165</f>
        <v>4</v>
      </c>
      <c r="Z165" s="25">
        <f>Conflict!F165</f>
        <v>0</v>
      </c>
      <c r="AA165" s="58"/>
      <c r="AB165" s="25">
        <f>Health!G165</f>
        <v>10</v>
      </c>
      <c r="AC165" s="25">
        <f>Food!G165</f>
        <v>0</v>
      </c>
      <c r="AD165" s="25">
        <f>Macro!G165</f>
        <v>0</v>
      </c>
      <c r="AE165" s="25">
        <f>Socioeconomic!G165</f>
        <v>10</v>
      </c>
      <c r="AF165" s="25">
        <f>'Natural Hazard'!G165</f>
        <v>0</v>
      </c>
      <c r="AG165" s="25">
        <f>Conflict!G165</f>
        <v>0</v>
      </c>
      <c r="AH165" s="57"/>
      <c r="AI165" s="27">
        <v>0</v>
      </c>
      <c r="AJ165" s="27">
        <v>0.4</v>
      </c>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row>
    <row r="166" spans="1:70" x14ac:dyDescent="0.2">
      <c r="A166" s="70">
        <v>161</v>
      </c>
      <c r="B166" s="20" t="s">
        <v>327</v>
      </c>
      <c r="C166" s="20" t="s">
        <v>328</v>
      </c>
      <c r="D166" s="20" t="s">
        <v>576</v>
      </c>
      <c r="E166" s="20" t="s">
        <v>567</v>
      </c>
      <c r="F166" s="57"/>
      <c r="G166" s="22" cm="1">
        <f t="array" ref="G166">Options!$D$30*(COUNTIF($N166:$S166, "&gt;="&amp;Options!$D$41) + 0.5*(COUNTIF($N166:$S166, "&gt;="&amp;Options!$D$42) - COUNTIF($N166:$S166, "&gt;="&amp;Options!$D$41))) + Options!$D$31*(COUNTIF($N166:$S166, "&gt;="&amp;Options!$D$41)) + Options!$D$32*AVERAGE($N166:$S166) + Options!$D$33*GEOMEAN($N166:$S166+0.0001)</f>
        <v>0</v>
      </c>
      <c r="H166" s="23">
        <f t="shared" ref="H166:H195" si="45">G166</f>
        <v>0</v>
      </c>
      <c r="I166" s="22" cm="1">
        <f t="array" ref="I166">Options!$D$30*(COUNTIF($U166:$Z166, "&gt;="&amp;Options!$D$37) + 0.5*(COUNTIF($U166:$Z166, "&gt;="&amp;Options!$D$38) - COUNTIF($U166:$Z166, "&gt;="&amp;Options!$D$37))) + Options!$D$31*(COUNTIF($U166:$Z166, "&gt;="&amp;Options!$D$37)) + Options!$D$32*AVERAGE($U166:$Z166) + Options!$D$33*GEOMEAN($U166:$Z166+0.0001)</f>
        <v>0</v>
      </c>
      <c r="J166" s="24">
        <f t="shared" ref="J166:J195" si="46">I166</f>
        <v>0</v>
      </c>
      <c r="K166" s="21" cm="1">
        <f t="array" ref="K166">Options!$D$30*(COUNTIF($AB166:$AG166, "&gt;="&amp;Options!$D$37) + 0.5*(COUNTIF($AB166:$AG166, "&gt;="&amp;Options!$D$38) - COUNTIF($AB166:$AG166, "&gt;="&amp;Options!$D$37))) + Options!$D$31*(COUNTIF($AB166:$AG166, "&gt;="&amp;Options!$D$37)) + Options!$D$32*AVERAGE($AB166:$AG166) + Options!$D$33*GEOMEAN($AB166:$AG166+0.0001)</f>
        <v>1</v>
      </c>
      <c r="L166" s="24">
        <f t="shared" ref="L166:L195" si="47">K166</f>
        <v>1</v>
      </c>
      <c r="M166" s="57"/>
      <c r="N166" s="25">
        <f t="shared" ref="N166:N195" si="48">IFERROR(GEOMEAN(U166,AB166), MAX(U166,AB166))</f>
        <v>2.2360679774997898</v>
      </c>
      <c r="O166" s="25">
        <f t="shared" ref="O166:O195" si="49">IFERROR(GEOMEAN(V166,AC166), MAX(V166,AC166))</f>
        <v>1.5550239234449701</v>
      </c>
      <c r="P166" s="25">
        <f t="shared" ref="P166:P195" si="50">IFERROR(GEOMEAN(W166,AD166), MAX(W166,AD166))</f>
        <v>0.8667841720414482</v>
      </c>
      <c r="Q166" s="25">
        <f t="shared" ref="Q166:Q195" si="51">IFERROR(GEOMEAN(X166,AE166), MAX(X166,AE166))</f>
        <v>1.3458932243787294</v>
      </c>
      <c r="R166" s="25">
        <f t="shared" ref="R166:R195" si="52">IFERROR(GEOMEAN(Y166,AF166), MAX(Y166,AF166))</f>
        <v>0.16666666666666599</v>
      </c>
      <c r="S166" s="25">
        <f t="shared" ref="S166:S195" si="53">IFERROR(GEOMEAN(Z166,AG166), MAX(Z166,AG166))</f>
        <v>0</v>
      </c>
      <c r="T166" s="58"/>
      <c r="U166" s="25">
        <f>Health!F166</f>
        <v>0.5</v>
      </c>
      <c r="V166" s="25">
        <f>Food!F166</f>
        <v>1.5550239234449701</v>
      </c>
      <c r="W166" s="26">
        <f>Macro!F166</f>
        <v>0.413223140495868</v>
      </c>
      <c r="X166" s="25">
        <f>Socioeconomic!F166</f>
        <v>0.28571428571428598</v>
      </c>
      <c r="Y166" s="25">
        <f>'Natural Hazard'!F166</f>
        <v>0.16666666666666599</v>
      </c>
      <c r="Z166" s="25">
        <f>Conflict!F166</f>
        <v>0</v>
      </c>
      <c r="AA166" s="58"/>
      <c r="AB166" s="25">
        <f>Health!G166</f>
        <v>10</v>
      </c>
      <c r="AC166" s="25">
        <f>Food!G166</f>
        <v>0</v>
      </c>
      <c r="AD166" s="25">
        <f>Macro!G166</f>
        <v>1.8181818181818199</v>
      </c>
      <c r="AE166" s="25">
        <f>Socioeconomic!G166</f>
        <v>6.34</v>
      </c>
      <c r="AF166" s="25">
        <f>'Natural Hazard'!G166</f>
        <v>0</v>
      </c>
      <c r="AG166" s="25">
        <f>Conflict!G166</f>
        <v>0</v>
      </c>
      <c r="AH166" s="57"/>
      <c r="AI166" s="27">
        <v>0</v>
      </c>
      <c r="AJ166" s="27">
        <v>0.4</v>
      </c>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row>
    <row r="167" spans="1:70" x14ac:dyDescent="0.2">
      <c r="A167" s="70">
        <v>162</v>
      </c>
      <c r="B167" s="20" t="s">
        <v>329</v>
      </c>
      <c r="C167" s="20" t="s">
        <v>330</v>
      </c>
      <c r="D167" s="20" t="s">
        <v>575</v>
      </c>
      <c r="E167" s="20" t="s">
        <v>573</v>
      </c>
      <c r="F167" s="57"/>
      <c r="G167" s="22" cm="1">
        <f t="array" ref="G167">Options!$D$30*(COUNTIF($N167:$S167, "&gt;="&amp;Options!$D$41) + 0.5*(COUNTIF($N167:$S167, "&gt;="&amp;Options!$D$42) - COUNTIF($N167:$S167, "&gt;="&amp;Options!$D$41))) + Options!$D$31*(COUNTIF($N167:$S167, "&gt;="&amp;Options!$D$41)) + Options!$D$32*AVERAGE($N167:$S167) + Options!$D$33*GEOMEAN($N167:$S167+0.0001)</f>
        <v>2</v>
      </c>
      <c r="H167" s="23">
        <f t="shared" si="45"/>
        <v>2</v>
      </c>
      <c r="I167" s="22" cm="1">
        <f t="array" ref="I167">Options!$D$30*(COUNTIF($U167:$Z167, "&gt;="&amp;Options!$D$37) + 0.5*(COUNTIF($U167:$Z167, "&gt;="&amp;Options!$D$38) - COUNTIF($U167:$Z167, "&gt;="&amp;Options!$D$37))) + Options!$D$31*(COUNTIF($U167:$Z167, "&gt;="&amp;Options!$D$37)) + Options!$D$32*AVERAGE($U167:$Z167) + Options!$D$33*GEOMEAN($U167:$Z167+0.0001)</f>
        <v>2</v>
      </c>
      <c r="J167" s="24">
        <f t="shared" si="46"/>
        <v>2</v>
      </c>
      <c r="K167" s="21" cm="1">
        <f t="array" ref="K167">Options!$D$30*(COUNTIF($AB167:$AG167, "&gt;="&amp;Options!$D$37) + 0.5*(COUNTIF($AB167:$AG167, "&gt;="&amp;Options!$D$38) - COUNTIF($AB167:$AG167, "&gt;="&amp;Options!$D$37))) + Options!$D$31*(COUNTIF($AB167:$AG167, "&gt;="&amp;Options!$D$37)) + Options!$D$32*AVERAGE($AB167:$AG167) + Options!$D$33*GEOMEAN($AB167:$AG167+0.0001)</f>
        <v>0</v>
      </c>
      <c r="L167" s="24">
        <f t="shared" si="47"/>
        <v>0</v>
      </c>
      <c r="M167" s="57"/>
      <c r="N167" s="25">
        <f t="shared" si="48"/>
        <v>6.2678317052800718</v>
      </c>
      <c r="O167" s="25">
        <f t="shared" si="49"/>
        <v>7.9186602870813401</v>
      </c>
      <c r="P167" s="25">
        <f t="shared" si="50"/>
        <v>1.8140448803568439</v>
      </c>
      <c r="Q167" s="25">
        <f t="shared" si="51"/>
        <v>6.2329203854862962</v>
      </c>
      <c r="R167" s="25">
        <f t="shared" si="52"/>
        <v>2.5</v>
      </c>
      <c r="S167" s="25">
        <f t="shared" si="53"/>
        <v>0</v>
      </c>
      <c r="T167" s="58"/>
      <c r="U167" s="25">
        <f>Health!F167</f>
        <v>8.25</v>
      </c>
      <c r="V167" s="25">
        <f>Food!F167</f>
        <v>7.9186602870813401</v>
      </c>
      <c r="W167" s="26">
        <f>Macro!F167</f>
        <v>7.2396694214875996</v>
      </c>
      <c r="X167" s="25">
        <f>Socioeconomic!F167</f>
        <v>8</v>
      </c>
      <c r="Y167" s="25">
        <f>'Natural Hazard'!F167</f>
        <v>2.5</v>
      </c>
      <c r="Z167" s="25">
        <f>Conflict!F167</f>
        <v>0</v>
      </c>
      <c r="AA167" s="58"/>
      <c r="AB167" s="25">
        <f>Health!G167</f>
        <v>4.7619047619047397</v>
      </c>
      <c r="AC167" s="25">
        <f>Food!G167</f>
        <v>0</v>
      </c>
      <c r="AD167" s="25">
        <f>Macro!G167</f>
        <v>0.45454545454544998</v>
      </c>
      <c r="AE167" s="25">
        <f>Socioeconomic!G167</f>
        <v>4.8561620664763296</v>
      </c>
      <c r="AF167" s="25">
        <f>'Natural Hazard'!G167</f>
        <v>0</v>
      </c>
      <c r="AG167" s="25">
        <f>Conflict!G167</f>
        <v>0</v>
      </c>
      <c r="AH167" s="57"/>
      <c r="AI167" s="27">
        <v>0</v>
      </c>
      <c r="AJ167" s="27">
        <v>0.4</v>
      </c>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row>
    <row r="168" spans="1:70" x14ac:dyDescent="0.2">
      <c r="A168" s="70">
        <v>163</v>
      </c>
      <c r="B168" s="20" t="s">
        <v>331</v>
      </c>
      <c r="C168" s="20" t="s">
        <v>332</v>
      </c>
      <c r="D168" s="20" t="s">
        <v>575</v>
      </c>
      <c r="E168" s="20" t="s">
        <v>573</v>
      </c>
      <c r="F168" s="57"/>
      <c r="G168" s="22" cm="1">
        <f t="array" ref="G168">Options!$D$30*(COUNTIF($N168:$S168, "&gt;="&amp;Options!$D$41) + 0.5*(COUNTIF($N168:$S168, "&gt;="&amp;Options!$D$42) - COUNTIF($N168:$S168, "&gt;="&amp;Options!$D$41))) + Options!$D$31*(COUNTIF($N168:$S168, "&gt;="&amp;Options!$D$41)) + Options!$D$32*AVERAGE($N168:$S168) + Options!$D$33*GEOMEAN($N168:$S168+0.0001)</f>
        <v>1</v>
      </c>
      <c r="H168" s="23">
        <f t="shared" si="45"/>
        <v>1</v>
      </c>
      <c r="I168" s="22" cm="1">
        <f t="array" ref="I168">Options!$D$30*(COUNTIF($U168:$Z168, "&gt;="&amp;Options!$D$37) + 0.5*(COUNTIF($U168:$Z168, "&gt;="&amp;Options!$D$38) - COUNTIF($U168:$Z168, "&gt;="&amp;Options!$D$37))) + Options!$D$31*(COUNTIF($U168:$Z168, "&gt;="&amp;Options!$D$37)) + Options!$D$32*AVERAGE($U168:$Z168) + Options!$D$33*GEOMEAN($U168:$Z168+0.0001)</f>
        <v>0.5</v>
      </c>
      <c r="J168" s="24">
        <f t="shared" si="46"/>
        <v>0.5</v>
      </c>
      <c r="K168" s="21" cm="1">
        <f t="array" ref="K168">Options!$D$30*(COUNTIF($AB168:$AG168, "&gt;="&amp;Options!$D$37) + 0.5*(COUNTIF($AB168:$AG168, "&gt;="&amp;Options!$D$38) - COUNTIF($AB168:$AG168, "&gt;="&amp;Options!$D$37))) + Options!$D$31*(COUNTIF($AB168:$AG168, "&gt;="&amp;Options!$D$37)) + Options!$D$32*AVERAGE($AB168:$AG168) + Options!$D$33*GEOMEAN($AB168:$AG168+0.0001)</f>
        <v>1.5</v>
      </c>
      <c r="L168" s="24">
        <f t="shared" si="47"/>
        <v>1.5</v>
      </c>
      <c r="M168" s="57"/>
      <c r="N168" s="25">
        <f t="shared" si="48"/>
        <v>8.7292611371180779</v>
      </c>
      <c r="O168" s="25">
        <f t="shared" si="49"/>
        <v>2.2009569377990399</v>
      </c>
      <c r="P168" s="25">
        <f t="shared" si="50"/>
        <v>2.5433875905497656</v>
      </c>
      <c r="Q168" s="25">
        <f t="shared" si="51"/>
        <v>3.3380918415851188</v>
      </c>
      <c r="R168" s="25">
        <f t="shared" si="52"/>
        <v>4.5825756949558398</v>
      </c>
      <c r="S168" s="25">
        <f t="shared" si="53"/>
        <v>0</v>
      </c>
      <c r="T168" s="58"/>
      <c r="U168" s="25">
        <f>Health!F168</f>
        <v>7.62</v>
      </c>
      <c r="V168" s="25">
        <f>Food!F168</f>
        <v>2.2009569377990399</v>
      </c>
      <c r="W168" s="26">
        <f>Macro!F168</f>
        <v>4.0661157024793404</v>
      </c>
      <c r="X168" s="25">
        <f>Socioeconomic!F168</f>
        <v>3.71428571428571</v>
      </c>
      <c r="Y168" s="25">
        <f>'Natural Hazard'!F168</f>
        <v>3</v>
      </c>
      <c r="Z168" s="25">
        <f>Conflict!F168</f>
        <v>0</v>
      </c>
      <c r="AA168" s="58"/>
      <c r="AB168" s="25">
        <f>Health!G168</f>
        <v>10</v>
      </c>
      <c r="AC168" s="25">
        <f>Food!G168</f>
        <v>0</v>
      </c>
      <c r="AD168" s="25">
        <f>Macro!G168</f>
        <v>1.5909090909090799</v>
      </c>
      <c r="AE168" s="25">
        <f>Socioeconomic!G168</f>
        <v>3</v>
      </c>
      <c r="AF168" s="25">
        <f>'Natural Hazard'!G168</f>
        <v>7</v>
      </c>
      <c r="AG168" s="25">
        <f>Conflict!G168</f>
        <v>0</v>
      </c>
      <c r="AH168" s="57"/>
      <c r="AI168" s="27">
        <v>0</v>
      </c>
      <c r="AJ168" s="27">
        <v>0.4</v>
      </c>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row>
    <row r="169" spans="1:70" x14ac:dyDescent="0.2">
      <c r="A169" s="70">
        <v>164</v>
      </c>
      <c r="B169" s="20" t="s">
        <v>333</v>
      </c>
      <c r="C169" s="20" t="s">
        <v>334</v>
      </c>
      <c r="D169" s="20" t="s">
        <v>577</v>
      </c>
      <c r="E169" s="20" t="s">
        <v>572</v>
      </c>
      <c r="F169" s="57"/>
      <c r="G169" s="22" cm="1">
        <f t="array" ref="G169">Options!$D$30*(COUNTIF($N169:$S169, "&gt;="&amp;Options!$D$41) + 0.5*(COUNTIF($N169:$S169, "&gt;="&amp;Options!$D$42) - COUNTIF($N169:$S169, "&gt;="&amp;Options!$D$41))) + Options!$D$31*(COUNTIF($N169:$S169, "&gt;="&amp;Options!$D$41)) + Options!$D$32*AVERAGE($N169:$S169) + Options!$D$33*GEOMEAN($N169:$S169+0.0001)</f>
        <v>5.5</v>
      </c>
      <c r="H169" s="23">
        <f t="shared" si="45"/>
        <v>5.5</v>
      </c>
      <c r="I169" s="22" cm="1">
        <f t="array" ref="I169">Options!$D$30*(COUNTIF($U169:$Z169, "&gt;="&amp;Options!$D$37) + 0.5*(COUNTIF($U169:$Z169, "&gt;="&amp;Options!$D$38) - COUNTIF($U169:$Z169, "&gt;="&amp;Options!$D$37))) + Options!$D$31*(COUNTIF($U169:$Z169, "&gt;="&amp;Options!$D$37)) + Options!$D$32*AVERAGE($U169:$Z169) + Options!$D$33*GEOMEAN($U169:$Z169+0.0001)</f>
        <v>4.5</v>
      </c>
      <c r="J169" s="24">
        <f t="shared" si="46"/>
        <v>4.5</v>
      </c>
      <c r="K169" s="21" cm="1">
        <f t="array" ref="K169">Options!$D$30*(COUNTIF($AB169:$AG169, "&gt;="&amp;Options!$D$37) + 0.5*(COUNTIF($AB169:$AG169, "&gt;="&amp;Options!$D$38) - COUNTIF($AB169:$AG169, "&gt;="&amp;Options!$D$37))) + Options!$D$31*(COUNTIF($AB169:$AG169, "&gt;="&amp;Options!$D$37)) + Options!$D$32*AVERAGE($AB169:$AG169) + Options!$D$33*GEOMEAN($AB169:$AG169+0.0001)</f>
        <v>3</v>
      </c>
      <c r="L169" s="24">
        <f t="shared" si="47"/>
        <v>3</v>
      </c>
      <c r="M169" s="57"/>
      <c r="N169" s="25">
        <f t="shared" si="48"/>
        <v>9.2667056527998071</v>
      </c>
      <c r="O169" s="25">
        <f t="shared" si="49"/>
        <v>7.8563660835196254</v>
      </c>
      <c r="P169" s="25">
        <f t="shared" si="50"/>
        <v>6.7419986246324095</v>
      </c>
      <c r="Q169" s="25">
        <f t="shared" si="51"/>
        <v>8.3666002653407556</v>
      </c>
      <c r="R169" s="25">
        <f t="shared" si="52"/>
        <v>7.8333333333333304</v>
      </c>
      <c r="S169" s="25">
        <f t="shared" si="53"/>
        <v>10</v>
      </c>
      <c r="T169" s="58"/>
      <c r="U169" s="25">
        <f>Health!F169</f>
        <v>10</v>
      </c>
      <c r="V169" s="25">
        <f>Food!F169</f>
        <v>6.1722488038277499</v>
      </c>
      <c r="W169" s="26">
        <f>Macro!F169</f>
        <v>10</v>
      </c>
      <c r="X169" s="25">
        <f>Socioeconomic!F169</f>
        <v>10</v>
      </c>
      <c r="Y169" s="25">
        <f>'Natural Hazard'!F169</f>
        <v>7.8333333333333304</v>
      </c>
      <c r="Z169" s="25">
        <f>Conflict!F169</f>
        <v>10</v>
      </c>
      <c r="AA169" s="58"/>
      <c r="AB169" s="25">
        <f>Health!G169</f>
        <v>8.58718336556319</v>
      </c>
      <c r="AC169" s="25">
        <f>Food!G169</f>
        <v>10</v>
      </c>
      <c r="AD169" s="25">
        <f>Macro!G169</f>
        <v>4.5454545454545299</v>
      </c>
      <c r="AE169" s="25">
        <f>Socioeconomic!G169</f>
        <v>7</v>
      </c>
      <c r="AF169" s="25">
        <f>'Natural Hazard'!G169</f>
        <v>0</v>
      </c>
      <c r="AG169" s="25">
        <f>Conflict!G169</f>
        <v>10</v>
      </c>
      <c r="AH169" s="57"/>
      <c r="AI169" s="27">
        <v>0</v>
      </c>
      <c r="AJ169" s="27">
        <v>0.5</v>
      </c>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row>
    <row r="170" spans="1:70" x14ac:dyDescent="0.2">
      <c r="A170" s="70">
        <v>165</v>
      </c>
      <c r="B170" s="20" t="s">
        <v>335</v>
      </c>
      <c r="C170" s="20" t="s">
        <v>336</v>
      </c>
      <c r="D170" s="20" t="s">
        <v>575</v>
      </c>
      <c r="E170" s="20" t="s">
        <v>572</v>
      </c>
      <c r="F170" s="57"/>
      <c r="G170" s="22" cm="1">
        <f t="array" ref="G170">Options!$D$30*(COUNTIF($N170:$S170, "&gt;="&amp;Options!$D$41) + 0.5*(COUNTIF($N170:$S170, "&gt;="&amp;Options!$D$42) - COUNTIF($N170:$S170, "&gt;="&amp;Options!$D$41))) + Options!$D$31*(COUNTIF($N170:$S170, "&gt;="&amp;Options!$D$41)) + Options!$D$32*AVERAGE($N170:$S170) + Options!$D$33*GEOMEAN($N170:$S170+0.0001)</f>
        <v>5</v>
      </c>
      <c r="H170" s="23">
        <f t="shared" si="45"/>
        <v>5</v>
      </c>
      <c r="I170" s="22" cm="1">
        <f t="array" ref="I170">Options!$D$30*(COUNTIF($U170:$Z170, "&gt;="&amp;Options!$D$37) + 0.5*(COUNTIF($U170:$Z170, "&gt;="&amp;Options!$D$38) - COUNTIF($U170:$Z170, "&gt;="&amp;Options!$D$37))) + Options!$D$31*(COUNTIF($U170:$Z170, "&gt;="&amp;Options!$D$37)) + Options!$D$32*AVERAGE($U170:$Z170) + Options!$D$33*GEOMEAN($U170:$Z170+0.0001)</f>
        <v>4.5</v>
      </c>
      <c r="J170" s="24">
        <f t="shared" si="46"/>
        <v>4.5</v>
      </c>
      <c r="K170" s="21" cm="1">
        <f t="array" ref="K170">Options!$D$30*(COUNTIF($AB170:$AG170, "&gt;="&amp;Options!$D$37) + 0.5*(COUNTIF($AB170:$AG170, "&gt;="&amp;Options!$D$38) - COUNTIF($AB170:$AG170, "&gt;="&amp;Options!$D$37))) + Options!$D$31*(COUNTIF($AB170:$AG170, "&gt;="&amp;Options!$D$37)) + Options!$D$32*AVERAGE($AB170:$AG170) + Options!$D$33*GEOMEAN($AB170:$AG170+0.0001)</f>
        <v>3.5</v>
      </c>
      <c r="L170" s="24">
        <f t="shared" si="47"/>
        <v>3.5</v>
      </c>
      <c r="M170" s="57"/>
      <c r="N170" s="25">
        <f t="shared" si="48"/>
        <v>10</v>
      </c>
      <c r="O170" s="25">
        <f t="shared" si="49"/>
        <v>8.3666002653407556</v>
      </c>
      <c r="P170" s="25">
        <f t="shared" si="50"/>
        <v>6.527696296024585</v>
      </c>
      <c r="Q170" s="25">
        <f t="shared" si="51"/>
        <v>10</v>
      </c>
      <c r="R170" s="25">
        <f t="shared" si="52"/>
        <v>5.3333333333333304</v>
      </c>
      <c r="S170" s="25">
        <f t="shared" si="53"/>
        <v>10</v>
      </c>
      <c r="T170" s="58"/>
      <c r="U170" s="25">
        <f>Health!F170</f>
        <v>10</v>
      </c>
      <c r="V170" s="25">
        <f>Food!F170</f>
        <v>10</v>
      </c>
      <c r="W170" s="26">
        <f>Macro!F170</f>
        <v>9.8677685950413192</v>
      </c>
      <c r="X170" s="25">
        <f>Socioeconomic!F170</f>
        <v>10</v>
      </c>
      <c r="Y170" s="25">
        <f>'Natural Hazard'!F170</f>
        <v>5.3333333333333304</v>
      </c>
      <c r="Z170" s="25">
        <f>Conflict!F170</f>
        <v>10</v>
      </c>
      <c r="AA170" s="58"/>
      <c r="AB170" s="25">
        <f>Health!G170</f>
        <v>10</v>
      </c>
      <c r="AC170" s="25">
        <f>Food!G170</f>
        <v>7</v>
      </c>
      <c r="AD170" s="25">
        <f>Macro!G170</f>
        <v>4.3181818181818299</v>
      </c>
      <c r="AE170" s="25">
        <f>Socioeconomic!G170</f>
        <v>10</v>
      </c>
      <c r="AF170" s="25">
        <f>'Natural Hazard'!G170</f>
        <v>0</v>
      </c>
      <c r="AG170" s="25">
        <f>Conflict!G170</f>
        <v>10</v>
      </c>
      <c r="AH170" s="57"/>
      <c r="AI170" s="27">
        <v>0</v>
      </c>
      <c r="AJ170" s="27">
        <v>0.2</v>
      </c>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row>
    <row r="171" spans="1:70" x14ac:dyDescent="0.2">
      <c r="A171" s="70">
        <v>166</v>
      </c>
      <c r="B171" s="20" t="s">
        <v>337</v>
      </c>
      <c r="C171" s="20" t="s">
        <v>338</v>
      </c>
      <c r="D171" s="20" t="s">
        <v>575</v>
      </c>
      <c r="E171" s="20" t="s">
        <v>572</v>
      </c>
      <c r="F171" s="57"/>
      <c r="G171" s="22" cm="1">
        <f t="array" ref="G171">Options!$D$30*(COUNTIF($N171:$S171, "&gt;="&amp;Options!$D$41) + 0.5*(COUNTIF($N171:$S171, "&gt;="&amp;Options!$D$42) - COUNTIF($N171:$S171, "&gt;="&amp;Options!$D$41))) + Options!$D$31*(COUNTIF($N171:$S171, "&gt;="&amp;Options!$D$41)) + Options!$D$32*AVERAGE($N171:$S171) + Options!$D$33*GEOMEAN($N171:$S171+0.0001)</f>
        <v>3</v>
      </c>
      <c r="H171" s="23">
        <f t="shared" si="45"/>
        <v>3</v>
      </c>
      <c r="I171" s="22" cm="1">
        <f t="array" ref="I171">Options!$D$30*(COUNTIF($U171:$Z171, "&gt;="&amp;Options!$D$37) + 0.5*(COUNTIF($U171:$Z171, "&gt;="&amp;Options!$D$38) - COUNTIF($U171:$Z171, "&gt;="&amp;Options!$D$37))) + Options!$D$31*(COUNTIF($U171:$Z171, "&gt;="&amp;Options!$D$37)) + Options!$D$32*AVERAGE($U171:$Z171) + Options!$D$33*GEOMEAN($U171:$Z171+0.0001)</f>
        <v>2</v>
      </c>
      <c r="J171" s="24">
        <f t="shared" si="46"/>
        <v>2</v>
      </c>
      <c r="K171" s="21" cm="1">
        <f t="array" ref="K171">Options!$D$30*(COUNTIF($AB171:$AG171, "&gt;="&amp;Options!$D$37) + 0.5*(COUNTIF($AB171:$AG171, "&gt;="&amp;Options!$D$38) - COUNTIF($AB171:$AG171, "&gt;="&amp;Options!$D$37))) + Options!$D$31*(COUNTIF($AB171:$AG171, "&gt;="&amp;Options!$D$37)) + Options!$D$32*AVERAGE($AB171:$AG171) + Options!$D$33*GEOMEAN($AB171:$AG171+0.0001)</f>
        <v>1</v>
      </c>
      <c r="L171" s="24">
        <f t="shared" si="47"/>
        <v>1</v>
      </c>
      <c r="M171" s="57"/>
      <c r="N171" s="25">
        <f t="shared" si="48"/>
        <v>9.8742088290657488</v>
      </c>
      <c r="O171" s="25">
        <f t="shared" si="49"/>
        <v>8.6842105263157894</v>
      </c>
      <c r="P171" s="25">
        <f t="shared" si="50"/>
        <v>6.3860290786166676</v>
      </c>
      <c r="Q171" s="25">
        <f t="shared" si="51"/>
        <v>5.2284558817689639</v>
      </c>
      <c r="R171" s="25">
        <f t="shared" si="52"/>
        <v>3.3333333333333299</v>
      </c>
      <c r="S171" s="25">
        <f t="shared" si="53"/>
        <v>0</v>
      </c>
      <c r="T171" s="58"/>
      <c r="U171" s="25">
        <f>Health!F171</f>
        <v>9.75</v>
      </c>
      <c r="V171" s="25">
        <f>Food!F171</f>
        <v>8.6842105263157894</v>
      </c>
      <c r="W171" s="26">
        <f>Macro!F171</f>
        <v>7.8016528925619797</v>
      </c>
      <c r="X171" s="25">
        <f>Socioeconomic!F171</f>
        <v>8.71428571428571</v>
      </c>
      <c r="Y171" s="25">
        <f>'Natural Hazard'!F171</f>
        <v>3.3333333333333299</v>
      </c>
      <c r="Z171" s="25">
        <f>Conflict!F171</f>
        <v>0</v>
      </c>
      <c r="AA171" s="58"/>
      <c r="AB171" s="25">
        <f>Health!G171</f>
        <v>10</v>
      </c>
      <c r="AC171" s="25">
        <f>Food!G171</f>
        <v>0</v>
      </c>
      <c r="AD171" s="25">
        <f>Macro!G171</f>
        <v>5.2272727272727302</v>
      </c>
      <c r="AE171" s="25">
        <f>Socioeconomic!G171</f>
        <v>3.13700420251199</v>
      </c>
      <c r="AF171" s="25">
        <f>'Natural Hazard'!G171</f>
        <v>0</v>
      </c>
      <c r="AG171" s="25">
        <f>Conflict!G171</f>
        <v>0</v>
      </c>
      <c r="AH171" s="57"/>
      <c r="AI171" s="27">
        <v>0</v>
      </c>
      <c r="AJ171" s="27">
        <v>0.4</v>
      </c>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row>
    <row r="172" spans="1:70" x14ac:dyDescent="0.2">
      <c r="A172" s="70">
        <v>167</v>
      </c>
      <c r="B172" s="20" t="s">
        <v>339</v>
      </c>
      <c r="C172" s="20" t="s">
        <v>340</v>
      </c>
      <c r="D172" s="20" t="s">
        <v>579</v>
      </c>
      <c r="E172" s="20" t="s">
        <v>573</v>
      </c>
      <c r="F172" s="57"/>
      <c r="G172" s="22" cm="1">
        <f t="array" ref="G172">Options!$D$30*(COUNTIF($N172:$S172, "&gt;="&amp;Options!$D$41) + 0.5*(COUNTIF($N172:$S172, "&gt;="&amp;Options!$D$42) - COUNTIF($N172:$S172, "&gt;="&amp;Options!$D$41))) + Options!$D$31*(COUNTIF($N172:$S172, "&gt;="&amp;Options!$D$41)) + Options!$D$32*AVERAGE($N172:$S172) + Options!$D$33*GEOMEAN($N172:$S172+0.0001)</f>
        <v>1.5</v>
      </c>
      <c r="H172" s="23">
        <f t="shared" si="45"/>
        <v>1.5</v>
      </c>
      <c r="I172" s="22" cm="1">
        <f t="array" ref="I172">Options!$D$30*(COUNTIF($U172:$Z172, "&gt;="&amp;Options!$D$37) + 0.5*(COUNTIF($U172:$Z172, "&gt;="&amp;Options!$D$38) - COUNTIF($U172:$Z172, "&gt;="&amp;Options!$D$37))) + Options!$D$31*(COUNTIF($U172:$Z172, "&gt;="&amp;Options!$D$37)) + Options!$D$32*AVERAGE($U172:$Z172) + Options!$D$33*GEOMEAN($U172:$Z172+0.0001)</f>
        <v>0.5</v>
      </c>
      <c r="J172" s="24">
        <f t="shared" si="46"/>
        <v>0.5</v>
      </c>
      <c r="K172" s="21" cm="1">
        <f t="array" ref="K172">Options!$D$30*(COUNTIF($AB172:$AG172, "&gt;="&amp;Options!$D$37) + 0.5*(COUNTIF($AB172:$AG172, "&gt;="&amp;Options!$D$38) - COUNTIF($AB172:$AG172, "&gt;="&amp;Options!$D$37))) + Options!$D$31*(COUNTIF($AB172:$AG172, "&gt;="&amp;Options!$D$37)) + Options!$D$32*AVERAGE($AB172:$AG172) + Options!$D$33*GEOMEAN($AB172:$AG172+0.0001)</f>
        <v>2</v>
      </c>
      <c r="L172" s="24">
        <f t="shared" si="47"/>
        <v>2</v>
      </c>
      <c r="M172" s="57"/>
      <c r="N172" s="25">
        <f t="shared" si="48"/>
        <v>6.7082039324993685</v>
      </c>
      <c r="O172" s="25">
        <f t="shared" si="49"/>
        <v>3.5645933014354099</v>
      </c>
      <c r="P172" s="25">
        <f t="shared" si="50"/>
        <v>3.6528551660327326</v>
      </c>
      <c r="Q172" s="25">
        <f t="shared" si="51"/>
        <v>3.1428571428571401</v>
      </c>
      <c r="R172" s="25">
        <f t="shared" si="52"/>
        <v>9.3094933625126295</v>
      </c>
      <c r="S172" s="25">
        <f t="shared" si="53"/>
        <v>0</v>
      </c>
      <c r="T172" s="58"/>
      <c r="U172" s="25">
        <f>Health!F172</f>
        <v>4.5</v>
      </c>
      <c r="V172" s="25">
        <f>Food!F172</f>
        <v>3.5645933014354099</v>
      </c>
      <c r="W172" s="26">
        <f>Macro!F172</f>
        <v>4.8925619834710696</v>
      </c>
      <c r="X172" s="25">
        <f>Socioeconomic!F172</f>
        <v>3.1428571428571401</v>
      </c>
      <c r="Y172" s="25">
        <f>'Natural Hazard'!F172</f>
        <v>8.6666666666666696</v>
      </c>
      <c r="Z172" s="25">
        <f>Conflict!F172</f>
        <v>0</v>
      </c>
      <c r="AA172" s="58"/>
      <c r="AB172" s="25">
        <f>Health!G172</f>
        <v>10</v>
      </c>
      <c r="AC172" s="25">
        <f>Food!G172</f>
        <v>0</v>
      </c>
      <c r="AD172" s="25">
        <f>Macro!G172</f>
        <v>2.7272727272727302</v>
      </c>
      <c r="AE172" s="25">
        <f>Socioeconomic!G172</f>
        <v>0</v>
      </c>
      <c r="AF172" s="25">
        <f>'Natural Hazard'!G172</f>
        <v>10</v>
      </c>
      <c r="AG172" s="25">
        <f>Conflict!G172</f>
        <v>0</v>
      </c>
      <c r="AH172" s="57"/>
      <c r="AI172" s="27">
        <v>0</v>
      </c>
      <c r="AJ172" s="27">
        <v>0.2</v>
      </c>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row>
    <row r="173" spans="1:70" x14ac:dyDescent="0.2">
      <c r="A173" s="70">
        <v>168</v>
      </c>
      <c r="B173" s="20" t="s">
        <v>341</v>
      </c>
      <c r="C173" s="20" t="s">
        <v>342</v>
      </c>
      <c r="D173" s="20" t="s">
        <v>576</v>
      </c>
      <c r="E173" s="20" t="s">
        <v>572</v>
      </c>
      <c r="F173" s="57"/>
      <c r="G173" s="22" cm="1">
        <f t="array" ref="G173">Options!$D$30*(COUNTIF($N173:$S173, "&gt;="&amp;Options!$D$41) + 0.5*(COUNTIF($N173:$S173, "&gt;="&amp;Options!$D$42) - COUNTIF($N173:$S173, "&gt;="&amp;Options!$D$41))) + Options!$D$31*(COUNTIF($N173:$S173, "&gt;="&amp;Options!$D$41)) + Options!$D$32*AVERAGE($N173:$S173) + Options!$D$33*GEOMEAN($N173:$S173+0.0001)</f>
        <v>3.5</v>
      </c>
      <c r="H173" s="23">
        <f t="shared" si="45"/>
        <v>3.5</v>
      </c>
      <c r="I173" s="22" cm="1">
        <f t="array" ref="I173">Options!$D$30*(COUNTIF($U173:$Z173, "&gt;="&amp;Options!$D$37) + 0.5*(COUNTIF($U173:$Z173, "&gt;="&amp;Options!$D$38) - COUNTIF($U173:$Z173, "&gt;="&amp;Options!$D$37))) + Options!$D$31*(COUNTIF($U173:$Z173, "&gt;="&amp;Options!$D$37)) + Options!$D$32*AVERAGE($U173:$Z173) + Options!$D$33*GEOMEAN($U173:$Z173+0.0001)</f>
        <v>2</v>
      </c>
      <c r="J173" s="24">
        <f t="shared" si="46"/>
        <v>2</v>
      </c>
      <c r="K173" s="21" cm="1">
        <f t="array" ref="K173">Options!$D$30*(COUNTIF($AB173:$AG173, "&gt;="&amp;Options!$D$37) + 0.5*(COUNTIF($AB173:$AG173, "&gt;="&amp;Options!$D$38) - COUNTIF($AB173:$AG173, "&gt;="&amp;Options!$D$37))) + Options!$D$31*(COUNTIF($AB173:$AG173, "&gt;="&amp;Options!$D$37)) + Options!$D$32*AVERAGE($AB173:$AG173) + Options!$D$33*GEOMEAN($AB173:$AG173+0.0001)</f>
        <v>1.5</v>
      </c>
      <c r="L173" s="24">
        <f t="shared" si="47"/>
        <v>1.5</v>
      </c>
      <c r="M173" s="57"/>
      <c r="N173" s="25">
        <f t="shared" si="48"/>
        <v>7.3577985838156783</v>
      </c>
      <c r="O173" s="25">
        <f t="shared" si="49"/>
        <v>5.9090909090909101</v>
      </c>
      <c r="P173" s="25">
        <f t="shared" si="50"/>
        <v>4.7673129462279586</v>
      </c>
      <c r="Q173" s="25">
        <f t="shared" si="51"/>
        <v>7.0449012765586305</v>
      </c>
      <c r="R173" s="25">
        <f t="shared" si="52"/>
        <v>7.4833147735478827</v>
      </c>
      <c r="S173" s="25">
        <f t="shared" si="53"/>
        <v>0</v>
      </c>
      <c r="T173" s="58"/>
      <c r="U173" s="25">
        <f>Health!F173</f>
        <v>7.54</v>
      </c>
      <c r="V173" s="25">
        <f>Food!F173</f>
        <v>5.9090909090909101</v>
      </c>
      <c r="W173" s="26">
        <f>Macro!F173</f>
        <v>10</v>
      </c>
      <c r="X173" s="25">
        <f>Socioeconomic!F173</f>
        <v>6.5714285714285703</v>
      </c>
      <c r="Y173" s="25">
        <f>'Natural Hazard'!F173</f>
        <v>8</v>
      </c>
      <c r="Z173" s="25">
        <f>Conflict!F173</f>
        <v>0</v>
      </c>
      <c r="AA173" s="58"/>
      <c r="AB173" s="25">
        <f>Health!G173</f>
        <v>7.18</v>
      </c>
      <c r="AC173" s="25">
        <f>Food!G173</f>
        <v>0</v>
      </c>
      <c r="AD173" s="25">
        <f>Macro!G173</f>
        <v>2.2727272727272698</v>
      </c>
      <c r="AE173" s="25">
        <f>Socioeconomic!G173</f>
        <v>7.5524877820696101</v>
      </c>
      <c r="AF173" s="25">
        <f>'Natural Hazard'!G173</f>
        <v>7</v>
      </c>
      <c r="AG173" s="25">
        <f>Conflict!G173</f>
        <v>0</v>
      </c>
      <c r="AH173" s="57"/>
      <c r="AI173" s="27">
        <v>0</v>
      </c>
      <c r="AJ173" s="27">
        <v>0.4</v>
      </c>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row>
    <row r="174" spans="1:70" x14ac:dyDescent="0.2">
      <c r="A174" s="70">
        <v>169</v>
      </c>
      <c r="B174" s="20" t="s">
        <v>343</v>
      </c>
      <c r="C174" s="20" t="s">
        <v>344</v>
      </c>
      <c r="D174" s="20" t="s">
        <v>576</v>
      </c>
      <c r="E174" s="20" t="s">
        <v>573</v>
      </c>
      <c r="F174" s="57"/>
      <c r="G174" s="22" cm="1">
        <f t="array" ref="G174">Options!$D$30*(COUNTIF($N174:$S174, "&gt;="&amp;Options!$D$41) + 0.5*(COUNTIF($N174:$S174, "&gt;="&amp;Options!$D$42) - COUNTIF($N174:$S174, "&gt;="&amp;Options!$D$41))) + Options!$D$31*(COUNTIF($N174:$S174, "&gt;="&amp;Options!$D$41)) + Options!$D$32*AVERAGE($N174:$S174) + Options!$D$33*GEOMEAN($N174:$S174+0.0001)</f>
        <v>2</v>
      </c>
      <c r="H174" s="23">
        <f t="shared" si="45"/>
        <v>2</v>
      </c>
      <c r="I174" s="22" cm="1">
        <f t="array" ref="I174">Options!$D$30*(COUNTIF($U174:$Z174, "&gt;="&amp;Options!$D$37) + 0.5*(COUNTIF($U174:$Z174, "&gt;="&amp;Options!$D$38) - COUNTIF($U174:$Z174, "&gt;="&amp;Options!$D$37))) + Options!$D$31*(COUNTIF($U174:$Z174, "&gt;="&amp;Options!$D$37)) + Options!$D$32*AVERAGE($U174:$Z174) + Options!$D$33*GEOMEAN($U174:$Z174+0.0001)</f>
        <v>1.5</v>
      </c>
      <c r="J174" s="24">
        <f t="shared" si="46"/>
        <v>1.5</v>
      </c>
      <c r="K174" s="21" cm="1">
        <f t="array" ref="K174">Options!$D$30*(COUNTIF($AB174:$AG174, "&gt;="&amp;Options!$D$37) + 0.5*(COUNTIF($AB174:$AG174, "&gt;="&amp;Options!$D$38) - COUNTIF($AB174:$AG174, "&gt;="&amp;Options!$D$37))) + Options!$D$31*(COUNTIF($AB174:$AG174, "&gt;="&amp;Options!$D$37)) + Options!$D$32*AVERAGE($AB174:$AG174) + Options!$D$33*GEOMEAN($AB174:$AG174+0.0001)</f>
        <v>1</v>
      </c>
      <c r="L174" s="24">
        <f t="shared" si="47"/>
        <v>1</v>
      </c>
      <c r="M174" s="57"/>
      <c r="N174" s="25">
        <f t="shared" si="48"/>
        <v>6.8482002127454011</v>
      </c>
      <c r="O174" s="25">
        <f t="shared" si="49"/>
        <v>3.2775119617224902</v>
      </c>
      <c r="P174" s="25">
        <f t="shared" si="50"/>
        <v>10</v>
      </c>
      <c r="Q174" s="25">
        <f t="shared" si="51"/>
        <v>3.8729833462074144</v>
      </c>
      <c r="R174" s="25">
        <f t="shared" si="52"/>
        <v>5.6124860801609122</v>
      </c>
      <c r="S174" s="25">
        <f t="shared" si="53"/>
        <v>0</v>
      </c>
      <c r="T174" s="58"/>
      <c r="U174" s="25">
        <f>Health!F174</f>
        <v>7.64</v>
      </c>
      <c r="V174" s="25">
        <f>Food!F174</f>
        <v>3.2775119617224902</v>
      </c>
      <c r="W174" s="26">
        <f>Macro!F174</f>
        <v>10</v>
      </c>
      <c r="X174" s="25">
        <f>Socioeconomic!F174</f>
        <v>2.1428571428571401</v>
      </c>
      <c r="Y174" s="25">
        <f>'Natural Hazard'!F174</f>
        <v>4.5</v>
      </c>
      <c r="Z174" s="25">
        <f>Conflict!F174</f>
        <v>0</v>
      </c>
      <c r="AA174" s="58"/>
      <c r="AB174" s="25">
        <f>Health!G174</f>
        <v>6.1384615384615397</v>
      </c>
      <c r="AC174" s="25">
        <f>Food!G174</f>
        <v>0</v>
      </c>
      <c r="AD174" s="25">
        <f>Macro!G174</f>
        <v>0</v>
      </c>
      <c r="AE174" s="25">
        <f>Socioeconomic!G174</f>
        <v>7</v>
      </c>
      <c r="AF174" s="25">
        <f>'Natural Hazard'!G174</f>
        <v>7</v>
      </c>
      <c r="AG174" s="25">
        <f>Conflict!G174</f>
        <v>0</v>
      </c>
      <c r="AH174" s="57"/>
      <c r="AI174" s="27">
        <v>0</v>
      </c>
      <c r="AJ174" s="27">
        <v>0.6</v>
      </c>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row>
    <row r="175" spans="1:70" x14ac:dyDescent="0.2">
      <c r="A175" s="70">
        <v>170</v>
      </c>
      <c r="B175" s="20" t="s">
        <v>345</v>
      </c>
      <c r="C175" s="20" t="s">
        <v>346</v>
      </c>
      <c r="D175" s="20" t="s">
        <v>579</v>
      </c>
      <c r="E175" s="20" t="s">
        <v>581</v>
      </c>
      <c r="F175" s="57"/>
      <c r="G175" s="22" cm="1">
        <f t="array" ref="G175">Options!$D$30*(COUNTIF($N175:$S175, "&gt;="&amp;Options!$D$41) + 0.5*(COUNTIF($N175:$S175, "&gt;="&amp;Options!$D$42) - COUNTIF($N175:$S175, "&gt;="&amp;Options!$D$41))) + Options!$D$31*(COUNTIF($N175:$S175, "&gt;="&amp;Options!$D$41)) + Options!$D$32*AVERAGE($N175:$S175) + Options!$D$33*GEOMEAN($N175:$S175+0.0001)</f>
        <v>4.5</v>
      </c>
      <c r="H175" s="23">
        <f t="shared" si="45"/>
        <v>4.5</v>
      </c>
      <c r="I175" s="22" cm="1">
        <f t="array" ref="I175">Options!$D$30*(COUNTIF($U175:$Z175, "&gt;="&amp;Options!$D$37) + 0.5*(COUNTIF($U175:$Z175, "&gt;="&amp;Options!$D$38) - COUNTIF($U175:$Z175, "&gt;="&amp;Options!$D$37))) + Options!$D$31*(COUNTIF($U175:$Z175, "&gt;="&amp;Options!$D$37)) + Options!$D$32*AVERAGE($U175:$Z175) + Options!$D$33*GEOMEAN($U175:$Z175+0.0001)</f>
        <v>2.5</v>
      </c>
      <c r="J175" s="24">
        <f t="shared" si="46"/>
        <v>2.5</v>
      </c>
      <c r="K175" s="21" cm="1">
        <f t="array" ref="K175">Options!$D$30*(COUNTIF($AB175:$AG175, "&gt;="&amp;Options!$D$37) + 0.5*(COUNTIF($AB175:$AG175, "&gt;="&amp;Options!$D$38) - COUNTIF($AB175:$AG175, "&gt;="&amp;Options!$D$37))) + Options!$D$31*(COUNTIF($AB175:$AG175, "&gt;="&amp;Options!$D$37)) + Options!$D$32*AVERAGE($AB175:$AG175) + Options!$D$33*GEOMEAN($AB175:$AG175+0.0001)</f>
        <v>1</v>
      </c>
      <c r="L175" s="24">
        <f t="shared" si="47"/>
        <v>1</v>
      </c>
      <c r="M175" s="57"/>
      <c r="N175" s="25">
        <f t="shared" si="48"/>
        <v>9.1547541643412487</v>
      </c>
      <c r="O175" s="25">
        <f t="shared" si="49"/>
        <v>9.3062200956937797</v>
      </c>
      <c r="P175" s="25">
        <f t="shared" si="50"/>
        <v>3.6682486399026004</v>
      </c>
      <c r="Q175" s="25">
        <f t="shared" si="51"/>
        <v>7.0710678118654737</v>
      </c>
      <c r="R175" s="25">
        <f t="shared" si="52"/>
        <v>6</v>
      </c>
      <c r="S175" s="25">
        <f t="shared" si="53"/>
        <v>10</v>
      </c>
      <c r="T175" s="58"/>
      <c r="U175" s="25">
        <f>Health!F175</f>
        <v>8.8000000000000007</v>
      </c>
      <c r="V175" s="25">
        <f>Food!F175</f>
        <v>9.3062200956937797</v>
      </c>
      <c r="W175" s="26">
        <f>Macro!F175</f>
        <v>6.5785123966942098</v>
      </c>
      <c r="X175" s="25">
        <f>Socioeconomic!F175</f>
        <v>7.1428571428571397</v>
      </c>
      <c r="Y175" s="25">
        <f>'Natural Hazard'!F175</f>
        <v>6</v>
      </c>
      <c r="Z175" s="25">
        <f>Conflict!F175</f>
        <v>10</v>
      </c>
      <c r="AA175" s="58"/>
      <c r="AB175" s="25">
        <f>Health!G175</f>
        <v>9.5238095238094793</v>
      </c>
      <c r="AC175" s="25">
        <f>Food!G175</f>
        <v>0</v>
      </c>
      <c r="AD175" s="25">
        <f>Macro!G175</f>
        <v>2.0454545454545499</v>
      </c>
      <c r="AE175" s="25">
        <f>Socioeconomic!G175</f>
        <v>7</v>
      </c>
      <c r="AF175" s="25">
        <f>'Natural Hazard'!G175</f>
        <v>0</v>
      </c>
      <c r="AG175" s="25">
        <f>Conflict!G175</f>
        <v>0</v>
      </c>
      <c r="AH175" s="57"/>
      <c r="AI175" s="27">
        <v>0</v>
      </c>
      <c r="AJ175" s="27">
        <v>0.5</v>
      </c>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row>
    <row r="176" spans="1:70" x14ac:dyDescent="0.2">
      <c r="A176" s="70">
        <v>171</v>
      </c>
      <c r="B176" s="20" t="s">
        <v>347</v>
      </c>
      <c r="C176" s="20" t="s">
        <v>348</v>
      </c>
      <c r="D176" s="20" t="s">
        <v>579</v>
      </c>
      <c r="E176" s="20" t="s">
        <v>572</v>
      </c>
      <c r="F176" s="57"/>
      <c r="G176" s="22" cm="1">
        <f t="array" ref="G176">Options!$D$30*(COUNTIF($N176:$S176, "&gt;="&amp;Options!$D$41) + 0.5*(COUNTIF($N176:$S176, "&gt;="&amp;Options!$D$42) - COUNTIF($N176:$S176, "&gt;="&amp;Options!$D$41))) + Options!$D$31*(COUNTIF($N176:$S176, "&gt;="&amp;Options!$D$41)) + Options!$D$32*AVERAGE($N176:$S176) + Options!$D$33*GEOMEAN($N176:$S176+0.0001)</f>
        <v>3</v>
      </c>
      <c r="H176" s="23">
        <f t="shared" si="45"/>
        <v>3</v>
      </c>
      <c r="I176" s="22" cm="1">
        <f t="array" ref="I176">Options!$D$30*(COUNTIF($U176:$Z176, "&gt;="&amp;Options!$D$37) + 0.5*(COUNTIF($U176:$Z176, "&gt;="&amp;Options!$D$38) - COUNTIF($U176:$Z176, "&gt;="&amp;Options!$D$37))) + Options!$D$31*(COUNTIF($U176:$Z176, "&gt;="&amp;Options!$D$37)) + Options!$D$32*AVERAGE($U176:$Z176) + Options!$D$33*GEOMEAN($U176:$Z176+0.0001)</f>
        <v>1.5</v>
      </c>
      <c r="J176" s="24">
        <f t="shared" si="46"/>
        <v>1.5</v>
      </c>
      <c r="K176" s="21" cm="1">
        <f t="array" ref="K176">Options!$D$30*(COUNTIF($AB176:$AG176, "&gt;="&amp;Options!$D$37) + 0.5*(COUNTIF($AB176:$AG176, "&gt;="&amp;Options!$D$38) - COUNTIF($AB176:$AG176, "&gt;="&amp;Options!$D$37))) + Options!$D$31*(COUNTIF($AB176:$AG176, "&gt;="&amp;Options!$D$37)) + Options!$D$32*AVERAGE($AB176:$AG176) + Options!$D$33*GEOMEAN($AB176:$AG176+0.0001)</f>
        <v>2</v>
      </c>
      <c r="L176" s="24">
        <f t="shared" si="47"/>
        <v>2</v>
      </c>
      <c r="M176" s="57"/>
      <c r="N176" s="25">
        <f t="shared" si="48"/>
        <v>8.1628181408138705</v>
      </c>
      <c r="O176" s="25">
        <f t="shared" si="49"/>
        <v>4.5215311004784704</v>
      </c>
      <c r="P176" s="25">
        <f t="shared" si="50"/>
        <v>0</v>
      </c>
      <c r="Q176" s="25">
        <f t="shared" si="51"/>
        <v>7.4161984870956639</v>
      </c>
      <c r="R176" s="25">
        <f t="shared" si="52"/>
        <v>8.3666002653407556</v>
      </c>
      <c r="S176" s="25">
        <f t="shared" si="53"/>
        <v>0</v>
      </c>
      <c r="T176" s="58"/>
      <c r="U176" s="25">
        <f>Health!F176</f>
        <v>8.98</v>
      </c>
      <c r="V176" s="25">
        <f>Food!F176</f>
        <v>4.5215311004784704</v>
      </c>
      <c r="W176" s="26">
        <f>Macro!F176</f>
        <v>0</v>
      </c>
      <c r="X176" s="25">
        <f>Socioeconomic!F176</f>
        <v>7.8571428571428603</v>
      </c>
      <c r="Y176" s="25">
        <f>'Natural Hazard'!F176</f>
        <v>7</v>
      </c>
      <c r="Z176" s="25">
        <f>Conflict!F176</f>
        <v>0</v>
      </c>
      <c r="AA176" s="58"/>
      <c r="AB176" s="25">
        <f>Health!G176</f>
        <v>7.42</v>
      </c>
      <c r="AC176" s="25">
        <f>Food!G176</f>
        <v>0</v>
      </c>
      <c r="AD176" s="25">
        <f>Macro!G176</f>
        <v>0</v>
      </c>
      <c r="AE176" s="25">
        <f>Socioeconomic!G176</f>
        <v>7</v>
      </c>
      <c r="AF176" s="25">
        <f>'Natural Hazard'!G176</f>
        <v>10</v>
      </c>
      <c r="AG176" s="25">
        <f>Conflict!G176</f>
        <v>0</v>
      </c>
      <c r="AH176" s="57"/>
      <c r="AI176" s="27">
        <v>0.2</v>
      </c>
      <c r="AJ176" s="27">
        <v>0.7</v>
      </c>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row>
    <row r="177" spans="1:70" x14ac:dyDescent="0.2">
      <c r="A177" s="70">
        <v>172</v>
      </c>
      <c r="B177" s="20" t="s">
        <v>349</v>
      </c>
      <c r="C177" s="20" t="s">
        <v>350</v>
      </c>
      <c r="D177" s="20" t="s">
        <v>578</v>
      </c>
      <c r="E177" s="20" t="s">
        <v>573</v>
      </c>
      <c r="F177" s="57"/>
      <c r="G177" s="22" cm="1">
        <f t="array" ref="G177">Options!$D$30*(COUNTIF($N177:$S177, "&gt;="&amp;Options!$D$41) + 0.5*(COUNTIF($N177:$S177, "&gt;="&amp;Options!$D$42) - COUNTIF($N177:$S177, "&gt;="&amp;Options!$D$41))) + Options!$D$31*(COUNTIF($N177:$S177, "&gt;="&amp;Options!$D$41)) + Options!$D$32*AVERAGE($N177:$S177) + Options!$D$33*GEOMEAN($N177:$S177+0.0001)</f>
        <v>1.5</v>
      </c>
      <c r="H177" s="23">
        <f t="shared" si="45"/>
        <v>1.5</v>
      </c>
      <c r="I177" s="22" cm="1">
        <f t="array" ref="I177">Options!$D$30*(COUNTIF($U177:$Z177, "&gt;="&amp;Options!$D$37) + 0.5*(COUNTIF($U177:$Z177, "&gt;="&amp;Options!$D$38) - COUNTIF($U177:$Z177, "&gt;="&amp;Options!$D$37))) + Options!$D$31*(COUNTIF($U177:$Z177, "&gt;="&amp;Options!$D$37)) + Options!$D$32*AVERAGE($U177:$Z177) + Options!$D$33*GEOMEAN($U177:$Z177+0.0001)</f>
        <v>0</v>
      </c>
      <c r="J177" s="24">
        <f t="shared" si="46"/>
        <v>0</v>
      </c>
      <c r="K177" s="21" cm="1">
        <f t="array" ref="K177">Options!$D$30*(COUNTIF($AB177:$AG177, "&gt;="&amp;Options!$D$37) + 0.5*(COUNTIF($AB177:$AG177, "&gt;="&amp;Options!$D$38) - COUNTIF($AB177:$AG177, "&gt;="&amp;Options!$D$37))) + Options!$D$31*(COUNTIF($AB177:$AG177, "&gt;="&amp;Options!$D$37)) + Options!$D$32*AVERAGE($AB177:$AG177) + Options!$D$33*GEOMEAN($AB177:$AG177+0.0001)</f>
        <v>2</v>
      </c>
      <c r="L177" s="24">
        <f t="shared" si="47"/>
        <v>2</v>
      </c>
      <c r="M177" s="57"/>
      <c r="N177" s="25">
        <f t="shared" si="48"/>
        <v>8.1731266966810203</v>
      </c>
      <c r="O177" s="25">
        <f t="shared" si="49"/>
        <v>2.8947368421052602</v>
      </c>
      <c r="P177" s="25">
        <f t="shared" si="50"/>
        <v>2.702365605310165</v>
      </c>
      <c r="Q177" s="25">
        <f t="shared" si="51"/>
        <v>2.8571428571428599</v>
      </c>
      <c r="R177" s="25">
        <f t="shared" si="52"/>
        <v>6.0553007081949861</v>
      </c>
      <c r="S177" s="25">
        <f t="shared" si="53"/>
        <v>0</v>
      </c>
      <c r="T177" s="58"/>
      <c r="U177" s="25">
        <f>Health!F177</f>
        <v>6.68</v>
      </c>
      <c r="V177" s="25">
        <f>Food!F177</f>
        <v>2.8947368421052602</v>
      </c>
      <c r="W177" s="26">
        <f>Macro!F177</f>
        <v>5.3553719008264498</v>
      </c>
      <c r="X177" s="25">
        <f>Socioeconomic!F177</f>
        <v>2.8571428571428599</v>
      </c>
      <c r="Y177" s="25">
        <f>'Natural Hazard'!F177</f>
        <v>3.6666666666666701</v>
      </c>
      <c r="Z177" s="25">
        <f>Conflict!F177</f>
        <v>0</v>
      </c>
      <c r="AA177" s="58"/>
      <c r="AB177" s="25">
        <f>Health!G177</f>
        <v>10</v>
      </c>
      <c r="AC177" s="25">
        <f>Food!G177</f>
        <v>0</v>
      </c>
      <c r="AD177" s="25">
        <f>Macro!G177</f>
        <v>1.36363636363637</v>
      </c>
      <c r="AE177" s="25">
        <f>Socioeconomic!G177</f>
        <v>0</v>
      </c>
      <c r="AF177" s="25">
        <f>'Natural Hazard'!G177</f>
        <v>10</v>
      </c>
      <c r="AG177" s="25">
        <f>Conflict!G177</f>
        <v>0</v>
      </c>
      <c r="AH177" s="57"/>
      <c r="AI177" s="27">
        <v>0</v>
      </c>
      <c r="AJ177" s="27">
        <v>0.4</v>
      </c>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row>
    <row r="178" spans="1:70" x14ac:dyDescent="0.2">
      <c r="A178" s="70">
        <v>173</v>
      </c>
      <c r="B178" s="20" t="s">
        <v>351</v>
      </c>
      <c r="C178" s="20" t="s">
        <v>352</v>
      </c>
      <c r="D178" s="20" t="s">
        <v>577</v>
      </c>
      <c r="E178" s="20" t="s">
        <v>573</v>
      </c>
      <c r="F178" s="57"/>
      <c r="G178" s="22" cm="1">
        <f t="array" ref="G178">Options!$D$30*(COUNTIF($N178:$S178, "&gt;="&amp;Options!$D$41) + 0.5*(COUNTIF($N178:$S178, "&gt;="&amp;Options!$D$42) - COUNTIF($N178:$S178, "&gt;="&amp;Options!$D$41))) + Options!$D$31*(COUNTIF($N178:$S178, "&gt;="&amp;Options!$D$41)) + Options!$D$32*AVERAGE($N178:$S178) + Options!$D$33*GEOMEAN($N178:$S178+0.0001)</f>
        <v>2.5</v>
      </c>
      <c r="H178" s="23">
        <f t="shared" si="45"/>
        <v>2.5</v>
      </c>
      <c r="I178" s="22" cm="1">
        <f t="array" ref="I178">Options!$D$30*(COUNTIF($U178:$Z178, "&gt;="&amp;Options!$D$37) + 0.5*(COUNTIF($U178:$Z178, "&gt;="&amp;Options!$D$38) - COUNTIF($U178:$Z178, "&gt;="&amp;Options!$D$37))) + Options!$D$31*(COUNTIF($U178:$Z178, "&gt;="&amp;Options!$D$37)) + Options!$D$32*AVERAGE($U178:$Z178) + Options!$D$33*GEOMEAN($U178:$Z178+0.0001)</f>
        <v>0.5</v>
      </c>
      <c r="J178" s="24">
        <f t="shared" si="46"/>
        <v>0.5</v>
      </c>
      <c r="K178" s="21" cm="1">
        <f t="array" ref="K178">Options!$D$30*(COUNTIF($AB178:$AG178, "&gt;="&amp;Options!$D$37) + 0.5*(COUNTIF($AB178:$AG178, "&gt;="&amp;Options!$D$38) - COUNTIF($AB178:$AG178, "&gt;="&amp;Options!$D$37))) + Options!$D$31*(COUNTIF($AB178:$AG178, "&gt;="&amp;Options!$D$37)) + Options!$D$32*AVERAGE($AB178:$AG178) + Options!$D$33*GEOMEAN($AB178:$AG178+0.0001)</f>
        <v>1.5</v>
      </c>
      <c r="L178" s="24">
        <f t="shared" si="47"/>
        <v>1.5</v>
      </c>
      <c r="M178" s="57"/>
      <c r="N178" s="25">
        <f t="shared" si="48"/>
        <v>8.3152184062029786</v>
      </c>
      <c r="O178" s="25">
        <f t="shared" si="49"/>
        <v>2.05741626794258</v>
      </c>
      <c r="P178" s="25">
        <f t="shared" si="50"/>
        <v>5.6732993989938132</v>
      </c>
      <c r="Q178" s="25">
        <f t="shared" si="51"/>
        <v>5.8554004376912001</v>
      </c>
      <c r="R178" s="25">
        <f t="shared" si="52"/>
        <v>5.6666666666666696</v>
      </c>
      <c r="S178" s="25">
        <f t="shared" si="53"/>
        <v>0</v>
      </c>
      <c r="T178" s="58"/>
      <c r="U178" s="25">
        <f>Health!F178</f>
        <v>7.26</v>
      </c>
      <c r="V178" s="25">
        <f>Food!F178</f>
        <v>2.05741626794258</v>
      </c>
      <c r="W178" s="26">
        <f>Macro!F178</f>
        <v>6.74380165289256</v>
      </c>
      <c r="X178" s="25">
        <f>Socioeconomic!F178</f>
        <v>3.4285714285714302</v>
      </c>
      <c r="Y178" s="25">
        <f>'Natural Hazard'!F178</f>
        <v>5.6666666666666696</v>
      </c>
      <c r="Z178" s="25">
        <f>Conflict!F178</f>
        <v>0</v>
      </c>
      <c r="AA178" s="58"/>
      <c r="AB178" s="25">
        <f>Health!G178</f>
        <v>9.5238095238094793</v>
      </c>
      <c r="AC178" s="25">
        <f>Food!G178</f>
        <v>0</v>
      </c>
      <c r="AD178" s="25">
        <f>Macro!G178</f>
        <v>4.7727272727272698</v>
      </c>
      <c r="AE178" s="25">
        <f>Socioeconomic!G178</f>
        <v>10</v>
      </c>
      <c r="AF178" s="25">
        <f>'Natural Hazard'!G178</f>
        <v>0</v>
      </c>
      <c r="AG178" s="25">
        <f>Conflict!G178</f>
        <v>0</v>
      </c>
      <c r="AH178" s="57"/>
      <c r="AI178" s="27">
        <v>0</v>
      </c>
      <c r="AJ178" s="27">
        <v>0.3</v>
      </c>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row>
    <row r="179" spans="1:70" x14ac:dyDescent="0.2">
      <c r="A179" s="70">
        <v>174</v>
      </c>
      <c r="B179" s="20" t="s">
        <v>353</v>
      </c>
      <c r="C179" s="20" t="s">
        <v>354</v>
      </c>
      <c r="D179" s="20" t="s">
        <v>576</v>
      </c>
      <c r="E179" s="20" t="s">
        <v>573</v>
      </c>
      <c r="F179" s="57"/>
      <c r="G179" s="22" cm="1">
        <f t="array" ref="G179">Options!$D$30*(COUNTIF($N179:$S179, "&gt;="&amp;Options!$D$41) + 0.5*(COUNTIF($N179:$S179, "&gt;="&amp;Options!$D$42) - COUNTIF($N179:$S179, "&gt;="&amp;Options!$D$41))) + Options!$D$31*(COUNTIF($N179:$S179, "&gt;="&amp;Options!$D$41)) + Options!$D$32*AVERAGE($N179:$S179) + Options!$D$33*GEOMEAN($N179:$S179+0.0001)</f>
        <v>2</v>
      </c>
      <c r="H179" s="23">
        <f t="shared" si="45"/>
        <v>2</v>
      </c>
      <c r="I179" s="22" cm="1">
        <f t="array" ref="I179">Options!$D$30*(COUNTIF($U179:$Z179, "&gt;="&amp;Options!$D$37) + 0.5*(COUNTIF($U179:$Z179, "&gt;="&amp;Options!$D$38) - COUNTIF($U179:$Z179, "&gt;="&amp;Options!$D$37))) + Options!$D$31*(COUNTIF($U179:$Z179, "&gt;="&amp;Options!$D$37)) + Options!$D$32*AVERAGE($U179:$Z179) + Options!$D$33*GEOMEAN($U179:$Z179+0.0001)</f>
        <v>1</v>
      </c>
      <c r="J179" s="24">
        <f t="shared" si="46"/>
        <v>1</v>
      </c>
      <c r="K179" s="21" cm="1">
        <f t="array" ref="K179">Options!$D$30*(COUNTIF($AB179:$AG179, "&gt;="&amp;Options!$D$37) + 0.5*(COUNTIF($AB179:$AG179, "&gt;="&amp;Options!$D$38) - COUNTIF($AB179:$AG179, "&gt;="&amp;Options!$D$37))) + Options!$D$31*(COUNTIF($AB179:$AG179, "&gt;="&amp;Options!$D$37)) + Options!$D$32*AVERAGE($AB179:$AG179) + Options!$D$33*GEOMEAN($AB179:$AG179+0.0001)</f>
        <v>1.5</v>
      </c>
      <c r="L179" s="24">
        <f t="shared" si="47"/>
        <v>1.5</v>
      </c>
      <c r="M179" s="57"/>
      <c r="N179" s="25">
        <f t="shared" si="48"/>
        <v>6.8920243760451108</v>
      </c>
      <c r="O179" s="25">
        <f t="shared" si="49"/>
        <v>0.45454545454545298</v>
      </c>
      <c r="P179" s="25">
        <f t="shared" si="50"/>
        <v>6.7564700327004994</v>
      </c>
      <c r="Q179" s="25">
        <f t="shared" si="51"/>
        <v>4.5825756949558398</v>
      </c>
      <c r="R179" s="25">
        <f t="shared" si="52"/>
        <v>8.6666666666666696</v>
      </c>
      <c r="S179" s="25">
        <f t="shared" si="53"/>
        <v>0</v>
      </c>
      <c r="T179" s="58"/>
      <c r="U179" s="25">
        <f>Health!F179</f>
        <v>4.75</v>
      </c>
      <c r="V179" s="25">
        <f>Food!F179</f>
        <v>0.45454545454545298</v>
      </c>
      <c r="W179" s="26">
        <f>Macro!F179</f>
        <v>7.1735537190082601</v>
      </c>
      <c r="X179" s="25">
        <f>Socioeconomic!F179</f>
        <v>3</v>
      </c>
      <c r="Y179" s="25">
        <f>'Natural Hazard'!F179</f>
        <v>8.6666666666666696</v>
      </c>
      <c r="Z179" s="25">
        <f>Conflict!F179</f>
        <v>0</v>
      </c>
      <c r="AA179" s="58"/>
      <c r="AB179" s="25">
        <f>Health!G179</f>
        <v>10</v>
      </c>
      <c r="AC179" s="25">
        <f>Food!G179</f>
        <v>0</v>
      </c>
      <c r="AD179" s="25">
        <f>Macro!G179</f>
        <v>6.3636363636363704</v>
      </c>
      <c r="AE179" s="25">
        <f>Socioeconomic!G179</f>
        <v>7</v>
      </c>
      <c r="AF179" s="25">
        <f>'Natural Hazard'!G179</f>
        <v>0</v>
      </c>
      <c r="AG179" s="25">
        <f>Conflict!G179</f>
        <v>0</v>
      </c>
      <c r="AH179" s="57"/>
      <c r="AI179" s="27">
        <v>0</v>
      </c>
      <c r="AJ179" s="27">
        <v>0.2</v>
      </c>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row>
    <row r="180" spans="1:70" x14ac:dyDescent="0.2">
      <c r="A180" s="70">
        <v>175</v>
      </c>
      <c r="B180" s="20" t="s">
        <v>355</v>
      </c>
      <c r="C180" s="20" t="s">
        <v>356</v>
      </c>
      <c r="D180" s="20" t="s">
        <v>579</v>
      </c>
      <c r="E180" s="20" t="s">
        <v>572</v>
      </c>
      <c r="F180" s="57"/>
      <c r="G180" s="22" cm="1">
        <f t="array" ref="G180">Options!$D$30*(COUNTIF($N180:$S180, "&gt;="&amp;Options!$D$41) + 0.5*(COUNTIF($N180:$S180, "&gt;="&amp;Options!$D$42) - COUNTIF($N180:$S180, "&gt;="&amp;Options!$D$41))) + Options!$D$31*(COUNTIF($N180:$S180, "&gt;="&amp;Options!$D$41)) + Options!$D$32*AVERAGE($N180:$S180) + Options!$D$33*GEOMEAN($N180:$S180+0.0001)</f>
        <v>3.5</v>
      </c>
      <c r="H180" s="23">
        <f t="shared" si="45"/>
        <v>3.5</v>
      </c>
      <c r="I180" s="22" cm="1">
        <f t="array" ref="I180">Options!$D$30*(COUNTIF($U180:$Z180, "&gt;="&amp;Options!$D$37) + 0.5*(COUNTIF($U180:$Z180, "&gt;="&amp;Options!$D$38) - COUNTIF($U180:$Z180, "&gt;="&amp;Options!$D$37))) + Options!$D$31*(COUNTIF($U180:$Z180, "&gt;="&amp;Options!$D$37)) + Options!$D$32*AVERAGE($U180:$Z180) + Options!$D$33*GEOMEAN($U180:$Z180+0.0001)</f>
        <v>2</v>
      </c>
      <c r="J180" s="24">
        <f t="shared" si="46"/>
        <v>2</v>
      </c>
      <c r="K180" s="21" cm="1">
        <f t="array" ref="K180">Options!$D$30*(COUNTIF($AB180:$AG180, "&gt;="&amp;Options!$D$37) + 0.5*(COUNTIF($AB180:$AG180, "&gt;="&amp;Options!$D$38) - COUNTIF($AB180:$AG180, "&gt;="&amp;Options!$D$37))) + Options!$D$31*(COUNTIF($AB180:$AG180, "&gt;="&amp;Options!$D$37)) + Options!$D$32*AVERAGE($AB180:$AG180) + Options!$D$33*GEOMEAN($AB180:$AG180+0.0001)</f>
        <v>1</v>
      </c>
      <c r="L180" s="24">
        <f t="shared" si="47"/>
        <v>1</v>
      </c>
      <c r="M180" s="57"/>
      <c r="N180" s="25">
        <f t="shared" si="48"/>
        <v>9.68</v>
      </c>
      <c r="O180" s="25">
        <f t="shared" si="49"/>
        <v>0</v>
      </c>
      <c r="P180" s="25">
        <f t="shared" si="50"/>
        <v>0</v>
      </c>
      <c r="Q180" s="25">
        <f t="shared" si="51"/>
        <v>7.1428571428571397</v>
      </c>
      <c r="R180" s="25">
        <f t="shared" si="52"/>
        <v>5.7735026918962546</v>
      </c>
      <c r="S180" s="25">
        <f t="shared" si="53"/>
        <v>10</v>
      </c>
      <c r="T180" s="58"/>
      <c r="U180" s="25">
        <f>Health!F180</f>
        <v>9.68</v>
      </c>
      <c r="V180" s="25">
        <f>Food!F180</f>
        <v>0</v>
      </c>
      <c r="W180" s="26">
        <f>Macro!F180</f>
        <v>0</v>
      </c>
      <c r="X180" s="25">
        <f>Socioeconomic!F180</f>
        <v>7.1428571428571397</v>
      </c>
      <c r="Y180" s="25">
        <f>'Natural Hazard'!F180</f>
        <v>3.3333333333333299</v>
      </c>
      <c r="Z180" s="25">
        <f>Conflict!F180</f>
        <v>10</v>
      </c>
      <c r="AA180" s="58"/>
      <c r="AB180" s="25">
        <f>Health!G180</f>
        <v>0</v>
      </c>
      <c r="AC180" s="25">
        <f>Food!G180</f>
        <v>0</v>
      </c>
      <c r="AD180" s="25">
        <f>Macro!G180</f>
        <v>0</v>
      </c>
      <c r="AE180" s="25">
        <f>Socioeconomic!G180</f>
        <v>0</v>
      </c>
      <c r="AF180" s="25">
        <f>'Natural Hazard'!G180</f>
        <v>10</v>
      </c>
      <c r="AG180" s="25">
        <f>Conflict!G180</f>
        <v>0</v>
      </c>
      <c r="AH180" s="57"/>
      <c r="AI180" s="27">
        <v>0.3</v>
      </c>
      <c r="AJ180" s="27">
        <v>0.8</v>
      </c>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row>
    <row r="181" spans="1:70" x14ac:dyDescent="0.2">
      <c r="A181" s="70">
        <v>176</v>
      </c>
      <c r="B181" s="20" t="s">
        <v>357</v>
      </c>
      <c r="C181" s="20" t="s">
        <v>358</v>
      </c>
      <c r="D181" s="20" t="s">
        <v>575</v>
      </c>
      <c r="E181" s="20" t="s">
        <v>572</v>
      </c>
      <c r="F181" s="57"/>
      <c r="G181" s="22" cm="1">
        <f t="array" ref="G181">Options!$D$30*(COUNTIF($N181:$S181, "&gt;="&amp;Options!$D$41) + 0.5*(COUNTIF($N181:$S181, "&gt;="&amp;Options!$D$42) - COUNTIF($N181:$S181, "&gt;="&amp;Options!$D$41))) + Options!$D$31*(COUNTIF($N181:$S181, "&gt;="&amp;Options!$D$41)) + Options!$D$32*AVERAGE($N181:$S181) + Options!$D$33*GEOMEAN($N181:$S181+0.0001)</f>
        <v>4</v>
      </c>
      <c r="H181" s="23">
        <f t="shared" si="45"/>
        <v>4</v>
      </c>
      <c r="I181" s="22" cm="1">
        <f t="array" ref="I181">Options!$D$30*(COUNTIF($U181:$Z181, "&gt;="&amp;Options!$D$37) + 0.5*(COUNTIF($U181:$Z181, "&gt;="&amp;Options!$D$38) - COUNTIF($U181:$Z181, "&gt;="&amp;Options!$D$37))) + Options!$D$31*(COUNTIF($U181:$Z181, "&gt;="&amp;Options!$D$37)) + Options!$D$32*AVERAGE($U181:$Z181) + Options!$D$33*GEOMEAN($U181:$Z181+0.0001)</f>
        <v>2</v>
      </c>
      <c r="J181" s="24">
        <f t="shared" si="46"/>
        <v>2</v>
      </c>
      <c r="K181" s="21" cm="1">
        <f t="array" ref="K181">Options!$D$30*(COUNTIF($AB181:$AG181, "&gt;="&amp;Options!$D$37) + 0.5*(COUNTIF($AB181:$AG181, "&gt;="&amp;Options!$D$38) - COUNTIF($AB181:$AG181, "&gt;="&amp;Options!$D$37))) + Options!$D$31*(COUNTIF($AB181:$AG181, "&gt;="&amp;Options!$D$37)) + Options!$D$32*AVERAGE($AB181:$AG181) + Options!$D$33*GEOMEAN($AB181:$AG181+0.0001)</f>
        <v>2</v>
      </c>
      <c r="L181" s="24">
        <f t="shared" si="47"/>
        <v>2</v>
      </c>
      <c r="M181" s="57"/>
      <c r="N181" s="25">
        <f t="shared" si="48"/>
        <v>9.4868329805051381</v>
      </c>
      <c r="O181" s="25">
        <f t="shared" si="49"/>
        <v>9.7129186602870803</v>
      </c>
      <c r="P181" s="25">
        <f t="shared" si="50"/>
        <v>6.0426731935308835</v>
      </c>
      <c r="Q181" s="25">
        <f t="shared" si="51"/>
        <v>7.6811457478686096</v>
      </c>
      <c r="R181" s="25">
        <f t="shared" si="52"/>
        <v>6.9161646404154746</v>
      </c>
      <c r="S181" s="25">
        <f t="shared" si="53"/>
        <v>0</v>
      </c>
      <c r="T181" s="58"/>
      <c r="U181" s="25">
        <f>Health!F181</f>
        <v>9</v>
      </c>
      <c r="V181" s="25">
        <f>Food!F181</f>
        <v>9.7129186602870803</v>
      </c>
      <c r="W181" s="26">
        <f>Macro!F181</f>
        <v>8.0330578512396702</v>
      </c>
      <c r="X181" s="25">
        <f>Socioeconomic!F181</f>
        <v>8.4285714285714306</v>
      </c>
      <c r="Y181" s="25">
        <f>'Natural Hazard'!F181</f>
        <v>6.8333333333333304</v>
      </c>
      <c r="Z181" s="25">
        <f>Conflict!F181</f>
        <v>0</v>
      </c>
      <c r="AA181" s="58"/>
      <c r="AB181" s="25">
        <f>Health!G181</f>
        <v>10</v>
      </c>
      <c r="AC181" s="25">
        <f>Food!G181</f>
        <v>0</v>
      </c>
      <c r="AD181" s="25">
        <f>Macro!G181</f>
        <v>4.5454545454545503</v>
      </c>
      <c r="AE181" s="25">
        <f>Socioeconomic!G181</f>
        <v>7</v>
      </c>
      <c r="AF181" s="25">
        <f>'Natural Hazard'!G181</f>
        <v>7</v>
      </c>
      <c r="AG181" s="25">
        <f>Conflict!G181</f>
        <v>0</v>
      </c>
      <c r="AH181" s="57"/>
      <c r="AI181" s="27">
        <v>0</v>
      </c>
      <c r="AJ181" s="27">
        <v>0.2</v>
      </c>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row>
    <row r="182" spans="1:70" x14ac:dyDescent="0.2">
      <c r="A182" s="70">
        <v>177</v>
      </c>
      <c r="B182" s="20" t="s">
        <v>359</v>
      </c>
      <c r="C182" s="20" t="s">
        <v>360</v>
      </c>
      <c r="D182" s="20" t="s">
        <v>575</v>
      </c>
      <c r="E182" s="20" t="s">
        <v>572</v>
      </c>
      <c r="F182" s="57"/>
      <c r="G182" s="22" cm="1">
        <f t="array" ref="G182">Options!$D$30*(COUNTIF($N182:$S182, "&gt;="&amp;Options!$D$41) + 0.5*(COUNTIF($N182:$S182, "&gt;="&amp;Options!$D$42) - COUNTIF($N182:$S182, "&gt;="&amp;Options!$D$41))) + Options!$D$31*(COUNTIF($N182:$S182, "&gt;="&amp;Options!$D$41)) + Options!$D$32*AVERAGE($N182:$S182) + Options!$D$33*GEOMEAN($N182:$S182+0.0001)</f>
        <v>5</v>
      </c>
      <c r="H182" s="23">
        <f t="shared" si="45"/>
        <v>5</v>
      </c>
      <c r="I182" s="22" cm="1">
        <f t="array" ref="I182">Options!$D$30*(COUNTIF($U182:$Z182, "&gt;="&amp;Options!$D$37) + 0.5*(COUNTIF($U182:$Z182, "&gt;="&amp;Options!$D$38) - COUNTIF($U182:$Z182, "&gt;="&amp;Options!$D$37))) + Options!$D$31*(COUNTIF($U182:$Z182, "&gt;="&amp;Options!$D$37)) + Options!$D$32*AVERAGE($U182:$Z182) + Options!$D$33*GEOMEAN($U182:$Z182+0.0001)</f>
        <v>3</v>
      </c>
      <c r="J182" s="24">
        <f t="shared" si="46"/>
        <v>3</v>
      </c>
      <c r="K182" s="21" cm="1">
        <f t="array" ref="K182">Options!$D$30*(COUNTIF($AB182:$AG182, "&gt;="&amp;Options!$D$37) + 0.5*(COUNTIF($AB182:$AG182, "&gt;="&amp;Options!$D$38) - COUNTIF($AB182:$AG182, "&gt;="&amp;Options!$D$37))) + Options!$D$31*(COUNTIF($AB182:$AG182, "&gt;="&amp;Options!$D$37)) + Options!$D$32*AVERAGE($AB182:$AG182) + Options!$D$33*GEOMEAN($AB182:$AG182+0.0001)</f>
        <v>3.5</v>
      </c>
      <c r="L182" s="24">
        <f t="shared" si="47"/>
        <v>3.5</v>
      </c>
      <c r="M182" s="57"/>
      <c r="N182" s="25">
        <f t="shared" si="48"/>
        <v>10</v>
      </c>
      <c r="O182" s="25">
        <f t="shared" si="49"/>
        <v>8.3666002653407556</v>
      </c>
      <c r="P182" s="25">
        <f t="shared" si="50"/>
        <v>7.4374425857534332</v>
      </c>
      <c r="Q182" s="25">
        <f t="shared" si="51"/>
        <v>9.4868329805051381</v>
      </c>
      <c r="R182" s="25">
        <f t="shared" si="52"/>
        <v>6.2981478758970626</v>
      </c>
      <c r="S182" s="25">
        <f t="shared" si="53"/>
        <v>5.4844401626640202</v>
      </c>
      <c r="T182" s="58"/>
      <c r="U182" s="25">
        <f>Health!F182</f>
        <v>10</v>
      </c>
      <c r="V182" s="25">
        <f>Food!F182</f>
        <v>10</v>
      </c>
      <c r="W182" s="26">
        <f>Macro!F182</f>
        <v>7.8512396694214903</v>
      </c>
      <c r="X182" s="25">
        <f>Socioeconomic!F182</f>
        <v>9</v>
      </c>
      <c r="Y182" s="25">
        <f>'Natural Hazard'!F182</f>
        <v>5.6666666666666696</v>
      </c>
      <c r="Z182" s="25">
        <f>Conflict!F182</f>
        <v>0</v>
      </c>
      <c r="AA182" s="58"/>
      <c r="AB182" s="25">
        <f>Health!G182</f>
        <v>10</v>
      </c>
      <c r="AC182" s="25">
        <f>Food!G182</f>
        <v>7</v>
      </c>
      <c r="AD182" s="25">
        <f>Macro!G182</f>
        <v>7.0454545454545503</v>
      </c>
      <c r="AE182" s="25">
        <f>Socioeconomic!G182</f>
        <v>10</v>
      </c>
      <c r="AF182" s="25">
        <f>'Natural Hazard'!G182</f>
        <v>7</v>
      </c>
      <c r="AG182" s="25">
        <f>Conflict!G182</f>
        <v>5.4844401626640202</v>
      </c>
      <c r="AH182" s="57"/>
      <c r="AI182" s="27">
        <v>0</v>
      </c>
      <c r="AJ182" s="27">
        <v>0.1</v>
      </c>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row>
    <row r="183" spans="1:70" x14ac:dyDescent="0.2">
      <c r="A183" s="70">
        <v>178</v>
      </c>
      <c r="B183" s="20" t="s">
        <v>361</v>
      </c>
      <c r="C183" s="20" t="s">
        <v>362</v>
      </c>
      <c r="D183" s="20" t="s">
        <v>576</v>
      </c>
      <c r="E183" s="20" t="s">
        <v>573</v>
      </c>
      <c r="F183" s="57"/>
      <c r="G183" s="22" cm="1">
        <f t="array" ref="G183">Options!$D$30*(COUNTIF($N183:$S183, "&gt;="&amp;Options!$D$41) + 0.5*(COUNTIF($N183:$S183, "&gt;="&amp;Options!$D$42) - COUNTIF($N183:$S183, "&gt;="&amp;Options!$D$41))) + Options!$D$31*(COUNTIF($N183:$S183, "&gt;="&amp;Options!$D$41)) + Options!$D$32*AVERAGE($N183:$S183) + Options!$D$33*GEOMEAN($N183:$S183+0.0001)</f>
        <v>1.5</v>
      </c>
      <c r="H183" s="23">
        <f t="shared" si="45"/>
        <v>1.5</v>
      </c>
      <c r="I183" s="22" cm="1">
        <f t="array" ref="I183">Options!$D$30*(COUNTIF($U183:$Z183, "&gt;="&amp;Options!$D$37) + 0.5*(COUNTIF($U183:$Z183, "&gt;="&amp;Options!$D$38) - COUNTIF($U183:$Z183, "&gt;="&amp;Options!$D$37))) + Options!$D$31*(COUNTIF($U183:$Z183, "&gt;="&amp;Options!$D$37)) + Options!$D$32*AVERAGE($U183:$Z183) + Options!$D$33*GEOMEAN($U183:$Z183+0.0001)</f>
        <v>0.5</v>
      </c>
      <c r="J183" s="24">
        <f t="shared" si="46"/>
        <v>0.5</v>
      </c>
      <c r="K183" s="21" cm="1">
        <f t="array" ref="K183">Options!$D$30*(COUNTIF($AB183:$AG183, "&gt;="&amp;Options!$D$37) + 0.5*(COUNTIF($AB183:$AG183, "&gt;="&amp;Options!$D$38) - COUNTIF($AB183:$AG183, "&gt;="&amp;Options!$D$37))) + Options!$D$31*(COUNTIF($AB183:$AG183, "&gt;="&amp;Options!$D$37)) + Options!$D$32*AVERAGE($AB183:$AG183) + Options!$D$33*GEOMEAN($AB183:$AG183+0.0001)</f>
        <v>1.5</v>
      </c>
      <c r="L183" s="24">
        <f t="shared" si="47"/>
        <v>1.5</v>
      </c>
      <c r="M183" s="57"/>
      <c r="N183" s="25">
        <f t="shared" si="48"/>
        <v>8</v>
      </c>
      <c r="O183" s="25">
        <f t="shared" si="49"/>
        <v>2.2966507177033502</v>
      </c>
      <c r="P183" s="25">
        <f t="shared" si="50"/>
        <v>5.8724227846249555</v>
      </c>
      <c r="Q183" s="25">
        <f t="shared" si="51"/>
        <v>4.6632300271072067</v>
      </c>
      <c r="R183" s="25">
        <f t="shared" si="52"/>
        <v>3.6666666666666701</v>
      </c>
      <c r="S183" s="25">
        <f t="shared" si="53"/>
        <v>0</v>
      </c>
      <c r="T183" s="58"/>
      <c r="U183" s="25">
        <f>Health!F183</f>
        <v>6.4</v>
      </c>
      <c r="V183" s="25">
        <f>Food!F183</f>
        <v>2.2966507177033502</v>
      </c>
      <c r="W183" s="26">
        <f>Macro!F183</f>
        <v>8.4297520661157002</v>
      </c>
      <c r="X183" s="25">
        <f>Socioeconomic!F183</f>
        <v>2.5714285714285698</v>
      </c>
      <c r="Y183" s="25">
        <f>'Natural Hazard'!F183</f>
        <v>3.6666666666666701</v>
      </c>
      <c r="Z183" s="25">
        <f>Conflict!F183</f>
        <v>0</v>
      </c>
      <c r="AA183" s="58"/>
      <c r="AB183" s="25">
        <f>Health!G183</f>
        <v>10</v>
      </c>
      <c r="AC183" s="25">
        <f>Food!G183</f>
        <v>0</v>
      </c>
      <c r="AD183" s="25">
        <f>Macro!G183</f>
        <v>4.0909090909090802</v>
      </c>
      <c r="AE183" s="25">
        <f>Socioeconomic!G183</f>
        <v>8.4566666666666706</v>
      </c>
      <c r="AF183" s="25">
        <f>'Natural Hazard'!G183</f>
        <v>0</v>
      </c>
      <c r="AG183" s="25">
        <f>Conflict!G183</f>
        <v>0</v>
      </c>
      <c r="AH183" s="57"/>
      <c r="AI183" s="27">
        <v>0</v>
      </c>
      <c r="AJ183" s="27">
        <v>0.3</v>
      </c>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row>
    <row r="184" spans="1:70" x14ac:dyDescent="0.2">
      <c r="A184" s="70">
        <v>179</v>
      </c>
      <c r="B184" s="20" t="s">
        <v>363</v>
      </c>
      <c r="C184" s="20" t="s">
        <v>364</v>
      </c>
      <c r="D184" s="20" t="s">
        <v>578</v>
      </c>
      <c r="E184" s="20" t="s">
        <v>573</v>
      </c>
      <c r="F184" s="57"/>
      <c r="G184" s="22" cm="1">
        <f t="array" ref="G184">Options!$D$30*(COUNTIF($N184:$S184, "&gt;="&amp;Options!$D$41) + 0.5*(COUNTIF($N184:$S184, "&gt;="&amp;Options!$D$42) - COUNTIF($N184:$S184, "&gt;="&amp;Options!$D$41))) + Options!$D$31*(COUNTIF($N184:$S184, "&gt;="&amp;Options!$D$41)) + Options!$D$32*AVERAGE($N184:$S184) + Options!$D$33*GEOMEAN($N184:$S184+0.0001)</f>
        <v>1</v>
      </c>
      <c r="H184" s="23">
        <f t="shared" si="45"/>
        <v>1</v>
      </c>
      <c r="I184" s="22" cm="1">
        <f t="array" ref="I184">Options!$D$30*(COUNTIF($U184:$Z184, "&gt;="&amp;Options!$D$37) + 0.5*(COUNTIF($U184:$Z184, "&gt;="&amp;Options!$D$38) - COUNTIF($U184:$Z184, "&gt;="&amp;Options!$D$37))) + Options!$D$31*(COUNTIF($U184:$Z184, "&gt;="&amp;Options!$D$37)) + Options!$D$32*AVERAGE($U184:$Z184) + Options!$D$33*GEOMEAN($U184:$Z184+0.0001)</f>
        <v>0</v>
      </c>
      <c r="J184" s="24">
        <f t="shared" si="46"/>
        <v>0</v>
      </c>
      <c r="K184" s="21" cm="1">
        <f t="array" ref="K184">Options!$D$30*(COUNTIF($AB184:$AG184, "&gt;="&amp;Options!$D$37) + 0.5*(COUNTIF($AB184:$AG184, "&gt;="&amp;Options!$D$38) - COUNTIF($AB184:$AG184, "&gt;="&amp;Options!$D$37))) + Options!$D$31*(COUNTIF($AB184:$AG184, "&gt;="&amp;Options!$D$37)) + Options!$D$32*AVERAGE($AB184:$AG184) + Options!$D$33*GEOMEAN($AB184:$AG184+0.0001)</f>
        <v>1</v>
      </c>
      <c r="L184" s="24">
        <f t="shared" si="47"/>
        <v>1</v>
      </c>
      <c r="M184" s="57"/>
      <c r="N184" s="25">
        <f t="shared" si="48"/>
        <v>7.5762787699503242</v>
      </c>
      <c r="O184" s="25">
        <f t="shared" si="49"/>
        <v>3.1339712918660299</v>
      </c>
      <c r="P184" s="25">
        <f t="shared" si="50"/>
        <v>2.7086138578254126</v>
      </c>
      <c r="Q184" s="25">
        <f t="shared" si="51"/>
        <v>2.8535691936340233</v>
      </c>
      <c r="R184" s="25">
        <f t="shared" si="52"/>
        <v>1.1666666666666701</v>
      </c>
      <c r="S184" s="25">
        <f t="shared" si="53"/>
        <v>0</v>
      </c>
      <c r="T184" s="58"/>
      <c r="U184" s="25">
        <f>Health!F184</f>
        <v>5.74</v>
      </c>
      <c r="V184" s="25">
        <f>Food!F184</f>
        <v>3.1339712918660299</v>
      </c>
      <c r="W184" s="26">
        <f>Macro!F184</f>
        <v>4.6115702479338898</v>
      </c>
      <c r="X184" s="25">
        <f>Socioeconomic!F184</f>
        <v>2.71428571428571</v>
      </c>
      <c r="Y184" s="25">
        <f>'Natural Hazard'!F184</f>
        <v>1.1666666666666701</v>
      </c>
      <c r="Z184" s="25">
        <f>Conflict!F184</f>
        <v>0</v>
      </c>
      <c r="AA184" s="58"/>
      <c r="AB184" s="25">
        <f>Health!G184</f>
        <v>10</v>
      </c>
      <c r="AC184" s="25">
        <f>Food!G184</f>
        <v>0</v>
      </c>
      <c r="AD184" s="25">
        <f>Macro!G184</f>
        <v>1.5909090909090799</v>
      </c>
      <c r="AE184" s="25">
        <f>Socioeconomic!G184</f>
        <v>3</v>
      </c>
      <c r="AF184" s="25">
        <f>'Natural Hazard'!G184</f>
        <v>0</v>
      </c>
      <c r="AG184" s="25">
        <f>Conflict!G184</f>
        <v>0</v>
      </c>
      <c r="AH184" s="57"/>
      <c r="AI184" s="27">
        <v>0</v>
      </c>
      <c r="AJ184" s="27">
        <v>0.3</v>
      </c>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row>
    <row r="185" spans="1:70" x14ac:dyDescent="0.2">
      <c r="A185" s="70">
        <v>180</v>
      </c>
      <c r="B185" s="20" t="s">
        <v>365</v>
      </c>
      <c r="C185" s="20" t="s">
        <v>366</v>
      </c>
      <c r="D185" s="20" t="s">
        <v>580</v>
      </c>
      <c r="E185" s="20" t="s">
        <v>570</v>
      </c>
      <c r="F185" s="57"/>
      <c r="G185" s="22" cm="1">
        <f t="array" ref="G185">Options!$D$30*(COUNTIF($N185:$S185, "&gt;="&amp;Options!$D$41) + 0.5*(COUNTIF($N185:$S185, "&gt;="&amp;Options!$D$42) - COUNTIF($N185:$S185, "&gt;="&amp;Options!$D$41))) + Options!$D$31*(COUNTIF($N185:$S185, "&gt;="&amp;Options!$D$41)) + Options!$D$32*AVERAGE($N185:$S185) + Options!$D$33*GEOMEAN($N185:$S185+0.0001)</f>
        <v>1</v>
      </c>
      <c r="H185" s="23">
        <f t="shared" si="45"/>
        <v>1</v>
      </c>
      <c r="I185" s="22" cm="1">
        <f t="array" ref="I185">Options!$D$30*(COUNTIF($U185:$Z185, "&gt;="&amp;Options!$D$37) + 0.5*(COUNTIF($U185:$Z185, "&gt;="&amp;Options!$D$38) - COUNTIF($U185:$Z185, "&gt;="&amp;Options!$D$37))) + Options!$D$31*(COUNTIF($U185:$Z185, "&gt;="&amp;Options!$D$37)) + Options!$D$32*AVERAGE($U185:$Z185) + Options!$D$33*GEOMEAN($U185:$Z185+0.0001)</f>
        <v>0.5</v>
      </c>
      <c r="J185" s="24">
        <f t="shared" si="46"/>
        <v>0.5</v>
      </c>
      <c r="K185" s="21" cm="1">
        <f t="array" ref="K185">Options!$D$30*(COUNTIF($AB185:$AG185, "&gt;="&amp;Options!$D$37) + 0.5*(COUNTIF($AB185:$AG185, "&gt;="&amp;Options!$D$38) - COUNTIF($AB185:$AG185, "&gt;="&amp;Options!$D$37))) + Options!$D$31*(COUNTIF($AB185:$AG185, "&gt;="&amp;Options!$D$37)) + Options!$D$32*AVERAGE($AB185:$AG185) + Options!$D$33*GEOMEAN($AB185:$AG185+0.0001)</f>
        <v>2</v>
      </c>
      <c r="L185" s="24">
        <f t="shared" si="47"/>
        <v>2</v>
      </c>
      <c r="M185" s="57"/>
      <c r="N185" s="25">
        <f t="shared" si="48"/>
        <v>3.0907442469411799</v>
      </c>
      <c r="O185" s="25">
        <f t="shared" si="49"/>
        <v>0.19138755980861299</v>
      </c>
      <c r="P185" s="25">
        <f t="shared" si="50"/>
        <v>1.8130091709487857</v>
      </c>
      <c r="Q185" s="25">
        <f t="shared" si="51"/>
        <v>3.3806170189140619</v>
      </c>
      <c r="R185" s="25">
        <f t="shared" si="52"/>
        <v>8.0829037686547593</v>
      </c>
      <c r="S185" s="25">
        <f t="shared" si="53"/>
        <v>0.82501563010134904</v>
      </c>
      <c r="T185" s="58"/>
      <c r="U185" s="25">
        <f>Health!F185</f>
        <v>1.25</v>
      </c>
      <c r="V185" s="25">
        <f>Food!F185</f>
        <v>0.19138755980861299</v>
      </c>
      <c r="W185" s="26">
        <f>Macro!F185</f>
        <v>2.06611570247934</v>
      </c>
      <c r="X185" s="25">
        <f>Socioeconomic!F185</f>
        <v>1.1428571428571399</v>
      </c>
      <c r="Y185" s="25">
        <f>'Natural Hazard'!F185</f>
        <v>9.3333333333333304</v>
      </c>
      <c r="Z185" s="25">
        <f>Conflict!F185</f>
        <v>0</v>
      </c>
      <c r="AA185" s="58"/>
      <c r="AB185" s="25">
        <f>Health!G185</f>
        <v>7.6421599999999996</v>
      </c>
      <c r="AC185" s="25">
        <f>Food!G185</f>
        <v>0</v>
      </c>
      <c r="AD185" s="25">
        <f>Macro!G185</f>
        <v>1.5909090909090899</v>
      </c>
      <c r="AE185" s="25">
        <f>Socioeconomic!G185</f>
        <v>10</v>
      </c>
      <c r="AF185" s="25">
        <f>'Natural Hazard'!G185</f>
        <v>7</v>
      </c>
      <c r="AG185" s="25">
        <f>Conflict!G185</f>
        <v>0.82501563010134904</v>
      </c>
      <c r="AH185" s="57"/>
      <c r="AI185" s="27">
        <v>0</v>
      </c>
      <c r="AJ185" s="27">
        <v>0.4</v>
      </c>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row>
    <row r="186" spans="1:70" x14ac:dyDescent="0.2">
      <c r="A186" s="70">
        <v>181</v>
      </c>
      <c r="B186" s="20" t="s">
        <v>367</v>
      </c>
      <c r="C186" s="20" t="s">
        <v>368</v>
      </c>
      <c r="D186" s="20" t="s">
        <v>576</v>
      </c>
      <c r="E186" s="20" t="s">
        <v>581</v>
      </c>
      <c r="F186" s="57"/>
      <c r="G186" s="22" cm="1">
        <f t="array" ref="G186">Options!$D$30*(COUNTIF($N186:$S186, "&gt;="&amp;Options!$D$41) + 0.5*(COUNTIF($N186:$S186, "&gt;="&amp;Options!$D$42) - COUNTIF($N186:$S186, "&gt;="&amp;Options!$D$41))) + Options!$D$31*(COUNTIF($N186:$S186, "&gt;="&amp;Options!$D$41)) + Options!$D$32*AVERAGE($N186:$S186) + Options!$D$33*GEOMEAN($N186:$S186+0.0001)</f>
        <v>2.5</v>
      </c>
      <c r="H186" s="23">
        <f t="shared" si="45"/>
        <v>2.5</v>
      </c>
      <c r="I186" s="22" cm="1">
        <f t="array" ref="I186">Options!$D$30*(COUNTIF($U186:$Z186, "&gt;="&amp;Options!$D$37) + 0.5*(COUNTIF($U186:$Z186, "&gt;="&amp;Options!$D$38) - COUNTIF($U186:$Z186, "&gt;="&amp;Options!$D$37))) + Options!$D$31*(COUNTIF($U186:$Z186, "&gt;="&amp;Options!$D$37)) + Options!$D$32*AVERAGE($U186:$Z186) + Options!$D$33*GEOMEAN($U186:$Z186+0.0001)</f>
        <v>1.5</v>
      </c>
      <c r="J186" s="24">
        <f t="shared" si="46"/>
        <v>1.5</v>
      </c>
      <c r="K186" s="21" cm="1">
        <f t="array" ref="K186">Options!$D$30*(COUNTIF($AB186:$AG186, "&gt;="&amp;Options!$D$37) + 0.5*(COUNTIF($AB186:$AG186, "&gt;="&amp;Options!$D$38) - COUNTIF($AB186:$AG186, "&gt;="&amp;Options!$D$37))) + Options!$D$31*(COUNTIF($AB186:$AG186, "&gt;="&amp;Options!$D$37)) + Options!$D$32*AVERAGE($AB186:$AG186) + Options!$D$33*GEOMEAN($AB186:$AG186+0.0001)</f>
        <v>1.5</v>
      </c>
      <c r="L186" s="24">
        <f t="shared" si="47"/>
        <v>1.5</v>
      </c>
      <c r="M186" s="57"/>
      <c r="N186" s="25">
        <f t="shared" si="48"/>
        <v>6.4445970214770441</v>
      </c>
      <c r="O186" s="25">
        <f t="shared" si="49"/>
        <v>3.2535885167464098</v>
      </c>
      <c r="P186" s="25">
        <f t="shared" si="50"/>
        <v>6.3001556275722637</v>
      </c>
      <c r="Q186" s="25">
        <f t="shared" si="51"/>
        <v>6.9693205243716987</v>
      </c>
      <c r="R186" s="25">
        <f t="shared" si="52"/>
        <v>7</v>
      </c>
      <c r="S186" s="25">
        <f t="shared" si="53"/>
        <v>0</v>
      </c>
      <c r="T186" s="58"/>
      <c r="U186" s="25">
        <f>Health!F186</f>
        <v>7.14</v>
      </c>
      <c r="V186" s="25">
        <f>Food!F186</f>
        <v>3.2535885167464098</v>
      </c>
      <c r="W186" s="26">
        <f>Macro!F186</f>
        <v>9.7024793388429806</v>
      </c>
      <c r="X186" s="25">
        <f>Socioeconomic!F186</f>
        <v>4.8571428571428603</v>
      </c>
      <c r="Y186" s="25">
        <f>'Natural Hazard'!F186</f>
        <v>7</v>
      </c>
      <c r="Z186" s="25">
        <f>Conflict!F186</f>
        <v>0</v>
      </c>
      <c r="AA186" s="58"/>
      <c r="AB186" s="25">
        <f>Health!G186</f>
        <v>5.8169230769230804</v>
      </c>
      <c r="AC186" s="25">
        <f>Food!G186</f>
        <v>0</v>
      </c>
      <c r="AD186" s="25">
        <f>Macro!G186</f>
        <v>4.0909090909090997</v>
      </c>
      <c r="AE186" s="25">
        <f>Socioeconomic!G186</f>
        <v>10</v>
      </c>
      <c r="AF186" s="25">
        <f>'Natural Hazard'!G186</f>
        <v>7</v>
      </c>
      <c r="AG186" s="25">
        <f>Conflict!G186</f>
        <v>0</v>
      </c>
      <c r="AH186" s="57"/>
      <c r="AI186" s="27">
        <v>0</v>
      </c>
      <c r="AJ186" s="27">
        <v>0.4</v>
      </c>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row>
    <row r="187" spans="1:70" x14ac:dyDescent="0.2">
      <c r="A187" s="70">
        <v>182</v>
      </c>
      <c r="B187" s="20" t="s">
        <v>369</v>
      </c>
      <c r="C187" s="20" t="s">
        <v>370</v>
      </c>
      <c r="D187" s="20" t="s">
        <v>578</v>
      </c>
      <c r="E187" s="20" t="s">
        <v>581</v>
      </c>
      <c r="F187" s="57"/>
      <c r="G187" s="22" cm="1">
        <f t="array" ref="G187">Options!$D$30*(COUNTIF($N187:$S187, "&gt;="&amp;Options!$D$41) + 0.5*(COUNTIF($N187:$S187, "&gt;="&amp;Options!$D$42) - COUNTIF($N187:$S187, "&gt;="&amp;Options!$D$41))) + Options!$D$31*(COUNTIF($N187:$S187, "&gt;="&amp;Options!$D$41)) + Options!$D$32*AVERAGE($N187:$S187) + Options!$D$33*GEOMEAN($N187:$S187+0.0001)</f>
        <v>0.5</v>
      </c>
      <c r="H187" s="23">
        <f t="shared" si="45"/>
        <v>0.5</v>
      </c>
      <c r="I187" s="22" cm="1">
        <f t="array" ref="I187">Options!$D$30*(COUNTIF($U187:$Z187, "&gt;="&amp;Options!$D$37) + 0.5*(COUNTIF($U187:$Z187, "&gt;="&amp;Options!$D$38) - COUNTIF($U187:$Z187, "&gt;="&amp;Options!$D$37))) + Options!$D$31*(COUNTIF($U187:$Z187, "&gt;="&amp;Options!$D$37)) + Options!$D$32*AVERAGE($U187:$Z187) + Options!$D$33*GEOMEAN($U187:$Z187+0.0001)</f>
        <v>0.5</v>
      </c>
      <c r="J187" s="24">
        <f t="shared" si="46"/>
        <v>0.5</v>
      </c>
      <c r="K187" s="21" cm="1">
        <f t="array" ref="K187">Options!$D$30*(COUNTIF($AB187:$AG187, "&gt;="&amp;Options!$D$37) + 0.5*(COUNTIF($AB187:$AG187, "&gt;="&amp;Options!$D$38) - COUNTIF($AB187:$AG187, "&gt;="&amp;Options!$D$37))) + Options!$D$31*(COUNTIF($AB187:$AG187, "&gt;="&amp;Options!$D$37)) + Options!$D$32*AVERAGE($AB187:$AG187) + Options!$D$33*GEOMEAN($AB187:$AG187+0.0001)</f>
        <v>1</v>
      </c>
      <c r="L187" s="24">
        <f t="shared" si="47"/>
        <v>1</v>
      </c>
      <c r="M187" s="57"/>
      <c r="N187" s="25">
        <f t="shared" si="48"/>
        <v>4.3660508471615396</v>
      </c>
      <c r="O187" s="25">
        <f t="shared" si="49"/>
        <v>4.4736842105263204</v>
      </c>
      <c r="P187" s="25">
        <f t="shared" si="50"/>
        <v>0</v>
      </c>
      <c r="Q187" s="25">
        <f t="shared" si="51"/>
        <v>3.8571428571428599</v>
      </c>
      <c r="R187" s="25">
        <f t="shared" si="52"/>
        <v>5.163977794943226</v>
      </c>
      <c r="S187" s="25">
        <f t="shared" si="53"/>
        <v>0</v>
      </c>
      <c r="T187" s="58"/>
      <c r="U187" s="25">
        <f>Health!F187</f>
        <v>7.4</v>
      </c>
      <c r="V187" s="25">
        <f>Food!F187</f>
        <v>4.4736842105263204</v>
      </c>
      <c r="W187" s="26">
        <f>Macro!F187</f>
        <v>0</v>
      </c>
      <c r="X187" s="25">
        <f>Socioeconomic!F187</f>
        <v>3.8571428571428599</v>
      </c>
      <c r="Y187" s="25">
        <f>'Natural Hazard'!F187</f>
        <v>2.6666666666666701</v>
      </c>
      <c r="Z187" s="25">
        <f>Conflict!F187</f>
        <v>0</v>
      </c>
      <c r="AA187" s="58"/>
      <c r="AB187" s="25">
        <f>Health!G187</f>
        <v>2.5760000000000001</v>
      </c>
      <c r="AC187" s="25">
        <f>Food!G187</f>
        <v>0</v>
      </c>
      <c r="AD187" s="25">
        <f>Macro!G187</f>
        <v>0</v>
      </c>
      <c r="AE187" s="25">
        <f>Socioeconomic!G187</f>
        <v>0</v>
      </c>
      <c r="AF187" s="25">
        <f>'Natural Hazard'!G187</f>
        <v>10</v>
      </c>
      <c r="AG187" s="25">
        <f>Conflict!G187</f>
        <v>0</v>
      </c>
      <c r="AH187" s="57"/>
      <c r="AI187" s="27">
        <v>0.2</v>
      </c>
      <c r="AJ187" s="27">
        <v>0.6</v>
      </c>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row>
    <row r="188" spans="1:70" x14ac:dyDescent="0.2">
      <c r="A188" s="70">
        <v>183</v>
      </c>
      <c r="B188" s="20" t="s">
        <v>371</v>
      </c>
      <c r="C188" s="20" t="s">
        <v>372</v>
      </c>
      <c r="D188" s="20" t="s">
        <v>578</v>
      </c>
      <c r="E188" s="20" t="s">
        <v>573</v>
      </c>
      <c r="F188" s="57"/>
      <c r="G188" s="22" cm="1">
        <f t="array" ref="G188">Options!$D$30*(COUNTIF($N188:$S188, "&gt;="&amp;Options!$D$41) + 0.5*(COUNTIF($N188:$S188, "&gt;="&amp;Options!$D$42) - COUNTIF($N188:$S188, "&gt;="&amp;Options!$D$41))) + Options!$D$31*(COUNTIF($N188:$S188, "&gt;="&amp;Options!$D$41)) + Options!$D$32*AVERAGE($N188:$S188) + Options!$D$33*GEOMEAN($N188:$S188+0.0001)</f>
        <v>5</v>
      </c>
      <c r="H188" s="23">
        <f t="shared" si="45"/>
        <v>5</v>
      </c>
      <c r="I188" s="22" cm="1">
        <f t="array" ref="I188">Options!$D$30*(COUNTIF($U188:$Z188, "&gt;="&amp;Options!$D$37) + 0.5*(COUNTIF($U188:$Z188, "&gt;="&amp;Options!$D$38) - COUNTIF($U188:$Z188, "&gt;="&amp;Options!$D$37))) + Options!$D$31*(COUNTIF($U188:$Z188, "&gt;="&amp;Options!$D$37)) + Options!$D$32*AVERAGE($U188:$Z188) + Options!$D$33*GEOMEAN($U188:$Z188+0.0001)</f>
        <v>3</v>
      </c>
      <c r="J188" s="24">
        <f t="shared" si="46"/>
        <v>3</v>
      </c>
      <c r="K188" s="21" cm="1">
        <f t="array" ref="K188">Options!$D$30*(COUNTIF($AB188:$AG188, "&gt;="&amp;Options!$D$37) + 0.5*(COUNTIF($AB188:$AG188, "&gt;="&amp;Options!$D$38) - COUNTIF($AB188:$AG188, "&gt;="&amp;Options!$D$37))) + Options!$D$31*(COUNTIF($AB188:$AG188, "&gt;="&amp;Options!$D$37)) + Options!$D$32*AVERAGE($AB188:$AG188) + Options!$D$33*GEOMEAN($AB188:$AG188+0.0001)</f>
        <v>2</v>
      </c>
      <c r="L188" s="24">
        <f t="shared" si="47"/>
        <v>2</v>
      </c>
      <c r="M188" s="57"/>
      <c r="N188" s="25">
        <f t="shared" si="48"/>
        <v>6.6904338246413104</v>
      </c>
      <c r="O188" s="25">
        <f t="shared" si="49"/>
        <v>7.1216362831362217</v>
      </c>
      <c r="P188" s="25">
        <f t="shared" si="50"/>
        <v>7.0710678118654755</v>
      </c>
      <c r="Q188" s="25">
        <f t="shared" si="51"/>
        <v>5.744562646538026</v>
      </c>
      <c r="R188" s="25">
        <f t="shared" si="52"/>
        <v>7.713624310270756</v>
      </c>
      <c r="S188" s="25">
        <f t="shared" si="53"/>
        <v>10</v>
      </c>
      <c r="T188" s="58"/>
      <c r="U188" s="25">
        <f>Health!F188</f>
        <v>9.4</v>
      </c>
      <c r="V188" s="25">
        <f>Food!F188</f>
        <v>5.0717703349282299</v>
      </c>
      <c r="W188" s="26">
        <f>Macro!F188</f>
        <v>10</v>
      </c>
      <c r="X188" s="25">
        <f>Socioeconomic!F188</f>
        <v>4.71428571428571</v>
      </c>
      <c r="Y188" s="25">
        <f>'Natural Hazard'!F188</f>
        <v>8.5</v>
      </c>
      <c r="Z188" s="25">
        <f>Conflict!F188</f>
        <v>10</v>
      </c>
      <c r="AA188" s="58"/>
      <c r="AB188" s="25">
        <f>Health!G188</f>
        <v>4.7619047619047397</v>
      </c>
      <c r="AC188" s="25">
        <f>Food!G188</f>
        <v>10</v>
      </c>
      <c r="AD188" s="25">
        <f>Macro!G188</f>
        <v>5</v>
      </c>
      <c r="AE188" s="25">
        <f>Socioeconomic!G188</f>
        <v>7</v>
      </c>
      <c r="AF188" s="25">
        <f>'Natural Hazard'!G188</f>
        <v>7</v>
      </c>
      <c r="AG188" s="25">
        <f>Conflict!G188</f>
        <v>0</v>
      </c>
      <c r="AH188" s="57"/>
      <c r="AI188" s="27">
        <v>0</v>
      </c>
      <c r="AJ188" s="27">
        <v>0.5</v>
      </c>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row>
    <row r="189" spans="1:70" x14ac:dyDescent="0.2">
      <c r="A189" s="70">
        <v>184</v>
      </c>
      <c r="B189" s="20" t="s">
        <v>373</v>
      </c>
      <c r="C189" s="20" t="s">
        <v>374</v>
      </c>
      <c r="D189" s="20" t="s">
        <v>579</v>
      </c>
      <c r="E189" s="20" t="s">
        <v>573</v>
      </c>
      <c r="F189" s="57"/>
      <c r="G189" s="22" cm="1">
        <f t="array" ref="G189">Options!$D$30*(COUNTIF($N189:$S189, "&gt;="&amp;Options!$D$41) + 0.5*(COUNTIF($N189:$S189, "&gt;="&amp;Options!$D$42) - COUNTIF($N189:$S189, "&gt;="&amp;Options!$D$41))) + Options!$D$31*(COUNTIF($N189:$S189, "&gt;="&amp;Options!$D$41)) + Options!$D$32*AVERAGE($N189:$S189) + Options!$D$33*GEOMEAN($N189:$S189+0.0001)</f>
        <v>2.5</v>
      </c>
      <c r="H189" s="23">
        <f t="shared" si="45"/>
        <v>2.5</v>
      </c>
      <c r="I189" s="22" cm="1">
        <f t="array" ref="I189">Options!$D$30*(COUNTIF($U189:$Z189, "&gt;="&amp;Options!$D$37) + 0.5*(COUNTIF($U189:$Z189, "&gt;="&amp;Options!$D$38) - COUNTIF($U189:$Z189, "&gt;="&amp;Options!$D$37))) + Options!$D$31*(COUNTIF($U189:$Z189, "&gt;="&amp;Options!$D$37)) + Options!$D$32*AVERAGE($U189:$Z189) + Options!$D$33*GEOMEAN($U189:$Z189+0.0001)</f>
        <v>1</v>
      </c>
      <c r="J189" s="24">
        <f t="shared" si="46"/>
        <v>1</v>
      </c>
      <c r="K189" s="21" cm="1">
        <f t="array" ref="K189">Options!$D$30*(COUNTIF($AB189:$AG189, "&gt;="&amp;Options!$D$37) + 0.5*(COUNTIF($AB189:$AG189, "&gt;="&amp;Options!$D$38) - COUNTIF($AB189:$AG189, "&gt;="&amp;Options!$D$37))) + Options!$D$31*(COUNTIF($AB189:$AG189, "&gt;="&amp;Options!$D$37)) + Options!$D$32*AVERAGE($AB189:$AG189) + Options!$D$33*GEOMEAN($AB189:$AG189+0.0001)</f>
        <v>0.5</v>
      </c>
      <c r="L189" s="24">
        <f t="shared" si="47"/>
        <v>0.5</v>
      </c>
      <c r="M189" s="57"/>
      <c r="N189" s="25">
        <f t="shared" si="48"/>
        <v>3.687400585361329</v>
      </c>
      <c r="O189" s="25">
        <f t="shared" si="49"/>
        <v>5.5263157894736796</v>
      </c>
      <c r="P189" s="25">
        <f t="shared" si="50"/>
        <v>5.5926054001272671</v>
      </c>
      <c r="Q189" s="25">
        <f t="shared" si="51"/>
        <v>5.5832122747392665</v>
      </c>
      <c r="R189" s="25">
        <f t="shared" si="52"/>
        <v>8.3666002653407556</v>
      </c>
      <c r="S189" s="25">
        <f t="shared" si="53"/>
        <v>0</v>
      </c>
      <c r="T189" s="58"/>
      <c r="U189" s="25">
        <f>Health!F189</f>
        <v>4.5</v>
      </c>
      <c r="V189" s="25">
        <f>Food!F189</f>
        <v>5.5263157894736796</v>
      </c>
      <c r="W189" s="26">
        <f>Macro!F189</f>
        <v>5.9834710743801596</v>
      </c>
      <c r="X189" s="25">
        <f>Socioeconomic!F189</f>
        <v>4.8571428571428603</v>
      </c>
      <c r="Y189" s="25">
        <f>'Natural Hazard'!F189</f>
        <v>10</v>
      </c>
      <c r="Z189" s="25">
        <f>Conflict!F189</f>
        <v>0</v>
      </c>
      <c r="AA189" s="58"/>
      <c r="AB189" s="25">
        <f>Health!G189</f>
        <v>3.02153846153846</v>
      </c>
      <c r="AC189" s="25">
        <f>Food!G189</f>
        <v>0</v>
      </c>
      <c r="AD189" s="25">
        <f>Macro!G189</f>
        <v>5.2272727272727302</v>
      </c>
      <c r="AE189" s="25">
        <f>Socioeconomic!G189</f>
        <v>6.4178180921645396</v>
      </c>
      <c r="AF189" s="25">
        <f>'Natural Hazard'!G189</f>
        <v>7</v>
      </c>
      <c r="AG189" s="25">
        <f>Conflict!G189</f>
        <v>0</v>
      </c>
      <c r="AH189" s="57"/>
      <c r="AI189" s="27">
        <v>0</v>
      </c>
      <c r="AJ189" s="27">
        <v>0.3</v>
      </c>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row>
    <row r="190" spans="1:70" x14ac:dyDescent="0.2">
      <c r="A190" s="70">
        <v>185</v>
      </c>
      <c r="B190" s="20" t="s">
        <v>375</v>
      </c>
      <c r="C190" s="20" t="s">
        <v>376</v>
      </c>
      <c r="D190" s="20" t="s">
        <v>579</v>
      </c>
      <c r="E190" s="20" t="s">
        <v>572</v>
      </c>
      <c r="F190" s="57"/>
      <c r="G190" s="22" cm="1">
        <f t="array" ref="G190">Options!$D$30*(COUNTIF($N190:$S190, "&gt;="&amp;Options!$D$41) + 0.5*(COUNTIF($N190:$S190, "&gt;="&amp;Options!$D$42) - COUNTIF($N190:$S190, "&gt;="&amp;Options!$D$41))) + Options!$D$31*(COUNTIF($N190:$S190, "&gt;="&amp;Options!$D$41)) + Options!$D$32*AVERAGE($N190:$S190) + Options!$D$33*GEOMEAN($N190:$S190+0.0001)</f>
        <v>4</v>
      </c>
      <c r="H190" s="23">
        <f t="shared" si="45"/>
        <v>4</v>
      </c>
      <c r="I190" s="22" cm="1">
        <f t="array" ref="I190">Options!$D$30*(COUNTIF($U190:$Z190, "&gt;="&amp;Options!$D$37) + 0.5*(COUNTIF($U190:$Z190, "&gt;="&amp;Options!$D$38) - COUNTIF($U190:$Z190, "&gt;="&amp;Options!$D$37))) + Options!$D$31*(COUNTIF($U190:$Z190, "&gt;="&amp;Options!$D$37)) + Options!$D$32*AVERAGE($U190:$Z190) + Options!$D$33*GEOMEAN($U190:$Z190+0.0001)</f>
        <v>2</v>
      </c>
      <c r="J190" s="24">
        <f t="shared" si="46"/>
        <v>2</v>
      </c>
      <c r="K190" s="21" cm="1">
        <f t="array" ref="K190">Options!$D$30*(COUNTIF($AB190:$AG190, "&gt;="&amp;Options!$D$37) + 0.5*(COUNTIF($AB190:$AG190, "&gt;="&amp;Options!$D$38) - COUNTIF($AB190:$AG190, "&gt;="&amp;Options!$D$37))) + Options!$D$31*(COUNTIF($AB190:$AG190, "&gt;="&amp;Options!$D$37)) + Options!$D$32*AVERAGE($AB190:$AG190) + Options!$D$33*GEOMEAN($AB190:$AG190+0.0001)</f>
        <v>2</v>
      </c>
      <c r="L190" s="24">
        <f t="shared" si="47"/>
        <v>2</v>
      </c>
      <c r="M190" s="57"/>
      <c r="N190" s="25">
        <f t="shared" si="48"/>
        <v>9.1443451170134225</v>
      </c>
      <c r="O190" s="25">
        <f t="shared" si="49"/>
        <v>8.2296650717703397</v>
      </c>
      <c r="P190" s="25">
        <f t="shared" si="50"/>
        <v>0</v>
      </c>
      <c r="Q190" s="25">
        <f t="shared" si="51"/>
        <v>7.4161984870956639</v>
      </c>
      <c r="R190" s="25">
        <f t="shared" si="52"/>
        <v>8.7559503577091338</v>
      </c>
      <c r="S190" s="25">
        <f t="shared" si="53"/>
        <v>0</v>
      </c>
      <c r="T190" s="58"/>
      <c r="U190" s="25">
        <f>Health!F190</f>
        <v>8.7799999999999994</v>
      </c>
      <c r="V190" s="25">
        <f>Food!F190</f>
        <v>8.2296650717703397</v>
      </c>
      <c r="W190" s="26">
        <f>Macro!F190</f>
        <v>0</v>
      </c>
      <c r="X190" s="25">
        <f>Socioeconomic!F190</f>
        <v>7.8571428571428603</v>
      </c>
      <c r="Y190" s="25">
        <f>'Natural Hazard'!F190</f>
        <v>7.6666666666666696</v>
      </c>
      <c r="Z190" s="25">
        <f>Conflict!F190</f>
        <v>0</v>
      </c>
      <c r="AA190" s="58"/>
      <c r="AB190" s="25">
        <f>Health!G190</f>
        <v>9.5238095238094793</v>
      </c>
      <c r="AC190" s="25">
        <f>Food!G190</f>
        <v>0</v>
      </c>
      <c r="AD190" s="25">
        <f>Macro!G190</f>
        <v>0</v>
      </c>
      <c r="AE190" s="25">
        <f>Socioeconomic!G190</f>
        <v>7</v>
      </c>
      <c r="AF190" s="25">
        <f>'Natural Hazard'!G190</f>
        <v>10</v>
      </c>
      <c r="AG190" s="25">
        <f>Conflict!G190</f>
        <v>0</v>
      </c>
      <c r="AH190" s="57"/>
      <c r="AI190" s="27">
        <v>0.2</v>
      </c>
      <c r="AJ190" s="27">
        <v>0.7</v>
      </c>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row>
    <row r="191" spans="1:70" x14ac:dyDescent="0.2">
      <c r="A191" s="70">
        <v>186</v>
      </c>
      <c r="B191" s="20" t="s">
        <v>377</v>
      </c>
      <c r="C191" s="20" t="s">
        <v>378</v>
      </c>
      <c r="D191" s="20" t="s">
        <v>579</v>
      </c>
      <c r="E191" s="20" t="s">
        <v>572</v>
      </c>
      <c r="F191" s="57"/>
      <c r="G191" s="22" cm="1">
        <f t="array" ref="G191">Options!$D$30*(COUNTIF($N191:$S191, "&gt;="&amp;Options!$D$41) + 0.5*(COUNTIF($N191:$S191, "&gt;="&amp;Options!$D$42) - COUNTIF($N191:$S191, "&gt;="&amp;Options!$D$41))) + Options!$D$31*(COUNTIF($N191:$S191, "&gt;="&amp;Options!$D$41)) + Options!$D$32*AVERAGE($N191:$S191) + Options!$D$33*GEOMEAN($N191:$S191+0.0001)</f>
        <v>2</v>
      </c>
      <c r="H191" s="23">
        <f t="shared" si="45"/>
        <v>2</v>
      </c>
      <c r="I191" s="22" cm="1">
        <f t="array" ref="I191">Options!$D$30*(COUNTIF($U191:$Z191, "&gt;="&amp;Options!$D$37) + 0.5*(COUNTIF($U191:$Z191, "&gt;="&amp;Options!$D$38) - COUNTIF($U191:$Z191, "&gt;="&amp;Options!$D$37))) + Options!$D$31*(COUNTIF($U191:$Z191, "&gt;="&amp;Options!$D$37)) + Options!$D$32*AVERAGE($U191:$Z191) + Options!$D$33*GEOMEAN($U191:$Z191+0.0001)</f>
        <v>1</v>
      </c>
      <c r="J191" s="24">
        <f t="shared" si="46"/>
        <v>1</v>
      </c>
      <c r="K191" s="21" cm="1">
        <f t="array" ref="K191">Options!$D$30*(COUNTIF($AB191:$AG191, "&gt;="&amp;Options!$D$37) + 0.5*(COUNTIF($AB191:$AG191, "&gt;="&amp;Options!$D$38) - COUNTIF($AB191:$AG191, "&gt;="&amp;Options!$D$37))) + Options!$D$31*(COUNTIF($AB191:$AG191, "&gt;="&amp;Options!$D$37)) + Options!$D$32*AVERAGE($AB191:$AG191) + Options!$D$33*GEOMEAN($AB191:$AG191+0.0001)</f>
        <v>0</v>
      </c>
      <c r="L191" s="24">
        <f t="shared" si="47"/>
        <v>0</v>
      </c>
      <c r="M191" s="57"/>
      <c r="N191" s="25">
        <f t="shared" si="48"/>
        <v>8.7200000000000006</v>
      </c>
      <c r="O191" s="25">
        <f t="shared" si="49"/>
        <v>3.2057416267942598</v>
      </c>
      <c r="P191" s="25">
        <f t="shared" si="50"/>
        <v>0</v>
      </c>
      <c r="Q191" s="25">
        <f t="shared" si="51"/>
        <v>7.28571428571429</v>
      </c>
      <c r="R191" s="25">
        <f t="shared" si="52"/>
        <v>4.1666666666666696</v>
      </c>
      <c r="S191" s="25">
        <f t="shared" si="53"/>
        <v>0</v>
      </c>
      <c r="T191" s="58"/>
      <c r="U191" s="25">
        <f>Health!F191</f>
        <v>8.7200000000000006</v>
      </c>
      <c r="V191" s="25">
        <f>Food!F191</f>
        <v>3.2057416267942598</v>
      </c>
      <c r="W191" s="26">
        <f>Macro!F191</f>
        <v>0</v>
      </c>
      <c r="X191" s="25">
        <f>Socioeconomic!F191</f>
        <v>7.28571428571429</v>
      </c>
      <c r="Y191" s="25">
        <f>'Natural Hazard'!F191</f>
        <v>4.1666666666666696</v>
      </c>
      <c r="Z191" s="25">
        <f>Conflict!F191</f>
        <v>0</v>
      </c>
      <c r="AA191" s="58"/>
      <c r="AB191" s="25">
        <f>Health!G191</f>
        <v>0</v>
      </c>
      <c r="AC191" s="25">
        <f>Food!G191</f>
        <v>0</v>
      </c>
      <c r="AD191" s="25">
        <f>Macro!G191</f>
        <v>0</v>
      </c>
      <c r="AE191" s="25">
        <f>Socioeconomic!G191</f>
        <v>0</v>
      </c>
      <c r="AF191" s="25">
        <f>'Natural Hazard'!G191</f>
        <v>0</v>
      </c>
      <c r="AG191" s="25">
        <f>Conflict!G191</f>
        <v>0</v>
      </c>
      <c r="AH191" s="57"/>
      <c r="AI191" s="27">
        <v>0</v>
      </c>
      <c r="AJ191" s="27">
        <v>0.6</v>
      </c>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row>
    <row r="192" spans="1:70" x14ac:dyDescent="0.2">
      <c r="A192" s="70">
        <v>187</v>
      </c>
      <c r="B192" s="20" t="s">
        <v>379</v>
      </c>
      <c r="C192" s="20" t="s">
        <v>380</v>
      </c>
      <c r="D192" s="20" t="s">
        <v>577</v>
      </c>
      <c r="E192" s="20" t="s">
        <v>572</v>
      </c>
      <c r="F192" s="57"/>
      <c r="G192" s="22" cm="1">
        <f t="array" ref="G192">Options!$D$30*(COUNTIF($N192:$S192, "&gt;="&amp;Options!$D$41) + 0.5*(COUNTIF($N192:$S192, "&gt;="&amp;Options!$D$42) - COUNTIF($N192:$S192, "&gt;="&amp;Options!$D$41))) + Options!$D$31*(COUNTIF($N192:$S192, "&gt;="&amp;Options!$D$41)) + Options!$D$32*AVERAGE($N192:$S192) + Options!$D$33*GEOMEAN($N192:$S192+0.0001)</f>
        <v>6</v>
      </c>
      <c r="H192" s="23">
        <f t="shared" si="45"/>
        <v>6</v>
      </c>
      <c r="I192" s="22" cm="1">
        <f t="array" ref="I192">Options!$D$30*(COUNTIF($U192:$Z192, "&gt;="&amp;Options!$D$37) + 0.5*(COUNTIF($U192:$Z192, "&gt;="&amp;Options!$D$38) - COUNTIF($U192:$Z192, "&gt;="&amp;Options!$D$37))) + Options!$D$31*(COUNTIF($U192:$Z192, "&gt;="&amp;Options!$D$37)) + Options!$D$32*AVERAGE($U192:$Z192) + Options!$D$33*GEOMEAN($U192:$Z192+0.0001)</f>
        <v>5</v>
      </c>
      <c r="J192" s="24">
        <f t="shared" si="46"/>
        <v>5</v>
      </c>
      <c r="K192" s="21" cm="1">
        <f t="array" ref="K192">Options!$D$30*(COUNTIF($AB192:$AG192, "&gt;="&amp;Options!$D$37) + 0.5*(COUNTIF($AB192:$AG192, "&gt;="&amp;Options!$D$38) - COUNTIF($AB192:$AG192, "&gt;="&amp;Options!$D$37))) + Options!$D$31*(COUNTIF($AB192:$AG192, "&gt;="&amp;Options!$D$37)) + Options!$D$32*AVERAGE($AB192:$AG192) + Options!$D$33*GEOMEAN($AB192:$AG192+0.0001)</f>
        <v>5</v>
      </c>
      <c r="L192" s="24">
        <f t="shared" si="47"/>
        <v>5</v>
      </c>
      <c r="M192" s="57"/>
      <c r="N192" s="25">
        <f t="shared" si="48"/>
        <v>10</v>
      </c>
      <c r="O192" s="25">
        <f t="shared" si="49"/>
        <v>10</v>
      </c>
      <c r="P192" s="25">
        <f t="shared" si="50"/>
        <v>8.3937205966451671</v>
      </c>
      <c r="Q192" s="25">
        <f t="shared" si="51"/>
        <v>8.7633939202202544</v>
      </c>
      <c r="R192" s="25">
        <f t="shared" si="52"/>
        <v>7.416198487095663</v>
      </c>
      <c r="S192" s="25">
        <f t="shared" si="53"/>
        <v>10</v>
      </c>
      <c r="T192" s="58"/>
      <c r="U192" s="25">
        <f>Health!F192</f>
        <v>10</v>
      </c>
      <c r="V192" s="25">
        <f>Food!F192</f>
        <v>10</v>
      </c>
      <c r="W192" s="26">
        <f>Macro!F192</f>
        <v>10</v>
      </c>
      <c r="X192" s="25">
        <f>Socioeconomic!F192</f>
        <v>10</v>
      </c>
      <c r="Y192" s="25">
        <f>'Natural Hazard'!F192</f>
        <v>5.5</v>
      </c>
      <c r="Z192" s="25">
        <f>Conflict!F192</f>
        <v>10</v>
      </c>
      <c r="AA192" s="58"/>
      <c r="AB192" s="25">
        <f>Health!G192</f>
        <v>10</v>
      </c>
      <c r="AC192" s="25">
        <f>Food!G192</f>
        <v>10</v>
      </c>
      <c r="AD192" s="25">
        <f>Macro!G192</f>
        <v>7.0454545454545299</v>
      </c>
      <c r="AE192" s="25">
        <f>Socioeconomic!G192</f>
        <v>7.6797073000953304</v>
      </c>
      <c r="AF192" s="25">
        <f>'Natural Hazard'!G192</f>
        <v>10</v>
      </c>
      <c r="AG192" s="25">
        <f>Conflict!G192</f>
        <v>10</v>
      </c>
      <c r="AH192" s="57"/>
      <c r="AI192" s="27">
        <v>0</v>
      </c>
      <c r="AJ192" s="27">
        <v>0.3</v>
      </c>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row>
    <row r="193" spans="1:70" x14ac:dyDescent="0.2">
      <c r="A193" s="70">
        <v>188</v>
      </c>
      <c r="B193" s="20" t="s">
        <v>381</v>
      </c>
      <c r="C193" s="20" t="s">
        <v>382</v>
      </c>
      <c r="D193" s="20" t="s">
        <v>575</v>
      </c>
      <c r="E193" s="20" t="s">
        <v>573</v>
      </c>
      <c r="F193" s="57"/>
      <c r="G193" s="22" cm="1">
        <f t="array" ref="G193">Options!$D$30*(COUNTIF($N193:$S193, "&gt;="&amp;Options!$D$41) + 0.5*(COUNTIF($N193:$S193, "&gt;="&amp;Options!$D$42) - COUNTIF($N193:$S193, "&gt;="&amp;Options!$D$41))) + Options!$D$31*(COUNTIF($N193:$S193, "&gt;="&amp;Options!$D$41)) + Options!$D$32*AVERAGE($N193:$S193) + Options!$D$33*GEOMEAN($N193:$S193+0.0001)</f>
        <v>3</v>
      </c>
      <c r="H193" s="23">
        <f t="shared" si="45"/>
        <v>3</v>
      </c>
      <c r="I193" s="22" cm="1">
        <f t="array" ref="I193">Options!$D$30*(COUNTIF($U193:$Z193, "&gt;="&amp;Options!$D$37) + 0.5*(COUNTIF($U193:$Z193, "&gt;="&amp;Options!$D$38) - COUNTIF($U193:$Z193, "&gt;="&amp;Options!$D$37))) + Options!$D$31*(COUNTIF($U193:$Z193, "&gt;="&amp;Options!$D$37)) + Options!$D$32*AVERAGE($U193:$Z193) + Options!$D$33*GEOMEAN($U193:$Z193+0.0001)</f>
        <v>0</v>
      </c>
      <c r="J193" s="24">
        <f t="shared" si="46"/>
        <v>0</v>
      </c>
      <c r="K193" s="21" cm="1">
        <f t="array" ref="K193">Options!$D$30*(COUNTIF($AB193:$AG193, "&gt;="&amp;Options!$D$37) + 0.5*(COUNTIF($AB193:$AG193, "&gt;="&amp;Options!$D$38) - COUNTIF($AB193:$AG193, "&gt;="&amp;Options!$D$37))) + Options!$D$31*(COUNTIF($AB193:$AG193, "&gt;="&amp;Options!$D$37)) + Options!$D$32*AVERAGE($AB193:$AG193) + Options!$D$33*GEOMEAN($AB193:$AG193+0.0001)</f>
        <v>1.5</v>
      </c>
      <c r="L193" s="24">
        <f t="shared" si="47"/>
        <v>1.5</v>
      </c>
      <c r="M193" s="57"/>
      <c r="N193" s="25">
        <f t="shared" si="48"/>
        <v>6.9436507482941208</v>
      </c>
      <c r="O193" s="25">
        <f t="shared" si="49"/>
        <v>5.4306220095693796</v>
      </c>
      <c r="P193" s="25">
        <f t="shared" si="50"/>
        <v>5.1502591241441671</v>
      </c>
      <c r="Q193" s="25">
        <f t="shared" si="51"/>
        <v>7.8376381281972565</v>
      </c>
      <c r="R193" s="25">
        <f t="shared" si="52"/>
        <v>6.5</v>
      </c>
      <c r="S193" s="25">
        <f t="shared" si="53"/>
        <v>3.2269234971540799</v>
      </c>
      <c r="T193" s="58"/>
      <c r="U193" s="25">
        <f>Health!F193</f>
        <v>6.75</v>
      </c>
      <c r="V193" s="25">
        <f>Food!F193</f>
        <v>5.4306220095693796</v>
      </c>
      <c r="W193" s="26">
        <f>Macro!F193</f>
        <v>5.0743801652892602</v>
      </c>
      <c r="X193" s="25">
        <f>Socioeconomic!F193</f>
        <v>6.1428571428571397</v>
      </c>
      <c r="Y193" s="25">
        <f>'Natural Hazard'!F193</f>
        <v>6.5</v>
      </c>
      <c r="Z193" s="25">
        <f>Conflict!F193</f>
        <v>0</v>
      </c>
      <c r="AA193" s="58"/>
      <c r="AB193" s="25">
        <f>Health!G193</f>
        <v>7.1428571428571104</v>
      </c>
      <c r="AC193" s="25">
        <f>Food!G193</f>
        <v>0</v>
      </c>
      <c r="AD193" s="25">
        <f>Macro!G193</f>
        <v>5.2272727272727302</v>
      </c>
      <c r="AE193" s="25">
        <f>Socioeconomic!G193</f>
        <v>10</v>
      </c>
      <c r="AF193" s="25">
        <f>'Natural Hazard'!G193</f>
        <v>0</v>
      </c>
      <c r="AG193" s="25">
        <f>Conflict!G193</f>
        <v>3.2269234971540799</v>
      </c>
      <c r="AH193" s="57"/>
      <c r="AI193" s="27">
        <v>0</v>
      </c>
      <c r="AJ193" s="27">
        <v>0.3</v>
      </c>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row>
    <row r="194" spans="1:70" x14ac:dyDescent="0.2">
      <c r="A194" s="70">
        <v>189</v>
      </c>
      <c r="B194" s="20" t="s">
        <v>383</v>
      </c>
      <c r="C194" s="20" t="s">
        <v>384</v>
      </c>
      <c r="D194" s="20" t="s">
        <v>575</v>
      </c>
      <c r="E194" s="20" t="s">
        <v>572</v>
      </c>
      <c r="F194" s="57"/>
      <c r="G194" s="22" cm="1">
        <f t="array" ref="G194">Options!$D$30*(COUNTIF($N194:$S194, "&gt;="&amp;Options!$D$41) + 0.5*(COUNTIF($N194:$S194, "&gt;="&amp;Options!$D$42) - COUNTIF($N194:$S194, "&gt;="&amp;Options!$D$41))) + Options!$D$31*(COUNTIF($N194:$S194, "&gt;="&amp;Options!$D$41)) + Options!$D$32*AVERAGE($N194:$S194) + Options!$D$33*GEOMEAN($N194:$S194+0.0001)</f>
        <v>4</v>
      </c>
      <c r="H194" s="23">
        <f t="shared" si="45"/>
        <v>4</v>
      </c>
      <c r="I194" s="22" cm="1">
        <f t="array" ref="I194">Options!$D$30*(COUNTIF($U194:$Z194, "&gt;="&amp;Options!$D$37) + 0.5*(COUNTIF($U194:$Z194, "&gt;="&amp;Options!$D$38) - COUNTIF($U194:$Z194, "&gt;="&amp;Options!$D$37))) + Options!$D$31*(COUNTIF($U194:$Z194, "&gt;="&amp;Options!$D$37)) + Options!$D$32*AVERAGE($U194:$Z194) + Options!$D$33*GEOMEAN($U194:$Z194+0.0001)</f>
        <v>2.5</v>
      </c>
      <c r="J194" s="24">
        <f t="shared" si="46"/>
        <v>2.5</v>
      </c>
      <c r="K194" s="21" cm="1">
        <f t="array" ref="K194">Options!$D$30*(COUNTIF($AB194:$AG194, "&gt;="&amp;Options!$D$37) + 0.5*(COUNTIF($AB194:$AG194, "&gt;="&amp;Options!$D$38) - COUNTIF($AB194:$AG194, "&gt;="&amp;Options!$D$37))) + Options!$D$31*(COUNTIF($AB194:$AG194, "&gt;="&amp;Options!$D$37)) + Options!$D$32*AVERAGE($AB194:$AG194) + Options!$D$33*GEOMEAN($AB194:$AG194+0.0001)</f>
        <v>1.5</v>
      </c>
      <c r="L194" s="24">
        <f t="shared" si="47"/>
        <v>1.5</v>
      </c>
      <c r="M194" s="57"/>
      <c r="N194" s="25">
        <f t="shared" si="48"/>
        <v>8.2237928737760164</v>
      </c>
      <c r="O194" s="25">
        <f t="shared" si="49"/>
        <v>8.7081339712918702</v>
      </c>
      <c r="P194" s="25">
        <f t="shared" si="50"/>
        <v>8.4641374539860799</v>
      </c>
      <c r="Q194" s="25">
        <f t="shared" si="51"/>
        <v>9.3350338586883073</v>
      </c>
      <c r="R194" s="25">
        <f t="shared" si="52"/>
        <v>4.1666666666666696</v>
      </c>
      <c r="S194" s="25">
        <f t="shared" si="53"/>
        <v>0</v>
      </c>
      <c r="T194" s="58"/>
      <c r="U194" s="25">
        <f>Health!F194</f>
        <v>10</v>
      </c>
      <c r="V194" s="25">
        <f>Food!F194</f>
        <v>8.7081339712918702</v>
      </c>
      <c r="W194" s="26">
        <f>Macro!F194</f>
        <v>8.0826446280991693</v>
      </c>
      <c r="X194" s="25">
        <f>Socioeconomic!F194</f>
        <v>8.71428571428571</v>
      </c>
      <c r="Y194" s="25">
        <f>'Natural Hazard'!F194</f>
        <v>4.1666666666666696</v>
      </c>
      <c r="Z194" s="25">
        <f>Conflict!F194</f>
        <v>0</v>
      </c>
      <c r="AA194" s="58"/>
      <c r="AB194" s="25">
        <f>Health!G194</f>
        <v>6.7630769230769197</v>
      </c>
      <c r="AC194" s="25">
        <f>Food!G194</f>
        <v>0</v>
      </c>
      <c r="AD194" s="25">
        <f>Macro!G194</f>
        <v>8.8636363636363704</v>
      </c>
      <c r="AE194" s="25">
        <f>Socioeconomic!G194</f>
        <v>10</v>
      </c>
      <c r="AF194" s="25">
        <f>'Natural Hazard'!G194</f>
        <v>0</v>
      </c>
      <c r="AG194" s="25">
        <f>Conflict!G194</f>
        <v>0</v>
      </c>
      <c r="AH194" s="57"/>
      <c r="AI194" s="27">
        <v>0</v>
      </c>
      <c r="AJ194" s="27">
        <v>0.3</v>
      </c>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row>
    <row r="195" spans="1:70" x14ac:dyDescent="0.2">
      <c r="A195" s="70">
        <v>190</v>
      </c>
      <c r="B195" s="20" t="s">
        <v>385</v>
      </c>
      <c r="C195" s="20" t="s">
        <v>386</v>
      </c>
      <c r="D195" s="20" t="s">
        <v>575</v>
      </c>
      <c r="E195" s="20" t="s">
        <v>581</v>
      </c>
      <c r="F195" s="57"/>
      <c r="G195" s="22" cm="1">
        <f t="array" ref="G195">Options!$D$30*(COUNTIF($N195:$S195, "&gt;="&amp;Options!$D$41) + 0.5*(COUNTIF($N195:$S195, "&gt;="&amp;Options!$D$42) - COUNTIF($N195:$S195, "&gt;="&amp;Options!$D$41))) + Options!$D$31*(COUNTIF($N195:$S195, "&gt;="&amp;Options!$D$41)) + Options!$D$32*AVERAGE($N195:$S195) + Options!$D$33*GEOMEAN($N195:$S195+0.0001)</f>
        <v>5</v>
      </c>
      <c r="H195" s="23">
        <f t="shared" si="45"/>
        <v>5</v>
      </c>
      <c r="I195" s="22" cm="1">
        <f t="array" ref="I195">Options!$D$30*(COUNTIF($U195:$Z195, "&gt;="&amp;Options!$D$37) + 0.5*(COUNTIF($U195:$Z195, "&gt;="&amp;Options!$D$38) - COUNTIF($U195:$Z195, "&gt;="&amp;Options!$D$37))) + Options!$D$31*(COUNTIF($U195:$Z195, "&gt;="&amp;Options!$D$37)) + Options!$D$32*AVERAGE($U195:$Z195) + Options!$D$33*GEOMEAN($U195:$Z195+0.0001)</f>
        <v>4</v>
      </c>
      <c r="J195" s="24">
        <f t="shared" si="46"/>
        <v>4</v>
      </c>
      <c r="K195" s="21" cm="1">
        <f t="array" ref="K195">Options!$D$30*(COUNTIF($AB195:$AG195, "&gt;="&amp;Options!$D$37) + 0.5*(COUNTIF($AB195:$AG195, "&gt;="&amp;Options!$D$38) - COUNTIF($AB195:$AG195, "&gt;="&amp;Options!$D$37))) + Options!$D$31*(COUNTIF($AB195:$AG195, "&gt;="&amp;Options!$D$37)) + Options!$D$32*AVERAGE($AB195:$AG195) + Options!$D$33*GEOMEAN($AB195:$AG195+0.0001)</f>
        <v>3</v>
      </c>
      <c r="L195" s="24">
        <f t="shared" si="47"/>
        <v>3</v>
      </c>
      <c r="M195" s="57"/>
      <c r="N195" s="25">
        <f t="shared" si="48"/>
        <v>6.6745786383860972</v>
      </c>
      <c r="O195" s="25">
        <f t="shared" si="49"/>
        <v>10</v>
      </c>
      <c r="P195" s="25">
        <f t="shared" si="50"/>
        <v>7.0710678118654755</v>
      </c>
      <c r="Q195" s="25">
        <f t="shared" si="51"/>
        <v>8.9442719099991592</v>
      </c>
      <c r="R195" s="25">
        <f t="shared" si="52"/>
        <v>6.1666666666666696</v>
      </c>
      <c r="S195" s="25">
        <f t="shared" si="53"/>
        <v>10</v>
      </c>
      <c r="T195" s="58"/>
      <c r="U195" s="25">
        <f>Health!F195</f>
        <v>8.25</v>
      </c>
      <c r="V195" s="25">
        <f>Food!F195</f>
        <v>10</v>
      </c>
      <c r="W195" s="26">
        <f>Macro!F195</f>
        <v>10</v>
      </c>
      <c r="X195" s="25">
        <f>Socioeconomic!F195</f>
        <v>8</v>
      </c>
      <c r="Y195" s="25">
        <f>'Natural Hazard'!F195</f>
        <v>6.1666666666666696</v>
      </c>
      <c r="Z195" s="25">
        <f>Conflict!F195</f>
        <v>10</v>
      </c>
      <c r="AA195" s="58"/>
      <c r="AB195" s="25">
        <f>Health!G195</f>
        <v>5.4</v>
      </c>
      <c r="AC195" s="25">
        <f>Food!G195</f>
        <v>10</v>
      </c>
      <c r="AD195" s="25">
        <f>Macro!G195</f>
        <v>5</v>
      </c>
      <c r="AE195" s="25">
        <f>Socioeconomic!G195</f>
        <v>10</v>
      </c>
      <c r="AF195" s="25">
        <f>'Natural Hazard'!G195</f>
        <v>0</v>
      </c>
      <c r="AG195" s="25">
        <f>Conflict!G195</f>
        <v>10</v>
      </c>
      <c r="AH195" s="57"/>
      <c r="AI195" s="27">
        <v>0</v>
      </c>
      <c r="AJ195" s="27">
        <v>0.2</v>
      </c>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row>
  </sheetData>
  <autoFilter ref="B5:AJ5" xr:uid="{B83457C9-F7DA-6C4E-90F1-5D497C3EFA8E}">
    <sortState xmlns:xlrd2="http://schemas.microsoft.com/office/spreadsheetml/2017/richdata2" ref="B6:AJ195">
      <sortCondition ref="C5:C195"/>
    </sortState>
  </autoFilter>
  <mergeCells count="12">
    <mergeCell ref="G3:K3"/>
    <mergeCell ref="N3:S3"/>
    <mergeCell ref="U3:Z3"/>
    <mergeCell ref="AB3:AG3"/>
    <mergeCell ref="G4:H4"/>
    <mergeCell ref="I4:J4"/>
    <mergeCell ref="K4:L4"/>
    <mergeCell ref="G2:L2"/>
    <mergeCell ref="N2:S2"/>
    <mergeCell ref="U2:Z2"/>
    <mergeCell ref="AB2:AG2"/>
    <mergeCell ref="AI2:AJ2"/>
  </mergeCells>
  <conditionalFormatting sqref="AI5:AJ195">
    <cfRule type="expression" dxfId="207" priority="22">
      <formula>AI5=""</formula>
    </cfRule>
    <cfRule type="cellIs" dxfId="206" priority="23" operator="between">
      <formula>0</formula>
      <formula>0.332</formula>
    </cfRule>
    <cfRule type="cellIs" dxfId="205" priority="24" operator="between">
      <formula>0.333333333333333</formula>
      <formula>0.665</formula>
    </cfRule>
    <cfRule type="cellIs" dxfId="204" priority="25" operator="between">
      <formula>0.666666666666667</formula>
      <formula>1</formula>
    </cfRule>
  </conditionalFormatting>
  <conditionalFormatting sqref="I6:I196">
    <cfRule type="dataBar" priority="21">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U5:Z195">
    <cfRule type="expression" dxfId="203" priority="26">
      <formula>U5=""</formula>
    </cfRule>
    <cfRule type="cellIs" dxfId="202" priority="27" operator="between">
      <formula>0</formula>
      <formula>6.999</formula>
    </cfRule>
    <cfRule type="cellIs" dxfId="201" priority="28" operator="between">
      <formula>7</formula>
      <formula>9.99</formula>
    </cfRule>
    <cfRule type="expression" dxfId="200" priority="29">
      <formula>U5=10</formula>
    </cfRule>
  </conditionalFormatting>
  <conditionalFormatting sqref="AB6:AG195">
    <cfRule type="expression" dxfId="199" priority="17">
      <formula>AB6=""</formula>
    </cfRule>
    <cfRule type="cellIs" dxfId="198" priority="18" operator="between">
      <formula>0</formula>
      <formula>6.999</formula>
    </cfRule>
    <cfRule type="cellIs" dxfId="197" priority="19" operator="between">
      <formula>7</formula>
      <formula>9.99</formula>
    </cfRule>
    <cfRule type="expression" dxfId="196" priority="20">
      <formula>AB6=10</formula>
    </cfRule>
  </conditionalFormatting>
  <conditionalFormatting sqref="AA6:AA195">
    <cfRule type="colorScale" priority="14">
      <colorScale>
        <cfvo type="min"/>
        <cfvo type="max"/>
        <color rgb="FFF8696B"/>
        <color rgb="FFFCFCFF"/>
      </colorScale>
    </cfRule>
  </conditionalFormatting>
  <conditionalFormatting sqref="AH6:AH15">
    <cfRule type="colorScale" priority="12">
      <colorScale>
        <cfvo type="min"/>
        <cfvo type="max"/>
        <color theme="9" tint="-0.249977111117893"/>
        <color theme="0"/>
      </colorScale>
    </cfRule>
    <cfRule type="colorScale" priority="13">
      <colorScale>
        <cfvo type="min"/>
        <cfvo type="max"/>
        <color rgb="FFF8696B"/>
        <color rgb="FFFCFCFF"/>
      </colorScale>
    </cfRule>
  </conditionalFormatting>
  <conditionalFormatting sqref="K6:K195">
    <cfRule type="dataBar" priority="11">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G6:G195">
    <cfRule type="dataBar" priority="9">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N5:S195">
    <cfRule type="expression" dxfId="195" priority="5">
      <formula>N5=""</formula>
    </cfRule>
    <cfRule type="cellIs" dxfId="194" priority="6" operator="between">
      <formula>0</formula>
      <formula>6.999</formula>
    </cfRule>
    <cfRule type="cellIs" dxfId="193" priority="7" operator="between">
      <formula>7</formula>
      <formula>9.99</formula>
    </cfRule>
    <cfRule type="expression" dxfId="192" priority="8">
      <formula>N5=10</formula>
    </cfRule>
  </conditionalFormatting>
  <conditionalFormatting sqref="T6:T15">
    <cfRule type="colorScale" priority="4">
      <colorScale>
        <cfvo type="min"/>
        <cfvo type="max"/>
        <color rgb="FFF8696B"/>
        <color rgb="FFFCFCFF"/>
      </colorScale>
    </cfRule>
  </conditionalFormatting>
  <conditionalFormatting sqref="AS6:AS12">
    <cfRule type="dataBar" priority="2">
      <dataBar showValue="0">
        <cfvo type="num" val="0"/>
        <cfvo type="num" val="6"/>
        <color theme="9" tint="-0.249977111117893"/>
      </dataBar>
      <extLst>
        <ext xmlns:x14="http://schemas.microsoft.com/office/spreadsheetml/2009/9/main" uri="{B025F937-C7B1-47D3-B67F-A62EFF666E3E}">
          <x14:id>{E39033B7-9100-3E4B-A3A9-9C25F5FD6ECD}</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I6:I196</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K6:K195</xm:sqref>
        </x14:conditionalFormatting>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G6:G195</xm:sqref>
        </x14:conditionalFormatting>
        <x14:conditionalFormatting xmlns:xm="http://schemas.microsoft.com/office/excel/2006/main">
          <x14:cfRule type="dataBar" id="{E39033B7-9100-3E4B-A3A9-9C25F5FD6ECD}">
            <x14:dataBar minLength="0" maxLength="100" gradient="0" direction="rightToLeft" negativeBarColorSameAsPositive="1">
              <x14:cfvo type="num">
                <xm:f>0</xm:f>
              </x14:cfvo>
              <x14:cfvo type="num">
                <xm:f>6</xm:f>
              </x14:cfvo>
              <x14:axisColor rgb="FF000000"/>
            </x14:dataBar>
          </x14:cfRule>
          <xm:sqref>AS6:AS12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3"/>
  <sheetViews>
    <sheetView zoomScale="58" zoomScaleNormal="59" workbookViewId="0">
      <selection activeCell="G4" sqref="G4"/>
    </sheetView>
  </sheetViews>
  <sheetFormatPr baseColWidth="10" defaultColWidth="8.7109375" defaultRowHeight="16" x14ac:dyDescent="0.2"/>
  <cols>
    <col min="1" max="1" width="5.28515625" style="94" customWidth="1"/>
    <col min="2" max="2" width="22.7109375" style="94" customWidth="1"/>
    <col min="3" max="3" width="8.7109375" style="94"/>
    <col min="4" max="4" width="3.7109375" style="94" customWidth="1"/>
    <col min="5" max="7" width="9.85546875" style="98" customWidth="1"/>
    <col min="8" max="8" width="5.5703125" style="111" bestFit="1" customWidth="1"/>
    <col min="9" max="10" width="9.7109375" style="98" bestFit="1" customWidth="1"/>
    <col min="11" max="11" width="9.85546875" style="98" customWidth="1"/>
    <col min="12" max="12" width="9.7109375" style="98" bestFit="1" customWidth="1"/>
    <col min="13" max="14" width="9.85546875" style="98" customWidth="1"/>
    <col min="15" max="15" width="10.7109375" style="98" bestFit="1" customWidth="1"/>
    <col min="16" max="16" width="9.85546875" style="98" customWidth="1"/>
    <col min="17" max="17" width="9.7109375" style="98" bestFit="1" customWidth="1"/>
    <col min="18" max="18" width="9.5703125" style="98" bestFit="1" customWidth="1"/>
    <col min="19" max="19" width="8.7109375" style="194"/>
    <col min="20" max="16384" width="8.7109375" style="94"/>
  </cols>
  <sheetData>
    <row r="1" spans="1:19" x14ac:dyDescent="0.2">
      <c r="A1" s="92"/>
      <c r="B1" s="157"/>
      <c r="C1" s="157"/>
      <c r="D1" s="158"/>
      <c r="E1" s="148"/>
      <c r="F1" s="148"/>
      <c r="G1" s="148"/>
      <c r="H1" s="159"/>
      <c r="I1" s="160"/>
      <c r="J1" s="161"/>
      <c r="K1" s="161"/>
      <c r="L1" s="161"/>
      <c r="M1" s="161"/>
      <c r="N1" s="161"/>
      <c r="O1" s="161"/>
      <c r="P1" s="161"/>
      <c r="Q1" s="161"/>
      <c r="R1" s="161"/>
      <c r="S1" s="192"/>
    </row>
    <row r="2" spans="1:19" x14ac:dyDescent="0.2">
      <c r="A2" s="154"/>
      <c r="B2" s="190" t="s">
        <v>556</v>
      </c>
      <c r="C2" s="162"/>
      <c r="D2" s="163"/>
      <c r="E2" s="164"/>
      <c r="F2" s="164"/>
      <c r="G2" s="164"/>
      <c r="H2" s="165"/>
      <c r="I2" s="249" t="s">
        <v>544</v>
      </c>
      <c r="J2" s="249"/>
      <c r="K2" s="249"/>
      <c r="L2" s="249"/>
      <c r="M2" s="249"/>
      <c r="N2" s="249"/>
      <c r="O2" s="249"/>
      <c r="P2" s="249"/>
      <c r="Q2" s="249"/>
      <c r="R2" s="166"/>
      <c r="S2" s="192"/>
    </row>
    <row r="3" spans="1:19" x14ac:dyDescent="0.2">
      <c r="A3" s="154"/>
      <c r="B3" s="217" t="s">
        <v>391</v>
      </c>
      <c r="C3" s="162"/>
      <c r="D3" s="163"/>
      <c r="E3" s="164"/>
      <c r="F3" s="164"/>
      <c r="G3" s="164"/>
      <c r="H3" s="165"/>
      <c r="I3" s="166"/>
      <c r="J3" s="166"/>
      <c r="K3" s="166"/>
      <c r="L3" s="166"/>
      <c r="M3" s="166"/>
      <c r="N3" s="166"/>
      <c r="O3" s="166"/>
      <c r="P3" s="166"/>
      <c r="Q3" s="166"/>
      <c r="R3" s="166"/>
      <c r="S3" s="192"/>
    </row>
    <row r="4" spans="1:19" ht="57" x14ac:dyDescent="0.2">
      <c r="A4" s="95" t="s">
        <v>0</v>
      </c>
      <c r="B4" s="95" t="s">
        <v>1</v>
      </c>
      <c r="C4" s="103" t="s">
        <v>2</v>
      </c>
      <c r="D4" s="106" t="s">
        <v>3</v>
      </c>
      <c r="E4" s="104" t="s">
        <v>4</v>
      </c>
      <c r="F4" s="97" t="s">
        <v>5</v>
      </c>
      <c r="G4" s="102" t="s">
        <v>611</v>
      </c>
      <c r="H4" s="108" t="s">
        <v>6</v>
      </c>
      <c r="I4" s="97" t="str">
        <f>IFERROR(INDEX('Data Dictionary'!$D$8:$D$45,MATCH(I5,'Data Dictionary'!$J$8:$J$45,0)),"")</f>
        <v>HIS Score</v>
      </c>
      <c r="J4" s="97" t="str">
        <f>IFERROR(INDEX('Data Dictionary'!$D$8:$D$45,MATCH(J5,'Data Dictionary'!$J$8:$J$45,0)),"")</f>
        <v>Oxford Lockdown Rollback Index</v>
      </c>
      <c r="K4" s="97" t="str">
        <f>IFERROR(INDEX('Data Dictionary'!$D$8:$D$45,MATCH(K5,'Data Dictionary'!$J$8:$J$45,0)),"")</f>
        <v>Covid Growth, Deaths (biweekly)</v>
      </c>
      <c r="L4" s="97" t="str">
        <f>IFERROR(INDEX('Data Dictionary'!$D$8:$D$45,MATCH(L5,'Data Dictionary'!$J$8:$J$45,0)),"")</f>
        <v>Covid Growth, Cases (biweekly)</v>
      </c>
      <c r="M4" s="97" t="str">
        <f>IFERROR(INDEX('Data Dictionary'!$D$8:$D$45,MATCH(M5,'Data Dictionary'!$J$8:$J$45,0)),"")</f>
        <v>New Covid Cases per 1M</v>
      </c>
      <c r="N4" s="97" t="str">
        <f>IFERROR(INDEX('Data Dictionary'!$D$8:$D$45,MATCH(N5,'Data Dictionary'!$J$8:$J$45,0)),"")</f>
        <v>New Covid Deaths per 1M</v>
      </c>
      <c r="O4" s="97" t="str">
        <f>IFERROR(INDEX('Data Dictionary'!$D$8:$D$45,MATCH(O5,'Data Dictionary'!$J$8:$J$45,0)),"")</f>
        <v>Oxford Gov Response Index</v>
      </c>
      <c r="P4" s="97" t="str">
        <f>IFERROR(INDEX('Data Dictionary'!$D$8:$D$45,MATCH(P5,'Data Dictionary'!$J$8:$J$45,0)),"")</f>
        <v>INFORM Rating</v>
      </c>
      <c r="Q4" s="97" t="str">
        <f>IFERROR(INDEX('Data Dictionary'!$D$8:$D$45,MATCH(Q5,'Data Dictionary'!$J$8:$J$45,0)),"")</f>
        <v>WMO Disease Outbreak News</v>
      </c>
      <c r="R4" s="97" t="str">
        <f>IFERROR(INDEX('Data Dictionary'!$D$8:$D$45,MATCH(R5,'Data Dictionary'!$J$8:$J$45,0)),"")</f>
        <v>ACAPS Health Crisis Tracker</v>
      </c>
      <c r="S4" s="106"/>
    </row>
    <row r="5" spans="1:19" s="101" customFormat="1" ht="57" x14ac:dyDescent="0.2">
      <c r="A5" s="99"/>
      <c r="B5" s="99"/>
      <c r="C5" s="99"/>
      <c r="D5" s="107"/>
      <c r="E5" s="100"/>
      <c r="F5" s="100"/>
      <c r="G5" s="100"/>
      <c r="H5" s="108" t="s">
        <v>2</v>
      </c>
      <c r="I5" s="100" t="s">
        <v>429</v>
      </c>
      <c r="J5" s="100" t="s">
        <v>442</v>
      </c>
      <c r="K5" s="100" t="s">
        <v>446</v>
      </c>
      <c r="L5" s="100" t="s">
        <v>444</v>
      </c>
      <c r="M5" s="100" t="s">
        <v>448</v>
      </c>
      <c r="N5" s="100" t="s">
        <v>449</v>
      </c>
      <c r="O5" s="100" t="s">
        <v>450</v>
      </c>
      <c r="P5" s="100" t="s">
        <v>431</v>
      </c>
      <c r="Q5" s="100" t="s">
        <v>454</v>
      </c>
      <c r="R5" s="198" t="s">
        <v>452</v>
      </c>
      <c r="S5" s="107"/>
    </row>
    <row r="6" spans="1:19" x14ac:dyDescent="0.2">
      <c r="A6" s="92">
        <v>1</v>
      </c>
      <c r="B6" s="92" t="s">
        <v>7</v>
      </c>
      <c r="C6" s="92" t="s">
        <v>8</v>
      </c>
      <c r="D6" s="105" t="str">
        <f>IF(H6 &lt;&gt; C6, "Countries don't match", "")</f>
        <v/>
      </c>
      <c r="E6" s="96">
        <f>IF(Options!$D$24 = 1, MAX(F6, G6),
IF(Options!$D$25 = 1, AVERAGE(F6,G6),
IF(Options!$D$26 = 1, IFERROR(GEOMEAN(F6, G6), MAX(F6, G6)))))</f>
        <v>9.7893191403063984</v>
      </c>
      <c r="F6" s="96" cm="1">
        <f t="array" ref="F6">IF(Options!$D$18=1, IFERROR(MAX(IF($I$199:$R$199=1,(I6:R6),"")),
     MAX(IF($I$199:$R$199=2,(I6:R6),""))),
IF(Options!$D$19=1, IFERROR(AVERAGE(IF($I$199:$R$199=1,(I6:R6),"")),
     AVERAGE(IF($I$199:$R$199=2,(I6:R6),""))),
IF(Options!$D$20=1, IFERROR(GEOMEAN(IF($I$199:$R$199=1,(I6:R6)+0.0001,"")),
     GEOMEAN(IF($I$199:$R$199=2,(I6:R6)+0.0001,""))))))</f>
        <v>10</v>
      </c>
      <c r="G6" s="96" cm="1">
        <f t="array" ref="G6">IF(Options!$D$18=1, IFERROR(MAX(IF($I$200:$R$200=1,(I6:R6),"")),
     MAX(IF($I$200:$R$200=2,(I6:R6),""))),
IF(Options!$D$19=1, IFERROR(AVERAGE(IF($I$200:$R$200=1,(I6:R6),"")),
     AVERAGE(IF($I$200:$R$200=2,(I6:R6),""))),
IF(Options!$D$20=1, IFERROR(GEOMEAN(IF($I$200:$R$200=1,(I6:R6)+0.0001,"")),
     GEOMEAN(IF($I$200:$R$200=2,(I6:R6)+0.0001,""))))))</f>
        <v>9.5830769230769199</v>
      </c>
      <c r="H6" s="109" t="s">
        <v>8</v>
      </c>
      <c r="I6" s="96">
        <v>7.54</v>
      </c>
      <c r="J6" s="96">
        <v>0</v>
      </c>
      <c r="K6" s="96">
        <v>0</v>
      </c>
      <c r="L6" s="96">
        <v>2.13524710280966</v>
      </c>
      <c r="M6" s="96">
        <v>2.80400000000007E-2</v>
      </c>
      <c r="N6" s="96">
        <v>5.1999999999999602E-2</v>
      </c>
      <c r="O6" s="96">
        <v>9.5830769230769199</v>
      </c>
      <c r="P6" s="96">
        <v>10</v>
      </c>
      <c r="Q6" s="191">
        <v>0</v>
      </c>
      <c r="R6" s="193">
        <v>0</v>
      </c>
      <c r="S6" s="192"/>
    </row>
    <row r="7" spans="1:19" x14ac:dyDescent="0.2">
      <c r="A7" s="92">
        <v>2</v>
      </c>
      <c r="B7" s="92" t="s">
        <v>9</v>
      </c>
      <c r="C7" s="92" t="s">
        <v>10</v>
      </c>
      <c r="D7" s="93" t="str">
        <f t="shared" ref="D7:D70" si="0">IF(H7 &lt;&gt; C7, "Countries don't match", "")</f>
        <v/>
      </c>
      <c r="E7" s="96">
        <f>IF(Options!$D$24 = 1, MAX(F7, G7),
IF(Options!$D$25 = 1, AVERAGE(F7,G7),
IF(Options!$D$26 = 1, IFERROR(GEOMEAN(F7, G7), MAX(F7, G7)))))</f>
        <v>6.6000000000000005</v>
      </c>
      <c r="F7" s="96" cm="1">
        <f t="array" ref="F7">IF(Options!$D$18=1, IFERROR(MAX(IF($I$199:$R$199=1,(I7:R7),"")),
     MAX(IF($I$199:$R$199=2,(I7:R7),""))),
IF(Options!$D$19=1, IFERROR(AVERAGE(IF($I$199:$R$199=1,(I7:R7),"")),
     AVERAGE(IF($I$199:$R$199=2,(I7:R7),""))),
IF(Options!$D$20=1, IFERROR(GEOMEAN(IF($I$199:$R$199=1,(I7:R7)+0.0001,"")),
     GEOMEAN(IF($I$199:$R$199=2,(I7:R7)+0.0001,""))))))</f>
        <v>9</v>
      </c>
      <c r="G7" s="96" cm="1">
        <f t="array" ref="G7">IF(Options!$D$18=1, IFERROR(MAX(IF($I$200:$R$200=1,(I7:R7),"")),
     MAX(IF($I$200:$R$200=2,(I7:R7),""))),
IF(Options!$D$19=1, IFERROR(AVERAGE(IF($I$200:$R$200=1,(I7:R7),"")),
     AVERAGE(IF($I$200:$R$200=2,(I7:R7),""))),
IF(Options!$D$20=1, IFERROR(GEOMEAN(IF($I$200:$R$200=1,(I7:R7)+0.0001,"")),
     GEOMEAN(IF($I$200:$R$200=2,(I7:R7)+0.0001,""))))))</f>
        <v>4.84</v>
      </c>
      <c r="H7" s="110" t="s">
        <v>10</v>
      </c>
      <c r="I7" s="96">
        <v>8.9600000000000009</v>
      </c>
      <c r="J7" s="96">
        <v>4.7619047619047397</v>
      </c>
      <c r="K7" s="96">
        <v>0</v>
      </c>
      <c r="L7" s="96">
        <v>1.8496405136129399</v>
      </c>
      <c r="M7" s="96">
        <v>5.7359999999999203E-2</v>
      </c>
      <c r="N7" s="96">
        <v>5.1999999999999602E-2</v>
      </c>
      <c r="O7" s="96">
        <v>4.84</v>
      </c>
      <c r="P7" s="96">
        <v>9</v>
      </c>
      <c r="Q7" s="191">
        <v>0</v>
      </c>
      <c r="R7" s="193">
        <v>0</v>
      </c>
      <c r="S7" s="192"/>
    </row>
    <row r="8" spans="1:19" x14ac:dyDescent="0.2">
      <c r="A8" s="92">
        <v>3</v>
      </c>
      <c r="B8" s="92" t="s">
        <v>11</v>
      </c>
      <c r="C8" s="92" t="s">
        <v>12</v>
      </c>
      <c r="D8" s="93" t="str">
        <f t="shared" si="0"/>
        <v/>
      </c>
      <c r="E8" s="96">
        <f>IF(Options!$D$24 = 1, MAX(F8, G8),
IF(Options!$D$25 = 1, AVERAGE(F8,G8),
IF(Options!$D$26 = 1, IFERROR(GEOMEAN(F8, G8), MAX(F8, G8)))))</f>
        <v>6.3137944217403854</v>
      </c>
      <c r="F8" s="96" cm="1">
        <f t="array" ref="F8">IF(Options!$D$18=1, IFERROR(MAX(IF($I$199:$R$199=1,(I8:R8),"")),
     MAX(IF($I$199:$R$199=2,(I8:R8),""))),
IF(Options!$D$19=1, IFERROR(AVERAGE(IF($I$199:$R$199=1,(I8:R8),"")),
     AVERAGE(IF($I$199:$R$199=2,(I8:R8),""))),
IF(Options!$D$20=1, IFERROR(GEOMEAN(IF($I$199:$R$199=1,(I8:R8)+0.0001,"")),
     GEOMEAN(IF($I$199:$R$199=2,(I8:R8)+0.0001,""))))))</f>
        <v>5.5</v>
      </c>
      <c r="G8" s="96" cm="1">
        <f t="array" ref="G8">IF(Options!$D$18=1, IFERROR(MAX(IF($I$200:$R$200=1,(I8:R8),"")),
     MAX(IF($I$200:$R$200=2,(I8:R8),""))),
IF(Options!$D$19=1, IFERROR(AVERAGE(IF($I$200:$R$200=1,(I8:R8),"")),
     AVERAGE(IF($I$200:$R$200=2,(I8:R8),""))),
IF(Options!$D$20=1, IFERROR(GEOMEAN(IF($I$200:$R$200=1,(I8:R8)+0.0001,"")),
     GEOMEAN(IF($I$200:$R$200=2,(I8:R8)+0.0001,""))))))</f>
        <v>7.2480000000000002</v>
      </c>
      <c r="H8" s="110" t="s">
        <v>12</v>
      </c>
      <c r="I8" s="96">
        <v>3.42</v>
      </c>
      <c r="J8" s="96">
        <v>0</v>
      </c>
      <c r="K8" s="96">
        <v>0</v>
      </c>
      <c r="L8" s="96">
        <v>0</v>
      </c>
      <c r="M8" s="96">
        <v>5.8258799999999997</v>
      </c>
      <c r="N8" s="96">
        <v>7.2480000000000002</v>
      </c>
      <c r="O8" s="96">
        <v>2.2276923076923101</v>
      </c>
      <c r="P8" s="96">
        <v>5.5</v>
      </c>
      <c r="Q8" s="191">
        <v>0</v>
      </c>
      <c r="R8" s="193">
        <v>0</v>
      </c>
      <c r="S8" s="192"/>
    </row>
    <row r="9" spans="1:19" x14ac:dyDescent="0.2">
      <c r="A9" s="92">
        <v>4</v>
      </c>
      <c r="B9" s="92" t="s">
        <v>13</v>
      </c>
      <c r="C9" s="92" t="s">
        <v>14</v>
      </c>
      <c r="D9" s="93" t="str">
        <f t="shared" si="0"/>
        <v/>
      </c>
      <c r="E9" s="96">
        <f>IF(Options!$D$24 = 1, MAX(F9, G9),
IF(Options!$D$25 = 1, AVERAGE(F9,G9),
IF(Options!$D$26 = 1, IFERROR(GEOMEAN(F9, G9), MAX(F9, G9)))))</f>
        <v>6.8264192663504053</v>
      </c>
      <c r="F9" s="96" cm="1">
        <f t="array" ref="F9">IF(Options!$D$18=1, IFERROR(MAX(IF($I$199:$R$199=1,(I9:R9),"")),
     MAX(IF($I$199:$R$199=2,(I9:R9),""))),
IF(Options!$D$19=1, IFERROR(AVERAGE(IF($I$199:$R$199=1,(I9:R9),"")),
     AVERAGE(IF($I$199:$R$199=2,(I9:R9),""))),
IF(Options!$D$20=1, IFERROR(GEOMEAN(IF($I$199:$R$199=1,(I9:R9)+0.0001,"")),
     GEOMEAN(IF($I$199:$R$199=2,(I9:R9)+0.0001,""))))))</f>
        <v>4.66</v>
      </c>
      <c r="G9" s="96" cm="1">
        <f t="array" ref="G9">IF(Options!$D$18=1, IFERROR(MAX(IF($I$200:$R$200=1,(I9:R9),"")),
     MAX(IF($I$200:$R$200=2,(I9:R9),""))),
IF(Options!$D$19=1, IFERROR(AVERAGE(IF($I$200:$R$200=1,(I9:R9),"")),
     AVERAGE(IF($I$200:$R$200=2,(I9:R9),""))),
IF(Options!$D$20=1, IFERROR(GEOMEAN(IF($I$200:$R$200=1,(I9:R9)+0.0001,"")),
     GEOMEAN(IF($I$200:$R$200=2,(I9:R9)+0.0001,""))))))</f>
        <v>10</v>
      </c>
      <c r="H9" s="110" t="s">
        <v>14</v>
      </c>
      <c r="I9" s="96">
        <v>4.66</v>
      </c>
      <c r="J9" s="96">
        <v>4.7619047619047397</v>
      </c>
      <c r="K9" s="96">
        <v>0</v>
      </c>
      <c r="L9" s="96">
        <v>0</v>
      </c>
      <c r="M9" s="96">
        <v>8.5751200000000001</v>
      </c>
      <c r="N9" s="96">
        <v>1.242</v>
      </c>
      <c r="O9" s="96">
        <v>2.6123076923076902</v>
      </c>
      <c r="P9" s="96">
        <v>1.25</v>
      </c>
      <c r="Q9" s="191">
        <v>10</v>
      </c>
      <c r="R9" s="193">
        <v>0</v>
      </c>
      <c r="S9" s="192"/>
    </row>
    <row r="10" spans="1:19" x14ac:dyDescent="0.2">
      <c r="A10" s="92">
        <v>5</v>
      </c>
      <c r="B10" s="92" t="s">
        <v>15</v>
      </c>
      <c r="C10" s="92" t="s">
        <v>16</v>
      </c>
      <c r="D10" s="93" t="str">
        <f t="shared" si="0"/>
        <v/>
      </c>
      <c r="E10" s="96">
        <f>IF(Options!$D$24 = 1, MAX(F10, G10),
IF(Options!$D$25 = 1, AVERAGE(F10,G10),
IF(Options!$D$26 = 1, IFERROR(GEOMEAN(F10, G10), MAX(F10, G10)))))</f>
        <v>5.2727374294573028</v>
      </c>
      <c r="F10" s="96" cm="1">
        <f t="array" ref="F10">IF(Options!$D$18=1, IFERROR(MAX(IF($I$199:$R$199=1,(I10:R10),"")),
     MAX(IF($I$199:$R$199=2,(I10:R10),""))),
IF(Options!$D$19=1, IFERROR(AVERAGE(IF($I$199:$R$199=1,(I10:R10),"")),
     AVERAGE(IF($I$199:$R$199=2,(I10:R10),""))),
IF(Options!$D$20=1, IFERROR(GEOMEAN(IF($I$199:$R$199=1,(I10:R10)+0.0001,"")),
     GEOMEAN(IF($I$199:$R$199=2,(I10:R10)+0.0001,""))))))</f>
        <v>3.5</v>
      </c>
      <c r="G10" s="96" cm="1">
        <f t="array" ref="G10">IF(Options!$D$18=1, IFERROR(MAX(IF($I$200:$R$200=1,(I10:R10),"")),
     MAX(IF($I$200:$R$200=2,(I10:R10),""))),
IF(Options!$D$19=1, IFERROR(AVERAGE(IF($I$200:$R$200=1,(I10:R10),"")),
     AVERAGE(IF($I$200:$R$200=2,(I10:R10),""))),
IF(Options!$D$20=1, IFERROR(GEOMEAN(IF($I$200:$R$200=1,(I10:R10)+0.0001,"")),
     GEOMEAN(IF($I$200:$R$200=2,(I10:R10)+0.0001,""))))))</f>
        <v>7.9433600000000002</v>
      </c>
      <c r="H10" s="110" t="s">
        <v>16</v>
      </c>
      <c r="I10" s="96">
        <v>2.2799999999999998</v>
      </c>
      <c r="J10" s="96">
        <v>7.1428571428571104</v>
      </c>
      <c r="K10" s="96">
        <v>0</v>
      </c>
      <c r="L10" s="96">
        <v>1.8588732548972</v>
      </c>
      <c r="M10" s="96">
        <v>7.9433600000000002</v>
      </c>
      <c r="N10" s="96">
        <v>5.7140000000000004</v>
      </c>
      <c r="O10" s="96">
        <v>2.2276923076923101</v>
      </c>
      <c r="P10" s="96">
        <v>3.5</v>
      </c>
      <c r="Q10" s="191">
        <v>0</v>
      </c>
      <c r="R10" s="193">
        <v>0</v>
      </c>
      <c r="S10" s="192"/>
    </row>
    <row r="11" spans="1:19" x14ac:dyDescent="0.2">
      <c r="A11" s="92">
        <v>6</v>
      </c>
      <c r="B11" s="92" t="s">
        <v>17</v>
      </c>
      <c r="C11" s="92" t="s">
        <v>18</v>
      </c>
      <c r="D11" s="93" t="str">
        <f t="shared" si="0"/>
        <v/>
      </c>
      <c r="E11" s="96">
        <f>IF(Options!$D$24 = 1, MAX(F11, G11),
IF(Options!$D$25 = 1, AVERAGE(F11,G11),
IF(Options!$D$26 = 1, IFERROR(GEOMEAN(F11, G11), MAX(F11, G11)))))</f>
        <v>6.324555320336759</v>
      </c>
      <c r="F11" s="96" cm="1">
        <f t="array" ref="F11">IF(Options!$D$18=1, IFERROR(MAX(IF($I$199:$R$199=1,(I11:R11),"")),
     MAX(IF($I$199:$R$199=2,(I11:R11),""))),
IF(Options!$D$19=1, IFERROR(AVERAGE(IF($I$199:$R$199=1,(I11:R11),"")),
     AVERAGE(IF($I$199:$R$199=2,(I11:R11),""))),
IF(Options!$D$20=1, IFERROR(GEOMEAN(IF($I$199:$R$199=1,(I11:R11)+0.0001,"")),
     GEOMEAN(IF($I$199:$R$199=2,(I11:R11)+0.0001,""))))))</f>
        <v>4</v>
      </c>
      <c r="G11" s="96" cm="1">
        <f t="array" ref="G11">IF(Options!$D$18=1, IFERROR(MAX(IF($I$200:$R$200=1,(I11:R11),"")),
     MAX(IF($I$200:$R$200=2,(I11:R11),""))),
IF(Options!$D$19=1, IFERROR(AVERAGE(IF($I$200:$R$200=1,(I11:R11),"")),
     AVERAGE(IF($I$200:$R$200=2,(I11:R11),""))),
IF(Options!$D$20=1, IFERROR(GEOMEAN(IF($I$200:$R$200=1,(I11:R11)+0.0001,"")),
     GEOMEAN(IF($I$200:$R$200=2,(I11:R11)+0.0001,""))))))</f>
        <v>10</v>
      </c>
      <c r="H11" s="110" t="s">
        <v>18</v>
      </c>
      <c r="I11" s="96">
        <v>3.96</v>
      </c>
      <c r="J11" s="96" t="s">
        <v>494</v>
      </c>
      <c r="K11" s="96">
        <v>10</v>
      </c>
      <c r="L11" s="96">
        <v>6.1902119946687204</v>
      </c>
      <c r="M11" s="96">
        <v>10</v>
      </c>
      <c r="N11" s="96">
        <v>10</v>
      </c>
      <c r="O11" s="96" t="s">
        <v>494</v>
      </c>
      <c r="P11" s="96">
        <v>4</v>
      </c>
      <c r="Q11" s="191">
        <v>0</v>
      </c>
      <c r="R11" s="193">
        <v>0</v>
      </c>
      <c r="S11" s="192"/>
    </row>
    <row r="12" spans="1:19" x14ac:dyDescent="0.2">
      <c r="A12" s="92">
        <v>7</v>
      </c>
      <c r="B12" s="92" t="s">
        <v>19</v>
      </c>
      <c r="C12" s="92" t="s">
        <v>20</v>
      </c>
      <c r="D12" s="93" t="str">
        <f t="shared" si="0"/>
        <v/>
      </c>
      <c r="E12" s="96">
        <f>IF(Options!$D$24 = 1, MAX(F12, G12),
IF(Options!$D$25 = 1, AVERAGE(F12,G12),
IF(Options!$D$26 = 1, IFERROR(GEOMEAN(F12, G12), MAX(F12, G12)))))</f>
        <v>6.7421219211758547</v>
      </c>
      <c r="F12" s="96" cm="1">
        <f t="array" ref="F12">IF(Options!$D$18=1, IFERROR(MAX(IF($I$199:$R$199=1,(I12:R12),"")),
     MAX(IF($I$199:$R$199=2,(I12:R12),""))),
IF(Options!$D$19=1, IFERROR(AVERAGE(IF($I$199:$R$199=1,(I12:R12),"")),
     AVERAGE(IF($I$199:$R$199=2,(I12:R12),""))),
IF(Options!$D$20=1, IFERROR(GEOMEAN(IF($I$199:$R$199=1,(I12:R12)+0.0001,"")),
     GEOMEAN(IF($I$199:$R$199=2,(I12:R12)+0.0001,""))))))</f>
        <v>8.1999999999999993</v>
      </c>
      <c r="G12" s="96" cm="1">
        <f t="array" ref="G12">IF(Options!$D$18=1, IFERROR(MAX(IF($I$200:$R$200=1,(I12:R12),"")),
     MAX(IF($I$200:$R$200=2,(I12:R12),""))),
IF(Options!$D$19=1, IFERROR(AVERAGE(IF($I$200:$R$200=1,(I12:R12),"")),
     AVERAGE(IF($I$200:$R$200=2,(I12:R12),""))),
IF(Options!$D$20=1, IFERROR(GEOMEAN(IF($I$200:$R$200=1,(I12:R12)+0.0001,"")),
     GEOMEAN(IF($I$200:$R$200=2,(I12:R12)+0.0001,""))))))</f>
        <v>5.5434400000000004</v>
      </c>
      <c r="H12" s="110" t="s">
        <v>20</v>
      </c>
      <c r="I12" s="96">
        <v>8.1999999999999993</v>
      </c>
      <c r="J12" s="96" t="s">
        <v>494</v>
      </c>
      <c r="K12" s="96">
        <v>0</v>
      </c>
      <c r="L12" s="96">
        <v>0</v>
      </c>
      <c r="M12" s="96">
        <v>5.5434400000000004</v>
      </c>
      <c r="N12" s="96">
        <v>0</v>
      </c>
      <c r="O12" s="96" t="s">
        <v>494</v>
      </c>
      <c r="P12" s="96">
        <v>4</v>
      </c>
      <c r="Q12" s="191">
        <v>0</v>
      </c>
      <c r="R12" s="193">
        <v>0</v>
      </c>
      <c r="S12" s="192"/>
    </row>
    <row r="13" spans="1:19" x14ac:dyDescent="0.2">
      <c r="A13" s="92">
        <v>8</v>
      </c>
      <c r="B13" s="92" t="s">
        <v>21</v>
      </c>
      <c r="C13" s="92" t="s">
        <v>22</v>
      </c>
      <c r="D13" s="93" t="str">
        <f t="shared" si="0"/>
        <v/>
      </c>
      <c r="E13" s="96">
        <f>IF(Options!$D$24 = 1, MAX(F13, G13),
IF(Options!$D$25 = 1, AVERAGE(F13,G13),
IF(Options!$D$26 = 1, IFERROR(GEOMEAN(F13, G13), MAX(F13, G13)))))</f>
        <v>1.336306209562119</v>
      </c>
      <c r="F13" s="96" cm="1">
        <f t="array" ref="F13">IF(Options!$D$18=1, IFERROR(MAX(IF($I$199:$R$199=1,(I13:R13),"")),
     MAX(IF($I$199:$R$199=2,(I13:R13),""))),
IF(Options!$D$19=1, IFERROR(AVERAGE(IF($I$199:$R$199=1,(I13:R13),"")),
     AVERAGE(IF($I$199:$R$199=2,(I13:R13),""))),
IF(Options!$D$20=1, IFERROR(GEOMEAN(IF($I$199:$R$199=1,(I13:R13)+0.0001,"")),
     GEOMEAN(IF($I$199:$R$199=2,(I13:R13)+0.0001,""))))))</f>
        <v>0.25</v>
      </c>
      <c r="G13" s="96" cm="1">
        <f t="array" ref="G13">IF(Options!$D$18=1, IFERROR(MAX(IF($I$200:$R$200=1,(I13:R13),"")),
     MAX(IF($I$200:$R$200=2,(I13:R13),""))),
IF(Options!$D$19=1, IFERROR(AVERAGE(IF($I$200:$R$200=1,(I13:R13),"")),
     AVERAGE(IF($I$200:$R$200=2,(I13:R13),""))),
IF(Options!$D$20=1, IFERROR(GEOMEAN(IF($I$200:$R$200=1,(I13:R13)+0.0001,"")),
     GEOMEAN(IF($I$200:$R$200=2,(I13:R13)+0.0001,""))))))</f>
        <v>7.1428571428571104</v>
      </c>
      <c r="H13" s="110" t="s">
        <v>22</v>
      </c>
      <c r="I13" s="96">
        <v>0</v>
      </c>
      <c r="J13" s="96">
        <v>7.1428571428571104</v>
      </c>
      <c r="K13" s="96">
        <v>6.6666666666748099E-4</v>
      </c>
      <c r="L13" s="96">
        <v>6.6666666666748099E-4</v>
      </c>
      <c r="M13" s="96">
        <v>1.5679999999999701E-2</v>
      </c>
      <c r="N13" s="96">
        <v>0</v>
      </c>
      <c r="O13" s="96">
        <v>3.9984615384615401</v>
      </c>
      <c r="P13" s="96">
        <v>0.25</v>
      </c>
      <c r="Q13" s="191">
        <v>0</v>
      </c>
      <c r="R13" s="193">
        <v>0</v>
      </c>
      <c r="S13" s="192"/>
    </row>
    <row r="14" spans="1:19" x14ac:dyDescent="0.2">
      <c r="A14" s="92">
        <v>9</v>
      </c>
      <c r="B14" s="92" t="s">
        <v>23</v>
      </c>
      <c r="C14" s="92" t="s">
        <v>24</v>
      </c>
      <c r="D14" s="93" t="str">
        <f t="shared" si="0"/>
        <v/>
      </c>
      <c r="E14" s="96">
        <f>IF(Options!$D$24 = 1, MAX(F14, G14),
IF(Options!$D$25 = 1, AVERAGE(F14,G14),
IF(Options!$D$26 = 1, IFERROR(GEOMEAN(F14, G14), MAX(F14, G14)))))</f>
        <v>5</v>
      </c>
      <c r="F14" s="96" cm="1">
        <f t="array" ref="F14">IF(Options!$D$18=1, IFERROR(MAX(IF($I$199:$R$199=1,(I14:R14),"")),
     MAX(IF($I$199:$R$199=2,(I14:R14),""))),
IF(Options!$D$19=1, IFERROR(AVERAGE(IF($I$199:$R$199=1,(I14:R14),"")),
     AVERAGE(IF($I$199:$R$199=2,(I14:R14),""))),
IF(Options!$D$20=1, IFERROR(GEOMEAN(IF($I$199:$R$199=1,(I14:R14)+0.0001,"")),
     GEOMEAN(IF($I$199:$R$199=2,(I14:R14)+0.0001,""))))))</f>
        <v>2.5</v>
      </c>
      <c r="G14" s="96" cm="1">
        <f t="array" ref="G14">IF(Options!$D$18=1, IFERROR(MAX(IF($I$200:$R$200=1,(I14:R14),"")),
     MAX(IF($I$200:$R$200=2,(I14:R14),""))),
IF(Options!$D$19=1, IFERROR(AVERAGE(IF($I$200:$R$200=1,(I14:R14),"")),
     AVERAGE(IF($I$200:$R$200=2,(I14:R14),""))),
IF(Options!$D$20=1, IFERROR(GEOMEAN(IF($I$200:$R$200=1,(I14:R14)+0.0001,"")),
     GEOMEAN(IF($I$200:$R$200=2,(I14:R14)+0.0001,""))))))</f>
        <v>10</v>
      </c>
      <c r="H14" s="110" t="s">
        <v>24</v>
      </c>
      <c r="I14" s="96">
        <v>2.2999999999999998</v>
      </c>
      <c r="J14" s="96">
        <v>2.3809523809523698</v>
      </c>
      <c r="K14" s="96">
        <v>1.55054430541517</v>
      </c>
      <c r="L14" s="96">
        <v>1.8373383104720999</v>
      </c>
      <c r="M14" s="96">
        <v>10</v>
      </c>
      <c r="N14" s="96">
        <v>5.774</v>
      </c>
      <c r="O14" s="96">
        <v>0</v>
      </c>
      <c r="P14" s="96">
        <v>2.5</v>
      </c>
      <c r="Q14" s="191">
        <v>0</v>
      </c>
      <c r="R14" s="193">
        <v>0</v>
      </c>
      <c r="S14" s="192"/>
    </row>
    <row r="15" spans="1:19" x14ac:dyDescent="0.2">
      <c r="A15" s="92">
        <v>10</v>
      </c>
      <c r="B15" s="92" t="s">
        <v>25</v>
      </c>
      <c r="C15" s="92" t="s">
        <v>26</v>
      </c>
      <c r="D15" s="93" t="str">
        <f t="shared" si="0"/>
        <v/>
      </c>
      <c r="E15" s="96">
        <f>IF(Options!$D$24 = 1, MAX(F15, G15),
IF(Options!$D$25 = 1, AVERAGE(F15,G15),
IF(Options!$D$26 = 1, IFERROR(GEOMEAN(F15, G15), MAX(F15, G15)))))</f>
        <v>8.4616783205224717</v>
      </c>
      <c r="F15" s="96" cm="1">
        <f t="array" ref="F15">IF(Options!$D$18=1, IFERROR(MAX(IF($I$199:$R$199=1,(I15:R15),"")),
     MAX(IF($I$199:$R$199=2,(I15:R15),""))),
IF(Options!$D$19=1, IFERROR(AVERAGE(IF($I$199:$R$199=1,(I15:R15),"")),
     AVERAGE(IF($I$199:$R$199=2,(I15:R15),""))),
IF(Options!$D$20=1, IFERROR(GEOMEAN(IF($I$199:$R$199=1,(I15:R15)+0.0001,"")),
     GEOMEAN(IF($I$199:$R$199=2,(I15:R15)+0.0001,""))))))</f>
        <v>7.16</v>
      </c>
      <c r="G15" s="96" cm="1">
        <f t="array" ref="G15">IF(Options!$D$18=1, IFERROR(MAX(IF($I$200:$R$200=1,(I15:R15),"")),
     MAX(IF($I$200:$R$200=2,(I15:R15),""))),
IF(Options!$D$19=1, IFERROR(AVERAGE(IF($I$200:$R$200=1,(I15:R15),"")),
     AVERAGE(IF($I$200:$R$200=2,(I15:R15),""))),
IF(Options!$D$20=1, IFERROR(GEOMEAN(IF($I$200:$R$200=1,(I15:R15)+0.0001,"")),
     GEOMEAN(IF($I$200:$R$200=2,(I15:R15)+0.0001,""))))))</f>
        <v>10</v>
      </c>
      <c r="H15" s="110" t="s">
        <v>26</v>
      </c>
      <c r="I15" s="96">
        <v>7.16</v>
      </c>
      <c r="J15" s="96">
        <v>7.1428571428571104</v>
      </c>
      <c r="K15" s="96">
        <v>10</v>
      </c>
      <c r="L15" s="96">
        <v>10</v>
      </c>
      <c r="M15" s="96">
        <v>5.5777999999999999</v>
      </c>
      <c r="N15" s="96">
        <v>3.9460000000000002</v>
      </c>
      <c r="O15" s="96">
        <v>1.6661538461538501</v>
      </c>
      <c r="P15" s="96">
        <v>5</v>
      </c>
      <c r="Q15" s="191">
        <v>0</v>
      </c>
      <c r="R15" s="193">
        <v>0</v>
      </c>
      <c r="S15" s="192"/>
    </row>
    <row r="16" spans="1:19" x14ac:dyDescent="0.2">
      <c r="A16" s="92">
        <v>11</v>
      </c>
      <c r="B16" s="92" t="s">
        <v>27</v>
      </c>
      <c r="C16" s="92" t="s">
        <v>28</v>
      </c>
      <c r="D16" s="93" t="str">
        <f t="shared" si="0"/>
        <v/>
      </c>
      <c r="E16" s="96">
        <f>IF(Options!$D$24 = 1, MAX(F16, G16),
IF(Options!$D$25 = 1, AVERAGE(F16,G16),
IF(Options!$D$26 = 1, IFERROR(GEOMEAN(F16, G16), MAX(F16, G16)))))</f>
        <v>10</v>
      </c>
      <c r="F16" s="96" cm="1">
        <f t="array" ref="F16">IF(Options!$D$18=1, IFERROR(MAX(IF($I$199:$R$199=1,(I16:R16),"")),
     MAX(IF($I$199:$R$199=2,(I16:R16),""))),
IF(Options!$D$19=1, IFERROR(AVERAGE(IF($I$199:$R$199=1,(I16:R16),"")),
     AVERAGE(IF($I$199:$R$199=2,(I16:R16),""))),
IF(Options!$D$20=1, IFERROR(GEOMEAN(IF($I$199:$R$199=1,(I16:R16)+0.0001,"")),
     GEOMEAN(IF($I$199:$R$199=2,(I16:R16)+0.0001,""))))))</f>
        <v>10</v>
      </c>
      <c r="G16" s="96" cm="1">
        <f t="array" ref="G16">IF(Options!$D$18=1, IFERROR(MAX(IF($I$200:$R$200=1,(I16:R16),"")),
     MAX(IF($I$200:$R$200=2,(I16:R16),""))),
IF(Options!$D$19=1, IFERROR(AVERAGE(IF($I$200:$R$200=1,(I16:R16),"")),
     AVERAGE(IF($I$200:$R$200=2,(I16:R16),""))),
IF(Options!$D$20=1, IFERROR(GEOMEAN(IF($I$200:$R$200=1,(I16:R16)+0.0001,"")),
     GEOMEAN(IF($I$200:$R$200=2,(I16:R16)+0.0001,""))))))</f>
        <v>10</v>
      </c>
      <c r="H16" s="110" t="s">
        <v>28</v>
      </c>
      <c r="I16" s="96">
        <v>9.44</v>
      </c>
      <c r="J16" s="96">
        <v>4.7619047619047397</v>
      </c>
      <c r="K16" s="96">
        <v>6.6666666666748099E-4</v>
      </c>
      <c r="L16" s="96">
        <v>6.6666666666748099E-4</v>
      </c>
      <c r="M16" s="96">
        <v>6.9199999999998596E-2</v>
      </c>
      <c r="N16" s="96">
        <v>0</v>
      </c>
      <c r="O16" s="96">
        <v>9.5030769230769199</v>
      </c>
      <c r="P16" s="96">
        <v>10</v>
      </c>
      <c r="Q16" s="191">
        <v>10</v>
      </c>
      <c r="R16" s="193">
        <v>0</v>
      </c>
      <c r="S16" s="192"/>
    </row>
    <row r="17" spans="1:19" x14ac:dyDescent="0.2">
      <c r="A17" s="92">
        <v>12</v>
      </c>
      <c r="B17" s="92" t="s">
        <v>29</v>
      </c>
      <c r="C17" s="92" t="s">
        <v>30</v>
      </c>
      <c r="D17" s="93" t="str">
        <f t="shared" si="0"/>
        <v/>
      </c>
      <c r="E17" s="96">
        <f>IF(Options!$D$24 = 1, MAX(F17, G17),
IF(Options!$D$25 = 1, AVERAGE(F17,G17),
IF(Options!$D$26 = 1, IFERROR(GEOMEAN(F17, G17), MAX(F17, G17)))))</f>
        <v>4.4721359549995796</v>
      </c>
      <c r="F17" s="96" cm="1">
        <f t="array" ref="F17">IF(Options!$D$18=1, IFERROR(MAX(IF($I$199:$R$199=1,(I17:R17),"")),
     MAX(IF($I$199:$R$199=2,(I17:R17),""))),
IF(Options!$D$19=1, IFERROR(AVERAGE(IF($I$199:$R$199=1,(I17:R17),"")),
     AVERAGE(IF($I$199:$R$199=2,(I17:R17),""))),
IF(Options!$D$20=1, IFERROR(GEOMEAN(IF($I$199:$R$199=1,(I17:R17)+0.0001,"")),
     GEOMEAN(IF($I$199:$R$199=2,(I17:R17)+0.0001,""))))))</f>
        <v>2</v>
      </c>
      <c r="G17" s="96" cm="1">
        <f t="array" ref="G17">IF(Options!$D$18=1, IFERROR(MAX(IF($I$200:$R$200=1,(I17:R17),"")),
     MAX(IF($I$200:$R$200=2,(I17:R17),""))),
IF(Options!$D$19=1, IFERROR(AVERAGE(IF($I$200:$R$200=1,(I17:R17),"")),
     AVERAGE(IF($I$200:$R$200=2,(I17:R17),""))),
IF(Options!$D$20=1, IFERROR(GEOMEAN(IF($I$200:$R$200=1,(I17:R17)+0.0001,"")),
     GEOMEAN(IF($I$200:$R$200=2,(I17:R17)+0.0001,""))))))</f>
        <v>10</v>
      </c>
      <c r="H17" s="110" t="s">
        <v>30</v>
      </c>
      <c r="I17" s="96">
        <v>1.8</v>
      </c>
      <c r="J17" s="96">
        <v>2.3809523809523698</v>
      </c>
      <c r="K17" s="96">
        <v>0</v>
      </c>
      <c r="L17" s="96">
        <v>4.9712662478983596</v>
      </c>
      <c r="M17" s="96">
        <v>10</v>
      </c>
      <c r="N17" s="96">
        <v>4.6840000000000002</v>
      </c>
      <c r="O17" s="96">
        <v>2.3076923076923102</v>
      </c>
      <c r="P17" s="96">
        <v>2</v>
      </c>
      <c r="Q17" s="191">
        <v>0</v>
      </c>
      <c r="R17" s="193">
        <v>0</v>
      </c>
      <c r="S17" s="192"/>
    </row>
    <row r="18" spans="1:19" x14ac:dyDescent="0.2">
      <c r="A18" s="92">
        <v>13</v>
      </c>
      <c r="B18" s="92" t="s">
        <v>31</v>
      </c>
      <c r="C18" s="92" t="s">
        <v>32</v>
      </c>
      <c r="D18" s="93" t="str">
        <f t="shared" si="0"/>
        <v/>
      </c>
      <c r="E18" s="96">
        <f>IF(Options!$D$24 = 1, MAX(F18, G18),
IF(Options!$D$25 = 1, AVERAGE(F18,G18),
IF(Options!$D$26 = 1, IFERROR(GEOMEAN(F18, G18), MAX(F18, G18)))))</f>
        <v>8.3048178787978237</v>
      </c>
      <c r="F18" s="96" cm="1">
        <f t="array" ref="F18">IF(Options!$D$18=1, IFERROR(MAX(IF($I$199:$R$199=1,(I18:R18),"")),
     MAX(IF($I$199:$R$199=2,(I18:R18),""))),
IF(Options!$D$19=1, IFERROR(AVERAGE(IF($I$199:$R$199=1,(I18:R18),"")),
     AVERAGE(IF($I$199:$R$199=2,(I18:R18),""))),
IF(Options!$D$20=1, IFERROR(GEOMEAN(IF($I$199:$R$199=1,(I18:R18)+0.0001,"")),
     GEOMEAN(IF($I$199:$R$199=2,(I18:R18)+0.0001,""))))))</f>
        <v>9.5</v>
      </c>
      <c r="G18" s="96" cm="1">
        <f t="array" ref="G18">IF(Options!$D$18=1, IFERROR(MAX(IF($I$200:$R$200=1,(I18:R18),"")),
     MAX(IF($I$200:$R$200=2,(I18:R18),""))),
IF(Options!$D$19=1, IFERROR(AVERAGE(IF($I$200:$R$200=1,(I18:R18),"")),
     AVERAGE(IF($I$200:$R$200=2,(I18:R18),""))),
IF(Options!$D$20=1, IFERROR(GEOMEAN(IF($I$200:$R$200=1,(I18:R18)+0.0001,"")),
     GEOMEAN(IF($I$200:$R$200=2,(I18:R18)+0.0001,""))))))</f>
        <v>7.26</v>
      </c>
      <c r="H18" s="110" t="s">
        <v>32</v>
      </c>
      <c r="I18" s="96">
        <v>8.24</v>
      </c>
      <c r="J18" s="96">
        <v>7.1428571428571104</v>
      </c>
      <c r="K18" s="96">
        <v>0</v>
      </c>
      <c r="L18" s="96">
        <v>0</v>
      </c>
      <c r="M18" s="96">
        <v>0.13292000000000001</v>
      </c>
      <c r="N18" s="96">
        <v>0</v>
      </c>
      <c r="O18" s="96">
        <v>7.26</v>
      </c>
      <c r="P18" s="96">
        <v>9.5</v>
      </c>
      <c r="Q18" s="191">
        <v>0</v>
      </c>
      <c r="R18" s="193">
        <v>0</v>
      </c>
      <c r="S18" s="192"/>
    </row>
    <row r="19" spans="1:19" x14ac:dyDescent="0.2">
      <c r="A19" s="92">
        <v>14</v>
      </c>
      <c r="B19" s="92" t="s">
        <v>33</v>
      </c>
      <c r="C19" s="92" t="s">
        <v>34</v>
      </c>
      <c r="D19" s="93" t="str">
        <f t="shared" si="0"/>
        <v/>
      </c>
      <c r="E19" s="96">
        <f>IF(Options!$D$24 = 1, MAX(F19, G19),
IF(Options!$D$25 = 1, AVERAGE(F19,G19),
IF(Options!$D$26 = 1, IFERROR(GEOMEAN(F19, G19), MAX(F19, G19)))))</f>
        <v>10</v>
      </c>
      <c r="F19" s="96" cm="1">
        <f t="array" ref="F19">IF(Options!$D$18=1, IFERROR(MAX(IF($I$199:$R$199=1,(I19:R19),"")),
     MAX(IF($I$199:$R$199=2,(I19:R19),""))),
IF(Options!$D$19=1, IFERROR(AVERAGE(IF($I$199:$R$199=1,(I19:R19),"")),
     AVERAGE(IF($I$199:$R$199=2,(I19:R19),""))),
IF(Options!$D$20=1, IFERROR(GEOMEAN(IF($I$199:$R$199=1,(I19:R19)+0.0001,"")),
     GEOMEAN(IF($I$199:$R$199=2,(I19:R19)+0.0001,""))))))</f>
        <v>10</v>
      </c>
      <c r="G19" s="96" cm="1">
        <f t="array" ref="G19">IF(Options!$D$18=1, IFERROR(MAX(IF($I$200:$R$200=1,(I19:R19),"")),
     MAX(IF($I$200:$R$200=2,(I19:R19),""))),
IF(Options!$D$19=1, IFERROR(AVERAGE(IF($I$200:$R$200=1,(I19:R19),"")),
     AVERAGE(IF($I$200:$R$200=2,(I19:R19),""))),
IF(Options!$D$20=1, IFERROR(GEOMEAN(IF($I$200:$R$200=1,(I19:R19)+0.0001,"")),
     GEOMEAN(IF($I$200:$R$200=2,(I19:R19)+0.0001,""))))))</f>
        <v>10</v>
      </c>
      <c r="H19" s="110" t="s">
        <v>34</v>
      </c>
      <c r="I19" s="96">
        <v>7.98</v>
      </c>
      <c r="J19" s="96">
        <v>9.5238095238094793</v>
      </c>
      <c r="K19" s="96">
        <v>0.512820512820513</v>
      </c>
      <c r="L19" s="96">
        <v>0</v>
      </c>
      <c r="M19" s="96">
        <v>4.2920000000000499E-2</v>
      </c>
      <c r="N19" s="96">
        <v>0</v>
      </c>
      <c r="O19" s="96">
        <v>5.8169230769230804</v>
      </c>
      <c r="P19" s="96">
        <v>10</v>
      </c>
      <c r="Q19" s="191">
        <v>10</v>
      </c>
      <c r="R19" s="193">
        <v>0</v>
      </c>
      <c r="S19" s="192"/>
    </row>
    <row r="20" spans="1:19" x14ac:dyDescent="0.2">
      <c r="A20" s="92">
        <v>15</v>
      </c>
      <c r="B20" s="92" t="s">
        <v>35</v>
      </c>
      <c r="C20" s="92" t="s">
        <v>36</v>
      </c>
      <c r="D20" s="93" t="str">
        <f t="shared" si="0"/>
        <v/>
      </c>
      <c r="E20" s="96">
        <f>IF(Options!$D$24 = 1, MAX(F20, G20),
IF(Options!$D$25 = 1, AVERAGE(F20,G20),
IF(Options!$D$26 = 1, IFERROR(GEOMEAN(F20, G20), MAX(F20, G20)))))</f>
        <v>8.9442719099991592</v>
      </c>
      <c r="F20" s="96" cm="1">
        <f t="array" ref="F20">IF(Options!$D$18=1, IFERROR(MAX(IF($I$199:$R$199=1,(I20:R20),"")),
     MAX(IF($I$199:$R$199=2,(I20:R20),""))),
IF(Options!$D$19=1, IFERROR(AVERAGE(IF($I$199:$R$199=1,(I20:R20),"")),
     AVERAGE(IF($I$199:$R$199=2,(I20:R20),""))),
IF(Options!$D$20=1, IFERROR(GEOMEAN(IF($I$199:$R$199=1,(I20:R20)+0.0001,"")),
     GEOMEAN(IF($I$199:$R$199=2,(I20:R20)+0.0001,""))))))</f>
        <v>8</v>
      </c>
      <c r="G20" s="96" cm="1">
        <f t="array" ref="G20">IF(Options!$D$18=1, IFERROR(MAX(IF($I$200:$R$200=1,(I20:R20),"")),
     MAX(IF($I$200:$R$200=2,(I20:R20),""))),
IF(Options!$D$19=1, IFERROR(AVERAGE(IF($I$200:$R$200=1,(I20:R20),"")),
     AVERAGE(IF($I$200:$R$200=2,(I20:R20),""))),
IF(Options!$D$20=1, IFERROR(GEOMEAN(IF($I$200:$R$200=1,(I20:R20)+0.0001,"")),
     GEOMEAN(IF($I$200:$R$200=2,(I20:R20)+0.0001,""))))))</f>
        <v>10</v>
      </c>
      <c r="H20" s="110" t="s">
        <v>36</v>
      </c>
      <c r="I20" s="96">
        <v>7</v>
      </c>
      <c r="J20" s="96">
        <v>2.3809523809523698</v>
      </c>
      <c r="K20" s="96">
        <v>8.7440796994937102</v>
      </c>
      <c r="L20" s="96">
        <v>10</v>
      </c>
      <c r="M20" s="96">
        <v>0.86175999999999997</v>
      </c>
      <c r="N20" s="96">
        <v>0.372</v>
      </c>
      <c r="O20" s="96">
        <v>0.26461538461538398</v>
      </c>
      <c r="P20" s="96">
        <v>8</v>
      </c>
      <c r="Q20" s="191">
        <v>0</v>
      </c>
      <c r="R20" s="193">
        <v>0</v>
      </c>
      <c r="S20" s="192"/>
    </row>
    <row r="21" spans="1:19" x14ac:dyDescent="0.2">
      <c r="A21" s="92">
        <v>16</v>
      </c>
      <c r="B21" s="92" t="s">
        <v>37</v>
      </c>
      <c r="C21" s="92" t="s">
        <v>38</v>
      </c>
      <c r="D21" s="93" t="str">
        <f t="shared" si="0"/>
        <v/>
      </c>
      <c r="E21" s="96">
        <f>IF(Options!$D$24 = 1, MAX(F21, G21),
IF(Options!$D$25 = 1, AVERAGE(F21,G21),
IF(Options!$D$26 = 1, IFERROR(GEOMEAN(F21, G21), MAX(F21, G21)))))</f>
        <v>6.9856996786291923</v>
      </c>
      <c r="F21" s="96" cm="1">
        <f t="array" ref="F21">IF(Options!$D$18=1, IFERROR(MAX(IF($I$199:$R$199=1,(I21:R21),"")),
     MAX(IF($I$199:$R$199=2,(I21:R21),""))),
IF(Options!$D$19=1, IFERROR(AVERAGE(IF($I$199:$R$199=1,(I21:R21),"")),
     AVERAGE(IF($I$199:$R$199=2,(I21:R21),""))),
IF(Options!$D$20=1, IFERROR(GEOMEAN(IF($I$199:$R$199=1,(I21:R21)+0.0001,"")),
     GEOMEAN(IF($I$199:$R$199=2,(I21:R21)+0.0001,""))))))</f>
        <v>4.88</v>
      </c>
      <c r="G21" s="96" cm="1">
        <f t="array" ref="G21">IF(Options!$D$18=1, IFERROR(MAX(IF($I$200:$R$200=1,(I21:R21),"")),
     MAX(IF($I$200:$R$200=2,(I21:R21),""))),
IF(Options!$D$19=1, IFERROR(AVERAGE(IF($I$200:$R$200=1,(I21:R21),"")),
     AVERAGE(IF($I$200:$R$200=2,(I21:R21),""))),
IF(Options!$D$20=1, IFERROR(GEOMEAN(IF($I$200:$R$200=1,(I21:R21)+0.0001,"")),
     GEOMEAN(IF($I$200:$R$200=2,(I21:R21)+0.0001,""))))))</f>
        <v>10</v>
      </c>
      <c r="H21" s="110" t="s">
        <v>38</v>
      </c>
      <c r="I21" s="96">
        <v>4.88</v>
      </c>
      <c r="J21" s="96">
        <v>2.3809523809523698</v>
      </c>
      <c r="K21" s="96">
        <v>0.96925281022702203</v>
      </c>
      <c r="L21" s="96">
        <v>3.0774401423402198</v>
      </c>
      <c r="M21" s="96">
        <v>10</v>
      </c>
      <c r="N21" s="96">
        <v>10</v>
      </c>
      <c r="O21" s="96">
        <v>3.41384615384615</v>
      </c>
      <c r="P21" s="96">
        <v>4.25</v>
      </c>
      <c r="Q21" s="191">
        <v>0</v>
      </c>
      <c r="R21" s="193">
        <v>0</v>
      </c>
      <c r="S21" s="192"/>
    </row>
    <row r="22" spans="1:19" x14ac:dyDescent="0.2">
      <c r="A22" s="92">
        <v>17</v>
      </c>
      <c r="B22" s="92" t="s">
        <v>39</v>
      </c>
      <c r="C22" s="92" t="s">
        <v>40</v>
      </c>
      <c r="D22" s="93" t="str">
        <f t="shared" si="0"/>
        <v/>
      </c>
      <c r="E22" s="96">
        <f>IF(Options!$D$24 = 1, MAX(F22, G22),
IF(Options!$D$25 = 1, AVERAGE(F22,G22),
IF(Options!$D$26 = 1, IFERROR(GEOMEAN(F22, G22), MAX(F22, G22)))))</f>
        <v>7.8230428862431785</v>
      </c>
      <c r="F22" s="96" cm="1">
        <f t="array" ref="F22">IF(Options!$D$18=1, IFERROR(MAX(IF($I$199:$R$199=1,(I22:R22),"")),
     MAX(IF($I$199:$R$199=2,(I22:R22),""))),
IF(Options!$D$19=1, IFERROR(AVERAGE(IF($I$199:$R$199=1,(I22:R22),"")),
     AVERAGE(IF($I$199:$R$199=2,(I22:R22),""))),
IF(Options!$D$20=1, IFERROR(GEOMEAN(IF($I$199:$R$199=1,(I22:R22)+0.0001,"")),
     GEOMEAN(IF($I$199:$R$199=2,(I22:R22)+0.0001,""))))))</f>
        <v>6.12</v>
      </c>
      <c r="G22" s="96" cm="1">
        <f t="array" ref="G22">IF(Options!$D$18=1, IFERROR(MAX(IF($I$200:$R$200=1,(I22:R22),"")),
     MAX(IF($I$200:$R$200=2,(I22:R22),""))),
IF(Options!$D$19=1, IFERROR(AVERAGE(IF($I$200:$R$200=1,(I22:R22),"")),
     AVERAGE(IF($I$200:$R$200=2,(I22:R22),""))),
IF(Options!$D$20=1, IFERROR(GEOMEAN(IF($I$200:$R$200=1,(I22:R22)+0.0001,"")),
     GEOMEAN(IF($I$200:$R$200=2,(I22:R22)+0.0001,""))))))</f>
        <v>10</v>
      </c>
      <c r="H22" s="110" t="s">
        <v>40</v>
      </c>
      <c r="I22" s="96">
        <v>6.12</v>
      </c>
      <c r="J22" s="96">
        <v>4.7619047619047397</v>
      </c>
      <c r="K22" s="96">
        <v>0</v>
      </c>
      <c r="L22" s="96">
        <v>1.77363062849923</v>
      </c>
      <c r="M22" s="96">
        <v>10</v>
      </c>
      <c r="N22" s="96">
        <v>2.1819999999999999</v>
      </c>
      <c r="O22" s="96">
        <v>2.1153846153846199</v>
      </c>
      <c r="P22" s="96">
        <v>4.75</v>
      </c>
      <c r="Q22" s="191">
        <v>0</v>
      </c>
      <c r="R22" s="193">
        <v>0</v>
      </c>
      <c r="S22" s="192"/>
    </row>
    <row r="23" spans="1:19" x14ac:dyDescent="0.2">
      <c r="A23" s="92">
        <v>18</v>
      </c>
      <c r="B23" s="92" t="s">
        <v>41</v>
      </c>
      <c r="C23" s="92" t="s">
        <v>42</v>
      </c>
      <c r="D23" s="93" t="str">
        <f t="shared" si="0"/>
        <v/>
      </c>
      <c r="E23" s="96">
        <f>IF(Options!$D$24 = 1, MAX(F23, G23),
IF(Options!$D$25 = 1, AVERAGE(F23,G23),
IF(Options!$D$26 = 1, IFERROR(GEOMEAN(F23, G23), MAX(F23, G23)))))</f>
        <v>5.0815503388389125</v>
      </c>
      <c r="F23" s="96" cm="1">
        <f t="array" ref="F23">IF(Options!$D$18=1, IFERROR(MAX(IF($I$199:$R$199=1,(I23:R23),"")),
     MAX(IF($I$199:$R$199=2,(I23:R23),""))),
IF(Options!$D$19=1, IFERROR(AVERAGE(IF($I$199:$R$199=1,(I23:R23),"")),
     AVERAGE(IF($I$199:$R$199=2,(I23:R23),""))),
IF(Options!$D$20=1, IFERROR(GEOMEAN(IF($I$199:$R$199=1,(I23:R23)+0.0001,"")),
     GEOMEAN(IF($I$199:$R$199=2,(I23:R23)+0.0001,""))))))</f>
        <v>7.88</v>
      </c>
      <c r="G23" s="96" cm="1">
        <f t="array" ref="G23">IF(Options!$D$18=1, IFERROR(MAX(IF($I$200:$R$200=1,(I23:R23),"")),
     MAX(IF($I$200:$R$200=2,(I23:R23),""))),
IF(Options!$D$19=1, IFERROR(AVERAGE(IF($I$200:$R$200=1,(I23:R23),"")),
     AVERAGE(IF($I$200:$R$200=2,(I23:R23),""))),
IF(Options!$D$20=1, IFERROR(GEOMEAN(IF($I$200:$R$200=1,(I23:R23)+0.0001,"")),
     GEOMEAN(IF($I$200:$R$200=2,(I23:R23)+0.0001,""))))))</f>
        <v>3.2769230769230799</v>
      </c>
      <c r="H23" s="110" t="s">
        <v>42</v>
      </c>
      <c r="I23" s="96">
        <v>7.88</v>
      </c>
      <c r="J23" s="96" t="s">
        <v>494</v>
      </c>
      <c r="K23" s="96">
        <v>0</v>
      </c>
      <c r="L23" s="96">
        <v>0</v>
      </c>
      <c r="M23" s="96">
        <v>1.9616800000000001</v>
      </c>
      <c r="N23" s="96">
        <v>1.454</v>
      </c>
      <c r="O23" s="96">
        <v>3.2769230769230799</v>
      </c>
      <c r="P23" s="96">
        <v>4.75</v>
      </c>
      <c r="Q23" s="191">
        <v>0</v>
      </c>
      <c r="R23" s="193">
        <v>0</v>
      </c>
      <c r="S23" s="192"/>
    </row>
    <row r="24" spans="1:19" x14ac:dyDescent="0.2">
      <c r="A24" s="92">
        <v>19</v>
      </c>
      <c r="B24" s="92" t="s">
        <v>43</v>
      </c>
      <c r="C24" s="92" t="s">
        <v>44</v>
      </c>
      <c r="D24" s="93" t="str">
        <f t="shared" si="0"/>
        <v/>
      </c>
      <c r="E24" s="96">
        <f>IF(Options!$D$24 = 1, MAX(F24, G24),
IF(Options!$D$25 = 1, AVERAGE(F24,G24),
IF(Options!$D$26 = 1, IFERROR(GEOMEAN(F24, G24), MAX(F24, G24)))))</f>
        <v>7.3756355658343109</v>
      </c>
      <c r="F24" s="96" cm="1">
        <f t="array" ref="F24">IF(Options!$D$18=1, IFERROR(MAX(IF($I$199:$R$199=1,(I24:R24),"")),
     MAX(IF($I$199:$R$199=2,(I24:R24),""))),
IF(Options!$D$19=1, IFERROR(AVERAGE(IF($I$199:$R$199=1,(I24:R24),"")),
     AVERAGE(IF($I$199:$R$199=2,(I24:R24),""))),
IF(Options!$D$20=1, IFERROR(GEOMEAN(IF($I$199:$R$199=1,(I24:R24)+0.0001,"")),
     GEOMEAN(IF($I$199:$R$199=2,(I24:R24)+0.0001,""))))))</f>
        <v>5.44</v>
      </c>
      <c r="G24" s="96" cm="1">
        <f t="array" ref="G24">IF(Options!$D$18=1, IFERROR(MAX(IF($I$200:$R$200=1,(I24:R24),"")),
     MAX(IF($I$200:$R$200=2,(I24:R24),""))),
IF(Options!$D$19=1, IFERROR(AVERAGE(IF($I$200:$R$200=1,(I24:R24),"")),
     AVERAGE(IF($I$200:$R$200=2,(I24:R24),""))),
IF(Options!$D$20=1, IFERROR(GEOMEAN(IF($I$200:$R$200=1,(I24:R24)+0.0001,"")),
     GEOMEAN(IF($I$200:$R$200=2,(I24:R24)+0.0001,""))))))</f>
        <v>10</v>
      </c>
      <c r="H24" s="110" t="s">
        <v>44</v>
      </c>
      <c r="I24" s="96">
        <v>5.44</v>
      </c>
      <c r="J24" s="96">
        <v>2.3809523809523698</v>
      </c>
      <c r="K24" s="96">
        <v>2.2342848831212399</v>
      </c>
      <c r="L24" s="96">
        <v>2.24860778780348</v>
      </c>
      <c r="M24" s="96">
        <v>10</v>
      </c>
      <c r="N24" s="96">
        <v>10</v>
      </c>
      <c r="O24" s="96">
        <v>5.2569230769230799</v>
      </c>
      <c r="P24" s="96">
        <v>5.25</v>
      </c>
      <c r="Q24" s="191">
        <v>0</v>
      </c>
      <c r="R24" s="193">
        <v>0</v>
      </c>
      <c r="S24" s="192"/>
    </row>
    <row r="25" spans="1:19" x14ac:dyDescent="0.2">
      <c r="A25" s="92">
        <v>20</v>
      </c>
      <c r="B25" s="92" t="s">
        <v>45</v>
      </c>
      <c r="C25" s="92" t="s">
        <v>46</v>
      </c>
      <c r="D25" s="93" t="str">
        <f t="shared" si="0"/>
        <v/>
      </c>
      <c r="E25" s="96">
        <f>IF(Options!$D$24 = 1, MAX(F25, G25),
IF(Options!$D$25 = 1, AVERAGE(F25,G25),
IF(Options!$D$26 = 1, IFERROR(GEOMEAN(F25, G25), MAX(F25, G25)))))</f>
        <v>7.062760410447507</v>
      </c>
      <c r="F25" s="96" cm="1">
        <f t="array" ref="F25">IF(Options!$D$18=1, IFERROR(MAX(IF($I$199:$R$199=1,(I25:R25),"")),
     MAX(IF($I$199:$R$199=2,(I25:R25),""))),
IF(Options!$D$19=1, IFERROR(AVERAGE(IF($I$199:$R$199=1,(I25:R25),"")),
     AVERAGE(IF($I$199:$R$199=2,(I25:R25),""))),
IF(Options!$D$20=1, IFERROR(GEOMEAN(IF($I$199:$R$199=1,(I25:R25)+0.0001,"")),
     GEOMEAN(IF($I$199:$R$199=2,(I25:R25)+0.0001,""))))))</f>
        <v>6.94</v>
      </c>
      <c r="G25" s="96" cm="1">
        <f t="array" ref="G25">IF(Options!$D$18=1, IFERROR(MAX(IF($I$200:$R$200=1,(I25:R25),"")),
     MAX(IF($I$200:$R$200=2,(I25:R25),""))),
IF(Options!$D$19=1, IFERROR(AVERAGE(IF($I$200:$R$200=1,(I25:R25),"")),
     AVERAGE(IF($I$200:$R$200=2,(I25:R25),""))),
IF(Options!$D$20=1, IFERROR(GEOMEAN(IF($I$200:$R$200=1,(I25:R25)+0.0001,"")),
     GEOMEAN(IF($I$200:$R$200=2,(I25:R25)+0.0001,""))))))</f>
        <v>7.18769230769231</v>
      </c>
      <c r="H25" s="110" t="s">
        <v>46</v>
      </c>
      <c r="I25" s="96">
        <v>6.94</v>
      </c>
      <c r="J25" s="96">
        <v>0</v>
      </c>
      <c r="K25" s="96">
        <v>0.38862981603431701</v>
      </c>
      <c r="L25" s="96">
        <v>0.70806021792773999</v>
      </c>
      <c r="M25" s="96">
        <v>4.9805599999999997</v>
      </c>
      <c r="N25" s="96">
        <v>1.8740000000000001</v>
      </c>
      <c r="O25" s="96">
        <v>7.18769230769231</v>
      </c>
      <c r="P25" s="96">
        <v>4.5</v>
      </c>
      <c r="Q25" s="191">
        <v>0</v>
      </c>
      <c r="R25" s="193">
        <v>0</v>
      </c>
      <c r="S25" s="192"/>
    </row>
    <row r="26" spans="1:19" x14ac:dyDescent="0.2">
      <c r="A26" s="92">
        <v>21</v>
      </c>
      <c r="B26" s="92" t="s">
        <v>47</v>
      </c>
      <c r="C26" s="92" t="s">
        <v>48</v>
      </c>
      <c r="D26" s="93" t="str">
        <f t="shared" si="0"/>
        <v/>
      </c>
      <c r="E26" s="96">
        <f>IF(Options!$D$24 = 1, MAX(F26, G26),
IF(Options!$D$25 = 1, AVERAGE(F26,G26),
IF(Options!$D$26 = 1, IFERROR(GEOMEAN(F26, G26), MAX(F26, G26)))))</f>
        <v>8.7407093533648617</v>
      </c>
      <c r="F26" s="96" cm="1">
        <f t="array" ref="F26">IF(Options!$D$18=1, IFERROR(MAX(IF($I$199:$R$199=1,(I26:R26),"")),
     MAX(IF($I$199:$R$199=2,(I26:R26),""))),
IF(Options!$D$19=1, IFERROR(AVERAGE(IF($I$199:$R$199=1,(I26:R26),"")),
     AVERAGE(IF($I$199:$R$199=2,(I26:R26),""))),
IF(Options!$D$20=1, IFERROR(GEOMEAN(IF($I$199:$R$199=1,(I26:R26)+0.0001,"")),
     GEOMEAN(IF($I$199:$R$199=2,(I26:R26)+0.0001,""))))))</f>
        <v>7.64</v>
      </c>
      <c r="G26" s="96" cm="1">
        <f t="array" ref="G26">IF(Options!$D$18=1, IFERROR(MAX(IF($I$200:$R$200=1,(I26:R26),"")),
     MAX(IF($I$200:$R$200=2,(I26:R26),""))),
IF(Options!$D$19=1, IFERROR(AVERAGE(IF($I$200:$R$200=1,(I26:R26),"")),
     AVERAGE(IF($I$200:$R$200=2,(I26:R26),""))),
IF(Options!$D$20=1, IFERROR(GEOMEAN(IF($I$200:$R$200=1,(I26:R26)+0.0001,"")),
     GEOMEAN(IF($I$200:$R$200=2,(I26:R26)+0.0001,""))))))</f>
        <v>10</v>
      </c>
      <c r="H26" s="110" t="s">
        <v>48</v>
      </c>
      <c r="I26" s="96">
        <v>7.64</v>
      </c>
      <c r="J26" s="96">
        <v>10</v>
      </c>
      <c r="K26" s="96">
        <v>0.512820512820513</v>
      </c>
      <c r="L26" s="96">
        <v>0</v>
      </c>
      <c r="M26" s="96">
        <v>0.21556</v>
      </c>
      <c r="N26" s="96">
        <v>0.71799999999999997</v>
      </c>
      <c r="O26" s="96">
        <v>2.1307692307692299</v>
      </c>
      <c r="P26" s="96">
        <v>4.5</v>
      </c>
      <c r="Q26" s="191">
        <v>0</v>
      </c>
      <c r="R26" s="193">
        <v>0</v>
      </c>
      <c r="S26" s="192"/>
    </row>
    <row r="27" spans="1:19" x14ac:dyDescent="0.2">
      <c r="A27" s="92">
        <v>22</v>
      </c>
      <c r="B27" s="92" t="s">
        <v>49</v>
      </c>
      <c r="C27" s="92" t="s">
        <v>50</v>
      </c>
      <c r="D27" s="93" t="str">
        <f t="shared" si="0"/>
        <v/>
      </c>
      <c r="E27" s="96">
        <f>IF(Options!$D$24 = 1, MAX(F27, G27),
IF(Options!$D$25 = 1, AVERAGE(F27,G27),
IF(Options!$D$26 = 1, IFERROR(GEOMEAN(F27, G27), MAX(F27, G27)))))</f>
        <v>6.8931404029937315</v>
      </c>
      <c r="F27" s="96" cm="1">
        <f t="array" ref="F27">IF(Options!$D$18=1, IFERROR(MAX(IF($I$199:$R$199=1,(I27:R27),"")),
     MAX(IF($I$199:$R$199=2,(I27:R27),""))),
IF(Options!$D$19=1, IFERROR(AVERAGE(IF($I$199:$R$199=1,(I27:R27),"")),
     AVERAGE(IF($I$199:$R$199=2,(I27:R27),""))),
IF(Options!$D$20=1, IFERROR(GEOMEAN(IF($I$199:$R$199=1,(I27:R27)+0.0001,"")),
     GEOMEAN(IF($I$199:$R$199=2,(I27:R27)+0.0001,""))))))</f>
        <v>7.25</v>
      </c>
      <c r="G27" s="96" cm="1">
        <f t="array" ref="G27">IF(Options!$D$18=1, IFERROR(MAX(IF($I$200:$R$200=1,(I27:R27),"")),
     MAX(IF($I$200:$R$200=2,(I27:R27),""))),
IF(Options!$D$19=1, IFERROR(AVERAGE(IF($I$200:$R$200=1,(I27:R27),"")),
     AVERAGE(IF($I$200:$R$200=2,(I27:R27),""))),
IF(Options!$D$20=1, IFERROR(GEOMEAN(IF($I$200:$R$200=1,(I27:R27)+0.0001,"")),
     GEOMEAN(IF($I$200:$R$200=2,(I27:R27)+0.0001,""))))))</f>
        <v>6.5538461538461501</v>
      </c>
      <c r="H27" s="110" t="s">
        <v>50</v>
      </c>
      <c r="I27" s="96">
        <v>6.84</v>
      </c>
      <c r="J27" s="96">
        <v>4.7619047619047397</v>
      </c>
      <c r="K27" s="96">
        <v>0</v>
      </c>
      <c r="L27" s="96">
        <v>8.4924222972588802E-3</v>
      </c>
      <c r="M27" s="96">
        <v>2.4447199999999998</v>
      </c>
      <c r="N27" s="96">
        <v>3.0840000000000001</v>
      </c>
      <c r="O27" s="96">
        <v>6.5538461538461501</v>
      </c>
      <c r="P27" s="96">
        <v>7.25</v>
      </c>
      <c r="Q27" s="191">
        <v>0</v>
      </c>
      <c r="R27" s="193">
        <v>0</v>
      </c>
      <c r="S27" s="192"/>
    </row>
    <row r="28" spans="1:19" x14ac:dyDescent="0.2">
      <c r="A28" s="92">
        <v>23</v>
      </c>
      <c r="B28" s="92" t="s">
        <v>51</v>
      </c>
      <c r="C28" s="92" t="s">
        <v>52</v>
      </c>
      <c r="D28" s="93" t="str">
        <f t="shared" si="0"/>
        <v/>
      </c>
      <c r="E28" s="96">
        <f>IF(Options!$D$24 = 1, MAX(F28, G28),
IF(Options!$D$25 = 1, AVERAGE(F28,G28),
IF(Options!$D$26 = 1, IFERROR(GEOMEAN(F28, G28), MAX(F28, G28)))))</f>
        <v>6.1237243569579451</v>
      </c>
      <c r="F28" s="96" cm="1">
        <f t="array" ref="F28">IF(Options!$D$18=1, IFERROR(MAX(IF($I$199:$R$199=1,(I28:R28),"")),
     MAX(IF($I$199:$R$199=2,(I28:R28),""))),
IF(Options!$D$19=1, IFERROR(AVERAGE(IF($I$199:$R$199=1,(I28:R28),"")),
     AVERAGE(IF($I$199:$R$199=2,(I28:R28),""))),
IF(Options!$D$20=1, IFERROR(GEOMEAN(IF($I$199:$R$199=1,(I28:R28)+0.0001,"")),
     GEOMEAN(IF($I$199:$R$199=2,(I28:R28)+0.0001,""))))))</f>
        <v>3.75</v>
      </c>
      <c r="G28" s="96" cm="1">
        <f t="array" ref="G28">IF(Options!$D$18=1, IFERROR(MAX(IF($I$200:$R$200=1,(I28:R28),"")),
     MAX(IF($I$200:$R$200=2,(I28:R28),""))),
IF(Options!$D$19=1, IFERROR(AVERAGE(IF($I$200:$R$200=1,(I28:R28),"")),
     AVERAGE(IF($I$200:$R$200=2,(I28:R28),""))),
IF(Options!$D$20=1, IFERROR(GEOMEAN(IF($I$200:$R$200=1,(I28:R28)+0.0001,"")),
     GEOMEAN(IF($I$200:$R$200=2,(I28:R28)+0.0001,""))))))</f>
        <v>10</v>
      </c>
      <c r="H28" s="110" t="s">
        <v>52</v>
      </c>
      <c r="I28" s="96">
        <v>2.06</v>
      </c>
      <c r="J28" s="96">
        <v>2.3809523809523698</v>
      </c>
      <c r="K28" s="96">
        <v>3.3626754903600098</v>
      </c>
      <c r="L28" s="96">
        <v>1.1477091889261399</v>
      </c>
      <c r="M28" s="96">
        <v>10</v>
      </c>
      <c r="N28" s="96">
        <v>10</v>
      </c>
      <c r="O28" s="96" t="s">
        <v>494</v>
      </c>
      <c r="P28" s="96">
        <v>3.75</v>
      </c>
      <c r="Q28" s="191">
        <v>10</v>
      </c>
      <c r="R28" s="193">
        <v>0</v>
      </c>
      <c r="S28" s="192"/>
    </row>
    <row r="29" spans="1:19" x14ac:dyDescent="0.2">
      <c r="A29" s="92">
        <v>24</v>
      </c>
      <c r="B29" s="92" t="s">
        <v>53</v>
      </c>
      <c r="C29" s="92" t="s">
        <v>54</v>
      </c>
      <c r="D29" s="93" t="str">
        <f t="shared" si="0"/>
        <v/>
      </c>
      <c r="E29" s="96">
        <f>IF(Options!$D$24 = 1, MAX(F29, G29),
IF(Options!$D$25 = 1, AVERAGE(F29,G29),
IF(Options!$D$26 = 1, IFERROR(GEOMEAN(F29, G29), MAX(F29, G29)))))</f>
        <v>8.5188865805003076</v>
      </c>
      <c r="F29" s="96" cm="1">
        <f t="array" ref="F29">IF(Options!$D$18=1, IFERROR(MAX(IF($I$199:$R$199=1,(I29:R29),"")),
     MAX(IF($I$199:$R$199=2,(I29:R29),""))),
IF(Options!$D$19=1, IFERROR(AVERAGE(IF($I$199:$R$199=1,(I29:R29),"")),
     AVERAGE(IF($I$199:$R$199=2,(I29:R29),""))),
IF(Options!$D$20=1, IFERROR(GEOMEAN(IF($I$199:$R$199=1,(I29:R29)+0.0001,"")),
     GEOMEAN(IF($I$199:$R$199=2,(I29:R29)+0.0001,""))))))</f>
        <v>7.62</v>
      </c>
      <c r="G29" s="96" cm="1">
        <f t="array" ref="G29">IF(Options!$D$18=1, IFERROR(MAX(IF($I$200:$R$200=1,(I29:R29),"")),
     MAX(IF($I$200:$R$200=2,(I29:R29),""))),
IF(Options!$D$19=1, IFERROR(AVERAGE(IF($I$200:$R$200=1,(I29:R29),"")),
     AVERAGE(IF($I$200:$R$200=2,(I29:R29),""))),
IF(Options!$D$20=1, IFERROR(GEOMEAN(IF($I$200:$R$200=1,(I29:R29)+0.0001,"")),
     GEOMEAN(IF($I$200:$R$200=2,(I29:R29)+0.0001,""))))))</f>
        <v>9.5238095238094793</v>
      </c>
      <c r="H29" s="110" t="s">
        <v>54</v>
      </c>
      <c r="I29" s="96">
        <v>7.62</v>
      </c>
      <c r="J29" s="96">
        <v>9.5238095238094793</v>
      </c>
      <c r="K29" s="96">
        <v>4.1025641025641004</v>
      </c>
      <c r="L29" s="96">
        <v>0</v>
      </c>
      <c r="M29" s="96">
        <v>1.5509999999999999</v>
      </c>
      <c r="N29" s="96">
        <v>1.988</v>
      </c>
      <c r="O29" s="96">
        <v>1.63384615384615</v>
      </c>
      <c r="P29" s="96">
        <v>5</v>
      </c>
      <c r="Q29" s="191">
        <v>0</v>
      </c>
      <c r="R29" s="193">
        <v>0</v>
      </c>
      <c r="S29" s="192"/>
    </row>
    <row r="30" spans="1:19" x14ac:dyDescent="0.2">
      <c r="A30" s="92">
        <v>25</v>
      </c>
      <c r="B30" s="92" t="s">
        <v>55</v>
      </c>
      <c r="C30" s="92" t="s">
        <v>56</v>
      </c>
      <c r="D30" s="93" t="str">
        <f t="shared" si="0"/>
        <v/>
      </c>
      <c r="E30" s="96">
        <f>IF(Options!$D$24 = 1, MAX(F30, G30),
IF(Options!$D$25 = 1, AVERAGE(F30,G30),
IF(Options!$D$26 = 1, IFERROR(GEOMEAN(F30, G30), MAX(F30, G30)))))</f>
        <v>6.1745432718043718</v>
      </c>
      <c r="F30" s="96" cm="1">
        <f t="array" ref="F30">IF(Options!$D$18=1, IFERROR(MAX(IF($I$199:$R$199=1,(I30:R30),"")),
     MAX(IF($I$199:$R$199=2,(I30:R30),""))),
IF(Options!$D$19=1, IFERROR(AVERAGE(IF($I$199:$R$199=1,(I30:R30),"")),
     AVERAGE(IF($I$199:$R$199=2,(I30:R30),""))),
IF(Options!$D$20=1, IFERROR(GEOMEAN(IF($I$199:$R$199=1,(I30:R30)+0.0001,"")),
     GEOMEAN(IF($I$199:$R$199=2,(I30:R30)+0.0001,""))))))</f>
        <v>7.48</v>
      </c>
      <c r="G30" s="96" cm="1">
        <f t="array" ref="G30">IF(Options!$D$18=1, IFERROR(MAX(IF($I$200:$R$200=1,(I30:R30),"")),
     MAX(IF($I$200:$R$200=2,(I30:R30),""))),
IF(Options!$D$19=1, IFERROR(AVERAGE(IF($I$200:$R$200=1,(I30:R30),"")),
     AVERAGE(IF($I$200:$R$200=2,(I30:R30),""))),
IF(Options!$D$20=1, IFERROR(GEOMEAN(IF($I$200:$R$200=1,(I30:R30)+0.0001,"")),
     GEOMEAN(IF($I$200:$R$200=2,(I30:R30)+0.0001,""))))))</f>
        <v>5.0969230769230798</v>
      </c>
      <c r="H30" s="110" t="s">
        <v>56</v>
      </c>
      <c r="I30" s="96">
        <v>7.48</v>
      </c>
      <c r="J30" s="96" t="s">
        <v>494</v>
      </c>
      <c r="K30" s="96">
        <v>6.6666666666748099E-4</v>
      </c>
      <c r="L30" s="96">
        <v>6.6666666666748099E-4</v>
      </c>
      <c r="M30" s="96">
        <v>1.30800000000004E-2</v>
      </c>
      <c r="N30" s="96">
        <v>0</v>
      </c>
      <c r="O30" s="96">
        <v>5.0969230769230798</v>
      </c>
      <c r="P30" s="96">
        <v>2.75</v>
      </c>
      <c r="Q30" s="191">
        <v>0</v>
      </c>
      <c r="R30" s="193">
        <v>0</v>
      </c>
      <c r="S30" s="192"/>
    </row>
    <row r="31" spans="1:19" x14ac:dyDescent="0.2">
      <c r="A31" s="92">
        <v>26</v>
      </c>
      <c r="B31" s="92" t="s">
        <v>57</v>
      </c>
      <c r="C31" s="92" t="s">
        <v>58</v>
      </c>
      <c r="D31" s="93" t="str">
        <f t="shared" si="0"/>
        <v/>
      </c>
      <c r="E31" s="96">
        <f>IF(Options!$D$24 = 1, MAX(F31, G31),
IF(Options!$D$25 = 1, AVERAGE(F31,G31),
IF(Options!$D$26 = 1, IFERROR(GEOMEAN(F31, G31), MAX(F31, G31)))))</f>
        <v>7.7071395471990778</v>
      </c>
      <c r="F31" s="96" cm="1">
        <f t="array" ref="F31">IF(Options!$D$18=1, IFERROR(MAX(IF($I$199:$R$199=1,(I31:R31),"")),
     MAX(IF($I$199:$R$199=2,(I31:R31),""))),
IF(Options!$D$19=1, IFERROR(AVERAGE(IF($I$199:$R$199=1,(I31:R31),"")),
     AVERAGE(IF($I$199:$R$199=2,(I31:R31),""))),
IF(Options!$D$20=1, IFERROR(GEOMEAN(IF($I$199:$R$199=1,(I31:R31)+0.0001,"")),
     GEOMEAN(IF($I$199:$R$199=2,(I31:R31)+0.0001,""))))))</f>
        <v>5.94</v>
      </c>
      <c r="G31" s="96" cm="1">
        <f t="array" ref="G31">IF(Options!$D$18=1, IFERROR(MAX(IF($I$200:$R$200=1,(I31:R31),"")),
     MAX(IF($I$200:$R$200=2,(I31:R31),""))),
IF(Options!$D$19=1, IFERROR(AVERAGE(IF($I$200:$R$200=1,(I31:R31),"")),
     AVERAGE(IF($I$200:$R$200=2,(I31:R31),""))),
IF(Options!$D$20=1, IFERROR(GEOMEAN(IF($I$200:$R$200=1,(I31:R31)+0.0001,"")),
     GEOMEAN(IF($I$200:$R$200=2,(I31:R31)+0.0001,""))))))</f>
        <v>10</v>
      </c>
      <c r="H31" s="110" t="s">
        <v>58</v>
      </c>
      <c r="I31" s="96">
        <v>5.94</v>
      </c>
      <c r="J31" s="96">
        <v>10</v>
      </c>
      <c r="K31" s="96">
        <v>6.6666666666748099E-4</v>
      </c>
      <c r="L31" s="96">
        <v>6.6666666666748099E-4</v>
      </c>
      <c r="M31" s="96">
        <v>2.21999999999998E-2</v>
      </c>
      <c r="N31" s="96">
        <v>0</v>
      </c>
      <c r="O31" s="96">
        <v>3.4861538461538499</v>
      </c>
      <c r="P31" s="96">
        <v>5.5</v>
      </c>
      <c r="Q31" s="191">
        <v>0</v>
      </c>
      <c r="R31" s="193">
        <v>0</v>
      </c>
      <c r="S31" s="192"/>
    </row>
    <row r="32" spans="1:19" x14ac:dyDescent="0.2">
      <c r="A32" s="92">
        <v>27</v>
      </c>
      <c r="B32" s="92" t="s">
        <v>59</v>
      </c>
      <c r="C32" s="92" t="s">
        <v>60</v>
      </c>
      <c r="D32" s="93" t="str">
        <f t="shared" si="0"/>
        <v/>
      </c>
      <c r="E32" s="96">
        <f>IF(Options!$D$24 = 1, MAX(F32, G32),
IF(Options!$D$25 = 1, AVERAGE(F32,G32),
IF(Options!$D$26 = 1, IFERROR(GEOMEAN(F32, G32), MAX(F32, G32)))))</f>
        <v>8.6078590889510824</v>
      </c>
      <c r="F32" s="96" cm="1">
        <f t="array" ref="F32">IF(Options!$D$18=1, IFERROR(MAX(IF($I$199:$R$199=1,(I32:R32),"")),
     MAX(IF($I$199:$R$199=2,(I32:R32),""))),
IF(Options!$D$19=1, IFERROR(AVERAGE(IF($I$199:$R$199=1,(I32:R32),"")),
     AVERAGE(IF($I$199:$R$199=2,(I32:R32),""))),
IF(Options!$D$20=1, IFERROR(GEOMEAN(IF($I$199:$R$199=1,(I32:R32)+0.0001,"")),
     GEOMEAN(IF($I$199:$R$199=2,(I32:R32)+0.0001,""))))))</f>
        <v>7.78</v>
      </c>
      <c r="G32" s="96" cm="1">
        <f t="array" ref="G32">IF(Options!$D$18=1, IFERROR(MAX(IF($I$200:$R$200=1,(I32:R32),"")),
     MAX(IF($I$200:$R$200=2,(I32:R32),""))),
IF(Options!$D$19=1, IFERROR(AVERAGE(IF($I$200:$R$200=1,(I32:R32),"")),
     AVERAGE(IF($I$200:$R$200=2,(I32:R32),""))),
IF(Options!$D$20=1, IFERROR(GEOMEAN(IF($I$200:$R$200=1,(I32:R32)+0.0001,"")),
     GEOMEAN(IF($I$200:$R$200=2,(I32:R32)+0.0001,""))))))</f>
        <v>9.5238095238094793</v>
      </c>
      <c r="H32" s="110" t="s">
        <v>60</v>
      </c>
      <c r="I32" s="96">
        <v>7.78</v>
      </c>
      <c r="J32" s="96">
        <v>9.5238095238094793</v>
      </c>
      <c r="K32" s="96">
        <v>0</v>
      </c>
      <c r="L32" s="96">
        <v>0</v>
      </c>
      <c r="M32" s="96">
        <v>7.2241999999999997</v>
      </c>
      <c r="N32" s="96">
        <v>5.8319999999999999</v>
      </c>
      <c r="O32" s="96">
        <v>3.8138461538461499</v>
      </c>
      <c r="P32" s="96">
        <v>6.75</v>
      </c>
      <c r="Q32" s="191">
        <v>0</v>
      </c>
      <c r="R32" s="193">
        <v>0</v>
      </c>
      <c r="S32" s="192"/>
    </row>
    <row r="33" spans="1:19" x14ac:dyDescent="0.2">
      <c r="A33" s="92">
        <v>28</v>
      </c>
      <c r="B33" s="92" t="s">
        <v>61</v>
      </c>
      <c r="C33" s="92" t="s">
        <v>62</v>
      </c>
      <c r="D33" s="93" t="str">
        <f t="shared" si="0"/>
        <v/>
      </c>
      <c r="E33" s="96">
        <f>IF(Options!$D$24 = 1, MAX(F33, G33),
IF(Options!$D$25 = 1, AVERAGE(F33,G33),
IF(Options!$D$26 = 1, IFERROR(GEOMEAN(F33, G33), MAX(F33, G33)))))</f>
        <v>10</v>
      </c>
      <c r="F33" s="96" cm="1">
        <f t="array" ref="F33">IF(Options!$D$18=1, IFERROR(MAX(IF($I$199:$R$199=1,(I33:R33),"")),
     MAX(IF($I$199:$R$199=2,(I33:R33),""))),
IF(Options!$D$19=1, IFERROR(AVERAGE(IF($I$199:$R$199=1,(I33:R33),"")),
     AVERAGE(IF($I$199:$R$199=2,(I33:R33),""))),
IF(Options!$D$20=1, IFERROR(GEOMEAN(IF($I$199:$R$199=1,(I33:R33)+0.0001,"")),
     GEOMEAN(IF($I$199:$R$199=2,(I33:R33)+0.0001,""))))))</f>
        <v>10</v>
      </c>
      <c r="G33" s="96" cm="1">
        <f t="array" ref="G33">IF(Options!$D$18=1, IFERROR(MAX(IF($I$200:$R$200=1,(I33:R33),"")),
     MAX(IF($I$200:$R$200=2,(I33:R33),""))),
IF(Options!$D$19=1, IFERROR(AVERAGE(IF($I$200:$R$200=1,(I33:R33),"")),
     AVERAGE(IF($I$200:$R$200=2,(I33:R33),""))),
IF(Options!$D$20=1, IFERROR(GEOMEAN(IF($I$200:$R$200=1,(I33:R33)+0.0001,"")),
     GEOMEAN(IF($I$200:$R$200=2,(I33:R33)+0.0001,""))))))</f>
        <v>10</v>
      </c>
      <c r="H33" s="110" t="s">
        <v>62</v>
      </c>
      <c r="I33" s="96">
        <v>8.5399999999999991</v>
      </c>
      <c r="J33" s="96">
        <v>7.1428571428571104</v>
      </c>
      <c r="K33" s="96">
        <v>6.6666666666748099E-4</v>
      </c>
      <c r="L33" s="96">
        <v>6.6666666666748099E-4</v>
      </c>
      <c r="M33" s="96">
        <v>1.2000000000007599E-3</v>
      </c>
      <c r="N33" s="96">
        <v>0</v>
      </c>
      <c r="O33" s="96">
        <v>9.9046153846153793</v>
      </c>
      <c r="P33" s="96">
        <v>10</v>
      </c>
      <c r="Q33" s="191">
        <v>10</v>
      </c>
      <c r="R33" s="193">
        <v>0</v>
      </c>
      <c r="S33" s="192"/>
    </row>
    <row r="34" spans="1:19" x14ac:dyDescent="0.2">
      <c r="A34" s="92">
        <v>29</v>
      </c>
      <c r="B34" s="92" t="s">
        <v>63</v>
      </c>
      <c r="C34" s="92" t="s">
        <v>64</v>
      </c>
      <c r="D34" s="93" t="str">
        <f t="shared" si="0"/>
        <v/>
      </c>
      <c r="E34" s="96">
        <f>IF(Options!$D$24 = 1, MAX(F34, G34),
IF(Options!$D$25 = 1, AVERAGE(F34,G34),
IF(Options!$D$26 = 1, IFERROR(GEOMEAN(F34, G34), MAX(F34, G34)))))</f>
        <v>4.7619047619047397</v>
      </c>
      <c r="F34" s="96" cm="1">
        <f t="array" ref="F34">IF(Options!$D$18=1, IFERROR(MAX(IF($I$199:$R$199=1,(I34:R34),"")),
     MAX(IF($I$199:$R$199=2,(I34:R34),""))),
IF(Options!$D$19=1, IFERROR(AVERAGE(IF($I$199:$R$199=1,(I34:R34),"")),
     AVERAGE(IF($I$199:$R$199=2,(I34:R34),""))),
IF(Options!$D$20=1, IFERROR(GEOMEAN(IF($I$199:$R$199=1,(I34:R34)+0.0001,"")),
     GEOMEAN(IF($I$199:$R$199=2,(I34:R34)+0.0001,""))))))</f>
        <v>0</v>
      </c>
      <c r="G34" s="96" cm="1">
        <f t="array" ref="G34">IF(Options!$D$18=1, IFERROR(MAX(IF($I$200:$R$200=1,(I34:R34),"")),
     MAX(IF($I$200:$R$200=2,(I34:R34),""))),
IF(Options!$D$19=1, IFERROR(AVERAGE(IF($I$200:$R$200=1,(I34:R34),"")),
     AVERAGE(IF($I$200:$R$200=2,(I34:R34),""))),
IF(Options!$D$20=1, IFERROR(GEOMEAN(IF($I$200:$R$200=1,(I34:R34)+0.0001,"")),
     GEOMEAN(IF($I$200:$R$200=2,(I34:R34)+0.0001,""))))))</f>
        <v>4.7619047619047397</v>
      </c>
      <c r="H34" s="110" t="s">
        <v>64</v>
      </c>
      <c r="I34" s="96">
        <v>0</v>
      </c>
      <c r="J34" s="96">
        <v>4.7619047619047397</v>
      </c>
      <c r="K34" s="96">
        <v>0</v>
      </c>
      <c r="L34" s="96">
        <v>1.95494511311414</v>
      </c>
      <c r="M34" s="96">
        <v>4.6947200000000002</v>
      </c>
      <c r="N34" s="96">
        <v>1.506</v>
      </c>
      <c r="O34" s="96">
        <v>4.3907692307692301</v>
      </c>
      <c r="P34" s="96">
        <v>0</v>
      </c>
      <c r="Q34" s="191">
        <v>0</v>
      </c>
      <c r="R34" s="193">
        <v>0</v>
      </c>
      <c r="S34" s="192"/>
    </row>
    <row r="35" spans="1:19" x14ac:dyDescent="0.2">
      <c r="A35" s="92">
        <v>30</v>
      </c>
      <c r="B35" s="92" t="s">
        <v>65</v>
      </c>
      <c r="C35" s="92" t="s">
        <v>66</v>
      </c>
      <c r="D35" s="93" t="str">
        <f t="shared" si="0"/>
        <v/>
      </c>
      <c r="E35" s="96">
        <f>IF(Options!$D$24 = 1, MAX(F35, G35),
IF(Options!$D$25 = 1, AVERAGE(F35,G35),
IF(Options!$D$26 = 1, IFERROR(GEOMEAN(F35, G35), MAX(F35, G35)))))</f>
        <v>2.1444271962461228</v>
      </c>
      <c r="F35" s="96" cm="1">
        <f t="array" ref="F35">IF(Options!$D$18=1, IFERROR(MAX(IF($I$199:$R$199=1,(I35:R35),"")),
     MAX(IF($I$199:$R$199=2,(I35:R35),""))),
IF(Options!$D$19=1, IFERROR(AVERAGE(IF($I$199:$R$199=1,(I35:R35),"")),
     AVERAGE(IF($I$199:$R$199=2,(I35:R35),""))),
IF(Options!$D$20=1, IFERROR(GEOMEAN(IF($I$199:$R$199=1,(I35:R35)+0.0001,"")),
     GEOMEAN(IF($I$199:$R$199=2,(I35:R35)+0.0001,""))))))</f>
        <v>0.60000000000000098</v>
      </c>
      <c r="G35" s="96" cm="1">
        <f t="array" ref="G35">IF(Options!$D$18=1, IFERROR(MAX(IF($I$200:$R$200=1,(I35:R35),"")),
     MAX(IF($I$200:$R$200=2,(I35:R35),""))),
IF(Options!$D$19=1, IFERROR(AVERAGE(IF($I$200:$R$200=1,(I35:R35),"")),
     AVERAGE(IF($I$200:$R$200=2,(I35:R35),""))),
IF(Options!$D$20=1, IFERROR(GEOMEAN(IF($I$200:$R$200=1,(I35:R35)+0.0001,"")),
     GEOMEAN(IF($I$200:$R$200=2,(I35:R35)+0.0001,""))))))</f>
        <v>7.6642799999999998</v>
      </c>
      <c r="H35" s="110" t="s">
        <v>66</v>
      </c>
      <c r="I35" s="96">
        <v>0.60000000000000098</v>
      </c>
      <c r="J35" s="96">
        <v>2.3809523809523698</v>
      </c>
      <c r="K35" s="96">
        <v>3.3862406763398898</v>
      </c>
      <c r="L35" s="96">
        <v>1.4272435333237701</v>
      </c>
      <c r="M35" s="96">
        <v>7.6642799999999998</v>
      </c>
      <c r="N35" s="96">
        <v>2.8719999999999999</v>
      </c>
      <c r="O35" s="96">
        <v>3.0292307692307698</v>
      </c>
      <c r="P35" s="96">
        <v>0</v>
      </c>
      <c r="Q35" s="191">
        <v>0</v>
      </c>
      <c r="R35" s="193">
        <v>0</v>
      </c>
      <c r="S35" s="192"/>
    </row>
    <row r="36" spans="1:19" x14ac:dyDescent="0.2">
      <c r="A36" s="92">
        <v>31</v>
      </c>
      <c r="B36" s="92" t="s">
        <v>67</v>
      </c>
      <c r="C36" s="92" t="s">
        <v>68</v>
      </c>
      <c r="D36" s="93" t="str">
        <f t="shared" si="0"/>
        <v/>
      </c>
      <c r="E36" s="96">
        <f>IF(Options!$D$24 = 1, MAX(F36, G36),
IF(Options!$D$25 = 1, AVERAGE(F36,G36),
IF(Options!$D$26 = 1, IFERROR(GEOMEAN(F36, G36), MAX(F36, G36)))))</f>
        <v>5</v>
      </c>
      <c r="F36" s="96" cm="1">
        <f t="array" ref="F36">IF(Options!$D$18=1, IFERROR(MAX(IF($I$199:$R$199=1,(I36:R36),"")),
     MAX(IF($I$199:$R$199=2,(I36:R36),""))),
IF(Options!$D$19=1, IFERROR(AVERAGE(IF($I$199:$R$199=1,(I36:R36),"")),
     AVERAGE(IF($I$199:$R$199=2,(I36:R36),""))),
IF(Options!$D$20=1, IFERROR(GEOMEAN(IF($I$199:$R$199=1,(I36:R36)+0.0001,"")),
     GEOMEAN(IF($I$199:$R$199=2,(I36:R36)+0.0001,""))))))</f>
        <v>2.5</v>
      </c>
      <c r="G36" s="96" cm="1">
        <f t="array" ref="G36">IF(Options!$D$18=1, IFERROR(MAX(IF($I$200:$R$200=1,(I36:R36),"")),
     MAX(IF($I$200:$R$200=2,(I36:R36),""))),
IF(Options!$D$19=1, IFERROR(AVERAGE(IF($I$200:$R$200=1,(I36:R36),"")),
     AVERAGE(IF($I$200:$R$200=2,(I36:R36),""))),
IF(Options!$D$20=1, IFERROR(GEOMEAN(IF($I$200:$R$200=1,(I36:R36)+0.0001,"")),
     GEOMEAN(IF($I$200:$R$200=2,(I36:R36)+0.0001,""))))))</f>
        <v>10</v>
      </c>
      <c r="H36" s="110" t="s">
        <v>68</v>
      </c>
      <c r="I36" s="96">
        <v>2.34</v>
      </c>
      <c r="J36" s="96">
        <v>4.7619047619047397</v>
      </c>
      <c r="K36" s="96">
        <v>0</v>
      </c>
      <c r="L36" s="96">
        <v>2.0847041326567499</v>
      </c>
      <c r="M36" s="96">
        <v>10</v>
      </c>
      <c r="N36" s="96">
        <v>7.1</v>
      </c>
      <c r="O36" s="96">
        <v>0</v>
      </c>
      <c r="P36" s="96">
        <v>2.5</v>
      </c>
      <c r="Q36" s="191">
        <v>10</v>
      </c>
      <c r="R36" s="193">
        <v>0</v>
      </c>
      <c r="S36" s="192"/>
    </row>
    <row r="37" spans="1:19" x14ac:dyDescent="0.2">
      <c r="A37" s="92">
        <v>32</v>
      </c>
      <c r="B37" s="92" t="s">
        <v>69</v>
      </c>
      <c r="C37" s="92" t="s">
        <v>70</v>
      </c>
      <c r="D37" s="93" t="str">
        <f t="shared" si="0"/>
        <v/>
      </c>
      <c r="E37" s="96">
        <f>IF(Options!$D$24 = 1, MAX(F37, G37),
IF(Options!$D$25 = 1, AVERAGE(F37,G37),
IF(Options!$D$26 = 1, IFERROR(GEOMEAN(F37, G37), MAX(F37, G37)))))</f>
        <v>6.6030296076876711</v>
      </c>
      <c r="F37" s="96" cm="1">
        <f t="array" ref="F37">IF(Options!$D$18=1, IFERROR(MAX(IF($I$199:$R$199=1,(I37:R37),"")),
     MAX(IF($I$199:$R$199=2,(I37:R37),""))),
IF(Options!$D$19=1, IFERROR(AVERAGE(IF($I$199:$R$199=1,(I37:R37),"")),
     AVERAGE(IF($I$199:$R$199=2,(I37:R37),""))),
IF(Options!$D$20=1, IFERROR(GEOMEAN(IF($I$199:$R$199=1,(I37:R37)+0.0001,"")),
     GEOMEAN(IF($I$199:$R$199=2,(I37:R37)+0.0001,""))))))</f>
        <v>4.3600000000000003</v>
      </c>
      <c r="G37" s="96" cm="1">
        <f t="array" ref="G37">IF(Options!$D$18=1, IFERROR(MAX(IF($I$200:$R$200=1,(I37:R37),"")),
     MAX(IF($I$200:$R$200=2,(I37:R37),""))),
IF(Options!$D$19=1, IFERROR(AVERAGE(IF($I$200:$R$200=1,(I37:R37),"")),
     AVERAGE(IF($I$200:$R$200=2,(I37:R37),""))),
IF(Options!$D$20=1, IFERROR(GEOMEAN(IF($I$200:$R$200=1,(I37:R37)+0.0001,"")),
     GEOMEAN(IF($I$200:$R$200=2,(I37:R37)+0.0001,""))))))</f>
        <v>10</v>
      </c>
      <c r="H37" s="110" t="s">
        <v>70</v>
      </c>
      <c r="I37" s="96">
        <v>4.3600000000000003</v>
      </c>
      <c r="J37" s="96">
        <v>2.3809523809523698</v>
      </c>
      <c r="K37" s="96">
        <v>0</v>
      </c>
      <c r="L37" s="96">
        <v>0</v>
      </c>
      <c r="M37" s="96">
        <v>5.6000000000011596E-4</v>
      </c>
      <c r="N37" s="96">
        <v>0</v>
      </c>
      <c r="O37" s="96">
        <v>3.54153846153846</v>
      </c>
      <c r="P37" s="96">
        <v>3.5</v>
      </c>
      <c r="Q37" s="191">
        <v>10</v>
      </c>
      <c r="R37" s="193">
        <v>0</v>
      </c>
      <c r="S37" s="192"/>
    </row>
    <row r="38" spans="1:19" x14ac:dyDescent="0.2">
      <c r="A38" s="92">
        <v>33</v>
      </c>
      <c r="B38" s="92" t="s">
        <v>71</v>
      </c>
      <c r="C38" s="92" t="s">
        <v>72</v>
      </c>
      <c r="D38" s="93" t="str">
        <f t="shared" si="0"/>
        <v/>
      </c>
      <c r="E38" s="96">
        <f>IF(Options!$D$24 = 1, MAX(F38, G38),
IF(Options!$D$25 = 1, AVERAGE(F38,G38),
IF(Options!$D$26 = 1, IFERROR(GEOMEAN(F38, G38), MAX(F38, G38)))))</f>
        <v>7.5574721048366866</v>
      </c>
      <c r="F38" s="96" cm="1">
        <f t="array" ref="F38">IF(Options!$D$18=1, IFERROR(MAX(IF($I$199:$R$199=1,(I38:R38),"")),
     MAX(IF($I$199:$R$199=2,(I38:R38),""))),
IF(Options!$D$19=1, IFERROR(AVERAGE(IF($I$199:$R$199=1,(I38:R38),"")),
     AVERAGE(IF($I$199:$R$199=2,(I38:R38),""))),
IF(Options!$D$20=1, IFERROR(GEOMEAN(IF($I$199:$R$199=1,(I38:R38)+0.0001,"")),
     GEOMEAN(IF($I$199:$R$199=2,(I38:R38)+0.0001,""))))))</f>
        <v>9</v>
      </c>
      <c r="G38" s="96" cm="1">
        <f t="array" ref="G38">IF(Options!$D$18=1, IFERROR(MAX(IF($I$200:$R$200=1,(I38:R38),"")),
     MAX(IF($I$200:$R$200=2,(I38:R38),""))),
IF(Options!$D$19=1, IFERROR(AVERAGE(IF($I$200:$R$200=1,(I38:R38),"")),
     AVERAGE(IF($I$200:$R$200=2,(I38:R38),""))),
IF(Options!$D$20=1, IFERROR(GEOMEAN(IF($I$200:$R$200=1,(I38:R38)+0.0001,"")),
     GEOMEAN(IF($I$200:$R$200=2,(I38:R38)+0.0001,""))))))</f>
        <v>6.3461538461538503</v>
      </c>
      <c r="H38" s="110" t="s">
        <v>72</v>
      </c>
      <c r="I38" s="96">
        <v>6.9</v>
      </c>
      <c r="J38" s="96" t="s">
        <v>494</v>
      </c>
      <c r="K38" s="96">
        <v>1.94871794871795</v>
      </c>
      <c r="L38" s="96">
        <v>0.73021811004253001</v>
      </c>
      <c r="M38" s="96">
        <v>0.62172000000000005</v>
      </c>
      <c r="N38" s="96">
        <v>0.183999999999999</v>
      </c>
      <c r="O38" s="96">
        <v>6.3461538461538503</v>
      </c>
      <c r="P38" s="96">
        <v>9</v>
      </c>
      <c r="Q38" s="191">
        <v>0</v>
      </c>
      <c r="R38" s="193">
        <v>0</v>
      </c>
      <c r="S38" s="192"/>
    </row>
    <row r="39" spans="1:19" x14ac:dyDescent="0.2">
      <c r="A39" s="92">
        <v>34</v>
      </c>
      <c r="B39" s="92" t="s">
        <v>73</v>
      </c>
      <c r="C39" s="92" t="s">
        <v>74</v>
      </c>
      <c r="D39" s="93" t="str">
        <f t="shared" si="0"/>
        <v/>
      </c>
      <c r="E39" s="96">
        <f>IF(Options!$D$24 = 1, MAX(F39, G39),
IF(Options!$D$25 = 1, AVERAGE(F39,G39),
IF(Options!$D$26 = 1, IFERROR(GEOMEAN(F39, G39), MAX(F39, G39)))))</f>
        <v>9.6176920308356717</v>
      </c>
      <c r="F39" s="96" cm="1">
        <f t="array" ref="F39">IF(Options!$D$18=1, IFERROR(MAX(IF($I$199:$R$199=1,(I39:R39),"")),
     MAX(IF($I$199:$R$199=2,(I39:R39),""))),
IF(Options!$D$19=1, IFERROR(AVERAGE(IF($I$199:$R$199=1,(I39:R39),"")),
     AVERAGE(IF($I$199:$R$199=2,(I39:R39),""))),
IF(Options!$D$20=1, IFERROR(GEOMEAN(IF($I$199:$R$199=1,(I39:R39)+0.0001,"")),
     GEOMEAN(IF($I$199:$R$199=2,(I39:R39)+0.0001,""))))))</f>
        <v>9.25</v>
      </c>
      <c r="G39" s="96" cm="1">
        <f t="array" ref="G39">IF(Options!$D$18=1, IFERROR(MAX(IF($I$200:$R$200=1,(I39:R39),"")),
     MAX(IF($I$200:$R$200=2,(I39:R39),""))),
IF(Options!$D$19=1, IFERROR(AVERAGE(IF($I$200:$R$200=1,(I39:R39),"")),
     AVERAGE(IF($I$200:$R$200=2,(I39:R39),""))),
IF(Options!$D$20=1, IFERROR(GEOMEAN(IF($I$200:$R$200=1,(I39:R39)+0.0001,"")),
     GEOMEAN(IF($I$200:$R$200=2,(I39:R39)+0.0001,""))))))</f>
        <v>10</v>
      </c>
      <c r="H39" s="110" t="s">
        <v>74</v>
      </c>
      <c r="I39" s="96">
        <v>7.12</v>
      </c>
      <c r="J39" s="96">
        <v>2.3809523809523698</v>
      </c>
      <c r="K39" s="96">
        <v>10</v>
      </c>
      <c r="L39" s="96">
        <v>3.6418058819850199</v>
      </c>
      <c r="M39" s="96">
        <v>1.5169600000000001</v>
      </c>
      <c r="N39" s="96">
        <v>1.292</v>
      </c>
      <c r="O39" s="96">
        <v>8.2215384615384597</v>
      </c>
      <c r="P39" s="96">
        <v>9.25</v>
      </c>
      <c r="Q39" s="191">
        <v>0</v>
      </c>
      <c r="R39" s="193">
        <v>0</v>
      </c>
      <c r="S39" s="192"/>
    </row>
    <row r="40" spans="1:19" x14ac:dyDescent="0.2">
      <c r="A40" s="92">
        <v>35</v>
      </c>
      <c r="B40" s="92" t="s">
        <v>75</v>
      </c>
      <c r="C40" s="92" t="s">
        <v>76</v>
      </c>
      <c r="D40" s="93" t="str">
        <f t="shared" si="0"/>
        <v/>
      </c>
      <c r="E40" s="96">
        <f>IF(Options!$D$24 = 1, MAX(F40, G40),
IF(Options!$D$25 = 1, AVERAGE(F40,G40),
IF(Options!$D$26 = 1, IFERROR(GEOMEAN(F40, G40), MAX(F40, G40)))))</f>
        <v>10</v>
      </c>
      <c r="F40" s="96" cm="1">
        <f t="array" ref="F40">IF(Options!$D$18=1, IFERROR(MAX(IF($I$199:$R$199=1,(I40:R40),"")),
     MAX(IF($I$199:$R$199=2,(I40:R40),""))),
IF(Options!$D$19=1, IFERROR(AVERAGE(IF($I$199:$R$199=1,(I40:R40),"")),
     AVERAGE(IF($I$199:$R$199=2,(I40:R40),""))),
IF(Options!$D$20=1, IFERROR(GEOMEAN(IF($I$199:$R$199=1,(I40:R40)+0.0001,"")),
     GEOMEAN(IF($I$199:$R$199=2,(I40:R40)+0.0001,""))))))</f>
        <v>10</v>
      </c>
      <c r="G40" s="96" cm="1">
        <f t="array" ref="G40">IF(Options!$D$18=1, IFERROR(MAX(IF($I$200:$R$200=1,(I40:R40),"")),
     MAX(IF($I$200:$R$200=2,(I40:R40),""))),
IF(Options!$D$19=1, IFERROR(AVERAGE(IF($I$200:$R$200=1,(I40:R40),"")),
     AVERAGE(IF($I$200:$R$200=2,(I40:R40),""))),
IF(Options!$D$20=1, IFERROR(GEOMEAN(IF($I$200:$R$200=1,(I40:R40)+0.0001,"")),
     GEOMEAN(IF($I$200:$R$200=2,(I40:R40)+0.0001,""))))))</f>
        <v>10</v>
      </c>
      <c r="H40" s="110" t="s">
        <v>76</v>
      </c>
      <c r="I40" s="96">
        <v>8.6999999999999993</v>
      </c>
      <c r="J40" s="96" t="s">
        <v>494</v>
      </c>
      <c r="K40" s="96">
        <v>9.1025641025641004</v>
      </c>
      <c r="L40" s="96">
        <v>0</v>
      </c>
      <c r="M40" s="96">
        <v>2.4039999999999399E-2</v>
      </c>
      <c r="N40" s="96">
        <v>4.1999999999999801E-2</v>
      </c>
      <c r="O40" s="96">
        <v>8.7015384615384601</v>
      </c>
      <c r="P40" s="96">
        <v>10</v>
      </c>
      <c r="Q40" s="191">
        <v>10</v>
      </c>
      <c r="R40" s="193">
        <v>0</v>
      </c>
      <c r="S40" s="192"/>
    </row>
    <row r="41" spans="1:19" x14ac:dyDescent="0.2">
      <c r="A41" s="92">
        <v>36</v>
      </c>
      <c r="B41" s="92" t="s">
        <v>77</v>
      </c>
      <c r="C41" s="92" t="s">
        <v>78</v>
      </c>
      <c r="D41" s="93" t="str">
        <f t="shared" si="0"/>
        <v/>
      </c>
      <c r="E41" s="96">
        <f>IF(Options!$D$24 = 1, MAX(F41, G41),
IF(Options!$D$25 = 1, AVERAGE(F41,G41),
IF(Options!$D$26 = 1, IFERROR(GEOMEAN(F41, G41), MAX(F41, G41)))))</f>
        <v>7.9778771033980647</v>
      </c>
      <c r="F41" s="96" cm="1">
        <f t="array" ref="F41">IF(Options!$D$18=1, IFERROR(MAX(IF($I$199:$R$199=1,(I41:R41),"")),
     MAX(IF($I$199:$R$199=2,(I41:R41),""))),
IF(Options!$D$19=1, IFERROR(AVERAGE(IF($I$199:$R$199=1,(I41:R41),"")),
     AVERAGE(IF($I$199:$R$199=2,(I41:R41),""))),
IF(Options!$D$20=1, IFERROR(GEOMEAN(IF($I$199:$R$199=1,(I41:R41)+0.0001,"")),
     GEOMEAN(IF($I$199:$R$199=2,(I41:R41)+0.0001,""))))))</f>
        <v>9.2799999999999994</v>
      </c>
      <c r="G41" s="96" cm="1">
        <f t="array" ref="G41">IF(Options!$D$18=1, IFERROR(MAX(IF($I$200:$R$200=1,(I41:R41),"")),
     MAX(IF($I$200:$R$200=2,(I41:R41),""))),
IF(Options!$D$19=1, IFERROR(AVERAGE(IF($I$200:$R$200=1,(I41:R41),"")),
     AVERAGE(IF($I$200:$R$200=2,(I41:R41),""))),
IF(Options!$D$20=1, IFERROR(GEOMEAN(IF($I$200:$R$200=1,(I41:R41)+0.0001,"")),
     GEOMEAN(IF($I$200:$R$200=2,(I41:R41)+0.0001,""))))))</f>
        <v>6.8584615384615404</v>
      </c>
      <c r="H41" s="110" t="s">
        <v>78</v>
      </c>
      <c r="I41" s="96">
        <v>9.2799999999999994</v>
      </c>
      <c r="J41" s="96">
        <v>2.3809523809523698</v>
      </c>
      <c r="K41" s="96">
        <v>2.9015837104072402</v>
      </c>
      <c r="L41" s="96">
        <v>0</v>
      </c>
      <c r="M41" s="96">
        <v>0.12116</v>
      </c>
      <c r="N41" s="96">
        <v>5.1999999999999602E-2</v>
      </c>
      <c r="O41" s="96">
        <v>6.8584615384615404</v>
      </c>
      <c r="P41" s="96">
        <v>9.25</v>
      </c>
      <c r="Q41" s="191">
        <v>0</v>
      </c>
      <c r="R41" s="193">
        <v>0</v>
      </c>
      <c r="S41" s="192"/>
    </row>
    <row r="42" spans="1:19" x14ac:dyDescent="0.2">
      <c r="A42" s="92">
        <v>37</v>
      </c>
      <c r="B42" s="92" t="s">
        <v>79</v>
      </c>
      <c r="C42" s="92" t="s">
        <v>80</v>
      </c>
      <c r="D42" s="93" t="str">
        <f t="shared" si="0"/>
        <v/>
      </c>
      <c r="E42" s="96">
        <f>IF(Options!$D$24 = 1, MAX(F42, G42),
IF(Options!$D$25 = 1, AVERAGE(F42,G42),
IF(Options!$D$26 = 1, IFERROR(GEOMEAN(F42, G42), MAX(F42, G42)))))</f>
        <v>6.4086994446165431</v>
      </c>
      <c r="F42" s="96" cm="1">
        <f t="array" ref="F42">IF(Options!$D$18=1, IFERROR(MAX(IF($I$199:$R$199=1,(I42:R42),"")),
     MAX(IF($I$199:$R$199=2,(I42:R42),""))),
IF(Options!$D$19=1, IFERROR(AVERAGE(IF($I$199:$R$199=1,(I42:R42),"")),
     AVERAGE(IF($I$199:$R$199=2,(I42:R42),""))),
IF(Options!$D$20=1, IFERROR(GEOMEAN(IF($I$199:$R$199=1,(I42:R42)+0.0001,"")),
     GEOMEAN(IF($I$199:$R$199=2,(I42:R42)+0.0001,""))))))</f>
        <v>5.75</v>
      </c>
      <c r="G42" s="96" cm="1">
        <f t="array" ref="G42">IF(Options!$D$18=1, IFERROR(MAX(IF($I$200:$R$200=1,(I42:R42),"")),
     MAX(IF($I$200:$R$200=2,(I42:R42),""))),
IF(Options!$D$19=1, IFERROR(AVERAGE(IF($I$200:$R$200=1,(I42:R42),"")),
     AVERAGE(IF($I$200:$R$200=2,(I42:R42),""))),
IF(Options!$D$20=1, IFERROR(GEOMEAN(IF($I$200:$R$200=1,(I42:R42)+0.0001,"")),
     GEOMEAN(IF($I$200:$R$200=2,(I42:R42)+0.0001,""))))))</f>
        <v>7.1428571428571104</v>
      </c>
      <c r="H42" s="110" t="s">
        <v>80</v>
      </c>
      <c r="I42" s="96">
        <v>5.16</v>
      </c>
      <c r="J42" s="96">
        <v>7.1428571428571104</v>
      </c>
      <c r="K42" s="96">
        <v>2.25987062467606</v>
      </c>
      <c r="L42" s="96">
        <v>4.2316293755565297</v>
      </c>
      <c r="M42" s="96">
        <v>5.1097599999999996</v>
      </c>
      <c r="N42" s="96">
        <v>5.2060000000000004</v>
      </c>
      <c r="O42" s="96">
        <v>2.10769230769231</v>
      </c>
      <c r="P42" s="96">
        <v>5.75</v>
      </c>
      <c r="Q42" s="191">
        <v>0</v>
      </c>
      <c r="R42" s="193">
        <v>0</v>
      </c>
      <c r="S42" s="192"/>
    </row>
    <row r="43" spans="1:19" x14ac:dyDescent="0.2">
      <c r="A43" s="92">
        <v>38</v>
      </c>
      <c r="B43" s="92" t="s">
        <v>81</v>
      </c>
      <c r="C43" s="92" t="s">
        <v>82</v>
      </c>
      <c r="D43" s="93" t="str">
        <f t="shared" si="0"/>
        <v/>
      </c>
      <c r="E43" s="96">
        <f>IF(Options!$D$24 = 1, MAX(F43, G43),
IF(Options!$D$25 = 1, AVERAGE(F43,G43),
IF(Options!$D$26 = 1, IFERROR(GEOMEAN(F43, G43), MAX(F43, G43)))))</f>
        <v>1.2558662349151641</v>
      </c>
      <c r="F43" s="96" cm="1">
        <f t="array" ref="F43">IF(Options!$D$18=1, IFERROR(MAX(IF($I$199:$R$199=1,(I43:R43),"")),
     MAX(IF($I$199:$R$199=2,(I43:R43),""))),
IF(Options!$D$19=1, IFERROR(AVERAGE(IF($I$199:$R$199=1,(I43:R43),"")),
     AVERAGE(IF($I$199:$R$199=2,(I43:R43),""))),
IF(Options!$D$20=1, IFERROR(GEOMEAN(IF($I$199:$R$199=1,(I43:R43)+0.0001,"")),
     GEOMEAN(IF($I$199:$R$199=2,(I43:R43)+0.0001,""))))))</f>
        <v>10</v>
      </c>
      <c r="G43" s="96" cm="1">
        <f t="array" ref="G43">IF(Options!$D$18=1, IFERROR(MAX(IF($I$200:$R$200=1,(I43:R43),"")),
     MAX(IF($I$200:$R$200=2,(I43:R43),""))),
IF(Options!$D$19=1, IFERROR(AVERAGE(IF($I$200:$R$200=1,(I43:R43),"")),
     AVERAGE(IF($I$200:$R$200=2,(I43:R43),""))),
IF(Options!$D$20=1, IFERROR(GEOMEAN(IF($I$200:$R$200=1,(I43:R43)+0.0001,"")),
     GEOMEAN(IF($I$200:$R$200=2,(I43:R43)+0.0001,""))))))</f>
        <v>0.157719999999999</v>
      </c>
      <c r="H43" s="110" t="s">
        <v>82</v>
      </c>
      <c r="I43" s="96">
        <v>8.56</v>
      </c>
      <c r="J43" s="96" t="s">
        <v>494</v>
      </c>
      <c r="K43" s="96">
        <v>0</v>
      </c>
      <c r="L43" s="96">
        <v>0</v>
      </c>
      <c r="M43" s="96">
        <v>0.157719999999999</v>
      </c>
      <c r="N43" s="96">
        <v>0</v>
      </c>
      <c r="O43" s="96" t="s">
        <v>494</v>
      </c>
      <c r="P43" s="96">
        <v>10</v>
      </c>
      <c r="Q43" s="191">
        <v>0</v>
      </c>
      <c r="R43" s="193">
        <v>0</v>
      </c>
      <c r="S43" s="192"/>
    </row>
    <row r="44" spans="1:19" x14ac:dyDescent="0.2">
      <c r="A44" s="92">
        <v>39</v>
      </c>
      <c r="B44" s="92" t="s">
        <v>83</v>
      </c>
      <c r="C44" s="92" t="s">
        <v>84</v>
      </c>
      <c r="D44" s="93" t="str">
        <f t="shared" si="0"/>
        <v/>
      </c>
      <c r="E44" s="96">
        <f>IF(Options!$D$24 = 1, MAX(F44, G44),
IF(Options!$D$25 = 1, AVERAGE(F44,G44),
IF(Options!$D$26 = 1, IFERROR(GEOMEAN(F44, G44), MAX(F44, G44)))))</f>
        <v>7.2829177669392919</v>
      </c>
      <c r="F44" s="96" cm="1">
        <f t="array" ref="F44">IF(Options!$D$18=1, IFERROR(MAX(IF($I$199:$R$199=1,(I44:R44),"")),
     MAX(IF($I$199:$R$199=2,(I44:R44),""))),
IF(Options!$D$19=1, IFERROR(AVERAGE(IF($I$199:$R$199=1,(I44:R44),"")),
     AVERAGE(IF($I$199:$R$199=2,(I44:R44),""))),
IF(Options!$D$20=1, IFERROR(GEOMEAN(IF($I$199:$R$199=1,(I44:R44)+0.0001,"")),
     GEOMEAN(IF($I$199:$R$199=2,(I44:R44)+0.0001,""))))))</f>
        <v>8.14</v>
      </c>
      <c r="G44" s="96" cm="1">
        <f t="array" ref="G44">IF(Options!$D$18=1, IFERROR(MAX(IF($I$200:$R$200=1,(I44:R44),"")),
     MAX(IF($I$200:$R$200=2,(I44:R44),""))),
IF(Options!$D$19=1, IFERROR(AVERAGE(IF($I$200:$R$200=1,(I44:R44),"")),
     AVERAGE(IF($I$200:$R$200=2,(I44:R44),""))),
IF(Options!$D$20=1, IFERROR(GEOMEAN(IF($I$200:$R$200=1,(I44:R44)+0.0001,"")),
     GEOMEAN(IF($I$200:$R$200=2,(I44:R44)+0.0001,""))))))</f>
        <v>6.5160799999999997</v>
      </c>
      <c r="H44" s="110" t="s">
        <v>84</v>
      </c>
      <c r="I44" s="96">
        <v>8.14</v>
      </c>
      <c r="J44" s="96" t="s">
        <v>494</v>
      </c>
      <c r="K44" s="96">
        <v>0.51370752630945304</v>
      </c>
      <c r="L44" s="96">
        <v>3.8208208807439301</v>
      </c>
      <c r="M44" s="96">
        <v>6.5160799999999997</v>
      </c>
      <c r="N44" s="96">
        <v>3.0840000000000001</v>
      </c>
      <c r="O44" s="96">
        <v>5.4169230769230801</v>
      </c>
      <c r="P44" s="96">
        <v>6.25</v>
      </c>
      <c r="Q44" s="191">
        <v>0</v>
      </c>
      <c r="R44" s="193">
        <v>0</v>
      </c>
      <c r="S44" s="192"/>
    </row>
    <row r="45" spans="1:19" x14ac:dyDescent="0.2">
      <c r="A45" s="92">
        <v>40</v>
      </c>
      <c r="B45" s="92" t="s">
        <v>85</v>
      </c>
      <c r="C45" s="92" t="s">
        <v>86</v>
      </c>
      <c r="D45" s="93" t="str">
        <f t="shared" si="0"/>
        <v/>
      </c>
      <c r="E45" s="96">
        <f>IF(Options!$D$24 = 1, MAX(F45, G45),
IF(Options!$D$25 = 1, AVERAGE(F45,G45),
IF(Options!$D$26 = 1, IFERROR(GEOMEAN(F45, G45), MAX(F45, G45)))))</f>
        <v>4.8697315854455061</v>
      </c>
      <c r="F45" s="96" cm="1">
        <f t="array" ref="F45">IF(Options!$D$18=1, IFERROR(MAX(IF($I$199:$R$199=1,(I45:R45),"")),
     MAX(IF($I$199:$R$199=2,(I45:R45),""))),
IF(Options!$D$19=1, IFERROR(AVERAGE(IF($I$199:$R$199=1,(I45:R45),"")),
     AVERAGE(IF($I$199:$R$199=2,(I45:R45),""))),
IF(Options!$D$20=1, IFERROR(GEOMEAN(IF($I$199:$R$199=1,(I45:R45)+0.0001,"")),
     GEOMEAN(IF($I$199:$R$199=2,(I45:R45)+0.0001,""))))))</f>
        <v>4.9800000000000004</v>
      </c>
      <c r="G45" s="96" cm="1">
        <f t="array" ref="G45">IF(Options!$D$18=1, IFERROR(MAX(IF($I$200:$R$200=1,(I45:R45),"")),
     MAX(IF($I$200:$R$200=2,(I45:R45),""))),
IF(Options!$D$19=1, IFERROR(AVERAGE(IF($I$200:$R$200=1,(I45:R45),"")),
     AVERAGE(IF($I$200:$R$200=2,(I45:R45),""))),
IF(Options!$D$20=1, IFERROR(GEOMEAN(IF($I$200:$R$200=1,(I45:R45)+0.0001,"")),
     GEOMEAN(IF($I$200:$R$200=2,(I45:R45)+0.0001,""))))))</f>
        <v>4.7619047619047397</v>
      </c>
      <c r="H45" s="110" t="s">
        <v>86</v>
      </c>
      <c r="I45" s="96">
        <v>4.9800000000000004</v>
      </c>
      <c r="J45" s="96">
        <v>4.7619047619047397</v>
      </c>
      <c r="K45" s="96">
        <v>3.2412450853612298</v>
      </c>
      <c r="L45" s="96">
        <v>4.2360232881415296</v>
      </c>
      <c r="M45" s="96">
        <v>3.6737199999999999</v>
      </c>
      <c r="N45" s="96">
        <v>1.964</v>
      </c>
      <c r="O45" s="96">
        <v>3.7184615384615398</v>
      </c>
      <c r="P45" s="96">
        <v>3.5</v>
      </c>
      <c r="Q45" s="191">
        <v>0</v>
      </c>
      <c r="R45" s="193">
        <v>0</v>
      </c>
      <c r="S45" s="192"/>
    </row>
    <row r="46" spans="1:19" x14ac:dyDescent="0.2">
      <c r="A46" s="92">
        <v>41</v>
      </c>
      <c r="B46" s="92" t="s">
        <v>87</v>
      </c>
      <c r="C46" s="92" t="s">
        <v>88</v>
      </c>
      <c r="D46" s="93" t="str">
        <f t="shared" si="0"/>
        <v/>
      </c>
      <c r="E46" s="96">
        <f>IF(Options!$D$24 = 1, MAX(F46, G46),
IF(Options!$D$25 = 1, AVERAGE(F46,G46),
IF(Options!$D$26 = 1, IFERROR(GEOMEAN(F46, G46), MAX(F46, G46)))))</f>
        <v>5.7569833370313823</v>
      </c>
      <c r="F46" s="96" cm="1">
        <f t="array" ref="F46">IF(Options!$D$18=1, IFERROR(MAX(IF($I$199:$R$199=1,(I46:R46),"")),
     MAX(IF($I$199:$R$199=2,(I46:R46),""))),
IF(Options!$D$19=1, IFERROR(AVERAGE(IF($I$199:$R$199=1,(I46:R46),"")),
     AVERAGE(IF($I$199:$R$199=2,(I46:R46),""))),
IF(Options!$D$20=1, IFERROR(GEOMEAN(IF($I$199:$R$199=1,(I46:R46)+0.0001,"")),
     GEOMEAN(IF($I$199:$R$199=2,(I46:R46)+0.0001,""))))))</f>
        <v>6.96</v>
      </c>
      <c r="G46" s="96" cm="1">
        <f t="array" ref="G46">IF(Options!$D$18=1, IFERROR(MAX(IF($I$200:$R$200=1,(I46:R46),"")),
     MAX(IF($I$200:$R$200=2,(I46:R46),""))),
IF(Options!$D$19=1, IFERROR(AVERAGE(IF($I$200:$R$200=1,(I46:R46),"")),
     AVERAGE(IF($I$200:$R$200=2,(I46:R46),""))),
IF(Options!$D$20=1, IFERROR(GEOMEAN(IF($I$200:$R$200=1,(I46:R46)+0.0001,"")),
     GEOMEAN(IF($I$200:$R$200=2,(I46:R46)+0.0001,""))))))</f>
        <v>4.7619047619047397</v>
      </c>
      <c r="H46" s="110" t="s">
        <v>88</v>
      </c>
      <c r="I46" s="96">
        <v>6.96</v>
      </c>
      <c r="J46" s="96">
        <v>4.7619047619047397</v>
      </c>
      <c r="K46" s="96">
        <v>0</v>
      </c>
      <c r="L46" s="96">
        <v>0</v>
      </c>
      <c r="M46" s="96">
        <v>2.8983599999999998</v>
      </c>
      <c r="N46" s="96">
        <v>0.52999999999999903</v>
      </c>
      <c r="O46" s="96">
        <v>1.9707692307692299</v>
      </c>
      <c r="P46" s="96">
        <v>3.5</v>
      </c>
      <c r="Q46" s="191">
        <v>0</v>
      </c>
      <c r="R46" s="193">
        <v>0</v>
      </c>
      <c r="S46" s="192"/>
    </row>
    <row r="47" spans="1:19" x14ac:dyDescent="0.2">
      <c r="A47" s="92">
        <v>42</v>
      </c>
      <c r="B47" s="92" t="s">
        <v>89</v>
      </c>
      <c r="C47" s="92" t="s">
        <v>90</v>
      </c>
      <c r="D47" s="93" t="str">
        <f t="shared" si="0"/>
        <v/>
      </c>
      <c r="E47" s="96">
        <f>IF(Options!$D$24 = 1, MAX(F47, G47),
IF(Options!$D$25 = 1, AVERAGE(F47,G47),
IF(Options!$D$26 = 1, IFERROR(GEOMEAN(F47, G47), MAX(F47, G47)))))</f>
        <v>7.3484692283495345</v>
      </c>
      <c r="F47" s="96" cm="1">
        <f t="array" ref="F47">IF(Options!$D$18=1, IFERROR(MAX(IF($I$199:$R$199=1,(I47:R47),"")),
     MAX(IF($I$199:$R$199=2,(I47:R47),""))),
IF(Options!$D$19=1, IFERROR(AVERAGE(IF($I$199:$R$199=1,(I47:R47),"")),
     AVERAGE(IF($I$199:$R$199=2,(I47:R47),""))),
IF(Options!$D$20=1, IFERROR(GEOMEAN(IF($I$199:$R$199=1,(I47:R47)+0.0001,"")),
     GEOMEAN(IF($I$199:$R$199=2,(I47:R47)+0.0001,""))))))</f>
        <v>5.4</v>
      </c>
      <c r="G47" s="96" cm="1">
        <f t="array" ref="G47">IF(Options!$D$18=1, IFERROR(MAX(IF($I$200:$R$200=1,(I47:R47),"")),
     MAX(IF($I$200:$R$200=2,(I47:R47),""))),
IF(Options!$D$19=1, IFERROR(AVERAGE(IF($I$200:$R$200=1,(I47:R47),"")),
     AVERAGE(IF($I$200:$R$200=2,(I47:R47),""))),
IF(Options!$D$20=1, IFERROR(GEOMEAN(IF($I$200:$R$200=1,(I47:R47)+0.0001,"")),
     GEOMEAN(IF($I$200:$R$200=2,(I47:R47)+0.0001,""))))))</f>
        <v>10</v>
      </c>
      <c r="H47" s="110" t="s">
        <v>90</v>
      </c>
      <c r="I47" s="96">
        <v>5.4</v>
      </c>
      <c r="J47" s="96">
        <v>10</v>
      </c>
      <c r="K47" s="96">
        <v>2.9059829059829099</v>
      </c>
      <c r="L47" s="96">
        <v>0.36804772794579299</v>
      </c>
      <c r="M47" s="96">
        <v>10</v>
      </c>
      <c r="N47" s="96">
        <v>2.9359999999999999</v>
      </c>
      <c r="O47" s="96">
        <v>0.35230769230769399</v>
      </c>
      <c r="P47" s="96">
        <v>3.25</v>
      </c>
      <c r="Q47" s="191">
        <v>0</v>
      </c>
      <c r="R47" s="193">
        <v>0</v>
      </c>
      <c r="S47" s="192"/>
    </row>
    <row r="48" spans="1:19" x14ac:dyDescent="0.2">
      <c r="A48" s="92">
        <v>43</v>
      </c>
      <c r="B48" s="92" t="s">
        <v>91</v>
      </c>
      <c r="C48" s="92" t="s">
        <v>92</v>
      </c>
      <c r="D48" s="93" t="str">
        <f t="shared" si="0"/>
        <v/>
      </c>
      <c r="E48" s="96">
        <f>IF(Options!$D$24 = 1, MAX(F48, G48),
IF(Options!$D$25 = 1, AVERAGE(F48,G48),
IF(Options!$D$26 = 1, IFERROR(GEOMEAN(F48, G48), MAX(F48, G48)))))</f>
        <v>6</v>
      </c>
      <c r="F48" s="96" cm="1">
        <f t="array" ref="F48">IF(Options!$D$18=1, IFERROR(MAX(IF($I$199:$R$199=1,(I48:R48),"")),
     MAX(IF($I$199:$R$199=2,(I48:R48),""))),
IF(Options!$D$19=1, IFERROR(AVERAGE(IF($I$199:$R$199=1,(I48:R48),"")),
     AVERAGE(IF($I$199:$R$199=2,(I48:R48),""))),
IF(Options!$D$20=1, IFERROR(GEOMEAN(IF($I$199:$R$199=1,(I48:R48)+0.0001,"")),
     GEOMEAN(IF($I$199:$R$199=2,(I48:R48)+0.0001,""))))))</f>
        <v>3.6</v>
      </c>
      <c r="G48" s="96" cm="1">
        <f t="array" ref="G48">IF(Options!$D$18=1, IFERROR(MAX(IF($I$200:$R$200=1,(I48:R48),"")),
     MAX(IF($I$200:$R$200=2,(I48:R48),""))),
IF(Options!$D$19=1, IFERROR(AVERAGE(IF($I$200:$R$200=1,(I48:R48),"")),
     AVERAGE(IF($I$200:$R$200=2,(I48:R48),""))),
IF(Options!$D$20=1, IFERROR(GEOMEAN(IF($I$200:$R$200=1,(I48:R48)+0.0001,"")),
     GEOMEAN(IF($I$200:$R$200=2,(I48:R48)+0.0001,""))))))</f>
        <v>10</v>
      </c>
      <c r="H48" s="110" t="s">
        <v>92</v>
      </c>
      <c r="I48" s="96">
        <v>3.6</v>
      </c>
      <c r="J48" s="96">
        <v>4.7619047619047397</v>
      </c>
      <c r="K48" s="96">
        <v>0</v>
      </c>
      <c r="L48" s="96">
        <v>0</v>
      </c>
      <c r="M48" s="96">
        <v>10</v>
      </c>
      <c r="N48" s="96">
        <v>10</v>
      </c>
      <c r="O48" s="96">
        <v>0.99384615384615305</v>
      </c>
      <c r="P48" s="96">
        <v>3.5</v>
      </c>
      <c r="Q48" s="191">
        <v>0</v>
      </c>
      <c r="R48" s="193">
        <v>0</v>
      </c>
      <c r="S48" s="192"/>
    </row>
    <row r="49" spans="1:19" x14ac:dyDescent="0.2">
      <c r="A49" s="92">
        <v>44</v>
      </c>
      <c r="B49" s="92" t="s">
        <v>93</v>
      </c>
      <c r="C49" s="92" t="s">
        <v>94</v>
      </c>
      <c r="D49" s="93" t="str">
        <f t="shared" si="0"/>
        <v/>
      </c>
      <c r="E49" s="96">
        <f>IF(Options!$D$24 = 1, MAX(F49, G49),
IF(Options!$D$25 = 1, AVERAGE(F49,G49),
IF(Options!$D$26 = 1, IFERROR(GEOMEAN(F49, G49), MAX(F49, G49)))))</f>
        <v>2.5011229477976471</v>
      </c>
      <c r="F49" s="96" cm="1">
        <f t="array" ref="F49">IF(Options!$D$18=1, IFERROR(MAX(IF($I$199:$R$199=1,(I49:R49),"")),
     MAX(IF($I$199:$R$199=2,(I49:R49),""))),
IF(Options!$D$19=1, IFERROR(AVERAGE(IF($I$199:$R$199=1,(I49:R49),"")),
     AVERAGE(IF($I$199:$R$199=2,(I49:R49),""))),
IF(Options!$D$20=1, IFERROR(GEOMEAN(IF($I$199:$R$199=1,(I49:R49)+0.0001,"")),
     GEOMEAN(IF($I$199:$R$199=2,(I49:R49)+0.0001,""))))))</f>
        <v>0.79999999999999905</v>
      </c>
      <c r="G49" s="96" cm="1">
        <f t="array" ref="G49">IF(Options!$D$18=1, IFERROR(MAX(IF($I$200:$R$200=1,(I49:R49),"")),
     MAX(IF($I$200:$R$200=2,(I49:R49),""))),
IF(Options!$D$19=1, IFERROR(AVERAGE(IF($I$200:$R$200=1,(I49:R49),"")),
     AVERAGE(IF($I$200:$R$200=2,(I49:R49),""))),
IF(Options!$D$20=1, IFERROR(GEOMEAN(IF($I$200:$R$200=1,(I49:R49)+0.0001,"")),
     GEOMEAN(IF($I$200:$R$200=2,(I49:R49)+0.0001,""))))))</f>
        <v>7.8195199999999998</v>
      </c>
      <c r="H49" s="110" t="s">
        <v>94</v>
      </c>
      <c r="I49" s="96">
        <v>0.79999999999999905</v>
      </c>
      <c r="J49" s="96">
        <v>2.3809523809523698</v>
      </c>
      <c r="K49" s="96">
        <v>0</v>
      </c>
      <c r="L49" s="96">
        <v>4.3538018559316898</v>
      </c>
      <c r="M49" s="96">
        <v>7.8195199999999998</v>
      </c>
      <c r="N49" s="96">
        <v>4.1020000000000003</v>
      </c>
      <c r="O49" s="96">
        <v>1.9553846153846099</v>
      </c>
      <c r="P49" s="96">
        <v>0.5</v>
      </c>
      <c r="Q49" s="191">
        <v>0</v>
      </c>
      <c r="R49" s="193">
        <v>0</v>
      </c>
      <c r="S49" s="192"/>
    </row>
    <row r="50" spans="1:19" x14ac:dyDescent="0.2">
      <c r="A50" s="92">
        <v>45</v>
      </c>
      <c r="B50" s="92" t="s">
        <v>95</v>
      </c>
      <c r="C50" s="92" t="s">
        <v>96</v>
      </c>
      <c r="D50" s="93" t="str">
        <f t="shared" si="0"/>
        <v/>
      </c>
      <c r="E50" s="96">
        <f>IF(Options!$D$24 = 1, MAX(F50, G50),
IF(Options!$D$25 = 1, AVERAGE(F50,G50),
IF(Options!$D$26 = 1, IFERROR(GEOMEAN(F50, G50), MAX(F50, G50)))))</f>
        <v>7.9281775963962886</v>
      </c>
      <c r="F50" s="96" cm="1">
        <f t="array" ref="F50">IF(Options!$D$18=1, IFERROR(MAX(IF($I$199:$R$199=1,(I50:R50),"")),
     MAX(IF($I$199:$R$199=2,(I50:R50),""))),
IF(Options!$D$19=1, IFERROR(AVERAGE(IF($I$199:$R$199=1,(I50:R50),"")),
     AVERAGE(IF($I$199:$R$199=2,(I50:R50),""))),
IF(Options!$D$20=1, IFERROR(GEOMEAN(IF($I$199:$R$199=1,(I50:R50)+0.0001,"")),
     GEOMEAN(IF($I$199:$R$199=2,(I50:R50)+0.0001,""))))))</f>
        <v>9.36</v>
      </c>
      <c r="G50" s="96" cm="1">
        <f t="array" ref="G50">IF(Options!$D$18=1, IFERROR(MAX(IF($I$200:$R$200=1,(I50:R50),"")),
     MAX(IF($I$200:$R$200=2,(I50:R50),""))),
IF(Options!$D$19=1, IFERROR(AVERAGE(IF($I$200:$R$200=1,(I50:R50),"")),
     AVERAGE(IF($I$200:$R$200=2,(I50:R50),""))),
IF(Options!$D$20=1, IFERROR(GEOMEAN(IF($I$200:$R$200=1,(I50:R50)+0.0001,"")),
     GEOMEAN(IF($I$200:$R$200=2,(I50:R50)+0.0001,""))))))</f>
        <v>6.7153846153846199</v>
      </c>
      <c r="H50" s="110" t="s">
        <v>96</v>
      </c>
      <c r="I50" s="96">
        <v>9.36</v>
      </c>
      <c r="J50" s="96">
        <v>4.7619047619047397</v>
      </c>
      <c r="K50" s="96">
        <v>6.6666666666748099E-4</v>
      </c>
      <c r="L50" s="96">
        <v>6.6666666666748099E-4</v>
      </c>
      <c r="M50" s="96">
        <v>4.4707999999999997</v>
      </c>
      <c r="N50" s="96">
        <v>0.86799999999999999</v>
      </c>
      <c r="O50" s="96">
        <v>6.7153846153846199</v>
      </c>
      <c r="P50" s="96">
        <v>8.75</v>
      </c>
      <c r="Q50" s="191">
        <v>0</v>
      </c>
      <c r="R50" s="193">
        <v>0</v>
      </c>
      <c r="S50" s="192"/>
    </row>
    <row r="51" spans="1:19" x14ac:dyDescent="0.2">
      <c r="A51" s="92">
        <v>46</v>
      </c>
      <c r="B51" s="92" t="s">
        <v>97</v>
      </c>
      <c r="C51" s="92" t="s">
        <v>98</v>
      </c>
      <c r="D51" s="93" t="str">
        <f t="shared" si="0"/>
        <v/>
      </c>
      <c r="E51" s="96">
        <f>IF(Options!$D$24 = 1, MAX(F51, G51),
IF(Options!$D$25 = 1, AVERAGE(F51,G51),
IF(Options!$D$26 = 1, IFERROR(GEOMEAN(F51, G51), MAX(F51, G51)))))</f>
        <v>9.3605046668994945</v>
      </c>
      <c r="F51" s="96" cm="1">
        <f t="array" ref="F51">IF(Options!$D$18=1, IFERROR(MAX(IF($I$199:$R$199=1,(I51:R51),"")),
     MAX(IF($I$199:$R$199=2,(I51:R51),""))),
IF(Options!$D$19=1, IFERROR(AVERAGE(IF($I$199:$R$199=1,(I51:R51),"")),
     AVERAGE(IF($I$199:$R$199=2,(I51:R51),""))),
IF(Options!$D$20=1, IFERROR(GEOMEAN(IF($I$199:$R$199=1,(I51:R51)+0.0001,"")),
     GEOMEAN(IF($I$199:$R$199=2,(I51:R51)+0.0001,""))))))</f>
        <v>9.1999999999999993</v>
      </c>
      <c r="G51" s="96" cm="1">
        <f t="array" ref="G51">IF(Options!$D$18=1, IFERROR(MAX(IF($I$200:$R$200=1,(I51:R51),"")),
     MAX(IF($I$200:$R$200=2,(I51:R51),""))),
IF(Options!$D$19=1, IFERROR(AVERAGE(IF($I$200:$R$200=1,(I51:R51),"")),
     AVERAGE(IF($I$200:$R$200=2,(I51:R51),""))),
IF(Options!$D$20=1, IFERROR(GEOMEAN(IF($I$200:$R$200=1,(I51:R51)+0.0001,"")),
     GEOMEAN(IF($I$200:$R$200=2,(I51:R51)+0.0001,""))))))</f>
        <v>9.5238095238094793</v>
      </c>
      <c r="H51" s="110" t="s">
        <v>98</v>
      </c>
      <c r="I51" s="96">
        <v>9.1999999999999993</v>
      </c>
      <c r="J51" s="96">
        <v>9.5238095238094793</v>
      </c>
      <c r="K51" s="96" t="s">
        <v>494</v>
      </c>
      <c r="L51" s="96" t="s">
        <v>494</v>
      </c>
      <c r="M51" s="96">
        <v>0.39687999999999901</v>
      </c>
      <c r="N51" s="96">
        <v>0</v>
      </c>
      <c r="O51" s="96">
        <v>5.5769230769230802</v>
      </c>
      <c r="P51" s="96">
        <v>5.5</v>
      </c>
      <c r="Q51" s="191">
        <v>0</v>
      </c>
      <c r="R51" s="193">
        <v>0</v>
      </c>
      <c r="S51" s="192"/>
    </row>
    <row r="52" spans="1:19" x14ac:dyDescent="0.2">
      <c r="A52" s="92">
        <v>47</v>
      </c>
      <c r="B52" s="92" t="s">
        <v>99</v>
      </c>
      <c r="C52" s="92" t="s">
        <v>100</v>
      </c>
      <c r="D52" s="93" t="str">
        <f t="shared" si="0"/>
        <v/>
      </c>
      <c r="E52" s="96">
        <f>IF(Options!$D$24 = 1, MAX(F52, G52),
IF(Options!$D$25 = 1, AVERAGE(F52,G52),
IF(Options!$D$26 = 1, IFERROR(GEOMEAN(F52, G52), MAX(F52, G52)))))</f>
        <v>1.5811388300841898</v>
      </c>
      <c r="F52" s="96" cm="1">
        <f t="array" ref="F52">IF(Options!$D$18=1, IFERROR(MAX(IF($I$199:$R$199=1,(I52:R52),"")),
     MAX(IF($I$199:$R$199=2,(I52:R52),""))),
IF(Options!$D$19=1, IFERROR(AVERAGE(IF($I$199:$R$199=1,(I52:R52),"")),
     AVERAGE(IF($I$199:$R$199=2,(I52:R52),""))),
IF(Options!$D$20=1, IFERROR(GEOMEAN(IF($I$199:$R$199=1,(I52:R52)+0.0001,"")),
     GEOMEAN(IF($I$199:$R$199=2,(I52:R52)+0.0001,""))))))</f>
        <v>0.25</v>
      </c>
      <c r="G52" s="96" cm="1">
        <f t="array" ref="G52">IF(Options!$D$18=1, IFERROR(MAX(IF($I$200:$R$200=1,(I52:R52),"")),
     MAX(IF($I$200:$R$200=2,(I52:R52),""))),
IF(Options!$D$19=1, IFERROR(AVERAGE(IF($I$200:$R$200=1,(I52:R52),"")),
     AVERAGE(IF($I$200:$R$200=2,(I52:R52),""))),
IF(Options!$D$20=1, IFERROR(GEOMEAN(IF($I$200:$R$200=1,(I52:R52)+0.0001,"")),
     GEOMEAN(IF($I$200:$R$200=2,(I52:R52)+0.0001,""))))))</f>
        <v>10</v>
      </c>
      <c r="H52" s="110" t="s">
        <v>100</v>
      </c>
      <c r="I52" s="96">
        <v>0</v>
      </c>
      <c r="J52" s="96">
        <v>4.7619047619047397</v>
      </c>
      <c r="K52" s="96">
        <v>0</v>
      </c>
      <c r="L52" s="96">
        <v>0</v>
      </c>
      <c r="M52" s="96">
        <v>2.4742799999999998</v>
      </c>
      <c r="N52" s="96">
        <v>0.69</v>
      </c>
      <c r="O52" s="96">
        <v>2.7569230769230799</v>
      </c>
      <c r="P52" s="96">
        <v>0.25</v>
      </c>
      <c r="Q52" s="191">
        <v>10</v>
      </c>
      <c r="R52" s="193">
        <v>0</v>
      </c>
      <c r="S52" s="192"/>
    </row>
    <row r="53" spans="1:19" x14ac:dyDescent="0.2">
      <c r="A53" s="92">
        <v>48</v>
      </c>
      <c r="B53" s="92" t="s">
        <v>101</v>
      </c>
      <c r="C53" s="92" t="s">
        <v>102</v>
      </c>
      <c r="D53" s="93" t="str">
        <f t="shared" si="0"/>
        <v/>
      </c>
      <c r="E53" s="96">
        <f>IF(Options!$D$24 = 1, MAX(F53, G53),
IF(Options!$D$25 = 1, AVERAGE(F53,G53),
IF(Options!$D$26 = 1, IFERROR(GEOMEAN(F53, G53), MAX(F53, G53)))))</f>
        <v>4.3117085672886981</v>
      </c>
      <c r="F53" s="96" cm="1">
        <f t="array" ref="F53">IF(Options!$D$18=1, IFERROR(MAX(IF($I$199:$R$199=1,(I53:R53),"")),
     MAX(IF($I$199:$R$199=2,(I53:R53),""))),
IF(Options!$D$19=1, IFERROR(AVERAGE(IF($I$199:$R$199=1,(I53:R53),"")),
     AVERAGE(IF($I$199:$R$199=2,(I53:R53),""))),
IF(Options!$D$20=1, IFERROR(GEOMEAN(IF($I$199:$R$199=1,(I53:R53)+0.0001,"")),
     GEOMEAN(IF($I$199:$R$199=2,(I53:R53)+0.0001,""))))))</f>
        <v>6.34</v>
      </c>
      <c r="G53" s="96" cm="1">
        <f t="array" ref="G53">IF(Options!$D$18=1, IFERROR(MAX(IF($I$200:$R$200=1,(I53:R53),"")),
     MAX(IF($I$200:$R$200=2,(I53:R53),""))),
IF(Options!$D$19=1, IFERROR(AVERAGE(IF($I$200:$R$200=1,(I53:R53),"")),
     AVERAGE(IF($I$200:$R$200=2,(I53:R53),""))),
IF(Options!$D$20=1, IFERROR(GEOMEAN(IF($I$200:$R$200=1,(I53:R53)+0.0001,"")),
     GEOMEAN(IF($I$200:$R$200=2,(I53:R53)+0.0001,""))))))</f>
        <v>2.9323076923076901</v>
      </c>
      <c r="H53" s="110" t="s">
        <v>102</v>
      </c>
      <c r="I53" s="96">
        <v>6.34</v>
      </c>
      <c r="J53" s="96">
        <v>2.3809523809523698</v>
      </c>
      <c r="K53" s="96">
        <v>0</v>
      </c>
      <c r="L53" s="96">
        <v>0</v>
      </c>
      <c r="M53" s="96">
        <v>1.32744</v>
      </c>
      <c r="N53" s="96">
        <v>0.84200000000000097</v>
      </c>
      <c r="O53" s="96">
        <v>2.9323076923076901</v>
      </c>
      <c r="P53" s="96">
        <v>5.75</v>
      </c>
      <c r="Q53" s="191">
        <v>0</v>
      </c>
      <c r="R53" s="193">
        <v>0</v>
      </c>
      <c r="S53" s="192"/>
    </row>
    <row r="54" spans="1:19" x14ac:dyDescent="0.2">
      <c r="A54" s="92">
        <v>49</v>
      </c>
      <c r="B54" s="92" t="s">
        <v>103</v>
      </c>
      <c r="C54" s="92" t="s">
        <v>104</v>
      </c>
      <c r="D54" s="93" t="str">
        <f t="shared" si="0"/>
        <v/>
      </c>
      <c r="E54" s="96">
        <f>IF(Options!$D$24 = 1, MAX(F54, G54),
IF(Options!$D$25 = 1, AVERAGE(F54,G54),
IF(Options!$D$26 = 1, IFERROR(GEOMEAN(F54, G54), MAX(F54, G54)))))</f>
        <v>4.7005572111440141</v>
      </c>
      <c r="F54" s="96" cm="1">
        <f t="array" ref="F54">IF(Options!$D$18=1, IFERROR(MAX(IF($I$199:$R$199=1,(I54:R54),"")),
     MAX(IF($I$199:$R$199=2,(I54:R54),""))),
IF(Options!$D$19=1, IFERROR(AVERAGE(IF($I$199:$R$199=1,(I54:R54),"")),
     AVERAGE(IF($I$199:$R$199=2,(I54:R54),""))),
IF(Options!$D$20=1, IFERROR(GEOMEAN(IF($I$199:$R$199=1,(I54:R54)+0.0001,"")),
     GEOMEAN(IF($I$199:$R$199=2,(I54:R54)+0.0001,""))))))</f>
        <v>9.2799999999999994</v>
      </c>
      <c r="G54" s="96" cm="1">
        <f t="array" ref="G54">IF(Options!$D$18=1, IFERROR(MAX(IF($I$200:$R$200=1,(I54:R54),"")),
     MAX(IF($I$200:$R$200=2,(I54:R54),""))),
IF(Options!$D$19=1, IFERROR(AVERAGE(IF($I$200:$R$200=1,(I54:R54),"")),
     AVERAGE(IF($I$200:$R$200=2,(I54:R54),""))),
IF(Options!$D$20=1, IFERROR(GEOMEAN(IF($I$200:$R$200=1,(I54:R54)+0.0001,"")),
     GEOMEAN(IF($I$200:$R$200=2,(I54:R54)+0.0001,""))))))</f>
        <v>2.3809523809523698</v>
      </c>
      <c r="H54" s="110" t="s">
        <v>104</v>
      </c>
      <c r="I54" s="96">
        <v>9.2799999999999994</v>
      </c>
      <c r="J54" s="96">
        <v>2.3809523809523698</v>
      </c>
      <c r="K54" s="96">
        <v>0</v>
      </c>
      <c r="L54" s="96">
        <v>0</v>
      </c>
      <c r="M54" s="96">
        <v>8.84800000000006E-2</v>
      </c>
      <c r="N54" s="96">
        <v>0.15</v>
      </c>
      <c r="O54" s="96">
        <v>2.1953846153846199</v>
      </c>
      <c r="P54" s="96">
        <v>4.75</v>
      </c>
      <c r="Q54" s="191">
        <v>0</v>
      </c>
      <c r="R54" s="193">
        <v>0</v>
      </c>
      <c r="S54" s="192"/>
    </row>
    <row r="55" spans="1:19" x14ac:dyDescent="0.2">
      <c r="A55" s="92">
        <v>50</v>
      </c>
      <c r="B55" s="92" t="s">
        <v>105</v>
      </c>
      <c r="C55" s="92" t="s">
        <v>106</v>
      </c>
      <c r="D55" s="93" t="str">
        <f t="shared" si="0"/>
        <v/>
      </c>
      <c r="E55" s="96">
        <f>IF(Options!$D$24 = 1, MAX(F55, G55),
IF(Options!$D$25 = 1, AVERAGE(F55,G55),
IF(Options!$D$26 = 1, IFERROR(GEOMEAN(F55, G55), MAX(F55, G55)))))</f>
        <v>4.7559486560566979</v>
      </c>
      <c r="F55" s="96" cm="1">
        <f t="array" ref="F55">IF(Options!$D$18=1, IFERROR(MAX(IF($I$199:$R$199=1,(I55:R55),"")),
     MAX(IF($I$199:$R$199=2,(I55:R55),""))),
IF(Options!$D$19=1, IFERROR(AVERAGE(IF($I$199:$R$199=1,(I55:R55),"")),
     AVERAGE(IF($I$199:$R$199=2,(I55:R55),""))),
IF(Options!$D$20=1, IFERROR(GEOMEAN(IF($I$199:$R$199=1,(I55:R55)+0.0001,"")),
     GEOMEAN(IF($I$199:$R$199=2,(I55:R55)+0.0001,""))))))</f>
        <v>4.75</v>
      </c>
      <c r="G55" s="96" cm="1">
        <f t="array" ref="G55">IF(Options!$D$18=1, IFERROR(MAX(IF($I$200:$R$200=1,(I55:R55),"")),
     MAX(IF($I$200:$R$200=2,(I55:R55),""))),
IF(Options!$D$19=1, IFERROR(AVERAGE(IF($I$200:$R$200=1,(I55:R55),"")),
     AVERAGE(IF($I$200:$R$200=2,(I55:R55),""))),
IF(Options!$D$20=1, IFERROR(GEOMEAN(IF($I$200:$R$200=1,(I55:R55)+0.0001,"")),
     GEOMEAN(IF($I$200:$R$200=2,(I55:R55)+0.0001,""))))))</f>
        <v>4.7619047619047397</v>
      </c>
      <c r="H55" s="110" t="s">
        <v>106</v>
      </c>
      <c r="I55" s="96">
        <v>3.98</v>
      </c>
      <c r="J55" s="96">
        <v>4.7619047619047397</v>
      </c>
      <c r="K55" s="96">
        <v>2.0964304800679399</v>
      </c>
      <c r="L55" s="96">
        <v>3.1178343861517201</v>
      </c>
      <c r="M55" s="96">
        <v>3.84904</v>
      </c>
      <c r="N55" s="96">
        <v>4.6479999999999997</v>
      </c>
      <c r="O55" s="96">
        <v>3.18923076923077</v>
      </c>
      <c r="P55" s="96">
        <v>4.75</v>
      </c>
      <c r="Q55" s="191">
        <v>0</v>
      </c>
      <c r="R55" s="193">
        <v>0</v>
      </c>
      <c r="S55" s="192"/>
    </row>
    <row r="56" spans="1:19" x14ac:dyDescent="0.2">
      <c r="A56" s="92">
        <v>51</v>
      </c>
      <c r="B56" s="92" t="s">
        <v>107</v>
      </c>
      <c r="C56" s="92" t="s">
        <v>108</v>
      </c>
      <c r="D56" s="93" t="str">
        <f t="shared" si="0"/>
        <v/>
      </c>
      <c r="E56" s="96">
        <f>IF(Options!$D$24 = 1, MAX(F56, G56),
IF(Options!$D$25 = 1, AVERAGE(F56,G56),
IF(Options!$D$26 = 1, IFERROR(GEOMEAN(F56, G56), MAX(F56, G56)))))</f>
        <v>5.0750702912904044</v>
      </c>
      <c r="F56" s="96" cm="1">
        <f t="array" ref="F56">IF(Options!$D$18=1, IFERROR(MAX(IF($I$199:$R$199=1,(I56:R56),"")),
     MAX(IF($I$199:$R$199=2,(I56:R56),""))),
IF(Options!$D$19=1, IFERROR(AVERAGE(IF($I$199:$R$199=1,(I56:R56),"")),
     AVERAGE(IF($I$199:$R$199=2,(I56:R56),""))),
IF(Options!$D$20=1, IFERROR(GEOMEAN(IF($I$199:$R$199=1,(I56:R56)+0.0001,"")),
     GEOMEAN(IF($I$199:$R$199=2,(I56:R56)+0.0001,""))))))</f>
        <v>6.02</v>
      </c>
      <c r="G56" s="96" cm="1">
        <f t="array" ref="G56">IF(Options!$D$18=1, IFERROR(MAX(IF($I$200:$R$200=1,(I56:R56),"")),
     MAX(IF($I$200:$R$200=2,(I56:R56),""))),
IF(Options!$D$19=1, IFERROR(AVERAGE(IF($I$200:$R$200=1,(I56:R56),"")),
     AVERAGE(IF($I$200:$R$200=2,(I56:R56),""))),
IF(Options!$D$20=1, IFERROR(GEOMEAN(IF($I$200:$R$200=1,(I56:R56)+0.0001,"")),
     GEOMEAN(IF($I$200:$R$200=2,(I56:R56)+0.0001,""))))))</f>
        <v>4.2784615384615403</v>
      </c>
      <c r="H56" s="110" t="s">
        <v>108</v>
      </c>
      <c r="I56" s="96">
        <v>6.02</v>
      </c>
      <c r="J56" s="96">
        <v>0</v>
      </c>
      <c r="K56" s="96">
        <v>0</v>
      </c>
      <c r="L56" s="96">
        <v>0.47094683461586101</v>
      </c>
      <c r="M56" s="96">
        <v>0.25863999999999998</v>
      </c>
      <c r="N56" s="96">
        <v>0.79200000000000004</v>
      </c>
      <c r="O56" s="96">
        <v>4.2784615384615403</v>
      </c>
      <c r="P56" s="96">
        <v>4</v>
      </c>
      <c r="Q56" s="191">
        <v>0</v>
      </c>
      <c r="R56" s="193">
        <v>0</v>
      </c>
      <c r="S56" s="192"/>
    </row>
    <row r="57" spans="1:19" x14ac:dyDescent="0.2">
      <c r="A57" s="92">
        <v>52</v>
      </c>
      <c r="B57" s="92" t="s">
        <v>109</v>
      </c>
      <c r="C57" s="92" t="s">
        <v>110</v>
      </c>
      <c r="D57" s="93" t="str">
        <f t="shared" si="0"/>
        <v/>
      </c>
      <c r="E57" s="96">
        <f>IF(Options!$D$24 = 1, MAX(F57, G57),
IF(Options!$D$25 = 1, AVERAGE(F57,G57),
IF(Options!$D$26 = 1, IFERROR(GEOMEAN(F57, G57), MAX(F57, G57)))))</f>
        <v>9.6362411165942934</v>
      </c>
      <c r="F57" s="96" cm="1">
        <f t="array" ref="F57">IF(Options!$D$18=1, IFERROR(MAX(IF($I$199:$R$199=1,(I57:R57),"")),
     MAX(IF($I$199:$R$199=2,(I57:R57),""))),
IF(Options!$D$19=1, IFERROR(AVERAGE(IF($I$199:$R$199=1,(I57:R57),"")),
     AVERAGE(IF($I$199:$R$199=2,(I57:R57),""))),
IF(Options!$D$20=1, IFERROR(GEOMEAN(IF($I$199:$R$199=1,(I57:R57)+0.0001,"")),
     GEOMEAN(IF($I$199:$R$199=2,(I57:R57)+0.0001,""))))))</f>
        <v>9.75</v>
      </c>
      <c r="G57" s="96" cm="1">
        <f t="array" ref="G57">IF(Options!$D$18=1, IFERROR(MAX(IF($I$200:$R$200=1,(I57:R57),"")),
     MAX(IF($I$200:$R$200=2,(I57:R57),""))),
IF(Options!$D$19=1, IFERROR(AVERAGE(IF($I$200:$R$200=1,(I57:R57),"")),
     AVERAGE(IF($I$200:$R$200=2,(I57:R57),""))),
IF(Options!$D$20=1, IFERROR(GEOMEAN(IF($I$200:$R$200=1,(I57:R57)+0.0001,"")),
     GEOMEAN(IF($I$200:$R$200=2,(I57:R57)+0.0001,""))))))</f>
        <v>9.5238095238094793</v>
      </c>
      <c r="H57" s="110" t="s">
        <v>110</v>
      </c>
      <c r="I57" s="96">
        <v>9.52</v>
      </c>
      <c r="J57" s="96">
        <v>9.5238095238094793</v>
      </c>
      <c r="K57" s="96">
        <v>6.6666666666748099E-4</v>
      </c>
      <c r="L57" s="96">
        <v>6.6666666666748099E-4</v>
      </c>
      <c r="M57" s="96">
        <v>0.14499999999999999</v>
      </c>
      <c r="N57" s="96">
        <v>0.162000000000001</v>
      </c>
      <c r="O57" s="96">
        <v>1.33076923076923</v>
      </c>
      <c r="P57" s="96">
        <v>9.75</v>
      </c>
      <c r="Q57" s="191">
        <v>0</v>
      </c>
      <c r="R57" s="193">
        <v>0</v>
      </c>
      <c r="S57" s="192"/>
    </row>
    <row r="58" spans="1:19" x14ac:dyDescent="0.2">
      <c r="A58" s="92">
        <v>53</v>
      </c>
      <c r="B58" s="92" t="s">
        <v>111</v>
      </c>
      <c r="C58" s="92" t="s">
        <v>112</v>
      </c>
      <c r="D58" s="93" t="str">
        <f t="shared" si="0"/>
        <v/>
      </c>
      <c r="E58" s="96">
        <f>IF(Options!$D$24 = 1, MAX(F58, G58),
IF(Options!$D$25 = 1, AVERAGE(F58,G58),
IF(Options!$D$26 = 1, IFERROR(GEOMEAN(F58, G58), MAX(F58, G58)))))</f>
        <v>4.4721359549995796</v>
      </c>
      <c r="F58" s="96" cm="1">
        <f t="array" ref="F58">IF(Options!$D$18=1, IFERROR(MAX(IF($I$199:$R$199=1,(I58:R58),"")),
     MAX(IF($I$199:$R$199=2,(I58:R58),""))),
IF(Options!$D$19=1, IFERROR(AVERAGE(IF($I$199:$R$199=1,(I58:R58),"")),
     AVERAGE(IF($I$199:$R$199=2,(I58:R58),""))),
IF(Options!$D$20=1, IFERROR(GEOMEAN(IF($I$199:$R$199=1,(I58:R58)+0.0001,"")),
     GEOMEAN(IF($I$199:$R$199=2,(I58:R58)+0.0001,""))))))</f>
        <v>2</v>
      </c>
      <c r="G58" s="96" cm="1">
        <f t="array" ref="G58">IF(Options!$D$18=1, IFERROR(MAX(IF($I$200:$R$200=1,(I58:R58),"")),
     MAX(IF($I$200:$R$200=2,(I58:R58),""))),
IF(Options!$D$19=1, IFERROR(AVERAGE(IF($I$200:$R$200=1,(I58:R58),"")),
     AVERAGE(IF($I$200:$R$200=2,(I58:R58),""))),
IF(Options!$D$20=1, IFERROR(GEOMEAN(IF($I$200:$R$200=1,(I58:R58)+0.0001,"")),
     GEOMEAN(IF($I$200:$R$200=2,(I58:R58)+0.0001,""))))))</f>
        <v>10</v>
      </c>
      <c r="H58" s="110" t="s">
        <v>112</v>
      </c>
      <c r="I58" s="96">
        <v>0.81999999999999895</v>
      </c>
      <c r="J58" s="96">
        <v>0</v>
      </c>
      <c r="K58" s="96">
        <v>0</v>
      </c>
      <c r="L58" s="96" t="s">
        <v>494</v>
      </c>
      <c r="M58" s="96">
        <v>5.2544000000000004</v>
      </c>
      <c r="N58" s="96">
        <v>10</v>
      </c>
      <c r="O58" s="96">
        <v>1.82615384615385</v>
      </c>
      <c r="P58" s="96">
        <v>2</v>
      </c>
      <c r="Q58" s="191">
        <v>0</v>
      </c>
      <c r="R58" s="193">
        <v>0</v>
      </c>
      <c r="S58" s="192"/>
    </row>
    <row r="59" spans="1:19" x14ac:dyDescent="0.2">
      <c r="A59" s="92">
        <v>54</v>
      </c>
      <c r="B59" s="92" t="s">
        <v>113</v>
      </c>
      <c r="C59" s="92" t="s">
        <v>114</v>
      </c>
      <c r="D59" s="93" t="str">
        <f t="shared" si="0"/>
        <v/>
      </c>
      <c r="E59" s="96">
        <f>IF(Options!$D$24 = 1, MAX(F59, G59),
IF(Options!$D$25 = 1, AVERAGE(F59,G59),
IF(Options!$D$26 = 1, IFERROR(GEOMEAN(F59, G59), MAX(F59, G59)))))</f>
        <v>5.0990195135927845</v>
      </c>
      <c r="F59" s="96" cm="1">
        <f t="array" ref="F59">IF(Options!$D$18=1, IFERROR(MAX(IF($I$199:$R$199=1,(I59:R59),"")),
     MAX(IF($I$199:$R$199=2,(I59:R59),""))),
IF(Options!$D$19=1, IFERROR(AVERAGE(IF($I$199:$R$199=1,(I59:R59),"")),
     AVERAGE(IF($I$199:$R$199=2,(I59:R59),""))),
IF(Options!$D$20=1, IFERROR(GEOMEAN(IF($I$199:$R$199=1,(I59:R59)+0.0001,"")),
     GEOMEAN(IF($I$199:$R$199=2,(I59:R59)+0.0001,""))))))</f>
        <v>2.6</v>
      </c>
      <c r="G59" s="96" cm="1">
        <f t="array" ref="G59">IF(Options!$D$18=1, IFERROR(MAX(IF($I$200:$R$200=1,(I59:R59),"")),
     MAX(IF($I$200:$R$200=2,(I59:R59),""))),
IF(Options!$D$19=1, IFERROR(AVERAGE(IF($I$200:$R$200=1,(I59:R59),"")),
     AVERAGE(IF($I$200:$R$200=2,(I59:R59),""))),
IF(Options!$D$20=1, IFERROR(GEOMEAN(IF($I$200:$R$200=1,(I59:R59)+0.0001,"")),
     GEOMEAN(IF($I$200:$R$200=2,(I59:R59)+0.0001,""))))))</f>
        <v>10</v>
      </c>
      <c r="H59" s="110" t="s">
        <v>114</v>
      </c>
      <c r="I59" s="96">
        <v>2.6</v>
      </c>
      <c r="J59" s="96">
        <v>7.1428571428571104</v>
      </c>
      <c r="K59" s="96">
        <v>1.06474500911406</v>
      </c>
      <c r="L59" s="96">
        <v>0</v>
      </c>
      <c r="M59" s="96">
        <v>10</v>
      </c>
      <c r="N59" s="96">
        <v>10</v>
      </c>
      <c r="O59" s="96">
        <v>1.23384615384615</v>
      </c>
      <c r="P59" s="96">
        <v>2.5</v>
      </c>
      <c r="Q59" s="191">
        <v>0</v>
      </c>
      <c r="R59" s="193">
        <v>0</v>
      </c>
      <c r="S59" s="192"/>
    </row>
    <row r="60" spans="1:19" x14ac:dyDescent="0.2">
      <c r="A60" s="92">
        <v>55</v>
      </c>
      <c r="B60" s="92" t="s">
        <v>115</v>
      </c>
      <c r="C60" s="92" t="s">
        <v>116</v>
      </c>
      <c r="D60" s="93" t="str">
        <f t="shared" si="0"/>
        <v/>
      </c>
      <c r="E60" s="96">
        <f>IF(Options!$D$24 = 1, MAX(F60, G60),
IF(Options!$D$25 = 1, AVERAGE(F60,G60),
IF(Options!$D$26 = 1, IFERROR(GEOMEAN(F60, G60), MAX(F60, G60)))))</f>
        <v>9.8742088290657488</v>
      </c>
      <c r="F60" s="96" cm="1">
        <f t="array" ref="F60">IF(Options!$D$18=1, IFERROR(MAX(IF($I$199:$R$199=1,(I60:R60),"")),
     MAX(IF($I$199:$R$199=2,(I60:R60),""))),
IF(Options!$D$19=1, IFERROR(AVERAGE(IF($I$199:$R$199=1,(I60:R60),"")),
     AVERAGE(IF($I$199:$R$199=2,(I60:R60),""))),
IF(Options!$D$20=1, IFERROR(GEOMEAN(IF($I$199:$R$199=1,(I60:R60)+0.0001,"")),
     GEOMEAN(IF($I$199:$R$199=2,(I60:R60)+0.0001,""))))))</f>
        <v>9.75</v>
      </c>
      <c r="G60" s="96" cm="1">
        <f t="array" ref="G60">IF(Options!$D$18=1, IFERROR(MAX(IF($I$200:$R$200=1,(I60:R60),"")),
     MAX(IF($I$200:$R$200=2,(I60:R60),""))),
IF(Options!$D$19=1, IFERROR(AVERAGE(IF($I$200:$R$200=1,(I60:R60),"")),
     AVERAGE(IF($I$200:$R$200=2,(I60:R60),""))),
IF(Options!$D$20=1, IFERROR(GEOMEAN(IF($I$200:$R$200=1,(I60:R60)+0.0001,"")),
     GEOMEAN(IF($I$200:$R$200=2,(I60:R60)+0.0001,""))))))</f>
        <v>10</v>
      </c>
      <c r="H60" s="110" t="s">
        <v>116</v>
      </c>
      <c r="I60" s="96">
        <v>5.88</v>
      </c>
      <c r="J60" s="96">
        <v>0</v>
      </c>
      <c r="K60" s="96">
        <v>3.0422160592938599</v>
      </c>
      <c r="L60" s="96">
        <v>3.6608963512516799</v>
      </c>
      <c r="M60" s="96">
        <v>0.65600000000000103</v>
      </c>
      <c r="N60" s="96">
        <v>0.35199999999999998</v>
      </c>
      <c r="O60" s="96">
        <v>5.4169230769230801</v>
      </c>
      <c r="P60" s="96">
        <v>9.75</v>
      </c>
      <c r="Q60" s="191">
        <v>10</v>
      </c>
      <c r="R60" s="193">
        <v>0</v>
      </c>
      <c r="S60" s="192"/>
    </row>
    <row r="61" spans="1:19" x14ac:dyDescent="0.2">
      <c r="A61" s="92">
        <v>56</v>
      </c>
      <c r="B61" s="92" t="s">
        <v>117</v>
      </c>
      <c r="C61" s="92" t="s">
        <v>118</v>
      </c>
      <c r="D61" s="93" t="str">
        <f t="shared" si="0"/>
        <v/>
      </c>
      <c r="E61" s="96">
        <f>IF(Options!$D$24 = 1, MAX(F61, G61),
IF(Options!$D$25 = 1, AVERAGE(F61,G61),
IF(Options!$D$26 = 1, IFERROR(GEOMEAN(F61, G61), MAX(F61, G61)))))</f>
        <v>1.5735915849388826</v>
      </c>
      <c r="F61" s="96" cm="1">
        <f t="array" ref="F61">IF(Options!$D$18=1, IFERROR(MAX(IF($I$199:$R$199=1,(I61:R61),"")),
     MAX(IF($I$199:$R$199=2,(I61:R61),""))),
IF(Options!$D$19=1, IFERROR(AVERAGE(IF($I$199:$R$199=1,(I61:R61),"")),
     AVERAGE(IF($I$199:$R$199=2,(I61:R61),""))),
IF(Options!$D$20=1, IFERROR(GEOMEAN(IF($I$199:$R$199=1,(I61:R61)+0.0001,"")),
     GEOMEAN(IF($I$199:$R$199=2,(I61:R61)+0.0001,""))))))</f>
        <v>0.26</v>
      </c>
      <c r="G61" s="96" cm="1">
        <f t="array" ref="G61">IF(Options!$D$18=1, IFERROR(MAX(IF($I$200:$R$200=1,(I61:R61),"")),
     MAX(IF($I$200:$R$200=2,(I61:R61),""))),
IF(Options!$D$19=1, IFERROR(AVERAGE(IF($I$200:$R$200=1,(I61:R61),"")),
     AVERAGE(IF($I$200:$R$200=2,(I61:R61),""))),
IF(Options!$D$20=1, IFERROR(GEOMEAN(IF($I$200:$R$200=1,(I61:R61)+0.0001,"")),
     GEOMEAN(IF($I$200:$R$200=2,(I61:R61)+0.0001,""))))))</f>
        <v>9.5238095238094793</v>
      </c>
      <c r="H61" s="110" t="s">
        <v>118</v>
      </c>
      <c r="I61" s="96">
        <v>0.26</v>
      </c>
      <c r="J61" s="96">
        <v>9.5238095238094793</v>
      </c>
      <c r="K61" s="96">
        <v>0</v>
      </c>
      <c r="L61" s="96">
        <v>4.7369226462686598E-2</v>
      </c>
      <c r="M61" s="96">
        <v>4.4965999999999999</v>
      </c>
      <c r="N61" s="96">
        <v>0.61799999999999999</v>
      </c>
      <c r="O61" s="96">
        <v>3.7584615384615399</v>
      </c>
      <c r="P61" s="96">
        <v>0.25</v>
      </c>
      <c r="Q61" s="191">
        <v>0</v>
      </c>
      <c r="R61" s="193">
        <v>0</v>
      </c>
      <c r="S61" s="192"/>
    </row>
    <row r="62" spans="1:19" x14ac:dyDescent="0.2">
      <c r="A62" s="92">
        <v>57</v>
      </c>
      <c r="B62" s="92" t="s">
        <v>119</v>
      </c>
      <c r="C62" s="92" t="s">
        <v>120</v>
      </c>
      <c r="D62" s="93" t="str">
        <f t="shared" si="0"/>
        <v/>
      </c>
      <c r="E62" s="96">
        <f>IF(Options!$D$24 = 1, MAX(F62, G62),
IF(Options!$D$25 = 1, AVERAGE(F62,G62),
IF(Options!$D$26 = 1, IFERROR(GEOMEAN(F62, G62), MAX(F62, G62)))))</f>
        <v>9.4127573006000738</v>
      </c>
      <c r="F62" s="96" cm="1">
        <f t="array" ref="F62">IF(Options!$D$18=1, IFERROR(MAX(IF($I$199:$R$199=1,(I62:R62),"")),
     MAX(IF($I$199:$R$199=2,(I62:R62),""))),
IF(Options!$D$19=1, IFERROR(AVERAGE(IF($I$199:$R$199=1,(I62:R62),"")),
     AVERAGE(IF($I$199:$R$199=2,(I62:R62),""))),
IF(Options!$D$20=1, IFERROR(GEOMEAN(IF($I$199:$R$199=1,(I62:R62)+0.0001,"")),
     GEOMEAN(IF($I$199:$R$199=2,(I62:R62)+0.0001,""))))))</f>
        <v>8.86</v>
      </c>
      <c r="G62" s="96" cm="1">
        <f t="array" ref="G62">IF(Options!$D$18=1, IFERROR(MAX(IF($I$200:$R$200=1,(I62:R62),"")),
     MAX(IF($I$200:$R$200=2,(I62:R62),""))),
IF(Options!$D$19=1, IFERROR(AVERAGE(IF($I$200:$R$200=1,(I62:R62),"")),
     AVERAGE(IF($I$200:$R$200=2,(I62:R62),""))),
IF(Options!$D$20=1, IFERROR(GEOMEAN(IF($I$200:$R$200=1,(I62:R62)+0.0001,"")),
     GEOMEAN(IF($I$200:$R$200=2,(I62:R62)+0.0001,""))))))</f>
        <v>10</v>
      </c>
      <c r="H62" s="110" t="s">
        <v>120</v>
      </c>
      <c r="I62" s="96">
        <v>8.86</v>
      </c>
      <c r="J62" s="96">
        <v>10</v>
      </c>
      <c r="K62" s="96">
        <v>6.6666666666748099E-4</v>
      </c>
      <c r="L62" s="96">
        <v>6.6666666666748099E-4</v>
      </c>
      <c r="M62" s="96">
        <v>0</v>
      </c>
      <c r="N62" s="96">
        <v>0</v>
      </c>
      <c r="O62" s="96">
        <v>6.2661538461538502</v>
      </c>
      <c r="P62" s="96">
        <v>5.25</v>
      </c>
      <c r="Q62" s="191">
        <v>0</v>
      </c>
      <c r="R62" s="193">
        <v>0</v>
      </c>
      <c r="S62" s="192"/>
    </row>
    <row r="63" spans="1:19" x14ac:dyDescent="0.2">
      <c r="A63" s="92">
        <v>58</v>
      </c>
      <c r="B63" s="92" t="s">
        <v>121</v>
      </c>
      <c r="C63" s="92" t="s">
        <v>122</v>
      </c>
      <c r="D63" s="93" t="str">
        <f t="shared" si="0"/>
        <v/>
      </c>
      <c r="E63" s="96">
        <f>IF(Options!$D$24 = 1, MAX(F63, G63),
IF(Options!$D$25 = 1, AVERAGE(F63,G63),
IF(Options!$D$26 = 1, IFERROR(GEOMEAN(F63, G63), MAX(F63, G63)))))</f>
        <v>5</v>
      </c>
      <c r="F63" s="96" cm="1">
        <f t="array" ref="F63">IF(Options!$D$18=1, IFERROR(MAX(IF($I$199:$R$199=1,(I63:R63),"")),
     MAX(IF($I$199:$R$199=2,(I63:R63),""))),
IF(Options!$D$19=1, IFERROR(AVERAGE(IF($I$199:$R$199=1,(I63:R63),"")),
     AVERAGE(IF($I$199:$R$199=2,(I63:R63),""))),
IF(Options!$D$20=1, IFERROR(GEOMEAN(IF($I$199:$R$199=1,(I63:R63)+0.0001,"")),
     GEOMEAN(IF($I$199:$R$199=2,(I63:R63)+0.0001,""))))))</f>
        <v>2.5</v>
      </c>
      <c r="G63" s="96" cm="1">
        <f t="array" ref="G63">IF(Options!$D$18=1, IFERROR(MAX(IF($I$200:$R$200=1,(I63:R63),"")),
     MAX(IF($I$200:$R$200=2,(I63:R63),""))),
IF(Options!$D$19=1, IFERROR(AVERAGE(IF($I$200:$R$200=1,(I63:R63),"")),
     AVERAGE(IF($I$200:$R$200=2,(I63:R63),""))),
IF(Options!$D$20=1, IFERROR(GEOMEAN(IF($I$200:$R$200=1,(I63:R63)+0.0001,"")),
     GEOMEAN(IF($I$200:$R$200=2,(I63:R63)+0.0001,""))))))</f>
        <v>10</v>
      </c>
      <c r="H63" s="110" t="s">
        <v>122</v>
      </c>
      <c r="I63" s="96">
        <v>0.35999999999999899</v>
      </c>
      <c r="J63" s="96">
        <v>0</v>
      </c>
      <c r="K63" s="96">
        <v>0.26123090834730101</v>
      </c>
      <c r="L63" s="96">
        <v>3.8965547797187798</v>
      </c>
      <c r="M63" s="96">
        <v>10</v>
      </c>
      <c r="N63" s="96">
        <v>9.73</v>
      </c>
      <c r="O63" s="96">
        <v>1.9153846153846199</v>
      </c>
      <c r="P63" s="96">
        <v>2.5</v>
      </c>
      <c r="Q63" s="191">
        <v>10</v>
      </c>
      <c r="R63" s="193">
        <v>0</v>
      </c>
      <c r="S63" s="192"/>
    </row>
    <row r="64" spans="1:19" x14ac:dyDescent="0.2">
      <c r="A64" s="92">
        <v>59</v>
      </c>
      <c r="B64" s="92" t="s">
        <v>123</v>
      </c>
      <c r="C64" s="92" t="s">
        <v>124</v>
      </c>
      <c r="D64" s="93" t="str">
        <f t="shared" si="0"/>
        <v/>
      </c>
      <c r="E64" s="96">
        <f>IF(Options!$D$24 = 1, MAX(F64, G64),
IF(Options!$D$25 = 1, AVERAGE(F64,G64),
IF(Options!$D$26 = 1, IFERROR(GEOMEAN(F64, G64), MAX(F64, G64)))))</f>
        <v>7.44</v>
      </c>
      <c r="F64" s="96" cm="1">
        <f t="array" ref="F64">IF(Options!$D$18=1, IFERROR(MAX(IF($I$199:$R$199=1,(I64:R64),"")),
     MAX(IF($I$199:$R$199=2,(I64:R64),""))),
IF(Options!$D$19=1, IFERROR(AVERAGE(IF($I$199:$R$199=1,(I64:R64),"")),
     AVERAGE(IF($I$199:$R$199=2,(I64:R64),""))),
IF(Options!$D$20=1, IFERROR(GEOMEAN(IF($I$199:$R$199=1,(I64:R64)+0.0001,"")),
     GEOMEAN(IF($I$199:$R$199=2,(I64:R64)+0.0001,""))))))</f>
        <v>7.44</v>
      </c>
      <c r="G64" s="96" cm="1">
        <f t="array" ref="G64">IF(Options!$D$18=1, IFERROR(MAX(IF($I$200:$R$200=1,(I64:R64),"")),
     MAX(IF($I$200:$R$200=2,(I64:R64),""))),
IF(Options!$D$19=1, IFERROR(AVERAGE(IF($I$200:$R$200=1,(I64:R64),"")),
     AVERAGE(IF($I$200:$R$200=2,(I64:R64),""))),
IF(Options!$D$20=1, IFERROR(GEOMEAN(IF($I$200:$R$200=1,(I64:R64)+0.0001,"")),
     GEOMEAN(IF($I$200:$R$200=2,(I64:R64)+0.0001,""))))))</f>
        <v>0</v>
      </c>
      <c r="H64" s="110" t="s">
        <v>124</v>
      </c>
      <c r="I64" s="96">
        <v>7.44</v>
      </c>
      <c r="J64" s="96" t="s">
        <v>494</v>
      </c>
      <c r="K64" s="96" t="s">
        <v>494</v>
      </c>
      <c r="L64" s="96" t="s">
        <v>494</v>
      </c>
      <c r="M64" s="96">
        <v>0</v>
      </c>
      <c r="N64" s="96">
        <v>0</v>
      </c>
      <c r="O64" s="96" t="s">
        <v>494</v>
      </c>
      <c r="P64" s="96" t="s">
        <v>494</v>
      </c>
      <c r="Q64" s="191">
        <v>0</v>
      </c>
      <c r="R64" s="193">
        <v>0</v>
      </c>
      <c r="S64" s="192"/>
    </row>
    <row r="65" spans="1:19" x14ac:dyDescent="0.2">
      <c r="A65" s="92">
        <v>60</v>
      </c>
      <c r="B65" s="92" t="s">
        <v>125</v>
      </c>
      <c r="C65" s="92" t="s">
        <v>126</v>
      </c>
      <c r="D65" s="93" t="str">
        <f t="shared" si="0"/>
        <v/>
      </c>
      <c r="E65" s="96">
        <f>IF(Options!$D$24 = 1, MAX(F65, G65),
IF(Options!$D$25 = 1, AVERAGE(F65,G65),
IF(Options!$D$26 = 1, IFERROR(GEOMEAN(F65, G65), MAX(F65, G65)))))</f>
        <v>10</v>
      </c>
      <c r="F65" s="96" cm="1">
        <f t="array" ref="F65">IF(Options!$D$18=1, IFERROR(MAX(IF($I$199:$R$199=1,(I65:R65),"")),
     MAX(IF($I$199:$R$199=2,(I65:R65),""))),
IF(Options!$D$19=1, IFERROR(AVERAGE(IF($I$199:$R$199=1,(I65:R65),"")),
     AVERAGE(IF($I$199:$R$199=2,(I65:R65),""))),
IF(Options!$D$20=1, IFERROR(GEOMEAN(IF($I$199:$R$199=1,(I65:R65)+0.0001,"")),
     GEOMEAN(IF($I$199:$R$199=2,(I65:R65)+0.0001,""))))))</f>
        <v>10</v>
      </c>
      <c r="G65" s="96" cm="1">
        <f t="array" ref="G65">IF(Options!$D$18=1, IFERROR(MAX(IF($I$200:$R$200=1,(I65:R65),"")),
     MAX(IF($I$200:$R$200=2,(I65:R65),""))),
IF(Options!$D$19=1, IFERROR(AVERAGE(IF($I$200:$R$200=1,(I65:R65),"")),
     AVERAGE(IF($I$200:$R$200=2,(I65:R65),""))),
IF(Options!$D$20=1, IFERROR(GEOMEAN(IF($I$200:$R$200=1,(I65:R65)+0.0001,"")),
     GEOMEAN(IF($I$200:$R$200=2,(I65:R65)+0.0001,""))))))</f>
        <v>10</v>
      </c>
      <c r="H65" s="110" t="s">
        <v>126</v>
      </c>
      <c r="I65" s="96">
        <v>10</v>
      </c>
      <c r="J65" s="96">
        <v>4.7619047619047397</v>
      </c>
      <c r="K65" s="96">
        <v>0</v>
      </c>
      <c r="L65" s="96">
        <v>0</v>
      </c>
      <c r="M65" s="96">
        <v>2.7368399999999999</v>
      </c>
      <c r="N65" s="96">
        <v>0.64199999999999902</v>
      </c>
      <c r="O65" s="96">
        <v>4.29538461538462</v>
      </c>
      <c r="P65" s="96">
        <v>7.5</v>
      </c>
      <c r="Q65" s="191">
        <v>10</v>
      </c>
      <c r="R65" s="193">
        <v>0</v>
      </c>
      <c r="S65" s="192"/>
    </row>
    <row r="66" spans="1:19" x14ac:dyDescent="0.2">
      <c r="A66" s="92">
        <v>61</v>
      </c>
      <c r="B66" s="92" t="s">
        <v>127</v>
      </c>
      <c r="C66" s="92" t="s">
        <v>128</v>
      </c>
      <c r="D66" s="93" t="str">
        <f t="shared" si="0"/>
        <v/>
      </c>
      <c r="E66" s="96">
        <f>IF(Options!$D$24 = 1, MAX(F66, G66),
IF(Options!$D$25 = 1, AVERAGE(F66,G66),
IF(Options!$D$26 = 1, IFERROR(GEOMEAN(F66, G66), MAX(F66, G66)))))</f>
        <v>3.872983346207417</v>
      </c>
      <c r="F66" s="96" cm="1">
        <f t="array" ref="F66">IF(Options!$D$18=1, IFERROR(MAX(IF($I$199:$R$199=1,(I66:R66),"")),
     MAX(IF($I$199:$R$199=2,(I66:R66),""))),
IF(Options!$D$19=1, IFERROR(AVERAGE(IF($I$199:$R$199=1,(I66:R66),"")),
     AVERAGE(IF($I$199:$R$199=2,(I66:R66),""))),
IF(Options!$D$20=1, IFERROR(GEOMEAN(IF($I$199:$R$199=1,(I66:R66)+0.0001,"")),
     GEOMEAN(IF($I$199:$R$199=2,(I66:R66)+0.0001,""))))))</f>
        <v>1.5</v>
      </c>
      <c r="G66" s="96" cm="1">
        <f t="array" ref="G66">IF(Options!$D$18=1, IFERROR(MAX(IF($I$200:$R$200=1,(I66:R66),"")),
     MAX(IF($I$200:$R$200=2,(I66:R66),""))),
IF(Options!$D$19=1, IFERROR(AVERAGE(IF($I$200:$R$200=1,(I66:R66),"")),
     AVERAGE(IF($I$200:$R$200=2,(I66:R66),""))),
IF(Options!$D$20=1, IFERROR(GEOMEAN(IF($I$200:$R$200=1,(I66:R66)+0.0001,"")),
     GEOMEAN(IF($I$200:$R$200=2,(I66:R66)+0.0001,""))))))</f>
        <v>10</v>
      </c>
      <c r="H66" s="110" t="s">
        <v>128</v>
      </c>
      <c r="I66" s="96">
        <v>0</v>
      </c>
      <c r="J66" s="96">
        <v>4.7619047619047397</v>
      </c>
      <c r="K66" s="96">
        <v>0</v>
      </c>
      <c r="L66" s="96">
        <v>0</v>
      </c>
      <c r="M66" s="96">
        <v>3.0991599999999999</v>
      </c>
      <c r="N66" s="96">
        <v>1.8560000000000001</v>
      </c>
      <c r="O66" s="96">
        <v>0.56153846153846099</v>
      </c>
      <c r="P66" s="96">
        <v>1.5</v>
      </c>
      <c r="Q66" s="191">
        <v>10</v>
      </c>
      <c r="R66" s="193">
        <v>0</v>
      </c>
      <c r="S66" s="192"/>
    </row>
    <row r="67" spans="1:19" x14ac:dyDescent="0.2">
      <c r="A67" s="92">
        <v>62</v>
      </c>
      <c r="B67" s="92" t="s">
        <v>129</v>
      </c>
      <c r="C67" s="92" t="s">
        <v>130</v>
      </c>
      <c r="D67" s="93" t="str">
        <f t="shared" si="0"/>
        <v/>
      </c>
      <c r="E67" s="96">
        <f>IF(Options!$D$24 = 1, MAX(F67, G67),
IF(Options!$D$25 = 1, AVERAGE(F67,G67),
IF(Options!$D$26 = 1, IFERROR(GEOMEAN(F67, G67), MAX(F67, G67)))))</f>
        <v>6.9006555934235259</v>
      </c>
      <c r="F67" s="96" cm="1">
        <f t="array" ref="F67">IF(Options!$D$18=1, IFERROR(MAX(IF($I$199:$R$199=1,(I67:R67),"")),
     MAX(IF($I$199:$R$199=2,(I67:R67),""))),
IF(Options!$D$19=1, IFERROR(AVERAGE(IF($I$199:$R$199=1,(I67:R67),"")),
     AVERAGE(IF($I$199:$R$199=2,(I67:R67),""))),
IF(Options!$D$20=1, IFERROR(GEOMEAN(IF($I$199:$R$199=1,(I67:R67)+0.0001,"")),
     GEOMEAN(IF($I$199:$R$199=2,(I67:R67)+0.0001,""))))))</f>
        <v>5</v>
      </c>
      <c r="G67" s="96" cm="1">
        <f t="array" ref="G67">IF(Options!$D$18=1, IFERROR(MAX(IF($I$200:$R$200=1,(I67:R67),"")),
     MAX(IF($I$200:$R$200=2,(I67:R67),""))),
IF(Options!$D$19=1, IFERROR(AVERAGE(IF($I$200:$R$200=1,(I67:R67),"")),
     AVERAGE(IF($I$200:$R$200=2,(I67:R67),""))),
IF(Options!$D$20=1, IFERROR(GEOMEAN(IF($I$200:$R$200=1,(I67:R67)+0.0001,"")),
     GEOMEAN(IF($I$200:$R$200=2,(I67:R67)+0.0001,""))))))</f>
        <v>9.5238095238094793</v>
      </c>
      <c r="H67" s="110" t="s">
        <v>130</v>
      </c>
      <c r="I67" s="96">
        <v>3.6</v>
      </c>
      <c r="J67" s="96">
        <v>9.5238095238094793</v>
      </c>
      <c r="K67" s="96">
        <v>0</v>
      </c>
      <c r="L67" s="96">
        <v>2.0793931871386002</v>
      </c>
      <c r="M67" s="96">
        <v>4.0409199999999998</v>
      </c>
      <c r="N67" s="96">
        <v>3.6520000000000001</v>
      </c>
      <c r="O67" s="96">
        <v>3.1092307692307699</v>
      </c>
      <c r="P67" s="96">
        <v>5</v>
      </c>
      <c r="Q67" s="191">
        <v>0</v>
      </c>
      <c r="R67" s="193">
        <v>0</v>
      </c>
      <c r="S67" s="192"/>
    </row>
    <row r="68" spans="1:19" x14ac:dyDescent="0.2">
      <c r="A68" s="92">
        <v>63</v>
      </c>
      <c r="B68" s="92" t="s">
        <v>131</v>
      </c>
      <c r="C68" s="92" t="s">
        <v>132</v>
      </c>
      <c r="D68" s="93" t="str">
        <f t="shared" si="0"/>
        <v/>
      </c>
      <c r="E68" s="96">
        <f>IF(Options!$D$24 = 1, MAX(F68, G68),
IF(Options!$D$25 = 1, AVERAGE(F68,G68),
IF(Options!$D$26 = 1, IFERROR(GEOMEAN(F68, G68), MAX(F68, G68)))))</f>
        <v>6.1223298732527525</v>
      </c>
      <c r="F68" s="96" cm="1">
        <f t="array" ref="F68">IF(Options!$D$18=1, IFERROR(MAX(IF($I$199:$R$199=1,(I68:R68),"")),
     MAX(IF($I$199:$R$199=2,(I68:R68),""))),
IF(Options!$D$19=1, IFERROR(AVERAGE(IF($I$199:$R$199=1,(I68:R68),"")),
     AVERAGE(IF($I$199:$R$199=2,(I68:R68),""))),
IF(Options!$D$20=1, IFERROR(GEOMEAN(IF($I$199:$R$199=1,(I68:R68)+0.0001,"")),
     GEOMEAN(IF($I$199:$R$199=2,(I68:R68)+0.0001,""))))))</f>
        <v>6.9</v>
      </c>
      <c r="G68" s="96" cm="1">
        <f t="array" ref="G68">IF(Options!$D$18=1, IFERROR(MAX(IF($I$200:$R$200=1,(I68:R68),"")),
     MAX(IF($I$200:$R$200=2,(I68:R68),""))),
IF(Options!$D$19=1, IFERROR(AVERAGE(IF($I$200:$R$200=1,(I68:R68),"")),
     AVERAGE(IF($I$200:$R$200=2,(I68:R68),""))),
IF(Options!$D$20=1, IFERROR(GEOMEAN(IF($I$200:$R$200=1,(I68:R68)+0.0001,"")),
     GEOMEAN(IF($I$200:$R$200=2,(I68:R68)+0.0001,""))))))</f>
        <v>5.4323076923076901</v>
      </c>
      <c r="H68" s="110" t="s">
        <v>132</v>
      </c>
      <c r="I68" s="96">
        <v>6.9</v>
      </c>
      <c r="J68" s="96">
        <v>4.7619047619047397</v>
      </c>
      <c r="K68" s="96">
        <v>0</v>
      </c>
      <c r="L68" s="96">
        <v>0</v>
      </c>
      <c r="M68" s="96">
        <v>0.11124000000000001</v>
      </c>
      <c r="N68" s="96">
        <v>0.13800000000000001</v>
      </c>
      <c r="O68" s="96">
        <v>5.4323076923076901</v>
      </c>
      <c r="P68" s="96">
        <v>6.75</v>
      </c>
      <c r="Q68" s="191">
        <v>0</v>
      </c>
      <c r="R68" s="193">
        <v>0</v>
      </c>
      <c r="S68" s="192"/>
    </row>
    <row r="69" spans="1:19" x14ac:dyDescent="0.2">
      <c r="A69" s="92">
        <v>64</v>
      </c>
      <c r="B69" s="92" t="s">
        <v>133</v>
      </c>
      <c r="C69" s="92" t="s">
        <v>134</v>
      </c>
      <c r="D69" s="93" t="str">
        <f t="shared" si="0"/>
        <v/>
      </c>
      <c r="E69" s="96">
        <f>IF(Options!$D$24 = 1, MAX(F69, G69),
IF(Options!$D$25 = 1, AVERAGE(F69,G69),
IF(Options!$D$26 = 1, IFERROR(GEOMEAN(F69, G69), MAX(F69, G69)))))</f>
        <v>10</v>
      </c>
      <c r="F69" s="96" cm="1">
        <f t="array" ref="F69">IF(Options!$D$18=1, IFERROR(MAX(IF($I$199:$R$199=1,(I69:R69),"")),
     MAX(IF($I$199:$R$199=2,(I69:R69),""))),
IF(Options!$D$19=1, IFERROR(AVERAGE(IF($I$199:$R$199=1,(I69:R69),"")),
     AVERAGE(IF($I$199:$R$199=2,(I69:R69),""))),
IF(Options!$D$20=1, IFERROR(GEOMEAN(IF($I$199:$R$199=1,(I69:R69)+0.0001,"")),
     GEOMEAN(IF($I$199:$R$199=2,(I69:R69)+0.0001,""))))))</f>
        <v>10</v>
      </c>
      <c r="G69" s="96" cm="1">
        <f t="array" ref="G69">IF(Options!$D$18=1, IFERROR(MAX(IF($I$200:$R$200=1,(I69:R69),"")),
     MAX(IF($I$200:$R$200=2,(I69:R69),""))),
IF(Options!$D$19=1, IFERROR(AVERAGE(IF($I$200:$R$200=1,(I69:R69),"")),
     AVERAGE(IF($I$200:$R$200=2,(I69:R69),""))),
IF(Options!$D$20=1, IFERROR(GEOMEAN(IF($I$200:$R$200=1,(I69:R69)+0.0001,"")),
     GEOMEAN(IF($I$200:$R$200=2,(I69:R69)+0.0001,""))))))</f>
        <v>10</v>
      </c>
      <c r="H69" s="110" t="s">
        <v>134</v>
      </c>
      <c r="I69" s="96">
        <v>7.46</v>
      </c>
      <c r="J69" s="96">
        <v>4.7619047619047397</v>
      </c>
      <c r="K69" s="96">
        <v>2.0498374864572102</v>
      </c>
      <c r="L69" s="96">
        <v>0.407808414211146</v>
      </c>
      <c r="M69" s="96">
        <v>0.34503999999999901</v>
      </c>
      <c r="N69" s="96">
        <v>0.19600000000000001</v>
      </c>
      <c r="O69" s="96">
        <v>6.5384615384615401</v>
      </c>
      <c r="P69" s="96">
        <v>10</v>
      </c>
      <c r="Q69" s="191">
        <v>10</v>
      </c>
      <c r="R69" s="193">
        <v>0</v>
      </c>
      <c r="S69" s="192"/>
    </row>
    <row r="70" spans="1:19" x14ac:dyDescent="0.2">
      <c r="A70" s="92">
        <v>65</v>
      </c>
      <c r="B70" s="92" t="s">
        <v>135</v>
      </c>
      <c r="C70" s="92" t="s">
        <v>136</v>
      </c>
      <c r="D70" s="93" t="str">
        <f t="shared" si="0"/>
        <v/>
      </c>
      <c r="E70" s="96">
        <f>IF(Options!$D$24 = 1, MAX(F70, G70),
IF(Options!$D$25 = 1, AVERAGE(F70,G70),
IF(Options!$D$26 = 1, IFERROR(GEOMEAN(F70, G70), MAX(F70, G70)))))</f>
        <v>9.6176920308356717</v>
      </c>
      <c r="F70" s="96" cm="1">
        <f t="array" ref="F70">IF(Options!$D$18=1, IFERROR(MAX(IF($I$199:$R$199=1,(I70:R70),"")),
     MAX(IF($I$199:$R$199=2,(I70:R70),""))),
IF(Options!$D$19=1, IFERROR(AVERAGE(IF($I$199:$R$199=1,(I70:R70),"")),
     AVERAGE(IF($I$199:$R$199=2,(I70:R70),""))),
IF(Options!$D$20=1, IFERROR(GEOMEAN(IF($I$199:$R$199=1,(I70:R70)+0.0001,"")),
     GEOMEAN(IF($I$199:$R$199=2,(I70:R70)+0.0001,""))))))</f>
        <v>9.25</v>
      </c>
      <c r="G70" s="96" cm="1">
        <f t="array" ref="G70">IF(Options!$D$18=1, IFERROR(MAX(IF($I$200:$R$200=1,(I70:R70),"")),
     MAX(IF($I$200:$R$200=2,(I70:R70),""))),
IF(Options!$D$19=1, IFERROR(AVERAGE(IF($I$200:$R$200=1,(I70:R70),"")),
     AVERAGE(IF($I$200:$R$200=2,(I70:R70),""))),
IF(Options!$D$20=1, IFERROR(GEOMEAN(IF($I$200:$R$200=1,(I70:R70)+0.0001,"")),
     GEOMEAN(IF($I$200:$R$200=2,(I70:R70)+0.0001,""))))))</f>
        <v>10</v>
      </c>
      <c r="H70" s="110" t="s">
        <v>136</v>
      </c>
      <c r="I70" s="96">
        <v>7.16</v>
      </c>
      <c r="J70" s="96">
        <v>9.5238095238094793</v>
      </c>
      <c r="K70" s="96">
        <v>10</v>
      </c>
      <c r="L70" s="96">
        <v>2.2667324672283899</v>
      </c>
      <c r="M70" s="96">
        <v>0.34523999999999999</v>
      </c>
      <c r="N70" s="96">
        <v>0.23600000000000099</v>
      </c>
      <c r="O70" s="96">
        <v>5.8169230769230804</v>
      </c>
      <c r="P70" s="96">
        <v>9.25</v>
      </c>
      <c r="Q70" s="191">
        <v>0</v>
      </c>
      <c r="R70" s="193">
        <v>0</v>
      </c>
      <c r="S70" s="192"/>
    </row>
    <row r="71" spans="1:19" x14ac:dyDescent="0.2">
      <c r="A71" s="92">
        <v>66</v>
      </c>
      <c r="B71" s="92" t="s">
        <v>137</v>
      </c>
      <c r="C71" s="92" t="s">
        <v>138</v>
      </c>
      <c r="D71" s="93" t="str">
        <f t="shared" ref="D71:D134" si="1">IF(H71 &lt;&gt; C71, "Countries don't match", "")</f>
        <v/>
      </c>
      <c r="E71" s="96">
        <f>IF(Options!$D$24 = 1, MAX(F71, G71),
IF(Options!$D$25 = 1, AVERAGE(F71,G71),
IF(Options!$D$26 = 1, IFERROR(GEOMEAN(F71, G71), MAX(F71, G71)))))</f>
        <v>9.742028895139919</v>
      </c>
      <c r="F71" s="96" cm="1">
        <f t="array" ref="F71">IF(Options!$D$18=1, IFERROR(MAX(IF($I$199:$R$199=1,(I71:R71),"")),
     MAX(IF($I$199:$R$199=2,(I71:R71),""))),
IF(Options!$D$19=1, IFERROR(AVERAGE(IF($I$199:$R$199=1,(I71:R71),"")),
     AVERAGE(IF($I$199:$R$199=2,(I71:R71),""))),
IF(Options!$D$20=1, IFERROR(GEOMEAN(IF($I$199:$R$199=1,(I71:R71)+0.0001,"")),
     GEOMEAN(IF($I$199:$R$199=2,(I71:R71)+0.0001,""))))))</f>
        <v>10</v>
      </c>
      <c r="G71" s="96" cm="1">
        <f t="array" ref="G71">IF(Options!$D$18=1, IFERROR(MAX(IF($I$200:$R$200=1,(I71:R71),"")),
     MAX(IF($I$200:$R$200=2,(I71:R71),""))),
IF(Options!$D$19=1, IFERROR(AVERAGE(IF($I$200:$R$200=1,(I71:R71),"")),
     AVERAGE(IF($I$200:$R$200=2,(I71:R71),""))),
IF(Options!$D$20=1, IFERROR(GEOMEAN(IF($I$200:$R$200=1,(I71:R71)+0.0001,"")),
     GEOMEAN(IF($I$200:$R$200=2,(I71:R71)+0.0001,""))))))</f>
        <v>9.4907126993741109</v>
      </c>
      <c r="H71" s="110" t="s">
        <v>138</v>
      </c>
      <c r="I71" s="96">
        <v>10</v>
      </c>
      <c r="J71" s="96" t="s">
        <v>494</v>
      </c>
      <c r="K71" s="96">
        <v>9.4907126993741109</v>
      </c>
      <c r="L71" s="96">
        <v>0.59057117715443896</v>
      </c>
      <c r="M71" s="96">
        <v>0.19164</v>
      </c>
      <c r="N71" s="96">
        <v>0.872</v>
      </c>
      <c r="O71" s="96" t="s">
        <v>494</v>
      </c>
      <c r="P71" s="96">
        <v>10</v>
      </c>
      <c r="Q71" s="191">
        <v>0</v>
      </c>
      <c r="R71" s="193">
        <v>0</v>
      </c>
      <c r="S71" s="192"/>
    </row>
    <row r="72" spans="1:19" x14ac:dyDescent="0.2">
      <c r="A72" s="92">
        <v>67</v>
      </c>
      <c r="B72" s="92" t="s">
        <v>139</v>
      </c>
      <c r="C72" s="92" t="s">
        <v>140</v>
      </c>
      <c r="D72" s="93" t="str">
        <f t="shared" si="1"/>
        <v/>
      </c>
      <c r="E72" s="96">
        <f>IF(Options!$D$24 = 1, MAX(F72, G72),
IF(Options!$D$25 = 1, AVERAGE(F72,G72),
IF(Options!$D$26 = 1, IFERROR(GEOMEAN(F72, G72), MAX(F72, G72)))))</f>
        <v>2.6002307589904419</v>
      </c>
      <c r="F72" s="96" cm="1">
        <f t="array" ref="F72">IF(Options!$D$18=1, IFERROR(MAX(IF($I$199:$R$199=1,(I72:R72),"")),
     MAX(IF($I$199:$R$199=2,(I72:R72),""))),
IF(Options!$D$19=1, IFERROR(AVERAGE(IF($I$199:$R$199=1,(I72:R72),"")),
     AVERAGE(IF($I$199:$R$199=2,(I72:R72),""))),
IF(Options!$D$20=1, IFERROR(GEOMEAN(IF($I$199:$R$199=1,(I72:R72)+0.0001,"")),
     GEOMEAN(IF($I$199:$R$199=2,(I72:R72)+0.0001,""))))))</f>
        <v>10</v>
      </c>
      <c r="G72" s="96" cm="1">
        <f t="array" ref="G72">IF(Options!$D$18=1, IFERROR(MAX(IF($I$200:$R$200=1,(I72:R72),"")),
     MAX(IF($I$200:$R$200=2,(I72:R72),""))),
IF(Options!$D$19=1, IFERROR(AVERAGE(IF($I$200:$R$200=1,(I72:R72),"")),
     AVERAGE(IF($I$200:$R$200=2,(I72:R72),""))),
IF(Options!$D$20=1, IFERROR(GEOMEAN(IF($I$200:$R$200=1,(I72:R72)+0.0001,"")),
     GEOMEAN(IF($I$200:$R$200=2,(I72:R72)+0.0001,""))))))</f>
        <v>0.67612000000000105</v>
      </c>
      <c r="H72" s="110" t="s">
        <v>140</v>
      </c>
      <c r="I72" s="96">
        <v>10</v>
      </c>
      <c r="J72" s="96" t="s">
        <v>494</v>
      </c>
      <c r="K72" s="96">
        <v>0</v>
      </c>
      <c r="L72" s="96">
        <v>0</v>
      </c>
      <c r="M72" s="96">
        <v>0.67612000000000105</v>
      </c>
      <c r="N72" s="96">
        <v>0.40799999999999897</v>
      </c>
      <c r="O72" s="96" t="s">
        <v>494</v>
      </c>
      <c r="P72" s="96">
        <v>9.75</v>
      </c>
      <c r="Q72" s="191">
        <v>0</v>
      </c>
      <c r="R72" s="193">
        <v>0</v>
      </c>
      <c r="S72" s="192"/>
    </row>
    <row r="73" spans="1:19" x14ac:dyDescent="0.2">
      <c r="A73" s="92">
        <v>68</v>
      </c>
      <c r="B73" s="92" t="s">
        <v>141</v>
      </c>
      <c r="C73" s="92" t="s">
        <v>142</v>
      </c>
      <c r="D73" s="93" t="str">
        <f t="shared" si="1"/>
        <v/>
      </c>
      <c r="E73" s="96">
        <f>IF(Options!$D$24 = 1, MAX(F73, G73),
IF(Options!$D$25 = 1, AVERAGE(F73,G73),
IF(Options!$D$26 = 1, IFERROR(GEOMEAN(F73, G73), MAX(F73, G73)))))</f>
        <v>5.7008771254956896</v>
      </c>
      <c r="F73" s="96" cm="1">
        <f t="array" ref="F73">IF(Options!$D$18=1, IFERROR(MAX(IF($I$199:$R$199=1,(I73:R73),"")),
     MAX(IF($I$199:$R$199=2,(I73:R73),""))),
IF(Options!$D$19=1, IFERROR(AVERAGE(IF($I$199:$R$199=1,(I73:R73),"")),
     AVERAGE(IF($I$199:$R$199=2,(I73:R73),""))),
IF(Options!$D$20=1, IFERROR(GEOMEAN(IF($I$199:$R$199=1,(I73:R73)+0.0001,"")),
     GEOMEAN(IF($I$199:$R$199=2,(I73:R73)+0.0001,""))))))</f>
        <v>3.25</v>
      </c>
      <c r="G73" s="96" cm="1">
        <f t="array" ref="G73">IF(Options!$D$18=1, IFERROR(MAX(IF($I$200:$R$200=1,(I73:R73),"")),
     MAX(IF($I$200:$R$200=2,(I73:R73),""))),
IF(Options!$D$19=1, IFERROR(AVERAGE(IF($I$200:$R$200=1,(I73:R73),"")),
     AVERAGE(IF($I$200:$R$200=2,(I73:R73),""))),
IF(Options!$D$20=1, IFERROR(GEOMEAN(IF($I$200:$R$200=1,(I73:R73)+0.0001,"")),
     GEOMEAN(IF($I$200:$R$200=2,(I73:R73)+0.0001,""))))))</f>
        <v>10</v>
      </c>
      <c r="H73" s="110" t="s">
        <v>142</v>
      </c>
      <c r="I73" s="96">
        <v>3.24</v>
      </c>
      <c r="J73" s="96">
        <v>4.7619047619047397</v>
      </c>
      <c r="K73" s="96">
        <v>2.1797154326150201</v>
      </c>
      <c r="L73" s="96">
        <v>0.92883710180468204</v>
      </c>
      <c r="M73" s="96">
        <v>9.2684800000000003</v>
      </c>
      <c r="N73" s="96">
        <v>10</v>
      </c>
      <c r="O73" s="96">
        <v>0</v>
      </c>
      <c r="P73" s="96">
        <v>3.25</v>
      </c>
      <c r="Q73" s="191">
        <v>0</v>
      </c>
      <c r="R73" s="193">
        <v>0</v>
      </c>
      <c r="S73" s="192"/>
    </row>
    <row r="74" spans="1:19" x14ac:dyDescent="0.2">
      <c r="A74" s="92">
        <v>69</v>
      </c>
      <c r="B74" s="92" t="s">
        <v>143</v>
      </c>
      <c r="C74" s="92" t="s">
        <v>144</v>
      </c>
      <c r="D74" s="93" t="str">
        <f t="shared" si="1"/>
        <v/>
      </c>
      <c r="E74" s="96">
        <f>IF(Options!$D$24 = 1, MAX(F74, G74),
IF(Options!$D$25 = 1, AVERAGE(F74,G74),
IF(Options!$D$26 = 1, IFERROR(GEOMEAN(F74, G74), MAX(F74, G74)))))</f>
        <v>0.65711490623787028</v>
      </c>
      <c r="F74" s="96" cm="1">
        <f t="array" ref="F74">IF(Options!$D$18=1, IFERROR(MAX(IF($I$199:$R$199=1,(I74:R74),"")),
     MAX(IF($I$199:$R$199=2,(I74:R74),""))),
IF(Options!$D$19=1, IFERROR(AVERAGE(IF($I$199:$R$199=1,(I74:R74),"")),
     AVERAGE(IF($I$199:$R$199=2,(I74:R74),""))),
IF(Options!$D$20=1, IFERROR(GEOMEAN(IF($I$199:$R$199=1,(I74:R74)+0.0001,"")),
     GEOMEAN(IF($I$199:$R$199=2,(I74:R74)+0.0001,""))))))</f>
        <v>8.5</v>
      </c>
      <c r="G74" s="96" cm="1">
        <f t="array" ref="G74">IF(Options!$D$18=1, IFERROR(MAX(IF($I$200:$R$200=1,(I74:R74),"")),
     MAX(IF($I$200:$R$200=2,(I74:R74),""))),
IF(Options!$D$19=1, IFERROR(AVERAGE(IF($I$200:$R$200=1,(I74:R74),"")),
     AVERAGE(IF($I$200:$R$200=2,(I74:R74),""))),
IF(Options!$D$20=1, IFERROR(GEOMEAN(IF($I$200:$R$200=1,(I74:R74)+0.0001,"")),
     GEOMEAN(IF($I$200:$R$200=2,(I74:R74)+0.0001,""))))))</f>
        <v>5.0800000000000602E-2</v>
      </c>
      <c r="H74" s="110" t="s">
        <v>144</v>
      </c>
      <c r="I74" s="96">
        <v>8.5</v>
      </c>
      <c r="J74" s="96" t="s">
        <v>494</v>
      </c>
      <c r="K74" s="96">
        <v>6.6666666666748099E-4</v>
      </c>
      <c r="L74" s="96">
        <v>6.6666666666748099E-4</v>
      </c>
      <c r="M74" s="96">
        <v>5.0800000000000602E-2</v>
      </c>
      <c r="N74" s="96">
        <v>0</v>
      </c>
      <c r="O74" s="96" t="s">
        <v>494</v>
      </c>
      <c r="P74" s="96">
        <v>4</v>
      </c>
      <c r="Q74" s="191">
        <v>0</v>
      </c>
      <c r="R74" s="193">
        <v>0</v>
      </c>
      <c r="S74" s="192"/>
    </row>
    <row r="75" spans="1:19" x14ac:dyDescent="0.2">
      <c r="A75" s="92">
        <v>70</v>
      </c>
      <c r="B75" s="92" t="s">
        <v>145</v>
      </c>
      <c r="C75" s="92" t="s">
        <v>146</v>
      </c>
      <c r="D75" s="93" t="str">
        <f t="shared" si="1"/>
        <v/>
      </c>
      <c r="E75" s="96">
        <f>IF(Options!$D$24 = 1, MAX(F75, G75),
IF(Options!$D$25 = 1, AVERAGE(F75,G75),
IF(Options!$D$26 = 1, IFERROR(GEOMEAN(F75, G75), MAX(F75, G75)))))</f>
        <v>5.9601853598532788</v>
      </c>
      <c r="F75" s="96" cm="1">
        <f t="array" ref="F75">IF(Options!$D$18=1, IFERROR(MAX(IF($I$199:$R$199=1,(I75:R75),"")),
     MAX(IF($I$199:$R$199=2,(I75:R75),""))),
IF(Options!$D$19=1, IFERROR(AVERAGE(IF($I$199:$R$199=1,(I75:R75),"")),
     AVERAGE(IF($I$199:$R$199=2,(I75:R75),""))),
IF(Options!$D$20=1, IFERROR(GEOMEAN(IF($I$199:$R$199=1,(I75:R75)+0.0001,"")),
     GEOMEAN(IF($I$199:$R$199=2,(I75:R75)+0.0001,""))))))</f>
        <v>7.46</v>
      </c>
      <c r="G75" s="96" cm="1">
        <f t="array" ref="G75">IF(Options!$D$18=1, IFERROR(MAX(IF($I$200:$R$200=1,(I75:R75),"")),
     MAX(IF($I$200:$R$200=2,(I75:R75),""))),
IF(Options!$D$19=1, IFERROR(AVERAGE(IF($I$200:$R$200=1,(I75:R75),"")),
     AVERAGE(IF($I$200:$R$200=2,(I75:R75),""))),
IF(Options!$D$20=1, IFERROR(GEOMEAN(IF($I$200:$R$200=1,(I75:R75)+0.0001,"")),
     GEOMEAN(IF($I$200:$R$200=2,(I75:R75)+0.0001,""))))))</f>
        <v>4.7619047619047397</v>
      </c>
      <c r="H75" s="110" t="s">
        <v>146</v>
      </c>
      <c r="I75" s="96">
        <v>7.46</v>
      </c>
      <c r="J75" s="96">
        <v>4.7619047619047397</v>
      </c>
      <c r="K75" s="96">
        <v>2.4715933562518102</v>
      </c>
      <c r="L75" s="96">
        <v>2.23191917327211</v>
      </c>
      <c r="M75" s="96">
        <v>1.7434000000000001</v>
      </c>
      <c r="N75" s="96">
        <v>1.6259999999999999</v>
      </c>
      <c r="O75" s="96">
        <v>4.1184615384615402</v>
      </c>
      <c r="P75" s="96">
        <v>7</v>
      </c>
      <c r="Q75" s="191">
        <v>0</v>
      </c>
      <c r="R75" s="193">
        <v>0</v>
      </c>
      <c r="S75" s="192"/>
    </row>
    <row r="76" spans="1:19" x14ac:dyDescent="0.2">
      <c r="A76" s="92">
        <v>71</v>
      </c>
      <c r="B76" s="92" t="s">
        <v>147</v>
      </c>
      <c r="C76" s="92" t="s">
        <v>148</v>
      </c>
      <c r="D76" s="93" t="str">
        <f t="shared" si="1"/>
        <v/>
      </c>
      <c r="E76" s="96">
        <f>IF(Options!$D$24 = 1, MAX(F76, G76),
IF(Options!$D$25 = 1, AVERAGE(F76,G76),
IF(Options!$D$26 = 1, IFERROR(GEOMEAN(F76, G76), MAX(F76, G76)))))</f>
        <v>8.7521425948164264</v>
      </c>
      <c r="F76" s="96" cm="1">
        <f t="array" ref="F76">IF(Options!$D$18=1, IFERROR(MAX(IF($I$199:$R$199=1,(I76:R76),"")),
     MAX(IF($I$199:$R$199=2,(I76:R76),""))),
IF(Options!$D$19=1, IFERROR(AVERAGE(IF($I$199:$R$199=1,(I76:R76),"")),
     AVERAGE(IF($I$199:$R$199=2,(I76:R76),""))),
IF(Options!$D$20=1, IFERROR(GEOMEAN(IF($I$199:$R$199=1,(I76:R76)+0.0001,"")),
     GEOMEAN(IF($I$199:$R$199=2,(I76:R76)+0.0001,""))))))</f>
        <v>7.66</v>
      </c>
      <c r="G76" s="96" cm="1">
        <f t="array" ref="G76">IF(Options!$D$18=1, IFERROR(MAX(IF($I$200:$R$200=1,(I76:R76),"")),
     MAX(IF($I$200:$R$200=2,(I76:R76),""))),
IF(Options!$D$19=1, IFERROR(AVERAGE(IF($I$200:$R$200=1,(I76:R76),"")),
     AVERAGE(IF($I$200:$R$200=2,(I76:R76),""))),
IF(Options!$D$20=1, IFERROR(GEOMEAN(IF($I$200:$R$200=1,(I76:R76)+0.0001,"")),
     GEOMEAN(IF($I$200:$R$200=2,(I76:R76)+0.0001,""))))))</f>
        <v>10</v>
      </c>
      <c r="H76" s="110" t="s">
        <v>148</v>
      </c>
      <c r="I76" s="96">
        <v>7.66</v>
      </c>
      <c r="J76" s="96">
        <v>10</v>
      </c>
      <c r="K76" s="96">
        <v>7.6940020332090802</v>
      </c>
      <c r="L76" s="96">
        <v>5.2304231010261102</v>
      </c>
      <c r="M76" s="96">
        <v>3.7704800000000001</v>
      </c>
      <c r="N76" s="96">
        <v>4.3579999999999997</v>
      </c>
      <c r="O76" s="96">
        <v>2.7876923076923101</v>
      </c>
      <c r="P76" s="96">
        <v>4.25</v>
      </c>
      <c r="Q76" s="191">
        <v>0</v>
      </c>
      <c r="R76" s="193">
        <v>0</v>
      </c>
      <c r="S76" s="192"/>
    </row>
    <row r="77" spans="1:19" x14ac:dyDescent="0.2">
      <c r="A77" s="92">
        <v>72</v>
      </c>
      <c r="B77" s="92" t="s">
        <v>149</v>
      </c>
      <c r="C77" s="92" t="s">
        <v>150</v>
      </c>
      <c r="D77" s="93" t="str">
        <f t="shared" si="1"/>
        <v/>
      </c>
      <c r="E77" s="96">
        <f>IF(Options!$D$24 = 1, MAX(F77, G77),
IF(Options!$D$25 = 1, AVERAGE(F77,G77),
IF(Options!$D$26 = 1, IFERROR(GEOMEAN(F77, G77), MAX(F77, G77)))))</f>
        <v>7.7827648410721171</v>
      </c>
      <c r="F77" s="96" cm="1">
        <f t="array" ref="F77">IF(Options!$D$18=1, IFERROR(MAX(IF($I$199:$R$199=1,(I77:R77),"")),
     MAX(IF($I$199:$R$199=2,(I77:R77),""))),
IF(Options!$D$19=1, IFERROR(AVERAGE(IF($I$199:$R$199=1,(I77:R77),"")),
     AVERAGE(IF($I$199:$R$199=2,(I77:R77),""))),
IF(Options!$D$20=1, IFERROR(GEOMEAN(IF($I$199:$R$199=1,(I77:R77)+0.0001,"")),
     GEOMEAN(IF($I$199:$R$199=2,(I77:R77)+0.0001,""))))))</f>
        <v>8.48</v>
      </c>
      <c r="G77" s="96" cm="1">
        <f t="array" ref="G77">IF(Options!$D$18=1, IFERROR(MAX(IF($I$200:$R$200=1,(I77:R77),"")),
     MAX(IF($I$200:$R$200=2,(I77:R77),""))),
IF(Options!$D$19=1, IFERROR(AVERAGE(IF($I$200:$R$200=1,(I77:R77),"")),
     AVERAGE(IF($I$200:$R$200=2,(I77:R77),""))),
IF(Options!$D$20=1, IFERROR(GEOMEAN(IF($I$200:$R$200=1,(I77:R77)+0.0001,"")),
     GEOMEAN(IF($I$200:$R$200=2,(I77:R77)+0.0001,""))))))</f>
        <v>7.1428571428571104</v>
      </c>
      <c r="H77" s="110" t="s">
        <v>150</v>
      </c>
      <c r="I77" s="96">
        <v>8.48</v>
      </c>
      <c r="J77" s="96">
        <v>7.1428571428571104</v>
      </c>
      <c r="K77" s="96">
        <v>0.97618589231561104</v>
      </c>
      <c r="L77" s="96">
        <v>1.05082888224616</v>
      </c>
      <c r="M77" s="96">
        <v>2.9140799999999998</v>
      </c>
      <c r="N77" s="96">
        <v>3.3180000000000001</v>
      </c>
      <c r="O77" s="96">
        <v>2.2923076923076899</v>
      </c>
      <c r="P77" s="96">
        <v>7.25</v>
      </c>
      <c r="Q77" s="191">
        <v>0</v>
      </c>
      <c r="R77" s="193">
        <v>0</v>
      </c>
      <c r="S77" s="192"/>
    </row>
    <row r="78" spans="1:19" x14ac:dyDescent="0.2">
      <c r="A78" s="92">
        <v>73</v>
      </c>
      <c r="B78" s="92" t="s">
        <v>151</v>
      </c>
      <c r="C78" s="92" t="s">
        <v>152</v>
      </c>
      <c r="D78" s="93" t="str">
        <f t="shared" si="1"/>
        <v/>
      </c>
      <c r="E78" s="96">
        <f>IF(Options!$D$24 = 1, MAX(F78, G78),
IF(Options!$D$25 = 1, AVERAGE(F78,G78),
IF(Options!$D$26 = 1, IFERROR(GEOMEAN(F78, G78), MAX(F78, G78)))))</f>
        <v>6.1237243569579451</v>
      </c>
      <c r="F78" s="96" cm="1">
        <f t="array" ref="F78">IF(Options!$D$18=1, IFERROR(MAX(IF($I$199:$R$199=1,(I78:R78),"")),
     MAX(IF($I$199:$R$199=2,(I78:R78),""))),
IF(Options!$D$19=1, IFERROR(AVERAGE(IF($I$199:$R$199=1,(I78:R78),"")),
     AVERAGE(IF($I$199:$R$199=2,(I78:R78),""))),
IF(Options!$D$20=1, IFERROR(GEOMEAN(IF($I$199:$R$199=1,(I78:R78)+0.0001,"")),
     GEOMEAN(IF($I$199:$R$199=2,(I78:R78)+0.0001,""))))))</f>
        <v>3.75</v>
      </c>
      <c r="G78" s="96" cm="1">
        <f t="array" ref="G78">IF(Options!$D$18=1, IFERROR(MAX(IF($I$200:$R$200=1,(I78:R78),"")),
     MAX(IF($I$200:$R$200=2,(I78:R78),""))),
IF(Options!$D$19=1, IFERROR(AVERAGE(IF($I$200:$R$200=1,(I78:R78),"")),
     AVERAGE(IF($I$200:$R$200=2,(I78:R78),""))),
IF(Options!$D$20=1, IFERROR(GEOMEAN(IF($I$200:$R$200=1,(I78:R78)+0.0001,"")),
     GEOMEAN(IF($I$200:$R$200=2,(I78:R78)+0.0001,""))))))</f>
        <v>10</v>
      </c>
      <c r="H78" s="110" t="s">
        <v>152</v>
      </c>
      <c r="I78" s="96">
        <v>3.34</v>
      </c>
      <c r="J78" s="96">
        <v>2.3809523809523698</v>
      </c>
      <c r="K78" s="96">
        <v>3.4235687476929102</v>
      </c>
      <c r="L78" s="96">
        <v>7.5400545586102803</v>
      </c>
      <c r="M78" s="96">
        <v>10</v>
      </c>
      <c r="N78" s="96">
        <v>8.3520000000000003</v>
      </c>
      <c r="O78" s="96">
        <v>4.7923076923076904</v>
      </c>
      <c r="P78" s="96">
        <v>3.75</v>
      </c>
      <c r="Q78" s="191">
        <v>0</v>
      </c>
      <c r="R78" s="193">
        <v>0</v>
      </c>
      <c r="S78" s="192"/>
    </row>
    <row r="79" spans="1:19" x14ac:dyDescent="0.2">
      <c r="A79" s="92">
        <v>74</v>
      </c>
      <c r="B79" s="92" t="s">
        <v>153</v>
      </c>
      <c r="C79" s="92" t="s">
        <v>154</v>
      </c>
      <c r="D79" s="93" t="str">
        <f t="shared" si="1"/>
        <v/>
      </c>
      <c r="E79" s="96">
        <f>IF(Options!$D$24 = 1, MAX(F79, G79),
IF(Options!$D$25 = 1, AVERAGE(F79,G79),
IF(Options!$D$26 = 1, IFERROR(GEOMEAN(F79, G79), MAX(F79, G79)))))</f>
        <v>7.6791425803425994</v>
      </c>
      <c r="F79" s="96" cm="1">
        <f t="array" ref="F79">IF(Options!$D$18=1, IFERROR(MAX(IF($I$199:$R$199=1,(I79:R79),"")),
     MAX(IF($I$199:$R$199=2,(I79:R79),""))),
IF(Options!$D$19=1, IFERROR(AVERAGE(IF($I$199:$R$199=1,(I79:R79),"")),
     AVERAGE(IF($I$199:$R$199=2,(I79:R79),""))),
IF(Options!$D$20=1, IFERROR(GEOMEAN(IF($I$199:$R$199=1,(I79:R79)+0.0001,"")),
     GEOMEAN(IF($I$199:$R$199=2,(I79:R79)+0.0001,""))))))</f>
        <v>10</v>
      </c>
      <c r="G79" s="96" cm="1">
        <f t="array" ref="G79">IF(Options!$D$18=1, IFERROR(MAX(IF($I$200:$R$200=1,(I79:R79),"")),
     MAX(IF($I$200:$R$200=2,(I79:R79),""))),
IF(Options!$D$19=1, IFERROR(AVERAGE(IF($I$200:$R$200=1,(I79:R79),"")),
     AVERAGE(IF($I$200:$R$200=2,(I79:R79),""))),
IF(Options!$D$20=1, IFERROR(GEOMEAN(IF($I$200:$R$200=1,(I79:R79)+0.0001,"")),
     GEOMEAN(IF($I$200:$R$200=2,(I79:R79)+0.0001,""))))))</f>
        <v>5.8969230769230796</v>
      </c>
      <c r="H79" s="110" t="s">
        <v>154</v>
      </c>
      <c r="I79" s="96">
        <v>7.7</v>
      </c>
      <c r="J79" s="96">
        <v>2.3809523809523698</v>
      </c>
      <c r="K79" s="96">
        <v>6.6666666666748099E-4</v>
      </c>
      <c r="L79" s="96">
        <v>6.6666666666748099E-4</v>
      </c>
      <c r="M79" s="96">
        <v>1.10399999999995E-2</v>
      </c>
      <c r="N79" s="96">
        <v>2.5999999999999801E-2</v>
      </c>
      <c r="O79" s="96">
        <v>5.8969230769230796</v>
      </c>
      <c r="P79" s="96">
        <v>10</v>
      </c>
      <c r="Q79" s="191">
        <v>0</v>
      </c>
      <c r="R79" s="193">
        <v>0</v>
      </c>
      <c r="S79" s="192"/>
    </row>
    <row r="80" spans="1:19" x14ac:dyDescent="0.2">
      <c r="A80" s="92">
        <v>75</v>
      </c>
      <c r="B80" s="92" t="s">
        <v>155</v>
      </c>
      <c r="C80" s="92" t="s">
        <v>156</v>
      </c>
      <c r="D80" s="93" t="str">
        <f t="shared" si="1"/>
        <v/>
      </c>
      <c r="E80" s="96">
        <f>IF(Options!$D$24 = 1, MAX(F80, G80),
IF(Options!$D$25 = 1, AVERAGE(F80,G80),
IF(Options!$D$26 = 1, IFERROR(GEOMEAN(F80, G80), MAX(F80, G80)))))</f>
        <v>5.9160797830996161</v>
      </c>
      <c r="F80" s="96" cm="1">
        <f t="array" ref="F80">IF(Options!$D$18=1, IFERROR(MAX(IF($I$199:$R$199=1,(I80:R80),"")),
     MAX(IF($I$199:$R$199=2,(I80:R80),""))),
IF(Options!$D$19=1, IFERROR(AVERAGE(IF($I$199:$R$199=1,(I80:R80),"")),
     AVERAGE(IF($I$199:$R$199=2,(I80:R80),""))),
IF(Options!$D$20=1, IFERROR(GEOMEAN(IF($I$199:$R$199=1,(I80:R80)+0.0001,"")),
     GEOMEAN(IF($I$199:$R$199=2,(I80:R80)+0.0001,""))))))</f>
        <v>3.5</v>
      </c>
      <c r="G80" s="96" cm="1">
        <f t="array" ref="G80">IF(Options!$D$18=1, IFERROR(MAX(IF($I$200:$R$200=1,(I80:R80),"")),
     MAX(IF($I$200:$R$200=2,(I80:R80),""))),
IF(Options!$D$19=1, IFERROR(AVERAGE(IF($I$200:$R$200=1,(I80:R80),"")),
     AVERAGE(IF($I$200:$R$200=2,(I80:R80),""))),
IF(Options!$D$20=1, IFERROR(GEOMEAN(IF($I$200:$R$200=1,(I80:R80)+0.0001,"")),
     GEOMEAN(IF($I$200:$R$200=2,(I80:R80)+0.0001,""))))))</f>
        <v>10</v>
      </c>
      <c r="H80" s="110" t="s">
        <v>156</v>
      </c>
      <c r="I80" s="96">
        <v>3.2</v>
      </c>
      <c r="J80" s="96">
        <v>9.5238095238094793</v>
      </c>
      <c r="K80" s="96">
        <v>3.57610719274683</v>
      </c>
      <c r="L80" s="96">
        <v>1.9597149948194601</v>
      </c>
      <c r="M80" s="96">
        <v>10</v>
      </c>
      <c r="N80" s="96">
        <v>10</v>
      </c>
      <c r="O80" s="96">
        <v>1.3138461538461399</v>
      </c>
      <c r="P80" s="96">
        <v>3.5</v>
      </c>
      <c r="Q80" s="191">
        <v>0</v>
      </c>
      <c r="R80" s="193">
        <v>0</v>
      </c>
      <c r="S80" s="192"/>
    </row>
    <row r="81" spans="1:19" x14ac:dyDescent="0.2">
      <c r="A81" s="92">
        <v>76</v>
      </c>
      <c r="B81" s="92" t="s">
        <v>157</v>
      </c>
      <c r="C81" s="92" t="s">
        <v>158</v>
      </c>
      <c r="D81" s="93" t="str">
        <f t="shared" si="1"/>
        <v/>
      </c>
      <c r="E81" s="96">
        <f>IF(Options!$D$24 = 1, MAX(F81, G81),
IF(Options!$D$25 = 1, AVERAGE(F81,G81),
IF(Options!$D$26 = 1, IFERROR(GEOMEAN(F81, G81), MAX(F81, G81)))))</f>
        <v>5.3452248382484751</v>
      </c>
      <c r="F81" s="96" cm="1">
        <f t="array" ref="F81">IF(Options!$D$18=1, IFERROR(MAX(IF($I$199:$R$199=1,(I81:R81),"")),
     MAX(IF($I$199:$R$199=2,(I81:R81),""))),
IF(Options!$D$19=1, IFERROR(AVERAGE(IF($I$199:$R$199=1,(I81:R81),"")),
     AVERAGE(IF($I$199:$R$199=2,(I81:R81),""))),
IF(Options!$D$20=1, IFERROR(GEOMEAN(IF($I$199:$R$199=1,(I81:R81)+0.0001,"")),
     GEOMEAN(IF($I$199:$R$199=2,(I81:R81)+0.0001,""))))))</f>
        <v>6</v>
      </c>
      <c r="G81" s="96" cm="1">
        <f t="array" ref="G81">IF(Options!$D$18=1, IFERROR(MAX(IF($I$200:$R$200=1,(I81:R81),"")),
     MAX(IF($I$200:$R$200=2,(I81:R81),""))),
IF(Options!$D$19=1, IFERROR(AVERAGE(IF($I$200:$R$200=1,(I81:R81),"")),
     AVERAGE(IF($I$200:$R$200=2,(I81:R81),""))),
IF(Options!$D$20=1, IFERROR(GEOMEAN(IF($I$200:$R$200=1,(I81:R81)+0.0001,"")),
     GEOMEAN(IF($I$200:$R$200=2,(I81:R81)+0.0001,""))))))</f>
        <v>4.7619047619047397</v>
      </c>
      <c r="H81" s="110" t="s">
        <v>158</v>
      </c>
      <c r="I81" s="96">
        <v>2.68</v>
      </c>
      <c r="J81" s="96">
        <v>4.7619047619047397</v>
      </c>
      <c r="K81" s="96">
        <v>0</v>
      </c>
      <c r="L81" s="96">
        <v>0</v>
      </c>
      <c r="M81" s="96">
        <v>0.75004000000000004</v>
      </c>
      <c r="N81" s="96">
        <v>0.94</v>
      </c>
      <c r="O81" s="96">
        <v>2.0276923076923099</v>
      </c>
      <c r="P81" s="96">
        <v>6</v>
      </c>
      <c r="Q81" s="191">
        <v>0</v>
      </c>
      <c r="R81" s="193">
        <v>0</v>
      </c>
      <c r="S81" s="192"/>
    </row>
    <row r="82" spans="1:19" x14ac:dyDescent="0.2">
      <c r="A82" s="92">
        <v>77</v>
      </c>
      <c r="B82" s="92" t="s">
        <v>159</v>
      </c>
      <c r="C82" s="92" t="s">
        <v>160</v>
      </c>
      <c r="D82" s="93" t="str">
        <f t="shared" si="1"/>
        <v/>
      </c>
      <c r="E82" s="96">
        <f>IF(Options!$D$24 = 1, MAX(F82, G82),
IF(Options!$D$25 = 1, AVERAGE(F82,G82),
IF(Options!$D$26 = 1, IFERROR(GEOMEAN(F82, G82), MAX(F82, G82)))))</f>
        <v>7.7255608840240866</v>
      </c>
      <c r="F82" s="96" cm="1">
        <f t="array" ref="F82">IF(Options!$D$18=1, IFERROR(MAX(IF($I$199:$R$199=1,(I82:R82),"")),
     MAX(IF($I$199:$R$199=2,(I82:R82),""))),
IF(Options!$D$19=1, IFERROR(AVERAGE(IF($I$199:$R$199=1,(I82:R82),"")),
     AVERAGE(IF($I$199:$R$199=2,(I82:R82),""))),
IF(Options!$D$20=1, IFERROR(GEOMEAN(IF($I$199:$R$199=1,(I82:R82)+0.0001,"")),
     GEOMEAN(IF($I$199:$R$199=2,(I82:R82)+0.0001,""))))))</f>
        <v>6.5</v>
      </c>
      <c r="G82" s="96" cm="1">
        <f t="array" ref="G82">IF(Options!$D$18=1, IFERROR(MAX(IF($I$200:$R$200=1,(I82:R82),"")),
     MAX(IF($I$200:$R$200=2,(I82:R82),""))),
IF(Options!$D$19=1, IFERROR(AVERAGE(IF($I$200:$R$200=1,(I82:R82),"")),
     AVERAGE(IF($I$200:$R$200=2,(I82:R82),""))),
IF(Options!$D$20=1, IFERROR(GEOMEAN(IF($I$200:$R$200=1,(I82:R82)+0.0001,"")),
     GEOMEAN(IF($I$200:$R$200=2,(I82:R82)+0.0001,""))))))</f>
        <v>9.1821986111943108</v>
      </c>
      <c r="H82" s="110" t="s">
        <v>160</v>
      </c>
      <c r="I82" s="96">
        <v>4.7</v>
      </c>
      <c r="J82" s="96">
        <v>7.1428571428571104</v>
      </c>
      <c r="K82" s="96">
        <v>6.6869327694069902</v>
      </c>
      <c r="L82" s="96">
        <v>9.1821986111943108</v>
      </c>
      <c r="M82" s="96">
        <v>1.62964</v>
      </c>
      <c r="N82" s="96">
        <v>0.38800000000000001</v>
      </c>
      <c r="O82" s="96">
        <v>1.3538461538461499</v>
      </c>
      <c r="P82" s="96">
        <v>6.5</v>
      </c>
      <c r="Q82" s="191">
        <v>0</v>
      </c>
      <c r="R82" s="193">
        <v>0</v>
      </c>
      <c r="S82" s="192"/>
    </row>
    <row r="83" spans="1:19" x14ac:dyDescent="0.2">
      <c r="A83" s="92">
        <v>78</v>
      </c>
      <c r="B83" s="92" t="s">
        <v>161</v>
      </c>
      <c r="C83" s="92" t="s">
        <v>162</v>
      </c>
      <c r="D83" s="93" t="str">
        <f t="shared" si="1"/>
        <v/>
      </c>
      <c r="E83" s="96">
        <f>IF(Options!$D$24 = 1, MAX(F83, G83),
IF(Options!$D$25 = 1, AVERAGE(F83,G83),
IF(Options!$D$26 = 1, IFERROR(GEOMEAN(F83, G83), MAX(F83, G83)))))</f>
        <v>3.4503277967117629</v>
      </c>
      <c r="F83" s="96" cm="1">
        <f t="array" ref="F83">IF(Options!$D$18=1, IFERROR(MAX(IF($I$199:$R$199=1,(I83:R83),"")),
     MAX(IF($I$199:$R$199=2,(I83:R83),""))),
IF(Options!$D$19=1, IFERROR(AVERAGE(IF($I$199:$R$199=1,(I83:R83),"")),
     AVERAGE(IF($I$199:$R$199=2,(I83:R83),""))),
IF(Options!$D$20=1, IFERROR(GEOMEAN(IF($I$199:$R$199=1,(I83:R83)+0.0001,"")),
     GEOMEAN(IF($I$199:$R$199=2,(I83:R83)+0.0001,""))))))</f>
        <v>2.5</v>
      </c>
      <c r="G83" s="96" cm="1">
        <f t="array" ref="G83">IF(Options!$D$18=1, IFERROR(MAX(IF($I$200:$R$200=1,(I83:R83),"")),
     MAX(IF($I$200:$R$200=2,(I83:R83),""))),
IF(Options!$D$19=1, IFERROR(AVERAGE(IF($I$200:$R$200=1,(I83:R83),"")),
     AVERAGE(IF($I$200:$R$200=2,(I83:R83),""))),
IF(Options!$D$20=1, IFERROR(GEOMEAN(IF($I$200:$R$200=1,(I83:R83)+0.0001,"")),
     GEOMEAN(IF($I$200:$R$200=2,(I83:R83)+0.0001,""))))))</f>
        <v>4.7619047619047397</v>
      </c>
      <c r="H83" s="110" t="s">
        <v>162</v>
      </c>
      <c r="I83" s="96">
        <v>2.2000000000000002</v>
      </c>
      <c r="J83" s="96">
        <v>4.7619047619047397</v>
      </c>
      <c r="K83" s="96">
        <v>0</v>
      </c>
      <c r="L83" s="96">
        <v>0.69836512334565304</v>
      </c>
      <c r="M83" s="96">
        <v>4.5618800000000004</v>
      </c>
      <c r="N83" s="96">
        <v>4.5720000000000001</v>
      </c>
      <c r="O83" s="96">
        <v>0</v>
      </c>
      <c r="P83" s="96">
        <v>2.5</v>
      </c>
      <c r="Q83" s="191">
        <v>0</v>
      </c>
      <c r="R83" s="193">
        <v>0</v>
      </c>
      <c r="S83" s="192"/>
    </row>
    <row r="84" spans="1:19" x14ac:dyDescent="0.2">
      <c r="A84" s="92">
        <v>79</v>
      </c>
      <c r="B84" s="92" t="s">
        <v>163</v>
      </c>
      <c r="C84" s="92" t="s">
        <v>164</v>
      </c>
      <c r="D84" s="93" t="str">
        <f t="shared" si="1"/>
        <v/>
      </c>
      <c r="E84" s="96">
        <f>IF(Options!$D$24 = 1, MAX(F84, G84),
IF(Options!$D$25 = 1, AVERAGE(F84,G84),
IF(Options!$D$26 = 1, IFERROR(GEOMEAN(F84, G84), MAX(F84, G84)))))</f>
        <v>4.8989990814451065</v>
      </c>
      <c r="F84" s="96" cm="1">
        <f t="array" ref="F84">IF(Options!$D$18=1, IFERROR(MAX(IF($I$199:$R$199=1,(I84:R84),"")),
     MAX(IF($I$199:$R$199=2,(I84:R84),""))),
IF(Options!$D$19=1, IFERROR(AVERAGE(IF($I$199:$R$199=1,(I84:R84),"")),
     AVERAGE(IF($I$199:$R$199=2,(I84:R84),""))),
IF(Options!$D$20=1, IFERROR(GEOMEAN(IF($I$199:$R$199=1,(I84:R84)+0.0001,"")),
     GEOMEAN(IF($I$199:$R$199=2,(I84:R84)+0.0001,""))))))</f>
        <v>6.46</v>
      </c>
      <c r="G84" s="96" cm="1">
        <f t="array" ref="G84">IF(Options!$D$18=1, IFERROR(MAX(IF($I$200:$R$200=1,(I84:R84),"")),
     MAX(IF($I$200:$R$200=2,(I84:R84),""))),
IF(Options!$D$19=1, IFERROR(AVERAGE(IF($I$200:$R$200=1,(I84:R84),"")),
     AVERAGE(IF($I$200:$R$200=2,(I84:R84),""))),
IF(Options!$D$20=1, IFERROR(GEOMEAN(IF($I$200:$R$200=1,(I84:R84)+0.0001,"")),
     GEOMEAN(IF($I$200:$R$200=2,(I84:R84)+0.0001,""))))))</f>
        <v>3.7151999999999998</v>
      </c>
      <c r="H84" s="110" t="s">
        <v>164</v>
      </c>
      <c r="I84" s="96">
        <v>6.46</v>
      </c>
      <c r="J84" s="96">
        <v>2.3809523809523698</v>
      </c>
      <c r="K84" s="96">
        <v>5.9979007347266101E-4</v>
      </c>
      <c r="L84" s="96">
        <v>0</v>
      </c>
      <c r="M84" s="96">
        <v>3.7151999999999998</v>
      </c>
      <c r="N84" s="96">
        <v>2.04</v>
      </c>
      <c r="O84" s="96">
        <v>2.46</v>
      </c>
      <c r="P84" s="96">
        <v>4.25</v>
      </c>
      <c r="Q84" s="191">
        <v>0</v>
      </c>
      <c r="R84" s="193">
        <v>0</v>
      </c>
      <c r="S84" s="192"/>
    </row>
    <row r="85" spans="1:19" x14ac:dyDescent="0.2">
      <c r="A85" s="92">
        <v>80</v>
      </c>
      <c r="B85" s="92" t="s">
        <v>165</v>
      </c>
      <c r="C85" s="92" t="s">
        <v>166</v>
      </c>
      <c r="D85" s="93" t="str">
        <f t="shared" si="1"/>
        <v/>
      </c>
      <c r="E85" s="96">
        <f>IF(Options!$D$24 = 1, MAX(F85, G85),
IF(Options!$D$25 = 1, AVERAGE(F85,G85),
IF(Options!$D$26 = 1, IFERROR(GEOMEAN(F85, G85), MAX(F85, G85)))))</f>
        <v>6.9567356712757169</v>
      </c>
      <c r="F85" s="96" cm="1">
        <f t="array" ref="F85">IF(Options!$D$18=1, IFERROR(MAX(IF($I$199:$R$199=1,(I85:R85),"")),
     MAX(IF($I$199:$R$199=2,(I85:R85),""))),
IF(Options!$D$19=1, IFERROR(AVERAGE(IF($I$199:$R$199=1,(I85:R85),"")),
     AVERAGE(IF($I$199:$R$199=2,(I85:R85),""))),
IF(Options!$D$20=1, IFERROR(GEOMEAN(IF($I$199:$R$199=1,(I85:R85)+0.0001,"")),
     GEOMEAN(IF($I$199:$R$199=2,(I85:R85)+0.0001,""))))))</f>
        <v>8.84</v>
      </c>
      <c r="G85" s="96" cm="1">
        <f t="array" ref="G85">IF(Options!$D$18=1, IFERROR(MAX(IF($I$200:$R$200=1,(I85:R85),"")),
     MAX(IF($I$200:$R$200=2,(I85:R85),""))),
IF(Options!$D$19=1, IFERROR(AVERAGE(IF($I$200:$R$200=1,(I85:R85),"")),
     AVERAGE(IF($I$200:$R$200=2,(I85:R85),""))),
IF(Options!$D$20=1, IFERROR(GEOMEAN(IF($I$200:$R$200=1,(I85:R85)+0.0001,"")),
     GEOMEAN(IF($I$200:$R$200=2,(I85:R85)+0.0001,""))))))</f>
        <v>5.4746800000000002</v>
      </c>
      <c r="H85" s="110" t="s">
        <v>166</v>
      </c>
      <c r="I85" s="96">
        <v>8.84</v>
      </c>
      <c r="J85" s="96">
        <v>4.7619047619047397</v>
      </c>
      <c r="K85" s="96">
        <v>1.78719552714191</v>
      </c>
      <c r="L85" s="96">
        <v>1.1125667218253801</v>
      </c>
      <c r="M85" s="96">
        <v>5.4746800000000002</v>
      </c>
      <c r="N85" s="96">
        <v>1.456</v>
      </c>
      <c r="O85" s="96">
        <v>1.7307692307692299</v>
      </c>
      <c r="P85" s="96">
        <v>7</v>
      </c>
      <c r="Q85" s="191">
        <v>0</v>
      </c>
      <c r="R85" s="193">
        <v>0</v>
      </c>
      <c r="S85" s="192"/>
    </row>
    <row r="86" spans="1:19" x14ac:dyDescent="0.2">
      <c r="A86" s="92">
        <v>81</v>
      </c>
      <c r="B86" s="92" t="s">
        <v>167</v>
      </c>
      <c r="C86" s="92" t="s">
        <v>168</v>
      </c>
      <c r="D86" s="93" t="str">
        <f t="shared" si="1"/>
        <v/>
      </c>
      <c r="E86" s="96">
        <f>IF(Options!$D$24 = 1, MAX(F86, G86),
IF(Options!$D$25 = 1, AVERAGE(F86,G86),
IF(Options!$D$26 = 1, IFERROR(GEOMEAN(F86, G86), MAX(F86, G86)))))</f>
        <v>5.8186891012617874</v>
      </c>
      <c r="F86" s="96" cm="1">
        <f t="array" ref="F86">IF(Options!$D$18=1, IFERROR(MAX(IF($I$199:$R$199=1,(I86:R86),"")),
     MAX(IF($I$199:$R$199=2,(I86:R86),""))),
IF(Options!$D$19=1, IFERROR(AVERAGE(IF($I$199:$R$199=1,(I86:R86),"")),
     AVERAGE(IF($I$199:$R$199=2,(I86:R86),""))),
IF(Options!$D$20=1, IFERROR(GEOMEAN(IF($I$199:$R$199=1,(I86:R86)+0.0001,"")),
     GEOMEAN(IF($I$199:$R$199=2,(I86:R86)+0.0001,""))))))</f>
        <v>4.74</v>
      </c>
      <c r="G86" s="96" cm="1">
        <f t="array" ref="G86">IF(Options!$D$18=1, IFERROR(MAX(IF($I$200:$R$200=1,(I86:R86),"")),
     MAX(IF($I$200:$R$200=2,(I86:R86),""))),
IF(Options!$D$19=1, IFERROR(AVERAGE(IF($I$200:$R$200=1,(I86:R86),"")),
     AVERAGE(IF($I$200:$R$200=2,(I86:R86),""))),
IF(Options!$D$20=1, IFERROR(GEOMEAN(IF($I$200:$R$200=1,(I86:R86)+0.0001,"")),
     GEOMEAN(IF($I$200:$R$200=2,(I86:R86)+0.0001,""))))))</f>
        <v>7.1428571428571104</v>
      </c>
      <c r="H86" s="110" t="s">
        <v>168</v>
      </c>
      <c r="I86" s="96">
        <v>4.74</v>
      </c>
      <c r="J86" s="96">
        <v>7.1428571428571104</v>
      </c>
      <c r="K86" s="96">
        <v>6.6666666666748099E-4</v>
      </c>
      <c r="L86" s="96">
        <v>6.6666666666748099E-4</v>
      </c>
      <c r="M86" s="96">
        <v>1.1052</v>
      </c>
      <c r="N86" s="96">
        <v>0</v>
      </c>
      <c r="O86" s="96">
        <v>3.66923076923077</v>
      </c>
      <c r="P86" s="96">
        <v>1.5</v>
      </c>
      <c r="Q86" s="191">
        <v>0</v>
      </c>
      <c r="R86" s="193">
        <v>0</v>
      </c>
      <c r="S86" s="192"/>
    </row>
    <row r="87" spans="1:19" x14ac:dyDescent="0.2">
      <c r="A87" s="92">
        <v>82</v>
      </c>
      <c r="B87" s="92" t="s">
        <v>169</v>
      </c>
      <c r="C87" s="92" t="s">
        <v>170</v>
      </c>
      <c r="D87" s="93" t="str">
        <f t="shared" si="1"/>
        <v/>
      </c>
      <c r="E87" s="96">
        <f>IF(Options!$D$24 = 1, MAX(F87, G87),
IF(Options!$D$25 = 1, AVERAGE(F87,G87),
IF(Options!$D$26 = 1, IFERROR(GEOMEAN(F87, G87), MAX(F87, G87)))))</f>
        <v>4.6496287614225205</v>
      </c>
      <c r="F87" s="96" cm="1">
        <f t="array" ref="F87">IF(Options!$D$18=1, IFERROR(MAX(IF($I$199:$R$199=1,(I87:R87),"")),
     MAX(IF($I$199:$R$199=2,(I87:R87),""))),
IF(Options!$D$19=1, IFERROR(AVERAGE(IF($I$199:$R$199=1,(I87:R87),"")),
     AVERAGE(IF($I$199:$R$199=2,(I87:R87),""))),
IF(Options!$D$20=1, IFERROR(GEOMEAN(IF($I$199:$R$199=1,(I87:R87)+0.0001,"")),
     GEOMEAN(IF($I$199:$R$199=2,(I87:R87)+0.0001,""))))))</f>
        <v>4.54</v>
      </c>
      <c r="G87" s="96" cm="1">
        <f t="array" ref="G87">IF(Options!$D$18=1, IFERROR(MAX(IF($I$200:$R$200=1,(I87:R87),"")),
     MAX(IF($I$200:$R$200=2,(I87:R87),""))),
IF(Options!$D$19=1, IFERROR(AVERAGE(IF($I$200:$R$200=1,(I87:R87),"")),
     AVERAGE(IF($I$200:$R$200=2,(I87:R87),""))),
IF(Options!$D$20=1, IFERROR(GEOMEAN(IF($I$200:$R$200=1,(I87:R87)+0.0001,"")),
     GEOMEAN(IF($I$200:$R$200=2,(I87:R87)+0.0001,""))))))</f>
        <v>4.7619047619047397</v>
      </c>
      <c r="H87" s="110" t="s">
        <v>170</v>
      </c>
      <c r="I87" s="96">
        <v>4.54</v>
      </c>
      <c r="J87" s="96">
        <v>4.7619047619047397</v>
      </c>
      <c r="K87" s="96">
        <v>0</v>
      </c>
      <c r="L87" s="96">
        <v>0</v>
      </c>
      <c r="M87" s="96">
        <v>2.74112</v>
      </c>
      <c r="N87" s="96">
        <v>3.07</v>
      </c>
      <c r="O87" s="96">
        <v>2.2123076923076899</v>
      </c>
      <c r="P87" s="96">
        <v>1.75</v>
      </c>
      <c r="Q87" s="191">
        <v>0</v>
      </c>
      <c r="R87" s="193">
        <v>0</v>
      </c>
      <c r="S87" s="192"/>
    </row>
    <row r="88" spans="1:19" x14ac:dyDescent="0.2">
      <c r="A88" s="92">
        <v>83</v>
      </c>
      <c r="B88" s="92" t="s">
        <v>171</v>
      </c>
      <c r="C88" s="92" t="s">
        <v>172</v>
      </c>
      <c r="D88" s="93" t="str">
        <f t="shared" si="1"/>
        <v/>
      </c>
      <c r="E88" s="96">
        <f>IF(Options!$D$24 = 1, MAX(F88, G88),
IF(Options!$D$25 = 1, AVERAGE(F88,G88),
IF(Options!$D$26 = 1, IFERROR(GEOMEAN(F88, G88), MAX(F88, G88)))))</f>
        <v>5.4772255750516612</v>
      </c>
      <c r="F88" s="96" cm="1">
        <f t="array" ref="F88">IF(Options!$D$18=1, IFERROR(MAX(IF($I$199:$R$199=1,(I88:R88),"")),
     MAX(IF($I$199:$R$199=2,(I88:R88),""))),
IF(Options!$D$19=1, IFERROR(AVERAGE(IF($I$199:$R$199=1,(I88:R88),"")),
     AVERAGE(IF($I$199:$R$199=2,(I88:R88),""))),
IF(Options!$D$20=1, IFERROR(GEOMEAN(IF($I$199:$R$199=1,(I88:R88)+0.0001,"")),
     GEOMEAN(IF($I$199:$R$199=2,(I88:R88)+0.0001,""))))))</f>
        <v>3</v>
      </c>
      <c r="G88" s="96" cm="1">
        <f t="array" ref="G88">IF(Options!$D$18=1, IFERROR(MAX(IF($I$200:$R$200=1,(I88:R88),"")),
     MAX(IF($I$200:$R$200=2,(I88:R88),""))),
IF(Options!$D$19=1, IFERROR(AVERAGE(IF($I$200:$R$200=1,(I88:R88),"")),
     AVERAGE(IF($I$200:$R$200=2,(I88:R88),""))),
IF(Options!$D$20=1, IFERROR(GEOMEAN(IF($I$200:$R$200=1,(I88:R88)+0.0001,"")),
     GEOMEAN(IF($I$200:$R$200=2,(I88:R88)+0.0001,""))))))</f>
        <v>10</v>
      </c>
      <c r="H88" s="110" t="s">
        <v>172</v>
      </c>
      <c r="I88" s="96">
        <v>2.76</v>
      </c>
      <c r="J88" s="96">
        <v>4.7619047619047397</v>
      </c>
      <c r="K88" s="96">
        <v>1.89989579641868</v>
      </c>
      <c r="L88" s="96">
        <v>0.36062896406760803</v>
      </c>
      <c r="M88" s="96">
        <v>10</v>
      </c>
      <c r="N88" s="96">
        <v>10</v>
      </c>
      <c r="O88" s="96">
        <v>0</v>
      </c>
      <c r="P88" s="96">
        <v>3</v>
      </c>
      <c r="Q88" s="191">
        <v>0</v>
      </c>
      <c r="R88" s="193">
        <v>0</v>
      </c>
      <c r="S88" s="192"/>
    </row>
    <row r="89" spans="1:19" x14ac:dyDescent="0.2">
      <c r="A89" s="92">
        <v>84</v>
      </c>
      <c r="B89" s="92" t="s">
        <v>173</v>
      </c>
      <c r="C89" s="92" t="s">
        <v>174</v>
      </c>
      <c r="D89" s="93" t="str">
        <f t="shared" si="1"/>
        <v/>
      </c>
      <c r="E89" s="96">
        <f>IF(Options!$D$24 = 1, MAX(F89, G89),
IF(Options!$D$25 = 1, AVERAGE(F89,G89),
IF(Options!$D$26 = 1, IFERROR(GEOMEAN(F89, G89), MAX(F89, G89)))))</f>
        <v>7.6531972777021959</v>
      </c>
      <c r="F89" s="96" cm="1">
        <f t="array" ref="F89">IF(Options!$D$18=1, IFERROR(MAX(IF($I$199:$R$199=1,(I89:R89),"")),
     MAX(IF($I$199:$R$199=2,(I89:R89),""))),
IF(Options!$D$19=1, IFERROR(AVERAGE(IF($I$199:$R$199=1,(I89:R89),"")),
     AVERAGE(IF($I$199:$R$199=2,(I89:R89),""))),
IF(Options!$D$20=1, IFERROR(GEOMEAN(IF($I$199:$R$199=1,(I89:R89)+0.0001,"")),
     GEOMEAN(IF($I$199:$R$199=2,(I89:R89)+0.0001,""))))))</f>
        <v>8.1999999999999993</v>
      </c>
      <c r="G89" s="96" cm="1">
        <f t="array" ref="G89">IF(Options!$D$18=1, IFERROR(MAX(IF($I$200:$R$200=1,(I89:R89),"")),
     MAX(IF($I$200:$R$200=2,(I89:R89),""))),
IF(Options!$D$19=1, IFERROR(AVERAGE(IF($I$200:$R$200=1,(I89:R89),"")),
     AVERAGE(IF($I$200:$R$200=2,(I89:R89),""))),
IF(Options!$D$20=1, IFERROR(GEOMEAN(IF($I$200:$R$200=1,(I89:R89)+0.0001,"")),
     GEOMEAN(IF($I$200:$R$200=2,(I89:R89)+0.0001,""))))))</f>
        <v>7.1428571428571104</v>
      </c>
      <c r="H89" s="110" t="s">
        <v>174</v>
      </c>
      <c r="I89" s="96">
        <v>8.1999999999999993</v>
      </c>
      <c r="J89" s="96">
        <v>7.1428571428571104</v>
      </c>
      <c r="K89" s="96">
        <v>1.6912628774563601</v>
      </c>
      <c r="L89" s="96">
        <v>0</v>
      </c>
      <c r="M89" s="96">
        <v>5.5750400000000004</v>
      </c>
      <c r="N89" s="96">
        <v>3.57</v>
      </c>
      <c r="O89" s="96">
        <v>2.62769230769231</v>
      </c>
      <c r="P89" s="96">
        <v>5.25</v>
      </c>
      <c r="Q89" s="191">
        <v>0</v>
      </c>
      <c r="R89" s="193">
        <v>0</v>
      </c>
      <c r="S89" s="192"/>
    </row>
    <row r="90" spans="1:19" x14ac:dyDescent="0.2">
      <c r="A90" s="92">
        <v>85</v>
      </c>
      <c r="B90" s="92" t="s">
        <v>175</v>
      </c>
      <c r="C90" s="92" t="s">
        <v>176</v>
      </c>
      <c r="D90" s="93" t="str">
        <f t="shared" si="1"/>
        <v/>
      </c>
      <c r="E90" s="96">
        <f>IF(Options!$D$24 = 1, MAX(F90, G90),
IF(Options!$D$25 = 1, AVERAGE(F90,G90),
IF(Options!$D$26 = 1, IFERROR(GEOMEAN(F90, G90), MAX(F90, G90)))))</f>
        <v>7.5828754440515498</v>
      </c>
      <c r="F90" s="96" cm="1">
        <f t="array" ref="F90">IF(Options!$D$18=1, IFERROR(MAX(IF($I$199:$R$199=1,(I90:R90),"")),
     MAX(IF($I$199:$R$199=2,(I90:R90),""))),
IF(Options!$D$19=1, IFERROR(AVERAGE(IF($I$199:$R$199=1,(I90:R90),"")),
     AVERAGE(IF($I$199:$R$199=2,(I90:R90),""))),
IF(Options!$D$20=1, IFERROR(GEOMEAN(IF($I$199:$R$199=1,(I90:R90)+0.0001,"")),
     GEOMEAN(IF($I$199:$R$199=2,(I90:R90)+0.0001,""))))))</f>
        <v>5.75</v>
      </c>
      <c r="G90" s="96" cm="1">
        <f t="array" ref="G90">IF(Options!$D$18=1, IFERROR(MAX(IF($I$200:$R$200=1,(I90:R90),"")),
     MAX(IF($I$200:$R$200=2,(I90:R90),""))),
IF(Options!$D$19=1, IFERROR(AVERAGE(IF($I$200:$R$200=1,(I90:R90),"")),
     AVERAGE(IF($I$200:$R$200=2,(I90:R90),""))),
IF(Options!$D$20=1, IFERROR(GEOMEAN(IF($I$200:$R$200=1,(I90:R90)+0.0001,"")),
     GEOMEAN(IF($I$200:$R$200=2,(I90:R90)+0.0001,""))))))</f>
        <v>10</v>
      </c>
      <c r="H90" s="110" t="s">
        <v>176</v>
      </c>
      <c r="I90" s="96">
        <v>5.58</v>
      </c>
      <c r="J90" s="96">
        <v>10</v>
      </c>
      <c r="K90" s="96">
        <v>4.8659280092675496</v>
      </c>
      <c r="L90" s="96">
        <v>1.6007741570409799</v>
      </c>
      <c r="M90" s="96">
        <v>10</v>
      </c>
      <c r="N90" s="96">
        <v>10</v>
      </c>
      <c r="O90" s="96">
        <v>2.8846153846153801</v>
      </c>
      <c r="P90" s="96">
        <v>5.75</v>
      </c>
      <c r="Q90" s="191">
        <v>0</v>
      </c>
      <c r="R90" s="193">
        <v>0</v>
      </c>
      <c r="S90" s="192"/>
    </row>
    <row r="91" spans="1:19" x14ac:dyDescent="0.2">
      <c r="A91" s="92">
        <v>86</v>
      </c>
      <c r="B91" s="92" t="s">
        <v>177</v>
      </c>
      <c r="C91" s="92" t="s">
        <v>178</v>
      </c>
      <c r="D91" s="93" t="str">
        <f t="shared" si="1"/>
        <v/>
      </c>
      <c r="E91" s="96">
        <f>IF(Options!$D$24 = 1, MAX(F91, G91),
IF(Options!$D$25 = 1, AVERAGE(F91,G91),
IF(Options!$D$26 = 1, IFERROR(GEOMEAN(F91, G91), MAX(F91, G91)))))</f>
        <v>2.9212115505517424</v>
      </c>
      <c r="F91" s="96" cm="1">
        <f t="array" ref="F91">IF(Options!$D$18=1, IFERROR(MAX(IF($I$199:$R$199=1,(I91:R91),"")),
     MAX(IF($I$199:$R$199=2,(I91:R91),""))),
IF(Options!$D$19=1, IFERROR(AVERAGE(IF($I$199:$R$199=1,(I91:R91),"")),
     AVERAGE(IF($I$199:$R$199=2,(I91:R91),""))),
IF(Options!$D$20=1, IFERROR(GEOMEAN(IF($I$199:$R$199=1,(I91:R91)+0.0001,"")),
     GEOMEAN(IF($I$199:$R$199=2,(I91:R91)+0.0001,""))))))</f>
        <v>2.04</v>
      </c>
      <c r="G91" s="96" cm="1">
        <f t="array" ref="G91">IF(Options!$D$18=1, IFERROR(MAX(IF($I$200:$R$200=1,(I91:R91),"")),
     MAX(IF($I$200:$R$200=2,(I91:R91),""))),
IF(Options!$D$19=1, IFERROR(AVERAGE(IF($I$200:$R$200=1,(I91:R91),"")),
     AVERAGE(IF($I$200:$R$200=2,(I91:R91),""))),
IF(Options!$D$20=1, IFERROR(GEOMEAN(IF($I$200:$R$200=1,(I91:R91)+0.0001,"")),
     GEOMEAN(IF($I$200:$R$200=2,(I91:R91)+0.0001,""))))))</f>
        <v>4.1830769230769196</v>
      </c>
      <c r="H91" s="110" t="s">
        <v>178</v>
      </c>
      <c r="I91" s="96">
        <v>2.04</v>
      </c>
      <c r="J91" s="96">
        <v>2.3809523809523698</v>
      </c>
      <c r="K91" s="96">
        <v>0</v>
      </c>
      <c r="L91" s="96">
        <v>2.92966518002661</v>
      </c>
      <c r="M91" s="96">
        <v>0.54344000000000003</v>
      </c>
      <c r="N91" s="96">
        <v>0.51800000000000102</v>
      </c>
      <c r="O91" s="96">
        <v>4.1830769230769196</v>
      </c>
      <c r="P91" s="96">
        <v>0.75</v>
      </c>
      <c r="Q91" s="191">
        <v>0</v>
      </c>
      <c r="R91" s="193">
        <v>0</v>
      </c>
      <c r="S91" s="192"/>
    </row>
    <row r="92" spans="1:19" x14ac:dyDescent="0.2">
      <c r="A92" s="92">
        <v>87</v>
      </c>
      <c r="B92" s="92" t="s">
        <v>179</v>
      </c>
      <c r="C92" s="92" t="s">
        <v>180</v>
      </c>
      <c r="D92" s="93" t="str">
        <f t="shared" si="1"/>
        <v/>
      </c>
      <c r="E92" s="96">
        <f>IF(Options!$D$24 = 1, MAX(F92, G92),
IF(Options!$D$25 = 1, AVERAGE(F92,G92),
IF(Options!$D$26 = 1, IFERROR(GEOMEAN(F92, G92), MAX(F92, G92)))))</f>
        <v>6.4697096424138438</v>
      </c>
      <c r="F92" s="96" cm="1">
        <f t="array" ref="F92">IF(Options!$D$18=1, IFERROR(MAX(IF($I$199:$R$199=1,(I92:R92),"")),
     MAX(IF($I$199:$R$199=2,(I92:R92),""))),
IF(Options!$D$19=1, IFERROR(AVERAGE(IF($I$199:$R$199=1,(I92:R92),"")),
     AVERAGE(IF($I$199:$R$199=2,(I92:R92),""))),
IF(Options!$D$20=1, IFERROR(GEOMEAN(IF($I$199:$R$199=1,(I92:R92)+0.0001,"")),
     GEOMEAN(IF($I$199:$R$199=2,(I92:R92)+0.0001,""))))))</f>
        <v>5.86</v>
      </c>
      <c r="G92" s="96" cm="1">
        <f t="array" ref="G92">IF(Options!$D$18=1, IFERROR(MAX(IF($I$200:$R$200=1,(I92:R92),"")),
     MAX(IF($I$200:$R$200=2,(I92:R92),""))),
IF(Options!$D$19=1, IFERROR(AVERAGE(IF($I$200:$R$200=1,(I92:R92),"")),
     AVERAGE(IF($I$200:$R$200=2,(I92:R92),""))),
IF(Options!$D$20=1, IFERROR(GEOMEAN(IF($I$200:$R$200=1,(I92:R92)+0.0001,"")),
     GEOMEAN(IF($I$200:$R$200=2,(I92:R92)+0.0001,""))))))</f>
        <v>7.1428571428571104</v>
      </c>
      <c r="H92" s="110" t="s">
        <v>180</v>
      </c>
      <c r="I92" s="96">
        <v>5.86</v>
      </c>
      <c r="J92" s="96">
        <v>7.1428571428571104</v>
      </c>
      <c r="K92" s="96">
        <v>0</v>
      </c>
      <c r="L92" s="96">
        <v>3.2989872269327001</v>
      </c>
      <c r="M92" s="96">
        <v>2.8238799999999999</v>
      </c>
      <c r="N92" s="96">
        <v>0.30399999999999999</v>
      </c>
      <c r="O92" s="96">
        <v>5.70461538461538</v>
      </c>
      <c r="P92" s="96">
        <v>2.75</v>
      </c>
      <c r="Q92" s="191">
        <v>0</v>
      </c>
      <c r="R92" s="193">
        <v>0</v>
      </c>
      <c r="S92" s="192"/>
    </row>
    <row r="93" spans="1:19" x14ac:dyDescent="0.2">
      <c r="A93" s="92">
        <v>88</v>
      </c>
      <c r="B93" s="92" t="s">
        <v>181</v>
      </c>
      <c r="C93" s="92" t="s">
        <v>182</v>
      </c>
      <c r="D93" s="93" t="str">
        <f t="shared" si="1"/>
        <v/>
      </c>
      <c r="E93" s="96">
        <f>IF(Options!$D$24 = 1, MAX(F93, G93),
IF(Options!$D$25 = 1, AVERAGE(F93,G93),
IF(Options!$D$26 = 1, IFERROR(GEOMEAN(F93, G93), MAX(F93, G93)))))</f>
        <v>9.4868329805051381</v>
      </c>
      <c r="F93" s="96" cm="1">
        <f t="array" ref="F93">IF(Options!$D$18=1, IFERROR(MAX(IF($I$199:$R$199=1,(I93:R93),"")),
     MAX(IF($I$199:$R$199=2,(I93:R93),""))),
IF(Options!$D$19=1, IFERROR(AVERAGE(IF($I$199:$R$199=1,(I93:R93),"")),
     AVERAGE(IF($I$199:$R$199=2,(I93:R93),""))),
IF(Options!$D$20=1, IFERROR(GEOMEAN(IF($I$199:$R$199=1,(I93:R93)+0.0001,"")),
     GEOMEAN(IF($I$199:$R$199=2,(I93:R93)+0.0001,""))))))</f>
        <v>9</v>
      </c>
      <c r="G93" s="96" cm="1">
        <f t="array" ref="G93">IF(Options!$D$18=1, IFERROR(MAX(IF($I$200:$R$200=1,(I93:R93),"")),
     MAX(IF($I$200:$R$200=2,(I93:R93),""))),
IF(Options!$D$19=1, IFERROR(AVERAGE(IF($I$200:$R$200=1,(I93:R93),"")),
     AVERAGE(IF($I$200:$R$200=2,(I93:R93),""))),
IF(Options!$D$20=1, IFERROR(GEOMEAN(IF($I$200:$R$200=1,(I93:R93)+0.0001,"")),
     GEOMEAN(IF($I$200:$R$200=2,(I93:R93)+0.0001,""))))))</f>
        <v>10</v>
      </c>
      <c r="H93" s="110" t="s">
        <v>182</v>
      </c>
      <c r="I93" s="96">
        <v>4.58</v>
      </c>
      <c r="J93" s="96">
        <v>2.3809523809523698</v>
      </c>
      <c r="K93" s="96">
        <v>10</v>
      </c>
      <c r="L93" s="96">
        <v>8.2077795124970105</v>
      </c>
      <c r="M93" s="96">
        <v>0.98871999999999904</v>
      </c>
      <c r="N93" s="96">
        <v>0.56399999999999995</v>
      </c>
      <c r="O93" s="96">
        <v>3.75076923076923</v>
      </c>
      <c r="P93" s="96">
        <v>9</v>
      </c>
      <c r="Q93" s="191">
        <v>0</v>
      </c>
      <c r="R93" s="193">
        <v>0</v>
      </c>
      <c r="S93" s="192"/>
    </row>
    <row r="94" spans="1:19" x14ac:dyDescent="0.2">
      <c r="A94" s="92">
        <v>89</v>
      </c>
      <c r="B94" s="92" t="s">
        <v>183</v>
      </c>
      <c r="C94" s="92" t="s">
        <v>184</v>
      </c>
      <c r="D94" s="93" t="str">
        <f t="shared" si="1"/>
        <v/>
      </c>
      <c r="E94" s="96">
        <f>IF(Options!$D$24 = 1, MAX(F94, G94),
IF(Options!$D$25 = 1, AVERAGE(F94,G94),
IF(Options!$D$26 = 1, IFERROR(GEOMEAN(F94, G94), MAX(F94, G94)))))</f>
        <v>5.6863121026238064</v>
      </c>
      <c r="F94" s="96" cm="1">
        <f t="array" ref="F94">IF(Options!$D$18=1, IFERROR(MAX(IF($I$199:$R$199=1,(I94:R94),"")),
     MAX(IF($I$199:$R$199=2,(I94:R94),""))),
IF(Options!$D$19=1, IFERROR(AVERAGE(IF($I$199:$R$199=1,(I94:R94),"")),
     AVERAGE(IF($I$199:$R$199=2,(I94:R94),""))),
IF(Options!$D$20=1, IFERROR(GEOMEAN(IF($I$199:$R$199=1,(I94:R94)+0.0001,"")),
     GEOMEAN(IF($I$199:$R$199=2,(I94:R94)+0.0001,""))))))</f>
        <v>4.5</v>
      </c>
      <c r="G94" s="96" cm="1">
        <f t="array" ref="G94">IF(Options!$D$18=1, IFERROR(MAX(IF($I$200:$R$200=1,(I94:R94),"")),
     MAX(IF($I$200:$R$200=2,(I94:R94),""))),
IF(Options!$D$19=1, IFERROR(AVERAGE(IF($I$200:$R$200=1,(I94:R94),"")),
     AVERAGE(IF($I$200:$R$200=2,(I94:R94),""))),
IF(Options!$D$20=1, IFERROR(GEOMEAN(IF($I$200:$R$200=1,(I94:R94)+0.0001,"")),
     GEOMEAN(IF($I$200:$R$200=2,(I94:R94)+0.0001,""))))))</f>
        <v>7.1853656285435497</v>
      </c>
      <c r="H94" s="110" t="s">
        <v>184</v>
      </c>
      <c r="I94" s="96">
        <v>4.1399999999999997</v>
      </c>
      <c r="J94" s="96" t="s">
        <v>494</v>
      </c>
      <c r="K94" s="96">
        <v>0</v>
      </c>
      <c r="L94" s="96">
        <v>7.1853656285435497</v>
      </c>
      <c r="M94" s="96">
        <v>0.61572000000000005</v>
      </c>
      <c r="N94" s="96">
        <v>0.218</v>
      </c>
      <c r="O94" s="96">
        <v>5.0553846153846198</v>
      </c>
      <c r="P94" s="96">
        <v>4.5</v>
      </c>
      <c r="Q94" s="191">
        <v>0</v>
      </c>
      <c r="R94" s="193">
        <v>0</v>
      </c>
      <c r="S94" s="192"/>
    </row>
    <row r="95" spans="1:19" x14ac:dyDescent="0.2">
      <c r="A95" s="92">
        <v>90</v>
      </c>
      <c r="B95" s="92" t="s">
        <v>185</v>
      </c>
      <c r="C95" s="92" t="s">
        <v>186</v>
      </c>
      <c r="D95" s="93" t="str">
        <f t="shared" si="1"/>
        <v/>
      </c>
      <c r="E95" s="96">
        <f>IF(Options!$D$24 = 1, MAX(F95, G95),
IF(Options!$D$25 = 1, AVERAGE(F95,G95),
IF(Options!$D$26 = 1, IFERROR(GEOMEAN(F95, G95), MAX(F95, G95)))))</f>
        <v>8.5146931829632013</v>
      </c>
      <c r="F95" s="96" cm="1">
        <f t="array" ref="F95">IF(Options!$D$18=1, IFERROR(MAX(IF($I$199:$R$199=1,(I95:R95),"")),
     MAX(IF($I$199:$R$199=2,(I95:R95),""))),
IF(Options!$D$19=1, IFERROR(AVERAGE(IF($I$199:$R$199=1,(I95:R95),"")),
     AVERAGE(IF($I$199:$R$199=2,(I95:R95),""))),
IF(Options!$D$20=1, IFERROR(GEOMEAN(IF($I$199:$R$199=1,(I95:R95)+0.0001,"")),
     GEOMEAN(IF($I$199:$R$199=2,(I95:R95)+0.0001,""))))))</f>
        <v>7.25</v>
      </c>
      <c r="G95" s="96" cm="1">
        <f t="array" ref="G95">IF(Options!$D$18=1, IFERROR(MAX(IF($I$200:$R$200=1,(I95:R95),"")),
     MAX(IF($I$200:$R$200=2,(I95:R95),""))),
IF(Options!$D$19=1, IFERROR(AVERAGE(IF($I$200:$R$200=1,(I95:R95),"")),
     AVERAGE(IF($I$200:$R$200=2,(I95:R95),""))),
IF(Options!$D$20=1, IFERROR(GEOMEAN(IF($I$200:$R$200=1,(I95:R95)+0.0001,"")),
     GEOMEAN(IF($I$200:$R$200=2,(I95:R95)+0.0001,""))))))</f>
        <v>10</v>
      </c>
      <c r="H95" s="110" t="s">
        <v>186</v>
      </c>
      <c r="I95" s="96">
        <v>6.16</v>
      </c>
      <c r="J95" s="96">
        <v>7.1428571428571104</v>
      </c>
      <c r="K95" s="96">
        <v>10</v>
      </c>
      <c r="L95" s="96">
        <v>6.8860190903986496</v>
      </c>
      <c r="M95" s="96">
        <v>0.16403999999999999</v>
      </c>
      <c r="N95" s="96">
        <v>0.119999999999999</v>
      </c>
      <c r="O95" s="96">
        <v>4.0230769230769203</v>
      </c>
      <c r="P95" s="96">
        <v>7.25</v>
      </c>
      <c r="Q95" s="191">
        <v>0</v>
      </c>
      <c r="R95" s="193">
        <v>0</v>
      </c>
      <c r="S95" s="192"/>
    </row>
    <row r="96" spans="1:19" x14ac:dyDescent="0.2">
      <c r="A96" s="92">
        <v>91</v>
      </c>
      <c r="B96" s="92" t="s">
        <v>187</v>
      </c>
      <c r="C96" s="92" t="s">
        <v>188</v>
      </c>
      <c r="D96" s="93" t="str">
        <f t="shared" si="1"/>
        <v/>
      </c>
      <c r="E96" s="96">
        <f>IF(Options!$D$24 = 1, MAX(F96, G96),
IF(Options!$D$25 = 1, AVERAGE(F96,G96),
IF(Options!$D$26 = 1, IFERROR(GEOMEAN(F96, G96), MAX(F96, G96)))))</f>
        <v>10</v>
      </c>
      <c r="F96" s="96" cm="1">
        <f t="array" ref="F96">IF(Options!$D$18=1, IFERROR(MAX(IF($I$199:$R$199=1,(I96:R96),"")),
     MAX(IF($I$199:$R$199=2,(I96:R96),""))),
IF(Options!$D$19=1, IFERROR(AVERAGE(IF($I$199:$R$199=1,(I96:R96),"")),
     AVERAGE(IF($I$199:$R$199=2,(I96:R96),""))),
IF(Options!$D$20=1, IFERROR(GEOMEAN(IF($I$199:$R$199=1,(I96:R96)+0.0001,"")),
     GEOMEAN(IF($I$199:$R$199=2,(I96:R96)+0.0001,""))))))</f>
        <v>10</v>
      </c>
      <c r="G96" s="96" cm="1">
        <f t="array" ref="G96">IF(Options!$D$18=1, IFERROR(MAX(IF($I$200:$R$200=1,(I96:R96),"")),
     MAX(IF($I$200:$R$200=2,(I96:R96),""))),
IF(Options!$D$19=1, IFERROR(AVERAGE(IF($I$200:$R$200=1,(I96:R96),"")),
     AVERAGE(IF($I$200:$R$200=2,(I96:R96),""))),
IF(Options!$D$20=1, IFERROR(GEOMEAN(IF($I$200:$R$200=1,(I96:R96)+0.0001,"")),
     GEOMEAN(IF($I$200:$R$200=2,(I96:R96)+0.0001,""))))))</f>
        <v>10</v>
      </c>
      <c r="H96" s="110" t="s">
        <v>188</v>
      </c>
      <c r="I96" s="96">
        <v>10</v>
      </c>
      <c r="J96" s="96" t="s">
        <v>494</v>
      </c>
      <c r="K96" s="96" t="s">
        <v>494</v>
      </c>
      <c r="L96" s="96" t="s">
        <v>494</v>
      </c>
      <c r="M96" s="96" t="s">
        <v>494</v>
      </c>
      <c r="N96" s="96" t="s">
        <v>494</v>
      </c>
      <c r="O96" s="96">
        <v>10</v>
      </c>
      <c r="P96" s="96">
        <v>9.75</v>
      </c>
      <c r="Q96" s="191">
        <v>0</v>
      </c>
      <c r="R96" s="193">
        <v>0</v>
      </c>
      <c r="S96" s="192"/>
    </row>
    <row r="97" spans="1:19" x14ac:dyDescent="0.2">
      <c r="A97" s="92">
        <v>92</v>
      </c>
      <c r="B97" s="92" t="s">
        <v>189</v>
      </c>
      <c r="C97" s="92" t="s">
        <v>190</v>
      </c>
      <c r="D97" s="93" t="str">
        <f t="shared" si="1"/>
        <v/>
      </c>
      <c r="E97" s="96">
        <f>IF(Options!$D$24 = 1, MAX(F97, G97),
IF(Options!$D$25 = 1, AVERAGE(F97,G97),
IF(Options!$D$26 = 1, IFERROR(GEOMEAN(F97, G97), MAX(F97, G97)))))</f>
        <v>8.76</v>
      </c>
      <c r="F97" s="96" cm="1">
        <f t="array" ref="F97">IF(Options!$D$18=1, IFERROR(MAX(IF($I$199:$R$199=1,(I97:R97),"")),
     MAX(IF($I$199:$R$199=2,(I97:R97),""))),
IF(Options!$D$19=1, IFERROR(AVERAGE(IF($I$199:$R$199=1,(I97:R97),"")),
     AVERAGE(IF($I$199:$R$199=2,(I97:R97),""))),
IF(Options!$D$20=1, IFERROR(GEOMEAN(IF($I$199:$R$199=1,(I97:R97)+0.0001,"")),
     GEOMEAN(IF($I$199:$R$199=2,(I97:R97)+0.0001,""))))))</f>
        <v>8.76</v>
      </c>
      <c r="G97" s="96" cm="1">
        <f t="array" ref="G97">IF(Options!$D$18=1, IFERROR(MAX(IF($I$200:$R$200=1,(I97:R97),"")),
     MAX(IF($I$200:$R$200=2,(I97:R97),""))),
IF(Options!$D$19=1, IFERROR(AVERAGE(IF($I$200:$R$200=1,(I97:R97),"")),
     AVERAGE(IF($I$200:$R$200=2,(I97:R97),""))),
IF(Options!$D$20=1, IFERROR(GEOMEAN(IF($I$200:$R$200=1,(I97:R97)+0.0001,"")),
     GEOMEAN(IF($I$200:$R$200=2,(I97:R97)+0.0001,""))))))</f>
        <v>0</v>
      </c>
      <c r="H97" s="110" t="s">
        <v>190</v>
      </c>
      <c r="I97" s="96">
        <v>8.76</v>
      </c>
      <c r="J97" s="96" t="s">
        <v>494</v>
      </c>
      <c r="K97" s="96" t="s">
        <v>494</v>
      </c>
      <c r="L97" s="96" t="s">
        <v>494</v>
      </c>
      <c r="M97" s="96">
        <v>0</v>
      </c>
      <c r="N97" s="96">
        <v>0</v>
      </c>
      <c r="O97" s="96" t="s">
        <v>494</v>
      </c>
      <c r="P97" s="96">
        <v>3.25</v>
      </c>
      <c r="Q97" s="191">
        <v>0</v>
      </c>
      <c r="R97" s="193">
        <v>0</v>
      </c>
      <c r="S97" s="192"/>
    </row>
    <row r="98" spans="1:19" x14ac:dyDescent="0.2">
      <c r="A98" s="92">
        <v>93</v>
      </c>
      <c r="B98" s="92" t="s">
        <v>191</v>
      </c>
      <c r="C98" s="92" t="s">
        <v>192</v>
      </c>
      <c r="D98" s="93" t="str">
        <f t="shared" si="1"/>
        <v/>
      </c>
      <c r="E98" s="96">
        <f>IF(Options!$D$24 = 1, MAX(F98, G98),
IF(Options!$D$25 = 1, AVERAGE(F98,G98),
IF(Options!$D$26 = 1, IFERROR(GEOMEAN(F98, G98), MAX(F98, G98)))))</f>
        <v>4.9349616162485201</v>
      </c>
      <c r="F98" s="96" cm="1">
        <f t="array" ref="F98">IF(Options!$D$18=1, IFERROR(MAX(IF($I$199:$R$199=1,(I98:R98),"")),
     MAX(IF($I$199:$R$199=2,(I98:R98),""))),
IF(Options!$D$19=1, IFERROR(AVERAGE(IF($I$199:$R$199=1,(I98:R98),"")),
     AVERAGE(IF($I$199:$R$199=2,(I98:R98),""))),
IF(Options!$D$20=1, IFERROR(GEOMEAN(IF($I$199:$R$199=1,(I98:R98)+0.0001,"")),
     GEOMEAN(IF($I$199:$R$199=2,(I98:R98)+0.0001,""))))))</f>
        <v>10</v>
      </c>
      <c r="G98" s="96" cm="1">
        <f t="array" ref="G98">IF(Options!$D$18=1, IFERROR(MAX(IF($I$200:$R$200=1,(I98:R98),"")),
     MAX(IF($I$200:$R$200=2,(I98:R98),""))),
IF(Options!$D$19=1, IFERROR(AVERAGE(IF($I$200:$R$200=1,(I98:R98),"")),
     AVERAGE(IF($I$200:$R$200=2,(I98:R98),""))),
IF(Options!$D$20=1, IFERROR(GEOMEAN(IF($I$200:$R$200=1,(I98:R98)+0.0001,"")),
     GEOMEAN(IF($I$200:$R$200=2,(I98:R98)+0.0001,""))))))</f>
        <v>2.4353846153846201</v>
      </c>
      <c r="H98" s="110" t="s">
        <v>192</v>
      </c>
      <c r="I98" s="96">
        <v>10</v>
      </c>
      <c r="J98" s="96" t="s">
        <v>494</v>
      </c>
      <c r="K98" s="96">
        <v>0</v>
      </c>
      <c r="L98" s="96">
        <v>0.21770091779052</v>
      </c>
      <c r="M98" s="96">
        <v>0.34172000000000002</v>
      </c>
      <c r="N98" s="96">
        <v>0.162000000000001</v>
      </c>
      <c r="O98" s="96">
        <v>2.4353846153846201</v>
      </c>
      <c r="P98" s="96">
        <v>2.25</v>
      </c>
      <c r="Q98" s="191">
        <v>0</v>
      </c>
      <c r="R98" s="193">
        <v>0</v>
      </c>
      <c r="S98" s="192"/>
    </row>
    <row r="99" spans="1:19" x14ac:dyDescent="0.2">
      <c r="A99" s="92">
        <v>94</v>
      </c>
      <c r="B99" s="92" t="s">
        <v>193</v>
      </c>
      <c r="C99" s="92" t="s">
        <v>194</v>
      </c>
      <c r="D99" s="93" t="str">
        <f t="shared" si="1"/>
        <v/>
      </c>
      <c r="E99" s="96">
        <f>IF(Options!$D$24 = 1, MAX(F99, G99),
IF(Options!$D$25 = 1, AVERAGE(F99,G99),
IF(Options!$D$26 = 1, IFERROR(GEOMEAN(F99, G99), MAX(F99, G99)))))</f>
        <v>6.9137544069774419</v>
      </c>
      <c r="F99" s="96" cm="1">
        <f t="array" ref="F99">IF(Options!$D$18=1, IFERROR(MAX(IF($I$199:$R$199=1,(I99:R99),"")),
     MAX(IF($I$199:$R$199=2,(I99:R99),""))),
IF(Options!$D$19=1, IFERROR(AVERAGE(IF($I$199:$R$199=1,(I99:R99),"")),
     AVERAGE(IF($I$199:$R$199=2,(I99:R99),""))),
IF(Options!$D$20=1, IFERROR(GEOMEAN(IF($I$199:$R$199=1,(I99:R99)+0.0001,"")),
     GEOMEAN(IF($I$199:$R$199=2,(I99:R99)+0.0001,""))))))</f>
        <v>4.78</v>
      </c>
      <c r="G99" s="96" cm="1">
        <f t="array" ref="G99">IF(Options!$D$18=1, IFERROR(MAX(IF($I$200:$R$200=1,(I99:R99),"")),
     MAX(IF($I$200:$R$200=2,(I99:R99),""))),
IF(Options!$D$19=1, IFERROR(AVERAGE(IF($I$200:$R$200=1,(I99:R99),"")),
     AVERAGE(IF($I$200:$R$200=2,(I99:R99),""))),
IF(Options!$D$20=1, IFERROR(GEOMEAN(IF($I$200:$R$200=1,(I99:R99)+0.0001,"")),
     GEOMEAN(IF($I$200:$R$200=2,(I99:R99)+0.0001,""))))))</f>
        <v>10</v>
      </c>
      <c r="H99" s="110" t="s">
        <v>194</v>
      </c>
      <c r="I99" s="96">
        <v>4.78</v>
      </c>
      <c r="J99" s="96">
        <v>4.7619047619047397</v>
      </c>
      <c r="K99" s="96">
        <v>1.5061204565498301</v>
      </c>
      <c r="L99" s="96">
        <v>0</v>
      </c>
      <c r="M99" s="96">
        <v>10</v>
      </c>
      <c r="N99" s="96">
        <v>4.0140000000000002</v>
      </c>
      <c r="O99" s="96">
        <v>1.15384615384615</v>
      </c>
      <c r="P99" s="96">
        <v>4.75</v>
      </c>
      <c r="Q99" s="191">
        <v>0</v>
      </c>
      <c r="R99" s="193">
        <v>0</v>
      </c>
      <c r="S99" s="192"/>
    </row>
    <row r="100" spans="1:19" x14ac:dyDescent="0.2">
      <c r="A100" s="92">
        <v>95</v>
      </c>
      <c r="B100" s="92" t="s">
        <v>195</v>
      </c>
      <c r="C100" s="92" t="s">
        <v>196</v>
      </c>
      <c r="D100" s="93" t="str">
        <f t="shared" si="1"/>
        <v/>
      </c>
      <c r="E100" s="96">
        <f>IF(Options!$D$24 = 1, MAX(F100, G100),
IF(Options!$D$25 = 1, AVERAGE(F100,G100),
IF(Options!$D$26 = 1, IFERROR(GEOMEAN(F100, G100), MAX(F100, G100)))))</f>
        <v>8.0622577482985491</v>
      </c>
      <c r="F100" s="96" cm="1">
        <f t="array" ref="F100">IF(Options!$D$18=1, IFERROR(MAX(IF($I$199:$R$199=1,(I100:R100),"")),
     MAX(IF($I$199:$R$199=2,(I100:R100),""))),
IF(Options!$D$19=1, IFERROR(AVERAGE(IF($I$199:$R$199=1,(I100:R100),"")),
     AVERAGE(IF($I$199:$R$199=2,(I100:R100),""))),
IF(Options!$D$20=1, IFERROR(GEOMEAN(IF($I$199:$R$199=1,(I100:R100)+0.0001,"")),
     GEOMEAN(IF($I$199:$R$199=2,(I100:R100)+0.0001,""))))))</f>
        <v>6.5</v>
      </c>
      <c r="G100" s="96" cm="1">
        <f t="array" ref="G100">IF(Options!$D$18=1, IFERROR(MAX(IF($I$200:$R$200=1,(I100:R100),"")),
     MAX(IF($I$200:$R$200=2,(I100:R100),""))),
IF(Options!$D$19=1, IFERROR(AVERAGE(IF($I$200:$R$200=1,(I100:R100),"")),
     AVERAGE(IF($I$200:$R$200=2,(I100:R100),""))),
IF(Options!$D$20=1, IFERROR(GEOMEAN(IF($I$200:$R$200=1,(I100:R100)+0.0001,"")),
     GEOMEAN(IF($I$200:$R$200=2,(I100:R100)+0.0001,""))))))</f>
        <v>10</v>
      </c>
      <c r="H100" s="110" t="s">
        <v>196</v>
      </c>
      <c r="I100" s="96">
        <v>5.38</v>
      </c>
      <c r="J100" s="96" t="s">
        <v>494</v>
      </c>
      <c r="K100" s="96" t="s">
        <v>494</v>
      </c>
      <c r="L100" s="96" t="s">
        <v>494</v>
      </c>
      <c r="M100" s="96">
        <v>0</v>
      </c>
      <c r="N100" s="96">
        <v>0</v>
      </c>
      <c r="O100" s="96">
        <v>5.7846153846153801</v>
      </c>
      <c r="P100" s="96">
        <v>6.5</v>
      </c>
      <c r="Q100" s="191">
        <v>10</v>
      </c>
      <c r="R100" s="193">
        <v>0</v>
      </c>
      <c r="S100" s="192"/>
    </row>
    <row r="101" spans="1:19" x14ac:dyDescent="0.2">
      <c r="A101" s="92">
        <v>96</v>
      </c>
      <c r="B101" s="92" t="s">
        <v>197</v>
      </c>
      <c r="C101" s="92" t="s">
        <v>198</v>
      </c>
      <c r="D101" s="93" t="str">
        <f t="shared" si="1"/>
        <v/>
      </c>
      <c r="E101" s="96">
        <f>IF(Options!$D$24 = 1, MAX(F101, G101),
IF(Options!$D$25 = 1, AVERAGE(F101,G101),
IF(Options!$D$26 = 1, IFERROR(GEOMEAN(F101, G101), MAX(F101, G101)))))</f>
        <v>8.6602540378443873</v>
      </c>
      <c r="F101" s="96" cm="1">
        <f t="array" ref="F101">IF(Options!$D$18=1, IFERROR(MAX(IF($I$199:$R$199=1,(I101:R101),"")),
     MAX(IF($I$199:$R$199=2,(I101:R101),""))),
IF(Options!$D$19=1, IFERROR(AVERAGE(IF($I$199:$R$199=1,(I101:R101),"")),
     AVERAGE(IF($I$199:$R$199=2,(I101:R101),""))),
IF(Options!$D$20=1, IFERROR(GEOMEAN(IF($I$199:$R$199=1,(I101:R101)+0.0001,"")),
     GEOMEAN(IF($I$199:$R$199=2,(I101:R101)+0.0001,""))))))</f>
        <v>7.5</v>
      </c>
      <c r="G101" s="96" cm="1">
        <f t="array" ref="G101">IF(Options!$D$18=1, IFERROR(MAX(IF($I$200:$R$200=1,(I101:R101),"")),
     MAX(IF($I$200:$R$200=2,(I101:R101),""))),
IF(Options!$D$19=1, IFERROR(AVERAGE(IF($I$200:$R$200=1,(I101:R101),"")),
     AVERAGE(IF($I$200:$R$200=2,(I101:R101),""))),
IF(Options!$D$20=1, IFERROR(GEOMEAN(IF($I$200:$R$200=1,(I101:R101)+0.0001,"")),
     GEOMEAN(IF($I$200:$R$200=2,(I101:R101)+0.0001,""))))))</f>
        <v>10</v>
      </c>
      <c r="H101" s="110" t="s">
        <v>198</v>
      </c>
      <c r="I101" s="96">
        <v>5.38</v>
      </c>
      <c r="J101" s="96">
        <v>2.3809523809523698</v>
      </c>
      <c r="K101" s="96">
        <v>0.45984815036191801</v>
      </c>
      <c r="L101" s="96">
        <v>0.194697991889587</v>
      </c>
      <c r="M101" s="96">
        <v>10</v>
      </c>
      <c r="N101" s="96">
        <v>10</v>
      </c>
      <c r="O101" s="96">
        <v>1.26615384615385</v>
      </c>
      <c r="P101" s="96">
        <v>7.5</v>
      </c>
      <c r="Q101" s="191">
        <v>0</v>
      </c>
      <c r="R101" s="193">
        <v>0</v>
      </c>
      <c r="S101" s="192"/>
    </row>
    <row r="102" spans="1:19" x14ac:dyDescent="0.2">
      <c r="A102" s="92">
        <v>97</v>
      </c>
      <c r="B102" s="92" t="s">
        <v>199</v>
      </c>
      <c r="C102" s="92" t="s">
        <v>200</v>
      </c>
      <c r="D102" s="93" t="str">
        <f t="shared" si="1"/>
        <v/>
      </c>
      <c r="E102" s="96">
        <f>IF(Options!$D$24 = 1, MAX(F102, G102),
IF(Options!$D$25 = 1, AVERAGE(F102,G102),
IF(Options!$D$26 = 1, IFERROR(GEOMEAN(F102, G102), MAX(F102, G102)))))</f>
        <v>7.6791425803425994</v>
      </c>
      <c r="F102" s="96" cm="1">
        <f t="array" ref="F102">IF(Options!$D$18=1, IFERROR(MAX(IF($I$199:$R$199=1,(I102:R102),"")),
     MAX(IF($I$199:$R$199=2,(I102:R102),""))),
IF(Options!$D$19=1, IFERROR(AVERAGE(IF($I$199:$R$199=1,(I102:R102),"")),
     AVERAGE(IF($I$199:$R$199=2,(I102:R102),""))),
IF(Options!$D$20=1, IFERROR(GEOMEAN(IF($I$199:$R$199=1,(I102:R102)+0.0001,"")),
     GEOMEAN(IF($I$199:$R$199=2,(I102:R102)+0.0001,""))))))</f>
        <v>10</v>
      </c>
      <c r="G102" s="96" cm="1">
        <f t="array" ref="G102">IF(Options!$D$18=1, IFERROR(MAX(IF($I$200:$R$200=1,(I102:R102),"")),
     MAX(IF($I$200:$R$200=2,(I102:R102),""))),
IF(Options!$D$19=1, IFERROR(AVERAGE(IF($I$200:$R$200=1,(I102:R102),"")),
     AVERAGE(IF($I$200:$R$200=2,(I102:R102),""))),
IF(Options!$D$20=1, IFERROR(GEOMEAN(IF($I$200:$R$200=1,(I102:R102)+0.0001,"")),
     GEOMEAN(IF($I$200:$R$200=2,(I102:R102)+0.0001,""))))))</f>
        <v>5.8969230769230796</v>
      </c>
      <c r="H102" s="110" t="s">
        <v>200</v>
      </c>
      <c r="I102" s="96">
        <v>6.98</v>
      </c>
      <c r="J102" s="96">
        <v>4.7619047619047397</v>
      </c>
      <c r="K102" s="96">
        <v>6.6666666666748099E-4</v>
      </c>
      <c r="L102" s="96">
        <v>6.6666666666748099E-4</v>
      </c>
      <c r="M102" s="96">
        <v>0</v>
      </c>
      <c r="N102" s="96">
        <v>0</v>
      </c>
      <c r="O102" s="96">
        <v>5.8969230769230796</v>
      </c>
      <c r="P102" s="96">
        <v>10</v>
      </c>
      <c r="Q102" s="191">
        <v>0</v>
      </c>
      <c r="R102" s="193">
        <v>0</v>
      </c>
      <c r="S102" s="192"/>
    </row>
    <row r="103" spans="1:19" x14ac:dyDescent="0.2">
      <c r="A103" s="92">
        <v>98</v>
      </c>
      <c r="B103" s="92" t="s">
        <v>201</v>
      </c>
      <c r="C103" s="92" t="s">
        <v>202</v>
      </c>
      <c r="D103" s="93" t="str">
        <f t="shared" si="1"/>
        <v/>
      </c>
      <c r="E103" s="96">
        <f>IF(Options!$D$24 = 1, MAX(F103, G103),
IF(Options!$D$25 = 1, AVERAGE(F103,G103),
IF(Options!$D$26 = 1, IFERROR(GEOMEAN(F103, G103), MAX(F103, G103)))))</f>
        <v>7.2770556175927696</v>
      </c>
      <c r="F103" s="96" cm="1">
        <f t="array" ref="F103">IF(Options!$D$18=1, IFERROR(MAX(IF($I$199:$R$199=1,(I103:R103),"")),
     MAX(IF($I$199:$R$199=2,(I103:R103),""))),
IF(Options!$D$19=1, IFERROR(AVERAGE(IF($I$199:$R$199=1,(I103:R103),"")),
     AVERAGE(IF($I$199:$R$199=2,(I103:R103),""))),
IF(Options!$D$20=1, IFERROR(GEOMEAN(IF($I$199:$R$199=1,(I103:R103)+0.0001,"")),
     GEOMEAN(IF($I$199:$R$199=2,(I103:R103)+0.0001,""))))))</f>
        <v>8.86</v>
      </c>
      <c r="G103" s="96" cm="1">
        <f t="array" ref="G103">IF(Options!$D$18=1, IFERROR(MAX(IF($I$200:$R$200=1,(I103:R103),"")),
     MAX(IF($I$200:$R$200=2,(I103:R103),""))),
IF(Options!$D$19=1, IFERROR(AVERAGE(IF($I$200:$R$200=1,(I103:R103),"")),
     AVERAGE(IF($I$200:$R$200=2,(I103:R103),""))),
IF(Options!$D$20=1, IFERROR(GEOMEAN(IF($I$200:$R$200=1,(I103:R103)+0.0001,"")),
     GEOMEAN(IF($I$200:$R$200=2,(I103:R103)+0.0001,""))))))</f>
        <v>5.9769230769230797</v>
      </c>
      <c r="H103" s="110" t="s">
        <v>202</v>
      </c>
      <c r="I103" s="96">
        <v>8.86</v>
      </c>
      <c r="J103" s="96">
        <v>0</v>
      </c>
      <c r="K103" s="96">
        <v>1.4105454602180101</v>
      </c>
      <c r="L103" s="96">
        <v>0</v>
      </c>
      <c r="M103" s="96">
        <v>4.3609999999999998</v>
      </c>
      <c r="N103" s="96">
        <v>4.6580000000000004</v>
      </c>
      <c r="O103" s="96">
        <v>5.9769230769230797</v>
      </c>
      <c r="P103" s="96">
        <v>5.75</v>
      </c>
      <c r="Q103" s="191">
        <v>0</v>
      </c>
      <c r="R103" s="193">
        <v>0</v>
      </c>
      <c r="S103" s="192"/>
    </row>
    <row r="104" spans="1:19" x14ac:dyDescent="0.2">
      <c r="A104" s="92">
        <v>99</v>
      </c>
      <c r="B104" s="92" t="s">
        <v>203</v>
      </c>
      <c r="C104" s="92" t="s">
        <v>204</v>
      </c>
      <c r="D104" s="93" t="str">
        <f t="shared" si="1"/>
        <v/>
      </c>
      <c r="E104" s="96">
        <f>IF(Options!$D$24 = 1, MAX(F104, G104),
IF(Options!$D$25 = 1, AVERAGE(F104,G104),
IF(Options!$D$26 = 1, IFERROR(GEOMEAN(F104, G104), MAX(F104, G104)))))</f>
        <v>5.6917413855515262</v>
      </c>
      <c r="F104" s="96" cm="1">
        <f t="array" ref="F104">IF(Options!$D$18=1, IFERROR(MAX(IF($I$199:$R$199=1,(I104:R104),"")),
     MAX(IF($I$199:$R$199=2,(I104:R104),""))),
IF(Options!$D$19=1, IFERROR(AVERAGE(IF($I$199:$R$199=1,(I104:R104),"")),
     AVERAGE(IF($I$199:$R$199=2,(I104:R104),""))),
IF(Options!$D$20=1, IFERROR(GEOMEAN(IF($I$199:$R$199=1,(I104:R104)+0.0001,"")),
     GEOMEAN(IF($I$199:$R$199=2,(I104:R104)+0.0001,""))))))</f>
        <v>6.94</v>
      </c>
      <c r="G104" s="96" cm="1">
        <f t="array" ref="G104">IF(Options!$D$18=1, IFERROR(MAX(IF($I$200:$R$200=1,(I104:R104),"")),
     MAX(IF($I$200:$R$200=2,(I104:R104),""))),
IF(Options!$D$19=1, IFERROR(AVERAGE(IF($I$200:$R$200=1,(I104:R104),"")),
     AVERAGE(IF($I$200:$R$200=2,(I104:R104),""))),
IF(Options!$D$20=1, IFERROR(GEOMEAN(IF($I$200:$R$200=1,(I104:R104)+0.0001,"")),
     GEOMEAN(IF($I$200:$R$200=2,(I104:R104)+0.0001,""))))))</f>
        <v>4.6680000000000001</v>
      </c>
      <c r="H104" s="110" t="s">
        <v>204</v>
      </c>
      <c r="I104" s="96">
        <v>6.94</v>
      </c>
      <c r="J104" s="96" t="s">
        <v>494</v>
      </c>
      <c r="K104" s="96">
        <v>0</v>
      </c>
      <c r="L104" s="96">
        <v>0</v>
      </c>
      <c r="M104" s="96">
        <v>2.1783199999999998</v>
      </c>
      <c r="N104" s="96">
        <v>4.6680000000000001</v>
      </c>
      <c r="O104" s="96" t="s">
        <v>494</v>
      </c>
      <c r="P104" s="96">
        <v>4.75</v>
      </c>
      <c r="Q104" s="191">
        <v>0</v>
      </c>
      <c r="R104" s="193">
        <v>0</v>
      </c>
      <c r="S104" s="192"/>
    </row>
    <row r="105" spans="1:19" x14ac:dyDescent="0.2">
      <c r="A105" s="92">
        <v>100</v>
      </c>
      <c r="B105" s="92" t="s">
        <v>205</v>
      </c>
      <c r="C105" s="92" t="s">
        <v>206</v>
      </c>
      <c r="D105" s="93" t="str">
        <f t="shared" si="1"/>
        <v/>
      </c>
      <c r="E105" s="96">
        <f>IF(Options!$D$24 = 1, MAX(F105, G105),
IF(Options!$D$25 = 1, AVERAGE(F105,G105),
IF(Options!$D$26 = 1, IFERROR(GEOMEAN(F105, G105), MAX(F105, G105)))))</f>
        <v>4.8809757221276975</v>
      </c>
      <c r="F105" s="96" cm="1">
        <f t="array" ref="F105">IF(Options!$D$18=1, IFERROR(MAX(IF($I$199:$R$199=1,(I105:R105),"")),
     MAX(IF($I$199:$R$199=2,(I105:R105),""))),
IF(Options!$D$19=1, IFERROR(AVERAGE(IF($I$199:$R$199=1,(I105:R105),"")),
     AVERAGE(IF($I$199:$R$199=2,(I105:R105),""))),
IF(Options!$D$20=1, IFERROR(GEOMEAN(IF($I$199:$R$199=1,(I105:R105)+0.0001,"")),
     GEOMEAN(IF($I$199:$R$199=2,(I105:R105)+0.0001,""))))))</f>
        <v>5.3</v>
      </c>
      <c r="G105" s="96" cm="1">
        <f t="array" ref="G105">IF(Options!$D$18=1, IFERROR(MAX(IF($I$200:$R$200=1,(I105:R105),"")),
     MAX(IF($I$200:$R$200=2,(I105:R105),""))),
IF(Options!$D$19=1, IFERROR(AVERAGE(IF($I$200:$R$200=1,(I105:R105),"")),
     AVERAGE(IF($I$200:$R$200=2,(I105:R105),""))),
IF(Options!$D$20=1, IFERROR(GEOMEAN(IF($I$200:$R$200=1,(I105:R105)+0.0001,"")),
     GEOMEAN(IF($I$200:$R$200=2,(I105:R105)+0.0001,""))))))</f>
        <v>4.4950799999999997</v>
      </c>
      <c r="H105" s="110" t="s">
        <v>206</v>
      </c>
      <c r="I105" s="96">
        <v>5.3</v>
      </c>
      <c r="J105" s="96" t="s">
        <v>494</v>
      </c>
      <c r="K105" s="96">
        <v>0.512820512820513</v>
      </c>
      <c r="L105" s="96">
        <v>2.25918645924274</v>
      </c>
      <c r="M105" s="96">
        <v>4.4950799999999997</v>
      </c>
      <c r="N105" s="96">
        <v>0</v>
      </c>
      <c r="O105" s="96" t="s">
        <v>494</v>
      </c>
      <c r="P105" s="96">
        <v>0</v>
      </c>
      <c r="Q105" s="191">
        <v>0</v>
      </c>
      <c r="R105" s="193">
        <v>0</v>
      </c>
      <c r="S105" s="192"/>
    </row>
    <row r="106" spans="1:19" x14ac:dyDescent="0.2">
      <c r="A106" s="92">
        <v>101</v>
      </c>
      <c r="B106" s="92" t="s">
        <v>207</v>
      </c>
      <c r="C106" s="92" t="s">
        <v>208</v>
      </c>
      <c r="D106" s="93" t="str">
        <f t="shared" si="1"/>
        <v/>
      </c>
      <c r="E106" s="96">
        <f>IF(Options!$D$24 = 1, MAX(F106, G106),
IF(Options!$D$25 = 1, AVERAGE(F106,G106),
IF(Options!$D$26 = 1, IFERROR(GEOMEAN(F106, G106), MAX(F106, G106)))))</f>
        <v>8.4970583144992009</v>
      </c>
      <c r="F106" s="96" cm="1">
        <f t="array" ref="F106">IF(Options!$D$18=1, IFERROR(MAX(IF($I$199:$R$199=1,(I106:R106),"")),
     MAX(IF($I$199:$R$199=2,(I106:R106),""))),
IF(Options!$D$19=1, IFERROR(AVERAGE(IF($I$199:$R$199=1,(I106:R106),"")),
     AVERAGE(IF($I$199:$R$199=2,(I106:R106),""))),
IF(Options!$D$20=1, IFERROR(GEOMEAN(IF($I$199:$R$199=1,(I106:R106)+0.0001,"")),
     GEOMEAN(IF($I$199:$R$199=2,(I106:R106)+0.0001,""))))))</f>
        <v>7.22</v>
      </c>
      <c r="G106" s="96" cm="1">
        <f t="array" ref="G106">IF(Options!$D$18=1, IFERROR(MAX(IF($I$200:$R$200=1,(I106:R106),"")),
     MAX(IF($I$200:$R$200=2,(I106:R106),""))),
IF(Options!$D$19=1, IFERROR(AVERAGE(IF($I$200:$R$200=1,(I106:R106),"")),
     AVERAGE(IF($I$200:$R$200=2,(I106:R106),""))),
IF(Options!$D$20=1, IFERROR(GEOMEAN(IF($I$200:$R$200=1,(I106:R106)+0.0001,"")),
     GEOMEAN(IF($I$200:$R$200=2,(I106:R106)+0.0001,""))))))</f>
        <v>10</v>
      </c>
      <c r="H106" s="110" t="s">
        <v>208</v>
      </c>
      <c r="I106" s="96">
        <v>7.22</v>
      </c>
      <c r="J106" s="96">
        <v>10</v>
      </c>
      <c r="K106" s="96">
        <v>0</v>
      </c>
      <c r="L106" s="96">
        <v>0</v>
      </c>
      <c r="M106" s="96">
        <v>0.50383999999999995</v>
      </c>
      <c r="N106" s="96">
        <v>0.19999999999999901</v>
      </c>
      <c r="O106" s="96">
        <v>0.18461538461538601</v>
      </c>
      <c r="P106" s="96">
        <v>5.75</v>
      </c>
      <c r="Q106" s="191">
        <v>0</v>
      </c>
      <c r="R106" s="193">
        <v>0</v>
      </c>
      <c r="S106" s="192"/>
    </row>
    <row r="107" spans="1:19" x14ac:dyDescent="0.2">
      <c r="A107" s="92">
        <v>102</v>
      </c>
      <c r="B107" s="92" t="s">
        <v>209</v>
      </c>
      <c r="C107" s="92" t="s">
        <v>210</v>
      </c>
      <c r="D107" s="93" t="str">
        <f t="shared" si="1"/>
        <v/>
      </c>
      <c r="E107" s="96">
        <f>IF(Options!$D$24 = 1, MAX(F107, G107),
IF(Options!$D$25 = 1, AVERAGE(F107,G107),
IF(Options!$D$26 = 1, IFERROR(GEOMEAN(F107, G107), MAX(F107, G107)))))</f>
        <v>10</v>
      </c>
      <c r="F107" s="96" cm="1">
        <f t="array" ref="F107">IF(Options!$D$18=1, IFERROR(MAX(IF($I$199:$R$199=1,(I107:R107),"")),
     MAX(IF($I$199:$R$199=2,(I107:R107),""))),
IF(Options!$D$19=1, IFERROR(AVERAGE(IF($I$199:$R$199=1,(I107:R107),"")),
     AVERAGE(IF($I$199:$R$199=2,(I107:R107),""))),
IF(Options!$D$20=1, IFERROR(GEOMEAN(IF($I$199:$R$199=1,(I107:R107)+0.0001,"")),
     GEOMEAN(IF($I$199:$R$199=2,(I107:R107)+0.0001,""))))))</f>
        <v>10</v>
      </c>
      <c r="G107" s="96" cm="1">
        <f t="array" ref="G107">IF(Options!$D$18=1, IFERROR(MAX(IF($I$200:$R$200=1,(I107:R107),"")),
     MAX(IF($I$200:$R$200=2,(I107:R107),""))),
IF(Options!$D$19=1, IFERROR(AVERAGE(IF($I$200:$R$200=1,(I107:R107),"")),
     AVERAGE(IF($I$200:$R$200=2,(I107:R107),""))),
IF(Options!$D$20=1, IFERROR(GEOMEAN(IF($I$200:$R$200=1,(I107:R107)+0.0001,"")),
     GEOMEAN(IF($I$200:$R$200=2,(I107:R107)+0.0001,""))))))</f>
        <v>10</v>
      </c>
      <c r="H107" s="110" t="s">
        <v>210</v>
      </c>
      <c r="I107" s="96">
        <v>7.96</v>
      </c>
      <c r="J107" s="96">
        <v>4.7619047619047397</v>
      </c>
      <c r="K107" s="96">
        <v>0</v>
      </c>
      <c r="L107" s="96">
        <v>10</v>
      </c>
      <c r="M107" s="96">
        <v>0.40279999999999899</v>
      </c>
      <c r="N107" s="96">
        <v>0.80000000000000104</v>
      </c>
      <c r="O107" s="96">
        <v>4.0230769230769203</v>
      </c>
      <c r="P107" s="96">
        <v>10</v>
      </c>
      <c r="Q107" s="191">
        <v>0</v>
      </c>
      <c r="R107" s="193">
        <v>0</v>
      </c>
      <c r="S107" s="192"/>
    </row>
    <row r="108" spans="1:19" x14ac:dyDescent="0.2">
      <c r="A108" s="92">
        <v>103</v>
      </c>
      <c r="B108" s="92" t="s">
        <v>211</v>
      </c>
      <c r="C108" s="92" t="s">
        <v>212</v>
      </c>
      <c r="D108" s="93" t="str">
        <f t="shared" si="1"/>
        <v/>
      </c>
      <c r="E108" s="96">
        <f>IF(Options!$D$24 = 1, MAX(F108, G108),
IF(Options!$D$25 = 1, AVERAGE(F108,G108),
IF(Options!$D$26 = 1, IFERROR(GEOMEAN(F108, G108), MAX(F108, G108)))))</f>
        <v>5.4772255750516612</v>
      </c>
      <c r="F108" s="96" cm="1">
        <f t="array" ref="F108">IF(Options!$D$18=1, IFERROR(MAX(IF($I$199:$R$199=1,(I108:R108),"")),
     MAX(IF($I$199:$R$199=2,(I108:R108),""))),
IF(Options!$D$19=1, IFERROR(AVERAGE(IF($I$199:$R$199=1,(I108:R108),"")),
     AVERAGE(IF($I$199:$R$199=2,(I108:R108),""))),
IF(Options!$D$20=1, IFERROR(GEOMEAN(IF($I$199:$R$199=1,(I108:R108)+0.0001,"")),
     GEOMEAN(IF($I$199:$R$199=2,(I108:R108)+0.0001,""))))))</f>
        <v>3</v>
      </c>
      <c r="G108" s="96" cm="1">
        <f t="array" ref="G108">IF(Options!$D$18=1, IFERROR(MAX(IF($I$200:$R$200=1,(I108:R108),"")),
     MAX(IF($I$200:$R$200=2,(I108:R108),""))),
IF(Options!$D$19=1, IFERROR(AVERAGE(IF($I$200:$R$200=1,(I108:R108),"")),
     AVERAGE(IF($I$200:$R$200=2,(I108:R108),""))),
IF(Options!$D$20=1, IFERROR(GEOMEAN(IF($I$200:$R$200=1,(I108:R108)+0.0001,"")),
     GEOMEAN(IF($I$200:$R$200=2,(I108:R108)+0.0001,""))))))</f>
        <v>10</v>
      </c>
      <c r="H108" s="110" t="s">
        <v>212</v>
      </c>
      <c r="I108" s="96">
        <v>3</v>
      </c>
      <c r="J108" s="96">
        <v>9.5238095238094793</v>
      </c>
      <c r="K108" s="96">
        <v>0</v>
      </c>
      <c r="L108" s="96">
        <v>2.8703398643160498</v>
      </c>
      <c r="M108" s="96">
        <v>10</v>
      </c>
      <c r="N108" s="96">
        <v>7.8719999999999999</v>
      </c>
      <c r="O108" s="96">
        <v>2.62769230769231</v>
      </c>
      <c r="P108" s="96">
        <v>2</v>
      </c>
      <c r="Q108" s="191">
        <v>0</v>
      </c>
      <c r="R108" s="193">
        <v>0</v>
      </c>
      <c r="S108" s="192"/>
    </row>
    <row r="109" spans="1:19" x14ac:dyDescent="0.2">
      <c r="A109" s="92">
        <v>104</v>
      </c>
      <c r="B109" s="92" t="s">
        <v>213</v>
      </c>
      <c r="C109" s="92" t="s">
        <v>214</v>
      </c>
      <c r="D109" s="93" t="str">
        <f t="shared" si="1"/>
        <v/>
      </c>
      <c r="E109" s="96">
        <f>IF(Options!$D$24 = 1, MAX(F109, G109),
IF(Options!$D$25 = 1, AVERAGE(F109,G109),
IF(Options!$D$26 = 1, IFERROR(GEOMEAN(F109, G109), MAX(F109, G109)))))</f>
        <v>7.2387844283415435</v>
      </c>
      <c r="F109" s="96" cm="1">
        <f t="array" ref="F109">IF(Options!$D$18=1, IFERROR(MAX(IF($I$199:$R$199=1,(I109:R109),"")),
     MAX(IF($I$199:$R$199=2,(I109:R109),""))),
IF(Options!$D$19=1, IFERROR(AVERAGE(IF($I$199:$R$199=1,(I109:R109),"")),
     AVERAGE(IF($I$199:$R$199=2,(I109:R109),""))),
IF(Options!$D$20=1, IFERROR(GEOMEAN(IF($I$199:$R$199=1,(I109:R109)+0.0001,"")),
     GEOMEAN(IF($I$199:$R$199=2,(I109:R109)+0.0001,""))))))</f>
        <v>5.24</v>
      </c>
      <c r="G109" s="96" cm="1">
        <f t="array" ref="G109">IF(Options!$D$18=1, IFERROR(MAX(IF($I$200:$R$200=1,(I109:R109),"")),
     MAX(IF($I$200:$R$200=2,(I109:R109),""))),
IF(Options!$D$19=1, IFERROR(AVERAGE(IF($I$200:$R$200=1,(I109:R109),"")),
     AVERAGE(IF($I$200:$R$200=2,(I109:R109),""))),
IF(Options!$D$20=1, IFERROR(GEOMEAN(IF($I$200:$R$200=1,(I109:R109)+0.0001,"")),
     GEOMEAN(IF($I$200:$R$200=2,(I109:R109)+0.0001,""))))))</f>
        <v>10</v>
      </c>
      <c r="H109" s="110" t="s">
        <v>214</v>
      </c>
      <c r="I109" s="96">
        <v>5.24</v>
      </c>
      <c r="J109" s="96">
        <v>0</v>
      </c>
      <c r="K109" s="96">
        <v>0</v>
      </c>
      <c r="L109" s="96">
        <v>0.78579182894015498</v>
      </c>
      <c r="M109" s="96">
        <v>10</v>
      </c>
      <c r="N109" s="96">
        <v>10</v>
      </c>
      <c r="O109" s="96">
        <v>3.18923076923077</v>
      </c>
      <c r="P109" s="96">
        <v>3</v>
      </c>
      <c r="Q109" s="191">
        <v>0</v>
      </c>
      <c r="R109" s="193">
        <v>0</v>
      </c>
      <c r="S109" s="192"/>
    </row>
    <row r="110" spans="1:19" x14ac:dyDescent="0.2">
      <c r="A110" s="92">
        <v>105</v>
      </c>
      <c r="B110" s="92" t="s">
        <v>215</v>
      </c>
      <c r="C110" s="92" t="s">
        <v>216</v>
      </c>
      <c r="D110" s="93" t="str">
        <f t="shared" si="1"/>
        <v/>
      </c>
      <c r="E110" s="96">
        <f>IF(Options!$D$24 = 1, MAX(F110, G110),
IF(Options!$D$25 = 1, AVERAGE(F110,G110),
IF(Options!$D$26 = 1, IFERROR(GEOMEAN(F110, G110), MAX(F110, G110)))))</f>
        <v>5.9160797830996161</v>
      </c>
      <c r="F110" s="96" cm="1">
        <f t="array" ref="F110">IF(Options!$D$18=1, IFERROR(MAX(IF($I$199:$R$199=1,(I110:R110),"")),
     MAX(IF($I$199:$R$199=2,(I110:R110),""))),
IF(Options!$D$19=1, IFERROR(AVERAGE(IF($I$199:$R$199=1,(I110:R110),"")),
     AVERAGE(IF($I$199:$R$199=2,(I110:R110),""))),
IF(Options!$D$20=1, IFERROR(GEOMEAN(IF($I$199:$R$199=1,(I110:R110)+0.0001,"")),
     GEOMEAN(IF($I$199:$R$199=2,(I110:R110)+0.0001,""))))))</f>
        <v>3.5</v>
      </c>
      <c r="G110" s="96" cm="1">
        <f t="array" ref="G110">IF(Options!$D$18=1, IFERROR(MAX(IF($I$200:$R$200=1,(I110:R110),"")),
     MAX(IF($I$200:$R$200=2,(I110:R110),""))),
IF(Options!$D$19=1, IFERROR(AVERAGE(IF($I$200:$R$200=1,(I110:R110),"")),
     AVERAGE(IF($I$200:$R$200=2,(I110:R110),""))),
IF(Options!$D$20=1, IFERROR(GEOMEAN(IF($I$200:$R$200=1,(I110:R110)+0.0001,"")),
     GEOMEAN(IF($I$200:$R$200=2,(I110:R110)+0.0001,""))))))</f>
        <v>10</v>
      </c>
      <c r="H110" s="110" t="s">
        <v>216</v>
      </c>
      <c r="I110" s="96">
        <v>1.42</v>
      </c>
      <c r="J110" s="96">
        <v>9.5238095238094793</v>
      </c>
      <c r="K110" s="96">
        <v>0</v>
      </c>
      <c r="L110" s="96">
        <v>0.11082581780338301</v>
      </c>
      <c r="M110" s="96">
        <v>10</v>
      </c>
      <c r="N110" s="96">
        <v>7.8760000000000003</v>
      </c>
      <c r="O110" s="96">
        <v>3.2692307692307701</v>
      </c>
      <c r="P110" s="96">
        <v>3.5</v>
      </c>
      <c r="Q110" s="191">
        <v>0</v>
      </c>
      <c r="R110" s="193">
        <v>0</v>
      </c>
      <c r="S110" s="192"/>
    </row>
    <row r="111" spans="1:19" x14ac:dyDescent="0.2">
      <c r="A111" s="92">
        <v>106</v>
      </c>
      <c r="B111" s="92" t="s">
        <v>217</v>
      </c>
      <c r="C111" s="92" t="s">
        <v>218</v>
      </c>
      <c r="D111" s="93" t="str">
        <f t="shared" si="1"/>
        <v/>
      </c>
      <c r="E111" s="96">
        <f>IF(Options!$D$24 = 1, MAX(F111, G111),
IF(Options!$D$25 = 1, AVERAGE(F111,G111),
IF(Options!$D$26 = 1, IFERROR(GEOMEAN(F111, G111), MAX(F111, G111)))))</f>
        <v>6.4086994446165431</v>
      </c>
      <c r="F111" s="96" cm="1">
        <f t="array" ref="F111">IF(Options!$D$18=1, IFERROR(MAX(IF($I$199:$R$199=1,(I111:R111),"")),
     MAX(IF($I$199:$R$199=2,(I111:R111),""))),
IF(Options!$D$19=1, IFERROR(AVERAGE(IF($I$199:$R$199=1,(I111:R111),"")),
     AVERAGE(IF($I$199:$R$199=2,(I111:R111),""))),
IF(Options!$D$20=1, IFERROR(GEOMEAN(IF($I$199:$R$199=1,(I111:R111)+0.0001,"")),
     GEOMEAN(IF($I$199:$R$199=2,(I111:R111)+0.0001,""))))))</f>
        <v>5.75</v>
      </c>
      <c r="G111" s="96" cm="1">
        <f t="array" ref="G111">IF(Options!$D$18=1, IFERROR(MAX(IF($I$200:$R$200=1,(I111:R111),"")),
     MAX(IF($I$200:$R$200=2,(I111:R111),""))),
IF(Options!$D$19=1, IFERROR(AVERAGE(IF($I$200:$R$200=1,(I111:R111),"")),
     AVERAGE(IF($I$200:$R$200=2,(I111:R111),""))),
IF(Options!$D$20=1, IFERROR(GEOMEAN(IF($I$200:$R$200=1,(I111:R111)+0.0001,"")),
     GEOMEAN(IF($I$200:$R$200=2,(I111:R111)+0.0001,""))))))</f>
        <v>7.1428571428571104</v>
      </c>
      <c r="H111" s="110" t="s">
        <v>218</v>
      </c>
      <c r="I111" s="96">
        <v>5.26</v>
      </c>
      <c r="J111" s="96">
        <v>7.1428571428571104</v>
      </c>
      <c r="K111" s="96">
        <v>0</v>
      </c>
      <c r="L111" s="96">
        <v>0.82674253695631506</v>
      </c>
      <c r="M111" s="96">
        <v>0.45672000000000101</v>
      </c>
      <c r="N111" s="96">
        <v>0.24</v>
      </c>
      <c r="O111" s="96">
        <v>1.34615384615385</v>
      </c>
      <c r="P111" s="96">
        <v>5.75</v>
      </c>
      <c r="Q111" s="191">
        <v>0</v>
      </c>
      <c r="R111" s="193">
        <v>0</v>
      </c>
      <c r="S111" s="192"/>
    </row>
    <row r="112" spans="1:19" x14ac:dyDescent="0.2">
      <c r="A112" s="92">
        <v>107</v>
      </c>
      <c r="B112" s="92" t="s">
        <v>219</v>
      </c>
      <c r="C112" s="92" t="s">
        <v>220</v>
      </c>
      <c r="D112" s="93" t="str">
        <f t="shared" si="1"/>
        <v/>
      </c>
      <c r="E112" s="96">
        <f>IF(Options!$D$24 = 1, MAX(F112, G112),
IF(Options!$D$25 = 1, AVERAGE(F112,G112),
IF(Options!$D$26 = 1, IFERROR(GEOMEAN(F112, G112), MAX(F112, G112)))))</f>
        <v>7.745966692414834</v>
      </c>
      <c r="F112" s="96" cm="1">
        <f t="array" ref="F112">IF(Options!$D$18=1, IFERROR(MAX(IF($I$199:$R$199=1,(I112:R112),"")),
     MAX(IF($I$199:$R$199=2,(I112:R112),""))),
IF(Options!$D$19=1, IFERROR(AVERAGE(IF($I$199:$R$199=1,(I112:R112),"")),
     AVERAGE(IF($I$199:$R$199=2,(I112:R112),""))),
IF(Options!$D$20=1, IFERROR(GEOMEAN(IF($I$199:$R$199=1,(I112:R112)+0.0001,"")),
     GEOMEAN(IF($I$199:$R$199=2,(I112:R112)+0.0001,""))))))</f>
        <v>6</v>
      </c>
      <c r="G112" s="96" cm="1">
        <f t="array" ref="G112">IF(Options!$D$18=1, IFERROR(MAX(IF($I$200:$R$200=1,(I112:R112),"")),
     MAX(IF($I$200:$R$200=2,(I112:R112),""))),
IF(Options!$D$19=1, IFERROR(AVERAGE(IF($I$200:$R$200=1,(I112:R112),"")),
     AVERAGE(IF($I$200:$R$200=2,(I112:R112),""))),
IF(Options!$D$20=1, IFERROR(GEOMEAN(IF($I$200:$R$200=1,(I112:R112)+0.0001,"")),
     GEOMEAN(IF($I$200:$R$200=2,(I112:R112)+0.0001,""))))))</f>
        <v>10</v>
      </c>
      <c r="H112" s="110" t="s">
        <v>220</v>
      </c>
      <c r="I112" s="96">
        <v>5.42</v>
      </c>
      <c r="J112" s="96" t="s">
        <v>494</v>
      </c>
      <c r="K112" s="96">
        <v>1.6790801353261</v>
      </c>
      <c r="L112" s="96">
        <v>1.3951909687964501</v>
      </c>
      <c r="M112" s="96">
        <v>10</v>
      </c>
      <c r="N112" s="96">
        <v>10</v>
      </c>
      <c r="O112" s="96">
        <v>3.3815384615384598</v>
      </c>
      <c r="P112" s="96">
        <v>6</v>
      </c>
      <c r="Q112" s="191">
        <v>0</v>
      </c>
      <c r="R112" s="193">
        <v>0</v>
      </c>
      <c r="S112" s="192"/>
    </row>
    <row r="113" spans="1:19" x14ac:dyDescent="0.2">
      <c r="A113" s="92">
        <v>108</v>
      </c>
      <c r="B113" s="92" t="s">
        <v>221</v>
      </c>
      <c r="C113" s="92" t="s">
        <v>222</v>
      </c>
      <c r="D113" s="93" t="str">
        <f t="shared" si="1"/>
        <v/>
      </c>
      <c r="E113" s="96">
        <f>IF(Options!$D$24 = 1, MAX(F113, G113),
IF(Options!$D$25 = 1, AVERAGE(F113,G113),
IF(Options!$D$26 = 1, IFERROR(GEOMEAN(F113, G113), MAX(F113, G113)))))</f>
        <v>8.8881944173155887</v>
      </c>
      <c r="F113" s="96" cm="1">
        <f t="array" ref="F113">IF(Options!$D$18=1, IFERROR(MAX(IF($I$199:$R$199=1,(I113:R113),"")),
     MAX(IF($I$199:$R$199=2,(I113:R113),""))),
IF(Options!$D$19=1, IFERROR(AVERAGE(IF($I$199:$R$199=1,(I113:R113),"")),
     AVERAGE(IF($I$199:$R$199=2,(I113:R113),""))),
IF(Options!$D$20=1, IFERROR(GEOMEAN(IF($I$199:$R$199=1,(I113:R113)+0.0001,"")),
     GEOMEAN(IF($I$199:$R$199=2,(I113:R113)+0.0001,""))))))</f>
        <v>10</v>
      </c>
      <c r="G113" s="96" cm="1">
        <f t="array" ref="G113">IF(Options!$D$18=1, IFERROR(MAX(IF($I$200:$R$200=1,(I113:R113),"")),
     MAX(IF($I$200:$R$200=2,(I113:R113),""))),
IF(Options!$D$19=1, IFERROR(AVERAGE(IF($I$200:$R$200=1,(I113:R113),"")),
     AVERAGE(IF($I$200:$R$200=2,(I113:R113),""))),
IF(Options!$D$20=1, IFERROR(GEOMEAN(IF($I$200:$R$200=1,(I113:R113)+0.0001,"")),
     GEOMEAN(IF($I$200:$R$200=2,(I113:R113)+0.0001,""))))))</f>
        <v>7.9</v>
      </c>
      <c r="H113" s="110" t="s">
        <v>222</v>
      </c>
      <c r="I113" s="96">
        <v>5.98</v>
      </c>
      <c r="J113" s="96">
        <v>4.7619047619047397</v>
      </c>
      <c r="K113" s="96">
        <v>3.6189160141255998</v>
      </c>
      <c r="L113" s="96">
        <v>1.50221620559401</v>
      </c>
      <c r="M113" s="96">
        <v>0.22720000000000001</v>
      </c>
      <c r="N113" s="96">
        <v>0.372</v>
      </c>
      <c r="O113" s="96">
        <v>7.9</v>
      </c>
      <c r="P113" s="96">
        <v>10</v>
      </c>
      <c r="Q113" s="191">
        <v>0</v>
      </c>
      <c r="R113" s="193">
        <v>0</v>
      </c>
      <c r="S113" s="192"/>
    </row>
    <row r="114" spans="1:19" x14ac:dyDescent="0.2">
      <c r="A114" s="92">
        <v>109</v>
      </c>
      <c r="B114" s="92" t="s">
        <v>223</v>
      </c>
      <c r="C114" s="92" t="s">
        <v>224</v>
      </c>
      <c r="D114" s="93" t="str">
        <f t="shared" si="1"/>
        <v/>
      </c>
      <c r="E114" s="96">
        <f>IF(Options!$D$24 = 1, MAX(F114, G114),
IF(Options!$D$25 = 1, AVERAGE(F114,G114),
IF(Options!$D$26 = 1, IFERROR(GEOMEAN(F114, G114), MAX(F114, G114)))))</f>
        <v>8.5088189544730586</v>
      </c>
      <c r="F114" s="96" cm="1">
        <f t="array" ref="F114">IF(Options!$D$18=1, IFERROR(MAX(IF($I$199:$R$199=1,(I114:R114),"")),
     MAX(IF($I$199:$R$199=2,(I114:R114),""))),
IF(Options!$D$19=1, IFERROR(AVERAGE(IF($I$199:$R$199=1,(I114:R114),"")),
     AVERAGE(IF($I$199:$R$199=2,(I114:R114),""))),
IF(Options!$D$20=1, IFERROR(GEOMEAN(IF($I$199:$R$199=1,(I114:R114)+0.0001,"")),
     GEOMEAN(IF($I$199:$R$199=2,(I114:R114)+0.0001,""))))))</f>
        <v>7.24</v>
      </c>
      <c r="G114" s="96" cm="1">
        <f t="array" ref="G114">IF(Options!$D$18=1, IFERROR(MAX(IF($I$200:$R$200=1,(I114:R114),"")),
     MAX(IF($I$200:$R$200=2,(I114:R114),""))),
IF(Options!$D$19=1, IFERROR(AVERAGE(IF($I$200:$R$200=1,(I114:R114),"")),
     AVERAGE(IF($I$200:$R$200=2,(I114:R114),""))),
IF(Options!$D$20=1, IFERROR(GEOMEAN(IF($I$200:$R$200=1,(I114:R114)+0.0001,"")),
     GEOMEAN(IF($I$200:$R$200=2,(I114:R114)+0.0001,""))))))</f>
        <v>10</v>
      </c>
      <c r="H114" s="110" t="s">
        <v>224</v>
      </c>
      <c r="I114" s="96">
        <v>7.24</v>
      </c>
      <c r="J114" s="96" t="s">
        <v>494</v>
      </c>
      <c r="K114" s="96">
        <v>0.512820512820513</v>
      </c>
      <c r="L114" s="96">
        <v>1.24055523705629</v>
      </c>
      <c r="M114" s="96">
        <v>10</v>
      </c>
      <c r="N114" s="96">
        <v>0</v>
      </c>
      <c r="O114" s="96" t="s">
        <v>494</v>
      </c>
      <c r="P114" s="96">
        <v>5</v>
      </c>
      <c r="Q114" s="191">
        <v>0</v>
      </c>
      <c r="R114" s="193">
        <v>0</v>
      </c>
      <c r="S114" s="192"/>
    </row>
    <row r="115" spans="1:19" x14ac:dyDescent="0.2">
      <c r="A115" s="92">
        <v>110</v>
      </c>
      <c r="B115" s="92" t="s">
        <v>225</v>
      </c>
      <c r="C115" s="92" t="s">
        <v>226</v>
      </c>
      <c r="D115" s="93" t="str">
        <f t="shared" si="1"/>
        <v/>
      </c>
      <c r="E115" s="96">
        <f>IF(Options!$D$24 = 1, MAX(F115, G115),
IF(Options!$D$25 = 1, AVERAGE(F115,G115),
IF(Options!$D$26 = 1, IFERROR(GEOMEAN(F115, G115), MAX(F115, G115)))))</f>
        <v>6.5192024052026483</v>
      </c>
      <c r="F115" s="96" cm="1">
        <f t="array" ref="F115">IF(Options!$D$18=1, IFERROR(MAX(IF($I$199:$R$199=1,(I115:R115),"")),
     MAX(IF($I$199:$R$199=2,(I115:R115),""))),
IF(Options!$D$19=1, IFERROR(AVERAGE(IF($I$199:$R$199=1,(I115:R115),"")),
     AVERAGE(IF($I$199:$R$199=2,(I115:R115),""))),
IF(Options!$D$20=1, IFERROR(GEOMEAN(IF($I$199:$R$199=1,(I115:R115)+0.0001,"")),
     GEOMEAN(IF($I$199:$R$199=2,(I115:R115)+0.0001,""))))))</f>
        <v>4.25</v>
      </c>
      <c r="G115" s="96" cm="1">
        <f t="array" ref="G115">IF(Options!$D$18=1, IFERROR(MAX(IF($I$200:$R$200=1,(I115:R115),"")),
     MAX(IF($I$200:$R$200=2,(I115:R115),""))),
IF(Options!$D$19=1, IFERROR(AVERAGE(IF($I$200:$R$200=1,(I115:R115),"")),
     AVERAGE(IF($I$200:$R$200=2,(I115:R115),""))),
IF(Options!$D$20=1, IFERROR(GEOMEAN(IF($I$200:$R$200=1,(I115:R115)+0.0001,"")),
     GEOMEAN(IF($I$200:$R$200=2,(I115:R115)+0.0001,""))))))</f>
        <v>10</v>
      </c>
      <c r="H115" s="110" t="s">
        <v>226</v>
      </c>
      <c r="I115" s="96">
        <v>2.48</v>
      </c>
      <c r="J115" s="96">
        <v>2.3809523809523698</v>
      </c>
      <c r="K115" s="96">
        <v>0</v>
      </c>
      <c r="L115" s="96">
        <v>0</v>
      </c>
      <c r="M115" s="96">
        <v>1.36408</v>
      </c>
      <c r="N115" s="96">
        <v>7.9480000000000004</v>
      </c>
      <c r="O115" s="96">
        <v>4.7923076923076904</v>
      </c>
      <c r="P115" s="96">
        <v>4.25</v>
      </c>
      <c r="Q115" s="191">
        <v>10</v>
      </c>
      <c r="R115" s="193">
        <v>0</v>
      </c>
      <c r="S115" s="192"/>
    </row>
    <row r="116" spans="1:19" x14ac:dyDescent="0.2">
      <c r="A116" s="92">
        <v>111</v>
      </c>
      <c r="B116" s="92" t="s">
        <v>227</v>
      </c>
      <c r="C116" s="92" t="s">
        <v>228</v>
      </c>
      <c r="D116" s="93" t="str">
        <f t="shared" si="1"/>
        <v/>
      </c>
      <c r="E116" s="96">
        <f>IF(Options!$D$24 = 1, MAX(F116, G116),
IF(Options!$D$25 = 1, AVERAGE(F116,G116),
IF(Options!$D$26 = 1, IFERROR(GEOMEAN(F116, G116), MAX(F116, G116)))))</f>
        <v>10</v>
      </c>
      <c r="F116" s="96" cm="1">
        <f t="array" ref="F116">IF(Options!$D$18=1, IFERROR(MAX(IF($I$199:$R$199=1,(I116:R116),"")),
     MAX(IF($I$199:$R$199=2,(I116:R116),""))),
IF(Options!$D$19=1, IFERROR(AVERAGE(IF($I$199:$R$199=1,(I116:R116),"")),
     AVERAGE(IF($I$199:$R$199=2,(I116:R116),""))),
IF(Options!$D$20=1, IFERROR(GEOMEAN(IF($I$199:$R$199=1,(I116:R116)+0.0001,"")),
     GEOMEAN(IF($I$199:$R$199=2,(I116:R116)+0.0001,""))))))</f>
        <v>10</v>
      </c>
      <c r="G116" s="96" cm="1">
        <f t="array" ref="G116">IF(Options!$D$18=1, IFERROR(MAX(IF($I$200:$R$200=1,(I116:R116),"")),
     MAX(IF($I$200:$R$200=2,(I116:R116),""))),
IF(Options!$D$19=1, IFERROR(AVERAGE(IF($I$200:$R$200=1,(I116:R116),"")),
     AVERAGE(IF($I$200:$R$200=2,(I116:R116),""))),
IF(Options!$D$20=1, IFERROR(GEOMEAN(IF($I$200:$R$200=1,(I116:R116)+0.0001,"")),
     GEOMEAN(IF($I$200:$R$200=2,(I116:R116)+0.0001,""))))))</f>
        <v>0</v>
      </c>
      <c r="H116" s="110" t="s">
        <v>228</v>
      </c>
      <c r="I116" s="96">
        <v>10</v>
      </c>
      <c r="J116" s="96" t="s">
        <v>494</v>
      </c>
      <c r="K116" s="96" t="s">
        <v>494</v>
      </c>
      <c r="L116" s="96" t="s">
        <v>494</v>
      </c>
      <c r="M116" s="96">
        <v>0</v>
      </c>
      <c r="N116" s="96">
        <v>0</v>
      </c>
      <c r="O116" s="96" t="s">
        <v>494</v>
      </c>
      <c r="P116" s="96">
        <v>8.5</v>
      </c>
      <c r="Q116" s="191">
        <v>0</v>
      </c>
      <c r="R116" s="193">
        <v>0</v>
      </c>
      <c r="S116" s="192"/>
    </row>
    <row r="117" spans="1:19" x14ac:dyDescent="0.2">
      <c r="A117" s="92">
        <v>112</v>
      </c>
      <c r="B117" s="92" t="s">
        <v>229</v>
      </c>
      <c r="C117" s="92" t="s">
        <v>230</v>
      </c>
      <c r="D117" s="93" t="str">
        <f t="shared" si="1"/>
        <v/>
      </c>
      <c r="E117" s="96">
        <f>IF(Options!$D$24 = 1, MAX(F117, G117),
IF(Options!$D$25 = 1, AVERAGE(F117,G117),
IF(Options!$D$26 = 1, IFERROR(GEOMEAN(F117, G117), MAX(F117, G117)))))</f>
        <v>7.8612976028134183</v>
      </c>
      <c r="F117" s="96" cm="1">
        <f t="array" ref="F117">IF(Options!$D$18=1, IFERROR(MAX(IF($I$199:$R$199=1,(I117:R117),"")),
     MAX(IF($I$199:$R$199=2,(I117:R117),""))),
IF(Options!$D$19=1, IFERROR(AVERAGE(IF($I$199:$R$199=1,(I117:R117),"")),
     AVERAGE(IF($I$199:$R$199=2,(I117:R117),""))),
IF(Options!$D$20=1, IFERROR(GEOMEAN(IF($I$199:$R$199=1,(I117:R117)+0.0001,"")),
     GEOMEAN(IF($I$199:$R$199=2,(I117:R117)+0.0001,""))))))</f>
        <v>6.18</v>
      </c>
      <c r="G117" s="96" cm="1">
        <f t="array" ref="G117">IF(Options!$D$18=1, IFERROR(MAX(IF($I$200:$R$200=1,(I117:R117),"")),
     MAX(IF($I$200:$R$200=2,(I117:R117),""))),
IF(Options!$D$19=1, IFERROR(AVERAGE(IF($I$200:$R$200=1,(I117:R117),"")),
     AVERAGE(IF($I$200:$R$200=2,(I117:R117),""))),
IF(Options!$D$20=1, IFERROR(GEOMEAN(IF($I$200:$R$200=1,(I117:R117)+0.0001,"")),
     GEOMEAN(IF($I$200:$R$200=2,(I117:R117)+0.0001,""))))))</f>
        <v>10</v>
      </c>
      <c r="H117" s="110" t="s">
        <v>230</v>
      </c>
      <c r="I117" s="96">
        <v>6.18</v>
      </c>
      <c r="J117" s="96" t="s">
        <v>494</v>
      </c>
      <c r="K117" s="96">
        <v>5.6043956043955996</v>
      </c>
      <c r="L117" s="96">
        <v>3.4816945948986602</v>
      </c>
      <c r="M117" s="96">
        <v>10</v>
      </c>
      <c r="N117" s="96">
        <v>10</v>
      </c>
      <c r="O117" s="96" t="s">
        <v>494</v>
      </c>
      <c r="P117" s="96">
        <v>4.25</v>
      </c>
      <c r="Q117" s="191">
        <v>0</v>
      </c>
      <c r="R117" s="193">
        <v>0</v>
      </c>
      <c r="S117" s="192"/>
    </row>
    <row r="118" spans="1:19" x14ac:dyDescent="0.2">
      <c r="A118" s="92">
        <v>113</v>
      </c>
      <c r="B118" s="92" t="s">
        <v>231</v>
      </c>
      <c r="C118" s="92" t="s">
        <v>232</v>
      </c>
      <c r="D118" s="93" t="str">
        <f t="shared" si="1"/>
        <v/>
      </c>
      <c r="E118" s="96">
        <f>IF(Options!$D$24 = 1, MAX(F118, G118),
IF(Options!$D$25 = 1, AVERAGE(F118,G118),
IF(Options!$D$26 = 1, IFERROR(GEOMEAN(F118, G118), MAX(F118, G118)))))</f>
        <v>9.6176920308356717</v>
      </c>
      <c r="F118" s="96" cm="1">
        <f t="array" ref="F118">IF(Options!$D$18=1, IFERROR(MAX(IF($I$199:$R$199=1,(I118:R118),"")),
     MAX(IF($I$199:$R$199=2,(I118:R118),""))),
IF(Options!$D$19=1, IFERROR(AVERAGE(IF($I$199:$R$199=1,(I118:R118),"")),
     AVERAGE(IF($I$199:$R$199=2,(I118:R118),""))),
IF(Options!$D$20=1, IFERROR(GEOMEAN(IF($I$199:$R$199=1,(I118:R118)+0.0001,"")),
     GEOMEAN(IF($I$199:$R$199=2,(I118:R118)+0.0001,""))))))</f>
        <v>9.25</v>
      </c>
      <c r="G118" s="96" cm="1">
        <f t="array" ref="G118">IF(Options!$D$18=1, IFERROR(MAX(IF($I$200:$R$200=1,(I118:R118),"")),
     MAX(IF($I$200:$R$200=2,(I118:R118),""))),
IF(Options!$D$19=1, IFERROR(AVERAGE(IF($I$200:$R$200=1,(I118:R118),"")),
     AVERAGE(IF($I$200:$R$200=2,(I118:R118),""))),
IF(Options!$D$20=1, IFERROR(GEOMEAN(IF($I$200:$R$200=1,(I118:R118)+0.0001,"")),
     GEOMEAN(IF($I$200:$R$200=2,(I118:R118)+0.0001,""))))))</f>
        <v>10</v>
      </c>
      <c r="H118" s="110" t="s">
        <v>232</v>
      </c>
      <c r="I118" s="96">
        <v>8.1999999999999993</v>
      </c>
      <c r="J118" s="96">
        <v>10</v>
      </c>
      <c r="K118" s="96">
        <v>7.6740856436287901</v>
      </c>
      <c r="L118" s="96">
        <v>5.7353123989955499</v>
      </c>
      <c r="M118" s="96">
        <v>0.15264</v>
      </c>
      <c r="N118" s="96">
        <v>0.156000000000001</v>
      </c>
      <c r="O118" s="96">
        <v>5.8169230769230804</v>
      </c>
      <c r="P118" s="96">
        <v>9.25</v>
      </c>
      <c r="Q118" s="191">
        <v>0</v>
      </c>
      <c r="R118" s="193">
        <v>0</v>
      </c>
      <c r="S118" s="192"/>
    </row>
    <row r="119" spans="1:19" x14ac:dyDescent="0.2">
      <c r="A119" s="92">
        <v>114</v>
      </c>
      <c r="B119" s="92" t="s">
        <v>233</v>
      </c>
      <c r="C119" s="92" t="s">
        <v>234</v>
      </c>
      <c r="D119" s="93" t="str">
        <f t="shared" si="1"/>
        <v/>
      </c>
      <c r="E119" s="96">
        <f>IF(Options!$D$24 = 1, MAX(F119, G119),
IF(Options!$D$25 = 1, AVERAGE(F119,G119),
IF(Options!$D$26 = 1, IFERROR(GEOMEAN(F119, G119), MAX(F119, G119)))))</f>
        <v>7.9672605078533731</v>
      </c>
      <c r="F119" s="96" cm="1">
        <f t="array" ref="F119">IF(Options!$D$18=1, IFERROR(MAX(IF($I$199:$R$199=1,(I119:R119),"")),
     MAX(IF($I$199:$R$199=2,(I119:R119),""))),
IF(Options!$D$19=1, IFERROR(AVERAGE(IF($I$199:$R$199=1,(I119:R119),"")),
     AVERAGE(IF($I$199:$R$199=2,(I119:R119),""))),
IF(Options!$D$20=1, IFERROR(GEOMEAN(IF($I$199:$R$199=1,(I119:R119)+0.0001,"")),
     GEOMEAN(IF($I$199:$R$199=2,(I119:R119)+0.0001,""))))))</f>
        <v>6.54</v>
      </c>
      <c r="G119" s="96" cm="1">
        <f t="array" ref="G119">IF(Options!$D$18=1, IFERROR(MAX(IF($I$200:$R$200=1,(I119:R119),"")),
     MAX(IF($I$200:$R$200=2,(I119:R119),""))),
IF(Options!$D$19=1, IFERROR(AVERAGE(IF($I$200:$R$200=1,(I119:R119),"")),
     AVERAGE(IF($I$200:$R$200=2,(I119:R119),""))),
IF(Options!$D$20=1, IFERROR(GEOMEAN(IF($I$200:$R$200=1,(I119:R119)+0.0001,"")),
     GEOMEAN(IF($I$200:$R$200=2,(I119:R119)+0.0001,""))))))</f>
        <v>9.7059999999999995</v>
      </c>
      <c r="H119" s="110" t="s">
        <v>234</v>
      </c>
      <c r="I119" s="96">
        <v>6.54</v>
      </c>
      <c r="J119" s="96" t="s">
        <v>494</v>
      </c>
      <c r="K119" s="96">
        <v>0</v>
      </c>
      <c r="L119" s="96">
        <v>0</v>
      </c>
      <c r="M119" s="96">
        <v>9.6674799999999994</v>
      </c>
      <c r="N119" s="96">
        <v>9.7059999999999995</v>
      </c>
      <c r="O119" s="96">
        <v>0.51230769230769202</v>
      </c>
      <c r="P119" s="96">
        <v>5.25</v>
      </c>
      <c r="Q119" s="191">
        <v>0</v>
      </c>
      <c r="R119" s="193">
        <v>0</v>
      </c>
      <c r="S119" s="192"/>
    </row>
    <row r="120" spans="1:19" x14ac:dyDescent="0.2">
      <c r="A120" s="92">
        <v>115</v>
      </c>
      <c r="B120" s="92" t="s">
        <v>235</v>
      </c>
      <c r="C120" s="92" t="s">
        <v>236</v>
      </c>
      <c r="D120" s="93" t="str">
        <f t="shared" si="1"/>
        <v/>
      </c>
      <c r="E120" s="96">
        <f>IF(Options!$D$24 = 1, MAX(F120, G120),
IF(Options!$D$25 = 1, AVERAGE(F120,G120),
IF(Options!$D$26 = 1, IFERROR(GEOMEAN(F120, G120), MAX(F120, G120)))))</f>
        <v>8.3666002653407556</v>
      </c>
      <c r="F120" s="96" cm="1">
        <f t="array" ref="F120">IF(Options!$D$18=1, IFERROR(MAX(IF($I$199:$R$199=1,(I120:R120),"")),
     MAX(IF($I$199:$R$199=2,(I120:R120),""))),
IF(Options!$D$19=1, IFERROR(AVERAGE(IF($I$199:$R$199=1,(I120:R120),"")),
     AVERAGE(IF($I$199:$R$199=2,(I120:R120),""))),
IF(Options!$D$20=1, IFERROR(GEOMEAN(IF($I$199:$R$199=1,(I120:R120)+0.0001,"")),
     GEOMEAN(IF($I$199:$R$199=2,(I120:R120)+0.0001,""))))))</f>
        <v>7</v>
      </c>
      <c r="G120" s="96" cm="1">
        <f t="array" ref="G120">IF(Options!$D$18=1, IFERROR(MAX(IF($I$200:$R$200=1,(I120:R120),"")),
     MAX(IF($I$200:$R$200=2,(I120:R120),""))),
IF(Options!$D$19=1, IFERROR(AVERAGE(IF($I$200:$R$200=1,(I120:R120),"")),
     AVERAGE(IF($I$200:$R$200=2,(I120:R120),""))),
IF(Options!$D$20=1, IFERROR(GEOMEAN(IF($I$200:$R$200=1,(I120:R120)+0.0001,"")),
     GEOMEAN(IF($I$200:$R$200=2,(I120:R120)+0.0001,""))))))</f>
        <v>10</v>
      </c>
      <c r="H120" s="110" t="s">
        <v>236</v>
      </c>
      <c r="I120" s="96">
        <v>5.32</v>
      </c>
      <c r="J120" s="96">
        <v>10</v>
      </c>
      <c r="K120" s="96">
        <v>2.9059829059829099</v>
      </c>
      <c r="L120" s="96">
        <v>0.73268702243967399</v>
      </c>
      <c r="M120" s="96">
        <v>1.8159999999999999E-2</v>
      </c>
      <c r="N120" s="96">
        <v>9.9999999999997903E-3</v>
      </c>
      <c r="O120" s="96">
        <v>0.224615384615383</v>
      </c>
      <c r="P120" s="96">
        <v>7</v>
      </c>
      <c r="Q120" s="191">
        <v>0</v>
      </c>
      <c r="R120" s="193">
        <v>0</v>
      </c>
      <c r="S120" s="192"/>
    </row>
    <row r="121" spans="1:19" x14ac:dyDescent="0.2">
      <c r="A121" s="92">
        <v>116</v>
      </c>
      <c r="B121" s="92" t="s">
        <v>237</v>
      </c>
      <c r="C121" s="92" t="s">
        <v>238</v>
      </c>
      <c r="D121" s="93" t="str">
        <f t="shared" si="1"/>
        <v/>
      </c>
      <c r="E121" s="96">
        <f>IF(Options!$D$24 = 1, MAX(F121, G121),
IF(Options!$D$25 = 1, AVERAGE(F121,G121),
IF(Options!$D$26 = 1, IFERROR(GEOMEAN(F121, G121), MAX(F121, G121)))))</f>
        <v>7.2525857457874974</v>
      </c>
      <c r="F121" s="96" cm="1">
        <f t="array" ref="F121">IF(Options!$D$18=1, IFERROR(MAX(IF($I$199:$R$199=1,(I121:R121),"")),
     MAX(IF($I$199:$R$199=2,(I121:R121),""))),
IF(Options!$D$19=1, IFERROR(AVERAGE(IF($I$199:$R$199=1,(I121:R121),"")),
     AVERAGE(IF($I$199:$R$199=2,(I121:R121),""))),
IF(Options!$D$20=1, IFERROR(GEOMEAN(IF($I$199:$R$199=1,(I121:R121)+0.0001,"")),
     GEOMEAN(IF($I$199:$R$199=2,(I121:R121)+0.0001,""))))))</f>
        <v>5.26</v>
      </c>
      <c r="G121" s="96" cm="1">
        <f t="array" ref="G121">IF(Options!$D$18=1, IFERROR(MAX(IF($I$200:$R$200=1,(I121:R121),"")),
     MAX(IF($I$200:$R$200=2,(I121:R121),""))),
IF(Options!$D$19=1, IFERROR(AVERAGE(IF($I$200:$R$200=1,(I121:R121),"")),
     AVERAGE(IF($I$200:$R$200=2,(I121:R121),""))),
IF(Options!$D$20=1, IFERROR(GEOMEAN(IF($I$200:$R$200=1,(I121:R121)+0.0001,"")),
     GEOMEAN(IF($I$200:$R$200=2,(I121:R121)+0.0001,""))))))</f>
        <v>10</v>
      </c>
      <c r="H121" s="110" t="s">
        <v>238</v>
      </c>
      <c r="I121" s="96">
        <v>5.26</v>
      </c>
      <c r="J121" s="96" t="s">
        <v>494</v>
      </c>
      <c r="K121" s="96">
        <v>0</v>
      </c>
      <c r="L121" s="96">
        <v>0</v>
      </c>
      <c r="M121" s="96">
        <v>10</v>
      </c>
      <c r="N121" s="96">
        <v>10</v>
      </c>
      <c r="O121" s="96" t="s">
        <v>494</v>
      </c>
      <c r="P121" s="96">
        <v>4.25</v>
      </c>
      <c r="Q121" s="191">
        <v>0</v>
      </c>
      <c r="R121" s="193">
        <v>0</v>
      </c>
      <c r="S121" s="192"/>
    </row>
    <row r="122" spans="1:19" x14ac:dyDescent="0.2">
      <c r="A122" s="92">
        <v>117</v>
      </c>
      <c r="B122" s="92" t="s">
        <v>239</v>
      </c>
      <c r="C122" s="92" t="s">
        <v>240</v>
      </c>
      <c r="D122" s="93" t="str">
        <f t="shared" si="1"/>
        <v/>
      </c>
      <c r="E122" s="96">
        <f>IF(Options!$D$24 = 1, MAX(F122, G122),
IF(Options!$D$25 = 1, AVERAGE(F122,G122),
IF(Options!$D$26 = 1, IFERROR(GEOMEAN(F122, G122), MAX(F122, G122)))))</f>
        <v>6.5192024052026483</v>
      </c>
      <c r="F122" s="96" cm="1">
        <f t="array" ref="F122">IF(Options!$D$18=1, IFERROR(MAX(IF($I$199:$R$199=1,(I122:R122),"")),
     MAX(IF($I$199:$R$199=2,(I122:R122),""))),
IF(Options!$D$19=1, IFERROR(AVERAGE(IF($I$199:$R$199=1,(I122:R122),"")),
     AVERAGE(IF($I$199:$R$199=2,(I122:R122),""))),
IF(Options!$D$20=1, IFERROR(GEOMEAN(IF($I$199:$R$199=1,(I122:R122)+0.0001,"")),
     GEOMEAN(IF($I$199:$R$199=2,(I122:R122)+0.0001,""))))))</f>
        <v>4.25</v>
      </c>
      <c r="G122" s="96" cm="1">
        <f t="array" ref="G122">IF(Options!$D$18=1, IFERROR(MAX(IF($I$200:$R$200=1,(I122:R122),"")),
     MAX(IF($I$200:$R$200=2,(I122:R122),""))),
IF(Options!$D$19=1, IFERROR(AVERAGE(IF($I$200:$R$200=1,(I122:R122),"")),
     AVERAGE(IF($I$200:$R$200=2,(I122:R122),""))),
IF(Options!$D$20=1, IFERROR(GEOMEAN(IF($I$200:$R$200=1,(I122:R122)+0.0001,"")),
     GEOMEAN(IF($I$200:$R$200=2,(I122:R122)+0.0001,""))))))</f>
        <v>10</v>
      </c>
      <c r="H122" s="110" t="s">
        <v>240</v>
      </c>
      <c r="I122" s="96">
        <v>4.0999999999999996</v>
      </c>
      <c r="J122" s="96">
        <v>10</v>
      </c>
      <c r="K122" s="96">
        <v>0.512820512820513</v>
      </c>
      <c r="L122" s="96">
        <v>10</v>
      </c>
      <c r="M122" s="96">
        <v>4.1886000000000001</v>
      </c>
      <c r="N122" s="96">
        <v>8.7999999999999204E-2</v>
      </c>
      <c r="O122" s="96">
        <v>2.14</v>
      </c>
      <c r="P122" s="96">
        <v>4.25</v>
      </c>
      <c r="Q122" s="191">
        <v>0</v>
      </c>
      <c r="R122" s="193">
        <v>0</v>
      </c>
      <c r="S122" s="192"/>
    </row>
    <row r="123" spans="1:19" x14ac:dyDescent="0.2">
      <c r="A123" s="92">
        <v>118</v>
      </c>
      <c r="B123" s="92" t="s">
        <v>241</v>
      </c>
      <c r="C123" s="92" t="s">
        <v>242</v>
      </c>
      <c r="D123" s="93" t="str">
        <f t="shared" si="1"/>
        <v/>
      </c>
      <c r="E123" s="96">
        <f>IF(Options!$D$24 = 1, MAX(F123, G123),
IF(Options!$D$25 = 1, AVERAGE(F123,G123),
IF(Options!$D$26 = 1, IFERROR(GEOMEAN(F123, G123), MAX(F123, G123)))))</f>
        <v>7.0142711667000732</v>
      </c>
      <c r="F123" s="96" cm="1">
        <f t="array" ref="F123">IF(Options!$D$18=1, IFERROR(MAX(IF($I$199:$R$199=1,(I123:R123),"")),
     MAX(IF($I$199:$R$199=2,(I123:R123),""))),
IF(Options!$D$19=1, IFERROR(AVERAGE(IF($I$199:$R$199=1,(I123:R123),"")),
     AVERAGE(IF($I$199:$R$199=2,(I123:R123),""))),
IF(Options!$D$20=1, IFERROR(GEOMEAN(IF($I$199:$R$199=1,(I123:R123)+0.0001,"")),
     GEOMEAN(IF($I$199:$R$199=2,(I123:R123)+0.0001,""))))))</f>
        <v>10</v>
      </c>
      <c r="G123" s="96" cm="1">
        <f t="array" ref="G123">IF(Options!$D$18=1, IFERROR(MAX(IF($I$200:$R$200=1,(I123:R123),"")),
     MAX(IF($I$200:$R$200=2,(I123:R123),""))),
IF(Options!$D$19=1, IFERROR(AVERAGE(IF($I$200:$R$200=1,(I123:R123),"")),
     AVERAGE(IF($I$200:$R$200=2,(I123:R123),""))),
IF(Options!$D$20=1, IFERROR(GEOMEAN(IF($I$200:$R$200=1,(I123:R123)+0.0001,"")),
     GEOMEAN(IF($I$200:$R$200=2,(I123:R123)+0.0001,""))))))</f>
        <v>4.92</v>
      </c>
      <c r="H123" s="110" t="s">
        <v>242</v>
      </c>
      <c r="I123" s="96">
        <v>8.3800000000000008</v>
      </c>
      <c r="J123" s="96">
        <v>2.3809523809523698</v>
      </c>
      <c r="K123" s="96">
        <v>0</v>
      </c>
      <c r="L123" s="96">
        <v>0</v>
      </c>
      <c r="M123" s="96">
        <v>0.18007999999999999</v>
      </c>
      <c r="N123" s="96">
        <v>0.16400000000000001</v>
      </c>
      <c r="O123" s="96">
        <v>4.92</v>
      </c>
      <c r="P123" s="96">
        <v>10</v>
      </c>
      <c r="Q123" s="191">
        <v>0</v>
      </c>
      <c r="R123" s="193">
        <v>0</v>
      </c>
      <c r="S123" s="192"/>
    </row>
    <row r="124" spans="1:19" x14ac:dyDescent="0.2">
      <c r="A124" s="92">
        <v>119</v>
      </c>
      <c r="B124" s="92" t="s">
        <v>243</v>
      </c>
      <c r="C124" s="92" t="s">
        <v>244</v>
      </c>
      <c r="D124" s="93" t="str">
        <f t="shared" si="1"/>
        <v/>
      </c>
      <c r="E124" s="96">
        <f>IF(Options!$D$24 = 1, MAX(F124, G124),
IF(Options!$D$25 = 1, AVERAGE(F124,G124),
IF(Options!$D$26 = 1, IFERROR(GEOMEAN(F124, G124), MAX(F124, G124)))))</f>
        <v>9.7467943448089631</v>
      </c>
      <c r="F124" s="96" cm="1">
        <f t="array" ref="F124">IF(Options!$D$18=1, IFERROR(MAX(IF($I$199:$R$199=1,(I124:R124),"")),
     MAX(IF($I$199:$R$199=2,(I124:R124),""))),
IF(Options!$D$19=1, IFERROR(AVERAGE(IF($I$199:$R$199=1,(I124:R124),"")),
     AVERAGE(IF($I$199:$R$199=2,(I124:R124),""))),
IF(Options!$D$20=1, IFERROR(GEOMEAN(IF($I$199:$R$199=1,(I124:R124)+0.0001,"")),
     GEOMEAN(IF($I$199:$R$199=2,(I124:R124)+0.0001,""))))))</f>
        <v>9.5</v>
      </c>
      <c r="G124" s="96" cm="1">
        <f t="array" ref="G124">IF(Options!$D$18=1, IFERROR(MAX(IF($I$200:$R$200=1,(I124:R124),"")),
     MAX(IF($I$200:$R$200=2,(I124:R124),""))),
IF(Options!$D$19=1, IFERROR(AVERAGE(IF($I$200:$R$200=1,(I124:R124),"")),
     AVERAGE(IF($I$200:$R$200=2,(I124:R124),""))),
IF(Options!$D$20=1, IFERROR(GEOMEAN(IF($I$200:$R$200=1,(I124:R124)+0.0001,"")),
     GEOMEAN(IF($I$200:$R$200=2,(I124:R124)+0.0001,""))))))</f>
        <v>10</v>
      </c>
      <c r="H124" s="110" t="s">
        <v>244</v>
      </c>
      <c r="I124" s="96">
        <v>8.5</v>
      </c>
      <c r="J124" s="96">
        <v>9.5238095238094793</v>
      </c>
      <c r="K124" s="96">
        <v>2.9059829059829099</v>
      </c>
      <c r="L124" s="96">
        <v>2.7265049994436201</v>
      </c>
      <c r="M124" s="96">
        <v>0.20892000000000099</v>
      </c>
      <c r="N124" s="96">
        <v>0.122</v>
      </c>
      <c r="O124" s="96">
        <v>6.7784615384615403</v>
      </c>
      <c r="P124" s="96">
        <v>9.5</v>
      </c>
      <c r="Q124" s="191">
        <v>10</v>
      </c>
      <c r="R124" s="193">
        <v>0</v>
      </c>
      <c r="S124" s="192"/>
    </row>
    <row r="125" spans="1:19" x14ac:dyDescent="0.2">
      <c r="A125" s="92">
        <v>120</v>
      </c>
      <c r="B125" s="92" t="s">
        <v>245</v>
      </c>
      <c r="C125" s="92" t="s">
        <v>246</v>
      </c>
      <c r="D125" s="93" t="str">
        <f t="shared" si="1"/>
        <v/>
      </c>
      <c r="E125" s="96">
        <f>IF(Options!$D$24 = 1, MAX(F125, G125),
IF(Options!$D$25 = 1, AVERAGE(F125,G125),
IF(Options!$D$26 = 1, IFERROR(GEOMEAN(F125, G125), MAX(F125, G125)))))</f>
        <v>8.3785440262613644</v>
      </c>
      <c r="F125" s="96" cm="1">
        <f t="array" ref="F125">IF(Options!$D$18=1, IFERROR(MAX(IF($I$199:$R$199=1,(I125:R125),"")),
     MAX(IF($I$199:$R$199=2,(I125:R125),""))),
IF(Options!$D$19=1, IFERROR(AVERAGE(IF($I$199:$R$199=1,(I125:R125),"")),
     AVERAGE(IF($I$199:$R$199=2,(I125:R125),""))),
IF(Options!$D$20=1, IFERROR(GEOMEAN(IF($I$199:$R$199=1,(I125:R125)+0.0001,"")),
     GEOMEAN(IF($I$199:$R$199=2,(I125:R125)+0.0001,""))))))</f>
        <v>7.02</v>
      </c>
      <c r="G125" s="96" cm="1">
        <f t="array" ref="G125">IF(Options!$D$18=1, IFERROR(MAX(IF($I$200:$R$200=1,(I125:R125),"")),
     MAX(IF($I$200:$R$200=2,(I125:R125),""))),
IF(Options!$D$19=1, IFERROR(AVERAGE(IF($I$200:$R$200=1,(I125:R125),"")),
     AVERAGE(IF($I$200:$R$200=2,(I125:R125),""))),
IF(Options!$D$20=1, IFERROR(GEOMEAN(IF($I$200:$R$200=1,(I125:R125)+0.0001,"")),
     GEOMEAN(IF($I$200:$R$200=2,(I125:R125)+0.0001,""))))))</f>
        <v>10</v>
      </c>
      <c r="H125" s="110" t="s">
        <v>246</v>
      </c>
      <c r="I125" s="96">
        <v>7.02</v>
      </c>
      <c r="J125" s="96">
        <v>10</v>
      </c>
      <c r="K125" s="96">
        <v>6.6666666666748099E-4</v>
      </c>
      <c r="L125" s="96">
        <v>6.6666666666748099E-4</v>
      </c>
      <c r="M125" s="96">
        <v>0.57511999999999797</v>
      </c>
      <c r="N125" s="96">
        <v>0</v>
      </c>
      <c r="O125" s="96">
        <v>0</v>
      </c>
      <c r="P125" s="96">
        <v>4.25</v>
      </c>
      <c r="Q125" s="191">
        <v>0</v>
      </c>
      <c r="R125" s="193">
        <v>0</v>
      </c>
      <c r="S125" s="192"/>
    </row>
    <row r="126" spans="1:19" x14ac:dyDescent="0.2">
      <c r="A126" s="92">
        <v>121</v>
      </c>
      <c r="B126" s="92" t="s">
        <v>247</v>
      </c>
      <c r="C126" s="92" t="s">
        <v>248</v>
      </c>
      <c r="D126" s="93" t="str">
        <f t="shared" si="1"/>
        <v/>
      </c>
      <c r="E126" s="96">
        <f>IF(Options!$D$24 = 1, MAX(F126, G126),
IF(Options!$D$25 = 1, AVERAGE(F126,G126),
IF(Options!$D$26 = 1, IFERROR(GEOMEAN(F126, G126), MAX(F126, G126)))))</f>
        <v>6.6368380308411057</v>
      </c>
      <c r="F126" s="96" cm="1">
        <f t="array" ref="F126">IF(Options!$D$18=1, IFERROR(MAX(IF($I$199:$R$199=1,(I126:R126),"")),
     MAX(IF($I$199:$R$199=2,(I126:R126),""))),
IF(Options!$D$19=1, IFERROR(AVERAGE(IF($I$199:$R$199=1,(I126:R126),"")),
     AVERAGE(IF($I$199:$R$199=2,(I126:R126),""))),
IF(Options!$D$20=1, IFERROR(GEOMEAN(IF($I$199:$R$199=1,(I126:R126)+0.0001,"")),
     GEOMEAN(IF($I$199:$R$199=2,(I126:R126)+0.0001,""))))))</f>
        <v>9.25</v>
      </c>
      <c r="G126" s="96" cm="1">
        <f t="array" ref="G126">IF(Options!$D$18=1, IFERROR(MAX(IF($I$200:$R$200=1,(I126:R126),"")),
     MAX(IF($I$200:$R$200=2,(I126:R126),""))),
IF(Options!$D$19=1, IFERROR(AVERAGE(IF($I$200:$R$200=1,(I126:R126),"")),
     AVERAGE(IF($I$200:$R$200=2,(I126:R126),""))),
IF(Options!$D$20=1, IFERROR(GEOMEAN(IF($I$200:$R$200=1,(I126:R126)+0.0001,"")),
     GEOMEAN(IF($I$200:$R$200=2,(I126:R126)+0.0001,""))))))</f>
        <v>4.7619047619047397</v>
      </c>
      <c r="H126" s="110" t="s">
        <v>248</v>
      </c>
      <c r="I126" s="96">
        <v>8.4</v>
      </c>
      <c r="J126" s="96">
        <v>4.7619047619047397</v>
      </c>
      <c r="K126" s="96">
        <v>0</v>
      </c>
      <c r="L126" s="96">
        <v>0</v>
      </c>
      <c r="M126" s="96">
        <v>7.2879999999999598E-2</v>
      </c>
      <c r="N126" s="96">
        <v>0.26800000000000102</v>
      </c>
      <c r="O126" s="96">
        <v>4.1184615384615402</v>
      </c>
      <c r="P126" s="96">
        <v>9.25</v>
      </c>
      <c r="Q126" s="191">
        <v>0</v>
      </c>
      <c r="R126" s="193">
        <v>0</v>
      </c>
      <c r="S126" s="192"/>
    </row>
    <row r="127" spans="1:19" x14ac:dyDescent="0.2">
      <c r="A127" s="92">
        <v>122</v>
      </c>
      <c r="B127" s="92" t="s">
        <v>249</v>
      </c>
      <c r="C127" s="92" t="s">
        <v>250</v>
      </c>
      <c r="D127" s="93" t="str">
        <f t="shared" si="1"/>
        <v/>
      </c>
      <c r="E127" s="96">
        <f>IF(Options!$D$24 = 1, MAX(F127, G127),
IF(Options!$D$25 = 1, AVERAGE(F127,G127),
IF(Options!$D$26 = 1, IFERROR(GEOMEAN(F127, G127), MAX(F127, G127)))))</f>
        <v>5.3452248382484751</v>
      </c>
      <c r="F127" s="96" cm="1">
        <f t="array" ref="F127">IF(Options!$D$18=1, IFERROR(MAX(IF($I$199:$R$199=1,(I127:R127),"")),
     MAX(IF($I$199:$R$199=2,(I127:R127),""))),
IF(Options!$D$19=1, IFERROR(AVERAGE(IF($I$199:$R$199=1,(I127:R127),"")),
     AVERAGE(IF($I$199:$R$199=2,(I127:R127),""))),
IF(Options!$D$20=1, IFERROR(GEOMEAN(IF($I$199:$R$199=1,(I127:R127)+0.0001,"")),
     GEOMEAN(IF($I$199:$R$199=2,(I127:R127)+0.0001,""))))))</f>
        <v>3</v>
      </c>
      <c r="G127" s="96" cm="1">
        <f t="array" ref="G127">IF(Options!$D$18=1, IFERROR(MAX(IF($I$200:$R$200=1,(I127:R127),"")),
     MAX(IF($I$200:$R$200=2,(I127:R127),""))),
IF(Options!$D$19=1, IFERROR(AVERAGE(IF($I$200:$R$200=1,(I127:R127),"")),
     AVERAGE(IF($I$200:$R$200=2,(I127:R127),""))),
IF(Options!$D$20=1, IFERROR(GEOMEAN(IF($I$200:$R$200=1,(I127:R127)+0.0001,"")),
     GEOMEAN(IF($I$200:$R$200=2,(I127:R127)+0.0001,""))))))</f>
        <v>9.5238095238094793</v>
      </c>
      <c r="H127" s="110" t="s">
        <v>250</v>
      </c>
      <c r="I127" s="96">
        <v>1.56</v>
      </c>
      <c r="J127" s="96">
        <v>9.5238095238094793</v>
      </c>
      <c r="K127" s="96">
        <v>0</v>
      </c>
      <c r="L127" s="96">
        <v>0</v>
      </c>
      <c r="M127" s="96">
        <v>1.5720400000000001</v>
      </c>
      <c r="N127" s="96">
        <v>0.194000000000001</v>
      </c>
      <c r="O127" s="96">
        <v>1.17846153846154</v>
      </c>
      <c r="P127" s="96">
        <v>3</v>
      </c>
      <c r="Q127" s="191">
        <v>0</v>
      </c>
      <c r="R127" s="193">
        <v>0</v>
      </c>
      <c r="S127" s="192"/>
    </row>
    <row r="128" spans="1:19" x14ac:dyDescent="0.2">
      <c r="A128" s="92">
        <v>123</v>
      </c>
      <c r="B128" s="92" t="s">
        <v>251</v>
      </c>
      <c r="C128" s="92" t="s">
        <v>252</v>
      </c>
      <c r="D128" s="93" t="str">
        <f t="shared" si="1"/>
        <v/>
      </c>
      <c r="E128" s="96">
        <f>IF(Options!$D$24 = 1, MAX(F128, G128),
IF(Options!$D$25 = 1, AVERAGE(F128,G128),
IF(Options!$D$26 = 1, IFERROR(GEOMEAN(F128, G128), MAX(F128, G128)))))</f>
        <v>6.3529217990319538</v>
      </c>
      <c r="F128" s="96" cm="1">
        <f t="array" ref="F128">IF(Options!$D$18=1, IFERROR(MAX(IF($I$199:$R$199=1,(I128:R128),"")),
     MAX(IF($I$199:$R$199=2,(I128:R128),""))),
IF(Options!$D$19=1, IFERROR(AVERAGE(IF($I$199:$R$199=1,(I128:R128),"")),
     AVERAGE(IF($I$199:$R$199=2,(I128:R128),""))),
IF(Options!$D$20=1, IFERROR(GEOMEAN(IF($I$199:$R$199=1,(I128:R128)+0.0001,"")),
     GEOMEAN(IF($I$199:$R$199=2,(I128:R128)+0.0001,""))))))</f>
        <v>7.75</v>
      </c>
      <c r="G128" s="96" cm="1">
        <f t="array" ref="G128">IF(Options!$D$18=1, IFERROR(MAX(IF($I$200:$R$200=1,(I128:R128),"")),
     MAX(IF($I$200:$R$200=2,(I128:R128),""))),
IF(Options!$D$19=1, IFERROR(AVERAGE(IF($I$200:$R$200=1,(I128:R128),"")),
     AVERAGE(IF($I$200:$R$200=2,(I128:R128),""))),
IF(Options!$D$20=1, IFERROR(GEOMEAN(IF($I$200:$R$200=1,(I128:R128)+0.0001,"")),
     GEOMEAN(IF($I$200:$R$200=2,(I128:R128)+0.0001,""))))))</f>
        <v>5.2076923076923096</v>
      </c>
      <c r="H128" s="110" t="s">
        <v>252</v>
      </c>
      <c r="I128" s="96">
        <v>6.88</v>
      </c>
      <c r="J128" s="96">
        <v>0</v>
      </c>
      <c r="K128" s="96">
        <v>1.8706221672847101</v>
      </c>
      <c r="L128" s="96">
        <v>0</v>
      </c>
      <c r="M128" s="96">
        <v>2.59748</v>
      </c>
      <c r="N128" s="96">
        <v>1.9119999999999999</v>
      </c>
      <c r="O128" s="96">
        <v>5.2076923076923096</v>
      </c>
      <c r="P128" s="96">
        <v>7.75</v>
      </c>
      <c r="Q128" s="191">
        <v>0</v>
      </c>
      <c r="R128" s="193">
        <v>0</v>
      </c>
      <c r="S128" s="192"/>
    </row>
    <row r="129" spans="1:19" x14ac:dyDescent="0.2">
      <c r="A129" s="92">
        <v>124</v>
      </c>
      <c r="B129" s="92" t="s">
        <v>253</v>
      </c>
      <c r="C129" s="92" t="s">
        <v>254</v>
      </c>
      <c r="D129" s="93" t="str">
        <f t="shared" si="1"/>
        <v/>
      </c>
      <c r="E129" s="96">
        <f>IF(Options!$D$24 = 1, MAX(F129, G129),
IF(Options!$D$25 = 1, AVERAGE(F129,G129),
IF(Options!$D$26 = 1, IFERROR(GEOMEAN(F129, G129), MAX(F129, G129)))))</f>
        <v>9.7590007294853081</v>
      </c>
      <c r="F129" s="96" cm="1">
        <f t="array" ref="F129">IF(Options!$D$18=1, IFERROR(MAX(IF($I$199:$R$199=1,(I129:R129),"")),
     MAX(IF($I$199:$R$199=2,(I129:R129),""))),
IF(Options!$D$19=1, IFERROR(AVERAGE(IF($I$199:$R$199=1,(I129:R129),"")),
     AVERAGE(IF($I$199:$R$199=2,(I129:R129),""))),
IF(Options!$D$20=1, IFERROR(GEOMEAN(IF($I$199:$R$199=1,(I129:R129)+0.0001,"")),
     GEOMEAN(IF($I$199:$R$199=2,(I129:R129)+0.0001,""))))))</f>
        <v>10</v>
      </c>
      <c r="G129" s="96" cm="1">
        <f t="array" ref="G129">IF(Options!$D$18=1, IFERROR(MAX(IF($I$200:$R$200=1,(I129:R129),"")),
     MAX(IF($I$200:$R$200=2,(I129:R129),""))),
IF(Options!$D$19=1, IFERROR(AVERAGE(IF($I$200:$R$200=1,(I129:R129),"")),
     AVERAGE(IF($I$200:$R$200=2,(I129:R129),""))),
IF(Options!$D$20=1, IFERROR(GEOMEAN(IF($I$200:$R$200=1,(I129:R129)+0.0001,"")),
     GEOMEAN(IF($I$200:$R$200=2,(I129:R129)+0.0001,""))))))</f>
        <v>9.5238095238094793</v>
      </c>
      <c r="H129" s="110" t="s">
        <v>254</v>
      </c>
      <c r="I129" s="96">
        <v>7.56</v>
      </c>
      <c r="J129" s="96">
        <v>9.5238095238094793</v>
      </c>
      <c r="K129" s="96">
        <v>0</v>
      </c>
      <c r="L129" s="96">
        <v>0.34045721945044199</v>
      </c>
      <c r="M129" s="96">
        <v>1.62800000000001E-2</v>
      </c>
      <c r="N129" s="96">
        <v>0</v>
      </c>
      <c r="O129" s="96">
        <v>6.9384615384615396</v>
      </c>
      <c r="P129" s="96">
        <v>10</v>
      </c>
      <c r="Q129" s="191">
        <v>0</v>
      </c>
      <c r="R129" s="193">
        <v>0</v>
      </c>
      <c r="S129" s="192"/>
    </row>
    <row r="130" spans="1:19" x14ac:dyDescent="0.2">
      <c r="A130" s="92">
        <v>125</v>
      </c>
      <c r="B130" s="92" t="s">
        <v>255</v>
      </c>
      <c r="C130" s="92" t="s">
        <v>256</v>
      </c>
      <c r="D130" s="93" t="str">
        <f t="shared" si="1"/>
        <v/>
      </c>
      <c r="E130" s="96">
        <f>IF(Options!$D$24 = 1, MAX(F130, G130),
IF(Options!$D$25 = 1, AVERAGE(F130,G130),
IF(Options!$D$26 = 1, IFERROR(GEOMEAN(F130, G130), MAX(F130, G130)))))</f>
        <v>9.8742088290657488</v>
      </c>
      <c r="F130" s="96" cm="1">
        <f t="array" ref="F130">IF(Options!$D$18=1, IFERROR(MAX(IF($I$199:$R$199=1,(I130:R130),"")),
     MAX(IF($I$199:$R$199=2,(I130:R130),""))),
IF(Options!$D$19=1, IFERROR(AVERAGE(IF($I$199:$R$199=1,(I130:R130),"")),
     AVERAGE(IF($I$199:$R$199=2,(I130:R130),""))),
IF(Options!$D$20=1, IFERROR(GEOMEAN(IF($I$199:$R$199=1,(I130:R130)+0.0001,"")),
     GEOMEAN(IF($I$199:$R$199=2,(I130:R130)+0.0001,""))))))</f>
        <v>9.75</v>
      </c>
      <c r="G130" s="96" cm="1">
        <f t="array" ref="G130">IF(Options!$D$18=1, IFERROR(MAX(IF($I$200:$R$200=1,(I130:R130),"")),
     MAX(IF($I$200:$R$200=2,(I130:R130),""))),
IF(Options!$D$19=1, IFERROR(AVERAGE(IF($I$200:$R$200=1,(I130:R130),"")),
     AVERAGE(IF($I$200:$R$200=2,(I130:R130),""))),
IF(Options!$D$20=1, IFERROR(GEOMEAN(IF($I$200:$R$200=1,(I130:R130)+0.0001,"")),
     GEOMEAN(IF($I$200:$R$200=2,(I130:R130)+0.0001,""))))))</f>
        <v>10</v>
      </c>
      <c r="H130" s="110" t="s">
        <v>256</v>
      </c>
      <c r="I130" s="96">
        <v>6.44</v>
      </c>
      <c r="J130" s="96">
        <v>4.7619047619047397</v>
      </c>
      <c r="K130" s="96">
        <v>0</v>
      </c>
      <c r="L130" s="96">
        <v>0</v>
      </c>
      <c r="M130" s="96">
        <v>2.3719999999999099E-2</v>
      </c>
      <c r="N130" s="96">
        <v>2.3999999999999098E-2</v>
      </c>
      <c r="O130" s="96">
        <v>6.0584615384615397</v>
      </c>
      <c r="P130" s="96">
        <v>9.75</v>
      </c>
      <c r="Q130" s="191">
        <v>10</v>
      </c>
      <c r="R130" s="193">
        <v>0</v>
      </c>
      <c r="S130" s="192"/>
    </row>
    <row r="131" spans="1:19" x14ac:dyDescent="0.2">
      <c r="A131" s="92">
        <v>126</v>
      </c>
      <c r="B131" s="92" t="s">
        <v>257</v>
      </c>
      <c r="C131" s="92" t="s">
        <v>258</v>
      </c>
      <c r="D131" s="93" t="str">
        <f t="shared" si="1"/>
        <v/>
      </c>
      <c r="E131" s="96">
        <f>IF(Options!$D$24 = 1, MAX(F131, G131),
IF(Options!$D$25 = 1, AVERAGE(F131,G131),
IF(Options!$D$26 = 1, IFERROR(GEOMEAN(F131, G131), MAX(F131, G131)))))</f>
        <v>8.0622577482985491</v>
      </c>
      <c r="F131" s="96" cm="1">
        <f t="array" ref="F131">IF(Options!$D$18=1, IFERROR(MAX(IF($I$199:$R$199=1,(I131:R131),"")),
     MAX(IF($I$199:$R$199=2,(I131:R131),""))),
IF(Options!$D$19=1, IFERROR(AVERAGE(IF($I$199:$R$199=1,(I131:R131),"")),
     AVERAGE(IF($I$199:$R$199=2,(I131:R131),""))),
IF(Options!$D$20=1, IFERROR(GEOMEAN(IF($I$199:$R$199=1,(I131:R131)+0.0001,"")),
     GEOMEAN(IF($I$199:$R$199=2,(I131:R131)+0.0001,""))))))</f>
        <v>6.5</v>
      </c>
      <c r="G131" s="96" cm="1">
        <f t="array" ref="G131">IF(Options!$D$18=1, IFERROR(MAX(IF($I$200:$R$200=1,(I131:R131),"")),
     MAX(IF($I$200:$R$200=2,(I131:R131),""))),
IF(Options!$D$19=1, IFERROR(AVERAGE(IF($I$200:$R$200=1,(I131:R131),"")),
     AVERAGE(IF($I$200:$R$200=2,(I131:R131),""))),
IF(Options!$D$20=1, IFERROR(GEOMEAN(IF($I$200:$R$200=1,(I131:R131)+0.0001,"")),
     GEOMEAN(IF($I$200:$R$200=2,(I131:R131)+0.0001,""))))))</f>
        <v>10</v>
      </c>
      <c r="H131" s="110" t="s">
        <v>258</v>
      </c>
      <c r="I131" s="96">
        <v>5.38</v>
      </c>
      <c r="J131" s="96">
        <v>2.3809523809523698</v>
      </c>
      <c r="K131" s="96">
        <v>0.512820512820513</v>
      </c>
      <c r="L131" s="96">
        <v>0.512820512820513</v>
      </c>
      <c r="M131" s="96">
        <v>4.0560000000000998E-2</v>
      </c>
      <c r="N131" s="96">
        <v>4.4000000000000497E-2</v>
      </c>
      <c r="O131" s="96">
        <v>10</v>
      </c>
      <c r="P131" s="96">
        <v>6.5</v>
      </c>
      <c r="Q131" s="191">
        <v>0</v>
      </c>
      <c r="R131" s="193">
        <v>0</v>
      </c>
      <c r="S131" s="192"/>
    </row>
    <row r="132" spans="1:19" x14ac:dyDescent="0.2">
      <c r="A132" s="92">
        <v>127</v>
      </c>
      <c r="B132" s="92" t="s">
        <v>259</v>
      </c>
      <c r="C132" s="92" t="s">
        <v>260</v>
      </c>
      <c r="D132" s="93" t="str">
        <f t="shared" si="1"/>
        <v/>
      </c>
      <c r="E132" s="96">
        <f>IF(Options!$D$24 = 1, MAX(F132, G132),
IF(Options!$D$25 = 1, AVERAGE(F132,G132),
IF(Options!$D$26 = 1, IFERROR(GEOMEAN(F132, G132), MAX(F132, G132)))))</f>
        <v>3.5355339059327378</v>
      </c>
      <c r="F132" s="96" cm="1">
        <f t="array" ref="F132">IF(Options!$D$18=1, IFERROR(MAX(IF($I$199:$R$199=1,(I132:R132),"")),
     MAX(IF($I$199:$R$199=2,(I132:R132),""))),
IF(Options!$D$19=1, IFERROR(AVERAGE(IF($I$199:$R$199=1,(I132:R132),"")),
     AVERAGE(IF($I$199:$R$199=2,(I132:R132),""))),
IF(Options!$D$20=1, IFERROR(GEOMEAN(IF($I$199:$R$199=1,(I132:R132)+0.0001,"")),
     GEOMEAN(IF($I$199:$R$199=2,(I132:R132)+0.0001,""))))))</f>
        <v>1.25</v>
      </c>
      <c r="G132" s="96" cm="1">
        <f t="array" ref="G132">IF(Options!$D$18=1, IFERROR(MAX(IF($I$200:$R$200=1,(I132:R132),"")),
     MAX(IF($I$200:$R$200=2,(I132:R132),""))),
IF(Options!$D$19=1, IFERROR(AVERAGE(IF($I$200:$R$200=1,(I132:R132),"")),
     AVERAGE(IF($I$200:$R$200=2,(I132:R132),""))),
IF(Options!$D$20=1, IFERROR(GEOMEAN(IF($I$200:$R$200=1,(I132:R132)+0.0001,"")),
     GEOMEAN(IF($I$200:$R$200=2,(I132:R132)+0.0001,""))))))</f>
        <v>10</v>
      </c>
      <c r="H132" s="110" t="s">
        <v>260</v>
      </c>
      <c r="I132" s="96">
        <v>0</v>
      </c>
      <c r="J132" s="96">
        <v>4.7619047619047397</v>
      </c>
      <c r="K132" s="96">
        <v>0</v>
      </c>
      <c r="L132" s="96">
        <v>2.7250732424885502</v>
      </c>
      <c r="M132" s="96">
        <v>10</v>
      </c>
      <c r="N132" s="96">
        <v>3.2679999999999998</v>
      </c>
      <c r="O132" s="96">
        <v>1.5538461538461501</v>
      </c>
      <c r="P132" s="96">
        <v>1.25</v>
      </c>
      <c r="Q132" s="191">
        <v>0</v>
      </c>
      <c r="R132" s="193">
        <v>0</v>
      </c>
      <c r="S132" s="192"/>
    </row>
    <row r="133" spans="1:19" x14ac:dyDescent="0.2">
      <c r="A133" s="92">
        <v>128</v>
      </c>
      <c r="B133" s="92" t="s">
        <v>261</v>
      </c>
      <c r="C133" s="92" t="s">
        <v>262</v>
      </c>
      <c r="D133" s="93" t="str">
        <f t="shared" si="1"/>
        <v/>
      </c>
      <c r="E133" s="96">
        <f>IF(Options!$D$24 = 1, MAX(F133, G133),
IF(Options!$D$25 = 1, AVERAGE(F133,G133),
IF(Options!$D$26 = 1, IFERROR(GEOMEAN(F133, G133), MAX(F133, G133)))))</f>
        <v>3.2071349029490852</v>
      </c>
      <c r="F133" s="96" cm="1">
        <f t="array" ref="F133">IF(Options!$D$18=1, IFERROR(MAX(IF($I$199:$R$199=1,(I133:R133),"")),
     MAX(IF($I$199:$R$199=2,(I133:R133),""))),
IF(Options!$D$19=1, IFERROR(AVERAGE(IF($I$199:$R$199=1,(I133:R133),"")),
     AVERAGE(IF($I$199:$R$199=2,(I133:R133),""))),
IF(Options!$D$20=1, IFERROR(GEOMEAN(IF($I$199:$R$199=1,(I133:R133)+0.0001,"")),
     GEOMEAN(IF($I$199:$R$199=2,(I133:R133)+0.0001,""))))))</f>
        <v>1.08</v>
      </c>
      <c r="G133" s="96" cm="1">
        <f t="array" ref="G133">IF(Options!$D$18=1, IFERROR(MAX(IF($I$200:$R$200=1,(I133:R133),"")),
     MAX(IF($I$200:$R$200=2,(I133:R133),""))),
IF(Options!$D$19=1, IFERROR(AVERAGE(IF($I$200:$R$200=1,(I133:R133),"")),
     AVERAGE(IF($I$200:$R$200=2,(I133:R133),""))),
IF(Options!$D$20=1, IFERROR(GEOMEAN(IF($I$200:$R$200=1,(I133:R133)+0.0001,"")),
     GEOMEAN(IF($I$200:$R$200=2,(I133:R133)+0.0001,""))))))</f>
        <v>9.5238095238094793</v>
      </c>
      <c r="H133" s="110" t="s">
        <v>262</v>
      </c>
      <c r="I133" s="96">
        <v>1.08</v>
      </c>
      <c r="J133" s="96">
        <v>9.5238095238094793</v>
      </c>
      <c r="K133" s="96">
        <v>8.9150615466405E-2</v>
      </c>
      <c r="L133" s="96">
        <v>2.2195439695223</v>
      </c>
      <c r="M133" s="96">
        <v>6.5467199999999997</v>
      </c>
      <c r="N133" s="96">
        <v>0.42200000000000099</v>
      </c>
      <c r="O133" s="96">
        <v>2.0753846153846101</v>
      </c>
      <c r="P133" s="96">
        <v>0</v>
      </c>
      <c r="Q133" s="191">
        <v>0</v>
      </c>
      <c r="R133" s="193">
        <v>0</v>
      </c>
      <c r="S133" s="192"/>
    </row>
    <row r="134" spans="1:19" x14ac:dyDescent="0.2">
      <c r="A134" s="92">
        <v>129</v>
      </c>
      <c r="B134" s="92" t="s">
        <v>263</v>
      </c>
      <c r="C134" s="92" t="s">
        <v>264</v>
      </c>
      <c r="D134" s="93" t="str">
        <f t="shared" si="1"/>
        <v/>
      </c>
      <c r="E134" s="96">
        <f>IF(Options!$D$24 = 1, MAX(F134, G134),
IF(Options!$D$25 = 1, AVERAGE(F134,G134),
IF(Options!$D$26 = 1, IFERROR(GEOMEAN(F134, G134), MAX(F134, G134)))))</f>
        <v>7.4595576276344966</v>
      </c>
      <c r="F134" s="96" cm="1">
        <f t="array" ref="F134">IF(Options!$D$18=1, IFERROR(MAX(IF($I$199:$R$199=1,(I134:R134),"")),
     MAX(IF($I$199:$R$199=2,(I134:R134),""))),
IF(Options!$D$19=1, IFERROR(AVERAGE(IF($I$199:$R$199=1,(I134:R134),"")),
     AVERAGE(IF($I$199:$R$199=2,(I134:R134),""))),
IF(Options!$D$20=1, IFERROR(GEOMEAN(IF($I$199:$R$199=1,(I134:R134)+0.0001,"")),
     GEOMEAN(IF($I$199:$R$199=2,(I134:R134)+0.0001,""))))))</f>
        <v>7.75</v>
      </c>
      <c r="G134" s="96" cm="1">
        <f t="array" ref="G134">IF(Options!$D$18=1, IFERROR(MAX(IF($I$200:$R$200=1,(I134:R134),"")),
     MAX(IF($I$200:$R$200=2,(I134:R134),""))),
IF(Options!$D$19=1, IFERROR(AVERAGE(IF($I$200:$R$200=1,(I134:R134),"")),
     AVERAGE(IF($I$200:$R$200=2,(I134:R134),""))),
IF(Options!$D$20=1, IFERROR(GEOMEAN(IF($I$200:$R$200=1,(I134:R134)+0.0001,"")),
     GEOMEAN(IF($I$200:$R$200=2,(I134:R134)+0.0001,""))))))</f>
        <v>7.18</v>
      </c>
      <c r="H134" s="110" t="s">
        <v>264</v>
      </c>
      <c r="I134" s="96">
        <v>6.98</v>
      </c>
      <c r="J134" s="96">
        <v>4.7619047619047397</v>
      </c>
      <c r="K134" s="96">
        <v>0</v>
      </c>
      <c r="L134" s="96">
        <v>3.36790289381777</v>
      </c>
      <c r="M134" s="96">
        <v>0.18296000000000101</v>
      </c>
      <c r="N134" s="96">
        <v>0.108000000000001</v>
      </c>
      <c r="O134" s="96">
        <v>7.18</v>
      </c>
      <c r="P134" s="96">
        <v>7.75</v>
      </c>
      <c r="Q134" s="191">
        <v>0</v>
      </c>
      <c r="R134" s="193">
        <v>0</v>
      </c>
      <c r="S134" s="192"/>
    </row>
    <row r="135" spans="1:19" x14ac:dyDescent="0.2">
      <c r="A135" s="92">
        <v>130</v>
      </c>
      <c r="B135" s="92" t="s">
        <v>265</v>
      </c>
      <c r="C135" s="92" t="s">
        <v>266</v>
      </c>
      <c r="D135" s="93" t="str">
        <f t="shared" ref="D135:D195" si="2">IF(H135 &lt;&gt; C135, "Countries don't match", "")</f>
        <v/>
      </c>
      <c r="E135" s="96">
        <f>IF(Options!$D$24 = 1, MAX(F135, G135),
IF(Options!$D$25 = 1, AVERAGE(F135,G135),
IF(Options!$D$26 = 1, IFERROR(GEOMEAN(F135, G135), MAX(F135, G135)))))</f>
        <v>9.84</v>
      </c>
      <c r="F135" s="96" cm="1">
        <f t="array" ref="F135">IF(Options!$D$18=1, IFERROR(MAX(IF($I$199:$R$199=1,(I135:R135),"")),
     MAX(IF($I$199:$R$199=2,(I135:R135),""))),
IF(Options!$D$19=1, IFERROR(AVERAGE(IF($I$199:$R$199=1,(I135:R135),"")),
     AVERAGE(IF($I$199:$R$199=2,(I135:R135),""))),
IF(Options!$D$20=1, IFERROR(GEOMEAN(IF($I$199:$R$199=1,(I135:R135)+0.0001,"")),
     GEOMEAN(IF($I$199:$R$199=2,(I135:R135)+0.0001,""))))))</f>
        <v>9.84</v>
      </c>
      <c r="G135" s="96" cm="1">
        <f t="array" ref="G135">IF(Options!$D$18=1, IFERROR(MAX(IF($I$200:$R$200=1,(I135:R135),"")),
     MAX(IF($I$200:$R$200=2,(I135:R135),""))),
IF(Options!$D$19=1, IFERROR(AVERAGE(IF($I$200:$R$200=1,(I135:R135),"")),
     AVERAGE(IF($I$200:$R$200=2,(I135:R135),""))),
IF(Options!$D$20=1, IFERROR(GEOMEAN(IF($I$200:$R$200=1,(I135:R135)+0.0001,"")),
     GEOMEAN(IF($I$200:$R$200=2,(I135:R135)+0.0001,""))))))</f>
        <v>0</v>
      </c>
      <c r="H135" s="110" t="s">
        <v>266</v>
      </c>
      <c r="I135" s="96">
        <v>9.84</v>
      </c>
      <c r="J135" s="96" t="s">
        <v>494</v>
      </c>
      <c r="K135" s="96" t="s">
        <v>494</v>
      </c>
      <c r="L135" s="96" t="s">
        <v>494</v>
      </c>
      <c r="M135" s="96" t="s">
        <v>494</v>
      </c>
      <c r="N135" s="96" t="s">
        <v>494</v>
      </c>
      <c r="O135" s="96" t="s">
        <v>494</v>
      </c>
      <c r="P135" s="96">
        <v>8</v>
      </c>
      <c r="Q135" s="191">
        <v>0</v>
      </c>
      <c r="R135" s="193">
        <v>0</v>
      </c>
      <c r="S135" s="192"/>
    </row>
    <row r="136" spans="1:19" x14ac:dyDescent="0.2">
      <c r="A136" s="92">
        <v>131</v>
      </c>
      <c r="B136" s="92" t="s">
        <v>267</v>
      </c>
      <c r="C136" s="92" t="s">
        <v>268</v>
      </c>
      <c r="D136" s="93" t="str">
        <f t="shared" si="2"/>
        <v/>
      </c>
      <c r="E136" s="96">
        <f>IF(Options!$D$24 = 1, MAX(F136, G136),
IF(Options!$D$25 = 1, AVERAGE(F136,G136),
IF(Options!$D$26 = 1, IFERROR(GEOMEAN(F136, G136), MAX(F136, G136)))))</f>
        <v>5.6568542494923797</v>
      </c>
      <c r="F136" s="96" cm="1">
        <f t="array" ref="F136">IF(Options!$D$18=1, IFERROR(MAX(IF($I$199:$R$199=1,(I136:R136),"")),
     MAX(IF($I$199:$R$199=2,(I136:R136),""))),
IF(Options!$D$19=1, IFERROR(AVERAGE(IF($I$199:$R$199=1,(I136:R136),"")),
     AVERAGE(IF($I$199:$R$199=2,(I136:R136),""))),
IF(Options!$D$20=1, IFERROR(GEOMEAN(IF($I$199:$R$199=1,(I136:R136)+0.0001,"")),
     GEOMEAN(IF($I$199:$R$199=2,(I136:R136)+0.0001,""))))))</f>
        <v>3.2</v>
      </c>
      <c r="G136" s="96" cm="1">
        <f t="array" ref="G136">IF(Options!$D$18=1, IFERROR(MAX(IF($I$200:$R$200=1,(I136:R136),"")),
     MAX(IF($I$200:$R$200=2,(I136:R136),""))),
IF(Options!$D$19=1, IFERROR(AVERAGE(IF($I$200:$R$200=1,(I136:R136),"")),
     AVERAGE(IF($I$200:$R$200=2,(I136:R136),""))),
IF(Options!$D$20=1, IFERROR(GEOMEAN(IF($I$200:$R$200=1,(I136:R136)+0.0001,"")),
     GEOMEAN(IF($I$200:$R$200=2,(I136:R136)+0.0001,""))))))</f>
        <v>10</v>
      </c>
      <c r="H136" s="110" t="s">
        <v>268</v>
      </c>
      <c r="I136" s="96">
        <v>3.2</v>
      </c>
      <c r="J136" s="96">
        <v>10</v>
      </c>
      <c r="K136" s="96">
        <v>6.6666666666748099E-4</v>
      </c>
      <c r="L136" s="96">
        <v>6.6666666666748099E-4</v>
      </c>
      <c r="M136" s="96">
        <v>3.6720000000000801E-2</v>
      </c>
      <c r="N136" s="96">
        <v>0</v>
      </c>
      <c r="O136" s="96">
        <v>6.47384615384615</v>
      </c>
      <c r="P136" s="96">
        <v>0.25</v>
      </c>
      <c r="Q136" s="191">
        <v>0</v>
      </c>
      <c r="R136" s="193">
        <v>0</v>
      </c>
      <c r="S136" s="192"/>
    </row>
    <row r="137" spans="1:19" x14ac:dyDescent="0.2">
      <c r="A137" s="92">
        <v>132</v>
      </c>
      <c r="B137" s="92" t="s">
        <v>269</v>
      </c>
      <c r="C137" s="92" t="s">
        <v>270</v>
      </c>
      <c r="D137" s="93" t="str">
        <f t="shared" si="2"/>
        <v/>
      </c>
      <c r="E137" s="96">
        <f>IF(Options!$D$24 = 1, MAX(F137, G137),
IF(Options!$D$25 = 1, AVERAGE(F137,G137),
IF(Options!$D$26 = 1, IFERROR(GEOMEAN(F137, G137), MAX(F137, G137)))))</f>
        <v>5.6416952771308022</v>
      </c>
      <c r="F137" s="96" cm="1">
        <f t="array" ref="F137">IF(Options!$D$18=1, IFERROR(MAX(IF($I$199:$R$199=1,(I137:R137),"")),
     MAX(IF($I$199:$R$199=2,(I137:R137),""))),
IF(Options!$D$19=1, IFERROR(AVERAGE(IF($I$199:$R$199=1,(I137:R137),"")),
     AVERAGE(IF($I$199:$R$199=2,(I137:R137),""))),
IF(Options!$D$20=1, IFERROR(GEOMEAN(IF($I$199:$R$199=1,(I137:R137)+0.0001,"")),
     GEOMEAN(IF($I$199:$R$199=2,(I137:R137)+0.0001,""))))))</f>
        <v>5.38</v>
      </c>
      <c r="G137" s="96" cm="1">
        <f t="array" ref="G137">IF(Options!$D$18=1, IFERROR(MAX(IF($I$200:$R$200=1,(I137:R137),"")),
     MAX(IF($I$200:$R$200=2,(I137:R137),""))),
IF(Options!$D$19=1, IFERROR(AVERAGE(IF($I$200:$R$200=1,(I137:R137),"")),
     AVERAGE(IF($I$200:$R$200=2,(I137:R137),""))),
IF(Options!$D$20=1, IFERROR(GEOMEAN(IF($I$200:$R$200=1,(I137:R137)+0.0001,"")),
     GEOMEAN(IF($I$200:$R$200=2,(I137:R137)+0.0001,""))))))</f>
        <v>5.9161200000000003</v>
      </c>
      <c r="H137" s="110" t="s">
        <v>270</v>
      </c>
      <c r="I137" s="96">
        <v>5.38</v>
      </c>
      <c r="J137" s="96">
        <v>4.7619047619047397</v>
      </c>
      <c r="K137" s="96">
        <v>5.0015757054863199</v>
      </c>
      <c r="L137" s="96">
        <v>4.41135858308109</v>
      </c>
      <c r="M137" s="96">
        <v>5.9161200000000003</v>
      </c>
      <c r="N137" s="96">
        <v>2.1819999999999999</v>
      </c>
      <c r="O137" s="96">
        <v>1.3138461538461399</v>
      </c>
      <c r="P137" s="96">
        <v>2.5</v>
      </c>
      <c r="Q137" s="191">
        <v>0</v>
      </c>
      <c r="R137" s="193">
        <v>0</v>
      </c>
      <c r="S137" s="192"/>
    </row>
    <row r="138" spans="1:19" x14ac:dyDescent="0.2">
      <c r="A138" s="92">
        <v>133</v>
      </c>
      <c r="B138" s="92" t="s">
        <v>271</v>
      </c>
      <c r="C138" s="92" t="s">
        <v>272</v>
      </c>
      <c r="D138" s="93" t="str">
        <f t="shared" si="2"/>
        <v/>
      </c>
      <c r="E138" s="96">
        <f>IF(Options!$D$24 = 1, MAX(F138, G138),
IF(Options!$D$25 = 1, AVERAGE(F138,G138),
IF(Options!$D$26 = 1, IFERROR(GEOMEAN(F138, G138), MAX(F138, G138)))))</f>
        <v>7.1493517830547706</v>
      </c>
      <c r="F138" s="96" cm="1">
        <f t="array" ref="F138">IF(Options!$D$18=1, IFERROR(MAX(IF($I$199:$R$199=1,(I138:R138),"")),
     MAX(IF($I$199:$R$199=2,(I138:R138),""))),
IF(Options!$D$19=1, IFERROR(AVERAGE(IF($I$199:$R$199=1,(I138:R138),"")),
     AVERAGE(IF($I$199:$R$199=2,(I138:R138),""))),
IF(Options!$D$20=1, IFERROR(GEOMEAN(IF($I$199:$R$199=1,(I138:R138)+0.0001,"")),
     GEOMEAN(IF($I$199:$R$199=2,(I138:R138)+0.0001,""))))))</f>
        <v>8.25</v>
      </c>
      <c r="G138" s="96" cm="1">
        <f t="array" ref="G138">IF(Options!$D$18=1, IFERROR(MAX(IF($I$200:$R$200=1,(I138:R138),"")),
     MAX(IF($I$200:$R$200=2,(I138:R138),""))),
IF(Options!$D$19=1, IFERROR(AVERAGE(IF($I$200:$R$200=1,(I138:R138),"")),
     AVERAGE(IF($I$200:$R$200=2,(I138:R138),""))),
IF(Options!$D$20=1, IFERROR(GEOMEAN(IF($I$200:$R$200=1,(I138:R138)+0.0001,"")),
     GEOMEAN(IF($I$200:$R$200=2,(I138:R138)+0.0001,""))))))</f>
        <v>6.1955431415598099</v>
      </c>
      <c r="H138" s="110" t="s">
        <v>272</v>
      </c>
      <c r="I138" s="96">
        <v>6.9</v>
      </c>
      <c r="J138" s="96">
        <v>0</v>
      </c>
      <c r="K138" s="96">
        <v>0.55384615384615499</v>
      </c>
      <c r="L138" s="96">
        <v>6.1955431415598099</v>
      </c>
      <c r="M138" s="96">
        <v>0.74104000000000003</v>
      </c>
      <c r="N138" s="96">
        <v>0.50799999999999901</v>
      </c>
      <c r="O138" s="96">
        <v>2.7476923076923101</v>
      </c>
      <c r="P138" s="96">
        <v>8.25</v>
      </c>
      <c r="Q138" s="191">
        <v>0</v>
      </c>
      <c r="R138" s="193">
        <v>0</v>
      </c>
      <c r="S138" s="192"/>
    </row>
    <row r="139" spans="1:19" x14ac:dyDescent="0.2">
      <c r="A139" s="92">
        <v>134</v>
      </c>
      <c r="B139" s="92" t="s">
        <v>273</v>
      </c>
      <c r="C139" s="92" t="s">
        <v>274</v>
      </c>
      <c r="D139" s="93" t="str">
        <f t="shared" si="2"/>
        <v/>
      </c>
      <c r="E139" s="96">
        <f>IF(Options!$D$24 = 1, MAX(F139, G139),
IF(Options!$D$25 = 1, AVERAGE(F139,G139),
IF(Options!$D$26 = 1, IFERROR(GEOMEAN(F139, G139), MAX(F139, G139)))))</f>
        <v>6.1295537008356815</v>
      </c>
      <c r="F139" s="96" cm="1">
        <f t="array" ref="F139">IF(Options!$D$18=1, IFERROR(MAX(IF($I$199:$R$199=1,(I139:R139),"")),
     MAX(IF($I$199:$R$199=2,(I139:R139),""))),
IF(Options!$D$19=1, IFERROR(AVERAGE(IF($I$199:$R$199=1,(I139:R139),"")),
     AVERAGE(IF($I$199:$R$199=2,(I139:R139),""))),
IF(Options!$D$20=1, IFERROR(GEOMEAN(IF($I$199:$R$199=1,(I139:R139)+0.0001,"")),
     GEOMEAN(IF($I$199:$R$199=2,(I139:R139)+0.0001,""))))))</f>
        <v>5.26</v>
      </c>
      <c r="G139" s="96" cm="1">
        <f t="array" ref="G139">IF(Options!$D$18=1, IFERROR(MAX(IF($I$200:$R$200=1,(I139:R139),"")),
     MAX(IF($I$200:$R$200=2,(I139:R139),""))),
IF(Options!$D$19=1, IFERROR(AVERAGE(IF($I$200:$R$200=1,(I139:R139),"")),
     AVERAGE(IF($I$200:$R$200=2,(I139:R139),""))),
IF(Options!$D$20=1, IFERROR(GEOMEAN(IF($I$200:$R$200=1,(I139:R139)+0.0001,"")),
     GEOMEAN(IF($I$200:$R$200=2,(I139:R139)+0.0001,""))))))</f>
        <v>7.1428571428571104</v>
      </c>
      <c r="H139" s="110" t="s">
        <v>274</v>
      </c>
      <c r="I139" s="96">
        <v>5.26</v>
      </c>
      <c r="J139" s="96">
        <v>7.1428571428571104</v>
      </c>
      <c r="K139" s="96">
        <v>0</v>
      </c>
      <c r="L139" s="96">
        <v>0</v>
      </c>
      <c r="M139" s="96">
        <v>3.77176</v>
      </c>
      <c r="N139" s="96">
        <v>3.7080000000000002</v>
      </c>
      <c r="O139" s="96">
        <v>0.62461538461538502</v>
      </c>
      <c r="P139" s="96">
        <v>4.25</v>
      </c>
      <c r="Q139" s="191">
        <v>0</v>
      </c>
      <c r="R139" s="193">
        <v>0</v>
      </c>
      <c r="S139" s="192"/>
    </row>
    <row r="140" spans="1:19" x14ac:dyDescent="0.2">
      <c r="A140" s="92">
        <v>135</v>
      </c>
      <c r="B140" s="92" t="s">
        <v>275</v>
      </c>
      <c r="C140" s="92" t="s">
        <v>276</v>
      </c>
      <c r="D140" s="93" t="str">
        <f t="shared" si="2"/>
        <v/>
      </c>
      <c r="E140" s="96">
        <f>IF(Options!$D$24 = 1, MAX(F140, G140),
IF(Options!$D$25 = 1, AVERAGE(F140,G140),
IF(Options!$D$26 = 1, IFERROR(GEOMEAN(F140, G140), MAX(F140, G140)))))</f>
        <v>7.5828754440515498</v>
      </c>
      <c r="F140" s="96" cm="1">
        <f t="array" ref="F140">IF(Options!$D$18=1, IFERROR(MAX(IF($I$199:$R$199=1,(I140:R140),"")),
     MAX(IF($I$199:$R$199=2,(I140:R140),""))),
IF(Options!$D$19=1, IFERROR(AVERAGE(IF($I$199:$R$199=1,(I140:R140),"")),
     AVERAGE(IF($I$199:$R$199=2,(I140:R140),""))),
IF(Options!$D$20=1, IFERROR(GEOMEAN(IF($I$199:$R$199=1,(I140:R140)+0.0001,"")),
     GEOMEAN(IF($I$199:$R$199=2,(I140:R140)+0.0001,""))))))</f>
        <v>5.75</v>
      </c>
      <c r="G140" s="96" cm="1">
        <f t="array" ref="G140">IF(Options!$D$18=1, IFERROR(MAX(IF($I$200:$R$200=1,(I140:R140),"")),
     MAX(IF($I$200:$R$200=2,(I140:R140),""))),
IF(Options!$D$19=1, IFERROR(AVERAGE(IF($I$200:$R$200=1,(I140:R140),"")),
     AVERAGE(IF($I$200:$R$200=2,(I140:R140),""))),
IF(Options!$D$20=1, IFERROR(GEOMEAN(IF($I$200:$R$200=1,(I140:R140)+0.0001,"")),
     GEOMEAN(IF($I$200:$R$200=2,(I140:R140)+0.0001,""))))))</f>
        <v>10</v>
      </c>
      <c r="H140" s="110" t="s">
        <v>276</v>
      </c>
      <c r="I140" s="96">
        <v>4.16</v>
      </c>
      <c r="J140" s="96">
        <v>4.7619047619047397</v>
      </c>
      <c r="K140" s="96">
        <v>0.38978941640088899</v>
      </c>
      <c r="L140" s="96">
        <v>3.5440797465101301</v>
      </c>
      <c r="M140" s="96">
        <v>10</v>
      </c>
      <c r="N140" s="96">
        <v>10</v>
      </c>
      <c r="O140" s="96">
        <v>0.70461538461538498</v>
      </c>
      <c r="P140" s="96">
        <v>5.75</v>
      </c>
      <c r="Q140" s="191">
        <v>0</v>
      </c>
      <c r="R140" s="193">
        <v>0</v>
      </c>
      <c r="S140" s="192"/>
    </row>
    <row r="141" spans="1:19" x14ac:dyDescent="0.2">
      <c r="A141" s="92">
        <v>136</v>
      </c>
      <c r="B141" s="92" t="s">
        <v>277</v>
      </c>
      <c r="C141" s="92" t="s">
        <v>278</v>
      </c>
      <c r="D141" s="93" t="str">
        <f t="shared" si="2"/>
        <v/>
      </c>
      <c r="E141" s="96">
        <f>IF(Options!$D$24 = 1, MAX(F141, G141),
IF(Options!$D$25 = 1, AVERAGE(F141,G141),
IF(Options!$D$26 = 1, IFERROR(GEOMEAN(F141, G141), MAX(F141, G141)))))</f>
        <v>7.064009749313521</v>
      </c>
      <c r="F141" s="96" cm="1">
        <f t="array" ref="F141">IF(Options!$D$18=1, IFERROR(MAX(IF($I$199:$R$199=1,(I141:R141),"")),
     MAX(IF($I$199:$R$199=2,(I141:R141),""))),
IF(Options!$D$19=1, IFERROR(AVERAGE(IF($I$199:$R$199=1,(I141:R141),"")),
     AVERAGE(IF($I$199:$R$199=2,(I141:R141),""))),
IF(Options!$D$20=1, IFERROR(GEOMEAN(IF($I$199:$R$199=1,(I141:R141)+0.0001,"")),
     GEOMEAN(IF($I$199:$R$199=2,(I141:R141)+0.0001,""))))))</f>
        <v>6.75</v>
      </c>
      <c r="G141" s="96" cm="1">
        <f t="array" ref="G141">IF(Options!$D$18=1, IFERROR(MAX(IF($I$200:$R$200=1,(I141:R141),"")),
     MAX(IF($I$200:$R$200=2,(I141:R141),""))),
IF(Options!$D$19=1, IFERROR(AVERAGE(IF($I$200:$R$200=1,(I141:R141),"")),
     AVERAGE(IF($I$200:$R$200=2,(I141:R141),""))),
IF(Options!$D$20=1, IFERROR(GEOMEAN(IF($I$200:$R$200=1,(I141:R141)+0.0001,"")),
     GEOMEAN(IF($I$200:$R$200=2,(I141:R141)+0.0001,""))))))</f>
        <v>7.3926272205031802</v>
      </c>
      <c r="H141" s="110" t="s">
        <v>278</v>
      </c>
      <c r="I141" s="96">
        <v>4.4800000000000004</v>
      </c>
      <c r="J141" s="96">
        <v>7.1428571428571104</v>
      </c>
      <c r="K141" s="96">
        <v>0</v>
      </c>
      <c r="L141" s="96">
        <v>7.3926272205031802</v>
      </c>
      <c r="M141" s="96">
        <v>3.0295999999999998</v>
      </c>
      <c r="N141" s="96">
        <v>0.52600000000000002</v>
      </c>
      <c r="O141" s="96">
        <v>2.7323076923076899</v>
      </c>
      <c r="P141" s="96">
        <v>6.75</v>
      </c>
      <c r="Q141" s="191">
        <v>0</v>
      </c>
      <c r="R141" s="193">
        <v>0</v>
      </c>
      <c r="S141" s="192"/>
    </row>
    <row r="142" spans="1:19" x14ac:dyDescent="0.2">
      <c r="A142" s="92">
        <v>137</v>
      </c>
      <c r="B142" s="92" t="s">
        <v>279</v>
      </c>
      <c r="C142" s="92" t="s">
        <v>280</v>
      </c>
      <c r="D142" s="93" t="str">
        <f t="shared" si="2"/>
        <v/>
      </c>
      <c r="E142" s="96">
        <f>IF(Options!$D$24 = 1, MAX(F142, G142),
IF(Options!$D$25 = 1, AVERAGE(F142,G142),
IF(Options!$D$26 = 1, IFERROR(GEOMEAN(F142, G142), MAX(F142, G142)))))</f>
        <v>9.6199999999999992</v>
      </c>
      <c r="F142" s="96" cm="1">
        <f t="array" ref="F142">IF(Options!$D$18=1, IFERROR(MAX(IF($I$199:$R$199=1,(I142:R142),"")),
     MAX(IF($I$199:$R$199=2,(I142:R142),""))),
IF(Options!$D$19=1, IFERROR(AVERAGE(IF($I$199:$R$199=1,(I142:R142),"")),
     AVERAGE(IF($I$199:$R$199=2,(I142:R142),""))),
IF(Options!$D$20=1, IFERROR(GEOMEAN(IF($I$199:$R$199=1,(I142:R142)+0.0001,"")),
     GEOMEAN(IF($I$199:$R$199=2,(I142:R142)+0.0001,""))))))</f>
        <v>9.6199999999999992</v>
      </c>
      <c r="G142" s="96" cm="1">
        <f t="array" ref="G142">IF(Options!$D$18=1, IFERROR(MAX(IF($I$200:$R$200=1,(I142:R142),"")),
     MAX(IF($I$200:$R$200=2,(I142:R142),""))),
IF(Options!$D$19=1, IFERROR(AVERAGE(IF($I$200:$R$200=1,(I142:R142),"")),
     AVERAGE(IF($I$200:$R$200=2,(I142:R142),""))),
IF(Options!$D$20=1, IFERROR(GEOMEAN(IF($I$200:$R$200=1,(I142:R142)+0.0001,"")),
     GEOMEAN(IF($I$200:$R$200=2,(I142:R142)+0.0001,""))))))</f>
        <v>0</v>
      </c>
      <c r="H142" s="110" t="s">
        <v>280</v>
      </c>
      <c r="I142" s="96">
        <v>9.6199999999999992</v>
      </c>
      <c r="J142" s="96" t="s">
        <v>494</v>
      </c>
      <c r="K142" s="96" t="s">
        <v>494</v>
      </c>
      <c r="L142" s="96" t="s">
        <v>494</v>
      </c>
      <c r="M142" s="96" t="s">
        <v>494</v>
      </c>
      <c r="N142" s="96" t="s">
        <v>494</v>
      </c>
      <c r="O142" s="96" t="s">
        <v>494</v>
      </c>
      <c r="P142" s="96">
        <v>4.75</v>
      </c>
      <c r="Q142" s="191">
        <v>0</v>
      </c>
      <c r="R142" s="193">
        <v>0</v>
      </c>
      <c r="S142" s="192"/>
    </row>
    <row r="143" spans="1:19" x14ac:dyDescent="0.2">
      <c r="A143" s="92">
        <v>138</v>
      </c>
      <c r="B143" s="92" t="s">
        <v>281</v>
      </c>
      <c r="C143" s="92" t="s">
        <v>282</v>
      </c>
      <c r="D143" s="93" t="str">
        <f t="shared" si="2"/>
        <v/>
      </c>
      <c r="E143" s="96">
        <f>IF(Options!$D$24 = 1, MAX(F143, G143),
IF(Options!$D$25 = 1, AVERAGE(F143,G143),
IF(Options!$D$26 = 1, IFERROR(GEOMEAN(F143, G143), MAX(F143, G143)))))</f>
        <v>9.6176920308356717</v>
      </c>
      <c r="F143" s="96" cm="1">
        <f t="array" ref="F143">IF(Options!$D$18=1, IFERROR(MAX(IF($I$199:$R$199=1,(I143:R143),"")),
     MAX(IF($I$199:$R$199=2,(I143:R143),""))),
IF(Options!$D$19=1, IFERROR(AVERAGE(IF($I$199:$R$199=1,(I143:R143),"")),
     AVERAGE(IF($I$199:$R$199=2,(I143:R143),""))),
IF(Options!$D$20=1, IFERROR(GEOMEAN(IF($I$199:$R$199=1,(I143:R143)+0.0001,"")),
     GEOMEAN(IF($I$199:$R$199=2,(I143:R143)+0.0001,""))))))</f>
        <v>9.25</v>
      </c>
      <c r="G143" s="96" cm="1">
        <f t="array" ref="G143">IF(Options!$D$18=1, IFERROR(MAX(IF($I$200:$R$200=1,(I143:R143),"")),
     MAX(IF($I$200:$R$200=2,(I143:R143),""))),
IF(Options!$D$19=1, IFERROR(AVERAGE(IF($I$200:$R$200=1,(I143:R143),"")),
     AVERAGE(IF($I$200:$R$200=2,(I143:R143),""))),
IF(Options!$D$20=1, IFERROR(GEOMEAN(IF($I$200:$R$200=1,(I143:R143)+0.0001,"")),
     GEOMEAN(IF($I$200:$R$200=2,(I143:R143)+0.0001,""))))))</f>
        <v>10</v>
      </c>
      <c r="H143" s="110" t="s">
        <v>282</v>
      </c>
      <c r="I143" s="96">
        <v>8.44</v>
      </c>
      <c r="J143" s="96">
        <v>7.1428571428571104</v>
      </c>
      <c r="K143" s="96">
        <v>4.7017463410906002</v>
      </c>
      <c r="L143" s="96">
        <v>10</v>
      </c>
      <c r="M143" s="96">
        <v>1.3406</v>
      </c>
      <c r="N143" s="96">
        <v>0.28799999999999998</v>
      </c>
      <c r="O143" s="96">
        <v>3.97384615384615</v>
      </c>
      <c r="P143" s="96">
        <v>9.25</v>
      </c>
      <c r="Q143" s="191">
        <v>0</v>
      </c>
      <c r="R143" s="193">
        <v>0</v>
      </c>
      <c r="S143" s="192"/>
    </row>
    <row r="144" spans="1:19" x14ac:dyDescent="0.2">
      <c r="A144" s="92">
        <v>139</v>
      </c>
      <c r="B144" s="92" t="s">
        <v>283</v>
      </c>
      <c r="C144" s="92" t="s">
        <v>284</v>
      </c>
      <c r="D144" s="93" t="str">
        <f t="shared" si="2"/>
        <v/>
      </c>
      <c r="E144" s="96">
        <f>IF(Options!$D$24 = 1, MAX(F144, G144),
IF(Options!$D$25 = 1, AVERAGE(F144,G144),
IF(Options!$D$26 = 1, IFERROR(GEOMEAN(F144, G144), MAX(F144, G144)))))</f>
        <v>5.4037024344425184</v>
      </c>
      <c r="F144" s="96" cm="1">
        <f t="array" ref="F144">IF(Options!$D$18=1, IFERROR(MAX(IF($I$199:$R$199=1,(I144:R144),"")),
     MAX(IF($I$199:$R$199=2,(I144:R144),""))),
IF(Options!$D$19=1, IFERROR(AVERAGE(IF($I$199:$R$199=1,(I144:R144),"")),
     AVERAGE(IF($I$199:$R$199=2,(I144:R144),""))),
IF(Options!$D$20=1, IFERROR(GEOMEAN(IF($I$199:$R$199=1,(I144:R144)+0.0001,"")),
     GEOMEAN(IF($I$199:$R$199=2,(I144:R144)+0.0001,""))))))</f>
        <v>2.92</v>
      </c>
      <c r="G144" s="96" cm="1">
        <f t="array" ref="G144">IF(Options!$D$18=1, IFERROR(MAX(IF($I$200:$R$200=1,(I144:R144),"")),
     MAX(IF($I$200:$R$200=2,(I144:R144),""))),
IF(Options!$D$19=1, IFERROR(AVERAGE(IF($I$200:$R$200=1,(I144:R144),"")),
     AVERAGE(IF($I$200:$R$200=2,(I144:R144),""))),
IF(Options!$D$20=1, IFERROR(GEOMEAN(IF($I$200:$R$200=1,(I144:R144)+0.0001,"")),
     GEOMEAN(IF($I$200:$R$200=2,(I144:R144)+0.0001,""))))))</f>
        <v>10</v>
      </c>
      <c r="H144" s="110" t="s">
        <v>284</v>
      </c>
      <c r="I144" s="96">
        <v>2.92</v>
      </c>
      <c r="J144" s="96">
        <v>2.3809523809523698</v>
      </c>
      <c r="K144" s="96">
        <v>3.1739096685481099</v>
      </c>
      <c r="L144" s="96">
        <v>4.9690166846718098</v>
      </c>
      <c r="M144" s="96">
        <v>10</v>
      </c>
      <c r="N144" s="96">
        <v>10</v>
      </c>
      <c r="O144" s="96">
        <v>1.4261538461538401</v>
      </c>
      <c r="P144" s="96">
        <v>2.75</v>
      </c>
      <c r="Q144" s="191">
        <v>0</v>
      </c>
      <c r="R144" s="193">
        <v>0</v>
      </c>
      <c r="S144" s="192"/>
    </row>
    <row r="145" spans="1:19" x14ac:dyDescent="0.2">
      <c r="A145" s="92">
        <v>140</v>
      </c>
      <c r="B145" s="92" t="s">
        <v>285</v>
      </c>
      <c r="C145" s="92" t="s">
        <v>286</v>
      </c>
      <c r="D145" s="93" t="str">
        <f t="shared" si="2"/>
        <v/>
      </c>
      <c r="E145" s="96">
        <f>IF(Options!$D$24 = 1, MAX(F145, G145),
IF(Options!$D$25 = 1, AVERAGE(F145,G145),
IF(Options!$D$26 = 1, IFERROR(GEOMEAN(F145, G145), MAX(F145, G145)))))</f>
        <v>6.75</v>
      </c>
      <c r="F145" s="96" cm="1">
        <f t="array" ref="F145">IF(Options!$D$18=1, IFERROR(MAX(IF($I$199:$R$199=1,(I145:R145),"")),
     MAX(IF($I$199:$R$199=2,(I145:R145),""))),
IF(Options!$D$19=1, IFERROR(AVERAGE(IF($I$199:$R$199=1,(I145:R145),"")),
     AVERAGE(IF($I$199:$R$199=2,(I145:R145),""))),
IF(Options!$D$20=1, IFERROR(GEOMEAN(IF($I$199:$R$199=1,(I145:R145)+0.0001,"")),
     GEOMEAN(IF($I$199:$R$199=2,(I145:R145)+0.0001,""))))))</f>
        <v>6.75</v>
      </c>
      <c r="G145" s="96" cm="1">
        <f t="array" ref="G145">IF(Options!$D$18=1, IFERROR(MAX(IF($I$200:$R$200=1,(I145:R145),"")),
     MAX(IF($I$200:$R$200=2,(I145:R145),""))),
IF(Options!$D$19=1, IFERROR(AVERAGE(IF($I$200:$R$200=1,(I145:R145),"")),
     AVERAGE(IF($I$200:$R$200=2,(I145:R145),""))),
IF(Options!$D$20=1, IFERROR(GEOMEAN(IF($I$200:$R$200=1,(I145:R145)+0.0001,"")),
     GEOMEAN(IF($I$200:$R$200=2,(I145:R145)+0.0001,""))))))</f>
        <v>0</v>
      </c>
      <c r="H145" s="110" t="s">
        <v>286</v>
      </c>
      <c r="I145" s="96">
        <v>0</v>
      </c>
      <c r="J145" s="96" t="s">
        <v>494</v>
      </c>
      <c r="K145" s="96" t="s">
        <v>494</v>
      </c>
      <c r="L145" s="96" t="s">
        <v>494</v>
      </c>
      <c r="M145" s="96" t="s">
        <v>494</v>
      </c>
      <c r="N145" s="96" t="s">
        <v>494</v>
      </c>
      <c r="O145" s="96" t="s">
        <v>494</v>
      </c>
      <c r="P145" s="96">
        <v>6.75</v>
      </c>
      <c r="Q145" s="191">
        <v>0</v>
      </c>
      <c r="R145" s="193">
        <v>0</v>
      </c>
      <c r="S145" s="192"/>
    </row>
    <row r="146" spans="1:19" x14ac:dyDescent="0.2">
      <c r="A146" s="92">
        <v>141</v>
      </c>
      <c r="B146" s="92" t="s">
        <v>287</v>
      </c>
      <c r="C146" s="92" t="s">
        <v>288</v>
      </c>
      <c r="D146" s="93" t="str">
        <f t="shared" si="2"/>
        <v/>
      </c>
      <c r="E146" s="96">
        <f>IF(Options!$D$24 = 1, MAX(F146, G146),
IF(Options!$D$25 = 1, AVERAGE(F146,G146),
IF(Options!$D$26 = 1, IFERROR(GEOMEAN(F146, G146), MAX(F146, G146)))))</f>
        <v>3.0860669992418308</v>
      </c>
      <c r="F146" s="96" cm="1">
        <f t="array" ref="F146">IF(Options!$D$18=1, IFERROR(MAX(IF($I$199:$R$199=1,(I146:R146),"")),
     MAX(IF($I$199:$R$199=2,(I146:R146),""))),
IF(Options!$D$19=1, IFERROR(AVERAGE(IF($I$199:$R$199=1,(I146:R146),"")),
     AVERAGE(IF($I$199:$R$199=2,(I146:R146),""))),
IF(Options!$D$20=1, IFERROR(GEOMEAN(IF($I$199:$R$199=1,(I146:R146)+0.0001,"")),
     GEOMEAN(IF($I$199:$R$199=2,(I146:R146)+0.0001,""))))))</f>
        <v>2</v>
      </c>
      <c r="G146" s="96" cm="1">
        <f t="array" ref="G146">IF(Options!$D$18=1, IFERROR(MAX(IF($I$200:$R$200=1,(I146:R146),"")),
     MAX(IF($I$200:$R$200=2,(I146:R146),""))),
IF(Options!$D$19=1, IFERROR(AVERAGE(IF($I$200:$R$200=1,(I146:R146),"")),
     AVERAGE(IF($I$200:$R$200=2,(I146:R146),""))),
IF(Options!$D$20=1, IFERROR(GEOMEAN(IF($I$200:$R$200=1,(I146:R146)+0.0001,"")),
     GEOMEAN(IF($I$200:$R$200=2,(I146:R146)+0.0001,""))))))</f>
        <v>4.7619047619047397</v>
      </c>
      <c r="H146" s="110" t="s">
        <v>288</v>
      </c>
      <c r="I146" s="96">
        <v>1.94</v>
      </c>
      <c r="J146" s="96">
        <v>4.7619047619047397</v>
      </c>
      <c r="K146" s="96">
        <v>0</v>
      </c>
      <c r="L146" s="96">
        <v>0</v>
      </c>
      <c r="M146" s="96">
        <v>1.6122799999999999</v>
      </c>
      <c r="N146" s="96">
        <v>1.9339999999999999</v>
      </c>
      <c r="O146" s="96">
        <v>3.2307692307691503E-2</v>
      </c>
      <c r="P146" s="96">
        <v>2</v>
      </c>
      <c r="Q146" s="191">
        <v>0</v>
      </c>
      <c r="R146" s="193">
        <v>0</v>
      </c>
      <c r="S146" s="192"/>
    </row>
    <row r="147" spans="1:19" x14ac:dyDescent="0.2">
      <c r="A147" s="92">
        <v>142</v>
      </c>
      <c r="B147" s="92" t="s">
        <v>289</v>
      </c>
      <c r="C147" s="92" t="s">
        <v>290</v>
      </c>
      <c r="D147" s="93" t="str">
        <f t="shared" si="2"/>
        <v/>
      </c>
      <c r="E147" s="96">
        <f>IF(Options!$D$24 = 1, MAX(F147, G147),
IF(Options!$D$25 = 1, AVERAGE(F147,G147),
IF(Options!$D$26 = 1, IFERROR(GEOMEAN(F147, G147), MAX(F147, G147)))))</f>
        <v>8.2825116963394638</v>
      </c>
      <c r="F147" s="96" cm="1">
        <f t="array" ref="F147">IF(Options!$D$18=1, IFERROR(MAX(IF($I$199:$R$199=1,(I147:R147),"")),
     MAX(IF($I$199:$R$199=2,(I147:R147),""))),
IF(Options!$D$19=1, IFERROR(AVERAGE(IF($I$199:$R$199=1,(I147:R147),"")),
     AVERAGE(IF($I$199:$R$199=2,(I147:R147),""))),
IF(Options!$D$20=1, IFERROR(GEOMEAN(IF($I$199:$R$199=1,(I147:R147)+0.0001,"")),
     GEOMEAN(IF($I$199:$R$199=2,(I147:R147)+0.0001,""))))))</f>
        <v>6.86</v>
      </c>
      <c r="G147" s="96" cm="1">
        <f t="array" ref="G147">IF(Options!$D$18=1, IFERROR(MAX(IF($I$200:$R$200=1,(I147:R147),"")),
     MAX(IF($I$200:$R$200=2,(I147:R147),""))),
IF(Options!$D$19=1, IFERROR(AVERAGE(IF($I$200:$R$200=1,(I147:R147),"")),
     AVERAGE(IF($I$200:$R$200=2,(I147:R147),""))),
IF(Options!$D$20=1, IFERROR(GEOMEAN(IF($I$200:$R$200=1,(I147:R147)+0.0001,"")),
     GEOMEAN(IF($I$200:$R$200=2,(I147:R147)+0.0001,""))))))</f>
        <v>10</v>
      </c>
      <c r="H147" s="110" t="s">
        <v>290</v>
      </c>
      <c r="I147" s="96">
        <v>6.86</v>
      </c>
      <c r="J147" s="96">
        <v>4.7619047619047397</v>
      </c>
      <c r="K147" s="96">
        <v>5.6225181434250802</v>
      </c>
      <c r="L147" s="96">
        <v>2.6615954590219499</v>
      </c>
      <c r="M147" s="96">
        <v>10</v>
      </c>
      <c r="N147" s="96">
        <v>10</v>
      </c>
      <c r="O147" s="96">
        <v>2.0184615384615401</v>
      </c>
      <c r="P147" s="96">
        <v>4</v>
      </c>
      <c r="Q147" s="191">
        <v>0</v>
      </c>
      <c r="R147" s="193">
        <v>0</v>
      </c>
      <c r="S147" s="192"/>
    </row>
    <row r="148" spans="1:19" x14ac:dyDescent="0.2">
      <c r="A148" s="92">
        <v>143</v>
      </c>
      <c r="B148" s="92" t="s">
        <v>291</v>
      </c>
      <c r="C148" s="92" t="s">
        <v>292</v>
      </c>
      <c r="D148" s="93" t="str">
        <f t="shared" si="2"/>
        <v/>
      </c>
      <c r="E148" s="96">
        <f>IF(Options!$D$24 = 1, MAX(F148, G148),
IF(Options!$D$25 = 1, AVERAGE(F148,G148),
IF(Options!$D$26 = 1, IFERROR(GEOMEAN(F148, G148), MAX(F148, G148)))))</f>
        <v>7.5894663844041101</v>
      </c>
      <c r="F148" s="96" cm="1">
        <f t="array" ref="F148">IF(Options!$D$18=1, IFERROR(MAX(IF($I$199:$R$199=1,(I148:R148),"")),
     MAX(IF($I$199:$R$199=2,(I148:R148),""))),
IF(Options!$D$19=1, IFERROR(AVERAGE(IF($I$199:$R$199=1,(I148:R148),"")),
     AVERAGE(IF($I$199:$R$199=2,(I148:R148),""))),
IF(Options!$D$20=1, IFERROR(GEOMEAN(IF($I$199:$R$199=1,(I148:R148)+0.0001,"")),
     GEOMEAN(IF($I$199:$R$199=2,(I148:R148)+0.0001,""))))))</f>
        <v>5.76</v>
      </c>
      <c r="G148" s="96" cm="1">
        <f t="array" ref="G148">IF(Options!$D$18=1, IFERROR(MAX(IF($I$200:$R$200=1,(I148:R148),"")),
     MAX(IF($I$200:$R$200=2,(I148:R148),""))),
IF(Options!$D$19=1, IFERROR(AVERAGE(IF($I$200:$R$200=1,(I148:R148),"")),
     AVERAGE(IF($I$200:$R$200=2,(I148:R148),""))),
IF(Options!$D$20=1, IFERROR(GEOMEAN(IF($I$200:$R$200=1,(I148:R148)+0.0001,"")),
     GEOMEAN(IF($I$200:$R$200=2,(I148:R148)+0.0001,""))))))</f>
        <v>10</v>
      </c>
      <c r="H148" s="110" t="s">
        <v>292</v>
      </c>
      <c r="I148" s="96">
        <v>5.76</v>
      </c>
      <c r="J148" s="96">
        <v>2.3809523809523698</v>
      </c>
      <c r="K148" s="96">
        <v>8.5897435897435894</v>
      </c>
      <c r="L148" s="96">
        <v>0.99718566651441698</v>
      </c>
      <c r="M148" s="96">
        <v>8.0625199999999992</v>
      </c>
      <c r="N148" s="96">
        <v>1.0900000000000001</v>
      </c>
      <c r="O148" s="96">
        <v>2.1153846153846199</v>
      </c>
      <c r="P148" s="96">
        <v>3.25</v>
      </c>
      <c r="Q148" s="191">
        <v>10</v>
      </c>
      <c r="R148" s="193">
        <v>0</v>
      </c>
      <c r="S148" s="192"/>
    </row>
    <row r="149" spans="1:19" x14ac:dyDescent="0.2">
      <c r="A149" s="92">
        <v>144</v>
      </c>
      <c r="B149" s="92" t="s">
        <v>293</v>
      </c>
      <c r="C149" s="92" t="s">
        <v>294</v>
      </c>
      <c r="D149" s="93" t="str">
        <f t="shared" si="2"/>
        <v/>
      </c>
      <c r="E149" s="96">
        <f>IF(Options!$D$24 = 1, MAX(F149, G149),
IF(Options!$D$25 = 1, AVERAGE(F149,G149),
IF(Options!$D$26 = 1, IFERROR(GEOMEAN(F149, G149), MAX(F149, G149)))))</f>
        <v>6.957010852370435</v>
      </c>
      <c r="F149" s="96" cm="1">
        <f t="array" ref="F149">IF(Options!$D$18=1, IFERROR(MAX(IF($I$199:$R$199=1,(I149:R149),"")),
     MAX(IF($I$199:$R$199=2,(I149:R149),""))),
IF(Options!$D$19=1, IFERROR(AVERAGE(IF($I$199:$R$199=1,(I149:R149),"")),
     AVERAGE(IF($I$199:$R$199=2,(I149:R149),""))),
IF(Options!$D$20=1, IFERROR(GEOMEAN(IF($I$199:$R$199=1,(I149:R149)+0.0001,"")),
     GEOMEAN(IF($I$199:$R$199=2,(I149:R149)+0.0001,""))))))</f>
        <v>4.84</v>
      </c>
      <c r="G149" s="96" cm="1">
        <f t="array" ref="G149">IF(Options!$D$18=1, IFERROR(MAX(IF($I$200:$R$200=1,(I149:R149),"")),
     MAX(IF($I$200:$R$200=2,(I149:R149),""))),
IF(Options!$D$19=1, IFERROR(AVERAGE(IF($I$200:$R$200=1,(I149:R149),"")),
     AVERAGE(IF($I$200:$R$200=2,(I149:R149),""))),
IF(Options!$D$20=1, IFERROR(GEOMEAN(IF($I$200:$R$200=1,(I149:R149)+0.0001,"")),
     GEOMEAN(IF($I$200:$R$200=2,(I149:R149)+0.0001,""))))))</f>
        <v>10</v>
      </c>
      <c r="H149" s="110" t="s">
        <v>294</v>
      </c>
      <c r="I149" s="96">
        <v>4.84</v>
      </c>
      <c r="J149" s="96">
        <v>0</v>
      </c>
      <c r="K149" s="96">
        <v>2.9039622563015799</v>
      </c>
      <c r="L149" s="96">
        <v>2.39325298095289</v>
      </c>
      <c r="M149" s="96">
        <v>10</v>
      </c>
      <c r="N149" s="96">
        <v>10</v>
      </c>
      <c r="O149" s="96">
        <v>0.92923076923076997</v>
      </c>
      <c r="P149" s="96">
        <v>4.25</v>
      </c>
      <c r="Q149" s="191">
        <v>0</v>
      </c>
      <c r="R149" s="193">
        <v>0</v>
      </c>
      <c r="S149" s="192"/>
    </row>
    <row r="150" spans="1:19" x14ac:dyDescent="0.2">
      <c r="A150" s="92">
        <v>145</v>
      </c>
      <c r="B150" s="92" t="s">
        <v>295</v>
      </c>
      <c r="C150" s="92" t="s">
        <v>296</v>
      </c>
      <c r="D150" s="93" t="str">
        <f t="shared" si="2"/>
        <v/>
      </c>
      <c r="E150" s="96">
        <f>IF(Options!$D$24 = 1, MAX(F150, G150),
IF(Options!$D$25 = 1, AVERAGE(F150,G150),
IF(Options!$D$26 = 1, IFERROR(GEOMEAN(F150, G150), MAX(F150, G150)))))</f>
        <v>5.5909845011686166</v>
      </c>
      <c r="F150" s="96" cm="1">
        <f t="array" ref="F150">IF(Options!$D$18=1, IFERROR(MAX(IF($I$199:$R$199=1,(I150:R150),"")),
     MAX(IF($I$199:$R$199=2,(I150:R150),""))),
IF(Options!$D$19=1, IFERROR(AVERAGE(IF($I$199:$R$199=1,(I150:R150),"")),
     AVERAGE(IF($I$199:$R$199=2,(I150:R150),""))),
IF(Options!$D$20=1, IFERROR(GEOMEAN(IF($I$199:$R$199=1,(I150:R150)+0.0001,"")),
     GEOMEAN(IF($I$199:$R$199=2,(I150:R150)+0.0001,""))))))</f>
        <v>5.14</v>
      </c>
      <c r="G150" s="96" cm="1">
        <f t="array" ref="G150">IF(Options!$D$18=1, IFERROR(MAX(IF($I$200:$R$200=1,(I150:R150),"")),
     MAX(IF($I$200:$R$200=2,(I150:R150),""))),
IF(Options!$D$19=1, IFERROR(AVERAGE(IF($I$200:$R$200=1,(I150:R150),"")),
     AVERAGE(IF($I$200:$R$200=2,(I150:R150),""))),
IF(Options!$D$20=1, IFERROR(GEOMEAN(IF($I$200:$R$200=1,(I150:R150)+0.0001,"")),
     GEOMEAN(IF($I$200:$R$200=2,(I150:R150)+0.0001,""))))))</f>
        <v>6.08153846153846</v>
      </c>
      <c r="H150" s="110" t="s">
        <v>296</v>
      </c>
      <c r="I150" s="96">
        <v>5.14</v>
      </c>
      <c r="J150" s="96" t="s">
        <v>494</v>
      </c>
      <c r="K150" s="96">
        <v>0</v>
      </c>
      <c r="L150" s="96">
        <v>0</v>
      </c>
      <c r="M150" s="96">
        <v>2.4392800000000001</v>
      </c>
      <c r="N150" s="96">
        <v>5.22</v>
      </c>
      <c r="O150" s="96">
        <v>6.08153846153846</v>
      </c>
      <c r="P150" s="96">
        <v>3</v>
      </c>
      <c r="Q150" s="191">
        <v>0</v>
      </c>
      <c r="R150" s="193">
        <v>0</v>
      </c>
      <c r="S150" s="192"/>
    </row>
    <row r="151" spans="1:19" x14ac:dyDescent="0.2">
      <c r="A151" s="92">
        <v>146</v>
      </c>
      <c r="B151" s="92" t="s">
        <v>297</v>
      </c>
      <c r="C151" s="92" t="s">
        <v>298</v>
      </c>
      <c r="D151" s="93" t="str">
        <f t="shared" si="2"/>
        <v/>
      </c>
      <c r="E151" s="96">
        <f>IF(Options!$D$24 = 1, MAX(F151, G151),
IF(Options!$D$25 = 1, AVERAGE(F151,G151),
IF(Options!$D$26 = 1, IFERROR(GEOMEAN(F151, G151), MAX(F151, G151)))))</f>
        <v>8.4515425472851451</v>
      </c>
      <c r="F151" s="96" cm="1">
        <f t="array" ref="F151">IF(Options!$D$18=1, IFERROR(MAX(IF($I$199:$R$199=1,(I151:R151),"")),
     MAX(IF($I$199:$R$199=2,(I151:R151),""))),
IF(Options!$D$19=1, IFERROR(AVERAGE(IF($I$199:$R$199=1,(I151:R151),"")),
     AVERAGE(IF($I$199:$R$199=2,(I151:R151),""))),
IF(Options!$D$20=1, IFERROR(GEOMEAN(IF($I$199:$R$199=1,(I151:R151)+0.0001,"")),
     GEOMEAN(IF($I$199:$R$199=2,(I151:R151)+0.0001,""))))))</f>
        <v>7.5</v>
      </c>
      <c r="G151" s="96" cm="1">
        <f t="array" ref="G151">IF(Options!$D$18=1, IFERROR(MAX(IF($I$200:$R$200=1,(I151:R151),"")),
     MAX(IF($I$200:$R$200=2,(I151:R151),""))),
IF(Options!$D$19=1, IFERROR(AVERAGE(IF($I$200:$R$200=1,(I151:R151),"")),
     AVERAGE(IF($I$200:$R$200=2,(I151:R151),""))),
IF(Options!$D$20=1, IFERROR(GEOMEAN(IF($I$200:$R$200=1,(I151:R151)+0.0001,"")),
     GEOMEAN(IF($I$200:$R$200=2,(I151:R151)+0.0001,""))))))</f>
        <v>9.5238095238094793</v>
      </c>
      <c r="H151" s="110" t="s">
        <v>298</v>
      </c>
      <c r="I151" s="96">
        <v>7.16</v>
      </c>
      <c r="J151" s="96">
        <v>9.5238095238094793</v>
      </c>
      <c r="K151" s="96">
        <v>0.92174588209195296</v>
      </c>
      <c r="L151" s="96">
        <v>0</v>
      </c>
      <c r="M151" s="96">
        <v>0.26071999999999901</v>
      </c>
      <c r="N151" s="96">
        <v>0.24200000000000099</v>
      </c>
      <c r="O151" s="96">
        <v>1.6661538461538501</v>
      </c>
      <c r="P151" s="96">
        <v>7.5</v>
      </c>
      <c r="Q151" s="191">
        <v>0</v>
      </c>
      <c r="R151" s="193">
        <v>0</v>
      </c>
      <c r="S151" s="192"/>
    </row>
    <row r="152" spans="1:19" x14ac:dyDescent="0.2">
      <c r="A152" s="92">
        <v>147</v>
      </c>
      <c r="B152" s="92" t="s">
        <v>299</v>
      </c>
      <c r="C152" s="92" t="s">
        <v>300</v>
      </c>
      <c r="D152" s="93" t="str">
        <f t="shared" si="2"/>
        <v/>
      </c>
      <c r="E152" s="96">
        <f>IF(Options!$D$24 = 1, MAX(F152, G152),
IF(Options!$D$25 = 1, AVERAGE(F152,G152),
IF(Options!$D$26 = 1, IFERROR(GEOMEAN(F152, G152), MAX(F152, G152)))))</f>
        <v>6.4342831768581652</v>
      </c>
      <c r="F152" s="96" cm="1">
        <f t="array" ref="F152">IF(Options!$D$18=1, IFERROR(MAX(IF($I$199:$R$199=1,(I152:R152),"")),
     MAX(IF($I$199:$R$199=2,(I152:R152),""))),
IF(Options!$D$19=1, IFERROR(AVERAGE(IF($I$199:$R$199=1,(I152:R152),"")),
     AVERAGE(IF($I$199:$R$199=2,(I152:R152),""))),
IF(Options!$D$20=1, IFERROR(GEOMEAN(IF($I$199:$R$199=1,(I152:R152)+0.0001,"")),
     GEOMEAN(IF($I$199:$R$199=2,(I152:R152)+0.0001,""))))))</f>
        <v>4.1399999999999997</v>
      </c>
      <c r="G152" s="96" cm="1">
        <f t="array" ref="G152">IF(Options!$D$18=1, IFERROR(MAX(IF($I$200:$R$200=1,(I152:R152),"")),
     MAX(IF($I$200:$R$200=2,(I152:R152),""))),
IF(Options!$D$19=1, IFERROR(AVERAGE(IF($I$200:$R$200=1,(I152:R152),"")),
     AVERAGE(IF($I$200:$R$200=2,(I152:R152),""))),
IF(Options!$D$20=1, IFERROR(GEOMEAN(IF($I$200:$R$200=1,(I152:R152)+0.0001,"")),
     GEOMEAN(IF($I$200:$R$200=2,(I152:R152)+0.0001,""))))))</f>
        <v>10</v>
      </c>
      <c r="H152" s="110" t="s">
        <v>300</v>
      </c>
      <c r="I152" s="96">
        <v>4.1399999999999997</v>
      </c>
      <c r="J152" s="96">
        <v>7.1428571428571104</v>
      </c>
      <c r="K152" s="96">
        <v>0.89951357825523603</v>
      </c>
      <c r="L152" s="96">
        <v>1.2532007992191601</v>
      </c>
      <c r="M152" s="96">
        <v>0.54248000000000096</v>
      </c>
      <c r="N152" s="96">
        <v>0.33600000000000002</v>
      </c>
      <c r="O152" s="96">
        <v>2.72461538461538</v>
      </c>
      <c r="P152" s="96">
        <v>2</v>
      </c>
      <c r="Q152" s="191">
        <v>10</v>
      </c>
      <c r="R152" s="193">
        <v>0</v>
      </c>
      <c r="S152" s="192"/>
    </row>
    <row r="153" spans="1:19" x14ac:dyDescent="0.2">
      <c r="A153" s="92">
        <v>148</v>
      </c>
      <c r="B153" s="92" t="s">
        <v>301</v>
      </c>
      <c r="C153" s="92" t="s">
        <v>302</v>
      </c>
      <c r="D153" s="93" t="str">
        <f t="shared" si="2"/>
        <v/>
      </c>
      <c r="E153" s="96">
        <f>IF(Options!$D$24 = 1, MAX(F153, G153),
IF(Options!$D$25 = 1, AVERAGE(F153,G153),
IF(Options!$D$26 = 1, IFERROR(GEOMEAN(F153, G153), MAX(F153, G153)))))</f>
        <v>9.7467943448089631</v>
      </c>
      <c r="F153" s="96" cm="1">
        <f t="array" ref="F153">IF(Options!$D$18=1, IFERROR(MAX(IF($I$199:$R$199=1,(I153:R153),"")),
     MAX(IF($I$199:$R$199=2,(I153:R153),""))),
IF(Options!$D$19=1, IFERROR(AVERAGE(IF($I$199:$R$199=1,(I153:R153),"")),
     AVERAGE(IF($I$199:$R$199=2,(I153:R153),""))),
IF(Options!$D$20=1, IFERROR(GEOMEAN(IF($I$199:$R$199=1,(I153:R153)+0.0001,"")),
     GEOMEAN(IF($I$199:$R$199=2,(I153:R153)+0.0001,""))))))</f>
        <v>9.5</v>
      </c>
      <c r="G153" s="96" cm="1">
        <f t="array" ref="G153">IF(Options!$D$18=1, IFERROR(MAX(IF($I$200:$R$200=1,(I153:R153),"")),
     MAX(IF($I$200:$R$200=2,(I153:R153),""))),
IF(Options!$D$19=1, IFERROR(AVERAGE(IF($I$200:$R$200=1,(I153:R153),"")),
     AVERAGE(IF($I$200:$R$200=2,(I153:R153),""))),
IF(Options!$D$20=1, IFERROR(GEOMEAN(IF($I$200:$R$200=1,(I153:R153)+0.0001,"")),
     GEOMEAN(IF($I$200:$R$200=2,(I153:R153)+0.0001,""))))))</f>
        <v>10</v>
      </c>
      <c r="H153" s="110" t="s">
        <v>302</v>
      </c>
      <c r="I153" s="96">
        <v>8.76</v>
      </c>
      <c r="J153" s="96">
        <v>4.7619047619047397</v>
      </c>
      <c r="K153" s="96">
        <v>0.517384713188909</v>
      </c>
      <c r="L153" s="96">
        <v>0.864713716811227</v>
      </c>
      <c r="M153" s="96">
        <v>5.4479999999999897E-2</v>
      </c>
      <c r="N153" s="96">
        <v>0.27400000000000102</v>
      </c>
      <c r="O153" s="96">
        <v>7.2353846153846204</v>
      </c>
      <c r="P153" s="96">
        <v>9.5</v>
      </c>
      <c r="Q153" s="191">
        <v>10</v>
      </c>
      <c r="R153" s="193">
        <v>0</v>
      </c>
      <c r="S153" s="192"/>
    </row>
    <row r="154" spans="1:19" x14ac:dyDescent="0.2">
      <c r="A154" s="92">
        <v>149</v>
      </c>
      <c r="B154" s="92" t="s">
        <v>303</v>
      </c>
      <c r="C154" s="92" t="s">
        <v>304</v>
      </c>
      <c r="D154" s="93" t="str">
        <f t="shared" si="2"/>
        <v/>
      </c>
      <c r="E154" s="96">
        <f>IF(Options!$D$24 = 1, MAX(F154, G154),
IF(Options!$D$25 = 1, AVERAGE(F154,G154),
IF(Options!$D$26 = 1, IFERROR(GEOMEAN(F154, G154), MAX(F154, G154)))))</f>
        <v>8.8034084308295046</v>
      </c>
      <c r="F154" s="96" cm="1">
        <f t="array" ref="F154">IF(Options!$D$18=1, IFERROR(MAX(IF($I$199:$R$199=1,(I154:R154),"")),
     MAX(IF($I$199:$R$199=2,(I154:R154),""))),
IF(Options!$D$19=1, IFERROR(AVERAGE(IF($I$199:$R$199=1,(I154:R154),"")),
     AVERAGE(IF($I$199:$R$199=2,(I154:R154),""))),
IF(Options!$D$20=1, IFERROR(GEOMEAN(IF($I$199:$R$199=1,(I154:R154)+0.0001,"")),
     GEOMEAN(IF($I$199:$R$199=2,(I154:R154)+0.0001,""))))))</f>
        <v>7.75</v>
      </c>
      <c r="G154" s="96" cm="1">
        <f t="array" ref="G154">IF(Options!$D$18=1, IFERROR(MAX(IF($I$200:$R$200=1,(I154:R154),"")),
     MAX(IF($I$200:$R$200=2,(I154:R154),""))),
IF(Options!$D$19=1, IFERROR(AVERAGE(IF($I$200:$R$200=1,(I154:R154),"")),
     AVERAGE(IF($I$200:$R$200=2,(I154:R154),""))),
IF(Options!$D$20=1, IFERROR(GEOMEAN(IF($I$200:$R$200=1,(I154:R154)+0.0001,"")),
     GEOMEAN(IF($I$200:$R$200=2,(I154:R154)+0.0001,""))))))</f>
        <v>10</v>
      </c>
      <c r="H154" s="110" t="s">
        <v>304</v>
      </c>
      <c r="I154" s="96">
        <v>6.42</v>
      </c>
      <c r="J154" s="96">
        <v>4.7619047619047397</v>
      </c>
      <c r="K154" s="96">
        <v>0</v>
      </c>
      <c r="L154" s="96">
        <v>0</v>
      </c>
      <c r="M154" s="96">
        <v>0.23443999999999901</v>
      </c>
      <c r="N154" s="96">
        <v>0.41</v>
      </c>
      <c r="O154" s="96">
        <v>7.6446153846153804</v>
      </c>
      <c r="P154" s="96">
        <v>7.75</v>
      </c>
      <c r="Q154" s="191">
        <v>10</v>
      </c>
      <c r="R154" s="193">
        <v>0</v>
      </c>
      <c r="S154" s="192"/>
    </row>
    <row r="155" spans="1:19" x14ac:dyDescent="0.2">
      <c r="A155" s="92">
        <v>150</v>
      </c>
      <c r="B155" s="92" t="s">
        <v>305</v>
      </c>
      <c r="C155" s="92" t="s">
        <v>306</v>
      </c>
      <c r="D155" s="93" t="str">
        <f t="shared" si="2"/>
        <v/>
      </c>
      <c r="E155" s="96">
        <f>IF(Options!$D$24 = 1, MAX(F155, G155),
IF(Options!$D$25 = 1, AVERAGE(F155,G155),
IF(Options!$D$26 = 1, IFERROR(GEOMEAN(F155, G155), MAX(F155, G155)))))</f>
        <v>2.3196879921559184</v>
      </c>
      <c r="F155" s="96" cm="1">
        <f t="array" ref="F155">IF(Options!$D$18=1, IFERROR(MAX(IF($I$199:$R$199=1,(I155:R155),"")),
     MAX(IF($I$199:$R$199=2,(I155:R155),""))),
IF(Options!$D$19=1, IFERROR(AVERAGE(IF($I$199:$R$199=1,(I155:R155),"")),
     AVERAGE(IF($I$199:$R$199=2,(I155:R155),""))),
IF(Options!$D$20=1, IFERROR(GEOMEAN(IF($I$199:$R$199=1,(I155:R155)+0.0001,"")),
     GEOMEAN(IF($I$199:$R$199=2,(I155:R155)+0.0001,""))))))</f>
        <v>2.2599999999999998</v>
      </c>
      <c r="G155" s="96" cm="1">
        <f t="array" ref="G155">IF(Options!$D$18=1, IFERROR(MAX(IF($I$200:$R$200=1,(I155:R155),"")),
     MAX(IF($I$200:$R$200=2,(I155:R155),""))),
IF(Options!$D$19=1, IFERROR(AVERAGE(IF($I$200:$R$200=1,(I155:R155),"")),
     AVERAGE(IF($I$200:$R$200=2,(I155:R155),""))),
IF(Options!$D$20=1, IFERROR(GEOMEAN(IF($I$200:$R$200=1,(I155:R155)+0.0001,"")),
     GEOMEAN(IF($I$200:$R$200=2,(I155:R155)+0.0001,""))))))</f>
        <v>2.3809523809523698</v>
      </c>
      <c r="H155" s="110" t="s">
        <v>306</v>
      </c>
      <c r="I155" s="96">
        <v>2.2599999999999998</v>
      </c>
      <c r="J155" s="96">
        <v>2.3809523809523698</v>
      </c>
      <c r="K155" s="96">
        <v>0</v>
      </c>
      <c r="L155" s="96">
        <v>1.10785919406311</v>
      </c>
      <c r="M155" s="96">
        <v>0.101599999999999</v>
      </c>
      <c r="N155" s="96">
        <v>0</v>
      </c>
      <c r="O155" s="96">
        <v>2.0676923076923099</v>
      </c>
      <c r="P155" s="96">
        <v>1.25</v>
      </c>
      <c r="Q155" s="191">
        <v>0</v>
      </c>
      <c r="R155" s="193">
        <v>0</v>
      </c>
      <c r="S155" s="192"/>
    </row>
    <row r="156" spans="1:19" x14ac:dyDescent="0.2">
      <c r="A156" s="92">
        <v>151</v>
      </c>
      <c r="B156" s="92" t="s">
        <v>307</v>
      </c>
      <c r="C156" s="92" t="s">
        <v>308</v>
      </c>
      <c r="D156" s="93" t="str">
        <f t="shared" si="2"/>
        <v/>
      </c>
      <c r="E156" s="96">
        <f>IF(Options!$D$24 = 1, MAX(F156, G156),
IF(Options!$D$25 = 1, AVERAGE(F156,G156),
IF(Options!$D$26 = 1, IFERROR(GEOMEAN(F156, G156), MAX(F156, G156)))))</f>
        <v>8.9596634552180134</v>
      </c>
      <c r="F156" s="96" cm="1">
        <f t="array" ref="F156">IF(Options!$D$18=1, IFERROR(MAX(IF($I$199:$R$199=1,(I156:R156),"")),
     MAX(IF($I$199:$R$199=2,(I156:R156),""))),
IF(Options!$D$19=1, IFERROR(AVERAGE(IF($I$199:$R$199=1,(I156:R156),"")),
     AVERAGE(IF($I$199:$R$199=2,(I156:R156),""))),
IF(Options!$D$20=1, IFERROR(GEOMEAN(IF($I$199:$R$199=1,(I156:R156)+0.0001,"")),
     GEOMEAN(IF($I$199:$R$199=2,(I156:R156)+0.0001,""))))))</f>
        <v>9.86</v>
      </c>
      <c r="G156" s="96" cm="1">
        <f t="array" ref="G156">IF(Options!$D$18=1, IFERROR(MAX(IF($I$200:$R$200=1,(I156:R156),"")),
     MAX(IF($I$200:$R$200=2,(I156:R156),""))),
IF(Options!$D$19=1, IFERROR(AVERAGE(IF($I$200:$R$200=1,(I156:R156),"")),
     AVERAGE(IF($I$200:$R$200=2,(I156:R156),""))),
IF(Options!$D$20=1, IFERROR(GEOMEAN(IF($I$200:$R$200=1,(I156:R156)+0.0001,"")),
     GEOMEAN(IF($I$200:$R$200=2,(I156:R156)+0.0001,""))))))</f>
        <v>8.1415384615384596</v>
      </c>
      <c r="H156" s="110" t="s">
        <v>308</v>
      </c>
      <c r="I156" s="96">
        <v>9.86</v>
      </c>
      <c r="J156" s="96">
        <v>4.7619047619047397</v>
      </c>
      <c r="K156" s="96" t="s">
        <v>494</v>
      </c>
      <c r="L156" s="96" t="s">
        <v>494</v>
      </c>
      <c r="M156" s="96">
        <v>0</v>
      </c>
      <c r="N156" s="96">
        <v>0</v>
      </c>
      <c r="O156" s="96">
        <v>8.1415384615384596</v>
      </c>
      <c r="P156" s="96">
        <v>9</v>
      </c>
      <c r="Q156" s="191">
        <v>0</v>
      </c>
      <c r="R156" s="193">
        <v>0</v>
      </c>
      <c r="S156" s="192"/>
    </row>
    <row r="157" spans="1:19" x14ac:dyDescent="0.2">
      <c r="A157" s="92">
        <v>152</v>
      </c>
      <c r="B157" s="92" t="s">
        <v>309</v>
      </c>
      <c r="C157" s="92" t="s">
        <v>310</v>
      </c>
      <c r="D157" s="93" t="str">
        <f t="shared" si="2"/>
        <v/>
      </c>
      <c r="E157" s="96">
        <f>IF(Options!$D$24 = 1, MAX(F157, G157),
IF(Options!$D$25 = 1, AVERAGE(F157,G157),
IF(Options!$D$26 = 1, IFERROR(GEOMEAN(F157, G157), MAX(F157, G157)))))</f>
        <v>10</v>
      </c>
      <c r="F157" s="96" cm="1">
        <f t="array" ref="F157">IF(Options!$D$18=1, IFERROR(MAX(IF($I$199:$R$199=1,(I157:R157),"")),
     MAX(IF($I$199:$R$199=2,(I157:R157),""))),
IF(Options!$D$19=1, IFERROR(AVERAGE(IF($I$199:$R$199=1,(I157:R157),"")),
     AVERAGE(IF($I$199:$R$199=2,(I157:R157),""))),
IF(Options!$D$20=1, IFERROR(GEOMEAN(IF($I$199:$R$199=1,(I157:R157)+0.0001,"")),
     GEOMEAN(IF($I$199:$R$199=2,(I157:R157)+0.0001,""))))))</f>
        <v>10</v>
      </c>
      <c r="G157" s="96" cm="1">
        <f t="array" ref="G157">IF(Options!$D$18=1, IFERROR(MAX(IF($I$200:$R$200=1,(I157:R157),"")),
     MAX(IF($I$200:$R$200=2,(I157:R157),""))),
IF(Options!$D$19=1, IFERROR(AVERAGE(IF($I$200:$R$200=1,(I157:R157),"")),
     AVERAGE(IF($I$200:$R$200=2,(I157:R157),""))),
IF(Options!$D$20=1, IFERROR(GEOMEAN(IF($I$200:$R$200=1,(I157:R157)+0.0001,"")),
     GEOMEAN(IF($I$200:$R$200=2,(I157:R157)+0.0001,""))))))</f>
        <v>10</v>
      </c>
      <c r="H157" s="110" t="s">
        <v>310</v>
      </c>
      <c r="I157" s="96">
        <v>6.36</v>
      </c>
      <c r="J157" s="96">
        <v>10</v>
      </c>
      <c r="K157" s="96">
        <v>6.6666666666748099E-4</v>
      </c>
      <c r="L157" s="96">
        <v>6.6666666666748099E-4</v>
      </c>
      <c r="M157" s="96">
        <v>1.5760000000000201E-2</v>
      </c>
      <c r="N157" s="96">
        <v>0</v>
      </c>
      <c r="O157" s="96">
        <v>4.4384615384615396</v>
      </c>
      <c r="P157" s="96">
        <v>10</v>
      </c>
      <c r="Q157" s="191">
        <v>0</v>
      </c>
      <c r="R157" s="193">
        <v>0</v>
      </c>
      <c r="S157" s="192"/>
    </row>
    <row r="158" spans="1:19" x14ac:dyDescent="0.2">
      <c r="A158" s="92">
        <v>153</v>
      </c>
      <c r="B158" s="92" t="s">
        <v>311</v>
      </c>
      <c r="C158" s="92" t="s">
        <v>312</v>
      </c>
      <c r="D158" s="93" t="str">
        <f t="shared" si="2"/>
        <v/>
      </c>
      <c r="E158" s="96">
        <f>IF(Options!$D$24 = 1, MAX(F158, G158),
IF(Options!$D$25 = 1, AVERAGE(F158,G158),
IF(Options!$D$26 = 1, IFERROR(GEOMEAN(F158, G158), MAX(F158, G158)))))</f>
        <v>6.2678317052800727</v>
      </c>
      <c r="F158" s="96" cm="1">
        <f t="array" ref="F158">IF(Options!$D$18=1, IFERROR(MAX(IF($I$199:$R$199=1,(I158:R158),"")),
     MAX(IF($I$199:$R$199=2,(I158:R158),""))),
IF(Options!$D$19=1, IFERROR(AVERAGE(IF($I$199:$R$199=1,(I158:R158),"")),
     AVERAGE(IF($I$199:$R$199=2,(I158:R158),""))),
IF(Options!$D$20=1, IFERROR(GEOMEAN(IF($I$199:$R$199=1,(I158:R158)+0.0001,"")),
     GEOMEAN(IF($I$199:$R$199=2,(I158:R158)+0.0001,""))))))</f>
        <v>5.5</v>
      </c>
      <c r="G158" s="96" cm="1">
        <f t="array" ref="G158">IF(Options!$D$18=1, IFERROR(MAX(IF($I$200:$R$200=1,(I158:R158),"")),
     MAX(IF($I$200:$R$200=2,(I158:R158),""))),
IF(Options!$D$19=1, IFERROR(AVERAGE(IF($I$200:$R$200=1,(I158:R158),"")),
     AVERAGE(IF($I$200:$R$200=2,(I158:R158),""))),
IF(Options!$D$20=1, IFERROR(GEOMEAN(IF($I$200:$R$200=1,(I158:R158)+0.0001,"")),
     GEOMEAN(IF($I$200:$R$200=2,(I158:R158)+0.0001,""))))))</f>
        <v>7.1428571428571104</v>
      </c>
      <c r="H158" s="110" t="s">
        <v>312</v>
      </c>
      <c r="I158" s="96">
        <v>5.16</v>
      </c>
      <c r="J158" s="96">
        <v>7.1428571428571104</v>
      </c>
      <c r="K158" s="96">
        <v>0</v>
      </c>
      <c r="L158" s="96">
        <v>0</v>
      </c>
      <c r="M158" s="96">
        <v>0.37176000000000198</v>
      </c>
      <c r="N158" s="96">
        <v>0.92600000000000005</v>
      </c>
      <c r="O158" s="96">
        <v>4.1661538461538496</v>
      </c>
      <c r="P158" s="96">
        <v>5.5</v>
      </c>
      <c r="Q158" s="191">
        <v>0</v>
      </c>
      <c r="R158" s="193">
        <v>0</v>
      </c>
      <c r="S158" s="192"/>
    </row>
    <row r="159" spans="1:19" x14ac:dyDescent="0.2">
      <c r="A159" s="92">
        <v>154</v>
      </c>
      <c r="B159" s="92" t="s">
        <v>313</v>
      </c>
      <c r="C159" s="92" t="s">
        <v>314</v>
      </c>
      <c r="D159" s="93" t="str">
        <f t="shared" si="2"/>
        <v/>
      </c>
      <c r="E159" s="96">
        <f>IF(Options!$D$24 = 1, MAX(F159, G159),
IF(Options!$D$25 = 1, AVERAGE(F159,G159),
IF(Options!$D$26 = 1, IFERROR(GEOMEAN(F159, G159), MAX(F159, G159)))))</f>
        <v>9.7590007294853081</v>
      </c>
      <c r="F159" s="96" cm="1">
        <f t="array" ref="F159">IF(Options!$D$18=1, IFERROR(MAX(IF($I$199:$R$199=1,(I159:R159),"")),
     MAX(IF($I$199:$R$199=2,(I159:R159),""))),
IF(Options!$D$19=1, IFERROR(AVERAGE(IF($I$199:$R$199=1,(I159:R159),"")),
     AVERAGE(IF($I$199:$R$199=2,(I159:R159),""))),
IF(Options!$D$20=1, IFERROR(GEOMEAN(IF($I$199:$R$199=1,(I159:R159)+0.0001,"")),
     GEOMEAN(IF($I$199:$R$199=2,(I159:R159)+0.0001,""))))))</f>
        <v>10</v>
      </c>
      <c r="G159" s="96" cm="1">
        <f t="array" ref="G159">IF(Options!$D$18=1, IFERROR(MAX(IF($I$200:$R$200=1,(I159:R159),"")),
     MAX(IF($I$200:$R$200=2,(I159:R159),""))),
IF(Options!$D$19=1, IFERROR(AVERAGE(IF($I$200:$R$200=1,(I159:R159),"")),
     AVERAGE(IF($I$200:$R$200=2,(I159:R159),""))),
IF(Options!$D$20=1, IFERROR(GEOMEAN(IF($I$200:$R$200=1,(I159:R159)+0.0001,"")),
     GEOMEAN(IF($I$200:$R$200=2,(I159:R159)+0.0001,""))))))</f>
        <v>9.5238095238094793</v>
      </c>
      <c r="H159" s="110" t="s">
        <v>314</v>
      </c>
      <c r="I159" s="96">
        <v>10</v>
      </c>
      <c r="J159" s="96">
        <v>9.5238095238094793</v>
      </c>
      <c r="K159" s="96">
        <v>0</v>
      </c>
      <c r="L159" s="96">
        <v>0</v>
      </c>
      <c r="M159" s="96">
        <v>0.32072000000000001</v>
      </c>
      <c r="N159" s="96">
        <v>1.204</v>
      </c>
      <c r="O159" s="96">
        <v>6.3138461538461499</v>
      </c>
      <c r="P159" s="96">
        <v>10</v>
      </c>
      <c r="Q159" s="191">
        <v>0</v>
      </c>
      <c r="R159" s="193">
        <v>0</v>
      </c>
      <c r="S159" s="192"/>
    </row>
    <row r="160" spans="1:19" x14ac:dyDescent="0.2">
      <c r="A160" s="92">
        <v>155</v>
      </c>
      <c r="B160" s="92" t="s">
        <v>315</v>
      </c>
      <c r="C160" s="92" t="s">
        <v>316</v>
      </c>
      <c r="D160" s="93" t="str">
        <f t="shared" si="2"/>
        <v/>
      </c>
      <c r="E160" s="96">
        <f>IF(Options!$D$24 = 1, MAX(F160, G160),
IF(Options!$D$25 = 1, AVERAGE(F160,G160),
IF(Options!$D$26 = 1, IFERROR(GEOMEAN(F160, G160), MAX(F160, G160)))))</f>
        <v>6.5192024052026483</v>
      </c>
      <c r="F160" s="96" cm="1">
        <f t="array" ref="F160">IF(Options!$D$18=1, IFERROR(MAX(IF($I$199:$R$199=1,(I160:R160),"")),
     MAX(IF($I$199:$R$199=2,(I160:R160),""))),
IF(Options!$D$19=1, IFERROR(AVERAGE(IF($I$199:$R$199=1,(I160:R160),"")),
     AVERAGE(IF($I$199:$R$199=2,(I160:R160),""))),
IF(Options!$D$20=1, IFERROR(GEOMEAN(IF($I$199:$R$199=1,(I160:R160)+0.0001,"")),
     GEOMEAN(IF($I$199:$R$199=2,(I160:R160)+0.0001,""))))))</f>
        <v>4.25</v>
      </c>
      <c r="G160" s="96" cm="1">
        <f t="array" ref="G160">IF(Options!$D$18=1, IFERROR(MAX(IF($I$200:$R$200=1,(I160:R160),"")),
     MAX(IF($I$200:$R$200=2,(I160:R160),""))),
IF(Options!$D$19=1, IFERROR(AVERAGE(IF($I$200:$R$200=1,(I160:R160),"")),
     AVERAGE(IF($I$200:$R$200=2,(I160:R160),""))),
IF(Options!$D$20=1, IFERROR(GEOMEAN(IF($I$200:$R$200=1,(I160:R160)+0.0001,"")),
     GEOMEAN(IF($I$200:$R$200=2,(I160:R160)+0.0001,""))))))</f>
        <v>10</v>
      </c>
      <c r="H160" s="110" t="s">
        <v>316</v>
      </c>
      <c r="I160" s="96">
        <v>3.54</v>
      </c>
      <c r="J160" s="96">
        <v>0</v>
      </c>
      <c r="K160" s="96">
        <v>4.3778891744488799</v>
      </c>
      <c r="L160" s="96">
        <v>1.30402691187596</v>
      </c>
      <c r="M160" s="96">
        <v>10</v>
      </c>
      <c r="N160" s="96">
        <v>10</v>
      </c>
      <c r="O160" s="96">
        <v>2.6446153846153799</v>
      </c>
      <c r="P160" s="96">
        <v>4.25</v>
      </c>
      <c r="Q160" s="191">
        <v>0</v>
      </c>
      <c r="R160" s="193">
        <v>0</v>
      </c>
      <c r="S160" s="192"/>
    </row>
    <row r="161" spans="1:19" x14ac:dyDescent="0.2">
      <c r="A161" s="92">
        <v>156</v>
      </c>
      <c r="B161" s="92" t="s">
        <v>317</v>
      </c>
      <c r="C161" s="92" t="s">
        <v>318</v>
      </c>
      <c r="D161" s="93" t="str">
        <f t="shared" si="2"/>
        <v/>
      </c>
      <c r="E161" s="96">
        <f>IF(Options!$D$24 = 1, MAX(F161, G161),
IF(Options!$D$25 = 1, AVERAGE(F161,G161),
IF(Options!$D$26 = 1, IFERROR(GEOMEAN(F161, G161), MAX(F161, G161)))))</f>
        <v>10</v>
      </c>
      <c r="F161" s="96" cm="1">
        <f t="array" ref="F161">IF(Options!$D$18=1, IFERROR(MAX(IF($I$199:$R$199=1,(I161:R161),"")),
     MAX(IF($I$199:$R$199=2,(I161:R161),""))),
IF(Options!$D$19=1, IFERROR(AVERAGE(IF($I$199:$R$199=1,(I161:R161),"")),
     AVERAGE(IF($I$199:$R$199=2,(I161:R161),""))),
IF(Options!$D$20=1, IFERROR(GEOMEAN(IF($I$199:$R$199=1,(I161:R161)+0.0001,"")),
     GEOMEAN(IF($I$199:$R$199=2,(I161:R161)+0.0001,""))))))</f>
        <v>10</v>
      </c>
      <c r="G161" s="96" cm="1">
        <f t="array" ref="G161">IF(Options!$D$18=1, IFERROR(MAX(IF($I$200:$R$200=1,(I161:R161),"")),
     MAX(IF($I$200:$R$200=2,(I161:R161),""))),
IF(Options!$D$19=1, IFERROR(AVERAGE(IF($I$200:$R$200=1,(I161:R161),"")),
     AVERAGE(IF($I$200:$R$200=2,(I161:R161),""))),
IF(Options!$D$20=1, IFERROR(GEOMEAN(IF($I$200:$R$200=1,(I161:R161)+0.0001,"")),
     GEOMEAN(IF($I$200:$R$200=2,(I161:R161)+0.0001,""))))))</f>
        <v>10</v>
      </c>
      <c r="H161" s="110" t="s">
        <v>318</v>
      </c>
      <c r="I161" s="96">
        <v>9.66</v>
      </c>
      <c r="J161" s="96">
        <v>9.5238095238094793</v>
      </c>
      <c r="K161" s="96">
        <v>0</v>
      </c>
      <c r="L161" s="96">
        <v>0</v>
      </c>
      <c r="M161" s="96">
        <v>0.111799999999999</v>
      </c>
      <c r="N161" s="96">
        <v>5.1999999999999602E-2</v>
      </c>
      <c r="O161" s="96">
        <v>3.5738461538461501</v>
      </c>
      <c r="P161" s="96">
        <v>10</v>
      </c>
      <c r="Q161" s="191">
        <v>10</v>
      </c>
      <c r="R161" s="193">
        <v>0</v>
      </c>
      <c r="S161" s="192"/>
    </row>
    <row r="162" spans="1:19" x14ac:dyDescent="0.2">
      <c r="A162" s="92">
        <v>157</v>
      </c>
      <c r="B162" s="92" t="s">
        <v>319</v>
      </c>
      <c r="C162" s="92" t="s">
        <v>320</v>
      </c>
      <c r="D162" s="93" t="str">
        <f t="shared" si="2"/>
        <v/>
      </c>
      <c r="E162" s="96">
        <f>IF(Options!$D$24 = 1, MAX(F162, G162),
IF(Options!$D$25 = 1, AVERAGE(F162,G162),
IF(Options!$D$26 = 1, IFERROR(GEOMEAN(F162, G162), MAX(F162, G162)))))</f>
        <v>4.1796172073528455</v>
      </c>
      <c r="F162" s="96" cm="1">
        <f t="array" ref="F162">IF(Options!$D$18=1, IFERROR(MAX(IF($I$199:$R$199=1,(I162:R162),"")),
     MAX(IF($I$199:$R$199=2,(I162:R162),""))),
IF(Options!$D$19=1, IFERROR(AVERAGE(IF($I$199:$R$199=1,(I162:R162),"")),
     AVERAGE(IF($I$199:$R$199=2,(I162:R162),""))),
IF(Options!$D$20=1, IFERROR(GEOMEAN(IF($I$199:$R$199=1,(I162:R162)+0.0001,"")),
     GEOMEAN(IF($I$199:$R$199=2,(I162:R162)+0.0001,""))))))</f>
        <v>10</v>
      </c>
      <c r="G162" s="96" cm="1">
        <f t="array" ref="G162">IF(Options!$D$18=1, IFERROR(MAX(IF($I$200:$R$200=1,(I162:R162),"")),
     MAX(IF($I$200:$R$200=2,(I162:R162),""))),
IF(Options!$D$19=1, IFERROR(AVERAGE(IF($I$200:$R$200=1,(I162:R162),"")),
     AVERAGE(IF($I$200:$R$200=2,(I162:R162),""))),
IF(Options!$D$20=1, IFERROR(GEOMEAN(IF($I$200:$R$200=1,(I162:R162)+0.0001,"")),
     GEOMEAN(IF($I$200:$R$200=2,(I162:R162)+0.0001,""))))))</f>
        <v>1.74692</v>
      </c>
      <c r="H162" s="110" t="s">
        <v>320</v>
      </c>
      <c r="I162" s="96">
        <v>10</v>
      </c>
      <c r="J162" s="96" t="s">
        <v>494</v>
      </c>
      <c r="K162" s="96">
        <v>0.512820512820515</v>
      </c>
      <c r="L162" s="96">
        <v>0</v>
      </c>
      <c r="M162" s="96">
        <v>1.74692</v>
      </c>
      <c r="N162" s="96">
        <v>0</v>
      </c>
      <c r="O162" s="96" t="s">
        <v>494</v>
      </c>
      <c r="P162" s="96">
        <v>7.75</v>
      </c>
      <c r="Q162" s="191">
        <v>0</v>
      </c>
      <c r="R162" s="193">
        <v>0</v>
      </c>
      <c r="S162" s="192"/>
    </row>
    <row r="163" spans="1:19" x14ac:dyDescent="0.2">
      <c r="A163" s="92">
        <v>158</v>
      </c>
      <c r="B163" s="92" t="s">
        <v>321</v>
      </c>
      <c r="C163" s="92" t="s">
        <v>322</v>
      </c>
      <c r="D163" s="93" t="str">
        <f t="shared" si="2"/>
        <v/>
      </c>
      <c r="E163" s="96">
        <f>IF(Options!$D$24 = 1, MAX(F163, G163),
IF(Options!$D$25 = 1, AVERAGE(F163,G163),
IF(Options!$D$26 = 1, IFERROR(GEOMEAN(F163, G163), MAX(F163, G163)))))</f>
        <v>4.1712569586857917</v>
      </c>
      <c r="F163" s="96" cm="1">
        <f t="array" ref="F163">IF(Options!$D$18=1, IFERROR(MAX(IF($I$199:$R$199=1,(I163:R163),"")),
     MAX(IF($I$199:$R$199=2,(I163:R163),""))),
IF(Options!$D$19=1, IFERROR(AVERAGE(IF($I$199:$R$199=1,(I163:R163),"")),
     AVERAGE(IF($I$199:$R$199=2,(I163:R163),""))),
IF(Options!$D$20=1, IFERROR(GEOMEAN(IF($I$199:$R$199=1,(I163:R163)+0.0001,"")),
     GEOMEAN(IF($I$199:$R$199=2,(I163:R163)+0.0001,""))))))</f>
        <v>6.7</v>
      </c>
      <c r="G163" s="96" cm="1">
        <f t="array" ref="G163">IF(Options!$D$18=1, IFERROR(MAX(IF($I$200:$R$200=1,(I163:R163),"")),
     MAX(IF($I$200:$R$200=2,(I163:R163),""))),
IF(Options!$D$19=1, IFERROR(AVERAGE(IF($I$200:$R$200=1,(I163:R163),"")),
     AVERAGE(IF($I$200:$R$200=2,(I163:R163),""))),
IF(Options!$D$20=1, IFERROR(GEOMEAN(IF($I$200:$R$200=1,(I163:R163)+0.0001,"")),
     GEOMEAN(IF($I$200:$R$200=2,(I163:R163)+0.0001,""))))))</f>
        <v>2.5969230769230802</v>
      </c>
      <c r="H163" s="110" t="s">
        <v>322</v>
      </c>
      <c r="I163" s="96">
        <v>6.7</v>
      </c>
      <c r="J163" s="96">
        <v>2.3809523809523698</v>
      </c>
      <c r="K163" s="96">
        <v>0</v>
      </c>
      <c r="L163" s="96">
        <v>0</v>
      </c>
      <c r="M163" s="96">
        <v>0.30195999999999901</v>
      </c>
      <c r="N163" s="96">
        <v>0.48799999999999999</v>
      </c>
      <c r="O163" s="96">
        <v>2.5969230769230802</v>
      </c>
      <c r="P163" s="96">
        <v>4</v>
      </c>
      <c r="Q163" s="191">
        <v>0</v>
      </c>
      <c r="R163" s="193">
        <v>0</v>
      </c>
      <c r="S163" s="192"/>
    </row>
    <row r="164" spans="1:19" x14ac:dyDescent="0.2">
      <c r="A164" s="92">
        <v>159</v>
      </c>
      <c r="B164" s="92" t="s">
        <v>323</v>
      </c>
      <c r="C164" s="92" t="s">
        <v>324</v>
      </c>
      <c r="D164" s="93" t="str">
        <f t="shared" si="2"/>
        <v/>
      </c>
      <c r="E164" s="96">
        <f>IF(Options!$D$24 = 1, MAX(F164, G164),
IF(Options!$D$25 = 1, AVERAGE(F164,G164),
IF(Options!$D$26 = 1, IFERROR(GEOMEAN(F164, G164), MAX(F164, G164)))))</f>
        <v>6.6483080554378651</v>
      </c>
      <c r="F164" s="96" cm="1">
        <f t="array" ref="F164">IF(Options!$D$18=1, IFERROR(MAX(IF($I$199:$R$199=1,(I164:R164),"")),
     MAX(IF($I$199:$R$199=2,(I164:R164),""))),
IF(Options!$D$19=1, IFERROR(AVERAGE(IF($I$199:$R$199=1,(I164:R164),"")),
     AVERAGE(IF($I$199:$R$199=2,(I164:R164),""))),
IF(Options!$D$20=1, IFERROR(GEOMEAN(IF($I$199:$R$199=1,(I164:R164)+0.0001,"")),
     GEOMEAN(IF($I$199:$R$199=2,(I164:R164)+0.0001,""))))))</f>
        <v>4.42</v>
      </c>
      <c r="G164" s="96" cm="1">
        <f t="array" ref="G164">IF(Options!$D$18=1, IFERROR(MAX(IF($I$200:$R$200=1,(I164:R164),"")),
     MAX(IF($I$200:$R$200=2,(I164:R164),""))),
IF(Options!$D$19=1, IFERROR(AVERAGE(IF($I$200:$R$200=1,(I164:R164),"")),
     AVERAGE(IF($I$200:$R$200=2,(I164:R164),""))),
IF(Options!$D$20=1, IFERROR(GEOMEAN(IF($I$200:$R$200=1,(I164:R164)+0.0001,"")),
     GEOMEAN(IF($I$200:$R$200=2,(I164:R164)+0.0001,""))))))</f>
        <v>10</v>
      </c>
      <c r="H164" s="110" t="s">
        <v>324</v>
      </c>
      <c r="I164" s="96">
        <v>4.42</v>
      </c>
      <c r="J164" s="96" t="s">
        <v>494</v>
      </c>
      <c r="K164" s="96">
        <v>0</v>
      </c>
      <c r="L164" s="96">
        <v>0</v>
      </c>
      <c r="M164" s="96">
        <v>9.4626800000000006</v>
      </c>
      <c r="N164" s="96">
        <v>10</v>
      </c>
      <c r="O164" s="96">
        <v>0.104615384615386</v>
      </c>
      <c r="P164" s="96">
        <v>3.25</v>
      </c>
      <c r="Q164" s="191">
        <v>0</v>
      </c>
      <c r="R164" s="193">
        <v>0</v>
      </c>
      <c r="S164" s="192"/>
    </row>
    <row r="165" spans="1:19" x14ac:dyDescent="0.2">
      <c r="A165" s="92">
        <v>160</v>
      </c>
      <c r="B165" s="92" t="s">
        <v>325</v>
      </c>
      <c r="C165" s="92" t="s">
        <v>326</v>
      </c>
      <c r="D165" s="93" t="str">
        <f t="shared" si="2"/>
        <v/>
      </c>
      <c r="E165" s="96">
        <f>IF(Options!$D$24 = 1, MAX(F165, G165),
IF(Options!$D$25 = 1, AVERAGE(F165,G165),
IF(Options!$D$26 = 1, IFERROR(GEOMEAN(F165, G165), MAX(F165, G165)))))</f>
        <v>4.1833001326703778</v>
      </c>
      <c r="F165" s="96" cm="1">
        <f t="array" ref="F165">IF(Options!$D$18=1, IFERROR(MAX(IF($I$199:$R$199=1,(I165:R165),"")),
     MAX(IF($I$199:$R$199=2,(I165:R165),""))),
IF(Options!$D$19=1, IFERROR(AVERAGE(IF($I$199:$R$199=1,(I165:R165),"")),
     AVERAGE(IF($I$199:$R$199=2,(I165:R165),""))),
IF(Options!$D$20=1, IFERROR(GEOMEAN(IF($I$199:$R$199=1,(I165:R165)+0.0001,"")),
     GEOMEAN(IF($I$199:$R$199=2,(I165:R165)+0.0001,""))))))</f>
        <v>1.75</v>
      </c>
      <c r="G165" s="96" cm="1">
        <f t="array" ref="G165">IF(Options!$D$18=1, IFERROR(MAX(IF($I$200:$R$200=1,(I165:R165),"")),
     MAX(IF($I$200:$R$200=2,(I165:R165),""))),
IF(Options!$D$19=1, IFERROR(AVERAGE(IF($I$200:$R$200=1,(I165:R165),"")),
     AVERAGE(IF($I$200:$R$200=2,(I165:R165),""))),
IF(Options!$D$20=1, IFERROR(GEOMEAN(IF($I$200:$R$200=1,(I165:R165)+0.0001,"")),
     GEOMEAN(IF($I$200:$R$200=2,(I165:R165)+0.0001,""))))))</f>
        <v>10</v>
      </c>
      <c r="H165" s="110" t="s">
        <v>326</v>
      </c>
      <c r="I165" s="96">
        <v>0.55999999999999905</v>
      </c>
      <c r="J165" s="96">
        <v>7.1428571428571104</v>
      </c>
      <c r="K165" s="96">
        <v>0.170940170940172</v>
      </c>
      <c r="L165" s="96">
        <v>1.8037999588106799</v>
      </c>
      <c r="M165" s="96">
        <v>10</v>
      </c>
      <c r="N165" s="96">
        <v>6.3220000000000001</v>
      </c>
      <c r="O165" s="96">
        <v>1.23384615384615</v>
      </c>
      <c r="P165" s="96">
        <v>1.75</v>
      </c>
      <c r="Q165" s="191">
        <v>0</v>
      </c>
      <c r="R165" s="193">
        <v>0</v>
      </c>
      <c r="S165" s="192"/>
    </row>
    <row r="166" spans="1:19" x14ac:dyDescent="0.2">
      <c r="A166" s="92">
        <v>161</v>
      </c>
      <c r="B166" s="92" t="s">
        <v>327</v>
      </c>
      <c r="C166" s="92" t="s">
        <v>328</v>
      </c>
      <c r="D166" s="93" t="str">
        <f t="shared" si="2"/>
        <v/>
      </c>
      <c r="E166" s="96">
        <f>IF(Options!$D$24 = 1, MAX(F166, G166),
IF(Options!$D$25 = 1, AVERAGE(F166,G166),
IF(Options!$D$26 = 1, IFERROR(GEOMEAN(F166, G166), MAX(F166, G166)))))</f>
        <v>2.2360679774997898</v>
      </c>
      <c r="F166" s="96" cm="1">
        <f t="array" ref="F166">IF(Options!$D$18=1, IFERROR(MAX(IF($I$199:$R$199=1,(I166:R166),"")),
     MAX(IF($I$199:$R$199=2,(I166:R166),""))),
IF(Options!$D$19=1, IFERROR(AVERAGE(IF($I$199:$R$199=1,(I166:R166),"")),
     AVERAGE(IF($I$199:$R$199=2,(I166:R166),""))),
IF(Options!$D$20=1, IFERROR(GEOMEAN(IF($I$199:$R$199=1,(I166:R166)+0.0001,"")),
     GEOMEAN(IF($I$199:$R$199=2,(I166:R166)+0.0001,""))))))</f>
        <v>0.5</v>
      </c>
      <c r="G166" s="96" cm="1">
        <f t="array" ref="G166">IF(Options!$D$18=1, IFERROR(MAX(IF($I$200:$R$200=1,(I166:R166),"")),
     MAX(IF($I$200:$R$200=2,(I166:R166),""))),
IF(Options!$D$19=1, IFERROR(AVERAGE(IF($I$200:$R$200=1,(I166:R166),"")),
     AVERAGE(IF($I$200:$R$200=2,(I166:R166),""))),
IF(Options!$D$20=1, IFERROR(GEOMEAN(IF($I$200:$R$200=1,(I166:R166)+0.0001,"")),
     GEOMEAN(IF($I$200:$R$200=2,(I166:R166)+0.0001,""))))))</f>
        <v>10</v>
      </c>
      <c r="H166" s="110" t="s">
        <v>328</v>
      </c>
      <c r="I166" s="96">
        <v>0</v>
      </c>
      <c r="J166" s="96">
        <v>2.3809523809523698</v>
      </c>
      <c r="K166" s="96">
        <v>0</v>
      </c>
      <c r="L166" s="96">
        <v>2.1085666050707799</v>
      </c>
      <c r="M166" s="96">
        <v>10</v>
      </c>
      <c r="N166" s="96">
        <v>3.96</v>
      </c>
      <c r="O166" s="96">
        <v>3.3892307692307702</v>
      </c>
      <c r="P166" s="96">
        <v>0.5</v>
      </c>
      <c r="Q166" s="191">
        <v>0</v>
      </c>
      <c r="R166" s="193">
        <v>0</v>
      </c>
      <c r="S166" s="192"/>
    </row>
    <row r="167" spans="1:19" x14ac:dyDescent="0.2">
      <c r="A167" s="92">
        <v>162</v>
      </c>
      <c r="B167" s="92" t="s">
        <v>329</v>
      </c>
      <c r="C167" s="92" t="s">
        <v>330</v>
      </c>
      <c r="D167" s="93" t="str">
        <f t="shared" si="2"/>
        <v/>
      </c>
      <c r="E167" s="96">
        <f>IF(Options!$D$24 = 1, MAX(F167, G167),
IF(Options!$D$25 = 1, AVERAGE(F167,G167),
IF(Options!$D$26 = 1, IFERROR(GEOMEAN(F167, G167), MAX(F167, G167)))))</f>
        <v>6.2678317052800718</v>
      </c>
      <c r="F167" s="96" cm="1">
        <f t="array" ref="F167">IF(Options!$D$18=1, IFERROR(MAX(IF($I$199:$R$199=1,(I167:R167),"")),
     MAX(IF($I$199:$R$199=2,(I167:R167),""))),
IF(Options!$D$19=1, IFERROR(AVERAGE(IF($I$199:$R$199=1,(I167:R167),"")),
     AVERAGE(IF($I$199:$R$199=2,(I167:R167),""))),
IF(Options!$D$20=1, IFERROR(GEOMEAN(IF($I$199:$R$199=1,(I167:R167)+0.0001,"")),
     GEOMEAN(IF($I$199:$R$199=2,(I167:R167)+0.0001,""))))))</f>
        <v>8.25</v>
      </c>
      <c r="G167" s="96" cm="1">
        <f t="array" ref="G167">IF(Options!$D$18=1, IFERROR(MAX(IF($I$200:$R$200=1,(I167:R167),"")),
     MAX(IF($I$200:$R$200=2,(I167:R167),""))),
IF(Options!$D$19=1, IFERROR(AVERAGE(IF($I$200:$R$200=1,(I167:R167),"")),
     AVERAGE(IF($I$200:$R$200=2,(I167:R167),""))),
IF(Options!$D$20=1, IFERROR(GEOMEAN(IF($I$200:$R$200=1,(I167:R167)+0.0001,"")),
     GEOMEAN(IF($I$200:$R$200=2,(I167:R167)+0.0001,""))))))</f>
        <v>4.7619047619047397</v>
      </c>
      <c r="H167" s="110" t="s">
        <v>330</v>
      </c>
      <c r="I167" s="96">
        <v>7.78</v>
      </c>
      <c r="J167" s="96">
        <v>4.7619047619047397</v>
      </c>
      <c r="K167" s="96">
        <v>0</v>
      </c>
      <c r="L167" s="96">
        <v>0</v>
      </c>
      <c r="M167" s="96">
        <v>0.1724</v>
      </c>
      <c r="N167" s="96">
        <v>0.49200000000000099</v>
      </c>
      <c r="O167" s="96">
        <v>2.2123076923076899</v>
      </c>
      <c r="P167" s="96">
        <v>8.25</v>
      </c>
      <c r="Q167" s="191">
        <v>0</v>
      </c>
      <c r="R167" s="193">
        <v>0</v>
      </c>
      <c r="S167" s="192"/>
    </row>
    <row r="168" spans="1:19" x14ac:dyDescent="0.2">
      <c r="A168" s="92">
        <v>163</v>
      </c>
      <c r="B168" s="92" t="s">
        <v>331</v>
      </c>
      <c r="C168" s="92" t="s">
        <v>332</v>
      </c>
      <c r="D168" s="93" t="str">
        <f t="shared" si="2"/>
        <v/>
      </c>
      <c r="E168" s="96">
        <f>IF(Options!$D$24 = 1, MAX(F168, G168),
IF(Options!$D$25 = 1, AVERAGE(F168,G168),
IF(Options!$D$26 = 1, IFERROR(GEOMEAN(F168, G168), MAX(F168, G168)))))</f>
        <v>8.7292611371180779</v>
      </c>
      <c r="F168" s="96" cm="1">
        <f t="array" ref="F168">IF(Options!$D$18=1, IFERROR(MAX(IF($I$199:$R$199=1,(I168:R168),"")),
     MAX(IF($I$199:$R$199=2,(I168:R168),""))),
IF(Options!$D$19=1, IFERROR(AVERAGE(IF($I$199:$R$199=1,(I168:R168),"")),
     AVERAGE(IF($I$199:$R$199=2,(I168:R168),""))),
IF(Options!$D$20=1, IFERROR(GEOMEAN(IF($I$199:$R$199=1,(I168:R168)+0.0001,"")),
     GEOMEAN(IF($I$199:$R$199=2,(I168:R168)+0.0001,""))))))</f>
        <v>7.62</v>
      </c>
      <c r="G168" s="96" cm="1">
        <f t="array" ref="G168">IF(Options!$D$18=1, IFERROR(MAX(IF($I$200:$R$200=1,(I168:R168),"")),
     MAX(IF($I$200:$R$200=2,(I168:R168),""))),
IF(Options!$D$19=1, IFERROR(AVERAGE(IF($I$200:$R$200=1,(I168:R168),"")),
     AVERAGE(IF($I$200:$R$200=2,(I168:R168),""))),
IF(Options!$D$20=1, IFERROR(GEOMEAN(IF($I$200:$R$200=1,(I168:R168)+0.0001,"")),
     GEOMEAN(IF($I$200:$R$200=2,(I168:R168)+0.0001,""))))))</f>
        <v>10</v>
      </c>
      <c r="H168" s="110" t="s">
        <v>332</v>
      </c>
      <c r="I168" s="96">
        <v>7.62</v>
      </c>
      <c r="J168" s="96">
        <v>7.1428571428571104</v>
      </c>
      <c r="K168" s="96">
        <v>0</v>
      </c>
      <c r="L168" s="96">
        <v>1.4788670241059001</v>
      </c>
      <c r="M168" s="96">
        <v>10</v>
      </c>
      <c r="N168" s="96">
        <v>10</v>
      </c>
      <c r="O168" s="96">
        <v>0.60923076923076802</v>
      </c>
      <c r="P168" s="96">
        <v>5</v>
      </c>
      <c r="Q168" s="191">
        <v>0</v>
      </c>
      <c r="R168" s="193">
        <v>0</v>
      </c>
      <c r="S168" s="192"/>
    </row>
    <row r="169" spans="1:19" x14ac:dyDescent="0.2">
      <c r="A169" s="92">
        <v>164</v>
      </c>
      <c r="B169" s="92" t="s">
        <v>333</v>
      </c>
      <c r="C169" s="92" t="s">
        <v>334</v>
      </c>
      <c r="D169" s="93" t="str">
        <f t="shared" si="2"/>
        <v/>
      </c>
      <c r="E169" s="96">
        <f>IF(Options!$D$24 = 1, MAX(F169, G169),
IF(Options!$D$25 = 1, AVERAGE(F169,G169),
IF(Options!$D$26 = 1, IFERROR(GEOMEAN(F169, G169), MAX(F169, G169)))))</f>
        <v>9.2667056527998071</v>
      </c>
      <c r="F169" s="96" cm="1">
        <f t="array" ref="F169">IF(Options!$D$18=1, IFERROR(MAX(IF($I$199:$R$199=1,(I169:R169),"")),
     MAX(IF($I$199:$R$199=2,(I169:R169),""))),
IF(Options!$D$19=1, IFERROR(AVERAGE(IF($I$199:$R$199=1,(I169:R169),"")),
     AVERAGE(IF($I$199:$R$199=2,(I169:R169),""))),
IF(Options!$D$20=1, IFERROR(GEOMEAN(IF($I$199:$R$199=1,(I169:R169)+0.0001,"")),
     GEOMEAN(IF($I$199:$R$199=2,(I169:R169)+0.0001,""))))))</f>
        <v>10</v>
      </c>
      <c r="G169" s="96" cm="1">
        <f t="array" ref="G169">IF(Options!$D$18=1, IFERROR(MAX(IF($I$200:$R$200=1,(I169:R169),"")),
     MAX(IF($I$200:$R$200=2,(I169:R169),""))),
IF(Options!$D$19=1, IFERROR(AVERAGE(IF($I$200:$R$200=1,(I169:R169),"")),
     AVERAGE(IF($I$200:$R$200=2,(I169:R169),""))),
IF(Options!$D$20=1, IFERROR(GEOMEAN(IF($I$200:$R$200=1,(I169:R169)+0.0001,"")),
     GEOMEAN(IF($I$200:$R$200=2,(I169:R169)+0.0001,""))))))</f>
        <v>8.58718336556319</v>
      </c>
      <c r="H169" s="110" t="s">
        <v>334</v>
      </c>
      <c r="I169" s="96">
        <v>10</v>
      </c>
      <c r="J169" s="96">
        <v>2.3809523809523698</v>
      </c>
      <c r="K169" s="96">
        <v>6.7839752929602399</v>
      </c>
      <c r="L169" s="96">
        <v>8.58718336556319</v>
      </c>
      <c r="M169" s="96">
        <v>0.35492000000000001</v>
      </c>
      <c r="N169" s="96">
        <v>1.24</v>
      </c>
      <c r="O169" s="96">
        <v>8.5492307692307694</v>
      </c>
      <c r="P169" s="96">
        <v>6.75</v>
      </c>
      <c r="Q169" s="191">
        <v>0</v>
      </c>
      <c r="R169" s="193">
        <v>0</v>
      </c>
      <c r="S169" s="192"/>
    </row>
    <row r="170" spans="1:19" x14ac:dyDescent="0.2">
      <c r="A170" s="92">
        <v>165</v>
      </c>
      <c r="B170" s="92" t="s">
        <v>335</v>
      </c>
      <c r="C170" s="92" t="s">
        <v>336</v>
      </c>
      <c r="D170" s="93" t="str">
        <f t="shared" si="2"/>
        <v/>
      </c>
      <c r="E170" s="96">
        <f>IF(Options!$D$24 = 1, MAX(F170, G170),
IF(Options!$D$25 = 1, AVERAGE(F170,G170),
IF(Options!$D$26 = 1, IFERROR(GEOMEAN(F170, G170), MAX(F170, G170)))))</f>
        <v>10</v>
      </c>
      <c r="F170" s="96" cm="1">
        <f t="array" ref="F170">IF(Options!$D$18=1, IFERROR(MAX(IF($I$199:$R$199=1,(I170:R170),"")),
     MAX(IF($I$199:$R$199=2,(I170:R170),""))),
IF(Options!$D$19=1, IFERROR(AVERAGE(IF($I$199:$R$199=1,(I170:R170),"")),
     AVERAGE(IF($I$199:$R$199=2,(I170:R170),""))),
IF(Options!$D$20=1, IFERROR(GEOMEAN(IF($I$199:$R$199=1,(I170:R170)+0.0001,"")),
     GEOMEAN(IF($I$199:$R$199=2,(I170:R170)+0.0001,""))))))</f>
        <v>10</v>
      </c>
      <c r="G170" s="96" cm="1">
        <f t="array" ref="G170">IF(Options!$D$18=1, IFERROR(MAX(IF($I$200:$R$200=1,(I170:R170),"")),
     MAX(IF($I$200:$R$200=2,(I170:R170),""))),
IF(Options!$D$19=1, IFERROR(AVERAGE(IF($I$200:$R$200=1,(I170:R170),"")),
     AVERAGE(IF($I$200:$R$200=2,(I170:R170),""))),
IF(Options!$D$20=1, IFERROR(GEOMEAN(IF($I$200:$R$200=1,(I170:R170)+0.0001,"")),
     GEOMEAN(IF($I$200:$R$200=2,(I170:R170)+0.0001,""))))))</f>
        <v>10</v>
      </c>
      <c r="H170" s="110" t="s">
        <v>336</v>
      </c>
      <c r="I170" s="96">
        <v>8.24</v>
      </c>
      <c r="J170" s="96">
        <v>9.5238095238094793</v>
      </c>
      <c r="K170" s="96">
        <v>0</v>
      </c>
      <c r="L170" s="96">
        <v>0</v>
      </c>
      <c r="M170" s="96">
        <v>2.9920000000000599E-2</v>
      </c>
      <c r="N170" s="96">
        <v>8.6000000000000298E-2</v>
      </c>
      <c r="O170" s="96">
        <v>7.82</v>
      </c>
      <c r="P170" s="96">
        <v>10</v>
      </c>
      <c r="Q170" s="191">
        <v>10</v>
      </c>
      <c r="R170" s="193">
        <v>0</v>
      </c>
      <c r="S170" s="192"/>
    </row>
    <row r="171" spans="1:19" x14ac:dyDescent="0.2">
      <c r="A171" s="92">
        <v>166</v>
      </c>
      <c r="B171" s="92" t="s">
        <v>337</v>
      </c>
      <c r="C171" s="92" t="s">
        <v>338</v>
      </c>
      <c r="D171" s="93" t="str">
        <f t="shared" si="2"/>
        <v/>
      </c>
      <c r="E171" s="96">
        <f>IF(Options!$D$24 = 1, MAX(F171, G171),
IF(Options!$D$25 = 1, AVERAGE(F171,G171),
IF(Options!$D$26 = 1, IFERROR(GEOMEAN(F171, G171), MAX(F171, G171)))))</f>
        <v>9.8742088290657488</v>
      </c>
      <c r="F171" s="96" cm="1">
        <f t="array" ref="F171">IF(Options!$D$18=1, IFERROR(MAX(IF($I$199:$R$199=1,(I171:R171),"")),
     MAX(IF($I$199:$R$199=2,(I171:R171),""))),
IF(Options!$D$19=1, IFERROR(AVERAGE(IF($I$199:$R$199=1,(I171:R171),"")),
     AVERAGE(IF($I$199:$R$199=2,(I171:R171),""))),
IF(Options!$D$20=1, IFERROR(GEOMEAN(IF($I$199:$R$199=1,(I171:R171)+0.0001,"")),
     GEOMEAN(IF($I$199:$R$199=2,(I171:R171)+0.0001,""))))))</f>
        <v>9.75</v>
      </c>
      <c r="G171" s="96" cm="1">
        <f t="array" ref="G171">IF(Options!$D$18=1, IFERROR(MAX(IF($I$200:$R$200=1,(I171:R171),"")),
     MAX(IF($I$200:$R$200=2,(I171:R171),""))),
IF(Options!$D$19=1, IFERROR(AVERAGE(IF($I$200:$R$200=1,(I171:R171),"")),
     AVERAGE(IF($I$200:$R$200=2,(I171:R171),""))),
IF(Options!$D$20=1, IFERROR(GEOMEAN(IF($I$200:$R$200=1,(I171:R171)+0.0001,"")),
     GEOMEAN(IF($I$200:$R$200=2,(I171:R171)+0.0001,""))))))</f>
        <v>10</v>
      </c>
      <c r="H171" s="110" t="s">
        <v>338</v>
      </c>
      <c r="I171" s="96">
        <v>7.5</v>
      </c>
      <c r="J171" s="96">
        <v>9.5238095238094793</v>
      </c>
      <c r="K171" s="96">
        <v>0.512820512820513</v>
      </c>
      <c r="L171" s="96">
        <v>2.9857852139019201</v>
      </c>
      <c r="M171" s="96">
        <v>0.71575999999999995</v>
      </c>
      <c r="N171" s="96">
        <v>0.103999999999999</v>
      </c>
      <c r="O171" s="96">
        <v>2.1</v>
      </c>
      <c r="P171" s="96">
        <v>9.75</v>
      </c>
      <c r="Q171" s="191">
        <v>10</v>
      </c>
      <c r="R171" s="193">
        <v>0</v>
      </c>
      <c r="S171" s="192"/>
    </row>
    <row r="172" spans="1:19" x14ac:dyDescent="0.2">
      <c r="A172" s="92">
        <v>167</v>
      </c>
      <c r="B172" s="92" t="s">
        <v>339</v>
      </c>
      <c r="C172" s="92" t="s">
        <v>340</v>
      </c>
      <c r="D172" s="93" t="str">
        <f t="shared" si="2"/>
        <v/>
      </c>
      <c r="E172" s="96">
        <f>IF(Options!$D$24 = 1, MAX(F172, G172),
IF(Options!$D$25 = 1, AVERAGE(F172,G172),
IF(Options!$D$26 = 1, IFERROR(GEOMEAN(F172, G172), MAX(F172, G172)))))</f>
        <v>6.7082039324993685</v>
      </c>
      <c r="F172" s="96" cm="1">
        <f t="array" ref="F172">IF(Options!$D$18=1, IFERROR(MAX(IF($I$199:$R$199=1,(I172:R172),"")),
     MAX(IF($I$199:$R$199=2,(I172:R172),""))),
IF(Options!$D$19=1, IFERROR(AVERAGE(IF($I$199:$R$199=1,(I172:R172),"")),
     AVERAGE(IF($I$199:$R$199=2,(I172:R172),""))),
IF(Options!$D$20=1, IFERROR(GEOMEAN(IF($I$199:$R$199=1,(I172:R172)+0.0001,"")),
     GEOMEAN(IF($I$199:$R$199=2,(I172:R172)+0.0001,""))))))</f>
        <v>4.5</v>
      </c>
      <c r="G172" s="96" cm="1">
        <f t="array" ref="G172">IF(Options!$D$18=1, IFERROR(MAX(IF($I$200:$R$200=1,(I172:R172),"")),
     MAX(IF($I$200:$R$200=2,(I172:R172),""))),
IF(Options!$D$19=1, IFERROR(AVERAGE(IF($I$200:$R$200=1,(I172:R172),"")),
     AVERAGE(IF($I$200:$R$200=2,(I172:R172),""))),
IF(Options!$D$20=1, IFERROR(GEOMEAN(IF($I$200:$R$200=1,(I172:R172)+0.0001,"")),
     GEOMEAN(IF($I$200:$R$200=2,(I172:R172)+0.0001,""))))))</f>
        <v>10</v>
      </c>
      <c r="H172" s="110" t="s">
        <v>340</v>
      </c>
      <c r="I172" s="96">
        <v>0</v>
      </c>
      <c r="J172" s="96">
        <v>10</v>
      </c>
      <c r="K172" s="96">
        <v>5.8974358974358996</v>
      </c>
      <c r="L172" s="96">
        <v>6.0788010422523797</v>
      </c>
      <c r="M172" s="96">
        <v>7.6200000000000004E-2</v>
      </c>
      <c r="N172" s="96">
        <v>1.6E-2</v>
      </c>
      <c r="O172" s="96">
        <v>5.0953846153846198</v>
      </c>
      <c r="P172" s="96">
        <v>4.5</v>
      </c>
      <c r="Q172" s="191">
        <v>0</v>
      </c>
      <c r="R172" s="193">
        <v>0</v>
      </c>
      <c r="S172" s="192"/>
    </row>
    <row r="173" spans="1:19" x14ac:dyDescent="0.2">
      <c r="A173" s="92">
        <v>168</v>
      </c>
      <c r="B173" s="92" t="s">
        <v>341</v>
      </c>
      <c r="C173" s="92" t="s">
        <v>342</v>
      </c>
      <c r="D173" s="93" t="str">
        <f t="shared" si="2"/>
        <v/>
      </c>
      <c r="E173" s="96">
        <f>IF(Options!$D$24 = 1, MAX(F173, G173),
IF(Options!$D$25 = 1, AVERAGE(F173,G173),
IF(Options!$D$26 = 1, IFERROR(GEOMEAN(F173, G173), MAX(F173, G173)))))</f>
        <v>7.3577985838156783</v>
      </c>
      <c r="F173" s="96" cm="1">
        <f t="array" ref="F173">IF(Options!$D$18=1, IFERROR(MAX(IF($I$199:$R$199=1,(I173:R173),"")),
     MAX(IF($I$199:$R$199=2,(I173:R173),""))),
IF(Options!$D$19=1, IFERROR(AVERAGE(IF($I$199:$R$199=1,(I173:R173),"")),
     AVERAGE(IF($I$199:$R$199=2,(I173:R173),""))),
IF(Options!$D$20=1, IFERROR(GEOMEAN(IF($I$199:$R$199=1,(I173:R173)+0.0001,"")),
     GEOMEAN(IF($I$199:$R$199=2,(I173:R173)+0.0001,""))))))</f>
        <v>7.54</v>
      </c>
      <c r="G173" s="96" cm="1">
        <f t="array" ref="G173">IF(Options!$D$18=1, IFERROR(MAX(IF($I$200:$R$200=1,(I173:R173),"")),
     MAX(IF($I$200:$R$200=2,(I173:R173),""))),
IF(Options!$D$19=1, IFERROR(AVERAGE(IF($I$200:$R$200=1,(I173:R173),"")),
     AVERAGE(IF($I$200:$R$200=2,(I173:R173),""))),
IF(Options!$D$20=1, IFERROR(GEOMEAN(IF($I$200:$R$200=1,(I173:R173)+0.0001,"")),
     GEOMEAN(IF($I$200:$R$200=2,(I173:R173)+0.0001,""))))))</f>
        <v>7.18</v>
      </c>
      <c r="H173" s="110" t="s">
        <v>342</v>
      </c>
      <c r="I173" s="96">
        <v>7.54</v>
      </c>
      <c r="J173" s="96">
        <v>2.3809523809523698</v>
      </c>
      <c r="K173" s="96">
        <v>6.6666666666748099E-4</v>
      </c>
      <c r="L173" s="96">
        <v>6.6666666666748099E-4</v>
      </c>
      <c r="M173" s="96">
        <v>0</v>
      </c>
      <c r="N173" s="96">
        <v>0</v>
      </c>
      <c r="O173" s="96">
        <v>7.18</v>
      </c>
      <c r="P173" s="96">
        <v>5.75</v>
      </c>
      <c r="Q173" s="191">
        <v>0</v>
      </c>
      <c r="R173" s="193">
        <v>0</v>
      </c>
      <c r="S173" s="192"/>
    </row>
    <row r="174" spans="1:19" x14ac:dyDescent="0.2">
      <c r="A174" s="92">
        <v>169</v>
      </c>
      <c r="B174" s="92" t="s">
        <v>343</v>
      </c>
      <c r="C174" s="92" t="s">
        <v>344</v>
      </c>
      <c r="D174" s="93" t="str">
        <f t="shared" si="2"/>
        <v/>
      </c>
      <c r="E174" s="96">
        <f>IF(Options!$D$24 = 1, MAX(F174, G174),
IF(Options!$D$25 = 1, AVERAGE(F174,G174),
IF(Options!$D$26 = 1, IFERROR(GEOMEAN(F174, G174), MAX(F174, G174)))))</f>
        <v>6.8482002127454011</v>
      </c>
      <c r="F174" s="96" cm="1">
        <f t="array" ref="F174">IF(Options!$D$18=1, IFERROR(MAX(IF($I$199:$R$199=1,(I174:R174),"")),
     MAX(IF($I$199:$R$199=2,(I174:R174),""))),
IF(Options!$D$19=1, IFERROR(AVERAGE(IF($I$199:$R$199=1,(I174:R174),"")),
     AVERAGE(IF($I$199:$R$199=2,(I174:R174),""))),
IF(Options!$D$20=1, IFERROR(GEOMEAN(IF($I$199:$R$199=1,(I174:R174)+0.0001,"")),
     GEOMEAN(IF($I$199:$R$199=2,(I174:R174)+0.0001,""))))))</f>
        <v>7.64</v>
      </c>
      <c r="G174" s="96" cm="1">
        <f t="array" ref="G174">IF(Options!$D$18=1, IFERROR(MAX(IF($I$200:$R$200=1,(I174:R174),"")),
     MAX(IF($I$200:$R$200=2,(I174:R174),""))),
IF(Options!$D$19=1, IFERROR(AVERAGE(IF($I$200:$R$200=1,(I174:R174),"")),
     AVERAGE(IF($I$200:$R$200=2,(I174:R174),""))),
IF(Options!$D$20=1, IFERROR(GEOMEAN(IF($I$200:$R$200=1,(I174:R174)+0.0001,"")),
     GEOMEAN(IF($I$200:$R$200=2,(I174:R174)+0.0001,""))))))</f>
        <v>6.1384615384615397</v>
      </c>
      <c r="H174" s="110" t="s">
        <v>344</v>
      </c>
      <c r="I174" s="96">
        <v>7.64</v>
      </c>
      <c r="J174" s="96">
        <v>0</v>
      </c>
      <c r="K174" s="96" t="s">
        <v>494</v>
      </c>
      <c r="L174" s="96" t="s">
        <v>494</v>
      </c>
      <c r="M174" s="96" t="s">
        <v>494</v>
      </c>
      <c r="N174" s="96" t="s">
        <v>494</v>
      </c>
      <c r="O174" s="96">
        <v>6.1384615384615397</v>
      </c>
      <c r="P174" s="96">
        <v>3.25</v>
      </c>
      <c r="Q174" s="191">
        <v>0</v>
      </c>
      <c r="R174" s="193">
        <v>0</v>
      </c>
      <c r="S174" s="192"/>
    </row>
    <row r="175" spans="1:19" x14ac:dyDescent="0.2">
      <c r="A175" s="92">
        <v>170</v>
      </c>
      <c r="B175" s="92" t="s">
        <v>345</v>
      </c>
      <c r="C175" s="92" t="s">
        <v>346</v>
      </c>
      <c r="D175" s="93" t="str">
        <f t="shared" si="2"/>
        <v/>
      </c>
      <c r="E175" s="96">
        <f>IF(Options!$D$24 = 1, MAX(F175, G175),
IF(Options!$D$25 = 1, AVERAGE(F175,G175),
IF(Options!$D$26 = 1, IFERROR(GEOMEAN(F175, G175), MAX(F175, G175)))))</f>
        <v>9.1547541643412487</v>
      </c>
      <c r="F175" s="96" cm="1">
        <f t="array" ref="F175">IF(Options!$D$18=1, IFERROR(MAX(IF($I$199:$R$199=1,(I175:R175),"")),
     MAX(IF($I$199:$R$199=2,(I175:R175),""))),
IF(Options!$D$19=1, IFERROR(AVERAGE(IF($I$199:$R$199=1,(I175:R175),"")),
     AVERAGE(IF($I$199:$R$199=2,(I175:R175),""))),
IF(Options!$D$20=1, IFERROR(GEOMEAN(IF($I$199:$R$199=1,(I175:R175)+0.0001,"")),
     GEOMEAN(IF($I$199:$R$199=2,(I175:R175)+0.0001,""))))))</f>
        <v>8.8000000000000007</v>
      </c>
      <c r="G175" s="96" cm="1">
        <f t="array" ref="G175">IF(Options!$D$18=1, IFERROR(MAX(IF($I$200:$R$200=1,(I175:R175),"")),
     MAX(IF($I$200:$R$200=2,(I175:R175),""))),
IF(Options!$D$19=1, IFERROR(AVERAGE(IF($I$200:$R$200=1,(I175:R175),"")),
     AVERAGE(IF($I$200:$R$200=2,(I175:R175),""))),
IF(Options!$D$20=1, IFERROR(GEOMEAN(IF($I$200:$R$200=1,(I175:R175)+0.0001,"")),
     GEOMEAN(IF($I$200:$R$200=2,(I175:R175)+0.0001,""))))))</f>
        <v>9.5238095238094793</v>
      </c>
      <c r="H175" s="110" t="s">
        <v>346</v>
      </c>
      <c r="I175" s="96">
        <v>8.8000000000000007</v>
      </c>
      <c r="J175" s="96">
        <v>9.5238095238094793</v>
      </c>
      <c r="K175" s="96" t="s">
        <v>494</v>
      </c>
      <c r="L175" s="96" t="s">
        <v>494</v>
      </c>
      <c r="M175" s="96">
        <v>0.71511999999999898</v>
      </c>
      <c r="N175" s="96">
        <v>0</v>
      </c>
      <c r="O175" s="96">
        <v>1.24923076923077</v>
      </c>
      <c r="P175" s="96">
        <v>8.75</v>
      </c>
      <c r="Q175" s="191">
        <v>0</v>
      </c>
      <c r="R175" s="193">
        <v>0</v>
      </c>
      <c r="S175" s="192"/>
    </row>
    <row r="176" spans="1:19" x14ac:dyDescent="0.2">
      <c r="A176" s="92">
        <v>171</v>
      </c>
      <c r="B176" s="92" t="s">
        <v>347</v>
      </c>
      <c r="C176" s="92" t="s">
        <v>348</v>
      </c>
      <c r="D176" s="93" t="str">
        <f t="shared" si="2"/>
        <v/>
      </c>
      <c r="E176" s="96">
        <f>IF(Options!$D$24 = 1, MAX(F176, G176),
IF(Options!$D$25 = 1, AVERAGE(F176,G176),
IF(Options!$D$26 = 1, IFERROR(GEOMEAN(F176, G176), MAX(F176, G176)))))</f>
        <v>8.1628181408138705</v>
      </c>
      <c r="F176" s="96" cm="1">
        <f t="array" ref="F176">IF(Options!$D$18=1, IFERROR(MAX(IF($I$199:$R$199=1,(I176:R176),"")),
     MAX(IF($I$199:$R$199=2,(I176:R176),""))),
IF(Options!$D$19=1, IFERROR(AVERAGE(IF($I$199:$R$199=1,(I176:R176),"")),
     AVERAGE(IF($I$199:$R$199=2,(I176:R176),""))),
IF(Options!$D$20=1, IFERROR(GEOMEAN(IF($I$199:$R$199=1,(I176:R176)+0.0001,"")),
     GEOMEAN(IF($I$199:$R$199=2,(I176:R176)+0.0001,""))))))</f>
        <v>8.98</v>
      </c>
      <c r="G176" s="96" cm="1">
        <f t="array" ref="G176">IF(Options!$D$18=1, IFERROR(MAX(IF($I$200:$R$200=1,(I176:R176),"")),
     MAX(IF($I$200:$R$200=2,(I176:R176),""))),
IF(Options!$D$19=1, IFERROR(AVERAGE(IF($I$200:$R$200=1,(I176:R176),"")),
     AVERAGE(IF($I$200:$R$200=2,(I176:R176),""))),
IF(Options!$D$20=1, IFERROR(GEOMEAN(IF($I$200:$R$200=1,(I176:R176)+0.0001,"")),
     GEOMEAN(IF($I$200:$R$200=2,(I176:R176)+0.0001,""))))))</f>
        <v>7.42</v>
      </c>
      <c r="H176" s="110" t="s">
        <v>348</v>
      </c>
      <c r="I176" s="96">
        <v>8.98</v>
      </c>
      <c r="J176" s="96" t="s">
        <v>494</v>
      </c>
      <c r="K176" s="96" t="s">
        <v>494</v>
      </c>
      <c r="L176" s="96" t="s">
        <v>494</v>
      </c>
      <c r="M176" s="96" t="s">
        <v>494</v>
      </c>
      <c r="N176" s="96" t="s">
        <v>494</v>
      </c>
      <c r="O176" s="96">
        <v>7.42</v>
      </c>
      <c r="P176" s="96">
        <v>5</v>
      </c>
      <c r="Q176" s="191">
        <v>0</v>
      </c>
      <c r="R176" s="193">
        <v>0</v>
      </c>
      <c r="S176" s="192"/>
    </row>
    <row r="177" spans="1:19" x14ac:dyDescent="0.2">
      <c r="A177" s="92">
        <v>172</v>
      </c>
      <c r="B177" s="92" t="s">
        <v>349</v>
      </c>
      <c r="C177" s="92" t="s">
        <v>350</v>
      </c>
      <c r="D177" s="93" t="str">
        <f t="shared" si="2"/>
        <v/>
      </c>
      <c r="E177" s="96">
        <f>IF(Options!$D$24 = 1, MAX(F177, G177),
IF(Options!$D$25 = 1, AVERAGE(F177,G177),
IF(Options!$D$26 = 1, IFERROR(GEOMEAN(F177, G177), MAX(F177, G177)))))</f>
        <v>8.1731266966810203</v>
      </c>
      <c r="F177" s="96" cm="1">
        <f t="array" ref="F177">IF(Options!$D$18=1, IFERROR(MAX(IF($I$199:$R$199=1,(I177:R177),"")),
     MAX(IF($I$199:$R$199=2,(I177:R177),""))),
IF(Options!$D$19=1, IFERROR(AVERAGE(IF($I$199:$R$199=1,(I177:R177),"")),
     AVERAGE(IF($I$199:$R$199=2,(I177:R177),""))),
IF(Options!$D$20=1, IFERROR(GEOMEAN(IF($I$199:$R$199=1,(I177:R177)+0.0001,"")),
     GEOMEAN(IF($I$199:$R$199=2,(I177:R177)+0.0001,""))))))</f>
        <v>6.68</v>
      </c>
      <c r="G177" s="96" cm="1">
        <f t="array" ref="G177">IF(Options!$D$18=1, IFERROR(MAX(IF($I$200:$R$200=1,(I177:R177),"")),
     MAX(IF($I$200:$R$200=2,(I177:R177),""))),
IF(Options!$D$19=1, IFERROR(AVERAGE(IF($I$200:$R$200=1,(I177:R177),"")),
     AVERAGE(IF($I$200:$R$200=2,(I177:R177),""))),
IF(Options!$D$20=1, IFERROR(GEOMEAN(IF($I$200:$R$200=1,(I177:R177)+0.0001,"")),
     GEOMEAN(IF($I$200:$R$200=2,(I177:R177)+0.0001,""))))))</f>
        <v>10</v>
      </c>
      <c r="H177" s="110" t="s">
        <v>350</v>
      </c>
      <c r="I177" s="96">
        <v>6.68</v>
      </c>
      <c r="J177" s="96">
        <v>10</v>
      </c>
      <c r="K177" s="96">
        <v>7.6923076923076898</v>
      </c>
      <c r="L177" s="96">
        <v>10</v>
      </c>
      <c r="M177" s="96">
        <v>0.49815999999999999</v>
      </c>
      <c r="N177" s="96">
        <v>0.40799999999999897</v>
      </c>
      <c r="O177" s="96">
        <v>3.4615384615384599</v>
      </c>
      <c r="P177" s="96">
        <v>4.5</v>
      </c>
      <c r="Q177" s="191">
        <v>0</v>
      </c>
      <c r="R177" s="193">
        <v>0</v>
      </c>
      <c r="S177" s="192"/>
    </row>
    <row r="178" spans="1:19" x14ac:dyDescent="0.2">
      <c r="A178" s="92">
        <v>173</v>
      </c>
      <c r="B178" s="92" t="s">
        <v>351</v>
      </c>
      <c r="C178" s="92" t="s">
        <v>352</v>
      </c>
      <c r="D178" s="93" t="str">
        <f t="shared" si="2"/>
        <v/>
      </c>
      <c r="E178" s="96">
        <f>IF(Options!$D$24 = 1, MAX(F178, G178),
IF(Options!$D$25 = 1, AVERAGE(F178,G178),
IF(Options!$D$26 = 1, IFERROR(GEOMEAN(F178, G178), MAX(F178, G178)))))</f>
        <v>8.3152184062029786</v>
      </c>
      <c r="F178" s="96" cm="1">
        <f t="array" ref="F178">IF(Options!$D$18=1, IFERROR(MAX(IF($I$199:$R$199=1,(I178:R178),"")),
     MAX(IF($I$199:$R$199=2,(I178:R178),""))),
IF(Options!$D$19=1, IFERROR(AVERAGE(IF($I$199:$R$199=1,(I178:R178),"")),
     AVERAGE(IF($I$199:$R$199=2,(I178:R178),""))),
IF(Options!$D$20=1, IFERROR(GEOMEAN(IF($I$199:$R$199=1,(I178:R178)+0.0001,"")),
     GEOMEAN(IF($I$199:$R$199=2,(I178:R178)+0.0001,""))))))</f>
        <v>7.26</v>
      </c>
      <c r="G178" s="96" cm="1">
        <f t="array" ref="G178">IF(Options!$D$18=1, IFERROR(MAX(IF($I$200:$R$200=1,(I178:R178),"")),
     MAX(IF($I$200:$R$200=2,(I178:R178),""))),
IF(Options!$D$19=1, IFERROR(AVERAGE(IF($I$200:$R$200=1,(I178:R178),"")),
     AVERAGE(IF($I$200:$R$200=2,(I178:R178),""))),
IF(Options!$D$20=1, IFERROR(GEOMEAN(IF($I$200:$R$200=1,(I178:R178)+0.0001,"")),
     GEOMEAN(IF($I$200:$R$200=2,(I178:R178)+0.0001,""))))))</f>
        <v>9.5238095238094793</v>
      </c>
      <c r="H178" s="110" t="s">
        <v>352</v>
      </c>
      <c r="I178" s="96">
        <v>7.26</v>
      </c>
      <c r="J178" s="96">
        <v>9.5238095238094793</v>
      </c>
      <c r="K178" s="96">
        <v>0</v>
      </c>
      <c r="L178" s="96">
        <v>0.50091822654787599</v>
      </c>
      <c r="M178" s="96">
        <v>2.3493200000000001</v>
      </c>
      <c r="N178" s="96">
        <v>4.57</v>
      </c>
      <c r="O178" s="96">
        <v>2.5153846153846202</v>
      </c>
      <c r="P178" s="96">
        <v>4.25</v>
      </c>
      <c r="Q178" s="191">
        <v>0</v>
      </c>
      <c r="R178" s="193">
        <v>0</v>
      </c>
      <c r="S178" s="192"/>
    </row>
    <row r="179" spans="1:19" x14ac:dyDescent="0.2">
      <c r="A179" s="92">
        <v>174</v>
      </c>
      <c r="B179" s="92" t="s">
        <v>353</v>
      </c>
      <c r="C179" s="92" t="s">
        <v>354</v>
      </c>
      <c r="D179" s="93" t="str">
        <f t="shared" si="2"/>
        <v/>
      </c>
      <c r="E179" s="96">
        <f>IF(Options!$D$24 = 1, MAX(F179, G179),
IF(Options!$D$25 = 1, AVERAGE(F179,G179),
IF(Options!$D$26 = 1, IFERROR(GEOMEAN(F179, G179), MAX(F179, G179)))))</f>
        <v>6.8920243760451108</v>
      </c>
      <c r="F179" s="96" cm="1">
        <f t="array" ref="F179">IF(Options!$D$18=1, IFERROR(MAX(IF($I$199:$R$199=1,(I179:R179),"")),
     MAX(IF($I$199:$R$199=2,(I179:R179),""))),
IF(Options!$D$19=1, IFERROR(AVERAGE(IF($I$199:$R$199=1,(I179:R179),"")),
     AVERAGE(IF($I$199:$R$199=2,(I179:R179),""))),
IF(Options!$D$20=1, IFERROR(GEOMEAN(IF($I$199:$R$199=1,(I179:R179)+0.0001,"")),
     GEOMEAN(IF($I$199:$R$199=2,(I179:R179)+0.0001,""))))))</f>
        <v>4.75</v>
      </c>
      <c r="G179" s="96" cm="1">
        <f t="array" ref="G179">IF(Options!$D$18=1, IFERROR(MAX(IF($I$200:$R$200=1,(I179:R179),"")),
     MAX(IF($I$200:$R$200=2,(I179:R179),""))),
IF(Options!$D$19=1, IFERROR(AVERAGE(IF($I$200:$R$200=1,(I179:R179),"")),
     AVERAGE(IF($I$200:$R$200=2,(I179:R179),""))),
IF(Options!$D$20=1, IFERROR(GEOMEAN(IF($I$200:$R$200=1,(I179:R179)+0.0001,"")),
     GEOMEAN(IF($I$200:$R$200=2,(I179:R179)+0.0001,""))))))</f>
        <v>10</v>
      </c>
      <c r="H179" s="110" t="s">
        <v>354</v>
      </c>
      <c r="I179" s="96">
        <v>3.52</v>
      </c>
      <c r="J179" s="96">
        <v>0</v>
      </c>
      <c r="K179" s="96">
        <v>5.3028991061838502</v>
      </c>
      <c r="L179" s="96">
        <v>5.5962355187636197</v>
      </c>
      <c r="M179" s="96">
        <v>10</v>
      </c>
      <c r="N179" s="96">
        <v>3.4380000000000002</v>
      </c>
      <c r="O179" s="96">
        <v>0.99384615384615305</v>
      </c>
      <c r="P179" s="96">
        <v>4.75</v>
      </c>
      <c r="Q179" s="191">
        <v>0</v>
      </c>
      <c r="R179" s="193">
        <v>0</v>
      </c>
      <c r="S179" s="192"/>
    </row>
    <row r="180" spans="1:19" x14ac:dyDescent="0.2">
      <c r="A180" s="92">
        <v>175</v>
      </c>
      <c r="B180" s="92" t="s">
        <v>355</v>
      </c>
      <c r="C180" s="92" t="s">
        <v>356</v>
      </c>
      <c r="D180" s="93" t="str">
        <f t="shared" si="2"/>
        <v/>
      </c>
      <c r="E180" s="96">
        <f>IF(Options!$D$24 = 1, MAX(F180, G180),
IF(Options!$D$25 = 1, AVERAGE(F180,G180),
IF(Options!$D$26 = 1, IFERROR(GEOMEAN(F180, G180), MAX(F180, G180)))))</f>
        <v>9.68</v>
      </c>
      <c r="F180" s="96" cm="1">
        <f t="array" ref="F180">IF(Options!$D$18=1, IFERROR(MAX(IF($I$199:$R$199=1,(I180:R180),"")),
     MAX(IF($I$199:$R$199=2,(I180:R180),""))),
IF(Options!$D$19=1, IFERROR(AVERAGE(IF($I$199:$R$199=1,(I180:R180),"")),
     AVERAGE(IF($I$199:$R$199=2,(I180:R180),""))),
IF(Options!$D$20=1, IFERROR(GEOMEAN(IF($I$199:$R$199=1,(I180:R180)+0.0001,"")),
     GEOMEAN(IF($I$199:$R$199=2,(I180:R180)+0.0001,""))))))</f>
        <v>9.68</v>
      </c>
      <c r="G180" s="96" cm="1">
        <f t="array" ref="G180">IF(Options!$D$18=1, IFERROR(MAX(IF($I$200:$R$200=1,(I180:R180),"")),
     MAX(IF($I$200:$R$200=2,(I180:R180),""))),
IF(Options!$D$19=1, IFERROR(AVERAGE(IF($I$200:$R$200=1,(I180:R180),"")),
     AVERAGE(IF($I$200:$R$200=2,(I180:R180),""))),
IF(Options!$D$20=1, IFERROR(GEOMEAN(IF($I$200:$R$200=1,(I180:R180)+0.0001,"")),
     GEOMEAN(IF($I$200:$R$200=2,(I180:R180)+0.0001,""))))))</f>
        <v>0</v>
      </c>
      <c r="H180" s="110" t="s">
        <v>356</v>
      </c>
      <c r="I180" s="96">
        <v>9.68</v>
      </c>
      <c r="J180" s="96" t="s">
        <v>494</v>
      </c>
      <c r="K180" s="96" t="s">
        <v>494</v>
      </c>
      <c r="L180" s="96" t="s">
        <v>494</v>
      </c>
      <c r="M180" s="96" t="s">
        <v>494</v>
      </c>
      <c r="N180" s="96" t="s">
        <v>494</v>
      </c>
      <c r="O180" s="96" t="s">
        <v>494</v>
      </c>
      <c r="P180" s="96">
        <v>7.75</v>
      </c>
      <c r="Q180" s="191">
        <v>0</v>
      </c>
      <c r="R180" s="193">
        <v>0</v>
      </c>
      <c r="S180" s="192"/>
    </row>
    <row r="181" spans="1:19" x14ac:dyDescent="0.2">
      <c r="A181" s="92">
        <v>176</v>
      </c>
      <c r="B181" s="92" t="s">
        <v>357</v>
      </c>
      <c r="C181" s="92" t="s">
        <v>358</v>
      </c>
      <c r="D181" s="93" t="str">
        <f t="shared" si="2"/>
        <v/>
      </c>
      <c r="E181" s="96">
        <f>IF(Options!$D$24 = 1, MAX(F181, G181),
IF(Options!$D$25 = 1, AVERAGE(F181,G181),
IF(Options!$D$26 = 1, IFERROR(GEOMEAN(F181, G181), MAX(F181, G181)))))</f>
        <v>9.4868329805051381</v>
      </c>
      <c r="F181" s="96" cm="1">
        <f t="array" ref="F181">IF(Options!$D$18=1, IFERROR(MAX(IF($I$199:$R$199=1,(I181:R181),"")),
     MAX(IF($I$199:$R$199=2,(I181:R181),""))),
IF(Options!$D$19=1, IFERROR(AVERAGE(IF($I$199:$R$199=1,(I181:R181),"")),
     AVERAGE(IF($I$199:$R$199=2,(I181:R181),""))),
IF(Options!$D$20=1, IFERROR(GEOMEAN(IF($I$199:$R$199=1,(I181:R181)+0.0001,"")),
     GEOMEAN(IF($I$199:$R$199=2,(I181:R181)+0.0001,""))))))</f>
        <v>9</v>
      </c>
      <c r="G181" s="96" cm="1">
        <f t="array" ref="G181">IF(Options!$D$18=1, IFERROR(MAX(IF($I$200:$R$200=1,(I181:R181),"")),
     MAX(IF($I$200:$R$200=2,(I181:R181),""))),
IF(Options!$D$19=1, IFERROR(AVERAGE(IF($I$200:$R$200=1,(I181:R181),"")),
     AVERAGE(IF($I$200:$R$200=2,(I181:R181),""))),
IF(Options!$D$20=1, IFERROR(GEOMEAN(IF($I$200:$R$200=1,(I181:R181)+0.0001,"")),
     GEOMEAN(IF($I$200:$R$200=2,(I181:R181)+0.0001,""))))))</f>
        <v>10</v>
      </c>
      <c r="H181" s="110" t="s">
        <v>358</v>
      </c>
      <c r="I181" s="96">
        <v>6.72</v>
      </c>
      <c r="J181" s="96">
        <v>0</v>
      </c>
      <c r="K181" s="96">
        <v>6.6666666666748099E-4</v>
      </c>
      <c r="L181" s="96">
        <v>6.6666666666748099E-4</v>
      </c>
      <c r="M181" s="96">
        <v>0</v>
      </c>
      <c r="N181" s="96">
        <v>0</v>
      </c>
      <c r="O181" s="96">
        <v>10</v>
      </c>
      <c r="P181" s="96">
        <v>9</v>
      </c>
      <c r="Q181" s="191">
        <v>0</v>
      </c>
      <c r="R181" s="193">
        <v>0</v>
      </c>
      <c r="S181" s="192"/>
    </row>
    <row r="182" spans="1:19" x14ac:dyDescent="0.2">
      <c r="A182" s="92">
        <v>177</v>
      </c>
      <c r="B182" s="92" t="s">
        <v>359</v>
      </c>
      <c r="C182" s="92" t="s">
        <v>360</v>
      </c>
      <c r="D182" s="93" t="str">
        <f t="shared" si="2"/>
        <v/>
      </c>
      <c r="E182" s="96">
        <f>IF(Options!$D$24 = 1, MAX(F182, G182),
IF(Options!$D$25 = 1, AVERAGE(F182,G182),
IF(Options!$D$26 = 1, IFERROR(GEOMEAN(F182, G182), MAX(F182, G182)))))</f>
        <v>10</v>
      </c>
      <c r="F182" s="96" cm="1">
        <f t="array" ref="F182">IF(Options!$D$18=1, IFERROR(MAX(IF($I$199:$R$199=1,(I182:R182),"")),
     MAX(IF($I$199:$R$199=2,(I182:R182),""))),
IF(Options!$D$19=1, IFERROR(AVERAGE(IF($I$199:$R$199=1,(I182:R182),"")),
     AVERAGE(IF($I$199:$R$199=2,(I182:R182),""))),
IF(Options!$D$20=1, IFERROR(GEOMEAN(IF($I$199:$R$199=1,(I182:R182)+0.0001,"")),
     GEOMEAN(IF($I$199:$R$199=2,(I182:R182)+0.0001,""))))))</f>
        <v>10</v>
      </c>
      <c r="G182" s="96" cm="1">
        <f t="array" ref="G182">IF(Options!$D$18=1, IFERROR(MAX(IF($I$200:$R$200=1,(I182:R182),"")),
     MAX(IF($I$200:$R$200=2,(I182:R182),""))),
IF(Options!$D$19=1, IFERROR(AVERAGE(IF($I$200:$R$200=1,(I182:R182),"")),
     AVERAGE(IF($I$200:$R$200=2,(I182:R182),""))),
IF(Options!$D$20=1, IFERROR(GEOMEAN(IF($I$200:$R$200=1,(I182:R182)+0.0001,"")),
     GEOMEAN(IF($I$200:$R$200=2,(I182:R182)+0.0001,""))))))</f>
        <v>10</v>
      </c>
      <c r="H182" s="110" t="s">
        <v>360</v>
      </c>
      <c r="I182" s="96">
        <v>5.14</v>
      </c>
      <c r="J182" s="96">
        <v>9.5238095238094793</v>
      </c>
      <c r="K182" s="96">
        <v>6.6666666666748099E-4</v>
      </c>
      <c r="L182" s="96">
        <v>6.6666666666748099E-4</v>
      </c>
      <c r="M182" s="96">
        <v>1.53599999999994E-2</v>
      </c>
      <c r="N182" s="96">
        <v>6.00000000000023E-3</v>
      </c>
      <c r="O182" s="96">
        <v>5.4646153846153904</v>
      </c>
      <c r="P182" s="96">
        <v>10</v>
      </c>
      <c r="Q182" s="191">
        <v>10</v>
      </c>
      <c r="R182" s="193">
        <v>0</v>
      </c>
      <c r="S182" s="192"/>
    </row>
    <row r="183" spans="1:19" x14ac:dyDescent="0.2">
      <c r="A183" s="92">
        <v>178</v>
      </c>
      <c r="B183" s="92" t="s">
        <v>361</v>
      </c>
      <c r="C183" s="92" t="s">
        <v>362</v>
      </c>
      <c r="D183" s="93" t="str">
        <f t="shared" si="2"/>
        <v/>
      </c>
      <c r="E183" s="96">
        <f>IF(Options!$D$24 = 1, MAX(F183, G183),
IF(Options!$D$25 = 1, AVERAGE(F183,G183),
IF(Options!$D$26 = 1, IFERROR(GEOMEAN(F183, G183), MAX(F183, G183)))))</f>
        <v>8</v>
      </c>
      <c r="F183" s="96" cm="1">
        <f t="array" ref="F183">IF(Options!$D$18=1, IFERROR(MAX(IF($I$199:$R$199=1,(I183:R183),"")),
     MAX(IF($I$199:$R$199=2,(I183:R183),""))),
IF(Options!$D$19=1, IFERROR(AVERAGE(IF($I$199:$R$199=1,(I183:R183),"")),
     AVERAGE(IF($I$199:$R$199=2,(I183:R183),""))),
IF(Options!$D$20=1, IFERROR(GEOMEAN(IF($I$199:$R$199=1,(I183:R183)+0.0001,"")),
     GEOMEAN(IF($I$199:$R$199=2,(I183:R183)+0.0001,""))))))</f>
        <v>6.4</v>
      </c>
      <c r="G183" s="96" cm="1">
        <f t="array" ref="G183">IF(Options!$D$18=1, IFERROR(MAX(IF($I$200:$R$200=1,(I183:R183),"")),
     MAX(IF($I$200:$R$200=2,(I183:R183),""))),
IF(Options!$D$19=1, IFERROR(AVERAGE(IF($I$200:$R$200=1,(I183:R183),"")),
     AVERAGE(IF($I$200:$R$200=2,(I183:R183),""))),
IF(Options!$D$20=1, IFERROR(GEOMEAN(IF($I$200:$R$200=1,(I183:R183)+0.0001,"")),
     GEOMEAN(IF($I$200:$R$200=2,(I183:R183)+0.0001,""))))))</f>
        <v>10</v>
      </c>
      <c r="H183" s="110" t="s">
        <v>362</v>
      </c>
      <c r="I183" s="96">
        <v>6.4</v>
      </c>
      <c r="J183" s="96">
        <v>0</v>
      </c>
      <c r="K183" s="96">
        <v>3.7230464672349601</v>
      </c>
      <c r="L183" s="96">
        <v>4.2441814951231702</v>
      </c>
      <c r="M183" s="96">
        <v>10</v>
      </c>
      <c r="N183" s="96">
        <v>10</v>
      </c>
      <c r="O183" s="96">
        <v>3.2215384615384601</v>
      </c>
      <c r="P183" s="96">
        <v>5</v>
      </c>
      <c r="Q183" s="191">
        <v>0</v>
      </c>
      <c r="R183" s="193">
        <v>0</v>
      </c>
      <c r="S183" s="192"/>
    </row>
    <row r="184" spans="1:19" x14ac:dyDescent="0.2">
      <c r="A184" s="92">
        <v>179</v>
      </c>
      <c r="B184" s="92" t="s">
        <v>363</v>
      </c>
      <c r="C184" s="92" t="s">
        <v>364</v>
      </c>
      <c r="D184" s="93" t="str">
        <f t="shared" si="2"/>
        <v/>
      </c>
      <c r="E184" s="96">
        <f>IF(Options!$D$24 = 1, MAX(F184, G184),
IF(Options!$D$25 = 1, AVERAGE(F184,G184),
IF(Options!$D$26 = 1, IFERROR(GEOMEAN(F184, G184), MAX(F184, G184)))))</f>
        <v>7.5762787699503242</v>
      </c>
      <c r="F184" s="96" cm="1">
        <f t="array" ref="F184">IF(Options!$D$18=1, IFERROR(MAX(IF($I$199:$R$199=1,(I184:R184),"")),
     MAX(IF($I$199:$R$199=2,(I184:R184),""))),
IF(Options!$D$19=1, IFERROR(AVERAGE(IF($I$199:$R$199=1,(I184:R184),"")),
     AVERAGE(IF($I$199:$R$199=2,(I184:R184),""))),
IF(Options!$D$20=1, IFERROR(GEOMEAN(IF($I$199:$R$199=1,(I184:R184)+0.0001,"")),
     GEOMEAN(IF($I$199:$R$199=2,(I184:R184)+0.0001,""))))))</f>
        <v>5.74</v>
      </c>
      <c r="G184" s="96" cm="1">
        <f t="array" ref="G184">IF(Options!$D$18=1, IFERROR(MAX(IF($I$200:$R$200=1,(I184:R184),"")),
     MAX(IF($I$200:$R$200=2,(I184:R184),""))),
IF(Options!$D$19=1, IFERROR(AVERAGE(IF($I$200:$R$200=1,(I184:R184),"")),
     AVERAGE(IF($I$200:$R$200=2,(I184:R184),""))),
IF(Options!$D$20=1, IFERROR(GEOMEAN(IF($I$200:$R$200=1,(I184:R184)+0.0001,"")),
     GEOMEAN(IF($I$200:$R$200=2,(I184:R184)+0.0001,""))))))</f>
        <v>10</v>
      </c>
      <c r="H184" s="110" t="s">
        <v>364</v>
      </c>
      <c r="I184" s="96">
        <v>5.74</v>
      </c>
      <c r="J184" s="96">
        <v>7.1428571428571104</v>
      </c>
      <c r="K184" s="96">
        <v>6.7450191469461904</v>
      </c>
      <c r="L184" s="96">
        <v>5.6792573780689404</v>
      </c>
      <c r="M184" s="96">
        <v>10</v>
      </c>
      <c r="N184" s="96">
        <v>10</v>
      </c>
      <c r="O184" s="96">
        <v>1.93846153846154</v>
      </c>
      <c r="P184" s="96">
        <v>3</v>
      </c>
      <c r="Q184" s="191">
        <v>0</v>
      </c>
      <c r="R184" s="193">
        <v>0</v>
      </c>
      <c r="S184" s="192"/>
    </row>
    <row r="185" spans="1:19" x14ac:dyDescent="0.2">
      <c r="A185" s="92">
        <v>180</v>
      </c>
      <c r="B185" s="92" t="s">
        <v>365</v>
      </c>
      <c r="C185" s="92" t="s">
        <v>366</v>
      </c>
      <c r="D185" s="93" t="str">
        <f t="shared" si="2"/>
        <v/>
      </c>
      <c r="E185" s="96">
        <f>IF(Options!$D$24 = 1, MAX(F185, G185),
IF(Options!$D$25 = 1, AVERAGE(F185,G185),
IF(Options!$D$26 = 1, IFERROR(GEOMEAN(F185, G185), MAX(F185, G185)))))</f>
        <v>3.0907442469411799</v>
      </c>
      <c r="F185" s="96" cm="1">
        <f t="array" ref="F185">IF(Options!$D$18=1, IFERROR(MAX(IF($I$199:$R$199=1,(I185:R185),"")),
     MAX(IF($I$199:$R$199=2,(I185:R185),""))),
IF(Options!$D$19=1, IFERROR(AVERAGE(IF($I$199:$R$199=1,(I185:R185),"")),
     AVERAGE(IF($I$199:$R$199=2,(I185:R185),""))),
IF(Options!$D$20=1, IFERROR(GEOMEAN(IF($I$199:$R$199=1,(I185:R185)+0.0001,"")),
     GEOMEAN(IF($I$199:$R$199=2,(I185:R185)+0.0001,""))))))</f>
        <v>1.25</v>
      </c>
      <c r="G185" s="96" cm="1">
        <f t="array" ref="G185">IF(Options!$D$18=1, IFERROR(MAX(IF($I$200:$R$200=1,(I185:R185),"")),
     MAX(IF($I$200:$R$200=2,(I185:R185),""))),
IF(Options!$D$19=1, IFERROR(AVERAGE(IF($I$200:$R$200=1,(I185:R185),"")),
     AVERAGE(IF($I$200:$R$200=2,(I185:R185),""))),
IF(Options!$D$20=1, IFERROR(GEOMEAN(IF($I$200:$R$200=1,(I185:R185)+0.0001,"")),
     GEOMEAN(IF($I$200:$R$200=2,(I185:R185)+0.0001,""))))))</f>
        <v>7.6421599999999996</v>
      </c>
      <c r="H185" s="110" t="s">
        <v>366</v>
      </c>
      <c r="I185" s="96">
        <v>0</v>
      </c>
      <c r="J185" s="96" t="s">
        <v>494</v>
      </c>
      <c r="K185" s="96">
        <v>0</v>
      </c>
      <c r="L185" s="96">
        <v>0.30214644648769201</v>
      </c>
      <c r="M185" s="96">
        <v>7.6421599999999996</v>
      </c>
      <c r="N185" s="96">
        <v>5.8579999999999997</v>
      </c>
      <c r="O185" s="96">
        <v>2.7076923076923101</v>
      </c>
      <c r="P185" s="96">
        <v>1.25</v>
      </c>
      <c r="Q185" s="191">
        <v>0</v>
      </c>
      <c r="R185" s="193">
        <v>0</v>
      </c>
      <c r="S185" s="192"/>
    </row>
    <row r="186" spans="1:19" x14ac:dyDescent="0.2">
      <c r="A186" s="92">
        <v>181</v>
      </c>
      <c r="B186" s="92" t="s">
        <v>367</v>
      </c>
      <c r="C186" s="92" t="s">
        <v>368</v>
      </c>
      <c r="D186" s="93" t="str">
        <f t="shared" si="2"/>
        <v/>
      </c>
      <c r="E186" s="96">
        <f>IF(Options!$D$24 = 1, MAX(F186, G186),
IF(Options!$D$25 = 1, AVERAGE(F186,G186),
IF(Options!$D$26 = 1, IFERROR(GEOMEAN(F186, G186), MAX(F186, G186)))))</f>
        <v>6.4445970214770441</v>
      </c>
      <c r="F186" s="96" cm="1">
        <f t="array" ref="F186">IF(Options!$D$18=1, IFERROR(MAX(IF($I$199:$R$199=1,(I186:R186),"")),
     MAX(IF($I$199:$R$199=2,(I186:R186),""))),
IF(Options!$D$19=1, IFERROR(AVERAGE(IF($I$199:$R$199=1,(I186:R186),"")),
     AVERAGE(IF($I$199:$R$199=2,(I186:R186),""))),
IF(Options!$D$20=1, IFERROR(GEOMEAN(IF($I$199:$R$199=1,(I186:R186)+0.0001,"")),
     GEOMEAN(IF($I$199:$R$199=2,(I186:R186)+0.0001,""))))))</f>
        <v>7.14</v>
      </c>
      <c r="G186" s="96" cm="1">
        <f t="array" ref="G186">IF(Options!$D$18=1, IFERROR(MAX(IF($I$200:$R$200=1,(I186:R186),"")),
     MAX(IF($I$200:$R$200=2,(I186:R186),""))),
IF(Options!$D$19=1, IFERROR(AVERAGE(IF($I$200:$R$200=1,(I186:R186),"")),
     AVERAGE(IF($I$200:$R$200=2,(I186:R186),""))),
IF(Options!$D$20=1, IFERROR(GEOMEAN(IF($I$200:$R$200=1,(I186:R186)+0.0001,"")),
     GEOMEAN(IF($I$200:$R$200=2,(I186:R186)+0.0001,""))))))</f>
        <v>5.8169230769230804</v>
      </c>
      <c r="H186" s="110" t="s">
        <v>368</v>
      </c>
      <c r="I186" s="96">
        <v>7.14</v>
      </c>
      <c r="J186" s="96">
        <v>2.3809523809523698</v>
      </c>
      <c r="K186" s="96">
        <v>6.6666666666748099E-4</v>
      </c>
      <c r="L186" s="96">
        <v>6.6666666666748099E-4</v>
      </c>
      <c r="M186" s="96">
        <v>0.17092000000000099</v>
      </c>
      <c r="N186" s="96">
        <v>3.4000000000000703E-2</v>
      </c>
      <c r="O186" s="96">
        <v>5.8169230769230804</v>
      </c>
      <c r="P186" s="96">
        <v>5.25</v>
      </c>
      <c r="Q186" s="191">
        <v>0</v>
      </c>
      <c r="R186" s="193">
        <v>0</v>
      </c>
      <c r="S186" s="192"/>
    </row>
    <row r="187" spans="1:19" x14ac:dyDescent="0.2">
      <c r="A187" s="92">
        <v>182</v>
      </c>
      <c r="B187" s="92" t="s">
        <v>369</v>
      </c>
      <c r="C187" s="92" t="s">
        <v>370</v>
      </c>
      <c r="D187" s="93" t="str">
        <f t="shared" si="2"/>
        <v/>
      </c>
      <c r="E187" s="96">
        <f>IF(Options!$D$24 = 1, MAX(F187, G187),
IF(Options!$D$25 = 1, AVERAGE(F187,G187),
IF(Options!$D$26 = 1, IFERROR(GEOMEAN(F187, G187), MAX(F187, G187)))))</f>
        <v>4.3660508471615396</v>
      </c>
      <c r="F187" s="96" cm="1">
        <f t="array" ref="F187">IF(Options!$D$18=1, IFERROR(MAX(IF($I$199:$R$199=1,(I187:R187),"")),
     MAX(IF($I$199:$R$199=2,(I187:R187),""))),
IF(Options!$D$19=1, IFERROR(AVERAGE(IF($I$199:$R$199=1,(I187:R187),"")),
     AVERAGE(IF($I$199:$R$199=2,(I187:R187),""))),
IF(Options!$D$20=1, IFERROR(GEOMEAN(IF($I$199:$R$199=1,(I187:R187)+0.0001,"")),
     GEOMEAN(IF($I$199:$R$199=2,(I187:R187)+0.0001,""))))))</f>
        <v>7.4</v>
      </c>
      <c r="G187" s="96" cm="1">
        <f t="array" ref="G187">IF(Options!$D$18=1, IFERROR(MAX(IF($I$200:$R$200=1,(I187:R187),"")),
     MAX(IF($I$200:$R$200=2,(I187:R187),""))),
IF(Options!$D$19=1, IFERROR(AVERAGE(IF($I$200:$R$200=1,(I187:R187),"")),
     AVERAGE(IF($I$200:$R$200=2,(I187:R187),""))),
IF(Options!$D$20=1, IFERROR(GEOMEAN(IF($I$200:$R$200=1,(I187:R187)+0.0001,"")),
     GEOMEAN(IF($I$200:$R$200=2,(I187:R187)+0.0001,""))))))</f>
        <v>2.5760000000000001</v>
      </c>
      <c r="H187" s="110" t="s">
        <v>370</v>
      </c>
      <c r="I187" s="96">
        <v>7.4</v>
      </c>
      <c r="J187" s="96" t="s">
        <v>494</v>
      </c>
      <c r="K187" s="96">
        <v>0.512820512820513</v>
      </c>
      <c r="L187" s="96">
        <v>1.3412405544552</v>
      </c>
      <c r="M187" s="96">
        <v>2.1631999999999998</v>
      </c>
      <c r="N187" s="96">
        <v>2.5760000000000001</v>
      </c>
      <c r="O187" s="96" t="s">
        <v>494</v>
      </c>
      <c r="P187" s="96">
        <v>5.25</v>
      </c>
      <c r="Q187" s="191">
        <v>0</v>
      </c>
      <c r="R187" s="193">
        <v>0</v>
      </c>
      <c r="S187" s="192"/>
    </row>
    <row r="188" spans="1:19" x14ac:dyDescent="0.2">
      <c r="A188" s="92">
        <v>183</v>
      </c>
      <c r="B188" s="92" t="s">
        <v>371</v>
      </c>
      <c r="C188" s="92" t="s">
        <v>372</v>
      </c>
      <c r="D188" s="93" t="str">
        <f t="shared" si="2"/>
        <v/>
      </c>
      <c r="E188" s="96">
        <f>IF(Options!$D$24 = 1, MAX(F188, G188),
IF(Options!$D$25 = 1, AVERAGE(F188,G188),
IF(Options!$D$26 = 1, IFERROR(GEOMEAN(F188, G188), MAX(F188, G188)))))</f>
        <v>6.6904338246413104</v>
      </c>
      <c r="F188" s="96" cm="1">
        <f t="array" ref="F188">IF(Options!$D$18=1, IFERROR(MAX(IF($I$199:$R$199=1,(I188:R188),"")),
     MAX(IF($I$199:$R$199=2,(I188:R188),""))),
IF(Options!$D$19=1, IFERROR(AVERAGE(IF($I$199:$R$199=1,(I188:R188),"")),
     AVERAGE(IF($I$199:$R$199=2,(I188:R188),""))),
IF(Options!$D$20=1, IFERROR(GEOMEAN(IF($I$199:$R$199=1,(I188:R188)+0.0001,"")),
     GEOMEAN(IF($I$199:$R$199=2,(I188:R188)+0.0001,""))))))</f>
        <v>9.4</v>
      </c>
      <c r="G188" s="96" cm="1">
        <f t="array" ref="G188">IF(Options!$D$18=1, IFERROR(MAX(IF($I$200:$R$200=1,(I188:R188),"")),
     MAX(IF($I$200:$R$200=2,(I188:R188),""))),
IF(Options!$D$19=1, IFERROR(AVERAGE(IF($I$200:$R$200=1,(I188:R188),"")),
     AVERAGE(IF($I$200:$R$200=2,(I188:R188),""))),
IF(Options!$D$20=1, IFERROR(GEOMEAN(IF($I$200:$R$200=1,(I188:R188)+0.0001,"")),
     GEOMEAN(IF($I$200:$R$200=2,(I188:R188)+0.0001,""))))))</f>
        <v>4.7619047619047397</v>
      </c>
      <c r="H188" s="110" t="s">
        <v>372</v>
      </c>
      <c r="I188" s="96">
        <v>9.4</v>
      </c>
      <c r="J188" s="96">
        <v>4.7619047619047397</v>
      </c>
      <c r="K188" s="96">
        <v>2.3869325735992399</v>
      </c>
      <c r="L188" s="96">
        <v>3.8466127661460301</v>
      </c>
      <c r="M188" s="96">
        <v>1.11168</v>
      </c>
      <c r="N188" s="96">
        <v>0.72399999999999998</v>
      </c>
      <c r="O188" s="96">
        <v>1.61846153846154</v>
      </c>
      <c r="P188" s="96">
        <v>6</v>
      </c>
      <c r="Q188" s="191">
        <v>0</v>
      </c>
      <c r="R188" s="193">
        <v>0</v>
      </c>
      <c r="S188" s="192"/>
    </row>
    <row r="189" spans="1:19" x14ac:dyDescent="0.2">
      <c r="A189" s="92">
        <v>184</v>
      </c>
      <c r="B189" s="92" t="s">
        <v>373</v>
      </c>
      <c r="C189" s="92" t="s">
        <v>374</v>
      </c>
      <c r="D189" s="93" t="str">
        <f t="shared" si="2"/>
        <v/>
      </c>
      <c r="E189" s="96">
        <f>IF(Options!$D$24 = 1, MAX(F189, G189),
IF(Options!$D$25 = 1, AVERAGE(F189,G189),
IF(Options!$D$26 = 1, IFERROR(GEOMEAN(F189, G189), MAX(F189, G189)))))</f>
        <v>3.687400585361329</v>
      </c>
      <c r="F189" s="96" cm="1">
        <f t="array" ref="F189">IF(Options!$D$18=1, IFERROR(MAX(IF($I$199:$R$199=1,(I189:R189),"")),
     MAX(IF($I$199:$R$199=2,(I189:R189),""))),
IF(Options!$D$19=1, IFERROR(AVERAGE(IF($I$199:$R$199=1,(I189:R189),"")),
     AVERAGE(IF($I$199:$R$199=2,(I189:R189),""))),
IF(Options!$D$20=1, IFERROR(GEOMEAN(IF($I$199:$R$199=1,(I189:R189)+0.0001,"")),
     GEOMEAN(IF($I$199:$R$199=2,(I189:R189)+0.0001,""))))))</f>
        <v>4.5</v>
      </c>
      <c r="G189" s="96" cm="1">
        <f t="array" ref="G189">IF(Options!$D$18=1, IFERROR(MAX(IF($I$200:$R$200=1,(I189:R189),"")),
     MAX(IF($I$200:$R$200=2,(I189:R189),""))),
IF(Options!$D$19=1, IFERROR(AVERAGE(IF($I$200:$R$200=1,(I189:R189),"")),
     AVERAGE(IF($I$200:$R$200=2,(I189:R189),""))),
IF(Options!$D$20=1, IFERROR(GEOMEAN(IF($I$200:$R$200=1,(I189:R189)+0.0001,"")),
     GEOMEAN(IF($I$200:$R$200=2,(I189:R189)+0.0001,""))))))</f>
        <v>3.02153846153846</v>
      </c>
      <c r="H189" s="110" t="s">
        <v>374</v>
      </c>
      <c r="I189" s="96">
        <v>4.18</v>
      </c>
      <c r="J189" s="96" t="s">
        <v>494</v>
      </c>
      <c r="K189" s="96">
        <v>6.6666666666748099E-4</v>
      </c>
      <c r="L189" s="96">
        <v>6.6666666666748099E-4</v>
      </c>
      <c r="M189" s="96">
        <v>1.12000000000023E-3</v>
      </c>
      <c r="N189" s="96">
        <v>0</v>
      </c>
      <c r="O189" s="96">
        <v>3.02153846153846</v>
      </c>
      <c r="P189" s="96">
        <v>4.5</v>
      </c>
      <c r="Q189" s="191">
        <v>0</v>
      </c>
      <c r="R189" s="193">
        <v>0</v>
      </c>
      <c r="S189" s="192"/>
    </row>
    <row r="190" spans="1:19" x14ac:dyDescent="0.2">
      <c r="A190" s="92">
        <v>185</v>
      </c>
      <c r="B190" s="92" t="s">
        <v>375</v>
      </c>
      <c r="C190" s="92" t="s">
        <v>376</v>
      </c>
      <c r="D190" s="93" t="str">
        <f t="shared" si="2"/>
        <v/>
      </c>
      <c r="E190" s="96">
        <f>IF(Options!$D$24 = 1, MAX(F190, G190),
IF(Options!$D$25 = 1, AVERAGE(F190,G190),
IF(Options!$D$26 = 1, IFERROR(GEOMEAN(F190, G190), MAX(F190, G190)))))</f>
        <v>9.1443451170134225</v>
      </c>
      <c r="F190" s="96" cm="1">
        <f t="array" ref="F190">IF(Options!$D$18=1, IFERROR(MAX(IF($I$199:$R$199=1,(I190:R190),"")),
     MAX(IF($I$199:$R$199=2,(I190:R190),""))),
IF(Options!$D$19=1, IFERROR(AVERAGE(IF($I$199:$R$199=1,(I190:R190),"")),
     AVERAGE(IF($I$199:$R$199=2,(I190:R190),""))),
IF(Options!$D$20=1, IFERROR(GEOMEAN(IF($I$199:$R$199=1,(I190:R190)+0.0001,"")),
     GEOMEAN(IF($I$199:$R$199=2,(I190:R190)+0.0001,""))))))</f>
        <v>8.7799999999999994</v>
      </c>
      <c r="G190" s="96" cm="1">
        <f t="array" ref="G190">IF(Options!$D$18=1, IFERROR(MAX(IF($I$200:$R$200=1,(I190:R190),"")),
     MAX(IF($I$200:$R$200=2,(I190:R190),""))),
IF(Options!$D$19=1, IFERROR(AVERAGE(IF($I$200:$R$200=1,(I190:R190),"")),
     AVERAGE(IF($I$200:$R$200=2,(I190:R190),""))),
IF(Options!$D$20=1, IFERROR(GEOMEAN(IF($I$200:$R$200=1,(I190:R190)+0.0001,"")),
     GEOMEAN(IF($I$200:$R$200=2,(I190:R190)+0.0001,""))))))</f>
        <v>9.5238095238094793</v>
      </c>
      <c r="H190" s="110" t="s">
        <v>376</v>
      </c>
      <c r="I190" s="96">
        <v>8.7799999999999994</v>
      </c>
      <c r="J190" s="96">
        <v>9.5238095238094793</v>
      </c>
      <c r="K190" s="96" t="s">
        <v>494</v>
      </c>
      <c r="L190" s="96" t="s">
        <v>494</v>
      </c>
      <c r="M190" s="96">
        <v>0</v>
      </c>
      <c r="N190" s="96">
        <v>0</v>
      </c>
      <c r="O190" s="96">
        <v>9.1030769230769195</v>
      </c>
      <c r="P190" s="96">
        <v>8.25</v>
      </c>
      <c r="Q190" s="191">
        <v>0</v>
      </c>
      <c r="R190" s="193">
        <v>0</v>
      </c>
      <c r="S190" s="192"/>
    </row>
    <row r="191" spans="1:19" x14ac:dyDescent="0.2">
      <c r="A191" s="92">
        <v>186</v>
      </c>
      <c r="B191" s="92" t="s">
        <v>377</v>
      </c>
      <c r="C191" s="92" t="s">
        <v>378</v>
      </c>
      <c r="D191" s="93" t="str">
        <f t="shared" si="2"/>
        <v/>
      </c>
      <c r="E191" s="96">
        <f>IF(Options!$D$24 = 1, MAX(F191, G191),
IF(Options!$D$25 = 1, AVERAGE(F191,G191),
IF(Options!$D$26 = 1, IFERROR(GEOMEAN(F191, G191), MAX(F191, G191)))))</f>
        <v>8.7200000000000006</v>
      </c>
      <c r="F191" s="96" cm="1">
        <f t="array" ref="F191">IF(Options!$D$18=1, IFERROR(MAX(IF($I$199:$R$199=1,(I191:R191),"")),
     MAX(IF($I$199:$R$199=2,(I191:R191),""))),
IF(Options!$D$19=1, IFERROR(AVERAGE(IF($I$199:$R$199=1,(I191:R191),"")),
     AVERAGE(IF($I$199:$R$199=2,(I191:R191),""))),
IF(Options!$D$20=1, IFERROR(GEOMEAN(IF($I$199:$R$199=1,(I191:R191)+0.0001,"")),
     GEOMEAN(IF($I$199:$R$199=2,(I191:R191)+0.0001,""))))))</f>
        <v>8.7200000000000006</v>
      </c>
      <c r="G191" s="96" cm="1">
        <f t="array" ref="G191">IF(Options!$D$18=1, IFERROR(MAX(IF($I$200:$R$200=1,(I191:R191),"")),
     MAX(IF($I$200:$R$200=2,(I191:R191),""))),
IF(Options!$D$19=1, IFERROR(AVERAGE(IF($I$200:$R$200=1,(I191:R191),"")),
     AVERAGE(IF($I$200:$R$200=2,(I191:R191),""))),
IF(Options!$D$20=1, IFERROR(GEOMEAN(IF($I$200:$R$200=1,(I191:R191)+0.0001,"")),
     GEOMEAN(IF($I$200:$R$200=2,(I191:R191)+0.0001,""))))))</f>
        <v>0</v>
      </c>
      <c r="H191" s="110" t="s">
        <v>378</v>
      </c>
      <c r="I191" s="96">
        <v>8.7200000000000006</v>
      </c>
      <c r="J191" s="96" t="s">
        <v>494</v>
      </c>
      <c r="K191" s="96" t="s">
        <v>494</v>
      </c>
      <c r="L191" s="96" t="s">
        <v>494</v>
      </c>
      <c r="M191" s="96">
        <v>0</v>
      </c>
      <c r="N191" s="96">
        <v>0</v>
      </c>
      <c r="O191" s="96" t="s">
        <v>494</v>
      </c>
      <c r="P191" s="96">
        <v>3.25</v>
      </c>
      <c r="Q191" s="191">
        <v>0</v>
      </c>
      <c r="R191" s="193">
        <v>0</v>
      </c>
      <c r="S191" s="192"/>
    </row>
    <row r="192" spans="1:19" x14ac:dyDescent="0.2">
      <c r="A192" s="92">
        <v>187</v>
      </c>
      <c r="B192" s="92" t="s">
        <v>379</v>
      </c>
      <c r="C192" s="92" t="s">
        <v>380</v>
      </c>
      <c r="D192" s="93" t="str">
        <f t="shared" si="2"/>
        <v/>
      </c>
      <c r="E192" s="96">
        <f>IF(Options!$D$24 = 1, MAX(F192, G192),
IF(Options!$D$25 = 1, AVERAGE(F192,G192),
IF(Options!$D$26 = 1, IFERROR(GEOMEAN(F192, G192), MAX(F192, G192)))))</f>
        <v>10</v>
      </c>
      <c r="F192" s="96" cm="1">
        <f t="array" ref="F192">IF(Options!$D$18=1, IFERROR(MAX(IF($I$199:$R$199=1,(I192:R192),"")),
     MAX(IF($I$199:$R$199=2,(I192:R192),""))),
IF(Options!$D$19=1, IFERROR(AVERAGE(IF($I$199:$R$199=1,(I192:R192),"")),
     AVERAGE(IF($I$199:$R$199=2,(I192:R192),""))),
IF(Options!$D$20=1, IFERROR(GEOMEAN(IF($I$199:$R$199=1,(I192:R192)+0.0001,"")),
     GEOMEAN(IF($I$199:$R$199=2,(I192:R192)+0.0001,""))))))</f>
        <v>10</v>
      </c>
      <c r="G192" s="96" cm="1">
        <f t="array" ref="G192">IF(Options!$D$18=1, IFERROR(MAX(IF($I$200:$R$200=1,(I192:R192),"")),
     MAX(IF($I$200:$R$200=2,(I192:R192),""))),
IF(Options!$D$19=1, IFERROR(AVERAGE(IF($I$200:$R$200=1,(I192:R192),"")),
     AVERAGE(IF($I$200:$R$200=2,(I192:R192),""))),
IF(Options!$D$20=1, IFERROR(GEOMEAN(IF($I$200:$R$200=1,(I192:R192)+0.0001,"")),
     GEOMEAN(IF($I$200:$R$200=2,(I192:R192)+0.0001,""))))))</f>
        <v>10</v>
      </c>
      <c r="H192" s="147" t="s">
        <v>380</v>
      </c>
      <c r="I192" s="96">
        <v>10</v>
      </c>
      <c r="J192" s="96">
        <v>4.7619047619047397</v>
      </c>
      <c r="K192" s="96">
        <v>10</v>
      </c>
      <c r="L192" s="96">
        <v>6.84039487870103</v>
      </c>
      <c r="M192" s="96">
        <v>0.117840000000001</v>
      </c>
      <c r="N192" s="96">
        <v>0.95799999999999996</v>
      </c>
      <c r="O192" s="96">
        <v>9.1030769230769195</v>
      </c>
      <c r="P192" s="96">
        <v>10</v>
      </c>
      <c r="Q192" s="191">
        <v>0</v>
      </c>
      <c r="R192" s="193">
        <v>0</v>
      </c>
      <c r="S192" s="192"/>
    </row>
    <row r="193" spans="1:19" x14ac:dyDescent="0.2">
      <c r="A193" s="92">
        <v>188</v>
      </c>
      <c r="B193" s="92" t="s">
        <v>381</v>
      </c>
      <c r="C193" s="92" t="s">
        <v>382</v>
      </c>
      <c r="D193" s="93" t="str">
        <f t="shared" si="2"/>
        <v/>
      </c>
      <c r="E193" s="96">
        <f>IF(Options!$D$24 = 1, MAX(F193, G193),
IF(Options!$D$25 = 1, AVERAGE(F193,G193),
IF(Options!$D$26 = 1, IFERROR(GEOMEAN(F193, G193), MAX(F193, G193)))))</f>
        <v>6.9436507482941208</v>
      </c>
      <c r="F193" s="96" cm="1">
        <f t="array" ref="F193">IF(Options!$D$18=1, IFERROR(MAX(IF($I$199:$R$199=1,(I193:R193),"")),
     MAX(IF($I$199:$R$199=2,(I193:R193),""))),
IF(Options!$D$19=1, IFERROR(AVERAGE(IF($I$199:$R$199=1,(I193:R193),"")),
     AVERAGE(IF($I$199:$R$199=2,(I193:R193),""))),
IF(Options!$D$20=1, IFERROR(GEOMEAN(IF($I$199:$R$199=1,(I193:R193)+0.0001,"")),
     GEOMEAN(IF($I$199:$R$199=2,(I193:R193)+0.0001,""))))))</f>
        <v>6.75</v>
      </c>
      <c r="G193" s="96" cm="1">
        <f t="array" ref="G193">IF(Options!$D$18=1, IFERROR(MAX(IF($I$200:$R$200=1,(I193:R193),"")),
     MAX(IF($I$200:$R$200=2,(I193:R193),""))),
IF(Options!$D$19=1, IFERROR(AVERAGE(IF($I$200:$R$200=1,(I193:R193),"")),
     AVERAGE(IF($I$200:$R$200=2,(I193:R193),""))),
IF(Options!$D$20=1, IFERROR(GEOMEAN(IF($I$200:$R$200=1,(I193:R193)+0.0001,"")),
     GEOMEAN(IF($I$200:$R$200=2,(I193:R193)+0.0001,""))))))</f>
        <v>7.1428571428571104</v>
      </c>
      <c r="H193" s="147" t="s">
        <v>382</v>
      </c>
      <c r="I193" s="96">
        <v>3.04</v>
      </c>
      <c r="J193" s="96">
        <v>7.1428571428571104</v>
      </c>
      <c r="K193" s="96">
        <v>0</v>
      </c>
      <c r="L193" s="96">
        <v>0.21085730542123601</v>
      </c>
      <c r="M193" s="96">
        <v>0.73024</v>
      </c>
      <c r="N193" s="96">
        <v>2.66</v>
      </c>
      <c r="O193" s="96">
        <v>2.9</v>
      </c>
      <c r="P193" s="96">
        <v>6.75</v>
      </c>
      <c r="Q193" s="191">
        <v>0</v>
      </c>
      <c r="R193" s="193">
        <v>0</v>
      </c>
      <c r="S193" s="192"/>
    </row>
    <row r="194" spans="1:19" x14ac:dyDescent="0.2">
      <c r="A194" s="92">
        <v>189</v>
      </c>
      <c r="B194" s="92" t="s">
        <v>383</v>
      </c>
      <c r="C194" s="92" t="s">
        <v>384</v>
      </c>
      <c r="D194" s="93" t="str">
        <f t="shared" si="2"/>
        <v/>
      </c>
      <c r="E194" s="96">
        <f>IF(Options!$D$24 = 1, MAX(F194, G194),
IF(Options!$D$25 = 1, AVERAGE(F194,G194),
IF(Options!$D$26 = 1, IFERROR(GEOMEAN(F194, G194), MAX(F194, G194)))))</f>
        <v>8.2237928737760164</v>
      </c>
      <c r="F194" s="96" cm="1">
        <f t="array" ref="F194">IF(Options!$D$18=1, IFERROR(MAX(IF($I$199:$R$199=1,(I194:R194),"")),
     MAX(IF($I$199:$R$199=2,(I194:R194),""))),
IF(Options!$D$19=1, IFERROR(AVERAGE(IF($I$199:$R$199=1,(I194:R194),"")),
     AVERAGE(IF($I$199:$R$199=2,(I194:R194),""))),
IF(Options!$D$20=1, IFERROR(GEOMEAN(IF($I$199:$R$199=1,(I194:R194)+0.0001,"")),
     GEOMEAN(IF($I$199:$R$199=2,(I194:R194)+0.0001,""))))))</f>
        <v>10</v>
      </c>
      <c r="G194" s="96" cm="1">
        <f t="array" ref="G194">IF(Options!$D$18=1, IFERROR(MAX(IF($I$200:$R$200=1,(I194:R194),"")),
     MAX(IF($I$200:$R$200=2,(I194:R194),""))),
IF(Options!$D$19=1, IFERROR(AVERAGE(IF($I$200:$R$200=1,(I194:R194),"")),
     AVERAGE(IF($I$200:$R$200=2,(I194:R194),""))),
IF(Options!$D$20=1, IFERROR(GEOMEAN(IF($I$200:$R$200=1,(I194:R194)+0.0001,"")),
     GEOMEAN(IF($I$200:$R$200=2,(I194:R194)+0.0001,""))))))</f>
        <v>6.7630769230769197</v>
      </c>
      <c r="H194" s="147" t="s">
        <v>384</v>
      </c>
      <c r="I194" s="96">
        <v>8.26</v>
      </c>
      <c r="J194" s="96">
        <v>0</v>
      </c>
      <c r="K194" s="96">
        <v>0</v>
      </c>
      <c r="L194" s="96">
        <v>0</v>
      </c>
      <c r="M194" s="96">
        <v>0.44231999999999899</v>
      </c>
      <c r="N194" s="96">
        <v>0.32600000000000101</v>
      </c>
      <c r="O194" s="96">
        <v>6.7630769230769197</v>
      </c>
      <c r="P194" s="96">
        <v>10</v>
      </c>
      <c r="Q194" s="191">
        <v>0</v>
      </c>
      <c r="R194" s="193">
        <v>0</v>
      </c>
      <c r="S194" s="192"/>
    </row>
    <row r="195" spans="1:19" x14ac:dyDescent="0.2">
      <c r="A195" s="92">
        <v>190</v>
      </c>
      <c r="B195" s="92" t="s">
        <v>385</v>
      </c>
      <c r="C195" s="92" t="s">
        <v>386</v>
      </c>
      <c r="D195" s="93" t="str">
        <f t="shared" si="2"/>
        <v/>
      </c>
      <c r="E195" s="96">
        <f>IF(Options!$D$24 = 1, MAX(F195, G195),
IF(Options!$D$25 = 1, AVERAGE(F195,G195),
IF(Options!$D$26 = 1, IFERROR(GEOMEAN(F195, G195), MAX(F195, G195)))))</f>
        <v>6.6745786383860972</v>
      </c>
      <c r="F195" s="96" cm="1">
        <f t="array" ref="F195">IF(Options!$D$18=1, IFERROR(MAX(IF($I$199:$R$199=1,(I195:R195),"")),
     MAX(IF($I$199:$R$199=2,(I195:R195),""))),
IF(Options!$D$19=1, IFERROR(AVERAGE(IF($I$199:$R$199=1,(I195:R195),"")),
     AVERAGE(IF($I$199:$R$199=2,(I195:R195),""))),
IF(Options!$D$20=1, IFERROR(GEOMEAN(IF($I$199:$R$199=1,(I195:R195)+0.0001,"")),
     GEOMEAN(IF($I$199:$R$199=2,(I195:R195)+0.0001,""))))))</f>
        <v>8.25</v>
      </c>
      <c r="G195" s="96" cm="1">
        <f t="array" ref="G195">IF(Options!$D$18=1, IFERROR(MAX(IF($I$200:$R$200=1,(I195:R195),"")),
     MAX(IF($I$200:$R$200=2,(I195:R195),""))),
IF(Options!$D$19=1, IFERROR(AVERAGE(IF($I$200:$R$200=1,(I195:R195),"")),
     AVERAGE(IF($I$200:$R$200=2,(I195:R195),""))),
IF(Options!$D$20=1, IFERROR(GEOMEAN(IF($I$200:$R$200=1,(I195:R195)+0.0001,"")),
     GEOMEAN(IF($I$200:$R$200=2,(I195:R195)+0.0001,""))))))</f>
        <v>5.4</v>
      </c>
      <c r="H195" s="149" t="s">
        <v>386</v>
      </c>
      <c r="I195" s="148">
        <v>6.36</v>
      </c>
      <c r="J195" s="96">
        <v>4.7619047619047397</v>
      </c>
      <c r="K195" s="148">
        <v>0</v>
      </c>
      <c r="L195" s="148">
        <v>0</v>
      </c>
      <c r="M195" s="148">
        <v>6.0359999999999303E-2</v>
      </c>
      <c r="N195" s="148">
        <v>0.154</v>
      </c>
      <c r="O195" s="148">
        <v>5.4</v>
      </c>
      <c r="P195" s="96">
        <v>8.25</v>
      </c>
      <c r="Q195" s="191">
        <v>0</v>
      </c>
      <c r="R195" s="250">
        <v>0</v>
      </c>
      <c r="S195" s="192"/>
    </row>
    <row r="196" spans="1:19" x14ac:dyDescent="0.2">
      <c r="A196" s="92"/>
      <c r="B196" s="92"/>
      <c r="C196" s="92"/>
      <c r="D196" s="93"/>
      <c r="E196" s="96"/>
      <c r="F196" s="96"/>
      <c r="G196" s="96"/>
      <c r="H196" s="147"/>
      <c r="I196" s="96"/>
      <c r="J196" s="96"/>
      <c r="K196" s="96"/>
      <c r="L196" s="96"/>
      <c r="M196" s="96"/>
      <c r="N196" s="96"/>
      <c r="O196" s="96"/>
      <c r="P196" s="96"/>
      <c r="Q196" s="191"/>
      <c r="R196" s="193"/>
      <c r="S196" s="192"/>
    </row>
    <row r="197" spans="1:19" x14ac:dyDescent="0.2">
      <c r="A197" s="92"/>
      <c r="B197" s="92"/>
      <c r="C197" s="92"/>
      <c r="D197" s="93"/>
      <c r="E197" s="96"/>
      <c r="F197" s="96"/>
      <c r="G197" s="96"/>
      <c r="H197" s="110"/>
      <c r="I197" s="96"/>
      <c r="J197" s="96"/>
      <c r="K197" s="96"/>
      <c r="L197" s="96"/>
      <c r="M197" s="96"/>
      <c r="N197" s="96"/>
      <c r="O197" s="96"/>
      <c r="P197" s="96"/>
      <c r="Q197" s="191"/>
      <c r="R197" s="193"/>
      <c r="S197" s="192"/>
    </row>
    <row r="198" spans="1:19" x14ac:dyDescent="0.2">
      <c r="A198" s="92"/>
      <c r="B198" s="92"/>
      <c r="C198" s="92"/>
      <c r="D198" s="93"/>
      <c r="E198" s="96"/>
      <c r="F198" s="96"/>
      <c r="G198" s="96"/>
      <c r="H198" s="110"/>
      <c r="I198" s="96"/>
      <c r="J198" s="96"/>
      <c r="K198" s="96"/>
      <c r="L198" s="96"/>
      <c r="M198" s="96"/>
      <c r="N198" s="96"/>
      <c r="O198" s="96"/>
      <c r="P198" s="96"/>
      <c r="Q198" s="191"/>
      <c r="R198" s="193"/>
      <c r="S198" s="192"/>
    </row>
    <row r="199" spans="1:19" x14ac:dyDescent="0.2">
      <c r="A199" s="92"/>
      <c r="B199" s="92"/>
      <c r="C199" s="92"/>
      <c r="D199" s="93"/>
      <c r="E199" s="96"/>
      <c r="F199" s="96"/>
      <c r="G199" s="96" t="s">
        <v>542</v>
      </c>
      <c r="H199" s="110"/>
      <c r="I199" s="150">
        <f>IFERROR(INDEX('Data Dictionary'!$H$8:$H$45,MATCH(I5,'Data Dictionary'!$J$8:$J$45,0)),"")</f>
        <v>1</v>
      </c>
      <c r="J199" s="150">
        <f>IFERROR(INDEX('Data Dictionary'!$H$8:$H$45,MATCH(J5,'Data Dictionary'!$J$8:$J$45,0)),"")</f>
        <v>0</v>
      </c>
      <c r="K199" s="150">
        <f>IFERROR(INDEX('Data Dictionary'!$H$8:$H$45,MATCH(K5,'Data Dictionary'!$J$8:$J$45,0)),"")</f>
        <v>0</v>
      </c>
      <c r="L199" s="150">
        <f>IFERROR(INDEX('Data Dictionary'!$H$8:$H$45,MATCH(L5,'Data Dictionary'!$J$8:$J$45,0)),"")</f>
        <v>0</v>
      </c>
      <c r="M199" s="150">
        <f>IFERROR(INDEX('Data Dictionary'!$H$8:$H$45,MATCH(M5,'Data Dictionary'!$J$8:$J$45,0)),"")</f>
        <v>0</v>
      </c>
      <c r="N199" s="150">
        <f>IFERROR(INDEX('Data Dictionary'!$H$8:$H$45,MATCH(N5,'Data Dictionary'!$J$8:$J$45,0)),"")</f>
        <v>0</v>
      </c>
      <c r="O199" s="150">
        <f>IFERROR(INDEX('Data Dictionary'!$H$8:$H$45,MATCH(O5,'Data Dictionary'!$J$8:$J$45,0)),"")</f>
        <v>0</v>
      </c>
      <c r="P199" s="150">
        <f>IFERROR(INDEX('Data Dictionary'!$H$8:$H$45,MATCH(P5,'Data Dictionary'!$J$8:$J$45,0)),"")</f>
        <v>1</v>
      </c>
      <c r="Q199" s="150">
        <f>IFERROR(INDEX('Data Dictionary'!$H$8:$H$45,MATCH(Q5,'Data Dictionary'!$J$8:$J$45,0)),"")</f>
        <v>0</v>
      </c>
      <c r="R199" s="150">
        <f>IFERROR(INDEX('Data Dictionary'!$H$8:$H$45,MATCH(R5,'Data Dictionary'!$J$8:$J$45,0)),"")</f>
        <v>0</v>
      </c>
      <c r="S199" s="192"/>
    </row>
    <row r="200" spans="1:19" x14ac:dyDescent="0.2">
      <c r="A200" s="92"/>
      <c r="B200" s="92"/>
      <c r="C200" s="92"/>
      <c r="D200" s="93"/>
      <c r="E200" s="96"/>
      <c r="F200" s="96"/>
      <c r="G200" s="96" t="s">
        <v>541</v>
      </c>
      <c r="H200" s="110"/>
      <c r="I200" s="150">
        <f>IFERROR(INDEX('Data Dictionary'!$I$8:$I$45,MATCH(I5,'Data Dictionary'!$J$8:$J$45,0)),"")</f>
        <v>0</v>
      </c>
      <c r="J200" s="150">
        <f>IFERROR(INDEX('Data Dictionary'!$I$8:$I$45,MATCH(J5,'Data Dictionary'!$J$8:$J$45,0)),"")</f>
        <v>1</v>
      </c>
      <c r="K200" s="150">
        <f>IFERROR(INDEX('Data Dictionary'!$I$8:$I$45,MATCH(K5,'Data Dictionary'!$J$8:$J$45,0)),"")</f>
        <v>1</v>
      </c>
      <c r="L200" s="150">
        <f>IFERROR(INDEX('Data Dictionary'!$I$8:$I$45,MATCH(L5,'Data Dictionary'!$J$8:$J$45,0)),"")</f>
        <v>1</v>
      </c>
      <c r="M200" s="150">
        <f>IFERROR(INDEX('Data Dictionary'!$I$8:$I$45,MATCH(M5,'Data Dictionary'!$J$8:$J$45,0)),"")</f>
        <v>1</v>
      </c>
      <c r="N200" s="150">
        <f>IFERROR(INDEX('Data Dictionary'!$I$8:$I$45,MATCH(N5,'Data Dictionary'!$J$8:$J$45,0)),"")</f>
        <v>1</v>
      </c>
      <c r="O200" s="150">
        <f>IFERROR(INDEX('Data Dictionary'!$I$8:$I$45,MATCH(O5,'Data Dictionary'!$J$8:$J$45,0)),"")</f>
        <v>1</v>
      </c>
      <c r="P200" s="150">
        <f>IFERROR(INDEX('Data Dictionary'!$I$8:$I$45,MATCH(P5,'Data Dictionary'!$J$8:$J$45,0)),"")</f>
        <v>0</v>
      </c>
      <c r="Q200" s="150">
        <f>IFERROR(INDEX('Data Dictionary'!$I$8:$I$45,MATCH(Q5,'Data Dictionary'!$J$8:$J$45,0)),"")</f>
        <v>1</v>
      </c>
      <c r="R200" s="150">
        <f>IFERROR(INDEX('Data Dictionary'!$I$8:$I$45,MATCH(R5,'Data Dictionary'!$J$8:$J$45,0)),"")</f>
        <v>1</v>
      </c>
      <c r="S200" s="192"/>
    </row>
    <row r="201" spans="1:19" x14ac:dyDescent="0.2">
      <c r="A201" s="92"/>
      <c r="B201" s="92"/>
      <c r="C201" s="92"/>
      <c r="D201" s="93"/>
      <c r="E201" s="96"/>
      <c r="F201" s="96"/>
      <c r="G201" s="96"/>
      <c r="H201" s="110"/>
      <c r="I201" s="96"/>
      <c r="J201" s="96"/>
      <c r="K201" s="96"/>
      <c r="L201" s="96"/>
      <c r="M201" s="96"/>
      <c r="N201" s="96"/>
      <c r="O201" s="96"/>
      <c r="P201" s="96"/>
      <c r="Q201" s="191"/>
      <c r="R201" s="193"/>
      <c r="S201" s="192"/>
    </row>
    <row r="202" spans="1:19" x14ac:dyDescent="0.2">
      <c r="A202" s="92"/>
      <c r="B202" s="92"/>
      <c r="C202" s="92"/>
      <c r="D202" s="93"/>
      <c r="E202" s="96"/>
      <c r="F202" s="96"/>
      <c r="G202" s="96"/>
      <c r="H202" s="110"/>
      <c r="I202" s="96"/>
      <c r="J202" s="96"/>
      <c r="K202" s="96"/>
      <c r="L202" s="96"/>
      <c r="M202" s="96"/>
      <c r="N202" s="96"/>
      <c r="O202" s="96"/>
      <c r="P202" s="96"/>
      <c r="Q202" s="191"/>
      <c r="R202" s="193"/>
      <c r="S202" s="192"/>
    </row>
    <row r="203" spans="1:19" x14ac:dyDescent="0.2">
      <c r="A203" s="92"/>
      <c r="B203" s="92"/>
      <c r="C203" s="92"/>
      <c r="D203" s="93"/>
      <c r="E203" s="96"/>
      <c r="F203" s="96"/>
      <c r="G203" s="96" t="str" cm="1">
        <f t="array" ref="G203:O203">(IF($I$200:$Q$200=2,(I184:Q184),""))</f>
        <v/>
      </c>
      <c r="H203" s="110" t="str">
        <v/>
      </c>
      <c r="I203" s="96" t="str">
        <v/>
      </c>
      <c r="J203" s="96" t="str">
        <v/>
      </c>
      <c r="K203" s="96" t="str">
        <v/>
      </c>
      <c r="L203" s="96" t="str">
        <v/>
      </c>
      <c r="M203" s="96" t="str">
        <v/>
      </c>
      <c r="N203" s="96" t="str">
        <v/>
      </c>
      <c r="O203" s="96" t="str">
        <v/>
      </c>
      <c r="P203" s="96"/>
      <c r="Q203" s="191"/>
      <c r="R203" s="193"/>
      <c r="S203" s="192"/>
    </row>
  </sheetData>
  <mergeCells count="1">
    <mergeCell ref="I2:Q2"/>
  </mergeCells>
  <conditionalFormatting sqref="E1:E3 E6:E195">
    <cfRule type="expression" dxfId="191" priority="30" stopIfTrue="1">
      <formula>E1=""</formula>
    </cfRule>
    <cfRule type="cellIs" dxfId="190" priority="33" stopIfTrue="1" operator="greaterThanOrEqual">
      <formula>0</formula>
    </cfRule>
  </conditionalFormatting>
  <conditionalFormatting sqref="F1:F3">
    <cfRule type="expression" dxfId="189" priority="26" stopIfTrue="1">
      <formula>F1=""</formula>
    </cfRule>
    <cfRule type="cellIs" dxfId="188" priority="39" operator="between">
      <formula>0</formula>
      <formula>6.999</formula>
    </cfRule>
    <cfRule type="cellIs" dxfId="187" priority="40" operator="between">
      <formula>7</formula>
      <formula>9.99</formula>
    </cfRule>
    <cfRule type="expression" dxfId="186" priority="41">
      <formula>F1=10</formula>
    </cfRule>
  </conditionalFormatting>
  <conditionalFormatting sqref="G1:G3">
    <cfRule type="expression" dxfId="185" priority="22">
      <formula>G1=""</formula>
    </cfRule>
    <cfRule type="cellIs" dxfId="184" priority="23" operator="between">
      <formula>0</formula>
      <formula>6.999</formula>
    </cfRule>
    <cfRule type="cellIs" dxfId="183" priority="24" operator="between">
      <formula>7</formula>
      <formula>9.99</formula>
    </cfRule>
    <cfRule type="expression" dxfId="182" priority="25">
      <formula>G1=10</formula>
    </cfRule>
    <cfRule type="expression" dxfId="181" priority="34">
      <formula>G1=""</formula>
    </cfRule>
    <cfRule type="cellIs" dxfId="180" priority="35" operator="between">
      <formula>0</formula>
      <formula>6.999</formula>
    </cfRule>
    <cfRule type="cellIs" dxfId="179" priority="36" operator="between">
      <formula>7</formula>
      <formula>9.99</formula>
    </cfRule>
    <cfRule type="expression" dxfId="178" priority="37">
      <formula>G1=10</formula>
    </cfRule>
  </conditionalFormatting>
  <conditionalFormatting sqref="H6:H195">
    <cfRule type="expression" dxfId="177" priority="20">
      <formula>$H6&lt;&gt;$C6</formula>
    </cfRule>
  </conditionalFormatting>
  <conditionalFormatting sqref="G6:G195">
    <cfRule type="expression" dxfId="176" priority="1">
      <formula>G6=""</formula>
    </cfRule>
    <cfRule type="cellIs" dxfId="175" priority="4" stopIfTrue="1" operator="greaterThanOrEqual">
      <formula>0</formula>
    </cfRule>
  </conditionalFormatting>
  <conditionalFormatting sqref="F6:F195">
    <cfRule type="expression" dxfId="174" priority="5" stopIfTrue="1">
      <formula>F6=""</formula>
    </cfRule>
    <cfRule type="cellIs" dxfId="173" priority="9" operator="between">
      <formula>0</formula>
      <formula>6.999</formula>
    </cfRule>
    <cfRule type="cellIs" dxfId="172" priority="10" operator="between">
      <formula>7</formula>
      <formula>9.99</formula>
    </cfRule>
    <cfRule type="expression" dxfId="171" priority="11">
      <formula>F6=10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31" stopIfTrue="1" operator="greaterThanOrEqual" id="{7F1543B7-BF82-0E41-93D4-3F8BDE7CA5D4}">
            <xm:f>Options!$D$41</xm:f>
            <x14:dxf>
              <font>
                <sz val="12"/>
                <color rgb="FF000000"/>
                <name val="Arial"/>
              </font>
              <fill>
                <patternFill patternType="solid">
                  <bgColor rgb="FFE35A3A"/>
                </patternFill>
              </fill>
            </x14:dxf>
          </x14:cfRule>
          <x14:cfRule type="cellIs" priority="32" stopIfTrue="1" operator="greaterThanOrEqual" id="{9C23CC87-0215-324C-A4CB-F871BD3ADF53}">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27" stopIfTrue="1" operator="greaterThanOrEqual" id="{466D4F18-D6DD-2B4F-87F2-0AB13CF1EE9A}">
            <xm:f>Options!$D$37</xm:f>
            <x14:dxf>
              <font>
                <sz val="12"/>
                <color rgb="FF000000"/>
                <name val="Arial"/>
              </font>
              <fill>
                <patternFill patternType="solid">
                  <bgColor rgb="FFF2676B"/>
                </patternFill>
              </fill>
            </x14:dxf>
          </x14:cfRule>
          <x14:cfRule type="cellIs" priority="28" stopIfTrue="1" operator="greaterThanOrEqual" id="{C59AE0BD-E14E-8C4C-93BD-480BAF37BF90}">
            <xm:f>Options!$D$38</xm:f>
            <x14:dxf>
              <font>
                <sz val="12"/>
                <color rgb="FF000000"/>
                <name val="Arial"/>
              </font>
              <fill>
                <patternFill patternType="solid">
                  <bgColor rgb="FFF7A9AC"/>
                </patternFill>
              </fill>
            </x14:dxf>
          </x14:cfRule>
          <x14:cfRule type="cellIs" priority="29" stopIfTrue="1" operator="between" id="{790CCC5B-70B3-7E48-880F-99BF811D185A}">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C2AC8A3B-8D2F-C545-8CD3-1DAC2821CB95}">
            <xm:f>Options!$D$41</xm:f>
            <x14:dxf>
              <font>
                <sz val="12"/>
                <color rgb="FF000000"/>
                <name val="Arial"/>
              </font>
              <fill>
                <patternFill patternType="solid">
                  <bgColor rgb="FFE06C25"/>
                </patternFill>
              </fill>
            </x14:dxf>
          </x14:cfRule>
          <x14:cfRule type="cellIs" priority="3" stopIfTrue="1" operator="greaterThanOrEqual" id="{D9EA22D9-D5BC-0843-AA93-B242F101CE29}">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EC806902-5749-1E4A-A945-88DEF2C8E01D}">
            <xm:f>Options!$D$37</xm:f>
            <x14:dxf>
              <font>
                <sz val="12"/>
                <color rgb="FF000000"/>
                <name val="Arial"/>
              </font>
              <fill>
                <patternFill patternType="solid">
                  <bgColor rgb="FFF2676B"/>
                </patternFill>
              </fill>
            </x14:dxf>
          </x14:cfRule>
          <x14:cfRule type="cellIs" priority="7" stopIfTrue="1" operator="greaterThanOrEqual" id="{1E648D28-D54E-1845-A581-DD913095F163}">
            <xm:f>Options!$D$38</xm:f>
            <x14:dxf>
              <font>
                <sz val="12"/>
                <color rgb="FF000000"/>
                <name val="Arial"/>
              </font>
              <fill>
                <patternFill patternType="solid">
                  <bgColor rgb="FFF7A9AC"/>
                </patternFill>
              </fill>
            </x14:dxf>
          </x14:cfRule>
          <x14:cfRule type="cellIs" priority="8" stopIfTrue="1" operator="between" id="{9680A7B4-E05D-DB4C-8263-CBABB5070B94}">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B203"/>
  <sheetViews>
    <sheetView zoomScale="82" workbookViewId="0">
      <selection activeCell="G4" sqref="G4"/>
    </sheetView>
  </sheetViews>
  <sheetFormatPr baseColWidth="10" defaultColWidth="8.7109375" defaultRowHeight="16" x14ac:dyDescent="0.2"/>
  <cols>
    <col min="1" max="1" width="5.28515625" style="94" customWidth="1"/>
    <col min="2" max="2" width="22.7109375" style="94" customWidth="1"/>
    <col min="3" max="3" width="8.7109375" style="94"/>
    <col min="4" max="4" width="4.140625" style="94" customWidth="1"/>
    <col min="5" max="7" width="9.7109375" style="98" customWidth="1"/>
    <col min="8" max="8" width="6.140625" style="173" bestFit="1" customWidth="1"/>
    <col min="9" max="10" width="9.7109375" style="98" customWidth="1"/>
    <col min="11" max="11" width="9.28515625" style="98" bestFit="1" customWidth="1"/>
    <col min="12" max="12" width="9.42578125" style="98" bestFit="1" customWidth="1"/>
    <col min="13" max="19" width="9.7109375" style="201" customWidth="1"/>
    <col min="20" max="27" width="8.7109375" style="194"/>
    <col min="28" max="16384" width="8.7109375" style="94"/>
  </cols>
  <sheetData>
    <row r="1" spans="1:28" x14ac:dyDescent="0.2">
      <c r="A1" s="92"/>
      <c r="B1" s="157"/>
      <c r="C1" s="157"/>
      <c r="D1" s="158"/>
      <c r="E1" s="148"/>
      <c r="F1" s="148"/>
      <c r="G1" s="148"/>
      <c r="H1" s="170"/>
      <c r="I1" s="160"/>
      <c r="J1" s="161"/>
      <c r="K1" s="161"/>
      <c r="L1" s="161"/>
      <c r="M1" s="161"/>
      <c r="N1" s="161"/>
      <c r="O1" s="161"/>
      <c r="P1" s="161"/>
      <c r="Q1" s="161"/>
      <c r="R1" s="161"/>
      <c r="S1" s="193"/>
      <c r="T1" s="192"/>
      <c r="U1" s="192"/>
      <c r="V1" s="192"/>
      <c r="W1" s="192"/>
      <c r="X1" s="192"/>
      <c r="Y1" s="192"/>
      <c r="Z1" s="192"/>
      <c r="AA1" s="192"/>
      <c r="AB1" s="156"/>
    </row>
    <row r="2" spans="1:28" x14ac:dyDescent="0.2">
      <c r="A2" s="154"/>
      <c r="B2" s="186" t="s">
        <v>559</v>
      </c>
      <c r="C2" s="162"/>
      <c r="D2" s="163"/>
      <c r="E2" s="164"/>
      <c r="F2" s="164"/>
      <c r="G2" s="164"/>
      <c r="H2" s="171"/>
      <c r="I2" s="249" t="s">
        <v>544</v>
      </c>
      <c r="J2" s="249"/>
      <c r="K2" s="249"/>
      <c r="L2" s="166"/>
      <c r="M2" s="166"/>
      <c r="N2" s="166"/>
      <c r="O2" s="166"/>
      <c r="P2" s="166"/>
      <c r="Q2" s="166"/>
      <c r="R2" s="166"/>
      <c r="S2" s="193"/>
      <c r="T2" s="192"/>
      <c r="U2" s="192"/>
      <c r="V2" s="192"/>
      <c r="W2" s="192"/>
      <c r="X2" s="192"/>
      <c r="Y2" s="192"/>
      <c r="Z2" s="192"/>
      <c r="AA2" s="192"/>
      <c r="AB2" s="155"/>
    </row>
    <row r="3" spans="1:28" ht="28" x14ac:dyDescent="0.2">
      <c r="A3" s="154"/>
      <c r="B3" s="8" t="s">
        <v>391</v>
      </c>
      <c r="C3" s="162"/>
      <c r="D3" s="163"/>
      <c r="E3" s="164"/>
      <c r="F3" s="164"/>
      <c r="G3" s="164"/>
      <c r="H3" s="171"/>
      <c r="I3" s="166"/>
      <c r="J3" s="166"/>
      <c r="K3" s="166"/>
      <c r="L3" s="166"/>
      <c r="M3" s="166"/>
      <c r="N3" s="166"/>
      <c r="O3" s="166"/>
      <c r="P3" s="166"/>
      <c r="Q3" s="166"/>
      <c r="R3" s="166"/>
      <c r="S3" s="161"/>
      <c r="T3" s="163"/>
      <c r="U3" s="163"/>
      <c r="V3" s="163"/>
      <c r="W3" s="163"/>
      <c r="X3" s="163"/>
      <c r="Y3" s="163"/>
      <c r="Z3" s="163"/>
      <c r="AA3" s="163"/>
      <c r="AB3" s="167"/>
    </row>
    <row r="4" spans="1:28" ht="57" x14ac:dyDescent="0.2">
      <c r="A4" s="95" t="s">
        <v>0</v>
      </c>
      <c r="B4" s="95" t="s">
        <v>1</v>
      </c>
      <c r="C4" s="103" t="s">
        <v>2</v>
      </c>
      <c r="D4" s="106" t="s">
        <v>3</v>
      </c>
      <c r="E4" s="104" t="s">
        <v>4</v>
      </c>
      <c r="F4" s="97" t="s">
        <v>5</v>
      </c>
      <c r="G4" s="102" t="s">
        <v>611</v>
      </c>
      <c r="H4" s="172"/>
      <c r="I4" s="97" t="str">
        <f>IFERROR(INDEX('Data Dictionary'!$D$8:$D$39,MATCH(I5,'Data Dictionary'!$J$8:$J$39,0)),"")</f>
        <v>Proteus Composite Index</v>
      </c>
      <c r="J4" s="97" t="str">
        <f>IFERROR(INDEX('Data Dictionary'!$D$8:$D$39,MATCH(J5,'Data Dictionary'!$J$8:$J$39,0)),"")</f>
        <v>FEWS NET Score</v>
      </c>
      <c r="K4" s="102" t="str">
        <f>IFERROR(INDEX('Data Dictionary'!$D$8:$D$39,MATCH(K5,'Data Dictionary'!$J$8:$J$39,0)),"")</f>
        <v>Food Price Volatility (Secondary Indicator)</v>
      </c>
      <c r="L4" s="102" t="str">
        <f>IFERROR(INDEX('Data Dictionary'!$D$8:$D$39,MATCH(L5,'Data Dictionary'!$J$8:$J$39,0)),"")</f>
        <v>FAO WFP Warning</v>
      </c>
      <c r="M4" s="196" t="str">
        <f>IFERROR(INDEX('Data Dictionary'!$D$8:$D$39,MATCH(M5,'Data Dictionary'!$J$8:$J$39,0)),"")</f>
        <v/>
      </c>
      <c r="N4" s="196" t="str">
        <f>IFERROR(INDEX('Data Dictionary'!$D$8:$D$39,MATCH(N5,'Data Dictionary'!$J$8:$J$39,0)),"")</f>
        <v/>
      </c>
      <c r="O4" s="196" t="str">
        <f>IFERROR(INDEX('Data Dictionary'!$D$8:$D$39,MATCH(O5,'Data Dictionary'!$J$8:$J$39,0)),"")</f>
        <v/>
      </c>
      <c r="P4" s="196" t="str">
        <f>IFERROR(INDEX('Data Dictionary'!$D$8:$D$39,MATCH(P5,'Data Dictionary'!$J$8:$J$39,0)),"")</f>
        <v/>
      </c>
      <c r="Q4" s="196"/>
      <c r="R4" s="196"/>
      <c r="S4" s="196"/>
      <c r="T4" s="197"/>
      <c r="U4" s="197"/>
      <c r="V4" s="197"/>
      <c r="W4" s="197"/>
      <c r="X4" s="197"/>
      <c r="Y4" s="197"/>
      <c r="Z4" s="197"/>
      <c r="AA4" s="197"/>
      <c r="AB4" s="38"/>
    </row>
    <row r="5" spans="1:28" s="101" customFormat="1" ht="29" x14ac:dyDescent="0.2">
      <c r="A5" s="99"/>
      <c r="B5" s="99"/>
      <c r="C5" s="99"/>
      <c r="D5" s="107"/>
      <c r="E5" s="100"/>
      <c r="F5" s="100"/>
      <c r="G5" s="100"/>
      <c r="H5" s="172" t="s">
        <v>2</v>
      </c>
      <c r="I5" s="100" t="s">
        <v>428</v>
      </c>
      <c r="J5" s="100" t="s">
        <v>593</v>
      </c>
      <c r="K5" s="100" t="s">
        <v>439</v>
      </c>
      <c r="L5" s="198" t="s">
        <v>438</v>
      </c>
      <c r="M5" s="198"/>
      <c r="N5" s="198"/>
      <c r="O5" s="199"/>
      <c r="P5" s="199"/>
      <c r="Q5" s="199"/>
      <c r="R5" s="199"/>
      <c r="S5" s="199"/>
      <c r="T5" s="200"/>
      <c r="U5" s="200"/>
      <c r="V5" s="200"/>
      <c r="W5" s="200"/>
      <c r="X5" s="200"/>
      <c r="Y5" s="200"/>
      <c r="Z5" s="200"/>
      <c r="AA5" s="200"/>
      <c r="AB5" s="168"/>
    </row>
    <row r="6" spans="1:28" x14ac:dyDescent="0.2">
      <c r="A6" s="92">
        <v>1</v>
      </c>
      <c r="B6" s="92" t="s">
        <v>7</v>
      </c>
      <c r="C6" s="92" t="s">
        <v>8</v>
      </c>
      <c r="D6" s="93" t="str">
        <f t="shared" ref="D6:D7" si="0">IF(H6 &lt;&gt; C6, "Countries don't match", "")</f>
        <v/>
      </c>
      <c r="E6" s="96">
        <f>IF(Options!$D$24 = 1, MAX(F6, G6),
IF(Options!$D$25 = 1, AVERAGE(F6,G6),
IF(Options!$D$26 = 1, IFERROR(GEOMEAN(F6, G6), MAX(F6, G6)))))</f>
        <v>10</v>
      </c>
      <c r="F6" s="96" cm="1">
        <f t="array" ref="F6">IF(Options!$D$18=1, IFERROR(MAX(IF($I$199:$R$199=1,(I6:R6),"")),
     MAX(IF($I$199:$R$199=2,(I6:R6),""))),
IF(Options!$D$19=1, IFERROR(AVERAGE(IF($I$199:$R$199=1,(I6:R6),"")),
     AVERAGE(IF($I$199:$R$199=2,(I6:R6),""))),
IF(Options!$D$20=1, IFERROR(GEOMEAN(IF($I$199:$R$199=1,(I6:R6)+0.0001,"")),
     GEOMEAN(IF($I$199:$R$199=2,(I6:R6)+0.0001,""))))))</f>
        <v>10</v>
      </c>
      <c r="G6" s="96" cm="1">
        <f t="array" ref="G6">IF(Options!$D$18=1, IFERROR(MAX(IF($I$200:$R$200=1,(I6:R6),"")),
     MAX(IF($I$200:$R$200=2,(I6:R6),""))),
IF(Options!$D$19=1, IFERROR(AVERAGE(IF($I$200:$R$200=1,(I6:R6),"")),
     AVERAGE(IF($I$200:$R$200=2,(I6:R6),""))),
IF(Options!$D$20=1, IFERROR(GEOMEAN(IF($I$200:$R$200=1,(I6:R6)+0.0001,"")),
     GEOMEAN(IF($I$200:$R$200=2,(I6:R6)+0.0001,""))))))</f>
        <v>10</v>
      </c>
      <c r="H6" s="149" t="s">
        <v>8</v>
      </c>
      <c r="I6" s="96">
        <v>10</v>
      </c>
      <c r="J6" s="96">
        <v>7</v>
      </c>
      <c r="K6" s="191">
        <v>5</v>
      </c>
      <c r="L6" s="193">
        <v>10</v>
      </c>
      <c r="M6" s="193"/>
      <c r="N6" s="193"/>
      <c r="O6" s="161"/>
      <c r="P6" s="161"/>
      <c r="Q6" s="161"/>
      <c r="R6" s="160"/>
      <c r="S6" s="160"/>
      <c r="T6" s="197"/>
      <c r="U6" s="197"/>
      <c r="V6" s="197"/>
      <c r="W6" s="197"/>
      <c r="X6" s="197"/>
      <c r="Y6" s="197"/>
      <c r="Z6" s="197"/>
      <c r="AA6" s="197"/>
      <c r="AB6" s="38"/>
    </row>
    <row r="7" spans="1:28" x14ac:dyDescent="0.2">
      <c r="A7" s="92">
        <v>2</v>
      </c>
      <c r="B7" s="92" t="s">
        <v>9</v>
      </c>
      <c r="C7" s="92" t="s">
        <v>10</v>
      </c>
      <c r="D7" s="93" t="str">
        <f t="shared" si="0"/>
        <v/>
      </c>
      <c r="E7" s="96">
        <f>IF(Options!$D$24 = 1, MAX(F7, G7),
IF(Options!$D$25 = 1, AVERAGE(F7,G7),
IF(Options!$D$26 = 1, IFERROR(GEOMEAN(F7, G7), MAX(F7, G7)))))</f>
        <v>9.8325358851674594</v>
      </c>
      <c r="F7" s="96" cm="1">
        <f t="array" ref="F7">IF(Options!$D$18=1, IFERROR(MAX(IF($I$199:$R$199=1,(I7:R7),"")),
     MAX(IF($I$199:$R$199=2,(I7:R7),""))),
IF(Options!$D$19=1, IFERROR(AVERAGE(IF($I$199:$R$199=1,(I7:R7),"")),
     AVERAGE(IF($I$199:$R$199=2,(I7:R7),""))),
IF(Options!$D$20=1, IFERROR(GEOMEAN(IF($I$199:$R$199=1,(I7:R7)+0.0001,"")),
     GEOMEAN(IF($I$199:$R$199=2,(I7:R7)+0.0001,""))))))</f>
        <v>9.8325358851674594</v>
      </c>
      <c r="G7" s="96" cm="1">
        <f t="array" ref="G7">IF(Options!$D$18=1, IFERROR(MAX(IF($I$200:$R$200=1,(I7:R7),"")),
     MAX(IF($I$200:$R$200=2,(I7:R7),""))),
IF(Options!$D$19=1, IFERROR(AVERAGE(IF($I$200:$R$200=1,(I7:R7),"")),
     AVERAGE(IF($I$200:$R$200=2,(I7:R7),""))),
IF(Options!$D$20=1, IFERROR(GEOMEAN(IF($I$200:$R$200=1,(I7:R7)+0.0001,"")),
     GEOMEAN(IF($I$200:$R$200=2,(I7:R7)+0.0001,""))))))</f>
        <v>0</v>
      </c>
      <c r="H7" s="149" t="s">
        <v>10</v>
      </c>
      <c r="I7" s="96">
        <v>9.8325358851674594</v>
      </c>
      <c r="J7" s="96" t="s">
        <v>494</v>
      </c>
      <c r="K7" s="191" t="s">
        <v>494</v>
      </c>
      <c r="L7" s="193" t="s">
        <v>494</v>
      </c>
      <c r="M7" s="193"/>
      <c r="N7" s="193"/>
      <c r="O7" s="161"/>
      <c r="P7" s="161"/>
      <c r="Q7" s="161"/>
      <c r="R7" s="160"/>
      <c r="S7" s="160"/>
      <c r="T7" s="197"/>
      <c r="U7" s="197"/>
      <c r="V7" s="197"/>
      <c r="W7" s="197"/>
      <c r="X7" s="197"/>
      <c r="Y7" s="197"/>
      <c r="Z7" s="197"/>
      <c r="AA7" s="197"/>
      <c r="AB7" s="38"/>
    </row>
    <row r="8" spans="1:28" x14ac:dyDescent="0.2">
      <c r="A8" s="92">
        <v>3</v>
      </c>
      <c r="B8" s="92" t="s">
        <v>11</v>
      </c>
      <c r="C8" s="92" t="s">
        <v>12</v>
      </c>
      <c r="D8" s="93" t="str">
        <f>IF(H8 &lt;&gt; C8, "Countries don't match", "")</f>
        <v/>
      </c>
      <c r="E8" s="96">
        <f>IF(Options!$D$24 = 1, MAX(F8, G8),
IF(Options!$D$25 = 1, AVERAGE(F8,G8),
IF(Options!$D$26 = 1, IFERROR(GEOMEAN(F8, G8), MAX(F8, G8)))))</f>
        <v>3.3971291866028701</v>
      </c>
      <c r="F8" s="96" cm="1">
        <f t="array" ref="F8">IF(Options!$D$18=1, IFERROR(MAX(IF($I$199:$R$199=1,(I8:R8),"")),
     MAX(IF($I$199:$R$199=2,(I8:R8),""))),
IF(Options!$D$19=1, IFERROR(AVERAGE(IF($I$199:$R$199=1,(I8:R8),"")),
     AVERAGE(IF($I$199:$R$199=2,(I8:R8),""))),
IF(Options!$D$20=1, IFERROR(GEOMEAN(IF($I$199:$R$199=1,(I8:R8)+0.0001,"")),
     GEOMEAN(IF($I$199:$R$199=2,(I8:R8)+0.0001,""))))))</f>
        <v>3.3971291866028701</v>
      </c>
      <c r="G8" s="96" cm="1">
        <f t="array" ref="G8">IF(Options!$D$18=1, IFERROR(MAX(IF($I$200:$R$200=1,(I8:R8),"")),
     MAX(IF($I$200:$R$200=2,(I8:R8),""))),
IF(Options!$D$19=1, IFERROR(AVERAGE(IF($I$200:$R$200=1,(I8:R8),"")),
     AVERAGE(IF($I$200:$R$200=2,(I8:R8),""))),
IF(Options!$D$20=1, IFERROR(GEOMEAN(IF($I$200:$R$200=1,(I8:R8)+0.0001,"")),
     GEOMEAN(IF($I$200:$R$200=2,(I8:R8)+0.0001,""))))))</f>
        <v>0</v>
      </c>
      <c r="H8" s="149" t="s">
        <v>12</v>
      </c>
      <c r="I8" s="96">
        <v>3.3971291866028701</v>
      </c>
      <c r="J8" s="96" t="s">
        <v>494</v>
      </c>
      <c r="K8" s="191">
        <v>3</v>
      </c>
      <c r="L8" s="193" t="s">
        <v>494</v>
      </c>
      <c r="M8" s="193"/>
      <c r="N8" s="193"/>
      <c r="O8" s="161"/>
      <c r="P8" s="161"/>
      <c r="Q8" s="161"/>
      <c r="R8" s="160"/>
      <c r="S8" s="160"/>
      <c r="T8" s="197"/>
      <c r="U8" s="197"/>
      <c r="V8" s="197"/>
      <c r="W8" s="197"/>
      <c r="X8" s="197"/>
      <c r="Y8" s="197"/>
      <c r="Z8" s="197"/>
      <c r="AA8" s="197"/>
      <c r="AB8" s="38"/>
    </row>
    <row r="9" spans="1:28" x14ac:dyDescent="0.2">
      <c r="A9" s="92">
        <v>4</v>
      </c>
      <c r="B9" s="92" t="s">
        <v>13</v>
      </c>
      <c r="C9" s="92" t="s">
        <v>14</v>
      </c>
      <c r="D9" s="93" t="str">
        <f t="shared" ref="D9:D41" si="1">IF(H9 &lt;&gt; C9, "Countries don't match", "")</f>
        <v/>
      </c>
      <c r="E9" s="96">
        <f>IF(Options!$D$24 = 1, MAX(F9, G9),
IF(Options!$D$25 = 1, AVERAGE(F9,G9),
IF(Options!$D$26 = 1, IFERROR(GEOMEAN(F9, G9), MAX(F9, G9)))))</f>
        <v>1.07655502392344</v>
      </c>
      <c r="F9" s="96" cm="1">
        <f t="array" ref="F9">IF(Options!$D$18=1, IFERROR(MAX(IF($I$199:$R$199=1,(I9:R9),"")),
     MAX(IF($I$199:$R$199=2,(I9:R9),""))),
IF(Options!$D$19=1, IFERROR(AVERAGE(IF($I$199:$R$199=1,(I9:R9),"")),
     AVERAGE(IF($I$199:$R$199=2,(I9:R9),""))),
IF(Options!$D$20=1, IFERROR(GEOMEAN(IF($I$199:$R$199=1,(I9:R9)+0.0001,"")),
     GEOMEAN(IF($I$199:$R$199=2,(I9:R9)+0.0001,""))))))</f>
        <v>1.07655502392344</v>
      </c>
      <c r="G9" s="96" cm="1">
        <f t="array" ref="G9">IF(Options!$D$18=1, IFERROR(MAX(IF($I$200:$R$200=1,(I9:R9),"")),
     MAX(IF($I$200:$R$200=2,(I9:R9),""))),
IF(Options!$D$19=1, IFERROR(AVERAGE(IF($I$200:$R$200=1,(I9:R9),"")),
     AVERAGE(IF($I$200:$R$200=2,(I9:R9),""))),
IF(Options!$D$20=1, IFERROR(GEOMEAN(IF($I$200:$R$200=1,(I9:R9)+0.0001,"")),
     GEOMEAN(IF($I$200:$R$200=2,(I9:R9)+0.0001,""))))))</f>
        <v>0</v>
      </c>
      <c r="H9" s="149" t="s">
        <v>14</v>
      </c>
      <c r="I9" s="96">
        <v>1.07655502392344</v>
      </c>
      <c r="J9" s="96" t="s">
        <v>494</v>
      </c>
      <c r="K9" s="191">
        <v>5</v>
      </c>
      <c r="L9" s="193" t="s">
        <v>494</v>
      </c>
      <c r="M9" s="193"/>
      <c r="N9" s="193"/>
      <c r="O9" s="161"/>
      <c r="P9" s="161"/>
      <c r="Q9" s="161"/>
      <c r="R9" s="160"/>
      <c r="S9" s="160"/>
      <c r="T9" s="197"/>
      <c r="U9" s="197"/>
      <c r="V9" s="197"/>
      <c r="W9" s="197"/>
      <c r="X9" s="197"/>
      <c r="Y9" s="197"/>
      <c r="Z9" s="197"/>
      <c r="AA9" s="197"/>
      <c r="AB9" s="38"/>
    </row>
    <row r="10" spans="1:28" x14ac:dyDescent="0.2">
      <c r="A10" s="92">
        <v>5</v>
      </c>
      <c r="B10" s="92" t="s">
        <v>15</v>
      </c>
      <c r="C10" s="92" t="s">
        <v>16</v>
      </c>
      <c r="D10" s="93" t="str">
        <f t="shared" si="1"/>
        <v/>
      </c>
      <c r="E10" s="96">
        <f>IF(Options!$D$24 = 1, MAX(F10, G10),
IF(Options!$D$25 = 1, AVERAGE(F10,G10),
IF(Options!$D$26 = 1, IFERROR(GEOMEAN(F10, G10), MAX(F10, G10)))))</f>
        <v>2.2727272727272698</v>
      </c>
      <c r="F10" s="96" cm="1">
        <f t="array" ref="F10">IF(Options!$D$18=1, IFERROR(MAX(IF($I$199:$R$199=1,(I10:R10),"")),
     MAX(IF($I$199:$R$199=2,(I10:R10),""))),
IF(Options!$D$19=1, IFERROR(AVERAGE(IF($I$199:$R$199=1,(I10:R10),"")),
     AVERAGE(IF($I$199:$R$199=2,(I10:R10),""))),
IF(Options!$D$20=1, IFERROR(GEOMEAN(IF($I$199:$R$199=1,(I10:R10)+0.0001,"")),
     GEOMEAN(IF($I$199:$R$199=2,(I10:R10)+0.0001,""))))))</f>
        <v>2.2727272727272698</v>
      </c>
      <c r="G10" s="96" cm="1">
        <f t="array" ref="G10">IF(Options!$D$18=1, IFERROR(MAX(IF($I$200:$R$200=1,(I10:R10),"")),
     MAX(IF($I$200:$R$200=2,(I10:R10),""))),
IF(Options!$D$19=1, IFERROR(AVERAGE(IF($I$200:$R$200=1,(I10:R10),"")),
     AVERAGE(IF($I$200:$R$200=2,(I10:R10),""))),
IF(Options!$D$20=1, IFERROR(GEOMEAN(IF($I$200:$R$200=1,(I10:R10)+0.0001,"")),
     GEOMEAN(IF($I$200:$R$200=2,(I10:R10)+0.0001,""))))))</f>
        <v>0</v>
      </c>
      <c r="H10" s="149" t="s">
        <v>16</v>
      </c>
      <c r="I10" s="96">
        <v>2.2727272727272698</v>
      </c>
      <c r="J10" s="96" t="s">
        <v>494</v>
      </c>
      <c r="K10" s="191">
        <v>7</v>
      </c>
      <c r="L10" s="193" t="s">
        <v>494</v>
      </c>
      <c r="M10" s="193"/>
      <c r="N10" s="193"/>
      <c r="O10" s="161"/>
      <c r="P10" s="161"/>
      <c r="Q10" s="161"/>
      <c r="R10" s="160"/>
      <c r="S10" s="160"/>
      <c r="T10" s="197"/>
      <c r="U10" s="197"/>
      <c r="V10" s="197"/>
      <c r="W10" s="197"/>
      <c r="X10" s="197"/>
      <c r="Y10" s="197"/>
      <c r="Z10" s="197"/>
      <c r="AA10" s="197"/>
      <c r="AB10" s="38"/>
    </row>
    <row r="11" spans="1:28" x14ac:dyDescent="0.2">
      <c r="A11" s="92">
        <v>6</v>
      </c>
      <c r="B11" s="92" t="s">
        <v>17</v>
      </c>
      <c r="C11" s="92" t="s">
        <v>18</v>
      </c>
      <c r="D11" s="93" t="str">
        <f t="shared" si="1"/>
        <v/>
      </c>
      <c r="E11" s="96">
        <f>IF(Options!$D$24 = 1, MAX(F11, G11),
IF(Options!$D$25 = 1, AVERAGE(F11,G11),
IF(Options!$D$26 = 1, IFERROR(GEOMEAN(F11, G11), MAX(F11, G11)))))</f>
        <v>2.7033492822966498</v>
      </c>
      <c r="F11" s="96" cm="1">
        <f t="array" ref="F11">IF(Options!$D$18=1, IFERROR(MAX(IF($I$199:$R$199=1,(I11:R11),"")),
     MAX(IF($I$199:$R$199=2,(I11:R11),""))),
IF(Options!$D$19=1, IFERROR(AVERAGE(IF($I$199:$R$199=1,(I11:R11),"")),
     AVERAGE(IF($I$199:$R$199=2,(I11:R11),""))),
IF(Options!$D$20=1, IFERROR(GEOMEAN(IF($I$199:$R$199=1,(I11:R11)+0.0001,"")),
     GEOMEAN(IF($I$199:$R$199=2,(I11:R11)+0.0001,""))))))</f>
        <v>2.7033492822966498</v>
      </c>
      <c r="G11" s="96" cm="1">
        <f t="array" ref="G11">IF(Options!$D$18=1, IFERROR(MAX(IF($I$200:$R$200=1,(I11:R11),"")),
     MAX(IF($I$200:$R$200=2,(I11:R11),""))),
IF(Options!$D$19=1, IFERROR(AVERAGE(IF($I$200:$R$200=1,(I11:R11),"")),
     AVERAGE(IF($I$200:$R$200=2,(I11:R11),""))),
IF(Options!$D$20=1, IFERROR(GEOMEAN(IF($I$200:$R$200=1,(I11:R11)+0.0001,"")),
     GEOMEAN(IF($I$200:$R$200=2,(I11:R11)+0.0001,""))))))</f>
        <v>0</v>
      </c>
      <c r="H11" s="149" t="s">
        <v>18</v>
      </c>
      <c r="I11" s="96">
        <v>2.7033492822966498</v>
      </c>
      <c r="J11" s="96" t="s">
        <v>494</v>
      </c>
      <c r="K11" s="191">
        <v>1</v>
      </c>
      <c r="L11" s="193" t="s">
        <v>494</v>
      </c>
      <c r="M11" s="193"/>
      <c r="N11" s="193"/>
      <c r="O11" s="161"/>
      <c r="P11" s="161"/>
      <c r="Q11" s="161"/>
      <c r="R11" s="160"/>
      <c r="S11" s="160"/>
      <c r="T11" s="197"/>
      <c r="U11" s="197"/>
      <c r="V11" s="197"/>
      <c r="W11" s="197"/>
      <c r="X11" s="197"/>
      <c r="Y11" s="197"/>
      <c r="Z11" s="197"/>
      <c r="AA11" s="197"/>
      <c r="AB11" s="38"/>
    </row>
    <row r="12" spans="1:28" x14ac:dyDescent="0.2">
      <c r="A12" s="92">
        <v>7</v>
      </c>
      <c r="B12" s="92" t="s">
        <v>19</v>
      </c>
      <c r="C12" s="92" t="s">
        <v>20</v>
      </c>
      <c r="D12" s="93" t="str">
        <f t="shared" si="1"/>
        <v/>
      </c>
      <c r="E12" s="96">
        <f>IF(Options!$D$24 = 1, MAX(F12, G12),
IF(Options!$D$25 = 1, AVERAGE(F12,G12),
IF(Options!$D$26 = 1, IFERROR(GEOMEAN(F12, G12), MAX(F12, G12)))))</f>
        <v>0</v>
      </c>
      <c r="F12" s="96" cm="1">
        <f t="array" ref="F12">IF(Options!$D$18=1, IFERROR(MAX(IF($I$199:$R$199=1,(I12:R12),"")),
     MAX(IF($I$199:$R$199=2,(I12:R12),""))),
IF(Options!$D$19=1, IFERROR(AVERAGE(IF($I$199:$R$199=1,(I12:R12),"")),
     AVERAGE(IF($I$199:$R$199=2,(I12:R12),""))),
IF(Options!$D$20=1, IFERROR(GEOMEAN(IF($I$199:$R$199=1,(I12:R12)+0.0001,"")),
     GEOMEAN(IF($I$199:$R$199=2,(I12:R12)+0.0001,""))))))</f>
        <v>0</v>
      </c>
      <c r="G12" s="96" cm="1">
        <f t="array" ref="G12">IF(Options!$D$18=1, IFERROR(MAX(IF($I$200:$R$200=1,(I12:R12),"")),
     MAX(IF($I$200:$R$200=2,(I12:R12),""))),
IF(Options!$D$19=1, IFERROR(AVERAGE(IF($I$200:$R$200=1,(I12:R12),"")),
     AVERAGE(IF($I$200:$R$200=2,(I12:R12),""))),
IF(Options!$D$20=1, IFERROR(GEOMEAN(IF($I$200:$R$200=1,(I12:R12)+0.0001,"")),
     GEOMEAN(IF($I$200:$R$200=2,(I12:R12)+0.0001,""))))))</f>
        <v>0</v>
      </c>
      <c r="H12" s="149" t="s">
        <v>20</v>
      </c>
      <c r="I12" s="96" t="s">
        <v>494</v>
      </c>
      <c r="J12" s="96" t="s">
        <v>494</v>
      </c>
      <c r="K12" s="191" t="s">
        <v>494</v>
      </c>
      <c r="L12" s="193" t="s">
        <v>494</v>
      </c>
      <c r="M12" s="193"/>
      <c r="N12" s="193"/>
      <c r="O12" s="161"/>
      <c r="P12" s="161"/>
      <c r="Q12" s="161"/>
      <c r="R12" s="160"/>
      <c r="S12" s="160"/>
      <c r="T12" s="197"/>
      <c r="U12" s="197"/>
      <c r="V12" s="197"/>
      <c r="W12" s="197"/>
      <c r="X12" s="197"/>
      <c r="Y12" s="197"/>
      <c r="Z12" s="197"/>
      <c r="AA12" s="197"/>
      <c r="AB12" s="38"/>
    </row>
    <row r="13" spans="1:28" x14ac:dyDescent="0.2">
      <c r="A13" s="92">
        <v>8</v>
      </c>
      <c r="B13" s="92" t="s">
        <v>21</v>
      </c>
      <c r="C13" s="92" t="s">
        <v>22</v>
      </c>
      <c r="D13" s="93" t="str">
        <f t="shared" si="1"/>
        <v/>
      </c>
      <c r="E13" s="96">
        <f>IF(Options!$D$24 = 1, MAX(F13, G13),
IF(Options!$D$25 = 1, AVERAGE(F13,G13),
IF(Options!$D$26 = 1, IFERROR(GEOMEAN(F13, G13), MAX(F13, G13)))))</f>
        <v>0.88516746411483305</v>
      </c>
      <c r="F13" s="96" cm="1">
        <f t="array" ref="F13">IF(Options!$D$18=1, IFERROR(MAX(IF($I$199:$R$199=1,(I13:R13),"")),
     MAX(IF($I$199:$R$199=2,(I13:R13),""))),
IF(Options!$D$19=1, IFERROR(AVERAGE(IF($I$199:$R$199=1,(I13:R13),"")),
     AVERAGE(IF($I$199:$R$199=2,(I13:R13),""))),
IF(Options!$D$20=1, IFERROR(GEOMEAN(IF($I$199:$R$199=1,(I13:R13)+0.0001,"")),
     GEOMEAN(IF($I$199:$R$199=2,(I13:R13)+0.0001,""))))))</f>
        <v>0.88516746411483305</v>
      </c>
      <c r="G13" s="96" cm="1">
        <f t="array" ref="G13">IF(Options!$D$18=1, IFERROR(MAX(IF($I$200:$R$200=1,(I13:R13),"")),
     MAX(IF($I$200:$R$200=2,(I13:R13),""))),
IF(Options!$D$19=1, IFERROR(AVERAGE(IF($I$200:$R$200=1,(I13:R13),"")),
     AVERAGE(IF($I$200:$R$200=2,(I13:R13),""))),
IF(Options!$D$20=1, IFERROR(GEOMEAN(IF($I$200:$R$200=1,(I13:R13)+0.0001,"")),
     GEOMEAN(IF($I$200:$R$200=2,(I13:R13)+0.0001,""))))))</f>
        <v>0</v>
      </c>
      <c r="H13" s="149" t="s">
        <v>22</v>
      </c>
      <c r="I13" s="96">
        <v>0.88516746411483305</v>
      </c>
      <c r="J13" s="96" t="s">
        <v>494</v>
      </c>
      <c r="K13" s="191" t="s">
        <v>494</v>
      </c>
      <c r="L13" s="193" t="s">
        <v>494</v>
      </c>
      <c r="M13" s="193"/>
      <c r="N13" s="193"/>
      <c r="O13" s="161"/>
      <c r="P13" s="161"/>
      <c r="Q13" s="161"/>
      <c r="R13" s="160"/>
      <c r="S13" s="160"/>
      <c r="T13" s="197"/>
      <c r="U13" s="197"/>
      <c r="V13" s="197"/>
      <c r="W13" s="197"/>
      <c r="X13" s="197"/>
      <c r="Y13" s="197"/>
      <c r="Z13" s="197"/>
      <c r="AA13" s="197"/>
      <c r="AB13" s="38"/>
    </row>
    <row r="14" spans="1:28" x14ac:dyDescent="0.2">
      <c r="A14" s="92">
        <v>9</v>
      </c>
      <c r="B14" s="92" t="s">
        <v>23</v>
      </c>
      <c r="C14" s="92" t="s">
        <v>24</v>
      </c>
      <c r="D14" s="93" t="str">
        <f t="shared" si="1"/>
        <v/>
      </c>
      <c r="E14" s="96">
        <f>IF(Options!$D$24 = 1, MAX(F14, G14),
IF(Options!$D$25 = 1, AVERAGE(F14,G14),
IF(Options!$D$26 = 1, IFERROR(GEOMEAN(F14, G14), MAX(F14, G14)))))</f>
        <v>0</v>
      </c>
      <c r="F14" s="96" cm="1">
        <f t="array" ref="F14">IF(Options!$D$18=1, IFERROR(MAX(IF($I$199:$R$199=1,(I14:R14),"")),
     MAX(IF($I$199:$R$199=2,(I14:R14),""))),
IF(Options!$D$19=1, IFERROR(AVERAGE(IF($I$199:$R$199=1,(I14:R14),"")),
     AVERAGE(IF($I$199:$R$199=2,(I14:R14),""))),
IF(Options!$D$20=1, IFERROR(GEOMEAN(IF($I$199:$R$199=1,(I14:R14)+0.0001,"")),
     GEOMEAN(IF($I$199:$R$199=2,(I14:R14)+0.0001,""))))))</f>
        <v>0</v>
      </c>
      <c r="G14" s="96" cm="1">
        <f t="array" ref="G14">IF(Options!$D$18=1, IFERROR(MAX(IF($I$200:$R$200=1,(I14:R14),"")),
     MAX(IF($I$200:$R$200=2,(I14:R14),""))),
IF(Options!$D$19=1, IFERROR(AVERAGE(IF($I$200:$R$200=1,(I14:R14),"")),
     AVERAGE(IF($I$200:$R$200=2,(I14:R14),""))),
IF(Options!$D$20=1, IFERROR(GEOMEAN(IF($I$200:$R$200=1,(I14:R14)+0.0001,"")),
     GEOMEAN(IF($I$200:$R$200=2,(I14:R14)+0.0001,""))))))</f>
        <v>0</v>
      </c>
      <c r="H14" s="149" t="s">
        <v>24</v>
      </c>
      <c r="I14" s="96">
        <v>0</v>
      </c>
      <c r="J14" s="96" t="s">
        <v>494</v>
      </c>
      <c r="K14" s="191">
        <v>3</v>
      </c>
      <c r="L14" s="193" t="s">
        <v>494</v>
      </c>
      <c r="M14" s="193"/>
      <c r="N14" s="193"/>
      <c r="O14" s="161"/>
      <c r="P14" s="161"/>
      <c r="Q14" s="161"/>
      <c r="R14" s="160"/>
      <c r="S14" s="160"/>
      <c r="T14" s="197"/>
      <c r="U14" s="197"/>
      <c r="V14" s="197"/>
      <c r="W14" s="197"/>
      <c r="X14" s="197"/>
      <c r="Y14" s="197"/>
      <c r="Z14" s="197"/>
      <c r="AA14" s="197"/>
      <c r="AB14" s="38"/>
    </row>
    <row r="15" spans="1:28" x14ac:dyDescent="0.2">
      <c r="A15" s="92">
        <v>10</v>
      </c>
      <c r="B15" s="92" t="s">
        <v>25</v>
      </c>
      <c r="C15" s="92" t="s">
        <v>26</v>
      </c>
      <c r="D15" s="93" t="str">
        <f t="shared" si="1"/>
        <v/>
      </c>
      <c r="E15" s="96">
        <f>IF(Options!$D$24 = 1, MAX(F15, G15),
IF(Options!$D$25 = 1, AVERAGE(F15,G15),
IF(Options!$D$26 = 1, IFERROR(GEOMEAN(F15, G15), MAX(F15, G15)))))</f>
        <v>4.2344497607655498</v>
      </c>
      <c r="F15" s="96" cm="1">
        <f t="array" ref="F15">IF(Options!$D$18=1, IFERROR(MAX(IF($I$199:$R$199=1,(I15:R15),"")),
     MAX(IF($I$199:$R$199=2,(I15:R15),""))),
IF(Options!$D$19=1, IFERROR(AVERAGE(IF($I$199:$R$199=1,(I15:R15),"")),
     AVERAGE(IF($I$199:$R$199=2,(I15:R15),""))),
IF(Options!$D$20=1, IFERROR(GEOMEAN(IF($I$199:$R$199=1,(I15:R15)+0.0001,"")),
     GEOMEAN(IF($I$199:$R$199=2,(I15:R15)+0.0001,""))))))</f>
        <v>4.2344497607655498</v>
      </c>
      <c r="G15" s="96" cm="1">
        <f t="array" ref="G15">IF(Options!$D$18=1, IFERROR(MAX(IF($I$200:$R$200=1,(I15:R15),"")),
     MAX(IF($I$200:$R$200=2,(I15:R15),""))),
IF(Options!$D$19=1, IFERROR(AVERAGE(IF($I$200:$R$200=1,(I15:R15),"")),
     AVERAGE(IF($I$200:$R$200=2,(I15:R15),""))),
IF(Options!$D$20=1, IFERROR(GEOMEAN(IF($I$200:$R$200=1,(I15:R15)+0.0001,"")),
     GEOMEAN(IF($I$200:$R$200=2,(I15:R15)+0.0001,""))))))</f>
        <v>0</v>
      </c>
      <c r="H15" s="149" t="s">
        <v>26</v>
      </c>
      <c r="I15" s="96">
        <v>4.2344497607655498</v>
      </c>
      <c r="J15" s="96" t="s">
        <v>494</v>
      </c>
      <c r="K15" s="191">
        <v>3</v>
      </c>
      <c r="L15" s="193" t="s">
        <v>494</v>
      </c>
      <c r="M15" s="193"/>
      <c r="N15" s="193"/>
      <c r="O15" s="161"/>
      <c r="P15" s="161"/>
      <c r="Q15" s="161"/>
      <c r="R15" s="160"/>
      <c r="S15" s="160"/>
      <c r="T15" s="197"/>
      <c r="U15" s="197"/>
      <c r="V15" s="197"/>
      <c r="W15" s="197"/>
      <c r="X15" s="197"/>
      <c r="Y15" s="197"/>
      <c r="Z15" s="197"/>
      <c r="AA15" s="197"/>
      <c r="AB15" s="38"/>
    </row>
    <row r="16" spans="1:28" x14ac:dyDescent="0.2">
      <c r="A16" s="92">
        <v>11</v>
      </c>
      <c r="B16" s="92" t="s">
        <v>27</v>
      </c>
      <c r="C16" s="92" t="s">
        <v>28</v>
      </c>
      <c r="D16" s="93" t="str">
        <f t="shared" si="1"/>
        <v/>
      </c>
      <c r="E16" s="96">
        <f>IF(Options!$D$24 = 1, MAX(F16, G16),
IF(Options!$D$25 = 1, AVERAGE(F16,G16),
IF(Options!$D$26 = 1, IFERROR(GEOMEAN(F16, G16), MAX(F16, G16)))))</f>
        <v>9.9282296650717701</v>
      </c>
      <c r="F16" s="96" cm="1">
        <f t="array" ref="F16">IF(Options!$D$18=1, IFERROR(MAX(IF($I$199:$R$199=1,(I16:R16),"")),
     MAX(IF($I$199:$R$199=2,(I16:R16),""))),
IF(Options!$D$19=1, IFERROR(AVERAGE(IF($I$199:$R$199=1,(I16:R16),"")),
     AVERAGE(IF($I$199:$R$199=2,(I16:R16),""))),
IF(Options!$D$20=1, IFERROR(GEOMEAN(IF($I$199:$R$199=1,(I16:R16)+0.0001,"")),
     GEOMEAN(IF($I$199:$R$199=2,(I16:R16)+0.0001,""))))))</f>
        <v>9.9282296650717701</v>
      </c>
      <c r="G16" s="96" cm="1">
        <f t="array" ref="G16">IF(Options!$D$18=1, IFERROR(MAX(IF($I$200:$R$200=1,(I16:R16),"")),
     MAX(IF($I$200:$R$200=2,(I16:R16),""))),
IF(Options!$D$19=1, IFERROR(AVERAGE(IF($I$200:$R$200=1,(I16:R16),"")),
     AVERAGE(IF($I$200:$R$200=2,(I16:R16),""))),
IF(Options!$D$20=1, IFERROR(GEOMEAN(IF($I$200:$R$200=1,(I16:R16)+0.0001,"")),
     GEOMEAN(IF($I$200:$R$200=2,(I16:R16)+0.0001,""))))))</f>
        <v>0</v>
      </c>
      <c r="H16" s="149" t="s">
        <v>28</v>
      </c>
      <c r="I16" s="96">
        <v>9.9282296650717701</v>
      </c>
      <c r="J16" s="96" t="s">
        <v>494</v>
      </c>
      <c r="K16" s="191">
        <v>5</v>
      </c>
      <c r="L16" s="193" t="s">
        <v>494</v>
      </c>
      <c r="M16" s="193"/>
      <c r="N16" s="193"/>
      <c r="O16" s="161"/>
      <c r="P16" s="161"/>
      <c r="Q16" s="161"/>
      <c r="R16" s="160"/>
      <c r="S16" s="160"/>
      <c r="T16" s="197"/>
      <c r="U16" s="197"/>
      <c r="V16" s="197"/>
      <c r="W16" s="197"/>
      <c r="X16" s="197"/>
      <c r="Y16" s="197"/>
      <c r="Z16" s="197"/>
      <c r="AA16" s="197"/>
      <c r="AB16" s="38"/>
    </row>
    <row r="17" spans="1:28" x14ac:dyDescent="0.2">
      <c r="A17" s="92">
        <v>12</v>
      </c>
      <c r="B17" s="92" t="s">
        <v>29</v>
      </c>
      <c r="C17" s="92" t="s">
        <v>30</v>
      </c>
      <c r="D17" s="93" t="str">
        <f t="shared" si="1"/>
        <v/>
      </c>
      <c r="E17" s="96">
        <f>IF(Options!$D$24 = 1, MAX(F17, G17),
IF(Options!$D$25 = 1, AVERAGE(F17,G17),
IF(Options!$D$26 = 1, IFERROR(GEOMEAN(F17, G17), MAX(F17, G17)))))</f>
        <v>0</v>
      </c>
      <c r="F17" s="96" cm="1">
        <f t="array" ref="F17">IF(Options!$D$18=1, IFERROR(MAX(IF($I$199:$R$199=1,(I17:R17),"")),
     MAX(IF($I$199:$R$199=2,(I17:R17),""))),
IF(Options!$D$19=1, IFERROR(AVERAGE(IF($I$199:$R$199=1,(I17:R17),"")),
     AVERAGE(IF($I$199:$R$199=2,(I17:R17),""))),
IF(Options!$D$20=1, IFERROR(GEOMEAN(IF($I$199:$R$199=1,(I17:R17)+0.0001,"")),
     GEOMEAN(IF($I$199:$R$199=2,(I17:R17)+0.0001,""))))))</f>
        <v>0</v>
      </c>
      <c r="G17" s="96" cm="1">
        <f t="array" ref="G17">IF(Options!$D$18=1, IFERROR(MAX(IF($I$200:$R$200=1,(I17:R17),"")),
     MAX(IF($I$200:$R$200=2,(I17:R17),""))),
IF(Options!$D$19=1, IFERROR(AVERAGE(IF($I$200:$R$200=1,(I17:R17),"")),
     AVERAGE(IF($I$200:$R$200=2,(I17:R17),""))),
IF(Options!$D$20=1, IFERROR(GEOMEAN(IF($I$200:$R$200=1,(I17:R17)+0.0001,"")),
     GEOMEAN(IF($I$200:$R$200=2,(I17:R17)+0.0001,""))))))</f>
        <v>0</v>
      </c>
      <c r="H17" s="149" t="s">
        <v>30</v>
      </c>
      <c r="I17" s="96">
        <v>0</v>
      </c>
      <c r="J17" s="96" t="s">
        <v>494</v>
      </c>
      <c r="K17" s="191">
        <v>3</v>
      </c>
      <c r="L17" s="193" t="s">
        <v>494</v>
      </c>
      <c r="M17" s="193"/>
      <c r="N17" s="193"/>
      <c r="O17" s="161"/>
      <c r="P17" s="161"/>
      <c r="Q17" s="161"/>
      <c r="R17" s="160"/>
      <c r="S17" s="160"/>
      <c r="T17" s="197"/>
      <c r="U17" s="197"/>
      <c r="V17" s="197"/>
      <c r="W17" s="197"/>
      <c r="X17" s="197"/>
      <c r="Y17" s="197"/>
      <c r="Z17" s="197"/>
      <c r="AA17" s="197"/>
      <c r="AB17" s="38"/>
    </row>
    <row r="18" spans="1:28" x14ac:dyDescent="0.2">
      <c r="A18" s="92">
        <v>13</v>
      </c>
      <c r="B18" s="92" t="s">
        <v>31</v>
      </c>
      <c r="C18" s="92" t="s">
        <v>32</v>
      </c>
      <c r="D18" s="93" t="str">
        <f t="shared" si="1"/>
        <v/>
      </c>
      <c r="E18" s="96">
        <f>IF(Options!$D$24 = 1, MAX(F18, G18),
IF(Options!$D$25 = 1, AVERAGE(F18,G18),
IF(Options!$D$26 = 1, IFERROR(GEOMEAN(F18, G18), MAX(F18, G18)))))</f>
        <v>8.6124401913875595</v>
      </c>
      <c r="F18" s="96" cm="1">
        <f t="array" ref="F18">IF(Options!$D$18=1, IFERROR(MAX(IF($I$199:$R$199=1,(I18:R18),"")),
     MAX(IF($I$199:$R$199=2,(I18:R18),""))),
IF(Options!$D$19=1, IFERROR(AVERAGE(IF($I$199:$R$199=1,(I18:R18),"")),
     AVERAGE(IF($I$199:$R$199=2,(I18:R18),""))),
IF(Options!$D$20=1, IFERROR(GEOMEAN(IF($I$199:$R$199=1,(I18:R18)+0.0001,"")),
     GEOMEAN(IF($I$199:$R$199=2,(I18:R18)+0.0001,""))))))</f>
        <v>8.6124401913875595</v>
      </c>
      <c r="G18" s="96" cm="1">
        <f t="array" ref="G18">IF(Options!$D$18=1, IFERROR(MAX(IF($I$200:$R$200=1,(I18:R18),"")),
     MAX(IF($I$200:$R$200=2,(I18:R18),""))),
IF(Options!$D$19=1, IFERROR(AVERAGE(IF($I$200:$R$200=1,(I18:R18),"")),
     AVERAGE(IF($I$200:$R$200=2,(I18:R18),""))),
IF(Options!$D$20=1, IFERROR(GEOMEAN(IF($I$200:$R$200=1,(I18:R18)+0.0001,"")),
     GEOMEAN(IF($I$200:$R$200=2,(I18:R18)+0.0001,""))))))</f>
        <v>0</v>
      </c>
      <c r="H18" s="149" t="s">
        <v>32</v>
      </c>
      <c r="I18" s="96">
        <v>8.6124401913875595</v>
      </c>
      <c r="J18" s="96" t="s">
        <v>494</v>
      </c>
      <c r="K18" s="191">
        <v>3</v>
      </c>
      <c r="L18" s="193" t="s">
        <v>494</v>
      </c>
      <c r="M18" s="193"/>
      <c r="N18" s="193"/>
      <c r="O18" s="161"/>
      <c r="P18" s="161"/>
      <c r="Q18" s="161"/>
      <c r="R18" s="160"/>
      <c r="S18" s="160"/>
      <c r="T18" s="197"/>
      <c r="U18" s="197"/>
      <c r="V18" s="197"/>
      <c r="W18" s="197"/>
      <c r="X18" s="197"/>
      <c r="Y18" s="197"/>
      <c r="Z18" s="197"/>
      <c r="AA18" s="197"/>
      <c r="AB18" s="38"/>
    </row>
    <row r="19" spans="1:28" x14ac:dyDescent="0.2">
      <c r="A19" s="92">
        <v>14</v>
      </c>
      <c r="B19" s="92" t="s">
        <v>33</v>
      </c>
      <c r="C19" s="92" t="s">
        <v>34</v>
      </c>
      <c r="D19" s="93" t="str">
        <f t="shared" si="1"/>
        <v/>
      </c>
      <c r="E19" s="96">
        <f>IF(Options!$D$24 = 1, MAX(F19, G19),
IF(Options!$D$25 = 1, AVERAGE(F19,G19),
IF(Options!$D$26 = 1, IFERROR(GEOMEAN(F19, G19), MAX(F19, G19)))))</f>
        <v>9.3573398256363536</v>
      </c>
      <c r="F19" s="96" cm="1">
        <f t="array" ref="F19">IF(Options!$D$18=1, IFERROR(MAX(IF($I$199:$R$199=1,(I19:R19),"")),
     MAX(IF($I$199:$R$199=2,(I19:R19),""))),
IF(Options!$D$19=1, IFERROR(AVERAGE(IF($I$199:$R$199=1,(I19:R19),"")),
     AVERAGE(IF($I$199:$R$199=2,(I19:R19),""))),
IF(Options!$D$20=1, IFERROR(GEOMEAN(IF($I$199:$R$199=1,(I19:R19)+0.0001,"")),
     GEOMEAN(IF($I$199:$R$199=2,(I19:R19)+0.0001,""))))))</f>
        <v>8.7559808612440193</v>
      </c>
      <c r="G19" s="96" cm="1">
        <f t="array" ref="G19">IF(Options!$D$18=1, IFERROR(MAX(IF($I$200:$R$200=1,(I19:R19),"")),
     MAX(IF($I$200:$R$200=2,(I19:R19),""))),
IF(Options!$D$19=1, IFERROR(AVERAGE(IF($I$200:$R$200=1,(I19:R19),"")),
     AVERAGE(IF($I$200:$R$200=2,(I19:R19),""))),
IF(Options!$D$20=1, IFERROR(GEOMEAN(IF($I$200:$R$200=1,(I19:R19)+0.0001,"")),
     GEOMEAN(IF($I$200:$R$200=2,(I19:R19)+0.0001,""))))))</f>
        <v>10</v>
      </c>
      <c r="H19" s="149" t="s">
        <v>34</v>
      </c>
      <c r="I19" s="96">
        <v>8.7559808612440193</v>
      </c>
      <c r="J19" s="96" t="s">
        <v>494</v>
      </c>
      <c r="K19" s="191">
        <v>3</v>
      </c>
      <c r="L19" s="193">
        <v>10</v>
      </c>
      <c r="M19" s="193"/>
      <c r="N19" s="193"/>
      <c r="O19" s="161"/>
      <c r="P19" s="161"/>
      <c r="Q19" s="161"/>
      <c r="R19" s="160"/>
      <c r="S19" s="160"/>
      <c r="T19" s="197"/>
      <c r="U19" s="197"/>
      <c r="V19" s="197"/>
      <c r="W19" s="197"/>
      <c r="X19" s="197"/>
      <c r="Y19" s="197"/>
      <c r="Z19" s="197"/>
      <c r="AA19" s="197"/>
      <c r="AB19" s="38"/>
    </row>
    <row r="20" spans="1:28" x14ac:dyDescent="0.2">
      <c r="A20" s="92">
        <v>15</v>
      </c>
      <c r="B20" s="92" t="s">
        <v>35</v>
      </c>
      <c r="C20" s="92" t="s">
        <v>36</v>
      </c>
      <c r="D20" s="93" t="str">
        <f t="shared" si="1"/>
        <v/>
      </c>
      <c r="E20" s="96">
        <f>IF(Options!$D$24 = 1, MAX(F20, G20),
IF(Options!$D$25 = 1, AVERAGE(F20,G20),
IF(Options!$D$26 = 1, IFERROR(GEOMEAN(F20, G20), MAX(F20, G20)))))</f>
        <v>8.03827751196172</v>
      </c>
      <c r="F20" s="96" cm="1">
        <f t="array" ref="F20">IF(Options!$D$18=1, IFERROR(MAX(IF($I$199:$R$199=1,(I20:R20),"")),
     MAX(IF($I$199:$R$199=2,(I20:R20),""))),
IF(Options!$D$19=1, IFERROR(AVERAGE(IF($I$199:$R$199=1,(I20:R20),"")),
     AVERAGE(IF($I$199:$R$199=2,(I20:R20),""))),
IF(Options!$D$20=1, IFERROR(GEOMEAN(IF($I$199:$R$199=1,(I20:R20)+0.0001,"")),
     GEOMEAN(IF($I$199:$R$199=2,(I20:R20)+0.0001,""))))))</f>
        <v>8.03827751196172</v>
      </c>
      <c r="G20" s="96" cm="1">
        <f t="array" ref="G20">IF(Options!$D$18=1, IFERROR(MAX(IF($I$200:$R$200=1,(I20:R20),"")),
     MAX(IF($I$200:$R$200=2,(I20:R20),""))),
IF(Options!$D$19=1, IFERROR(AVERAGE(IF($I$200:$R$200=1,(I20:R20),"")),
     AVERAGE(IF($I$200:$R$200=2,(I20:R20),""))),
IF(Options!$D$20=1, IFERROR(GEOMEAN(IF($I$200:$R$200=1,(I20:R20)+0.0001,"")),
     GEOMEAN(IF($I$200:$R$200=2,(I20:R20)+0.0001,""))))))</f>
        <v>0</v>
      </c>
      <c r="H20" s="149" t="s">
        <v>36</v>
      </c>
      <c r="I20" s="96">
        <v>8.03827751196172</v>
      </c>
      <c r="J20" s="96" t="s">
        <v>494</v>
      </c>
      <c r="K20" s="191">
        <v>3</v>
      </c>
      <c r="L20" s="193" t="s">
        <v>494</v>
      </c>
      <c r="M20" s="193"/>
      <c r="N20" s="193"/>
      <c r="O20" s="161"/>
      <c r="P20" s="161"/>
      <c r="Q20" s="161"/>
      <c r="R20" s="160"/>
      <c r="S20" s="160"/>
      <c r="T20" s="197"/>
      <c r="U20" s="197"/>
      <c r="V20" s="197"/>
      <c r="W20" s="197"/>
      <c r="X20" s="197"/>
      <c r="Y20" s="197"/>
      <c r="Z20" s="197"/>
      <c r="AA20" s="197"/>
      <c r="AB20" s="38"/>
    </row>
    <row r="21" spans="1:28" x14ac:dyDescent="0.2">
      <c r="A21" s="92">
        <v>16</v>
      </c>
      <c r="B21" s="92" t="s">
        <v>37</v>
      </c>
      <c r="C21" s="92" t="s">
        <v>38</v>
      </c>
      <c r="D21" s="93" t="str">
        <f t="shared" si="1"/>
        <v/>
      </c>
      <c r="E21" s="96">
        <f>IF(Options!$D$24 = 1, MAX(F21, G21),
IF(Options!$D$25 = 1, AVERAGE(F21,G21),
IF(Options!$D$26 = 1, IFERROR(GEOMEAN(F21, G21), MAX(F21, G21)))))</f>
        <v>2.4162679425837301</v>
      </c>
      <c r="F21" s="96" cm="1">
        <f t="array" ref="F21">IF(Options!$D$18=1, IFERROR(MAX(IF($I$199:$R$199=1,(I21:R21),"")),
     MAX(IF($I$199:$R$199=2,(I21:R21),""))),
IF(Options!$D$19=1, IFERROR(AVERAGE(IF($I$199:$R$199=1,(I21:R21),"")),
     AVERAGE(IF($I$199:$R$199=2,(I21:R21),""))),
IF(Options!$D$20=1, IFERROR(GEOMEAN(IF($I$199:$R$199=1,(I21:R21)+0.0001,"")),
     GEOMEAN(IF($I$199:$R$199=2,(I21:R21)+0.0001,""))))))</f>
        <v>2.4162679425837301</v>
      </c>
      <c r="G21" s="96" cm="1">
        <f t="array" ref="G21">IF(Options!$D$18=1, IFERROR(MAX(IF($I$200:$R$200=1,(I21:R21),"")),
     MAX(IF($I$200:$R$200=2,(I21:R21),""))),
IF(Options!$D$19=1, IFERROR(AVERAGE(IF($I$200:$R$200=1,(I21:R21),"")),
     AVERAGE(IF($I$200:$R$200=2,(I21:R21),""))),
IF(Options!$D$20=1, IFERROR(GEOMEAN(IF($I$200:$R$200=1,(I21:R21)+0.0001,"")),
     GEOMEAN(IF($I$200:$R$200=2,(I21:R21)+0.0001,""))))))</f>
        <v>0</v>
      </c>
      <c r="H21" s="149" t="s">
        <v>38</v>
      </c>
      <c r="I21" s="96">
        <v>2.4162679425837301</v>
      </c>
      <c r="J21" s="96" t="s">
        <v>494</v>
      </c>
      <c r="K21" s="191">
        <v>5</v>
      </c>
      <c r="L21" s="193" t="s">
        <v>494</v>
      </c>
      <c r="M21" s="193"/>
      <c r="N21" s="193"/>
      <c r="O21" s="161"/>
      <c r="P21" s="161"/>
      <c r="Q21" s="161"/>
      <c r="R21" s="160"/>
      <c r="S21" s="160"/>
      <c r="T21" s="197"/>
      <c r="U21" s="197"/>
      <c r="V21" s="197"/>
      <c r="W21" s="197"/>
      <c r="X21" s="197"/>
      <c r="Y21" s="197"/>
      <c r="Z21" s="197"/>
      <c r="AA21" s="197"/>
      <c r="AB21" s="38"/>
    </row>
    <row r="22" spans="1:28" x14ac:dyDescent="0.2">
      <c r="A22" s="92">
        <v>17</v>
      </c>
      <c r="B22" s="92" t="s">
        <v>39</v>
      </c>
      <c r="C22" s="92" t="s">
        <v>40</v>
      </c>
      <c r="D22" s="93" t="str">
        <f t="shared" si="1"/>
        <v/>
      </c>
      <c r="E22" s="96">
        <f>IF(Options!$D$24 = 1, MAX(F22, G22),
IF(Options!$D$25 = 1, AVERAGE(F22,G22),
IF(Options!$D$26 = 1, IFERROR(GEOMEAN(F22, G22), MAX(F22, G22)))))</f>
        <v>0.52631578947368296</v>
      </c>
      <c r="F22" s="96" cm="1">
        <f t="array" ref="F22">IF(Options!$D$18=1, IFERROR(MAX(IF($I$199:$R$199=1,(I22:R22),"")),
     MAX(IF($I$199:$R$199=2,(I22:R22),""))),
IF(Options!$D$19=1, IFERROR(AVERAGE(IF($I$199:$R$199=1,(I22:R22),"")),
     AVERAGE(IF($I$199:$R$199=2,(I22:R22),""))),
IF(Options!$D$20=1, IFERROR(GEOMEAN(IF($I$199:$R$199=1,(I22:R22)+0.0001,"")),
     GEOMEAN(IF($I$199:$R$199=2,(I22:R22)+0.0001,""))))))</f>
        <v>0.52631578947368296</v>
      </c>
      <c r="G22" s="96" cm="1">
        <f t="array" ref="G22">IF(Options!$D$18=1, IFERROR(MAX(IF($I$200:$R$200=1,(I22:R22),"")),
     MAX(IF($I$200:$R$200=2,(I22:R22),""))),
IF(Options!$D$19=1, IFERROR(AVERAGE(IF($I$200:$R$200=1,(I22:R22),"")),
     AVERAGE(IF($I$200:$R$200=2,(I22:R22),""))),
IF(Options!$D$20=1, IFERROR(GEOMEAN(IF($I$200:$R$200=1,(I22:R22)+0.0001,"")),
     GEOMEAN(IF($I$200:$R$200=2,(I22:R22)+0.0001,""))))))</f>
        <v>0</v>
      </c>
      <c r="H22" s="149" t="s">
        <v>40</v>
      </c>
      <c r="I22" s="96">
        <v>0.52631578947368296</v>
      </c>
      <c r="J22" s="96" t="s">
        <v>494</v>
      </c>
      <c r="K22" s="191">
        <v>3</v>
      </c>
      <c r="L22" s="193" t="s">
        <v>494</v>
      </c>
      <c r="M22" s="193"/>
      <c r="N22" s="193"/>
      <c r="O22" s="161"/>
      <c r="P22" s="161"/>
      <c r="Q22" s="161"/>
      <c r="R22" s="160"/>
      <c r="S22" s="160"/>
      <c r="T22" s="197"/>
      <c r="U22" s="197"/>
      <c r="V22" s="197"/>
      <c r="W22" s="197"/>
      <c r="X22" s="197"/>
      <c r="Y22" s="197"/>
      <c r="Z22" s="197"/>
      <c r="AA22" s="197"/>
      <c r="AB22" s="38"/>
    </row>
    <row r="23" spans="1:28" x14ac:dyDescent="0.2">
      <c r="A23" s="92">
        <v>18</v>
      </c>
      <c r="B23" s="92" t="s">
        <v>41</v>
      </c>
      <c r="C23" s="92" t="s">
        <v>42</v>
      </c>
      <c r="D23" s="93" t="str">
        <f t="shared" si="1"/>
        <v/>
      </c>
      <c r="E23" s="96">
        <f>IF(Options!$D$24 = 1, MAX(F23, G23),
IF(Options!$D$25 = 1, AVERAGE(F23,G23),
IF(Options!$D$26 = 1, IFERROR(GEOMEAN(F23, G23), MAX(F23, G23)))))</f>
        <v>3.58851674641148</v>
      </c>
      <c r="F23" s="96" cm="1">
        <f t="array" ref="F23">IF(Options!$D$18=1, IFERROR(MAX(IF($I$199:$R$199=1,(I23:R23),"")),
     MAX(IF($I$199:$R$199=2,(I23:R23),""))),
IF(Options!$D$19=1, IFERROR(AVERAGE(IF($I$199:$R$199=1,(I23:R23),"")),
     AVERAGE(IF($I$199:$R$199=2,(I23:R23),""))),
IF(Options!$D$20=1, IFERROR(GEOMEAN(IF($I$199:$R$199=1,(I23:R23)+0.0001,"")),
     GEOMEAN(IF($I$199:$R$199=2,(I23:R23)+0.0001,""))))))</f>
        <v>3.58851674641148</v>
      </c>
      <c r="G23" s="96" cm="1">
        <f t="array" ref="G23">IF(Options!$D$18=1, IFERROR(MAX(IF($I$200:$R$200=1,(I23:R23),"")),
     MAX(IF($I$200:$R$200=2,(I23:R23),""))),
IF(Options!$D$19=1, IFERROR(AVERAGE(IF($I$200:$R$200=1,(I23:R23),"")),
     AVERAGE(IF($I$200:$R$200=2,(I23:R23),""))),
IF(Options!$D$20=1, IFERROR(GEOMEAN(IF($I$200:$R$200=1,(I23:R23)+0.0001,"")),
     GEOMEAN(IF($I$200:$R$200=2,(I23:R23)+0.0001,""))))))</f>
        <v>0</v>
      </c>
      <c r="H23" s="149" t="s">
        <v>42</v>
      </c>
      <c r="I23" s="96">
        <v>3.58851674641148</v>
      </c>
      <c r="J23" s="96" t="s">
        <v>494</v>
      </c>
      <c r="K23" s="191" t="s">
        <v>494</v>
      </c>
      <c r="L23" s="193" t="s">
        <v>494</v>
      </c>
      <c r="M23" s="193"/>
      <c r="N23" s="193"/>
      <c r="O23" s="161"/>
      <c r="P23" s="161"/>
      <c r="Q23" s="161"/>
      <c r="R23" s="160"/>
      <c r="S23" s="160"/>
      <c r="T23" s="197"/>
      <c r="U23" s="197"/>
      <c r="V23" s="197"/>
      <c r="W23" s="197"/>
      <c r="X23" s="197"/>
      <c r="Y23" s="197"/>
      <c r="Z23" s="197"/>
      <c r="AA23" s="197"/>
      <c r="AB23" s="38"/>
    </row>
    <row r="24" spans="1:28" x14ac:dyDescent="0.2">
      <c r="A24" s="92">
        <v>19</v>
      </c>
      <c r="B24" s="92" t="s">
        <v>43</v>
      </c>
      <c r="C24" s="92" t="s">
        <v>44</v>
      </c>
      <c r="D24" s="93" t="str">
        <f t="shared" si="1"/>
        <v/>
      </c>
      <c r="E24" s="96">
        <f>IF(Options!$D$24 = 1, MAX(F24, G24),
IF(Options!$D$25 = 1, AVERAGE(F24,G24),
IF(Options!$D$26 = 1, IFERROR(GEOMEAN(F24, G24), MAX(F24, G24)))))</f>
        <v>3.2296650717703299</v>
      </c>
      <c r="F24" s="96" cm="1">
        <f t="array" ref="F24">IF(Options!$D$18=1, IFERROR(MAX(IF($I$199:$R$199=1,(I24:R24),"")),
     MAX(IF($I$199:$R$199=2,(I24:R24),""))),
IF(Options!$D$19=1, IFERROR(AVERAGE(IF($I$199:$R$199=1,(I24:R24),"")),
     AVERAGE(IF($I$199:$R$199=2,(I24:R24),""))),
IF(Options!$D$20=1, IFERROR(GEOMEAN(IF($I$199:$R$199=1,(I24:R24)+0.0001,"")),
     GEOMEAN(IF($I$199:$R$199=2,(I24:R24)+0.0001,""))))))</f>
        <v>3.2296650717703299</v>
      </c>
      <c r="G24" s="96" cm="1">
        <f t="array" ref="G24">IF(Options!$D$18=1, IFERROR(MAX(IF($I$200:$R$200=1,(I24:R24),"")),
     MAX(IF($I$200:$R$200=2,(I24:R24),""))),
IF(Options!$D$19=1, IFERROR(AVERAGE(IF($I$200:$R$200=1,(I24:R24),"")),
     AVERAGE(IF($I$200:$R$200=2,(I24:R24),""))),
IF(Options!$D$20=1, IFERROR(GEOMEAN(IF($I$200:$R$200=1,(I24:R24)+0.0001,"")),
     GEOMEAN(IF($I$200:$R$200=2,(I24:R24)+0.0001,""))))))</f>
        <v>0</v>
      </c>
      <c r="H24" s="149" t="s">
        <v>44</v>
      </c>
      <c r="I24" s="96">
        <v>3.2296650717703299</v>
      </c>
      <c r="J24" s="96" t="s">
        <v>494</v>
      </c>
      <c r="K24" s="191">
        <v>1</v>
      </c>
      <c r="L24" s="193" t="s">
        <v>494</v>
      </c>
      <c r="M24" s="193"/>
      <c r="N24" s="193"/>
      <c r="O24" s="161"/>
      <c r="P24" s="161"/>
      <c r="Q24" s="161"/>
      <c r="R24" s="160"/>
      <c r="S24" s="160"/>
      <c r="T24" s="197"/>
      <c r="U24" s="197"/>
      <c r="V24" s="197"/>
      <c r="W24" s="197"/>
      <c r="X24" s="197"/>
      <c r="Y24" s="197"/>
      <c r="Z24" s="197"/>
      <c r="AA24" s="197"/>
      <c r="AB24" s="38"/>
    </row>
    <row r="25" spans="1:28" x14ac:dyDescent="0.2">
      <c r="A25" s="92">
        <v>20</v>
      </c>
      <c r="B25" s="92" t="s">
        <v>45</v>
      </c>
      <c r="C25" s="92" t="s">
        <v>46</v>
      </c>
      <c r="D25" s="93" t="str">
        <f t="shared" si="1"/>
        <v/>
      </c>
      <c r="E25" s="96">
        <f>IF(Options!$D$24 = 1, MAX(F25, G25),
IF(Options!$D$25 = 1, AVERAGE(F25,G25),
IF(Options!$D$26 = 1, IFERROR(GEOMEAN(F25, G25), MAX(F25, G25)))))</f>
        <v>1.02870813397129</v>
      </c>
      <c r="F25" s="96" cm="1">
        <f t="array" ref="F25">IF(Options!$D$18=1, IFERROR(MAX(IF($I$199:$R$199=1,(I25:R25),"")),
     MAX(IF($I$199:$R$199=2,(I25:R25),""))),
IF(Options!$D$19=1, IFERROR(AVERAGE(IF($I$199:$R$199=1,(I25:R25),"")),
     AVERAGE(IF($I$199:$R$199=2,(I25:R25),""))),
IF(Options!$D$20=1, IFERROR(GEOMEAN(IF($I$199:$R$199=1,(I25:R25)+0.0001,"")),
     GEOMEAN(IF($I$199:$R$199=2,(I25:R25)+0.0001,""))))))</f>
        <v>1.02870813397129</v>
      </c>
      <c r="G25" s="96" cm="1">
        <f t="array" ref="G25">IF(Options!$D$18=1, IFERROR(MAX(IF($I$200:$R$200=1,(I25:R25),"")),
     MAX(IF($I$200:$R$200=2,(I25:R25),""))),
IF(Options!$D$19=1, IFERROR(AVERAGE(IF($I$200:$R$200=1,(I25:R25),"")),
     AVERAGE(IF($I$200:$R$200=2,(I25:R25),""))),
IF(Options!$D$20=1, IFERROR(GEOMEAN(IF($I$200:$R$200=1,(I25:R25)+0.0001,"")),
     GEOMEAN(IF($I$200:$R$200=2,(I25:R25)+0.0001,""))))))</f>
        <v>0</v>
      </c>
      <c r="H25" s="149" t="s">
        <v>46</v>
      </c>
      <c r="I25" s="96">
        <v>1.02870813397129</v>
      </c>
      <c r="J25" s="96" t="s">
        <v>494</v>
      </c>
      <c r="K25" s="191">
        <v>3</v>
      </c>
      <c r="L25" s="193" t="s">
        <v>494</v>
      </c>
      <c r="M25" s="193"/>
      <c r="N25" s="193"/>
      <c r="O25" s="161"/>
      <c r="P25" s="161"/>
      <c r="Q25" s="161"/>
      <c r="R25" s="160"/>
      <c r="S25" s="160"/>
      <c r="T25" s="197"/>
      <c r="U25" s="197"/>
      <c r="V25" s="197"/>
      <c r="W25" s="197"/>
      <c r="X25" s="197"/>
      <c r="Y25" s="197"/>
      <c r="Z25" s="197"/>
      <c r="AA25" s="197"/>
      <c r="AB25" s="38"/>
    </row>
    <row r="26" spans="1:28" x14ac:dyDescent="0.2">
      <c r="A26" s="92">
        <v>21</v>
      </c>
      <c r="B26" s="92" t="s">
        <v>47</v>
      </c>
      <c r="C26" s="92" t="s">
        <v>48</v>
      </c>
      <c r="D26" s="93" t="str">
        <f t="shared" si="1"/>
        <v/>
      </c>
      <c r="E26" s="96">
        <f>IF(Options!$D$24 = 1, MAX(F26, G26),
IF(Options!$D$25 = 1, AVERAGE(F26,G26),
IF(Options!$D$26 = 1, IFERROR(GEOMEAN(F26, G26), MAX(F26, G26)))))</f>
        <v>4.6650717703349303</v>
      </c>
      <c r="F26" s="96" cm="1">
        <f t="array" ref="F26">IF(Options!$D$18=1, IFERROR(MAX(IF($I$199:$R$199=1,(I26:R26),"")),
     MAX(IF($I$199:$R$199=2,(I26:R26),""))),
IF(Options!$D$19=1, IFERROR(AVERAGE(IF($I$199:$R$199=1,(I26:R26),"")),
     AVERAGE(IF($I$199:$R$199=2,(I26:R26),""))),
IF(Options!$D$20=1, IFERROR(GEOMEAN(IF($I$199:$R$199=1,(I26:R26)+0.0001,"")),
     GEOMEAN(IF($I$199:$R$199=2,(I26:R26)+0.0001,""))))))</f>
        <v>4.6650717703349303</v>
      </c>
      <c r="G26" s="96" cm="1">
        <f t="array" ref="G26">IF(Options!$D$18=1, IFERROR(MAX(IF($I$200:$R$200=1,(I26:R26),"")),
     MAX(IF($I$200:$R$200=2,(I26:R26),""))),
IF(Options!$D$19=1, IFERROR(AVERAGE(IF($I$200:$R$200=1,(I26:R26),"")),
     AVERAGE(IF($I$200:$R$200=2,(I26:R26),""))),
IF(Options!$D$20=1, IFERROR(GEOMEAN(IF($I$200:$R$200=1,(I26:R26)+0.0001,"")),
     GEOMEAN(IF($I$200:$R$200=2,(I26:R26)+0.0001,""))))))</f>
        <v>0</v>
      </c>
      <c r="H26" s="149" t="s">
        <v>48</v>
      </c>
      <c r="I26" s="96">
        <v>4.6650717703349303</v>
      </c>
      <c r="J26" s="96" t="s">
        <v>494</v>
      </c>
      <c r="K26" s="191">
        <v>1</v>
      </c>
      <c r="L26" s="193" t="s">
        <v>494</v>
      </c>
      <c r="M26" s="193"/>
      <c r="N26" s="193"/>
      <c r="O26" s="161"/>
      <c r="P26" s="161"/>
      <c r="Q26" s="161"/>
      <c r="R26" s="160"/>
      <c r="S26" s="160"/>
      <c r="T26" s="197"/>
      <c r="U26" s="197"/>
      <c r="V26" s="197"/>
      <c r="W26" s="197"/>
      <c r="X26" s="197"/>
      <c r="Y26" s="197"/>
      <c r="Z26" s="197"/>
      <c r="AA26" s="197"/>
      <c r="AB26" s="38"/>
    </row>
    <row r="27" spans="1:28" x14ac:dyDescent="0.2">
      <c r="A27" s="92">
        <v>22</v>
      </c>
      <c r="B27" s="92" t="s">
        <v>49</v>
      </c>
      <c r="C27" s="92" t="s">
        <v>50</v>
      </c>
      <c r="D27" s="93" t="str">
        <f t="shared" si="1"/>
        <v/>
      </c>
      <c r="E27" s="96">
        <f>IF(Options!$D$24 = 1, MAX(F27, G27),
IF(Options!$D$25 = 1, AVERAGE(F27,G27),
IF(Options!$D$26 = 1, IFERROR(GEOMEAN(F27, G27), MAX(F27, G27)))))</f>
        <v>8.0861244019138798</v>
      </c>
      <c r="F27" s="96" cm="1">
        <f t="array" ref="F27">IF(Options!$D$18=1, IFERROR(MAX(IF($I$199:$R$199=1,(I27:R27),"")),
     MAX(IF($I$199:$R$199=2,(I27:R27),""))),
IF(Options!$D$19=1, IFERROR(AVERAGE(IF($I$199:$R$199=1,(I27:R27),"")),
     AVERAGE(IF($I$199:$R$199=2,(I27:R27),""))),
IF(Options!$D$20=1, IFERROR(GEOMEAN(IF($I$199:$R$199=1,(I27:R27)+0.0001,"")),
     GEOMEAN(IF($I$199:$R$199=2,(I27:R27)+0.0001,""))))))</f>
        <v>8.0861244019138798</v>
      </c>
      <c r="G27" s="96" cm="1">
        <f t="array" ref="G27">IF(Options!$D$18=1, IFERROR(MAX(IF($I$200:$R$200=1,(I27:R27),"")),
     MAX(IF($I$200:$R$200=2,(I27:R27),""))),
IF(Options!$D$19=1, IFERROR(AVERAGE(IF($I$200:$R$200=1,(I27:R27),"")),
     AVERAGE(IF($I$200:$R$200=2,(I27:R27),""))),
IF(Options!$D$20=1, IFERROR(GEOMEAN(IF($I$200:$R$200=1,(I27:R27)+0.0001,"")),
     GEOMEAN(IF($I$200:$R$200=2,(I27:R27)+0.0001,""))))))</f>
        <v>0</v>
      </c>
      <c r="H27" s="149" t="s">
        <v>50</v>
      </c>
      <c r="I27" s="96">
        <v>8.0861244019138798</v>
      </c>
      <c r="J27" s="96" t="s">
        <v>494</v>
      </c>
      <c r="K27" s="191">
        <v>1</v>
      </c>
      <c r="L27" s="193" t="s">
        <v>494</v>
      </c>
      <c r="M27" s="193"/>
      <c r="N27" s="193"/>
      <c r="O27" s="161"/>
      <c r="P27" s="161"/>
      <c r="Q27" s="161"/>
      <c r="R27" s="160"/>
      <c r="S27" s="160"/>
      <c r="T27" s="197"/>
      <c r="U27" s="197"/>
      <c r="V27" s="197"/>
      <c r="W27" s="197"/>
      <c r="X27" s="197"/>
      <c r="Y27" s="197"/>
      <c r="Z27" s="197"/>
      <c r="AA27" s="197"/>
      <c r="AB27" s="38"/>
    </row>
    <row r="28" spans="1:28" x14ac:dyDescent="0.2">
      <c r="A28" s="92">
        <v>23</v>
      </c>
      <c r="B28" s="92" t="s">
        <v>51</v>
      </c>
      <c r="C28" s="92" t="s">
        <v>52</v>
      </c>
      <c r="D28" s="93" t="str">
        <f t="shared" si="1"/>
        <v/>
      </c>
      <c r="E28" s="96">
        <f>IF(Options!$D$24 = 1, MAX(F28, G28),
IF(Options!$D$25 = 1, AVERAGE(F28,G28),
IF(Options!$D$26 = 1, IFERROR(GEOMEAN(F28, G28), MAX(F28, G28)))))</f>
        <v>3.7320574162679399</v>
      </c>
      <c r="F28" s="96" cm="1">
        <f t="array" ref="F28">IF(Options!$D$18=1, IFERROR(MAX(IF($I$199:$R$199=1,(I28:R28),"")),
     MAX(IF($I$199:$R$199=2,(I28:R28),""))),
IF(Options!$D$19=1, IFERROR(AVERAGE(IF($I$199:$R$199=1,(I28:R28),"")),
     AVERAGE(IF($I$199:$R$199=2,(I28:R28),""))),
IF(Options!$D$20=1, IFERROR(GEOMEAN(IF($I$199:$R$199=1,(I28:R28)+0.0001,"")),
     GEOMEAN(IF($I$199:$R$199=2,(I28:R28)+0.0001,""))))))</f>
        <v>3.7320574162679399</v>
      </c>
      <c r="G28" s="96" cm="1">
        <f t="array" ref="G28">IF(Options!$D$18=1, IFERROR(MAX(IF($I$200:$R$200=1,(I28:R28),"")),
     MAX(IF($I$200:$R$200=2,(I28:R28),""))),
IF(Options!$D$19=1, IFERROR(AVERAGE(IF($I$200:$R$200=1,(I28:R28),"")),
     AVERAGE(IF($I$200:$R$200=2,(I28:R28),""))),
IF(Options!$D$20=1, IFERROR(GEOMEAN(IF($I$200:$R$200=1,(I28:R28)+0.0001,"")),
     GEOMEAN(IF($I$200:$R$200=2,(I28:R28)+0.0001,""))))))</f>
        <v>0</v>
      </c>
      <c r="H28" s="149" t="s">
        <v>52</v>
      </c>
      <c r="I28" s="96">
        <v>3.7320574162679399</v>
      </c>
      <c r="J28" s="96" t="s">
        <v>494</v>
      </c>
      <c r="K28" s="191">
        <v>5</v>
      </c>
      <c r="L28" s="193" t="s">
        <v>494</v>
      </c>
      <c r="M28" s="193"/>
      <c r="N28" s="193"/>
      <c r="O28" s="161"/>
      <c r="P28" s="161"/>
      <c r="Q28" s="161"/>
      <c r="R28" s="160"/>
      <c r="S28" s="160"/>
      <c r="T28" s="197"/>
      <c r="U28" s="197"/>
      <c r="V28" s="197"/>
      <c r="W28" s="197"/>
      <c r="X28" s="197"/>
      <c r="Y28" s="197"/>
      <c r="Z28" s="197"/>
      <c r="AA28" s="197"/>
      <c r="AB28" s="38"/>
    </row>
    <row r="29" spans="1:28" x14ac:dyDescent="0.2">
      <c r="A29" s="92">
        <v>24</v>
      </c>
      <c r="B29" s="92" t="s">
        <v>53</v>
      </c>
      <c r="C29" s="92" t="s">
        <v>54</v>
      </c>
      <c r="D29" s="93" t="str">
        <f t="shared" si="1"/>
        <v/>
      </c>
      <c r="E29" s="96">
        <f>IF(Options!$D$24 = 1, MAX(F29, G29),
IF(Options!$D$25 = 1, AVERAGE(F29,G29),
IF(Options!$D$26 = 1, IFERROR(GEOMEAN(F29, G29), MAX(F29, G29)))))</f>
        <v>1.8181818181818199</v>
      </c>
      <c r="F29" s="96" cm="1">
        <f t="array" ref="F29">IF(Options!$D$18=1, IFERROR(MAX(IF($I$199:$R$199=1,(I29:R29),"")),
     MAX(IF($I$199:$R$199=2,(I29:R29),""))),
IF(Options!$D$19=1, IFERROR(AVERAGE(IF($I$199:$R$199=1,(I29:R29),"")),
     AVERAGE(IF($I$199:$R$199=2,(I29:R29),""))),
IF(Options!$D$20=1, IFERROR(GEOMEAN(IF($I$199:$R$199=1,(I29:R29)+0.0001,"")),
     GEOMEAN(IF($I$199:$R$199=2,(I29:R29)+0.0001,""))))))</f>
        <v>1.8181818181818199</v>
      </c>
      <c r="G29" s="96" cm="1">
        <f t="array" ref="G29">IF(Options!$D$18=1, IFERROR(MAX(IF($I$200:$R$200=1,(I29:R29),"")),
     MAX(IF($I$200:$R$200=2,(I29:R29),""))),
IF(Options!$D$19=1, IFERROR(AVERAGE(IF($I$200:$R$200=1,(I29:R29),"")),
     AVERAGE(IF($I$200:$R$200=2,(I29:R29),""))),
IF(Options!$D$20=1, IFERROR(GEOMEAN(IF($I$200:$R$200=1,(I29:R29)+0.0001,"")),
     GEOMEAN(IF($I$200:$R$200=2,(I29:R29)+0.0001,""))))))</f>
        <v>0</v>
      </c>
      <c r="H29" s="149" t="s">
        <v>54</v>
      </c>
      <c r="I29" s="96">
        <v>1.8181818181818199</v>
      </c>
      <c r="J29" s="96" t="s">
        <v>494</v>
      </c>
      <c r="K29" s="191" t="s">
        <v>494</v>
      </c>
      <c r="L29" s="193" t="s">
        <v>494</v>
      </c>
      <c r="M29" s="193"/>
      <c r="N29" s="193"/>
      <c r="O29" s="161"/>
      <c r="P29" s="161"/>
      <c r="Q29" s="161"/>
      <c r="R29" s="160"/>
      <c r="S29" s="160"/>
      <c r="T29" s="197"/>
      <c r="U29" s="197"/>
      <c r="V29" s="197"/>
      <c r="W29" s="197"/>
      <c r="X29" s="197"/>
      <c r="Y29" s="197"/>
      <c r="Z29" s="197"/>
      <c r="AA29" s="197"/>
      <c r="AB29" s="38"/>
    </row>
    <row r="30" spans="1:28" x14ac:dyDescent="0.2">
      <c r="A30" s="92">
        <v>25</v>
      </c>
      <c r="B30" s="92" t="s">
        <v>55</v>
      </c>
      <c r="C30" s="92" t="s">
        <v>56</v>
      </c>
      <c r="D30" s="93" t="str">
        <f t="shared" si="1"/>
        <v/>
      </c>
      <c r="E30" s="96">
        <f>IF(Options!$D$24 = 1, MAX(F30, G30),
IF(Options!$D$25 = 1, AVERAGE(F30,G30),
IF(Options!$D$26 = 1, IFERROR(GEOMEAN(F30, G30), MAX(F30, G30)))))</f>
        <v>1.8181818181818199</v>
      </c>
      <c r="F30" s="96" cm="1">
        <f t="array" ref="F30">IF(Options!$D$18=1, IFERROR(MAX(IF($I$199:$R$199=1,(I30:R30),"")),
     MAX(IF($I$199:$R$199=2,(I30:R30),""))),
IF(Options!$D$19=1, IFERROR(AVERAGE(IF($I$199:$R$199=1,(I30:R30),"")),
     AVERAGE(IF($I$199:$R$199=2,(I30:R30),""))),
IF(Options!$D$20=1, IFERROR(GEOMEAN(IF($I$199:$R$199=1,(I30:R30)+0.0001,"")),
     GEOMEAN(IF($I$199:$R$199=2,(I30:R30)+0.0001,""))))))</f>
        <v>1.8181818181818199</v>
      </c>
      <c r="G30" s="96" cm="1">
        <f t="array" ref="G30">IF(Options!$D$18=1, IFERROR(MAX(IF($I$200:$R$200=1,(I30:R30),"")),
     MAX(IF($I$200:$R$200=2,(I30:R30),""))),
IF(Options!$D$19=1, IFERROR(AVERAGE(IF($I$200:$R$200=1,(I30:R30),"")),
     AVERAGE(IF($I$200:$R$200=2,(I30:R30),""))),
IF(Options!$D$20=1, IFERROR(GEOMEAN(IF($I$200:$R$200=1,(I30:R30)+0.0001,"")),
     GEOMEAN(IF($I$200:$R$200=2,(I30:R30)+0.0001,""))))))</f>
        <v>0</v>
      </c>
      <c r="H30" s="149" t="s">
        <v>56</v>
      </c>
      <c r="I30" s="96">
        <v>1.8181818181818199</v>
      </c>
      <c r="J30" s="96" t="s">
        <v>494</v>
      </c>
      <c r="K30" s="191">
        <v>3</v>
      </c>
      <c r="L30" s="193" t="s">
        <v>494</v>
      </c>
      <c r="M30" s="193"/>
      <c r="N30" s="193"/>
      <c r="O30" s="161"/>
      <c r="P30" s="161"/>
      <c r="Q30" s="161"/>
      <c r="R30" s="160"/>
      <c r="S30" s="160"/>
      <c r="T30" s="197"/>
      <c r="U30" s="197"/>
      <c r="V30" s="197"/>
      <c r="W30" s="197"/>
      <c r="X30" s="197"/>
      <c r="Y30" s="197"/>
      <c r="Z30" s="197"/>
      <c r="AA30" s="197"/>
      <c r="AB30" s="38"/>
    </row>
    <row r="31" spans="1:28" x14ac:dyDescent="0.2">
      <c r="A31" s="92">
        <v>26</v>
      </c>
      <c r="B31" s="92" t="s">
        <v>57</v>
      </c>
      <c r="C31" s="92" t="s">
        <v>58</v>
      </c>
      <c r="D31" s="93" t="str">
        <f t="shared" si="1"/>
        <v/>
      </c>
      <c r="E31" s="96">
        <f>IF(Options!$D$24 = 1, MAX(F31, G31),
IF(Options!$D$25 = 1, AVERAGE(F31,G31),
IF(Options!$D$26 = 1, IFERROR(GEOMEAN(F31, G31), MAX(F31, G31)))))</f>
        <v>6.9856459330143599</v>
      </c>
      <c r="F31" s="96" cm="1">
        <f t="array" ref="F31">IF(Options!$D$18=1, IFERROR(MAX(IF($I$199:$R$199=1,(I31:R31),"")),
     MAX(IF($I$199:$R$199=2,(I31:R31),""))),
IF(Options!$D$19=1, IFERROR(AVERAGE(IF($I$199:$R$199=1,(I31:R31),"")),
     AVERAGE(IF($I$199:$R$199=2,(I31:R31),""))),
IF(Options!$D$20=1, IFERROR(GEOMEAN(IF($I$199:$R$199=1,(I31:R31)+0.0001,"")),
     GEOMEAN(IF($I$199:$R$199=2,(I31:R31)+0.0001,""))))))</f>
        <v>6.9856459330143599</v>
      </c>
      <c r="G31" s="96" cm="1">
        <f t="array" ref="G31">IF(Options!$D$18=1, IFERROR(MAX(IF($I$200:$R$200=1,(I31:R31),"")),
     MAX(IF($I$200:$R$200=2,(I31:R31),""))),
IF(Options!$D$19=1, IFERROR(AVERAGE(IF($I$200:$R$200=1,(I31:R31),"")),
     AVERAGE(IF($I$200:$R$200=2,(I31:R31),""))),
IF(Options!$D$20=1, IFERROR(GEOMEAN(IF($I$200:$R$200=1,(I31:R31)+0.0001,"")),
     GEOMEAN(IF($I$200:$R$200=2,(I31:R31)+0.0001,""))))))</f>
        <v>0</v>
      </c>
      <c r="H31" s="149" t="s">
        <v>58</v>
      </c>
      <c r="I31" s="96">
        <v>6.9856459330143599</v>
      </c>
      <c r="J31" s="96" t="s">
        <v>494</v>
      </c>
      <c r="K31" s="191">
        <v>5</v>
      </c>
      <c r="L31" s="193" t="s">
        <v>494</v>
      </c>
      <c r="M31" s="193"/>
      <c r="N31" s="193"/>
      <c r="O31" s="161"/>
      <c r="P31" s="161"/>
      <c r="Q31" s="161"/>
      <c r="R31" s="160"/>
      <c r="S31" s="160"/>
      <c r="T31" s="197"/>
      <c r="U31" s="197"/>
      <c r="V31" s="197"/>
      <c r="W31" s="197"/>
      <c r="X31" s="197"/>
      <c r="Y31" s="197"/>
      <c r="Z31" s="197"/>
      <c r="AA31" s="197"/>
      <c r="AB31" s="38"/>
    </row>
    <row r="32" spans="1:28" x14ac:dyDescent="0.2">
      <c r="A32" s="92">
        <v>27</v>
      </c>
      <c r="B32" s="92" t="s">
        <v>59</v>
      </c>
      <c r="C32" s="92" t="s">
        <v>60</v>
      </c>
      <c r="D32" s="93" t="str">
        <f t="shared" si="1"/>
        <v/>
      </c>
      <c r="E32" s="96">
        <f>IF(Options!$D$24 = 1, MAX(F32, G32),
IF(Options!$D$25 = 1, AVERAGE(F32,G32),
IF(Options!$D$26 = 1, IFERROR(GEOMEAN(F32, G32), MAX(F32, G32)))))</f>
        <v>6.9377990430622001</v>
      </c>
      <c r="F32" s="96" cm="1">
        <f t="array" ref="F32">IF(Options!$D$18=1, IFERROR(MAX(IF($I$199:$R$199=1,(I32:R32),"")),
     MAX(IF($I$199:$R$199=2,(I32:R32),""))),
IF(Options!$D$19=1, IFERROR(AVERAGE(IF($I$199:$R$199=1,(I32:R32),"")),
     AVERAGE(IF($I$199:$R$199=2,(I32:R32),""))),
IF(Options!$D$20=1, IFERROR(GEOMEAN(IF($I$199:$R$199=1,(I32:R32)+0.0001,"")),
     GEOMEAN(IF($I$199:$R$199=2,(I32:R32)+0.0001,""))))))</f>
        <v>6.9377990430622001</v>
      </c>
      <c r="G32" s="96" cm="1">
        <f t="array" ref="G32">IF(Options!$D$18=1, IFERROR(MAX(IF($I$200:$R$200=1,(I32:R32),"")),
     MAX(IF($I$200:$R$200=2,(I32:R32),""))),
IF(Options!$D$19=1, IFERROR(AVERAGE(IF($I$200:$R$200=1,(I32:R32),"")),
     AVERAGE(IF($I$200:$R$200=2,(I32:R32),""))),
IF(Options!$D$20=1, IFERROR(GEOMEAN(IF($I$200:$R$200=1,(I32:R32)+0.0001,"")),
     GEOMEAN(IF($I$200:$R$200=2,(I32:R32)+0.0001,""))))))</f>
        <v>0</v>
      </c>
      <c r="H32" s="149" t="s">
        <v>60</v>
      </c>
      <c r="I32" s="96">
        <v>6.9377990430622001</v>
      </c>
      <c r="J32" s="96" t="s">
        <v>494</v>
      </c>
      <c r="K32" s="191">
        <v>3</v>
      </c>
      <c r="L32" s="193" t="s">
        <v>494</v>
      </c>
      <c r="M32" s="193"/>
      <c r="N32" s="193"/>
      <c r="O32" s="161"/>
      <c r="P32" s="161"/>
      <c r="Q32" s="161"/>
      <c r="R32" s="160"/>
      <c r="S32" s="160"/>
      <c r="T32" s="197"/>
      <c r="U32" s="197"/>
      <c r="V32" s="197"/>
      <c r="W32" s="197"/>
      <c r="X32" s="197"/>
      <c r="Y32" s="197"/>
      <c r="Z32" s="197"/>
      <c r="AA32" s="197"/>
      <c r="AB32" s="38"/>
    </row>
    <row r="33" spans="1:28" x14ac:dyDescent="0.2">
      <c r="A33" s="92">
        <v>28</v>
      </c>
      <c r="B33" s="92" t="s">
        <v>61</v>
      </c>
      <c r="C33" s="92" t="s">
        <v>62</v>
      </c>
      <c r="D33" s="93" t="str">
        <f t="shared" si="1"/>
        <v/>
      </c>
      <c r="E33" s="96">
        <f>IF(Options!$D$24 = 1, MAX(F33, G33),
IF(Options!$D$25 = 1, AVERAGE(F33,G33),
IF(Options!$D$26 = 1, IFERROR(GEOMEAN(F33, G33), MAX(F33, G33)))))</f>
        <v>10</v>
      </c>
      <c r="F33" s="96" cm="1">
        <f t="array" ref="F33">IF(Options!$D$18=1, IFERROR(MAX(IF($I$199:$R$199=1,(I33:R33),"")),
     MAX(IF($I$199:$R$199=2,(I33:R33),""))),
IF(Options!$D$19=1, IFERROR(AVERAGE(IF($I$199:$R$199=1,(I33:R33),"")),
     AVERAGE(IF($I$199:$R$199=2,(I33:R33),""))),
IF(Options!$D$20=1, IFERROR(GEOMEAN(IF($I$199:$R$199=1,(I33:R33)+0.0001,"")),
     GEOMEAN(IF($I$199:$R$199=2,(I33:R33)+0.0001,""))))))</f>
        <v>10</v>
      </c>
      <c r="G33" s="96" cm="1">
        <f t="array" ref="G33">IF(Options!$D$18=1, IFERROR(MAX(IF($I$200:$R$200=1,(I33:R33),"")),
     MAX(IF($I$200:$R$200=2,(I33:R33),""))),
IF(Options!$D$19=1, IFERROR(AVERAGE(IF($I$200:$R$200=1,(I33:R33),"")),
     AVERAGE(IF($I$200:$R$200=2,(I33:R33),""))),
IF(Options!$D$20=1, IFERROR(GEOMEAN(IF($I$200:$R$200=1,(I33:R33)+0.0001,"")),
     GEOMEAN(IF($I$200:$R$200=2,(I33:R33)+0.0001,""))))))</f>
        <v>10</v>
      </c>
      <c r="H33" s="149" t="s">
        <v>62</v>
      </c>
      <c r="I33" s="96">
        <v>10</v>
      </c>
      <c r="J33" s="96" t="s">
        <v>494</v>
      </c>
      <c r="K33" s="191" t="s">
        <v>494</v>
      </c>
      <c r="L33" s="193">
        <v>10</v>
      </c>
      <c r="M33" s="193"/>
      <c r="N33" s="193"/>
      <c r="O33" s="161"/>
      <c r="P33" s="161"/>
      <c r="Q33" s="161"/>
      <c r="R33" s="160"/>
      <c r="S33" s="160"/>
      <c r="T33" s="197"/>
      <c r="U33" s="197"/>
      <c r="V33" s="197"/>
      <c r="W33" s="197"/>
      <c r="X33" s="197"/>
      <c r="Y33" s="197"/>
      <c r="Z33" s="197"/>
      <c r="AA33" s="197"/>
      <c r="AB33" s="38"/>
    </row>
    <row r="34" spans="1:28" x14ac:dyDescent="0.2">
      <c r="A34" s="92">
        <v>29</v>
      </c>
      <c r="B34" s="92" t="s">
        <v>63</v>
      </c>
      <c r="C34" s="92" t="s">
        <v>64</v>
      </c>
      <c r="D34" s="93" t="str">
        <f t="shared" si="1"/>
        <v/>
      </c>
      <c r="E34" s="96">
        <f>IF(Options!$D$24 = 1, MAX(F34, G34),
IF(Options!$D$25 = 1, AVERAGE(F34,G34),
IF(Options!$D$26 = 1, IFERROR(GEOMEAN(F34, G34), MAX(F34, G34)))))</f>
        <v>0.83732057416267802</v>
      </c>
      <c r="F34" s="96" cm="1">
        <f t="array" ref="F34">IF(Options!$D$18=1, IFERROR(MAX(IF($I$199:$R$199=1,(I34:R34),"")),
     MAX(IF($I$199:$R$199=2,(I34:R34),""))),
IF(Options!$D$19=1, IFERROR(AVERAGE(IF($I$199:$R$199=1,(I34:R34),"")),
     AVERAGE(IF($I$199:$R$199=2,(I34:R34),""))),
IF(Options!$D$20=1, IFERROR(GEOMEAN(IF($I$199:$R$199=1,(I34:R34)+0.0001,"")),
     GEOMEAN(IF($I$199:$R$199=2,(I34:R34)+0.0001,""))))))</f>
        <v>0.83732057416267802</v>
      </c>
      <c r="G34" s="96" cm="1">
        <f t="array" ref="G34">IF(Options!$D$18=1, IFERROR(MAX(IF($I$200:$R$200=1,(I34:R34),"")),
     MAX(IF($I$200:$R$200=2,(I34:R34),""))),
IF(Options!$D$19=1, IFERROR(AVERAGE(IF($I$200:$R$200=1,(I34:R34),"")),
     AVERAGE(IF($I$200:$R$200=2,(I34:R34),""))),
IF(Options!$D$20=1, IFERROR(GEOMEAN(IF($I$200:$R$200=1,(I34:R34)+0.0001,"")),
     GEOMEAN(IF($I$200:$R$200=2,(I34:R34)+0.0001,""))))))</f>
        <v>0</v>
      </c>
      <c r="H34" s="149" t="s">
        <v>64</v>
      </c>
      <c r="I34" s="96">
        <v>0.83732057416267802</v>
      </c>
      <c r="J34" s="96" t="s">
        <v>494</v>
      </c>
      <c r="K34" s="191">
        <v>3</v>
      </c>
      <c r="L34" s="193" t="s">
        <v>494</v>
      </c>
      <c r="M34" s="193"/>
      <c r="N34" s="193"/>
      <c r="O34" s="161"/>
      <c r="P34" s="161"/>
      <c r="Q34" s="161"/>
      <c r="R34" s="160"/>
      <c r="S34" s="160"/>
      <c r="T34" s="197"/>
      <c r="U34" s="197"/>
      <c r="V34" s="197"/>
      <c r="W34" s="197"/>
      <c r="X34" s="197"/>
      <c r="Y34" s="197"/>
      <c r="Z34" s="197"/>
      <c r="AA34" s="197"/>
      <c r="AB34" s="38"/>
    </row>
    <row r="35" spans="1:28" x14ac:dyDescent="0.2">
      <c r="A35" s="92">
        <v>30</v>
      </c>
      <c r="B35" s="92" t="s">
        <v>65</v>
      </c>
      <c r="C35" s="92" t="s">
        <v>66</v>
      </c>
      <c r="D35" s="93" t="str">
        <f t="shared" si="1"/>
        <v/>
      </c>
      <c r="E35" s="96">
        <f>IF(Options!$D$24 = 1, MAX(F35, G35),
IF(Options!$D$25 = 1, AVERAGE(F35,G35),
IF(Options!$D$26 = 1, IFERROR(GEOMEAN(F35, G35), MAX(F35, G35)))))</f>
        <v>0</v>
      </c>
      <c r="F35" s="96" cm="1">
        <f t="array" ref="F35">IF(Options!$D$18=1, IFERROR(MAX(IF($I$199:$R$199=1,(I35:R35),"")),
     MAX(IF($I$199:$R$199=2,(I35:R35),""))),
IF(Options!$D$19=1, IFERROR(AVERAGE(IF($I$199:$R$199=1,(I35:R35),"")),
     AVERAGE(IF($I$199:$R$199=2,(I35:R35),""))),
IF(Options!$D$20=1, IFERROR(GEOMEAN(IF($I$199:$R$199=1,(I35:R35)+0.0001,"")),
     GEOMEAN(IF($I$199:$R$199=2,(I35:R35)+0.0001,""))))))</f>
        <v>0</v>
      </c>
      <c r="G35" s="96" cm="1">
        <f t="array" ref="G35">IF(Options!$D$18=1, IFERROR(MAX(IF($I$200:$R$200=1,(I35:R35),"")),
     MAX(IF($I$200:$R$200=2,(I35:R35),""))),
IF(Options!$D$19=1, IFERROR(AVERAGE(IF($I$200:$R$200=1,(I35:R35),"")),
     AVERAGE(IF($I$200:$R$200=2,(I35:R35),""))),
IF(Options!$D$20=1, IFERROR(GEOMEAN(IF($I$200:$R$200=1,(I35:R35)+0.0001,"")),
     GEOMEAN(IF($I$200:$R$200=2,(I35:R35)+0.0001,""))))))</f>
        <v>0</v>
      </c>
      <c r="H35" s="149" t="s">
        <v>66</v>
      </c>
      <c r="I35" s="96">
        <v>0</v>
      </c>
      <c r="J35" s="96" t="s">
        <v>494</v>
      </c>
      <c r="K35" s="191">
        <v>1</v>
      </c>
      <c r="L35" s="193" t="s">
        <v>494</v>
      </c>
      <c r="M35" s="193"/>
      <c r="N35" s="193"/>
      <c r="O35" s="161"/>
      <c r="P35" s="161"/>
      <c r="Q35" s="161"/>
      <c r="R35" s="160"/>
      <c r="S35" s="160"/>
      <c r="T35" s="197"/>
      <c r="U35" s="197"/>
      <c r="V35" s="197"/>
      <c r="W35" s="197"/>
      <c r="X35" s="197"/>
      <c r="Y35" s="197"/>
      <c r="Z35" s="197"/>
      <c r="AA35" s="197"/>
      <c r="AB35" s="38"/>
    </row>
    <row r="36" spans="1:28" x14ac:dyDescent="0.2">
      <c r="A36" s="92">
        <v>31</v>
      </c>
      <c r="B36" s="92" t="s">
        <v>67</v>
      </c>
      <c r="C36" s="92" t="s">
        <v>68</v>
      </c>
      <c r="D36" s="93" t="str">
        <f t="shared" si="1"/>
        <v/>
      </c>
      <c r="E36" s="96">
        <f>IF(Options!$D$24 = 1, MAX(F36, G36),
IF(Options!$D$25 = 1, AVERAGE(F36,G36),
IF(Options!$D$26 = 1, IFERROR(GEOMEAN(F36, G36), MAX(F36, G36)))))</f>
        <v>3.42105263157895</v>
      </c>
      <c r="F36" s="96" cm="1">
        <f t="array" ref="F36">IF(Options!$D$18=1, IFERROR(MAX(IF($I$199:$R$199=1,(I36:R36),"")),
     MAX(IF($I$199:$R$199=2,(I36:R36),""))),
IF(Options!$D$19=1, IFERROR(AVERAGE(IF($I$199:$R$199=1,(I36:R36),"")),
     AVERAGE(IF($I$199:$R$199=2,(I36:R36),""))),
IF(Options!$D$20=1, IFERROR(GEOMEAN(IF($I$199:$R$199=1,(I36:R36)+0.0001,"")),
     GEOMEAN(IF($I$199:$R$199=2,(I36:R36)+0.0001,""))))))</f>
        <v>3.42105263157895</v>
      </c>
      <c r="G36" s="96" cm="1">
        <f t="array" ref="G36">IF(Options!$D$18=1, IFERROR(MAX(IF($I$200:$R$200=1,(I36:R36),"")),
     MAX(IF($I$200:$R$200=2,(I36:R36),""))),
IF(Options!$D$19=1, IFERROR(AVERAGE(IF($I$200:$R$200=1,(I36:R36),"")),
     AVERAGE(IF($I$200:$R$200=2,(I36:R36),""))),
IF(Options!$D$20=1, IFERROR(GEOMEAN(IF($I$200:$R$200=1,(I36:R36)+0.0001,"")),
     GEOMEAN(IF($I$200:$R$200=2,(I36:R36)+0.0001,""))))))</f>
        <v>0</v>
      </c>
      <c r="H36" s="149" t="s">
        <v>68</v>
      </c>
      <c r="I36" s="96">
        <v>3.42105263157895</v>
      </c>
      <c r="J36" s="96" t="s">
        <v>494</v>
      </c>
      <c r="K36" s="191">
        <v>5</v>
      </c>
      <c r="L36" s="193" t="s">
        <v>494</v>
      </c>
      <c r="M36" s="193"/>
      <c r="N36" s="193"/>
      <c r="O36" s="161"/>
      <c r="P36" s="161"/>
      <c r="Q36" s="161"/>
      <c r="R36" s="160"/>
      <c r="S36" s="160"/>
      <c r="T36" s="197"/>
      <c r="U36" s="197"/>
      <c r="V36" s="197"/>
      <c r="W36" s="197"/>
      <c r="X36" s="197"/>
      <c r="Y36" s="197"/>
      <c r="Z36" s="197"/>
      <c r="AA36" s="197"/>
      <c r="AB36" s="38"/>
    </row>
    <row r="37" spans="1:28" x14ac:dyDescent="0.2">
      <c r="A37" s="92">
        <v>32</v>
      </c>
      <c r="B37" s="92" t="s">
        <v>69</v>
      </c>
      <c r="C37" s="92" t="s">
        <v>70</v>
      </c>
      <c r="D37" s="93" t="str">
        <f t="shared" si="1"/>
        <v/>
      </c>
      <c r="E37" s="96">
        <f>IF(Options!$D$24 = 1, MAX(F37, G37),
IF(Options!$D$25 = 1, AVERAGE(F37,G37),
IF(Options!$D$26 = 1, IFERROR(GEOMEAN(F37, G37), MAX(F37, G37)))))</f>
        <v>2.9186602870813401</v>
      </c>
      <c r="F37" s="96" cm="1">
        <f t="array" ref="F37">IF(Options!$D$18=1, IFERROR(MAX(IF($I$199:$R$199=1,(I37:R37),"")),
     MAX(IF($I$199:$R$199=2,(I37:R37),""))),
IF(Options!$D$19=1, IFERROR(AVERAGE(IF($I$199:$R$199=1,(I37:R37),"")),
     AVERAGE(IF($I$199:$R$199=2,(I37:R37),""))),
IF(Options!$D$20=1, IFERROR(GEOMEAN(IF($I$199:$R$199=1,(I37:R37)+0.0001,"")),
     GEOMEAN(IF($I$199:$R$199=2,(I37:R37)+0.0001,""))))))</f>
        <v>2.9186602870813401</v>
      </c>
      <c r="G37" s="96" cm="1">
        <f t="array" ref="G37">IF(Options!$D$18=1, IFERROR(MAX(IF($I$200:$R$200=1,(I37:R37),"")),
     MAX(IF($I$200:$R$200=2,(I37:R37),""))),
IF(Options!$D$19=1, IFERROR(AVERAGE(IF($I$200:$R$200=1,(I37:R37),"")),
     AVERAGE(IF($I$200:$R$200=2,(I37:R37),""))),
IF(Options!$D$20=1, IFERROR(GEOMEAN(IF($I$200:$R$200=1,(I37:R37)+0.0001,"")),
     GEOMEAN(IF($I$200:$R$200=2,(I37:R37)+0.0001,""))))))</f>
        <v>0</v>
      </c>
      <c r="H37" s="149" t="s">
        <v>70</v>
      </c>
      <c r="I37" s="96">
        <v>2.9186602870813401</v>
      </c>
      <c r="J37" s="96" t="s">
        <v>494</v>
      </c>
      <c r="K37" s="191">
        <v>5</v>
      </c>
      <c r="L37" s="193" t="s">
        <v>494</v>
      </c>
      <c r="M37" s="193"/>
      <c r="N37" s="193"/>
      <c r="O37" s="161"/>
      <c r="P37" s="161"/>
      <c r="Q37" s="161"/>
      <c r="R37" s="160"/>
      <c r="S37" s="160"/>
      <c r="T37" s="197"/>
      <c r="U37" s="197"/>
      <c r="V37" s="197"/>
      <c r="W37" s="197"/>
      <c r="X37" s="197"/>
      <c r="Y37" s="197"/>
      <c r="Z37" s="197"/>
      <c r="AA37" s="197"/>
      <c r="AB37" s="38"/>
    </row>
    <row r="38" spans="1:28" x14ac:dyDescent="0.2">
      <c r="A38" s="92">
        <v>33</v>
      </c>
      <c r="B38" s="92" t="s">
        <v>71</v>
      </c>
      <c r="C38" s="92" t="s">
        <v>72</v>
      </c>
      <c r="D38" s="93" t="str">
        <f t="shared" si="1"/>
        <v/>
      </c>
      <c r="E38" s="96">
        <f>IF(Options!$D$24 = 1, MAX(F38, G38),
IF(Options!$D$25 = 1, AVERAGE(F38,G38),
IF(Options!$D$26 = 1, IFERROR(GEOMEAN(F38, G38), MAX(F38, G38)))))</f>
        <v>7.2966507177033497</v>
      </c>
      <c r="F38" s="96" cm="1">
        <f t="array" ref="F38">IF(Options!$D$18=1, IFERROR(MAX(IF($I$199:$R$199=1,(I38:R38),"")),
     MAX(IF($I$199:$R$199=2,(I38:R38),""))),
IF(Options!$D$19=1, IFERROR(AVERAGE(IF($I$199:$R$199=1,(I38:R38),"")),
     AVERAGE(IF($I$199:$R$199=2,(I38:R38),""))),
IF(Options!$D$20=1, IFERROR(GEOMEAN(IF($I$199:$R$199=1,(I38:R38)+0.0001,"")),
     GEOMEAN(IF($I$199:$R$199=2,(I38:R38)+0.0001,""))))))</f>
        <v>7.2966507177033497</v>
      </c>
      <c r="G38" s="96" cm="1">
        <f t="array" ref="G38">IF(Options!$D$18=1, IFERROR(MAX(IF($I$200:$R$200=1,(I38:R38),"")),
     MAX(IF($I$200:$R$200=2,(I38:R38),""))),
IF(Options!$D$19=1, IFERROR(AVERAGE(IF($I$200:$R$200=1,(I38:R38),"")),
     AVERAGE(IF($I$200:$R$200=2,(I38:R38),""))),
IF(Options!$D$20=1, IFERROR(GEOMEAN(IF($I$200:$R$200=1,(I38:R38)+0.0001,"")),
     GEOMEAN(IF($I$200:$R$200=2,(I38:R38)+0.0001,""))))))</f>
        <v>0</v>
      </c>
      <c r="H38" s="149" t="s">
        <v>72</v>
      </c>
      <c r="I38" s="96">
        <v>7.2966507177033497</v>
      </c>
      <c r="J38" s="96" t="s">
        <v>494</v>
      </c>
      <c r="K38" s="191">
        <v>3</v>
      </c>
      <c r="L38" s="193" t="s">
        <v>494</v>
      </c>
      <c r="M38" s="193"/>
      <c r="N38" s="193"/>
      <c r="O38" s="161"/>
      <c r="P38" s="161"/>
      <c r="Q38" s="161"/>
      <c r="R38" s="160"/>
      <c r="S38" s="160"/>
      <c r="T38" s="197"/>
      <c r="U38" s="197"/>
      <c r="V38" s="197"/>
      <c r="W38" s="197"/>
      <c r="X38" s="197"/>
      <c r="Y38" s="197"/>
      <c r="Z38" s="197"/>
      <c r="AA38" s="197"/>
      <c r="AB38" s="38"/>
    </row>
    <row r="39" spans="1:28" x14ac:dyDescent="0.2">
      <c r="A39" s="92">
        <v>34</v>
      </c>
      <c r="B39" s="92" t="s">
        <v>73</v>
      </c>
      <c r="C39" s="92" t="s">
        <v>74</v>
      </c>
      <c r="D39" s="93" t="str">
        <f t="shared" si="1"/>
        <v/>
      </c>
      <c r="E39" s="96">
        <f>IF(Options!$D$24 = 1, MAX(F39, G39),
IF(Options!$D$25 = 1, AVERAGE(F39,G39),
IF(Options!$D$26 = 1, IFERROR(GEOMEAN(F39, G39), MAX(F39, G39)))))</f>
        <v>9.0188531930983498</v>
      </c>
      <c r="F39" s="96" cm="1">
        <f t="array" ref="F39">IF(Options!$D$18=1, IFERROR(MAX(IF($I$199:$R$199=1,(I39:R39),"")),
     MAX(IF($I$199:$R$199=2,(I39:R39),""))),
IF(Options!$D$19=1, IFERROR(AVERAGE(IF($I$199:$R$199=1,(I39:R39),"")),
     AVERAGE(IF($I$199:$R$199=2,(I39:R39),""))),
IF(Options!$D$20=1, IFERROR(GEOMEAN(IF($I$199:$R$199=1,(I39:R39)+0.0001,"")),
     GEOMEAN(IF($I$199:$R$199=2,(I39:R39)+0.0001,""))))))</f>
        <v>8.1339712918660307</v>
      </c>
      <c r="G39" s="96" cm="1">
        <f t="array" ref="G39">IF(Options!$D$18=1, IFERROR(MAX(IF($I$200:$R$200=1,(I39:R39),"")),
     MAX(IF($I$200:$R$200=2,(I39:R39),""))),
IF(Options!$D$19=1, IFERROR(AVERAGE(IF($I$200:$R$200=1,(I39:R39),"")),
     AVERAGE(IF($I$200:$R$200=2,(I39:R39),""))),
IF(Options!$D$20=1, IFERROR(GEOMEAN(IF($I$200:$R$200=1,(I39:R39)+0.0001,"")),
     GEOMEAN(IF($I$200:$R$200=2,(I39:R39)+0.0001,""))))))</f>
        <v>10</v>
      </c>
      <c r="H39" s="149" t="s">
        <v>74</v>
      </c>
      <c r="I39" s="96">
        <v>8.1339712918660307</v>
      </c>
      <c r="J39" s="96" t="s">
        <v>494</v>
      </c>
      <c r="K39" s="191" t="s">
        <v>494</v>
      </c>
      <c r="L39" s="193">
        <v>10</v>
      </c>
      <c r="M39" s="193"/>
      <c r="N39" s="193"/>
      <c r="O39" s="161"/>
      <c r="P39" s="161"/>
      <c r="Q39" s="161"/>
      <c r="R39" s="160"/>
      <c r="S39" s="160"/>
      <c r="T39" s="197"/>
      <c r="U39" s="197"/>
      <c r="V39" s="197"/>
      <c r="W39" s="197"/>
      <c r="X39" s="197"/>
      <c r="Y39" s="197"/>
      <c r="Z39" s="197"/>
      <c r="AA39" s="197"/>
      <c r="AB39" s="38"/>
    </row>
    <row r="40" spans="1:28" x14ac:dyDescent="0.2">
      <c r="A40" s="92">
        <v>35</v>
      </c>
      <c r="B40" s="92" t="s">
        <v>75</v>
      </c>
      <c r="C40" s="92" t="s">
        <v>76</v>
      </c>
      <c r="D40" s="93" t="str">
        <f t="shared" si="1"/>
        <v/>
      </c>
      <c r="E40" s="96">
        <f>IF(Options!$D$24 = 1, MAX(F40, G40),
IF(Options!$D$25 = 1, AVERAGE(F40,G40),
IF(Options!$D$26 = 1, IFERROR(GEOMEAN(F40, G40), MAX(F40, G40)))))</f>
        <v>10</v>
      </c>
      <c r="F40" s="96" cm="1">
        <f t="array" ref="F40">IF(Options!$D$18=1, IFERROR(MAX(IF($I$199:$R$199=1,(I40:R40),"")),
     MAX(IF($I$199:$R$199=2,(I40:R40),""))),
IF(Options!$D$19=1, IFERROR(AVERAGE(IF($I$199:$R$199=1,(I40:R40),"")),
     AVERAGE(IF($I$199:$R$199=2,(I40:R40),""))),
IF(Options!$D$20=1, IFERROR(GEOMEAN(IF($I$199:$R$199=1,(I40:R40)+0.0001,"")),
     GEOMEAN(IF($I$199:$R$199=2,(I40:R40)+0.0001,""))))))</f>
        <v>10</v>
      </c>
      <c r="G40" s="96" cm="1">
        <f t="array" ref="G40">IF(Options!$D$18=1, IFERROR(MAX(IF($I$200:$R$200=1,(I40:R40),"")),
     MAX(IF($I$200:$R$200=2,(I40:R40),""))),
IF(Options!$D$19=1, IFERROR(AVERAGE(IF($I$200:$R$200=1,(I40:R40),"")),
     AVERAGE(IF($I$200:$R$200=2,(I40:R40),""))),
IF(Options!$D$20=1, IFERROR(GEOMEAN(IF($I$200:$R$200=1,(I40:R40)+0.0001,"")),
     GEOMEAN(IF($I$200:$R$200=2,(I40:R40)+0.0001,""))))))</f>
        <v>10</v>
      </c>
      <c r="H40" s="149" t="s">
        <v>76</v>
      </c>
      <c r="I40" s="96">
        <v>10</v>
      </c>
      <c r="J40" s="96">
        <v>10</v>
      </c>
      <c r="K40" s="191" t="s">
        <v>494</v>
      </c>
      <c r="L40" s="193">
        <v>10</v>
      </c>
      <c r="M40" s="193"/>
      <c r="N40" s="193"/>
      <c r="O40" s="161"/>
      <c r="P40" s="161"/>
      <c r="Q40" s="161"/>
      <c r="R40" s="160"/>
      <c r="S40" s="160"/>
      <c r="T40" s="197"/>
      <c r="U40" s="197"/>
      <c r="V40" s="197"/>
      <c r="W40" s="197"/>
      <c r="X40" s="197"/>
      <c r="Y40" s="197"/>
      <c r="Z40" s="197"/>
      <c r="AA40" s="197"/>
      <c r="AB40" s="38"/>
    </row>
    <row r="41" spans="1:28" x14ac:dyDescent="0.2">
      <c r="A41" s="92">
        <v>36</v>
      </c>
      <c r="B41" s="92" t="s">
        <v>77</v>
      </c>
      <c r="C41" s="92" t="s">
        <v>78</v>
      </c>
      <c r="D41" s="93" t="str">
        <f t="shared" si="1"/>
        <v/>
      </c>
      <c r="E41" s="96">
        <f>IF(Options!$D$24 = 1, MAX(F41, G41),
IF(Options!$D$25 = 1, AVERAGE(F41,G41),
IF(Options!$D$26 = 1, IFERROR(GEOMEAN(F41, G41), MAX(F41, G41)))))</f>
        <v>10</v>
      </c>
      <c r="F41" s="96" cm="1">
        <f t="array" ref="F41">IF(Options!$D$18=1, IFERROR(MAX(IF($I$199:$R$199=1,(I41:R41),"")),
     MAX(IF($I$199:$R$199=2,(I41:R41),""))),
IF(Options!$D$19=1, IFERROR(AVERAGE(IF($I$199:$R$199=1,(I41:R41),"")),
     AVERAGE(IF($I$199:$R$199=2,(I41:R41),""))),
IF(Options!$D$20=1, IFERROR(GEOMEAN(IF($I$199:$R$199=1,(I41:R41)+0.0001,"")),
     GEOMEAN(IF($I$199:$R$199=2,(I41:R41)+0.0001,""))))))</f>
        <v>10</v>
      </c>
      <c r="G41" s="96" cm="1">
        <f t="array" ref="G41">IF(Options!$D$18=1, IFERROR(MAX(IF($I$200:$R$200=1,(I41:R41),"")),
     MAX(IF($I$200:$R$200=2,(I41:R41),""))),
IF(Options!$D$19=1, IFERROR(AVERAGE(IF($I$200:$R$200=1,(I41:R41),"")),
     AVERAGE(IF($I$200:$R$200=2,(I41:R41),""))),
IF(Options!$D$20=1, IFERROR(GEOMEAN(IF($I$200:$R$200=1,(I41:R41)+0.0001,"")),
     GEOMEAN(IF($I$200:$R$200=2,(I41:R41)+0.0001,""))))))</f>
        <v>0</v>
      </c>
      <c r="H41" s="149" t="s">
        <v>78</v>
      </c>
      <c r="I41" s="96">
        <v>10</v>
      </c>
      <c r="J41" s="96" t="s">
        <v>494</v>
      </c>
      <c r="K41" s="191" t="s">
        <v>494</v>
      </c>
      <c r="L41" s="193" t="s">
        <v>494</v>
      </c>
      <c r="M41" s="193"/>
      <c r="N41" s="193"/>
      <c r="O41" s="161"/>
      <c r="P41" s="161"/>
      <c r="Q41" s="161"/>
      <c r="R41" s="160"/>
      <c r="S41" s="160"/>
      <c r="T41" s="197"/>
      <c r="U41" s="197"/>
      <c r="V41" s="197"/>
      <c r="W41" s="197"/>
      <c r="X41" s="197"/>
      <c r="Y41" s="197"/>
      <c r="Z41" s="197"/>
      <c r="AA41" s="197"/>
      <c r="AB41" s="38"/>
    </row>
    <row r="42" spans="1:28" x14ac:dyDescent="0.2">
      <c r="A42" s="92">
        <v>37</v>
      </c>
      <c r="B42" s="92" t="s">
        <v>79</v>
      </c>
      <c r="C42" s="92" t="s">
        <v>80</v>
      </c>
      <c r="D42" s="93" t="str">
        <f>IF(H42 &lt;&gt; C42, "Countries don't match", "")</f>
        <v/>
      </c>
      <c r="E42" s="96">
        <f>IF(Options!$D$24 = 1, MAX(F42, G42),
IF(Options!$D$25 = 1, AVERAGE(F42,G42),
IF(Options!$D$26 = 1, IFERROR(GEOMEAN(F42, G42), MAX(F42, G42)))))</f>
        <v>5.0717703349282299</v>
      </c>
      <c r="F42" s="96" cm="1">
        <f t="array" ref="F42">IF(Options!$D$18=1, IFERROR(MAX(IF($I$199:$R$199=1,(I42:R42),"")),
     MAX(IF($I$199:$R$199=2,(I42:R42),""))),
IF(Options!$D$19=1, IFERROR(AVERAGE(IF($I$199:$R$199=1,(I42:R42),"")),
     AVERAGE(IF($I$199:$R$199=2,(I42:R42),""))),
IF(Options!$D$20=1, IFERROR(GEOMEAN(IF($I$199:$R$199=1,(I42:R42)+0.0001,"")),
     GEOMEAN(IF($I$199:$R$199=2,(I42:R42)+0.0001,""))))))</f>
        <v>5.0717703349282299</v>
      </c>
      <c r="G42" s="96" cm="1">
        <f t="array" ref="G42">IF(Options!$D$18=1, IFERROR(MAX(IF($I$200:$R$200=1,(I42:R42),"")),
     MAX(IF($I$200:$R$200=2,(I42:R42),""))),
IF(Options!$D$19=1, IFERROR(AVERAGE(IF($I$200:$R$200=1,(I42:R42),"")),
     AVERAGE(IF($I$200:$R$200=2,(I42:R42),""))),
IF(Options!$D$20=1, IFERROR(GEOMEAN(IF($I$200:$R$200=1,(I42:R42)+0.0001,"")),
     GEOMEAN(IF($I$200:$R$200=2,(I42:R42)+0.0001,""))))))</f>
        <v>0</v>
      </c>
      <c r="H42" s="149" t="s">
        <v>80</v>
      </c>
      <c r="I42" s="96">
        <v>5.0717703349282299</v>
      </c>
      <c r="J42" s="96" t="s">
        <v>494</v>
      </c>
      <c r="K42" s="191">
        <v>5</v>
      </c>
      <c r="L42" s="193" t="s">
        <v>494</v>
      </c>
      <c r="M42" s="193"/>
      <c r="N42" s="193"/>
      <c r="O42" s="161"/>
      <c r="P42" s="161"/>
      <c r="Q42" s="161"/>
      <c r="R42" s="160"/>
      <c r="S42" s="160"/>
      <c r="T42" s="197"/>
      <c r="U42" s="197"/>
      <c r="V42" s="197"/>
      <c r="W42" s="197"/>
      <c r="X42" s="197"/>
      <c r="Y42" s="197"/>
      <c r="Z42" s="197"/>
      <c r="AA42" s="197"/>
      <c r="AB42" s="38"/>
    </row>
    <row r="43" spans="1:28" x14ac:dyDescent="0.2">
      <c r="A43" s="92">
        <v>38</v>
      </c>
      <c r="B43" s="92" t="s">
        <v>81</v>
      </c>
      <c r="C43" s="92" t="s">
        <v>82</v>
      </c>
      <c r="D43" s="93" t="str">
        <f t="shared" ref="D43:D106" si="2">IF(H43 &lt;&gt; C43, "Countries don't match", "")</f>
        <v/>
      </c>
      <c r="E43" s="96">
        <f>IF(Options!$D$24 = 1, MAX(F43, G43),
IF(Options!$D$25 = 1, AVERAGE(F43,G43),
IF(Options!$D$26 = 1, IFERROR(GEOMEAN(F43, G43), MAX(F43, G43)))))</f>
        <v>8.2296650717703397</v>
      </c>
      <c r="F43" s="96" cm="1">
        <f t="array" ref="F43">IF(Options!$D$18=1, IFERROR(MAX(IF($I$199:$R$199=1,(I43:R43),"")),
     MAX(IF($I$199:$R$199=2,(I43:R43),""))),
IF(Options!$D$19=1, IFERROR(AVERAGE(IF($I$199:$R$199=1,(I43:R43),"")),
     AVERAGE(IF($I$199:$R$199=2,(I43:R43),""))),
IF(Options!$D$20=1, IFERROR(GEOMEAN(IF($I$199:$R$199=1,(I43:R43)+0.0001,"")),
     GEOMEAN(IF($I$199:$R$199=2,(I43:R43)+0.0001,""))))))</f>
        <v>8.2296650717703397</v>
      </c>
      <c r="G43" s="96" cm="1">
        <f t="array" ref="G43">IF(Options!$D$18=1, IFERROR(MAX(IF($I$200:$R$200=1,(I43:R43),"")),
     MAX(IF($I$200:$R$200=2,(I43:R43),""))),
IF(Options!$D$19=1, IFERROR(AVERAGE(IF($I$200:$R$200=1,(I43:R43),"")),
     AVERAGE(IF($I$200:$R$200=2,(I43:R43),""))),
IF(Options!$D$20=1, IFERROR(GEOMEAN(IF($I$200:$R$200=1,(I43:R43)+0.0001,"")),
     GEOMEAN(IF($I$200:$R$200=2,(I43:R43)+0.0001,""))))))</f>
        <v>0</v>
      </c>
      <c r="H43" s="149" t="s">
        <v>82</v>
      </c>
      <c r="I43" s="96">
        <v>8.2296650717703397</v>
      </c>
      <c r="J43" s="96" t="s">
        <v>494</v>
      </c>
      <c r="K43" s="191" t="s">
        <v>494</v>
      </c>
      <c r="L43" s="193" t="s">
        <v>494</v>
      </c>
      <c r="M43" s="193"/>
      <c r="N43" s="193"/>
      <c r="O43" s="161"/>
      <c r="P43" s="161"/>
      <c r="Q43" s="161"/>
      <c r="R43" s="160"/>
      <c r="S43" s="160"/>
      <c r="T43" s="197"/>
      <c r="U43" s="197"/>
      <c r="V43" s="197"/>
      <c r="W43" s="197"/>
      <c r="X43" s="197"/>
      <c r="Y43" s="197"/>
      <c r="Z43" s="197"/>
      <c r="AA43" s="197"/>
      <c r="AB43" s="38"/>
    </row>
    <row r="44" spans="1:28" x14ac:dyDescent="0.2">
      <c r="A44" s="92">
        <v>39</v>
      </c>
      <c r="B44" s="92" t="s">
        <v>83</v>
      </c>
      <c r="C44" s="92" t="s">
        <v>84</v>
      </c>
      <c r="D44" s="93" t="str">
        <f t="shared" si="2"/>
        <v/>
      </c>
      <c r="E44" s="96">
        <f>IF(Options!$D$24 = 1, MAX(F44, G44),
IF(Options!$D$25 = 1, AVERAGE(F44,G44),
IF(Options!$D$26 = 1, IFERROR(GEOMEAN(F44, G44), MAX(F44, G44)))))</f>
        <v>6.3636363636363598</v>
      </c>
      <c r="F44" s="96" cm="1">
        <f t="array" ref="F44">IF(Options!$D$18=1, IFERROR(MAX(IF($I$199:$R$199=1,(I44:R44),"")),
     MAX(IF($I$199:$R$199=2,(I44:R44),""))),
IF(Options!$D$19=1, IFERROR(AVERAGE(IF($I$199:$R$199=1,(I44:R44),"")),
     AVERAGE(IF($I$199:$R$199=2,(I44:R44),""))),
IF(Options!$D$20=1, IFERROR(GEOMEAN(IF($I$199:$R$199=1,(I44:R44)+0.0001,"")),
     GEOMEAN(IF($I$199:$R$199=2,(I44:R44)+0.0001,""))))))</f>
        <v>6.3636363636363598</v>
      </c>
      <c r="G44" s="96" cm="1">
        <f t="array" ref="G44">IF(Options!$D$18=1, IFERROR(MAX(IF($I$200:$R$200=1,(I44:R44),"")),
     MAX(IF($I$200:$R$200=2,(I44:R44),""))),
IF(Options!$D$19=1, IFERROR(AVERAGE(IF($I$200:$R$200=1,(I44:R44),"")),
     AVERAGE(IF($I$200:$R$200=2,(I44:R44),""))),
IF(Options!$D$20=1, IFERROR(GEOMEAN(IF($I$200:$R$200=1,(I44:R44)+0.0001,"")),
     GEOMEAN(IF($I$200:$R$200=2,(I44:R44)+0.0001,""))))))</f>
        <v>0</v>
      </c>
      <c r="H44" s="149" t="s">
        <v>84</v>
      </c>
      <c r="I44" s="96">
        <v>6.3636363636363598</v>
      </c>
      <c r="J44" s="96" t="s">
        <v>494</v>
      </c>
      <c r="K44" s="191">
        <v>3</v>
      </c>
      <c r="L44" s="193" t="s">
        <v>494</v>
      </c>
      <c r="M44" s="193"/>
      <c r="N44" s="193"/>
      <c r="O44" s="161"/>
      <c r="P44" s="161"/>
      <c r="Q44" s="161"/>
      <c r="R44" s="160"/>
      <c r="S44" s="160"/>
      <c r="T44" s="197"/>
      <c r="U44" s="197"/>
      <c r="V44" s="197"/>
      <c r="W44" s="197"/>
      <c r="X44" s="197"/>
      <c r="Y44" s="197"/>
      <c r="Z44" s="197"/>
      <c r="AA44" s="197"/>
      <c r="AB44" s="38"/>
    </row>
    <row r="45" spans="1:28" x14ac:dyDescent="0.2">
      <c r="A45" s="92">
        <v>40</v>
      </c>
      <c r="B45" s="92" t="s">
        <v>85</v>
      </c>
      <c r="C45" s="92" t="s">
        <v>86</v>
      </c>
      <c r="D45" s="93" t="str">
        <f t="shared" si="2"/>
        <v/>
      </c>
      <c r="E45" s="96">
        <f>IF(Options!$D$24 = 1, MAX(F45, G45),
IF(Options!$D$25 = 1, AVERAGE(F45,G45),
IF(Options!$D$26 = 1, IFERROR(GEOMEAN(F45, G45), MAX(F45, G45)))))</f>
        <v>3.3971291866028701</v>
      </c>
      <c r="F45" s="96" cm="1">
        <f t="array" ref="F45">IF(Options!$D$18=1, IFERROR(MAX(IF($I$199:$R$199=1,(I45:R45),"")),
     MAX(IF($I$199:$R$199=2,(I45:R45),""))),
IF(Options!$D$19=1, IFERROR(AVERAGE(IF($I$199:$R$199=1,(I45:R45),"")),
     AVERAGE(IF($I$199:$R$199=2,(I45:R45),""))),
IF(Options!$D$20=1, IFERROR(GEOMEAN(IF($I$199:$R$199=1,(I45:R45)+0.0001,"")),
     GEOMEAN(IF($I$199:$R$199=2,(I45:R45)+0.0001,""))))))</f>
        <v>3.3971291866028701</v>
      </c>
      <c r="G45" s="96" cm="1">
        <f t="array" ref="G45">IF(Options!$D$18=1, IFERROR(MAX(IF($I$200:$R$200=1,(I45:R45),"")),
     MAX(IF($I$200:$R$200=2,(I45:R45),""))),
IF(Options!$D$19=1, IFERROR(AVERAGE(IF($I$200:$R$200=1,(I45:R45),"")),
     AVERAGE(IF($I$200:$R$200=2,(I45:R45),""))),
IF(Options!$D$20=1, IFERROR(GEOMEAN(IF($I$200:$R$200=1,(I45:R45)+0.0001,"")),
     GEOMEAN(IF($I$200:$R$200=2,(I45:R45)+0.0001,""))))))</f>
        <v>0</v>
      </c>
      <c r="H45" s="149" t="s">
        <v>86</v>
      </c>
      <c r="I45" s="96">
        <v>3.3971291866028701</v>
      </c>
      <c r="J45" s="96" t="s">
        <v>494</v>
      </c>
      <c r="K45" s="191">
        <v>1</v>
      </c>
      <c r="L45" s="193" t="s">
        <v>494</v>
      </c>
      <c r="M45" s="193"/>
      <c r="N45" s="193"/>
      <c r="O45" s="161"/>
      <c r="P45" s="161"/>
      <c r="Q45" s="161"/>
      <c r="R45" s="160"/>
      <c r="S45" s="160"/>
      <c r="T45" s="197"/>
      <c r="U45" s="197"/>
      <c r="V45" s="197"/>
      <c r="W45" s="197"/>
      <c r="X45" s="197"/>
      <c r="Y45" s="197"/>
      <c r="Z45" s="197"/>
      <c r="AA45" s="197"/>
      <c r="AB45" s="38"/>
    </row>
    <row r="46" spans="1:28" x14ac:dyDescent="0.2">
      <c r="A46" s="92">
        <v>41</v>
      </c>
      <c r="B46" s="92" t="s">
        <v>87</v>
      </c>
      <c r="C46" s="92" t="s">
        <v>88</v>
      </c>
      <c r="D46" s="93" t="str">
        <f t="shared" si="2"/>
        <v/>
      </c>
      <c r="E46" s="96">
        <f>IF(Options!$D$24 = 1, MAX(F46, G46),
IF(Options!$D$25 = 1, AVERAGE(F46,G46),
IF(Options!$D$26 = 1, IFERROR(GEOMEAN(F46, G46), MAX(F46, G46)))))</f>
        <v>4.3301435406698596</v>
      </c>
      <c r="F46" s="96" cm="1">
        <f t="array" ref="F46">IF(Options!$D$18=1, IFERROR(MAX(IF($I$199:$R$199=1,(I46:R46),"")),
     MAX(IF($I$199:$R$199=2,(I46:R46),""))),
IF(Options!$D$19=1, IFERROR(AVERAGE(IF($I$199:$R$199=1,(I46:R46),"")),
     AVERAGE(IF($I$199:$R$199=2,(I46:R46),""))),
IF(Options!$D$20=1, IFERROR(GEOMEAN(IF($I$199:$R$199=1,(I46:R46)+0.0001,"")),
     GEOMEAN(IF($I$199:$R$199=2,(I46:R46)+0.0001,""))))))</f>
        <v>4.3301435406698596</v>
      </c>
      <c r="G46" s="96" cm="1">
        <f t="array" ref="G46">IF(Options!$D$18=1, IFERROR(MAX(IF($I$200:$R$200=1,(I46:R46),"")),
     MAX(IF($I$200:$R$200=2,(I46:R46),""))),
IF(Options!$D$19=1, IFERROR(AVERAGE(IF($I$200:$R$200=1,(I46:R46),"")),
     AVERAGE(IF($I$200:$R$200=2,(I46:R46),""))),
IF(Options!$D$20=1, IFERROR(GEOMEAN(IF($I$200:$R$200=1,(I46:R46)+0.0001,"")),
     GEOMEAN(IF($I$200:$R$200=2,(I46:R46)+0.0001,""))))))</f>
        <v>0</v>
      </c>
      <c r="H46" s="149" t="s">
        <v>88</v>
      </c>
      <c r="I46" s="96">
        <v>4.3301435406698596</v>
      </c>
      <c r="J46" s="96" t="s">
        <v>494</v>
      </c>
      <c r="K46" s="191" t="s">
        <v>494</v>
      </c>
      <c r="L46" s="193" t="s">
        <v>494</v>
      </c>
      <c r="M46" s="193"/>
      <c r="N46" s="193"/>
      <c r="O46" s="161"/>
      <c r="P46" s="161"/>
      <c r="Q46" s="161"/>
      <c r="R46" s="160"/>
      <c r="S46" s="160"/>
      <c r="T46" s="197"/>
      <c r="U46" s="197"/>
      <c r="V46" s="197"/>
      <c r="W46" s="197"/>
      <c r="X46" s="197"/>
      <c r="Y46" s="197"/>
      <c r="Z46" s="197"/>
      <c r="AA46" s="197"/>
      <c r="AB46" s="38"/>
    </row>
    <row r="47" spans="1:28" x14ac:dyDescent="0.2">
      <c r="A47" s="92">
        <v>42</v>
      </c>
      <c r="B47" s="92" t="s">
        <v>89</v>
      </c>
      <c r="C47" s="92" t="s">
        <v>90</v>
      </c>
      <c r="D47" s="93" t="str">
        <f t="shared" si="2"/>
        <v/>
      </c>
      <c r="E47" s="96">
        <f>IF(Options!$D$24 = 1, MAX(F47, G47),
IF(Options!$D$25 = 1, AVERAGE(F47,G47),
IF(Options!$D$26 = 1, IFERROR(GEOMEAN(F47, G47), MAX(F47, G47)))))</f>
        <v>2.12918660287081</v>
      </c>
      <c r="F47" s="96" cm="1">
        <f t="array" ref="F47">IF(Options!$D$18=1, IFERROR(MAX(IF($I$199:$R$199=1,(I47:R47),"")),
     MAX(IF($I$199:$R$199=2,(I47:R47),""))),
IF(Options!$D$19=1, IFERROR(AVERAGE(IF($I$199:$R$199=1,(I47:R47),"")),
     AVERAGE(IF($I$199:$R$199=2,(I47:R47),""))),
IF(Options!$D$20=1, IFERROR(GEOMEAN(IF($I$199:$R$199=1,(I47:R47)+0.0001,"")),
     GEOMEAN(IF($I$199:$R$199=2,(I47:R47)+0.0001,""))))))</f>
        <v>2.12918660287081</v>
      </c>
      <c r="G47" s="96" cm="1">
        <f t="array" ref="G47">IF(Options!$D$18=1, IFERROR(MAX(IF($I$200:$R$200=1,(I47:R47),"")),
     MAX(IF($I$200:$R$200=2,(I47:R47),""))),
IF(Options!$D$19=1, IFERROR(AVERAGE(IF($I$200:$R$200=1,(I47:R47),"")),
     AVERAGE(IF($I$200:$R$200=2,(I47:R47),""))),
IF(Options!$D$20=1, IFERROR(GEOMEAN(IF($I$200:$R$200=1,(I47:R47)+0.0001,"")),
     GEOMEAN(IF($I$200:$R$200=2,(I47:R47)+0.0001,""))))))</f>
        <v>0</v>
      </c>
      <c r="H47" s="149" t="s">
        <v>90</v>
      </c>
      <c r="I47" s="96">
        <v>2.12918660287081</v>
      </c>
      <c r="J47" s="96" t="s">
        <v>494</v>
      </c>
      <c r="K47" s="191">
        <v>1</v>
      </c>
      <c r="L47" s="193" t="s">
        <v>494</v>
      </c>
      <c r="M47" s="193"/>
      <c r="N47" s="193"/>
      <c r="O47" s="161"/>
      <c r="P47" s="161"/>
      <c r="Q47" s="161"/>
      <c r="R47" s="160"/>
      <c r="S47" s="160"/>
      <c r="T47" s="197"/>
      <c r="U47" s="197"/>
      <c r="V47" s="197"/>
      <c r="W47" s="197"/>
      <c r="X47" s="197"/>
      <c r="Y47" s="197"/>
      <c r="Z47" s="197"/>
      <c r="AA47" s="197"/>
      <c r="AB47" s="38"/>
    </row>
    <row r="48" spans="1:28" x14ac:dyDescent="0.2">
      <c r="A48" s="92">
        <v>43</v>
      </c>
      <c r="B48" s="92" t="s">
        <v>91</v>
      </c>
      <c r="C48" s="92" t="s">
        <v>92</v>
      </c>
      <c r="D48" s="93" t="str">
        <f t="shared" si="2"/>
        <v/>
      </c>
      <c r="E48" s="96">
        <f>IF(Options!$D$24 = 1, MAX(F48, G48),
IF(Options!$D$25 = 1, AVERAGE(F48,G48),
IF(Options!$D$26 = 1, IFERROR(GEOMEAN(F48, G48), MAX(F48, G48)))))</f>
        <v>0</v>
      </c>
      <c r="F48" s="96" cm="1">
        <f t="array" ref="F48">IF(Options!$D$18=1, IFERROR(MAX(IF($I$199:$R$199=1,(I48:R48),"")),
     MAX(IF($I$199:$R$199=2,(I48:R48),""))),
IF(Options!$D$19=1, IFERROR(AVERAGE(IF($I$199:$R$199=1,(I48:R48),"")),
     AVERAGE(IF($I$199:$R$199=2,(I48:R48),""))),
IF(Options!$D$20=1, IFERROR(GEOMEAN(IF($I$199:$R$199=1,(I48:R48)+0.0001,"")),
     GEOMEAN(IF($I$199:$R$199=2,(I48:R48)+0.0001,""))))))</f>
        <v>0</v>
      </c>
      <c r="G48" s="96" cm="1">
        <f t="array" ref="G48">IF(Options!$D$18=1, IFERROR(MAX(IF($I$200:$R$200=1,(I48:R48),"")),
     MAX(IF($I$200:$R$200=2,(I48:R48),""))),
IF(Options!$D$19=1, IFERROR(AVERAGE(IF($I$200:$R$200=1,(I48:R48),"")),
     AVERAGE(IF($I$200:$R$200=2,(I48:R48),""))),
IF(Options!$D$20=1, IFERROR(GEOMEAN(IF($I$200:$R$200=1,(I48:R48)+0.0001,"")),
     GEOMEAN(IF($I$200:$R$200=2,(I48:R48)+0.0001,""))))))</f>
        <v>0</v>
      </c>
      <c r="H48" s="149" t="s">
        <v>92</v>
      </c>
      <c r="I48" s="96">
        <v>0</v>
      </c>
      <c r="J48" s="96" t="s">
        <v>494</v>
      </c>
      <c r="K48" s="191">
        <v>3</v>
      </c>
      <c r="L48" s="193" t="s">
        <v>494</v>
      </c>
      <c r="M48" s="193"/>
      <c r="N48" s="193"/>
      <c r="O48" s="161"/>
      <c r="P48" s="161"/>
      <c r="Q48" s="161"/>
      <c r="R48" s="160"/>
      <c r="S48" s="160"/>
      <c r="T48" s="197"/>
      <c r="U48" s="197"/>
      <c r="V48" s="197"/>
      <c r="W48" s="197"/>
      <c r="X48" s="197"/>
      <c r="Y48" s="197"/>
      <c r="Z48" s="197"/>
      <c r="AA48" s="197"/>
      <c r="AB48" s="38"/>
    </row>
    <row r="49" spans="1:28" x14ac:dyDescent="0.2">
      <c r="A49" s="92">
        <v>44</v>
      </c>
      <c r="B49" s="92" t="s">
        <v>93</v>
      </c>
      <c r="C49" s="92" t="s">
        <v>94</v>
      </c>
      <c r="D49" s="93" t="str">
        <f t="shared" si="2"/>
        <v/>
      </c>
      <c r="E49" s="96">
        <f>IF(Options!$D$24 = 1, MAX(F49, G49),
IF(Options!$D$25 = 1, AVERAGE(F49,G49),
IF(Options!$D$26 = 1, IFERROR(GEOMEAN(F49, G49), MAX(F49, G49)))))</f>
        <v>0</v>
      </c>
      <c r="F49" s="96" cm="1">
        <f t="array" ref="F49">IF(Options!$D$18=1, IFERROR(MAX(IF($I$199:$R$199=1,(I49:R49),"")),
     MAX(IF($I$199:$R$199=2,(I49:R49),""))),
IF(Options!$D$19=1, IFERROR(AVERAGE(IF($I$199:$R$199=1,(I49:R49),"")),
     AVERAGE(IF($I$199:$R$199=2,(I49:R49),""))),
IF(Options!$D$20=1, IFERROR(GEOMEAN(IF($I$199:$R$199=1,(I49:R49)+0.0001,"")),
     GEOMEAN(IF($I$199:$R$199=2,(I49:R49)+0.0001,""))))))</f>
        <v>0</v>
      </c>
      <c r="G49" s="96" cm="1">
        <f t="array" ref="G49">IF(Options!$D$18=1, IFERROR(MAX(IF($I$200:$R$200=1,(I49:R49),"")),
     MAX(IF($I$200:$R$200=2,(I49:R49),""))),
IF(Options!$D$19=1, IFERROR(AVERAGE(IF($I$200:$R$200=1,(I49:R49),"")),
     AVERAGE(IF($I$200:$R$200=2,(I49:R49),""))),
IF(Options!$D$20=1, IFERROR(GEOMEAN(IF($I$200:$R$200=1,(I49:R49)+0.0001,"")),
     GEOMEAN(IF($I$200:$R$200=2,(I49:R49)+0.0001,""))))))</f>
        <v>0</v>
      </c>
      <c r="H49" s="149" t="s">
        <v>94</v>
      </c>
      <c r="I49" s="96">
        <v>0</v>
      </c>
      <c r="J49" s="96" t="s">
        <v>494</v>
      </c>
      <c r="K49" s="191">
        <v>3</v>
      </c>
      <c r="L49" s="193" t="s">
        <v>494</v>
      </c>
      <c r="M49" s="193"/>
      <c r="N49" s="193"/>
      <c r="O49" s="161"/>
      <c r="P49" s="161"/>
      <c r="Q49" s="161"/>
      <c r="R49" s="160"/>
      <c r="S49" s="160"/>
      <c r="T49" s="197"/>
      <c r="U49" s="197"/>
      <c r="V49" s="197"/>
      <c r="W49" s="197"/>
      <c r="X49" s="197"/>
      <c r="Y49" s="197"/>
      <c r="Z49" s="197"/>
      <c r="AA49" s="197"/>
      <c r="AB49" s="38"/>
    </row>
    <row r="50" spans="1:28" x14ac:dyDescent="0.2">
      <c r="A50" s="92">
        <v>45</v>
      </c>
      <c r="B50" s="92" t="s">
        <v>95</v>
      </c>
      <c r="C50" s="92" t="s">
        <v>96</v>
      </c>
      <c r="D50" s="93" t="str">
        <f t="shared" si="2"/>
        <v/>
      </c>
      <c r="E50" s="96">
        <f>IF(Options!$D$24 = 1, MAX(F50, G50),
IF(Options!$D$25 = 1, AVERAGE(F50,G50),
IF(Options!$D$26 = 1, IFERROR(GEOMEAN(F50, G50), MAX(F50, G50)))))</f>
        <v>8.2535885167464098</v>
      </c>
      <c r="F50" s="96" cm="1">
        <f t="array" ref="F50">IF(Options!$D$18=1, IFERROR(MAX(IF($I$199:$R$199=1,(I50:R50),"")),
     MAX(IF($I$199:$R$199=2,(I50:R50),""))),
IF(Options!$D$19=1, IFERROR(AVERAGE(IF($I$199:$R$199=1,(I50:R50),"")),
     AVERAGE(IF($I$199:$R$199=2,(I50:R50),""))),
IF(Options!$D$20=1, IFERROR(GEOMEAN(IF($I$199:$R$199=1,(I50:R50)+0.0001,"")),
     GEOMEAN(IF($I$199:$R$199=2,(I50:R50)+0.0001,""))))))</f>
        <v>8.2535885167464098</v>
      </c>
      <c r="G50" s="96" cm="1">
        <f t="array" ref="G50">IF(Options!$D$18=1, IFERROR(MAX(IF($I$200:$R$200=1,(I50:R50),"")),
     MAX(IF($I$200:$R$200=2,(I50:R50),""))),
IF(Options!$D$19=1, IFERROR(AVERAGE(IF($I$200:$R$200=1,(I50:R50),"")),
     AVERAGE(IF($I$200:$R$200=2,(I50:R50),""))),
IF(Options!$D$20=1, IFERROR(GEOMEAN(IF($I$200:$R$200=1,(I50:R50)+0.0001,"")),
     GEOMEAN(IF($I$200:$R$200=2,(I50:R50)+0.0001,""))))))</f>
        <v>0</v>
      </c>
      <c r="H50" s="149" t="s">
        <v>96</v>
      </c>
      <c r="I50" s="96">
        <v>8.2535885167464098</v>
      </c>
      <c r="J50" s="96" t="s">
        <v>494</v>
      </c>
      <c r="K50" s="191">
        <v>3</v>
      </c>
      <c r="L50" s="193" t="s">
        <v>494</v>
      </c>
      <c r="M50" s="193"/>
      <c r="N50" s="193"/>
      <c r="O50" s="161"/>
      <c r="P50" s="161"/>
      <c r="Q50" s="161"/>
      <c r="R50" s="160"/>
      <c r="S50" s="160"/>
      <c r="T50" s="197"/>
      <c r="U50" s="197"/>
      <c r="V50" s="197"/>
      <c r="W50" s="197"/>
      <c r="X50" s="197"/>
      <c r="Y50" s="197"/>
      <c r="Z50" s="197"/>
      <c r="AA50" s="197"/>
      <c r="AB50" s="38"/>
    </row>
    <row r="51" spans="1:28" x14ac:dyDescent="0.2">
      <c r="A51" s="92">
        <v>46</v>
      </c>
      <c r="B51" s="92" t="s">
        <v>97</v>
      </c>
      <c r="C51" s="92" t="s">
        <v>98</v>
      </c>
      <c r="D51" s="93" t="str">
        <f t="shared" si="2"/>
        <v/>
      </c>
      <c r="E51" s="96">
        <f>IF(Options!$D$24 = 1, MAX(F51, G51),
IF(Options!$D$25 = 1, AVERAGE(F51,G51),
IF(Options!$D$26 = 1, IFERROR(GEOMEAN(F51, G51), MAX(F51, G51)))))</f>
        <v>5.5023923444976104</v>
      </c>
      <c r="F51" s="96" cm="1">
        <f t="array" ref="F51">IF(Options!$D$18=1, IFERROR(MAX(IF($I$199:$R$199=1,(I51:R51),"")),
     MAX(IF($I$199:$R$199=2,(I51:R51),""))),
IF(Options!$D$19=1, IFERROR(AVERAGE(IF($I$199:$R$199=1,(I51:R51),"")),
     AVERAGE(IF($I$199:$R$199=2,(I51:R51),""))),
IF(Options!$D$20=1, IFERROR(GEOMEAN(IF($I$199:$R$199=1,(I51:R51)+0.0001,"")),
     GEOMEAN(IF($I$199:$R$199=2,(I51:R51)+0.0001,""))))))</f>
        <v>5.5023923444976104</v>
      </c>
      <c r="G51" s="96" cm="1">
        <f t="array" ref="G51">IF(Options!$D$18=1, IFERROR(MAX(IF($I$200:$R$200=1,(I51:R51),"")),
     MAX(IF($I$200:$R$200=2,(I51:R51),""))),
IF(Options!$D$19=1, IFERROR(AVERAGE(IF($I$200:$R$200=1,(I51:R51),"")),
     AVERAGE(IF($I$200:$R$200=2,(I51:R51),""))),
IF(Options!$D$20=1, IFERROR(GEOMEAN(IF($I$200:$R$200=1,(I51:R51)+0.0001,"")),
     GEOMEAN(IF($I$200:$R$200=2,(I51:R51)+0.0001,""))))))</f>
        <v>0</v>
      </c>
      <c r="H51" s="149" t="s">
        <v>98</v>
      </c>
      <c r="I51" s="96">
        <v>5.5023923444976104</v>
      </c>
      <c r="J51" s="96" t="s">
        <v>494</v>
      </c>
      <c r="K51" s="191" t="s">
        <v>494</v>
      </c>
      <c r="L51" s="193" t="s">
        <v>494</v>
      </c>
      <c r="M51" s="193"/>
      <c r="N51" s="193"/>
      <c r="O51" s="161"/>
      <c r="P51" s="161"/>
      <c r="Q51" s="161"/>
      <c r="R51" s="160"/>
      <c r="S51" s="160"/>
      <c r="T51" s="197"/>
      <c r="U51" s="197"/>
      <c r="V51" s="197"/>
      <c r="W51" s="197"/>
      <c r="X51" s="197"/>
      <c r="Y51" s="197"/>
      <c r="Z51" s="197"/>
      <c r="AA51" s="197"/>
      <c r="AB51" s="38"/>
    </row>
    <row r="52" spans="1:28" x14ac:dyDescent="0.2">
      <c r="A52" s="92">
        <v>47</v>
      </c>
      <c r="B52" s="92" t="s">
        <v>99</v>
      </c>
      <c r="C52" s="92" t="s">
        <v>100</v>
      </c>
      <c r="D52" s="93" t="str">
        <f t="shared" si="2"/>
        <v/>
      </c>
      <c r="E52" s="96">
        <f>IF(Options!$D$24 = 1, MAX(F52, G52),
IF(Options!$D$25 = 1, AVERAGE(F52,G52),
IF(Options!$D$26 = 1, IFERROR(GEOMEAN(F52, G52), MAX(F52, G52)))))</f>
        <v>0</v>
      </c>
      <c r="F52" s="96" cm="1">
        <f t="array" ref="F52">IF(Options!$D$18=1, IFERROR(MAX(IF($I$199:$R$199=1,(I52:R52),"")),
     MAX(IF($I$199:$R$199=2,(I52:R52),""))),
IF(Options!$D$19=1, IFERROR(AVERAGE(IF($I$199:$R$199=1,(I52:R52),"")),
     AVERAGE(IF($I$199:$R$199=2,(I52:R52),""))),
IF(Options!$D$20=1, IFERROR(GEOMEAN(IF($I$199:$R$199=1,(I52:R52)+0.0001,"")),
     GEOMEAN(IF($I$199:$R$199=2,(I52:R52)+0.0001,""))))))</f>
        <v>0</v>
      </c>
      <c r="G52" s="96" cm="1">
        <f t="array" ref="G52">IF(Options!$D$18=1, IFERROR(MAX(IF($I$200:$R$200=1,(I52:R52),"")),
     MAX(IF($I$200:$R$200=2,(I52:R52),""))),
IF(Options!$D$19=1, IFERROR(AVERAGE(IF($I$200:$R$200=1,(I52:R52),"")),
     AVERAGE(IF($I$200:$R$200=2,(I52:R52),""))),
IF(Options!$D$20=1, IFERROR(GEOMEAN(IF($I$200:$R$200=1,(I52:R52)+0.0001,"")),
     GEOMEAN(IF($I$200:$R$200=2,(I52:R52)+0.0001,""))))))</f>
        <v>0</v>
      </c>
      <c r="H52" s="149" t="s">
        <v>100</v>
      </c>
      <c r="I52" s="96">
        <v>0</v>
      </c>
      <c r="J52" s="96" t="s">
        <v>494</v>
      </c>
      <c r="K52" s="191">
        <v>1</v>
      </c>
      <c r="L52" s="193" t="s">
        <v>494</v>
      </c>
      <c r="M52" s="193"/>
      <c r="N52" s="193"/>
      <c r="O52" s="161"/>
      <c r="P52" s="161"/>
      <c r="Q52" s="161"/>
      <c r="R52" s="160"/>
      <c r="S52" s="160"/>
      <c r="T52" s="197"/>
      <c r="U52" s="197"/>
      <c r="V52" s="197"/>
      <c r="W52" s="197"/>
      <c r="X52" s="197"/>
      <c r="Y52" s="197"/>
      <c r="Z52" s="197"/>
      <c r="AA52" s="197"/>
      <c r="AB52" s="38"/>
    </row>
    <row r="53" spans="1:28" x14ac:dyDescent="0.2">
      <c r="A53" s="92">
        <v>48</v>
      </c>
      <c r="B53" s="92" t="s">
        <v>101</v>
      </c>
      <c r="C53" s="92" t="s">
        <v>102</v>
      </c>
      <c r="D53" s="93" t="str">
        <f t="shared" si="2"/>
        <v/>
      </c>
      <c r="E53" s="96">
        <f>IF(Options!$D$24 = 1, MAX(F53, G53),
IF(Options!$D$25 = 1, AVERAGE(F53,G53),
IF(Options!$D$26 = 1, IFERROR(GEOMEAN(F53, G53), MAX(F53, G53)))))</f>
        <v>4.5933014354067003</v>
      </c>
      <c r="F53" s="96" cm="1">
        <f t="array" ref="F53">IF(Options!$D$18=1, IFERROR(MAX(IF($I$199:$R$199=1,(I53:R53),"")),
     MAX(IF($I$199:$R$199=2,(I53:R53),""))),
IF(Options!$D$19=1, IFERROR(AVERAGE(IF($I$199:$R$199=1,(I53:R53),"")),
     AVERAGE(IF($I$199:$R$199=2,(I53:R53),""))),
IF(Options!$D$20=1, IFERROR(GEOMEAN(IF($I$199:$R$199=1,(I53:R53)+0.0001,"")),
     GEOMEAN(IF($I$199:$R$199=2,(I53:R53)+0.0001,""))))))</f>
        <v>4.5933014354067003</v>
      </c>
      <c r="G53" s="96" cm="1">
        <f t="array" ref="G53">IF(Options!$D$18=1, IFERROR(MAX(IF($I$200:$R$200=1,(I53:R53),"")),
     MAX(IF($I$200:$R$200=2,(I53:R53),""))),
IF(Options!$D$19=1, IFERROR(AVERAGE(IF($I$200:$R$200=1,(I53:R53),"")),
     AVERAGE(IF($I$200:$R$200=2,(I53:R53),""))),
IF(Options!$D$20=1, IFERROR(GEOMEAN(IF($I$200:$R$200=1,(I53:R53)+0.0001,"")),
     GEOMEAN(IF($I$200:$R$200=2,(I53:R53)+0.0001,""))))))</f>
        <v>0</v>
      </c>
      <c r="H53" s="149" t="s">
        <v>102</v>
      </c>
      <c r="I53" s="96">
        <v>4.5933014354067003</v>
      </c>
      <c r="J53" s="96" t="s">
        <v>494</v>
      </c>
      <c r="K53" s="191">
        <v>3</v>
      </c>
      <c r="L53" s="193" t="s">
        <v>494</v>
      </c>
      <c r="M53" s="193"/>
      <c r="N53" s="193"/>
      <c r="O53" s="161"/>
      <c r="P53" s="161"/>
      <c r="Q53" s="161"/>
      <c r="R53" s="160"/>
      <c r="S53" s="160"/>
      <c r="T53" s="197"/>
      <c r="U53" s="197"/>
      <c r="V53" s="197"/>
      <c r="W53" s="197"/>
      <c r="X53" s="197"/>
      <c r="Y53" s="197"/>
      <c r="Z53" s="197"/>
      <c r="AA53" s="197"/>
      <c r="AB53" s="38"/>
    </row>
    <row r="54" spans="1:28" x14ac:dyDescent="0.2">
      <c r="A54" s="92">
        <v>49</v>
      </c>
      <c r="B54" s="92" t="s">
        <v>103</v>
      </c>
      <c r="C54" s="92" t="s">
        <v>104</v>
      </c>
      <c r="D54" s="93" t="str">
        <f t="shared" si="2"/>
        <v/>
      </c>
      <c r="E54" s="96">
        <f>IF(Options!$D$24 = 1, MAX(F54, G54),
IF(Options!$D$25 = 1, AVERAGE(F54,G54),
IF(Options!$D$26 = 1, IFERROR(GEOMEAN(F54, G54), MAX(F54, G54)))))</f>
        <v>2.9665071770334901</v>
      </c>
      <c r="F54" s="96" cm="1">
        <f t="array" ref="F54">IF(Options!$D$18=1, IFERROR(MAX(IF($I$199:$R$199=1,(I54:R54),"")),
     MAX(IF($I$199:$R$199=2,(I54:R54),""))),
IF(Options!$D$19=1, IFERROR(AVERAGE(IF($I$199:$R$199=1,(I54:R54),"")),
     AVERAGE(IF($I$199:$R$199=2,(I54:R54),""))),
IF(Options!$D$20=1, IFERROR(GEOMEAN(IF($I$199:$R$199=1,(I54:R54)+0.0001,"")),
     GEOMEAN(IF($I$199:$R$199=2,(I54:R54)+0.0001,""))))))</f>
        <v>2.9665071770334901</v>
      </c>
      <c r="G54" s="96" cm="1">
        <f t="array" ref="G54">IF(Options!$D$18=1, IFERROR(MAX(IF($I$200:$R$200=1,(I54:R54),"")),
     MAX(IF($I$200:$R$200=2,(I54:R54),""))),
IF(Options!$D$19=1, IFERROR(AVERAGE(IF($I$200:$R$200=1,(I54:R54),"")),
     AVERAGE(IF($I$200:$R$200=2,(I54:R54),""))),
IF(Options!$D$20=1, IFERROR(GEOMEAN(IF($I$200:$R$200=1,(I54:R54)+0.0001,"")),
     GEOMEAN(IF($I$200:$R$200=2,(I54:R54)+0.0001,""))))))</f>
        <v>0</v>
      </c>
      <c r="H54" s="149" t="s">
        <v>104</v>
      </c>
      <c r="I54" s="96">
        <v>2.9665071770334901</v>
      </c>
      <c r="J54" s="96" t="s">
        <v>494</v>
      </c>
      <c r="K54" s="191">
        <v>1</v>
      </c>
      <c r="L54" s="193" t="s">
        <v>494</v>
      </c>
      <c r="M54" s="193"/>
      <c r="N54" s="193"/>
      <c r="O54" s="161"/>
      <c r="P54" s="161"/>
      <c r="Q54" s="161"/>
      <c r="R54" s="160"/>
      <c r="S54" s="160"/>
      <c r="T54" s="197"/>
      <c r="U54" s="197"/>
      <c r="V54" s="197"/>
      <c r="W54" s="197"/>
      <c r="X54" s="197"/>
      <c r="Y54" s="197"/>
      <c r="Z54" s="197"/>
      <c r="AA54" s="197"/>
      <c r="AB54" s="38"/>
    </row>
    <row r="55" spans="1:28" x14ac:dyDescent="0.2">
      <c r="A55" s="92">
        <v>50</v>
      </c>
      <c r="B55" s="92" t="s">
        <v>105</v>
      </c>
      <c r="C55" s="92" t="s">
        <v>106</v>
      </c>
      <c r="D55" s="93" t="str">
        <f t="shared" si="2"/>
        <v/>
      </c>
      <c r="E55" s="96">
        <f>IF(Options!$D$24 = 1, MAX(F55, G55),
IF(Options!$D$25 = 1, AVERAGE(F55,G55),
IF(Options!$D$26 = 1, IFERROR(GEOMEAN(F55, G55), MAX(F55, G55)))))</f>
        <v>5.1435406698564599</v>
      </c>
      <c r="F55" s="96" cm="1">
        <f t="array" ref="F55">IF(Options!$D$18=1, IFERROR(MAX(IF($I$199:$R$199=1,(I55:R55),"")),
     MAX(IF($I$199:$R$199=2,(I55:R55),""))),
IF(Options!$D$19=1, IFERROR(AVERAGE(IF($I$199:$R$199=1,(I55:R55),"")),
     AVERAGE(IF($I$199:$R$199=2,(I55:R55),""))),
IF(Options!$D$20=1, IFERROR(GEOMEAN(IF($I$199:$R$199=1,(I55:R55)+0.0001,"")),
     GEOMEAN(IF($I$199:$R$199=2,(I55:R55)+0.0001,""))))))</f>
        <v>5.1435406698564599</v>
      </c>
      <c r="G55" s="96" cm="1">
        <f t="array" ref="G55">IF(Options!$D$18=1, IFERROR(MAX(IF($I$200:$R$200=1,(I55:R55),"")),
     MAX(IF($I$200:$R$200=2,(I55:R55),""))),
IF(Options!$D$19=1, IFERROR(AVERAGE(IF($I$200:$R$200=1,(I55:R55),"")),
     AVERAGE(IF($I$200:$R$200=2,(I55:R55),""))),
IF(Options!$D$20=1, IFERROR(GEOMEAN(IF($I$200:$R$200=1,(I55:R55)+0.0001,"")),
     GEOMEAN(IF($I$200:$R$200=2,(I55:R55)+0.0001,""))))))</f>
        <v>0</v>
      </c>
      <c r="H55" s="149" t="s">
        <v>106</v>
      </c>
      <c r="I55" s="96">
        <v>5.1435406698564599</v>
      </c>
      <c r="J55" s="96" t="s">
        <v>494</v>
      </c>
      <c r="K55" s="191">
        <v>3</v>
      </c>
      <c r="L55" s="193" t="s">
        <v>494</v>
      </c>
      <c r="M55" s="193"/>
      <c r="N55" s="193"/>
      <c r="O55" s="161"/>
      <c r="P55" s="161"/>
      <c r="Q55" s="161"/>
      <c r="R55" s="160"/>
      <c r="S55" s="160"/>
      <c r="T55" s="197"/>
      <c r="U55" s="197"/>
      <c r="V55" s="197"/>
      <c r="W55" s="197"/>
      <c r="X55" s="197"/>
      <c r="Y55" s="197"/>
      <c r="Z55" s="197"/>
      <c r="AA55" s="197"/>
      <c r="AB55" s="38"/>
    </row>
    <row r="56" spans="1:28" x14ac:dyDescent="0.2">
      <c r="A56" s="92">
        <v>51</v>
      </c>
      <c r="B56" s="92" t="s">
        <v>107</v>
      </c>
      <c r="C56" s="92" t="s">
        <v>108</v>
      </c>
      <c r="D56" s="93" t="str">
        <f t="shared" si="2"/>
        <v/>
      </c>
      <c r="E56" s="96">
        <f>IF(Options!$D$24 = 1, MAX(F56, G56),
IF(Options!$D$25 = 1, AVERAGE(F56,G56),
IF(Options!$D$26 = 1, IFERROR(GEOMEAN(F56, G56), MAX(F56, G56)))))</f>
        <v>1.79425837320574</v>
      </c>
      <c r="F56" s="96" cm="1">
        <f t="array" ref="F56">IF(Options!$D$18=1, IFERROR(MAX(IF($I$199:$R$199=1,(I56:R56),"")),
     MAX(IF($I$199:$R$199=2,(I56:R56),""))),
IF(Options!$D$19=1, IFERROR(AVERAGE(IF($I$199:$R$199=1,(I56:R56),"")),
     AVERAGE(IF($I$199:$R$199=2,(I56:R56),""))),
IF(Options!$D$20=1, IFERROR(GEOMEAN(IF($I$199:$R$199=1,(I56:R56)+0.0001,"")),
     GEOMEAN(IF($I$199:$R$199=2,(I56:R56)+0.0001,""))))))</f>
        <v>1.79425837320574</v>
      </c>
      <c r="G56" s="96" cm="1">
        <f t="array" ref="G56">IF(Options!$D$18=1, IFERROR(MAX(IF($I$200:$R$200=1,(I56:R56),"")),
     MAX(IF($I$200:$R$200=2,(I56:R56),""))),
IF(Options!$D$19=1, IFERROR(AVERAGE(IF($I$200:$R$200=1,(I56:R56),"")),
     AVERAGE(IF($I$200:$R$200=2,(I56:R56),""))),
IF(Options!$D$20=1, IFERROR(GEOMEAN(IF($I$200:$R$200=1,(I56:R56)+0.0001,"")),
     GEOMEAN(IF($I$200:$R$200=2,(I56:R56)+0.0001,""))))))</f>
        <v>0</v>
      </c>
      <c r="H56" s="149" t="s">
        <v>108</v>
      </c>
      <c r="I56" s="96">
        <v>1.79425837320574</v>
      </c>
      <c r="J56" s="96" t="s">
        <v>494</v>
      </c>
      <c r="K56" s="191">
        <v>1</v>
      </c>
      <c r="L56" s="193" t="s">
        <v>494</v>
      </c>
      <c r="M56" s="193"/>
      <c r="N56" s="193"/>
      <c r="O56" s="161"/>
      <c r="P56" s="161"/>
      <c r="Q56" s="161"/>
      <c r="R56" s="160"/>
      <c r="S56" s="160"/>
      <c r="T56" s="197"/>
      <c r="U56" s="197"/>
      <c r="V56" s="197"/>
      <c r="W56" s="197"/>
      <c r="X56" s="197"/>
      <c r="Y56" s="197"/>
      <c r="Z56" s="197"/>
      <c r="AA56" s="197"/>
      <c r="AB56" s="38"/>
    </row>
    <row r="57" spans="1:28" x14ac:dyDescent="0.2">
      <c r="A57" s="92">
        <v>52</v>
      </c>
      <c r="B57" s="92" t="s">
        <v>109</v>
      </c>
      <c r="C57" s="92" t="s">
        <v>110</v>
      </c>
      <c r="D57" s="93" t="str">
        <f t="shared" si="2"/>
        <v/>
      </c>
      <c r="E57" s="96">
        <f>IF(Options!$D$24 = 1, MAX(F57, G57),
IF(Options!$D$25 = 1, AVERAGE(F57,G57),
IF(Options!$D$26 = 1, IFERROR(GEOMEAN(F57, G57), MAX(F57, G57)))))</f>
        <v>10</v>
      </c>
      <c r="F57" s="96" cm="1">
        <f t="array" ref="F57">IF(Options!$D$18=1, IFERROR(MAX(IF($I$199:$R$199=1,(I57:R57),"")),
     MAX(IF($I$199:$R$199=2,(I57:R57),""))),
IF(Options!$D$19=1, IFERROR(AVERAGE(IF($I$199:$R$199=1,(I57:R57),"")),
     AVERAGE(IF($I$199:$R$199=2,(I57:R57),""))),
IF(Options!$D$20=1, IFERROR(GEOMEAN(IF($I$199:$R$199=1,(I57:R57)+0.0001,"")),
     GEOMEAN(IF($I$199:$R$199=2,(I57:R57)+0.0001,""))))))</f>
        <v>10</v>
      </c>
      <c r="G57" s="96" cm="1">
        <f t="array" ref="G57">IF(Options!$D$18=1, IFERROR(MAX(IF($I$200:$R$200=1,(I57:R57),"")),
     MAX(IF($I$200:$R$200=2,(I57:R57),""))),
IF(Options!$D$19=1, IFERROR(AVERAGE(IF($I$200:$R$200=1,(I57:R57),"")),
     AVERAGE(IF($I$200:$R$200=2,(I57:R57),""))),
IF(Options!$D$20=1, IFERROR(GEOMEAN(IF($I$200:$R$200=1,(I57:R57)+0.0001,"")),
     GEOMEAN(IF($I$200:$R$200=2,(I57:R57)+0.0001,""))))))</f>
        <v>0</v>
      </c>
      <c r="H57" s="149" t="s">
        <v>110</v>
      </c>
      <c r="I57" s="96">
        <v>10</v>
      </c>
      <c r="J57" s="96" t="s">
        <v>494</v>
      </c>
      <c r="K57" s="191" t="s">
        <v>494</v>
      </c>
      <c r="L57" s="193" t="s">
        <v>494</v>
      </c>
      <c r="M57" s="193"/>
      <c r="N57" s="193"/>
      <c r="O57" s="161"/>
      <c r="P57" s="161"/>
      <c r="Q57" s="161"/>
      <c r="R57" s="160"/>
      <c r="S57" s="160"/>
      <c r="T57" s="197"/>
      <c r="U57" s="197"/>
      <c r="V57" s="197"/>
      <c r="W57" s="197"/>
      <c r="X57" s="197"/>
      <c r="Y57" s="197"/>
      <c r="Z57" s="197"/>
      <c r="AA57" s="197"/>
      <c r="AB57" s="38"/>
    </row>
    <row r="58" spans="1:28" x14ac:dyDescent="0.2">
      <c r="A58" s="92">
        <v>53</v>
      </c>
      <c r="B58" s="92" t="s">
        <v>111</v>
      </c>
      <c r="C58" s="92" t="s">
        <v>112</v>
      </c>
      <c r="D58" s="93" t="str">
        <f t="shared" si="2"/>
        <v/>
      </c>
      <c r="E58" s="96">
        <f>IF(Options!$D$24 = 1, MAX(F58, G58),
IF(Options!$D$25 = 1, AVERAGE(F58,G58),
IF(Options!$D$26 = 1, IFERROR(GEOMEAN(F58, G58), MAX(F58, G58)))))</f>
        <v>0</v>
      </c>
      <c r="F58" s="96" cm="1">
        <f t="array" ref="F58">IF(Options!$D$18=1, IFERROR(MAX(IF($I$199:$R$199=1,(I58:R58),"")),
     MAX(IF($I$199:$R$199=2,(I58:R58),""))),
IF(Options!$D$19=1, IFERROR(AVERAGE(IF($I$199:$R$199=1,(I58:R58),"")),
     AVERAGE(IF($I$199:$R$199=2,(I58:R58),""))),
IF(Options!$D$20=1, IFERROR(GEOMEAN(IF($I$199:$R$199=1,(I58:R58)+0.0001,"")),
     GEOMEAN(IF($I$199:$R$199=2,(I58:R58)+0.0001,""))))))</f>
        <v>0</v>
      </c>
      <c r="G58" s="96" cm="1">
        <f t="array" ref="G58">IF(Options!$D$18=1, IFERROR(MAX(IF($I$200:$R$200=1,(I58:R58),"")),
     MAX(IF($I$200:$R$200=2,(I58:R58),""))),
IF(Options!$D$19=1, IFERROR(AVERAGE(IF($I$200:$R$200=1,(I58:R58),"")),
     AVERAGE(IF($I$200:$R$200=2,(I58:R58),""))),
IF(Options!$D$20=1, IFERROR(GEOMEAN(IF($I$200:$R$200=1,(I58:R58)+0.0001,"")),
     GEOMEAN(IF($I$200:$R$200=2,(I58:R58)+0.0001,""))))))</f>
        <v>0</v>
      </c>
      <c r="H58" s="149" t="s">
        <v>112</v>
      </c>
      <c r="I58" s="96">
        <v>0</v>
      </c>
      <c r="J58" s="96" t="s">
        <v>494</v>
      </c>
      <c r="K58" s="191">
        <v>3</v>
      </c>
      <c r="L58" s="193" t="s">
        <v>494</v>
      </c>
      <c r="M58" s="193"/>
      <c r="N58" s="193"/>
      <c r="O58" s="161"/>
      <c r="P58" s="161"/>
      <c r="Q58" s="161"/>
      <c r="R58" s="160"/>
      <c r="S58" s="160"/>
      <c r="T58" s="197"/>
      <c r="U58" s="197"/>
      <c r="V58" s="197"/>
      <c r="W58" s="197"/>
      <c r="X58" s="197"/>
      <c r="Y58" s="197"/>
      <c r="Z58" s="197"/>
      <c r="AA58" s="197"/>
      <c r="AB58" s="38"/>
    </row>
    <row r="59" spans="1:28" x14ac:dyDescent="0.2">
      <c r="A59" s="92">
        <v>54</v>
      </c>
      <c r="B59" s="92" t="s">
        <v>113</v>
      </c>
      <c r="C59" s="92" t="s">
        <v>114</v>
      </c>
      <c r="D59" s="93" t="str">
        <f t="shared" si="2"/>
        <v/>
      </c>
      <c r="E59" s="96">
        <f>IF(Options!$D$24 = 1, MAX(F59, G59),
IF(Options!$D$25 = 1, AVERAGE(F59,G59),
IF(Options!$D$26 = 1, IFERROR(GEOMEAN(F59, G59), MAX(F59, G59)))))</f>
        <v>2.2488038277512001</v>
      </c>
      <c r="F59" s="96" cm="1">
        <f t="array" ref="F59">IF(Options!$D$18=1, IFERROR(MAX(IF($I$199:$R$199=1,(I59:R59),"")),
     MAX(IF($I$199:$R$199=2,(I59:R59),""))),
IF(Options!$D$19=1, IFERROR(AVERAGE(IF($I$199:$R$199=1,(I59:R59),"")),
     AVERAGE(IF($I$199:$R$199=2,(I59:R59),""))),
IF(Options!$D$20=1, IFERROR(GEOMEAN(IF($I$199:$R$199=1,(I59:R59)+0.0001,"")),
     GEOMEAN(IF($I$199:$R$199=2,(I59:R59)+0.0001,""))))))</f>
        <v>2.2488038277512001</v>
      </c>
      <c r="G59" s="96" cm="1">
        <f t="array" ref="G59">IF(Options!$D$18=1, IFERROR(MAX(IF($I$200:$R$200=1,(I59:R59),"")),
     MAX(IF($I$200:$R$200=2,(I59:R59),""))),
IF(Options!$D$19=1, IFERROR(AVERAGE(IF($I$200:$R$200=1,(I59:R59),"")),
     AVERAGE(IF($I$200:$R$200=2,(I59:R59),""))),
IF(Options!$D$20=1, IFERROR(GEOMEAN(IF($I$200:$R$200=1,(I59:R59)+0.0001,"")),
     GEOMEAN(IF($I$200:$R$200=2,(I59:R59)+0.0001,""))))))</f>
        <v>0</v>
      </c>
      <c r="H59" s="149" t="s">
        <v>114</v>
      </c>
      <c r="I59" s="96">
        <v>2.2488038277512001</v>
      </c>
      <c r="J59" s="96" t="s">
        <v>494</v>
      </c>
      <c r="K59" s="191">
        <v>3</v>
      </c>
      <c r="L59" s="193" t="s">
        <v>494</v>
      </c>
      <c r="M59" s="193"/>
      <c r="N59" s="193"/>
      <c r="O59" s="161"/>
      <c r="P59" s="161"/>
      <c r="Q59" s="161"/>
      <c r="R59" s="160"/>
      <c r="S59" s="160"/>
      <c r="T59" s="197"/>
      <c r="U59" s="197"/>
      <c r="V59" s="197"/>
      <c r="W59" s="197"/>
      <c r="X59" s="197"/>
      <c r="Y59" s="197"/>
      <c r="Z59" s="197"/>
      <c r="AA59" s="197"/>
      <c r="AB59" s="38"/>
    </row>
    <row r="60" spans="1:28" x14ac:dyDescent="0.2">
      <c r="A60" s="92">
        <v>55</v>
      </c>
      <c r="B60" s="92" t="s">
        <v>115</v>
      </c>
      <c r="C60" s="92" t="s">
        <v>116</v>
      </c>
      <c r="D60" s="93" t="str">
        <f t="shared" si="2"/>
        <v/>
      </c>
      <c r="E60" s="96">
        <f>IF(Options!$D$24 = 1, MAX(F60, G60),
IF(Options!$D$25 = 1, AVERAGE(F60,G60),
IF(Options!$D$26 = 1, IFERROR(GEOMEAN(F60, G60), MAX(F60, G60)))))</f>
        <v>10</v>
      </c>
      <c r="F60" s="96" cm="1">
        <f t="array" ref="F60">IF(Options!$D$18=1, IFERROR(MAX(IF($I$199:$R$199=1,(I60:R60),"")),
     MAX(IF($I$199:$R$199=2,(I60:R60),""))),
IF(Options!$D$19=1, IFERROR(AVERAGE(IF($I$199:$R$199=1,(I60:R60),"")),
     AVERAGE(IF($I$199:$R$199=2,(I60:R60),""))),
IF(Options!$D$20=1, IFERROR(GEOMEAN(IF($I$199:$R$199=1,(I60:R60)+0.0001,"")),
     GEOMEAN(IF($I$199:$R$199=2,(I60:R60)+0.0001,""))))))</f>
        <v>10</v>
      </c>
      <c r="G60" s="96" cm="1">
        <f t="array" ref="G60">IF(Options!$D$18=1, IFERROR(MAX(IF($I$200:$R$200=1,(I60:R60),"")),
     MAX(IF($I$200:$R$200=2,(I60:R60),""))),
IF(Options!$D$19=1, IFERROR(AVERAGE(IF($I$200:$R$200=1,(I60:R60),"")),
     AVERAGE(IF($I$200:$R$200=2,(I60:R60),""))),
IF(Options!$D$20=1, IFERROR(GEOMEAN(IF($I$200:$R$200=1,(I60:R60)+0.0001,"")),
     GEOMEAN(IF($I$200:$R$200=2,(I60:R60)+0.0001,""))))))</f>
        <v>10</v>
      </c>
      <c r="H60" s="149" t="s">
        <v>116</v>
      </c>
      <c r="I60" s="96">
        <v>10</v>
      </c>
      <c r="J60" s="96">
        <v>10</v>
      </c>
      <c r="K60" s="191">
        <v>5</v>
      </c>
      <c r="L60" s="193">
        <v>10</v>
      </c>
      <c r="M60" s="193"/>
      <c r="N60" s="193"/>
      <c r="O60" s="161"/>
      <c r="P60" s="161"/>
      <c r="Q60" s="161"/>
      <c r="R60" s="160"/>
      <c r="S60" s="160"/>
      <c r="T60" s="197"/>
      <c r="U60" s="197"/>
      <c r="V60" s="197"/>
      <c r="W60" s="197"/>
      <c r="X60" s="197"/>
      <c r="Y60" s="197"/>
      <c r="Z60" s="197"/>
      <c r="AA60" s="197"/>
      <c r="AB60" s="38"/>
    </row>
    <row r="61" spans="1:28" x14ac:dyDescent="0.2">
      <c r="A61" s="92">
        <v>56</v>
      </c>
      <c r="B61" s="92" t="s">
        <v>117</v>
      </c>
      <c r="C61" s="92" t="s">
        <v>118</v>
      </c>
      <c r="D61" s="93" t="str">
        <f t="shared" si="2"/>
        <v/>
      </c>
      <c r="E61" s="96">
        <f>IF(Options!$D$24 = 1, MAX(F61, G61),
IF(Options!$D$25 = 1, AVERAGE(F61,G61),
IF(Options!$D$26 = 1, IFERROR(GEOMEAN(F61, G61), MAX(F61, G61)))))</f>
        <v>0.88516746411483305</v>
      </c>
      <c r="F61" s="96" cm="1">
        <f t="array" ref="F61">IF(Options!$D$18=1, IFERROR(MAX(IF($I$199:$R$199=1,(I61:R61),"")),
     MAX(IF($I$199:$R$199=2,(I61:R61),""))),
IF(Options!$D$19=1, IFERROR(AVERAGE(IF($I$199:$R$199=1,(I61:R61),"")),
     AVERAGE(IF($I$199:$R$199=2,(I61:R61),""))),
IF(Options!$D$20=1, IFERROR(GEOMEAN(IF($I$199:$R$199=1,(I61:R61)+0.0001,"")),
     GEOMEAN(IF($I$199:$R$199=2,(I61:R61)+0.0001,""))))))</f>
        <v>0.88516746411483305</v>
      </c>
      <c r="G61" s="96" cm="1">
        <f t="array" ref="G61">IF(Options!$D$18=1, IFERROR(MAX(IF($I$200:$R$200=1,(I61:R61),"")),
     MAX(IF($I$200:$R$200=2,(I61:R61),""))),
IF(Options!$D$19=1, IFERROR(AVERAGE(IF($I$200:$R$200=1,(I61:R61),"")),
     AVERAGE(IF($I$200:$R$200=2,(I61:R61),""))),
IF(Options!$D$20=1, IFERROR(GEOMEAN(IF($I$200:$R$200=1,(I61:R61)+0.0001,"")),
     GEOMEAN(IF($I$200:$R$200=2,(I61:R61)+0.0001,""))))))</f>
        <v>0</v>
      </c>
      <c r="H61" s="149" t="s">
        <v>118</v>
      </c>
      <c r="I61" s="96">
        <v>0.88516746411483305</v>
      </c>
      <c r="J61" s="96" t="s">
        <v>494</v>
      </c>
      <c r="K61" s="191">
        <v>1</v>
      </c>
      <c r="L61" s="193" t="s">
        <v>494</v>
      </c>
      <c r="M61" s="193"/>
      <c r="N61" s="193"/>
      <c r="O61" s="161"/>
      <c r="P61" s="161"/>
      <c r="Q61" s="161"/>
      <c r="R61" s="160"/>
      <c r="S61" s="160"/>
      <c r="T61" s="197"/>
      <c r="U61" s="197"/>
      <c r="V61" s="197"/>
      <c r="W61" s="197"/>
      <c r="X61" s="197"/>
      <c r="Y61" s="197"/>
      <c r="Z61" s="197"/>
      <c r="AA61" s="197"/>
      <c r="AB61" s="38"/>
    </row>
    <row r="62" spans="1:28" x14ac:dyDescent="0.2">
      <c r="A62" s="92">
        <v>57</v>
      </c>
      <c r="B62" s="92" t="s">
        <v>119</v>
      </c>
      <c r="C62" s="92" t="s">
        <v>120</v>
      </c>
      <c r="D62" s="93" t="str">
        <f t="shared" si="2"/>
        <v/>
      </c>
      <c r="E62" s="96">
        <f>IF(Options!$D$24 = 1, MAX(F62, G62),
IF(Options!$D$25 = 1, AVERAGE(F62,G62),
IF(Options!$D$26 = 1, IFERROR(GEOMEAN(F62, G62), MAX(F62, G62)))))</f>
        <v>4.9043062200956902</v>
      </c>
      <c r="F62" s="96" cm="1">
        <f t="array" ref="F62">IF(Options!$D$18=1, IFERROR(MAX(IF($I$199:$R$199=1,(I62:R62),"")),
     MAX(IF($I$199:$R$199=2,(I62:R62),""))),
IF(Options!$D$19=1, IFERROR(AVERAGE(IF($I$199:$R$199=1,(I62:R62),"")),
     AVERAGE(IF($I$199:$R$199=2,(I62:R62),""))),
IF(Options!$D$20=1, IFERROR(GEOMEAN(IF($I$199:$R$199=1,(I62:R62)+0.0001,"")),
     GEOMEAN(IF($I$199:$R$199=2,(I62:R62)+0.0001,""))))))</f>
        <v>4.9043062200956902</v>
      </c>
      <c r="G62" s="96" cm="1">
        <f t="array" ref="G62">IF(Options!$D$18=1, IFERROR(MAX(IF($I$200:$R$200=1,(I62:R62),"")),
     MAX(IF($I$200:$R$200=2,(I62:R62),""))),
IF(Options!$D$19=1, IFERROR(AVERAGE(IF($I$200:$R$200=1,(I62:R62),"")),
     AVERAGE(IF($I$200:$R$200=2,(I62:R62),""))),
IF(Options!$D$20=1, IFERROR(GEOMEAN(IF($I$200:$R$200=1,(I62:R62)+0.0001,"")),
     GEOMEAN(IF($I$200:$R$200=2,(I62:R62)+0.0001,""))))))</f>
        <v>0</v>
      </c>
      <c r="H62" s="149" t="s">
        <v>120</v>
      </c>
      <c r="I62" s="96">
        <v>4.9043062200956902</v>
      </c>
      <c r="J62" s="96" t="s">
        <v>494</v>
      </c>
      <c r="K62" s="191">
        <v>1</v>
      </c>
      <c r="L62" s="193" t="s">
        <v>494</v>
      </c>
      <c r="M62" s="193"/>
      <c r="N62" s="193"/>
      <c r="O62" s="161"/>
      <c r="P62" s="161"/>
      <c r="Q62" s="161"/>
      <c r="R62" s="160"/>
      <c r="S62" s="160"/>
      <c r="T62" s="197"/>
      <c r="U62" s="197"/>
      <c r="V62" s="197"/>
      <c r="W62" s="197"/>
      <c r="X62" s="197"/>
      <c r="Y62" s="197"/>
      <c r="Z62" s="197"/>
      <c r="AA62" s="197"/>
      <c r="AB62" s="38"/>
    </row>
    <row r="63" spans="1:28" x14ac:dyDescent="0.2">
      <c r="A63" s="92">
        <v>58</v>
      </c>
      <c r="B63" s="92" t="s">
        <v>121</v>
      </c>
      <c r="C63" s="92" t="s">
        <v>122</v>
      </c>
      <c r="D63" s="93" t="str">
        <f t="shared" si="2"/>
        <v/>
      </c>
      <c r="E63" s="96">
        <f>IF(Options!$D$24 = 1, MAX(F63, G63),
IF(Options!$D$25 = 1, AVERAGE(F63,G63),
IF(Options!$D$26 = 1, IFERROR(GEOMEAN(F63, G63), MAX(F63, G63)))))</f>
        <v>0</v>
      </c>
      <c r="F63" s="96" cm="1">
        <f t="array" ref="F63">IF(Options!$D$18=1, IFERROR(MAX(IF($I$199:$R$199=1,(I63:R63),"")),
     MAX(IF($I$199:$R$199=2,(I63:R63),""))),
IF(Options!$D$19=1, IFERROR(AVERAGE(IF($I$199:$R$199=1,(I63:R63),"")),
     AVERAGE(IF($I$199:$R$199=2,(I63:R63),""))),
IF(Options!$D$20=1, IFERROR(GEOMEAN(IF($I$199:$R$199=1,(I63:R63)+0.0001,"")),
     GEOMEAN(IF($I$199:$R$199=2,(I63:R63)+0.0001,""))))))</f>
        <v>0</v>
      </c>
      <c r="G63" s="96" cm="1">
        <f t="array" ref="G63">IF(Options!$D$18=1, IFERROR(MAX(IF($I$200:$R$200=1,(I63:R63),"")),
     MAX(IF($I$200:$R$200=2,(I63:R63),""))),
IF(Options!$D$19=1, IFERROR(AVERAGE(IF($I$200:$R$200=1,(I63:R63),"")),
     AVERAGE(IF($I$200:$R$200=2,(I63:R63),""))),
IF(Options!$D$20=1, IFERROR(GEOMEAN(IF($I$200:$R$200=1,(I63:R63)+0.0001,"")),
     GEOMEAN(IF($I$200:$R$200=2,(I63:R63)+0.0001,""))))))</f>
        <v>0</v>
      </c>
      <c r="H63" s="149" t="s">
        <v>122</v>
      </c>
      <c r="I63" s="96">
        <v>0</v>
      </c>
      <c r="J63" s="96" t="s">
        <v>494</v>
      </c>
      <c r="K63" s="191">
        <v>1</v>
      </c>
      <c r="L63" s="193" t="s">
        <v>494</v>
      </c>
      <c r="M63" s="193"/>
      <c r="N63" s="193"/>
      <c r="O63" s="161"/>
      <c r="P63" s="161"/>
      <c r="Q63" s="161"/>
      <c r="R63" s="160"/>
      <c r="S63" s="160"/>
      <c r="T63" s="197"/>
      <c r="U63" s="197"/>
      <c r="V63" s="197"/>
      <c r="W63" s="197"/>
      <c r="X63" s="197"/>
      <c r="Y63" s="197"/>
      <c r="Z63" s="197"/>
      <c r="AA63" s="197"/>
      <c r="AB63" s="38"/>
    </row>
    <row r="64" spans="1:28" x14ac:dyDescent="0.2">
      <c r="A64" s="92">
        <v>59</v>
      </c>
      <c r="B64" s="92" t="s">
        <v>123</v>
      </c>
      <c r="C64" s="92" t="s">
        <v>124</v>
      </c>
      <c r="D64" s="93" t="str">
        <f t="shared" si="2"/>
        <v/>
      </c>
      <c r="E64" s="96">
        <f>IF(Options!$D$24 = 1, MAX(F64, G64),
IF(Options!$D$25 = 1, AVERAGE(F64,G64),
IF(Options!$D$26 = 1, IFERROR(GEOMEAN(F64, G64), MAX(F64, G64)))))</f>
        <v>0</v>
      </c>
      <c r="F64" s="96" cm="1">
        <f t="array" ref="F64">IF(Options!$D$18=1, IFERROR(MAX(IF($I$199:$R$199=1,(I64:R64),"")),
     MAX(IF($I$199:$R$199=2,(I64:R64),""))),
IF(Options!$D$19=1, IFERROR(AVERAGE(IF($I$199:$R$199=1,(I64:R64),"")),
     AVERAGE(IF($I$199:$R$199=2,(I64:R64),""))),
IF(Options!$D$20=1, IFERROR(GEOMEAN(IF($I$199:$R$199=1,(I64:R64)+0.0001,"")),
     GEOMEAN(IF($I$199:$R$199=2,(I64:R64)+0.0001,""))))))</f>
        <v>0</v>
      </c>
      <c r="G64" s="96" cm="1">
        <f t="array" ref="G64">IF(Options!$D$18=1, IFERROR(MAX(IF($I$200:$R$200=1,(I64:R64),"")),
     MAX(IF($I$200:$R$200=2,(I64:R64),""))),
IF(Options!$D$19=1, IFERROR(AVERAGE(IF($I$200:$R$200=1,(I64:R64),"")),
     AVERAGE(IF($I$200:$R$200=2,(I64:R64),""))),
IF(Options!$D$20=1, IFERROR(GEOMEAN(IF($I$200:$R$200=1,(I64:R64)+0.0001,"")),
     GEOMEAN(IF($I$200:$R$200=2,(I64:R64)+0.0001,""))))))</f>
        <v>0</v>
      </c>
      <c r="H64" s="149" t="s">
        <v>124</v>
      </c>
      <c r="I64" s="96" t="s">
        <v>494</v>
      </c>
      <c r="J64" s="96" t="s">
        <v>494</v>
      </c>
      <c r="K64" s="191" t="s">
        <v>494</v>
      </c>
      <c r="L64" s="193" t="s">
        <v>494</v>
      </c>
      <c r="M64" s="193"/>
      <c r="N64" s="193"/>
      <c r="O64" s="161"/>
      <c r="P64" s="161"/>
      <c r="Q64" s="161"/>
      <c r="R64" s="160"/>
      <c r="S64" s="160"/>
      <c r="T64" s="197"/>
      <c r="U64" s="197"/>
      <c r="V64" s="197"/>
      <c r="W64" s="197"/>
      <c r="X64" s="197"/>
      <c r="Y64" s="197"/>
      <c r="Z64" s="197"/>
      <c r="AA64" s="197"/>
      <c r="AB64" s="38"/>
    </row>
    <row r="65" spans="1:28" x14ac:dyDescent="0.2">
      <c r="A65" s="92">
        <v>60</v>
      </c>
      <c r="B65" s="92" t="s">
        <v>125</v>
      </c>
      <c r="C65" s="92" t="s">
        <v>126</v>
      </c>
      <c r="D65" s="93" t="str">
        <f t="shared" si="2"/>
        <v/>
      </c>
      <c r="E65" s="96">
        <f>IF(Options!$D$24 = 1, MAX(F65, G65),
IF(Options!$D$25 = 1, AVERAGE(F65,G65),
IF(Options!$D$26 = 1, IFERROR(GEOMEAN(F65, G65), MAX(F65, G65)))))</f>
        <v>6.6028708133971303</v>
      </c>
      <c r="F65" s="96" cm="1">
        <f t="array" ref="F65">IF(Options!$D$18=1, IFERROR(MAX(IF($I$199:$R$199=1,(I65:R65),"")),
     MAX(IF($I$199:$R$199=2,(I65:R65),""))),
IF(Options!$D$19=1, IFERROR(AVERAGE(IF($I$199:$R$199=1,(I65:R65),"")),
     AVERAGE(IF($I$199:$R$199=2,(I65:R65),""))),
IF(Options!$D$20=1, IFERROR(GEOMEAN(IF($I$199:$R$199=1,(I65:R65)+0.0001,"")),
     GEOMEAN(IF($I$199:$R$199=2,(I65:R65)+0.0001,""))))))</f>
        <v>6.6028708133971303</v>
      </c>
      <c r="G65" s="96" cm="1">
        <f t="array" ref="G65">IF(Options!$D$18=1, IFERROR(MAX(IF($I$200:$R$200=1,(I65:R65),"")),
     MAX(IF($I$200:$R$200=2,(I65:R65),""))),
IF(Options!$D$19=1, IFERROR(AVERAGE(IF($I$200:$R$200=1,(I65:R65),"")),
     AVERAGE(IF($I$200:$R$200=2,(I65:R65),""))),
IF(Options!$D$20=1, IFERROR(GEOMEAN(IF($I$200:$R$200=1,(I65:R65)+0.0001,"")),
     GEOMEAN(IF($I$200:$R$200=2,(I65:R65)+0.0001,""))))))</f>
        <v>0</v>
      </c>
      <c r="H65" s="149" t="s">
        <v>126</v>
      </c>
      <c r="I65" s="96">
        <v>6.6028708133971303</v>
      </c>
      <c r="J65" s="96" t="s">
        <v>494</v>
      </c>
      <c r="K65" s="191" t="s">
        <v>494</v>
      </c>
      <c r="L65" s="193" t="s">
        <v>494</v>
      </c>
      <c r="M65" s="193"/>
      <c r="N65" s="193"/>
      <c r="O65" s="161"/>
      <c r="P65" s="161"/>
      <c r="Q65" s="161"/>
      <c r="R65" s="160"/>
      <c r="S65" s="160"/>
      <c r="T65" s="197"/>
      <c r="U65" s="197"/>
      <c r="V65" s="197"/>
      <c r="W65" s="197"/>
      <c r="X65" s="197"/>
      <c r="Y65" s="197"/>
      <c r="Z65" s="197"/>
      <c r="AA65" s="197"/>
      <c r="AB65" s="38"/>
    </row>
    <row r="66" spans="1:28" x14ac:dyDescent="0.2">
      <c r="A66" s="92">
        <v>61</v>
      </c>
      <c r="B66" s="92" t="s">
        <v>127</v>
      </c>
      <c r="C66" s="92" t="s">
        <v>128</v>
      </c>
      <c r="D66" s="93" t="str">
        <f t="shared" si="2"/>
        <v/>
      </c>
      <c r="E66" s="96">
        <f>IF(Options!$D$24 = 1, MAX(F66, G66),
IF(Options!$D$25 = 1, AVERAGE(F66,G66),
IF(Options!$D$26 = 1, IFERROR(GEOMEAN(F66, G66), MAX(F66, G66)))))</f>
        <v>0</v>
      </c>
      <c r="F66" s="96" cm="1">
        <f t="array" ref="F66">IF(Options!$D$18=1, IFERROR(MAX(IF($I$199:$R$199=1,(I66:R66),"")),
     MAX(IF($I$199:$R$199=2,(I66:R66),""))),
IF(Options!$D$19=1, IFERROR(AVERAGE(IF($I$199:$R$199=1,(I66:R66),"")),
     AVERAGE(IF($I$199:$R$199=2,(I66:R66),""))),
IF(Options!$D$20=1, IFERROR(GEOMEAN(IF($I$199:$R$199=1,(I66:R66)+0.0001,"")),
     GEOMEAN(IF($I$199:$R$199=2,(I66:R66)+0.0001,""))))))</f>
        <v>0</v>
      </c>
      <c r="G66" s="96" cm="1">
        <f t="array" ref="G66">IF(Options!$D$18=1, IFERROR(MAX(IF($I$200:$R$200=1,(I66:R66),"")),
     MAX(IF($I$200:$R$200=2,(I66:R66),""))),
IF(Options!$D$19=1, IFERROR(AVERAGE(IF($I$200:$R$200=1,(I66:R66),"")),
     AVERAGE(IF($I$200:$R$200=2,(I66:R66),""))),
IF(Options!$D$20=1, IFERROR(GEOMEAN(IF($I$200:$R$200=1,(I66:R66)+0.0001,"")),
     GEOMEAN(IF($I$200:$R$200=2,(I66:R66)+0.0001,""))))))</f>
        <v>0</v>
      </c>
      <c r="H66" s="149" t="s">
        <v>128</v>
      </c>
      <c r="I66" s="96">
        <v>0</v>
      </c>
      <c r="J66" s="96" t="s">
        <v>494</v>
      </c>
      <c r="K66" s="191">
        <v>1</v>
      </c>
      <c r="L66" s="193" t="s">
        <v>494</v>
      </c>
      <c r="M66" s="193"/>
      <c r="N66" s="193"/>
      <c r="O66" s="161"/>
      <c r="P66" s="161"/>
      <c r="Q66" s="161"/>
      <c r="R66" s="160"/>
      <c r="S66" s="160"/>
      <c r="T66" s="197"/>
      <c r="U66" s="197"/>
      <c r="V66" s="197"/>
      <c r="W66" s="197"/>
      <c r="X66" s="197"/>
      <c r="Y66" s="197"/>
      <c r="Z66" s="197"/>
      <c r="AA66" s="197"/>
      <c r="AB66" s="38"/>
    </row>
    <row r="67" spans="1:28" x14ac:dyDescent="0.2">
      <c r="A67" s="92">
        <v>62</v>
      </c>
      <c r="B67" s="92" t="s">
        <v>129</v>
      </c>
      <c r="C67" s="92" t="s">
        <v>130</v>
      </c>
      <c r="D67" s="93" t="str">
        <f t="shared" si="2"/>
        <v/>
      </c>
      <c r="E67" s="96">
        <f>IF(Options!$D$24 = 1, MAX(F67, G67),
IF(Options!$D$25 = 1, AVERAGE(F67,G67),
IF(Options!$D$26 = 1, IFERROR(GEOMEAN(F67, G67), MAX(F67, G67)))))</f>
        <v>4.9282296650717701</v>
      </c>
      <c r="F67" s="96" cm="1">
        <f t="array" ref="F67">IF(Options!$D$18=1, IFERROR(MAX(IF($I$199:$R$199=1,(I67:R67),"")),
     MAX(IF($I$199:$R$199=2,(I67:R67),""))),
IF(Options!$D$19=1, IFERROR(AVERAGE(IF($I$199:$R$199=1,(I67:R67),"")),
     AVERAGE(IF($I$199:$R$199=2,(I67:R67),""))),
IF(Options!$D$20=1, IFERROR(GEOMEAN(IF($I$199:$R$199=1,(I67:R67)+0.0001,"")),
     GEOMEAN(IF($I$199:$R$199=2,(I67:R67)+0.0001,""))))))</f>
        <v>4.9282296650717701</v>
      </c>
      <c r="G67" s="96" cm="1">
        <f t="array" ref="G67">IF(Options!$D$18=1, IFERROR(MAX(IF($I$200:$R$200=1,(I67:R67),"")),
     MAX(IF($I$200:$R$200=2,(I67:R67),""))),
IF(Options!$D$19=1, IFERROR(AVERAGE(IF($I$200:$R$200=1,(I67:R67),"")),
     AVERAGE(IF($I$200:$R$200=2,(I67:R67),""))),
IF(Options!$D$20=1, IFERROR(GEOMEAN(IF($I$200:$R$200=1,(I67:R67)+0.0001,"")),
     GEOMEAN(IF($I$200:$R$200=2,(I67:R67)+0.0001,""))))))</f>
        <v>0</v>
      </c>
      <c r="H67" s="149" t="s">
        <v>130</v>
      </c>
      <c r="I67" s="96">
        <v>4.9282296650717701</v>
      </c>
      <c r="J67" s="96" t="s">
        <v>494</v>
      </c>
      <c r="K67" s="191">
        <v>5</v>
      </c>
      <c r="L67" s="193" t="s">
        <v>494</v>
      </c>
      <c r="M67" s="193"/>
      <c r="N67" s="193"/>
      <c r="O67" s="161"/>
      <c r="P67" s="161"/>
      <c r="Q67" s="161"/>
      <c r="R67" s="160"/>
      <c r="S67" s="160"/>
      <c r="T67" s="197"/>
      <c r="U67" s="197"/>
      <c r="V67" s="197"/>
      <c r="W67" s="197"/>
      <c r="X67" s="197"/>
      <c r="Y67" s="197"/>
      <c r="Z67" s="197"/>
      <c r="AA67" s="197"/>
      <c r="AB67" s="38"/>
    </row>
    <row r="68" spans="1:28" x14ac:dyDescent="0.2">
      <c r="A68" s="92">
        <v>63</v>
      </c>
      <c r="B68" s="92" t="s">
        <v>131</v>
      </c>
      <c r="C68" s="92" t="s">
        <v>132</v>
      </c>
      <c r="D68" s="93" t="str">
        <f t="shared" si="2"/>
        <v/>
      </c>
      <c r="E68" s="96">
        <f>IF(Options!$D$24 = 1, MAX(F68, G68),
IF(Options!$D$25 = 1, AVERAGE(F68,G68),
IF(Options!$D$26 = 1, IFERROR(GEOMEAN(F68, G68), MAX(F68, G68)))))</f>
        <v>7.1770334928229698</v>
      </c>
      <c r="F68" s="96" cm="1">
        <f t="array" ref="F68">IF(Options!$D$18=1, IFERROR(MAX(IF($I$199:$R$199=1,(I68:R68),"")),
     MAX(IF($I$199:$R$199=2,(I68:R68),""))),
IF(Options!$D$19=1, IFERROR(AVERAGE(IF($I$199:$R$199=1,(I68:R68),"")),
     AVERAGE(IF($I$199:$R$199=2,(I68:R68),""))),
IF(Options!$D$20=1, IFERROR(GEOMEAN(IF($I$199:$R$199=1,(I68:R68)+0.0001,"")),
     GEOMEAN(IF($I$199:$R$199=2,(I68:R68)+0.0001,""))))))</f>
        <v>7.1770334928229698</v>
      </c>
      <c r="G68" s="96" cm="1">
        <f t="array" ref="G68">IF(Options!$D$18=1, IFERROR(MAX(IF($I$200:$R$200=1,(I68:R68),"")),
     MAX(IF($I$200:$R$200=2,(I68:R68),""))),
IF(Options!$D$19=1, IFERROR(AVERAGE(IF($I$200:$R$200=1,(I68:R68),"")),
     AVERAGE(IF($I$200:$R$200=2,(I68:R68),""))),
IF(Options!$D$20=1, IFERROR(GEOMEAN(IF($I$200:$R$200=1,(I68:R68)+0.0001,"")),
     GEOMEAN(IF($I$200:$R$200=2,(I68:R68)+0.0001,""))))))</f>
        <v>0</v>
      </c>
      <c r="H68" s="149" t="s">
        <v>132</v>
      </c>
      <c r="I68" s="96">
        <v>7.1770334928229698</v>
      </c>
      <c r="J68" s="96" t="s">
        <v>494</v>
      </c>
      <c r="K68" s="191">
        <v>5</v>
      </c>
      <c r="L68" s="193" t="s">
        <v>494</v>
      </c>
      <c r="M68" s="193"/>
      <c r="N68" s="193"/>
      <c r="O68" s="161"/>
      <c r="P68" s="161"/>
      <c r="Q68" s="161"/>
      <c r="R68" s="160"/>
      <c r="S68" s="160"/>
      <c r="T68" s="197"/>
      <c r="U68" s="197"/>
      <c r="V68" s="197"/>
      <c r="W68" s="197"/>
      <c r="X68" s="197"/>
      <c r="Y68" s="197"/>
      <c r="Z68" s="197"/>
      <c r="AA68" s="197"/>
      <c r="AB68" s="38"/>
    </row>
    <row r="69" spans="1:28" x14ac:dyDescent="0.2">
      <c r="A69" s="92">
        <v>64</v>
      </c>
      <c r="B69" s="92" t="s">
        <v>133</v>
      </c>
      <c r="C69" s="92" t="s">
        <v>134</v>
      </c>
      <c r="D69" s="93" t="str">
        <f t="shared" si="2"/>
        <v/>
      </c>
      <c r="E69" s="96">
        <f>IF(Options!$D$24 = 1, MAX(F69, G69),
IF(Options!$D$25 = 1, AVERAGE(F69,G69),
IF(Options!$D$26 = 1, IFERROR(GEOMEAN(F69, G69), MAX(F69, G69)))))</f>
        <v>8.8277511961722492</v>
      </c>
      <c r="F69" s="96" cm="1">
        <f t="array" ref="F69">IF(Options!$D$18=1, IFERROR(MAX(IF($I$199:$R$199=1,(I69:R69),"")),
     MAX(IF($I$199:$R$199=2,(I69:R69),""))),
IF(Options!$D$19=1, IFERROR(AVERAGE(IF($I$199:$R$199=1,(I69:R69),"")),
     AVERAGE(IF($I$199:$R$199=2,(I69:R69),""))),
IF(Options!$D$20=1, IFERROR(GEOMEAN(IF($I$199:$R$199=1,(I69:R69)+0.0001,"")),
     GEOMEAN(IF($I$199:$R$199=2,(I69:R69)+0.0001,""))))))</f>
        <v>8.8277511961722492</v>
      </c>
      <c r="G69" s="96" cm="1">
        <f t="array" ref="G69">IF(Options!$D$18=1, IFERROR(MAX(IF($I$200:$R$200=1,(I69:R69),"")),
     MAX(IF($I$200:$R$200=2,(I69:R69),""))),
IF(Options!$D$19=1, IFERROR(AVERAGE(IF($I$200:$R$200=1,(I69:R69),"")),
     AVERAGE(IF($I$200:$R$200=2,(I69:R69),""))),
IF(Options!$D$20=1, IFERROR(GEOMEAN(IF($I$200:$R$200=1,(I69:R69)+0.0001,"")),
     GEOMEAN(IF($I$200:$R$200=2,(I69:R69)+0.0001,""))))))</f>
        <v>0</v>
      </c>
      <c r="H69" s="149" t="s">
        <v>134</v>
      </c>
      <c r="I69" s="96">
        <v>8.8277511961722492</v>
      </c>
      <c r="J69" s="96" t="s">
        <v>494</v>
      </c>
      <c r="K69" s="191">
        <v>5</v>
      </c>
      <c r="L69" s="193" t="s">
        <v>494</v>
      </c>
      <c r="M69" s="193"/>
      <c r="N69" s="193"/>
      <c r="O69" s="161"/>
      <c r="P69" s="161"/>
      <c r="Q69" s="161"/>
      <c r="R69" s="160"/>
      <c r="S69" s="160"/>
      <c r="T69" s="197"/>
      <c r="U69" s="197"/>
      <c r="V69" s="197"/>
      <c r="W69" s="197"/>
      <c r="X69" s="197"/>
      <c r="Y69" s="197"/>
      <c r="Z69" s="197"/>
      <c r="AA69" s="197"/>
      <c r="AB69" s="38"/>
    </row>
    <row r="70" spans="1:28" x14ac:dyDescent="0.2">
      <c r="A70" s="92">
        <v>65</v>
      </c>
      <c r="B70" s="92" t="s">
        <v>135</v>
      </c>
      <c r="C70" s="92" t="s">
        <v>136</v>
      </c>
      <c r="D70" s="93" t="str">
        <f t="shared" si="2"/>
        <v/>
      </c>
      <c r="E70" s="96">
        <f>IF(Options!$D$24 = 1, MAX(F70, G70),
IF(Options!$D$25 = 1, AVERAGE(F70,G70),
IF(Options!$D$26 = 1, IFERROR(GEOMEAN(F70, G70), MAX(F70, G70)))))</f>
        <v>7.5119617224880404</v>
      </c>
      <c r="F70" s="96" cm="1">
        <f t="array" ref="F70">IF(Options!$D$18=1, IFERROR(MAX(IF($I$199:$R$199=1,(I70:R70),"")),
     MAX(IF($I$199:$R$199=2,(I70:R70),""))),
IF(Options!$D$19=1, IFERROR(AVERAGE(IF($I$199:$R$199=1,(I70:R70),"")),
     AVERAGE(IF($I$199:$R$199=2,(I70:R70),""))),
IF(Options!$D$20=1, IFERROR(GEOMEAN(IF($I$199:$R$199=1,(I70:R70)+0.0001,"")),
     GEOMEAN(IF($I$199:$R$199=2,(I70:R70)+0.0001,""))))))</f>
        <v>7.5119617224880404</v>
      </c>
      <c r="G70" s="96" cm="1">
        <f t="array" ref="G70">IF(Options!$D$18=1, IFERROR(MAX(IF($I$200:$R$200=1,(I70:R70),"")),
     MAX(IF($I$200:$R$200=2,(I70:R70),""))),
IF(Options!$D$19=1, IFERROR(AVERAGE(IF($I$200:$R$200=1,(I70:R70),"")),
     AVERAGE(IF($I$200:$R$200=2,(I70:R70),""))),
IF(Options!$D$20=1, IFERROR(GEOMEAN(IF($I$200:$R$200=1,(I70:R70)+0.0001,"")),
     GEOMEAN(IF($I$200:$R$200=2,(I70:R70)+0.0001,""))))))</f>
        <v>0</v>
      </c>
      <c r="H70" s="149" t="s">
        <v>136</v>
      </c>
      <c r="I70" s="96">
        <v>7.5119617224880404</v>
      </c>
      <c r="J70" s="96" t="s">
        <v>494</v>
      </c>
      <c r="K70" s="191">
        <v>5</v>
      </c>
      <c r="L70" s="193" t="s">
        <v>494</v>
      </c>
      <c r="M70" s="193"/>
      <c r="N70" s="193"/>
      <c r="O70" s="161"/>
      <c r="P70" s="161"/>
      <c r="Q70" s="161"/>
      <c r="R70" s="160"/>
      <c r="S70" s="160"/>
      <c r="T70" s="197"/>
      <c r="U70" s="197"/>
      <c r="V70" s="197"/>
      <c r="W70" s="197"/>
      <c r="X70" s="197"/>
      <c r="Y70" s="197"/>
      <c r="Z70" s="197"/>
      <c r="AA70" s="197"/>
      <c r="AB70" s="38"/>
    </row>
    <row r="71" spans="1:28" x14ac:dyDescent="0.2">
      <c r="A71" s="92">
        <v>66</v>
      </c>
      <c r="B71" s="92" t="s">
        <v>137</v>
      </c>
      <c r="C71" s="92" t="s">
        <v>138</v>
      </c>
      <c r="D71" s="93" t="str">
        <f t="shared" si="2"/>
        <v/>
      </c>
      <c r="E71" s="96">
        <f>IF(Options!$D$24 = 1, MAX(F71, G71),
IF(Options!$D$25 = 1, AVERAGE(F71,G71),
IF(Options!$D$26 = 1, IFERROR(GEOMEAN(F71, G71), MAX(F71, G71)))))</f>
        <v>8.6602870813397104</v>
      </c>
      <c r="F71" s="96" cm="1">
        <f t="array" ref="F71">IF(Options!$D$18=1, IFERROR(MAX(IF($I$199:$R$199=1,(I71:R71),"")),
     MAX(IF($I$199:$R$199=2,(I71:R71),""))),
IF(Options!$D$19=1, IFERROR(AVERAGE(IF($I$199:$R$199=1,(I71:R71),"")),
     AVERAGE(IF($I$199:$R$199=2,(I71:R71),""))),
IF(Options!$D$20=1, IFERROR(GEOMEAN(IF($I$199:$R$199=1,(I71:R71)+0.0001,"")),
     GEOMEAN(IF($I$199:$R$199=2,(I71:R71)+0.0001,""))))))</f>
        <v>8.6602870813397104</v>
      </c>
      <c r="G71" s="96" cm="1">
        <f t="array" ref="G71">IF(Options!$D$18=1, IFERROR(MAX(IF($I$200:$R$200=1,(I71:R71),"")),
     MAX(IF($I$200:$R$200=2,(I71:R71),""))),
IF(Options!$D$19=1, IFERROR(AVERAGE(IF($I$200:$R$200=1,(I71:R71),"")),
     AVERAGE(IF($I$200:$R$200=2,(I71:R71),""))),
IF(Options!$D$20=1, IFERROR(GEOMEAN(IF($I$200:$R$200=1,(I71:R71)+0.0001,"")),
     GEOMEAN(IF($I$200:$R$200=2,(I71:R71)+0.0001,""))))))</f>
        <v>0</v>
      </c>
      <c r="H71" s="149" t="s">
        <v>138</v>
      </c>
      <c r="I71" s="96">
        <v>8.6602870813397104</v>
      </c>
      <c r="J71" s="96" t="s">
        <v>494</v>
      </c>
      <c r="K71" s="191" t="s">
        <v>494</v>
      </c>
      <c r="L71" s="193" t="s">
        <v>494</v>
      </c>
      <c r="M71" s="193"/>
      <c r="N71" s="193"/>
      <c r="O71" s="161"/>
      <c r="P71" s="161"/>
      <c r="Q71" s="161"/>
      <c r="R71" s="160"/>
      <c r="S71" s="160"/>
      <c r="T71" s="197"/>
      <c r="U71" s="197"/>
      <c r="V71" s="197"/>
      <c r="W71" s="197"/>
      <c r="X71" s="197"/>
      <c r="Y71" s="197"/>
      <c r="Z71" s="197"/>
      <c r="AA71" s="197"/>
      <c r="AB71" s="38"/>
    </row>
    <row r="72" spans="1:28" x14ac:dyDescent="0.2">
      <c r="A72" s="92">
        <v>67</v>
      </c>
      <c r="B72" s="92" t="s">
        <v>139</v>
      </c>
      <c r="C72" s="92" t="s">
        <v>140</v>
      </c>
      <c r="D72" s="93" t="str">
        <f t="shared" si="2"/>
        <v/>
      </c>
      <c r="E72" s="96">
        <f>IF(Options!$D$24 = 1, MAX(F72, G72),
IF(Options!$D$25 = 1, AVERAGE(F72,G72),
IF(Options!$D$26 = 1, IFERROR(GEOMEAN(F72, G72), MAX(F72, G72)))))</f>
        <v>5.4066985645932997</v>
      </c>
      <c r="F72" s="96" cm="1">
        <f t="array" ref="F72">IF(Options!$D$18=1, IFERROR(MAX(IF($I$199:$R$199=1,(I72:R72),"")),
     MAX(IF($I$199:$R$199=2,(I72:R72),""))),
IF(Options!$D$19=1, IFERROR(AVERAGE(IF($I$199:$R$199=1,(I72:R72),"")),
     AVERAGE(IF($I$199:$R$199=2,(I72:R72),""))),
IF(Options!$D$20=1, IFERROR(GEOMEAN(IF($I$199:$R$199=1,(I72:R72)+0.0001,"")),
     GEOMEAN(IF($I$199:$R$199=2,(I72:R72)+0.0001,""))))))</f>
        <v>5.4066985645932997</v>
      </c>
      <c r="G72" s="96" cm="1">
        <f t="array" ref="G72">IF(Options!$D$18=1, IFERROR(MAX(IF($I$200:$R$200=1,(I72:R72),"")),
     MAX(IF($I$200:$R$200=2,(I72:R72),""))),
IF(Options!$D$19=1, IFERROR(AVERAGE(IF($I$200:$R$200=1,(I72:R72),"")),
     AVERAGE(IF($I$200:$R$200=2,(I72:R72),""))),
IF(Options!$D$20=1, IFERROR(GEOMEAN(IF($I$200:$R$200=1,(I72:R72)+0.0001,"")),
     GEOMEAN(IF($I$200:$R$200=2,(I72:R72)+0.0001,""))))))</f>
        <v>0</v>
      </c>
      <c r="H72" s="149" t="s">
        <v>140</v>
      </c>
      <c r="I72" s="96">
        <v>5.4066985645932997</v>
      </c>
      <c r="J72" s="96" t="s">
        <v>494</v>
      </c>
      <c r="K72" s="191" t="s">
        <v>494</v>
      </c>
      <c r="L72" s="193" t="s">
        <v>494</v>
      </c>
      <c r="M72" s="193"/>
      <c r="N72" s="193"/>
      <c r="O72" s="161"/>
      <c r="P72" s="161"/>
      <c r="Q72" s="161"/>
      <c r="R72" s="160"/>
      <c r="S72" s="160"/>
      <c r="T72" s="197"/>
      <c r="U72" s="197"/>
      <c r="V72" s="197"/>
      <c r="W72" s="197"/>
      <c r="X72" s="197"/>
      <c r="Y72" s="197"/>
      <c r="Z72" s="197"/>
      <c r="AA72" s="197"/>
      <c r="AB72" s="38"/>
    </row>
    <row r="73" spans="1:28" x14ac:dyDescent="0.2">
      <c r="A73" s="92">
        <v>68</v>
      </c>
      <c r="B73" s="92" t="s">
        <v>141</v>
      </c>
      <c r="C73" s="92" t="s">
        <v>142</v>
      </c>
      <c r="D73" s="93" t="str">
        <f t="shared" si="2"/>
        <v/>
      </c>
      <c r="E73" s="96">
        <f>IF(Options!$D$24 = 1, MAX(F73, G73),
IF(Options!$D$25 = 1, AVERAGE(F73,G73),
IF(Options!$D$26 = 1, IFERROR(GEOMEAN(F73, G73), MAX(F73, G73)))))</f>
        <v>0.119617224880383</v>
      </c>
      <c r="F73" s="96" cm="1">
        <f t="array" ref="F73">IF(Options!$D$18=1, IFERROR(MAX(IF($I$199:$R$199=1,(I73:R73),"")),
     MAX(IF($I$199:$R$199=2,(I73:R73),""))),
IF(Options!$D$19=1, IFERROR(AVERAGE(IF($I$199:$R$199=1,(I73:R73),"")),
     AVERAGE(IF($I$199:$R$199=2,(I73:R73),""))),
IF(Options!$D$20=1, IFERROR(GEOMEAN(IF($I$199:$R$199=1,(I73:R73)+0.0001,"")),
     GEOMEAN(IF($I$199:$R$199=2,(I73:R73)+0.0001,""))))))</f>
        <v>0.119617224880383</v>
      </c>
      <c r="G73" s="96" cm="1">
        <f t="array" ref="G73">IF(Options!$D$18=1, IFERROR(MAX(IF($I$200:$R$200=1,(I73:R73),"")),
     MAX(IF($I$200:$R$200=2,(I73:R73),""))),
IF(Options!$D$19=1, IFERROR(AVERAGE(IF($I$200:$R$200=1,(I73:R73),"")),
     AVERAGE(IF($I$200:$R$200=2,(I73:R73),""))),
IF(Options!$D$20=1, IFERROR(GEOMEAN(IF($I$200:$R$200=1,(I73:R73)+0.0001,"")),
     GEOMEAN(IF($I$200:$R$200=2,(I73:R73)+0.0001,""))))))</f>
        <v>0</v>
      </c>
      <c r="H73" s="149" t="s">
        <v>142</v>
      </c>
      <c r="I73" s="96">
        <v>0.119617224880383</v>
      </c>
      <c r="J73" s="96" t="s">
        <v>494</v>
      </c>
      <c r="K73" s="191">
        <v>3</v>
      </c>
      <c r="L73" s="193" t="s">
        <v>494</v>
      </c>
      <c r="M73" s="193"/>
      <c r="N73" s="193"/>
      <c r="O73" s="161"/>
      <c r="P73" s="161"/>
      <c r="Q73" s="161"/>
      <c r="R73" s="160"/>
      <c r="S73" s="160"/>
      <c r="T73" s="197"/>
      <c r="U73" s="197"/>
      <c r="V73" s="197"/>
      <c r="W73" s="197"/>
      <c r="X73" s="197"/>
      <c r="Y73" s="197"/>
      <c r="Z73" s="197"/>
      <c r="AA73" s="197"/>
      <c r="AB73" s="38"/>
    </row>
    <row r="74" spans="1:28" x14ac:dyDescent="0.2">
      <c r="A74" s="92">
        <v>69</v>
      </c>
      <c r="B74" s="92" t="s">
        <v>143</v>
      </c>
      <c r="C74" s="92" t="s">
        <v>144</v>
      </c>
      <c r="D74" s="93" t="str">
        <f t="shared" si="2"/>
        <v/>
      </c>
      <c r="E74" s="96">
        <f>IF(Options!$D$24 = 1, MAX(F74, G74),
IF(Options!$D$25 = 1, AVERAGE(F74,G74),
IF(Options!$D$26 = 1, IFERROR(GEOMEAN(F74, G74), MAX(F74, G74)))))</f>
        <v>0</v>
      </c>
      <c r="F74" s="96" cm="1">
        <f t="array" ref="F74">IF(Options!$D$18=1, IFERROR(MAX(IF($I$199:$R$199=1,(I74:R74),"")),
     MAX(IF($I$199:$R$199=2,(I74:R74),""))),
IF(Options!$D$19=1, IFERROR(AVERAGE(IF($I$199:$R$199=1,(I74:R74),"")),
     AVERAGE(IF($I$199:$R$199=2,(I74:R74),""))),
IF(Options!$D$20=1, IFERROR(GEOMEAN(IF($I$199:$R$199=1,(I74:R74)+0.0001,"")),
     GEOMEAN(IF($I$199:$R$199=2,(I74:R74)+0.0001,""))))))</f>
        <v>0</v>
      </c>
      <c r="G74" s="96" cm="1">
        <f t="array" ref="G74">IF(Options!$D$18=1, IFERROR(MAX(IF($I$200:$R$200=1,(I74:R74),"")),
     MAX(IF($I$200:$R$200=2,(I74:R74),""))),
IF(Options!$D$19=1, IFERROR(AVERAGE(IF($I$200:$R$200=1,(I74:R74),"")),
     AVERAGE(IF($I$200:$R$200=2,(I74:R74),""))),
IF(Options!$D$20=1, IFERROR(GEOMEAN(IF($I$200:$R$200=1,(I74:R74)+0.0001,"")),
     GEOMEAN(IF($I$200:$R$200=2,(I74:R74)+0.0001,""))))))</f>
        <v>0</v>
      </c>
      <c r="H74" s="149" t="s">
        <v>144</v>
      </c>
      <c r="I74" s="96" t="s">
        <v>494</v>
      </c>
      <c r="J74" s="96" t="s">
        <v>494</v>
      </c>
      <c r="K74" s="191" t="s">
        <v>494</v>
      </c>
      <c r="L74" s="193" t="s">
        <v>494</v>
      </c>
      <c r="M74" s="193"/>
      <c r="N74" s="193"/>
      <c r="O74" s="161"/>
      <c r="P74" s="161"/>
      <c r="Q74" s="161"/>
      <c r="R74" s="160"/>
      <c r="S74" s="160"/>
      <c r="T74" s="197"/>
      <c r="U74" s="197"/>
      <c r="V74" s="197"/>
      <c r="W74" s="197"/>
      <c r="X74" s="197"/>
      <c r="Y74" s="197"/>
      <c r="Z74" s="197"/>
      <c r="AA74" s="197"/>
      <c r="AB74" s="38"/>
    </row>
    <row r="75" spans="1:28" x14ac:dyDescent="0.2">
      <c r="A75" s="92">
        <v>70</v>
      </c>
      <c r="B75" s="92" t="s">
        <v>145</v>
      </c>
      <c r="C75" s="92" t="s">
        <v>146</v>
      </c>
      <c r="D75" s="93" t="str">
        <f t="shared" si="2"/>
        <v/>
      </c>
      <c r="E75" s="96">
        <f>IF(Options!$D$24 = 1, MAX(F75, G75),
IF(Options!$D$25 = 1, AVERAGE(F75,G75),
IF(Options!$D$26 = 1, IFERROR(GEOMEAN(F75, G75), MAX(F75, G75)))))</f>
        <v>6.7490917340372345</v>
      </c>
      <c r="F75" s="96" cm="1">
        <f t="array" ref="F75">IF(Options!$D$18=1, IFERROR(MAX(IF($I$199:$R$199=1,(I75:R75),"")),
     MAX(IF($I$199:$R$199=2,(I75:R75),""))),
IF(Options!$D$19=1, IFERROR(AVERAGE(IF($I$199:$R$199=1,(I75:R75),"")),
     AVERAGE(IF($I$199:$R$199=2,(I75:R75),""))),
IF(Options!$D$20=1, IFERROR(GEOMEAN(IF($I$199:$R$199=1,(I75:R75)+0.0001,"")),
     GEOMEAN(IF($I$199:$R$199=2,(I75:R75)+0.0001,""))))))</f>
        <v>6.5071770334928196</v>
      </c>
      <c r="G75" s="96" cm="1">
        <f t="array" ref="G75">IF(Options!$D$18=1, IFERROR(MAX(IF($I$200:$R$200=1,(I75:R75),"")),
     MAX(IF($I$200:$R$200=2,(I75:R75),""))),
IF(Options!$D$19=1, IFERROR(AVERAGE(IF($I$200:$R$200=1,(I75:R75),"")),
     AVERAGE(IF($I$200:$R$200=2,(I75:R75),""))),
IF(Options!$D$20=1, IFERROR(GEOMEAN(IF($I$200:$R$200=1,(I75:R75)+0.0001,"")),
     GEOMEAN(IF($I$200:$R$200=2,(I75:R75)+0.0001,""))))))</f>
        <v>7</v>
      </c>
      <c r="H75" s="149" t="s">
        <v>146</v>
      </c>
      <c r="I75" s="96">
        <v>6.5071770334928196</v>
      </c>
      <c r="J75" s="96">
        <v>7</v>
      </c>
      <c r="K75" s="191">
        <v>5</v>
      </c>
      <c r="L75" s="193" t="s">
        <v>494</v>
      </c>
      <c r="M75" s="193"/>
      <c r="N75" s="193"/>
      <c r="O75" s="161"/>
      <c r="P75" s="161"/>
      <c r="Q75" s="161"/>
      <c r="R75" s="160"/>
      <c r="S75" s="160"/>
      <c r="T75" s="197"/>
      <c r="U75" s="197"/>
      <c r="V75" s="197"/>
      <c r="W75" s="197"/>
      <c r="X75" s="197"/>
      <c r="Y75" s="197"/>
      <c r="Z75" s="197"/>
      <c r="AA75" s="197"/>
      <c r="AB75" s="38"/>
    </row>
    <row r="76" spans="1:28" x14ac:dyDescent="0.2">
      <c r="A76" s="92">
        <v>71</v>
      </c>
      <c r="B76" s="92" t="s">
        <v>147</v>
      </c>
      <c r="C76" s="92" t="s">
        <v>148</v>
      </c>
      <c r="D76" s="93" t="str">
        <f t="shared" si="2"/>
        <v/>
      </c>
      <c r="E76" s="96">
        <f>IF(Options!$D$24 = 1, MAX(F76, G76),
IF(Options!$D$25 = 1, AVERAGE(F76,G76),
IF(Options!$D$26 = 1, IFERROR(GEOMEAN(F76, G76), MAX(F76, G76)))))</f>
        <v>4.6650717703349303</v>
      </c>
      <c r="F76" s="96" cm="1">
        <f t="array" ref="F76">IF(Options!$D$18=1, IFERROR(MAX(IF($I$199:$R$199=1,(I76:R76),"")),
     MAX(IF($I$199:$R$199=2,(I76:R76),""))),
IF(Options!$D$19=1, IFERROR(AVERAGE(IF($I$199:$R$199=1,(I76:R76),"")),
     AVERAGE(IF($I$199:$R$199=2,(I76:R76),""))),
IF(Options!$D$20=1, IFERROR(GEOMEAN(IF($I$199:$R$199=1,(I76:R76)+0.0001,"")),
     GEOMEAN(IF($I$199:$R$199=2,(I76:R76)+0.0001,""))))))</f>
        <v>4.6650717703349303</v>
      </c>
      <c r="G76" s="96" cm="1">
        <f t="array" ref="G76">IF(Options!$D$18=1, IFERROR(MAX(IF($I$200:$R$200=1,(I76:R76),"")),
     MAX(IF($I$200:$R$200=2,(I76:R76),""))),
IF(Options!$D$19=1, IFERROR(AVERAGE(IF($I$200:$R$200=1,(I76:R76),"")),
     AVERAGE(IF($I$200:$R$200=2,(I76:R76),""))),
IF(Options!$D$20=1, IFERROR(GEOMEAN(IF($I$200:$R$200=1,(I76:R76)+0.0001,"")),
     GEOMEAN(IF($I$200:$R$200=2,(I76:R76)+0.0001,""))))))</f>
        <v>0</v>
      </c>
      <c r="H76" s="149" t="s">
        <v>148</v>
      </c>
      <c r="I76" s="96">
        <v>4.6650717703349303</v>
      </c>
      <c r="J76" s="96" t="s">
        <v>494</v>
      </c>
      <c r="K76" s="191" t="s">
        <v>494</v>
      </c>
      <c r="L76" s="193" t="s">
        <v>494</v>
      </c>
      <c r="M76" s="193"/>
      <c r="N76" s="193"/>
      <c r="O76" s="161"/>
      <c r="P76" s="161"/>
      <c r="Q76" s="161"/>
      <c r="R76" s="160"/>
      <c r="S76" s="160"/>
      <c r="T76" s="197"/>
      <c r="U76" s="197"/>
      <c r="V76" s="197"/>
      <c r="W76" s="197"/>
      <c r="X76" s="197"/>
      <c r="Y76" s="197"/>
      <c r="Z76" s="197"/>
      <c r="AA76" s="197"/>
      <c r="AB76" s="38"/>
    </row>
    <row r="77" spans="1:28" x14ac:dyDescent="0.2">
      <c r="A77" s="92">
        <v>72</v>
      </c>
      <c r="B77" s="92" t="s">
        <v>149</v>
      </c>
      <c r="C77" s="92" t="s">
        <v>150</v>
      </c>
      <c r="D77" s="93" t="str">
        <f t="shared" si="2"/>
        <v/>
      </c>
      <c r="E77" s="96">
        <f>IF(Options!$D$24 = 1, MAX(F77, G77),
IF(Options!$D$25 = 1, AVERAGE(F77,G77),
IF(Options!$D$26 = 1, IFERROR(GEOMEAN(F77, G77), MAX(F77, G77)))))</f>
        <v>6.14832535885167</v>
      </c>
      <c r="F77" s="96" cm="1">
        <f t="array" ref="F77">IF(Options!$D$18=1, IFERROR(MAX(IF($I$199:$R$199=1,(I77:R77),"")),
     MAX(IF($I$199:$R$199=2,(I77:R77),""))),
IF(Options!$D$19=1, IFERROR(AVERAGE(IF($I$199:$R$199=1,(I77:R77),"")),
     AVERAGE(IF($I$199:$R$199=2,(I77:R77),""))),
IF(Options!$D$20=1, IFERROR(GEOMEAN(IF($I$199:$R$199=1,(I77:R77)+0.0001,"")),
     GEOMEAN(IF($I$199:$R$199=2,(I77:R77)+0.0001,""))))))</f>
        <v>6.14832535885167</v>
      </c>
      <c r="G77" s="96" cm="1">
        <f t="array" ref="G77">IF(Options!$D$18=1, IFERROR(MAX(IF($I$200:$R$200=1,(I77:R77),"")),
     MAX(IF($I$200:$R$200=2,(I77:R77),""))),
IF(Options!$D$19=1, IFERROR(AVERAGE(IF($I$200:$R$200=1,(I77:R77),"")),
     AVERAGE(IF($I$200:$R$200=2,(I77:R77),""))),
IF(Options!$D$20=1, IFERROR(GEOMEAN(IF($I$200:$R$200=1,(I77:R77)+0.0001,"")),
     GEOMEAN(IF($I$200:$R$200=2,(I77:R77)+0.0001,""))))))</f>
        <v>0</v>
      </c>
      <c r="H77" s="149" t="s">
        <v>150</v>
      </c>
      <c r="I77" s="96">
        <v>6.14832535885167</v>
      </c>
      <c r="J77" s="96" t="s">
        <v>494</v>
      </c>
      <c r="K77" s="191">
        <v>3</v>
      </c>
      <c r="L77" s="193" t="s">
        <v>494</v>
      </c>
      <c r="M77" s="193"/>
      <c r="N77" s="193"/>
      <c r="O77" s="161"/>
      <c r="P77" s="161"/>
      <c r="Q77" s="161"/>
      <c r="R77" s="160"/>
      <c r="S77" s="160"/>
      <c r="T77" s="197"/>
      <c r="U77" s="197"/>
      <c r="V77" s="197"/>
      <c r="W77" s="197"/>
      <c r="X77" s="197"/>
      <c r="Y77" s="197"/>
      <c r="Z77" s="197"/>
      <c r="AA77" s="197"/>
      <c r="AB77" s="38"/>
    </row>
    <row r="78" spans="1:28" x14ac:dyDescent="0.2">
      <c r="A78" s="92">
        <v>73</v>
      </c>
      <c r="B78" s="92" t="s">
        <v>151</v>
      </c>
      <c r="C78" s="92" t="s">
        <v>152</v>
      </c>
      <c r="D78" s="93" t="str">
        <f t="shared" si="2"/>
        <v/>
      </c>
      <c r="E78" s="96">
        <f>IF(Options!$D$24 = 1, MAX(F78, G78),
IF(Options!$D$25 = 1, AVERAGE(F78,G78),
IF(Options!$D$26 = 1, IFERROR(GEOMEAN(F78, G78), MAX(F78, G78)))))</f>
        <v>1.2200956937798999</v>
      </c>
      <c r="F78" s="96" cm="1">
        <f t="array" ref="F78">IF(Options!$D$18=1, IFERROR(MAX(IF($I$199:$R$199=1,(I78:R78),"")),
     MAX(IF($I$199:$R$199=2,(I78:R78),""))),
IF(Options!$D$19=1, IFERROR(AVERAGE(IF($I$199:$R$199=1,(I78:R78),"")),
     AVERAGE(IF($I$199:$R$199=2,(I78:R78),""))),
IF(Options!$D$20=1, IFERROR(GEOMEAN(IF($I$199:$R$199=1,(I78:R78)+0.0001,"")),
     GEOMEAN(IF($I$199:$R$199=2,(I78:R78)+0.0001,""))))))</f>
        <v>1.2200956937798999</v>
      </c>
      <c r="G78" s="96" cm="1">
        <f t="array" ref="G78">IF(Options!$D$18=1, IFERROR(MAX(IF($I$200:$R$200=1,(I78:R78),"")),
     MAX(IF($I$200:$R$200=2,(I78:R78),""))),
IF(Options!$D$19=1, IFERROR(AVERAGE(IF($I$200:$R$200=1,(I78:R78),"")),
     AVERAGE(IF($I$200:$R$200=2,(I78:R78),""))),
IF(Options!$D$20=1, IFERROR(GEOMEAN(IF($I$200:$R$200=1,(I78:R78)+0.0001,"")),
     GEOMEAN(IF($I$200:$R$200=2,(I78:R78)+0.0001,""))))))</f>
        <v>0</v>
      </c>
      <c r="H78" s="149" t="s">
        <v>152</v>
      </c>
      <c r="I78" s="96">
        <v>1.2200956937798999</v>
      </c>
      <c r="J78" s="96" t="s">
        <v>494</v>
      </c>
      <c r="K78" s="191">
        <v>3</v>
      </c>
      <c r="L78" s="193" t="s">
        <v>494</v>
      </c>
      <c r="M78" s="193"/>
      <c r="N78" s="193"/>
      <c r="O78" s="161"/>
      <c r="P78" s="161"/>
      <c r="Q78" s="161"/>
      <c r="R78" s="160"/>
      <c r="S78" s="160"/>
      <c r="T78" s="197"/>
      <c r="U78" s="197"/>
      <c r="V78" s="197"/>
      <c r="W78" s="197"/>
      <c r="X78" s="197"/>
      <c r="Y78" s="197"/>
      <c r="Z78" s="197"/>
      <c r="AA78" s="197"/>
      <c r="AB78" s="38"/>
    </row>
    <row r="79" spans="1:28" x14ac:dyDescent="0.2">
      <c r="A79" s="92">
        <v>74</v>
      </c>
      <c r="B79" s="92" t="s">
        <v>153</v>
      </c>
      <c r="C79" s="92" t="s">
        <v>154</v>
      </c>
      <c r="D79" s="93" t="str">
        <f t="shared" si="2"/>
        <v/>
      </c>
      <c r="E79" s="96">
        <f>IF(Options!$D$24 = 1, MAX(F79, G79),
IF(Options!$D$25 = 1, AVERAGE(F79,G79),
IF(Options!$D$26 = 1, IFERROR(GEOMEAN(F79, G79), MAX(F79, G79)))))</f>
        <v>10</v>
      </c>
      <c r="F79" s="96" cm="1">
        <f t="array" ref="F79">IF(Options!$D$18=1, IFERROR(MAX(IF($I$199:$R$199=1,(I79:R79),"")),
     MAX(IF($I$199:$R$199=2,(I79:R79),""))),
IF(Options!$D$19=1, IFERROR(AVERAGE(IF($I$199:$R$199=1,(I79:R79),"")),
     AVERAGE(IF($I$199:$R$199=2,(I79:R79),""))),
IF(Options!$D$20=1, IFERROR(GEOMEAN(IF($I$199:$R$199=1,(I79:R79)+0.0001,"")),
     GEOMEAN(IF($I$199:$R$199=2,(I79:R79)+0.0001,""))))))</f>
        <v>10</v>
      </c>
      <c r="G79" s="96" cm="1">
        <f t="array" ref="G79">IF(Options!$D$18=1, IFERROR(MAX(IF($I$200:$R$200=1,(I79:R79),"")),
     MAX(IF($I$200:$R$200=2,(I79:R79),""))),
IF(Options!$D$19=1, IFERROR(AVERAGE(IF($I$200:$R$200=1,(I79:R79),"")),
     AVERAGE(IF($I$200:$R$200=2,(I79:R79),""))),
IF(Options!$D$20=1, IFERROR(GEOMEAN(IF($I$200:$R$200=1,(I79:R79)+0.0001,"")),
     GEOMEAN(IF($I$200:$R$200=2,(I79:R79)+0.0001,""))))))</f>
        <v>10</v>
      </c>
      <c r="H79" s="149" t="s">
        <v>154</v>
      </c>
      <c r="I79" s="96">
        <v>10</v>
      </c>
      <c r="J79" s="96">
        <v>10</v>
      </c>
      <c r="K79" s="191" t="s">
        <v>494</v>
      </c>
      <c r="L79" s="193">
        <v>10</v>
      </c>
      <c r="M79" s="193"/>
      <c r="N79" s="193"/>
      <c r="O79" s="161"/>
      <c r="P79" s="161"/>
      <c r="Q79" s="161"/>
      <c r="R79" s="160"/>
      <c r="S79" s="160"/>
      <c r="T79" s="197"/>
      <c r="U79" s="197"/>
      <c r="V79" s="197"/>
      <c r="W79" s="197"/>
      <c r="X79" s="197"/>
      <c r="Y79" s="197"/>
      <c r="Z79" s="197"/>
      <c r="AA79" s="197"/>
      <c r="AB79" s="38"/>
    </row>
    <row r="80" spans="1:28" x14ac:dyDescent="0.2">
      <c r="A80" s="92">
        <v>75</v>
      </c>
      <c r="B80" s="92" t="s">
        <v>155</v>
      </c>
      <c r="C80" s="92" t="s">
        <v>156</v>
      </c>
      <c r="D80" s="93" t="str">
        <f t="shared" si="2"/>
        <v/>
      </c>
      <c r="E80" s="96">
        <f>IF(Options!$D$24 = 1, MAX(F80, G80),
IF(Options!$D$25 = 1, AVERAGE(F80,G80),
IF(Options!$D$26 = 1, IFERROR(GEOMEAN(F80, G80), MAX(F80, G80)))))</f>
        <v>0.93301435406698596</v>
      </c>
      <c r="F80" s="96" cm="1">
        <f t="array" ref="F80">IF(Options!$D$18=1, IFERROR(MAX(IF($I$199:$R$199=1,(I80:R80),"")),
     MAX(IF($I$199:$R$199=2,(I80:R80),""))),
IF(Options!$D$19=1, IFERROR(AVERAGE(IF($I$199:$R$199=1,(I80:R80),"")),
     AVERAGE(IF($I$199:$R$199=2,(I80:R80),""))),
IF(Options!$D$20=1, IFERROR(GEOMEAN(IF($I$199:$R$199=1,(I80:R80)+0.0001,"")),
     GEOMEAN(IF($I$199:$R$199=2,(I80:R80)+0.0001,""))))))</f>
        <v>0.93301435406698596</v>
      </c>
      <c r="G80" s="96" cm="1">
        <f t="array" ref="G80">IF(Options!$D$18=1, IFERROR(MAX(IF($I$200:$R$200=1,(I80:R80),"")),
     MAX(IF($I$200:$R$200=2,(I80:R80),""))),
IF(Options!$D$19=1, IFERROR(AVERAGE(IF($I$200:$R$200=1,(I80:R80),"")),
     AVERAGE(IF($I$200:$R$200=2,(I80:R80),""))),
IF(Options!$D$20=1, IFERROR(GEOMEAN(IF($I$200:$R$200=1,(I80:R80)+0.0001,"")),
     GEOMEAN(IF($I$200:$R$200=2,(I80:R80)+0.0001,""))))))</f>
        <v>0</v>
      </c>
      <c r="H80" s="149" t="s">
        <v>156</v>
      </c>
      <c r="I80" s="96">
        <v>0.93301435406698596</v>
      </c>
      <c r="J80" s="96" t="s">
        <v>494</v>
      </c>
      <c r="K80" s="191">
        <v>5</v>
      </c>
      <c r="L80" s="193" t="s">
        <v>494</v>
      </c>
      <c r="M80" s="193"/>
      <c r="N80" s="193"/>
      <c r="O80" s="161"/>
      <c r="P80" s="161"/>
      <c r="Q80" s="161"/>
      <c r="R80" s="160"/>
      <c r="S80" s="160"/>
      <c r="T80" s="197"/>
      <c r="U80" s="197"/>
      <c r="V80" s="197"/>
      <c r="W80" s="197"/>
      <c r="X80" s="197"/>
      <c r="Y80" s="197"/>
      <c r="Z80" s="197"/>
      <c r="AA80" s="197"/>
      <c r="AB80" s="38"/>
    </row>
    <row r="81" spans="1:28" x14ac:dyDescent="0.2">
      <c r="A81" s="92">
        <v>76</v>
      </c>
      <c r="B81" s="92" t="s">
        <v>157</v>
      </c>
      <c r="C81" s="92" t="s">
        <v>158</v>
      </c>
      <c r="D81" s="93" t="str">
        <f t="shared" si="2"/>
        <v/>
      </c>
      <c r="E81" s="96">
        <f>IF(Options!$D$24 = 1, MAX(F81, G81),
IF(Options!$D$25 = 1, AVERAGE(F81,G81),
IF(Options!$D$26 = 1, IFERROR(GEOMEAN(F81, G81), MAX(F81, G81)))))</f>
        <v>5.2392344497607697</v>
      </c>
      <c r="F81" s="96" cm="1">
        <f t="array" ref="F81">IF(Options!$D$18=1, IFERROR(MAX(IF($I$199:$R$199=1,(I81:R81),"")),
     MAX(IF($I$199:$R$199=2,(I81:R81),""))),
IF(Options!$D$19=1, IFERROR(AVERAGE(IF($I$199:$R$199=1,(I81:R81),"")),
     AVERAGE(IF($I$199:$R$199=2,(I81:R81),""))),
IF(Options!$D$20=1, IFERROR(GEOMEAN(IF($I$199:$R$199=1,(I81:R81)+0.0001,"")),
     GEOMEAN(IF($I$199:$R$199=2,(I81:R81)+0.0001,""))))))</f>
        <v>5.2392344497607697</v>
      </c>
      <c r="G81" s="96" cm="1">
        <f t="array" ref="G81">IF(Options!$D$18=1, IFERROR(MAX(IF($I$200:$R$200=1,(I81:R81),"")),
     MAX(IF($I$200:$R$200=2,(I81:R81),""))),
IF(Options!$D$19=1, IFERROR(AVERAGE(IF($I$200:$R$200=1,(I81:R81),"")),
     AVERAGE(IF($I$200:$R$200=2,(I81:R81),""))),
IF(Options!$D$20=1, IFERROR(GEOMEAN(IF($I$200:$R$200=1,(I81:R81)+0.0001,"")),
     GEOMEAN(IF($I$200:$R$200=2,(I81:R81)+0.0001,""))))))</f>
        <v>0</v>
      </c>
      <c r="H81" s="149" t="s">
        <v>158</v>
      </c>
      <c r="I81" s="96">
        <v>5.2392344497607697</v>
      </c>
      <c r="J81" s="96" t="s">
        <v>494</v>
      </c>
      <c r="K81" s="191">
        <v>3</v>
      </c>
      <c r="L81" s="193" t="s">
        <v>494</v>
      </c>
      <c r="M81" s="193"/>
      <c r="N81" s="193"/>
      <c r="O81" s="161"/>
      <c r="P81" s="161"/>
      <c r="Q81" s="161"/>
      <c r="R81" s="160"/>
      <c r="S81" s="160"/>
      <c r="T81" s="197"/>
      <c r="U81" s="197"/>
      <c r="V81" s="197"/>
      <c r="W81" s="197"/>
      <c r="X81" s="197"/>
      <c r="Y81" s="197"/>
      <c r="Z81" s="197"/>
      <c r="AA81" s="197"/>
      <c r="AB81" s="38"/>
    </row>
    <row r="82" spans="1:28" x14ac:dyDescent="0.2">
      <c r="A82" s="92">
        <v>77</v>
      </c>
      <c r="B82" s="92" t="s">
        <v>159</v>
      </c>
      <c r="C82" s="92" t="s">
        <v>160</v>
      </c>
      <c r="D82" s="93" t="str">
        <f t="shared" si="2"/>
        <v/>
      </c>
      <c r="E82" s="96">
        <f>IF(Options!$D$24 = 1, MAX(F82, G82),
IF(Options!$D$25 = 1, AVERAGE(F82,G82),
IF(Options!$D$26 = 1, IFERROR(GEOMEAN(F82, G82), MAX(F82, G82)))))</f>
        <v>7.1770334928229698</v>
      </c>
      <c r="F82" s="96" cm="1">
        <f t="array" ref="F82">IF(Options!$D$18=1, IFERROR(MAX(IF($I$199:$R$199=1,(I82:R82),"")),
     MAX(IF($I$199:$R$199=2,(I82:R82),""))),
IF(Options!$D$19=1, IFERROR(AVERAGE(IF($I$199:$R$199=1,(I82:R82),"")),
     AVERAGE(IF($I$199:$R$199=2,(I82:R82),""))),
IF(Options!$D$20=1, IFERROR(GEOMEAN(IF($I$199:$R$199=1,(I82:R82)+0.0001,"")),
     GEOMEAN(IF($I$199:$R$199=2,(I82:R82)+0.0001,""))))))</f>
        <v>7.1770334928229698</v>
      </c>
      <c r="G82" s="96" cm="1">
        <f t="array" ref="G82">IF(Options!$D$18=1, IFERROR(MAX(IF($I$200:$R$200=1,(I82:R82),"")),
     MAX(IF($I$200:$R$200=2,(I82:R82),""))),
IF(Options!$D$19=1, IFERROR(AVERAGE(IF($I$200:$R$200=1,(I82:R82),"")),
     AVERAGE(IF($I$200:$R$200=2,(I82:R82),""))),
IF(Options!$D$20=1, IFERROR(GEOMEAN(IF($I$200:$R$200=1,(I82:R82)+0.0001,"")),
     GEOMEAN(IF($I$200:$R$200=2,(I82:R82)+0.0001,""))))))</f>
        <v>0</v>
      </c>
      <c r="H82" s="149" t="s">
        <v>160</v>
      </c>
      <c r="I82" s="96">
        <v>7.1770334928229698</v>
      </c>
      <c r="J82" s="96" t="s">
        <v>494</v>
      </c>
      <c r="K82" s="191">
        <v>5</v>
      </c>
      <c r="L82" s="193" t="s">
        <v>494</v>
      </c>
      <c r="M82" s="193"/>
      <c r="N82" s="193"/>
      <c r="O82" s="161"/>
      <c r="P82" s="161"/>
      <c r="Q82" s="161"/>
      <c r="R82" s="160"/>
      <c r="S82" s="160"/>
      <c r="T82" s="197"/>
      <c r="U82" s="197"/>
      <c r="V82" s="197"/>
      <c r="W82" s="197"/>
      <c r="X82" s="197"/>
      <c r="Y82" s="197"/>
      <c r="Z82" s="197"/>
      <c r="AA82" s="197"/>
      <c r="AB82" s="38"/>
    </row>
    <row r="83" spans="1:28" x14ac:dyDescent="0.2">
      <c r="A83" s="92">
        <v>78</v>
      </c>
      <c r="B83" s="92" t="s">
        <v>161</v>
      </c>
      <c r="C83" s="92" t="s">
        <v>162</v>
      </c>
      <c r="D83" s="93" t="str">
        <f t="shared" si="2"/>
        <v/>
      </c>
      <c r="E83" s="96">
        <f>IF(Options!$D$24 = 1, MAX(F83, G83),
IF(Options!$D$25 = 1, AVERAGE(F83,G83),
IF(Options!$D$26 = 1, IFERROR(GEOMEAN(F83, G83), MAX(F83, G83)))))</f>
        <v>0</v>
      </c>
      <c r="F83" s="96" cm="1">
        <f t="array" ref="F83">IF(Options!$D$18=1, IFERROR(MAX(IF($I$199:$R$199=1,(I83:R83),"")),
     MAX(IF($I$199:$R$199=2,(I83:R83),""))),
IF(Options!$D$19=1, IFERROR(AVERAGE(IF($I$199:$R$199=1,(I83:R83),"")),
     AVERAGE(IF($I$199:$R$199=2,(I83:R83),""))),
IF(Options!$D$20=1, IFERROR(GEOMEAN(IF($I$199:$R$199=1,(I83:R83)+0.0001,"")),
     GEOMEAN(IF($I$199:$R$199=2,(I83:R83)+0.0001,""))))))</f>
        <v>0</v>
      </c>
      <c r="G83" s="96" cm="1">
        <f t="array" ref="G83">IF(Options!$D$18=1, IFERROR(MAX(IF($I$200:$R$200=1,(I83:R83),"")),
     MAX(IF($I$200:$R$200=2,(I83:R83),""))),
IF(Options!$D$19=1, IFERROR(AVERAGE(IF($I$200:$R$200=1,(I83:R83),"")),
     AVERAGE(IF($I$200:$R$200=2,(I83:R83),""))),
IF(Options!$D$20=1, IFERROR(GEOMEAN(IF($I$200:$R$200=1,(I83:R83)+0.0001,"")),
     GEOMEAN(IF($I$200:$R$200=2,(I83:R83)+0.0001,""))))))</f>
        <v>0</v>
      </c>
      <c r="H83" s="149" t="s">
        <v>162</v>
      </c>
      <c r="I83" s="96">
        <v>0</v>
      </c>
      <c r="J83" s="96" t="s">
        <v>494</v>
      </c>
      <c r="K83" s="191">
        <v>1</v>
      </c>
      <c r="L83" s="193" t="s">
        <v>494</v>
      </c>
      <c r="M83" s="193"/>
      <c r="N83" s="193"/>
      <c r="O83" s="161"/>
      <c r="P83" s="161"/>
      <c r="Q83" s="161"/>
      <c r="R83" s="160"/>
      <c r="S83" s="160"/>
      <c r="T83" s="197"/>
      <c r="U83" s="197"/>
      <c r="V83" s="197"/>
      <c r="W83" s="197"/>
      <c r="X83" s="197"/>
      <c r="Y83" s="197"/>
      <c r="Z83" s="197"/>
      <c r="AA83" s="197"/>
      <c r="AB83" s="38"/>
    </row>
    <row r="84" spans="1:28" x14ac:dyDescent="0.2">
      <c r="A84" s="92">
        <v>79</v>
      </c>
      <c r="B84" s="92" t="s">
        <v>163</v>
      </c>
      <c r="C84" s="92" t="s">
        <v>164</v>
      </c>
      <c r="D84" s="93" t="str">
        <f t="shared" si="2"/>
        <v/>
      </c>
      <c r="E84" s="96">
        <f>IF(Options!$D$24 = 1, MAX(F84, G84),
IF(Options!$D$25 = 1, AVERAGE(F84,G84),
IF(Options!$D$26 = 1, IFERROR(GEOMEAN(F84, G84), MAX(F84, G84)))))</f>
        <v>2.9665071770334901</v>
      </c>
      <c r="F84" s="96" cm="1">
        <f t="array" ref="F84">IF(Options!$D$18=1, IFERROR(MAX(IF($I$199:$R$199=1,(I84:R84),"")),
     MAX(IF($I$199:$R$199=2,(I84:R84),""))),
IF(Options!$D$19=1, IFERROR(AVERAGE(IF($I$199:$R$199=1,(I84:R84),"")),
     AVERAGE(IF($I$199:$R$199=2,(I84:R84),""))),
IF(Options!$D$20=1, IFERROR(GEOMEAN(IF($I$199:$R$199=1,(I84:R84)+0.0001,"")),
     GEOMEAN(IF($I$199:$R$199=2,(I84:R84)+0.0001,""))))))</f>
        <v>2.9665071770334901</v>
      </c>
      <c r="G84" s="96" cm="1">
        <f t="array" ref="G84">IF(Options!$D$18=1, IFERROR(MAX(IF($I$200:$R$200=1,(I84:R84),"")),
     MAX(IF($I$200:$R$200=2,(I84:R84),""))),
IF(Options!$D$19=1, IFERROR(AVERAGE(IF($I$200:$R$200=1,(I84:R84),"")),
     AVERAGE(IF($I$200:$R$200=2,(I84:R84),""))),
IF(Options!$D$20=1, IFERROR(GEOMEAN(IF($I$200:$R$200=1,(I84:R84)+0.0001,"")),
     GEOMEAN(IF($I$200:$R$200=2,(I84:R84)+0.0001,""))))))</f>
        <v>0</v>
      </c>
      <c r="H84" s="149" t="s">
        <v>164</v>
      </c>
      <c r="I84" s="96">
        <v>2.9665071770334901</v>
      </c>
      <c r="J84" s="96" t="s">
        <v>494</v>
      </c>
      <c r="K84" s="191">
        <v>5</v>
      </c>
      <c r="L84" s="193" t="s">
        <v>494</v>
      </c>
      <c r="M84" s="193"/>
      <c r="N84" s="193"/>
      <c r="O84" s="161"/>
      <c r="P84" s="161"/>
      <c r="Q84" s="161"/>
      <c r="R84" s="160"/>
      <c r="S84" s="160"/>
      <c r="T84" s="197"/>
      <c r="U84" s="197"/>
      <c r="V84" s="197"/>
      <c r="W84" s="197"/>
      <c r="X84" s="197"/>
      <c r="Y84" s="197"/>
      <c r="Z84" s="197"/>
      <c r="AA84" s="197"/>
      <c r="AB84" s="38"/>
    </row>
    <row r="85" spans="1:28" x14ac:dyDescent="0.2">
      <c r="A85" s="92">
        <v>80</v>
      </c>
      <c r="B85" s="92" t="s">
        <v>165</v>
      </c>
      <c r="C85" s="92" t="s">
        <v>166</v>
      </c>
      <c r="D85" s="93" t="str">
        <f t="shared" si="2"/>
        <v/>
      </c>
      <c r="E85" s="96">
        <f>IF(Options!$D$24 = 1, MAX(F85, G85),
IF(Options!$D$25 = 1, AVERAGE(F85,G85),
IF(Options!$D$26 = 1, IFERROR(GEOMEAN(F85, G85), MAX(F85, G85)))))</f>
        <v>5.9090909090909101</v>
      </c>
      <c r="F85" s="96" cm="1">
        <f t="array" ref="F85">IF(Options!$D$18=1, IFERROR(MAX(IF($I$199:$R$199=1,(I85:R85),"")),
     MAX(IF($I$199:$R$199=2,(I85:R85),""))),
IF(Options!$D$19=1, IFERROR(AVERAGE(IF($I$199:$R$199=1,(I85:R85),"")),
     AVERAGE(IF($I$199:$R$199=2,(I85:R85),""))),
IF(Options!$D$20=1, IFERROR(GEOMEAN(IF($I$199:$R$199=1,(I85:R85)+0.0001,"")),
     GEOMEAN(IF($I$199:$R$199=2,(I85:R85)+0.0001,""))))))</f>
        <v>5.9090909090909101</v>
      </c>
      <c r="G85" s="96" cm="1">
        <f t="array" ref="G85">IF(Options!$D$18=1, IFERROR(MAX(IF($I$200:$R$200=1,(I85:R85),"")),
     MAX(IF($I$200:$R$200=2,(I85:R85),""))),
IF(Options!$D$19=1, IFERROR(AVERAGE(IF($I$200:$R$200=1,(I85:R85),"")),
     AVERAGE(IF($I$200:$R$200=2,(I85:R85),""))),
IF(Options!$D$20=1, IFERROR(GEOMEAN(IF($I$200:$R$200=1,(I85:R85)+0.0001,"")),
     GEOMEAN(IF($I$200:$R$200=2,(I85:R85)+0.0001,""))))))</f>
        <v>0</v>
      </c>
      <c r="H85" s="149" t="s">
        <v>166</v>
      </c>
      <c r="I85" s="96">
        <v>5.9090909090909101</v>
      </c>
      <c r="J85" s="96" t="s">
        <v>494</v>
      </c>
      <c r="K85" s="191" t="s">
        <v>494</v>
      </c>
      <c r="L85" s="193" t="s">
        <v>494</v>
      </c>
      <c r="M85" s="193"/>
      <c r="N85" s="193"/>
      <c r="O85" s="161"/>
      <c r="P85" s="161"/>
      <c r="Q85" s="161"/>
      <c r="R85" s="160"/>
      <c r="S85" s="160"/>
      <c r="T85" s="197"/>
      <c r="U85" s="197"/>
      <c r="V85" s="197"/>
      <c r="W85" s="197"/>
      <c r="X85" s="197"/>
      <c r="Y85" s="197"/>
      <c r="Z85" s="197"/>
      <c r="AA85" s="197"/>
      <c r="AB85" s="38"/>
    </row>
    <row r="86" spans="1:28" x14ac:dyDescent="0.2">
      <c r="A86" s="92">
        <v>81</v>
      </c>
      <c r="B86" s="92" t="s">
        <v>167</v>
      </c>
      <c r="C86" s="92" t="s">
        <v>168</v>
      </c>
      <c r="D86" s="93" t="str">
        <f t="shared" si="2"/>
        <v/>
      </c>
      <c r="E86" s="96">
        <f>IF(Options!$D$24 = 1, MAX(F86, G86),
IF(Options!$D$25 = 1, AVERAGE(F86,G86),
IF(Options!$D$26 = 1, IFERROR(GEOMEAN(F86, G86), MAX(F86, G86)))))</f>
        <v>0.55023923444975997</v>
      </c>
      <c r="F86" s="96" cm="1">
        <f t="array" ref="F86">IF(Options!$D$18=1, IFERROR(MAX(IF($I$199:$R$199=1,(I86:R86),"")),
     MAX(IF($I$199:$R$199=2,(I86:R86),""))),
IF(Options!$D$19=1, IFERROR(AVERAGE(IF($I$199:$R$199=1,(I86:R86),"")),
     AVERAGE(IF($I$199:$R$199=2,(I86:R86),""))),
IF(Options!$D$20=1, IFERROR(GEOMEAN(IF($I$199:$R$199=1,(I86:R86)+0.0001,"")),
     GEOMEAN(IF($I$199:$R$199=2,(I86:R86)+0.0001,""))))))</f>
        <v>0.55023923444975997</v>
      </c>
      <c r="G86" s="96" cm="1">
        <f t="array" ref="G86">IF(Options!$D$18=1, IFERROR(MAX(IF($I$200:$R$200=1,(I86:R86),"")),
     MAX(IF($I$200:$R$200=2,(I86:R86),""))),
IF(Options!$D$19=1, IFERROR(AVERAGE(IF($I$200:$R$200=1,(I86:R86),"")),
     AVERAGE(IF($I$200:$R$200=2,(I86:R86),""))),
IF(Options!$D$20=1, IFERROR(GEOMEAN(IF($I$200:$R$200=1,(I86:R86)+0.0001,"")),
     GEOMEAN(IF($I$200:$R$200=2,(I86:R86)+0.0001,""))))))</f>
        <v>0</v>
      </c>
      <c r="H86" s="149" t="s">
        <v>168</v>
      </c>
      <c r="I86" s="96">
        <v>0.55023923444975997</v>
      </c>
      <c r="J86" s="96" t="s">
        <v>494</v>
      </c>
      <c r="K86" s="191">
        <v>5</v>
      </c>
      <c r="L86" s="193" t="s">
        <v>494</v>
      </c>
      <c r="M86" s="193"/>
      <c r="N86" s="193"/>
      <c r="O86" s="161"/>
      <c r="P86" s="161"/>
      <c r="Q86" s="161"/>
      <c r="R86" s="160"/>
      <c r="S86" s="160"/>
      <c r="T86" s="197"/>
      <c r="U86" s="197"/>
      <c r="V86" s="197"/>
      <c r="W86" s="197"/>
      <c r="X86" s="197"/>
      <c r="Y86" s="197"/>
      <c r="Z86" s="197"/>
      <c r="AA86" s="197"/>
      <c r="AB86" s="38"/>
    </row>
    <row r="87" spans="1:28" x14ac:dyDescent="0.2">
      <c r="A87" s="92">
        <v>82</v>
      </c>
      <c r="B87" s="92" t="s">
        <v>169</v>
      </c>
      <c r="C87" s="92" t="s">
        <v>170</v>
      </c>
      <c r="D87" s="93" t="str">
        <f t="shared" si="2"/>
        <v/>
      </c>
      <c r="E87" s="96">
        <f>IF(Options!$D$24 = 1, MAX(F87, G87),
IF(Options!$D$25 = 1, AVERAGE(F87,G87),
IF(Options!$D$26 = 1, IFERROR(GEOMEAN(F87, G87), MAX(F87, G87)))))</f>
        <v>0</v>
      </c>
      <c r="F87" s="96" cm="1">
        <f t="array" ref="F87">IF(Options!$D$18=1, IFERROR(MAX(IF($I$199:$R$199=1,(I87:R87),"")),
     MAX(IF($I$199:$R$199=2,(I87:R87),""))),
IF(Options!$D$19=1, IFERROR(AVERAGE(IF($I$199:$R$199=1,(I87:R87),"")),
     AVERAGE(IF($I$199:$R$199=2,(I87:R87),""))),
IF(Options!$D$20=1, IFERROR(GEOMEAN(IF($I$199:$R$199=1,(I87:R87)+0.0001,"")),
     GEOMEAN(IF($I$199:$R$199=2,(I87:R87)+0.0001,""))))))</f>
        <v>0</v>
      </c>
      <c r="G87" s="96" cm="1">
        <f t="array" ref="G87">IF(Options!$D$18=1, IFERROR(MAX(IF($I$200:$R$200=1,(I87:R87),"")),
     MAX(IF($I$200:$R$200=2,(I87:R87),""))),
IF(Options!$D$19=1, IFERROR(AVERAGE(IF($I$200:$R$200=1,(I87:R87),"")),
     AVERAGE(IF($I$200:$R$200=2,(I87:R87),""))),
IF(Options!$D$20=1, IFERROR(GEOMEAN(IF($I$200:$R$200=1,(I87:R87)+0.0001,"")),
     GEOMEAN(IF($I$200:$R$200=2,(I87:R87)+0.0001,""))))))</f>
        <v>0</v>
      </c>
      <c r="H87" s="149" t="s">
        <v>170</v>
      </c>
      <c r="I87" s="96">
        <v>0</v>
      </c>
      <c r="J87" s="96" t="s">
        <v>494</v>
      </c>
      <c r="K87" s="191">
        <v>1</v>
      </c>
      <c r="L87" s="193" t="s">
        <v>494</v>
      </c>
      <c r="M87" s="193"/>
      <c r="N87" s="193"/>
      <c r="O87" s="161"/>
      <c r="P87" s="161"/>
      <c r="Q87" s="161"/>
      <c r="R87" s="160"/>
      <c r="S87" s="160"/>
      <c r="T87" s="197"/>
      <c r="U87" s="197"/>
      <c r="V87" s="197"/>
      <c r="W87" s="197"/>
      <c r="X87" s="197"/>
      <c r="Y87" s="197"/>
      <c r="Z87" s="197"/>
      <c r="AA87" s="197"/>
      <c r="AB87" s="38"/>
    </row>
    <row r="88" spans="1:28" x14ac:dyDescent="0.2">
      <c r="A88" s="92">
        <v>83</v>
      </c>
      <c r="B88" s="92" t="s">
        <v>171</v>
      </c>
      <c r="C88" s="92" t="s">
        <v>172</v>
      </c>
      <c r="D88" s="93" t="str">
        <f t="shared" si="2"/>
        <v/>
      </c>
      <c r="E88" s="96">
        <f>IF(Options!$D$24 = 1, MAX(F88, G88),
IF(Options!$D$25 = 1, AVERAGE(F88,G88),
IF(Options!$D$26 = 1, IFERROR(GEOMEAN(F88, G88), MAX(F88, G88)))))</f>
        <v>0</v>
      </c>
      <c r="F88" s="96" cm="1">
        <f t="array" ref="F88">IF(Options!$D$18=1, IFERROR(MAX(IF($I$199:$R$199=1,(I88:R88),"")),
     MAX(IF($I$199:$R$199=2,(I88:R88),""))),
IF(Options!$D$19=1, IFERROR(AVERAGE(IF($I$199:$R$199=1,(I88:R88),"")),
     AVERAGE(IF($I$199:$R$199=2,(I88:R88),""))),
IF(Options!$D$20=1, IFERROR(GEOMEAN(IF($I$199:$R$199=1,(I88:R88)+0.0001,"")),
     GEOMEAN(IF($I$199:$R$199=2,(I88:R88)+0.0001,""))))))</f>
        <v>0</v>
      </c>
      <c r="G88" s="96" cm="1">
        <f t="array" ref="G88">IF(Options!$D$18=1, IFERROR(MAX(IF($I$200:$R$200=1,(I88:R88),"")),
     MAX(IF($I$200:$R$200=2,(I88:R88),""))),
IF(Options!$D$19=1, IFERROR(AVERAGE(IF($I$200:$R$200=1,(I88:R88),"")),
     AVERAGE(IF($I$200:$R$200=2,(I88:R88),""))),
IF(Options!$D$20=1, IFERROR(GEOMEAN(IF($I$200:$R$200=1,(I88:R88)+0.0001,"")),
     GEOMEAN(IF($I$200:$R$200=2,(I88:R88)+0.0001,""))))))</f>
        <v>0</v>
      </c>
      <c r="H88" s="149" t="s">
        <v>172</v>
      </c>
      <c r="I88" s="96">
        <v>0</v>
      </c>
      <c r="J88" s="96" t="s">
        <v>494</v>
      </c>
      <c r="K88" s="191">
        <v>3</v>
      </c>
      <c r="L88" s="193" t="s">
        <v>494</v>
      </c>
      <c r="M88" s="193"/>
      <c r="N88" s="193"/>
      <c r="O88" s="161"/>
      <c r="P88" s="161"/>
      <c r="Q88" s="161"/>
      <c r="R88" s="160"/>
      <c r="S88" s="160"/>
      <c r="T88" s="197"/>
      <c r="U88" s="197"/>
      <c r="V88" s="197"/>
      <c r="W88" s="197"/>
      <c r="X88" s="197"/>
      <c r="Y88" s="197"/>
      <c r="Z88" s="197"/>
      <c r="AA88" s="197"/>
      <c r="AB88" s="38"/>
    </row>
    <row r="89" spans="1:28" x14ac:dyDescent="0.2">
      <c r="A89" s="92">
        <v>84</v>
      </c>
      <c r="B89" s="92" t="s">
        <v>173</v>
      </c>
      <c r="C89" s="92" t="s">
        <v>174</v>
      </c>
      <c r="D89" s="93" t="str">
        <f t="shared" si="2"/>
        <v/>
      </c>
      <c r="E89" s="96">
        <f>IF(Options!$D$24 = 1, MAX(F89, G89),
IF(Options!$D$25 = 1, AVERAGE(F89,G89),
IF(Options!$D$26 = 1, IFERROR(GEOMEAN(F89, G89), MAX(F89, G89)))))</f>
        <v>4.2105263157894699</v>
      </c>
      <c r="F89" s="96" cm="1">
        <f t="array" ref="F89">IF(Options!$D$18=1, IFERROR(MAX(IF($I$199:$R$199=1,(I89:R89),"")),
     MAX(IF($I$199:$R$199=2,(I89:R89),""))),
IF(Options!$D$19=1, IFERROR(AVERAGE(IF($I$199:$R$199=1,(I89:R89),"")),
     AVERAGE(IF($I$199:$R$199=2,(I89:R89),""))),
IF(Options!$D$20=1, IFERROR(GEOMEAN(IF($I$199:$R$199=1,(I89:R89)+0.0001,"")),
     GEOMEAN(IF($I$199:$R$199=2,(I89:R89)+0.0001,""))))))</f>
        <v>4.2105263157894699</v>
      </c>
      <c r="G89" s="96" cm="1">
        <f t="array" ref="G89">IF(Options!$D$18=1, IFERROR(MAX(IF($I$200:$R$200=1,(I89:R89),"")),
     MAX(IF($I$200:$R$200=2,(I89:R89),""))),
IF(Options!$D$19=1, IFERROR(AVERAGE(IF($I$200:$R$200=1,(I89:R89),"")),
     AVERAGE(IF($I$200:$R$200=2,(I89:R89),""))),
IF(Options!$D$20=1, IFERROR(GEOMEAN(IF($I$200:$R$200=1,(I89:R89)+0.0001,"")),
     GEOMEAN(IF($I$200:$R$200=2,(I89:R89)+0.0001,""))))))</f>
        <v>0</v>
      </c>
      <c r="H89" s="149" t="s">
        <v>174</v>
      </c>
      <c r="I89" s="96">
        <v>4.2105263157894699</v>
      </c>
      <c r="J89" s="96" t="s">
        <v>494</v>
      </c>
      <c r="K89" s="191" t="s">
        <v>494</v>
      </c>
      <c r="L89" s="193" t="s">
        <v>494</v>
      </c>
      <c r="M89" s="193"/>
      <c r="N89" s="193"/>
      <c r="O89" s="161"/>
      <c r="P89" s="161"/>
      <c r="Q89" s="161"/>
      <c r="R89" s="160"/>
      <c r="S89" s="160"/>
      <c r="T89" s="197"/>
      <c r="U89" s="197"/>
      <c r="V89" s="197"/>
      <c r="W89" s="197"/>
      <c r="X89" s="197"/>
      <c r="Y89" s="197"/>
      <c r="Z89" s="197"/>
      <c r="AA89" s="197"/>
      <c r="AB89" s="38"/>
    </row>
    <row r="90" spans="1:28" x14ac:dyDescent="0.2">
      <c r="A90" s="92">
        <v>85</v>
      </c>
      <c r="B90" s="92" t="s">
        <v>175</v>
      </c>
      <c r="C90" s="92" t="s">
        <v>176</v>
      </c>
      <c r="D90" s="93" t="str">
        <f t="shared" si="2"/>
        <v/>
      </c>
      <c r="E90" s="96">
        <f>IF(Options!$D$24 = 1, MAX(F90, G90),
IF(Options!$D$25 = 1, AVERAGE(F90,G90),
IF(Options!$D$26 = 1, IFERROR(GEOMEAN(F90, G90), MAX(F90, G90)))))</f>
        <v>2.5358851674641101</v>
      </c>
      <c r="F90" s="96" cm="1">
        <f t="array" ref="F90">IF(Options!$D$18=1, IFERROR(MAX(IF($I$199:$R$199=1,(I90:R90),"")),
     MAX(IF($I$199:$R$199=2,(I90:R90),""))),
IF(Options!$D$19=1, IFERROR(AVERAGE(IF($I$199:$R$199=1,(I90:R90),"")),
     AVERAGE(IF($I$199:$R$199=2,(I90:R90),""))),
IF(Options!$D$20=1, IFERROR(GEOMEAN(IF($I$199:$R$199=1,(I90:R90)+0.0001,"")),
     GEOMEAN(IF($I$199:$R$199=2,(I90:R90)+0.0001,""))))))</f>
        <v>2.5358851674641101</v>
      </c>
      <c r="G90" s="96" cm="1">
        <f t="array" ref="G90">IF(Options!$D$18=1, IFERROR(MAX(IF($I$200:$R$200=1,(I90:R90),"")),
     MAX(IF($I$200:$R$200=2,(I90:R90),""))),
IF(Options!$D$19=1, IFERROR(AVERAGE(IF($I$200:$R$200=1,(I90:R90),"")),
     AVERAGE(IF($I$200:$R$200=2,(I90:R90),""))),
IF(Options!$D$20=1, IFERROR(GEOMEAN(IF($I$200:$R$200=1,(I90:R90)+0.0001,"")),
     GEOMEAN(IF($I$200:$R$200=2,(I90:R90)+0.0001,""))))))</f>
        <v>0</v>
      </c>
      <c r="H90" s="149" t="s">
        <v>176</v>
      </c>
      <c r="I90" s="96">
        <v>2.5358851674641101</v>
      </c>
      <c r="J90" s="96" t="s">
        <v>494</v>
      </c>
      <c r="K90" s="191">
        <v>1</v>
      </c>
      <c r="L90" s="193" t="s">
        <v>494</v>
      </c>
      <c r="M90" s="193"/>
      <c r="N90" s="193"/>
      <c r="O90" s="161"/>
      <c r="P90" s="161"/>
      <c r="Q90" s="161"/>
      <c r="R90" s="160"/>
      <c r="S90" s="160"/>
      <c r="T90" s="197"/>
      <c r="U90" s="197"/>
      <c r="V90" s="197"/>
      <c r="W90" s="197"/>
      <c r="X90" s="197"/>
      <c r="Y90" s="197"/>
      <c r="Z90" s="197"/>
      <c r="AA90" s="197"/>
      <c r="AB90" s="38"/>
    </row>
    <row r="91" spans="1:28" x14ac:dyDescent="0.2">
      <c r="A91" s="92">
        <v>86</v>
      </c>
      <c r="B91" s="92" t="s">
        <v>177</v>
      </c>
      <c r="C91" s="92" t="s">
        <v>178</v>
      </c>
      <c r="D91" s="93" t="str">
        <f t="shared" si="2"/>
        <v/>
      </c>
      <c r="E91" s="96">
        <f>IF(Options!$D$24 = 1, MAX(F91, G91),
IF(Options!$D$25 = 1, AVERAGE(F91,G91),
IF(Options!$D$26 = 1, IFERROR(GEOMEAN(F91, G91), MAX(F91, G91)))))</f>
        <v>2.1770334928229702</v>
      </c>
      <c r="F91" s="96" cm="1">
        <f t="array" ref="F91">IF(Options!$D$18=1, IFERROR(MAX(IF($I$199:$R$199=1,(I91:R91),"")),
     MAX(IF($I$199:$R$199=2,(I91:R91),""))),
IF(Options!$D$19=1, IFERROR(AVERAGE(IF($I$199:$R$199=1,(I91:R91),"")),
     AVERAGE(IF($I$199:$R$199=2,(I91:R91),""))),
IF(Options!$D$20=1, IFERROR(GEOMEAN(IF($I$199:$R$199=1,(I91:R91)+0.0001,"")),
     GEOMEAN(IF($I$199:$R$199=2,(I91:R91)+0.0001,""))))))</f>
        <v>2.1770334928229702</v>
      </c>
      <c r="G91" s="96" cm="1">
        <f t="array" ref="G91">IF(Options!$D$18=1, IFERROR(MAX(IF($I$200:$R$200=1,(I91:R91),"")),
     MAX(IF($I$200:$R$200=2,(I91:R91),""))),
IF(Options!$D$19=1, IFERROR(AVERAGE(IF($I$200:$R$200=1,(I91:R91),"")),
     AVERAGE(IF($I$200:$R$200=2,(I91:R91),""))),
IF(Options!$D$20=1, IFERROR(GEOMEAN(IF($I$200:$R$200=1,(I91:R91)+0.0001,"")),
     GEOMEAN(IF($I$200:$R$200=2,(I91:R91)+0.0001,""))))))</f>
        <v>0</v>
      </c>
      <c r="H91" s="149" t="s">
        <v>178</v>
      </c>
      <c r="I91" s="96">
        <v>2.1770334928229702</v>
      </c>
      <c r="J91" s="96" t="s">
        <v>494</v>
      </c>
      <c r="K91" s="191">
        <v>1</v>
      </c>
      <c r="L91" s="193" t="s">
        <v>494</v>
      </c>
      <c r="M91" s="193"/>
      <c r="N91" s="193"/>
      <c r="O91" s="161"/>
      <c r="P91" s="161"/>
      <c r="Q91" s="161"/>
      <c r="R91" s="160"/>
      <c r="S91" s="160"/>
      <c r="T91" s="197"/>
      <c r="U91" s="197"/>
      <c r="V91" s="197"/>
      <c r="W91" s="197"/>
      <c r="X91" s="197"/>
      <c r="Y91" s="197"/>
      <c r="Z91" s="197"/>
      <c r="AA91" s="197"/>
      <c r="AB91" s="38"/>
    </row>
    <row r="92" spans="1:28" x14ac:dyDescent="0.2">
      <c r="A92" s="92">
        <v>87</v>
      </c>
      <c r="B92" s="92" t="s">
        <v>179</v>
      </c>
      <c r="C92" s="92" t="s">
        <v>180</v>
      </c>
      <c r="D92" s="93" t="str">
        <f t="shared" si="2"/>
        <v/>
      </c>
      <c r="E92" s="96">
        <f>IF(Options!$D$24 = 1, MAX(F92, G92),
IF(Options!$D$25 = 1, AVERAGE(F92,G92),
IF(Options!$D$26 = 1, IFERROR(GEOMEAN(F92, G92), MAX(F92, G92)))))</f>
        <v>1.2679425837320599</v>
      </c>
      <c r="F92" s="96" cm="1">
        <f t="array" ref="F92">IF(Options!$D$18=1, IFERROR(MAX(IF($I$199:$R$199=1,(I92:R92),"")),
     MAX(IF($I$199:$R$199=2,(I92:R92),""))),
IF(Options!$D$19=1, IFERROR(AVERAGE(IF($I$199:$R$199=1,(I92:R92),"")),
     AVERAGE(IF($I$199:$R$199=2,(I92:R92),""))),
IF(Options!$D$20=1, IFERROR(GEOMEAN(IF($I$199:$R$199=1,(I92:R92)+0.0001,"")),
     GEOMEAN(IF($I$199:$R$199=2,(I92:R92)+0.0001,""))))))</f>
        <v>1.2679425837320599</v>
      </c>
      <c r="G92" s="96" cm="1">
        <f t="array" ref="G92">IF(Options!$D$18=1, IFERROR(MAX(IF($I$200:$R$200=1,(I92:R92),"")),
     MAX(IF($I$200:$R$200=2,(I92:R92),""))),
IF(Options!$D$19=1, IFERROR(AVERAGE(IF($I$200:$R$200=1,(I92:R92),"")),
     AVERAGE(IF($I$200:$R$200=2,(I92:R92),""))),
IF(Options!$D$20=1, IFERROR(GEOMEAN(IF($I$200:$R$200=1,(I92:R92)+0.0001,"")),
     GEOMEAN(IF($I$200:$R$200=2,(I92:R92)+0.0001,""))))))</f>
        <v>0</v>
      </c>
      <c r="H92" s="149" t="s">
        <v>180</v>
      </c>
      <c r="I92" s="96">
        <v>1.2679425837320599</v>
      </c>
      <c r="J92" s="96" t="s">
        <v>494</v>
      </c>
      <c r="K92" s="191">
        <v>5</v>
      </c>
      <c r="L92" s="193" t="s">
        <v>494</v>
      </c>
      <c r="M92" s="193"/>
      <c r="N92" s="193"/>
      <c r="O92" s="161"/>
      <c r="P92" s="161"/>
      <c r="Q92" s="161"/>
      <c r="R92" s="160"/>
      <c r="S92" s="160"/>
      <c r="T92" s="197"/>
      <c r="U92" s="197"/>
      <c r="V92" s="197"/>
      <c r="W92" s="197"/>
      <c r="X92" s="197"/>
      <c r="Y92" s="197"/>
      <c r="Z92" s="197"/>
      <c r="AA92" s="197"/>
      <c r="AB92" s="38"/>
    </row>
    <row r="93" spans="1:28" x14ac:dyDescent="0.2">
      <c r="A93" s="92">
        <v>88</v>
      </c>
      <c r="B93" s="92" t="s">
        <v>181</v>
      </c>
      <c r="C93" s="92" t="s">
        <v>182</v>
      </c>
      <c r="D93" s="93" t="str">
        <f t="shared" si="2"/>
        <v/>
      </c>
      <c r="E93" s="96">
        <f>IF(Options!$D$24 = 1, MAX(F93, G93),
IF(Options!$D$25 = 1, AVERAGE(F93,G93),
IF(Options!$D$26 = 1, IFERROR(GEOMEAN(F93, G93), MAX(F93, G93)))))</f>
        <v>7.0710678118654755</v>
      </c>
      <c r="F93" s="96" cm="1">
        <f t="array" ref="F93">IF(Options!$D$18=1, IFERROR(MAX(IF($I$199:$R$199=1,(I93:R93),"")),
     MAX(IF($I$199:$R$199=2,(I93:R93),""))),
IF(Options!$D$19=1, IFERROR(AVERAGE(IF($I$199:$R$199=1,(I93:R93),"")),
     AVERAGE(IF($I$199:$R$199=2,(I93:R93),""))),
IF(Options!$D$20=1, IFERROR(GEOMEAN(IF($I$199:$R$199=1,(I93:R93)+0.0001,"")),
     GEOMEAN(IF($I$199:$R$199=2,(I93:R93)+0.0001,""))))))</f>
        <v>10</v>
      </c>
      <c r="G93" s="96" cm="1">
        <f t="array" ref="G93">IF(Options!$D$18=1, IFERROR(MAX(IF($I$200:$R$200=1,(I93:R93),"")),
     MAX(IF($I$200:$R$200=2,(I93:R93),""))),
IF(Options!$D$19=1, IFERROR(AVERAGE(IF($I$200:$R$200=1,(I93:R93),"")),
     AVERAGE(IF($I$200:$R$200=2,(I93:R93),""))),
IF(Options!$D$20=1, IFERROR(GEOMEAN(IF($I$200:$R$200=1,(I93:R93)+0.0001,"")),
     GEOMEAN(IF($I$200:$R$200=2,(I93:R93)+0.0001,""))))))</f>
        <v>5</v>
      </c>
      <c r="H93" s="149" t="s">
        <v>182</v>
      </c>
      <c r="I93" s="96">
        <v>10</v>
      </c>
      <c r="J93" s="96">
        <v>5</v>
      </c>
      <c r="K93" s="191">
        <v>5</v>
      </c>
      <c r="L93" s="193" t="s">
        <v>494</v>
      </c>
      <c r="M93" s="193"/>
      <c r="N93" s="193"/>
      <c r="O93" s="161"/>
      <c r="P93" s="161"/>
      <c r="Q93" s="161"/>
      <c r="R93" s="160"/>
      <c r="S93" s="160"/>
      <c r="T93" s="197"/>
      <c r="U93" s="197"/>
      <c r="V93" s="197"/>
      <c r="W93" s="197"/>
      <c r="X93" s="197"/>
      <c r="Y93" s="197"/>
      <c r="Z93" s="197"/>
      <c r="AA93" s="197"/>
      <c r="AB93" s="38"/>
    </row>
    <row r="94" spans="1:28" x14ac:dyDescent="0.2">
      <c r="A94" s="92">
        <v>89</v>
      </c>
      <c r="B94" s="92" t="s">
        <v>183</v>
      </c>
      <c r="C94" s="92" t="s">
        <v>184</v>
      </c>
      <c r="D94" s="93" t="str">
        <f t="shared" si="2"/>
        <v/>
      </c>
      <c r="E94" s="96">
        <f>IF(Options!$D$24 = 1, MAX(F94, G94),
IF(Options!$D$25 = 1, AVERAGE(F94,G94),
IF(Options!$D$26 = 1, IFERROR(GEOMEAN(F94, G94), MAX(F94, G94)))))</f>
        <v>3.7320574162679399</v>
      </c>
      <c r="F94" s="96" cm="1">
        <f t="array" ref="F94">IF(Options!$D$18=1, IFERROR(MAX(IF($I$199:$R$199=1,(I94:R94),"")),
     MAX(IF($I$199:$R$199=2,(I94:R94),""))),
IF(Options!$D$19=1, IFERROR(AVERAGE(IF($I$199:$R$199=1,(I94:R94),"")),
     AVERAGE(IF($I$199:$R$199=2,(I94:R94),""))),
IF(Options!$D$20=1, IFERROR(GEOMEAN(IF($I$199:$R$199=1,(I94:R94)+0.0001,"")),
     GEOMEAN(IF($I$199:$R$199=2,(I94:R94)+0.0001,""))))))</f>
        <v>3.7320574162679399</v>
      </c>
      <c r="G94" s="96" cm="1">
        <f t="array" ref="G94">IF(Options!$D$18=1, IFERROR(MAX(IF($I$200:$R$200=1,(I94:R94),"")),
     MAX(IF($I$200:$R$200=2,(I94:R94),""))),
IF(Options!$D$19=1, IFERROR(AVERAGE(IF($I$200:$R$200=1,(I94:R94),"")),
     AVERAGE(IF($I$200:$R$200=2,(I94:R94),""))),
IF(Options!$D$20=1, IFERROR(GEOMEAN(IF($I$200:$R$200=1,(I94:R94)+0.0001,"")),
     GEOMEAN(IF($I$200:$R$200=2,(I94:R94)+0.0001,""))))))</f>
        <v>0</v>
      </c>
      <c r="H94" s="149" t="s">
        <v>184</v>
      </c>
      <c r="I94" s="96">
        <v>3.7320574162679399</v>
      </c>
      <c r="J94" s="96" t="s">
        <v>494</v>
      </c>
      <c r="K94" s="191">
        <v>5</v>
      </c>
      <c r="L94" s="193" t="s">
        <v>494</v>
      </c>
      <c r="M94" s="193"/>
      <c r="N94" s="193"/>
      <c r="O94" s="161"/>
      <c r="P94" s="161"/>
      <c r="Q94" s="161"/>
      <c r="R94" s="160"/>
      <c r="S94" s="160"/>
      <c r="T94" s="197"/>
      <c r="U94" s="197"/>
      <c r="V94" s="197"/>
      <c r="W94" s="197"/>
      <c r="X94" s="197"/>
      <c r="Y94" s="197"/>
      <c r="Z94" s="197"/>
      <c r="AA94" s="197"/>
      <c r="AB94" s="38"/>
    </row>
    <row r="95" spans="1:28" x14ac:dyDescent="0.2">
      <c r="A95" s="92">
        <v>90</v>
      </c>
      <c r="B95" s="92" t="s">
        <v>185</v>
      </c>
      <c r="C95" s="92" t="s">
        <v>186</v>
      </c>
      <c r="D95" s="93" t="str">
        <f t="shared" si="2"/>
        <v/>
      </c>
      <c r="E95" s="96">
        <f>IF(Options!$D$24 = 1, MAX(F95, G95),
IF(Options!$D$25 = 1, AVERAGE(F95,G95),
IF(Options!$D$26 = 1, IFERROR(GEOMEAN(F95, G95), MAX(F95, G95)))))</f>
        <v>9.3301435406698605</v>
      </c>
      <c r="F95" s="96" cm="1">
        <f t="array" ref="F95">IF(Options!$D$18=1, IFERROR(MAX(IF($I$199:$R$199=1,(I95:R95),"")),
     MAX(IF($I$199:$R$199=2,(I95:R95),""))),
IF(Options!$D$19=1, IFERROR(AVERAGE(IF($I$199:$R$199=1,(I95:R95),"")),
     AVERAGE(IF($I$199:$R$199=2,(I95:R95),""))),
IF(Options!$D$20=1, IFERROR(GEOMEAN(IF($I$199:$R$199=1,(I95:R95)+0.0001,"")),
     GEOMEAN(IF($I$199:$R$199=2,(I95:R95)+0.0001,""))))))</f>
        <v>9.3301435406698605</v>
      </c>
      <c r="G95" s="96" cm="1">
        <f t="array" ref="G95">IF(Options!$D$18=1, IFERROR(MAX(IF($I$200:$R$200=1,(I95:R95),"")),
     MAX(IF($I$200:$R$200=2,(I95:R95),""))),
IF(Options!$D$19=1, IFERROR(AVERAGE(IF($I$200:$R$200=1,(I95:R95),"")),
     AVERAGE(IF($I$200:$R$200=2,(I95:R95),""))),
IF(Options!$D$20=1, IFERROR(GEOMEAN(IF($I$200:$R$200=1,(I95:R95)+0.0001,"")),
     GEOMEAN(IF($I$200:$R$200=2,(I95:R95)+0.0001,""))))))</f>
        <v>0</v>
      </c>
      <c r="H95" s="149" t="s">
        <v>186</v>
      </c>
      <c r="I95" s="96">
        <v>9.3301435406698605</v>
      </c>
      <c r="J95" s="96" t="s">
        <v>494</v>
      </c>
      <c r="K95" s="191" t="s">
        <v>494</v>
      </c>
      <c r="L95" s="193" t="s">
        <v>494</v>
      </c>
      <c r="M95" s="193"/>
      <c r="N95" s="193"/>
      <c r="O95" s="161"/>
      <c r="P95" s="161"/>
      <c r="Q95" s="161"/>
      <c r="R95" s="160"/>
      <c r="S95" s="160"/>
      <c r="T95" s="197"/>
      <c r="U95" s="197"/>
      <c r="V95" s="197"/>
      <c r="W95" s="197"/>
      <c r="X95" s="197"/>
      <c r="Y95" s="197"/>
      <c r="Z95" s="197"/>
      <c r="AA95" s="197"/>
      <c r="AB95" s="38"/>
    </row>
    <row r="96" spans="1:28" x14ac:dyDescent="0.2">
      <c r="A96" s="92">
        <v>91</v>
      </c>
      <c r="B96" s="92" t="s">
        <v>187</v>
      </c>
      <c r="C96" s="92" t="s">
        <v>188</v>
      </c>
      <c r="D96" s="93" t="str">
        <f t="shared" si="2"/>
        <v/>
      </c>
      <c r="E96" s="96">
        <f>IF(Options!$D$24 = 1, MAX(F96, G96),
IF(Options!$D$25 = 1, AVERAGE(F96,G96),
IF(Options!$D$26 = 1, IFERROR(GEOMEAN(F96, G96), MAX(F96, G96)))))</f>
        <v>5.7655502392344502</v>
      </c>
      <c r="F96" s="96" cm="1">
        <f t="array" ref="F96">IF(Options!$D$18=1, IFERROR(MAX(IF($I$199:$R$199=1,(I96:R96),"")),
     MAX(IF($I$199:$R$199=2,(I96:R96),""))),
IF(Options!$D$19=1, IFERROR(AVERAGE(IF($I$199:$R$199=1,(I96:R96),"")),
     AVERAGE(IF($I$199:$R$199=2,(I96:R96),""))),
IF(Options!$D$20=1, IFERROR(GEOMEAN(IF($I$199:$R$199=1,(I96:R96)+0.0001,"")),
     GEOMEAN(IF($I$199:$R$199=2,(I96:R96)+0.0001,""))))))</f>
        <v>5.7655502392344502</v>
      </c>
      <c r="G96" s="96" cm="1">
        <f t="array" ref="G96">IF(Options!$D$18=1, IFERROR(MAX(IF($I$200:$R$200=1,(I96:R96),"")),
     MAX(IF($I$200:$R$200=2,(I96:R96),""))),
IF(Options!$D$19=1, IFERROR(AVERAGE(IF($I$200:$R$200=1,(I96:R96),"")),
     AVERAGE(IF($I$200:$R$200=2,(I96:R96),""))),
IF(Options!$D$20=1, IFERROR(GEOMEAN(IF($I$200:$R$200=1,(I96:R96)+0.0001,"")),
     GEOMEAN(IF($I$200:$R$200=2,(I96:R96)+0.0001,""))))))</f>
        <v>0</v>
      </c>
      <c r="H96" s="149" t="s">
        <v>188</v>
      </c>
      <c r="I96" s="96">
        <v>5.7655502392344502</v>
      </c>
      <c r="J96" s="96" t="s">
        <v>494</v>
      </c>
      <c r="K96" s="191" t="s">
        <v>494</v>
      </c>
      <c r="L96" s="193" t="s">
        <v>494</v>
      </c>
      <c r="M96" s="193"/>
      <c r="N96" s="193"/>
      <c r="O96" s="161"/>
      <c r="P96" s="161"/>
      <c r="Q96" s="161"/>
      <c r="R96" s="160"/>
      <c r="S96" s="160"/>
      <c r="T96" s="197"/>
      <c r="U96" s="197"/>
      <c r="V96" s="197"/>
      <c r="W96" s="197"/>
      <c r="X96" s="197"/>
      <c r="Y96" s="197"/>
      <c r="Z96" s="197"/>
      <c r="AA96" s="197"/>
      <c r="AB96" s="38"/>
    </row>
    <row r="97" spans="1:28" x14ac:dyDescent="0.2">
      <c r="A97" s="92">
        <v>92</v>
      </c>
      <c r="B97" s="92" t="s">
        <v>189</v>
      </c>
      <c r="C97" s="92" t="s">
        <v>190</v>
      </c>
      <c r="D97" s="93" t="str">
        <f t="shared" si="2"/>
        <v/>
      </c>
      <c r="E97" s="96">
        <f>IF(Options!$D$24 = 1, MAX(F97, G97),
IF(Options!$D$25 = 1, AVERAGE(F97,G97),
IF(Options!$D$26 = 1, IFERROR(GEOMEAN(F97, G97), MAX(F97, G97)))))</f>
        <v>4.01913875598086</v>
      </c>
      <c r="F97" s="96" cm="1">
        <f t="array" ref="F97">IF(Options!$D$18=1, IFERROR(MAX(IF($I$199:$R$199=1,(I97:R97),"")),
     MAX(IF($I$199:$R$199=2,(I97:R97),""))),
IF(Options!$D$19=1, IFERROR(AVERAGE(IF($I$199:$R$199=1,(I97:R97),"")),
     AVERAGE(IF($I$199:$R$199=2,(I97:R97),""))),
IF(Options!$D$20=1, IFERROR(GEOMEAN(IF($I$199:$R$199=1,(I97:R97)+0.0001,"")),
     GEOMEAN(IF($I$199:$R$199=2,(I97:R97)+0.0001,""))))))</f>
        <v>4.01913875598086</v>
      </c>
      <c r="G97" s="96" cm="1">
        <f t="array" ref="G97">IF(Options!$D$18=1, IFERROR(MAX(IF($I$200:$R$200=1,(I97:R97),"")),
     MAX(IF($I$200:$R$200=2,(I97:R97),""))),
IF(Options!$D$19=1, IFERROR(AVERAGE(IF($I$200:$R$200=1,(I97:R97),"")),
     AVERAGE(IF($I$200:$R$200=2,(I97:R97),""))),
IF(Options!$D$20=1, IFERROR(GEOMEAN(IF($I$200:$R$200=1,(I97:R97)+0.0001,"")),
     GEOMEAN(IF($I$200:$R$200=2,(I97:R97)+0.0001,""))))))</f>
        <v>0</v>
      </c>
      <c r="H97" s="149" t="s">
        <v>190</v>
      </c>
      <c r="I97" s="96">
        <v>4.01913875598086</v>
      </c>
      <c r="J97" s="96" t="s">
        <v>494</v>
      </c>
      <c r="K97" s="191" t="s">
        <v>494</v>
      </c>
      <c r="L97" s="193" t="s">
        <v>494</v>
      </c>
      <c r="M97" s="193"/>
      <c r="N97" s="193"/>
      <c r="O97" s="161"/>
      <c r="P97" s="161"/>
      <c r="Q97" s="161"/>
      <c r="R97" s="160"/>
      <c r="S97" s="160"/>
      <c r="T97" s="197"/>
      <c r="U97" s="197"/>
      <c r="V97" s="197"/>
      <c r="W97" s="197"/>
      <c r="X97" s="197"/>
      <c r="Y97" s="197"/>
      <c r="Z97" s="197"/>
      <c r="AA97" s="197"/>
      <c r="AB97" s="38"/>
    </row>
    <row r="98" spans="1:28" x14ac:dyDescent="0.2">
      <c r="A98" s="92">
        <v>93</v>
      </c>
      <c r="B98" s="92" t="s">
        <v>191</v>
      </c>
      <c r="C98" s="92" t="s">
        <v>192</v>
      </c>
      <c r="D98" s="93" t="str">
        <f t="shared" si="2"/>
        <v/>
      </c>
      <c r="E98" s="96">
        <f>IF(Options!$D$24 = 1, MAX(F98, G98),
IF(Options!$D$25 = 1, AVERAGE(F98,G98),
IF(Options!$D$26 = 1, IFERROR(GEOMEAN(F98, G98), MAX(F98, G98)))))</f>
        <v>0.47846889952152999</v>
      </c>
      <c r="F98" s="96" cm="1">
        <f t="array" ref="F98">IF(Options!$D$18=1, IFERROR(MAX(IF($I$199:$R$199=1,(I98:R98),"")),
     MAX(IF($I$199:$R$199=2,(I98:R98),""))),
IF(Options!$D$19=1, IFERROR(AVERAGE(IF($I$199:$R$199=1,(I98:R98),"")),
     AVERAGE(IF($I$199:$R$199=2,(I98:R98),""))),
IF(Options!$D$20=1, IFERROR(GEOMEAN(IF($I$199:$R$199=1,(I98:R98)+0.0001,"")),
     GEOMEAN(IF($I$199:$R$199=2,(I98:R98)+0.0001,""))))))</f>
        <v>0.47846889952152999</v>
      </c>
      <c r="G98" s="96" cm="1">
        <f t="array" ref="G98">IF(Options!$D$18=1, IFERROR(MAX(IF($I$200:$R$200=1,(I98:R98),"")),
     MAX(IF($I$200:$R$200=2,(I98:R98),""))),
IF(Options!$D$19=1, IFERROR(AVERAGE(IF($I$200:$R$200=1,(I98:R98),"")),
     AVERAGE(IF($I$200:$R$200=2,(I98:R98),""))),
IF(Options!$D$20=1, IFERROR(GEOMEAN(IF($I$200:$R$200=1,(I98:R98)+0.0001,"")),
     GEOMEAN(IF($I$200:$R$200=2,(I98:R98)+0.0001,""))))))</f>
        <v>0</v>
      </c>
      <c r="H98" s="149" t="s">
        <v>192</v>
      </c>
      <c r="I98" s="96">
        <v>0.47846889952152999</v>
      </c>
      <c r="J98" s="96" t="s">
        <v>494</v>
      </c>
      <c r="K98" s="191">
        <v>1</v>
      </c>
      <c r="L98" s="193" t="s">
        <v>494</v>
      </c>
      <c r="M98" s="193"/>
      <c r="N98" s="193"/>
      <c r="O98" s="161"/>
      <c r="P98" s="161"/>
      <c r="Q98" s="161"/>
      <c r="R98" s="160"/>
      <c r="S98" s="160"/>
      <c r="T98" s="197"/>
      <c r="U98" s="197"/>
      <c r="V98" s="197"/>
      <c r="W98" s="197"/>
      <c r="X98" s="197"/>
      <c r="Y98" s="197"/>
      <c r="Z98" s="197"/>
      <c r="AA98" s="197"/>
      <c r="AB98" s="38"/>
    </row>
    <row r="99" spans="1:28" x14ac:dyDescent="0.2">
      <c r="A99" s="92">
        <v>94</v>
      </c>
      <c r="B99" s="92" t="s">
        <v>193</v>
      </c>
      <c r="C99" s="92" t="s">
        <v>194</v>
      </c>
      <c r="D99" s="93" t="str">
        <f t="shared" si="2"/>
        <v/>
      </c>
      <c r="E99" s="96">
        <f>IF(Options!$D$24 = 1, MAX(F99, G99),
IF(Options!$D$25 = 1, AVERAGE(F99,G99),
IF(Options!$D$26 = 1, IFERROR(GEOMEAN(F99, G99), MAX(F99, G99)))))</f>
        <v>0.64593301435406603</v>
      </c>
      <c r="F99" s="96" cm="1">
        <f t="array" ref="F99">IF(Options!$D$18=1, IFERROR(MAX(IF($I$199:$R$199=1,(I99:R99),"")),
     MAX(IF($I$199:$R$199=2,(I99:R99),""))),
IF(Options!$D$19=1, IFERROR(AVERAGE(IF($I$199:$R$199=1,(I99:R99),"")),
     AVERAGE(IF($I$199:$R$199=2,(I99:R99),""))),
IF(Options!$D$20=1, IFERROR(GEOMEAN(IF($I$199:$R$199=1,(I99:R99)+0.0001,"")),
     GEOMEAN(IF($I$199:$R$199=2,(I99:R99)+0.0001,""))))))</f>
        <v>0.64593301435406603</v>
      </c>
      <c r="G99" s="96" cm="1">
        <f t="array" ref="G99">IF(Options!$D$18=1, IFERROR(MAX(IF($I$200:$R$200=1,(I99:R99),"")),
     MAX(IF($I$200:$R$200=2,(I99:R99),""))),
IF(Options!$D$19=1, IFERROR(AVERAGE(IF($I$200:$R$200=1,(I99:R99),"")),
     AVERAGE(IF($I$200:$R$200=2,(I99:R99),""))),
IF(Options!$D$20=1, IFERROR(GEOMEAN(IF($I$200:$R$200=1,(I99:R99)+0.0001,"")),
     GEOMEAN(IF($I$200:$R$200=2,(I99:R99)+0.0001,""))))))</f>
        <v>0</v>
      </c>
      <c r="H99" s="149" t="s">
        <v>194</v>
      </c>
      <c r="I99" s="96">
        <v>0.64593301435406603</v>
      </c>
      <c r="J99" s="96" t="s">
        <v>494</v>
      </c>
      <c r="K99" s="191">
        <v>1</v>
      </c>
      <c r="L99" s="193" t="s">
        <v>494</v>
      </c>
      <c r="M99" s="193"/>
      <c r="N99" s="193"/>
      <c r="O99" s="161"/>
      <c r="P99" s="161"/>
      <c r="Q99" s="161"/>
      <c r="R99" s="160"/>
      <c r="S99" s="160"/>
      <c r="T99" s="197"/>
      <c r="U99" s="197"/>
      <c r="V99" s="197"/>
      <c r="W99" s="197"/>
      <c r="X99" s="197"/>
      <c r="Y99" s="197"/>
      <c r="Z99" s="197"/>
      <c r="AA99" s="197"/>
      <c r="AB99" s="38"/>
    </row>
    <row r="100" spans="1:28" x14ac:dyDescent="0.2">
      <c r="A100" s="92">
        <v>95</v>
      </c>
      <c r="B100" s="92" t="s">
        <v>195</v>
      </c>
      <c r="C100" s="92" t="s">
        <v>196</v>
      </c>
      <c r="D100" s="93" t="str">
        <f t="shared" si="2"/>
        <v/>
      </c>
      <c r="E100" s="96">
        <f>IF(Options!$D$24 = 1, MAX(F100, G100),
IF(Options!$D$25 = 1, AVERAGE(F100,G100),
IF(Options!$D$26 = 1, IFERROR(GEOMEAN(F100, G100), MAX(F100, G100)))))</f>
        <v>8.6602870813397104</v>
      </c>
      <c r="F100" s="96" cm="1">
        <f t="array" ref="F100">IF(Options!$D$18=1, IFERROR(MAX(IF($I$199:$R$199=1,(I100:R100),"")),
     MAX(IF($I$199:$R$199=2,(I100:R100),""))),
IF(Options!$D$19=1, IFERROR(AVERAGE(IF($I$199:$R$199=1,(I100:R100),"")),
     AVERAGE(IF($I$199:$R$199=2,(I100:R100),""))),
IF(Options!$D$20=1, IFERROR(GEOMEAN(IF($I$199:$R$199=1,(I100:R100)+0.0001,"")),
     GEOMEAN(IF($I$199:$R$199=2,(I100:R100)+0.0001,""))))))</f>
        <v>8.6602870813397104</v>
      </c>
      <c r="G100" s="96" cm="1">
        <f t="array" ref="G100">IF(Options!$D$18=1, IFERROR(MAX(IF($I$200:$R$200=1,(I100:R100),"")),
     MAX(IF($I$200:$R$200=2,(I100:R100),""))),
IF(Options!$D$19=1, IFERROR(AVERAGE(IF($I$200:$R$200=1,(I100:R100),"")),
     AVERAGE(IF($I$200:$R$200=2,(I100:R100),""))),
IF(Options!$D$20=1, IFERROR(GEOMEAN(IF($I$200:$R$200=1,(I100:R100)+0.0001,"")),
     GEOMEAN(IF($I$200:$R$200=2,(I100:R100)+0.0001,""))))))</f>
        <v>0</v>
      </c>
      <c r="H100" s="149" t="s">
        <v>196</v>
      </c>
      <c r="I100" s="96">
        <v>8.6602870813397104</v>
      </c>
      <c r="J100" s="96" t="s">
        <v>494</v>
      </c>
      <c r="K100" s="191">
        <v>5</v>
      </c>
      <c r="L100" s="193" t="s">
        <v>494</v>
      </c>
      <c r="M100" s="193"/>
      <c r="N100" s="193"/>
      <c r="O100" s="161"/>
      <c r="P100" s="161"/>
      <c r="Q100" s="161"/>
      <c r="R100" s="160"/>
      <c r="S100" s="160"/>
      <c r="T100" s="197"/>
      <c r="U100" s="197"/>
      <c r="V100" s="197"/>
      <c r="W100" s="197"/>
      <c r="X100" s="197"/>
      <c r="Y100" s="197"/>
      <c r="Z100" s="197"/>
      <c r="AA100" s="197"/>
      <c r="AB100" s="38"/>
    </row>
    <row r="101" spans="1:28" x14ac:dyDescent="0.2">
      <c r="A101" s="92">
        <v>96</v>
      </c>
      <c r="B101" s="92" t="s">
        <v>197</v>
      </c>
      <c r="C101" s="92" t="s">
        <v>198</v>
      </c>
      <c r="D101" s="93" t="str">
        <f t="shared" si="2"/>
        <v/>
      </c>
      <c r="E101" s="96">
        <f>IF(Options!$D$24 = 1, MAX(F101, G101),
IF(Options!$D$25 = 1, AVERAGE(F101,G101),
IF(Options!$D$26 = 1, IFERROR(GEOMEAN(F101, G101), MAX(F101, G101)))))</f>
        <v>5.8079305622801565</v>
      </c>
      <c r="F101" s="96" cm="1">
        <f t="array" ref="F101">IF(Options!$D$18=1, IFERROR(MAX(IF($I$199:$R$199=1,(I101:R101),"")),
     MAX(IF($I$199:$R$199=2,(I101:R101),""))),
IF(Options!$D$19=1, IFERROR(AVERAGE(IF($I$199:$R$199=1,(I101:R101),"")),
     AVERAGE(IF($I$199:$R$199=2,(I101:R101),""))),
IF(Options!$D$20=1, IFERROR(GEOMEAN(IF($I$199:$R$199=1,(I101:R101)+0.0001,"")),
     GEOMEAN(IF($I$199:$R$199=2,(I101:R101)+0.0001,""))))))</f>
        <v>3.3732057416267902</v>
      </c>
      <c r="G101" s="96" cm="1">
        <f t="array" ref="G101">IF(Options!$D$18=1, IFERROR(MAX(IF($I$200:$R$200=1,(I101:R101),"")),
     MAX(IF($I$200:$R$200=2,(I101:R101),""))),
IF(Options!$D$19=1, IFERROR(AVERAGE(IF($I$200:$R$200=1,(I101:R101),"")),
     AVERAGE(IF($I$200:$R$200=2,(I101:R101),""))),
IF(Options!$D$20=1, IFERROR(GEOMEAN(IF($I$200:$R$200=1,(I101:R101)+0.0001,"")),
     GEOMEAN(IF($I$200:$R$200=2,(I101:R101)+0.0001,""))))))</f>
        <v>10</v>
      </c>
      <c r="H101" s="149" t="s">
        <v>198</v>
      </c>
      <c r="I101" s="96">
        <v>3.3732057416267902</v>
      </c>
      <c r="J101" s="96" t="s">
        <v>494</v>
      </c>
      <c r="K101" s="191" t="s">
        <v>494</v>
      </c>
      <c r="L101" s="193">
        <v>10</v>
      </c>
      <c r="M101" s="193"/>
      <c r="N101" s="193"/>
      <c r="O101" s="161"/>
      <c r="P101" s="161"/>
      <c r="Q101" s="161"/>
      <c r="R101" s="160"/>
      <c r="S101" s="160"/>
      <c r="T101" s="197"/>
      <c r="U101" s="197"/>
      <c r="V101" s="197"/>
      <c r="W101" s="197"/>
      <c r="X101" s="197"/>
      <c r="Y101" s="197"/>
      <c r="Z101" s="197"/>
      <c r="AA101" s="197"/>
      <c r="AB101" s="38"/>
    </row>
    <row r="102" spans="1:28" x14ac:dyDescent="0.2">
      <c r="A102" s="92">
        <v>97</v>
      </c>
      <c r="B102" s="92" t="s">
        <v>199</v>
      </c>
      <c r="C102" s="92" t="s">
        <v>200</v>
      </c>
      <c r="D102" s="93" t="str">
        <f t="shared" si="2"/>
        <v/>
      </c>
      <c r="E102" s="96">
        <f>IF(Options!$D$24 = 1, MAX(F102, G102),
IF(Options!$D$25 = 1, AVERAGE(F102,G102),
IF(Options!$D$26 = 1, IFERROR(GEOMEAN(F102, G102), MAX(F102, G102)))))</f>
        <v>9.7368421052631593</v>
      </c>
      <c r="F102" s="96" cm="1">
        <f t="array" ref="F102">IF(Options!$D$18=1, IFERROR(MAX(IF($I$199:$R$199=1,(I102:R102),"")),
     MAX(IF($I$199:$R$199=2,(I102:R102),""))),
IF(Options!$D$19=1, IFERROR(AVERAGE(IF($I$199:$R$199=1,(I102:R102),"")),
     AVERAGE(IF($I$199:$R$199=2,(I102:R102),""))),
IF(Options!$D$20=1, IFERROR(GEOMEAN(IF($I$199:$R$199=1,(I102:R102)+0.0001,"")),
     GEOMEAN(IF($I$199:$R$199=2,(I102:R102)+0.0001,""))))))</f>
        <v>9.7368421052631593</v>
      </c>
      <c r="G102" s="96" cm="1">
        <f t="array" ref="G102">IF(Options!$D$18=1, IFERROR(MAX(IF($I$200:$R$200=1,(I102:R102),"")),
     MAX(IF($I$200:$R$200=2,(I102:R102),""))),
IF(Options!$D$19=1, IFERROR(AVERAGE(IF($I$200:$R$200=1,(I102:R102),"")),
     AVERAGE(IF($I$200:$R$200=2,(I102:R102),""))),
IF(Options!$D$20=1, IFERROR(GEOMEAN(IF($I$200:$R$200=1,(I102:R102)+0.0001,"")),
     GEOMEAN(IF($I$200:$R$200=2,(I102:R102)+0.0001,""))))))</f>
        <v>0</v>
      </c>
      <c r="H102" s="149" t="s">
        <v>200</v>
      </c>
      <c r="I102" s="96">
        <v>9.7368421052631593</v>
      </c>
      <c r="J102" s="96" t="s">
        <v>494</v>
      </c>
      <c r="K102" s="191">
        <v>5</v>
      </c>
      <c r="L102" s="193" t="s">
        <v>494</v>
      </c>
      <c r="M102" s="193"/>
      <c r="N102" s="193"/>
      <c r="O102" s="161"/>
      <c r="P102" s="161"/>
      <c r="Q102" s="161"/>
      <c r="R102" s="160"/>
      <c r="S102" s="160"/>
      <c r="T102" s="197"/>
      <c r="U102" s="197"/>
      <c r="V102" s="197"/>
      <c r="W102" s="197"/>
      <c r="X102" s="197"/>
      <c r="Y102" s="197"/>
      <c r="Z102" s="197"/>
      <c r="AA102" s="197"/>
      <c r="AB102" s="38"/>
    </row>
    <row r="103" spans="1:28" x14ac:dyDescent="0.2">
      <c r="A103" s="92">
        <v>98</v>
      </c>
      <c r="B103" s="92" t="s">
        <v>201</v>
      </c>
      <c r="C103" s="92" t="s">
        <v>202</v>
      </c>
      <c r="D103" s="93" t="str">
        <f t="shared" si="2"/>
        <v/>
      </c>
      <c r="E103" s="96">
        <f>IF(Options!$D$24 = 1, MAX(F103, G103),
IF(Options!$D$25 = 1, AVERAGE(F103,G103),
IF(Options!$D$26 = 1, IFERROR(GEOMEAN(F103, G103), MAX(F103, G103)))))</f>
        <v>3.42105263157895</v>
      </c>
      <c r="F103" s="96" cm="1">
        <f t="array" ref="F103">IF(Options!$D$18=1, IFERROR(MAX(IF($I$199:$R$199=1,(I103:R103),"")),
     MAX(IF($I$199:$R$199=2,(I103:R103),""))),
IF(Options!$D$19=1, IFERROR(AVERAGE(IF($I$199:$R$199=1,(I103:R103),"")),
     AVERAGE(IF($I$199:$R$199=2,(I103:R103),""))),
IF(Options!$D$20=1, IFERROR(GEOMEAN(IF($I$199:$R$199=1,(I103:R103)+0.0001,"")),
     GEOMEAN(IF($I$199:$R$199=2,(I103:R103)+0.0001,""))))))</f>
        <v>3.42105263157895</v>
      </c>
      <c r="G103" s="96" cm="1">
        <f t="array" ref="G103">IF(Options!$D$18=1, IFERROR(MAX(IF($I$200:$R$200=1,(I103:R103),"")),
     MAX(IF($I$200:$R$200=2,(I103:R103),""))),
IF(Options!$D$19=1, IFERROR(AVERAGE(IF($I$200:$R$200=1,(I103:R103),"")),
     AVERAGE(IF($I$200:$R$200=2,(I103:R103),""))),
IF(Options!$D$20=1, IFERROR(GEOMEAN(IF($I$200:$R$200=1,(I103:R103)+0.0001,"")),
     GEOMEAN(IF($I$200:$R$200=2,(I103:R103)+0.0001,""))))))</f>
        <v>0</v>
      </c>
      <c r="H103" s="149" t="s">
        <v>202</v>
      </c>
      <c r="I103" s="96">
        <v>3.42105263157895</v>
      </c>
      <c r="J103" s="96" t="s">
        <v>494</v>
      </c>
      <c r="K103" s="191" t="s">
        <v>494</v>
      </c>
      <c r="L103" s="193" t="s">
        <v>494</v>
      </c>
      <c r="M103" s="193"/>
      <c r="N103" s="193"/>
      <c r="O103" s="161"/>
      <c r="P103" s="161"/>
      <c r="Q103" s="161"/>
      <c r="R103" s="160"/>
      <c r="S103" s="160"/>
      <c r="T103" s="197"/>
      <c r="U103" s="197"/>
      <c r="V103" s="197"/>
      <c r="W103" s="197"/>
      <c r="X103" s="197"/>
      <c r="Y103" s="197"/>
      <c r="Z103" s="197"/>
      <c r="AA103" s="197"/>
      <c r="AB103" s="38"/>
    </row>
    <row r="104" spans="1:28" x14ac:dyDescent="0.2">
      <c r="A104" s="92">
        <v>99</v>
      </c>
      <c r="B104" s="92" t="s">
        <v>203</v>
      </c>
      <c r="C104" s="92" t="s">
        <v>204</v>
      </c>
      <c r="D104" s="93" t="str">
        <f t="shared" si="2"/>
        <v/>
      </c>
      <c r="E104" s="96">
        <f>IF(Options!$D$24 = 1, MAX(F104, G104),
IF(Options!$D$25 = 1, AVERAGE(F104,G104),
IF(Options!$D$26 = 1, IFERROR(GEOMEAN(F104, G104), MAX(F104, G104)))))</f>
        <v>0</v>
      </c>
      <c r="F104" s="96" cm="1">
        <f t="array" ref="F104">IF(Options!$D$18=1, IFERROR(MAX(IF($I$199:$R$199=1,(I104:R104),"")),
     MAX(IF($I$199:$R$199=2,(I104:R104),""))),
IF(Options!$D$19=1, IFERROR(AVERAGE(IF($I$199:$R$199=1,(I104:R104),"")),
     AVERAGE(IF($I$199:$R$199=2,(I104:R104),""))),
IF(Options!$D$20=1, IFERROR(GEOMEAN(IF($I$199:$R$199=1,(I104:R104)+0.0001,"")),
     GEOMEAN(IF($I$199:$R$199=2,(I104:R104)+0.0001,""))))))</f>
        <v>0</v>
      </c>
      <c r="G104" s="96" cm="1">
        <f t="array" ref="G104">IF(Options!$D$18=1, IFERROR(MAX(IF($I$200:$R$200=1,(I104:R104),"")),
     MAX(IF($I$200:$R$200=2,(I104:R104),""))),
IF(Options!$D$19=1, IFERROR(AVERAGE(IF($I$200:$R$200=1,(I104:R104),"")),
     AVERAGE(IF($I$200:$R$200=2,(I104:R104),""))),
IF(Options!$D$20=1, IFERROR(GEOMEAN(IF($I$200:$R$200=1,(I104:R104)+0.0001,"")),
     GEOMEAN(IF($I$200:$R$200=2,(I104:R104)+0.0001,""))))))</f>
        <v>0</v>
      </c>
      <c r="H104" s="149" t="s">
        <v>204</v>
      </c>
      <c r="I104" s="96" t="s">
        <v>494</v>
      </c>
      <c r="J104" s="96" t="s">
        <v>494</v>
      </c>
      <c r="K104" s="191" t="s">
        <v>494</v>
      </c>
      <c r="L104" s="193" t="s">
        <v>494</v>
      </c>
      <c r="M104" s="193"/>
      <c r="N104" s="193"/>
      <c r="O104" s="161"/>
      <c r="P104" s="161"/>
      <c r="Q104" s="161"/>
      <c r="R104" s="160"/>
      <c r="S104" s="160"/>
      <c r="T104" s="197"/>
      <c r="U104" s="197"/>
      <c r="V104" s="197"/>
      <c r="W104" s="197"/>
      <c r="X104" s="197"/>
      <c r="Y104" s="197"/>
      <c r="Z104" s="197"/>
      <c r="AA104" s="197"/>
      <c r="AB104" s="38"/>
    </row>
    <row r="105" spans="1:28" x14ac:dyDescent="0.2">
      <c r="A105" s="92">
        <v>100</v>
      </c>
      <c r="B105" s="92" t="s">
        <v>205</v>
      </c>
      <c r="C105" s="92" t="s">
        <v>206</v>
      </c>
      <c r="D105" s="93" t="str">
        <f t="shared" si="2"/>
        <v/>
      </c>
      <c r="E105" s="96">
        <f>IF(Options!$D$24 = 1, MAX(F105, G105),
IF(Options!$D$25 = 1, AVERAGE(F105,G105),
IF(Options!$D$26 = 1, IFERROR(GEOMEAN(F105, G105), MAX(F105, G105)))))</f>
        <v>0</v>
      </c>
      <c r="F105" s="96" cm="1">
        <f t="array" ref="F105">IF(Options!$D$18=1, IFERROR(MAX(IF($I$199:$R$199=1,(I105:R105),"")),
     MAX(IF($I$199:$R$199=2,(I105:R105),""))),
IF(Options!$D$19=1, IFERROR(AVERAGE(IF($I$199:$R$199=1,(I105:R105),"")),
     AVERAGE(IF($I$199:$R$199=2,(I105:R105),""))),
IF(Options!$D$20=1, IFERROR(GEOMEAN(IF($I$199:$R$199=1,(I105:R105)+0.0001,"")),
     GEOMEAN(IF($I$199:$R$199=2,(I105:R105)+0.0001,""))))))</f>
        <v>0</v>
      </c>
      <c r="G105" s="96" cm="1">
        <f t="array" ref="G105">IF(Options!$D$18=1, IFERROR(MAX(IF($I$200:$R$200=1,(I105:R105),"")),
     MAX(IF($I$200:$R$200=2,(I105:R105),""))),
IF(Options!$D$19=1, IFERROR(AVERAGE(IF($I$200:$R$200=1,(I105:R105),"")),
     AVERAGE(IF($I$200:$R$200=2,(I105:R105),""))),
IF(Options!$D$20=1, IFERROR(GEOMEAN(IF($I$200:$R$200=1,(I105:R105)+0.0001,"")),
     GEOMEAN(IF($I$200:$R$200=2,(I105:R105)+0.0001,""))))))</f>
        <v>0</v>
      </c>
      <c r="H105" s="149" t="s">
        <v>206</v>
      </c>
      <c r="I105" s="96" t="s">
        <v>494</v>
      </c>
      <c r="J105" s="96" t="s">
        <v>494</v>
      </c>
      <c r="K105" s="191" t="s">
        <v>494</v>
      </c>
      <c r="L105" s="193" t="s">
        <v>494</v>
      </c>
      <c r="M105" s="193"/>
      <c r="N105" s="193"/>
      <c r="O105" s="161"/>
      <c r="P105" s="161"/>
      <c r="Q105" s="161"/>
      <c r="R105" s="160"/>
      <c r="S105" s="160"/>
      <c r="T105" s="197"/>
      <c r="U105" s="197"/>
      <c r="V105" s="197"/>
      <c r="W105" s="197"/>
      <c r="X105" s="197"/>
      <c r="Y105" s="197"/>
      <c r="Z105" s="197"/>
      <c r="AA105" s="197"/>
      <c r="AB105" s="38"/>
    </row>
    <row r="106" spans="1:28" x14ac:dyDescent="0.2">
      <c r="A106" s="92">
        <v>101</v>
      </c>
      <c r="B106" s="92" t="s">
        <v>207</v>
      </c>
      <c r="C106" s="92" t="s">
        <v>208</v>
      </c>
      <c r="D106" s="93" t="str">
        <f t="shared" si="2"/>
        <v/>
      </c>
      <c r="E106" s="96">
        <f>IF(Options!$D$24 = 1, MAX(F106, G106),
IF(Options!$D$25 = 1, AVERAGE(F106,G106),
IF(Options!$D$26 = 1, IFERROR(GEOMEAN(F106, G106), MAX(F106, G106)))))</f>
        <v>5.6698564593301404</v>
      </c>
      <c r="F106" s="96" cm="1">
        <f t="array" ref="F106">IF(Options!$D$18=1, IFERROR(MAX(IF($I$199:$R$199=1,(I106:R106),"")),
     MAX(IF($I$199:$R$199=2,(I106:R106),""))),
IF(Options!$D$19=1, IFERROR(AVERAGE(IF($I$199:$R$199=1,(I106:R106),"")),
     AVERAGE(IF($I$199:$R$199=2,(I106:R106),""))),
IF(Options!$D$20=1, IFERROR(GEOMEAN(IF($I$199:$R$199=1,(I106:R106)+0.0001,"")),
     GEOMEAN(IF($I$199:$R$199=2,(I106:R106)+0.0001,""))))))</f>
        <v>5.6698564593301404</v>
      </c>
      <c r="G106" s="96" cm="1">
        <f t="array" ref="G106">IF(Options!$D$18=1, IFERROR(MAX(IF($I$200:$R$200=1,(I106:R106),"")),
     MAX(IF($I$200:$R$200=2,(I106:R106),""))),
IF(Options!$D$19=1, IFERROR(AVERAGE(IF($I$200:$R$200=1,(I106:R106),"")),
     AVERAGE(IF($I$200:$R$200=2,(I106:R106),""))),
IF(Options!$D$20=1, IFERROR(GEOMEAN(IF($I$200:$R$200=1,(I106:R106)+0.0001,"")),
     GEOMEAN(IF($I$200:$R$200=2,(I106:R106)+0.0001,""))))))</f>
        <v>0</v>
      </c>
      <c r="H106" s="149" t="s">
        <v>208</v>
      </c>
      <c r="I106" s="96">
        <v>5.6698564593301404</v>
      </c>
      <c r="J106" s="96" t="s">
        <v>494</v>
      </c>
      <c r="K106" s="191">
        <v>5</v>
      </c>
      <c r="L106" s="193" t="s">
        <v>494</v>
      </c>
      <c r="M106" s="193"/>
      <c r="N106" s="193"/>
      <c r="O106" s="161"/>
      <c r="P106" s="161"/>
      <c r="Q106" s="161"/>
      <c r="R106" s="160"/>
      <c r="S106" s="160"/>
      <c r="T106" s="197"/>
      <c r="U106" s="197"/>
      <c r="V106" s="197"/>
      <c r="W106" s="197"/>
      <c r="X106" s="197"/>
      <c r="Y106" s="197"/>
      <c r="Z106" s="197"/>
      <c r="AA106" s="197"/>
      <c r="AB106" s="38"/>
    </row>
    <row r="107" spans="1:28" x14ac:dyDescent="0.2">
      <c r="A107" s="92">
        <v>102</v>
      </c>
      <c r="B107" s="92" t="s">
        <v>209</v>
      </c>
      <c r="C107" s="92" t="s">
        <v>210</v>
      </c>
      <c r="D107" s="93" t="str">
        <f t="shared" ref="D107:D170" si="3">IF(H107 &lt;&gt; C107, "Countries don't match", "")</f>
        <v/>
      </c>
      <c r="E107" s="96">
        <f>IF(Options!$D$24 = 1, MAX(F107, G107),
IF(Options!$D$25 = 1, AVERAGE(F107,G107),
IF(Options!$D$26 = 1, IFERROR(GEOMEAN(F107, G107), MAX(F107, G107)))))</f>
        <v>8.7559808612440193</v>
      </c>
      <c r="F107" s="96" cm="1">
        <f t="array" ref="F107">IF(Options!$D$18=1, IFERROR(MAX(IF($I$199:$R$199=1,(I107:R107),"")),
     MAX(IF($I$199:$R$199=2,(I107:R107),""))),
IF(Options!$D$19=1, IFERROR(AVERAGE(IF($I$199:$R$199=1,(I107:R107),"")),
     AVERAGE(IF($I$199:$R$199=2,(I107:R107),""))),
IF(Options!$D$20=1, IFERROR(GEOMEAN(IF($I$199:$R$199=1,(I107:R107)+0.0001,"")),
     GEOMEAN(IF($I$199:$R$199=2,(I107:R107)+0.0001,""))))))</f>
        <v>8.7559808612440193</v>
      </c>
      <c r="G107" s="96" cm="1">
        <f t="array" ref="G107">IF(Options!$D$18=1, IFERROR(MAX(IF($I$200:$R$200=1,(I107:R107),"")),
     MAX(IF($I$200:$R$200=2,(I107:R107),""))),
IF(Options!$D$19=1, IFERROR(AVERAGE(IF($I$200:$R$200=1,(I107:R107),"")),
     AVERAGE(IF($I$200:$R$200=2,(I107:R107),""))),
IF(Options!$D$20=1, IFERROR(GEOMEAN(IF($I$200:$R$200=1,(I107:R107)+0.0001,"")),
     GEOMEAN(IF($I$200:$R$200=2,(I107:R107)+0.0001,""))))))</f>
        <v>0</v>
      </c>
      <c r="H107" s="149" t="s">
        <v>210</v>
      </c>
      <c r="I107" s="96">
        <v>8.7559808612440193</v>
      </c>
      <c r="J107" s="96" t="s">
        <v>494</v>
      </c>
      <c r="K107" s="191">
        <v>5</v>
      </c>
      <c r="L107" s="193" t="s">
        <v>494</v>
      </c>
      <c r="M107" s="193"/>
      <c r="N107" s="193"/>
      <c r="O107" s="161"/>
      <c r="P107" s="161"/>
      <c r="Q107" s="161"/>
      <c r="R107" s="160"/>
      <c r="S107" s="160"/>
      <c r="T107" s="197"/>
      <c r="U107" s="197"/>
      <c r="V107" s="197"/>
      <c r="W107" s="197"/>
      <c r="X107" s="197"/>
      <c r="Y107" s="197"/>
      <c r="Z107" s="197"/>
      <c r="AA107" s="197"/>
      <c r="AB107" s="38"/>
    </row>
    <row r="108" spans="1:28" x14ac:dyDescent="0.2">
      <c r="A108" s="92">
        <v>103</v>
      </c>
      <c r="B108" s="92" t="s">
        <v>211</v>
      </c>
      <c r="C108" s="92" t="s">
        <v>212</v>
      </c>
      <c r="D108" s="93" t="str">
        <f t="shared" si="3"/>
        <v/>
      </c>
      <c r="E108" s="96">
        <f>IF(Options!$D$24 = 1, MAX(F108, G108),
IF(Options!$D$25 = 1, AVERAGE(F108,G108),
IF(Options!$D$26 = 1, IFERROR(GEOMEAN(F108, G108), MAX(F108, G108)))))</f>
        <v>2.2727272727272698</v>
      </c>
      <c r="F108" s="96" cm="1">
        <f t="array" ref="F108">IF(Options!$D$18=1, IFERROR(MAX(IF($I$199:$R$199=1,(I108:R108),"")),
     MAX(IF($I$199:$R$199=2,(I108:R108),""))),
IF(Options!$D$19=1, IFERROR(AVERAGE(IF($I$199:$R$199=1,(I108:R108),"")),
     AVERAGE(IF($I$199:$R$199=2,(I108:R108),""))),
IF(Options!$D$20=1, IFERROR(GEOMEAN(IF($I$199:$R$199=1,(I108:R108)+0.0001,"")),
     GEOMEAN(IF($I$199:$R$199=2,(I108:R108)+0.0001,""))))))</f>
        <v>2.2727272727272698</v>
      </c>
      <c r="G108" s="96" cm="1">
        <f t="array" ref="G108">IF(Options!$D$18=1, IFERROR(MAX(IF($I$200:$R$200=1,(I108:R108),"")),
     MAX(IF($I$200:$R$200=2,(I108:R108),""))),
IF(Options!$D$19=1, IFERROR(AVERAGE(IF($I$200:$R$200=1,(I108:R108),"")),
     AVERAGE(IF($I$200:$R$200=2,(I108:R108),""))),
IF(Options!$D$20=1, IFERROR(GEOMEAN(IF($I$200:$R$200=1,(I108:R108)+0.0001,"")),
     GEOMEAN(IF($I$200:$R$200=2,(I108:R108)+0.0001,""))))))</f>
        <v>0</v>
      </c>
      <c r="H108" s="149" t="s">
        <v>212</v>
      </c>
      <c r="I108" s="96">
        <v>2.2727272727272698</v>
      </c>
      <c r="J108" s="96" t="s">
        <v>494</v>
      </c>
      <c r="K108" s="191">
        <v>3</v>
      </c>
      <c r="L108" s="193" t="s">
        <v>494</v>
      </c>
      <c r="M108" s="193"/>
      <c r="N108" s="193"/>
      <c r="O108" s="161"/>
      <c r="P108" s="161"/>
      <c r="Q108" s="161"/>
      <c r="R108" s="160"/>
      <c r="S108" s="160"/>
      <c r="T108" s="197"/>
      <c r="U108" s="197"/>
      <c r="V108" s="197"/>
      <c r="W108" s="197"/>
      <c r="X108" s="197"/>
      <c r="Y108" s="197"/>
      <c r="Z108" s="197"/>
      <c r="AA108" s="197"/>
      <c r="AB108" s="38"/>
    </row>
    <row r="109" spans="1:28" x14ac:dyDescent="0.2">
      <c r="A109" s="92">
        <v>104</v>
      </c>
      <c r="B109" s="92" t="s">
        <v>213</v>
      </c>
      <c r="C109" s="92" t="s">
        <v>214</v>
      </c>
      <c r="D109" s="93" t="str">
        <f t="shared" si="3"/>
        <v/>
      </c>
      <c r="E109" s="96">
        <f>IF(Options!$D$24 = 1, MAX(F109, G109),
IF(Options!$D$25 = 1, AVERAGE(F109,G109),
IF(Options!$D$26 = 1, IFERROR(GEOMEAN(F109, G109), MAX(F109, G109)))))</f>
        <v>0</v>
      </c>
      <c r="F109" s="96" cm="1">
        <f t="array" ref="F109">IF(Options!$D$18=1, IFERROR(MAX(IF($I$199:$R$199=1,(I109:R109),"")),
     MAX(IF($I$199:$R$199=2,(I109:R109),""))),
IF(Options!$D$19=1, IFERROR(AVERAGE(IF($I$199:$R$199=1,(I109:R109),"")),
     AVERAGE(IF($I$199:$R$199=2,(I109:R109),""))),
IF(Options!$D$20=1, IFERROR(GEOMEAN(IF($I$199:$R$199=1,(I109:R109)+0.0001,"")),
     GEOMEAN(IF($I$199:$R$199=2,(I109:R109)+0.0001,""))))))</f>
        <v>0</v>
      </c>
      <c r="G109" s="96" cm="1">
        <f t="array" ref="G109">IF(Options!$D$18=1, IFERROR(MAX(IF($I$200:$R$200=1,(I109:R109),"")),
     MAX(IF($I$200:$R$200=2,(I109:R109),""))),
IF(Options!$D$19=1, IFERROR(AVERAGE(IF($I$200:$R$200=1,(I109:R109),"")),
     AVERAGE(IF($I$200:$R$200=2,(I109:R109),""))),
IF(Options!$D$20=1, IFERROR(GEOMEAN(IF($I$200:$R$200=1,(I109:R109)+0.0001,"")),
     GEOMEAN(IF($I$200:$R$200=2,(I109:R109)+0.0001,""))))))</f>
        <v>0</v>
      </c>
      <c r="H109" s="149" t="s">
        <v>214</v>
      </c>
      <c r="I109" s="96">
        <v>0</v>
      </c>
      <c r="J109" s="96" t="s">
        <v>494</v>
      </c>
      <c r="K109" s="191">
        <v>3</v>
      </c>
      <c r="L109" s="193" t="s">
        <v>494</v>
      </c>
      <c r="M109" s="193"/>
      <c r="N109" s="193"/>
      <c r="O109" s="161"/>
      <c r="P109" s="161"/>
      <c r="Q109" s="161"/>
      <c r="R109" s="160"/>
      <c r="S109" s="160"/>
      <c r="T109" s="197"/>
      <c r="U109" s="197"/>
      <c r="V109" s="197"/>
      <c r="W109" s="197"/>
      <c r="X109" s="197"/>
      <c r="Y109" s="197"/>
      <c r="Z109" s="197"/>
      <c r="AA109" s="197"/>
      <c r="AB109" s="38"/>
    </row>
    <row r="110" spans="1:28" x14ac:dyDescent="0.2">
      <c r="A110" s="92">
        <v>105</v>
      </c>
      <c r="B110" s="92" t="s">
        <v>215</v>
      </c>
      <c r="C110" s="92" t="s">
        <v>216</v>
      </c>
      <c r="D110" s="93" t="str">
        <f t="shared" si="3"/>
        <v/>
      </c>
      <c r="E110" s="96">
        <f>IF(Options!$D$24 = 1, MAX(F110, G110),
IF(Options!$D$25 = 1, AVERAGE(F110,G110),
IF(Options!$D$26 = 1, IFERROR(GEOMEAN(F110, G110), MAX(F110, G110)))))</f>
        <v>0.93301435406698596</v>
      </c>
      <c r="F110" s="96" cm="1">
        <f t="array" ref="F110">IF(Options!$D$18=1, IFERROR(MAX(IF($I$199:$R$199=1,(I110:R110),"")),
     MAX(IF($I$199:$R$199=2,(I110:R110),""))),
IF(Options!$D$19=1, IFERROR(AVERAGE(IF($I$199:$R$199=1,(I110:R110),"")),
     AVERAGE(IF($I$199:$R$199=2,(I110:R110),""))),
IF(Options!$D$20=1, IFERROR(GEOMEAN(IF($I$199:$R$199=1,(I110:R110)+0.0001,"")),
     GEOMEAN(IF($I$199:$R$199=2,(I110:R110)+0.0001,""))))))</f>
        <v>0.93301435406698596</v>
      </c>
      <c r="G110" s="96" cm="1">
        <f t="array" ref="G110">IF(Options!$D$18=1, IFERROR(MAX(IF($I$200:$R$200=1,(I110:R110),"")),
     MAX(IF($I$200:$R$200=2,(I110:R110),""))),
IF(Options!$D$19=1, IFERROR(AVERAGE(IF($I$200:$R$200=1,(I110:R110),"")),
     AVERAGE(IF($I$200:$R$200=2,(I110:R110),""))),
IF(Options!$D$20=1, IFERROR(GEOMEAN(IF($I$200:$R$200=1,(I110:R110)+0.0001,"")),
     GEOMEAN(IF($I$200:$R$200=2,(I110:R110)+0.0001,""))))))</f>
        <v>0</v>
      </c>
      <c r="H110" s="149" t="s">
        <v>216</v>
      </c>
      <c r="I110" s="96">
        <v>0.93301435406698596</v>
      </c>
      <c r="J110" s="96" t="s">
        <v>494</v>
      </c>
      <c r="K110" s="191">
        <v>1</v>
      </c>
      <c r="L110" s="193" t="s">
        <v>494</v>
      </c>
      <c r="M110" s="193"/>
      <c r="N110" s="193"/>
      <c r="O110" s="161"/>
      <c r="P110" s="161"/>
      <c r="Q110" s="161"/>
      <c r="R110" s="160"/>
      <c r="S110" s="160"/>
      <c r="T110" s="197"/>
      <c r="U110" s="197"/>
      <c r="V110" s="197"/>
      <c r="W110" s="197"/>
      <c r="X110" s="197"/>
      <c r="Y110" s="197"/>
      <c r="Z110" s="197"/>
      <c r="AA110" s="197"/>
      <c r="AB110" s="38"/>
    </row>
    <row r="111" spans="1:28" x14ac:dyDescent="0.2">
      <c r="A111" s="92">
        <v>106</v>
      </c>
      <c r="B111" s="92" t="s">
        <v>217</v>
      </c>
      <c r="C111" s="92" t="s">
        <v>218</v>
      </c>
      <c r="D111" s="93" t="str">
        <f t="shared" si="3"/>
        <v/>
      </c>
      <c r="E111" s="96">
        <f>IF(Options!$D$24 = 1, MAX(F111, G111),
IF(Options!$D$25 = 1, AVERAGE(F111,G111),
IF(Options!$D$26 = 1, IFERROR(GEOMEAN(F111, G111), MAX(F111, G111)))))</f>
        <v>3.4928229665071799</v>
      </c>
      <c r="F111" s="96" cm="1">
        <f t="array" ref="F111">IF(Options!$D$18=1, IFERROR(MAX(IF($I$199:$R$199=1,(I111:R111),"")),
     MAX(IF($I$199:$R$199=2,(I111:R111),""))),
IF(Options!$D$19=1, IFERROR(AVERAGE(IF($I$199:$R$199=1,(I111:R111),"")),
     AVERAGE(IF($I$199:$R$199=2,(I111:R111),""))),
IF(Options!$D$20=1, IFERROR(GEOMEAN(IF($I$199:$R$199=1,(I111:R111)+0.0001,"")),
     GEOMEAN(IF($I$199:$R$199=2,(I111:R111)+0.0001,""))))))</f>
        <v>3.4928229665071799</v>
      </c>
      <c r="G111" s="96" cm="1">
        <f t="array" ref="G111">IF(Options!$D$18=1, IFERROR(MAX(IF($I$200:$R$200=1,(I111:R111),"")),
     MAX(IF($I$200:$R$200=2,(I111:R111),""))),
IF(Options!$D$19=1, IFERROR(AVERAGE(IF($I$200:$R$200=1,(I111:R111),"")),
     AVERAGE(IF($I$200:$R$200=2,(I111:R111),""))),
IF(Options!$D$20=1, IFERROR(GEOMEAN(IF($I$200:$R$200=1,(I111:R111)+0.0001,"")),
     GEOMEAN(IF($I$200:$R$200=2,(I111:R111)+0.0001,""))))))</f>
        <v>0</v>
      </c>
      <c r="H111" s="149" t="s">
        <v>218</v>
      </c>
      <c r="I111" s="96">
        <v>3.4928229665071799</v>
      </c>
      <c r="J111" s="96" t="s">
        <v>494</v>
      </c>
      <c r="K111" s="191">
        <v>1</v>
      </c>
      <c r="L111" s="193" t="s">
        <v>494</v>
      </c>
      <c r="M111" s="193"/>
      <c r="N111" s="193"/>
      <c r="O111" s="161"/>
      <c r="P111" s="161"/>
      <c r="Q111" s="161"/>
      <c r="R111" s="160"/>
      <c r="S111" s="160"/>
      <c r="T111" s="197"/>
      <c r="U111" s="197"/>
      <c r="V111" s="197"/>
      <c r="W111" s="197"/>
      <c r="X111" s="197"/>
      <c r="Y111" s="197"/>
      <c r="Z111" s="197"/>
      <c r="AA111" s="197"/>
      <c r="AB111" s="38"/>
    </row>
    <row r="112" spans="1:28" x14ac:dyDescent="0.2">
      <c r="A112" s="92">
        <v>107</v>
      </c>
      <c r="B112" s="92" t="s">
        <v>219</v>
      </c>
      <c r="C112" s="92" t="s">
        <v>220</v>
      </c>
      <c r="D112" s="93" t="str">
        <f t="shared" si="3"/>
        <v/>
      </c>
      <c r="E112" s="96">
        <f>IF(Options!$D$24 = 1, MAX(F112, G112),
IF(Options!$D$25 = 1, AVERAGE(F112,G112),
IF(Options!$D$26 = 1, IFERROR(GEOMEAN(F112, G112), MAX(F112, G112)))))</f>
        <v>4.5933014354067003</v>
      </c>
      <c r="F112" s="96" cm="1">
        <f t="array" ref="F112">IF(Options!$D$18=1, IFERROR(MAX(IF($I$199:$R$199=1,(I112:R112),"")),
     MAX(IF($I$199:$R$199=2,(I112:R112),""))),
IF(Options!$D$19=1, IFERROR(AVERAGE(IF($I$199:$R$199=1,(I112:R112),"")),
     AVERAGE(IF($I$199:$R$199=2,(I112:R112),""))),
IF(Options!$D$20=1, IFERROR(GEOMEAN(IF($I$199:$R$199=1,(I112:R112)+0.0001,"")),
     GEOMEAN(IF($I$199:$R$199=2,(I112:R112)+0.0001,""))))))</f>
        <v>4.5933014354067003</v>
      </c>
      <c r="G112" s="96" cm="1">
        <f t="array" ref="G112">IF(Options!$D$18=1, IFERROR(MAX(IF($I$200:$R$200=1,(I112:R112),"")),
     MAX(IF($I$200:$R$200=2,(I112:R112),""))),
IF(Options!$D$19=1, IFERROR(AVERAGE(IF($I$200:$R$200=1,(I112:R112),"")),
     AVERAGE(IF($I$200:$R$200=2,(I112:R112),""))),
IF(Options!$D$20=1, IFERROR(GEOMEAN(IF($I$200:$R$200=1,(I112:R112)+0.0001,"")),
     GEOMEAN(IF($I$200:$R$200=2,(I112:R112)+0.0001,""))))))</f>
        <v>0</v>
      </c>
      <c r="H112" s="149" t="s">
        <v>220</v>
      </c>
      <c r="I112" s="96">
        <v>4.5933014354067003</v>
      </c>
      <c r="J112" s="96" t="s">
        <v>494</v>
      </c>
      <c r="K112" s="191">
        <v>5</v>
      </c>
      <c r="L112" s="193" t="s">
        <v>494</v>
      </c>
      <c r="M112" s="193"/>
      <c r="N112" s="193"/>
      <c r="O112" s="161"/>
      <c r="P112" s="161"/>
      <c r="Q112" s="161"/>
      <c r="R112" s="160"/>
      <c r="S112" s="160"/>
      <c r="T112" s="197"/>
      <c r="U112" s="197"/>
      <c r="V112" s="197"/>
      <c r="W112" s="197"/>
      <c r="X112" s="197"/>
      <c r="Y112" s="197"/>
      <c r="Z112" s="197"/>
      <c r="AA112" s="197"/>
      <c r="AB112" s="38"/>
    </row>
    <row r="113" spans="1:28" x14ac:dyDescent="0.2">
      <c r="A113" s="92">
        <v>108</v>
      </c>
      <c r="B113" s="92" t="s">
        <v>221</v>
      </c>
      <c r="C113" s="92" t="s">
        <v>222</v>
      </c>
      <c r="D113" s="93" t="str">
        <f t="shared" si="3"/>
        <v/>
      </c>
      <c r="E113" s="96">
        <f>IF(Options!$D$24 = 1, MAX(F113, G113),
IF(Options!$D$25 = 1, AVERAGE(F113,G113),
IF(Options!$D$26 = 1, IFERROR(GEOMEAN(F113, G113), MAX(F113, G113)))))</f>
        <v>10</v>
      </c>
      <c r="F113" s="96" cm="1">
        <f t="array" ref="F113">IF(Options!$D$18=1, IFERROR(MAX(IF($I$199:$R$199=1,(I113:R113),"")),
     MAX(IF($I$199:$R$199=2,(I113:R113),""))),
IF(Options!$D$19=1, IFERROR(AVERAGE(IF($I$199:$R$199=1,(I113:R113),"")),
     AVERAGE(IF($I$199:$R$199=2,(I113:R113),""))),
IF(Options!$D$20=1, IFERROR(GEOMEAN(IF($I$199:$R$199=1,(I113:R113)+0.0001,"")),
     GEOMEAN(IF($I$199:$R$199=2,(I113:R113)+0.0001,""))))))</f>
        <v>10</v>
      </c>
      <c r="G113" s="96" cm="1">
        <f t="array" ref="G113">IF(Options!$D$18=1, IFERROR(MAX(IF($I$200:$R$200=1,(I113:R113),"")),
     MAX(IF($I$200:$R$200=2,(I113:R113),""))),
IF(Options!$D$19=1, IFERROR(AVERAGE(IF($I$200:$R$200=1,(I113:R113),"")),
     AVERAGE(IF($I$200:$R$200=2,(I113:R113),""))),
IF(Options!$D$20=1, IFERROR(GEOMEAN(IF($I$200:$R$200=1,(I113:R113)+0.0001,"")),
     GEOMEAN(IF($I$200:$R$200=2,(I113:R113)+0.0001,""))))))</f>
        <v>0</v>
      </c>
      <c r="H113" s="149" t="s">
        <v>222</v>
      </c>
      <c r="I113" s="96">
        <v>10</v>
      </c>
      <c r="J113" s="96" t="s">
        <v>494</v>
      </c>
      <c r="K113" s="191">
        <v>5</v>
      </c>
      <c r="L113" s="193" t="s">
        <v>494</v>
      </c>
      <c r="M113" s="193"/>
      <c r="N113" s="193"/>
      <c r="O113" s="161"/>
      <c r="P113" s="161"/>
      <c r="Q113" s="161"/>
      <c r="R113" s="160"/>
      <c r="S113" s="160"/>
      <c r="T113" s="197"/>
      <c r="U113" s="197"/>
      <c r="V113" s="197"/>
      <c r="W113" s="197"/>
      <c r="X113" s="197"/>
      <c r="Y113" s="197"/>
      <c r="Z113" s="197"/>
      <c r="AA113" s="197"/>
      <c r="AB113" s="38"/>
    </row>
    <row r="114" spans="1:28" x14ac:dyDescent="0.2">
      <c r="A114" s="92">
        <v>109</v>
      </c>
      <c r="B114" s="92" t="s">
        <v>223</v>
      </c>
      <c r="C114" s="92" t="s">
        <v>224</v>
      </c>
      <c r="D114" s="93" t="str">
        <f t="shared" si="3"/>
        <v/>
      </c>
      <c r="E114" s="96">
        <f>IF(Options!$D$24 = 1, MAX(F114, G114),
IF(Options!$D$25 = 1, AVERAGE(F114,G114),
IF(Options!$D$26 = 1, IFERROR(GEOMEAN(F114, G114), MAX(F114, G114)))))</f>
        <v>2.9186602870813401</v>
      </c>
      <c r="F114" s="96" cm="1">
        <f t="array" ref="F114">IF(Options!$D$18=1, IFERROR(MAX(IF($I$199:$R$199=1,(I114:R114),"")),
     MAX(IF($I$199:$R$199=2,(I114:R114),""))),
IF(Options!$D$19=1, IFERROR(AVERAGE(IF($I$199:$R$199=1,(I114:R114),"")),
     AVERAGE(IF($I$199:$R$199=2,(I114:R114),""))),
IF(Options!$D$20=1, IFERROR(GEOMEAN(IF($I$199:$R$199=1,(I114:R114)+0.0001,"")),
     GEOMEAN(IF($I$199:$R$199=2,(I114:R114)+0.0001,""))))))</f>
        <v>2.9186602870813401</v>
      </c>
      <c r="G114" s="96" cm="1">
        <f t="array" ref="G114">IF(Options!$D$18=1, IFERROR(MAX(IF($I$200:$R$200=1,(I114:R114),"")),
     MAX(IF($I$200:$R$200=2,(I114:R114),""))),
IF(Options!$D$19=1, IFERROR(AVERAGE(IF($I$200:$R$200=1,(I114:R114),"")),
     AVERAGE(IF($I$200:$R$200=2,(I114:R114),""))),
IF(Options!$D$20=1, IFERROR(GEOMEAN(IF($I$200:$R$200=1,(I114:R114)+0.0001,"")),
     GEOMEAN(IF($I$200:$R$200=2,(I114:R114)+0.0001,""))))))</f>
        <v>0</v>
      </c>
      <c r="H114" s="149" t="s">
        <v>224</v>
      </c>
      <c r="I114" s="96">
        <v>2.9186602870813401</v>
      </c>
      <c r="J114" s="96" t="s">
        <v>494</v>
      </c>
      <c r="K114" s="191">
        <v>1</v>
      </c>
      <c r="L114" s="193" t="s">
        <v>494</v>
      </c>
      <c r="M114" s="193"/>
      <c r="N114" s="193"/>
      <c r="O114" s="161"/>
      <c r="P114" s="161"/>
      <c r="Q114" s="161"/>
      <c r="R114" s="160"/>
      <c r="S114" s="160"/>
      <c r="T114" s="197"/>
      <c r="U114" s="197"/>
      <c r="V114" s="197"/>
      <c r="W114" s="197"/>
      <c r="X114" s="197"/>
      <c r="Y114" s="197"/>
      <c r="Z114" s="197"/>
      <c r="AA114" s="197"/>
      <c r="AB114" s="38"/>
    </row>
    <row r="115" spans="1:28" x14ac:dyDescent="0.2">
      <c r="A115" s="92">
        <v>110</v>
      </c>
      <c r="B115" s="92" t="s">
        <v>225</v>
      </c>
      <c r="C115" s="92" t="s">
        <v>226</v>
      </c>
      <c r="D115" s="93" t="str">
        <f t="shared" si="3"/>
        <v/>
      </c>
      <c r="E115" s="96">
        <f>IF(Options!$D$24 = 1, MAX(F115, G115),
IF(Options!$D$25 = 1, AVERAGE(F115,G115),
IF(Options!$D$26 = 1, IFERROR(GEOMEAN(F115, G115), MAX(F115, G115)))))</f>
        <v>3.2296650717703299</v>
      </c>
      <c r="F115" s="96" cm="1">
        <f t="array" ref="F115">IF(Options!$D$18=1, IFERROR(MAX(IF($I$199:$R$199=1,(I115:R115),"")),
     MAX(IF($I$199:$R$199=2,(I115:R115),""))),
IF(Options!$D$19=1, IFERROR(AVERAGE(IF($I$199:$R$199=1,(I115:R115),"")),
     AVERAGE(IF($I$199:$R$199=2,(I115:R115),""))),
IF(Options!$D$20=1, IFERROR(GEOMEAN(IF($I$199:$R$199=1,(I115:R115)+0.0001,"")),
     GEOMEAN(IF($I$199:$R$199=2,(I115:R115)+0.0001,""))))))</f>
        <v>3.2296650717703299</v>
      </c>
      <c r="G115" s="96" cm="1">
        <f t="array" ref="G115">IF(Options!$D$18=1, IFERROR(MAX(IF($I$200:$R$200=1,(I115:R115),"")),
     MAX(IF($I$200:$R$200=2,(I115:R115),""))),
IF(Options!$D$19=1, IFERROR(AVERAGE(IF($I$200:$R$200=1,(I115:R115),"")),
     AVERAGE(IF($I$200:$R$200=2,(I115:R115),""))),
IF(Options!$D$20=1, IFERROR(GEOMEAN(IF($I$200:$R$200=1,(I115:R115)+0.0001,"")),
     GEOMEAN(IF($I$200:$R$200=2,(I115:R115)+0.0001,""))))))</f>
        <v>0</v>
      </c>
      <c r="H115" s="149" t="s">
        <v>226</v>
      </c>
      <c r="I115" s="96">
        <v>3.2296650717703299</v>
      </c>
      <c r="J115" s="96" t="s">
        <v>494</v>
      </c>
      <c r="K115" s="191">
        <v>3</v>
      </c>
      <c r="L115" s="193" t="s">
        <v>494</v>
      </c>
      <c r="M115" s="193"/>
      <c r="N115" s="193"/>
      <c r="O115" s="161"/>
      <c r="P115" s="161"/>
      <c r="Q115" s="161"/>
      <c r="R115" s="160"/>
      <c r="S115" s="160"/>
      <c r="T115" s="197"/>
      <c r="U115" s="197"/>
      <c r="V115" s="197"/>
      <c r="W115" s="197"/>
      <c r="X115" s="197"/>
      <c r="Y115" s="197"/>
      <c r="Z115" s="197"/>
      <c r="AA115" s="197"/>
      <c r="AB115" s="38"/>
    </row>
    <row r="116" spans="1:28" x14ac:dyDescent="0.2">
      <c r="A116" s="92">
        <v>111</v>
      </c>
      <c r="B116" s="92" t="s">
        <v>227</v>
      </c>
      <c r="C116" s="92" t="s">
        <v>228</v>
      </c>
      <c r="D116" s="93" t="str">
        <f t="shared" si="3"/>
        <v/>
      </c>
      <c r="E116" s="96">
        <f>IF(Options!$D$24 = 1, MAX(F116, G116),
IF(Options!$D$25 = 1, AVERAGE(F116,G116),
IF(Options!$D$26 = 1, IFERROR(GEOMEAN(F116, G116), MAX(F116, G116)))))</f>
        <v>0</v>
      </c>
      <c r="F116" s="96" cm="1">
        <f t="array" ref="F116">IF(Options!$D$18=1, IFERROR(MAX(IF($I$199:$R$199=1,(I116:R116),"")),
     MAX(IF($I$199:$R$199=2,(I116:R116),""))),
IF(Options!$D$19=1, IFERROR(AVERAGE(IF($I$199:$R$199=1,(I116:R116),"")),
     AVERAGE(IF($I$199:$R$199=2,(I116:R116),""))),
IF(Options!$D$20=1, IFERROR(GEOMEAN(IF($I$199:$R$199=1,(I116:R116)+0.0001,"")),
     GEOMEAN(IF($I$199:$R$199=2,(I116:R116)+0.0001,""))))))</f>
        <v>0</v>
      </c>
      <c r="G116" s="96" cm="1">
        <f t="array" ref="G116">IF(Options!$D$18=1, IFERROR(MAX(IF($I$200:$R$200=1,(I116:R116),"")),
     MAX(IF($I$200:$R$200=2,(I116:R116),""))),
IF(Options!$D$19=1, IFERROR(AVERAGE(IF($I$200:$R$200=1,(I116:R116),"")),
     AVERAGE(IF($I$200:$R$200=2,(I116:R116),""))),
IF(Options!$D$20=1, IFERROR(GEOMEAN(IF($I$200:$R$200=1,(I116:R116)+0.0001,"")),
     GEOMEAN(IF($I$200:$R$200=2,(I116:R116)+0.0001,""))))))</f>
        <v>0</v>
      </c>
      <c r="H116" s="149" t="s">
        <v>228</v>
      </c>
      <c r="I116" s="96" t="s">
        <v>494</v>
      </c>
      <c r="J116" s="96" t="s">
        <v>494</v>
      </c>
      <c r="K116" s="191" t="s">
        <v>494</v>
      </c>
      <c r="L116" s="193" t="s">
        <v>494</v>
      </c>
      <c r="M116" s="193"/>
      <c r="N116" s="193"/>
      <c r="O116" s="161"/>
      <c r="P116" s="161"/>
      <c r="Q116" s="161"/>
      <c r="R116" s="160"/>
      <c r="S116" s="160"/>
      <c r="T116" s="197"/>
      <c r="U116" s="197"/>
      <c r="V116" s="197"/>
      <c r="W116" s="197"/>
      <c r="X116" s="197"/>
      <c r="Y116" s="197"/>
      <c r="Z116" s="197"/>
      <c r="AA116" s="197"/>
      <c r="AB116" s="38"/>
    </row>
    <row r="117" spans="1:28" x14ac:dyDescent="0.2">
      <c r="A117" s="92">
        <v>112</v>
      </c>
      <c r="B117" s="92" t="s">
        <v>229</v>
      </c>
      <c r="C117" s="92" t="s">
        <v>230</v>
      </c>
      <c r="D117" s="93" t="str">
        <f t="shared" si="3"/>
        <v/>
      </c>
      <c r="E117" s="96">
        <f>IF(Options!$D$24 = 1, MAX(F117, G117),
IF(Options!$D$25 = 1, AVERAGE(F117,G117),
IF(Options!$D$26 = 1, IFERROR(GEOMEAN(F117, G117), MAX(F117, G117)))))</f>
        <v>3.6124401913875599</v>
      </c>
      <c r="F117" s="96" cm="1">
        <f t="array" ref="F117">IF(Options!$D$18=1, IFERROR(MAX(IF($I$199:$R$199=1,(I117:R117),"")),
     MAX(IF($I$199:$R$199=2,(I117:R117),""))),
IF(Options!$D$19=1, IFERROR(AVERAGE(IF($I$199:$R$199=1,(I117:R117),"")),
     AVERAGE(IF($I$199:$R$199=2,(I117:R117),""))),
IF(Options!$D$20=1, IFERROR(GEOMEAN(IF($I$199:$R$199=1,(I117:R117)+0.0001,"")),
     GEOMEAN(IF($I$199:$R$199=2,(I117:R117)+0.0001,""))))))</f>
        <v>3.6124401913875599</v>
      </c>
      <c r="G117" s="96" cm="1">
        <f t="array" ref="G117">IF(Options!$D$18=1, IFERROR(MAX(IF($I$200:$R$200=1,(I117:R117),"")),
     MAX(IF($I$200:$R$200=2,(I117:R117),""))),
IF(Options!$D$19=1, IFERROR(AVERAGE(IF($I$200:$R$200=1,(I117:R117),"")),
     AVERAGE(IF($I$200:$R$200=2,(I117:R117),""))),
IF(Options!$D$20=1, IFERROR(GEOMEAN(IF($I$200:$R$200=1,(I117:R117)+0.0001,"")),
     GEOMEAN(IF($I$200:$R$200=2,(I117:R117)+0.0001,""))))))</f>
        <v>0</v>
      </c>
      <c r="H117" s="149" t="s">
        <v>230</v>
      </c>
      <c r="I117" s="96">
        <v>3.6124401913875599</v>
      </c>
      <c r="J117" s="96" t="s">
        <v>494</v>
      </c>
      <c r="K117" s="191">
        <v>5</v>
      </c>
      <c r="L117" s="193" t="s">
        <v>494</v>
      </c>
      <c r="M117" s="193"/>
      <c r="N117" s="193"/>
      <c r="O117" s="161"/>
      <c r="P117" s="161"/>
      <c r="Q117" s="161"/>
      <c r="R117" s="160"/>
      <c r="S117" s="160"/>
      <c r="T117" s="197"/>
      <c r="U117" s="197"/>
      <c r="V117" s="197"/>
      <c r="W117" s="197"/>
      <c r="X117" s="197"/>
      <c r="Y117" s="197"/>
      <c r="Z117" s="197"/>
      <c r="AA117" s="197"/>
      <c r="AB117" s="38"/>
    </row>
    <row r="118" spans="1:28" x14ac:dyDescent="0.2">
      <c r="A118" s="92">
        <v>113</v>
      </c>
      <c r="B118" s="92" t="s">
        <v>231</v>
      </c>
      <c r="C118" s="92" t="s">
        <v>232</v>
      </c>
      <c r="D118" s="93" t="str">
        <f t="shared" si="3"/>
        <v/>
      </c>
      <c r="E118" s="96">
        <f>IF(Options!$D$24 = 1, MAX(F118, G118),
IF(Options!$D$25 = 1, AVERAGE(F118,G118),
IF(Options!$D$26 = 1, IFERROR(GEOMEAN(F118, G118), MAX(F118, G118)))))</f>
        <v>9.0717501463446073</v>
      </c>
      <c r="F118" s="96" cm="1">
        <f t="array" ref="F118">IF(Options!$D$18=1, IFERROR(MAX(IF($I$199:$R$199=1,(I118:R118),"")),
     MAX(IF($I$199:$R$199=2,(I118:R118),""))),
IF(Options!$D$19=1, IFERROR(AVERAGE(IF($I$199:$R$199=1,(I118:R118),"")),
     AVERAGE(IF($I$199:$R$199=2,(I118:R118),""))),
IF(Options!$D$20=1, IFERROR(GEOMEAN(IF($I$199:$R$199=1,(I118:R118)+0.0001,"")),
     GEOMEAN(IF($I$199:$R$199=2,(I118:R118)+0.0001,""))))))</f>
        <v>8.2296650717703397</v>
      </c>
      <c r="G118" s="96" cm="1">
        <f t="array" ref="G118">IF(Options!$D$18=1, IFERROR(MAX(IF($I$200:$R$200=1,(I118:R118),"")),
     MAX(IF($I$200:$R$200=2,(I118:R118),""))),
IF(Options!$D$19=1, IFERROR(AVERAGE(IF($I$200:$R$200=1,(I118:R118),"")),
     AVERAGE(IF($I$200:$R$200=2,(I118:R118),""))),
IF(Options!$D$20=1, IFERROR(GEOMEAN(IF($I$200:$R$200=1,(I118:R118)+0.0001,"")),
     GEOMEAN(IF($I$200:$R$200=2,(I118:R118)+0.0001,""))))))</f>
        <v>10</v>
      </c>
      <c r="H118" s="149" t="s">
        <v>232</v>
      </c>
      <c r="I118" s="96">
        <v>8.2296650717703397</v>
      </c>
      <c r="J118" s="96">
        <v>7</v>
      </c>
      <c r="K118" s="191">
        <v>3</v>
      </c>
      <c r="L118" s="193">
        <v>10</v>
      </c>
      <c r="M118" s="193"/>
      <c r="N118" s="193"/>
      <c r="O118" s="161"/>
      <c r="P118" s="161"/>
      <c r="Q118" s="161"/>
      <c r="R118" s="160"/>
      <c r="S118" s="160"/>
      <c r="T118" s="197"/>
      <c r="U118" s="197"/>
      <c r="V118" s="197"/>
      <c r="W118" s="197"/>
      <c r="X118" s="197"/>
      <c r="Y118" s="197"/>
      <c r="Z118" s="197"/>
      <c r="AA118" s="197"/>
      <c r="AB118" s="38"/>
    </row>
    <row r="119" spans="1:28" x14ac:dyDescent="0.2">
      <c r="A119" s="92">
        <v>114</v>
      </c>
      <c r="B119" s="92" t="s">
        <v>233</v>
      </c>
      <c r="C119" s="92" t="s">
        <v>234</v>
      </c>
      <c r="D119" s="93" t="str">
        <f t="shared" si="3"/>
        <v/>
      </c>
      <c r="E119" s="96">
        <f>IF(Options!$D$24 = 1, MAX(F119, G119),
IF(Options!$D$25 = 1, AVERAGE(F119,G119),
IF(Options!$D$26 = 1, IFERROR(GEOMEAN(F119, G119), MAX(F119, G119)))))</f>
        <v>0</v>
      </c>
      <c r="F119" s="96" cm="1">
        <f t="array" ref="F119">IF(Options!$D$18=1, IFERROR(MAX(IF($I$199:$R$199=1,(I119:R119),"")),
     MAX(IF($I$199:$R$199=2,(I119:R119),""))),
IF(Options!$D$19=1, IFERROR(AVERAGE(IF($I$199:$R$199=1,(I119:R119),"")),
     AVERAGE(IF($I$199:$R$199=2,(I119:R119),""))),
IF(Options!$D$20=1, IFERROR(GEOMEAN(IF($I$199:$R$199=1,(I119:R119)+0.0001,"")),
     GEOMEAN(IF($I$199:$R$199=2,(I119:R119)+0.0001,""))))))</f>
        <v>0</v>
      </c>
      <c r="G119" s="96" cm="1">
        <f t="array" ref="G119">IF(Options!$D$18=1, IFERROR(MAX(IF($I$200:$R$200=1,(I119:R119),"")),
     MAX(IF($I$200:$R$200=2,(I119:R119),""))),
IF(Options!$D$19=1, IFERROR(AVERAGE(IF($I$200:$R$200=1,(I119:R119),"")),
     AVERAGE(IF($I$200:$R$200=2,(I119:R119),""))),
IF(Options!$D$20=1, IFERROR(GEOMEAN(IF($I$200:$R$200=1,(I119:R119)+0.0001,"")),
     GEOMEAN(IF($I$200:$R$200=2,(I119:R119)+0.0001,""))))))</f>
        <v>0</v>
      </c>
      <c r="H119" s="149" t="s">
        <v>234</v>
      </c>
      <c r="I119" s="96">
        <v>0</v>
      </c>
      <c r="J119" s="96" t="s">
        <v>494</v>
      </c>
      <c r="K119" s="191">
        <v>1</v>
      </c>
      <c r="L119" s="193" t="s">
        <v>494</v>
      </c>
      <c r="M119" s="193"/>
      <c r="N119" s="193"/>
      <c r="O119" s="161"/>
      <c r="P119" s="161"/>
      <c r="Q119" s="161"/>
      <c r="R119" s="160"/>
      <c r="S119" s="160"/>
      <c r="T119" s="197"/>
      <c r="U119" s="197"/>
      <c r="V119" s="197"/>
      <c r="W119" s="197"/>
      <c r="X119" s="197"/>
      <c r="Y119" s="197"/>
      <c r="Z119" s="197"/>
      <c r="AA119" s="197"/>
      <c r="AB119" s="38"/>
    </row>
    <row r="120" spans="1:28" x14ac:dyDescent="0.2">
      <c r="A120" s="92">
        <v>115</v>
      </c>
      <c r="B120" s="92" t="s">
        <v>235</v>
      </c>
      <c r="C120" s="92" t="s">
        <v>236</v>
      </c>
      <c r="D120" s="93" t="str">
        <f t="shared" si="3"/>
        <v/>
      </c>
      <c r="E120" s="96">
        <f>IF(Options!$D$24 = 1, MAX(F120, G120),
IF(Options!$D$25 = 1, AVERAGE(F120,G120),
IF(Options!$D$26 = 1, IFERROR(GEOMEAN(F120, G120), MAX(F120, G120)))))</f>
        <v>7.0813397129186599</v>
      </c>
      <c r="F120" s="96" cm="1">
        <f t="array" ref="F120">IF(Options!$D$18=1, IFERROR(MAX(IF($I$199:$R$199=1,(I120:R120),"")),
     MAX(IF($I$199:$R$199=2,(I120:R120),""))),
IF(Options!$D$19=1, IFERROR(AVERAGE(IF($I$199:$R$199=1,(I120:R120),"")),
     AVERAGE(IF($I$199:$R$199=2,(I120:R120),""))),
IF(Options!$D$20=1, IFERROR(GEOMEAN(IF($I$199:$R$199=1,(I120:R120)+0.0001,"")),
     GEOMEAN(IF($I$199:$R$199=2,(I120:R120)+0.0001,""))))))</f>
        <v>7.0813397129186599</v>
      </c>
      <c r="G120" s="96" cm="1">
        <f t="array" ref="G120">IF(Options!$D$18=1, IFERROR(MAX(IF($I$200:$R$200=1,(I120:R120),"")),
     MAX(IF($I$200:$R$200=2,(I120:R120),""))),
IF(Options!$D$19=1, IFERROR(AVERAGE(IF($I$200:$R$200=1,(I120:R120),"")),
     AVERAGE(IF($I$200:$R$200=2,(I120:R120),""))),
IF(Options!$D$20=1, IFERROR(GEOMEAN(IF($I$200:$R$200=1,(I120:R120)+0.0001,"")),
     GEOMEAN(IF($I$200:$R$200=2,(I120:R120)+0.0001,""))))))</f>
        <v>0</v>
      </c>
      <c r="H120" s="149" t="s">
        <v>236</v>
      </c>
      <c r="I120" s="96">
        <v>7.0813397129186599</v>
      </c>
      <c r="J120" s="96" t="s">
        <v>494</v>
      </c>
      <c r="K120" s="191">
        <v>5</v>
      </c>
      <c r="L120" s="193" t="s">
        <v>494</v>
      </c>
      <c r="M120" s="193"/>
      <c r="N120" s="193"/>
      <c r="O120" s="161"/>
      <c r="P120" s="161"/>
      <c r="Q120" s="161"/>
      <c r="R120" s="160"/>
      <c r="S120" s="160"/>
      <c r="T120" s="197"/>
      <c r="U120" s="197"/>
      <c r="V120" s="197"/>
      <c r="W120" s="197"/>
      <c r="X120" s="197"/>
      <c r="Y120" s="197"/>
      <c r="Z120" s="197"/>
      <c r="AA120" s="197"/>
      <c r="AB120" s="38"/>
    </row>
    <row r="121" spans="1:28" x14ac:dyDescent="0.2">
      <c r="A121" s="92">
        <v>116</v>
      </c>
      <c r="B121" s="92" t="s">
        <v>237</v>
      </c>
      <c r="C121" s="92" t="s">
        <v>238</v>
      </c>
      <c r="D121" s="93" t="str">
        <f t="shared" si="3"/>
        <v/>
      </c>
      <c r="E121" s="96">
        <f>IF(Options!$D$24 = 1, MAX(F121, G121),
IF(Options!$D$25 = 1, AVERAGE(F121,G121),
IF(Options!$D$26 = 1, IFERROR(GEOMEAN(F121, G121), MAX(F121, G121)))))</f>
        <v>1.1722488038277501</v>
      </c>
      <c r="F121" s="96" cm="1">
        <f t="array" ref="F121">IF(Options!$D$18=1, IFERROR(MAX(IF($I$199:$R$199=1,(I121:R121),"")),
     MAX(IF($I$199:$R$199=2,(I121:R121),""))),
IF(Options!$D$19=1, IFERROR(AVERAGE(IF($I$199:$R$199=1,(I121:R121),"")),
     AVERAGE(IF($I$199:$R$199=2,(I121:R121),""))),
IF(Options!$D$20=1, IFERROR(GEOMEAN(IF($I$199:$R$199=1,(I121:R121)+0.0001,"")),
     GEOMEAN(IF($I$199:$R$199=2,(I121:R121)+0.0001,""))))))</f>
        <v>1.1722488038277501</v>
      </c>
      <c r="G121" s="96" cm="1">
        <f t="array" ref="G121">IF(Options!$D$18=1, IFERROR(MAX(IF($I$200:$R$200=1,(I121:R121),"")),
     MAX(IF($I$200:$R$200=2,(I121:R121),""))),
IF(Options!$D$19=1, IFERROR(AVERAGE(IF($I$200:$R$200=1,(I121:R121),"")),
     AVERAGE(IF($I$200:$R$200=2,(I121:R121),""))),
IF(Options!$D$20=1, IFERROR(GEOMEAN(IF($I$200:$R$200=1,(I121:R121)+0.0001,"")),
     GEOMEAN(IF($I$200:$R$200=2,(I121:R121)+0.0001,""))))))</f>
        <v>0</v>
      </c>
      <c r="H121" s="149" t="s">
        <v>238</v>
      </c>
      <c r="I121" s="96">
        <v>1.1722488038277501</v>
      </c>
      <c r="J121" s="96" t="s">
        <v>494</v>
      </c>
      <c r="K121" s="191">
        <v>3</v>
      </c>
      <c r="L121" s="193" t="s">
        <v>494</v>
      </c>
      <c r="M121" s="193"/>
      <c r="N121" s="193"/>
      <c r="O121" s="161"/>
      <c r="P121" s="161"/>
      <c r="Q121" s="161"/>
      <c r="R121" s="160"/>
      <c r="S121" s="160"/>
      <c r="T121" s="197"/>
      <c r="U121" s="197"/>
      <c r="V121" s="197"/>
      <c r="W121" s="197"/>
      <c r="X121" s="197"/>
      <c r="Y121" s="197"/>
      <c r="Z121" s="197"/>
      <c r="AA121" s="197"/>
      <c r="AB121" s="38"/>
    </row>
    <row r="122" spans="1:28" x14ac:dyDescent="0.2">
      <c r="A122" s="92">
        <v>117</v>
      </c>
      <c r="B122" s="92" t="s">
        <v>239</v>
      </c>
      <c r="C122" s="92" t="s">
        <v>240</v>
      </c>
      <c r="D122" s="93" t="str">
        <f t="shared" si="3"/>
        <v/>
      </c>
      <c r="E122" s="96">
        <f>IF(Options!$D$24 = 1, MAX(F122, G122),
IF(Options!$D$25 = 1, AVERAGE(F122,G122),
IF(Options!$D$26 = 1, IFERROR(GEOMEAN(F122, G122), MAX(F122, G122)))))</f>
        <v>7.2009569377990399</v>
      </c>
      <c r="F122" s="96" cm="1">
        <f t="array" ref="F122">IF(Options!$D$18=1, IFERROR(MAX(IF($I$199:$R$199=1,(I122:R122),"")),
     MAX(IF($I$199:$R$199=2,(I122:R122),""))),
IF(Options!$D$19=1, IFERROR(AVERAGE(IF($I$199:$R$199=1,(I122:R122),"")),
     AVERAGE(IF($I$199:$R$199=2,(I122:R122),""))),
IF(Options!$D$20=1, IFERROR(GEOMEAN(IF($I$199:$R$199=1,(I122:R122)+0.0001,"")),
     GEOMEAN(IF($I$199:$R$199=2,(I122:R122)+0.0001,""))))))</f>
        <v>7.2009569377990399</v>
      </c>
      <c r="G122" s="96" cm="1">
        <f t="array" ref="G122">IF(Options!$D$18=1, IFERROR(MAX(IF($I$200:$R$200=1,(I122:R122),"")),
     MAX(IF($I$200:$R$200=2,(I122:R122),""))),
IF(Options!$D$19=1, IFERROR(AVERAGE(IF($I$200:$R$200=1,(I122:R122),"")),
     AVERAGE(IF($I$200:$R$200=2,(I122:R122),""))),
IF(Options!$D$20=1, IFERROR(GEOMEAN(IF($I$200:$R$200=1,(I122:R122)+0.0001,"")),
     GEOMEAN(IF($I$200:$R$200=2,(I122:R122)+0.0001,""))))))</f>
        <v>0</v>
      </c>
      <c r="H122" s="149" t="s">
        <v>240</v>
      </c>
      <c r="I122" s="96">
        <v>7.2009569377990399</v>
      </c>
      <c r="J122" s="96" t="s">
        <v>494</v>
      </c>
      <c r="K122" s="191">
        <v>5</v>
      </c>
      <c r="L122" s="193" t="s">
        <v>494</v>
      </c>
      <c r="M122" s="193"/>
      <c r="N122" s="193"/>
      <c r="O122" s="161"/>
      <c r="P122" s="161"/>
      <c r="Q122" s="161"/>
      <c r="R122" s="160"/>
      <c r="S122" s="160"/>
      <c r="T122" s="197"/>
      <c r="U122" s="197"/>
      <c r="V122" s="197"/>
      <c r="W122" s="197"/>
      <c r="X122" s="197"/>
      <c r="Y122" s="197"/>
      <c r="Z122" s="197"/>
      <c r="AA122" s="197"/>
      <c r="AB122" s="38"/>
    </row>
    <row r="123" spans="1:28" x14ac:dyDescent="0.2">
      <c r="A123" s="92">
        <v>118</v>
      </c>
      <c r="B123" s="92" t="s">
        <v>241</v>
      </c>
      <c r="C123" s="92" t="s">
        <v>242</v>
      </c>
      <c r="D123" s="93" t="str">
        <f t="shared" si="3"/>
        <v/>
      </c>
      <c r="E123" s="96">
        <f>IF(Options!$D$24 = 1, MAX(F123, G123),
IF(Options!$D$25 = 1, AVERAGE(F123,G123),
IF(Options!$D$26 = 1, IFERROR(GEOMEAN(F123, G123), MAX(F123, G123)))))</f>
        <v>10</v>
      </c>
      <c r="F123" s="96" cm="1">
        <f t="array" ref="F123">IF(Options!$D$18=1, IFERROR(MAX(IF($I$199:$R$199=1,(I123:R123),"")),
     MAX(IF($I$199:$R$199=2,(I123:R123),""))),
IF(Options!$D$19=1, IFERROR(AVERAGE(IF($I$199:$R$199=1,(I123:R123),"")),
     AVERAGE(IF($I$199:$R$199=2,(I123:R123),""))),
IF(Options!$D$20=1, IFERROR(GEOMEAN(IF($I$199:$R$199=1,(I123:R123)+0.0001,"")),
     GEOMEAN(IF($I$199:$R$199=2,(I123:R123)+0.0001,""))))))</f>
        <v>10</v>
      </c>
      <c r="G123" s="96" cm="1">
        <f t="array" ref="G123">IF(Options!$D$18=1, IFERROR(MAX(IF($I$200:$R$200=1,(I123:R123),"")),
     MAX(IF($I$200:$R$200=2,(I123:R123),""))),
IF(Options!$D$19=1, IFERROR(AVERAGE(IF($I$200:$R$200=1,(I123:R123),"")),
     AVERAGE(IF($I$200:$R$200=2,(I123:R123),""))),
IF(Options!$D$20=1, IFERROR(GEOMEAN(IF($I$200:$R$200=1,(I123:R123)+0.0001,"")),
     GEOMEAN(IF($I$200:$R$200=2,(I123:R123)+0.0001,""))))))</f>
        <v>10</v>
      </c>
      <c r="H123" s="149" t="s">
        <v>242</v>
      </c>
      <c r="I123" s="96">
        <v>10</v>
      </c>
      <c r="J123" s="96">
        <v>7</v>
      </c>
      <c r="K123" s="191">
        <v>1</v>
      </c>
      <c r="L123" s="193">
        <v>10</v>
      </c>
      <c r="M123" s="193"/>
      <c r="N123" s="193"/>
      <c r="O123" s="161"/>
      <c r="P123" s="161"/>
      <c r="Q123" s="161"/>
      <c r="R123" s="160"/>
      <c r="S123" s="160"/>
      <c r="T123" s="197"/>
      <c r="U123" s="197"/>
      <c r="V123" s="197"/>
      <c r="W123" s="197"/>
      <c r="X123" s="197"/>
      <c r="Y123" s="197"/>
      <c r="Z123" s="197"/>
      <c r="AA123" s="197"/>
      <c r="AB123" s="38"/>
    </row>
    <row r="124" spans="1:28" x14ac:dyDescent="0.2">
      <c r="A124" s="92">
        <v>119</v>
      </c>
      <c r="B124" s="92" t="s">
        <v>243</v>
      </c>
      <c r="C124" s="92" t="s">
        <v>244</v>
      </c>
      <c r="D124" s="93" t="str">
        <f t="shared" si="3"/>
        <v/>
      </c>
      <c r="E124" s="96">
        <f>IF(Options!$D$24 = 1, MAX(F124, G124),
IF(Options!$D$25 = 1, AVERAGE(F124,G124),
IF(Options!$D$26 = 1, IFERROR(GEOMEAN(F124, G124), MAX(F124, G124)))))</f>
        <v>8.1339712918660307</v>
      </c>
      <c r="F124" s="96" cm="1">
        <f t="array" ref="F124">IF(Options!$D$18=1, IFERROR(MAX(IF($I$199:$R$199=1,(I124:R124),"")),
     MAX(IF($I$199:$R$199=2,(I124:R124),""))),
IF(Options!$D$19=1, IFERROR(AVERAGE(IF($I$199:$R$199=1,(I124:R124),"")),
     AVERAGE(IF($I$199:$R$199=2,(I124:R124),""))),
IF(Options!$D$20=1, IFERROR(GEOMEAN(IF($I$199:$R$199=1,(I124:R124)+0.0001,"")),
     GEOMEAN(IF($I$199:$R$199=2,(I124:R124)+0.0001,""))))))</f>
        <v>8.1339712918660307</v>
      </c>
      <c r="G124" s="96" cm="1">
        <f t="array" ref="G124">IF(Options!$D$18=1, IFERROR(MAX(IF($I$200:$R$200=1,(I124:R124),"")),
     MAX(IF($I$200:$R$200=2,(I124:R124),""))),
IF(Options!$D$19=1, IFERROR(AVERAGE(IF($I$200:$R$200=1,(I124:R124),"")),
     AVERAGE(IF($I$200:$R$200=2,(I124:R124),""))),
IF(Options!$D$20=1, IFERROR(GEOMEAN(IF($I$200:$R$200=1,(I124:R124)+0.0001,"")),
     GEOMEAN(IF($I$200:$R$200=2,(I124:R124)+0.0001,""))))))</f>
        <v>0</v>
      </c>
      <c r="H124" s="149" t="s">
        <v>244</v>
      </c>
      <c r="I124" s="96">
        <v>8.1339712918660307</v>
      </c>
      <c r="J124" s="96" t="s">
        <v>494</v>
      </c>
      <c r="K124" s="191">
        <v>3</v>
      </c>
      <c r="L124" s="193" t="s">
        <v>494</v>
      </c>
      <c r="M124" s="193"/>
      <c r="N124" s="193"/>
      <c r="O124" s="161"/>
      <c r="P124" s="161"/>
      <c r="Q124" s="161"/>
      <c r="R124" s="160"/>
      <c r="S124" s="160"/>
      <c r="T124" s="197"/>
      <c r="U124" s="197"/>
      <c r="V124" s="197"/>
      <c r="W124" s="197"/>
      <c r="X124" s="197"/>
      <c r="Y124" s="197"/>
      <c r="Z124" s="197"/>
      <c r="AA124" s="197"/>
      <c r="AB124" s="38"/>
    </row>
    <row r="125" spans="1:28" x14ac:dyDescent="0.2">
      <c r="A125" s="92">
        <v>120</v>
      </c>
      <c r="B125" s="92" t="s">
        <v>245</v>
      </c>
      <c r="C125" s="92" t="s">
        <v>246</v>
      </c>
      <c r="D125" s="93" t="str">
        <f t="shared" si="3"/>
        <v/>
      </c>
      <c r="E125" s="96">
        <f>IF(Options!$D$24 = 1, MAX(F125, G125),
IF(Options!$D$25 = 1, AVERAGE(F125,G125),
IF(Options!$D$26 = 1, IFERROR(GEOMEAN(F125, G125), MAX(F125, G125)))))</f>
        <v>1.79425837320574</v>
      </c>
      <c r="F125" s="96" cm="1">
        <f t="array" ref="F125">IF(Options!$D$18=1, IFERROR(MAX(IF($I$199:$R$199=1,(I125:R125),"")),
     MAX(IF($I$199:$R$199=2,(I125:R125),""))),
IF(Options!$D$19=1, IFERROR(AVERAGE(IF($I$199:$R$199=1,(I125:R125),"")),
     AVERAGE(IF($I$199:$R$199=2,(I125:R125),""))),
IF(Options!$D$20=1, IFERROR(GEOMEAN(IF($I$199:$R$199=1,(I125:R125)+0.0001,"")),
     GEOMEAN(IF($I$199:$R$199=2,(I125:R125)+0.0001,""))))))</f>
        <v>1.79425837320574</v>
      </c>
      <c r="G125" s="96" cm="1">
        <f t="array" ref="G125">IF(Options!$D$18=1, IFERROR(MAX(IF($I$200:$R$200=1,(I125:R125),"")),
     MAX(IF($I$200:$R$200=2,(I125:R125),""))),
IF(Options!$D$19=1, IFERROR(AVERAGE(IF($I$200:$R$200=1,(I125:R125),"")),
     AVERAGE(IF($I$200:$R$200=2,(I125:R125),""))),
IF(Options!$D$20=1, IFERROR(GEOMEAN(IF($I$200:$R$200=1,(I125:R125)+0.0001,"")),
     GEOMEAN(IF($I$200:$R$200=2,(I125:R125)+0.0001,""))))))</f>
        <v>0</v>
      </c>
      <c r="H125" s="149" t="s">
        <v>246</v>
      </c>
      <c r="I125" s="96">
        <v>1.79425837320574</v>
      </c>
      <c r="J125" s="96" t="s">
        <v>494</v>
      </c>
      <c r="K125" s="191">
        <v>3</v>
      </c>
      <c r="L125" s="193" t="s">
        <v>494</v>
      </c>
      <c r="M125" s="193"/>
      <c r="N125" s="193"/>
      <c r="O125" s="161"/>
      <c r="P125" s="161"/>
      <c r="Q125" s="161"/>
      <c r="R125" s="160"/>
      <c r="S125" s="160"/>
      <c r="T125" s="197"/>
      <c r="U125" s="197"/>
      <c r="V125" s="197"/>
      <c r="W125" s="197"/>
      <c r="X125" s="197"/>
      <c r="Y125" s="197"/>
      <c r="Z125" s="197"/>
      <c r="AA125" s="197"/>
      <c r="AB125" s="38"/>
    </row>
    <row r="126" spans="1:28" x14ac:dyDescent="0.2">
      <c r="A126" s="92">
        <v>121</v>
      </c>
      <c r="B126" s="92" t="s">
        <v>247</v>
      </c>
      <c r="C126" s="92" t="s">
        <v>248</v>
      </c>
      <c r="D126" s="93" t="str">
        <f t="shared" si="3"/>
        <v/>
      </c>
      <c r="E126" s="96">
        <f>IF(Options!$D$24 = 1, MAX(F126, G126),
IF(Options!$D$25 = 1, AVERAGE(F126,G126),
IF(Options!$D$26 = 1, IFERROR(GEOMEAN(F126, G126), MAX(F126, G126)))))</f>
        <v>8.3666002653407556</v>
      </c>
      <c r="F126" s="96" cm="1">
        <f t="array" ref="F126">IF(Options!$D$18=1, IFERROR(MAX(IF($I$199:$R$199=1,(I126:R126),"")),
     MAX(IF($I$199:$R$199=2,(I126:R126),""))),
IF(Options!$D$19=1, IFERROR(AVERAGE(IF($I$199:$R$199=1,(I126:R126),"")),
     AVERAGE(IF($I$199:$R$199=2,(I126:R126),""))),
IF(Options!$D$20=1, IFERROR(GEOMEAN(IF($I$199:$R$199=1,(I126:R126)+0.0001,"")),
     GEOMEAN(IF($I$199:$R$199=2,(I126:R126)+0.0001,""))))))</f>
        <v>10</v>
      </c>
      <c r="G126" s="96" cm="1">
        <f t="array" ref="G126">IF(Options!$D$18=1, IFERROR(MAX(IF($I$200:$R$200=1,(I126:R126),"")),
     MAX(IF($I$200:$R$200=2,(I126:R126),""))),
IF(Options!$D$19=1, IFERROR(AVERAGE(IF($I$200:$R$200=1,(I126:R126),"")),
     AVERAGE(IF($I$200:$R$200=2,(I126:R126),""))),
IF(Options!$D$20=1, IFERROR(GEOMEAN(IF($I$200:$R$200=1,(I126:R126)+0.0001,"")),
     GEOMEAN(IF($I$200:$R$200=2,(I126:R126)+0.0001,""))))))</f>
        <v>7</v>
      </c>
      <c r="H126" s="149" t="s">
        <v>248</v>
      </c>
      <c r="I126" s="96">
        <v>10</v>
      </c>
      <c r="J126" s="96">
        <v>7</v>
      </c>
      <c r="K126" s="191">
        <v>5</v>
      </c>
      <c r="L126" s="193" t="s">
        <v>494</v>
      </c>
      <c r="M126" s="193"/>
      <c r="N126" s="193"/>
      <c r="O126" s="161"/>
      <c r="P126" s="161"/>
      <c r="Q126" s="161"/>
      <c r="R126" s="160"/>
      <c r="S126" s="160"/>
      <c r="T126" s="197"/>
      <c r="U126" s="197"/>
      <c r="V126" s="197"/>
      <c r="W126" s="197"/>
      <c r="X126" s="197"/>
      <c r="Y126" s="197"/>
      <c r="Z126" s="197"/>
      <c r="AA126" s="197"/>
      <c r="AB126" s="38"/>
    </row>
    <row r="127" spans="1:28" x14ac:dyDescent="0.2">
      <c r="A127" s="92">
        <v>122</v>
      </c>
      <c r="B127" s="92" t="s">
        <v>249</v>
      </c>
      <c r="C127" s="92" t="s">
        <v>250</v>
      </c>
      <c r="D127" s="93" t="str">
        <f t="shared" si="3"/>
        <v/>
      </c>
      <c r="E127" s="96">
        <f>IF(Options!$D$24 = 1, MAX(F127, G127),
IF(Options!$D$25 = 1, AVERAGE(F127,G127),
IF(Options!$D$26 = 1, IFERROR(GEOMEAN(F127, G127), MAX(F127, G127)))))</f>
        <v>2.3444976076555002</v>
      </c>
      <c r="F127" s="96" cm="1">
        <f t="array" ref="F127">IF(Options!$D$18=1, IFERROR(MAX(IF($I$199:$R$199=1,(I127:R127),"")),
     MAX(IF($I$199:$R$199=2,(I127:R127),""))),
IF(Options!$D$19=1, IFERROR(AVERAGE(IF($I$199:$R$199=1,(I127:R127),"")),
     AVERAGE(IF($I$199:$R$199=2,(I127:R127),""))),
IF(Options!$D$20=1, IFERROR(GEOMEAN(IF($I$199:$R$199=1,(I127:R127)+0.0001,"")),
     GEOMEAN(IF($I$199:$R$199=2,(I127:R127)+0.0001,""))))))</f>
        <v>2.3444976076555002</v>
      </c>
      <c r="G127" s="96" cm="1">
        <f t="array" ref="G127">IF(Options!$D$18=1, IFERROR(MAX(IF($I$200:$R$200=1,(I127:R127),"")),
     MAX(IF($I$200:$R$200=2,(I127:R127),""))),
IF(Options!$D$19=1, IFERROR(AVERAGE(IF($I$200:$R$200=1,(I127:R127),"")),
     AVERAGE(IF($I$200:$R$200=2,(I127:R127),""))),
IF(Options!$D$20=1, IFERROR(GEOMEAN(IF($I$200:$R$200=1,(I127:R127)+0.0001,"")),
     GEOMEAN(IF($I$200:$R$200=2,(I127:R127)+0.0001,""))))))</f>
        <v>0</v>
      </c>
      <c r="H127" s="149" t="s">
        <v>250</v>
      </c>
      <c r="I127" s="96">
        <v>2.3444976076555002</v>
      </c>
      <c r="J127" s="96" t="s">
        <v>494</v>
      </c>
      <c r="K127" s="191">
        <v>5</v>
      </c>
      <c r="L127" s="193" t="s">
        <v>494</v>
      </c>
      <c r="M127" s="193"/>
      <c r="N127" s="193"/>
      <c r="O127" s="161"/>
      <c r="P127" s="161"/>
      <c r="Q127" s="161"/>
      <c r="R127" s="160"/>
      <c r="S127" s="160"/>
      <c r="T127" s="197"/>
      <c r="U127" s="197"/>
      <c r="V127" s="197"/>
      <c r="W127" s="197"/>
      <c r="X127" s="197"/>
      <c r="Y127" s="197"/>
      <c r="Z127" s="197"/>
      <c r="AA127" s="197"/>
      <c r="AB127" s="38"/>
    </row>
    <row r="128" spans="1:28" x14ac:dyDescent="0.2">
      <c r="A128" s="92">
        <v>123</v>
      </c>
      <c r="B128" s="92" t="s">
        <v>251</v>
      </c>
      <c r="C128" s="92" t="s">
        <v>252</v>
      </c>
      <c r="D128" s="93" t="str">
        <f t="shared" si="3"/>
        <v/>
      </c>
      <c r="E128" s="96">
        <f>IF(Options!$D$24 = 1, MAX(F128, G128),
IF(Options!$D$25 = 1, AVERAGE(F128,G128),
IF(Options!$D$26 = 1, IFERROR(GEOMEAN(F128, G128), MAX(F128, G128)))))</f>
        <v>9.2822966507177096</v>
      </c>
      <c r="F128" s="96" cm="1">
        <f t="array" ref="F128">IF(Options!$D$18=1, IFERROR(MAX(IF($I$199:$R$199=1,(I128:R128),"")),
     MAX(IF($I$199:$R$199=2,(I128:R128),""))),
IF(Options!$D$19=1, IFERROR(AVERAGE(IF($I$199:$R$199=1,(I128:R128),"")),
     AVERAGE(IF($I$199:$R$199=2,(I128:R128),""))),
IF(Options!$D$20=1, IFERROR(GEOMEAN(IF($I$199:$R$199=1,(I128:R128)+0.0001,"")),
     GEOMEAN(IF($I$199:$R$199=2,(I128:R128)+0.0001,""))))))</f>
        <v>9.2822966507177096</v>
      </c>
      <c r="G128" s="96" cm="1">
        <f t="array" ref="G128">IF(Options!$D$18=1, IFERROR(MAX(IF($I$200:$R$200=1,(I128:R128),"")),
     MAX(IF($I$200:$R$200=2,(I128:R128),""))),
IF(Options!$D$19=1, IFERROR(AVERAGE(IF($I$200:$R$200=1,(I128:R128),"")),
     AVERAGE(IF($I$200:$R$200=2,(I128:R128),""))),
IF(Options!$D$20=1, IFERROR(GEOMEAN(IF($I$200:$R$200=1,(I128:R128)+0.0001,"")),
     GEOMEAN(IF($I$200:$R$200=2,(I128:R128)+0.0001,""))))))</f>
        <v>0</v>
      </c>
      <c r="H128" s="149" t="s">
        <v>252</v>
      </c>
      <c r="I128" s="96">
        <v>9.2822966507177096</v>
      </c>
      <c r="J128" s="96" t="s">
        <v>494</v>
      </c>
      <c r="K128" s="191">
        <v>3</v>
      </c>
      <c r="L128" s="193" t="s">
        <v>494</v>
      </c>
      <c r="M128" s="193"/>
      <c r="N128" s="193"/>
      <c r="O128" s="161"/>
      <c r="P128" s="161"/>
      <c r="Q128" s="161"/>
      <c r="R128" s="160"/>
      <c r="S128" s="160"/>
      <c r="T128" s="197"/>
      <c r="U128" s="197"/>
      <c r="V128" s="197"/>
      <c r="W128" s="197"/>
      <c r="X128" s="197"/>
      <c r="Y128" s="197"/>
      <c r="Z128" s="197"/>
      <c r="AA128" s="197"/>
      <c r="AB128" s="38"/>
    </row>
    <row r="129" spans="1:28" x14ac:dyDescent="0.2">
      <c r="A129" s="92">
        <v>124</v>
      </c>
      <c r="B129" s="92" t="s">
        <v>253</v>
      </c>
      <c r="C129" s="92" t="s">
        <v>254</v>
      </c>
      <c r="D129" s="93" t="str">
        <f t="shared" si="3"/>
        <v/>
      </c>
      <c r="E129" s="96">
        <f>IF(Options!$D$24 = 1, MAX(F129, G129),
IF(Options!$D$25 = 1, AVERAGE(F129,G129),
IF(Options!$D$26 = 1, IFERROR(GEOMEAN(F129, G129), MAX(F129, G129)))))</f>
        <v>10</v>
      </c>
      <c r="F129" s="96" cm="1">
        <f t="array" ref="F129">IF(Options!$D$18=1, IFERROR(MAX(IF($I$199:$R$199=1,(I129:R129),"")),
     MAX(IF($I$199:$R$199=2,(I129:R129),""))),
IF(Options!$D$19=1, IFERROR(AVERAGE(IF($I$199:$R$199=1,(I129:R129),"")),
     AVERAGE(IF($I$199:$R$199=2,(I129:R129),""))),
IF(Options!$D$20=1, IFERROR(GEOMEAN(IF($I$199:$R$199=1,(I129:R129)+0.0001,"")),
     GEOMEAN(IF($I$199:$R$199=2,(I129:R129)+0.0001,""))))))</f>
        <v>10</v>
      </c>
      <c r="G129" s="96" cm="1">
        <f t="array" ref="G129">IF(Options!$D$18=1, IFERROR(MAX(IF($I$200:$R$200=1,(I129:R129),"")),
     MAX(IF($I$200:$R$200=2,(I129:R129),""))),
IF(Options!$D$19=1, IFERROR(AVERAGE(IF($I$200:$R$200=1,(I129:R129),"")),
     AVERAGE(IF($I$200:$R$200=2,(I129:R129),""))),
IF(Options!$D$20=1, IFERROR(GEOMEAN(IF($I$200:$R$200=1,(I129:R129)+0.0001,"")),
     GEOMEAN(IF($I$200:$R$200=2,(I129:R129)+0.0001,""))))))</f>
        <v>10</v>
      </c>
      <c r="H129" s="149" t="s">
        <v>254</v>
      </c>
      <c r="I129" s="96">
        <v>10</v>
      </c>
      <c r="J129" s="96">
        <v>10</v>
      </c>
      <c r="K129" s="191">
        <v>3</v>
      </c>
      <c r="L129" s="193">
        <v>10</v>
      </c>
      <c r="M129" s="193"/>
      <c r="N129" s="193"/>
      <c r="O129" s="161"/>
      <c r="P129" s="161"/>
      <c r="Q129" s="161"/>
      <c r="R129" s="160"/>
      <c r="S129" s="160"/>
      <c r="T129" s="197"/>
      <c r="U129" s="197"/>
      <c r="V129" s="197"/>
      <c r="W129" s="197"/>
      <c r="X129" s="197"/>
      <c r="Y129" s="197"/>
      <c r="Z129" s="197"/>
      <c r="AA129" s="197"/>
      <c r="AB129" s="38"/>
    </row>
    <row r="130" spans="1:28" x14ac:dyDescent="0.2">
      <c r="A130" s="92">
        <v>125</v>
      </c>
      <c r="B130" s="92" t="s">
        <v>255</v>
      </c>
      <c r="C130" s="92" t="s">
        <v>256</v>
      </c>
      <c r="D130" s="93" t="str">
        <f t="shared" si="3"/>
        <v/>
      </c>
      <c r="E130" s="96">
        <f>IF(Options!$D$24 = 1, MAX(F130, G130),
IF(Options!$D$25 = 1, AVERAGE(F130,G130),
IF(Options!$D$26 = 1, IFERROR(GEOMEAN(F130, G130), MAX(F130, G130)))))</f>
        <v>9.2156513424213156</v>
      </c>
      <c r="F130" s="96" cm="1">
        <f t="array" ref="F130">IF(Options!$D$18=1, IFERROR(MAX(IF($I$199:$R$199=1,(I130:R130),"")),
     MAX(IF($I$199:$R$199=2,(I130:R130),""))),
IF(Options!$D$19=1, IFERROR(AVERAGE(IF($I$199:$R$199=1,(I130:R130),"")),
     AVERAGE(IF($I$199:$R$199=2,(I130:R130),""))),
IF(Options!$D$20=1, IFERROR(GEOMEAN(IF($I$199:$R$199=1,(I130:R130)+0.0001,"")),
     GEOMEAN(IF($I$199:$R$199=2,(I130:R130)+0.0001,""))))))</f>
        <v>8.4928229665071804</v>
      </c>
      <c r="G130" s="96" cm="1">
        <f t="array" ref="G130">IF(Options!$D$18=1, IFERROR(MAX(IF($I$200:$R$200=1,(I130:R130),"")),
     MAX(IF($I$200:$R$200=2,(I130:R130),""))),
IF(Options!$D$19=1, IFERROR(AVERAGE(IF($I$200:$R$200=1,(I130:R130),"")),
     AVERAGE(IF($I$200:$R$200=2,(I130:R130),""))),
IF(Options!$D$20=1, IFERROR(GEOMEAN(IF($I$200:$R$200=1,(I130:R130)+0.0001,"")),
     GEOMEAN(IF($I$200:$R$200=2,(I130:R130)+0.0001,""))))))</f>
        <v>10</v>
      </c>
      <c r="H130" s="149" t="s">
        <v>256</v>
      </c>
      <c r="I130" s="96">
        <v>8.4928229665071804</v>
      </c>
      <c r="J130" s="96">
        <v>10</v>
      </c>
      <c r="K130" s="191">
        <v>3</v>
      </c>
      <c r="L130" s="193">
        <v>10</v>
      </c>
      <c r="M130" s="193"/>
      <c r="N130" s="193"/>
      <c r="O130" s="161"/>
      <c r="P130" s="161"/>
      <c r="Q130" s="161"/>
      <c r="R130" s="160"/>
      <c r="S130" s="160"/>
      <c r="T130" s="197"/>
      <c r="U130" s="197"/>
      <c r="V130" s="197"/>
      <c r="W130" s="197"/>
      <c r="X130" s="197"/>
      <c r="Y130" s="197"/>
      <c r="Z130" s="197"/>
      <c r="AA130" s="197"/>
      <c r="AB130" s="38"/>
    </row>
    <row r="131" spans="1:28" x14ac:dyDescent="0.2">
      <c r="A131" s="92">
        <v>126</v>
      </c>
      <c r="B131" s="92" t="s">
        <v>257</v>
      </c>
      <c r="C131" s="92" t="s">
        <v>258</v>
      </c>
      <c r="D131" s="93" t="str">
        <f t="shared" si="3"/>
        <v/>
      </c>
      <c r="E131" s="96">
        <f>IF(Options!$D$24 = 1, MAX(F131, G131),
IF(Options!$D$25 = 1, AVERAGE(F131,G131),
IF(Options!$D$26 = 1, IFERROR(GEOMEAN(F131, G131), MAX(F131, G131)))))</f>
        <v>6.7942583732057402</v>
      </c>
      <c r="F131" s="96" cm="1">
        <f t="array" ref="F131">IF(Options!$D$18=1, IFERROR(MAX(IF($I$199:$R$199=1,(I131:R131),"")),
     MAX(IF($I$199:$R$199=2,(I131:R131),""))),
IF(Options!$D$19=1, IFERROR(AVERAGE(IF($I$199:$R$199=1,(I131:R131),"")),
     AVERAGE(IF($I$199:$R$199=2,(I131:R131),""))),
IF(Options!$D$20=1, IFERROR(GEOMEAN(IF($I$199:$R$199=1,(I131:R131)+0.0001,"")),
     GEOMEAN(IF($I$199:$R$199=2,(I131:R131)+0.0001,""))))))</f>
        <v>6.7942583732057402</v>
      </c>
      <c r="G131" s="96" cm="1">
        <f t="array" ref="G131">IF(Options!$D$18=1, IFERROR(MAX(IF($I$200:$R$200=1,(I131:R131),"")),
     MAX(IF($I$200:$R$200=2,(I131:R131),""))),
IF(Options!$D$19=1, IFERROR(AVERAGE(IF($I$200:$R$200=1,(I131:R131),"")),
     AVERAGE(IF($I$200:$R$200=2,(I131:R131),""))),
IF(Options!$D$20=1, IFERROR(GEOMEAN(IF($I$200:$R$200=1,(I131:R131)+0.0001,"")),
     GEOMEAN(IF($I$200:$R$200=2,(I131:R131)+0.0001,""))))))</f>
        <v>0</v>
      </c>
      <c r="H131" s="149" t="s">
        <v>258</v>
      </c>
      <c r="I131" s="96">
        <v>6.7942583732057402</v>
      </c>
      <c r="J131" s="96" t="s">
        <v>494</v>
      </c>
      <c r="K131" s="191">
        <v>3</v>
      </c>
      <c r="L131" s="193" t="s">
        <v>494</v>
      </c>
      <c r="M131" s="193"/>
      <c r="N131" s="193"/>
      <c r="O131" s="161"/>
      <c r="P131" s="161"/>
      <c r="Q131" s="161"/>
      <c r="R131" s="160"/>
      <c r="S131" s="160"/>
      <c r="T131" s="197"/>
      <c r="U131" s="197"/>
      <c r="V131" s="197"/>
      <c r="W131" s="197"/>
      <c r="X131" s="197"/>
      <c r="Y131" s="197"/>
      <c r="Z131" s="197"/>
      <c r="AA131" s="197"/>
      <c r="AB131" s="38"/>
    </row>
    <row r="132" spans="1:28" x14ac:dyDescent="0.2">
      <c r="A132" s="92">
        <v>127</v>
      </c>
      <c r="B132" s="92" t="s">
        <v>259</v>
      </c>
      <c r="C132" s="92" t="s">
        <v>260</v>
      </c>
      <c r="D132" s="93" t="str">
        <f t="shared" si="3"/>
        <v/>
      </c>
      <c r="E132" s="96">
        <f>IF(Options!$D$24 = 1, MAX(F132, G132),
IF(Options!$D$25 = 1, AVERAGE(F132,G132),
IF(Options!$D$26 = 1, IFERROR(GEOMEAN(F132, G132), MAX(F132, G132)))))</f>
        <v>0</v>
      </c>
      <c r="F132" s="96" cm="1">
        <f t="array" ref="F132">IF(Options!$D$18=1, IFERROR(MAX(IF($I$199:$R$199=1,(I132:R132),"")),
     MAX(IF($I$199:$R$199=2,(I132:R132),""))),
IF(Options!$D$19=1, IFERROR(AVERAGE(IF($I$199:$R$199=1,(I132:R132),"")),
     AVERAGE(IF($I$199:$R$199=2,(I132:R132),""))),
IF(Options!$D$20=1, IFERROR(GEOMEAN(IF($I$199:$R$199=1,(I132:R132)+0.0001,"")),
     GEOMEAN(IF($I$199:$R$199=2,(I132:R132)+0.0001,""))))))</f>
        <v>0</v>
      </c>
      <c r="G132" s="96" cm="1">
        <f t="array" ref="G132">IF(Options!$D$18=1, IFERROR(MAX(IF($I$200:$R$200=1,(I132:R132),"")),
     MAX(IF($I$200:$R$200=2,(I132:R132),""))),
IF(Options!$D$19=1, IFERROR(AVERAGE(IF($I$200:$R$200=1,(I132:R132),"")),
     AVERAGE(IF($I$200:$R$200=2,(I132:R132),""))),
IF(Options!$D$20=1, IFERROR(GEOMEAN(IF($I$200:$R$200=1,(I132:R132)+0.0001,"")),
     GEOMEAN(IF($I$200:$R$200=2,(I132:R132)+0.0001,""))))))</f>
        <v>0</v>
      </c>
      <c r="H132" s="149" t="s">
        <v>260</v>
      </c>
      <c r="I132" s="96">
        <v>0</v>
      </c>
      <c r="J132" s="96" t="s">
        <v>494</v>
      </c>
      <c r="K132" s="191">
        <v>3</v>
      </c>
      <c r="L132" s="193" t="s">
        <v>494</v>
      </c>
      <c r="M132" s="193"/>
      <c r="N132" s="193"/>
      <c r="O132" s="161"/>
      <c r="P132" s="161"/>
      <c r="Q132" s="161"/>
      <c r="R132" s="160"/>
      <c r="S132" s="160"/>
      <c r="T132" s="197"/>
      <c r="U132" s="197"/>
      <c r="V132" s="197"/>
      <c r="W132" s="197"/>
      <c r="X132" s="197"/>
      <c r="Y132" s="197"/>
      <c r="Z132" s="197"/>
      <c r="AA132" s="197"/>
      <c r="AB132" s="38"/>
    </row>
    <row r="133" spans="1:28" x14ac:dyDescent="0.2">
      <c r="A133" s="92">
        <v>128</v>
      </c>
      <c r="B133" s="92" t="s">
        <v>261</v>
      </c>
      <c r="C133" s="92" t="s">
        <v>262</v>
      </c>
      <c r="D133" s="93" t="str">
        <f t="shared" si="3"/>
        <v/>
      </c>
      <c r="E133" s="96">
        <f>IF(Options!$D$24 = 1, MAX(F133, G133),
IF(Options!$D$25 = 1, AVERAGE(F133,G133),
IF(Options!$D$26 = 1, IFERROR(GEOMEAN(F133, G133), MAX(F133, G133)))))</f>
        <v>0</v>
      </c>
      <c r="F133" s="96" cm="1">
        <f t="array" ref="F133">IF(Options!$D$18=1, IFERROR(MAX(IF($I$199:$R$199=1,(I133:R133),"")),
     MAX(IF($I$199:$R$199=2,(I133:R133),""))),
IF(Options!$D$19=1, IFERROR(AVERAGE(IF($I$199:$R$199=1,(I133:R133),"")),
     AVERAGE(IF($I$199:$R$199=2,(I133:R133),""))),
IF(Options!$D$20=1, IFERROR(GEOMEAN(IF($I$199:$R$199=1,(I133:R133)+0.0001,"")),
     GEOMEAN(IF($I$199:$R$199=2,(I133:R133)+0.0001,""))))))</f>
        <v>0</v>
      </c>
      <c r="G133" s="96" cm="1">
        <f t="array" ref="G133">IF(Options!$D$18=1, IFERROR(MAX(IF($I$200:$R$200=1,(I133:R133),"")),
     MAX(IF($I$200:$R$200=2,(I133:R133),""))),
IF(Options!$D$19=1, IFERROR(AVERAGE(IF($I$200:$R$200=1,(I133:R133),"")),
     AVERAGE(IF($I$200:$R$200=2,(I133:R133),""))),
IF(Options!$D$20=1, IFERROR(GEOMEAN(IF($I$200:$R$200=1,(I133:R133)+0.0001,"")),
     GEOMEAN(IF($I$200:$R$200=2,(I133:R133)+0.0001,""))))))</f>
        <v>0</v>
      </c>
      <c r="H133" s="149" t="s">
        <v>262</v>
      </c>
      <c r="I133" s="96">
        <v>0</v>
      </c>
      <c r="J133" s="96" t="s">
        <v>494</v>
      </c>
      <c r="K133" s="191">
        <v>3</v>
      </c>
      <c r="L133" s="193" t="s">
        <v>494</v>
      </c>
      <c r="M133" s="193"/>
      <c r="N133" s="193"/>
      <c r="O133" s="161"/>
      <c r="P133" s="161"/>
      <c r="Q133" s="161"/>
      <c r="R133" s="160"/>
      <c r="S133" s="160"/>
      <c r="T133" s="197"/>
      <c r="U133" s="197"/>
      <c r="V133" s="197"/>
      <c r="W133" s="197"/>
      <c r="X133" s="197"/>
      <c r="Y133" s="197"/>
      <c r="Z133" s="197"/>
      <c r="AA133" s="197"/>
      <c r="AB133" s="38"/>
    </row>
    <row r="134" spans="1:28" x14ac:dyDescent="0.2">
      <c r="A134" s="92">
        <v>129</v>
      </c>
      <c r="B134" s="92" t="s">
        <v>263</v>
      </c>
      <c r="C134" s="92" t="s">
        <v>264</v>
      </c>
      <c r="D134" s="93" t="str">
        <f t="shared" si="3"/>
        <v/>
      </c>
      <c r="E134" s="96">
        <f>IF(Options!$D$24 = 1, MAX(F134, G134),
IF(Options!$D$25 = 1, AVERAGE(F134,G134),
IF(Options!$D$26 = 1, IFERROR(GEOMEAN(F134, G134), MAX(F134, G134)))))</f>
        <v>9.0430622009569408</v>
      </c>
      <c r="F134" s="96" cm="1">
        <f t="array" ref="F134">IF(Options!$D$18=1, IFERROR(MAX(IF($I$199:$R$199=1,(I134:R134),"")),
     MAX(IF($I$199:$R$199=2,(I134:R134),""))),
IF(Options!$D$19=1, IFERROR(AVERAGE(IF($I$199:$R$199=1,(I134:R134),"")),
     AVERAGE(IF($I$199:$R$199=2,(I134:R134),""))),
IF(Options!$D$20=1, IFERROR(GEOMEAN(IF($I$199:$R$199=1,(I134:R134)+0.0001,"")),
     GEOMEAN(IF($I$199:$R$199=2,(I134:R134)+0.0001,""))))))</f>
        <v>9.0430622009569408</v>
      </c>
      <c r="G134" s="96" cm="1">
        <f t="array" ref="G134">IF(Options!$D$18=1, IFERROR(MAX(IF($I$200:$R$200=1,(I134:R134),"")),
     MAX(IF($I$200:$R$200=2,(I134:R134),""))),
IF(Options!$D$19=1, IFERROR(AVERAGE(IF($I$200:$R$200=1,(I134:R134),"")),
     AVERAGE(IF($I$200:$R$200=2,(I134:R134),""))),
IF(Options!$D$20=1, IFERROR(GEOMEAN(IF($I$200:$R$200=1,(I134:R134)+0.0001,"")),
     GEOMEAN(IF($I$200:$R$200=2,(I134:R134)+0.0001,""))))))</f>
        <v>0</v>
      </c>
      <c r="H134" s="149" t="s">
        <v>264</v>
      </c>
      <c r="I134" s="96">
        <v>9.0430622009569408</v>
      </c>
      <c r="J134" s="96" t="s">
        <v>494</v>
      </c>
      <c r="K134" s="191">
        <v>3</v>
      </c>
      <c r="L134" s="193" t="s">
        <v>494</v>
      </c>
      <c r="M134" s="193"/>
      <c r="N134" s="193"/>
      <c r="O134" s="161"/>
      <c r="P134" s="161"/>
      <c r="Q134" s="161"/>
      <c r="R134" s="160"/>
      <c r="S134" s="160"/>
      <c r="T134" s="197"/>
      <c r="U134" s="197"/>
      <c r="V134" s="197"/>
      <c r="W134" s="197"/>
      <c r="X134" s="197"/>
      <c r="Y134" s="197"/>
      <c r="Z134" s="197"/>
      <c r="AA134" s="197"/>
      <c r="AB134" s="38"/>
    </row>
    <row r="135" spans="1:28" x14ac:dyDescent="0.2">
      <c r="A135" s="92">
        <v>130</v>
      </c>
      <c r="B135" s="92" t="s">
        <v>265</v>
      </c>
      <c r="C135" s="92" t="s">
        <v>266</v>
      </c>
      <c r="D135" s="93" t="str">
        <f t="shared" si="3"/>
        <v/>
      </c>
      <c r="E135" s="96">
        <f>IF(Options!$D$24 = 1, MAX(F135, G135),
IF(Options!$D$25 = 1, AVERAGE(F135,G135),
IF(Options!$D$26 = 1, IFERROR(GEOMEAN(F135, G135), MAX(F135, G135)))))</f>
        <v>0</v>
      </c>
      <c r="F135" s="96" cm="1">
        <f t="array" ref="F135">IF(Options!$D$18=1, IFERROR(MAX(IF($I$199:$R$199=1,(I135:R135),"")),
     MAX(IF($I$199:$R$199=2,(I135:R135),""))),
IF(Options!$D$19=1, IFERROR(AVERAGE(IF($I$199:$R$199=1,(I135:R135),"")),
     AVERAGE(IF($I$199:$R$199=2,(I135:R135),""))),
IF(Options!$D$20=1, IFERROR(GEOMEAN(IF($I$199:$R$199=1,(I135:R135)+0.0001,"")),
     GEOMEAN(IF($I$199:$R$199=2,(I135:R135)+0.0001,""))))))</f>
        <v>0</v>
      </c>
      <c r="G135" s="96" cm="1">
        <f t="array" ref="G135">IF(Options!$D$18=1, IFERROR(MAX(IF($I$200:$R$200=1,(I135:R135),"")),
     MAX(IF($I$200:$R$200=2,(I135:R135),""))),
IF(Options!$D$19=1, IFERROR(AVERAGE(IF($I$200:$R$200=1,(I135:R135),"")),
     AVERAGE(IF($I$200:$R$200=2,(I135:R135),""))),
IF(Options!$D$20=1, IFERROR(GEOMEAN(IF($I$200:$R$200=1,(I135:R135)+0.0001,"")),
     GEOMEAN(IF($I$200:$R$200=2,(I135:R135)+0.0001,""))))))</f>
        <v>0</v>
      </c>
      <c r="H135" s="149" t="s">
        <v>266</v>
      </c>
      <c r="I135" s="96" t="s">
        <v>494</v>
      </c>
      <c r="J135" s="96" t="s">
        <v>494</v>
      </c>
      <c r="K135" s="191" t="s">
        <v>494</v>
      </c>
      <c r="L135" s="193" t="s">
        <v>494</v>
      </c>
      <c r="M135" s="193"/>
      <c r="N135" s="193"/>
      <c r="O135" s="161"/>
      <c r="P135" s="161"/>
      <c r="Q135" s="161"/>
      <c r="R135" s="160"/>
      <c r="S135" s="160"/>
      <c r="T135" s="197"/>
      <c r="U135" s="197"/>
      <c r="V135" s="197"/>
      <c r="W135" s="197"/>
      <c r="X135" s="197"/>
      <c r="Y135" s="197"/>
      <c r="Z135" s="197"/>
      <c r="AA135" s="197"/>
      <c r="AB135" s="38"/>
    </row>
    <row r="136" spans="1:28" x14ac:dyDescent="0.2">
      <c r="A136" s="92">
        <v>131</v>
      </c>
      <c r="B136" s="92" t="s">
        <v>267</v>
      </c>
      <c r="C136" s="92" t="s">
        <v>268</v>
      </c>
      <c r="D136" s="93" t="str">
        <f t="shared" si="3"/>
        <v/>
      </c>
      <c r="E136" s="96">
        <f>IF(Options!$D$24 = 1, MAX(F136, G136),
IF(Options!$D$25 = 1, AVERAGE(F136,G136),
IF(Options!$D$26 = 1, IFERROR(GEOMEAN(F136, G136), MAX(F136, G136)))))</f>
        <v>1.84210526315789</v>
      </c>
      <c r="F136" s="96" cm="1">
        <f t="array" ref="F136">IF(Options!$D$18=1, IFERROR(MAX(IF($I$199:$R$199=1,(I136:R136),"")),
     MAX(IF($I$199:$R$199=2,(I136:R136),""))),
IF(Options!$D$19=1, IFERROR(AVERAGE(IF($I$199:$R$199=1,(I136:R136),"")),
     AVERAGE(IF($I$199:$R$199=2,(I136:R136),""))),
IF(Options!$D$20=1, IFERROR(GEOMEAN(IF($I$199:$R$199=1,(I136:R136)+0.0001,"")),
     GEOMEAN(IF($I$199:$R$199=2,(I136:R136)+0.0001,""))))))</f>
        <v>1.84210526315789</v>
      </c>
      <c r="G136" s="96" cm="1">
        <f t="array" ref="G136">IF(Options!$D$18=1, IFERROR(MAX(IF($I$200:$R$200=1,(I136:R136),"")),
     MAX(IF($I$200:$R$200=2,(I136:R136),""))),
IF(Options!$D$19=1, IFERROR(AVERAGE(IF($I$200:$R$200=1,(I136:R136),"")),
     AVERAGE(IF($I$200:$R$200=2,(I136:R136),""))),
IF(Options!$D$20=1, IFERROR(GEOMEAN(IF($I$200:$R$200=1,(I136:R136)+0.0001,"")),
     GEOMEAN(IF($I$200:$R$200=2,(I136:R136)+0.0001,""))))))</f>
        <v>0</v>
      </c>
      <c r="H136" s="149" t="s">
        <v>268</v>
      </c>
      <c r="I136" s="96">
        <v>1.84210526315789</v>
      </c>
      <c r="J136" s="96" t="s">
        <v>494</v>
      </c>
      <c r="K136" s="191">
        <v>3</v>
      </c>
      <c r="L136" s="193" t="s">
        <v>494</v>
      </c>
      <c r="M136" s="193"/>
      <c r="N136" s="193"/>
      <c r="O136" s="161"/>
      <c r="P136" s="161"/>
      <c r="Q136" s="161"/>
      <c r="R136" s="160"/>
      <c r="S136" s="160"/>
      <c r="T136" s="197"/>
      <c r="U136" s="197"/>
      <c r="V136" s="197"/>
      <c r="W136" s="197"/>
      <c r="X136" s="197"/>
      <c r="Y136" s="197"/>
      <c r="Z136" s="197"/>
      <c r="AA136" s="197"/>
      <c r="AB136" s="38"/>
    </row>
    <row r="137" spans="1:28" x14ac:dyDescent="0.2">
      <c r="A137" s="92">
        <v>132</v>
      </c>
      <c r="B137" s="92" t="s">
        <v>269</v>
      </c>
      <c r="C137" s="92" t="s">
        <v>270</v>
      </c>
      <c r="D137" s="93" t="str">
        <f t="shared" si="3"/>
        <v/>
      </c>
      <c r="E137" s="96">
        <f>IF(Options!$D$24 = 1, MAX(F137, G137),
IF(Options!$D$25 = 1, AVERAGE(F137,G137),
IF(Options!$D$26 = 1, IFERROR(GEOMEAN(F137, G137), MAX(F137, G137)))))</f>
        <v>3.2296650717703299</v>
      </c>
      <c r="F137" s="96" cm="1">
        <f t="array" ref="F137">IF(Options!$D$18=1, IFERROR(MAX(IF($I$199:$R$199=1,(I137:R137),"")),
     MAX(IF($I$199:$R$199=2,(I137:R137),""))),
IF(Options!$D$19=1, IFERROR(AVERAGE(IF($I$199:$R$199=1,(I137:R137),"")),
     AVERAGE(IF($I$199:$R$199=2,(I137:R137),""))),
IF(Options!$D$20=1, IFERROR(GEOMEAN(IF($I$199:$R$199=1,(I137:R137)+0.0001,"")),
     GEOMEAN(IF($I$199:$R$199=2,(I137:R137)+0.0001,""))))))</f>
        <v>3.2296650717703299</v>
      </c>
      <c r="G137" s="96" cm="1">
        <f t="array" ref="G137">IF(Options!$D$18=1, IFERROR(MAX(IF($I$200:$R$200=1,(I137:R137),"")),
     MAX(IF($I$200:$R$200=2,(I137:R137),""))),
IF(Options!$D$19=1, IFERROR(AVERAGE(IF($I$200:$R$200=1,(I137:R137),"")),
     AVERAGE(IF($I$200:$R$200=2,(I137:R137),""))),
IF(Options!$D$20=1, IFERROR(GEOMEAN(IF($I$200:$R$200=1,(I137:R137)+0.0001,"")),
     GEOMEAN(IF($I$200:$R$200=2,(I137:R137)+0.0001,""))))))</f>
        <v>0</v>
      </c>
      <c r="H137" s="149" t="s">
        <v>270</v>
      </c>
      <c r="I137" s="96">
        <v>3.2296650717703299</v>
      </c>
      <c r="J137" s="96" t="s">
        <v>494</v>
      </c>
      <c r="K137" s="191">
        <v>3</v>
      </c>
      <c r="L137" s="193" t="s">
        <v>494</v>
      </c>
      <c r="M137" s="193"/>
      <c r="N137" s="193"/>
      <c r="O137" s="161"/>
      <c r="P137" s="161"/>
      <c r="Q137" s="161"/>
      <c r="R137" s="160"/>
      <c r="S137" s="160"/>
      <c r="T137" s="197"/>
      <c r="U137" s="197"/>
      <c r="V137" s="197"/>
      <c r="W137" s="197"/>
      <c r="X137" s="197"/>
      <c r="Y137" s="197"/>
      <c r="Z137" s="197"/>
      <c r="AA137" s="197"/>
      <c r="AB137" s="38"/>
    </row>
    <row r="138" spans="1:28" x14ac:dyDescent="0.2">
      <c r="A138" s="92">
        <v>133</v>
      </c>
      <c r="B138" s="92" t="s">
        <v>271</v>
      </c>
      <c r="C138" s="92" t="s">
        <v>272</v>
      </c>
      <c r="D138" s="93" t="str">
        <f t="shared" si="3"/>
        <v/>
      </c>
      <c r="E138" s="96">
        <f>IF(Options!$D$24 = 1, MAX(F138, G138),
IF(Options!$D$25 = 1, AVERAGE(F138,G138),
IF(Options!$D$26 = 1, IFERROR(GEOMEAN(F138, G138), MAX(F138, G138)))))</f>
        <v>6.6267942583732102</v>
      </c>
      <c r="F138" s="96" cm="1">
        <f t="array" ref="F138">IF(Options!$D$18=1, IFERROR(MAX(IF($I$199:$R$199=1,(I138:R138),"")),
     MAX(IF($I$199:$R$199=2,(I138:R138),""))),
IF(Options!$D$19=1, IFERROR(AVERAGE(IF($I$199:$R$199=1,(I138:R138),"")),
     AVERAGE(IF($I$199:$R$199=2,(I138:R138),""))),
IF(Options!$D$20=1, IFERROR(GEOMEAN(IF($I$199:$R$199=1,(I138:R138)+0.0001,"")),
     GEOMEAN(IF($I$199:$R$199=2,(I138:R138)+0.0001,""))))))</f>
        <v>6.6267942583732102</v>
      </c>
      <c r="G138" s="96" cm="1">
        <f t="array" ref="G138">IF(Options!$D$18=1, IFERROR(MAX(IF($I$200:$R$200=1,(I138:R138),"")),
     MAX(IF($I$200:$R$200=2,(I138:R138),""))),
IF(Options!$D$19=1, IFERROR(AVERAGE(IF($I$200:$R$200=1,(I138:R138),"")),
     AVERAGE(IF($I$200:$R$200=2,(I138:R138),""))),
IF(Options!$D$20=1, IFERROR(GEOMEAN(IF($I$200:$R$200=1,(I138:R138)+0.0001,"")),
     GEOMEAN(IF($I$200:$R$200=2,(I138:R138)+0.0001,""))))))</f>
        <v>0</v>
      </c>
      <c r="H138" s="149" t="s">
        <v>272</v>
      </c>
      <c r="I138" s="96">
        <v>6.6267942583732102</v>
      </c>
      <c r="J138" s="96" t="s">
        <v>494</v>
      </c>
      <c r="K138" s="191">
        <v>5</v>
      </c>
      <c r="L138" s="193" t="s">
        <v>494</v>
      </c>
      <c r="M138" s="193"/>
      <c r="N138" s="193"/>
      <c r="O138" s="161"/>
      <c r="P138" s="161"/>
      <c r="Q138" s="161"/>
      <c r="R138" s="160"/>
      <c r="S138" s="160"/>
      <c r="T138" s="197"/>
      <c r="U138" s="197"/>
      <c r="V138" s="197"/>
      <c r="W138" s="197"/>
      <c r="X138" s="197"/>
      <c r="Y138" s="197"/>
      <c r="Z138" s="197"/>
      <c r="AA138" s="197"/>
      <c r="AB138" s="38"/>
    </row>
    <row r="139" spans="1:28" x14ac:dyDescent="0.2">
      <c r="A139" s="92">
        <v>134</v>
      </c>
      <c r="B139" s="92" t="s">
        <v>273</v>
      </c>
      <c r="C139" s="92" t="s">
        <v>274</v>
      </c>
      <c r="D139" s="93" t="str">
        <f t="shared" si="3"/>
        <v/>
      </c>
      <c r="E139" s="96">
        <f>IF(Options!$D$24 = 1, MAX(F139, G139),
IF(Options!$D$25 = 1, AVERAGE(F139,G139),
IF(Options!$D$26 = 1, IFERROR(GEOMEAN(F139, G139), MAX(F139, G139)))))</f>
        <v>5.0956937799043098</v>
      </c>
      <c r="F139" s="96" cm="1">
        <f t="array" ref="F139">IF(Options!$D$18=1, IFERROR(MAX(IF($I$199:$R$199=1,(I139:R139),"")),
     MAX(IF($I$199:$R$199=2,(I139:R139),""))),
IF(Options!$D$19=1, IFERROR(AVERAGE(IF($I$199:$R$199=1,(I139:R139),"")),
     AVERAGE(IF($I$199:$R$199=2,(I139:R139),""))),
IF(Options!$D$20=1, IFERROR(GEOMEAN(IF($I$199:$R$199=1,(I139:R139)+0.0001,"")),
     GEOMEAN(IF($I$199:$R$199=2,(I139:R139)+0.0001,""))))))</f>
        <v>5.0956937799043098</v>
      </c>
      <c r="G139" s="96" cm="1">
        <f t="array" ref="G139">IF(Options!$D$18=1, IFERROR(MAX(IF($I$200:$R$200=1,(I139:R139),"")),
     MAX(IF($I$200:$R$200=2,(I139:R139),""))),
IF(Options!$D$19=1, IFERROR(AVERAGE(IF($I$200:$R$200=1,(I139:R139),"")),
     AVERAGE(IF($I$200:$R$200=2,(I139:R139),""))),
IF(Options!$D$20=1, IFERROR(GEOMEAN(IF($I$200:$R$200=1,(I139:R139)+0.0001,"")),
     GEOMEAN(IF($I$200:$R$200=2,(I139:R139)+0.0001,""))))))</f>
        <v>0</v>
      </c>
      <c r="H139" s="149" t="s">
        <v>274</v>
      </c>
      <c r="I139" s="96">
        <v>5.0956937799043098</v>
      </c>
      <c r="J139" s="96" t="s">
        <v>494</v>
      </c>
      <c r="K139" s="191" t="s">
        <v>494</v>
      </c>
      <c r="L139" s="193" t="s">
        <v>494</v>
      </c>
      <c r="M139" s="193"/>
      <c r="N139" s="193"/>
      <c r="O139" s="161"/>
      <c r="P139" s="161"/>
      <c r="Q139" s="161"/>
      <c r="R139" s="160"/>
      <c r="S139" s="160"/>
      <c r="T139" s="197"/>
      <c r="U139" s="197"/>
      <c r="V139" s="197"/>
      <c r="W139" s="197"/>
      <c r="X139" s="197"/>
      <c r="Y139" s="197"/>
      <c r="Z139" s="197"/>
      <c r="AA139" s="197"/>
      <c r="AB139" s="38"/>
    </row>
    <row r="140" spans="1:28" x14ac:dyDescent="0.2">
      <c r="A140" s="92">
        <v>135</v>
      </c>
      <c r="B140" s="92" t="s">
        <v>275</v>
      </c>
      <c r="C140" s="92" t="s">
        <v>276</v>
      </c>
      <c r="D140" s="93" t="str">
        <f t="shared" si="3"/>
        <v/>
      </c>
      <c r="E140" s="96">
        <f>IF(Options!$D$24 = 1, MAX(F140, G140),
IF(Options!$D$25 = 1, AVERAGE(F140,G140),
IF(Options!$D$26 = 1, IFERROR(GEOMEAN(F140, G140), MAX(F140, G140)))))</f>
        <v>6.6507177033492804</v>
      </c>
      <c r="F140" s="96" cm="1">
        <f t="array" ref="F140">IF(Options!$D$18=1, IFERROR(MAX(IF($I$199:$R$199=1,(I140:R140),"")),
     MAX(IF($I$199:$R$199=2,(I140:R140),""))),
IF(Options!$D$19=1, IFERROR(AVERAGE(IF($I$199:$R$199=1,(I140:R140),"")),
     AVERAGE(IF($I$199:$R$199=2,(I140:R140),""))),
IF(Options!$D$20=1, IFERROR(GEOMEAN(IF($I$199:$R$199=1,(I140:R140)+0.0001,"")),
     GEOMEAN(IF($I$199:$R$199=2,(I140:R140)+0.0001,""))))))</f>
        <v>6.6507177033492804</v>
      </c>
      <c r="G140" s="96" cm="1">
        <f t="array" ref="G140">IF(Options!$D$18=1, IFERROR(MAX(IF($I$200:$R$200=1,(I140:R140),"")),
     MAX(IF($I$200:$R$200=2,(I140:R140),""))),
IF(Options!$D$19=1, IFERROR(AVERAGE(IF($I$200:$R$200=1,(I140:R140),"")),
     AVERAGE(IF($I$200:$R$200=2,(I140:R140),""))),
IF(Options!$D$20=1, IFERROR(GEOMEAN(IF($I$200:$R$200=1,(I140:R140)+0.0001,"")),
     GEOMEAN(IF($I$200:$R$200=2,(I140:R140)+0.0001,""))))))</f>
        <v>0</v>
      </c>
      <c r="H140" s="149" t="s">
        <v>276</v>
      </c>
      <c r="I140" s="96">
        <v>6.6507177033492804</v>
      </c>
      <c r="J140" s="96" t="s">
        <v>494</v>
      </c>
      <c r="K140" s="191">
        <v>1</v>
      </c>
      <c r="L140" s="193" t="s">
        <v>494</v>
      </c>
      <c r="M140" s="193"/>
      <c r="N140" s="193"/>
      <c r="O140" s="161"/>
      <c r="P140" s="161"/>
      <c r="Q140" s="161"/>
      <c r="R140" s="160"/>
      <c r="S140" s="160"/>
      <c r="T140" s="197"/>
      <c r="U140" s="197"/>
      <c r="V140" s="197"/>
      <c r="W140" s="197"/>
      <c r="X140" s="197"/>
      <c r="Y140" s="197"/>
      <c r="Z140" s="197"/>
      <c r="AA140" s="197"/>
      <c r="AB140" s="38"/>
    </row>
    <row r="141" spans="1:28" x14ac:dyDescent="0.2">
      <c r="A141" s="92">
        <v>136</v>
      </c>
      <c r="B141" s="92" t="s">
        <v>277</v>
      </c>
      <c r="C141" s="92" t="s">
        <v>278</v>
      </c>
      <c r="D141" s="93" t="str">
        <f t="shared" si="3"/>
        <v/>
      </c>
      <c r="E141" s="96">
        <f>IF(Options!$D$24 = 1, MAX(F141, G141),
IF(Options!$D$25 = 1, AVERAGE(F141,G141),
IF(Options!$D$26 = 1, IFERROR(GEOMEAN(F141, G141), MAX(F141, G141)))))</f>
        <v>7.2009569377990399</v>
      </c>
      <c r="F141" s="96" cm="1">
        <f t="array" ref="F141">IF(Options!$D$18=1, IFERROR(MAX(IF($I$199:$R$199=1,(I141:R141),"")),
     MAX(IF($I$199:$R$199=2,(I141:R141),""))),
IF(Options!$D$19=1, IFERROR(AVERAGE(IF($I$199:$R$199=1,(I141:R141),"")),
     AVERAGE(IF($I$199:$R$199=2,(I141:R141),""))),
IF(Options!$D$20=1, IFERROR(GEOMEAN(IF($I$199:$R$199=1,(I141:R141)+0.0001,"")),
     GEOMEAN(IF($I$199:$R$199=2,(I141:R141)+0.0001,""))))))</f>
        <v>7.2009569377990399</v>
      </c>
      <c r="G141" s="96" cm="1">
        <f t="array" ref="G141">IF(Options!$D$18=1, IFERROR(MAX(IF($I$200:$R$200=1,(I141:R141),"")),
     MAX(IF($I$200:$R$200=2,(I141:R141),""))),
IF(Options!$D$19=1, IFERROR(AVERAGE(IF($I$200:$R$200=1,(I141:R141),"")),
     AVERAGE(IF($I$200:$R$200=2,(I141:R141),""))),
IF(Options!$D$20=1, IFERROR(GEOMEAN(IF($I$200:$R$200=1,(I141:R141)+0.0001,"")),
     GEOMEAN(IF($I$200:$R$200=2,(I141:R141)+0.0001,""))))))</f>
        <v>0</v>
      </c>
      <c r="H141" s="149" t="s">
        <v>278</v>
      </c>
      <c r="I141" s="96">
        <v>7.2009569377990399</v>
      </c>
      <c r="J141" s="96" t="s">
        <v>494</v>
      </c>
      <c r="K141" s="191">
        <v>3</v>
      </c>
      <c r="L141" s="193" t="s">
        <v>494</v>
      </c>
      <c r="M141" s="193"/>
      <c r="N141" s="193"/>
      <c r="O141" s="161"/>
      <c r="P141" s="161"/>
      <c r="Q141" s="161"/>
      <c r="R141" s="160"/>
      <c r="S141" s="160"/>
      <c r="T141" s="197"/>
      <c r="U141" s="197"/>
      <c r="V141" s="197"/>
      <c r="W141" s="197"/>
      <c r="X141" s="197"/>
      <c r="Y141" s="197"/>
      <c r="Z141" s="197"/>
      <c r="AA141" s="197"/>
      <c r="AB141" s="38"/>
    </row>
    <row r="142" spans="1:28" x14ac:dyDescent="0.2">
      <c r="A142" s="92">
        <v>137</v>
      </c>
      <c r="B142" s="92" t="s">
        <v>279</v>
      </c>
      <c r="C142" s="92" t="s">
        <v>280</v>
      </c>
      <c r="D142" s="93" t="str">
        <f t="shared" si="3"/>
        <v/>
      </c>
      <c r="E142" s="96">
        <f>IF(Options!$D$24 = 1, MAX(F142, G142),
IF(Options!$D$25 = 1, AVERAGE(F142,G142),
IF(Options!$D$26 = 1, IFERROR(GEOMEAN(F142, G142), MAX(F142, G142)))))</f>
        <v>0</v>
      </c>
      <c r="F142" s="96" cm="1">
        <f t="array" ref="F142">IF(Options!$D$18=1, IFERROR(MAX(IF($I$199:$R$199=1,(I142:R142),"")),
     MAX(IF($I$199:$R$199=2,(I142:R142),""))),
IF(Options!$D$19=1, IFERROR(AVERAGE(IF($I$199:$R$199=1,(I142:R142),"")),
     AVERAGE(IF($I$199:$R$199=2,(I142:R142),""))),
IF(Options!$D$20=1, IFERROR(GEOMEAN(IF($I$199:$R$199=1,(I142:R142)+0.0001,"")),
     GEOMEAN(IF($I$199:$R$199=2,(I142:R142)+0.0001,""))))))</f>
        <v>0</v>
      </c>
      <c r="G142" s="96" cm="1">
        <f t="array" ref="G142">IF(Options!$D$18=1, IFERROR(MAX(IF($I$200:$R$200=1,(I142:R142),"")),
     MAX(IF($I$200:$R$200=2,(I142:R142),""))),
IF(Options!$D$19=1, IFERROR(AVERAGE(IF($I$200:$R$200=1,(I142:R142),"")),
     AVERAGE(IF($I$200:$R$200=2,(I142:R142),""))),
IF(Options!$D$20=1, IFERROR(GEOMEAN(IF($I$200:$R$200=1,(I142:R142)+0.0001,"")),
     GEOMEAN(IF($I$200:$R$200=2,(I142:R142)+0.0001,""))))))</f>
        <v>0</v>
      </c>
      <c r="H142" s="149" t="s">
        <v>280</v>
      </c>
      <c r="I142" s="96" t="s">
        <v>494</v>
      </c>
      <c r="J142" s="96" t="s">
        <v>494</v>
      </c>
      <c r="K142" s="191" t="s">
        <v>494</v>
      </c>
      <c r="L142" s="193" t="s">
        <v>494</v>
      </c>
      <c r="M142" s="193"/>
      <c r="N142" s="193"/>
      <c r="O142" s="161"/>
      <c r="P142" s="161"/>
      <c r="Q142" s="161"/>
      <c r="R142" s="160"/>
      <c r="S142" s="160"/>
      <c r="T142" s="197"/>
      <c r="U142" s="197"/>
      <c r="V142" s="197"/>
      <c r="W142" s="197"/>
      <c r="X142" s="197"/>
      <c r="Y142" s="197"/>
      <c r="Z142" s="197"/>
      <c r="AA142" s="197"/>
      <c r="AB142" s="38"/>
    </row>
    <row r="143" spans="1:28" x14ac:dyDescent="0.2">
      <c r="A143" s="92">
        <v>138</v>
      </c>
      <c r="B143" s="92" t="s">
        <v>281</v>
      </c>
      <c r="C143" s="92" t="s">
        <v>282</v>
      </c>
      <c r="D143" s="93" t="str">
        <f t="shared" si="3"/>
        <v/>
      </c>
      <c r="E143" s="96">
        <f>IF(Options!$D$24 = 1, MAX(F143, G143),
IF(Options!$D$25 = 1, AVERAGE(F143,G143),
IF(Options!$D$26 = 1, IFERROR(GEOMEAN(F143, G143), MAX(F143, G143)))))</f>
        <v>10</v>
      </c>
      <c r="F143" s="96" cm="1">
        <f t="array" ref="F143">IF(Options!$D$18=1, IFERROR(MAX(IF($I$199:$R$199=1,(I143:R143),"")),
     MAX(IF($I$199:$R$199=2,(I143:R143),""))),
IF(Options!$D$19=1, IFERROR(AVERAGE(IF($I$199:$R$199=1,(I143:R143),"")),
     AVERAGE(IF($I$199:$R$199=2,(I143:R143),""))),
IF(Options!$D$20=1, IFERROR(GEOMEAN(IF($I$199:$R$199=1,(I143:R143)+0.0001,"")),
     GEOMEAN(IF($I$199:$R$199=2,(I143:R143)+0.0001,""))))))</f>
        <v>10</v>
      </c>
      <c r="G143" s="96" cm="1">
        <f t="array" ref="G143">IF(Options!$D$18=1, IFERROR(MAX(IF($I$200:$R$200=1,(I143:R143),"")),
     MAX(IF($I$200:$R$200=2,(I143:R143),""))),
IF(Options!$D$19=1, IFERROR(AVERAGE(IF($I$200:$R$200=1,(I143:R143),"")),
     AVERAGE(IF($I$200:$R$200=2,(I143:R143),""))),
IF(Options!$D$20=1, IFERROR(GEOMEAN(IF($I$200:$R$200=1,(I143:R143)+0.0001,"")),
     GEOMEAN(IF($I$200:$R$200=2,(I143:R143)+0.0001,""))))))</f>
        <v>0</v>
      </c>
      <c r="H143" s="149" t="s">
        <v>282</v>
      </c>
      <c r="I143" s="96">
        <v>10</v>
      </c>
      <c r="J143" s="96" t="s">
        <v>494</v>
      </c>
      <c r="K143" s="191" t="s">
        <v>494</v>
      </c>
      <c r="L143" s="193" t="s">
        <v>494</v>
      </c>
      <c r="M143" s="193"/>
      <c r="N143" s="193"/>
      <c r="O143" s="161"/>
      <c r="P143" s="161"/>
      <c r="Q143" s="161"/>
      <c r="R143" s="160"/>
      <c r="S143" s="160"/>
      <c r="T143" s="197"/>
      <c r="U143" s="197"/>
      <c r="V143" s="197"/>
      <c r="W143" s="197"/>
      <c r="X143" s="197"/>
      <c r="Y143" s="197"/>
      <c r="Z143" s="197"/>
      <c r="AA143" s="197"/>
      <c r="AB143" s="38"/>
    </row>
    <row r="144" spans="1:28" x14ac:dyDescent="0.2">
      <c r="A144" s="92">
        <v>139</v>
      </c>
      <c r="B144" s="92" t="s">
        <v>283</v>
      </c>
      <c r="C144" s="92" t="s">
        <v>284</v>
      </c>
      <c r="D144" s="93" t="str">
        <f t="shared" si="3"/>
        <v/>
      </c>
      <c r="E144" s="96">
        <f>IF(Options!$D$24 = 1, MAX(F144, G144),
IF(Options!$D$25 = 1, AVERAGE(F144,G144),
IF(Options!$D$26 = 1, IFERROR(GEOMEAN(F144, G144), MAX(F144, G144)))))</f>
        <v>0.78947368421052599</v>
      </c>
      <c r="F144" s="96" cm="1">
        <f t="array" ref="F144">IF(Options!$D$18=1, IFERROR(MAX(IF($I$199:$R$199=1,(I144:R144),"")),
     MAX(IF($I$199:$R$199=2,(I144:R144),""))),
IF(Options!$D$19=1, IFERROR(AVERAGE(IF($I$199:$R$199=1,(I144:R144),"")),
     AVERAGE(IF($I$199:$R$199=2,(I144:R144),""))),
IF(Options!$D$20=1, IFERROR(GEOMEAN(IF($I$199:$R$199=1,(I144:R144)+0.0001,"")),
     GEOMEAN(IF($I$199:$R$199=2,(I144:R144)+0.0001,""))))))</f>
        <v>0.78947368421052599</v>
      </c>
      <c r="G144" s="96" cm="1">
        <f t="array" ref="G144">IF(Options!$D$18=1, IFERROR(MAX(IF($I$200:$R$200=1,(I144:R144),"")),
     MAX(IF($I$200:$R$200=2,(I144:R144),""))),
IF(Options!$D$19=1, IFERROR(AVERAGE(IF($I$200:$R$200=1,(I144:R144),"")),
     AVERAGE(IF($I$200:$R$200=2,(I144:R144),""))),
IF(Options!$D$20=1, IFERROR(GEOMEAN(IF($I$200:$R$200=1,(I144:R144)+0.0001,"")),
     GEOMEAN(IF($I$200:$R$200=2,(I144:R144)+0.0001,""))))))</f>
        <v>0</v>
      </c>
      <c r="H144" s="149" t="s">
        <v>284</v>
      </c>
      <c r="I144" s="96">
        <v>0.78947368421052599</v>
      </c>
      <c r="J144" s="96" t="s">
        <v>494</v>
      </c>
      <c r="K144" s="191">
        <v>5</v>
      </c>
      <c r="L144" s="193" t="s">
        <v>494</v>
      </c>
      <c r="M144" s="193"/>
      <c r="N144" s="193"/>
      <c r="O144" s="161"/>
      <c r="P144" s="161"/>
      <c r="Q144" s="161"/>
      <c r="R144" s="160"/>
      <c r="S144" s="160"/>
      <c r="T144" s="197"/>
      <c r="U144" s="197"/>
      <c r="V144" s="197"/>
      <c r="W144" s="197"/>
      <c r="X144" s="197"/>
      <c r="Y144" s="197"/>
      <c r="Z144" s="197"/>
      <c r="AA144" s="197"/>
      <c r="AB144" s="38"/>
    </row>
    <row r="145" spans="1:28" x14ac:dyDescent="0.2">
      <c r="A145" s="92">
        <v>140</v>
      </c>
      <c r="B145" s="92" t="s">
        <v>285</v>
      </c>
      <c r="C145" s="92" t="s">
        <v>286</v>
      </c>
      <c r="D145" s="93" t="str">
        <f t="shared" si="3"/>
        <v/>
      </c>
      <c r="E145" s="96">
        <f>IF(Options!$D$24 = 1, MAX(F145, G145),
IF(Options!$D$25 = 1, AVERAGE(F145,G145),
IF(Options!$D$26 = 1, IFERROR(GEOMEAN(F145, G145), MAX(F145, G145)))))</f>
        <v>8.6363636363636402</v>
      </c>
      <c r="F145" s="96" cm="1">
        <f t="array" ref="F145">IF(Options!$D$18=1, IFERROR(MAX(IF($I$199:$R$199=1,(I145:R145),"")),
     MAX(IF($I$199:$R$199=2,(I145:R145),""))),
IF(Options!$D$19=1, IFERROR(AVERAGE(IF($I$199:$R$199=1,(I145:R145),"")),
     AVERAGE(IF($I$199:$R$199=2,(I145:R145),""))),
IF(Options!$D$20=1, IFERROR(GEOMEAN(IF($I$199:$R$199=1,(I145:R145)+0.0001,"")),
     GEOMEAN(IF($I$199:$R$199=2,(I145:R145)+0.0001,""))))))</f>
        <v>8.6363636363636402</v>
      </c>
      <c r="G145" s="96" cm="1">
        <f t="array" ref="G145">IF(Options!$D$18=1, IFERROR(MAX(IF($I$200:$R$200=1,(I145:R145),"")),
     MAX(IF($I$200:$R$200=2,(I145:R145),""))),
IF(Options!$D$19=1, IFERROR(AVERAGE(IF($I$200:$R$200=1,(I145:R145),"")),
     AVERAGE(IF($I$200:$R$200=2,(I145:R145),""))),
IF(Options!$D$20=1, IFERROR(GEOMEAN(IF($I$200:$R$200=1,(I145:R145)+0.0001,"")),
     GEOMEAN(IF($I$200:$R$200=2,(I145:R145)+0.0001,""))))))</f>
        <v>0</v>
      </c>
      <c r="H145" s="149" t="s">
        <v>286</v>
      </c>
      <c r="I145" s="96">
        <v>8.6363636363636402</v>
      </c>
      <c r="J145" s="96" t="s">
        <v>494</v>
      </c>
      <c r="K145" s="191" t="s">
        <v>494</v>
      </c>
      <c r="L145" s="193" t="s">
        <v>494</v>
      </c>
      <c r="M145" s="193"/>
      <c r="N145" s="193"/>
      <c r="O145" s="161"/>
      <c r="P145" s="161"/>
      <c r="Q145" s="161"/>
      <c r="R145" s="160"/>
      <c r="S145" s="160"/>
      <c r="T145" s="197"/>
      <c r="U145" s="197"/>
      <c r="V145" s="197"/>
      <c r="W145" s="197"/>
      <c r="X145" s="197"/>
      <c r="Y145" s="197"/>
      <c r="Z145" s="197"/>
      <c r="AA145" s="197"/>
      <c r="AB145" s="38"/>
    </row>
    <row r="146" spans="1:28" x14ac:dyDescent="0.2">
      <c r="A146" s="92">
        <v>141</v>
      </c>
      <c r="B146" s="92" t="s">
        <v>287</v>
      </c>
      <c r="C146" s="92" t="s">
        <v>288</v>
      </c>
      <c r="D146" s="93" t="str">
        <f t="shared" si="3"/>
        <v/>
      </c>
      <c r="E146" s="96">
        <f>IF(Options!$D$24 = 1, MAX(F146, G146),
IF(Options!$D$25 = 1, AVERAGE(F146,G146),
IF(Options!$D$26 = 1, IFERROR(GEOMEAN(F146, G146), MAX(F146, G146)))))</f>
        <v>0</v>
      </c>
      <c r="F146" s="96" cm="1">
        <f t="array" ref="F146">IF(Options!$D$18=1, IFERROR(MAX(IF($I$199:$R$199=1,(I146:R146),"")),
     MAX(IF($I$199:$R$199=2,(I146:R146),""))),
IF(Options!$D$19=1, IFERROR(AVERAGE(IF($I$199:$R$199=1,(I146:R146),"")),
     AVERAGE(IF($I$199:$R$199=2,(I146:R146),""))),
IF(Options!$D$20=1, IFERROR(GEOMEAN(IF($I$199:$R$199=1,(I146:R146)+0.0001,"")),
     GEOMEAN(IF($I$199:$R$199=2,(I146:R146)+0.0001,""))))))</f>
        <v>0</v>
      </c>
      <c r="G146" s="96" cm="1">
        <f t="array" ref="G146">IF(Options!$D$18=1, IFERROR(MAX(IF($I$200:$R$200=1,(I146:R146),"")),
     MAX(IF($I$200:$R$200=2,(I146:R146),""))),
IF(Options!$D$19=1, IFERROR(AVERAGE(IF($I$200:$R$200=1,(I146:R146),"")),
     AVERAGE(IF($I$200:$R$200=2,(I146:R146),""))),
IF(Options!$D$20=1, IFERROR(GEOMEAN(IF($I$200:$R$200=1,(I146:R146)+0.0001,"")),
     GEOMEAN(IF($I$200:$R$200=2,(I146:R146)+0.0001,""))))))</f>
        <v>0</v>
      </c>
      <c r="H146" s="149" t="s">
        <v>288</v>
      </c>
      <c r="I146" s="96">
        <v>0</v>
      </c>
      <c r="J146" s="96" t="s">
        <v>494</v>
      </c>
      <c r="K146" s="191">
        <v>3</v>
      </c>
      <c r="L146" s="193" t="s">
        <v>494</v>
      </c>
      <c r="M146" s="193"/>
      <c r="N146" s="193"/>
      <c r="O146" s="161"/>
      <c r="P146" s="161"/>
      <c r="Q146" s="161"/>
      <c r="R146" s="160"/>
      <c r="S146" s="160"/>
      <c r="T146" s="197"/>
      <c r="U146" s="197"/>
      <c r="V146" s="197"/>
      <c r="W146" s="197"/>
      <c r="X146" s="197"/>
      <c r="Y146" s="197"/>
      <c r="Z146" s="197"/>
      <c r="AA146" s="197"/>
      <c r="AB146" s="38"/>
    </row>
    <row r="147" spans="1:28" x14ac:dyDescent="0.2">
      <c r="A147" s="92">
        <v>142</v>
      </c>
      <c r="B147" s="92" t="s">
        <v>289</v>
      </c>
      <c r="C147" s="92" t="s">
        <v>290</v>
      </c>
      <c r="D147" s="93" t="str">
        <f t="shared" si="3"/>
        <v/>
      </c>
      <c r="E147" s="96">
        <f>IF(Options!$D$24 = 1, MAX(F147, G147),
IF(Options!$D$25 = 1, AVERAGE(F147,G147),
IF(Options!$D$26 = 1, IFERROR(GEOMEAN(F147, G147), MAX(F147, G147)))))</f>
        <v>5.2870813397129197</v>
      </c>
      <c r="F147" s="96" cm="1">
        <f t="array" ref="F147">IF(Options!$D$18=1, IFERROR(MAX(IF($I$199:$R$199=1,(I147:R147),"")),
     MAX(IF($I$199:$R$199=2,(I147:R147),""))),
IF(Options!$D$19=1, IFERROR(AVERAGE(IF($I$199:$R$199=1,(I147:R147),"")),
     AVERAGE(IF($I$199:$R$199=2,(I147:R147),""))),
IF(Options!$D$20=1, IFERROR(GEOMEAN(IF($I$199:$R$199=1,(I147:R147)+0.0001,"")),
     GEOMEAN(IF($I$199:$R$199=2,(I147:R147)+0.0001,""))))))</f>
        <v>5.2870813397129197</v>
      </c>
      <c r="G147" s="96" cm="1">
        <f t="array" ref="G147">IF(Options!$D$18=1, IFERROR(MAX(IF($I$200:$R$200=1,(I147:R147),"")),
     MAX(IF($I$200:$R$200=2,(I147:R147),""))),
IF(Options!$D$19=1, IFERROR(AVERAGE(IF($I$200:$R$200=1,(I147:R147),"")),
     AVERAGE(IF($I$200:$R$200=2,(I147:R147),""))),
IF(Options!$D$20=1, IFERROR(GEOMEAN(IF($I$200:$R$200=1,(I147:R147)+0.0001,"")),
     GEOMEAN(IF($I$200:$R$200=2,(I147:R147)+0.0001,""))))))</f>
        <v>0</v>
      </c>
      <c r="H147" s="149" t="s">
        <v>290</v>
      </c>
      <c r="I147" s="96">
        <v>5.2870813397129197</v>
      </c>
      <c r="J147" s="96" t="s">
        <v>494</v>
      </c>
      <c r="K147" s="191">
        <v>1</v>
      </c>
      <c r="L147" s="193" t="s">
        <v>494</v>
      </c>
      <c r="M147" s="193"/>
      <c r="N147" s="193"/>
      <c r="O147" s="161"/>
      <c r="P147" s="161"/>
      <c r="Q147" s="161"/>
      <c r="R147" s="160"/>
      <c r="S147" s="160"/>
      <c r="T147" s="197"/>
      <c r="U147" s="197"/>
      <c r="V147" s="197"/>
      <c r="W147" s="197"/>
      <c r="X147" s="197"/>
      <c r="Y147" s="197"/>
      <c r="Z147" s="197"/>
      <c r="AA147" s="197"/>
      <c r="AB147" s="38"/>
    </row>
    <row r="148" spans="1:28" x14ac:dyDescent="0.2">
      <c r="A148" s="92">
        <v>143</v>
      </c>
      <c r="B148" s="92" t="s">
        <v>291</v>
      </c>
      <c r="C148" s="92" t="s">
        <v>292</v>
      </c>
      <c r="D148" s="93" t="str">
        <f t="shared" si="3"/>
        <v/>
      </c>
      <c r="E148" s="96">
        <f>IF(Options!$D$24 = 1, MAX(F148, G148),
IF(Options!$D$25 = 1, AVERAGE(F148,G148),
IF(Options!$D$26 = 1, IFERROR(GEOMEAN(F148, G148), MAX(F148, G148)))))</f>
        <v>0</v>
      </c>
      <c r="F148" s="96" cm="1">
        <f t="array" ref="F148">IF(Options!$D$18=1, IFERROR(MAX(IF($I$199:$R$199=1,(I148:R148),"")),
     MAX(IF($I$199:$R$199=2,(I148:R148),""))),
IF(Options!$D$19=1, IFERROR(AVERAGE(IF($I$199:$R$199=1,(I148:R148),"")),
     AVERAGE(IF($I$199:$R$199=2,(I148:R148),""))),
IF(Options!$D$20=1, IFERROR(GEOMEAN(IF($I$199:$R$199=1,(I148:R148)+0.0001,"")),
     GEOMEAN(IF($I$199:$R$199=2,(I148:R148)+0.0001,""))))))</f>
        <v>0</v>
      </c>
      <c r="G148" s="96" cm="1">
        <f t="array" ref="G148">IF(Options!$D$18=1, IFERROR(MAX(IF($I$200:$R$200=1,(I148:R148),"")),
     MAX(IF($I$200:$R$200=2,(I148:R148),""))),
IF(Options!$D$19=1, IFERROR(AVERAGE(IF($I$200:$R$200=1,(I148:R148),"")),
     AVERAGE(IF($I$200:$R$200=2,(I148:R148),""))),
IF(Options!$D$20=1, IFERROR(GEOMEAN(IF($I$200:$R$200=1,(I148:R148)+0.0001,"")),
     GEOMEAN(IF($I$200:$R$200=2,(I148:R148)+0.0001,""))))))</f>
        <v>0</v>
      </c>
      <c r="H148" s="149" t="s">
        <v>292</v>
      </c>
      <c r="I148" s="96">
        <v>0</v>
      </c>
      <c r="J148" s="96" t="s">
        <v>494</v>
      </c>
      <c r="K148" s="191">
        <v>1</v>
      </c>
      <c r="L148" s="193" t="s">
        <v>494</v>
      </c>
      <c r="M148" s="193"/>
      <c r="N148" s="193"/>
      <c r="O148" s="161"/>
      <c r="P148" s="161"/>
      <c r="Q148" s="161"/>
      <c r="R148" s="160"/>
      <c r="S148" s="160"/>
      <c r="T148" s="197"/>
      <c r="U148" s="197"/>
      <c r="V148" s="197"/>
      <c r="W148" s="197"/>
      <c r="X148" s="197"/>
      <c r="Y148" s="197"/>
      <c r="Z148" s="197"/>
      <c r="AA148" s="197"/>
      <c r="AB148" s="38"/>
    </row>
    <row r="149" spans="1:28" x14ac:dyDescent="0.2">
      <c r="A149" s="92">
        <v>144</v>
      </c>
      <c r="B149" s="92" t="s">
        <v>293</v>
      </c>
      <c r="C149" s="92" t="s">
        <v>294</v>
      </c>
      <c r="D149" s="93" t="str">
        <f t="shared" si="3"/>
        <v/>
      </c>
      <c r="E149" s="96">
        <f>IF(Options!$D$24 = 1, MAX(F149, G149),
IF(Options!$D$25 = 1, AVERAGE(F149,G149),
IF(Options!$D$26 = 1, IFERROR(GEOMEAN(F149, G149), MAX(F149, G149)))))</f>
        <v>2.4641148325358899</v>
      </c>
      <c r="F149" s="96" cm="1">
        <f t="array" ref="F149">IF(Options!$D$18=1, IFERROR(MAX(IF($I$199:$R$199=1,(I149:R149),"")),
     MAX(IF($I$199:$R$199=2,(I149:R149),""))),
IF(Options!$D$19=1, IFERROR(AVERAGE(IF($I$199:$R$199=1,(I149:R149),"")),
     AVERAGE(IF($I$199:$R$199=2,(I149:R149),""))),
IF(Options!$D$20=1, IFERROR(GEOMEAN(IF($I$199:$R$199=1,(I149:R149)+0.0001,"")),
     GEOMEAN(IF($I$199:$R$199=2,(I149:R149)+0.0001,""))))))</f>
        <v>2.4641148325358899</v>
      </c>
      <c r="G149" s="96" cm="1">
        <f t="array" ref="G149">IF(Options!$D$18=1, IFERROR(MAX(IF($I$200:$R$200=1,(I149:R149),"")),
     MAX(IF($I$200:$R$200=2,(I149:R149),""))),
IF(Options!$D$19=1, IFERROR(AVERAGE(IF($I$200:$R$200=1,(I149:R149),"")),
     AVERAGE(IF($I$200:$R$200=2,(I149:R149),""))),
IF(Options!$D$20=1, IFERROR(GEOMEAN(IF($I$200:$R$200=1,(I149:R149)+0.0001,"")),
     GEOMEAN(IF($I$200:$R$200=2,(I149:R149)+0.0001,""))))))</f>
        <v>0</v>
      </c>
      <c r="H149" s="149" t="s">
        <v>294</v>
      </c>
      <c r="I149" s="96">
        <v>2.4641148325358899</v>
      </c>
      <c r="J149" s="96" t="s">
        <v>494</v>
      </c>
      <c r="K149" s="191">
        <v>3</v>
      </c>
      <c r="L149" s="193" t="s">
        <v>494</v>
      </c>
      <c r="M149" s="193"/>
      <c r="N149" s="193"/>
      <c r="O149" s="161"/>
      <c r="P149" s="161"/>
      <c r="Q149" s="161"/>
      <c r="R149" s="160"/>
      <c r="S149" s="160"/>
      <c r="T149" s="197"/>
      <c r="U149" s="197"/>
      <c r="V149" s="197"/>
      <c r="W149" s="197"/>
      <c r="X149" s="197"/>
      <c r="Y149" s="197"/>
      <c r="Z149" s="197"/>
      <c r="AA149" s="197"/>
      <c r="AB149" s="38"/>
    </row>
    <row r="150" spans="1:28" x14ac:dyDescent="0.2">
      <c r="A150" s="92">
        <v>145</v>
      </c>
      <c r="B150" s="92" t="s">
        <v>295</v>
      </c>
      <c r="C150" s="92" t="s">
        <v>296</v>
      </c>
      <c r="D150" s="93" t="str">
        <f t="shared" si="3"/>
        <v/>
      </c>
      <c r="E150" s="96">
        <f>IF(Options!$D$24 = 1, MAX(F150, G150),
IF(Options!$D$25 = 1, AVERAGE(F150,G150),
IF(Options!$D$26 = 1, IFERROR(GEOMEAN(F150, G150), MAX(F150, G150)))))</f>
        <v>2.5837320574162699</v>
      </c>
      <c r="F150" s="96" cm="1">
        <f t="array" ref="F150">IF(Options!$D$18=1, IFERROR(MAX(IF($I$199:$R$199=1,(I150:R150),"")),
     MAX(IF($I$199:$R$199=2,(I150:R150),""))),
IF(Options!$D$19=1, IFERROR(AVERAGE(IF($I$199:$R$199=1,(I150:R150),"")),
     AVERAGE(IF($I$199:$R$199=2,(I150:R150),""))),
IF(Options!$D$20=1, IFERROR(GEOMEAN(IF($I$199:$R$199=1,(I150:R150)+0.0001,"")),
     GEOMEAN(IF($I$199:$R$199=2,(I150:R150)+0.0001,""))))))</f>
        <v>2.5837320574162699</v>
      </c>
      <c r="G150" s="96" cm="1">
        <f t="array" ref="G150">IF(Options!$D$18=1, IFERROR(MAX(IF($I$200:$R$200=1,(I150:R150),"")),
     MAX(IF($I$200:$R$200=2,(I150:R150),""))),
IF(Options!$D$19=1, IFERROR(AVERAGE(IF($I$200:$R$200=1,(I150:R150),"")),
     AVERAGE(IF($I$200:$R$200=2,(I150:R150),""))),
IF(Options!$D$20=1, IFERROR(GEOMEAN(IF($I$200:$R$200=1,(I150:R150)+0.0001,"")),
     GEOMEAN(IF($I$200:$R$200=2,(I150:R150)+0.0001,""))))))</f>
        <v>0</v>
      </c>
      <c r="H150" s="149" t="s">
        <v>296</v>
      </c>
      <c r="I150" s="96">
        <v>2.5837320574162699</v>
      </c>
      <c r="J150" s="96" t="s">
        <v>494</v>
      </c>
      <c r="K150" s="191">
        <v>3</v>
      </c>
      <c r="L150" s="193" t="s">
        <v>494</v>
      </c>
      <c r="M150" s="193"/>
      <c r="N150" s="193"/>
      <c r="O150" s="161"/>
      <c r="P150" s="161"/>
      <c r="Q150" s="161"/>
      <c r="R150" s="160"/>
      <c r="S150" s="160"/>
      <c r="T150" s="197"/>
      <c r="U150" s="197"/>
      <c r="V150" s="197"/>
      <c r="W150" s="197"/>
      <c r="X150" s="197"/>
      <c r="Y150" s="197"/>
      <c r="Z150" s="197"/>
      <c r="AA150" s="197"/>
      <c r="AB150" s="38"/>
    </row>
    <row r="151" spans="1:28" x14ac:dyDescent="0.2">
      <c r="A151" s="92">
        <v>146</v>
      </c>
      <c r="B151" s="92" t="s">
        <v>297</v>
      </c>
      <c r="C151" s="92" t="s">
        <v>298</v>
      </c>
      <c r="D151" s="93" t="str">
        <f t="shared" si="3"/>
        <v/>
      </c>
      <c r="E151" s="96">
        <f>IF(Options!$D$24 = 1, MAX(F151, G151),
IF(Options!$D$25 = 1, AVERAGE(F151,G151),
IF(Options!$D$26 = 1, IFERROR(GEOMEAN(F151, G151), MAX(F151, G151)))))</f>
        <v>9.0669856459330198</v>
      </c>
      <c r="F151" s="96" cm="1">
        <f t="array" ref="F151">IF(Options!$D$18=1, IFERROR(MAX(IF($I$199:$R$199=1,(I151:R151),"")),
     MAX(IF($I$199:$R$199=2,(I151:R151),""))),
IF(Options!$D$19=1, IFERROR(AVERAGE(IF($I$199:$R$199=1,(I151:R151),"")),
     AVERAGE(IF($I$199:$R$199=2,(I151:R151),""))),
IF(Options!$D$20=1, IFERROR(GEOMEAN(IF($I$199:$R$199=1,(I151:R151)+0.0001,"")),
     GEOMEAN(IF($I$199:$R$199=2,(I151:R151)+0.0001,""))))))</f>
        <v>9.0669856459330198</v>
      </c>
      <c r="G151" s="96" cm="1">
        <f t="array" ref="G151">IF(Options!$D$18=1, IFERROR(MAX(IF($I$200:$R$200=1,(I151:R151),"")),
     MAX(IF($I$200:$R$200=2,(I151:R151),""))),
IF(Options!$D$19=1, IFERROR(AVERAGE(IF($I$200:$R$200=1,(I151:R151),"")),
     AVERAGE(IF($I$200:$R$200=2,(I151:R151),""))),
IF(Options!$D$20=1, IFERROR(GEOMEAN(IF($I$200:$R$200=1,(I151:R151)+0.0001,"")),
     GEOMEAN(IF($I$200:$R$200=2,(I151:R151)+0.0001,""))))))</f>
        <v>0</v>
      </c>
      <c r="H151" s="149" t="s">
        <v>298</v>
      </c>
      <c r="I151" s="96">
        <v>9.0669856459330198</v>
      </c>
      <c r="J151" s="96" t="s">
        <v>494</v>
      </c>
      <c r="K151" s="191">
        <v>5</v>
      </c>
      <c r="L151" s="193" t="s">
        <v>494</v>
      </c>
      <c r="M151" s="193"/>
      <c r="N151" s="193"/>
      <c r="O151" s="161"/>
      <c r="P151" s="161"/>
      <c r="Q151" s="161"/>
      <c r="R151" s="160"/>
      <c r="S151" s="160"/>
      <c r="T151" s="197"/>
      <c r="U151" s="197"/>
      <c r="V151" s="197"/>
      <c r="W151" s="197"/>
      <c r="X151" s="197"/>
      <c r="Y151" s="197"/>
      <c r="Z151" s="197"/>
      <c r="AA151" s="197"/>
      <c r="AB151" s="38"/>
    </row>
    <row r="152" spans="1:28" x14ac:dyDescent="0.2">
      <c r="A152" s="92">
        <v>147</v>
      </c>
      <c r="B152" s="92" t="s">
        <v>299</v>
      </c>
      <c r="C152" s="92" t="s">
        <v>300</v>
      </c>
      <c r="D152" s="93" t="str">
        <f t="shared" si="3"/>
        <v/>
      </c>
      <c r="E152" s="96">
        <f>IF(Options!$D$24 = 1, MAX(F152, G152),
IF(Options!$D$25 = 1, AVERAGE(F152,G152),
IF(Options!$D$26 = 1, IFERROR(GEOMEAN(F152, G152), MAX(F152, G152)))))</f>
        <v>2.39234449760766</v>
      </c>
      <c r="F152" s="96" cm="1">
        <f t="array" ref="F152">IF(Options!$D$18=1, IFERROR(MAX(IF($I$199:$R$199=1,(I152:R152),"")),
     MAX(IF($I$199:$R$199=2,(I152:R152),""))),
IF(Options!$D$19=1, IFERROR(AVERAGE(IF($I$199:$R$199=1,(I152:R152),"")),
     AVERAGE(IF($I$199:$R$199=2,(I152:R152),""))),
IF(Options!$D$20=1, IFERROR(GEOMEAN(IF($I$199:$R$199=1,(I152:R152)+0.0001,"")),
     GEOMEAN(IF($I$199:$R$199=2,(I152:R152)+0.0001,""))))))</f>
        <v>2.39234449760766</v>
      </c>
      <c r="G152" s="96" cm="1">
        <f t="array" ref="G152">IF(Options!$D$18=1, IFERROR(MAX(IF($I$200:$R$200=1,(I152:R152),"")),
     MAX(IF($I$200:$R$200=2,(I152:R152),""))),
IF(Options!$D$19=1, IFERROR(AVERAGE(IF($I$200:$R$200=1,(I152:R152),"")),
     AVERAGE(IF($I$200:$R$200=2,(I152:R152),""))),
IF(Options!$D$20=1, IFERROR(GEOMEAN(IF($I$200:$R$200=1,(I152:R152)+0.0001,"")),
     GEOMEAN(IF($I$200:$R$200=2,(I152:R152)+0.0001,""))))))</f>
        <v>0</v>
      </c>
      <c r="H152" s="149" t="s">
        <v>300</v>
      </c>
      <c r="I152" s="96">
        <v>2.39234449760766</v>
      </c>
      <c r="J152" s="96" t="s">
        <v>494</v>
      </c>
      <c r="K152" s="191">
        <v>5</v>
      </c>
      <c r="L152" s="193" t="s">
        <v>494</v>
      </c>
      <c r="M152" s="193"/>
      <c r="N152" s="193"/>
      <c r="O152" s="161"/>
      <c r="P152" s="161"/>
      <c r="Q152" s="161"/>
      <c r="R152" s="160"/>
      <c r="S152" s="160"/>
      <c r="T152" s="197"/>
      <c r="U152" s="197"/>
      <c r="V152" s="197"/>
      <c r="W152" s="197"/>
      <c r="X152" s="197"/>
      <c r="Y152" s="197"/>
      <c r="Z152" s="197"/>
      <c r="AA152" s="197"/>
      <c r="AB152" s="38"/>
    </row>
    <row r="153" spans="1:28" x14ac:dyDescent="0.2">
      <c r="A153" s="92">
        <v>148</v>
      </c>
      <c r="B153" s="92" t="s">
        <v>301</v>
      </c>
      <c r="C153" s="92" t="s">
        <v>302</v>
      </c>
      <c r="D153" s="93" t="str">
        <f t="shared" si="3"/>
        <v/>
      </c>
      <c r="E153" s="96">
        <f>IF(Options!$D$24 = 1, MAX(F153, G153),
IF(Options!$D$25 = 1, AVERAGE(F153,G153),
IF(Options!$D$26 = 1, IFERROR(GEOMEAN(F153, G153), MAX(F153, G153)))))</f>
        <v>10</v>
      </c>
      <c r="F153" s="96" cm="1">
        <f t="array" ref="F153">IF(Options!$D$18=1, IFERROR(MAX(IF($I$199:$R$199=1,(I153:R153),"")),
     MAX(IF($I$199:$R$199=2,(I153:R153),""))),
IF(Options!$D$19=1, IFERROR(AVERAGE(IF($I$199:$R$199=1,(I153:R153),"")),
     AVERAGE(IF($I$199:$R$199=2,(I153:R153),""))),
IF(Options!$D$20=1, IFERROR(GEOMEAN(IF($I$199:$R$199=1,(I153:R153)+0.0001,"")),
     GEOMEAN(IF($I$199:$R$199=2,(I153:R153)+0.0001,""))))))</f>
        <v>10</v>
      </c>
      <c r="G153" s="96" cm="1">
        <f t="array" ref="G153">IF(Options!$D$18=1, IFERROR(MAX(IF($I$200:$R$200=1,(I153:R153),"")),
     MAX(IF($I$200:$R$200=2,(I153:R153),""))),
IF(Options!$D$19=1, IFERROR(AVERAGE(IF($I$200:$R$200=1,(I153:R153),"")),
     AVERAGE(IF($I$200:$R$200=2,(I153:R153),""))),
IF(Options!$D$20=1, IFERROR(GEOMEAN(IF($I$200:$R$200=1,(I153:R153)+0.0001,"")),
     GEOMEAN(IF($I$200:$R$200=2,(I153:R153)+0.0001,""))))))</f>
        <v>10</v>
      </c>
      <c r="H153" s="149" t="s">
        <v>302</v>
      </c>
      <c r="I153" s="96">
        <v>10</v>
      </c>
      <c r="J153" s="96">
        <v>10</v>
      </c>
      <c r="K153" s="191" t="s">
        <v>494</v>
      </c>
      <c r="L153" s="193">
        <v>10</v>
      </c>
      <c r="M153" s="193"/>
      <c r="N153" s="193"/>
      <c r="O153" s="161"/>
      <c r="P153" s="161"/>
      <c r="Q153" s="161"/>
      <c r="R153" s="160"/>
      <c r="S153" s="160"/>
      <c r="T153" s="197"/>
      <c r="U153" s="197"/>
      <c r="V153" s="197"/>
      <c r="W153" s="197"/>
      <c r="X153" s="197"/>
      <c r="Y153" s="197"/>
      <c r="Z153" s="197"/>
      <c r="AA153" s="197"/>
      <c r="AB153" s="38"/>
    </row>
    <row r="154" spans="1:28" x14ac:dyDescent="0.2">
      <c r="A154" s="92">
        <v>149</v>
      </c>
      <c r="B154" s="92" t="s">
        <v>303</v>
      </c>
      <c r="C154" s="92" t="s">
        <v>304</v>
      </c>
      <c r="D154" s="93" t="str">
        <f t="shared" si="3"/>
        <v/>
      </c>
      <c r="E154" s="96">
        <f>IF(Options!$D$24 = 1, MAX(F154, G154),
IF(Options!$D$25 = 1, AVERAGE(F154,G154),
IF(Options!$D$26 = 1, IFERROR(GEOMEAN(F154, G154), MAX(F154, G154)))))</f>
        <v>7.3923444976076604</v>
      </c>
      <c r="F154" s="96" cm="1">
        <f t="array" ref="F154">IF(Options!$D$18=1, IFERROR(MAX(IF($I$199:$R$199=1,(I154:R154),"")),
     MAX(IF($I$199:$R$199=2,(I154:R154),""))),
IF(Options!$D$19=1, IFERROR(AVERAGE(IF($I$199:$R$199=1,(I154:R154),"")),
     AVERAGE(IF($I$199:$R$199=2,(I154:R154),""))),
IF(Options!$D$20=1, IFERROR(GEOMEAN(IF($I$199:$R$199=1,(I154:R154)+0.0001,"")),
     GEOMEAN(IF($I$199:$R$199=2,(I154:R154)+0.0001,""))))))</f>
        <v>7.3923444976076604</v>
      </c>
      <c r="G154" s="96" cm="1">
        <f t="array" ref="G154">IF(Options!$D$18=1, IFERROR(MAX(IF($I$200:$R$200=1,(I154:R154),"")),
     MAX(IF($I$200:$R$200=2,(I154:R154),""))),
IF(Options!$D$19=1, IFERROR(AVERAGE(IF($I$200:$R$200=1,(I154:R154),"")),
     AVERAGE(IF($I$200:$R$200=2,(I154:R154),""))),
IF(Options!$D$20=1, IFERROR(GEOMEAN(IF($I$200:$R$200=1,(I154:R154)+0.0001,"")),
     GEOMEAN(IF($I$200:$R$200=2,(I154:R154)+0.0001,""))))))</f>
        <v>0</v>
      </c>
      <c r="H154" s="149" t="s">
        <v>304</v>
      </c>
      <c r="I154" s="96">
        <v>7.3923444976076604</v>
      </c>
      <c r="J154" s="96" t="s">
        <v>494</v>
      </c>
      <c r="K154" s="191">
        <v>1</v>
      </c>
      <c r="L154" s="193" t="s">
        <v>494</v>
      </c>
      <c r="M154" s="193"/>
      <c r="N154" s="193"/>
      <c r="O154" s="161"/>
      <c r="P154" s="161"/>
      <c r="Q154" s="161"/>
      <c r="R154" s="160"/>
      <c r="S154" s="160"/>
      <c r="T154" s="197"/>
      <c r="U154" s="197"/>
      <c r="V154" s="197"/>
      <c r="W154" s="197"/>
      <c r="X154" s="197"/>
      <c r="Y154" s="197"/>
      <c r="Z154" s="197"/>
      <c r="AA154" s="197"/>
      <c r="AB154" s="38"/>
    </row>
    <row r="155" spans="1:28" x14ac:dyDescent="0.2">
      <c r="A155" s="92">
        <v>150</v>
      </c>
      <c r="B155" s="92" t="s">
        <v>305</v>
      </c>
      <c r="C155" s="92" t="s">
        <v>306</v>
      </c>
      <c r="D155" s="93" t="str">
        <f t="shared" si="3"/>
        <v/>
      </c>
      <c r="E155" s="96">
        <f>IF(Options!$D$24 = 1, MAX(F155, G155),
IF(Options!$D$25 = 1, AVERAGE(F155,G155),
IF(Options!$D$26 = 1, IFERROR(GEOMEAN(F155, G155), MAX(F155, G155)))))</f>
        <v>0</v>
      </c>
      <c r="F155" s="96" cm="1">
        <f t="array" ref="F155">IF(Options!$D$18=1, IFERROR(MAX(IF($I$199:$R$199=1,(I155:R155),"")),
     MAX(IF($I$199:$R$199=2,(I155:R155),""))),
IF(Options!$D$19=1, IFERROR(AVERAGE(IF($I$199:$R$199=1,(I155:R155),"")),
     AVERAGE(IF($I$199:$R$199=2,(I155:R155),""))),
IF(Options!$D$20=1, IFERROR(GEOMEAN(IF($I$199:$R$199=1,(I155:R155)+0.0001,"")),
     GEOMEAN(IF($I$199:$R$199=2,(I155:R155)+0.0001,""))))))</f>
        <v>0</v>
      </c>
      <c r="G155" s="96" cm="1">
        <f t="array" ref="G155">IF(Options!$D$18=1, IFERROR(MAX(IF($I$200:$R$200=1,(I155:R155),"")),
     MAX(IF($I$200:$R$200=2,(I155:R155),""))),
IF(Options!$D$19=1, IFERROR(AVERAGE(IF($I$200:$R$200=1,(I155:R155),"")),
     AVERAGE(IF($I$200:$R$200=2,(I155:R155),""))),
IF(Options!$D$20=1, IFERROR(GEOMEAN(IF($I$200:$R$200=1,(I155:R155)+0.0001,"")),
     GEOMEAN(IF($I$200:$R$200=2,(I155:R155)+0.0001,""))))))</f>
        <v>0</v>
      </c>
      <c r="H155" s="149" t="s">
        <v>306</v>
      </c>
      <c r="I155" s="96">
        <v>0</v>
      </c>
      <c r="J155" s="96" t="s">
        <v>494</v>
      </c>
      <c r="K155" s="191">
        <v>1</v>
      </c>
      <c r="L155" s="193" t="s">
        <v>494</v>
      </c>
      <c r="M155" s="193"/>
      <c r="N155" s="193"/>
      <c r="O155" s="161"/>
      <c r="P155" s="161"/>
      <c r="Q155" s="161"/>
      <c r="R155" s="160"/>
      <c r="S155" s="160"/>
      <c r="T155" s="197"/>
      <c r="U155" s="197"/>
      <c r="V155" s="197"/>
      <c r="W155" s="197"/>
      <c r="X155" s="197"/>
      <c r="Y155" s="197"/>
      <c r="Z155" s="197"/>
      <c r="AA155" s="197"/>
      <c r="AB155" s="38"/>
    </row>
    <row r="156" spans="1:28" x14ac:dyDescent="0.2">
      <c r="A156" s="92">
        <v>151</v>
      </c>
      <c r="B156" s="92" t="s">
        <v>307</v>
      </c>
      <c r="C156" s="92" t="s">
        <v>308</v>
      </c>
      <c r="D156" s="93" t="str">
        <f t="shared" si="3"/>
        <v/>
      </c>
      <c r="E156" s="96">
        <f>IF(Options!$D$24 = 1, MAX(F156, G156),
IF(Options!$D$25 = 1, AVERAGE(F156,G156),
IF(Options!$D$26 = 1, IFERROR(GEOMEAN(F156, G156), MAX(F156, G156)))))</f>
        <v>9.1387559808612497</v>
      </c>
      <c r="F156" s="96" cm="1">
        <f t="array" ref="F156">IF(Options!$D$18=1, IFERROR(MAX(IF($I$199:$R$199=1,(I156:R156),"")),
     MAX(IF($I$199:$R$199=2,(I156:R156),""))),
IF(Options!$D$19=1, IFERROR(AVERAGE(IF($I$199:$R$199=1,(I156:R156),"")),
     AVERAGE(IF($I$199:$R$199=2,(I156:R156),""))),
IF(Options!$D$20=1, IFERROR(GEOMEAN(IF($I$199:$R$199=1,(I156:R156)+0.0001,"")),
     GEOMEAN(IF($I$199:$R$199=2,(I156:R156)+0.0001,""))))))</f>
        <v>9.1387559808612497</v>
      </c>
      <c r="G156" s="96" cm="1">
        <f t="array" ref="G156">IF(Options!$D$18=1, IFERROR(MAX(IF($I$200:$R$200=1,(I156:R156),"")),
     MAX(IF($I$200:$R$200=2,(I156:R156),""))),
IF(Options!$D$19=1, IFERROR(AVERAGE(IF($I$200:$R$200=1,(I156:R156),"")),
     AVERAGE(IF($I$200:$R$200=2,(I156:R156),""))),
IF(Options!$D$20=1, IFERROR(GEOMEAN(IF($I$200:$R$200=1,(I156:R156)+0.0001,"")),
     GEOMEAN(IF($I$200:$R$200=2,(I156:R156)+0.0001,""))))))</f>
        <v>0</v>
      </c>
      <c r="H156" s="149" t="s">
        <v>308</v>
      </c>
      <c r="I156" s="96">
        <v>9.1387559808612497</v>
      </c>
      <c r="J156" s="96" t="s">
        <v>494</v>
      </c>
      <c r="K156" s="191" t="s">
        <v>494</v>
      </c>
      <c r="L156" s="193" t="s">
        <v>494</v>
      </c>
      <c r="M156" s="193"/>
      <c r="N156" s="193"/>
      <c r="O156" s="161"/>
      <c r="P156" s="161"/>
      <c r="Q156" s="161"/>
      <c r="R156" s="160"/>
      <c r="S156" s="160"/>
      <c r="T156" s="197"/>
      <c r="U156" s="197"/>
      <c r="V156" s="197"/>
      <c r="W156" s="197"/>
      <c r="X156" s="197"/>
      <c r="Y156" s="197"/>
      <c r="Z156" s="197"/>
      <c r="AA156" s="197"/>
      <c r="AB156" s="38"/>
    </row>
    <row r="157" spans="1:28" x14ac:dyDescent="0.2">
      <c r="A157" s="92">
        <v>152</v>
      </c>
      <c r="B157" s="92" t="s">
        <v>309</v>
      </c>
      <c r="C157" s="92" t="s">
        <v>310</v>
      </c>
      <c r="D157" s="93" t="str">
        <f t="shared" si="3"/>
        <v/>
      </c>
      <c r="E157" s="96">
        <f>IF(Options!$D$24 = 1, MAX(F157, G157),
IF(Options!$D$25 = 1, AVERAGE(F157,G157),
IF(Options!$D$26 = 1, IFERROR(GEOMEAN(F157, G157), MAX(F157, G157)))))</f>
        <v>9.8189349347874035</v>
      </c>
      <c r="F157" s="96" cm="1">
        <f t="array" ref="F157">IF(Options!$D$18=1, IFERROR(MAX(IF($I$199:$R$199=1,(I157:R157),"")),
     MAX(IF($I$199:$R$199=2,(I157:R157),""))),
IF(Options!$D$19=1, IFERROR(AVERAGE(IF($I$199:$R$199=1,(I157:R157),"")),
     AVERAGE(IF($I$199:$R$199=2,(I157:R157),""))),
IF(Options!$D$20=1, IFERROR(GEOMEAN(IF($I$199:$R$199=1,(I157:R157)+0.0001,"")),
     GEOMEAN(IF($I$199:$R$199=2,(I157:R157)+0.0001,""))))))</f>
        <v>9.6411483253588504</v>
      </c>
      <c r="G157" s="96" cm="1">
        <f t="array" ref="G157">IF(Options!$D$18=1, IFERROR(MAX(IF($I$200:$R$200=1,(I157:R157),"")),
     MAX(IF($I$200:$R$200=2,(I157:R157),""))),
IF(Options!$D$19=1, IFERROR(AVERAGE(IF($I$200:$R$200=1,(I157:R157),"")),
     AVERAGE(IF($I$200:$R$200=2,(I157:R157),""))),
IF(Options!$D$20=1, IFERROR(GEOMEAN(IF($I$200:$R$200=1,(I157:R157)+0.0001,"")),
     GEOMEAN(IF($I$200:$R$200=2,(I157:R157)+0.0001,""))))))</f>
        <v>10</v>
      </c>
      <c r="H157" s="149" t="s">
        <v>310</v>
      </c>
      <c r="I157" s="96">
        <v>9.6411483253588504</v>
      </c>
      <c r="J157" s="96" t="s">
        <v>494</v>
      </c>
      <c r="K157" s="191">
        <v>5</v>
      </c>
      <c r="L157" s="193">
        <v>10</v>
      </c>
      <c r="M157" s="193"/>
      <c r="N157" s="193"/>
      <c r="O157" s="161"/>
      <c r="P157" s="161"/>
      <c r="Q157" s="161"/>
      <c r="R157" s="160"/>
      <c r="S157" s="160"/>
      <c r="T157" s="197"/>
      <c r="U157" s="197"/>
      <c r="V157" s="197"/>
      <c r="W157" s="197"/>
      <c r="X157" s="197"/>
      <c r="Y157" s="197"/>
      <c r="Z157" s="197"/>
      <c r="AA157" s="197"/>
      <c r="AB157" s="38"/>
    </row>
    <row r="158" spans="1:28" x14ac:dyDescent="0.2">
      <c r="A158" s="92">
        <v>153</v>
      </c>
      <c r="B158" s="92" t="s">
        <v>311</v>
      </c>
      <c r="C158" s="92" t="s">
        <v>312</v>
      </c>
      <c r="D158" s="93" t="str">
        <f t="shared" si="3"/>
        <v/>
      </c>
      <c r="E158" s="96">
        <f>IF(Options!$D$24 = 1, MAX(F158, G158),
IF(Options!$D$25 = 1, AVERAGE(F158,G158),
IF(Options!$D$26 = 1, IFERROR(GEOMEAN(F158, G158), MAX(F158, G158)))))</f>
        <v>4.9760765550239201</v>
      </c>
      <c r="F158" s="96" cm="1">
        <f t="array" ref="F158">IF(Options!$D$18=1, IFERROR(MAX(IF($I$199:$R$199=1,(I158:R158),"")),
     MAX(IF($I$199:$R$199=2,(I158:R158),""))),
IF(Options!$D$19=1, IFERROR(AVERAGE(IF($I$199:$R$199=1,(I158:R158),"")),
     AVERAGE(IF($I$199:$R$199=2,(I158:R158),""))),
IF(Options!$D$20=1, IFERROR(GEOMEAN(IF($I$199:$R$199=1,(I158:R158)+0.0001,"")),
     GEOMEAN(IF($I$199:$R$199=2,(I158:R158)+0.0001,""))))))</f>
        <v>4.9760765550239201</v>
      </c>
      <c r="G158" s="96" cm="1">
        <f t="array" ref="G158">IF(Options!$D$18=1, IFERROR(MAX(IF($I$200:$R$200=1,(I158:R158),"")),
     MAX(IF($I$200:$R$200=2,(I158:R158),""))),
IF(Options!$D$19=1, IFERROR(AVERAGE(IF($I$200:$R$200=1,(I158:R158),"")),
     AVERAGE(IF($I$200:$R$200=2,(I158:R158),""))),
IF(Options!$D$20=1, IFERROR(GEOMEAN(IF($I$200:$R$200=1,(I158:R158)+0.0001,"")),
     GEOMEAN(IF($I$200:$R$200=2,(I158:R158)+0.0001,""))))))</f>
        <v>0</v>
      </c>
      <c r="H158" s="149" t="s">
        <v>312</v>
      </c>
      <c r="I158" s="96">
        <v>4.9760765550239201</v>
      </c>
      <c r="J158" s="96" t="s">
        <v>494</v>
      </c>
      <c r="K158" s="191">
        <v>3</v>
      </c>
      <c r="L158" s="193" t="s">
        <v>494</v>
      </c>
      <c r="M158" s="193"/>
      <c r="N158" s="193"/>
      <c r="O158" s="161"/>
      <c r="P158" s="161"/>
      <c r="Q158" s="161"/>
      <c r="R158" s="160"/>
      <c r="S158" s="160"/>
      <c r="T158" s="197"/>
      <c r="U158" s="197"/>
      <c r="V158" s="197"/>
      <c r="W158" s="197"/>
      <c r="X158" s="197"/>
      <c r="Y158" s="197"/>
      <c r="Z158" s="197"/>
      <c r="AA158" s="197"/>
      <c r="AB158" s="38"/>
    </row>
    <row r="159" spans="1:28" x14ac:dyDescent="0.2">
      <c r="A159" s="92">
        <v>154</v>
      </c>
      <c r="B159" s="92" t="s">
        <v>313</v>
      </c>
      <c r="C159" s="92" t="s">
        <v>314</v>
      </c>
      <c r="D159" s="93" t="str">
        <f t="shared" si="3"/>
        <v/>
      </c>
      <c r="E159" s="96">
        <f>IF(Options!$D$24 = 1, MAX(F159, G159),
IF(Options!$D$25 = 1, AVERAGE(F159,G159),
IF(Options!$D$26 = 1, IFERROR(GEOMEAN(F159, G159), MAX(F159, G159)))))</f>
        <v>10</v>
      </c>
      <c r="F159" s="96" cm="1">
        <f t="array" ref="F159">IF(Options!$D$18=1, IFERROR(MAX(IF($I$199:$R$199=1,(I159:R159),"")),
     MAX(IF($I$199:$R$199=2,(I159:R159),""))),
IF(Options!$D$19=1, IFERROR(AVERAGE(IF($I$199:$R$199=1,(I159:R159),"")),
     AVERAGE(IF($I$199:$R$199=2,(I159:R159),""))),
IF(Options!$D$20=1, IFERROR(GEOMEAN(IF($I$199:$R$199=1,(I159:R159)+0.0001,"")),
     GEOMEAN(IF($I$199:$R$199=2,(I159:R159)+0.0001,""))))))</f>
        <v>10</v>
      </c>
      <c r="G159" s="96" cm="1">
        <f t="array" ref="G159">IF(Options!$D$18=1, IFERROR(MAX(IF($I$200:$R$200=1,(I159:R159),"")),
     MAX(IF($I$200:$R$200=2,(I159:R159),""))),
IF(Options!$D$19=1, IFERROR(AVERAGE(IF($I$200:$R$200=1,(I159:R159),"")),
     AVERAGE(IF($I$200:$R$200=2,(I159:R159),""))),
IF(Options!$D$20=1, IFERROR(GEOMEAN(IF($I$200:$R$200=1,(I159:R159)+0.0001,"")),
     GEOMEAN(IF($I$200:$R$200=2,(I159:R159)+0.0001,""))))))</f>
        <v>10</v>
      </c>
      <c r="H159" s="149" t="s">
        <v>314</v>
      </c>
      <c r="I159" s="96">
        <v>10</v>
      </c>
      <c r="J159" s="96">
        <v>7</v>
      </c>
      <c r="K159" s="191">
        <v>5</v>
      </c>
      <c r="L159" s="193">
        <v>10</v>
      </c>
      <c r="M159" s="193"/>
      <c r="N159" s="193"/>
      <c r="O159" s="161"/>
      <c r="P159" s="161"/>
      <c r="Q159" s="161"/>
      <c r="R159" s="160"/>
      <c r="S159" s="160"/>
      <c r="T159" s="197"/>
      <c r="U159" s="197"/>
      <c r="V159" s="197"/>
      <c r="W159" s="197"/>
      <c r="X159" s="197"/>
      <c r="Y159" s="197"/>
      <c r="Z159" s="197"/>
      <c r="AA159" s="197"/>
      <c r="AB159" s="38"/>
    </row>
    <row r="160" spans="1:28" x14ac:dyDescent="0.2">
      <c r="A160" s="92">
        <v>155</v>
      </c>
      <c r="B160" s="92" t="s">
        <v>315</v>
      </c>
      <c r="C160" s="92" t="s">
        <v>316</v>
      </c>
      <c r="D160" s="93" t="str">
        <f t="shared" si="3"/>
        <v/>
      </c>
      <c r="E160" s="96">
        <f>IF(Options!$D$24 = 1, MAX(F160, G160),
IF(Options!$D$25 = 1, AVERAGE(F160,G160),
IF(Options!$D$26 = 1, IFERROR(GEOMEAN(F160, G160), MAX(F160, G160)))))</f>
        <v>3.8995215311004801</v>
      </c>
      <c r="F160" s="96" cm="1">
        <f t="array" ref="F160">IF(Options!$D$18=1, IFERROR(MAX(IF($I$199:$R$199=1,(I160:R160),"")),
     MAX(IF($I$199:$R$199=2,(I160:R160),""))),
IF(Options!$D$19=1, IFERROR(AVERAGE(IF($I$199:$R$199=1,(I160:R160),"")),
     AVERAGE(IF($I$199:$R$199=2,(I160:R160),""))),
IF(Options!$D$20=1, IFERROR(GEOMEAN(IF($I$199:$R$199=1,(I160:R160)+0.0001,"")),
     GEOMEAN(IF($I$199:$R$199=2,(I160:R160)+0.0001,""))))))</f>
        <v>3.8995215311004801</v>
      </c>
      <c r="G160" s="96" cm="1">
        <f t="array" ref="G160">IF(Options!$D$18=1, IFERROR(MAX(IF($I$200:$R$200=1,(I160:R160),"")),
     MAX(IF($I$200:$R$200=2,(I160:R160),""))),
IF(Options!$D$19=1, IFERROR(AVERAGE(IF($I$200:$R$200=1,(I160:R160),"")),
     AVERAGE(IF($I$200:$R$200=2,(I160:R160),""))),
IF(Options!$D$20=1, IFERROR(GEOMEAN(IF($I$200:$R$200=1,(I160:R160)+0.0001,"")),
     GEOMEAN(IF($I$200:$R$200=2,(I160:R160)+0.0001,""))))))</f>
        <v>0</v>
      </c>
      <c r="H160" s="149" t="s">
        <v>316</v>
      </c>
      <c r="I160" s="96">
        <v>3.8995215311004801</v>
      </c>
      <c r="J160" s="96" t="s">
        <v>494</v>
      </c>
      <c r="K160" s="191">
        <v>3</v>
      </c>
      <c r="L160" s="193" t="s">
        <v>494</v>
      </c>
      <c r="M160" s="193"/>
      <c r="N160" s="193"/>
      <c r="O160" s="161"/>
      <c r="P160" s="161"/>
      <c r="Q160" s="161"/>
      <c r="R160" s="160"/>
      <c r="S160" s="160"/>
      <c r="T160" s="197"/>
      <c r="U160" s="197"/>
      <c r="V160" s="197"/>
      <c r="W160" s="197"/>
      <c r="X160" s="197"/>
      <c r="Y160" s="197"/>
      <c r="Z160" s="197"/>
      <c r="AA160" s="197"/>
      <c r="AB160" s="38"/>
    </row>
    <row r="161" spans="1:28" x14ac:dyDescent="0.2">
      <c r="A161" s="92">
        <v>156</v>
      </c>
      <c r="B161" s="92" t="s">
        <v>317</v>
      </c>
      <c r="C161" s="92" t="s">
        <v>318</v>
      </c>
      <c r="D161" s="93" t="str">
        <f t="shared" si="3"/>
        <v/>
      </c>
      <c r="E161" s="96">
        <f>IF(Options!$D$24 = 1, MAX(F161, G161),
IF(Options!$D$25 = 1, AVERAGE(F161,G161),
IF(Options!$D$26 = 1, IFERROR(GEOMEAN(F161, G161), MAX(F161, G161)))))</f>
        <v>10</v>
      </c>
      <c r="F161" s="96" cm="1">
        <f t="array" ref="F161">IF(Options!$D$18=1, IFERROR(MAX(IF($I$199:$R$199=1,(I161:R161),"")),
     MAX(IF($I$199:$R$199=2,(I161:R161),""))),
IF(Options!$D$19=1, IFERROR(AVERAGE(IF($I$199:$R$199=1,(I161:R161),"")),
     AVERAGE(IF($I$199:$R$199=2,(I161:R161),""))),
IF(Options!$D$20=1, IFERROR(GEOMEAN(IF($I$199:$R$199=1,(I161:R161)+0.0001,"")),
     GEOMEAN(IF($I$199:$R$199=2,(I161:R161)+0.0001,""))))))</f>
        <v>10</v>
      </c>
      <c r="G161" s="96" cm="1">
        <f t="array" ref="G161">IF(Options!$D$18=1, IFERROR(MAX(IF($I$200:$R$200=1,(I161:R161),"")),
     MAX(IF($I$200:$R$200=2,(I161:R161),""))),
IF(Options!$D$19=1, IFERROR(AVERAGE(IF($I$200:$R$200=1,(I161:R161),"")),
     AVERAGE(IF($I$200:$R$200=2,(I161:R161),""))),
IF(Options!$D$20=1, IFERROR(GEOMEAN(IF($I$200:$R$200=1,(I161:R161)+0.0001,"")),
     GEOMEAN(IF($I$200:$R$200=2,(I161:R161)+0.0001,""))))))</f>
        <v>10</v>
      </c>
      <c r="H161" s="149" t="s">
        <v>318</v>
      </c>
      <c r="I161" s="96">
        <v>10</v>
      </c>
      <c r="J161" s="96">
        <v>9</v>
      </c>
      <c r="K161" s="191">
        <v>7</v>
      </c>
      <c r="L161" s="193">
        <v>10</v>
      </c>
      <c r="M161" s="193"/>
      <c r="N161" s="193"/>
      <c r="O161" s="161"/>
      <c r="P161" s="161"/>
      <c r="Q161" s="161"/>
      <c r="R161" s="160"/>
      <c r="S161" s="160"/>
      <c r="T161" s="197"/>
      <c r="U161" s="197"/>
      <c r="V161" s="197"/>
      <c r="W161" s="197"/>
      <c r="X161" s="197"/>
      <c r="Y161" s="197"/>
      <c r="Z161" s="197"/>
      <c r="AA161" s="197"/>
      <c r="AB161" s="38"/>
    </row>
    <row r="162" spans="1:28" x14ac:dyDescent="0.2">
      <c r="A162" s="92">
        <v>157</v>
      </c>
      <c r="B162" s="92" t="s">
        <v>319</v>
      </c>
      <c r="C162" s="92" t="s">
        <v>320</v>
      </c>
      <c r="D162" s="93" t="str">
        <f t="shared" si="3"/>
        <v/>
      </c>
      <c r="E162" s="96">
        <f>IF(Options!$D$24 = 1, MAX(F162, G162),
IF(Options!$D$25 = 1, AVERAGE(F162,G162),
IF(Options!$D$26 = 1, IFERROR(GEOMEAN(F162, G162), MAX(F162, G162)))))</f>
        <v>8.2057416267942607</v>
      </c>
      <c r="F162" s="96" cm="1">
        <f t="array" ref="F162">IF(Options!$D$18=1, IFERROR(MAX(IF($I$199:$R$199=1,(I162:R162),"")),
     MAX(IF($I$199:$R$199=2,(I162:R162),""))),
IF(Options!$D$19=1, IFERROR(AVERAGE(IF($I$199:$R$199=1,(I162:R162),"")),
     AVERAGE(IF($I$199:$R$199=2,(I162:R162),""))),
IF(Options!$D$20=1, IFERROR(GEOMEAN(IF($I$199:$R$199=1,(I162:R162)+0.0001,"")),
     GEOMEAN(IF($I$199:$R$199=2,(I162:R162)+0.0001,""))))))</f>
        <v>8.2057416267942607</v>
      </c>
      <c r="G162" s="96" cm="1">
        <f t="array" ref="G162">IF(Options!$D$18=1, IFERROR(MAX(IF($I$200:$R$200=1,(I162:R162),"")),
     MAX(IF($I$200:$R$200=2,(I162:R162),""))),
IF(Options!$D$19=1, IFERROR(AVERAGE(IF($I$200:$R$200=1,(I162:R162),"")),
     AVERAGE(IF($I$200:$R$200=2,(I162:R162),""))),
IF(Options!$D$20=1, IFERROR(GEOMEAN(IF($I$200:$R$200=1,(I162:R162)+0.0001,"")),
     GEOMEAN(IF($I$200:$R$200=2,(I162:R162)+0.0001,""))))))</f>
        <v>0</v>
      </c>
      <c r="H162" s="149" t="s">
        <v>320</v>
      </c>
      <c r="I162" s="96">
        <v>8.2057416267942607</v>
      </c>
      <c r="J162" s="96" t="s">
        <v>494</v>
      </c>
      <c r="K162" s="191" t="s">
        <v>494</v>
      </c>
      <c r="L162" s="193" t="s">
        <v>494</v>
      </c>
      <c r="M162" s="193"/>
      <c r="N162" s="193"/>
      <c r="O162" s="161"/>
      <c r="P162" s="161"/>
      <c r="Q162" s="161"/>
      <c r="R162" s="160"/>
      <c r="S162" s="160"/>
      <c r="T162" s="197"/>
      <c r="U162" s="197"/>
      <c r="V162" s="197"/>
      <c r="W162" s="197"/>
      <c r="X162" s="197"/>
      <c r="Y162" s="197"/>
      <c r="Z162" s="197"/>
      <c r="AA162" s="197"/>
      <c r="AB162" s="38"/>
    </row>
    <row r="163" spans="1:28" x14ac:dyDescent="0.2">
      <c r="A163" s="92">
        <v>158</v>
      </c>
      <c r="B163" s="92" t="s">
        <v>321</v>
      </c>
      <c r="C163" s="92" t="s">
        <v>322</v>
      </c>
      <c r="D163" s="93" t="str">
        <f t="shared" si="3"/>
        <v/>
      </c>
      <c r="E163" s="96">
        <f>IF(Options!$D$24 = 1, MAX(F163, G163),
IF(Options!$D$25 = 1, AVERAGE(F163,G163),
IF(Options!$D$26 = 1, IFERROR(GEOMEAN(F163, G163), MAX(F163, G163)))))</f>
        <v>5.5263157894736796</v>
      </c>
      <c r="F163" s="96" cm="1">
        <f t="array" ref="F163">IF(Options!$D$18=1, IFERROR(MAX(IF($I$199:$R$199=1,(I163:R163),"")),
     MAX(IF($I$199:$R$199=2,(I163:R163),""))),
IF(Options!$D$19=1, IFERROR(AVERAGE(IF($I$199:$R$199=1,(I163:R163),"")),
     AVERAGE(IF($I$199:$R$199=2,(I163:R163),""))),
IF(Options!$D$20=1, IFERROR(GEOMEAN(IF($I$199:$R$199=1,(I163:R163)+0.0001,"")),
     GEOMEAN(IF($I$199:$R$199=2,(I163:R163)+0.0001,""))))))</f>
        <v>5.5263157894736796</v>
      </c>
      <c r="G163" s="96" cm="1">
        <f t="array" ref="G163">IF(Options!$D$18=1, IFERROR(MAX(IF($I$200:$R$200=1,(I163:R163),"")),
     MAX(IF($I$200:$R$200=2,(I163:R163),""))),
IF(Options!$D$19=1, IFERROR(AVERAGE(IF($I$200:$R$200=1,(I163:R163),"")),
     AVERAGE(IF($I$200:$R$200=2,(I163:R163),""))),
IF(Options!$D$20=1, IFERROR(GEOMEAN(IF($I$200:$R$200=1,(I163:R163)+0.0001,"")),
     GEOMEAN(IF($I$200:$R$200=2,(I163:R163)+0.0001,""))))))</f>
        <v>0</v>
      </c>
      <c r="H163" s="149" t="s">
        <v>322</v>
      </c>
      <c r="I163" s="96">
        <v>5.5263157894736796</v>
      </c>
      <c r="J163" s="96" t="s">
        <v>494</v>
      </c>
      <c r="K163" s="191">
        <v>7</v>
      </c>
      <c r="L163" s="193" t="s">
        <v>494</v>
      </c>
      <c r="M163" s="193"/>
      <c r="N163" s="193"/>
      <c r="O163" s="161"/>
      <c r="P163" s="161"/>
      <c r="Q163" s="161"/>
      <c r="R163" s="160"/>
      <c r="S163" s="160"/>
      <c r="T163" s="197"/>
      <c r="U163" s="197"/>
      <c r="V163" s="197"/>
      <c r="W163" s="197"/>
      <c r="X163" s="197"/>
      <c r="Y163" s="197"/>
      <c r="Z163" s="197"/>
      <c r="AA163" s="197"/>
      <c r="AB163" s="38"/>
    </row>
    <row r="164" spans="1:28" x14ac:dyDescent="0.2">
      <c r="A164" s="92">
        <v>159</v>
      </c>
      <c r="B164" s="92" t="s">
        <v>323</v>
      </c>
      <c r="C164" s="92" t="s">
        <v>324</v>
      </c>
      <c r="D164" s="93" t="str">
        <f t="shared" si="3"/>
        <v/>
      </c>
      <c r="E164" s="96">
        <f>IF(Options!$D$24 = 1, MAX(F164, G164),
IF(Options!$D$25 = 1, AVERAGE(F164,G164),
IF(Options!$D$26 = 1, IFERROR(GEOMEAN(F164, G164), MAX(F164, G164)))))</f>
        <v>0.86124401913875603</v>
      </c>
      <c r="F164" s="96" cm="1">
        <f t="array" ref="F164">IF(Options!$D$18=1, IFERROR(MAX(IF($I$199:$R$199=1,(I164:R164),"")),
     MAX(IF($I$199:$R$199=2,(I164:R164),""))),
IF(Options!$D$19=1, IFERROR(AVERAGE(IF($I$199:$R$199=1,(I164:R164),"")),
     AVERAGE(IF($I$199:$R$199=2,(I164:R164),""))),
IF(Options!$D$20=1, IFERROR(GEOMEAN(IF($I$199:$R$199=1,(I164:R164)+0.0001,"")),
     GEOMEAN(IF($I$199:$R$199=2,(I164:R164)+0.0001,""))))))</f>
        <v>0.86124401913875603</v>
      </c>
      <c r="G164" s="96" cm="1">
        <f t="array" ref="G164">IF(Options!$D$18=1, IFERROR(MAX(IF($I$200:$R$200=1,(I164:R164),"")),
     MAX(IF($I$200:$R$200=2,(I164:R164),""))),
IF(Options!$D$19=1, IFERROR(AVERAGE(IF($I$200:$R$200=1,(I164:R164),"")),
     AVERAGE(IF($I$200:$R$200=2,(I164:R164),""))),
IF(Options!$D$20=1, IFERROR(GEOMEAN(IF($I$200:$R$200=1,(I164:R164)+0.0001,"")),
     GEOMEAN(IF($I$200:$R$200=2,(I164:R164)+0.0001,""))))))</f>
        <v>0</v>
      </c>
      <c r="H164" s="149" t="s">
        <v>324</v>
      </c>
      <c r="I164" s="96">
        <v>0.86124401913875603</v>
      </c>
      <c r="J164" s="96" t="s">
        <v>494</v>
      </c>
      <c r="K164" s="191">
        <v>3</v>
      </c>
      <c r="L164" s="193" t="s">
        <v>494</v>
      </c>
      <c r="M164" s="193"/>
      <c r="N164" s="193"/>
      <c r="O164" s="161"/>
      <c r="P164" s="161"/>
      <c r="Q164" s="161"/>
      <c r="R164" s="160"/>
      <c r="S164" s="160"/>
      <c r="T164" s="197"/>
      <c r="U164" s="197"/>
      <c r="V164" s="197"/>
      <c r="W164" s="197"/>
      <c r="X164" s="197"/>
      <c r="Y164" s="197"/>
      <c r="Z164" s="197"/>
      <c r="AA164" s="197"/>
      <c r="AB164" s="38"/>
    </row>
    <row r="165" spans="1:28" x14ac:dyDescent="0.2">
      <c r="A165" s="92">
        <v>160</v>
      </c>
      <c r="B165" s="92" t="s">
        <v>325</v>
      </c>
      <c r="C165" s="92" t="s">
        <v>326</v>
      </c>
      <c r="D165" s="93" t="str">
        <f t="shared" si="3"/>
        <v/>
      </c>
      <c r="E165" s="96">
        <f>IF(Options!$D$24 = 1, MAX(F165, G165),
IF(Options!$D$25 = 1, AVERAGE(F165,G165),
IF(Options!$D$26 = 1, IFERROR(GEOMEAN(F165, G165), MAX(F165, G165)))))</f>
        <v>0.21531100478469001</v>
      </c>
      <c r="F165" s="96" cm="1">
        <f t="array" ref="F165">IF(Options!$D$18=1, IFERROR(MAX(IF($I$199:$R$199=1,(I165:R165),"")),
     MAX(IF($I$199:$R$199=2,(I165:R165),""))),
IF(Options!$D$19=1, IFERROR(AVERAGE(IF($I$199:$R$199=1,(I165:R165),"")),
     AVERAGE(IF($I$199:$R$199=2,(I165:R165),""))),
IF(Options!$D$20=1, IFERROR(GEOMEAN(IF($I$199:$R$199=1,(I165:R165)+0.0001,"")),
     GEOMEAN(IF($I$199:$R$199=2,(I165:R165)+0.0001,""))))))</f>
        <v>0.21531100478469001</v>
      </c>
      <c r="G165" s="96" cm="1">
        <f t="array" ref="G165">IF(Options!$D$18=1, IFERROR(MAX(IF($I$200:$R$200=1,(I165:R165),"")),
     MAX(IF($I$200:$R$200=2,(I165:R165),""))),
IF(Options!$D$19=1, IFERROR(AVERAGE(IF($I$200:$R$200=1,(I165:R165),"")),
     AVERAGE(IF($I$200:$R$200=2,(I165:R165),""))),
IF(Options!$D$20=1, IFERROR(GEOMEAN(IF($I$200:$R$200=1,(I165:R165)+0.0001,"")),
     GEOMEAN(IF($I$200:$R$200=2,(I165:R165)+0.0001,""))))))</f>
        <v>0</v>
      </c>
      <c r="H165" s="149" t="s">
        <v>326</v>
      </c>
      <c r="I165" s="96">
        <v>0.21531100478469001</v>
      </c>
      <c r="J165" s="96" t="s">
        <v>494</v>
      </c>
      <c r="K165" s="191">
        <v>3</v>
      </c>
      <c r="L165" s="193" t="s">
        <v>494</v>
      </c>
      <c r="M165" s="193"/>
      <c r="N165" s="193"/>
      <c r="O165" s="161"/>
      <c r="P165" s="161"/>
      <c r="Q165" s="161"/>
      <c r="R165" s="160"/>
      <c r="S165" s="160"/>
      <c r="T165" s="197"/>
      <c r="U165" s="197"/>
      <c r="V165" s="197"/>
      <c r="W165" s="197"/>
      <c r="X165" s="197"/>
      <c r="Y165" s="197"/>
      <c r="Z165" s="197"/>
      <c r="AA165" s="197"/>
      <c r="AB165" s="38"/>
    </row>
    <row r="166" spans="1:28" x14ac:dyDescent="0.2">
      <c r="A166" s="92">
        <v>161</v>
      </c>
      <c r="B166" s="92" t="s">
        <v>327</v>
      </c>
      <c r="C166" s="92" t="s">
        <v>328</v>
      </c>
      <c r="D166" s="93" t="str">
        <f t="shared" si="3"/>
        <v/>
      </c>
      <c r="E166" s="96">
        <f>IF(Options!$D$24 = 1, MAX(F166, G166),
IF(Options!$D$25 = 1, AVERAGE(F166,G166),
IF(Options!$D$26 = 1, IFERROR(GEOMEAN(F166, G166), MAX(F166, G166)))))</f>
        <v>1.5550239234449701</v>
      </c>
      <c r="F166" s="96" cm="1">
        <f t="array" ref="F166">IF(Options!$D$18=1, IFERROR(MAX(IF($I$199:$R$199=1,(I166:R166),"")),
     MAX(IF($I$199:$R$199=2,(I166:R166),""))),
IF(Options!$D$19=1, IFERROR(AVERAGE(IF($I$199:$R$199=1,(I166:R166),"")),
     AVERAGE(IF($I$199:$R$199=2,(I166:R166),""))),
IF(Options!$D$20=1, IFERROR(GEOMEAN(IF($I$199:$R$199=1,(I166:R166)+0.0001,"")),
     GEOMEAN(IF($I$199:$R$199=2,(I166:R166)+0.0001,""))))))</f>
        <v>1.5550239234449701</v>
      </c>
      <c r="G166" s="96" cm="1">
        <f t="array" ref="G166">IF(Options!$D$18=1, IFERROR(MAX(IF($I$200:$R$200=1,(I166:R166),"")),
     MAX(IF($I$200:$R$200=2,(I166:R166),""))),
IF(Options!$D$19=1, IFERROR(AVERAGE(IF($I$200:$R$200=1,(I166:R166),"")),
     AVERAGE(IF($I$200:$R$200=2,(I166:R166),""))),
IF(Options!$D$20=1, IFERROR(GEOMEAN(IF($I$200:$R$200=1,(I166:R166)+0.0001,"")),
     GEOMEAN(IF($I$200:$R$200=2,(I166:R166)+0.0001,""))))))</f>
        <v>0</v>
      </c>
      <c r="H166" s="149" t="s">
        <v>328</v>
      </c>
      <c r="I166" s="96">
        <v>1.5550239234449701</v>
      </c>
      <c r="J166" s="96" t="s">
        <v>494</v>
      </c>
      <c r="K166" s="191">
        <v>3</v>
      </c>
      <c r="L166" s="193" t="s">
        <v>494</v>
      </c>
      <c r="M166" s="193"/>
      <c r="N166" s="193"/>
      <c r="O166" s="161"/>
      <c r="P166" s="161"/>
      <c r="Q166" s="161"/>
      <c r="R166" s="160"/>
      <c r="S166" s="160"/>
      <c r="T166" s="197"/>
      <c r="U166" s="197"/>
      <c r="V166" s="197"/>
      <c r="W166" s="197"/>
      <c r="X166" s="197"/>
      <c r="Y166" s="197"/>
      <c r="Z166" s="197"/>
      <c r="AA166" s="197"/>
      <c r="AB166" s="38"/>
    </row>
    <row r="167" spans="1:28" x14ac:dyDescent="0.2">
      <c r="A167" s="92">
        <v>162</v>
      </c>
      <c r="B167" s="92" t="s">
        <v>329</v>
      </c>
      <c r="C167" s="92" t="s">
        <v>330</v>
      </c>
      <c r="D167" s="93" t="str">
        <f t="shared" si="3"/>
        <v/>
      </c>
      <c r="E167" s="96">
        <f>IF(Options!$D$24 = 1, MAX(F167, G167),
IF(Options!$D$25 = 1, AVERAGE(F167,G167),
IF(Options!$D$26 = 1, IFERROR(GEOMEAN(F167, G167), MAX(F167, G167)))))</f>
        <v>7.9186602870813401</v>
      </c>
      <c r="F167" s="96" cm="1">
        <f t="array" ref="F167">IF(Options!$D$18=1, IFERROR(MAX(IF($I$199:$R$199=1,(I167:R167),"")),
     MAX(IF($I$199:$R$199=2,(I167:R167),""))),
IF(Options!$D$19=1, IFERROR(AVERAGE(IF($I$199:$R$199=1,(I167:R167),"")),
     AVERAGE(IF($I$199:$R$199=2,(I167:R167),""))),
IF(Options!$D$20=1, IFERROR(GEOMEAN(IF($I$199:$R$199=1,(I167:R167)+0.0001,"")),
     GEOMEAN(IF($I$199:$R$199=2,(I167:R167)+0.0001,""))))))</f>
        <v>7.9186602870813401</v>
      </c>
      <c r="G167" s="96" cm="1">
        <f t="array" ref="G167">IF(Options!$D$18=1, IFERROR(MAX(IF($I$200:$R$200=1,(I167:R167),"")),
     MAX(IF($I$200:$R$200=2,(I167:R167),""))),
IF(Options!$D$19=1, IFERROR(AVERAGE(IF($I$200:$R$200=1,(I167:R167),"")),
     AVERAGE(IF($I$200:$R$200=2,(I167:R167),""))),
IF(Options!$D$20=1, IFERROR(GEOMEAN(IF($I$200:$R$200=1,(I167:R167)+0.0001,"")),
     GEOMEAN(IF($I$200:$R$200=2,(I167:R167)+0.0001,""))))))</f>
        <v>0</v>
      </c>
      <c r="H167" s="149" t="s">
        <v>330</v>
      </c>
      <c r="I167" s="96">
        <v>7.9186602870813401</v>
      </c>
      <c r="J167" s="96" t="s">
        <v>494</v>
      </c>
      <c r="K167" s="191" t="s">
        <v>494</v>
      </c>
      <c r="L167" s="193" t="s">
        <v>494</v>
      </c>
      <c r="M167" s="193"/>
      <c r="N167" s="193"/>
      <c r="O167" s="161"/>
      <c r="P167" s="161"/>
      <c r="Q167" s="161"/>
      <c r="R167" s="160"/>
      <c r="S167" s="160"/>
      <c r="T167" s="197"/>
      <c r="U167" s="197"/>
      <c r="V167" s="197"/>
      <c r="W167" s="197"/>
      <c r="X167" s="197"/>
      <c r="Y167" s="197"/>
      <c r="Z167" s="197"/>
      <c r="AA167" s="197"/>
      <c r="AB167" s="38"/>
    </row>
    <row r="168" spans="1:28" x14ac:dyDescent="0.2">
      <c r="A168" s="92">
        <v>163</v>
      </c>
      <c r="B168" s="92" t="s">
        <v>331</v>
      </c>
      <c r="C168" s="92" t="s">
        <v>332</v>
      </c>
      <c r="D168" s="93" t="str">
        <f t="shared" si="3"/>
        <v/>
      </c>
      <c r="E168" s="96">
        <f>IF(Options!$D$24 = 1, MAX(F168, G168),
IF(Options!$D$25 = 1, AVERAGE(F168,G168),
IF(Options!$D$26 = 1, IFERROR(GEOMEAN(F168, G168), MAX(F168, G168)))))</f>
        <v>2.2009569377990399</v>
      </c>
      <c r="F168" s="96" cm="1">
        <f t="array" ref="F168">IF(Options!$D$18=1, IFERROR(MAX(IF($I$199:$R$199=1,(I168:R168),"")),
     MAX(IF($I$199:$R$199=2,(I168:R168),""))),
IF(Options!$D$19=1, IFERROR(AVERAGE(IF($I$199:$R$199=1,(I168:R168),"")),
     AVERAGE(IF($I$199:$R$199=2,(I168:R168),""))),
IF(Options!$D$20=1, IFERROR(GEOMEAN(IF($I$199:$R$199=1,(I168:R168)+0.0001,"")),
     GEOMEAN(IF($I$199:$R$199=2,(I168:R168)+0.0001,""))))))</f>
        <v>2.2009569377990399</v>
      </c>
      <c r="G168" s="96" cm="1">
        <f t="array" ref="G168">IF(Options!$D$18=1, IFERROR(MAX(IF($I$200:$R$200=1,(I168:R168),"")),
     MAX(IF($I$200:$R$200=2,(I168:R168),""))),
IF(Options!$D$19=1, IFERROR(AVERAGE(IF($I$200:$R$200=1,(I168:R168),"")),
     AVERAGE(IF($I$200:$R$200=2,(I168:R168),""))),
IF(Options!$D$20=1, IFERROR(GEOMEAN(IF($I$200:$R$200=1,(I168:R168)+0.0001,"")),
     GEOMEAN(IF($I$200:$R$200=2,(I168:R168)+0.0001,""))))))</f>
        <v>0</v>
      </c>
      <c r="H168" s="149" t="s">
        <v>332</v>
      </c>
      <c r="I168" s="96">
        <v>2.2009569377990399</v>
      </c>
      <c r="J168" s="96" t="s">
        <v>494</v>
      </c>
      <c r="K168" s="191">
        <v>3</v>
      </c>
      <c r="L168" s="193" t="s">
        <v>494</v>
      </c>
      <c r="M168" s="193"/>
      <c r="N168" s="193"/>
      <c r="O168" s="161"/>
      <c r="P168" s="161"/>
      <c r="Q168" s="161"/>
      <c r="R168" s="160"/>
      <c r="S168" s="160"/>
      <c r="T168" s="197"/>
      <c r="U168" s="197"/>
      <c r="V168" s="197"/>
      <c r="W168" s="197"/>
      <c r="X168" s="197"/>
      <c r="Y168" s="197"/>
      <c r="Z168" s="197"/>
      <c r="AA168" s="197"/>
      <c r="AB168" s="38"/>
    </row>
    <row r="169" spans="1:28" x14ac:dyDescent="0.2">
      <c r="A169" s="92">
        <v>164</v>
      </c>
      <c r="B169" s="92" t="s">
        <v>333</v>
      </c>
      <c r="C169" s="92" t="s">
        <v>334</v>
      </c>
      <c r="D169" s="93" t="str">
        <f t="shared" si="3"/>
        <v/>
      </c>
      <c r="E169" s="96">
        <f>IF(Options!$D$24 = 1, MAX(F169, G169),
IF(Options!$D$25 = 1, AVERAGE(F169,G169),
IF(Options!$D$26 = 1, IFERROR(GEOMEAN(F169, G169), MAX(F169, G169)))))</f>
        <v>7.8563660835196254</v>
      </c>
      <c r="F169" s="96" cm="1">
        <f t="array" ref="F169">IF(Options!$D$18=1, IFERROR(MAX(IF($I$199:$R$199=1,(I169:R169),"")),
     MAX(IF($I$199:$R$199=2,(I169:R169),""))),
IF(Options!$D$19=1, IFERROR(AVERAGE(IF($I$199:$R$199=1,(I169:R169),"")),
     AVERAGE(IF($I$199:$R$199=2,(I169:R169),""))),
IF(Options!$D$20=1, IFERROR(GEOMEAN(IF($I$199:$R$199=1,(I169:R169)+0.0001,"")),
     GEOMEAN(IF($I$199:$R$199=2,(I169:R169)+0.0001,""))))))</f>
        <v>6.1722488038277499</v>
      </c>
      <c r="G169" s="96" cm="1">
        <f t="array" ref="G169">IF(Options!$D$18=1, IFERROR(MAX(IF($I$200:$R$200=1,(I169:R169),"")),
     MAX(IF($I$200:$R$200=2,(I169:R169),""))),
IF(Options!$D$19=1, IFERROR(AVERAGE(IF($I$200:$R$200=1,(I169:R169),"")),
     AVERAGE(IF($I$200:$R$200=2,(I169:R169),""))),
IF(Options!$D$20=1, IFERROR(GEOMEAN(IF($I$200:$R$200=1,(I169:R169)+0.0001,"")),
     GEOMEAN(IF($I$200:$R$200=2,(I169:R169)+0.0001,""))))))</f>
        <v>10</v>
      </c>
      <c r="H169" s="149" t="s">
        <v>334</v>
      </c>
      <c r="I169" s="96">
        <v>6.1722488038277499</v>
      </c>
      <c r="J169" s="96" t="s">
        <v>494</v>
      </c>
      <c r="K169" s="191" t="s">
        <v>494</v>
      </c>
      <c r="L169" s="193">
        <v>10</v>
      </c>
      <c r="M169" s="193"/>
      <c r="N169" s="193"/>
      <c r="O169" s="161"/>
      <c r="P169" s="161"/>
      <c r="Q169" s="161"/>
      <c r="R169" s="160"/>
      <c r="S169" s="160"/>
      <c r="T169" s="197"/>
      <c r="U169" s="197"/>
      <c r="V169" s="197"/>
      <c r="W169" s="197"/>
      <c r="X169" s="197"/>
      <c r="Y169" s="197"/>
      <c r="Z169" s="197"/>
      <c r="AA169" s="197"/>
      <c r="AB169" s="38"/>
    </row>
    <row r="170" spans="1:28" x14ac:dyDescent="0.2">
      <c r="A170" s="92">
        <v>165</v>
      </c>
      <c r="B170" s="92" t="s">
        <v>335</v>
      </c>
      <c r="C170" s="92" t="s">
        <v>336</v>
      </c>
      <c r="D170" s="93" t="str">
        <f t="shared" si="3"/>
        <v/>
      </c>
      <c r="E170" s="96">
        <f>IF(Options!$D$24 = 1, MAX(F170, G170),
IF(Options!$D$25 = 1, AVERAGE(F170,G170),
IF(Options!$D$26 = 1, IFERROR(GEOMEAN(F170, G170), MAX(F170, G170)))))</f>
        <v>8.3666002653407556</v>
      </c>
      <c r="F170" s="96" cm="1">
        <f t="array" ref="F170">IF(Options!$D$18=1, IFERROR(MAX(IF($I$199:$R$199=1,(I170:R170),"")),
     MAX(IF($I$199:$R$199=2,(I170:R170),""))),
IF(Options!$D$19=1, IFERROR(AVERAGE(IF($I$199:$R$199=1,(I170:R170),"")),
     AVERAGE(IF($I$199:$R$199=2,(I170:R170),""))),
IF(Options!$D$20=1, IFERROR(GEOMEAN(IF($I$199:$R$199=1,(I170:R170)+0.0001,"")),
     GEOMEAN(IF($I$199:$R$199=2,(I170:R170)+0.0001,""))))))</f>
        <v>10</v>
      </c>
      <c r="G170" s="96" cm="1">
        <f t="array" ref="G170">IF(Options!$D$18=1, IFERROR(MAX(IF($I$200:$R$200=1,(I170:R170),"")),
     MAX(IF($I$200:$R$200=2,(I170:R170),""))),
IF(Options!$D$19=1, IFERROR(AVERAGE(IF($I$200:$R$200=1,(I170:R170),"")),
     AVERAGE(IF($I$200:$R$200=2,(I170:R170),""))),
IF(Options!$D$20=1, IFERROR(GEOMEAN(IF($I$200:$R$200=1,(I170:R170)+0.0001,"")),
     GEOMEAN(IF($I$200:$R$200=2,(I170:R170)+0.0001,""))))))</f>
        <v>7</v>
      </c>
      <c r="H170" s="149" t="s">
        <v>336</v>
      </c>
      <c r="I170" s="96">
        <v>10</v>
      </c>
      <c r="J170" s="96">
        <v>7</v>
      </c>
      <c r="K170" s="191">
        <v>5</v>
      </c>
      <c r="L170" s="193" t="s">
        <v>494</v>
      </c>
      <c r="M170" s="193"/>
      <c r="N170" s="193"/>
      <c r="O170" s="161"/>
      <c r="P170" s="161"/>
      <c r="Q170" s="161"/>
      <c r="R170" s="160"/>
      <c r="S170" s="160"/>
      <c r="T170" s="197"/>
      <c r="U170" s="197"/>
      <c r="V170" s="197"/>
      <c r="W170" s="197"/>
      <c r="X170" s="197"/>
      <c r="Y170" s="197"/>
      <c r="Z170" s="197"/>
      <c r="AA170" s="197"/>
      <c r="AB170" s="38"/>
    </row>
    <row r="171" spans="1:28" x14ac:dyDescent="0.2">
      <c r="A171" s="92">
        <v>166</v>
      </c>
      <c r="B171" s="92" t="s">
        <v>337</v>
      </c>
      <c r="C171" s="92" t="s">
        <v>338</v>
      </c>
      <c r="D171" s="93" t="str">
        <f t="shared" ref="D171:D195" si="4">IF(H171 &lt;&gt; C171, "Countries don't match", "")</f>
        <v/>
      </c>
      <c r="E171" s="96">
        <f>IF(Options!$D$24 = 1, MAX(F171, G171),
IF(Options!$D$25 = 1, AVERAGE(F171,G171),
IF(Options!$D$26 = 1, IFERROR(GEOMEAN(F171, G171), MAX(F171, G171)))))</f>
        <v>8.6842105263157894</v>
      </c>
      <c r="F171" s="96" cm="1">
        <f t="array" ref="F171">IF(Options!$D$18=1, IFERROR(MAX(IF($I$199:$R$199=1,(I171:R171),"")),
     MAX(IF($I$199:$R$199=2,(I171:R171),""))),
IF(Options!$D$19=1, IFERROR(AVERAGE(IF($I$199:$R$199=1,(I171:R171),"")),
     AVERAGE(IF($I$199:$R$199=2,(I171:R171),""))),
IF(Options!$D$20=1, IFERROR(GEOMEAN(IF($I$199:$R$199=1,(I171:R171)+0.0001,"")),
     GEOMEAN(IF($I$199:$R$199=2,(I171:R171)+0.0001,""))))))</f>
        <v>8.6842105263157894</v>
      </c>
      <c r="G171" s="96" cm="1">
        <f t="array" ref="G171">IF(Options!$D$18=1, IFERROR(MAX(IF($I$200:$R$200=1,(I171:R171),"")),
     MAX(IF($I$200:$R$200=2,(I171:R171),""))),
IF(Options!$D$19=1, IFERROR(AVERAGE(IF($I$200:$R$200=1,(I171:R171),"")),
     AVERAGE(IF($I$200:$R$200=2,(I171:R171),""))),
IF(Options!$D$20=1, IFERROR(GEOMEAN(IF($I$200:$R$200=1,(I171:R171)+0.0001,"")),
     GEOMEAN(IF($I$200:$R$200=2,(I171:R171)+0.0001,""))))))</f>
        <v>0</v>
      </c>
      <c r="H171" s="149" t="s">
        <v>338</v>
      </c>
      <c r="I171" s="96">
        <v>8.6842105263157894</v>
      </c>
      <c r="J171" s="96" t="s">
        <v>494</v>
      </c>
      <c r="K171" s="191">
        <v>1</v>
      </c>
      <c r="L171" s="193" t="s">
        <v>494</v>
      </c>
      <c r="M171" s="193"/>
      <c r="N171" s="193"/>
      <c r="O171" s="161"/>
      <c r="P171" s="161"/>
      <c r="Q171" s="161"/>
      <c r="R171" s="160"/>
      <c r="S171" s="160"/>
      <c r="T171" s="197"/>
      <c r="U171" s="197"/>
      <c r="V171" s="197"/>
      <c r="W171" s="197"/>
      <c r="X171" s="197"/>
      <c r="Y171" s="197"/>
      <c r="Z171" s="197"/>
      <c r="AA171" s="197"/>
      <c r="AB171" s="38"/>
    </row>
    <row r="172" spans="1:28" x14ac:dyDescent="0.2">
      <c r="A172" s="92">
        <v>167</v>
      </c>
      <c r="B172" s="92" t="s">
        <v>339</v>
      </c>
      <c r="C172" s="92" t="s">
        <v>340</v>
      </c>
      <c r="D172" s="93" t="str">
        <f t="shared" si="4"/>
        <v/>
      </c>
      <c r="E172" s="96">
        <f>IF(Options!$D$24 = 1, MAX(F172, G172),
IF(Options!$D$25 = 1, AVERAGE(F172,G172),
IF(Options!$D$26 = 1, IFERROR(GEOMEAN(F172, G172), MAX(F172, G172)))))</f>
        <v>3.5645933014354099</v>
      </c>
      <c r="F172" s="96" cm="1">
        <f t="array" ref="F172">IF(Options!$D$18=1, IFERROR(MAX(IF($I$199:$R$199=1,(I172:R172),"")),
     MAX(IF($I$199:$R$199=2,(I172:R172),""))),
IF(Options!$D$19=1, IFERROR(AVERAGE(IF($I$199:$R$199=1,(I172:R172),"")),
     AVERAGE(IF($I$199:$R$199=2,(I172:R172),""))),
IF(Options!$D$20=1, IFERROR(GEOMEAN(IF($I$199:$R$199=1,(I172:R172)+0.0001,"")),
     GEOMEAN(IF($I$199:$R$199=2,(I172:R172)+0.0001,""))))))</f>
        <v>3.5645933014354099</v>
      </c>
      <c r="G172" s="96" cm="1">
        <f t="array" ref="G172">IF(Options!$D$18=1, IFERROR(MAX(IF($I$200:$R$200=1,(I172:R172),"")),
     MAX(IF($I$200:$R$200=2,(I172:R172),""))),
IF(Options!$D$19=1, IFERROR(AVERAGE(IF($I$200:$R$200=1,(I172:R172),"")),
     AVERAGE(IF($I$200:$R$200=2,(I172:R172),""))),
IF(Options!$D$20=1, IFERROR(GEOMEAN(IF($I$200:$R$200=1,(I172:R172)+0.0001,"")),
     GEOMEAN(IF($I$200:$R$200=2,(I172:R172)+0.0001,""))))))</f>
        <v>0</v>
      </c>
      <c r="H172" s="149" t="s">
        <v>340</v>
      </c>
      <c r="I172" s="96">
        <v>3.5645933014354099</v>
      </c>
      <c r="J172" s="96" t="s">
        <v>494</v>
      </c>
      <c r="K172" s="191">
        <v>1</v>
      </c>
      <c r="L172" s="193" t="s">
        <v>494</v>
      </c>
      <c r="M172" s="193"/>
      <c r="N172" s="193"/>
      <c r="O172" s="161"/>
      <c r="P172" s="161"/>
      <c r="Q172" s="161"/>
      <c r="R172" s="160"/>
      <c r="S172" s="160"/>
      <c r="T172" s="197"/>
      <c r="U172" s="197"/>
      <c r="V172" s="197"/>
      <c r="W172" s="197"/>
      <c r="X172" s="197"/>
      <c r="Y172" s="197"/>
      <c r="Z172" s="197"/>
      <c r="AA172" s="197"/>
      <c r="AB172" s="38"/>
    </row>
    <row r="173" spans="1:28" x14ac:dyDescent="0.2">
      <c r="A173" s="92">
        <v>168</v>
      </c>
      <c r="B173" s="92" t="s">
        <v>341</v>
      </c>
      <c r="C173" s="92" t="s">
        <v>342</v>
      </c>
      <c r="D173" s="93" t="str">
        <f t="shared" si="4"/>
        <v/>
      </c>
      <c r="E173" s="96">
        <f>IF(Options!$D$24 = 1, MAX(F173, G173),
IF(Options!$D$25 = 1, AVERAGE(F173,G173),
IF(Options!$D$26 = 1, IFERROR(GEOMEAN(F173, G173), MAX(F173, G173)))))</f>
        <v>5.9090909090909101</v>
      </c>
      <c r="F173" s="96" cm="1">
        <f t="array" ref="F173">IF(Options!$D$18=1, IFERROR(MAX(IF($I$199:$R$199=1,(I173:R173),"")),
     MAX(IF($I$199:$R$199=2,(I173:R173),""))),
IF(Options!$D$19=1, IFERROR(AVERAGE(IF($I$199:$R$199=1,(I173:R173),"")),
     AVERAGE(IF($I$199:$R$199=2,(I173:R173),""))),
IF(Options!$D$20=1, IFERROR(GEOMEAN(IF($I$199:$R$199=1,(I173:R173)+0.0001,"")),
     GEOMEAN(IF($I$199:$R$199=2,(I173:R173)+0.0001,""))))))</f>
        <v>5.9090909090909101</v>
      </c>
      <c r="G173" s="96" cm="1">
        <f t="array" ref="G173">IF(Options!$D$18=1, IFERROR(MAX(IF($I$200:$R$200=1,(I173:R173),"")),
     MAX(IF($I$200:$R$200=2,(I173:R173),""))),
IF(Options!$D$19=1, IFERROR(AVERAGE(IF($I$200:$R$200=1,(I173:R173),"")),
     AVERAGE(IF($I$200:$R$200=2,(I173:R173),""))),
IF(Options!$D$20=1, IFERROR(GEOMEAN(IF($I$200:$R$200=1,(I173:R173)+0.0001,"")),
     GEOMEAN(IF($I$200:$R$200=2,(I173:R173)+0.0001,""))))))</f>
        <v>0</v>
      </c>
      <c r="H173" s="149" t="s">
        <v>342</v>
      </c>
      <c r="I173" s="96">
        <v>5.9090909090909101</v>
      </c>
      <c r="J173" s="96" t="s">
        <v>494</v>
      </c>
      <c r="K173" s="191">
        <v>5</v>
      </c>
      <c r="L173" s="193" t="s">
        <v>494</v>
      </c>
      <c r="M173" s="193"/>
      <c r="N173" s="193"/>
      <c r="O173" s="161"/>
      <c r="P173" s="161"/>
      <c r="Q173" s="161"/>
      <c r="R173" s="160"/>
      <c r="S173" s="160"/>
      <c r="T173" s="197"/>
      <c r="U173" s="197"/>
      <c r="V173" s="197"/>
      <c r="W173" s="197"/>
      <c r="X173" s="197"/>
      <c r="Y173" s="197"/>
      <c r="Z173" s="197"/>
      <c r="AA173" s="197"/>
      <c r="AB173" s="38"/>
    </row>
    <row r="174" spans="1:28" x14ac:dyDescent="0.2">
      <c r="A174" s="92">
        <v>169</v>
      </c>
      <c r="B174" s="92" t="s">
        <v>343</v>
      </c>
      <c r="C174" s="92" t="s">
        <v>344</v>
      </c>
      <c r="D174" s="93" t="str">
        <f t="shared" si="4"/>
        <v/>
      </c>
      <c r="E174" s="96">
        <f>IF(Options!$D$24 = 1, MAX(F174, G174),
IF(Options!$D$25 = 1, AVERAGE(F174,G174),
IF(Options!$D$26 = 1, IFERROR(GEOMEAN(F174, G174), MAX(F174, G174)))))</f>
        <v>3.2775119617224902</v>
      </c>
      <c r="F174" s="96" cm="1">
        <f t="array" ref="F174">IF(Options!$D$18=1, IFERROR(MAX(IF($I$199:$R$199=1,(I174:R174),"")),
     MAX(IF($I$199:$R$199=2,(I174:R174),""))),
IF(Options!$D$19=1, IFERROR(AVERAGE(IF($I$199:$R$199=1,(I174:R174),"")),
     AVERAGE(IF($I$199:$R$199=2,(I174:R174),""))),
IF(Options!$D$20=1, IFERROR(GEOMEAN(IF($I$199:$R$199=1,(I174:R174)+0.0001,"")),
     GEOMEAN(IF($I$199:$R$199=2,(I174:R174)+0.0001,""))))))</f>
        <v>3.2775119617224902</v>
      </c>
      <c r="G174" s="96" cm="1">
        <f t="array" ref="G174">IF(Options!$D$18=1, IFERROR(MAX(IF($I$200:$R$200=1,(I174:R174),"")),
     MAX(IF($I$200:$R$200=2,(I174:R174),""))),
IF(Options!$D$19=1, IFERROR(AVERAGE(IF($I$200:$R$200=1,(I174:R174),"")),
     AVERAGE(IF($I$200:$R$200=2,(I174:R174),""))),
IF(Options!$D$20=1, IFERROR(GEOMEAN(IF($I$200:$R$200=1,(I174:R174)+0.0001,"")),
     GEOMEAN(IF($I$200:$R$200=2,(I174:R174)+0.0001,""))))))</f>
        <v>0</v>
      </c>
      <c r="H174" s="149" t="s">
        <v>344</v>
      </c>
      <c r="I174" s="96">
        <v>3.2775119617224902</v>
      </c>
      <c r="J174" s="96" t="s">
        <v>494</v>
      </c>
      <c r="K174" s="191" t="s">
        <v>494</v>
      </c>
      <c r="L174" s="193" t="s">
        <v>494</v>
      </c>
      <c r="M174" s="193"/>
      <c r="N174" s="193"/>
      <c r="O174" s="161"/>
      <c r="P174" s="161"/>
      <c r="Q174" s="161"/>
      <c r="R174" s="160"/>
      <c r="S174" s="160"/>
      <c r="T174" s="197"/>
      <c r="U174" s="197"/>
      <c r="V174" s="197"/>
      <c r="W174" s="197"/>
      <c r="X174" s="197"/>
      <c r="Y174" s="197"/>
      <c r="Z174" s="197"/>
      <c r="AA174" s="197"/>
      <c r="AB174" s="38"/>
    </row>
    <row r="175" spans="1:28" x14ac:dyDescent="0.2">
      <c r="A175" s="92">
        <v>170</v>
      </c>
      <c r="B175" s="92" t="s">
        <v>345</v>
      </c>
      <c r="C175" s="92" t="s">
        <v>346</v>
      </c>
      <c r="D175" s="93" t="str">
        <f t="shared" si="4"/>
        <v/>
      </c>
      <c r="E175" s="96">
        <f>IF(Options!$D$24 = 1, MAX(F175, G175),
IF(Options!$D$25 = 1, AVERAGE(F175,G175),
IF(Options!$D$26 = 1, IFERROR(GEOMEAN(F175, G175), MAX(F175, G175)))))</f>
        <v>9.3062200956937797</v>
      </c>
      <c r="F175" s="96" cm="1">
        <f t="array" ref="F175">IF(Options!$D$18=1, IFERROR(MAX(IF($I$199:$R$199=1,(I175:R175),"")),
     MAX(IF($I$199:$R$199=2,(I175:R175),""))),
IF(Options!$D$19=1, IFERROR(AVERAGE(IF($I$199:$R$199=1,(I175:R175),"")),
     AVERAGE(IF($I$199:$R$199=2,(I175:R175),""))),
IF(Options!$D$20=1, IFERROR(GEOMEAN(IF($I$199:$R$199=1,(I175:R175)+0.0001,"")),
     GEOMEAN(IF($I$199:$R$199=2,(I175:R175)+0.0001,""))))))</f>
        <v>9.3062200956937797</v>
      </c>
      <c r="G175" s="96" cm="1">
        <f t="array" ref="G175">IF(Options!$D$18=1, IFERROR(MAX(IF($I$200:$R$200=1,(I175:R175),"")),
     MAX(IF($I$200:$R$200=2,(I175:R175),""))),
IF(Options!$D$19=1, IFERROR(AVERAGE(IF($I$200:$R$200=1,(I175:R175),"")),
     AVERAGE(IF($I$200:$R$200=2,(I175:R175),""))),
IF(Options!$D$20=1, IFERROR(GEOMEAN(IF($I$200:$R$200=1,(I175:R175)+0.0001,"")),
     GEOMEAN(IF($I$200:$R$200=2,(I175:R175)+0.0001,""))))))</f>
        <v>0</v>
      </c>
      <c r="H175" s="149" t="s">
        <v>346</v>
      </c>
      <c r="I175" s="96">
        <v>9.3062200956937797</v>
      </c>
      <c r="J175" s="96" t="s">
        <v>494</v>
      </c>
      <c r="K175" s="191">
        <v>1</v>
      </c>
      <c r="L175" s="193" t="s">
        <v>494</v>
      </c>
      <c r="M175" s="193"/>
      <c r="N175" s="193"/>
      <c r="O175" s="161"/>
      <c r="P175" s="161"/>
      <c r="Q175" s="161"/>
      <c r="R175" s="160"/>
      <c r="S175" s="160"/>
      <c r="T175" s="197"/>
      <c r="U175" s="197"/>
      <c r="V175" s="197"/>
      <c r="W175" s="197"/>
      <c r="X175" s="197"/>
      <c r="Y175" s="197"/>
      <c r="Z175" s="197"/>
      <c r="AA175" s="197"/>
      <c r="AB175" s="38"/>
    </row>
    <row r="176" spans="1:28" x14ac:dyDescent="0.2">
      <c r="A176" s="92">
        <v>171</v>
      </c>
      <c r="B176" s="92" t="s">
        <v>347</v>
      </c>
      <c r="C176" s="92" t="s">
        <v>348</v>
      </c>
      <c r="D176" s="93" t="str">
        <f t="shared" si="4"/>
        <v/>
      </c>
      <c r="E176" s="96">
        <f>IF(Options!$D$24 = 1, MAX(F176, G176),
IF(Options!$D$25 = 1, AVERAGE(F176,G176),
IF(Options!$D$26 = 1, IFERROR(GEOMEAN(F176, G176), MAX(F176, G176)))))</f>
        <v>4.5215311004784704</v>
      </c>
      <c r="F176" s="96" cm="1">
        <f t="array" ref="F176">IF(Options!$D$18=1, IFERROR(MAX(IF($I$199:$R$199=1,(I176:R176),"")),
     MAX(IF($I$199:$R$199=2,(I176:R176),""))),
IF(Options!$D$19=1, IFERROR(AVERAGE(IF($I$199:$R$199=1,(I176:R176),"")),
     AVERAGE(IF($I$199:$R$199=2,(I176:R176),""))),
IF(Options!$D$20=1, IFERROR(GEOMEAN(IF($I$199:$R$199=1,(I176:R176)+0.0001,"")),
     GEOMEAN(IF($I$199:$R$199=2,(I176:R176)+0.0001,""))))))</f>
        <v>4.5215311004784704</v>
      </c>
      <c r="G176" s="96" cm="1">
        <f t="array" ref="G176">IF(Options!$D$18=1, IFERROR(MAX(IF($I$200:$R$200=1,(I176:R176),"")),
     MAX(IF($I$200:$R$200=2,(I176:R176),""))),
IF(Options!$D$19=1, IFERROR(AVERAGE(IF($I$200:$R$200=1,(I176:R176),"")),
     AVERAGE(IF($I$200:$R$200=2,(I176:R176),""))),
IF(Options!$D$20=1, IFERROR(GEOMEAN(IF($I$200:$R$200=1,(I176:R176)+0.0001,"")),
     GEOMEAN(IF($I$200:$R$200=2,(I176:R176)+0.0001,""))))))</f>
        <v>0</v>
      </c>
      <c r="H176" s="149" t="s">
        <v>348</v>
      </c>
      <c r="I176" s="96">
        <v>4.5215311004784704</v>
      </c>
      <c r="J176" s="96" t="s">
        <v>494</v>
      </c>
      <c r="K176" s="191" t="s">
        <v>494</v>
      </c>
      <c r="L176" s="193" t="s">
        <v>494</v>
      </c>
      <c r="M176" s="193"/>
      <c r="N176" s="193"/>
      <c r="O176" s="161"/>
      <c r="P176" s="161"/>
      <c r="Q176" s="161"/>
      <c r="R176" s="160"/>
      <c r="S176" s="160"/>
      <c r="T176" s="197"/>
      <c r="U176" s="197"/>
      <c r="V176" s="197"/>
      <c r="W176" s="197"/>
      <c r="X176" s="197"/>
      <c r="Y176" s="197"/>
      <c r="Z176" s="197"/>
      <c r="AA176" s="197"/>
      <c r="AB176" s="38"/>
    </row>
    <row r="177" spans="1:28" x14ac:dyDescent="0.2">
      <c r="A177" s="92">
        <v>172</v>
      </c>
      <c r="B177" s="92" t="s">
        <v>349</v>
      </c>
      <c r="C177" s="92" t="s">
        <v>350</v>
      </c>
      <c r="D177" s="93" t="str">
        <f t="shared" si="4"/>
        <v/>
      </c>
      <c r="E177" s="96">
        <f>IF(Options!$D$24 = 1, MAX(F177, G177),
IF(Options!$D$25 = 1, AVERAGE(F177,G177),
IF(Options!$D$26 = 1, IFERROR(GEOMEAN(F177, G177), MAX(F177, G177)))))</f>
        <v>2.8947368421052602</v>
      </c>
      <c r="F177" s="96" cm="1">
        <f t="array" ref="F177">IF(Options!$D$18=1, IFERROR(MAX(IF($I$199:$R$199=1,(I177:R177),"")),
     MAX(IF($I$199:$R$199=2,(I177:R177),""))),
IF(Options!$D$19=1, IFERROR(AVERAGE(IF($I$199:$R$199=1,(I177:R177),"")),
     AVERAGE(IF($I$199:$R$199=2,(I177:R177),""))),
IF(Options!$D$20=1, IFERROR(GEOMEAN(IF($I$199:$R$199=1,(I177:R177)+0.0001,"")),
     GEOMEAN(IF($I$199:$R$199=2,(I177:R177)+0.0001,""))))))</f>
        <v>2.8947368421052602</v>
      </c>
      <c r="G177" s="96" cm="1">
        <f t="array" ref="G177">IF(Options!$D$18=1, IFERROR(MAX(IF($I$200:$R$200=1,(I177:R177),"")),
     MAX(IF($I$200:$R$200=2,(I177:R177),""))),
IF(Options!$D$19=1, IFERROR(AVERAGE(IF($I$200:$R$200=1,(I177:R177),"")),
     AVERAGE(IF($I$200:$R$200=2,(I177:R177),""))),
IF(Options!$D$20=1, IFERROR(GEOMEAN(IF($I$200:$R$200=1,(I177:R177)+0.0001,"")),
     GEOMEAN(IF($I$200:$R$200=2,(I177:R177)+0.0001,""))))))</f>
        <v>0</v>
      </c>
      <c r="H177" s="149" t="s">
        <v>350</v>
      </c>
      <c r="I177" s="96">
        <v>2.8947368421052602</v>
      </c>
      <c r="J177" s="96" t="s">
        <v>494</v>
      </c>
      <c r="K177" s="191" t="s">
        <v>494</v>
      </c>
      <c r="L177" s="193" t="s">
        <v>494</v>
      </c>
      <c r="M177" s="193"/>
      <c r="N177" s="193"/>
      <c r="O177" s="161"/>
      <c r="P177" s="161"/>
      <c r="Q177" s="161"/>
      <c r="R177" s="160"/>
      <c r="S177" s="160"/>
      <c r="T177" s="197"/>
      <c r="U177" s="197"/>
      <c r="V177" s="197"/>
      <c r="W177" s="197"/>
      <c r="X177" s="197"/>
      <c r="Y177" s="197"/>
      <c r="Z177" s="197"/>
      <c r="AA177" s="197"/>
      <c r="AB177" s="38"/>
    </row>
    <row r="178" spans="1:28" x14ac:dyDescent="0.2">
      <c r="A178" s="92">
        <v>173</v>
      </c>
      <c r="B178" s="92" t="s">
        <v>351</v>
      </c>
      <c r="C178" s="92" t="s">
        <v>352</v>
      </c>
      <c r="D178" s="93" t="str">
        <f t="shared" si="4"/>
        <v/>
      </c>
      <c r="E178" s="96">
        <f>IF(Options!$D$24 = 1, MAX(F178, G178),
IF(Options!$D$25 = 1, AVERAGE(F178,G178),
IF(Options!$D$26 = 1, IFERROR(GEOMEAN(F178, G178), MAX(F178, G178)))))</f>
        <v>2.05741626794258</v>
      </c>
      <c r="F178" s="96" cm="1">
        <f t="array" ref="F178">IF(Options!$D$18=1, IFERROR(MAX(IF($I$199:$R$199=1,(I178:R178),"")),
     MAX(IF($I$199:$R$199=2,(I178:R178),""))),
IF(Options!$D$19=1, IFERROR(AVERAGE(IF($I$199:$R$199=1,(I178:R178),"")),
     AVERAGE(IF($I$199:$R$199=2,(I178:R178),""))),
IF(Options!$D$20=1, IFERROR(GEOMEAN(IF($I$199:$R$199=1,(I178:R178)+0.0001,"")),
     GEOMEAN(IF($I$199:$R$199=2,(I178:R178)+0.0001,""))))))</f>
        <v>2.05741626794258</v>
      </c>
      <c r="G178" s="96" cm="1">
        <f t="array" ref="G178">IF(Options!$D$18=1, IFERROR(MAX(IF($I$200:$R$200=1,(I178:R178),"")),
     MAX(IF($I$200:$R$200=2,(I178:R178),""))),
IF(Options!$D$19=1, IFERROR(AVERAGE(IF($I$200:$R$200=1,(I178:R178),"")),
     AVERAGE(IF($I$200:$R$200=2,(I178:R178),""))),
IF(Options!$D$20=1, IFERROR(GEOMEAN(IF($I$200:$R$200=1,(I178:R178)+0.0001,"")),
     GEOMEAN(IF($I$200:$R$200=2,(I178:R178)+0.0001,""))))))</f>
        <v>0</v>
      </c>
      <c r="H178" s="149" t="s">
        <v>352</v>
      </c>
      <c r="I178" s="96">
        <v>2.05741626794258</v>
      </c>
      <c r="J178" s="96" t="s">
        <v>494</v>
      </c>
      <c r="K178" s="191">
        <v>3</v>
      </c>
      <c r="L178" s="193" t="s">
        <v>494</v>
      </c>
      <c r="M178" s="193"/>
      <c r="N178" s="193"/>
      <c r="O178" s="161"/>
      <c r="P178" s="161"/>
      <c r="Q178" s="161"/>
      <c r="R178" s="160"/>
      <c r="S178" s="160"/>
      <c r="T178" s="197"/>
      <c r="U178" s="197"/>
      <c r="V178" s="197"/>
      <c r="W178" s="197"/>
      <c r="X178" s="197"/>
      <c r="Y178" s="197"/>
      <c r="Z178" s="197"/>
      <c r="AA178" s="197"/>
      <c r="AB178" s="38"/>
    </row>
    <row r="179" spans="1:28" x14ac:dyDescent="0.2">
      <c r="A179" s="92">
        <v>174</v>
      </c>
      <c r="B179" s="92" t="s">
        <v>353</v>
      </c>
      <c r="C179" s="92" t="s">
        <v>354</v>
      </c>
      <c r="D179" s="93" t="str">
        <f t="shared" si="4"/>
        <v/>
      </c>
      <c r="E179" s="96">
        <f>IF(Options!$D$24 = 1, MAX(F179, G179),
IF(Options!$D$25 = 1, AVERAGE(F179,G179),
IF(Options!$D$26 = 1, IFERROR(GEOMEAN(F179, G179), MAX(F179, G179)))))</f>
        <v>0.45454545454545298</v>
      </c>
      <c r="F179" s="96" cm="1">
        <f t="array" ref="F179">IF(Options!$D$18=1, IFERROR(MAX(IF($I$199:$R$199=1,(I179:R179),"")),
     MAX(IF($I$199:$R$199=2,(I179:R179),""))),
IF(Options!$D$19=1, IFERROR(AVERAGE(IF($I$199:$R$199=1,(I179:R179),"")),
     AVERAGE(IF($I$199:$R$199=2,(I179:R179),""))),
IF(Options!$D$20=1, IFERROR(GEOMEAN(IF($I$199:$R$199=1,(I179:R179)+0.0001,"")),
     GEOMEAN(IF($I$199:$R$199=2,(I179:R179)+0.0001,""))))))</f>
        <v>0.45454545454545298</v>
      </c>
      <c r="G179" s="96" cm="1">
        <f t="array" ref="G179">IF(Options!$D$18=1, IFERROR(MAX(IF($I$200:$R$200=1,(I179:R179),"")),
     MAX(IF($I$200:$R$200=2,(I179:R179),""))),
IF(Options!$D$19=1, IFERROR(AVERAGE(IF($I$200:$R$200=1,(I179:R179),"")),
     AVERAGE(IF($I$200:$R$200=2,(I179:R179),""))),
IF(Options!$D$20=1, IFERROR(GEOMEAN(IF($I$200:$R$200=1,(I179:R179)+0.0001,"")),
     GEOMEAN(IF($I$200:$R$200=2,(I179:R179)+0.0001,""))))))</f>
        <v>0</v>
      </c>
      <c r="H179" s="149" t="s">
        <v>354</v>
      </c>
      <c r="I179" s="96">
        <v>0.45454545454545298</v>
      </c>
      <c r="J179" s="96" t="s">
        <v>494</v>
      </c>
      <c r="K179" s="191">
        <v>5</v>
      </c>
      <c r="L179" s="193" t="s">
        <v>494</v>
      </c>
      <c r="M179" s="193"/>
      <c r="N179" s="193"/>
      <c r="O179" s="161"/>
      <c r="P179" s="161"/>
      <c r="Q179" s="161"/>
      <c r="R179" s="160"/>
      <c r="S179" s="160"/>
      <c r="T179" s="197"/>
      <c r="U179" s="197"/>
      <c r="V179" s="197"/>
      <c r="W179" s="197"/>
      <c r="X179" s="197"/>
      <c r="Y179" s="197"/>
      <c r="Z179" s="197"/>
      <c r="AA179" s="197"/>
      <c r="AB179" s="38"/>
    </row>
    <row r="180" spans="1:28" x14ac:dyDescent="0.2">
      <c r="A180" s="92">
        <v>175</v>
      </c>
      <c r="B180" s="92" t="s">
        <v>355</v>
      </c>
      <c r="C180" s="92" t="s">
        <v>356</v>
      </c>
      <c r="D180" s="93" t="str">
        <f t="shared" si="4"/>
        <v/>
      </c>
      <c r="E180" s="96">
        <f>IF(Options!$D$24 = 1, MAX(F180, G180),
IF(Options!$D$25 = 1, AVERAGE(F180,G180),
IF(Options!$D$26 = 1, IFERROR(GEOMEAN(F180, G180), MAX(F180, G180)))))</f>
        <v>0</v>
      </c>
      <c r="F180" s="96" cm="1">
        <f t="array" ref="F180">IF(Options!$D$18=1, IFERROR(MAX(IF($I$199:$R$199=1,(I180:R180),"")),
     MAX(IF($I$199:$R$199=2,(I180:R180),""))),
IF(Options!$D$19=1, IFERROR(AVERAGE(IF($I$199:$R$199=1,(I180:R180),"")),
     AVERAGE(IF($I$199:$R$199=2,(I180:R180),""))),
IF(Options!$D$20=1, IFERROR(GEOMEAN(IF($I$199:$R$199=1,(I180:R180)+0.0001,"")),
     GEOMEAN(IF($I$199:$R$199=2,(I180:R180)+0.0001,""))))))</f>
        <v>0</v>
      </c>
      <c r="G180" s="96" cm="1">
        <f t="array" ref="G180">IF(Options!$D$18=1, IFERROR(MAX(IF($I$200:$R$200=1,(I180:R180),"")),
     MAX(IF($I$200:$R$200=2,(I180:R180),""))),
IF(Options!$D$19=1, IFERROR(AVERAGE(IF($I$200:$R$200=1,(I180:R180),"")),
     AVERAGE(IF($I$200:$R$200=2,(I180:R180),""))),
IF(Options!$D$20=1, IFERROR(GEOMEAN(IF($I$200:$R$200=1,(I180:R180)+0.0001,"")),
     GEOMEAN(IF($I$200:$R$200=2,(I180:R180)+0.0001,""))))))</f>
        <v>0</v>
      </c>
      <c r="H180" s="149" t="s">
        <v>356</v>
      </c>
      <c r="I180" s="96" t="s">
        <v>494</v>
      </c>
      <c r="J180" s="96" t="s">
        <v>494</v>
      </c>
      <c r="K180" s="191" t="s">
        <v>494</v>
      </c>
      <c r="L180" s="193" t="s">
        <v>494</v>
      </c>
      <c r="M180" s="193"/>
      <c r="N180" s="193"/>
      <c r="O180" s="161"/>
      <c r="P180" s="161"/>
      <c r="Q180" s="161"/>
      <c r="R180" s="160"/>
      <c r="S180" s="160"/>
      <c r="T180" s="197"/>
      <c r="U180" s="197"/>
      <c r="V180" s="197"/>
      <c r="W180" s="197"/>
      <c r="X180" s="197"/>
      <c r="Y180" s="197"/>
      <c r="Z180" s="197"/>
      <c r="AA180" s="197"/>
      <c r="AB180" s="38"/>
    </row>
    <row r="181" spans="1:28" x14ac:dyDescent="0.2">
      <c r="A181" s="92">
        <v>176</v>
      </c>
      <c r="B181" s="92" t="s">
        <v>357</v>
      </c>
      <c r="C181" s="92" t="s">
        <v>358</v>
      </c>
      <c r="D181" s="93" t="str">
        <f t="shared" si="4"/>
        <v/>
      </c>
      <c r="E181" s="96">
        <f>IF(Options!$D$24 = 1, MAX(F181, G181),
IF(Options!$D$25 = 1, AVERAGE(F181,G181),
IF(Options!$D$26 = 1, IFERROR(GEOMEAN(F181, G181), MAX(F181, G181)))))</f>
        <v>9.7129186602870803</v>
      </c>
      <c r="F181" s="96" cm="1">
        <f t="array" ref="F181">IF(Options!$D$18=1, IFERROR(MAX(IF($I$199:$R$199=1,(I181:R181),"")),
     MAX(IF($I$199:$R$199=2,(I181:R181),""))),
IF(Options!$D$19=1, IFERROR(AVERAGE(IF($I$199:$R$199=1,(I181:R181),"")),
     AVERAGE(IF($I$199:$R$199=2,(I181:R181),""))),
IF(Options!$D$20=1, IFERROR(GEOMEAN(IF($I$199:$R$199=1,(I181:R181)+0.0001,"")),
     GEOMEAN(IF($I$199:$R$199=2,(I181:R181)+0.0001,""))))))</f>
        <v>9.7129186602870803</v>
      </c>
      <c r="G181" s="96" cm="1">
        <f t="array" ref="G181">IF(Options!$D$18=1, IFERROR(MAX(IF($I$200:$R$200=1,(I181:R181),"")),
     MAX(IF($I$200:$R$200=2,(I181:R181),""))),
IF(Options!$D$19=1, IFERROR(AVERAGE(IF($I$200:$R$200=1,(I181:R181),"")),
     AVERAGE(IF($I$200:$R$200=2,(I181:R181),""))),
IF(Options!$D$20=1, IFERROR(GEOMEAN(IF($I$200:$R$200=1,(I181:R181)+0.0001,"")),
     GEOMEAN(IF($I$200:$R$200=2,(I181:R181)+0.0001,""))))))</f>
        <v>0</v>
      </c>
      <c r="H181" s="149" t="s">
        <v>358</v>
      </c>
      <c r="I181" s="96">
        <v>9.7129186602870803</v>
      </c>
      <c r="J181" s="96" t="s">
        <v>494</v>
      </c>
      <c r="K181" s="191">
        <v>3</v>
      </c>
      <c r="L181" s="193" t="s">
        <v>494</v>
      </c>
      <c r="M181" s="193"/>
      <c r="N181" s="193"/>
      <c r="O181" s="161"/>
      <c r="P181" s="161"/>
      <c r="Q181" s="161"/>
      <c r="R181" s="160"/>
      <c r="S181" s="160"/>
      <c r="T181" s="197"/>
      <c r="U181" s="197"/>
      <c r="V181" s="197"/>
      <c r="W181" s="197"/>
      <c r="X181" s="197"/>
      <c r="Y181" s="197"/>
      <c r="Z181" s="197"/>
      <c r="AA181" s="197"/>
      <c r="AB181" s="38"/>
    </row>
    <row r="182" spans="1:28" x14ac:dyDescent="0.2">
      <c r="A182" s="92">
        <v>177</v>
      </c>
      <c r="B182" s="92" t="s">
        <v>359</v>
      </c>
      <c r="C182" s="92" t="s">
        <v>360</v>
      </c>
      <c r="D182" s="93" t="str">
        <f t="shared" si="4"/>
        <v/>
      </c>
      <c r="E182" s="96">
        <f>IF(Options!$D$24 = 1, MAX(F182, G182),
IF(Options!$D$25 = 1, AVERAGE(F182,G182),
IF(Options!$D$26 = 1, IFERROR(GEOMEAN(F182, G182), MAX(F182, G182)))))</f>
        <v>8.3666002653407556</v>
      </c>
      <c r="F182" s="96" cm="1">
        <f t="array" ref="F182">IF(Options!$D$18=1, IFERROR(MAX(IF($I$199:$R$199=1,(I182:R182),"")),
     MAX(IF($I$199:$R$199=2,(I182:R182),""))),
IF(Options!$D$19=1, IFERROR(AVERAGE(IF($I$199:$R$199=1,(I182:R182),"")),
     AVERAGE(IF($I$199:$R$199=2,(I182:R182),""))),
IF(Options!$D$20=1, IFERROR(GEOMEAN(IF($I$199:$R$199=1,(I182:R182)+0.0001,"")),
     GEOMEAN(IF($I$199:$R$199=2,(I182:R182)+0.0001,""))))))</f>
        <v>10</v>
      </c>
      <c r="G182" s="96" cm="1">
        <f t="array" ref="G182">IF(Options!$D$18=1, IFERROR(MAX(IF($I$200:$R$200=1,(I182:R182),"")),
     MAX(IF($I$200:$R$200=2,(I182:R182),""))),
IF(Options!$D$19=1, IFERROR(AVERAGE(IF($I$200:$R$200=1,(I182:R182),"")),
     AVERAGE(IF($I$200:$R$200=2,(I182:R182),""))),
IF(Options!$D$20=1, IFERROR(GEOMEAN(IF($I$200:$R$200=1,(I182:R182)+0.0001,"")),
     GEOMEAN(IF($I$200:$R$200=2,(I182:R182)+0.0001,""))))))</f>
        <v>7</v>
      </c>
      <c r="H182" s="149" t="s">
        <v>360</v>
      </c>
      <c r="I182" s="96">
        <v>10</v>
      </c>
      <c r="J182" s="96">
        <v>7</v>
      </c>
      <c r="K182" s="191">
        <v>1</v>
      </c>
      <c r="L182" s="193" t="s">
        <v>494</v>
      </c>
      <c r="M182" s="193"/>
      <c r="N182" s="193"/>
      <c r="O182" s="161"/>
      <c r="P182" s="161"/>
      <c r="Q182" s="161"/>
      <c r="R182" s="160"/>
      <c r="S182" s="160"/>
      <c r="T182" s="197"/>
      <c r="U182" s="197"/>
      <c r="V182" s="197"/>
      <c r="W182" s="197"/>
      <c r="X182" s="197"/>
      <c r="Y182" s="197"/>
      <c r="Z182" s="197"/>
      <c r="AA182" s="197"/>
      <c r="AB182" s="38"/>
    </row>
    <row r="183" spans="1:28" x14ac:dyDescent="0.2">
      <c r="A183" s="92">
        <v>178</v>
      </c>
      <c r="B183" s="92" t="s">
        <v>361</v>
      </c>
      <c r="C183" s="92" t="s">
        <v>362</v>
      </c>
      <c r="D183" s="93" t="str">
        <f t="shared" si="4"/>
        <v/>
      </c>
      <c r="E183" s="96">
        <f>IF(Options!$D$24 = 1, MAX(F183, G183),
IF(Options!$D$25 = 1, AVERAGE(F183,G183),
IF(Options!$D$26 = 1, IFERROR(GEOMEAN(F183, G183), MAX(F183, G183)))))</f>
        <v>2.2966507177033502</v>
      </c>
      <c r="F183" s="96" cm="1">
        <f t="array" ref="F183">IF(Options!$D$18=1, IFERROR(MAX(IF($I$199:$R$199=1,(I183:R183),"")),
     MAX(IF($I$199:$R$199=2,(I183:R183),""))),
IF(Options!$D$19=1, IFERROR(AVERAGE(IF($I$199:$R$199=1,(I183:R183),"")),
     AVERAGE(IF($I$199:$R$199=2,(I183:R183),""))),
IF(Options!$D$20=1, IFERROR(GEOMEAN(IF($I$199:$R$199=1,(I183:R183)+0.0001,"")),
     GEOMEAN(IF($I$199:$R$199=2,(I183:R183)+0.0001,""))))))</f>
        <v>2.2966507177033502</v>
      </c>
      <c r="G183" s="96" cm="1">
        <f t="array" ref="G183">IF(Options!$D$18=1, IFERROR(MAX(IF($I$200:$R$200=1,(I183:R183),"")),
     MAX(IF($I$200:$R$200=2,(I183:R183),""))),
IF(Options!$D$19=1, IFERROR(AVERAGE(IF($I$200:$R$200=1,(I183:R183),"")),
     AVERAGE(IF($I$200:$R$200=2,(I183:R183),""))),
IF(Options!$D$20=1, IFERROR(GEOMEAN(IF($I$200:$R$200=1,(I183:R183)+0.0001,"")),
     GEOMEAN(IF($I$200:$R$200=2,(I183:R183)+0.0001,""))))))</f>
        <v>0</v>
      </c>
      <c r="H183" s="149" t="s">
        <v>362</v>
      </c>
      <c r="I183" s="96">
        <v>2.2966507177033502</v>
      </c>
      <c r="J183" s="96" t="s">
        <v>494</v>
      </c>
      <c r="K183" s="191">
        <v>3</v>
      </c>
      <c r="L183" s="193" t="s">
        <v>494</v>
      </c>
      <c r="M183" s="193"/>
      <c r="N183" s="193"/>
      <c r="O183" s="161"/>
      <c r="P183" s="161"/>
      <c r="Q183" s="161"/>
      <c r="R183" s="160"/>
      <c r="S183" s="160"/>
      <c r="T183" s="197"/>
      <c r="U183" s="197"/>
      <c r="V183" s="197"/>
      <c r="W183" s="197"/>
      <c r="X183" s="197"/>
      <c r="Y183" s="197"/>
      <c r="Z183" s="197"/>
      <c r="AA183" s="197"/>
      <c r="AB183" s="38"/>
    </row>
    <row r="184" spans="1:28" x14ac:dyDescent="0.2">
      <c r="A184" s="92">
        <v>179</v>
      </c>
      <c r="B184" s="92" t="s">
        <v>363</v>
      </c>
      <c r="C184" s="92" t="s">
        <v>364</v>
      </c>
      <c r="D184" s="93" t="str">
        <f t="shared" si="4"/>
        <v/>
      </c>
      <c r="E184" s="96">
        <f>IF(Options!$D$24 = 1, MAX(F184, G184),
IF(Options!$D$25 = 1, AVERAGE(F184,G184),
IF(Options!$D$26 = 1, IFERROR(GEOMEAN(F184, G184), MAX(F184, G184)))))</f>
        <v>3.1339712918660299</v>
      </c>
      <c r="F184" s="96" cm="1">
        <f t="array" ref="F184">IF(Options!$D$18=1, IFERROR(MAX(IF($I$199:$R$199=1,(I184:R184),"")),
     MAX(IF($I$199:$R$199=2,(I184:R184),""))),
IF(Options!$D$19=1, IFERROR(AVERAGE(IF($I$199:$R$199=1,(I184:R184),"")),
     AVERAGE(IF($I$199:$R$199=2,(I184:R184),""))),
IF(Options!$D$20=1, IFERROR(GEOMEAN(IF($I$199:$R$199=1,(I184:R184)+0.0001,"")),
     GEOMEAN(IF($I$199:$R$199=2,(I184:R184)+0.0001,""))))))</f>
        <v>3.1339712918660299</v>
      </c>
      <c r="G184" s="96" cm="1">
        <f t="array" ref="G184">IF(Options!$D$18=1, IFERROR(MAX(IF($I$200:$R$200=1,(I184:R184),"")),
     MAX(IF($I$200:$R$200=2,(I184:R184),""))),
IF(Options!$D$19=1, IFERROR(AVERAGE(IF($I$200:$R$200=1,(I184:R184),"")),
     AVERAGE(IF($I$200:$R$200=2,(I184:R184),""))),
IF(Options!$D$20=1, IFERROR(GEOMEAN(IF($I$200:$R$200=1,(I184:R184)+0.0001,"")),
     GEOMEAN(IF($I$200:$R$200=2,(I184:R184)+0.0001,""))))))</f>
        <v>0</v>
      </c>
      <c r="H184" s="149" t="s">
        <v>364</v>
      </c>
      <c r="I184" s="96">
        <v>3.1339712918660299</v>
      </c>
      <c r="J184" s="96" t="s">
        <v>494</v>
      </c>
      <c r="K184" s="191">
        <v>5</v>
      </c>
      <c r="L184" s="193" t="s">
        <v>494</v>
      </c>
      <c r="M184" s="193"/>
      <c r="N184" s="193"/>
      <c r="O184" s="161"/>
      <c r="P184" s="161"/>
      <c r="Q184" s="161"/>
      <c r="R184" s="160"/>
      <c r="S184" s="160"/>
      <c r="T184" s="197"/>
      <c r="U184" s="197"/>
      <c r="V184" s="197"/>
      <c r="W184" s="197"/>
      <c r="X184" s="197"/>
      <c r="Y184" s="197"/>
      <c r="Z184" s="197"/>
      <c r="AA184" s="197"/>
      <c r="AB184" s="38"/>
    </row>
    <row r="185" spans="1:28" x14ac:dyDescent="0.2">
      <c r="A185" s="92">
        <v>180</v>
      </c>
      <c r="B185" s="92" t="s">
        <v>365</v>
      </c>
      <c r="C185" s="92" t="s">
        <v>366</v>
      </c>
      <c r="D185" s="93" t="str">
        <f t="shared" si="4"/>
        <v/>
      </c>
      <c r="E185" s="96">
        <f>IF(Options!$D$24 = 1, MAX(F185, G185),
IF(Options!$D$25 = 1, AVERAGE(F185,G185),
IF(Options!$D$26 = 1, IFERROR(GEOMEAN(F185, G185), MAX(F185, G185)))))</f>
        <v>0.19138755980861299</v>
      </c>
      <c r="F185" s="96" cm="1">
        <f t="array" ref="F185">IF(Options!$D$18=1, IFERROR(MAX(IF($I$199:$R$199=1,(I185:R185),"")),
     MAX(IF($I$199:$R$199=2,(I185:R185),""))),
IF(Options!$D$19=1, IFERROR(AVERAGE(IF($I$199:$R$199=1,(I185:R185),"")),
     AVERAGE(IF($I$199:$R$199=2,(I185:R185),""))),
IF(Options!$D$20=1, IFERROR(GEOMEAN(IF($I$199:$R$199=1,(I185:R185)+0.0001,"")),
     GEOMEAN(IF($I$199:$R$199=2,(I185:R185)+0.0001,""))))))</f>
        <v>0.19138755980861299</v>
      </c>
      <c r="G185" s="96" cm="1">
        <f t="array" ref="G185">IF(Options!$D$18=1, IFERROR(MAX(IF($I$200:$R$200=1,(I185:R185),"")),
     MAX(IF($I$200:$R$200=2,(I185:R185),""))),
IF(Options!$D$19=1, IFERROR(AVERAGE(IF($I$200:$R$200=1,(I185:R185),"")),
     AVERAGE(IF($I$200:$R$200=2,(I185:R185),""))),
IF(Options!$D$20=1, IFERROR(GEOMEAN(IF($I$200:$R$200=1,(I185:R185)+0.0001,"")),
     GEOMEAN(IF($I$200:$R$200=2,(I185:R185)+0.0001,""))))))</f>
        <v>0</v>
      </c>
      <c r="H185" s="149" t="s">
        <v>366</v>
      </c>
      <c r="I185" s="96">
        <v>0.19138755980861299</v>
      </c>
      <c r="J185" s="96" t="s">
        <v>494</v>
      </c>
      <c r="K185" s="191">
        <v>3</v>
      </c>
      <c r="L185" s="193" t="s">
        <v>494</v>
      </c>
      <c r="M185" s="193"/>
      <c r="N185" s="193"/>
      <c r="O185" s="161"/>
      <c r="P185" s="161"/>
      <c r="Q185" s="161"/>
      <c r="R185" s="160"/>
      <c r="S185" s="160"/>
      <c r="T185" s="197"/>
      <c r="U185" s="197"/>
      <c r="V185" s="197"/>
      <c r="W185" s="197"/>
      <c r="X185" s="197"/>
      <c r="Y185" s="197"/>
      <c r="Z185" s="197"/>
      <c r="AA185" s="197"/>
      <c r="AB185" s="38"/>
    </row>
    <row r="186" spans="1:28" x14ac:dyDescent="0.2">
      <c r="A186" s="92">
        <v>181</v>
      </c>
      <c r="B186" s="92" t="s">
        <v>367</v>
      </c>
      <c r="C186" s="92" t="s">
        <v>368</v>
      </c>
      <c r="D186" s="93" t="str">
        <f t="shared" si="4"/>
        <v/>
      </c>
      <c r="E186" s="96">
        <f>IF(Options!$D$24 = 1, MAX(F186, G186),
IF(Options!$D$25 = 1, AVERAGE(F186,G186),
IF(Options!$D$26 = 1, IFERROR(GEOMEAN(F186, G186), MAX(F186, G186)))))</f>
        <v>3.2535885167464098</v>
      </c>
      <c r="F186" s="96" cm="1">
        <f t="array" ref="F186">IF(Options!$D$18=1, IFERROR(MAX(IF($I$199:$R$199=1,(I186:R186),"")),
     MAX(IF($I$199:$R$199=2,(I186:R186),""))),
IF(Options!$D$19=1, IFERROR(AVERAGE(IF($I$199:$R$199=1,(I186:R186),"")),
     AVERAGE(IF($I$199:$R$199=2,(I186:R186),""))),
IF(Options!$D$20=1, IFERROR(GEOMEAN(IF($I$199:$R$199=1,(I186:R186)+0.0001,"")),
     GEOMEAN(IF($I$199:$R$199=2,(I186:R186)+0.0001,""))))))</f>
        <v>3.2535885167464098</v>
      </c>
      <c r="G186" s="96" cm="1">
        <f t="array" ref="G186">IF(Options!$D$18=1, IFERROR(MAX(IF($I$200:$R$200=1,(I186:R186),"")),
     MAX(IF($I$200:$R$200=2,(I186:R186),""))),
IF(Options!$D$19=1, IFERROR(AVERAGE(IF($I$200:$R$200=1,(I186:R186),"")),
     AVERAGE(IF($I$200:$R$200=2,(I186:R186),""))),
IF(Options!$D$20=1, IFERROR(GEOMEAN(IF($I$200:$R$200=1,(I186:R186)+0.0001,"")),
     GEOMEAN(IF($I$200:$R$200=2,(I186:R186)+0.0001,""))))))</f>
        <v>0</v>
      </c>
      <c r="H186" s="149" t="s">
        <v>368</v>
      </c>
      <c r="I186" s="96">
        <v>3.2535885167464098</v>
      </c>
      <c r="J186" s="96" t="s">
        <v>494</v>
      </c>
      <c r="K186" s="191" t="s">
        <v>494</v>
      </c>
      <c r="L186" s="193" t="s">
        <v>494</v>
      </c>
      <c r="M186" s="193"/>
      <c r="N186" s="193"/>
      <c r="O186" s="161"/>
      <c r="P186" s="161"/>
      <c r="Q186" s="161"/>
      <c r="R186" s="160"/>
      <c r="S186" s="160"/>
      <c r="T186" s="197"/>
      <c r="U186" s="197"/>
      <c r="V186" s="197"/>
      <c r="W186" s="197"/>
      <c r="X186" s="197"/>
      <c r="Y186" s="197"/>
      <c r="Z186" s="197"/>
      <c r="AA186" s="197"/>
      <c r="AB186" s="38"/>
    </row>
    <row r="187" spans="1:28" x14ac:dyDescent="0.2">
      <c r="A187" s="92">
        <v>182</v>
      </c>
      <c r="B187" s="92" t="s">
        <v>369</v>
      </c>
      <c r="C187" s="92" t="s">
        <v>370</v>
      </c>
      <c r="D187" s="93" t="str">
        <f t="shared" si="4"/>
        <v/>
      </c>
      <c r="E187" s="96">
        <f>IF(Options!$D$24 = 1, MAX(F187, G187),
IF(Options!$D$25 = 1, AVERAGE(F187,G187),
IF(Options!$D$26 = 1, IFERROR(GEOMEAN(F187, G187), MAX(F187, G187)))))</f>
        <v>4.4736842105263204</v>
      </c>
      <c r="F187" s="96" cm="1">
        <f t="array" ref="F187">IF(Options!$D$18=1, IFERROR(MAX(IF($I$199:$R$199=1,(I187:R187),"")),
     MAX(IF($I$199:$R$199=2,(I187:R187),""))),
IF(Options!$D$19=1, IFERROR(AVERAGE(IF($I$199:$R$199=1,(I187:R187),"")),
     AVERAGE(IF($I$199:$R$199=2,(I187:R187),""))),
IF(Options!$D$20=1, IFERROR(GEOMEAN(IF($I$199:$R$199=1,(I187:R187)+0.0001,"")),
     GEOMEAN(IF($I$199:$R$199=2,(I187:R187)+0.0001,""))))))</f>
        <v>4.4736842105263204</v>
      </c>
      <c r="G187" s="96" cm="1">
        <f t="array" ref="G187">IF(Options!$D$18=1, IFERROR(MAX(IF($I$200:$R$200=1,(I187:R187),"")),
     MAX(IF($I$200:$R$200=2,(I187:R187),""))),
IF(Options!$D$19=1, IFERROR(AVERAGE(IF($I$200:$R$200=1,(I187:R187),"")),
     AVERAGE(IF($I$200:$R$200=2,(I187:R187),""))),
IF(Options!$D$20=1, IFERROR(GEOMEAN(IF($I$200:$R$200=1,(I187:R187)+0.0001,"")),
     GEOMEAN(IF($I$200:$R$200=2,(I187:R187)+0.0001,""))))))</f>
        <v>0</v>
      </c>
      <c r="H187" s="149" t="s">
        <v>370</v>
      </c>
      <c r="I187" s="96">
        <v>4.4736842105263204</v>
      </c>
      <c r="J187" s="96" t="s">
        <v>494</v>
      </c>
      <c r="K187" s="191" t="s">
        <v>494</v>
      </c>
      <c r="L187" s="193" t="s">
        <v>494</v>
      </c>
      <c r="M187" s="193"/>
      <c r="N187" s="193"/>
      <c r="O187" s="161"/>
      <c r="P187" s="161"/>
      <c r="Q187" s="161"/>
      <c r="R187" s="160"/>
      <c r="S187" s="160"/>
      <c r="T187" s="197"/>
      <c r="U187" s="197"/>
      <c r="V187" s="197"/>
      <c r="W187" s="197"/>
      <c r="X187" s="197"/>
      <c r="Y187" s="197"/>
      <c r="Z187" s="197"/>
      <c r="AA187" s="197"/>
      <c r="AB187" s="38"/>
    </row>
    <row r="188" spans="1:28" x14ac:dyDescent="0.2">
      <c r="A188" s="92">
        <v>183</v>
      </c>
      <c r="B188" s="92" t="s">
        <v>371</v>
      </c>
      <c r="C188" s="92" t="s">
        <v>372</v>
      </c>
      <c r="D188" s="93" t="str">
        <f t="shared" si="4"/>
        <v/>
      </c>
      <c r="E188" s="96">
        <f>IF(Options!$D$24 = 1, MAX(F188, G188),
IF(Options!$D$25 = 1, AVERAGE(F188,G188),
IF(Options!$D$26 = 1, IFERROR(GEOMEAN(F188, G188), MAX(F188, G188)))))</f>
        <v>7.1216362831362217</v>
      </c>
      <c r="F188" s="96" cm="1">
        <f t="array" ref="F188">IF(Options!$D$18=1, IFERROR(MAX(IF($I$199:$R$199=1,(I188:R188),"")),
     MAX(IF($I$199:$R$199=2,(I188:R188),""))),
IF(Options!$D$19=1, IFERROR(AVERAGE(IF($I$199:$R$199=1,(I188:R188),"")),
     AVERAGE(IF($I$199:$R$199=2,(I188:R188),""))),
IF(Options!$D$20=1, IFERROR(GEOMEAN(IF($I$199:$R$199=1,(I188:R188)+0.0001,"")),
     GEOMEAN(IF($I$199:$R$199=2,(I188:R188)+0.0001,""))))))</f>
        <v>5.0717703349282299</v>
      </c>
      <c r="G188" s="96" cm="1">
        <f t="array" ref="G188">IF(Options!$D$18=1, IFERROR(MAX(IF($I$200:$R$200=1,(I188:R188),"")),
     MAX(IF($I$200:$R$200=2,(I188:R188),""))),
IF(Options!$D$19=1, IFERROR(AVERAGE(IF($I$200:$R$200=1,(I188:R188),"")),
     AVERAGE(IF($I$200:$R$200=2,(I188:R188),""))),
IF(Options!$D$20=1, IFERROR(GEOMEAN(IF($I$200:$R$200=1,(I188:R188)+0.0001,"")),
     GEOMEAN(IF($I$200:$R$200=2,(I188:R188)+0.0001,""))))))</f>
        <v>10</v>
      </c>
      <c r="H188" s="149" t="s">
        <v>372</v>
      </c>
      <c r="I188" s="96">
        <v>5.0717703349282299</v>
      </c>
      <c r="J188" s="96" t="s">
        <v>494</v>
      </c>
      <c r="K188" s="191" t="s">
        <v>494</v>
      </c>
      <c r="L188" s="193">
        <v>10</v>
      </c>
      <c r="M188" s="193"/>
      <c r="N188" s="193"/>
      <c r="O188" s="161"/>
      <c r="P188" s="161"/>
      <c r="Q188" s="161"/>
      <c r="R188" s="160"/>
      <c r="S188" s="160"/>
      <c r="T188" s="197"/>
      <c r="U188" s="197"/>
      <c r="V188" s="197"/>
      <c r="W188" s="197"/>
      <c r="X188" s="197"/>
      <c r="Y188" s="197"/>
      <c r="Z188" s="197"/>
      <c r="AA188" s="197"/>
      <c r="AB188" s="38"/>
    </row>
    <row r="189" spans="1:28" x14ac:dyDescent="0.2">
      <c r="A189" s="92">
        <v>184</v>
      </c>
      <c r="B189" s="92" t="s">
        <v>373</v>
      </c>
      <c r="C189" s="92" t="s">
        <v>374</v>
      </c>
      <c r="D189" s="93" t="str">
        <f t="shared" si="4"/>
        <v/>
      </c>
      <c r="E189" s="96">
        <f>IF(Options!$D$24 = 1, MAX(F189, G189),
IF(Options!$D$25 = 1, AVERAGE(F189,G189),
IF(Options!$D$26 = 1, IFERROR(GEOMEAN(F189, G189), MAX(F189, G189)))))</f>
        <v>5.5263157894736796</v>
      </c>
      <c r="F189" s="96" cm="1">
        <f t="array" ref="F189">IF(Options!$D$18=1, IFERROR(MAX(IF($I$199:$R$199=1,(I189:R189),"")),
     MAX(IF($I$199:$R$199=2,(I189:R189),""))),
IF(Options!$D$19=1, IFERROR(AVERAGE(IF($I$199:$R$199=1,(I189:R189),"")),
     AVERAGE(IF($I$199:$R$199=2,(I189:R189),""))),
IF(Options!$D$20=1, IFERROR(GEOMEAN(IF($I$199:$R$199=1,(I189:R189)+0.0001,"")),
     GEOMEAN(IF($I$199:$R$199=2,(I189:R189)+0.0001,""))))))</f>
        <v>5.5263157894736796</v>
      </c>
      <c r="G189" s="96" cm="1">
        <f t="array" ref="G189">IF(Options!$D$18=1, IFERROR(MAX(IF($I$200:$R$200=1,(I189:R189),"")),
     MAX(IF($I$200:$R$200=2,(I189:R189),""))),
IF(Options!$D$19=1, IFERROR(AVERAGE(IF($I$200:$R$200=1,(I189:R189),"")),
     AVERAGE(IF($I$200:$R$200=2,(I189:R189),""))),
IF(Options!$D$20=1, IFERROR(GEOMEAN(IF($I$200:$R$200=1,(I189:R189)+0.0001,"")),
     GEOMEAN(IF($I$200:$R$200=2,(I189:R189)+0.0001,""))))))</f>
        <v>0</v>
      </c>
      <c r="H189" s="149" t="s">
        <v>374</v>
      </c>
      <c r="I189" s="96">
        <v>5.5263157894736796</v>
      </c>
      <c r="J189" s="96" t="s">
        <v>494</v>
      </c>
      <c r="K189" s="191">
        <v>3</v>
      </c>
      <c r="L189" s="193" t="s">
        <v>494</v>
      </c>
      <c r="M189" s="193"/>
      <c r="N189" s="193"/>
      <c r="O189" s="161"/>
      <c r="P189" s="161"/>
      <c r="Q189" s="161"/>
      <c r="R189" s="160"/>
      <c r="S189" s="160"/>
      <c r="T189" s="197"/>
      <c r="U189" s="197"/>
      <c r="V189" s="197"/>
      <c r="W189" s="197"/>
      <c r="X189" s="197"/>
      <c r="Y189" s="197"/>
      <c r="Z189" s="197"/>
      <c r="AA189" s="197"/>
      <c r="AB189" s="38"/>
    </row>
    <row r="190" spans="1:28" x14ac:dyDescent="0.2">
      <c r="A190" s="92">
        <v>185</v>
      </c>
      <c r="B190" s="92" t="s">
        <v>375</v>
      </c>
      <c r="C190" s="92" t="s">
        <v>376</v>
      </c>
      <c r="D190" s="93" t="str">
        <f t="shared" si="4"/>
        <v/>
      </c>
      <c r="E190" s="96">
        <f>IF(Options!$D$24 = 1, MAX(F190, G190),
IF(Options!$D$25 = 1, AVERAGE(F190,G190),
IF(Options!$D$26 = 1, IFERROR(GEOMEAN(F190, G190), MAX(F190, G190)))))</f>
        <v>8.2296650717703397</v>
      </c>
      <c r="F190" s="96" cm="1">
        <f t="array" ref="F190">IF(Options!$D$18=1, IFERROR(MAX(IF($I$199:$R$199=1,(I190:R190),"")),
     MAX(IF($I$199:$R$199=2,(I190:R190),""))),
IF(Options!$D$19=1, IFERROR(AVERAGE(IF($I$199:$R$199=1,(I190:R190),"")),
     AVERAGE(IF($I$199:$R$199=2,(I190:R190),""))),
IF(Options!$D$20=1, IFERROR(GEOMEAN(IF($I$199:$R$199=1,(I190:R190)+0.0001,"")),
     GEOMEAN(IF($I$199:$R$199=2,(I190:R190)+0.0001,""))))))</f>
        <v>8.2296650717703397</v>
      </c>
      <c r="G190" s="96" cm="1">
        <f t="array" ref="G190">IF(Options!$D$18=1, IFERROR(MAX(IF($I$200:$R$200=1,(I190:R190),"")),
     MAX(IF($I$200:$R$200=2,(I190:R190),""))),
IF(Options!$D$19=1, IFERROR(AVERAGE(IF($I$200:$R$200=1,(I190:R190),"")),
     AVERAGE(IF($I$200:$R$200=2,(I190:R190),""))),
IF(Options!$D$20=1, IFERROR(GEOMEAN(IF($I$200:$R$200=1,(I190:R190)+0.0001,"")),
     GEOMEAN(IF($I$200:$R$200=2,(I190:R190)+0.0001,""))))))</f>
        <v>0</v>
      </c>
      <c r="H190" s="149" t="s">
        <v>376</v>
      </c>
      <c r="I190" s="96">
        <v>8.2296650717703397</v>
      </c>
      <c r="J190" s="96" t="s">
        <v>494</v>
      </c>
      <c r="K190" s="191" t="s">
        <v>494</v>
      </c>
      <c r="L190" s="193" t="s">
        <v>494</v>
      </c>
      <c r="M190" s="193"/>
      <c r="N190" s="193"/>
      <c r="O190" s="161"/>
      <c r="P190" s="161"/>
      <c r="Q190" s="161"/>
      <c r="R190" s="160"/>
      <c r="S190" s="160"/>
      <c r="T190" s="197"/>
      <c r="U190" s="197"/>
      <c r="V190" s="197"/>
      <c r="W190" s="197"/>
      <c r="X190" s="197"/>
      <c r="Y190" s="197"/>
      <c r="Z190" s="197"/>
      <c r="AA190" s="197"/>
      <c r="AB190" s="38"/>
    </row>
    <row r="191" spans="1:28" x14ac:dyDescent="0.2">
      <c r="A191" s="92">
        <v>186</v>
      </c>
      <c r="B191" s="92" t="s">
        <v>377</v>
      </c>
      <c r="C191" s="92" t="s">
        <v>378</v>
      </c>
      <c r="D191" s="93" t="str">
        <f t="shared" si="4"/>
        <v/>
      </c>
      <c r="E191" s="96">
        <f>IF(Options!$D$24 = 1, MAX(F191, G191),
IF(Options!$D$25 = 1, AVERAGE(F191,G191),
IF(Options!$D$26 = 1, IFERROR(GEOMEAN(F191, G191), MAX(F191, G191)))))</f>
        <v>3.2057416267942598</v>
      </c>
      <c r="F191" s="96" cm="1">
        <f t="array" ref="F191">IF(Options!$D$18=1, IFERROR(MAX(IF($I$199:$R$199=1,(I191:R191),"")),
     MAX(IF($I$199:$R$199=2,(I191:R191),""))),
IF(Options!$D$19=1, IFERROR(AVERAGE(IF($I$199:$R$199=1,(I191:R191),"")),
     AVERAGE(IF($I$199:$R$199=2,(I191:R191),""))),
IF(Options!$D$20=1, IFERROR(GEOMEAN(IF($I$199:$R$199=1,(I191:R191)+0.0001,"")),
     GEOMEAN(IF($I$199:$R$199=2,(I191:R191)+0.0001,""))))))</f>
        <v>3.2057416267942598</v>
      </c>
      <c r="G191" s="96" cm="1">
        <f t="array" ref="G191">IF(Options!$D$18=1, IFERROR(MAX(IF($I$200:$R$200=1,(I191:R191),"")),
     MAX(IF($I$200:$R$200=2,(I191:R191),""))),
IF(Options!$D$19=1, IFERROR(AVERAGE(IF($I$200:$R$200=1,(I191:R191),"")),
     AVERAGE(IF($I$200:$R$200=2,(I191:R191),""))),
IF(Options!$D$20=1, IFERROR(GEOMEAN(IF($I$200:$R$200=1,(I191:R191)+0.0001,"")),
     GEOMEAN(IF($I$200:$R$200=2,(I191:R191)+0.0001,""))))))</f>
        <v>0</v>
      </c>
      <c r="H191" s="149" t="s">
        <v>378</v>
      </c>
      <c r="I191" s="96">
        <v>3.2057416267942598</v>
      </c>
      <c r="J191" s="96" t="s">
        <v>494</v>
      </c>
      <c r="K191" s="191">
        <v>3</v>
      </c>
      <c r="L191" s="193" t="s">
        <v>494</v>
      </c>
      <c r="M191" s="193"/>
      <c r="N191" s="193"/>
      <c r="O191" s="161"/>
      <c r="P191" s="161"/>
      <c r="Q191" s="161"/>
      <c r="R191" s="160"/>
      <c r="S191" s="160"/>
      <c r="T191" s="197"/>
      <c r="U191" s="197"/>
      <c r="V191" s="197"/>
      <c r="W191" s="197"/>
      <c r="X191" s="197"/>
      <c r="Y191" s="197"/>
      <c r="Z191" s="197"/>
      <c r="AA191" s="197"/>
      <c r="AB191" s="38"/>
    </row>
    <row r="192" spans="1:28" x14ac:dyDescent="0.2">
      <c r="A192" s="92">
        <v>187</v>
      </c>
      <c r="B192" s="92" t="s">
        <v>379</v>
      </c>
      <c r="C192" s="92" t="s">
        <v>380</v>
      </c>
      <c r="D192" s="93" t="str">
        <f t="shared" si="4"/>
        <v/>
      </c>
      <c r="E192" s="96">
        <f>IF(Options!$D$24 = 1, MAX(F192, G192),
IF(Options!$D$25 = 1, AVERAGE(F192,G192),
IF(Options!$D$26 = 1, IFERROR(GEOMEAN(F192, G192), MAX(F192, G192)))))</f>
        <v>10</v>
      </c>
      <c r="F192" s="96" cm="1">
        <f t="array" ref="F192">IF(Options!$D$18=1, IFERROR(MAX(IF($I$199:$R$199=1,(I192:R192),"")),
     MAX(IF($I$199:$R$199=2,(I192:R192),""))),
IF(Options!$D$19=1, IFERROR(AVERAGE(IF($I$199:$R$199=1,(I192:R192),"")),
     AVERAGE(IF($I$199:$R$199=2,(I192:R192),""))),
IF(Options!$D$20=1, IFERROR(GEOMEAN(IF($I$199:$R$199=1,(I192:R192)+0.0001,"")),
     GEOMEAN(IF($I$199:$R$199=2,(I192:R192)+0.0001,""))))))</f>
        <v>10</v>
      </c>
      <c r="G192" s="96" cm="1">
        <f t="array" ref="G192">IF(Options!$D$18=1, IFERROR(MAX(IF($I$200:$R$200=1,(I192:R192),"")),
     MAX(IF($I$200:$R$200=2,(I192:R192),""))),
IF(Options!$D$19=1, IFERROR(AVERAGE(IF($I$200:$R$200=1,(I192:R192),"")),
     AVERAGE(IF($I$200:$R$200=2,(I192:R192),""))),
IF(Options!$D$20=1, IFERROR(GEOMEAN(IF($I$200:$R$200=1,(I192:R192)+0.0001,"")),
     GEOMEAN(IF($I$200:$R$200=2,(I192:R192)+0.0001,""))))))</f>
        <v>10</v>
      </c>
      <c r="H192" s="149" t="s">
        <v>380</v>
      </c>
      <c r="I192" s="96">
        <v>10</v>
      </c>
      <c r="J192" s="96">
        <v>10</v>
      </c>
      <c r="K192" s="191" t="s">
        <v>494</v>
      </c>
      <c r="L192" s="193">
        <v>10</v>
      </c>
      <c r="M192" s="193"/>
      <c r="N192" s="193"/>
      <c r="O192" s="161"/>
      <c r="P192" s="161"/>
      <c r="Q192" s="161"/>
      <c r="R192" s="160"/>
      <c r="S192" s="160"/>
      <c r="T192" s="197"/>
      <c r="U192" s="197"/>
      <c r="V192" s="197"/>
      <c r="W192" s="197"/>
      <c r="X192" s="197"/>
      <c r="Y192" s="197"/>
      <c r="Z192" s="197"/>
      <c r="AA192" s="197"/>
      <c r="AB192" s="38"/>
    </row>
    <row r="193" spans="1:28" x14ac:dyDescent="0.2">
      <c r="A193" s="92">
        <v>188</v>
      </c>
      <c r="B193" s="92" t="s">
        <v>381</v>
      </c>
      <c r="C193" s="92" t="s">
        <v>382</v>
      </c>
      <c r="D193" s="93" t="str">
        <f t="shared" si="4"/>
        <v/>
      </c>
      <c r="E193" s="96">
        <f>IF(Options!$D$24 = 1, MAX(F193, G193),
IF(Options!$D$25 = 1, AVERAGE(F193,G193),
IF(Options!$D$26 = 1, IFERROR(GEOMEAN(F193, G193), MAX(F193, G193)))))</f>
        <v>5.4306220095693796</v>
      </c>
      <c r="F193" s="96" cm="1">
        <f t="array" ref="F193">IF(Options!$D$18=1, IFERROR(MAX(IF($I$199:$R$199=1,(I193:R193),"")),
     MAX(IF($I$199:$R$199=2,(I193:R193),""))),
IF(Options!$D$19=1, IFERROR(AVERAGE(IF($I$199:$R$199=1,(I193:R193),"")),
     AVERAGE(IF($I$199:$R$199=2,(I193:R193),""))),
IF(Options!$D$20=1, IFERROR(GEOMEAN(IF($I$199:$R$199=1,(I193:R193)+0.0001,"")),
     GEOMEAN(IF($I$199:$R$199=2,(I193:R193)+0.0001,""))))))</f>
        <v>5.4306220095693796</v>
      </c>
      <c r="G193" s="96" cm="1">
        <f t="array" ref="G193">IF(Options!$D$18=1, IFERROR(MAX(IF($I$200:$R$200=1,(I193:R193),"")),
     MAX(IF($I$200:$R$200=2,(I193:R193),""))),
IF(Options!$D$19=1, IFERROR(AVERAGE(IF($I$200:$R$200=1,(I193:R193),"")),
     AVERAGE(IF($I$200:$R$200=2,(I193:R193),""))),
IF(Options!$D$20=1, IFERROR(GEOMEAN(IF($I$200:$R$200=1,(I193:R193)+0.0001,"")),
     GEOMEAN(IF($I$200:$R$200=2,(I193:R193)+0.0001,""))))))</f>
        <v>0</v>
      </c>
      <c r="H193" s="149" t="s">
        <v>382</v>
      </c>
      <c r="I193" s="96">
        <v>5.4306220095693796</v>
      </c>
      <c r="J193" s="96" t="s">
        <v>494</v>
      </c>
      <c r="K193" s="191">
        <v>3</v>
      </c>
      <c r="L193" s="193" t="s">
        <v>494</v>
      </c>
      <c r="M193" s="193"/>
      <c r="N193" s="193"/>
      <c r="O193" s="161"/>
      <c r="P193" s="161"/>
      <c r="Q193" s="161"/>
      <c r="R193" s="160"/>
      <c r="S193" s="160"/>
      <c r="T193" s="197"/>
      <c r="U193" s="197"/>
      <c r="V193" s="197"/>
      <c r="W193" s="197"/>
      <c r="X193" s="197"/>
      <c r="Y193" s="197"/>
      <c r="Z193" s="197"/>
      <c r="AA193" s="197"/>
      <c r="AB193" s="38"/>
    </row>
    <row r="194" spans="1:28" x14ac:dyDescent="0.2">
      <c r="A194" s="92">
        <v>189</v>
      </c>
      <c r="B194" s="92" t="s">
        <v>383</v>
      </c>
      <c r="C194" s="92" t="s">
        <v>384</v>
      </c>
      <c r="D194" s="93" t="str">
        <f t="shared" si="4"/>
        <v/>
      </c>
      <c r="E194" s="96">
        <f>IF(Options!$D$24 = 1, MAX(F194, G194),
IF(Options!$D$25 = 1, AVERAGE(F194,G194),
IF(Options!$D$26 = 1, IFERROR(GEOMEAN(F194, G194), MAX(F194, G194)))))</f>
        <v>8.7081339712918702</v>
      </c>
      <c r="F194" s="96" cm="1">
        <f t="array" ref="F194">IF(Options!$D$18=1, IFERROR(MAX(IF($I$199:$R$199=1,(I194:R194),"")),
     MAX(IF($I$199:$R$199=2,(I194:R194),""))),
IF(Options!$D$19=1, IFERROR(AVERAGE(IF($I$199:$R$199=1,(I194:R194),"")),
     AVERAGE(IF($I$199:$R$199=2,(I194:R194),""))),
IF(Options!$D$20=1, IFERROR(GEOMEAN(IF($I$199:$R$199=1,(I194:R194)+0.0001,"")),
     GEOMEAN(IF($I$199:$R$199=2,(I194:R194)+0.0001,""))))))</f>
        <v>8.7081339712918702</v>
      </c>
      <c r="G194" s="96" cm="1">
        <f t="array" ref="G194">IF(Options!$D$18=1, IFERROR(MAX(IF($I$200:$R$200=1,(I194:R194),"")),
     MAX(IF($I$200:$R$200=2,(I194:R194),""))),
IF(Options!$D$19=1, IFERROR(AVERAGE(IF($I$200:$R$200=1,(I194:R194),"")),
     AVERAGE(IF($I$200:$R$200=2,(I194:R194),""))),
IF(Options!$D$20=1, IFERROR(GEOMEAN(IF($I$200:$R$200=1,(I194:R194)+0.0001,"")),
     GEOMEAN(IF($I$200:$R$200=2,(I194:R194)+0.0001,""))))))</f>
        <v>0</v>
      </c>
      <c r="H194" s="149" t="s">
        <v>384</v>
      </c>
      <c r="I194" s="96">
        <v>8.7081339712918702</v>
      </c>
      <c r="J194" s="96" t="s">
        <v>494</v>
      </c>
      <c r="K194" s="191">
        <v>5</v>
      </c>
      <c r="L194" s="193" t="s">
        <v>494</v>
      </c>
      <c r="M194" s="193"/>
      <c r="N194" s="193"/>
      <c r="O194" s="161"/>
      <c r="P194" s="161"/>
      <c r="Q194" s="161"/>
      <c r="R194" s="160"/>
      <c r="S194" s="160"/>
      <c r="T194" s="197"/>
      <c r="U194" s="197"/>
      <c r="V194" s="197"/>
      <c r="W194" s="197"/>
      <c r="X194" s="197"/>
      <c r="Y194" s="197"/>
      <c r="Z194" s="197"/>
      <c r="AA194" s="197"/>
      <c r="AB194" s="38"/>
    </row>
    <row r="195" spans="1:28" x14ac:dyDescent="0.2">
      <c r="A195" s="92">
        <v>190</v>
      </c>
      <c r="B195" s="92" t="s">
        <v>385</v>
      </c>
      <c r="C195" s="92" t="s">
        <v>386</v>
      </c>
      <c r="D195" s="93" t="str">
        <f t="shared" si="4"/>
        <v/>
      </c>
      <c r="E195" s="96">
        <f>IF(Options!$D$24 = 1, MAX(F195, G195),
IF(Options!$D$25 = 1, AVERAGE(F195,G195),
IF(Options!$D$26 = 1, IFERROR(GEOMEAN(F195, G195), MAX(F195, G195)))))</f>
        <v>10</v>
      </c>
      <c r="F195" s="96" cm="1">
        <f t="array" ref="F195">IF(Options!$D$18=1, IFERROR(MAX(IF($I$199:$R$199=1,(I195:R195),"")),
     MAX(IF($I$199:$R$199=2,(I195:R195),""))),
IF(Options!$D$19=1, IFERROR(AVERAGE(IF($I$199:$R$199=1,(I195:R195),"")),
     AVERAGE(IF($I$199:$R$199=2,(I195:R195),""))),
IF(Options!$D$20=1, IFERROR(GEOMEAN(IF($I$199:$R$199=1,(I195:R195)+0.0001,"")),
     GEOMEAN(IF($I$199:$R$199=2,(I195:R195)+0.0001,""))))))</f>
        <v>10</v>
      </c>
      <c r="G195" s="96" cm="1">
        <f t="array" ref="G195">IF(Options!$D$18=1, IFERROR(MAX(IF($I$200:$R$200=1,(I195:R195),"")),
     MAX(IF($I$200:$R$200=2,(I195:R195),""))),
IF(Options!$D$19=1, IFERROR(AVERAGE(IF($I$200:$R$200=1,(I195:R195),"")),
     AVERAGE(IF($I$200:$R$200=2,(I195:R195),""))),
IF(Options!$D$20=1, IFERROR(GEOMEAN(IF($I$200:$R$200=1,(I195:R195)+0.0001,"")),
     GEOMEAN(IF($I$200:$R$200=2,(I195:R195)+0.0001,""))))))</f>
        <v>10</v>
      </c>
      <c r="H195" s="149" t="s">
        <v>386</v>
      </c>
      <c r="I195" s="96">
        <v>10</v>
      </c>
      <c r="J195" s="96">
        <v>7</v>
      </c>
      <c r="K195" s="191">
        <v>7</v>
      </c>
      <c r="L195" s="250">
        <v>10</v>
      </c>
      <c r="M195" s="193"/>
      <c r="N195" s="193"/>
      <c r="O195" s="161"/>
      <c r="P195" s="161"/>
      <c r="Q195" s="161"/>
      <c r="R195" s="160"/>
      <c r="S195" s="160"/>
      <c r="T195" s="197"/>
      <c r="U195" s="197"/>
      <c r="V195" s="197"/>
      <c r="W195" s="197"/>
      <c r="X195" s="197"/>
      <c r="Y195" s="197"/>
      <c r="Z195" s="197"/>
      <c r="AA195" s="197"/>
      <c r="AB195" s="38"/>
    </row>
    <row r="196" spans="1:28" x14ac:dyDescent="0.2">
      <c r="A196" s="92"/>
      <c r="B196" s="92"/>
      <c r="C196" s="92"/>
      <c r="D196" s="93"/>
      <c r="E196" s="96"/>
      <c r="F196" s="96"/>
      <c r="G196" s="96"/>
      <c r="H196" s="149"/>
      <c r="I196" s="96"/>
      <c r="J196" s="96"/>
      <c r="K196" s="191"/>
      <c r="L196" s="193"/>
      <c r="M196" s="193"/>
      <c r="N196" s="193"/>
      <c r="O196" s="161"/>
      <c r="P196" s="161"/>
      <c r="Q196" s="161"/>
      <c r="R196" s="161"/>
      <c r="S196" s="161"/>
      <c r="T196" s="197"/>
      <c r="U196" s="197"/>
      <c r="V196" s="197"/>
      <c r="W196" s="197"/>
      <c r="X196" s="197"/>
      <c r="Y196" s="197"/>
      <c r="Z196" s="197"/>
      <c r="AA196" s="197"/>
      <c r="AB196" s="38"/>
    </row>
    <row r="197" spans="1:28" x14ac:dyDescent="0.2">
      <c r="A197" s="92"/>
      <c r="B197" s="92"/>
      <c r="C197" s="92"/>
      <c r="D197" s="93"/>
      <c r="E197" s="96"/>
      <c r="F197" s="96"/>
      <c r="G197" s="96"/>
      <c r="H197" s="149"/>
      <c r="I197" s="96"/>
      <c r="J197" s="96"/>
      <c r="K197" s="191"/>
      <c r="L197" s="193"/>
      <c r="M197" s="193"/>
      <c r="N197" s="193"/>
      <c r="O197" s="193"/>
      <c r="P197" s="193"/>
      <c r="Q197" s="193"/>
      <c r="R197" s="193"/>
      <c r="S197" s="193"/>
      <c r="T197" s="192"/>
      <c r="U197" s="192"/>
      <c r="V197" s="192"/>
      <c r="W197" s="192"/>
      <c r="X197" s="192"/>
      <c r="Y197" s="192"/>
      <c r="Z197" s="192"/>
      <c r="AA197" s="192"/>
      <c r="AB197" s="156"/>
    </row>
    <row r="198" spans="1:28" x14ac:dyDescent="0.2">
      <c r="A198" s="92"/>
      <c r="B198" s="92"/>
      <c r="C198" s="92"/>
      <c r="D198" s="93"/>
      <c r="E198" s="96"/>
      <c r="F198" s="96"/>
      <c r="G198" s="96"/>
      <c r="H198" s="149"/>
      <c r="I198" s="96"/>
      <c r="J198" s="96"/>
      <c r="K198" s="191"/>
      <c r="L198" s="193"/>
      <c r="M198" s="193"/>
      <c r="N198" s="193"/>
      <c r="O198" s="193"/>
      <c r="P198" s="193"/>
      <c r="Q198" s="193"/>
      <c r="R198" s="193"/>
      <c r="S198" s="193"/>
      <c r="T198" s="192"/>
      <c r="U198" s="192"/>
      <c r="V198" s="192"/>
      <c r="W198" s="192"/>
      <c r="X198" s="192"/>
      <c r="Y198" s="192"/>
      <c r="Z198" s="192"/>
      <c r="AA198" s="192"/>
      <c r="AB198" s="156"/>
    </row>
    <row r="199" spans="1:28" x14ac:dyDescent="0.2">
      <c r="A199" s="92"/>
      <c r="B199" s="92"/>
      <c r="C199" s="92"/>
      <c r="D199" s="93"/>
      <c r="E199" s="96"/>
      <c r="F199" s="96"/>
      <c r="G199" s="96" t="s">
        <v>542</v>
      </c>
      <c r="H199" s="149"/>
      <c r="I199" s="150">
        <f>IFERROR(INDEX('Data Dictionary'!$H$8:$H$45,MATCH(I5,'Data Dictionary'!$J$8:$J$45,0)),"")</f>
        <v>1</v>
      </c>
      <c r="J199" s="150">
        <f>IFERROR(INDEX('Data Dictionary'!$H$8:$H$45,MATCH(J5,'Data Dictionary'!$J$8:$J$45,0)),"")</f>
        <v>0</v>
      </c>
      <c r="K199" s="150">
        <f>IFERROR(INDEX('Data Dictionary'!$H$8:$H$45,MATCH(K5,'Data Dictionary'!$J$8:$J$45,0)),"")</f>
        <v>0</v>
      </c>
      <c r="L199" s="150">
        <f>IFERROR(INDEX('Data Dictionary'!$H$8:$H$45,MATCH(L5,'Data Dictionary'!$J$8:$J$45,0)),"")</f>
        <v>0</v>
      </c>
      <c r="M199" s="150" t="str">
        <f>IFERROR(INDEX('Data Dictionary'!$H$8:$H$45,MATCH(M5,'Data Dictionary'!$J$8:$J$45,0)),"")</f>
        <v/>
      </c>
      <c r="N199" s="150" t="str">
        <f>IFERROR(INDEX('Data Dictionary'!$H$8:$H$45,MATCH(N5,'Data Dictionary'!$J$8:$J$45,0)),"")</f>
        <v/>
      </c>
      <c r="O199" s="193" t="str">
        <f>IFERROR(INDEX('Data Dictionary'!$H$10:$H$11,MATCH(#REF!,'Data Dictionary'!$J$10:$J$11,0)),"")</f>
        <v/>
      </c>
      <c r="P199" s="193" t="str">
        <f>IFERROR(INDEX('Data Dictionary'!$H$10:$H$11,MATCH(#REF!,'Data Dictionary'!$J$10:$J$11,0)),"")</f>
        <v/>
      </c>
      <c r="Q199" s="193" t="str">
        <f>IFERROR(INDEX('Data Dictionary'!$H$10:$H$11,MATCH(#REF!,'Data Dictionary'!$J$10:$J$11,0)),"")</f>
        <v/>
      </c>
      <c r="R199" s="193" t="str">
        <f>IFERROR(INDEX('Data Dictionary'!$H$10:$H$11,MATCH(#REF!,'Data Dictionary'!$J$10:$J$11,0)),"")</f>
        <v/>
      </c>
      <c r="S199" s="193"/>
      <c r="T199" s="192"/>
      <c r="U199" s="192"/>
      <c r="V199" s="192"/>
      <c r="W199" s="192"/>
      <c r="X199" s="192"/>
      <c r="Y199" s="192"/>
      <c r="Z199" s="192"/>
      <c r="AA199" s="192"/>
      <c r="AB199" s="156"/>
    </row>
    <row r="200" spans="1:28" x14ac:dyDescent="0.2">
      <c r="A200" s="92"/>
      <c r="B200" s="92"/>
      <c r="C200" s="92"/>
      <c r="D200" s="93"/>
      <c r="E200" s="96"/>
      <c r="F200" s="96"/>
      <c r="G200" s="96" t="s">
        <v>541</v>
      </c>
      <c r="H200" s="149"/>
      <c r="I200" s="150">
        <f>IFERROR(INDEX('Data Dictionary'!$I$8:$I$45,MATCH(I5,'Data Dictionary'!$J$8:$J$45,0)),"")</f>
        <v>0</v>
      </c>
      <c r="J200" s="150">
        <f>IFERROR(INDEX('Data Dictionary'!$I$8:$I$45,MATCH(J5,'Data Dictionary'!$J$8:$J$45,0)),"")</f>
        <v>1</v>
      </c>
      <c r="K200" s="150">
        <f>IFERROR(INDEX('Data Dictionary'!$I$8:$I$45,MATCH(K5,'Data Dictionary'!$J$8:$J$45,0)),"")</f>
        <v>2</v>
      </c>
      <c r="L200" s="150">
        <f>IFERROR(INDEX('Data Dictionary'!$I$8:$I$45,MATCH(L5,'Data Dictionary'!$J$8:$J$45,0)),"")</f>
        <v>1</v>
      </c>
      <c r="M200" s="150" t="str">
        <f>IFERROR(INDEX('Data Dictionary'!$I$8:$I$45,MATCH(M5,'Data Dictionary'!$J$8:$J$45,0)),"")</f>
        <v/>
      </c>
      <c r="N200" s="150" t="str">
        <f>IFERROR(INDEX('Data Dictionary'!$I$8:$I$45,MATCH(N5,'Data Dictionary'!$J$8:$J$45,0)),"")</f>
        <v/>
      </c>
      <c r="O200" s="193" t="str">
        <f>IFERROR(INDEX('Data Dictionary'!$I$22:$I$29,MATCH(#REF!,'Data Dictionary'!$J$22:$J$29,0)),"")</f>
        <v/>
      </c>
      <c r="P200" s="193" t="str">
        <f>IFERROR(INDEX('Data Dictionary'!$I$22:$I$29,MATCH(#REF!,'Data Dictionary'!$J$22:$J$29,0)),"")</f>
        <v/>
      </c>
      <c r="Q200" s="193" t="str">
        <f>IFERROR(INDEX('Data Dictionary'!$I$22:$I$29,MATCH(#REF!,'Data Dictionary'!$J$22:$J$29,0)),"")</f>
        <v/>
      </c>
      <c r="R200" s="193" t="str">
        <f>IFERROR(INDEX('Data Dictionary'!$I$22:$I$29,MATCH(#REF!,'Data Dictionary'!$J$22:$J$29,0)),"")</f>
        <v/>
      </c>
      <c r="S200" s="193"/>
      <c r="T200" s="192"/>
      <c r="U200" s="192"/>
      <c r="V200" s="192"/>
      <c r="W200" s="192"/>
      <c r="X200" s="192"/>
      <c r="Y200" s="192"/>
      <c r="Z200" s="192"/>
      <c r="AA200" s="192"/>
      <c r="AB200" s="156"/>
    </row>
    <row r="201" spans="1:28" x14ac:dyDescent="0.2">
      <c r="A201" s="92"/>
      <c r="B201" s="92"/>
      <c r="C201" s="92"/>
      <c r="D201" s="93"/>
      <c r="E201" s="96"/>
      <c r="F201" s="96"/>
      <c r="G201" s="96"/>
      <c r="H201" s="149"/>
      <c r="I201" s="96"/>
      <c r="J201" s="96"/>
      <c r="K201" s="191"/>
      <c r="L201" s="193"/>
      <c r="M201" s="193"/>
      <c r="N201" s="193"/>
      <c r="O201" s="193"/>
      <c r="P201" s="193"/>
      <c r="Q201" s="193"/>
      <c r="R201" s="193"/>
      <c r="S201" s="193"/>
      <c r="T201" s="192"/>
      <c r="U201" s="192"/>
      <c r="V201" s="192"/>
      <c r="W201" s="192"/>
      <c r="X201" s="192"/>
      <c r="Y201" s="192"/>
      <c r="Z201" s="192"/>
      <c r="AA201" s="192"/>
      <c r="AB201" s="156"/>
    </row>
    <row r="202" spans="1:28" x14ac:dyDescent="0.2">
      <c r="A202" s="92"/>
      <c r="B202" s="92"/>
      <c r="C202" s="92"/>
      <c r="D202" s="93"/>
      <c r="E202" s="96"/>
      <c r="F202" s="96"/>
      <c r="G202" s="96"/>
      <c r="H202" s="149"/>
      <c r="I202" s="96"/>
      <c r="J202" s="96"/>
      <c r="K202" s="191"/>
      <c r="L202" s="193"/>
      <c r="M202" s="193"/>
      <c r="N202" s="193"/>
      <c r="O202" s="193"/>
      <c r="P202" s="193"/>
      <c r="Q202" s="193"/>
      <c r="R202" s="193"/>
      <c r="S202" s="193"/>
      <c r="T202" s="192"/>
      <c r="U202" s="192"/>
      <c r="V202" s="192"/>
      <c r="W202" s="192"/>
      <c r="X202" s="192"/>
      <c r="Y202" s="192"/>
      <c r="Z202" s="192"/>
      <c r="AA202" s="192"/>
      <c r="AB202" s="156"/>
    </row>
    <row r="203" spans="1:28" x14ac:dyDescent="0.2">
      <c r="A203" s="92"/>
      <c r="B203" s="92"/>
      <c r="C203" s="92"/>
      <c r="D203" s="93"/>
      <c r="E203" s="96"/>
      <c r="F203" s="96"/>
      <c r="G203" s="96" t="str" cm="1">
        <f t="array" ref="G203:P203">(IF($I$200:$R$200=2,(#REF!),""))</f>
        <v/>
      </c>
      <c r="H203" s="149" t="str">
        <v/>
      </c>
      <c r="I203" s="96" t="e">
        <v>#REF!</v>
      </c>
      <c r="J203" s="96" t="str">
        <v/>
      </c>
      <c r="K203" s="191" t="str">
        <v/>
      </c>
      <c r="L203" s="193" t="str">
        <v/>
      </c>
      <c r="M203" s="193" t="str">
        <v/>
      </c>
      <c r="N203" s="193" t="str">
        <v/>
      </c>
      <c r="O203" s="193" t="str">
        <v/>
      </c>
      <c r="P203" s="193" t="str">
        <v/>
      </c>
      <c r="Q203" s="193"/>
      <c r="R203" s="193"/>
      <c r="S203" s="193"/>
      <c r="T203" s="192"/>
      <c r="U203" s="192"/>
      <c r="V203" s="192"/>
      <c r="W203" s="192"/>
      <c r="X203" s="192"/>
      <c r="Y203" s="192"/>
      <c r="Z203" s="192"/>
      <c r="AA203" s="192"/>
      <c r="AB203" s="156"/>
    </row>
  </sheetData>
  <mergeCells count="1">
    <mergeCell ref="I2:K2"/>
  </mergeCells>
  <conditionalFormatting sqref="E1:E3 E6:E195">
    <cfRule type="expression" dxfId="160" priority="36" stopIfTrue="1">
      <formula>E1=""</formula>
    </cfRule>
    <cfRule type="cellIs" dxfId="159" priority="39" stopIfTrue="1" operator="greaterThanOrEqual">
      <formula>0</formula>
    </cfRule>
  </conditionalFormatting>
  <conditionalFormatting sqref="F1:F3">
    <cfRule type="expression" dxfId="158" priority="32" stopIfTrue="1">
      <formula>F1=""</formula>
    </cfRule>
    <cfRule type="cellIs" dxfId="157" priority="44" operator="between">
      <formula>0</formula>
      <formula>6.999</formula>
    </cfRule>
    <cfRule type="cellIs" dxfId="156" priority="45" operator="between">
      <formula>7</formula>
      <formula>9.99</formula>
    </cfRule>
    <cfRule type="expression" dxfId="155" priority="46">
      <formula>F1=10</formula>
    </cfRule>
  </conditionalFormatting>
  <conditionalFormatting sqref="G1:G3">
    <cfRule type="expression" dxfId="154" priority="28">
      <formula>G1=""</formula>
    </cfRule>
    <cfRule type="cellIs" dxfId="153" priority="29" operator="between">
      <formula>0</formula>
      <formula>6.999</formula>
    </cfRule>
    <cfRule type="cellIs" dxfId="152" priority="30" operator="between">
      <formula>7</formula>
      <formula>9.99</formula>
    </cfRule>
    <cfRule type="expression" dxfId="151" priority="31">
      <formula>G1=10</formula>
    </cfRule>
    <cfRule type="expression" dxfId="150" priority="40">
      <formula>G1=""</formula>
    </cfRule>
    <cfRule type="cellIs" dxfId="149" priority="41" operator="between">
      <formula>0</formula>
      <formula>6.999</formula>
    </cfRule>
    <cfRule type="cellIs" dxfId="148" priority="42" operator="between">
      <formula>7</formula>
      <formula>9.99</formula>
    </cfRule>
    <cfRule type="expression" dxfId="147" priority="43">
      <formula>G1=10</formula>
    </cfRule>
  </conditionalFormatting>
  <conditionalFormatting sqref="G6:G195">
    <cfRule type="expression" dxfId="10" priority="1">
      <formula>G6=""</formula>
    </cfRule>
    <cfRule type="cellIs" dxfId="9" priority="4" stopIfTrue="1" operator="greaterThanOrEqual">
      <formula>0</formula>
    </cfRule>
  </conditionalFormatting>
  <conditionalFormatting sqref="F6:F195">
    <cfRule type="expression" dxfId="8" priority="5" stopIfTrue="1">
      <formula>F6=""</formula>
    </cfRule>
    <cfRule type="cellIs" dxfId="7" priority="9" operator="between">
      <formula>0</formula>
      <formula>6.999</formula>
    </cfRule>
    <cfRule type="cellIs" dxfId="6" priority="10" operator="between">
      <formula>7</formula>
      <formula>9.99</formula>
    </cfRule>
    <cfRule type="expression" dxfId="5" priority="11">
      <formula>F6=10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37" stopIfTrue="1" operator="greaterThanOrEqual" id="{1975FF7A-1774-A44A-83E4-F650308CBD81}">
            <xm:f>Options!$D$41</xm:f>
            <x14:dxf>
              <font>
                <sz val="12"/>
                <color rgb="FF000000"/>
                <name val="Arial"/>
              </font>
              <fill>
                <patternFill patternType="solid">
                  <bgColor rgb="FFE35A3A"/>
                </patternFill>
              </fill>
            </x14:dxf>
          </x14:cfRule>
          <x14:cfRule type="cellIs" priority="38" stopIfTrue="1" operator="greaterThanOrEqual" id="{0FDA0C68-2090-0C41-A204-D2F787391508}">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33" stopIfTrue="1" operator="greaterThanOrEqual" id="{B5C756FB-B538-EC4F-86B6-AD0E5CEB001E}">
            <xm:f>Options!$D$37</xm:f>
            <x14:dxf>
              <font>
                <sz val="12"/>
                <color rgb="FF000000"/>
                <name val="Arial"/>
              </font>
              <fill>
                <patternFill patternType="solid">
                  <bgColor rgb="FFF2676B"/>
                </patternFill>
              </fill>
            </x14:dxf>
          </x14:cfRule>
          <x14:cfRule type="cellIs" priority="34" stopIfTrue="1" operator="greaterThanOrEqual" id="{3DB7177F-EC79-7F44-83A1-924CAA13CDA5}">
            <xm:f>Options!$D$38</xm:f>
            <x14:dxf>
              <font>
                <sz val="12"/>
                <color rgb="FF000000"/>
                <name val="Arial"/>
              </font>
              <fill>
                <patternFill patternType="solid">
                  <bgColor rgb="FFF7A9AC"/>
                </patternFill>
              </fill>
            </x14:dxf>
          </x14:cfRule>
          <x14:cfRule type="cellIs" priority="35" stopIfTrue="1" operator="between" id="{A9467CC4-8842-2A43-8DE9-CF4D3860E048}">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1966A8B2-1FA4-5547-9A12-F812CD82CC41}">
            <xm:f>Options!$D$41</xm:f>
            <x14:dxf>
              <font>
                <sz val="12"/>
                <color rgb="FF000000"/>
                <name val="Arial"/>
              </font>
              <fill>
                <patternFill patternType="solid">
                  <bgColor rgb="FFE06C25"/>
                </patternFill>
              </fill>
            </x14:dxf>
          </x14:cfRule>
          <x14:cfRule type="cellIs" priority="3" stopIfTrue="1" operator="greaterThanOrEqual" id="{CB444C65-BEE7-3E44-991C-8BE91DF12BC1}">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5C8F0EAC-A471-C946-9545-A9AD4CF4494D}">
            <xm:f>Options!$D$37</xm:f>
            <x14:dxf>
              <font>
                <sz val="12"/>
                <color rgb="FF000000"/>
                <name val="Arial"/>
              </font>
              <fill>
                <patternFill patternType="solid">
                  <bgColor rgb="FFF2676B"/>
                </patternFill>
              </fill>
            </x14:dxf>
          </x14:cfRule>
          <x14:cfRule type="cellIs" priority="7" stopIfTrue="1" operator="greaterThanOrEqual" id="{58EB2D5D-8D1E-C147-A379-19154D7ED33E}">
            <xm:f>Options!$D$38</xm:f>
            <x14:dxf>
              <font>
                <sz val="12"/>
                <color rgb="FF000000"/>
                <name val="Arial"/>
              </font>
              <fill>
                <patternFill patternType="solid">
                  <bgColor rgb="FFF7A9AC"/>
                </patternFill>
              </fill>
            </x14:dxf>
          </x14:cfRule>
          <x14:cfRule type="cellIs" priority="8" stopIfTrue="1" operator="between" id="{D3EFB8B0-7768-B844-915C-8114E4BE796B}">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B203"/>
  <sheetViews>
    <sheetView zoomScale="82" workbookViewId="0">
      <selection activeCell="G4" sqref="G4"/>
    </sheetView>
  </sheetViews>
  <sheetFormatPr baseColWidth="10" defaultColWidth="8.7109375" defaultRowHeight="16" x14ac:dyDescent="0.2"/>
  <cols>
    <col min="1" max="1" width="5.28515625" style="94" customWidth="1"/>
    <col min="2" max="2" width="22.7109375" style="94" customWidth="1"/>
    <col min="3" max="3" width="8.7109375" style="94"/>
    <col min="4" max="4" width="3.7109375" style="94" customWidth="1"/>
    <col min="5" max="7" width="9.7109375" style="98" customWidth="1"/>
    <col min="8" max="8" width="6.140625" style="173" bestFit="1" customWidth="1"/>
    <col min="9" max="9" width="9.140625" style="98" bestFit="1" customWidth="1"/>
    <col min="10" max="10" width="9.7109375" style="98" customWidth="1"/>
    <col min="11" max="11" width="11.5703125" style="98" bestFit="1" customWidth="1"/>
    <col min="12" max="12" width="9.28515625" style="98" bestFit="1" customWidth="1"/>
    <col min="13" max="17" width="8.7109375" style="98" customWidth="1"/>
    <col min="18" max="18" width="8.5703125" style="98" bestFit="1" customWidth="1"/>
    <col min="19" max="16384" width="8.7109375" style="94"/>
  </cols>
  <sheetData>
    <row r="1" spans="1:28" x14ac:dyDescent="0.2">
      <c r="A1" s="92"/>
      <c r="B1" s="157"/>
      <c r="C1" s="157"/>
      <c r="D1" s="158"/>
      <c r="E1" s="148"/>
      <c r="F1" s="148"/>
      <c r="G1" s="148"/>
      <c r="H1" s="170"/>
      <c r="I1" s="160"/>
      <c r="J1" s="161"/>
      <c r="K1" s="161"/>
      <c r="L1" s="161"/>
      <c r="M1" s="161"/>
      <c r="N1" s="161"/>
      <c r="O1" s="161"/>
      <c r="P1" s="161"/>
      <c r="Q1" s="161"/>
      <c r="R1" s="161"/>
      <c r="S1" s="202"/>
      <c r="T1" s="203"/>
      <c r="U1" s="203"/>
      <c r="V1" s="93"/>
      <c r="W1" s="93"/>
      <c r="X1" s="93"/>
      <c r="Y1" s="93"/>
      <c r="Z1" s="93"/>
      <c r="AA1" s="93"/>
      <c r="AB1" s="93"/>
    </row>
    <row r="2" spans="1:28" x14ac:dyDescent="0.2">
      <c r="A2" s="154"/>
      <c r="B2" s="216" t="s">
        <v>560</v>
      </c>
      <c r="C2" s="162"/>
      <c r="D2" s="163"/>
      <c r="E2" s="164"/>
      <c r="F2" s="164"/>
      <c r="G2" s="164"/>
      <c r="H2" s="171"/>
      <c r="I2" s="249" t="s">
        <v>544</v>
      </c>
      <c r="J2" s="249"/>
      <c r="K2" s="249"/>
      <c r="L2" s="249"/>
      <c r="M2" s="166"/>
      <c r="N2" s="166"/>
      <c r="O2" s="166"/>
      <c r="P2" s="166"/>
      <c r="Q2" s="166"/>
      <c r="R2" s="166"/>
      <c r="S2" s="192"/>
      <c r="T2" s="192"/>
      <c r="U2" s="192"/>
      <c r="V2" s="155"/>
      <c r="W2" s="155"/>
      <c r="X2" s="155"/>
      <c r="Y2" s="155"/>
      <c r="Z2" s="155"/>
      <c r="AA2" s="155"/>
      <c r="AB2" s="155"/>
    </row>
    <row r="3" spans="1:28" ht="28" x14ac:dyDescent="0.2">
      <c r="A3" s="154"/>
      <c r="B3" s="8" t="s">
        <v>391</v>
      </c>
      <c r="C3" s="162"/>
      <c r="D3" s="163"/>
      <c r="E3" s="164"/>
      <c r="F3" s="164"/>
      <c r="G3" s="164"/>
      <c r="H3" s="171"/>
      <c r="I3" s="166"/>
      <c r="J3" s="166"/>
      <c r="K3" s="166"/>
      <c r="L3" s="166"/>
      <c r="M3" s="166"/>
      <c r="N3" s="166"/>
      <c r="O3" s="166"/>
      <c r="P3" s="166"/>
      <c r="Q3" s="166"/>
      <c r="R3" s="166"/>
      <c r="S3" s="163"/>
      <c r="T3" s="163"/>
      <c r="U3" s="163"/>
      <c r="V3" s="167"/>
      <c r="W3" s="167"/>
      <c r="X3" s="167"/>
      <c r="Y3" s="167"/>
      <c r="Z3" s="167"/>
      <c r="AA3" s="167"/>
      <c r="AB3" s="167"/>
    </row>
    <row r="4" spans="1:28" ht="43" x14ac:dyDescent="0.2">
      <c r="A4" s="95" t="s">
        <v>0</v>
      </c>
      <c r="B4" s="95" t="s">
        <v>1</v>
      </c>
      <c r="C4" s="103" t="s">
        <v>2</v>
      </c>
      <c r="D4" s="106" t="s">
        <v>3</v>
      </c>
      <c r="E4" s="104" t="s">
        <v>4</v>
      </c>
      <c r="F4" s="97" t="s">
        <v>5</v>
      </c>
      <c r="G4" s="102" t="s">
        <v>611</v>
      </c>
      <c r="H4" s="172"/>
      <c r="I4" s="97" t="str">
        <f>IFERROR(INDEX('Data Dictionary'!$D$8:$D$39,MATCH(I5,'Data Dictionary'!$J$8:$J$39,0)),"")</f>
        <v>FCS</v>
      </c>
      <c r="J4" s="97" t="str">
        <f>IFERROR(INDEX('Data Dictionary'!$D$8:$D$39,MATCH(J5,'Data Dictionary'!$J$8:$J$39,0)),"")</f>
        <v>Political Disturbance</v>
      </c>
      <c r="K4" s="97" t="str">
        <f>IFERROR(INDEX('Data Dictionary'!$D$8:$D$39,MATCH(K5,'Data Dictionary'!$J$8:$J$39,0)),"")</f>
        <v>Forcibly Displaced People</v>
      </c>
      <c r="L4" s="102" t="str">
        <f>IFERROR(INDEX('Data Dictionary'!$D$8:$D$39,MATCH(L5,'Data Dictionary'!$J$8:$J$39,0)),"")</f>
        <v>Political Fatalities</v>
      </c>
      <c r="M4" s="106"/>
      <c r="N4" s="106"/>
      <c r="O4" s="205"/>
      <c r="P4" s="205"/>
      <c r="Q4" s="205"/>
      <c r="R4" s="205"/>
      <c r="S4" s="205"/>
      <c r="T4" s="197"/>
      <c r="U4" s="197"/>
      <c r="V4" s="38"/>
      <c r="W4" s="38"/>
      <c r="X4" s="38"/>
      <c r="Y4" s="38"/>
      <c r="Z4" s="38"/>
      <c r="AA4" s="38"/>
      <c r="AB4" s="38"/>
    </row>
    <row r="5" spans="1:28" s="101" customFormat="1" ht="43" x14ac:dyDescent="0.2">
      <c r="A5" s="99"/>
      <c r="B5" s="99"/>
      <c r="C5" s="99"/>
      <c r="D5" s="107"/>
      <c r="E5" s="100"/>
      <c r="F5" s="100"/>
      <c r="G5" s="100"/>
      <c r="H5" s="172" t="s">
        <v>2</v>
      </c>
      <c r="I5" s="100" t="s">
        <v>496</v>
      </c>
      <c r="J5" s="100" t="s">
        <v>440</v>
      </c>
      <c r="K5" s="100" t="s">
        <v>441</v>
      </c>
      <c r="L5" s="100" t="s">
        <v>546</v>
      </c>
      <c r="M5" s="107"/>
      <c r="N5" s="107"/>
      <c r="O5" s="206"/>
      <c r="P5" s="206"/>
      <c r="Q5" s="206"/>
      <c r="R5" s="206"/>
      <c r="S5" s="206"/>
      <c r="T5" s="200"/>
      <c r="U5" s="200"/>
      <c r="V5" s="168"/>
      <c r="W5" s="168"/>
      <c r="X5" s="168"/>
      <c r="Y5" s="168"/>
      <c r="Z5" s="168"/>
      <c r="AA5" s="168"/>
      <c r="AB5" s="168"/>
    </row>
    <row r="6" spans="1:28" x14ac:dyDescent="0.2">
      <c r="A6" s="92">
        <v>1</v>
      </c>
      <c r="B6" s="92" t="s">
        <v>7</v>
      </c>
      <c r="C6" s="92" t="s">
        <v>8</v>
      </c>
      <c r="D6" s="105" t="str">
        <f>IF(H6 &lt;&gt; C6, "Countries don't match", "")</f>
        <v/>
      </c>
      <c r="E6" s="96">
        <f>IF(Options!$D$24 = 1, MAX(F6, G6),
IF(Options!$D$25 = 1, AVERAGE(F6,G6),
IF(Options!$D$26 = 1, IFERROR(GEOMEAN(F6, G6), MAX(F6, G6)))))</f>
        <v>10</v>
      </c>
      <c r="F6" s="96" cm="1">
        <f t="array" ref="F6">IF(Options!$D$18=1, IFERROR(MAX(IF($I$199:$R$199=1,(I6:R6),"")),
     MAX(IF($I$199:$R$199=2,(I6:R6),""))),
IF(Options!$D$19=1, IFERROR(AVERAGE(IF($I$199:$R$199=1,(I6:R6),"")),
     AVERAGE(IF($I$199:$R$199=2,(I6:R6),""))),
IF(Options!$D$20=1, IFERROR(GEOMEAN(IF($I$199:$R$199=1,(I6:R6)+0.0001,"")),
     GEOMEAN(IF($I$199:$R$199=2,(I6:R6)+0.0001,""))))))</f>
        <v>10</v>
      </c>
      <c r="G6" s="96" cm="1">
        <f t="array" ref="G6">IF(Options!$D$18=1, IFERROR(MAX(IF($I$200:$R$200=1,(I6:R6),"")),
     MAX(IF($I$200:$R$200=2,(I6:R6),""))),
IF(Options!$D$19=1, IFERROR(AVERAGE(IF($I$200:$R$200=1,(I6:R6),"")),
     AVERAGE(IF($I$200:$R$200=2,(I6:R6),""))),
IF(Options!$D$20=1, IFERROR(GEOMEAN(IF($I$200:$R$200=1,(I6:R6)+0.0001,"")),
     GEOMEAN(IF($I$200:$R$200=2,(I6:R6)+0.0001,""))))))</f>
        <v>10</v>
      </c>
      <c r="H6" s="149" t="s">
        <v>8</v>
      </c>
      <c r="I6" s="96">
        <v>10</v>
      </c>
      <c r="J6" s="96">
        <v>0</v>
      </c>
      <c r="K6" s="96">
        <v>10</v>
      </c>
      <c r="L6" s="96">
        <v>0</v>
      </c>
      <c r="M6" s="105"/>
      <c r="N6" s="105"/>
      <c r="O6" s="204"/>
      <c r="P6" s="204"/>
      <c r="Q6" s="204"/>
      <c r="R6" s="38"/>
      <c r="S6" s="38"/>
      <c r="T6" s="38"/>
      <c r="U6" s="38"/>
      <c r="V6" s="38"/>
      <c r="W6" s="38"/>
      <c r="X6" s="38"/>
      <c r="Y6" s="38"/>
      <c r="Z6" s="38"/>
      <c r="AA6" s="38"/>
      <c r="AB6" s="38"/>
    </row>
    <row r="7" spans="1:28" x14ac:dyDescent="0.2">
      <c r="A7" s="92">
        <v>2</v>
      </c>
      <c r="B7" s="92" t="s">
        <v>9</v>
      </c>
      <c r="C7" s="92" t="s">
        <v>10</v>
      </c>
      <c r="D7" s="105" t="str">
        <f t="shared" ref="D7:D70" si="0">IF(H7 &lt;&gt; C7, "Countries don't match", "")</f>
        <v/>
      </c>
      <c r="E7" s="96">
        <f>IF(Options!$D$24 = 1, MAX(F7, G7),
IF(Options!$D$25 = 1, AVERAGE(F7,G7),
IF(Options!$D$26 = 1, IFERROR(GEOMEAN(F7, G7), MAX(F7, G7)))))</f>
        <v>6.4782358105029596</v>
      </c>
      <c r="F7" s="96" cm="1">
        <f t="array" ref="F7">IF(Options!$D$18=1, IFERROR(MAX(IF($I$199:$R$199=1,(I7:R7),"")),
     MAX(IF($I$199:$R$199=2,(I7:R7),""))),
IF(Options!$D$19=1, IFERROR(AVERAGE(IF($I$199:$R$199=1,(I7:R7),"")),
     AVERAGE(IF($I$199:$R$199=2,(I7:R7),""))),
IF(Options!$D$20=1, IFERROR(GEOMEAN(IF($I$199:$R$199=1,(I7:R7)+0.0001,"")),
     GEOMEAN(IF($I$199:$R$199=2,(I7:R7)+0.0001,""))))))</f>
        <v>0</v>
      </c>
      <c r="G7" s="96" cm="1">
        <f t="array" ref="G7">IF(Options!$D$18=1, IFERROR(MAX(IF($I$200:$R$200=1,(I7:R7),"")),
     MAX(IF($I$200:$R$200=2,(I7:R7),""))),
IF(Options!$D$19=1, IFERROR(AVERAGE(IF($I$200:$R$200=1,(I7:R7),"")),
     AVERAGE(IF($I$200:$R$200=2,(I7:R7),""))),
IF(Options!$D$20=1, IFERROR(GEOMEAN(IF($I$200:$R$200=1,(I7:R7)+0.0001,"")),
     GEOMEAN(IF($I$200:$R$200=2,(I7:R7)+0.0001,""))))))</f>
        <v>6.4782358105029596</v>
      </c>
      <c r="H7" s="149" t="s">
        <v>10</v>
      </c>
      <c r="I7" s="96">
        <v>0</v>
      </c>
      <c r="J7" s="96">
        <v>0</v>
      </c>
      <c r="K7" s="96">
        <v>0</v>
      </c>
      <c r="L7" s="96">
        <v>6.4782358105029596</v>
      </c>
      <c r="M7" s="93"/>
      <c r="N7" s="93"/>
      <c r="O7" s="151"/>
      <c r="P7" s="151"/>
      <c r="Q7" s="151"/>
      <c r="R7" s="38"/>
      <c r="S7" s="38"/>
      <c r="T7" s="38"/>
      <c r="U7" s="38"/>
      <c r="V7" s="38"/>
      <c r="W7" s="38"/>
      <c r="X7" s="38"/>
      <c r="Y7" s="38"/>
      <c r="Z7" s="38"/>
      <c r="AA7" s="38"/>
      <c r="AB7" s="38"/>
    </row>
    <row r="8" spans="1:28" x14ac:dyDescent="0.2">
      <c r="A8" s="92">
        <v>3</v>
      </c>
      <c r="B8" s="92" t="s">
        <v>11</v>
      </c>
      <c r="C8" s="92" t="s">
        <v>12</v>
      </c>
      <c r="D8" s="105" t="str">
        <f t="shared" si="0"/>
        <v/>
      </c>
      <c r="E8" s="96">
        <f>IF(Options!$D$24 = 1, MAX(F8, G8),
IF(Options!$D$25 = 1, AVERAGE(F8,G8),
IF(Options!$D$26 = 1, IFERROR(GEOMEAN(F8, G8), MAX(F8, G8)))))</f>
        <v>0</v>
      </c>
      <c r="F8" s="96" cm="1">
        <f t="array" ref="F8">IF(Options!$D$18=1, IFERROR(MAX(IF($I$199:$R$199=1,(I8:R8),"")),
     MAX(IF($I$199:$R$199=2,(I8:R8),""))),
IF(Options!$D$19=1, IFERROR(AVERAGE(IF($I$199:$R$199=1,(I8:R8),"")),
     AVERAGE(IF($I$199:$R$199=2,(I8:R8),""))),
IF(Options!$D$20=1, IFERROR(GEOMEAN(IF($I$199:$R$199=1,(I8:R8)+0.0001,"")),
     GEOMEAN(IF($I$199:$R$199=2,(I8:R8)+0.0001,""))))))</f>
        <v>0</v>
      </c>
      <c r="G8" s="96" cm="1">
        <f t="array" ref="G8">IF(Options!$D$18=1, IFERROR(MAX(IF($I$200:$R$200=1,(I8:R8),"")),
     MAX(IF($I$200:$R$200=2,(I8:R8),""))),
IF(Options!$D$19=1, IFERROR(AVERAGE(IF($I$200:$R$200=1,(I8:R8),"")),
     AVERAGE(IF($I$200:$R$200=2,(I8:R8),""))),
IF(Options!$D$20=1, IFERROR(GEOMEAN(IF($I$200:$R$200=1,(I8:R8)+0.0001,"")),
     GEOMEAN(IF($I$200:$R$200=2,(I8:R8)+0.0001,""))))))</f>
        <v>0</v>
      </c>
      <c r="H8" s="149" t="s">
        <v>12</v>
      </c>
      <c r="I8" s="96">
        <v>0</v>
      </c>
      <c r="J8" s="96">
        <v>0</v>
      </c>
      <c r="K8" s="96">
        <v>0</v>
      </c>
      <c r="L8" s="96" t="s">
        <v>494</v>
      </c>
      <c r="M8" s="93"/>
      <c r="N8" s="93"/>
      <c r="O8" s="151"/>
      <c r="P8" s="151"/>
      <c r="Q8" s="151"/>
      <c r="R8" s="38"/>
      <c r="S8" s="38"/>
      <c r="T8" s="38"/>
      <c r="U8" s="38"/>
      <c r="V8" s="38"/>
      <c r="W8" s="38"/>
      <c r="X8" s="38"/>
      <c r="Y8" s="38"/>
      <c r="Z8" s="38"/>
      <c r="AA8" s="38"/>
      <c r="AB8" s="38"/>
    </row>
    <row r="9" spans="1:28" x14ac:dyDescent="0.2">
      <c r="A9" s="92">
        <v>4</v>
      </c>
      <c r="B9" s="92" t="s">
        <v>13</v>
      </c>
      <c r="C9" s="92" t="s">
        <v>14</v>
      </c>
      <c r="D9" s="105" t="str">
        <f t="shared" si="0"/>
        <v/>
      </c>
      <c r="E9" s="96">
        <f>IF(Options!$D$24 = 1, MAX(F9, G9),
IF(Options!$D$25 = 1, AVERAGE(F9,G9),
IF(Options!$D$26 = 1, IFERROR(GEOMEAN(F9, G9), MAX(F9, G9)))))</f>
        <v>0</v>
      </c>
      <c r="F9" s="96" cm="1">
        <f t="array" ref="F9">IF(Options!$D$18=1, IFERROR(MAX(IF($I$199:$R$199=1,(I9:R9),"")),
     MAX(IF($I$199:$R$199=2,(I9:R9),""))),
IF(Options!$D$19=1, IFERROR(AVERAGE(IF($I$199:$R$199=1,(I9:R9),"")),
     AVERAGE(IF($I$199:$R$199=2,(I9:R9),""))),
IF(Options!$D$20=1, IFERROR(GEOMEAN(IF($I$199:$R$199=1,(I9:R9)+0.0001,"")),
     GEOMEAN(IF($I$199:$R$199=2,(I9:R9)+0.0001,""))))))</f>
        <v>0</v>
      </c>
      <c r="G9" s="96" cm="1">
        <f t="array" ref="G9">IF(Options!$D$18=1, IFERROR(MAX(IF($I$200:$R$200=1,(I9:R9),"")),
     MAX(IF($I$200:$R$200=2,(I9:R9),""))),
IF(Options!$D$19=1, IFERROR(AVERAGE(IF($I$200:$R$200=1,(I9:R9),"")),
     AVERAGE(IF($I$200:$R$200=2,(I9:R9),""))),
IF(Options!$D$20=1, IFERROR(GEOMEAN(IF($I$200:$R$200=1,(I9:R9)+0.0001,"")),
     GEOMEAN(IF($I$200:$R$200=2,(I9:R9)+0.0001,""))))))</f>
        <v>0</v>
      </c>
      <c r="H9" s="149" t="s">
        <v>14</v>
      </c>
      <c r="I9" s="96">
        <v>0</v>
      </c>
      <c r="J9" s="96">
        <v>0</v>
      </c>
      <c r="K9" s="96">
        <v>0</v>
      </c>
      <c r="L9" s="96" t="s">
        <v>494</v>
      </c>
      <c r="M9" s="93"/>
      <c r="N9" s="93"/>
      <c r="O9" s="151"/>
      <c r="P9" s="151"/>
      <c r="Q9" s="151"/>
      <c r="R9" s="38"/>
      <c r="S9" s="38"/>
      <c r="T9" s="38"/>
      <c r="U9" s="38"/>
      <c r="V9" s="38"/>
      <c r="W9" s="38"/>
      <c r="X9" s="38"/>
      <c r="Y9" s="38"/>
      <c r="Z9" s="38"/>
      <c r="AA9" s="38"/>
      <c r="AB9" s="38"/>
    </row>
    <row r="10" spans="1:28" x14ac:dyDescent="0.2">
      <c r="A10" s="92">
        <v>5</v>
      </c>
      <c r="B10" s="92" t="s">
        <v>15</v>
      </c>
      <c r="C10" s="92" t="s">
        <v>16</v>
      </c>
      <c r="D10" s="105" t="str">
        <f t="shared" si="0"/>
        <v/>
      </c>
      <c r="E10" s="96">
        <f>IF(Options!$D$24 = 1, MAX(F10, G10),
IF(Options!$D$25 = 1, AVERAGE(F10,G10),
IF(Options!$D$26 = 1, IFERROR(GEOMEAN(F10, G10), MAX(F10, G10)))))</f>
        <v>0</v>
      </c>
      <c r="F10" s="96" cm="1">
        <f t="array" ref="F10">IF(Options!$D$18=1, IFERROR(MAX(IF($I$199:$R$199=1,(I10:R10),"")),
     MAX(IF($I$199:$R$199=2,(I10:R10),""))),
IF(Options!$D$19=1, IFERROR(AVERAGE(IF($I$199:$R$199=1,(I10:R10),"")),
     AVERAGE(IF($I$199:$R$199=2,(I10:R10),""))),
IF(Options!$D$20=1, IFERROR(GEOMEAN(IF($I$199:$R$199=1,(I10:R10)+0.0001,"")),
     GEOMEAN(IF($I$199:$R$199=2,(I10:R10)+0.0001,""))))))</f>
        <v>0</v>
      </c>
      <c r="G10" s="96" cm="1">
        <f t="array" ref="G10">IF(Options!$D$18=1, IFERROR(MAX(IF($I$200:$R$200=1,(I10:R10),"")),
     MAX(IF($I$200:$R$200=2,(I10:R10),""))),
IF(Options!$D$19=1, IFERROR(AVERAGE(IF($I$200:$R$200=1,(I10:R10),"")),
     AVERAGE(IF($I$200:$R$200=2,(I10:R10),""))),
IF(Options!$D$20=1, IFERROR(GEOMEAN(IF($I$200:$R$200=1,(I10:R10)+0.0001,"")),
     GEOMEAN(IF($I$200:$R$200=2,(I10:R10)+0.0001,""))))))</f>
        <v>0</v>
      </c>
      <c r="H10" s="149" t="s">
        <v>16</v>
      </c>
      <c r="I10" s="96">
        <v>0</v>
      </c>
      <c r="J10" s="96">
        <v>0</v>
      </c>
      <c r="K10" s="96">
        <v>0</v>
      </c>
      <c r="L10" s="96">
        <v>0</v>
      </c>
      <c r="M10" s="93"/>
      <c r="N10" s="93"/>
      <c r="O10" s="151"/>
      <c r="P10" s="151"/>
      <c r="Q10" s="151"/>
      <c r="R10" s="38"/>
      <c r="S10" s="38"/>
      <c r="T10" s="38"/>
      <c r="U10" s="38"/>
      <c r="V10" s="38"/>
      <c r="W10" s="38"/>
      <c r="X10" s="38"/>
      <c r="Y10" s="38"/>
      <c r="Z10" s="38"/>
      <c r="AA10" s="38"/>
      <c r="AB10" s="38"/>
    </row>
    <row r="11" spans="1:28" x14ac:dyDescent="0.2">
      <c r="A11" s="92">
        <v>6</v>
      </c>
      <c r="B11" s="92" t="s">
        <v>17</v>
      </c>
      <c r="C11" s="92" t="s">
        <v>18</v>
      </c>
      <c r="D11" s="105" t="str">
        <f t="shared" si="0"/>
        <v/>
      </c>
      <c r="E11" s="96">
        <f>IF(Options!$D$24 = 1, MAX(F11, G11),
IF(Options!$D$25 = 1, AVERAGE(F11,G11),
IF(Options!$D$26 = 1, IFERROR(GEOMEAN(F11, G11), MAX(F11, G11)))))</f>
        <v>0</v>
      </c>
      <c r="F11" s="96" cm="1">
        <f t="array" ref="F11">IF(Options!$D$18=1, IFERROR(MAX(IF($I$199:$R$199=1,(I11:R11),"")),
     MAX(IF($I$199:$R$199=2,(I11:R11),""))),
IF(Options!$D$19=1, IFERROR(AVERAGE(IF($I$199:$R$199=1,(I11:R11),"")),
     AVERAGE(IF($I$199:$R$199=2,(I11:R11),""))),
IF(Options!$D$20=1, IFERROR(GEOMEAN(IF($I$199:$R$199=1,(I11:R11)+0.0001,"")),
     GEOMEAN(IF($I$199:$R$199=2,(I11:R11)+0.0001,""))))))</f>
        <v>0</v>
      </c>
      <c r="G11" s="96" cm="1">
        <f t="array" ref="G11">IF(Options!$D$18=1, IFERROR(MAX(IF($I$200:$R$200=1,(I11:R11),"")),
     MAX(IF($I$200:$R$200=2,(I11:R11),""))),
IF(Options!$D$19=1, IFERROR(AVERAGE(IF($I$200:$R$200=1,(I11:R11),"")),
     AVERAGE(IF($I$200:$R$200=2,(I11:R11),""))),
IF(Options!$D$20=1, IFERROR(GEOMEAN(IF($I$200:$R$200=1,(I11:R11)+0.0001,"")),
     GEOMEAN(IF($I$200:$R$200=2,(I11:R11)+0.0001,""))))))</f>
        <v>0</v>
      </c>
      <c r="H11" s="149" t="s">
        <v>18</v>
      </c>
      <c r="I11" s="96">
        <v>0</v>
      </c>
      <c r="J11" s="96">
        <v>0</v>
      </c>
      <c r="K11" s="96">
        <v>0</v>
      </c>
      <c r="L11" s="96" t="s">
        <v>494</v>
      </c>
      <c r="M11" s="93"/>
      <c r="N11" s="93"/>
      <c r="O11" s="151"/>
      <c r="P11" s="151"/>
      <c r="Q11" s="151"/>
      <c r="R11" s="38"/>
      <c r="S11" s="38"/>
      <c r="T11" s="38"/>
      <c r="U11" s="38"/>
      <c r="V11" s="38"/>
      <c r="W11" s="38"/>
      <c r="X11" s="38"/>
      <c r="Y11" s="38"/>
      <c r="Z11" s="38"/>
      <c r="AA11" s="38"/>
      <c r="AB11" s="38"/>
    </row>
    <row r="12" spans="1:28" x14ac:dyDescent="0.2">
      <c r="A12" s="92">
        <v>7</v>
      </c>
      <c r="B12" s="92" t="s">
        <v>19</v>
      </c>
      <c r="C12" s="92" t="s">
        <v>20</v>
      </c>
      <c r="D12" s="105" t="str">
        <f t="shared" si="0"/>
        <v/>
      </c>
      <c r="E12" s="96">
        <f>IF(Options!$D$24 = 1, MAX(F12, G12),
IF(Options!$D$25 = 1, AVERAGE(F12,G12),
IF(Options!$D$26 = 1, IFERROR(GEOMEAN(F12, G12), MAX(F12, G12)))))</f>
        <v>0</v>
      </c>
      <c r="F12" s="96" cm="1">
        <f t="array" ref="F12">IF(Options!$D$18=1, IFERROR(MAX(IF($I$199:$R$199=1,(I12:R12),"")),
     MAX(IF($I$199:$R$199=2,(I12:R12),""))),
IF(Options!$D$19=1, IFERROR(AVERAGE(IF($I$199:$R$199=1,(I12:R12),"")),
     AVERAGE(IF($I$199:$R$199=2,(I12:R12),""))),
IF(Options!$D$20=1, IFERROR(GEOMEAN(IF($I$199:$R$199=1,(I12:R12)+0.0001,"")),
     GEOMEAN(IF($I$199:$R$199=2,(I12:R12)+0.0001,""))))))</f>
        <v>0</v>
      </c>
      <c r="G12" s="96" cm="1">
        <f t="array" ref="G12">IF(Options!$D$18=1, IFERROR(MAX(IF($I$200:$R$200=1,(I12:R12),"")),
     MAX(IF($I$200:$R$200=2,(I12:R12),""))),
IF(Options!$D$19=1, IFERROR(AVERAGE(IF($I$200:$R$200=1,(I12:R12),"")),
     AVERAGE(IF($I$200:$R$200=2,(I12:R12),""))),
IF(Options!$D$20=1, IFERROR(GEOMEAN(IF($I$200:$R$200=1,(I12:R12)+0.0001,"")),
     GEOMEAN(IF($I$200:$R$200=2,(I12:R12)+0.0001,""))))))</f>
        <v>0</v>
      </c>
      <c r="H12" s="149" t="s">
        <v>20</v>
      </c>
      <c r="I12" s="96">
        <v>0</v>
      </c>
      <c r="J12" s="96">
        <v>0</v>
      </c>
      <c r="K12" s="96">
        <v>0</v>
      </c>
      <c r="L12" s="96" t="s">
        <v>494</v>
      </c>
      <c r="M12" s="93"/>
      <c r="N12" s="93"/>
      <c r="O12" s="151"/>
      <c r="P12" s="151"/>
      <c r="Q12" s="151"/>
      <c r="R12" s="38"/>
      <c r="S12" s="38"/>
      <c r="T12" s="38"/>
      <c r="U12" s="38"/>
      <c r="V12" s="38"/>
      <c r="W12" s="38"/>
      <c r="X12" s="38"/>
      <c r="Y12" s="38"/>
      <c r="Z12" s="38"/>
      <c r="AA12" s="38"/>
      <c r="AB12" s="38"/>
    </row>
    <row r="13" spans="1:28" x14ac:dyDescent="0.2">
      <c r="A13" s="92">
        <v>8</v>
      </c>
      <c r="B13" s="92" t="s">
        <v>21</v>
      </c>
      <c r="C13" s="92" t="s">
        <v>22</v>
      </c>
      <c r="D13" s="105" t="str">
        <f t="shared" si="0"/>
        <v/>
      </c>
      <c r="E13" s="96">
        <f>IF(Options!$D$24 = 1, MAX(F13, G13),
IF(Options!$D$25 = 1, AVERAGE(F13,G13),
IF(Options!$D$26 = 1, IFERROR(GEOMEAN(F13, G13), MAX(F13, G13)))))</f>
        <v>0</v>
      </c>
      <c r="F13" s="96" cm="1">
        <f t="array" ref="F13">IF(Options!$D$18=1, IFERROR(MAX(IF($I$199:$R$199=1,(I13:R13),"")),
     MAX(IF($I$199:$R$199=2,(I13:R13),""))),
IF(Options!$D$19=1, IFERROR(AVERAGE(IF($I$199:$R$199=1,(I13:R13),"")),
     AVERAGE(IF($I$199:$R$199=2,(I13:R13),""))),
IF(Options!$D$20=1, IFERROR(GEOMEAN(IF($I$199:$R$199=1,(I13:R13)+0.0001,"")),
     GEOMEAN(IF($I$199:$R$199=2,(I13:R13)+0.0001,""))))))</f>
        <v>0</v>
      </c>
      <c r="G13" s="96" cm="1">
        <f t="array" ref="G13">IF(Options!$D$18=1, IFERROR(MAX(IF($I$200:$R$200=1,(I13:R13),"")),
     MAX(IF($I$200:$R$200=2,(I13:R13),""))),
IF(Options!$D$19=1, IFERROR(AVERAGE(IF($I$200:$R$200=1,(I13:R13),"")),
     AVERAGE(IF($I$200:$R$200=2,(I13:R13),""))),
IF(Options!$D$20=1, IFERROR(GEOMEAN(IF($I$200:$R$200=1,(I13:R13)+0.0001,"")),
     GEOMEAN(IF($I$200:$R$200=2,(I13:R13)+0.0001,""))))))</f>
        <v>0</v>
      </c>
      <c r="H13" s="149" t="s">
        <v>22</v>
      </c>
      <c r="I13" s="96">
        <v>0</v>
      </c>
      <c r="J13" s="96">
        <v>0</v>
      </c>
      <c r="K13" s="96">
        <v>0</v>
      </c>
      <c r="L13" s="96" t="s">
        <v>494</v>
      </c>
      <c r="M13" s="93"/>
      <c r="N13" s="93"/>
      <c r="O13" s="151"/>
      <c r="P13" s="151"/>
      <c r="Q13" s="151"/>
      <c r="R13" s="38"/>
      <c r="S13" s="38"/>
      <c r="T13" s="38"/>
      <c r="U13" s="38"/>
      <c r="V13" s="38"/>
      <c r="W13" s="38"/>
      <c r="X13" s="38"/>
      <c r="Y13" s="38"/>
      <c r="Z13" s="38"/>
      <c r="AA13" s="38"/>
      <c r="AB13" s="38"/>
    </row>
    <row r="14" spans="1:28" x14ac:dyDescent="0.2">
      <c r="A14" s="92">
        <v>9</v>
      </c>
      <c r="B14" s="92" t="s">
        <v>23</v>
      </c>
      <c r="C14" s="92" t="s">
        <v>24</v>
      </c>
      <c r="D14" s="105" t="str">
        <f t="shared" si="0"/>
        <v/>
      </c>
      <c r="E14" s="96">
        <f>IF(Options!$D$24 = 1, MAX(F14, G14),
IF(Options!$D$25 = 1, AVERAGE(F14,G14),
IF(Options!$D$26 = 1, IFERROR(GEOMEAN(F14, G14), MAX(F14, G14)))))</f>
        <v>0</v>
      </c>
      <c r="F14" s="96" cm="1">
        <f t="array" ref="F14">IF(Options!$D$18=1, IFERROR(MAX(IF($I$199:$R$199=1,(I14:R14),"")),
     MAX(IF($I$199:$R$199=2,(I14:R14),""))),
IF(Options!$D$19=1, IFERROR(AVERAGE(IF($I$199:$R$199=1,(I14:R14),"")),
     AVERAGE(IF($I$199:$R$199=2,(I14:R14),""))),
IF(Options!$D$20=1, IFERROR(GEOMEAN(IF($I$199:$R$199=1,(I14:R14)+0.0001,"")),
     GEOMEAN(IF($I$199:$R$199=2,(I14:R14)+0.0001,""))))))</f>
        <v>0</v>
      </c>
      <c r="G14" s="96" cm="1">
        <f t="array" ref="G14">IF(Options!$D$18=1, IFERROR(MAX(IF($I$200:$R$200=1,(I14:R14),"")),
     MAX(IF($I$200:$R$200=2,(I14:R14),""))),
IF(Options!$D$19=1, IFERROR(AVERAGE(IF($I$200:$R$200=1,(I14:R14),"")),
     AVERAGE(IF($I$200:$R$200=2,(I14:R14),""))),
IF(Options!$D$20=1, IFERROR(GEOMEAN(IF($I$200:$R$200=1,(I14:R14)+0.0001,"")),
     GEOMEAN(IF($I$200:$R$200=2,(I14:R14)+0.0001,""))))))</f>
        <v>0</v>
      </c>
      <c r="H14" s="149" t="s">
        <v>24</v>
      </c>
      <c r="I14" s="96">
        <v>0</v>
      </c>
      <c r="J14" s="96">
        <v>0</v>
      </c>
      <c r="K14" s="96">
        <v>0</v>
      </c>
      <c r="L14" s="96">
        <v>0</v>
      </c>
      <c r="M14" s="93"/>
      <c r="N14" s="93"/>
      <c r="O14" s="151"/>
      <c r="P14" s="151"/>
      <c r="Q14" s="151"/>
      <c r="R14" s="38"/>
      <c r="S14" s="38"/>
      <c r="T14" s="38"/>
      <c r="U14" s="38"/>
      <c r="V14" s="38"/>
      <c r="W14" s="38"/>
      <c r="X14" s="38"/>
      <c r="Y14" s="38"/>
      <c r="Z14" s="38"/>
      <c r="AA14" s="38"/>
      <c r="AB14" s="38"/>
    </row>
    <row r="15" spans="1:28" x14ac:dyDescent="0.2">
      <c r="A15" s="92">
        <v>10</v>
      </c>
      <c r="B15" s="92" t="s">
        <v>25</v>
      </c>
      <c r="C15" s="92" t="s">
        <v>26</v>
      </c>
      <c r="D15" s="105" t="str">
        <f t="shared" si="0"/>
        <v/>
      </c>
      <c r="E15" s="96">
        <f>IF(Options!$D$24 = 1, MAX(F15, G15),
IF(Options!$D$25 = 1, AVERAGE(F15,G15),
IF(Options!$D$26 = 1, IFERROR(GEOMEAN(F15, G15), MAX(F15, G15)))))</f>
        <v>10</v>
      </c>
      <c r="F15" s="96" cm="1">
        <f t="array" ref="F15">IF(Options!$D$18=1, IFERROR(MAX(IF($I$199:$R$199=1,(I15:R15),"")),
     MAX(IF($I$199:$R$199=2,(I15:R15),""))),
IF(Options!$D$19=1, IFERROR(AVERAGE(IF($I$199:$R$199=1,(I15:R15),"")),
     AVERAGE(IF($I$199:$R$199=2,(I15:R15),""))),
IF(Options!$D$20=1, IFERROR(GEOMEAN(IF($I$199:$R$199=1,(I15:R15)+0.0001,"")),
     GEOMEAN(IF($I$199:$R$199=2,(I15:R15)+0.0001,""))))))</f>
        <v>0</v>
      </c>
      <c r="G15" s="96" cm="1">
        <f t="array" ref="G15">IF(Options!$D$18=1, IFERROR(MAX(IF($I$200:$R$200=1,(I15:R15),"")),
     MAX(IF($I$200:$R$200=2,(I15:R15),""))),
IF(Options!$D$19=1, IFERROR(AVERAGE(IF($I$200:$R$200=1,(I15:R15),"")),
     AVERAGE(IF($I$200:$R$200=2,(I15:R15),""))),
IF(Options!$D$20=1, IFERROR(GEOMEAN(IF($I$200:$R$200=1,(I15:R15)+0.0001,"")),
     GEOMEAN(IF($I$200:$R$200=2,(I15:R15)+0.0001,""))))))</f>
        <v>10</v>
      </c>
      <c r="H15" s="149" t="s">
        <v>26</v>
      </c>
      <c r="I15" s="96">
        <v>0</v>
      </c>
      <c r="J15" s="96">
        <v>0</v>
      </c>
      <c r="K15" s="96">
        <v>10</v>
      </c>
      <c r="L15" s="96">
        <v>5.9780470788905404</v>
      </c>
      <c r="M15" s="93"/>
      <c r="N15" s="93"/>
      <c r="O15" s="151"/>
      <c r="P15" s="151"/>
      <c r="Q15" s="151"/>
      <c r="R15" s="38"/>
      <c r="S15" s="38"/>
      <c r="T15" s="38"/>
      <c r="U15" s="38"/>
      <c r="V15" s="38"/>
      <c r="W15" s="38"/>
      <c r="X15" s="38"/>
      <c r="Y15" s="38"/>
      <c r="Z15" s="38"/>
      <c r="AA15" s="38"/>
      <c r="AB15" s="38"/>
    </row>
    <row r="16" spans="1:28" x14ac:dyDescent="0.2">
      <c r="A16" s="92">
        <v>11</v>
      </c>
      <c r="B16" s="92" t="s">
        <v>27</v>
      </c>
      <c r="C16" s="92" t="s">
        <v>28</v>
      </c>
      <c r="D16" s="105" t="str">
        <f t="shared" si="0"/>
        <v/>
      </c>
      <c r="E16" s="96">
        <f>IF(Options!$D$24 = 1, MAX(F16, G16),
IF(Options!$D$25 = 1, AVERAGE(F16,G16),
IF(Options!$D$26 = 1, IFERROR(GEOMEAN(F16, G16), MAX(F16, G16)))))</f>
        <v>10</v>
      </c>
      <c r="F16" s="96" cm="1">
        <f t="array" ref="F16">IF(Options!$D$18=1, IFERROR(MAX(IF($I$199:$R$199=1,(I16:R16),"")),
     MAX(IF($I$199:$R$199=2,(I16:R16),""))),
IF(Options!$D$19=1, IFERROR(AVERAGE(IF($I$199:$R$199=1,(I16:R16),"")),
     AVERAGE(IF($I$199:$R$199=2,(I16:R16),""))),
IF(Options!$D$20=1, IFERROR(GEOMEAN(IF($I$199:$R$199=1,(I16:R16)+0.0001,"")),
     GEOMEAN(IF($I$199:$R$199=2,(I16:R16)+0.0001,""))))))</f>
        <v>10</v>
      </c>
      <c r="G16" s="96" cm="1">
        <f t="array" ref="G16">IF(Options!$D$18=1, IFERROR(MAX(IF($I$200:$R$200=1,(I16:R16),"")),
     MAX(IF($I$200:$R$200=2,(I16:R16),""))),
IF(Options!$D$19=1, IFERROR(AVERAGE(IF($I$200:$R$200=1,(I16:R16),"")),
     AVERAGE(IF($I$200:$R$200=2,(I16:R16),""))),
IF(Options!$D$20=1, IFERROR(GEOMEAN(IF($I$200:$R$200=1,(I16:R16)+0.0001,"")),
     GEOMEAN(IF($I$200:$R$200=2,(I16:R16)+0.0001,""))))))</f>
        <v>0</v>
      </c>
      <c r="H16" s="149" t="s">
        <v>28</v>
      </c>
      <c r="I16" s="96">
        <v>10</v>
      </c>
      <c r="J16" s="96">
        <v>0</v>
      </c>
      <c r="K16" s="96">
        <v>0</v>
      </c>
      <c r="L16" s="96" t="s">
        <v>494</v>
      </c>
      <c r="M16" s="93"/>
      <c r="N16" s="93"/>
      <c r="O16" s="151"/>
      <c r="P16" s="151"/>
      <c r="Q16" s="151"/>
      <c r="R16" s="38"/>
      <c r="S16" s="38"/>
      <c r="T16" s="38"/>
      <c r="U16" s="38"/>
      <c r="V16" s="38"/>
      <c r="W16" s="38"/>
      <c r="X16" s="38"/>
      <c r="Y16" s="38"/>
      <c r="Z16" s="38"/>
      <c r="AA16" s="38"/>
      <c r="AB16" s="38"/>
    </row>
    <row r="17" spans="1:28" x14ac:dyDescent="0.2">
      <c r="A17" s="92">
        <v>12</v>
      </c>
      <c r="B17" s="92" t="s">
        <v>29</v>
      </c>
      <c r="C17" s="92" t="s">
        <v>30</v>
      </c>
      <c r="D17" s="105" t="str">
        <f t="shared" si="0"/>
        <v/>
      </c>
      <c r="E17" s="96">
        <f>IF(Options!$D$24 = 1, MAX(F17, G17),
IF(Options!$D$25 = 1, AVERAGE(F17,G17),
IF(Options!$D$26 = 1, IFERROR(GEOMEAN(F17, G17), MAX(F17, G17)))))</f>
        <v>0</v>
      </c>
      <c r="F17" s="96" cm="1">
        <f t="array" ref="F17">IF(Options!$D$18=1, IFERROR(MAX(IF($I$199:$R$199=1,(I17:R17),"")),
     MAX(IF($I$199:$R$199=2,(I17:R17),""))),
IF(Options!$D$19=1, IFERROR(AVERAGE(IF($I$199:$R$199=1,(I17:R17),"")),
     AVERAGE(IF($I$199:$R$199=2,(I17:R17),""))),
IF(Options!$D$20=1, IFERROR(GEOMEAN(IF($I$199:$R$199=1,(I17:R17)+0.0001,"")),
     GEOMEAN(IF($I$199:$R$199=2,(I17:R17)+0.0001,""))))))</f>
        <v>0</v>
      </c>
      <c r="G17" s="96" cm="1">
        <f t="array" ref="G17">IF(Options!$D$18=1, IFERROR(MAX(IF($I$200:$R$200=1,(I17:R17),"")),
     MAX(IF($I$200:$R$200=2,(I17:R17),""))),
IF(Options!$D$19=1, IFERROR(AVERAGE(IF($I$200:$R$200=1,(I17:R17),"")),
     AVERAGE(IF($I$200:$R$200=2,(I17:R17),""))),
IF(Options!$D$20=1, IFERROR(GEOMEAN(IF($I$200:$R$200=1,(I17:R17)+0.0001,"")),
     GEOMEAN(IF($I$200:$R$200=2,(I17:R17)+0.0001,""))))))</f>
        <v>0</v>
      </c>
      <c r="H17" s="149" t="s">
        <v>30</v>
      </c>
      <c r="I17" s="96">
        <v>0</v>
      </c>
      <c r="J17" s="96">
        <v>0</v>
      </c>
      <c r="K17" s="96">
        <v>0</v>
      </c>
      <c r="L17" s="96" t="s">
        <v>494</v>
      </c>
      <c r="M17" s="93"/>
      <c r="N17" s="93"/>
      <c r="O17" s="151"/>
      <c r="P17" s="151"/>
      <c r="Q17" s="151"/>
      <c r="R17" s="38"/>
      <c r="S17" s="38"/>
      <c r="T17" s="38"/>
      <c r="U17" s="38"/>
      <c r="V17" s="38"/>
      <c r="W17" s="38"/>
      <c r="X17" s="38"/>
      <c r="Y17" s="38"/>
      <c r="Z17" s="38"/>
      <c r="AA17" s="38"/>
      <c r="AB17" s="38"/>
    </row>
    <row r="18" spans="1:28" x14ac:dyDescent="0.2">
      <c r="A18" s="92">
        <v>13</v>
      </c>
      <c r="B18" s="92" t="s">
        <v>31</v>
      </c>
      <c r="C18" s="92" t="s">
        <v>32</v>
      </c>
      <c r="D18" s="105" t="str">
        <f t="shared" si="0"/>
        <v/>
      </c>
      <c r="E18" s="96">
        <f>IF(Options!$D$24 = 1, MAX(F18, G18),
IF(Options!$D$25 = 1, AVERAGE(F18,G18),
IF(Options!$D$26 = 1, IFERROR(GEOMEAN(F18, G18), MAX(F18, G18)))))</f>
        <v>5.3451474175301401</v>
      </c>
      <c r="F18" s="96" cm="1">
        <f t="array" ref="F18">IF(Options!$D$18=1, IFERROR(MAX(IF($I$199:$R$199=1,(I18:R18),"")),
     MAX(IF($I$199:$R$199=2,(I18:R18),""))),
IF(Options!$D$19=1, IFERROR(AVERAGE(IF($I$199:$R$199=1,(I18:R18),"")),
     AVERAGE(IF($I$199:$R$199=2,(I18:R18),""))),
IF(Options!$D$20=1, IFERROR(GEOMEAN(IF($I$199:$R$199=1,(I18:R18)+0.0001,"")),
     GEOMEAN(IF($I$199:$R$199=2,(I18:R18)+0.0001,""))))))</f>
        <v>0</v>
      </c>
      <c r="G18" s="96" cm="1">
        <f t="array" ref="G18">IF(Options!$D$18=1, IFERROR(MAX(IF($I$200:$R$200=1,(I18:R18),"")),
     MAX(IF($I$200:$R$200=2,(I18:R18),""))),
IF(Options!$D$19=1, IFERROR(AVERAGE(IF($I$200:$R$200=1,(I18:R18),"")),
     AVERAGE(IF($I$200:$R$200=2,(I18:R18),""))),
IF(Options!$D$20=1, IFERROR(GEOMEAN(IF($I$200:$R$200=1,(I18:R18)+0.0001,"")),
     GEOMEAN(IF($I$200:$R$200=2,(I18:R18)+0.0001,""))))))</f>
        <v>5.3451474175301401</v>
      </c>
      <c r="H18" s="149" t="s">
        <v>32</v>
      </c>
      <c r="I18" s="96">
        <v>0</v>
      </c>
      <c r="J18" s="96">
        <v>0</v>
      </c>
      <c r="K18" s="96">
        <v>0</v>
      </c>
      <c r="L18" s="96">
        <v>5.3451474175301401</v>
      </c>
      <c r="M18" s="93"/>
      <c r="N18" s="93"/>
      <c r="O18" s="151"/>
      <c r="P18" s="151"/>
      <c r="Q18" s="151"/>
      <c r="R18" s="38"/>
      <c r="S18" s="38"/>
      <c r="T18" s="38"/>
      <c r="U18" s="38"/>
      <c r="V18" s="38"/>
      <c r="W18" s="38"/>
      <c r="X18" s="38"/>
      <c r="Y18" s="38"/>
      <c r="Z18" s="38"/>
      <c r="AA18" s="38"/>
      <c r="AB18" s="38"/>
    </row>
    <row r="19" spans="1:28" x14ac:dyDescent="0.2">
      <c r="A19" s="92">
        <v>14</v>
      </c>
      <c r="B19" s="92" t="s">
        <v>33</v>
      </c>
      <c r="C19" s="92" t="s">
        <v>34</v>
      </c>
      <c r="D19" s="105" t="str">
        <f t="shared" si="0"/>
        <v/>
      </c>
      <c r="E19" s="96">
        <f>IF(Options!$D$24 = 1, MAX(F19, G19),
IF(Options!$D$25 = 1, AVERAGE(F19,G19),
IF(Options!$D$26 = 1, IFERROR(GEOMEAN(F19, G19), MAX(F19, G19)))))</f>
        <v>10</v>
      </c>
      <c r="F19" s="96" cm="1">
        <f t="array" ref="F19">IF(Options!$D$18=1, IFERROR(MAX(IF($I$199:$R$199=1,(I19:R19),"")),
     MAX(IF($I$199:$R$199=2,(I19:R19),""))),
IF(Options!$D$19=1, IFERROR(AVERAGE(IF($I$199:$R$199=1,(I19:R19),"")),
     AVERAGE(IF($I$199:$R$199=2,(I19:R19),""))),
IF(Options!$D$20=1, IFERROR(GEOMEAN(IF($I$199:$R$199=1,(I19:R19)+0.0001,"")),
     GEOMEAN(IF($I$199:$R$199=2,(I19:R19)+0.0001,""))))))</f>
        <v>10</v>
      </c>
      <c r="G19" s="96" cm="1">
        <f t="array" ref="G19">IF(Options!$D$18=1, IFERROR(MAX(IF($I$200:$R$200=1,(I19:R19),"")),
     MAX(IF($I$200:$R$200=2,(I19:R19),""))),
IF(Options!$D$19=1, IFERROR(AVERAGE(IF($I$200:$R$200=1,(I19:R19),"")),
     AVERAGE(IF($I$200:$R$200=2,(I19:R19),""))),
IF(Options!$D$20=1, IFERROR(GEOMEAN(IF($I$200:$R$200=1,(I19:R19)+0.0001,"")),
     GEOMEAN(IF($I$200:$R$200=2,(I19:R19)+0.0001,""))))))</f>
        <v>10</v>
      </c>
      <c r="H19" s="149" t="s">
        <v>34</v>
      </c>
      <c r="I19" s="96">
        <v>10</v>
      </c>
      <c r="J19" s="96">
        <v>10</v>
      </c>
      <c r="K19" s="96">
        <v>10</v>
      </c>
      <c r="L19" s="96">
        <v>3.2757074145868299</v>
      </c>
      <c r="M19" s="93"/>
      <c r="N19" s="93"/>
      <c r="O19" s="151"/>
      <c r="P19" s="151"/>
      <c r="Q19" s="151"/>
      <c r="R19" s="38"/>
      <c r="S19" s="38"/>
      <c r="T19" s="38"/>
      <c r="U19" s="38"/>
      <c r="V19" s="38"/>
      <c r="W19" s="38"/>
      <c r="X19" s="38"/>
      <c r="Y19" s="38"/>
      <c r="Z19" s="38"/>
      <c r="AA19" s="38"/>
      <c r="AB19" s="38"/>
    </row>
    <row r="20" spans="1:28" x14ac:dyDescent="0.2">
      <c r="A20" s="92">
        <v>15</v>
      </c>
      <c r="B20" s="92" t="s">
        <v>35</v>
      </c>
      <c r="C20" s="92" t="s">
        <v>36</v>
      </c>
      <c r="D20" s="105" t="str">
        <f t="shared" si="0"/>
        <v/>
      </c>
      <c r="E20" s="96">
        <f>IF(Options!$D$24 = 1, MAX(F20, G20),
IF(Options!$D$25 = 1, AVERAGE(F20,G20),
IF(Options!$D$26 = 1, IFERROR(GEOMEAN(F20, G20), MAX(F20, G20)))))</f>
        <v>0</v>
      </c>
      <c r="F20" s="96" cm="1">
        <f t="array" ref="F20">IF(Options!$D$18=1, IFERROR(MAX(IF($I$199:$R$199=1,(I20:R20),"")),
     MAX(IF($I$199:$R$199=2,(I20:R20),""))),
IF(Options!$D$19=1, IFERROR(AVERAGE(IF($I$199:$R$199=1,(I20:R20),"")),
     AVERAGE(IF($I$199:$R$199=2,(I20:R20),""))),
IF(Options!$D$20=1, IFERROR(GEOMEAN(IF($I$199:$R$199=1,(I20:R20)+0.0001,"")),
     GEOMEAN(IF($I$199:$R$199=2,(I20:R20)+0.0001,""))))))</f>
        <v>0</v>
      </c>
      <c r="G20" s="96" cm="1">
        <f t="array" ref="G20">IF(Options!$D$18=1, IFERROR(MAX(IF($I$200:$R$200=1,(I20:R20),"")),
     MAX(IF($I$200:$R$200=2,(I20:R20),""))),
IF(Options!$D$19=1, IFERROR(AVERAGE(IF($I$200:$R$200=1,(I20:R20),"")),
     AVERAGE(IF($I$200:$R$200=2,(I20:R20),""))),
IF(Options!$D$20=1, IFERROR(GEOMEAN(IF($I$200:$R$200=1,(I20:R20)+0.0001,"")),
     GEOMEAN(IF($I$200:$R$200=2,(I20:R20)+0.0001,""))))))</f>
        <v>0</v>
      </c>
      <c r="H20" s="149" t="s">
        <v>36</v>
      </c>
      <c r="I20" s="96">
        <v>0</v>
      </c>
      <c r="J20" s="96">
        <v>0</v>
      </c>
      <c r="K20" s="96">
        <v>0</v>
      </c>
      <c r="L20" s="96">
        <v>0</v>
      </c>
      <c r="M20" s="93"/>
      <c r="N20" s="93"/>
      <c r="O20" s="151"/>
      <c r="P20" s="151"/>
      <c r="Q20" s="151"/>
      <c r="R20" s="38"/>
      <c r="S20" s="38"/>
      <c r="T20" s="38"/>
      <c r="U20" s="38"/>
      <c r="V20" s="38"/>
      <c r="W20" s="38"/>
      <c r="X20" s="38"/>
      <c r="Y20" s="38"/>
      <c r="Z20" s="38"/>
      <c r="AA20" s="38"/>
      <c r="AB20" s="38"/>
    </row>
    <row r="21" spans="1:28" x14ac:dyDescent="0.2">
      <c r="A21" s="92">
        <v>16</v>
      </c>
      <c r="B21" s="92" t="s">
        <v>37</v>
      </c>
      <c r="C21" s="92" t="s">
        <v>38</v>
      </c>
      <c r="D21" s="105" t="str">
        <f t="shared" si="0"/>
        <v/>
      </c>
      <c r="E21" s="96">
        <f>IF(Options!$D$24 = 1, MAX(F21, G21),
IF(Options!$D$25 = 1, AVERAGE(F21,G21),
IF(Options!$D$26 = 1, IFERROR(GEOMEAN(F21, G21), MAX(F21, G21)))))</f>
        <v>0</v>
      </c>
      <c r="F21" s="96" cm="1">
        <f t="array" ref="F21">IF(Options!$D$18=1, IFERROR(MAX(IF($I$199:$R$199=1,(I21:R21),"")),
     MAX(IF($I$199:$R$199=2,(I21:R21),""))),
IF(Options!$D$19=1, IFERROR(AVERAGE(IF($I$199:$R$199=1,(I21:R21),"")),
     AVERAGE(IF($I$199:$R$199=2,(I21:R21),""))),
IF(Options!$D$20=1, IFERROR(GEOMEAN(IF($I$199:$R$199=1,(I21:R21)+0.0001,"")),
     GEOMEAN(IF($I$199:$R$199=2,(I21:R21)+0.0001,""))))))</f>
        <v>0</v>
      </c>
      <c r="G21" s="96" cm="1">
        <f t="array" ref="G21">IF(Options!$D$18=1, IFERROR(MAX(IF($I$200:$R$200=1,(I21:R21),"")),
     MAX(IF($I$200:$R$200=2,(I21:R21),""))),
IF(Options!$D$19=1, IFERROR(AVERAGE(IF($I$200:$R$200=1,(I21:R21),"")),
     AVERAGE(IF($I$200:$R$200=2,(I21:R21),""))),
IF(Options!$D$20=1, IFERROR(GEOMEAN(IF($I$200:$R$200=1,(I21:R21)+0.0001,"")),
     GEOMEAN(IF($I$200:$R$200=2,(I21:R21)+0.0001,""))))))</f>
        <v>0</v>
      </c>
      <c r="H21" s="149" t="s">
        <v>38</v>
      </c>
      <c r="I21" s="96">
        <v>0</v>
      </c>
      <c r="J21" s="96">
        <v>0</v>
      </c>
      <c r="K21" s="96">
        <v>0</v>
      </c>
      <c r="L21" s="96">
        <v>0</v>
      </c>
      <c r="M21" s="93"/>
      <c r="N21" s="93"/>
      <c r="O21" s="151"/>
      <c r="P21" s="151"/>
      <c r="Q21" s="151"/>
      <c r="R21" s="38"/>
      <c r="S21" s="38"/>
      <c r="T21" s="38"/>
      <c r="U21" s="38"/>
      <c r="V21" s="38"/>
      <c r="W21" s="38"/>
      <c r="X21" s="38"/>
      <c r="Y21" s="38"/>
      <c r="Z21" s="38"/>
      <c r="AA21" s="38"/>
      <c r="AB21" s="38"/>
    </row>
    <row r="22" spans="1:28" x14ac:dyDescent="0.2">
      <c r="A22" s="92">
        <v>17</v>
      </c>
      <c r="B22" s="92" t="s">
        <v>39</v>
      </c>
      <c r="C22" s="92" t="s">
        <v>40</v>
      </c>
      <c r="D22" s="105" t="str">
        <f t="shared" si="0"/>
        <v/>
      </c>
      <c r="E22" s="96">
        <f>IF(Options!$D$24 = 1, MAX(F22, G22),
IF(Options!$D$25 = 1, AVERAGE(F22,G22),
IF(Options!$D$26 = 1, IFERROR(GEOMEAN(F22, G22), MAX(F22, G22)))))</f>
        <v>0</v>
      </c>
      <c r="F22" s="96" cm="1">
        <f t="array" ref="F22">IF(Options!$D$18=1, IFERROR(MAX(IF($I$199:$R$199=1,(I22:R22),"")),
     MAX(IF($I$199:$R$199=2,(I22:R22),""))),
IF(Options!$D$19=1, IFERROR(AVERAGE(IF($I$199:$R$199=1,(I22:R22),"")),
     AVERAGE(IF($I$199:$R$199=2,(I22:R22),""))),
IF(Options!$D$20=1, IFERROR(GEOMEAN(IF($I$199:$R$199=1,(I22:R22)+0.0001,"")),
     GEOMEAN(IF($I$199:$R$199=2,(I22:R22)+0.0001,""))))))</f>
        <v>0</v>
      </c>
      <c r="G22" s="96" cm="1">
        <f t="array" ref="G22">IF(Options!$D$18=1, IFERROR(MAX(IF($I$200:$R$200=1,(I22:R22),"")),
     MAX(IF($I$200:$R$200=2,(I22:R22),""))),
IF(Options!$D$19=1, IFERROR(AVERAGE(IF($I$200:$R$200=1,(I22:R22),"")),
     AVERAGE(IF($I$200:$R$200=2,(I22:R22),""))),
IF(Options!$D$20=1, IFERROR(GEOMEAN(IF($I$200:$R$200=1,(I22:R22)+0.0001,"")),
     GEOMEAN(IF($I$200:$R$200=2,(I22:R22)+0.0001,""))))))</f>
        <v>0</v>
      </c>
      <c r="H22" s="149" t="s">
        <v>40</v>
      </c>
      <c r="I22" s="96">
        <v>0</v>
      </c>
      <c r="J22" s="96">
        <v>0</v>
      </c>
      <c r="K22" s="96">
        <v>0</v>
      </c>
      <c r="L22" s="96">
        <v>0</v>
      </c>
      <c r="M22" s="93"/>
      <c r="N22" s="93"/>
      <c r="O22" s="151"/>
      <c r="P22" s="151"/>
      <c r="Q22" s="151"/>
      <c r="R22" s="38"/>
      <c r="S22" s="38"/>
      <c r="T22" s="38"/>
      <c r="U22" s="38"/>
      <c r="V22" s="38"/>
      <c r="W22" s="38"/>
      <c r="X22" s="38"/>
      <c r="Y22" s="38"/>
      <c r="Z22" s="38"/>
      <c r="AA22" s="38"/>
      <c r="AB22" s="38"/>
    </row>
    <row r="23" spans="1:28" x14ac:dyDescent="0.2">
      <c r="A23" s="92">
        <v>18</v>
      </c>
      <c r="B23" s="92" t="s">
        <v>41</v>
      </c>
      <c r="C23" s="92" t="s">
        <v>42</v>
      </c>
      <c r="D23" s="105" t="str">
        <f t="shared" si="0"/>
        <v/>
      </c>
      <c r="E23" s="96">
        <f>IF(Options!$D$24 = 1, MAX(F23, G23),
IF(Options!$D$25 = 1, AVERAGE(F23,G23),
IF(Options!$D$26 = 1, IFERROR(GEOMEAN(F23, G23), MAX(F23, G23)))))</f>
        <v>0</v>
      </c>
      <c r="F23" s="96" cm="1">
        <f t="array" ref="F23">IF(Options!$D$18=1, IFERROR(MAX(IF($I$199:$R$199=1,(I23:R23),"")),
     MAX(IF($I$199:$R$199=2,(I23:R23),""))),
IF(Options!$D$19=1, IFERROR(AVERAGE(IF($I$199:$R$199=1,(I23:R23),"")),
     AVERAGE(IF($I$199:$R$199=2,(I23:R23),""))),
IF(Options!$D$20=1, IFERROR(GEOMEAN(IF($I$199:$R$199=1,(I23:R23)+0.0001,"")),
     GEOMEAN(IF($I$199:$R$199=2,(I23:R23)+0.0001,""))))))</f>
        <v>0</v>
      </c>
      <c r="G23" s="96" cm="1">
        <f t="array" ref="G23">IF(Options!$D$18=1, IFERROR(MAX(IF($I$200:$R$200=1,(I23:R23),"")),
     MAX(IF($I$200:$R$200=2,(I23:R23),""))),
IF(Options!$D$19=1, IFERROR(AVERAGE(IF($I$200:$R$200=1,(I23:R23),"")),
     AVERAGE(IF($I$200:$R$200=2,(I23:R23),""))),
IF(Options!$D$20=1, IFERROR(GEOMEAN(IF($I$200:$R$200=1,(I23:R23)+0.0001,"")),
     GEOMEAN(IF($I$200:$R$200=2,(I23:R23)+0.0001,""))))))</f>
        <v>0</v>
      </c>
      <c r="H23" s="149" t="s">
        <v>42</v>
      </c>
      <c r="I23" s="96">
        <v>0</v>
      </c>
      <c r="J23" s="96">
        <v>0</v>
      </c>
      <c r="K23" s="96">
        <v>0</v>
      </c>
      <c r="L23" s="96">
        <v>0</v>
      </c>
      <c r="M23" s="93"/>
      <c r="N23" s="93"/>
      <c r="O23" s="151"/>
      <c r="P23" s="151"/>
      <c r="Q23" s="151"/>
      <c r="R23" s="38"/>
      <c r="S23" s="38"/>
      <c r="T23" s="38"/>
      <c r="U23" s="38"/>
      <c r="V23" s="38"/>
      <c r="W23" s="38"/>
      <c r="X23" s="38"/>
      <c r="Y23" s="38"/>
      <c r="Z23" s="38"/>
      <c r="AA23" s="38"/>
      <c r="AB23" s="38"/>
    </row>
    <row r="24" spans="1:28" x14ac:dyDescent="0.2">
      <c r="A24" s="92">
        <v>19</v>
      </c>
      <c r="B24" s="92" t="s">
        <v>43</v>
      </c>
      <c r="C24" s="92" t="s">
        <v>44</v>
      </c>
      <c r="D24" s="105" t="str">
        <f t="shared" si="0"/>
        <v/>
      </c>
      <c r="E24" s="96">
        <f>IF(Options!$D$24 = 1, MAX(F24, G24),
IF(Options!$D$25 = 1, AVERAGE(F24,G24),
IF(Options!$D$26 = 1, IFERROR(GEOMEAN(F24, G24), MAX(F24, G24)))))</f>
        <v>1.6952912574300001</v>
      </c>
      <c r="F24" s="96" cm="1">
        <f t="array" ref="F24">IF(Options!$D$18=1, IFERROR(MAX(IF($I$199:$R$199=1,(I24:R24),"")),
     MAX(IF($I$199:$R$199=2,(I24:R24),""))),
IF(Options!$D$19=1, IFERROR(AVERAGE(IF($I$199:$R$199=1,(I24:R24),"")),
     AVERAGE(IF($I$199:$R$199=2,(I24:R24),""))),
IF(Options!$D$20=1, IFERROR(GEOMEAN(IF($I$199:$R$199=1,(I24:R24)+0.0001,"")),
     GEOMEAN(IF($I$199:$R$199=2,(I24:R24)+0.0001,""))))))</f>
        <v>0</v>
      </c>
      <c r="G24" s="96" cm="1">
        <f t="array" ref="G24">IF(Options!$D$18=1, IFERROR(MAX(IF($I$200:$R$200=1,(I24:R24),"")),
     MAX(IF($I$200:$R$200=2,(I24:R24),""))),
IF(Options!$D$19=1, IFERROR(AVERAGE(IF($I$200:$R$200=1,(I24:R24),"")),
     AVERAGE(IF($I$200:$R$200=2,(I24:R24),""))),
IF(Options!$D$20=1, IFERROR(GEOMEAN(IF($I$200:$R$200=1,(I24:R24)+0.0001,"")),
     GEOMEAN(IF($I$200:$R$200=2,(I24:R24)+0.0001,""))))))</f>
        <v>1.6952912574300001</v>
      </c>
      <c r="H24" s="149" t="s">
        <v>44</v>
      </c>
      <c r="I24" s="96">
        <v>0</v>
      </c>
      <c r="J24" s="96">
        <v>0</v>
      </c>
      <c r="K24" s="96">
        <v>1.6952912574300001</v>
      </c>
      <c r="L24" s="96" t="s">
        <v>494</v>
      </c>
      <c r="M24" s="93"/>
      <c r="N24" s="93"/>
      <c r="O24" s="151"/>
      <c r="P24" s="151"/>
      <c r="Q24" s="151"/>
      <c r="R24" s="38"/>
      <c r="S24" s="38"/>
      <c r="T24" s="38"/>
      <c r="U24" s="38"/>
      <c r="V24" s="38"/>
      <c r="W24" s="38"/>
      <c r="X24" s="38"/>
      <c r="Y24" s="38"/>
      <c r="Z24" s="38"/>
      <c r="AA24" s="38"/>
      <c r="AB24" s="38"/>
    </row>
    <row r="25" spans="1:28" x14ac:dyDescent="0.2">
      <c r="A25" s="92">
        <v>20</v>
      </c>
      <c r="B25" s="92" t="s">
        <v>45</v>
      </c>
      <c r="C25" s="92" t="s">
        <v>46</v>
      </c>
      <c r="D25" s="105" t="str">
        <f t="shared" si="0"/>
        <v/>
      </c>
      <c r="E25" s="96">
        <f>IF(Options!$D$24 = 1, MAX(F25, G25),
IF(Options!$D$25 = 1, AVERAGE(F25,G25),
IF(Options!$D$26 = 1, IFERROR(GEOMEAN(F25, G25), MAX(F25, G25)))))</f>
        <v>0</v>
      </c>
      <c r="F25" s="96" cm="1">
        <f t="array" ref="F25">IF(Options!$D$18=1, IFERROR(MAX(IF($I$199:$R$199=1,(I25:R25),"")),
     MAX(IF($I$199:$R$199=2,(I25:R25),""))),
IF(Options!$D$19=1, IFERROR(AVERAGE(IF($I$199:$R$199=1,(I25:R25),"")),
     AVERAGE(IF($I$199:$R$199=2,(I25:R25),""))),
IF(Options!$D$20=1, IFERROR(GEOMEAN(IF($I$199:$R$199=1,(I25:R25)+0.0001,"")),
     GEOMEAN(IF($I$199:$R$199=2,(I25:R25)+0.0001,""))))))</f>
        <v>0</v>
      </c>
      <c r="G25" s="96" cm="1">
        <f t="array" ref="G25">IF(Options!$D$18=1, IFERROR(MAX(IF($I$200:$R$200=1,(I25:R25),"")),
     MAX(IF($I$200:$R$200=2,(I25:R25),""))),
IF(Options!$D$19=1, IFERROR(AVERAGE(IF($I$200:$R$200=1,(I25:R25),"")),
     AVERAGE(IF($I$200:$R$200=2,(I25:R25),""))),
IF(Options!$D$20=1, IFERROR(GEOMEAN(IF($I$200:$R$200=1,(I25:R25)+0.0001,"")),
     GEOMEAN(IF($I$200:$R$200=2,(I25:R25)+0.0001,""))))))</f>
        <v>0</v>
      </c>
      <c r="H25" s="149" t="s">
        <v>46</v>
      </c>
      <c r="I25" s="96">
        <v>0</v>
      </c>
      <c r="J25" s="96">
        <v>0</v>
      </c>
      <c r="K25" s="96">
        <v>0</v>
      </c>
      <c r="L25" s="96">
        <v>0</v>
      </c>
      <c r="M25" s="93"/>
      <c r="N25" s="93"/>
      <c r="O25" s="151"/>
      <c r="P25" s="151"/>
      <c r="Q25" s="151"/>
      <c r="R25" s="38"/>
      <c r="S25" s="38"/>
      <c r="T25" s="38"/>
      <c r="U25" s="38"/>
      <c r="V25" s="38"/>
      <c r="W25" s="38"/>
      <c r="X25" s="38"/>
      <c r="Y25" s="38"/>
      <c r="Z25" s="38"/>
      <c r="AA25" s="38"/>
      <c r="AB25" s="38"/>
    </row>
    <row r="26" spans="1:28" x14ac:dyDescent="0.2">
      <c r="A26" s="92">
        <v>21</v>
      </c>
      <c r="B26" s="92" t="s">
        <v>47</v>
      </c>
      <c r="C26" s="92" t="s">
        <v>48</v>
      </c>
      <c r="D26" s="105" t="str">
        <f t="shared" si="0"/>
        <v/>
      </c>
      <c r="E26" s="96">
        <f>IF(Options!$D$24 = 1, MAX(F26, G26),
IF(Options!$D$25 = 1, AVERAGE(F26,G26),
IF(Options!$D$26 = 1, IFERROR(GEOMEAN(F26, G26), MAX(F26, G26)))))</f>
        <v>0</v>
      </c>
      <c r="F26" s="96" cm="1">
        <f t="array" ref="F26">IF(Options!$D$18=1, IFERROR(MAX(IF($I$199:$R$199=1,(I26:R26),"")),
     MAX(IF($I$199:$R$199=2,(I26:R26),""))),
IF(Options!$D$19=1, IFERROR(AVERAGE(IF($I$199:$R$199=1,(I26:R26),"")),
     AVERAGE(IF($I$199:$R$199=2,(I26:R26),""))),
IF(Options!$D$20=1, IFERROR(GEOMEAN(IF($I$199:$R$199=1,(I26:R26)+0.0001,"")),
     GEOMEAN(IF($I$199:$R$199=2,(I26:R26)+0.0001,""))))))</f>
        <v>0</v>
      </c>
      <c r="G26" s="96" cm="1">
        <f t="array" ref="G26">IF(Options!$D$18=1, IFERROR(MAX(IF($I$200:$R$200=1,(I26:R26),"")),
     MAX(IF($I$200:$R$200=2,(I26:R26),""))),
IF(Options!$D$19=1, IFERROR(AVERAGE(IF($I$200:$R$200=1,(I26:R26),"")),
     AVERAGE(IF($I$200:$R$200=2,(I26:R26),""))),
IF(Options!$D$20=1, IFERROR(GEOMEAN(IF($I$200:$R$200=1,(I26:R26)+0.0001,"")),
     GEOMEAN(IF($I$200:$R$200=2,(I26:R26)+0.0001,""))))))</f>
        <v>0</v>
      </c>
      <c r="H26" s="149" t="s">
        <v>48</v>
      </c>
      <c r="I26" s="96">
        <v>0</v>
      </c>
      <c r="J26" s="96">
        <v>0</v>
      </c>
      <c r="K26" s="96">
        <v>0</v>
      </c>
      <c r="L26" s="96" t="s">
        <v>494</v>
      </c>
      <c r="M26" s="93"/>
      <c r="N26" s="93"/>
      <c r="O26" s="151"/>
      <c r="P26" s="151"/>
      <c r="Q26" s="151"/>
      <c r="R26" s="38"/>
      <c r="S26" s="38"/>
      <c r="T26" s="38"/>
      <c r="U26" s="38"/>
      <c r="V26" s="38"/>
      <c r="W26" s="38"/>
      <c r="X26" s="38"/>
      <c r="Y26" s="38"/>
      <c r="Z26" s="38"/>
      <c r="AA26" s="38"/>
      <c r="AB26" s="38"/>
    </row>
    <row r="27" spans="1:28" x14ac:dyDescent="0.2">
      <c r="A27" s="92">
        <v>22</v>
      </c>
      <c r="B27" s="92" t="s">
        <v>49</v>
      </c>
      <c r="C27" s="92" t="s">
        <v>50</v>
      </c>
      <c r="D27" s="105" t="str">
        <f t="shared" si="0"/>
        <v/>
      </c>
      <c r="E27" s="96">
        <f>IF(Options!$D$24 = 1, MAX(F27, G27),
IF(Options!$D$25 = 1, AVERAGE(F27,G27),
IF(Options!$D$26 = 1, IFERROR(GEOMEAN(F27, G27), MAX(F27, G27)))))</f>
        <v>0</v>
      </c>
      <c r="F27" s="96" cm="1">
        <f t="array" ref="F27">IF(Options!$D$18=1, IFERROR(MAX(IF($I$199:$R$199=1,(I27:R27),"")),
     MAX(IF($I$199:$R$199=2,(I27:R27),""))),
IF(Options!$D$19=1, IFERROR(AVERAGE(IF($I$199:$R$199=1,(I27:R27),"")),
     AVERAGE(IF($I$199:$R$199=2,(I27:R27),""))),
IF(Options!$D$20=1, IFERROR(GEOMEAN(IF($I$199:$R$199=1,(I27:R27)+0.0001,"")),
     GEOMEAN(IF($I$199:$R$199=2,(I27:R27)+0.0001,""))))))</f>
        <v>0</v>
      </c>
      <c r="G27" s="96" cm="1">
        <f t="array" ref="G27">IF(Options!$D$18=1, IFERROR(MAX(IF($I$200:$R$200=1,(I27:R27),"")),
     MAX(IF($I$200:$R$200=2,(I27:R27),""))),
IF(Options!$D$19=1, IFERROR(AVERAGE(IF($I$200:$R$200=1,(I27:R27),"")),
     AVERAGE(IF($I$200:$R$200=2,(I27:R27),""))),
IF(Options!$D$20=1, IFERROR(GEOMEAN(IF($I$200:$R$200=1,(I27:R27)+0.0001,"")),
     GEOMEAN(IF($I$200:$R$200=2,(I27:R27)+0.0001,""))))))</f>
        <v>0</v>
      </c>
      <c r="H27" s="149" t="s">
        <v>50</v>
      </c>
      <c r="I27" s="96">
        <v>0</v>
      </c>
      <c r="J27" s="96">
        <v>0</v>
      </c>
      <c r="K27" s="96">
        <v>0</v>
      </c>
      <c r="L27" s="96">
        <v>0</v>
      </c>
      <c r="M27" s="93"/>
      <c r="N27" s="93"/>
      <c r="O27" s="151"/>
      <c r="P27" s="151"/>
      <c r="Q27" s="151"/>
      <c r="R27" s="38"/>
      <c r="S27" s="38"/>
      <c r="T27" s="38"/>
      <c r="U27" s="38"/>
      <c r="V27" s="38"/>
      <c r="W27" s="38"/>
      <c r="X27" s="38"/>
      <c r="Y27" s="38"/>
      <c r="Z27" s="38"/>
      <c r="AA27" s="38"/>
      <c r="AB27" s="38"/>
    </row>
    <row r="28" spans="1:28" x14ac:dyDescent="0.2">
      <c r="A28" s="92">
        <v>23</v>
      </c>
      <c r="B28" s="92" t="s">
        <v>51</v>
      </c>
      <c r="C28" s="92" t="s">
        <v>52</v>
      </c>
      <c r="D28" s="105" t="str">
        <f t="shared" si="0"/>
        <v/>
      </c>
      <c r="E28" s="96">
        <f>IF(Options!$D$24 = 1, MAX(F28, G28),
IF(Options!$D$25 = 1, AVERAGE(F28,G28),
IF(Options!$D$26 = 1, IFERROR(GEOMEAN(F28, G28), MAX(F28, G28)))))</f>
        <v>0</v>
      </c>
      <c r="F28" s="96" cm="1">
        <f t="array" ref="F28">IF(Options!$D$18=1, IFERROR(MAX(IF($I$199:$R$199=1,(I28:R28),"")),
     MAX(IF($I$199:$R$199=2,(I28:R28),""))),
IF(Options!$D$19=1, IFERROR(AVERAGE(IF($I$199:$R$199=1,(I28:R28),"")),
     AVERAGE(IF($I$199:$R$199=2,(I28:R28),""))),
IF(Options!$D$20=1, IFERROR(GEOMEAN(IF($I$199:$R$199=1,(I28:R28)+0.0001,"")),
     GEOMEAN(IF($I$199:$R$199=2,(I28:R28)+0.0001,""))))))</f>
        <v>0</v>
      </c>
      <c r="G28" s="96" cm="1">
        <f t="array" ref="G28">IF(Options!$D$18=1, IFERROR(MAX(IF($I$200:$R$200=1,(I28:R28),"")),
     MAX(IF($I$200:$R$200=2,(I28:R28),""))),
IF(Options!$D$19=1, IFERROR(AVERAGE(IF($I$200:$R$200=1,(I28:R28),"")),
     AVERAGE(IF($I$200:$R$200=2,(I28:R28),""))),
IF(Options!$D$20=1, IFERROR(GEOMEAN(IF($I$200:$R$200=1,(I28:R28)+0.0001,"")),
     GEOMEAN(IF($I$200:$R$200=2,(I28:R28)+0.0001,""))))))</f>
        <v>0</v>
      </c>
      <c r="H28" s="149" t="s">
        <v>52</v>
      </c>
      <c r="I28" s="96">
        <v>0</v>
      </c>
      <c r="J28" s="96">
        <v>0</v>
      </c>
      <c r="K28" s="96">
        <v>0</v>
      </c>
      <c r="L28" s="96">
        <v>0</v>
      </c>
      <c r="M28" s="93"/>
      <c r="N28" s="93"/>
      <c r="O28" s="151"/>
      <c r="P28" s="151"/>
      <c r="Q28" s="151"/>
      <c r="R28" s="38"/>
      <c r="S28" s="38"/>
      <c r="T28" s="38"/>
      <c r="U28" s="38"/>
      <c r="V28" s="38"/>
      <c r="W28" s="38"/>
      <c r="X28" s="38"/>
      <c r="Y28" s="38"/>
      <c r="Z28" s="38"/>
      <c r="AA28" s="38"/>
      <c r="AB28" s="38"/>
    </row>
    <row r="29" spans="1:28" x14ac:dyDescent="0.2">
      <c r="A29" s="92">
        <v>24</v>
      </c>
      <c r="B29" s="92" t="s">
        <v>53</v>
      </c>
      <c r="C29" s="92" t="s">
        <v>54</v>
      </c>
      <c r="D29" s="105" t="str">
        <f t="shared" si="0"/>
        <v/>
      </c>
      <c r="E29" s="96">
        <f>IF(Options!$D$24 = 1, MAX(F29, G29),
IF(Options!$D$25 = 1, AVERAGE(F29,G29),
IF(Options!$D$26 = 1, IFERROR(GEOMEAN(F29, G29), MAX(F29, G29)))))</f>
        <v>0</v>
      </c>
      <c r="F29" s="96" cm="1">
        <f t="array" ref="F29">IF(Options!$D$18=1, IFERROR(MAX(IF($I$199:$R$199=1,(I29:R29),"")),
     MAX(IF($I$199:$R$199=2,(I29:R29),""))),
IF(Options!$D$19=1, IFERROR(AVERAGE(IF($I$199:$R$199=1,(I29:R29),"")),
     AVERAGE(IF($I$199:$R$199=2,(I29:R29),""))),
IF(Options!$D$20=1, IFERROR(GEOMEAN(IF($I$199:$R$199=1,(I29:R29)+0.0001,"")),
     GEOMEAN(IF($I$199:$R$199=2,(I29:R29)+0.0001,""))))))</f>
        <v>0</v>
      </c>
      <c r="G29" s="96" cm="1">
        <f t="array" ref="G29">IF(Options!$D$18=1, IFERROR(MAX(IF($I$200:$R$200=1,(I29:R29),"")),
     MAX(IF($I$200:$R$200=2,(I29:R29),""))),
IF(Options!$D$19=1, IFERROR(AVERAGE(IF($I$200:$R$200=1,(I29:R29),"")),
     AVERAGE(IF($I$200:$R$200=2,(I29:R29),""))),
IF(Options!$D$20=1, IFERROR(GEOMEAN(IF($I$200:$R$200=1,(I29:R29)+0.0001,"")),
     GEOMEAN(IF($I$200:$R$200=2,(I29:R29)+0.0001,""))))))</f>
        <v>0</v>
      </c>
      <c r="H29" s="149" t="s">
        <v>54</v>
      </c>
      <c r="I29" s="96">
        <v>0</v>
      </c>
      <c r="J29" s="96">
        <v>0</v>
      </c>
      <c r="K29" s="96">
        <v>0</v>
      </c>
      <c r="L29" s="96" t="s">
        <v>494</v>
      </c>
      <c r="M29" s="93"/>
      <c r="N29" s="93"/>
      <c r="O29" s="151"/>
      <c r="P29" s="151"/>
      <c r="Q29" s="151"/>
      <c r="R29" s="38"/>
      <c r="S29" s="38"/>
      <c r="T29" s="38"/>
      <c r="U29" s="38"/>
      <c r="V29" s="38"/>
      <c r="W29" s="38"/>
      <c r="X29" s="38"/>
      <c r="Y29" s="38"/>
      <c r="Z29" s="38"/>
      <c r="AA29" s="38"/>
      <c r="AB29" s="38"/>
    </row>
    <row r="30" spans="1:28" x14ac:dyDescent="0.2">
      <c r="A30" s="92">
        <v>25</v>
      </c>
      <c r="B30" s="92" t="s">
        <v>55</v>
      </c>
      <c r="C30" s="92" t="s">
        <v>56</v>
      </c>
      <c r="D30" s="105" t="str">
        <f t="shared" si="0"/>
        <v/>
      </c>
      <c r="E30" s="96">
        <f>IF(Options!$D$24 = 1, MAX(F30, G30),
IF(Options!$D$25 = 1, AVERAGE(F30,G30),
IF(Options!$D$26 = 1, IFERROR(GEOMEAN(F30, G30), MAX(F30, G30)))))</f>
        <v>0</v>
      </c>
      <c r="F30" s="96" cm="1">
        <f t="array" ref="F30">IF(Options!$D$18=1, IFERROR(MAX(IF($I$199:$R$199=1,(I30:R30),"")),
     MAX(IF($I$199:$R$199=2,(I30:R30),""))),
IF(Options!$D$19=1, IFERROR(AVERAGE(IF($I$199:$R$199=1,(I30:R30),"")),
     AVERAGE(IF($I$199:$R$199=2,(I30:R30),""))),
IF(Options!$D$20=1, IFERROR(GEOMEAN(IF($I$199:$R$199=1,(I30:R30)+0.0001,"")),
     GEOMEAN(IF($I$199:$R$199=2,(I30:R30)+0.0001,""))))))</f>
        <v>0</v>
      </c>
      <c r="G30" s="96" cm="1">
        <f t="array" ref="G30">IF(Options!$D$18=1, IFERROR(MAX(IF($I$200:$R$200=1,(I30:R30),"")),
     MAX(IF($I$200:$R$200=2,(I30:R30),""))),
IF(Options!$D$19=1, IFERROR(AVERAGE(IF($I$200:$R$200=1,(I30:R30),"")),
     AVERAGE(IF($I$200:$R$200=2,(I30:R30),""))),
IF(Options!$D$20=1, IFERROR(GEOMEAN(IF($I$200:$R$200=1,(I30:R30)+0.0001,"")),
     GEOMEAN(IF($I$200:$R$200=2,(I30:R30)+0.0001,""))))))</f>
        <v>0</v>
      </c>
      <c r="H30" s="149" t="s">
        <v>56</v>
      </c>
      <c r="I30" s="96">
        <v>0</v>
      </c>
      <c r="J30" s="96">
        <v>0</v>
      </c>
      <c r="K30" s="96" t="s">
        <v>494</v>
      </c>
      <c r="L30" s="96" t="s">
        <v>494</v>
      </c>
      <c r="M30" s="93"/>
      <c r="N30" s="93"/>
      <c r="O30" s="151"/>
      <c r="P30" s="151"/>
      <c r="Q30" s="151"/>
      <c r="R30" s="38"/>
      <c r="S30" s="38"/>
      <c r="T30" s="38"/>
      <c r="U30" s="38"/>
      <c r="V30" s="38"/>
      <c r="W30" s="38"/>
      <c r="X30" s="38"/>
      <c r="Y30" s="38"/>
      <c r="Z30" s="38"/>
      <c r="AA30" s="38"/>
      <c r="AB30" s="38"/>
    </row>
    <row r="31" spans="1:28" x14ac:dyDescent="0.2">
      <c r="A31" s="92">
        <v>26</v>
      </c>
      <c r="B31" s="92" t="s">
        <v>57</v>
      </c>
      <c r="C31" s="92" t="s">
        <v>58</v>
      </c>
      <c r="D31" s="105" t="str">
        <f t="shared" si="0"/>
        <v/>
      </c>
      <c r="E31" s="96">
        <f>IF(Options!$D$24 = 1, MAX(F31, G31),
IF(Options!$D$25 = 1, AVERAGE(F31,G31),
IF(Options!$D$26 = 1, IFERROR(GEOMEAN(F31, G31), MAX(F31, G31)))))</f>
        <v>0</v>
      </c>
      <c r="F31" s="96" cm="1">
        <f t="array" ref="F31">IF(Options!$D$18=1, IFERROR(MAX(IF($I$199:$R$199=1,(I31:R31),"")),
     MAX(IF($I$199:$R$199=2,(I31:R31),""))),
IF(Options!$D$19=1, IFERROR(AVERAGE(IF($I$199:$R$199=1,(I31:R31),"")),
     AVERAGE(IF($I$199:$R$199=2,(I31:R31),""))),
IF(Options!$D$20=1, IFERROR(GEOMEAN(IF($I$199:$R$199=1,(I31:R31)+0.0001,"")),
     GEOMEAN(IF($I$199:$R$199=2,(I31:R31)+0.0001,""))))))</f>
        <v>0</v>
      </c>
      <c r="G31" s="96" cm="1">
        <f t="array" ref="G31">IF(Options!$D$18=1, IFERROR(MAX(IF($I$200:$R$200=1,(I31:R31),"")),
     MAX(IF($I$200:$R$200=2,(I31:R31),""))),
IF(Options!$D$19=1, IFERROR(AVERAGE(IF($I$200:$R$200=1,(I31:R31),"")),
     AVERAGE(IF($I$200:$R$200=2,(I31:R31),""))),
IF(Options!$D$20=1, IFERROR(GEOMEAN(IF($I$200:$R$200=1,(I31:R31)+0.0001,"")),
     GEOMEAN(IF($I$200:$R$200=2,(I31:R31)+0.0001,""))))))</f>
        <v>0</v>
      </c>
      <c r="H31" s="149" t="s">
        <v>58</v>
      </c>
      <c r="I31" s="96">
        <v>0</v>
      </c>
      <c r="J31" s="96">
        <v>0</v>
      </c>
      <c r="K31" s="96">
        <v>0</v>
      </c>
      <c r="L31" s="96" t="s">
        <v>494</v>
      </c>
      <c r="M31" s="93"/>
      <c r="N31" s="93"/>
      <c r="O31" s="151"/>
      <c r="P31" s="151"/>
      <c r="Q31" s="151"/>
      <c r="R31" s="38"/>
      <c r="S31" s="38"/>
      <c r="T31" s="38"/>
      <c r="U31" s="38"/>
      <c r="V31" s="38"/>
      <c r="W31" s="38"/>
      <c r="X31" s="38"/>
      <c r="Y31" s="38"/>
      <c r="Z31" s="38"/>
      <c r="AA31" s="38"/>
      <c r="AB31" s="38"/>
    </row>
    <row r="32" spans="1:28" x14ac:dyDescent="0.2">
      <c r="A32" s="92">
        <v>27</v>
      </c>
      <c r="B32" s="92" t="s">
        <v>59</v>
      </c>
      <c r="C32" s="92" t="s">
        <v>60</v>
      </c>
      <c r="D32" s="105" t="str">
        <f t="shared" si="0"/>
        <v/>
      </c>
      <c r="E32" s="96">
        <f>IF(Options!$D$24 = 1, MAX(F32, G32),
IF(Options!$D$25 = 1, AVERAGE(F32,G32),
IF(Options!$D$26 = 1, IFERROR(GEOMEAN(F32, G32), MAX(F32, G32)))))</f>
        <v>0</v>
      </c>
      <c r="F32" s="96" cm="1">
        <f t="array" ref="F32">IF(Options!$D$18=1, IFERROR(MAX(IF($I$199:$R$199=1,(I32:R32),"")),
     MAX(IF($I$199:$R$199=2,(I32:R32),""))),
IF(Options!$D$19=1, IFERROR(AVERAGE(IF($I$199:$R$199=1,(I32:R32),"")),
     AVERAGE(IF($I$199:$R$199=2,(I32:R32),""))),
IF(Options!$D$20=1, IFERROR(GEOMEAN(IF($I$199:$R$199=1,(I32:R32)+0.0001,"")),
     GEOMEAN(IF($I$199:$R$199=2,(I32:R32)+0.0001,""))))))</f>
        <v>0</v>
      </c>
      <c r="G32" s="96" cm="1">
        <f t="array" ref="G32">IF(Options!$D$18=1, IFERROR(MAX(IF($I$200:$R$200=1,(I32:R32),"")),
     MAX(IF($I$200:$R$200=2,(I32:R32),""))),
IF(Options!$D$19=1, IFERROR(AVERAGE(IF($I$200:$R$200=1,(I32:R32),"")),
     AVERAGE(IF($I$200:$R$200=2,(I32:R32),""))),
IF(Options!$D$20=1, IFERROR(GEOMEAN(IF($I$200:$R$200=1,(I32:R32)+0.0001,"")),
     GEOMEAN(IF($I$200:$R$200=2,(I32:R32)+0.0001,""))))))</f>
        <v>0</v>
      </c>
      <c r="H32" s="149" t="s">
        <v>60</v>
      </c>
      <c r="I32" s="96">
        <v>0</v>
      </c>
      <c r="J32" s="96">
        <v>0</v>
      </c>
      <c r="K32" s="96">
        <v>0</v>
      </c>
      <c r="L32" s="96" t="s">
        <v>494</v>
      </c>
      <c r="M32" s="93"/>
      <c r="N32" s="93"/>
      <c r="O32" s="151"/>
      <c r="P32" s="151"/>
      <c r="Q32" s="151"/>
      <c r="R32" s="38"/>
      <c r="S32" s="38"/>
      <c r="T32" s="38"/>
      <c r="U32" s="38"/>
      <c r="V32" s="38"/>
      <c r="W32" s="38"/>
      <c r="X32" s="38"/>
      <c r="Y32" s="38"/>
      <c r="Z32" s="38"/>
      <c r="AA32" s="38"/>
      <c r="AB32" s="38"/>
    </row>
    <row r="33" spans="1:28" x14ac:dyDescent="0.2">
      <c r="A33" s="92">
        <v>28</v>
      </c>
      <c r="B33" s="92" t="s">
        <v>61</v>
      </c>
      <c r="C33" s="92" t="s">
        <v>62</v>
      </c>
      <c r="D33" s="105" t="str">
        <f t="shared" si="0"/>
        <v/>
      </c>
      <c r="E33" s="96">
        <f>IF(Options!$D$24 = 1, MAX(F33, G33),
IF(Options!$D$25 = 1, AVERAGE(F33,G33),
IF(Options!$D$26 = 1, IFERROR(GEOMEAN(F33, G33), MAX(F33, G33)))))</f>
        <v>9.2068226752663165</v>
      </c>
      <c r="F33" s="96" cm="1">
        <f t="array" ref="F33">IF(Options!$D$18=1, IFERROR(MAX(IF($I$199:$R$199=1,(I33:R33),"")),
     MAX(IF($I$199:$R$199=2,(I33:R33),""))),
IF(Options!$D$19=1, IFERROR(AVERAGE(IF($I$199:$R$199=1,(I33:R33),"")),
     AVERAGE(IF($I$199:$R$199=2,(I33:R33),""))),
IF(Options!$D$20=1, IFERROR(GEOMEAN(IF($I$199:$R$199=1,(I33:R33)+0.0001,"")),
     GEOMEAN(IF($I$199:$R$199=2,(I33:R33)+0.0001,""))))))</f>
        <v>10</v>
      </c>
      <c r="G33" s="96" cm="1">
        <f t="array" ref="G33">IF(Options!$D$18=1, IFERROR(MAX(IF($I$200:$R$200=1,(I33:R33),"")),
     MAX(IF($I$200:$R$200=2,(I33:R33),""))),
IF(Options!$D$19=1, IFERROR(AVERAGE(IF($I$200:$R$200=1,(I33:R33),"")),
     AVERAGE(IF($I$200:$R$200=2,(I33:R33),""))),
IF(Options!$D$20=1, IFERROR(GEOMEAN(IF($I$200:$R$200=1,(I33:R33)+0.0001,"")),
     GEOMEAN(IF($I$200:$R$200=2,(I33:R33)+0.0001,""))))))</f>
        <v>8.4765583773797992</v>
      </c>
      <c r="H33" s="149" t="s">
        <v>62</v>
      </c>
      <c r="I33" s="96">
        <v>10</v>
      </c>
      <c r="J33" s="96" t="s">
        <v>494</v>
      </c>
      <c r="K33" s="96">
        <v>8.4765583773797992</v>
      </c>
      <c r="L33" s="96">
        <v>8.1960943019765899</v>
      </c>
      <c r="M33" s="93"/>
      <c r="N33" s="93"/>
      <c r="O33" s="151"/>
      <c r="P33" s="151"/>
      <c r="Q33" s="151"/>
      <c r="R33" s="38"/>
      <c r="S33" s="38"/>
      <c r="T33" s="38"/>
      <c r="U33" s="38"/>
      <c r="V33" s="38"/>
      <c r="W33" s="38"/>
      <c r="X33" s="38"/>
      <c r="Y33" s="38"/>
      <c r="Z33" s="38"/>
      <c r="AA33" s="38"/>
      <c r="AB33" s="38"/>
    </row>
    <row r="34" spans="1:28" x14ac:dyDescent="0.2">
      <c r="A34" s="92">
        <v>29</v>
      </c>
      <c r="B34" s="92" t="s">
        <v>63</v>
      </c>
      <c r="C34" s="92" t="s">
        <v>64</v>
      </c>
      <c r="D34" s="105" t="str">
        <f t="shared" si="0"/>
        <v/>
      </c>
      <c r="E34" s="96">
        <f>IF(Options!$D$24 = 1, MAX(F34, G34),
IF(Options!$D$25 = 1, AVERAGE(F34,G34),
IF(Options!$D$26 = 1, IFERROR(GEOMEAN(F34, G34), MAX(F34, G34)))))</f>
        <v>0</v>
      </c>
      <c r="F34" s="96" cm="1">
        <f t="array" ref="F34">IF(Options!$D$18=1, IFERROR(MAX(IF($I$199:$R$199=1,(I34:R34),"")),
     MAX(IF($I$199:$R$199=2,(I34:R34),""))),
IF(Options!$D$19=1, IFERROR(AVERAGE(IF($I$199:$R$199=1,(I34:R34),"")),
     AVERAGE(IF($I$199:$R$199=2,(I34:R34),""))),
IF(Options!$D$20=1, IFERROR(GEOMEAN(IF($I$199:$R$199=1,(I34:R34)+0.0001,"")),
     GEOMEAN(IF($I$199:$R$199=2,(I34:R34)+0.0001,""))))))</f>
        <v>0</v>
      </c>
      <c r="G34" s="96" cm="1">
        <f t="array" ref="G34">IF(Options!$D$18=1, IFERROR(MAX(IF($I$200:$R$200=1,(I34:R34),"")),
     MAX(IF($I$200:$R$200=2,(I34:R34),""))),
IF(Options!$D$19=1, IFERROR(AVERAGE(IF($I$200:$R$200=1,(I34:R34),"")),
     AVERAGE(IF($I$200:$R$200=2,(I34:R34),""))),
IF(Options!$D$20=1, IFERROR(GEOMEAN(IF($I$200:$R$200=1,(I34:R34)+0.0001,"")),
     GEOMEAN(IF($I$200:$R$200=2,(I34:R34)+0.0001,""))))))</f>
        <v>0</v>
      </c>
      <c r="H34" s="149" t="s">
        <v>64</v>
      </c>
      <c r="I34" s="96">
        <v>0</v>
      </c>
      <c r="J34" s="96">
        <v>0</v>
      </c>
      <c r="K34" s="96">
        <v>0</v>
      </c>
      <c r="L34" s="96" t="s">
        <v>494</v>
      </c>
      <c r="M34" s="93"/>
      <c r="N34" s="93"/>
      <c r="O34" s="151"/>
      <c r="P34" s="151"/>
      <c r="Q34" s="151"/>
      <c r="R34" s="38"/>
      <c r="S34" s="38"/>
      <c r="T34" s="38"/>
      <c r="U34" s="38"/>
      <c r="V34" s="38"/>
      <c r="W34" s="38"/>
      <c r="X34" s="38"/>
      <c r="Y34" s="38"/>
      <c r="Z34" s="38"/>
      <c r="AA34" s="38"/>
      <c r="AB34" s="38"/>
    </row>
    <row r="35" spans="1:28" x14ac:dyDescent="0.2">
      <c r="A35" s="92">
        <v>30</v>
      </c>
      <c r="B35" s="92" t="s">
        <v>65</v>
      </c>
      <c r="C35" s="92" t="s">
        <v>66</v>
      </c>
      <c r="D35" s="105" t="str">
        <f t="shared" si="0"/>
        <v/>
      </c>
      <c r="E35" s="96">
        <f>IF(Options!$D$24 = 1, MAX(F35, G35),
IF(Options!$D$25 = 1, AVERAGE(F35,G35),
IF(Options!$D$26 = 1, IFERROR(GEOMEAN(F35, G35), MAX(F35, G35)))))</f>
        <v>0</v>
      </c>
      <c r="F35" s="96" cm="1">
        <f t="array" ref="F35">IF(Options!$D$18=1, IFERROR(MAX(IF($I$199:$R$199=1,(I35:R35),"")),
     MAX(IF($I$199:$R$199=2,(I35:R35),""))),
IF(Options!$D$19=1, IFERROR(AVERAGE(IF($I$199:$R$199=1,(I35:R35),"")),
     AVERAGE(IF($I$199:$R$199=2,(I35:R35),""))),
IF(Options!$D$20=1, IFERROR(GEOMEAN(IF($I$199:$R$199=1,(I35:R35)+0.0001,"")),
     GEOMEAN(IF($I$199:$R$199=2,(I35:R35)+0.0001,""))))))</f>
        <v>0</v>
      </c>
      <c r="G35" s="96" cm="1">
        <f t="array" ref="G35">IF(Options!$D$18=1, IFERROR(MAX(IF($I$200:$R$200=1,(I35:R35),"")),
     MAX(IF($I$200:$R$200=2,(I35:R35),""))),
IF(Options!$D$19=1, IFERROR(AVERAGE(IF($I$200:$R$200=1,(I35:R35),"")),
     AVERAGE(IF($I$200:$R$200=2,(I35:R35),""))),
IF(Options!$D$20=1, IFERROR(GEOMEAN(IF($I$200:$R$200=1,(I35:R35)+0.0001,"")),
     GEOMEAN(IF($I$200:$R$200=2,(I35:R35)+0.0001,""))))))</f>
        <v>0</v>
      </c>
      <c r="H35" s="149" t="s">
        <v>66</v>
      </c>
      <c r="I35" s="96">
        <v>0</v>
      </c>
      <c r="J35" s="96">
        <v>0</v>
      </c>
      <c r="K35" s="96">
        <v>0</v>
      </c>
      <c r="L35" s="96" t="s">
        <v>494</v>
      </c>
      <c r="M35" s="93"/>
      <c r="N35" s="93"/>
      <c r="O35" s="151"/>
      <c r="P35" s="151"/>
      <c r="Q35" s="151"/>
      <c r="R35" s="38"/>
      <c r="S35" s="38"/>
      <c r="T35" s="38"/>
      <c r="U35" s="38"/>
      <c r="V35" s="38"/>
      <c r="W35" s="38"/>
      <c r="X35" s="38"/>
      <c r="Y35" s="38"/>
      <c r="Z35" s="38"/>
      <c r="AA35" s="38"/>
      <c r="AB35" s="38"/>
    </row>
    <row r="36" spans="1:28" x14ac:dyDescent="0.2">
      <c r="A36" s="92">
        <v>31</v>
      </c>
      <c r="B36" s="92" t="s">
        <v>67</v>
      </c>
      <c r="C36" s="92" t="s">
        <v>68</v>
      </c>
      <c r="D36" s="105" t="str">
        <f t="shared" si="0"/>
        <v/>
      </c>
      <c r="E36" s="96">
        <f>IF(Options!$D$24 = 1, MAX(F36, G36),
IF(Options!$D$25 = 1, AVERAGE(F36,G36),
IF(Options!$D$26 = 1, IFERROR(GEOMEAN(F36, G36), MAX(F36, G36)))))</f>
        <v>0</v>
      </c>
      <c r="F36" s="96" cm="1">
        <f t="array" ref="F36">IF(Options!$D$18=1, IFERROR(MAX(IF($I$199:$R$199=1,(I36:R36),"")),
     MAX(IF($I$199:$R$199=2,(I36:R36),""))),
IF(Options!$D$19=1, IFERROR(AVERAGE(IF($I$199:$R$199=1,(I36:R36),"")),
     AVERAGE(IF($I$199:$R$199=2,(I36:R36),""))),
IF(Options!$D$20=1, IFERROR(GEOMEAN(IF($I$199:$R$199=1,(I36:R36)+0.0001,"")),
     GEOMEAN(IF($I$199:$R$199=2,(I36:R36)+0.0001,""))))))</f>
        <v>0</v>
      </c>
      <c r="G36" s="96" cm="1">
        <f t="array" ref="G36">IF(Options!$D$18=1, IFERROR(MAX(IF($I$200:$R$200=1,(I36:R36),"")),
     MAX(IF($I$200:$R$200=2,(I36:R36),""))),
IF(Options!$D$19=1, IFERROR(AVERAGE(IF($I$200:$R$200=1,(I36:R36),"")),
     AVERAGE(IF($I$200:$R$200=2,(I36:R36),""))),
IF(Options!$D$20=1, IFERROR(GEOMEAN(IF($I$200:$R$200=1,(I36:R36)+0.0001,"")),
     GEOMEAN(IF($I$200:$R$200=2,(I36:R36)+0.0001,""))))))</f>
        <v>0</v>
      </c>
      <c r="H36" s="149" t="s">
        <v>68</v>
      </c>
      <c r="I36" s="96">
        <v>0</v>
      </c>
      <c r="J36" s="96">
        <v>0</v>
      </c>
      <c r="K36" s="96">
        <v>0</v>
      </c>
      <c r="L36" s="96">
        <v>0</v>
      </c>
      <c r="M36" s="93"/>
      <c r="N36" s="93"/>
      <c r="O36" s="151"/>
      <c r="P36" s="151"/>
      <c r="Q36" s="151"/>
      <c r="R36" s="38"/>
      <c r="S36" s="38"/>
      <c r="T36" s="38"/>
      <c r="U36" s="38"/>
      <c r="V36" s="38"/>
      <c r="W36" s="38"/>
      <c r="X36" s="38"/>
      <c r="Y36" s="38"/>
      <c r="Z36" s="38"/>
      <c r="AA36" s="38"/>
      <c r="AB36" s="38"/>
    </row>
    <row r="37" spans="1:28" x14ac:dyDescent="0.2">
      <c r="A37" s="92">
        <v>32</v>
      </c>
      <c r="B37" s="92" t="s">
        <v>69</v>
      </c>
      <c r="C37" s="92" t="s">
        <v>70</v>
      </c>
      <c r="D37" s="105" t="str">
        <f t="shared" si="0"/>
        <v/>
      </c>
      <c r="E37" s="96">
        <f>IF(Options!$D$24 = 1, MAX(F37, G37),
IF(Options!$D$25 = 1, AVERAGE(F37,G37),
IF(Options!$D$26 = 1, IFERROR(GEOMEAN(F37, G37), MAX(F37, G37)))))</f>
        <v>0</v>
      </c>
      <c r="F37" s="96" cm="1">
        <f t="array" ref="F37">IF(Options!$D$18=1, IFERROR(MAX(IF($I$199:$R$199=1,(I37:R37),"")),
     MAX(IF($I$199:$R$199=2,(I37:R37),""))),
IF(Options!$D$19=1, IFERROR(AVERAGE(IF($I$199:$R$199=1,(I37:R37),"")),
     AVERAGE(IF($I$199:$R$199=2,(I37:R37),""))),
IF(Options!$D$20=1, IFERROR(GEOMEAN(IF($I$199:$R$199=1,(I37:R37)+0.0001,"")),
     GEOMEAN(IF($I$199:$R$199=2,(I37:R37)+0.0001,""))))))</f>
        <v>0</v>
      </c>
      <c r="G37" s="96" cm="1">
        <f t="array" ref="G37">IF(Options!$D$18=1, IFERROR(MAX(IF($I$200:$R$200=1,(I37:R37),"")),
     MAX(IF($I$200:$R$200=2,(I37:R37),""))),
IF(Options!$D$19=1, IFERROR(AVERAGE(IF($I$200:$R$200=1,(I37:R37),"")),
     AVERAGE(IF($I$200:$R$200=2,(I37:R37),""))),
IF(Options!$D$20=1, IFERROR(GEOMEAN(IF($I$200:$R$200=1,(I37:R37)+0.0001,"")),
     GEOMEAN(IF($I$200:$R$200=2,(I37:R37)+0.0001,""))))))</f>
        <v>0</v>
      </c>
      <c r="H37" s="149" t="s">
        <v>70</v>
      </c>
      <c r="I37" s="96">
        <v>0</v>
      </c>
      <c r="J37" s="96">
        <v>0</v>
      </c>
      <c r="K37" s="96">
        <v>0</v>
      </c>
      <c r="L37" s="96">
        <v>0</v>
      </c>
      <c r="M37" s="93"/>
      <c r="N37" s="93"/>
      <c r="O37" s="151"/>
      <c r="P37" s="151"/>
      <c r="Q37" s="151"/>
      <c r="R37" s="38"/>
      <c r="S37" s="38"/>
      <c r="T37" s="38"/>
      <c r="U37" s="38"/>
      <c r="V37" s="38"/>
      <c r="W37" s="38"/>
      <c r="X37" s="38"/>
      <c r="Y37" s="38"/>
      <c r="Z37" s="38"/>
      <c r="AA37" s="38"/>
      <c r="AB37" s="38"/>
    </row>
    <row r="38" spans="1:28" x14ac:dyDescent="0.2">
      <c r="A38" s="92">
        <v>33</v>
      </c>
      <c r="B38" s="92" t="s">
        <v>71</v>
      </c>
      <c r="C38" s="92" t="s">
        <v>72</v>
      </c>
      <c r="D38" s="105" t="str">
        <f t="shared" si="0"/>
        <v/>
      </c>
      <c r="E38" s="96">
        <f>IF(Options!$D$24 = 1, MAX(F38, G38),
IF(Options!$D$25 = 1, AVERAGE(F38,G38),
IF(Options!$D$26 = 1, IFERROR(GEOMEAN(F38, G38), MAX(F38, G38)))))</f>
        <v>5.62148318798417</v>
      </c>
      <c r="F38" s="96" cm="1">
        <f t="array" ref="F38">IF(Options!$D$18=1, IFERROR(MAX(IF($I$199:$R$199=1,(I38:R38),"")),
     MAX(IF($I$199:$R$199=2,(I38:R38),""))),
IF(Options!$D$19=1, IFERROR(AVERAGE(IF($I$199:$R$199=1,(I38:R38),"")),
     AVERAGE(IF($I$199:$R$199=2,(I38:R38),""))),
IF(Options!$D$20=1, IFERROR(GEOMEAN(IF($I$199:$R$199=1,(I38:R38)+0.0001,"")),
     GEOMEAN(IF($I$199:$R$199=2,(I38:R38)+0.0001,""))))))</f>
        <v>0</v>
      </c>
      <c r="G38" s="96" cm="1">
        <f t="array" ref="G38">IF(Options!$D$18=1, IFERROR(MAX(IF($I$200:$R$200=1,(I38:R38),"")),
     MAX(IF($I$200:$R$200=2,(I38:R38),""))),
IF(Options!$D$19=1, IFERROR(AVERAGE(IF($I$200:$R$200=1,(I38:R38),"")),
     AVERAGE(IF($I$200:$R$200=2,(I38:R38),""))),
IF(Options!$D$20=1, IFERROR(GEOMEAN(IF($I$200:$R$200=1,(I38:R38)+0.0001,"")),
     GEOMEAN(IF($I$200:$R$200=2,(I38:R38)+0.0001,""))))))</f>
        <v>5.62148318798417</v>
      </c>
      <c r="H38" s="149" t="s">
        <v>72</v>
      </c>
      <c r="I38" s="96">
        <v>0</v>
      </c>
      <c r="J38" s="96">
        <v>0</v>
      </c>
      <c r="K38" s="96">
        <v>0</v>
      </c>
      <c r="L38" s="96">
        <v>5.62148318798417</v>
      </c>
      <c r="M38" s="93"/>
      <c r="N38" s="93"/>
      <c r="O38" s="151"/>
      <c r="P38" s="151"/>
      <c r="Q38" s="151"/>
      <c r="R38" s="38"/>
      <c r="S38" s="38"/>
      <c r="T38" s="38"/>
      <c r="U38" s="38"/>
      <c r="V38" s="38"/>
      <c r="W38" s="38"/>
      <c r="X38" s="38"/>
      <c r="Y38" s="38"/>
      <c r="Z38" s="38"/>
      <c r="AA38" s="38"/>
      <c r="AB38" s="38"/>
    </row>
    <row r="39" spans="1:28" x14ac:dyDescent="0.2">
      <c r="A39" s="92">
        <v>34</v>
      </c>
      <c r="B39" s="92" t="s">
        <v>73</v>
      </c>
      <c r="C39" s="92" t="s">
        <v>74</v>
      </c>
      <c r="D39" s="105" t="str">
        <f t="shared" si="0"/>
        <v/>
      </c>
      <c r="E39" s="96">
        <f>IF(Options!$D$24 = 1, MAX(F39, G39),
IF(Options!$D$25 = 1, AVERAGE(F39,G39),
IF(Options!$D$26 = 1, IFERROR(GEOMEAN(F39, G39), MAX(F39, G39)))))</f>
        <v>10</v>
      </c>
      <c r="F39" s="96" cm="1">
        <f t="array" ref="F39">IF(Options!$D$18=1, IFERROR(MAX(IF($I$199:$R$199=1,(I39:R39),"")),
     MAX(IF($I$199:$R$199=2,(I39:R39),""))),
IF(Options!$D$19=1, IFERROR(AVERAGE(IF($I$199:$R$199=1,(I39:R39),"")),
     AVERAGE(IF($I$199:$R$199=2,(I39:R39),""))),
IF(Options!$D$20=1, IFERROR(GEOMEAN(IF($I$199:$R$199=1,(I39:R39)+0.0001,"")),
     GEOMEAN(IF($I$199:$R$199=2,(I39:R39)+0.0001,""))))))</f>
        <v>10</v>
      </c>
      <c r="G39" s="96" cm="1">
        <f t="array" ref="G39">IF(Options!$D$18=1, IFERROR(MAX(IF($I$200:$R$200=1,(I39:R39),"")),
     MAX(IF($I$200:$R$200=2,(I39:R39),""))),
IF(Options!$D$19=1, IFERROR(AVERAGE(IF($I$200:$R$200=1,(I39:R39),"")),
     AVERAGE(IF($I$200:$R$200=2,(I39:R39),""))),
IF(Options!$D$20=1, IFERROR(GEOMEAN(IF($I$200:$R$200=1,(I39:R39)+0.0001,"")),
     GEOMEAN(IF($I$200:$R$200=2,(I39:R39)+0.0001,""))))))</f>
        <v>10</v>
      </c>
      <c r="H39" s="149" t="s">
        <v>74</v>
      </c>
      <c r="I39" s="96">
        <v>10</v>
      </c>
      <c r="J39" s="96">
        <v>0</v>
      </c>
      <c r="K39" s="96">
        <v>10</v>
      </c>
      <c r="L39" s="96">
        <v>0</v>
      </c>
      <c r="M39" s="93"/>
      <c r="N39" s="93"/>
      <c r="O39" s="151"/>
      <c r="P39" s="151"/>
      <c r="Q39" s="151"/>
      <c r="R39" s="38"/>
      <c r="S39" s="38"/>
      <c r="T39" s="38"/>
      <c r="U39" s="38"/>
      <c r="V39" s="38"/>
      <c r="W39" s="38"/>
      <c r="X39" s="38"/>
      <c r="Y39" s="38"/>
      <c r="Z39" s="38"/>
      <c r="AA39" s="38"/>
      <c r="AB39" s="38"/>
    </row>
    <row r="40" spans="1:28" x14ac:dyDescent="0.2">
      <c r="A40" s="92">
        <v>35</v>
      </c>
      <c r="B40" s="92" t="s">
        <v>75</v>
      </c>
      <c r="C40" s="92" t="s">
        <v>76</v>
      </c>
      <c r="D40" s="105" t="str">
        <f t="shared" si="0"/>
        <v/>
      </c>
      <c r="E40" s="96">
        <f>IF(Options!$D$24 = 1, MAX(F40, G40),
IF(Options!$D$25 = 1, AVERAGE(F40,G40),
IF(Options!$D$26 = 1, IFERROR(GEOMEAN(F40, G40), MAX(F40, G40)))))</f>
        <v>10</v>
      </c>
      <c r="F40" s="96" cm="1">
        <f t="array" ref="F40">IF(Options!$D$18=1, IFERROR(MAX(IF($I$199:$R$199=1,(I40:R40),"")),
     MAX(IF($I$199:$R$199=2,(I40:R40),""))),
IF(Options!$D$19=1, IFERROR(AVERAGE(IF($I$199:$R$199=1,(I40:R40),"")),
     AVERAGE(IF($I$199:$R$199=2,(I40:R40),""))),
IF(Options!$D$20=1, IFERROR(GEOMEAN(IF($I$199:$R$199=1,(I40:R40)+0.0001,"")),
     GEOMEAN(IF($I$199:$R$199=2,(I40:R40)+0.0001,""))))))</f>
        <v>10</v>
      </c>
      <c r="G40" s="96" cm="1">
        <f t="array" ref="G40">IF(Options!$D$18=1, IFERROR(MAX(IF($I$200:$R$200=1,(I40:R40),"")),
     MAX(IF($I$200:$R$200=2,(I40:R40),""))),
IF(Options!$D$19=1, IFERROR(AVERAGE(IF($I$200:$R$200=1,(I40:R40),"")),
     AVERAGE(IF($I$200:$R$200=2,(I40:R40),""))),
IF(Options!$D$20=1, IFERROR(GEOMEAN(IF($I$200:$R$200=1,(I40:R40)+0.0001,"")),
     GEOMEAN(IF($I$200:$R$200=2,(I40:R40)+0.0001,""))))))</f>
        <v>10</v>
      </c>
      <c r="H40" s="149" t="s">
        <v>76</v>
      </c>
      <c r="I40" s="96">
        <v>10</v>
      </c>
      <c r="J40" s="96">
        <v>0</v>
      </c>
      <c r="K40" s="96">
        <v>10</v>
      </c>
      <c r="L40" s="96">
        <v>3.8654409586040801</v>
      </c>
      <c r="M40" s="93"/>
      <c r="N40" s="93"/>
      <c r="O40" s="151"/>
      <c r="P40" s="151"/>
      <c r="Q40" s="151"/>
      <c r="R40" s="38"/>
      <c r="S40" s="38"/>
      <c r="T40" s="38"/>
      <c r="U40" s="38"/>
      <c r="V40" s="38"/>
      <c r="W40" s="38"/>
      <c r="X40" s="38"/>
      <c r="Y40" s="38"/>
      <c r="Z40" s="38"/>
      <c r="AA40" s="38"/>
      <c r="AB40" s="38"/>
    </row>
    <row r="41" spans="1:28" x14ac:dyDescent="0.2">
      <c r="A41" s="92">
        <v>36</v>
      </c>
      <c r="B41" s="92" t="s">
        <v>77</v>
      </c>
      <c r="C41" s="92" t="s">
        <v>78</v>
      </c>
      <c r="D41" s="105" t="str">
        <f t="shared" si="0"/>
        <v/>
      </c>
      <c r="E41" s="96">
        <f>IF(Options!$D$24 = 1, MAX(F41, G41),
IF(Options!$D$25 = 1, AVERAGE(F41,G41),
IF(Options!$D$26 = 1, IFERROR(GEOMEAN(F41, G41), MAX(F41, G41)))))</f>
        <v>10</v>
      </c>
      <c r="F41" s="96" cm="1">
        <f t="array" ref="F41">IF(Options!$D$18=1, IFERROR(MAX(IF($I$199:$R$199=1,(I41:R41),"")),
     MAX(IF($I$199:$R$199=2,(I41:R41),""))),
IF(Options!$D$19=1, IFERROR(AVERAGE(IF($I$199:$R$199=1,(I41:R41),"")),
     AVERAGE(IF($I$199:$R$199=2,(I41:R41),""))),
IF(Options!$D$20=1, IFERROR(GEOMEAN(IF($I$199:$R$199=1,(I41:R41)+0.0001,"")),
     GEOMEAN(IF($I$199:$R$199=2,(I41:R41)+0.0001,""))))))</f>
        <v>10</v>
      </c>
      <c r="G41" s="96" cm="1">
        <f t="array" ref="G41">IF(Options!$D$18=1, IFERROR(MAX(IF($I$200:$R$200=1,(I41:R41),"")),
     MAX(IF($I$200:$R$200=2,(I41:R41),""))),
IF(Options!$D$19=1, IFERROR(AVERAGE(IF($I$200:$R$200=1,(I41:R41),"")),
     AVERAGE(IF($I$200:$R$200=2,(I41:R41),""))),
IF(Options!$D$20=1, IFERROR(GEOMEAN(IF($I$200:$R$200=1,(I41:R41)+0.0001,"")),
     GEOMEAN(IF($I$200:$R$200=2,(I41:R41)+0.0001,""))))))</f>
        <v>10</v>
      </c>
      <c r="H41" s="149" t="s">
        <v>78</v>
      </c>
      <c r="I41" s="96">
        <v>10</v>
      </c>
      <c r="J41" s="96">
        <v>10</v>
      </c>
      <c r="K41" s="96">
        <v>10</v>
      </c>
      <c r="L41" s="96" t="s">
        <v>494</v>
      </c>
      <c r="M41" s="93"/>
      <c r="N41" s="93"/>
      <c r="O41" s="151"/>
      <c r="P41" s="151"/>
      <c r="Q41" s="151"/>
      <c r="R41" s="38"/>
      <c r="S41" s="38"/>
      <c r="T41" s="38"/>
      <c r="U41" s="38"/>
      <c r="V41" s="38"/>
      <c r="W41" s="38"/>
      <c r="X41" s="38"/>
      <c r="Y41" s="38"/>
      <c r="Z41" s="38"/>
      <c r="AA41" s="38"/>
      <c r="AB41" s="38"/>
    </row>
    <row r="42" spans="1:28" x14ac:dyDescent="0.2">
      <c r="A42" s="92">
        <v>37</v>
      </c>
      <c r="B42" s="92" t="s">
        <v>79</v>
      </c>
      <c r="C42" s="92" t="s">
        <v>80</v>
      </c>
      <c r="D42" s="105" t="str">
        <f t="shared" si="0"/>
        <v/>
      </c>
      <c r="E42" s="96">
        <f>IF(Options!$D$24 = 1, MAX(F42, G42),
IF(Options!$D$25 = 1, AVERAGE(F42,G42),
IF(Options!$D$26 = 1, IFERROR(GEOMEAN(F42, G42), MAX(F42, G42)))))</f>
        <v>9.2561716553139295</v>
      </c>
      <c r="F42" s="96" cm="1">
        <f t="array" ref="F42">IF(Options!$D$18=1, IFERROR(MAX(IF($I$199:$R$199=1,(I42:R42),"")),
     MAX(IF($I$199:$R$199=2,(I42:R42),""))),
IF(Options!$D$19=1, IFERROR(AVERAGE(IF($I$199:$R$199=1,(I42:R42),"")),
     AVERAGE(IF($I$199:$R$199=2,(I42:R42),""))),
IF(Options!$D$20=1, IFERROR(GEOMEAN(IF($I$199:$R$199=1,(I42:R42)+0.0001,"")),
     GEOMEAN(IF($I$199:$R$199=2,(I42:R42)+0.0001,""))))))</f>
        <v>0</v>
      </c>
      <c r="G42" s="96" cm="1">
        <f t="array" ref="G42">IF(Options!$D$18=1, IFERROR(MAX(IF($I$200:$R$200=1,(I42:R42),"")),
     MAX(IF($I$200:$R$200=2,(I42:R42),""))),
IF(Options!$D$19=1, IFERROR(AVERAGE(IF($I$200:$R$200=1,(I42:R42),"")),
     AVERAGE(IF($I$200:$R$200=2,(I42:R42),""))),
IF(Options!$D$20=1, IFERROR(GEOMEAN(IF($I$200:$R$200=1,(I42:R42)+0.0001,"")),
     GEOMEAN(IF($I$200:$R$200=2,(I42:R42)+0.0001,""))))))</f>
        <v>9.2561716553139295</v>
      </c>
      <c r="H42" s="149" t="s">
        <v>80</v>
      </c>
      <c r="I42" s="96">
        <v>0</v>
      </c>
      <c r="J42" s="96">
        <v>0</v>
      </c>
      <c r="K42" s="96">
        <v>9.2561716553139295</v>
      </c>
      <c r="L42" s="96">
        <v>1.1739348755086101</v>
      </c>
      <c r="M42" s="93"/>
      <c r="N42" s="93"/>
      <c r="O42" s="151"/>
      <c r="P42" s="151"/>
      <c r="Q42" s="151"/>
      <c r="R42" s="38"/>
      <c r="S42" s="38"/>
      <c r="T42" s="38"/>
      <c r="U42" s="38"/>
      <c r="V42" s="38"/>
      <c r="W42" s="38"/>
      <c r="X42" s="38"/>
      <c r="Y42" s="38"/>
      <c r="Z42" s="38"/>
      <c r="AA42" s="38"/>
      <c r="AB42" s="38"/>
    </row>
    <row r="43" spans="1:28" x14ac:dyDescent="0.2">
      <c r="A43" s="92">
        <v>38</v>
      </c>
      <c r="B43" s="92" t="s">
        <v>81</v>
      </c>
      <c r="C43" s="92" t="s">
        <v>82</v>
      </c>
      <c r="D43" s="105" t="str">
        <f t="shared" si="0"/>
        <v/>
      </c>
      <c r="E43" s="96">
        <f>IF(Options!$D$24 = 1, MAX(F43, G43),
IF(Options!$D$25 = 1, AVERAGE(F43,G43),
IF(Options!$D$26 = 1, IFERROR(GEOMEAN(F43, G43), MAX(F43, G43)))))</f>
        <v>10</v>
      </c>
      <c r="F43" s="96" cm="1">
        <f t="array" ref="F43">IF(Options!$D$18=1, IFERROR(MAX(IF($I$199:$R$199=1,(I43:R43),"")),
     MAX(IF($I$199:$R$199=2,(I43:R43),""))),
IF(Options!$D$19=1, IFERROR(AVERAGE(IF($I$199:$R$199=1,(I43:R43),"")),
     AVERAGE(IF($I$199:$R$199=2,(I43:R43),""))),
IF(Options!$D$20=1, IFERROR(GEOMEAN(IF($I$199:$R$199=1,(I43:R43)+0.0001,"")),
     GEOMEAN(IF($I$199:$R$199=2,(I43:R43)+0.0001,""))))))</f>
        <v>10</v>
      </c>
      <c r="G43" s="96" cm="1">
        <f t="array" ref="G43">IF(Options!$D$18=1, IFERROR(MAX(IF($I$200:$R$200=1,(I43:R43),"")),
     MAX(IF($I$200:$R$200=2,(I43:R43),""))),
IF(Options!$D$19=1, IFERROR(AVERAGE(IF($I$200:$R$200=1,(I43:R43),"")),
     AVERAGE(IF($I$200:$R$200=2,(I43:R43),""))),
IF(Options!$D$20=1, IFERROR(GEOMEAN(IF($I$200:$R$200=1,(I43:R43)+0.0001,"")),
     GEOMEAN(IF($I$200:$R$200=2,(I43:R43)+0.0001,""))))))</f>
        <v>0</v>
      </c>
      <c r="H43" s="149" t="s">
        <v>82</v>
      </c>
      <c r="I43" s="96">
        <v>10</v>
      </c>
      <c r="J43" s="96">
        <v>0</v>
      </c>
      <c r="K43" s="96">
        <v>0</v>
      </c>
      <c r="L43" s="96" t="s">
        <v>494</v>
      </c>
      <c r="M43" s="93"/>
      <c r="N43" s="93"/>
      <c r="O43" s="151"/>
      <c r="P43" s="151"/>
      <c r="Q43" s="151"/>
      <c r="R43" s="38"/>
      <c r="S43" s="38"/>
      <c r="T43" s="38"/>
      <c r="U43" s="38"/>
      <c r="V43" s="38"/>
      <c r="W43" s="38"/>
      <c r="X43" s="38"/>
      <c r="Y43" s="38"/>
      <c r="Z43" s="38"/>
      <c r="AA43" s="38"/>
      <c r="AB43" s="38"/>
    </row>
    <row r="44" spans="1:28" x14ac:dyDescent="0.2">
      <c r="A44" s="92">
        <v>39</v>
      </c>
      <c r="B44" s="92" t="s">
        <v>83</v>
      </c>
      <c r="C44" s="92" t="s">
        <v>84</v>
      </c>
      <c r="D44" s="105" t="str">
        <f t="shared" si="0"/>
        <v/>
      </c>
      <c r="E44" s="96">
        <f>IF(Options!$D$24 = 1, MAX(F44, G44),
IF(Options!$D$25 = 1, AVERAGE(F44,G44),
IF(Options!$D$26 = 1, IFERROR(GEOMEAN(F44, G44), MAX(F44, G44)))))</f>
        <v>0</v>
      </c>
      <c r="F44" s="96" cm="1">
        <f t="array" ref="F44">IF(Options!$D$18=1, IFERROR(MAX(IF($I$199:$R$199=1,(I44:R44),"")),
     MAX(IF($I$199:$R$199=2,(I44:R44),""))),
IF(Options!$D$19=1, IFERROR(AVERAGE(IF($I$199:$R$199=1,(I44:R44),"")),
     AVERAGE(IF($I$199:$R$199=2,(I44:R44),""))),
IF(Options!$D$20=1, IFERROR(GEOMEAN(IF($I$199:$R$199=1,(I44:R44)+0.0001,"")),
     GEOMEAN(IF($I$199:$R$199=2,(I44:R44)+0.0001,""))))))</f>
        <v>0</v>
      </c>
      <c r="G44" s="96" cm="1">
        <f t="array" ref="G44">IF(Options!$D$18=1, IFERROR(MAX(IF($I$200:$R$200=1,(I44:R44),"")),
     MAX(IF($I$200:$R$200=2,(I44:R44),""))),
IF(Options!$D$19=1, IFERROR(AVERAGE(IF($I$200:$R$200=1,(I44:R44),"")),
     AVERAGE(IF($I$200:$R$200=2,(I44:R44),""))),
IF(Options!$D$20=1, IFERROR(GEOMEAN(IF($I$200:$R$200=1,(I44:R44)+0.0001,"")),
     GEOMEAN(IF($I$200:$R$200=2,(I44:R44)+0.0001,""))))))</f>
        <v>0</v>
      </c>
      <c r="H44" s="149" t="s">
        <v>84</v>
      </c>
      <c r="I44" s="96">
        <v>0</v>
      </c>
      <c r="J44" s="96">
        <v>0</v>
      </c>
      <c r="K44" s="96">
        <v>0</v>
      </c>
      <c r="L44" s="96" t="s">
        <v>494</v>
      </c>
      <c r="M44" s="93"/>
      <c r="N44" s="93"/>
      <c r="O44" s="151"/>
      <c r="P44" s="151"/>
      <c r="Q44" s="151"/>
      <c r="R44" s="38"/>
      <c r="S44" s="38"/>
      <c r="T44" s="38"/>
      <c r="U44" s="38"/>
      <c r="V44" s="38"/>
      <c r="W44" s="38"/>
      <c r="X44" s="38"/>
      <c r="Y44" s="38"/>
      <c r="Z44" s="38"/>
      <c r="AA44" s="38"/>
      <c r="AB44" s="38"/>
    </row>
    <row r="45" spans="1:28" x14ac:dyDescent="0.2">
      <c r="A45" s="92">
        <v>40</v>
      </c>
      <c r="B45" s="92" t="s">
        <v>85</v>
      </c>
      <c r="C45" s="92" t="s">
        <v>86</v>
      </c>
      <c r="D45" s="105" t="str">
        <f t="shared" si="0"/>
        <v/>
      </c>
      <c r="E45" s="96">
        <f>IF(Options!$D$24 = 1, MAX(F45, G45),
IF(Options!$D$25 = 1, AVERAGE(F45,G45),
IF(Options!$D$26 = 1, IFERROR(GEOMEAN(F45, G45), MAX(F45, G45)))))</f>
        <v>0</v>
      </c>
      <c r="F45" s="96" cm="1">
        <f t="array" ref="F45">IF(Options!$D$18=1, IFERROR(MAX(IF($I$199:$R$199=1,(I45:R45),"")),
     MAX(IF($I$199:$R$199=2,(I45:R45),""))),
IF(Options!$D$19=1, IFERROR(AVERAGE(IF($I$199:$R$199=1,(I45:R45),"")),
     AVERAGE(IF($I$199:$R$199=2,(I45:R45),""))),
IF(Options!$D$20=1, IFERROR(GEOMEAN(IF($I$199:$R$199=1,(I45:R45)+0.0001,"")),
     GEOMEAN(IF($I$199:$R$199=2,(I45:R45)+0.0001,""))))))</f>
        <v>0</v>
      </c>
      <c r="G45" s="96" cm="1">
        <f t="array" ref="G45">IF(Options!$D$18=1, IFERROR(MAX(IF($I$200:$R$200=1,(I45:R45),"")),
     MAX(IF($I$200:$R$200=2,(I45:R45),""))),
IF(Options!$D$19=1, IFERROR(AVERAGE(IF($I$200:$R$200=1,(I45:R45),"")),
     AVERAGE(IF($I$200:$R$200=2,(I45:R45),""))),
IF(Options!$D$20=1, IFERROR(GEOMEAN(IF($I$200:$R$200=1,(I45:R45)+0.0001,"")),
     GEOMEAN(IF($I$200:$R$200=2,(I45:R45)+0.0001,""))))))</f>
        <v>0</v>
      </c>
      <c r="H45" s="149" t="s">
        <v>86</v>
      </c>
      <c r="I45" s="96">
        <v>0</v>
      </c>
      <c r="J45" s="96">
        <v>0</v>
      </c>
      <c r="K45" s="96">
        <v>0</v>
      </c>
      <c r="L45" s="96" t="s">
        <v>494</v>
      </c>
      <c r="M45" s="93"/>
      <c r="N45" s="93"/>
      <c r="O45" s="151"/>
      <c r="P45" s="151"/>
      <c r="Q45" s="151"/>
      <c r="R45" s="38"/>
      <c r="S45" s="38"/>
      <c r="T45" s="38"/>
      <c r="U45" s="38"/>
      <c r="V45" s="38"/>
      <c r="W45" s="38"/>
      <c r="X45" s="38"/>
      <c r="Y45" s="38"/>
      <c r="Z45" s="38"/>
      <c r="AA45" s="38"/>
      <c r="AB45" s="38"/>
    </row>
    <row r="46" spans="1:28" x14ac:dyDescent="0.2">
      <c r="A46" s="92">
        <v>41</v>
      </c>
      <c r="B46" s="92" t="s">
        <v>87</v>
      </c>
      <c r="C46" s="92" t="s">
        <v>88</v>
      </c>
      <c r="D46" s="105" t="str">
        <f t="shared" si="0"/>
        <v/>
      </c>
      <c r="E46" s="96">
        <f>IF(Options!$D$24 = 1, MAX(F46, G46),
IF(Options!$D$25 = 1, AVERAGE(F46,G46),
IF(Options!$D$26 = 1, IFERROR(GEOMEAN(F46, G46), MAX(F46, G46)))))</f>
        <v>0</v>
      </c>
      <c r="F46" s="96" cm="1">
        <f t="array" ref="F46">IF(Options!$D$18=1, IFERROR(MAX(IF($I$199:$R$199=1,(I46:R46),"")),
     MAX(IF($I$199:$R$199=2,(I46:R46),""))),
IF(Options!$D$19=1, IFERROR(AVERAGE(IF($I$199:$R$199=1,(I46:R46),"")),
     AVERAGE(IF($I$199:$R$199=2,(I46:R46),""))),
IF(Options!$D$20=1, IFERROR(GEOMEAN(IF($I$199:$R$199=1,(I46:R46)+0.0001,"")),
     GEOMEAN(IF($I$199:$R$199=2,(I46:R46)+0.0001,""))))))</f>
        <v>0</v>
      </c>
      <c r="G46" s="96" cm="1">
        <f t="array" ref="G46">IF(Options!$D$18=1, IFERROR(MAX(IF($I$200:$R$200=1,(I46:R46),"")),
     MAX(IF($I$200:$R$200=2,(I46:R46),""))),
IF(Options!$D$19=1, IFERROR(AVERAGE(IF($I$200:$R$200=1,(I46:R46),"")),
     AVERAGE(IF($I$200:$R$200=2,(I46:R46),""))),
IF(Options!$D$20=1, IFERROR(GEOMEAN(IF($I$200:$R$200=1,(I46:R46)+0.0001,"")),
     GEOMEAN(IF($I$200:$R$200=2,(I46:R46)+0.0001,""))))))</f>
        <v>0</v>
      </c>
      <c r="H46" s="149" t="s">
        <v>88</v>
      </c>
      <c r="I46" s="96">
        <v>0</v>
      </c>
      <c r="J46" s="96">
        <v>0</v>
      </c>
      <c r="K46" s="96">
        <v>0</v>
      </c>
      <c r="L46" s="96" t="s">
        <v>494</v>
      </c>
      <c r="M46" s="93"/>
      <c r="N46" s="93"/>
      <c r="O46" s="151"/>
      <c r="P46" s="151"/>
      <c r="Q46" s="151"/>
      <c r="R46" s="38"/>
      <c r="S46" s="38"/>
      <c r="T46" s="38"/>
      <c r="U46" s="38"/>
      <c r="V46" s="38"/>
      <c r="W46" s="38"/>
      <c r="X46" s="38"/>
      <c r="Y46" s="38"/>
      <c r="Z46" s="38"/>
      <c r="AA46" s="38"/>
      <c r="AB46" s="38"/>
    </row>
    <row r="47" spans="1:28" x14ac:dyDescent="0.2">
      <c r="A47" s="92">
        <v>42</v>
      </c>
      <c r="B47" s="92" t="s">
        <v>89</v>
      </c>
      <c r="C47" s="92" t="s">
        <v>90</v>
      </c>
      <c r="D47" s="105" t="str">
        <f t="shared" si="0"/>
        <v/>
      </c>
      <c r="E47" s="96">
        <f>IF(Options!$D$24 = 1, MAX(F47, G47),
IF(Options!$D$25 = 1, AVERAGE(F47,G47),
IF(Options!$D$26 = 1, IFERROR(GEOMEAN(F47, G47), MAX(F47, G47)))))</f>
        <v>0</v>
      </c>
      <c r="F47" s="96" cm="1">
        <f t="array" ref="F47">IF(Options!$D$18=1, IFERROR(MAX(IF($I$199:$R$199=1,(I47:R47),"")),
     MAX(IF($I$199:$R$199=2,(I47:R47),""))),
IF(Options!$D$19=1, IFERROR(AVERAGE(IF($I$199:$R$199=1,(I47:R47),"")),
     AVERAGE(IF($I$199:$R$199=2,(I47:R47),""))),
IF(Options!$D$20=1, IFERROR(GEOMEAN(IF($I$199:$R$199=1,(I47:R47)+0.0001,"")),
     GEOMEAN(IF($I$199:$R$199=2,(I47:R47)+0.0001,""))))))</f>
        <v>0</v>
      </c>
      <c r="G47" s="96" cm="1">
        <f t="array" ref="G47">IF(Options!$D$18=1, IFERROR(MAX(IF($I$200:$R$200=1,(I47:R47),"")),
     MAX(IF($I$200:$R$200=2,(I47:R47),""))),
IF(Options!$D$19=1, IFERROR(AVERAGE(IF($I$200:$R$200=1,(I47:R47),"")),
     AVERAGE(IF($I$200:$R$200=2,(I47:R47),""))),
IF(Options!$D$20=1, IFERROR(GEOMEAN(IF($I$200:$R$200=1,(I47:R47)+0.0001,"")),
     GEOMEAN(IF($I$200:$R$200=2,(I47:R47)+0.0001,""))))))</f>
        <v>0</v>
      </c>
      <c r="H47" s="149" t="s">
        <v>90</v>
      </c>
      <c r="I47" s="96">
        <v>0</v>
      </c>
      <c r="J47" s="96">
        <v>0</v>
      </c>
      <c r="K47" s="96" t="s">
        <v>494</v>
      </c>
      <c r="L47" s="96">
        <v>0</v>
      </c>
      <c r="M47" s="93"/>
      <c r="N47" s="93"/>
      <c r="O47" s="151"/>
      <c r="P47" s="151"/>
      <c r="Q47" s="151"/>
      <c r="R47" s="38"/>
      <c r="S47" s="38"/>
      <c r="T47" s="38"/>
      <c r="U47" s="38"/>
      <c r="V47" s="38"/>
      <c r="W47" s="38"/>
      <c r="X47" s="38"/>
      <c r="Y47" s="38"/>
      <c r="Z47" s="38"/>
      <c r="AA47" s="38"/>
      <c r="AB47" s="38"/>
    </row>
    <row r="48" spans="1:28" x14ac:dyDescent="0.2">
      <c r="A48" s="92">
        <v>43</v>
      </c>
      <c r="B48" s="92" t="s">
        <v>91</v>
      </c>
      <c r="C48" s="92" t="s">
        <v>92</v>
      </c>
      <c r="D48" s="105" t="str">
        <f t="shared" si="0"/>
        <v/>
      </c>
      <c r="E48" s="96">
        <f>IF(Options!$D$24 = 1, MAX(F48, G48),
IF(Options!$D$25 = 1, AVERAGE(F48,G48),
IF(Options!$D$26 = 1, IFERROR(GEOMEAN(F48, G48), MAX(F48, G48)))))</f>
        <v>0</v>
      </c>
      <c r="F48" s="96" cm="1">
        <f t="array" ref="F48">IF(Options!$D$18=1, IFERROR(MAX(IF($I$199:$R$199=1,(I48:R48),"")),
     MAX(IF($I$199:$R$199=2,(I48:R48),""))),
IF(Options!$D$19=1, IFERROR(AVERAGE(IF($I$199:$R$199=1,(I48:R48),"")),
     AVERAGE(IF($I$199:$R$199=2,(I48:R48),""))),
IF(Options!$D$20=1, IFERROR(GEOMEAN(IF($I$199:$R$199=1,(I48:R48)+0.0001,"")),
     GEOMEAN(IF($I$199:$R$199=2,(I48:R48)+0.0001,""))))))</f>
        <v>0</v>
      </c>
      <c r="G48" s="96" cm="1">
        <f t="array" ref="G48">IF(Options!$D$18=1, IFERROR(MAX(IF($I$200:$R$200=1,(I48:R48),"")),
     MAX(IF($I$200:$R$200=2,(I48:R48),""))),
IF(Options!$D$19=1, IFERROR(AVERAGE(IF($I$200:$R$200=1,(I48:R48),"")),
     AVERAGE(IF($I$200:$R$200=2,(I48:R48),""))),
IF(Options!$D$20=1, IFERROR(GEOMEAN(IF($I$200:$R$200=1,(I48:R48)+0.0001,"")),
     GEOMEAN(IF($I$200:$R$200=2,(I48:R48)+0.0001,""))))))</f>
        <v>0</v>
      </c>
      <c r="H48" s="149" t="s">
        <v>92</v>
      </c>
      <c r="I48" s="96">
        <v>0</v>
      </c>
      <c r="J48" s="96">
        <v>0</v>
      </c>
      <c r="K48" s="96">
        <v>0</v>
      </c>
      <c r="L48" s="96">
        <v>0</v>
      </c>
      <c r="M48" s="93"/>
      <c r="N48" s="93"/>
      <c r="O48" s="151"/>
      <c r="P48" s="151"/>
      <c r="Q48" s="151"/>
      <c r="R48" s="38"/>
      <c r="S48" s="38"/>
      <c r="T48" s="38"/>
      <c r="U48" s="38"/>
      <c r="V48" s="38"/>
      <c r="W48" s="38"/>
      <c r="X48" s="38"/>
      <c r="Y48" s="38"/>
      <c r="Z48" s="38"/>
      <c r="AA48" s="38"/>
      <c r="AB48" s="38"/>
    </row>
    <row r="49" spans="1:28" x14ac:dyDescent="0.2">
      <c r="A49" s="92">
        <v>44</v>
      </c>
      <c r="B49" s="92" t="s">
        <v>93</v>
      </c>
      <c r="C49" s="92" t="s">
        <v>94</v>
      </c>
      <c r="D49" s="105" t="str">
        <f t="shared" si="0"/>
        <v/>
      </c>
      <c r="E49" s="96">
        <f>IF(Options!$D$24 = 1, MAX(F49, G49),
IF(Options!$D$25 = 1, AVERAGE(F49,G49),
IF(Options!$D$26 = 1, IFERROR(GEOMEAN(F49, G49), MAX(F49, G49)))))</f>
        <v>0</v>
      </c>
      <c r="F49" s="96" cm="1">
        <f t="array" ref="F49">IF(Options!$D$18=1, IFERROR(MAX(IF($I$199:$R$199=1,(I49:R49),"")),
     MAX(IF($I$199:$R$199=2,(I49:R49),""))),
IF(Options!$D$19=1, IFERROR(AVERAGE(IF($I$199:$R$199=1,(I49:R49),"")),
     AVERAGE(IF($I$199:$R$199=2,(I49:R49),""))),
IF(Options!$D$20=1, IFERROR(GEOMEAN(IF($I$199:$R$199=1,(I49:R49)+0.0001,"")),
     GEOMEAN(IF($I$199:$R$199=2,(I49:R49)+0.0001,""))))))</f>
        <v>0</v>
      </c>
      <c r="G49" s="96" cm="1">
        <f t="array" ref="G49">IF(Options!$D$18=1, IFERROR(MAX(IF($I$200:$R$200=1,(I49:R49),"")),
     MAX(IF($I$200:$R$200=2,(I49:R49),""))),
IF(Options!$D$19=1, IFERROR(AVERAGE(IF($I$200:$R$200=1,(I49:R49),"")),
     AVERAGE(IF($I$200:$R$200=2,(I49:R49),""))),
IF(Options!$D$20=1, IFERROR(GEOMEAN(IF($I$200:$R$200=1,(I49:R49)+0.0001,"")),
     GEOMEAN(IF($I$200:$R$200=2,(I49:R49)+0.0001,""))))))</f>
        <v>0</v>
      </c>
      <c r="H49" s="149" t="s">
        <v>94</v>
      </c>
      <c r="I49" s="96">
        <v>0</v>
      </c>
      <c r="J49" s="96">
        <v>0</v>
      </c>
      <c r="K49" s="96">
        <v>0</v>
      </c>
      <c r="L49" s="96">
        <v>0</v>
      </c>
      <c r="M49" s="93"/>
      <c r="N49" s="93"/>
      <c r="O49" s="151"/>
      <c r="P49" s="151"/>
      <c r="Q49" s="151"/>
      <c r="R49" s="38"/>
      <c r="S49" s="38"/>
      <c r="T49" s="38"/>
      <c r="U49" s="38"/>
      <c r="V49" s="38"/>
      <c r="W49" s="38"/>
      <c r="X49" s="38"/>
      <c r="Y49" s="38"/>
      <c r="Z49" s="38"/>
      <c r="AA49" s="38"/>
      <c r="AB49" s="38"/>
    </row>
    <row r="50" spans="1:28" x14ac:dyDescent="0.2">
      <c r="A50" s="92">
        <v>45</v>
      </c>
      <c r="B50" s="92" t="s">
        <v>95</v>
      </c>
      <c r="C50" s="92" t="s">
        <v>96</v>
      </c>
      <c r="D50" s="105" t="str">
        <f t="shared" si="0"/>
        <v/>
      </c>
      <c r="E50" s="96">
        <f>IF(Options!$D$24 = 1, MAX(F50, G50),
IF(Options!$D$25 = 1, AVERAGE(F50,G50),
IF(Options!$D$26 = 1, IFERROR(GEOMEAN(F50, G50), MAX(F50, G50)))))</f>
        <v>0</v>
      </c>
      <c r="F50" s="96" cm="1">
        <f t="array" ref="F50">IF(Options!$D$18=1, IFERROR(MAX(IF($I$199:$R$199=1,(I50:R50),"")),
     MAX(IF($I$199:$R$199=2,(I50:R50),""))),
IF(Options!$D$19=1, IFERROR(AVERAGE(IF($I$199:$R$199=1,(I50:R50),"")),
     AVERAGE(IF($I$199:$R$199=2,(I50:R50),""))),
IF(Options!$D$20=1, IFERROR(GEOMEAN(IF($I$199:$R$199=1,(I50:R50)+0.0001,"")),
     GEOMEAN(IF($I$199:$R$199=2,(I50:R50)+0.0001,""))))))</f>
        <v>0</v>
      </c>
      <c r="G50" s="96" cm="1">
        <f t="array" ref="G50">IF(Options!$D$18=1, IFERROR(MAX(IF($I$200:$R$200=1,(I50:R50),"")),
     MAX(IF($I$200:$R$200=2,(I50:R50),""))),
IF(Options!$D$19=1, IFERROR(AVERAGE(IF($I$200:$R$200=1,(I50:R50),"")),
     AVERAGE(IF($I$200:$R$200=2,(I50:R50),""))),
IF(Options!$D$20=1, IFERROR(GEOMEAN(IF($I$200:$R$200=1,(I50:R50)+0.0001,"")),
     GEOMEAN(IF($I$200:$R$200=2,(I50:R50)+0.0001,""))))))</f>
        <v>0</v>
      </c>
      <c r="H50" s="149" t="s">
        <v>96</v>
      </c>
      <c r="I50" s="96">
        <v>0</v>
      </c>
      <c r="J50" s="96">
        <v>0</v>
      </c>
      <c r="K50" s="96">
        <v>0</v>
      </c>
      <c r="L50" s="96" t="s">
        <v>494</v>
      </c>
      <c r="M50" s="93"/>
      <c r="N50" s="93"/>
      <c r="O50" s="151"/>
      <c r="P50" s="151"/>
      <c r="Q50" s="151"/>
      <c r="R50" s="38"/>
      <c r="S50" s="38"/>
      <c r="T50" s="38"/>
      <c r="U50" s="38"/>
      <c r="V50" s="38"/>
      <c r="W50" s="38"/>
      <c r="X50" s="38"/>
      <c r="Y50" s="38"/>
      <c r="Z50" s="38"/>
      <c r="AA50" s="38"/>
      <c r="AB50" s="38"/>
    </row>
    <row r="51" spans="1:28" x14ac:dyDescent="0.2">
      <c r="A51" s="92">
        <v>46</v>
      </c>
      <c r="B51" s="92" t="s">
        <v>97</v>
      </c>
      <c r="C51" s="92" t="s">
        <v>98</v>
      </c>
      <c r="D51" s="105" t="str">
        <f t="shared" si="0"/>
        <v/>
      </c>
      <c r="E51" s="96">
        <f>IF(Options!$D$24 = 1, MAX(F51, G51),
IF(Options!$D$25 = 1, AVERAGE(F51,G51),
IF(Options!$D$26 = 1, IFERROR(GEOMEAN(F51, G51), MAX(F51, G51)))))</f>
        <v>0</v>
      </c>
      <c r="F51" s="96" cm="1">
        <f t="array" ref="F51">IF(Options!$D$18=1, IFERROR(MAX(IF($I$199:$R$199=1,(I51:R51),"")),
     MAX(IF($I$199:$R$199=2,(I51:R51),""))),
IF(Options!$D$19=1, IFERROR(AVERAGE(IF($I$199:$R$199=1,(I51:R51),"")),
     AVERAGE(IF($I$199:$R$199=2,(I51:R51),""))),
IF(Options!$D$20=1, IFERROR(GEOMEAN(IF($I$199:$R$199=1,(I51:R51)+0.0001,"")),
     GEOMEAN(IF($I$199:$R$199=2,(I51:R51)+0.0001,""))))))</f>
        <v>0</v>
      </c>
      <c r="G51" s="96" cm="1">
        <f t="array" ref="G51">IF(Options!$D$18=1, IFERROR(MAX(IF($I$200:$R$200=1,(I51:R51),"")),
     MAX(IF($I$200:$R$200=2,(I51:R51),""))),
IF(Options!$D$19=1, IFERROR(AVERAGE(IF($I$200:$R$200=1,(I51:R51),"")),
     AVERAGE(IF($I$200:$R$200=2,(I51:R51),""))),
IF(Options!$D$20=1, IFERROR(GEOMEAN(IF($I$200:$R$200=1,(I51:R51)+0.0001,"")),
     GEOMEAN(IF($I$200:$R$200=2,(I51:R51)+0.0001,""))))))</f>
        <v>0</v>
      </c>
      <c r="H51" s="149" t="s">
        <v>98</v>
      </c>
      <c r="I51" s="96">
        <v>0</v>
      </c>
      <c r="J51" s="96">
        <v>0</v>
      </c>
      <c r="K51" s="96">
        <v>0</v>
      </c>
      <c r="L51" s="96" t="s">
        <v>494</v>
      </c>
      <c r="M51" s="93"/>
      <c r="N51" s="93"/>
      <c r="O51" s="151"/>
      <c r="P51" s="151"/>
      <c r="Q51" s="151"/>
      <c r="R51" s="38"/>
      <c r="S51" s="38"/>
      <c r="T51" s="38"/>
      <c r="U51" s="38"/>
      <c r="V51" s="38"/>
      <c r="W51" s="38"/>
      <c r="X51" s="38"/>
      <c r="Y51" s="38"/>
      <c r="Z51" s="38"/>
      <c r="AA51" s="38"/>
      <c r="AB51" s="38"/>
    </row>
    <row r="52" spans="1:28" x14ac:dyDescent="0.2">
      <c r="A52" s="92">
        <v>47</v>
      </c>
      <c r="B52" s="92" t="s">
        <v>99</v>
      </c>
      <c r="C52" s="92" t="s">
        <v>100</v>
      </c>
      <c r="D52" s="105" t="str">
        <f t="shared" si="0"/>
        <v/>
      </c>
      <c r="E52" s="96">
        <f>IF(Options!$D$24 = 1, MAX(F52, G52),
IF(Options!$D$25 = 1, AVERAGE(F52,G52),
IF(Options!$D$26 = 1, IFERROR(GEOMEAN(F52, G52), MAX(F52, G52)))))</f>
        <v>0</v>
      </c>
      <c r="F52" s="96" cm="1">
        <f t="array" ref="F52">IF(Options!$D$18=1, IFERROR(MAX(IF($I$199:$R$199=1,(I52:R52),"")),
     MAX(IF($I$199:$R$199=2,(I52:R52),""))),
IF(Options!$D$19=1, IFERROR(AVERAGE(IF($I$199:$R$199=1,(I52:R52),"")),
     AVERAGE(IF($I$199:$R$199=2,(I52:R52),""))),
IF(Options!$D$20=1, IFERROR(GEOMEAN(IF($I$199:$R$199=1,(I52:R52)+0.0001,"")),
     GEOMEAN(IF($I$199:$R$199=2,(I52:R52)+0.0001,""))))))</f>
        <v>0</v>
      </c>
      <c r="G52" s="96" cm="1">
        <f t="array" ref="G52">IF(Options!$D$18=1, IFERROR(MAX(IF($I$200:$R$200=1,(I52:R52),"")),
     MAX(IF($I$200:$R$200=2,(I52:R52),""))),
IF(Options!$D$19=1, IFERROR(AVERAGE(IF($I$200:$R$200=1,(I52:R52),"")),
     AVERAGE(IF($I$200:$R$200=2,(I52:R52),""))),
IF(Options!$D$20=1, IFERROR(GEOMEAN(IF($I$200:$R$200=1,(I52:R52)+0.0001,"")),
     GEOMEAN(IF($I$200:$R$200=2,(I52:R52)+0.0001,""))))))</f>
        <v>0</v>
      </c>
      <c r="H52" s="149" t="s">
        <v>100</v>
      </c>
      <c r="I52" s="96">
        <v>0</v>
      </c>
      <c r="J52" s="96">
        <v>0</v>
      </c>
      <c r="K52" s="96">
        <v>0</v>
      </c>
      <c r="L52" s="96" t="s">
        <v>494</v>
      </c>
      <c r="M52" s="93"/>
      <c r="N52" s="93"/>
      <c r="O52" s="151"/>
      <c r="P52" s="151"/>
      <c r="Q52" s="151"/>
      <c r="R52" s="38"/>
      <c r="S52" s="38"/>
      <c r="T52" s="38"/>
      <c r="U52" s="38"/>
      <c r="V52" s="38"/>
      <c r="W52" s="38"/>
      <c r="X52" s="38"/>
      <c r="Y52" s="38"/>
      <c r="Z52" s="38"/>
      <c r="AA52" s="38"/>
      <c r="AB52" s="38"/>
    </row>
    <row r="53" spans="1:28" x14ac:dyDescent="0.2">
      <c r="A53" s="92">
        <v>48</v>
      </c>
      <c r="B53" s="92" t="s">
        <v>101</v>
      </c>
      <c r="C53" s="92" t="s">
        <v>102</v>
      </c>
      <c r="D53" s="105" t="str">
        <f t="shared" si="0"/>
        <v/>
      </c>
      <c r="E53" s="96">
        <f>IF(Options!$D$24 = 1, MAX(F53, G53),
IF(Options!$D$25 = 1, AVERAGE(F53,G53),
IF(Options!$D$26 = 1, IFERROR(GEOMEAN(F53, G53), MAX(F53, G53)))))</f>
        <v>0</v>
      </c>
      <c r="F53" s="96" cm="1">
        <f t="array" ref="F53">IF(Options!$D$18=1, IFERROR(MAX(IF($I$199:$R$199=1,(I53:R53),"")),
     MAX(IF($I$199:$R$199=2,(I53:R53),""))),
IF(Options!$D$19=1, IFERROR(AVERAGE(IF($I$199:$R$199=1,(I53:R53),"")),
     AVERAGE(IF($I$199:$R$199=2,(I53:R53),""))),
IF(Options!$D$20=1, IFERROR(GEOMEAN(IF($I$199:$R$199=1,(I53:R53)+0.0001,"")),
     GEOMEAN(IF($I$199:$R$199=2,(I53:R53)+0.0001,""))))))</f>
        <v>0</v>
      </c>
      <c r="G53" s="96" cm="1">
        <f t="array" ref="G53">IF(Options!$D$18=1, IFERROR(MAX(IF($I$200:$R$200=1,(I53:R53),"")),
     MAX(IF($I$200:$R$200=2,(I53:R53),""))),
IF(Options!$D$19=1, IFERROR(AVERAGE(IF($I$200:$R$200=1,(I53:R53),"")),
     AVERAGE(IF($I$200:$R$200=2,(I53:R53),""))),
IF(Options!$D$20=1, IFERROR(GEOMEAN(IF($I$200:$R$200=1,(I53:R53)+0.0001,"")),
     GEOMEAN(IF($I$200:$R$200=2,(I53:R53)+0.0001,""))))))</f>
        <v>0</v>
      </c>
      <c r="H53" s="149" t="s">
        <v>102</v>
      </c>
      <c r="I53" s="96">
        <v>0</v>
      </c>
      <c r="J53" s="96">
        <v>0</v>
      </c>
      <c r="K53" s="96">
        <v>0</v>
      </c>
      <c r="L53" s="96">
        <v>0</v>
      </c>
      <c r="M53" s="93"/>
      <c r="N53" s="93"/>
      <c r="O53" s="151"/>
      <c r="P53" s="151"/>
      <c r="Q53" s="151"/>
      <c r="R53" s="38"/>
      <c r="S53" s="38"/>
      <c r="T53" s="38"/>
      <c r="U53" s="38"/>
      <c r="V53" s="38"/>
      <c r="W53" s="38"/>
      <c r="X53" s="38"/>
      <c r="Y53" s="38"/>
      <c r="Z53" s="38"/>
      <c r="AA53" s="38"/>
      <c r="AB53" s="38"/>
    </row>
    <row r="54" spans="1:28" x14ac:dyDescent="0.2">
      <c r="A54" s="92">
        <v>49</v>
      </c>
      <c r="B54" s="92" t="s">
        <v>103</v>
      </c>
      <c r="C54" s="92" t="s">
        <v>104</v>
      </c>
      <c r="D54" s="105" t="str">
        <f t="shared" si="0"/>
        <v/>
      </c>
      <c r="E54" s="96">
        <f>IF(Options!$D$24 = 1, MAX(F54, G54),
IF(Options!$D$25 = 1, AVERAGE(F54,G54),
IF(Options!$D$26 = 1, IFERROR(GEOMEAN(F54, G54), MAX(F54, G54)))))</f>
        <v>10</v>
      </c>
      <c r="F54" s="96" cm="1">
        <f t="array" ref="F54">IF(Options!$D$18=1, IFERROR(MAX(IF($I$199:$R$199=1,(I54:R54),"")),
     MAX(IF($I$199:$R$199=2,(I54:R54),""))),
IF(Options!$D$19=1, IFERROR(AVERAGE(IF($I$199:$R$199=1,(I54:R54),"")),
     AVERAGE(IF($I$199:$R$199=2,(I54:R54),""))),
IF(Options!$D$20=1, IFERROR(GEOMEAN(IF($I$199:$R$199=1,(I54:R54)+0.0001,"")),
     GEOMEAN(IF($I$199:$R$199=2,(I54:R54)+0.0001,""))))))</f>
        <v>0</v>
      </c>
      <c r="G54" s="96" cm="1">
        <f t="array" ref="G54">IF(Options!$D$18=1, IFERROR(MAX(IF($I$200:$R$200=1,(I54:R54),"")),
     MAX(IF($I$200:$R$200=2,(I54:R54),""))),
IF(Options!$D$19=1, IFERROR(AVERAGE(IF($I$200:$R$200=1,(I54:R54),"")),
     AVERAGE(IF($I$200:$R$200=2,(I54:R54),""))),
IF(Options!$D$20=1, IFERROR(GEOMEAN(IF($I$200:$R$200=1,(I54:R54)+0.0001,"")),
     GEOMEAN(IF($I$200:$R$200=2,(I54:R54)+0.0001,""))))))</f>
        <v>10</v>
      </c>
      <c r="H54" s="149" t="s">
        <v>104</v>
      </c>
      <c r="I54" s="96">
        <v>0</v>
      </c>
      <c r="J54" s="96">
        <v>0</v>
      </c>
      <c r="K54" s="96">
        <v>0</v>
      </c>
      <c r="L54" s="96">
        <v>10</v>
      </c>
      <c r="M54" s="93"/>
      <c r="N54" s="93"/>
      <c r="O54" s="151"/>
      <c r="P54" s="151"/>
      <c r="Q54" s="151"/>
      <c r="R54" s="38"/>
      <c r="S54" s="38"/>
      <c r="T54" s="38"/>
      <c r="U54" s="38"/>
      <c r="V54" s="38"/>
      <c r="W54" s="38"/>
      <c r="X54" s="38"/>
      <c r="Y54" s="38"/>
      <c r="Z54" s="38"/>
      <c r="AA54" s="38"/>
      <c r="AB54" s="38"/>
    </row>
    <row r="55" spans="1:28" x14ac:dyDescent="0.2">
      <c r="A55" s="92">
        <v>50</v>
      </c>
      <c r="B55" s="92" t="s">
        <v>105</v>
      </c>
      <c r="C55" s="92" t="s">
        <v>106</v>
      </c>
      <c r="D55" s="105" t="str">
        <f t="shared" si="0"/>
        <v/>
      </c>
      <c r="E55" s="96">
        <f>IF(Options!$D$24 = 1, MAX(F55, G55),
IF(Options!$D$25 = 1, AVERAGE(F55,G55),
IF(Options!$D$26 = 1, IFERROR(GEOMEAN(F55, G55), MAX(F55, G55)))))</f>
        <v>10</v>
      </c>
      <c r="F55" s="96" cm="1">
        <f t="array" ref="F55">IF(Options!$D$18=1, IFERROR(MAX(IF($I$199:$R$199=1,(I55:R55),"")),
     MAX(IF($I$199:$R$199=2,(I55:R55),""))),
IF(Options!$D$19=1, IFERROR(AVERAGE(IF($I$199:$R$199=1,(I55:R55),"")),
     AVERAGE(IF($I$199:$R$199=2,(I55:R55),""))),
IF(Options!$D$20=1, IFERROR(GEOMEAN(IF($I$199:$R$199=1,(I55:R55)+0.0001,"")),
     GEOMEAN(IF($I$199:$R$199=2,(I55:R55)+0.0001,""))))))</f>
        <v>0</v>
      </c>
      <c r="G55" s="96" cm="1">
        <f t="array" ref="G55">IF(Options!$D$18=1, IFERROR(MAX(IF($I$200:$R$200=1,(I55:R55),"")),
     MAX(IF($I$200:$R$200=2,(I55:R55),""))),
IF(Options!$D$19=1, IFERROR(AVERAGE(IF($I$200:$R$200=1,(I55:R55),"")),
     AVERAGE(IF($I$200:$R$200=2,(I55:R55),""))),
IF(Options!$D$20=1, IFERROR(GEOMEAN(IF($I$200:$R$200=1,(I55:R55)+0.0001,"")),
     GEOMEAN(IF($I$200:$R$200=2,(I55:R55)+0.0001,""))))))</f>
        <v>10</v>
      </c>
      <c r="H55" s="149" t="s">
        <v>106</v>
      </c>
      <c r="I55" s="96">
        <v>0</v>
      </c>
      <c r="J55" s="96">
        <v>0</v>
      </c>
      <c r="K55" s="96">
        <v>0</v>
      </c>
      <c r="L55" s="96">
        <v>10</v>
      </c>
      <c r="M55" s="93"/>
      <c r="N55" s="93"/>
      <c r="O55" s="151"/>
      <c r="P55" s="151"/>
      <c r="Q55" s="151"/>
      <c r="R55" s="38"/>
      <c r="S55" s="38"/>
      <c r="T55" s="38"/>
      <c r="U55" s="38"/>
      <c r="V55" s="38"/>
      <c r="W55" s="38"/>
      <c r="X55" s="38"/>
      <c r="Y55" s="38"/>
      <c r="Z55" s="38"/>
      <c r="AA55" s="38"/>
      <c r="AB55" s="38"/>
    </row>
    <row r="56" spans="1:28" x14ac:dyDescent="0.2">
      <c r="A56" s="92">
        <v>51</v>
      </c>
      <c r="B56" s="92" t="s">
        <v>107</v>
      </c>
      <c r="C56" s="92" t="s">
        <v>108</v>
      </c>
      <c r="D56" s="105" t="str">
        <f t="shared" si="0"/>
        <v/>
      </c>
      <c r="E56" s="96">
        <f>IF(Options!$D$24 = 1, MAX(F56, G56),
IF(Options!$D$25 = 1, AVERAGE(F56,G56),
IF(Options!$D$26 = 1, IFERROR(GEOMEAN(F56, G56), MAX(F56, G56)))))</f>
        <v>0</v>
      </c>
      <c r="F56" s="96" cm="1">
        <f t="array" ref="F56">IF(Options!$D$18=1, IFERROR(MAX(IF($I$199:$R$199=1,(I56:R56),"")),
     MAX(IF($I$199:$R$199=2,(I56:R56),""))),
IF(Options!$D$19=1, IFERROR(AVERAGE(IF($I$199:$R$199=1,(I56:R56),"")),
     AVERAGE(IF($I$199:$R$199=2,(I56:R56),""))),
IF(Options!$D$20=1, IFERROR(GEOMEAN(IF($I$199:$R$199=1,(I56:R56)+0.0001,"")),
     GEOMEAN(IF($I$199:$R$199=2,(I56:R56)+0.0001,""))))))</f>
        <v>0</v>
      </c>
      <c r="G56" s="96" cm="1">
        <f t="array" ref="G56">IF(Options!$D$18=1, IFERROR(MAX(IF($I$200:$R$200=1,(I56:R56),"")),
     MAX(IF($I$200:$R$200=2,(I56:R56),""))),
IF(Options!$D$19=1, IFERROR(AVERAGE(IF($I$200:$R$200=1,(I56:R56),"")),
     AVERAGE(IF($I$200:$R$200=2,(I56:R56),""))),
IF(Options!$D$20=1, IFERROR(GEOMEAN(IF($I$200:$R$200=1,(I56:R56)+0.0001,"")),
     GEOMEAN(IF($I$200:$R$200=2,(I56:R56)+0.0001,""))))))</f>
        <v>0</v>
      </c>
      <c r="H56" s="149" t="s">
        <v>108</v>
      </c>
      <c r="I56" s="96">
        <v>0</v>
      </c>
      <c r="J56" s="96">
        <v>0</v>
      </c>
      <c r="K56" s="96">
        <v>0</v>
      </c>
      <c r="L56" s="96" t="s">
        <v>494</v>
      </c>
      <c r="M56" s="93"/>
      <c r="N56" s="93"/>
      <c r="O56" s="151"/>
      <c r="P56" s="151"/>
      <c r="Q56" s="151"/>
      <c r="R56" s="38"/>
      <c r="S56" s="38"/>
      <c r="T56" s="38"/>
      <c r="U56" s="38"/>
      <c r="V56" s="38"/>
      <c r="W56" s="38"/>
      <c r="X56" s="38"/>
      <c r="Y56" s="38"/>
      <c r="Z56" s="38"/>
      <c r="AA56" s="38"/>
      <c r="AB56" s="38"/>
    </row>
    <row r="57" spans="1:28" x14ac:dyDescent="0.2">
      <c r="A57" s="92">
        <v>52</v>
      </c>
      <c r="B57" s="92" t="s">
        <v>109</v>
      </c>
      <c r="C57" s="92" t="s">
        <v>110</v>
      </c>
      <c r="D57" s="105" t="str">
        <f t="shared" si="0"/>
        <v/>
      </c>
      <c r="E57" s="96">
        <f>IF(Options!$D$24 = 1, MAX(F57, G57),
IF(Options!$D$25 = 1, AVERAGE(F57,G57),
IF(Options!$D$26 = 1, IFERROR(GEOMEAN(F57, G57), MAX(F57, G57)))))</f>
        <v>10</v>
      </c>
      <c r="F57" s="96" cm="1">
        <f t="array" ref="F57">IF(Options!$D$18=1, IFERROR(MAX(IF($I$199:$R$199=1,(I57:R57),"")),
     MAX(IF($I$199:$R$199=2,(I57:R57),""))),
IF(Options!$D$19=1, IFERROR(AVERAGE(IF($I$199:$R$199=1,(I57:R57),"")),
     AVERAGE(IF($I$199:$R$199=2,(I57:R57),""))),
IF(Options!$D$20=1, IFERROR(GEOMEAN(IF($I$199:$R$199=1,(I57:R57)+0.0001,"")),
     GEOMEAN(IF($I$199:$R$199=2,(I57:R57)+0.0001,""))))))</f>
        <v>10</v>
      </c>
      <c r="G57" s="96" cm="1">
        <f t="array" ref="G57">IF(Options!$D$18=1, IFERROR(MAX(IF($I$200:$R$200=1,(I57:R57),"")),
     MAX(IF($I$200:$R$200=2,(I57:R57),""))),
IF(Options!$D$19=1, IFERROR(AVERAGE(IF($I$200:$R$200=1,(I57:R57),"")),
     AVERAGE(IF($I$200:$R$200=2,(I57:R57),""))),
IF(Options!$D$20=1, IFERROR(GEOMEAN(IF($I$200:$R$200=1,(I57:R57)+0.0001,"")),
     GEOMEAN(IF($I$200:$R$200=2,(I57:R57)+0.0001,""))))))</f>
        <v>0</v>
      </c>
      <c r="H57" s="149" t="s">
        <v>110</v>
      </c>
      <c r="I57" s="96">
        <v>10</v>
      </c>
      <c r="J57" s="96">
        <v>0</v>
      </c>
      <c r="K57" s="96">
        <v>0</v>
      </c>
      <c r="L57" s="96" t="s">
        <v>494</v>
      </c>
      <c r="M57" s="93"/>
      <c r="N57" s="93"/>
      <c r="O57" s="151"/>
      <c r="P57" s="151"/>
      <c r="Q57" s="151"/>
      <c r="R57" s="38"/>
      <c r="S57" s="38"/>
      <c r="T57" s="38"/>
      <c r="U57" s="38"/>
      <c r="V57" s="38"/>
      <c r="W57" s="38"/>
      <c r="X57" s="38"/>
      <c r="Y57" s="38"/>
      <c r="Z57" s="38"/>
      <c r="AA57" s="38"/>
      <c r="AB57" s="38"/>
    </row>
    <row r="58" spans="1:28" x14ac:dyDescent="0.2">
      <c r="A58" s="92">
        <v>53</v>
      </c>
      <c r="B58" s="92" t="s">
        <v>111</v>
      </c>
      <c r="C58" s="92" t="s">
        <v>112</v>
      </c>
      <c r="D58" s="105" t="str">
        <f t="shared" si="0"/>
        <v/>
      </c>
      <c r="E58" s="96">
        <f>IF(Options!$D$24 = 1, MAX(F58, G58),
IF(Options!$D$25 = 1, AVERAGE(F58,G58),
IF(Options!$D$26 = 1, IFERROR(GEOMEAN(F58, G58), MAX(F58, G58)))))</f>
        <v>0</v>
      </c>
      <c r="F58" s="96" cm="1">
        <f t="array" ref="F58">IF(Options!$D$18=1, IFERROR(MAX(IF($I$199:$R$199=1,(I58:R58),"")),
     MAX(IF($I$199:$R$199=2,(I58:R58),""))),
IF(Options!$D$19=1, IFERROR(AVERAGE(IF($I$199:$R$199=1,(I58:R58),"")),
     AVERAGE(IF($I$199:$R$199=2,(I58:R58),""))),
IF(Options!$D$20=1, IFERROR(GEOMEAN(IF($I$199:$R$199=1,(I58:R58)+0.0001,"")),
     GEOMEAN(IF($I$199:$R$199=2,(I58:R58)+0.0001,""))))))</f>
        <v>0</v>
      </c>
      <c r="G58" s="96" cm="1">
        <f t="array" ref="G58">IF(Options!$D$18=1, IFERROR(MAX(IF($I$200:$R$200=1,(I58:R58),"")),
     MAX(IF($I$200:$R$200=2,(I58:R58),""))),
IF(Options!$D$19=1, IFERROR(AVERAGE(IF($I$200:$R$200=1,(I58:R58),"")),
     AVERAGE(IF($I$200:$R$200=2,(I58:R58),""))),
IF(Options!$D$20=1, IFERROR(GEOMEAN(IF($I$200:$R$200=1,(I58:R58)+0.0001,"")),
     GEOMEAN(IF($I$200:$R$200=2,(I58:R58)+0.0001,""))))))</f>
        <v>0</v>
      </c>
      <c r="H58" s="149" t="s">
        <v>112</v>
      </c>
      <c r="I58" s="96">
        <v>0</v>
      </c>
      <c r="J58" s="96">
        <v>0</v>
      </c>
      <c r="K58" s="96">
        <v>0</v>
      </c>
      <c r="L58" s="96">
        <v>0</v>
      </c>
      <c r="M58" s="93"/>
      <c r="N58" s="93"/>
      <c r="O58" s="151"/>
      <c r="P58" s="151"/>
      <c r="Q58" s="151"/>
      <c r="R58" s="38"/>
      <c r="S58" s="38"/>
      <c r="T58" s="38"/>
      <c r="U58" s="38"/>
      <c r="V58" s="38"/>
      <c r="W58" s="38"/>
      <c r="X58" s="38"/>
      <c r="Y58" s="38"/>
      <c r="Z58" s="38"/>
      <c r="AA58" s="38"/>
      <c r="AB58" s="38"/>
    </row>
    <row r="59" spans="1:28" x14ac:dyDescent="0.2">
      <c r="A59" s="92">
        <v>54</v>
      </c>
      <c r="B59" s="92" t="s">
        <v>113</v>
      </c>
      <c r="C59" s="92" t="s">
        <v>114</v>
      </c>
      <c r="D59" s="105" t="str">
        <f t="shared" si="0"/>
        <v/>
      </c>
      <c r="E59" s="96">
        <f>IF(Options!$D$24 = 1, MAX(F59, G59),
IF(Options!$D$25 = 1, AVERAGE(F59,G59),
IF(Options!$D$26 = 1, IFERROR(GEOMEAN(F59, G59), MAX(F59, G59)))))</f>
        <v>0</v>
      </c>
      <c r="F59" s="96" cm="1">
        <f t="array" ref="F59">IF(Options!$D$18=1, IFERROR(MAX(IF($I$199:$R$199=1,(I59:R59),"")),
     MAX(IF($I$199:$R$199=2,(I59:R59),""))),
IF(Options!$D$19=1, IFERROR(AVERAGE(IF($I$199:$R$199=1,(I59:R59),"")),
     AVERAGE(IF($I$199:$R$199=2,(I59:R59),""))),
IF(Options!$D$20=1, IFERROR(GEOMEAN(IF($I$199:$R$199=1,(I59:R59)+0.0001,"")),
     GEOMEAN(IF($I$199:$R$199=2,(I59:R59)+0.0001,""))))))</f>
        <v>0</v>
      </c>
      <c r="G59" s="96" cm="1">
        <f t="array" ref="G59">IF(Options!$D$18=1, IFERROR(MAX(IF($I$200:$R$200=1,(I59:R59),"")),
     MAX(IF($I$200:$R$200=2,(I59:R59),""))),
IF(Options!$D$19=1, IFERROR(AVERAGE(IF($I$200:$R$200=1,(I59:R59),"")),
     AVERAGE(IF($I$200:$R$200=2,(I59:R59),""))),
IF(Options!$D$20=1, IFERROR(GEOMEAN(IF($I$200:$R$200=1,(I59:R59)+0.0001,"")),
     GEOMEAN(IF($I$200:$R$200=2,(I59:R59)+0.0001,""))))))</f>
        <v>0</v>
      </c>
      <c r="H59" s="149" t="s">
        <v>114</v>
      </c>
      <c r="I59" s="96">
        <v>0</v>
      </c>
      <c r="J59" s="96">
        <v>0</v>
      </c>
      <c r="K59" s="96">
        <v>0</v>
      </c>
      <c r="L59" s="96" t="s">
        <v>494</v>
      </c>
      <c r="M59" s="93"/>
      <c r="N59" s="93"/>
      <c r="O59" s="151"/>
      <c r="P59" s="151"/>
      <c r="Q59" s="151"/>
      <c r="R59" s="38"/>
      <c r="S59" s="38"/>
      <c r="T59" s="38"/>
      <c r="U59" s="38"/>
      <c r="V59" s="38"/>
      <c r="W59" s="38"/>
      <c r="X59" s="38"/>
      <c r="Y59" s="38"/>
      <c r="Z59" s="38"/>
      <c r="AA59" s="38"/>
      <c r="AB59" s="38"/>
    </row>
    <row r="60" spans="1:28" x14ac:dyDescent="0.2">
      <c r="A60" s="92">
        <v>55</v>
      </c>
      <c r="B60" s="92" t="s">
        <v>115</v>
      </c>
      <c r="C60" s="92" t="s">
        <v>116</v>
      </c>
      <c r="D60" s="105" t="str">
        <f t="shared" si="0"/>
        <v/>
      </c>
      <c r="E60" s="96">
        <f>IF(Options!$D$24 = 1, MAX(F60, G60),
IF(Options!$D$25 = 1, AVERAGE(F60,G60),
IF(Options!$D$26 = 1, IFERROR(GEOMEAN(F60, G60), MAX(F60, G60)))))</f>
        <v>10</v>
      </c>
      <c r="F60" s="96" cm="1">
        <f t="array" ref="F60">IF(Options!$D$18=1, IFERROR(MAX(IF($I$199:$R$199=1,(I60:R60),"")),
     MAX(IF($I$199:$R$199=2,(I60:R60),""))),
IF(Options!$D$19=1, IFERROR(AVERAGE(IF($I$199:$R$199=1,(I60:R60),"")),
     AVERAGE(IF($I$199:$R$199=2,(I60:R60),""))),
IF(Options!$D$20=1, IFERROR(GEOMEAN(IF($I$199:$R$199=1,(I60:R60)+0.0001,"")),
     GEOMEAN(IF($I$199:$R$199=2,(I60:R60)+0.0001,""))))))</f>
        <v>0</v>
      </c>
      <c r="G60" s="96" cm="1">
        <f t="array" ref="G60">IF(Options!$D$18=1, IFERROR(MAX(IF($I$200:$R$200=1,(I60:R60),"")),
     MAX(IF($I$200:$R$200=2,(I60:R60),""))),
IF(Options!$D$19=1, IFERROR(AVERAGE(IF($I$200:$R$200=1,(I60:R60),"")),
     AVERAGE(IF($I$200:$R$200=2,(I60:R60),""))),
IF(Options!$D$20=1, IFERROR(GEOMEAN(IF($I$200:$R$200=1,(I60:R60)+0.0001,"")),
     GEOMEAN(IF($I$200:$R$200=2,(I60:R60)+0.0001,""))))))</f>
        <v>10</v>
      </c>
      <c r="H60" s="149" t="s">
        <v>116</v>
      </c>
      <c r="I60" s="96">
        <v>0</v>
      </c>
      <c r="J60" s="96">
        <v>0</v>
      </c>
      <c r="K60" s="96">
        <v>7.5049020603200098</v>
      </c>
      <c r="L60" s="96">
        <v>10</v>
      </c>
      <c r="M60" s="93"/>
      <c r="N60" s="93"/>
      <c r="O60" s="151"/>
      <c r="P60" s="151"/>
      <c r="Q60" s="151"/>
      <c r="R60" s="38"/>
      <c r="S60" s="38"/>
      <c r="T60" s="38"/>
      <c r="U60" s="38"/>
      <c r="V60" s="38"/>
      <c r="W60" s="38"/>
      <c r="X60" s="38"/>
      <c r="Y60" s="38"/>
      <c r="Z60" s="38"/>
      <c r="AA60" s="38"/>
      <c r="AB60" s="38"/>
    </row>
    <row r="61" spans="1:28" x14ac:dyDescent="0.2">
      <c r="A61" s="92">
        <v>56</v>
      </c>
      <c r="B61" s="92" t="s">
        <v>117</v>
      </c>
      <c r="C61" s="92" t="s">
        <v>118</v>
      </c>
      <c r="D61" s="105" t="str">
        <f t="shared" si="0"/>
        <v/>
      </c>
      <c r="E61" s="96">
        <f>IF(Options!$D$24 = 1, MAX(F61, G61),
IF(Options!$D$25 = 1, AVERAGE(F61,G61),
IF(Options!$D$26 = 1, IFERROR(GEOMEAN(F61, G61), MAX(F61, G61)))))</f>
        <v>0</v>
      </c>
      <c r="F61" s="96" cm="1">
        <f t="array" ref="F61">IF(Options!$D$18=1, IFERROR(MAX(IF($I$199:$R$199=1,(I61:R61),"")),
     MAX(IF($I$199:$R$199=2,(I61:R61),""))),
IF(Options!$D$19=1, IFERROR(AVERAGE(IF($I$199:$R$199=1,(I61:R61),"")),
     AVERAGE(IF($I$199:$R$199=2,(I61:R61),""))),
IF(Options!$D$20=1, IFERROR(GEOMEAN(IF($I$199:$R$199=1,(I61:R61)+0.0001,"")),
     GEOMEAN(IF($I$199:$R$199=2,(I61:R61)+0.0001,""))))))</f>
        <v>0</v>
      </c>
      <c r="G61" s="96" cm="1">
        <f t="array" ref="G61">IF(Options!$D$18=1, IFERROR(MAX(IF($I$200:$R$200=1,(I61:R61),"")),
     MAX(IF($I$200:$R$200=2,(I61:R61),""))),
IF(Options!$D$19=1, IFERROR(AVERAGE(IF($I$200:$R$200=1,(I61:R61),"")),
     AVERAGE(IF($I$200:$R$200=2,(I61:R61),""))),
IF(Options!$D$20=1, IFERROR(GEOMEAN(IF($I$200:$R$200=1,(I61:R61)+0.0001,"")),
     GEOMEAN(IF($I$200:$R$200=2,(I61:R61)+0.0001,""))))))</f>
        <v>0</v>
      </c>
      <c r="H61" s="149" t="s">
        <v>118</v>
      </c>
      <c r="I61" s="96">
        <v>0</v>
      </c>
      <c r="J61" s="96">
        <v>0</v>
      </c>
      <c r="K61" s="96" t="s">
        <v>494</v>
      </c>
      <c r="L61" s="96" t="s">
        <v>494</v>
      </c>
      <c r="M61" s="93"/>
      <c r="N61" s="93"/>
      <c r="O61" s="151"/>
      <c r="P61" s="151"/>
      <c r="Q61" s="151"/>
      <c r="R61" s="38"/>
      <c r="S61" s="38"/>
      <c r="T61" s="38"/>
      <c r="U61" s="38"/>
      <c r="V61" s="38"/>
      <c r="W61" s="38"/>
      <c r="X61" s="38"/>
      <c r="Y61" s="38"/>
      <c r="Z61" s="38"/>
      <c r="AA61" s="38"/>
      <c r="AB61" s="38"/>
    </row>
    <row r="62" spans="1:28" x14ac:dyDescent="0.2">
      <c r="A62" s="92">
        <v>57</v>
      </c>
      <c r="B62" s="92" t="s">
        <v>119</v>
      </c>
      <c r="C62" s="92" t="s">
        <v>120</v>
      </c>
      <c r="D62" s="105" t="str">
        <f t="shared" si="0"/>
        <v/>
      </c>
      <c r="E62" s="96">
        <f>IF(Options!$D$24 = 1, MAX(F62, G62),
IF(Options!$D$25 = 1, AVERAGE(F62,G62),
IF(Options!$D$26 = 1, IFERROR(GEOMEAN(F62, G62), MAX(F62, G62)))))</f>
        <v>0</v>
      </c>
      <c r="F62" s="96" cm="1">
        <f t="array" ref="F62">IF(Options!$D$18=1, IFERROR(MAX(IF($I$199:$R$199=1,(I62:R62),"")),
     MAX(IF($I$199:$R$199=2,(I62:R62),""))),
IF(Options!$D$19=1, IFERROR(AVERAGE(IF($I$199:$R$199=1,(I62:R62),"")),
     AVERAGE(IF($I$199:$R$199=2,(I62:R62),""))),
IF(Options!$D$20=1, IFERROR(GEOMEAN(IF($I$199:$R$199=1,(I62:R62)+0.0001,"")),
     GEOMEAN(IF($I$199:$R$199=2,(I62:R62)+0.0001,""))))))</f>
        <v>0</v>
      </c>
      <c r="G62" s="96" cm="1">
        <f t="array" ref="G62">IF(Options!$D$18=1, IFERROR(MAX(IF($I$200:$R$200=1,(I62:R62),"")),
     MAX(IF($I$200:$R$200=2,(I62:R62),""))),
IF(Options!$D$19=1, IFERROR(AVERAGE(IF($I$200:$R$200=1,(I62:R62),"")),
     AVERAGE(IF($I$200:$R$200=2,(I62:R62),""))),
IF(Options!$D$20=1, IFERROR(GEOMEAN(IF($I$200:$R$200=1,(I62:R62)+0.0001,"")),
     GEOMEAN(IF($I$200:$R$200=2,(I62:R62)+0.0001,""))))))</f>
        <v>0</v>
      </c>
      <c r="H62" s="149" t="s">
        <v>120</v>
      </c>
      <c r="I62" s="96">
        <v>0</v>
      </c>
      <c r="J62" s="96">
        <v>0</v>
      </c>
      <c r="K62" s="96">
        <v>0</v>
      </c>
      <c r="L62" s="96" t="s">
        <v>494</v>
      </c>
      <c r="M62" s="93"/>
      <c r="N62" s="93"/>
      <c r="O62" s="151"/>
      <c r="P62" s="151"/>
      <c r="Q62" s="151"/>
      <c r="R62" s="38"/>
      <c r="S62" s="38"/>
      <c r="T62" s="38"/>
      <c r="U62" s="38"/>
      <c r="V62" s="38"/>
      <c r="W62" s="38"/>
      <c r="X62" s="38"/>
      <c r="Y62" s="38"/>
      <c r="Z62" s="38"/>
      <c r="AA62" s="38"/>
      <c r="AB62" s="38"/>
    </row>
    <row r="63" spans="1:28" x14ac:dyDescent="0.2">
      <c r="A63" s="92">
        <v>58</v>
      </c>
      <c r="B63" s="92" t="s">
        <v>121</v>
      </c>
      <c r="C63" s="92" t="s">
        <v>122</v>
      </c>
      <c r="D63" s="105" t="str">
        <f t="shared" si="0"/>
        <v/>
      </c>
      <c r="E63" s="96">
        <f>IF(Options!$D$24 = 1, MAX(F63, G63),
IF(Options!$D$25 = 1, AVERAGE(F63,G63),
IF(Options!$D$26 = 1, IFERROR(GEOMEAN(F63, G63), MAX(F63, G63)))))</f>
        <v>0</v>
      </c>
      <c r="F63" s="96" cm="1">
        <f t="array" ref="F63">IF(Options!$D$18=1, IFERROR(MAX(IF($I$199:$R$199=1,(I63:R63),"")),
     MAX(IF($I$199:$R$199=2,(I63:R63),""))),
IF(Options!$D$19=1, IFERROR(AVERAGE(IF($I$199:$R$199=1,(I63:R63),"")),
     AVERAGE(IF($I$199:$R$199=2,(I63:R63),""))),
IF(Options!$D$20=1, IFERROR(GEOMEAN(IF($I$199:$R$199=1,(I63:R63)+0.0001,"")),
     GEOMEAN(IF($I$199:$R$199=2,(I63:R63)+0.0001,""))))))</f>
        <v>0</v>
      </c>
      <c r="G63" s="96" cm="1">
        <f t="array" ref="G63">IF(Options!$D$18=1, IFERROR(MAX(IF($I$200:$R$200=1,(I63:R63),"")),
     MAX(IF($I$200:$R$200=2,(I63:R63),""))),
IF(Options!$D$19=1, IFERROR(AVERAGE(IF($I$200:$R$200=1,(I63:R63),"")),
     AVERAGE(IF($I$200:$R$200=2,(I63:R63),""))),
IF(Options!$D$20=1, IFERROR(GEOMEAN(IF($I$200:$R$200=1,(I63:R63)+0.0001,"")),
     GEOMEAN(IF($I$200:$R$200=2,(I63:R63)+0.0001,""))))))</f>
        <v>0</v>
      </c>
      <c r="H63" s="149" t="s">
        <v>122</v>
      </c>
      <c r="I63" s="96">
        <v>0</v>
      </c>
      <c r="J63" s="96">
        <v>0</v>
      </c>
      <c r="K63" s="96">
        <v>0</v>
      </c>
      <c r="L63" s="96">
        <v>0</v>
      </c>
      <c r="M63" s="93"/>
      <c r="N63" s="93"/>
      <c r="O63" s="151"/>
      <c r="P63" s="151"/>
      <c r="Q63" s="151"/>
      <c r="R63" s="38"/>
      <c r="S63" s="38"/>
      <c r="T63" s="38"/>
      <c r="U63" s="38"/>
      <c r="V63" s="38"/>
      <c r="W63" s="38"/>
      <c r="X63" s="38"/>
      <c r="Y63" s="38"/>
      <c r="Z63" s="38"/>
      <c r="AA63" s="38"/>
      <c r="AB63" s="38"/>
    </row>
    <row r="64" spans="1:28" x14ac:dyDescent="0.2">
      <c r="A64" s="92">
        <v>59</v>
      </c>
      <c r="B64" s="92" t="s">
        <v>123</v>
      </c>
      <c r="C64" s="92" t="s">
        <v>124</v>
      </c>
      <c r="D64" s="105" t="str">
        <f t="shared" si="0"/>
        <v/>
      </c>
      <c r="E64" s="96">
        <f>IF(Options!$D$24 = 1, MAX(F64, G64),
IF(Options!$D$25 = 1, AVERAGE(F64,G64),
IF(Options!$D$26 = 1, IFERROR(GEOMEAN(F64, G64), MAX(F64, G64)))))</f>
        <v>10</v>
      </c>
      <c r="F64" s="96" cm="1">
        <f t="array" ref="F64">IF(Options!$D$18=1, IFERROR(MAX(IF($I$199:$R$199=1,(I64:R64),"")),
     MAX(IF($I$199:$R$199=2,(I64:R64),""))),
IF(Options!$D$19=1, IFERROR(AVERAGE(IF($I$199:$R$199=1,(I64:R64),"")),
     AVERAGE(IF($I$199:$R$199=2,(I64:R64),""))),
IF(Options!$D$20=1, IFERROR(GEOMEAN(IF($I$199:$R$199=1,(I64:R64)+0.0001,"")),
     GEOMEAN(IF($I$199:$R$199=2,(I64:R64)+0.0001,""))))))</f>
        <v>10</v>
      </c>
      <c r="G64" s="96" cm="1">
        <f t="array" ref="G64">IF(Options!$D$18=1, IFERROR(MAX(IF($I$200:$R$200=1,(I64:R64),"")),
     MAX(IF($I$200:$R$200=2,(I64:R64),""))),
IF(Options!$D$19=1, IFERROR(AVERAGE(IF($I$200:$R$200=1,(I64:R64),"")),
     AVERAGE(IF($I$200:$R$200=2,(I64:R64),""))),
IF(Options!$D$20=1, IFERROR(GEOMEAN(IF($I$200:$R$200=1,(I64:R64)+0.0001,"")),
     GEOMEAN(IF($I$200:$R$200=2,(I64:R64)+0.0001,""))))))</f>
        <v>0</v>
      </c>
      <c r="H64" s="149" t="s">
        <v>124</v>
      </c>
      <c r="I64" s="96">
        <v>10</v>
      </c>
      <c r="J64" s="96" t="s">
        <v>494</v>
      </c>
      <c r="K64" s="96" t="s">
        <v>494</v>
      </c>
      <c r="L64" s="96" t="s">
        <v>494</v>
      </c>
      <c r="M64" s="93"/>
      <c r="N64" s="93"/>
      <c r="O64" s="151"/>
      <c r="P64" s="151"/>
      <c r="Q64" s="151"/>
      <c r="R64" s="38"/>
      <c r="S64" s="38"/>
      <c r="T64" s="38"/>
      <c r="U64" s="38"/>
      <c r="V64" s="38"/>
      <c r="W64" s="38"/>
      <c r="X64" s="38"/>
      <c r="Y64" s="38"/>
      <c r="Z64" s="38"/>
      <c r="AA64" s="38"/>
      <c r="AB64" s="38"/>
    </row>
    <row r="65" spans="1:28" x14ac:dyDescent="0.2">
      <c r="A65" s="92">
        <v>60</v>
      </c>
      <c r="B65" s="92" t="s">
        <v>125</v>
      </c>
      <c r="C65" s="92" t="s">
        <v>126</v>
      </c>
      <c r="D65" s="105" t="str">
        <f t="shared" si="0"/>
        <v/>
      </c>
      <c r="E65" s="96">
        <f>IF(Options!$D$24 = 1, MAX(F65, G65),
IF(Options!$D$25 = 1, AVERAGE(F65,G65),
IF(Options!$D$26 = 1, IFERROR(GEOMEAN(F65, G65), MAX(F65, G65)))))</f>
        <v>0</v>
      </c>
      <c r="F65" s="96" cm="1">
        <f t="array" ref="F65">IF(Options!$D$18=1, IFERROR(MAX(IF($I$199:$R$199=1,(I65:R65),"")),
     MAX(IF($I$199:$R$199=2,(I65:R65),""))),
IF(Options!$D$19=1, IFERROR(AVERAGE(IF($I$199:$R$199=1,(I65:R65),"")),
     AVERAGE(IF($I$199:$R$199=2,(I65:R65),""))),
IF(Options!$D$20=1, IFERROR(GEOMEAN(IF($I$199:$R$199=1,(I65:R65)+0.0001,"")),
     GEOMEAN(IF($I$199:$R$199=2,(I65:R65)+0.0001,""))))))</f>
        <v>0</v>
      </c>
      <c r="G65" s="96" cm="1">
        <f t="array" ref="G65">IF(Options!$D$18=1, IFERROR(MAX(IF($I$200:$R$200=1,(I65:R65),"")),
     MAX(IF($I$200:$R$200=2,(I65:R65),""))),
IF(Options!$D$19=1, IFERROR(AVERAGE(IF($I$200:$R$200=1,(I65:R65),"")),
     AVERAGE(IF($I$200:$R$200=2,(I65:R65),""))),
IF(Options!$D$20=1, IFERROR(GEOMEAN(IF($I$200:$R$200=1,(I65:R65)+0.0001,"")),
     GEOMEAN(IF($I$200:$R$200=2,(I65:R65)+0.0001,""))))))</f>
        <v>0</v>
      </c>
      <c r="H65" s="149" t="s">
        <v>126</v>
      </c>
      <c r="I65" s="96">
        <v>0</v>
      </c>
      <c r="J65" s="96">
        <v>0</v>
      </c>
      <c r="K65" s="96">
        <v>0</v>
      </c>
      <c r="L65" s="96" t="s">
        <v>494</v>
      </c>
      <c r="M65" s="93"/>
      <c r="N65" s="93"/>
      <c r="O65" s="151"/>
      <c r="P65" s="151"/>
      <c r="Q65" s="151"/>
      <c r="R65" s="38"/>
      <c r="S65" s="38"/>
      <c r="T65" s="38"/>
      <c r="U65" s="38"/>
      <c r="V65" s="38"/>
      <c r="W65" s="38"/>
      <c r="X65" s="38"/>
      <c r="Y65" s="38"/>
      <c r="Z65" s="38"/>
      <c r="AA65" s="38"/>
      <c r="AB65" s="38"/>
    </row>
    <row r="66" spans="1:28" x14ac:dyDescent="0.2">
      <c r="A66" s="92">
        <v>61</v>
      </c>
      <c r="B66" s="92" t="s">
        <v>127</v>
      </c>
      <c r="C66" s="92" t="s">
        <v>128</v>
      </c>
      <c r="D66" s="105" t="str">
        <f t="shared" si="0"/>
        <v/>
      </c>
      <c r="E66" s="96">
        <f>IF(Options!$D$24 = 1, MAX(F66, G66),
IF(Options!$D$25 = 1, AVERAGE(F66,G66),
IF(Options!$D$26 = 1, IFERROR(GEOMEAN(F66, G66), MAX(F66, G66)))))</f>
        <v>0</v>
      </c>
      <c r="F66" s="96" cm="1">
        <f t="array" ref="F66">IF(Options!$D$18=1, IFERROR(MAX(IF($I$199:$R$199=1,(I66:R66),"")),
     MAX(IF($I$199:$R$199=2,(I66:R66),""))),
IF(Options!$D$19=1, IFERROR(AVERAGE(IF($I$199:$R$199=1,(I66:R66),"")),
     AVERAGE(IF($I$199:$R$199=2,(I66:R66),""))),
IF(Options!$D$20=1, IFERROR(GEOMEAN(IF($I$199:$R$199=1,(I66:R66)+0.0001,"")),
     GEOMEAN(IF($I$199:$R$199=2,(I66:R66)+0.0001,""))))))</f>
        <v>0</v>
      </c>
      <c r="G66" s="96" cm="1">
        <f t="array" ref="G66">IF(Options!$D$18=1, IFERROR(MAX(IF($I$200:$R$200=1,(I66:R66),"")),
     MAX(IF($I$200:$R$200=2,(I66:R66),""))),
IF(Options!$D$19=1, IFERROR(AVERAGE(IF($I$200:$R$200=1,(I66:R66),"")),
     AVERAGE(IF($I$200:$R$200=2,(I66:R66),""))),
IF(Options!$D$20=1, IFERROR(GEOMEAN(IF($I$200:$R$200=1,(I66:R66)+0.0001,"")),
     GEOMEAN(IF($I$200:$R$200=2,(I66:R66)+0.0001,""))))))</f>
        <v>0</v>
      </c>
      <c r="H66" s="149" t="s">
        <v>128</v>
      </c>
      <c r="I66" s="96">
        <v>0</v>
      </c>
      <c r="J66" s="96" t="s">
        <v>494</v>
      </c>
      <c r="K66" s="96">
        <v>0</v>
      </c>
      <c r="L66" s="96">
        <v>0</v>
      </c>
      <c r="M66" s="93"/>
      <c r="N66" s="93"/>
      <c r="O66" s="151"/>
      <c r="P66" s="151"/>
      <c r="Q66" s="151"/>
      <c r="R66" s="38"/>
      <c r="S66" s="38"/>
      <c r="T66" s="38"/>
      <c r="U66" s="38"/>
      <c r="V66" s="38"/>
      <c r="W66" s="38"/>
      <c r="X66" s="38"/>
      <c r="Y66" s="38"/>
      <c r="Z66" s="38"/>
      <c r="AA66" s="38"/>
      <c r="AB66" s="38"/>
    </row>
    <row r="67" spans="1:28" x14ac:dyDescent="0.2">
      <c r="A67" s="92">
        <v>62</v>
      </c>
      <c r="B67" s="92" t="s">
        <v>129</v>
      </c>
      <c r="C67" s="92" t="s">
        <v>130</v>
      </c>
      <c r="D67" s="105" t="str">
        <f t="shared" si="0"/>
        <v/>
      </c>
      <c r="E67" s="96">
        <f>IF(Options!$D$24 = 1, MAX(F67, G67),
IF(Options!$D$25 = 1, AVERAGE(F67,G67),
IF(Options!$D$26 = 1, IFERROR(GEOMEAN(F67, G67), MAX(F67, G67)))))</f>
        <v>10</v>
      </c>
      <c r="F67" s="96" cm="1">
        <f t="array" ref="F67">IF(Options!$D$18=1, IFERROR(MAX(IF($I$199:$R$199=1,(I67:R67),"")),
     MAX(IF($I$199:$R$199=2,(I67:R67),""))),
IF(Options!$D$19=1, IFERROR(AVERAGE(IF($I$199:$R$199=1,(I67:R67),"")),
     AVERAGE(IF($I$199:$R$199=2,(I67:R67),""))),
IF(Options!$D$20=1, IFERROR(GEOMEAN(IF($I$199:$R$199=1,(I67:R67)+0.0001,"")),
     GEOMEAN(IF($I$199:$R$199=2,(I67:R67)+0.0001,""))))))</f>
        <v>0</v>
      </c>
      <c r="G67" s="96" cm="1">
        <f t="array" ref="G67">IF(Options!$D$18=1, IFERROR(MAX(IF($I$200:$R$200=1,(I67:R67),"")),
     MAX(IF($I$200:$R$200=2,(I67:R67),""))),
IF(Options!$D$19=1, IFERROR(AVERAGE(IF($I$200:$R$200=1,(I67:R67),"")),
     AVERAGE(IF($I$200:$R$200=2,(I67:R67),""))),
IF(Options!$D$20=1, IFERROR(GEOMEAN(IF($I$200:$R$200=1,(I67:R67)+0.0001,"")),
     GEOMEAN(IF($I$200:$R$200=2,(I67:R67)+0.0001,""))))))</f>
        <v>10</v>
      </c>
      <c r="H67" s="149" t="s">
        <v>130</v>
      </c>
      <c r="I67" s="96">
        <v>0</v>
      </c>
      <c r="J67" s="96">
        <v>0</v>
      </c>
      <c r="K67" s="96">
        <v>10</v>
      </c>
      <c r="L67" s="96">
        <v>0</v>
      </c>
      <c r="M67" s="93"/>
      <c r="N67" s="93"/>
      <c r="O67" s="151"/>
      <c r="P67" s="151"/>
      <c r="Q67" s="151"/>
      <c r="R67" s="38"/>
      <c r="S67" s="38"/>
      <c r="T67" s="38"/>
      <c r="U67" s="38"/>
      <c r="V67" s="38"/>
      <c r="W67" s="38"/>
      <c r="X67" s="38"/>
      <c r="Y67" s="38"/>
      <c r="Z67" s="38"/>
      <c r="AA67" s="38"/>
      <c r="AB67" s="38"/>
    </row>
    <row r="68" spans="1:28" x14ac:dyDescent="0.2">
      <c r="A68" s="92">
        <v>63</v>
      </c>
      <c r="B68" s="92" t="s">
        <v>131</v>
      </c>
      <c r="C68" s="92" t="s">
        <v>132</v>
      </c>
      <c r="D68" s="105" t="str">
        <f t="shared" si="0"/>
        <v/>
      </c>
      <c r="E68" s="96">
        <f>IF(Options!$D$24 = 1, MAX(F68, G68),
IF(Options!$D$25 = 1, AVERAGE(F68,G68),
IF(Options!$D$26 = 1, IFERROR(GEOMEAN(F68, G68), MAX(F68, G68)))))</f>
        <v>0</v>
      </c>
      <c r="F68" s="96" cm="1">
        <f t="array" ref="F68">IF(Options!$D$18=1, IFERROR(MAX(IF($I$199:$R$199=1,(I68:R68),"")),
     MAX(IF($I$199:$R$199=2,(I68:R68),""))),
IF(Options!$D$19=1, IFERROR(AVERAGE(IF($I$199:$R$199=1,(I68:R68),"")),
     AVERAGE(IF($I$199:$R$199=2,(I68:R68),""))),
IF(Options!$D$20=1, IFERROR(GEOMEAN(IF($I$199:$R$199=1,(I68:R68)+0.0001,"")),
     GEOMEAN(IF($I$199:$R$199=2,(I68:R68)+0.0001,""))))))</f>
        <v>0</v>
      </c>
      <c r="G68" s="96" cm="1">
        <f t="array" ref="G68">IF(Options!$D$18=1, IFERROR(MAX(IF($I$200:$R$200=1,(I68:R68),"")),
     MAX(IF($I$200:$R$200=2,(I68:R68),""))),
IF(Options!$D$19=1, IFERROR(AVERAGE(IF($I$200:$R$200=1,(I68:R68),"")),
     AVERAGE(IF($I$200:$R$200=2,(I68:R68),""))),
IF(Options!$D$20=1, IFERROR(GEOMEAN(IF($I$200:$R$200=1,(I68:R68)+0.0001,"")),
     GEOMEAN(IF($I$200:$R$200=2,(I68:R68)+0.0001,""))))))</f>
        <v>0</v>
      </c>
      <c r="H68" s="149" t="s">
        <v>132</v>
      </c>
      <c r="I68" s="96">
        <v>0</v>
      </c>
      <c r="J68" s="96">
        <v>0</v>
      </c>
      <c r="K68" s="96">
        <v>0</v>
      </c>
      <c r="L68" s="96">
        <v>0</v>
      </c>
      <c r="M68" s="93"/>
      <c r="N68" s="93"/>
      <c r="O68" s="151"/>
      <c r="P68" s="151"/>
      <c r="Q68" s="151"/>
      <c r="R68" s="38"/>
      <c r="S68" s="38"/>
      <c r="T68" s="38"/>
      <c r="U68" s="38"/>
      <c r="V68" s="38"/>
      <c r="W68" s="38"/>
      <c r="X68" s="38"/>
      <c r="Y68" s="38"/>
      <c r="Z68" s="38"/>
      <c r="AA68" s="38"/>
      <c r="AB68" s="38"/>
    </row>
    <row r="69" spans="1:28" x14ac:dyDescent="0.2">
      <c r="A69" s="92">
        <v>64</v>
      </c>
      <c r="B69" s="92" t="s">
        <v>133</v>
      </c>
      <c r="C69" s="92" t="s">
        <v>134</v>
      </c>
      <c r="D69" s="105" t="str">
        <f t="shared" si="0"/>
        <v/>
      </c>
      <c r="E69" s="96">
        <f>IF(Options!$D$24 = 1, MAX(F69, G69),
IF(Options!$D$25 = 1, AVERAGE(F69,G69),
IF(Options!$D$26 = 1, IFERROR(GEOMEAN(F69, G69), MAX(F69, G69)))))</f>
        <v>0</v>
      </c>
      <c r="F69" s="96" cm="1">
        <f t="array" ref="F69">IF(Options!$D$18=1, IFERROR(MAX(IF($I$199:$R$199=1,(I69:R69),"")),
     MAX(IF($I$199:$R$199=2,(I69:R69),""))),
IF(Options!$D$19=1, IFERROR(AVERAGE(IF($I$199:$R$199=1,(I69:R69),"")),
     AVERAGE(IF($I$199:$R$199=2,(I69:R69),""))),
IF(Options!$D$20=1, IFERROR(GEOMEAN(IF($I$199:$R$199=1,(I69:R69)+0.0001,"")),
     GEOMEAN(IF($I$199:$R$199=2,(I69:R69)+0.0001,""))))))</f>
        <v>0</v>
      </c>
      <c r="G69" s="96" cm="1">
        <f t="array" ref="G69">IF(Options!$D$18=1, IFERROR(MAX(IF($I$200:$R$200=1,(I69:R69),"")),
     MAX(IF($I$200:$R$200=2,(I69:R69),""))),
IF(Options!$D$19=1, IFERROR(AVERAGE(IF($I$200:$R$200=1,(I69:R69),"")),
     AVERAGE(IF($I$200:$R$200=2,(I69:R69),""))),
IF(Options!$D$20=1, IFERROR(GEOMEAN(IF($I$200:$R$200=1,(I69:R69)+0.0001,"")),
     GEOMEAN(IF($I$200:$R$200=2,(I69:R69)+0.0001,""))))))</f>
        <v>0</v>
      </c>
      <c r="H69" s="149" t="s">
        <v>134</v>
      </c>
      <c r="I69" s="96">
        <v>0</v>
      </c>
      <c r="J69" s="96">
        <v>0</v>
      </c>
      <c r="K69" s="96">
        <v>0</v>
      </c>
      <c r="L69" s="96" t="s">
        <v>494</v>
      </c>
      <c r="M69" s="93"/>
      <c r="N69" s="93"/>
      <c r="O69" s="151"/>
      <c r="P69" s="151"/>
      <c r="Q69" s="151"/>
      <c r="R69" s="38"/>
      <c r="S69" s="38"/>
      <c r="T69" s="38"/>
      <c r="U69" s="38"/>
      <c r="V69" s="38"/>
      <c r="W69" s="38"/>
      <c r="X69" s="38"/>
      <c r="Y69" s="38"/>
      <c r="Z69" s="38"/>
      <c r="AA69" s="38"/>
      <c r="AB69" s="38"/>
    </row>
    <row r="70" spans="1:28" x14ac:dyDescent="0.2">
      <c r="A70" s="92">
        <v>65</v>
      </c>
      <c r="B70" s="92" t="s">
        <v>135</v>
      </c>
      <c r="C70" s="92" t="s">
        <v>136</v>
      </c>
      <c r="D70" s="105" t="str">
        <f t="shared" si="0"/>
        <v/>
      </c>
      <c r="E70" s="96">
        <f>IF(Options!$D$24 = 1, MAX(F70, G70),
IF(Options!$D$25 = 1, AVERAGE(F70,G70),
IF(Options!$D$26 = 1, IFERROR(GEOMEAN(F70, G70), MAX(F70, G70)))))</f>
        <v>10</v>
      </c>
      <c r="F70" s="96" cm="1">
        <f t="array" ref="F70">IF(Options!$D$18=1, IFERROR(MAX(IF($I$199:$R$199=1,(I70:R70),"")),
     MAX(IF($I$199:$R$199=2,(I70:R70),""))),
IF(Options!$D$19=1, IFERROR(AVERAGE(IF($I$199:$R$199=1,(I70:R70),"")),
     AVERAGE(IF($I$199:$R$199=2,(I70:R70),""))),
IF(Options!$D$20=1, IFERROR(GEOMEAN(IF($I$199:$R$199=1,(I70:R70)+0.0001,"")),
     GEOMEAN(IF($I$199:$R$199=2,(I70:R70)+0.0001,""))))))</f>
        <v>10</v>
      </c>
      <c r="G70" s="96" cm="1">
        <f t="array" ref="G70">IF(Options!$D$18=1, IFERROR(MAX(IF($I$200:$R$200=1,(I70:R70),"")),
     MAX(IF($I$200:$R$200=2,(I70:R70),""))),
IF(Options!$D$19=1, IFERROR(AVERAGE(IF($I$200:$R$200=1,(I70:R70),"")),
     AVERAGE(IF($I$200:$R$200=2,(I70:R70),""))),
IF(Options!$D$20=1, IFERROR(GEOMEAN(IF($I$200:$R$200=1,(I70:R70)+0.0001,"")),
     GEOMEAN(IF($I$200:$R$200=2,(I70:R70)+0.0001,""))))))</f>
        <v>10</v>
      </c>
      <c r="H70" s="149" t="s">
        <v>136</v>
      </c>
      <c r="I70" s="96">
        <v>10</v>
      </c>
      <c r="J70" s="96">
        <v>10</v>
      </c>
      <c r="K70" s="96">
        <v>0</v>
      </c>
      <c r="L70" s="96" t="s">
        <v>494</v>
      </c>
      <c r="M70" s="93"/>
      <c r="N70" s="93"/>
      <c r="O70" s="151"/>
      <c r="P70" s="151"/>
      <c r="Q70" s="151"/>
      <c r="R70" s="38"/>
      <c r="S70" s="38"/>
      <c r="T70" s="38"/>
      <c r="U70" s="38"/>
      <c r="V70" s="38"/>
      <c r="W70" s="38"/>
      <c r="X70" s="38"/>
      <c r="Y70" s="38"/>
      <c r="Z70" s="38"/>
      <c r="AA70" s="38"/>
      <c r="AB70" s="38"/>
    </row>
    <row r="71" spans="1:28" x14ac:dyDescent="0.2">
      <c r="A71" s="92">
        <v>66</v>
      </c>
      <c r="B71" s="92" t="s">
        <v>137</v>
      </c>
      <c r="C71" s="92" t="s">
        <v>138</v>
      </c>
      <c r="D71" s="105" t="str">
        <f t="shared" ref="D71:D134" si="1">IF(H71 &lt;&gt; C71, "Countries don't match", "")</f>
        <v/>
      </c>
      <c r="E71" s="96">
        <f>IF(Options!$D$24 = 1, MAX(F71, G71),
IF(Options!$D$25 = 1, AVERAGE(F71,G71),
IF(Options!$D$26 = 1, IFERROR(GEOMEAN(F71, G71), MAX(F71, G71)))))</f>
        <v>7.0710678118654755</v>
      </c>
      <c r="F71" s="96" cm="1">
        <f t="array" ref="F71">IF(Options!$D$18=1, IFERROR(MAX(IF($I$199:$R$199=1,(I71:R71),"")),
     MAX(IF($I$199:$R$199=2,(I71:R71),""))),
IF(Options!$D$19=1, IFERROR(AVERAGE(IF($I$199:$R$199=1,(I71:R71),"")),
     AVERAGE(IF($I$199:$R$199=2,(I71:R71),""))),
IF(Options!$D$20=1, IFERROR(GEOMEAN(IF($I$199:$R$199=1,(I71:R71)+0.0001,"")),
     GEOMEAN(IF($I$199:$R$199=2,(I71:R71)+0.0001,""))))))</f>
        <v>10</v>
      </c>
      <c r="G71" s="96" cm="1">
        <f t="array" ref="G71">IF(Options!$D$18=1, IFERROR(MAX(IF($I$200:$R$200=1,(I71:R71),"")),
     MAX(IF($I$200:$R$200=2,(I71:R71),""))),
IF(Options!$D$19=1, IFERROR(AVERAGE(IF($I$200:$R$200=1,(I71:R71),"")),
     AVERAGE(IF($I$200:$R$200=2,(I71:R71),""))),
IF(Options!$D$20=1, IFERROR(GEOMEAN(IF($I$200:$R$200=1,(I71:R71)+0.0001,"")),
     GEOMEAN(IF($I$200:$R$200=2,(I71:R71)+0.0001,""))))))</f>
        <v>5</v>
      </c>
      <c r="H71" s="149" t="s">
        <v>138</v>
      </c>
      <c r="I71" s="96">
        <v>10</v>
      </c>
      <c r="J71" s="96">
        <v>0</v>
      </c>
      <c r="K71" s="96">
        <v>0</v>
      </c>
      <c r="L71" s="96">
        <v>5</v>
      </c>
      <c r="M71" s="93"/>
      <c r="N71" s="93"/>
      <c r="O71" s="151"/>
      <c r="P71" s="151"/>
      <c r="Q71" s="151"/>
      <c r="R71" s="38"/>
      <c r="S71" s="38"/>
      <c r="T71" s="38"/>
      <c r="U71" s="38"/>
      <c r="V71" s="38"/>
      <c r="W71" s="38"/>
      <c r="X71" s="38"/>
      <c r="Y71" s="38"/>
      <c r="Z71" s="38"/>
      <c r="AA71" s="38"/>
      <c r="AB71" s="38"/>
    </row>
    <row r="72" spans="1:28" x14ac:dyDescent="0.2">
      <c r="A72" s="92">
        <v>67</v>
      </c>
      <c r="B72" s="92" t="s">
        <v>139</v>
      </c>
      <c r="C72" s="92" t="s">
        <v>140</v>
      </c>
      <c r="D72" s="105" t="str">
        <f t="shared" si="1"/>
        <v/>
      </c>
      <c r="E72" s="96">
        <f>IF(Options!$D$24 = 1, MAX(F72, G72),
IF(Options!$D$25 = 1, AVERAGE(F72,G72),
IF(Options!$D$26 = 1, IFERROR(GEOMEAN(F72, G72), MAX(F72, G72)))))</f>
        <v>0</v>
      </c>
      <c r="F72" s="96" cm="1">
        <f t="array" ref="F72">IF(Options!$D$18=1, IFERROR(MAX(IF($I$199:$R$199=1,(I72:R72),"")),
     MAX(IF($I$199:$R$199=2,(I72:R72),""))),
IF(Options!$D$19=1, IFERROR(AVERAGE(IF($I$199:$R$199=1,(I72:R72),"")),
     AVERAGE(IF($I$199:$R$199=2,(I72:R72),""))),
IF(Options!$D$20=1, IFERROR(GEOMEAN(IF($I$199:$R$199=1,(I72:R72)+0.0001,"")),
     GEOMEAN(IF($I$199:$R$199=2,(I72:R72)+0.0001,""))))))</f>
        <v>0</v>
      </c>
      <c r="G72" s="96" cm="1">
        <f t="array" ref="G72">IF(Options!$D$18=1, IFERROR(MAX(IF($I$200:$R$200=1,(I72:R72),"")),
     MAX(IF($I$200:$R$200=2,(I72:R72),""))),
IF(Options!$D$19=1, IFERROR(AVERAGE(IF($I$200:$R$200=1,(I72:R72),"")),
     AVERAGE(IF($I$200:$R$200=2,(I72:R72),""))),
IF(Options!$D$20=1, IFERROR(GEOMEAN(IF($I$200:$R$200=1,(I72:R72)+0.0001,"")),
     GEOMEAN(IF($I$200:$R$200=2,(I72:R72)+0.0001,""))))))</f>
        <v>0</v>
      </c>
      <c r="H72" s="149" t="s">
        <v>140</v>
      </c>
      <c r="I72" s="96">
        <v>0</v>
      </c>
      <c r="J72" s="96">
        <v>0</v>
      </c>
      <c r="K72" s="96">
        <v>0</v>
      </c>
      <c r="L72" s="96" t="s">
        <v>494</v>
      </c>
      <c r="M72" s="93"/>
      <c r="N72" s="93"/>
      <c r="O72" s="151"/>
      <c r="P72" s="151"/>
      <c r="Q72" s="151"/>
      <c r="R72" s="38"/>
      <c r="S72" s="38"/>
      <c r="T72" s="38"/>
      <c r="U72" s="38"/>
      <c r="V72" s="38"/>
      <c r="W72" s="38"/>
      <c r="X72" s="38"/>
      <c r="Y72" s="38"/>
      <c r="Z72" s="38"/>
      <c r="AA72" s="38"/>
      <c r="AB72" s="38"/>
    </row>
    <row r="73" spans="1:28" x14ac:dyDescent="0.2">
      <c r="A73" s="92">
        <v>68</v>
      </c>
      <c r="B73" s="92" t="s">
        <v>141</v>
      </c>
      <c r="C73" s="92" t="s">
        <v>142</v>
      </c>
      <c r="D73" s="105" t="str">
        <f t="shared" si="1"/>
        <v/>
      </c>
      <c r="E73" s="96">
        <f>IF(Options!$D$24 = 1, MAX(F73, G73),
IF(Options!$D$25 = 1, AVERAGE(F73,G73),
IF(Options!$D$26 = 1, IFERROR(GEOMEAN(F73, G73), MAX(F73, G73)))))</f>
        <v>0</v>
      </c>
      <c r="F73" s="96" cm="1">
        <f t="array" ref="F73">IF(Options!$D$18=1, IFERROR(MAX(IF($I$199:$R$199=1,(I73:R73),"")),
     MAX(IF($I$199:$R$199=2,(I73:R73),""))),
IF(Options!$D$19=1, IFERROR(AVERAGE(IF($I$199:$R$199=1,(I73:R73),"")),
     AVERAGE(IF($I$199:$R$199=2,(I73:R73),""))),
IF(Options!$D$20=1, IFERROR(GEOMEAN(IF($I$199:$R$199=1,(I73:R73)+0.0001,"")),
     GEOMEAN(IF($I$199:$R$199=2,(I73:R73)+0.0001,""))))))</f>
        <v>0</v>
      </c>
      <c r="G73" s="96" cm="1">
        <f t="array" ref="G73">IF(Options!$D$18=1, IFERROR(MAX(IF($I$200:$R$200=1,(I73:R73),"")),
     MAX(IF($I$200:$R$200=2,(I73:R73),""))),
IF(Options!$D$19=1, IFERROR(AVERAGE(IF($I$200:$R$200=1,(I73:R73),"")),
     AVERAGE(IF($I$200:$R$200=2,(I73:R73),""))),
IF(Options!$D$20=1, IFERROR(GEOMEAN(IF($I$200:$R$200=1,(I73:R73)+0.0001,"")),
     GEOMEAN(IF($I$200:$R$200=2,(I73:R73)+0.0001,""))))))</f>
        <v>0</v>
      </c>
      <c r="H73" s="149" t="s">
        <v>142</v>
      </c>
      <c r="I73" s="96">
        <v>0</v>
      </c>
      <c r="J73" s="96">
        <v>0</v>
      </c>
      <c r="K73" s="96">
        <v>0</v>
      </c>
      <c r="L73" s="96">
        <v>0</v>
      </c>
      <c r="M73" s="93"/>
      <c r="N73" s="93"/>
      <c r="O73" s="151"/>
      <c r="P73" s="151"/>
      <c r="Q73" s="151"/>
      <c r="R73" s="38"/>
      <c r="S73" s="38"/>
      <c r="T73" s="38"/>
      <c r="U73" s="38"/>
      <c r="V73" s="38"/>
      <c r="W73" s="38"/>
      <c r="X73" s="38"/>
      <c r="Y73" s="38"/>
      <c r="Z73" s="38"/>
      <c r="AA73" s="38"/>
      <c r="AB73" s="38"/>
    </row>
    <row r="74" spans="1:28" x14ac:dyDescent="0.2">
      <c r="A74" s="92">
        <v>69</v>
      </c>
      <c r="B74" s="92" t="s">
        <v>143</v>
      </c>
      <c r="C74" s="92" t="s">
        <v>144</v>
      </c>
      <c r="D74" s="105" t="str">
        <f t="shared" si="1"/>
        <v/>
      </c>
      <c r="E74" s="96">
        <f>IF(Options!$D$24 = 1, MAX(F74, G74),
IF(Options!$D$25 = 1, AVERAGE(F74,G74),
IF(Options!$D$26 = 1, IFERROR(GEOMEAN(F74, G74), MAX(F74, G74)))))</f>
        <v>0</v>
      </c>
      <c r="F74" s="96" cm="1">
        <f t="array" ref="F74">IF(Options!$D$18=1, IFERROR(MAX(IF($I$199:$R$199=1,(I74:R74),"")),
     MAX(IF($I$199:$R$199=2,(I74:R74),""))),
IF(Options!$D$19=1, IFERROR(AVERAGE(IF($I$199:$R$199=1,(I74:R74),"")),
     AVERAGE(IF($I$199:$R$199=2,(I74:R74),""))),
IF(Options!$D$20=1, IFERROR(GEOMEAN(IF($I$199:$R$199=1,(I74:R74)+0.0001,"")),
     GEOMEAN(IF($I$199:$R$199=2,(I74:R74)+0.0001,""))))))</f>
        <v>0</v>
      </c>
      <c r="G74" s="96" cm="1">
        <f t="array" ref="G74">IF(Options!$D$18=1, IFERROR(MAX(IF($I$200:$R$200=1,(I74:R74),"")),
     MAX(IF($I$200:$R$200=2,(I74:R74),""))),
IF(Options!$D$19=1, IFERROR(AVERAGE(IF($I$200:$R$200=1,(I74:R74),"")),
     AVERAGE(IF($I$200:$R$200=2,(I74:R74),""))),
IF(Options!$D$20=1, IFERROR(GEOMEAN(IF($I$200:$R$200=1,(I74:R74)+0.0001,"")),
     GEOMEAN(IF($I$200:$R$200=2,(I74:R74)+0.0001,""))))))</f>
        <v>0</v>
      </c>
      <c r="H74" s="149" t="s">
        <v>144</v>
      </c>
      <c r="I74" s="96">
        <v>0</v>
      </c>
      <c r="J74" s="96">
        <v>0</v>
      </c>
      <c r="K74" s="96">
        <v>0</v>
      </c>
      <c r="L74" s="96" t="s">
        <v>494</v>
      </c>
      <c r="M74" s="93"/>
      <c r="N74" s="93"/>
      <c r="O74" s="151"/>
      <c r="P74" s="151"/>
      <c r="Q74" s="151"/>
      <c r="R74" s="38"/>
      <c r="S74" s="38"/>
      <c r="T74" s="38"/>
      <c r="U74" s="38"/>
      <c r="V74" s="38"/>
      <c r="W74" s="38"/>
      <c r="X74" s="38"/>
      <c r="Y74" s="38"/>
      <c r="Z74" s="38"/>
      <c r="AA74" s="38"/>
      <c r="AB74" s="38"/>
    </row>
    <row r="75" spans="1:28" x14ac:dyDescent="0.2">
      <c r="A75" s="92">
        <v>70</v>
      </c>
      <c r="B75" s="92" t="s">
        <v>145</v>
      </c>
      <c r="C75" s="92" t="s">
        <v>146</v>
      </c>
      <c r="D75" s="105" t="str">
        <f t="shared" si="1"/>
        <v/>
      </c>
      <c r="E75" s="96">
        <f>IF(Options!$D$24 = 1, MAX(F75, G75),
IF(Options!$D$25 = 1, AVERAGE(F75,G75),
IF(Options!$D$26 = 1, IFERROR(GEOMEAN(F75, G75), MAX(F75, G75)))))</f>
        <v>0</v>
      </c>
      <c r="F75" s="96" cm="1">
        <f t="array" ref="F75">IF(Options!$D$18=1, IFERROR(MAX(IF($I$199:$R$199=1,(I75:R75),"")),
     MAX(IF($I$199:$R$199=2,(I75:R75),""))),
IF(Options!$D$19=1, IFERROR(AVERAGE(IF($I$199:$R$199=1,(I75:R75),"")),
     AVERAGE(IF($I$199:$R$199=2,(I75:R75),""))),
IF(Options!$D$20=1, IFERROR(GEOMEAN(IF($I$199:$R$199=1,(I75:R75)+0.0001,"")),
     GEOMEAN(IF($I$199:$R$199=2,(I75:R75)+0.0001,""))))))</f>
        <v>0</v>
      </c>
      <c r="G75" s="96" cm="1">
        <f t="array" ref="G75">IF(Options!$D$18=1, IFERROR(MAX(IF($I$200:$R$200=1,(I75:R75),"")),
     MAX(IF($I$200:$R$200=2,(I75:R75),""))),
IF(Options!$D$19=1, IFERROR(AVERAGE(IF($I$200:$R$200=1,(I75:R75),"")),
     AVERAGE(IF($I$200:$R$200=2,(I75:R75),""))),
IF(Options!$D$20=1, IFERROR(GEOMEAN(IF($I$200:$R$200=1,(I75:R75)+0.0001,"")),
     GEOMEAN(IF($I$200:$R$200=2,(I75:R75)+0.0001,""))))))</f>
        <v>0</v>
      </c>
      <c r="H75" s="149" t="s">
        <v>146</v>
      </c>
      <c r="I75" s="96">
        <v>0</v>
      </c>
      <c r="J75" s="96">
        <v>0</v>
      </c>
      <c r="K75" s="96">
        <v>0</v>
      </c>
      <c r="L75" s="96" t="s">
        <v>494</v>
      </c>
      <c r="M75" s="93"/>
      <c r="N75" s="93"/>
      <c r="O75" s="151"/>
      <c r="P75" s="151"/>
      <c r="Q75" s="151"/>
      <c r="R75" s="38"/>
      <c r="S75" s="38"/>
      <c r="T75" s="38"/>
      <c r="U75" s="38"/>
      <c r="V75" s="38"/>
      <c r="W75" s="38"/>
      <c r="X75" s="38"/>
      <c r="Y75" s="38"/>
      <c r="Z75" s="38"/>
      <c r="AA75" s="38"/>
      <c r="AB75" s="38"/>
    </row>
    <row r="76" spans="1:28" x14ac:dyDescent="0.2">
      <c r="A76" s="92">
        <v>71</v>
      </c>
      <c r="B76" s="92" t="s">
        <v>147</v>
      </c>
      <c r="C76" s="92" t="s">
        <v>148</v>
      </c>
      <c r="D76" s="105" t="str">
        <f t="shared" si="1"/>
        <v/>
      </c>
      <c r="E76" s="96">
        <f>IF(Options!$D$24 = 1, MAX(F76, G76),
IF(Options!$D$25 = 1, AVERAGE(F76,G76),
IF(Options!$D$26 = 1, IFERROR(GEOMEAN(F76, G76), MAX(F76, G76)))))</f>
        <v>0</v>
      </c>
      <c r="F76" s="96" cm="1">
        <f t="array" ref="F76">IF(Options!$D$18=1, IFERROR(MAX(IF($I$199:$R$199=1,(I76:R76),"")),
     MAX(IF($I$199:$R$199=2,(I76:R76),""))),
IF(Options!$D$19=1, IFERROR(AVERAGE(IF($I$199:$R$199=1,(I76:R76),"")),
     AVERAGE(IF($I$199:$R$199=2,(I76:R76),""))),
IF(Options!$D$20=1, IFERROR(GEOMEAN(IF($I$199:$R$199=1,(I76:R76)+0.0001,"")),
     GEOMEAN(IF($I$199:$R$199=2,(I76:R76)+0.0001,""))))))</f>
        <v>0</v>
      </c>
      <c r="G76" s="96" cm="1">
        <f t="array" ref="G76">IF(Options!$D$18=1, IFERROR(MAX(IF($I$200:$R$200=1,(I76:R76),"")),
     MAX(IF($I$200:$R$200=2,(I76:R76),""))),
IF(Options!$D$19=1, IFERROR(AVERAGE(IF($I$200:$R$200=1,(I76:R76),"")),
     AVERAGE(IF($I$200:$R$200=2,(I76:R76),""))),
IF(Options!$D$20=1, IFERROR(GEOMEAN(IF($I$200:$R$200=1,(I76:R76)+0.0001,"")),
     GEOMEAN(IF($I$200:$R$200=2,(I76:R76)+0.0001,""))))))</f>
        <v>0</v>
      </c>
      <c r="H76" s="149" t="s">
        <v>148</v>
      </c>
      <c r="I76" s="96">
        <v>0</v>
      </c>
      <c r="J76" s="96">
        <v>0</v>
      </c>
      <c r="K76" s="96">
        <v>0</v>
      </c>
      <c r="L76" s="96">
        <v>0</v>
      </c>
      <c r="M76" s="93"/>
      <c r="N76" s="93"/>
      <c r="O76" s="151"/>
      <c r="P76" s="151"/>
      <c r="Q76" s="151"/>
      <c r="R76" s="38"/>
      <c r="S76" s="38"/>
      <c r="T76" s="38"/>
      <c r="U76" s="38"/>
      <c r="V76" s="38"/>
      <c r="W76" s="38"/>
      <c r="X76" s="38"/>
      <c r="Y76" s="38"/>
      <c r="Z76" s="38"/>
      <c r="AA76" s="38"/>
      <c r="AB76" s="38"/>
    </row>
    <row r="77" spans="1:28" x14ac:dyDescent="0.2">
      <c r="A77" s="92">
        <v>72</v>
      </c>
      <c r="B77" s="92" t="s">
        <v>149</v>
      </c>
      <c r="C77" s="92" t="s">
        <v>150</v>
      </c>
      <c r="D77" s="105" t="str">
        <f t="shared" si="1"/>
        <v/>
      </c>
      <c r="E77" s="96">
        <f>IF(Options!$D$24 = 1, MAX(F77, G77),
IF(Options!$D$25 = 1, AVERAGE(F77,G77),
IF(Options!$D$26 = 1, IFERROR(GEOMEAN(F77, G77), MAX(F77, G77)))))</f>
        <v>10</v>
      </c>
      <c r="F77" s="96" cm="1">
        <f t="array" ref="F77">IF(Options!$D$18=1, IFERROR(MAX(IF($I$199:$R$199=1,(I77:R77),"")),
     MAX(IF($I$199:$R$199=2,(I77:R77),""))),
IF(Options!$D$19=1, IFERROR(AVERAGE(IF($I$199:$R$199=1,(I77:R77),"")),
     AVERAGE(IF($I$199:$R$199=2,(I77:R77),""))),
IF(Options!$D$20=1, IFERROR(GEOMEAN(IF($I$199:$R$199=1,(I77:R77)+0.0001,"")),
     GEOMEAN(IF($I$199:$R$199=2,(I77:R77)+0.0001,""))))))</f>
        <v>0</v>
      </c>
      <c r="G77" s="96" cm="1">
        <f t="array" ref="G77">IF(Options!$D$18=1, IFERROR(MAX(IF($I$200:$R$200=1,(I77:R77),"")),
     MAX(IF($I$200:$R$200=2,(I77:R77),""))),
IF(Options!$D$19=1, IFERROR(AVERAGE(IF($I$200:$R$200=1,(I77:R77),"")),
     AVERAGE(IF($I$200:$R$200=2,(I77:R77),""))),
IF(Options!$D$20=1, IFERROR(GEOMEAN(IF($I$200:$R$200=1,(I77:R77)+0.0001,"")),
     GEOMEAN(IF($I$200:$R$200=2,(I77:R77)+0.0001,""))))))</f>
        <v>10</v>
      </c>
      <c r="H77" s="149" t="s">
        <v>150</v>
      </c>
      <c r="I77" s="96">
        <v>0</v>
      </c>
      <c r="J77" s="96">
        <v>0</v>
      </c>
      <c r="K77" s="96">
        <v>10</v>
      </c>
      <c r="L77" s="96">
        <v>0</v>
      </c>
      <c r="M77" s="93"/>
      <c r="N77" s="93"/>
      <c r="O77" s="151"/>
      <c r="P77" s="151"/>
      <c r="Q77" s="151"/>
      <c r="R77" s="38"/>
      <c r="S77" s="38"/>
      <c r="T77" s="38"/>
      <c r="U77" s="38"/>
      <c r="V77" s="38"/>
      <c r="W77" s="38"/>
      <c r="X77" s="38"/>
      <c r="Y77" s="38"/>
      <c r="Z77" s="38"/>
      <c r="AA77" s="38"/>
      <c r="AB77" s="38"/>
    </row>
    <row r="78" spans="1:28" x14ac:dyDescent="0.2">
      <c r="A78" s="92">
        <v>73</v>
      </c>
      <c r="B78" s="92" t="s">
        <v>151</v>
      </c>
      <c r="C78" s="92" t="s">
        <v>152</v>
      </c>
      <c r="D78" s="105" t="str">
        <f t="shared" si="1"/>
        <v/>
      </c>
      <c r="E78" s="96">
        <f>IF(Options!$D$24 = 1, MAX(F78, G78),
IF(Options!$D$25 = 1, AVERAGE(F78,G78),
IF(Options!$D$26 = 1, IFERROR(GEOMEAN(F78, G78), MAX(F78, G78)))))</f>
        <v>0</v>
      </c>
      <c r="F78" s="96" cm="1">
        <f t="array" ref="F78">IF(Options!$D$18=1, IFERROR(MAX(IF($I$199:$R$199=1,(I78:R78),"")),
     MAX(IF($I$199:$R$199=2,(I78:R78),""))),
IF(Options!$D$19=1, IFERROR(AVERAGE(IF($I$199:$R$199=1,(I78:R78),"")),
     AVERAGE(IF($I$199:$R$199=2,(I78:R78),""))),
IF(Options!$D$20=1, IFERROR(GEOMEAN(IF($I$199:$R$199=1,(I78:R78)+0.0001,"")),
     GEOMEAN(IF($I$199:$R$199=2,(I78:R78)+0.0001,""))))))</f>
        <v>0</v>
      </c>
      <c r="G78" s="96" cm="1">
        <f t="array" ref="G78">IF(Options!$D$18=1, IFERROR(MAX(IF($I$200:$R$200=1,(I78:R78),"")),
     MAX(IF($I$200:$R$200=2,(I78:R78),""))),
IF(Options!$D$19=1, IFERROR(AVERAGE(IF($I$200:$R$200=1,(I78:R78),"")),
     AVERAGE(IF($I$200:$R$200=2,(I78:R78),""))),
IF(Options!$D$20=1, IFERROR(GEOMEAN(IF($I$200:$R$200=1,(I78:R78)+0.0001,"")),
     GEOMEAN(IF($I$200:$R$200=2,(I78:R78)+0.0001,""))))))</f>
        <v>0</v>
      </c>
      <c r="H78" s="149" t="s">
        <v>152</v>
      </c>
      <c r="I78" s="96">
        <v>0</v>
      </c>
      <c r="J78" s="96">
        <v>0</v>
      </c>
      <c r="K78" s="96">
        <v>0</v>
      </c>
      <c r="L78" s="96">
        <v>0</v>
      </c>
      <c r="M78" s="93"/>
      <c r="N78" s="93"/>
      <c r="O78" s="151"/>
      <c r="P78" s="151"/>
      <c r="Q78" s="151"/>
      <c r="R78" s="38"/>
      <c r="S78" s="38"/>
      <c r="T78" s="38"/>
      <c r="U78" s="38"/>
      <c r="V78" s="38"/>
      <c r="W78" s="38"/>
      <c r="X78" s="38"/>
      <c r="Y78" s="38"/>
      <c r="Z78" s="38"/>
      <c r="AA78" s="38"/>
      <c r="AB78" s="38"/>
    </row>
    <row r="79" spans="1:28" x14ac:dyDescent="0.2">
      <c r="A79" s="92">
        <v>74</v>
      </c>
      <c r="B79" s="92" t="s">
        <v>153</v>
      </c>
      <c r="C79" s="92" t="s">
        <v>154</v>
      </c>
      <c r="D79" s="105" t="str">
        <f t="shared" si="1"/>
        <v/>
      </c>
      <c r="E79" s="96">
        <f>IF(Options!$D$24 = 1, MAX(F79, G79),
IF(Options!$D$25 = 1, AVERAGE(F79,G79),
IF(Options!$D$26 = 1, IFERROR(GEOMEAN(F79, G79), MAX(F79, G79)))))</f>
        <v>3.8170657101108829</v>
      </c>
      <c r="F79" s="96" cm="1">
        <f t="array" ref="F79">IF(Options!$D$18=1, IFERROR(MAX(IF($I$199:$R$199=1,(I79:R79),"")),
     MAX(IF($I$199:$R$199=2,(I79:R79),""))),
IF(Options!$D$19=1, IFERROR(AVERAGE(IF($I$199:$R$199=1,(I79:R79),"")),
     AVERAGE(IF($I$199:$R$199=2,(I79:R79),""))),
IF(Options!$D$20=1, IFERROR(GEOMEAN(IF($I$199:$R$199=1,(I79:R79)+0.0001,"")),
     GEOMEAN(IF($I$199:$R$199=2,(I79:R79)+0.0001,""))))))</f>
        <v>10</v>
      </c>
      <c r="G79" s="96" cm="1">
        <f t="array" ref="G79">IF(Options!$D$18=1, IFERROR(MAX(IF($I$200:$R$200=1,(I79:R79),"")),
     MAX(IF($I$200:$R$200=2,(I79:R79),""))),
IF(Options!$D$19=1, IFERROR(AVERAGE(IF($I$200:$R$200=1,(I79:R79),"")),
     AVERAGE(IF($I$200:$R$200=2,(I79:R79),""))),
IF(Options!$D$20=1, IFERROR(GEOMEAN(IF($I$200:$R$200=1,(I79:R79)+0.0001,"")),
     GEOMEAN(IF($I$200:$R$200=2,(I79:R79)+0.0001,""))))))</f>
        <v>1.45699906353043</v>
      </c>
      <c r="H79" s="149" t="s">
        <v>154</v>
      </c>
      <c r="I79" s="96">
        <v>10</v>
      </c>
      <c r="J79" s="96">
        <v>0</v>
      </c>
      <c r="K79" s="96">
        <v>0</v>
      </c>
      <c r="L79" s="96">
        <v>1.45699906353043</v>
      </c>
      <c r="M79" s="93"/>
      <c r="N79" s="93"/>
      <c r="O79" s="151"/>
      <c r="P79" s="151"/>
      <c r="Q79" s="151"/>
      <c r="R79" s="38"/>
      <c r="S79" s="38"/>
      <c r="T79" s="38"/>
      <c r="U79" s="38"/>
      <c r="V79" s="38"/>
      <c r="W79" s="38"/>
      <c r="X79" s="38"/>
      <c r="Y79" s="38"/>
      <c r="Z79" s="38"/>
      <c r="AA79" s="38"/>
      <c r="AB79" s="38"/>
    </row>
    <row r="80" spans="1:28" x14ac:dyDescent="0.2">
      <c r="A80" s="92">
        <v>75</v>
      </c>
      <c r="B80" s="92" t="s">
        <v>155</v>
      </c>
      <c r="C80" s="92" t="s">
        <v>156</v>
      </c>
      <c r="D80" s="105" t="str">
        <f t="shared" si="1"/>
        <v/>
      </c>
      <c r="E80" s="96">
        <f>IF(Options!$D$24 = 1, MAX(F80, G80),
IF(Options!$D$25 = 1, AVERAGE(F80,G80),
IF(Options!$D$26 = 1, IFERROR(GEOMEAN(F80, G80), MAX(F80, G80)))))</f>
        <v>0</v>
      </c>
      <c r="F80" s="96" cm="1">
        <f t="array" ref="F80">IF(Options!$D$18=1, IFERROR(MAX(IF($I$199:$R$199=1,(I80:R80),"")),
     MAX(IF($I$199:$R$199=2,(I80:R80),""))),
IF(Options!$D$19=1, IFERROR(AVERAGE(IF($I$199:$R$199=1,(I80:R80),"")),
     AVERAGE(IF($I$199:$R$199=2,(I80:R80),""))),
IF(Options!$D$20=1, IFERROR(GEOMEAN(IF($I$199:$R$199=1,(I80:R80)+0.0001,"")),
     GEOMEAN(IF($I$199:$R$199=2,(I80:R80)+0.0001,""))))))</f>
        <v>0</v>
      </c>
      <c r="G80" s="96" cm="1">
        <f t="array" ref="G80">IF(Options!$D$18=1, IFERROR(MAX(IF($I$200:$R$200=1,(I80:R80),"")),
     MAX(IF($I$200:$R$200=2,(I80:R80),""))),
IF(Options!$D$19=1, IFERROR(AVERAGE(IF($I$200:$R$200=1,(I80:R80),"")),
     AVERAGE(IF($I$200:$R$200=2,(I80:R80),""))),
IF(Options!$D$20=1, IFERROR(GEOMEAN(IF($I$200:$R$200=1,(I80:R80)+0.0001,"")),
     GEOMEAN(IF($I$200:$R$200=2,(I80:R80)+0.0001,""))))))</f>
        <v>0</v>
      </c>
      <c r="H80" s="149" t="s">
        <v>156</v>
      </c>
      <c r="I80" s="96">
        <v>0</v>
      </c>
      <c r="J80" s="96">
        <v>0</v>
      </c>
      <c r="K80" s="96">
        <v>0</v>
      </c>
      <c r="L80" s="96">
        <v>0</v>
      </c>
      <c r="M80" s="93"/>
      <c r="N80" s="93"/>
      <c r="O80" s="151"/>
      <c r="P80" s="151"/>
      <c r="Q80" s="151"/>
      <c r="R80" s="38"/>
      <c r="S80" s="38"/>
      <c r="T80" s="38"/>
      <c r="U80" s="38"/>
      <c r="V80" s="38"/>
      <c r="W80" s="38"/>
      <c r="X80" s="38"/>
      <c r="Y80" s="38"/>
      <c r="Z80" s="38"/>
      <c r="AA80" s="38"/>
      <c r="AB80" s="38"/>
    </row>
    <row r="81" spans="1:28" x14ac:dyDescent="0.2">
      <c r="A81" s="92">
        <v>76</v>
      </c>
      <c r="B81" s="92" t="s">
        <v>157</v>
      </c>
      <c r="C81" s="92" t="s">
        <v>158</v>
      </c>
      <c r="D81" s="105" t="str">
        <f t="shared" si="1"/>
        <v/>
      </c>
      <c r="E81" s="96">
        <f>IF(Options!$D$24 = 1, MAX(F81, G81),
IF(Options!$D$25 = 1, AVERAGE(F81,G81),
IF(Options!$D$26 = 1, IFERROR(GEOMEAN(F81, G81), MAX(F81, G81)))))</f>
        <v>4.1482658430484003</v>
      </c>
      <c r="F81" s="96" cm="1">
        <f t="array" ref="F81">IF(Options!$D$18=1, IFERROR(MAX(IF($I$199:$R$199=1,(I81:R81),"")),
     MAX(IF($I$199:$R$199=2,(I81:R81),""))),
IF(Options!$D$19=1, IFERROR(AVERAGE(IF($I$199:$R$199=1,(I81:R81),"")),
     AVERAGE(IF($I$199:$R$199=2,(I81:R81),""))),
IF(Options!$D$20=1, IFERROR(GEOMEAN(IF($I$199:$R$199=1,(I81:R81)+0.0001,"")),
     GEOMEAN(IF($I$199:$R$199=2,(I81:R81)+0.0001,""))))))</f>
        <v>0</v>
      </c>
      <c r="G81" s="96" cm="1">
        <f t="array" ref="G81">IF(Options!$D$18=1, IFERROR(MAX(IF($I$200:$R$200=1,(I81:R81),"")),
     MAX(IF($I$200:$R$200=2,(I81:R81),""))),
IF(Options!$D$19=1, IFERROR(AVERAGE(IF($I$200:$R$200=1,(I81:R81),"")),
     AVERAGE(IF($I$200:$R$200=2,(I81:R81),""))),
IF(Options!$D$20=1, IFERROR(GEOMEAN(IF($I$200:$R$200=1,(I81:R81)+0.0001,"")),
     GEOMEAN(IF($I$200:$R$200=2,(I81:R81)+0.0001,""))))))</f>
        <v>4.1482658430484003</v>
      </c>
      <c r="H81" s="149" t="s">
        <v>158</v>
      </c>
      <c r="I81" s="96">
        <v>0</v>
      </c>
      <c r="J81" s="96">
        <v>0</v>
      </c>
      <c r="K81" s="96">
        <v>0</v>
      </c>
      <c r="L81" s="96">
        <v>4.1482658430484003</v>
      </c>
      <c r="M81" s="93"/>
      <c r="N81" s="93"/>
      <c r="O81" s="151"/>
      <c r="P81" s="151"/>
      <c r="Q81" s="151"/>
      <c r="R81" s="38"/>
      <c r="S81" s="38"/>
      <c r="T81" s="38"/>
      <c r="U81" s="38"/>
      <c r="V81" s="38"/>
      <c r="W81" s="38"/>
      <c r="X81" s="38"/>
      <c r="Y81" s="38"/>
      <c r="Z81" s="38"/>
      <c r="AA81" s="38"/>
      <c r="AB81" s="38"/>
    </row>
    <row r="82" spans="1:28" x14ac:dyDescent="0.2">
      <c r="A82" s="92">
        <v>77</v>
      </c>
      <c r="B82" s="92" t="s">
        <v>159</v>
      </c>
      <c r="C82" s="92" t="s">
        <v>160</v>
      </c>
      <c r="D82" s="105" t="str">
        <f t="shared" si="1"/>
        <v/>
      </c>
      <c r="E82" s="96">
        <f>IF(Options!$D$24 = 1, MAX(F82, G82),
IF(Options!$D$25 = 1, AVERAGE(F82,G82),
IF(Options!$D$26 = 1, IFERROR(GEOMEAN(F82, G82), MAX(F82, G82)))))</f>
        <v>0</v>
      </c>
      <c r="F82" s="96" cm="1">
        <f t="array" ref="F82">IF(Options!$D$18=1, IFERROR(MAX(IF($I$199:$R$199=1,(I82:R82),"")),
     MAX(IF($I$199:$R$199=2,(I82:R82),""))),
IF(Options!$D$19=1, IFERROR(AVERAGE(IF($I$199:$R$199=1,(I82:R82),"")),
     AVERAGE(IF($I$199:$R$199=2,(I82:R82),""))),
IF(Options!$D$20=1, IFERROR(GEOMEAN(IF($I$199:$R$199=1,(I82:R82)+0.0001,"")),
     GEOMEAN(IF($I$199:$R$199=2,(I82:R82)+0.0001,""))))))</f>
        <v>0</v>
      </c>
      <c r="G82" s="96" cm="1">
        <f t="array" ref="G82">IF(Options!$D$18=1, IFERROR(MAX(IF($I$200:$R$200=1,(I82:R82),"")),
     MAX(IF($I$200:$R$200=2,(I82:R82),""))),
IF(Options!$D$19=1, IFERROR(AVERAGE(IF($I$200:$R$200=1,(I82:R82),"")),
     AVERAGE(IF($I$200:$R$200=2,(I82:R82),""))),
IF(Options!$D$20=1, IFERROR(GEOMEAN(IF($I$200:$R$200=1,(I82:R82)+0.0001,"")),
     GEOMEAN(IF($I$200:$R$200=2,(I82:R82)+0.0001,""))))))</f>
        <v>0</v>
      </c>
      <c r="H82" s="149" t="s">
        <v>160</v>
      </c>
      <c r="I82" s="96">
        <v>0</v>
      </c>
      <c r="J82" s="96">
        <v>0</v>
      </c>
      <c r="K82" s="96">
        <v>0</v>
      </c>
      <c r="L82" s="96">
        <v>0</v>
      </c>
      <c r="M82" s="93"/>
      <c r="N82" s="93"/>
      <c r="O82" s="151"/>
      <c r="P82" s="151"/>
      <c r="Q82" s="151"/>
      <c r="R82" s="38"/>
      <c r="S82" s="38"/>
      <c r="T82" s="38"/>
      <c r="U82" s="38"/>
      <c r="V82" s="38"/>
      <c r="W82" s="38"/>
      <c r="X82" s="38"/>
      <c r="Y82" s="38"/>
      <c r="Z82" s="38"/>
      <c r="AA82" s="38"/>
      <c r="AB82" s="38"/>
    </row>
    <row r="83" spans="1:28" x14ac:dyDescent="0.2">
      <c r="A83" s="92">
        <v>78</v>
      </c>
      <c r="B83" s="92" t="s">
        <v>161</v>
      </c>
      <c r="C83" s="92" t="s">
        <v>162</v>
      </c>
      <c r="D83" s="105" t="str">
        <f t="shared" si="1"/>
        <v/>
      </c>
      <c r="E83" s="96">
        <f>IF(Options!$D$24 = 1, MAX(F83, G83),
IF(Options!$D$25 = 1, AVERAGE(F83,G83),
IF(Options!$D$26 = 1, IFERROR(GEOMEAN(F83, G83), MAX(F83, G83)))))</f>
        <v>0</v>
      </c>
      <c r="F83" s="96" cm="1">
        <f t="array" ref="F83">IF(Options!$D$18=1, IFERROR(MAX(IF($I$199:$R$199=1,(I83:R83),"")),
     MAX(IF($I$199:$R$199=2,(I83:R83),""))),
IF(Options!$D$19=1, IFERROR(AVERAGE(IF($I$199:$R$199=1,(I83:R83),"")),
     AVERAGE(IF($I$199:$R$199=2,(I83:R83),""))),
IF(Options!$D$20=1, IFERROR(GEOMEAN(IF($I$199:$R$199=1,(I83:R83)+0.0001,"")),
     GEOMEAN(IF($I$199:$R$199=2,(I83:R83)+0.0001,""))))))</f>
        <v>0</v>
      </c>
      <c r="G83" s="96" cm="1">
        <f t="array" ref="G83">IF(Options!$D$18=1, IFERROR(MAX(IF($I$200:$R$200=1,(I83:R83),"")),
     MAX(IF($I$200:$R$200=2,(I83:R83),""))),
IF(Options!$D$19=1, IFERROR(AVERAGE(IF($I$200:$R$200=1,(I83:R83),"")),
     AVERAGE(IF($I$200:$R$200=2,(I83:R83),""))),
IF(Options!$D$20=1, IFERROR(GEOMEAN(IF($I$200:$R$200=1,(I83:R83)+0.0001,"")),
     GEOMEAN(IF($I$200:$R$200=2,(I83:R83)+0.0001,""))))))</f>
        <v>0</v>
      </c>
      <c r="H83" s="149" t="s">
        <v>162</v>
      </c>
      <c r="I83" s="96">
        <v>0</v>
      </c>
      <c r="J83" s="96">
        <v>0</v>
      </c>
      <c r="K83" s="96" t="s">
        <v>494</v>
      </c>
      <c r="L83" s="96" t="s">
        <v>494</v>
      </c>
      <c r="M83" s="93"/>
      <c r="N83" s="93"/>
      <c r="O83" s="151"/>
      <c r="P83" s="151"/>
      <c r="Q83" s="151"/>
      <c r="R83" s="38"/>
      <c r="S83" s="38"/>
      <c r="T83" s="38"/>
      <c r="U83" s="38"/>
      <c r="V83" s="38"/>
      <c r="W83" s="38"/>
      <c r="X83" s="38"/>
      <c r="Y83" s="38"/>
      <c r="Z83" s="38"/>
      <c r="AA83" s="38"/>
      <c r="AB83" s="38"/>
    </row>
    <row r="84" spans="1:28" x14ac:dyDescent="0.2">
      <c r="A84" s="92">
        <v>79</v>
      </c>
      <c r="B84" s="92" t="s">
        <v>163</v>
      </c>
      <c r="C84" s="92" t="s">
        <v>164</v>
      </c>
      <c r="D84" s="105" t="str">
        <f t="shared" si="1"/>
        <v/>
      </c>
      <c r="E84" s="96">
        <f>IF(Options!$D$24 = 1, MAX(F84, G84),
IF(Options!$D$25 = 1, AVERAGE(F84,G84),
IF(Options!$D$26 = 1, IFERROR(GEOMEAN(F84, G84), MAX(F84, G84)))))</f>
        <v>0</v>
      </c>
      <c r="F84" s="96" cm="1">
        <f t="array" ref="F84">IF(Options!$D$18=1, IFERROR(MAX(IF($I$199:$R$199=1,(I84:R84),"")),
     MAX(IF($I$199:$R$199=2,(I84:R84),""))),
IF(Options!$D$19=1, IFERROR(AVERAGE(IF($I$199:$R$199=1,(I84:R84),"")),
     AVERAGE(IF($I$199:$R$199=2,(I84:R84),""))),
IF(Options!$D$20=1, IFERROR(GEOMEAN(IF($I$199:$R$199=1,(I84:R84)+0.0001,"")),
     GEOMEAN(IF($I$199:$R$199=2,(I84:R84)+0.0001,""))))))</f>
        <v>0</v>
      </c>
      <c r="G84" s="96" cm="1">
        <f t="array" ref="G84">IF(Options!$D$18=1, IFERROR(MAX(IF($I$200:$R$200=1,(I84:R84),"")),
     MAX(IF($I$200:$R$200=2,(I84:R84),""))),
IF(Options!$D$19=1, IFERROR(AVERAGE(IF($I$200:$R$200=1,(I84:R84),"")),
     AVERAGE(IF($I$200:$R$200=2,(I84:R84),""))),
IF(Options!$D$20=1, IFERROR(GEOMEAN(IF($I$200:$R$200=1,(I84:R84)+0.0001,"")),
     GEOMEAN(IF($I$200:$R$200=2,(I84:R84)+0.0001,""))))))</f>
        <v>0</v>
      </c>
      <c r="H84" s="149" t="s">
        <v>164</v>
      </c>
      <c r="I84" s="96">
        <v>0</v>
      </c>
      <c r="J84" s="96">
        <v>0</v>
      </c>
      <c r="K84" s="96">
        <v>0</v>
      </c>
      <c r="L84" s="96">
        <v>0</v>
      </c>
      <c r="M84" s="93"/>
      <c r="N84" s="93"/>
      <c r="O84" s="151"/>
      <c r="P84" s="151"/>
      <c r="Q84" s="151"/>
      <c r="R84" s="38"/>
      <c r="S84" s="38"/>
      <c r="T84" s="38"/>
      <c r="U84" s="38"/>
      <c r="V84" s="38"/>
      <c r="W84" s="38"/>
      <c r="X84" s="38"/>
      <c r="Y84" s="38"/>
      <c r="Z84" s="38"/>
      <c r="AA84" s="38"/>
      <c r="AB84" s="38"/>
    </row>
    <row r="85" spans="1:28" x14ac:dyDescent="0.2">
      <c r="A85" s="92">
        <v>80</v>
      </c>
      <c r="B85" s="92" t="s">
        <v>165</v>
      </c>
      <c r="C85" s="92" t="s">
        <v>166</v>
      </c>
      <c r="D85" s="105" t="str">
        <f t="shared" si="1"/>
        <v/>
      </c>
      <c r="E85" s="96">
        <f>IF(Options!$D$24 = 1, MAX(F85, G85),
IF(Options!$D$25 = 1, AVERAGE(F85,G85),
IF(Options!$D$26 = 1, IFERROR(GEOMEAN(F85, G85), MAX(F85, G85)))))</f>
        <v>10</v>
      </c>
      <c r="F85" s="96" cm="1">
        <f t="array" ref="F85">IF(Options!$D$18=1, IFERROR(MAX(IF($I$199:$R$199=1,(I85:R85),"")),
     MAX(IF($I$199:$R$199=2,(I85:R85),""))),
IF(Options!$D$19=1, IFERROR(AVERAGE(IF($I$199:$R$199=1,(I85:R85),"")),
     AVERAGE(IF($I$199:$R$199=2,(I85:R85),""))),
IF(Options!$D$20=1, IFERROR(GEOMEAN(IF($I$199:$R$199=1,(I85:R85)+0.0001,"")),
     GEOMEAN(IF($I$199:$R$199=2,(I85:R85)+0.0001,""))))))</f>
        <v>10</v>
      </c>
      <c r="G85" s="96" cm="1">
        <f t="array" ref="G85">IF(Options!$D$18=1, IFERROR(MAX(IF($I$200:$R$200=1,(I85:R85),"")),
     MAX(IF($I$200:$R$200=2,(I85:R85),""))),
IF(Options!$D$19=1, IFERROR(AVERAGE(IF($I$200:$R$200=1,(I85:R85),"")),
     AVERAGE(IF($I$200:$R$200=2,(I85:R85),""))),
IF(Options!$D$20=1, IFERROR(GEOMEAN(IF($I$200:$R$200=1,(I85:R85)+0.0001,"")),
     GEOMEAN(IF($I$200:$R$200=2,(I85:R85)+0.0001,""))))))</f>
        <v>10</v>
      </c>
      <c r="H85" s="149" t="s">
        <v>166</v>
      </c>
      <c r="I85" s="96">
        <v>10</v>
      </c>
      <c r="J85" s="96">
        <v>10</v>
      </c>
      <c r="K85" s="96">
        <v>0</v>
      </c>
      <c r="L85" s="96">
        <v>0</v>
      </c>
      <c r="M85" s="93"/>
      <c r="N85" s="93"/>
      <c r="O85" s="151"/>
      <c r="P85" s="151"/>
      <c r="Q85" s="151"/>
      <c r="R85" s="38"/>
      <c r="S85" s="38"/>
      <c r="T85" s="38"/>
      <c r="U85" s="38"/>
      <c r="V85" s="38"/>
      <c r="W85" s="38"/>
      <c r="X85" s="38"/>
      <c r="Y85" s="38"/>
      <c r="Z85" s="38"/>
      <c r="AA85" s="38"/>
      <c r="AB85" s="38"/>
    </row>
    <row r="86" spans="1:28" x14ac:dyDescent="0.2">
      <c r="A86" s="92">
        <v>81</v>
      </c>
      <c r="B86" s="92" t="s">
        <v>167</v>
      </c>
      <c r="C86" s="92" t="s">
        <v>168</v>
      </c>
      <c r="D86" s="105" t="str">
        <f t="shared" si="1"/>
        <v/>
      </c>
      <c r="E86" s="96">
        <f>IF(Options!$D$24 = 1, MAX(F86, G86),
IF(Options!$D$25 = 1, AVERAGE(F86,G86),
IF(Options!$D$26 = 1, IFERROR(GEOMEAN(F86, G86), MAX(F86, G86)))))</f>
        <v>0</v>
      </c>
      <c r="F86" s="96" cm="1">
        <f t="array" ref="F86">IF(Options!$D$18=1, IFERROR(MAX(IF($I$199:$R$199=1,(I86:R86),"")),
     MAX(IF($I$199:$R$199=2,(I86:R86),""))),
IF(Options!$D$19=1, IFERROR(AVERAGE(IF($I$199:$R$199=1,(I86:R86),"")),
     AVERAGE(IF($I$199:$R$199=2,(I86:R86),""))),
IF(Options!$D$20=1, IFERROR(GEOMEAN(IF($I$199:$R$199=1,(I86:R86)+0.0001,"")),
     GEOMEAN(IF($I$199:$R$199=2,(I86:R86)+0.0001,""))))))</f>
        <v>0</v>
      </c>
      <c r="G86" s="96" cm="1">
        <f t="array" ref="G86">IF(Options!$D$18=1, IFERROR(MAX(IF($I$200:$R$200=1,(I86:R86),"")),
     MAX(IF($I$200:$R$200=2,(I86:R86),""))),
IF(Options!$D$19=1, IFERROR(AVERAGE(IF($I$200:$R$200=1,(I86:R86),"")),
     AVERAGE(IF($I$200:$R$200=2,(I86:R86),""))),
IF(Options!$D$20=1, IFERROR(GEOMEAN(IF($I$200:$R$200=1,(I86:R86)+0.0001,"")),
     GEOMEAN(IF($I$200:$R$200=2,(I86:R86)+0.0001,""))))))</f>
        <v>0</v>
      </c>
      <c r="H86" s="149" t="s">
        <v>168</v>
      </c>
      <c r="I86" s="96">
        <v>0</v>
      </c>
      <c r="J86" s="96">
        <v>0</v>
      </c>
      <c r="K86" s="96">
        <v>0</v>
      </c>
      <c r="L86" s="96" t="s">
        <v>494</v>
      </c>
      <c r="M86" s="93"/>
      <c r="N86" s="93"/>
      <c r="O86" s="151"/>
      <c r="P86" s="151"/>
      <c r="Q86" s="151"/>
      <c r="R86" s="38"/>
      <c r="S86" s="38"/>
      <c r="T86" s="38"/>
      <c r="U86" s="38"/>
      <c r="V86" s="38"/>
      <c r="W86" s="38"/>
      <c r="X86" s="38"/>
      <c r="Y86" s="38"/>
      <c r="Z86" s="38"/>
      <c r="AA86" s="38"/>
      <c r="AB86" s="38"/>
    </row>
    <row r="87" spans="1:28" x14ac:dyDescent="0.2">
      <c r="A87" s="92">
        <v>82</v>
      </c>
      <c r="B87" s="92" t="s">
        <v>169</v>
      </c>
      <c r="C87" s="92" t="s">
        <v>170</v>
      </c>
      <c r="D87" s="105" t="str">
        <f t="shared" si="1"/>
        <v/>
      </c>
      <c r="E87" s="96">
        <f>IF(Options!$D$24 = 1, MAX(F87, G87),
IF(Options!$D$25 = 1, AVERAGE(F87,G87),
IF(Options!$D$26 = 1, IFERROR(GEOMEAN(F87, G87), MAX(F87, G87)))))</f>
        <v>0</v>
      </c>
      <c r="F87" s="96" cm="1">
        <f t="array" ref="F87">IF(Options!$D$18=1, IFERROR(MAX(IF($I$199:$R$199=1,(I87:R87),"")),
     MAX(IF($I$199:$R$199=2,(I87:R87),""))),
IF(Options!$D$19=1, IFERROR(AVERAGE(IF($I$199:$R$199=1,(I87:R87),"")),
     AVERAGE(IF($I$199:$R$199=2,(I87:R87),""))),
IF(Options!$D$20=1, IFERROR(GEOMEAN(IF($I$199:$R$199=1,(I87:R87)+0.0001,"")),
     GEOMEAN(IF($I$199:$R$199=2,(I87:R87)+0.0001,""))))))</f>
        <v>0</v>
      </c>
      <c r="G87" s="96" cm="1">
        <f t="array" ref="G87">IF(Options!$D$18=1, IFERROR(MAX(IF($I$200:$R$200=1,(I87:R87),"")),
     MAX(IF($I$200:$R$200=2,(I87:R87),""))),
IF(Options!$D$19=1, IFERROR(AVERAGE(IF($I$200:$R$200=1,(I87:R87),"")),
     AVERAGE(IF($I$200:$R$200=2,(I87:R87),""))),
IF(Options!$D$20=1, IFERROR(GEOMEAN(IF($I$200:$R$200=1,(I87:R87)+0.0001,"")),
     GEOMEAN(IF($I$200:$R$200=2,(I87:R87)+0.0001,""))))))</f>
        <v>0</v>
      </c>
      <c r="H87" s="149" t="s">
        <v>170</v>
      </c>
      <c r="I87" s="96">
        <v>0</v>
      </c>
      <c r="J87" s="96">
        <v>0</v>
      </c>
      <c r="K87" s="96">
        <v>0</v>
      </c>
      <c r="L87" s="96">
        <v>0</v>
      </c>
      <c r="M87" s="93"/>
      <c r="N87" s="93"/>
      <c r="O87" s="151"/>
      <c r="P87" s="151"/>
      <c r="Q87" s="151"/>
      <c r="R87" s="38"/>
      <c r="S87" s="38"/>
      <c r="T87" s="38"/>
      <c r="U87" s="38"/>
      <c r="V87" s="38"/>
      <c r="W87" s="38"/>
      <c r="X87" s="38"/>
      <c r="Y87" s="38"/>
      <c r="Z87" s="38"/>
      <c r="AA87" s="38"/>
      <c r="AB87" s="38"/>
    </row>
    <row r="88" spans="1:28" x14ac:dyDescent="0.2">
      <c r="A88" s="92">
        <v>83</v>
      </c>
      <c r="B88" s="92" t="s">
        <v>171</v>
      </c>
      <c r="C88" s="92" t="s">
        <v>172</v>
      </c>
      <c r="D88" s="105" t="str">
        <f t="shared" si="1"/>
        <v/>
      </c>
      <c r="E88" s="96">
        <f>IF(Options!$D$24 = 1, MAX(F88, G88),
IF(Options!$D$25 = 1, AVERAGE(F88,G88),
IF(Options!$D$26 = 1, IFERROR(GEOMEAN(F88, G88), MAX(F88, G88)))))</f>
        <v>0</v>
      </c>
      <c r="F88" s="96" cm="1">
        <f t="array" ref="F88">IF(Options!$D$18=1, IFERROR(MAX(IF($I$199:$R$199=1,(I88:R88),"")),
     MAX(IF($I$199:$R$199=2,(I88:R88),""))),
IF(Options!$D$19=1, IFERROR(AVERAGE(IF($I$199:$R$199=1,(I88:R88),"")),
     AVERAGE(IF($I$199:$R$199=2,(I88:R88),""))),
IF(Options!$D$20=1, IFERROR(GEOMEAN(IF($I$199:$R$199=1,(I88:R88)+0.0001,"")),
     GEOMEAN(IF($I$199:$R$199=2,(I88:R88)+0.0001,""))))))</f>
        <v>0</v>
      </c>
      <c r="G88" s="96" cm="1">
        <f t="array" ref="G88">IF(Options!$D$18=1, IFERROR(MAX(IF($I$200:$R$200=1,(I88:R88),"")),
     MAX(IF($I$200:$R$200=2,(I88:R88),""))),
IF(Options!$D$19=1, IFERROR(AVERAGE(IF($I$200:$R$200=1,(I88:R88),"")),
     AVERAGE(IF($I$200:$R$200=2,(I88:R88),""))),
IF(Options!$D$20=1, IFERROR(GEOMEAN(IF($I$200:$R$200=1,(I88:R88)+0.0001,"")),
     GEOMEAN(IF($I$200:$R$200=2,(I88:R88)+0.0001,""))))))</f>
        <v>0</v>
      </c>
      <c r="H88" s="149" t="s">
        <v>172</v>
      </c>
      <c r="I88" s="96">
        <v>0</v>
      </c>
      <c r="J88" s="96">
        <v>0</v>
      </c>
      <c r="K88" s="96">
        <v>0</v>
      </c>
      <c r="L88" s="96">
        <v>0</v>
      </c>
      <c r="M88" s="93"/>
      <c r="N88" s="93"/>
      <c r="O88" s="151"/>
      <c r="P88" s="151"/>
      <c r="Q88" s="151"/>
      <c r="R88" s="38"/>
      <c r="S88" s="38"/>
      <c r="T88" s="38"/>
      <c r="U88" s="38"/>
      <c r="V88" s="38"/>
      <c r="W88" s="38"/>
      <c r="X88" s="38"/>
      <c r="Y88" s="38"/>
      <c r="Z88" s="38"/>
      <c r="AA88" s="38"/>
      <c r="AB88" s="38"/>
    </row>
    <row r="89" spans="1:28" x14ac:dyDescent="0.2">
      <c r="A89" s="92">
        <v>84</v>
      </c>
      <c r="B89" s="92" t="s">
        <v>173</v>
      </c>
      <c r="C89" s="92" t="s">
        <v>174</v>
      </c>
      <c r="D89" s="105" t="str">
        <f t="shared" si="1"/>
        <v/>
      </c>
      <c r="E89" s="96">
        <f>IF(Options!$D$24 = 1, MAX(F89, G89),
IF(Options!$D$25 = 1, AVERAGE(F89,G89),
IF(Options!$D$26 = 1, IFERROR(GEOMEAN(F89, G89), MAX(F89, G89)))))</f>
        <v>0</v>
      </c>
      <c r="F89" s="96" cm="1">
        <f t="array" ref="F89">IF(Options!$D$18=1, IFERROR(MAX(IF($I$199:$R$199=1,(I89:R89),"")),
     MAX(IF($I$199:$R$199=2,(I89:R89),""))),
IF(Options!$D$19=1, IFERROR(AVERAGE(IF($I$199:$R$199=1,(I89:R89),"")),
     AVERAGE(IF($I$199:$R$199=2,(I89:R89),""))),
IF(Options!$D$20=1, IFERROR(GEOMEAN(IF($I$199:$R$199=1,(I89:R89)+0.0001,"")),
     GEOMEAN(IF($I$199:$R$199=2,(I89:R89)+0.0001,""))))))</f>
        <v>0</v>
      </c>
      <c r="G89" s="96" cm="1">
        <f t="array" ref="G89">IF(Options!$D$18=1, IFERROR(MAX(IF($I$200:$R$200=1,(I89:R89),"")),
     MAX(IF($I$200:$R$200=2,(I89:R89),""))),
IF(Options!$D$19=1, IFERROR(AVERAGE(IF($I$200:$R$200=1,(I89:R89),"")),
     AVERAGE(IF($I$200:$R$200=2,(I89:R89),""))),
IF(Options!$D$20=1, IFERROR(GEOMEAN(IF($I$200:$R$200=1,(I89:R89)+0.0001,"")),
     GEOMEAN(IF($I$200:$R$200=2,(I89:R89)+0.0001,""))))))</f>
        <v>0</v>
      </c>
      <c r="H89" s="149" t="s">
        <v>174</v>
      </c>
      <c r="I89" s="96">
        <v>0</v>
      </c>
      <c r="J89" s="96">
        <v>0</v>
      </c>
      <c r="K89" s="96">
        <v>0</v>
      </c>
      <c r="L89" s="96" t="s">
        <v>494</v>
      </c>
      <c r="M89" s="93"/>
      <c r="N89" s="93"/>
      <c r="O89" s="151"/>
      <c r="P89" s="151"/>
      <c r="Q89" s="151"/>
      <c r="R89" s="38"/>
      <c r="S89" s="38"/>
      <c r="T89" s="38"/>
      <c r="U89" s="38"/>
      <c r="V89" s="38"/>
      <c r="W89" s="38"/>
      <c r="X89" s="38"/>
      <c r="Y89" s="38"/>
      <c r="Z89" s="38"/>
      <c r="AA89" s="38"/>
      <c r="AB89" s="38"/>
    </row>
    <row r="90" spans="1:28" x14ac:dyDescent="0.2">
      <c r="A90" s="92">
        <v>85</v>
      </c>
      <c r="B90" s="92" t="s">
        <v>175</v>
      </c>
      <c r="C90" s="92" t="s">
        <v>176</v>
      </c>
      <c r="D90" s="105" t="str">
        <f t="shared" si="1"/>
        <v/>
      </c>
      <c r="E90" s="96">
        <f>IF(Options!$D$24 = 1, MAX(F90, G90),
IF(Options!$D$25 = 1, AVERAGE(F90,G90),
IF(Options!$D$26 = 1, IFERROR(GEOMEAN(F90, G90), MAX(F90, G90)))))</f>
        <v>0</v>
      </c>
      <c r="F90" s="96" cm="1">
        <f t="array" ref="F90">IF(Options!$D$18=1, IFERROR(MAX(IF($I$199:$R$199=1,(I90:R90),"")),
     MAX(IF($I$199:$R$199=2,(I90:R90),""))),
IF(Options!$D$19=1, IFERROR(AVERAGE(IF($I$199:$R$199=1,(I90:R90),"")),
     AVERAGE(IF($I$199:$R$199=2,(I90:R90),""))),
IF(Options!$D$20=1, IFERROR(GEOMEAN(IF($I$199:$R$199=1,(I90:R90)+0.0001,"")),
     GEOMEAN(IF($I$199:$R$199=2,(I90:R90)+0.0001,""))))))</f>
        <v>0</v>
      </c>
      <c r="G90" s="96" cm="1">
        <f t="array" ref="G90">IF(Options!$D$18=1, IFERROR(MAX(IF($I$200:$R$200=1,(I90:R90),"")),
     MAX(IF($I$200:$R$200=2,(I90:R90),""))),
IF(Options!$D$19=1, IFERROR(AVERAGE(IF($I$200:$R$200=1,(I90:R90),"")),
     AVERAGE(IF($I$200:$R$200=2,(I90:R90),""))),
IF(Options!$D$20=1, IFERROR(GEOMEAN(IF($I$200:$R$200=1,(I90:R90)+0.0001,"")),
     GEOMEAN(IF($I$200:$R$200=2,(I90:R90)+0.0001,""))))))</f>
        <v>0</v>
      </c>
      <c r="H90" s="149" t="s">
        <v>176</v>
      </c>
      <c r="I90" s="96">
        <v>0</v>
      </c>
      <c r="J90" s="96">
        <v>0</v>
      </c>
      <c r="K90" s="96">
        <v>0</v>
      </c>
      <c r="L90" s="96" t="s">
        <v>494</v>
      </c>
      <c r="M90" s="93"/>
      <c r="N90" s="93"/>
      <c r="O90" s="151"/>
      <c r="P90" s="151"/>
      <c r="Q90" s="151"/>
      <c r="R90" s="38"/>
      <c r="S90" s="38"/>
      <c r="T90" s="38"/>
      <c r="U90" s="38"/>
      <c r="V90" s="38"/>
      <c r="W90" s="38"/>
      <c r="X90" s="38"/>
      <c r="Y90" s="38"/>
      <c r="Z90" s="38"/>
      <c r="AA90" s="38"/>
      <c r="AB90" s="38"/>
    </row>
    <row r="91" spans="1:28" x14ac:dyDescent="0.2">
      <c r="A91" s="92">
        <v>86</v>
      </c>
      <c r="B91" s="92" t="s">
        <v>177</v>
      </c>
      <c r="C91" s="92" t="s">
        <v>178</v>
      </c>
      <c r="D91" s="105" t="str">
        <f t="shared" si="1"/>
        <v/>
      </c>
      <c r="E91" s="96">
        <f>IF(Options!$D$24 = 1, MAX(F91, G91),
IF(Options!$D$25 = 1, AVERAGE(F91,G91),
IF(Options!$D$26 = 1, IFERROR(GEOMEAN(F91, G91), MAX(F91, G91)))))</f>
        <v>0</v>
      </c>
      <c r="F91" s="96" cm="1">
        <f t="array" ref="F91">IF(Options!$D$18=1, IFERROR(MAX(IF($I$199:$R$199=1,(I91:R91),"")),
     MAX(IF($I$199:$R$199=2,(I91:R91),""))),
IF(Options!$D$19=1, IFERROR(AVERAGE(IF($I$199:$R$199=1,(I91:R91),"")),
     AVERAGE(IF($I$199:$R$199=2,(I91:R91),""))),
IF(Options!$D$20=1, IFERROR(GEOMEAN(IF($I$199:$R$199=1,(I91:R91)+0.0001,"")),
     GEOMEAN(IF($I$199:$R$199=2,(I91:R91)+0.0001,""))))))</f>
        <v>0</v>
      </c>
      <c r="G91" s="96" cm="1">
        <f t="array" ref="G91">IF(Options!$D$18=1, IFERROR(MAX(IF($I$200:$R$200=1,(I91:R91),"")),
     MAX(IF($I$200:$R$200=2,(I91:R91),""))),
IF(Options!$D$19=1, IFERROR(AVERAGE(IF($I$200:$R$200=1,(I91:R91),"")),
     AVERAGE(IF($I$200:$R$200=2,(I91:R91),""))),
IF(Options!$D$20=1, IFERROR(GEOMEAN(IF($I$200:$R$200=1,(I91:R91)+0.0001,"")),
     GEOMEAN(IF($I$200:$R$200=2,(I91:R91)+0.0001,""))))))</f>
        <v>0</v>
      </c>
      <c r="H91" s="149" t="s">
        <v>178</v>
      </c>
      <c r="I91" s="96">
        <v>0</v>
      </c>
      <c r="J91" s="96">
        <v>0</v>
      </c>
      <c r="K91" s="96">
        <v>0</v>
      </c>
      <c r="L91" s="96">
        <v>0</v>
      </c>
      <c r="M91" s="93"/>
      <c r="N91" s="93"/>
      <c r="O91" s="151"/>
      <c r="P91" s="151"/>
      <c r="Q91" s="151"/>
      <c r="R91" s="38"/>
      <c r="S91" s="38"/>
      <c r="T91" s="38"/>
      <c r="U91" s="38"/>
      <c r="V91" s="38"/>
      <c r="W91" s="38"/>
      <c r="X91" s="38"/>
      <c r="Y91" s="38"/>
      <c r="Z91" s="38"/>
      <c r="AA91" s="38"/>
      <c r="AB91" s="38"/>
    </row>
    <row r="92" spans="1:28" x14ac:dyDescent="0.2">
      <c r="A92" s="92">
        <v>87</v>
      </c>
      <c r="B92" s="92" t="s">
        <v>179</v>
      </c>
      <c r="C92" s="92" t="s">
        <v>180</v>
      </c>
      <c r="D92" s="105" t="str">
        <f t="shared" si="1"/>
        <v/>
      </c>
      <c r="E92" s="96">
        <f>IF(Options!$D$24 = 1, MAX(F92, G92),
IF(Options!$D$25 = 1, AVERAGE(F92,G92),
IF(Options!$D$26 = 1, IFERROR(GEOMEAN(F92, G92), MAX(F92, G92)))))</f>
        <v>0</v>
      </c>
      <c r="F92" s="96" cm="1">
        <f t="array" ref="F92">IF(Options!$D$18=1, IFERROR(MAX(IF($I$199:$R$199=1,(I92:R92),"")),
     MAX(IF($I$199:$R$199=2,(I92:R92),""))),
IF(Options!$D$19=1, IFERROR(AVERAGE(IF($I$199:$R$199=1,(I92:R92),"")),
     AVERAGE(IF($I$199:$R$199=2,(I92:R92),""))),
IF(Options!$D$20=1, IFERROR(GEOMEAN(IF($I$199:$R$199=1,(I92:R92)+0.0001,"")),
     GEOMEAN(IF($I$199:$R$199=2,(I92:R92)+0.0001,""))))))</f>
        <v>0</v>
      </c>
      <c r="G92" s="96" cm="1">
        <f t="array" ref="G92">IF(Options!$D$18=1, IFERROR(MAX(IF($I$200:$R$200=1,(I92:R92),"")),
     MAX(IF($I$200:$R$200=2,(I92:R92),""))),
IF(Options!$D$19=1, IFERROR(AVERAGE(IF($I$200:$R$200=1,(I92:R92),"")),
     AVERAGE(IF($I$200:$R$200=2,(I92:R92),""))),
IF(Options!$D$20=1, IFERROR(GEOMEAN(IF($I$200:$R$200=1,(I92:R92)+0.0001,"")),
     GEOMEAN(IF($I$200:$R$200=2,(I92:R92)+0.0001,""))))))</f>
        <v>0</v>
      </c>
      <c r="H92" s="149" t="s">
        <v>180</v>
      </c>
      <c r="I92" s="96">
        <v>0</v>
      </c>
      <c r="J92" s="96">
        <v>0</v>
      </c>
      <c r="K92" s="96">
        <v>0</v>
      </c>
      <c r="L92" s="96">
        <v>0</v>
      </c>
      <c r="M92" s="93"/>
      <c r="N92" s="93"/>
      <c r="O92" s="151"/>
      <c r="P92" s="151"/>
      <c r="Q92" s="151"/>
      <c r="R92" s="38"/>
      <c r="S92" s="38"/>
      <c r="T92" s="38"/>
      <c r="U92" s="38"/>
      <c r="V92" s="38"/>
      <c r="W92" s="38"/>
      <c r="X92" s="38"/>
      <c r="Y92" s="38"/>
      <c r="Z92" s="38"/>
      <c r="AA92" s="38"/>
      <c r="AB92" s="38"/>
    </row>
    <row r="93" spans="1:28" x14ac:dyDescent="0.2">
      <c r="A93" s="92">
        <v>88</v>
      </c>
      <c r="B93" s="92" t="s">
        <v>181</v>
      </c>
      <c r="C93" s="92" t="s">
        <v>182</v>
      </c>
      <c r="D93" s="105" t="str">
        <f t="shared" si="1"/>
        <v/>
      </c>
      <c r="E93" s="96">
        <f>IF(Options!$D$24 = 1, MAX(F93, G93),
IF(Options!$D$25 = 1, AVERAGE(F93,G93),
IF(Options!$D$26 = 1, IFERROR(GEOMEAN(F93, G93), MAX(F93, G93)))))</f>
        <v>0</v>
      </c>
      <c r="F93" s="96" cm="1">
        <f t="array" ref="F93">IF(Options!$D$18=1, IFERROR(MAX(IF($I$199:$R$199=1,(I93:R93),"")),
     MAX(IF($I$199:$R$199=2,(I93:R93),""))),
IF(Options!$D$19=1, IFERROR(AVERAGE(IF($I$199:$R$199=1,(I93:R93),"")),
     AVERAGE(IF($I$199:$R$199=2,(I93:R93),""))),
IF(Options!$D$20=1, IFERROR(GEOMEAN(IF($I$199:$R$199=1,(I93:R93)+0.0001,"")),
     GEOMEAN(IF($I$199:$R$199=2,(I93:R93)+0.0001,""))))))</f>
        <v>0</v>
      </c>
      <c r="G93" s="96" cm="1">
        <f t="array" ref="G93">IF(Options!$D$18=1, IFERROR(MAX(IF($I$200:$R$200=1,(I93:R93),"")),
     MAX(IF($I$200:$R$200=2,(I93:R93),""))),
IF(Options!$D$19=1, IFERROR(AVERAGE(IF($I$200:$R$200=1,(I93:R93),"")),
     AVERAGE(IF($I$200:$R$200=2,(I93:R93),""))),
IF(Options!$D$20=1, IFERROR(GEOMEAN(IF($I$200:$R$200=1,(I93:R93)+0.0001,"")),
     GEOMEAN(IF($I$200:$R$200=2,(I93:R93)+0.0001,""))))))</f>
        <v>0</v>
      </c>
      <c r="H93" s="149" t="s">
        <v>182</v>
      </c>
      <c r="I93" s="96">
        <v>0</v>
      </c>
      <c r="J93" s="96">
        <v>0</v>
      </c>
      <c r="K93" s="96">
        <v>0</v>
      </c>
      <c r="L93" s="96" t="s">
        <v>494</v>
      </c>
      <c r="M93" s="93"/>
      <c r="N93" s="93"/>
      <c r="O93" s="151"/>
      <c r="P93" s="151"/>
      <c r="Q93" s="151"/>
      <c r="R93" s="38"/>
      <c r="S93" s="38"/>
      <c r="T93" s="38"/>
      <c r="U93" s="38"/>
      <c r="V93" s="38"/>
      <c r="W93" s="38"/>
      <c r="X93" s="38"/>
      <c r="Y93" s="38"/>
      <c r="Z93" s="38"/>
      <c r="AA93" s="38"/>
      <c r="AB93" s="38"/>
    </row>
    <row r="94" spans="1:28" x14ac:dyDescent="0.2">
      <c r="A94" s="92">
        <v>89</v>
      </c>
      <c r="B94" s="92" t="s">
        <v>183</v>
      </c>
      <c r="C94" s="92" t="s">
        <v>184</v>
      </c>
      <c r="D94" s="105" t="str">
        <f t="shared" si="1"/>
        <v/>
      </c>
      <c r="E94" s="96">
        <f>IF(Options!$D$24 = 1, MAX(F94, G94),
IF(Options!$D$25 = 1, AVERAGE(F94,G94),
IF(Options!$D$26 = 1, IFERROR(GEOMEAN(F94, G94), MAX(F94, G94)))))</f>
        <v>0</v>
      </c>
      <c r="F94" s="96" cm="1">
        <f t="array" ref="F94">IF(Options!$D$18=1, IFERROR(MAX(IF($I$199:$R$199=1,(I94:R94),"")),
     MAX(IF($I$199:$R$199=2,(I94:R94),""))),
IF(Options!$D$19=1, IFERROR(AVERAGE(IF($I$199:$R$199=1,(I94:R94),"")),
     AVERAGE(IF($I$199:$R$199=2,(I94:R94),""))),
IF(Options!$D$20=1, IFERROR(GEOMEAN(IF($I$199:$R$199=1,(I94:R94)+0.0001,"")),
     GEOMEAN(IF($I$199:$R$199=2,(I94:R94)+0.0001,""))))))</f>
        <v>0</v>
      </c>
      <c r="G94" s="96" cm="1">
        <f t="array" ref="G94">IF(Options!$D$18=1, IFERROR(MAX(IF($I$200:$R$200=1,(I94:R94),"")),
     MAX(IF($I$200:$R$200=2,(I94:R94),""))),
IF(Options!$D$19=1, IFERROR(AVERAGE(IF($I$200:$R$200=1,(I94:R94),"")),
     AVERAGE(IF($I$200:$R$200=2,(I94:R94),""))),
IF(Options!$D$20=1, IFERROR(GEOMEAN(IF($I$200:$R$200=1,(I94:R94)+0.0001,"")),
     GEOMEAN(IF($I$200:$R$200=2,(I94:R94)+0.0001,""))))))</f>
        <v>0</v>
      </c>
      <c r="H94" s="149" t="s">
        <v>184</v>
      </c>
      <c r="I94" s="96">
        <v>0</v>
      </c>
      <c r="J94" s="96">
        <v>0</v>
      </c>
      <c r="K94" s="96">
        <v>0</v>
      </c>
      <c r="L94" s="96">
        <v>0</v>
      </c>
      <c r="M94" s="93"/>
      <c r="N94" s="93"/>
      <c r="O94" s="151"/>
      <c r="P94" s="151"/>
      <c r="Q94" s="151"/>
      <c r="R94" s="38"/>
      <c r="S94" s="38"/>
      <c r="T94" s="38"/>
      <c r="U94" s="38"/>
      <c r="V94" s="38"/>
      <c r="W94" s="38"/>
      <c r="X94" s="38"/>
      <c r="Y94" s="38"/>
      <c r="Z94" s="38"/>
      <c r="AA94" s="38"/>
      <c r="AB94" s="38"/>
    </row>
    <row r="95" spans="1:28" x14ac:dyDescent="0.2">
      <c r="A95" s="92">
        <v>90</v>
      </c>
      <c r="B95" s="92" t="s">
        <v>185</v>
      </c>
      <c r="C95" s="92" t="s">
        <v>186</v>
      </c>
      <c r="D95" s="105" t="str">
        <f t="shared" si="1"/>
        <v/>
      </c>
      <c r="E95" s="96">
        <f>IF(Options!$D$24 = 1, MAX(F95, G95),
IF(Options!$D$25 = 1, AVERAGE(F95,G95),
IF(Options!$D$26 = 1, IFERROR(GEOMEAN(F95, G95), MAX(F95, G95)))))</f>
        <v>0</v>
      </c>
      <c r="F95" s="96" cm="1">
        <f t="array" ref="F95">IF(Options!$D$18=1, IFERROR(MAX(IF($I$199:$R$199=1,(I95:R95),"")),
     MAX(IF($I$199:$R$199=2,(I95:R95),""))),
IF(Options!$D$19=1, IFERROR(AVERAGE(IF($I$199:$R$199=1,(I95:R95),"")),
     AVERAGE(IF($I$199:$R$199=2,(I95:R95),""))),
IF(Options!$D$20=1, IFERROR(GEOMEAN(IF($I$199:$R$199=1,(I95:R95)+0.0001,"")),
     GEOMEAN(IF($I$199:$R$199=2,(I95:R95)+0.0001,""))))))</f>
        <v>0</v>
      </c>
      <c r="G95" s="96" cm="1">
        <f t="array" ref="G95">IF(Options!$D$18=1, IFERROR(MAX(IF($I$200:$R$200=1,(I95:R95),"")),
     MAX(IF($I$200:$R$200=2,(I95:R95),""))),
IF(Options!$D$19=1, IFERROR(AVERAGE(IF($I$200:$R$200=1,(I95:R95),"")),
     AVERAGE(IF($I$200:$R$200=2,(I95:R95),""))),
IF(Options!$D$20=1, IFERROR(GEOMEAN(IF($I$200:$R$200=1,(I95:R95)+0.0001,"")),
     GEOMEAN(IF($I$200:$R$200=2,(I95:R95)+0.0001,""))))))</f>
        <v>0</v>
      </c>
      <c r="H95" s="149" t="s">
        <v>186</v>
      </c>
      <c r="I95" s="96">
        <v>0</v>
      </c>
      <c r="J95" s="96">
        <v>0</v>
      </c>
      <c r="K95" s="96">
        <v>0</v>
      </c>
      <c r="L95" s="96" t="s">
        <v>494</v>
      </c>
      <c r="M95" s="93"/>
      <c r="N95" s="93"/>
      <c r="O95" s="151"/>
      <c r="P95" s="151"/>
      <c r="Q95" s="151"/>
      <c r="R95" s="38"/>
      <c r="S95" s="38"/>
      <c r="T95" s="38"/>
      <c r="U95" s="38"/>
      <c r="V95" s="38"/>
      <c r="W95" s="38"/>
      <c r="X95" s="38"/>
      <c r="Y95" s="38"/>
      <c r="Z95" s="38"/>
      <c r="AA95" s="38"/>
      <c r="AB95" s="38"/>
    </row>
    <row r="96" spans="1:28" x14ac:dyDescent="0.2">
      <c r="A96" s="92">
        <v>91</v>
      </c>
      <c r="B96" s="92" t="s">
        <v>187</v>
      </c>
      <c r="C96" s="92" t="s">
        <v>188</v>
      </c>
      <c r="D96" s="105" t="str">
        <f t="shared" si="1"/>
        <v/>
      </c>
      <c r="E96" s="96">
        <f>IF(Options!$D$24 = 1, MAX(F96, G96),
IF(Options!$D$25 = 1, AVERAGE(F96,G96),
IF(Options!$D$26 = 1, IFERROR(GEOMEAN(F96, G96), MAX(F96, G96)))))</f>
        <v>10</v>
      </c>
      <c r="F96" s="96" cm="1">
        <f t="array" ref="F96">IF(Options!$D$18=1, IFERROR(MAX(IF($I$199:$R$199=1,(I96:R96),"")),
     MAX(IF($I$199:$R$199=2,(I96:R96),""))),
IF(Options!$D$19=1, IFERROR(AVERAGE(IF($I$199:$R$199=1,(I96:R96),"")),
     AVERAGE(IF($I$199:$R$199=2,(I96:R96),""))),
IF(Options!$D$20=1, IFERROR(GEOMEAN(IF($I$199:$R$199=1,(I96:R96)+0.0001,"")),
     GEOMEAN(IF($I$199:$R$199=2,(I96:R96)+0.0001,""))))))</f>
        <v>10</v>
      </c>
      <c r="G96" s="96" cm="1">
        <f t="array" ref="G96">IF(Options!$D$18=1, IFERROR(MAX(IF($I$200:$R$200=1,(I96:R96),"")),
     MAX(IF($I$200:$R$200=2,(I96:R96),""))),
IF(Options!$D$19=1, IFERROR(AVERAGE(IF($I$200:$R$200=1,(I96:R96),"")),
     AVERAGE(IF($I$200:$R$200=2,(I96:R96),""))),
IF(Options!$D$20=1, IFERROR(GEOMEAN(IF($I$200:$R$200=1,(I96:R96)+0.0001,"")),
     GEOMEAN(IF($I$200:$R$200=2,(I96:R96)+0.0001,""))))))</f>
        <v>0</v>
      </c>
      <c r="H96" s="149" t="s">
        <v>188</v>
      </c>
      <c r="I96" s="96">
        <v>10</v>
      </c>
      <c r="J96" s="96">
        <v>0</v>
      </c>
      <c r="K96" s="96" t="s">
        <v>494</v>
      </c>
      <c r="L96" s="96" t="s">
        <v>494</v>
      </c>
      <c r="M96" s="93"/>
      <c r="N96" s="93"/>
      <c r="O96" s="151"/>
      <c r="P96" s="151"/>
      <c r="Q96" s="151"/>
      <c r="R96" s="38"/>
      <c r="S96" s="38"/>
      <c r="T96" s="38"/>
      <c r="U96" s="38"/>
      <c r="V96" s="38"/>
      <c r="W96" s="38"/>
      <c r="X96" s="38"/>
      <c r="Y96" s="38"/>
      <c r="Z96" s="38"/>
      <c r="AA96" s="38"/>
      <c r="AB96" s="38"/>
    </row>
    <row r="97" spans="1:28" x14ac:dyDescent="0.2">
      <c r="A97" s="92">
        <v>92</v>
      </c>
      <c r="B97" s="92" t="s">
        <v>189</v>
      </c>
      <c r="C97" s="92" t="s">
        <v>190</v>
      </c>
      <c r="D97" s="105" t="str">
        <f t="shared" si="1"/>
        <v/>
      </c>
      <c r="E97" s="96">
        <f>IF(Options!$D$24 = 1, MAX(F97, G97),
IF(Options!$D$25 = 1, AVERAGE(F97,G97),
IF(Options!$D$26 = 1, IFERROR(GEOMEAN(F97, G97), MAX(F97, G97)))))</f>
        <v>0</v>
      </c>
      <c r="F97" s="96" cm="1">
        <f t="array" ref="F97">IF(Options!$D$18=1, IFERROR(MAX(IF($I$199:$R$199=1,(I97:R97),"")),
     MAX(IF($I$199:$R$199=2,(I97:R97),""))),
IF(Options!$D$19=1, IFERROR(AVERAGE(IF($I$199:$R$199=1,(I97:R97),"")),
     AVERAGE(IF($I$199:$R$199=2,(I97:R97),""))),
IF(Options!$D$20=1, IFERROR(GEOMEAN(IF($I$199:$R$199=1,(I97:R97)+0.0001,"")),
     GEOMEAN(IF($I$199:$R$199=2,(I97:R97)+0.0001,""))))))</f>
        <v>0</v>
      </c>
      <c r="G97" s="96" cm="1">
        <f t="array" ref="G97">IF(Options!$D$18=1, IFERROR(MAX(IF($I$200:$R$200=1,(I97:R97),"")),
     MAX(IF($I$200:$R$200=2,(I97:R97),""))),
IF(Options!$D$19=1, IFERROR(AVERAGE(IF($I$200:$R$200=1,(I97:R97),"")),
     AVERAGE(IF($I$200:$R$200=2,(I97:R97),""))),
IF(Options!$D$20=1, IFERROR(GEOMEAN(IF($I$200:$R$200=1,(I97:R97)+0.0001,"")),
     GEOMEAN(IF($I$200:$R$200=2,(I97:R97)+0.0001,""))))))</f>
        <v>0</v>
      </c>
      <c r="H97" s="149" t="s">
        <v>190</v>
      </c>
      <c r="I97" s="96">
        <v>0</v>
      </c>
      <c r="J97" s="96">
        <v>0</v>
      </c>
      <c r="K97" s="96">
        <v>0</v>
      </c>
      <c r="L97" s="96" t="s">
        <v>494</v>
      </c>
      <c r="M97" s="93"/>
      <c r="N97" s="93"/>
      <c r="O97" s="151"/>
      <c r="P97" s="151"/>
      <c r="Q97" s="151"/>
      <c r="R97" s="38"/>
      <c r="S97" s="38"/>
      <c r="T97" s="38"/>
      <c r="U97" s="38"/>
      <c r="V97" s="38"/>
      <c r="W97" s="38"/>
      <c r="X97" s="38"/>
      <c r="Y97" s="38"/>
      <c r="Z97" s="38"/>
      <c r="AA97" s="38"/>
      <c r="AB97" s="38"/>
    </row>
    <row r="98" spans="1:28" x14ac:dyDescent="0.2">
      <c r="A98" s="92">
        <v>93</v>
      </c>
      <c r="B98" s="92" t="s">
        <v>191</v>
      </c>
      <c r="C98" s="92" t="s">
        <v>192</v>
      </c>
      <c r="D98" s="105" t="str">
        <f t="shared" si="1"/>
        <v/>
      </c>
      <c r="E98" s="96">
        <f>IF(Options!$D$24 = 1, MAX(F98, G98),
IF(Options!$D$25 = 1, AVERAGE(F98,G98),
IF(Options!$D$26 = 1, IFERROR(GEOMEAN(F98, G98), MAX(F98, G98)))))</f>
        <v>0</v>
      </c>
      <c r="F98" s="96" cm="1">
        <f t="array" ref="F98">IF(Options!$D$18=1, IFERROR(MAX(IF($I$199:$R$199=1,(I98:R98),"")),
     MAX(IF($I$199:$R$199=2,(I98:R98),""))),
IF(Options!$D$19=1, IFERROR(AVERAGE(IF($I$199:$R$199=1,(I98:R98),"")),
     AVERAGE(IF($I$199:$R$199=2,(I98:R98),""))),
IF(Options!$D$20=1, IFERROR(GEOMEAN(IF($I$199:$R$199=1,(I98:R98)+0.0001,"")),
     GEOMEAN(IF($I$199:$R$199=2,(I98:R98)+0.0001,""))))))</f>
        <v>0</v>
      </c>
      <c r="G98" s="96" cm="1">
        <f t="array" ref="G98">IF(Options!$D$18=1, IFERROR(MAX(IF($I$200:$R$200=1,(I98:R98),"")),
     MAX(IF($I$200:$R$200=2,(I98:R98),""))),
IF(Options!$D$19=1, IFERROR(AVERAGE(IF($I$200:$R$200=1,(I98:R98),"")),
     AVERAGE(IF($I$200:$R$200=2,(I98:R98),""))),
IF(Options!$D$20=1, IFERROR(GEOMEAN(IF($I$200:$R$200=1,(I98:R98)+0.0001,"")),
     GEOMEAN(IF($I$200:$R$200=2,(I98:R98)+0.0001,""))))))</f>
        <v>0</v>
      </c>
      <c r="H98" s="149" t="s">
        <v>192</v>
      </c>
      <c r="I98" s="96">
        <v>0</v>
      </c>
      <c r="J98" s="96">
        <v>0</v>
      </c>
      <c r="K98" s="96">
        <v>0</v>
      </c>
      <c r="L98" s="96">
        <v>0</v>
      </c>
      <c r="M98" s="93"/>
      <c r="N98" s="93"/>
      <c r="O98" s="151"/>
      <c r="P98" s="151"/>
      <c r="Q98" s="151"/>
      <c r="R98" s="38"/>
      <c r="S98" s="38"/>
      <c r="T98" s="38"/>
      <c r="U98" s="38"/>
      <c r="V98" s="38"/>
      <c r="W98" s="38"/>
      <c r="X98" s="38"/>
      <c r="Y98" s="38"/>
      <c r="Z98" s="38"/>
      <c r="AA98" s="38"/>
      <c r="AB98" s="38"/>
    </row>
    <row r="99" spans="1:28" x14ac:dyDescent="0.2">
      <c r="A99" s="92">
        <v>94</v>
      </c>
      <c r="B99" s="92" t="s">
        <v>193</v>
      </c>
      <c r="C99" s="92" t="s">
        <v>194</v>
      </c>
      <c r="D99" s="105" t="str">
        <f t="shared" si="1"/>
        <v/>
      </c>
      <c r="E99" s="96">
        <f>IF(Options!$D$24 = 1, MAX(F99, G99),
IF(Options!$D$25 = 1, AVERAGE(F99,G99),
IF(Options!$D$26 = 1, IFERROR(GEOMEAN(F99, G99), MAX(F99, G99)))))</f>
        <v>0</v>
      </c>
      <c r="F99" s="96" cm="1">
        <f t="array" ref="F99">IF(Options!$D$18=1, IFERROR(MAX(IF($I$199:$R$199=1,(I99:R99),"")),
     MAX(IF($I$199:$R$199=2,(I99:R99),""))),
IF(Options!$D$19=1, IFERROR(AVERAGE(IF($I$199:$R$199=1,(I99:R99),"")),
     AVERAGE(IF($I$199:$R$199=2,(I99:R99),""))),
IF(Options!$D$20=1, IFERROR(GEOMEAN(IF($I$199:$R$199=1,(I99:R99)+0.0001,"")),
     GEOMEAN(IF($I$199:$R$199=2,(I99:R99)+0.0001,""))))))</f>
        <v>0</v>
      </c>
      <c r="G99" s="96" cm="1">
        <f t="array" ref="G99">IF(Options!$D$18=1, IFERROR(MAX(IF($I$200:$R$200=1,(I99:R99),"")),
     MAX(IF($I$200:$R$200=2,(I99:R99),""))),
IF(Options!$D$19=1, IFERROR(AVERAGE(IF($I$200:$R$200=1,(I99:R99),"")),
     AVERAGE(IF($I$200:$R$200=2,(I99:R99),""))),
IF(Options!$D$20=1, IFERROR(GEOMEAN(IF($I$200:$R$200=1,(I99:R99)+0.0001,"")),
     GEOMEAN(IF($I$200:$R$200=2,(I99:R99)+0.0001,""))))))</f>
        <v>0</v>
      </c>
      <c r="H99" s="149" t="s">
        <v>194</v>
      </c>
      <c r="I99" s="96">
        <v>0</v>
      </c>
      <c r="J99" s="96">
        <v>0</v>
      </c>
      <c r="K99" s="96">
        <v>0</v>
      </c>
      <c r="L99" s="96" t="s">
        <v>494</v>
      </c>
      <c r="M99" s="93"/>
      <c r="N99" s="93"/>
      <c r="O99" s="151"/>
      <c r="P99" s="151"/>
      <c r="Q99" s="151"/>
      <c r="R99" s="38"/>
      <c r="S99" s="38"/>
      <c r="T99" s="38"/>
      <c r="U99" s="38"/>
      <c r="V99" s="38"/>
      <c r="W99" s="38"/>
      <c r="X99" s="38"/>
      <c r="Y99" s="38"/>
      <c r="Z99" s="38"/>
      <c r="AA99" s="38"/>
      <c r="AB99" s="38"/>
    </row>
    <row r="100" spans="1:28" x14ac:dyDescent="0.2">
      <c r="A100" s="92">
        <v>95</v>
      </c>
      <c r="B100" s="92" t="s">
        <v>195</v>
      </c>
      <c r="C100" s="92" t="s">
        <v>196</v>
      </c>
      <c r="D100" s="105" t="str">
        <f t="shared" si="1"/>
        <v/>
      </c>
      <c r="E100" s="96">
        <f>IF(Options!$D$24 = 1, MAX(F100, G100),
IF(Options!$D$25 = 1, AVERAGE(F100,G100),
IF(Options!$D$26 = 1, IFERROR(GEOMEAN(F100, G100), MAX(F100, G100)))))</f>
        <v>10</v>
      </c>
      <c r="F100" s="96" cm="1">
        <f t="array" ref="F100">IF(Options!$D$18=1, IFERROR(MAX(IF($I$199:$R$199=1,(I100:R100),"")),
     MAX(IF($I$199:$R$199=2,(I100:R100),""))),
IF(Options!$D$19=1, IFERROR(AVERAGE(IF($I$199:$R$199=1,(I100:R100),"")),
     AVERAGE(IF($I$199:$R$199=2,(I100:R100),""))),
IF(Options!$D$20=1, IFERROR(GEOMEAN(IF($I$199:$R$199=1,(I100:R100)+0.0001,"")),
     GEOMEAN(IF($I$199:$R$199=2,(I100:R100)+0.0001,""))))))</f>
        <v>10</v>
      </c>
      <c r="G100" s="96" cm="1">
        <f t="array" ref="G100">IF(Options!$D$18=1, IFERROR(MAX(IF($I$200:$R$200=1,(I100:R100),"")),
     MAX(IF($I$200:$R$200=2,(I100:R100),""))),
IF(Options!$D$19=1, IFERROR(AVERAGE(IF($I$200:$R$200=1,(I100:R100),"")),
     AVERAGE(IF($I$200:$R$200=2,(I100:R100),""))),
IF(Options!$D$20=1, IFERROR(GEOMEAN(IF($I$200:$R$200=1,(I100:R100)+0.0001,"")),
     GEOMEAN(IF($I$200:$R$200=2,(I100:R100)+0.0001,""))))))</f>
        <v>0</v>
      </c>
      <c r="H100" s="149" t="s">
        <v>196</v>
      </c>
      <c r="I100" s="96">
        <v>10</v>
      </c>
      <c r="J100" s="96">
        <v>0</v>
      </c>
      <c r="K100" s="96">
        <v>0</v>
      </c>
      <c r="L100" s="96" t="s">
        <v>494</v>
      </c>
      <c r="M100" s="93"/>
      <c r="N100" s="93"/>
      <c r="O100" s="151"/>
      <c r="P100" s="151"/>
      <c r="Q100" s="151"/>
      <c r="R100" s="38"/>
      <c r="S100" s="38"/>
      <c r="T100" s="38"/>
      <c r="U100" s="38"/>
      <c r="V100" s="38"/>
      <c r="W100" s="38"/>
      <c r="X100" s="38"/>
      <c r="Y100" s="38"/>
      <c r="Z100" s="38"/>
      <c r="AA100" s="38"/>
      <c r="AB100" s="38"/>
    </row>
    <row r="101" spans="1:28" x14ac:dyDescent="0.2">
      <c r="A101" s="92">
        <v>96</v>
      </c>
      <c r="B101" s="92" t="s">
        <v>197</v>
      </c>
      <c r="C101" s="92" t="s">
        <v>198</v>
      </c>
      <c r="D101" s="105" t="str">
        <f t="shared" si="1"/>
        <v/>
      </c>
      <c r="E101" s="96">
        <f>IF(Options!$D$24 = 1, MAX(F101, G101),
IF(Options!$D$25 = 1, AVERAGE(F101,G101),
IF(Options!$D$26 = 1, IFERROR(GEOMEAN(F101, G101), MAX(F101, G101)))))</f>
        <v>8.6580578448470593</v>
      </c>
      <c r="F101" s="96" cm="1">
        <f t="array" ref="F101">IF(Options!$D$18=1, IFERROR(MAX(IF($I$199:$R$199=1,(I101:R101),"")),
     MAX(IF($I$199:$R$199=2,(I101:R101),""))),
IF(Options!$D$19=1, IFERROR(AVERAGE(IF($I$199:$R$199=1,(I101:R101),"")),
     AVERAGE(IF($I$199:$R$199=2,(I101:R101),""))),
IF(Options!$D$20=1, IFERROR(GEOMEAN(IF($I$199:$R$199=1,(I101:R101)+0.0001,"")),
     GEOMEAN(IF($I$199:$R$199=2,(I101:R101)+0.0001,""))))))</f>
        <v>10</v>
      </c>
      <c r="G101" s="96" cm="1">
        <f t="array" ref="G101">IF(Options!$D$18=1, IFERROR(MAX(IF($I$200:$R$200=1,(I101:R101),"")),
     MAX(IF($I$200:$R$200=2,(I101:R101),""))),
IF(Options!$D$19=1, IFERROR(AVERAGE(IF($I$200:$R$200=1,(I101:R101),"")),
     AVERAGE(IF($I$200:$R$200=2,(I101:R101),""))),
IF(Options!$D$20=1, IFERROR(GEOMEAN(IF($I$200:$R$200=1,(I101:R101)+0.0001,"")),
     GEOMEAN(IF($I$200:$R$200=2,(I101:R101)+0.0001,""))))))</f>
        <v>7.4961965644717701</v>
      </c>
      <c r="H101" s="149" t="s">
        <v>198</v>
      </c>
      <c r="I101" s="96">
        <v>10</v>
      </c>
      <c r="J101" s="96">
        <v>0</v>
      </c>
      <c r="K101" s="96">
        <v>0</v>
      </c>
      <c r="L101" s="96">
        <v>7.4961965644717701</v>
      </c>
      <c r="M101" s="93"/>
      <c r="N101" s="93"/>
      <c r="O101" s="151"/>
      <c r="P101" s="151"/>
      <c r="Q101" s="151"/>
      <c r="R101" s="38"/>
      <c r="S101" s="38"/>
      <c r="T101" s="38"/>
      <c r="U101" s="38"/>
      <c r="V101" s="38"/>
      <c r="W101" s="38"/>
      <c r="X101" s="38"/>
      <c r="Y101" s="38"/>
      <c r="Z101" s="38"/>
      <c r="AA101" s="38"/>
      <c r="AB101" s="38"/>
    </row>
    <row r="102" spans="1:28" x14ac:dyDescent="0.2">
      <c r="A102" s="92">
        <v>97</v>
      </c>
      <c r="B102" s="92" t="s">
        <v>199</v>
      </c>
      <c r="C102" s="92" t="s">
        <v>200</v>
      </c>
      <c r="D102" s="105" t="str">
        <f t="shared" si="1"/>
        <v/>
      </c>
      <c r="E102" s="96">
        <f>IF(Options!$D$24 = 1, MAX(F102, G102),
IF(Options!$D$25 = 1, AVERAGE(F102,G102),
IF(Options!$D$26 = 1, IFERROR(GEOMEAN(F102, G102), MAX(F102, G102)))))</f>
        <v>10</v>
      </c>
      <c r="F102" s="96" cm="1">
        <f t="array" ref="F102">IF(Options!$D$18=1, IFERROR(MAX(IF($I$199:$R$199=1,(I102:R102),"")),
     MAX(IF($I$199:$R$199=2,(I102:R102),""))),
IF(Options!$D$19=1, IFERROR(AVERAGE(IF($I$199:$R$199=1,(I102:R102),"")),
     AVERAGE(IF($I$199:$R$199=2,(I102:R102),""))),
IF(Options!$D$20=1, IFERROR(GEOMEAN(IF($I$199:$R$199=1,(I102:R102)+0.0001,"")),
     GEOMEAN(IF($I$199:$R$199=2,(I102:R102)+0.0001,""))))))</f>
        <v>10</v>
      </c>
      <c r="G102" s="96" cm="1">
        <f t="array" ref="G102">IF(Options!$D$18=1, IFERROR(MAX(IF($I$200:$R$200=1,(I102:R102),"")),
     MAX(IF($I$200:$R$200=2,(I102:R102),""))),
IF(Options!$D$19=1, IFERROR(AVERAGE(IF($I$200:$R$200=1,(I102:R102),"")),
     AVERAGE(IF($I$200:$R$200=2,(I102:R102),""))),
IF(Options!$D$20=1, IFERROR(GEOMEAN(IF($I$200:$R$200=1,(I102:R102)+0.0001,"")),
     GEOMEAN(IF($I$200:$R$200=2,(I102:R102)+0.0001,""))))))</f>
        <v>0</v>
      </c>
      <c r="H102" s="149" t="s">
        <v>200</v>
      </c>
      <c r="I102" s="96">
        <v>10</v>
      </c>
      <c r="J102" s="96">
        <v>0</v>
      </c>
      <c r="K102" s="96">
        <v>0</v>
      </c>
      <c r="L102" s="96" t="s">
        <v>494</v>
      </c>
      <c r="M102" s="93"/>
      <c r="N102" s="93"/>
      <c r="O102" s="151"/>
      <c r="P102" s="151"/>
      <c r="Q102" s="151"/>
      <c r="R102" s="38"/>
      <c r="S102" s="38"/>
      <c r="T102" s="38"/>
      <c r="U102" s="38"/>
      <c r="V102" s="38"/>
      <c r="W102" s="38"/>
      <c r="X102" s="38"/>
      <c r="Y102" s="38"/>
      <c r="Z102" s="38"/>
      <c r="AA102" s="38"/>
      <c r="AB102" s="38"/>
    </row>
    <row r="103" spans="1:28" x14ac:dyDescent="0.2">
      <c r="A103" s="92">
        <v>98</v>
      </c>
      <c r="B103" s="92" t="s">
        <v>201</v>
      </c>
      <c r="C103" s="92" t="s">
        <v>202</v>
      </c>
      <c r="D103" s="105" t="str">
        <f t="shared" si="1"/>
        <v/>
      </c>
      <c r="E103" s="96">
        <f>IF(Options!$D$24 = 1, MAX(F103, G103),
IF(Options!$D$25 = 1, AVERAGE(F103,G103),
IF(Options!$D$26 = 1, IFERROR(GEOMEAN(F103, G103), MAX(F103, G103)))))</f>
        <v>8.0142206048408919</v>
      </c>
      <c r="F103" s="96" cm="1">
        <f t="array" ref="F103">IF(Options!$D$18=1, IFERROR(MAX(IF($I$199:$R$199=1,(I103:R103),"")),
     MAX(IF($I$199:$R$199=2,(I103:R103),""))),
IF(Options!$D$19=1, IFERROR(AVERAGE(IF($I$199:$R$199=1,(I103:R103),"")),
     AVERAGE(IF($I$199:$R$199=2,(I103:R103),""))),
IF(Options!$D$20=1, IFERROR(GEOMEAN(IF($I$199:$R$199=1,(I103:R103)+0.0001,"")),
     GEOMEAN(IF($I$199:$R$199=2,(I103:R103)+0.0001,""))))))</f>
        <v>10</v>
      </c>
      <c r="G103" s="96" cm="1">
        <f t="array" ref="G103">IF(Options!$D$18=1, IFERROR(MAX(IF($I$200:$R$200=1,(I103:R103),"")),
     MAX(IF($I$200:$R$200=2,(I103:R103),""))),
IF(Options!$D$19=1, IFERROR(AVERAGE(IF($I$200:$R$200=1,(I103:R103),"")),
     AVERAGE(IF($I$200:$R$200=2,(I103:R103),""))),
IF(Options!$D$20=1, IFERROR(GEOMEAN(IF($I$200:$R$200=1,(I103:R103)+0.0001,"")),
     GEOMEAN(IF($I$200:$R$200=2,(I103:R103)+0.0001,""))))))</f>
        <v>6.4227731903056302</v>
      </c>
      <c r="H103" s="149" t="s">
        <v>202</v>
      </c>
      <c r="I103" s="96">
        <v>10</v>
      </c>
      <c r="J103" s="96">
        <v>0</v>
      </c>
      <c r="K103" s="96">
        <v>6.4227731903056302</v>
      </c>
      <c r="L103" s="96" t="s">
        <v>494</v>
      </c>
      <c r="M103" s="93"/>
      <c r="N103" s="93"/>
      <c r="O103" s="151"/>
      <c r="P103" s="151"/>
      <c r="Q103" s="151"/>
      <c r="R103" s="38"/>
      <c r="S103" s="38"/>
      <c r="T103" s="38"/>
      <c r="U103" s="38"/>
      <c r="V103" s="38"/>
      <c r="W103" s="38"/>
      <c r="X103" s="38"/>
      <c r="Y103" s="38"/>
      <c r="Z103" s="38"/>
      <c r="AA103" s="38"/>
      <c r="AB103" s="38"/>
    </row>
    <row r="104" spans="1:28" x14ac:dyDescent="0.2">
      <c r="A104" s="92">
        <v>99</v>
      </c>
      <c r="B104" s="92" t="s">
        <v>203</v>
      </c>
      <c r="C104" s="92" t="s">
        <v>204</v>
      </c>
      <c r="D104" s="105" t="str">
        <f t="shared" si="1"/>
        <v/>
      </c>
      <c r="E104" s="96">
        <f>IF(Options!$D$24 = 1, MAX(F104, G104),
IF(Options!$D$25 = 1, AVERAGE(F104,G104),
IF(Options!$D$26 = 1, IFERROR(GEOMEAN(F104, G104), MAX(F104, G104)))))</f>
        <v>0</v>
      </c>
      <c r="F104" s="96" cm="1">
        <f t="array" ref="F104">IF(Options!$D$18=1, IFERROR(MAX(IF($I$199:$R$199=1,(I104:R104),"")),
     MAX(IF($I$199:$R$199=2,(I104:R104),""))),
IF(Options!$D$19=1, IFERROR(AVERAGE(IF($I$199:$R$199=1,(I104:R104),"")),
     AVERAGE(IF($I$199:$R$199=2,(I104:R104),""))),
IF(Options!$D$20=1, IFERROR(GEOMEAN(IF($I$199:$R$199=1,(I104:R104)+0.0001,"")),
     GEOMEAN(IF($I$199:$R$199=2,(I104:R104)+0.0001,""))))))</f>
        <v>0</v>
      </c>
      <c r="G104" s="96" cm="1">
        <f t="array" ref="G104">IF(Options!$D$18=1, IFERROR(MAX(IF($I$200:$R$200=1,(I104:R104),"")),
     MAX(IF($I$200:$R$200=2,(I104:R104),""))),
IF(Options!$D$19=1, IFERROR(AVERAGE(IF($I$200:$R$200=1,(I104:R104),"")),
     AVERAGE(IF($I$200:$R$200=2,(I104:R104),""))),
IF(Options!$D$20=1, IFERROR(GEOMEAN(IF($I$200:$R$200=1,(I104:R104)+0.0001,"")),
     GEOMEAN(IF($I$200:$R$200=2,(I104:R104)+0.0001,""))))))</f>
        <v>0</v>
      </c>
      <c r="H104" s="149" t="s">
        <v>204</v>
      </c>
      <c r="I104" s="96">
        <v>0</v>
      </c>
      <c r="J104" s="96">
        <v>0</v>
      </c>
      <c r="K104" s="96">
        <v>0</v>
      </c>
      <c r="L104" s="96" t="s">
        <v>494</v>
      </c>
      <c r="M104" s="93"/>
      <c r="N104" s="93"/>
      <c r="O104" s="151"/>
      <c r="P104" s="151"/>
      <c r="Q104" s="151"/>
      <c r="R104" s="38"/>
      <c r="S104" s="38"/>
      <c r="T104" s="38"/>
      <c r="U104" s="38"/>
      <c r="V104" s="38"/>
      <c r="W104" s="38"/>
      <c r="X104" s="38"/>
      <c r="Y104" s="38"/>
      <c r="Z104" s="38"/>
      <c r="AA104" s="38"/>
      <c r="AB104" s="38"/>
    </row>
    <row r="105" spans="1:28" x14ac:dyDescent="0.2">
      <c r="A105" s="92">
        <v>100</v>
      </c>
      <c r="B105" s="92" t="s">
        <v>205</v>
      </c>
      <c r="C105" s="92" t="s">
        <v>206</v>
      </c>
      <c r="D105" s="105" t="str">
        <f t="shared" si="1"/>
        <v/>
      </c>
      <c r="E105" s="96">
        <f>IF(Options!$D$24 = 1, MAX(F105, G105),
IF(Options!$D$25 = 1, AVERAGE(F105,G105),
IF(Options!$D$26 = 1, IFERROR(GEOMEAN(F105, G105), MAX(F105, G105)))))</f>
        <v>0</v>
      </c>
      <c r="F105" s="96" cm="1">
        <f t="array" ref="F105">IF(Options!$D$18=1, IFERROR(MAX(IF($I$199:$R$199=1,(I105:R105),"")),
     MAX(IF($I$199:$R$199=2,(I105:R105),""))),
IF(Options!$D$19=1, IFERROR(AVERAGE(IF($I$199:$R$199=1,(I105:R105),"")),
     AVERAGE(IF($I$199:$R$199=2,(I105:R105),""))),
IF(Options!$D$20=1, IFERROR(GEOMEAN(IF($I$199:$R$199=1,(I105:R105)+0.0001,"")),
     GEOMEAN(IF($I$199:$R$199=2,(I105:R105)+0.0001,""))))))</f>
        <v>0</v>
      </c>
      <c r="G105" s="96" cm="1">
        <f t="array" ref="G105">IF(Options!$D$18=1, IFERROR(MAX(IF($I$200:$R$200=1,(I105:R105),"")),
     MAX(IF($I$200:$R$200=2,(I105:R105),""))),
IF(Options!$D$19=1, IFERROR(AVERAGE(IF($I$200:$R$200=1,(I105:R105),"")),
     AVERAGE(IF($I$200:$R$200=2,(I105:R105),""))),
IF(Options!$D$20=1, IFERROR(GEOMEAN(IF($I$200:$R$200=1,(I105:R105)+0.0001,"")),
     GEOMEAN(IF($I$200:$R$200=2,(I105:R105)+0.0001,""))))))</f>
        <v>0</v>
      </c>
      <c r="H105" s="149" t="s">
        <v>206</v>
      </c>
      <c r="I105" s="96">
        <v>0</v>
      </c>
      <c r="J105" s="96">
        <v>0</v>
      </c>
      <c r="K105" s="96" t="s">
        <v>494</v>
      </c>
      <c r="L105" s="96" t="s">
        <v>494</v>
      </c>
      <c r="M105" s="93"/>
      <c r="N105" s="93"/>
      <c r="O105" s="151"/>
      <c r="P105" s="151"/>
      <c r="Q105" s="151"/>
      <c r="R105" s="38"/>
      <c r="S105" s="38"/>
      <c r="T105" s="38"/>
      <c r="U105" s="38"/>
      <c r="V105" s="38"/>
      <c r="W105" s="38"/>
      <c r="X105" s="38"/>
      <c r="Y105" s="38"/>
      <c r="Z105" s="38"/>
      <c r="AA105" s="38"/>
      <c r="AB105" s="38"/>
    </row>
    <row r="106" spans="1:28" x14ac:dyDescent="0.2">
      <c r="A106" s="92">
        <v>101</v>
      </c>
      <c r="B106" s="92" t="s">
        <v>207</v>
      </c>
      <c r="C106" s="92" t="s">
        <v>208</v>
      </c>
      <c r="D106" s="105" t="str">
        <f t="shared" si="1"/>
        <v/>
      </c>
      <c r="E106" s="96">
        <f>IF(Options!$D$24 = 1, MAX(F106, G106),
IF(Options!$D$25 = 1, AVERAGE(F106,G106),
IF(Options!$D$26 = 1, IFERROR(GEOMEAN(F106, G106), MAX(F106, G106)))))</f>
        <v>0</v>
      </c>
      <c r="F106" s="96" cm="1">
        <f t="array" ref="F106">IF(Options!$D$18=1, IFERROR(MAX(IF($I$199:$R$199=1,(I106:R106),"")),
     MAX(IF($I$199:$R$199=2,(I106:R106),""))),
IF(Options!$D$19=1, IFERROR(AVERAGE(IF($I$199:$R$199=1,(I106:R106),"")),
     AVERAGE(IF($I$199:$R$199=2,(I106:R106),""))),
IF(Options!$D$20=1, IFERROR(GEOMEAN(IF($I$199:$R$199=1,(I106:R106)+0.0001,"")),
     GEOMEAN(IF($I$199:$R$199=2,(I106:R106)+0.0001,""))))))</f>
        <v>0</v>
      </c>
      <c r="G106" s="96" cm="1">
        <f t="array" ref="G106">IF(Options!$D$18=1, IFERROR(MAX(IF($I$200:$R$200=1,(I106:R106),"")),
     MAX(IF($I$200:$R$200=2,(I106:R106),""))),
IF(Options!$D$19=1, IFERROR(AVERAGE(IF($I$200:$R$200=1,(I106:R106),"")),
     AVERAGE(IF($I$200:$R$200=2,(I106:R106),""))),
IF(Options!$D$20=1, IFERROR(GEOMEAN(IF($I$200:$R$200=1,(I106:R106)+0.0001,"")),
     GEOMEAN(IF($I$200:$R$200=2,(I106:R106)+0.0001,""))))))</f>
        <v>0</v>
      </c>
      <c r="H106" s="149" t="s">
        <v>208</v>
      </c>
      <c r="I106" s="96">
        <v>0</v>
      </c>
      <c r="J106" s="96">
        <v>0</v>
      </c>
      <c r="K106" s="96">
        <v>0</v>
      </c>
      <c r="L106" s="96">
        <v>0</v>
      </c>
      <c r="M106" s="93"/>
      <c r="N106" s="93"/>
      <c r="O106" s="151"/>
      <c r="P106" s="151"/>
      <c r="Q106" s="151"/>
      <c r="R106" s="38"/>
      <c r="S106" s="38"/>
      <c r="T106" s="38"/>
      <c r="U106" s="38"/>
      <c r="V106" s="38"/>
      <c r="W106" s="38"/>
      <c r="X106" s="38"/>
      <c r="Y106" s="38"/>
      <c r="Z106" s="38"/>
      <c r="AA106" s="38"/>
      <c r="AB106" s="38"/>
    </row>
    <row r="107" spans="1:28" x14ac:dyDescent="0.2">
      <c r="A107" s="92">
        <v>102</v>
      </c>
      <c r="B107" s="92" t="s">
        <v>209</v>
      </c>
      <c r="C107" s="92" t="s">
        <v>210</v>
      </c>
      <c r="D107" s="105" t="str">
        <f t="shared" si="1"/>
        <v/>
      </c>
      <c r="E107" s="96">
        <f>IF(Options!$D$24 = 1, MAX(F107, G107),
IF(Options!$D$25 = 1, AVERAGE(F107,G107),
IF(Options!$D$26 = 1, IFERROR(GEOMEAN(F107, G107), MAX(F107, G107)))))</f>
        <v>0</v>
      </c>
      <c r="F107" s="96" cm="1">
        <f t="array" ref="F107">IF(Options!$D$18=1, IFERROR(MAX(IF($I$199:$R$199=1,(I107:R107),"")),
     MAX(IF($I$199:$R$199=2,(I107:R107),""))),
IF(Options!$D$19=1, IFERROR(AVERAGE(IF($I$199:$R$199=1,(I107:R107),"")),
     AVERAGE(IF($I$199:$R$199=2,(I107:R107),""))),
IF(Options!$D$20=1, IFERROR(GEOMEAN(IF($I$199:$R$199=1,(I107:R107)+0.0001,"")),
     GEOMEAN(IF($I$199:$R$199=2,(I107:R107)+0.0001,""))))))</f>
        <v>0</v>
      </c>
      <c r="G107" s="96" cm="1">
        <f t="array" ref="G107">IF(Options!$D$18=1, IFERROR(MAX(IF($I$200:$R$200=1,(I107:R107),"")),
     MAX(IF($I$200:$R$200=2,(I107:R107),""))),
IF(Options!$D$19=1, IFERROR(AVERAGE(IF($I$200:$R$200=1,(I107:R107),"")),
     AVERAGE(IF($I$200:$R$200=2,(I107:R107),""))),
IF(Options!$D$20=1, IFERROR(GEOMEAN(IF($I$200:$R$200=1,(I107:R107)+0.0001,"")),
     GEOMEAN(IF($I$200:$R$200=2,(I107:R107)+0.0001,""))))))</f>
        <v>0</v>
      </c>
      <c r="H107" s="149" t="s">
        <v>210</v>
      </c>
      <c r="I107" s="96">
        <v>0</v>
      </c>
      <c r="J107" s="96">
        <v>0</v>
      </c>
      <c r="K107" s="96">
        <v>0</v>
      </c>
      <c r="L107" s="96" t="s">
        <v>494</v>
      </c>
      <c r="M107" s="93"/>
      <c r="N107" s="93"/>
      <c r="O107" s="151"/>
      <c r="P107" s="151"/>
      <c r="Q107" s="151"/>
      <c r="R107" s="38"/>
      <c r="S107" s="38"/>
      <c r="T107" s="38"/>
      <c r="U107" s="38"/>
      <c r="V107" s="38"/>
      <c r="W107" s="38"/>
      <c r="X107" s="38"/>
      <c r="Y107" s="38"/>
      <c r="Z107" s="38"/>
      <c r="AA107" s="38"/>
      <c r="AB107" s="38"/>
    </row>
    <row r="108" spans="1:28" x14ac:dyDescent="0.2">
      <c r="A108" s="92">
        <v>103</v>
      </c>
      <c r="B108" s="92" t="s">
        <v>211</v>
      </c>
      <c r="C108" s="92" t="s">
        <v>212</v>
      </c>
      <c r="D108" s="105" t="str">
        <f t="shared" si="1"/>
        <v/>
      </c>
      <c r="E108" s="96">
        <f>IF(Options!$D$24 = 1, MAX(F108, G108),
IF(Options!$D$25 = 1, AVERAGE(F108,G108),
IF(Options!$D$26 = 1, IFERROR(GEOMEAN(F108, G108), MAX(F108, G108)))))</f>
        <v>0</v>
      </c>
      <c r="F108" s="96" cm="1">
        <f t="array" ref="F108">IF(Options!$D$18=1, IFERROR(MAX(IF($I$199:$R$199=1,(I108:R108),"")),
     MAX(IF($I$199:$R$199=2,(I108:R108),""))),
IF(Options!$D$19=1, IFERROR(AVERAGE(IF($I$199:$R$199=1,(I108:R108),"")),
     AVERAGE(IF($I$199:$R$199=2,(I108:R108),""))),
IF(Options!$D$20=1, IFERROR(GEOMEAN(IF($I$199:$R$199=1,(I108:R108)+0.0001,"")),
     GEOMEAN(IF($I$199:$R$199=2,(I108:R108)+0.0001,""))))))</f>
        <v>0</v>
      </c>
      <c r="G108" s="96" cm="1">
        <f t="array" ref="G108">IF(Options!$D$18=1, IFERROR(MAX(IF($I$200:$R$200=1,(I108:R108),"")),
     MAX(IF($I$200:$R$200=2,(I108:R108),""))),
IF(Options!$D$19=1, IFERROR(AVERAGE(IF($I$200:$R$200=1,(I108:R108),"")),
     AVERAGE(IF($I$200:$R$200=2,(I108:R108),""))),
IF(Options!$D$20=1, IFERROR(GEOMEAN(IF($I$200:$R$200=1,(I108:R108)+0.0001,"")),
     GEOMEAN(IF($I$200:$R$200=2,(I108:R108)+0.0001,""))))))</f>
        <v>0</v>
      </c>
      <c r="H108" s="149" t="s">
        <v>212</v>
      </c>
      <c r="I108" s="96">
        <v>0</v>
      </c>
      <c r="J108" s="96">
        <v>0</v>
      </c>
      <c r="K108" s="96">
        <v>0</v>
      </c>
      <c r="L108" s="96" t="s">
        <v>494</v>
      </c>
      <c r="M108" s="93"/>
      <c r="N108" s="93"/>
      <c r="O108" s="151"/>
      <c r="P108" s="151"/>
      <c r="Q108" s="151"/>
      <c r="R108" s="38"/>
      <c r="S108" s="38"/>
      <c r="T108" s="38"/>
      <c r="U108" s="38"/>
      <c r="V108" s="38"/>
      <c r="W108" s="38"/>
      <c r="X108" s="38"/>
      <c r="Y108" s="38"/>
      <c r="Z108" s="38"/>
      <c r="AA108" s="38"/>
      <c r="AB108" s="38"/>
    </row>
    <row r="109" spans="1:28" x14ac:dyDescent="0.2">
      <c r="A109" s="92">
        <v>104</v>
      </c>
      <c r="B109" s="92" t="s">
        <v>213</v>
      </c>
      <c r="C109" s="92" t="s">
        <v>214</v>
      </c>
      <c r="D109" s="105" t="str">
        <f t="shared" si="1"/>
        <v/>
      </c>
      <c r="E109" s="96">
        <f>IF(Options!$D$24 = 1, MAX(F109, G109),
IF(Options!$D$25 = 1, AVERAGE(F109,G109),
IF(Options!$D$26 = 1, IFERROR(GEOMEAN(F109, G109), MAX(F109, G109)))))</f>
        <v>0</v>
      </c>
      <c r="F109" s="96" cm="1">
        <f t="array" ref="F109">IF(Options!$D$18=1, IFERROR(MAX(IF($I$199:$R$199=1,(I109:R109),"")),
     MAX(IF($I$199:$R$199=2,(I109:R109),""))),
IF(Options!$D$19=1, IFERROR(AVERAGE(IF($I$199:$R$199=1,(I109:R109),"")),
     AVERAGE(IF($I$199:$R$199=2,(I109:R109),""))),
IF(Options!$D$20=1, IFERROR(GEOMEAN(IF($I$199:$R$199=1,(I109:R109)+0.0001,"")),
     GEOMEAN(IF($I$199:$R$199=2,(I109:R109)+0.0001,""))))))</f>
        <v>0</v>
      </c>
      <c r="G109" s="96" cm="1">
        <f t="array" ref="G109">IF(Options!$D$18=1, IFERROR(MAX(IF($I$200:$R$200=1,(I109:R109),"")),
     MAX(IF($I$200:$R$200=2,(I109:R109),""))),
IF(Options!$D$19=1, IFERROR(AVERAGE(IF($I$200:$R$200=1,(I109:R109),"")),
     AVERAGE(IF($I$200:$R$200=2,(I109:R109),""))),
IF(Options!$D$20=1, IFERROR(GEOMEAN(IF($I$200:$R$200=1,(I109:R109)+0.0001,"")),
     GEOMEAN(IF($I$200:$R$200=2,(I109:R109)+0.0001,""))))))</f>
        <v>0</v>
      </c>
      <c r="H109" s="149" t="s">
        <v>214</v>
      </c>
      <c r="I109" s="96">
        <v>0</v>
      </c>
      <c r="J109" s="96">
        <v>0</v>
      </c>
      <c r="K109" s="96" t="s">
        <v>494</v>
      </c>
      <c r="L109" s="96" t="s">
        <v>494</v>
      </c>
      <c r="M109" s="93"/>
      <c r="N109" s="93"/>
      <c r="O109" s="151"/>
      <c r="P109" s="151"/>
      <c r="Q109" s="151"/>
      <c r="R109" s="38"/>
      <c r="S109" s="38"/>
      <c r="T109" s="38"/>
      <c r="U109" s="38"/>
      <c r="V109" s="38"/>
      <c r="W109" s="38"/>
      <c r="X109" s="38"/>
      <c r="Y109" s="38"/>
      <c r="Z109" s="38"/>
      <c r="AA109" s="38"/>
      <c r="AB109" s="38"/>
    </row>
    <row r="110" spans="1:28" x14ac:dyDescent="0.2">
      <c r="A110" s="92">
        <v>105</v>
      </c>
      <c r="B110" s="92" t="s">
        <v>215</v>
      </c>
      <c r="C110" s="92" t="s">
        <v>216</v>
      </c>
      <c r="D110" s="105" t="str">
        <f t="shared" si="1"/>
        <v/>
      </c>
      <c r="E110" s="96">
        <f>IF(Options!$D$24 = 1, MAX(F110, G110),
IF(Options!$D$25 = 1, AVERAGE(F110,G110),
IF(Options!$D$26 = 1, IFERROR(GEOMEAN(F110, G110), MAX(F110, G110)))))</f>
        <v>0</v>
      </c>
      <c r="F110" s="96" cm="1">
        <f t="array" ref="F110">IF(Options!$D$18=1, IFERROR(MAX(IF($I$199:$R$199=1,(I110:R110),"")),
     MAX(IF($I$199:$R$199=2,(I110:R110),""))),
IF(Options!$D$19=1, IFERROR(AVERAGE(IF($I$199:$R$199=1,(I110:R110),"")),
     AVERAGE(IF($I$199:$R$199=2,(I110:R110),""))),
IF(Options!$D$20=1, IFERROR(GEOMEAN(IF($I$199:$R$199=1,(I110:R110)+0.0001,"")),
     GEOMEAN(IF($I$199:$R$199=2,(I110:R110)+0.0001,""))))))</f>
        <v>0</v>
      </c>
      <c r="G110" s="96" cm="1">
        <f t="array" ref="G110">IF(Options!$D$18=1, IFERROR(MAX(IF($I$200:$R$200=1,(I110:R110),"")),
     MAX(IF($I$200:$R$200=2,(I110:R110),""))),
IF(Options!$D$19=1, IFERROR(AVERAGE(IF($I$200:$R$200=1,(I110:R110),"")),
     AVERAGE(IF($I$200:$R$200=2,(I110:R110),""))),
IF(Options!$D$20=1, IFERROR(GEOMEAN(IF($I$200:$R$200=1,(I110:R110)+0.0001,"")),
     GEOMEAN(IF($I$200:$R$200=2,(I110:R110)+0.0001,""))))))</f>
        <v>0</v>
      </c>
      <c r="H110" s="149" t="s">
        <v>216</v>
      </c>
      <c r="I110" s="96">
        <v>0</v>
      </c>
      <c r="J110" s="96">
        <v>0</v>
      </c>
      <c r="K110" s="96">
        <v>0</v>
      </c>
      <c r="L110" s="96" t="s">
        <v>494</v>
      </c>
      <c r="M110" s="93"/>
      <c r="N110" s="93"/>
      <c r="O110" s="151"/>
      <c r="P110" s="151"/>
      <c r="Q110" s="151"/>
      <c r="R110" s="38"/>
      <c r="S110" s="38"/>
      <c r="T110" s="38"/>
      <c r="U110" s="38"/>
      <c r="V110" s="38"/>
      <c r="W110" s="38"/>
      <c r="X110" s="38"/>
      <c r="Y110" s="38"/>
      <c r="Z110" s="38"/>
      <c r="AA110" s="38"/>
      <c r="AB110" s="38"/>
    </row>
    <row r="111" spans="1:28" x14ac:dyDescent="0.2">
      <c r="A111" s="92">
        <v>106</v>
      </c>
      <c r="B111" s="92" t="s">
        <v>217</v>
      </c>
      <c r="C111" s="92" t="s">
        <v>218</v>
      </c>
      <c r="D111" s="105" t="str">
        <f t="shared" si="1"/>
        <v/>
      </c>
      <c r="E111" s="96">
        <f>IF(Options!$D$24 = 1, MAX(F111, G111),
IF(Options!$D$25 = 1, AVERAGE(F111,G111),
IF(Options!$D$26 = 1, IFERROR(GEOMEAN(F111, G111), MAX(F111, G111)))))</f>
        <v>5</v>
      </c>
      <c r="F111" s="96" cm="1">
        <f t="array" ref="F111">IF(Options!$D$18=1, IFERROR(MAX(IF($I$199:$R$199=1,(I111:R111),"")),
     MAX(IF($I$199:$R$199=2,(I111:R111),""))),
IF(Options!$D$19=1, IFERROR(AVERAGE(IF($I$199:$R$199=1,(I111:R111),"")),
     AVERAGE(IF($I$199:$R$199=2,(I111:R111),""))),
IF(Options!$D$20=1, IFERROR(GEOMEAN(IF($I$199:$R$199=1,(I111:R111)+0.0001,"")),
     GEOMEAN(IF($I$199:$R$199=2,(I111:R111)+0.0001,""))))))</f>
        <v>0</v>
      </c>
      <c r="G111" s="96" cm="1">
        <f t="array" ref="G111">IF(Options!$D$18=1, IFERROR(MAX(IF($I$200:$R$200=1,(I111:R111),"")),
     MAX(IF($I$200:$R$200=2,(I111:R111),""))),
IF(Options!$D$19=1, IFERROR(AVERAGE(IF($I$200:$R$200=1,(I111:R111),"")),
     AVERAGE(IF($I$200:$R$200=2,(I111:R111),""))),
IF(Options!$D$20=1, IFERROR(GEOMEAN(IF($I$200:$R$200=1,(I111:R111)+0.0001,"")),
     GEOMEAN(IF($I$200:$R$200=2,(I111:R111)+0.0001,""))))))</f>
        <v>5</v>
      </c>
      <c r="H111" s="149" t="s">
        <v>218</v>
      </c>
      <c r="I111" s="96">
        <v>0</v>
      </c>
      <c r="J111" s="96">
        <v>0</v>
      </c>
      <c r="K111" s="96">
        <v>0</v>
      </c>
      <c r="L111" s="96">
        <v>5</v>
      </c>
      <c r="M111" s="93"/>
      <c r="N111" s="93"/>
      <c r="O111" s="151"/>
      <c r="P111" s="151"/>
      <c r="Q111" s="151"/>
      <c r="R111" s="38"/>
      <c r="S111" s="38"/>
      <c r="T111" s="38"/>
      <c r="U111" s="38"/>
      <c r="V111" s="38"/>
      <c r="W111" s="38"/>
      <c r="X111" s="38"/>
      <c r="Y111" s="38"/>
      <c r="Z111" s="38"/>
      <c r="AA111" s="38"/>
      <c r="AB111" s="38"/>
    </row>
    <row r="112" spans="1:28" x14ac:dyDescent="0.2">
      <c r="A112" s="92">
        <v>107</v>
      </c>
      <c r="B112" s="92" t="s">
        <v>219</v>
      </c>
      <c r="C112" s="92" t="s">
        <v>220</v>
      </c>
      <c r="D112" s="105" t="str">
        <f t="shared" si="1"/>
        <v/>
      </c>
      <c r="E112" s="96">
        <f>IF(Options!$D$24 = 1, MAX(F112, G112),
IF(Options!$D$25 = 1, AVERAGE(F112,G112),
IF(Options!$D$26 = 1, IFERROR(GEOMEAN(F112, G112), MAX(F112, G112)))))</f>
        <v>0</v>
      </c>
      <c r="F112" s="96" cm="1">
        <f t="array" ref="F112">IF(Options!$D$18=1, IFERROR(MAX(IF($I$199:$R$199=1,(I112:R112),"")),
     MAX(IF($I$199:$R$199=2,(I112:R112),""))),
IF(Options!$D$19=1, IFERROR(AVERAGE(IF($I$199:$R$199=1,(I112:R112),"")),
     AVERAGE(IF($I$199:$R$199=2,(I112:R112),""))),
IF(Options!$D$20=1, IFERROR(GEOMEAN(IF($I$199:$R$199=1,(I112:R112)+0.0001,"")),
     GEOMEAN(IF($I$199:$R$199=2,(I112:R112)+0.0001,""))))))</f>
        <v>0</v>
      </c>
      <c r="G112" s="96" cm="1">
        <f t="array" ref="G112">IF(Options!$D$18=1, IFERROR(MAX(IF($I$200:$R$200=1,(I112:R112),"")),
     MAX(IF($I$200:$R$200=2,(I112:R112),""))),
IF(Options!$D$19=1, IFERROR(AVERAGE(IF($I$200:$R$200=1,(I112:R112),"")),
     AVERAGE(IF($I$200:$R$200=2,(I112:R112),""))),
IF(Options!$D$20=1, IFERROR(GEOMEAN(IF($I$200:$R$200=1,(I112:R112)+0.0001,"")),
     GEOMEAN(IF($I$200:$R$200=2,(I112:R112)+0.0001,""))))))</f>
        <v>0</v>
      </c>
      <c r="H112" s="149" t="s">
        <v>220</v>
      </c>
      <c r="I112" s="96">
        <v>0</v>
      </c>
      <c r="J112" s="96">
        <v>0</v>
      </c>
      <c r="K112" s="96">
        <v>0</v>
      </c>
      <c r="L112" s="96">
        <v>0</v>
      </c>
      <c r="M112" s="93"/>
      <c r="N112" s="93"/>
      <c r="O112" s="151"/>
      <c r="P112" s="151"/>
      <c r="Q112" s="151"/>
      <c r="R112" s="38"/>
      <c r="S112" s="38"/>
      <c r="T112" s="38"/>
      <c r="U112" s="38"/>
      <c r="V112" s="38"/>
      <c r="W112" s="38"/>
      <c r="X112" s="38"/>
      <c r="Y112" s="38"/>
      <c r="Z112" s="38"/>
      <c r="AA112" s="38"/>
      <c r="AB112" s="38"/>
    </row>
    <row r="113" spans="1:28" x14ac:dyDescent="0.2">
      <c r="A113" s="92">
        <v>108</v>
      </c>
      <c r="B113" s="92" t="s">
        <v>221</v>
      </c>
      <c r="C113" s="92" t="s">
        <v>222</v>
      </c>
      <c r="D113" s="105" t="str">
        <f t="shared" si="1"/>
        <v/>
      </c>
      <c r="E113" s="96">
        <f>IF(Options!$D$24 = 1, MAX(F113, G113),
IF(Options!$D$25 = 1, AVERAGE(F113,G113),
IF(Options!$D$26 = 1, IFERROR(GEOMEAN(F113, G113), MAX(F113, G113)))))</f>
        <v>0</v>
      </c>
      <c r="F113" s="96" cm="1">
        <f t="array" ref="F113">IF(Options!$D$18=1, IFERROR(MAX(IF($I$199:$R$199=1,(I113:R113),"")),
     MAX(IF($I$199:$R$199=2,(I113:R113),""))),
IF(Options!$D$19=1, IFERROR(AVERAGE(IF($I$199:$R$199=1,(I113:R113),"")),
     AVERAGE(IF($I$199:$R$199=2,(I113:R113),""))),
IF(Options!$D$20=1, IFERROR(GEOMEAN(IF($I$199:$R$199=1,(I113:R113)+0.0001,"")),
     GEOMEAN(IF($I$199:$R$199=2,(I113:R113)+0.0001,""))))))</f>
        <v>0</v>
      </c>
      <c r="G113" s="96" cm="1">
        <f t="array" ref="G113">IF(Options!$D$18=1, IFERROR(MAX(IF($I$200:$R$200=1,(I113:R113),"")),
     MAX(IF($I$200:$R$200=2,(I113:R113),""))),
IF(Options!$D$19=1, IFERROR(AVERAGE(IF($I$200:$R$200=1,(I113:R113),"")),
     AVERAGE(IF($I$200:$R$200=2,(I113:R113),""))),
IF(Options!$D$20=1, IFERROR(GEOMEAN(IF($I$200:$R$200=1,(I113:R113)+0.0001,"")),
     GEOMEAN(IF($I$200:$R$200=2,(I113:R113)+0.0001,""))))))</f>
        <v>0</v>
      </c>
      <c r="H113" s="149" t="s">
        <v>222</v>
      </c>
      <c r="I113" s="96">
        <v>0</v>
      </c>
      <c r="J113" s="96">
        <v>0</v>
      </c>
      <c r="K113" s="96">
        <v>0</v>
      </c>
      <c r="L113" s="96" t="s">
        <v>494</v>
      </c>
      <c r="M113" s="93"/>
      <c r="N113" s="93"/>
      <c r="O113" s="151"/>
      <c r="P113" s="151"/>
      <c r="Q113" s="151"/>
      <c r="R113" s="38"/>
      <c r="S113" s="38"/>
      <c r="T113" s="38"/>
      <c r="U113" s="38"/>
      <c r="V113" s="38"/>
      <c r="W113" s="38"/>
      <c r="X113" s="38"/>
      <c r="Y113" s="38"/>
      <c r="Z113" s="38"/>
      <c r="AA113" s="38"/>
      <c r="AB113" s="38"/>
    </row>
    <row r="114" spans="1:28" x14ac:dyDescent="0.2">
      <c r="A114" s="92">
        <v>109</v>
      </c>
      <c r="B114" s="92" t="s">
        <v>223</v>
      </c>
      <c r="C114" s="92" t="s">
        <v>224</v>
      </c>
      <c r="D114" s="105" t="str">
        <f t="shared" si="1"/>
        <v/>
      </c>
      <c r="E114" s="96">
        <f>IF(Options!$D$24 = 1, MAX(F114, G114),
IF(Options!$D$25 = 1, AVERAGE(F114,G114),
IF(Options!$D$26 = 1, IFERROR(GEOMEAN(F114, G114), MAX(F114, G114)))))</f>
        <v>0</v>
      </c>
      <c r="F114" s="96" cm="1">
        <f t="array" ref="F114">IF(Options!$D$18=1, IFERROR(MAX(IF($I$199:$R$199=1,(I114:R114),"")),
     MAX(IF($I$199:$R$199=2,(I114:R114),""))),
IF(Options!$D$19=1, IFERROR(AVERAGE(IF($I$199:$R$199=1,(I114:R114),"")),
     AVERAGE(IF($I$199:$R$199=2,(I114:R114),""))),
IF(Options!$D$20=1, IFERROR(GEOMEAN(IF($I$199:$R$199=1,(I114:R114)+0.0001,"")),
     GEOMEAN(IF($I$199:$R$199=2,(I114:R114)+0.0001,""))))))</f>
        <v>0</v>
      </c>
      <c r="G114" s="96" cm="1">
        <f t="array" ref="G114">IF(Options!$D$18=1, IFERROR(MAX(IF($I$200:$R$200=1,(I114:R114),"")),
     MAX(IF($I$200:$R$200=2,(I114:R114),""))),
IF(Options!$D$19=1, IFERROR(AVERAGE(IF($I$200:$R$200=1,(I114:R114),"")),
     AVERAGE(IF($I$200:$R$200=2,(I114:R114),""))),
IF(Options!$D$20=1, IFERROR(GEOMEAN(IF($I$200:$R$200=1,(I114:R114)+0.0001,"")),
     GEOMEAN(IF($I$200:$R$200=2,(I114:R114)+0.0001,""))))))</f>
        <v>0</v>
      </c>
      <c r="H114" s="149" t="s">
        <v>224</v>
      </c>
      <c r="I114" s="96">
        <v>0</v>
      </c>
      <c r="J114" s="96">
        <v>0</v>
      </c>
      <c r="K114" s="96">
        <v>0</v>
      </c>
      <c r="L114" s="96" t="s">
        <v>494</v>
      </c>
      <c r="M114" s="93"/>
      <c r="N114" s="93"/>
      <c r="O114" s="151"/>
      <c r="P114" s="151"/>
      <c r="Q114" s="151"/>
      <c r="R114" s="38"/>
      <c r="S114" s="38"/>
      <c r="T114" s="38"/>
      <c r="U114" s="38"/>
      <c r="V114" s="38"/>
      <c r="W114" s="38"/>
      <c r="X114" s="38"/>
      <c r="Y114" s="38"/>
      <c r="Z114" s="38"/>
      <c r="AA114" s="38"/>
      <c r="AB114" s="38"/>
    </row>
    <row r="115" spans="1:28" x14ac:dyDescent="0.2">
      <c r="A115" s="92">
        <v>110</v>
      </c>
      <c r="B115" s="92" t="s">
        <v>225</v>
      </c>
      <c r="C115" s="92" t="s">
        <v>226</v>
      </c>
      <c r="D115" s="105" t="str">
        <f t="shared" si="1"/>
        <v/>
      </c>
      <c r="E115" s="96">
        <f>IF(Options!$D$24 = 1, MAX(F115, G115),
IF(Options!$D$25 = 1, AVERAGE(F115,G115),
IF(Options!$D$26 = 1, IFERROR(GEOMEAN(F115, G115), MAX(F115, G115)))))</f>
        <v>0</v>
      </c>
      <c r="F115" s="96" cm="1">
        <f t="array" ref="F115">IF(Options!$D$18=1, IFERROR(MAX(IF($I$199:$R$199=1,(I115:R115),"")),
     MAX(IF($I$199:$R$199=2,(I115:R115),""))),
IF(Options!$D$19=1, IFERROR(AVERAGE(IF($I$199:$R$199=1,(I115:R115),"")),
     AVERAGE(IF($I$199:$R$199=2,(I115:R115),""))),
IF(Options!$D$20=1, IFERROR(GEOMEAN(IF($I$199:$R$199=1,(I115:R115)+0.0001,"")),
     GEOMEAN(IF($I$199:$R$199=2,(I115:R115)+0.0001,""))))))</f>
        <v>0</v>
      </c>
      <c r="G115" s="96" cm="1">
        <f t="array" ref="G115">IF(Options!$D$18=1, IFERROR(MAX(IF($I$200:$R$200=1,(I115:R115),"")),
     MAX(IF($I$200:$R$200=2,(I115:R115),""))),
IF(Options!$D$19=1, IFERROR(AVERAGE(IF($I$200:$R$200=1,(I115:R115),"")),
     AVERAGE(IF($I$200:$R$200=2,(I115:R115),""))),
IF(Options!$D$20=1, IFERROR(GEOMEAN(IF($I$200:$R$200=1,(I115:R115)+0.0001,"")),
     GEOMEAN(IF($I$200:$R$200=2,(I115:R115)+0.0001,""))))))</f>
        <v>0</v>
      </c>
      <c r="H115" s="149" t="s">
        <v>226</v>
      </c>
      <c r="I115" s="96">
        <v>0</v>
      </c>
      <c r="J115" s="96">
        <v>0</v>
      </c>
      <c r="K115" s="96">
        <v>0</v>
      </c>
      <c r="L115" s="96">
        <v>0</v>
      </c>
      <c r="M115" s="93"/>
      <c r="N115" s="93"/>
      <c r="O115" s="151"/>
      <c r="P115" s="151"/>
      <c r="Q115" s="151"/>
      <c r="R115" s="38"/>
      <c r="S115" s="38"/>
      <c r="T115" s="38"/>
      <c r="U115" s="38"/>
      <c r="V115" s="38"/>
      <c r="W115" s="38"/>
      <c r="X115" s="38"/>
      <c r="Y115" s="38"/>
      <c r="Z115" s="38"/>
      <c r="AA115" s="38"/>
      <c r="AB115" s="38"/>
    </row>
    <row r="116" spans="1:28" x14ac:dyDescent="0.2">
      <c r="A116" s="92">
        <v>111</v>
      </c>
      <c r="B116" s="92" t="s">
        <v>227</v>
      </c>
      <c r="C116" s="92" t="s">
        <v>228</v>
      </c>
      <c r="D116" s="105" t="str">
        <f t="shared" si="1"/>
        <v/>
      </c>
      <c r="E116" s="96">
        <f>IF(Options!$D$24 = 1, MAX(F116, G116),
IF(Options!$D$25 = 1, AVERAGE(F116,G116),
IF(Options!$D$26 = 1, IFERROR(GEOMEAN(F116, G116), MAX(F116, G116)))))</f>
        <v>10</v>
      </c>
      <c r="F116" s="96" cm="1">
        <f t="array" ref="F116">IF(Options!$D$18=1, IFERROR(MAX(IF($I$199:$R$199=1,(I116:R116),"")),
     MAX(IF($I$199:$R$199=2,(I116:R116),""))),
IF(Options!$D$19=1, IFERROR(AVERAGE(IF($I$199:$R$199=1,(I116:R116),"")),
     AVERAGE(IF($I$199:$R$199=2,(I116:R116),""))),
IF(Options!$D$20=1, IFERROR(GEOMEAN(IF($I$199:$R$199=1,(I116:R116)+0.0001,"")),
     GEOMEAN(IF($I$199:$R$199=2,(I116:R116)+0.0001,""))))))</f>
        <v>10</v>
      </c>
      <c r="G116" s="96" cm="1">
        <f t="array" ref="G116">IF(Options!$D$18=1, IFERROR(MAX(IF($I$200:$R$200=1,(I116:R116),"")),
     MAX(IF($I$200:$R$200=2,(I116:R116),""))),
IF(Options!$D$19=1, IFERROR(AVERAGE(IF($I$200:$R$200=1,(I116:R116),"")),
     AVERAGE(IF($I$200:$R$200=2,(I116:R116),""))),
IF(Options!$D$20=1, IFERROR(GEOMEAN(IF($I$200:$R$200=1,(I116:R116)+0.0001,"")),
     GEOMEAN(IF($I$200:$R$200=2,(I116:R116)+0.0001,""))))))</f>
        <v>0</v>
      </c>
      <c r="H116" s="149" t="s">
        <v>228</v>
      </c>
      <c r="I116" s="96">
        <v>10</v>
      </c>
      <c r="J116" s="96">
        <v>0</v>
      </c>
      <c r="K116" s="96">
        <v>0</v>
      </c>
      <c r="L116" s="96" t="s">
        <v>494</v>
      </c>
      <c r="M116" s="93"/>
      <c r="N116" s="93"/>
      <c r="O116" s="151"/>
      <c r="P116" s="151"/>
      <c r="Q116" s="151"/>
      <c r="R116" s="38"/>
      <c r="S116" s="38"/>
      <c r="T116" s="38"/>
      <c r="U116" s="38"/>
      <c r="V116" s="38"/>
      <c r="W116" s="38"/>
      <c r="X116" s="38"/>
      <c r="Y116" s="38"/>
      <c r="Z116" s="38"/>
      <c r="AA116" s="38"/>
      <c r="AB116" s="38"/>
    </row>
    <row r="117" spans="1:28" x14ac:dyDescent="0.2">
      <c r="A117" s="92">
        <v>112</v>
      </c>
      <c r="B117" s="92" t="s">
        <v>229</v>
      </c>
      <c r="C117" s="92" t="s">
        <v>230</v>
      </c>
      <c r="D117" s="105" t="str">
        <f t="shared" si="1"/>
        <v/>
      </c>
      <c r="E117" s="96">
        <f>IF(Options!$D$24 = 1, MAX(F117, G117),
IF(Options!$D$25 = 1, AVERAGE(F117,G117),
IF(Options!$D$26 = 1, IFERROR(GEOMEAN(F117, G117), MAX(F117, G117)))))</f>
        <v>0</v>
      </c>
      <c r="F117" s="96" cm="1">
        <f t="array" ref="F117">IF(Options!$D$18=1, IFERROR(MAX(IF($I$199:$R$199=1,(I117:R117),"")),
     MAX(IF($I$199:$R$199=2,(I117:R117),""))),
IF(Options!$D$19=1, IFERROR(AVERAGE(IF($I$199:$R$199=1,(I117:R117),"")),
     AVERAGE(IF($I$199:$R$199=2,(I117:R117),""))),
IF(Options!$D$20=1, IFERROR(GEOMEAN(IF($I$199:$R$199=1,(I117:R117)+0.0001,"")),
     GEOMEAN(IF($I$199:$R$199=2,(I117:R117)+0.0001,""))))))</f>
        <v>0</v>
      </c>
      <c r="G117" s="96" cm="1">
        <f t="array" ref="G117">IF(Options!$D$18=1, IFERROR(MAX(IF($I$200:$R$200=1,(I117:R117),"")),
     MAX(IF($I$200:$R$200=2,(I117:R117),""))),
IF(Options!$D$19=1, IFERROR(AVERAGE(IF($I$200:$R$200=1,(I117:R117),"")),
     AVERAGE(IF($I$200:$R$200=2,(I117:R117),""))),
IF(Options!$D$20=1, IFERROR(GEOMEAN(IF($I$200:$R$200=1,(I117:R117)+0.0001,"")),
     GEOMEAN(IF($I$200:$R$200=2,(I117:R117)+0.0001,""))))))</f>
        <v>0</v>
      </c>
      <c r="H117" s="149" t="s">
        <v>230</v>
      </c>
      <c r="I117" s="96">
        <v>0</v>
      </c>
      <c r="J117" s="96">
        <v>0</v>
      </c>
      <c r="K117" s="96">
        <v>0</v>
      </c>
      <c r="L117" s="96" t="s">
        <v>494</v>
      </c>
      <c r="M117" s="93"/>
      <c r="N117" s="93"/>
      <c r="O117" s="151"/>
      <c r="P117" s="151"/>
      <c r="Q117" s="151"/>
      <c r="R117" s="38"/>
      <c r="S117" s="38"/>
      <c r="T117" s="38"/>
      <c r="U117" s="38"/>
      <c r="V117" s="38"/>
      <c r="W117" s="38"/>
      <c r="X117" s="38"/>
      <c r="Y117" s="38"/>
      <c r="Z117" s="38"/>
      <c r="AA117" s="38"/>
      <c r="AB117" s="38"/>
    </row>
    <row r="118" spans="1:28" x14ac:dyDescent="0.2">
      <c r="A118" s="92">
        <v>113</v>
      </c>
      <c r="B118" s="92" t="s">
        <v>231</v>
      </c>
      <c r="C118" s="92" t="s">
        <v>232</v>
      </c>
      <c r="D118" s="105" t="str">
        <f t="shared" si="1"/>
        <v/>
      </c>
      <c r="E118" s="96">
        <f>IF(Options!$D$24 = 1, MAX(F118, G118),
IF(Options!$D$25 = 1, AVERAGE(F118,G118),
IF(Options!$D$26 = 1, IFERROR(GEOMEAN(F118, G118), MAX(F118, G118)))))</f>
        <v>10</v>
      </c>
      <c r="F118" s="96" cm="1">
        <f t="array" ref="F118">IF(Options!$D$18=1, IFERROR(MAX(IF($I$199:$R$199=1,(I118:R118),"")),
     MAX(IF($I$199:$R$199=2,(I118:R118),""))),
IF(Options!$D$19=1, IFERROR(AVERAGE(IF($I$199:$R$199=1,(I118:R118),"")),
     AVERAGE(IF($I$199:$R$199=2,(I118:R118),""))),
IF(Options!$D$20=1, IFERROR(GEOMEAN(IF($I$199:$R$199=1,(I118:R118)+0.0001,"")),
     GEOMEAN(IF($I$199:$R$199=2,(I118:R118)+0.0001,""))))))</f>
        <v>10</v>
      </c>
      <c r="G118" s="96" cm="1">
        <f t="array" ref="G118">IF(Options!$D$18=1, IFERROR(MAX(IF($I$200:$R$200=1,(I118:R118),"")),
     MAX(IF($I$200:$R$200=2,(I118:R118),""))),
IF(Options!$D$19=1, IFERROR(AVERAGE(IF($I$200:$R$200=1,(I118:R118),"")),
     AVERAGE(IF($I$200:$R$200=2,(I118:R118),""))),
IF(Options!$D$20=1, IFERROR(GEOMEAN(IF($I$200:$R$200=1,(I118:R118)+0.0001,"")),
     GEOMEAN(IF($I$200:$R$200=2,(I118:R118)+0.0001,""))))))</f>
        <v>10</v>
      </c>
      <c r="H118" s="149" t="s">
        <v>232</v>
      </c>
      <c r="I118" s="96">
        <v>10</v>
      </c>
      <c r="J118" s="96">
        <v>0</v>
      </c>
      <c r="K118" s="96">
        <v>10</v>
      </c>
      <c r="L118" s="96">
        <v>0.49407396626508598</v>
      </c>
      <c r="M118" s="93"/>
      <c r="N118" s="93"/>
      <c r="O118" s="151"/>
      <c r="P118" s="151"/>
      <c r="Q118" s="151"/>
      <c r="R118" s="38"/>
      <c r="S118" s="38"/>
      <c r="T118" s="38"/>
      <c r="U118" s="38"/>
      <c r="V118" s="38"/>
      <c r="W118" s="38"/>
      <c r="X118" s="38"/>
      <c r="Y118" s="38"/>
      <c r="Z118" s="38"/>
      <c r="AA118" s="38"/>
      <c r="AB118" s="38"/>
    </row>
    <row r="119" spans="1:28" x14ac:dyDescent="0.2">
      <c r="A119" s="92">
        <v>114</v>
      </c>
      <c r="B119" s="92" t="s">
        <v>233</v>
      </c>
      <c r="C119" s="92" t="s">
        <v>234</v>
      </c>
      <c r="D119" s="105" t="str">
        <f t="shared" si="1"/>
        <v/>
      </c>
      <c r="E119" s="96">
        <f>IF(Options!$D$24 = 1, MAX(F119, G119),
IF(Options!$D$25 = 1, AVERAGE(F119,G119),
IF(Options!$D$26 = 1, IFERROR(GEOMEAN(F119, G119), MAX(F119, G119)))))</f>
        <v>0</v>
      </c>
      <c r="F119" s="96" cm="1">
        <f t="array" ref="F119">IF(Options!$D$18=1, IFERROR(MAX(IF($I$199:$R$199=1,(I119:R119),"")),
     MAX(IF($I$199:$R$199=2,(I119:R119),""))),
IF(Options!$D$19=1, IFERROR(AVERAGE(IF($I$199:$R$199=1,(I119:R119),"")),
     AVERAGE(IF($I$199:$R$199=2,(I119:R119),""))),
IF(Options!$D$20=1, IFERROR(GEOMEAN(IF($I$199:$R$199=1,(I119:R119)+0.0001,"")),
     GEOMEAN(IF($I$199:$R$199=2,(I119:R119)+0.0001,""))))))</f>
        <v>0</v>
      </c>
      <c r="G119" s="96" cm="1">
        <f t="array" ref="G119">IF(Options!$D$18=1, IFERROR(MAX(IF($I$200:$R$200=1,(I119:R119),"")),
     MAX(IF($I$200:$R$200=2,(I119:R119),""))),
IF(Options!$D$19=1, IFERROR(AVERAGE(IF($I$200:$R$200=1,(I119:R119),"")),
     AVERAGE(IF($I$200:$R$200=2,(I119:R119),""))),
IF(Options!$D$20=1, IFERROR(GEOMEAN(IF($I$200:$R$200=1,(I119:R119)+0.0001,"")),
     GEOMEAN(IF($I$200:$R$200=2,(I119:R119)+0.0001,""))))))</f>
        <v>0</v>
      </c>
      <c r="H119" s="149" t="s">
        <v>234</v>
      </c>
      <c r="I119" s="96">
        <v>0</v>
      </c>
      <c r="J119" s="96">
        <v>0</v>
      </c>
      <c r="K119" s="96">
        <v>0</v>
      </c>
      <c r="L119" s="96" t="s">
        <v>494</v>
      </c>
      <c r="M119" s="93"/>
      <c r="N119" s="93"/>
      <c r="O119" s="151"/>
      <c r="P119" s="151"/>
      <c r="Q119" s="151"/>
      <c r="R119" s="38"/>
      <c r="S119" s="38"/>
      <c r="T119" s="38"/>
      <c r="U119" s="38"/>
      <c r="V119" s="38"/>
      <c r="W119" s="38"/>
      <c r="X119" s="38"/>
      <c r="Y119" s="38"/>
      <c r="Z119" s="38"/>
      <c r="AA119" s="38"/>
      <c r="AB119" s="38"/>
    </row>
    <row r="120" spans="1:28" x14ac:dyDescent="0.2">
      <c r="A120" s="92">
        <v>115</v>
      </c>
      <c r="B120" s="92" t="s">
        <v>235</v>
      </c>
      <c r="C120" s="92" t="s">
        <v>236</v>
      </c>
      <c r="D120" s="105" t="str">
        <f t="shared" si="1"/>
        <v/>
      </c>
      <c r="E120" s="96">
        <f>IF(Options!$D$24 = 1, MAX(F120, G120),
IF(Options!$D$25 = 1, AVERAGE(F120,G120),
IF(Options!$D$26 = 1, IFERROR(GEOMEAN(F120, G120), MAX(F120, G120)))))</f>
        <v>10</v>
      </c>
      <c r="F120" s="96" cm="1">
        <f t="array" ref="F120">IF(Options!$D$18=1, IFERROR(MAX(IF($I$199:$R$199=1,(I120:R120),"")),
     MAX(IF($I$199:$R$199=2,(I120:R120),""))),
IF(Options!$D$19=1, IFERROR(AVERAGE(IF($I$199:$R$199=1,(I120:R120),"")),
     AVERAGE(IF($I$199:$R$199=2,(I120:R120),""))),
IF(Options!$D$20=1, IFERROR(GEOMEAN(IF($I$199:$R$199=1,(I120:R120)+0.0001,"")),
     GEOMEAN(IF($I$199:$R$199=2,(I120:R120)+0.0001,""))))))</f>
        <v>10</v>
      </c>
      <c r="G120" s="96" cm="1">
        <f t="array" ref="G120">IF(Options!$D$18=1, IFERROR(MAX(IF($I$200:$R$200=1,(I120:R120),"")),
     MAX(IF($I$200:$R$200=2,(I120:R120),""))),
IF(Options!$D$19=1, IFERROR(AVERAGE(IF($I$200:$R$200=1,(I120:R120),"")),
     AVERAGE(IF($I$200:$R$200=2,(I120:R120),""))),
IF(Options!$D$20=1, IFERROR(GEOMEAN(IF($I$200:$R$200=1,(I120:R120)+0.0001,"")),
     GEOMEAN(IF($I$200:$R$200=2,(I120:R120)+0.0001,""))))))</f>
        <v>0</v>
      </c>
      <c r="H120" s="149" t="s">
        <v>236</v>
      </c>
      <c r="I120" s="96">
        <v>10</v>
      </c>
      <c r="J120" s="96">
        <v>0</v>
      </c>
      <c r="K120" s="96">
        <v>0</v>
      </c>
      <c r="L120" s="96">
        <v>0</v>
      </c>
      <c r="M120" s="93"/>
      <c r="N120" s="93"/>
      <c r="O120" s="151"/>
      <c r="P120" s="151"/>
      <c r="Q120" s="151"/>
      <c r="R120" s="38"/>
      <c r="S120" s="38"/>
      <c r="T120" s="38"/>
      <c r="U120" s="38"/>
      <c r="V120" s="38"/>
      <c r="W120" s="38"/>
      <c r="X120" s="38"/>
      <c r="Y120" s="38"/>
      <c r="Z120" s="38"/>
      <c r="AA120" s="38"/>
      <c r="AB120" s="38"/>
    </row>
    <row r="121" spans="1:28" x14ac:dyDescent="0.2">
      <c r="A121" s="92">
        <v>116</v>
      </c>
      <c r="B121" s="92" t="s">
        <v>237</v>
      </c>
      <c r="C121" s="92" t="s">
        <v>238</v>
      </c>
      <c r="D121" s="105" t="str">
        <f t="shared" si="1"/>
        <v/>
      </c>
      <c r="E121" s="96">
        <f>IF(Options!$D$24 = 1, MAX(F121, G121),
IF(Options!$D$25 = 1, AVERAGE(F121,G121),
IF(Options!$D$26 = 1, IFERROR(GEOMEAN(F121, G121), MAX(F121, G121)))))</f>
        <v>0</v>
      </c>
      <c r="F121" s="96" cm="1">
        <f t="array" ref="F121">IF(Options!$D$18=1, IFERROR(MAX(IF($I$199:$R$199=1,(I121:R121),"")),
     MAX(IF($I$199:$R$199=2,(I121:R121),""))),
IF(Options!$D$19=1, IFERROR(AVERAGE(IF($I$199:$R$199=1,(I121:R121),"")),
     AVERAGE(IF($I$199:$R$199=2,(I121:R121),""))),
IF(Options!$D$20=1, IFERROR(GEOMEAN(IF($I$199:$R$199=1,(I121:R121)+0.0001,"")),
     GEOMEAN(IF($I$199:$R$199=2,(I121:R121)+0.0001,""))))))</f>
        <v>0</v>
      </c>
      <c r="G121" s="96" cm="1">
        <f t="array" ref="G121">IF(Options!$D$18=1, IFERROR(MAX(IF($I$200:$R$200=1,(I121:R121),"")),
     MAX(IF($I$200:$R$200=2,(I121:R121),""))),
IF(Options!$D$19=1, IFERROR(AVERAGE(IF($I$200:$R$200=1,(I121:R121),"")),
     AVERAGE(IF($I$200:$R$200=2,(I121:R121),""))),
IF(Options!$D$20=1, IFERROR(GEOMEAN(IF($I$200:$R$200=1,(I121:R121)+0.0001,"")),
     GEOMEAN(IF($I$200:$R$200=2,(I121:R121)+0.0001,""))))))</f>
        <v>0</v>
      </c>
      <c r="H121" s="149" t="s">
        <v>238</v>
      </c>
      <c r="I121" s="96">
        <v>0</v>
      </c>
      <c r="J121" s="96">
        <v>0</v>
      </c>
      <c r="K121" s="96">
        <v>0</v>
      </c>
      <c r="L121" s="96" t="s">
        <v>494</v>
      </c>
      <c r="M121" s="93"/>
      <c r="N121" s="93"/>
      <c r="O121" s="151"/>
      <c r="P121" s="151"/>
      <c r="Q121" s="151"/>
      <c r="R121" s="38"/>
      <c r="S121" s="38"/>
      <c r="T121" s="38"/>
      <c r="U121" s="38"/>
      <c r="V121" s="38"/>
      <c r="W121" s="38"/>
      <c r="X121" s="38"/>
      <c r="Y121" s="38"/>
      <c r="Z121" s="38"/>
      <c r="AA121" s="38"/>
      <c r="AB121" s="38"/>
    </row>
    <row r="122" spans="1:28" x14ac:dyDescent="0.2">
      <c r="A122" s="92">
        <v>117</v>
      </c>
      <c r="B122" s="92" t="s">
        <v>239</v>
      </c>
      <c r="C122" s="92" t="s">
        <v>240</v>
      </c>
      <c r="D122" s="105" t="str">
        <f t="shared" si="1"/>
        <v/>
      </c>
      <c r="E122" s="96">
        <f>IF(Options!$D$24 = 1, MAX(F122, G122),
IF(Options!$D$25 = 1, AVERAGE(F122,G122),
IF(Options!$D$26 = 1, IFERROR(GEOMEAN(F122, G122), MAX(F122, G122)))))</f>
        <v>0</v>
      </c>
      <c r="F122" s="96" cm="1">
        <f t="array" ref="F122">IF(Options!$D$18=1, IFERROR(MAX(IF($I$199:$R$199=1,(I122:R122),"")),
     MAX(IF($I$199:$R$199=2,(I122:R122),""))),
IF(Options!$D$19=1, IFERROR(AVERAGE(IF($I$199:$R$199=1,(I122:R122),"")),
     AVERAGE(IF($I$199:$R$199=2,(I122:R122),""))),
IF(Options!$D$20=1, IFERROR(GEOMEAN(IF($I$199:$R$199=1,(I122:R122)+0.0001,"")),
     GEOMEAN(IF($I$199:$R$199=2,(I122:R122)+0.0001,""))))))</f>
        <v>0</v>
      </c>
      <c r="G122" s="96" cm="1">
        <f t="array" ref="G122">IF(Options!$D$18=1, IFERROR(MAX(IF($I$200:$R$200=1,(I122:R122),"")),
     MAX(IF($I$200:$R$200=2,(I122:R122),""))),
IF(Options!$D$19=1, IFERROR(AVERAGE(IF($I$200:$R$200=1,(I122:R122),"")),
     AVERAGE(IF($I$200:$R$200=2,(I122:R122),""))),
IF(Options!$D$20=1, IFERROR(GEOMEAN(IF($I$200:$R$200=1,(I122:R122)+0.0001,"")),
     GEOMEAN(IF($I$200:$R$200=2,(I122:R122)+0.0001,""))))))</f>
        <v>0</v>
      </c>
      <c r="H122" s="149" t="s">
        <v>240</v>
      </c>
      <c r="I122" s="96">
        <v>0</v>
      </c>
      <c r="J122" s="96">
        <v>0</v>
      </c>
      <c r="K122" s="96">
        <v>0</v>
      </c>
      <c r="L122" s="96" t="s">
        <v>494</v>
      </c>
      <c r="M122" s="93"/>
      <c r="N122" s="93"/>
      <c r="O122" s="151"/>
      <c r="P122" s="151"/>
      <c r="Q122" s="151"/>
      <c r="R122" s="38"/>
      <c r="S122" s="38"/>
      <c r="T122" s="38"/>
      <c r="U122" s="38"/>
      <c r="V122" s="38"/>
      <c r="W122" s="38"/>
      <c r="X122" s="38"/>
      <c r="Y122" s="38"/>
      <c r="Z122" s="38"/>
      <c r="AA122" s="38"/>
      <c r="AB122" s="38"/>
    </row>
    <row r="123" spans="1:28" x14ac:dyDescent="0.2">
      <c r="A123" s="92">
        <v>118</v>
      </c>
      <c r="B123" s="92" t="s">
        <v>241</v>
      </c>
      <c r="C123" s="92" t="s">
        <v>242</v>
      </c>
      <c r="D123" s="105" t="str">
        <f t="shared" si="1"/>
        <v/>
      </c>
      <c r="E123" s="96">
        <f>IF(Options!$D$24 = 1, MAX(F123, G123),
IF(Options!$D$25 = 1, AVERAGE(F123,G123),
IF(Options!$D$26 = 1, IFERROR(GEOMEAN(F123, G123), MAX(F123, G123)))))</f>
        <v>10</v>
      </c>
      <c r="F123" s="96" cm="1">
        <f t="array" ref="F123">IF(Options!$D$18=1, IFERROR(MAX(IF($I$199:$R$199=1,(I123:R123),"")),
     MAX(IF($I$199:$R$199=2,(I123:R123),""))),
IF(Options!$D$19=1, IFERROR(AVERAGE(IF($I$199:$R$199=1,(I123:R123),"")),
     AVERAGE(IF($I$199:$R$199=2,(I123:R123),""))),
IF(Options!$D$20=1, IFERROR(GEOMEAN(IF($I$199:$R$199=1,(I123:R123)+0.0001,"")),
     GEOMEAN(IF($I$199:$R$199=2,(I123:R123)+0.0001,""))))))</f>
        <v>10</v>
      </c>
      <c r="G123" s="96" cm="1">
        <f t="array" ref="G123">IF(Options!$D$18=1, IFERROR(MAX(IF($I$200:$R$200=1,(I123:R123),"")),
     MAX(IF($I$200:$R$200=2,(I123:R123),""))),
IF(Options!$D$19=1, IFERROR(AVERAGE(IF($I$200:$R$200=1,(I123:R123),"")),
     AVERAGE(IF($I$200:$R$200=2,(I123:R123),""))),
IF(Options!$D$20=1, IFERROR(GEOMEAN(IF($I$200:$R$200=1,(I123:R123)+0.0001,"")),
     GEOMEAN(IF($I$200:$R$200=2,(I123:R123)+0.0001,""))))))</f>
        <v>10</v>
      </c>
      <c r="H123" s="149" t="s">
        <v>242</v>
      </c>
      <c r="I123" s="96">
        <v>10</v>
      </c>
      <c r="J123" s="96">
        <v>0</v>
      </c>
      <c r="K123" s="96">
        <v>10</v>
      </c>
      <c r="L123" s="96">
        <v>5.7915019799470997</v>
      </c>
      <c r="M123" s="93"/>
      <c r="N123" s="93"/>
      <c r="O123" s="151"/>
      <c r="P123" s="151"/>
      <c r="Q123" s="151"/>
      <c r="R123" s="38"/>
      <c r="S123" s="38"/>
      <c r="T123" s="38"/>
      <c r="U123" s="38"/>
      <c r="V123" s="38"/>
      <c r="W123" s="38"/>
      <c r="X123" s="38"/>
      <c r="Y123" s="38"/>
      <c r="Z123" s="38"/>
      <c r="AA123" s="38"/>
      <c r="AB123" s="38"/>
    </row>
    <row r="124" spans="1:28" x14ac:dyDescent="0.2">
      <c r="A124" s="92">
        <v>119</v>
      </c>
      <c r="B124" s="92" t="s">
        <v>243</v>
      </c>
      <c r="C124" s="92" t="s">
        <v>244</v>
      </c>
      <c r="D124" s="105" t="str">
        <f t="shared" si="1"/>
        <v/>
      </c>
      <c r="E124" s="96">
        <f>IF(Options!$D$24 = 1, MAX(F124, G124),
IF(Options!$D$25 = 1, AVERAGE(F124,G124),
IF(Options!$D$26 = 1, IFERROR(GEOMEAN(F124, G124), MAX(F124, G124)))))</f>
        <v>0</v>
      </c>
      <c r="F124" s="96" cm="1">
        <f t="array" ref="F124">IF(Options!$D$18=1, IFERROR(MAX(IF($I$199:$R$199=1,(I124:R124),"")),
     MAX(IF($I$199:$R$199=2,(I124:R124),""))),
IF(Options!$D$19=1, IFERROR(AVERAGE(IF($I$199:$R$199=1,(I124:R124),"")),
     AVERAGE(IF($I$199:$R$199=2,(I124:R124),""))),
IF(Options!$D$20=1, IFERROR(GEOMEAN(IF($I$199:$R$199=1,(I124:R124)+0.0001,"")),
     GEOMEAN(IF($I$199:$R$199=2,(I124:R124)+0.0001,""))))))</f>
        <v>0</v>
      </c>
      <c r="G124" s="96" cm="1">
        <f t="array" ref="G124">IF(Options!$D$18=1, IFERROR(MAX(IF($I$200:$R$200=1,(I124:R124),"")),
     MAX(IF($I$200:$R$200=2,(I124:R124),""))),
IF(Options!$D$19=1, IFERROR(AVERAGE(IF($I$200:$R$200=1,(I124:R124),"")),
     AVERAGE(IF($I$200:$R$200=2,(I124:R124),""))),
IF(Options!$D$20=1, IFERROR(GEOMEAN(IF($I$200:$R$200=1,(I124:R124)+0.0001,"")),
     GEOMEAN(IF($I$200:$R$200=2,(I124:R124)+0.0001,""))))))</f>
        <v>0</v>
      </c>
      <c r="H124" s="149" t="s">
        <v>244</v>
      </c>
      <c r="I124" s="96">
        <v>0</v>
      </c>
      <c r="J124" s="96">
        <v>0</v>
      </c>
      <c r="K124" s="96">
        <v>0</v>
      </c>
      <c r="L124" s="96">
        <v>0</v>
      </c>
      <c r="M124" s="93"/>
      <c r="N124" s="93"/>
      <c r="O124" s="151"/>
      <c r="P124" s="151"/>
      <c r="Q124" s="151"/>
      <c r="R124" s="38"/>
      <c r="S124" s="38"/>
      <c r="T124" s="38"/>
      <c r="U124" s="38"/>
      <c r="V124" s="38"/>
      <c r="W124" s="38"/>
      <c r="X124" s="38"/>
      <c r="Y124" s="38"/>
      <c r="Z124" s="38"/>
      <c r="AA124" s="38"/>
      <c r="AB124" s="38"/>
    </row>
    <row r="125" spans="1:28" x14ac:dyDescent="0.2">
      <c r="A125" s="92">
        <v>120</v>
      </c>
      <c r="B125" s="92" t="s">
        <v>245</v>
      </c>
      <c r="C125" s="92" t="s">
        <v>246</v>
      </c>
      <c r="D125" s="105" t="str">
        <f t="shared" si="1"/>
        <v/>
      </c>
      <c r="E125" s="96">
        <f>IF(Options!$D$24 = 1, MAX(F125, G125),
IF(Options!$D$25 = 1, AVERAGE(F125,G125),
IF(Options!$D$26 = 1, IFERROR(GEOMEAN(F125, G125), MAX(F125, G125)))))</f>
        <v>0</v>
      </c>
      <c r="F125" s="96" cm="1">
        <f t="array" ref="F125">IF(Options!$D$18=1, IFERROR(MAX(IF($I$199:$R$199=1,(I125:R125),"")),
     MAX(IF($I$199:$R$199=2,(I125:R125),""))),
IF(Options!$D$19=1, IFERROR(AVERAGE(IF($I$199:$R$199=1,(I125:R125),"")),
     AVERAGE(IF($I$199:$R$199=2,(I125:R125),""))),
IF(Options!$D$20=1, IFERROR(GEOMEAN(IF($I$199:$R$199=1,(I125:R125)+0.0001,"")),
     GEOMEAN(IF($I$199:$R$199=2,(I125:R125)+0.0001,""))))))</f>
        <v>0</v>
      </c>
      <c r="G125" s="96" cm="1">
        <f t="array" ref="G125">IF(Options!$D$18=1, IFERROR(MAX(IF($I$200:$R$200=1,(I125:R125),"")),
     MAX(IF($I$200:$R$200=2,(I125:R125),""))),
IF(Options!$D$19=1, IFERROR(AVERAGE(IF($I$200:$R$200=1,(I125:R125),"")),
     AVERAGE(IF($I$200:$R$200=2,(I125:R125),""))),
IF(Options!$D$20=1, IFERROR(GEOMEAN(IF($I$200:$R$200=1,(I125:R125)+0.0001,"")),
     GEOMEAN(IF($I$200:$R$200=2,(I125:R125)+0.0001,""))))))</f>
        <v>0</v>
      </c>
      <c r="H125" s="149" t="s">
        <v>246</v>
      </c>
      <c r="I125" s="96">
        <v>0</v>
      </c>
      <c r="J125" s="96">
        <v>0</v>
      </c>
      <c r="K125" s="96">
        <v>0</v>
      </c>
      <c r="L125" s="96" t="s">
        <v>494</v>
      </c>
      <c r="M125" s="93"/>
      <c r="N125" s="93"/>
      <c r="O125" s="151"/>
      <c r="P125" s="151"/>
      <c r="Q125" s="151"/>
      <c r="R125" s="38"/>
      <c r="S125" s="38"/>
      <c r="T125" s="38"/>
      <c r="U125" s="38"/>
      <c r="V125" s="38"/>
      <c r="W125" s="38"/>
      <c r="X125" s="38"/>
      <c r="Y125" s="38"/>
      <c r="Z125" s="38"/>
      <c r="AA125" s="38"/>
      <c r="AB125" s="38"/>
    </row>
    <row r="126" spans="1:28" x14ac:dyDescent="0.2">
      <c r="A126" s="92">
        <v>121</v>
      </c>
      <c r="B126" s="92" t="s">
        <v>247</v>
      </c>
      <c r="C126" s="92" t="s">
        <v>248</v>
      </c>
      <c r="D126" s="105" t="str">
        <f t="shared" si="1"/>
        <v/>
      </c>
      <c r="E126" s="96">
        <f>IF(Options!$D$24 = 1, MAX(F126, G126),
IF(Options!$D$25 = 1, AVERAGE(F126,G126),
IF(Options!$D$26 = 1, IFERROR(GEOMEAN(F126, G126), MAX(F126, G126)))))</f>
        <v>7.26645425456989</v>
      </c>
      <c r="F126" s="96" cm="1">
        <f t="array" ref="F126">IF(Options!$D$18=1, IFERROR(MAX(IF($I$199:$R$199=1,(I126:R126),"")),
     MAX(IF($I$199:$R$199=2,(I126:R126),""))),
IF(Options!$D$19=1, IFERROR(AVERAGE(IF($I$199:$R$199=1,(I126:R126),"")),
     AVERAGE(IF($I$199:$R$199=2,(I126:R126),""))),
IF(Options!$D$20=1, IFERROR(GEOMEAN(IF($I$199:$R$199=1,(I126:R126)+0.0001,"")),
     GEOMEAN(IF($I$199:$R$199=2,(I126:R126)+0.0001,""))))))</f>
        <v>0</v>
      </c>
      <c r="G126" s="96" cm="1">
        <f t="array" ref="G126">IF(Options!$D$18=1, IFERROR(MAX(IF($I$200:$R$200=1,(I126:R126),"")),
     MAX(IF($I$200:$R$200=2,(I126:R126),""))),
IF(Options!$D$19=1, IFERROR(AVERAGE(IF($I$200:$R$200=1,(I126:R126),"")),
     AVERAGE(IF($I$200:$R$200=2,(I126:R126),""))),
IF(Options!$D$20=1, IFERROR(GEOMEAN(IF($I$200:$R$200=1,(I126:R126)+0.0001,"")),
     GEOMEAN(IF($I$200:$R$200=2,(I126:R126)+0.0001,""))))))</f>
        <v>7.26645425456989</v>
      </c>
      <c r="H126" s="149" t="s">
        <v>248</v>
      </c>
      <c r="I126" s="96">
        <v>0</v>
      </c>
      <c r="J126" s="96">
        <v>0</v>
      </c>
      <c r="K126" s="96">
        <v>0</v>
      </c>
      <c r="L126" s="96">
        <v>7.26645425456989</v>
      </c>
      <c r="M126" s="93"/>
      <c r="N126" s="93"/>
      <c r="O126" s="151"/>
      <c r="P126" s="151"/>
      <c r="Q126" s="151"/>
      <c r="R126" s="38"/>
      <c r="S126" s="38"/>
      <c r="T126" s="38"/>
      <c r="U126" s="38"/>
      <c r="V126" s="38"/>
      <c r="W126" s="38"/>
      <c r="X126" s="38"/>
      <c r="Y126" s="38"/>
      <c r="Z126" s="38"/>
      <c r="AA126" s="38"/>
      <c r="AB126" s="38"/>
    </row>
    <row r="127" spans="1:28" x14ac:dyDescent="0.2">
      <c r="A127" s="92">
        <v>122</v>
      </c>
      <c r="B127" s="92" t="s">
        <v>249</v>
      </c>
      <c r="C127" s="92" t="s">
        <v>250</v>
      </c>
      <c r="D127" s="105" t="str">
        <f t="shared" si="1"/>
        <v/>
      </c>
      <c r="E127" s="96">
        <f>IF(Options!$D$24 = 1, MAX(F127, G127),
IF(Options!$D$25 = 1, AVERAGE(F127,G127),
IF(Options!$D$26 = 1, IFERROR(GEOMEAN(F127, G127), MAX(F127, G127)))))</f>
        <v>0</v>
      </c>
      <c r="F127" s="96" cm="1">
        <f t="array" ref="F127">IF(Options!$D$18=1, IFERROR(MAX(IF($I$199:$R$199=1,(I127:R127),"")),
     MAX(IF($I$199:$R$199=2,(I127:R127),""))),
IF(Options!$D$19=1, IFERROR(AVERAGE(IF($I$199:$R$199=1,(I127:R127),"")),
     AVERAGE(IF($I$199:$R$199=2,(I127:R127),""))),
IF(Options!$D$20=1, IFERROR(GEOMEAN(IF($I$199:$R$199=1,(I127:R127)+0.0001,"")),
     GEOMEAN(IF($I$199:$R$199=2,(I127:R127)+0.0001,""))))))</f>
        <v>0</v>
      </c>
      <c r="G127" s="96" cm="1">
        <f t="array" ref="G127">IF(Options!$D$18=1, IFERROR(MAX(IF($I$200:$R$200=1,(I127:R127),"")),
     MAX(IF($I$200:$R$200=2,(I127:R127),""))),
IF(Options!$D$19=1, IFERROR(AVERAGE(IF($I$200:$R$200=1,(I127:R127),"")),
     AVERAGE(IF($I$200:$R$200=2,(I127:R127),""))),
IF(Options!$D$20=1, IFERROR(GEOMEAN(IF($I$200:$R$200=1,(I127:R127)+0.0001,"")),
     GEOMEAN(IF($I$200:$R$200=2,(I127:R127)+0.0001,""))))))</f>
        <v>0</v>
      </c>
      <c r="H127" s="149" t="s">
        <v>250</v>
      </c>
      <c r="I127" s="96">
        <v>0</v>
      </c>
      <c r="J127" s="96">
        <v>0</v>
      </c>
      <c r="K127" s="96">
        <v>0</v>
      </c>
      <c r="L127" s="96" t="s">
        <v>494</v>
      </c>
      <c r="M127" s="93"/>
      <c r="N127" s="93"/>
      <c r="O127" s="151"/>
      <c r="P127" s="151"/>
      <c r="Q127" s="151"/>
      <c r="R127" s="38"/>
      <c r="S127" s="38"/>
      <c r="T127" s="38"/>
      <c r="U127" s="38"/>
      <c r="V127" s="38"/>
      <c r="W127" s="38"/>
      <c r="X127" s="38"/>
      <c r="Y127" s="38"/>
      <c r="Z127" s="38"/>
      <c r="AA127" s="38"/>
      <c r="AB127" s="38"/>
    </row>
    <row r="128" spans="1:28" x14ac:dyDescent="0.2">
      <c r="A128" s="92">
        <v>123</v>
      </c>
      <c r="B128" s="92" t="s">
        <v>251</v>
      </c>
      <c r="C128" s="92" t="s">
        <v>252</v>
      </c>
      <c r="D128" s="105" t="str">
        <f t="shared" si="1"/>
        <v/>
      </c>
      <c r="E128" s="96">
        <f>IF(Options!$D$24 = 1, MAX(F128, G128),
IF(Options!$D$25 = 1, AVERAGE(F128,G128),
IF(Options!$D$26 = 1, IFERROR(GEOMEAN(F128, G128), MAX(F128, G128)))))</f>
        <v>0</v>
      </c>
      <c r="F128" s="96" cm="1">
        <f t="array" ref="F128">IF(Options!$D$18=1, IFERROR(MAX(IF($I$199:$R$199=1,(I128:R128),"")),
     MAX(IF($I$199:$R$199=2,(I128:R128),""))),
IF(Options!$D$19=1, IFERROR(AVERAGE(IF($I$199:$R$199=1,(I128:R128),"")),
     AVERAGE(IF($I$199:$R$199=2,(I128:R128),""))),
IF(Options!$D$20=1, IFERROR(GEOMEAN(IF($I$199:$R$199=1,(I128:R128)+0.0001,"")),
     GEOMEAN(IF($I$199:$R$199=2,(I128:R128)+0.0001,""))))))</f>
        <v>0</v>
      </c>
      <c r="G128" s="96" cm="1">
        <f t="array" ref="G128">IF(Options!$D$18=1, IFERROR(MAX(IF($I$200:$R$200=1,(I128:R128),"")),
     MAX(IF($I$200:$R$200=2,(I128:R128),""))),
IF(Options!$D$19=1, IFERROR(AVERAGE(IF($I$200:$R$200=1,(I128:R128),"")),
     AVERAGE(IF($I$200:$R$200=2,(I128:R128),""))),
IF(Options!$D$20=1, IFERROR(GEOMEAN(IF($I$200:$R$200=1,(I128:R128)+0.0001,"")),
     GEOMEAN(IF($I$200:$R$200=2,(I128:R128)+0.0001,""))))))</f>
        <v>0</v>
      </c>
      <c r="H128" s="149" t="s">
        <v>252</v>
      </c>
      <c r="I128" s="96">
        <v>0</v>
      </c>
      <c r="J128" s="96">
        <v>0</v>
      </c>
      <c r="K128" s="96">
        <v>0</v>
      </c>
      <c r="L128" s="96" t="s">
        <v>494</v>
      </c>
      <c r="M128" s="93"/>
      <c r="N128" s="93"/>
      <c r="O128" s="151"/>
      <c r="P128" s="151"/>
      <c r="Q128" s="151"/>
      <c r="R128" s="38"/>
      <c r="S128" s="38"/>
      <c r="T128" s="38"/>
      <c r="U128" s="38"/>
      <c r="V128" s="38"/>
      <c r="W128" s="38"/>
      <c r="X128" s="38"/>
      <c r="Y128" s="38"/>
      <c r="Z128" s="38"/>
      <c r="AA128" s="38"/>
      <c r="AB128" s="38"/>
    </row>
    <row r="129" spans="1:28" x14ac:dyDescent="0.2">
      <c r="A129" s="92">
        <v>124</v>
      </c>
      <c r="B129" s="92" t="s">
        <v>253</v>
      </c>
      <c r="C129" s="92" t="s">
        <v>254</v>
      </c>
      <c r="D129" s="105" t="str">
        <f t="shared" si="1"/>
        <v/>
      </c>
      <c r="E129" s="96">
        <f>IF(Options!$D$24 = 1, MAX(F129, G129),
IF(Options!$D$25 = 1, AVERAGE(F129,G129),
IF(Options!$D$26 = 1, IFERROR(GEOMEAN(F129, G129), MAX(F129, G129)))))</f>
        <v>10</v>
      </c>
      <c r="F129" s="96" cm="1">
        <f t="array" ref="F129">IF(Options!$D$18=1, IFERROR(MAX(IF($I$199:$R$199=1,(I129:R129),"")),
     MAX(IF($I$199:$R$199=2,(I129:R129),""))),
IF(Options!$D$19=1, IFERROR(AVERAGE(IF($I$199:$R$199=1,(I129:R129),"")),
     AVERAGE(IF($I$199:$R$199=2,(I129:R129),""))),
IF(Options!$D$20=1, IFERROR(GEOMEAN(IF($I$199:$R$199=1,(I129:R129)+0.0001,"")),
     GEOMEAN(IF($I$199:$R$199=2,(I129:R129)+0.0001,""))))))</f>
        <v>10</v>
      </c>
      <c r="G129" s="96" cm="1">
        <f t="array" ref="G129">IF(Options!$D$18=1, IFERROR(MAX(IF($I$200:$R$200=1,(I129:R129),"")),
     MAX(IF($I$200:$R$200=2,(I129:R129),""))),
IF(Options!$D$19=1, IFERROR(AVERAGE(IF($I$200:$R$200=1,(I129:R129),"")),
     AVERAGE(IF($I$200:$R$200=2,(I129:R129),""))),
IF(Options!$D$20=1, IFERROR(GEOMEAN(IF($I$200:$R$200=1,(I129:R129)+0.0001,"")),
     GEOMEAN(IF($I$200:$R$200=2,(I129:R129)+0.0001,""))))))</f>
        <v>10</v>
      </c>
      <c r="H129" s="149" t="s">
        <v>254</v>
      </c>
      <c r="I129" s="96">
        <v>10</v>
      </c>
      <c r="J129" s="96">
        <v>0</v>
      </c>
      <c r="K129" s="96">
        <v>10</v>
      </c>
      <c r="L129" s="96" t="s">
        <v>494</v>
      </c>
      <c r="M129" s="93"/>
      <c r="N129" s="93"/>
      <c r="O129" s="151"/>
      <c r="P129" s="151"/>
      <c r="Q129" s="151"/>
      <c r="R129" s="38"/>
      <c r="S129" s="38"/>
      <c r="T129" s="38"/>
      <c r="U129" s="38"/>
      <c r="V129" s="38"/>
      <c r="W129" s="38"/>
      <c r="X129" s="38"/>
      <c r="Y129" s="38"/>
      <c r="Z129" s="38"/>
      <c r="AA129" s="38"/>
      <c r="AB129" s="38"/>
    </row>
    <row r="130" spans="1:28" x14ac:dyDescent="0.2">
      <c r="A130" s="92">
        <v>125</v>
      </c>
      <c r="B130" s="92" t="s">
        <v>255</v>
      </c>
      <c r="C130" s="92" t="s">
        <v>256</v>
      </c>
      <c r="D130" s="105" t="str">
        <f t="shared" si="1"/>
        <v/>
      </c>
      <c r="E130" s="96">
        <f>IF(Options!$D$24 = 1, MAX(F130, G130),
IF(Options!$D$25 = 1, AVERAGE(F130,G130),
IF(Options!$D$26 = 1, IFERROR(GEOMEAN(F130, G130), MAX(F130, G130)))))</f>
        <v>7.8099114642860643</v>
      </c>
      <c r="F130" s="96" cm="1">
        <f t="array" ref="F130">IF(Options!$D$18=1, IFERROR(MAX(IF($I$199:$R$199=1,(I130:R130),"")),
     MAX(IF($I$199:$R$199=2,(I130:R130),""))),
IF(Options!$D$19=1, IFERROR(AVERAGE(IF($I$199:$R$199=1,(I130:R130),"")),
     AVERAGE(IF($I$199:$R$199=2,(I130:R130),""))),
IF(Options!$D$20=1, IFERROR(GEOMEAN(IF($I$199:$R$199=1,(I130:R130)+0.0001,"")),
     GEOMEAN(IF($I$199:$R$199=2,(I130:R130)+0.0001,""))))))</f>
        <v>10</v>
      </c>
      <c r="G130" s="96" cm="1">
        <f t="array" ref="G130">IF(Options!$D$18=1, IFERROR(MAX(IF($I$200:$R$200=1,(I130:R130),"")),
     MAX(IF($I$200:$R$200=2,(I130:R130),""))),
IF(Options!$D$19=1, IFERROR(AVERAGE(IF($I$200:$R$200=1,(I130:R130),"")),
     AVERAGE(IF($I$200:$R$200=2,(I130:R130),""))),
IF(Options!$D$20=1, IFERROR(GEOMEAN(IF($I$200:$R$200=1,(I130:R130)+0.0001,"")),
     GEOMEAN(IF($I$200:$R$200=2,(I130:R130)+0.0001,""))))))</f>
        <v>6.0994717079986902</v>
      </c>
      <c r="H130" s="149" t="s">
        <v>256</v>
      </c>
      <c r="I130" s="96">
        <v>10</v>
      </c>
      <c r="J130" s="96">
        <v>0</v>
      </c>
      <c r="K130" s="96">
        <v>6.0994717079986902</v>
      </c>
      <c r="L130" s="96">
        <v>3.3824804598511302</v>
      </c>
      <c r="M130" s="93"/>
      <c r="N130" s="93"/>
      <c r="O130" s="151"/>
      <c r="P130" s="151"/>
      <c r="Q130" s="151"/>
      <c r="R130" s="38"/>
      <c r="S130" s="38"/>
      <c r="T130" s="38"/>
      <c r="U130" s="38"/>
      <c r="V130" s="38"/>
      <c r="W130" s="38"/>
      <c r="X130" s="38"/>
      <c r="Y130" s="38"/>
      <c r="Z130" s="38"/>
      <c r="AA130" s="38"/>
      <c r="AB130" s="38"/>
    </row>
    <row r="131" spans="1:28" x14ac:dyDescent="0.2">
      <c r="A131" s="92">
        <v>126</v>
      </c>
      <c r="B131" s="92" t="s">
        <v>257</v>
      </c>
      <c r="C131" s="92" t="s">
        <v>258</v>
      </c>
      <c r="D131" s="105" t="str">
        <f t="shared" si="1"/>
        <v/>
      </c>
      <c r="E131" s="96">
        <f>IF(Options!$D$24 = 1, MAX(F131, G131),
IF(Options!$D$25 = 1, AVERAGE(F131,G131),
IF(Options!$D$26 = 1, IFERROR(GEOMEAN(F131, G131), MAX(F131, G131)))))</f>
        <v>0</v>
      </c>
      <c r="F131" s="96" cm="1">
        <f t="array" ref="F131">IF(Options!$D$18=1, IFERROR(MAX(IF($I$199:$R$199=1,(I131:R131),"")),
     MAX(IF($I$199:$R$199=2,(I131:R131),""))),
IF(Options!$D$19=1, IFERROR(AVERAGE(IF($I$199:$R$199=1,(I131:R131),"")),
     AVERAGE(IF($I$199:$R$199=2,(I131:R131),""))),
IF(Options!$D$20=1, IFERROR(GEOMEAN(IF($I$199:$R$199=1,(I131:R131)+0.0001,"")),
     GEOMEAN(IF($I$199:$R$199=2,(I131:R131)+0.0001,""))))))</f>
        <v>0</v>
      </c>
      <c r="G131" s="96" cm="1">
        <f t="array" ref="G131">IF(Options!$D$18=1, IFERROR(MAX(IF($I$200:$R$200=1,(I131:R131),"")),
     MAX(IF($I$200:$R$200=2,(I131:R131),""))),
IF(Options!$D$19=1, IFERROR(AVERAGE(IF($I$200:$R$200=1,(I131:R131),"")),
     AVERAGE(IF($I$200:$R$200=2,(I131:R131),""))),
IF(Options!$D$20=1, IFERROR(GEOMEAN(IF($I$200:$R$200=1,(I131:R131)+0.0001,"")),
     GEOMEAN(IF($I$200:$R$200=2,(I131:R131)+0.0001,""))))))</f>
        <v>0</v>
      </c>
      <c r="H131" s="149" t="s">
        <v>258</v>
      </c>
      <c r="I131" s="96">
        <v>0</v>
      </c>
      <c r="J131" s="96">
        <v>0</v>
      </c>
      <c r="K131" s="96">
        <v>0</v>
      </c>
      <c r="L131" s="96" t="s">
        <v>494</v>
      </c>
      <c r="M131" s="93"/>
      <c r="N131" s="93"/>
      <c r="O131" s="151"/>
      <c r="P131" s="151"/>
      <c r="Q131" s="151"/>
      <c r="R131" s="38"/>
      <c r="S131" s="38"/>
      <c r="T131" s="38"/>
      <c r="U131" s="38"/>
      <c r="V131" s="38"/>
      <c r="W131" s="38"/>
      <c r="X131" s="38"/>
      <c r="Y131" s="38"/>
      <c r="Z131" s="38"/>
      <c r="AA131" s="38"/>
      <c r="AB131" s="38"/>
    </row>
    <row r="132" spans="1:28" x14ac:dyDescent="0.2">
      <c r="A132" s="92">
        <v>127</v>
      </c>
      <c r="B132" s="92" t="s">
        <v>259</v>
      </c>
      <c r="C132" s="92" t="s">
        <v>260</v>
      </c>
      <c r="D132" s="105" t="str">
        <f t="shared" si="1"/>
        <v/>
      </c>
      <c r="E132" s="96">
        <f>IF(Options!$D$24 = 1, MAX(F132, G132),
IF(Options!$D$25 = 1, AVERAGE(F132,G132),
IF(Options!$D$26 = 1, IFERROR(GEOMEAN(F132, G132), MAX(F132, G132)))))</f>
        <v>0</v>
      </c>
      <c r="F132" s="96" cm="1">
        <f t="array" ref="F132">IF(Options!$D$18=1, IFERROR(MAX(IF($I$199:$R$199=1,(I132:R132),"")),
     MAX(IF($I$199:$R$199=2,(I132:R132),""))),
IF(Options!$D$19=1, IFERROR(AVERAGE(IF($I$199:$R$199=1,(I132:R132),"")),
     AVERAGE(IF($I$199:$R$199=2,(I132:R132),""))),
IF(Options!$D$20=1, IFERROR(GEOMEAN(IF($I$199:$R$199=1,(I132:R132)+0.0001,"")),
     GEOMEAN(IF($I$199:$R$199=2,(I132:R132)+0.0001,""))))))</f>
        <v>0</v>
      </c>
      <c r="G132" s="96" cm="1">
        <f t="array" ref="G132">IF(Options!$D$18=1, IFERROR(MAX(IF($I$200:$R$200=1,(I132:R132),"")),
     MAX(IF($I$200:$R$200=2,(I132:R132),""))),
IF(Options!$D$19=1, IFERROR(AVERAGE(IF($I$200:$R$200=1,(I132:R132),"")),
     AVERAGE(IF($I$200:$R$200=2,(I132:R132),""))),
IF(Options!$D$20=1, IFERROR(GEOMEAN(IF($I$200:$R$200=1,(I132:R132)+0.0001,"")),
     GEOMEAN(IF($I$200:$R$200=2,(I132:R132)+0.0001,""))))))</f>
        <v>0</v>
      </c>
      <c r="H132" s="149" t="s">
        <v>260</v>
      </c>
      <c r="I132" s="96">
        <v>0</v>
      </c>
      <c r="J132" s="96">
        <v>0</v>
      </c>
      <c r="K132" s="96">
        <v>0</v>
      </c>
      <c r="L132" s="96">
        <v>0</v>
      </c>
      <c r="M132" s="93"/>
      <c r="N132" s="93"/>
      <c r="O132" s="151"/>
      <c r="P132" s="151"/>
      <c r="Q132" s="151"/>
      <c r="R132" s="38"/>
      <c r="S132" s="38"/>
      <c r="T132" s="38"/>
      <c r="U132" s="38"/>
      <c r="V132" s="38"/>
      <c r="W132" s="38"/>
      <c r="X132" s="38"/>
      <c r="Y132" s="38"/>
      <c r="Z132" s="38"/>
      <c r="AA132" s="38"/>
      <c r="AB132" s="38"/>
    </row>
    <row r="133" spans="1:28" x14ac:dyDescent="0.2">
      <c r="A133" s="92">
        <v>128</v>
      </c>
      <c r="B133" s="92" t="s">
        <v>261</v>
      </c>
      <c r="C133" s="92" t="s">
        <v>262</v>
      </c>
      <c r="D133" s="105" t="str">
        <f t="shared" si="1"/>
        <v/>
      </c>
      <c r="E133" s="96">
        <f>IF(Options!$D$24 = 1, MAX(F133, G133),
IF(Options!$D$25 = 1, AVERAGE(F133,G133),
IF(Options!$D$26 = 1, IFERROR(GEOMEAN(F133, G133), MAX(F133, G133)))))</f>
        <v>0</v>
      </c>
      <c r="F133" s="96" cm="1">
        <f t="array" ref="F133">IF(Options!$D$18=1, IFERROR(MAX(IF($I$199:$R$199=1,(I133:R133),"")),
     MAX(IF($I$199:$R$199=2,(I133:R133),""))),
IF(Options!$D$19=1, IFERROR(AVERAGE(IF($I$199:$R$199=1,(I133:R133),"")),
     AVERAGE(IF($I$199:$R$199=2,(I133:R133),""))),
IF(Options!$D$20=1, IFERROR(GEOMEAN(IF($I$199:$R$199=1,(I133:R133)+0.0001,"")),
     GEOMEAN(IF($I$199:$R$199=2,(I133:R133)+0.0001,""))))))</f>
        <v>0</v>
      </c>
      <c r="G133" s="96" cm="1">
        <f t="array" ref="G133">IF(Options!$D$18=1, IFERROR(MAX(IF($I$200:$R$200=1,(I133:R133),"")),
     MAX(IF($I$200:$R$200=2,(I133:R133),""))),
IF(Options!$D$19=1, IFERROR(AVERAGE(IF($I$200:$R$200=1,(I133:R133),"")),
     AVERAGE(IF($I$200:$R$200=2,(I133:R133),""))),
IF(Options!$D$20=1, IFERROR(GEOMEAN(IF($I$200:$R$200=1,(I133:R133)+0.0001,"")),
     GEOMEAN(IF($I$200:$R$200=2,(I133:R133)+0.0001,""))))))</f>
        <v>0</v>
      </c>
      <c r="H133" s="149" t="s">
        <v>262</v>
      </c>
      <c r="I133" s="96">
        <v>0</v>
      </c>
      <c r="J133" s="96">
        <v>0</v>
      </c>
      <c r="K133" s="96">
        <v>0</v>
      </c>
      <c r="L133" s="96">
        <v>0</v>
      </c>
      <c r="M133" s="93"/>
      <c r="N133" s="93"/>
      <c r="O133" s="151"/>
      <c r="P133" s="151"/>
      <c r="Q133" s="151"/>
      <c r="R133" s="38"/>
      <c r="S133" s="38"/>
      <c r="T133" s="38"/>
      <c r="U133" s="38"/>
      <c r="V133" s="38"/>
      <c r="W133" s="38"/>
      <c r="X133" s="38"/>
      <c r="Y133" s="38"/>
      <c r="Z133" s="38"/>
      <c r="AA133" s="38"/>
      <c r="AB133" s="38"/>
    </row>
    <row r="134" spans="1:28" x14ac:dyDescent="0.2">
      <c r="A134" s="92">
        <v>129</v>
      </c>
      <c r="B134" s="92" t="s">
        <v>263</v>
      </c>
      <c r="C134" s="92" t="s">
        <v>264</v>
      </c>
      <c r="D134" s="105" t="str">
        <f t="shared" si="1"/>
        <v/>
      </c>
      <c r="E134" s="96">
        <f>IF(Options!$D$24 = 1, MAX(F134, G134),
IF(Options!$D$25 = 1, AVERAGE(F134,G134),
IF(Options!$D$26 = 1, IFERROR(GEOMEAN(F134, G134), MAX(F134, G134)))))</f>
        <v>0</v>
      </c>
      <c r="F134" s="96" cm="1">
        <f t="array" ref="F134">IF(Options!$D$18=1, IFERROR(MAX(IF($I$199:$R$199=1,(I134:R134),"")),
     MAX(IF($I$199:$R$199=2,(I134:R134),""))),
IF(Options!$D$19=1, IFERROR(AVERAGE(IF($I$199:$R$199=1,(I134:R134),"")),
     AVERAGE(IF($I$199:$R$199=2,(I134:R134),""))),
IF(Options!$D$20=1, IFERROR(GEOMEAN(IF($I$199:$R$199=1,(I134:R134)+0.0001,"")),
     GEOMEAN(IF($I$199:$R$199=2,(I134:R134)+0.0001,""))))))</f>
        <v>0</v>
      </c>
      <c r="G134" s="96" cm="1">
        <f t="array" ref="G134">IF(Options!$D$18=1, IFERROR(MAX(IF($I$200:$R$200=1,(I134:R134),"")),
     MAX(IF($I$200:$R$200=2,(I134:R134),""))),
IF(Options!$D$19=1, IFERROR(AVERAGE(IF($I$200:$R$200=1,(I134:R134),"")),
     AVERAGE(IF($I$200:$R$200=2,(I134:R134),""))),
IF(Options!$D$20=1, IFERROR(GEOMEAN(IF($I$200:$R$200=1,(I134:R134)+0.0001,"")),
     GEOMEAN(IF($I$200:$R$200=2,(I134:R134)+0.0001,""))))))</f>
        <v>0</v>
      </c>
      <c r="H134" s="149" t="s">
        <v>264</v>
      </c>
      <c r="I134" s="96">
        <v>0</v>
      </c>
      <c r="J134" s="96">
        <v>0</v>
      </c>
      <c r="K134" s="96">
        <v>0</v>
      </c>
      <c r="L134" s="96">
        <v>0</v>
      </c>
      <c r="M134" s="93"/>
      <c r="N134" s="93"/>
      <c r="O134" s="151"/>
      <c r="P134" s="151"/>
      <c r="Q134" s="151"/>
      <c r="R134" s="38"/>
      <c r="S134" s="38"/>
      <c r="T134" s="38"/>
      <c r="U134" s="38"/>
      <c r="V134" s="38"/>
      <c r="W134" s="38"/>
      <c r="X134" s="38"/>
      <c r="Y134" s="38"/>
      <c r="Z134" s="38"/>
      <c r="AA134" s="38"/>
      <c r="AB134" s="38"/>
    </row>
    <row r="135" spans="1:28" x14ac:dyDescent="0.2">
      <c r="A135" s="92">
        <v>130</v>
      </c>
      <c r="B135" s="92" t="s">
        <v>265</v>
      </c>
      <c r="C135" s="92" t="s">
        <v>266</v>
      </c>
      <c r="D135" s="105" t="str">
        <f t="shared" ref="D135:D195" si="2">IF(H135 &lt;&gt; C135, "Countries don't match", "")</f>
        <v/>
      </c>
      <c r="E135" s="96">
        <f>IF(Options!$D$24 = 1, MAX(F135, G135),
IF(Options!$D$25 = 1, AVERAGE(F135,G135),
IF(Options!$D$26 = 1, IFERROR(GEOMEAN(F135, G135), MAX(F135, G135)))))</f>
        <v>0</v>
      </c>
      <c r="F135" s="96" cm="1">
        <f t="array" ref="F135">IF(Options!$D$18=1, IFERROR(MAX(IF($I$199:$R$199=1,(I135:R135),"")),
     MAX(IF($I$199:$R$199=2,(I135:R135),""))),
IF(Options!$D$19=1, IFERROR(AVERAGE(IF($I$199:$R$199=1,(I135:R135),"")),
     AVERAGE(IF($I$199:$R$199=2,(I135:R135),""))),
IF(Options!$D$20=1, IFERROR(GEOMEAN(IF($I$199:$R$199=1,(I135:R135)+0.0001,"")),
     GEOMEAN(IF($I$199:$R$199=2,(I135:R135)+0.0001,""))))))</f>
        <v>0</v>
      </c>
      <c r="G135" s="96" cm="1">
        <f t="array" ref="G135">IF(Options!$D$18=1, IFERROR(MAX(IF($I$200:$R$200=1,(I135:R135),"")),
     MAX(IF($I$200:$R$200=2,(I135:R135),""))),
IF(Options!$D$19=1, IFERROR(AVERAGE(IF($I$200:$R$200=1,(I135:R135),"")),
     AVERAGE(IF($I$200:$R$200=2,(I135:R135),""))),
IF(Options!$D$20=1, IFERROR(GEOMEAN(IF($I$200:$R$200=1,(I135:R135)+0.0001,"")),
     GEOMEAN(IF($I$200:$R$200=2,(I135:R135)+0.0001,""))))))</f>
        <v>0</v>
      </c>
      <c r="H135" s="149" t="s">
        <v>266</v>
      </c>
      <c r="I135" s="96">
        <v>0</v>
      </c>
      <c r="J135" s="96">
        <v>0</v>
      </c>
      <c r="K135" s="96" t="s">
        <v>494</v>
      </c>
      <c r="L135" s="96" t="s">
        <v>494</v>
      </c>
      <c r="M135" s="93"/>
      <c r="N135" s="93"/>
      <c r="O135" s="151"/>
      <c r="P135" s="151"/>
      <c r="Q135" s="151"/>
      <c r="R135" s="38"/>
      <c r="S135" s="38"/>
      <c r="T135" s="38"/>
      <c r="U135" s="38"/>
      <c r="V135" s="38"/>
      <c r="W135" s="38"/>
      <c r="X135" s="38"/>
      <c r="Y135" s="38"/>
      <c r="Z135" s="38"/>
      <c r="AA135" s="38"/>
      <c r="AB135" s="38"/>
    </row>
    <row r="136" spans="1:28" x14ac:dyDescent="0.2">
      <c r="A136" s="92">
        <v>131</v>
      </c>
      <c r="B136" s="92" t="s">
        <v>267</v>
      </c>
      <c r="C136" s="92" t="s">
        <v>268</v>
      </c>
      <c r="D136" s="105" t="str">
        <f t="shared" si="2"/>
        <v/>
      </c>
      <c r="E136" s="96">
        <f>IF(Options!$D$24 = 1, MAX(F136, G136),
IF(Options!$D$25 = 1, AVERAGE(F136,G136),
IF(Options!$D$26 = 1, IFERROR(GEOMEAN(F136, G136), MAX(F136, G136)))))</f>
        <v>0</v>
      </c>
      <c r="F136" s="96" cm="1">
        <f t="array" ref="F136">IF(Options!$D$18=1, IFERROR(MAX(IF($I$199:$R$199=1,(I136:R136),"")),
     MAX(IF($I$199:$R$199=2,(I136:R136),""))),
IF(Options!$D$19=1, IFERROR(AVERAGE(IF($I$199:$R$199=1,(I136:R136),"")),
     AVERAGE(IF($I$199:$R$199=2,(I136:R136),""))),
IF(Options!$D$20=1, IFERROR(GEOMEAN(IF($I$199:$R$199=1,(I136:R136)+0.0001,"")),
     GEOMEAN(IF($I$199:$R$199=2,(I136:R136)+0.0001,""))))))</f>
        <v>0</v>
      </c>
      <c r="G136" s="96" cm="1">
        <f t="array" ref="G136">IF(Options!$D$18=1, IFERROR(MAX(IF($I$200:$R$200=1,(I136:R136),"")),
     MAX(IF($I$200:$R$200=2,(I136:R136),""))),
IF(Options!$D$19=1, IFERROR(AVERAGE(IF($I$200:$R$200=1,(I136:R136),"")),
     AVERAGE(IF($I$200:$R$200=2,(I136:R136),""))),
IF(Options!$D$20=1, IFERROR(GEOMEAN(IF($I$200:$R$200=1,(I136:R136)+0.0001,"")),
     GEOMEAN(IF($I$200:$R$200=2,(I136:R136)+0.0001,""))))))</f>
        <v>0</v>
      </c>
      <c r="H136" s="149" t="s">
        <v>268</v>
      </c>
      <c r="I136" s="96">
        <v>0</v>
      </c>
      <c r="J136" s="96">
        <v>0</v>
      </c>
      <c r="K136" s="96">
        <v>0</v>
      </c>
      <c r="L136" s="96" t="s">
        <v>494</v>
      </c>
      <c r="M136" s="93"/>
      <c r="N136" s="93"/>
      <c r="O136" s="151"/>
      <c r="P136" s="151"/>
      <c r="Q136" s="151"/>
      <c r="R136" s="38"/>
      <c r="S136" s="38"/>
      <c r="T136" s="38"/>
      <c r="U136" s="38"/>
      <c r="V136" s="38"/>
      <c r="W136" s="38"/>
      <c r="X136" s="38"/>
      <c r="Y136" s="38"/>
      <c r="Z136" s="38"/>
      <c r="AA136" s="38"/>
      <c r="AB136" s="38"/>
    </row>
    <row r="137" spans="1:28" x14ac:dyDescent="0.2">
      <c r="A137" s="92">
        <v>132</v>
      </c>
      <c r="B137" s="92" t="s">
        <v>269</v>
      </c>
      <c r="C137" s="92" t="s">
        <v>270</v>
      </c>
      <c r="D137" s="105" t="str">
        <f t="shared" si="2"/>
        <v/>
      </c>
      <c r="E137" s="96">
        <f>IF(Options!$D$24 = 1, MAX(F137, G137),
IF(Options!$D$25 = 1, AVERAGE(F137,G137),
IF(Options!$D$26 = 1, IFERROR(GEOMEAN(F137, G137), MAX(F137, G137)))))</f>
        <v>0</v>
      </c>
      <c r="F137" s="96" cm="1">
        <f t="array" ref="F137">IF(Options!$D$18=1, IFERROR(MAX(IF($I$199:$R$199=1,(I137:R137),"")),
     MAX(IF($I$199:$R$199=2,(I137:R137),""))),
IF(Options!$D$19=1, IFERROR(AVERAGE(IF($I$199:$R$199=1,(I137:R137),"")),
     AVERAGE(IF($I$199:$R$199=2,(I137:R137),""))),
IF(Options!$D$20=1, IFERROR(GEOMEAN(IF($I$199:$R$199=1,(I137:R137)+0.0001,"")),
     GEOMEAN(IF($I$199:$R$199=2,(I137:R137)+0.0001,""))))))</f>
        <v>0</v>
      </c>
      <c r="G137" s="96" cm="1">
        <f t="array" ref="G137">IF(Options!$D$18=1, IFERROR(MAX(IF($I$200:$R$200=1,(I137:R137),"")),
     MAX(IF($I$200:$R$200=2,(I137:R137),""))),
IF(Options!$D$19=1, IFERROR(AVERAGE(IF($I$200:$R$200=1,(I137:R137),"")),
     AVERAGE(IF($I$200:$R$200=2,(I137:R137),""))),
IF(Options!$D$20=1, IFERROR(GEOMEAN(IF($I$200:$R$200=1,(I137:R137)+0.0001,"")),
     GEOMEAN(IF($I$200:$R$200=2,(I137:R137)+0.0001,""))))))</f>
        <v>0</v>
      </c>
      <c r="H137" s="149" t="s">
        <v>270</v>
      </c>
      <c r="I137" s="96">
        <v>0</v>
      </c>
      <c r="J137" s="96">
        <v>0</v>
      </c>
      <c r="K137" s="96">
        <v>0</v>
      </c>
      <c r="L137" s="96" t="s">
        <v>494</v>
      </c>
      <c r="M137" s="93"/>
      <c r="N137" s="93"/>
      <c r="O137" s="151"/>
      <c r="P137" s="151"/>
      <c r="Q137" s="151"/>
      <c r="R137" s="38"/>
      <c r="S137" s="38"/>
      <c r="T137" s="38"/>
      <c r="U137" s="38"/>
      <c r="V137" s="38"/>
      <c r="W137" s="38"/>
      <c r="X137" s="38"/>
      <c r="Y137" s="38"/>
      <c r="Z137" s="38"/>
      <c r="AA137" s="38"/>
      <c r="AB137" s="38"/>
    </row>
    <row r="138" spans="1:28" x14ac:dyDescent="0.2">
      <c r="A138" s="92">
        <v>133</v>
      </c>
      <c r="B138" s="92" t="s">
        <v>271</v>
      </c>
      <c r="C138" s="92" t="s">
        <v>272</v>
      </c>
      <c r="D138" s="105" t="str">
        <f t="shared" si="2"/>
        <v/>
      </c>
      <c r="E138" s="96">
        <f>IF(Options!$D$24 = 1, MAX(F138, G138),
IF(Options!$D$25 = 1, AVERAGE(F138,G138),
IF(Options!$D$26 = 1, IFERROR(GEOMEAN(F138, G138), MAX(F138, G138)))))</f>
        <v>0</v>
      </c>
      <c r="F138" s="96" cm="1">
        <f t="array" ref="F138">IF(Options!$D$18=1, IFERROR(MAX(IF($I$199:$R$199=1,(I138:R138),"")),
     MAX(IF($I$199:$R$199=2,(I138:R138),""))),
IF(Options!$D$19=1, IFERROR(AVERAGE(IF($I$199:$R$199=1,(I138:R138),"")),
     AVERAGE(IF($I$199:$R$199=2,(I138:R138),""))),
IF(Options!$D$20=1, IFERROR(GEOMEAN(IF($I$199:$R$199=1,(I138:R138)+0.0001,"")),
     GEOMEAN(IF($I$199:$R$199=2,(I138:R138)+0.0001,""))))))</f>
        <v>0</v>
      </c>
      <c r="G138" s="96" cm="1">
        <f t="array" ref="G138">IF(Options!$D$18=1, IFERROR(MAX(IF($I$200:$R$200=1,(I138:R138),"")),
     MAX(IF($I$200:$R$200=2,(I138:R138),""))),
IF(Options!$D$19=1, IFERROR(AVERAGE(IF($I$200:$R$200=1,(I138:R138),"")),
     AVERAGE(IF($I$200:$R$200=2,(I138:R138),""))),
IF(Options!$D$20=1, IFERROR(GEOMEAN(IF($I$200:$R$200=1,(I138:R138)+0.0001,"")),
     GEOMEAN(IF($I$200:$R$200=2,(I138:R138)+0.0001,""))))))</f>
        <v>0</v>
      </c>
      <c r="H138" s="149" t="s">
        <v>272</v>
      </c>
      <c r="I138" s="96">
        <v>0</v>
      </c>
      <c r="J138" s="96">
        <v>0</v>
      </c>
      <c r="K138" s="96">
        <v>0</v>
      </c>
      <c r="L138" s="96">
        <v>0</v>
      </c>
      <c r="M138" s="93"/>
      <c r="N138" s="93"/>
      <c r="O138" s="151"/>
      <c r="P138" s="151"/>
      <c r="Q138" s="151"/>
      <c r="R138" s="38"/>
      <c r="S138" s="38"/>
      <c r="T138" s="38"/>
      <c r="U138" s="38"/>
      <c r="V138" s="38"/>
      <c r="W138" s="38"/>
      <c r="X138" s="38"/>
      <c r="Y138" s="38"/>
      <c r="Z138" s="38"/>
      <c r="AA138" s="38"/>
      <c r="AB138" s="38"/>
    </row>
    <row r="139" spans="1:28" x14ac:dyDescent="0.2">
      <c r="A139" s="92">
        <v>134</v>
      </c>
      <c r="B139" s="92" t="s">
        <v>273</v>
      </c>
      <c r="C139" s="92" t="s">
        <v>274</v>
      </c>
      <c r="D139" s="105" t="str">
        <f t="shared" si="2"/>
        <v/>
      </c>
      <c r="E139" s="96">
        <f>IF(Options!$D$24 = 1, MAX(F139, G139),
IF(Options!$D$25 = 1, AVERAGE(F139,G139),
IF(Options!$D$26 = 1, IFERROR(GEOMEAN(F139, G139), MAX(F139, G139)))))</f>
        <v>5</v>
      </c>
      <c r="F139" s="96" cm="1">
        <f t="array" ref="F139">IF(Options!$D$18=1, IFERROR(MAX(IF($I$199:$R$199=1,(I139:R139),"")),
     MAX(IF($I$199:$R$199=2,(I139:R139),""))),
IF(Options!$D$19=1, IFERROR(AVERAGE(IF($I$199:$R$199=1,(I139:R139),"")),
     AVERAGE(IF($I$199:$R$199=2,(I139:R139),""))),
IF(Options!$D$20=1, IFERROR(GEOMEAN(IF($I$199:$R$199=1,(I139:R139)+0.0001,"")),
     GEOMEAN(IF($I$199:$R$199=2,(I139:R139)+0.0001,""))))))</f>
        <v>0</v>
      </c>
      <c r="G139" s="96" cm="1">
        <f t="array" ref="G139">IF(Options!$D$18=1, IFERROR(MAX(IF($I$200:$R$200=1,(I139:R139),"")),
     MAX(IF($I$200:$R$200=2,(I139:R139),""))),
IF(Options!$D$19=1, IFERROR(AVERAGE(IF($I$200:$R$200=1,(I139:R139),"")),
     AVERAGE(IF($I$200:$R$200=2,(I139:R139),""))),
IF(Options!$D$20=1, IFERROR(GEOMEAN(IF($I$200:$R$200=1,(I139:R139)+0.0001,"")),
     GEOMEAN(IF($I$200:$R$200=2,(I139:R139)+0.0001,""))))))</f>
        <v>5</v>
      </c>
      <c r="H139" s="149" t="s">
        <v>274</v>
      </c>
      <c r="I139" s="96">
        <v>0</v>
      </c>
      <c r="J139" s="96">
        <v>0</v>
      </c>
      <c r="K139" s="96">
        <v>0</v>
      </c>
      <c r="L139" s="96">
        <v>5</v>
      </c>
      <c r="M139" s="93"/>
      <c r="N139" s="93"/>
      <c r="O139" s="151"/>
      <c r="P139" s="151"/>
      <c r="Q139" s="151"/>
      <c r="R139" s="38"/>
      <c r="S139" s="38"/>
      <c r="T139" s="38"/>
      <c r="U139" s="38"/>
      <c r="V139" s="38"/>
      <c r="W139" s="38"/>
      <c r="X139" s="38"/>
      <c r="Y139" s="38"/>
      <c r="Z139" s="38"/>
      <c r="AA139" s="38"/>
      <c r="AB139" s="38"/>
    </row>
    <row r="140" spans="1:28" x14ac:dyDescent="0.2">
      <c r="A140" s="92">
        <v>135</v>
      </c>
      <c r="B140" s="92" t="s">
        <v>275</v>
      </c>
      <c r="C140" s="92" t="s">
        <v>276</v>
      </c>
      <c r="D140" s="105" t="str">
        <f t="shared" si="2"/>
        <v/>
      </c>
      <c r="E140" s="96">
        <f>IF(Options!$D$24 = 1, MAX(F140, G140),
IF(Options!$D$25 = 1, AVERAGE(F140,G140),
IF(Options!$D$26 = 1, IFERROR(GEOMEAN(F140, G140), MAX(F140, G140)))))</f>
        <v>6.0614240207599899</v>
      </c>
      <c r="F140" s="96" cm="1">
        <f t="array" ref="F140">IF(Options!$D$18=1, IFERROR(MAX(IF($I$199:$R$199=1,(I140:R140),"")),
     MAX(IF($I$199:$R$199=2,(I140:R140),""))),
IF(Options!$D$19=1, IFERROR(AVERAGE(IF($I$199:$R$199=1,(I140:R140),"")),
     AVERAGE(IF($I$199:$R$199=2,(I140:R140),""))),
IF(Options!$D$20=1, IFERROR(GEOMEAN(IF($I$199:$R$199=1,(I140:R140)+0.0001,"")),
     GEOMEAN(IF($I$199:$R$199=2,(I140:R140)+0.0001,""))))))</f>
        <v>0</v>
      </c>
      <c r="G140" s="96" cm="1">
        <f t="array" ref="G140">IF(Options!$D$18=1, IFERROR(MAX(IF($I$200:$R$200=1,(I140:R140),"")),
     MAX(IF($I$200:$R$200=2,(I140:R140),""))),
IF(Options!$D$19=1, IFERROR(AVERAGE(IF($I$200:$R$200=1,(I140:R140),"")),
     AVERAGE(IF($I$200:$R$200=2,(I140:R140),""))),
IF(Options!$D$20=1, IFERROR(GEOMEAN(IF($I$200:$R$200=1,(I140:R140)+0.0001,"")),
     GEOMEAN(IF($I$200:$R$200=2,(I140:R140)+0.0001,""))))))</f>
        <v>6.0614240207599899</v>
      </c>
      <c r="H140" s="149" t="s">
        <v>276</v>
      </c>
      <c r="I140" s="96">
        <v>0</v>
      </c>
      <c r="J140" s="96">
        <v>0</v>
      </c>
      <c r="K140" s="96">
        <v>0</v>
      </c>
      <c r="L140" s="96">
        <v>6.0614240207599899</v>
      </c>
      <c r="M140" s="93"/>
      <c r="N140" s="93"/>
      <c r="O140" s="151"/>
      <c r="P140" s="151"/>
      <c r="Q140" s="151"/>
      <c r="R140" s="38"/>
      <c r="S140" s="38"/>
      <c r="T140" s="38"/>
      <c r="U140" s="38"/>
      <c r="V140" s="38"/>
      <c r="W140" s="38"/>
      <c r="X140" s="38"/>
      <c r="Y140" s="38"/>
      <c r="Z140" s="38"/>
      <c r="AA140" s="38"/>
      <c r="AB140" s="38"/>
    </row>
    <row r="141" spans="1:28" x14ac:dyDescent="0.2">
      <c r="A141" s="92">
        <v>136</v>
      </c>
      <c r="B141" s="92" t="s">
        <v>277</v>
      </c>
      <c r="C141" s="92" t="s">
        <v>278</v>
      </c>
      <c r="D141" s="105" t="str">
        <f t="shared" si="2"/>
        <v/>
      </c>
      <c r="E141" s="96">
        <f>IF(Options!$D$24 = 1, MAX(F141, G141),
IF(Options!$D$25 = 1, AVERAGE(F141,G141),
IF(Options!$D$26 = 1, IFERROR(GEOMEAN(F141, G141), MAX(F141, G141)))))</f>
        <v>3.7831541634821599</v>
      </c>
      <c r="F141" s="96" cm="1">
        <f t="array" ref="F141">IF(Options!$D$18=1, IFERROR(MAX(IF($I$199:$R$199=1,(I141:R141),"")),
     MAX(IF($I$199:$R$199=2,(I141:R141),""))),
IF(Options!$D$19=1, IFERROR(AVERAGE(IF($I$199:$R$199=1,(I141:R141),"")),
     AVERAGE(IF($I$199:$R$199=2,(I141:R141),""))),
IF(Options!$D$20=1, IFERROR(GEOMEAN(IF($I$199:$R$199=1,(I141:R141)+0.0001,"")),
     GEOMEAN(IF($I$199:$R$199=2,(I141:R141)+0.0001,""))))))</f>
        <v>0</v>
      </c>
      <c r="G141" s="96" cm="1">
        <f t="array" ref="G141">IF(Options!$D$18=1, IFERROR(MAX(IF($I$200:$R$200=1,(I141:R141),"")),
     MAX(IF($I$200:$R$200=2,(I141:R141),""))),
IF(Options!$D$19=1, IFERROR(AVERAGE(IF($I$200:$R$200=1,(I141:R141),"")),
     AVERAGE(IF($I$200:$R$200=2,(I141:R141),""))),
IF(Options!$D$20=1, IFERROR(GEOMEAN(IF($I$200:$R$200=1,(I141:R141)+0.0001,"")),
     GEOMEAN(IF($I$200:$R$200=2,(I141:R141)+0.0001,""))))))</f>
        <v>3.7831541634821599</v>
      </c>
      <c r="H141" s="149" t="s">
        <v>278</v>
      </c>
      <c r="I141" s="96">
        <v>0</v>
      </c>
      <c r="J141" s="96">
        <v>0</v>
      </c>
      <c r="K141" s="96">
        <v>3.7831541634821599</v>
      </c>
      <c r="L141" s="96">
        <v>0</v>
      </c>
      <c r="M141" s="93"/>
      <c r="N141" s="93"/>
      <c r="O141" s="151"/>
      <c r="P141" s="151"/>
      <c r="Q141" s="151"/>
      <c r="R141" s="38"/>
      <c r="S141" s="38"/>
      <c r="T141" s="38"/>
      <c r="U141" s="38"/>
      <c r="V141" s="38"/>
      <c r="W141" s="38"/>
      <c r="X141" s="38"/>
      <c r="Y141" s="38"/>
      <c r="Z141" s="38"/>
      <c r="AA141" s="38"/>
      <c r="AB141" s="38"/>
    </row>
    <row r="142" spans="1:28" x14ac:dyDescent="0.2">
      <c r="A142" s="92">
        <v>137</v>
      </c>
      <c r="B142" s="92" t="s">
        <v>279</v>
      </c>
      <c r="C142" s="92" t="s">
        <v>280</v>
      </c>
      <c r="D142" s="105" t="str">
        <f t="shared" si="2"/>
        <v/>
      </c>
      <c r="E142" s="96">
        <f>IF(Options!$D$24 = 1, MAX(F142, G142),
IF(Options!$D$25 = 1, AVERAGE(F142,G142),
IF(Options!$D$26 = 1, IFERROR(GEOMEAN(F142, G142), MAX(F142, G142)))))</f>
        <v>0</v>
      </c>
      <c r="F142" s="96" cm="1">
        <f t="array" ref="F142">IF(Options!$D$18=1, IFERROR(MAX(IF($I$199:$R$199=1,(I142:R142),"")),
     MAX(IF($I$199:$R$199=2,(I142:R142),""))),
IF(Options!$D$19=1, IFERROR(AVERAGE(IF($I$199:$R$199=1,(I142:R142),"")),
     AVERAGE(IF($I$199:$R$199=2,(I142:R142),""))),
IF(Options!$D$20=1, IFERROR(GEOMEAN(IF($I$199:$R$199=1,(I142:R142)+0.0001,"")),
     GEOMEAN(IF($I$199:$R$199=2,(I142:R142)+0.0001,""))))))</f>
        <v>0</v>
      </c>
      <c r="G142" s="96" cm="1">
        <f t="array" ref="G142">IF(Options!$D$18=1, IFERROR(MAX(IF($I$200:$R$200=1,(I142:R142),"")),
     MAX(IF($I$200:$R$200=2,(I142:R142),""))),
IF(Options!$D$19=1, IFERROR(AVERAGE(IF($I$200:$R$200=1,(I142:R142),"")),
     AVERAGE(IF($I$200:$R$200=2,(I142:R142),""))),
IF(Options!$D$20=1, IFERROR(GEOMEAN(IF($I$200:$R$200=1,(I142:R142)+0.0001,"")),
     GEOMEAN(IF($I$200:$R$200=2,(I142:R142)+0.0001,""))))))</f>
        <v>0</v>
      </c>
      <c r="H142" s="149" t="s">
        <v>280</v>
      </c>
      <c r="I142" s="96">
        <v>0</v>
      </c>
      <c r="J142" s="96">
        <v>0</v>
      </c>
      <c r="K142" s="96" t="s">
        <v>494</v>
      </c>
      <c r="L142" s="96" t="s">
        <v>494</v>
      </c>
      <c r="M142" s="93"/>
      <c r="N142" s="93"/>
      <c r="O142" s="151"/>
      <c r="P142" s="151"/>
      <c r="Q142" s="151"/>
      <c r="R142" s="38"/>
      <c r="S142" s="38"/>
      <c r="T142" s="38"/>
      <c r="U142" s="38"/>
      <c r="V142" s="38"/>
      <c r="W142" s="38"/>
      <c r="X142" s="38"/>
      <c r="Y142" s="38"/>
      <c r="Z142" s="38"/>
      <c r="AA142" s="38"/>
      <c r="AB142" s="38"/>
    </row>
    <row r="143" spans="1:28" x14ac:dyDescent="0.2">
      <c r="A143" s="92">
        <v>138</v>
      </c>
      <c r="B143" s="92" t="s">
        <v>281</v>
      </c>
      <c r="C143" s="92" t="s">
        <v>282</v>
      </c>
      <c r="D143" s="105" t="str">
        <f t="shared" si="2"/>
        <v/>
      </c>
      <c r="E143" s="96">
        <f>IF(Options!$D$24 = 1, MAX(F143, G143),
IF(Options!$D$25 = 1, AVERAGE(F143,G143),
IF(Options!$D$26 = 1, IFERROR(GEOMEAN(F143, G143), MAX(F143, G143)))))</f>
        <v>10</v>
      </c>
      <c r="F143" s="96" cm="1">
        <f t="array" ref="F143">IF(Options!$D$18=1, IFERROR(MAX(IF($I$199:$R$199=1,(I143:R143),"")),
     MAX(IF($I$199:$R$199=2,(I143:R143),""))),
IF(Options!$D$19=1, IFERROR(AVERAGE(IF($I$199:$R$199=1,(I143:R143),"")),
     AVERAGE(IF($I$199:$R$199=2,(I143:R143),""))),
IF(Options!$D$20=1, IFERROR(GEOMEAN(IF($I$199:$R$199=1,(I143:R143)+0.0001,"")),
     GEOMEAN(IF($I$199:$R$199=2,(I143:R143)+0.0001,""))))))</f>
        <v>10</v>
      </c>
      <c r="G143" s="96" cm="1">
        <f t="array" ref="G143">IF(Options!$D$18=1, IFERROR(MAX(IF($I$200:$R$200=1,(I143:R143),"")),
     MAX(IF($I$200:$R$200=2,(I143:R143),""))),
IF(Options!$D$19=1, IFERROR(AVERAGE(IF($I$200:$R$200=1,(I143:R143),"")),
     AVERAGE(IF($I$200:$R$200=2,(I143:R143),""))),
IF(Options!$D$20=1, IFERROR(GEOMEAN(IF($I$200:$R$200=1,(I143:R143)+0.0001,"")),
     GEOMEAN(IF($I$200:$R$200=2,(I143:R143)+0.0001,""))))))</f>
        <v>0</v>
      </c>
      <c r="H143" s="149" t="s">
        <v>282</v>
      </c>
      <c r="I143" s="96">
        <v>10</v>
      </c>
      <c r="J143" s="96">
        <v>0</v>
      </c>
      <c r="K143" s="96">
        <v>0</v>
      </c>
      <c r="L143" s="96" t="s">
        <v>494</v>
      </c>
      <c r="M143" s="93"/>
      <c r="N143" s="93"/>
      <c r="O143" s="151"/>
      <c r="P143" s="151"/>
      <c r="Q143" s="151"/>
      <c r="R143" s="38"/>
      <c r="S143" s="38"/>
      <c r="T143" s="38"/>
      <c r="U143" s="38"/>
      <c r="V143" s="38"/>
      <c r="W143" s="38"/>
      <c r="X143" s="38"/>
      <c r="Y143" s="38"/>
      <c r="Z143" s="38"/>
      <c r="AA143" s="38"/>
      <c r="AB143" s="38"/>
    </row>
    <row r="144" spans="1:28" x14ac:dyDescent="0.2">
      <c r="A144" s="92">
        <v>139</v>
      </c>
      <c r="B144" s="92" t="s">
        <v>283</v>
      </c>
      <c r="C144" s="92" t="s">
        <v>284</v>
      </c>
      <c r="D144" s="105" t="str">
        <f t="shared" si="2"/>
        <v/>
      </c>
      <c r="E144" s="96">
        <f>IF(Options!$D$24 = 1, MAX(F144, G144),
IF(Options!$D$25 = 1, AVERAGE(F144,G144),
IF(Options!$D$26 = 1, IFERROR(GEOMEAN(F144, G144), MAX(F144, G144)))))</f>
        <v>0</v>
      </c>
      <c r="F144" s="96" cm="1">
        <f t="array" ref="F144">IF(Options!$D$18=1, IFERROR(MAX(IF($I$199:$R$199=1,(I144:R144),"")),
     MAX(IF($I$199:$R$199=2,(I144:R144),""))),
IF(Options!$D$19=1, IFERROR(AVERAGE(IF($I$199:$R$199=1,(I144:R144),"")),
     AVERAGE(IF($I$199:$R$199=2,(I144:R144),""))),
IF(Options!$D$20=1, IFERROR(GEOMEAN(IF($I$199:$R$199=1,(I144:R144)+0.0001,"")),
     GEOMEAN(IF($I$199:$R$199=2,(I144:R144)+0.0001,""))))))</f>
        <v>0</v>
      </c>
      <c r="G144" s="96" cm="1">
        <f t="array" ref="G144">IF(Options!$D$18=1, IFERROR(MAX(IF($I$200:$R$200=1,(I144:R144),"")),
     MAX(IF($I$200:$R$200=2,(I144:R144),""))),
IF(Options!$D$19=1, IFERROR(AVERAGE(IF($I$200:$R$200=1,(I144:R144),"")),
     AVERAGE(IF($I$200:$R$200=2,(I144:R144),""))),
IF(Options!$D$20=1, IFERROR(GEOMEAN(IF($I$200:$R$200=1,(I144:R144)+0.0001,"")),
     GEOMEAN(IF($I$200:$R$200=2,(I144:R144)+0.0001,""))))))</f>
        <v>0</v>
      </c>
      <c r="H144" s="149" t="s">
        <v>284</v>
      </c>
      <c r="I144" s="96">
        <v>0</v>
      </c>
      <c r="J144" s="96">
        <v>0</v>
      </c>
      <c r="K144" s="96">
        <v>0</v>
      </c>
      <c r="L144" s="96">
        <v>0</v>
      </c>
      <c r="M144" s="93"/>
      <c r="N144" s="93"/>
      <c r="O144" s="151"/>
      <c r="P144" s="151"/>
      <c r="Q144" s="151"/>
      <c r="R144" s="38"/>
      <c r="S144" s="38"/>
      <c r="T144" s="38"/>
      <c r="U144" s="38"/>
      <c r="V144" s="38"/>
      <c r="W144" s="38"/>
      <c r="X144" s="38"/>
      <c r="Y144" s="38"/>
      <c r="Z144" s="38"/>
      <c r="AA144" s="38"/>
      <c r="AB144" s="38"/>
    </row>
    <row r="145" spans="1:28" x14ac:dyDescent="0.2">
      <c r="A145" s="92">
        <v>140</v>
      </c>
      <c r="B145" s="92" t="s">
        <v>285</v>
      </c>
      <c r="C145" s="92" t="s">
        <v>286</v>
      </c>
      <c r="D145" s="105" t="str">
        <f t="shared" si="2"/>
        <v/>
      </c>
      <c r="E145" s="96">
        <f>IF(Options!$D$24 = 1, MAX(F145, G145),
IF(Options!$D$25 = 1, AVERAGE(F145,G145),
IF(Options!$D$26 = 1, IFERROR(GEOMEAN(F145, G145), MAX(F145, G145)))))</f>
        <v>10</v>
      </c>
      <c r="F145" s="96" cm="1">
        <f t="array" ref="F145">IF(Options!$D$18=1, IFERROR(MAX(IF($I$199:$R$199=1,(I145:R145),"")),
     MAX(IF($I$199:$R$199=2,(I145:R145),""))),
IF(Options!$D$19=1, IFERROR(AVERAGE(IF($I$199:$R$199=1,(I145:R145),"")),
     AVERAGE(IF($I$199:$R$199=2,(I145:R145),""))),
IF(Options!$D$20=1, IFERROR(GEOMEAN(IF($I$199:$R$199=1,(I145:R145)+0.0001,"")),
     GEOMEAN(IF($I$199:$R$199=2,(I145:R145)+0.0001,""))))))</f>
        <v>0</v>
      </c>
      <c r="G145" s="96" cm="1">
        <f t="array" ref="G145">IF(Options!$D$18=1, IFERROR(MAX(IF($I$200:$R$200=1,(I145:R145),"")),
     MAX(IF($I$200:$R$200=2,(I145:R145),""))),
IF(Options!$D$19=1, IFERROR(AVERAGE(IF($I$200:$R$200=1,(I145:R145),"")),
     AVERAGE(IF($I$200:$R$200=2,(I145:R145),""))),
IF(Options!$D$20=1, IFERROR(GEOMEAN(IF($I$200:$R$200=1,(I145:R145)+0.0001,"")),
     GEOMEAN(IF($I$200:$R$200=2,(I145:R145)+0.0001,""))))))</f>
        <v>10</v>
      </c>
      <c r="H145" s="149" t="s">
        <v>286</v>
      </c>
      <c r="I145" s="96">
        <v>0</v>
      </c>
      <c r="J145" s="96">
        <v>0</v>
      </c>
      <c r="K145" s="96">
        <v>0</v>
      </c>
      <c r="L145" s="96">
        <v>10</v>
      </c>
      <c r="M145" s="93"/>
      <c r="N145" s="93"/>
      <c r="O145" s="151"/>
      <c r="P145" s="151"/>
      <c r="Q145" s="151"/>
      <c r="R145" s="38"/>
      <c r="S145" s="38"/>
      <c r="T145" s="38"/>
      <c r="U145" s="38"/>
      <c r="V145" s="38"/>
      <c r="W145" s="38"/>
      <c r="X145" s="38"/>
      <c r="Y145" s="38"/>
      <c r="Z145" s="38"/>
      <c r="AA145" s="38"/>
      <c r="AB145" s="38"/>
    </row>
    <row r="146" spans="1:28" x14ac:dyDescent="0.2">
      <c r="A146" s="92">
        <v>141</v>
      </c>
      <c r="B146" s="92" t="s">
        <v>287</v>
      </c>
      <c r="C146" s="92" t="s">
        <v>288</v>
      </c>
      <c r="D146" s="105" t="str">
        <f t="shared" si="2"/>
        <v/>
      </c>
      <c r="E146" s="96">
        <f>IF(Options!$D$24 = 1, MAX(F146, G146),
IF(Options!$D$25 = 1, AVERAGE(F146,G146),
IF(Options!$D$26 = 1, IFERROR(GEOMEAN(F146, G146), MAX(F146, G146)))))</f>
        <v>0</v>
      </c>
      <c r="F146" s="96" cm="1">
        <f t="array" ref="F146">IF(Options!$D$18=1, IFERROR(MAX(IF($I$199:$R$199=1,(I146:R146),"")),
     MAX(IF($I$199:$R$199=2,(I146:R146),""))),
IF(Options!$D$19=1, IFERROR(AVERAGE(IF($I$199:$R$199=1,(I146:R146),"")),
     AVERAGE(IF($I$199:$R$199=2,(I146:R146),""))),
IF(Options!$D$20=1, IFERROR(GEOMEAN(IF($I$199:$R$199=1,(I146:R146)+0.0001,"")),
     GEOMEAN(IF($I$199:$R$199=2,(I146:R146)+0.0001,""))))))</f>
        <v>0</v>
      </c>
      <c r="G146" s="96" cm="1">
        <f t="array" ref="G146">IF(Options!$D$18=1, IFERROR(MAX(IF($I$200:$R$200=1,(I146:R146),"")),
     MAX(IF($I$200:$R$200=2,(I146:R146),""))),
IF(Options!$D$19=1, IFERROR(AVERAGE(IF($I$200:$R$200=1,(I146:R146),"")),
     AVERAGE(IF($I$200:$R$200=2,(I146:R146),""))),
IF(Options!$D$20=1, IFERROR(GEOMEAN(IF($I$200:$R$200=1,(I146:R146)+0.0001,"")),
     GEOMEAN(IF($I$200:$R$200=2,(I146:R146)+0.0001,""))))))</f>
        <v>0</v>
      </c>
      <c r="H146" s="149" t="s">
        <v>288</v>
      </c>
      <c r="I146" s="96">
        <v>0</v>
      </c>
      <c r="J146" s="96">
        <v>0</v>
      </c>
      <c r="K146" s="96">
        <v>0</v>
      </c>
      <c r="L146" s="96" t="s">
        <v>494</v>
      </c>
      <c r="M146" s="93"/>
      <c r="N146" s="93"/>
      <c r="O146" s="151"/>
      <c r="P146" s="151"/>
      <c r="Q146" s="151"/>
      <c r="R146" s="38"/>
      <c r="S146" s="38"/>
      <c r="T146" s="38"/>
      <c r="U146" s="38"/>
      <c r="V146" s="38"/>
      <c r="W146" s="38"/>
      <c r="X146" s="38"/>
      <c r="Y146" s="38"/>
      <c r="Z146" s="38"/>
      <c r="AA146" s="38"/>
      <c r="AB146" s="38"/>
    </row>
    <row r="147" spans="1:28" x14ac:dyDescent="0.2">
      <c r="A147" s="92">
        <v>142</v>
      </c>
      <c r="B147" s="92" t="s">
        <v>289</v>
      </c>
      <c r="C147" s="92" t="s">
        <v>290</v>
      </c>
      <c r="D147" s="105" t="str">
        <f t="shared" si="2"/>
        <v/>
      </c>
      <c r="E147" s="96">
        <f>IF(Options!$D$24 = 1, MAX(F147, G147),
IF(Options!$D$25 = 1, AVERAGE(F147,G147),
IF(Options!$D$26 = 1, IFERROR(GEOMEAN(F147, G147), MAX(F147, G147)))))</f>
        <v>0</v>
      </c>
      <c r="F147" s="96" cm="1">
        <f t="array" ref="F147">IF(Options!$D$18=1, IFERROR(MAX(IF($I$199:$R$199=1,(I147:R147),"")),
     MAX(IF($I$199:$R$199=2,(I147:R147),""))),
IF(Options!$D$19=1, IFERROR(AVERAGE(IF($I$199:$R$199=1,(I147:R147),"")),
     AVERAGE(IF($I$199:$R$199=2,(I147:R147),""))),
IF(Options!$D$20=1, IFERROR(GEOMEAN(IF($I$199:$R$199=1,(I147:R147)+0.0001,"")),
     GEOMEAN(IF($I$199:$R$199=2,(I147:R147)+0.0001,""))))))</f>
        <v>0</v>
      </c>
      <c r="G147" s="96" cm="1">
        <f t="array" ref="G147">IF(Options!$D$18=1, IFERROR(MAX(IF($I$200:$R$200=1,(I147:R147),"")),
     MAX(IF($I$200:$R$200=2,(I147:R147),""))),
IF(Options!$D$19=1, IFERROR(AVERAGE(IF($I$200:$R$200=1,(I147:R147),"")),
     AVERAGE(IF($I$200:$R$200=2,(I147:R147),""))),
IF(Options!$D$20=1, IFERROR(GEOMEAN(IF($I$200:$R$200=1,(I147:R147)+0.0001,"")),
     GEOMEAN(IF($I$200:$R$200=2,(I147:R147)+0.0001,""))))))</f>
        <v>0</v>
      </c>
      <c r="H147" s="149" t="s">
        <v>290</v>
      </c>
      <c r="I147" s="96">
        <v>0</v>
      </c>
      <c r="J147" s="96">
        <v>0</v>
      </c>
      <c r="K147" s="96">
        <v>0</v>
      </c>
      <c r="L147" s="96">
        <v>0</v>
      </c>
      <c r="M147" s="93"/>
      <c r="N147" s="93"/>
      <c r="O147" s="151"/>
      <c r="P147" s="151"/>
      <c r="Q147" s="151"/>
      <c r="R147" s="38"/>
      <c r="S147" s="38"/>
      <c r="T147" s="38"/>
      <c r="U147" s="38"/>
      <c r="V147" s="38"/>
      <c r="W147" s="38"/>
      <c r="X147" s="38"/>
      <c r="Y147" s="38"/>
      <c r="Z147" s="38"/>
      <c r="AA147" s="38"/>
      <c r="AB147" s="38"/>
    </row>
    <row r="148" spans="1:28" x14ac:dyDescent="0.2">
      <c r="A148" s="92">
        <v>143</v>
      </c>
      <c r="B148" s="92" t="s">
        <v>291</v>
      </c>
      <c r="C148" s="92" t="s">
        <v>292</v>
      </c>
      <c r="D148" s="105" t="str">
        <f t="shared" si="2"/>
        <v/>
      </c>
      <c r="E148" s="96">
        <f>IF(Options!$D$24 = 1, MAX(F148, G148),
IF(Options!$D$25 = 1, AVERAGE(F148,G148),
IF(Options!$D$26 = 1, IFERROR(GEOMEAN(F148, G148), MAX(F148, G148)))))</f>
        <v>0</v>
      </c>
      <c r="F148" s="96" cm="1">
        <f t="array" ref="F148">IF(Options!$D$18=1, IFERROR(MAX(IF($I$199:$R$199=1,(I148:R148),"")),
     MAX(IF($I$199:$R$199=2,(I148:R148),""))),
IF(Options!$D$19=1, IFERROR(AVERAGE(IF($I$199:$R$199=1,(I148:R148),"")),
     AVERAGE(IF($I$199:$R$199=2,(I148:R148),""))),
IF(Options!$D$20=1, IFERROR(GEOMEAN(IF($I$199:$R$199=1,(I148:R148)+0.0001,"")),
     GEOMEAN(IF($I$199:$R$199=2,(I148:R148)+0.0001,""))))))</f>
        <v>0</v>
      </c>
      <c r="G148" s="96" cm="1">
        <f t="array" ref="G148">IF(Options!$D$18=1, IFERROR(MAX(IF($I$200:$R$200=1,(I148:R148),"")),
     MAX(IF($I$200:$R$200=2,(I148:R148),""))),
IF(Options!$D$19=1, IFERROR(AVERAGE(IF($I$200:$R$200=1,(I148:R148),"")),
     AVERAGE(IF($I$200:$R$200=2,(I148:R148),""))),
IF(Options!$D$20=1, IFERROR(GEOMEAN(IF($I$200:$R$200=1,(I148:R148)+0.0001,"")),
     GEOMEAN(IF($I$200:$R$200=2,(I148:R148)+0.0001,""))))))</f>
        <v>0</v>
      </c>
      <c r="H148" s="149" t="s">
        <v>292</v>
      </c>
      <c r="I148" s="96">
        <v>0</v>
      </c>
      <c r="J148" s="96">
        <v>0</v>
      </c>
      <c r="K148" s="96">
        <v>0</v>
      </c>
      <c r="L148" s="96" t="s">
        <v>494</v>
      </c>
      <c r="M148" s="93"/>
      <c r="N148" s="93"/>
      <c r="O148" s="151"/>
      <c r="P148" s="151"/>
      <c r="Q148" s="151"/>
      <c r="R148" s="38"/>
      <c r="S148" s="38"/>
      <c r="T148" s="38"/>
      <c r="U148" s="38"/>
      <c r="V148" s="38"/>
      <c r="W148" s="38"/>
      <c r="X148" s="38"/>
      <c r="Y148" s="38"/>
      <c r="Z148" s="38"/>
      <c r="AA148" s="38"/>
      <c r="AB148" s="38"/>
    </row>
    <row r="149" spans="1:28" x14ac:dyDescent="0.2">
      <c r="A149" s="92">
        <v>144</v>
      </c>
      <c r="B149" s="92" t="s">
        <v>293</v>
      </c>
      <c r="C149" s="92" t="s">
        <v>294</v>
      </c>
      <c r="D149" s="105" t="str">
        <f t="shared" si="2"/>
        <v/>
      </c>
      <c r="E149" s="96">
        <f>IF(Options!$D$24 = 1, MAX(F149, G149),
IF(Options!$D$25 = 1, AVERAGE(F149,G149),
IF(Options!$D$26 = 1, IFERROR(GEOMEAN(F149, G149), MAX(F149, G149)))))</f>
        <v>0</v>
      </c>
      <c r="F149" s="96" cm="1">
        <f t="array" ref="F149">IF(Options!$D$18=1, IFERROR(MAX(IF($I$199:$R$199=1,(I149:R149),"")),
     MAX(IF($I$199:$R$199=2,(I149:R149),""))),
IF(Options!$D$19=1, IFERROR(AVERAGE(IF($I$199:$R$199=1,(I149:R149),"")),
     AVERAGE(IF($I$199:$R$199=2,(I149:R149),""))),
IF(Options!$D$20=1, IFERROR(GEOMEAN(IF($I$199:$R$199=1,(I149:R149)+0.0001,"")),
     GEOMEAN(IF($I$199:$R$199=2,(I149:R149)+0.0001,""))))))</f>
        <v>0</v>
      </c>
      <c r="G149" s="96" cm="1">
        <f t="array" ref="G149">IF(Options!$D$18=1, IFERROR(MAX(IF($I$200:$R$200=1,(I149:R149),"")),
     MAX(IF($I$200:$R$200=2,(I149:R149),""))),
IF(Options!$D$19=1, IFERROR(AVERAGE(IF($I$200:$R$200=1,(I149:R149),"")),
     AVERAGE(IF($I$200:$R$200=2,(I149:R149),""))),
IF(Options!$D$20=1, IFERROR(GEOMEAN(IF($I$200:$R$200=1,(I149:R149)+0.0001,"")),
     GEOMEAN(IF($I$200:$R$200=2,(I149:R149)+0.0001,""))))))</f>
        <v>0</v>
      </c>
      <c r="H149" s="149" t="s">
        <v>294</v>
      </c>
      <c r="I149" s="96">
        <v>0</v>
      </c>
      <c r="J149" s="96">
        <v>0</v>
      </c>
      <c r="K149" s="96">
        <v>0</v>
      </c>
      <c r="L149" s="96" t="s">
        <v>494</v>
      </c>
      <c r="M149" s="93"/>
      <c r="N149" s="93"/>
      <c r="O149" s="151"/>
      <c r="P149" s="151"/>
      <c r="Q149" s="151"/>
      <c r="R149" s="38"/>
      <c r="S149" s="38"/>
      <c r="T149" s="38"/>
      <c r="U149" s="38"/>
      <c r="V149" s="38"/>
      <c r="W149" s="38"/>
      <c r="X149" s="38"/>
      <c r="Y149" s="38"/>
      <c r="Z149" s="38"/>
      <c r="AA149" s="38"/>
      <c r="AB149" s="38"/>
    </row>
    <row r="150" spans="1:28" x14ac:dyDescent="0.2">
      <c r="A150" s="92">
        <v>145</v>
      </c>
      <c r="B150" s="92" t="s">
        <v>295</v>
      </c>
      <c r="C150" s="92" t="s">
        <v>296</v>
      </c>
      <c r="D150" s="105" t="str">
        <f t="shared" si="2"/>
        <v/>
      </c>
      <c r="E150" s="96">
        <f>IF(Options!$D$24 = 1, MAX(F150, G150),
IF(Options!$D$25 = 1, AVERAGE(F150,G150),
IF(Options!$D$26 = 1, IFERROR(GEOMEAN(F150, G150), MAX(F150, G150)))))</f>
        <v>0</v>
      </c>
      <c r="F150" s="96" cm="1">
        <f t="array" ref="F150">IF(Options!$D$18=1, IFERROR(MAX(IF($I$199:$R$199=1,(I150:R150),"")),
     MAX(IF($I$199:$R$199=2,(I150:R150),""))),
IF(Options!$D$19=1, IFERROR(AVERAGE(IF($I$199:$R$199=1,(I150:R150),"")),
     AVERAGE(IF($I$199:$R$199=2,(I150:R150),""))),
IF(Options!$D$20=1, IFERROR(GEOMEAN(IF($I$199:$R$199=1,(I150:R150)+0.0001,"")),
     GEOMEAN(IF($I$199:$R$199=2,(I150:R150)+0.0001,""))))))</f>
        <v>0</v>
      </c>
      <c r="G150" s="96" cm="1">
        <f t="array" ref="G150">IF(Options!$D$18=1, IFERROR(MAX(IF($I$200:$R$200=1,(I150:R150),"")),
     MAX(IF($I$200:$R$200=2,(I150:R150),""))),
IF(Options!$D$19=1, IFERROR(AVERAGE(IF($I$200:$R$200=1,(I150:R150),"")),
     AVERAGE(IF($I$200:$R$200=2,(I150:R150),""))),
IF(Options!$D$20=1, IFERROR(GEOMEAN(IF($I$200:$R$200=1,(I150:R150)+0.0001,"")),
     GEOMEAN(IF($I$200:$R$200=2,(I150:R150)+0.0001,""))))))</f>
        <v>0</v>
      </c>
      <c r="H150" s="149" t="s">
        <v>296</v>
      </c>
      <c r="I150" s="96">
        <v>0</v>
      </c>
      <c r="J150" s="96">
        <v>0</v>
      </c>
      <c r="K150" s="96">
        <v>0</v>
      </c>
      <c r="L150" s="96" t="s">
        <v>494</v>
      </c>
      <c r="M150" s="93"/>
      <c r="N150" s="93"/>
      <c r="O150" s="151"/>
      <c r="P150" s="151"/>
      <c r="Q150" s="151"/>
      <c r="R150" s="38"/>
      <c r="S150" s="38"/>
      <c r="T150" s="38"/>
      <c r="U150" s="38"/>
      <c r="V150" s="38"/>
      <c r="W150" s="38"/>
      <c r="X150" s="38"/>
      <c r="Y150" s="38"/>
      <c r="Z150" s="38"/>
      <c r="AA150" s="38"/>
      <c r="AB150" s="38"/>
    </row>
    <row r="151" spans="1:28" x14ac:dyDescent="0.2">
      <c r="A151" s="92">
        <v>146</v>
      </c>
      <c r="B151" s="92" t="s">
        <v>297</v>
      </c>
      <c r="C151" s="92" t="s">
        <v>298</v>
      </c>
      <c r="D151" s="105" t="str">
        <f t="shared" si="2"/>
        <v/>
      </c>
      <c r="E151" s="96">
        <f>IF(Options!$D$24 = 1, MAX(F151, G151),
IF(Options!$D$25 = 1, AVERAGE(F151,G151),
IF(Options!$D$26 = 1, IFERROR(GEOMEAN(F151, G151), MAX(F151, G151)))))</f>
        <v>0</v>
      </c>
      <c r="F151" s="96" cm="1">
        <f t="array" ref="F151">IF(Options!$D$18=1, IFERROR(MAX(IF($I$199:$R$199=1,(I151:R151),"")),
     MAX(IF($I$199:$R$199=2,(I151:R151),""))),
IF(Options!$D$19=1, IFERROR(AVERAGE(IF($I$199:$R$199=1,(I151:R151),"")),
     AVERAGE(IF($I$199:$R$199=2,(I151:R151),""))),
IF(Options!$D$20=1, IFERROR(GEOMEAN(IF($I$199:$R$199=1,(I151:R151)+0.0001,"")),
     GEOMEAN(IF($I$199:$R$199=2,(I151:R151)+0.0001,""))))))</f>
        <v>0</v>
      </c>
      <c r="G151" s="96" cm="1">
        <f t="array" ref="G151">IF(Options!$D$18=1, IFERROR(MAX(IF($I$200:$R$200=1,(I151:R151),"")),
     MAX(IF($I$200:$R$200=2,(I151:R151),""))),
IF(Options!$D$19=1, IFERROR(AVERAGE(IF($I$200:$R$200=1,(I151:R151),"")),
     AVERAGE(IF($I$200:$R$200=2,(I151:R151),""))),
IF(Options!$D$20=1, IFERROR(GEOMEAN(IF($I$200:$R$200=1,(I151:R151)+0.0001,"")),
     GEOMEAN(IF($I$200:$R$200=2,(I151:R151)+0.0001,""))))))</f>
        <v>0</v>
      </c>
      <c r="H151" s="149" t="s">
        <v>298</v>
      </c>
      <c r="I151" s="96">
        <v>0</v>
      </c>
      <c r="J151" s="96">
        <v>0</v>
      </c>
      <c r="K151" s="96">
        <v>0</v>
      </c>
      <c r="L151" s="96">
        <v>0</v>
      </c>
      <c r="M151" s="93"/>
      <c r="N151" s="93"/>
      <c r="O151" s="151"/>
      <c r="P151" s="151"/>
      <c r="Q151" s="151"/>
      <c r="R151" s="38"/>
      <c r="S151" s="38"/>
      <c r="T151" s="38"/>
      <c r="U151" s="38"/>
      <c r="V151" s="38"/>
      <c r="W151" s="38"/>
      <c r="X151" s="38"/>
      <c r="Y151" s="38"/>
      <c r="Z151" s="38"/>
      <c r="AA151" s="38"/>
      <c r="AB151" s="38"/>
    </row>
    <row r="152" spans="1:28" x14ac:dyDescent="0.2">
      <c r="A152" s="92">
        <v>147</v>
      </c>
      <c r="B152" s="92" t="s">
        <v>299</v>
      </c>
      <c r="C152" s="92" t="s">
        <v>300</v>
      </c>
      <c r="D152" s="105" t="str">
        <f t="shared" si="2"/>
        <v/>
      </c>
      <c r="E152" s="96">
        <f>IF(Options!$D$24 = 1, MAX(F152, G152),
IF(Options!$D$25 = 1, AVERAGE(F152,G152),
IF(Options!$D$26 = 1, IFERROR(GEOMEAN(F152, G152), MAX(F152, G152)))))</f>
        <v>0</v>
      </c>
      <c r="F152" s="96" cm="1">
        <f t="array" ref="F152">IF(Options!$D$18=1, IFERROR(MAX(IF($I$199:$R$199=1,(I152:R152),"")),
     MAX(IF($I$199:$R$199=2,(I152:R152),""))),
IF(Options!$D$19=1, IFERROR(AVERAGE(IF($I$199:$R$199=1,(I152:R152),"")),
     AVERAGE(IF($I$199:$R$199=2,(I152:R152),""))),
IF(Options!$D$20=1, IFERROR(GEOMEAN(IF($I$199:$R$199=1,(I152:R152)+0.0001,"")),
     GEOMEAN(IF($I$199:$R$199=2,(I152:R152)+0.0001,""))))))</f>
        <v>0</v>
      </c>
      <c r="G152" s="96" cm="1">
        <f t="array" ref="G152">IF(Options!$D$18=1, IFERROR(MAX(IF($I$200:$R$200=1,(I152:R152),"")),
     MAX(IF($I$200:$R$200=2,(I152:R152),""))),
IF(Options!$D$19=1, IFERROR(AVERAGE(IF($I$200:$R$200=1,(I152:R152),"")),
     AVERAGE(IF($I$200:$R$200=2,(I152:R152),""))),
IF(Options!$D$20=1, IFERROR(GEOMEAN(IF($I$200:$R$200=1,(I152:R152)+0.0001,"")),
     GEOMEAN(IF($I$200:$R$200=2,(I152:R152)+0.0001,""))))))</f>
        <v>0</v>
      </c>
      <c r="H152" s="149" t="s">
        <v>300</v>
      </c>
      <c r="I152" s="96">
        <v>0</v>
      </c>
      <c r="J152" s="96">
        <v>0</v>
      </c>
      <c r="K152" s="96">
        <v>0</v>
      </c>
      <c r="L152" s="96" t="s">
        <v>494</v>
      </c>
      <c r="M152" s="93"/>
      <c r="N152" s="93"/>
      <c r="O152" s="151"/>
      <c r="P152" s="151"/>
      <c r="Q152" s="151"/>
      <c r="R152" s="38"/>
      <c r="S152" s="38"/>
      <c r="T152" s="38"/>
      <c r="U152" s="38"/>
      <c r="V152" s="38"/>
      <c r="W152" s="38"/>
      <c r="X152" s="38"/>
      <c r="Y152" s="38"/>
      <c r="Z152" s="38"/>
      <c r="AA152" s="38"/>
      <c r="AB152" s="38"/>
    </row>
    <row r="153" spans="1:28" x14ac:dyDescent="0.2">
      <c r="A153" s="92">
        <v>148</v>
      </c>
      <c r="B153" s="92" t="s">
        <v>301</v>
      </c>
      <c r="C153" s="92" t="s">
        <v>302</v>
      </c>
      <c r="D153" s="105" t="str">
        <f t="shared" si="2"/>
        <v/>
      </c>
      <c r="E153" s="96">
        <f>IF(Options!$D$24 = 1, MAX(F153, G153),
IF(Options!$D$25 = 1, AVERAGE(F153,G153),
IF(Options!$D$26 = 1, IFERROR(GEOMEAN(F153, G153), MAX(F153, G153)))))</f>
        <v>10</v>
      </c>
      <c r="F153" s="96" cm="1">
        <f t="array" ref="F153">IF(Options!$D$18=1, IFERROR(MAX(IF($I$199:$R$199=1,(I153:R153),"")),
     MAX(IF($I$199:$R$199=2,(I153:R153),""))),
IF(Options!$D$19=1, IFERROR(AVERAGE(IF($I$199:$R$199=1,(I153:R153),"")),
     AVERAGE(IF($I$199:$R$199=2,(I153:R153),""))),
IF(Options!$D$20=1, IFERROR(GEOMEAN(IF($I$199:$R$199=1,(I153:R153)+0.0001,"")),
     GEOMEAN(IF($I$199:$R$199=2,(I153:R153)+0.0001,""))))))</f>
        <v>10</v>
      </c>
      <c r="G153" s="96" cm="1">
        <f t="array" ref="G153">IF(Options!$D$18=1, IFERROR(MAX(IF($I$200:$R$200=1,(I153:R153),"")),
     MAX(IF($I$200:$R$200=2,(I153:R153),""))),
IF(Options!$D$19=1, IFERROR(AVERAGE(IF($I$200:$R$200=1,(I153:R153),"")),
     AVERAGE(IF($I$200:$R$200=2,(I153:R153),""))),
IF(Options!$D$20=1, IFERROR(GEOMEAN(IF($I$200:$R$200=1,(I153:R153)+0.0001,"")),
     GEOMEAN(IF($I$200:$R$200=2,(I153:R153)+0.0001,""))))))</f>
        <v>10</v>
      </c>
      <c r="H153" s="149" t="s">
        <v>302</v>
      </c>
      <c r="I153" s="96">
        <v>10</v>
      </c>
      <c r="J153" s="96">
        <v>0</v>
      </c>
      <c r="K153" s="96">
        <v>0</v>
      </c>
      <c r="L153" s="96">
        <v>10</v>
      </c>
      <c r="M153" s="93"/>
      <c r="N153" s="93"/>
      <c r="O153" s="151"/>
      <c r="P153" s="151"/>
      <c r="Q153" s="151"/>
      <c r="R153" s="38"/>
      <c r="S153" s="38"/>
      <c r="T153" s="38"/>
      <c r="U153" s="38"/>
      <c r="V153" s="38"/>
      <c r="W153" s="38"/>
      <c r="X153" s="38"/>
      <c r="Y153" s="38"/>
      <c r="Z153" s="38"/>
      <c r="AA153" s="38"/>
      <c r="AB153" s="38"/>
    </row>
    <row r="154" spans="1:28" x14ac:dyDescent="0.2">
      <c r="A154" s="92">
        <v>149</v>
      </c>
      <c r="B154" s="92" t="s">
        <v>303</v>
      </c>
      <c r="C154" s="92" t="s">
        <v>304</v>
      </c>
      <c r="D154" s="105" t="str">
        <f t="shared" si="2"/>
        <v/>
      </c>
      <c r="E154" s="96">
        <f>IF(Options!$D$24 = 1, MAX(F154, G154),
IF(Options!$D$25 = 1, AVERAGE(F154,G154),
IF(Options!$D$26 = 1, IFERROR(GEOMEAN(F154, G154), MAX(F154, G154)))))</f>
        <v>0</v>
      </c>
      <c r="F154" s="96" cm="1">
        <f t="array" ref="F154">IF(Options!$D$18=1, IFERROR(MAX(IF($I$199:$R$199=1,(I154:R154),"")),
     MAX(IF($I$199:$R$199=2,(I154:R154),""))),
IF(Options!$D$19=1, IFERROR(AVERAGE(IF($I$199:$R$199=1,(I154:R154),"")),
     AVERAGE(IF($I$199:$R$199=2,(I154:R154),""))),
IF(Options!$D$20=1, IFERROR(GEOMEAN(IF($I$199:$R$199=1,(I154:R154)+0.0001,"")),
     GEOMEAN(IF($I$199:$R$199=2,(I154:R154)+0.0001,""))))))</f>
        <v>0</v>
      </c>
      <c r="G154" s="96" cm="1">
        <f t="array" ref="G154">IF(Options!$D$18=1, IFERROR(MAX(IF($I$200:$R$200=1,(I154:R154),"")),
     MAX(IF($I$200:$R$200=2,(I154:R154),""))),
IF(Options!$D$19=1, IFERROR(AVERAGE(IF($I$200:$R$200=1,(I154:R154),"")),
     AVERAGE(IF($I$200:$R$200=2,(I154:R154),""))),
IF(Options!$D$20=1, IFERROR(GEOMEAN(IF($I$200:$R$200=1,(I154:R154)+0.0001,"")),
     GEOMEAN(IF($I$200:$R$200=2,(I154:R154)+0.0001,""))))))</f>
        <v>0</v>
      </c>
      <c r="H154" s="149" t="s">
        <v>304</v>
      </c>
      <c r="I154" s="96">
        <v>0</v>
      </c>
      <c r="J154" s="96">
        <v>0</v>
      </c>
      <c r="K154" s="96">
        <v>0</v>
      </c>
      <c r="L154" s="96" t="s">
        <v>494</v>
      </c>
      <c r="M154" s="93"/>
      <c r="N154" s="93"/>
      <c r="O154" s="151"/>
      <c r="P154" s="151"/>
      <c r="Q154" s="151"/>
      <c r="R154" s="38"/>
      <c r="S154" s="38"/>
      <c r="T154" s="38"/>
      <c r="U154" s="38"/>
      <c r="V154" s="38"/>
      <c r="W154" s="38"/>
      <c r="X154" s="38"/>
      <c r="Y154" s="38"/>
      <c r="Z154" s="38"/>
      <c r="AA154" s="38"/>
      <c r="AB154" s="38"/>
    </row>
    <row r="155" spans="1:28" x14ac:dyDescent="0.2">
      <c r="A155" s="92">
        <v>150</v>
      </c>
      <c r="B155" s="92" t="s">
        <v>305</v>
      </c>
      <c r="C155" s="92" t="s">
        <v>306</v>
      </c>
      <c r="D155" s="105" t="str">
        <f t="shared" si="2"/>
        <v/>
      </c>
      <c r="E155" s="96">
        <f>IF(Options!$D$24 = 1, MAX(F155, G155),
IF(Options!$D$25 = 1, AVERAGE(F155,G155),
IF(Options!$D$26 = 1, IFERROR(GEOMEAN(F155, G155), MAX(F155, G155)))))</f>
        <v>0</v>
      </c>
      <c r="F155" s="96" cm="1">
        <f t="array" ref="F155">IF(Options!$D$18=1, IFERROR(MAX(IF($I$199:$R$199=1,(I155:R155),"")),
     MAX(IF($I$199:$R$199=2,(I155:R155),""))),
IF(Options!$D$19=1, IFERROR(AVERAGE(IF($I$199:$R$199=1,(I155:R155),"")),
     AVERAGE(IF($I$199:$R$199=2,(I155:R155),""))),
IF(Options!$D$20=1, IFERROR(GEOMEAN(IF($I$199:$R$199=1,(I155:R155)+0.0001,"")),
     GEOMEAN(IF($I$199:$R$199=2,(I155:R155)+0.0001,""))))))</f>
        <v>0</v>
      </c>
      <c r="G155" s="96" cm="1">
        <f t="array" ref="G155">IF(Options!$D$18=1, IFERROR(MAX(IF($I$200:$R$200=1,(I155:R155),"")),
     MAX(IF($I$200:$R$200=2,(I155:R155),""))),
IF(Options!$D$19=1, IFERROR(AVERAGE(IF($I$200:$R$200=1,(I155:R155),"")),
     AVERAGE(IF($I$200:$R$200=2,(I155:R155),""))),
IF(Options!$D$20=1, IFERROR(GEOMEAN(IF($I$200:$R$200=1,(I155:R155)+0.0001,"")),
     GEOMEAN(IF($I$200:$R$200=2,(I155:R155)+0.0001,""))))))</f>
        <v>0</v>
      </c>
      <c r="H155" s="149" t="s">
        <v>306</v>
      </c>
      <c r="I155" s="96">
        <v>0</v>
      </c>
      <c r="J155" s="96">
        <v>0</v>
      </c>
      <c r="K155" s="96">
        <v>0</v>
      </c>
      <c r="L155" s="96" t="s">
        <v>494</v>
      </c>
      <c r="M155" s="93"/>
      <c r="N155" s="93"/>
      <c r="O155" s="151"/>
      <c r="P155" s="151"/>
      <c r="Q155" s="151"/>
      <c r="R155" s="38"/>
      <c r="S155" s="38"/>
      <c r="T155" s="38"/>
      <c r="U155" s="38"/>
      <c r="V155" s="38"/>
      <c r="W155" s="38"/>
      <c r="X155" s="38"/>
      <c r="Y155" s="38"/>
      <c r="Z155" s="38"/>
      <c r="AA155" s="38"/>
      <c r="AB155" s="38"/>
    </row>
    <row r="156" spans="1:28" x14ac:dyDescent="0.2">
      <c r="A156" s="92">
        <v>151</v>
      </c>
      <c r="B156" s="92" t="s">
        <v>307</v>
      </c>
      <c r="C156" s="92" t="s">
        <v>308</v>
      </c>
      <c r="D156" s="105" t="str">
        <f t="shared" si="2"/>
        <v/>
      </c>
      <c r="E156" s="96">
        <f>IF(Options!$D$24 = 1, MAX(F156, G156),
IF(Options!$D$25 = 1, AVERAGE(F156,G156),
IF(Options!$D$26 = 1, IFERROR(GEOMEAN(F156, G156), MAX(F156, G156)))))</f>
        <v>10</v>
      </c>
      <c r="F156" s="96" cm="1">
        <f t="array" ref="F156">IF(Options!$D$18=1, IFERROR(MAX(IF($I$199:$R$199=1,(I156:R156),"")),
     MAX(IF($I$199:$R$199=2,(I156:R156),""))),
IF(Options!$D$19=1, IFERROR(AVERAGE(IF($I$199:$R$199=1,(I156:R156),"")),
     AVERAGE(IF($I$199:$R$199=2,(I156:R156),""))),
IF(Options!$D$20=1, IFERROR(GEOMEAN(IF($I$199:$R$199=1,(I156:R156)+0.0001,"")),
     GEOMEAN(IF($I$199:$R$199=2,(I156:R156)+0.0001,""))))))</f>
        <v>10</v>
      </c>
      <c r="G156" s="96" cm="1">
        <f t="array" ref="G156">IF(Options!$D$18=1, IFERROR(MAX(IF($I$200:$R$200=1,(I156:R156),"")),
     MAX(IF($I$200:$R$200=2,(I156:R156),""))),
IF(Options!$D$19=1, IFERROR(AVERAGE(IF($I$200:$R$200=1,(I156:R156),"")),
     AVERAGE(IF($I$200:$R$200=2,(I156:R156),""))),
IF(Options!$D$20=1, IFERROR(GEOMEAN(IF($I$200:$R$200=1,(I156:R156)+0.0001,"")),
     GEOMEAN(IF($I$200:$R$200=2,(I156:R156)+0.0001,""))))))</f>
        <v>0</v>
      </c>
      <c r="H156" s="149" t="s">
        <v>308</v>
      </c>
      <c r="I156" s="96">
        <v>10</v>
      </c>
      <c r="J156" s="96">
        <v>0</v>
      </c>
      <c r="K156" s="96">
        <v>0</v>
      </c>
      <c r="L156" s="96" t="s">
        <v>494</v>
      </c>
      <c r="M156" s="93"/>
      <c r="N156" s="93"/>
      <c r="O156" s="151"/>
      <c r="P156" s="151"/>
      <c r="Q156" s="151"/>
      <c r="R156" s="38"/>
      <c r="S156" s="38"/>
      <c r="T156" s="38"/>
      <c r="U156" s="38"/>
      <c r="V156" s="38"/>
      <c r="W156" s="38"/>
      <c r="X156" s="38"/>
      <c r="Y156" s="38"/>
      <c r="Z156" s="38"/>
      <c r="AA156" s="38"/>
      <c r="AB156" s="38"/>
    </row>
    <row r="157" spans="1:28" x14ac:dyDescent="0.2">
      <c r="A157" s="92">
        <v>152</v>
      </c>
      <c r="B157" s="92" t="s">
        <v>309</v>
      </c>
      <c r="C157" s="92" t="s">
        <v>310</v>
      </c>
      <c r="D157" s="105" t="str">
        <f t="shared" si="2"/>
        <v/>
      </c>
      <c r="E157" s="96">
        <f>IF(Options!$D$24 = 1, MAX(F157, G157),
IF(Options!$D$25 = 1, AVERAGE(F157,G157),
IF(Options!$D$26 = 1, IFERROR(GEOMEAN(F157, G157), MAX(F157, G157)))))</f>
        <v>0</v>
      </c>
      <c r="F157" s="96" cm="1">
        <f t="array" ref="F157">IF(Options!$D$18=1, IFERROR(MAX(IF($I$199:$R$199=1,(I157:R157),"")),
     MAX(IF($I$199:$R$199=2,(I157:R157),""))),
IF(Options!$D$19=1, IFERROR(AVERAGE(IF($I$199:$R$199=1,(I157:R157),"")),
     AVERAGE(IF($I$199:$R$199=2,(I157:R157),""))),
IF(Options!$D$20=1, IFERROR(GEOMEAN(IF($I$199:$R$199=1,(I157:R157)+0.0001,"")),
     GEOMEAN(IF($I$199:$R$199=2,(I157:R157)+0.0001,""))))))</f>
        <v>0</v>
      </c>
      <c r="G157" s="96" cm="1">
        <f t="array" ref="G157">IF(Options!$D$18=1, IFERROR(MAX(IF($I$200:$R$200=1,(I157:R157),"")),
     MAX(IF($I$200:$R$200=2,(I157:R157),""))),
IF(Options!$D$19=1, IFERROR(AVERAGE(IF($I$200:$R$200=1,(I157:R157),"")),
     AVERAGE(IF($I$200:$R$200=2,(I157:R157),""))),
IF(Options!$D$20=1, IFERROR(GEOMEAN(IF($I$200:$R$200=1,(I157:R157)+0.0001,"")),
     GEOMEAN(IF($I$200:$R$200=2,(I157:R157)+0.0001,""))))))</f>
        <v>0</v>
      </c>
      <c r="H157" s="149" t="s">
        <v>310</v>
      </c>
      <c r="I157" s="96">
        <v>0</v>
      </c>
      <c r="J157" s="96">
        <v>0</v>
      </c>
      <c r="K157" s="96">
        <v>0</v>
      </c>
      <c r="L157" s="96" t="s">
        <v>494</v>
      </c>
      <c r="M157" s="93"/>
      <c r="N157" s="93"/>
      <c r="O157" s="151"/>
      <c r="P157" s="151"/>
      <c r="Q157" s="151"/>
      <c r="R157" s="38"/>
      <c r="S157" s="38"/>
      <c r="T157" s="38"/>
      <c r="U157" s="38"/>
      <c r="V157" s="38"/>
      <c r="W157" s="38"/>
      <c r="X157" s="38"/>
      <c r="Y157" s="38"/>
      <c r="Z157" s="38"/>
      <c r="AA157" s="38"/>
      <c r="AB157" s="38"/>
    </row>
    <row r="158" spans="1:28" x14ac:dyDescent="0.2">
      <c r="A158" s="92">
        <v>153</v>
      </c>
      <c r="B158" s="92" t="s">
        <v>311</v>
      </c>
      <c r="C158" s="92" t="s">
        <v>312</v>
      </c>
      <c r="D158" s="105" t="str">
        <f t="shared" si="2"/>
        <v/>
      </c>
      <c r="E158" s="96">
        <f>IF(Options!$D$24 = 1, MAX(F158, G158),
IF(Options!$D$25 = 1, AVERAGE(F158,G158),
IF(Options!$D$26 = 1, IFERROR(GEOMEAN(F158, G158), MAX(F158, G158)))))</f>
        <v>9.1286241755822193</v>
      </c>
      <c r="F158" s="96" cm="1">
        <f t="array" ref="F158">IF(Options!$D$18=1, IFERROR(MAX(IF($I$199:$R$199=1,(I158:R158),"")),
     MAX(IF($I$199:$R$199=2,(I158:R158),""))),
IF(Options!$D$19=1, IFERROR(AVERAGE(IF($I$199:$R$199=1,(I158:R158),"")),
     AVERAGE(IF($I$199:$R$199=2,(I158:R158),""))),
IF(Options!$D$20=1, IFERROR(GEOMEAN(IF($I$199:$R$199=1,(I158:R158)+0.0001,"")),
     GEOMEAN(IF($I$199:$R$199=2,(I158:R158)+0.0001,""))))))</f>
        <v>0</v>
      </c>
      <c r="G158" s="96" cm="1">
        <f t="array" ref="G158">IF(Options!$D$18=1, IFERROR(MAX(IF($I$200:$R$200=1,(I158:R158),"")),
     MAX(IF($I$200:$R$200=2,(I158:R158),""))),
IF(Options!$D$19=1, IFERROR(AVERAGE(IF($I$200:$R$200=1,(I158:R158),"")),
     AVERAGE(IF($I$200:$R$200=2,(I158:R158),""))),
IF(Options!$D$20=1, IFERROR(GEOMEAN(IF($I$200:$R$200=1,(I158:R158)+0.0001,"")),
     GEOMEAN(IF($I$200:$R$200=2,(I158:R158)+0.0001,""))))))</f>
        <v>9.1286241755822193</v>
      </c>
      <c r="H158" s="149" t="s">
        <v>312</v>
      </c>
      <c r="I158" s="96">
        <v>0</v>
      </c>
      <c r="J158" s="96">
        <v>0</v>
      </c>
      <c r="K158" s="96">
        <v>9.1286241755822193</v>
      </c>
      <c r="L158" s="96">
        <v>0</v>
      </c>
      <c r="M158" s="93"/>
      <c r="N158" s="93"/>
      <c r="O158" s="151"/>
      <c r="P158" s="151"/>
      <c r="Q158" s="151"/>
      <c r="R158" s="38"/>
      <c r="S158" s="38"/>
      <c r="T158" s="38"/>
      <c r="U158" s="38"/>
      <c r="V158" s="38"/>
      <c r="W158" s="38"/>
      <c r="X158" s="38"/>
      <c r="Y158" s="38"/>
      <c r="Z158" s="38"/>
      <c r="AA158" s="38"/>
      <c r="AB158" s="38"/>
    </row>
    <row r="159" spans="1:28" x14ac:dyDescent="0.2">
      <c r="A159" s="92">
        <v>154</v>
      </c>
      <c r="B159" s="92" t="s">
        <v>313</v>
      </c>
      <c r="C159" s="92" t="s">
        <v>314</v>
      </c>
      <c r="D159" s="105" t="str">
        <f t="shared" si="2"/>
        <v/>
      </c>
      <c r="E159" s="96">
        <f>IF(Options!$D$24 = 1, MAX(F159, G159),
IF(Options!$D$25 = 1, AVERAGE(F159,G159),
IF(Options!$D$26 = 1, IFERROR(GEOMEAN(F159, G159), MAX(F159, G159)))))</f>
        <v>10</v>
      </c>
      <c r="F159" s="96" cm="1">
        <f t="array" ref="F159">IF(Options!$D$18=1, IFERROR(MAX(IF($I$199:$R$199=1,(I159:R159),"")),
     MAX(IF($I$199:$R$199=2,(I159:R159),""))),
IF(Options!$D$19=1, IFERROR(AVERAGE(IF($I$199:$R$199=1,(I159:R159),"")),
     AVERAGE(IF($I$199:$R$199=2,(I159:R159),""))),
IF(Options!$D$20=1, IFERROR(GEOMEAN(IF($I$199:$R$199=1,(I159:R159)+0.0001,"")),
     GEOMEAN(IF($I$199:$R$199=2,(I159:R159)+0.0001,""))))))</f>
        <v>10</v>
      </c>
      <c r="G159" s="96" cm="1">
        <f t="array" ref="G159">IF(Options!$D$18=1, IFERROR(MAX(IF($I$200:$R$200=1,(I159:R159),"")),
     MAX(IF($I$200:$R$200=2,(I159:R159),""))),
IF(Options!$D$19=1, IFERROR(AVERAGE(IF($I$200:$R$200=1,(I159:R159),"")),
     AVERAGE(IF($I$200:$R$200=2,(I159:R159),""))),
IF(Options!$D$20=1, IFERROR(GEOMEAN(IF($I$200:$R$200=1,(I159:R159)+0.0001,"")),
     GEOMEAN(IF($I$200:$R$200=2,(I159:R159)+0.0001,""))))))</f>
        <v>10</v>
      </c>
      <c r="H159" s="149" t="s">
        <v>314</v>
      </c>
      <c r="I159" s="96">
        <v>10</v>
      </c>
      <c r="J159" s="96">
        <v>10</v>
      </c>
      <c r="K159" s="96">
        <v>10</v>
      </c>
      <c r="L159" s="96">
        <v>0</v>
      </c>
      <c r="M159" s="93"/>
      <c r="N159" s="93"/>
      <c r="O159" s="151"/>
      <c r="P159" s="151"/>
      <c r="Q159" s="151"/>
      <c r="R159" s="38"/>
      <c r="S159" s="38"/>
      <c r="T159" s="38"/>
      <c r="U159" s="38"/>
      <c r="V159" s="38"/>
      <c r="W159" s="38"/>
      <c r="X159" s="38"/>
      <c r="Y159" s="38"/>
      <c r="Z159" s="38"/>
      <c r="AA159" s="38"/>
      <c r="AB159" s="38"/>
    </row>
    <row r="160" spans="1:28" x14ac:dyDescent="0.2">
      <c r="A160" s="92">
        <v>155</v>
      </c>
      <c r="B160" s="92" t="s">
        <v>315</v>
      </c>
      <c r="C160" s="92" t="s">
        <v>316</v>
      </c>
      <c r="D160" s="105" t="str">
        <f t="shared" si="2"/>
        <v/>
      </c>
      <c r="E160" s="96">
        <f>IF(Options!$D$24 = 1, MAX(F160, G160),
IF(Options!$D$25 = 1, AVERAGE(F160,G160),
IF(Options!$D$26 = 1, IFERROR(GEOMEAN(F160, G160), MAX(F160, G160)))))</f>
        <v>0</v>
      </c>
      <c r="F160" s="96" cm="1">
        <f t="array" ref="F160">IF(Options!$D$18=1, IFERROR(MAX(IF($I$199:$R$199=1,(I160:R160),"")),
     MAX(IF($I$199:$R$199=2,(I160:R160),""))),
IF(Options!$D$19=1, IFERROR(AVERAGE(IF($I$199:$R$199=1,(I160:R160),"")),
     AVERAGE(IF($I$199:$R$199=2,(I160:R160),""))),
IF(Options!$D$20=1, IFERROR(GEOMEAN(IF($I$199:$R$199=1,(I160:R160)+0.0001,"")),
     GEOMEAN(IF($I$199:$R$199=2,(I160:R160)+0.0001,""))))))</f>
        <v>0</v>
      </c>
      <c r="G160" s="96" cm="1">
        <f t="array" ref="G160">IF(Options!$D$18=1, IFERROR(MAX(IF($I$200:$R$200=1,(I160:R160),"")),
     MAX(IF($I$200:$R$200=2,(I160:R160),""))),
IF(Options!$D$19=1, IFERROR(AVERAGE(IF($I$200:$R$200=1,(I160:R160),"")),
     AVERAGE(IF($I$200:$R$200=2,(I160:R160),""))),
IF(Options!$D$20=1, IFERROR(GEOMEAN(IF($I$200:$R$200=1,(I160:R160)+0.0001,"")),
     GEOMEAN(IF($I$200:$R$200=2,(I160:R160)+0.0001,""))))))</f>
        <v>0</v>
      </c>
      <c r="H160" s="149" t="s">
        <v>316</v>
      </c>
      <c r="I160" s="96">
        <v>0</v>
      </c>
      <c r="J160" s="96">
        <v>0</v>
      </c>
      <c r="K160" s="96">
        <v>0</v>
      </c>
      <c r="L160" s="96" t="s">
        <v>494</v>
      </c>
      <c r="M160" s="93"/>
      <c r="N160" s="93"/>
      <c r="O160" s="151"/>
      <c r="P160" s="151"/>
      <c r="Q160" s="151"/>
      <c r="R160" s="38"/>
      <c r="S160" s="38"/>
      <c r="T160" s="38"/>
      <c r="U160" s="38"/>
      <c r="V160" s="38"/>
      <c r="W160" s="38"/>
      <c r="X160" s="38"/>
      <c r="Y160" s="38"/>
      <c r="Z160" s="38"/>
      <c r="AA160" s="38"/>
      <c r="AB160" s="38"/>
    </row>
    <row r="161" spans="1:28" x14ac:dyDescent="0.2">
      <c r="A161" s="92">
        <v>156</v>
      </c>
      <c r="B161" s="92" t="s">
        <v>317</v>
      </c>
      <c r="C161" s="92" t="s">
        <v>318</v>
      </c>
      <c r="D161" s="105" t="str">
        <f t="shared" si="2"/>
        <v/>
      </c>
      <c r="E161" s="96">
        <f>IF(Options!$D$24 = 1, MAX(F161, G161),
IF(Options!$D$25 = 1, AVERAGE(F161,G161),
IF(Options!$D$26 = 1, IFERROR(GEOMEAN(F161, G161), MAX(F161, G161)))))</f>
        <v>10</v>
      </c>
      <c r="F161" s="96" cm="1">
        <f t="array" ref="F161">IF(Options!$D$18=1, IFERROR(MAX(IF($I$199:$R$199=1,(I161:R161),"")),
     MAX(IF($I$199:$R$199=2,(I161:R161),""))),
IF(Options!$D$19=1, IFERROR(AVERAGE(IF($I$199:$R$199=1,(I161:R161),"")),
     AVERAGE(IF($I$199:$R$199=2,(I161:R161),""))),
IF(Options!$D$20=1, IFERROR(GEOMEAN(IF($I$199:$R$199=1,(I161:R161)+0.0001,"")),
     GEOMEAN(IF($I$199:$R$199=2,(I161:R161)+0.0001,""))))))</f>
        <v>10</v>
      </c>
      <c r="G161" s="96" cm="1">
        <f t="array" ref="G161">IF(Options!$D$18=1, IFERROR(MAX(IF($I$200:$R$200=1,(I161:R161),"")),
     MAX(IF($I$200:$R$200=2,(I161:R161),""))),
IF(Options!$D$19=1, IFERROR(AVERAGE(IF($I$200:$R$200=1,(I161:R161),"")),
     AVERAGE(IF($I$200:$R$200=2,(I161:R161),""))),
IF(Options!$D$20=1, IFERROR(GEOMEAN(IF($I$200:$R$200=1,(I161:R161)+0.0001,"")),
     GEOMEAN(IF($I$200:$R$200=2,(I161:R161)+0.0001,""))))))</f>
        <v>10</v>
      </c>
      <c r="H161" s="149" t="s">
        <v>318</v>
      </c>
      <c r="I161" s="96">
        <v>10</v>
      </c>
      <c r="J161" s="96">
        <v>10</v>
      </c>
      <c r="K161" s="96">
        <v>0</v>
      </c>
      <c r="L161" s="96">
        <v>0</v>
      </c>
      <c r="M161" s="93"/>
      <c r="N161" s="93"/>
      <c r="O161" s="151"/>
      <c r="P161" s="151"/>
      <c r="Q161" s="151"/>
      <c r="R161" s="38"/>
      <c r="S161" s="38"/>
      <c r="T161" s="38"/>
      <c r="U161" s="38"/>
      <c r="V161" s="38"/>
      <c r="W161" s="38"/>
      <c r="X161" s="38"/>
      <c r="Y161" s="38"/>
      <c r="Z161" s="38"/>
      <c r="AA161" s="38"/>
      <c r="AB161" s="38"/>
    </row>
    <row r="162" spans="1:28" x14ac:dyDescent="0.2">
      <c r="A162" s="92">
        <v>157</v>
      </c>
      <c r="B162" s="92" t="s">
        <v>319</v>
      </c>
      <c r="C162" s="92" t="s">
        <v>320</v>
      </c>
      <c r="D162" s="105" t="str">
        <f t="shared" si="2"/>
        <v/>
      </c>
      <c r="E162" s="96">
        <f>IF(Options!$D$24 = 1, MAX(F162, G162),
IF(Options!$D$25 = 1, AVERAGE(F162,G162),
IF(Options!$D$26 = 1, IFERROR(GEOMEAN(F162, G162), MAX(F162, G162)))))</f>
        <v>0</v>
      </c>
      <c r="F162" s="96" cm="1">
        <f t="array" ref="F162">IF(Options!$D$18=1, IFERROR(MAX(IF($I$199:$R$199=1,(I162:R162),"")),
     MAX(IF($I$199:$R$199=2,(I162:R162),""))),
IF(Options!$D$19=1, IFERROR(AVERAGE(IF($I$199:$R$199=1,(I162:R162),"")),
     AVERAGE(IF($I$199:$R$199=2,(I162:R162),""))),
IF(Options!$D$20=1, IFERROR(GEOMEAN(IF($I$199:$R$199=1,(I162:R162)+0.0001,"")),
     GEOMEAN(IF($I$199:$R$199=2,(I162:R162)+0.0001,""))))))</f>
        <v>0</v>
      </c>
      <c r="G162" s="96" cm="1">
        <f t="array" ref="G162">IF(Options!$D$18=1, IFERROR(MAX(IF($I$200:$R$200=1,(I162:R162),"")),
     MAX(IF($I$200:$R$200=2,(I162:R162),""))),
IF(Options!$D$19=1, IFERROR(AVERAGE(IF($I$200:$R$200=1,(I162:R162),"")),
     AVERAGE(IF($I$200:$R$200=2,(I162:R162),""))),
IF(Options!$D$20=1, IFERROR(GEOMEAN(IF($I$200:$R$200=1,(I162:R162)+0.0001,"")),
     GEOMEAN(IF($I$200:$R$200=2,(I162:R162)+0.0001,""))))))</f>
        <v>0</v>
      </c>
      <c r="H162" s="149" t="s">
        <v>320</v>
      </c>
      <c r="I162" s="96">
        <v>0</v>
      </c>
      <c r="J162" s="96">
        <v>0</v>
      </c>
      <c r="K162" s="96">
        <v>0</v>
      </c>
      <c r="L162" s="96" t="s">
        <v>494</v>
      </c>
      <c r="M162" s="93"/>
      <c r="N162" s="93"/>
      <c r="O162" s="151"/>
      <c r="P162" s="151"/>
      <c r="Q162" s="151"/>
      <c r="R162" s="38"/>
      <c r="S162" s="38"/>
      <c r="T162" s="38"/>
      <c r="U162" s="38"/>
      <c r="V162" s="38"/>
      <c r="W162" s="38"/>
      <c r="X162" s="38"/>
      <c r="Y162" s="38"/>
      <c r="Z162" s="38"/>
      <c r="AA162" s="38"/>
      <c r="AB162" s="38"/>
    </row>
    <row r="163" spans="1:28" x14ac:dyDescent="0.2">
      <c r="A163" s="92">
        <v>158</v>
      </c>
      <c r="B163" s="92" t="s">
        <v>321</v>
      </c>
      <c r="C163" s="92" t="s">
        <v>322</v>
      </c>
      <c r="D163" s="105" t="str">
        <f t="shared" si="2"/>
        <v/>
      </c>
      <c r="E163" s="96">
        <f>IF(Options!$D$24 = 1, MAX(F163, G163),
IF(Options!$D$25 = 1, AVERAGE(F163,G163),
IF(Options!$D$26 = 1, IFERROR(GEOMEAN(F163, G163), MAX(F163, G163)))))</f>
        <v>0</v>
      </c>
      <c r="F163" s="96" cm="1">
        <f t="array" ref="F163">IF(Options!$D$18=1, IFERROR(MAX(IF($I$199:$R$199=1,(I163:R163),"")),
     MAX(IF($I$199:$R$199=2,(I163:R163),""))),
IF(Options!$D$19=1, IFERROR(AVERAGE(IF($I$199:$R$199=1,(I163:R163),"")),
     AVERAGE(IF($I$199:$R$199=2,(I163:R163),""))),
IF(Options!$D$20=1, IFERROR(GEOMEAN(IF($I$199:$R$199=1,(I163:R163)+0.0001,"")),
     GEOMEAN(IF($I$199:$R$199=2,(I163:R163)+0.0001,""))))))</f>
        <v>0</v>
      </c>
      <c r="G163" s="96" cm="1">
        <f t="array" ref="G163">IF(Options!$D$18=1, IFERROR(MAX(IF($I$200:$R$200=1,(I163:R163),"")),
     MAX(IF($I$200:$R$200=2,(I163:R163),""))),
IF(Options!$D$19=1, IFERROR(AVERAGE(IF($I$200:$R$200=1,(I163:R163),"")),
     AVERAGE(IF($I$200:$R$200=2,(I163:R163),""))),
IF(Options!$D$20=1, IFERROR(GEOMEAN(IF($I$200:$R$200=1,(I163:R163)+0.0001,"")),
     GEOMEAN(IF($I$200:$R$200=2,(I163:R163)+0.0001,""))))))</f>
        <v>0</v>
      </c>
      <c r="H163" s="149" t="s">
        <v>322</v>
      </c>
      <c r="I163" s="96">
        <v>0</v>
      </c>
      <c r="J163" s="96">
        <v>0</v>
      </c>
      <c r="K163" s="96">
        <v>0</v>
      </c>
      <c r="L163" s="96">
        <v>0</v>
      </c>
      <c r="M163" s="93"/>
      <c r="N163" s="93"/>
      <c r="O163" s="151"/>
      <c r="P163" s="151"/>
      <c r="Q163" s="151"/>
      <c r="R163" s="38"/>
      <c r="S163" s="38"/>
      <c r="T163" s="38"/>
      <c r="U163" s="38"/>
      <c r="V163" s="38"/>
      <c r="W163" s="38"/>
      <c r="X163" s="38"/>
      <c r="Y163" s="38"/>
      <c r="Z163" s="38"/>
      <c r="AA163" s="38"/>
      <c r="AB163" s="38"/>
    </row>
    <row r="164" spans="1:28" x14ac:dyDescent="0.2">
      <c r="A164" s="92">
        <v>159</v>
      </c>
      <c r="B164" s="92" t="s">
        <v>323</v>
      </c>
      <c r="C164" s="92" t="s">
        <v>324</v>
      </c>
      <c r="D164" s="105" t="str">
        <f t="shared" si="2"/>
        <v/>
      </c>
      <c r="E164" s="96">
        <f>IF(Options!$D$24 = 1, MAX(F164, G164),
IF(Options!$D$25 = 1, AVERAGE(F164,G164),
IF(Options!$D$26 = 1, IFERROR(GEOMEAN(F164, G164), MAX(F164, G164)))))</f>
        <v>0</v>
      </c>
      <c r="F164" s="96" cm="1">
        <f t="array" ref="F164">IF(Options!$D$18=1, IFERROR(MAX(IF($I$199:$R$199=1,(I164:R164),"")),
     MAX(IF($I$199:$R$199=2,(I164:R164),""))),
IF(Options!$D$19=1, IFERROR(AVERAGE(IF($I$199:$R$199=1,(I164:R164),"")),
     AVERAGE(IF($I$199:$R$199=2,(I164:R164),""))),
IF(Options!$D$20=1, IFERROR(GEOMEAN(IF($I$199:$R$199=1,(I164:R164)+0.0001,"")),
     GEOMEAN(IF($I$199:$R$199=2,(I164:R164)+0.0001,""))))))</f>
        <v>0</v>
      </c>
      <c r="G164" s="96" cm="1">
        <f t="array" ref="G164">IF(Options!$D$18=1, IFERROR(MAX(IF($I$200:$R$200=1,(I164:R164),"")),
     MAX(IF($I$200:$R$200=2,(I164:R164),""))),
IF(Options!$D$19=1, IFERROR(AVERAGE(IF($I$200:$R$200=1,(I164:R164),"")),
     AVERAGE(IF($I$200:$R$200=2,(I164:R164),""))),
IF(Options!$D$20=1, IFERROR(GEOMEAN(IF($I$200:$R$200=1,(I164:R164)+0.0001,"")),
     GEOMEAN(IF($I$200:$R$200=2,(I164:R164)+0.0001,""))))))</f>
        <v>0</v>
      </c>
      <c r="H164" s="149" t="s">
        <v>324</v>
      </c>
      <c r="I164" s="96">
        <v>0</v>
      </c>
      <c r="J164" s="96">
        <v>0</v>
      </c>
      <c r="K164" s="96">
        <v>0</v>
      </c>
      <c r="L164" s="96">
        <v>0</v>
      </c>
      <c r="M164" s="93"/>
      <c r="N164" s="93"/>
      <c r="O164" s="151"/>
      <c r="P164" s="151"/>
      <c r="Q164" s="151"/>
      <c r="R164" s="38"/>
      <c r="S164" s="38"/>
      <c r="T164" s="38"/>
      <c r="U164" s="38"/>
      <c r="V164" s="38"/>
      <c r="W164" s="38"/>
      <c r="X164" s="38"/>
      <c r="Y164" s="38"/>
      <c r="Z164" s="38"/>
      <c r="AA164" s="38"/>
      <c r="AB164" s="38"/>
    </row>
    <row r="165" spans="1:28" x14ac:dyDescent="0.2">
      <c r="A165" s="92">
        <v>160</v>
      </c>
      <c r="B165" s="92" t="s">
        <v>325</v>
      </c>
      <c r="C165" s="92" t="s">
        <v>326</v>
      </c>
      <c r="D165" s="105" t="str">
        <f t="shared" si="2"/>
        <v/>
      </c>
      <c r="E165" s="96">
        <f>IF(Options!$D$24 = 1, MAX(F165, G165),
IF(Options!$D$25 = 1, AVERAGE(F165,G165),
IF(Options!$D$26 = 1, IFERROR(GEOMEAN(F165, G165), MAX(F165, G165)))))</f>
        <v>0</v>
      </c>
      <c r="F165" s="96" cm="1">
        <f t="array" ref="F165">IF(Options!$D$18=1, IFERROR(MAX(IF($I$199:$R$199=1,(I165:R165),"")),
     MAX(IF($I$199:$R$199=2,(I165:R165),""))),
IF(Options!$D$19=1, IFERROR(AVERAGE(IF($I$199:$R$199=1,(I165:R165),"")),
     AVERAGE(IF($I$199:$R$199=2,(I165:R165),""))),
IF(Options!$D$20=1, IFERROR(GEOMEAN(IF($I$199:$R$199=1,(I165:R165)+0.0001,"")),
     GEOMEAN(IF($I$199:$R$199=2,(I165:R165)+0.0001,""))))))</f>
        <v>0</v>
      </c>
      <c r="G165" s="96" cm="1">
        <f t="array" ref="G165">IF(Options!$D$18=1, IFERROR(MAX(IF($I$200:$R$200=1,(I165:R165),"")),
     MAX(IF($I$200:$R$200=2,(I165:R165),""))),
IF(Options!$D$19=1, IFERROR(AVERAGE(IF($I$200:$R$200=1,(I165:R165),"")),
     AVERAGE(IF($I$200:$R$200=2,(I165:R165),""))),
IF(Options!$D$20=1, IFERROR(GEOMEAN(IF($I$200:$R$200=1,(I165:R165)+0.0001,"")),
     GEOMEAN(IF($I$200:$R$200=2,(I165:R165)+0.0001,""))))))</f>
        <v>0</v>
      </c>
      <c r="H165" s="149" t="s">
        <v>326</v>
      </c>
      <c r="I165" s="96">
        <v>0</v>
      </c>
      <c r="J165" s="96">
        <v>0</v>
      </c>
      <c r="K165" s="96">
        <v>0</v>
      </c>
      <c r="L165" s="96">
        <v>0</v>
      </c>
      <c r="M165" s="93"/>
      <c r="N165" s="93"/>
      <c r="O165" s="151"/>
      <c r="P165" s="151"/>
      <c r="Q165" s="151"/>
      <c r="R165" s="38"/>
      <c r="S165" s="38"/>
      <c r="T165" s="38"/>
      <c r="U165" s="38"/>
      <c r="V165" s="38"/>
      <c r="W165" s="38"/>
      <c r="X165" s="38"/>
      <c r="Y165" s="38"/>
      <c r="Z165" s="38"/>
      <c r="AA165" s="38"/>
      <c r="AB165" s="38"/>
    </row>
    <row r="166" spans="1:28" x14ac:dyDescent="0.2">
      <c r="A166" s="92">
        <v>161</v>
      </c>
      <c r="B166" s="92" t="s">
        <v>327</v>
      </c>
      <c r="C166" s="92" t="s">
        <v>328</v>
      </c>
      <c r="D166" s="105" t="str">
        <f t="shared" si="2"/>
        <v/>
      </c>
      <c r="E166" s="96">
        <f>IF(Options!$D$24 = 1, MAX(F166, G166),
IF(Options!$D$25 = 1, AVERAGE(F166,G166),
IF(Options!$D$26 = 1, IFERROR(GEOMEAN(F166, G166), MAX(F166, G166)))))</f>
        <v>0</v>
      </c>
      <c r="F166" s="96" cm="1">
        <f t="array" ref="F166">IF(Options!$D$18=1, IFERROR(MAX(IF($I$199:$R$199=1,(I166:R166),"")),
     MAX(IF($I$199:$R$199=2,(I166:R166),""))),
IF(Options!$D$19=1, IFERROR(AVERAGE(IF($I$199:$R$199=1,(I166:R166),"")),
     AVERAGE(IF($I$199:$R$199=2,(I166:R166),""))),
IF(Options!$D$20=1, IFERROR(GEOMEAN(IF($I$199:$R$199=1,(I166:R166)+0.0001,"")),
     GEOMEAN(IF($I$199:$R$199=2,(I166:R166)+0.0001,""))))))</f>
        <v>0</v>
      </c>
      <c r="G166" s="96" cm="1">
        <f t="array" ref="G166">IF(Options!$D$18=1, IFERROR(MAX(IF($I$200:$R$200=1,(I166:R166),"")),
     MAX(IF($I$200:$R$200=2,(I166:R166),""))),
IF(Options!$D$19=1, IFERROR(AVERAGE(IF($I$200:$R$200=1,(I166:R166),"")),
     AVERAGE(IF($I$200:$R$200=2,(I166:R166),""))),
IF(Options!$D$20=1, IFERROR(GEOMEAN(IF($I$200:$R$200=1,(I166:R166)+0.0001,"")),
     GEOMEAN(IF($I$200:$R$200=2,(I166:R166)+0.0001,""))))))</f>
        <v>0</v>
      </c>
      <c r="H166" s="149" t="s">
        <v>328</v>
      </c>
      <c r="I166" s="96">
        <v>0</v>
      </c>
      <c r="J166" s="96">
        <v>0</v>
      </c>
      <c r="K166" s="96">
        <v>0</v>
      </c>
      <c r="L166" s="96" t="s">
        <v>494</v>
      </c>
      <c r="M166" s="93"/>
      <c r="N166" s="93"/>
      <c r="O166" s="151"/>
      <c r="P166" s="151"/>
      <c r="Q166" s="151"/>
      <c r="R166" s="38"/>
      <c r="S166" s="38"/>
      <c r="T166" s="38"/>
      <c r="U166" s="38"/>
      <c r="V166" s="38"/>
      <c r="W166" s="38"/>
      <c r="X166" s="38"/>
      <c r="Y166" s="38"/>
      <c r="Z166" s="38"/>
      <c r="AA166" s="38"/>
      <c r="AB166" s="38"/>
    </row>
    <row r="167" spans="1:28" x14ac:dyDescent="0.2">
      <c r="A167" s="92">
        <v>162</v>
      </c>
      <c r="B167" s="92" t="s">
        <v>329</v>
      </c>
      <c r="C167" s="92" t="s">
        <v>330</v>
      </c>
      <c r="D167" s="105" t="str">
        <f t="shared" si="2"/>
        <v/>
      </c>
      <c r="E167" s="96">
        <f>IF(Options!$D$24 = 1, MAX(F167, G167),
IF(Options!$D$25 = 1, AVERAGE(F167,G167),
IF(Options!$D$26 = 1, IFERROR(GEOMEAN(F167, G167), MAX(F167, G167)))))</f>
        <v>0</v>
      </c>
      <c r="F167" s="96" cm="1">
        <f t="array" ref="F167">IF(Options!$D$18=1, IFERROR(MAX(IF($I$199:$R$199=1,(I167:R167),"")),
     MAX(IF($I$199:$R$199=2,(I167:R167),""))),
IF(Options!$D$19=1, IFERROR(AVERAGE(IF($I$199:$R$199=1,(I167:R167),"")),
     AVERAGE(IF($I$199:$R$199=2,(I167:R167),""))),
IF(Options!$D$20=1, IFERROR(GEOMEAN(IF($I$199:$R$199=1,(I167:R167)+0.0001,"")),
     GEOMEAN(IF($I$199:$R$199=2,(I167:R167)+0.0001,""))))))</f>
        <v>0</v>
      </c>
      <c r="G167" s="96" cm="1">
        <f t="array" ref="G167">IF(Options!$D$18=1, IFERROR(MAX(IF($I$200:$R$200=1,(I167:R167),"")),
     MAX(IF($I$200:$R$200=2,(I167:R167),""))),
IF(Options!$D$19=1, IFERROR(AVERAGE(IF($I$200:$R$200=1,(I167:R167),"")),
     AVERAGE(IF($I$200:$R$200=2,(I167:R167),""))),
IF(Options!$D$20=1, IFERROR(GEOMEAN(IF($I$200:$R$200=1,(I167:R167)+0.0001,"")),
     GEOMEAN(IF($I$200:$R$200=2,(I167:R167)+0.0001,""))))))</f>
        <v>0</v>
      </c>
      <c r="H167" s="149" t="s">
        <v>330</v>
      </c>
      <c r="I167" s="96">
        <v>0</v>
      </c>
      <c r="J167" s="96">
        <v>0</v>
      </c>
      <c r="K167" s="96">
        <v>0</v>
      </c>
      <c r="L167" s="96" t="s">
        <v>494</v>
      </c>
      <c r="M167" s="93"/>
      <c r="N167" s="93"/>
      <c r="O167" s="151"/>
      <c r="P167" s="151"/>
      <c r="Q167" s="151"/>
      <c r="R167" s="38"/>
      <c r="S167" s="38"/>
      <c r="T167" s="38"/>
      <c r="U167" s="38"/>
      <c r="V167" s="38"/>
      <c r="W167" s="38"/>
      <c r="X167" s="38"/>
      <c r="Y167" s="38"/>
      <c r="Z167" s="38"/>
      <c r="AA167" s="38"/>
      <c r="AB167" s="38"/>
    </row>
    <row r="168" spans="1:28" x14ac:dyDescent="0.2">
      <c r="A168" s="92">
        <v>163</v>
      </c>
      <c r="B168" s="92" t="s">
        <v>331</v>
      </c>
      <c r="C168" s="92" t="s">
        <v>332</v>
      </c>
      <c r="D168" s="105" t="str">
        <f t="shared" si="2"/>
        <v/>
      </c>
      <c r="E168" s="96">
        <f>IF(Options!$D$24 = 1, MAX(F168, G168),
IF(Options!$D$25 = 1, AVERAGE(F168,G168),
IF(Options!$D$26 = 1, IFERROR(GEOMEAN(F168, G168), MAX(F168, G168)))))</f>
        <v>0</v>
      </c>
      <c r="F168" s="96" cm="1">
        <f t="array" ref="F168">IF(Options!$D$18=1, IFERROR(MAX(IF($I$199:$R$199=1,(I168:R168),"")),
     MAX(IF($I$199:$R$199=2,(I168:R168),""))),
IF(Options!$D$19=1, IFERROR(AVERAGE(IF($I$199:$R$199=1,(I168:R168),"")),
     AVERAGE(IF($I$199:$R$199=2,(I168:R168),""))),
IF(Options!$D$20=1, IFERROR(GEOMEAN(IF($I$199:$R$199=1,(I168:R168)+0.0001,"")),
     GEOMEAN(IF($I$199:$R$199=2,(I168:R168)+0.0001,""))))))</f>
        <v>0</v>
      </c>
      <c r="G168" s="96" cm="1">
        <f t="array" ref="G168">IF(Options!$D$18=1, IFERROR(MAX(IF($I$200:$R$200=1,(I168:R168),"")),
     MAX(IF($I$200:$R$200=2,(I168:R168),""))),
IF(Options!$D$19=1, IFERROR(AVERAGE(IF($I$200:$R$200=1,(I168:R168),"")),
     AVERAGE(IF($I$200:$R$200=2,(I168:R168),""))),
IF(Options!$D$20=1, IFERROR(GEOMEAN(IF($I$200:$R$200=1,(I168:R168)+0.0001,"")),
     GEOMEAN(IF($I$200:$R$200=2,(I168:R168)+0.0001,""))))))</f>
        <v>0</v>
      </c>
      <c r="H168" s="149" t="s">
        <v>332</v>
      </c>
      <c r="I168" s="96">
        <v>0</v>
      </c>
      <c r="J168" s="96">
        <v>0</v>
      </c>
      <c r="K168" s="96">
        <v>0</v>
      </c>
      <c r="L168" s="96" t="s">
        <v>494</v>
      </c>
      <c r="M168" s="93"/>
      <c r="N168" s="93"/>
      <c r="O168" s="151"/>
      <c r="P168" s="151"/>
      <c r="Q168" s="151"/>
      <c r="R168" s="38"/>
      <c r="S168" s="38"/>
      <c r="T168" s="38"/>
      <c r="U168" s="38"/>
      <c r="V168" s="38"/>
      <c r="W168" s="38"/>
      <c r="X168" s="38"/>
      <c r="Y168" s="38"/>
      <c r="Z168" s="38"/>
      <c r="AA168" s="38"/>
      <c r="AB168" s="38"/>
    </row>
    <row r="169" spans="1:28" x14ac:dyDescent="0.2">
      <c r="A169" s="92">
        <v>164</v>
      </c>
      <c r="B169" s="92" t="s">
        <v>333</v>
      </c>
      <c r="C169" s="92" t="s">
        <v>334</v>
      </c>
      <c r="D169" s="105" t="str">
        <f t="shared" si="2"/>
        <v/>
      </c>
      <c r="E169" s="96">
        <f>IF(Options!$D$24 = 1, MAX(F169, G169),
IF(Options!$D$25 = 1, AVERAGE(F169,G169),
IF(Options!$D$26 = 1, IFERROR(GEOMEAN(F169, G169), MAX(F169, G169)))))</f>
        <v>10</v>
      </c>
      <c r="F169" s="96" cm="1">
        <f t="array" ref="F169">IF(Options!$D$18=1, IFERROR(MAX(IF($I$199:$R$199=1,(I169:R169),"")),
     MAX(IF($I$199:$R$199=2,(I169:R169),""))),
IF(Options!$D$19=1, IFERROR(AVERAGE(IF($I$199:$R$199=1,(I169:R169),"")),
     AVERAGE(IF($I$199:$R$199=2,(I169:R169),""))),
IF(Options!$D$20=1, IFERROR(GEOMEAN(IF($I$199:$R$199=1,(I169:R169)+0.0001,"")),
     GEOMEAN(IF($I$199:$R$199=2,(I169:R169)+0.0001,""))))))</f>
        <v>10</v>
      </c>
      <c r="G169" s="96" cm="1">
        <f t="array" ref="G169">IF(Options!$D$18=1, IFERROR(MAX(IF($I$200:$R$200=1,(I169:R169),"")),
     MAX(IF($I$200:$R$200=2,(I169:R169),""))),
IF(Options!$D$19=1, IFERROR(AVERAGE(IF($I$200:$R$200=1,(I169:R169),"")),
     AVERAGE(IF($I$200:$R$200=2,(I169:R169),""))),
IF(Options!$D$20=1, IFERROR(GEOMEAN(IF($I$200:$R$200=1,(I169:R169)+0.0001,"")),
     GEOMEAN(IF($I$200:$R$200=2,(I169:R169)+0.0001,""))))))</f>
        <v>10</v>
      </c>
      <c r="H169" s="149" t="s">
        <v>334</v>
      </c>
      <c r="I169" s="96">
        <v>10</v>
      </c>
      <c r="J169" s="96">
        <v>10</v>
      </c>
      <c r="K169" s="96">
        <v>0</v>
      </c>
      <c r="L169" s="96">
        <v>0</v>
      </c>
      <c r="M169" s="93"/>
      <c r="N169" s="93"/>
      <c r="O169" s="151"/>
      <c r="P169" s="151"/>
      <c r="Q169" s="151"/>
      <c r="R169" s="38"/>
      <c r="S169" s="38"/>
      <c r="T169" s="38"/>
      <c r="U169" s="38"/>
      <c r="V169" s="38"/>
      <c r="W169" s="38"/>
      <c r="X169" s="38"/>
      <c r="Y169" s="38"/>
      <c r="Z169" s="38"/>
      <c r="AA169" s="38"/>
      <c r="AB169" s="38"/>
    </row>
    <row r="170" spans="1:28" x14ac:dyDescent="0.2">
      <c r="A170" s="92">
        <v>165</v>
      </c>
      <c r="B170" s="92" t="s">
        <v>335</v>
      </c>
      <c r="C170" s="92" t="s">
        <v>336</v>
      </c>
      <c r="D170" s="105" t="str">
        <f t="shared" si="2"/>
        <v/>
      </c>
      <c r="E170" s="96">
        <f>IF(Options!$D$24 = 1, MAX(F170, G170),
IF(Options!$D$25 = 1, AVERAGE(F170,G170),
IF(Options!$D$26 = 1, IFERROR(GEOMEAN(F170, G170), MAX(F170, G170)))))</f>
        <v>10</v>
      </c>
      <c r="F170" s="96" cm="1">
        <f t="array" ref="F170">IF(Options!$D$18=1, IFERROR(MAX(IF($I$199:$R$199=1,(I170:R170),"")),
     MAX(IF($I$199:$R$199=2,(I170:R170),""))),
IF(Options!$D$19=1, IFERROR(AVERAGE(IF($I$199:$R$199=1,(I170:R170),"")),
     AVERAGE(IF($I$199:$R$199=2,(I170:R170),""))),
IF(Options!$D$20=1, IFERROR(GEOMEAN(IF($I$199:$R$199=1,(I170:R170)+0.0001,"")),
     GEOMEAN(IF($I$199:$R$199=2,(I170:R170)+0.0001,""))))))</f>
        <v>10</v>
      </c>
      <c r="G170" s="96" cm="1">
        <f t="array" ref="G170">IF(Options!$D$18=1, IFERROR(MAX(IF($I$200:$R$200=1,(I170:R170),"")),
     MAX(IF($I$200:$R$200=2,(I170:R170),""))),
IF(Options!$D$19=1, IFERROR(AVERAGE(IF($I$200:$R$200=1,(I170:R170),"")),
     AVERAGE(IF($I$200:$R$200=2,(I170:R170),""))),
IF(Options!$D$20=1, IFERROR(GEOMEAN(IF($I$200:$R$200=1,(I170:R170)+0.0001,"")),
     GEOMEAN(IF($I$200:$R$200=2,(I170:R170)+0.0001,""))))))</f>
        <v>10</v>
      </c>
      <c r="H170" s="149" t="s">
        <v>336</v>
      </c>
      <c r="I170" s="96">
        <v>10</v>
      </c>
      <c r="J170" s="96">
        <v>10</v>
      </c>
      <c r="K170" s="96">
        <v>10</v>
      </c>
      <c r="L170" s="96" t="s">
        <v>494</v>
      </c>
      <c r="M170" s="93"/>
      <c r="N170" s="93"/>
      <c r="O170" s="151"/>
      <c r="P170" s="151"/>
      <c r="Q170" s="151"/>
      <c r="R170" s="38"/>
      <c r="S170" s="38"/>
      <c r="T170" s="38"/>
      <c r="U170" s="38"/>
      <c r="V170" s="38"/>
      <c r="W170" s="38"/>
      <c r="X170" s="38"/>
      <c r="Y170" s="38"/>
      <c r="Z170" s="38"/>
      <c r="AA170" s="38"/>
      <c r="AB170" s="38"/>
    </row>
    <row r="171" spans="1:28" x14ac:dyDescent="0.2">
      <c r="A171" s="92">
        <v>166</v>
      </c>
      <c r="B171" s="92" t="s">
        <v>337</v>
      </c>
      <c r="C171" s="92" t="s">
        <v>338</v>
      </c>
      <c r="D171" s="105" t="str">
        <f t="shared" si="2"/>
        <v/>
      </c>
      <c r="E171" s="96">
        <f>IF(Options!$D$24 = 1, MAX(F171, G171),
IF(Options!$D$25 = 1, AVERAGE(F171,G171),
IF(Options!$D$26 = 1, IFERROR(GEOMEAN(F171, G171), MAX(F171, G171)))))</f>
        <v>0</v>
      </c>
      <c r="F171" s="96" cm="1">
        <f t="array" ref="F171">IF(Options!$D$18=1, IFERROR(MAX(IF($I$199:$R$199=1,(I171:R171),"")),
     MAX(IF($I$199:$R$199=2,(I171:R171),""))),
IF(Options!$D$19=1, IFERROR(AVERAGE(IF($I$199:$R$199=1,(I171:R171),"")),
     AVERAGE(IF($I$199:$R$199=2,(I171:R171),""))),
IF(Options!$D$20=1, IFERROR(GEOMEAN(IF($I$199:$R$199=1,(I171:R171)+0.0001,"")),
     GEOMEAN(IF($I$199:$R$199=2,(I171:R171)+0.0001,""))))))</f>
        <v>0</v>
      </c>
      <c r="G171" s="96" cm="1">
        <f t="array" ref="G171">IF(Options!$D$18=1, IFERROR(MAX(IF($I$200:$R$200=1,(I171:R171),"")),
     MAX(IF($I$200:$R$200=2,(I171:R171),""))),
IF(Options!$D$19=1, IFERROR(AVERAGE(IF($I$200:$R$200=1,(I171:R171),"")),
     AVERAGE(IF($I$200:$R$200=2,(I171:R171),""))),
IF(Options!$D$20=1, IFERROR(GEOMEAN(IF($I$200:$R$200=1,(I171:R171)+0.0001,"")),
     GEOMEAN(IF($I$200:$R$200=2,(I171:R171)+0.0001,""))))))</f>
        <v>0</v>
      </c>
      <c r="H171" s="149" t="s">
        <v>338</v>
      </c>
      <c r="I171" s="96">
        <v>0</v>
      </c>
      <c r="J171" s="96">
        <v>0</v>
      </c>
      <c r="K171" s="96">
        <v>0</v>
      </c>
      <c r="L171" s="96">
        <v>0</v>
      </c>
      <c r="M171" s="93"/>
      <c r="N171" s="93"/>
      <c r="O171" s="151"/>
      <c r="P171" s="151"/>
      <c r="Q171" s="151"/>
      <c r="R171" s="38"/>
      <c r="S171" s="38"/>
      <c r="T171" s="38"/>
      <c r="U171" s="38"/>
      <c r="V171" s="38"/>
      <c r="W171" s="38"/>
      <c r="X171" s="38"/>
      <c r="Y171" s="38"/>
      <c r="Z171" s="38"/>
      <c r="AA171" s="38"/>
      <c r="AB171" s="38"/>
    </row>
    <row r="172" spans="1:28" x14ac:dyDescent="0.2">
      <c r="A172" s="92">
        <v>167</v>
      </c>
      <c r="B172" s="92" t="s">
        <v>339</v>
      </c>
      <c r="C172" s="92" t="s">
        <v>340</v>
      </c>
      <c r="D172" s="105" t="str">
        <f t="shared" si="2"/>
        <v/>
      </c>
      <c r="E172" s="96">
        <f>IF(Options!$D$24 = 1, MAX(F172, G172),
IF(Options!$D$25 = 1, AVERAGE(F172,G172),
IF(Options!$D$26 = 1, IFERROR(GEOMEAN(F172, G172), MAX(F172, G172)))))</f>
        <v>0</v>
      </c>
      <c r="F172" s="96" cm="1">
        <f t="array" ref="F172">IF(Options!$D$18=1, IFERROR(MAX(IF($I$199:$R$199=1,(I172:R172),"")),
     MAX(IF($I$199:$R$199=2,(I172:R172),""))),
IF(Options!$D$19=1, IFERROR(AVERAGE(IF($I$199:$R$199=1,(I172:R172),"")),
     AVERAGE(IF($I$199:$R$199=2,(I172:R172),""))),
IF(Options!$D$20=1, IFERROR(GEOMEAN(IF($I$199:$R$199=1,(I172:R172)+0.0001,"")),
     GEOMEAN(IF($I$199:$R$199=2,(I172:R172)+0.0001,""))))))</f>
        <v>0</v>
      </c>
      <c r="G172" s="96" cm="1">
        <f t="array" ref="G172">IF(Options!$D$18=1, IFERROR(MAX(IF($I$200:$R$200=1,(I172:R172),"")),
     MAX(IF($I$200:$R$200=2,(I172:R172),""))),
IF(Options!$D$19=1, IFERROR(AVERAGE(IF($I$200:$R$200=1,(I172:R172),"")),
     AVERAGE(IF($I$200:$R$200=2,(I172:R172),""))),
IF(Options!$D$20=1, IFERROR(GEOMEAN(IF($I$200:$R$200=1,(I172:R172)+0.0001,"")),
     GEOMEAN(IF($I$200:$R$200=2,(I172:R172)+0.0001,""))))))</f>
        <v>0</v>
      </c>
      <c r="H172" s="149" t="s">
        <v>340</v>
      </c>
      <c r="I172" s="96">
        <v>0</v>
      </c>
      <c r="J172" s="96">
        <v>0</v>
      </c>
      <c r="K172" s="96">
        <v>0</v>
      </c>
      <c r="L172" s="96">
        <v>0</v>
      </c>
      <c r="M172" s="93"/>
      <c r="N172" s="93"/>
      <c r="O172" s="151"/>
      <c r="P172" s="151"/>
      <c r="Q172" s="151"/>
      <c r="R172" s="38"/>
      <c r="S172" s="38"/>
      <c r="T172" s="38"/>
      <c r="U172" s="38"/>
      <c r="V172" s="38"/>
      <c r="W172" s="38"/>
      <c r="X172" s="38"/>
      <c r="Y172" s="38"/>
      <c r="Z172" s="38"/>
      <c r="AA172" s="38"/>
      <c r="AB172" s="38"/>
    </row>
    <row r="173" spans="1:28" x14ac:dyDescent="0.2">
      <c r="A173" s="92">
        <v>168</v>
      </c>
      <c r="B173" s="92" t="s">
        <v>341</v>
      </c>
      <c r="C173" s="92" t="s">
        <v>342</v>
      </c>
      <c r="D173" s="105" t="str">
        <f t="shared" si="2"/>
        <v/>
      </c>
      <c r="E173" s="96">
        <f>IF(Options!$D$24 = 1, MAX(F173, G173),
IF(Options!$D$25 = 1, AVERAGE(F173,G173),
IF(Options!$D$26 = 1, IFERROR(GEOMEAN(F173, G173), MAX(F173, G173)))))</f>
        <v>0</v>
      </c>
      <c r="F173" s="96" cm="1">
        <f t="array" ref="F173">IF(Options!$D$18=1, IFERROR(MAX(IF($I$199:$R$199=1,(I173:R173),"")),
     MAX(IF($I$199:$R$199=2,(I173:R173),""))),
IF(Options!$D$19=1, IFERROR(AVERAGE(IF($I$199:$R$199=1,(I173:R173),"")),
     AVERAGE(IF($I$199:$R$199=2,(I173:R173),""))),
IF(Options!$D$20=1, IFERROR(GEOMEAN(IF($I$199:$R$199=1,(I173:R173)+0.0001,"")),
     GEOMEAN(IF($I$199:$R$199=2,(I173:R173)+0.0001,""))))))</f>
        <v>0</v>
      </c>
      <c r="G173" s="96" cm="1">
        <f t="array" ref="G173">IF(Options!$D$18=1, IFERROR(MAX(IF($I$200:$R$200=1,(I173:R173),"")),
     MAX(IF($I$200:$R$200=2,(I173:R173),""))),
IF(Options!$D$19=1, IFERROR(AVERAGE(IF($I$200:$R$200=1,(I173:R173),"")),
     AVERAGE(IF($I$200:$R$200=2,(I173:R173),""))),
IF(Options!$D$20=1, IFERROR(GEOMEAN(IF($I$200:$R$200=1,(I173:R173)+0.0001,"")),
     GEOMEAN(IF($I$200:$R$200=2,(I173:R173)+0.0001,""))))))</f>
        <v>0</v>
      </c>
      <c r="H173" s="149" t="s">
        <v>342</v>
      </c>
      <c r="I173" s="96">
        <v>0</v>
      </c>
      <c r="J173" s="96">
        <v>0</v>
      </c>
      <c r="K173" s="96">
        <v>0</v>
      </c>
      <c r="L173" s="96" t="s">
        <v>494</v>
      </c>
      <c r="M173" s="93"/>
      <c r="N173" s="93"/>
      <c r="O173" s="151"/>
      <c r="P173" s="151"/>
      <c r="Q173" s="151"/>
      <c r="R173" s="38"/>
      <c r="S173" s="38"/>
      <c r="T173" s="38"/>
      <c r="U173" s="38"/>
      <c r="V173" s="38"/>
      <c r="W173" s="38"/>
      <c r="X173" s="38"/>
      <c r="Y173" s="38"/>
      <c r="Z173" s="38"/>
      <c r="AA173" s="38"/>
      <c r="AB173" s="38"/>
    </row>
    <row r="174" spans="1:28" x14ac:dyDescent="0.2">
      <c r="A174" s="92">
        <v>169</v>
      </c>
      <c r="B174" s="92" t="s">
        <v>343</v>
      </c>
      <c r="C174" s="92" t="s">
        <v>344</v>
      </c>
      <c r="D174" s="105" t="str">
        <f t="shared" si="2"/>
        <v/>
      </c>
      <c r="E174" s="96">
        <f>IF(Options!$D$24 = 1, MAX(F174, G174),
IF(Options!$D$25 = 1, AVERAGE(F174,G174),
IF(Options!$D$26 = 1, IFERROR(GEOMEAN(F174, G174), MAX(F174, G174)))))</f>
        <v>0</v>
      </c>
      <c r="F174" s="96" cm="1">
        <f t="array" ref="F174">IF(Options!$D$18=1, IFERROR(MAX(IF($I$199:$R$199=1,(I174:R174),"")),
     MAX(IF($I$199:$R$199=2,(I174:R174),""))),
IF(Options!$D$19=1, IFERROR(AVERAGE(IF($I$199:$R$199=1,(I174:R174),"")),
     AVERAGE(IF($I$199:$R$199=2,(I174:R174),""))),
IF(Options!$D$20=1, IFERROR(GEOMEAN(IF($I$199:$R$199=1,(I174:R174)+0.0001,"")),
     GEOMEAN(IF($I$199:$R$199=2,(I174:R174)+0.0001,""))))))</f>
        <v>0</v>
      </c>
      <c r="G174" s="96" cm="1">
        <f t="array" ref="G174">IF(Options!$D$18=1, IFERROR(MAX(IF($I$200:$R$200=1,(I174:R174),"")),
     MAX(IF($I$200:$R$200=2,(I174:R174),""))),
IF(Options!$D$19=1, IFERROR(AVERAGE(IF($I$200:$R$200=1,(I174:R174),"")),
     AVERAGE(IF($I$200:$R$200=2,(I174:R174),""))),
IF(Options!$D$20=1, IFERROR(GEOMEAN(IF($I$200:$R$200=1,(I174:R174)+0.0001,"")),
     GEOMEAN(IF($I$200:$R$200=2,(I174:R174)+0.0001,""))))))</f>
        <v>0</v>
      </c>
      <c r="H174" s="149" t="s">
        <v>344</v>
      </c>
      <c r="I174" s="96">
        <v>0</v>
      </c>
      <c r="J174" s="96">
        <v>0</v>
      </c>
      <c r="K174" s="96">
        <v>0</v>
      </c>
      <c r="L174" s="96" t="s">
        <v>494</v>
      </c>
      <c r="M174" s="93"/>
      <c r="N174" s="93"/>
      <c r="O174" s="151"/>
      <c r="P174" s="151"/>
      <c r="Q174" s="151"/>
      <c r="R174" s="38"/>
      <c r="S174" s="38"/>
      <c r="T174" s="38"/>
      <c r="U174" s="38"/>
      <c r="V174" s="38"/>
      <c r="W174" s="38"/>
      <c r="X174" s="38"/>
      <c r="Y174" s="38"/>
      <c r="Z174" s="38"/>
      <c r="AA174" s="38"/>
      <c r="AB174" s="38"/>
    </row>
    <row r="175" spans="1:28" x14ac:dyDescent="0.2">
      <c r="A175" s="92">
        <v>170</v>
      </c>
      <c r="B175" s="92" t="s">
        <v>345</v>
      </c>
      <c r="C175" s="92" t="s">
        <v>346</v>
      </c>
      <c r="D175" s="105" t="str">
        <f t="shared" si="2"/>
        <v/>
      </c>
      <c r="E175" s="96">
        <f>IF(Options!$D$24 = 1, MAX(F175, G175),
IF(Options!$D$25 = 1, AVERAGE(F175,G175),
IF(Options!$D$26 = 1, IFERROR(GEOMEAN(F175, G175), MAX(F175, G175)))))</f>
        <v>10</v>
      </c>
      <c r="F175" s="96" cm="1">
        <f t="array" ref="F175">IF(Options!$D$18=1, IFERROR(MAX(IF($I$199:$R$199=1,(I175:R175),"")),
     MAX(IF($I$199:$R$199=2,(I175:R175),""))),
IF(Options!$D$19=1, IFERROR(AVERAGE(IF($I$199:$R$199=1,(I175:R175),"")),
     AVERAGE(IF($I$199:$R$199=2,(I175:R175),""))),
IF(Options!$D$20=1, IFERROR(GEOMEAN(IF($I$199:$R$199=1,(I175:R175)+0.0001,"")),
     GEOMEAN(IF($I$199:$R$199=2,(I175:R175)+0.0001,""))))))</f>
        <v>10</v>
      </c>
      <c r="G175" s="96" cm="1">
        <f t="array" ref="G175">IF(Options!$D$18=1, IFERROR(MAX(IF($I$200:$R$200=1,(I175:R175),"")),
     MAX(IF($I$200:$R$200=2,(I175:R175),""))),
IF(Options!$D$19=1, IFERROR(AVERAGE(IF($I$200:$R$200=1,(I175:R175),"")),
     AVERAGE(IF($I$200:$R$200=2,(I175:R175),""))),
IF(Options!$D$20=1, IFERROR(GEOMEAN(IF($I$200:$R$200=1,(I175:R175)+0.0001,"")),
     GEOMEAN(IF($I$200:$R$200=2,(I175:R175)+0.0001,""))))))</f>
        <v>0</v>
      </c>
      <c r="H175" s="149" t="s">
        <v>346</v>
      </c>
      <c r="I175" s="96">
        <v>10</v>
      </c>
      <c r="J175" s="96">
        <v>0</v>
      </c>
      <c r="K175" s="96">
        <v>0</v>
      </c>
      <c r="L175" s="96" t="s">
        <v>494</v>
      </c>
      <c r="M175" s="93"/>
      <c r="N175" s="93"/>
      <c r="O175" s="151"/>
      <c r="P175" s="151"/>
      <c r="Q175" s="151"/>
      <c r="R175" s="38"/>
      <c r="S175" s="38"/>
      <c r="T175" s="38"/>
      <c r="U175" s="38"/>
      <c r="V175" s="38"/>
      <c r="W175" s="38"/>
      <c r="X175" s="38"/>
      <c r="Y175" s="38"/>
      <c r="Z175" s="38"/>
      <c r="AA175" s="38"/>
      <c r="AB175" s="38"/>
    </row>
    <row r="176" spans="1:28" x14ac:dyDescent="0.2">
      <c r="A176" s="92">
        <v>171</v>
      </c>
      <c r="B176" s="92" t="s">
        <v>347</v>
      </c>
      <c r="C176" s="92" t="s">
        <v>348</v>
      </c>
      <c r="D176" s="105" t="str">
        <f t="shared" si="2"/>
        <v/>
      </c>
      <c r="E176" s="96">
        <f>IF(Options!$D$24 = 1, MAX(F176, G176),
IF(Options!$D$25 = 1, AVERAGE(F176,G176),
IF(Options!$D$26 = 1, IFERROR(GEOMEAN(F176, G176), MAX(F176, G176)))))</f>
        <v>0</v>
      </c>
      <c r="F176" s="96" cm="1">
        <f t="array" ref="F176">IF(Options!$D$18=1, IFERROR(MAX(IF($I$199:$R$199=1,(I176:R176),"")),
     MAX(IF($I$199:$R$199=2,(I176:R176),""))),
IF(Options!$D$19=1, IFERROR(AVERAGE(IF($I$199:$R$199=1,(I176:R176),"")),
     AVERAGE(IF($I$199:$R$199=2,(I176:R176),""))),
IF(Options!$D$20=1, IFERROR(GEOMEAN(IF($I$199:$R$199=1,(I176:R176)+0.0001,"")),
     GEOMEAN(IF($I$199:$R$199=2,(I176:R176)+0.0001,""))))))</f>
        <v>0</v>
      </c>
      <c r="G176" s="96" cm="1">
        <f t="array" ref="G176">IF(Options!$D$18=1, IFERROR(MAX(IF($I$200:$R$200=1,(I176:R176),"")),
     MAX(IF($I$200:$R$200=2,(I176:R176),""))),
IF(Options!$D$19=1, IFERROR(AVERAGE(IF($I$200:$R$200=1,(I176:R176),"")),
     AVERAGE(IF($I$200:$R$200=2,(I176:R176),""))),
IF(Options!$D$20=1, IFERROR(GEOMEAN(IF($I$200:$R$200=1,(I176:R176)+0.0001,"")),
     GEOMEAN(IF($I$200:$R$200=2,(I176:R176)+0.0001,""))))))</f>
        <v>0</v>
      </c>
      <c r="H176" s="149" t="s">
        <v>348</v>
      </c>
      <c r="I176" s="96">
        <v>0</v>
      </c>
      <c r="J176" s="96">
        <v>0</v>
      </c>
      <c r="K176" s="96">
        <v>0</v>
      </c>
      <c r="L176" s="96" t="s">
        <v>494</v>
      </c>
      <c r="M176" s="93"/>
      <c r="N176" s="93"/>
      <c r="O176" s="151"/>
      <c r="P176" s="151"/>
      <c r="Q176" s="151"/>
      <c r="R176" s="38"/>
      <c r="S176" s="38"/>
      <c r="T176" s="38"/>
      <c r="U176" s="38"/>
      <c r="V176" s="38"/>
      <c r="W176" s="38"/>
      <c r="X176" s="38"/>
      <c r="Y176" s="38"/>
      <c r="Z176" s="38"/>
      <c r="AA176" s="38"/>
      <c r="AB176" s="38"/>
    </row>
    <row r="177" spans="1:28" x14ac:dyDescent="0.2">
      <c r="A177" s="92">
        <v>172</v>
      </c>
      <c r="B177" s="92" t="s">
        <v>349</v>
      </c>
      <c r="C177" s="92" t="s">
        <v>350</v>
      </c>
      <c r="D177" s="105" t="str">
        <f t="shared" si="2"/>
        <v/>
      </c>
      <c r="E177" s="96">
        <f>IF(Options!$D$24 = 1, MAX(F177, G177),
IF(Options!$D$25 = 1, AVERAGE(F177,G177),
IF(Options!$D$26 = 1, IFERROR(GEOMEAN(F177, G177), MAX(F177, G177)))))</f>
        <v>0</v>
      </c>
      <c r="F177" s="96" cm="1">
        <f t="array" ref="F177">IF(Options!$D$18=1, IFERROR(MAX(IF($I$199:$R$199=1,(I177:R177),"")),
     MAX(IF($I$199:$R$199=2,(I177:R177),""))),
IF(Options!$D$19=1, IFERROR(AVERAGE(IF($I$199:$R$199=1,(I177:R177),"")),
     AVERAGE(IF($I$199:$R$199=2,(I177:R177),""))),
IF(Options!$D$20=1, IFERROR(GEOMEAN(IF($I$199:$R$199=1,(I177:R177)+0.0001,"")),
     GEOMEAN(IF($I$199:$R$199=2,(I177:R177)+0.0001,""))))))</f>
        <v>0</v>
      </c>
      <c r="G177" s="96" cm="1">
        <f t="array" ref="G177">IF(Options!$D$18=1, IFERROR(MAX(IF($I$200:$R$200=1,(I177:R177),"")),
     MAX(IF($I$200:$R$200=2,(I177:R177),""))),
IF(Options!$D$19=1, IFERROR(AVERAGE(IF($I$200:$R$200=1,(I177:R177),"")),
     AVERAGE(IF($I$200:$R$200=2,(I177:R177),""))),
IF(Options!$D$20=1, IFERROR(GEOMEAN(IF($I$200:$R$200=1,(I177:R177)+0.0001,"")),
     GEOMEAN(IF($I$200:$R$200=2,(I177:R177)+0.0001,""))))))</f>
        <v>0</v>
      </c>
      <c r="H177" s="149" t="s">
        <v>350</v>
      </c>
      <c r="I177" s="96">
        <v>0</v>
      </c>
      <c r="J177" s="96">
        <v>0</v>
      </c>
      <c r="K177" s="96">
        <v>0</v>
      </c>
      <c r="L177" s="96">
        <v>0</v>
      </c>
      <c r="M177" s="93"/>
      <c r="N177" s="93"/>
      <c r="O177" s="151"/>
      <c r="P177" s="151"/>
      <c r="Q177" s="151"/>
      <c r="R177" s="38"/>
      <c r="S177" s="38"/>
      <c r="T177" s="38"/>
      <c r="U177" s="38"/>
      <c r="V177" s="38"/>
      <c r="W177" s="38"/>
      <c r="X177" s="38"/>
      <c r="Y177" s="38"/>
      <c r="Z177" s="38"/>
      <c r="AA177" s="38"/>
      <c r="AB177" s="38"/>
    </row>
    <row r="178" spans="1:28" x14ac:dyDescent="0.2">
      <c r="A178" s="92">
        <v>173</v>
      </c>
      <c r="B178" s="92" t="s">
        <v>351</v>
      </c>
      <c r="C178" s="92" t="s">
        <v>352</v>
      </c>
      <c r="D178" s="105" t="str">
        <f t="shared" si="2"/>
        <v/>
      </c>
      <c r="E178" s="96">
        <f>IF(Options!$D$24 = 1, MAX(F178, G178),
IF(Options!$D$25 = 1, AVERAGE(F178,G178),
IF(Options!$D$26 = 1, IFERROR(GEOMEAN(F178, G178), MAX(F178, G178)))))</f>
        <v>0</v>
      </c>
      <c r="F178" s="96" cm="1">
        <f t="array" ref="F178">IF(Options!$D$18=1, IFERROR(MAX(IF($I$199:$R$199=1,(I178:R178),"")),
     MAX(IF($I$199:$R$199=2,(I178:R178),""))),
IF(Options!$D$19=1, IFERROR(AVERAGE(IF($I$199:$R$199=1,(I178:R178),"")),
     AVERAGE(IF($I$199:$R$199=2,(I178:R178),""))),
IF(Options!$D$20=1, IFERROR(GEOMEAN(IF($I$199:$R$199=1,(I178:R178)+0.0001,"")),
     GEOMEAN(IF($I$199:$R$199=2,(I178:R178)+0.0001,""))))))</f>
        <v>0</v>
      </c>
      <c r="G178" s="96" cm="1">
        <f t="array" ref="G178">IF(Options!$D$18=1, IFERROR(MAX(IF($I$200:$R$200=1,(I178:R178),"")),
     MAX(IF($I$200:$R$200=2,(I178:R178),""))),
IF(Options!$D$19=1, IFERROR(AVERAGE(IF($I$200:$R$200=1,(I178:R178),"")),
     AVERAGE(IF($I$200:$R$200=2,(I178:R178),""))),
IF(Options!$D$20=1, IFERROR(GEOMEAN(IF($I$200:$R$200=1,(I178:R178)+0.0001,"")),
     GEOMEAN(IF($I$200:$R$200=2,(I178:R178)+0.0001,""))))))</f>
        <v>0</v>
      </c>
      <c r="H178" s="149" t="s">
        <v>352</v>
      </c>
      <c r="I178" s="96">
        <v>0</v>
      </c>
      <c r="J178" s="96">
        <v>0</v>
      </c>
      <c r="K178" s="96">
        <v>0</v>
      </c>
      <c r="L178" s="96">
        <v>0</v>
      </c>
      <c r="M178" s="93"/>
      <c r="N178" s="93"/>
      <c r="O178" s="151"/>
      <c r="P178" s="151"/>
      <c r="Q178" s="151"/>
      <c r="R178" s="38"/>
      <c r="S178" s="38"/>
      <c r="T178" s="38"/>
      <c r="U178" s="38"/>
      <c r="V178" s="38"/>
      <c r="W178" s="38"/>
      <c r="X178" s="38"/>
      <c r="Y178" s="38"/>
      <c r="Z178" s="38"/>
      <c r="AA178" s="38"/>
      <c r="AB178" s="38"/>
    </row>
    <row r="179" spans="1:28" x14ac:dyDescent="0.2">
      <c r="A179" s="92">
        <v>174</v>
      </c>
      <c r="B179" s="92" t="s">
        <v>353</v>
      </c>
      <c r="C179" s="92" t="s">
        <v>354</v>
      </c>
      <c r="D179" s="105" t="str">
        <f t="shared" si="2"/>
        <v/>
      </c>
      <c r="E179" s="96">
        <f>IF(Options!$D$24 = 1, MAX(F179, G179),
IF(Options!$D$25 = 1, AVERAGE(F179,G179),
IF(Options!$D$26 = 1, IFERROR(GEOMEAN(F179, G179), MAX(F179, G179)))))</f>
        <v>0</v>
      </c>
      <c r="F179" s="96" cm="1">
        <f t="array" ref="F179">IF(Options!$D$18=1, IFERROR(MAX(IF($I$199:$R$199=1,(I179:R179),"")),
     MAX(IF($I$199:$R$199=2,(I179:R179),""))),
IF(Options!$D$19=1, IFERROR(AVERAGE(IF($I$199:$R$199=1,(I179:R179),"")),
     AVERAGE(IF($I$199:$R$199=2,(I179:R179),""))),
IF(Options!$D$20=1, IFERROR(GEOMEAN(IF($I$199:$R$199=1,(I179:R179)+0.0001,"")),
     GEOMEAN(IF($I$199:$R$199=2,(I179:R179)+0.0001,""))))))</f>
        <v>0</v>
      </c>
      <c r="G179" s="96" cm="1">
        <f t="array" ref="G179">IF(Options!$D$18=1, IFERROR(MAX(IF($I$200:$R$200=1,(I179:R179),"")),
     MAX(IF($I$200:$R$200=2,(I179:R179),""))),
IF(Options!$D$19=1, IFERROR(AVERAGE(IF($I$200:$R$200=1,(I179:R179),"")),
     AVERAGE(IF($I$200:$R$200=2,(I179:R179),""))),
IF(Options!$D$20=1, IFERROR(GEOMEAN(IF($I$200:$R$200=1,(I179:R179)+0.0001,"")),
     GEOMEAN(IF($I$200:$R$200=2,(I179:R179)+0.0001,""))))))</f>
        <v>0</v>
      </c>
      <c r="H179" s="149" t="s">
        <v>354</v>
      </c>
      <c r="I179" s="96">
        <v>0</v>
      </c>
      <c r="J179" s="96">
        <v>0</v>
      </c>
      <c r="K179" s="96">
        <v>0</v>
      </c>
      <c r="L179" s="96">
        <v>0</v>
      </c>
      <c r="M179" s="93"/>
      <c r="N179" s="93"/>
      <c r="O179" s="151"/>
      <c r="P179" s="151"/>
      <c r="Q179" s="151"/>
      <c r="R179" s="38"/>
      <c r="S179" s="38"/>
      <c r="T179" s="38"/>
      <c r="U179" s="38"/>
      <c r="V179" s="38"/>
      <c r="W179" s="38"/>
      <c r="X179" s="38"/>
      <c r="Y179" s="38"/>
      <c r="Z179" s="38"/>
      <c r="AA179" s="38"/>
      <c r="AB179" s="38"/>
    </row>
    <row r="180" spans="1:28" x14ac:dyDescent="0.2">
      <c r="A180" s="92">
        <v>175</v>
      </c>
      <c r="B180" s="92" t="s">
        <v>355</v>
      </c>
      <c r="C180" s="92" t="s">
        <v>356</v>
      </c>
      <c r="D180" s="105" t="str">
        <f t="shared" si="2"/>
        <v/>
      </c>
      <c r="E180" s="96">
        <f>IF(Options!$D$24 = 1, MAX(F180, G180),
IF(Options!$D$25 = 1, AVERAGE(F180,G180),
IF(Options!$D$26 = 1, IFERROR(GEOMEAN(F180, G180), MAX(F180, G180)))))</f>
        <v>10</v>
      </c>
      <c r="F180" s="96" cm="1">
        <f t="array" ref="F180">IF(Options!$D$18=1, IFERROR(MAX(IF($I$199:$R$199=1,(I180:R180),"")),
     MAX(IF($I$199:$R$199=2,(I180:R180),""))),
IF(Options!$D$19=1, IFERROR(AVERAGE(IF($I$199:$R$199=1,(I180:R180),"")),
     AVERAGE(IF($I$199:$R$199=2,(I180:R180),""))),
IF(Options!$D$20=1, IFERROR(GEOMEAN(IF($I$199:$R$199=1,(I180:R180)+0.0001,"")),
     GEOMEAN(IF($I$199:$R$199=2,(I180:R180)+0.0001,""))))))</f>
        <v>10</v>
      </c>
      <c r="G180" s="96" cm="1">
        <f t="array" ref="G180">IF(Options!$D$18=1, IFERROR(MAX(IF($I$200:$R$200=1,(I180:R180),"")),
     MAX(IF($I$200:$R$200=2,(I180:R180),""))),
IF(Options!$D$19=1, IFERROR(AVERAGE(IF($I$200:$R$200=1,(I180:R180),"")),
     AVERAGE(IF($I$200:$R$200=2,(I180:R180),""))),
IF(Options!$D$20=1, IFERROR(GEOMEAN(IF($I$200:$R$200=1,(I180:R180)+0.0001,"")),
     GEOMEAN(IF($I$200:$R$200=2,(I180:R180)+0.0001,""))))))</f>
        <v>0</v>
      </c>
      <c r="H180" s="149" t="s">
        <v>356</v>
      </c>
      <c r="I180" s="96">
        <v>10</v>
      </c>
      <c r="J180" s="96">
        <v>0</v>
      </c>
      <c r="K180" s="96" t="s">
        <v>494</v>
      </c>
      <c r="L180" s="96" t="s">
        <v>494</v>
      </c>
      <c r="M180" s="93"/>
      <c r="N180" s="93"/>
      <c r="O180" s="151"/>
      <c r="P180" s="151"/>
      <c r="Q180" s="151"/>
      <c r="R180" s="38"/>
      <c r="S180" s="38"/>
      <c r="T180" s="38"/>
      <c r="U180" s="38"/>
      <c r="V180" s="38"/>
      <c r="W180" s="38"/>
      <c r="X180" s="38"/>
      <c r="Y180" s="38"/>
      <c r="Z180" s="38"/>
      <c r="AA180" s="38"/>
      <c r="AB180" s="38"/>
    </row>
    <row r="181" spans="1:28" x14ac:dyDescent="0.2">
      <c r="A181" s="92">
        <v>176</v>
      </c>
      <c r="B181" s="92" t="s">
        <v>357</v>
      </c>
      <c r="C181" s="92" t="s">
        <v>358</v>
      </c>
      <c r="D181" s="105" t="str">
        <f t="shared" si="2"/>
        <v/>
      </c>
      <c r="E181" s="96">
        <f>IF(Options!$D$24 = 1, MAX(F181, G181),
IF(Options!$D$25 = 1, AVERAGE(F181,G181),
IF(Options!$D$26 = 1, IFERROR(GEOMEAN(F181, G181), MAX(F181, G181)))))</f>
        <v>0</v>
      </c>
      <c r="F181" s="96" cm="1">
        <f t="array" ref="F181">IF(Options!$D$18=1, IFERROR(MAX(IF($I$199:$R$199=1,(I181:R181),"")),
     MAX(IF($I$199:$R$199=2,(I181:R181),""))),
IF(Options!$D$19=1, IFERROR(AVERAGE(IF($I$199:$R$199=1,(I181:R181),"")),
     AVERAGE(IF($I$199:$R$199=2,(I181:R181),""))),
IF(Options!$D$20=1, IFERROR(GEOMEAN(IF($I$199:$R$199=1,(I181:R181)+0.0001,"")),
     GEOMEAN(IF($I$199:$R$199=2,(I181:R181)+0.0001,""))))))</f>
        <v>0</v>
      </c>
      <c r="G181" s="96" cm="1">
        <f t="array" ref="G181">IF(Options!$D$18=1, IFERROR(MAX(IF($I$200:$R$200=1,(I181:R181),"")),
     MAX(IF($I$200:$R$200=2,(I181:R181),""))),
IF(Options!$D$19=1, IFERROR(AVERAGE(IF($I$200:$R$200=1,(I181:R181),"")),
     AVERAGE(IF($I$200:$R$200=2,(I181:R181),""))),
IF(Options!$D$20=1, IFERROR(GEOMEAN(IF($I$200:$R$200=1,(I181:R181)+0.0001,"")),
     GEOMEAN(IF($I$200:$R$200=2,(I181:R181)+0.0001,""))))))</f>
        <v>0</v>
      </c>
      <c r="H181" s="149" t="s">
        <v>358</v>
      </c>
      <c r="I181" s="96">
        <v>0</v>
      </c>
      <c r="J181" s="96">
        <v>0</v>
      </c>
      <c r="K181" s="96">
        <v>0</v>
      </c>
      <c r="L181" s="96" t="s">
        <v>494</v>
      </c>
      <c r="M181" s="93"/>
      <c r="N181" s="93"/>
      <c r="O181" s="151"/>
      <c r="P181" s="151"/>
      <c r="Q181" s="151"/>
      <c r="R181" s="38"/>
      <c r="S181" s="38"/>
      <c r="T181" s="38"/>
      <c r="U181" s="38"/>
      <c r="V181" s="38"/>
      <c r="W181" s="38"/>
      <c r="X181" s="38"/>
      <c r="Y181" s="38"/>
      <c r="Z181" s="38"/>
      <c r="AA181" s="38"/>
      <c r="AB181" s="38"/>
    </row>
    <row r="182" spans="1:28" x14ac:dyDescent="0.2">
      <c r="A182" s="92">
        <v>177</v>
      </c>
      <c r="B182" s="92" t="s">
        <v>359</v>
      </c>
      <c r="C182" s="92" t="s">
        <v>360</v>
      </c>
      <c r="D182" s="105" t="str">
        <f t="shared" si="2"/>
        <v/>
      </c>
      <c r="E182" s="96">
        <f>IF(Options!$D$24 = 1, MAX(F182, G182),
IF(Options!$D$25 = 1, AVERAGE(F182,G182),
IF(Options!$D$26 = 1, IFERROR(GEOMEAN(F182, G182), MAX(F182, G182)))))</f>
        <v>5.4844401626640202</v>
      </c>
      <c r="F182" s="96" cm="1">
        <f t="array" ref="F182">IF(Options!$D$18=1, IFERROR(MAX(IF($I$199:$R$199=1,(I182:R182),"")),
     MAX(IF($I$199:$R$199=2,(I182:R182),""))),
IF(Options!$D$19=1, IFERROR(AVERAGE(IF($I$199:$R$199=1,(I182:R182),"")),
     AVERAGE(IF($I$199:$R$199=2,(I182:R182),""))),
IF(Options!$D$20=1, IFERROR(GEOMEAN(IF($I$199:$R$199=1,(I182:R182)+0.0001,"")),
     GEOMEAN(IF($I$199:$R$199=2,(I182:R182)+0.0001,""))))))</f>
        <v>0</v>
      </c>
      <c r="G182" s="96" cm="1">
        <f t="array" ref="G182">IF(Options!$D$18=1, IFERROR(MAX(IF($I$200:$R$200=1,(I182:R182),"")),
     MAX(IF($I$200:$R$200=2,(I182:R182),""))),
IF(Options!$D$19=1, IFERROR(AVERAGE(IF($I$200:$R$200=1,(I182:R182),"")),
     AVERAGE(IF($I$200:$R$200=2,(I182:R182),""))),
IF(Options!$D$20=1, IFERROR(GEOMEAN(IF($I$200:$R$200=1,(I182:R182)+0.0001,"")),
     GEOMEAN(IF($I$200:$R$200=2,(I182:R182)+0.0001,""))))))</f>
        <v>5.4844401626640202</v>
      </c>
      <c r="H182" s="149" t="s">
        <v>360</v>
      </c>
      <c r="I182" s="96">
        <v>0</v>
      </c>
      <c r="J182" s="96">
        <v>0</v>
      </c>
      <c r="K182" s="96">
        <v>0</v>
      </c>
      <c r="L182" s="96">
        <v>5.4844401626640202</v>
      </c>
      <c r="M182" s="93"/>
      <c r="N182" s="93"/>
      <c r="O182" s="151"/>
      <c r="P182" s="151"/>
      <c r="Q182" s="151"/>
      <c r="R182" s="38"/>
      <c r="S182" s="38"/>
      <c r="T182" s="38"/>
      <c r="U182" s="38"/>
      <c r="V182" s="38"/>
      <c r="W182" s="38"/>
      <c r="X182" s="38"/>
      <c r="Y182" s="38"/>
      <c r="Z182" s="38"/>
      <c r="AA182" s="38"/>
      <c r="AB182" s="38"/>
    </row>
    <row r="183" spans="1:28" x14ac:dyDescent="0.2">
      <c r="A183" s="92">
        <v>178</v>
      </c>
      <c r="B183" s="92" t="s">
        <v>361</v>
      </c>
      <c r="C183" s="92" t="s">
        <v>362</v>
      </c>
      <c r="D183" s="105" t="str">
        <f t="shared" si="2"/>
        <v/>
      </c>
      <c r="E183" s="96">
        <f>IF(Options!$D$24 = 1, MAX(F183, G183),
IF(Options!$D$25 = 1, AVERAGE(F183,G183),
IF(Options!$D$26 = 1, IFERROR(GEOMEAN(F183, G183), MAX(F183, G183)))))</f>
        <v>0</v>
      </c>
      <c r="F183" s="96" cm="1">
        <f t="array" ref="F183">IF(Options!$D$18=1, IFERROR(MAX(IF($I$199:$R$199=1,(I183:R183),"")),
     MAX(IF($I$199:$R$199=2,(I183:R183),""))),
IF(Options!$D$19=1, IFERROR(AVERAGE(IF($I$199:$R$199=1,(I183:R183),"")),
     AVERAGE(IF($I$199:$R$199=2,(I183:R183),""))),
IF(Options!$D$20=1, IFERROR(GEOMEAN(IF($I$199:$R$199=1,(I183:R183)+0.0001,"")),
     GEOMEAN(IF($I$199:$R$199=2,(I183:R183)+0.0001,""))))))</f>
        <v>0</v>
      </c>
      <c r="G183" s="96" cm="1">
        <f t="array" ref="G183">IF(Options!$D$18=1, IFERROR(MAX(IF($I$200:$R$200=1,(I183:R183),"")),
     MAX(IF($I$200:$R$200=2,(I183:R183),""))),
IF(Options!$D$19=1, IFERROR(AVERAGE(IF($I$200:$R$200=1,(I183:R183),"")),
     AVERAGE(IF($I$200:$R$200=2,(I183:R183),""))),
IF(Options!$D$20=1, IFERROR(GEOMEAN(IF($I$200:$R$200=1,(I183:R183)+0.0001,"")),
     GEOMEAN(IF($I$200:$R$200=2,(I183:R183)+0.0001,""))))))</f>
        <v>0</v>
      </c>
      <c r="H183" s="149" t="s">
        <v>362</v>
      </c>
      <c r="I183" s="96">
        <v>0</v>
      </c>
      <c r="J183" s="96">
        <v>0</v>
      </c>
      <c r="K183" s="96">
        <v>0</v>
      </c>
      <c r="L183" s="96">
        <v>0</v>
      </c>
      <c r="M183" s="93"/>
      <c r="N183" s="93"/>
      <c r="O183" s="151"/>
      <c r="P183" s="151"/>
      <c r="Q183" s="151"/>
      <c r="R183" s="38"/>
      <c r="S183" s="38"/>
      <c r="T183" s="38"/>
      <c r="U183" s="38"/>
      <c r="V183" s="38"/>
      <c r="W183" s="38"/>
      <c r="X183" s="38"/>
      <c r="Y183" s="38"/>
      <c r="Z183" s="38"/>
      <c r="AA183" s="38"/>
      <c r="AB183" s="38"/>
    </row>
    <row r="184" spans="1:28" x14ac:dyDescent="0.2">
      <c r="A184" s="92">
        <v>179</v>
      </c>
      <c r="B184" s="92" t="s">
        <v>363</v>
      </c>
      <c r="C184" s="92" t="s">
        <v>364</v>
      </c>
      <c r="D184" s="105" t="str">
        <f t="shared" si="2"/>
        <v/>
      </c>
      <c r="E184" s="96">
        <f>IF(Options!$D$24 = 1, MAX(F184, G184),
IF(Options!$D$25 = 1, AVERAGE(F184,G184),
IF(Options!$D$26 = 1, IFERROR(GEOMEAN(F184, G184), MAX(F184, G184)))))</f>
        <v>0</v>
      </c>
      <c r="F184" s="96" cm="1">
        <f t="array" ref="F184">IF(Options!$D$18=1, IFERROR(MAX(IF($I$199:$R$199=1,(I184:R184),"")),
     MAX(IF($I$199:$R$199=2,(I184:R184),""))),
IF(Options!$D$19=1, IFERROR(AVERAGE(IF($I$199:$R$199=1,(I184:R184),"")),
     AVERAGE(IF($I$199:$R$199=2,(I184:R184),""))),
IF(Options!$D$20=1, IFERROR(GEOMEAN(IF($I$199:$R$199=1,(I184:R184)+0.0001,"")),
     GEOMEAN(IF($I$199:$R$199=2,(I184:R184)+0.0001,""))))))</f>
        <v>0</v>
      </c>
      <c r="G184" s="96" cm="1">
        <f t="array" ref="G184">IF(Options!$D$18=1, IFERROR(MAX(IF($I$200:$R$200=1,(I184:R184),"")),
     MAX(IF($I$200:$R$200=2,(I184:R184),""))),
IF(Options!$D$19=1, IFERROR(AVERAGE(IF($I$200:$R$200=1,(I184:R184),"")),
     AVERAGE(IF($I$200:$R$200=2,(I184:R184),""))),
IF(Options!$D$20=1, IFERROR(GEOMEAN(IF($I$200:$R$200=1,(I184:R184)+0.0001,"")),
     GEOMEAN(IF($I$200:$R$200=2,(I184:R184)+0.0001,""))))))</f>
        <v>0</v>
      </c>
      <c r="H184" s="149" t="s">
        <v>364</v>
      </c>
      <c r="I184" s="96">
        <v>0</v>
      </c>
      <c r="J184" s="96">
        <v>0</v>
      </c>
      <c r="K184" s="96">
        <v>0</v>
      </c>
      <c r="L184" s="96" t="s">
        <v>494</v>
      </c>
      <c r="M184" s="93"/>
      <c r="N184" s="93"/>
      <c r="O184" s="151"/>
      <c r="P184" s="151"/>
      <c r="Q184" s="151"/>
      <c r="R184" s="38"/>
      <c r="S184" s="38"/>
      <c r="T184" s="38"/>
      <c r="U184" s="38"/>
      <c r="V184" s="38"/>
      <c r="W184" s="38"/>
      <c r="X184" s="38"/>
      <c r="Y184" s="38"/>
      <c r="Z184" s="38"/>
      <c r="AA184" s="38"/>
      <c r="AB184" s="38"/>
    </row>
    <row r="185" spans="1:28" x14ac:dyDescent="0.2">
      <c r="A185" s="92">
        <v>180</v>
      </c>
      <c r="B185" s="92" t="s">
        <v>365</v>
      </c>
      <c r="C185" s="92" t="s">
        <v>366</v>
      </c>
      <c r="D185" s="105" t="str">
        <f t="shared" si="2"/>
        <v/>
      </c>
      <c r="E185" s="96">
        <f>IF(Options!$D$24 = 1, MAX(F185, G185),
IF(Options!$D$25 = 1, AVERAGE(F185,G185),
IF(Options!$D$26 = 1, IFERROR(GEOMEAN(F185, G185), MAX(F185, G185)))))</f>
        <v>0.82501563010134904</v>
      </c>
      <c r="F185" s="96" cm="1">
        <f t="array" ref="F185">IF(Options!$D$18=1, IFERROR(MAX(IF($I$199:$R$199=1,(I185:R185),"")),
     MAX(IF($I$199:$R$199=2,(I185:R185),""))),
IF(Options!$D$19=1, IFERROR(AVERAGE(IF($I$199:$R$199=1,(I185:R185),"")),
     AVERAGE(IF($I$199:$R$199=2,(I185:R185),""))),
IF(Options!$D$20=1, IFERROR(GEOMEAN(IF($I$199:$R$199=1,(I185:R185)+0.0001,"")),
     GEOMEAN(IF($I$199:$R$199=2,(I185:R185)+0.0001,""))))))</f>
        <v>0</v>
      </c>
      <c r="G185" s="96" cm="1">
        <f t="array" ref="G185">IF(Options!$D$18=1, IFERROR(MAX(IF($I$200:$R$200=1,(I185:R185),"")),
     MAX(IF($I$200:$R$200=2,(I185:R185),""))),
IF(Options!$D$19=1, IFERROR(AVERAGE(IF($I$200:$R$200=1,(I185:R185),"")),
     AVERAGE(IF($I$200:$R$200=2,(I185:R185),""))),
IF(Options!$D$20=1, IFERROR(GEOMEAN(IF($I$200:$R$200=1,(I185:R185)+0.0001,"")),
     GEOMEAN(IF($I$200:$R$200=2,(I185:R185)+0.0001,""))))))</f>
        <v>0.82501563010134904</v>
      </c>
      <c r="H185" s="149" t="s">
        <v>366</v>
      </c>
      <c r="I185" s="96">
        <v>0</v>
      </c>
      <c r="J185" s="96">
        <v>0</v>
      </c>
      <c r="K185" s="96">
        <v>0</v>
      </c>
      <c r="L185" s="96">
        <v>0.82501563010134904</v>
      </c>
      <c r="M185" s="93"/>
      <c r="N185" s="93"/>
      <c r="O185" s="151"/>
      <c r="P185" s="151"/>
      <c r="Q185" s="151"/>
      <c r="R185" s="38"/>
      <c r="S185" s="38"/>
      <c r="T185" s="38"/>
      <c r="U185" s="38"/>
      <c r="V185" s="38"/>
      <c r="W185" s="38"/>
      <c r="X185" s="38"/>
      <c r="Y185" s="38"/>
      <c r="Z185" s="38"/>
      <c r="AA185" s="38"/>
      <c r="AB185" s="38"/>
    </row>
    <row r="186" spans="1:28" x14ac:dyDescent="0.2">
      <c r="A186" s="92">
        <v>181</v>
      </c>
      <c r="B186" s="92" t="s">
        <v>367</v>
      </c>
      <c r="C186" s="92" t="s">
        <v>368</v>
      </c>
      <c r="D186" s="105" t="str">
        <f t="shared" si="2"/>
        <v/>
      </c>
      <c r="E186" s="96">
        <f>IF(Options!$D$24 = 1, MAX(F186, G186),
IF(Options!$D$25 = 1, AVERAGE(F186,G186),
IF(Options!$D$26 = 1, IFERROR(GEOMEAN(F186, G186), MAX(F186, G186)))))</f>
        <v>0</v>
      </c>
      <c r="F186" s="96" cm="1">
        <f t="array" ref="F186">IF(Options!$D$18=1, IFERROR(MAX(IF($I$199:$R$199=1,(I186:R186),"")),
     MAX(IF($I$199:$R$199=2,(I186:R186),""))),
IF(Options!$D$19=1, IFERROR(AVERAGE(IF($I$199:$R$199=1,(I186:R186),"")),
     AVERAGE(IF($I$199:$R$199=2,(I186:R186),""))),
IF(Options!$D$20=1, IFERROR(GEOMEAN(IF($I$199:$R$199=1,(I186:R186)+0.0001,"")),
     GEOMEAN(IF($I$199:$R$199=2,(I186:R186)+0.0001,""))))))</f>
        <v>0</v>
      </c>
      <c r="G186" s="96" cm="1">
        <f t="array" ref="G186">IF(Options!$D$18=1, IFERROR(MAX(IF($I$200:$R$200=1,(I186:R186),"")),
     MAX(IF($I$200:$R$200=2,(I186:R186),""))),
IF(Options!$D$19=1, IFERROR(AVERAGE(IF($I$200:$R$200=1,(I186:R186),"")),
     AVERAGE(IF($I$200:$R$200=2,(I186:R186),""))),
IF(Options!$D$20=1, IFERROR(GEOMEAN(IF($I$200:$R$200=1,(I186:R186)+0.0001,"")),
     GEOMEAN(IF($I$200:$R$200=2,(I186:R186)+0.0001,""))))))</f>
        <v>0</v>
      </c>
      <c r="H186" s="149" t="s">
        <v>368</v>
      </c>
      <c r="I186" s="96">
        <v>0</v>
      </c>
      <c r="J186" s="96">
        <v>0</v>
      </c>
      <c r="K186" s="96">
        <v>0</v>
      </c>
      <c r="L186" s="96">
        <v>0</v>
      </c>
      <c r="M186" s="93"/>
      <c r="N186" s="93"/>
      <c r="O186" s="151"/>
      <c r="P186" s="151"/>
      <c r="Q186" s="151"/>
      <c r="R186" s="38"/>
      <c r="S186" s="38"/>
      <c r="T186" s="38"/>
      <c r="U186" s="38"/>
      <c r="V186" s="38"/>
      <c r="W186" s="38"/>
      <c r="X186" s="38"/>
      <c r="Y186" s="38"/>
      <c r="Z186" s="38"/>
      <c r="AA186" s="38"/>
      <c r="AB186" s="38"/>
    </row>
    <row r="187" spans="1:28" x14ac:dyDescent="0.2">
      <c r="A187" s="92">
        <v>182</v>
      </c>
      <c r="B187" s="92" t="s">
        <v>369</v>
      </c>
      <c r="C187" s="92" t="s">
        <v>370</v>
      </c>
      <c r="D187" s="105" t="str">
        <f t="shared" si="2"/>
        <v/>
      </c>
      <c r="E187" s="96">
        <f>IF(Options!$D$24 = 1, MAX(F187, G187),
IF(Options!$D$25 = 1, AVERAGE(F187,G187),
IF(Options!$D$26 = 1, IFERROR(GEOMEAN(F187, G187), MAX(F187, G187)))))</f>
        <v>0</v>
      </c>
      <c r="F187" s="96" cm="1">
        <f t="array" ref="F187">IF(Options!$D$18=1, IFERROR(MAX(IF($I$199:$R$199=1,(I187:R187),"")),
     MAX(IF($I$199:$R$199=2,(I187:R187),""))),
IF(Options!$D$19=1, IFERROR(AVERAGE(IF($I$199:$R$199=1,(I187:R187),"")),
     AVERAGE(IF($I$199:$R$199=2,(I187:R187),""))),
IF(Options!$D$20=1, IFERROR(GEOMEAN(IF($I$199:$R$199=1,(I187:R187)+0.0001,"")),
     GEOMEAN(IF($I$199:$R$199=2,(I187:R187)+0.0001,""))))))</f>
        <v>0</v>
      </c>
      <c r="G187" s="96" cm="1">
        <f t="array" ref="G187">IF(Options!$D$18=1, IFERROR(MAX(IF($I$200:$R$200=1,(I187:R187),"")),
     MAX(IF($I$200:$R$200=2,(I187:R187),""))),
IF(Options!$D$19=1, IFERROR(AVERAGE(IF($I$200:$R$200=1,(I187:R187),"")),
     AVERAGE(IF($I$200:$R$200=2,(I187:R187),""))),
IF(Options!$D$20=1, IFERROR(GEOMEAN(IF($I$200:$R$200=1,(I187:R187)+0.0001,"")),
     GEOMEAN(IF($I$200:$R$200=2,(I187:R187)+0.0001,""))))))</f>
        <v>0</v>
      </c>
      <c r="H187" s="149" t="s">
        <v>370</v>
      </c>
      <c r="I187" s="96">
        <v>0</v>
      </c>
      <c r="J187" s="96">
        <v>0</v>
      </c>
      <c r="K187" s="96">
        <v>0</v>
      </c>
      <c r="L187" s="96" t="s">
        <v>494</v>
      </c>
      <c r="M187" s="93"/>
      <c r="N187" s="93"/>
      <c r="O187" s="151"/>
      <c r="P187" s="151"/>
      <c r="Q187" s="151"/>
      <c r="R187" s="38"/>
      <c r="S187" s="38"/>
      <c r="T187" s="38"/>
      <c r="U187" s="38"/>
      <c r="V187" s="38"/>
      <c r="W187" s="38"/>
      <c r="X187" s="38"/>
      <c r="Y187" s="38"/>
      <c r="Z187" s="38"/>
      <c r="AA187" s="38"/>
      <c r="AB187" s="38"/>
    </row>
    <row r="188" spans="1:28" x14ac:dyDescent="0.2">
      <c r="A188" s="92">
        <v>183</v>
      </c>
      <c r="B188" s="92" t="s">
        <v>371</v>
      </c>
      <c r="C188" s="92" t="s">
        <v>372</v>
      </c>
      <c r="D188" s="105" t="str">
        <f t="shared" si="2"/>
        <v/>
      </c>
      <c r="E188" s="96">
        <f>IF(Options!$D$24 = 1, MAX(F188, G188),
IF(Options!$D$25 = 1, AVERAGE(F188,G188),
IF(Options!$D$26 = 1, IFERROR(GEOMEAN(F188, G188), MAX(F188, G188)))))</f>
        <v>10</v>
      </c>
      <c r="F188" s="96" cm="1">
        <f t="array" ref="F188">IF(Options!$D$18=1, IFERROR(MAX(IF($I$199:$R$199=1,(I188:R188),"")),
     MAX(IF($I$199:$R$199=2,(I188:R188),""))),
IF(Options!$D$19=1, IFERROR(AVERAGE(IF($I$199:$R$199=1,(I188:R188),"")),
     AVERAGE(IF($I$199:$R$199=2,(I188:R188),""))),
IF(Options!$D$20=1, IFERROR(GEOMEAN(IF($I$199:$R$199=1,(I188:R188)+0.0001,"")),
     GEOMEAN(IF($I$199:$R$199=2,(I188:R188)+0.0001,""))))))</f>
        <v>10</v>
      </c>
      <c r="G188" s="96" cm="1">
        <f t="array" ref="G188">IF(Options!$D$18=1, IFERROR(MAX(IF($I$200:$R$200=1,(I188:R188),"")),
     MAX(IF($I$200:$R$200=2,(I188:R188),""))),
IF(Options!$D$19=1, IFERROR(AVERAGE(IF($I$200:$R$200=1,(I188:R188),"")),
     AVERAGE(IF($I$200:$R$200=2,(I188:R188),""))),
IF(Options!$D$20=1, IFERROR(GEOMEAN(IF($I$200:$R$200=1,(I188:R188)+0.0001,"")),
     GEOMEAN(IF($I$200:$R$200=2,(I188:R188)+0.0001,""))))))</f>
        <v>0</v>
      </c>
      <c r="H188" s="149" t="s">
        <v>372</v>
      </c>
      <c r="I188" s="96">
        <v>10</v>
      </c>
      <c r="J188" s="96">
        <v>0</v>
      </c>
      <c r="K188" s="96">
        <v>0</v>
      </c>
      <c r="L188" s="96">
        <v>0</v>
      </c>
      <c r="M188" s="93"/>
      <c r="N188" s="93"/>
      <c r="O188" s="151"/>
      <c r="P188" s="151"/>
      <c r="Q188" s="151"/>
      <c r="R188" s="38"/>
      <c r="S188" s="38"/>
      <c r="T188" s="38"/>
      <c r="U188" s="38"/>
      <c r="V188" s="38"/>
      <c r="W188" s="38"/>
      <c r="X188" s="38"/>
      <c r="Y188" s="38"/>
      <c r="Z188" s="38"/>
      <c r="AA188" s="38"/>
      <c r="AB188" s="38"/>
    </row>
    <row r="189" spans="1:28" x14ac:dyDescent="0.2">
      <c r="A189" s="92">
        <v>184</v>
      </c>
      <c r="B189" s="92" t="s">
        <v>373</v>
      </c>
      <c r="C189" s="92" t="s">
        <v>374</v>
      </c>
      <c r="D189" s="105" t="str">
        <f t="shared" si="2"/>
        <v/>
      </c>
      <c r="E189" s="96">
        <f>IF(Options!$D$24 = 1, MAX(F189, G189),
IF(Options!$D$25 = 1, AVERAGE(F189,G189),
IF(Options!$D$26 = 1, IFERROR(GEOMEAN(F189, G189), MAX(F189, G189)))))</f>
        <v>0</v>
      </c>
      <c r="F189" s="96" cm="1">
        <f t="array" ref="F189">IF(Options!$D$18=1, IFERROR(MAX(IF($I$199:$R$199=1,(I189:R189),"")),
     MAX(IF($I$199:$R$199=2,(I189:R189),""))),
IF(Options!$D$19=1, IFERROR(AVERAGE(IF($I$199:$R$199=1,(I189:R189),"")),
     AVERAGE(IF($I$199:$R$199=2,(I189:R189),""))),
IF(Options!$D$20=1, IFERROR(GEOMEAN(IF($I$199:$R$199=1,(I189:R189)+0.0001,"")),
     GEOMEAN(IF($I$199:$R$199=2,(I189:R189)+0.0001,""))))))</f>
        <v>0</v>
      </c>
      <c r="G189" s="96" cm="1">
        <f t="array" ref="G189">IF(Options!$D$18=1, IFERROR(MAX(IF($I$200:$R$200=1,(I189:R189),"")),
     MAX(IF($I$200:$R$200=2,(I189:R189),""))),
IF(Options!$D$19=1, IFERROR(AVERAGE(IF($I$200:$R$200=1,(I189:R189),"")),
     AVERAGE(IF($I$200:$R$200=2,(I189:R189),""))),
IF(Options!$D$20=1, IFERROR(GEOMEAN(IF($I$200:$R$200=1,(I189:R189)+0.0001,"")),
     GEOMEAN(IF($I$200:$R$200=2,(I189:R189)+0.0001,""))))))</f>
        <v>0</v>
      </c>
      <c r="H189" s="149" t="s">
        <v>374</v>
      </c>
      <c r="I189" s="96">
        <v>0</v>
      </c>
      <c r="J189" s="96">
        <v>0</v>
      </c>
      <c r="K189" s="96">
        <v>0</v>
      </c>
      <c r="L189" s="96" t="s">
        <v>494</v>
      </c>
      <c r="M189" s="93"/>
      <c r="N189" s="93"/>
      <c r="O189" s="151"/>
      <c r="P189" s="151"/>
      <c r="Q189" s="151"/>
      <c r="R189" s="38"/>
      <c r="S189" s="38"/>
      <c r="T189" s="38"/>
      <c r="U189" s="38"/>
      <c r="V189" s="38"/>
      <c r="W189" s="38"/>
      <c r="X189" s="38"/>
      <c r="Y189" s="38"/>
      <c r="Z189" s="38"/>
      <c r="AA189" s="38"/>
      <c r="AB189" s="38"/>
    </row>
    <row r="190" spans="1:28" x14ac:dyDescent="0.2">
      <c r="A190" s="92">
        <v>185</v>
      </c>
      <c r="B190" s="92" t="s">
        <v>375</v>
      </c>
      <c r="C190" s="92" t="s">
        <v>376</v>
      </c>
      <c r="D190" s="105" t="str">
        <f t="shared" si="2"/>
        <v/>
      </c>
      <c r="E190" s="96">
        <f>IF(Options!$D$24 = 1, MAX(F190, G190),
IF(Options!$D$25 = 1, AVERAGE(F190,G190),
IF(Options!$D$26 = 1, IFERROR(GEOMEAN(F190, G190), MAX(F190, G190)))))</f>
        <v>0</v>
      </c>
      <c r="F190" s="96" cm="1">
        <f t="array" ref="F190">IF(Options!$D$18=1, IFERROR(MAX(IF($I$199:$R$199=1,(I190:R190),"")),
     MAX(IF($I$199:$R$199=2,(I190:R190),""))),
IF(Options!$D$19=1, IFERROR(AVERAGE(IF($I$199:$R$199=1,(I190:R190),"")),
     AVERAGE(IF($I$199:$R$199=2,(I190:R190),""))),
IF(Options!$D$20=1, IFERROR(GEOMEAN(IF($I$199:$R$199=1,(I190:R190)+0.0001,"")),
     GEOMEAN(IF($I$199:$R$199=2,(I190:R190)+0.0001,""))))))</f>
        <v>0</v>
      </c>
      <c r="G190" s="96" cm="1">
        <f t="array" ref="G190">IF(Options!$D$18=1, IFERROR(MAX(IF($I$200:$R$200=1,(I190:R190),"")),
     MAX(IF($I$200:$R$200=2,(I190:R190),""))),
IF(Options!$D$19=1, IFERROR(AVERAGE(IF($I$200:$R$200=1,(I190:R190),"")),
     AVERAGE(IF($I$200:$R$200=2,(I190:R190),""))),
IF(Options!$D$20=1, IFERROR(GEOMEAN(IF($I$200:$R$200=1,(I190:R190)+0.0001,"")),
     GEOMEAN(IF($I$200:$R$200=2,(I190:R190)+0.0001,""))))))</f>
        <v>0</v>
      </c>
      <c r="H190" s="149" t="s">
        <v>376</v>
      </c>
      <c r="I190" s="96">
        <v>0</v>
      </c>
      <c r="J190" s="96">
        <v>0</v>
      </c>
      <c r="K190" s="96" t="s">
        <v>494</v>
      </c>
      <c r="L190" s="96" t="s">
        <v>494</v>
      </c>
      <c r="M190" s="93"/>
      <c r="N190" s="93"/>
      <c r="O190" s="151"/>
      <c r="P190" s="151"/>
      <c r="Q190" s="151"/>
      <c r="R190" s="38"/>
      <c r="S190" s="38"/>
      <c r="T190" s="38"/>
      <c r="U190" s="38"/>
      <c r="V190" s="38"/>
      <c r="W190" s="38"/>
      <c r="X190" s="38"/>
      <c r="Y190" s="38"/>
      <c r="Z190" s="38"/>
      <c r="AA190" s="38"/>
      <c r="AB190" s="38"/>
    </row>
    <row r="191" spans="1:28" x14ac:dyDescent="0.2">
      <c r="A191" s="92">
        <v>186</v>
      </c>
      <c r="B191" s="92" t="s">
        <v>377</v>
      </c>
      <c r="C191" s="92" t="s">
        <v>378</v>
      </c>
      <c r="D191" s="105" t="str">
        <f t="shared" si="2"/>
        <v/>
      </c>
      <c r="E191" s="96">
        <f>IF(Options!$D$24 = 1, MAX(F191, G191),
IF(Options!$D$25 = 1, AVERAGE(F191,G191),
IF(Options!$D$26 = 1, IFERROR(GEOMEAN(F191, G191), MAX(F191, G191)))))</f>
        <v>0</v>
      </c>
      <c r="F191" s="96" cm="1">
        <f t="array" ref="F191">IF(Options!$D$18=1, IFERROR(MAX(IF($I$199:$R$199=1,(I191:R191),"")),
     MAX(IF($I$199:$R$199=2,(I191:R191),""))),
IF(Options!$D$19=1, IFERROR(AVERAGE(IF($I$199:$R$199=1,(I191:R191),"")),
     AVERAGE(IF($I$199:$R$199=2,(I191:R191),""))),
IF(Options!$D$20=1, IFERROR(GEOMEAN(IF($I$199:$R$199=1,(I191:R191)+0.0001,"")),
     GEOMEAN(IF($I$199:$R$199=2,(I191:R191)+0.0001,""))))))</f>
        <v>0</v>
      </c>
      <c r="G191" s="96" cm="1">
        <f t="array" ref="G191">IF(Options!$D$18=1, IFERROR(MAX(IF($I$200:$R$200=1,(I191:R191),"")),
     MAX(IF($I$200:$R$200=2,(I191:R191),""))),
IF(Options!$D$19=1, IFERROR(AVERAGE(IF($I$200:$R$200=1,(I191:R191),"")),
     AVERAGE(IF($I$200:$R$200=2,(I191:R191),""))),
IF(Options!$D$20=1, IFERROR(GEOMEAN(IF($I$200:$R$200=1,(I191:R191)+0.0001,"")),
     GEOMEAN(IF($I$200:$R$200=2,(I191:R191)+0.0001,""))))))</f>
        <v>0</v>
      </c>
      <c r="H191" s="149" t="s">
        <v>378</v>
      </c>
      <c r="I191" s="96">
        <v>0</v>
      </c>
      <c r="J191" s="96">
        <v>0</v>
      </c>
      <c r="K191" s="96" t="s">
        <v>494</v>
      </c>
      <c r="L191" s="96" t="s">
        <v>494</v>
      </c>
      <c r="M191" s="93"/>
      <c r="N191" s="93"/>
      <c r="O191" s="151"/>
      <c r="P191" s="151"/>
      <c r="Q191" s="151"/>
      <c r="R191" s="38"/>
      <c r="S191" s="38"/>
      <c r="T191" s="38"/>
      <c r="U191" s="38"/>
      <c r="V191" s="38"/>
      <c r="W191" s="38"/>
      <c r="X191" s="38"/>
      <c r="Y191" s="38"/>
      <c r="Z191" s="38"/>
      <c r="AA191" s="38"/>
      <c r="AB191" s="38"/>
    </row>
    <row r="192" spans="1:28" x14ac:dyDescent="0.2">
      <c r="A192" s="92">
        <v>187</v>
      </c>
      <c r="B192" s="92" t="s">
        <v>379</v>
      </c>
      <c r="C192" s="92" t="s">
        <v>380</v>
      </c>
      <c r="D192" s="105" t="str">
        <f t="shared" si="2"/>
        <v/>
      </c>
      <c r="E192" s="96">
        <f>IF(Options!$D$24 = 1, MAX(F192, G192),
IF(Options!$D$25 = 1, AVERAGE(F192,G192),
IF(Options!$D$26 = 1, IFERROR(GEOMEAN(F192, G192), MAX(F192, G192)))))</f>
        <v>10</v>
      </c>
      <c r="F192" s="96" cm="1">
        <f t="array" ref="F192">IF(Options!$D$18=1, IFERROR(MAX(IF($I$199:$R$199=1,(I192:R192),"")),
     MAX(IF($I$199:$R$199=2,(I192:R192),""))),
IF(Options!$D$19=1, IFERROR(AVERAGE(IF($I$199:$R$199=1,(I192:R192),"")),
     AVERAGE(IF($I$199:$R$199=2,(I192:R192),""))),
IF(Options!$D$20=1, IFERROR(GEOMEAN(IF($I$199:$R$199=1,(I192:R192)+0.0001,"")),
     GEOMEAN(IF($I$199:$R$199=2,(I192:R192)+0.0001,""))))))</f>
        <v>10</v>
      </c>
      <c r="G192" s="96" cm="1">
        <f t="array" ref="G192">IF(Options!$D$18=1, IFERROR(MAX(IF($I$200:$R$200=1,(I192:R192),"")),
     MAX(IF($I$200:$R$200=2,(I192:R192),""))),
IF(Options!$D$19=1, IFERROR(AVERAGE(IF($I$200:$R$200=1,(I192:R192),"")),
     AVERAGE(IF($I$200:$R$200=2,(I192:R192),""))),
IF(Options!$D$20=1, IFERROR(GEOMEAN(IF($I$200:$R$200=1,(I192:R192)+0.0001,"")),
     GEOMEAN(IF($I$200:$R$200=2,(I192:R192)+0.0001,""))))))</f>
        <v>10</v>
      </c>
      <c r="H192" s="149" t="s">
        <v>380</v>
      </c>
      <c r="I192" s="96">
        <v>10</v>
      </c>
      <c r="J192" s="96">
        <v>0</v>
      </c>
      <c r="K192" s="96">
        <v>10</v>
      </c>
      <c r="L192" s="96">
        <v>0</v>
      </c>
      <c r="M192" s="93"/>
      <c r="N192" s="93"/>
      <c r="O192" s="151"/>
      <c r="P192" s="151"/>
      <c r="Q192" s="151"/>
      <c r="R192" s="38"/>
      <c r="S192" s="38"/>
      <c r="T192" s="38"/>
      <c r="U192" s="38"/>
      <c r="V192" s="38"/>
      <c r="W192" s="38"/>
      <c r="X192" s="38"/>
      <c r="Y192" s="38"/>
      <c r="Z192" s="38"/>
      <c r="AA192" s="38"/>
      <c r="AB192" s="38"/>
    </row>
    <row r="193" spans="1:28" x14ac:dyDescent="0.2">
      <c r="A193" s="92">
        <v>188</v>
      </c>
      <c r="B193" s="92" t="s">
        <v>381</v>
      </c>
      <c r="C193" s="92" t="s">
        <v>382</v>
      </c>
      <c r="D193" s="105" t="str">
        <f t="shared" si="2"/>
        <v/>
      </c>
      <c r="E193" s="96">
        <f>IF(Options!$D$24 = 1, MAX(F193, G193),
IF(Options!$D$25 = 1, AVERAGE(F193,G193),
IF(Options!$D$26 = 1, IFERROR(GEOMEAN(F193, G193), MAX(F193, G193)))))</f>
        <v>3.2269234971540799</v>
      </c>
      <c r="F193" s="96" cm="1">
        <f t="array" ref="F193">IF(Options!$D$18=1, IFERROR(MAX(IF($I$199:$R$199=1,(I193:R193),"")),
     MAX(IF($I$199:$R$199=2,(I193:R193),""))),
IF(Options!$D$19=1, IFERROR(AVERAGE(IF($I$199:$R$199=1,(I193:R193),"")),
     AVERAGE(IF($I$199:$R$199=2,(I193:R193),""))),
IF(Options!$D$20=1, IFERROR(GEOMEAN(IF($I$199:$R$199=1,(I193:R193)+0.0001,"")),
     GEOMEAN(IF($I$199:$R$199=2,(I193:R193)+0.0001,""))))))</f>
        <v>0</v>
      </c>
      <c r="G193" s="96" cm="1">
        <f t="array" ref="G193">IF(Options!$D$18=1, IFERROR(MAX(IF($I$200:$R$200=1,(I193:R193),"")),
     MAX(IF($I$200:$R$200=2,(I193:R193),""))),
IF(Options!$D$19=1, IFERROR(AVERAGE(IF($I$200:$R$200=1,(I193:R193),"")),
     AVERAGE(IF($I$200:$R$200=2,(I193:R193),""))),
IF(Options!$D$20=1, IFERROR(GEOMEAN(IF($I$200:$R$200=1,(I193:R193)+0.0001,"")),
     GEOMEAN(IF($I$200:$R$200=2,(I193:R193)+0.0001,""))))))</f>
        <v>3.2269234971540799</v>
      </c>
      <c r="H193" s="149" t="s">
        <v>382</v>
      </c>
      <c r="I193" s="96">
        <v>0</v>
      </c>
      <c r="J193" s="96">
        <v>0</v>
      </c>
      <c r="K193" s="96">
        <v>0</v>
      </c>
      <c r="L193" s="96">
        <v>3.2269234971540799</v>
      </c>
      <c r="M193" s="93"/>
      <c r="N193" s="93"/>
      <c r="O193" s="151"/>
      <c r="P193" s="151"/>
      <c r="Q193" s="151"/>
      <c r="R193" s="38"/>
      <c r="S193" s="38"/>
      <c r="T193" s="38"/>
      <c r="U193" s="38"/>
      <c r="V193" s="38"/>
      <c r="W193" s="38"/>
      <c r="X193" s="38"/>
      <c r="Y193" s="38"/>
      <c r="Z193" s="38"/>
      <c r="AA193" s="38"/>
      <c r="AB193" s="38"/>
    </row>
    <row r="194" spans="1:28" x14ac:dyDescent="0.2">
      <c r="A194" s="92">
        <v>189</v>
      </c>
      <c r="B194" s="92" t="s">
        <v>383</v>
      </c>
      <c r="C194" s="92" t="s">
        <v>384</v>
      </c>
      <c r="D194" s="105" t="str">
        <f t="shared" si="2"/>
        <v/>
      </c>
      <c r="E194" s="96">
        <f>IF(Options!$D$24 = 1, MAX(F194, G194),
IF(Options!$D$25 = 1, AVERAGE(F194,G194),
IF(Options!$D$26 = 1, IFERROR(GEOMEAN(F194, G194), MAX(F194, G194)))))</f>
        <v>0</v>
      </c>
      <c r="F194" s="96" cm="1">
        <f t="array" ref="F194">IF(Options!$D$18=1, IFERROR(MAX(IF($I$199:$R$199=1,(I194:R194),"")),
     MAX(IF($I$199:$R$199=2,(I194:R194),""))),
IF(Options!$D$19=1, IFERROR(AVERAGE(IF($I$199:$R$199=1,(I194:R194),"")),
     AVERAGE(IF($I$199:$R$199=2,(I194:R194),""))),
IF(Options!$D$20=1, IFERROR(GEOMEAN(IF($I$199:$R$199=1,(I194:R194)+0.0001,"")),
     GEOMEAN(IF($I$199:$R$199=2,(I194:R194)+0.0001,""))))))</f>
        <v>0</v>
      </c>
      <c r="G194" s="96" cm="1">
        <f t="array" ref="G194">IF(Options!$D$18=1, IFERROR(MAX(IF($I$200:$R$200=1,(I194:R194),"")),
     MAX(IF($I$200:$R$200=2,(I194:R194),""))),
IF(Options!$D$19=1, IFERROR(AVERAGE(IF($I$200:$R$200=1,(I194:R194),"")),
     AVERAGE(IF($I$200:$R$200=2,(I194:R194),""))),
IF(Options!$D$20=1, IFERROR(GEOMEAN(IF($I$200:$R$200=1,(I194:R194)+0.0001,"")),
     GEOMEAN(IF($I$200:$R$200=2,(I194:R194)+0.0001,""))))))</f>
        <v>0</v>
      </c>
      <c r="H194" s="149" t="s">
        <v>384</v>
      </c>
      <c r="I194" s="96">
        <v>0</v>
      </c>
      <c r="J194" s="96">
        <v>0</v>
      </c>
      <c r="K194" s="96">
        <v>0</v>
      </c>
      <c r="L194" s="96" t="s">
        <v>494</v>
      </c>
      <c r="M194" s="93"/>
      <c r="N194" s="93"/>
      <c r="O194" s="151"/>
      <c r="P194" s="151"/>
      <c r="Q194" s="151"/>
      <c r="R194" s="38"/>
      <c r="S194" s="38"/>
      <c r="T194" s="38"/>
      <c r="U194" s="38"/>
      <c r="V194" s="38"/>
      <c r="W194" s="38"/>
      <c r="X194" s="38"/>
      <c r="Y194" s="38"/>
      <c r="Z194" s="38"/>
      <c r="AA194" s="38"/>
      <c r="AB194" s="38"/>
    </row>
    <row r="195" spans="1:28" x14ac:dyDescent="0.2">
      <c r="A195" s="92">
        <v>190</v>
      </c>
      <c r="B195" s="92" t="s">
        <v>385</v>
      </c>
      <c r="C195" s="92" t="s">
        <v>386</v>
      </c>
      <c r="D195" s="105" t="str">
        <f t="shared" si="2"/>
        <v/>
      </c>
      <c r="E195" s="96">
        <f>IF(Options!$D$24 = 1, MAX(F195, G195),
IF(Options!$D$25 = 1, AVERAGE(F195,G195),
IF(Options!$D$26 = 1, IFERROR(GEOMEAN(F195, G195), MAX(F195, G195)))))</f>
        <v>10</v>
      </c>
      <c r="F195" s="96" cm="1">
        <f t="array" ref="F195">IF(Options!$D$18=1, IFERROR(MAX(IF($I$199:$R$199=1,(I195:R195),"")),
     MAX(IF($I$199:$R$199=2,(I195:R195),""))),
IF(Options!$D$19=1, IFERROR(AVERAGE(IF($I$199:$R$199=1,(I195:R195),"")),
     AVERAGE(IF($I$199:$R$199=2,(I195:R195),""))),
IF(Options!$D$20=1, IFERROR(GEOMEAN(IF($I$199:$R$199=1,(I195:R195)+0.0001,"")),
     GEOMEAN(IF($I$199:$R$199=2,(I195:R195)+0.0001,""))))))</f>
        <v>10</v>
      </c>
      <c r="G195" s="96" cm="1">
        <f t="array" ref="G195">IF(Options!$D$18=1, IFERROR(MAX(IF($I$200:$R$200=1,(I195:R195),"")),
     MAX(IF($I$200:$R$200=2,(I195:R195),""))),
IF(Options!$D$19=1, IFERROR(AVERAGE(IF($I$200:$R$200=1,(I195:R195),"")),
     AVERAGE(IF($I$200:$R$200=2,(I195:R195),""))),
IF(Options!$D$20=1, IFERROR(GEOMEAN(IF($I$200:$R$200=1,(I195:R195)+0.0001,"")),
     GEOMEAN(IF($I$200:$R$200=2,(I195:R195)+0.0001,""))))))</f>
        <v>10</v>
      </c>
      <c r="H195" s="149" t="s">
        <v>386</v>
      </c>
      <c r="I195" s="96">
        <v>10</v>
      </c>
      <c r="J195" s="96">
        <v>0</v>
      </c>
      <c r="K195" s="96">
        <v>10</v>
      </c>
      <c r="L195" s="96">
        <v>0</v>
      </c>
      <c r="M195" s="93"/>
      <c r="N195" s="93"/>
      <c r="O195" s="151"/>
      <c r="P195" s="151"/>
      <c r="Q195" s="151"/>
      <c r="R195" s="38"/>
      <c r="S195" s="38"/>
      <c r="T195" s="38"/>
      <c r="U195" s="38"/>
      <c r="V195" s="38"/>
      <c r="W195" s="38"/>
      <c r="X195" s="38"/>
      <c r="Y195" s="38"/>
      <c r="Z195" s="38"/>
      <c r="AA195" s="38"/>
      <c r="AB195" s="38"/>
    </row>
    <row r="196" spans="1:28" x14ac:dyDescent="0.2">
      <c r="A196" s="92"/>
      <c r="B196" s="92"/>
      <c r="C196" s="92"/>
      <c r="D196" s="93"/>
      <c r="E196" s="96"/>
      <c r="F196" s="96"/>
      <c r="G196" s="96"/>
      <c r="H196" s="149"/>
      <c r="I196" s="96"/>
      <c r="J196" s="96"/>
      <c r="K196" s="96"/>
      <c r="L196" s="96"/>
      <c r="M196" s="93"/>
      <c r="N196" s="93"/>
      <c r="O196" s="151"/>
      <c r="P196" s="151"/>
      <c r="Q196" s="151"/>
      <c r="R196" s="151"/>
      <c r="S196" s="151"/>
      <c r="T196" s="38"/>
      <c r="U196" s="38"/>
      <c r="V196" s="38"/>
      <c r="W196" s="38"/>
      <c r="X196" s="38"/>
      <c r="Y196" s="38"/>
      <c r="Z196" s="38"/>
      <c r="AA196" s="38"/>
      <c r="AB196" s="38"/>
    </row>
    <row r="197" spans="1:28" x14ac:dyDescent="0.2">
      <c r="A197" s="92"/>
      <c r="B197" s="92"/>
      <c r="C197" s="92"/>
      <c r="D197" s="93"/>
      <c r="E197" s="96"/>
      <c r="F197" s="96"/>
      <c r="G197" s="96"/>
      <c r="H197" s="149"/>
      <c r="I197" s="96"/>
      <c r="J197" s="96"/>
      <c r="K197" s="96"/>
      <c r="L197" s="96"/>
      <c r="M197" s="96"/>
      <c r="N197" s="96"/>
      <c r="O197" s="96"/>
      <c r="P197" s="96"/>
      <c r="Q197" s="96"/>
      <c r="R197" s="96"/>
      <c r="S197" s="93"/>
      <c r="T197" s="93"/>
      <c r="U197" s="93"/>
      <c r="V197" s="93"/>
      <c r="W197" s="93"/>
      <c r="X197" s="93"/>
      <c r="Y197" s="93"/>
      <c r="Z197" s="93"/>
      <c r="AA197" s="93"/>
      <c r="AB197" s="93"/>
    </row>
    <row r="198" spans="1:28" x14ac:dyDescent="0.2">
      <c r="A198" s="92"/>
      <c r="B198" s="92"/>
      <c r="C198" s="92"/>
      <c r="D198" s="93"/>
      <c r="E198" s="96"/>
      <c r="F198" s="96"/>
      <c r="G198" s="96"/>
      <c r="H198" s="149"/>
      <c r="I198" s="96"/>
      <c r="J198" s="96"/>
      <c r="K198" s="96"/>
      <c r="L198" s="96"/>
      <c r="M198" s="96"/>
      <c r="N198" s="96"/>
      <c r="O198" s="96"/>
      <c r="P198" s="96"/>
      <c r="Q198" s="96"/>
      <c r="R198" s="96"/>
      <c r="S198" s="93"/>
      <c r="T198" s="93"/>
      <c r="U198" s="93"/>
      <c r="V198" s="93"/>
      <c r="W198" s="93"/>
      <c r="X198" s="93"/>
      <c r="Y198" s="93"/>
      <c r="Z198" s="93"/>
      <c r="AA198" s="93"/>
      <c r="AB198" s="93"/>
    </row>
    <row r="199" spans="1:28" x14ac:dyDescent="0.2">
      <c r="A199" s="92"/>
      <c r="B199" s="92"/>
      <c r="C199" s="92"/>
      <c r="D199" s="93"/>
      <c r="E199" s="96"/>
      <c r="F199" s="96"/>
      <c r="G199" s="96" t="s">
        <v>542</v>
      </c>
      <c r="H199" s="149"/>
      <c r="I199" s="150">
        <f>IFERROR(INDEX('Data Dictionary'!$H$8:$H$45,MATCH(I5,'Data Dictionary'!$J$8:$J$45,0)),"")</f>
        <v>1</v>
      </c>
      <c r="J199" s="150">
        <f>IFERROR(INDEX('Data Dictionary'!$H$8:$H$45,MATCH(J5,'Data Dictionary'!$J$8:$J$45,0)),"")</f>
        <v>0</v>
      </c>
      <c r="K199" s="150">
        <f>IFERROR(INDEX('Data Dictionary'!$H$8:$H$45,MATCH(K5,'Data Dictionary'!$J$8:$J$45,0)),"")</f>
        <v>0</v>
      </c>
      <c r="L199" s="150">
        <f>IFERROR(INDEX('Data Dictionary'!$H$8:$H$45,MATCH(L5,'Data Dictionary'!$J$8:$J$45,0)),"")</f>
        <v>0</v>
      </c>
      <c r="M199" s="150" t="str">
        <f>IFERROR(INDEX('Data Dictionary'!$H$8:$H$45,MATCH(M5,'Data Dictionary'!$J$8:$J$45,0)),"")</f>
        <v/>
      </c>
      <c r="N199" s="150" t="str">
        <f>IFERROR(INDEX('Data Dictionary'!$H$8:$H$45,MATCH(N5,'Data Dictionary'!$J$8:$J$45,0)),"")</f>
        <v/>
      </c>
      <c r="O199" s="150" t="str">
        <f>IFERROR(INDEX('Data Dictionary'!$H$8:$H$45,MATCH(O5,'Data Dictionary'!$J$8:$J$45,0)),"")</f>
        <v/>
      </c>
      <c r="P199" s="150" t="str">
        <f>IFERROR(INDEX('Data Dictionary'!$H$8:$H$39,MATCH(P5,'Data Dictionary'!$J$8:$J$39,0)),"")</f>
        <v/>
      </c>
      <c r="Q199" s="150" t="str">
        <f>IFERROR(INDEX('Data Dictionary'!$H$8:$H$39,MATCH(Q5,'Data Dictionary'!$J$8:$J$39,0)),"")</f>
        <v/>
      </c>
      <c r="R199" s="150" t="str">
        <f>IFERROR(INDEX('Data Dictionary'!$H$8:$H$39,MATCH(R5,'Data Dictionary'!$J$8:$J$39,0)),"")</f>
        <v/>
      </c>
      <c r="S199" s="93"/>
      <c r="T199" s="93"/>
      <c r="U199" s="93"/>
      <c r="V199" s="93"/>
      <c r="W199" s="93"/>
      <c r="X199" s="93"/>
      <c r="Y199" s="93"/>
      <c r="Z199" s="93"/>
      <c r="AA199" s="93"/>
      <c r="AB199" s="93"/>
    </row>
    <row r="200" spans="1:28" x14ac:dyDescent="0.2">
      <c r="A200" s="92"/>
      <c r="B200" s="92"/>
      <c r="C200" s="92"/>
      <c r="D200" s="93"/>
      <c r="E200" s="96"/>
      <c r="F200" s="96"/>
      <c r="G200" s="96" t="s">
        <v>541</v>
      </c>
      <c r="H200" s="149"/>
      <c r="I200" s="150">
        <f>IFERROR(INDEX('Data Dictionary'!$I$8:$I$45,MATCH(I5,'Data Dictionary'!$J$8:$J$45,0)),"")</f>
        <v>0</v>
      </c>
      <c r="J200" s="150">
        <f>IFERROR(INDEX('Data Dictionary'!$I$8:$I$45,MATCH(J5,'Data Dictionary'!$J$8:$J$45,0)),"")</f>
        <v>1</v>
      </c>
      <c r="K200" s="150">
        <f>IFERROR(INDEX('Data Dictionary'!$I$8:$I$45,MATCH(K5,'Data Dictionary'!$J$8:$J$45,0)),"")</f>
        <v>1</v>
      </c>
      <c r="L200" s="150">
        <f>IFERROR(INDEX('Data Dictionary'!$I$8:$I$45,MATCH(L5,'Data Dictionary'!$J$8:$J$45,0)),"")</f>
        <v>1</v>
      </c>
      <c r="M200" s="150" t="str">
        <f>IFERROR(INDEX('Data Dictionary'!$I$8:$I$45,MATCH(M5,'Data Dictionary'!$J$8:$J$45,0)),"")</f>
        <v/>
      </c>
      <c r="N200" s="150" t="str">
        <f>IFERROR(INDEX('Data Dictionary'!$I$8:$I$45,MATCH(N5,'Data Dictionary'!$J$8:$J$45,0)),"")</f>
        <v/>
      </c>
      <c r="O200" s="150" t="str">
        <f>IFERROR(INDEX('Data Dictionary'!$I$8:$I$45,MATCH(O5,'Data Dictionary'!$J$8:$J$45,0)),"")</f>
        <v/>
      </c>
      <c r="P200" s="150" t="str">
        <f>IFERROR(INDEX('Data Dictionary'!$I$8:$I$39,MATCH(P5,'Data Dictionary'!$J$8:$J$39,0)),"")</f>
        <v/>
      </c>
      <c r="Q200" s="150" t="str">
        <f>IFERROR(INDEX('Data Dictionary'!$I$8:$I$39,MATCH(Q5,'Data Dictionary'!$J$8:$J$39,0)),"")</f>
        <v/>
      </c>
      <c r="R200" s="150" t="str">
        <f>IFERROR(INDEX('Data Dictionary'!$I$8:$I$39,MATCH(R5,'Data Dictionary'!$J$8:$J$39,0)),"")</f>
        <v/>
      </c>
      <c r="S200" s="93"/>
      <c r="T200" s="93"/>
      <c r="U200" s="93"/>
      <c r="V200" s="93"/>
      <c r="W200" s="93"/>
      <c r="X200" s="93"/>
      <c r="Y200" s="93"/>
      <c r="Z200" s="93"/>
      <c r="AA200" s="93"/>
      <c r="AB200" s="93"/>
    </row>
    <row r="201" spans="1:28" x14ac:dyDescent="0.2">
      <c r="A201" s="92"/>
      <c r="B201" s="92"/>
      <c r="C201" s="92"/>
      <c r="D201" s="93"/>
      <c r="E201" s="96"/>
      <c r="F201" s="96"/>
      <c r="G201" s="96"/>
      <c r="H201" s="149"/>
      <c r="I201" s="96"/>
      <c r="J201" s="150" t="str">
        <f>IFERROR(INDEX('Data Dictionary'!$H$8:$H$45,MATCH(J7,'Data Dictionary'!$J$8:$J$45,0)),"")</f>
        <v/>
      </c>
      <c r="K201" s="96"/>
      <c r="L201" s="96"/>
      <c r="M201" s="96"/>
      <c r="N201" s="96"/>
      <c r="O201" s="96"/>
      <c r="P201" s="96"/>
      <c r="Q201" s="96"/>
      <c r="R201" s="96"/>
      <c r="S201" s="93"/>
      <c r="T201" s="93"/>
      <c r="U201" s="93"/>
      <c r="V201" s="93"/>
      <c r="W201" s="93"/>
      <c r="X201" s="93"/>
      <c r="Y201" s="93"/>
      <c r="Z201" s="93"/>
      <c r="AA201" s="93"/>
      <c r="AB201" s="93"/>
    </row>
    <row r="202" spans="1:28" x14ac:dyDescent="0.2">
      <c r="A202" s="92"/>
      <c r="B202" s="92"/>
      <c r="C202" s="92"/>
      <c r="D202" s="93"/>
      <c r="E202" s="96"/>
      <c r="F202" s="96"/>
      <c r="G202" s="96"/>
      <c r="H202" s="149"/>
      <c r="I202" s="96"/>
      <c r="J202" s="150" t="str">
        <f>IFERROR(INDEX('Data Dictionary'!$I$8:$I$45,MATCH(J7,'Data Dictionary'!$J$8:$J$45,0)),"")</f>
        <v/>
      </c>
      <c r="K202" s="96"/>
      <c r="L202" s="96"/>
      <c r="M202" s="96"/>
      <c r="N202" s="96"/>
      <c r="O202" s="96"/>
      <c r="P202" s="96"/>
      <c r="Q202" s="96"/>
      <c r="R202" s="96"/>
      <c r="S202" s="93"/>
      <c r="T202" s="93"/>
      <c r="U202" s="93"/>
      <c r="V202" s="93"/>
      <c r="W202" s="93"/>
      <c r="X202" s="93"/>
      <c r="Y202" s="93"/>
      <c r="Z202" s="93"/>
      <c r="AA202" s="93"/>
      <c r="AB202" s="93"/>
    </row>
    <row r="203" spans="1:28" x14ac:dyDescent="0.2">
      <c r="A203" s="92"/>
      <c r="B203" s="92"/>
      <c r="C203" s="92"/>
      <c r="D203" s="93"/>
      <c r="E203" s="96"/>
      <c r="F203" s="96"/>
      <c r="G203" s="96" t="str" cm="1">
        <f t="array" ref="G203:P203">(IF($I$200:$R$200=2,(#REF!),""))</f>
        <v/>
      </c>
      <c r="H203" s="149" t="str">
        <v/>
      </c>
      <c r="I203" s="96" t="str">
        <v/>
      </c>
      <c r="J203" s="96" t="str">
        <v/>
      </c>
      <c r="K203" s="96" t="str">
        <v/>
      </c>
      <c r="L203" s="96" t="str">
        <v/>
      </c>
      <c r="M203" s="96" t="str">
        <v/>
      </c>
      <c r="N203" s="96" t="str">
        <v/>
      </c>
      <c r="O203" s="96" t="str">
        <v/>
      </c>
      <c r="P203" s="96" t="str">
        <v/>
      </c>
      <c r="Q203" s="96"/>
      <c r="R203" s="96"/>
      <c r="S203" s="93"/>
      <c r="T203" s="93"/>
      <c r="U203" s="93"/>
      <c r="V203" s="93"/>
      <c r="W203" s="93"/>
      <c r="X203" s="93"/>
      <c r="Y203" s="93"/>
      <c r="Z203" s="93"/>
      <c r="AA203" s="93"/>
      <c r="AB203" s="93"/>
    </row>
  </sheetData>
  <mergeCells count="1">
    <mergeCell ref="I2:L2"/>
  </mergeCells>
  <conditionalFormatting sqref="E1:E3 E6:E195">
    <cfRule type="expression" dxfId="130" priority="24" stopIfTrue="1">
      <formula>E1=""</formula>
    </cfRule>
    <cfRule type="cellIs" dxfId="129" priority="27" stopIfTrue="1" operator="greaterThanOrEqual">
      <formula>0</formula>
    </cfRule>
  </conditionalFormatting>
  <conditionalFormatting sqref="F1:F3">
    <cfRule type="expression" dxfId="128" priority="20" stopIfTrue="1">
      <formula>F1=""</formula>
    </cfRule>
    <cfRule type="cellIs" dxfId="127" priority="32" operator="between">
      <formula>0</formula>
      <formula>6.999</formula>
    </cfRule>
    <cfRule type="cellIs" dxfId="126" priority="33" operator="between">
      <formula>7</formula>
      <formula>9.99</formula>
    </cfRule>
    <cfRule type="expression" dxfId="125" priority="34">
      <formula>F1=10</formula>
    </cfRule>
  </conditionalFormatting>
  <conditionalFormatting sqref="G1:G3">
    <cfRule type="expression" dxfId="124" priority="16">
      <formula>G1=""</formula>
    </cfRule>
    <cfRule type="cellIs" dxfId="123" priority="17" operator="between">
      <formula>0</formula>
      <formula>6.999</formula>
    </cfRule>
    <cfRule type="cellIs" dxfId="122" priority="18" operator="between">
      <formula>7</formula>
      <formula>9.99</formula>
    </cfRule>
    <cfRule type="expression" dxfId="121" priority="19">
      <formula>G1=10</formula>
    </cfRule>
    <cfRule type="expression" dxfId="120" priority="28">
      <formula>G1=""</formula>
    </cfRule>
    <cfRule type="cellIs" dxfId="119" priority="29" operator="between">
      <formula>0</formula>
      <formula>6.999</formula>
    </cfRule>
    <cfRule type="cellIs" dxfId="118" priority="30" operator="between">
      <formula>7</formula>
      <formula>9.99</formula>
    </cfRule>
    <cfRule type="expression" dxfId="117" priority="31">
      <formula>G1=10</formula>
    </cfRule>
  </conditionalFormatting>
  <conditionalFormatting sqref="G6:G195">
    <cfRule type="expression" dxfId="116" priority="1">
      <formula>G6=""</formula>
    </cfRule>
    <cfRule type="cellIs" dxfId="115" priority="4" stopIfTrue="1" operator="greaterThanOrEqual">
      <formula>0</formula>
    </cfRule>
  </conditionalFormatting>
  <conditionalFormatting sqref="F6:F195">
    <cfRule type="expression" dxfId="114" priority="5" stopIfTrue="1">
      <formula>F6=""</formula>
    </cfRule>
    <cfRule type="cellIs" dxfId="113" priority="9" operator="between">
      <formula>0</formula>
      <formula>6.999</formula>
    </cfRule>
    <cfRule type="cellIs" dxfId="112" priority="10" operator="between">
      <formula>7</formula>
      <formula>9.99</formula>
    </cfRule>
    <cfRule type="expression" dxfId="111" priority="11">
      <formula>F6=10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5" stopIfTrue="1" operator="greaterThanOrEqual" id="{1D1FE6F4-C6B3-E74B-B4C3-251922944311}">
            <xm:f>Options!$D$41</xm:f>
            <x14:dxf>
              <font>
                <sz val="12"/>
                <color rgb="FF000000"/>
                <name val="Arial"/>
              </font>
              <fill>
                <patternFill patternType="solid">
                  <bgColor rgb="FFE35A3A"/>
                </patternFill>
              </fill>
            </x14:dxf>
          </x14:cfRule>
          <x14:cfRule type="cellIs" priority="26" stopIfTrue="1" operator="greaterThanOrEqual" id="{8168B1E5-AA0F-7A4C-A86F-CE90EF60958C}">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21" stopIfTrue="1" operator="greaterThanOrEqual" id="{A0E50781-B046-0341-9ECB-F043CBBFD5CC}">
            <xm:f>Options!$D$37</xm:f>
            <x14:dxf>
              <font>
                <sz val="12"/>
                <color rgb="FF000000"/>
                <name val="Arial"/>
              </font>
              <fill>
                <patternFill patternType="solid">
                  <bgColor rgb="FFF2676B"/>
                </patternFill>
              </fill>
            </x14:dxf>
          </x14:cfRule>
          <x14:cfRule type="cellIs" priority="22" stopIfTrue="1" operator="greaterThanOrEqual" id="{BBA9B5A8-FB1D-C146-880D-134EF84518BA}">
            <xm:f>Options!$D$38</xm:f>
            <x14:dxf>
              <font>
                <sz val="12"/>
                <color rgb="FF000000"/>
                <name val="Arial"/>
              </font>
              <fill>
                <patternFill patternType="solid">
                  <bgColor rgb="FFF7A9AC"/>
                </patternFill>
              </fill>
            </x14:dxf>
          </x14:cfRule>
          <x14:cfRule type="cellIs" priority="23" stopIfTrue="1" operator="between" id="{BBE21B21-515B-8F45-9BBE-988690815EA9}">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D7496E82-F2E7-374B-8DBD-5361FB3E04EF}">
            <xm:f>Options!$D$41</xm:f>
            <x14:dxf>
              <font>
                <sz val="12"/>
                <color rgb="FF000000"/>
                <name val="Arial"/>
              </font>
              <fill>
                <patternFill patternType="solid">
                  <bgColor rgb="FFE06C25"/>
                </patternFill>
              </fill>
            </x14:dxf>
          </x14:cfRule>
          <x14:cfRule type="cellIs" priority="3" stopIfTrue="1" operator="greaterThanOrEqual" id="{9E688542-585E-0F47-AFA1-2362C13E992F}">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F739027C-A9CE-E24D-ACD3-92622D2BD782}">
            <xm:f>Options!$D$37</xm:f>
            <x14:dxf>
              <font>
                <sz val="12"/>
                <color rgb="FF000000"/>
                <name val="Arial"/>
              </font>
              <fill>
                <patternFill patternType="solid">
                  <bgColor rgb="FFF2676B"/>
                </patternFill>
              </fill>
            </x14:dxf>
          </x14:cfRule>
          <x14:cfRule type="cellIs" priority="7" stopIfTrue="1" operator="greaterThanOrEqual" id="{A8D92DEC-61F9-894A-B454-D4C8F043F24E}">
            <xm:f>Options!$D$38</xm:f>
            <x14:dxf>
              <font>
                <sz val="12"/>
                <color rgb="FF000000"/>
                <name val="Arial"/>
              </font>
              <fill>
                <patternFill patternType="solid">
                  <bgColor rgb="FFF7A9AC"/>
                </patternFill>
              </fill>
            </x14:dxf>
          </x14:cfRule>
          <x14:cfRule type="cellIs" priority="8" stopIfTrue="1" operator="between" id="{478394F0-9559-6C43-84DE-1CC3E856DD62}">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A203"/>
  <sheetViews>
    <sheetView zoomScale="82" workbookViewId="0">
      <selection activeCell="G4" sqref="G4"/>
    </sheetView>
  </sheetViews>
  <sheetFormatPr baseColWidth="10" defaultColWidth="8.7109375" defaultRowHeight="16" x14ac:dyDescent="0.2"/>
  <cols>
    <col min="1" max="1" width="5.28515625" style="94" customWidth="1"/>
    <col min="2" max="2" width="22.7109375" style="94" customWidth="1"/>
    <col min="3" max="3" width="8.7109375" style="94"/>
    <col min="4" max="4" width="3.7109375" style="94" customWidth="1"/>
    <col min="5" max="7" width="9.7109375" style="98" customWidth="1"/>
    <col min="8" max="8" width="6.140625" style="173" bestFit="1" customWidth="1"/>
    <col min="9" max="18" width="9.7109375" style="98" customWidth="1"/>
    <col min="19" max="16384" width="8.7109375" style="94"/>
  </cols>
  <sheetData>
    <row r="1" spans="1:27" x14ac:dyDescent="0.2">
      <c r="A1" s="92"/>
      <c r="B1" s="157"/>
      <c r="C1" s="157"/>
      <c r="D1" s="158"/>
      <c r="E1" s="148"/>
      <c r="F1" s="148"/>
      <c r="G1" s="148"/>
      <c r="H1" s="170"/>
      <c r="I1" s="160"/>
      <c r="J1" s="161"/>
      <c r="K1" s="161"/>
      <c r="L1" s="161"/>
      <c r="M1" s="161"/>
      <c r="N1" s="161"/>
      <c r="O1" s="161"/>
      <c r="P1" s="161"/>
      <c r="Q1" s="161"/>
      <c r="R1" s="207"/>
      <c r="S1" s="93"/>
      <c r="T1" s="93"/>
      <c r="U1" s="93"/>
      <c r="V1" s="93"/>
      <c r="W1" s="93"/>
      <c r="X1" s="93"/>
      <c r="Y1" s="93"/>
      <c r="Z1" s="93"/>
      <c r="AA1" s="93"/>
    </row>
    <row r="2" spans="1:27" x14ac:dyDescent="0.2">
      <c r="A2" s="154"/>
      <c r="B2" s="186" t="s">
        <v>561</v>
      </c>
      <c r="C2" s="162"/>
      <c r="D2" s="163"/>
      <c r="E2" s="164"/>
      <c r="F2" s="164"/>
      <c r="G2" s="164"/>
      <c r="H2" s="171"/>
      <c r="I2" s="249" t="s">
        <v>544</v>
      </c>
      <c r="J2" s="249"/>
      <c r="K2" s="166"/>
      <c r="L2" s="166"/>
      <c r="M2" s="166"/>
      <c r="N2" s="166"/>
      <c r="O2" s="166"/>
      <c r="P2" s="166"/>
      <c r="Q2" s="166"/>
      <c r="R2" s="193"/>
      <c r="S2" s="155"/>
      <c r="T2" s="155"/>
      <c r="U2" s="155"/>
      <c r="V2" s="155"/>
      <c r="W2" s="155"/>
      <c r="X2" s="155"/>
      <c r="Y2" s="155"/>
      <c r="Z2" s="155"/>
      <c r="AA2" s="155"/>
    </row>
    <row r="3" spans="1:27" ht="28" x14ac:dyDescent="0.2">
      <c r="A3" s="154"/>
      <c r="B3" s="8" t="s">
        <v>391</v>
      </c>
      <c r="C3" s="162"/>
      <c r="D3" s="163"/>
      <c r="E3" s="164"/>
      <c r="F3" s="164"/>
      <c r="G3" s="164"/>
      <c r="H3" s="171"/>
      <c r="I3" s="166"/>
      <c r="J3" s="166"/>
      <c r="K3" s="166"/>
      <c r="L3" s="166"/>
      <c r="M3" s="166"/>
      <c r="N3" s="166"/>
      <c r="O3" s="166"/>
      <c r="P3" s="166"/>
      <c r="Q3" s="166"/>
      <c r="R3" s="161"/>
      <c r="S3" s="167"/>
      <c r="T3" s="167"/>
      <c r="U3" s="167"/>
      <c r="V3" s="167"/>
      <c r="W3" s="167"/>
      <c r="X3" s="167"/>
      <c r="Y3" s="167"/>
      <c r="Z3" s="167"/>
      <c r="AA3" s="167"/>
    </row>
    <row r="4" spans="1:27" ht="29" x14ac:dyDescent="0.2">
      <c r="A4" s="95" t="s">
        <v>0</v>
      </c>
      <c r="B4" s="95" t="s">
        <v>1</v>
      </c>
      <c r="C4" s="103" t="s">
        <v>2</v>
      </c>
      <c r="D4" s="106" t="s">
        <v>3</v>
      </c>
      <c r="E4" s="104" t="s">
        <v>4</v>
      </c>
      <c r="F4" s="97" t="s">
        <v>5</v>
      </c>
      <c r="G4" s="102" t="s">
        <v>611</v>
      </c>
      <c r="H4" s="172"/>
      <c r="I4" s="97" t="str">
        <f>IFERROR(INDEX('Data Dictionary'!$D$8:$D$39,MATCH(I5,'Data Dictionary'!$J$8:$J$39,0)),"")</f>
        <v>Operational Risk Score</v>
      </c>
      <c r="J4" s="102" t="str">
        <f>IFERROR(INDEX('Data Dictionary'!$D$8:$D$39,MATCH(J5,'Data Dictionary'!$J$8:$J$39,0)),"")</f>
        <v>Operational Risk Score</v>
      </c>
      <c r="K4" s="195"/>
      <c r="L4" s="195"/>
      <c r="M4" s="195"/>
      <c r="N4" s="196"/>
      <c r="O4" s="196"/>
      <c r="P4" s="196"/>
      <c r="Q4" s="196"/>
      <c r="R4" s="196"/>
      <c r="S4" s="38"/>
      <c r="T4" s="38"/>
      <c r="U4" s="38"/>
      <c r="V4" s="38"/>
      <c r="W4" s="38"/>
      <c r="X4" s="38"/>
      <c r="Y4" s="38"/>
      <c r="Z4" s="38"/>
      <c r="AA4" s="38"/>
    </row>
    <row r="5" spans="1:27" s="101" customFormat="1" ht="43" x14ac:dyDescent="0.2">
      <c r="A5" s="99"/>
      <c r="B5" s="99"/>
      <c r="C5" s="99"/>
      <c r="D5" s="107"/>
      <c r="E5" s="100"/>
      <c r="F5" s="100"/>
      <c r="G5" s="100"/>
      <c r="H5" s="172" t="s">
        <v>2</v>
      </c>
      <c r="I5" s="100" t="s">
        <v>455</v>
      </c>
      <c r="J5" s="100" t="s">
        <v>433</v>
      </c>
      <c r="K5" s="198"/>
      <c r="L5" s="198"/>
      <c r="M5" s="198"/>
      <c r="N5" s="199"/>
      <c r="O5" s="199"/>
      <c r="P5" s="199"/>
      <c r="Q5" s="199"/>
      <c r="R5" s="199"/>
      <c r="S5" s="168"/>
      <c r="T5" s="168"/>
      <c r="U5" s="168"/>
      <c r="V5" s="168"/>
      <c r="W5" s="168"/>
      <c r="X5" s="168"/>
      <c r="Y5" s="168"/>
      <c r="Z5" s="168"/>
      <c r="AA5" s="168"/>
    </row>
    <row r="6" spans="1:27" x14ac:dyDescent="0.2">
      <c r="A6" s="92">
        <v>1</v>
      </c>
      <c r="B6" s="92" t="s">
        <v>7</v>
      </c>
      <c r="C6" s="92" t="s">
        <v>8</v>
      </c>
      <c r="D6" s="105" t="str">
        <f>IF(H6 &lt;&gt; C6, "Countries don't match", "")</f>
        <v/>
      </c>
      <c r="E6" s="96">
        <f>IF(Options!$D$24 = 1, MAX(F6, G6),
IF(Options!$D$25 = 1, AVERAGE(F6,G6),
IF(Options!$D$26 = 1, IFERROR(GEOMEAN(F6, G6), MAX(F6, G6)))))</f>
        <v>5.819408445077431</v>
      </c>
      <c r="F6" s="96" cm="1">
        <f t="array" ref="F6">IF(Options!$D$18=1, IFERROR(MAX(IF($I$199:$R$199=1,(I6:R6),"")),
     MAX(IF($I$199:$R$199=2,(I6:R6),""))),
IF(Options!$D$19=1, IFERROR(AVERAGE(IF($I$199:$R$199=1,(I6:R6),"")),
     AVERAGE(IF($I$199:$R$199=2,(I6:R6),""))),
IF(Options!$D$20=1, IFERROR(GEOMEAN(IF($I$199:$R$199=1,(I6:R6)+0.0001,"")),
     GEOMEAN(IF($I$199:$R$199=2,(I6:R6)+0.0001,""))))))</f>
        <v>9.9338842975206596</v>
      </c>
      <c r="G6" s="96" cm="1">
        <f t="array" ref="G6">IF(Options!$D$18=1, IFERROR(MAX(IF($I$200:$R$200=1,(I6:R6),"")),
     MAX(IF($I$200:$R$200=2,(I6:R6),""))),
IF(Options!$D$19=1, IFERROR(AVERAGE(IF($I$200:$R$200=1,(I6:R6),"")),
     AVERAGE(IF($I$200:$R$200=2,(I6:R6),""))),
IF(Options!$D$20=1, IFERROR(GEOMEAN(IF($I$200:$R$200=1,(I6:R6)+0.0001,"")),
     GEOMEAN(IF($I$200:$R$200=2,(I6:R6)+0.0001,""))))))</f>
        <v>3.4090909090908998</v>
      </c>
      <c r="H6" s="149" t="s">
        <v>8</v>
      </c>
      <c r="I6" s="96">
        <v>3.4090909090908998</v>
      </c>
      <c r="J6" s="191">
        <v>9.9338842975206596</v>
      </c>
      <c r="K6" s="193"/>
      <c r="L6" s="193"/>
      <c r="M6" s="193"/>
      <c r="N6" s="161"/>
      <c r="O6" s="161"/>
      <c r="P6" s="161"/>
      <c r="Q6" s="160"/>
      <c r="R6" s="160"/>
      <c r="S6" s="38"/>
      <c r="T6" s="38"/>
      <c r="U6" s="38"/>
      <c r="V6" s="38"/>
      <c r="W6" s="38"/>
      <c r="X6" s="38"/>
      <c r="Y6" s="38"/>
      <c r="Z6" s="38"/>
      <c r="AA6" s="38"/>
    </row>
    <row r="7" spans="1:27" x14ac:dyDescent="0.2">
      <c r="A7" s="92">
        <v>2</v>
      </c>
      <c r="B7" s="92" t="s">
        <v>9</v>
      </c>
      <c r="C7" s="92" t="s">
        <v>10</v>
      </c>
      <c r="D7" s="105" t="str">
        <f t="shared" ref="D7:D70" si="0">IF(H7 &lt;&gt; C7, "Countries don't match", "")</f>
        <v/>
      </c>
      <c r="E7" s="96">
        <f>IF(Options!$D$24 = 1, MAX(F7, G7),
IF(Options!$D$25 = 1, AVERAGE(F7,G7),
IF(Options!$D$26 = 1, IFERROR(GEOMEAN(F7, G7), MAX(F7, G7)))))</f>
        <v>6.6057825907581647</v>
      </c>
      <c r="F7" s="96" cm="1">
        <f t="array" ref="F7">IF(Options!$D$18=1, IFERROR(MAX(IF($I$199:$R$199=1,(I7:R7),"")),
     MAX(IF($I$199:$R$199=2,(I7:R7),""))),
IF(Options!$D$19=1, IFERROR(AVERAGE(IF($I$199:$R$199=1,(I7:R7),"")),
     AVERAGE(IF($I$199:$R$199=2,(I7:R7),""))),
IF(Options!$D$20=1, IFERROR(GEOMEAN(IF($I$199:$R$199=1,(I7:R7)+0.0001,"")),
     GEOMEAN(IF($I$199:$R$199=2,(I7:R7)+0.0001,""))))))</f>
        <v>8.7272727272727302</v>
      </c>
      <c r="G7" s="96" cm="1">
        <f t="array" ref="G7">IF(Options!$D$18=1, IFERROR(MAX(IF($I$200:$R$200=1,(I7:R7),"")),
     MAX(IF($I$200:$R$200=2,(I7:R7),""))),
IF(Options!$D$19=1, IFERROR(AVERAGE(IF($I$200:$R$200=1,(I7:R7),"")),
     AVERAGE(IF($I$200:$R$200=2,(I7:R7),""))),
IF(Options!$D$20=1, IFERROR(GEOMEAN(IF($I$200:$R$200=1,(I7:R7)+0.0001,"")),
     GEOMEAN(IF($I$200:$R$200=2,(I7:R7)+0.0001,""))))))</f>
        <v>5</v>
      </c>
      <c r="H7" s="149" t="s">
        <v>10</v>
      </c>
      <c r="I7" s="96">
        <v>5</v>
      </c>
      <c r="J7" s="191">
        <v>8.7272727272727302</v>
      </c>
      <c r="K7" s="193"/>
      <c r="L7" s="193"/>
      <c r="M7" s="193"/>
      <c r="N7" s="161"/>
      <c r="O7" s="161"/>
      <c r="P7" s="161"/>
      <c r="Q7" s="160"/>
      <c r="R7" s="160"/>
      <c r="S7" s="38"/>
      <c r="T7" s="38"/>
      <c r="U7" s="38"/>
      <c r="V7" s="38"/>
      <c r="W7" s="38"/>
      <c r="X7" s="38"/>
      <c r="Y7" s="38"/>
      <c r="Z7" s="38"/>
      <c r="AA7" s="38"/>
    </row>
    <row r="8" spans="1:27" x14ac:dyDescent="0.2">
      <c r="A8" s="92">
        <v>3</v>
      </c>
      <c r="B8" s="92" t="s">
        <v>11</v>
      </c>
      <c r="C8" s="92" t="s">
        <v>12</v>
      </c>
      <c r="D8" s="105" t="str">
        <f t="shared" si="0"/>
        <v/>
      </c>
      <c r="E8" s="96">
        <f>IF(Options!$D$24 = 1, MAX(F8, G8),
IF(Options!$D$25 = 1, AVERAGE(F8,G8),
IF(Options!$D$26 = 1, IFERROR(GEOMEAN(F8, G8), MAX(F8, G8)))))</f>
        <v>3.988620176087327</v>
      </c>
      <c r="F8" s="96" cm="1">
        <f t="array" ref="F8">IF(Options!$D$18=1, IFERROR(MAX(IF($I$199:$R$199=1,(I8:R8),"")),
     MAX(IF($I$199:$R$199=2,(I8:R8),""))),
IF(Options!$D$19=1, IFERROR(AVERAGE(IF($I$199:$R$199=1,(I8:R8),"")),
     AVERAGE(IF($I$199:$R$199=2,(I8:R8),""))),
IF(Options!$D$20=1, IFERROR(GEOMEAN(IF($I$199:$R$199=1,(I8:R8)+0.0001,"")),
     GEOMEAN(IF($I$199:$R$199=2,(I8:R8)+0.0001,""))))))</f>
        <v>6.3636363636363598</v>
      </c>
      <c r="G8" s="96" cm="1">
        <f t="array" ref="G8">IF(Options!$D$18=1, IFERROR(MAX(IF($I$200:$R$200=1,(I8:R8),"")),
     MAX(IF($I$200:$R$200=2,(I8:R8),""))),
IF(Options!$D$19=1, IFERROR(AVERAGE(IF($I$200:$R$200=1,(I8:R8),"")),
     AVERAGE(IF($I$200:$R$200=2,(I8:R8),""))),
IF(Options!$D$20=1, IFERROR(GEOMEAN(IF($I$200:$R$200=1,(I8:R8)+0.0001,"")),
     GEOMEAN(IF($I$200:$R$200=2,(I8:R8)+0.0001,""))))))</f>
        <v>2.5</v>
      </c>
      <c r="H8" s="149" t="s">
        <v>12</v>
      </c>
      <c r="I8" s="96">
        <v>2.5</v>
      </c>
      <c r="J8" s="191">
        <v>6.3636363636363598</v>
      </c>
      <c r="K8" s="193"/>
      <c r="L8" s="193"/>
      <c r="M8" s="193"/>
      <c r="N8" s="161"/>
      <c r="O8" s="161"/>
      <c r="P8" s="161"/>
      <c r="Q8" s="160"/>
      <c r="R8" s="160"/>
      <c r="S8" s="38"/>
      <c r="T8" s="38"/>
      <c r="U8" s="38"/>
      <c r="V8" s="38"/>
      <c r="W8" s="38"/>
      <c r="X8" s="38"/>
      <c r="Y8" s="38"/>
      <c r="Z8" s="38"/>
      <c r="AA8" s="38"/>
    </row>
    <row r="9" spans="1:27" x14ac:dyDescent="0.2">
      <c r="A9" s="92">
        <v>4</v>
      </c>
      <c r="B9" s="92" t="s">
        <v>13</v>
      </c>
      <c r="C9" s="92" t="s">
        <v>14</v>
      </c>
      <c r="D9" s="105" t="str">
        <f t="shared" si="0"/>
        <v/>
      </c>
      <c r="E9" s="96">
        <f>IF(Options!$D$24 = 1, MAX(F9, G9),
IF(Options!$D$25 = 1, AVERAGE(F9,G9),
IF(Options!$D$26 = 1, IFERROR(GEOMEAN(F9, G9), MAX(F9, G9)))))</f>
        <v>4.0451991747794507</v>
      </c>
      <c r="F9" s="96" cm="1">
        <f t="array" ref="F9">IF(Options!$D$18=1, IFERROR(MAX(IF($I$199:$R$199=1,(I9:R9),"")),
     MAX(IF($I$199:$R$199=2,(I9:R9),""))),
IF(Options!$D$19=1, IFERROR(AVERAGE(IF($I$199:$R$199=1,(I9:R9),"")),
     AVERAGE(IF($I$199:$R$199=2,(I9:R9),""))),
IF(Options!$D$20=1, IFERROR(GEOMEAN(IF($I$199:$R$199=1,(I9:R9)+0.0001,"")),
     GEOMEAN(IF($I$199:$R$199=2,(I9:R9)+0.0001,""))))))</f>
        <v>3.2727272727272698</v>
      </c>
      <c r="G9" s="96" cm="1">
        <f t="array" ref="G9">IF(Options!$D$18=1, IFERROR(MAX(IF($I$200:$R$200=1,(I9:R9),"")),
     MAX(IF($I$200:$R$200=2,(I9:R9),""))),
IF(Options!$D$19=1, IFERROR(AVERAGE(IF($I$200:$R$200=1,(I9:R9),"")),
     AVERAGE(IF($I$200:$R$200=2,(I9:R9),""))),
IF(Options!$D$20=1, IFERROR(GEOMEAN(IF($I$200:$R$200=1,(I9:R9)+0.0001,"")),
     GEOMEAN(IF($I$200:$R$200=2,(I9:R9)+0.0001,""))))))</f>
        <v>5</v>
      </c>
      <c r="H9" s="149" t="s">
        <v>14</v>
      </c>
      <c r="I9" s="96">
        <v>5</v>
      </c>
      <c r="J9" s="96">
        <v>3.2727272727272698</v>
      </c>
      <c r="K9" s="208"/>
      <c r="L9" s="208"/>
      <c r="M9" s="208"/>
      <c r="N9" s="209"/>
      <c r="O9" s="209"/>
      <c r="P9" s="209"/>
      <c r="Q9" s="169"/>
      <c r="R9" s="169"/>
      <c r="S9" s="38"/>
      <c r="T9" s="38"/>
      <c r="U9" s="38"/>
      <c r="V9" s="38"/>
      <c r="W9" s="38"/>
      <c r="X9" s="38"/>
      <c r="Y9" s="38"/>
      <c r="Z9" s="38"/>
      <c r="AA9" s="38"/>
    </row>
    <row r="10" spans="1:27" x14ac:dyDescent="0.2">
      <c r="A10" s="92">
        <v>5</v>
      </c>
      <c r="B10" s="92" t="s">
        <v>15</v>
      </c>
      <c r="C10" s="92" t="s">
        <v>16</v>
      </c>
      <c r="D10" s="105" t="str">
        <f t="shared" si="0"/>
        <v/>
      </c>
      <c r="E10" s="96">
        <f>IF(Options!$D$24 = 1, MAX(F10, G10),
IF(Options!$D$25 = 1, AVERAGE(F10,G10),
IF(Options!$D$26 = 1, IFERROR(GEOMEAN(F10, G10), MAX(F10, G10)))))</f>
        <v>3.7821995993292119</v>
      </c>
      <c r="F10" s="96" cm="1">
        <f t="array" ref="F10">IF(Options!$D$18=1, IFERROR(MAX(IF($I$199:$R$199=1,(I10:R10),"")),
     MAX(IF($I$199:$R$199=2,(I10:R10),""))),
IF(Options!$D$19=1, IFERROR(AVERAGE(IF($I$199:$R$199=1,(I10:R10),"")),
     AVERAGE(IF($I$199:$R$199=2,(I10:R10),""))),
IF(Options!$D$20=1, IFERROR(GEOMEAN(IF($I$199:$R$199=1,(I10:R10)+0.0001,"")),
     GEOMEAN(IF($I$199:$R$199=2,(I10:R10)+0.0001,""))))))</f>
        <v>7.8677685950413201</v>
      </c>
      <c r="G10" s="96" cm="1">
        <f t="array" ref="G10">IF(Options!$D$18=1, IFERROR(MAX(IF($I$200:$R$200=1,(I10:R10),"")),
     MAX(IF($I$200:$R$200=2,(I10:R10),""))),
IF(Options!$D$19=1, IFERROR(AVERAGE(IF($I$200:$R$200=1,(I10:R10),"")),
     AVERAGE(IF($I$200:$R$200=2,(I10:R10),""))),
IF(Options!$D$20=1, IFERROR(GEOMEAN(IF($I$200:$R$200=1,(I10:R10)+0.0001,"")),
     GEOMEAN(IF($I$200:$R$200=2,(I10:R10)+0.0001,""))))))</f>
        <v>1.8181818181818199</v>
      </c>
      <c r="H10" s="149" t="s">
        <v>16</v>
      </c>
      <c r="I10" s="96">
        <v>1.8181818181818199</v>
      </c>
      <c r="J10" s="96">
        <v>7.8677685950413201</v>
      </c>
      <c r="K10" s="96"/>
      <c r="L10" s="96"/>
      <c r="M10" s="96"/>
      <c r="N10" s="148"/>
      <c r="O10" s="148"/>
      <c r="P10" s="148"/>
      <c r="Q10" s="169"/>
      <c r="R10" s="169"/>
      <c r="S10" s="38"/>
      <c r="T10" s="38"/>
      <c r="U10" s="38"/>
      <c r="V10" s="38"/>
      <c r="W10" s="38"/>
      <c r="X10" s="38"/>
      <c r="Y10" s="38"/>
      <c r="Z10" s="38"/>
      <c r="AA10" s="38"/>
    </row>
    <row r="11" spans="1:27" x14ac:dyDescent="0.2">
      <c r="A11" s="92">
        <v>6</v>
      </c>
      <c r="B11" s="92" t="s">
        <v>17</v>
      </c>
      <c r="C11" s="92" t="s">
        <v>18</v>
      </c>
      <c r="D11" s="105" t="str">
        <f t="shared" si="0"/>
        <v/>
      </c>
      <c r="E11" s="96">
        <f>IF(Options!$D$24 = 1, MAX(F11, G11),
IF(Options!$D$25 = 1, AVERAGE(F11,G11),
IF(Options!$D$26 = 1, IFERROR(GEOMEAN(F11, G11), MAX(F11, G11)))))</f>
        <v>4.2622519735229307</v>
      </c>
      <c r="F11" s="96" cm="1">
        <f t="array" ref="F11">IF(Options!$D$18=1, IFERROR(MAX(IF($I$199:$R$199=1,(I11:R11),"")),
     MAX(IF($I$199:$R$199=2,(I11:R11),""))),
IF(Options!$D$19=1, IFERROR(AVERAGE(IF($I$199:$R$199=1,(I11:R11),"")),
     AVERAGE(IF($I$199:$R$199=2,(I11:R11),""))),
IF(Options!$D$20=1, IFERROR(GEOMEAN(IF($I$199:$R$199=1,(I11:R11)+0.0001,"")),
     GEOMEAN(IF($I$199:$R$199=2,(I11:R11)+0.0001,""))))))</f>
        <v>6.1487603305785097</v>
      </c>
      <c r="G11" s="96" cm="1">
        <f t="array" ref="G11">IF(Options!$D$18=1, IFERROR(MAX(IF($I$200:$R$200=1,(I11:R11),"")),
     MAX(IF($I$200:$R$200=2,(I11:R11),""))),
IF(Options!$D$19=1, IFERROR(AVERAGE(IF($I$200:$R$200=1,(I11:R11),"")),
     AVERAGE(IF($I$200:$R$200=2,(I11:R11),""))),
IF(Options!$D$20=1, IFERROR(GEOMEAN(IF($I$200:$R$200=1,(I11:R11)+0.0001,"")),
     GEOMEAN(IF($I$200:$R$200=2,(I11:R11)+0.0001,""))))))</f>
        <v>2.9545454545454501</v>
      </c>
      <c r="H11" s="149" t="s">
        <v>18</v>
      </c>
      <c r="I11" s="96">
        <v>2.9545454545454501</v>
      </c>
      <c r="J11" s="96">
        <v>6.1487603305785097</v>
      </c>
      <c r="K11" s="96"/>
      <c r="L11" s="96"/>
      <c r="M11" s="96"/>
      <c r="N11" s="148"/>
      <c r="O11" s="148"/>
      <c r="P11" s="148"/>
      <c r="Q11" s="169"/>
      <c r="R11" s="169"/>
      <c r="S11" s="38"/>
      <c r="T11" s="38"/>
      <c r="U11" s="38"/>
      <c r="V11" s="38"/>
      <c r="W11" s="38"/>
      <c r="X11" s="38"/>
      <c r="Y11" s="38"/>
      <c r="Z11" s="38"/>
      <c r="AA11" s="38"/>
    </row>
    <row r="12" spans="1:27" x14ac:dyDescent="0.2">
      <c r="A12" s="92">
        <v>7</v>
      </c>
      <c r="B12" s="92" t="s">
        <v>19</v>
      </c>
      <c r="C12" s="92" t="s">
        <v>20</v>
      </c>
      <c r="D12" s="105" t="str">
        <f t="shared" si="0"/>
        <v/>
      </c>
      <c r="E12" s="96">
        <f>IF(Options!$D$24 = 1, MAX(F12, G12),
IF(Options!$D$25 = 1, AVERAGE(F12,G12),
IF(Options!$D$26 = 1, IFERROR(GEOMEAN(F12, G12), MAX(F12, G12)))))</f>
        <v>0</v>
      </c>
      <c r="F12" s="96" cm="1">
        <f t="array" ref="F12">IF(Options!$D$18=1, IFERROR(MAX(IF($I$199:$R$199=1,(I12:R12),"")),
     MAX(IF($I$199:$R$199=2,(I12:R12),""))),
IF(Options!$D$19=1, IFERROR(AVERAGE(IF($I$199:$R$199=1,(I12:R12),"")),
     AVERAGE(IF($I$199:$R$199=2,(I12:R12),""))),
IF(Options!$D$20=1, IFERROR(GEOMEAN(IF($I$199:$R$199=1,(I12:R12)+0.0001,"")),
     GEOMEAN(IF($I$199:$R$199=2,(I12:R12)+0.0001,""))))))</f>
        <v>0</v>
      </c>
      <c r="G12" s="96" cm="1">
        <f t="array" ref="G12">IF(Options!$D$18=1, IFERROR(MAX(IF($I$200:$R$200=1,(I12:R12),"")),
     MAX(IF($I$200:$R$200=2,(I12:R12),""))),
IF(Options!$D$19=1, IFERROR(AVERAGE(IF($I$200:$R$200=1,(I12:R12),"")),
     AVERAGE(IF($I$200:$R$200=2,(I12:R12),""))),
IF(Options!$D$20=1, IFERROR(GEOMEAN(IF($I$200:$R$200=1,(I12:R12)+0.0001,"")),
     GEOMEAN(IF($I$200:$R$200=2,(I12:R12)+0.0001,""))))))</f>
        <v>0</v>
      </c>
      <c r="H12" s="149" t="s">
        <v>20</v>
      </c>
      <c r="I12" s="96" t="s">
        <v>494</v>
      </c>
      <c r="J12" s="96" t="s">
        <v>494</v>
      </c>
      <c r="K12" s="96"/>
      <c r="L12" s="96"/>
      <c r="M12" s="96"/>
      <c r="N12" s="148"/>
      <c r="O12" s="148"/>
      <c r="P12" s="148"/>
      <c r="Q12" s="169"/>
      <c r="R12" s="169"/>
      <c r="S12" s="38"/>
      <c r="T12" s="38"/>
      <c r="U12" s="38"/>
      <c r="V12" s="38"/>
      <c r="W12" s="38"/>
      <c r="X12" s="38"/>
      <c r="Y12" s="38"/>
      <c r="Z12" s="38"/>
      <c r="AA12" s="38"/>
    </row>
    <row r="13" spans="1:27" x14ac:dyDescent="0.2">
      <c r="A13" s="92">
        <v>8</v>
      </c>
      <c r="B13" s="92" t="s">
        <v>21</v>
      </c>
      <c r="C13" s="92" t="s">
        <v>22</v>
      </c>
      <c r="D13" s="105" t="str">
        <f t="shared" si="0"/>
        <v/>
      </c>
      <c r="E13" s="96">
        <f>IF(Options!$D$24 = 1, MAX(F13, G13),
IF(Options!$D$25 = 1, AVERAGE(F13,G13),
IF(Options!$D$26 = 1, IFERROR(GEOMEAN(F13, G13), MAX(F13, G13)))))</f>
        <v>1.6377404676012104</v>
      </c>
      <c r="F13" s="96" cm="1">
        <f t="array" ref="F13">IF(Options!$D$18=1, IFERROR(MAX(IF($I$199:$R$199=1,(I13:R13),"")),
     MAX(IF($I$199:$R$199=2,(I13:R13),""))),
IF(Options!$D$19=1, IFERROR(AVERAGE(IF($I$199:$R$199=1,(I13:R13),"")),
     AVERAGE(IF($I$199:$R$199=2,(I13:R13),""))),
IF(Options!$D$20=1, IFERROR(GEOMEAN(IF($I$199:$R$199=1,(I13:R13)+0.0001,"")),
     GEOMEAN(IF($I$199:$R$199=2,(I13:R13)+0.0001,""))))))</f>
        <v>0.34710743801652899</v>
      </c>
      <c r="G13" s="96" cm="1">
        <f t="array" ref="G13">IF(Options!$D$18=1, IFERROR(MAX(IF($I$200:$R$200=1,(I13:R13),"")),
     MAX(IF($I$200:$R$200=2,(I13:R13),""))),
IF(Options!$D$19=1, IFERROR(AVERAGE(IF($I$200:$R$200=1,(I13:R13),"")),
     AVERAGE(IF($I$200:$R$200=2,(I13:R13),""))),
IF(Options!$D$20=1, IFERROR(GEOMEAN(IF($I$200:$R$200=1,(I13:R13)+0.0001,"")),
     GEOMEAN(IF($I$200:$R$200=2,(I13:R13)+0.0001,""))))))</f>
        <v>7.7272727272727204</v>
      </c>
      <c r="H13" s="149" t="s">
        <v>22</v>
      </c>
      <c r="I13" s="96">
        <v>7.7272727272727204</v>
      </c>
      <c r="J13" s="96">
        <v>0.34710743801652899</v>
      </c>
      <c r="K13" s="96"/>
      <c r="L13" s="96"/>
      <c r="M13" s="96"/>
      <c r="N13" s="148"/>
      <c r="O13" s="148"/>
      <c r="P13" s="148"/>
      <c r="Q13" s="169"/>
      <c r="R13" s="169"/>
      <c r="S13" s="38"/>
      <c r="T13" s="38"/>
      <c r="U13" s="38"/>
      <c r="V13" s="38"/>
      <c r="W13" s="38"/>
      <c r="X13" s="38"/>
      <c r="Y13" s="38"/>
      <c r="Z13" s="38"/>
      <c r="AA13" s="38"/>
    </row>
    <row r="14" spans="1:27" x14ac:dyDescent="0.2">
      <c r="A14" s="92">
        <v>9</v>
      </c>
      <c r="B14" s="92" t="s">
        <v>23</v>
      </c>
      <c r="C14" s="92" t="s">
        <v>24</v>
      </c>
      <c r="D14" s="105" t="str">
        <f t="shared" si="0"/>
        <v/>
      </c>
      <c r="E14" s="96">
        <f>IF(Options!$D$24 = 1, MAX(F14, G14),
IF(Options!$D$25 = 1, AVERAGE(F14,G14),
IF(Options!$D$26 = 1, IFERROR(GEOMEAN(F14, G14), MAX(F14, G14)))))</f>
        <v>2.4873836425900415</v>
      </c>
      <c r="F14" s="96" cm="1">
        <f t="array" ref="F14">IF(Options!$D$18=1, IFERROR(MAX(IF($I$199:$R$199=1,(I14:R14),"")),
     MAX(IF($I$199:$R$199=2,(I14:R14),""))),
IF(Options!$D$19=1, IFERROR(AVERAGE(IF($I$199:$R$199=1,(I14:R14),"")),
     AVERAGE(IF($I$199:$R$199=2,(I14:R14),""))),
IF(Options!$D$20=1, IFERROR(GEOMEAN(IF($I$199:$R$199=1,(I14:R14)+0.0001,"")),
     GEOMEAN(IF($I$199:$R$199=2,(I14:R14)+0.0001,""))))))</f>
        <v>1.00826446280992</v>
      </c>
      <c r="G14" s="96" cm="1">
        <f t="array" ref="G14">IF(Options!$D$18=1, IFERROR(MAX(IF($I$200:$R$200=1,(I14:R14),"")),
     MAX(IF($I$200:$R$200=2,(I14:R14),""))),
IF(Options!$D$19=1, IFERROR(AVERAGE(IF($I$200:$R$200=1,(I14:R14),"")),
     AVERAGE(IF($I$200:$R$200=2,(I14:R14),""))),
IF(Options!$D$20=1, IFERROR(GEOMEAN(IF($I$200:$R$200=1,(I14:R14)+0.0001,"")),
     GEOMEAN(IF($I$200:$R$200=2,(I14:R14)+0.0001,""))))))</f>
        <v>6.1363636363636296</v>
      </c>
      <c r="H14" s="149" t="s">
        <v>24</v>
      </c>
      <c r="I14" s="96">
        <v>6.1363636363636296</v>
      </c>
      <c r="J14" s="96">
        <v>1.00826446280992</v>
      </c>
      <c r="K14" s="96"/>
      <c r="L14" s="96"/>
      <c r="M14" s="96"/>
      <c r="N14" s="148"/>
      <c r="O14" s="148"/>
      <c r="P14" s="148"/>
      <c r="Q14" s="169"/>
      <c r="R14" s="169"/>
      <c r="S14" s="38"/>
      <c r="T14" s="38"/>
      <c r="U14" s="38"/>
      <c r="V14" s="38"/>
      <c r="W14" s="38"/>
      <c r="X14" s="38"/>
      <c r="Y14" s="38"/>
      <c r="Z14" s="38"/>
      <c r="AA14" s="38"/>
    </row>
    <row r="15" spans="1:27" x14ac:dyDescent="0.2">
      <c r="A15" s="92">
        <v>10</v>
      </c>
      <c r="B15" s="92" t="s">
        <v>25</v>
      </c>
      <c r="C15" s="92" t="s">
        <v>26</v>
      </c>
      <c r="D15" s="105" t="str">
        <f t="shared" si="0"/>
        <v/>
      </c>
      <c r="E15" s="96">
        <f>IF(Options!$D$24 = 1, MAX(F15, G15),
IF(Options!$D$25 = 1, AVERAGE(F15,G15),
IF(Options!$D$26 = 1, IFERROR(GEOMEAN(F15, G15), MAX(F15, G15)))))</f>
        <v>6.9774779898199801</v>
      </c>
      <c r="F15" s="96" cm="1">
        <f t="array" ref="F15">IF(Options!$D$18=1, IFERROR(MAX(IF($I$199:$R$199=1,(I15:R15),"")),
     MAX(IF($I$199:$R$199=2,(I15:R15),""))),
IF(Options!$D$19=1, IFERROR(AVERAGE(IF($I$199:$R$199=1,(I15:R15),"")),
     AVERAGE(IF($I$199:$R$199=2,(I15:R15),""))),
IF(Options!$D$20=1, IFERROR(GEOMEAN(IF($I$199:$R$199=1,(I15:R15)+0.0001,"")),
     GEOMEAN(IF($I$199:$R$199=2,(I15:R15)+0.0001,""))))))</f>
        <v>7.1404958677685997</v>
      </c>
      <c r="G15" s="96" cm="1">
        <f t="array" ref="G15">IF(Options!$D$18=1, IFERROR(MAX(IF($I$200:$R$200=1,(I15:R15),"")),
     MAX(IF($I$200:$R$200=2,(I15:R15),""))),
IF(Options!$D$19=1, IFERROR(AVERAGE(IF($I$200:$R$200=1,(I15:R15),"")),
     AVERAGE(IF($I$200:$R$200=2,(I15:R15),""))),
IF(Options!$D$20=1, IFERROR(GEOMEAN(IF($I$200:$R$200=1,(I15:R15)+0.0001,"")),
     GEOMEAN(IF($I$200:$R$200=2,(I15:R15)+0.0001,""))))))</f>
        <v>6.8181818181818201</v>
      </c>
      <c r="H15" s="149" t="s">
        <v>26</v>
      </c>
      <c r="I15" s="96">
        <v>6.8181818181818201</v>
      </c>
      <c r="J15" s="96">
        <v>7.1404958677685997</v>
      </c>
      <c r="K15" s="96"/>
      <c r="L15" s="96"/>
      <c r="M15" s="96"/>
      <c r="N15" s="148"/>
      <c r="O15" s="148"/>
      <c r="P15" s="148"/>
      <c r="Q15" s="169"/>
      <c r="R15" s="169"/>
      <c r="S15" s="38"/>
      <c r="T15" s="38"/>
      <c r="U15" s="38"/>
      <c r="V15" s="38"/>
      <c r="W15" s="38"/>
      <c r="X15" s="38"/>
      <c r="Y15" s="38"/>
      <c r="Z15" s="38"/>
      <c r="AA15" s="38"/>
    </row>
    <row r="16" spans="1:27" x14ac:dyDescent="0.2">
      <c r="A16" s="92">
        <v>11</v>
      </c>
      <c r="B16" s="92" t="s">
        <v>27</v>
      </c>
      <c r="C16" s="92" t="s">
        <v>28</v>
      </c>
      <c r="D16" s="105" t="str">
        <f t="shared" si="0"/>
        <v/>
      </c>
      <c r="E16" s="96">
        <f>IF(Options!$D$24 = 1, MAX(F16, G16),
IF(Options!$D$25 = 1, AVERAGE(F16,G16),
IF(Options!$D$26 = 1, IFERROR(GEOMEAN(F16, G16), MAX(F16, G16)))))</f>
        <v>3.3709993123162008</v>
      </c>
      <c r="F16" s="96" cm="1">
        <f t="array" ref="F16">IF(Options!$D$18=1, IFERROR(MAX(IF($I$199:$R$199=1,(I16:R16),"")),
     MAX(IF($I$199:$R$199=2,(I16:R16),""))),
IF(Options!$D$19=1, IFERROR(AVERAGE(IF($I$199:$R$199=1,(I16:R16),"")),
     AVERAGE(IF($I$199:$R$199=2,(I16:R16),""))),
IF(Options!$D$20=1, IFERROR(GEOMEAN(IF($I$199:$R$199=1,(I16:R16)+0.0001,"")),
     GEOMEAN(IF($I$199:$R$199=2,(I16:R16)+0.0001,""))))))</f>
        <v>10</v>
      </c>
      <c r="G16" s="96" cm="1">
        <f t="array" ref="G16">IF(Options!$D$18=1, IFERROR(MAX(IF($I$200:$R$200=1,(I16:R16),"")),
     MAX(IF($I$200:$R$200=2,(I16:R16),""))),
IF(Options!$D$19=1, IFERROR(AVERAGE(IF($I$200:$R$200=1,(I16:R16),"")),
     AVERAGE(IF($I$200:$R$200=2,(I16:R16),""))),
IF(Options!$D$20=1, IFERROR(GEOMEAN(IF($I$200:$R$200=1,(I16:R16)+0.0001,"")),
     GEOMEAN(IF($I$200:$R$200=2,(I16:R16)+0.0001,""))))))</f>
        <v>1.13636363636363</v>
      </c>
      <c r="H16" s="149" t="s">
        <v>28</v>
      </c>
      <c r="I16" s="96">
        <v>1.13636363636363</v>
      </c>
      <c r="J16" s="96">
        <v>10</v>
      </c>
      <c r="K16" s="96"/>
      <c r="L16" s="96"/>
      <c r="M16" s="96"/>
      <c r="N16" s="148"/>
      <c r="O16" s="148"/>
      <c r="P16" s="148"/>
      <c r="Q16" s="169"/>
      <c r="R16" s="169"/>
      <c r="S16" s="38"/>
      <c r="T16" s="38"/>
      <c r="U16" s="38"/>
      <c r="V16" s="38"/>
      <c r="W16" s="38"/>
      <c r="X16" s="38"/>
      <c r="Y16" s="38"/>
      <c r="Z16" s="38"/>
      <c r="AA16" s="38"/>
    </row>
    <row r="17" spans="1:27" x14ac:dyDescent="0.2">
      <c r="A17" s="92">
        <v>12</v>
      </c>
      <c r="B17" s="92" t="s">
        <v>29</v>
      </c>
      <c r="C17" s="92" t="s">
        <v>30</v>
      </c>
      <c r="D17" s="105" t="str">
        <f t="shared" si="0"/>
        <v/>
      </c>
      <c r="E17" s="96">
        <f>IF(Options!$D$24 = 1, MAX(F17, G17),
IF(Options!$D$25 = 1, AVERAGE(F17,G17),
IF(Options!$D$26 = 1, IFERROR(GEOMEAN(F17, G17), MAX(F17, G17)))))</f>
        <v>3.4235231697864426</v>
      </c>
      <c r="F17" s="96" cm="1">
        <f t="array" ref="F17">IF(Options!$D$18=1, IFERROR(MAX(IF($I$199:$R$199=1,(I17:R17),"")),
     MAX(IF($I$199:$R$199=2,(I17:R17),""))),
IF(Options!$D$19=1, IFERROR(AVERAGE(IF($I$199:$R$199=1,(I17:R17),"")),
     AVERAGE(IF($I$199:$R$199=2,(I17:R17),""))),
IF(Options!$D$20=1, IFERROR(GEOMEAN(IF($I$199:$R$199=1,(I17:R17)+0.0001,"")),
     GEOMEAN(IF($I$199:$R$199=2,(I17:R17)+0.0001,""))))))</f>
        <v>2.1487603305785101</v>
      </c>
      <c r="G17" s="96" cm="1">
        <f t="array" ref="G17">IF(Options!$D$18=1, IFERROR(MAX(IF($I$200:$R$200=1,(I17:R17),"")),
     MAX(IF($I$200:$R$200=2,(I17:R17),""))),
IF(Options!$D$19=1, IFERROR(AVERAGE(IF($I$200:$R$200=1,(I17:R17),"")),
     AVERAGE(IF($I$200:$R$200=2,(I17:R17),""))),
IF(Options!$D$20=1, IFERROR(GEOMEAN(IF($I$200:$R$200=1,(I17:R17)+0.0001,"")),
     GEOMEAN(IF($I$200:$R$200=2,(I17:R17)+0.0001,""))))))</f>
        <v>5.4545454545454604</v>
      </c>
      <c r="H17" s="149" t="s">
        <v>30</v>
      </c>
      <c r="I17" s="96">
        <v>5.4545454545454604</v>
      </c>
      <c r="J17" s="96">
        <v>2.1487603305785101</v>
      </c>
      <c r="K17" s="96"/>
      <c r="L17" s="96"/>
      <c r="M17" s="96"/>
      <c r="N17" s="148"/>
      <c r="O17" s="148"/>
      <c r="P17" s="148"/>
      <c r="Q17" s="169"/>
      <c r="R17" s="169"/>
      <c r="S17" s="38"/>
      <c r="T17" s="38"/>
      <c r="U17" s="38"/>
      <c r="V17" s="38"/>
      <c r="W17" s="38"/>
      <c r="X17" s="38"/>
      <c r="Y17" s="38"/>
      <c r="Z17" s="38"/>
      <c r="AA17" s="38"/>
    </row>
    <row r="18" spans="1:27" x14ac:dyDescent="0.2">
      <c r="A18" s="92">
        <v>13</v>
      </c>
      <c r="B18" s="92" t="s">
        <v>31</v>
      </c>
      <c r="C18" s="92" t="s">
        <v>32</v>
      </c>
      <c r="D18" s="105" t="str">
        <f t="shared" si="0"/>
        <v/>
      </c>
      <c r="E18" s="96">
        <f>IF(Options!$D$24 = 1, MAX(F18, G18),
IF(Options!$D$25 = 1, AVERAGE(F18,G18),
IF(Options!$D$26 = 1, IFERROR(GEOMEAN(F18, G18), MAX(F18, G18)))))</f>
        <v>8.2148760330578501</v>
      </c>
      <c r="F18" s="96" cm="1">
        <f t="array" ref="F18">IF(Options!$D$18=1, IFERROR(MAX(IF($I$199:$R$199=1,(I18:R18),"")),
     MAX(IF($I$199:$R$199=2,(I18:R18),""))),
IF(Options!$D$19=1, IFERROR(AVERAGE(IF($I$199:$R$199=1,(I18:R18),"")),
     AVERAGE(IF($I$199:$R$199=2,(I18:R18),""))),
IF(Options!$D$20=1, IFERROR(GEOMEAN(IF($I$199:$R$199=1,(I18:R18)+0.0001,"")),
     GEOMEAN(IF($I$199:$R$199=2,(I18:R18)+0.0001,""))))))</f>
        <v>8.2148760330578501</v>
      </c>
      <c r="G18" s="96" cm="1">
        <f t="array" ref="G18">IF(Options!$D$18=1, IFERROR(MAX(IF($I$200:$R$200=1,(I18:R18),"")),
     MAX(IF($I$200:$R$200=2,(I18:R18),""))),
IF(Options!$D$19=1, IFERROR(AVERAGE(IF($I$200:$R$200=1,(I18:R18),"")),
     AVERAGE(IF($I$200:$R$200=2,(I18:R18),""))),
IF(Options!$D$20=1, IFERROR(GEOMEAN(IF($I$200:$R$200=1,(I18:R18)+0.0001,"")),
     GEOMEAN(IF($I$200:$R$200=2,(I18:R18)+0.0001,""))))))</f>
        <v>0</v>
      </c>
      <c r="H18" s="149" t="s">
        <v>32</v>
      </c>
      <c r="I18" s="96">
        <v>0</v>
      </c>
      <c r="J18" s="96">
        <v>8.2148760330578501</v>
      </c>
      <c r="K18" s="96"/>
      <c r="L18" s="96"/>
      <c r="M18" s="96"/>
      <c r="N18" s="148"/>
      <c r="O18" s="148"/>
      <c r="P18" s="148"/>
      <c r="Q18" s="169"/>
      <c r="R18" s="169"/>
      <c r="S18" s="38"/>
      <c r="T18" s="38"/>
      <c r="U18" s="38"/>
      <c r="V18" s="38"/>
      <c r="W18" s="38"/>
      <c r="X18" s="38"/>
      <c r="Y18" s="38"/>
      <c r="Z18" s="38"/>
      <c r="AA18" s="38"/>
    </row>
    <row r="19" spans="1:27" x14ac:dyDescent="0.2">
      <c r="A19" s="92">
        <v>14</v>
      </c>
      <c r="B19" s="92" t="s">
        <v>33</v>
      </c>
      <c r="C19" s="92" t="s">
        <v>34</v>
      </c>
      <c r="D19" s="105" t="str">
        <f t="shared" si="0"/>
        <v/>
      </c>
      <c r="E19" s="96">
        <f>IF(Options!$D$24 = 1, MAX(F19, G19),
IF(Options!$D$25 = 1, AVERAGE(F19,G19),
IF(Options!$D$26 = 1, IFERROR(GEOMEAN(F19, G19), MAX(F19, G19)))))</f>
        <v>1.8811413323422554</v>
      </c>
      <c r="F19" s="96" cm="1">
        <f t="array" ref="F19">IF(Options!$D$18=1, IFERROR(MAX(IF($I$199:$R$199=1,(I19:R19),"")),
     MAX(IF($I$199:$R$199=2,(I19:R19),""))),
IF(Options!$D$19=1, IFERROR(AVERAGE(IF($I$199:$R$199=1,(I19:R19),"")),
     AVERAGE(IF($I$199:$R$199=2,(I19:R19),""))),
IF(Options!$D$20=1, IFERROR(GEOMEAN(IF($I$199:$R$199=1,(I19:R19)+0.0001,"")),
     GEOMEAN(IF($I$199:$R$199=2,(I19:R19)+0.0001,""))))))</f>
        <v>7.7851239669421499</v>
      </c>
      <c r="G19" s="96" cm="1">
        <f t="array" ref="G19">IF(Options!$D$18=1, IFERROR(MAX(IF($I$200:$R$200=1,(I19:R19),"")),
     MAX(IF($I$200:$R$200=2,(I19:R19),""))),
IF(Options!$D$19=1, IFERROR(AVERAGE(IF($I$200:$R$200=1,(I19:R19),"")),
     AVERAGE(IF($I$200:$R$200=2,(I19:R19),""))),
IF(Options!$D$20=1, IFERROR(GEOMEAN(IF($I$200:$R$200=1,(I19:R19)+0.0001,"")),
     GEOMEAN(IF($I$200:$R$200=2,(I19:R19)+0.0001,""))))))</f>
        <v>0.45454545454544998</v>
      </c>
      <c r="H19" s="149" t="s">
        <v>34</v>
      </c>
      <c r="I19" s="96">
        <v>0.45454545454544998</v>
      </c>
      <c r="J19" s="96">
        <v>7.7851239669421499</v>
      </c>
      <c r="K19" s="96"/>
      <c r="L19" s="96"/>
      <c r="M19" s="96"/>
      <c r="N19" s="148"/>
      <c r="O19" s="148"/>
      <c r="P19" s="148"/>
      <c r="Q19" s="169"/>
      <c r="R19" s="169"/>
      <c r="S19" s="38"/>
      <c r="T19" s="38"/>
      <c r="U19" s="38"/>
      <c r="V19" s="38"/>
      <c r="W19" s="38"/>
      <c r="X19" s="38"/>
      <c r="Y19" s="38"/>
      <c r="Z19" s="38"/>
      <c r="AA19" s="38"/>
    </row>
    <row r="20" spans="1:27" x14ac:dyDescent="0.2">
      <c r="A20" s="92">
        <v>15</v>
      </c>
      <c r="B20" s="92" t="s">
        <v>35</v>
      </c>
      <c r="C20" s="92" t="s">
        <v>36</v>
      </c>
      <c r="D20" s="105" t="str">
        <f t="shared" si="0"/>
        <v/>
      </c>
      <c r="E20" s="96">
        <f>IF(Options!$D$24 = 1, MAX(F20, G20),
IF(Options!$D$25 = 1, AVERAGE(F20,G20),
IF(Options!$D$26 = 1, IFERROR(GEOMEAN(F20, G20), MAX(F20, G20)))))</f>
        <v>6.5098318983560093</v>
      </c>
      <c r="F20" s="96" cm="1">
        <f t="array" ref="F20">IF(Options!$D$18=1, IFERROR(MAX(IF($I$199:$R$199=1,(I20:R20),"")),
     MAX(IF($I$199:$R$199=2,(I20:R20),""))),
IF(Options!$D$19=1, IFERROR(AVERAGE(IF($I$199:$R$199=1,(I20:R20),"")),
     AVERAGE(IF($I$199:$R$199=2,(I20:R20),""))),
IF(Options!$D$20=1, IFERROR(GEOMEAN(IF($I$199:$R$199=1,(I20:R20)+0.0001,"")),
     GEOMEAN(IF($I$199:$R$199=2,(I20:R20)+0.0001,""))))))</f>
        <v>6.4297520661157002</v>
      </c>
      <c r="G20" s="96" cm="1">
        <f t="array" ref="G20">IF(Options!$D$18=1, IFERROR(MAX(IF($I$200:$R$200=1,(I20:R20),"")),
     MAX(IF($I$200:$R$200=2,(I20:R20),""))),
IF(Options!$D$19=1, IFERROR(AVERAGE(IF($I$200:$R$200=1,(I20:R20),"")),
     AVERAGE(IF($I$200:$R$200=2,(I20:R20),""))),
IF(Options!$D$20=1, IFERROR(GEOMEAN(IF($I$200:$R$200=1,(I20:R20)+0.0001,"")),
     GEOMEAN(IF($I$200:$R$200=2,(I20:R20)+0.0001,""))))))</f>
        <v>6.5909090909090802</v>
      </c>
      <c r="H20" s="149" t="s">
        <v>36</v>
      </c>
      <c r="I20" s="96">
        <v>6.5909090909090802</v>
      </c>
      <c r="J20" s="96">
        <v>6.4297520661157002</v>
      </c>
      <c r="K20" s="96"/>
      <c r="L20" s="96"/>
      <c r="M20" s="96"/>
      <c r="N20" s="148"/>
      <c r="O20" s="148"/>
      <c r="P20" s="148"/>
      <c r="Q20" s="169"/>
      <c r="R20" s="169"/>
      <c r="S20" s="38"/>
      <c r="T20" s="38"/>
      <c r="U20" s="38"/>
      <c r="V20" s="38"/>
      <c r="W20" s="38"/>
      <c r="X20" s="38"/>
      <c r="Y20" s="38"/>
      <c r="Z20" s="38"/>
      <c r="AA20" s="38"/>
    </row>
    <row r="21" spans="1:27" x14ac:dyDescent="0.2">
      <c r="A21" s="92">
        <v>16</v>
      </c>
      <c r="B21" s="92" t="s">
        <v>37</v>
      </c>
      <c r="C21" s="92" t="s">
        <v>38</v>
      </c>
      <c r="D21" s="105" t="str">
        <f t="shared" si="0"/>
        <v/>
      </c>
      <c r="E21" s="96">
        <f>IF(Options!$D$24 = 1, MAX(F21, G21),
IF(Options!$D$25 = 1, AVERAGE(F21,G21),
IF(Options!$D$26 = 1, IFERROR(GEOMEAN(F21, G21), MAX(F21, G21)))))</f>
        <v>3.6620990150586046</v>
      </c>
      <c r="F21" s="96" cm="1">
        <f t="array" ref="F21">IF(Options!$D$18=1, IFERROR(MAX(IF($I$199:$R$199=1,(I21:R21),"")),
     MAX(IF($I$199:$R$199=2,(I21:R21),""))),
IF(Options!$D$19=1, IFERROR(AVERAGE(IF($I$199:$R$199=1,(I21:R21),"")),
     AVERAGE(IF($I$199:$R$199=2,(I21:R21),""))),
IF(Options!$D$20=1, IFERROR(GEOMEAN(IF($I$199:$R$199=1,(I21:R21)+0.0001,"")),
     GEOMEAN(IF($I$199:$R$199=2,(I21:R21)+0.0001,""))))))</f>
        <v>3.93388429752066</v>
      </c>
      <c r="G21" s="96" cm="1">
        <f t="array" ref="G21">IF(Options!$D$18=1, IFERROR(MAX(IF($I$200:$R$200=1,(I21:R21),"")),
     MAX(IF($I$200:$R$200=2,(I21:R21),""))),
IF(Options!$D$19=1, IFERROR(AVERAGE(IF($I$200:$R$200=1,(I21:R21),"")),
     AVERAGE(IF($I$200:$R$200=2,(I21:R21),""))),
IF(Options!$D$20=1, IFERROR(GEOMEAN(IF($I$200:$R$200=1,(I21:R21)+0.0001,"")),
     GEOMEAN(IF($I$200:$R$200=2,(I21:R21)+0.0001,""))))))</f>
        <v>3.4090909090909198</v>
      </c>
      <c r="H21" s="149" t="s">
        <v>38</v>
      </c>
      <c r="I21" s="96">
        <v>3.4090909090909198</v>
      </c>
      <c r="J21" s="96">
        <v>3.93388429752066</v>
      </c>
      <c r="K21" s="96"/>
      <c r="L21" s="96"/>
      <c r="M21" s="96"/>
      <c r="N21" s="148"/>
      <c r="O21" s="148"/>
      <c r="P21" s="148"/>
      <c r="Q21" s="169"/>
      <c r="R21" s="169"/>
      <c r="S21" s="38"/>
      <c r="T21" s="38"/>
      <c r="U21" s="38"/>
      <c r="V21" s="38"/>
      <c r="W21" s="38"/>
      <c r="X21" s="38"/>
      <c r="Y21" s="38"/>
      <c r="Z21" s="38"/>
      <c r="AA21" s="38"/>
    </row>
    <row r="22" spans="1:27" x14ac:dyDescent="0.2">
      <c r="A22" s="92">
        <v>17</v>
      </c>
      <c r="B22" s="92" t="s">
        <v>39</v>
      </c>
      <c r="C22" s="92" t="s">
        <v>40</v>
      </c>
      <c r="D22" s="105" t="str">
        <f t="shared" si="0"/>
        <v/>
      </c>
      <c r="E22" s="96">
        <f>IF(Options!$D$24 = 1, MAX(F22, G22),
IF(Options!$D$25 = 1, AVERAGE(F22,G22),
IF(Options!$D$26 = 1, IFERROR(GEOMEAN(F22, G22), MAX(F22, G22)))))</f>
        <v>6.7609165419232893</v>
      </c>
      <c r="F22" s="96" cm="1">
        <f t="array" ref="F22">IF(Options!$D$18=1, IFERROR(MAX(IF($I$199:$R$199=1,(I22:R22),"")),
     MAX(IF($I$199:$R$199=2,(I22:R22),""))),
IF(Options!$D$19=1, IFERROR(AVERAGE(IF($I$199:$R$199=1,(I22:R22),"")),
     AVERAGE(IF($I$199:$R$199=2,(I22:R22),""))),
IF(Options!$D$20=1, IFERROR(GEOMEAN(IF($I$199:$R$199=1,(I22:R22)+0.0001,"")),
     GEOMEAN(IF($I$199:$R$199=2,(I22:R22)+0.0001,""))))))</f>
        <v>5.5867768595041296</v>
      </c>
      <c r="G22" s="96" cm="1">
        <f t="array" ref="G22">IF(Options!$D$18=1, IFERROR(MAX(IF($I$200:$R$200=1,(I22:R22),"")),
     MAX(IF($I$200:$R$200=2,(I22:R22),""))),
IF(Options!$D$19=1, IFERROR(AVERAGE(IF($I$200:$R$200=1,(I22:R22),"")),
     AVERAGE(IF($I$200:$R$200=2,(I22:R22),""))),
IF(Options!$D$20=1, IFERROR(GEOMEAN(IF($I$200:$R$200=1,(I22:R22)+0.0001,"")),
     GEOMEAN(IF($I$200:$R$200=2,(I22:R22)+0.0001,""))))))</f>
        <v>8.1818181818181799</v>
      </c>
      <c r="H22" s="149" t="s">
        <v>40</v>
      </c>
      <c r="I22" s="96">
        <v>8.1818181818181799</v>
      </c>
      <c r="J22" s="96">
        <v>5.5867768595041296</v>
      </c>
      <c r="K22" s="96"/>
      <c r="L22" s="96"/>
      <c r="M22" s="96"/>
      <c r="N22" s="148"/>
      <c r="O22" s="148"/>
      <c r="P22" s="148"/>
      <c r="Q22" s="169"/>
      <c r="R22" s="169"/>
      <c r="S22" s="38"/>
      <c r="T22" s="38"/>
      <c r="U22" s="38"/>
      <c r="V22" s="38"/>
      <c r="W22" s="38"/>
      <c r="X22" s="38"/>
      <c r="Y22" s="38"/>
      <c r="Z22" s="38"/>
      <c r="AA22" s="38"/>
    </row>
    <row r="23" spans="1:27" x14ac:dyDescent="0.2">
      <c r="A23" s="92">
        <v>18</v>
      </c>
      <c r="B23" s="92" t="s">
        <v>41</v>
      </c>
      <c r="C23" s="92" t="s">
        <v>42</v>
      </c>
      <c r="D23" s="105" t="str">
        <f t="shared" si="0"/>
        <v/>
      </c>
      <c r="E23" s="96">
        <f>IF(Options!$D$24 = 1, MAX(F23, G23),
IF(Options!$D$25 = 1, AVERAGE(F23,G23),
IF(Options!$D$26 = 1, IFERROR(GEOMEAN(F23, G23), MAX(F23, G23)))))</f>
        <v>2.0982623127920124</v>
      </c>
      <c r="F23" s="96" cm="1">
        <f t="array" ref="F23">IF(Options!$D$18=1, IFERROR(MAX(IF($I$199:$R$199=1,(I23:R23),"")),
     MAX(IF($I$199:$R$199=2,(I23:R23),""))),
IF(Options!$D$19=1, IFERROR(AVERAGE(IF($I$199:$R$199=1,(I23:R23),"")),
     AVERAGE(IF($I$199:$R$199=2,(I23:R23),""))),
IF(Options!$D$20=1, IFERROR(GEOMEAN(IF($I$199:$R$199=1,(I23:R23)+0.0001,"")),
     GEOMEAN(IF($I$199:$R$199=2,(I23:R23)+0.0001,""))))))</f>
        <v>4.8429752066115697</v>
      </c>
      <c r="G23" s="96" cm="1">
        <f t="array" ref="G23">IF(Options!$D$18=1, IFERROR(MAX(IF($I$200:$R$200=1,(I23:R23),"")),
     MAX(IF($I$200:$R$200=2,(I23:R23),""))),
IF(Options!$D$19=1, IFERROR(AVERAGE(IF($I$200:$R$200=1,(I23:R23),"")),
     AVERAGE(IF($I$200:$R$200=2,(I23:R23),""))),
IF(Options!$D$20=1, IFERROR(GEOMEAN(IF($I$200:$R$200=1,(I23:R23)+0.0001,"")),
     GEOMEAN(IF($I$200:$R$200=2,(I23:R23)+0.0001,""))))))</f>
        <v>0.90909090909091705</v>
      </c>
      <c r="H23" s="149" t="s">
        <v>42</v>
      </c>
      <c r="I23" s="96">
        <v>0.90909090909091705</v>
      </c>
      <c r="J23" s="96">
        <v>4.8429752066115697</v>
      </c>
      <c r="K23" s="96"/>
      <c r="L23" s="96"/>
      <c r="M23" s="96"/>
      <c r="N23" s="148"/>
      <c r="O23" s="148"/>
      <c r="P23" s="148"/>
      <c r="Q23" s="169"/>
      <c r="R23" s="169"/>
      <c r="S23" s="38"/>
      <c r="T23" s="38"/>
      <c r="U23" s="38"/>
      <c r="V23" s="38"/>
      <c r="W23" s="38"/>
      <c r="X23" s="38"/>
      <c r="Y23" s="38"/>
      <c r="Z23" s="38"/>
      <c r="AA23" s="38"/>
    </row>
    <row r="24" spans="1:27" x14ac:dyDescent="0.2">
      <c r="A24" s="92">
        <v>19</v>
      </c>
      <c r="B24" s="92" t="s">
        <v>43</v>
      </c>
      <c r="C24" s="92" t="s">
        <v>44</v>
      </c>
      <c r="D24" s="105" t="str">
        <f t="shared" si="0"/>
        <v/>
      </c>
      <c r="E24" s="96">
        <f>IF(Options!$D$24 = 1, MAX(F24, G24),
IF(Options!$D$25 = 1, AVERAGE(F24,G24),
IF(Options!$D$26 = 1, IFERROR(GEOMEAN(F24, G24), MAX(F24, G24)))))</f>
        <v>6.9014202743461128</v>
      </c>
      <c r="F24" s="96" cm="1">
        <f t="array" ref="F24">IF(Options!$D$18=1, IFERROR(MAX(IF($I$199:$R$199=1,(I24:R24),"")),
     MAX(IF($I$199:$R$199=2,(I24:R24),""))),
IF(Options!$D$19=1, IFERROR(AVERAGE(IF($I$199:$R$199=1,(I24:R24),"")),
     AVERAGE(IF($I$199:$R$199=2,(I24:R24),""))),
IF(Options!$D$20=1, IFERROR(GEOMEAN(IF($I$199:$R$199=1,(I24:R24)+0.0001,"")),
     GEOMEAN(IF($I$199:$R$199=2,(I24:R24)+0.0001,""))))))</f>
        <v>6.7603305785124004</v>
      </c>
      <c r="G24" s="96" cm="1">
        <f t="array" ref="G24">IF(Options!$D$18=1, IFERROR(MAX(IF($I$200:$R$200=1,(I24:R24),"")),
     MAX(IF($I$200:$R$200=2,(I24:R24),""))),
IF(Options!$D$19=1, IFERROR(AVERAGE(IF($I$200:$R$200=1,(I24:R24),"")),
     AVERAGE(IF($I$200:$R$200=2,(I24:R24),""))),
IF(Options!$D$20=1, IFERROR(GEOMEAN(IF($I$200:$R$200=1,(I24:R24)+0.0001,"")),
     GEOMEAN(IF($I$200:$R$200=2,(I24:R24)+0.0001,""))))))</f>
        <v>7.0454545454545503</v>
      </c>
      <c r="H24" s="149" t="s">
        <v>44</v>
      </c>
      <c r="I24" s="96">
        <v>7.0454545454545503</v>
      </c>
      <c r="J24" s="96">
        <v>6.7603305785124004</v>
      </c>
      <c r="K24" s="96"/>
      <c r="L24" s="96"/>
      <c r="M24" s="96"/>
      <c r="N24" s="148"/>
      <c r="O24" s="148"/>
      <c r="P24" s="148"/>
      <c r="Q24" s="169"/>
      <c r="R24" s="169"/>
      <c r="S24" s="38"/>
      <c r="T24" s="38"/>
      <c r="U24" s="38"/>
      <c r="V24" s="38"/>
      <c r="W24" s="38"/>
      <c r="X24" s="38"/>
      <c r="Y24" s="38"/>
      <c r="Z24" s="38"/>
      <c r="AA24" s="38"/>
    </row>
    <row r="25" spans="1:27" x14ac:dyDescent="0.2">
      <c r="A25" s="92">
        <v>20</v>
      </c>
      <c r="B25" s="92" t="s">
        <v>45</v>
      </c>
      <c r="C25" s="92" t="s">
        <v>46</v>
      </c>
      <c r="D25" s="105" t="str">
        <f t="shared" si="0"/>
        <v/>
      </c>
      <c r="E25" s="96">
        <f>IF(Options!$D$24 = 1, MAX(F25, G25),
IF(Options!$D$25 = 1, AVERAGE(F25,G25),
IF(Options!$D$26 = 1, IFERROR(GEOMEAN(F25, G25), MAX(F25, G25)))))</f>
        <v>9.3684894749005458</v>
      </c>
      <c r="F25" s="96" cm="1">
        <f t="array" ref="F25">IF(Options!$D$18=1, IFERROR(MAX(IF($I$199:$R$199=1,(I25:R25),"")),
     MAX(IF($I$199:$R$199=2,(I25:R25),""))),
IF(Options!$D$19=1, IFERROR(AVERAGE(IF($I$199:$R$199=1,(I25:R25),"")),
     AVERAGE(IF($I$199:$R$199=2,(I25:R25),""))),
IF(Options!$D$20=1, IFERROR(GEOMEAN(IF($I$199:$R$199=1,(I25:R25)+0.0001,"")),
     GEOMEAN(IF($I$199:$R$199=2,(I25:R25)+0.0001,""))))))</f>
        <v>8.7768595041322293</v>
      </c>
      <c r="G25" s="96" cm="1">
        <f t="array" ref="G25">IF(Options!$D$18=1, IFERROR(MAX(IF($I$200:$R$200=1,(I25:R25),"")),
     MAX(IF($I$200:$R$200=2,(I25:R25),""))),
IF(Options!$D$19=1, IFERROR(AVERAGE(IF($I$200:$R$200=1,(I25:R25),"")),
     AVERAGE(IF($I$200:$R$200=2,(I25:R25),""))),
IF(Options!$D$20=1, IFERROR(GEOMEAN(IF($I$200:$R$200=1,(I25:R25)+0.0001,"")),
     GEOMEAN(IF($I$200:$R$200=2,(I25:R25)+0.0001,""))))))</f>
        <v>10</v>
      </c>
      <c r="H25" s="149" t="s">
        <v>46</v>
      </c>
      <c r="I25" s="96">
        <v>10</v>
      </c>
      <c r="J25" s="96">
        <v>8.7768595041322293</v>
      </c>
      <c r="K25" s="96"/>
      <c r="L25" s="96"/>
      <c r="M25" s="96"/>
      <c r="N25" s="148"/>
      <c r="O25" s="148"/>
      <c r="P25" s="148"/>
      <c r="Q25" s="169"/>
      <c r="R25" s="169"/>
      <c r="S25" s="38"/>
      <c r="T25" s="38"/>
      <c r="U25" s="38"/>
      <c r="V25" s="38"/>
      <c r="W25" s="38"/>
      <c r="X25" s="38"/>
      <c r="Y25" s="38"/>
      <c r="Z25" s="38"/>
      <c r="AA25" s="38"/>
    </row>
    <row r="26" spans="1:27" x14ac:dyDescent="0.2">
      <c r="A26" s="92">
        <v>21</v>
      </c>
      <c r="B26" s="92" t="s">
        <v>47</v>
      </c>
      <c r="C26" s="92" t="s">
        <v>48</v>
      </c>
      <c r="D26" s="105" t="str">
        <f t="shared" si="0"/>
        <v/>
      </c>
      <c r="E26" s="96">
        <f>IF(Options!$D$24 = 1, MAX(F26, G26),
IF(Options!$D$25 = 1, AVERAGE(F26,G26),
IF(Options!$D$26 = 1, IFERROR(GEOMEAN(F26, G26), MAX(F26, G26)))))</f>
        <v>3.8172962373237596</v>
      </c>
      <c r="F26" s="96" cm="1">
        <f t="array" ref="F26">IF(Options!$D$18=1, IFERROR(MAX(IF($I$199:$R$199=1,(I26:R26),"")),
     MAX(IF($I$199:$R$199=2,(I26:R26),""))),
IF(Options!$D$19=1, IFERROR(AVERAGE(IF($I$199:$R$199=1,(I26:R26),"")),
     AVERAGE(IF($I$199:$R$199=2,(I26:R26),""))),
IF(Options!$D$20=1, IFERROR(GEOMEAN(IF($I$199:$R$199=1,(I26:R26)+0.0001,"")),
     GEOMEAN(IF($I$199:$R$199=2,(I26:R26)+0.0001,""))))))</f>
        <v>7.1239669421487601</v>
      </c>
      <c r="G26" s="96" cm="1">
        <f t="array" ref="G26">IF(Options!$D$18=1, IFERROR(MAX(IF($I$200:$R$200=1,(I26:R26),"")),
     MAX(IF($I$200:$R$200=2,(I26:R26),""))),
IF(Options!$D$19=1, IFERROR(AVERAGE(IF($I$200:$R$200=1,(I26:R26),"")),
     AVERAGE(IF($I$200:$R$200=2,(I26:R26),""))),
IF(Options!$D$20=1, IFERROR(GEOMEAN(IF($I$200:$R$200=1,(I26:R26)+0.0001,"")),
     GEOMEAN(IF($I$200:$R$200=2,(I26:R26)+0.0001,""))))))</f>
        <v>2.0454545454545499</v>
      </c>
      <c r="H26" s="149" t="s">
        <v>48</v>
      </c>
      <c r="I26" s="96">
        <v>2.0454545454545499</v>
      </c>
      <c r="J26" s="96">
        <v>7.1239669421487601</v>
      </c>
      <c r="K26" s="96"/>
      <c r="L26" s="96"/>
      <c r="M26" s="96"/>
      <c r="N26" s="148"/>
      <c r="O26" s="148"/>
      <c r="P26" s="148"/>
      <c r="Q26" s="169"/>
      <c r="R26" s="169"/>
      <c r="S26" s="38"/>
      <c r="T26" s="38"/>
      <c r="U26" s="38"/>
      <c r="V26" s="38"/>
      <c r="W26" s="38"/>
      <c r="X26" s="38"/>
      <c r="Y26" s="38"/>
      <c r="Z26" s="38"/>
      <c r="AA26" s="38"/>
    </row>
    <row r="27" spans="1:27" x14ac:dyDescent="0.2">
      <c r="A27" s="92">
        <v>22</v>
      </c>
      <c r="B27" s="92" t="s">
        <v>49</v>
      </c>
      <c r="C27" s="92" t="s">
        <v>50</v>
      </c>
      <c r="D27" s="105" t="str">
        <f t="shared" si="0"/>
        <v/>
      </c>
      <c r="E27" s="96">
        <f>IF(Options!$D$24 = 1, MAX(F27, G27),
IF(Options!$D$25 = 1, AVERAGE(F27,G27),
IF(Options!$D$26 = 1, IFERROR(GEOMEAN(F27, G27), MAX(F27, G27)))))</f>
        <v>5.4338450176124917</v>
      </c>
      <c r="F27" s="96" cm="1">
        <f t="array" ref="F27">IF(Options!$D$18=1, IFERROR(MAX(IF($I$199:$R$199=1,(I27:R27),"")),
     MAX(IF($I$199:$R$199=2,(I27:R27),""))),
IF(Options!$D$19=1, IFERROR(AVERAGE(IF($I$199:$R$199=1,(I27:R27),"")),
     AVERAGE(IF($I$199:$R$199=2,(I27:R27),""))),
IF(Options!$D$20=1, IFERROR(GEOMEAN(IF($I$199:$R$199=1,(I27:R27)+0.0001,"")),
     GEOMEAN(IF($I$199:$R$199=2,(I27:R27)+0.0001,""))))))</f>
        <v>8.6611570247933898</v>
      </c>
      <c r="G27" s="96" cm="1">
        <f t="array" ref="G27">IF(Options!$D$18=1, IFERROR(MAX(IF($I$200:$R$200=1,(I27:R27),"")),
     MAX(IF($I$200:$R$200=2,(I27:R27),""))),
IF(Options!$D$19=1, IFERROR(AVERAGE(IF($I$200:$R$200=1,(I27:R27),"")),
     AVERAGE(IF($I$200:$R$200=2,(I27:R27),""))),
IF(Options!$D$20=1, IFERROR(GEOMEAN(IF($I$200:$R$200=1,(I27:R27)+0.0001,"")),
     GEOMEAN(IF($I$200:$R$200=2,(I27:R27)+0.0001,""))))))</f>
        <v>3.4090909090909198</v>
      </c>
      <c r="H27" s="149" t="s">
        <v>50</v>
      </c>
      <c r="I27" s="96">
        <v>3.4090909090909198</v>
      </c>
      <c r="J27" s="96">
        <v>8.6611570247933898</v>
      </c>
      <c r="K27" s="96"/>
      <c r="L27" s="96"/>
      <c r="M27" s="96"/>
      <c r="N27" s="148"/>
      <c r="O27" s="148"/>
      <c r="P27" s="148"/>
      <c r="Q27" s="169"/>
      <c r="R27" s="169"/>
      <c r="S27" s="38"/>
      <c r="T27" s="38"/>
      <c r="U27" s="38"/>
      <c r="V27" s="38"/>
      <c r="W27" s="38"/>
      <c r="X27" s="38"/>
      <c r="Y27" s="38"/>
      <c r="Z27" s="38"/>
      <c r="AA27" s="38"/>
    </row>
    <row r="28" spans="1:27" x14ac:dyDescent="0.2">
      <c r="A28" s="92">
        <v>23</v>
      </c>
      <c r="B28" s="92" t="s">
        <v>51</v>
      </c>
      <c r="C28" s="92" t="s">
        <v>52</v>
      </c>
      <c r="D28" s="105" t="str">
        <f t="shared" si="0"/>
        <v/>
      </c>
      <c r="E28" s="96">
        <f>IF(Options!$D$24 = 1, MAX(F28, G28),
IF(Options!$D$25 = 1, AVERAGE(F28,G28),
IF(Options!$D$26 = 1, IFERROR(GEOMEAN(F28, G28), MAX(F28, G28)))))</f>
        <v>6.4462809917355397</v>
      </c>
      <c r="F28" s="96" cm="1">
        <f t="array" ref="F28">IF(Options!$D$18=1, IFERROR(MAX(IF($I$199:$R$199=1,(I28:R28),"")),
     MAX(IF($I$199:$R$199=2,(I28:R28),""))),
IF(Options!$D$19=1, IFERROR(AVERAGE(IF($I$199:$R$199=1,(I28:R28),"")),
     AVERAGE(IF($I$199:$R$199=2,(I28:R28),""))),
IF(Options!$D$20=1, IFERROR(GEOMEAN(IF($I$199:$R$199=1,(I28:R28)+0.0001,"")),
     GEOMEAN(IF($I$199:$R$199=2,(I28:R28)+0.0001,""))))))</f>
        <v>6.4462809917355397</v>
      </c>
      <c r="G28" s="96" cm="1">
        <f t="array" ref="G28">IF(Options!$D$18=1, IFERROR(MAX(IF($I$200:$R$200=1,(I28:R28),"")),
     MAX(IF($I$200:$R$200=2,(I28:R28),""))),
IF(Options!$D$19=1, IFERROR(AVERAGE(IF($I$200:$R$200=1,(I28:R28),"")),
     AVERAGE(IF($I$200:$R$200=2,(I28:R28),""))),
IF(Options!$D$20=1, IFERROR(GEOMEAN(IF($I$200:$R$200=1,(I28:R28)+0.0001,"")),
     GEOMEAN(IF($I$200:$R$200=2,(I28:R28)+0.0001,""))))))</f>
        <v>0</v>
      </c>
      <c r="H28" s="149" t="s">
        <v>52</v>
      </c>
      <c r="I28" s="96">
        <v>0</v>
      </c>
      <c r="J28" s="96">
        <v>6.4462809917355397</v>
      </c>
      <c r="K28" s="96"/>
      <c r="L28" s="96"/>
      <c r="M28" s="96"/>
      <c r="N28" s="148"/>
      <c r="O28" s="148"/>
      <c r="P28" s="148"/>
      <c r="Q28" s="169"/>
      <c r="R28" s="169"/>
      <c r="S28" s="38"/>
      <c r="T28" s="38"/>
      <c r="U28" s="38"/>
      <c r="V28" s="38"/>
      <c r="W28" s="38"/>
      <c r="X28" s="38"/>
      <c r="Y28" s="38"/>
      <c r="Z28" s="38"/>
      <c r="AA28" s="38"/>
    </row>
    <row r="29" spans="1:27" x14ac:dyDescent="0.2">
      <c r="A29" s="92">
        <v>24</v>
      </c>
      <c r="B29" s="92" t="s">
        <v>53</v>
      </c>
      <c r="C29" s="92" t="s">
        <v>54</v>
      </c>
      <c r="D29" s="105" t="str">
        <f t="shared" si="0"/>
        <v/>
      </c>
      <c r="E29" s="96">
        <f>IF(Options!$D$24 = 1, MAX(F29, G29),
IF(Options!$D$25 = 1, AVERAGE(F29,G29),
IF(Options!$D$26 = 1, IFERROR(GEOMEAN(F29, G29), MAX(F29, G29)))))</f>
        <v>4.543801352257308</v>
      </c>
      <c r="F29" s="96" cm="1">
        <f t="array" ref="F29">IF(Options!$D$18=1, IFERROR(MAX(IF($I$199:$R$199=1,(I29:R29),"")),
     MAX(IF($I$199:$R$199=2,(I29:R29),""))),
IF(Options!$D$19=1, IFERROR(AVERAGE(IF($I$199:$R$199=1,(I29:R29),"")),
     AVERAGE(IF($I$199:$R$199=2,(I29:R29),""))),
IF(Options!$D$20=1, IFERROR(GEOMEAN(IF($I$199:$R$199=1,(I29:R29)+0.0001,"")),
     GEOMEAN(IF($I$199:$R$199=2,(I29:R29)+0.0001,""))))))</f>
        <v>3.7851239669421499</v>
      </c>
      <c r="G29" s="96" cm="1">
        <f t="array" ref="G29">IF(Options!$D$18=1, IFERROR(MAX(IF($I$200:$R$200=1,(I29:R29),"")),
     MAX(IF($I$200:$R$200=2,(I29:R29),""))),
IF(Options!$D$19=1, IFERROR(AVERAGE(IF($I$200:$R$200=1,(I29:R29),"")),
     AVERAGE(IF($I$200:$R$200=2,(I29:R29),""))),
IF(Options!$D$20=1, IFERROR(GEOMEAN(IF($I$200:$R$200=1,(I29:R29)+0.0001,"")),
     GEOMEAN(IF($I$200:$R$200=2,(I29:R29)+0.0001,""))))))</f>
        <v>5.4545454545454497</v>
      </c>
      <c r="H29" s="149" t="s">
        <v>54</v>
      </c>
      <c r="I29" s="96">
        <v>5.4545454545454497</v>
      </c>
      <c r="J29" s="96">
        <v>3.7851239669421499</v>
      </c>
      <c r="K29" s="96"/>
      <c r="L29" s="96"/>
      <c r="M29" s="96"/>
      <c r="N29" s="148"/>
      <c r="O29" s="148"/>
      <c r="P29" s="148"/>
      <c r="Q29" s="169"/>
      <c r="R29" s="169"/>
      <c r="S29" s="38"/>
      <c r="T29" s="38"/>
      <c r="U29" s="38"/>
      <c r="V29" s="38"/>
      <c r="W29" s="38"/>
      <c r="X29" s="38"/>
      <c r="Y29" s="38"/>
      <c r="Z29" s="38"/>
      <c r="AA29" s="38"/>
    </row>
    <row r="30" spans="1:27" x14ac:dyDescent="0.2">
      <c r="A30" s="92">
        <v>25</v>
      </c>
      <c r="B30" s="92" t="s">
        <v>55</v>
      </c>
      <c r="C30" s="92" t="s">
        <v>56</v>
      </c>
      <c r="D30" s="105" t="str">
        <f t="shared" si="0"/>
        <v/>
      </c>
      <c r="E30" s="96">
        <f>IF(Options!$D$24 = 1, MAX(F30, G30),
IF(Options!$D$25 = 1, AVERAGE(F30,G30),
IF(Options!$D$26 = 1, IFERROR(GEOMEAN(F30, G30), MAX(F30, G30)))))</f>
        <v>2.4297520661157002</v>
      </c>
      <c r="F30" s="96" cm="1">
        <f t="array" ref="F30">IF(Options!$D$18=1, IFERROR(MAX(IF($I$199:$R$199=1,(I30:R30),"")),
     MAX(IF($I$199:$R$199=2,(I30:R30),""))),
IF(Options!$D$19=1, IFERROR(AVERAGE(IF($I$199:$R$199=1,(I30:R30),"")),
     AVERAGE(IF($I$199:$R$199=2,(I30:R30),""))),
IF(Options!$D$20=1, IFERROR(GEOMEAN(IF($I$199:$R$199=1,(I30:R30)+0.0001,"")),
     GEOMEAN(IF($I$199:$R$199=2,(I30:R30)+0.0001,""))))))</f>
        <v>2.4297520661157002</v>
      </c>
      <c r="G30" s="96" cm="1">
        <f t="array" ref="G30">IF(Options!$D$18=1, IFERROR(MAX(IF($I$200:$R$200=1,(I30:R30),"")),
     MAX(IF($I$200:$R$200=2,(I30:R30),""))),
IF(Options!$D$19=1, IFERROR(AVERAGE(IF($I$200:$R$200=1,(I30:R30),"")),
     AVERAGE(IF($I$200:$R$200=2,(I30:R30),""))),
IF(Options!$D$20=1, IFERROR(GEOMEAN(IF($I$200:$R$200=1,(I30:R30)+0.0001,"")),
     GEOMEAN(IF($I$200:$R$200=2,(I30:R30)+0.0001,""))))))</f>
        <v>0</v>
      </c>
      <c r="H30" s="149" t="s">
        <v>56</v>
      </c>
      <c r="I30" s="96">
        <v>0</v>
      </c>
      <c r="J30" s="96">
        <v>2.4297520661157002</v>
      </c>
      <c r="K30" s="96"/>
      <c r="L30" s="96"/>
      <c r="M30" s="96"/>
      <c r="N30" s="148"/>
      <c r="O30" s="148"/>
      <c r="P30" s="148"/>
      <c r="Q30" s="169"/>
      <c r="R30" s="169"/>
      <c r="S30" s="38"/>
      <c r="T30" s="38"/>
      <c r="U30" s="38"/>
      <c r="V30" s="38"/>
      <c r="W30" s="38"/>
      <c r="X30" s="38"/>
      <c r="Y30" s="38"/>
      <c r="Z30" s="38"/>
      <c r="AA30" s="38"/>
    </row>
    <row r="31" spans="1:27" x14ac:dyDescent="0.2">
      <c r="A31" s="92">
        <v>26</v>
      </c>
      <c r="B31" s="92" t="s">
        <v>57</v>
      </c>
      <c r="C31" s="92" t="s">
        <v>58</v>
      </c>
      <c r="D31" s="105" t="str">
        <f t="shared" si="0"/>
        <v/>
      </c>
      <c r="E31" s="96">
        <f>IF(Options!$D$24 = 1, MAX(F31, G31),
IF(Options!$D$25 = 1, AVERAGE(F31,G31),
IF(Options!$D$26 = 1, IFERROR(GEOMEAN(F31, G31), MAX(F31, G31)))))</f>
        <v>5.254599788103083</v>
      </c>
      <c r="F31" s="96" cm="1">
        <f t="array" ref="F31">IF(Options!$D$18=1, IFERROR(MAX(IF($I$199:$R$199=1,(I31:R31),"")),
     MAX(IF($I$199:$R$199=2,(I31:R31),""))),
IF(Options!$D$19=1, IFERROR(AVERAGE(IF($I$199:$R$199=1,(I31:R31),"")),
     AVERAGE(IF($I$199:$R$199=2,(I31:R31),""))),
IF(Options!$D$20=1, IFERROR(GEOMEAN(IF($I$199:$R$199=1,(I31:R31)+0.0001,"")),
     GEOMEAN(IF($I$199:$R$199=2,(I31:R31)+0.0001,""))))))</f>
        <v>4.0495867768595</v>
      </c>
      <c r="G31" s="96" cm="1">
        <f t="array" ref="G31">IF(Options!$D$18=1, IFERROR(MAX(IF($I$200:$R$200=1,(I31:R31),"")),
     MAX(IF($I$200:$R$200=2,(I31:R31),""))),
IF(Options!$D$19=1, IFERROR(AVERAGE(IF($I$200:$R$200=1,(I31:R31),"")),
     AVERAGE(IF($I$200:$R$200=2,(I31:R31),""))),
IF(Options!$D$20=1, IFERROR(GEOMEAN(IF($I$200:$R$200=1,(I31:R31)+0.0001,"")),
     GEOMEAN(IF($I$200:$R$200=2,(I31:R31)+0.0001,""))))))</f>
        <v>6.8181818181818201</v>
      </c>
      <c r="H31" s="149" t="s">
        <v>58</v>
      </c>
      <c r="I31" s="96">
        <v>6.8181818181818201</v>
      </c>
      <c r="J31" s="96">
        <v>4.0495867768595</v>
      </c>
      <c r="K31" s="96"/>
      <c r="L31" s="96"/>
      <c r="M31" s="96"/>
      <c r="N31" s="148"/>
      <c r="O31" s="148"/>
      <c r="P31" s="148"/>
      <c r="Q31" s="169"/>
      <c r="R31" s="169"/>
      <c r="S31" s="38"/>
      <c r="T31" s="38"/>
      <c r="U31" s="38"/>
      <c r="V31" s="38"/>
      <c r="W31" s="38"/>
      <c r="X31" s="38"/>
      <c r="Y31" s="38"/>
      <c r="Z31" s="38"/>
      <c r="AA31" s="38"/>
    </row>
    <row r="32" spans="1:27" x14ac:dyDescent="0.2">
      <c r="A32" s="92">
        <v>27</v>
      </c>
      <c r="B32" s="92" t="s">
        <v>59</v>
      </c>
      <c r="C32" s="92" t="s">
        <v>60</v>
      </c>
      <c r="D32" s="105" t="str">
        <f t="shared" si="0"/>
        <v/>
      </c>
      <c r="E32" s="96">
        <f>IF(Options!$D$24 = 1, MAX(F32, G32),
IF(Options!$D$25 = 1, AVERAGE(F32,G32),
IF(Options!$D$26 = 1, IFERROR(GEOMEAN(F32, G32), MAX(F32, G32)))))</f>
        <v>3.5016364104106743</v>
      </c>
      <c r="F32" s="96" cm="1">
        <f t="array" ref="F32">IF(Options!$D$18=1, IFERROR(MAX(IF($I$199:$R$199=1,(I32:R32),"")),
     MAX(IF($I$199:$R$199=2,(I32:R32),""))),
IF(Options!$D$19=1, IFERROR(AVERAGE(IF($I$199:$R$199=1,(I32:R32),"")),
     AVERAGE(IF($I$199:$R$199=2,(I32:R32),""))),
IF(Options!$D$20=1, IFERROR(GEOMEAN(IF($I$199:$R$199=1,(I32:R32)+0.0001,"")),
     GEOMEAN(IF($I$199:$R$199=2,(I32:R32)+0.0001,""))))))</f>
        <v>3.1735537190082601</v>
      </c>
      <c r="G32" s="96" cm="1">
        <f t="array" ref="G32">IF(Options!$D$18=1, IFERROR(MAX(IF($I$200:$R$200=1,(I32:R32),"")),
     MAX(IF($I$200:$R$200=2,(I32:R32),""))),
IF(Options!$D$19=1, IFERROR(AVERAGE(IF($I$200:$R$200=1,(I32:R32),"")),
     AVERAGE(IF($I$200:$R$200=2,(I32:R32),""))),
IF(Options!$D$20=1, IFERROR(GEOMEAN(IF($I$200:$R$200=1,(I32:R32)+0.0001,"")),
     GEOMEAN(IF($I$200:$R$200=2,(I32:R32)+0.0001,""))))))</f>
        <v>3.86363636363637</v>
      </c>
      <c r="H32" s="149" t="s">
        <v>60</v>
      </c>
      <c r="I32" s="96">
        <v>3.86363636363637</v>
      </c>
      <c r="J32" s="96">
        <v>3.1735537190082601</v>
      </c>
      <c r="K32" s="96"/>
      <c r="L32" s="96"/>
      <c r="M32" s="96"/>
      <c r="N32" s="148"/>
      <c r="O32" s="148"/>
      <c r="P32" s="148"/>
      <c r="Q32" s="169"/>
      <c r="R32" s="169"/>
      <c r="S32" s="38"/>
      <c r="T32" s="38"/>
      <c r="U32" s="38"/>
      <c r="V32" s="38"/>
      <c r="W32" s="38"/>
      <c r="X32" s="38"/>
      <c r="Y32" s="38"/>
      <c r="Z32" s="38"/>
      <c r="AA32" s="38"/>
    </row>
    <row r="33" spans="1:27" x14ac:dyDescent="0.2">
      <c r="A33" s="92">
        <v>28</v>
      </c>
      <c r="B33" s="92" t="s">
        <v>61</v>
      </c>
      <c r="C33" s="92" t="s">
        <v>62</v>
      </c>
      <c r="D33" s="105" t="str">
        <f t="shared" si="0"/>
        <v/>
      </c>
      <c r="E33" s="96">
        <f>IF(Options!$D$24 = 1, MAX(F33, G33),
IF(Options!$D$25 = 1, AVERAGE(F33,G33),
IF(Options!$D$26 = 1, IFERROR(GEOMEAN(F33, G33), MAX(F33, G33)))))</f>
        <v>7.6870611478580688</v>
      </c>
      <c r="F33" s="96" cm="1">
        <f t="array" ref="F33">IF(Options!$D$18=1, IFERROR(MAX(IF($I$199:$R$199=1,(I33:R33),"")),
     MAX(IF($I$199:$R$199=2,(I33:R33),""))),
IF(Options!$D$19=1, IFERROR(AVERAGE(IF($I$199:$R$199=1,(I33:R33),"")),
     AVERAGE(IF($I$199:$R$199=2,(I33:R33),""))),
IF(Options!$D$20=1, IFERROR(GEOMEAN(IF($I$199:$R$199=1,(I33:R33)+0.0001,"")),
     GEOMEAN(IF($I$199:$R$199=2,(I33:R33)+0.0001,""))))))</f>
        <v>10</v>
      </c>
      <c r="G33" s="96" cm="1">
        <f t="array" ref="G33">IF(Options!$D$18=1, IFERROR(MAX(IF($I$200:$R$200=1,(I33:R33),"")),
     MAX(IF($I$200:$R$200=2,(I33:R33),""))),
IF(Options!$D$19=1, IFERROR(AVERAGE(IF($I$200:$R$200=1,(I33:R33),"")),
     AVERAGE(IF($I$200:$R$200=2,(I33:R33),""))),
IF(Options!$D$20=1, IFERROR(GEOMEAN(IF($I$200:$R$200=1,(I33:R33)+0.0001,"")),
     GEOMEAN(IF($I$200:$R$200=2,(I33:R33)+0.0001,""))))))</f>
        <v>5.9090909090909003</v>
      </c>
      <c r="H33" s="149" t="s">
        <v>62</v>
      </c>
      <c r="I33" s="96">
        <v>5.9090909090909003</v>
      </c>
      <c r="J33" s="96">
        <v>10</v>
      </c>
      <c r="K33" s="96"/>
      <c r="L33" s="96"/>
      <c r="M33" s="96"/>
      <c r="N33" s="148"/>
      <c r="O33" s="148"/>
      <c r="P33" s="148"/>
      <c r="Q33" s="169"/>
      <c r="R33" s="169"/>
      <c r="S33" s="38"/>
      <c r="T33" s="38"/>
      <c r="U33" s="38"/>
      <c r="V33" s="38"/>
      <c r="W33" s="38"/>
      <c r="X33" s="38"/>
      <c r="Y33" s="38"/>
      <c r="Z33" s="38"/>
      <c r="AA33" s="38"/>
    </row>
    <row r="34" spans="1:27" x14ac:dyDescent="0.2">
      <c r="A34" s="92">
        <v>29</v>
      </c>
      <c r="B34" s="92" t="s">
        <v>63</v>
      </c>
      <c r="C34" s="92" t="s">
        <v>64</v>
      </c>
      <c r="D34" s="105" t="str">
        <f t="shared" si="0"/>
        <v/>
      </c>
      <c r="E34" s="96">
        <f>IF(Options!$D$24 = 1, MAX(F34, G34),
IF(Options!$D$25 = 1, AVERAGE(F34,G34),
IF(Options!$D$26 = 1, IFERROR(GEOMEAN(F34, G34), MAX(F34, G34)))))</f>
        <v>1.34700602974794</v>
      </c>
      <c r="F34" s="96" cm="1">
        <f t="array" ref="F34">IF(Options!$D$18=1, IFERROR(MAX(IF($I$199:$R$199=1,(I34:R34),"")),
     MAX(IF($I$199:$R$199=2,(I34:R34),""))),
IF(Options!$D$19=1, IFERROR(AVERAGE(IF($I$199:$R$199=1,(I34:R34),"")),
     AVERAGE(IF($I$199:$R$199=2,(I34:R34),""))),
IF(Options!$D$20=1, IFERROR(GEOMEAN(IF($I$199:$R$199=1,(I34:R34)+0.0001,"")),
     GEOMEAN(IF($I$199:$R$199=2,(I34:R34)+0.0001,""))))))</f>
        <v>0.34710743801652899</v>
      </c>
      <c r="G34" s="96" cm="1">
        <f t="array" ref="G34">IF(Options!$D$18=1, IFERROR(MAX(IF($I$200:$R$200=1,(I34:R34),"")),
     MAX(IF($I$200:$R$200=2,(I34:R34),""))),
IF(Options!$D$19=1, IFERROR(AVERAGE(IF($I$200:$R$200=1,(I34:R34),"")),
     AVERAGE(IF($I$200:$R$200=2,(I34:R34),""))),
IF(Options!$D$20=1, IFERROR(GEOMEAN(IF($I$200:$R$200=1,(I34:R34)+0.0001,"")),
     GEOMEAN(IF($I$200:$R$200=2,(I34:R34)+0.0001,""))))))</f>
        <v>5.2272727272727204</v>
      </c>
      <c r="H34" s="149" t="s">
        <v>64</v>
      </c>
      <c r="I34" s="96">
        <v>5.2272727272727204</v>
      </c>
      <c r="J34" s="96">
        <v>0.34710743801652899</v>
      </c>
      <c r="K34" s="96"/>
      <c r="L34" s="96"/>
      <c r="M34" s="96"/>
      <c r="N34" s="148"/>
      <c r="O34" s="148"/>
      <c r="P34" s="148"/>
      <c r="Q34" s="169"/>
      <c r="R34" s="169"/>
      <c r="S34" s="38"/>
      <c r="T34" s="38"/>
      <c r="U34" s="38"/>
      <c r="V34" s="38"/>
      <c r="W34" s="38"/>
      <c r="X34" s="38"/>
      <c r="Y34" s="38"/>
      <c r="Z34" s="38"/>
      <c r="AA34" s="38"/>
    </row>
    <row r="35" spans="1:27" x14ac:dyDescent="0.2">
      <c r="A35" s="92">
        <v>30</v>
      </c>
      <c r="B35" s="92" t="s">
        <v>65</v>
      </c>
      <c r="C35" s="92" t="s">
        <v>66</v>
      </c>
      <c r="D35" s="105" t="str">
        <f t="shared" si="0"/>
        <v/>
      </c>
      <c r="E35" s="96">
        <f>IF(Options!$D$24 = 1, MAX(F35, G35),
IF(Options!$D$25 = 1, AVERAGE(F35,G35),
IF(Options!$D$26 = 1, IFERROR(GEOMEAN(F35, G35), MAX(F35, G35)))))</f>
        <v>0</v>
      </c>
      <c r="F35" s="96" cm="1">
        <f t="array" ref="F35">IF(Options!$D$18=1, IFERROR(MAX(IF($I$199:$R$199=1,(I35:R35),"")),
     MAX(IF($I$199:$R$199=2,(I35:R35),""))),
IF(Options!$D$19=1, IFERROR(AVERAGE(IF($I$199:$R$199=1,(I35:R35),"")),
     AVERAGE(IF($I$199:$R$199=2,(I35:R35),""))),
IF(Options!$D$20=1, IFERROR(GEOMEAN(IF($I$199:$R$199=1,(I35:R35)+0.0001,"")),
     GEOMEAN(IF($I$199:$R$199=2,(I35:R35)+0.0001,""))))))</f>
        <v>0</v>
      </c>
      <c r="G35" s="96" cm="1">
        <f t="array" ref="G35">IF(Options!$D$18=1, IFERROR(MAX(IF($I$200:$R$200=1,(I35:R35),"")),
     MAX(IF($I$200:$R$200=2,(I35:R35),""))),
IF(Options!$D$19=1, IFERROR(AVERAGE(IF($I$200:$R$200=1,(I35:R35),"")),
     AVERAGE(IF($I$200:$R$200=2,(I35:R35),""))),
IF(Options!$D$20=1, IFERROR(GEOMEAN(IF($I$200:$R$200=1,(I35:R35)+0.0001,"")),
     GEOMEAN(IF($I$200:$R$200=2,(I35:R35)+0.0001,""))))))</f>
        <v>0</v>
      </c>
      <c r="H35" s="149" t="s">
        <v>66</v>
      </c>
      <c r="I35" s="96">
        <v>0</v>
      </c>
      <c r="J35" s="96">
        <v>0</v>
      </c>
      <c r="K35" s="96"/>
      <c r="L35" s="96"/>
      <c r="M35" s="96"/>
      <c r="N35" s="148"/>
      <c r="O35" s="148"/>
      <c r="P35" s="148"/>
      <c r="Q35" s="169"/>
      <c r="R35" s="169"/>
      <c r="S35" s="38"/>
      <c r="T35" s="38"/>
      <c r="U35" s="38"/>
      <c r="V35" s="38"/>
      <c r="W35" s="38"/>
      <c r="X35" s="38"/>
      <c r="Y35" s="38"/>
      <c r="Z35" s="38"/>
      <c r="AA35" s="38"/>
    </row>
    <row r="36" spans="1:27" x14ac:dyDescent="0.2">
      <c r="A36" s="92">
        <v>31</v>
      </c>
      <c r="B36" s="92" t="s">
        <v>67</v>
      </c>
      <c r="C36" s="92" t="s">
        <v>68</v>
      </c>
      <c r="D36" s="105" t="str">
        <f t="shared" si="0"/>
        <v/>
      </c>
      <c r="E36" s="96">
        <f>IF(Options!$D$24 = 1, MAX(F36, G36),
IF(Options!$D$25 = 1, AVERAGE(F36,G36),
IF(Options!$D$26 = 1, IFERROR(GEOMEAN(F36, G36), MAX(F36, G36)))))</f>
        <v>3.0151134457776374</v>
      </c>
      <c r="F36" s="96" cm="1">
        <f t="array" ref="F36">IF(Options!$D$18=1, IFERROR(MAX(IF($I$199:$R$199=1,(I36:R36),"")),
     MAX(IF($I$199:$R$199=2,(I36:R36),""))),
IF(Options!$D$19=1, IFERROR(AVERAGE(IF($I$199:$R$199=1,(I36:R36),"")),
     AVERAGE(IF($I$199:$R$199=2,(I36:R36),""))),
IF(Options!$D$20=1, IFERROR(GEOMEAN(IF($I$199:$R$199=1,(I36:R36)+0.0001,"")),
     GEOMEAN(IF($I$199:$R$199=2,(I36:R36)+0.0001,""))))))</f>
        <v>1.8181818181818199</v>
      </c>
      <c r="G36" s="96" cm="1">
        <f t="array" ref="G36">IF(Options!$D$18=1, IFERROR(MAX(IF($I$200:$R$200=1,(I36:R36),"")),
     MAX(IF($I$200:$R$200=2,(I36:R36),""))),
IF(Options!$D$19=1, IFERROR(AVERAGE(IF($I$200:$R$200=1,(I36:R36),"")),
     AVERAGE(IF($I$200:$R$200=2,(I36:R36),""))),
IF(Options!$D$20=1, IFERROR(GEOMEAN(IF($I$200:$R$200=1,(I36:R36)+0.0001,"")),
     GEOMEAN(IF($I$200:$R$200=2,(I36:R36)+0.0001,""))))))</f>
        <v>5</v>
      </c>
      <c r="H36" s="149" t="s">
        <v>68</v>
      </c>
      <c r="I36" s="96">
        <v>5</v>
      </c>
      <c r="J36" s="96">
        <v>1.8181818181818199</v>
      </c>
      <c r="K36" s="96"/>
      <c r="L36" s="96"/>
      <c r="M36" s="96"/>
      <c r="N36" s="148"/>
      <c r="O36" s="148"/>
      <c r="P36" s="148"/>
      <c r="Q36" s="169"/>
      <c r="R36" s="169"/>
      <c r="S36" s="38"/>
      <c r="T36" s="38"/>
      <c r="U36" s="38"/>
      <c r="V36" s="38"/>
      <c r="W36" s="38"/>
      <c r="X36" s="38"/>
      <c r="Y36" s="38"/>
      <c r="Z36" s="38"/>
      <c r="AA36" s="38"/>
    </row>
    <row r="37" spans="1:27" x14ac:dyDescent="0.2">
      <c r="A37" s="92">
        <v>32</v>
      </c>
      <c r="B37" s="92" t="s">
        <v>69</v>
      </c>
      <c r="C37" s="92" t="s">
        <v>70</v>
      </c>
      <c r="D37" s="105" t="str">
        <f t="shared" si="0"/>
        <v/>
      </c>
      <c r="E37" s="96">
        <f>IF(Options!$D$24 = 1, MAX(F37, G37),
IF(Options!$D$25 = 1, AVERAGE(F37,G37),
IF(Options!$D$26 = 1, IFERROR(GEOMEAN(F37, G37), MAX(F37, G37)))))</f>
        <v>5.4214876033057902</v>
      </c>
      <c r="F37" s="96" cm="1">
        <f t="array" ref="F37">IF(Options!$D$18=1, IFERROR(MAX(IF($I$199:$R$199=1,(I37:R37),"")),
     MAX(IF($I$199:$R$199=2,(I37:R37),""))),
IF(Options!$D$19=1, IFERROR(AVERAGE(IF($I$199:$R$199=1,(I37:R37),"")),
     AVERAGE(IF($I$199:$R$199=2,(I37:R37),""))),
IF(Options!$D$20=1, IFERROR(GEOMEAN(IF($I$199:$R$199=1,(I37:R37)+0.0001,"")),
     GEOMEAN(IF($I$199:$R$199=2,(I37:R37)+0.0001,""))))))</f>
        <v>5.4214876033057902</v>
      </c>
      <c r="G37" s="96" cm="1">
        <f t="array" ref="G37">IF(Options!$D$18=1, IFERROR(MAX(IF($I$200:$R$200=1,(I37:R37),"")),
     MAX(IF($I$200:$R$200=2,(I37:R37),""))),
IF(Options!$D$19=1, IFERROR(AVERAGE(IF($I$200:$R$200=1,(I37:R37),"")),
     AVERAGE(IF($I$200:$R$200=2,(I37:R37),""))),
IF(Options!$D$20=1, IFERROR(GEOMEAN(IF($I$200:$R$200=1,(I37:R37)+0.0001,"")),
     GEOMEAN(IF($I$200:$R$200=2,(I37:R37)+0.0001,""))))))</f>
        <v>0</v>
      </c>
      <c r="H37" s="149" t="s">
        <v>70</v>
      </c>
      <c r="I37" s="96">
        <v>0</v>
      </c>
      <c r="J37" s="96">
        <v>5.4214876033057902</v>
      </c>
      <c r="K37" s="96"/>
      <c r="L37" s="96"/>
      <c r="M37" s="96"/>
      <c r="N37" s="148"/>
      <c r="O37" s="148"/>
      <c r="P37" s="148"/>
      <c r="Q37" s="169"/>
      <c r="R37" s="169"/>
      <c r="S37" s="38"/>
      <c r="T37" s="38"/>
      <c r="U37" s="38"/>
      <c r="V37" s="38"/>
      <c r="W37" s="38"/>
      <c r="X37" s="38"/>
      <c r="Y37" s="38"/>
      <c r="Z37" s="38"/>
      <c r="AA37" s="38"/>
    </row>
    <row r="38" spans="1:27" x14ac:dyDescent="0.2">
      <c r="A38" s="92">
        <v>33</v>
      </c>
      <c r="B38" s="92" t="s">
        <v>71</v>
      </c>
      <c r="C38" s="92" t="s">
        <v>72</v>
      </c>
      <c r="D38" s="105" t="str">
        <f t="shared" si="0"/>
        <v/>
      </c>
      <c r="E38" s="96">
        <f>IF(Options!$D$24 = 1, MAX(F38, G38),
IF(Options!$D$25 = 1, AVERAGE(F38,G38),
IF(Options!$D$26 = 1, IFERROR(GEOMEAN(F38, G38), MAX(F38, G38)))))</f>
        <v>5.8775381364525865</v>
      </c>
      <c r="F38" s="96" cm="1">
        <f t="array" ref="F38">IF(Options!$D$18=1, IFERROR(MAX(IF($I$199:$R$199=1,(I38:R38),"")),
     MAX(IF($I$199:$R$199=2,(I38:R38),""))),
IF(Options!$D$19=1, IFERROR(AVERAGE(IF($I$199:$R$199=1,(I38:R38),"")),
     AVERAGE(IF($I$199:$R$199=2,(I38:R38),""))),
IF(Options!$D$20=1, IFERROR(GEOMEAN(IF($I$199:$R$199=1,(I38:R38)+0.0001,"")),
     GEOMEAN(IF($I$199:$R$199=2,(I38:R38)+0.0001,""))))))</f>
        <v>6.9090909090909101</v>
      </c>
      <c r="G38" s="96" cm="1">
        <f t="array" ref="G38">IF(Options!$D$18=1, IFERROR(MAX(IF($I$200:$R$200=1,(I38:R38),"")),
     MAX(IF($I$200:$R$200=2,(I38:R38),""))),
IF(Options!$D$19=1, IFERROR(AVERAGE(IF($I$200:$R$200=1,(I38:R38),"")),
     AVERAGE(IF($I$200:$R$200=2,(I38:R38),""))),
IF(Options!$D$20=1, IFERROR(GEOMEAN(IF($I$200:$R$200=1,(I38:R38)+0.0001,"")),
     GEOMEAN(IF($I$200:$R$200=2,(I38:R38)+0.0001,""))))))</f>
        <v>5</v>
      </c>
      <c r="H38" s="149" t="s">
        <v>72</v>
      </c>
      <c r="I38" s="96">
        <v>5</v>
      </c>
      <c r="J38" s="96">
        <v>6.9090909090909101</v>
      </c>
      <c r="K38" s="96"/>
      <c r="L38" s="96"/>
      <c r="M38" s="96"/>
      <c r="N38" s="148"/>
      <c r="O38" s="148"/>
      <c r="P38" s="148"/>
      <c r="Q38" s="169"/>
      <c r="R38" s="169"/>
      <c r="S38" s="38"/>
      <c r="T38" s="38"/>
      <c r="U38" s="38"/>
      <c r="V38" s="38"/>
      <c r="W38" s="38"/>
      <c r="X38" s="38"/>
      <c r="Y38" s="38"/>
      <c r="Z38" s="38"/>
      <c r="AA38" s="38"/>
    </row>
    <row r="39" spans="1:27" x14ac:dyDescent="0.2">
      <c r="A39" s="92">
        <v>34</v>
      </c>
      <c r="B39" s="92" t="s">
        <v>73</v>
      </c>
      <c r="C39" s="92" t="s">
        <v>74</v>
      </c>
      <c r="D39" s="105" t="str">
        <f t="shared" si="0"/>
        <v/>
      </c>
      <c r="E39" s="96">
        <f>IF(Options!$D$24 = 1, MAX(F39, G39),
IF(Options!$D$25 = 1, AVERAGE(F39,G39),
IF(Options!$D$26 = 1, IFERROR(GEOMEAN(F39, G39), MAX(F39, G39)))))</f>
        <v>6.310284022750773</v>
      </c>
      <c r="F39" s="96" cm="1">
        <f t="array" ref="F39">IF(Options!$D$18=1, IFERROR(MAX(IF($I$199:$R$199=1,(I39:R39),"")),
     MAX(IF($I$199:$R$199=2,(I39:R39),""))),
IF(Options!$D$19=1, IFERROR(AVERAGE(IF($I$199:$R$199=1,(I39:R39),"")),
     AVERAGE(IF($I$199:$R$199=2,(I39:R39),""))),
IF(Options!$D$20=1, IFERROR(GEOMEAN(IF($I$199:$R$199=1,(I39:R39)+0.0001,"")),
     GEOMEAN(IF($I$199:$R$199=2,(I39:R39)+0.0001,""))))))</f>
        <v>8.7603305785124004</v>
      </c>
      <c r="G39" s="96" cm="1">
        <f t="array" ref="G39">IF(Options!$D$18=1, IFERROR(MAX(IF($I$200:$R$200=1,(I39:R39),"")),
     MAX(IF($I$200:$R$200=2,(I39:R39),""))),
IF(Options!$D$19=1, IFERROR(AVERAGE(IF($I$200:$R$200=1,(I39:R39),"")),
     AVERAGE(IF($I$200:$R$200=2,(I39:R39),""))),
IF(Options!$D$20=1, IFERROR(GEOMEAN(IF($I$200:$R$200=1,(I39:R39)+0.0001,"")),
     GEOMEAN(IF($I$200:$R$200=2,(I39:R39)+0.0001,""))))))</f>
        <v>4.5454545454545503</v>
      </c>
      <c r="H39" s="149" t="s">
        <v>74</v>
      </c>
      <c r="I39" s="96">
        <v>4.5454545454545503</v>
      </c>
      <c r="J39" s="96">
        <v>8.7603305785124004</v>
      </c>
      <c r="K39" s="96"/>
      <c r="L39" s="96"/>
      <c r="M39" s="96"/>
      <c r="N39" s="148"/>
      <c r="O39" s="148"/>
      <c r="P39" s="148"/>
      <c r="Q39" s="169"/>
      <c r="R39" s="169"/>
      <c r="S39" s="38"/>
      <c r="T39" s="38"/>
      <c r="U39" s="38"/>
      <c r="V39" s="38"/>
      <c r="W39" s="38"/>
      <c r="X39" s="38"/>
      <c r="Y39" s="38"/>
      <c r="Z39" s="38"/>
      <c r="AA39" s="38"/>
    </row>
    <row r="40" spans="1:27" x14ac:dyDescent="0.2">
      <c r="A40" s="92">
        <v>35</v>
      </c>
      <c r="B40" s="92" t="s">
        <v>75</v>
      </c>
      <c r="C40" s="92" t="s">
        <v>76</v>
      </c>
      <c r="D40" s="105" t="str">
        <f t="shared" si="0"/>
        <v/>
      </c>
      <c r="E40" s="96">
        <f>IF(Options!$D$24 = 1, MAX(F40, G40),
IF(Options!$D$25 = 1, AVERAGE(F40,G40),
IF(Options!$D$26 = 1, IFERROR(GEOMEAN(F40, G40), MAX(F40, G40)))))</f>
        <v>7.6870611478580688</v>
      </c>
      <c r="F40" s="96" cm="1">
        <f t="array" ref="F40">IF(Options!$D$18=1, IFERROR(MAX(IF($I$199:$R$199=1,(I40:R40),"")),
     MAX(IF($I$199:$R$199=2,(I40:R40),""))),
IF(Options!$D$19=1, IFERROR(AVERAGE(IF($I$199:$R$199=1,(I40:R40),"")),
     AVERAGE(IF($I$199:$R$199=2,(I40:R40),""))),
IF(Options!$D$20=1, IFERROR(GEOMEAN(IF($I$199:$R$199=1,(I40:R40)+0.0001,"")),
     GEOMEAN(IF($I$199:$R$199=2,(I40:R40)+0.0001,""))))))</f>
        <v>10</v>
      </c>
      <c r="G40" s="96" cm="1">
        <f t="array" ref="G40">IF(Options!$D$18=1, IFERROR(MAX(IF($I$200:$R$200=1,(I40:R40),"")),
     MAX(IF($I$200:$R$200=2,(I40:R40),""))),
IF(Options!$D$19=1, IFERROR(AVERAGE(IF($I$200:$R$200=1,(I40:R40),"")),
     AVERAGE(IF($I$200:$R$200=2,(I40:R40),""))),
IF(Options!$D$20=1, IFERROR(GEOMEAN(IF($I$200:$R$200=1,(I40:R40)+0.0001,"")),
     GEOMEAN(IF($I$200:$R$200=2,(I40:R40)+0.0001,""))))))</f>
        <v>5.9090909090909003</v>
      </c>
      <c r="H40" s="149" t="s">
        <v>76</v>
      </c>
      <c r="I40" s="96">
        <v>5.9090909090909003</v>
      </c>
      <c r="J40" s="96">
        <v>10</v>
      </c>
      <c r="K40" s="96"/>
      <c r="L40" s="96"/>
      <c r="M40" s="96"/>
      <c r="N40" s="148"/>
      <c r="O40" s="148"/>
      <c r="P40" s="148"/>
      <c r="Q40" s="169"/>
      <c r="R40" s="169"/>
      <c r="S40" s="38"/>
      <c r="T40" s="38"/>
      <c r="U40" s="38"/>
      <c r="V40" s="38"/>
      <c r="W40" s="38"/>
      <c r="X40" s="38"/>
      <c r="Y40" s="38"/>
      <c r="Z40" s="38"/>
      <c r="AA40" s="38"/>
    </row>
    <row r="41" spans="1:27" x14ac:dyDescent="0.2">
      <c r="A41" s="92">
        <v>36</v>
      </c>
      <c r="B41" s="92" t="s">
        <v>77</v>
      </c>
      <c r="C41" s="92" t="s">
        <v>78</v>
      </c>
      <c r="D41" s="105" t="str">
        <f t="shared" si="0"/>
        <v/>
      </c>
      <c r="E41" s="96">
        <f>IF(Options!$D$24 = 1, MAX(F41, G41),
IF(Options!$D$25 = 1, AVERAGE(F41,G41),
IF(Options!$D$26 = 1, IFERROR(GEOMEAN(F41, G41), MAX(F41, G41)))))</f>
        <v>7.6404947503452041</v>
      </c>
      <c r="F41" s="96" cm="1">
        <f t="array" ref="F41">IF(Options!$D$18=1, IFERROR(MAX(IF($I$199:$R$199=1,(I41:R41),"")),
     MAX(IF($I$199:$R$199=2,(I41:R41),""))),
IF(Options!$D$19=1, IFERROR(AVERAGE(IF($I$199:$R$199=1,(I41:R41),"")),
     AVERAGE(IF($I$199:$R$199=2,(I41:R41),""))),
IF(Options!$D$20=1, IFERROR(GEOMEAN(IF($I$199:$R$199=1,(I41:R41)+0.0001,"")),
     GEOMEAN(IF($I$199:$R$199=2,(I41:R41)+0.0001,""))))))</f>
        <v>9.1735537190082592</v>
      </c>
      <c r="G41" s="96" cm="1">
        <f t="array" ref="G41">IF(Options!$D$18=1, IFERROR(MAX(IF($I$200:$R$200=1,(I41:R41),"")),
     MAX(IF($I$200:$R$200=2,(I41:R41),""))),
IF(Options!$D$19=1, IFERROR(AVERAGE(IF($I$200:$R$200=1,(I41:R41),"")),
     AVERAGE(IF($I$200:$R$200=2,(I41:R41),""))),
IF(Options!$D$20=1, IFERROR(GEOMEAN(IF($I$200:$R$200=1,(I41:R41)+0.0001,"")),
     GEOMEAN(IF($I$200:$R$200=2,(I41:R41)+0.0001,""))))))</f>
        <v>6.3636363636363704</v>
      </c>
      <c r="H41" s="149" t="s">
        <v>78</v>
      </c>
      <c r="I41" s="96">
        <v>6.3636363636363704</v>
      </c>
      <c r="J41" s="96">
        <v>9.1735537190082592</v>
      </c>
      <c r="K41" s="96"/>
      <c r="L41" s="96"/>
      <c r="M41" s="96"/>
      <c r="N41" s="148"/>
      <c r="O41" s="148"/>
      <c r="P41" s="148"/>
      <c r="Q41" s="169"/>
      <c r="R41" s="169"/>
      <c r="S41" s="38"/>
      <c r="T41" s="38"/>
      <c r="U41" s="38"/>
      <c r="V41" s="38"/>
      <c r="W41" s="38"/>
      <c r="X41" s="38"/>
      <c r="Y41" s="38"/>
      <c r="Z41" s="38"/>
      <c r="AA41" s="38"/>
    </row>
    <row r="42" spans="1:27" x14ac:dyDescent="0.2">
      <c r="A42" s="92">
        <v>37</v>
      </c>
      <c r="B42" s="92" t="s">
        <v>79</v>
      </c>
      <c r="C42" s="92" t="s">
        <v>80</v>
      </c>
      <c r="D42" s="105" t="str">
        <f t="shared" si="0"/>
        <v/>
      </c>
      <c r="E42" s="96">
        <f>IF(Options!$D$24 = 1, MAX(F42, G42),
IF(Options!$D$25 = 1, AVERAGE(F42,G42),
IF(Options!$D$26 = 1, IFERROR(GEOMEAN(F42, G42), MAX(F42, G42)))))</f>
        <v>2.1756110051385513</v>
      </c>
      <c r="F42" s="96" cm="1">
        <f t="array" ref="F42">IF(Options!$D$18=1, IFERROR(MAX(IF($I$199:$R$199=1,(I42:R42),"")),
     MAX(IF($I$199:$R$199=2,(I42:R42),""))),
IF(Options!$D$19=1, IFERROR(AVERAGE(IF($I$199:$R$199=1,(I42:R42),"")),
     AVERAGE(IF($I$199:$R$199=2,(I42:R42),""))),
IF(Options!$D$20=1, IFERROR(GEOMEAN(IF($I$199:$R$199=1,(I42:R42)+0.0001,"")),
     GEOMEAN(IF($I$199:$R$199=2,(I42:R42)+0.0001,""))))))</f>
        <v>5.2066115702479303</v>
      </c>
      <c r="G42" s="96" cm="1">
        <f t="array" ref="G42">IF(Options!$D$18=1, IFERROR(MAX(IF($I$200:$R$200=1,(I42:R42),"")),
     MAX(IF($I$200:$R$200=2,(I42:R42),""))),
IF(Options!$D$19=1, IFERROR(AVERAGE(IF($I$200:$R$200=1,(I42:R42),"")),
     AVERAGE(IF($I$200:$R$200=2,(I42:R42),""))),
IF(Options!$D$20=1, IFERROR(GEOMEAN(IF($I$200:$R$200=1,(I42:R42)+0.0001,"")),
     GEOMEAN(IF($I$200:$R$200=2,(I42:R42)+0.0001,""))))))</f>
        <v>0.90909090909091705</v>
      </c>
      <c r="H42" s="149" t="s">
        <v>80</v>
      </c>
      <c r="I42" s="96">
        <v>0.90909090909091705</v>
      </c>
      <c r="J42" s="96">
        <v>5.2066115702479303</v>
      </c>
      <c r="K42" s="96"/>
      <c r="L42" s="96"/>
      <c r="M42" s="96"/>
      <c r="N42" s="148"/>
      <c r="O42" s="148"/>
      <c r="P42" s="148"/>
      <c r="Q42" s="169"/>
      <c r="R42" s="169"/>
      <c r="S42" s="38"/>
      <c r="T42" s="38"/>
      <c r="U42" s="38"/>
      <c r="V42" s="38"/>
      <c r="W42" s="38"/>
      <c r="X42" s="38"/>
      <c r="Y42" s="38"/>
      <c r="Z42" s="38"/>
      <c r="AA42" s="38"/>
    </row>
    <row r="43" spans="1:27" x14ac:dyDescent="0.2">
      <c r="A43" s="92">
        <v>38</v>
      </c>
      <c r="B43" s="92" t="s">
        <v>81</v>
      </c>
      <c r="C43" s="92" t="s">
        <v>82</v>
      </c>
      <c r="D43" s="105" t="str">
        <f t="shared" si="0"/>
        <v/>
      </c>
      <c r="E43" s="96">
        <f>IF(Options!$D$24 = 1, MAX(F43, G43),
IF(Options!$D$25 = 1, AVERAGE(F43,G43),
IF(Options!$D$26 = 1, IFERROR(GEOMEAN(F43, G43), MAX(F43, G43)))))</f>
        <v>0</v>
      </c>
      <c r="F43" s="96" cm="1">
        <f t="array" ref="F43">IF(Options!$D$18=1, IFERROR(MAX(IF($I$199:$R$199=1,(I43:R43),"")),
     MAX(IF($I$199:$R$199=2,(I43:R43),""))),
IF(Options!$D$19=1, IFERROR(AVERAGE(IF($I$199:$R$199=1,(I43:R43),"")),
     AVERAGE(IF($I$199:$R$199=2,(I43:R43),""))),
IF(Options!$D$20=1, IFERROR(GEOMEAN(IF($I$199:$R$199=1,(I43:R43)+0.0001,"")),
     GEOMEAN(IF($I$199:$R$199=2,(I43:R43)+0.0001,""))))))</f>
        <v>0</v>
      </c>
      <c r="G43" s="96" cm="1">
        <f t="array" ref="G43">IF(Options!$D$18=1, IFERROR(MAX(IF($I$200:$R$200=1,(I43:R43),"")),
     MAX(IF($I$200:$R$200=2,(I43:R43),""))),
IF(Options!$D$19=1, IFERROR(AVERAGE(IF($I$200:$R$200=1,(I43:R43),"")),
     AVERAGE(IF($I$200:$R$200=2,(I43:R43),""))),
IF(Options!$D$20=1, IFERROR(GEOMEAN(IF($I$200:$R$200=1,(I43:R43)+0.0001,"")),
     GEOMEAN(IF($I$200:$R$200=2,(I43:R43)+0.0001,""))))))</f>
        <v>0</v>
      </c>
      <c r="H43" s="149" t="s">
        <v>82</v>
      </c>
      <c r="I43" s="96" t="s">
        <v>494</v>
      </c>
      <c r="J43" s="96" t="s">
        <v>494</v>
      </c>
      <c r="K43" s="96"/>
      <c r="L43" s="96"/>
      <c r="M43" s="96"/>
      <c r="N43" s="148"/>
      <c r="O43" s="148"/>
      <c r="P43" s="148"/>
      <c r="Q43" s="169"/>
      <c r="R43" s="169"/>
      <c r="S43" s="38"/>
      <c r="T43" s="38"/>
      <c r="U43" s="38"/>
      <c r="V43" s="38"/>
      <c r="W43" s="38"/>
      <c r="X43" s="38"/>
      <c r="Y43" s="38"/>
      <c r="Z43" s="38"/>
      <c r="AA43" s="38"/>
    </row>
    <row r="44" spans="1:27" x14ac:dyDescent="0.2">
      <c r="A44" s="92">
        <v>39</v>
      </c>
      <c r="B44" s="92" t="s">
        <v>83</v>
      </c>
      <c r="C44" s="92" t="s">
        <v>84</v>
      </c>
      <c r="D44" s="105" t="str">
        <f t="shared" si="0"/>
        <v/>
      </c>
      <c r="E44" s="96">
        <f>IF(Options!$D$24 = 1, MAX(F44, G44),
IF(Options!$D$25 = 1, AVERAGE(F44,G44),
IF(Options!$D$26 = 1, IFERROR(GEOMEAN(F44, G44), MAX(F44, G44)))))</f>
        <v>4.0284487956872486</v>
      </c>
      <c r="F44" s="96" cm="1">
        <f t="array" ref="F44">IF(Options!$D$18=1, IFERROR(MAX(IF($I$199:$R$199=1,(I44:R44),"")),
     MAX(IF($I$199:$R$199=2,(I44:R44),""))),
IF(Options!$D$19=1, IFERROR(AVERAGE(IF($I$199:$R$199=1,(I44:R44),"")),
     AVERAGE(IF($I$199:$R$199=2,(I44:R44),""))),
IF(Options!$D$20=1, IFERROR(GEOMEAN(IF($I$199:$R$199=1,(I44:R44)+0.0001,"")),
     GEOMEAN(IF($I$199:$R$199=2,(I44:R44)+0.0001,""))))))</f>
        <v>4.4628099173553704</v>
      </c>
      <c r="G44" s="96" cm="1">
        <f t="array" ref="G44">IF(Options!$D$18=1, IFERROR(MAX(IF($I$200:$R$200=1,(I44:R44),"")),
     MAX(IF($I$200:$R$200=2,(I44:R44),""))),
IF(Options!$D$19=1, IFERROR(AVERAGE(IF($I$200:$R$200=1,(I44:R44),"")),
     AVERAGE(IF($I$200:$R$200=2,(I44:R44),""))),
IF(Options!$D$20=1, IFERROR(GEOMEAN(IF($I$200:$R$200=1,(I44:R44)+0.0001,"")),
     GEOMEAN(IF($I$200:$R$200=2,(I44:R44)+0.0001,""))))))</f>
        <v>3.63636363636363</v>
      </c>
      <c r="H44" s="149" t="s">
        <v>84</v>
      </c>
      <c r="I44" s="96">
        <v>3.63636363636363</v>
      </c>
      <c r="J44" s="96">
        <v>4.4628099173553704</v>
      </c>
      <c r="K44" s="96"/>
      <c r="L44" s="96"/>
      <c r="M44" s="96"/>
      <c r="N44" s="148"/>
      <c r="O44" s="148"/>
      <c r="P44" s="148"/>
      <c r="Q44" s="169"/>
      <c r="R44" s="169"/>
      <c r="S44" s="38"/>
      <c r="T44" s="38"/>
      <c r="U44" s="38"/>
      <c r="V44" s="38"/>
      <c r="W44" s="38"/>
      <c r="X44" s="38"/>
      <c r="Y44" s="38"/>
      <c r="Z44" s="38"/>
      <c r="AA44" s="38"/>
    </row>
    <row r="45" spans="1:27" x14ac:dyDescent="0.2">
      <c r="A45" s="92">
        <v>40</v>
      </c>
      <c r="B45" s="92" t="s">
        <v>85</v>
      </c>
      <c r="C45" s="92" t="s">
        <v>86</v>
      </c>
      <c r="D45" s="105" t="str">
        <f t="shared" si="0"/>
        <v/>
      </c>
      <c r="E45" s="96">
        <f>IF(Options!$D$24 = 1, MAX(F45, G45),
IF(Options!$D$25 = 1, AVERAGE(F45,G45),
IF(Options!$D$26 = 1, IFERROR(GEOMEAN(F45, G45), MAX(F45, G45)))))</f>
        <v>4.3529483432195475</v>
      </c>
      <c r="F45" s="96" cm="1">
        <f t="array" ref="F45">IF(Options!$D$18=1, IFERROR(MAX(IF($I$199:$R$199=1,(I45:R45),"")),
     MAX(IF($I$199:$R$199=2,(I45:R45),""))),
IF(Options!$D$19=1, IFERROR(AVERAGE(IF($I$199:$R$199=1,(I45:R45),"")),
     AVERAGE(IF($I$199:$R$199=2,(I45:R45),""))),
IF(Options!$D$20=1, IFERROR(GEOMEAN(IF($I$199:$R$199=1,(I45:R45)+0.0001,"")),
     GEOMEAN(IF($I$199:$R$199=2,(I45:R45)+0.0001,""))))))</f>
        <v>3.2066115702479299</v>
      </c>
      <c r="G45" s="96" cm="1">
        <f t="array" ref="G45">IF(Options!$D$18=1, IFERROR(MAX(IF($I$200:$R$200=1,(I45:R45),"")),
     MAX(IF($I$200:$R$200=2,(I45:R45),""))),
IF(Options!$D$19=1, IFERROR(AVERAGE(IF($I$200:$R$200=1,(I45:R45),"")),
     AVERAGE(IF($I$200:$R$200=2,(I45:R45),""))),
IF(Options!$D$20=1, IFERROR(GEOMEAN(IF($I$200:$R$200=1,(I45:R45)+0.0001,"")),
     GEOMEAN(IF($I$200:$R$200=2,(I45:R45)+0.0001,""))))))</f>
        <v>5.9090909090909198</v>
      </c>
      <c r="H45" s="149" t="s">
        <v>86</v>
      </c>
      <c r="I45" s="96">
        <v>5.9090909090909198</v>
      </c>
      <c r="J45" s="96">
        <v>3.2066115702479299</v>
      </c>
      <c r="K45" s="96"/>
      <c r="L45" s="96"/>
      <c r="M45" s="96"/>
      <c r="N45" s="148"/>
      <c r="O45" s="148"/>
      <c r="P45" s="148"/>
      <c r="Q45" s="169"/>
      <c r="R45" s="169"/>
      <c r="S45" s="38"/>
      <c r="T45" s="38"/>
      <c r="U45" s="38"/>
      <c r="V45" s="38"/>
      <c r="W45" s="38"/>
      <c r="X45" s="38"/>
      <c r="Y45" s="38"/>
      <c r="Z45" s="38"/>
      <c r="AA45" s="38"/>
    </row>
    <row r="46" spans="1:27" x14ac:dyDescent="0.2">
      <c r="A46" s="92">
        <v>41</v>
      </c>
      <c r="B46" s="92" t="s">
        <v>87</v>
      </c>
      <c r="C46" s="92" t="s">
        <v>88</v>
      </c>
      <c r="D46" s="105" t="str">
        <f t="shared" si="0"/>
        <v/>
      </c>
      <c r="E46" s="96">
        <f>IF(Options!$D$24 = 1, MAX(F46, G46),
IF(Options!$D$25 = 1, AVERAGE(F46,G46),
IF(Options!$D$26 = 1, IFERROR(GEOMEAN(F46, G46), MAX(F46, G46)))))</f>
        <v>5.7443664625089177</v>
      </c>
      <c r="F46" s="96" cm="1">
        <f t="array" ref="F46">IF(Options!$D$18=1, IFERROR(MAX(IF($I$199:$R$199=1,(I46:R46),"")),
     MAX(IF($I$199:$R$199=2,(I46:R46),""))),
IF(Options!$D$19=1, IFERROR(AVERAGE(IF($I$199:$R$199=1,(I46:R46),"")),
     AVERAGE(IF($I$199:$R$199=2,(I46:R46),""))),
IF(Options!$D$20=1, IFERROR(GEOMEAN(IF($I$199:$R$199=1,(I46:R46)+0.0001,"")),
     GEOMEAN(IF($I$199:$R$199=2,(I46:R46)+0.0001,""))))))</f>
        <v>8.0661157024793404</v>
      </c>
      <c r="G46" s="96" cm="1">
        <f t="array" ref="G46">IF(Options!$D$18=1, IFERROR(MAX(IF($I$200:$R$200=1,(I46:R46),"")),
     MAX(IF($I$200:$R$200=2,(I46:R46),""))),
IF(Options!$D$19=1, IFERROR(AVERAGE(IF($I$200:$R$200=1,(I46:R46),"")),
     AVERAGE(IF($I$200:$R$200=2,(I46:R46),""))),
IF(Options!$D$20=1, IFERROR(GEOMEAN(IF($I$200:$R$200=1,(I46:R46)+0.0001,"")),
     GEOMEAN(IF($I$200:$R$200=2,(I46:R46)+0.0001,""))))))</f>
        <v>4.0909090909090802</v>
      </c>
      <c r="H46" s="149" t="s">
        <v>88</v>
      </c>
      <c r="I46" s="96">
        <v>4.0909090909090802</v>
      </c>
      <c r="J46" s="96">
        <v>8.0661157024793404</v>
      </c>
      <c r="K46" s="96"/>
      <c r="L46" s="96"/>
      <c r="M46" s="96"/>
      <c r="N46" s="148"/>
      <c r="O46" s="148"/>
      <c r="P46" s="148"/>
      <c r="Q46" s="169"/>
      <c r="R46" s="169"/>
      <c r="S46" s="38"/>
      <c r="T46" s="38"/>
      <c r="U46" s="38"/>
      <c r="V46" s="38"/>
      <c r="W46" s="38"/>
      <c r="X46" s="38"/>
      <c r="Y46" s="38"/>
      <c r="Z46" s="38"/>
      <c r="AA46" s="38"/>
    </row>
    <row r="47" spans="1:27" x14ac:dyDescent="0.2">
      <c r="A47" s="92">
        <v>42</v>
      </c>
      <c r="B47" s="92" t="s">
        <v>89</v>
      </c>
      <c r="C47" s="92" t="s">
        <v>90</v>
      </c>
      <c r="D47" s="105" t="str">
        <f t="shared" si="0"/>
        <v/>
      </c>
      <c r="E47" s="96">
        <f>IF(Options!$D$24 = 1, MAX(F47, G47),
IF(Options!$D$25 = 1, AVERAGE(F47,G47),
IF(Options!$D$26 = 1, IFERROR(GEOMEAN(F47, G47), MAX(F47, G47)))))</f>
        <v>4.6208621102152447</v>
      </c>
      <c r="F47" s="96" cm="1">
        <f t="array" ref="F47">IF(Options!$D$18=1, IFERROR(MAX(IF($I$199:$R$199=1,(I47:R47),"")),
     MAX(IF($I$199:$R$199=2,(I47:R47),""))),
IF(Options!$D$19=1, IFERROR(AVERAGE(IF($I$199:$R$199=1,(I47:R47),"")),
     AVERAGE(IF($I$199:$R$199=2,(I47:R47),""))),
IF(Options!$D$20=1, IFERROR(GEOMEAN(IF($I$199:$R$199=1,(I47:R47)+0.0001,"")),
     GEOMEAN(IF($I$199:$R$199=2,(I47:R47)+0.0001,""))))))</f>
        <v>3.3553719008264502</v>
      </c>
      <c r="G47" s="96" cm="1">
        <f t="array" ref="G47">IF(Options!$D$18=1, IFERROR(MAX(IF($I$200:$R$200=1,(I47:R47),"")),
     MAX(IF($I$200:$R$200=2,(I47:R47),""))),
IF(Options!$D$19=1, IFERROR(AVERAGE(IF($I$200:$R$200=1,(I47:R47),"")),
     AVERAGE(IF($I$200:$R$200=2,(I47:R47),""))),
IF(Options!$D$20=1, IFERROR(GEOMEAN(IF($I$200:$R$200=1,(I47:R47)+0.0001,"")),
     GEOMEAN(IF($I$200:$R$200=2,(I47:R47)+0.0001,""))))))</f>
        <v>6.3636363636363704</v>
      </c>
      <c r="H47" s="149" t="s">
        <v>90</v>
      </c>
      <c r="I47" s="96">
        <v>6.3636363636363704</v>
      </c>
      <c r="J47" s="96">
        <v>3.3553719008264502</v>
      </c>
      <c r="K47" s="96"/>
      <c r="L47" s="96"/>
      <c r="M47" s="96"/>
      <c r="N47" s="148"/>
      <c r="O47" s="148"/>
      <c r="P47" s="148"/>
      <c r="Q47" s="169"/>
      <c r="R47" s="169"/>
      <c r="S47" s="38"/>
      <c r="T47" s="38"/>
      <c r="U47" s="38"/>
      <c r="V47" s="38"/>
      <c r="W47" s="38"/>
      <c r="X47" s="38"/>
      <c r="Y47" s="38"/>
      <c r="Z47" s="38"/>
      <c r="AA47" s="38"/>
    </row>
    <row r="48" spans="1:27" x14ac:dyDescent="0.2">
      <c r="A48" s="92">
        <v>43</v>
      </c>
      <c r="B48" s="92" t="s">
        <v>91</v>
      </c>
      <c r="C48" s="92" t="s">
        <v>92</v>
      </c>
      <c r="D48" s="105" t="str">
        <f t="shared" si="0"/>
        <v/>
      </c>
      <c r="E48" s="96">
        <f>IF(Options!$D$24 = 1, MAX(F48, G48),
IF(Options!$D$25 = 1, AVERAGE(F48,G48),
IF(Options!$D$26 = 1, IFERROR(GEOMEAN(F48, G48), MAX(F48, G48)))))</f>
        <v>3.0578512396694202</v>
      </c>
      <c r="F48" s="96" cm="1">
        <f t="array" ref="F48">IF(Options!$D$18=1, IFERROR(MAX(IF($I$199:$R$199=1,(I48:R48),"")),
     MAX(IF($I$199:$R$199=2,(I48:R48),""))),
IF(Options!$D$19=1, IFERROR(AVERAGE(IF($I$199:$R$199=1,(I48:R48),"")),
     AVERAGE(IF($I$199:$R$199=2,(I48:R48),""))),
IF(Options!$D$20=1, IFERROR(GEOMEAN(IF($I$199:$R$199=1,(I48:R48)+0.0001,"")),
     GEOMEAN(IF($I$199:$R$199=2,(I48:R48)+0.0001,""))))))</f>
        <v>3.0578512396694202</v>
      </c>
      <c r="G48" s="96" cm="1">
        <f t="array" ref="G48">IF(Options!$D$18=1, IFERROR(MAX(IF($I$200:$R$200=1,(I48:R48),"")),
     MAX(IF($I$200:$R$200=2,(I48:R48),""))),
IF(Options!$D$19=1, IFERROR(AVERAGE(IF($I$200:$R$200=1,(I48:R48),"")),
     AVERAGE(IF($I$200:$R$200=2,(I48:R48),""))),
IF(Options!$D$20=1, IFERROR(GEOMEAN(IF($I$200:$R$200=1,(I48:R48)+0.0001,"")),
     GEOMEAN(IF($I$200:$R$200=2,(I48:R48)+0.0001,""))))))</f>
        <v>0</v>
      </c>
      <c r="H48" s="149" t="s">
        <v>92</v>
      </c>
      <c r="I48" s="96">
        <v>0</v>
      </c>
      <c r="J48" s="96">
        <v>3.0578512396694202</v>
      </c>
      <c r="K48" s="96"/>
      <c r="L48" s="96"/>
      <c r="M48" s="96"/>
      <c r="N48" s="148"/>
      <c r="O48" s="148"/>
      <c r="P48" s="148"/>
      <c r="Q48" s="169"/>
      <c r="R48" s="169"/>
      <c r="S48" s="38"/>
      <c r="T48" s="38"/>
      <c r="U48" s="38"/>
      <c r="V48" s="38"/>
      <c r="W48" s="38"/>
      <c r="X48" s="38"/>
      <c r="Y48" s="38"/>
      <c r="Z48" s="38"/>
      <c r="AA48" s="38"/>
    </row>
    <row r="49" spans="1:27" x14ac:dyDescent="0.2">
      <c r="A49" s="92">
        <v>44</v>
      </c>
      <c r="B49" s="92" t="s">
        <v>93</v>
      </c>
      <c r="C49" s="92" t="s">
        <v>94</v>
      </c>
      <c r="D49" s="105" t="str">
        <f t="shared" si="0"/>
        <v/>
      </c>
      <c r="E49" s="96">
        <f>IF(Options!$D$24 = 1, MAX(F49, G49),
IF(Options!$D$25 = 1, AVERAGE(F49,G49),
IF(Options!$D$26 = 1, IFERROR(GEOMEAN(F49, G49), MAX(F49, G49)))))</f>
        <v>1.2066115702479301</v>
      </c>
      <c r="F49" s="96" cm="1">
        <f t="array" ref="F49">IF(Options!$D$18=1, IFERROR(MAX(IF($I$199:$R$199=1,(I49:R49),"")),
     MAX(IF($I$199:$R$199=2,(I49:R49),""))),
IF(Options!$D$19=1, IFERROR(AVERAGE(IF($I$199:$R$199=1,(I49:R49),"")),
     AVERAGE(IF($I$199:$R$199=2,(I49:R49),""))),
IF(Options!$D$20=1, IFERROR(GEOMEAN(IF($I$199:$R$199=1,(I49:R49)+0.0001,"")),
     GEOMEAN(IF($I$199:$R$199=2,(I49:R49)+0.0001,""))))))</f>
        <v>1.2066115702479301</v>
      </c>
      <c r="G49" s="96" cm="1">
        <f t="array" ref="G49">IF(Options!$D$18=1, IFERROR(MAX(IF($I$200:$R$200=1,(I49:R49),"")),
     MAX(IF($I$200:$R$200=2,(I49:R49),""))),
IF(Options!$D$19=1, IFERROR(AVERAGE(IF($I$200:$R$200=1,(I49:R49),"")),
     AVERAGE(IF($I$200:$R$200=2,(I49:R49),""))),
IF(Options!$D$20=1, IFERROR(GEOMEAN(IF($I$200:$R$200=1,(I49:R49)+0.0001,"")),
     GEOMEAN(IF($I$200:$R$200=2,(I49:R49)+0.0001,""))))))</f>
        <v>0</v>
      </c>
      <c r="H49" s="149" t="s">
        <v>94</v>
      </c>
      <c r="I49" s="96">
        <v>0</v>
      </c>
      <c r="J49" s="96">
        <v>1.2066115702479301</v>
      </c>
      <c r="K49" s="96"/>
      <c r="L49" s="96"/>
      <c r="M49" s="96"/>
      <c r="N49" s="148"/>
      <c r="O49" s="148"/>
      <c r="P49" s="148"/>
      <c r="Q49" s="169"/>
      <c r="R49" s="169"/>
      <c r="S49" s="38"/>
      <c r="T49" s="38"/>
      <c r="U49" s="38"/>
      <c r="V49" s="38"/>
      <c r="W49" s="38"/>
      <c r="X49" s="38"/>
      <c r="Y49" s="38"/>
      <c r="Z49" s="38"/>
      <c r="AA49" s="38"/>
    </row>
    <row r="50" spans="1:27" x14ac:dyDescent="0.2">
      <c r="A50" s="92">
        <v>45</v>
      </c>
      <c r="B50" s="92" t="s">
        <v>95</v>
      </c>
      <c r="C50" s="92" t="s">
        <v>96</v>
      </c>
      <c r="D50" s="105" t="str">
        <f t="shared" si="0"/>
        <v/>
      </c>
      <c r="E50" s="96">
        <f>IF(Options!$D$24 = 1, MAX(F50, G50),
IF(Options!$D$25 = 1, AVERAGE(F50,G50),
IF(Options!$D$26 = 1, IFERROR(GEOMEAN(F50, G50), MAX(F50, G50)))))</f>
        <v>5.0482272182006112</v>
      </c>
      <c r="F50" s="96" cm="1">
        <f t="array" ref="F50">IF(Options!$D$18=1, IFERROR(MAX(IF($I$199:$R$199=1,(I50:R50),"")),
     MAX(IF($I$199:$R$199=2,(I50:R50),""))),
IF(Options!$D$19=1, IFERROR(AVERAGE(IF($I$199:$R$199=1,(I50:R50),"")),
     AVERAGE(IF($I$199:$R$199=2,(I50:R50),""))),
IF(Options!$D$20=1, IFERROR(GEOMEAN(IF($I$199:$R$199=1,(I50:R50)+0.0001,"")),
     GEOMEAN(IF($I$199:$R$199=2,(I50:R50)+0.0001,""))))))</f>
        <v>7.0082644628099198</v>
      </c>
      <c r="G50" s="96" cm="1">
        <f t="array" ref="G50">IF(Options!$D$18=1, IFERROR(MAX(IF($I$200:$R$200=1,(I50:R50),"")),
     MAX(IF($I$200:$R$200=2,(I50:R50),""))),
IF(Options!$D$19=1, IFERROR(AVERAGE(IF($I$200:$R$200=1,(I50:R50),"")),
     AVERAGE(IF($I$200:$R$200=2,(I50:R50),""))),
IF(Options!$D$20=1, IFERROR(GEOMEAN(IF($I$200:$R$200=1,(I50:R50)+0.0001,"")),
     GEOMEAN(IF($I$200:$R$200=2,(I50:R50)+0.0001,""))))))</f>
        <v>3.63636363636363</v>
      </c>
      <c r="H50" s="149" t="s">
        <v>96</v>
      </c>
      <c r="I50" s="96">
        <v>3.63636363636363</v>
      </c>
      <c r="J50" s="96">
        <v>7.0082644628099198</v>
      </c>
      <c r="K50" s="96"/>
      <c r="L50" s="96"/>
      <c r="M50" s="96"/>
      <c r="N50" s="148"/>
      <c r="O50" s="148"/>
      <c r="P50" s="148"/>
      <c r="Q50" s="169"/>
      <c r="R50" s="169"/>
      <c r="S50" s="38"/>
      <c r="T50" s="38"/>
      <c r="U50" s="38"/>
      <c r="V50" s="38"/>
      <c r="W50" s="38"/>
      <c r="X50" s="38"/>
      <c r="Y50" s="38"/>
      <c r="Z50" s="38"/>
      <c r="AA50" s="38"/>
    </row>
    <row r="51" spans="1:27" x14ac:dyDescent="0.2">
      <c r="A51" s="92">
        <v>46</v>
      </c>
      <c r="B51" s="92" t="s">
        <v>97</v>
      </c>
      <c r="C51" s="92" t="s">
        <v>98</v>
      </c>
      <c r="D51" s="105" t="str">
        <f t="shared" si="0"/>
        <v/>
      </c>
      <c r="E51" s="96">
        <f>IF(Options!$D$24 = 1, MAX(F51, G51),
IF(Options!$D$25 = 1, AVERAGE(F51,G51),
IF(Options!$D$26 = 1, IFERROR(GEOMEAN(F51, G51), MAX(F51, G51)))))</f>
        <v>0</v>
      </c>
      <c r="F51" s="96" cm="1">
        <f t="array" ref="F51">IF(Options!$D$18=1, IFERROR(MAX(IF($I$199:$R$199=1,(I51:R51),"")),
     MAX(IF($I$199:$R$199=2,(I51:R51),""))),
IF(Options!$D$19=1, IFERROR(AVERAGE(IF($I$199:$R$199=1,(I51:R51),"")),
     AVERAGE(IF($I$199:$R$199=2,(I51:R51),""))),
IF(Options!$D$20=1, IFERROR(GEOMEAN(IF($I$199:$R$199=1,(I51:R51)+0.0001,"")),
     GEOMEAN(IF($I$199:$R$199=2,(I51:R51)+0.0001,""))))))</f>
        <v>0</v>
      </c>
      <c r="G51" s="96" cm="1">
        <f t="array" ref="G51">IF(Options!$D$18=1, IFERROR(MAX(IF($I$200:$R$200=1,(I51:R51),"")),
     MAX(IF($I$200:$R$200=2,(I51:R51),""))),
IF(Options!$D$19=1, IFERROR(AVERAGE(IF($I$200:$R$200=1,(I51:R51),"")),
     AVERAGE(IF($I$200:$R$200=2,(I51:R51),""))),
IF(Options!$D$20=1, IFERROR(GEOMEAN(IF($I$200:$R$200=1,(I51:R51)+0.0001,"")),
     GEOMEAN(IF($I$200:$R$200=2,(I51:R51)+0.0001,""))))))</f>
        <v>0</v>
      </c>
      <c r="H51" s="149" t="s">
        <v>98</v>
      </c>
      <c r="I51" s="96" t="s">
        <v>494</v>
      </c>
      <c r="J51" s="96" t="s">
        <v>494</v>
      </c>
      <c r="K51" s="96"/>
      <c r="L51" s="96"/>
      <c r="M51" s="96"/>
      <c r="N51" s="148"/>
      <c r="O51" s="148"/>
      <c r="P51" s="148"/>
      <c r="Q51" s="169"/>
      <c r="R51" s="169"/>
      <c r="S51" s="38"/>
      <c r="T51" s="38"/>
      <c r="U51" s="38"/>
      <c r="V51" s="38"/>
      <c r="W51" s="38"/>
      <c r="X51" s="38"/>
      <c r="Y51" s="38"/>
      <c r="Z51" s="38"/>
      <c r="AA51" s="38"/>
    </row>
    <row r="52" spans="1:27" x14ac:dyDescent="0.2">
      <c r="A52" s="92">
        <v>47</v>
      </c>
      <c r="B52" s="92" t="s">
        <v>99</v>
      </c>
      <c r="C52" s="92" t="s">
        <v>100</v>
      </c>
      <c r="D52" s="105" t="str">
        <f t="shared" si="0"/>
        <v/>
      </c>
      <c r="E52" s="96">
        <f>IF(Options!$D$24 = 1, MAX(F52, G52),
IF(Options!$D$25 = 1, AVERAGE(F52,G52),
IF(Options!$D$26 = 1, IFERROR(GEOMEAN(F52, G52), MAX(F52, G52)))))</f>
        <v>0.72520366837951067</v>
      </c>
      <c r="F52" s="96" cm="1">
        <f t="array" ref="F52">IF(Options!$D$18=1, IFERROR(MAX(IF($I$199:$R$199=1,(I52:R52),"")),
     MAX(IF($I$199:$R$199=2,(I52:R52),""))),
IF(Options!$D$19=1, IFERROR(AVERAGE(IF($I$199:$R$199=1,(I52:R52),"")),
     AVERAGE(IF($I$199:$R$199=2,(I52:R52),""))),
IF(Options!$D$20=1, IFERROR(GEOMEAN(IF($I$199:$R$199=1,(I52:R52)+0.0001,"")),
     GEOMEAN(IF($I$199:$R$199=2,(I52:R52)+0.0001,""))))))</f>
        <v>8.2644628099172807E-2</v>
      </c>
      <c r="G52" s="96" cm="1">
        <f t="array" ref="G52">IF(Options!$D$18=1, IFERROR(MAX(IF($I$200:$R$200=1,(I52:R52),"")),
     MAX(IF($I$200:$R$200=2,(I52:R52),""))),
IF(Options!$D$19=1, IFERROR(AVERAGE(IF($I$200:$R$200=1,(I52:R52),"")),
     AVERAGE(IF($I$200:$R$200=2,(I52:R52),""))),
IF(Options!$D$20=1, IFERROR(GEOMEAN(IF($I$200:$R$200=1,(I52:R52)+0.0001,"")),
     GEOMEAN(IF($I$200:$R$200=2,(I52:R52)+0.0001,""))))))</f>
        <v>6.3636363636363598</v>
      </c>
      <c r="H52" s="149" t="s">
        <v>100</v>
      </c>
      <c r="I52" s="96">
        <v>6.3636363636363598</v>
      </c>
      <c r="J52" s="96">
        <v>8.2644628099172807E-2</v>
      </c>
      <c r="K52" s="96"/>
      <c r="L52" s="96"/>
      <c r="M52" s="96"/>
      <c r="N52" s="148"/>
      <c r="O52" s="148"/>
      <c r="P52" s="148"/>
      <c r="Q52" s="169"/>
      <c r="R52" s="169"/>
      <c r="S52" s="38"/>
      <c r="T52" s="38"/>
      <c r="U52" s="38"/>
      <c r="V52" s="38"/>
      <c r="W52" s="38"/>
      <c r="X52" s="38"/>
      <c r="Y52" s="38"/>
      <c r="Z52" s="38"/>
      <c r="AA52" s="38"/>
    </row>
    <row r="53" spans="1:27" x14ac:dyDescent="0.2">
      <c r="A53" s="92">
        <v>48</v>
      </c>
      <c r="B53" s="92" t="s">
        <v>101</v>
      </c>
      <c r="C53" s="92" t="s">
        <v>102</v>
      </c>
      <c r="D53" s="105" t="str">
        <f t="shared" si="0"/>
        <v/>
      </c>
      <c r="E53" s="96">
        <f>IF(Options!$D$24 = 1, MAX(F53, G53),
IF(Options!$D$25 = 1, AVERAGE(F53,G53),
IF(Options!$D$26 = 1, IFERROR(GEOMEAN(F53, G53), MAX(F53, G53)))))</f>
        <v>6.0327182062211779</v>
      </c>
      <c r="F53" s="96" cm="1">
        <f t="array" ref="F53">IF(Options!$D$18=1, IFERROR(MAX(IF($I$199:$R$199=1,(I53:R53),"")),
     MAX(IF($I$199:$R$199=2,(I53:R53),""))),
IF(Options!$D$19=1, IFERROR(AVERAGE(IF($I$199:$R$199=1,(I53:R53),"")),
     AVERAGE(IF($I$199:$R$199=2,(I53:R53),""))),
IF(Options!$D$20=1, IFERROR(GEOMEAN(IF($I$199:$R$199=1,(I53:R53)+0.0001,"")),
     GEOMEAN(IF($I$199:$R$199=2,(I53:R53)+0.0001,""))))))</f>
        <v>5.7190082644628104</v>
      </c>
      <c r="G53" s="96" cm="1">
        <f t="array" ref="G53">IF(Options!$D$18=1, IFERROR(MAX(IF($I$200:$R$200=1,(I53:R53),"")),
     MAX(IF($I$200:$R$200=2,(I53:R53),""))),
IF(Options!$D$19=1, IFERROR(AVERAGE(IF($I$200:$R$200=1,(I53:R53),"")),
     AVERAGE(IF($I$200:$R$200=2,(I53:R53),""))),
IF(Options!$D$20=1, IFERROR(GEOMEAN(IF($I$200:$R$200=1,(I53:R53)+0.0001,"")),
     GEOMEAN(IF($I$200:$R$200=2,(I53:R53)+0.0001,""))))))</f>
        <v>6.3636363636363704</v>
      </c>
      <c r="H53" s="149" t="s">
        <v>102</v>
      </c>
      <c r="I53" s="96">
        <v>6.3636363636363704</v>
      </c>
      <c r="J53" s="96">
        <v>5.7190082644628104</v>
      </c>
      <c r="K53" s="96"/>
      <c r="L53" s="96"/>
      <c r="M53" s="96"/>
      <c r="N53" s="148"/>
      <c r="O53" s="148"/>
      <c r="P53" s="148"/>
      <c r="Q53" s="169"/>
      <c r="R53" s="169"/>
      <c r="S53" s="38"/>
      <c r="T53" s="38"/>
      <c r="U53" s="38"/>
      <c r="V53" s="38"/>
      <c r="W53" s="38"/>
      <c r="X53" s="38"/>
      <c r="Y53" s="38"/>
      <c r="Z53" s="38"/>
      <c r="AA53" s="38"/>
    </row>
    <row r="54" spans="1:27" x14ac:dyDescent="0.2">
      <c r="A54" s="92">
        <v>49</v>
      </c>
      <c r="B54" s="92" t="s">
        <v>103</v>
      </c>
      <c r="C54" s="92" t="s">
        <v>104</v>
      </c>
      <c r="D54" s="105" t="str">
        <f t="shared" si="0"/>
        <v/>
      </c>
      <c r="E54" s="96">
        <f>IF(Options!$D$24 = 1, MAX(F54, G54),
IF(Options!$D$25 = 1, AVERAGE(F54,G54),
IF(Options!$D$26 = 1, IFERROR(GEOMEAN(F54, G54), MAX(F54, G54)))))</f>
        <v>6.8872534405901709</v>
      </c>
      <c r="F54" s="96" cm="1">
        <f t="array" ref="F54">IF(Options!$D$18=1, IFERROR(MAX(IF($I$199:$R$199=1,(I54:R54),"")),
     MAX(IF($I$199:$R$199=2,(I54:R54),""))),
IF(Options!$D$19=1, IFERROR(AVERAGE(IF($I$199:$R$199=1,(I54:R54),"")),
     AVERAGE(IF($I$199:$R$199=2,(I54:R54),""))),
IF(Options!$D$20=1, IFERROR(GEOMEAN(IF($I$199:$R$199=1,(I54:R54)+0.0001,"")),
     GEOMEAN(IF($I$199:$R$199=2,(I54:R54)+0.0001,""))))))</f>
        <v>9.0743801652892593</v>
      </c>
      <c r="G54" s="96" cm="1">
        <f t="array" ref="G54">IF(Options!$D$18=1, IFERROR(MAX(IF($I$200:$R$200=1,(I54:R54),"")),
     MAX(IF($I$200:$R$200=2,(I54:R54),""))),
IF(Options!$D$19=1, IFERROR(AVERAGE(IF($I$200:$R$200=1,(I54:R54),"")),
     AVERAGE(IF($I$200:$R$200=2,(I54:R54),""))),
IF(Options!$D$20=1, IFERROR(GEOMEAN(IF($I$200:$R$200=1,(I54:R54)+0.0001,"")),
     GEOMEAN(IF($I$200:$R$200=2,(I54:R54)+0.0001,""))))))</f>
        <v>5.2272727272727302</v>
      </c>
      <c r="H54" s="149" t="s">
        <v>104</v>
      </c>
      <c r="I54" s="96">
        <v>5.2272727272727302</v>
      </c>
      <c r="J54" s="96">
        <v>9.0743801652892593</v>
      </c>
      <c r="K54" s="96"/>
      <c r="L54" s="96"/>
      <c r="M54" s="96"/>
      <c r="N54" s="148"/>
      <c r="O54" s="148"/>
      <c r="P54" s="148"/>
      <c r="Q54" s="169"/>
      <c r="R54" s="169"/>
      <c r="S54" s="38"/>
      <c r="T54" s="38"/>
      <c r="U54" s="38"/>
      <c r="V54" s="38"/>
      <c r="W54" s="38"/>
      <c r="X54" s="38"/>
      <c r="Y54" s="38"/>
      <c r="Z54" s="38"/>
      <c r="AA54" s="38"/>
    </row>
    <row r="55" spans="1:27" x14ac:dyDescent="0.2">
      <c r="A55" s="92">
        <v>50</v>
      </c>
      <c r="B55" s="92" t="s">
        <v>105</v>
      </c>
      <c r="C55" s="92" t="s">
        <v>106</v>
      </c>
      <c r="D55" s="105" t="str">
        <f t="shared" si="0"/>
        <v/>
      </c>
      <c r="E55" s="96">
        <f>IF(Options!$D$24 = 1, MAX(F55, G55),
IF(Options!$D$25 = 1, AVERAGE(F55,G55),
IF(Options!$D$26 = 1, IFERROR(GEOMEAN(F55, G55), MAX(F55, G55)))))</f>
        <v>5.1132919994241339</v>
      </c>
      <c r="F55" s="96" cm="1">
        <f t="array" ref="F55">IF(Options!$D$18=1, IFERROR(MAX(IF($I$199:$R$199=1,(I55:R55),"")),
     MAX(IF($I$199:$R$199=2,(I55:R55),""))),
IF(Options!$D$19=1, IFERROR(AVERAGE(IF($I$199:$R$199=1,(I55:R55),"")),
     AVERAGE(IF($I$199:$R$199=2,(I55:R55),""))),
IF(Options!$D$20=1, IFERROR(GEOMEAN(IF($I$199:$R$199=1,(I55:R55)+0.0001,"")),
     GEOMEAN(IF($I$199:$R$199=2,(I55:R55)+0.0001,""))))))</f>
        <v>7.1900826446280997</v>
      </c>
      <c r="G55" s="96" cm="1">
        <f t="array" ref="G55">IF(Options!$D$18=1, IFERROR(MAX(IF($I$200:$R$200=1,(I55:R55),"")),
     MAX(IF($I$200:$R$200=2,(I55:R55),""))),
IF(Options!$D$19=1, IFERROR(AVERAGE(IF($I$200:$R$200=1,(I55:R55),"")),
     AVERAGE(IF($I$200:$R$200=2,(I55:R55),""))),
IF(Options!$D$20=1, IFERROR(GEOMEAN(IF($I$200:$R$200=1,(I55:R55)+0.0001,"")),
     GEOMEAN(IF($I$200:$R$200=2,(I55:R55)+0.0001,""))))))</f>
        <v>3.63636363636363</v>
      </c>
      <c r="H55" s="149" t="s">
        <v>106</v>
      </c>
      <c r="I55" s="96">
        <v>3.63636363636363</v>
      </c>
      <c r="J55" s="96">
        <v>7.1900826446280997</v>
      </c>
      <c r="K55" s="96"/>
      <c r="L55" s="96"/>
      <c r="M55" s="96"/>
      <c r="N55" s="148"/>
      <c r="O55" s="148"/>
      <c r="P55" s="148"/>
      <c r="Q55" s="169"/>
      <c r="R55" s="169"/>
      <c r="S55" s="38"/>
      <c r="T55" s="38"/>
      <c r="U55" s="38"/>
      <c r="V55" s="38"/>
      <c r="W55" s="38"/>
      <c r="X55" s="38"/>
      <c r="Y55" s="38"/>
      <c r="Z55" s="38"/>
      <c r="AA55" s="38"/>
    </row>
    <row r="56" spans="1:27" x14ac:dyDescent="0.2">
      <c r="A56" s="92">
        <v>51</v>
      </c>
      <c r="B56" s="92" t="s">
        <v>107</v>
      </c>
      <c r="C56" s="92" t="s">
        <v>108</v>
      </c>
      <c r="D56" s="105" t="str">
        <f t="shared" si="0"/>
        <v/>
      </c>
      <c r="E56" s="96">
        <f>IF(Options!$D$24 = 1, MAX(F56, G56),
IF(Options!$D$25 = 1, AVERAGE(F56,G56),
IF(Options!$D$26 = 1, IFERROR(GEOMEAN(F56, G56), MAX(F56, G56)))))</f>
        <v>5.0604905877523692</v>
      </c>
      <c r="F56" s="96" cm="1">
        <f t="array" ref="F56">IF(Options!$D$18=1, IFERROR(MAX(IF($I$199:$R$199=1,(I56:R56),"")),
     MAX(IF($I$199:$R$199=2,(I56:R56),""))),
IF(Options!$D$19=1, IFERROR(AVERAGE(IF($I$199:$R$199=1,(I56:R56),"")),
     AVERAGE(IF($I$199:$R$199=2,(I56:R56),""))),
IF(Options!$D$20=1, IFERROR(GEOMEAN(IF($I$199:$R$199=1,(I56:R56)+0.0001,"")),
     GEOMEAN(IF($I$199:$R$199=2,(I56:R56)+0.0001,""))))))</f>
        <v>6.6280991735537196</v>
      </c>
      <c r="G56" s="96" cm="1">
        <f t="array" ref="G56">IF(Options!$D$18=1, IFERROR(MAX(IF($I$200:$R$200=1,(I56:R56),"")),
     MAX(IF($I$200:$R$200=2,(I56:R56),""))),
IF(Options!$D$19=1, IFERROR(AVERAGE(IF($I$200:$R$200=1,(I56:R56),"")),
     AVERAGE(IF($I$200:$R$200=2,(I56:R56),""))),
IF(Options!$D$20=1, IFERROR(GEOMEAN(IF($I$200:$R$200=1,(I56:R56)+0.0001,"")),
     GEOMEAN(IF($I$200:$R$200=2,(I56:R56)+0.0001,""))))))</f>
        <v>3.86363636363637</v>
      </c>
      <c r="H56" s="149" t="s">
        <v>108</v>
      </c>
      <c r="I56" s="96">
        <v>3.86363636363637</v>
      </c>
      <c r="J56" s="96">
        <v>6.6280991735537196</v>
      </c>
      <c r="K56" s="96"/>
      <c r="L56" s="96"/>
      <c r="M56" s="96"/>
      <c r="N56" s="148"/>
      <c r="O56" s="148"/>
      <c r="P56" s="148"/>
      <c r="Q56" s="169"/>
      <c r="R56" s="169"/>
      <c r="S56" s="38"/>
      <c r="T56" s="38"/>
      <c r="U56" s="38"/>
      <c r="V56" s="38"/>
      <c r="W56" s="38"/>
      <c r="X56" s="38"/>
      <c r="Y56" s="38"/>
      <c r="Z56" s="38"/>
      <c r="AA56" s="38"/>
    </row>
    <row r="57" spans="1:27" x14ac:dyDescent="0.2">
      <c r="A57" s="92">
        <v>52</v>
      </c>
      <c r="B57" s="92" t="s">
        <v>109</v>
      </c>
      <c r="C57" s="92" t="s">
        <v>110</v>
      </c>
      <c r="D57" s="105" t="str">
        <f t="shared" si="0"/>
        <v/>
      </c>
      <c r="E57" s="96">
        <f>IF(Options!$D$24 = 1, MAX(F57, G57),
IF(Options!$D$25 = 1, AVERAGE(F57,G57),
IF(Options!$D$26 = 1, IFERROR(GEOMEAN(F57, G57), MAX(F57, G57)))))</f>
        <v>6.0302268915552677</v>
      </c>
      <c r="F57" s="96" cm="1">
        <f t="array" ref="F57">IF(Options!$D$18=1, IFERROR(MAX(IF($I$199:$R$199=1,(I57:R57),"")),
     MAX(IF($I$199:$R$199=2,(I57:R57),""))),
IF(Options!$D$19=1, IFERROR(AVERAGE(IF($I$199:$R$199=1,(I57:R57),"")),
     AVERAGE(IF($I$199:$R$199=2,(I57:R57),""))),
IF(Options!$D$20=1, IFERROR(GEOMEAN(IF($I$199:$R$199=1,(I57:R57)+0.0001,"")),
     GEOMEAN(IF($I$199:$R$199=2,(I57:R57)+0.0001,""))))))</f>
        <v>10</v>
      </c>
      <c r="G57" s="96" cm="1">
        <f t="array" ref="G57">IF(Options!$D$18=1, IFERROR(MAX(IF($I$200:$R$200=1,(I57:R57),"")),
     MAX(IF($I$200:$R$200=2,(I57:R57),""))),
IF(Options!$D$19=1, IFERROR(AVERAGE(IF($I$200:$R$200=1,(I57:R57),"")),
     AVERAGE(IF($I$200:$R$200=2,(I57:R57),""))),
IF(Options!$D$20=1, IFERROR(GEOMEAN(IF($I$200:$R$200=1,(I57:R57)+0.0001,"")),
     GEOMEAN(IF($I$200:$R$200=2,(I57:R57)+0.0001,""))))))</f>
        <v>3.63636363636363</v>
      </c>
      <c r="H57" s="149" t="s">
        <v>110</v>
      </c>
      <c r="I57" s="96">
        <v>3.63636363636363</v>
      </c>
      <c r="J57" s="96">
        <v>10</v>
      </c>
      <c r="K57" s="96"/>
      <c r="L57" s="96"/>
      <c r="M57" s="96"/>
      <c r="N57" s="148"/>
      <c r="O57" s="148"/>
      <c r="P57" s="148"/>
      <c r="Q57" s="169"/>
      <c r="R57" s="169"/>
      <c r="S57" s="38"/>
      <c r="T57" s="38"/>
      <c r="U57" s="38"/>
      <c r="V57" s="38"/>
      <c r="W57" s="38"/>
      <c r="X57" s="38"/>
      <c r="Y57" s="38"/>
      <c r="Z57" s="38"/>
      <c r="AA57" s="38"/>
    </row>
    <row r="58" spans="1:27" x14ac:dyDescent="0.2">
      <c r="A58" s="92">
        <v>53</v>
      </c>
      <c r="B58" s="92" t="s">
        <v>111</v>
      </c>
      <c r="C58" s="92" t="s">
        <v>112</v>
      </c>
      <c r="D58" s="105" t="str">
        <f t="shared" si="0"/>
        <v/>
      </c>
      <c r="E58" s="96">
        <f>IF(Options!$D$24 = 1, MAX(F58, G58),
IF(Options!$D$25 = 1, AVERAGE(F58,G58),
IF(Options!$D$26 = 1, IFERROR(GEOMEAN(F58, G58), MAX(F58, G58)))))</f>
        <v>5.2223296786709374</v>
      </c>
      <c r="F58" s="96" cm="1">
        <f t="array" ref="F58">IF(Options!$D$18=1, IFERROR(MAX(IF($I$199:$R$199=1,(I58:R58),"")),
     MAX(IF($I$199:$R$199=2,(I58:R58),""))),
IF(Options!$D$19=1, IFERROR(AVERAGE(IF($I$199:$R$199=1,(I58:R58),"")),
     AVERAGE(IF($I$199:$R$199=2,(I58:R58),""))),
IF(Options!$D$20=1, IFERROR(GEOMEAN(IF($I$199:$R$199=1,(I58:R58)+0.0001,"")),
     GEOMEAN(IF($I$199:$R$199=2,(I58:R58)+0.0001,""))))))</f>
        <v>2.7272727272727302</v>
      </c>
      <c r="G58" s="96" cm="1">
        <f t="array" ref="G58">IF(Options!$D$18=1, IFERROR(MAX(IF($I$200:$R$200=1,(I58:R58),"")),
     MAX(IF($I$200:$R$200=2,(I58:R58),""))),
IF(Options!$D$19=1, IFERROR(AVERAGE(IF($I$200:$R$200=1,(I58:R58),"")),
     AVERAGE(IF($I$200:$R$200=2,(I58:R58),""))),
IF(Options!$D$20=1, IFERROR(GEOMEAN(IF($I$200:$R$200=1,(I58:R58)+0.0001,"")),
     GEOMEAN(IF($I$200:$R$200=2,(I58:R58)+0.0001,""))))))</f>
        <v>10</v>
      </c>
      <c r="H58" s="149" t="s">
        <v>112</v>
      </c>
      <c r="I58" s="96">
        <v>10</v>
      </c>
      <c r="J58" s="96">
        <v>2.7272727272727302</v>
      </c>
      <c r="K58" s="96"/>
      <c r="L58" s="96"/>
      <c r="M58" s="96"/>
      <c r="N58" s="148"/>
      <c r="O58" s="148"/>
      <c r="P58" s="148"/>
      <c r="Q58" s="169"/>
      <c r="R58" s="169"/>
      <c r="S58" s="38"/>
      <c r="T58" s="38"/>
      <c r="U58" s="38"/>
      <c r="V58" s="38"/>
      <c r="W58" s="38"/>
      <c r="X58" s="38"/>
      <c r="Y58" s="38"/>
      <c r="Z58" s="38"/>
      <c r="AA58" s="38"/>
    </row>
    <row r="59" spans="1:27" x14ac:dyDescent="0.2">
      <c r="A59" s="92">
        <v>54</v>
      </c>
      <c r="B59" s="92" t="s">
        <v>113</v>
      </c>
      <c r="C59" s="92" t="s">
        <v>114</v>
      </c>
      <c r="D59" s="105" t="str">
        <f t="shared" si="0"/>
        <v/>
      </c>
      <c r="E59" s="96">
        <f>IF(Options!$D$24 = 1, MAX(F59, G59),
IF(Options!$D$25 = 1, AVERAGE(F59,G59),
IF(Options!$D$26 = 1, IFERROR(GEOMEAN(F59, G59), MAX(F59, G59)))))</f>
        <v>1.7314000276069359</v>
      </c>
      <c r="F59" s="96" cm="1">
        <f t="array" ref="F59">IF(Options!$D$18=1, IFERROR(MAX(IF($I$199:$R$199=1,(I59:R59),"")),
     MAX(IF($I$199:$R$199=2,(I59:R59),""))),
IF(Options!$D$19=1, IFERROR(AVERAGE(IF($I$199:$R$199=1,(I59:R59),"")),
     AVERAGE(IF($I$199:$R$199=2,(I59:R59),""))),
IF(Options!$D$20=1, IFERROR(GEOMEAN(IF($I$199:$R$199=1,(I59:R59)+0.0001,"")),
     GEOMEAN(IF($I$199:$R$199=2,(I59:R59)+0.0001,""))))))</f>
        <v>1.8842975206611601</v>
      </c>
      <c r="G59" s="96" cm="1">
        <f t="array" ref="G59">IF(Options!$D$18=1, IFERROR(MAX(IF($I$200:$R$200=1,(I59:R59),"")),
     MAX(IF($I$200:$R$200=2,(I59:R59),""))),
IF(Options!$D$19=1, IFERROR(AVERAGE(IF($I$200:$R$200=1,(I59:R59),"")),
     AVERAGE(IF($I$200:$R$200=2,(I59:R59),""))),
IF(Options!$D$20=1, IFERROR(GEOMEAN(IF($I$200:$R$200=1,(I59:R59)+0.0001,"")),
     GEOMEAN(IF($I$200:$R$200=2,(I59:R59)+0.0001,""))))))</f>
        <v>1.5909090909090899</v>
      </c>
      <c r="H59" s="149" t="s">
        <v>114</v>
      </c>
      <c r="I59" s="96">
        <v>1.5909090909090899</v>
      </c>
      <c r="J59" s="96">
        <v>1.8842975206611601</v>
      </c>
      <c r="K59" s="96"/>
      <c r="L59" s="96"/>
      <c r="M59" s="96"/>
      <c r="N59" s="148"/>
      <c r="O59" s="148"/>
      <c r="P59" s="148"/>
      <c r="Q59" s="169"/>
      <c r="R59" s="169"/>
      <c r="S59" s="38"/>
      <c r="T59" s="38"/>
      <c r="U59" s="38"/>
      <c r="V59" s="38"/>
      <c r="W59" s="38"/>
      <c r="X59" s="38"/>
      <c r="Y59" s="38"/>
      <c r="Z59" s="38"/>
      <c r="AA59" s="38"/>
    </row>
    <row r="60" spans="1:27" x14ac:dyDescent="0.2">
      <c r="A60" s="92">
        <v>55</v>
      </c>
      <c r="B60" s="92" t="s">
        <v>115</v>
      </c>
      <c r="C60" s="92" t="s">
        <v>116</v>
      </c>
      <c r="D60" s="105" t="str">
        <f t="shared" si="0"/>
        <v/>
      </c>
      <c r="E60" s="96">
        <f>IF(Options!$D$24 = 1, MAX(F60, G60),
IF(Options!$D$25 = 1, AVERAGE(F60,G60),
IF(Options!$D$26 = 1, IFERROR(GEOMEAN(F60, G60), MAX(F60, G60)))))</f>
        <v>8.1742389136959925</v>
      </c>
      <c r="F60" s="96" cm="1">
        <f t="array" ref="F60">IF(Options!$D$18=1, IFERROR(MAX(IF($I$199:$R$199=1,(I60:R60),"")),
     MAX(IF($I$199:$R$199=2,(I60:R60),""))),
IF(Options!$D$19=1, IFERROR(AVERAGE(IF($I$199:$R$199=1,(I60:R60),"")),
     AVERAGE(IF($I$199:$R$199=2,(I60:R60),""))),
IF(Options!$D$20=1, IFERROR(GEOMEAN(IF($I$199:$R$199=1,(I60:R60)+0.0001,"")),
     GEOMEAN(IF($I$199:$R$199=2,(I60:R60)+0.0001,""))))))</f>
        <v>8.9090909090909101</v>
      </c>
      <c r="G60" s="96" cm="1">
        <f t="array" ref="G60">IF(Options!$D$18=1, IFERROR(MAX(IF($I$200:$R$200=1,(I60:R60),"")),
     MAX(IF($I$200:$R$200=2,(I60:R60),""))),
IF(Options!$D$19=1, IFERROR(AVERAGE(IF($I$200:$R$200=1,(I60:R60),"")),
     AVERAGE(IF($I$200:$R$200=2,(I60:R60),""))),
IF(Options!$D$20=1, IFERROR(GEOMEAN(IF($I$200:$R$200=1,(I60:R60)+0.0001,"")),
     GEOMEAN(IF($I$200:$R$200=2,(I60:R60)+0.0001,""))))))</f>
        <v>7.5</v>
      </c>
      <c r="H60" s="149" t="s">
        <v>116</v>
      </c>
      <c r="I60" s="96">
        <v>7.5</v>
      </c>
      <c r="J60" s="96">
        <v>8.9090909090909101</v>
      </c>
      <c r="K60" s="96"/>
      <c r="L60" s="96"/>
      <c r="M60" s="96"/>
      <c r="N60" s="148"/>
      <c r="O60" s="148"/>
      <c r="P60" s="148"/>
      <c r="Q60" s="169"/>
      <c r="R60" s="169"/>
      <c r="S60" s="38"/>
      <c r="T60" s="38"/>
      <c r="U60" s="38"/>
      <c r="V60" s="38"/>
      <c r="W60" s="38"/>
      <c r="X60" s="38"/>
      <c r="Y60" s="38"/>
      <c r="Z60" s="38"/>
      <c r="AA60" s="38"/>
    </row>
    <row r="61" spans="1:27" x14ac:dyDescent="0.2">
      <c r="A61" s="92">
        <v>56</v>
      </c>
      <c r="B61" s="92" t="s">
        <v>117</v>
      </c>
      <c r="C61" s="92" t="s">
        <v>118</v>
      </c>
      <c r="D61" s="105" t="str">
        <f t="shared" si="0"/>
        <v/>
      </c>
      <c r="E61" s="96">
        <f>IF(Options!$D$24 = 1, MAX(F61, G61),
IF(Options!$D$25 = 1, AVERAGE(F61,G61),
IF(Options!$D$26 = 1, IFERROR(GEOMEAN(F61, G61), MAX(F61, G61)))))</f>
        <v>1.6377404676012104</v>
      </c>
      <c r="F61" s="96" cm="1">
        <f t="array" ref="F61">IF(Options!$D$18=1, IFERROR(MAX(IF($I$199:$R$199=1,(I61:R61),"")),
     MAX(IF($I$199:$R$199=2,(I61:R61),""))),
IF(Options!$D$19=1, IFERROR(AVERAGE(IF($I$199:$R$199=1,(I61:R61),"")),
     AVERAGE(IF($I$199:$R$199=2,(I61:R61),""))),
IF(Options!$D$20=1, IFERROR(GEOMEAN(IF($I$199:$R$199=1,(I61:R61)+0.0001,"")),
     GEOMEAN(IF($I$199:$R$199=2,(I61:R61)+0.0001,""))))))</f>
        <v>0.34710743801652899</v>
      </c>
      <c r="G61" s="96" cm="1">
        <f t="array" ref="G61">IF(Options!$D$18=1, IFERROR(MAX(IF($I$200:$R$200=1,(I61:R61),"")),
     MAX(IF($I$200:$R$200=2,(I61:R61),""))),
IF(Options!$D$19=1, IFERROR(AVERAGE(IF($I$200:$R$200=1,(I61:R61),"")),
     AVERAGE(IF($I$200:$R$200=2,(I61:R61),""))),
IF(Options!$D$20=1, IFERROR(GEOMEAN(IF($I$200:$R$200=1,(I61:R61)+0.0001,"")),
     GEOMEAN(IF($I$200:$R$200=2,(I61:R61)+0.0001,""))))))</f>
        <v>7.7272727272727204</v>
      </c>
      <c r="H61" s="149" t="s">
        <v>118</v>
      </c>
      <c r="I61" s="96">
        <v>7.7272727272727204</v>
      </c>
      <c r="J61" s="96">
        <v>0.34710743801652899</v>
      </c>
      <c r="K61" s="96"/>
      <c r="L61" s="96"/>
      <c r="M61" s="96"/>
      <c r="N61" s="148"/>
      <c r="O61" s="148"/>
      <c r="P61" s="148"/>
      <c r="Q61" s="169"/>
      <c r="R61" s="169"/>
      <c r="S61" s="38"/>
      <c r="T61" s="38"/>
      <c r="U61" s="38"/>
      <c r="V61" s="38"/>
      <c r="W61" s="38"/>
      <c r="X61" s="38"/>
      <c r="Y61" s="38"/>
      <c r="Z61" s="38"/>
      <c r="AA61" s="38"/>
    </row>
    <row r="62" spans="1:27" x14ac:dyDescent="0.2">
      <c r="A62" s="92">
        <v>57</v>
      </c>
      <c r="B62" s="92" t="s">
        <v>119</v>
      </c>
      <c r="C62" s="92" t="s">
        <v>120</v>
      </c>
      <c r="D62" s="105" t="str">
        <f t="shared" si="0"/>
        <v/>
      </c>
      <c r="E62" s="96">
        <f>IF(Options!$D$24 = 1, MAX(F62, G62),
IF(Options!$D$25 = 1, AVERAGE(F62,G62),
IF(Options!$D$26 = 1, IFERROR(GEOMEAN(F62, G62), MAX(F62, G62)))))</f>
        <v>0</v>
      </c>
      <c r="F62" s="96" cm="1">
        <f t="array" ref="F62">IF(Options!$D$18=1, IFERROR(MAX(IF($I$199:$R$199=1,(I62:R62),"")),
     MAX(IF($I$199:$R$199=2,(I62:R62),""))),
IF(Options!$D$19=1, IFERROR(AVERAGE(IF($I$199:$R$199=1,(I62:R62),"")),
     AVERAGE(IF($I$199:$R$199=2,(I62:R62),""))),
IF(Options!$D$20=1, IFERROR(GEOMEAN(IF($I$199:$R$199=1,(I62:R62)+0.0001,"")),
     GEOMEAN(IF($I$199:$R$199=2,(I62:R62)+0.0001,""))))))</f>
        <v>0</v>
      </c>
      <c r="G62" s="96" cm="1">
        <f t="array" ref="G62">IF(Options!$D$18=1, IFERROR(MAX(IF($I$200:$R$200=1,(I62:R62),"")),
     MAX(IF($I$200:$R$200=2,(I62:R62),""))),
IF(Options!$D$19=1, IFERROR(AVERAGE(IF($I$200:$R$200=1,(I62:R62),"")),
     AVERAGE(IF($I$200:$R$200=2,(I62:R62),""))),
IF(Options!$D$20=1, IFERROR(GEOMEAN(IF($I$200:$R$200=1,(I62:R62)+0.0001,"")),
     GEOMEAN(IF($I$200:$R$200=2,(I62:R62)+0.0001,""))))))</f>
        <v>0</v>
      </c>
      <c r="H62" s="149" t="s">
        <v>120</v>
      </c>
      <c r="I62" s="96" t="s">
        <v>494</v>
      </c>
      <c r="J62" s="96" t="s">
        <v>494</v>
      </c>
      <c r="K62" s="96"/>
      <c r="L62" s="96"/>
      <c r="M62" s="96"/>
      <c r="N62" s="148"/>
      <c r="O62" s="148"/>
      <c r="P62" s="148"/>
      <c r="Q62" s="169"/>
      <c r="R62" s="169"/>
      <c r="S62" s="38"/>
      <c r="T62" s="38"/>
      <c r="U62" s="38"/>
      <c r="V62" s="38"/>
      <c r="W62" s="38"/>
      <c r="X62" s="38"/>
      <c r="Y62" s="38"/>
      <c r="Z62" s="38"/>
      <c r="AA62" s="38"/>
    </row>
    <row r="63" spans="1:27" x14ac:dyDescent="0.2">
      <c r="A63" s="92">
        <v>58</v>
      </c>
      <c r="B63" s="92" t="s">
        <v>121</v>
      </c>
      <c r="C63" s="92" t="s">
        <v>122</v>
      </c>
      <c r="D63" s="105" t="str">
        <f t="shared" si="0"/>
        <v/>
      </c>
      <c r="E63" s="96">
        <f>IF(Options!$D$24 = 1, MAX(F63, G63),
IF(Options!$D$25 = 1, AVERAGE(F63,G63),
IF(Options!$D$26 = 1, IFERROR(GEOMEAN(F63, G63), MAX(F63, G63)))))</f>
        <v>1.7314000276069359</v>
      </c>
      <c r="F63" s="96" cm="1">
        <f t="array" ref="F63">IF(Options!$D$18=1, IFERROR(MAX(IF($I$199:$R$199=1,(I63:R63),"")),
     MAX(IF($I$199:$R$199=2,(I63:R63),""))),
IF(Options!$D$19=1, IFERROR(AVERAGE(IF($I$199:$R$199=1,(I63:R63),"")),
     AVERAGE(IF($I$199:$R$199=2,(I63:R63),""))),
IF(Options!$D$20=1, IFERROR(GEOMEAN(IF($I$199:$R$199=1,(I63:R63)+0.0001,"")),
     GEOMEAN(IF($I$199:$R$199=2,(I63:R63)+0.0001,""))))))</f>
        <v>1.8842975206611601</v>
      </c>
      <c r="G63" s="96" cm="1">
        <f t="array" ref="G63">IF(Options!$D$18=1, IFERROR(MAX(IF($I$200:$R$200=1,(I63:R63),"")),
     MAX(IF($I$200:$R$200=2,(I63:R63),""))),
IF(Options!$D$19=1, IFERROR(AVERAGE(IF($I$200:$R$200=1,(I63:R63),"")),
     AVERAGE(IF($I$200:$R$200=2,(I63:R63),""))),
IF(Options!$D$20=1, IFERROR(GEOMEAN(IF($I$200:$R$200=1,(I63:R63)+0.0001,"")),
     GEOMEAN(IF($I$200:$R$200=2,(I63:R63)+0.0001,""))))))</f>
        <v>1.5909090909090899</v>
      </c>
      <c r="H63" s="149" t="s">
        <v>122</v>
      </c>
      <c r="I63" s="96">
        <v>1.5909090909090899</v>
      </c>
      <c r="J63" s="96">
        <v>1.8842975206611601</v>
      </c>
      <c r="K63" s="96"/>
      <c r="L63" s="96"/>
      <c r="M63" s="96"/>
      <c r="N63" s="148"/>
      <c r="O63" s="148"/>
      <c r="P63" s="148"/>
      <c r="Q63" s="169"/>
      <c r="R63" s="169"/>
      <c r="S63" s="38"/>
      <c r="T63" s="38"/>
      <c r="U63" s="38"/>
      <c r="V63" s="38"/>
      <c r="W63" s="38"/>
      <c r="X63" s="38"/>
      <c r="Y63" s="38"/>
      <c r="Z63" s="38"/>
      <c r="AA63" s="38"/>
    </row>
    <row r="64" spans="1:27" x14ac:dyDescent="0.2">
      <c r="A64" s="92">
        <v>59</v>
      </c>
      <c r="B64" s="92" t="s">
        <v>123</v>
      </c>
      <c r="C64" s="92" t="s">
        <v>124</v>
      </c>
      <c r="D64" s="105" t="str">
        <f t="shared" si="0"/>
        <v/>
      </c>
      <c r="E64" s="96">
        <f>IF(Options!$D$24 = 1, MAX(F64, G64),
IF(Options!$D$25 = 1, AVERAGE(F64,G64),
IF(Options!$D$26 = 1, IFERROR(GEOMEAN(F64, G64), MAX(F64, G64)))))</f>
        <v>0</v>
      </c>
      <c r="F64" s="96" cm="1">
        <f t="array" ref="F64">IF(Options!$D$18=1, IFERROR(MAX(IF($I$199:$R$199=1,(I64:R64),"")),
     MAX(IF($I$199:$R$199=2,(I64:R64),""))),
IF(Options!$D$19=1, IFERROR(AVERAGE(IF($I$199:$R$199=1,(I64:R64),"")),
     AVERAGE(IF($I$199:$R$199=2,(I64:R64),""))),
IF(Options!$D$20=1, IFERROR(GEOMEAN(IF($I$199:$R$199=1,(I64:R64)+0.0001,"")),
     GEOMEAN(IF($I$199:$R$199=2,(I64:R64)+0.0001,""))))))</f>
        <v>0</v>
      </c>
      <c r="G64" s="96" cm="1">
        <f t="array" ref="G64">IF(Options!$D$18=1, IFERROR(MAX(IF($I$200:$R$200=1,(I64:R64),"")),
     MAX(IF($I$200:$R$200=2,(I64:R64),""))),
IF(Options!$D$19=1, IFERROR(AVERAGE(IF($I$200:$R$200=1,(I64:R64),"")),
     AVERAGE(IF($I$200:$R$200=2,(I64:R64),""))),
IF(Options!$D$20=1, IFERROR(GEOMEAN(IF($I$200:$R$200=1,(I64:R64)+0.0001,"")),
     GEOMEAN(IF($I$200:$R$200=2,(I64:R64)+0.0001,""))))))</f>
        <v>0</v>
      </c>
      <c r="H64" s="149" t="s">
        <v>124</v>
      </c>
      <c r="I64" s="96" t="s">
        <v>494</v>
      </c>
      <c r="J64" s="96" t="s">
        <v>494</v>
      </c>
      <c r="K64" s="96"/>
      <c r="L64" s="96"/>
      <c r="M64" s="96"/>
      <c r="N64" s="148"/>
      <c r="O64" s="148"/>
      <c r="P64" s="148"/>
      <c r="Q64" s="169"/>
      <c r="R64" s="169"/>
      <c r="S64" s="38"/>
      <c r="T64" s="38"/>
      <c r="U64" s="38"/>
      <c r="V64" s="38"/>
      <c r="W64" s="38"/>
      <c r="X64" s="38"/>
      <c r="Y64" s="38"/>
      <c r="Z64" s="38"/>
      <c r="AA64" s="38"/>
    </row>
    <row r="65" spans="1:27" x14ac:dyDescent="0.2">
      <c r="A65" s="92">
        <v>60</v>
      </c>
      <c r="B65" s="92" t="s">
        <v>125</v>
      </c>
      <c r="C65" s="92" t="s">
        <v>126</v>
      </c>
      <c r="D65" s="105" t="str">
        <f t="shared" si="0"/>
        <v/>
      </c>
      <c r="E65" s="96">
        <f>IF(Options!$D$24 = 1, MAX(F65, G65),
IF(Options!$D$25 = 1, AVERAGE(F65,G65),
IF(Options!$D$26 = 1, IFERROR(GEOMEAN(F65, G65), MAX(F65, G65)))))</f>
        <v>4.2197346813949528</v>
      </c>
      <c r="F65" s="96" cm="1">
        <f t="array" ref="F65">IF(Options!$D$18=1, IFERROR(MAX(IF($I$199:$R$199=1,(I65:R65),"")),
     MAX(IF($I$199:$R$199=2,(I65:R65),""))),
IF(Options!$D$19=1, IFERROR(AVERAGE(IF($I$199:$R$199=1,(I65:R65),"")),
     AVERAGE(IF($I$199:$R$199=2,(I65:R65),""))),
IF(Options!$D$20=1, IFERROR(GEOMEAN(IF($I$199:$R$199=1,(I65:R65)+0.0001,"")),
     GEOMEAN(IF($I$199:$R$199=2,(I65:R65)+0.0001,""))))))</f>
        <v>7.8347107438016499</v>
      </c>
      <c r="G65" s="96" cm="1">
        <f t="array" ref="G65">IF(Options!$D$18=1, IFERROR(MAX(IF($I$200:$R$200=1,(I65:R65),"")),
     MAX(IF($I$200:$R$200=2,(I65:R65),""))),
IF(Options!$D$19=1, IFERROR(AVERAGE(IF($I$200:$R$200=1,(I65:R65),"")),
     AVERAGE(IF($I$200:$R$200=2,(I65:R65),""))),
IF(Options!$D$20=1, IFERROR(GEOMEAN(IF($I$200:$R$200=1,(I65:R65)+0.0001,"")),
     GEOMEAN(IF($I$200:$R$200=2,(I65:R65)+0.0001,""))))))</f>
        <v>2.2727272727272698</v>
      </c>
      <c r="H65" s="149" t="s">
        <v>126</v>
      </c>
      <c r="I65" s="96">
        <v>2.2727272727272698</v>
      </c>
      <c r="J65" s="96">
        <v>7.8347107438016499</v>
      </c>
      <c r="K65" s="96"/>
      <c r="L65" s="96"/>
      <c r="M65" s="96"/>
      <c r="N65" s="148"/>
      <c r="O65" s="148"/>
      <c r="P65" s="148"/>
      <c r="Q65" s="169"/>
      <c r="R65" s="169"/>
      <c r="S65" s="38"/>
      <c r="T65" s="38"/>
      <c r="U65" s="38"/>
      <c r="V65" s="38"/>
      <c r="W65" s="38"/>
      <c r="X65" s="38"/>
      <c r="Y65" s="38"/>
      <c r="Z65" s="38"/>
      <c r="AA65" s="38"/>
    </row>
    <row r="66" spans="1:27" x14ac:dyDescent="0.2">
      <c r="A66" s="92">
        <v>61</v>
      </c>
      <c r="B66" s="92" t="s">
        <v>127</v>
      </c>
      <c r="C66" s="92" t="s">
        <v>128</v>
      </c>
      <c r="D66" s="105" t="str">
        <f t="shared" si="0"/>
        <v/>
      </c>
      <c r="E66" s="96">
        <f>IF(Options!$D$24 = 1, MAX(F66, G66),
IF(Options!$D$25 = 1, AVERAGE(F66,G66),
IF(Options!$D$26 = 1, IFERROR(GEOMEAN(F66, G66), MAX(F66, G66)))))</f>
        <v>3.2024126892557976</v>
      </c>
      <c r="F66" s="96" cm="1">
        <f t="array" ref="F66">IF(Options!$D$18=1, IFERROR(MAX(IF($I$199:$R$199=1,(I66:R66),"")),
     MAX(IF($I$199:$R$199=2,(I66:R66),""))),
IF(Options!$D$19=1, IFERROR(AVERAGE(IF($I$199:$R$199=1,(I66:R66),"")),
     AVERAGE(IF($I$199:$R$199=2,(I66:R66),""))),
IF(Options!$D$20=1, IFERROR(GEOMEAN(IF($I$199:$R$199=1,(I66:R66)+0.0001,"")),
     GEOMEAN(IF($I$199:$R$199=2,(I66:R66)+0.0001,""))))))</f>
        <v>1.5041322314049601</v>
      </c>
      <c r="G66" s="96" cm="1">
        <f t="array" ref="G66">IF(Options!$D$18=1, IFERROR(MAX(IF($I$200:$R$200=1,(I66:R66),"")),
     MAX(IF($I$200:$R$200=2,(I66:R66),""))),
IF(Options!$D$19=1, IFERROR(AVERAGE(IF($I$200:$R$200=1,(I66:R66),"")),
     AVERAGE(IF($I$200:$R$200=2,(I66:R66),""))),
IF(Options!$D$20=1, IFERROR(GEOMEAN(IF($I$200:$R$200=1,(I66:R66)+0.0001,"")),
     GEOMEAN(IF($I$200:$R$200=2,(I66:R66)+0.0001,""))))))</f>
        <v>6.8181818181818201</v>
      </c>
      <c r="H66" s="149" t="s">
        <v>128</v>
      </c>
      <c r="I66" s="96">
        <v>6.8181818181818201</v>
      </c>
      <c r="J66" s="96">
        <v>1.5041322314049601</v>
      </c>
      <c r="K66" s="96"/>
      <c r="L66" s="96"/>
      <c r="M66" s="96"/>
      <c r="N66" s="148"/>
      <c r="O66" s="148"/>
      <c r="P66" s="148"/>
      <c r="Q66" s="169"/>
      <c r="R66" s="169"/>
      <c r="S66" s="38"/>
      <c r="T66" s="38"/>
      <c r="U66" s="38"/>
      <c r="V66" s="38"/>
      <c r="W66" s="38"/>
      <c r="X66" s="38"/>
      <c r="Y66" s="38"/>
      <c r="Z66" s="38"/>
      <c r="AA66" s="38"/>
    </row>
    <row r="67" spans="1:27" x14ac:dyDescent="0.2">
      <c r="A67" s="92">
        <v>62</v>
      </c>
      <c r="B67" s="92" t="s">
        <v>129</v>
      </c>
      <c r="C67" s="92" t="s">
        <v>130</v>
      </c>
      <c r="D67" s="105" t="str">
        <f t="shared" si="0"/>
        <v/>
      </c>
      <c r="E67" s="96">
        <f>IF(Options!$D$24 = 1, MAX(F67, G67),
IF(Options!$D$25 = 1, AVERAGE(F67,G67),
IF(Options!$D$26 = 1, IFERROR(GEOMEAN(F67, G67), MAX(F67, G67)))))</f>
        <v>1.9343080696956956</v>
      </c>
      <c r="F67" s="96" cm="1">
        <f t="array" ref="F67">IF(Options!$D$18=1, IFERROR(MAX(IF($I$199:$R$199=1,(I67:R67),"")),
     MAX(IF($I$199:$R$199=2,(I67:R67),""))),
IF(Options!$D$19=1, IFERROR(AVERAGE(IF($I$199:$R$199=1,(I67:R67),"")),
     AVERAGE(IF($I$199:$R$199=2,(I67:R67),""))),
IF(Options!$D$20=1, IFERROR(GEOMEAN(IF($I$199:$R$199=1,(I67:R67)+0.0001,"")),
     GEOMEAN(IF($I$199:$R$199=2,(I67:R67)+0.0001,""))))))</f>
        <v>4.1157024793388404</v>
      </c>
      <c r="G67" s="96" cm="1">
        <f t="array" ref="G67">IF(Options!$D$18=1, IFERROR(MAX(IF($I$200:$R$200=1,(I67:R67),"")),
     MAX(IF($I$200:$R$200=2,(I67:R67),""))),
IF(Options!$D$19=1, IFERROR(AVERAGE(IF($I$200:$R$200=1,(I67:R67),"")),
     AVERAGE(IF($I$200:$R$200=2,(I67:R67),""))),
IF(Options!$D$20=1, IFERROR(GEOMEAN(IF($I$200:$R$200=1,(I67:R67)+0.0001,"")),
     GEOMEAN(IF($I$200:$R$200=2,(I67:R67)+0.0001,""))))))</f>
        <v>0.90909090909091705</v>
      </c>
      <c r="H67" s="149" t="s">
        <v>130</v>
      </c>
      <c r="I67" s="96">
        <v>0.90909090909091705</v>
      </c>
      <c r="J67" s="96">
        <v>4.1157024793388404</v>
      </c>
      <c r="K67" s="96"/>
      <c r="L67" s="96"/>
      <c r="M67" s="96"/>
      <c r="N67" s="148"/>
      <c r="O67" s="148"/>
      <c r="P67" s="148"/>
      <c r="Q67" s="169"/>
      <c r="R67" s="169"/>
      <c r="S67" s="38"/>
      <c r="T67" s="38"/>
      <c r="U67" s="38"/>
      <c r="V67" s="38"/>
      <c r="W67" s="38"/>
      <c r="X67" s="38"/>
      <c r="Y67" s="38"/>
      <c r="Z67" s="38"/>
      <c r="AA67" s="38"/>
    </row>
    <row r="68" spans="1:27" x14ac:dyDescent="0.2">
      <c r="A68" s="92">
        <v>63</v>
      </c>
      <c r="B68" s="92" t="s">
        <v>131</v>
      </c>
      <c r="C68" s="92" t="s">
        <v>132</v>
      </c>
      <c r="D68" s="105" t="str">
        <f t="shared" si="0"/>
        <v/>
      </c>
      <c r="E68" s="96">
        <f>IF(Options!$D$24 = 1, MAX(F68, G68),
IF(Options!$D$25 = 1, AVERAGE(F68,G68),
IF(Options!$D$26 = 1, IFERROR(GEOMEAN(F68, G68), MAX(F68, G68)))))</f>
        <v>6.799699467438475</v>
      </c>
      <c r="F68" s="96" cm="1">
        <f t="array" ref="F68">IF(Options!$D$18=1, IFERROR(MAX(IF($I$199:$R$199=1,(I68:R68),"")),
     MAX(IF($I$199:$R$199=2,(I68:R68),""))),
IF(Options!$D$19=1, IFERROR(AVERAGE(IF($I$199:$R$199=1,(I68:R68),"")),
     AVERAGE(IF($I$199:$R$199=2,(I68:R68),""))),
IF(Options!$D$20=1, IFERROR(GEOMEAN(IF($I$199:$R$199=1,(I68:R68)+0.0001,"")),
     GEOMEAN(IF($I$199:$R$199=2,(I68:R68)+0.0001,""))))))</f>
        <v>5.9834710743801596</v>
      </c>
      <c r="G68" s="96" cm="1">
        <f t="array" ref="G68">IF(Options!$D$18=1, IFERROR(MAX(IF($I$200:$R$200=1,(I68:R68),"")),
     MAX(IF($I$200:$R$200=2,(I68:R68),""))),
IF(Options!$D$19=1, IFERROR(AVERAGE(IF($I$200:$R$200=1,(I68:R68),"")),
     AVERAGE(IF($I$200:$R$200=2,(I68:R68),""))),
IF(Options!$D$20=1, IFERROR(GEOMEAN(IF($I$200:$R$200=1,(I68:R68)+0.0001,"")),
     GEOMEAN(IF($I$200:$R$200=2,(I68:R68)+0.0001,""))))))</f>
        <v>7.7272727272727302</v>
      </c>
      <c r="H68" s="149" t="s">
        <v>132</v>
      </c>
      <c r="I68" s="96">
        <v>7.7272727272727302</v>
      </c>
      <c r="J68" s="96">
        <v>5.9834710743801596</v>
      </c>
      <c r="K68" s="96"/>
      <c r="L68" s="96"/>
      <c r="M68" s="96"/>
      <c r="N68" s="148"/>
      <c r="O68" s="148"/>
      <c r="P68" s="148"/>
      <c r="Q68" s="169"/>
      <c r="R68" s="169"/>
      <c r="S68" s="38"/>
      <c r="T68" s="38"/>
      <c r="U68" s="38"/>
      <c r="V68" s="38"/>
      <c r="W68" s="38"/>
      <c r="X68" s="38"/>
      <c r="Y68" s="38"/>
      <c r="Z68" s="38"/>
      <c r="AA68" s="38"/>
    </row>
    <row r="69" spans="1:27" x14ac:dyDescent="0.2">
      <c r="A69" s="92">
        <v>64</v>
      </c>
      <c r="B69" s="92" t="s">
        <v>133</v>
      </c>
      <c r="C69" s="92" t="s">
        <v>134</v>
      </c>
      <c r="D69" s="105" t="str">
        <f t="shared" si="0"/>
        <v/>
      </c>
      <c r="E69" s="96">
        <f>IF(Options!$D$24 = 1, MAX(F69, G69),
IF(Options!$D$25 = 1, AVERAGE(F69,G69),
IF(Options!$D$26 = 1, IFERROR(GEOMEAN(F69, G69), MAX(F69, G69)))))</f>
        <v>3.9886201760873394</v>
      </c>
      <c r="F69" s="96" cm="1">
        <f t="array" ref="F69">IF(Options!$D$18=1, IFERROR(MAX(IF($I$199:$R$199=1,(I69:R69),"")),
     MAX(IF($I$199:$R$199=2,(I69:R69),""))),
IF(Options!$D$19=1, IFERROR(AVERAGE(IF($I$199:$R$199=1,(I69:R69),"")),
     AVERAGE(IF($I$199:$R$199=2,(I69:R69),""))),
IF(Options!$D$20=1, IFERROR(GEOMEAN(IF($I$199:$R$199=1,(I69:R69)+0.0001,"")),
     GEOMEAN(IF($I$199:$R$199=2,(I69:R69)+0.0001,""))))))</f>
        <v>10</v>
      </c>
      <c r="G69" s="96" cm="1">
        <f t="array" ref="G69">IF(Options!$D$18=1, IFERROR(MAX(IF($I$200:$R$200=1,(I69:R69),"")),
     MAX(IF($I$200:$R$200=2,(I69:R69),""))),
IF(Options!$D$19=1, IFERROR(AVERAGE(IF($I$200:$R$200=1,(I69:R69),"")),
     AVERAGE(IF($I$200:$R$200=2,(I69:R69),""))),
IF(Options!$D$20=1, IFERROR(GEOMEAN(IF($I$200:$R$200=1,(I69:R69)+0.0001,"")),
     GEOMEAN(IF($I$200:$R$200=2,(I69:R69)+0.0001,""))))))</f>
        <v>1.5909090909090999</v>
      </c>
      <c r="H69" s="149" t="s">
        <v>134</v>
      </c>
      <c r="I69" s="96">
        <v>1.5909090909090999</v>
      </c>
      <c r="J69" s="96">
        <v>10</v>
      </c>
      <c r="K69" s="96"/>
      <c r="L69" s="96"/>
      <c r="M69" s="96"/>
      <c r="N69" s="148"/>
      <c r="O69" s="148"/>
      <c r="P69" s="148"/>
      <c r="Q69" s="169"/>
      <c r="R69" s="169"/>
      <c r="S69" s="38"/>
      <c r="T69" s="38"/>
      <c r="U69" s="38"/>
      <c r="V69" s="38"/>
      <c r="W69" s="38"/>
      <c r="X69" s="38"/>
      <c r="Y69" s="38"/>
      <c r="Z69" s="38"/>
      <c r="AA69" s="38"/>
    </row>
    <row r="70" spans="1:27" x14ac:dyDescent="0.2">
      <c r="A70" s="92">
        <v>65</v>
      </c>
      <c r="B70" s="92" t="s">
        <v>135</v>
      </c>
      <c r="C70" s="92" t="s">
        <v>136</v>
      </c>
      <c r="D70" s="105" t="str">
        <f t="shared" si="0"/>
        <v/>
      </c>
      <c r="E70" s="96">
        <f>IF(Options!$D$24 = 1, MAX(F70, G70),
IF(Options!$D$25 = 1, AVERAGE(F70,G70),
IF(Options!$D$26 = 1, IFERROR(GEOMEAN(F70, G70), MAX(F70, G70)))))</f>
        <v>6.44283654532786</v>
      </c>
      <c r="F70" s="96" cm="1">
        <f t="array" ref="F70">IF(Options!$D$18=1, IFERROR(MAX(IF($I$199:$R$199=1,(I70:R70),"")),
     MAX(IF($I$199:$R$199=2,(I70:R70),""))),
IF(Options!$D$19=1, IFERROR(AVERAGE(IF($I$199:$R$199=1,(I70:R70),"")),
     AVERAGE(IF($I$199:$R$199=2,(I70:R70),""))),
IF(Options!$D$20=1, IFERROR(GEOMEAN(IF($I$199:$R$199=1,(I70:R70)+0.0001,"")),
     GEOMEAN(IF($I$199:$R$199=2,(I70:R70)+0.0001,""))))))</f>
        <v>7.0247933884297504</v>
      </c>
      <c r="G70" s="96" cm="1">
        <f t="array" ref="G70">IF(Options!$D$18=1, IFERROR(MAX(IF($I$200:$R$200=1,(I70:R70),"")),
     MAX(IF($I$200:$R$200=2,(I70:R70),""))),
IF(Options!$D$19=1, IFERROR(AVERAGE(IF($I$200:$R$200=1,(I70:R70),"")),
     AVERAGE(IF($I$200:$R$200=2,(I70:R70),""))),
IF(Options!$D$20=1, IFERROR(GEOMEAN(IF($I$200:$R$200=1,(I70:R70)+0.0001,"")),
     GEOMEAN(IF($I$200:$R$200=2,(I70:R70)+0.0001,""))))))</f>
        <v>5.9090909090909198</v>
      </c>
      <c r="H70" s="149" t="s">
        <v>136</v>
      </c>
      <c r="I70" s="96">
        <v>5.9090909090909198</v>
      </c>
      <c r="J70" s="96">
        <v>7.0247933884297504</v>
      </c>
      <c r="K70" s="96"/>
      <c r="L70" s="96"/>
      <c r="M70" s="96"/>
      <c r="N70" s="148"/>
      <c r="O70" s="148"/>
      <c r="P70" s="148"/>
      <c r="Q70" s="169"/>
      <c r="R70" s="169"/>
      <c r="S70" s="38"/>
      <c r="T70" s="38"/>
      <c r="U70" s="38"/>
      <c r="V70" s="38"/>
      <c r="W70" s="38"/>
      <c r="X70" s="38"/>
      <c r="Y70" s="38"/>
      <c r="Z70" s="38"/>
      <c r="AA70" s="38"/>
    </row>
    <row r="71" spans="1:27" x14ac:dyDescent="0.2">
      <c r="A71" s="92">
        <v>66</v>
      </c>
      <c r="B71" s="92" t="s">
        <v>137</v>
      </c>
      <c r="C71" s="92" t="s">
        <v>138</v>
      </c>
      <c r="D71" s="105" t="str">
        <f t="shared" ref="D71:D134" si="1">IF(H71 &lt;&gt; C71, "Countries don't match", "")</f>
        <v/>
      </c>
      <c r="E71" s="96">
        <f>IF(Options!$D$24 = 1, MAX(F71, G71),
IF(Options!$D$25 = 1, AVERAGE(F71,G71),
IF(Options!$D$26 = 1, IFERROR(GEOMEAN(F71, G71), MAX(F71, G71)))))</f>
        <v>0</v>
      </c>
      <c r="F71" s="96" cm="1">
        <f t="array" ref="F71">IF(Options!$D$18=1, IFERROR(MAX(IF($I$199:$R$199=1,(I71:R71),"")),
     MAX(IF($I$199:$R$199=2,(I71:R71),""))),
IF(Options!$D$19=1, IFERROR(AVERAGE(IF($I$199:$R$199=1,(I71:R71),"")),
     AVERAGE(IF($I$199:$R$199=2,(I71:R71),""))),
IF(Options!$D$20=1, IFERROR(GEOMEAN(IF($I$199:$R$199=1,(I71:R71)+0.0001,"")),
     GEOMEAN(IF($I$199:$R$199=2,(I71:R71)+0.0001,""))))))</f>
        <v>0</v>
      </c>
      <c r="G71" s="96" cm="1">
        <f t="array" ref="G71">IF(Options!$D$18=1, IFERROR(MAX(IF($I$200:$R$200=1,(I71:R71),"")),
     MAX(IF($I$200:$R$200=2,(I71:R71),""))),
IF(Options!$D$19=1, IFERROR(AVERAGE(IF($I$200:$R$200=1,(I71:R71),"")),
     AVERAGE(IF($I$200:$R$200=2,(I71:R71),""))),
IF(Options!$D$20=1, IFERROR(GEOMEAN(IF($I$200:$R$200=1,(I71:R71)+0.0001,"")),
     GEOMEAN(IF($I$200:$R$200=2,(I71:R71)+0.0001,""))))))</f>
        <v>0</v>
      </c>
      <c r="H71" s="149" t="s">
        <v>138</v>
      </c>
      <c r="I71" s="96" t="s">
        <v>494</v>
      </c>
      <c r="J71" s="96" t="s">
        <v>494</v>
      </c>
      <c r="K71" s="96"/>
      <c r="L71" s="96"/>
      <c r="M71" s="96"/>
      <c r="N71" s="148"/>
      <c r="O71" s="148"/>
      <c r="P71" s="148"/>
      <c r="Q71" s="169"/>
      <c r="R71" s="169"/>
      <c r="S71" s="38"/>
      <c r="T71" s="38"/>
      <c r="U71" s="38"/>
      <c r="V71" s="38"/>
      <c r="W71" s="38"/>
      <c r="X71" s="38"/>
      <c r="Y71" s="38"/>
      <c r="Z71" s="38"/>
      <c r="AA71" s="38"/>
    </row>
    <row r="72" spans="1:27" x14ac:dyDescent="0.2">
      <c r="A72" s="92">
        <v>67</v>
      </c>
      <c r="B72" s="92" t="s">
        <v>139</v>
      </c>
      <c r="C72" s="92" t="s">
        <v>140</v>
      </c>
      <c r="D72" s="105" t="str">
        <f t="shared" si="1"/>
        <v/>
      </c>
      <c r="E72" s="96">
        <f>IF(Options!$D$24 = 1, MAX(F72, G72),
IF(Options!$D$25 = 1, AVERAGE(F72,G72),
IF(Options!$D$26 = 1, IFERROR(GEOMEAN(F72, G72), MAX(F72, G72)))))</f>
        <v>8.0176364575315358</v>
      </c>
      <c r="F72" s="96" cm="1">
        <f t="array" ref="F72">IF(Options!$D$18=1, IFERROR(MAX(IF($I$199:$R$199=1,(I72:R72),"")),
     MAX(IF($I$199:$R$199=2,(I72:R72),""))),
IF(Options!$D$19=1, IFERROR(AVERAGE(IF($I$199:$R$199=1,(I72:R72),"")),
     AVERAGE(IF($I$199:$R$199=2,(I72:R72),""))),
IF(Options!$D$20=1, IFERROR(GEOMEAN(IF($I$199:$R$199=1,(I72:R72)+0.0001,"")),
     GEOMEAN(IF($I$199:$R$199=2,(I72:R72)+0.0001,""))))))</f>
        <v>9.1239669421487601</v>
      </c>
      <c r="G72" s="96" cm="1">
        <f t="array" ref="G72">IF(Options!$D$18=1, IFERROR(MAX(IF($I$200:$R$200=1,(I72:R72),"")),
     MAX(IF($I$200:$R$200=2,(I72:R72),""))),
IF(Options!$D$19=1, IFERROR(AVERAGE(IF($I$200:$R$200=1,(I72:R72),"")),
     AVERAGE(IF($I$200:$R$200=2,(I72:R72),""))),
IF(Options!$D$20=1, IFERROR(GEOMEAN(IF($I$200:$R$200=1,(I72:R72)+0.0001,"")),
     GEOMEAN(IF($I$200:$R$200=2,(I72:R72)+0.0001,""))))))</f>
        <v>7.0454545454545299</v>
      </c>
      <c r="H72" s="149" t="s">
        <v>140</v>
      </c>
      <c r="I72" s="96">
        <v>7.0454545454545299</v>
      </c>
      <c r="J72" s="96">
        <v>9.1239669421487601</v>
      </c>
      <c r="K72" s="96"/>
      <c r="L72" s="96"/>
      <c r="M72" s="96"/>
      <c r="N72" s="148"/>
      <c r="O72" s="148"/>
      <c r="P72" s="148"/>
      <c r="Q72" s="169"/>
      <c r="R72" s="169"/>
      <c r="S72" s="38"/>
      <c r="T72" s="38"/>
      <c r="U72" s="38"/>
      <c r="V72" s="38"/>
      <c r="W72" s="38"/>
      <c r="X72" s="38"/>
      <c r="Y72" s="38"/>
      <c r="Z72" s="38"/>
      <c r="AA72" s="38"/>
    </row>
    <row r="73" spans="1:27" x14ac:dyDescent="0.2">
      <c r="A73" s="92">
        <v>68</v>
      </c>
      <c r="B73" s="92" t="s">
        <v>141</v>
      </c>
      <c r="C73" s="92" t="s">
        <v>142</v>
      </c>
      <c r="D73" s="105" t="str">
        <f t="shared" si="1"/>
        <v/>
      </c>
      <c r="E73" s="96">
        <f>IF(Options!$D$24 = 1, MAX(F73, G73),
IF(Options!$D$25 = 1, AVERAGE(F73,G73),
IF(Options!$D$26 = 1, IFERROR(GEOMEAN(F73, G73), MAX(F73, G73)))))</f>
        <v>2.8133790053062651</v>
      </c>
      <c r="F73" s="96" cm="1">
        <f t="array" ref="F73">IF(Options!$D$18=1, IFERROR(MAX(IF($I$199:$R$199=1,(I73:R73),"")),
     MAX(IF($I$199:$R$199=2,(I73:R73),""))),
IF(Options!$D$19=1, IFERROR(AVERAGE(IF($I$199:$R$199=1,(I73:R73),"")),
     AVERAGE(IF($I$199:$R$199=2,(I73:R73),""))),
IF(Options!$D$20=1, IFERROR(GEOMEAN(IF($I$199:$R$199=1,(I73:R73)+0.0001,"")),
     GEOMEAN(IF($I$199:$R$199=2,(I73:R73)+0.0001,""))))))</f>
        <v>4.9752066115702496</v>
      </c>
      <c r="G73" s="96" cm="1">
        <f t="array" ref="G73">IF(Options!$D$18=1, IFERROR(MAX(IF($I$200:$R$200=1,(I73:R73),"")),
     MAX(IF($I$200:$R$200=2,(I73:R73),""))),
IF(Options!$D$19=1, IFERROR(AVERAGE(IF($I$200:$R$200=1,(I73:R73),"")),
     AVERAGE(IF($I$200:$R$200=2,(I73:R73),""))),
IF(Options!$D$20=1, IFERROR(GEOMEAN(IF($I$200:$R$200=1,(I73:R73)+0.0001,"")),
     GEOMEAN(IF($I$200:$R$200=2,(I73:R73)+0.0001,""))))))</f>
        <v>1.5909090909090799</v>
      </c>
      <c r="H73" s="149" t="s">
        <v>142</v>
      </c>
      <c r="I73" s="96">
        <v>1.5909090909090799</v>
      </c>
      <c r="J73" s="96">
        <v>4.9752066115702496</v>
      </c>
      <c r="K73" s="96"/>
      <c r="L73" s="96"/>
      <c r="M73" s="96"/>
      <c r="N73" s="148"/>
      <c r="O73" s="148"/>
      <c r="P73" s="148"/>
      <c r="Q73" s="169"/>
      <c r="R73" s="169"/>
      <c r="S73" s="38"/>
      <c r="T73" s="38"/>
      <c r="U73" s="38"/>
      <c r="V73" s="38"/>
      <c r="W73" s="38"/>
      <c r="X73" s="38"/>
      <c r="Y73" s="38"/>
      <c r="Z73" s="38"/>
      <c r="AA73" s="38"/>
    </row>
    <row r="74" spans="1:27" x14ac:dyDescent="0.2">
      <c r="A74" s="92">
        <v>69</v>
      </c>
      <c r="B74" s="92" t="s">
        <v>143</v>
      </c>
      <c r="C74" s="92" t="s">
        <v>144</v>
      </c>
      <c r="D74" s="105" t="str">
        <f t="shared" si="1"/>
        <v/>
      </c>
      <c r="E74" s="96">
        <f>IF(Options!$D$24 = 1, MAX(F74, G74),
IF(Options!$D$25 = 1, AVERAGE(F74,G74),
IF(Options!$D$26 = 1, IFERROR(GEOMEAN(F74, G74), MAX(F74, G74)))))</f>
        <v>0</v>
      </c>
      <c r="F74" s="96" cm="1">
        <f t="array" ref="F74">IF(Options!$D$18=1, IFERROR(MAX(IF($I$199:$R$199=1,(I74:R74),"")),
     MAX(IF($I$199:$R$199=2,(I74:R74),""))),
IF(Options!$D$19=1, IFERROR(AVERAGE(IF($I$199:$R$199=1,(I74:R74),"")),
     AVERAGE(IF($I$199:$R$199=2,(I74:R74),""))),
IF(Options!$D$20=1, IFERROR(GEOMEAN(IF($I$199:$R$199=1,(I74:R74)+0.0001,"")),
     GEOMEAN(IF($I$199:$R$199=2,(I74:R74)+0.0001,""))))))</f>
        <v>0</v>
      </c>
      <c r="G74" s="96" cm="1">
        <f t="array" ref="G74">IF(Options!$D$18=1, IFERROR(MAX(IF($I$200:$R$200=1,(I74:R74),"")),
     MAX(IF($I$200:$R$200=2,(I74:R74),""))),
IF(Options!$D$19=1, IFERROR(AVERAGE(IF($I$200:$R$200=1,(I74:R74),"")),
     AVERAGE(IF($I$200:$R$200=2,(I74:R74),""))),
IF(Options!$D$20=1, IFERROR(GEOMEAN(IF($I$200:$R$200=1,(I74:R74)+0.0001,"")),
     GEOMEAN(IF($I$200:$R$200=2,(I74:R74)+0.0001,""))))))</f>
        <v>0</v>
      </c>
      <c r="H74" s="149" t="s">
        <v>144</v>
      </c>
      <c r="I74" s="96" t="s">
        <v>494</v>
      </c>
      <c r="J74" s="96" t="s">
        <v>494</v>
      </c>
      <c r="K74" s="96"/>
      <c r="L74" s="96"/>
      <c r="M74" s="96"/>
      <c r="N74" s="148"/>
      <c r="O74" s="148"/>
      <c r="P74" s="148"/>
      <c r="Q74" s="169"/>
      <c r="R74" s="169"/>
      <c r="S74" s="38"/>
      <c r="T74" s="38"/>
      <c r="U74" s="38"/>
      <c r="V74" s="38"/>
      <c r="W74" s="38"/>
      <c r="X74" s="38"/>
      <c r="Y74" s="38"/>
      <c r="Z74" s="38"/>
      <c r="AA74" s="38"/>
    </row>
    <row r="75" spans="1:27" x14ac:dyDescent="0.2">
      <c r="A75" s="92">
        <v>70</v>
      </c>
      <c r="B75" s="92" t="s">
        <v>145</v>
      </c>
      <c r="C75" s="92" t="s">
        <v>146</v>
      </c>
      <c r="D75" s="105" t="str">
        <f t="shared" si="1"/>
        <v/>
      </c>
      <c r="E75" s="96">
        <f>IF(Options!$D$24 = 1, MAX(F75, G75),
IF(Options!$D$25 = 1, AVERAGE(F75,G75),
IF(Options!$D$26 = 1, IFERROR(GEOMEAN(F75, G75), MAX(F75, G75)))))</f>
        <v>5.4109830706752735</v>
      </c>
      <c r="F75" s="96" cm="1">
        <f t="array" ref="F75">IF(Options!$D$18=1, IFERROR(MAX(IF($I$199:$R$199=1,(I75:R75),"")),
     MAX(IF($I$199:$R$199=2,(I75:R75),""))),
IF(Options!$D$19=1, IFERROR(AVERAGE(IF($I$199:$R$199=1,(I75:R75),"")),
     AVERAGE(IF($I$199:$R$199=2,(I75:R75),""))),
IF(Options!$D$20=1, IFERROR(GEOMEAN(IF($I$199:$R$199=1,(I75:R75)+0.0001,"")),
     GEOMEAN(IF($I$199:$R$199=2,(I75:R75)+0.0001,""))))))</f>
        <v>7.1570247933884303</v>
      </c>
      <c r="G75" s="96" cm="1">
        <f t="array" ref="G75">IF(Options!$D$18=1, IFERROR(MAX(IF($I$200:$R$200=1,(I75:R75),"")),
     MAX(IF($I$200:$R$200=2,(I75:R75),""))),
IF(Options!$D$19=1, IFERROR(AVERAGE(IF($I$200:$R$200=1,(I75:R75),"")),
     AVERAGE(IF($I$200:$R$200=2,(I75:R75),""))),
IF(Options!$D$20=1, IFERROR(GEOMEAN(IF($I$200:$R$200=1,(I75:R75)+0.0001,"")),
     GEOMEAN(IF($I$200:$R$200=2,(I75:R75)+0.0001,""))))))</f>
        <v>4.0909090909090802</v>
      </c>
      <c r="H75" s="149" t="s">
        <v>146</v>
      </c>
      <c r="I75" s="96">
        <v>4.0909090909090802</v>
      </c>
      <c r="J75" s="96">
        <v>7.1570247933884303</v>
      </c>
      <c r="K75" s="96"/>
      <c r="L75" s="96"/>
      <c r="M75" s="96"/>
      <c r="N75" s="148"/>
      <c r="O75" s="148"/>
      <c r="P75" s="148"/>
      <c r="Q75" s="169"/>
      <c r="R75" s="169"/>
      <c r="S75" s="38"/>
      <c r="T75" s="38"/>
      <c r="U75" s="38"/>
      <c r="V75" s="38"/>
      <c r="W75" s="38"/>
      <c r="X75" s="38"/>
      <c r="Y75" s="38"/>
      <c r="Z75" s="38"/>
      <c r="AA75" s="38"/>
    </row>
    <row r="76" spans="1:27" x14ac:dyDescent="0.2">
      <c r="A76" s="92">
        <v>71</v>
      </c>
      <c r="B76" s="92" t="s">
        <v>147</v>
      </c>
      <c r="C76" s="92" t="s">
        <v>148</v>
      </c>
      <c r="D76" s="105" t="str">
        <f t="shared" si="1"/>
        <v/>
      </c>
      <c r="E76" s="96">
        <f>IF(Options!$D$24 = 1, MAX(F76, G76),
IF(Options!$D$25 = 1, AVERAGE(F76,G76),
IF(Options!$D$26 = 1, IFERROR(GEOMEAN(F76, G76), MAX(F76, G76)))))</f>
        <v>4.6334458490158958</v>
      </c>
      <c r="F76" s="96" cm="1">
        <f t="array" ref="F76">IF(Options!$D$18=1, IFERROR(MAX(IF($I$199:$R$199=1,(I76:R76),"")),
     MAX(IF($I$199:$R$199=2,(I76:R76),""))),
IF(Options!$D$19=1, IFERROR(AVERAGE(IF($I$199:$R$199=1,(I76:R76),"")),
     AVERAGE(IF($I$199:$R$199=2,(I76:R76),""))),
IF(Options!$D$20=1, IFERROR(GEOMEAN(IF($I$199:$R$199=1,(I76:R76)+0.0001,"")),
     GEOMEAN(IF($I$199:$R$199=2,(I76:R76)+0.0001,""))))))</f>
        <v>6.2975206611570202</v>
      </c>
      <c r="G76" s="96" cm="1">
        <f t="array" ref="G76">IF(Options!$D$18=1, IFERROR(MAX(IF($I$200:$R$200=1,(I76:R76),"")),
     MAX(IF($I$200:$R$200=2,(I76:R76),""))),
IF(Options!$D$19=1, IFERROR(AVERAGE(IF($I$200:$R$200=1,(I76:R76),"")),
     AVERAGE(IF($I$200:$R$200=2,(I76:R76),""))),
IF(Options!$D$20=1, IFERROR(GEOMEAN(IF($I$200:$R$200=1,(I76:R76)+0.0001,"")),
     GEOMEAN(IF($I$200:$R$200=2,(I76:R76)+0.0001,""))))))</f>
        <v>3.4090909090909198</v>
      </c>
      <c r="H76" s="149" t="s">
        <v>148</v>
      </c>
      <c r="I76" s="96">
        <v>3.4090909090909198</v>
      </c>
      <c r="J76" s="96">
        <v>6.2975206611570202</v>
      </c>
      <c r="K76" s="96"/>
      <c r="L76" s="96"/>
      <c r="M76" s="96"/>
      <c r="N76" s="148"/>
      <c r="O76" s="148"/>
      <c r="P76" s="148"/>
      <c r="Q76" s="169"/>
      <c r="R76" s="169"/>
      <c r="S76" s="38"/>
      <c r="T76" s="38"/>
      <c r="U76" s="38"/>
      <c r="V76" s="38"/>
      <c r="W76" s="38"/>
      <c r="X76" s="38"/>
      <c r="Y76" s="38"/>
      <c r="Z76" s="38"/>
      <c r="AA76" s="38"/>
    </row>
    <row r="77" spans="1:27" x14ac:dyDescent="0.2">
      <c r="A77" s="92">
        <v>72</v>
      </c>
      <c r="B77" s="92" t="s">
        <v>149</v>
      </c>
      <c r="C77" s="92" t="s">
        <v>150</v>
      </c>
      <c r="D77" s="105" t="str">
        <f t="shared" si="1"/>
        <v/>
      </c>
      <c r="E77" s="96">
        <f>IF(Options!$D$24 = 1, MAX(F77, G77),
IF(Options!$D$25 = 1, AVERAGE(F77,G77),
IF(Options!$D$26 = 1, IFERROR(GEOMEAN(F77, G77), MAX(F77, G77)))))</f>
        <v>6.6882944945389502</v>
      </c>
      <c r="F77" s="96" cm="1">
        <f t="array" ref="F77">IF(Options!$D$18=1, IFERROR(MAX(IF($I$199:$R$199=1,(I77:R77),"")),
     MAX(IF($I$199:$R$199=2,(I77:R77),""))),
IF(Options!$D$19=1, IFERROR(AVERAGE(IF($I$199:$R$199=1,(I77:R77),"")),
     AVERAGE(IF($I$199:$R$199=2,(I77:R77),""))),
IF(Options!$D$20=1, IFERROR(GEOMEAN(IF($I$199:$R$199=1,(I77:R77)+0.0001,"")),
     GEOMEAN(IF($I$199:$R$199=2,(I77:R77)+0.0001,""))))))</f>
        <v>7.5702479338842998</v>
      </c>
      <c r="G77" s="96" cm="1">
        <f t="array" ref="G77">IF(Options!$D$18=1, IFERROR(MAX(IF($I$200:$R$200=1,(I77:R77),"")),
     MAX(IF($I$200:$R$200=2,(I77:R77),""))),
IF(Options!$D$19=1, IFERROR(AVERAGE(IF($I$200:$R$200=1,(I77:R77),"")),
     AVERAGE(IF($I$200:$R$200=2,(I77:R77),""))),
IF(Options!$D$20=1, IFERROR(GEOMEAN(IF($I$200:$R$200=1,(I77:R77)+0.0001,"")),
     GEOMEAN(IF($I$200:$R$200=2,(I77:R77)+0.0001,""))))))</f>
        <v>5.9090909090909198</v>
      </c>
      <c r="H77" s="149" t="s">
        <v>150</v>
      </c>
      <c r="I77" s="96">
        <v>5.9090909090909198</v>
      </c>
      <c r="J77" s="96">
        <v>7.5702479338842998</v>
      </c>
      <c r="K77" s="96"/>
      <c r="L77" s="96"/>
      <c r="M77" s="96"/>
      <c r="N77" s="148"/>
      <c r="O77" s="148"/>
      <c r="P77" s="148"/>
      <c r="Q77" s="169"/>
      <c r="R77" s="169"/>
      <c r="S77" s="38"/>
      <c r="T77" s="38"/>
      <c r="U77" s="38"/>
      <c r="V77" s="38"/>
      <c r="W77" s="38"/>
      <c r="X77" s="38"/>
      <c r="Y77" s="38"/>
      <c r="Z77" s="38"/>
      <c r="AA77" s="38"/>
    </row>
    <row r="78" spans="1:27" x14ac:dyDescent="0.2">
      <c r="A78" s="92">
        <v>73</v>
      </c>
      <c r="B78" s="92" t="s">
        <v>151</v>
      </c>
      <c r="C78" s="92" t="s">
        <v>152</v>
      </c>
      <c r="D78" s="105" t="str">
        <f t="shared" si="1"/>
        <v/>
      </c>
      <c r="E78" s="96">
        <f>IF(Options!$D$24 = 1, MAX(F78, G78),
IF(Options!$D$25 = 1, AVERAGE(F78,G78),
IF(Options!$D$26 = 1, IFERROR(GEOMEAN(F78, G78), MAX(F78, G78)))))</f>
        <v>5.6170690812791157</v>
      </c>
      <c r="F78" s="96" cm="1">
        <f t="array" ref="F78">IF(Options!$D$18=1, IFERROR(MAX(IF($I$199:$R$199=1,(I78:R78),"")),
     MAX(IF($I$199:$R$199=2,(I78:R78),""))),
IF(Options!$D$19=1, IFERROR(AVERAGE(IF($I$199:$R$199=1,(I78:R78),"")),
     AVERAGE(IF($I$199:$R$199=2,(I78:R78),""))),
IF(Options!$D$20=1, IFERROR(GEOMEAN(IF($I$199:$R$199=1,(I78:R78)+0.0001,"")),
     GEOMEAN(IF($I$199:$R$199=2,(I78:R78)+0.0001,""))))))</f>
        <v>3.7520661157024802</v>
      </c>
      <c r="G78" s="96" cm="1">
        <f t="array" ref="G78">IF(Options!$D$18=1, IFERROR(MAX(IF($I$200:$R$200=1,(I78:R78),"")),
     MAX(IF($I$200:$R$200=2,(I78:R78),""))),
IF(Options!$D$19=1, IFERROR(AVERAGE(IF($I$200:$R$200=1,(I78:R78),"")),
     AVERAGE(IF($I$200:$R$200=2,(I78:R78),""))),
IF(Options!$D$20=1, IFERROR(GEOMEAN(IF($I$200:$R$200=1,(I78:R78)+0.0001,"")),
     GEOMEAN(IF($I$200:$R$200=2,(I78:R78)+0.0001,""))))))</f>
        <v>8.4090909090909207</v>
      </c>
      <c r="H78" s="149" t="s">
        <v>152</v>
      </c>
      <c r="I78" s="96">
        <v>8.4090909090909207</v>
      </c>
      <c r="J78" s="96">
        <v>3.7520661157024802</v>
      </c>
      <c r="K78" s="96"/>
      <c r="L78" s="96"/>
      <c r="M78" s="96"/>
      <c r="N78" s="148"/>
      <c r="O78" s="148"/>
      <c r="P78" s="148"/>
      <c r="Q78" s="169"/>
      <c r="R78" s="169"/>
      <c r="S78" s="38"/>
      <c r="T78" s="38"/>
      <c r="U78" s="38"/>
      <c r="V78" s="38"/>
      <c r="W78" s="38"/>
      <c r="X78" s="38"/>
      <c r="Y78" s="38"/>
      <c r="Z78" s="38"/>
      <c r="AA78" s="38"/>
    </row>
    <row r="79" spans="1:27" x14ac:dyDescent="0.2">
      <c r="A79" s="92">
        <v>74</v>
      </c>
      <c r="B79" s="92" t="s">
        <v>153</v>
      </c>
      <c r="C79" s="92" t="s">
        <v>154</v>
      </c>
      <c r="D79" s="105" t="str">
        <f t="shared" si="1"/>
        <v/>
      </c>
      <c r="E79" s="96">
        <f>IF(Options!$D$24 = 1, MAX(F79, G79),
IF(Options!$D$25 = 1, AVERAGE(F79,G79),
IF(Options!$D$26 = 1, IFERROR(GEOMEAN(F79, G79), MAX(F79, G79)))))</f>
        <v>5.834236630001052</v>
      </c>
      <c r="F79" s="96" cm="1">
        <f t="array" ref="F79">IF(Options!$D$18=1, IFERROR(MAX(IF($I$199:$R$199=1,(I79:R79),"")),
     MAX(IF($I$199:$R$199=2,(I79:R79),""))),
IF(Options!$D$19=1, IFERROR(AVERAGE(IF($I$199:$R$199=1,(I79:R79),"")),
     AVERAGE(IF($I$199:$R$199=2,(I79:R79),""))),
IF(Options!$D$20=1, IFERROR(GEOMEAN(IF($I$199:$R$199=1,(I79:R79)+0.0001,"")),
     GEOMEAN(IF($I$199:$R$199=2,(I79:R79)+0.0001,""))))))</f>
        <v>8.8099173553718995</v>
      </c>
      <c r="G79" s="96" cm="1">
        <f t="array" ref="G79">IF(Options!$D$18=1, IFERROR(MAX(IF($I$200:$R$200=1,(I79:R79),"")),
     MAX(IF($I$200:$R$200=2,(I79:R79),""))),
IF(Options!$D$19=1, IFERROR(AVERAGE(IF($I$200:$R$200=1,(I79:R79),"")),
     AVERAGE(IF($I$200:$R$200=2,(I79:R79),""))),
IF(Options!$D$20=1, IFERROR(GEOMEAN(IF($I$200:$R$200=1,(I79:R79)+0.0001,"")),
     GEOMEAN(IF($I$200:$R$200=2,(I79:R79)+0.0001,""))))))</f>
        <v>3.86363636363637</v>
      </c>
      <c r="H79" s="149" t="s">
        <v>154</v>
      </c>
      <c r="I79" s="96">
        <v>3.86363636363637</v>
      </c>
      <c r="J79" s="96">
        <v>8.8099173553718995</v>
      </c>
      <c r="K79" s="96"/>
      <c r="L79" s="96"/>
      <c r="M79" s="96"/>
      <c r="N79" s="148"/>
      <c r="O79" s="148"/>
      <c r="P79" s="148"/>
      <c r="Q79" s="169"/>
      <c r="R79" s="169"/>
      <c r="S79" s="38"/>
      <c r="T79" s="38"/>
      <c r="U79" s="38"/>
      <c r="V79" s="38"/>
      <c r="W79" s="38"/>
      <c r="X79" s="38"/>
      <c r="Y79" s="38"/>
      <c r="Z79" s="38"/>
      <c r="AA79" s="38"/>
    </row>
    <row r="80" spans="1:27" x14ac:dyDescent="0.2">
      <c r="A80" s="92">
        <v>75</v>
      </c>
      <c r="B80" s="92" t="s">
        <v>155</v>
      </c>
      <c r="C80" s="92" t="s">
        <v>156</v>
      </c>
      <c r="D80" s="105" t="str">
        <f t="shared" si="1"/>
        <v/>
      </c>
      <c r="E80" s="96">
        <f>IF(Options!$D$24 = 1, MAX(F80, G80),
IF(Options!$D$25 = 1, AVERAGE(F80,G80),
IF(Options!$D$26 = 1, IFERROR(GEOMEAN(F80, G80), MAX(F80, G80)))))</f>
        <v>2.6709050965095127</v>
      </c>
      <c r="F80" s="96" cm="1">
        <f t="array" ref="F80">IF(Options!$D$18=1, IFERROR(MAX(IF($I$199:$R$199=1,(I80:R80),"")),
     MAX(IF($I$199:$R$199=2,(I80:R80),""))),
IF(Options!$D$19=1, IFERROR(AVERAGE(IF($I$199:$R$199=1,(I80:R80),"")),
     AVERAGE(IF($I$199:$R$199=2,(I80:R80),""))),
IF(Options!$D$20=1, IFERROR(GEOMEAN(IF($I$199:$R$199=1,(I80:R80)+0.0001,"")),
     GEOMEAN(IF($I$199:$R$199=2,(I80:R80)+0.0001,""))))))</f>
        <v>3.4876033057851199</v>
      </c>
      <c r="G80" s="96" cm="1">
        <f t="array" ref="G80">IF(Options!$D$18=1, IFERROR(MAX(IF($I$200:$R$200=1,(I80:R80),"")),
     MAX(IF($I$200:$R$200=2,(I80:R80),""))),
IF(Options!$D$19=1, IFERROR(AVERAGE(IF($I$200:$R$200=1,(I80:R80),"")),
     AVERAGE(IF($I$200:$R$200=2,(I80:R80),""))),
IF(Options!$D$20=1, IFERROR(GEOMEAN(IF($I$200:$R$200=1,(I80:R80)+0.0001,"")),
     GEOMEAN(IF($I$200:$R$200=2,(I80:R80)+0.0001,""))))))</f>
        <v>2.0454545454545499</v>
      </c>
      <c r="H80" s="149" t="s">
        <v>156</v>
      </c>
      <c r="I80" s="96">
        <v>2.0454545454545499</v>
      </c>
      <c r="J80" s="96">
        <v>3.4876033057851199</v>
      </c>
      <c r="K80" s="96"/>
      <c r="L80" s="96"/>
      <c r="M80" s="96"/>
      <c r="N80" s="148"/>
      <c r="O80" s="148"/>
      <c r="P80" s="148"/>
      <c r="Q80" s="169"/>
      <c r="R80" s="169"/>
      <c r="S80" s="38"/>
      <c r="T80" s="38"/>
      <c r="U80" s="38"/>
      <c r="V80" s="38"/>
      <c r="W80" s="38"/>
      <c r="X80" s="38"/>
      <c r="Y80" s="38"/>
      <c r="Z80" s="38"/>
      <c r="AA80" s="38"/>
    </row>
    <row r="81" spans="1:27" x14ac:dyDescent="0.2">
      <c r="A81" s="92">
        <v>76</v>
      </c>
      <c r="B81" s="92" t="s">
        <v>157</v>
      </c>
      <c r="C81" s="92" t="s">
        <v>158</v>
      </c>
      <c r="D81" s="105" t="str">
        <f t="shared" si="1"/>
        <v/>
      </c>
      <c r="E81" s="96">
        <f>IF(Options!$D$24 = 1, MAX(F81, G81),
IF(Options!$D$25 = 1, AVERAGE(F81,G81),
IF(Options!$D$26 = 1, IFERROR(GEOMEAN(F81, G81), MAX(F81, G81)))))</f>
        <v>2.6326562704456915</v>
      </c>
      <c r="F81" s="96" cm="1">
        <f t="array" ref="F81">IF(Options!$D$18=1, IFERROR(MAX(IF($I$199:$R$199=1,(I81:R81),"")),
     MAX(IF($I$199:$R$199=2,(I81:R81),""))),
IF(Options!$D$19=1, IFERROR(AVERAGE(IF($I$199:$R$199=1,(I81:R81),"")),
     AVERAGE(IF($I$199:$R$199=2,(I81:R81),""))),
IF(Options!$D$20=1, IFERROR(GEOMEAN(IF($I$199:$R$199=1,(I81:R81)+0.0001,"")),
     GEOMEAN(IF($I$199:$R$199=2,(I81:R81)+0.0001,""))))))</f>
        <v>6.0991735537190097</v>
      </c>
      <c r="G81" s="96" cm="1">
        <f t="array" ref="G81">IF(Options!$D$18=1, IFERROR(MAX(IF($I$200:$R$200=1,(I81:R81),"")),
     MAX(IF($I$200:$R$200=2,(I81:R81),""))),
IF(Options!$D$19=1, IFERROR(AVERAGE(IF($I$200:$R$200=1,(I81:R81),"")),
     AVERAGE(IF($I$200:$R$200=2,(I81:R81),""))),
IF(Options!$D$20=1, IFERROR(GEOMEAN(IF($I$200:$R$200=1,(I81:R81)+0.0001,"")),
     GEOMEAN(IF($I$200:$R$200=2,(I81:R81)+0.0001,""))))))</f>
        <v>1.13636363636363</v>
      </c>
      <c r="H81" s="149" t="s">
        <v>158</v>
      </c>
      <c r="I81" s="96">
        <v>1.13636363636363</v>
      </c>
      <c r="J81" s="96">
        <v>6.0991735537190097</v>
      </c>
      <c r="K81" s="96"/>
      <c r="L81" s="96"/>
      <c r="M81" s="96"/>
      <c r="N81" s="148"/>
      <c r="O81" s="148"/>
      <c r="P81" s="148"/>
      <c r="Q81" s="169"/>
      <c r="R81" s="169"/>
      <c r="S81" s="38"/>
      <c r="T81" s="38"/>
      <c r="U81" s="38"/>
      <c r="V81" s="38"/>
      <c r="W81" s="38"/>
      <c r="X81" s="38"/>
      <c r="Y81" s="38"/>
      <c r="Z81" s="38"/>
      <c r="AA81" s="38"/>
    </row>
    <row r="82" spans="1:27" x14ac:dyDescent="0.2">
      <c r="A82" s="92">
        <v>77</v>
      </c>
      <c r="B82" s="92" t="s">
        <v>159</v>
      </c>
      <c r="C82" s="92" t="s">
        <v>160</v>
      </c>
      <c r="D82" s="105" t="str">
        <f t="shared" si="1"/>
        <v/>
      </c>
      <c r="E82" s="96">
        <f>IF(Options!$D$24 = 1, MAX(F82, G82),
IF(Options!$D$25 = 1, AVERAGE(F82,G82),
IF(Options!$D$26 = 1, IFERROR(GEOMEAN(F82, G82), MAX(F82, G82)))))</f>
        <v>6.0991735537190097</v>
      </c>
      <c r="F82" s="96" cm="1">
        <f t="array" ref="F82">IF(Options!$D$18=1, IFERROR(MAX(IF($I$199:$R$199=1,(I82:R82),"")),
     MAX(IF($I$199:$R$199=2,(I82:R82),""))),
IF(Options!$D$19=1, IFERROR(AVERAGE(IF($I$199:$R$199=1,(I82:R82),"")),
     AVERAGE(IF($I$199:$R$199=2,(I82:R82),""))),
IF(Options!$D$20=1, IFERROR(GEOMEAN(IF($I$199:$R$199=1,(I82:R82)+0.0001,"")),
     GEOMEAN(IF($I$199:$R$199=2,(I82:R82)+0.0001,""))))))</f>
        <v>6.0991735537190097</v>
      </c>
      <c r="G82" s="96" cm="1">
        <f t="array" ref="G82">IF(Options!$D$18=1, IFERROR(MAX(IF($I$200:$R$200=1,(I82:R82),"")),
     MAX(IF($I$200:$R$200=2,(I82:R82),""))),
IF(Options!$D$19=1, IFERROR(AVERAGE(IF($I$200:$R$200=1,(I82:R82),"")),
     AVERAGE(IF($I$200:$R$200=2,(I82:R82),""))),
IF(Options!$D$20=1, IFERROR(GEOMEAN(IF($I$200:$R$200=1,(I82:R82)+0.0001,"")),
     GEOMEAN(IF($I$200:$R$200=2,(I82:R82)+0.0001,""))))))</f>
        <v>0</v>
      </c>
      <c r="H82" s="149" t="s">
        <v>160</v>
      </c>
      <c r="I82" s="96">
        <v>0</v>
      </c>
      <c r="J82" s="96">
        <v>6.0991735537190097</v>
      </c>
      <c r="K82" s="96"/>
      <c r="L82" s="96"/>
      <c r="M82" s="96"/>
      <c r="N82" s="148"/>
      <c r="O82" s="148"/>
      <c r="P82" s="148"/>
      <c r="Q82" s="169"/>
      <c r="R82" s="169"/>
      <c r="S82" s="38"/>
      <c r="T82" s="38"/>
      <c r="U82" s="38"/>
      <c r="V82" s="38"/>
      <c r="W82" s="38"/>
      <c r="X82" s="38"/>
      <c r="Y82" s="38"/>
      <c r="Z82" s="38"/>
      <c r="AA82" s="38"/>
    </row>
    <row r="83" spans="1:27" x14ac:dyDescent="0.2">
      <c r="A83" s="92">
        <v>78</v>
      </c>
      <c r="B83" s="92" t="s">
        <v>161</v>
      </c>
      <c r="C83" s="92" t="s">
        <v>162</v>
      </c>
      <c r="D83" s="105" t="str">
        <f t="shared" si="1"/>
        <v/>
      </c>
      <c r="E83" s="96">
        <f>IF(Options!$D$24 = 1, MAX(F83, G83),
IF(Options!$D$25 = 1, AVERAGE(F83,G83),
IF(Options!$D$26 = 1, IFERROR(GEOMEAN(F83, G83), MAX(F83, G83)))))</f>
        <v>2.1764741716097773</v>
      </c>
      <c r="F83" s="96" cm="1">
        <f t="array" ref="F83">IF(Options!$D$18=1, IFERROR(MAX(IF($I$199:$R$199=1,(I83:R83),"")),
     MAX(IF($I$199:$R$199=2,(I83:R83),""))),
IF(Options!$D$19=1, IFERROR(AVERAGE(IF($I$199:$R$199=1,(I83:R83),"")),
     AVERAGE(IF($I$199:$R$199=2,(I83:R83),""))),
IF(Options!$D$20=1, IFERROR(GEOMEAN(IF($I$199:$R$199=1,(I83:R83)+0.0001,"")),
     GEOMEAN(IF($I$199:$R$199=2,(I83:R83)+0.0001,""))))))</f>
        <v>1.60330578512397</v>
      </c>
      <c r="G83" s="96" cm="1">
        <f t="array" ref="G83">IF(Options!$D$18=1, IFERROR(MAX(IF($I$200:$R$200=1,(I83:R83),"")),
     MAX(IF($I$200:$R$200=2,(I83:R83),""))),
IF(Options!$D$19=1, IFERROR(AVERAGE(IF($I$200:$R$200=1,(I83:R83),"")),
     AVERAGE(IF($I$200:$R$200=2,(I83:R83),""))),
IF(Options!$D$20=1, IFERROR(GEOMEAN(IF($I$200:$R$200=1,(I83:R83)+0.0001,"")),
     GEOMEAN(IF($I$200:$R$200=2,(I83:R83)+0.0001,""))))))</f>
        <v>2.9545454545454599</v>
      </c>
      <c r="H83" s="149" t="s">
        <v>162</v>
      </c>
      <c r="I83" s="96">
        <v>2.9545454545454599</v>
      </c>
      <c r="J83" s="96">
        <v>1.60330578512397</v>
      </c>
      <c r="K83" s="96"/>
      <c r="L83" s="96"/>
      <c r="M83" s="96"/>
      <c r="N83" s="148"/>
      <c r="O83" s="148"/>
      <c r="P83" s="148"/>
      <c r="Q83" s="169"/>
      <c r="R83" s="169"/>
      <c r="S83" s="38"/>
      <c r="T83" s="38"/>
      <c r="U83" s="38"/>
      <c r="V83" s="38"/>
      <c r="W83" s="38"/>
      <c r="X83" s="38"/>
      <c r="Y83" s="38"/>
      <c r="Z83" s="38"/>
      <c r="AA83" s="38"/>
    </row>
    <row r="84" spans="1:27" x14ac:dyDescent="0.2">
      <c r="A84" s="92">
        <v>79</v>
      </c>
      <c r="B84" s="92" t="s">
        <v>163</v>
      </c>
      <c r="C84" s="92" t="s">
        <v>164</v>
      </c>
      <c r="D84" s="105" t="str">
        <f t="shared" si="1"/>
        <v/>
      </c>
      <c r="E84" s="96">
        <f>IF(Options!$D$24 = 1, MAX(F84, G84),
IF(Options!$D$25 = 1, AVERAGE(F84,G84),
IF(Options!$D$26 = 1, IFERROR(GEOMEAN(F84, G84), MAX(F84, G84)))))</f>
        <v>10</v>
      </c>
      <c r="F84" s="96" cm="1">
        <f t="array" ref="F84">IF(Options!$D$18=1, IFERROR(MAX(IF($I$199:$R$199=1,(I84:R84),"")),
     MAX(IF($I$199:$R$199=2,(I84:R84),""))),
IF(Options!$D$19=1, IFERROR(AVERAGE(IF($I$199:$R$199=1,(I84:R84),"")),
     AVERAGE(IF($I$199:$R$199=2,(I84:R84),""))),
IF(Options!$D$20=1, IFERROR(GEOMEAN(IF($I$199:$R$199=1,(I84:R84)+0.0001,"")),
     GEOMEAN(IF($I$199:$R$199=2,(I84:R84)+0.0001,""))))))</f>
        <v>10</v>
      </c>
      <c r="G84" s="96" cm="1">
        <f t="array" ref="G84">IF(Options!$D$18=1, IFERROR(MAX(IF($I$200:$R$200=1,(I84:R84),"")),
     MAX(IF($I$200:$R$200=2,(I84:R84),""))),
IF(Options!$D$19=1, IFERROR(AVERAGE(IF($I$200:$R$200=1,(I84:R84),"")),
     AVERAGE(IF($I$200:$R$200=2,(I84:R84),""))),
IF(Options!$D$20=1, IFERROR(GEOMEAN(IF($I$200:$R$200=1,(I84:R84)+0.0001,"")),
     GEOMEAN(IF($I$200:$R$200=2,(I84:R84)+0.0001,""))))))</f>
        <v>10</v>
      </c>
      <c r="H84" s="149" t="s">
        <v>164</v>
      </c>
      <c r="I84" s="96">
        <v>10</v>
      </c>
      <c r="J84" s="96">
        <v>10</v>
      </c>
      <c r="K84" s="96"/>
      <c r="L84" s="96"/>
      <c r="M84" s="96"/>
      <c r="N84" s="148"/>
      <c r="O84" s="148"/>
      <c r="P84" s="148"/>
      <c r="Q84" s="169"/>
      <c r="R84" s="169"/>
      <c r="S84" s="38"/>
      <c r="T84" s="38"/>
      <c r="U84" s="38"/>
      <c r="V84" s="38"/>
      <c r="W84" s="38"/>
      <c r="X84" s="38"/>
      <c r="Y84" s="38"/>
      <c r="Z84" s="38"/>
      <c r="AA84" s="38"/>
    </row>
    <row r="85" spans="1:27" x14ac:dyDescent="0.2">
      <c r="A85" s="92">
        <v>80</v>
      </c>
      <c r="B85" s="92" t="s">
        <v>165</v>
      </c>
      <c r="C85" s="92" t="s">
        <v>166</v>
      </c>
      <c r="D85" s="105" t="str">
        <f t="shared" si="1"/>
        <v/>
      </c>
      <c r="E85" s="96">
        <f>IF(Options!$D$24 = 1, MAX(F85, G85),
IF(Options!$D$25 = 1, AVERAGE(F85,G85),
IF(Options!$D$26 = 1, IFERROR(GEOMEAN(F85, G85), MAX(F85, G85)))))</f>
        <v>6.215815605080615</v>
      </c>
      <c r="F85" s="96" cm="1">
        <f t="array" ref="F85">IF(Options!$D$18=1, IFERROR(MAX(IF($I$199:$R$199=1,(I85:R85),"")),
     MAX(IF($I$199:$R$199=2,(I85:R85),""))),
IF(Options!$D$19=1, IFERROR(AVERAGE(IF($I$199:$R$199=1,(I85:R85),"")),
     AVERAGE(IF($I$199:$R$199=2,(I85:R85),""))),
IF(Options!$D$20=1, IFERROR(GEOMEAN(IF($I$199:$R$199=1,(I85:R85)+0.0001,"")),
     GEOMEAN(IF($I$199:$R$199=2,(I85:R85)+0.0001,""))))))</f>
        <v>10</v>
      </c>
      <c r="G85" s="96" cm="1">
        <f t="array" ref="G85">IF(Options!$D$18=1, IFERROR(MAX(IF($I$200:$R$200=1,(I85:R85),"")),
     MAX(IF($I$200:$R$200=2,(I85:R85),""))),
IF(Options!$D$19=1, IFERROR(AVERAGE(IF($I$200:$R$200=1,(I85:R85),"")),
     AVERAGE(IF($I$200:$R$200=2,(I85:R85),""))),
IF(Options!$D$20=1, IFERROR(GEOMEAN(IF($I$200:$R$200=1,(I85:R85)+0.0001,"")),
     GEOMEAN(IF($I$200:$R$200=2,(I85:R85)+0.0001,""))))))</f>
        <v>3.86363636363637</v>
      </c>
      <c r="H85" s="149" t="s">
        <v>166</v>
      </c>
      <c r="I85" s="96">
        <v>3.86363636363637</v>
      </c>
      <c r="J85" s="96">
        <v>10</v>
      </c>
      <c r="K85" s="96"/>
      <c r="L85" s="96"/>
      <c r="M85" s="96"/>
      <c r="N85" s="148"/>
      <c r="O85" s="148"/>
      <c r="P85" s="148"/>
      <c r="Q85" s="169"/>
      <c r="R85" s="169"/>
      <c r="S85" s="38"/>
      <c r="T85" s="38"/>
      <c r="U85" s="38"/>
      <c r="V85" s="38"/>
      <c r="W85" s="38"/>
      <c r="X85" s="38"/>
      <c r="Y85" s="38"/>
      <c r="Z85" s="38"/>
      <c r="AA85" s="38"/>
    </row>
    <row r="86" spans="1:27" x14ac:dyDescent="0.2">
      <c r="A86" s="92">
        <v>81</v>
      </c>
      <c r="B86" s="92" t="s">
        <v>167</v>
      </c>
      <c r="C86" s="92" t="s">
        <v>168</v>
      </c>
      <c r="D86" s="105" t="str">
        <f t="shared" si="1"/>
        <v/>
      </c>
      <c r="E86" s="96">
        <f>IF(Options!$D$24 = 1, MAX(F86, G86),
IF(Options!$D$25 = 1, AVERAGE(F86,G86),
IF(Options!$D$26 = 1, IFERROR(GEOMEAN(F86, G86), MAX(F86, G86)))))</f>
        <v>2.0420081158026191</v>
      </c>
      <c r="F86" s="96" cm="1">
        <f t="array" ref="F86">IF(Options!$D$18=1, IFERROR(MAX(IF($I$199:$R$199=1,(I86:R86),"")),
     MAX(IF($I$199:$R$199=2,(I86:R86),""))),
IF(Options!$D$19=1, IFERROR(AVERAGE(IF($I$199:$R$199=1,(I86:R86),"")),
     AVERAGE(IF($I$199:$R$199=2,(I86:R86),""))),
IF(Options!$D$20=1, IFERROR(GEOMEAN(IF($I$199:$R$199=1,(I86:R86)+0.0001,"")),
     GEOMEAN(IF($I$199:$R$199=2,(I86:R86)+0.0001,""))))))</f>
        <v>1.8347107438016499</v>
      </c>
      <c r="G86" s="96" cm="1">
        <f t="array" ref="G86">IF(Options!$D$18=1, IFERROR(MAX(IF($I$200:$R$200=1,(I86:R86),"")),
     MAX(IF($I$200:$R$200=2,(I86:R86),""))),
IF(Options!$D$19=1, IFERROR(AVERAGE(IF($I$200:$R$200=1,(I86:R86),"")),
     AVERAGE(IF($I$200:$R$200=2,(I86:R86),""))),
IF(Options!$D$20=1, IFERROR(GEOMEAN(IF($I$200:$R$200=1,(I86:R86)+0.0001,"")),
     GEOMEAN(IF($I$200:$R$200=2,(I86:R86)+0.0001,""))))))</f>
        <v>2.27272727272728</v>
      </c>
      <c r="H86" s="149" t="s">
        <v>168</v>
      </c>
      <c r="I86" s="96">
        <v>2.27272727272728</v>
      </c>
      <c r="J86" s="96">
        <v>1.8347107438016499</v>
      </c>
      <c r="K86" s="96"/>
      <c r="L86" s="96"/>
      <c r="M86" s="96"/>
      <c r="N86" s="148"/>
      <c r="O86" s="148"/>
      <c r="P86" s="148"/>
      <c r="Q86" s="169"/>
      <c r="R86" s="169"/>
      <c r="S86" s="38"/>
      <c r="T86" s="38"/>
      <c r="U86" s="38"/>
      <c r="V86" s="38"/>
      <c r="W86" s="38"/>
      <c r="X86" s="38"/>
      <c r="Y86" s="38"/>
      <c r="Z86" s="38"/>
      <c r="AA86" s="38"/>
    </row>
    <row r="87" spans="1:27" x14ac:dyDescent="0.2">
      <c r="A87" s="92">
        <v>82</v>
      </c>
      <c r="B87" s="92" t="s">
        <v>169</v>
      </c>
      <c r="C87" s="92" t="s">
        <v>170</v>
      </c>
      <c r="D87" s="105" t="str">
        <f t="shared" si="1"/>
        <v/>
      </c>
      <c r="E87" s="96">
        <f>IF(Options!$D$24 = 1, MAX(F87, G87),
IF(Options!$D$25 = 1, AVERAGE(F87,G87),
IF(Options!$D$26 = 1, IFERROR(GEOMEAN(F87, G87), MAX(F87, G87)))))</f>
        <v>2.657509948894798</v>
      </c>
      <c r="F87" s="96" cm="1">
        <f t="array" ref="F87">IF(Options!$D$18=1, IFERROR(MAX(IF($I$199:$R$199=1,(I87:R87),"")),
     MAX(IF($I$199:$R$199=2,(I87:R87),""))),
IF(Options!$D$19=1, IFERROR(AVERAGE(IF($I$199:$R$199=1,(I87:R87),"")),
     AVERAGE(IF($I$199:$R$199=2,(I87:R87),""))),
IF(Options!$D$20=1, IFERROR(GEOMEAN(IF($I$199:$R$199=1,(I87:R87)+0.0001,"")),
     GEOMEAN(IF($I$199:$R$199=2,(I87:R87)+0.0001,""))))))</f>
        <v>3.1074380165289299</v>
      </c>
      <c r="G87" s="96" cm="1">
        <f t="array" ref="G87">IF(Options!$D$18=1, IFERROR(MAX(IF($I$200:$R$200=1,(I87:R87),"")),
     MAX(IF($I$200:$R$200=2,(I87:R87),""))),
IF(Options!$D$19=1, IFERROR(AVERAGE(IF($I$200:$R$200=1,(I87:R87),"")),
     AVERAGE(IF($I$200:$R$200=2,(I87:R87),""))),
IF(Options!$D$20=1, IFERROR(GEOMEAN(IF($I$200:$R$200=1,(I87:R87)+0.0001,"")),
     GEOMEAN(IF($I$200:$R$200=2,(I87:R87)+0.0001,""))))))</f>
        <v>2.2727272727272698</v>
      </c>
      <c r="H87" s="149" t="s">
        <v>170</v>
      </c>
      <c r="I87" s="96">
        <v>2.2727272727272698</v>
      </c>
      <c r="J87" s="96">
        <v>3.1074380165289299</v>
      </c>
      <c r="K87" s="96"/>
      <c r="L87" s="96"/>
      <c r="M87" s="96"/>
      <c r="N87" s="148"/>
      <c r="O87" s="148"/>
      <c r="P87" s="148"/>
      <c r="Q87" s="169"/>
      <c r="R87" s="169"/>
      <c r="S87" s="38"/>
      <c r="T87" s="38"/>
      <c r="U87" s="38"/>
      <c r="V87" s="38"/>
      <c r="W87" s="38"/>
      <c r="X87" s="38"/>
      <c r="Y87" s="38"/>
      <c r="Z87" s="38"/>
      <c r="AA87" s="38"/>
    </row>
    <row r="88" spans="1:27" x14ac:dyDescent="0.2">
      <c r="A88" s="92">
        <v>83</v>
      </c>
      <c r="B88" s="92" t="s">
        <v>171</v>
      </c>
      <c r="C88" s="92" t="s">
        <v>172</v>
      </c>
      <c r="D88" s="105" t="str">
        <f t="shared" si="1"/>
        <v/>
      </c>
      <c r="E88" s="96">
        <f>IF(Options!$D$24 = 1, MAX(F88, G88),
IF(Options!$D$25 = 1, AVERAGE(F88,G88),
IF(Options!$D$26 = 1, IFERROR(GEOMEAN(F88, G88), MAX(F88, G88)))))</f>
        <v>3.5764695560495694</v>
      </c>
      <c r="F88" s="96" cm="1">
        <f t="array" ref="F88">IF(Options!$D$18=1, IFERROR(MAX(IF($I$199:$R$199=1,(I88:R88),"")),
     MAX(IF($I$199:$R$199=2,(I88:R88),""))),
IF(Options!$D$19=1, IFERROR(AVERAGE(IF($I$199:$R$199=1,(I88:R88),"")),
     AVERAGE(IF($I$199:$R$199=2,(I88:R88),""))),
IF(Options!$D$20=1, IFERROR(GEOMEAN(IF($I$199:$R$199=1,(I88:R88)+0.0001,"")),
     GEOMEAN(IF($I$199:$R$199=2,(I88:R88)+0.0001,""))))))</f>
        <v>3.7520661157024802</v>
      </c>
      <c r="G88" s="96" cm="1">
        <f t="array" ref="G88">IF(Options!$D$18=1, IFERROR(MAX(IF($I$200:$R$200=1,(I88:R88),"")),
     MAX(IF($I$200:$R$200=2,(I88:R88),""))),
IF(Options!$D$19=1, IFERROR(AVERAGE(IF($I$200:$R$200=1,(I88:R88),"")),
     AVERAGE(IF($I$200:$R$200=2,(I88:R88),""))),
IF(Options!$D$20=1, IFERROR(GEOMEAN(IF($I$200:$R$200=1,(I88:R88)+0.0001,"")),
     GEOMEAN(IF($I$200:$R$200=2,(I88:R88)+0.0001,""))))))</f>
        <v>3.4090909090909198</v>
      </c>
      <c r="H88" s="149" t="s">
        <v>172</v>
      </c>
      <c r="I88" s="96">
        <v>3.4090909090909198</v>
      </c>
      <c r="J88" s="96">
        <v>3.7520661157024802</v>
      </c>
      <c r="K88" s="96"/>
      <c r="L88" s="96"/>
      <c r="M88" s="96"/>
      <c r="N88" s="148"/>
      <c r="O88" s="148"/>
      <c r="P88" s="148"/>
      <c r="Q88" s="169"/>
      <c r="R88" s="169"/>
      <c r="S88" s="38"/>
      <c r="T88" s="38"/>
      <c r="U88" s="38"/>
      <c r="V88" s="38"/>
      <c r="W88" s="38"/>
      <c r="X88" s="38"/>
      <c r="Y88" s="38"/>
      <c r="Z88" s="38"/>
      <c r="AA88" s="38"/>
    </row>
    <row r="89" spans="1:27" x14ac:dyDescent="0.2">
      <c r="A89" s="92">
        <v>84</v>
      </c>
      <c r="B89" s="92" t="s">
        <v>173</v>
      </c>
      <c r="C89" s="92" t="s">
        <v>174</v>
      </c>
      <c r="D89" s="105" t="str">
        <f t="shared" si="1"/>
        <v/>
      </c>
      <c r="E89" s="96">
        <f>IF(Options!$D$24 = 1, MAX(F89, G89),
IF(Options!$D$25 = 1, AVERAGE(F89,G89),
IF(Options!$D$26 = 1, IFERROR(GEOMEAN(F89, G89), MAX(F89, G89)))))</f>
        <v>5.1239669421487601</v>
      </c>
      <c r="F89" s="96" cm="1">
        <f t="array" ref="F89">IF(Options!$D$18=1, IFERROR(MAX(IF($I$199:$R$199=1,(I89:R89),"")),
     MAX(IF($I$199:$R$199=2,(I89:R89),""))),
IF(Options!$D$19=1, IFERROR(AVERAGE(IF($I$199:$R$199=1,(I89:R89),"")),
     AVERAGE(IF($I$199:$R$199=2,(I89:R89),""))),
IF(Options!$D$20=1, IFERROR(GEOMEAN(IF($I$199:$R$199=1,(I89:R89)+0.0001,"")),
     GEOMEAN(IF($I$199:$R$199=2,(I89:R89)+0.0001,""))))))</f>
        <v>5.1239669421487601</v>
      </c>
      <c r="G89" s="96" cm="1">
        <f t="array" ref="G89">IF(Options!$D$18=1, IFERROR(MAX(IF($I$200:$R$200=1,(I89:R89),"")),
     MAX(IF($I$200:$R$200=2,(I89:R89),""))),
IF(Options!$D$19=1, IFERROR(AVERAGE(IF($I$200:$R$200=1,(I89:R89),"")),
     AVERAGE(IF($I$200:$R$200=2,(I89:R89),""))),
IF(Options!$D$20=1, IFERROR(GEOMEAN(IF($I$200:$R$200=1,(I89:R89)+0.0001,"")),
     GEOMEAN(IF($I$200:$R$200=2,(I89:R89)+0.0001,""))))))</f>
        <v>0</v>
      </c>
      <c r="H89" s="149" t="s">
        <v>174</v>
      </c>
      <c r="I89" s="96">
        <v>0</v>
      </c>
      <c r="J89" s="96">
        <v>5.1239669421487601</v>
      </c>
      <c r="K89" s="96"/>
      <c r="L89" s="96"/>
      <c r="M89" s="96"/>
      <c r="N89" s="148"/>
      <c r="O89" s="148"/>
      <c r="P89" s="148"/>
      <c r="Q89" s="169"/>
      <c r="R89" s="169"/>
      <c r="S89" s="38"/>
      <c r="T89" s="38"/>
      <c r="U89" s="38"/>
      <c r="V89" s="38"/>
      <c r="W89" s="38"/>
      <c r="X89" s="38"/>
      <c r="Y89" s="38"/>
      <c r="Z89" s="38"/>
      <c r="AA89" s="38"/>
    </row>
    <row r="90" spans="1:27" x14ac:dyDescent="0.2">
      <c r="A90" s="92">
        <v>85</v>
      </c>
      <c r="B90" s="92" t="s">
        <v>175</v>
      </c>
      <c r="C90" s="92" t="s">
        <v>176</v>
      </c>
      <c r="D90" s="105" t="str">
        <f t="shared" si="1"/>
        <v/>
      </c>
      <c r="E90" s="96">
        <f>IF(Options!$D$24 = 1, MAX(F90, G90),
IF(Options!$D$25 = 1, AVERAGE(F90,G90),
IF(Options!$D$26 = 1, IFERROR(GEOMEAN(F90, G90), MAX(F90, G90)))))</f>
        <v>5.830049879099434</v>
      </c>
      <c r="F90" s="96" cm="1">
        <f t="array" ref="F90">IF(Options!$D$18=1, IFERROR(MAX(IF($I$199:$R$199=1,(I90:R90),"")),
     MAX(IF($I$199:$R$199=2,(I90:R90),""))),
IF(Options!$D$19=1, IFERROR(AVERAGE(IF($I$199:$R$199=1,(I90:R90),"")),
     AVERAGE(IF($I$199:$R$199=2,(I90:R90),""))),
IF(Options!$D$20=1, IFERROR(GEOMEAN(IF($I$199:$R$199=1,(I90:R90)+0.0001,"")),
     GEOMEAN(IF($I$199:$R$199=2,(I90:R90)+0.0001,""))))))</f>
        <v>5.1570247933884303</v>
      </c>
      <c r="G90" s="96" cm="1">
        <f t="array" ref="G90">IF(Options!$D$18=1, IFERROR(MAX(IF($I$200:$R$200=1,(I90:R90),"")),
     MAX(IF($I$200:$R$200=2,(I90:R90),""))),
IF(Options!$D$19=1, IFERROR(AVERAGE(IF($I$200:$R$200=1,(I90:R90),"")),
     AVERAGE(IF($I$200:$R$200=2,(I90:R90),""))),
IF(Options!$D$20=1, IFERROR(GEOMEAN(IF($I$200:$R$200=1,(I90:R90)+0.0001,"")),
     GEOMEAN(IF($I$200:$R$200=2,(I90:R90)+0.0001,""))))))</f>
        <v>6.5909090909090802</v>
      </c>
      <c r="H90" s="149" t="s">
        <v>176</v>
      </c>
      <c r="I90" s="96">
        <v>6.5909090909090802</v>
      </c>
      <c r="J90" s="96">
        <v>5.1570247933884303</v>
      </c>
      <c r="K90" s="96"/>
      <c r="L90" s="96"/>
      <c r="M90" s="96"/>
      <c r="N90" s="148"/>
      <c r="O90" s="148"/>
      <c r="P90" s="148"/>
      <c r="Q90" s="169"/>
      <c r="R90" s="169"/>
      <c r="S90" s="38"/>
      <c r="T90" s="38"/>
      <c r="U90" s="38"/>
      <c r="V90" s="38"/>
      <c r="W90" s="38"/>
      <c r="X90" s="38"/>
      <c r="Y90" s="38"/>
      <c r="Z90" s="38"/>
      <c r="AA90" s="38"/>
    </row>
    <row r="91" spans="1:27" x14ac:dyDescent="0.2">
      <c r="A91" s="92">
        <v>86</v>
      </c>
      <c r="B91" s="92" t="s">
        <v>177</v>
      </c>
      <c r="C91" s="92" t="s">
        <v>178</v>
      </c>
      <c r="D91" s="105" t="str">
        <f t="shared" si="1"/>
        <v/>
      </c>
      <c r="E91" s="96">
        <f>IF(Options!$D$24 = 1, MAX(F91, G91),
IF(Options!$D$25 = 1, AVERAGE(F91,G91),
IF(Options!$D$26 = 1, IFERROR(GEOMEAN(F91, G91), MAX(F91, G91)))))</f>
        <v>1.27272727272727</v>
      </c>
      <c r="F91" s="96" cm="1">
        <f t="array" ref="F91">IF(Options!$D$18=1, IFERROR(MAX(IF($I$199:$R$199=1,(I91:R91),"")),
     MAX(IF($I$199:$R$199=2,(I91:R91),""))),
IF(Options!$D$19=1, IFERROR(AVERAGE(IF($I$199:$R$199=1,(I91:R91),"")),
     AVERAGE(IF($I$199:$R$199=2,(I91:R91),""))),
IF(Options!$D$20=1, IFERROR(GEOMEAN(IF($I$199:$R$199=1,(I91:R91)+0.0001,"")),
     GEOMEAN(IF($I$199:$R$199=2,(I91:R91)+0.0001,""))))))</f>
        <v>1.27272727272727</v>
      </c>
      <c r="G91" s="96" cm="1">
        <f t="array" ref="G91">IF(Options!$D$18=1, IFERROR(MAX(IF($I$200:$R$200=1,(I91:R91),"")),
     MAX(IF($I$200:$R$200=2,(I91:R91),""))),
IF(Options!$D$19=1, IFERROR(AVERAGE(IF($I$200:$R$200=1,(I91:R91),"")),
     AVERAGE(IF($I$200:$R$200=2,(I91:R91),""))),
IF(Options!$D$20=1, IFERROR(GEOMEAN(IF($I$200:$R$200=1,(I91:R91)+0.0001,"")),
     GEOMEAN(IF($I$200:$R$200=2,(I91:R91)+0.0001,""))))))</f>
        <v>0</v>
      </c>
      <c r="H91" s="149" t="s">
        <v>178</v>
      </c>
      <c r="I91" s="96">
        <v>0</v>
      </c>
      <c r="J91" s="96">
        <v>1.27272727272727</v>
      </c>
      <c r="K91" s="96"/>
      <c r="L91" s="96"/>
      <c r="M91" s="96"/>
      <c r="N91" s="148"/>
      <c r="O91" s="148"/>
      <c r="P91" s="148"/>
      <c r="Q91" s="169"/>
      <c r="R91" s="169"/>
      <c r="S91" s="38"/>
      <c r="T91" s="38"/>
      <c r="U91" s="38"/>
      <c r="V91" s="38"/>
      <c r="W91" s="38"/>
      <c r="X91" s="38"/>
      <c r="Y91" s="38"/>
      <c r="Z91" s="38"/>
      <c r="AA91" s="38"/>
    </row>
    <row r="92" spans="1:27" x14ac:dyDescent="0.2">
      <c r="A92" s="92">
        <v>87</v>
      </c>
      <c r="B92" s="92" t="s">
        <v>179</v>
      </c>
      <c r="C92" s="92" t="s">
        <v>180</v>
      </c>
      <c r="D92" s="105" t="str">
        <f t="shared" si="1"/>
        <v/>
      </c>
      <c r="E92" s="96">
        <f>IF(Options!$D$24 = 1, MAX(F92, G92),
IF(Options!$D$25 = 1, AVERAGE(F92,G92),
IF(Options!$D$26 = 1, IFERROR(GEOMEAN(F92, G92), MAX(F92, G92)))))</f>
        <v>6.159658874120356</v>
      </c>
      <c r="F92" s="96" cm="1">
        <f t="array" ref="F92">IF(Options!$D$18=1, IFERROR(MAX(IF($I$199:$R$199=1,(I92:R92),"")),
     MAX(IF($I$199:$R$199=2,(I92:R92),""))),
IF(Options!$D$19=1, IFERROR(AVERAGE(IF($I$199:$R$199=1,(I92:R92),"")),
     AVERAGE(IF($I$199:$R$199=2,(I92:R92),""))),
IF(Options!$D$20=1, IFERROR(GEOMEAN(IF($I$199:$R$199=1,(I92:R92)+0.0001,"")),
     GEOMEAN(IF($I$199:$R$199=2,(I92:R92)+0.0001,""))))))</f>
        <v>6.6776859504132204</v>
      </c>
      <c r="G92" s="96" cm="1">
        <f t="array" ref="G92">IF(Options!$D$18=1, IFERROR(MAX(IF($I$200:$R$200=1,(I92:R92),"")),
     MAX(IF($I$200:$R$200=2,(I92:R92),""))),
IF(Options!$D$19=1, IFERROR(AVERAGE(IF($I$200:$R$200=1,(I92:R92),"")),
     AVERAGE(IF($I$200:$R$200=2,(I92:R92),""))),
IF(Options!$D$20=1, IFERROR(GEOMEAN(IF($I$200:$R$200=1,(I92:R92)+0.0001,"")),
     GEOMEAN(IF($I$200:$R$200=2,(I92:R92)+0.0001,""))))))</f>
        <v>5.6818181818181799</v>
      </c>
      <c r="H92" s="149" t="s">
        <v>180</v>
      </c>
      <c r="I92" s="96">
        <v>5.6818181818181799</v>
      </c>
      <c r="J92" s="96">
        <v>6.6776859504132204</v>
      </c>
      <c r="K92" s="96"/>
      <c r="L92" s="96"/>
      <c r="M92" s="96"/>
      <c r="N92" s="148"/>
      <c r="O92" s="148"/>
      <c r="P92" s="148"/>
      <c r="Q92" s="169"/>
      <c r="R92" s="169"/>
      <c r="S92" s="38"/>
      <c r="T92" s="38"/>
      <c r="U92" s="38"/>
      <c r="V92" s="38"/>
      <c r="W92" s="38"/>
      <c r="X92" s="38"/>
      <c r="Y92" s="38"/>
      <c r="Z92" s="38"/>
      <c r="AA92" s="38"/>
    </row>
    <row r="93" spans="1:27" x14ac:dyDescent="0.2">
      <c r="A93" s="92">
        <v>88</v>
      </c>
      <c r="B93" s="92" t="s">
        <v>181</v>
      </c>
      <c r="C93" s="92" t="s">
        <v>182</v>
      </c>
      <c r="D93" s="105" t="str">
        <f t="shared" si="1"/>
        <v/>
      </c>
      <c r="E93" s="96">
        <f>IF(Options!$D$24 = 1, MAX(F93, G93),
IF(Options!$D$25 = 1, AVERAGE(F93,G93),
IF(Options!$D$26 = 1, IFERROR(GEOMEAN(F93, G93), MAX(F93, G93)))))</f>
        <v>6.0274229317010617</v>
      </c>
      <c r="F93" s="96" cm="1">
        <f t="array" ref="F93">IF(Options!$D$18=1, IFERROR(MAX(IF($I$199:$R$199=1,(I93:R93),"")),
     MAX(IF($I$199:$R$199=2,(I93:R93),""))),
IF(Options!$D$19=1, IFERROR(AVERAGE(IF($I$199:$R$199=1,(I93:R93),"")),
     AVERAGE(IF($I$199:$R$199=2,(I93:R93),""))),
IF(Options!$D$20=1, IFERROR(GEOMEAN(IF($I$199:$R$199=1,(I93:R93)+0.0001,"")),
     GEOMEAN(IF($I$199:$R$199=2,(I93:R93)+0.0001,""))))))</f>
        <v>8.4132231404958695</v>
      </c>
      <c r="G93" s="96" cm="1">
        <f t="array" ref="G93">IF(Options!$D$18=1, IFERROR(MAX(IF($I$200:$R$200=1,(I93:R93),"")),
     MAX(IF($I$200:$R$200=2,(I93:R93),""))),
IF(Options!$D$19=1, IFERROR(AVERAGE(IF($I$200:$R$200=1,(I93:R93),"")),
     AVERAGE(IF($I$200:$R$200=2,(I93:R93),""))),
IF(Options!$D$20=1, IFERROR(GEOMEAN(IF($I$200:$R$200=1,(I93:R93)+0.0001,"")),
     GEOMEAN(IF($I$200:$R$200=2,(I93:R93)+0.0001,""))))))</f>
        <v>4.3181818181818201</v>
      </c>
      <c r="H93" s="149" t="s">
        <v>182</v>
      </c>
      <c r="I93" s="96">
        <v>4.3181818181818201</v>
      </c>
      <c r="J93" s="96">
        <v>8.4132231404958695</v>
      </c>
      <c r="K93" s="96"/>
      <c r="L93" s="96"/>
      <c r="M93" s="96"/>
      <c r="N93" s="148"/>
      <c r="O93" s="148"/>
      <c r="P93" s="148"/>
      <c r="Q93" s="169"/>
      <c r="R93" s="169"/>
      <c r="S93" s="38"/>
      <c r="T93" s="38"/>
      <c r="U93" s="38"/>
      <c r="V93" s="38"/>
      <c r="W93" s="38"/>
      <c r="X93" s="38"/>
      <c r="Y93" s="38"/>
      <c r="Z93" s="38"/>
      <c r="AA93" s="38"/>
    </row>
    <row r="94" spans="1:27" x14ac:dyDescent="0.2">
      <c r="A94" s="92">
        <v>89</v>
      </c>
      <c r="B94" s="92" t="s">
        <v>183</v>
      </c>
      <c r="C94" s="92" t="s">
        <v>184</v>
      </c>
      <c r="D94" s="105" t="str">
        <f t="shared" si="1"/>
        <v/>
      </c>
      <c r="E94" s="96">
        <f>IF(Options!$D$24 = 1, MAX(F94, G94),
IF(Options!$D$25 = 1, AVERAGE(F94,G94),
IF(Options!$D$26 = 1, IFERROR(GEOMEAN(F94, G94), MAX(F94, G94)))))</f>
        <v>5.4610842350020734</v>
      </c>
      <c r="F94" s="96" cm="1">
        <f t="array" ref="F94">IF(Options!$D$18=1, IFERROR(MAX(IF($I$199:$R$199=1,(I94:R94),"")),
     MAX(IF($I$199:$R$199=2,(I94:R94),""))),
IF(Options!$D$19=1, IFERROR(AVERAGE(IF($I$199:$R$199=1,(I94:R94),"")),
     AVERAGE(IF($I$199:$R$199=2,(I94:R94),""))),
IF(Options!$D$20=1, IFERROR(GEOMEAN(IF($I$199:$R$199=1,(I94:R94)+0.0001,"")),
     GEOMEAN(IF($I$199:$R$199=2,(I94:R94)+0.0001,""))))))</f>
        <v>7.7190082644628104</v>
      </c>
      <c r="G94" s="96" cm="1">
        <f t="array" ref="G94">IF(Options!$D$18=1, IFERROR(MAX(IF($I$200:$R$200=1,(I94:R94),"")),
     MAX(IF($I$200:$R$200=2,(I94:R94),""))),
IF(Options!$D$19=1, IFERROR(AVERAGE(IF($I$200:$R$200=1,(I94:R94),"")),
     AVERAGE(IF($I$200:$R$200=2,(I94:R94),""))),
IF(Options!$D$20=1, IFERROR(GEOMEAN(IF($I$200:$R$200=1,(I94:R94)+0.0001,"")),
     GEOMEAN(IF($I$200:$R$200=2,(I94:R94)+0.0001,""))))))</f>
        <v>3.86363636363637</v>
      </c>
      <c r="H94" s="149" t="s">
        <v>184</v>
      </c>
      <c r="I94" s="96">
        <v>3.86363636363637</v>
      </c>
      <c r="J94" s="96">
        <v>7.7190082644628104</v>
      </c>
      <c r="K94" s="96"/>
      <c r="L94" s="96"/>
      <c r="M94" s="96"/>
      <c r="N94" s="148"/>
      <c r="O94" s="148"/>
      <c r="P94" s="148"/>
      <c r="Q94" s="169"/>
      <c r="R94" s="169"/>
      <c r="S94" s="38"/>
      <c r="T94" s="38"/>
      <c r="U94" s="38"/>
      <c r="V94" s="38"/>
      <c r="W94" s="38"/>
      <c r="X94" s="38"/>
      <c r="Y94" s="38"/>
      <c r="Z94" s="38"/>
      <c r="AA94" s="38"/>
    </row>
    <row r="95" spans="1:27" x14ac:dyDescent="0.2">
      <c r="A95" s="92">
        <v>90</v>
      </c>
      <c r="B95" s="92" t="s">
        <v>185</v>
      </c>
      <c r="C95" s="92" t="s">
        <v>186</v>
      </c>
      <c r="D95" s="105" t="str">
        <f t="shared" si="1"/>
        <v/>
      </c>
      <c r="E95" s="96">
        <f>IF(Options!$D$24 = 1, MAX(F95, G95),
IF(Options!$D$25 = 1, AVERAGE(F95,G95),
IF(Options!$D$26 = 1, IFERROR(GEOMEAN(F95, G95), MAX(F95, G95)))))</f>
        <v>5.2409988667201244</v>
      </c>
      <c r="F95" s="96" cm="1">
        <f t="array" ref="F95">IF(Options!$D$18=1, IFERROR(MAX(IF($I$199:$R$199=1,(I95:R95),"")),
     MAX(IF($I$199:$R$199=2,(I95:R95),""))),
IF(Options!$D$19=1, IFERROR(AVERAGE(IF($I$199:$R$199=1,(I95:R95),"")),
     AVERAGE(IF($I$199:$R$199=2,(I95:R95),""))),
IF(Options!$D$20=1, IFERROR(GEOMEAN(IF($I$199:$R$199=1,(I95:R95)+0.0001,"")),
     GEOMEAN(IF($I$199:$R$199=2,(I95:R95)+0.0001,""))))))</f>
        <v>7.5537190082644603</v>
      </c>
      <c r="G95" s="96" cm="1">
        <f t="array" ref="G95">IF(Options!$D$18=1, IFERROR(MAX(IF($I$200:$R$200=1,(I95:R95),"")),
     MAX(IF($I$200:$R$200=2,(I95:R95),""))),
IF(Options!$D$19=1, IFERROR(AVERAGE(IF($I$200:$R$200=1,(I95:R95),"")),
     AVERAGE(IF($I$200:$R$200=2,(I95:R95),""))),
IF(Options!$D$20=1, IFERROR(GEOMEAN(IF($I$200:$R$200=1,(I95:R95)+0.0001,"")),
     GEOMEAN(IF($I$200:$R$200=2,(I95:R95)+0.0001,""))))))</f>
        <v>3.63636363636363</v>
      </c>
      <c r="H95" s="149" t="s">
        <v>186</v>
      </c>
      <c r="I95" s="96">
        <v>3.63636363636363</v>
      </c>
      <c r="J95" s="96">
        <v>7.5537190082644603</v>
      </c>
      <c r="K95" s="96"/>
      <c r="L95" s="96"/>
      <c r="M95" s="96"/>
      <c r="N95" s="148"/>
      <c r="O95" s="148"/>
      <c r="P95" s="148"/>
      <c r="Q95" s="169"/>
      <c r="R95" s="169"/>
      <c r="S95" s="38"/>
      <c r="T95" s="38"/>
      <c r="U95" s="38"/>
      <c r="V95" s="38"/>
      <c r="W95" s="38"/>
      <c r="X95" s="38"/>
      <c r="Y95" s="38"/>
      <c r="Z95" s="38"/>
      <c r="AA95" s="38"/>
    </row>
    <row r="96" spans="1:27" x14ac:dyDescent="0.2">
      <c r="A96" s="92">
        <v>91</v>
      </c>
      <c r="B96" s="92" t="s">
        <v>187</v>
      </c>
      <c r="C96" s="92" t="s">
        <v>188</v>
      </c>
      <c r="D96" s="105" t="str">
        <f t="shared" si="1"/>
        <v/>
      </c>
      <c r="E96" s="96">
        <f>IF(Options!$D$24 = 1, MAX(F96, G96),
IF(Options!$D$25 = 1, AVERAGE(F96,G96),
IF(Options!$D$26 = 1, IFERROR(GEOMEAN(F96, G96), MAX(F96, G96)))))</f>
        <v>0</v>
      </c>
      <c r="F96" s="96" cm="1">
        <f t="array" ref="F96">IF(Options!$D$18=1, IFERROR(MAX(IF($I$199:$R$199=1,(I96:R96),"")),
     MAX(IF($I$199:$R$199=2,(I96:R96),""))),
IF(Options!$D$19=1, IFERROR(AVERAGE(IF($I$199:$R$199=1,(I96:R96),"")),
     AVERAGE(IF($I$199:$R$199=2,(I96:R96),""))),
IF(Options!$D$20=1, IFERROR(GEOMEAN(IF($I$199:$R$199=1,(I96:R96)+0.0001,"")),
     GEOMEAN(IF($I$199:$R$199=2,(I96:R96)+0.0001,""))))))</f>
        <v>0</v>
      </c>
      <c r="G96" s="96" cm="1">
        <f t="array" ref="G96">IF(Options!$D$18=1, IFERROR(MAX(IF($I$200:$R$200=1,(I96:R96),"")),
     MAX(IF($I$200:$R$200=2,(I96:R96),""))),
IF(Options!$D$19=1, IFERROR(AVERAGE(IF($I$200:$R$200=1,(I96:R96),"")),
     AVERAGE(IF($I$200:$R$200=2,(I96:R96),""))),
IF(Options!$D$20=1, IFERROR(GEOMEAN(IF($I$200:$R$200=1,(I96:R96)+0.0001,"")),
     GEOMEAN(IF($I$200:$R$200=2,(I96:R96)+0.0001,""))))))</f>
        <v>0</v>
      </c>
      <c r="H96" s="149" t="s">
        <v>188</v>
      </c>
      <c r="I96" s="96" t="s">
        <v>494</v>
      </c>
      <c r="J96" s="96" t="s">
        <v>494</v>
      </c>
      <c r="K96" s="96"/>
      <c r="L96" s="96"/>
      <c r="M96" s="96"/>
      <c r="N96" s="148"/>
      <c r="O96" s="148"/>
      <c r="P96" s="148"/>
      <c r="Q96" s="169"/>
      <c r="R96" s="169"/>
      <c r="S96" s="38"/>
      <c r="T96" s="38"/>
      <c r="U96" s="38"/>
      <c r="V96" s="38"/>
      <c r="W96" s="38"/>
      <c r="X96" s="38"/>
      <c r="Y96" s="38"/>
      <c r="Z96" s="38"/>
      <c r="AA96" s="38"/>
    </row>
    <row r="97" spans="1:27" x14ac:dyDescent="0.2">
      <c r="A97" s="92">
        <v>92</v>
      </c>
      <c r="B97" s="92" t="s">
        <v>189</v>
      </c>
      <c r="C97" s="92" t="s">
        <v>190</v>
      </c>
      <c r="D97" s="105" t="str">
        <f t="shared" si="1"/>
        <v/>
      </c>
      <c r="E97" s="96">
        <f>IF(Options!$D$24 = 1, MAX(F97, G97),
IF(Options!$D$25 = 1, AVERAGE(F97,G97),
IF(Options!$D$26 = 1, IFERROR(GEOMEAN(F97, G97), MAX(F97, G97)))))</f>
        <v>0</v>
      </c>
      <c r="F97" s="96" cm="1">
        <f t="array" ref="F97">IF(Options!$D$18=1, IFERROR(MAX(IF($I$199:$R$199=1,(I97:R97),"")),
     MAX(IF($I$199:$R$199=2,(I97:R97),""))),
IF(Options!$D$19=1, IFERROR(AVERAGE(IF($I$199:$R$199=1,(I97:R97),"")),
     AVERAGE(IF($I$199:$R$199=2,(I97:R97),""))),
IF(Options!$D$20=1, IFERROR(GEOMEAN(IF($I$199:$R$199=1,(I97:R97)+0.0001,"")),
     GEOMEAN(IF($I$199:$R$199=2,(I97:R97)+0.0001,""))))))</f>
        <v>0</v>
      </c>
      <c r="G97" s="96" cm="1">
        <f t="array" ref="G97">IF(Options!$D$18=1, IFERROR(MAX(IF($I$200:$R$200=1,(I97:R97),"")),
     MAX(IF($I$200:$R$200=2,(I97:R97),""))),
IF(Options!$D$19=1, IFERROR(AVERAGE(IF($I$200:$R$200=1,(I97:R97),"")),
     AVERAGE(IF($I$200:$R$200=2,(I97:R97),""))),
IF(Options!$D$20=1, IFERROR(GEOMEAN(IF($I$200:$R$200=1,(I97:R97)+0.0001,"")),
     GEOMEAN(IF($I$200:$R$200=2,(I97:R97)+0.0001,""))))))</f>
        <v>0</v>
      </c>
      <c r="H97" s="149" t="s">
        <v>190</v>
      </c>
      <c r="I97" s="96" t="s">
        <v>494</v>
      </c>
      <c r="J97" s="96" t="s">
        <v>494</v>
      </c>
      <c r="K97" s="96"/>
      <c r="L97" s="96"/>
      <c r="M97" s="96"/>
      <c r="N97" s="148"/>
      <c r="O97" s="148"/>
      <c r="P97" s="148"/>
      <c r="Q97" s="169"/>
      <c r="R97" s="169"/>
      <c r="S97" s="38"/>
      <c r="T97" s="38"/>
      <c r="U97" s="38"/>
      <c r="V97" s="38"/>
      <c r="W97" s="38"/>
      <c r="X97" s="38"/>
      <c r="Y97" s="38"/>
      <c r="Z97" s="38"/>
      <c r="AA97" s="38"/>
    </row>
    <row r="98" spans="1:27" x14ac:dyDescent="0.2">
      <c r="A98" s="92">
        <v>93</v>
      </c>
      <c r="B98" s="92" t="s">
        <v>191</v>
      </c>
      <c r="C98" s="92" t="s">
        <v>192</v>
      </c>
      <c r="D98" s="105" t="str">
        <f t="shared" si="1"/>
        <v/>
      </c>
      <c r="E98" s="96">
        <f>IF(Options!$D$24 = 1, MAX(F98, G98),
IF(Options!$D$25 = 1, AVERAGE(F98,G98),
IF(Options!$D$26 = 1, IFERROR(GEOMEAN(F98, G98), MAX(F98, G98)))))</f>
        <v>2.9256198347107398</v>
      </c>
      <c r="F98" s="96" cm="1">
        <f t="array" ref="F98">IF(Options!$D$18=1, IFERROR(MAX(IF($I$199:$R$199=1,(I98:R98),"")),
     MAX(IF($I$199:$R$199=2,(I98:R98),""))),
IF(Options!$D$19=1, IFERROR(AVERAGE(IF($I$199:$R$199=1,(I98:R98),"")),
     AVERAGE(IF($I$199:$R$199=2,(I98:R98),""))),
IF(Options!$D$20=1, IFERROR(GEOMEAN(IF($I$199:$R$199=1,(I98:R98)+0.0001,"")),
     GEOMEAN(IF($I$199:$R$199=2,(I98:R98)+0.0001,""))))))</f>
        <v>2.9256198347107398</v>
      </c>
      <c r="G98" s="96" cm="1">
        <f t="array" ref="G98">IF(Options!$D$18=1, IFERROR(MAX(IF($I$200:$R$200=1,(I98:R98),"")),
     MAX(IF($I$200:$R$200=2,(I98:R98),""))),
IF(Options!$D$19=1, IFERROR(AVERAGE(IF($I$200:$R$200=1,(I98:R98),"")),
     AVERAGE(IF($I$200:$R$200=2,(I98:R98),""))),
IF(Options!$D$20=1, IFERROR(GEOMEAN(IF($I$200:$R$200=1,(I98:R98)+0.0001,"")),
     GEOMEAN(IF($I$200:$R$200=2,(I98:R98)+0.0001,""))))))</f>
        <v>0</v>
      </c>
      <c r="H98" s="149" t="s">
        <v>192</v>
      </c>
      <c r="I98" s="96">
        <v>0</v>
      </c>
      <c r="J98" s="96">
        <v>2.9256198347107398</v>
      </c>
      <c r="K98" s="96"/>
      <c r="L98" s="96"/>
      <c r="M98" s="96"/>
      <c r="N98" s="148"/>
      <c r="O98" s="148"/>
      <c r="P98" s="148"/>
      <c r="Q98" s="169"/>
      <c r="R98" s="169"/>
      <c r="S98" s="38"/>
      <c r="T98" s="38"/>
      <c r="U98" s="38"/>
      <c r="V98" s="38"/>
      <c r="W98" s="38"/>
      <c r="X98" s="38"/>
      <c r="Y98" s="38"/>
      <c r="Z98" s="38"/>
      <c r="AA98" s="38"/>
    </row>
    <row r="99" spans="1:27" x14ac:dyDescent="0.2">
      <c r="A99" s="92">
        <v>94</v>
      </c>
      <c r="B99" s="92" t="s">
        <v>193</v>
      </c>
      <c r="C99" s="92" t="s">
        <v>194</v>
      </c>
      <c r="D99" s="105" t="str">
        <f t="shared" si="1"/>
        <v/>
      </c>
      <c r="E99" s="96">
        <f>IF(Options!$D$24 = 1, MAX(F99, G99),
IF(Options!$D$25 = 1, AVERAGE(F99,G99),
IF(Options!$D$26 = 1, IFERROR(GEOMEAN(F99, G99), MAX(F99, G99)))))</f>
        <v>2.4114677188339564</v>
      </c>
      <c r="F99" s="96" cm="1">
        <f t="array" ref="F99">IF(Options!$D$18=1, IFERROR(MAX(IF($I$199:$R$199=1,(I99:R99),"")),
     MAX(IF($I$199:$R$199=2,(I99:R99),""))),
IF(Options!$D$19=1, IFERROR(AVERAGE(IF($I$199:$R$199=1,(I99:R99),"")),
     AVERAGE(IF($I$199:$R$199=2,(I99:R99),""))),
IF(Options!$D$20=1, IFERROR(GEOMEAN(IF($I$199:$R$199=1,(I99:R99)+0.0001,"")),
     GEOMEAN(IF($I$199:$R$199=2,(I99:R99)+0.0001,""))))))</f>
        <v>4.2644628099173598</v>
      </c>
      <c r="G99" s="96" cm="1">
        <f t="array" ref="G99">IF(Options!$D$18=1, IFERROR(MAX(IF($I$200:$R$200=1,(I99:R99),"")),
     MAX(IF($I$200:$R$200=2,(I99:R99),""))),
IF(Options!$D$19=1, IFERROR(AVERAGE(IF($I$200:$R$200=1,(I99:R99),"")),
     AVERAGE(IF($I$200:$R$200=2,(I99:R99),""))),
IF(Options!$D$20=1, IFERROR(GEOMEAN(IF($I$200:$R$200=1,(I99:R99)+0.0001,"")),
     GEOMEAN(IF($I$200:$R$200=2,(I99:R99)+0.0001,""))))))</f>
        <v>1.36363636363637</v>
      </c>
      <c r="H99" s="149" t="s">
        <v>194</v>
      </c>
      <c r="I99" s="96">
        <v>1.36363636363637</v>
      </c>
      <c r="J99" s="96">
        <v>4.2644628099173598</v>
      </c>
      <c r="K99" s="96"/>
      <c r="L99" s="96"/>
      <c r="M99" s="96"/>
      <c r="N99" s="148"/>
      <c r="O99" s="148"/>
      <c r="P99" s="148"/>
      <c r="Q99" s="169"/>
      <c r="R99" s="169"/>
      <c r="S99" s="38"/>
      <c r="T99" s="38"/>
      <c r="U99" s="38"/>
      <c r="V99" s="38"/>
      <c r="W99" s="38"/>
      <c r="X99" s="38"/>
      <c r="Y99" s="38"/>
      <c r="Z99" s="38"/>
      <c r="AA99" s="38"/>
    </row>
    <row r="100" spans="1:27" x14ac:dyDescent="0.2">
      <c r="A100" s="92">
        <v>95</v>
      </c>
      <c r="B100" s="92" t="s">
        <v>195</v>
      </c>
      <c r="C100" s="92" t="s">
        <v>196</v>
      </c>
      <c r="D100" s="105" t="str">
        <f t="shared" si="1"/>
        <v/>
      </c>
      <c r="E100" s="96">
        <f>IF(Options!$D$24 = 1, MAX(F100, G100),
IF(Options!$D$25 = 1, AVERAGE(F100,G100),
IF(Options!$D$26 = 1, IFERROR(GEOMEAN(F100, G100), MAX(F100, G100)))))</f>
        <v>7.6574384513598055</v>
      </c>
      <c r="F100" s="96" cm="1">
        <f t="array" ref="F100">IF(Options!$D$18=1, IFERROR(MAX(IF($I$199:$R$199=1,(I100:R100),"")),
     MAX(IF($I$199:$R$199=2,(I100:R100),""))),
IF(Options!$D$19=1, IFERROR(AVERAGE(IF($I$199:$R$199=1,(I100:R100),"")),
     AVERAGE(IF($I$199:$R$199=2,(I100:R100),""))),
IF(Options!$D$20=1, IFERROR(GEOMEAN(IF($I$199:$R$199=1,(I100:R100)+0.0001,"")),
     GEOMEAN(IF($I$199:$R$199=2,(I100:R100)+0.0001,""))))))</f>
        <v>7.8181818181818201</v>
      </c>
      <c r="G100" s="96" cm="1">
        <f t="array" ref="G100">IF(Options!$D$18=1, IFERROR(MAX(IF($I$200:$R$200=1,(I100:R100),"")),
     MAX(IF($I$200:$R$200=2,(I100:R100),""))),
IF(Options!$D$19=1, IFERROR(AVERAGE(IF($I$200:$R$200=1,(I100:R100),"")),
     AVERAGE(IF($I$200:$R$200=2,(I100:R100),""))),
IF(Options!$D$20=1, IFERROR(GEOMEAN(IF($I$200:$R$200=1,(I100:R100)+0.0001,"")),
     GEOMEAN(IF($I$200:$R$200=2,(I100:R100)+0.0001,""))))))</f>
        <v>7.5</v>
      </c>
      <c r="H100" s="149" t="s">
        <v>196</v>
      </c>
      <c r="I100" s="96">
        <v>7.5</v>
      </c>
      <c r="J100" s="96">
        <v>7.8181818181818201</v>
      </c>
      <c r="K100" s="96"/>
      <c r="L100" s="96"/>
      <c r="M100" s="96"/>
      <c r="N100" s="148"/>
      <c r="O100" s="148"/>
      <c r="P100" s="148"/>
      <c r="Q100" s="169"/>
      <c r="R100" s="169"/>
      <c r="S100" s="38"/>
      <c r="T100" s="38"/>
      <c r="U100" s="38"/>
      <c r="V100" s="38"/>
      <c r="W100" s="38"/>
      <c r="X100" s="38"/>
      <c r="Y100" s="38"/>
      <c r="Z100" s="38"/>
      <c r="AA100" s="38"/>
    </row>
    <row r="101" spans="1:27" x14ac:dyDescent="0.2">
      <c r="A101" s="92">
        <v>96</v>
      </c>
      <c r="B101" s="92" t="s">
        <v>197</v>
      </c>
      <c r="C101" s="92" t="s">
        <v>198</v>
      </c>
      <c r="D101" s="105" t="str">
        <f t="shared" si="1"/>
        <v/>
      </c>
      <c r="E101" s="96">
        <f>IF(Options!$D$24 = 1, MAX(F101, G101),
IF(Options!$D$25 = 1, AVERAGE(F101,G101),
IF(Options!$D$26 = 1, IFERROR(GEOMEAN(F101, G101), MAX(F101, G101)))))</f>
        <v>9.663768920667863</v>
      </c>
      <c r="F101" s="96" cm="1">
        <f t="array" ref="F101">IF(Options!$D$18=1, IFERROR(MAX(IF($I$199:$R$199=1,(I101:R101),"")),
     MAX(IF($I$199:$R$199=2,(I101:R101),""))),
IF(Options!$D$19=1, IFERROR(AVERAGE(IF($I$199:$R$199=1,(I101:R101),"")),
     AVERAGE(IF($I$199:$R$199=2,(I101:R101),""))),
IF(Options!$D$20=1, IFERROR(GEOMEAN(IF($I$199:$R$199=1,(I101:R101)+0.0001,"")),
     GEOMEAN(IF($I$199:$R$199=2,(I101:R101)+0.0001,""))))))</f>
        <v>9.3388429752066102</v>
      </c>
      <c r="G101" s="96" cm="1">
        <f t="array" ref="G101">IF(Options!$D$18=1, IFERROR(MAX(IF($I$200:$R$200=1,(I101:R101),"")),
     MAX(IF($I$200:$R$200=2,(I101:R101),""))),
IF(Options!$D$19=1, IFERROR(AVERAGE(IF($I$200:$R$200=1,(I101:R101),"")),
     AVERAGE(IF($I$200:$R$200=2,(I101:R101),""))),
IF(Options!$D$20=1, IFERROR(GEOMEAN(IF($I$200:$R$200=1,(I101:R101)+0.0001,"")),
     GEOMEAN(IF($I$200:$R$200=2,(I101:R101)+0.0001,""))))))</f>
        <v>10</v>
      </c>
      <c r="H101" s="149" t="s">
        <v>198</v>
      </c>
      <c r="I101" s="96">
        <v>10</v>
      </c>
      <c r="J101" s="96">
        <v>9.3388429752066102</v>
      </c>
      <c r="K101" s="96"/>
      <c r="L101" s="96"/>
      <c r="M101" s="96"/>
      <c r="N101" s="148"/>
      <c r="O101" s="148"/>
      <c r="P101" s="148"/>
      <c r="Q101" s="169"/>
      <c r="R101" s="169"/>
      <c r="S101" s="38"/>
      <c r="T101" s="38"/>
      <c r="U101" s="38"/>
      <c r="V101" s="38"/>
      <c r="W101" s="38"/>
      <c r="X101" s="38"/>
      <c r="Y101" s="38"/>
      <c r="Z101" s="38"/>
      <c r="AA101" s="38"/>
    </row>
    <row r="102" spans="1:27" x14ac:dyDescent="0.2">
      <c r="A102" s="92">
        <v>97</v>
      </c>
      <c r="B102" s="92" t="s">
        <v>199</v>
      </c>
      <c r="C102" s="92" t="s">
        <v>200</v>
      </c>
      <c r="D102" s="105" t="str">
        <f t="shared" si="1"/>
        <v/>
      </c>
      <c r="E102" s="96">
        <f>IF(Options!$D$24 = 1, MAX(F102, G102),
IF(Options!$D$25 = 1, AVERAGE(F102,G102),
IF(Options!$D$26 = 1, IFERROR(GEOMEAN(F102, G102), MAX(F102, G102)))))</f>
        <v>7.5095731540262909</v>
      </c>
      <c r="F102" s="96" cm="1">
        <f t="array" ref="F102">IF(Options!$D$18=1, IFERROR(MAX(IF($I$199:$R$199=1,(I102:R102),"")),
     MAX(IF($I$199:$R$199=2,(I102:R102),""))),
IF(Options!$D$19=1, IFERROR(AVERAGE(IF($I$199:$R$199=1,(I102:R102),"")),
     AVERAGE(IF($I$199:$R$199=2,(I102:R102),""))),
IF(Options!$D$20=1, IFERROR(GEOMEAN(IF($I$199:$R$199=1,(I102:R102)+0.0001,"")),
     GEOMEAN(IF($I$199:$R$199=2,(I102:R102)+0.0001,""))))))</f>
        <v>9.1900826446281005</v>
      </c>
      <c r="G102" s="96" cm="1">
        <f t="array" ref="G102">IF(Options!$D$18=1, IFERROR(MAX(IF($I$200:$R$200=1,(I102:R102),"")),
     MAX(IF($I$200:$R$200=2,(I102:R102),""))),
IF(Options!$D$19=1, IFERROR(AVERAGE(IF($I$200:$R$200=1,(I102:R102),"")),
     AVERAGE(IF($I$200:$R$200=2,(I102:R102),""))),
IF(Options!$D$20=1, IFERROR(GEOMEAN(IF($I$200:$R$200=1,(I102:R102)+0.0001,"")),
     GEOMEAN(IF($I$200:$R$200=2,(I102:R102)+0.0001,""))))))</f>
        <v>6.1363636363636296</v>
      </c>
      <c r="H102" s="149" t="s">
        <v>200</v>
      </c>
      <c r="I102" s="96">
        <v>6.1363636363636296</v>
      </c>
      <c r="J102" s="96">
        <v>9.1900826446281005</v>
      </c>
      <c r="K102" s="96"/>
      <c r="L102" s="96"/>
      <c r="M102" s="96"/>
      <c r="N102" s="148"/>
      <c r="O102" s="148"/>
      <c r="P102" s="148"/>
      <c r="Q102" s="169"/>
      <c r="R102" s="169"/>
      <c r="S102" s="38"/>
      <c r="T102" s="38"/>
      <c r="U102" s="38"/>
      <c r="V102" s="38"/>
      <c r="W102" s="38"/>
      <c r="X102" s="38"/>
      <c r="Y102" s="38"/>
      <c r="Z102" s="38"/>
      <c r="AA102" s="38"/>
    </row>
    <row r="103" spans="1:27" x14ac:dyDescent="0.2">
      <c r="A103" s="92">
        <v>98</v>
      </c>
      <c r="B103" s="92" t="s">
        <v>201</v>
      </c>
      <c r="C103" s="92" t="s">
        <v>202</v>
      </c>
      <c r="D103" s="105" t="str">
        <f t="shared" si="1"/>
        <v/>
      </c>
      <c r="E103" s="96">
        <f>IF(Options!$D$24 = 1, MAX(F103, G103),
IF(Options!$D$25 = 1, AVERAGE(F103,G103),
IF(Options!$D$26 = 1, IFERROR(GEOMEAN(F103, G103), MAX(F103, G103)))))</f>
        <v>4.7673129462279586</v>
      </c>
      <c r="F103" s="96" cm="1">
        <f t="array" ref="F103">IF(Options!$D$18=1, IFERROR(MAX(IF($I$199:$R$199=1,(I103:R103),"")),
     MAX(IF($I$199:$R$199=2,(I103:R103),""))),
IF(Options!$D$19=1, IFERROR(AVERAGE(IF($I$199:$R$199=1,(I103:R103),"")),
     AVERAGE(IF($I$199:$R$199=2,(I103:R103),""))),
IF(Options!$D$20=1, IFERROR(GEOMEAN(IF($I$199:$R$199=1,(I103:R103)+0.0001,"")),
     GEOMEAN(IF($I$199:$R$199=2,(I103:R103)+0.0001,""))))))</f>
        <v>10</v>
      </c>
      <c r="G103" s="96" cm="1">
        <f t="array" ref="G103">IF(Options!$D$18=1, IFERROR(MAX(IF($I$200:$R$200=1,(I103:R103),"")),
     MAX(IF($I$200:$R$200=2,(I103:R103),""))),
IF(Options!$D$19=1, IFERROR(AVERAGE(IF($I$200:$R$200=1,(I103:R103),"")),
     AVERAGE(IF($I$200:$R$200=2,(I103:R103),""))),
IF(Options!$D$20=1, IFERROR(GEOMEAN(IF($I$200:$R$200=1,(I103:R103)+0.0001,"")),
     GEOMEAN(IF($I$200:$R$200=2,(I103:R103)+0.0001,""))))))</f>
        <v>2.2727272727272698</v>
      </c>
      <c r="H103" s="149" t="s">
        <v>202</v>
      </c>
      <c r="I103" s="96">
        <v>2.2727272727272698</v>
      </c>
      <c r="J103" s="96">
        <v>10</v>
      </c>
      <c r="K103" s="96"/>
      <c r="L103" s="96"/>
      <c r="M103" s="96"/>
      <c r="N103" s="148"/>
      <c r="O103" s="148"/>
      <c r="P103" s="148"/>
      <c r="Q103" s="169"/>
      <c r="R103" s="169"/>
      <c r="S103" s="38"/>
      <c r="T103" s="38"/>
      <c r="U103" s="38"/>
      <c r="V103" s="38"/>
      <c r="W103" s="38"/>
      <c r="X103" s="38"/>
      <c r="Y103" s="38"/>
      <c r="Z103" s="38"/>
      <c r="AA103" s="38"/>
    </row>
    <row r="104" spans="1:27" x14ac:dyDescent="0.2">
      <c r="A104" s="92">
        <v>99</v>
      </c>
      <c r="B104" s="92" t="s">
        <v>203</v>
      </c>
      <c r="C104" s="92" t="s">
        <v>204</v>
      </c>
      <c r="D104" s="105" t="str">
        <f t="shared" si="1"/>
        <v/>
      </c>
      <c r="E104" s="96">
        <f>IF(Options!$D$24 = 1, MAX(F104, G104),
IF(Options!$D$25 = 1, AVERAGE(F104,G104),
IF(Options!$D$26 = 1, IFERROR(GEOMEAN(F104, G104), MAX(F104, G104)))))</f>
        <v>0</v>
      </c>
      <c r="F104" s="96" cm="1">
        <f t="array" ref="F104">IF(Options!$D$18=1, IFERROR(MAX(IF($I$199:$R$199=1,(I104:R104),"")),
     MAX(IF($I$199:$R$199=2,(I104:R104),""))),
IF(Options!$D$19=1, IFERROR(AVERAGE(IF($I$199:$R$199=1,(I104:R104),"")),
     AVERAGE(IF($I$199:$R$199=2,(I104:R104),""))),
IF(Options!$D$20=1, IFERROR(GEOMEAN(IF($I$199:$R$199=1,(I104:R104)+0.0001,"")),
     GEOMEAN(IF($I$199:$R$199=2,(I104:R104)+0.0001,""))))))</f>
        <v>0</v>
      </c>
      <c r="G104" s="96" cm="1">
        <f t="array" ref="G104">IF(Options!$D$18=1, IFERROR(MAX(IF($I$200:$R$200=1,(I104:R104),"")),
     MAX(IF($I$200:$R$200=2,(I104:R104),""))),
IF(Options!$D$19=1, IFERROR(AVERAGE(IF($I$200:$R$200=1,(I104:R104),"")),
     AVERAGE(IF($I$200:$R$200=2,(I104:R104),""))),
IF(Options!$D$20=1, IFERROR(GEOMEAN(IF($I$200:$R$200=1,(I104:R104)+0.0001,"")),
     GEOMEAN(IF($I$200:$R$200=2,(I104:R104)+0.0001,""))))))</f>
        <v>0</v>
      </c>
      <c r="H104" s="149" t="s">
        <v>204</v>
      </c>
      <c r="I104" s="96" t="s">
        <v>494</v>
      </c>
      <c r="J104" s="96" t="s">
        <v>494</v>
      </c>
      <c r="K104" s="96"/>
      <c r="L104" s="96"/>
      <c r="M104" s="96"/>
      <c r="N104" s="148"/>
      <c r="O104" s="148"/>
      <c r="P104" s="148"/>
      <c r="Q104" s="169"/>
      <c r="R104" s="169"/>
      <c r="S104" s="38"/>
      <c r="T104" s="38"/>
      <c r="U104" s="38"/>
      <c r="V104" s="38"/>
      <c r="W104" s="38"/>
      <c r="X104" s="38"/>
      <c r="Y104" s="38"/>
      <c r="Z104" s="38"/>
      <c r="AA104" s="38"/>
    </row>
    <row r="105" spans="1:27" x14ac:dyDescent="0.2">
      <c r="A105" s="92">
        <v>100</v>
      </c>
      <c r="B105" s="92" t="s">
        <v>205</v>
      </c>
      <c r="C105" s="92" t="s">
        <v>206</v>
      </c>
      <c r="D105" s="105" t="str">
        <f t="shared" si="1"/>
        <v/>
      </c>
      <c r="E105" s="96">
        <f>IF(Options!$D$24 = 1, MAX(F105, G105),
IF(Options!$D$25 = 1, AVERAGE(F105,G105),
IF(Options!$D$26 = 1, IFERROR(GEOMEAN(F105, G105), MAX(F105, G105)))))</f>
        <v>5.2272727272727302</v>
      </c>
      <c r="F105" s="96" cm="1">
        <f t="array" ref="F105">IF(Options!$D$18=1, IFERROR(MAX(IF($I$199:$R$199=1,(I105:R105),"")),
     MAX(IF($I$199:$R$199=2,(I105:R105),""))),
IF(Options!$D$19=1, IFERROR(AVERAGE(IF($I$199:$R$199=1,(I105:R105),"")),
     AVERAGE(IF($I$199:$R$199=2,(I105:R105),""))),
IF(Options!$D$20=1, IFERROR(GEOMEAN(IF($I$199:$R$199=1,(I105:R105)+0.0001,"")),
     GEOMEAN(IF($I$199:$R$199=2,(I105:R105)+0.0001,""))))))</f>
        <v>0</v>
      </c>
      <c r="G105" s="96" cm="1">
        <f t="array" ref="G105">IF(Options!$D$18=1, IFERROR(MAX(IF($I$200:$R$200=1,(I105:R105),"")),
     MAX(IF($I$200:$R$200=2,(I105:R105),""))),
IF(Options!$D$19=1, IFERROR(AVERAGE(IF($I$200:$R$200=1,(I105:R105),"")),
     AVERAGE(IF($I$200:$R$200=2,(I105:R105),""))),
IF(Options!$D$20=1, IFERROR(GEOMEAN(IF($I$200:$R$200=1,(I105:R105)+0.0001,"")),
     GEOMEAN(IF($I$200:$R$200=2,(I105:R105)+0.0001,""))))))</f>
        <v>5.2272727272727302</v>
      </c>
      <c r="H105" s="149" t="s">
        <v>206</v>
      </c>
      <c r="I105" s="96">
        <v>5.2272727272727302</v>
      </c>
      <c r="J105" s="96">
        <v>0</v>
      </c>
      <c r="K105" s="96"/>
      <c r="L105" s="96"/>
      <c r="M105" s="96"/>
      <c r="N105" s="148"/>
      <c r="O105" s="148"/>
      <c r="P105" s="148"/>
      <c r="Q105" s="169"/>
      <c r="R105" s="169"/>
      <c r="S105" s="38"/>
      <c r="T105" s="38"/>
      <c r="U105" s="38"/>
      <c r="V105" s="38"/>
      <c r="W105" s="38"/>
      <c r="X105" s="38"/>
      <c r="Y105" s="38"/>
      <c r="Z105" s="38"/>
      <c r="AA105" s="38"/>
    </row>
    <row r="106" spans="1:27" x14ac:dyDescent="0.2">
      <c r="A106" s="92">
        <v>101</v>
      </c>
      <c r="B106" s="92" t="s">
        <v>207</v>
      </c>
      <c r="C106" s="92" t="s">
        <v>208</v>
      </c>
      <c r="D106" s="105" t="str">
        <f t="shared" si="1"/>
        <v/>
      </c>
      <c r="E106" s="96">
        <f>IF(Options!$D$24 = 1, MAX(F106, G106),
IF(Options!$D$25 = 1, AVERAGE(F106,G106),
IF(Options!$D$26 = 1, IFERROR(GEOMEAN(F106, G106), MAX(F106, G106)))))</f>
        <v>5.8677685950413201</v>
      </c>
      <c r="F106" s="96" cm="1">
        <f t="array" ref="F106">IF(Options!$D$18=1, IFERROR(MAX(IF($I$199:$R$199=1,(I106:R106),"")),
     MAX(IF($I$199:$R$199=2,(I106:R106),""))),
IF(Options!$D$19=1, IFERROR(AVERAGE(IF($I$199:$R$199=1,(I106:R106),"")),
     AVERAGE(IF($I$199:$R$199=2,(I106:R106),""))),
IF(Options!$D$20=1, IFERROR(GEOMEAN(IF($I$199:$R$199=1,(I106:R106)+0.0001,"")),
     GEOMEAN(IF($I$199:$R$199=2,(I106:R106)+0.0001,""))))))</f>
        <v>5.8677685950413201</v>
      </c>
      <c r="G106" s="96" cm="1">
        <f t="array" ref="G106">IF(Options!$D$18=1, IFERROR(MAX(IF($I$200:$R$200=1,(I106:R106),"")),
     MAX(IF($I$200:$R$200=2,(I106:R106),""))),
IF(Options!$D$19=1, IFERROR(AVERAGE(IF($I$200:$R$200=1,(I106:R106),"")),
     AVERAGE(IF($I$200:$R$200=2,(I106:R106),""))),
IF(Options!$D$20=1, IFERROR(GEOMEAN(IF($I$200:$R$200=1,(I106:R106)+0.0001,"")),
     GEOMEAN(IF($I$200:$R$200=2,(I106:R106)+0.0001,""))))))</f>
        <v>0</v>
      </c>
      <c r="H106" s="149" t="s">
        <v>208</v>
      </c>
      <c r="I106" s="96">
        <v>0</v>
      </c>
      <c r="J106" s="96">
        <v>5.8677685950413201</v>
      </c>
      <c r="K106" s="96"/>
      <c r="L106" s="96"/>
      <c r="M106" s="96"/>
      <c r="N106" s="148"/>
      <c r="O106" s="148"/>
      <c r="P106" s="148"/>
      <c r="Q106" s="169"/>
      <c r="R106" s="169"/>
      <c r="S106" s="38"/>
      <c r="T106" s="38"/>
      <c r="U106" s="38"/>
      <c r="V106" s="38"/>
      <c r="W106" s="38"/>
      <c r="X106" s="38"/>
      <c r="Y106" s="38"/>
      <c r="Z106" s="38"/>
      <c r="AA106" s="38"/>
    </row>
    <row r="107" spans="1:27" x14ac:dyDescent="0.2">
      <c r="A107" s="92">
        <v>102</v>
      </c>
      <c r="B107" s="92" t="s">
        <v>209</v>
      </c>
      <c r="C107" s="92" t="s">
        <v>210</v>
      </c>
      <c r="D107" s="105" t="str">
        <f t="shared" si="1"/>
        <v/>
      </c>
      <c r="E107" s="96">
        <f>IF(Options!$D$24 = 1, MAX(F107, G107),
IF(Options!$D$25 = 1, AVERAGE(F107,G107),
IF(Options!$D$26 = 1, IFERROR(GEOMEAN(F107, G107), MAX(F107, G107)))))</f>
        <v>4.2780870199146772</v>
      </c>
      <c r="F107" s="96" cm="1">
        <f t="array" ref="F107">IF(Options!$D$18=1, IFERROR(MAX(IF($I$199:$R$199=1,(I107:R107),"")),
     MAX(IF($I$199:$R$199=2,(I107:R107),""))),
IF(Options!$D$19=1, IFERROR(AVERAGE(IF($I$199:$R$199=1,(I107:R107),"")),
     AVERAGE(IF($I$199:$R$199=2,(I107:R107),""))),
IF(Options!$D$20=1, IFERROR(GEOMEAN(IF($I$199:$R$199=1,(I107:R107)+0.0001,"")),
     GEOMEAN(IF($I$199:$R$199=2,(I107:R107)+0.0001,""))))))</f>
        <v>6.7107438016528898</v>
      </c>
      <c r="G107" s="96" cm="1">
        <f t="array" ref="G107">IF(Options!$D$18=1, IFERROR(MAX(IF($I$200:$R$200=1,(I107:R107),"")),
     MAX(IF($I$200:$R$200=2,(I107:R107),""))),
IF(Options!$D$19=1, IFERROR(AVERAGE(IF($I$200:$R$200=1,(I107:R107),"")),
     AVERAGE(IF($I$200:$R$200=2,(I107:R107),""))),
IF(Options!$D$20=1, IFERROR(GEOMEAN(IF($I$200:$R$200=1,(I107:R107)+0.0001,"")),
     GEOMEAN(IF($I$200:$R$200=2,(I107:R107)+0.0001,""))))))</f>
        <v>2.7272727272727302</v>
      </c>
      <c r="H107" s="149" t="s">
        <v>210</v>
      </c>
      <c r="I107" s="96">
        <v>2.7272727272727302</v>
      </c>
      <c r="J107" s="96">
        <v>6.7107438016528898</v>
      </c>
      <c r="K107" s="96"/>
      <c r="L107" s="96"/>
      <c r="M107" s="96"/>
      <c r="N107" s="148"/>
      <c r="O107" s="148"/>
      <c r="P107" s="148"/>
      <c r="Q107" s="169"/>
      <c r="R107" s="169"/>
      <c r="S107" s="38"/>
      <c r="T107" s="38"/>
      <c r="U107" s="38"/>
      <c r="V107" s="38"/>
      <c r="W107" s="38"/>
      <c r="X107" s="38"/>
      <c r="Y107" s="38"/>
      <c r="Z107" s="38"/>
      <c r="AA107" s="38"/>
    </row>
    <row r="108" spans="1:27" x14ac:dyDescent="0.2">
      <c r="A108" s="92">
        <v>103</v>
      </c>
      <c r="B108" s="92" t="s">
        <v>211</v>
      </c>
      <c r="C108" s="92" t="s">
        <v>212</v>
      </c>
      <c r="D108" s="105" t="str">
        <f t="shared" si="1"/>
        <v/>
      </c>
      <c r="E108" s="96">
        <f>IF(Options!$D$24 = 1, MAX(F108, G108),
IF(Options!$D$25 = 1, AVERAGE(F108,G108),
IF(Options!$D$26 = 1, IFERROR(GEOMEAN(F108, G108), MAX(F108, G108)))))</f>
        <v>2.5454545454545401</v>
      </c>
      <c r="F108" s="96" cm="1">
        <f t="array" ref="F108">IF(Options!$D$18=1, IFERROR(MAX(IF($I$199:$R$199=1,(I108:R108),"")),
     MAX(IF($I$199:$R$199=2,(I108:R108),""))),
IF(Options!$D$19=1, IFERROR(AVERAGE(IF($I$199:$R$199=1,(I108:R108),"")),
     AVERAGE(IF($I$199:$R$199=2,(I108:R108),""))),
IF(Options!$D$20=1, IFERROR(GEOMEAN(IF($I$199:$R$199=1,(I108:R108)+0.0001,"")),
     GEOMEAN(IF($I$199:$R$199=2,(I108:R108)+0.0001,""))))))</f>
        <v>2.5454545454545401</v>
      </c>
      <c r="G108" s="96" cm="1">
        <f t="array" ref="G108">IF(Options!$D$18=1, IFERROR(MAX(IF($I$200:$R$200=1,(I108:R108),"")),
     MAX(IF($I$200:$R$200=2,(I108:R108),""))),
IF(Options!$D$19=1, IFERROR(AVERAGE(IF($I$200:$R$200=1,(I108:R108),"")),
     AVERAGE(IF($I$200:$R$200=2,(I108:R108),""))),
IF(Options!$D$20=1, IFERROR(GEOMEAN(IF($I$200:$R$200=1,(I108:R108)+0.0001,"")),
     GEOMEAN(IF($I$200:$R$200=2,(I108:R108)+0.0001,""))))))</f>
        <v>0</v>
      </c>
      <c r="H108" s="149" t="s">
        <v>212</v>
      </c>
      <c r="I108" s="96">
        <v>0</v>
      </c>
      <c r="J108" s="96">
        <v>2.5454545454545401</v>
      </c>
      <c r="K108" s="96"/>
      <c r="L108" s="96"/>
      <c r="M108" s="96"/>
      <c r="N108" s="148"/>
      <c r="O108" s="148"/>
      <c r="P108" s="148"/>
      <c r="Q108" s="169"/>
      <c r="R108" s="169"/>
      <c r="S108" s="38"/>
      <c r="T108" s="38"/>
      <c r="U108" s="38"/>
      <c r="V108" s="38"/>
      <c r="W108" s="38"/>
      <c r="X108" s="38"/>
      <c r="Y108" s="38"/>
      <c r="Z108" s="38"/>
      <c r="AA108" s="38"/>
    </row>
    <row r="109" spans="1:27" x14ac:dyDescent="0.2">
      <c r="A109" s="92">
        <v>104</v>
      </c>
      <c r="B109" s="92" t="s">
        <v>213</v>
      </c>
      <c r="C109" s="92" t="s">
        <v>214</v>
      </c>
      <c r="D109" s="105" t="str">
        <f t="shared" si="1"/>
        <v/>
      </c>
      <c r="E109" s="96">
        <f>IF(Options!$D$24 = 1, MAX(F109, G109),
IF(Options!$D$25 = 1, AVERAGE(F109,G109),
IF(Options!$D$26 = 1, IFERROR(GEOMEAN(F109, G109), MAX(F109, G109)))))</f>
        <v>1.2304061621337417</v>
      </c>
      <c r="F109" s="96" cm="1">
        <f t="array" ref="F109">IF(Options!$D$18=1, IFERROR(MAX(IF($I$199:$R$199=1,(I109:R109),"")),
     MAX(IF($I$199:$R$199=2,(I109:R109),""))),
IF(Options!$D$19=1, IFERROR(AVERAGE(IF($I$199:$R$199=1,(I109:R109),"")),
     AVERAGE(IF($I$199:$R$199=2,(I109:R109),""))),
IF(Options!$D$20=1, IFERROR(GEOMEAN(IF($I$199:$R$199=1,(I109:R109)+0.0001,"")),
     GEOMEAN(IF($I$199:$R$199=2,(I109:R109)+0.0001,""))))))</f>
        <v>0.214876033057852</v>
      </c>
      <c r="G109" s="96" cm="1">
        <f t="array" ref="G109">IF(Options!$D$18=1, IFERROR(MAX(IF($I$200:$R$200=1,(I109:R109),"")),
     MAX(IF($I$200:$R$200=2,(I109:R109),""))),
IF(Options!$D$19=1, IFERROR(AVERAGE(IF($I$200:$R$200=1,(I109:R109),"")),
     AVERAGE(IF($I$200:$R$200=2,(I109:R109),""))),
IF(Options!$D$20=1, IFERROR(GEOMEAN(IF($I$200:$R$200=1,(I109:R109)+0.0001,"")),
     GEOMEAN(IF($I$200:$R$200=2,(I109:R109)+0.0001,""))))))</f>
        <v>7.0454545454545396</v>
      </c>
      <c r="H109" s="149" t="s">
        <v>214</v>
      </c>
      <c r="I109" s="96">
        <v>7.0454545454545396</v>
      </c>
      <c r="J109" s="96">
        <v>0.214876033057852</v>
      </c>
      <c r="K109" s="96"/>
      <c r="L109" s="96"/>
      <c r="M109" s="96"/>
      <c r="N109" s="148"/>
      <c r="O109" s="148"/>
      <c r="P109" s="148"/>
      <c r="Q109" s="169"/>
      <c r="R109" s="169"/>
      <c r="S109" s="38"/>
      <c r="T109" s="38"/>
      <c r="U109" s="38"/>
      <c r="V109" s="38"/>
      <c r="W109" s="38"/>
      <c r="X109" s="38"/>
      <c r="Y109" s="38"/>
      <c r="Z109" s="38"/>
      <c r="AA109" s="38"/>
    </row>
    <row r="110" spans="1:27" x14ac:dyDescent="0.2">
      <c r="A110" s="92">
        <v>105</v>
      </c>
      <c r="B110" s="92" t="s">
        <v>215</v>
      </c>
      <c r="C110" s="92" t="s">
        <v>216</v>
      </c>
      <c r="D110" s="105" t="str">
        <f t="shared" si="1"/>
        <v/>
      </c>
      <c r="E110" s="96">
        <f>IF(Options!$D$24 = 1, MAX(F110, G110),
IF(Options!$D$25 = 1, AVERAGE(F110,G110),
IF(Options!$D$26 = 1, IFERROR(GEOMEAN(F110, G110), MAX(F110, G110)))))</f>
        <v>4.4939227683878151</v>
      </c>
      <c r="F110" s="96" cm="1">
        <f t="array" ref="F110">IF(Options!$D$18=1, IFERROR(MAX(IF($I$199:$R$199=1,(I110:R110),"")),
     MAX(IF($I$199:$R$199=2,(I110:R110),""))),
IF(Options!$D$19=1, IFERROR(AVERAGE(IF($I$199:$R$199=1,(I110:R110),"")),
     AVERAGE(IF($I$199:$R$199=2,(I110:R110),""))),
IF(Options!$D$20=1, IFERROR(GEOMEAN(IF($I$199:$R$199=1,(I110:R110)+0.0001,"")),
     GEOMEAN(IF($I$199:$R$199=2,(I110:R110)+0.0001,""))))))</f>
        <v>3.1735537190082601</v>
      </c>
      <c r="G110" s="96" cm="1">
        <f t="array" ref="G110">IF(Options!$D$18=1, IFERROR(MAX(IF($I$200:$R$200=1,(I110:R110),"")),
     MAX(IF($I$200:$R$200=2,(I110:R110),""))),
IF(Options!$D$19=1, IFERROR(AVERAGE(IF($I$200:$R$200=1,(I110:R110),"")),
     AVERAGE(IF($I$200:$R$200=2,(I110:R110),""))),
IF(Options!$D$20=1, IFERROR(GEOMEAN(IF($I$200:$R$200=1,(I110:R110)+0.0001,"")),
     GEOMEAN(IF($I$200:$R$200=2,(I110:R110)+0.0001,""))))))</f>
        <v>6.3636363636363704</v>
      </c>
      <c r="H110" s="149" t="s">
        <v>216</v>
      </c>
      <c r="I110" s="96">
        <v>6.3636363636363704</v>
      </c>
      <c r="J110" s="96">
        <v>3.1735537190082601</v>
      </c>
      <c r="K110" s="96"/>
      <c r="L110" s="96"/>
      <c r="M110" s="96"/>
      <c r="N110" s="148"/>
      <c r="O110" s="148"/>
      <c r="P110" s="148"/>
      <c r="Q110" s="169"/>
      <c r="R110" s="169"/>
      <c r="S110" s="38"/>
      <c r="T110" s="38"/>
      <c r="U110" s="38"/>
      <c r="V110" s="38"/>
      <c r="W110" s="38"/>
      <c r="X110" s="38"/>
      <c r="Y110" s="38"/>
      <c r="Z110" s="38"/>
      <c r="AA110" s="38"/>
    </row>
    <row r="111" spans="1:27" x14ac:dyDescent="0.2">
      <c r="A111" s="92">
        <v>106</v>
      </c>
      <c r="B111" s="92" t="s">
        <v>217</v>
      </c>
      <c r="C111" s="92" t="s">
        <v>218</v>
      </c>
      <c r="D111" s="105" t="str">
        <f t="shared" si="1"/>
        <v/>
      </c>
      <c r="E111" s="96">
        <f>IF(Options!$D$24 = 1, MAX(F111, G111),
IF(Options!$D$25 = 1, AVERAGE(F111,G111),
IF(Options!$D$26 = 1, IFERROR(GEOMEAN(F111, G111), MAX(F111, G111)))))</f>
        <v>2.4269956817160643</v>
      </c>
      <c r="F111" s="96" cm="1">
        <f t="array" ref="F111">IF(Options!$D$18=1, IFERROR(MAX(IF($I$199:$R$199=1,(I111:R111),"")),
     MAX(IF($I$199:$R$199=2,(I111:R111),""))),
IF(Options!$D$19=1, IFERROR(AVERAGE(IF($I$199:$R$199=1,(I111:R111),"")),
     AVERAGE(IF($I$199:$R$199=2,(I111:R111),""))),
IF(Options!$D$20=1, IFERROR(GEOMEAN(IF($I$199:$R$199=1,(I111:R111)+0.0001,"")),
     GEOMEAN(IF($I$199:$R$199=2,(I111:R111)+0.0001,""))))))</f>
        <v>6.4793388429752099</v>
      </c>
      <c r="G111" s="96" cm="1">
        <f t="array" ref="G111">IF(Options!$D$18=1, IFERROR(MAX(IF($I$200:$R$200=1,(I111:R111),"")),
     MAX(IF($I$200:$R$200=2,(I111:R111),""))),
IF(Options!$D$19=1, IFERROR(AVERAGE(IF($I$200:$R$200=1,(I111:R111),"")),
     AVERAGE(IF($I$200:$R$200=2,(I111:R111),""))),
IF(Options!$D$20=1, IFERROR(GEOMEAN(IF($I$200:$R$200=1,(I111:R111)+0.0001,"")),
     GEOMEAN(IF($I$200:$R$200=2,(I111:R111)+0.0001,""))))))</f>
        <v>0.90909090909091705</v>
      </c>
      <c r="H111" s="149" t="s">
        <v>218</v>
      </c>
      <c r="I111" s="96">
        <v>0.90909090909091705</v>
      </c>
      <c r="J111" s="96">
        <v>6.4793388429752099</v>
      </c>
      <c r="K111" s="96"/>
      <c r="L111" s="96"/>
      <c r="M111" s="96"/>
      <c r="N111" s="148"/>
      <c r="O111" s="148"/>
      <c r="P111" s="148"/>
      <c r="Q111" s="169"/>
      <c r="R111" s="169"/>
      <c r="S111" s="38"/>
      <c r="T111" s="38"/>
      <c r="U111" s="38"/>
      <c r="V111" s="38"/>
      <c r="W111" s="38"/>
      <c r="X111" s="38"/>
      <c r="Y111" s="38"/>
      <c r="Z111" s="38"/>
      <c r="AA111" s="38"/>
    </row>
    <row r="112" spans="1:27" x14ac:dyDescent="0.2">
      <c r="A112" s="92">
        <v>107</v>
      </c>
      <c r="B112" s="92" t="s">
        <v>219</v>
      </c>
      <c r="C112" s="92" t="s">
        <v>220</v>
      </c>
      <c r="D112" s="105" t="str">
        <f t="shared" si="1"/>
        <v/>
      </c>
      <c r="E112" s="96">
        <f>IF(Options!$D$24 = 1, MAX(F112, G112),
IF(Options!$D$25 = 1, AVERAGE(F112,G112),
IF(Options!$D$26 = 1, IFERROR(GEOMEAN(F112, G112), MAX(F112, G112)))))</f>
        <v>5.080124349951415</v>
      </c>
      <c r="F112" s="96" cm="1">
        <f t="array" ref="F112">IF(Options!$D$18=1, IFERROR(MAX(IF($I$199:$R$199=1,(I112:R112),"")),
     MAX(IF($I$199:$R$199=2,(I112:R112),""))),
IF(Options!$D$19=1, IFERROR(AVERAGE(IF($I$199:$R$199=1,(I112:R112),"")),
     AVERAGE(IF($I$199:$R$199=2,(I112:R112),""))),
IF(Options!$D$20=1, IFERROR(GEOMEAN(IF($I$199:$R$199=1,(I112:R112)+0.0001,"")),
     GEOMEAN(IF($I$199:$R$199=2,(I112:R112)+0.0001,""))))))</f>
        <v>7.5702479338842998</v>
      </c>
      <c r="G112" s="96" cm="1">
        <f t="array" ref="G112">IF(Options!$D$18=1, IFERROR(MAX(IF($I$200:$R$200=1,(I112:R112),"")),
     MAX(IF($I$200:$R$200=2,(I112:R112),""))),
IF(Options!$D$19=1, IFERROR(AVERAGE(IF($I$200:$R$200=1,(I112:R112),"")),
     AVERAGE(IF($I$200:$R$200=2,(I112:R112),""))),
IF(Options!$D$20=1, IFERROR(GEOMEAN(IF($I$200:$R$200=1,(I112:R112)+0.0001,"")),
     GEOMEAN(IF($I$200:$R$200=2,(I112:R112)+0.0001,""))))))</f>
        <v>3.4090909090909198</v>
      </c>
      <c r="H112" s="149" t="s">
        <v>220</v>
      </c>
      <c r="I112" s="96">
        <v>3.4090909090909198</v>
      </c>
      <c r="J112" s="96">
        <v>7.5702479338842998</v>
      </c>
      <c r="K112" s="96"/>
      <c r="L112" s="96"/>
      <c r="M112" s="96"/>
      <c r="N112" s="148"/>
      <c r="O112" s="148"/>
      <c r="P112" s="148"/>
      <c r="Q112" s="169"/>
      <c r="R112" s="169"/>
      <c r="S112" s="38"/>
      <c r="T112" s="38"/>
      <c r="U112" s="38"/>
      <c r="V112" s="38"/>
      <c r="W112" s="38"/>
      <c r="X112" s="38"/>
      <c r="Y112" s="38"/>
      <c r="Z112" s="38"/>
      <c r="AA112" s="38"/>
    </row>
    <row r="113" spans="1:27" x14ac:dyDescent="0.2">
      <c r="A113" s="92">
        <v>108</v>
      </c>
      <c r="B113" s="92" t="s">
        <v>221</v>
      </c>
      <c r="C113" s="92" t="s">
        <v>222</v>
      </c>
      <c r="D113" s="105" t="str">
        <f t="shared" si="1"/>
        <v/>
      </c>
      <c r="E113" s="96">
        <f>IF(Options!$D$24 = 1, MAX(F113, G113),
IF(Options!$D$25 = 1, AVERAGE(F113,G113),
IF(Options!$D$26 = 1, IFERROR(GEOMEAN(F113, G113), MAX(F113, G113)))))</f>
        <v>4.6661657632501363</v>
      </c>
      <c r="F113" s="96" cm="1">
        <f t="array" ref="F113">IF(Options!$D$18=1, IFERROR(MAX(IF($I$199:$R$199=1,(I113:R113),"")),
     MAX(IF($I$199:$R$199=2,(I113:R113),""))),
IF(Options!$D$19=1, IFERROR(AVERAGE(IF($I$199:$R$199=1,(I113:R113),"")),
     AVERAGE(IF($I$199:$R$199=2,(I113:R113),""))),
IF(Options!$D$20=1, IFERROR(GEOMEAN(IF($I$199:$R$199=1,(I113:R113)+0.0001,"")),
     GEOMEAN(IF($I$199:$R$199=2,(I113:R113)+0.0001,""))))))</f>
        <v>7.9834710743801596</v>
      </c>
      <c r="G113" s="96" cm="1">
        <f t="array" ref="G113">IF(Options!$D$18=1, IFERROR(MAX(IF($I$200:$R$200=1,(I113:R113),"")),
     MAX(IF($I$200:$R$200=2,(I113:R113),""))),
IF(Options!$D$19=1, IFERROR(AVERAGE(IF($I$200:$R$200=1,(I113:R113),"")),
     AVERAGE(IF($I$200:$R$200=2,(I113:R113),""))),
IF(Options!$D$20=1, IFERROR(GEOMEAN(IF($I$200:$R$200=1,(I113:R113)+0.0001,"")),
     GEOMEAN(IF($I$200:$R$200=2,(I113:R113)+0.0001,""))))))</f>
        <v>2.7272727272727302</v>
      </c>
      <c r="H113" s="149" t="s">
        <v>222</v>
      </c>
      <c r="I113" s="96">
        <v>2.7272727272727302</v>
      </c>
      <c r="J113" s="96">
        <v>7.9834710743801596</v>
      </c>
      <c r="K113" s="96"/>
      <c r="L113" s="96"/>
      <c r="M113" s="96"/>
      <c r="N113" s="148"/>
      <c r="O113" s="148"/>
      <c r="P113" s="148"/>
      <c r="Q113" s="169"/>
      <c r="R113" s="169"/>
      <c r="S113" s="38"/>
      <c r="T113" s="38"/>
      <c r="U113" s="38"/>
      <c r="V113" s="38"/>
      <c r="W113" s="38"/>
      <c r="X113" s="38"/>
      <c r="Y113" s="38"/>
      <c r="Z113" s="38"/>
      <c r="AA113" s="38"/>
    </row>
    <row r="114" spans="1:27" x14ac:dyDescent="0.2">
      <c r="A114" s="92">
        <v>109</v>
      </c>
      <c r="B114" s="92" t="s">
        <v>223</v>
      </c>
      <c r="C114" s="92" t="s">
        <v>224</v>
      </c>
      <c r="D114" s="105" t="str">
        <f t="shared" si="1"/>
        <v/>
      </c>
      <c r="E114" s="96">
        <f>IF(Options!$D$24 = 1, MAX(F114, G114),
IF(Options!$D$25 = 1, AVERAGE(F114,G114),
IF(Options!$D$26 = 1, IFERROR(GEOMEAN(F114, G114), MAX(F114, G114)))))</f>
        <v>0</v>
      </c>
      <c r="F114" s="96" cm="1">
        <f t="array" ref="F114">IF(Options!$D$18=1, IFERROR(MAX(IF($I$199:$R$199=1,(I114:R114),"")),
     MAX(IF($I$199:$R$199=2,(I114:R114),""))),
IF(Options!$D$19=1, IFERROR(AVERAGE(IF($I$199:$R$199=1,(I114:R114),"")),
     AVERAGE(IF($I$199:$R$199=2,(I114:R114),""))),
IF(Options!$D$20=1, IFERROR(GEOMEAN(IF($I$199:$R$199=1,(I114:R114)+0.0001,"")),
     GEOMEAN(IF($I$199:$R$199=2,(I114:R114)+0.0001,""))))))</f>
        <v>0</v>
      </c>
      <c r="G114" s="96" cm="1">
        <f t="array" ref="G114">IF(Options!$D$18=1, IFERROR(MAX(IF($I$200:$R$200=1,(I114:R114),"")),
     MAX(IF($I$200:$R$200=2,(I114:R114),""))),
IF(Options!$D$19=1, IFERROR(AVERAGE(IF($I$200:$R$200=1,(I114:R114),"")),
     AVERAGE(IF($I$200:$R$200=2,(I114:R114),""))),
IF(Options!$D$20=1, IFERROR(GEOMEAN(IF($I$200:$R$200=1,(I114:R114)+0.0001,"")),
     GEOMEAN(IF($I$200:$R$200=2,(I114:R114)+0.0001,""))))))</f>
        <v>0</v>
      </c>
      <c r="H114" s="149" t="s">
        <v>224</v>
      </c>
      <c r="I114" s="96" t="s">
        <v>494</v>
      </c>
      <c r="J114" s="96" t="s">
        <v>494</v>
      </c>
      <c r="K114" s="96"/>
      <c r="L114" s="96"/>
      <c r="M114" s="96"/>
      <c r="N114" s="148"/>
      <c r="O114" s="148"/>
      <c r="P114" s="148"/>
      <c r="Q114" s="169"/>
      <c r="R114" s="169"/>
      <c r="S114" s="38"/>
      <c r="T114" s="38"/>
      <c r="U114" s="38"/>
      <c r="V114" s="38"/>
      <c r="W114" s="38"/>
      <c r="X114" s="38"/>
      <c r="Y114" s="38"/>
      <c r="Z114" s="38"/>
      <c r="AA114" s="38"/>
    </row>
    <row r="115" spans="1:27" x14ac:dyDescent="0.2">
      <c r="A115" s="92">
        <v>110</v>
      </c>
      <c r="B115" s="92" t="s">
        <v>225</v>
      </c>
      <c r="C115" s="92" t="s">
        <v>226</v>
      </c>
      <c r="D115" s="105" t="str">
        <f t="shared" si="1"/>
        <v/>
      </c>
      <c r="E115" s="96">
        <f>IF(Options!$D$24 = 1, MAX(F115, G115),
IF(Options!$D$25 = 1, AVERAGE(F115,G115),
IF(Options!$D$26 = 1, IFERROR(GEOMEAN(F115, G115), MAX(F115, G115)))))</f>
        <v>5.2417155845172223</v>
      </c>
      <c r="F115" s="96" cm="1">
        <f t="array" ref="F115">IF(Options!$D$18=1, IFERROR(MAX(IF($I$199:$R$199=1,(I115:R115),"")),
     MAX(IF($I$199:$R$199=2,(I115:R115),""))),
IF(Options!$D$19=1, IFERROR(AVERAGE(IF($I$199:$R$199=1,(I115:R115),"")),
     AVERAGE(IF($I$199:$R$199=2,(I115:R115),""))),
IF(Options!$D$20=1, IFERROR(GEOMEAN(IF($I$199:$R$199=1,(I115:R115)+0.0001,"")),
     GEOMEAN(IF($I$199:$R$199=2,(I115:R115)+0.0001,""))))))</f>
        <v>5.25619834710744</v>
      </c>
      <c r="G115" s="96" cm="1">
        <f t="array" ref="G115">IF(Options!$D$18=1, IFERROR(MAX(IF($I$200:$R$200=1,(I115:R115),"")),
     MAX(IF($I$200:$R$200=2,(I115:R115),""))),
IF(Options!$D$19=1, IFERROR(AVERAGE(IF($I$200:$R$200=1,(I115:R115),"")),
     AVERAGE(IF($I$200:$R$200=2,(I115:R115),""))),
IF(Options!$D$20=1, IFERROR(GEOMEAN(IF($I$200:$R$200=1,(I115:R115)+0.0001,"")),
     GEOMEAN(IF($I$200:$R$200=2,(I115:R115)+0.0001,""))))))</f>
        <v>5.2272727272727302</v>
      </c>
      <c r="H115" s="149" t="s">
        <v>226</v>
      </c>
      <c r="I115" s="96">
        <v>5.2272727272727302</v>
      </c>
      <c r="J115" s="96">
        <v>5.25619834710744</v>
      </c>
      <c r="K115" s="96"/>
      <c r="L115" s="96"/>
      <c r="M115" s="96"/>
      <c r="N115" s="148"/>
      <c r="O115" s="148"/>
      <c r="P115" s="148"/>
      <c r="Q115" s="169"/>
      <c r="R115" s="169"/>
      <c r="S115" s="38"/>
      <c r="T115" s="38"/>
      <c r="U115" s="38"/>
      <c r="V115" s="38"/>
      <c r="W115" s="38"/>
      <c r="X115" s="38"/>
      <c r="Y115" s="38"/>
      <c r="Z115" s="38"/>
      <c r="AA115" s="38"/>
    </row>
    <row r="116" spans="1:27" x14ac:dyDescent="0.2">
      <c r="A116" s="92">
        <v>111</v>
      </c>
      <c r="B116" s="92" t="s">
        <v>227</v>
      </c>
      <c r="C116" s="92" t="s">
        <v>228</v>
      </c>
      <c r="D116" s="105" t="str">
        <f t="shared" si="1"/>
        <v/>
      </c>
      <c r="E116" s="96">
        <f>IF(Options!$D$24 = 1, MAX(F116, G116),
IF(Options!$D$25 = 1, AVERAGE(F116,G116),
IF(Options!$D$26 = 1, IFERROR(GEOMEAN(F116, G116), MAX(F116, G116)))))</f>
        <v>0</v>
      </c>
      <c r="F116" s="96" cm="1">
        <f t="array" ref="F116">IF(Options!$D$18=1, IFERROR(MAX(IF($I$199:$R$199=1,(I116:R116),"")),
     MAX(IF($I$199:$R$199=2,(I116:R116),""))),
IF(Options!$D$19=1, IFERROR(AVERAGE(IF($I$199:$R$199=1,(I116:R116),"")),
     AVERAGE(IF($I$199:$R$199=2,(I116:R116),""))),
IF(Options!$D$20=1, IFERROR(GEOMEAN(IF($I$199:$R$199=1,(I116:R116)+0.0001,"")),
     GEOMEAN(IF($I$199:$R$199=2,(I116:R116)+0.0001,""))))))</f>
        <v>0</v>
      </c>
      <c r="G116" s="96" cm="1">
        <f t="array" ref="G116">IF(Options!$D$18=1, IFERROR(MAX(IF($I$200:$R$200=1,(I116:R116),"")),
     MAX(IF($I$200:$R$200=2,(I116:R116),""))),
IF(Options!$D$19=1, IFERROR(AVERAGE(IF($I$200:$R$200=1,(I116:R116),"")),
     AVERAGE(IF($I$200:$R$200=2,(I116:R116),""))),
IF(Options!$D$20=1, IFERROR(GEOMEAN(IF($I$200:$R$200=1,(I116:R116)+0.0001,"")),
     GEOMEAN(IF($I$200:$R$200=2,(I116:R116)+0.0001,""))))))</f>
        <v>0</v>
      </c>
      <c r="H116" s="149" t="s">
        <v>228</v>
      </c>
      <c r="I116" s="96" t="s">
        <v>494</v>
      </c>
      <c r="J116" s="96" t="s">
        <v>494</v>
      </c>
      <c r="K116" s="96"/>
      <c r="L116" s="96"/>
      <c r="M116" s="96"/>
      <c r="N116" s="148"/>
      <c r="O116" s="148"/>
      <c r="P116" s="148"/>
      <c r="Q116" s="169"/>
      <c r="R116" s="169"/>
      <c r="S116" s="38"/>
      <c r="T116" s="38"/>
      <c r="U116" s="38"/>
      <c r="V116" s="38"/>
      <c r="W116" s="38"/>
      <c r="X116" s="38"/>
      <c r="Y116" s="38"/>
      <c r="Z116" s="38"/>
      <c r="AA116" s="38"/>
    </row>
    <row r="117" spans="1:27" x14ac:dyDescent="0.2">
      <c r="A117" s="92">
        <v>112</v>
      </c>
      <c r="B117" s="92" t="s">
        <v>229</v>
      </c>
      <c r="C117" s="92" t="s">
        <v>230</v>
      </c>
      <c r="D117" s="105" t="str">
        <f t="shared" si="1"/>
        <v/>
      </c>
      <c r="E117" s="96">
        <f>IF(Options!$D$24 = 1, MAX(F117, G117),
IF(Options!$D$25 = 1, AVERAGE(F117,G117),
IF(Options!$D$26 = 1, IFERROR(GEOMEAN(F117, G117), MAX(F117, G117)))))</f>
        <v>4.9372470786108833</v>
      </c>
      <c r="F117" s="96" cm="1">
        <f t="array" ref="F117">IF(Options!$D$18=1, IFERROR(MAX(IF($I$199:$R$199=1,(I117:R117),"")),
     MAX(IF($I$199:$R$199=2,(I117:R117),""))),
IF(Options!$D$19=1, IFERROR(AVERAGE(IF($I$199:$R$199=1,(I117:R117),"")),
     AVERAGE(IF($I$199:$R$199=2,(I117:R117),""))),
IF(Options!$D$20=1, IFERROR(GEOMEAN(IF($I$199:$R$199=1,(I117:R117)+0.0001,"")),
     GEOMEAN(IF($I$199:$R$199=2,(I117:R117)+0.0001,""))))))</f>
        <v>5.1074380165289304</v>
      </c>
      <c r="G117" s="96" cm="1">
        <f t="array" ref="G117">IF(Options!$D$18=1, IFERROR(MAX(IF($I$200:$R$200=1,(I117:R117),"")),
     MAX(IF($I$200:$R$200=2,(I117:R117),""))),
IF(Options!$D$19=1, IFERROR(AVERAGE(IF($I$200:$R$200=1,(I117:R117),"")),
     AVERAGE(IF($I$200:$R$200=2,(I117:R117),""))),
IF(Options!$D$20=1, IFERROR(GEOMEAN(IF($I$200:$R$200=1,(I117:R117)+0.0001,"")),
     GEOMEAN(IF($I$200:$R$200=2,(I117:R117)+0.0001,""))))))</f>
        <v>4.7727272727272698</v>
      </c>
      <c r="H117" s="149" t="s">
        <v>230</v>
      </c>
      <c r="I117" s="96">
        <v>4.7727272727272698</v>
      </c>
      <c r="J117" s="96">
        <v>5.1074380165289304</v>
      </c>
      <c r="K117" s="96"/>
      <c r="L117" s="96"/>
      <c r="M117" s="96"/>
      <c r="N117" s="148"/>
      <c r="O117" s="148"/>
      <c r="P117" s="148"/>
      <c r="Q117" s="169"/>
      <c r="R117" s="169"/>
      <c r="S117" s="38"/>
      <c r="T117" s="38"/>
      <c r="U117" s="38"/>
      <c r="V117" s="38"/>
      <c r="W117" s="38"/>
      <c r="X117" s="38"/>
      <c r="Y117" s="38"/>
      <c r="Z117" s="38"/>
      <c r="AA117" s="38"/>
    </row>
    <row r="118" spans="1:27" x14ac:dyDescent="0.2">
      <c r="A118" s="92">
        <v>113</v>
      </c>
      <c r="B118" s="92" t="s">
        <v>231</v>
      </c>
      <c r="C118" s="92" t="s">
        <v>232</v>
      </c>
      <c r="D118" s="105" t="str">
        <f t="shared" si="1"/>
        <v/>
      </c>
      <c r="E118" s="96">
        <f>IF(Options!$D$24 = 1, MAX(F118, G118),
IF(Options!$D$25 = 1, AVERAGE(F118,G118),
IF(Options!$D$26 = 1, IFERROR(GEOMEAN(F118, G118), MAX(F118, G118)))))</f>
        <v>6.9478036787121695</v>
      </c>
      <c r="F118" s="96" cm="1">
        <f t="array" ref="F118">IF(Options!$D$18=1, IFERROR(MAX(IF($I$199:$R$199=1,(I118:R118),"")),
     MAX(IF($I$199:$R$199=2,(I118:R118),""))),
IF(Options!$D$19=1, IFERROR(AVERAGE(IF($I$199:$R$199=1,(I118:R118),"")),
     AVERAGE(IF($I$199:$R$199=2,(I118:R118),""))),
IF(Options!$D$20=1, IFERROR(GEOMEAN(IF($I$199:$R$199=1,(I118:R118)+0.0001,"")),
     GEOMEAN(IF($I$199:$R$199=2,(I118:R118)+0.0001,""))))))</f>
        <v>8.4958677685950406</v>
      </c>
      <c r="G118" s="96" cm="1">
        <f t="array" ref="G118">IF(Options!$D$18=1, IFERROR(MAX(IF($I$200:$R$200=1,(I118:R118),"")),
     MAX(IF($I$200:$R$200=2,(I118:R118),""))),
IF(Options!$D$19=1, IFERROR(AVERAGE(IF($I$200:$R$200=1,(I118:R118),"")),
     AVERAGE(IF($I$200:$R$200=2,(I118:R118),""))),
IF(Options!$D$20=1, IFERROR(GEOMEAN(IF($I$200:$R$200=1,(I118:R118)+0.0001,"")),
     GEOMEAN(IF($I$200:$R$200=2,(I118:R118)+0.0001,""))))))</f>
        <v>5.6818181818181799</v>
      </c>
      <c r="H118" s="149" t="s">
        <v>232</v>
      </c>
      <c r="I118" s="96">
        <v>5.6818181818181799</v>
      </c>
      <c r="J118" s="96">
        <v>8.4958677685950406</v>
      </c>
      <c r="K118" s="96"/>
      <c r="L118" s="96"/>
      <c r="M118" s="96"/>
      <c r="N118" s="148"/>
      <c r="O118" s="148"/>
      <c r="P118" s="148"/>
      <c r="Q118" s="169"/>
      <c r="R118" s="169"/>
      <c r="S118" s="38"/>
      <c r="T118" s="38"/>
      <c r="U118" s="38"/>
      <c r="V118" s="38"/>
      <c r="W118" s="38"/>
      <c r="X118" s="38"/>
      <c r="Y118" s="38"/>
      <c r="Z118" s="38"/>
      <c r="AA118" s="38"/>
    </row>
    <row r="119" spans="1:27" x14ac:dyDescent="0.2">
      <c r="A119" s="92">
        <v>114</v>
      </c>
      <c r="B119" s="92" t="s">
        <v>233</v>
      </c>
      <c r="C119" s="92" t="s">
        <v>234</v>
      </c>
      <c r="D119" s="105" t="str">
        <f t="shared" si="1"/>
        <v/>
      </c>
      <c r="E119" s="96">
        <f>IF(Options!$D$24 = 1, MAX(F119, G119),
IF(Options!$D$25 = 1, AVERAGE(F119,G119),
IF(Options!$D$26 = 1, IFERROR(GEOMEAN(F119, G119), MAX(F119, G119)))))</f>
        <v>3.5685831747742309</v>
      </c>
      <c r="F119" s="96" cm="1">
        <f t="array" ref="F119">IF(Options!$D$18=1, IFERROR(MAX(IF($I$199:$R$199=1,(I119:R119),"")),
     MAX(IF($I$199:$R$199=2,(I119:R119),""))),
IF(Options!$D$19=1, IFERROR(AVERAGE(IF($I$199:$R$199=1,(I119:R119),"")),
     AVERAGE(IF($I$199:$R$199=2,(I119:R119),""))),
IF(Options!$D$20=1, IFERROR(GEOMEAN(IF($I$199:$R$199=1,(I119:R119)+0.0001,"")),
     GEOMEAN(IF($I$199:$R$199=2,(I119:R119)+0.0001,""))))))</f>
        <v>1.8677685950413201</v>
      </c>
      <c r="G119" s="96" cm="1">
        <f t="array" ref="G119">IF(Options!$D$18=1, IFERROR(MAX(IF($I$200:$R$200=1,(I119:R119),"")),
     MAX(IF($I$200:$R$200=2,(I119:R119),""))),
IF(Options!$D$19=1, IFERROR(AVERAGE(IF($I$200:$R$200=1,(I119:R119),"")),
     AVERAGE(IF($I$200:$R$200=2,(I119:R119),""))),
IF(Options!$D$20=1, IFERROR(GEOMEAN(IF($I$200:$R$200=1,(I119:R119)+0.0001,"")),
     GEOMEAN(IF($I$200:$R$200=2,(I119:R119)+0.0001,""))))))</f>
        <v>6.8181818181818201</v>
      </c>
      <c r="H119" s="149" t="s">
        <v>234</v>
      </c>
      <c r="I119" s="96">
        <v>6.8181818181818201</v>
      </c>
      <c r="J119" s="96">
        <v>1.8677685950413201</v>
      </c>
      <c r="K119" s="96"/>
      <c r="L119" s="96"/>
      <c r="M119" s="96"/>
      <c r="N119" s="148"/>
      <c r="O119" s="148"/>
      <c r="P119" s="148"/>
      <c r="Q119" s="169"/>
      <c r="R119" s="169"/>
      <c r="S119" s="38"/>
      <c r="T119" s="38"/>
      <c r="U119" s="38"/>
      <c r="V119" s="38"/>
      <c r="W119" s="38"/>
      <c r="X119" s="38"/>
      <c r="Y119" s="38"/>
      <c r="Z119" s="38"/>
      <c r="AA119" s="38"/>
    </row>
    <row r="120" spans="1:27" x14ac:dyDescent="0.2">
      <c r="A120" s="92">
        <v>115</v>
      </c>
      <c r="B120" s="92" t="s">
        <v>235</v>
      </c>
      <c r="C120" s="92" t="s">
        <v>236</v>
      </c>
      <c r="D120" s="105" t="str">
        <f t="shared" si="1"/>
        <v/>
      </c>
      <c r="E120" s="96">
        <f>IF(Options!$D$24 = 1, MAX(F120, G120),
IF(Options!$D$25 = 1, AVERAGE(F120,G120),
IF(Options!$D$26 = 1, IFERROR(GEOMEAN(F120, G120), MAX(F120, G120)))))</f>
        <v>7.2286889822916587</v>
      </c>
      <c r="F120" s="96" cm="1">
        <f t="array" ref="F120">IF(Options!$D$18=1, IFERROR(MAX(IF($I$199:$R$199=1,(I120:R120),"")),
     MAX(IF($I$199:$R$199=2,(I120:R120),""))),
IF(Options!$D$19=1, IFERROR(AVERAGE(IF($I$199:$R$199=1,(I120:R120),"")),
     AVERAGE(IF($I$199:$R$199=2,(I120:R120),""))),
IF(Options!$D$20=1, IFERROR(GEOMEAN(IF($I$199:$R$199=1,(I120:R120)+0.0001,"")),
     GEOMEAN(IF($I$199:$R$199=2,(I120:R120)+0.0001,""))))))</f>
        <v>8.8429752066115697</v>
      </c>
      <c r="G120" s="96" cm="1">
        <f t="array" ref="G120">IF(Options!$D$18=1, IFERROR(MAX(IF($I$200:$R$200=1,(I120:R120),"")),
     MAX(IF($I$200:$R$200=2,(I120:R120),""))),
IF(Options!$D$19=1, IFERROR(AVERAGE(IF($I$200:$R$200=1,(I120:R120),"")),
     AVERAGE(IF($I$200:$R$200=2,(I120:R120),""))),
IF(Options!$D$20=1, IFERROR(GEOMEAN(IF($I$200:$R$200=1,(I120:R120)+0.0001,"")),
     GEOMEAN(IF($I$200:$R$200=2,(I120:R120)+0.0001,""))))))</f>
        <v>5.9090909090909198</v>
      </c>
      <c r="H120" s="149" t="s">
        <v>236</v>
      </c>
      <c r="I120" s="96">
        <v>5.9090909090909198</v>
      </c>
      <c r="J120" s="96">
        <v>8.8429752066115697</v>
      </c>
      <c r="K120" s="96"/>
      <c r="L120" s="96"/>
      <c r="M120" s="96"/>
      <c r="N120" s="148"/>
      <c r="O120" s="148"/>
      <c r="P120" s="148"/>
      <c r="Q120" s="169"/>
      <c r="R120" s="169"/>
      <c r="S120" s="38"/>
      <c r="T120" s="38"/>
      <c r="U120" s="38"/>
      <c r="V120" s="38"/>
      <c r="W120" s="38"/>
      <c r="X120" s="38"/>
      <c r="Y120" s="38"/>
      <c r="Z120" s="38"/>
      <c r="AA120" s="38"/>
    </row>
    <row r="121" spans="1:27" x14ac:dyDescent="0.2">
      <c r="A121" s="92">
        <v>116</v>
      </c>
      <c r="B121" s="92" t="s">
        <v>237</v>
      </c>
      <c r="C121" s="92" t="s">
        <v>238</v>
      </c>
      <c r="D121" s="105" t="str">
        <f t="shared" si="1"/>
        <v/>
      </c>
      <c r="E121" s="96">
        <f>IF(Options!$D$24 = 1, MAX(F121, G121),
IF(Options!$D$25 = 1, AVERAGE(F121,G121),
IF(Options!$D$26 = 1, IFERROR(GEOMEAN(F121, G121), MAX(F121, G121)))))</f>
        <v>6.6171464088792815</v>
      </c>
      <c r="F121" s="96" cm="1">
        <f t="array" ref="F121">IF(Options!$D$18=1, IFERROR(MAX(IF($I$199:$R$199=1,(I121:R121),"")),
     MAX(IF($I$199:$R$199=2,(I121:R121),""))),
IF(Options!$D$19=1, IFERROR(AVERAGE(IF($I$199:$R$199=1,(I121:R121),"")),
     AVERAGE(IF($I$199:$R$199=2,(I121:R121),""))),
IF(Options!$D$20=1, IFERROR(GEOMEAN(IF($I$199:$R$199=1,(I121:R121)+0.0001,"")),
     GEOMEAN(IF($I$199:$R$199=2,(I121:R121)+0.0001,""))))))</f>
        <v>6.2148760330578501</v>
      </c>
      <c r="G121" s="96" cm="1">
        <f t="array" ref="G121">IF(Options!$D$18=1, IFERROR(MAX(IF($I$200:$R$200=1,(I121:R121),"")),
     MAX(IF($I$200:$R$200=2,(I121:R121),""))),
IF(Options!$D$19=1, IFERROR(AVERAGE(IF($I$200:$R$200=1,(I121:R121),"")),
     AVERAGE(IF($I$200:$R$200=2,(I121:R121),""))),
IF(Options!$D$20=1, IFERROR(GEOMEAN(IF($I$200:$R$200=1,(I121:R121)+0.0001,"")),
     GEOMEAN(IF($I$200:$R$200=2,(I121:R121)+0.0001,""))))))</f>
        <v>7.0454545454545503</v>
      </c>
      <c r="H121" s="149" t="s">
        <v>238</v>
      </c>
      <c r="I121" s="96">
        <v>7.0454545454545503</v>
      </c>
      <c r="J121" s="96">
        <v>6.2148760330578501</v>
      </c>
      <c r="K121" s="96"/>
      <c r="L121" s="96"/>
      <c r="M121" s="96"/>
      <c r="N121" s="148"/>
      <c r="O121" s="148"/>
      <c r="P121" s="148"/>
      <c r="Q121" s="169"/>
      <c r="R121" s="169"/>
      <c r="S121" s="38"/>
      <c r="T121" s="38"/>
      <c r="U121" s="38"/>
      <c r="V121" s="38"/>
      <c r="W121" s="38"/>
      <c r="X121" s="38"/>
      <c r="Y121" s="38"/>
      <c r="Z121" s="38"/>
      <c r="AA121" s="38"/>
    </row>
    <row r="122" spans="1:27" x14ac:dyDescent="0.2">
      <c r="A122" s="92">
        <v>117</v>
      </c>
      <c r="B122" s="92" t="s">
        <v>239</v>
      </c>
      <c r="C122" s="92" t="s">
        <v>240</v>
      </c>
      <c r="D122" s="105" t="str">
        <f t="shared" si="1"/>
        <v/>
      </c>
      <c r="E122" s="96">
        <f>IF(Options!$D$24 = 1, MAX(F122, G122),
IF(Options!$D$25 = 1, AVERAGE(F122,G122),
IF(Options!$D$26 = 1, IFERROR(GEOMEAN(F122, G122), MAX(F122, G122)))))</f>
        <v>2.5931192545020152</v>
      </c>
      <c r="F122" s="96" cm="1">
        <f t="array" ref="F122">IF(Options!$D$18=1, IFERROR(MAX(IF($I$199:$R$199=1,(I122:R122),"")),
     MAX(IF($I$199:$R$199=2,(I122:R122),""))),
IF(Options!$D$19=1, IFERROR(AVERAGE(IF($I$199:$R$199=1,(I122:R122),"")),
     AVERAGE(IF($I$199:$R$199=2,(I122:R122),""))),
IF(Options!$D$20=1, IFERROR(GEOMEAN(IF($I$199:$R$199=1,(I122:R122)+0.0001,"")),
     GEOMEAN(IF($I$199:$R$199=2,(I122:R122)+0.0001,""))))))</f>
        <v>5.9173553719008298</v>
      </c>
      <c r="G122" s="96" cm="1">
        <f t="array" ref="G122">IF(Options!$D$18=1, IFERROR(MAX(IF($I$200:$R$200=1,(I122:R122),"")),
     MAX(IF($I$200:$R$200=2,(I122:R122),""))),
IF(Options!$D$19=1, IFERROR(AVERAGE(IF($I$200:$R$200=1,(I122:R122),"")),
     AVERAGE(IF($I$200:$R$200=2,(I122:R122),""))),
IF(Options!$D$20=1, IFERROR(GEOMEAN(IF($I$200:$R$200=1,(I122:R122)+0.0001,"")),
     GEOMEAN(IF($I$200:$R$200=2,(I122:R122)+0.0001,""))))))</f>
        <v>1.13636363636363</v>
      </c>
      <c r="H122" s="149" t="s">
        <v>240</v>
      </c>
      <c r="I122" s="96">
        <v>1.13636363636363</v>
      </c>
      <c r="J122" s="96">
        <v>5.9173553719008298</v>
      </c>
      <c r="K122" s="96"/>
      <c r="L122" s="96"/>
      <c r="M122" s="96"/>
      <c r="N122" s="148"/>
      <c r="O122" s="148"/>
      <c r="P122" s="148"/>
      <c r="Q122" s="169"/>
      <c r="R122" s="169"/>
      <c r="S122" s="38"/>
      <c r="T122" s="38"/>
      <c r="U122" s="38"/>
      <c r="V122" s="38"/>
      <c r="W122" s="38"/>
      <c r="X122" s="38"/>
      <c r="Y122" s="38"/>
      <c r="Z122" s="38"/>
      <c r="AA122" s="38"/>
    </row>
    <row r="123" spans="1:27" x14ac:dyDescent="0.2">
      <c r="A123" s="92">
        <v>118</v>
      </c>
      <c r="B123" s="92" t="s">
        <v>241</v>
      </c>
      <c r="C123" s="92" t="s">
        <v>242</v>
      </c>
      <c r="D123" s="105" t="str">
        <f t="shared" si="1"/>
        <v/>
      </c>
      <c r="E123" s="96">
        <f>IF(Options!$D$24 = 1, MAX(F123, G123),
IF(Options!$D$25 = 1, AVERAGE(F123,G123),
IF(Options!$D$26 = 1, IFERROR(GEOMEAN(F123, G123), MAX(F123, G123)))))</f>
        <v>6.3960214906683124</v>
      </c>
      <c r="F123" s="96" cm="1">
        <f t="array" ref="F123">IF(Options!$D$18=1, IFERROR(MAX(IF($I$199:$R$199=1,(I123:R123),"")),
     MAX(IF($I$199:$R$199=2,(I123:R123),""))),
IF(Options!$D$19=1, IFERROR(AVERAGE(IF($I$199:$R$199=1,(I123:R123),"")),
     AVERAGE(IF($I$199:$R$199=2,(I123:R123),""))),
IF(Options!$D$20=1, IFERROR(GEOMEAN(IF($I$199:$R$199=1,(I123:R123)+0.0001,"")),
     GEOMEAN(IF($I$199:$R$199=2,(I123:R123)+0.0001,""))))))</f>
        <v>8.1818181818181799</v>
      </c>
      <c r="G123" s="96" cm="1">
        <f t="array" ref="G123">IF(Options!$D$18=1, IFERROR(MAX(IF($I$200:$R$200=1,(I123:R123),"")),
     MAX(IF($I$200:$R$200=2,(I123:R123),""))),
IF(Options!$D$19=1, IFERROR(AVERAGE(IF($I$200:$R$200=1,(I123:R123),"")),
     AVERAGE(IF($I$200:$R$200=2,(I123:R123),""))),
IF(Options!$D$20=1, IFERROR(GEOMEAN(IF($I$200:$R$200=1,(I123:R123)+0.0001,"")),
     GEOMEAN(IF($I$200:$R$200=2,(I123:R123)+0.0001,""))))))</f>
        <v>5</v>
      </c>
      <c r="H123" s="149" t="s">
        <v>242</v>
      </c>
      <c r="I123" s="96">
        <v>5</v>
      </c>
      <c r="J123" s="96">
        <v>8.1818181818181799</v>
      </c>
      <c r="K123" s="96"/>
      <c r="L123" s="96"/>
      <c r="M123" s="96"/>
      <c r="N123" s="148"/>
      <c r="O123" s="148"/>
      <c r="P123" s="148"/>
      <c r="Q123" s="169"/>
      <c r="R123" s="169"/>
      <c r="S123" s="38"/>
      <c r="T123" s="38"/>
      <c r="U123" s="38"/>
      <c r="V123" s="38"/>
      <c r="W123" s="38"/>
      <c r="X123" s="38"/>
      <c r="Y123" s="38"/>
      <c r="Z123" s="38"/>
      <c r="AA123" s="38"/>
    </row>
    <row r="124" spans="1:27" x14ac:dyDescent="0.2">
      <c r="A124" s="92">
        <v>119</v>
      </c>
      <c r="B124" s="92" t="s">
        <v>243</v>
      </c>
      <c r="C124" s="92" t="s">
        <v>244</v>
      </c>
      <c r="D124" s="105" t="str">
        <f t="shared" si="1"/>
        <v/>
      </c>
      <c r="E124" s="96">
        <f>IF(Options!$D$24 = 1, MAX(F124, G124),
IF(Options!$D$25 = 1, AVERAGE(F124,G124),
IF(Options!$D$26 = 1, IFERROR(GEOMEAN(F124, G124), MAX(F124, G124)))))</f>
        <v>1.9459256400345599</v>
      </c>
      <c r="F124" s="96" cm="1">
        <f t="array" ref="F124">IF(Options!$D$18=1, IFERROR(MAX(IF($I$199:$R$199=1,(I124:R124),"")),
     MAX(IF($I$199:$R$199=2,(I124:R124),""))),
IF(Options!$D$19=1, IFERROR(AVERAGE(IF($I$199:$R$199=1,(I124:R124),"")),
     AVERAGE(IF($I$199:$R$199=2,(I124:R124),""))),
IF(Options!$D$20=1, IFERROR(GEOMEAN(IF($I$199:$R$199=1,(I124:R124)+0.0001,"")),
     GEOMEAN(IF($I$199:$R$199=2,(I124:R124)+0.0001,""))))))</f>
        <v>8.3305785123966896</v>
      </c>
      <c r="G124" s="96" cm="1">
        <f t="array" ref="G124">IF(Options!$D$18=1, IFERROR(MAX(IF($I$200:$R$200=1,(I124:R124),"")),
     MAX(IF($I$200:$R$200=2,(I124:R124),""))),
IF(Options!$D$19=1, IFERROR(AVERAGE(IF($I$200:$R$200=1,(I124:R124),"")),
     AVERAGE(IF($I$200:$R$200=2,(I124:R124),""))),
IF(Options!$D$20=1, IFERROR(GEOMEAN(IF($I$200:$R$200=1,(I124:R124)+0.0001,"")),
     GEOMEAN(IF($I$200:$R$200=2,(I124:R124)+0.0001,""))))))</f>
        <v>0.45454545454544998</v>
      </c>
      <c r="H124" s="149" t="s">
        <v>244</v>
      </c>
      <c r="I124" s="96">
        <v>0.45454545454544998</v>
      </c>
      <c r="J124" s="96">
        <v>8.3305785123966896</v>
      </c>
      <c r="K124" s="96"/>
      <c r="L124" s="96"/>
      <c r="M124" s="96"/>
      <c r="N124" s="148"/>
      <c r="O124" s="148"/>
      <c r="P124" s="148"/>
      <c r="Q124" s="169"/>
      <c r="R124" s="169"/>
      <c r="S124" s="38"/>
      <c r="T124" s="38"/>
      <c r="U124" s="38"/>
      <c r="V124" s="38"/>
      <c r="W124" s="38"/>
      <c r="X124" s="38"/>
      <c r="Y124" s="38"/>
      <c r="Z124" s="38"/>
      <c r="AA124" s="38"/>
    </row>
    <row r="125" spans="1:27" x14ac:dyDescent="0.2">
      <c r="A125" s="92">
        <v>120</v>
      </c>
      <c r="B125" s="92" t="s">
        <v>245</v>
      </c>
      <c r="C125" s="92" t="s">
        <v>246</v>
      </c>
      <c r="D125" s="105" t="str">
        <f t="shared" si="1"/>
        <v/>
      </c>
      <c r="E125" s="96">
        <f>IF(Options!$D$24 = 1, MAX(F125, G125),
IF(Options!$D$25 = 1, AVERAGE(F125,G125),
IF(Options!$D$26 = 1, IFERROR(GEOMEAN(F125, G125), MAX(F125, G125)))))</f>
        <v>3.9607389516130649</v>
      </c>
      <c r="F125" s="96" cm="1">
        <f t="array" ref="F125">IF(Options!$D$18=1, IFERROR(MAX(IF($I$199:$R$199=1,(I125:R125),"")),
     MAX(IF($I$199:$R$199=2,(I125:R125),""))),
IF(Options!$D$19=1, IFERROR(AVERAGE(IF($I$199:$R$199=1,(I125:R125),"")),
     AVERAGE(IF($I$199:$R$199=2,(I125:R125),""))),
IF(Options!$D$20=1, IFERROR(GEOMEAN(IF($I$199:$R$199=1,(I125:R125)+0.0001,"")),
     GEOMEAN(IF($I$199:$R$199=2,(I125:R125)+0.0001,""))))))</f>
        <v>2.8760330578512399</v>
      </c>
      <c r="G125" s="96" cm="1">
        <f t="array" ref="G125">IF(Options!$D$18=1, IFERROR(MAX(IF($I$200:$R$200=1,(I125:R125),"")),
     MAX(IF($I$200:$R$200=2,(I125:R125),""))),
IF(Options!$D$19=1, IFERROR(AVERAGE(IF($I$200:$R$200=1,(I125:R125),"")),
     AVERAGE(IF($I$200:$R$200=2,(I125:R125),""))),
IF(Options!$D$20=1, IFERROR(GEOMEAN(IF($I$200:$R$200=1,(I125:R125)+0.0001,"")),
     GEOMEAN(IF($I$200:$R$200=2,(I125:R125)+0.0001,""))))))</f>
        <v>5.4545454545454604</v>
      </c>
      <c r="H125" s="149" t="s">
        <v>246</v>
      </c>
      <c r="I125" s="96">
        <v>5.4545454545454604</v>
      </c>
      <c r="J125" s="96">
        <v>2.8760330578512399</v>
      </c>
      <c r="K125" s="96"/>
      <c r="L125" s="96"/>
      <c r="M125" s="96"/>
      <c r="N125" s="148"/>
      <c r="O125" s="148"/>
      <c r="P125" s="148"/>
      <c r="Q125" s="169"/>
      <c r="R125" s="169"/>
      <c r="S125" s="38"/>
      <c r="T125" s="38"/>
      <c r="U125" s="38"/>
      <c r="V125" s="38"/>
      <c r="W125" s="38"/>
      <c r="X125" s="38"/>
      <c r="Y125" s="38"/>
      <c r="Z125" s="38"/>
      <c r="AA125" s="38"/>
    </row>
    <row r="126" spans="1:27" x14ac:dyDescent="0.2">
      <c r="A126" s="92">
        <v>121</v>
      </c>
      <c r="B126" s="92" t="s">
        <v>247</v>
      </c>
      <c r="C126" s="92" t="s">
        <v>248</v>
      </c>
      <c r="D126" s="105" t="str">
        <f t="shared" si="1"/>
        <v/>
      </c>
      <c r="E126" s="96">
        <f>IF(Options!$D$24 = 1, MAX(F126, G126),
IF(Options!$D$25 = 1, AVERAGE(F126,G126),
IF(Options!$D$26 = 1, IFERROR(GEOMEAN(F126, G126), MAX(F126, G126)))))</f>
        <v>6.0426731935308835</v>
      </c>
      <c r="F126" s="96" cm="1">
        <f t="array" ref="F126">IF(Options!$D$18=1, IFERROR(MAX(IF($I$199:$R$199=1,(I126:R126),"")),
     MAX(IF($I$199:$R$199=2,(I126:R126),""))),
IF(Options!$D$19=1, IFERROR(AVERAGE(IF($I$199:$R$199=1,(I126:R126),"")),
     AVERAGE(IF($I$199:$R$199=2,(I126:R126),""))),
IF(Options!$D$20=1, IFERROR(GEOMEAN(IF($I$199:$R$199=1,(I126:R126)+0.0001,"")),
     GEOMEAN(IF($I$199:$R$199=2,(I126:R126)+0.0001,""))))))</f>
        <v>8.0330578512396702</v>
      </c>
      <c r="G126" s="96" cm="1">
        <f t="array" ref="G126">IF(Options!$D$18=1, IFERROR(MAX(IF($I$200:$R$200=1,(I126:R126),"")),
     MAX(IF($I$200:$R$200=2,(I126:R126),""))),
IF(Options!$D$19=1, IFERROR(AVERAGE(IF($I$200:$R$200=1,(I126:R126),"")),
     AVERAGE(IF($I$200:$R$200=2,(I126:R126),""))),
IF(Options!$D$20=1, IFERROR(GEOMEAN(IF($I$200:$R$200=1,(I126:R126)+0.0001,"")),
     GEOMEAN(IF($I$200:$R$200=2,(I126:R126)+0.0001,""))))))</f>
        <v>4.5454545454545503</v>
      </c>
      <c r="H126" s="149" t="s">
        <v>248</v>
      </c>
      <c r="I126" s="96">
        <v>4.5454545454545503</v>
      </c>
      <c r="J126" s="96">
        <v>8.0330578512396702</v>
      </c>
      <c r="K126" s="96"/>
      <c r="L126" s="96"/>
      <c r="M126" s="96"/>
      <c r="N126" s="148"/>
      <c r="O126" s="148"/>
      <c r="P126" s="148"/>
      <c r="Q126" s="169"/>
      <c r="R126" s="169"/>
      <c r="S126" s="38"/>
      <c r="T126" s="38"/>
      <c r="U126" s="38"/>
      <c r="V126" s="38"/>
      <c r="W126" s="38"/>
      <c r="X126" s="38"/>
      <c r="Y126" s="38"/>
      <c r="Z126" s="38"/>
      <c r="AA126" s="38"/>
    </row>
    <row r="127" spans="1:27" x14ac:dyDescent="0.2">
      <c r="A127" s="92">
        <v>122</v>
      </c>
      <c r="B127" s="92" t="s">
        <v>249</v>
      </c>
      <c r="C127" s="92" t="s">
        <v>250</v>
      </c>
      <c r="D127" s="105" t="str">
        <f t="shared" si="1"/>
        <v/>
      </c>
      <c r="E127" s="96">
        <f>IF(Options!$D$24 = 1, MAX(F127, G127),
IF(Options!$D$25 = 1, AVERAGE(F127,G127),
IF(Options!$D$26 = 1, IFERROR(GEOMEAN(F127, G127), MAX(F127, G127)))))</f>
        <v>2.1080861100374522</v>
      </c>
      <c r="F127" s="96" cm="1">
        <f t="array" ref="F127">IF(Options!$D$18=1, IFERROR(MAX(IF($I$199:$R$199=1,(I127:R127),"")),
     MAX(IF($I$199:$R$199=2,(I127:R127),""))),
IF(Options!$D$19=1, IFERROR(AVERAGE(IF($I$199:$R$199=1,(I127:R127),"")),
     AVERAGE(IF($I$199:$R$199=2,(I127:R127),""))),
IF(Options!$D$20=1, IFERROR(GEOMEAN(IF($I$199:$R$199=1,(I127:R127)+0.0001,"")),
     GEOMEAN(IF($I$199:$R$199=2,(I127:R127)+0.0001,""))))))</f>
        <v>2.7933884297520701</v>
      </c>
      <c r="G127" s="96" cm="1">
        <f t="array" ref="G127">IF(Options!$D$18=1, IFERROR(MAX(IF($I$200:$R$200=1,(I127:R127),"")),
     MAX(IF($I$200:$R$200=2,(I127:R127),""))),
IF(Options!$D$19=1, IFERROR(AVERAGE(IF($I$200:$R$200=1,(I127:R127),"")),
     AVERAGE(IF($I$200:$R$200=2,(I127:R127),""))),
IF(Options!$D$20=1, IFERROR(GEOMEAN(IF($I$200:$R$200=1,(I127:R127)+0.0001,"")),
     GEOMEAN(IF($I$200:$R$200=2,(I127:R127)+0.0001,""))))))</f>
        <v>1.5909090909090899</v>
      </c>
      <c r="H127" s="149" t="s">
        <v>250</v>
      </c>
      <c r="I127" s="96">
        <v>1.5909090909090899</v>
      </c>
      <c r="J127" s="96">
        <v>2.7933884297520701</v>
      </c>
      <c r="K127" s="96"/>
      <c r="L127" s="96"/>
      <c r="M127" s="96"/>
      <c r="N127" s="148"/>
      <c r="O127" s="148"/>
      <c r="P127" s="148"/>
      <c r="Q127" s="169"/>
      <c r="R127" s="169"/>
      <c r="S127" s="38"/>
      <c r="T127" s="38"/>
      <c r="U127" s="38"/>
      <c r="V127" s="38"/>
      <c r="W127" s="38"/>
      <c r="X127" s="38"/>
      <c r="Y127" s="38"/>
      <c r="Z127" s="38"/>
      <c r="AA127" s="38"/>
    </row>
    <row r="128" spans="1:27" x14ac:dyDescent="0.2">
      <c r="A128" s="92">
        <v>123</v>
      </c>
      <c r="B128" s="92" t="s">
        <v>251</v>
      </c>
      <c r="C128" s="92" t="s">
        <v>252</v>
      </c>
      <c r="D128" s="105" t="str">
        <f t="shared" si="1"/>
        <v/>
      </c>
      <c r="E128" s="96">
        <f>IF(Options!$D$24 = 1, MAX(F128, G128),
IF(Options!$D$25 = 1, AVERAGE(F128,G128),
IF(Options!$D$26 = 1, IFERROR(GEOMEAN(F128, G128), MAX(F128, G128)))))</f>
        <v>4.7396532095668356</v>
      </c>
      <c r="F128" s="96" cm="1">
        <f t="array" ref="F128">IF(Options!$D$18=1, IFERROR(MAX(IF($I$199:$R$199=1,(I128:R128),"")),
     MAX(IF($I$199:$R$199=2,(I128:R128),""))),
IF(Options!$D$19=1, IFERROR(AVERAGE(IF($I$199:$R$199=1,(I128:R128),"")),
     AVERAGE(IF($I$199:$R$199=2,(I128:R128),""))),
IF(Options!$D$20=1, IFERROR(GEOMEAN(IF($I$199:$R$199=1,(I128:R128)+0.0001,"")),
     GEOMEAN(IF($I$199:$R$199=2,(I128:R128)+0.0001,""))))))</f>
        <v>4.9421487603305803</v>
      </c>
      <c r="G128" s="96" cm="1">
        <f t="array" ref="G128">IF(Options!$D$18=1, IFERROR(MAX(IF($I$200:$R$200=1,(I128:R128),"")),
     MAX(IF($I$200:$R$200=2,(I128:R128),""))),
IF(Options!$D$19=1, IFERROR(AVERAGE(IF($I$200:$R$200=1,(I128:R128),"")),
     AVERAGE(IF($I$200:$R$200=2,(I128:R128),""))),
IF(Options!$D$20=1, IFERROR(GEOMEAN(IF($I$200:$R$200=1,(I128:R128)+0.0001,"")),
     GEOMEAN(IF($I$200:$R$200=2,(I128:R128)+0.0001,""))))))</f>
        <v>4.5454545454545503</v>
      </c>
      <c r="H128" s="149" t="s">
        <v>252</v>
      </c>
      <c r="I128" s="96">
        <v>4.5454545454545503</v>
      </c>
      <c r="J128" s="96">
        <v>4.9421487603305803</v>
      </c>
      <c r="K128" s="96"/>
      <c r="L128" s="96"/>
      <c r="M128" s="96"/>
      <c r="N128" s="148"/>
      <c r="O128" s="148"/>
      <c r="P128" s="148"/>
      <c r="Q128" s="169"/>
      <c r="R128" s="169"/>
      <c r="S128" s="38"/>
      <c r="T128" s="38"/>
      <c r="U128" s="38"/>
      <c r="V128" s="38"/>
      <c r="W128" s="38"/>
      <c r="X128" s="38"/>
      <c r="Y128" s="38"/>
      <c r="Z128" s="38"/>
      <c r="AA128" s="38"/>
    </row>
    <row r="129" spans="1:27" x14ac:dyDescent="0.2">
      <c r="A129" s="92">
        <v>124</v>
      </c>
      <c r="B129" s="92" t="s">
        <v>253</v>
      </c>
      <c r="C129" s="92" t="s">
        <v>254</v>
      </c>
      <c r="D129" s="105" t="str">
        <f t="shared" si="1"/>
        <v/>
      </c>
      <c r="E129" s="96">
        <f>IF(Options!$D$24 = 1, MAX(F129, G129),
IF(Options!$D$25 = 1, AVERAGE(F129,G129),
IF(Options!$D$26 = 1, IFERROR(GEOMEAN(F129, G129), MAX(F129, G129)))))</f>
        <v>9.0909090909090899</v>
      </c>
      <c r="F129" s="96" cm="1">
        <f t="array" ref="F129">IF(Options!$D$18=1, IFERROR(MAX(IF($I$199:$R$199=1,(I129:R129),"")),
     MAX(IF($I$199:$R$199=2,(I129:R129),""))),
IF(Options!$D$19=1, IFERROR(AVERAGE(IF($I$199:$R$199=1,(I129:R129),"")),
     AVERAGE(IF($I$199:$R$199=2,(I129:R129),""))),
IF(Options!$D$20=1, IFERROR(GEOMEAN(IF($I$199:$R$199=1,(I129:R129)+0.0001,"")),
     GEOMEAN(IF($I$199:$R$199=2,(I129:R129)+0.0001,""))))))</f>
        <v>9.0909090909090899</v>
      </c>
      <c r="G129" s="96" cm="1">
        <f t="array" ref="G129">IF(Options!$D$18=1, IFERROR(MAX(IF($I$200:$R$200=1,(I129:R129),"")),
     MAX(IF($I$200:$R$200=2,(I129:R129),""))),
IF(Options!$D$19=1, IFERROR(AVERAGE(IF($I$200:$R$200=1,(I129:R129),"")),
     AVERAGE(IF($I$200:$R$200=2,(I129:R129),""))),
IF(Options!$D$20=1, IFERROR(GEOMEAN(IF($I$200:$R$200=1,(I129:R129)+0.0001,"")),
     GEOMEAN(IF($I$200:$R$200=2,(I129:R129)+0.0001,""))))))</f>
        <v>0</v>
      </c>
      <c r="H129" s="149" t="s">
        <v>254</v>
      </c>
      <c r="I129" s="96">
        <v>0</v>
      </c>
      <c r="J129" s="96">
        <v>9.0909090909090899</v>
      </c>
      <c r="K129" s="96"/>
      <c r="L129" s="96"/>
      <c r="M129" s="96"/>
      <c r="N129" s="148"/>
      <c r="O129" s="148"/>
      <c r="P129" s="148"/>
      <c r="Q129" s="169"/>
      <c r="R129" s="169"/>
      <c r="S129" s="38"/>
      <c r="T129" s="38"/>
      <c r="U129" s="38"/>
      <c r="V129" s="38"/>
      <c r="W129" s="38"/>
      <c r="X129" s="38"/>
      <c r="Y129" s="38"/>
      <c r="Z129" s="38"/>
      <c r="AA129" s="38"/>
    </row>
    <row r="130" spans="1:27" x14ac:dyDescent="0.2">
      <c r="A130" s="92">
        <v>125</v>
      </c>
      <c r="B130" s="92" t="s">
        <v>255</v>
      </c>
      <c r="C130" s="92" t="s">
        <v>256</v>
      </c>
      <c r="D130" s="105" t="str">
        <f t="shared" si="1"/>
        <v/>
      </c>
      <c r="E130" s="96">
        <f>IF(Options!$D$24 = 1, MAX(F130, G130),
IF(Options!$D$25 = 1, AVERAGE(F130,G130),
IF(Options!$D$26 = 1, IFERROR(GEOMEAN(F130, G130), MAX(F130, G130)))))</f>
        <v>7.2375180772733252</v>
      </c>
      <c r="F130" s="96" cm="1">
        <f t="array" ref="F130">IF(Options!$D$18=1, IFERROR(MAX(IF($I$199:$R$199=1,(I130:R130),"")),
     MAX(IF($I$199:$R$199=2,(I130:R130),""))),
IF(Options!$D$19=1, IFERROR(AVERAGE(IF($I$199:$R$199=1,(I130:R130),"")),
     AVERAGE(IF($I$199:$R$199=2,(I130:R130),""))),
IF(Options!$D$20=1, IFERROR(GEOMEAN(IF($I$199:$R$199=1,(I130:R130)+0.0001,"")),
     GEOMEAN(IF($I$199:$R$199=2,(I130:R130)+0.0001,""))))))</f>
        <v>9.60330578512397</v>
      </c>
      <c r="G130" s="96" cm="1">
        <f t="array" ref="G130">IF(Options!$D$18=1, IFERROR(MAX(IF($I$200:$R$200=1,(I130:R130),"")),
     MAX(IF($I$200:$R$200=2,(I130:R130),""))),
IF(Options!$D$19=1, IFERROR(AVERAGE(IF($I$200:$R$200=1,(I130:R130),"")),
     AVERAGE(IF($I$200:$R$200=2,(I130:R130),""))),
IF(Options!$D$20=1, IFERROR(GEOMEAN(IF($I$200:$R$200=1,(I130:R130)+0.0001,"")),
     GEOMEAN(IF($I$200:$R$200=2,(I130:R130)+0.0001,""))))))</f>
        <v>5.4545454545454701</v>
      </c>
      <c r="H130" s="149" t="s">
        <v>256</v>
      </c>
      <c r="I130" s="96">
        <v>5.4545454545454701</v>
      </c>
      <c r="J130" s="96">
        <v>9.60330578512397</v>
      </c>
      <c r="K130" s="96"/>
      <c r="L130" s="96"/>
      <c r="M130" s="96"/>
      <c r="N130" s="148"/>
      <c r="O130" s="148"/>
      <c r="P130" s="148"/>
      <c r="Q130" s="169"/>
      <c r="R130" s="169"/>
      <c r="S130" s="38"/>
      <c r="T130" s="38"/>
      <c r="U130" s="38"/>
      <c r="V130" s="38"/>
      <c r="W130" s="38"/>
      <c r="X130" s="38"/>
      <c r="Y130" s="38"/>
      <c r="Z130" s="38"/>
      <c r="AA130" s="38"/>
    </row>
    <row r="131" spans="1:27" x14ac:dyDescent="0.2">
      <c r="A131" s="92">
        <v>126</v>
      </c>
      <c r="B131" s="92" t="s">
        <v>257</v>
      </c>
      <c r="C131" s="92" t="s">
        <v>258</v>
      </c>
      <c r="D131" s="105" t="str">
        <f t="shared" si="1"/>
        <v/>
      </c>
      <c r="E131" s="96">
        <f>IF(Options!$D$24 = 1, MAX(F131, G131),
IF(Options!$D$25 = 1, AVERAGE(F131,G131),
IF(Options!$D$26 = 1, IFERROR(GEOMEAN(F131, G131), MAX(F131, G131)))))</f>
        <v>6.8872534405901709</v>
      </c>
      <c r="F131" s="96" cm="1">
        <f t="array" ref="F131">IF(Options!$D$18=1, IFERROR(MAX(IF($I$199:$R$199=1,(I131:R131),"")),
     MAX(IF($I$199:$R$199=2,(I131:R131),""))),
IF(Options!$D$19=1, IFERROR(AVERAGE(IF($I$199:$R$199=1,(I131:R131),"")),
     AVERAGE(IF($I$199:$R$199=2,(I131:R131),""))),
IF(Options!$D$20=1, IFERROR(GEOMEAN(IF($I$199:$R$199=1,(I131:R131)+0.0001,"")),
     GEOMEAN(IF($I$199:$R$199=2,(I131:R131)+0.0001,""))))))</f>
        <v>9.0743801652892593</v>
      </c>
      <c r="G131" s="96" cm="1">
        <f t="array" ref="G131">IF(Options!$D$18=1, IFERROR(MAX(IF($I$200:$R$200=1,(I131:R131),"")),
     MAX(IF($I$200:$R$200=2,(I131:R131),""))),
IF(Options!$D$19=1, IFERROR(AVERAGE(IF($I$200:$R$200=1,(I131:R131),"")),
     AVERAGE(IF($I$200:$R$200=2,(I131:R131),""))),
IF(Options!$D$20=1, IFERROR(GEOMEAN(IF($I$200:$R$200=1,(I131:R131)+0.0001,"")),
     GEOMEAN(IF($I$200:$R$200=2,(I131:R131)+0.0001,""))))))</f>
        <v>5.2272727272727302</v>
      </c>
      <c r="H131" s="149" t="s">
        <v>258</v>
      </c>
      <c r="I131" s="96">
        <v>5.2272727272727302</v>
      </c>
      <c r="J131" s="96">
        <v>9.0743801652892593</v>
      </c>
      <c r="K131" s="96"/>
      <c r="L131" s="96"/>
      <c r="M131" s="96"/>
      <c r="N131" s="148"/>
      <c r="O131" s="148"/>
      <c r="P131" s="148"/>
      <c r="Q131" s="169"/>
      <c r="R131" s="169"/>
      <c r="S131" s="38"/>
      <c r="T131" s="38"/>
      <c r="U131" s="38"/>
      <c r="V131" s="38"/>
      <c r="W131" s="38"/>
      <c r="X131" s="38"/>
      <c r="Y131" s="38"/>
      <c r="Z131" s="38"/>
      <c r="AA131" s="38"/>
    </row>
    <row r="132" spans="1:27" x14ac:dyDescent="0.2">
      <c r="A132" s="92">
        <v>127</v>
      </c>
      <c r="B132" s="92" t="s">
        <v>259</v>
      </c>
      <c r="C132" s="92" t="s">
        <v>260</v>
      </c>
      <c r="D132" s="105" t="str">
        <f t="shared" si="1"/>
        <v/>
      </c>
      <c r="E132" s="96">
        <f>IF(Options!$D$24 = 1, MAX(F132, G132),
IF(Options!$D$25 = 1, AVERAGE(F132,G132),
IF(Options!$D$26 = 1, IFERROR(GEOMEAN(F132, G132), MAX(F132, G132)))))</f>
        <v>2.1859465075188895</v>
      </c>
      <c r="F132" s="96" cm="1">
        <f t="array" ref="F132">IF(Options!$D$18=1, IFERROR(MAX(IF($I$199:$R$199=1,(I132:R132),"")),
     MAX(IF($I$199:$R$199=2,(I132:R132),""))),
IF(Options!$D$19=1, IFERROR(AVERAGE(IF($I$199:$R$199=1,(I132:R132),"")),
     AVERAGE(IF($I$199:$R$199=2,(I132:R132),""))),
IF(Options!$D$20=1, IFERROR(GEOMEAN(IF($I$199:$R$199=1,(I132:R132)+0.0001,"")),
     GEOMEAN(IF($I$199:$R$199=2,(I132:R132)+0.0001,""))))))</f>
        <v>0.87603305785123797</v>
      </c>
      <c r="G132" s="96" cm="1">
        <f t="array" ref="G132">IF(Options!$D$18=1, IFERROR(MAX(IF($I$200:$R$200=1,(I132:R132),"")),
     MAX(IF($I$200:$R$200=2,(I132:R132),""))),
IF(Options!$D$19=1, IFERROR(AVERAGE(IF($I$200:$R$200=1,(I132:R132),"")),
     AVERAGE(IF($I$200:$R$200=2,(I132:R132),""))),
IF(Options!$D$20=1, IFERROR(GEOMEAN(IF($I$200:$R$200=1,(I132:R132)+0.0001,"")),
     GEOMEAN(IF($I$200:$R$200=2,(I132:R132)+0.0001,""))))))</f>
        <v>5.4545454545454604</v>
      </c>
      <c r="H132" s="149" t="s">
        <v>260</v>
      </c>
      <c r="I132" s="96">
        <v>5.4545454545454604</v>
      </c>
      <c r="J132" s="96">
        <v>0.87603305785123797</v>
      </c>
      <c r="K132" s="96"/>
      <c r="L132" s="96"/>
      <c r="M132" s="96"/>
      <c r="N132" s="148"/>
      <c r="O132" s="148"/>
      <c r="P132" s="148"/>
      <c r="Q132" s="169"/>
      <c r="R132" s="169"/>
      <c r="S132" s="38"/>
      <c r="T132" s="38"/>
      <c r="U132" s="38"/>
      <c r="V132" s="38"/>
      <c r="W132" s="38"/>
      <c r="X132" s="38"/>
      <c r="Y132" s="38"/>
      <c r="Z132" s="38"/>
      <c r="AA132" s="38"/>
    </row>
    <row r="133" spans="1:27" x14ac:dyDescent="0.2">
      <c r="A133" s="92">
        <v>128</v>
      </c>
      <c r="B133" s="92" t="s">
        <v>261</v>
      </c>
      <c r="C133" s="92" t="s">
        <v>262</v>
      </c>
      <c r="D133" s="105" t="str">
        <f t="shared" si="1"/>
        <v/>
      </c>
      <c r="E133" s="96">
        <f>IF(Options!$D$24 = 1, MAX(F133, G133),
IF(Options!$D$25 = 1, AVERAGE(F133,G133),
IF(Options!$D$26 = 1, IFERROR(GEOMEAN(F133, G133), MAX(F133, G133)))))</f>
        <v>1.2972837600230442</v>
      </c>
      <c r="F133" s="96" cm="1">
        <f t="array" ref="F133">IF(Options!$D$18=1, IFERROR(MAX(IF($I$199:$R$199=1,(I133:R133),"")),
     MAX(IF($I$199:$R$199=2,(I133:R133),""))),
IF(Options!$D$19=1, IFERROR(AVERAGE(IF($I$199:$R$199=1,(I133:R133),"")),
     AVERAGE(IF($I$199:$R$199=2,(I133:R133),""))),
IF(Options!$D$20=1, IFERROR(GEOMEAN(IF($I$199:$R$199=1,(I133:R133)+0.0001,"")),
     GEOMEAN(IF($I$199:$R$199=2,(I133:R133)+0.0001,""))))))</f>
        <v>0.26446280991735399</v>
      </c>
      <c r="G133" s="96" cm="1">
        <f t="array" ref="G133">IF(Options!$D$18=1, IFERROR(MAX(IF($I$200:$R$200=1,(I133:R133),"")),
     MAX(IF($I$200:$R$200=2,(I133:R133),""))),
IF(Options!$D$19=1, IFERROR(AVERAGE(IF($I$200:$R$200=1,(I133:R133),"")),
     AVERAGE(IF($I$200:$R$200=2,(I133:R133),""))),
IF(Options!$D$20=1, IFERROR(GEOMEAN(IF($I$200:$R$200=1,(I133:R133)+0.0001,"")),
     GEOMEAN(IF($I$200:$R$200=2,(I133:R133)+0.0001,""))))))</f>
        <v>6.3636363636363704</v>
      </c>
      <c r="H133" s="149" t="s">
        <v>262</v>
      </c>
      <c r="I133" s="96">
        <v>6.3636363636363704</v>
      </c>
      <c r="J133" s="96">
        <v>0.26446280991735399</v>
      </c>
      <c r="K133" s="96"/>
      <c r="L133" s="96"/>
      <c r="M133" s="96"/>
      <c r="N133" s="148"/>
      <c r="O133" s="148"/>
      <c r="P133" s="148"/>
      <c r="Q133" s="169"/>
      <c r="R133" s="169"/>
      <c r="S133" s="38"/>
      <c r="T133" s="38"/>
      <c r="U133" s="38"/>
      <c r="V133" s="38"/>
      <c r="W133" s="38"/>
      <c r="X133" s="38"/>
      <c r="Y133" s="38"/>
      <c r="Z133" s="38"/>
      <c r="AA133" s="38"/>
    </row>
    <row r="134" spans="1:27" x14ac:dyDescent="0.2">
      <c r="A134" s="92">
        <v>129</v>
      </c>
      <c r="B134" s="92" t="s">
        <v>263</v>
      </c>
      <c r="C134" s="92" t="s">
        <v>264</v>
      </c>
      <c r="D134" s="105" t="str">
        <f t="shared" si="1"/>
        <v/>
      </c>
      <c r="E134" s="96">
        <f>IF(Options!$D$24 = 1, MAX(F134, G134),
IF(Options!$D$25 = 1, AVERAGE(F134,G134),
IF(Options!$D$26 = 1, IFERROR(GEOMEAN(F134, G134), MAX(F134, G134)))))</f>
        <v>6.0810948438891907</v>
      </c>
      <c r="F134" s="96" cm="1">
        <f t="array" ref="F134">IF(Options!$D$18=1, IFERROR(MAX(IF($I$199:$R$199=1,(I134:R134),"")),
     MAX(IF($I$199:$R$199=2,(I134:R134),""))),
IF(Options!$D$19=1, IFERROR(AVERAGE(IF($I$199:$R$199=1,(I134:R134),"")),
     AVERAGE(IF($I$199:$R$199=2,(I134:R134),""))),
IF(Options!$D$20=1, IFERROR(GEOMEAN(IF($I$199:$R$199=1,(I134:R134)+0.0001,"")),
     GEOMEAN(IF($I$199:$R$199=2,(I134:R134)+0.0001,""))))))</f>
        <v>7.0743801652892602</v>
      </c>
      <c r="G134" s="96" cm="1">
        <f t="array" ref="G134">IF(Options!$D$18=1, IFERROR(MAX(IF($I$200:$R$200=1,(I134:R134),"")),
     MAX(IF($I$200:$R$200=2,(I134:R134),""))),
IF(Options!$D$19=1, IFERROR(AVERAGE(IF($I$200:$R$200=1,(I134:R134),"")),
     AVERAGE(IF($I$200:$R$200=2,(I134:R134),""))),
IF(Options!$D$20=1, IFERROR(GEOMEAN(IF($I$200:$R$200=1,(I134:R134)+0.0001,"")),
     GEOMEAN(IF($I$200:$R$200=2,(I134:R134)+0.0001,""))))))</f>
        <v>5.2272727272727302</v>
      </c>
      <c r="H134" s="149" t="s">
        <v>264</v>
      </c>
      <c r="I134" s="96">
        <v>5.2272727272727302</v>
      </c>
      <c r="J134" s="96">
        <v>7.0743801652892602</v>
      </c>
      <c r="K134" s="96"/>
      <c r="L134" s="96"/>
      <c r="M134" s="96"/>
      <c r="N134" s="148"/>
      <c r="O134" s="148"/>
      <c r="P134" s="148"/>
      <c r="Q134" s="169"/>
      <c r="R134" s="169"/>
      <c r="S134" s="38"/>
      <c r="T134" s="38"/>
      <c r="U134" s="38"/>
      <c r="V134" s="38"/>
      <c r="W134" s="38"/>
      <c r="X134" s="38"/>
      <c r="Y134" s="38"/>
      <c r="Z134" s="38"/>
      <c r="AA134" s="38"/>
    </row>
    <row r="135" spans="1:27" x14ac:dyDescent="0.2">
      <c r="A135" s="92">
        <v>130</v>
      </c>
      <c r="B135" s="92" t="s">
        <v>265</v>
      </c>
      <c r="C135" s="92" t="s">
        <v>266</v>
      </c>
      <c r="D135" s="105" t="str">
        <f t="shared" ref="D135:D195" si="2">IF(H135 &lt;&gt; C135, "Countries don't match", "")</f>
        <v/>
      </c>
      <c r="E135" s="96">
        <f>IF(Options!$D$24 = 1, MAX(F135, G135),
IF(Options!$D$25 = 1, AVERAGE(F135,G135),
IF(Options!$D$26 = 1, IFERROR(GEOMEAN(F135, G135), MAX(F135, G135)))))</f>
        <v>0</v>
      </c>
      <c r="F135" s="96" cm="1">
        <f t="array" ref="F135">IF(Options!$D$18=1, IFERROR(MAX(IF($I$199:$R$199=1,(I135:R135),"")),
     MAX(IF($I$199:$R$199=2,(I135:R135),""))),
IF(Options!$D$19=1, IFERROR(AVERAGE(IF($I$199:$R$199=1,(I135:R135),"")),
     AVERAGE(IF($I$199:$R$199=2,(I135:R135),""))),
IF(Options!$D$20=1, IFERROR(GEOMEAN(IF($I$199:$R$199=1,(I135:R135)+0.0001,"")),
     GEOMEAN(IF($I$199:$R$199=2,(I135:R135)+0.0001,""))))))</f>
        <v>0</v>
      </c>
      <c r="G135" s="96" cm="1">
        <f t="array" ref="G135">IF(Options!$D$18=1, IFERROR(MAX(IF($I$200:$R$200=1,(I135:R135),"")),
     MAX(IF($I$200:$R$200=2,(I135:R135),""))),
IF(Options!$D$19=1, IFERROR(AVERAGE(IF($I$200:$R$200=1,(I135:R135),"")),
     AVERAGE(IF($I$200:$R$200=2,(I135:R135),""))),
IF(Options!$D$20=1, IFERROR(GEOMEAN(IF($I$200:$R$200=1,(I135:R135)+0.0001,"")),
     GEOMEAN(IF($I$200:$R$200=2,(I135:R135)+0.0001,""))))))</f>
        <v>0</v>
      </c>
      <c r="H135" s="149" t="s">
        <v>266</v>
      </c>
      <c r="I135" s="96" t="s">
        <v>494</v>
      </c>
      <c r="J135" s="96" t="s">
        <v>494</v>
      </c>
      <c r="K135" s="96"/>
      <c r="L135" s="96"/>
      <c r="M135" s="96"/>
      <c r="N135" s="148"/>
      <c r="O135" s="148"/>
      <c r="P135" s="148"/>
      <c r="Q135" s="169"/>
      <c r="R135" s="169"/>
      <c r="S135" s="38"/>
      <c r="T135" s="38"/>
      <c r="U135" s="38"/>
      <c r="V135" s="38"/>
      <c r="W135" s="38"/>
      <c r="X135" s="38"/>
      <c r="Y135" s="38"/>
      <c r="Z135" s="38"/>
      <c r="AA135" s="38"/>
    </row>
    <row r="136" spans="1:27" x14ac:dyDescent="0.2">
      <c r="A136" s="92">
        <v>131</v>
      </c>
      <c r="B136" s="92" t="s">
        <v>267</v>
      </c>
      <c r="C136" s="92" t="s">
        <v>268</v>
      </c>
      <c r="D136" s="105" t="str">
        <f t="shared" si="2"/>
        <v/>
      </c>
      <c r="E136" s="96">
        <f>IF(Options!$D$24 = 1, MAX(F136, G136),
IF(Options!$D$25 = 1, AVERAGE(F136,G136),
IF(Options!$D$26 = 1, IFERROR(GEOMEAN(F136, G136), MAX(F136, G136)))))</f>
        <v>0.36363636363636298</v>
      </c>
      <c r="F136" s="96" cm="1">
        <f t="array" ref="F136">IF(Options!$D$18=1, IFERROR(MAX(IF($I$199:$R$199=1,(I136:R136),"")),
     MAX(IF($I$199:$R$199=2,(I136:R136),""))),
IF(Options!$D$19=1, IFERROR(AVERAGE(IF($I$199:$R$199=1,(I136:R136),"")),
     AVERAGE(IF($I$199:$R$199=2,(I136:R136),""))),
IF(Options!$D$20=1, IFERROR(GEOMEAN(IF($I$199:$R$199=1,(I136:R136)+0.0001,"")),
     GEOMEAN(IF($I$199:$R$199=2,(I136:R136)+0.0001,""))))))</f>
        <v>0.36363636363636298</v>
      </c>
      <c r="G136" s="96" cm="1">
        <f t="array" ref="G136">IF(Options!$D$18=1, IFERROR(MAX(IF($I$200:$R$200=1,(I136:R136),"")),
     MAX(IF($I$200:$R$200=2,(I136:R136),""))),
IF(Options!$D$19=1, IFERROR(AVERAGE(IF($I$200:$R$200=1,(I136:R136),"")),
     AVERAGE(IF($I$200:$R$200=2,(I136:R136),""))),
IF(Options!$D$20=1, IFERROR(GEOMEAN(IF($I$200:$R$200=1,(I136:R136)+0.0001,"")),
     GEOMEAN(IF($I$200:$R$200=2,(I136:R136)+0.0001,""))))))</f>
        <v>0</v>
      </c>
      <c r="H136" s="149" t="s">
        <v>268</v>
      </c>
      <c r="I136" s="96">
        <v>0</v>
      </c>
      <c r="J136" s="96">
        <v>0.36363636363636298</v>
      </c>
      <c r="K136" s="96"/>
      <c r="L136" s="96"/>
      <c r="M136" s="96"/>
      <c r="N136" s="148"/>
      <c r="O136" s="148"/>
      <c r="P136" s="148"/>
      <c r="Q136" s="169"/>
      <c r="R136" s="169"/>
      <c r="S136" s="38"/>
      <c r="T136" s="38"/>
      <c r="U136" s="38"/>
      <c r="V136" s="38"/>
      <c r="W136" s="38"/>
      <c r="X136" s="38"/>
      <c r="Y136" s="38"/>
      <c r="Z136" s="38"/>
      <c r="AA136" s="38"/>
    </row>
    <row r="137" spans="1:27" x14ac:dyDescent="0.2">
      <c r="A137" s="92">
        <v>132</v>
      </c>
      <c r="B137" s="92" t="s">
        <v>269</v>
      </c>
      <c r="C137" s="92" t="s">
        <v>270</v>
      </c>
      <c r="D137" s="105" t="str">
        <f t="shared" si="2"/>
        <v/>
      </c>
      <c r="E137" s="96">
        <f>IF(Options!$D$24 = 1, MAX(F137, G137),
IF(Options!$D$25 = 1, AVERAGE(F137,G137),
IF(Options!$D$26 = 1, IFERROR(GEOMEAN(F137, G137), MAX(F137, G137)))))</f>
        <v>6.0804770661821106</v>
      </c>
      <c r="F137" s="96" cm="1">
        <f t="array" ref="F137">IF(Options!$D$18=1, IFERROR(MAX(IF($I$199:$R$199=1,(I137:R137),"")),
     MAX(IF($I$199:$R$199=2,(I137:R137),""))),
IF(Options!$D$19=1, IFERROR(AVERAGE(IF($I$199:$R$199=1,(I137:R137),"")),
     AVERAGE(IF($I$199:$R$199=2,(I137:R137),""))),
IF(Options!$D$20=1, IFERROR(GEOMEAN(IF($I$199:$R$199=1,(I137:R137)+0.0001,"")),
     GEOMEAN(IF($I$199:$R$199=2,(I137:R137)+0.0001,""))))))</f>
        <v>4.2809917355371896</v>
      </c>
      <c r="G137" s="96" cm="1">
        <f t="array" ref="G137">IF(Options!$D$18=1, IFERROR(MAX(IF($I$200:$R$200=1,(I137:R137),"")),
     MAX(IF($I$200:$R$200=2,(I137:R137),""))),
IF(Options!$D$19=1, IFERROR(AVERAGE(IF($I$200:$R$200=1,(I137:R137),"")),
     AVERAGE(IF($I$200:$R$200=2,(I137:R137),""))),
IF(Options!$D$20=1, IFERROR(GEOMEAN(IF($I$200:$R$200=1,(I137:R137)+0.0001,"")),
     GEOMEAN(IF($I$200:$R$200=2,(I137:R137)+0.0001,""))))))</f>
        <v>8.6363636363636296</v>
      </c>
      <c r="H137" s="149" t="s">
        <v>270</v>
      </c>
      <c r="I137" s="96">
        <v>8.6363636363636296</v>
      </c>
      <c r="J137" s="96">
        <v>4.2809917355371896</v>
      </c>
      <c r="K137" s="96"/>
      <c r="L137" s="96"/>
      <c r="M137" s="96"/>
      <c r="N137" s="148"/>
      <c r="O137" s="148"/>
      <c r="P137" s="148"/>
      <c r="Q137" s="169"/>
      <c r="R137" s="169"/>
      <c r="S137" s="38"/>
      <c r="T137" s="38"/>
      <c r="U137" s="38"/>
      <c r="V137" s="38"/>
      <c r="W137" s="38"/>
      <c r="X137" s="38"/>
      <c r="Y137" s="38"/>
      <c r="Z137" s="38"/>
      <c r="AA137" s="38"/>
    </row>
    <row r="138" spans="1:27" x14ac:dyDescent="0.2">
      <c r="A138" s="92">
        <v>133</v>
      </c>
      <c r="B138" s="92" t="s">
        <v>271</v>
      </c>
      <c r="C138" s="92" t="s">
        <v>272</v>
      </c>
      <c r="D138" s="105" t="str">
        <f t="shared" si="2"/>
        <v/>
      </c>
      <c r="E138" s="96">
        <f>IF(Options!$D$24 = 1, MAX(F138, G138),
IF(Options!$D$25 = 1, AVERAGE(F138,G138),
IF(Options!$D$26 = 1, IFERROR(GEOMEAN(F138, G138), MAX(F138, G138)))))</f>
        <v>2.0290897242213708</v>
      </c>
      <c r="F138" s="96" cm="1">
        <f t="array" ref="F138">IF(Options!$D$18=1, IFERROR(MAX(IF($I$199:$R$199=1,(I138:R138),"")),
     MAX(IF($I$199:$R$199=2,(I138:R138),""))),
IF(Options!$D$19=1, IFERROR(AVERAGE(IF($I$199:$R$199=1,(I138:R138),"")),
     AVERAGE(IF($I$199:$R$199=2,(I138:R138),""))),
IF(Options!$D$20=1, IFERROR(GEOMEAN(IF($I$199:$R$199=1,(I138:R138)+0.0001,"")),
     GEOMEAN(IF($I$199:$R$199=2,(I138:R138)+0.0001,""))))))</f>
        <v>9.0578512396694197</v>
      </c>
      <c r="G138" s="96" cm="1">
        <f t="array" ref="G138">IF(Options!$D$18=1, IFERROR(MAX(IF($I$200:$R$200=1,(I138:R138),"")),
     MAX(IF($I$200:$R$200=2,(I138:R138),""))),
IF(Options!$D$19=1, IFERROR(AVERAGE(IF($I$200:$R$200=1,(I138:R138),"")),
     AVERAGE(IF($I$200:$R$200=2,(I138:R138),""))),
IF(Options!$D$20=1, IFERROR(GEOMEAN(IF($I$200:$R$200=1,(I138:R138)+0.0001,"")),
     GEOMEAN(IF($I$200:$R$200=2,(I138:R138)+0.0001,""))))))</f>
        <v>0.45454545454546702</v>
      </c>
      <c r="H138" s="149" t="s">
        <v>272</v>
      </c>
      <c r="I138" s="96">
        <v>0.45454545454546702</v>
      </c>
      <c r="J138" s="96">
        <v>9.0578512396694197</v>
      </c>
      <c r="K138" s="96"/>
      <c r="L138" s="96"/>
      <c r="M138" s="96"/>
      <c r="N138" s="148"/>
      <c r="O138" s="148"/>
      <c r="P138" s="148"/>
      <c r="Q138" s="169"/>
      <c r="R138" s="169"/>
      <c r="S138" s="38"/>
      <c r="T138" s="38"/>
      <c r="U138" s="38"/>
      <c r="V138" s="38"/>
      <c r="W138" s="38"/>
      <c r="X138" s="38"/>
      <c r="Y138" s="38"/>
      <c r="Z138" s="38"/>
      <c r="AA138" s="38"/>
    </row>
    <row r="139" spans="1:27" x14ac:dyDescent="0.2">
      <c r="A139" s="92">
        <v>134</v>
      </c>
      <c r="B139" s="92" t="s">
        <v>273</v>
      </c>
      <c r="C139" s="92" t="s">
        <v>274</v>
      </c>
      <c r="D139" s="105" t="str">
        <f t="shared" si="2"/>
        <v/>
      </c>
      <c r="E139" s="96">
        <f>IF(Options!$D$24 = 1, MAX(F139, G139),
IF(Options!$D$25 = 1, AVERAGE(F139,G139),
IF(Options!$D$26 = 1, IFERROR(GEOMEAN(F139, G139), MAX(F139, G139)))))</f>
        <v>4.1652892561983501</v>
      </c>
      <c r="F139" s="96" cm="1">
        <f t="array" ref="F139">IF(Options!$D$18=1, IFERROR(MAX(IF($I$199:$R$199=1,(I139:R139),"")),
     MAX(IF($I$199:$R$199=2,(I139:R139),""))),
IF(Options!$D$19=1, IFERROR(AVERAGE(IF($I$199:$R$199=1,(I139:R139),"")),
     AVERAGE(IF($I$199:$R$199=2,(I139:R139),""))),
IF(Options!$D$20=1, IFERROR(GEOMEAN(IF($I$199:$R$199=1,(I139:R139)+0.0001,"")),
     GEOMEAN(IF($I$199:$R$199=2,(I139:R139)+0.0001,""))))))</f>
        <v>4.1652892561983501</v>
      </c>
      <c r="G139" s="96" cm="1">
        <f t="array" ref="G139">IF(Options!$D$18=1, IFERROR(MAX(IF($I$200:$R$200=1,(I139:R139),"")),
     MAX(IF($I$200:$R$200=2,(I139:R139),""))),
IF(Options!$D$19=1, IFERROR(AVERAGE(IF($I$200:$R$200=1,(I139:R139),"")),
     AVERAGE(IF($I$200:$R$200=2,(I139:R139),""))),
IF(Options!$D$20=1, IFERROR(GEOMEAN(IF($I$200:$R$200=1,(I139:R139)+0.0001,"")),
     GEOMEAN(IF($I$200:$R$200=2,(I139:R139)+0.0001,""))))))</f>
        <v>0</v>
      </c>
      <c r="H139" s="149" t="s">
        <v>274</v>
      </c>
      <c r="I139" s="96">
        <v>0</v>
      </c>
      <c r="J139" s="96">
        <v>4.1652892561983501</v>
      </c>
      <c r="K139" s="96"/>
      <c r="L139" s="96"/>
      <c r="M139" s="96"/>
      <c r="N139" s="148"/>
      <c r="O139" s="148"/>
      <c r="P139" s="148"/>
      <c r="Q139" s="169"/>
      <c r="R139" s="169"/>
      <c r="S139" s="38"/>
      <c r="T139" s="38"/>
      <c r="U139" s="38"/>
      <c r="V139" s="38"/>
      <c r="W139" s="38"/>
      <c r="X139" s="38"/>
      <c r="Y139" s="38"/>
      <c r="Z139" s="38"/>
      <c r="AA139" s="38"/>
    </row>
    <row r="140" spans="1:27" x14ac:dyDescent="0.2">
      <c r="A140" s="92">
        <v>135</v>
      </c>
      <c r="B140" s="92" t="s">
        <v>275</v>
      </c>
      <c r="C140" s="92" t="s">
        <v>276</v>
      </c>
      <c r="D140" s="105" t="str">
        <f t="shared" si="2"/>
        <v/>
      </c>
      <c r="E140" s="96">
        <f>IF(Options!$D$24 = 1, MAX(F140, G140),
IF(Options!$D$25 = 1, AVERAGE(F140,G140),
IF(Options!$D$26 = 1, IFERROR(GEOMEAN(F140, G140), MAX(F140, G140)))))</f>
        <v>1.9765720236531312</v>
      </c>
      <c r="F140" s="96" cm="1">
        <f t="array" ref="F140">IF(Options!$D$18=1, IFERROR(MAX(IF($I$199:$R$199=1,(I140:R140),"")),
     MAX(IF($I$199:$R$199=2,(I140:R140),""))),
IF(Options!$D$19=1, IFERROR(AVERAGE(IF($I$199:$R$199=1,(I140:R140),"")),
     AVERAGE(IF($I$199:$R$199=2,(I140:R140),""))),
IF(Options!$D$20=1, IFERROR(GEOMEAN(IF($I$199:$R$199=1,(I140:R140)+0.0001,"")),
     GEOMEAN(IF($I$199:$R$199=2,(I140:R140)+0.0001,""))))))</f>
        <v>4.2975206611570202</v>
      </c>
      <c r="G140" s="96" cm="1">
        <f t="array" ref="G140">IF(Options!$D$18=1, IFERROR(MAX(IF($I$200:$R$200=1,(I140:R140),"")),
     MAX(IF($I$200:$R$200=2,(I140:R140),""))),
IF(Options!$D$19=1, IFERROR(AVERAGE(IF($I$200:$R$200=1,(I140:R140),"")),
     AVERAGE(IF($I$200:$R$200=2,(I140:R140),""))),
IF(Options!$D$20=1, IFERROR(GEOMEAN(IF($I$200:$R$200=1,(I140:R140)+0.0001,"")),
     GEOMEAN(IF($I$200:$R$200=2,(I140:R140)+0.0001,""))))))</f>
        <v>0.90909090909091705</v>
      </c>
      <c r="H140" s="149" t="s">
        <v>276</v>
      </c>
      <c r="I140" s="96">
        <v>0.90909090909091705</v>
      </c>
      <c r="J140" s="96">
        <v>4.2975206611570202</v>
      </c>
      <c r="K140" s="96"/>
      <c r="L140" s="96"/>
      <c r="M140" s="96"/>
      <c r="N140" s="148"/>
      <c r="O140" s="148"/>
      <c r="P140" s="148"/>
      <c r="Q140" s="169"/>
      <c r="R140" s="169"/>
      <c r="S140" s="38"/>
      <c r="T140" s="38"/>
      <c r="U140" s="38"/>
      <c r="V140" s="38"/>
      <c r="W140" s="38"/>
      <c r="X140" s="38"/>
      <c r="Y140" s="38"/>
      <c r="Z140" s="38"/>
      <c r="AA140" s="38"/>
    </row>
    <row r="141" spans="1:27" x14ac:dyDescent="0.2">
      <c r="A141" s="92">
        <v>136</v>
      </c>
      <c r="B141" s="92" t="s">
        <v>277</v>
      </c>
      <c r="C141" s="92" t="s">
        <v>278</v>
      </c>
      <c r="D141" s="105" t="str">
        <f t="shared" si="2"/>
        <v/>
      </c>
      <c r="E141" s="96">
        <f>IF(Options!$D$24 = 1, MAX(F141, G141),
IF(Options!$D$25 = 1, AVERAGE(F141,G141),
IF(Options!$D$26 = 1, IFERROR(GEOMEAN(F141, G141), MAX(F141, G141)))))</f>
        <v>4.3864760401818437</v>
      </c>
      <c r="F141" s="96" cm="1">
        <f t="array" ref="F141">IF(Options!$D$18=1, IFERROR(MAX(IF($I$199:$R$199=1,(I141:R141),"")),
     MAX(IF($I$199:$R$199=2,(I141:R141),""))),
IF(Options!$D$19=1, IFERROR(AVERAGE(IF($I$199:$R$199=1,(I141:R141),"")),
     AVERAGE(IF($I$199:$R$199=2,(I141:R141),""))),
IF(Options!$D$20=1, IFERROR(GEOMEAN(IF($I$199:$R$199=1,(I141:R141)+0.0001,"")),
     GEOMEAN(IF($I$199:$R$199=2,(I141:R141)+0.0001,""))))))</f>
        <v>6.5123966942148801</v>
      </c>
      <c r="G141" s="96" cm="1">
        <f t="array" ref="G141">IF(Options!$D$18=1, IFERROR(MAX(IF($I$200:$R$200=1,(I141:R141),"")),
     MAX(IF($I$200:$R$200=2,(I141:R141),""))),
IF(Options!$D$19=1, IFERROR(AVERAGE(IF($I$200:$R$200=1,(I141:R141),"")),
     AVERAGE(IF($I$200:$R$200=2,(I141:R141),""))),
IF(Options!$D$20=1, IFERROR(GEOMEAN(IF($I$200:$R$200=1,(I141:R141)+0.0001,"")),
     GEOMEAN(IF($I$200:$R$200=2,(I141:R141)+0.0001,""))))))</f>
        <v>2.9545454545454501</v>
      </c>
      <c r="H141" s="149" t="s">
        <v>278</v>
      </c>
      <c r="I141" s="96">
        <v>2.9545454545454501</v>
      </c>
      <c r="J141" s="96">
        <v>6.5123966942148801</v>
      </c>
      <c r="K141" s="96"/>
      <c r="L141" s="96"/>
      <c r="M141" s="96"/>
      <c r="N141" s="148"/>
      <c r="O141" s="148"/>
      <c r="P141" s="148"/>
      <c r="Q141" s="169"/>
      <c r="R141" s="169"/>
      <c r="S141" s="38"/>
      <c r="T141" s="38"/>
      <c r="U141" s="38"/>
      <c r="V141" s="38"/>
      <c r="W141" s="38"/>
      <c r="X141" s="38"/>
      <c r="Y141" s="38"/>
      <c r="Z141" s="38"/>
      <c r="AA141" s="38"/>
    </row>
    <row r="142" spans="1:27" x14ac:dyDescent="0.2">
      <c r="A142" s="92">
        <v>137</v>
      </c>
      <c r="B142" s="92" t="s">
        <v>279</v>
      </c>
      <c r="C142" s="92" t="s">
        <v>280</v>
      </c>
      <c r="D142" s="105" t="str">
        <f t="shared" si="2"/>
        <v/>
      </c>
      <c r="E142" s="96">
        <f>IF(Options!$D$24 = 1, MAX(F142, G142),
IF(Options!$D$25 = 1, AVERAGE(F142,G142),
IF(Options!$D$26 = 1, IFERROR(GEOMEAN(F142, G142), MAX(F142, G142)))))</f>
        <v>0</v>
      </c>
      <c r="F142" s="96" cm="1">
        <f t="array" ref="F142">IF(Options!$D$18=1, IFERROR(MAX(IF($I$199:$R$199=1,(I142:R142),"")),
     MAX(IF($I$199:$R$199=2,(I142:R142),""))),
IF(Options!$D$19=1, IFERROR(AVERAGE(IF($I$199:$R$199=1,(I142:R142),"")),
     AVERAGE(IF($I$199:$R$199=2,(I142:R142),""))),
IF(Options!$D$20=1, IFERROR(GEOMEAN(IF($I$199:$R$199=1,(I142:R142)+0.0001,"")),
     GEOMEAN(IF($I$199:$R$199=2,(I142:R142)+0.0001,""))))))</f>
        <v>0</v>
      </c>
      <c r="G142" s="96" cm="1">
        <f t="array" ref="G142">IF(Options!$D$18=1, IFERROR(MAX(IF($I$200:$R$200=1,(I142:R142),"")),
     MAX(IF($I$200:$R$200=2,(I142:R142),""))),
IF(Options!$D$19=1, IFERROR(AVERAGE(IF($I$200:$R$200=1,(I142:R142),"")),
     AVERAGE(IF($I$200:$R$200=2,(I142:R142),""))),
IF(Options!$D$20=1, IFERROR(GEOMEAN(IF($I$200:$R$200=1,(I142:R142)+0.0001,"")),
     GEOMEAN(IF($I$200:$R$200=2,(I142:R142)+0.0001,""))))))</f>
        <v>0</v>
      </c>
      <c r="H142" s="149" t="s">
        <v>280</v>
      </c>
      <c r="I142" s="96" t="s">
        <v>494</v>
      </c>
      <c r="J142" s="96" t="s">
        <v>494</v>
      </c>
      <c r="K142" s="96"/>
      <c r="L142" s="96"/>
      <c r="M142" s="96"/>
      <c r="N142" s="148"/>
      <c r="O142" s="148"/>
      <c r="P142" s="148"/>
      <c r="Q142" s="169"/>
      <c r="R142" s="169"/>
      <c r="S142" s="38"/>
      <c r="T142" s="38"/>
      <c r="U142" s="38"/>
      <c r="V142" s="38"/>
      <c r="W142" s="38"/>
      <c r="X142" s="38"/>
      <c r="Y142" s="38"/>
      <c r="Z142" s="38"/>
      <c r="AA142" s="38"/>
    </row>
    <row r="143" spans="1:27" x14ac:dyDescent="0.2">
      <c r="A143" s="92">
        <v>138</v>
      </c>
      <c r="B143" s="92" t="s">
        <v>281</v>
      </c>
      <c r="C143" s="92" t="s">
        <v>282</v>
      </c>
      <c r="D143" s="105" t="str">
        <f t="shared" si="2"/>
        <v/>
      </c>
      <c r="E143" s="96">
        <f>IF(Options!$D$24 = 1, MAX(F143, G143),
IF(Options!$D$25 = 1, AVERAGE(F143,G143),
IF(Options!$D$26 = 1, IFERROR(GEOMEAN(F143, G143), MAX(F143, G143)))))</f>
        <v>7.4603887600304617</v>
      </c>
      <c r="F143" s="96" cm="1">
        <f t="array" ref="F143">IF(Options!$D$18=1, IFERROR(MAX(IF($I$199:$R$199=1,(I143:R143),"")),
     MAX(IF($I$199:$R$199=2,(I143:R143),""))),
IF(Options!$D$19=1, IFERROR(AVERAGE(IF($I$199:$R$199=1,(I143:R143),"")),
     AVERAGE(IF($I$199:$R$199=2,(I143:R143),""))),
IF(Options!$D$20=1, IFERROR(GEOMEAN(IF($I$199:$R$199=1,(I143:R143)+0.0001,"")),
     GEOMEAN(IF($I$199:$R$199=2,(I143:R143)+0.0001,""))))))</f>
        <v>7.65289256198347</v>
      </c>
      <c r="G143" s="96" cm="1">
        <f t="array" ref="G143">IF(Options!$D$18=1, IFERROR(MAX(IF($I$200:$R$200=1,(I143:R143),"")),
     MAX(IF($I$200:$R$200=2,(I143:R143),""))),
IF(Options!$D$19=1, IFERROR(AVERAGE(IF($I$200:$R$200=1,(I143:R143),"")),
     AVERAGE(IF($I$200:$R$200=2,(I143:R143),""))),
IF(Options!$D$20=1, IFERROR(GEOMEAN(IF($I$200:$R$200=1,(I143:R143)+0.0001,"")),
     GEOMEAN(IF($I$200:$R$200=2,(I143:R143)+0.0001,""))))))</f>
        <v>7.2727272727272698</v>
      </c>
      <c r="H143" s="149" t="s">
        <v>282</v>
      </c>
      <c r="I143" s="96">
        <v>7.2727272727272698</v>
      </c>
      <c r="J143" s="96">
        <v>7.65289256198347</v>
      </c>
      <c r="K143" s="96"/>
      <c r="L143" s="96"/>
      <c r="M143" s="96"/>
      <c r="N143" s="148"/>
      <c r="O143" s="148"/>
      <c r="P143" s="148"/>
      <c r="Q143" s="169"/>
      <c r="R143" s="169"/>
      <c r="S143" s="38"/>
      <c r="T143" s="38"/>
      <c r="U143" s="38"/>
      <c r="V143" s="38"/>
      <c r="W143" s="38"/>
      <c r="X143" s="38"/>
      <c r="Y143" s="38"/>
      <c r="Z143" s="38"/>
      <c r="AA143" s="38"/>
    </row>
    <row r="144" spans="1:27" x14ac:dyDescent="0.2">
      <c r="A144" s="92">
        <v>139</v>
      </c>
      <c r="B144" s="92" t="s">
        <v>283</v>
      </c>
      <c r="C144" s="92" t="s">
        <v>284</v>
      </c>
      <c r="D144" s="105" t="str">
        <f t="shared" si="2"/>
        <v/>
      </c>
      <c r="E144" s="96">
        <f>IF(Options!$D$24 = 1, MAX(F144, G144),
IF(Options!$D$25 = 1, AVERAGE(F144,G144),
IF(Options!$D$26 = 1, IFERROR(GEOMEAN(F144, G144), MAX(F144, G144)))))</f>
        <v>3.30578512396694</v>
      </c>
      <c r="F144" s="96" cm="1">
        <f t="array" ref="F144">IF(Options!$D$18=1, IFERROR(MAX(IF($I$199:$R$199=1,(I144:R144),"")),
     MAX(IF($I$199:$R$199=2,(I144:R144),""))),
IF(Options!$D$19=1, IFERROR(AVERAGE(IF($I$199:$R$199=1,(I144:R144),"")),
     AVERAGE(IF($I$199:$R$199=2,(I144:R144),""))),
IF(Options!$D$20=1, IFERROR(GEOMEAN(IF($I$199:$R$199=1,(I144:R144)+0.0001,"")),
     GEOMEAN(IF($I$199:$R$199=2,(I144:R144)+0.0001,""))))))</f>
        <v>3.30578512396694</v>
      </c>
      <c r="G144" s="96" cm="1">
        <f t="array" ref="G144">IF(Options!$D$18=1, IFERROR(MAX(IF($I$200:$R$200=1,(I144:R144),"")),
     MAX(IF($I$200:$R$200=2,(I144:R144),""))),
IF(Options!$D$19=1, IFERROR(AVERAGE(IF($I$200:$R$200=1,(I144:R144),"")),
     AVERAGE(IF($I$200:$R$200=2,(I144:R144),""))),
IF(Options!$D$20=1, IFERROR(GEOMEAN(IF($I$200:$R$200=1,(I144:R144)+0.0001,"")),
     GEOMEAN(IF($I$200:$R$200=2,(I144:R144)+0.0001,""))))))</f>
        <v>0</v>
      </c>
      <c r="H144" s="149" t="s">
        <v>284</v>
      </c>
      <c r="I144" s="96">
        <v>0</v>
      </c>
      <c r="J144" s="96">
        <v>3.30578512396694</v>
      </c>
      <c r="K144" s="96"/>
      <c r="L144" s="96"/>
      <c r="M144" s="96"/>
      <c r="N144" s="148"/>
      <c r="O144" s="148"/>
      <c r="P144" s="148"/>
      <c r="Q144" s="169"/>
      <c r="R144" s="169"/>
      <c r="S144" s="38"/>
      <c r="T144" s="38"/>
      <c r="U144" s="38"/>
      <c r="V144" s="38"/>
      <c r="W144" s="38"/>
      <c r="X144" s="38"/>
      <c r="Y144" s="38"/>
      <c r="Z144" s="38"/>
      <c r="AA144" s="38"/>
    </row>
    <row r="145" spans="1:27" x14ac:dyDescent="0.2">
      <c r="A145" s="92">
        <v>140</v>
      </c>
      <c r="B145" s="92" t="s">
        <v>285</v>
      </c>
      <c r="C145" s="92" t="s">
        <v>286</v>
      </c>
      <c r="D145" s="105" t="str">
        <f t="shared" si="2"/>
        <v/>
      </c>
      <c r="E145" s="96">
        <f>IF(Options!$D$24 = 1, MAX(F145, G145),
IF(Options!$D$25 = 1, AVERAGE(F145,G145),
IF(Options!$D$26 = 1, IFERROR(GEOMEAN(F145, G145), MAX(F145, G145)))))</f>
        <v>6.7419986246324095</v>
      </c>
      <c r="F145" s="96" cm="1">
        <f t="array" ref="F145">IF(Options!$D$18=1, IFERROR(MAX(IF($I$199:$R$199=1,(I145:R145),"")),
     MAX(IF($I$199:$R$199=2,(I145:R145),""))),
IF(Options!$D$19=1, IFERROR(AVERAGE(IF($I$199:$R$199=1,(I145:R145),"")),
     AVERAGE(IF($I$199:$R$199=2,(I145:R145),""))),
IF(Options!$D$20=1, IFERROR(GEOMEAN(IF($I$199:$R$199=1,(I145:R145)+0.0001,"")),
     GEOMEAN(IF($I$199:$R$199=2,(I145:R145)+0.0001,""))))))</f>
        <v>10</v>
      </c>
      <c r="G145" s="96" cm="1">
        <f t="array" ref="G145">IF(Options!$D$18=1, IFERROR(MAX(IF($I$200:$R$200=1,(I145:R145),"")),
     MAX(IF($I$200:$R$200=2,(I145:R145),""))),
IF(Options!$D$19=1, IFERROR(AVERAGE(IF($I$200:$R$200=1,(I145:R145),"")),
     AVERAGE(IF($I$200:$R$200=2,(I145:R145),""))),
IF(Options!$D$20=1, IFERROR(GEOMEAN(IF($I$200:$R$200=1,(I145:R145)+0.0001,"")),
     GEOMEAN(IF($I$200:$R$200=2,(I145:R145)+0.0001,""))))))</f>
        <v>4.5454545454545299</v>
      </c>
      <c r="H145" s="149" t="s">
        <v>286</v>
      </c>
      <c r="I145" s="96">
        <v>4.5454545454545299</v>
      </c>
      <c r="J145" s="96">
        <v>10</v>
      </c>
      <c r="K145" s="96"/>
      <c r="L145" s="96"/>
      <c r="M145" s="96"/>
      <c r="N145" s="148"/>
      <c r="O145" s="148"/>
      <c r="P145" s="148"/>
      <c r="Q145" s="169"/>
      <c r="R145" s="169"/>
      <c r="S145" s="38"/>
      <c r="T145" s="38"/>
      <c r="U145" s="38"/>
      <c r="V145" s="38"/>
      <c r="W145" s="38"/>
      <c r="X145" s="38"/>
      <c r="Y145" s="38"/>
      <c r="Z145" s="38"/>
      <c r="AA145" s="38"/>
    </row>
    <row r="146" spans="1:27" x14ac:dyDescent="0.2">
      <c r="A146" s="92">
        <v>141</v>
      </c>
      <c r="B146" s="92" t="s">
        <v>287</v>
      </c>
      <c r="C146" s="92" t="s">
        <v>288</v>
      </c>
      <c r="D146" s="105" t="str">
        <f t="shared" si="2"/>
        <v/>
      </c>
      <c r="E146" s="96">
        <f>IF(Options!$D$24 = 1, MAX(F146, G146),
IF(Options!$D$25 = 1, AVERAGE(F146,G146),
IF(Options!$D$26 = 1, IFERROR(GEOMEAN(F146, G146), MAX(F146, G146)))))</f>
        <v>4.4205992774113794</v>
      </c>
      <c r="F146" s="96" cm="1">
        <f t="array" ref="F146">IF(Options!$D$18=1, IFERROR(MAX(IF($I$199:$R$199=1,(I146:R146),"")),
     MAX(IF($I$199:$R$199=2,(I146:R146),""))),
IF(Options!$D$19=1, IFERROR(AVERAGE(IF($I$199:$R$199=1,(I146:R146),"")),
     AVERAGE(IF($I$199:$R$199=2,(I146:R146),""))),
IF(Options!$D$20=1, IFERROR(GEOMEAN(IF($I$199:$R$199=1,(I146:R146)+0.0001,"")),
     GEOMEAN(IF($I$199:$R$199=2,(I146:R146)+0.0001,""))))))</f>
        <v>2.5289256198347099</v>
      </c>
      <c r="G146" s="96" cm="1">
        <f t="array" ref="G146">IF(Options!$D$18=1, IFERROR(MAX(IF($I$200:$R$200=1,(I146:R146),"")),
     MAX(IF($I$200:$R$200=2,(I146:R146),""))),
IF(Options!$D$19=1, IFERROR(AVERAGE(IF($I$200:$R$200=1,(I146:R146),"")),
     AVERAGE(IF($I$200:$R$200=2,(I146:R146),""))),
IF(Options!$D$20=1, IFERROR(GEOMEAN(IF($I$200:$R$200=1,(I146:R146)+0.0001,"")),
     GEOMEAN(IF($I$200:$R$200=2,(I146:R146)+0.0001,""))))))</f>
        <v>7.7272727272727204</v>
      </c>
      <c r="H146" s="149" t="s">
        <v>288</v>
      </c>
      <c r="I146" s="96">
        <v>7.7272727272727204</v>
      </c>
      <c r="J146" s="96">
        <v>2.5289256198347099</v>
      </c>
      <c r="K146" s="96"/>
      <c r="L146" s="96"/>
      <c r="M146" s="96"/>
      <c r="N146" s="148"/>
      <c r="O146" s="148"/>
      <c r="P146" s="148"/>
      <c r="Q146" s="169"/>
      <c r="R146" s="169"/>
      <c r="S146" s="38"/>
      <c r="T146" s="38"/>
      <c r="U146" s="38"/>
      <c r="V146" s="38"/>
      <c r="W146" s="38"/>
      <c r="X146" s="38"/>
      <c r="Y146" s="38"/>
      <c r="Z146" s="38"/>
      <c r="AA146" s="38"/>
    </row>
    <row r="147" spans="1:27" x14ac:dyDescent="0.2">
      <c r="A147" s="92">
        <v>142</v>
      </c>
      <c r="B147" s="92" t="s">
        <v>289</v>
      </c>
      <c r="C147" s="92" t="s">
        <v>290</v>
      </c>
      <c r="D147" s="105" t="str">
        <f t="shared" si="2"/>
        <v/>
      </c>
      <c r="E147" s="96">
        <f>IF(Options!$D$24 = 1, MAX(F147, G147),
IF(Options!$D$25 = 1, AVERAGE(F147,G147),
IF(Options!$D$26 = 1, IFERROR(GEOMEAN(F147, G147), MAX(F147, G147)))))</f>
        <v>6.1306217396852496</v>
      </c>
      <c r="F147" s="96" cm="1">
        <f t="array" ref="F147">IF(Options!$D$18=1, IFERROR(MAX(IF($I$199:$R$199=1,(I147:R147),"")),
     MAX(IF($I$199:$R$199=2,(I147:R147),""))),
IF(Options!$D$19=1, IFERROR(AVERAGE(IF($I$199:$R$199=1,(I147:R147),"")),
     AVERAGE(IF($I$199:$R$199=2,(I147:R147),""))),
IF(Options!$D$20=1, IFERROR(GEOMEAN(IF($I$199:$R$199=1,(I147:R147)+0.0001,"")),
     GEOMEAN(IF($I$199:$R$199=2,(I147:R147)+0.0001,""))))))</f>
        <v>5.7024793388429798</v>
      </c>
      <c r="G147" s="96" cm="1">
        <f t="array" ref="G147">IF(Options!$D$18=1, IFERROR(MAX(IF($I$200:$R$200=1,(I147:R147),"")),
     MAX(IF($I$200:$R$200=2,(I147:R147),""))),
IF(Options!$D$19=1, IFERROR(AVERAGE(IF($I$200:$R$200=1,(I147:R147),"")),
     AVERAGE(IF($I$200:$R$200=2,(I147:R147),""))),
IF(Options!$D$20=1, IFERROR(GEOMEAN(IF($I$200:$R$200=1,(I147:R147)+0.0001,"")),
     GEOMEAN(IF($I$200:$R$200=2,(I147:R147)+0.0001,""))))))</f>
        <v>6.5909090909090802</v>
      </c>
      <c r="H147" s="149" t="s">
        <v>290</v>
      </c>
      <c r="I147" s="96">
        <v>6.5909090909090802</v>
      </c>
      <c r="J147" s="96">
        <v>5.7024793388429798</v>
      </c>
      <c r="K147" s="96"/>
      <c r="L147" s="96"/>
      <c r="M147" s="96"/>
      <c r="N147" s="148"/>
      <c r="O147" s="148"/>
      <c r="P147" s="148"/>
      <c r="Q147" s="169"/>
      <c r="R147" s="169"/>
      <c r="S147" s="38"/>
      <c r="T147" s="38"/>
      <c r="U147" s="38"/>
      <c r="V147" s="38"/>
      <c r="W147" s="38"/>
      <c r="X147" s="38"/>
      <c r="Y147" s="38"/>
      <c r="Z147" s="38"/>
      <c r="AA147" s="38"/>
    </row>
    <row r="148" spans="1:27" x14ac:dyDescent="0.2">
      <c r="A148" s="92">
        <v>143</v>
      </c>
      <c r="B148" s="92" t="s">
        <v>291</v>
      </c>
      <c r="C148" s="92" t="s">
        <v>292</v>
      </c>
      <c r="D148" s="105" t="str">
        <f t="shared" si="2"/>
        <v/>
      </c>
      <c r="E148" s="96">
        <f>IF(Options!$D$24 = 1, MAX(F148, G148),
IF(Options!$D$25 = 1, AVERAGE(F148,G148),
IF(Options!$D$26 = 1, IFERROR(GEOMEAN(F148, G148), MAX(F148, G148)))))</f>
        <v>3.5041322314049599</v>
      </c>
      <c r="F148" s="96" cm="1">
        <f t="array" ref="F148">IF(Options!$D$18=1, IFERROR(MAX(IF($I$199:$R$199=1,(I148:R148),"")),
     MAX(IF($I$199:$R$199=2,(I148:R148),""))),
IF(Options!$D$19=1, IFERROR(AVERAGE(IF($I$199:$R$199=1,(I148:R148),"")),
     AVERAGE(IF($I$199:$R$199=2,(I148:R148),""))),
IF(Options!$D$20=1, IFERROR(GEOMEAN(IF($I$199:$R$199=1,(I148:R148)+0.0001,"")),
     GEOMEAN(IF($I$199:$R$199=2,(I148:R148)+0.0001,""))))))</f>
        <v>3.5041322314049599</v>
      </c>
      <c r="G148" s="96" cm="1">
        <f t="array" ref="G148">IF(Options!$D$18=1, IFERROR(MAX(IF($I$200:$R$200=1,(I148:R148),"")),
     MAX(IF($I$200:$R$200=2,(I148:R148),""))),
IF(Options!$D$19=1, IFERROR(AVERAGE(IF($I$200:$R$200=1,(I148:R148),"")),
     AVERAGE(IF($I$200:$R$200=2,(I148:R148),""))),
IF(Options!$D$20=1, IFERROR(GEOMEAN(IF($I$200:$R$200=1,(I148:R148)+0.0001,"")),
     GEOMEAN(IF($I$200:$R$200=2,(I148:R148)+0.0001,""))))))</f>
        <v>0</v>
      </c>
      <c r="H148" s="149" t="s">
        <v>292</v>
      </c>
      <c r="I148" s="96">
        <v>0</v>
      </c>
      <c r="J148" s="96">
        <v>3.5041322314049599</v>
      </c>
      <c r="K148" s="96"/>
      <c r="L148" s="96"/>
      <c r="M148" s="96"/>
      <c r="N148" s="148"/>
      <c r="O148" s="148"/>
      <c r="P148" s="148"/>
      <c r="Q148" s="169"/>
      <c r="R148" s="169"/>
      <c r="S148" s="38"/>
      <c r="T148" s="38"/>
      <c r="U148" s="38"/>
      <c r="V148" s="38"/>
      <c r="W148" s="38"/>
      <c r="X148" s="38"/>
      <c r="Y148" s="38"/>
      <c r="Z148" s="38"/>
      <c r="AA148" s="38"/>
    </row>
    <row r="149" spans="1:27" x14ac:dyDescent="0.2">
      <c r="A149" s="92">
        <v>144</v>
      </c>
      <c r="B149" s="92" t="s">
        <v>293</v>
      </c>
      <c r="C149" s="92" t="s">
        <v>294</v>
      </c>
      <c r="D149" s="105" t="str">
        <f t="shared" si="2"/>
        <v/>
      </c>
      <c r="E149" s="96">
        <f>IF(Options!$D$24 = 1, MAX(F149, G149),
IF(Options!$D$25 = 1, AVERAGE(F149,G149),
IF(Options!$D$26 = 1, IFERROR(GEOMEAN(F149, G149), MAX(F149, G149)))))</f>
        <v>3.7241470465924289</v>
      </c>
      <c r="F149" s="96" cm="1">
        <f t="array" ref="F149">IF(Options!$D$18=1, IFERROR(MAX(IF($I$199:$R$199=1,(I149:R149),"")),
     MAX(IF($I$199:$R$199=2,(I149:R149),""))),
IF(Options!$D$19=1, IFERROR(AVERAGE(IF($I$199:$R$199=1,(I149:R149),"")),
     AVERAGE(IF($I$199:$R$199=2,(I149:R149),""))),
IF(Options!$D$20=1, IFERROR(GEOMEAN(IF($I$199:$R$199=1,(I149:R149)+0.0001,"")),
     GEOMEAN(IF($I$199:$R$199=2,(I149:R149)+0.0001,""))))))</f>
        <v>4.69421487603306</v>
      </c>
      <c r="G149" s="96" cm="1">
        <f t="array" ref="G149">IF(Options!$D$18=1, IFERROR(MAX(IF($I$200:$R$200=1,(I149:R149),"")),
     MAX(IF($I$200:$R$200=2,(I149:R149),""))),
IF(Options!$D$19=1, IFERROR(AVERAGE(IF($I$200:$R$200=1,(I149:R149),"")),
     AVERAGE(IF($I$200:$R$200=2,(I149:R149),""))),
IF(Options!$D$20=1, IFERROR(GEOMEAN(IF($I$200:$R$200=1,(I149:R149)+0.0001,"")),
     GEOMEAN(IF($I$200:$R$200=2,(I149:R149)+0.0001,""))))))</f>
        <v>2.9545454545454501</v>
      </c>
      <c r="H149" s="149" t="s">
        <v>294</v>
      </c>
      <c r="I149" s="96">
        <v>2.9545454545454501</v>
      </c>
      <c r="J149" s="96">
        <v>4.69421487603306</v>
      </c>
      <c r="K149" s="96"/>
      <c r="L149" s="96"/>
      <c r="M149" s="96"/>
      <c r="N149" s="148"/>
      <c r="O149" s="148"/>
      <c r="P149" s="148"/>
      <c r="Q149" s="169"/>
      <c r="R149" s="169"/>
      <c r="S149" s="38"/>
      <c r="T149" s="38"/>
      <c r="U149" s="38"/>
      <c r="V149" s="38"/>
      <c r="W149" s="38"/>
      <c r="X149" s="38"/>
      <c r="Y149" s="38"/>
      <c r="Z149" s="38"/>
      <c r="AA149" s="38"/>
    </row>
    <row r="150" spans="1:27" x14ac:dyDescent="0.2">
      <c r="A150" s="92">
        <v>145</v>
      </c>
      <c r="B150" s="92" t="s">
        <v>295</v>
      </c>
      <c r="C150" s="92" t="s">
        <v>296</v>
      </c>
      <c r="D150" s="105" t="str">
        <f t="shared" si="2"/>
        <v/>
      </c>
      <c r="E150" s="96">
        <f>IF(Options!$D$24 = 1, MAX(F150, G150),
IF(Options!$D$25 = 1, AVERAGE(F150,G150),
IF(Options!$D$26 = 1, IFERROR(GEOMEAN(F150, G150), MAX(F150, G150)))))</f>
        <v>3.8172962373237596</v>
      </c>
      <c r="F150" s="96" cm="1">
        <f t="array" ref="F150">IF(Options!$D$18=1, IFERROR(MAX(IF($I$199:$R$199=1,(I150:R150),"")),
     MAX(IF($I$199:$R$199=2,(I150:R150),""))),
IF(Options!$D$19=1, IFERROR(AVERAGE(IF($I$199:$R$199=1,(I150:R150),"")),
     AVERAGE(IF($I$199:$R$199=2,(I150:R150),""))),
IF(Options!$D$20=1, IFERROR(GEOMEAN(IF($I$199:$R$199=1,(I150:R150)+0.0001,"")),
     GEOMEAN(IF($I$199:$R$199=2,(I150:R150)+0.0001,""))))))</f>
        <v>7.1239669421487601</v>
      </c>
      <c r="G150" s="96" cm="1">
        <f t="array" ref="G150">IF(Options!$D$18=1, IFERROR(MAX(IF($I$200:$R$200=1,(I150:R150),"")),
     MAX(IF($I$200:$R$200=2,(I150:R150),""))),
IF(Options!$D$19=1, IFERROR(AVERAGE(IF($I$200:$R$200=1,(I150:R150),"")),
     AVERAGE(IF($I$200:$R$200=2,(I150:R150),""))),
IF(Options!$D$20=1, IFERROR(GEOMEAN(IF($I$200:$R$200=1,(I150:R150)+0.0001,"")),
     GEOMEAN(IF($I$200:$R$200=2,(I150:R150)+0.0001,""))))))</f>
        <v>2.0454545454545499</v>
      </c>
      <c r="H150" s="149" t="s">
        <v>296</v>
      </c>
      <c r="I150" s="96">
        <v>2.0454545454545499</v>
      </c>
      <c r="J150" s="96">
        <v>7.1239669421487601</v>
      </c>
      <c r="K150" s="96"/>
      <c r="L150" s="96"/>
      <c r="M150" s="96"/>
      <c r="N150" s="148"/>
      <c r="O150" s="148"/>
      <c r="P150" s="148"/>
      <c r="Q150" s="169"/>
      <c r="R150" s="169"/>
      <c r="S150" s="38"/>
      <c r="T150" s="38"/>
      <c r="U150" s="38"/>
      <c r="V150" s="38"/>
      <c r="W150" s="38"/>
      <c r="X150" s="38"/>
      <c r="Y150" s="38"/>
      <c r="Z150" s="38"/>
      <c r="AA150" s="38"/>
    </row>
    <row r="151" spans="1:27" x14ac:dyDescent="0.2">
      <c r="A151" s="92">
        <v>146</v>
      </c>
      <c r="B151" s="92" t="s">
        <v>297</v>
      </c>
      <c r="C151" s="92" t="s">
        <v>298</v>
      </c>
      <c r="D151" s="105" t="str">
        <f t="shared" si="2"/>
        <v/>
      </c>
      <c r="E151" s="96">
        <f>IF(Options!$D$24 = 1, MAX(F151, G151),
IF(Options!$D$25 = 1, AVERAGE(F151,G151),
IF(Options!$D$26 = 1, IFERROR(GEOMEAN(F151, G151), MAX(F151, G151)))))</f>
        <v>7.4842685000751557</v>
      </c>
      <c r="F151" s="96" cm="1">
        <f t="array" ref="F151">IF(Options!$D$18=1, IFERROR(MAX(IF($I$199:$R$199=1,(I151:R151),"")),
     MAX(IF($I$199:$R$199=2,(I151:R151),""))),
IF(Options!$D$19=1, IFERROR(AVERAGE(IF($I$199:$R$199=1,(I151:R151),"")),
     AVERAGE(IF($I$199:$R$199=2,(I151:R151),""))),
IF(Options!$D$20=1, IFERROR(GEOMEAN(IF($I$199:$R$199=1,(I151:R151)+0.0001,"")),
     GEOMEAN(IF($I$199:$R$199=2,(I151:R151)+0.0001,""))))))</f>
        <v>6.6611570247933898</v>
      </c>
      <c r="G151" s="96" cm="1">
        <f t="array" ref="G151">IF(Options!$D$18=1, IFERROR(MAX(IF($I$200:$R$200=1,(I151:R151),"")),
     MAX(IF($I$200:$R$200=2,(I151:R151),""))),
IF(Options!$D$19=1, IFERROR(AVERAGE(IF($I$200:$R$200=1,(I151:R151),"")),
     AVERAGE(IF($I$200:$R$200=2,(I151:R151),""))),
IF(Options!$D$20=1, IFERROR(GEOMEAN(IF($I$200:$R$200=1,(I151:R151)+0.0001,"")),
     GEOMEAN(IF($I$200:$R$200=2,(I151:R151)+0.0001,""))))))</f>
        <v>8.4090909090909207</v>
      </c>
      <c r="H151" s="149" t="s">
        <v>298</v>
      </c>
      <c r="I151" s="96">
        <v>8.4090909090909207</v>
      </c>
      <c r="J151" s="96">
        <v>6.6611570247933898</v>
      </c>
      <c r="K151" s="96"/>
      <c r="L151" s="96"/>
      <c r="M151" s="96"/>
      <c r="N151" s="148"/>
      <c r="O151" s="148"/>
      <c r="P151" s="148"/>
      <c r="Q151" s="169"/>
      <c r="R151" s="169"/>
      <c r="S151" s="38"/>
      <c r="T151" s="38"/>
      <c r="U151" s="38"/>
      <c r="V151" s="38"/>
      <c r="W151" s="38"/>
      <c r="X151" s="38"/>
      <c r="Y151" s="38"/>
      <c r="Z151" s="38"/>
      <c r="AA151" s="38"/>
    </row>
    <row r="152" spans="1:27" x14ac:dyDescent="0.2">
      <c r="A152" s="92">
        <v>147</v>
      </c>
      <c r="B152" s="92" t="s">
        <v>299</v>
      </c>
      <c r="C152" s="92" t="s">
        <v>300</v>
      </c>
      <c r="D152" s="105" t="str">
        <f t="shared" si="2"/>
        <v/>
      </c>
      <c r="E152" s="96">
        <f>IF(Options!$D$24 = 1, MAX(F152, G152),
IF(Options!$D$25 = 1, AVERAGE(F152,G152),
IF(Options!$D$26 = 1, IFERROR(GEOMEAN(F152, G152), MAX(F152, G152)))))</f>
        <v>4.3916114285241044</v>
      </c>
      <c r="F152" s="96" cm="1">
        <f t="array" ref="F152">IF(Options!$D$18=1, IFERROR(MAX(IF($I$199:$R$199=1,(I152:R152),"")),
     MAX(IF($I$199:$R$199=2,(I152:R152),""))),
IF(Options!$D$19=1, IFERROR(AVERAGE(IF($I$199:$R$199=1,(I152:R152),"")),
     AVERAGE(IF($I$199:$R$199=2,(I152:R152),""))),
IF(Options!$D$20=1, IFERROR(GEOMEAN(IF($I$199:$R$199=1,(I152:R152)+0.0001,"")),
     GEOMEAN(IF($I$199:$R$199=2,(I152:R152)+0.0001,""))))))</f>
        <v>4.9917355371900802</v>
      </c>
      <c r="G152" s="96" cm="1">
        <f t="array" ref="G152">IF(Options!$D$18=1, IFERROR(MAX(IF($I$200:$R$200=1,(I152:R152),"")),
     MAX(IF($I$200:$R$200=2,(I152:R152),""))),
IF(Options!$D$19=1, IFERROR(AVERAGE(IF($I$200:$R$200=1,(I152:R152),"")),
     AVERAGE(IF($I$200:$R$200=2,(I152:R152),""))),
IF(Options!$D$20=1, IFERROR(GEOMEAN(IF($I$200:$R$200=1,(I152:R152)+0.0001,"")),
     GEOMEAN(IF($I$200:$R$200=2,(I152:R152)+0.0001,""))))))</f>
        <v>3.86363636363637</v>
      </c>
      <c r="H152" s="149" t="s">
        <v>300</v>
      </c>
      <c r="I152" s="96">
        <v>3.86363636363637</v>
      </c>
      <c r="J152" s="96">
        <v>4.9917355371900802</v>
      </c>
      <c r="K152" s="96"/>
      <c r="L152" s="96"/>
      <c r="M152" s="96"/>
      <c r="N152" s="148"/>
      <c r="O152" s="148"/>
      <c r="P152" s="148"/>
      <c r="Q152" s="169"/>
      <c r="R152" s="169"/>
      <c r="S152" s="38"/>
      <c r="T152" s="38"/>
      <c r="U152" s="38"/>
      <c r="V152" s="38"/>
      <c r="W152" s="38"/>
      <c r="X152" s="38"/>
      <c r="Y152" s="38"/>
      <c r="Z152" s="38"/>
      <c r="AA152" s="38"/>
    </row>
    <row r="153" spans="1:27" x14ac:dyDescent="0.2">
      <c r="A153" s="92">
        <v>148</v>
      </c>
      <c r="B153" s="92" t="s">
        <v>301</v>
      </c>
      <c r="C153" s="92" t="s">
        <v>302</v>
      </c>
      <c r="D153" s="105" t="str">
        <f t="shared" si="2"/>
        <v/>
      </c>
      <c r="E153" s="96">
        <f>IF(Options!$D$24 = 1, MAX(F153, G153),
IF(Options!$D$25 = 1, AVERAGE(F153,G153),
IF(Options!$D$26 = 1, IFERROR(GEOMEAN(F153, G153), MAX(F153, G153)))))</f>
        <v>8.6602540378443873</v>
      </c>
      <c r="F153" s="96" cm="1">
        <f t="array" ref="F153">IF(Options!$D$18=1, IFERROR(MAX(IF($I$199:$R$199=1,(I153:R153),"")),
     MAX(IF($I$199:$R$199=2,(I153:R153),""))),
IF(Options!$D$19=1, IFERROR(AVERAGE(IF($I$199:$R$199=1,(I153:R153),"")),
     AVERAGE(IF($I$199:$R$199=2,(I153:R153),""))),
IF(Options!$D$20=1, IFERROR(GEOMEAN(IF($I$199:$R$199=1,(I153:R153)+0.0001,"")),
     GEOMEAN(IF($I$199:$R$199=2,(I153:R153)+0.0001,""))))))</f>
        <v>10</v>
      </c>
      <c r="G153" s="96" cm="1">
        <f t="array" ref="G153">IF(Options!$D$18=1, IFERROR(MAX(IF($I$200:$R$200=1,(I153:R153),"")),
     MAX(IF($I$200:$R$200=2,(I153:R153),""))),
IF(Options!$D$19=1, IFERROR(AVERAGE(IF($I$200:$R$200=1,(I153:R153),"")),
     AVERAGE(IF($I$200:$R$200=2,(I153:R153),""))),
IF(Options!$D$20=1, IFERROR(GEOMEAN(IF($I$200:$R$200=1,(I153:R153)+0.0001,"")),
     GEOMEAN(IF($I$200:$R$200=2,(I153:R153)+0.0001,""))))))</f>
        <v>7.5</v>
      </c>
      <c r="H153" s="149" t="s">
        <v>302</v>
      </c>
      <c r="I153" s="96">
        <v>7.5</v>
      </c>
      <c r="J153" s="96">
        <v>10</v>
      </c>
      <c r="K153" s="96"/>
      <c r="L153" s="96"/>
      <c r="M153" s="96"/>
      <c r="N153" s="148"/>
      <c r="O153" s="148"/>
      <c r="P153" s="148"/>
      <c r="Q153" s="169"/>
      <c r="R153" s="169"/>
      <c r="S153" s="38"/>
      <c r="T153" s="38"/>
      <c r="U153" s="38"/>
      <c r="V153" s="38"/>
      <c r="W153" s="38"/>
      <c r="X153" s="38"/>
      <c r="Y153" s="38"/>
      <c r="Z153" s="38"/>
      <c r="AA153" s="38"/>
    </row>
    <row r="154" spans="1:27" x14ac:dyDescent="0.2">
      <c r="A154" s="92">
        <v>149</v>
      </c>
      <c r="B154" s="92" t="s">
        <v>303</v>
      </c>
      <c r="C154" s="92" t="s">
        <v>304</v>
      </c>
      <c r="D154" s="105" t="str">
        <f t="shared" si="2"/>
        <v/>
      </c>
      <c r="E154" s="96">
        <f>IF(Options!$D$24 = 1, MAX(F154, G154),
IF(Options!$D$25 = 1, AVERAGE(F154,G154),
IF(Options!$D$26 = 1, IFERROR(GEOMEAN(F154, G154), MAX(F154, G154)))))</f>
        <v>4.6334458490158958</v>
      </c>
      <c r="F154" s="96" cm="1">
        <f t="array" ref="F154">IF(Options!$D$18=1, IFERROR(MAX(IF($I$199:$R$199=1,(I154:R154),"")),
     MAX(IF($I$199:$R$199=2,(I154:R154),""))),
IF(Options!$D$19=1, IFERROR(AVERAGE(IF($I$199:$R$199=1,(I154:R154),"")),
     AVERAGE(IF($I$199:$R$199=2,(I154:R154),""))),
IF(Options!$D$20=1, IFERROR(GEOMEAN(IF($I$199:$R$199=1,(I154:R154)+0.0001,"")),
     GEOMEAN(IF($I$199:$R$199=2,(I154:R154)+0.0001,""))))))</f>
        <v>6.2975206611570202</v>
      </c>
      <c r="G154" s="96" cm="1">
        <f t="array" ref="G154">IF(Options!$D$18=1, IFERROR(MAX(IF($I$200:$R$200=1,(I154:R154),"")),
     MAX(IF($I$200:$R$200=2,(I154:R154),""))),
IF(Options!$D$19=1, IFERROR(AVERAGE(IF($I$200:$R$200=1,(I154:R154),"")),
     AVERAGE(IF($I$200:$R$200=2,(I154:R154),""))),
IF(Options!$D$20=1, IFERROR(GEOMEAN(IF($I$200:$R$200=1,(I154:R154)+0.0001,"")),
     GEOMEAN(IF($I$200:$R$200=2,(I154:R154)+0.0001,""))))))</f>
        <v>3.4090909090909198</v>
      </c>
      <c r="H154" s="149" t="s">
        <v>304</v>
      </c>
      <c r="I154" s="96">
        <v>3.4090909090909198</v>
      </c>
      <c r="J154" s="96">
        <v>6.2975206611570202</v>
      </c>
      <c r="K154" s="96"/>
      <c r="L154" s="96"/>
      <c r="M154" s="96"/>
      <c r="N154" s="148"/>
      <c r="O154" s="148"/>
      <c r="P154" s="148"/>
      <c r="Q154" s="169"/>
      <c r="R154" s="169"/>
      <c r="S154" s="38"/>
      <c r="T154" s="38"/>
      <c r="U154" s="38"/>
      <c r="V154" s="38"/>
      <c r="W154" s="38"/>
      <c r="X154" s="38"/>
      <c r="Y154" s="38"/>
      <c r="Z154" s="38"/>
      <c r="AA154" s="38"/>
    </row>
    <row r="155" spans="1:27" x14ac:dyDescent="0.2">
      <c r="A155" s="92">
        <v>150</v>
      </c>
      <c r="B155" s="92" t="s">
        <v>305</v>
      </c>
      <c r="C155" s="92" t="s">
        <v>306</v>
      </c>
      <c r="D155" s="105" t="str">
        <f t="shared" si="2"/>
        <v/>
      </c>
      <c r="E155" s="96">
        <f>IF(Options!$D$24 = 1, MAX(F155, G155),
IF(Options!$D$25 = 1, AVERAGE(F155,G155),
IF(Options!$D$26 = 1, IFERROR(GEOMEAN(F155, G155), MAX(F155, G155)))))</f>
        <v>1.36363636363636</v>
      </c>
      <c r="F155" s="96" cm="1">
        <f t="array" ref="F155">IF(Options!$D$18=1, IFERROR(MAX(IF($I$199:$R$199=1,(I155:R155),"")),
     MAX(IF($I$199:$R$199=2,(I155:R155),""))),
IF(Options!$D$19=1, IFERROR(AVERAGE(IF($I$199:$R$199=1,(I155:R155),"")),
     AVERAGE(IF($I$199:$R$199=2,(I155:R155),""))),
IF(Options!$D$20=1, IFERROR(GEOMEAN(IF($I$199:$R$199=1,(I155:R155)+0.0001,"")),
     GEOMEAN(IF($I$199:$R$199=2,(I155:R155)+0.0001,""))))))</f>
        <v>0</v>
      </c>
      <c r="G155" s="96" cm="1">
        <f t="array" ref="G155">IF(Options!$D$18=1, IFERROR(MAX(IF($I$200:$R$200=1,(I155:R155),"")),
     MAX(IF($I$200:$R$200=2,(I155:R155),""))),
IF(Options!$D$19=1, IFERROR(AVERAGE(IF($I$200:$R$200=1,(I155:R155),"")),
     AVERAGE(IF($I$200:$R$200=2,(I155:R155),""))),
IF(Options!$D$20=1, IFERROR(GEOMEAN(IF($I$200:$R$200=1,(I155:R155)+0.0001,"")),
     GEOMEAN(IF($I$200:$R$200=2,(I155:R155)+0.0001,""))))))</f>
        <v>1.36363636363636</v>
      </c>
      <c r="H155" s="149" t="s">
        <v>306</v>
      </c>
      <c r="I155" s="96">
        <v>1.36363636363636</v>
      </c>
      <c r="J155" s="96">
        <v>0</v>
      </c>
      <c r="K155" s="96"/>
      <c r="L155" s="96"/>
      <c r="M155" s="96"/>
      <c r="N155" s="148"/>
      <c r="O155" s="148"/>
      <c r="P155" s="148"/>
      <c r="Q155" s="169"/>
      <c r="R155" s="169"/>
      <c r="S155" s="38"/>
      <c r="T155" s="38"/>
      <c r="U155" s="38"/>
      <c r="V155" s="38"/>
      <c r="W155" s="38"/>
      <c r="X155" s="38"/>
      <c r="Y155" s="38"/>
      <c r="Z155" s="38"/>
      <c r="AA155" s="38"/>
    </row>
    <row r="156" spans="1:27" x14ac:dyDescent="0.2">
      <c r="A156" s="92">
        <v>151</v>
      </c>
      <c r="B156" s="92" t="s">
        <v>307</v>
      </c>
      <c r="C156" s="92" t="s">
        <v>308</v>
      </c>
      <c r="D156" s="105" t="str">
        <f t="shared" si="2"/>
        <v/>
      </c>
      <c r="E156" s="96">
        <f>IF(Options!$D$24 = 1, MAX(F156, G156),
IF(Options!$D$25 = 1, AVERAGE(F156,G156),
IF(Options!$D$26 = 1, IFERROR(GEOMEAN(F156, G156), MAX(F156, G156)))))</f>
        <v>0</v>
      </c>
      <c r="F156" s="96" cm="1">
        <f t="array" ref="F156">IF(Options!$D$18=1, IFERROR(MAX(IF($I$199:$R$199=1,(I156:R156),"")),
     MAX(IF($I$199:$R$199=2,(I156:R156),""))),
IF(Options!$D$19=1, IFERROR(AVERAGE(IF($I$199:$R$199=1,(I156:R156),"")),
     AVERAGE(IF($I$199:$R$199=2,(I156:R156),""))),
IF(Options!$D$20=1, IFERROR(GEOMEAN(IF($I$199:$R$199=1,(I156:R156)+0.0001,"")),
     GEOMEAN(IF($I$199:$R$199=2,(I156:R156)+0.0001,""))))))</f>
        <v>0</v>
      </c>
      <c r="G156" s="96" cm="1">
        <f t="array" ref="G156">IF(Options!$D$18=1, IFERROR(MAX(IF($I$200:$R$200=1,(I156:R156),"")),
     MAX(IF($I$200:$R$200=2,(I156:R156),""))),
IF(Options!$D$19=1, IFERROR(AVERAGE(IF($I$200:$R$200=1,(I156:R156),"")),
     AVERAGE(IF($I$200:$R$200=2,(I156:R156),""))),
IF(Options!$D$20=1, IFERROR(GEOMEAN(IF($I$200:$R$200=1,(I156:R156)+0.0001,"")),
     GEOMEAN(IF($I$200:$R$200=2,(I156:R156)+0.0001,""))))))</f>
        <v>0</v>
      </c>
      <c r="H156" s="149" t="s">
        <v>308</v>
      </c>
      <c r="I156" s="96" t="s">
        <v>494</v>
      </c>
      <c r="J156" s="96" t="s">
        <v>494</v>
      </c>
      <c r="K156" s="96"/>
      <c r="L156" s="96"/>
      <c r="M156" s="96"/>
      <c r="N156" s="148"/>
      <c r="O156" s="148"/>
      <c r="P156" s="148"/>
      <c r="Q156" s="169"/>
      <c r="R156" s="169"/>
      <c r="S156" s="38"/>
      <c r="T156" s="38"/>
      <c r="U156" s="38"/>
      <c r="V156" s="38"/>
      <c r="W156" s="38"/>
      <c r="X156" s="38"/>
      <c r="Y156" s="38"/>
      <c r="Z156" s="38"/>
      <c r="AA156" s="38"/>
    </row>
    <row r="157" spans="1:27" x14ac:dyDescent="0.2">
      <c r="A157" s="92">
        <v>152</v>
      </c>
      <c r="B157" s="92" t="s">
        <v>309</v>
      </c>
      <c r="C157" s="92" t="s">
        <v>310</v>
      </c>
      <c r="D157" s="105" t="str">
        <f t="shared" si="2"/>
        <v/>
      </c>
      <c r="E157" s="96">
        <f>IF(Options!$D$24 = 1, MAX(F157, G157),
IF(Options!$D$25 = 1, AVERAGE(F157,G157),
IF(Options!$D$26 = 1, IFERROR(GEOMEAN(F157, G157), MAX(F157, G157)))))</f>
        <v>3.6223905087312112</v>
      </c>
      <c r="F157" s="96" cm="1">
        <f t="array" ref="F157">IF(Options!$D$18=1, IFERROR(MAX(IF($I$199:$R$199=1,(I157:R157),"")),
     MAX(IF($I$199:$R$199=2,(I157:R157),""))),
IF(Options!$D$19=1, IFERROR(AVERAGE(IF($I$199:$R$199=1,(I157:R157),"")),
     AVERAGE(IF($I$199:$R$199=2,(I157:R157),""))),
IF(Options!$D$20=1, IFERROR(GEOMEAN(IF($I$199:$R$199=1,(I157:R157)+0.0001,"")),
     GEOMEAN(IF($I$199:$R$199=2,(I157:R157)+0.0001,""))))))</f>
        <v>8.2479338842975203</v>
      </c>
      <c r="G157" s="96" cm="1">
        <f t="array" ref="G157">IF(Options!$D$18=1, IFERROR(MAX(IF($I$200:$R$200=1,(I157:R157),"")),
     MAX(IF($I$200:$R$200=2,(I157:R157),""))),
IF(Options!$D$19=1, IFERROR(AVERAGE(IF($I$200:$R$200=1,(I157:R157),"")),
     AVERAGE(IF($I$200:$R$200=2,(I157:R157),""))),
IF(Options!$D$20=1, IFERROR(GEOMEAN(IF($I$200:$R$200=1,(I157:R157)+0.0001,"")),
     GEOMEAN(IF($I$200:$R$200=2,(I157:R157)+0.0001,""))))))</f>
        <v>1.5909090909090799</v>
      </c>
      <c r="H157" s="149" t="s">
        <v>310</v>
      </c>
      <c r="I157" s="96">
        <v>1.5909090909090799</v>
      </c>
      <c r="J157" s="96">
        <v>8.2479338842975203</v>
      </c>
      <c r="K157" s="96"/>
      <c r="L157" s="96"/>
      <c r="M157" s="96"/>
      <c r="N157" s="148"/>
      <c r="O157" s="148"/>
      <c r="P157" s="148"/>
      <c r="Q157" s="169"/>
      <c r="R157" s="169"/>
      <c r="S157" s="38"/>
      <c r="T157" s="38"/>
      <c r="U157" s="38"/>
      <c r="V157" s="38"/>
      <c r="W157" s="38"/>
      <c r="X157" s="38"/>
      <c r="Y157" s="38"/>
      <c r="Z157" s="38"/>
      <c r="AA157" s="38"/>
    </row>
    <row r="158" spans="1:27" x14ac:dyDescent="0.2">
      <c r="A158" s="92">
        <v>153</v>
      </c>
      <c r="B158" s="92" t="s">
        <v>311</v>
      </c>
      <c r="C158" s="92" t="s">
        <v>312</v>
      </c>
      <c r="D158" s="105" t="str">
        <f t="shared" si="2"/>
        <v/>
      </c>
      <c r="E158" s="96">
        <f>IF(Options!$D$24 = 1, MAX(F158, G158),
IF(Options!$D$25 = 1, AVERAGE(F158,G158),
IF(Options!$D$26 = 1, IFERROR(GEOMEAN(F158, G158), MAX(F158, G158)))))</f>
        <v>1.9196872397404336</v>
      </c>
      <c r="F158" s="96" cm="1">
        <f t="array" ref="F158">IF(Options!$D$18=1, IFERROR(MAX(IF($I$199:$R$199=1,(I158:R158),"")),
     MAX(IF($I$199:$R$199=2,(I158:R158),""))),
IF(Options!$D$19=1, IFERROR(AVERAGE(IF($I$199:$R$199=1,(I158:R158),"")),
     AVERAGE(IF($I$199:$R$199=2,(I158:R158),""))),
IF(Options!$D$20=1, IFERROR(GEOMEAN(IF($I$199:$R$199=1,(I158:R158)+0.0001,"")),
     GEOMEAN(IF($I$199:$R$199=2,(I158:R158)+0.0001,""))))))</f>
        <v>5.4049586776859497</v>
      </c>
      <c r="G158" s="96" cm="1">
        <f t="array" ref="G158">IF(Options!$D$18=1, IFERROR(MAX(IF($I$200:$R$200=1,(I158:R158),"")),
     MAX(IF($I$200:$R$200=2,(I158:R158),""))),
IF(Options!$D$19=1, IFERROR(AVERAGE(IF($I$200:$R$200=1,(I158:R158),"")),
     AVERAGE(IF($I$200:$R$200=2,(I158:R158),""))),
IF(Options!$D$20=1, IFERROR(GEOMEAN(IF($I$200:$R$200=1,(I158:R158)+0.0001,"")),
     GEOMEAN(IF($I$200:$R$200=2,(I158:R158)+0.0001,""))))))</f>
        <v>0.68181818181818299</v>
      </c>
      <c r="H158" s="149" t="s">
        <v>312</v>
      </c>
      <c r="I158" s="96">
        <v>0.68181818181818299</v>
      </c>
      <c r="J158" s="96">
        <v>5.4049586776859497</v>
      </c>
      <c r="K158" s="96"/>
      <c r="L158" s="96"/>
      <c r="M158" s="96"/>
      <c r="N158" s="148"/>
      <c r="O158" s="148"/>
      <c r="P158" s="148"/>
      <c r="Q158" s="169"/>
      <c r="R158" s="169"/>
      <c r="S158" s="38"/>
      <c r="T158" s="38"/>
      <c r="U158" s="38"/>
      <c r="V158" s="38"/>
      <c r="W158" s="38"/>
      <c r="X158" s="38"/>
      <c r="Y158" s="38"/>
      <c r="Z158" s="38"/>
      <c r="AA158" s="38"/>
    </row>
    <row r="159" spans="1:27" x14ac:dyDescent="0.2">
      <c r="A159" s="92">
        <v>154</v>
      </c>
      <c r="B159" s="92" t="s">
        <v>313</v>
      </c>
      <c r="C159" s="92" t="s">
        <v>314</v>
      </c>
      <c r="D159" s="105" t="str">
        <f t="shared" si="2"/>
        <v/>
      </c>
      <c r="E159" s="96">
        <f>IF(Options!$D$24 = 1, MAX(F159, G159),
IF(Options!$D$25 = 1, AVERAGE(F159,G159),
IF(Options!$D$26 = 1, IFERROR(GEOMEAN(F159, G159), MAX(F159, G159)))))</f>
        <v>8.3937205966451671</v>
      </c>
      <c r="F159" s="96" cm="1">
        <f t="array" ref="F159">IF(Options!$D$18=1, IFERROR(MAX(IF($I$199:$R$199=1,(I159:R159),"")),
     MAX(IF($I$199:$R$199=2,(I159:R159),""))),
IF(Options!$D$19=1, IFERROR(AVERAGE(IF($I$199:$R$199=1,(I159:R159),"")),
     AVERAGE(IF($I$199:$R$199=2,(I159:R159),""))),
IF(Options!$D$20=1, IFERROR(GEOMEAN(IF($I$199:$R$199=1,(I159:R159)+0.0001,"")),
     GEOMEAN(IF($I$199:$R$199=2,(I159:R159)+0.0001,""))))))</f>
        <v>10</v>
      </c>
      <c r="G159" s="96" cm="1">
        <f t="array" ref="G159">IF(Options!$D$18=1, IFERROR(MAX(IF($I$200:$R$200=1,(I159:R159),"")),
     MAX(IF($I$200:$R$200=2,(I159:R159),""))),
IF(Options!$D$19=1, IFERROR(AVERAGE(IF($I$200:$R$200=1,(I159:R159),"")),
     AVERAGE(IF($I$200:$R$200=2,(I159:R159),""))),
IF(Options!$D$20=1, IFERROR(GEOMEAN(IF($I$200:$R$200=1,(I159:R159)+0.0001,"")),
     GEOMEAN(IF($I$200:$R$200=2,(I159:R159)+0.0001,""))))))</f>
        <v>7.0454545454545299</v>
      </c>
      <c r="H159" s="149" t="s">
        <v>314</v>
      </c>
      <c r="I159" s="96">
        <v>7.0454545454545299</v>
      </c>
      <c r="J159" s="96">
        <v>10</v>
      </c>
      <c r="K159" s="96"/>
      <c r="L159" s="96"/>
      <c r="M159" s="96"/>
      <c r="N159" s="148"/>
      <c r="O159" s="148"/>
      <c r="P159" s="148"/>
      <c r="Q159" s="169"/>
      <c r="R159" s="169"/>
      <c r="S159" s="38"/>
      <c r="T159" s="38"/>
      <c r="U159" s="38"/>
      <c r="V159" s="38"/>
      <c r="W159" s="38"/>
      <c r="X159" s="38"/>
      <c r="Y159" s="38"/>
      <c r="Z159" s="38"/>
      <c r="AA159" s="38"/>
    </row>
    <row r="160" spans="1:27" x14ac:dyDescent="0.2">
      <c r="A160" s="92">
        <v>155</v>
      </c>
      <c r="B160" s="92" t="s">
        <v>315</v>
      </c>
      <c r="C160" s="92" t="s">
        <v>316</v>
      </c>
      <c r="D160" s="105" t="str">
        <f t="shared" si="2"/>
        <v/>
      </c>
      <c r="E160" s="96">
        <f>IF(Options!$D$24 = 1, MAX(F160, G160),
IF(Options!$D$25 = 1, AVERAGE(F160,G160),
IF(Options!$D$26 = 1, IFERROR(GEOMEAN(F160, G160), MAX(F160, G160)))))</f>
        <v>3.6415252622922751</v>
      </c>
      <c r="F160" s="96" cm="1">
        <f t="array" ref="F160">IF(Options!$D$18=1, IFERROR(MAX(IF($I$199:$R$199=1,(I160:R160),"")),
     MAX(IF($I$199:$R$199=2,(I160:R160),""))),
IF(Options!$D$19=1, IFERROR(AVERAGE(IF($I$199:$R$199=1,(I160:R160),"")),
     AVERAGE(IF($I$199:$R$199=2,(I160:R160),""))),
IF(Options!$D$20=1, IFERROR(GEOMEAN(IF($I$199:$R$199=1,(I160:R160)+0.0001,"")),
     GEOMEAN(IF($I$199:$R$199=2,(I160:R160)+0.0001,""))))))</f>
        <v>5.8347107438016499</v>
      </c>
      <c r="G160" s="96" cm="1">
        <f t="array" ref="G160">IF(Options!$D$18=1, IFERROR(MAX(IF($I$200:$R$200=1,(I160:R160),"")),
     MAX(IF($I$200:$R$200=2,(I160:R160),""))),
IF(Options!$D$19=1, IFERROR(AVERAGE(IF($I$200:$R$200=1,(I160:R160),"")),
     AVERAGE(IF($I$200:$R$200=2,(I160:R160),""))),
IF(Options!$D$20=1, IFERROR(GEOMEAN(IF($I$200:$R$200=1,(I160:R160)+0.0001,"")),
     GEOMEAN(IF($I$200:$R$200=2,(I160:R160)+0.0001,""))))))</f>
        <v>2.2727272727272698</v>
      </c>
      <c r="H160" s="149" t="s">
        <v>316</v>
      </c>
      <c r="I160" s="96">
        <v>2.2727272727272698</v>
      </c>
      <c r="J160" s="96">
        <v>5.8347107438016499</v>
      </c>
      <c r="K160" s="96"/>
      <c r="L160" s="96"/>
      <c r="M160" s="96"/>
      <c r="N160" s="148"/>
      <c r="O160" s="148"/>
      <c r="P160" s="148"/>
      <c r="Q160" s="169"/>
      <c r="R160" s="169"/>
      <c r="S160" s="38"/>
      <c r="T160" s="38"/>
      <c r="U160" s="38"/>
      <c r="V160" s="38"/>
      <c r="W160" s="38"/>
      <c r="X160" s="38"/>
      <c r="Y160" s="38"/>
      <c r="Z160" s="38"/>
      <c r="AA160" s="38"/>
    </row>
    <row r="161" spans="1:27" x14ac:dyDescent="0.2">
      <c r="A161" s="92">
        <v>156</v>
      </c>
      <c r="B161" s="92" t="s">
        <v>317</v>
      </c>
      <c r="C161" s="92" t="s">
        <v>318</v>
      </c>
      <c r="D161" s="105" t="str">
        <f t="shared" si="2"/>
        <v/>
      </c>
      <c r="E161" s="96">
        <f>IF(Options!$D$24 = 1, MAX(F161, G161),
IF(Options!$D$25 = 1, AVERAGE(F161,G161),
IF(Options!$D$26 = 1, IFERROR(GEOMEAN(F161, G161), MAX(F161, G161)))))</f>
        <v>0</v>
      </c>
      <c r="F161" s="96" cm="1">
        <f t="array" ref="F161">IF(Options!$D$18=1, IFERROR(MAX(IF($I$199:$R$199=1,(I161:R161),"")),
     MAX(IF($I$199:$R$199=2,(I161:R161),""))),
IF(Options!$D$19=1, IFERROR(AVERAGE(IF($I$199:$R$199=1,(I161:R161),"")),
     AVERAGE(IF($I$199:$R$199=2,(I161:R161),""))),
IF(Options!$D$20=1, IFERROR(GEOMEAN(IF($I$199:$R$199=1,(I161:R161)+0.0001,"")),
     GEOMEAN(IF($I$199:$R$199=2,(I161:R161)+0.0001,""))))))</f>
        <v>0</v>
      </c>
      <c r="G161" s="96" cm="1">
        <f t="array" ref="G161">IF(Options!$D$18=1, IFERROR(MAX(IF($I$200:$R$200=1,(I161:R161),"")),
     MAX(IF($I$200:$R$200=2,(I161:R161),""))),
IF(Options!$D$19=1, IFERROR(AVERAGE(IF($I$200:$R$200=1,(I161:R161),"")),
     AVERAGE(IF($I$200:$R$200=2,(I161:R161),""))),
IF(Options!$D$20=1, IFERROR(GEOMEAN(IF($I$200:$R$200=1,(I161:R161)+0.0001,"")),
     GEOMEAN(IF($I$200:$R$200=2,(I161:R161)+0.0001,""))))))</f>
        <v>0</v>
      </c>
      <c r="H161" s="149" t="s">
        <v>318</v>
      </c>
      <c r="I161" s="96" t="s">
        <v>494</v>
      </c>
      <c r="J161" s="96" t="s">
        <v>494</v>
      </c>
      <c r="K161" s="96"/>
      <c r="L161" s="96"/>
      <c r="M161" s="96"/>
      <c r="N161" s="148"/>
      <c r="O161" s="148"/>
      <c r="P161" s="148"/>
      <c r="Q161" s="169"/>
      <c r="R161" s="169"/>
      <c r="S161" s="38"/>
      <c r="T161" s="38"/>
      <c r="U161" s="38"/>
      <c r="V161" s="38"/>
      <c r="W161" s="38"/>
      <c r="X161" s="38"/>
      <c r="Y161" s="38"/>
      <c r="Z161" s="38"/>
      <c r="AA161" s="38"/>
    </row>
    <row r="162" spans="1:27" x14ac:dyDescent="0.2">
      <c r="A162" s="92">
        <v>157</v>
      </c>
      <c r="B162" s="92" t="s">
        <v>319</v>
      </c>
      <c r="C162" s="92" t="s">
        <v>320</v>
      </c>
      <c r="D162" s="105" t="str">
        <f t="shared" si="2"/>
        <v/>
      </c>
      <c r="E162" s="96">
        <f>IF(Options!$D$24 = 1, MAX(F162, G162),
IF(Options!$D$25 = 1, AVERAGE(F162,G162),
IF(Options!$D$26 = 1, IFERROR(GEOMEAN(F162, G162), MAX(F162, G162)))))</f>
        <v>3.4590010413929537</v>
      </c>
      <c r="F162" s="96" cm="1">
        <f t="array" ref="F162">IF(Options!$D$18=1, IFERROR(MAX(IF($I$199:$R$199=1,(I162:R162),"")),
     MAX(IF($I$199:$R$199=2,(I162:R162),""))),
IF(Options!$D$19=1, IFERROR(AVERAGE(IF($I$199:$R$199=1,(I162:R162),"")),
     AVERAGE(IF($I$199:$R$199=2,(I162:R162),""))),
IF(Options!$D$20=1, IFERROR(GEOMEAN(IF($I$199:$R$199=1,(I162:R162)+0.0001,"")),
     GEOMEAN(IF($I$199:$R$199=2,(I162:R162)+0.0001,""))))))</f>
        <v>7.5206611570247901</v>
      </c>
      <c r="G162" s="96" cm="1">
        <f t="array" ref="G162">IF(Options!$D$18=1, IFERROR(MAX(IF($I$200:$R$200=1,(I162:R162),"")),
     MAX(IF($I$200:$R$200=2,(I162:R162),""))),
IF(Options!$D$19=1, IFERROR(AVERAGE(IF($I$200:$R$200=1,(I162:R162),"")),
     AVERAGE(IF($I$200:$R$200=2,(I162:R162),""))),
IF(Options!$D$20=1, IFERROR(GEOMEAN(IF($I$200:$R$200=1,(I162:R162)+0.0001,"")),
     GEOMEAN(IF($I$200:$R$200=2,(I162:R162)+0.0001,""))))))</f>
        <v>1.5909090909090799</v>
      </c>
      <c r="H162" s="149" t="s">
        <v>320</v>
      </c>
      <c r="I162" s="96">
        <v>1.5909090909090799</v>
      </c>
      <c r="J162" s="96">
        <v>7.5206611570247901</v>
      </c>
      <c r="K162" s="96"/>
      <c r="L162" s="96"/>
      <c r="M162" s="96"/>
      <c r="N162" s="148"/>
      <c r="O162" s="148"/>
      <c r="P162" s="148"/>
      <c r="Q162" s="169"/>
      <c r="R162" s="169"/>
      <c r="S162" s="38"/>
      <c r="T162" s="38"/>
      <c r="U162" s="38"/>
      <c r="V162" s="38"/>
      <c r="W162" s="38"/>
      <c r="X162" s="38"/>
      <c r="Y162" s="38"/>
      <c r="Z162" s="38"/>
      <c r="AA162" s="38"/>
    </row>
    <row r="163" spans="1:27" x14ac:dyDescent="0.2">
      <c r="A163" s="92">
        <v>158</v>
      </c>
      <c r="B163" s="92" t="s">
        <v>321</v>
      </c>
      <c r="C163" s="92" t="s">
        <v>322</v>
      </c>
      <c r="D163" s="105" t="str">
        <f t="shared" si="2"/>
        <v/>
      </c>
      <c r="E163" s="96">
        <f>IF(Options!$D$24 = 1, MAX(F163, G163),
IF(Options!$D$25 = 1, AVERAGE(F163,G163),
IF(Options!$D$26 = 1, IFERROR(GEOMEAN(F163, G163), MAX(F163, G163)))))</f>
        <v>3.7682687984059542</v>
      </c>
      <c r="F163" s="96" cm="1">
        <f t="array" ref="F163">IF(Options!$D$18=1, IFERROR(MAX(IF($I$199:$R$199=1,(I163:R163),"")),
     MAX(IF($I$199:$R$199=2,(I163:R163),""))),
IF(Options!$D$19=1, IFERROR(AVERAGE(IF($I$199:$R$199=1,(I163:R163),"")),
     AVERAGE(IF($I$199:$R$199=2,(I163:R163),""))),
IF(Options!$D$20=1, IFERROR(GEOMEAN(IF($I$199:$R$199=1,(I163:R163)+0.0001,"")),
     GEOMEAN(IF($I$199:$R$199=2,(I163:R163)+0.0001,""))))))</f>
        <v>6.9421487603305803</v>
      </c>
      <c r="G163" s="96" cm="1">
        <f t="array" ref="G163">IF(Options!$D$18=1, IFERROR(MAX(IF($I$200:$R$200=1,(I163:R163),"")),
     MAX(IF($I$200:$R$200=2,(I163:R163),""))),
IF(Options!$D$19=1, IFERROR(AVERAGE(IF($I$200:$R$200=1,(I163:R163),"")),
     AVERAGE(IF($I$200:$R$200=2,(I163:R163),""))),
IF(Options!$D$20=1, IFERROR(GEOMEAN(IF($I$200:$R$200=1,(I163:R163)+0.0001,"")),
     GEOMEAN(IF($I$200:$R$200=2,(I163:R163)+0.0001,""))))))</f>
        <v>2.0454545454545499</v>
      </c>
      <c r="H163" s="149" t="s">
        <v>322</v>
      </c>
      <c r="I163" s="96">
        <v>2.0454545454545499</v>
      </c>
      <c r="J163" s="96">
        <v>6.9421487603305803</v>
      </c>
      <c r="K163" s="96"/>
      <c r="L163" s="96"/>
      <c r="M163" s="96"/>
      <c r="N163" s="148"/>
      <c r="O163" s="148"/>
      <c r="P163" s="148"/>
      <c r="Q163" s="169"/>
      <c r="R163" s="169"/>
      <c r="S163" s="38"/>
      <c r="T163" s="38"/>
      <c r="U163" s="38"/>
      <c r="V163" s="38"/>
      <c r="W163" s="38"/>
      <c r="X163" s="38"/>
      <c r="Y163" s="38"/>
      <c r="Z163" s="38"/>
      <c r="AA163" s="38"/>
    </row>
    <row r="164" spans="1:27" x14ac:dyDescent="0.2">
      <c r="A164" s="92">
        <v>159</v>
      </c>
      <c r="B164" s="92" t="s">
        <v>323</v>
      </c>
      <c r="C164" s="92" t="s">
        <v>324</v>
      </c>
      <c r="D164" s="105" t="str">
        <f t="shared" si="2"/>
        <v/>
      </c>
      <c r="E164" s="96">
        <f>IF(Options!$D$24 = 1, MAX(F164, G164),
IF(Options!$D$25 = 1, AVERAGE(F164,G164),
IF(Options!$D$26 = 1, IFERROR(GEOMEAN(F164, G164), MAX(F164, G164)))))</f>
        <v>4.8740716043681482</v>
      </c>
      <c r="F164" s="96" cm="1">
        <f t="array" ref="F164">IF(Options!$D$18=1, IFERROR(MAX(IF($I$199:$R$199=1,(I164:R164),"")),
     MAX(IF($I$199:$R$199=2,(I164:R164),""))),
IF(Options!$D$19=1, IFERROR(AVERAGE(IF($I$199:$R$199=1,(I164:R164),"")),
     AVERAGE(IF($I$199:$R$199=2,(I164:R164),""))),
IF(Options!$D$20=1, IFERROR(GEOMEAN(IF($I$199:$R$199=1,(I164:R164)+0.0001,"")),
     GEOMEAN(IF($I$199:$R$199=2,(I164:R164)+0.0001,""))))))</f>
        <v>3.0743801652892602</v>
      </c>
      <c r="G164" s="96" cm="1">
        <f t="array" ref="G164">IF(Options!$D$18=1, IFERROR(MAX(IF($I$200:$R$200=1,(I164:R164),"")),
     MAX(IF($I$200:$R$200=2,(I164:R164),""))),
IF(Options!$D$19=1, IFERROR(AVERAGE(IF($I$200:$R$200=1,(I164:R164),"")),
     AVERAGE(IF($I$200:$R$200=2,(I164:R164),""))),
IF(Options!$D$20=1, IFERROR(GEOMEAN(IF($I$200:$R$200=1,(I164:R164)+0.0001,"")),
     GEOMEAN(IF($I$200:$R$200=2,(I164:R164)+0.0001,""))))))</f>
        <v>7.7272727272727204</v>
      </c>
      <c r="H164" s="149" t="s">
        <v>324</v>
      </c>
      <c r="I164" s="96">
        <v>7.7272727272727204</v>
      </c>
      <c r="J164" s="96">
        <v>3.0743801652892602</v>
      </c>
      <c r="K164" s="96"/>
      <c r="L164" s="96"/>
      <c r="M164" s="96"/>
      <c r="N164" s="148"/>
      <c r="O164" s="148"/>
      <c r="P164" s="148"/>
      <c r="Q164" s="169"/>
      <c r="R164" s="169"/>
      <c r="S164" s="38"/>
      <c r="T164" s="38"/>
      <c r="U164" s="38"/>
      <c r="V164" s="38"/>
      <c r="W164" s="38"/>
      <c r="X164" s="38"/>
      <c r="Y164" s="38"/>
      <c r="Z164" s="38"/>
      <c r="AA164" s="38"/>
    </row>
    <row r="165" spans="1:27" x14ac:dyDescent="0.2">
      <c r="A165" s="92">
        <v>160</v>
      </c>
      <c r="B165" s="92" t="s">
        <v>325</v>
      </c>
      <c r="C165" s="92" t="s">
        <v>326</v>
      </c>
      <c r="D165" s="105" t="str">
        <f t="shared" si="2"/>
        <v/>
      </c>
      <c r="E165" s="96">
        <f>IF(Options!$D$24 = 1, MAX(F165, G165),
IF(Options!$D$25 = 1, AVERAGE(F165,G165),
IF(Options!$D$26 = 1, IFERROR(GEOMEAN(F165, G165), MAX(F165, G165)))))</f>
        <v>2.2314049586776901</v>
      </c>
      <c r="F165" s="96" cm="1">
        <f t="array" ref="F165">IF(Options!$D$18=1, IFERROR(MAX(IF($I$199:$R$199=1,(I165:R165),"")),
     MAX(IF($I$199:$R$199=2,(I165:R165),""))),
IF(Options!$D$19=1, IFERROR(AVERAGE(IF($I$199:$R$199=1,(I165:R165),"")),
     AVERAGE(IF($I$199:$R$199=2,(I165:R165),""))),
IF(Options!$D$20=1, IFERROR(GEOMEAN(IF($I$199:$R$199=1,(I165:R165)+0.0001,"")),
     GEOMEAN(IF($I$199:$R$199=2,(I165:R165)+0.0001,""))))))</f>
        <v>2.2314049586776901</v>
      </c>
      <c r="G165" s="96" cm="1">
        <f t="array" ref="G165">IF(Options!$D$18=1, IFERROR(MAX(IF($I$200:$R$200=1,(I165:R165),"")),
     MAX(IF($I$200:$R$200=2,(I165:R165),""))),
IF(Options!$D$19=1, IFERROR(AVERAGE(IF($I$200:$R$200=1,(I165:R165),"")),
     AVERAGE(IF($I$200:$R$200=2,(I165:R165),""))),
IF(Options!$D$20=1, IFERROR(GEOMEAN(IF($I$200:$R$200=1,(I165:R165)+0.0001,"")),
     GEOMEAN(IF($I$200:$R$200=2,(I165:R165)+0.0001,""))))))</f>
        <v>0</v>
      </c>
      <c r="H165" s="149" t="s">
        <v>326</v>
      </c>
      <c r="I165" s="96">
        <v>0</v>
      </c>
      <c r="J165" s="96">
        <v>2.2314049586776901</v>
      </c>
      <c r="K165" s="96"/>
      <c r="L165" s="96"/>
      <c r="M165" s="96"/>
      <c r="N165" s="148"/>
      <c r="O165" s="148"/>
      <c r="P165" s="148"/>
      <c r="Q165" s="169"/>
      <c r="R165" s="169"/>
      <c r="S165" s="38"/>
      <c r="T165" s="38"/>
      <c r="U165" s="38"/>
      <c r="V165" s="38"/>
      <c r="W165" s="38"/>
      <c r="X165" s="38"/>
      <c r="Y165" s="38"/>
      <c r="Z165" s="38"/>
      <c r="AA165" s="38"/>
    </row>
    <row r="166" spans="1:27" x14ac:dyDescent="0.2">
      <c r="A166" s="92">
        <v>161</v>
      </c>
      <c r="B166" s="92" t="s">
        <v>327</v>
      </c>
      <c r="C166" s="92" t="s">
        <v>328</v>
      </c>
      <c r="D166" s="105" t="str">
        <f t="shared" si="2"/>
        <v/>
      </c>
      <c r="E166" s="96">
        <f>IF(Options!$D$24 = 1, MAX(F166, G166),
IF(Options!$D$25 = 1, AVERAGE(F166,G166),
IF(Options!$D$26 = 1, IFERROR(GEOMEAN(F166, G166), MAX(F166, G166)))))</f>
        <v>0.8667841720414482</v>
      </c>
      <c r="F166" s="96" cm="1">
        <f t="array" ref="F166">IF(Options!$D$18=1, IFERROR(MAX(IF($I$199:$R$199=1,(I166:R166),"")),
     MAX(IF($I$199:$R$199=2,(I166:R166),""))),
IF(Options!$D$19=1, IFERROR(AVERAGE(IF($I$199:$R$199=1,(I166:R166),"")),
     AVERAGE(IF($I$199:$R$199=2,(I166:R166),""))),
IF(Options!$D$20=1, IFERROR(GEOMEAN(IF($I$199:$R$199=1,(I166:R166)+0.0001,"")),
     GEOMEAN(IF($I$199:$R$199=2,(I166:R166)+0.0001,""))))))</f>
        <v>0.413223140495868</v>
      </c>
      <c r="G166" s="96" cm="1">
        <f t="array" ref="G166">IF(Options!$D$18=1, IFERROR(MAX(IF($I$200:$R$200=1,(I166:R166),"")),
     MAX(IF($I$200:$R$200=2,(I166:R166),""))),
IF(Options!$D$19=1, IFERROR(AVERAGE(IF($I$200:$R$200=1,(I166:R166),"")),
     AVERAGE(IF($I$200:$R$200=2,(I166:R166),""))),
IF(Options!$D$20=1, IFERROR(GEOMEAN(IF($I$200:$R$200=1,(I166:R166)+0.0001,"")),
     GEOMEAN(IF($I$200:$R$200=2,(I166:R166)+0.0001,""))))))</f>
        <v>1.8181818181818199</v>
      </c>
      <c r="H166" s="149" t="s">
        <v>328</v>
      </c>
      <c r="I166" s="96">
        <v>1.8181818181818199</v>
      </c>
      <c r="J166" s="96">
        <v>0.413223140495868</v>
      </c>
      <c r="K166" s="96"/>
      <c r="L166" s="96"/>
      <c r="M166" s="96"/>
      <c r="N166" s="148"/>
      <c r="O166" s="148"/>
      <c r="P166" s="148"/>
      <c r="Q166" s="169"/>
      <c r="R166" s="169"/>
      <c r="S166" s="38"/>
      <c r="T166" s="38"/>
      <c r="U166" s="38"/>
      <c r="V166" s="38"/>
      <c r="W166" s="38"/>
      <c r="X166" s="38"/>
      <c r="Y166" s="38"/>
      <c r="Z166" s="38"/>
      <c r="AA166" s="38"/>
    </row>
    <row r="167" spans="1:27" x14ac:dyDescent="0.2">
      <c r="A167" s="92">
        <v>162</v>
      </c>
      <c r="B167" s="92" t="s">
        <v>329</v>
      </c>
      <c r="C167" s="92" t="s">
        <v>330</v>
      </c>
      <c r="D167" s="105" t="str">
        <f t="shared" si="2"/>
        <v/>
      </c>
      <c r="E167" s="96">
        <f>IF(Options!$D$24 = 1, MAX(F167, G167),
IF(Options!$D$25 = 1, AVERAGE(F167,G167),
IF(Options!$D$26 = 1, IFERROR(GEOMEAN(F167, G167), MAX(F167, G167)))))</f>
        <v>1.8140448803568439</v>
      </c>
      <c r="F167" s="96" cm="1">
        <f t="array" ref="F167">IF(Options!$D$18=1, IFERROR(MAX(IF($I$199:$R$199=1,(I167:R167),"")),
     MAX(IF($I$199:$R$199=2,(I167:R167),""))),
IF(Options!$D$19=1, IFERROR(AVERAGE(IF($I$199:$R$199=1,(I167:R167),"")),
     AVERAGE(IF($I$199:$R$199=2,(I167:R167),""))),
IF(Options!$D$20=1, IFERROR(GEOMEAN(IF($I$199:$R$199=1,(I167:R167)+0.0001,"")),
     GEOMEAN(IF($I$199:$R$199=2,(I167:R167)+0.0001,""))))))</f>
        <v>7.2396694214875996</v>
      </c>
      <c r="G167" s="96" cm="1">
        <f t="array" ref="G167">IF(Options!$D$18=1, IFERROR(MAX(IF($I$200:$R$200=1,(I167:R167),"")),
     MAX(IF($I$200:$R$200=2,(I167:R167),""))),
IF(Options!$D$19=1, IFERROR(AVERAGE(IF($I$200:$R$200=1,(I167:R167),"")),
     AVERAGE(IF($I$200:$R$200=2,(I167:R167),""))),
IF(Options!$D$20=1, IFERROR(GEOMEAN(IF($I$200:$R$200=1,(I167:R167)+0.0001,"")),
     GEOMEAN(IF($I$200:$R$200=2,(I167:R167)+0.0001,""))))))</f>
        <v>0.45454545454544998</v>
      </c>
      <c r="H167" s="149" t="s">
        <v>330</v>
      </c>
      <c r="I167" s="96">
        <v>0.45454545454544998</v>
      </c>
      <c r="J167" s="96">
        <v>7.2396694214875996</v>
      </c>
      <c r="K167" s="96"/>
      <c r="L167" s="96"/>
      <c r="M167" s="96"/>
      <c r="N167" s="148"/>
      <c r="O167" s="148"/>
      <c r="P167" s="148"/>
      <c r="Q167" s="169"/>
      <c r="R167" s="169"/>
      <c r="S167" s="38"/>
      <c r="T167" s="38"/>
      <c r="U167" s="38"/>
      <c r="V167" s="38"/>
      <c r="W167" s="38"/>
      <c r="X167" s="38"/>
      <c r="Y167" s="38"/>
      <c r="Z167" s="38"/>
      <c r="AA167" s="38"/>
    </row>
    <row r="168" spans="1:27" x14ac:dyDescent="0.2">
      <c r="A168" s="92">
        <v>163</v>
      </c>
      <c r="B168" s="92" t="s">
        <v>331</v>
      </c>
      <c r="C168" s="92" t="s">
        <v>332</v>
      </c>
      <c r="D168" s="105" t="str">
        <f t="shared" si="2"/>
        <v/>
      </c>
      <c r="E168" s="96">
        <f>IF(Options!$D$24 = 1, MAX(F168, G168),
IF(Options!$D$25 = 1, AVERAGE(F168,G168),
IF(Options!$D$26 = 1, IFERROR(GEOMEAN(F168, G168), MAX(F168, G168)))))</f>
        <v>2.5433875905497656</v>
      </c>
      <c r="F168" s="96" cm="1">
        <f t="array" ref="F168">IF(Options!$D$18=1, IFERROR(MAX(IF($I$199:$R$199=1,(I168:R168),"")),
     MAX(IF($I$199:$R$199=2,(I168:R168),""))),
IF(Options!$D$19=1, IFERROR(AVERAGE(IF($I$199:$R$199=1,(I168:R168),"")),
     AVERAGE(IF($I$199:$R$199=2,(I168:R168),""))),
IF(Options!$D$20=1, IFERROR(GEOMEAN(IF($I$199:$R$199=1,(I168:R168)+0.0001,"")),
     GEOMEAN(IF($I$199:$R$199=2,(I168:R168)+0.0001,""))))))</f>
        <v>4.0661157024793404</v>
      </c>
      <c r="G168" s="96" cm="1">
        <f t="array" ref="G168">IF(Options!$D$18=1, IFERROR(MAX(IF($I$200:$R$200=1,(I168:R168),"")),
     MAX(IF($I$200:$R$200=2,(I168:R168),""))),
IF(Options!$D$19=1, IFERROR(AVERAGE(IF($I$200:$R$200=1,(I168:R168),"")),
     AVERAGE(IF($I$200:$R$200=2,(I168:R168),""))),
IF(Options!$D$20=1, IFERROR(GEOMEAN(IF($I$200:$R$200=1,(I168:R168)+0.0001,"")),
     GEOMEAN(IF($I$200:$R$200=2,(I168:R168)+0.0001,""))))))</f>
        <v>1.5909090909090799</v>
      </c>
      <c r="H168" s="149" t="s">
        <v>332</v>
      </c>
      <c r="I168" s="96">
        <v>1.5909090909090799</v>
      </c>
      <c r="J168" s="96">
        <v>4.0661157024793404</v>
      </c>
      <c r="K168" s="96"/>
      <c r="L168" s="96"/>
      <c r="M168" s="96"/>
      <c r="N168" s="148"/>
      <c r="O168" s="148"/>
      <c r="P168" s="148"/>
      <c r="Q168" s="169"/>
      <c r="R168" s="169"/>
      <c r="S168" s="38"/>
      <c r="T168" s="38"/>
      <c r="U168" s="38"/>
      <c r="V168" s="38"/>
      <c r="W168" s="38"/>
      <c r="X168" s="38"/>
      <c r="Y168" s="38"/>
      <c r="Z168" s="38"/>
      <c r="AA168" s="38"/>
    </row>
    <row r="169" spans="1:27" x14ac:dyDescent="0.2">
      <c r="A169" s="92">
        <v>164</v>
      </c>
      <c r="B169" s="92" t="s">
        <v>333</v>
      </c>
      <c r="C169" s="92" t="s">
        <v>334</v>
      </c>
      <c r="D169" s="105" t="str">
        <f t="shared" si="2"/>
        <v/>
      </c>
      <c r="E169" s="96">
        <f>IF(Options!$D$24 = 1, MAX(F169, G169),
IF(Options!$D$25 = 1, AVERAGE(F169,G169),
IF(Options!$D$26 = 1, IFERROR(GEOMEAN(F169, G169), MAX(F169, G169)))))</f>
        <v>6.7419986246324095</v>
      </c>
      <c r="F169" s="96" cm="1">
        <f t="array" ref="F169">IF(Options!$D$18=1, IFERROR(MAX(IF($I$199:$R$199=1,(I169:R169),"")),
     MAX(IF($I$199:$R$199=2,(I169:R169),""))),
IF(Options!$D$19=1, IFERROR(AVERAGE(IF($I$199:$R$199=1,(I169:R169),"")),
     AVERAGE(IF($I$199:$R$199=2,(I169:R169),""))),
IF(Options!$D$20=1, IFERROR(GEOMEAN(IF($I$199:$R$199=1,(I169:R169)+0.0001,"")),
     GEOMEAN(IF($I$199:$R$199=2,(I169:R169)+0.0001,""))))))</f>
        <v>10</v>
      </c>
      <c r="G169" s="96" cm="1">
        <f t="array" ref="G169">IF(Options!$D$18=1, IFERROR(MAX(IF($I$200:$R$200=1,(I169:R169),"")),
     MAX(IF($I$200:$R$200=2,(I169:R169),""))),
IF(Options!$D$19=1, IFERROR(AVERAGE(IF($I$200:$R$200=1,(I169:R169),"")),
     AVERAGE(IF($I$200:$R$200=2,(I169:R169),""))),
IF(Options!$D$20=1, IFERROR(GEOMEAN(IF($I$200:$R$200=1,(I169:R169)+0.0001,"")),
     GEOMEAN(IF($I$200:$R$200=2,(I169:R169)+0.0001,""))))))</f>
        <v>4.5454545454545299</v>
      </c>
      <c r="H169" s="149" t="s">
        <v>334</v>
      </c>
      <c r="I169" s="96">
        <v>4.5454545454545299</v>
      </c>
      <c r="J169" s="96">
        <v>10</v>
      </c>
      <c r="K169" s="96"/>
      <c r="L169" s="96"/>
      <c r="M169" s="96"/>
      <c r="N169" s="148"/>
      <c r="O169" s="148"/>
      <c r="P169" s="148"/>
      <c r="Q169" s="169"/>
      <c r="R169" s="169"/>
      <c r="S169" s="38"/>
      <c r="T169" s="38"/>
      <c r="U169" s="38"/>
      <c r="V169" s="38"/>
      <c r="W169" s="38"/>
      <c r="X169" s="38"/>
      <c r="Y169" s="38"/>
      <c r="Z169" s="38"/>
      <c r="AA169" s="38"/>
    </row>
    <row r="170" spans="1:27" x14ac:dyDescent="0.2">
      <c r="A170" s="92">
        <v>165</v>
      </c>
      <c r="B170" s="92" t="s">
        <v>335</v>
      </c>
      <c r="C170" s="92" t="s">
        <v>336</v>
      </c>
      <c r="D170" s="105" t="str">
        <f t="shared" si="2"/>
        <v/>
      </c>
      <c r="E170" s="96">
        <f>IF(Options!$D$24 = 1, MAX(F170, G170),
IF(Options!$D$25 = 1, AVERAGE(F170,G170),
IF(Options!$D$26 = 1, IFERROR(GEOMEAN(F170, G170), MAX(F170, G170)))))</f>
        <v>6.527696296024585</v>
      </c>
      <c r="F170" s="96" cm="1">
        <f t="array" ref="F170">IF(Options!$D$18=1, IFERROR(MAX(IF($I$199:$R$199=1,(I170:R170),"")),
     MAX(IF($I$199:$R$199=2,(I170:R170),""))),
IF(Options!$D$19=1, IFERROR(AVERAGE(IF($I$199:$R$199=1,(I170:R170),"")),
     AVERAGE(IF($I$199:$R$199=2,(I170:R170),""))),
IF(Options!$D$20=1, IFERROR(GEOMEAN(IF($I$199:$R$199=1,(I170:R170)+0.0001,"")),
     GEOMEAN(IF($I$199:$R$199=2,(I170:R170)+0.0001,""))))))</f>
        <v>9.8677685950413192</v>
      </c>
      <c r="G170" s="96" cm="1">
        <f t="array" ref="G170">IF(Options!$D$18=1, IFERROR(MAX(IF($I$200:$R$200=1,(I170:R170),"")),
     MAX(IF($I$200:$R$200=2,(I170:R170),""))),
IF(Options!$D$19=1, IFERROR(AVERAGE(IF($I$200:$R$200=1,(I170:R170),"")),
     AVERAGE(IF($I$200:$R$200=2,(I170:R170),""))),
IF(Options!$D$20=1, IFERROR(GEOMEAN(IF($I$200:$R$200=1,(I170:R170)+0.0001,"")),
     GEOMEAN(IF($I$200:$R$200=2,(I170:R170)+0.0001,""))))))</f>
        <v>4.3181818181818299</v>
      </c>
      <c r="H170" s="149" t="s">
        <v>336</v>
      </c>
      <c r="I170" s="96">
        <v>4.3181818181818299</v>
      </c>
      <c r="J170" s="96">
        <v>9.8677685950413192</v>
      </c>
      <c r="K170" s="96"/>
      <c r="L170" s="96"/>
      <c r="M170" s="96"/>
      <c r="N170" s="148"/>
      <c r="O170" s="148"/>
      <c r="P170" s="148"/>
      <c r="Q170" s="169"/>
      <c r="R170" s="169"/>
      <c r="S170" s="38"/>
      <c r="T170" s="38"/>
      <c r="U170" s="38"/>
      <c r="V170" s="38"/>
      <c r="W170" s="38"/>
      <c r="X170" s="38"/>
      <c r="Y170" s="38"/>
      <c r="Z170" s="38"/>
      <c r="AA170" s="38"/>
    </row>
    <row r="171" spans="1:27" x14ac:dyDescent="0.2">
      <c r="A171" s="92">
        <v>166</v>
      </c>
      <c r="B171" s="92" t="s">
        <v>337</v>
      </c>
      <c r="C171" s="92" t="s">
        <v>338</v>
      </c>
      <c r="D171" s="105" t="str">
        <f t="shared" si="2"/>
        <v/>
      </c>
      <c r="E171" s="96">
        <f>IF(Options!$D$24 = 1, MAX(F171, G171),
IF(Options!$D$25 = 1, AVERAGE(F171,G171),
IF(Options!$D$26 = 1, IFERROR(GEOMEAN(F171, G171), MAX(F171, G171)))))</f>
        <v>6.3860290786166676</v>
      </c>
      <c r="F171" s="96" cm="1">
        <f t="array" ref="F171">IF(Options!$D$18=1, IFERROR(MAX(IF($I$199:$R$199=1,(I171:R171),"")),
     MAX(IF($I$199:$R$199=2,(I171:R171),""))),
IF(Options!$D$19=1, IFERROR(AVERAGE(IF($I$199:$R$199=1,(I171:R171),"")),
     AVERAGE(IF($I$199:$R$199=2,(I171:R171),""))),
IF(Options!$D$20=1, IFERROR(GEOMEAN(IF($I$199:$R$199=1,(I171:R171)+0.0001,"")),
     GEOMEAN(IF($I$199:$R$199=2,(I171:R171)+0.0001,""))))))</f>
        <v>7.8016528925619797</v>
      </c>
      <c r="G171" s="96" cm="1">
        <f t="array" ref="G171">IF(Options!$D$18=1, IFERROR(MAX(IF($I$200:$R$200=1,(I171:R171),"")),
     MAX(IF($I$200:$R$200=2,(I171:R171),""))),
IF(Options!$D$19=1, IFERROR(AVERAGE(IF($I$200:$R$200=1,(I171:R171),"")),
     AVERAGE(IF($I$200:$R$200=2,(I171:R171),""))),
IF(Options!$D$20=1, IFERROR(GEOMEAN(IF($I$200:$R$200=1,(I171:R171)+0.0001,"")),
     GEOMEAN(IF($I$200:$R$200=2,(I171:R171)+0.0001,""))))))</f>
        <v>5.2272727272727302</v>
      </c>
      <c r="H171" s="149" t="s">
        <v>338</v>
      </c>
      <c r="I171" s="96">
        <v>5.2272727272727302</v>
      </c>
      <c r="J171" s="96">
        <v>7.8016528925619797</v>
      </c>
      <c r="K171" s="96"/>
      <c r="L171" s="96"/>
      <c r="M171" s="96"/>
      <c r="N171" s="148"/>
      <c r="O171" s="148"/>
      <c r="P171" s="148"/>
      <c r="Q171" s="169"/>
      <c r="R171" s="169"/>
      <c r="S171" s="38"/>
      <c r="T171" s="38"/>
      <c r="U171" s="38"/>
      <c r="V171" s="38"/>
      <c r="W171" s="38"/>
      <c r="X171" s="38"/>
      <c r="Y171" s="38"/>
      <c r="Z171" s="38"/>
      <c r="AA171" s="38"/>
    </row>
    <row r="172" spans="1:27" x14ac:dyDescent="0.2">
      <c r="A172" s="92">
        <v>167</v>
      </c>
      <c r="B172" s="92" t="s">
        <v>339</v>
      </c>
      <c r="C172" s="92" t="s">
        <v>340</v>
      </c>
      <c r="D172" s="105" t="str">
        <f t="shared" si="2"/>
        <v/>
      </c>
      <c r="E172" s="96">
        <f>IF(Options!$D$24 = 1, MAX(F172, G172),
IF(Options!$D$25 = 1, AVERAGE(F172,G172),
IF(Options!$D$26 = 1, IFERROR(GEOMEAN(F172, G172), MAX(F172, G172)))))</f>
        <v>3.6528551660327326</v>
      </c>
      <c r="F172" s="96" cm="1">
        <f t="array" ref="F172">IF(Options!$D$18=1, IFERROR(MAX(IF($I$199:$R$199=1,(I172:R172),"")),
     MAX(IF($I$199:$R$199=2,(I172:R172),""))),
IF(Options!$D$19=1, IFERROR(AVERAGE(IF($I$199:$R$199=1,(I172:R172),"")),
     AVERAGE(IF($I$199:$R$199=2,(I172:R172),""))),
IF(Options!$D$20=1, IFERROR(GEOMEAN(IF($I$199:$R$199=1,(I172:R172)+0.0001,"")),
     GEOMEAN(IF($I$199:$R$199=2,(I172:R172)+0.0001,""))))))</f>
        <v>4.8925619834710696</v>
      </c>
      <c r="G172" s="96" cm="1">
        <f t="array" ref="G172">IF(Options!$D$18=1, IFERROR(MAX(IF($I$200:$R$200=1,(I172:R172),"")),
     MAX(IF($I$200:$R$200=2,(I172:R172),""))),
IF(Options!$D$19=1, IFERROR(AVERAGE(IF($I$200:$R$200=1,(I172:R172),"")),
     AVERAGE(IF($I$200:$R$200=2,(I172:R172),""))),
IF(Options!$D$20=1, IFERROR(GEOMEAN(IF($I$200:$R$200=1,(I172:R172)+0.0001,"")),
     GEOMEAN(IF($I$200:$R$200=2,(I172:R172)+0.0001,""))))))</f>
        <v>2.7272727272727302</v>
      </c>
      <c r="H172" s="149" t="s">
        <v>340</v>
      </c>
      <c r="I172" s="96">
        <v>2.7272727272727302</v>
      </c>
      <c r="J172" s="96">
        <v>4.8925619834710696</v>
      </c>
      <c r="K172" s="96"/>
      <c r="L172" s="96"/>
      <c r="M172" s="96"/>
      <c r="N172" s="148"/>
      <c r="O172" s="148"/>
      <c r="P172" s="148"/>
      <c r="Q172" s="169"/>
      <c r="R172" s="169"/>
      <c r="S172" s="38"/>
      <c r="T172" s="38"/>
      <c r="U172" s="38"/>
      <c r="V172" s="38"/>
      <c r="W172" s="38"/>
      <c r="X172" s="38"/>
      <c r="Y172" s="38"/>
      <c r="Z172" s="38"/>
      <c r="AA172" s="38"/>
    </row>
    <row r="173" spans="1:27" x14ac:dyDescent="0.2">
      <c r="A173" s="92">
        <v>168</v>
      </c>
      <c r="B173" s="92" t="s">
        <v>341</v>
      </c>
      <c r="C173" s="92" t="s">
        <v>342</v>
      </c>
      <c r="D173" s="105" t="str">
        <f t="shared" si="2"/>
        <v/>
      </c>
      <c r="E173" s="96">
        <f>IF(Options!$D$24 = 1, MAX(F173, G173),
IF(Options!$D$25 = 1, AVERAGE(F173,G173),
IF(Options!$D$26 = 1, IFERROR(GEOMEAN(F173, G173), MAX(F173, G173)))))</f>
        <v>4.7673129462279586</v>
      </c>
      <c r="F173" s="96" cm="1">
        <f t="array" ref="F173">IF(Options!$D$18=1, IFERROR(MAX(IF($I$199:$R$199=1,(I173:R173),"")),
     MAX(IF($I$199:$R$199=2,(I173:R173),""))),
IF(Options!$D$19=1, IFERROR(AVERAGE(IF($I$199:$R$199=1,(I173:R173),"")),
     AVERAGE(IF($I$199:$R$199=2,(I173:R173),""))),
IF(Options!$D$20=1, IFERROR(GEOMEAN(IF($I$199:$R$199=1,(I173:R173)+0.0001,"")),
     GEOMEAN(IF($I$199:$R$199=2,(I173:R173)+0.0001,""))))))</f>
        <v>10</v>
      </c>
      <c r="G173" s="96" cm="1">
        <f t="array" ref="G173">IF(Options!$D$18=1, IFERROR(MAX(IF($I$200:$R$200=1,(I173:R173),"")),
     MAX(IF($I$200:$R$200=2,(I173:R173),""))),
IF(Options!$D$19=1, IFERROR(AVERAGE(IF($I$200:$R$200=1,(I173:R173),"")),
     AVERAGE(IF($I$200:$R$200=2,(I173:R173),""))),
IF(Options!$D$20=1, IFERROR(GEOMEAN(IF($I$200:$R$200=1,(I173:R173)+0.0001,"")),
     GEOMEAN(IF($I$200:$R$200=2,(I173:R173)+0.0001,""))))))</f>
        <v>2.2727272727272698</v>
      </c>
      <c r="H173" s="149" t="s">
        <v>342</v>
      </c>
      <c r="I173" s="96">
        <v>2.2727272727272698</v>
      </c>
      <c r="J173" s="96">
        <v>10</v>
      </c>
      <c r="K173" s="96"/>
      <c r="L173" s="96"/>
      <c r="M173" s="96"/>
      <c r="N173" s="148"/>
      <c r="O173" s="148"/>
      <c r="P173" s="148"/>
      <c r="Q173" s="169"/>
      <c r="R173" s="169"/>
      <c r="S173" s="38"/>
      <c r="T173" s="38"/>
      <c r="U173" s="38"/>
      <c r="V173" s="38"/>
      <c r="W173" s="38"/>
      <c r="X173" s="38"/>
      <c r="Y173" s="38"/>
      <c r="Z173" s="38"/>
      <c r="AA173" s="38"/>
    </row>
    <row r="174" spans="1:27" x14ac:dyDescent="0.2">
      <c r="A174" s="92">
        <v>169</v>
      </c>
      <c r="B174" s="92" t="s">
        <v>343</v>
      </c>
      <c r="C174" s="92" t="s">
        <v>344</v>
      </c>
      <c r="D174" s="105" t="str">
        <f t="shared" si="2"/>
        <v/>
      </c>
      <c r="E174" s="96">
        <f>IF(Options!$D$24 = 1, MAX(F174, G174),
IF(Options!$D$25 = 1, AVERAGE(F174,G174),
IF(Options!$D$26 = 1, IFERROR(GEOMEAN(F174, G174), MAX(F174, G174)))))</f>
        <v>10</v>
      </c>
      <c r="F174" s="96" cm="1">
        <f t="array" ref="F174">IF(Options!$D$18=1, IFERROR(MAX(IF($I$199:$R$199=1,(I174:R174),"")),
     MAX(IF($I$199:$R$199=2,(I174:R174),""))),
IF(Options!$D$19=1, IFERROR(AVERAGE(IF($I$199:$R$199=1,(I174:R174),"")),
     AVERAGE(IF($I$199:$R$199=2,(I174:R174),""))),
IF(Options!$D$20=1, IFERROR(GEOMEAN(IF($I$199:$R$199=1,(I174:R174)+0.0001,"")),
     GEOMEAN(IF($I$199:$R$199=2,(I174:R174)+0.0001,""))))))</f>
        <v>10</v>
      </c>
      <c r="G174" s="96" cm="1">
        <f t="array" ref="G174">IF(Options!$D$18=1, IFERROR(MAX(IF($I$200:$R$200=1,(I174:R174),"")),
     MAX(IF($I$200:$R$200=2,(I174:R174),""))),
IF(Options!$D$19=1, IFERROR(AVERAGE(IF($I$200:$R$200=1,(I174:R174),"")),
     AVERAGE(IF($I$200:$R$200=2,(I174:R174),""))),
IF(Options!$D$20=1, IFERROR(GEOMEAN(IF($I$200:$R$200=1,(I174:R174)+0.0001,"")),
     GEOMEAN(IF($I$200:$R$200=2,(I174:R174)+0.0001,""))))))</f>
        <v>0</v>
      </c>
      <c r="H174" s="149" t="s">
        <v>344</v>
      </c>
      <c r="I174" s="96">
        <v>0</v>
      </c>
      <c r="J174" s="96">
        <v>10</v>
      </c>
      <c r="K174" s="96"/>
      <c r="L174" s="96"/>
      <c r="M174" s="96"/>
      <c r="N174" s="148"/>
      <c r="O174" s="148"/>
      <c r="P174" s="148"/>
      <c r="Q174" s="169"/>
      <c r="R174" s="169"/>
      <c r="S174" s="38"/>
      <c r="T174" s="38"/>
      <c r="U174" s="38"/>
      <c r="V174" s="38"/>
      <c r="W174" s="38"/>
      <c r="X174" s="38"/>
      <c r="Y174" s="38"/>
      <c r="Z174" s="38"/>
      <c r="AA174" s="38"/>
    </row>
    <row r="175" spans="1:27" x14ac:dyDescent="0.2">
      <c r="A175" s="92">
        <v>170</v>
      </c>
      <c r="B175" s="92" t="s">
        <v>345</v>
      </c>
      <c r="C175" s="92" t="s">
        <v>346</v>
      </c>
      <c r="D175" s="105" t="str">
        <f t="shared" si="2"/>
        <v/>
      </c>
      <c r="E175" s="96">
        <f>IF(Options!$D$24 = 1, MAX(F175, G175),
IF(Options!$D$25 = 1, AVERAGE(F175,G175),
IF(Options!$D$26 = 1, IFERROR(GEOMEAN(F175, G175), MAX(F175, G175)))))</f>
        <v>3.6682486399026004</v>
      </c>
      <c r="F175" s="96" cm="1">
        <f t="array" ref="F175">IF(Options!$D$18=1, IFERROR(MAX(IF($I$199:$R$199=1,(I175:R175),"")),
     MAX(IF($I$199:$R$199=2,(I175:R175),""))),
IF(Options!$D$19=1, IFERROR(AVERAGE(IF($I$199:$R$199=1,(I175:R175),"")),
     AVERAGE(IF($I$199:$R$199=2,(I175:R175),""))),
IF(Options!$D$20=1, IFERROR(GEOMEAN(IF($I$199:$R$199=1,(I175:R175)+0.0001,"")),
     GEOMEAN(IF($I$199:$R$199=2,(I175:R175)+0.0001,""))))))</f>
        <v>6.5785123966942098</v>
      </c>
      <c r="G175" s="96" cm="1">
        <f t="array" ref="G175">IF(Options!$D$18=1, IFERROR(MAX(IF($I$200:$R$200=1,(I175:R175),"")),
     MAX(IF($I$200:$R$200=2,(I175:R175),""))),
IF(Options!$D$19=1, IFERROR(AVERAGE(IF($I$200:$R$200=1,(I175:R175),"")),
     AVERAGE(IF($I$200:$R$200=2,(I175:R175),""))),
IF(Options!$D$20=1, IFERROR(GEOMEAN(IF($I$200:$R$200=1,(I175:R175)+0.0001,"")),
     GEOMEAN(IF($I$200:$R$200=2,(I175:R175)+0.0001,""))))))</f>
        <v>2.0454545454545499</v>
      </c>
      <c r="H175" s="149" t="s">
        <v>346</v>
      </c>
      <c r="I175" s="96">
        <v>2.0454545454545499</v>
      </c>
      <c r="J175" s="96">
        <v>6.5785123966942098</v>
      </c>
      <c r="K175" s="96"/>
      <c r="L175" s="96"/>
      <c r="M175" s="96"/>
      <c r="N175" s="148"/>
      <c r="O175" s="148"/>
      <c r="P175" s="148"/>
      <c r="Q175" s="169"/>
      <c r="R175" s="169"/>
      <c r="S175" s="38"/>
      <c r="T175" s="38"/>
      <c r="U175" s="38"/>
      <c r="V175" s="38"/>
      <c r="W175" s="38"/>
      <c r="X175" s="38"/>
      <c r="Y175" s="38"/>
      <c r="Z175" s="38"/>
      <c r="AA175" s="38"/>
    </row>
    <row r="176" spans="1:27" x14ac:dyDescent="0.2">
      <c r="A176" s="92">
        <v>171</v>
      </c>
      <c r="B176" s="92" t="s">
        <v>347</v>
      </c>
      <c r="C176" s="92" t="s">
        <v>348</v>
      </c>
      <c r="D176" s="105" t="str">
        <f t="shared" si="2"/>
        <v/>
      </c>
      <c r="E176" s="96">
        <f>IF(Options!$D$24 = 1, MAX(F176, G176),
IF(Options!$D$25 = 1, AVERAGE(F176,G176),
IF(Options!$D$26 = 1, IFERROR(GEOMEAN(F176, G176), MAX(F176, G176)))))</f>
        <v>0</v>
      </c>
      <c r="F176" s="96" cm="1">
        <f t="array" ref="F176">IF(Options!$D$18=1, IFERROR(MAX(IF($I$199:$R$199=1,(I176:R176),"")),
     MAX(IF($I$199:$R$199=2,(I176:R176),""))),
IF(Options!$D$19=1, IFERROR(AVERAGE(IF($I$199:$R$199=1,(I176:R176),"")),
     AVERAGE(IF($I$199:$R$199=2,(I176:R176),""))),
IF(Options!$D$20=1, IFERROR(GEOMEAN(IF($I$199:$R$199=1,(I176:R176)+0.0001,"")),
     GEOMEAN(IF($I$199:$R$199=2,(I176:R176)+0.0001,""))))))</f>
        <v>0</v>
      </c>
      <c r="G176" s="96" cm="1">
        <f t="array" ref="G176">IF(Options!$D$18=1, IFERROR(MAX(IF($I$200:$R$200=1,(I176:R176),"")),
     MAX(IF($I$200:$R$200=2,(I176:R176),""))),
IF(Options!$D$19=1, IFERROR(AVERAGE(IF($I$200:$R$200=1,(I176:R176),"")),
     AVERAGE(IF($I$200:$R$200=2,(I176:R176),""))),
IF(Options!$D$20=1, IFERROR(GEOMEAN(IF($I$200:$R$200=1,(I176:R176)+0.0001,"")),
     GEOMEAN(IF($I$200:$R$200=2,(I176:R176)+0.0001,""))))))</f>
        <v>0</v>
      </c>
      <c r="H176" s="149" t="s">
        <v>348</v>
      </c>
      <c r="I176" s="96" t="s">
        <v>494</v>
      </c>
      <c r="J176" s="96" t="s">
        <v>494</v>
      </c>
      <c r="K176" s="96"/>
      <c r="L176" s="96"/>
      <c r="M176" s="96"/>
      <c r="N176" s="148"/>
      <c r="O176" s="148"/>
      <c r="P176" s="148"/>
      <c r="Q176" s="169"/>
      <c r="R176" s="169"/>
      <c r="S176" s="38"/>
      <c r="T176" s="38"/>
      <c r="U176" s="38"/>
      <c r="V176" s="38"/>
      <c r="W176" s="38"/>
      <c r="X176" s="38"/>
      <c r="Y176" s="38"/>
      <c r="Z176" s="38"/>
      <c r="AA176" s="38"/>
    </row>
    <row r="177" spans="1:27" x14ac:dyDescent="0.2">
      <c r="A177" s="92">
        <v>172</v>
      </c>
      <c r="B177" s="92" t="s">
        <v>349</v>
      </c>
      <c r="C177" s="92" t="s">
        <v>350</v>
      </c>
      <c r="D177" s="105" t="str">
        <f t="shared" si="2"/>
        <v/>
      </c>
      <c r="E177" s="96">
        <f>IF(Options!$D$24 = 1, MAX(F177, G177),
IF(Options!$D$25 = 1, AVERAGE(F177,G177),
IF(Options!$D$26 = 1, IFERROR(GEOMEAN(F177, G177), MAX(F177, G177)))))</f>
        <v>2.702365605310165</v>
      </c>
      <c r="F177" s="96" cm="1">
        <f t="array" ref="F177">IF(Options!$D$18=1, IFERROR(MAX(IF($I$199:$R$199=1,(I177:R177),"")),
     MAX(IF($I$199:$R$199=2,(I177:R177),""))),
IF(Options!$D$19=1, IFERROR(AVERAGE(IF($I$199:$R$199=1,(I177:R177),"")),
     AVERAGE(IF($I$199:$R$199=2,(I177:R177),""))),
IF(Options!$D$20=1, IFERROR(GEOMEAN(IF($I$199:$R$199=1,(I177:R177)+0.0001,"")),
     GEOMEAN(IF($I$199:$R$199=2,(I177:R177)+0.0001,""))))))</f>
        <v>5.3553719008264498</v>
      </c>
      <c r="G177" s="96" cm="1">
        <f t="array" ref="G177">IF(Options!$D$18=1, IFERROR(MAX(IF($I$200:$R$200=1,(I177:R177),"")),
     MAX(IF($I$200:$R$200=2,(I177:R177),""))),
IF(Options!$D$19=1, IFERROR(AVERAGE(IF($I$200:$R$200=1,(I177:R177),"")),
     AVERAGE(IF($I$200:$R$200=2,(I177:R177),""))),
IF(Options!$D$20=1, IFERROR(GEOMEAN(IF($I$200:$R$200=1,(I177:R177)+0.0001,"")),
     GEOMEAN(IF($I$200:$R$200=2,(I177:R177)+0.0001,""))))))</f>
        <v>1.36363636363637</v>
      </c>
      <c r="H177" s="149" t="s">
        <v>350</v>
      </c>
      <c r="I177" s="96">
        <v>1.36363636363637</v>
      </c>
      <c r="J177" s="96">
        <v>5.3553719008264498</v>
      </c>
      <c r="K177" s="96"/>
      <c r="L177" s="96"/>
      <c r="M177" s="96"/>
      <c r="N177" s="148"/>
      <c r="O177" s="148"/>
      <c r="P177" s="148"/>
      <c r="Q177" s="169"/>
      <c r="R177" s="169"/>
      <c r="S177" s="38"/>
      <c r="T177" s="38"/>
      <c r="U177" s="38"/>
      <c r="V177" s="38"/>
      <c r="W177" s="38"/>
      <c r="X177" s="38"/>
      <c r="Y177" s="38"/>
      <c r="Z177" s="38"/>
      <c r="AA177" s="38"/>
    </row>
    <row r="178" spans="1:27" x14ac:dyDescent="0.2">
      <c r="A178" s="92">
        <v>173</v>
      </c>
      <c r="B178" s="92" t="s">
        <v>351</v>
      </c>
      <c r="C178" s="92" t="s">
        <v>352</v>
      </c>
      <c r="D178" s="105" t="str">
        <f t="shared" si="2"/>
        <v/>
      </c>
      <c r="E178" s="96">
        <f>IF(Options!$D$24 = 1, MAX(F178, G178),
IF(Options!$D$25 = 1, AVERAGE(F178,G178),
IF(Options!$D$26 = 1, IFERROR(GEOMEAN(F178, G178), MAX(F178, G178)))))</f>
        <v>5.6732993989938132</v>
      </c>
      <c r="F178" s="96" cm="1">
        <f t="array" ref="F178">IF(Options!$D$18=1, IFERROR(MAX(IF($I$199:$R$199=1,(I178:R178),"")),
     MAX(IF($I$199:$R$199=2,(I178:R178),""))),
IF(Options!$D$19=1, IFERROR(AVERAGE(IF($I$199:$R$199=1,(I178:R178),"")),
     AVERAGE(IF($I$199:$R$199=2,(I178:R178),""))),
IF(Options!$D$20=1, IFERROR(GEOMEAN(IF($I$199:$R$199=1,(I178:R178)+0.0001,"")),
     GEOMEAN(IF($I$199:$R$199=2,(I178:R178)+0.0001,""))))))</f>
        <v>6.74380165289256</v>
      </c>
      <c r="G178" s="96" cm="1">
        <f t="array" ref="G178">IF(Options!$D$18=1, IFERROR(MAX(IF($I$200:$R$200=1,(I178:R178),"")),
     MAX(IF($I$200:$R$200=2,(I178:R178),""))),
IF(Options!$D$19=1, IFERROR(AVERAGE(IF($I$200:$R$200=1,(I178:R178),"")),
     AVERAGE(IF($I$200:$R$200=2,(I178:R178),""))),
IF(Options!$D$20=1, IFERROR(GEOMEAN(IF($I$200:$R$200=1,(I178:R178)+0.0001,"")),
     GEOMEAN(IF($I$200:$R$200=2,(I178:R178)+0.0001,""))))))</f>
        <v>4.7727272727272698</v>
      </c>
      <c r="H178" s="149" t="s">
        <v>352</v>
      </c>
      <c r="I178" s="96">
        <v>4.7727272727272698</v>
      </c>
      <c r="J178" s="96">
        <v>6.74380165289256</v>
      </c>
      <c r="K178" s="96"/>
      <c r="L178" s="96"/>
      <c r="M178" s="96"/>
      <c r="N178" s="148"/>
      <c r="O178" s="148"/>
      <c r="P178" s="148"/>
      <c r="Q178" s="169"/>
      <c r="R178" s="169"/>
      <c r="S178" s="38"/>
      <c r="T178" s="38"/>
      <c r="U178" s="38"/>
      <c r="V178" s="38"/>
      <c r="W178" s="38"/>
      <c r="X178" s="38"/>
      <c r="Y178" s="38"/>
      <c r="Z178" s="38"/>
      <c r="AA178" s="38"/>
    </row>
    <row r="179" spans="1:27" x14ac:dyDescent="0.2">
      <c r="A179" s="92">
        <v>174</v>
      </c>
      <c r="B179" s="92" t="s">
        <v>353</v>
      </c>
      <c r="C179" s="92" t="s">
        <v>354</v>
      </c>
      <c r="D179" s="105" t="str">
        <f t="shared" si="2"/>
        <v/>
      </c>
      <c r="E179" s="96">
        <f>IF(Options!$D$24 = 1, MAX(F179, G179),
IF(Options!$D$25 = 1, AVERAGE(F179,G179),
IF(Options!$D$26 = 1, IFERROR(GEOMEAN(F179, G179), MAX(F179, G179)))))</f>
        <v>6.7564700327004994</v>
      </c>
      <c r="F179" s="96" cm="1">
        <f t="array" ref="F179">IF(Options!$D$18=1, IFERROR(MAX(IF($I$199:$R$199=1,(I179:R179),"")),
     MAX(IF($I$199:$R$199=2,(I179:R179),""))),
IF(Options!$D$19=1, IFERROR(AVERAGE(IF($I$199:$R$199=1,(I179:R179),"")),
     AVERAGE(IF($I$199:$R$199=2,(I179:R179),""))),
IF(Options!$D$20=1, IFERROR(GEOMEAN(IF($I$199:$R$199=1,(I179:R179)+0.0001,"")),
     GEOMEAN(IF($I$199:$R$199=2,(I179:R179)+0.0001,""))))))</f>
        <v>7.1735537190082601</v>
      </c>
      <c r="G179" s="96" cm="1">
        <f t="array" ref="G179">IF(Options!$D$18=1, IFERROR(MAX(IF($I$200:$R$200=1,(I179:R179),"")),
     MAX(IF($I$200:$R$200=2,(I179:R179),""))),
IF(Options!$D$19=1, IFERROR(AVERAGE(IF($I$200:$R$200=1,(I179:R179),"")),
     AVERAGE(IF($I$200:$R$200=2,(I179:R179),""))),
IF(Options!$D$20=1, IFERROR(GEOMEAN(IF($I$200:$R$200=1,(I179:R179)+0.0001,"")),
     GEOMEAN(IF($I$200:$R$200=2,(I179:R179)+0.0001,""))))))</f>
        <v>6.3636363636363704</v>
      </c>
      <c r="H179" s="149" t="s">
        <v>354</v>
      </c>
      <c r="I179" s="96">
        <v>6.3636363636363704</v>
      </c>
      <c r="J179" s="96">
        <v>7.1735537190082601</v>
      </c>
      <c r="K179" s="96"/>
      <c r="L179" s="96"/>
      <c r="M179" s="96"/>
      <c r="N179" s="148"/>
      <c r="O179" s="148"/>
      <c r="P179" s="148"/>
      <c r="Q179" s="169"/>
      <c r="R179" s="169"/>
      <c r="S179" s="38"/>
      <c r="T179" s="38"/>
      <c r="U179" s="38"/>
      <c r="V179" s="38"/>
      <c r="W179" s="38"/>
      <c r="X179" s="38"/>
      <c r="Y179" s="38"/>
      <c r="Z179" s="38"/>
      <c r="AA179" s="38"/>
    </row>
    <row r="180" spans="1:27" x14ac:dyDescent="0.2">
      <c r="A180" s="92">
        <v>175</v>
      </c>
      <c r="B180" s="92" t="s">
        <v>355</v>
      </c>
      <c r="C180" s="92" t="s">
        <v>356</v>
      </c>
      <c r="D180" s="105" t="str">
        <f t="shared" si="2"/>
        <v/>
      </c>
      <c r="E180" s="96">
        <f>IF(Options!$D$24 = 1, MAX(F180, G180),
IF(Options!$D$25 = 1, AVERAGE(F180,G180),
IF(Options!$D$26 = 1, IFERROR(GEOMEAN(F180, G180), MAX(F180, G180)))))</f>
        <v>0</v>
      </c>
      <c r="F180" s="96" cm="1">
        <f t="array" ref="F180">IF(Options!$D$18=1, IFERROR(MAX(IF($I$199:$R$199=1,(I180:R180),"")),
     MAX(IF($I$199:$R$199=2,(I180:R180),""))),
IF(Options!$D$19=1, IFERROR(AVERAGE(IF($I$199:$R$199=1,(I180:R180),"")),
     AVERAGE(IF($I$199:$R$199=2,(I180:R180),""))),
IF(Options!$D$20=1, IFERROR(GEOMEAN(IF($I$199:$R$199=1,(I180:R180)+0.0001,"")),
     GEOMEAN(IF($I$199:$R$199=2,(I180:R180)+0.0001,""))))))</f>
        <v>0</v>
      </c>
      <c r="G180" s="96" cm="1">
        <f t="array" ref="G180">IF(Options!$D$18=1, IFERROR(MAX(IF($I$200:$R$200=1,(I180:R180),"")),
     MAX(IF($I$200:$R$200=2,(I180:R180),""))),
IF(Options!$D$19=1, IFERROR(AVERAGE(IF($I$200:$R$200=1,(I180:R180),"")),
     AVERAGE(IF($I$200:$R$200=2,(I180:R180),""))),
IF(Options!$D$20=1, IFERROR(GEOMEAN(IF($I$200:$R$200=1,(I180:R180)+0.0001,"")),
     GEOMEAN(IF($I$200:$R$200=2,(I180:R180)+0.0001,""))))))</f>
        <v>0</v>
      </c>
      <c r="H180" s="149" t="s">
        <v>356</v>
      </c>
      <c r="I180" s="96" t="s">
        <v>494</v>
      </c>
      <c r="J180" s="96" t="s">
        <v>494</v>
      </c>
      <c r="K180" s="96"/>
      <c r="L180" s="96"/>
      <c r="M180" s="96"/>
      <c r="N180" s="148"/>
      <c r="O180" s="148"/>
      <c r="P180" s="148"/>
      <c r="Q180" s="169"/>
      <c r="R180" s="169"/>
      <c r="S180" s="38"/>
      <c r="T180" s="38"/>
      <c r="U180" s="38"/>
      <c r="V180" s="38"/>
      <c r="W180" s="38"/>
      <c r="X180" s="38"/>
      <c r="Y180" s="38"/>
      <c r="Z180" s="38"/>
      <c r="AA180" s="38"/>
    </row>
    <row r="181" spans="1:27" x14ac:dyDescent="0.2">
      <c r="A181" s="92">
        <v>176</v>
      </c>
      <c r="B181" s="92" t="s">
        <v>357</v>
      </c>
      <c r="C181" s="92" t="s">
        <v>358</v>
      </c>
      <c r="D181" s="105" t="str">
        <f t="shared" si="2"/>
        <v/>
      </c>
      <c r="E181" s="96">
        <f>IF(Options!$D$24 = 1, MAX(F181, G181),
IF(Options!$D$25 = 1, AVERAGE(F181,G181),
IF(Options!$D$26 = 1, IFERROR(GEOMEAN(F181, G181), MAX(F181, G181)))))</f>
        <v>6.0426731935308835</v>
      </c>
      <c r="F181" s="96" cm="1">
        <f t="array" ref="F181">IF(Options!$D$18=1, IFERROR(MAX(IF($I$199:$R$199=1,(I181:R181),"")),
     MAX(IF($I$199:$R$199=2,(I181:R181),""))),
IF(Options!$D$19=1, IFERROR(AVERAGE(IF($I$199:$R$199=1,(I181:R181),"")),
     AVERAGE(IF($I$199:$R$199=2,(I181:R181),""))),
IF(Options!$D$20=1, IFERROR(GEOMEAN(IF($I$199:$R$199=1,(I181:R181)+0.0001,"")),
     GEOMEAN(IF($I$199:$R$199=2,(I181:R181)+0.0001,""))))))</f>
        <v>8.0330578512396702</v>
      </c>
      <c r="G181" s="96" cm="1">
        <f t="array" ref="G181">IF(Options!$D$18=1, IFERROR(MAX(IF($I$200:$R$200=1,(I181:R181),"")),
     MAX(IF($I$200:$R$200=2,(I181:R181),""))),
IF(Options!$D$19=1, IFERROR(AVERAGE(IF($I$200:$R$200=1,(I181:R181),"")),
     AVERAGE(IF($I$200:$R$200=2,(I181:R181),""))),
IF(Options!$D$20=1, IFERROR(GEOMEAN(IF($I$200:$R$200=1,(I181:R181)+0.0001,"")),
     GEOMEAN(IF($I$200:$R$200=2,(I181:R181)+0.0001,""))))))</f>
        <v>4.5454545454545503</v>
      </c>
      <c r="H181" s="149" t="s">
        <v>358</v>
      </c>
      <c r="I181" s="96">
        <v>4.5454545454545503</v>
      </c>
      <c r="J181" s="96">
        <v>8.0330578512396702</v>
      </c>
      <c r="K181" s="96"/>
      <c r="L181" s="96"/>
      <c r="M181" s="96"/>
      <c r="N181" s="148"/>
      <c r="O181" s="148"/>
      <c r="P181" s="148"/>
      <c r="Q181" s="169"/>
      <c r="R181" s="169"/>
      <c r="S181" s="38"/>
      <c r="T181" s="38"/>
      <c r="U181" s="38"/>
      <c r="V181" s="38"/>
      <c r="W181" s="38"/>
      <c r="X181" s="38"/>
      <c r="Y181" s="38"/>
      <c r="Z181" s="38"/>
      <c r="AA181" s="38"/>
    </row>
    <row r="182" spans="1:27" x14ac:dyDescent="0.2">
      <c r="A182" s="92">
        <v>177</v>
      </c>
      <c r="B182" s="92" t="s">
        <v>359</v>
      </c>
      <c r="C182" s="92" t="s">
        <v>360</v>
      </c>
      <c r="D182" s="105" t="str">
        <f t="shared" si="2"/>
        <v/>
      </c>
      <c r="E182" s="96">
        <f>IF(Options!$D$24 = 1, MAX(F182, G182),
IF(Options!$D$25 = 1, AVERAGE(F182,G182),
IF(Options!$D$26 = 1, IFERROR(GEOMEAN(F182, G182), MAX(F182, G182)))))</f>
        <v>7.4374425857534332</v>
      </c>
      <c r="F182" s="96" cm="1">
        <f t="array" ref="F182">IF(Options!$D$18=1, IFERROR(MAX(IF($I$199:$R$199=1,(I182:R182),"")),
     MAX(IF($I$199:$R$199=2,(I182:R182),""))),
IF(Options!$D$19=1, IFERROR(AVERAGE(IF($I$199:$R$199=1,(I182:R182),"")),
     AVERAGE(IF($I$199:$R$199=2,(I182:R182),""))),
IF(Options!$D$20=1, IFERROR(GEOMEAN(IF($I$199:$R$199=1,(I182:R182)+0.0001,"")),
     GEOMEAN(IF($I$199:$R$199=2,(I182:R182)+0.0001,""))))))</f>
        <v>7.8512396694214903</v>
      </c>
      <c r="G182" s="96" cm="1">
        <f t="array" ref="G182">IF(Options!$D$18=1, IFERROR(MAX(IF($I$200:$R$200=1,(I182:R182),"")),
     MAX(IF($I$200:$R$200=2,(I182:R182),""))),
IF(Options!$D$19=1, IFERROR(AVERAGE(IF($I$200:$R$200=1,(I182:R182),"")),
     AVERAGE(IF($I$200:$R$200=2,(I182:R182),""))),
IF(Options!$D$20=1, IFERROR(GEOMEAN(IF($I$200:$R$200=1,(I182:R182)+0.0001,"")),
     GEOMEAN(IF($I$200:$R$200=2,(I182:R182)+0.0001,""))))))</f>
        <v>7.0454545454545503</v>
      </c>
      <c r="H182" s="149" t="s">
        <v>360</v>
      </c>
      <c r="I182" s="96">
        <v>7.0454545454545503</v>
      </c>
      <c r="J182" s="96">
        <v>7.8512396694214903</v>
      </c>
      <c r="K182" s="96"/>
      <c r="L182" s="96"/>
      <c r="M182" s="96"/>
      <c r="N182" s="148"/>
      <c r="O182" s="148"/>
      <c r="P182" s="148"/>
      <c r="Q182" s="169"/>
      <c r="R182" s="169"/>
      <c r="S182" s="38"/>
      <c r="T182" s="38"/>
      <c r="U182" s="38"/>
      <c r="V182" s="38"/>
      <c r="W182" s="38"/>
      <c r="X182" s="38"/>
      <c r="Y182" s="38"/>
      <c r="Z182" s="38"/>
      <c r="AA182" s="38"/>
    </row>
    <row r="183" spans="1:27" x14ac:dyDescent="0.2">
      <c r="A183" s="92">
        <v>178</v>
      </c>
      <c r="B183" s="92" t="s">
        <v>361</v>
      </c>
      <c r="C183" s="92" t="s">
        <v>362</v>
      </c>
      <c r="D183" s="105" t="str">
        <f t="shared" si="2"/>
        <v/>
      </c>
      <c r="E183" s="96">
        <f>IF(Options!$D$24 = 1, MAX(F183, G183),
IF(Options!$D$25 = 1, AVERAGE(F183,G183),
IF(Options!$D$26 = 1, IFERROR(GEOMEAN(F183, G183), MAX(F183, G183)))))</f>
        <v>5.8724227846249555</v>
      </c>
      <c r="F183" s="96" cm="1">
        <f t="array" ref="F183">IF(Options!$D$18=1, IFERROR(MAX(IF($I$199:$R$199=1,(I183:R183),"")),
     MAX(IF($I$199:$R$199=2,(I183:R183),""))),
IF(Options!$D$19=1, IFERROR(AVERAGE(IF($I$199:$R$199=1,(I183:R183),"")),
     AVERAGE(IF($I$199:$R$199=2,(I183:R183),""))),
IF(Options!$D$20=1, IFERROR(GEOMEAN(IF($I$199:$R$199=1,(I183:R183)+0.0001,"")),
     GEOMEAN(IF($I$199:$R$199=2,(I183:R183)+0.0001,""))))))</f>
        <v>8.4297520661157002</v>
      </c>
      <c r="G183" s="96" cm="1">
        <f t="array" ref="G183">IF(Options!$D$18=1, IFERROR(MAX(IF($I$200:$R$200=1,(I183:R183),"")),
     MAX(IF($I$200:$R$200=2,(I183:R183),""))),
IF(Options!$D$19=1, IFERROR(AVERAGE(IF($I$200:$R$200=1,(I183:R183),"")),
     AVERAGE(IF($I$200:$R$200=2,(I183:R183),""))),
IF(Options!$D$20=1, IFERROR(GEOMEAN(IF($I$200:$R$200=1,(I183:R183)+0.0001,"")),
     GEOMEAN(IF($I$200:$R$200=2,(I183:R183)+0.0001,""))))))</f>
        <v>4.0909090909090802</v>
      </c>
      <c r="H183" s="149" t="s">
        <v>362</v>
      </c>
      <c r="I183" s="96">
        <v>4.0909090909090802</v>
      </c>
      <c r="J183" s="96">
        <v>8.4297520661157002</v>
      </c>
      <c r="K183" s="96"/>
      <c r="L183" s="96"/>
      <c r="M183" s="96"/>
      <c r="N183" s="148"/>
      <c r="O183" s="148"/>
      <c r="P183" s="148"/>
      <c r="Q183" s="169"/>
      <c r="R183" s="169"/>
      <c r="S183" s="38"/>
      <c r="T183" s="38"/>
      <c r="U183" s="38"/>
      <c r="V183" s="38"/>
      <c r="W183" s="38"/>
      <c r="X183" s="38"/>
      <c r="Y183" s="38"/>
      <c r="Z183" s="38"/>
      <c r="AA183" s="38"/>
    </row>
    <row r="184" spans="1:27" x14ac:dyDescent="0.2">
      <c r="A184" s="92">
        <v>179</v>
      </c>
      <c r="B184" s="92" t="s">
        <v>363</v>
      </c>
      <c r="C184" s="92" t="s">
        <v>364</v>
      </c>
      <c r="D184" s="105" t="str">
        <f t="shared" si="2"/>
        <v/>
      </c>
      <c r="E184" s="96">
        <f>IF(Options!$D$24 = 1, MAX(F184, G184),
IF(Options!$D$25 = 1, AVERAGE(F184,G184),
IF(Options!$D$26 = 1, IFERROR(GEOMEAN(F184, G184), MAX(F184, G184)))))</f>
        <v>2.7086138578254126</v>
      </c>
      <c r="F184" s="96" cm="1">
        <f t="array" ref="F184">IF(Options!$D$18=1, IFERROR(MAX(IF($I$199:$R$199=1,(I184:R184),"")),
     MAX(IF($I$199:$R$199=2,(I184:R184),""))),
IF(Options!$D$19=1, IFERROR(AVERAGE(IF($I$199:$R$199=1,(I184:R184),"")),
     AVERAGE(IF($I$199:$R$199=2,(I184:R184),""))),
IF(Options!$D$20=1, IFERROR(GEOMEAN(IF($I$199:$R$199=1,(I184:R184)+0.0001,"")),
     GEOMEAN(IF($I$199:$R$199=2,(I184:R184)+0.0001,""))))))</f>
        <v>4.6115702479338898</v>
      </c>
      <c r="G184" s="96" cm="1">
        <f t="array" ref="G184">IF(Options!$D$18=1, IFERROR(MAX(IF($I$200:$R$200=1,(I184:R184),"")),
     MAX(IF($I$200:$R$200=2,(I184:R184),""))),
IF(Options!$D$19=1, IFERROR(AVERAGE(IF($I$200:$R$200=1,(I184:R184),"")),
     AVERAGE(IF($I$200:$R$200=2,(I184:R184),""))),
IF(Options!$D$20=1, IFERROR(GEOMEAN(IF($I$200:$R$200=1,(I184:R184)+0.0001,"")),
     GEOMEAN(IF($I$200:$R$200=2,(I184:R184)+0.0001,""))))))</f>
        <v>1.5909090909090799</v>
      </c>
      <c r="H184" s="149" t="s">
        <v>364</v>
      </c>
      <c r="I184" s="96">
        <v>1.5909090909090799</v>
      </c>
      <c r="J184" s="96">
        <v>4.6115702479338898</v>
      </c>
      <c r="K184" s="96"/>
      <c r="L184" s="96"/>
      <c r="M184" s="96"/>
      <c r="N184" s="148"/>
      <c r="O184" s="148"/>
      <c r="P184" s="148"/>
      <c r="Q184" s="169"/>
      <c r="R184" s="169"/>
      <c r="S184" s="38"/>
      <c r="T184" s="38"/>
      <c r="U184" s="38"/>
      <c r="V184" s="38"/>
      <c r="W184" s="38"/>
      <c r="X184" s="38"/>
      <c r="Y184" s="38"/>
      <c r="Z184" s="38"/>
      <c r="AA184" s="38"/>
    </row>
    <row r="185" spans="1:27" x14ac:dyDescent="0.2">
      <c r="A185" s="92">
        <v>180</v>
      </c>
      <c r="B185" s="92" t="s">
        <v>365</v>
      </c>
      <c r="C185" s="92" t="s">
        <v>366</v>
      </c>
      <c r="D185" s="105" t="str">
        <f t="shared" si="2"/>
        <v/>
      </c>
      <c r="E185" s="96">
        <f>IF(Options!$D$24 = 1, MAX(F185, G185),
IF(Options!$D$25 = 1, AVERAGE(F185,G185),
IF(Options!$D$26 = 1, IFERROR(GEOMEAN(F185, G185), MAX(F185, G185)))))</f>
        <v>1.8130091709487857</v>
      </c>
      <c r="F185" s="96" cm="1">
        <f t="array" ref="F185">IF(Options!$D$18=1, IFERROR(MAX(IF($I$199:$R$199=1,(I185:R185),"")),
     MAX(IF($I$199:$R$199=2,(I185:R185),""))),
IF(Options!$D$19=1, IFERROR(AVERAGE(IF($I$199:$R$199=1,(I185:R185),"")),
     AVERAGE(IF($I$199:$R$199=2,(I185:R185),""))),
IF(Options!$D$20=1, IFERROR(GEOMEAN(IF($I$199:$R$199=1,(I185:R185)+0.0001,"")),
     GEOMEAN(IF($I$199:$R$199=2,(I185:R185)+0.0001,""))))))</f>
        <v>2.06611570247934</v>
      </c>
      <c r="G185" s="96" cm="1">
        <f t="array" ref="G185">IF(Options!$D$18=1, IFERROR(MAX(IF($I$200:$R$200=1,(I185:R185),"")),
     MAX(IF($I$200:$R$200=2,(I185:R185),""))),
IF(Options!$D$19=1, IFERROR(AVERAGE(IF($I$200:$R$200=1,(I185:R185),"")),
     AVERAGE(IF($I$200:$R$200=2,(I185:R185),""))),
IF(Options!$D$20=1, IFERROR(GEOMEAN(IF($I$200:$R$200=1,(I185:R185)+0.0001,"")),
     GEOMEAN(IF($I$200:$R$200=2,(I185:R185)+0.0001,""))))))</f>
        <v>1.5909090909090899</v>
      </c>
      <c r="H185" s="149" t="s">
        <v>366</v>
      </c>
      <c r="I185" s="96">
        <v>1.5909090909090899</v>
      </c>
      <c r="J185" s="96">
        <v>2.06611570247934</v>
      </c>
      <c r="K185" s="96"/>
      <c r="L185" s="96"/>
      <c r="M185" s="96"/>
      <c r="N185" s="148"/>
      <c r="O185" s="148"/>
      <c r="P185" s="148"/>
      <c r="Q185" s="169"/>
      <c r="R185" s="169"/>
      <c r="S185" s="38"/>
      <c r="T185" s="38"/>
      <c r="U185" s="38"/>
      <c r="V185" s="38"/>
      <c r="W185" s="38"/>
      <c r="X185" s="38"/>
      <c r="Y185" s="38"/>
      <c r="Z185" s="38"/>
      <c r="AA185" s="38"/>
    </row>
    <row r="186" spans="1:27" x14ac:dyDescent="0.2">
      <c r="A186" s="92">
        <v>181</v>
      </c>
      <c r="B186" s="92" t="s">
        <v>367</v>
      </c>
      <c r="C186" s="92" t="s">
        <v>368</v>
      </c>
      <c r="D186" s="105" t="str">
        <f t="shared" si="2"/>
        <v/>
      </c>
      <c r="E186" s="96">
        <f>IF(Options!$D$24 = 1, MAX(F186, G186),
IF(Options!$D$25 = 1, AVERAGE(F186,G186),
IF(Options!$D$26 = 1, IFERROR(GEOMEAN(F186, G186), MAX(F186, G186)))))</f>
        <v>6.3001556275722637</v>
      </c>
      <c r="F186" s="96" cm="1">
        <f t="array" ref="F186">IF(Options!$D$18=1, IFERROR(MAX(IF($I$199:$R$199=1,(I186:R186),"")),
     MAX(IF($I$199:$R$199=2,(I186:R186),""))),
IF(Options!$D$19=1, IFERROR(AVERAGE(IF($I$199:$R$199=1,(I186:R186),"")),
     AVERAGE(IF($I$199:$R$199=2,(I186:R186),""))),
IF(Options!$D$20=1, IFERROR(GEOMEAN(IF($I$199:$R$199=1,(I186:R186)+0.0001,"")),
     GEOMEAN(IF($I$199:$R$199=2,(I186:R186)+0.0001,""))))))</f>
        <v>9.7024793388429806</v>
      </c>
      <c r="G186" s="96" cm="1">
        <f t="array" ref="G186">IF(Options!$D$18=1, IFERROR(MAX(IF($I$200:$R$200=1,(I186:R186),"")),
     MAX(IF($I$200:$R$200=2,(I186:R186),""))),
IF(Options!$D$19=1, IFERROR(AVERAGE(IF($I$200:$R$200=1,(I186:R186),"")),
     AVERAGE(IF($I$200:$R$200=2,(I186:R186),""))),
IF(Options!$D$20=1, IFERROR(GEOMEAN(IF($I$200:$R$200=1,(I186:R186)+0.0001,"")),
     GEOMEAN(IF($I$200:$R$200=2,(I186:R186)+0.0001,""))))))</f>
        <v>4.0909090909090997</v>
      </c>
      <c r="H186" s="149" t="s">
        <v>368</v>
      </c>
      <c r="I186" s="96">
        <v>4.0909090909090997</v>
      </c>
      <c r="J186" s="96">
        <v>9.7024793388429806</v>
      </c>
      <c r="K186" s="96"/>
      <c r="L186" s="96"/>
      <c r="M186" s="96"/>
      <c r="N186" s="148"/>
      <c r="O186" s="148"/>
      <c r="P186" s="148"/>
      <c r="Q186" s="169"/>
      <c r="R186" s="169"/>
      <c r="S186" s="38"/>
      <c r="T186" s="38"/>
      <c r="U186" s="38"/>
      <c r="V186" s="38"/>
      <c r="W186" s="38"/>
      <c r="X186" s="38"/>
      <c r="Y186" s="38"/>
      <c r="Z186" s="38"/>
      <c r="AA186" s="38"/>
    </row>
    <row r="187" spans="1:27" x14ac:dyDescent="0.2">
      <c r="A187" s="92">
        <v>182</v>
      </c>
      <c r="B187" s="92" t="s">
        <v>369</v>
      </c>
      <c r="C187" s="92" t="s">
        <v>370</v>
      </c>
      <c r="D187" s="105" t="str">
        <f t="shared" si="2"/>
        <v/>
      </c>
      <c r="E187" s="96">
        <f>IF(Options!$D$24 = 1, MAX(F187, G187),
IF(Options!$D$25 = 1, AVERAGE(F187,G187),
IF(Options!$D$26 = 1, IFERROR(GEOMEAN(F187, G187), MAX(F187, G187)))))</f>
        <v>0</v>
      </c>
      <c r="F187" s="96" cm="1">
        <f t="array" ref="F187">IF(Options!$D$18=1, IFERROR(MAX(IF($I$199:$R$199=1,(I187:R187),"")),
     MAX(IF($I$199:$R$199=2,(I187:R187),""))),
IF(Options!$D$19=1, IFERROR(AVERAGE(IF($I$199:$R$199=1,(I187:R187),"")),
     AVERAGE(IF($I$199:$R$199=2,(I187:R187),""))),
IF(Options!$D$20=1, IFERROR(GEOMEAN(IF($I$199:$R$199=1,(I187:R187)+0.0001,"")),
     GEOMEAN(IF($I$199:$R$199=2,(I187:R187)+0.0001,""))))))</f>
        <v>0</v>
      </c>
      <c r="G187" s="96" cm="1">
        <f t="array" ref="G187">IF(Options!$D$18=1, IFERROR(MAX(IF($I$200:$R$200=1,(I187:R187),"")),
     MAX(IF($I$200:$R$200=2,(I187:R187),""))),
IF(Options!$D$19=1, IFERROR(AVERAGE(IF($I$200:$R$200=1,(I187:R187),"")),
     AVERAGE(IF($I$200:$R$200=2,(I187:R187),""))),
IF(Options!$D$20=1, IFERROR(GEOMEAN(IF($I$200:$R$200=1,(I187:R187)+0.0001,"")),
     GEOMEAN(IF($I$200:$R$200=2,(I187:R187)+0.0001,""))))))</f>
        <v>0</v>
      </c>
      <c r="H187" s="149" t="s">
        <v>370</v>
      </c>
      <c r="I187" s="96" t="s">
        <v>494</v>
      </c>
      <c r="J187" s="96" t="s">
        <v>494</v>
      </c>
      <c r="K187" s="96"/>
      <c r="L187" s="96"/>
      <c r="M187" s="96"/>
      <c r="N187" s="148"/>
      <c r="O187" s="148"/>
      <c r="P187" s="148"/>
      <c r="Q187" s="169"/>
      <c r="R187" s="169"/>
      <c r="S187" s="38"/>
      <c r="T187" s="38"/>
      <c r="U187" s="38"/>
      <c r="V187" s="38"/>
      <c r="W187" s="38"/>
      <c r="X187" s="38"/>
      <c r="Y187" s="38"/>
      <c r="Z187" s="38"/>
      <c r="AA187" s="38"/>
    </row>
    <row r="188" spans="1:27" x14ac:dyDescent="0.2">
      <c r="A188" s="92">
        <v>183</v>
      </c>
      <c r="B188" s="92" t="s">
        <v>371</v>
      </c>
      <c r="C188" s="92" t="s">
        <v>372</v>
      </c>
      <c r="D188" s="105" t="str">
        <f t="shared" si="2"/>
        <v/>
      </c>
      <c r="E188" s="96">
        <f>IF(Options!$D$24 = 1, MAX(F188, G188),
IF(Options!$D$25 = 1, AVERAGE(F188,G188),
IF(Options!$D$26 = 1, IFERROR(GEOMEAN(F188, G188), MAX(F188, G188)))))</f>
        <v>7.0710678118654755</v>
      </c>
      <c r="F188" s="96" cm="1">
        <f t="array" ref="F188">IF(Options!$D$18=1, IFERROR(MAX(IF($I$199:$R$199=1,(I188:R188),"")),
     MAX(IF($I$199:$R$199=2,(I188:R188),""))),
IF(Options!$D$19=1, IFERROR(AVERAGE(IF($I$199:$R$199=1,(I188:R188),"")),
     AVERAGE(IF($I$199:$R$199=2,(I188:R188),""))),
IF(Options!$D$20=1, IFERROR(GEOMEAN(IF($I$199:$R$199=1,(I188:R188)+0.0001,"")),
     GEOMEAN(IF($I$199:$R$199=2,(I188:R188)+0.0001,""))))))</f>
        <v>10</v>
      </c>
      <c r="G188" s="96" cm="1">
        <f t="array" ref="G188">IF(Options!$D$18=1, IFERROR(MAX(IF($I$200:$R$200=1,(I188:R188),"")),
     MAX(IF($I$200:$R$200=2,(I188:R188),""))),
IF(Options!$D$19=1, IFERROR(AVERAGE(IF($I$200:$R$200=1,(I188:R188),"")),
     AVERAGE(IF($I$200:$R$200=2,(I188:R188),""))),
IF(Options!$D$20=1, IFERROR(GEOMEAN(IF($I$200:$R$200=1,(I188:R188)+0.0001,"")),
     GEOMEAN(IF($I$200:$R$200=2,(I188:R188)+0.0001,""))))))</f>
        <v>5</v>
      </c>
      <c r="H188" s="149" t="s">
        <v>372</v>
      </c>
      <c r="I188" s="96">
        <v>5</v>
      </c>
      <c r="J188" s="96">
        <v>10</v>
      </c>
      <c r="K188" s="96"/>
      <c r="L188" s="96"/>
      <c r="M188" s="96"/>
      <c r="N188" s="148"/>
      <c r="O188" s="148"/>
      <c r="P188" s="148"/>
      <c r="Q188" s="169"/>
      <c r="R188" s="169"/>
      <c r="S188" s="38"/>
      <c r="T188" s="38"/>
      <c r="U188" s="38"/>
      <c r="V188" s="38"/>
      <c r="W188" s="38"/>
      <c r="X188" s="38"/>
      <c r="Y188" s="38"/>
      <c r="Z188" s="38"/>
      <c r="AA188" s="38"/>
    </row>
    <row r="189" spans="1:27" x14ac:dyDescent="0.2">
      <c r="A189" s="92">
        <v>184</v>
      </c>
      <c r="B189" s="92" t="s">
        <v>373</v>
      </c>
      <c r="C189" s="92" t="s">
        <v>374</v>
      </c>
      <c r="D189" s="105" t="str">
        <f t="shared" si="2"/>
        <v/>
      </c>
      <c r="E189" s="96">
        <f>IF(Options!$D$24 = 1, MAX(F189, G189),
IF(Options!$D$25 = 1, AVERAGE(F189,G189),
IF(Options!$D$26 = 1, IFERROR(GEOMEAN(F189, G189), MAX(F189, G189)))))</f>
        <v>5.5926054001272671</v>
      </c>
      <c r="F189" s="96" cm="1">
        <f t="array" ref="F189">IF(Options!$D$18=1, IFERROR(MAX(IF($I$199:$R$199=1,(I189:R189),"")),
     MAX(IF($I$199:$R$199=2,(I189:R189),""))),
IF(Options!$D$19=1, IFERROR(AVERAGE(IF($I$199:$R$199=1,(I189:R189),"")),
     AVERAGE(IF($I$199:$R$199=2,(I189:R189),""))),
IF(Options!$D$20=1, IFERROR(GEOMEAN(IF($I$199:$R$199=1,(I189:R189)+0.0001,"")),
     GEOMEAN(IF($I$199:$R$199=2,(I189:R189)+0.0001,""))))))</f>
        <v>5.9834710743801596</v>
      </c>
      <c r="G189" s="96" cm="1">
        <f t="array" ref="G189">IF(Options!$D$18=1, IFERROR(MAX(IF($I$200:$R$200=1,(I189:R189),"")),
     MAX(IF($I$200:$R$200=2,(I189:R189),""))),
IF(Options!$D$19=1, IFERROR(AVERAGE(IF($I$200:$R$200=1,(I189:R189),"")),
     AVERAGE(IF($I$200:$R$200=2,(I189:R189),""))),
IF(Options!$D$20=1, IFERROR(GEOMEAN(IF($I$200:$R$200=1,(I189:R189)+0.0001,"")),
     GEOMEAN(IF($I$200:$R$200=2,(I189:R189)+0.0001,""))))))</f>
        <v>5.2272727272727302</v>
      </c>
      <c r="H189" s="149" t="s">
        <v>374</v>
      </c>
      <c r="I189" s="96">
        <v>5.2272727272727302</v>
      </c>
      <c r="J189" s="96">
        <v>5.9834710743801596</v>
      </c>
      <c r="K189" s="96"/>
      <c r="L189" s="96"/>
      <c r="M189" s="96"/>
      <c r="N189" s="148"/>
      <c r="O189" s="148"/>
      <c r="P189" s="148"/>
      <c r="Q189" s="169"/>
      <c r="R189" s="169"/>
      <c r="S189" s="38"/>
      <c r="T189" s="38"/>
      <c r="U189" s="38"/>
      <c r="V189" s="38"/>
      <c r="W189" s="38"/>
      <c r="X189" s="38"/>
      <c r="Y189" s="38"/>
      <c r="Z189" s="38"/>
      <c r="AA189" s="38"/>
    </row>
    <row r="190" spans="1:27" x14ac:dyDescent="0.2">
      <c r="A190" s="92">
        <v>185</v>
      </c>
      <c r="B190" s="92" t="s">
        <v>375</v>
      </c>
      <c r="C190" s="92" t="s">
        <v>376</v>
      </c>
      <c r="D190" s="105" t="str">
        <f t="shared" si="2"/>
        <v/>
      </c>
      <c r="E190" s="96">
        <f>IF(Options!$D$24 = 1, MAX(F190, G190),
IF(Options!$D$25 = 1, AVERAGE(F190,G190),
IF(Options!$D$26 = 1, IFERROR(GEOMEAN(F190, G190), MAX(F190, G190)))))</f>
        <v>0</v>
      </c>
      <c r="F190" s="96" cm="1">
        <f t="array" ref="F190">IF(Options!$D$18=1, IFERROR(MAX(IF($I$199:$R$199=1,(I190:R190),"")),
     MAX(IF($I$199:$R$199=2,(I190:R190),""))),
IF(Options!$D$19=1, IFERROR(AVERAGE(IF($I$199:$R$199=1,(I190:R190),"")),
     AVERAGE(IF($I$199:$R$199=2,(I190:R190),""))),
IF(Options!$D$20=1, IFERROR(GEOMEAN(IF($I$199:$R$199=1,(I190:R190)+0.0001,"")),
     GEOMEAN(IF($I$199:$R$199=2,(I190:R190)+0.0001,""))))))</f>
        <v>0</v>
      </c>
      <c r="G190" s="96" cm="1">
        <f t="array" ref="G190">IF(Options!$D$18=1, IFERROR(MAX(IF($I$200:$R$200=1,(I190:R190),"")),
     MAX(IF($I$200:$R$200=2,(I190:R190),""))),
IF(Options!$D$19=1, IFERROR(AVERAGE(IF($I$200:$R$200=1,(I190:R190),"")),
     AVERAGE(IF($I$200:$R$200=2,(I190:R190),""))),
IF(Options!$D$20=1, IFERROR(GEOMEAN(IF($I$200:$R$200=1,(I190:R190)+0.0001,"")),
     GEOMEAN(IF($I$200:$R$200=2,(I190:R190)+0.0001,""))))))</f>
        <v>0</v>
      </c>
      <c r="H190" s="149" t="s">
        <v>376</v>
      </c>
      <c r="I190" s="96" t="s">
        <v>494</v>
      </c>
      <c r="J190" s="96" t="s">
        <v>494</v>
      </c>
      <c r="K190" s="96"/>
      <c r="L190" s="96"/>
      <c r="M190" s="96"/>
      <c r="N190" s="148"/>
      <c r="O190" s="148"/>
      <c r="P190" s="148"/>
      <c r="Q190" s="169"/>
      <c r="R190" s="169"/>
      <c r="S190" s="38"/>
      <c r="T190" s="38"/>
      <c r="U190" s="38"/>
      <c r="V190" s="38"/>
      <c r="W190" s="38"/>
      <c r="X190" s="38"/>
      <c r="Y190" s="38"/>
      <c r="Z190" s="38"/>
      <c r="AA190" s="38"/>
    </row>
    <row r="191" spans="1:27" x14ac:dyDescent="0.2">
      <c r="A191" s="92">
        <v>186</v>
      </c>
      <c r="B191" s="92" t="s">
        <v>377</v>
      </c>
      <c r="C191" s="92" t="s">
        <v>378</v>
      </c>
      <c r="D191" s="105" t="str">
        <f t="shared" si="2"/>
        <v/>
      </c>
      <c r="E191" s="96">
        <f>IF(Options!$D$24 = 1, MAX(F191, G191),
IF(Options!$D$25 = 1, AVERAGE(F191,G191),
IF(Options!$D$26 = 1, IFERROR(GEOMEAN(F191, G191), MAX(F191, G191)))))</f>
        <v>0</v>
      </c>
      <c r="F191" s="96" cm="1">
        <f t="array" ref="F191">IF(Options!$D$18=1, IFERROR(MAX(IF($I$199:$R$199=1,(I191:R191),"")),
     MAX(IF($I$199:$R$199=2,(I191:R191),""))),
IF(Options!$D$19=1, IFERROR(AVERAGE(IF($I$199:$R$199=1,(I191:R191),"")),
     AVERAGE(IF($I$199:$R$199=2,(I191:R191),""))),
IF(Options!$D$20=1, IFERROR(GEOMEAN(IF($I$199:$R$199=1,(I191:R191)+0.0001,"")),
     GEOMEAN(IF($I$199:$R$199=2,(I191:R191)+0.0001,""))))))</f>
        <v>0</v>
      </c>
      <c r="G191" s="96" cm="1">
        <f t="array" ref="G191">IF(Options!$D$18=1, IFERROR(MAX(IF($I$200:$R$200=1,(I191:R191),"")),
     MAX(IF($I$200:$R$200=2,(I191:R191),""))),
IF(Options!$D$19=1, IFERROR(AVERAGE(IF($I$200:$R$200=1,(I191:R191),"")),
     AVERAGE(IF($I$200:$R$200=2,(I191:R191),""))),
IF(Options!$D$20=1, IFERROR(GEOMEAN(IF($I$200:$R$200=1,(I191:R191)+0.0001,"")),
     GEOMEAN(IF($I$200:$R$200=2,(I191:R191)+0.0001,""))))))</f>
        <v>0</v>
      </c>
      <c r="H191" s="149" t="s">
        <v>378</v>
      </c>
      <c r="I191" s="96" t="s">
        <v>494</v>
      </c>
      <c r="J191" s="96" t="s">
        <v>494</v>
      </c>
      <c r="K191" s="96"/>
      <c r="L191" s="96"/>
      <c r="M191" s="96"/>
      <c r="N191" s="148"/>
      <c r="O191" s="148"/>
      <c r="P191" s="148"/>
      <c r="Q191" s="169"/>
      <c r="R191" s="169"/>
      <c r="S191" s="38"/>
      <c r="T191" s="38"/>
      <c r="U191" s="38"/>
      <c r="V191" s="38"/>
      <c r="W191" s="38"/>
      <c r="X191" s="38"/>
      <c r="Y191" s="38"/>
      <c r="Z191" s="38"/>
      <c r="AA191" s="38"/>
    </row>
    <row r="192" spans="1:27" x14ac:dyDescent="0.2">
      <c r="A192" s="92">
        <v>187</v>
      </c>
      <c r="B192" s="92" t="s">
        <v>379</v>
      </c>
      <c r="C192" s="92" t="s">
        <v>380</v>
      </c>
      <c r="D192" s="105" t="str">
        <f t="shared" si="2"/>
        <v/>
      </c>
      <c r="E192" s="96">
        <f>IF(Options!$D$24 = 1, MAX(F192, G192),
IF(Options!$D$25 = 1, AVERAGE(F192,G192),
IF(Options!$D$26 = 1, IFERROR(GEOMEAN(F192, G192), MAX(F192, G192)))))</f>
        <v>8.3937205966451671</v>
      </c>
      <c r="F192" s="96" cm="1">
        <f t="array" ref="F192">IF(Options!$D$18=1, IFERROR(MAX(IF($I$199:$R$199=1,(I192:R192),"")),
     MAX(IF($I$199:$R$199=2,(I192:R192),""))),
IF(Options!$D$19=1, IFERROR(AVERAGE(IF($I$199:$R$199=1,(I192:R192),"")),
     AVERAGE(IF($I$199:$R$199=2,(I192:R192),""))),
IF(Options!$D$20=1, IFERROR(GEOMEAN(IF($I$199:$R$199=1,(I192:R192)+0.0001,"")),
     GEOMEAN(IF($I$199:$R$199=2,(I192:R192)+0.0001,""))))))</f>
        <v>10</v>
      </c>
      <c r="G192" s="96" cm="1">
        <f t="array" ref="G192">IF(Options!$D$18=1, IFERROR(MAX(IF($I$200:$R$200=1,(I192:R192),"")),
     MAX(IF($I$200:$R$200=2,(I192:R192),""))),
IF(Options!$D$19=1, IFERROR(AVERAGE(IF($I$200:$R$200=1,(I192:R192),"")),
     AVERAGE(IF($I$200:$R$200=2,(I192:R192),""))),
IF(Options!$D$20=1, IFERROR(GEOMEAN(IF($I$200:$R$200=1,(I192:R192)+0.0001,"")),
     GEOMEAN(IF($I$200:$R$200=2,(I192:R192)+0.0001,""))))))</f>
        <v>7.0454545454545299</v>
      </c>
      <c r="H192" s="149" t="s">
        <v>380</v>
      </c>
      <c r="I192" s="96">
        <v>7.0454545454545299</v>
      </c>
      <c r="J192" s="96">
        <v>10</v>
      </c>
      <c r="K192" s="96"/>
      <c r="L192" s="96"/>
      <c r="M192" s="96"/>
      <c r="N192" s="148"/>
      <c r="O192" s="148"/>
      <c r="P192" s="148"/>
      <c r="Q192" s="169"/>
      <c r="R192" s="169"/>
      <c r="S192" s="38"/>
      <c r="T192" s="38"/>
      <c r="U192" s="38"/>
      <c r="V192" s="38"/>
      <c r="W192" s="38"/>
      <c r="X192" s="38"/>
      <c r="Y192" s="38"/>
      <c r="Z192" s="38"/>
      <c r="AA192" s="38"/>
    </row>
    <row r="193" spans="1:27" x14ac:dyDescent="0.2">
      <c r="A193" s="92">
        <v>188</v>
      </c>
      <c r="B193" s="92" t="s">
        <v>381</v>
      </c>
      <c r="C193" s="92" t="s">
        <v>382</v>
      </c>
      <c r="D193" s="105" t="str">
        <f t="shared" si="2"/>
        <v/>
      </c>
      <c r="E193" s="96">
        <f>IF(Options!$D$24 = 1, MAX(F193, G193),
IF(Options!$D$25 = 1, AVERAGE(F193,G193),
IF(Options!$D$26 = 1, IFERROR(GEOMEAN(F193, G193), MAX(F193, G193)))))</f>
        <v>5.1502591241441671</v>
      </c>
      <c r="F193" s="96" cm="1">
        <f t="array" ref="F193">IF(Options!$D$18=1, IFERROR(MAX(IF($I$199:$R$199=1,(I193:R193),"")),
     MAX(IF($I$199:$R$199=2,(I193:R193),""))),
IF(Options!$D$19=1, IFERROR(AVERAGE(IF($I$199:$R$199=1,(I193:R193),"")),
     AVERAGE(IF($I$199:$R$199=2,(I193:R193),""))),
IF(Options!$D$20=1, IFERROR(GEOMEAN(IF($I$199:$R$199=1,(I193:R193)+0.0001,"")),
     GEOMEAN(IF($I$199:$R$199=2,(I193:R193)+0.0001,""))))))</f>
        <v>5.0743801652892602</v>
      </c>
      <c r="G193" s="96" cm="1">
        <f t="array" ref="G193">IF(Options!$D$18=1, IFERROR(MAX(IF($I$200:$R$200=1,(I193:R193),"")),
     MAX(IF($I$200:$R$200=2,(I193:R193),""))),
IF(Options!$D$19=1, IFERROR(AVERAGE(IF($I$200:$R$200=1,(I193:R193),"")),
     AVERAGE(IF($I$200:$R$200=2,(I193:R193),""))),
IF(Options!$D$20=1, IFERROR(GEOMEAN(IF($I$200:$R$200=1,(I193:R193)+0.0001,"")),
     GEOMEAN(IF($I$200:$R$200=2,(I193:R193)+0.0001,""))))))</f>
        <v>5.2272727272727302</v>
      </c>
      <c r="H193" s="149" t="s">
        <v>382</v>
      </c>
      <c r="I193" s="96">
        <v>5.2272727272727302</v>
      </c>
      <c r="J193" s="96">
        <v>5.0743801652892602</v>
      </c>
      <c r="K193" s="96"/>
      <c r="L193" s="96"/>
      <c r="M193" s="96"/>
      <c r="N193" s="148"/>
      <c r="O193" s="148"/>
      <c r="P193" s="148"/>
      <c r="Q193" s="169"/>
      <c r="R193" s="169"/>
      <c r="S193" s="38"/>
      <c r="T193" s="38"/>
      <c r="U193" s="38"/>
      <c r="V193" s="38"/>
      <c r="W193" s="38"/>
      <c r="X193" s="38"/>
      <c r="Y193" s="38"/>
      <c r="Z193" s="38"/>
      <c r="AA193" s="38"/>
    </row>
    <row r="194" spans="1:27" x14ac:dyDescent="0.2">
      <c r="A194" s="92">
        <v>189</v>
      </c>
      <c r="B194" s="92" t="s">
        <v>383</v>
      </c>
      <c r="C194" s="92" t="s">
        <v>384</v>
      </c>
      <c r="D194" s="105" t="str">
        <f t="shared" si="2"/>
        <v/>
      </c>
      <c r="E194" s="96">
        <f>IF(Options!$D$24 = 1, MAX(F194, G194),
IF(Options!$D$25 = 1, AVERAGE(F194,G194),
IF(Options!$D$26 = 1, IFERROR(GEOMEAN(F194, G194), MAX(F194, G194)))))</f>
        <v>8.4641374539860799</v>
      </c>
      <c r="F194" s="96" cm="1">
        <f t="array" ref="F194">IF(Options!$D$18=1, IFERROR(MAX(IF($I$199:$R$199=1,(I194:R194),"")),
     MAX(IF($I$199:$R$199=2,(I194:R194),""))),
IF(Options!$D$19=1, IFERROR(AVERAGE(IF($I$199:$R$199=1,(I194:R194),"")),
     AVERAGE(IF($I$199:$R$199=2,(I194:R194),""))),
IF(Options!$D$20=1, IFERROR(GEOMEAN(IF($I$199:$R$199=1,(I194:R194)+0.0001,"")),
     GEOMEAN(IF($I$199:$R$199=2,(I194:R194)+0.0001,""))))))</f>
        <v>8.0826446280991693</v>
      </c>
      <c r="G194" s="96" cm="1">
        <f t="array" ref="G194">IF(Options!$D$18=1, IFERROR(MAX(IF($I$200:$R$200=1,(I194:R194),"")),
     MAX(IF($I$200:$R$200=2,(I194:R194),""))),
IF(Options!$D$19=1, IFERROR(AVERAGE(IF($I$200:$R$200=1,(I194:R194),"")),
     AVERAGE(IF($I$200:$R$200=2,(I194:R194),""))),
IF(Options!$D$20=1, IFERROR(GEOMEAN(IF($I$200:$R$200=1,(I194:R194)+0.0001,"")),
     GEOMEAN(IF($I$200:$R$200=2,(I194:R194)+0.0001,""))))))</f>
        <v>8.8636363636363704</v>
      </c>
      <c r="H194" s="149" t="s">
        <v>384</v>
      </c>
      <c r="I194" s="96">
        <v>8.8636363636363704</v>
      </c>
      <c r="J194" s="96">
        <v>8.0826446280991693</v>
      </c>
      <c r="K194" s="96"/>
      <c r="L194" s="96"/>
      <c r="M194" s="96"/>
      <c r="N194" s="148"/>
      <c r="O194" s="148"/>
      <c r="P194" s="148"/>
      <c r="Q194" s="169"/>
      <c r="R194" s="169"/>
      <c r="S194" s="38"/>
      <c r="T194" s="38"/>
      <c r="U194" s="38"/>
      <c r="V194" s="38"/>
      <c r="W194" s="38"/>
      <c r="X194" s="38"/>
      <c r="Y194" s="38"/>
      <c r="Z194" s="38"/>
      <c r="AA194" s="38"/>
    </row>
    <row r="195" spans="1:27" x14ac:dyDescent="0.2">
      <c r="A195" s="92">
        <v>190</v>
      </c>
      <c r="B195" s="92" t="s">
        <v>385</v>
      </c>
      <c r="C195" s="92" t="s">
        <v>386</v>
      </c>
      <c r="D195" s="105" t="str">
        <f t="shared" si="2"/>
        <v/>
      </c>
      <c r="E195" s="96">
        <f>IF(Options!$D$24 = 1, MAX(F195, G195),
IF(Options!$D$25 = 1, AVERAGE(F195,G195),
IF(Options!$D$26 = 1, IFERROR(GEOMEAN(F195, G195), MAX(F195, G195)))))</f>
        <v>7.0710678118654755</v>
      </c>
      <c r="F195" s="96" cm="1">
        <f t="array" ref="F195">IF(Options!$D$18=1, IFERROR(MAX(IF($I$199:$R$199=1,(I195:R195),"")),
     MAX(IF($I$199:$R$199=2,(I195:R195),""))),
IF(Options!$D$19=1, IFERROR(AVERAGE(IF($I$199:$R$199=1,(I195:R195),"")),
     AVERAGE(IF($I$199:$R$199=2,(I195:R195),""))),
IF(Options!$D$20=1, IFERROR(GEOMEAN(IF($I$199:$R$199=1,(I195:R195)+0.0001,"")),
     GEOMEAN(IF($I$199:$R$199=2,(I195:R195)+0.0001,""))))))</f>
        <v>10</v>
      </c>
      <c r="G195" s="96" cm="1">
        <f t="array" ref="G195">IF(Options!$D$18=1, IFERROR(MAX(IF($I$200:$R$200=1,(I195:R195),"")),
     MAX(IF($I$200:$R$200=2,(I195:R195),""))),
IF(Options!$D$19=1, IFERROR(AVERAGE(IF($I$200:$R$200=1,(I195:R195),"")),
     AVERAGE(IF($I$200:$R$200=2,(I195:R195),""))),
IF(Options!$D$20=1, IFERROR(GEOMEAN(IF($I$200:$R$200=1,(I195:R195)+0.0001,"")),
     GEOMEAN(IF($I$200:$R$200=2,(I195:R195)+0.0001,""))))))</f>
        <v>5</v>
      </c>
      <c r="H195" s="149" t="s">
        <v>386</v>
      </c>
      <c r="I195" s="96">
        <v>5</v>
      </c>
      <c r="J195" s="96">
        <v>10</v>
      </c>
      <c r="K195" s="96"/>
      <c r="L195" s="96"/>
      <c r="M195" s="96"/>
      <c r="N195" s="148"/>
      <c r="O195" s="148"/>
      <c r="P195" s="148"/>
      <c r="Q195" s="169"/>
      <c r="R195" s="169"/>
      <c r="S195" s="38"/>
      <c r="T195" s="38"/>
      <c r="U195" s="38"/>
      <c r="V195" s="38"/>
      <c r="W195" s="38"/>
      <c r="X195" s="38"/>
      <c r="Y195" s="38"/>
      <c r="Z195" s="38"/>
      <c r="AA195" s="38"/>
    </row>
    <row r="196" spans="1:27" x14ac:dyDescent="0.2">
      <c r="A196" s="92"/>
      <c r="B196" s="92"/>
      <c r="C196" s="92"/>
      <c r="D196" s="93"/>
      <c r="E196" s="96"/>
      <c r="F196" s="96"/>
      <c r="G196" s="96"/>
      <c r="H196" s="149"/>
      <c r="I196" s="96"/>
      <c r="J196" s="96"/>
      <c r="K196" s="96"/>
      <c r="L196" s="96"/>
      <c r="M196" s="96"/>
      <c r="N196" s="148"/>
      <c r="O196" s="148"/>
      <c r="P196" s="148"/>
      <c r="Q196" s="148"/>
      <c r="R196" s="148"/>
      <c r="S196" s="38"/>
      <c r="T196" s="38"/>
      <c r="U196" s="38"/>
      <c r="V196" s="38"/>
      <c r="W196" s="38"/>
      <c r="X196" s="38"/>
      <c r="Y196" s="38"/>
      <c r="Z196" s="38"/>
      <c r="AA196" s="38"/>
    </row>
    <row r="197" spans="1:27" x14ac:dyDescent="0.2">
      <c r="A197" s="92"/>
      <c r="B197" s="92"/>
      <c r="C197" s="92"/>
      <c r="D197" s="93"/>
      <c r="E197" s="96"/>
      <c r="F197" s="96"/>
      <c r="G197" s="96"/>
      <c r="H197" s="149"/>
      <c r="I197" s="96"/>
      <c r="J197" s="96"/>
      <c r="K197" s="96"/>
      <c r="L197" s="96"/>
      <c r="M197" s="96"/>
      <c r="N197" s="96"/>
      <c r="O197" s="96"/>
      <c r="P197" s="96"/>
      <c r="Q197" s="96"/>
      <c r="R197" s="96"/>
      <c r="S197" s="93"/>
      <c r="T197" s="93"/>
      <c r="U197" s="93"/>
      <c r="V197" s="93"/>
      <c r="W197" s="93"/>
      <c r="X197" s="93"/>
      <c r="Y197" s="93"/>
      <c r="Z197" s="93"/>
      <c r="AA197" s="93"/>
    </row>
    <row r="198" spans="1:27" x14ac:dyDescent="0.2">
      <c r="A198" s="92"/>
      <c r="B198" s="92"/>
      <c r="C198" s="92"/>
      <c r="D198" s="93"/>
      <c r="E198" s="96"/>
      <c r="F198" s="96"/>
      <c r="G198" s="96"/>
      <c r="H198" s="149"/>
      <c r="I198" s="96"/>
      <c r="J198" s="96"/>
      <c r="K198" s="96"/>
      <c r="L198" s="96"/>
      <c r="M198" s="96"/>
      <c r="N198" s="96"/>
      <c r="O198" s="96"/>
      <c r="P198" s="96"/>
      <c r="Q198" s="96"/>
      <c r="R198" s="96"/>
      <c r="S198" s="93"/>
      <c r="T198" s="93"/>
      <c r="U198" s="93"/>
      <c r="V198" s="93"/>
      <c r="W198" s="93"/>
      <c r="X198" s="93"/>
      <c r="Y198" s="93"/>
      <c r="Z198" s="93"/>
      <c r="AA198" s="93"/>
    </row>
    <row r="199" spans="1:27" x14ac:dyDescent="0.2">
      <c r="A199" s="92"/>
      <c r="B199" s="92"/>
      <c r="C199" s="92"/>
      <c r="D199" s="93"/>
      <c r="E199" s="96"/>
      <c r="F199" s="96"/>
      <c r="G199" s="96" t="s">
        <v>542</v>
      </c>
      <c r="H199" s="149"/>
      <c r="I199" s="150">
        <f>IFERROR(INDEX('Data Dictionary'!$H$8:$H$45,MATCH(I5,'Data Dictionary'!$J$8:$J$45,0)),"")</f>
        <v>0</v>
      </c>
      <c r="J199" s="150">
        <f>IFERROR(INDEX('Data Dictionary'!$H$8:$H$45,MATCH(J5,'Data Dictionary'!$J$8:$J$45,0)),"")</f>
        <v>1</v>
      </c>
      <c r="K199" s="150" t="str">
        <f>IFERROR(INDEX('Data Dictionary'!$H$8:$H$45,MATCH(K5,'Data Dictionary'!$J$8:$J$45,0)),"")</f>
        <v/>
      </c>
      <c r="L199" s="150" t="str">
        <f>IFERROR(INDEX('Data Dictionary'!$H$8:$H$45,MATCH(L5,'Data Dictionary'!$J$8:$J$45,0)),"")</f>
        <v/>
      </c>
      <c r="M199" s="150" t="str">
        <f>IFERROR(INDEX('Data Dictionary'!$H$8:$H$45,MATCH(M5,'Data Dictionary'!$J$8:$J$45,0)),"")</f>
        <v/>
      </c>
      <c r="N199" s="150" t="str">
        <f>IFERROR(INDEX('Data Dictionary'!$H$8:$H$45,MATCH(N5,'Data Dictionary'!$J$8:$J$45,0)),"")</f>
        <v/>
      </c>
      <c r="O199" s="150" t="str">
        <f>IFERROR(INDEX('Data Dictionary'!$H$8:$H$45,MATCH(O5,'Data Dictionary'!$J$8:$J$45,0)),"")</f>
        <v/>
      </c>
      <c r="P199" s="96" t="str">
        <f>IFERROR(INDEX('Data Dictionary'!$H$8:$H$39,MATCH(P5,'Data Dictionary'!$J$8:$J$39,0)),"")</f>
        <v/>
      </c>
      <c r="Q199" s="96" t="str">
        <f>IFERROR(INDEX('Data Dictionary'!$H$8:$H$39,MATCH(Q5,'Data Dictionary'!$J$8:$J$39,0)),"")</f>
        <v/>
      </c>
      <c r="R199" s="96" t="str">
        <f>IFERROR(INDEX('Data Dictionary'!$H$8:$H$39,MATCH(R5,'Data Dictionary'!$J$8:$J$39,0)),"")</f>
        <v/>
      </c>
      <c r="S199" s="93"/>
      <c r="T199" s="93"/>
      <c r="U199" s="93"/>
      <c r="V199" s="93"/>
      <c r="W199" s="93"/>
      <c r="X199" s="93"/>
      <c r="Y199" s="93"/>
      <c r="Z199" s="93"/>
      <c r="AA199" s="93"/>
    </row>
    <row r="200" spans="1:27" x14ac:dyDescent="0.2">
      <c r="A200" s="92"/>
      <c r="B200" s="92"/>
      <c r="C200" s="92"/>
      <c r="D200" s="93"/>
      <c r="E200" s="96"/>
      <c r="F200" s="96"/>
      <c r="G200" s="96" t="s">
        <v>541</v>
      </c>
      <c r="H200" s="149"/>
      <c r="I200" s="150">
        <f>IFERROR(INDEX('Data Dictionary'!$I$8:$I$45,MATCH(I5,'Data Dictionary'!$J$8:$J$45,0)),"")</f>
        <v>1</v>
      </c>
      <c r="J200" s="150">
        <f>IFERROR(INDEX('Data Dictionary'!$I$8:$I$45,MATCH(J5,'Data Dictionary'!$J$8:$J$45,0)),"")</f>
        <v>0</v>
      </c>
      <c r="K200" s="150" t="str">
        <f>IFERROR(INDEX('Data Dictionary'!$I$8:$I$45,MATCH(K5,'Data Dictionary'!$J$8:$J$45,0)),"")</f>
        <v/>
      </c>
      <c r="L200" s="150" t="str">
        <f>IFERROR(INDEX('Data Dictionary'!$I$8:$I$45,MATCH(L5,'Data Dictionary'!$J$8:$J$45,0)),"")</f>
        <v/>
      </c>
      <c r="M200" s="150" t="str">
        <f>IFERROR(INDEX('Data Dictionary'!$I$8:$I$45,MATCH(M5,'Data Dictionary'!$J$8:$J$45,0)),"")</f>
        <v/>
      </c>
      <c r="N200" s="150" t="str">
        <f>IFERROR(INDEX('Data Dictionary'!$I$8:$I$45,MATCH(N5,'Data Dictionary'!$J$8:$J$45,0)),"")</f>
        <v/>
      </c>
      <c r="O200" s="150" t="str">
        <f>IFERROR(INDEX('Data Dictionary'!$I$8:$I$45,MATCH(O5,'Data Dictionary'!$J$8:$J$45,0)),"")</f>
        <v/>
      </c>
      <c r="P200" s="96" t="str">
        <f>IFERROR(INDEX('Data Dictionary'!$I$8:$I$39,MATCH(P5,'Data Dictionary'!$J$8:$J$39,0)),"")</f>
        <v/>
      </c>
      <c r="Q200" s="96" t="str">
        <f>IFERROR(INDEX('Data Dictionary'!$I$8:$I$39,MATCH(Q5,'Data Dictionary'!$J$8:$J$39,0)),"")</f>
        <v/>
      </c>
      <c r="R200" s="96" t="str">
        <f>IFERROR(INDEX('Data Dictionary'!$I$8:$I$39,MATCH(R5,'Data Dictionary'!$J$8:$J$39,0)),"")</f>
        <v/>
      </c>
      <c r="S200" s="93"/>
      <c r="T200" s="93"/>
      <c r="U200" s="93"/>
      <c r="V200" s="93"/>
      <c r="W200" s="93"/>
      <c r="X200" s="93"/>
      <c r="Y200" s="93"/>
      <c r="Z200" s="93"/>
      <c r="AA200" s="93"/>
    </row>
    <row r="201" spans="1:27" x14ac:dyDescent="0.2">
      <c r="A201" s="92"/>
      <c r="B201" s="92"/>
      <c r="C201" s="92"/>
      <c r="D201" s="93"/>
      <c r="E201" s="96"/>
      <c r="F201" s="96"/>
      <c r="G201" s="96"/>
      <c r="H201" s="149"/>
      <c r="I201" s="96"/>
      <c r="J201" s="96"/>
      <c r="K201" s="96"/>
      <c r="L201" s="96"/>
      <c r="M201" s="96"/>
      <c r="N201" s="96"/>
      <c r="O201" s="96"/>
      <c r="P201" s="96"/>
      <c r="Q201" s="96"/>
      <c r="R201" s="96"/>
      <c r="S201" s="93"/>
      <c r="T201" s="93"/>
      <c r="U201" s="93"/>
      <c r="V201" s="93"/>
      <c r="W201" s="93"/>
      <c r="X201" s="93"/>
      <c r="Y201" s="93"/>
      <c r="Z201" s="93"/>
      <c r="AA201" s="93"/>
    </row>
    <row r="202" spans="1:27" x14ac:dyDescent="0.2">
      <c r="A202" s="92"/>
      <c r="B202" s="92"/>
      <c r="C202" s="92"/>
      <c r="D202" s="93"/>
      <c r="E202" s="96"/>
      <c r="F202" s="96"/>
      <c r="G202" s="96"/>
      <c r="H202" s="149"/>
      <c r="I202" s="96"/>
      <c r="J202" s="96"/>
      <c r="K202" s="96"/>
      <c r="L202" s="96"/>
      <c r="M202" s="96"/>
      <c r="N202" s="96"/>
      <c r="O202" s="96"/>
      <c r="P202" s="96"/>
      <c r="Q202" s="96"/>
      <c r="R202" s="96"/>
      <c r="S202" s="93"/>
      <c r="T202" s="93"/>
      <c r="U202" s="93"/>
      <c r="V202" s="93"/>
      <c r="W202" s="93"/>
      <c r="X202" s="93"/>
      <c r="Y202" s="93"/>
      <c r="Z202" s="93"/>
      <c r="AA202" s="93"/>
    </row>
    <row r="203" spans="1:27" x14ac:dyDescent="0.2">
      <c r="A203" s="92"/>
      <c r="B203" s="92"/>
      <c r="C203" s="92"/>
      <c r="D203" s="93"/>
      <c r="E203" s="96"/>
      <c r="F203" s="96"/>
      <c r="G203" s="96" t="str" cm="1">
        <f t="array" ref="G203:O203">(IF($I$200:$Q$200=2,(#REF!),""))</f>
        <v/>
      </c>
      <c r="H203" s="149" t="str">
        <v/>
      </c>
      <c r="I203" s="96" t="str">
        <v/>
      </c>
      <c r="J203" s="96" t="str">
        <v/>
      </c>
      <c r="K203" s="96" t="str">
        <v/>
      </c>
      <c r="L203" s="96" t="str">
        <v/>
      </c>
      <c r="M203" s="96" t="str">
        <v/>
      </c>
      <c r="N203" s="96" t="str">
        <v/>
      </c>
      <c r="O203" s="96" t="str">
        <v/>
      </c>
      <c r="P203" s="96"/>
      <c r="Q203" s="96"/>
      <c r="R203" s="96"/>
      <c r="S203" s="93"/>
      <c r="T203" s="93"/>
      <c r="U203" s="93"/>
      <c r="V203" s="93"/>
      <c r="W203" s="93"/>
      <c r="X203" s="93"/>
      <c r="Y203" s="93"/>
      <c r="Z203" s="93"/>
      <c r="AA203" s="93"/>
    </row>
  </sheetData>
  <mergeCells count="1">
    <mergeCell ref="I2:J2"/>
  </mergeCells>
  <conditionalFormatting sqref="E1:E3 E6:E195">
    <cfRule type="expression" dxfId="100" priority="35" stopIfTrue="1">
      <formula>E1=""</formula>
    </cfRule>
    <cfRule type="cellIs" dxfId="99" priority="38" stopIfTrue="1" operator="greaterThanOrEqual">
      <formula>0</formula>
    </cfRule>
  </conditionalFormatting>
  <conditionalFormatting sqref="F1:F3">
    <cfRule type="expression" dxfId="98" priority="31" stopIfTrue="1">
      <formula>F1=""</formula>
    </cfRule>
    <cfRule type="cellIs" dxfId="97" priority="43" operator="between">
      <formula>0</formula>
      <formula>6.999</formula>
    </cfRule>
    <cfRule type="cellIs" dxfId="96" priority="44" operator="between">
      <formula>7</formula>
      <formula>9.99</formula>
    </cfRule>
    <cfRule type="expression" dxfId="95" priority="45">
      <formula>F1=10</formula>
    </cfRule>
  </conditionalFormatting>
  <conditionalFormatting sqref="G1:G3">
    <cfRule type="expression" dxfId="94" priority="27">
      <formula>G1=""</formula>
    </cfRule>
    <cfRule type="cellIs" dxfId="93" priority="28" operator="between">
      <formula>0</formula>
      <formula>6.999</formula>
    </cfRule>
    <cfRule type="cellIs" dxfId="92" priority="29" operator="between">
      <formula>7</formula>
      <formula>9.99</formula>
    </cfRule>
    <cfRule type="expression" dxfId="91" priority="30">
      <formula>G1=10</formula>
    </cfRule>
    <cfRule type="expression" dxfId="90" priority="39">
      <formula>G1=""</formula>
    </cfRule>
    <cfRule type="cellIs" dxfId="89" priority="40" operator="between">
      <formula>0</formula>
      <formula>6.999</formula>
    </cfRule>
    <cfRule type="cellIs" dxfId="88" priority="41" operator="between">
      <formula>7</formula>
      <formula>9.99</formula>
    </cfRule>
    <cfRule type="expression" dxfId="87" priority="42">
      <formula>G1=10</formula>
    </cfRule>
  </conditionalFormatting>
  <conditionalFormatting sqref="G6:G195">
    <cfRule type="expression" dxfId="86" priority="1">
      <formula>G6=""</formula>
    </cfRule>
    <cfRule type="cellIs" dxfId="85" priority="4" stopIfTrue="1" operator="greaterThanOrEqual">
      <formula>0</formula>
    </cfRule>
  </conditionalFormatting>
  <conditionalFormatting sqref="F6:F195">
    <cfRule type="expression" dxfId="84" priority="5" stopIfTrue="1">
      <formula>F6=""</formula>
    </cfRule>
    <cfRule type="cellIs" dxfId="83" priority="9" operator="between">
      <formula>0</formula>
      <formula>6.999</formula>
    </cfRule>
    <cfRule type="cellIs" dxfId="82" priority="10" operator="between">
      <formula>7</formula>
      <formula>9.99</formula>
    </cfRule>
    <cfRule type="expression" dxfId="81" priority="11">
      <formula>F6=10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36" stopIfTrue="1" operator="greaterThanOrEqual" id="{262F1D65-3281-DE42-993E-9427C5A03582}">
            <xm:f>Options!$D$41</xm:f>
            <x14:dxf>
              <font>
                <sz val="12"/>
                <color rgb="FF000000"/>
                <name val="Arial"/>
              </font>
              <fill>
                <patternFill patternType="solid">
                  <bgColor rgb="FFE35A3A"/>
                </patternFill>
              </fill>
            </x14:dxf>
          </x14:cfRule>
          <x14:cfRule type="cellIs" priority="37" stopIfTrue="1" operator="greaterThanOrEqual" id="{C4B02517-14EF-D64F-93EE-E497C218EE1D}">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32" stopIfTrue="1" operator="greaterThanOrEqual" id="{5D4EC793-C2CB-A54B-8339-0B224694457E}">
            <xm:f>Options!$D$37</xm:f>
            <x14:dxf>
              <font>
                <sz val="12"/>
                <color rgb="FF000000"/>
                <name val="Arial"/>
              </font>
              <fill>
                <patternFill patternType="solid">
                  <bgColor rgb="FFF2676B"/>
                </patternFill>
              </fill>
            </x14:dxf>
          </x14:cfRule>
          <x14:cfRule type="cellIs" priority="33" stopIfTrue="1" operator="greaterThanOrEqual" id="{0CCA4632-D7E8-284C-A141-EAB5EBB0DA6B}">
            <xm:f>Options!$D$38</xm:f>
            <x14:dxf>
              <font>
                <sz val="12"/>
                <color rgb="FF000000"/>
                <name val="Arial"/>
              </font>
              <fill>
                <patternFill patternType="solid">
                  <bgColor rgb="FFF7A9AC"/>
                </patternFill>
              </fill>
            </x14:dxf>
          </x14:cfRule>
          <x14:cfRule type="cellIs" priority="34" stopIfTrue="1" operator="between" id="{2BD14F26-B4E2-7446-A11D-583F3DA0479F}">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354962EB-DEEC-1E47-8C0C-B21B023AAF51}">
            <xm:f>Options!$D$41</xm:f>
            <x14:dxf>
              <font>
                <sz val="12"/>
                <color rgb="FF000000"/>
                <name val="Arial"/>
              </font>
              <fill>
                <patternFill patternType="solid">
                  <bgColor rgb="FFE06C25"/>
                </patternFill>
              </fill>
            </x14:dxf>
          </x14:cfRule>
          <x14:cfRule type="cellIs" priority="3" stopIfTrue="1" operator="greaterThanOrEqual" id="{2A466547-1F81-2C49-B058-C18098EDEA53}">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CB848A53-6B6A-374E-B3C8-C25E90DA55FD}">
            <xm:f>Options!$D$37</xm:f>
            <x14:dxf>
              <font>
                <sz val="12"/>
                <color rgb="FF000000"/>
                <name val="Arial"/>
              </font>
              <fill>
                <patternFill patternType="solid">
                  <bgColor rgb="FFF2676B"/>
                </patternFill>
              </fill>
            </x14:dxf>
          </x14:cfRule>
          <x14:cfRule type="cellIs" priority="7" stopIfTrue="1" operator="greaterThanOrEqual" id="{754FE5CA-E442-864B-AACE-51B1E4F32877}">
            <xm:f>Options!$D$38</xm:f>
            <x14:dxf>
              <font>
                <sz val="12"/>
                <color rgb="FF000000"/>
                <name val="Arial"/>
              </font>
              <fill>
                <patternFill patternType="solid">
                  <bgColor rgb="FFF7A9AC"/>
                </patternFill>
              </fill>
            </x14:dxf>
          </x14:cfRule>
          <x14:cfRule type="cellIs" priority="8" stopIfTrue="1" operator="between" id="{A1B45616-209E-C54A-BF1E-A9483783CAB0}">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C203"/>
  <sheetViews>
    <sheetView zoomScale="82" workbookViewId="0">
      <selection activeCell="G4" sqref="G4"/>
    </sheetView>
  </sheetViews>
  <sheetFormatPr baseColWidth="10" defaultColWidth="8.7109375" defaultRowHeight="16" x14ac:dyDescent="0.2"/>
  <cols>
    <col min="1" max="1" width="5.28515625" style="94" customWidth="1"/>
    <col min="2" max="2" width="22.7109375" style="94" customWidth="1"/>
    <col min="3" max="3" width="8.7109375" style="94"/>
    <col min="4" max="4" width="3.7109375" style="94" customWidth="1"/>
    <col min="5" max="7" width="9.7109375" style="98" customWidth="1"/>
    <col min="8" max="8" width="6.140625" style="173" bestFit="1" customWidth="1"/>
    <col min="9" max="9" width="11.140625" style="98" bestFit="1" customWidth="1"/>
    <col min="10" max="11" width="9.5703125" style="98" bestFit="1" customWidth="1"/>
    <col min="12" max="13" width="9.7109375" style="98" customWidth="1"/>
    <col min="14" max="19" width="8.7109375" style="98" customWidth="1"/>
    <col min="20" max="20" width="8.7109375" style="98"/>
    <col min="21" max="16384" width="8.7109375" style="94"/>
  </cols>
  <sheetData>
    <row r="1" spans="1:29" x14ac:dyDescent="0.2">
      <c r="A1" s="92"/>
      <c r="B1" s="157"/>
      <c r="C1" s="157"/>
      <c r="D1" s="158"/>
      <c r="E1" s="148"/>
      <c r="F1" s="148"/>
      <c r="G1" s="148"/>
      <c r="H1" s="170"/>
      <c r="I1" s="160"/>
      <c r="J1" s="161"/>
      <c r="K1" s="161"/>
      <c r="L1" s="161"/>
      <c r="M1" s="161"/>
      <c r="N1" s="161"/>
      <c r="O1" s="161"/>
      <c r="P1" s="161"/>
      <c r="Q1" s="161"/>
      <c r="R1" s="161"/>
      <c r="S1" s="161"/>
      <c r="T1" s="207"/>
      <c r="U1" s="203"/>
      <c r="V1" s="203"/>
      <c r="W1" s="203"/>
      <c r="X1" s="93"/>
      <c r="Y1" s="93"/>
      <c r="Z1" s="93"/>
      <c r="AA1" s="93"/>
      <c r="AB1" s="93"/>
      <c r="AC1" s="93"/>
    </row>
    <row r="2" spans="1:29" x14ac:dyDescent="0.2">
      <c r="A2" s="154"/>
      <c r="B2" s="216" t="s">
        <v>563</v>
      </c>
      <c r="C2" s="162"/>
      <c r="D2" s="163"/>
      <c r="E2" s="164"/>
      <c r="F2" s="164"/>
      <c r="G2" s="164"/>
      <c r="H2" s="171"/>
      <c r="I2" s="249" t="s">
        <v>544</v>
      </c>
      <c r="J2" s="249"/>
      <c r="K2" s="249"/>
      <c r="L2" s="166"/>
      <c r="M2" s="166"/>
      <c r="N2" s="210"/>
      <c r="O2" s="210"/>
      <c r="P2" s="210"/>
      <c r="Q2" s="210"/>
      <c r="R2" s="210"/>
      <c r="S2" s="210"/>
      <c r="T2" s="193"/>
      <c r="U2" s="192"/>
      <c r="V2" s="192"/>
      <c r="W2" s="192"/>
      <c r="X2" s="155"/>
      <c r="Y2" s="155"/>
      <c r="Z2" s="155"/>
      <c r="AA2" s="155"/>
      <c r="AB2" s="155"/>
      <c r="AC2" s="155"/>
    </row>
    <row r="3" spans="1:29" ht="28" x14ac:dyDescent="0.2">
      <c r="A3" s="154"/>
      <c r="B3" s="8" t="s">
        <v>391</v>
      </c>
      <c r="C3" s="162"/>
      <c r="D3" s="163"/>
      <c r="E3" s="164"/>
      <c r="F3" s="164"/>
      <c r="G3" s="164"/>
      <c r="H3" s="171"/>
      <c r="I3" s="166"/>
      <c r="J3" s="166"/>
      <c r="K3" s="166"/>
      <c r="L3" s="166"/>
      <c r="M3" s="166"/>
      <c r="N3" s="166"/>
      <c r="O3" s="166"/>
      <c r="P3" s="166"/>
      <c r="Q3" s="166"/>
      <c r="R3" s="166"/>
      <c r="S3" s="166"/>
      <c r="T3" s="161"/>
      <c r="U3" s="163"/>
      <c r="V3" s="163"/>
      <c r="W3" s="163"/>
      <c r="X3" s="167"/>
      <c r="Y3" s="167"/>
      <c r="Z3" s="167"/>
      <c r="AA3" s="167"/>
      <c r="AB3" s="167"/>
      <c r="AC3" s="167"/>
    </row>
    <row r="4" spans="1:29" ht="57" x14ac:dyDescent="0.2">
      <c r="A4" s="95" t="s">
        <v>0</v>
      </c>
      <c r="B4" s="95" t="s">
        <v>1</v>
      </c>
      <c r="C4" s="103" t="s">
        <v>2</v>
      </c>
      <c r="D4" s="106" t="s">
        <v>3</v>
      </c>
      <c r="E4" s="104" t="s">
        <v>4</v>
      </c>
      <c r="F4" s="97" t="s">
        <v>5</v>
      </c>
      <c r="G4" s="102" t="s">
        <v>611</v>
      </c>
      <c r="H4" s="172"/>
      <c r="I4" s="97" t="str">
        <f>IFERROR(INDEX('Data Dictionary'!$D$8:$D$39,MATCH(I5,'Data Dictionary'!$J$8:$J$39,0)),"")</f>
        <v>GDACS Live Hazard Tracker</v>
      </c>
      <c r="J4" s="97" t="str">
        <f>IFERROR(INDEX('Data Dictionary'!$D$8:$D$39,MATCH(J5,'Data Dictionary'!$J$8:$J$39,0)),"")</f>
        <v>INFORM Natural Multi-hazard Rating</v>
      </c>
      <c r="K4" s="102" t="str">
        <f>IFERROR(INDEX('Data Dictionary'!$D$8:$D$39,MATCH(K5,'Data Dictionary'!$J$8:$J$39,0)),"")</f>
        <v>Seasonal Forecast Index</v>
      </c>
      <c r="L4" s="195"/>
      <c r="M4" s="195"/>
      <c r="N4" s="195"/>
      <c r="O4" s="195"/>
      <c r="P4" s="196"/>
      <c r="Q4" s="196"/>
      <c r="R4" s="196"/>
      <c r="S4" s="196"/>
      <c r="T4" s="196"/>
      <c r="U4" s="197"/>
      <c r="V4" s="197"/>
      <c r="W4" s="197"/>
      <c r="X4" s="38"/>
      <c r="Y4" s="38"/>
      <c r="Z4" s="38"/>
      <c r="AA4" s="38"/>
      <c r="AB4" s="38"/>
      <c r="AC4" s="38"/>
    </row>
    <row r="5" spans="1:29" s="101" customFormat="1" ht="43" x14ac:dyDescent="0.2">
      <c r="A5" s="99"/>
      <c r="B5" s="99"/>
      <c r="C5" s="99"/>
      <c r="D5" s="107"/>
      <c r="E5" s="100"/>
      <c r="F5" s="100"/>
      <c r="G5" s="100"/>
      <c r="H5" s="172" t="s">
        <v>2</v>
      </c>
      <c r="I5" s="100" t="s">
        <v>457</v>
      </c>
      <c r="J5" s="100" t="s">
        <v>435</v>
      </c>
      <c r="K5" s="100" t="s">
        <v>456</v>
      </c>
      <c r="L5" s="198" t="s">
        <v>458</v>
      </c>
      <c r="M5" s="198" t="s">
        <v>595</v>
      </c>
      <c r="N5" s="198"/>
      <c r="O5" s="198"/>
      <c r="P5" s="199"/>
      <c r="Q5" s="199"/>
      <c r="R5" s="199"/>
      <c r="S5" s="199"/>
      <c r="T5" s="199"/>
      <c r="U5" s="200"/>
      <c r="V5" s="200"/>
      <c r="W5" s="200"/>
      <c r="X5" s="168"/>
      <c r="Y5" s="168"/>
      <c r="Z5" s="168"/>
      <c r="AA5" s="168"/>
      <c r="AB5" s="168"/>
      <c r="AC5" s="168"/>
    </row>
    <row r="6" spans="1:29" x14ac:dyDescent="0.2">
      <c r="A6" s="92">
        <v>1</v>
      </c>
      <c r="B6" s="92" t="s">
        <v>7</v>
      </c>
      <c r="C6" s="92" t="s">
        <v>8</v>
      </c>
      <c r="D6" s="105" t="str">
        <f>IF(H6 &lt;&gt; C6, "Countries don't match", "")</f>
        <v/>
      </c>
      <c r="E6" s="96">
        <f>IF(Options!$D$24 = 1, MAX(F6, G6),
IF(Options!$D$25 = 1, AVERAGE(F6,G6),
IF(Options!$D$26 = 1, IFERROR(GEOMEAN(F6, G6), MAX(F6, G6)))))</f>
        <v>8.1547532151500448</v>
      </c>
      <c r="F6" s="96" cm="1">
        <f t="array" ref="F6">IF(Options!$D$18=1, IFERROR(MAX(IF($I$199:$T$199=1,(I6:T6),"")),
     MAX(IF($I$199:$T$199=2,(I6:T6),""))),
IF(Options!$D$19=1, IFERROR(AVERAGE(IF($I$199:$T$199=1,(I6:T6),"")),
     AVERAGE(IF($I$199:$T$199=2,(I6:T6),""))),
IF(Options!$D$20=1, IFERROR(GEOMEAN(IF($I$199:$T$199=1,(I6:T6)+0.0001,"")),
     GEOMEAN(IF($I$199:$T$199=2,(I6:T6)+0.0001,""))))))</f>
        <v>9.5</v>
      </c>
      <c r="G6" s="96" cm="1">
        <f t="array" ref="G6">IF(Options!$D$18=1, IFERROR(MAX(IF($I$200:$T$200=1,(I6:T6),"")),
     MAX(IF($I$200:$T$200=2,(I6:T6),""))),
IF(Options!$D$19=1, IFERROR(AVERAGE(IF($I$200:$T$200=1,(I6:T6),"")),
     AVERAGE(IF($I$200:$T$200=2,(I6:T6),""))),
IF(Options!$D$20=1, IFERROR(GEOMEAN(IF($I$200:$T$200=1,(I6:T6)+0.0001,"")),
     GEOMEAN(IF($I$200:$T$200=2,(I6:T6)+0.0001,""))))))</f>
        <v>7</v>
      </c>
      <c r="H6" s="149" t="s">
        <v>8</v>
      </c>
      <c r="I6" s="96" t="s">
        <v>494</v>
      </c>
      <c r="J6" s="96">
        <v>9.5</v>
      </c>
      <c r="K6" s="96">
        <v>7</v>
      </c>
      <c r="L6" s="208">
        <v>0</v>
      </c>
      <c r="M6" s="208">
        <v>0</v>
      </c>
      <c r="N6" s="208"/>
      <c r="O6" s="208"/>
      <c r="P6" s="209"/>
      <c r="Q6" s="209"/>
      <c r="R6" s="209"/>
      <c r="S6" s="169"/>
      <c r="T6" s="169"/>
      <c r="U6" s="38"/>
      <c r="V6" s="38"/>
      <c r="W6" s="38"/>
      <c r="X6" s="38"/>
      <c r="Y6" s="38"/>
      <c r="Z6" s="38"/>
      <c r="AA6" s="38"/>
      <c r="AB6" s="38"/>
      <c r="AC6" s="38"/>
    </row>
    <row r="7" spans="1:29" x14ac:dyDescent="0.2">
      <c r="A7" s="92">
        <v>2</v>
      </c>
      <c r="B7" s="92" t="s">
        <v>9</v>
      </c>
      <c r="C7" s="92" t="s">
        <v>10</v>
      </c>
      <c r="D7" s="105" t="str">
        <f t="shared" ref="D7:D70" si="0">IF(H7 &lt;&gt; C7, "Countries don't match", "")</f>
        <v/>
      </c>
      <c r="E7" s="96">
        <f>IF(Options!$D$24 = 1, MAX(F7, G7),
IF(Options!$D$25 = 1, AVERAGE(F7,G7),
IF(Options!$D$26 = 1, IFERROR(GEOMEAN(F7, G7), MAX(F7, G7)))))</f>
        <v>3.5</v>
      </c>
      <c r="F7" s="96" cm="1">
        <f t="array" ref="F7">IF(Options!$D$18=1, IFERROR(MAX(IF($I$199:$T$199=1,(I7:T7),"")),
     MAX(IF($I$199:$T$199=2,(I7:T7),""))),
IF(Options!$D$19=1, IFERROR(AVERAGE(IF($I$199:$T$199=1,(I7:T7),"")),
     AVERAGE(IF($I$199:$T$199=2,(I7:T7),""))),
IF(Options!$D$20=1, IFERROR(GEOMEAN(IF($I$199:$T$199=1,(I7:T7)+0.0001,"")),
     GEOMEAN(IF($I$199:$T$199=2,(I7:T7)+0.0001,""))))))</f>
        <v>3.5</v>
      </c>
      <c r="G7" s="96" cm="1">
        <f t="array" ref="G7">IF(Options!$D$18=1, IFERROR(MAX(IF($I$200:$T$200=1,(I7:T7),"")),
     MAX(IF($I$200:$T$200=2,(I7:T7),""))),
IF(Options!$D$19=1, IFERROR(AVERAGE(IF($I$200:$T$200=1,(I7:T7),"")),
     AVERAGE(IF($I$200:$T$200=2,(I7:T7),""))),
IF(Options!$D$20=1, IFERROR(GEOMEAN(IF($I$200:$T$200=1,(I7:T7)+0.0001,"")),
     GEOMEAN(IF($I$200:$T$200=2,(I7:T7)+0.0001,""))))))</f>
        <v>0</v>
      </c>
      <c r="H7" s="149" t="s">
        <v>10</v>
      </c>
      <c r="I7" s="96">
        <v>0</v>
      </c>
      <c r="J7" s="96">
        <v>3.5</v>
      </c>
      <c r="K7" s="96">
        <v>0</v>
      </c>
      <c r="L7" s="96">
        <v>0</v>
      </c>
      <c r="M7" s="96">
        <v>0</v>
      </c>
      <c r="N7" s="96"/>
      <c r="O7" s="96"/>
      <c r="P7" s="148"/>
      <c r="Q7" s="148"/>
      <c r="R7" s="148"/>
      <c r="S7" s="169"/>
      <c r="T7" s="169"/>
      <c r="U7" s="38"/>
      <c r="V7" s="38"/>
      <c r="W7" s="38"/>
      <c r="X7" s="38"/>
      <c r="Y7" s="38"/>
      <c r="Z7" s="38"/>
      <c r="AA7" s="38"/>
      <c r="AB7" s="38"/>
      <c r="AC7" s="38"/>
    </row>
    <row r="8" spans="1:29" x14ac:dyDescent="0.2">
      <c r="A8" s="92">
        <v>3</v>
      </c>
      <c r="B8" s="92" t="s">
        <v>11</v>
      </c>
      <c r="C8" s="92" t="s">
        <v>12</v>
      </c>
      <c r="D8" s="105" t="str">
        <f t="shared" si="0"/>
        <v/>
      </c>
      <c r="E8" s="96">
        <f>IF(Options!$D$24 = 1, MAX(F8, G8),
IF(Options!$D$25 = 1, AVERAGE(F8,G8),
IF(Options!$D$26 = 1, IFERROR(GEOMEAN(F8, G8), MAX(F8, G8)))))</f>
        <v>9</v>
      </c>
      <c r="F8" s="96" cm="1">
        <f t="array" ref="F8">IF(Options!$D$18=1, IFERROR(MAX(IF($I$199:$T$199=1,(I8:T8),"")),
     MAX(IF($I$199:$T$199=2,(I8:T8),""))),
IF(Options!$D$19=1, IFERROR(AVERAGE(IF($I$199:$T$199=1,(I8:T8),"")),
     AVERAGE(IF($I$199:$T$199=2,(I8:T8),""))),
IF(Options!$D$20=1, IFERROR(GEOMEAN(IF($I$199:$T$199=1,(I8:T8)+0.0001,"")),
     GEOMEAN(IF($I$199:$T$199=2,(I8:T8)+0.0001,""))))))</f>
        <v>9</v>
      </c>
      <c r="G8" s="96" cm="1">
        <f t="array" ref="G8">IF(Options!$D$18=1, IFERROR(MAX(IF($I$200:$T$200=1,(I8:T8),"")),
     MAX(IF($I$200:$T$200=2,(I8:T8),""))),
IF(Options!$D$19=1, IFERROR(AVERAGE(IF($I$200:$T$200=1,(I8:T8),"")),
     AVERAGE(IF($I$200:$T$200=2,(I8:T8),""))),
IF(Options!$D$20=1, IFERROR(GEOMEAN(IF($I$200:$T$200=1,(I8:T8)+0.0001,"")),
     GEOMEAN(IF($I$200:$T$200=2,(I8:T8)+0.0001,""))))))</f>
        <v>0</v>
      </c>
      <c r="H8" s="149" t="s">
        <v>12</v>
      </c>
      <c r="I8" s="96" t="s">
        <v>494</v>
      </c>
      <c r="J8" s="96">
        <v>9</v>
      </c>
      <c r="K8" s="96">
        <v>0</v>
      </c>
      <c r="L8" s="96">
        <v>0</v>
      </c>
      <c r="M8" s="96">
        <v>0</v>
      </c>
      <c r="N8" s="96"/>
      <c r="O8" s="96"/>
      <c r="P8" s="148"/>
      <c r="Q8" s="148"/>
      <c r="R8" s="148"/>
      <c r="S8" s="169"/>
      <c r="T8" s="169"/>
      <c r="U8" s="38"/>
      <c r="V8" s="38"/>
      <c r="W8" s="38"/>
      <c r="X8" s="38"/>
      <c r="Y8" s="38"/>
      <c r="Z8" s="38"/>
      <c r="AA8" s="38"/>
      <c r="AB8" s="38"/>
      <c r="AC8" s="38"/>
    </row>
    <row r="9" spans="1:29" x14ac:dyDescent="0.2">
      <c r="A9" s="92">
        <v>4</v>
      </c>
      <c r="B9" s="92" t="s">
        <v>13</v>
      </c>
      <c r="C9" s="92" t="s">
        <v>14</v>
      </c>
      <c r="D9" s="105" t="str">
        <f t="shared" si="0"/>
        <v/>
      </c>
      <c r="E9" s="96">
        <f>IF(Options!$D$24 = 1, MAX(F9, G9),
IF(Options!$D$25 = 1, AVERAGE(F9,G9),
IF(Options!$D$26 = 1, IFERROR(GEOMEAN(F9, G9), MAX(F9, G9)))))</f>
        <v>5.3333333333333304</v>
      </c>
      <c r="F9" s="96" cm="1">
        <f t="array" ref="F9">IF(Options!$D$18=1, IFERROR(MAX(IF($I$199:$T$199=1,(I9:T9),"")),
     MAX(IF($I$199:$T$199=2,(I9:T9),""))),
IF(Options!$D$19=1, IFERROR(AVERAGE(IF($I$199:$T$199=1,(I9:T9),"")),
     AVERAGE(IF($I$199:$T$199=2,(I9:T9),""))),
IF(Options!$D$20=1, IFERROR(GEOMEAN(IF($I$199:$T$199=1,(I9:T9)+0.0001,"")),
     GEOMEAN(IF($I$199:$T$199=2,(I9:T9)+0.0001,""))))))</f>
        <v>5.3333333333333304</v>
      </c>
      <c r="G9" s="96" cm="1">
        <f t="array" ref="G9">IF(Options!$D$18=1, IFERROR(MAX(IF($I$200:$T$200=1,(I9:T9),"")),
     MAX(IF($I$200:$T$200=2,(I9:T9),""))),
IF(Options!$D$19=1, IFERROR(AVERAGE(IF($I$200:$T$200=1,(I9:T9),"")),
     AVERAGE(IF($I$200:$T$200=2,(I9:T9),""))),
IF(Options!$D$20=1, IFERROR(GEOMEAN(IF($I$200:$T$200=1,(I9:T9)+0.0001,"")),
     GEOMEAN(IF($I$200:$T$200=2,(I9:T9)+0.0001,""))))))</f>
        <v>0</v>
      </c>
      <c r="H9" s="149" t="s">
        <v>14</v>
      </c>
      <c r="I9" s="96" t="s">
        <v>494</v>
      </c>
      <c r="J9" s="96">
        <v>5.3333333333333304</v>
      </c>
      <c r="K9" s="96">
        <v>0</v>
      </c>
      <c r="L9" s="96">
        <v>0</v>
      </c>
      <c r="M9" s="96">
        <v>0</v>
      </c>
      <c r="N9" s="96"/>
      <c r="O9" s="96"/>
      <c r="P9" s="148"/>
      <c r="Q9" s="148"/>
      <c r="R9" s="148"/>
      <c r="S9" s="169"/>
      <c r="T9" s="169"/>
      <c r="U9" s="38"/>
      <c r="V9" s="38"/>
      <c r="W9" s="38"/>
      <c r="X9" s="38"/>
      <c r="Y9" s="38"/>
      <c r="Z9" s="38"/>
      <c r="AA9" s="38"/>
      <c r="AB9" s="38"/>
      <c r="AC9" s="38"/>
    </row>
    <row r="10" spans="1:29" x14ac:dyDescent="0.2">
      <c r="A10" s="92">
        <v>5</v>
      </c>
      <c r="B10" s="92" t="s">
        <v>15</v>
      </c>
      <c r="C10" s="92" t="s">
        <v>16</v>
      </c>
      <c r="D10" s="105" t="str">
        <f t="shared" si="0"/>
        <v/>
      </c>
      <c r="E10" s="96">
        <f>IF(Options!$D$24 = 1, MAX(F10, G10),
IF(Options!$D$25 = 1, AVERAGE(F10,G10),
IF(Options!$D$26 = 1, IFERROR(GEOMEAN(F10, G10), MAX(F10, G10)))))</f>
        <v>5</v>
      </c>
      <c r="F10" s="96" cm="1">
        <f t="array" ref="F10">IF(Options!$D$18=1, IFERROR(MAX(IF($I$199:$T$199=1,(I10:T10),"")),
     MAX(IF($I$199:$T$199=2,(I10:T10),""))),
IF(Options!$D$19=1, IFERROR(AVERAGE(IF($I$199:$T$199=1,(I10:T10),"")),
     AVERAGE(IF($I$199:$T$199=2,(I10:T10),""))),
IF(Options!$D$20=1, IFERROR(GEOMEAN(IF($I$199:$T$199=1,(I10:T10)+0.0001,"")),
     GEOMEAN(IF($I$199:$T$199=2,(I10:T10)+0.0001,""))))))</f>
        <v>5</v>
      </c>
      <c r="G10" s="96" cm="1">
        <f t="array" ref="G10">IF(Options!$D$18=1, IFERROR(MAX(IF($I$200:$T$200=1,(I10:T10),"")),
     MAX(IF($I$200:$T$200=2,(I10:T10),""))),
IF(Options!$D$19=1, IFERROR(AVERAGE(IF($I$200:$T$200=1,(I10:T10),"")),
     AVERAGE(IF($I$200:$T$200=2,(I10:T10),""))),
IF(Options!$D$20=1, IFERROR(GEOMEAN(IF($I$200:$T$200=1,(I10:T10)+0.0001,"")),
     GEOMEAN(IF($I$200:$T$200=2,(I10:T10)+0.0001,""))))))</f>
        <v>0</v>
      </c>
      <c r="H10" s="149" t="s">
        <v>16</v>
      </c>
      <c r="I10" s="96" t="s">
        <v>494</v>
      </c>
      <c r="J10" s="96">
        <v>5</v>
      </c>
      <c r="K10" s="96">
        <v>0</v>
      </c>
      <c r="L10" s="96">
        <v>0</v>
      </c>
      <c r="M10" s="96">
        <v>0</v>
      </c>
      <c r="N10" s="96"/>
      <c r="O10" s="96"/>
      <c r="P10" s="148"/>
      <c r="Q10" s="148"/>
      <c r="R10" s="148"/>
      <c r="S10" s="169"/>
      <c r="T10" s="169"/>
      <c r="U10" s="38"/>
      <c r="V10" s="38"/>
      <c r="W10" s="38"/>
      <c r="X10" s="38"/>
      <c r="Y10" s="38"/>
      <c r="Z10" s="38"/>
      <c r="AA10" s="38"/>
      <c r="AB10" s="38"/>
      <c r="AC10" s="38"/>
    </row>
    <row r="11" spans="1:29" x14ac:dyDescent="0.2">
      <c r="A11" s="92">
        <v>6</v>
      </c>
      <c r="B11" s="92" t="s">
        <v>17</v>
      </c>
      <c r="C11" s="92" t="s">
        <v>18</v>
      </c>
      <c r="D11" s="105" t="str">
        <f t="shared" si="0"/>
        <v/>
      </c>
      <c r="E11" s="96">
        <f>IF(Options!$D$24 = 1, MAX(F11, G11),
IF(Options!$D$25 = 1, AVERAGE(F11,G11),
IF(Options!$D$26 = 1, IFERROR(GEOMEAN(F11, G11), MAX(F11, G11)))))</f>
        <v>5.8333333333333304</v>
      </c>
      <c r="F11" s="96" cm="1">
        <f t="array" ref="F11">IF(Options!$D$18=1, IFERROR(MAX(IF($I$199:$T$199=1,(I11:T11),"")),
     MAX(IF($I$199:$T$199=2,(I11:T11),""))),
IF(Options!$D$19=1, IFERROR(AVERAGE(IF($I$199:$T$199=1,(I11:T11),"")),
     AVERAGE(IF($I$199:$T$199=2,(I11:T11),""))),
IF(Options!$D$20=1, IFERROR(GEOMEAN(IF($I$199:$T$199=1,(I11:T11)+0.0001,"")),
     GEOMEAN(IF($I$199:$T$199=2,(I11:T11)+0.0001,""))))))</f>
        <v>5.8333333333333304</v>
      </c>
      <c r="G11" s="96" cm="1">
        <f t="array" ref="G11">IF(Options!$D$18=1, IFERROR(MAX(IF($I$200:$T$200=1,(I11:T11),"")),
     MAX(IF($I$200:$T$200=2,(I11:T11),""))),
IF(Options!$D$19=1, IFERROR(AVERAGE(IF($I$200:$T$200=1,(I11:T11),"")),
     AVERAGE(IF($I$200:$T$200=2,(I11:T11),""))),
IF(Options!$D$20=1, IFERROR(GEOMEAN(IF($I$200:$T$200=1,(I11:T11)+0.0001,"")),
     GEOMEAN(IF($I$200:$T$200=2,(I11:T11)+0.0001,""))))))</f>
        <v>0</v>
      </c>
      <c r="H11" s="149" t="s">
        <v>18</v>
      </c>
      <c r="I11" s="96" t="s">
        <v>494</v>
      </c>
      <c r="J11" s="96">
        <v>5.8333333333333304</v>
      </c>
      <c r="K11" s="96">
        <v>0</v>
      </c>
      <c r="L11" s="96">
        <v>0</v>
      </c>
      <c r="M11" s="96">
        <v>0</v>
      </c>
      <c r="N11" s="96"/>
      <c r="O11" s="96"/>
      <c r="P11" s="148"/>
      <c r="Q11" s="148"/>
      <c r="R11" s="148"/>
      <c r="S11" s="169"/>
      <c r="T11" s="169"/>
      <c r="U11" s="38"/>
      <c r="V11" s="38"/>
      <c r="W11" s="38"/>
      <c r="X11" s="38"/>
      <c r="Y11" s="38"/>
      <c r="Z11" s="38"/>
      <c r="AA11" s="38"/>
      <c r="AB11" s="38"/>
      <c r="AC11" s="38"/>
    </row>
    <row r="12" spans="1:29" x14ac:dyDescent="0.2">
      <c r="A12" s="92">
        <v>7</v>
      </c>
      <c r="B12" s="92" t="s">
        <v>19</v>
      </c>
      <c r="C12" s="92" t="s">
        <v>20</v>
      </c>
      <c r="D12" s="105" t="str">
        <f t="shared" si="0"/>
        <v/>
      </c>
      <c r="E12" s="96">
        <f>IF(Options!$D$24 = 1, MAX(F12, G12),
IF(Options!$D$25 = 1, AVERAGE(F12,G12),
IF(Options!$D$26 = 1, IFERROR(GEOMEAN(F12, G12), MAX(F12, G12)))))</f>
        <v>4.5</v>
      </c>
      <c r="F12" s="96" cm="1">
        <f t="array" ref="F12">IF(Options!$D$18=1, IFERROR(MAX(IF($I$199:$T$199=1,(I12:T12),"")),
     MAX(IF($I$199:$T$199=2,(I12:T12),""))),
IF(Options!$D$19=1, IFERROR(AVERAGE(IF($I$199:$T$199=1,(I12:T12),"")),
     AVERAGE(IF($I$199:$T$199=2,(I12:T12),""))),
IF(Options!$D$20=1, IFERROR(GEOMEAN(IF($I$199:$T$199=1,(I12:T12)+0.0001,"")),
     GEOMEAN(IF($I$199:$T$199=2,(I12:T12)+0.0001,""))))))</f>
        <v>4.5</v>
      </c>
      <c r="G12" s="96" cm="1">
        <f t="array" ref="G12">IF(Options!$D$18=1, IFERROR(MAX(IF($I$200:$T$200=1,(I12:T12),"")),
     MAX(IF($I$200:$T$200=2,(I12:T12),""))),
IF(Options!$D$19=1, IFERROR(AVERAGE(IF($I$200:$T$200=1,(I12:T12),"")),
     AVERAGE(IF($I$200:$T$200=2,(I12:T12),""))),
IF(Options!$D$20=1, IFERROR(GEOMEAN(IF($I$200:$T$200=1,(I12:T12)+0.0001,"")),
     GEOMEAN(IF($I$200:$T$200=2,(I12:T12)+0.0001,""))))))</f>
        <v>0</v>
      </c>
      <c r="H12" s="149" t="s">
        <v>20</v>
      </c>
      <c r="I12" s="96" t="s">
        <v>494</v>
      </c>
      <c r="J12" s="96">
        <v>4.5</v>
      </c>
      <c r="K12" s="96">
        <v>0</v>
      </c>
      <c r="L12" s="96">
        <v>0</v>
      </c>
      <c r="M12" s="96">
        <v>0</v>
      </c>
      <c r="N12" s="96"/>
      <c r="O12" s="96"/>
      <c r="P12" s="148"/>
      <c r="Q12" s="148"/>
      <c r="R12" s="148"/>
      <c r="S12" s="169"/>
      <c r="T12" s="169"/>
      <c r="U12" s="38"/>
      <c r="V12" s="38"/>
      <c r="W12" s="38"/>
      <c r="X12" s="38"/>
      <c r="Y12" s="38"/>
      <c r="Z12" s="38"/>
      <c r="AA12" s="38"/>
      <c r="AB12" s="38"/>
      <c r="AC12" s="38"/>
    </row>
    <row r="13" spans="1:29" x14ac:dyDescent="0.2">
      <c r="A13" s="92">
        <v>8</v>
      </c>
      <c r="B13" s="92" t="s">
        <v>21</v>
      </c>
      <c r="C13" s="92" t="s">
        <v>22</v>
      </c>
      <c r="D13" s="105" t="str">
        <f t="shared" si="0"/>
        <v/>
      </c>
      <c r="E13" s="96">
        <f>IF(Options!$D$24 = 1, MAX(F13, G13),
IF(Options!$D$25 = 1, AVERAGE(F13,G13),
IF(Options!$D$26 = 1, IFERROR(GEOMEAN(F13, G13), MAX(F13, G13)))))</f>
        <v>6.3333333333333304</v>
      </c>
      <c r="F13" s="96" cm="1">
        <f t="array" ref="F13">IF(Options!$D$18=1, IFERROR(MAX(IF($I$199:$T$199=1,(I13:T13),"")),
     MAX(IF($I$199:$T$199=2,(I13:T13),""))),
IF(Options!$D$19=1, IFERROR(AVERAGE(IF($I$199:$T$199=1,(I13:T13),"")),
     AVERAGE(IF($I$199:$T$199=2,(I13:T13),""))),
IF(Options!$D$20=1, IFERROR(GEOMEAN(IF($I$199:$T$199=1,(I13:T13)+0.0001,"")),
     GEOMEAN(IF($I$199:$T$199=2,(I13:T13)+0.0001,""))))))</f>
        <v>6.3333333333333304</v>
      </c>
      <c r="G13" s="96" cm="1">
        <f t="array" ref="G13">IF(Options!$D$18=1, IFERROR(MAX(IF($I$200:$T$200=1,(I13:T13),"")),
     MAX(IF($I$200:$T$200=2,(I13:T13),""))),
IF(Options!$D$19=1, IFERROR(AVERAGE(IF($I$200:$T$200=1,(I13:T13),"")),
     AVERAGE(IF($I$200:$T$200=2,(I13:T13),""))),
IF(Options!$D$20=1, IFERROR(GEOMEAN(IF($I$200:$T$200=1,(I13:T13)+0.0001,"")),
     GEOMEAN(IF($I$200:$T$200=2,(I13:T13)+0.0001,""))))))</f>
        <v>0</v>
      </c>
      <c r="H13" s="149" t="s">
        <v>22</v>
      </c>
      <c r="I13" s="96">
        <v>0</v>
      </c>
      <c r="J13" s="96">
        <v>6.3333333333333304</v>
      </c>
      <c r="K13" s="96">
        <v>0</v>
      </c>
      <c r="L13" s="96">
        <v>0</v>
      </c>
      <c r="M13" s="96">
        <v>0</v>
      </c>
      <c r="N13" s="96"/>
      <c r="O13" s="96"/>
      <c r="P13" s="148"/>
      <c r="Q13" s="148"/>
      <c r="R13" s="148"/>
      <c r="S13" s="169"/>
      <c r="T13" s="169"/>
      <c r="U13" s="38"/>
      <c r="V13" s="38"/>
      <c r="W13" s="38"/>
      <c r="X13" s="38"/>
      <c r="Y13" s="38"/>
      <c r="Z13" s="38"/>
      <c r="AA13" s="38"/>
      <c r="AB13" s="38"/>
      <c r="AC13" s="38"/>
    </row>
    <row r="14" spans="1:29" x14ac:dyDescent="0.2">
      <c r="A14" s="92">
        <v>9</v>
      </c>
      <c r="B14" s="92" t="s">
        <v>23</v>
      </c>
      <c r="C14" s="92" t="s">
        <v>24</v>
      </c>
      <c r="D14" s="105" t="str">
        <f t="shared" si="0"/>
        <v/>
      </c>
      <c r="E14" s="96">
        <f>IF(Options!$D$24 = 1, MAX(F14, G14),
IF(Options!$D$25 = 1, AVERAGE(F14,G14),
IF(Options!$D$26 = 1, IFERROR(GEOMEAN(F14, G14), MAX(F14, G14)))))</f>
        <v>2.5</v>
      </c>
      <c r="F14" s="96" cm="1">
        <f t="array" ref="F14">IF(Options!$D$18=1, IFERROR(MAX(IF($I$199:$T$199=1,(I14:T14),"")),
     MAX(IF($I$199:$T$199=2,(I14:T14),""))),
IF(Options!$D$19=1, IFERROR(AVERAGE(IF($I$199:$T$199=1,(I14:T14),"")),
     AVERAGE(IF($I$199:$T$199=2,(I14:T14),""))),
IF(Options!$D$20=1, IFERROR(GEOMEAN(IF($I$199:$T$199=1,(I14:T14)+0.0001,"")),
     GEOMEAN(IF($I$199:$T$199=2,(I14:T14)+0.0001,""))))))</f>
        <v>2.5</v>
      </c>
      <c r="G14" s="96" cm="1">
        <f t="array" ref="G14">IF(Options!$D$18=1, IFERROR(MAX(IF($I$200:$T$200=1,(I14:T14),"")),
     MAX(IF($I$200:$T$200=2,(I14:T14),""))),
IF(Options!$D$19=1, IFERROR(AVERAGE(IF($I$200:$T$200=1,(I14:T14),"")),
     AVERAGE(IF($I$200:$T$200=2,(I14:T14),""))),
IF(Options!$D$20=1, IFERROR(GEOMEAN(IF($I$200:$T$200=1,(I14:T14)+0.0001,"")),
     GEOMEAN(IF($I$200:$T$200=2,(I14:T14)+0.0001,""))))))</f>
        <v>0</v>
      </c>
      <c r="H14" s="149" t="s">
        <v>24</v>
      </c>
      <c r="I14" s="96" t="s">
        <v>494</v>
      </c>
      <c r="J14" s="96">
        <v>2.5</v>
      </c>
      <c r="K14" s="96">
        <v>0</v>
      </c>
      <c r="L14" s="96">
        <v>0</v>
      </c>
      <c r="M14" s="96">
        <v>0</v>
      </c>
      <c r="N14" s="96"/>
      <c r="O14" s="96"/>
      <c r="P14" s="148"/>
      <c r="Q14" s="148"/>
      <c r="R14" s="148"/>
      <c r="S14" s="169"/>
      <c r="T14" s="169"/>
      <c r="U14" s="38"/>
      <c r="V14" s="38"/>
      <c r="W14" s="38"/>
      <c r="X14" s="38"/>
      <c r="Y14" s="38"/>
      <c r="Z14" s="38"/>
      <c r="AA14" s="38"/>
      <c r="AB14" s="38"/>
      <c r="AC14" s="38"/>
    </row>
    <row r="15" spans="1:29" x14ac:dyDescent="0.2">
      <c r="A15" s="92">
        <v>10</v>
      </c>
      <c r="B15" s="92" t="s">
        <v>25</v>
      </c>
      <c r="C15" s="92" t="s">
        <v>26</v>
      </c>
      <c r="D15" s="105" t="str">
        <f t="shared" si="0"/>
        <v/>
      </c>
      <c r="E15" s="96">
        <f>IF(Options!$D$24 = 1, MAX(F15, G15),
IF(Options!$D$25 = 1, AVERAGE(F15,G15),
IF(Options!$D$26 = 1, IFERROR(GEOMEAN(F15, G15), MAX(F15, G15)))))</f>
        <v>6.7453687816160208</v>
      </c>
      <c r="F15" s="96" cm="1">
        <f t="array" ref="F15">IF(Options!$D$18=1, IFERROR(MAX(IF($I$199:$T$199=1,(I15:T15),"")),
     MAX(IF($I$199:$T$199=2,(I15:T15),""))),
IF(Options!$D$19=1, IFERROR(AVERAGE(IF($I$199:$T$199=1,(I15:T15),"")),
     AVERAGE(IF($I$199:$T$199=2,(I15:T15),""))),
IF(Options!$D$20=1, IFERROR(GEOMEAN(IF($I$199:$T$199=1,(I15:T15)+0.0001,"")),
     GEOMEAN(IF($I$199:$T$199=2,(I15:T15)+0.0001,""))))))</f>
        <v>6.5</v>
      </c>
      <c r="G15" s="96" cm="1">
        <f t="array" ref="G15">IF(Options!$D$18=1, IFERROR(MAX(IF($I$200:$T$200=1,(I15:T15),"")),
     MAX(IF($I$200:$T$200=2,(I15:T15),""))),
IF(Options!$D$19=1, IFERROR(AVERAGE(IF($I$200:$T$200=1,(I15:T15),"")),
     AVERAGE(IF($I$200:$T$200=2,(I15:T15),""))),
IF(Options!$D$20=1, IFERROR(GEOMEAN(IF($I$200:$T$200=1,(I15:T15)+0.0001,"")),
     GEOMEAN(IF($I$200:$T$200=2,(I15:T15)+0.0001,""))))))</f>
        <v>7</v>
      </c>
      <c r="H15" s="149" t="s">
        <v>26</v>
      </c>
      <c r="I15" s="96" t="s">
        <v>494</v>
      </c>
      <c r="J15" s="96">
        <v>6.5</v>
      </c>
      <c r="K15" s="96">
        <v>7</v>
      </c>
      <c r="L15" s="96">
        <v>0</v>
      </c>
      <c r="M15" s="96">
        <v>0</v>
      </c>
      <c r="N15" s="96"/>
      <c r="O15" s="96"/>
      <c r="P15" s="148"/>
      <c r="Q15" s="148"/>
      <c r="R15" s="148"/>
      <c r="S15" s="169"/>
      <c r="T15" s="169"/>
      <c r="U15" s="38"/>
      <c r="V15" s="38"/>
      <c r="W15" s="38"/>
      <c r="X15" s="38"/>
      <c r="Y15" s="38"/>
      <c r="Z15" s="38"/>
      <c r="AA15" s="38"/>
      <c r="AB15" s="38"/>
      <c r="AC15" s="38"/>
    </row>
    <row r="16" spans="1:29" x14ac:dyDescent="0.2">
      <c r="A16" s="92">
        <v>11</v>
      </c>
      <c r="B16" s="92" t="s">
        <v>27</v>
      </c>
      <c r="C16" s="92" t="s">
        <v>28</v>
      </c>
      <c r="D16" s="105" t="str">
        <f t="shared" si="0"/>
        <v/>
      </c>
      <c r="E16" s="96">
        <f>IF(Options!$D$24 = 1, MAX(F16, G16),
IF(Options!$D$25 = 1, AVERAGE(F16,G16),
IF(Options!$D$26 = 1, IFERROR(GEOMEAN(F16, G16), MAX(F16, G16)))))</f>
        <v>4.3333333333333304</v>
      </c>
      <c r="F16" s="96" cm="1">
        <f t="array" ref="F16">IF(Options!$D$18=1, IFERROR(MAX(IF($I$199:$T$199=1,(I16:T16),"")),
     MAX(IF($I$199:$T$199=2,(I16:T16),""))),
IF(Options!$D$19=1, IFERROR(AVERAGE(IF($I$199:$T$199=1,(I16:T16),"")),
     AVERAGE(IF($I$199:$T$199=2,(I16:T16),""))),
IF(Options!$D$20=1, IFERROR(GEOMEAN(IF($I$199:$T$199=1,(I16:T16)+0.0001,"")),
     GEOMEAN(IF($I$199:$T$199=2,(I16:T16)+0.0001,""))))))</f>
        <v>4.3333333333333304</v>
      </c>
      <c r="G16" s="96" cm="1">
        <f t="array" ref="G16">IF(Options!$D$18=1, IFERROR(MAX(IF($I$200:$T$200=1,(I16:T16),"")),
     MAX(IF($I$200:$T$200=2,(I16:T16),""))),
IF(Options!$D$19=1, IFERROR(AVERAGE(IF($I$200:$T$200=1,(I16:T16),"")),
     AVERAGE(IF($I$200:$T$200=2,(I16:T16),""))),
IF(Options!$D$20=1, IFERROR(GEOMEAN(IF($I$200:$T$200=1,(I16:T16)+0.0001,"")),
     GEOMEAN(IF($I$200:$T$200=2,(I16:T16)+0.0001,""))))))</f>
        <v>0</v>
      </c>
      <c r="H16" s="149" t="s">
        <v>28</v>
      </c>
      <c r="I16" s="96" t="s">
        <v>494</v>
      </c>
      <c r="J16" s="96">
        <v>4.3333333333333304</v>
      </c>
      <c r="K16" s="96">
        <v>0</v>
      </c>
      <c r="L16" s="96">
        <v>0</v>
      </c>
      <c r="M16" s="96">
        <v>0</v>
      </c>
      <c r="N16" s="96"/>
      <c r="O16" s="96"/>
      <c r="P16" s="148"/>
      <c r="Q16" s="148"/>
      <c r="R16" s="148"/>
      <c r="S16" s="169"/>
      <c r="T16" s="169"/>
      <c r="U16" s="38"/>
      <c r="V16" s="38"/>
      <c r="W16" s="38"/>
      <c r="X16" s="38"/>
      <c r="Y16" s="38"/>
      <c r="Z16" s="38"/>
      <c r="AA16" s="38"/>
      <c r="AB16" s="38"/>
      <c r="AC16" s="38"/>
    </row>
    <row r="17" spans="1:29" x14ac:dyDescent="0.2">
      <c r="A17" s="92">
        <v>12</v>
      </c>
      <c r="B17" s="92" t="s">
        <v>29</v>
      </c>
      <c r="C17" s="92" t="s">
        <v>30</v>
      </c>
      <c r="D17" s="105" t="str">
        <f t="shared" si="0"/>
        <v/>
      </c>
      <c r="E17" s="96">
        <f>IF(Options!$D$24 = 1, MAX(F17, G17),
IF(Options!$D$25 = 1, AVERAGE(F17,G17),
IF(Options!$D$26 = 1, IFERROR(GEOMEAN(F17, G17), MAX(F17, G17)))))</f>
        <v>1.3333333333333299</v>
      </c>
      <c r="F17" s="96" cm="1">
        <f t="array" ref="F17">IF(Options!$D$18=1, IFERROR(MAX(IF($I$199:$T$199=1,(I17:T17),"")),
     MAX(IF($I$199:$T$199=2,(I17:T17),""))),
IF(Options!$D$19=1, IFERROR(AVERAGE(IF($I$199:$T$199=1,(I17:T17),"")),
     AVERAGE(IF($I$199:$T$199=2,(I17:T17),""))),
IF(Options!$D$20=1, IFERROR(GEOMEAN(IF($I$199:$T$199=1,(I17:T17)+0.0001,"")),
     GEOMEAN(IF($I$199:$T$199=2,(I17:T17)+0.0001,""))))))</f>
        <v>1.3333333333333299</v>
      </c>
      <c r="G17" s="96" cm="1">
        <f t="array" ref="G17">IF(Options!$D$18=1, IFERROR(MAX(IF($I$200:$T$200=1,(I17:T17),"")),
     MAX(IF($I$200:$T$200=2,(I17:T17),""))),
IF(Options!$D$19=1, IFERROR(AVERAGE(IF($I$200:$T$200=1,(I17:T17),"")),
     AVERAGE(IF($I$200:$T$200=2,(I17:T17),""))),
IF(Options!$D$20=1, IFERROR(GEOMEAN(IF($I$200:$T$200=1,(I17:T17)+0.0001,"")),
     GEOMEAN(IF($I$200:$T$200=2,(I17:T17)+0.0001,""))))))</f>
        <v>0</v>
      </c>
      <c r="H17" s="149" t="s">
        <v>30</v>
      </c>
      <c r="I17" s="96" t="s">
        <v>494</v>
      </c>
      <c r="J17" s="96">
        <v>1.3333333333333299</v>
      </c>
      <c r="K17" s="96">
        <v>0</v>
      </c>
      <c r="L17" s="96">
        <v>0</v>
      </c>
      <c r="M17" s="96">
        <v>0</v>
      </c>
      <c r="N17" s="96"/>
      <c r="O17" s="96"/>
      <c r="P17" s="148"/>
      <c r="Q17" s="148"/>
      <c r="R17" s="148"/>
      <c r="S17" s="169"/>
      <c r="T17" s="169"/>
      <c r="U17" s="38"/>
      <c r="V17" s="38"/>
      <c r="W17" s="38"/>
      <c r="X17" s="38"/>
      <c r="Y17" s="38"/>
      <c r="Z17" s="38"/>
      <c r="AA17" s="38"/>
      <c r="AB17" s="38"/>
      <c r="AC17" s="38"/>
    </row>
    <row r="18" spans="1:29" x14ac:dyDescent="0.2">
      <c r="A18" s="92">
        <v>13</v>
      </c>
      <c r="B18" s="92" t="s">
        <v>31</v>
      </c>
      <c r="C18" s="92" t="s">
        <v>32</v>
      </c>
      <c r="D18" s="105" t="str">
        <f t="shared" si="0"/>
        <v/>
      </c>
      <c r="E18" s="96">
        <f>IF(Options!$D$24 = 1, MAX(F18, G18),
IF(Options!$D$25 = 1, AVERAGE(F18,G18),
IF(Options!$D$26 = 1, IFERROR(GEOMEAN(F18, G18), MAX(F18, G18)))))</f>
        <v>3.1666666666666701</v>
      </c>
      <c r="F18" s="96" cm="1">
        <f t="array" ref="F18">IF(Options!$D$18=1, IFERROR(MAX(IF($I$199:$T$199=1,(I18:T18),"")),
     MAX(IF($I$199:$T$199=2,(I18:T18),""))),
IF(Options!$D$19=1, IFERROR(AVERAGE(IF($I$199:$T$199=1,(I18:T18),"")),
     AVERAGE(IF($I$199:$T$199=2,(I18:T18),""))),
IF(Options!$D$20=1, IFERROR(GEOMEAN(IF($I$199:$T$199=1,(I18:T18)+0.0001,"")),
     GEOMEAN(IF($I$199:$T$199=2,(I18:T18)+0.0001,""))))))</f>
        <v>3.1666666666666701</v>
      </c>
      <c r="G18" s="96" cm="1">
        <f t="array" ref="G18">IF(Options!$D$18=1, IFERROR(MAX(IF($I$200:$T$200=1,(I18:T18),"")),
     MAX(IF($I$200:$T$200=2,(I18:T18),""))),
IF(Options!$D$19=1, IFERROR(AVERAGE(IF($I$200:$T$200=1,(I18:T18),"")),
     AVERAGE(IF($I$200:$T$200=2,(I18:T18),""))),
IF(Options!$D$20=1, IFERROR(GEOMEAN(IF($I$200:$T$200=1,(I18:T18)+0.0001,"")),
     GEOMEAN(IF($I$200:$T$200=2,(I18:T18)+0.0001,""))))))</f>
        <v>0</v>
      </c>
      <c r="H18" s="149" t="s">
        <v>32</v>
      </c>
      <c r="I18" s="96" t="s">
        <v>494</v>
      </c>
      <c r="J18" s="96">
        <v>3.1666666666666701</v>
      </c>
      <c r="K18" s="96">
        <v>0</v>
      </c>
      <c r="L18" s="96">
        <v>0</v>
      </c>
      <c r="M18" s="96">
        <v>0</v>
      </c>
      <c r="N18" s="96"/>
      <c r="O18" s="96"/>
      <c r="P18" s="148"/>
      <c r="Q18" s="148"/>
      <c r="R18" s="148"/>
      <c r="S18" s="169"/>
      <c r="T18" s="169"/>
      <c r="U18" s="38"/>
      <c r="V18" s="38"/>
      <c r="W18" s="38"/>
      <c r="X18" s="38"/>
      <c r="Y18" s="38"/>
      <c r="Z18" s="38"/>
      <c r="AA18" s="38"/>
      <c r="AB18" s="38"/>
      <c r="AC18" s="38"/>
    </row>
    <row r="19" spans="1:29" x14ac:dyDescent="0.2">
      <c r="A19" s="92">
        <v>14</v>
      </c>
      <c r="B19" s="92" t="s">
        <v>33</v>
      </c>
      <c r="C19" s="92" t="s">
        <v>34</v>
      </c>
      <c r="D19" s="105" t="str">
        <f t="shared" si="0"/>
        <v/>
      </c>
      <c r="E19" s="96">
        <f>IF(Options!$D$24 = 1, MAX(F19, G19),
IF(Options!$D$25 = 1, AVERAGE(F19,G19),
IF(Options!$D$26 = 1, IFERROR(GEOMEAN(F19, G19), MAX(F19, G19)))))</f>
        <v>4.5</v>
      </c>
      <c r="F19" s="96" cm="1">
        <f t="array" ref="F19">IF(Options!$D$18=1, IFERROR(MAX(IF($I$199:$T$199=1,(I19:T19),"")),
     MAX(IF($I$199:$T$199=2,(I19:T19),""))),
IF(Options!$D$19=1, IFERROR(AVERAGE(IF($I$199:$T$199=1,(I19:T19),"")),
     AVERAGE(IF($I$199:$T$199=2,(I19:T19),""))),
IF(Options!$D$20=1, IFERROR(GEOMEAN(IF($I$199:$T$199=1,(I19:T19)+0.0001,"")),
     GEOMEAN(IF($I$199:$T$199=2,(I19:T19)+0.0001,""))))))</f>
        <v>4.5</v>
      </c>
      <c r="G19" s="96" cm="1">
        <f t="array" ref="G19">IF(Options!$D$18=1, IFERROR(MAX(IF($I$200:$T$200=1,(I19:T19),"")),
     MAX(IF($I$200:$T$200=2,(I19:T19),""))),
IF(Options!$D$19=1, IFERROR(AVERAGE(IF($I$200:$T$200=1,(I19:T19),"")),
     AVERAGE(IF($I$200:$T$200=2,(I19:T19),""))),
IF(Options!$D$20=1, IFERROR(GEOMEAN(IF($I$200:$T$200=1,(I19:T19)+0.0001,"")),
     GEOMEAN(IF($I$200:$T$200=2,(I19:T19)+0.0001,""))))))</f>
        <v>0</v>
      </c>
      <c r="H19" s="149" t="s">
        <v>34</v>
      </c>
      <c r="I19" s="96" t="s">
        <v>494</v>
      </c>
      <c r="J19" s="96">
        <v>4.5</v>
      </c>
      <c r="K19" s="96">
        <v>0</v>
      </c>
      <c r="L19" s="96">
        <v>0</v>
      </c>
      <c r="M19" s="96">
        <v>0</v>
      </c>
      <c r="N19" s="96"/>
      <c r="O19" s="96"/>
      <c r="P19" s="148"/>
      <c r="Q19" s="148"/>
      <c r="R19" s="148"/>
      <c r="S19" s="169"/>
      <c r="T19" s="169"/>
      <c r="U19" s="38"/>
      <c r="V19" s="38"/>
      <c r="W19" s="38"/>
      <c r="X19" s="38"/>
      <c r="Y19" s="38"/>
      <c r="Z19" s="38"/>
      <c r="AA19" s="38"/>
      <c r="AB19" s="38"/>
      <c r="AC19" s="38"/>
    </row>
    <row r="20" spans="1:29" x14ac:dyDescent="0.2">
      <c r="A20" s="92">
        <v>15</v>
      </c>
      <c r="B20" s="92" t="s">
        <v>35</v>
      </c>
      <c r="C20" s="92" t="s">
        <v>36</v>
      </c>
      <c r="D20" s="105" t="str">
        <f t="shared" si="0"/>
        <v/>
      </c>
      <c r="E20" s="96">
        <f>IF(Options!$D$24 = 1, MAX(F20, G20),
IF(Options!$D$25 = 1, AVERAGE(F20,G20),
IF(Options!$D$26 = 1, IFERROR(GEOMEAN(F20, G20), MAX(F20, G20)))))</f>
        <v>10</v>
      </c>
      <c r="F20" s="96" cm="1">
        <f t="array" ref="F20">IF(Options!$D$18=1, IFERROR(MAX(IF($I$199:$T$199=1,(I20:T20),"")),
     MAX(IF($I$199:$T$199=2,(I20:T20),""))),
IF(Options!$D$19=1, IFERROR(AVERAGE(IF($I$199:$T$199=1,(I20:T20),"")),
     AVERAGE(IF($I$199:$T$199=2,(I20:T20),""))),
IF(Options!$D$20=1, IFERROR(GEOMEAN(IF($I$199:$T$199=1,(I20:T20)+0.0001,"")),
     GEOMEAN(IF($I$199:$T$199=2,(I20:T20)+0.0001,""))))))</f>
        <v>10</v>
      </c>
      <c r="G20" s="96" cm="1">
        <f t="array" ref="G20">IF(Options!$D$18=1, IFERROR(MAX(IF($I$200:$T$200=1,(I20:T20),"")),
     MAX(IF($I$200:$T$200=2,(I20:T20),""))),
IF(Options!$D$19=1, IFERROR(AVERAGE(IF($I$200:$T$200=1,(I20:T20),"")),
     AVERAGE(IF($I$200:$T$200=2,(I20:T20),""))),
IF(Options!$D$20=1, IFERROR(GEOMEAN(IF($I$200:$T$200=1,(I20:T20)+0.0001,"")),
     GEOMEAN(IF($I$200:$T$200=2,(I20:T20)+0.0001,""))))))</f>
        <v>0</v>
      </c>
      <c r="H20" s="149" t="s">
        <v>36</v>
      </c>
      <c r="I20" s="96" t="s">
        <v>494</v>
      </c>
      <c r="J20" s="96">
        <v>10</v>
      </c>
      <c r="K20" s="96">
        <v>0</v>
      </c>
      <c r="L20" s="96">
        <v>0</v>
      </c>
      <c r="M20" s="96">
        <v>0</v>
      </c>
      <c r="N20" s="96"/>
      <c r="O20" s="96"/>
      <c r="P20" s="148"/>
      <c r="Q20" s="148"/>
      <c r="R20" s="148"/>
      <c r="S20" s="169"/>
      <c r="T20" s="169"/>
      <c r="U20" s="38"/>
      <c r="V20" s="38"/>
      <c r="W20" s="38"/>
      <c r="X20" s="38"/>
      <c r="Y20" s="38"/>
      <c r="Z20" s="38"/>
      <c r="AA20" s="38"/>
      <c r="AB20" s="38"/>
      <c r="AC20" s="38"/>
    </row>
    <row r="21" spans="1:29" x14ac:dyDescent="0.2">
      <c r="A21" s="92">
        <v>16</v>
      </c>
      <c r="B21" s="92" t="s">
        <v>37</v>
      </c>
      <c r="C21" s="92" t="s">
        <v>38</v>
      </c>
      <c r="D21" s="105" t="str">
        <f t="shared" si="0"/>
        <v/>
      </c>
      <c r="E21" s="96">
        <f>IF(Options!$D$24 = 1, MAX(F21, G21),
IF(Options!$D$25 = 1, AVERAGE(F21,G21),
IF(Options!$D$26 = 1, IFERROR(GEOMEAN(F21, G21), MAX(F21, G21)))))</f>
        <v>4.3333333333333304</v>
      </c>
      <c r="F21" s="96" cm="1">
        <f t="array" ref="F21">IF(Options!$D$18=1, IFERROR(MAX(IF($I$199:$T$199=1,(I21:T21),"")),
     MAX(IF($I$199:$T$199=2,(I21:T21),""))),
IF(Options!$D$19=1, IFERROR(AVERAGE(IF($I$199:$T$199=1,(I21:T21),"")),
     AVERAGE(IF($I$199:$T$199=2,(I21:T21),""))),
IF(Options!$D$20=1, IFERROR(GEOMEAN(IF($I$199:$T$199=1,(I21:T21)+0.0001,"")),
     GEOMEAN(IF($I$199:$T$199=2,(I21:T21)+0.0001,""))))))</f>
        <v>4.3333333333333304</v>
      </c>
      <c r="G21" s="96" cm="1">
        <f t="array" ref="G21">IF(Options!$D$18=1, IFERROR(MAX(IF($I$200:$T$200=1,(I21:T21),"")),
     MAX(IF($I$200:$T$200=2,(I21:T21),""))),
IF(Options!$D$19=1, IFERROR(AVERAGE(IF($I$200:$T$200=1,(I21:T21),"")),
     AVERAGE(IF($I$200:$T$200=2,(I21:T21),""))),
IF(Options!$D$20=1, IFERROR(GEOMEAN(IF($I$200:$T$200=1,(I21:T21)+0.0001,"")),
     GEOMEAN(IF($I$200:$T$200=2,(I21:T21)+0.0001,""))))))</f>
        <v>0</v>
      </c>
      <c r="H21" s="149" t="s">
        <v>38</v>
      </c>
      <c r="I21" s="96" t="s">
        <v>494</v>
      </c>
      <c r="J21" s="96">
        <v>4.3333333333333304</v>
      </c>
      <c r="K21" s="96">
        <v>0</v>
      </c>
      <c r="L21" s="96">
        <v>0</v>
      </c>
      <c r="M21" s="96">
        <v>0</v>
      </c>
      <c r="N21" s="96"/>
      <c r="O21" s="96"/>
      <c r="P21" s="148"/>
      <c r="Q21" s="148"/>
      <c r="R21" s="148"/>
      <c r="S21" s="169"/>
      <c r="T21" s="169"/>
      <c r="U21" s="38"/>
      <c r="V21" s="38"/>
      <c r="W21" s="38"/>
      <c r="X21" s="38"/>
      <c r="Y21" s="38"/>
      <c r="Z21" s="38"/>
      <c r="AA21" s="38"/>
      <c r="AB21" s="38"/>
      <c r="AC21" s="38"/>
    </row>
    <row r="22" spans="1:29" x14ac:dyDescent="0.2">
      <c r="A22" s="92">
        <v>17</v>
      </c>
      <c r="B22" s="92" t="s">
        <v>39</v>
      </c>
      <c r="C22" s="92" t="s">
        <v>40</v>
      </c>
      <c r="D22" s="105" t="str">
        <f t="shared" si="0"/>
        <v/>
      </c>
      <c r="E22" s="96">
        <f>IF(Options!$D$24 = 1, MAX(F22, G22),
IF(Options!$D$25 = 1, AVERAGE(F22,G22),
IF(Options!$D$26 = 1, IFERROR(GEOMEAN(F22, G22), MAX(F22, G22)))))</f>
        <v>0</v>
      </c>
      <c r="F22" s="96" cm="1">
        <f t="array" ref="F22">IF(Options!$D$18=1, IFERROR(MAX(IF($I$199:$T$199=1,(I22:T22),"")),
     MAX(IF($I$199:$T$199=2,(I22:T22),""))),
IF(Options!$D$19=1, IFERROR(AVERAGE(IF($I$199:$T$199=1,(I22:T22),"")),
     AVERAGE(IF($I$199:$T$199=2,(I22:T22),""))),
IF(Options!$D$20=1, IFERROR(GEOMEAN(IF($I$199:$T$199=1,(I22:T22)+0.0001,"")),
     GEOMEAN(IF($I$199:$T$199=2,(I22:T22)+0.0001,""))))))</f>
        <v>0</v>
      </c>
      <c r="G22" s="96" cm="1">
        <f t="array" ref="G22">IF(Options!$D$18=1, IFERROR(MAX(IF($I$200:$T$200=1,(I22:T22),"")),
     MAX(IF($I$200:$T$200=2,(I22:T22),""))),
IF(Options!$D$19=1, IFERROR(AVERAGE(IF($I$200:$T$200=1,(I22:T22),"")),
     AVERAGE(IF($I$200:$T$200=2,(I22:T22),""))),
IF(Options!$D$20=1, IFERROR(GEOMEAN(IF($I$200:$T$200=1,(I22:T22)+0.0001,"")),
     GEOMEAN(IF($I$200:$T$200=2,(I22:T22)+0.0001,""))))))</f>
        <v>0</v>
      </c>
      <c r="H22" s="149" t="s">
        <v>40</v>
      </c>
      <c r="I22" s="96" t="s">
        <v>494</v>
      </c>
      <c r="J22" s="96">
        <v>0</v>
      </c>
      <c r="K22" s="96">
        <v>0</v>
      </c>
      <c r="L22" s="96">
        <v>0</v>
      </c>
      <c r="M22" s="96">
        <v>0</v>
      </c>
      <c r="N22" s="96"/>
      <c r="O22" s="96"/>
      <c r="P22" s="148"/>
      <c r="Q22" s="148"/>
      <c r="R22" s="148"/>
      <c r="S22" s="169"/>
      <c r="T22" s="169"/>
      <c r="U22" s="38"/>
      <c r="V22" s="38"/>
      <c r="W22" s="38"/>
      <c r="X22" s="38"/>
      <c r="Y22" s="38"/>
      <c r="Z22" s="38"/>
      <c r="AA22" s="38"/>
      <c r="AB22" s="38"/>
      <c r="AC22" s="38"/>
    </row>
    <row r="23" spans="1:29" x14ac:dyDescent="0.2">
      <c r="A23" s="92">
        <v>18</v>
      </c>
      <c r="B23" s="92" t="s">
        <v>41</v>
      </c>
      <c r="C23" s="92" t="s">
        <v>42</v>
      </c>
      <c r="D23" s="105" t="str">
        <f t="shared" si="0"/>
        <v/>
      </c>
      <c r="E23" s="96">
        <f>IF(Options!$D$24 = 1, MAX(F23, G23),
IF(Options!$D$25 = 1, AVERAGE(F23,G23),
IF(Options!$D$26 = 1, IFERROR(GEOMEAN(F23, G23), MAX(F23, G23)))))</f>
        <v>6.324555320336759</v>
      </c>
      <c r="F23" s="96" cm="1">
        <f t="array" ref="F23">IF(Options!$D$18=1, IFERROR(MAX(IF($I$199:$T$199=1,(I23:T23),"")),
     MAX(IF($I$199:$T$199=2,(I23:T23),""))),
IF(Options!$D$19=1, IFERROR(AVERAGE(IF($I$199:$T$199=1,(I23:T23),"")),
     AVERAGE(IF($I$199:$T$199=2,(I23:T23),""))),
IF(Options!$D$20=1, IFERROR(GEOMEAN(IF($I$199:$T$199=1,(I23:T23)+0.0001,"")),
     GEOMEAN(IF($I$199:$T$199=2,(I23:T23)+0.0001,""))))))</f>
        <v>4</v>
      </c>
      <c r="G23" s="96" cm="1">
        <f t="array" ref="G23">IF(Options!$D$18=1, IFERROR(MAX(IF($I$200:$T$200=1,(I23:T23),"")),
     MAX(IF($I$200:$T$200=2,(I23:T23),""))),
IF(Options!$D$19=1, IFERROR(AVERAGE(IF($I$200:$T$200=1,(I23:T23),"")),
     AVERAGE(IF($I$200:$T$200=2,(I23:T23),""))),
IF(Options!$D$20=1, IFERROR(GEOMEAN(IF($I$200:$T$200=1,(I23:T23)+0.0001,"")),
     GEOMEAN(IF($I$200:$T$200=2,(I23:T23)+0.0001,""))))))</f>
        <v>10</v>
      </c>
      <c r="H23" s="149" t="s">
        <v>42</v>
      </c>
      <c r="I23" s="96" t="s">
        <v>494</v>
      </c>
      <c r="J23" s="96">
        <v>4</v>
      </c>
      <c r="K23" s="96">
        <v>10</v>
      </c>
      <c r="L23" s="96">
        <v>0</v>
      </c>
      <c r="M23" s="96">
        <v>0</v>
      </c>
      <c r="N23" s="96"/>
      <c r="O23" s="96"/>
      <c r="P23" s="148"/>
      <c r="Q23" s="148"/>
      <c r="R23" s="148"/>
      <c r="S23" s="169"/>
      <c r="T23" s="169"/>
      <c r="U23" s="38"/>
      <c r="V23" s="38"/>
      <c r="W23" s="38"/>
      <c r="X23" s="38"/>
      <c r="Y23" s="38"/>
      <c r="Z23" s="38"/>
      <c r="AA23" s="38"/>
      <c r="AB23" s="38"/>
      <c r="AC23" s="38"/>
    </row>
    <row r="24" spans="1:29" x14ac:dyDescent="0.2">
      <c r="A24" s="92">
        <v>19</v>
      </c>
      <c r="B24" s="92" t="s">
        <v>43</v>
      </c>
      <c r="C24" s="92" t="s">
        <v>44</v>
      </c>
      <c r="D24" s="105" t="str">
        <f t="shared" si="0"/>
        <v/>
      </c>
      <c r="E24" s="96">
        <f>IF(Options!$D$24 = 1, MAX(F24, G24),
IF(Options!$D$25 = 1, AVERAGE(F24,G24),
IF(Options!$D$26 = 1, IFERROR(GEOMEAN(F24, G24), MAX(F24, G24)))))</f>
        <v>5.1666666666666696</v>
      </c>
      <c r="F24" s="96" cm="1">
        <f t="array" ref="F24">IF(Options!$D$18=1, IFERROR(MAX(IF($I$199:$T$199=1,(I24:T24),"")),
     MAX(IF($I$199:$T$199=2,(I24:T24),""))),
IF(Options!$D$19=1, IFERROR(AVERAGE(IF($I$199:$T$199=1,(I24:T24),"")),
     AVERAGE(IF($I$199:$T$199=2,(I24:T24),""))),
IF(Options!$D$20=1, IFERROR(GEOMEAN(IF($I$199:$T$199=1,(I24:T24)+0.0001,"")),
     GEOMEAN(IF($I$199:$T$199=2,(I24:T24)+0.0001,""))))))</f>
        <v>5.1666666666666696</v>
      </c>
      <c r="G24" s="96" cm="1">
        <f t="array" ref="G24">IF(Options!$D$18=1, IFERROR(MAX(IF($I$200:$T$200=1,(I24:T24),"")),
     MAX(IF($I$200:$T$200=2,(I24:T24),""))),
IF(Options!$D$19=1, IFERROR(AVERAGE(IF($I$200:$T$200=1,(I24:T24),"")),
     AVERAGE(IF($I$200:$T$200=2,(I24:T24),""))),
IF(Options!$D$20=1, IFERROR(GEOMEAN(IF($I$200:$T$200=1,(I24:T24)+0.0001,"")),
     GEOMEAN(IF($I$200:$T$200=2,(I24:T24)+0.0001,""))))))</f>
        <v>0</v>
      </c>
      <c r="H24" s="149" t="s">
        <v>44</v>
      </c>
      <c r="I24" s="96" t="s">
        <v>494</v>
      </c>
      <c r="J24" s="96">
        <v>5.1666666666666696</v>
      </c>
      <c r="K24" s="96">
        <v>0</v>
      </c>
      <c r="L24" s="96">
        <v>0</v>
      </c>
      <c r="M24" s="96">
        <v>0</v>
      </c>
      <c r="N24" s="96"/>
      <c r="O24" s="96"/>
      <c r="P24" s="148"/>
      <c r="Q24" s="148"/>
      <c r="R24" s="148"/>
      <c r="S24" s="169"/>
      <c r="T24" s="169"/>
      <c r="U24" s="38"/>
      <c r="V24" s="38"/>
      <c r="W24" s="38"/>
      <c r="X24" s="38"/>
      <c r="Y24" s="38"/>
      <c r="Z24" s="38"/>
      <c r="AA24" s="38"/>
      <c r="AB24" s="38"/>
      <c r="AC24" s="38"/>
    </row>
    <row r="25" spans="1:29" x14ac:dyDescent="0.2">
      <c r="A25" s="92">
        <v>20</v>
      </c>
      <c r="B25" s="92" t="s">
        <v>45</v>
      </c>
      <c r="C25" s="92" t="s">
        <v>46</v>
      </c>
      <c r="D25" s="105" t="str">
        <f t="shared" si="0"/>
        <v/>
      </c>
      <c r="E25" s="96">
        <f>IF(Options!$D$24 = 1, MAX(F25, G25),
IF(Options!$D$25 = 1, AVERAGE(F25,G25),
IF(Options!$D$26 = 1, IFERROR(GEOMEAN(F25, G25), MAX(F25, G25)))))</f>
        <v>2</v>
      </c>
      <c r="F25" s="96" cm="1">
        <f t="array" ref="F25">IF(Options!$D$18=1, IFERROR(MAX(IF($I$199:$T$199=1,(I25:T25),"")),
     MAX(IF($I$199:$T$199=2,(I25:T25),""))),
IF(Options!$D$19=1, IFERROR(AVERAGE(IF($I$199:$T$199=1,(I25:T25),"")),
     AVERAGE(IF($I$199:$T$199=2,(I25:T25),""))),
IF(Options!$D$20=1, IFERROR(GEOMEAN(IF($I$199:$T$199=1,(I25:T25)+0.0001,"")),
     GEOMEAN(IF($I$199:$T$199=2,(I25:T25)+0.0001,""))))))</f>
        <v>2</v>
      </c>
      <c r="G25" s="96" cm="1">
        <f t="array" ref="G25">IF(Options!$D$18=1, IFERROR(MAX(IF($I$200:$T$200=1,(I25:T25),"")),
     MAX(IF($I$200:$T$200=2,(I25:T25),""))),
IF(Options!$D$19=1, IFERROR(AVERAGE(IF($I$200:$T$200=1,(I25:T25),"")),
     AVERAGE(IF($I$200:$T$200=2,(I25:T25),""))),
IF(Options!$D$20=1, IFERROR(GEOMEAN(IF($I$200:$T$200=1,(I25:T25)+0.0001,"")),
     GEOMEAN(IF($I$200:$T$200=2,(I25:T25)+0.0001,""))))))</f>
        <v>0</v>
      </c>
      <c r="H25" s="149" t="s">
        <v>46</v>
      </c>
      <c r="I25" s="96" t="s">
        <v>494</v>
      </c>
      <c r="J25" s="96">
        <v>2</v>
      </c>
      <c r="K25" s="96">
        <v>0</v>
      </c>
      <c r="L25" s="96">
        <v>0</v>
      </c>
      <c r="M25" s="96">
        <v>0</v>
      </c>
      <c r="N25" s="96"/>
      <c r="O25" s="96"/>
      <c r="P25" s="148"/>
      <c r="Q25" s="148"/>
      <c r="R25" s="148"/>
      <c r="S25" s="169"/>
      <c r="T25" s="169"/>
      <c r="U25" s="38"/>
      <c r="V25" s="38"/>
      <c r="W25" s="38"/>
      <c r="X25" s="38"/>
      <c r="Y25" s="38"/>
      <c r="Z25" s="38"/>
      <c r="AA25" s="38"/>
      <c r="AB25" s="38"/>
      <c r="AC25" s="38"/>
    </row>
    <row r="26" spans="1:29" x14ac:dyDescent="0.2">
      <c r="A26" s="92">
        <v>21</v>
      </c>
      <c r="B26" s="92" t="s">
        <v>47</v>
      </c>
      <c r="C26" s="92" t="s">
        <v>48</v>
      </c>
      <c r="D26" s="105" t="str">
        <f t="shared" si="0"/>
        <v/>
      </c>
      <c r="E26" s="96">
        <f>IF(Options!$D$24 = 1, MAX(F26, G26),
IF(Options!$D$25 = 1, AVERAGE(F26,G26),
IF(Options!$D$26 = 1, IFERROR(GEOMEAN(F26, G26), MAX(F26, G26)))))</f>
        <v>7.5</v>
      </c>
      <c r="F26" s="96" cm="1">
        <f t="array" ref="F26">IF(Options!$D$18=1, IFERROR(MAX(IF($I$199:$T$199=1,(I26:T26),"")),
     MAX(IF($I$199:$T$199=2,(I26:T26),""))),
IF(Options!$D$19=1, IFERROR(AVERAGE(IF($I$199:$T$199=1,(I26:T26),"")),
     AVERAGE(IF($I$199:$T$199=2,(I26:T26),""))),
IF(Options!$D$20=1, IFERROR(GEOMEAN(IF($I$199:$T$199=1,(I26:T26)+0.0001,"")),
     GEOMEAN(IF($I$199:$T$199=2,(I26:T26)+0.0001,""))))))</f>
        <v>7.5</v>
      </c>
      <c r="G26" s="96" cm="1">
        <f t="array" ref="G26">IF(Options!$D$18=1, IFERROR(MAX(IF($I$200:$T$200=1,(I26:T26),"")),
     MAX(IF($I$200:$T$200=2,(I26:T26),""))),
IF(Options!$D$19=1, IFERROR(AVERAGE(IF($I$200:$T$200=1,(I26:T26),"")),
     AVERAGE(IF($I$200:$T$200=2,(I26:T26),""))),
IF(Options!$D$20=1, IFERROR(GEOMEAN(IF($I$200:$T$200=1,(I26:T26)+0.0001,"")),
     GEOMEAN(IF($I$200:$T$200=2,(I26:T26)+0.0001,""))))))</f>
        <v>0</v>
      </c>
      <c r="H26" s="149" t="s">
        <v>48</v>
      </c>
      <c r="I26" s="96" t="s">
        <v>494</v>
      </c>
      <c r="J26" s="96">
        <v>7.5</v>
      </c>
      <c r="K26" s="96">
        <v>0</v>
      </c>
      <c r="L26" s="96">
        <v>0</v>
      </c>
      <c r="M26" s="96">
        <v>0</v>
      </c>
      <c r="N26" s="96"/>
      <c r="O26" s="96"/>
      <c r="P26" s="148"/>
      <c r="Q26" s="148"/>
      <c r="R26" s="148"/>
      <c r="S26" s="169"/>
      <c r="T26" s="169"/>
      <c r="U26" s="38"/>
      <c r="V26" s="38"/>
      <c r="W26" s="38"/>
      <c r="X26" s="38"/>
      <c r="Y26" s="38"/>
      <c r="Z26" s="38"/>
      <c r="AA26" s="38"/>
      <c r="AB26" s="38"/>
      <c r="AC26" s="38"/>
    </row>
    <row r="27" spans="1:29" x14ac:dyDescent="0.2">
      <c r="A27" s="92">
        <v>22</v>
      </c>
      <c r="B27" s="92" t="s">
        <v>49</v>
      </c>
      <c r="C27" s="92" t="s">
        <v>50</v>
      </c>
      <c r="D27" s="105" t="str">
        <f t="shared" si="0"/>
        <v/>
      </c>
      <c r="E27" s="96">
        <f>IF(Options!$D$24 = 1, MAX(F27, G27),
IF(Options!$D$25 = 1, AVERAGE(F27,G27),
IF(Options!$D$26 = 1, IFERROR(GEOMEAN(F27, G27), MAX(F27, G27)))))</f>
        <v>6.1666666666666696</v>
      </c>
      <c r="F27" s="96" cm="1">
        <f t="array" ref="F27">IF(Options!$D$18=1, IFERROR(MAX(IF($I$199:$T$199=1,(I27:T27),"")),
     MAX(IF($I$199:$T$199=2,(I27:T27),""))),
IF(Options!$D$19=1, IFERROR(AVERAGE(IF($I$199:$T$199=1,(I27:T27),"")),
     AVERAGE(IF($I$199:$T$199=2,(I27:T27),""))),
IF(Options!$D$20=1, IFERROR(GEOMEAN(IF($I$199:$T$199=1,(I27:T27)+0.0001,"")),
     GEOMEAN(IF($I$199:$T$199=2,(I27:T27)+0.0001,""))))))</f>
        <v>6.1666666666666696</v>
      </c>
      <c r="G27" s="96" cm="1">
        <f t="array" ref="G27">IF(Options!$D$18=1, IFERROR(MAX(IF($I$200:$T$200=1,(I27:T27),"")),
     MAX(IF($I$200:$T$200=2,(I27:T27),""))),
IF(Options!$D$19=1, IFERROR(AVERAGE(IF($I$200:$T$200=1,(I27:T27),"")),
     AVERAGE(IF($I$200:$T$200=2,(I27:T27),""))),
IF(Options!$D$20=1, IFERROR(GEOMEAN(IF($I$200:$T$200=1,(I27:T27)+0.0001,"")),
     GEOMEAN(IF($I$200:$T$200=2,(I27:T27)+0.0001,""))))))</f>
        <v>0</v>
      </c>
      <c r="H27" s="149" t="s">
        <v>50</v>
      </c>
      <c r="I27" s="96">
        <v>0</v>
      </c>
      <c r="J27" s="96">
        <v>6.1666666666666696</v>
      </c>
      <c r="K27" s="96">
        <v>0</v>
      </c>
      <c r="L27" s="96">
        <v>0</v>
      </c>
      <c r="M27" s="96">
        <v>0</v>
      </c>
      <c r="N27" s="96"/>
      <c r="O27" s="96"/>
      <c r="P27" s="148"/>
      <c r="Q27" s="148"/>
      <c r="R27" s="148"/>
      <c r="S27" s="169"/>
      <c r="T27" s="169"/>
      <c r="U27" s="38"/>
      <c r="V27" s="38"/>
      <c r="W27" s="38"/>
      <c r="X27" s="38"/>
      <c r="Y27" s="38"/>
      <c r="Z27" s="38"/>
      <c r="AA27" s="38"/>
      <c r="AB27" s="38"/>
      <c r="AC27" s="38"/>
    </row>
    <row r="28" spans="1:29" x14ac:dyDescent="0.2">
      <c r="A28" s="92">
        <v>23</v>
      </c>
      <c r="B28" s="92" t="s">
        <v>51</v>
      </c>
      <c r="C28" s="92" t="s">
        <v>52</v>
      </c>
      <c r="D28" s="105" t="str">
        <f t="shared" si="0"/>
        <v/>
      </c>
      <c r="E28" s="96">
        <f>IF(Options!$D$24 = 1, MAX(F28, G28),
IF(Options!$D$25 = 1, AVERAGE(F28,G28),
IF(Options!$D$26 = 1, IFERROR(GEOMEAN(F28, G28), MAX(F28, G28)))))</f>
        <v>5.9160797830996161</v>
      </c>
      <c r="F28" s="96" cm="1">
        <f t="array" ref="F28">IF(Options!$D$18=1, IFERROR(MAX(IF($I$199:$T$199=1,(I28:T28),"")),
     MAX(IF($I$199:$T$199=2,(I28:T28),""))),
IF(Options!$D$19=1, IFERROR(AVERAGE(IF($I$199:$T$199=1,(I28:T28),"")),
     AVERAGE(IF($I$199:$T$199=2,(I28:T28),""))),
IF(Options!$D$20=1, IFERROR(GEOMEAN(IF($I$199:$T$199=1,(I28:T28)+0.0001,"")),
     GEOMEAN(IF($I$199:$T$199=2,(I28:T28)+0.0001,""))))))</f>
        <v>5</v>
      </c>
      <c r="G28" s="96" cm="1">
        <f t="array" ref="G28">IF(Options!$D$18=1, IFERROR(MAX(IF($I$200:$T$200=1,(I28:T28),"")),
     MAX(IF($I$200:$T$200=2,(I28:T28),""))),
IF(Options!$D$19=1, IFERROR(AVERAGE(IF($I$200:$T$200=1,(I28:T28),"")),
     AVERAGE(IF($I$200:$T$200=2,(I28:T28),""))),
IF(Options!$D$20=1, IFERROR(GEOMEAN(IF($I$200:$T$200=1,(I28:T28)+0.0001,"")),
     GEOMEAN(IF($I$200:$T$200=2,(I28:T28)+0.0001,""))))))</f>
        <v>7</v>
      </c>
      <c r="H28" s="149" t="s">
        <v>52</v>
      </c>
      <c r="I28" s="96">
        <v>0</v>
      </c>
      <c r="J28" s="96">
        <v>5</v>
      </c>
      <c r="K28" s="96">
        <v>7</v>
      </c>
      <c r="L28" s="96">
        <v>0</v>
      </c>
      <c r="M28" s="96">
        <v>0</v>
      </c>
      <c r="N28" s="96"/>
      <c r="O28" s="96"/>
      <c r="P28" s="148"/>
      <c r="Q28" s="148"/>
      <c r="R28" s="148"/>
      <c r="S28" s="169"/>
      <c r="T28" s="169"/>
      <c r="U28" s="38"/>
      <c r="V28" s="38"/>
      <c r="W28" s="38"/>
      <c r="X28" s="38"/>
      <c r="Y28" s="38"/>
      <c r="Z28" s="38"/>
      <c r="AA28" s="38"/>
      <c r="AB28" s="38"/>
      <c r="AC28" s="38"/>
    </row>
    <row r="29" spans="1:29" x14ac:dyDescent="0.2">
      <c r="A29" s="92">
        <v>24</v>
      </c>
      <c r="B29" s="92" t="s">
        <v>53</v>
      </c>
      <c r="C29" s="92" t="s">
        <v>54</v>
      </c>
      <c r="D29" s="105" t="str">
        <f t="shared" si="0"/>
        <v/>
      </c>
      <c r="E29" s="96">
        <f>IF(Options!$D$24 = 1, MAX(F29, G29),
IF(Options!$D$25 = 1, AVERAGE(F29,G29),
IF(Options!$D$26 = 1, IFERROR(GEOMEAN(F29, G29), MAX(F29, G29)))))</f>
        <v>4.6666666666666696</v>
      </c>
      <c r="F29" s="96" cm="1">
        <f t="array" ref="F29">IF(Options!$D$18=1, IFERROR(MAX(IF($I$199:$T$199=1,(I29:T29),"")),
     MAX(IF($I$199:$T$199=2,(I29:T29),""))),
IF(Options!$D$19=1, IFERROR(AVERAGE(IF($I$199:$T$199=1,(I29:T29),"")),
     AVERAGE(IF($I$199:$T$199=2,(I29:T29),""))),
IF(Options!$D$20=1, IFERROR(GEOMEAN(IF($I$199:$T$199=1,(I29:T29)+0.0001,"")),
     GEOMEAN(IF($I$199:$T$199=2,(I29:T29)+0.0001,""))))))</f>
        <v>4.6666666666666696</v>
      </c>
      <c r="G29" s="96" cm="1">
        <f t="array" ref="G29">IF(Options!$D$18=1, IFERROR(MAX(IF($I$200:$T$200=1,(I29:T29),"")),
     MAX(IF($I$200:$T$200=2,(I29:T29),""))),
IF(Options!$D$19=1, IFERROR(AVERAGE(IF($I$200:$T$200=1,(I29:T29),"")),
     AVERAGE(IF($I$200:$T$200=2,(I29:T29),""))),
IF(Options!$D$20=1, IFERROR(GEOMEAN(IF($I$200:$T$200=1,(I29:T29)+0.0001,"")),
     GEOMEAN(IF($I$200:$T$200=2,(I29:T29)+0.0001,""))))))</f>
        <v>0</v>
      </c>
      <c r="H29" s="149" t="s">
        <v>54</v>
      </c>
      <c r="I29" s="96">
        <v>0</v>
      </c>
      <c r="J29" s="96">
        <v>4.6666666666666696</v>
      </c>
      <c r="K29" s="96">
        <v>0</v>
      </c>
      <c r="L29" s="96">
        <v>0</v>
      </c>
      <c r="M29" s="96">
        <v>0</v>
      </c>
      <c r="N29" s="96"/>
      <c r="O29" s="96"/>
      <c r="P29" s="148"/>
      <c r="Q29" s="148"/>
      <c r="R29" s="148"/>
      <c r="S29" s="169"/>
      <c r="T29" s="169"/>
      <c r="U29" s="38"/>
      <c r="V29" s="38"/>
      <c r="W29" s="38"/>
      <c r="X29" s="38"/>
      <c r="Y29" s="38"/>
      <c r="Z29" s="38"/>
      <c r="AA29" s="38"/>
      <c r="AB29" s="38"/>
      <c r="AC29" s="38"/>
    </row>
    <row r="30" spans="1:29" x14ac:dyDescent="0.2">
      <c r="A30" s="92">
        <v>25</v>
      </c>
      <c r="B30" s="92" t="s">
        <v>55</v>
      </c>
      <c r="C30" s="92" t="s">
        <v>56</v>
      </c>
      <c r="D30" s="105" t="str">
        <f t="shared" si="0"/>
        <v/>
      </c>
      <c r="E30" s="96">
        <f>IF(Options!$D$24 = 1, MAX(F30, G30),
IF(Options!$D$25 = 1, AVERAGE(F30,G30),
IF(Options!$D$26 = 1, IFERROR(GEOMEAN(F30, G30), MAX(F30, G30)))))</f>
        <v>5.4772255750516612</v>
      </c>
      <c r="F30" s="96" cm="1">
        <f t="array" ref="F30">IF(Options!$D$18=1, IFERROR(MAX(IF($I$199:$T$199=1,(I30:T30),"")),
     MAX(IF($I$199:$T$199=2,(I30:T30),""))),
IF(Options!$D$19=1, IFERROR(AVERAGE(IF($I$199:$T$199=1,(I30:T30),"")),
     AVERAGE(IF($I$199:$T$199=2,(I30:T30),""))),
IF(Options!$D$20=1, IFERROR(GEOMEAN(IF($I$199:$T$199=1,(I30:T30)+0.0001,"")),
     GEOMEAN(IF($I$199:$T$199=2,(I30:T30)+0.0001,""))))))</f>
        <v>3</v>
      </c>
      <c r="G30" s="96" cm="1">
        <f t="array" ref="G30">IF(Options!$D$18=1, IFERROR(MAX(IF($I$200:$T$200=1,(I30:T30),"")),
     MAX(IF($I$200:$T$200=2,(I30:T30),""))),
IF(Options!$D$19=1, IFERROR(AVERAGE(IF($I$200:$T$200=1,(I30:T30),"")),
     AVERAGE(IF($I$200:$T$200=2,(I30:T30),""))),
IF(Options!$D$20=1, IFERROR(GEOMEAN(IF($I$200:$T$200=1,(I30:T30)+0.0001,"")),
     GEOMEAN(IF($I$200:$T$200=2,(I30:T30)+0.0001,""))))))</f>
        <v>10</v>
      </c>
      <c r="H30" s="149" t="s">
        <v>56</v>
      </c>
      <c r="I30" s="96" t="s">
        <v>494</v>
      </c>
      <c r="J30" s="96">
        <v>3</v>
      </c>
      <c r="K30" s="96">
        <v>10</v>
      </c>
      <c r="L30" s="96">
        <v>0</v>
      </c>
      <c r="M30" s="96">
        <v>0</v>
      </c>
      <c r="N30" s="96"/>
      <c r="O30" s="96"/>
      <c r="P30" s="148"/>
      <c r="Q30" s="148"/>
      <c r="R30" s="148"/>
      <c r="S30" s="169"/>
      <c r="T30" s="169"/>
      <c r="U30" s="38"/>
      <c r="V30" s="38"/>
      <c r="W30" s="38"/>
      <c r="X30" s="38"/>
      <c r="Y30" s="38"/>
      <c r="Z30" s="38"/>
      <c r="AA30" s="38"/>
      <c r="AB30" s="38"/>
      <c r="AC30" s="38"/>
    </row>
    <row r="31" spans="1:29" x14ac:dyDescent="0.2">
      <c r="A31" s="92">
        <v>26</v>
      </c>
      <c r="B31" s="92" t="s">
        <v>57</v>
      </c>
      <c r="C31" s="92" t="s">
        <v>58</v>
      </c>
      <c r="D31" s="105" t="str">
        <f t="shared" si="0"/>
        <v/>
      </c>
      <c r="E31" s="96">
        <f>IF(Options!$D$24 = 1, MAX(F31, G31),
IF(Options!$D$25 = 1, AVERAGE(F31,G31),
IF(Options!$D$26 = 1, IFERROR(GEOMEAN(F31, G31), MAX(F31, G31)))))</f>
        <v>4.1666666666666696</v>
      </c>
      <c r="F31" s="96" cm="1">
        <f t="array" ref="F31">IF(Options!$D$18=1, IFERROR(MAX(IF($I$199:$T$199=1,(I31:T31),"")),
     MAX(IF($I$199:$T$199=2,(I31:T31),""))),
IF(Options!$D$19=1, IFERROR(AVERAGE(IF($I$199:$T$199=1,(I31:T31),"")),
     AVERAGE(IF($I$199:$T$199=2,(I31:T31),""))),
IF(Options!$D$20=1, IFERROR(GEOMEAN(IF($I$199:$T$199=1,(I31:T31)+0.0001,"")),
     GEOMEAN(IF($I$199:$T$199=2,(I31:T31)+0.0001,""))))))</f>
        <v>4.1666666666666696</v>
      </c>
      <c r="G31" s="96" cm="1">
        <f t="array" ref="G31">IF(Options!$D$18=1, IFERROR(MAX(IF($I$200:$T$200=1,(I31:T31),"")),
     MAX(IF($I$200:$T$200=2,(I31:T31),""))),
IF(Options!$D$19=1, IFERROR(AVERAGE(IF($I$200:$T$200=1,(I31:T31),"")),
     AVERAGE(IF($I$200:$T$200=2,(I31:T31),""))),
IF(Options!$D$20=1, IFERROR(GEOMEAN(IF($I$200:$T$200=1,(I31:T31)+0.0001,"")),
     GEOMEAN(IF($I$200:$T$200=2,(I31:T31)+0.0001,""))))))</f>
        <v>0</v>
      </c>
      <c r="H31" s="149" t="s">
        <v>58</v>
      </c>
      <c r="I31" s="96" t="s">
        <v>494</v>
      </c>
      <c r="J31" s="96">
        <v>4.1666666666666696</v>
      </c>
      <c r="K31" s="96">
        <v>0</v>
      </c>
      <c r="L31" s="96">
        <v>0</v>
      </c>
      <c r="M31" s="96">
        <v>0</v>
      </c>
      <c r="N31" s="96"/>
      <c r="O31" s="96"/>
      <c r="P31" s="148"/>
      <c r="Q31" s="148"/>
      <c r="R31" s="148"/>
      <c r="S31" s="169"/>
      <c r="T31" s="169"/>
      <c r="U31" s="38"/>
      <c r="V31" s="38"/>
      <c r="W31" s="38"/>
      <c r="X31" s="38"/>
      <c r="Y31" s="38"/>
      <c r="Z31" s="38"/>
      <c r="AA31" s="38"/>
      <c r="AB31" s="38"/>
      <c r="AC31" s="38"/>
    </row>
    <row r="32" spans="1:29" x14ac:dyDescent="0.2">
      <c r="A32" s="92">
        <v>27</v>
      </c>
      <c r="B32" s="92" t="s">
        <v>59</v>
      </c>
      <c r="C32" s="92" t="s">
        <v>60</v>
      </c>
      <c r="D32" s="105" t="str">
        <f t="shared" si="0"/>
        <v/>
      </c>
      <c r="E32" s="96">
        <f>IF(Options!$D$24 = 1, MAX(F32, G32),
IF(Options!$D$25 = 1, AVERAGE(F32,G32),
IF(Options!$D$26 = 1, IFERROR(GEOMEAN(F32, G32), MAX(F32, G32)))))</f>
        <v>2.8333333333333299</v>
      </c>
      <c r="F32" s="96" cm="1">
        <f t="array" ref="F32">IF(Options!$D$18=1, IFERROR(MAX(IF($I$199:$T$199=1,(I32:T32),"")),
     MAX(IF($I$199:$T$199=2,(I32:T32),""))),
IF(Options!$D$19=1, IFERROR(AVERAGE(IF($I$199:$T$199=1,(I32:T32),"")),
     AVERAGE(IF($I$199:$T$199=2,(I32:T32),""))),
IF(Options!$D$20=1, IFERROR(GEOMEAN(IF($I$199:$T$199=1,(I32:T32)+0.0001,"")),
     GEOMEAN(IF($I$199:$T$199=2,(I32:T32)+0.0001,""))))))</f>
        <v>2.8333333333333299</v>
      </c>
      <c r="G32" s="96" cm="1">
        <f t="array" ref="G32">IF(Options!$D$18=1, IFERROR(MAX(IF($I$200:$T$200=1,(I32:T32),"")),
     MAX(IF($I$200:$T$200=2,(I32:T32),""))),
IF(Options!$D$19=1, IFERROR(AVERAGE(IF($I$200:$T$200=1,(I32:T32),"")),
     AVERAGE(IF($I$200:$T$200=2,(I32:T32),""))),
IF(Options!$D$20=1, IFERROR(GEOMEAN(IF($I$200:$T$200=1,(I32:T32)+0.0001,"")),
     GEOMEAN(IF($I$200:$T$200=2,(I32:T32)+0.0001,""))))))</f>
        <v>0</v>
      </c>
      <c r="H32" s="149" t="s">
        <v>60</v>
      </c>
      <c r="I32" s="96" t="s">
        <v>494</v>
      </c>
      <c r="J32" s="96">
        <v>2.8333333333333299</v>
      </c>
      <c r="K32" s="96">
        <v>0</v>
      </c>
      <c r="L32" s="96">
        <v>0</v>
      </c>
      <c r="M32" s="96">
        <v>0</v>
      </c>
      <c r="N32" s="96"/>
      <c r="O32" s="96"/>
      <c r="P32" s="148"/>
      <c r="Q32" s="148"/>
      <c r="R32" s="148"/>
      <c r="S32" s="169"/>
      <c r="T32" s="169"/>
      <c r="U32" s="38"/>
      <c r="V32" s="38"/>
      <c r="W32" s="38"/>
      <c r="X32" s="38"/>
      <c r="Y32" s="38"/>
      <c r="Z32" s="38"/>
      <c r="AA32" s="38"/>
      <c r="AB32" s="38"/>
      <c r="AC32" s="38"/>
    </row>
    <row r="33" spans="1:29" x14ac:dyDescent="0.2">
      <c r="A33" s="92">
        <v>28</v>
      </c>
      <c r="B33" s="92" t="s">
        <v>61</v>
      </c>
      <c r="C33" s="92" t="s">
        <v>62</v>
      </c>
      <c r="D33" s="105" t="str">
        <f t="shared" si="0"/>
        <v/>
      </c>
      <c r="E33" s="96">
        <f>IF(Options!$D$24 = 1, MAX(F33, G33),
IF(Options!$D$25 = 1, AVERAGE(F33,G33),
IF(Options!$D$26 = 1, IFERROR(GEOMEAN(F33, G33), MAX(F33, G33)))))</f>
        <v>3.5</v>
      </c>
      <c r="F33" s="96" cm="1">
        <f t="array" ref="F33">IF(Options!$D$18=1, IFERROR(MAX(IF($I$199:$T$199=1,(I33:T33),"")),
     MAX(IF($I$199:$T$199=2,(I33:T33),""))),
IF(Options!$D$19=1, IFERROR(AVERAGE(IF($I$199:$T$199=1,(I33:T33),"")),
     AVERAGE(IF($I$199:$T$199=2,(I33:T33),""))),
IF(Options!$D$20=1, IFERROR(GEOMEAN(IF($I$199:$T$199=1,(I33:T33)+0.0001,"")),
     GEOMEAN(IF($I$199:$T$199=2,(I33:T33)+0.0001,""))))))</f>
        <v>3.5</v>
      </c>
      <c r="G33" s="96" cm="1">
        <f t="array" ref="G33">IF(Options!$D$18=1, IFERROR(MAX(IF($I$200:$T$200=1,(I33:T33),"")),
     MAX(IF($I$200:$T$200=2,(I33:T33),""))),
IF(Options!$D$19=1, IFERROR(AVERAGE(IF($I$200:$T$200=1,(I33:T33),"")),
     AVERAGE(IF($I$200:$T$200=2,(I33:T33),""))),
IF(Options!$D$20=1, IFERROR(GEOMEAN(IF($I$200:$T$200=1,(I33:T33)+0.0001,"")),
     GEOMEAN(IF($I$200:$T$200=2,(I33:T33)+0.0001,""))))))</f>
        <v>0</v>
      </c>
      <c r="H33" s="149" t="s">
        <v>62</v>
      </c>
      <c r="I33" s="96" t="s">
        <v>494</v>
      </c>
      <c r="J33" s="96">
        <v>3.5</v>
      </c>
      <c r="K33" s="96">
        <v>0</v>
      </c>
      <c r="L33" s="96">
        <v>0</v>
      </c>
      <c r="M33" s="96">
        <v>0</v>
      </c>
      <c r="N33" s="96"/>
      <c r="O33" s="96"/>
      <c r="P33" s="148"/>
      <c r="Q33" s="148"/>
      <c r="R33" s="148"/>
      <c r="S33" s="169"/>
      <c r="T33" s="169"/>
      <c r="U33" s="38"/>
      <c r="V33" s="38"/>
      <c r="W33" s="38"/>
      <c r="X33" s="38"/>
      <c r="Y33" s="38"/>
      <c r="Z33" s="38"/>
      <c r="AA33" s="38"/>
      <c r="AB33" s="38"/>
      <c r="AC33" s="38"/>
    </row>
    <row r="34" spans="1:29" x14ac:dyDescent="0.2">
      <c r="A34" s="92">
        <v>29</v>
      </c>
      <c r="B34" s="92" t="s">
        <v>63</v>
      </c>
      <c r="C34" s="92" t="s">
        <v>64</v>
      </c>
      <c r="D34" s="105" t="str">
        <f t="shared" si="0"/>
        <v/>
      </c>
      <c r="E34" s="96">
        <f>IF(Options!$D$24 = 1, MAX(F34, G34),
IF(Options!$D$25 = 1, AVERAGE(F34,G34),
IF(Options!$D$26 = 1, IFERROR(GEOMEAN(F34, G34), MAX(F34, G34)))))</f>
        <v>5.6666666666666696</v>
      </c>
      <c r="F34" s="96" cm="1">
        <f t="array" ref="F34">IF(Options!$D$18=1, IFERROR(MAX(IF($I$199:$T$199=1,(I34:T34),"")),
     MAX(IF($I$199:$T$199=2,(I34:T34),""))),
IF(Options!$D$19=1, IFERROR(AVERAGE(IF($I$199:$T$199=1,(I34:T34),"")),
     AVERAGE(IF($I$199:$T$199=2,(I34:T34),""))),
IF(Options!$D$20=1, IFERROR(GEOMEAN(IF($I$199:$T$199=1,(I34:T34)+0.0001,"")),
     GEOMEAN(IF($I$199:$T$199=2,(I34:T34)+0.0001,""))))))</f>
        <v>5.6666666666666696</v>
      </c>
      <c r="G34" s="96" cm="1">
        <f t="array" ref="G34">IF(Options!$D$18=1, IFERROR(MAX(IF($I$200:$T$200=1,(I34:T34),"")),
     MAX(IF($I$200:$T$200=2,(I34:T34),""))),
IF(Options!$D$19=1, IFERROR(AVERAGE(IF($I$200:$T$200=1,(I34:T34),"")),
     AVERAGE(IF($I$200:$T$200=2,(I34:T34),""))),
IF(Options!$D$20=1, IFERROR(GEOMEAN(IF($I$200:$T$200=1,(I34:T34)+0.0001,"")),
     GEOMEAN(IF($I$200:$T$200=2,(I34:T34)+0.0001,""))))))</f>
        <v>0</v>
      </c>
      <c r="H34" s="149" t="s">
        <v>64</v>
      </c>
      <c r="I34" s="96" t="s">
        <v>494</v>
      </c>
      <c r="J34" s="96">
        <v>5.6666666666666696</v>
      </c>
      <c r="K34" s="96">
        <v>0</v>
      </c>
      <c r="L34" s="96">
        <v>0</v>
      </c>
      <c r="M34" s="96">
        <v>0</v>
      </c>
      <c r="N34" s="96"/>
      <c r="O34" s="96"/>
      <c r="P34" s="148"/>
      <c r="Q34" s="148"/>
      <c r="R34" s="148"/>
      <c r="S34" s="169"/>
      <c r="T34" s="169"/>
      <c r="U34" s="38"/>
      <c r="V34" s="38"/>
      <c r="W34" s="38"/>
      <c r="X34" s="38"/>
      <c r="Y34" s="38"/>
      <c r="Z34" s="38"/>
      <c r="AA34" s="38"/>
      <c r="AB34" s="38"/>
      <c r="AC34" s="38"/>
    </row>
    <row r="35" spans="1:29" x14ac:dyDescent="0.2">
      <c r="A35" s="92">
        <v>30</v>
      </c>
      <c r="B35" s="92" t="s">
        <v>65</v>
      </c>
      <c r="C35" s="92" t="s">
        <v>66</v>
      </c>
      <c r="D35" s="105" t="str">
        <f t="shared" si="0"/>
        <v/>
      </c>
      <c r="E35" s="96">
        <f>IF(Options!$D$24 = 1, MAX(F35, G35),
IF(Options!$D$25 = 1, AVERAGE(F35,G35),
IF(Options!$D$26 = 1, IFERROR(GEOMEAN(F35, G35), MAX(F35, G35)))))</f>
        <v>2.1666666666666701</v>
      </c>
      <c r="F35" s="96" cm="1">
        <f t="array" ref="F35">IF(Options!$D$18=1, IFERROR(MAX(IF($I$199:$T$199=1,(I35:T35),"")),
     MAX(IF($I$199:$T$199=2,(I35:T35),""))),
IF(Options!$D$19=1, IFERROR(AVERAGE(IF($I$199:$T$199=1,(I35:T35),"")),
     AVERAGE(IF($I$199:$T$199=2,(I35:T35),""))),
IF(Options!$D$20=1, IFERROR(GEOMEAN(IF($I$199:$T$199=1,(I35:T35)+0.0001,"")),
     GEOMEAN(IF($I$199:$T$199=2,(I35:T35)+0.0001,""))))))</f>
        <v>2.1666666666666701</v>
      </c>
      <c r="G35" s="96" cm="1">
        <f t="array" ref="G35">IF(Options!$D$18=1, IFERROR(MAX(IF($I$200:$T$200=1,(I35:T35),"")),
     MAX(IF($I$200:$T$200=2,(I35:T35),""))),
IF(Options!$D$19=1, IFERROR(AVERAGE(IF($I$200:$T$200=1,(I35:T35),"")),
     AVERAGE(IF($I$200:$T$200=2,(I35:T35),""))),
IF(Options!$D$20=1, IFERROR(GEOMEAN(IF($I$200:$T$200=1,(I35:T35)+0.0001,"")),
     GEOMEAN(IF($I$200:$T$200=2,(I35:T35)+0.0001,""))))))</f>
        <v>0</v>
      </c>
      <c r="H35" s="149" t="s">
        <v>66</v>
      </c>
      <c r="I35" s="96" t="s">
        <v>494</v>
      </c>
      <c r="J35" s="96">
        <v>2.1666666666666701</v>
      </c>
      <c r="K35" s="96">
        <v>0</v>
      </c>
      <c r="L35" s="96">
        <v>0</v>
      </c>
      <c r="M35" s="96">
        <v>0</v>
      </c>
      <c r="N35" s="96"/>
      <c r="O35" s="96"/>
      <c r="P35" s="148"/>
      <c r="Q35" s="148"/>
      <c r="R35" s="148"/>
      <c r="S35" s="169"/>
      <c r="T35" s="169"/>
      <c r="U35" s="38"/>
      <c r="V35" s="38"/>
      <c r="W35" s="38"/>
      <c r="X35" s="38"/>
      <c r="Y35" s="38"/>
      <c r="Z35" s="38"/>
      <c r="AA35" s="38"/>
      <c r="AB35" s="38"/>
      <c r="AC35" s="38"/>
    </row>
    <row r="36" spans="1:29" x14ac:dyDescent="0.2">
      <c r="A36" s="92">
        <v>31</v>
      </c>
      <c r="B36" s="92" t="s">
        <v>67</v>
      </c>
      <c r="C36" s="92" t="s">
        <v>68</v>
      </c>
      <c r="D36" s="105" t="str">
        <f t="shared" si="0"/>
        <v/>
      </c>
      <c r="E36" s="96">
        <f>IF(Options!$D$24 = 1, MAX(F36, G36),
IF(Options!$D$25 = 1, AVERAGE(F36,G36),
IF(Options!$D$26 = 1, IFERROR(GEOMEAN(F36, G36), MAX(F36, G36)))))</f>
        <v>8.6666666666666696</v>
      </c>
      <c r="F36" s="96" cm="1">
        <f t="array" ref="F36">IF(Options!$D$18=1, IFERROR(MAX(IF($I$199:$T$199=1,(I36:T36),"")),
     MAX(IF($I$199:$T$199=2,(I36:T36),""))),
IF(Options!$D$19=1, IFERROR(AVERAGE(IF($I$199:$T$199=1,(I36:T36),"")),
     AVERAGE(IF($I$199:$T$199=2,(I36:T36),""))),
IF(Options!$D$20=1, IFERROR(GEOMEAN(IF($I$199:$T$199=1,(I36:T36)+0.0001,"")),
     GEOMEAN(IF($I$199:$T$199=2,(I36:T36)+0.0001,""))))))</f>
        <v>8.6666666666666696</v>
      </c>
      <c r="G36" s="96" cm="1">
        <f t="array" ref="G36">IF(Options!$D$18=1, IFERROR(MAX(IF($I$200:$T$200=1,(I36:T36),"")),
     MAX(IF($I$200:$T$200=2,(I36:T36),""))),
IF(Options!$D$19=1, IFERROR(AVERAGE(IF($I$200:$T$200=1,(I36:T36),"")),
     AVERAGE(IF($I$200:$T$200=2,(I36:T36),""))),
IF(Options!$D$20=1, IFERROR(GEOMEAN(IF($I$200:$T$200=1,(I36:T36)+0.0001,"")),
     GEOMEAN(IF($I$200:$T$200=2,(I36:T36)+0.0001,""))))))</f>
        <v>0</v>
      </c>
      <c r="H36" s="149" t="s">
        <v>68</v>
      </c>
      <c r="I36" s="96" t="s">
        <v>494</v>
      </c>
      <c r="J36" s="96">
        <v>8.6666666666666696</v>
      </c>
      <c r="K36" s="96">
        <v>0</v>
      </c>
      <c r="L36" s="96">
        <v>0</v>
      </c>
      <c r="M36" s="96">
        <v>0</v>
      </c>
      <c r="N36" s="96"/>
      <c r="O36" s="96"/>
      <c r="P36" s="148"/>
      <c r="Q36" s="148"/>
      <c r="R36" s="148"/>
      <c r="S36" s="169"/>
      <c r="T36" s="169"/>
      <c r="U36" s="38"/>
      <c r="V36" s="38"/>
      <c r="W36" s="38"/>
      <c r="X36" s="38"/>
      <c r="Y36" s="38"/>
      <c r="Z36" s="38"/>
      <c r="AA36" s="38"/>
      <c r="AB36" s="38"/>
      <c r="AC36" s="38"/>
    </row>
    <row r="37" spans="1:29" x14ac:dyDescent="0.2">
      <c r="A37" s="92">
        <v>32</v>
      </c>
      <c r="B37" s="92" t="s">
        <v>69</v>
      </c>
      <c r="C37" s="92" t="s">
        <v>70</v>
      </c>
      <c r="D37" s="105" t="str">
        <f t="shared" si="0"/>
        <v/>
      </c>
      <c r="E37" s="96">
        <f>IF(Options!$D$24 = 1, MAX(F37, G37),
IF(Options!$D$25 = 1, AVERAGE(F37,G37),
IF(Options!$D$26 = 1, IFERROR(GEOMEAN(F37, G37), MAX(F37, G37)))))</f>
        <v>10</v>
      </c>
      <c r="F37" s="96" cm="1">
        <f t="array" ref="F37">IF(Options!$D$18=1, IFERROR(MAX(IF($I$199:$T$199=1,(I37:T37),"")),
     MAX(IF($I$199:$T$199=2,(I37:T37),""))),
IF(Options!$D$19=1, IFERROR(AVERAGE(IF($I$199:$T$199=1,(I37:T37),"")),
     AVERAGE(IF($I$199:$T$199=2,(I37:T37),""))),
IF(Options!$D$20=1, IFERROR(GEOMEAN(IF($I$199:$T$199=1,(I37:T37)+0.0001,"")),
     GEOMEAN(IF($I$199:$T$199=2,(I37:T37)+0.0001,""))))))</f>
        <v>10</v>
      </c>
      <c r="G37" s="96" cm="1">
        <f t="array" ref="G37">IF(Options!$D$18=1, IFERROR(MAX(IF($I$200:$T$200=1,(I37:T37),"")),
     MAX(IF($I$200:$T$200=2,(I37:T37),""))),
IF(Options!$D$19=1, IFERROR(AVERAGE(IF($I$200:$T$200=1,(I37:T37),"")),
     AVERAGE(IF($I$200:$T$200=2,(I37:T37),""))),
IF(Options!$D$20=1, IFERROR(GEOMEAN(IF($I$200:$T$200=1,(I37:T37)+0.0001,"")),
     GEOMEAN(IF($I$200:$T$200=2,(I37:T37)+0.0001,""))))))</f>
        <v>0</v>
      </c>
      <c r="H37" s="149" t="s">
        <v>70</v>
      </c>
      <c r="I37" s="96">
        <v>0</v>
      </c>
      <c r="J37" s="96">
        <v>10</v>
      </c>
      <c r="K37" s="96">
        <v>0</v>
      </c>
      <c r="L37" s="96">
        <v>0</v>
      </c>
      <c r="M37" s="96">
        <v>0</v>
      </c>
      <c r="N37" s="96"/>
      <c r="O37" s="96"/>
      <c r="P37" s="148"/>
      <c r="Q37" s="148"/>
      <c r="R37" s="148"/>
      <c r="S37" s="169"/>
      <c r="T37" s="169"/>
      <c r="U37" s="38"/>
      <c r="V37" s="38"/>
      <c r="W37" s="38"/>
      <c r="X37" s="38"/>
      <c r="Y37" s="38"/>
      <c r="Z37" s="38"/>
      <c r="AA37" s="38"/>
      <c r="AB37" s="38"/>
      <c r="AC37" s="38"/>
    </row>
    <row r="38" spans="1:29" x14ac:dyDescent="0.2">
      <c r="A38" s="92">
        <v>33</v>
      </c>
      <c r="B38" s="92" t="s">
        <v>71</v>
      </c>
      <c r="C38" s="92" t="s">
        <v>72</v>
      </c>
      <c r="D38" s="105" t="str">
        <f t="shared" si="0"/>
        <v/>
      </c>
      <c r="E38" s="96">
        <f>IF(Options!$D$24 = 1, MAX(F38, G38),
IF(Options!$D$25 = 1, AVERAGE(F38,G38),
IF(Options!$D$26 = 1, IFERROR(GEOMEAN(F38, G38), MAX(F38, G38)))))</f>
        <v>4.6666666666666696</v>
      </c>
      <c r="F38" s="96" cm="1">
        <f t="array" ref="F38">IF(Options!$D$18=1, IFERROR(MAX(IF($I$199:$T$199=1,(I38:T38),"")),
     MAX(IF($I$199:$T$199=2,(I38:T38),""))),
IF(Options!$D$19=1, IFERROR(AVERAGE(IF($I$199:$T$199=1,(I38:T38),"")),
     AVERAGE(IF($I$199:$T$199=2,(I38:T38),""))),
IF(Options!$D$20=1, IFERROR(GEOMEAN(IF($I$199:$T$199=1,(I38:T38)+0.0001,"")),
     GEOMEAN(IF($I$199:$T$199=2,(I38:T38)+0.0001,""))))))</f>
        <v>4.6666666666666696</v>
      </c>
      <c r="G38" s="96" cm="1">
        <f t="array" ref="G38">IF(Options!$D$18=1, IFERROR(MAX(IF($I$200:$T$200=1,(I38:T38),"")),
     MAX(IF($I$200:$T$200=2,(I38:T38),""))),
IF(Options!$D$19=1, IFERROR(AVERAGE(IF($I$200:$T$200=1,(I38:T38),"")),
     AVERAGE(IF($I$200:$T$200=2,(I38:T38),""))),
IF(Options!$D$20=1, IFERROR(GEOMEAN(IF($I$200:$T$200=1,(I38:T38)+0.0001,"")),
     GEOMEAN(IF($I$200:$T$200=2,(I38:T38)+0.0001,""))))))</f>
        <v>0</v>
      </c>
      <c r="H38" s="149" t="s">
        <v>72</v>
      </c>
      <c r="I38" s="96" t="s">
        <v>494</v>
      </c>
      <c r="J38" s="96">
        <v>4.6666666666666696</v>
      </c>
      <c r="K38" s="96">
        <v>0</v>
      </c>
      <c r="L38" s="96">
        <v>0</v>
      </c>
      <c r="M38" s="96">
        <v>0</v>
      </c>
      <c r="N38" s="96"/>
      <c r="O38" s="96"/>
      <c r="P38" s="148"/>
      <c r="Q38" s="148"/>
      <c r="R38" s="148"/>
      <c r="S38" s="169"/>
      <c r="T38" s="169"/>
      <c r="U38" s="38"/>
      <c r="V38" s="38"/>
      <c r="W38" s="38"/>
      <c r="X38" s="38"/>
      <c r="Y38" s="38"/>
      <c r="Z38" s="38"/>
      <c r="AA38" s="38"/>
      <c r="AB38" s="38"/>
      <c r="AC38" s="38"/>
    </row>
    <row r="39" spans="1:29" x14ac:dyDescent="0.2">
      <c r="A39" s="92">
        <v>34</v>
      </c>
      <c r="B39" s="92" t="s">
        <v>73</v>
      </c>
      <c r="C39" s="92" t="s">
        <v>74</v>
      </c>
      <c r="D39" s="105" t="str">
        <f t="shared" si="0"/>
        <v/>
      </c>
      <c r="E39" s="96">
        <f>IF(Options!$D$24 = 1, MAX(F39, G39),
IF(Options!$D$25 = 1, AVERAGE(F39,G39),
IF(Options!$D$26 = 1, IFERROR(GEOMEAN(F39, G39), MAX(F39, G39)))))</f>
        <v>4.3333333333333304</v>
      </c>
      <c r="F39" s="96" cm="1">
        <f t="array" ref="F39">IF(Options!$D$18=1, IFERROR(MAX(IF($I$199:$T$199=1,(I39:T39),"")),
     MAX(IF($I$199:$T$199=2,(I39:T39),""))),
IF(Options!$D$19=1, IFERROR(AVERAGE(IF($I$199:$T$199=1,(I39:T39),"")),
     AVERAGE(IF($I$199:$T$199=2,(I39:T39),""))),
IF(Options!$D$20=1, IFERROR(GEOMEAN(IF($I$199:$T$199=1,(I39:T39)+0.0001,"")),
     GEOMEAN(IF($I$199:$T$199=2,(I39:T39)+0.0001,""))))))</f>
        <v>4.3333333333333304</v>
      </c>
      <c r="G39" s="96" cm="1">
        <f t="array" ref="G39">IF(Options!$D$18=1, IFERROR(MAX(IF($I$200:$T$200=1,(I39:T39),"")),
     MAX(IF($I$200:$T$200=2,(I39:T39),""))),
IF(Options!$D$19=1, IFERROR(AVERAGE(IF($I$200:$T$200=1,(I39:T39),"")),
     AVERAGE(IF($I$200:$T$200=2,(I39:T39),""))),
IF(Options!$D$20=1, IFERROR(GEOMEAN(IF($I$200:$T$200=1,(I39:T39)+0.0001,"")),
     GEOMEAN(IF($I$200:$T$200=2,(I39:T39)+0.0001,""))))))</f>
        <v>0</v>
      </c>
      <c r="H39" s="149" t="s">
        <v>74</v>
      </c>
      <c r="I39" s="96" t="s">
        <v>494</v>
      </c>
      <c r="J39" s="96">
        <v>4.3333333333333304</v>
      </c>
      <c r="K39" s="96">
        <v>0</v>
      </c>
      <c r="L39" s="96">
        <v>0</v>
      </c>
      <c r="M39" s="96">
        <v>0</v>
      </c>
      <c r="N39" s="96"/>
      <c r="O39" s="96"/>
      <c r="P39" s="148"/>
      <c r="Q39" s="148"/>
      <c r="R39" s="148"/>
      <c r="S39" s="169"/>
      <c r="T39" s="169"/>
      <c r="U39" s="38"/>
      <c r="V39" s="38"/>
      <c r="W39" s="38"/>
      <c r="X39" s="38"/>
      <c r="Y39" s="38"/>
      <c r="Z39" s="38"/>
      <c r="AA39" s="38"/>
      <c r="AB39" s="38"/>
      <c r="AC39" s="38"/>
    </row>
    <row r="40" spans="1:29" x14ac:dyDescent="0.2">
      <c r="A40" s="92">
        <v>35</v>
      </c>
      <c r="B40" s="92" t="s">
        <v>75</v>
      </c>
      <c r="C40" s="92" t="s">
        <v>76</v>
      </c>
      <c r="D40" s="105" t="str">
        <f t="shared" si="0"/>
        <v/>
      </c>
      <c r="E40" s="96">
        <f>IF(Options!$D$24 = 1, MAX(F40, G40),
IF(Options!$D$25 = 1, AVERAGE(F40,G40),
IF(Options!$D$26 = 1, IFERROR(GEOMEAN(F40, G40), MAX(F40, G40)))))</f>
        <v>5.8333333333333304</v>
      </c>
      <c r="F40" s="96" cm="1">
        <f t="array" ref="F40">IF(Options!$D$18=1, IFERROR(MAX(IF($I$199:$T$199=1,(I40:T40),"")),
     MAX(IF($I$199:$T$199=2,(I40:T40),""))),
IF(Options!$D$19=1, IFERROR(AVERAGE(IF($I$199:$T$199=1,(I40:T40),"")),
     AVERAGE(IF($I$199:$T$199=2,(I40:T40),""))),
IF(Options!$D$20=1, IFERROR(GEOMEAN(IF($I$199:$T$199=1,(I40:T40)+0.0001,"")),
     GEOMEAN(IF($I$199:$T$199=2,(I40:T40)+0.0001,""))))))</f>
        <v>5.8333333333333304</v>
      </c>
      <c r="G40" s="96" cm="1">
        <f t="array" ref="G40">IF(Options!$D$18=1, IFERROR(MAX(IF($I$200:$T$200=1,(I40:T40),"")),
     MAX(IF($I$200:$T$200=2,(I40:T40),""))),
IF(Options!$D$19=1, IFERROR(AVERAGE(IF($I$200:$T$200=1,(I40:T40),"")),
     AVERAGE(IF($I$200:$T$200=2,(I40:T40),""))),
IF(Options!$D$20=1, IFERROR(GEOMEAN(IF($I$200:$T$200=1,(I40:T40)+0.0001,"")),
     GEOMEAN(IF($I$200:$T$200=2,(I40:T40)+0.0001,""))))))</f>
        <v>0</v>
      </c>
      <c r="H40" s="149" t="s">
        <v>76</v>
      </c>
      <c r="I40" s="96">
        <v>0</v>
      </c>
      <c r="J40" s="96">
        <v>5.8333333333333304</v>
      </c>
      <c r="K40" s="96">
        <v>0</v>
      </c>
      <c r="L40" s="96">
        <v>0</v>
      </c>
      <c r="M40" s="96">
        <v>0</v>
      </c>
      <c r="N40" s="96"/>
      <c r="O40" s="96"/>
      <c r="P40" s="148"/>
      <c r="Q40" s="148"/>
      <c r="R40" s="148"/>
      <c r="S40" s="169"/>
      <c r="T40" s="169"/>
      <c r="U40" s="38"/>
      <c r="V40" s="38"/>
      <c r="W40" s="38"/>
      <c r="X40" s="38"/>
      <c r="Y40" s="38"/>
      <c r="Z40" s="38"/>
      <c r="AA40" s="38"/>
      <c r="AB40" s="38"/>
      <c r="AC40" s="38"/>
    </row>
    <row r="41" spans="1:29" x14ac:dyDescent="0.2">
      <c r="A41" s="92">
        <v>36</v>
      </c>
      <c r="B41" s="92" t="s">
        <v>77</v>
      </c>
      <c r="C41" s="92" t="s">
        <v>78</v>
      </c>
      <c r="D41" s="105" t="str">
        <f t="shared" si="0"/>
        <v/>
      </c>
      <c r="E41" s="96">
        <f>IF(Options!$D$24 = 1, MAX(F41, G41),
IF(Options!$D$25 = 1, AVERAGE(F41,G41),
IF(Options!$D$26 = 1, IFERROR(GEOMEAN(F41, G41), MAX(F41, G41)))))</f>
        <v>4.8333333333333304</v>
      </c>
      <c r="F41" s="96" cm="1">
        <f t="array" ref="F41">IF(Options!$D$18=1, IFERROR(MAX(IF($I$199:$T$199=1,(I41:T41),"")),
     MAX(IF($I$199:$T$199=2,(I41:T41),""))),
IF(Options!$D$19=1, IFERROR(AVERAGE(IF($I$199:$T$199=1,(I41:T41),"")),
     AVERAGE(IF($I$199:$T$199=2,(I41:T41),""))),
IF(Options!$D$20=1, IFERROR(GEOMEAN(IF($I$199:$T$199=1,(I41:T41)+0.0001,"")),
     GEOMEAN(IF($I$199:$T$199=2,(I41:T41)+0.0001,""))))))</f>
        <v>4.8333333333333304</v>
      </c>
      <c r="G41" s="96" cm="1">
        <f t="array" ref="G41">IF(Options!$D$18=1, IFERROR(MAX(IF($I$200:$T$200=1,(I41:T41),"")),
     MAX(IF($I$200:$T$200=2,(I41:T41),""))),
IF(Options!$D$19=1, IFERROR(AVERAGE(IF($I$200:$T$200=1,(I41:T41),"")),
     AVERAGE(IF($I$200:$T$200=2,(I41:T41),""))),
IF(Options!$D$20=1, IFERROR(GEOMEAN(IF($I$200:$T$200=1,(I41:T41)+0.0001,"")),
     GEOMEAN(IF($I$200:$T$200=2,(I41:T41)+0.0001,""))))))</f>
        <v>0</v>
      </c>
      <c r="H41" s="149" t="s">
        <v>78</v>
      </c>
      <c r="I41" s="96" t="s">
        <v>494</v>
      </c>
      <c r="J41" s="96">
        <v>4.8333333333333304</v>
      </c>
      <c r="K41" s="96">
        <v>0</v>
      </c>
      <c r="L41" s="96">
        <v>0</v>
      </c>
      <c r="M41" s="96">
        <v>0</v>
      </c>
      <c r="N41" s="96"/>
      <c r="O41" s="96"/>
      <c r="P41" s="148"/>
      <c r="Q41" s="148"/>
      <c r="R41" s="148"/>
      <c r="S41" s="169"/>
      <c r="T41" s="169"/>
      <c r="U41" s="38"/>
      <c r="V41" s="38"/>
      <c r="W41" s="38"/>
      <c r="X41" s="38"/>
      <c r="Y41" s="38"/>
      <c r="Z41" s="38"/>
      <c r="AA41" s="38"/>
      <c r="AB41" s="38"/>
      <c r="AC41" s="38"/>
    </row>
    <row r="42" spans="1:29" x14ac:dyDescent="0.2">
      <c r="A42" s="92">
        <v>37</v>
      </c>
      <c r="B42" s="92" t="s">
        <v>79</v>
      </c>
      <c r="C42" s="92" t="s">
        <v>80</v>
      </c>
      <c r="D42" s="105" t="str">
        <f t="shared" si="0"/>
        <v/>
      </c>
      <c r="E42" s="96">
        <f>IF(Options!$D$24 = 1, MAX(F42, G42),
IF(Options!$D$25 = 1, AVERAGE(F42,G42),
IF(Options!$D$26 = 1, IFERROR(GEOMEAN(F42, G42), MAX(F42, G42)))))</f>
        <v>8.1547532151500448</v>
      </c>
      <c r="F42" s="96" cm="1">
        <f t="array" ref="F42">IF(Options!$D$18=1, IFERROR(MAX(IF($I$199:$T$199=1,(I42:T42),"")),
     MAX(IF($I$199:$T$199=2,(I42:T42),""))),
IF(Options!$D$19=1, IFERROR(AVERAGE(IF($I$199:$T$199=1,(I42:T42),"")),
     AVERAGE(IF($I$199:$T$199=2,(I42:T42),""))),
IF(Options!$D$20=1, IFERROR(GEOMEAN(IF($I$199:$T$199=1,(I42:T42)+0.0001,"")),
     GEOMEAN(IF($I$199:$T$199=2,(I42:T42)+0.0001,""))))))</f>
        <v>9.5</v>
      </c>
      <c r="G42" s="96" cm="1">
        <f t="array" ref="G42">IF(Options!$D$18=1, IFERROR(MAX(IF($I$200:$T$200=1,(I42:T42),"")),
     MAX(IF($I$200:$T$200=2,(I42:T42),""))),
IF(Options!$D$19=1, IFERROR(AVERAGE(IF($I$200:$T$200=1,(I42:T42),"")),
     AVERAGE(IF($I$200:$T$200=2,(I42:T42),""))),
IF(Options!$D$20=1, IFERROR(GEOMEAN(IF($I$200:$T$200=1,(I42:T42)+0.0001,"")),
     GEOMEAN(IF($I$200:$T$200=2,(I42:T42)+0.0001,""))))))</f>
        <v>7</v>
      </c>
      <c r="H42" s="149" t="s">
        <v>80</v>
      </c>
      <c r="I42" s="96">
        <v>0</v>
      </c>
      <c r="J42" s="96">
        <v>9.5</v>
      </c>
      <c r="K42" s="96">
        <v>7</v>
      </c>
      <c r="L42" s="96">
        <v>0</v>
      </c>
      <c r="M42" s="96">
        <v>0</v>
      </c>
      <c r="N42" s="96"/>
      <c r="O42" s="96"/>
      <c r="P42" s="148"/>
      <c r="Q42" s="148"/>
      <c r="R42" s="148"/>
      <c r="S42" s="169"/>
      <c r="T42" s="169"/>
      <c r="U42" s="38"/>
      <c r="V42" s="38"/>
      <c r="W42" s="38"/>
      <c r="X42" s="38"/>
      <c r="Y42" s="38"/>
      <c r="Z42" s="38"/>
      <c r="AA42" s="38"/>
      <c r="AB42" s="38"/>
      <c r="AC42" s="38"/>
    </row>
    <row r="43" spans="1:29" x14ac:dyDescent="0.2">
      <c r="A43" s="92">
        <v>38</v>
      </c>
      <c r="B43" s="92" t="s">
        <v>81</v>
      </c>
      <c r="C43" s="92" t="s">
        <v>82</v>
      </c>
      <c r="D43" s="105" t="str">
        <f t="shared" si="0"/>
        <v/>
      </c>
      <c r="E43" s="96">
        <f>IF(Options!$D$24 = 1, MAX(F43, G43),
IF(Options!$D$25 = 1, AVERAGE(F43,G43),
IF(Options!$D$26 = 1, IFERROR(GEOMEAN(F43, G43), MAX(F43, G43)))))</f>
        <v>2.8333333333333299</v>
      </c>
      <c r="F43" s="96" cm="1">
        <f t="array" ref="F43">IF(Options!$D$18=1, IFERROR(MAX(IF($I$199:$T$199=1,(I43:T43),"")),
     MAX(IF($I$199:$T$199=2,(I43:T43),""))),
IF(Options!$D$19=1, IFERROR(AVERAGE(IF($I$199:$T$199=1,(I43:T43),"")),
     AVERAGE(IF($I$199:$T$199=2,(I43:T43),""))),
IF(Options!$D$20=1, IFERROR(GEOMEAN(IF($I$199:$T$199=1,(I43:T43)+0.0001,"")),
     GEOMEAN(IF($I$199:$T$199=2,(I43:T43)+0.0001,""))))))</f>
        <v>2.8333333333333299</v>
      </c>
      <c r="G43" s="96" cm="1">
        <f t="array" ref="G43">IF(Options!$D$18=1, IFERROR(MAX(IF($I$200:$T$200=1,(I43:T43),"")),
     MAX(IF($I$200:$T$200=2,(I43:T43),""))),
IF(Options!$D$19=1, IFERROR(AVERAGE(IF($I$200:$T$200=1,(I43:T43),"")),
     AVERAGE(IF($I$200:$T$200=2,(I43:T43),""))),
IF(Options!$D$20=1, IFERROR(GEOMEAN(IF($I$200:$T$200=1,(I43:T43)+0.0001,"")),
     GEOMEAN(IF($I$200:$T$200=2,(I43:T43)+0.0001,""))))))</f>
        <v>0</v>
      </c>
      <c r="H43" s="149" t="s">
        <v>82</v>
      </c>
      <c r="I43" s="96" t="s">
        <v>494</v>
      </c>
      <c r="J43" s="96">
        <v>2.8333333333333299</v>
      </c>
      <c r="K43" s="96">
        <v>0</v>
      </c>
      <c r="L43" s="96">
        <v>0</v>
      </c>
      <c r="M43" s="96">
        <v>0</v>
      </c>
      <c r="N43" s="96"/>
      <c r="O43" s="96"/>
      <c r="P43" s="148"/>
      <c r="Q43" s="148"/>
      <c r="R43" s="148"/>
      <c r="S43" s="169"/>
      <c r="T43" s="169"/>
      <c r="U43" s="38"/>
      <c r="V43" s="38"/>
      <c r="W43" s="38"/>
      <c r="X43" s="38"/>
      <c r="Y43" s="38"/>
      <c r="Z43" s="38"/>
      <c r="AA43" s="38"/>
      <c r="AB43" s="38"/>
      <c r="AC43" s="38"/>
    </row>
    <row r="44" spans="1:29" x14ac:dyDescent="0.2">
      <c r="A44" s="92">
        <v>39</v>
      </c>
      <c r="B44" s="92" t="s">
        <v>83</v>
      </c>
      <c r="C44" s="92" t="s">
        <v>84</v>
      </c>
      <c r="D44" s="105" t="str">
        <f t="shared" si="0"/>
        <v/>
      </c>
      <c r="E44" s="96">
        <f>IF(Options!$D$24 = 1, MAX(F44, G44),
IF(Options!$D$25 = 1, AVERAGE(F44,G44),
IF(Options!$D$26 = 1, IFERROR(GEOMEAN(F44, G44), MAX(F44, G44)))))</f>
        <v>0.83333333333333404</v>
      </c>
      <c r="F44" s="96" cm="1">
        <f t="array" ref="F44">IF(Options!$D$18=1, IFERROR(MAX(IF($I$199:$T$199=1,(I44:T44),"")),
     MAX(IF($I$199:$T$199=2,(I44:T44),""))),
IF(Options!$D$19=1, IFERROR(AVERAGE(IF($I$199:$T$199=1,(I44:T44),"")),
     AVERAGE(IF($I$199:$T$199=2,(I44:T44),""))),
IF(Options!$D$20=1, IFERROR(GEOMEAN(IF($I$199:$T$199=1,(I44:T44)+0.0001,"")),
     GEOMEAN(IF($I$199:$T$199=2,(I44:T44)+0.0001,""))))))</f>
        <v>0.83333333333333404</v>
      </c>
      <c r="G44" s="96" cm="1">
        <f t="array" ref="G44">IF(Options!$D$18=1, IFERROR(MAX(IF($I$200:$T$200=1,(I44:T44),"")),
     MAX(IF($I$200:$T$200=2,(I44:T44),""))),
IF(Options!$D$19=1, IFERROR(AVERAGE(IF($I$200:$T$200=1,(I44:T44),"")),
     AVERAGE(IF($I$200:$T$200=2,(I44:T44),""))),
IF(Options!$D$20=1, IFERROR(GEOMEAN(IF($I$200:$T$200=1,(I44:T44)+0.0001,"")),
     GEOMEAN(IF($I$200:$T$200=2,(I44:T44)+0.0001,""))))))</f>
        <v>0</v>
      </c>
      <c r="H44" s="149" t="s">
        <v>84</v>
      </c>
      <c r="I44" s="96" t="s">
        <v>494</v>
      </c>
      <c r="J44" s="96">
        <v>0.83333333333333404</v>
      </c>
      <c r="K44" s="96">
        <v>0</v>
      </c>
      <c r="L44" s="96">
        <v>0</v>
      </c>
      <c r="M44" s="96">
        <v>0</v>
      </c>
      <c r="N44" s="96"/>
      <c r="O44" s="96"/>
      <c r="P44" s="148"/>
      <c r="Q44" s="148"/>
      <c r="R44" s="148"/>
      <c r="S44" s="169"/>
      <c r="T44" s="169"/>
      <c r="U44" s="38"/>
      <c r="V44" s="38"/>
      <c r="W44" s="38"/>
      <c r="X44" s="38"/>
      <c r="Y44" s="38"/>
      <c r="Z44" s="38"/>
      <c r="AA44" s="38"/>
      <c r="AB44" s="38"/>
      <c r="AC44" s="38"/>
    </row>
    <row r="45" spans="1:29" x14ac:dyDescent="0.2">
      <c r="A45" s="92">
        <v>40</v>
      </c>
      <c r="B45" s="92" t="s">
        <v>85</v>
      </c>
      <c r="C45" s="92" t="s">
        <v>86</v>
      </c>
      <c r="D45" s="105" t="str">
        <f t="shared" si="0"/>
        <v/>
      </c>
      <c r="E45" s="96">
        <f>IF(Options!$D$24 = 1, MAX(F45, G45),
IF(Options!$D$25 = 1, AVERAGE(F45,G45),
IF(Options!$D$26 = 1, IFERROR(GEOMEAN(F45, G45), MAX(F45, G45)))))</f>
        <v>8.3333333333333304</v>
      </c>
      <c r="F45" s="96" cm="1">
        <f t="array" ref="F45">IF(Options!$D$18=1, IFERROR(MAX(IF($I$199:$T$199=1,(I45:T45),"")),
     MAX(IF($I$199:$T$199=2,(I45:T45),""))),
IF(Options!$D$19=1, IFERROR(AVERAGE(IF($I$199:$T$199=1,(I45:T45),"")),
     AVERAGE(IF($I$199:$T$199=2,(I45:T45),""))),
IF(Options!$D$20=1, IFERROR(GEOMEAN(IF($I$199:$T$199=1,(I45:T45)+0.0001,"")),
     GEOMEAN(IF($I$199:$T$199=2,(I45:T45)+0.0001,""))))))</f>
        <v>8.3333333333333304</v>
      </c>
      <c r="G45" s="96" cm="1">
        <f t="array" ref="G45">IF(Options!$D$18=1, IFERROR(MAX(IF($I$200:$T$200=1,(I45:T45),"")),
     MAX(IF($I$200:$T$200=2,(I45:T45),""))),
IF(Options!$D$19=1, IFERROR(AVERAGE(IF($I$200:$T$200=1,(I45:T45),"")),
     AVERAGE(IF($I$200:$T$200=2,(I45:T45),""))),
IF(Options!$D$20=1, IFERROR(GEOMEAN(IF($I$200:$T$200=1,(I45:T45)+0.0001,"")),
     GEOMEAN(IF($I$200:$T$200=2,(I45:T45)+0.0001,""))))))</f>
        <v>0</v>
      </c>
      <c r="H45" s="149" t="s">
        <v>86</v>
      </c>
      <c r="I45" s="96" t="s">
        <v>494</v>
      </c>
      <c r="J45" s="96">
        <v>8.3333333333333304</v>
      </c>
      <c r="K45" s="96">
        <v>0</v>
      </c>
      <c r="L45" s="96">
        <v>0</v>
      </c>
      <c r="M45" s="96">
        <v>0</v>
      </c>
      <c r="N45" s="96"/>
      <c r="O45" s="96"/>
      <c r="P45" s="148"/>
      <c r="Q45" s="148"/>
      <c r="R45" s="148"/>
      <c r="S45" s="169"/>
      <c r="T45" s="169"/>
      <c r="U45" s="38"/>
      <c r="V45" s="38"/>
      <c r="W45" s="38"/>
      <c r="X45" s="38"/>
      <c r="Y45" s="38"/>
      <c r="Z45" s="38"/>
      <c r="AA45" s="38"/>
      <c r="AB45" s="38"/>
      <c r="AC45" s="38"/>
    </row>
    <row r="46" spans="1:29" x14ac:dyDescent="0.2">
      <c r="A46" s="92">
        <v>41</v>
      </c>
      <c r="B46" s="92" t="s">
        <v>87</v>
      </c>
      <c r="C46" s="92" t="s">
        <v>88</v>
      </c>
      <c r="D46" s="105" t="str">
        <f t="shared" si="0"/>
        <v/>
      </c>
      <c r="E46" s="96">
        <f>IF(Options!$D$24 = 1, MAX(F46, G46),
IF(Options!$D$25 = 1, AVERAGE(F46,G46),
IF(Options!$D$26 = 1, IFERROR(GEOMEAN(F46, G46), MAX(F46, G46)))))</f>
        <v>8.7559503577091338</v>
      </c>
      <c r="F46" s="96" cm="1">
        <f t="array" ref="F46">IF(Options!$D$18=1, IFERROR(MAX(IF($I$199:$T$199=1,(I46:T46),"")),
     MAX(IF($I$199:$T$199=2,(I46:T46),""))),
IF(Options!$D$19=1, IFERROR(AVERAGE(IF($I$199:$T$199=1,(I46:T46),"")),
     AVERAGE(IF($I$199:$T$199=2,(I46:T46),""))),
IF(Options!$D$20=1, IFERROR(GEOMEAN(IF($I$199:$T$199=1,(I46:T46)+0.0001,"")),
     GEOMEAN(IF($I$199:$T$199=2,(I46:T46)+0.0001,""))))))</f>
        <v>7.6666666666666696</v>
      </c>
      <c r="G46" s="96" cm="1">
        <f t="array" ref="G46">IF(Options!$D$18=1, IFERROR(MAX(IF($I$200:$T$200=1,(I46:T46),"")),
     MAX(IF($I$200:$T$200=2,(I46:T46),""))),
IF(Options!$D$19=1, IFERROR(AVERAGE(IF($I$200:$T$200=1,(I46:T46),"")),
     AVERAGE(IF($I$200:$T$200=2,(I46:T46),""))),
IF(Options!$D$20=1, IFERROR(GEOMEAN(IF($I$200:$T$200=1,(I46:T46)+0.0001,"")),
     GEOMEAN(IF($I$200:$T$200=2,(I46:T46)+0.0001,""))))))</f>
        <v>10</v>
      </c>
      <c r="H46" s="149" t="s">
        <v>88</v>
      </c>
      <c r="I46" s="96" t="s">
        <v>494</v>
      </c>
      <c r="J46" s="96">
        <v>7.6666666666666696</v>
      </c>
      <c r="K46" s="96">
        <v>10</v>
      </c>
      <c r="L46" s="96">
        <v>0</v>
      </c>
      <c r="M46" s="96">
        <v>0</v>
      </c>
      <c r="N46" s="96"/>
      <c r="O46" s="96"/>
      <c r="P46" s="148"/>
      <c r="Q46" s="148"/>
      <c r="R46" s="148"/>
      <c r="S46" s="169"/>
      <c r="T46" s="169"/>
      <c r="U46" s="38"/>
      <c r="V46" s="38"/>
      <c r="W46" s="38"/>
      <c r="X46" s="38"/>
      <c r="Y46" s="38"/>
      <c r="Z46" s="38"/>
      <c r="AA46" s="38"/>
      <c r="AB46" s="38"/>
      <c r="AC46" s="38"/>
    </row>
    <row r="47" spans="1:29" x14ac:dyDescent="0.2">
      <c r="A47" s="92">
        <v>42</v>
      </c>
      <c r="B47" s="92" t="s">
        <v>89</v>
      </c>
      <c r="C47" s="92" t="s">
        <v>90</v>
      </c>
      <c r="D47" s="105" t="str">
        <f t="shared" si="0"/>
        <v/>
      </c>
      <c r="E47" s="96">
        <f>IF(Options!$D$24 = 1, MAX(F47, G47),
IF(Options!$D$25 = 1, AVERAGE(F47,G47),
IF(Options!$D$26 = 1, IFERROR(GEOMEAN(F47, G47), MAX(F47, G47)))))</f>
        <v>5.5</v>
      </c>
      <c r="F47" s="96" cm="1">
        <f t="array" ref="F47">IF(Options!$D$18=1, IFERROR(MAX(IF($I$199:$T$199=1,(I47:T47),"")),
     MAX(IF($I$199:$T$199=2,(I47:T47),""))),
IF(Options!$D$19=1, IFERROR(AVERAGE(IF($I$199:$T$199=1,(I47:T47),"")),
     AVERAGE(IF($I$199:$T$199=2,(I47:T47),""))),
IF(Options!$D$20=1, IFERROR(GEOMEAN(IF($I$199:$T$199=1,(I47:T47)+0.0001,"")),
     GEOMEAN(IF($I$199:$T$199=2,(I47:T47)+0.0001,""))))))</f>
        <v>5.5</v>
      </c>
      <c r="G47" s="96" cm="1">
        <f t="array" ref="G47">IF(Options!$D$18=1, IFERROR(MAX(IF($I$200:$T$200=1,(I47:T47),"")),
     MAX(IF($I$200:$T$200=2,(I47:T47),""))),
IF(Options!$D$19=1, IFERROR(AVERAGE(IF($I$200:$T$200=1,(I47:T47),"")),
     AVERAGE(IF($I$200:$T$200=2,(I47:T47),""))),
IF(Options!$D$20=1, IFERROR(GEOMEAN(IF($I$200:$T$200=1,(I47:T47)+0.0001,"")),
     GEOMEAN(IF($I$200:$T$200=2,(I47:T47)+0.0001,""))))))</f>
        <v>0</v>
      </c>
      <c r="H47" s="149" t="s">
        <v>90</v>
      </c>
      <c r="I47" s="96" t="s">
        <v>494</v>
      </c>
      <c r="J47" s="96">
        <v>5.5</v>
      </c>
      <c r="K47" s="96">
        <v>0</v>
      </c>
      <c r="L47" s="96">
        <v>0</v>
      </c>
      <c r="M47" s="96">
        <v>0</v>
      </c>
      <c r="N47" s="96"/>
      <c r="O47" s="96"/>
      <c r="P47" s="148"/>
      <c r="Q47" s="148"/>
      <c r="R47" s="148"/>
      <c r="S47" s="169"/>
      <c r="T47" s="169"/>
      <c r="U47" s="38"/>
      <c r="V47" s="38"/>
      <c r="W47" s="38"/>
      <c r="X47" s="38"/>
      <c r="Y47" s="38"/>
      <c r="Z47" s="38"/>
      <c r="AA47" s="38"/>
      <c r="AB47" s="38"/>
      <c r="AC47" s="38"/>
    </row>
    <row r="48" spans="1:29" x14ac:dyDescent="0.2">
      <c r="A48" s="92">
        <v>43</v>
      </c>
      <c r="B48" s="92" t="s">
        <v>91</v>
      </c>
      <c r="C48" s="92" t="s">
        <v>92</v>
      </c>
      <c r="D48" s="105" t="str">
        <f t="shared" si="0"/>
        <v/>
      </c>
      <c r="E48" s="96">
        <f>IF(Options!$D$24 = 1, MAX(F48, G48),
IF(Options!$D$25 = 1, AVERAGE(F48,G48),
IF(Options!$D$26 = 1, IFERROR(GEOMEAN(F48, G48), MAX(F48, G48)))))</f>
        <v>1.1666666666666701</v>
      </c>
      <c r="F48" s="96" cm="1">
        <f t="array" ref="F48">IF(Options!$D$18=1, IFERROR(MAX(IF($I$199:$T$199=1,(I48:T48),"")),
     MAX(IF($I$199:$T$199=2,(I48:T48),""))),
IF(Options!$D$19=1, IFERROR(AVERAGE(IF($I$199:$T$199=1,(I48:T48),"")),
     AVERAGE(IF($I$199:$T$199=2,(I48:T48),""))),
IF(Options!$D$20=1, IFERROR(GEOMEAN(IF($I$199:$T$199=1,(I48:T48)+0.0001,"")),
     GEOMEAN(IF($I$199:$T$199=2,(I48:T48)+0.0001,""))))))</f>
        <v>1.1666666666666701</v>
      </c>
      <c r="G48" s="96" cm="1">
        <f t="array" ref="G48">IF(Options!$D$18=1, IFERROR(MAX(IF($I$200:$T$200=1,(I48:T48),"")),
     MAX(IF($I$200:$T$200=2,(I48:T48),""))),
IF(Options!$D$19=1, IFERROR(AVERAGE(IF($I$200:$T$200=1,(I48:T48),"")),
     AVERAGE(IF($I$200:$T$200=2,(I48:T48),""))),
IF(Options!$D$20=1, IFERROR(GEOMEAN(IF($I$200:$T$200=1,(I48:T48)+0.0001,"")),
     GEOMEAN(IF($I$200:$T$200=2,(I48:T48)+0.0001,""))))))</f>
        <v>0</v>
      </c>
      <c r="H48" s="149" t="s">
        <v>92</v>
      </c>
      <c r="I48" s="96" t="s">
        <v>494</v>
      </c>
      <c r="J48" s="96">
        <v>1.1666666666666701</v>
      </c>
      <c r="K48" s="96">
        <v>0</v>
      </c>
      <c r="L48" s="96">
        <v>0</v>
      </c>
      <c r="M48" s="96">
        <v>0</v>
      </c>
      <c r="N48" s="96"/>
      <c r="O48" s="96"/>
      <c r="P48" s="148"/>
      <c r="Q48" s="148"/>
      <c r="R48" s="148"/>
      <c r="S48" s="169"/>
      <c r="T48" s="169"/>
      <c r="U48" s="38"/>
      <c r="V48" s="38"/>
      <c r="W48" s="38"/>
      <c r="X48" s="38"/>
      <c r="Y48" s="38"/>
      <c r="Z48" s="38"/>
      <c r="AA48" s="38"/>
      <c r="AB48" s="38"/>
      <c r="AC48" s="38"/>
    </row>
    <row r="49" spans="1:29" x14ac:dyDescent="0.2">
      <c r="A49" s="92">
        <v>44</v>
      </c>
      <c r="B49" s="92" t="s">
        <v>93</v>
      </c>
      <c r="C49" s="92" t="s">
        <v>94</v>
      </c>
      <c r="D49" s="105" t="str">
        <f t="shared" si="0"/>
        <v/>
      </c>
      <c r="E49" s="96">
        <f>IF(Options!$D$24 = 1, MAX(F49, G49),
IF(Options!$D$25 = 1, AVERAGE(F49,G49),
IF(Options!$D$26 = 1, IFERROR(GEOMEAN(F49, G49), MAX(F49, G49)))))</f>
        <v>2.5</v>
      </c>
      <c r="F49" s="96" cm="1">
        <f t="array" ref="F49">IF(Options!$D$18=1, IFERROR(MAX(IF($I$199:$T$199=1,(I49:T49),"")),
     MAX(IF($I$199:$T$199=2,(I49:T49),""))),
IF(Options!$D$19=1, IFERROR(AVERAGE(IF($I$199:$T$199=1,(I49:T49),"")),
     AVERAGE(IF($I$199:$T$199=2,(I49:T49),""))),
IF(Options!$D$20=1, IFERROR(GEOMEAN(IF($I$199:$T$199=1,(I49:T49)+0.0001,"")),
     GEOMEAN(IF($I$199:$T$199=2,(I49:T49)+0.0001,""))))))</f>
        <v>2.5</v>
      </c>
      <c r="G49" s="96" cm="1">
        <f t="array" ref="G49">IF(Options!$D$18=1, IFERROR(MAX(IF($I$200:$T$200=1,(I49:T49),"")),
     MAX(IF($I$200:$T$200=2,(I49:T49),""))),
IF(Options!$D$19=1, IFERROR(AVERAGE(IF($I$200:$T$200=1,(I49:T49),"")),
     AVERAGE(IF($I$200:$T$200=2,(I49:T49),""))),
IF(Options!$D$20=1, IFERROR(GEOMEAN(IF($I$200:$T$200=1,(I49:T49)+0.0001,"")),
     GEOMEAN(IF($I$200:$T$200=2,(I49:T49)+0.0001,""))))))</f>
        <v>0</v>
      </c>
      <c r="H49" s="149" t="s">
        <v>94</v>
      </c>
      <c r="I49" s="96" t="s">
        <v>494</v>
      </c>
      <c r="J49" s="96">
        <v>2.5</v>
      </c>
      <c r="K49" s="96">
        <v>0</v>
      </c>
      <c r="L49" s="96">
        <v>0</v>
      </c>
      <c r="M49" s="96">
        <v>0</v>
      </c>
      <c r="N49" s="96"/>
      <c r="O49" s="96"/>
      <c r="P49" s="148"/>
      <c r="Q49" s="148"/>
      <c r="R49" s="148"/>
      <c r="S49" s="169"/>
      <c r="T49" s="169"/>
      <c r="U49" s="38"/>
      <c r="V49" s="38"/>
      <c r="W49" s="38"/>
      <c r="X49" s="38"/>
      <c r="Y49" s="38"/>
      <c r="Z49" s="38"/>
      <c r="AA49" s="38"/>
      <c r="AB49" s="38"/>
      <c r="AC49" s="38"/>
    </row>
    <row r="50" spans="1:29" x14ac:dyDescent="0.2">
      <c r="A50" s="92">
        <v>45</v>
      </c>
      <c r="B50" s="92" t="s">
        <v>95</v>
      </c>
      <c r="C50" s="92" t="s">
        <v>96</v>
      </c>
      <c r="D50" s="105" t="str">
        <f t="shared" si="0"/>
        <v/>
      </c>
      <c r="E50" s="96">
        <f>IF(Options!$D$24 = 1, MAX(F50, G50),
IF(Options!$D$25 = 1, AVERAGE(F50,G50),
IF(Options!$D$26 = 1, IFERROR(GEOMEAN(F50, G50), MAX(F50, G50)))))</f>
        <v>7.1647284200682249</v>
      </c>
      <c r="F50" s="96" cm="1">
        <f t="array" ref="F50">IF(Options!$D$18=1, IFERROR(MAX(IF($I$199:$T$199=1,(I50:T50),"")),
     MAX(IF($I$199:$T$199=2,(I50:T50),""))),
IF(Options!$D$19=1, IFERROR(AVERAGE(IF($I$199:$T$199=1,(I50:T50),"")),
     AVERAGE(IF($I$199:$T$199=2,(I50:T50),""))),
IF(Options!$D$20=1, IFERROR(GEOMEAN(IF($I$199:$T$199=1,(I50:T50)+0.0001,"")),
     GEOMEAN(IF($I$199:$T$199=2,(I50:T50)+0.0001,""))))))</f>
        <v>7.3333333333333304</v>
      </c>
      <c r="G50" s="96" cm="1">
        <f t="array" ref="G50">IF(Options!$D$18=1, IFERROR(MAX(IF($I$200:$T$200=1,(I50:T50),"")),
     MAX(IF($I$200:$T$200=2,(I50:T50),""))),
IF(Options!$D$19=1, IFERROR(AVERAGE(IF($I$200:$T$200=1,(I50:T50),"")),
     AVERAGE(IF($I$200:$T$200=2,(I50:T50),""))),
IF(Options!$D$20=1, IFERROR(GEOMEAN(IF($I$200:$T$200=1,(I50:T50)+0.0001,"")),
     GEOMEAN(IF($I$200:$T$200=2,(I50:T50)+0.0001,""))))))</f>
        <v>7</v>
      </c>
      <c r="H50" s="149" t="s">
        <v>96</v>
      </c>
      <c r="I50" s="96" t="s">
        <v>494</v>
      </c>
      <c r="J50" s="96">
        <v>7.3333333333333304</v>
      </c>
      <c r="K50" s="96">
        <v>0</v>
      </c>
      <c r="L50" s="96">
        <v>7</v>
      </c>
      <c r="M50" s="96">
        <v>0</v>
      </c>
      <c r="N50" s="96"/>
      <c r="O50" s="96"/>
      <c r="P50" s="148"/>
      <c r="Q50" s="148"/>
      <c r="R50" s="148"/>
      <c r="S50" s="169"/>
      <c r="T50" s="169"/>
      <c r="U50" s="38"/>
      <c r="V50" s="38"/>
      <c r="W50" s="38"/>
      <c r="X50" s="38"/>
      <c r="Y50" s="38"/>
      <c r="Z50" s="38"/>
      <c r="AA50" s="38"/>
      <c r="AB50" s="38"/>
      <c r="AC50" s="38"/>
    </row>
    <row r="51" spans="1:29" x14ac:dyDescent="0.2">
      <c r="A51" s="92">
        <v>46</v>
      </c>
      <c r="B51" s="92" t="s">
        <v>97</v>
      </c>
      <c r="C51" s="92" t="s">
        <v>98</v>
      </c>
      <c r="D51" s="105" t="str">
        <f t="shared" si="0"/>
        <v/>
      </c>
      <c r="E51" s="96">
        <f>IF(Options!$D$24 = 1, MAX(F51, G51),
IF(Options!$D$25 = 1, AVERAGE(F51,G51),
IF(Options!$D$26 = 1, IFERROR(GEOMEAN(F51, G51), MAX(F51, G51)))))</f>
        <v>6.5</v>
      </c>
      <c r="F51" s="96" cm="1">
        <f t="array" ref="F51">IF(Options!$D$18=1, IFERROR(MAX(IF($I$199:$T$199=1,(I51:T51),"")),
     MAX(IF($I$199:$T$199=2,(I51:T51),""))),
IF(Options!$D$19=1, IFERROR(AVERAGE(IF($I$199:$T$199=1,(I51:T51),"")),
     AVERAGE(IF($I$199:$T$199=2,(I51:T51),""))),
IF(Options!$D$20=1, IFERROR(GEOMEAN(IF($I$199:$T$199=1,(I51:T51)+0.0001,"")),
     GEOMEAN(IF($I$199:$T$199=2,(I51:T51)+0.0001,""))))))</f>
        <v>6.5</v>
      </c>
      <c r="G51" s="96" cm="1">
        <f t="array" ref="G51">IF(Options!$D$18=1, IFERROR(MAX(IF($I$200:$T$200=1,(I51:T51),"")),
     MAX(IF($I$200:$T$200=2,(I51:T51),""))),
IF(Options!$D$19=1, IFERROR(AVERAGE(IF($I$200:$T$200=1,(I51:T51),"")),
     AVERAGE(IF($I$200:$T$200=2,(I51:T51),""))),
IF(Options!$D$20=1, IFERROR(GEOMEAN(IF($I$200:$T$200=1,(I51:T51)+0.0001,"")),
     GEOMEAN(IF($I$200:$T$200=2,(I51:T51)+0.0001,""))))))</f>
        <v>0</v>
      </c>
      <c r="H51" s="149" t="s">
        <v>98</v>
      </c>
      <c r="I51" s="96" t="s">
        <v>494</v>
      </c>
      <c r="J51" s="96">
        <v>6.5</v>
      </c>
      <c r="K51" s="96">
        <v>0</v>
      </c>
      <c r="L51" s="96">
        <v>0</v>
      </c>
      <c r="M51" s="96">
        <v>0</v>
      </c>
      <c r="N51" s="96"/>
      <c r="O51" s="96"/>
      <c r="P51" s="148"/>
      <c r="Q51" s="148"/>
      <c r="R51" s="148"/>
      <c r="S51" s="169"/>
      <c r="T51" s="169"/>
      <c r="U51" s="38"/>
      <c r="V51" s="38"/>
      <c r="W51" s="38"/>
      <c r="X51" s="38"/>
      <c r="Y51" s="38"/>
      <c r="Z51" s="38"/>
      <c r="AA51" s="38"/>
      <c r="AB51" s="38"/>
      <c r="AC51" s="38"/>
    </row>
    <row r="52" spans="1:29" x14ac:dyDescent="0.2">
      <c r="A52" s="92">
        <v>47</v>
      </c>
      <c r="B52" s="92" t="s">
        <v>99</v>
      </c>
      <c r="C52" s="92" t="s">
        <v>100</v>
      </c>
      <c r="D52" s="105" t="str">
        <f t="shared" si="0"/>
        <v/>
      </c>
      <c r="E52" s="96">
        <f>IF(Options!$D$24 = 1, MAX(F52, G52),
IF(Options!$D$25 = 1, AVERAGE(F52,G52),
IF(Options!$D$26 = 1, IFERROR(GEOMEAN(F52, G52), MAX(F52, G52)))))</f>
        <v>0.66666666666666796</v>
      </c>
      <c r="F52" s="96" cm="1">
        <f t="array" ref="F52">IF(Options!$D$18=1, IFERROR(MAX(IF($I$199:$T$199=1,(I52:T52),"")),
     MAX(IF($I$199:$T$199=2,(I52:T52),""))),
IF(Options!$D$19=1, IFERROR(AVERAGE(IF($I$199:$T$199=1,(I52:T52),"")),
     AVERAGE(IF($I$199:$T$199=2,(I52:T52),""))),
IF(Options!$D$20=1, IFERROR(GEOMEAN(IF($I$199:$T$199=1,(I52:T52)+0.0001,"")),
     GEOMEAN(IF($I$199:$T$199=2,(I52:T52)+0.0001,""))))))</f>
        <v>0.66666666666666796</v>
      </c>
      <c r="G52" s="96" cm="1">
        <f t="array" ref="G52">IF(Options!$D$18=1, IFERROR(MAX(IF($I$200:$T$200=1,(I52:T52),"")),
     MAX(IF($I$200:$T$200=2,(I52:T52),""))),
IF(Options!$D$19=1, IFERROR(AVERAGE(IF($I$200:$T$200=1,(I52:T52),"")),
     AVERAGE(IF($I$200:$T$200=2,(I52:T52),""))),
IF(Options!$D$20=1, IFERROR(GEOMEAN(IF($I$200:$T$200=1,(I52:T52)+0.0001,"")),
     GEOMEAN(IF($I$200:$T$200=2,(I52:T52)+0.0001,""))))))</f>
        <v>0</v>
      </c>
      <c r="H52" s="149" t="s">
        <v>100</v>
      </c>
      <c r="I52" s="96" t="s">
        <v>494</v>
      </c>
      <c r="J52" s="96">
        <v>0.66666666666666796</v>
      </c>
      <c r="K52" s="96">
        <v>0</v>
      </c>
      <c r="L52" s="96">
        <v>0</v>
      </c>
      <c r="M52" s="96">
        <v>0</v>
      </c>
      <c r="N52" s="96"/>
      <c r="O52" s="96"/>
      <c r="P52" s="148"/>
      <c r="Q52" s="148"/>
      <c r="R52" s="148"/>
      <c r="S52" s="169"/>
      <c r="T52" s="169"/>
      <c r="U52" s="38"/>
      <c r="V52" s="38"/>
      <c r="W52" s="38"/>
      <c r="X52" s="38"/>
      <c r="Y52" s="38"/>
      <c r="Z52" s="38"/>
      <c r="AA52" s="38"/>
      <c r="AB52" s="38"/>
      <c r="AC52" s="38"/>
    </row>
    <row r="53" spans="1:29" x14ac:dyDescent="0.2">
      <c r="A53" s="92">
        <v>48</v>
      </c>
      <c r="B53" s="92" t="s">
        <v>101</v>
      </c>
      <c r="C53" s="92" t="s">
        <v>102</v>
      </c>
      <c r="D53" s="105" t="str">
        <f t="shared" si="0"/>
        <v/>
      </c>
      <c r="E53" s="96">
        <f>IF(Options!$D$24 = 1, MAX(F53, G53),
IF(Options!$D$25 = 1, AVERAGE(F53,G53),
IF(Options!$D$26 = 1, IFERROR(GEOMEAN(F53, G53), MAX(F53, G53)))))</f>
        <v>9.5</v>
      </c>
      <c r="F53" s="96" cm="1">
        <f t="array" ref="F53">IF(Options!$D$18=1, IFERROR(MAX(IF($I$199:$T$199=1,(I53:T53),"")),
     MAX(IF($I$199:$T$199=2,(I53:T53),""))),
IF(Options!$D$19=1, IFERROR(AVERAGE(IF($I$199:$T$199=1,(I53:T53),"")),
     AVERAGE(IF($I$199:$T$199=2,(I53:T53),""))),
IF(Options!$D$20=1, IFERROR(GEOMEAN(IF($I$199:$T$199=1,(I53:T53)+0.0001,"")),
     GEOMEAN(IF($I$199:$T$199=2,(I53:T53)+0.0001,""))))))</f>
        <v>9.5</v>
      </c>
      <c r="G53" s="96" cm="1">
        <f t="array" ref="G53">IF(Options!$D$18=1, IFERROR(MAX(IF($I$200:$T$200=1,(I53:T53),"")),
     MAX(IF($I$200:$T$200=2,(I53:T53),""))),
IF(Options!$D$19=1, IFERROR(AVERAGE(IF($I$200:$T$200=1,(I53:T53),"")),
     AVERAGE(IF($I$200:$T$200=2,(I53:T53),""))),
IF(Options!$D$20=1, IFERROR(GEOMEAN(IF($I$200:$T$200=1,(I53:T53)+0.0001,"")),
     GEOMEAN(IF($I$200:$T$200=2,(I53:T53)+0.0001,""))))))</f>
        <v>0</v>
      </c>
      <c r="H53" s="149" t="s">
        <v>102</v>
      </c>
      <c r="I53" s="96" t="s">
        <v>494</v>
      </c>
      <c r="J53" s="96">
        <v>9.5</v>
      </c>
      <c r="K53" s="96">
        <v>0</v>
      </c>
      <c r="L53" s="96">
        <v>0</v>
      </c>
      <c r="M53" s="96">
        <v>0</v>
      </c>
      <c r="N53" s="96"/>
      <c r="O53" s="96"/>
      <c r="P53" s="148"/>
      <c r="Q53" s="148"/>
      <c r="R53" s="148"/>
      <c r="S53" s="169"/>
      <c r="T53" s="169"/>
      <c r="U53" s="38"/>
      <c r="V53" s="38"/>
      <c r="W53" s="38"/>
      <c r="X53" s="38"/>
      <c r="Y53" s="38"/>
      <c r="Z53" s="38"/>
      <c r="AA53" s="38"/>
      <c r="AB53" s="38"/>
      <c r="AC53" s="38"/>
    </row>
    <row r="54" spans="1:29" x14ac:dyDescent="0.2">
      <c r="A54" s="92">
        <v>49</v>
      </c>
      <c r="B54" s="92" t="s">
        <v>103</v>
      </c>
      <c r="C54" s="92" t="s">
        <v>104</v>
      </c>
      <c r="D54" s="105" t="str">
        <f t="shared" si="0"/>
        <v/>
      </c>
      <c r="E54" s="96">
        <f>IF(Options!$D$24 = 1, MAX(F54, G54),
IF(Options!$D$25 = 1, AVERAGE(F54,G54),
IF(Options!$D$26 = 1, IFERROR(GEOMEAN(F54, G54), MAX(F54, G54)))))</f>
        <v>6.1666666666666696</v>
      </c>
      <c r="F54" s="96" cm="1">
        <f t="array" ref="F54">IF(Options!$D$18=1, IFERROR(MAX(IF($I$199:$T$199=1,(I54:T54),"")),
     MAX(IF($I$199:$T$199=2,(I54:T54),""))),
IF(Options!$D$19=1, IFERROR(AVERAGE(IF($I$199:$T$199=1,(I54:T54),"")),
     AVERAGE(IF($I$199:$T$199=2,(I54:T54),""))),
IF(Options!$D$20=1, IFERROR(GEOMEAN(IF($I$199:$T$199=1,(I54:T54)+0.0001,"")),
     GEOMEAN(IF($I$199:$T$199=2,(I54:T54)+0.0001,""))))))</f>
        <v>6.1666666666666696</v>
      </c>
      <c r="G54" s="96" cm="1">
        <f t="array" ref="G54">IF(Options!$D$18=1, IFERROR(MAX(IF($I$200:$T$200=1,(I54:T54),"")),
     MAX(IF($I$200:$T$200=2,(I54:T54),""))),
IF(Options!$D$19=1, IFERROR(AVERAGE(IF($I$200:$T$200=1,(I54:T54),"")),
     AVERAGE(IF($I$200:$T$200=2,(I54:T54),""))),
IF(Options!$D$20=1, IFERROR(GEOMEAN(IF($I$200:$T$200=1,(I54:T54)+0.0001,"")),
     GEOMEAN(IF($I$200:$T$200=2,(I54:T54)+0.0001,""))))))</f>
        <v>0</v>
      </c>
      <c r="H54" s="149" t="s">
        <v>104</v>
      </c>
      <c r="I54" s="96" t="s">
        <v>494</v>
      </c>
      <c r="J54" s="96">
        <v>6.1666666666666696</v>
      </c>
      <c r="K54" s="96">
        <v>0</v>
      </c>
      <c r="L54" s="96">
        <v>0</v>
      </c>
      <c r="M54" s="96">
        <v>0</v>
      </c>
      <c r="N54" s="96"/>
      <c r="O54" s="96"/>
      <c r="P54" s="148"/>
      <c r="Q54" s="148"/>
      <c r="R54" s="148"/>
      <c r="S54" s="169"/>
      <c r="T54" s="169"/>
      <c r="U54" s="38"/>
      <c r="V54" s="38"/>
      <c r="W54" s="38"/>
      <c r="X54" s="38"/>
      <c r="Y54" s="38"/>
      <c r="Z54" s="38"/>
      <c r="AA54" s="38"/>
      <c r="AB54" s="38"/>
      <c r="AC54" s="38"/>
    </row>
    <row r="55" spans="1:29" x14ac:dyDescent="0.2">
      <c r="A55" s="92">
        <v>50</v>
      </c>
      <c r="B55" s="92" t="s">
        <v>105</v>
      </c>
      <c r="C55" s="92" t="s">
        <v>106</v>
      </c>
      <c r="D55" s="105" t="str">
        <f t="shared" si="0"/>
        <v/>
      </c>
      <c r="E55" s="96">
        <f>IF(Options!$D$24 = 1, MAX(F55, G55),
IF(Options!$D$25 = 1, AVERAGE(F55,G55),
IF(Options!$D$26 = 1, IFERROR(GEOMEAN(F55, G55), MAX(F55, G55)))))</f>
        <v>9.8333333333333304</v>
      </c>
      <c r="F55" s="96" cm="1">
        <f t="array" ref="F55">IF(Options!$D$18=1, IFERROR(MAX(IF($I$199:$T$199=1,(I55:T55),"")),
     MAX(IF($I$199:$T$199=2,(I55:T55),""))),
IF(Options!$D$19=1, IFERROR(AVERAGE(IF($I$199:$T$199=1,(I55:T55),"")),
     AVERAGE(IF($I$199:$T$199=2,(I55:T55),""))),
IF(Options!$D$20=1, IFERROR(GEOMEAN(IF($I$199:$T$199=1,(I55:T55)+0.0001,"")),
     GEOMEAN(IF($I$199:$T$199=2,(I55:T55)+0.0001,""))))))</f>
        <v>9.8333333333333304</v>
      </c>
      <c r="G55" s="96" cm="1">
        <f t="array" ref="G55">IF(Options!$D$18=1, IFERROR(MAX(IF($I$200:$T$200=1,(I55:T55),"")),
     MAX(IF($I$200:$T$200=2,(I55:T55),""))),
IF(Options!$D$19=1, IFERROR(AVERAGE(IF($I$200:$T$200=1,(I55:T55),"")),
     AVERAGE(IF($I$200:$T$200=2,(I55:T55),""))),
IF(Options!$D$20=1, IFERROR(GEOMEAN(IF($I$200:$T$200=1,(I55:T55)+0.0001,"")),
     GEOMEAN(IF($I$200:$T$200=2,(I55:T55)+0.0001,""))))))</f>
        <v>0</v>
      </c>
      <c r="H55" s="149" t="s">
        <v>106</v>
      </c>
      <c r="I55" s="96">
        <v>0</v>
      </c>
      <c r="J55" s="96">
        <v>9.8333333333333304</v>
      </c>
      <c r="K55" s="96">
        <v>0</v>
      </c>
      <c r="L55" s="96">
        <v>0</v>
      </c>
      <c r="M55" s="96">
        <v>0</v>
      </c>
      <c r="N55" s="96"/>
      <c r="O55" s="96"/>
      <c r="P55" s="148"/>
      <c r="Q55" s="148"/>
      <c r="R55" s="148"/>
      <c r="S55" s="169"/>
      <c r="T55" s="169"/>
      <c r="U55" s="38"/>
      <c r="V55" s="38"/>
      <c r="W55" s="38"/>
      <c r="X55" s="38"/>
      <c r="Y55" s="38"/>
      <c r="Z55" s="38"/>
      <c r="AA55" s="38"/>
      <c r="AB55" s="38"/>
      <c r="AC55" s="38"/>
    </row>
    <row r="56" spans="1:29" x14ac:dyDescent="0.2">
      <c r="A56" s="92">
        <v>51</v>
      </c>
      <c r="B56" s="92" t="s">
        <v>107</v>
      </c>
      <c r="C56" s="92" t="s">
        <v>108</v>
      </c>
      <c r="D56" s="105" t="str">
        <f t="shared" si="0"/>
        <v/>
      </c>
      <c r="E56" s="96">
        <f>IF(Options!$D$24 = 1, MAX(F56, G56),
IF(Options!$D$25 = 1, AVERAGE(F56,G56),
IF(Options!$D$26 = 1, IFERROR(GEOMEAN(F56, G56), MAX(F56, G56)))))</f>
        <v>6.5</v>
      </c>
      <c r="F56" s="96" cm="1">
        <f t="array" ref="F56">IF(Options!$D$18=1, IFERROR(MAX(IF($I$199:$T$199=1,(I56:T56),"")),
     MAX(IF($I$199:$T$199=2,(I56:T56),""))),
IF(Options!$D$19=1, IFERROR(AVERAGE(IF($I$199:$T$199=1,(I56:T56),"")),
     AVERAGE(IF($I$199:$T$199=2,(I56:T56),""))),
IF(Options!$D$20=1, IFERROR(GEOMEAN(IF($I$199:$T$199=1,(I56:T56)+0.0001,"")),
     GEOMEAN(IF($I$199:$T$199=2,(I56:T56)+0.0001,""))))))</f>
        <v>6.5</v>
      </c>
      <c r="G56" s="96" cm="1">
        <f t="array" ref="G56">IF(Options!$D$18=1, IFERROR(MAX(IF($I$200:$T$200=1,(I56:T56),"")),
     MAX(IF($I$200:$T$200=2,(I56:T56),""))),
IF(Options!$D$19=1, IFERROR(AVERAGE(IF($I$200:$T$200=1,(I56:T56),"")),
     AVERAGE(IF($I$200:$T$200=2,(I56:T56),""))),
IF(Options!$D$20=1, IFERROR(GEOMEAN(IF($I$200:$T$200=1,(I56:T56)+0.0001,"")),
     GEOMEAN(IF($I$200:$T$200=2,(I56:T56)+0.0001,""))))))</f>
        <v>0</v>
      </c>
      <c r="H56" s="149" t="s">
        <v>108</v>
      </c>
      <c r="I56" s="96" t="s">
        <v>494</v>
      </c>
      <c r="J56" s="96">
        <v>6.5</v>
      </c>
      <c r="K56" s="96">
        <v>0</v>
      </c>
      <c r="L56" s="96">
        <v>0</v>
      </c>
      <c r="M56" s="96">
        <v>0</v>
      </c>
      <c r="N56" s="96"/>
      <c r="O56" s="96"/>
      <c r="P56" s="148"/>
      <c r="Q56" s="148"/>
      <c r="R56" s="148"/>
      <c r="S56" s="169"/>
      <c r="T56" s="169"/>
      <c r="U56" s="38"/>
      <c r="V56" s="38"/>
      <c r="W56" s="38"/>
      <c r="X56" s="38"/>
      <c r="Y56" s="38"/>
      <c r="Z56" s="38"/>
      <c r="AA56" s="38"/>
      <c r="AB56" s="38"/>
      <c r="AC56" s="38"/>
    </row>
    <row r="57" spans="1:29" x14ac:dyDescent="0.2">
      <c r="A57" s="92">
        <v>52</v>
      </c>
      <c r="B57" s="92" t="s">
        <v>109</v>
      </c>
      <c r="C57" s="92" t="s">
        <v>110</v>
      </c>
      <c r="D57" s="105" t="str">
        <f t="shared" si="0"/>
        <v/>
      </c>
      <c r="E57" s="96">
        <f>IF(Options!$D$24 = 1, MAX(F57, G57),
IF(Options!$D$25 = 1, AVERAGE(F57,G57),
IF(Options!$D$26 = 1, IFERROR(GEOMEAN(F57, G57), MAX(F57, G57)))))</f>
        <v>6.7082039324993685</v>
      </c>
      <c r="F57" s="96" cm="1">
        <f t="array" ref="F57">IF(Options!$D$18=1, IFERROR(MAX(IF($I$199:$T$199=1,(I57:T57),"")),
     MAX(IF($I$199:$T$199=2,(I57:T57),""))),
IF(Options!$D$19=1, IFERROR(AVERAGE(IF($I$199:$T$199=1,(I57:T57),"")),
     AVERAGE(IF($I$199:$T$199=2,(I57:T57),""))),
IF(Options!$D$20=1, IFERROR(GEOMEAN(IF($I$199:$T$199=1,(I57:T57)+0.0001,"")),
     GEOMEAN(IF($I$199:$T$199=2,(I57:T57)+0.0001,""))))))</f>
        <v>4.5</v>
      </c>
      <c r="G57" s="96" cm="1">
        <f t="array" ref="G57">IF(Options!$D$18=1, IFERROR(MAX(IF($I$200:$T$200=1,(I57:T57),"")),
     MAX(IF($I$200:$T$200=2,(I57:T57),""))),
IF(Options!$D$19=1, IFERROR(AVERAGE(IF($I$200:$T$200=1,(I57:T57),"")),
     AVERAGE(IF($I$200:$T$200=2,(I57:T57),""))),
IF(Options!$D$20=1, IFERROR(GEOMEAN(IF($I$200:$T$200=1,(I57:T57)+0.0001,"")),
     GEOMEAN(IF($I$200:$T$200=2,(I57:T57)+0.0001,""))))))</f>
        <v>10</v>
      </c>
      <c r="H57" s="149" t="s">
        <v>110</v>
      </c>
      <c r="I57" s="96" t="s">
        <v>494</v>
      </c>
      <c r="J57" s="96">
        <v>4.5</v>
      </c>
      <c r="K57" s="96">
        <v>0</v>
      </c>
      <c r="L57" s="96">
        <v>10</v>
      </c>
      <c r="M57" s="96">
        <v>0</v>
      </c>
      <c r="N57" s="96"/>
      <c r="O57" s="96"/>
      <c r="P57" s="148"/>
      <c r="Q57" s="148"/>
      <c r="R57" s="148"/>
      <c r="S57" s="169"/>
      <c r="T57" s="169"/>
      <c r="U57" s="38"/>
      <c r="V57" s="38"/>
      <c r="W57" s="38"/>
      <c r="X57" s="38"/>
      <c r="Y57" s="38"/>
      <c r="Z57" s="38"/>
      <c r="AA57" s="38"/>
      <c r="AB57" s="38"/>
      <c r="AC57" s="38"/>
    </row>
    <row r="58" spans="1:29" x14ac:dyDescent="0.2">
      <c r="A58" s="92">
        <v>53</v>
      </c>
      <c r="B58" s="92" t="s">
        <v>111</v>
      </c>
      <c r="C58" s="92" t="s">
        <v>112</v>
      </c>
      <c r="D58" s="105" t="str">
        <f t="shared" si="0"/>
        <v/>
      </c>
      <c r="E58" s="96">
        <f>IF(Options!$D$24 = 1, MAX(F58, G58),
IF(Options!$D$25 = 1, AVERAGE(F58,G58),
IF(Options!$D$26 = 1, IFERROR(GEOMEAN(F58, G58), MAX(F58, G58)))))</f>
        <v>5.1666666666666696</v>
      </c>
      <c r="F58" s="96" cm="1">
        <f t="array" ref="F58">IF(Options!$D$18=1, IFERROR(MAX(IF($I$199:$T$199=1,(I58:T58),"")),
     MAX(IF($I$199:$T$199=2,(I58:T58),""))),
IF(Options!$D$19=1, IFERROR(AVERAGE(IF($I$199:$T$199=1,(I58:T58),"")),
     AVERAGE(IF($I$199:$T$199=2,(I58:T58),""))),
IF(Options!$D$20=1, IFERROR(GEOMEAN(IF($I$199:$T$199=1,(I58:T58)+0.0001,"")),
     GEOMEAN(IF($I$199:$T$199=2,(I58:T58)+0.0001,""))))))</f>
        <v>5.1666666666666696</v>
      </c>
      <c r="G58" s="96" cm="1">
        <f t="array" ref="G58">IF(Options!$D$18=1, IFERROR(MAX(IF($I$200:$T$200=1,(I58:T58),"")),
     MAX(IF($I$200:$T$200=2,(I58:T58),""))),
IF(Options!$D$19=1, IFERROR(AVERAGE(IF($I$200:$T$200=1,(I58:T58),"")),
     AVERAGE(IF($I$200:$T$200=2,(I58:T58),""))),
IF(Options!$D$20=1, IFERROR(GEOMEAN(IF($I$200:$T$200=1,(I58:T58)+0.0001,"")),
     GEOMEAN(IF($I$200:$T$200=2,(I58:T58)+0.0001,""))))))</f>
        <v>0</v>
      </c>
      <c r="H58" s="149" t="s">
        <v>112</v>
      </c>
      <c r="I58" s="96" t="s">
        <v>494</v>
      </c>
      <c r="J58" s="96">
        <v>5.1666666666666696</v>
      </c>
      <c r="K58" s="96">
        <v>0</v>
      </c>
      <c r="L58" s="96">
        <v>0</v>
      </c>
      <c r="M58" s="96">
        <v>0</v>
      </c>
      <c r="N58" s="96"/>
      <c r="O58" s="96"/>
      <c r="P58" s="148"/>
      <c r="Q58" s="148"/>
      <c r="R58" s="148"/>
      <c r="S58" s="169"/>
      <c r="T58" s="169"/>
      <c r="U58" s="38"/>
      <c r="V58" s="38"/>
      <c r="W58" s="38"/>
      <c r="X58" s="38"/>
      <c r="Y58" s="38"/>
      <c r="Z58" s="38"/>
      <c r="AA58" s="38"/>
      <c r="AB58" s="38"/>
      <c r="AC58" s="38"/>
    </row>
    <row r="59" spans="1:29" x14ac:dyDescent="0.2">
      <c r="A59" s="92">
        <v>54</v>
      </c>
      <c r="B59" s="92" t="s">
        <v>113</v>
      </c>
      <c r="C59" s="92" t="s">
        <v>114</v>
      </c>
      <c r="D59" s="105" t="str">
        <f t="shared" si="0"/>
        <v/>
      </c>
      <c r="E59" s="96">
        <f>IF(Options!$D$24 = 1, MAX(F59, G59),
IF(Options!$D$25 = 1, AVERAGE(F59,G59),
IF(Options!$D$26 = 1, IFERROR(GEOMEAN(F59, G59), MAX(F59, G59)))))</f>
        <v>0</v>
      </c>
      <c r="F59" s="96" cm="1">
        <f t="array" ref="F59">IF(Options!$D$18=1, IFERROR(MAX(IF($I$199:$T$199=1,(I59:T59),"")),
     MAX(IF($I$199:$T$199=2,(I59:T59),""))),
IF(Options!$D$19=1, IFERROR(AVERAGE(IF($I$199:$T$199=1,(I59:T59),"")),
     AVERAGE(IF($I$199:$T$199=2,(I59:T59),""))),
IF(Options!$D$20=1, IFERROR(GEOMEAN(IF($I$199:$T$199=1,(I59:T59)+0.0001,"")),
     GEOMEAN(IF($I$199:$T$199=2,(I59:T59)+0.0001,""))))))</f>
        <v>0</v>
      </c>
      <c r="G59" s="96" cm="1">
        <f t="array" ref="G59">IF(Options!$D$18=1, IFERROR(MAX(IF($I$200:$T$200=1,(I59:T59),"")),
     MAX(IF($I$200:$T$200=2,(I59:T59),""))),
IF(Options!$D$19=1, IFERROR(AVERAGE(IF($I$200:$T$200=1,(I59:T59),"")),
     AVERAGE(IF($I$200:$T$200=2,(I59:T59),""))),
IF(Options!$D$20=1, IFERROR(GEOMEAN(IF($I$200:$T$200=1,(I59:T59)+0.0001,"")),
     GEOMEAN(IF($I$200:$T$200=2,(I59:T59)+0.0001,""))))))</f>
        <v>0</v>
      </c>
      <c r="H59" s="149" t="s">
        <v>114</v>
      </c>
      <c r="I59" s="96" t="s">
        <v>494</v>
      </c>
      <c r="J59" s="96">
        <v>0</v>
      </c>
      <c r="K59" s="96">
        <v>0</v>
      </c>
      <c r="L59" s="96">
        <v>0</v>
      </c>
      <c r="M59" s="96">
        <v>0</v>
      </c>
      <c r="N59" s="96"/>
      <c r="O59" s="96"/>
      <c r="P59" s="148"/>
      <c r="Q59" s="148"/>
      <c r="R59" s="148"/>
      <c r="S59" s="169"/>
      <c r="T59" s="169"/>
      <c r="U59" s="38"/>
      <c r="V59" s="38"/>
      <c r="W59" s="38"/>
      <c r="X59" s="38"/>
      <c r="Y59" s="38"/>
      <c r="Z59" s="38"/>
      <c r="AA59" s="38"/>
      <c r="AB59" s="38"/>
      <c r="AC59" s="38"/>
    </row>
    <row r="60" spans="1:29" x14ac:dyDescent="0.2">
      <c r="A60" s="92">
        <v>55</v>
      </c>
      <c r="B60" s="92" t="s">
        <v>115</v>
      </c>
      <c r="C60" s="92" t="s">
        <v>116</v>
      </c>
      <c r="D60" s="105" t="str">
        <f t="shared" si="0"/>
        <v/>
      </c>
      <c r="E60" s="96">
        <f>IF(Options!$D$24 = 1, MAX(F60, G60),
IF(Options!$D$25 = 1, AVERAGE(F60,G60),
IF(Options!$D$26 = 1, IFERROR(GEOMEAN(F60, G60), MAX(F60, G60)))))</f>
        <v>7.5277265270908122</v>
      </c>
      <c r="F60" s="96" cm="1">
        <f t="array" ref="F60">IF(Options!$D$18=1, IFERROR(MAX(IF($I$199:$T$199=1,(I60:T60),"")),
     MAX(IF($I$199:$T$199=2,(I60:T60),""))),
IF(Options!$D$19=1, IFERROR(AVERAGE(IF($I$199:$T$199=1,(I60:T60),"")),
     AVERAGE(IF($I$199:$T$199=2,(I60:T60),""))),
IF(Options!$D$20=1, IFERROR(GEOMEAN(IF($I$199:$T$199=1,(I60:T60)+0.0001,"")),
     GEOMEAN(IF($I$199:$T$199=2,(I60:T60)+0.0001,""))))))</f>
        <v>5.6666666666666696</v>
      </c>
      <c r="G60" s="96" cm="1">
        <f t="array" ref="G60">IF(Options!$D$18=1, IFERROR(MAX(IF($I$200:$T$200=1,(I60:T60),"")),
     MAX(IF($I$200:$T$200=2,(I60:T60),""))),
IF(Options!$D$19=1, IFERROR(AVERAGE(IF($I$200:$T$200=1,(I60:T60),"")),
     AVERAGE(IF($I$200:$T$200=2,(I60:T60),""))),
IF(Options!$D$20=1, IFERROR(GEOMEAN(IF($I$200:$T$200=1,(I60:T60)+0.0001,"")),
     GEOMEAN(IF($I$200:$T$200=2,(I60:T60)+0.0001,""))))))</f>
        <v>10</v>
      </c>
      <c r="H60" s="149" t="s">
        <v>116</v>
      </c>
      <c r="I60" s="96" t="s">
        <v>494</v>
      </c>
      <c r="J60" s="96">
        <v>5.6666666666666696</v>
      </c>
      <c r="K60" s="96">
        <v>0</v>
      </c>
      <c r="L60" s="96">
        <v>10</v>
      </c>
      <c r="M60" s="96">
        <v>0</v>
      </c>
      <c r="N60" s="96"/>
      <c r="O60" s="96"/>
      <c r="P60" s="148"/>
      <c r="Q60" s="148"/>
      <c r="R60" s="148"/>
      <c r="S60" s="169"/>
      <c r="T60" s="169"/>
      <c r="U60" s="38"/>
      <c r="V60" s="38"/>
      <c r="W60" s="38"/>
      <c r="X60" s="38"/>
      <c r="Y60" s="38"/>
      <c r="Z60" s="38"/>
      <c r="AA60" s="38"/>
      <c r="AB60" s="38"/>
      <c r="AC60" s="38"/>
    </row>
    <row r="61" spans="1:29" x14ac:dyDescent="0.2">
      <c r="A61" s="92">
        <v>56</v>
      </c>
      <c r="B61" s="92" t="s">
        <v>117</v>
      </c>
      <c r="C61" s="92" t="s">
        <v>118</v>
      </c>
      <c r="D61" s="105" t="str">
        <f t="shared" si="0"/>
        <v/>
      </c>
      <c r="E61" s="96">
        <f>IF(Options!$D$24 = 1, MAX(F61, G61),
IF(Options!$D$25 = 1, AVERAGE(F61,G61),
IF(Options!$D$26 = 1, IFERROR(GEOMEAN(F61, G61), MAX(F61, G61)))))</f>
        <v>0</v>
      </c>
      <c r="F61" s="96" cm="1">
        <f t="array" ref="F61">IF(Options!$D$18=1, IFERROR(MAX(IF($I$199:$T$199=1,(I61:T61),"")),
     MAX(IF($I$199:$T$199=2,(I61:T61),""))),
IF(Options!$D$19=1, IFERROR(AVERAGE(IF($I$199:$T$199=1,(I61:T61),"")),
     AVERAGE(IF($I$199:$T$199=2,(I61:T61),""))),
IF(Options!$D$20=1, IFERROR(GEOMEAN(IF($I$199:$T$199=1,(I61:T61)+0.0001,"")),
     GEOMEAN(IF($I$199:$T$199=2,(I61:T61)+0.0001,""))))))</f>
        <v>0</v>
      </c>
      <c r="G61" s="96" cm="1">
        <f t="array" ref="G61">IF(Options!$D$18=1, IFERROR(MAX(IF($I$200:$T$200=1,(I61:T61),"")),
     MAX(IF($I$200:$T$200=2,(I61:T61),""))),
IF(Options!$D$19=1, IFERROR(AVERAGE(IF($I$200:$T$200=1,(I61:T61),"")),
     AVERAGE(IF($I$200:$T$200=2,(I61:T61),""))),
IF(Options!$D$20=1, IFERROR(GEOMEAN(IF($I$200:$T$200=1,(I61:T61)+0.0001,"")),
     GEOMEAN(IF($I$200:$T$200=2,(I61:T61)+0.0001,""))))))</f>
        <v>0</v>
      </c>
      <c r="H61" s="149" t="s">
        <v>118</v>
      </c>
      <c r="I61" s="96" t="s">
        <v>494</v>
      </c>
      <c r="J61" s="96">
        <v>0</v>
      </c>
      <c r="K61" s="96">
        <v>0</v>
      </c>
      <c r="L61" s="96">
        <v>0</v>
      </c>
      <c r="M61" s="96">
        <v>0</v>
      </c>
      <c r="N61" s="96"/>
      <c r="O61" s="96"/>
      <c r="P61" s="148"/>
      <c r="Q61" s="148"/>
      <c r="R61" s="148"/>
      <c r="S61" s="169"/>
      <c r="T61" s="169"/>
      <c r="U61" s="38"/>
      <c r="V61" s="38"/>
      <c r="W61" s="38"/>
      <c r="X61" s="38"/>
      <c r="Y61" s="38"/>
      <c r="Z61" s="38"/>
      <c r="AA61" s="38"/>
      <c r="AB61" s="38"/>
      <c r="AC61" s="38"/>
    </row>
    <row r="62" spans="1:29" x14ac:dyDescent="0.2">
      <c r="A62" s="92">
        <v>57</v>
      </c>
      <c r="B62" s="92" t="s">
        <v>119</v>
      </c>
      <c r="C62" s="92" t="s">
        <v>120</v>
      </c>
      <c r="D62" s="105" t="str">
        <f t="shared" si="0"/>
        <v/>
      </c>
      <c r="E62" s="96">
        <f>IF(Options!$D$24 = 1, MAX(F62, G62),
IF(Options!$D$25 = 1, AVERAGE(F62,G62),
IF(Options!$D$26 = 1, IFERROR(GEOMEAN(F62, G62), MAX(F62, G62)))))</f>
        <v>6.9522178715380676</v>
      </c>
      <c r="F62" s="96" cm="1">
        <f t="array" ref="F62">IF(Options!$D$18=1, IFERROR(MAX(IF($I$199:$T$199=1,(I62:T62),"")),
     MAX(IF($I$199:$T$199=2,(I62:T62),""))),
IF(Options!$D$19=1, IFERROR(AVERAGE(IF($I$199:$T$199=1,(I62:T62),"")),
     AVERAGE(IF($I$199:$T$199=2,(I62:T62),""))),
IF(Options!$D$20=1, IFERROR(GEOMEAN(IF($I$199:$T$199=1,(I62:T62)+0.0001,"")),
     GEOMEAN(IF($I$199:$T$199=2,(I62:T62)+0.0001,""))))))</f>
        <v>4.8333333333333304</v>
      </c>
      <c r="G62" s="96" cm="1">
        <f t="array" ref="G62">IF(Options!$D$18=1, IFERROR(MAX(IF($I$200:$T$200=1,(I62:T62),"")),
     MAX(IF($I$200:$T$200=2,(I62:T62),""))),
IF(Options!$D$19=1, IFERROR(AVERAGE(IF($I$200:$T$200=1,(I62:T62),"")),
     AVERAGE(IF($I$200:$T$200=2,(I62:T62),""))),
IF(Options!$D$20=1, IFERROR(GEOMEAN(IF($I$200:$T$200=1,(I62:T62)+0.0001,"")),
     GEOMEAN(IF($I$200:$T$200=2,(I62:T62)+0.0001,""))))))</f>
        <v>10</v>
      </c>
      <c r="H62" s="149" t="s">
        <v>120</v>
      </c>
      <c r="I62" s="96" t="s">
        <v>494</v>
      </c>
      <c r="J62" s="96">
        <v>4.8333333333333304</v>
      </c>
      <c r="K62" s="96">
        <v>10</v>
      </c>
      <c r="L62" s="96">
        <v>0</v>
      </c>
      <c r="M62" s="96">
        <v>0</v>
      </c>
      <c r="N62" s="96"/>
      <c r="O62" s="96"/>
      <c r="P62" s="148"/>
      <c r="Q62" s="148"/>
      <c r="R62" s="148"/>
      <c r="S62" s="169"/>
      <c r="T62" s="169"/>
      <c r="U62" s="38"/>
      <c r="V62" s="38"/>
      <c r="W62" s="38"/>
      <c r="X62" s="38"/>
      <c r="Y62" s="38"/>
      <c r="Z62" s="38"/>
      <c r="AA62" s="38"/>
      <c r="AB62" s="38"/>
      <c r="AC62" s="38"/>
    </row>
    <row r="63" spans="1:29" x14ac:dyDescent="0.2">
      <c r="A63" s="92">
        <v>58</v>
      </c>
      <c r="B63" s="92" t="s">
        <v>121</v>
      </c>
      <c r="C63" s="92" t="s">
        <v>122</v>
      </c>
      <c r="D63" s="105" t="str">
        <f t="shared" si="0"/>
        <v/>
      </c>
      <c r="E63" s="96">
        <f>IF(Options!$D$24 = 1, MAX(F63, G63),
IF(Options!$D$25 = 1, AVERAGE(F63,G63),
IF(Options!$D$26 = 1, IFERROR(GEOMEAN(F63, G63), MAX(F63, G63)))))</f>
        <v>4</v>
      </c>
      <c r="F63" s="96" cm="1">
        <f t="array" ref="F63">IF(Options!$D$18=1, IFERROR(MAX(IF($I$199:$T$199=1,(I63:T63),"")),
     MAX(IF($I$199:$T$199=2,(I63:T63),""))),
IF(Options!$D$19=1, IFERROR(AVERAGE(IF($I$199:$T$199=1,(I63:T63),"")),
     AVERAGE(IF($I$199:$T$199=2,(I63:T63),""))),
IF(Options!$D$20=1, IFERROR(GEOMEAN(IF($I$199:$T$199=1,(I63:T63)+0.0001,"")),
     GEOMEAN(IF($I$199:$T$199=2,(I63:T63)+0.0001,""))))))</f>
        <v>4</v>
      </c>
      <c r="G63" s="96" cm="1">
        <f t="array" ref="G63">IF(Options!$D$18=1, IFERROR(MAX(IF($I$200:$T$200=1,(I63:T63),"")),
     MAX(IF($I$200:$T$200=2,(I63:T63),""))),
IF(Options!$D$19=1, IFERROR(AVERAGE(IF($I$200:$T$200=1,(I63:T63),"")),
     AVERAGE(IF($I$200:$T$200=2,(I63:T63),""))),
IF(Options!$D$20=1, IFERROR(GEOMEAN(IF($I$200:$T$200=1,(I63:T63)+0.0001,"")),
     GEOMEAN(IF($I$200:$T$200=2,(I63:T63)+0.0001,""))))))</f>
        <v>0</v>
      </c>
      <c r="H63" s="149" t="s">
        <v>122</v>
      </c>
      <c r="I63" s="96" t="s">
        <v>494</v>
      </c>
      <c r="J63" s="96">
        <v>4</v>
      </c>
      <c r="K63" s="96">
        <v>0</v>
      </c>
      <c r="L63" s="96">
        <v>0</v>
      </c>
      <c r="M63" s="96">
        <v>0</v>
      </c>
      <c r="N63" s="96"/>
      <c r="O63" s="96"/>
      <c r="P63" s="148"/>
      <c r="Q63" s="148"/>
      <c r="R63" s="148"/>
      <c r="S63" s="169"/>
      <c r="T63" s="169"/>
      <c r="U63" s="38"/>
      <c r="V63" s="38"/>
      <c r="W63" s="38"/>
      <c r="X63" s="38"/>
      <c r="Y63" s="38"/>
      <c r="Z63" s="38"/>
      <c r="AA63" s="38"/>
      <c r="AB63" s="38"/>
      <c r="AC63" s="38"/>
    </row>
    <row r="64" spans="1:29" x14ac:dyDescent="0.2">
      <c r="A64" s="92">
        <v>59</v>
      </c>
      <c r="B64" s="92" t="s">
        <v>123</v>
      </c>
      <c r="C64" s="92" t="s">
        <v>124</v>
      </c>
      <c r="D64" s="105" t="str">
        <f t="shared" si="0"/>
        <v/>
      </c>
      <c r="E64" s="96">
        <f>IF(Options!$D$24 = 1, MAX(F64, G64),
IF(Options!$D$25 = 1, AVERAGE(F64,G64),
IF(Options!$D$26 = 1, IFERROR(GEOMEAN(F64, G64), MAX(F64, G64)))))</f>
        <v>7.3029674334022125</v>
      </c>
      <c r="F64" s="96" cm="1">
        <f t="array" ref="F64">IF(Options!$D$18=1, IFERROR(MAX(IF($I$199:$T$199=1,(I64:T64),"")),
     MAX(IF($I$199:$T$199=2,(I64:T64),""))),
IF(Options!$D$19=1, IFERROR(AVERAGE(IF($I$199:$T$199=1,(I64:T64),"")),
     AVERAGE(IF($I$199:$T$199=2,(I64:T64),""))),
IF(Options!$D$20=1, IFERROR(GEOMEAN(IF($I$199:$T$199=1,(I64:T64)+0.0001,"")),
     GEOMEAN(IF($I$199:$T$199=2,(I64:T64)+0.0001,""))))))</f>
        <v>5.3333333333333304</v>
      </c>
      <c r="G64" s="96" cm="1">
        <f t="array" ref="G64">IF(Options!$D$18=1, IFERROR(MAX(IF($I$200:$T$200=1,(I64:T64),"")),
     MAX(IF($I$200:$T$200=2,(I64:T64),""))),
IF(Options!$D$19=1, IFERROR(AVERAGE(IF($I$200:$T$200=1,(I64:T64),"")),
     AVERAGE(IF($I$200:$T$200=2,(I64:T64),""))),
IF(Options!$D$20=1, IFERROR(GEOMEAN(IF($I$200:$T$200=1,(I64:T64)+0.0001,"")),
     GEOMEAN(IF($I$200:$T$200=2,(I64:T64)+0.0001,""))))))</f>
        <v>10</v>
      </c>
      <c r="H64" s="149" t="s">
        <v>124</v>
      </c>
      <c r="I64" s="96" t="s">
        <v>494</v>
      </c>
      <c r="J64" s="96">
        <v>5.3333333333333304</v>
      </c>
      <c r="K64" s="96">
        <v>10</v>
      </c>
      <c r="L64" s="96">
        <v>0</v>
      </c>
      <c r="M64" s="96">
        <v>0</v>
      </c>
      <c r="N64" s="96"/>
      <c r="O64" s="96"/>
      <c r="P64" s="148"/>
      <c r="Q64" s="148"/>
      <c r="R64" s="148"/>
      <c r="S64" s="169"/>
      <c r="T64" s="169"/>
      <c r="U64" s="38"/>
      <c r="V64" s="38"/>
      <c r="W64" s="38"/>
      <c r="X64" s="38"/>
      <c r="Y64" s="38"/>
      <c r="Z64" s="38"/>
      <c r="AA64" s="38"/>
      <c r="AB64" s="38"/>
      <c r="AC64" s="38"/>
    </row>
    <row r="65" spans="1:29" x14ac:dyDescent="0.2">
      <c r="A65" s="92">
        <v>60</v>
      </c>
      <c r="B65" s="92" t="s">
        <v>125</v>
      </c>
      <c r="C65" s="92" t="s">
        <v>126</v>
      </c>
      <c r="D65" s="105" t="str">
        <f t="shared" si="0"/>
        <v/>
      </c>
      <c r="E65" s="96">
        <f>IF(Options!$D$24 = 1, MAX(F65, G65),
IF(Options!$D$25 = 1, AVERAGE(F65,G65),
IF(Options!$D$26 = 1, IFERROR(GEOMEAN(F65, G65), MAX(F65, G65)))))</f>
        <v>2.5</v>
      </c>
      <c r="F65" s="96" cm="1">
        <f t="array" ref="F65">IF(Options!$D$18=1, IFERROR(MAX(IF($I$199:$T$199=1,(I65:T65),"")),
     MAX(IF($I$199:$T$199=2,(I65:T65),""))),
IF(Options!$D$19=1, IFERROR(AVERAGE(IF($I$199:$T$199=1,(I65:T65),"")),
     AVERAGE(IF($I$199:$T$199=2,(I65:T65),""))),
IF(Options!$D$20=1, IFERROR(GEOMEAN(IF($I$199:$T$199=1,(I65:T65)+0.0001,"")),
     GEOMEAN(IF($I$199:$T$199=2,(I65:T65)+0.0001,""))))))</f>
        <v>2.5</v>
      </c>
      <c r="G65" s="96" cm="1">
        <f t="array" ref="G65">IF(Options!$D$18=1, IFERROR(MAX(IF($I$200:$T$200=1,(I65:T65),"")),
     MAX(IF($I$200:$T$200=2,(I65:T65),""))),
IF(Options!$D$19=1, IFERROR(AVERAGE(IF($I$200:$T$200=1,(I65:T65),"")),
     AVERAGE(IF($I$200:$T$200=2,(I65:T65),""))),
IF(Options!$D$20=1, IFERROR(GEOMEAN(IF($I$200:$T$200=1,(I65:T65)+0.0001,"")),
     GEOMEAN(IF($I$200:$T$200=2,(I65:T65)+0.0001,""))))))</f>
        <v>0</v>
      </c>
      <c r="H65" s="149" t="s">
        <v>126</v>
      </c>
      <c r="I65" s="96" t="s">
        <v>494</v>
      </c>
      <c r="J65" s="96">
        <v>2.5</v>
      </c>
      <c r="K65" s="96">
        <v>0</v>
      </c>
      <c r="L65" s="96">
        <v>0</v>
      </c>
      <c r="M65" s="96">
        <v>0</v>
      </c>
      <c r="N65" s="96"/>
      <c r="O65" s="96"/>
      <c r="P65" s="148"/>
      <c r="Q65" s="148"/>
      <c r="R65" s="148"/>
      <c r="S65" s="169"/>
      <c r="T65" s="169"/>
      <c r="U65" s="38"/>
      <c r="V65" s="38"/>
      <c r="W65" s="38"/>
      <c r="X65" s="38"/>
      <c r="Y65" s="38"/>
      <c r="Z65" s="38"/>
      <c r="AA65" s="38"/>
      <c r="AB65" s="38"/>
      <c r="AC65" s="38"/>
    </row>
    <row r="66" spans="1:29" x14ac:dyDescent="0.2">
      <c r="A66" s="92">
        <v>61</v>
      </c>
      <c r="B66" s="92" t="s">
        <v>127</v>
      </c>
      <c r="C66" s="92" t="s">
        <v>128</v>
      </c>
      <c r="D66" s="105" t="str">
        <f t="shared" si="0"/>
        <v/>
      </c>
      <c r="E66" s="96">
        <f>IF(Options!$D$24 = 1, MAX(F66, G66),
IF(Options!$D$25 = 1, AVERAGE(F66,G66),
IF(Options!$D$26 = 1, IFERROR(GEOMEAN(F66, G66), MAX(F66, G66)))))</f>
        <v>2.3333333333333299</v>
      </c>
      <c r="F66" s="96" cm="1">
        <f t="array" ref="F66">IF(Options!$D$18=1, IFERROR(MAX(IF($I$199:$T$199=1,(I66:T66),"")),
     MAX(IF($I$199:$T$199=2,(I66:T66),""))),
IF(Options!$D$19=1, IFERROR(AVERAGE(IF($I$199:$T$199=1,(I66:T66),"")),
     AVERAGE(IF($I$199:$T$199=2,(I66:T66),""))),
IF(Options!$D$20=1, IFERROR(GEOMEAN(IF($I$199:$T$199=1,(I66:T66)+0.0001,"")),
     GEOMEAN(IF($I$199:$T$199=2,(I66:T66)+0.0001,""))))))</f>
        <v>2.3333333333333299</v>
      </c>
      <c r="G66" s="96" cm="1">
        <f t="array" ref="G66">IF(Options!$D$18=1, IFERROR(MAX(IF($I$200:$T$200=1,(I66:T66),"")),
     MAX(IF($I$200:$T$200=2,(I66:T66),""))),
IF(Options!$D$19=1, IFERROR(AVERAGE(IF($I$200:$T$200=1,(I66:T66),"")),
     AVERAGE(IF($I$200:$T$200=2,(I66:T66),""))),
IF(Options!$D$20=1, IFERROR(GEOMEAN(IF($I$200:$T$200=1,(I66:T66)+0.0001,"")),
     GEOMEAN(IF($I$200:$T$200=2,(I66:T66)+0.0001,""))))))</f>
        <v>0</v>
      </c>
      <c r="H66" s="149" t="s">
        <v>128</v>
      </c>
      <c r="I66" s="96" t="s">
        <v>494</v>
      </c>
      <c r="J66" s="96">
        <v>2.3333333333333299</v>
      </c>
      <c r="K66" s="96">
        <v>0</v>
      </c>
      <c r="L66" s="96">
        <v>0</v>
      </c>
      <c r="M66" s="96">
        <v>0</v>
      </c>
      <c r="N66" s="96"/>
      <c r="O66" s="96"/>
      <c r="P66" s="148"/>
      <c r="Q66" s="148"/>
      <c r="R66" s="148"/>
      <c r="S66" s="169"/>
      <c r="T66" s="169"/>
      <c r="U66" s="38"/>
      <c r="V66" s="38"/>
      <c r="W66" s="38"/>
      <c r="X66" s="38"/>
      <c r="Y66" s="38"/>
      <c r="Z66" s="38"/>
      <c r="AA66" s="38"/>
      <c r="AB66" s="38"/>
      <c r="AC66" s="38"/>
    </row>
    <row r="67" spans="1:29" x14ac:dyDescent="0.2">
      <c r="A67" s="92">
        <v>62</v>
      </c>
      <c r="B67" s="92" t="s">
        <v>129</v>
      </c>
      <c r="C67" s="92" t="s">
        <v>130</v>
      </c>
      <c r="D67" s="105" t="str">
        <f t="shared" si="0"/>
        <v/>
      </c>
      <c r="E67" s="96">
        <f>IF(Options!$D$24 = 1, MAX(F67, G67),
IF(Options!$D$25 = 1, AVERAGE(F67,G67),
IF(Options!$D$26 = 1, IFERROR(GEOMEAN(F67, G67), MAX(F67, G67)))))</f>
        <v>5.8333333333333304</v>
      </c>
      <c r="F67" s="96" cm="1">
        <f t="array" ref="F67">IF(Options!$D$18=1, IFERROR(MAX(IF($I$199:$T$199=1,(I67:T67),"")),
     MAX(IF($I$199:$T$199=2,(I67:T67),""))),
IF(Options!$D$19=1, IFERROR(AVERAGE(IF($I$199:$T$199=1,(I67:T67),"")),
     AVERAGE(IF($I$199:$T$199=2,(I67:T67),""))),
IF(Options!$D$20=1, IFERROR(GEOMEAN(IF($I$199:$T$199=1,(I67:T67)+0.0001,"")),
     GEOMEAN(IF($I$199:$T$199=2,(I67:T67)+0.0001,""))))))</f>
        <v>5.8333333333333304</v>
      </c>
      <c r="G67" s="96" cm="1">
        <f t="array" ref="G67">IF(Options!$D$18=1, IFERROR(MAX(IF($I$200:$T$200=1,(I67:T67),"")),
     MAX(IF($I$200:$T$200=2,(I67:T67),""))),
IF(Options!$D$19=1, IFERROR(AVERAGE(IF($I$200:$T$200=1,(I67:T67),"")),
     AVERAGE(IF($I$200:$T$200=2,(I67:T67),""))),
IF(Options!$D$20=1, IFERROR(GEOMEAN(IF($I$200:$T$200=1,(I67:T67)+0.0001,"")),
     GEOMEAN(IF($I$200:$T$200=2,(I67:T67)+0.0001,""))))))</f>
        <v>0</v>
      </c>
      <c r="H67" s="149" t="s">
        <v>130</v>
      </c>
      <c r="I67" s="96" t="s">
        <v>494</v>
      </c>
      <c r="J67" s="96">
        <v>5.8333333333333304</v>
      </c>
      <c r="K67" s="96">
        <v>0</v>
      </c>
      <c r="L67" s="96">
        <v>0</v>
      </c>
      <c r="M67" s="96">
        <v>0</v>
      </c>
      <c r="N67" s="96"/>
      <c r="O67" s="96"/>
      <c r="P67" s="148"/>
      <c r="Q67" s="148"/>
      <c r="R67" s="148"/>
      <c r="S67" s="169"/>
      <c r="T67" s="169"/>
      <c r="U67" s="38"/>
      <c r="V67" s="38"/>
      <c r="W67" s="38"/>
      <c r="X67" s="38"/>
      <c r="Y67" s="38"/>
      <c r="Z67" s="38"/>
      <c r="AA67" s="38"/>
      <c r="AB67" s="38"/>
      <c r="AC67" s="38"/>
    </row>
    <row r="68" spans="1:29" x14ac:dyDescent="0.2">
      <c r="A68" s="92">
        <v>63</v>
      </c>
      <c r="B68" s="92" t="s">
        <v>131</v>
      </c>
      <c r="C68" s="92" t="s">
        <v>132</v>
      </c>
      <c r="D68" s="105" t="str">
        <f t="shared" si="0"/>
        <v/>
      </c>
      <c r="E68" s="96">
        <f>IF(Options!$D$24 = 1, MAX(F68, G68),
IF(Options!$D$25 = 1, AVERAGE(F68,G68),
IF(Options!$D$26 = 1, IFERROR(GEOMEAN(F68, G68), MAX(F68, G68)))))</f>
        <v>4.5</v>
      </c>
      <c r="F68" s="96" cm="1">
        <f t="array" ref="F68">IF(Options!$D$18=1, IFERROR(MAX(IF($I$199:$T$199=1,(I68:T68),"")),
     MAX(IF($I$199:$T$199=2,(I68:T68),""))),
IF(Options!$D$19=1, IFERROR(AVERAGE(IF($I$199:$T$199=1,(I68:T68),"")),
     AVERAGE(IF($I$199:$T$199=2,(I68:T68),""))),
IF(Options!$D$20=1, IFERROR(GEOMEAN(IF($I$199:$T$199=1,(I68:T68)+0.0001,"")),
     GEOMEAN(IF($I$199:$T$199=2,(I68:T68)+0.0001,""))))))</f>
        <v>4.5</v>
      </c>
      <c r="G68" s="96" cm="1">
        <f t="array" ref="G68">IF(Options!$D$18=1, IFERROR(MAX(IF($I$200:$T$200=1,(I68:T68),"")),
     MAX(IF($I$200:$T$200=2,(I68:T68),""))),
IF(Options!$D$19=1, IFERROR(AVERAGE(IF($I$200:$T$200=1,(I68:T68),"")),
     AVERAGE(IF($I$200:$T$200=2,(I68:T68),""))),
IF(Options!$D$20=1, IFERROR(GEOMEAN(IF($I$200:$T$200=1,(I68:T68)+0.0001,"")),
     GEOMEAN(IF($I$200:$T$200=2,(I68:T68)+0.0001,""))))))</f>
        <v>0</v>
      </c>
      <c r="H68" s="149" t="s">
        <v>132</v>
      </c>
      <c r="I68" s="96" t="s">
        <v>494</v>
      </c>
      <c r="J68" s="96">
        <v>4.5</v>
      </c>
      <c r="K68" s="96">
        <v>0</v>
      </c>
      <c r="L68" s="96">
        <v>0</v>
      </c>
      <c r="M68" s="96">
        <v>0</v>
      </c>
      <c r="N68" s="96"/>
      <c r="O68" s="96"/>
      <c r="P68" s="148"/>
      <c r="Q68" s="148"/>
      <c r="R68" s="148"/>
      <c r="S68" s="169"/>
      <c r="T68" s="169"/>
      <c r="U68" s="38"/>
      <c r="V68" s="38"/>
      <c r="W68" s="38"/>
      <c r="X68" s="38"/>
      <c r="Y68" s="38"/>
      <c r="Z68" s="38"/>
      <c r="AA68" s="38"/>
      <c r="AB68" s="38"/>
      <c r="AC68" s="38"/>
    </row>
    <row r="69" spans="1:29" x14ac:dyDescent="0.2">
      <c r="A69" s="92">
        <v>64</v>
      </c>
      <c r="B69" s="92" t="s">
        <v>133</v>
      </c>
      <c r="C69" s="92" t="s">
        <v>134</v>
      </c>
      <c r="D69" s="105" t="str">
        <f t="shared" si="0"/>
        <v/>
      </c>
      <c r="E69" s="96">
        <f>IF(Options!$D$24 = 1, MAX(F69, G69),
IF(Options!$D$25 = 1, AVERAGE(F69,G69),
IF(Options!$D$26 = 1, IFERROR(GEOMEAN(F69, G69), MAX(F69, G69)))))</f>
        <v>4.8333333333333304</v>
      </c>
      <c r="F69" s="96" cm="1">
        <f t="array" ref="F69">IF(Options!$D$18=1, IFERROR(MAX(IF($I$199:$T$199=1,(I69:T69),"")),
     MAX(IF($I$199:$T$199=2,(I69:T69),""))),
IF(Options!$D$19=1, IFERROR(AVERAGE(IF($I$199:$T$199=1,(I69:T69),"")),
     AVERAGE(IF($I$199:$T$199=2,(I69:T69),""))),
IF(Options!$D$20=1, IFERROR(GEOMEAN(IF($I$199:$T$199=1,(I69:T69)+0.0001,"")),
     GEOMEAN(IF($I$199:$T$199=2,(I69:T69)+0.0001,""))))))</f>
        <v>4.8333333333333304</v>
      </c>
      <c r="G69" s="96" cm="1">
        <f t="array" ref="G69">IF(Options!$D$18=1, IFERROR(MAX(IF($I$200:$T$200=1,(I69:T69),"")),
     MAX(IF($I$200:$T$200=2,(I69:T69),""))),
IF(Options!$D$19=1, IFERROR(AVERAGE(IF($I$200:$T$200=1,(I69:T69),"")),
     AVERAGE(IF($I$200:$T$200=2,(I69:T69),""))),
IF(Options!$D$20=1, IFERROR(GEOMEAN(IF($I$200:$T$200=1,(I69:T69)+0.0001,"")),
     GEOMEAN(IF($I$200:$T$200=2,(I69:T69)+0.0001,""))))))</f>
        <v>0</v>
      </c>
      <c r="H69" s="149" t="s">
        <v>134</v>
      </c>
      <c r="I69" s="96" t="s">
        <v>494</v>
      </c>
      <c r="J69" s="96">
        <v>4.8333333333333304</v>
      </c>
      <c r="K69" s="96">
        <v>0</v>
      </c>
      <c r="L69" s="96">
        <v>0</v>
      </c>
      <c r="M69" s="96">
        <v>0</v>
      </c>
      <c r="N69" s="96"/>
      <c r="O69" s="96"/>
      <c r="P69" s="148"/>
      <c r="Q69" s="148"/>
      <c r="R69" s="148"/>
      <c r="S69" s="169"/>
      <c r="T69" s="169"/>
      <c r="U69" s="38"/>
      <c r="V69" s="38"/>
      <c r="W69" s="38"/>
      <c r="X69" s="38"/>
      <c r="Y69" s="38"/>
      <c r="Z69" s="38"/>
      <c r="AA69" s="38"/>
      <c r="AB69" s="38"/>
      <c r="AC69" s="38"/>
    </row>
    <row r="70" spans="1:29" x14ac:dyDescent="0.2">
      <c r="A70" s="92">
        <v>65</v>
      </c>
      <c r="B70" s="92" t="s">
        <v>135</v>
      </c>
      <c r="C70" s="92" t="s">
        <v>136</v>
      </c>
      <c r="D70" s="105" t="str">
        <f t="shared" si="0"/>
        <v/>
      </c>
      <c r="E70" s="96">
        <f>IF(Options!$D$24 = 1, MAX(F70, G70),
IF(Options!$D$25 = 1, AVERAGE(F70,G70),
IF(Options!$D$26 = 1, IFERROR(GEOMEAN(F70, G70), MAX(F70, G70)))))</f>
        <v>3.5</v>
      </c>
      <c r="F70" s="96" cm="1">
        <f t="array" ref="F70">IF(Options!$D$18=1, IFERROR(MAX(IF($I$199:$T$199=1,(I70:T70),"")),
     MAX(IF($I$199:$T$199=2,(I70:T70),""))),
IF(Options!$D$19=1, IFERROR(AVERAGE(IF($I$199:$T$199=1,(I70:T70),"")),
     AVERAGE(IF($I$199:$T$199=2,(I70:T70),""))),
IF(Options!$D$20=1, IFERROR(GEOMEAN(IF($I$199:$T$199=1,(I70:T70)+0.0001,"")),
     GEOMEAN(IF($I$199:$T$199=2,(I70:T70)+0.0001,""))))))</f>
        <v>3.5</v>
      </c>
      <c r="G70" s="96" cm="1">
        <f t="array" ref="G70">IF(Options!$D$18=1, IFERROR(MAX(IF($I$200:$T$200=1,(I70:T70),"")),
     MAX(IF($I$200:$T$200=2,(I70:T70),""))),
IF(Options!$D$19=1, IFERROR(AVERAGE(IF($I$200:$T$200=1,(I70:T70),"")),
     AVERAGE(IF($I$200:$T$200=2,(I70:T70),""))),
IF(Options!$D$20=1, IFERROR(GEOMEAN(IF($I$200:$T$200=1,(I70:T70)+0.0001,"")),
     GEOMEAN(IF($I$200:$T$200=2,(I70:T70)+0.0001,""))))))</f>
        <v>0</v>
      </c>
      <c r="H70" s="149" t="s">
        <v>136</v>
      </c>
      <c r="I70" s="96" t="s">
        <v>494</v>
      </c>
      <c r="J70" s="96">
        <v>3.5</v>
      </c>
      <c r="K70" s="96">
        <v>0</v>
      </c>
      <c r="L70" s="96">
        <v>0</v>
      </c>
      <c r="M70" s="96">
        <v>0</v>
      </c>
      <c r="N70" s="96"/>
      <c r="O70" s="96"/>
      <c r="P70" s="148"/>
      <c r="Q70" s="148"/>
      <c r="R70" s="148"/>
      <c r="S70" s="169"/>
      <c r="T70" s="169"/>
      <c r="U70" s="38"/>
      <c r="V70" s="38"/>
      <c r="W70" s="38"/>
      <c r="X70" s="38"/>
      <c r="Y70" s="38"/>
      <c r="Z70" s="38"/>
      <c r="AA70" s="38"/>
      <c r="AB70" s="38"/>
      <c r="AC70" s="38"/>
    </row>
    <row r="71" spans="1:29" x14ac:dyDescent="0.2">
      <c r="A71" s="92">
        <v>66</v>
      </c>
      <c r="B71" s="92" t="s">
        <v>137</v>
      </c>
      <c r="C71" s="92" t="s">
        <v>138</v>
      </c>
      <c r="D71" s="105" t="str">
        <f t="shared" ref="D71:D134" si="1">IF(H71 &lt;&gt; C71, "Countries don't match", "")</f>
        <v/>
      </c>
      <c r="E71" s="96">
        <f>IF(Options!$D$24 = 1, MAX(F71, G71),
IF(Options!$D$25 = 1, AVERAGE(F71,G71),
IF(Options!$D$26 = 1, IFERROR(GEOMEAN(F71, G71), MAX(F71, G71)))))</f>
        <v>2.8333333333333299</v>
      </c>
      <c r="F71" s="96" cm="1">
        <f t="array" ref="F71">IF(Options!$D$18=1, IFERROR(MAX(IF($I$199:$T$199=1,(I71:T71),"")),
     MAX(IF($I$199:$T$199=2,(I71:T71),""))),
IF(Options!$D$19=1, IFERROR(AVERAGE(IF($I$199:$T$199=1,(I71:T71),"")),
     AVERAGE(IF($I$199:$T$199=2,(I71:T71),""))),
IF(Options!$D$20=1, IFERROR(GEOMEAN(IF($I$199:$T$199=1,(I71:T71)+0.0001,"")),
     GEOMEAN(IF($I$199:$T$199=2,(I71:T71)+0.0001,""))))))</f>
        <v>2.8333333333333299</v>
      </c>
      <c r="G71" s="96" cm="1">
        <f t="array" ref="G71">IF(Options!$D$18=1, IFERROR(MAX(IF($I$200:$T$200=1,(I71:T71),"")),
     MAX(IF($I$200:$T$200=2,(I71:T71),""))),
IF(Options!$D$19=1, IFERROR(AVERAGE(IF($I$200:$T$200=1,(I71:T71),"")),
     AVERAGE(IF($I$200:$T$200=2,(I71:T71),""))),
IF(Options!$D$20=1, IFERROR(GEOMEAN(IF($I$200:$T$200=1,(I71:T71)+0.0001,"")),
     GEOMEAN(IF($I$200:$T$200=2,(I71:T71)+0.0001,""))))))</f>
        <v>0</v>
      </c>
      <c r="H71" s="149" t="s">
        <v>138</v>
      </c>
      <c r="I71" s="96" t="s">
        <v>494</v>
      </c>
      <c r="J71" s="96">
        <v>2.8333333333333299</v>
      </c>
      <c r="K71" s="96">
        <v>0</v>
      </c>
      <c r="L71" s="96">
        <v>0</v>
      </c>
      <c r="M71" s="96">
        <v>0</v>
      </c>
      <c r="N71" s="96"/>
      <c r="O71" s="96"/>
      <c r="P71" s="148"/>
      <c r="Q71" s="148"/>
      <c r="R71" s="148"/>
      <c r="S71" s="169"/>
      <c r="T71" s="169"/>
      <c r="U71" s="38"/>
      <c r="V71" s="38"/>
      <c r="W71" s="38"/>
      <c r="X71" s="38"/>
      <c r="Y71" s="38"/>
      <c r="Z71" s="38"/>
      <c r="AA71" s="38"/>
      <c r="AB71" s="38"/>
      <c r="AC71" s="38"/>
    </row>
    <row r="72" spans="1:29" x14ac:dyDescent="0.2">
      <c r="A72" s="92">
        <v>67</v>
      </c>
      <c r="B72" s="92" t="s">
        <v>139</v>
      </c>
      <c r="C72" s="92" t="s">
        <v>140</v>
      </c>
      <c r="D72" s="105" t="str">
        <f t="shared" si="1"/>
        <v/>
      </c>
      <c r="E72" s="96">
        <f>IF(Options!$D$24 = 1, MAX(F72, G72),
IF(Options!$D$25 = 1, AVERAGE(F72,G72),
IF(Options!$D$26 = 1, IFERROR(GEOMEAN(F72, G72), MAX(F72, G72)))))</f>
        <v>3.1666666666666701</v>
      </c>
      <c r="F72" s="96" cm="1">
        <f t="array" ref="F72">IF(Options!$D$18=1, IFERROR(MAX(IF($I$199:$T$199=1,(I72:T72),"")),
     MAX(IF($I$199:$T$199=2,(I72:T72),""))),
IF(Options!$D$19=1, IFERROR(AVERAGE(IF($I$199:$T$199=1,(I72:T72),"")),
     AVERAGE(IF($I$199:$T$199=2,(I72:T72),""))),
IF(Options!$D$20=1, IFERROR(GEOMEAN(IF($I$199:$T$199=1,(I72:T72)+0.0001,"")),
     GEOMEAN(IF($I$199:$T$199=2,(I72:T72)+0.0001,""))))))</f>
        <v>3.1666666666666701</v>
      </c>
      <c r="G72" s="96" cm="1">
        <f t="array" ref="G72">IF(Options!$D$18=1, IFERROR(MAX(IF($I$200:$T$200=1,(I72:T72),"")),
     MAX(IF($I$200:$T$200=2,(I72:T72),""))),
IF(Options!$D$19=1, IFERROR(AVERAGE(IF($I$200:$T$200=1,(I72:T72),"")),
     AVERAGE(IF($I$200:$T$200=2,(I72:T72),""))),
IF(Options!$D$20=1, IFERROR(GEOMEAN(IF($I$200:$T$200=1,(I72:T72)+0.0001,"")),
     GEOMEAN(IF($I$200:$T$200=2,(I72:T72)+0.0001,""))))))</f>
        <v>0</v>
      </c>
      <c r="H72" s="149" t="s">
        <v>140</v>
      </c>
      <c r="I72" s="96" t="s">
        <v>494</v>
      </c>
      <c r="J72" s="96">
        <v>3.1666666666666701</v>
      </c>
      <c r="K72" s="96">
        <v>0</v>
      </c>
      <c r="L72" s="96">
        <v>0</v>
      </c>
      <c r="M72" s="96">
        <v>0</v>
      </c>
      <c r="N72" s="96"/>
      <c r="O72" s="96"/>
      <c r="P72" s="148"/>
      <c r="Q72" s="148"/>
      <c r="R72" s="148"/>
      <c r="S72" s="169"/>
      <c r="T72" s="169"/>
      <c r="U72" s="38"/>
      <c r="V72" s="38"/>
      <c r="W72" s="38"/>
      <c r="X72" s="38"/>
      <c r="Y72" s="38"/>
      <c r="Z72" s="38"/>
      <c r="AA72" s="38"/>
      <c r="AB72" s="38"/>
      <c r="AC72" s="38"/>
    </row>
    <row r="73" spans="1:29" x14ac:dyDescent="0.2">
      <c r="A73" s="92">
        <v>68</v>
      </c>
      <c r="B73" s="92" t="s">
        <v>141</v>
      </c>
      <c r="C73" s="92" t="s">
        <v>142</v>
      </c>
      <c r="D73" s="105" t="str">
        <f t="shared" si="1"/>
        <v/>
      </c>
      <c r="E73" s="96">
        <f>IF(Options!$D$24 = 1, MAX(F73, G73),
IF(Options!$D$25 = 1, AVERAGE(F73,G73),
IF(Options!$D$26 = 1, IFERROR(GEOMEAN(F73, G73), MAX(F73, G73)))))</f>
        <v>8.1666666666666696</v>
      </c>
      <c r="F73" s="96" cm="1">
        <f t="array" ref="F73">IF(Options!$D$18=1, IFERROR(MAX(IF($I$199:$T$199=1,(I73:T73),"")),
     MAX(IF($I$199:$T$199=2,(I73:T73),""))),
IF(Options!$D$19=1, IFERROR(AVERAGE(IF($I$199:$T$199=1,(I73:T73),"")),
     AVERAGE(IF($I$199:$T$199=2,(I73:T73),""))),
IF(Options!$D$20=1, IFERROR(GEOMEAN(IF($I$199:$T$199=1,(I73:T73)+0.0001,"")),
     GEOMEAN(IF($I$199:$T$199=2,(I73:T73)+0.0001,""))))))</f>
        <v>8.1666666666666696</v>
      </c>
      <c r="G73" s="96" cm="1">
        <f t="array" ref="G73">IF(Options!$D$18=1, IFERROR(MAX(IF($I$200:$T$200=1,(I73:T73),"")),
     MAX(IF($I$200:$T$200=2,(I73:T73),""))),
IF(Options!$D$19=1, IFERROR(AVERAGE(IF($I$200:$T$200=1,(I73:T73),"")),
     AVERAGE(IF($I$200:$T$200=2,(I73:T73),""))),
IF(Options!$D$20=1, IFERROR(GEOMEAN(IF($I$200:$T$200=1,(I73:T73)+0.0001,"")),
     GEOMEAN(IF($I$200:$T$200=2,(I73:T73)+0.0001,""))))))</f>
        <v>0</v>
      </c>
      <c r="H73" s="149" t="s">
        <v>142</v>
      </c>
      <c r="I73" s="96" t="s">
        <v>494</v>
      </c>
      <c r="J73" s="96">
        <v>8.1666666666666696</v>
      </c>
      <c r="K73" s="96">
        <v>0</v>
      </c>
      <c r="L73" s="96">
        <v>0</v>
      </c>
      <c r="M73" s="96">
        <v>0</v>
      </c>
      <c r="N73" s="96"/>
      <c r="O73" s="96"/>
      <c r="P73" s="148"/>
      <c r="Q73" s="148"/>
      <c r="R73" s="148"/>
      <c r="S73" s="169"/>
      <c r="T73" s="169"/>
      <c r="U73" s="38"/>
      <c r="V73" s="38"/>
      <c r="W73" s="38"/>
      <c r="X73" s="38"/>
      <c r="Y73" s="38"/>
      <c r="Z73" s="38"/>
      <c r="AA73" s="38"/>
      <c r="AB73" s="38"/>
      <c r="AC73" s="38"/>
    </row>
    <row r="74" spans="1:29" x14ac:dyDescent="0.2">
      <c r="A74" s="92">
        <v>69</v>
      </c>
      <c r="B74" s="92" t="s">
        <v>143</v>
      </c>
      <c r="C74" s="92" t="s">
        <v>144</v>
      </c>
      <c r="D74" s="105" t="str">
        <f t="shared" si="1"/>
        <v/>
      </c>
      <c r="E74" s="96">
        <f>IF(Options!$D$24 = 1, MAX(F74, G74),
IF(Options!$D$25 = 1, AVERAGE(F74,G74),
IF(Options!$D$26 = 1, IFERROR(GEOMEAN(F74, G74), MAX(F74, G74)))))</f>
        <v>3.4156502553198709</v>
      </c>
      <c r="F74" s="96" cm="1">
        <f t="array" ref="F74">IF(Options!$D$18=1, IFERROR(MAX(IF($I$199:$T$199=1,(I74:T74),"")),
     MAX(IF($I$199:$T$199=2,(I74:T74),""))),
IF(Options!$D$19=1, IFERROR(AVERAGE(IF($I$199:$T$199=1,(I74:T74),"")),
     AVERAGE(IF($I$199:$T$199=2,(I74:T74),""))),
IF(Options!$D$20=1, IFERROR(GEOMEAN(IF($I$199:$T$199=1,(I74:T74)+0.0001,"")),
     GEOMEAN(IF($I$199:$T$199=2,(I74:T74)+0.0001,""))))))</f>
        <v>1.1666666666666701</v>
      </c>
      <c r="G74" s="96" cm="1">
        <f t="array" ref="G74">IF(Options!$D$18=1, IFERROR(MAX(IF($I$200:$T$200=1,(I74:T74),"")),
     MAX(IF($I$200:$T$200=2,(I74:T74),""))),
IF(Options!$D$19=1, IFERROR(AVERAGE(IF($I$200:$T$200=1,(I74:T74),"")),
     AVERAGE(IF($I$200:$T$200=2,(I74:T74),""))),
IF(Options!$D$20=1, IFERROR(GEOMEAN(IF($I$200:$T$200=1,(I74:T74)+0.0001,"")),
     GEOMEAN(IF($I$200:$T$200=2,(I74:T74)+0.0001,""))))))</f>
        <v>10</v>
      </c>
      <c r="H74" s="149" t="s">
        <v>144</v>
      </c>
      <c r="I74" s="96" t="s">
        <v>494</v>
      </c>
      <c r="J74" s="96">
        <v>1.1666666666666701</v>
      </c>
      <c r="K74" s="96">
        <v>10</v>
      </c>
      <c r="L74" s="96">
        <v>0</v>
      </c>
      <c r="M74" s="96">
        <v>0</v>
      </c>
      <c r="N74" s="96"/>
      <c r="O74" s="96"/>
      <c r="P74" s="148"/>
      <c r="Q74" s="148"/>
      <c r="R74" s="148"/>
      <c r="S74" s="169"/>
      <c r="T74" s="169"/>
      <c r="U74" s="38"/>
      <c r="V74" s="38"/>
      <c r="W74" s="38"/>
      <c r="X74" s="38"/>
      <c r="Y74" s="38"/>
      <c r="Z74" s="38"/>
      <c r="AA74" s="38"/>
      <c r="AB74" s="38"/>
      <c r="AC74" s="38"/>
    </row>
    <row r="75" spans="1:29" x14ac:dyDescent="0.2">
      <c r="A75" s="92">
        <v>70</v>
      </c>
      <c r="B75" s="92" t="s">
        <v>145</v>
      </c>
      <c r="C75" s="92" t="s">
        <v>146</v>
      </c>
      <c r="D75" s="105" t="str">
        <f t="shared" si="1"/>
        <v/>
      </c>
      <c r="E75" s="96">
        <f>IF(Options!$D$24 = 1, MAX(F75, G75),
IF(Options!$D$25 = 1, AVERAGE(F75,G75),
IF(Options!$D$26 = 1, IFERROR(GEOMEAN(F75, G75), MAX(F75, G75)))))</f>
        <v>9.5</v>
      </c>
      <c r="F75" s="96" cm="1">
        <f t="array" ref="F75">IF(Options!$D$18=1, IFERROR(MAX(IF($I$199:$T$199=1,(I75:T75),"")),
     MAX(IF($I$199:$T$199=2,(I75:T75),""))),
IF(Options!$D$19=1, IFERROR(AVERAGE(IF($I$199:$T$199=1,(I75:T75),"")),
     AVERAGE(IF($I$199:$T$199=2,(I75:T75),""))),
IF(Options!$D$20=1, IFERROR(GEOMEAN(IF($I$199:$T$199=1,(I75:T75)+0.0001,"")),
     GEOMEAN(IF($I$199:$T$199=2,(I75:T75)+0.0001,""))))))</f>
        <v>9.5</v>
      </c>
      <c r="G75" s="96" cm="1">
        <f t="array" ref="G75">IF(Options!$D$18=1, IFERROR(MAX(IF($I$200:$T$200=1,(I75:T75),"")),
     MAX(IF($I$200:$T$200=2,(I75:T75),""))),
IF(Options!$D$19=1, IFERROR(AVERAGE(IF($I$200:$T$200=1,(I75:T75),"")),
     AVERAGE(IF($I$200:$T$200=2,(I75:T75),""))),
IF(Options!$D$20=1, IFERROR(GEOMEAN(IF($I$200:$T$200=1,(I75:T75)+0.0001,"")),
     GEOMEAN(IF($I$200:$T$200=2,(I75:T75)+0.0001,""))))))</f>
        <v>0</v>
      </c>
      <c r="H75" s="149" t="s">
        <v>146</v>
      </c>
      <c r="I75" s="96">
        <v>0</v>
      </c>
      <c r="J75" s="96">
        <v>9.5</v>
      </c>
      <c r="K75" s="96">
        <v>0</v>
      </c>
      <c r="L75" s="96">
        <v>0</v>
      </c>
      <c r="M75" s="96">
        <v>0</v>
      </c>
      <c r="N75" s="96"/>
      <c r="O75" s="96"/>
      <c r="P75" s="148"/>
      <c r="Q75" s="148"/>
      <c r="R75" s="148"/>
      <c r="S75" s="169"/>
      <c r="T75" s="169"/>
      <c r="U75" s="38"/>
      <c r="V75" s="38"/>
      <c r="W75" s="38"/>
      <c r="X75" s="38"/>
      <c r="Y75" s="38"/>
      <c r="Z75" s="38"/>
      <c r="AA75" s="38"/>
      <c r="AB75" s="38"/>
      <c r="AC75" s="38"/>
    </row>
    <row r="76" spans="1:29" x14ac:dyDescent="0.2">
      <c r="A76" s="92">
        <v>71</v>
      </c>
      <c r="B76" s="92" t="s">
        <v>147</v>
      </c>
      <c r="C76" s="92" t="s">
        <v>148</v>
      </c>
      <c r="D76" s="105" t="str">
        <f t="shared" si="1"/>
        <v/>
      </c>
      <c r="E76" s="96">
        <f>IF(Options!$D$24 = 1, MAX(F76, G76),
IF(Options!$D$25 = 1, AVERAGE(F76,G76),
IF(Options!$D$26 = 1, IFERROR(GEOMEAN(F76, G76), MAX(F76, G76)))))</f>
        <v>6.8313005106397346</v>
      </c>
      <c r="F76" s="96" cm="1">
        <f t="array" ref="F76">IF(Options!$D$18=1, IFERROR(MAX(IF($I$199:$T$199=1,(I76:T76),"")),
     MAX(IF($I$199:$T$199=2,(I76:T76),""))),
IF(Options!$D$19=1, IFERROR(AVERAGE(IF($I$199:$T$199=1,(I76:T76),"")),
     AVERAGE(IF($I$199:$T$199=2,(I76:T76),""))),
IF(Options!$D$20=1, IFERROR(GEOMEAN(IF($I$199:$T$199=1,(I76:T76)+0.0001,"")),
     GEOMEAN(IF($I$199:$T$199=2,(I76:T76)+0.0001,""))))))</f>
        <v>4.6666666666666696</v>
      </c>
      <c r="G76" s="96" cm="1">
        <f t="array" ref="G76">IF(Options!$D$18=1, IFERROR(MAX(IF($I$200:$T$200=1,(I76:T76),"")),
     MAX(IF($I$200:$T$200=2,(I76:T76),""))),
IF(Options!$D$19=1, IFERROR(AVERAGE(IF($I$200:$T$200=1,(I76:T76),"")),
     AVERAGE(IF($I$200:$T$200=2,(I76:T76),""))),
IF(Options!$D$20=1, IFERROR(GEOMEAN(IF($I$200:$T$200=1,(I76:T76)+0.0001,"")),
     GEOMEAN(IF($I$200:$T$200=2,(I76:T76)+0.0001,""))))))</f>
        <v>10</v>
      </c>
      <c r="H76" s="149" t="s">
        <v>148</v>
      </c>
      <c r="I76" s="96" t="s">
        <v>494</v>
      </c>
      <c r="J76" s="96">
        <v>4.6666666666666696</v>
      </c>
      <c r="K76" s="96">
        <v>10</v>
      </c>
      <c r="L76" s="96">
        <v>0</v>
      </c>
      <c r="M76" s="96">
        <v>0</v>
      </c>
      <c r="N76" s="96"/>
      <c r="O76" s="96"/>
      <c r="P76" s="148"/>
      <c r="Q76" s="148"/>
      <c r="R76" s="148"/>
      <c r="S76" s="169"/>
      <c r="T76" s="169"/>
      <c r="U76" s="38"/>
      <c r="V76" s="38"/>
      <c r="W76" s="38"/>
      <c r="X76" s="38"/>
      <c r="Y76" s="38"/>
      <c r="Z76" s="38"/>
      <c r="AA76" s="38"/>
      <c r="AB76" s="38"/>
      <c r="AC76" s="38"/>
    </row>
    <row r="77" spans="1:29" x14ac:dyDescent="0.2">
      <c r="A77" s="92">
        <v>72</v>
      </c>
      <c r="B77" s="92" t="s">
        <v>149</v>
      </c>
      <c r="C77" s="92" t="s">
        <v>150</v>
      </c>
      <c r="D77" s="105" t="str">
        <f t="shared" si="1"/>
        <v/>
      </c>
      <c r="E77" s="96">
        <f>IF(Options!$D$24 = 1, MAX(F77, G77),
IF(Options!$D$25 = 1, AVERAGE(F77,G77),
IF(Options!$D$26 = 1, IFERROR(GEOMEAN(F77, G77), MAX(F77, G77)))))</f>
        <v>9.1666666666666696</v>
      </c>
      <c r="F77" s="96" cm="1">
        <f t="array" ref="F77">IF(Options!$D$18=1, IFERROR(MAX(IF($I$199:$T$199=1,(I77:T77),"")),
     MAX(IF($I$199:$T$199=2,(I77:T77),""))),
IF(Options!$D$19=1, IFERROR(AVERAGE(IF($I$199:$T$199=1,(I77:T77),"")),
     AVERAGE(IF($I$199:$T$199=2,(I77:T77),""))),
IF(Options!$D$20=1, IFERROR(GEOMEAN(IF($I$199:$T$199=1,(I77:T77)+0.0001,"")),
     GEOMEAN(IF($I$199:$T$199=2,(I77:T77)+0.0001,""))))))</f>
        <v>9.1666666666666696</v>
      </c>
      <c r="G77" s="96" cm="1">
        <f t="array" ref="G77">IF(Options!$D$18=1, IFERROR(MAX(IF($I$200:$T$200=1,(I77:T77),"")),
     MAX(IF($I$200:$T$200=2,(I77:T77),""))),
IF(Options!$D$19=1, IFERROR(AVERAGE(IF($I$200:$T$200=1,(I77:T77),"")),
     AVERAGE(IF($I$200:$T$200=2,(I77:T77),""))),
IF(Options!$D$20=1, IFERROR(GEOMEAN(IF($I$200:$T$200=1,(I77:T77)+0.0001,"")),
     GEOMEAN(IF($I$200:$T$200=2,(I77:T77)+0.0001,""))))))</f>
        <v>0</v>
      </c>
      <c r="H77" s="149" t="s">
        <v>150</v>
      </c>
      <c r="I77" s="96" t="s">
        <v>494</v>
      </c>
      <c r="J77" s="96">
        <v>9.1666666666666696</v>
      </c>
      <c r="K77" s="96">
        <v>0</v>
      </c>
      <c r="L77" s="96">
        <v>0</v>
      </c>
      <c r="M77" s="96">
        <v>0</v>
      </c>
      <c r="N77" s="96"/>
      <c r="O77" s="96"/>
      <c r="P77" s="148"/>
      <c r="Q77" s="148"/>
      <c r="R77" s="148"/>
      <c r="S77" s="169"/>
      <c r="T77" s="169"/>
      <c r="U77" s="38"/>
      <c r="V77" s="38"/>
      <c r="W77" s="38"/>
      <c r="X77" s="38"/>
      <c r="Y77" s="38"/>
      <c r="Z77" s="38"/>
      <c r="AA77" s="38"/>
      <c r="AB77" s="38"/>
      <c r="AC77" s="38"/>
    </row>
    <row r="78" spans="1:29" x14ac:dyDescent="0.2">
      <c r="A78" s="92">
        <v>73</v>
      </c>
      <c r="B78" s="92" t="s">
        <v>151</v>
      </c>
      <c r="C78" s="92" t="s">
        <v>152</v>
      </c>
      <c r="D78" s="105" t="str">
        <f t="shared" si="1"/>
        <v/>
      </c>
      <c r="E78" s="96">
        <f>IF(Options!$D$24 = 1, MAX(F78, G78),
IF(Options!$D$25 = 1, AVERAGE(F78,G78),
IF(Options!$D$26 = 1, IFERROR(GEOMEAN(F78, G78), MAX(F78, G78)))))</f>
        <v>6.3333333333333304</v>
      </c>
      <c r="F78" s="96" cm="1">
        <f t="array" ref="F78">IF(Options!$D$18=1, IFERROR(MAX(IF($I$199:$T$199=1,(I78:T78),"")),
     MAX(IF($I$199:$T$199=2,(I78:T78),""))),
IF(Options!$D$19=1, IFERROR(AVERAGE(IF($I$199:$T$199=1,(I78:T78),"")),
     AVERAGE(IF($I$199:$T$199=2,(I78:T78),""))),
IF(Options!$D$20=1, IFERROR(GEOMEAN(IF($I$199:$T$199=1,(I78:T78)+0.0001,"")),
     GEOMEAN(IF($I$199:$T$199=2,(I78:T78)+0.0001,""))))))</f>
        <v>6.3333333333333304</v>
      </c>
      <c r="G78" s="96" cm="1">
        <f t="array" ref="G78">IF(Options!$D$18=1, IFERROR(MAX(IF($I$200:$T$200=1,(I78:T78),"")),
     MAX(IF($I$200:$T$200=2,(I78:T78),""))),
IF(Options!$D$19=1, IFERROR(AVERAGE(IF($I$200:$T$200=1,(I78:T78),"")),
     AVERAGE(IF($I$200:$T$200=2,(I78:T78),""))),
IF(Options!$D$20=1, IFERROR(GEOMEAN(IF($I$200:$T$200=1,(I78:T78)+0.0001,"")),
     GEOMEAN(IF($I$200:$T$200=2,(I78:T78)+0.0001,""))))))</f>
        <v>0</v>
      </c>
      <c r="H78" s="149" t="s">
        <v>152</v>
      </c>
      <c r="I78" s="96">
        <v>0</v>
      </c>
      <c r="J78" s="96">
        <v>6.3333333333333304</v>
      </c>
      <c r="K78" s="96">
        <v>0</v>
      </c>
      <c r="L78" s="96">
        <v>0</v>
      </c>
      <c r="M78" s="96">
        <v>0</v>
      </c>
      <c r="N78" s="96"/>
      <c r="O78" s="96"/>
      <c r="P78" s="148"/>
      <c r="Q78" s="148"/>
      <c r="R78" s="148"/>
      <c r="S78" s="169"/>
      <c r="T78" s="169"/>
      <c r="U78" s="38"/>
      <c r="V78" s="38"/>
      <c r="W78" s="38"/>
      <c r="X78" s="38"/>
      <c r="Y78" s="38"/>
      <c r="Z78" s="38"/>
      <c r="AA78" s="38"/>
      <c r="AB78" s="38"/>
      <c r="AC78" s="38"/>
    </row>
    <row r="79" spans="1:29" x14ac:dyDescent="0.2">
      <c r="A79" s="92">
        <v>74</v>
      </c>
      <c r="B79" s="92" t="s">
        <v>153</v>
      </c>
      <c r="C79" s="92" t="s">
        <v>154</v>
      </c>
      <c r="D79" s="105" t="str">
        <f t="shared" si="1"/>
        <v/>
      </c>
      <c r="E79" s="96">
        <f>IF(Options!$D$24 = 1, MAX(F79, G79),
IF(Options!$D$25 = 1, AVERAGE(F79,G79),
IF(Options!$D$26 = 1, IFERROR(GEOMEAN(F79, G79), MAX(F79, G79)))))</f>
        <v>10</v>
      </c>
      <c r="F79" s="96" cm="1">
        <f t="array" ref="F79">IF(Options!$D$18=1, IFERROR(MAX(IF($I$199:$T$199=1,(I79:T79),"")),
     MAX(IF($I$199:$T$199=2,(I79:T79),""))),
IF(Options!$D$19=1, IFERROR(AVERAGE(IF($I$199:$T$199=1,(I79:T79),"")),
     AVERAGE(IF($I$199:$T$199=2,(I79:T79),""))),
IF(Options!$D$20=1, IFERROR(GEOMEAN(IF($I$199:$T$199=1,(I79:T79)+0.0001,"")),
     GEOMEAN(IF($I$199:$T$199=2,(I79:T79)+0.0001,""))))))</f>
        <v>10</v>
      </c>
      <c r="G79" s="96" cm="1">
        <f t="array" ref="G79">IF(Options!$D$18=1, IFERROR(MAX(IF($I$200:$T$200=1,(I79:T79),"")),
     MAX(IF($I$200:$T$200=2,(I79:T79),""))),
IF(Options!$D$19=1, IFERROR(AVERAGE(IF($I$200:$T$200=1,(I79:T79),"")),
     AVERAGE(IF($I$200:$T$200=2,(I79:T79),""))),
IF(Options!$D$20=1, IFERROR(GEOMEAN(IF($I$200:$T$200=1,(I79:T79)+0.0001,"")),
     GEOMEAN(IF($I$200:$T$200=2,(I79:T79)+0.0001,""))))))</f>
        <v>0</v>
      </c>
      <c r="H79" s="149" t="s">
        <v>154</v>
      </c>
      <c r="I79" s="96" t="s">
        <v>494</v>
      </c>
      <c r="J79" s="96">
        <v>10</v>
      </c>
      <c r="K79" s="96">
        <v>0</v>
      </c>
      <c r="L79" s="96">
        <v>0</v>
      </c>
      <c r="M79" s="96">
        <v>0</v>
      </c>
      <c r="N79" s="96"/>
      <c r="O79" s="96"/>
      <c r="P79" s="148"/>
      <c r="Q79" s="148"/>
      <c r="R79" s="148"/>
      <c r="S79" s="169"/>
      <c r="T79" s="169"/>
      <c r="U79" s="38"/>
      <c r="V79" s="38"/>
      <c r="W79" s="38"/>
      <c r="X79" s="38"/>
      <c r="Y79" s="38"/>
      <c r="Z79" s="38"/>
      <c r="AA79" s="38"/>
      <c r="AB79" s="38"/>
      <c r="AC79" s="38"/>
    </row>
    <row r="80" spans="1:29" x14ac:dyDescent="0.2">
      <c r="A80" s="92">
        <v>75</v>
      </c>
      <c r="B80" s="92" t="s">
        <v>155</v>
      </c>
      <c r="C80" s="92" t="s">
        <v>156</v>
      </c>
      <c r="D80" s="105" t="str">
        <f t="shared" si="1"/>
        <v/>
      </c>
      <c r="E80" s="96">
        <f>IF(Options!$D$24 = 1, MAX(F80, G80),
IF(Options!$D$25 = 1, AVERAGE(F80,G80),
IF(Options!$D$26 = 1, IFERROR(GEOMEAN(F80, G80), MAX(F80, G80)))))</f>
        <v>4.3333333333333304</v>
      </c>
      <c r="F80" s="96" cm="1">
        <f t="array" ref="F80">IF(Options!$D$18=1, IFERROR(MAX(IF($I$199:$T$199=1,(I80:T80),"")),
     MAX(IF($I$199:$T$199=2,(I80:T80),""))),
IF(Options!$D$19=1, IFERROR(AVERAGE(IF($I$199:$T$199=1,(I80:T80),"")),
     AVERAGE(IF($I$199:$T$199=2,(I80:T80),""))),
IF(Options!$D$20=1, IFERROR(GEOMEAN(IF($I$199:$T$199=1,(I80:T80)+0.0001,"")),
     GEOMEAN(IF($I$199:$T$199=2,(I80:T80)+0.0001,""))))))</f>
        <v>4.3333333333333304</v>
      </c>
      <c r="G80" s="96" cm="1">
        <f t="array" ref="G80">IF(Options!$D$18=1, IFERROR(MAX(IF($I$200:$T$200=1,(I80:T80),"")),
     MAX(IF($I$200:$T$200=2,(I80:T80),""))),
IF(Options!$D$19=1, IFERROR(AVERAGE(IF($I$200:$T$200=1,(I80:T80),"")),
     AVERAGE(IF($I$200:$T$200=2,(I80:T80),""))),
IF(Options!$D$20=1, IFERROR(GEOMEAN(IF($I$200:$T$200=1,(I80:T80)+0.0001,"")),
     GEOMEAN(IF($I$200:$T$200=2,(I80:T80)+0.0001,""))))))</f>
        <v>0</v>
      </c>
      <c r="H80" s="149" t="s">
        <v>156</v>
      </c>
      <c r="I80" s="96" t="s">
        <v>494</v>
      </c>
      <c r="J80" s="96">
        <v>4.3333333333333304</v>
      </c>
      <c r="K80" s="96">
        <v>0</v>
      </c>
      <c r="L80" s="96">
        <v>0</v>
      </c>
      <c r="M80" s="96">
        <v>0</v>
      </c>
      <c r="N80" s="96"/>
      <c r="O80" s="96"/>
      <c r="P80" s="148"/>
      <c r="Q80" s="148"/>
      <c r="R80" s="148"/>
      <c r="S80" s="169"/>
      <c r="T80" s="169"/>
      <c r="U80" s="38"/>
      <c r="V80" s="38"/>
      <c r="W80" s="38"/>
      <c r="X80" s="38"/>
      <c r="Y80" s="38"/>
      <c r="Z80" s="38"/>
      <c r="AA80" s="38"/>
      <c r="AB80" s="38"/>
      <c r="AC80" s="38"/>
    </row>
    <row r="81" spans="1:29" x14ac:dyDescent="0.2">
      <c r="A81" s="92">
        <v>76</v>
      </c>
      <c r="B81" s="92" t="s">
        <v>157</v>
      </c>
      <c r="C81" s="92" t="s">
        <v>158</v>
      </c>
      <c r="D81" s="105" t="str">
        <f t="shared" si="1"/>
        <v/>
      </c>
      <c r="E81" s="96">
        <f>IF(Options!$D$24 = 1, MAX(F81, G81),
IF(Options!$D$25 = 1, AVERAGE(F81,G81),
IF(Options!$D$26 = 1, IFERROR(GEOMEAN(F81, G81), MAX(F81, G81)))))</f>
        <v>10</v>
      </c>
      <c r="F81" s="96" cm="1">
        <f t="array" ref="F81">IF(Options!$D$18=1, IFERROR(MAX(IF($I$199:$T$199=1,(I81:T81),"")),
     MAX(IF($I$199:$T$199=2,(I81:T81),""))),
IF(Options!$D$19=1, IFERROR(AVERAGE(IF($I$199:$T$199=1,(I81:T81),"")),
     AVERAGE(IF($I$199:$T$199=2,(I81:T81),""))),
IF(Options!$D$20=1, IFERROR(GEOMEAN(IF($I$199:$T$199=1,(I81:T81)+0.0001,"")),
     GEOMEAN(IF($I$199:$T$199=2,(I81:T81)+0.0001,""))))))</f>
        <v>10</v>
      </c>
      <c r="G81" s="96" cm="1">
        <f t="array" ref="G81">IF(Options!$D$18=1, IFERROR(MAX(IF($I$200:$T$200=1,(I81:T81),"")),
     MAX(IF($I$200:$T$200=2,(I81:T81),""))),
IF(Options!$D$19=1, IFERROR(AVERAGE(IF($I$200:$T$200=1,(I81:T81),"")),
     AVERAGE(IF($I$200:$T$200=2,(I81:T81),""))),
IF(Options!$D$20=1, IFERROR(GEOMEAN(IF($I$200:$T$200=1,(I81:T81)+0.0001,"")),
     GEOMEAN(IF($I$200:$T$200=2,(I81:T81)+0.0001,""))))))</f>
        <v>0</v>
      </c>
      <c r="H81" s="149" t="s">
        <v>158</v>
      </c>
      <c r="I81" s="96">
        <v>0</v>
      </c>
      <c r="J81" s="96">
        <v>10</v>
      </c>
      <c r="K81" s="96">
        <v>0</v>
      </c>
      <c r="L81" s="96">
        <v>0</v>
      </c>
      <c r="M81" s="96">
        <v>0</v>
      </c>
      <c r="N81" s="96"/>
      <c r="O81" s="96"/>
      <c r="P81" s="148"/>
      <c r="Q81" s="148"/>
      <c r="R81" s="148"/>
      <c r="S81" s="169"/>
      <c r="T81" s="169"/>
      <c r="U81" s="38"/>
      <c r="V81" s="38"/>
      <c r="W81" s="38"/>
      <c r="X81" s="38"/>
      <c r="Y81" s="38"/>
      <c r="Z81" s="38"/>
      <c r="AA81" s="38"/>
      <c r="AB81" s="38"/>
      <c r="AC81" s="38"/>
    </row>
    <row r="82" spans="1:29" x14ac:dyDescent="0.2">
      <c r="A82" s="92">
        <v>77</v>
      </c>
      <c r="B82" s="92" t="s">
        <v>159</v>
      </c>
      <c r="C82" s="92" t="s">
        <v>160</v>
      </c>
      <c r="D82" s="105" t="str">
        <f t="shared" si="1"/>
        <v/>
      </c>
      <c r="E82" s="96">
        <f>IF(Options!$D$24 = 1, MAX(F82, G82),
IF(Options!$D$25 = 1, AVERAGE(F82,G82),
IF(Options!$D$26 = 1, IFERROR(GEOMEAN(F82, G82), MAX(F82, G82)))))</f>
        <v>10</v>
      </c>
      <c r="F82" s="96" cm="1">
        <f t="array" ref="F82">IF(Options!$D$18=1, IFERROR(MAX(IF($I$199:$T$199=1,(I82:T82),"")),
     MAX(IF($I$199:$T$199=2,(I82:T82),""))),
IF(Options!$D$19=1, IFERROR(AVERAGE(IF($I$199:$T$199=1,(I82:T82),"")),
     AVERAGE(IF($I$199:$T$199=2,(I82:T82),""))),
IF(Options!$D$20=1, IFERROR(GEOMEAN(IF($I$199:$T$199=1,(I82:T82)+0.0001,"")),
     GEOMEAN(IF($I$199:$T$199=2,(I82:T82)+0.0001,""))))))</f>
        <v>10</v>
      </c>
      <c r="G82" s="96" cm="1">
        <f t="array" ref="G82">IF(Options!$D$18=1, IFERROR(MAX(IF($I$200:$T$200=1,(I82:T82),"")),
     MAX(IF($I$200:$T$200=2,(I82:T82),""))),
IF(Options!$D$19=1, IFERROR(AVERAGE(IF($I$200:$T$200=1,(I82:T82),"")),
     AVERAGE(IF($I$200:$T$200=2,(I82:T82),""))),
IF(Options!$D$20=1, IFERROR(GEOMEAN(IF($I$200:$T$200=1,(I82:T82)+0.0001,"")),
     GEOMEAN(IF($I$200:$T$200=2,(I82:T82)+0.0001,""))))))</f>
        <v>0</v>
      </c>
      <c r="H82" s="149" t="s">
        <v>160</v>
      </c>
      <c r="I82" s="96" t="s">
        <v>494</v>
      </c>
      <c r="J82" s="96">
        <v>10</v>
      </c>
      <c r="K82" s="96">
        <v>0</v>
      </c>
      <c r="L82" s="96">
        <v>0</v>
      </c>
      <c r="M82" s="96">
        <v>0</v>
      </c>
      <c r="N82" s="96"/>
      <c r="O82" s="96"/>
      <c r="P82" s="148"/>
      <c r="Q82" s="148"/>
      <c r="R82" s="148"/>
      <c r="S82" s="169"/>
      <c r="T82" s="169"/>
      <c r="U82" s="38"/>
      <c r="V82" s="38"/>
      <c r="W82" s="38"/>
      <c r="X82" s="38"/>
      <c r="Y82" s="38"/>
      <c r="Z82" s="38"/>
      <c r="AA82" s="38"/>
      <c r="AB82" s="38"/>
      <c r="AC82" s="38"/>
    </row>
    <row r="83" spans="1:29" x14ac:dyDescent="0.2">
      <c r="A83" s="92">
        <v>78</v>
      </c>
      <c r="B83" s="92" t="s">
        <v>161</v>
      </c>
      <c r="C83" s="92" t="s">
        <v>162</v>
      </c>
      <c r="D83" s="105" t="str">
        <f t="shared" si="1"/>
        <v/>
      </c>
      <c r="E83" s="96">
        <f>IF(Options!$D$24 = 1, MAX(F83, G83),
IF(Options!$D$25 = 1, AVERAGE(F83,G83),
IF(Options!$D$26 = 1, IFERROR(GEOMEAN(F83, G83), MAX(F83, G83)))))</f>
        <v>2</v>
      </c>
      <c r="F83" s="96" cm="1">
        <f t="array" ref="F83">IF(Options!$D$18=1, IFERROR(MAX(IF($I$199:$T$199=1,(I83:T83),"")),
     MAX(IF($I$199:$T$199=2,(I83:T83),""))),
IF(Options!$D$19=1, IFERROR(AVERAGE(IF($I$199:$T$199=1,(I83:T83),"")),
     AVERAGE(IF($I$199:$T$199=2,(I83:T83),""))),
IF(Options!$D$20=1, IFERROR(GEOMEAN(IF($I$199:$T$199=1,(I83:T83)+0.0001,"")),
     GEOMEAN(IF($I$199:$T$199=2,(I83:T83)+0.0001,""))))))</f>
        <v>2</v>
      </c>
      <c r="G83" s="96" cm="1">
        <f t="array" ref="G83">IF(Options!$D$18=1, IFERROR(MAX(IF($I$200:$T$200=1,(I83:T83),"")),
     MAX(IF($I$200:$T$200=2,(I83:T83),""))),
IF(Options!$D$19=1, IFERROR(AVERAGE(IF($I$200:$T$200=1,(I83:T83),"")),
     AVERAGE(IF($I$200:$T$200=2,(I83:T83),""))),
IF(Options!$D$20=1, IFERROR(GEOMEAN(IF($I$200:$T$200=1,(I83:T83)+0.0001,"")),
     GEOMEAN(IF($I$200:$T$200=2,(I83:T83)+0.0001,""))))))</f>
        <v>0</v>
      </c>
      <c r="H83" s="149" t="s">
        <v>162</v>
      </c>
      <c r="I83" s="96" t="s">
        <v>494</v>
      </c>
      <c r="J83" s="96">
        <v>2</v>
      </c>
      <c r="K83" s="96">
        <v>0</v>
      </c>
      <c r="L83" s="96">
        <v>0</v>
      </c>
      <c r="M83" s="96">
        <v>0</v>
      </c>
      <c r="N83" s="96"/>
      <c r="O83" s="96"/>
      <c r="P83" s="148"/>
      <c r="Q83" s="148"/>
      <c r="R83" s="148"/>
      <c r="S83" s="169"/>
      <c r="T83" s="169"/>
      <c r="U83" s="38"/>
      <c r="V83" s="38"/>
      <c r="W83" s="38"/>
      <c r="X83" s="38"/>
      <c r="Y83" s="38"/>
      <c r="Z83" s="38"/>
      <c r="AA83" s="38"/>
      <c r="AB83" s="38"/>
      <c r="AC83" s="38"/>
    </row>
    <row r="84" spans="1:29" x14ac:dyDescent="0.2">
      <c r="A84" s="92">
        <v>79</v>
      </c>
      <c r="B84" s="92" t="s">
        <v>163</v>
      </c>
      <c r="C84" s="92" t="s">
        <v>164</v>
      </c>
      <c r="D84" s="105" t="str">
        <f t="shared" si="1"/>
        <v/>
      </c>
      <c r="E84" s="96">
        <f>IF(Options!$D$24 = 1, MAX(F84, G84),
IF(Options!$D$25 = 1, AVERAGE(F84,G84),
IF(Options!$D$26 = 1, IFERROR(GEOMEAN(F84, G84), MAX(F84, G84)))))</f>
        <v>9.6666666666666696</v>
      </c>
      <c r="F84" s="96" cm="1">
        <f t="array" ref="F84">IF(Options!$D$18=1, IFERROR(MAX(IF($I$199:$T$199=1,(I84:T84),"")),
     MAX(IF($I$199:$T$199=2,(I84:T84),""))),
IF(Options!$D$19=1, IFERROR(AVERAGE(IF($I$199:$T$199=1,(I84:T84),"")),
     AVERAGE(IF($I$199:$T$199=2,(I84:T84),""))),
IF(Options!$D$20=1, IFERROR(GEOMEAN(IF($I$199:$T$199=1,(I84:T84)+0.0001,"")),
     GEOMEAN(IF($I$199:$T$199=2,(I84:T84)+0.0001,""))))))</f>
        <v>9.6666666666666696</v>
      </c>
      <c r="G84" s="96" cm="1">
        <f t="array" ref="G84">IF(Options!$D$18=1, IFERROR(MAX(IF($I$200:$T$200=1,(I84:T84),"")),
     MAX(IF($I$200:$T$200=2,(I84:T84),""))),
IF(Options!$D$19=1, IFERROR(AVERAGE(IF($I$200:$T$200=1,(I84:T84),"")),
     AVERAGE(IF($I$200:$T$200=2,(I84:T84),""))),
IF(Options!$D$20=1, IFERROR(GEOMEAN(IF($I$200:$T$200=1,(I84:T84)+0.0001,"")),
     GEOMEAN(IF($I$200:$T$200=2,(I84:T84)+0.0001,""))))))</f>
        <v>0</v>
      </c>
      <c r="H84" s="149" t="s">
        <v>164</v>
      </c>
      <c r="I84" s="96" t="s">
        <v>494</v>
      </c>
      <c r="J84" s="96">
        <v>9.6666666666666696</v>
      </c>
      <c r="K84" s="96">
        <v>0</v>
      </c>
      <c r="L84" s="96">
        <v>0</v>
      </c>
      <c r="M84" s="96">
        <v>0</v>
      </c>
      <c r="N84" s="96"/>
      <c r="O84" s="96"/>
      <c r="P84" s="148"/>
      <c r="Q84" s="148"/>
      <c r="R84" s="148"/>
      <c r="S84" s="169"/>
      <c r="T84" s="169"/>
      <c r="U84" s="38"/>
      <c r="V84" s="38"/>
      <c r="W84" s="38"/>
      <c r="X84" s="38"/>
      <c r="Y84" s="38"/>
      <c r="Z84" s="38"/>
      <c r="AA84" s="38"/>
      <c r="AB84" s="38"/>
      <c r="AC84" s="38"/>
    </row>
    <row r="85" spans="1:29" x14ac:dyDescent="0.2">
      <c r="A85" s="92">
        <v>80</v>
      </c>
      <c r="B85" s="92" t="s">
        <v>165</v>
      </c>
      <c r="C85" s="92" t="s">
        <v>166</v>
      </c>
      <c r="D85" s="105" t="str">
        <f t="shared" si="1"/>
        <v/>
      </c>
      <c r="E85" s="96">
        <f>IF(Options!$D$24 = 1, MAX(F85, G85),
IF(Options!$D$25 = 1, AVERAGE(F85,G85),
IF(Options!$D$26 = 1, IFERROR(GEOMEAN(F85, G85), MAX(F85, G85)))))</f>
        <v>7.6666666666666696</v>
      </c>
      <c r="F85" s="96" cm="1">
        <f t="array" ref="F85">IF(Options!$D$18=1, IFERROR(MAX(IF($I$199:$T$199=1,(I85:T85),"")),
     MAX(IF($I$199:$T$199=2,(I85:T85),""))),
IF(Options!$D$19=1, IFERROR(AVERAGE(IF($I$199:$T$199=1,(I85:T85),"")),
     AVERAGE(IF($I$199:$T$199=2,(I85:T85),""))),
IF(Options!$D$20=1, IFERROR(GEOMEAN(IF($I$199:$T$199=1,(I85:T85)+0.0001,"")),
     GEOMEAN(IF($I$199:$T$199=2,(I85:T85)+0.0001,""))))))</f>
        <v>7.6666666666666696</v>
      </c>
      <c r="G85" s="96" cm="1">
        <f t="array" ref="G85">IF(Options!$D$18=1, IFERROR(MAX(IF($I$200:$T$200=1,(I85:T85),"")),
     MAX(IF($I$200:$T$200=2,(I85:T85),""))),
IF(Options!$D$19=1, IFERROR(AVERAGE(IF($I$200:$T$200=1,(I85:T85),"")),
     AVERAGE(IF($I$200:$T$200=2,(I85:T85),""))),
IF(Options!$D$20=1, IFERROR(GEOMEAN(IF($I$200:$T$200=1,(I85:T85)+0.0001,"")),
     GEOMEAN(IF($I$200:$T$200=2,(I85:T85)+0.0001,""))))))</f>
        <v>0</v>
      </c>
      <c r="H85" s="149" t="s">
        <v>166</v>
      </c>
      <c r="I85" s="96" t="s">
        <v>494</v>
      </c>
      <c r="J85" s="96">
        <v>7.6666666666666696</v>
      </c>
      <c r="K85" s="96">
        <v>0</v>
      </c>
      <c r="L85" s="96">
        <v>0</v>
      </c>
      <c r="M85" s="96">
        <v>0</v>
      </c>
      <c r="N85" s="96"/>
      <c r="O85" s="96"/>
      <c r="P85" s="148"/>
      <c r="Q85" s="148"/>
      <c r="R85" s="148"/>
      <c r="S85" s="169"/>
      <c r="T85" s="169"/>
      <c r="U85" s="38"/>
      <c r="V85" s="38"/>
      <c r="W85" s="38"/>
      <c r="X85" s="38"/>
      <c r="Y85" s="38"/>
      <c r="Z85" s="38"/>
      <c r="AA85" s="38"/>
      <c r="AB85" s="38"/>
      <c r="AC85" s="38"/>
    </row>
    <row r="86" spans="1:29" x14ac:dyDescent="0.2">
      <c r="A86" s="92">
        <v>81</v>
      </c>
      <c r="B86" s="92" t="s">
        <v>167</v>
      </c>
      <c r="C86" s="92" t="s">
        <v>168</v>
      </c>
      <c r="D86" s="105" t="str">
        <f t="shared" si="1"/>
        <v/>
      </c>
      <c r="E86" s="96">
        <f>IF(Options!$D$24 = 1, MAX(F86, G86),
IF(Options!$D$25 = 1, AVERAGE(F86,G86),
IF(Options!$D$26 = 1, IFERROR(GEOMEAN(F86, G86), MAX(F86, G86)))))</f>
        <v>2</v>
      </c>
      <c r="F86" s="96" cm="1">
        <f t="array" ref="F86">IF(Options!$D$18=1, IFERROR(MAX(IF($I$199:$T$199=1,(I86:T86),"")),
     MAX(IF($I$199:$T$199=2,(I86:T86),""))),
IF(Options!$D$19=1, IFERROR(AVERAGE(IF($I$199:$T$199=1,(I86:T86),"")),
     AVERAGE(IF($I$199:$T$199=2,(I86:T86),""))),
IF(Options!$D$20=1, IFERROR(GEOMEAN(IF($I$199:$T$199=1,(I86:T86)+0.0001,"")),
     GEOMEAN(IF($I$199:$T$199=2,(I86:T86)+0.0001,""))))))</f>
        <v>2</v>
      </c>
      <c r="G86" s="96" cm="1">
        <f t="array" ref="G86">IF(Options!$D$18=1, IFERROR(MAX(IF($I$200:$T$200=1,(I86:T86),"")),
     MAX(IF($I$200:$T$200=2,(I86:T86),""))),
IF(Options!$D$19=1, IFERROR(AVERAGE(IF($I$200:$T$200=1,(I86:T86),"")),
     AVERAGE(IF($I$200:$T$200=2,(I86:T86),""))),
IF(Options!$D$20=1, IFERROR(GEOMEAN(IF($I$200:$T$200=1,(I86:T86)+0.0001,"")),
     GEOMEAN(IF($I$200:$T$200=2,(I86:T86)+0.0001,""))))))</f>
        <v>0</v>
      </c>
      <c r="H86" s="149" t="s">
        <v>168</v>
      </c>
      <c r="I86" s="96">
        <v>0</v>
      </c>
      <c r="J86" s="96">
        <v>2</v>
      </c>
      <c r="K86" s="96">
        <v>0</v>
      </c>
      <c r="L86" s="96">
        <v>0</v>
      </c>
      <c r="M86" s="96">
        <v>0</v>
      </c>
      <c r="N86" s="96"/>
      <c r="O86" s="96"/>
      <c r="P86" s="148"/>
      <c r="Q86" s="148"/>
      <c r="R86" s="148"/>
      <c r="S86" s="169"/>
      <c r="T86" s="169"/>
      <c r="U86" s="38"/>
      <c r="V86" s="38"/>
      <c r="W86" s="38"/>
      <c r="X86" s="38"/>
      <c r="Y86" s="38"/>
      <c r="Z86" s="38"/>
      <c r="AA86" s="38"/>
      <c r="AB86" s="38"/>
      <c r="AC86" s="38"/>
    </row>
    <row r="87" spans="1:29" x14ac:dyDescent="0.2">
      <c r="A87" s="92">
        <v>82</v>
      </c>
      <c r="B87" s="92" t="s">
        <v>169</v>
      </c>
      <c r="C87" s="92" t="s">
        <v>170</v>
      </c>
      <c r="D87" s="105" t="str">
        <f t="shared" si="1"/>
        <v/>
      </c>
      <c r="E87" s="96">
        <f>IF(Options!$D$24 = 1, MAX(F87, G87),
IF(Options!$D$25 = 1, AVERAGE(F87,G87),
IF(Options!$D$26 = 1, IFERROR(GEOMEAN(F87, G87), MAX(F87, G87)))))</f>
        <v>6</v>
      </c>
      <c r="F87" s="96" cm="1">
        <f t="array" ref="F87">IF(Options!$D$18=1, IFERROR(MAX(IF($I$199:$T$199=1,(I87:T87),"")),
     MAX(IF($I$199:$T$199=2,(I87:T87),""))),
IF(Options!$D$19=1, IFERROR(AVERAGE(IF($I$199:$T$199=1,(I87:T87),"")),
     AVERAGE(IF($I$199:$T$199=2,(I87:T87),""))),
IF(Options!$D$20=1, IFERROR(GEOMEAN(IF($I$199:$T$199=1,(I87:T87)+0.0001,"")),
     GEOMEAN(IF($I$199:$T$199=2,(I87:T87)+0.0001,""))))))</f>
        <v>6</v>
      </c>
      <c r="G87" s="96" cm="1">
        <f t="array" ref="G87">IF(Options!$D$18=1, IFERROR(MAX(IF($I$200:$T$200=1,(I87:T87),"")),
     MAX(IF($I$200:$T$200=2,(I87:T87),""))),
IF(Options!$D$19=1, IFERROR(AVERAGE(IF($I$200:$T$200=1,(I87:T87),"")),
     AVERAGE(IF($I$200:$T$200=2,(I87:T87),""))),
IF(Options!$D$20=1, IFERROR(GEOMEAN(IF($I$200:$T$200=1,(I87:T87)+0.0001,"")),
     GEOMEAN(IF($I$200:$T$200=2,(I87:T87)+0.0001,""))))))</f>
        <v>0</v>
      </c>
      <c r="H87" s="149" t="s">
        <v>170</v>
      </c>
      <c r="I87" s="96" t="s">
        <v>494</v>
      </c>
      <c r="J87" s="96">
        <v>6</v>
      </c>
      <c r="K87" s="96">
        <v>0</v>
      </c>
      <c r="L87" s="96">
        <v>0</v>
      </c>
      <c r="M87" s="96">
        <v>0</v>
      </c>
      <c r="N87" s="96"/>
      <c r="O87" s="96"/>
      <c r="P87" s="148"/>
      <c r="Q87" s="148"/>
      <c r="R87" s="148"/>
      <c r="S87" s="169"/>
      <c r="T87" s="169"/>
      <c r="U87" s="38"/>
      <c r="V87" s="38"/>
      <c r="W87" s="38"/>
      <c r="X87" s="38"/>
      <c r="Y87" s="38"/>
      <c r="Z87" s="38"/>
      <c r="AA87" s="38"/>
      <c r="AB87" s="38"/>
      <c r="AC87" s="38"/>
    </row>
    <row r="88" spans="1:29" x14ac:dyDescent="0.2">
      <c r="A88" s="92">
        <v>83</v>
      </c>
      <c r="B88" s="92" t="s">
        <v>171</v>
      </c>
      <c r="C88" s="92" t="s">
        <v>172</v>
      </c>
      <c r="D88" s="105" t="str">
        <f t="shared" si="1"/>
        <v/>
      </c>
      <c r="E88" s="96">
        <f>IF(Options!$D$24 = 1, MAX(F88, G88),
IF(Options!$D$25 = 1, AVERAGE(F88,G88),
IF(Options!$D$26 = 1, IFERROR(GEOMEAN(F88, G88), MAX(F88, G88)))))</f>
        <v>6.8333333333333304</v>
      </c>
      <c r="F88" s="96" cm="1">
        <f t="array" ref="F88">IF(Options!$D$18=1, IFERROR(MAX(IF($I$199:$T$199=1,(I88:T88),"")),
     MAX(IF($I$199:$T$199=2,(I88:T88),""))),
IF(Options!$D$19=1, IFERROR(AVERAGE(IF($I$199:$T$199=1,(I88:T88),"")),
     AVERAGE(IF($I$199:$T$199=2,(I88:T88),""))),
IF(Options!$D$20=1, IFERROR(GEOMEAN(IF($I$199:$T$199=1,(I88:T88)+0.0001,"")),
     GEOMEAN(IF($I$199:$T$199=2,(I88:T88)+0.0001,""))))))</f>
        <v>6.8333333333333304</v>
      </c>
      <c r="G88" s="96" cm="1">
        <f t="array" ref="G88">IF(Options!$D$18=1, IFERROR(MAX(IF($I$200:$T$200=1,(I88:T88),"")),
     MAX(IF($I$200:$T$200=2,(I88:T88),""))),
IF(Options!$D$19=1, IFERROR(AVERAGE(IF($I$200:$T$200=1,(I88:T88),"")),
     AVERAGE(IF($I$200:$T$200=2,(I88:T88),""))),
IF(Options!$D$20=1, IFERROR(GEOMEAN(IF($I$200:$T$200=1,(I88:T88)+0.0001,"")),
     GEOMEAN(IF($I$200:$T$200=2,(I88:T88)+0.0001,""))))))</f>
        <v>0</v>
      </c>
      <c r="H88" s="149" t="s">
        <v>172</v>
      </c>
      <c r="I88" s="96">
        <v>0</v>
      </c>
      <c r="J88" s="96">
        <v>6.8333333333333304</v>
      </c>
      <c r="K88" s="96">
        <v>0</v>
      </c>
      <c r="L88" s="96">
        <v>0</v>
      </c>
      <c r="M88" s="96">
        <v>0</v>
      </c>
      <c r="N88" s="96"/>
      <c r="O88" s="96"/>
      <c r="P88" s="148"/>
      <c r="Q88" s="148"/>
      <c r="R88" s="148"/>
      <c r="S88" s="169"/>
      <c r="T88" s="169"/>
      <c r="U88" s="38"/>
      <c r="V88" s="38"/>
      <c r="W88" s="38"/>
      <c r="X88" s="38"/>
      <c r="Y88" s="38"/>
      <c r="Z88" s="38"/>
      <c r="AA88" s="38"/>
      <c r="AB88" s="38"/>
      <c r="AC88" s="38"/>
    </row>
    <row r="89" spans="1:29" x14ac:dyDescent="0.2">
      <c r="A89" s="92">
        <v>84</v>
      </c>
      <c r="B89" s="92" t="s">
        <v>173</v>
      </c>
      <c r="C89" s="92" t="s">
        <v>174</v>
      </c>
      <c r="D89" s="105" t="str">
        <f t="shared" si="1"/>
        <v/>
      </c>
      <c r="E89" s="96">
        <f>IF(Options!$D$24 = 1, MAX(F89, G89),
IF(Options!$D$25 = 1, AVERAGE(F89,G89),
IF(Options!$D$26 = 1, IFERROR(GEOMEAN(F89, G89), MAX(F89, G89)))))</f>
        <v>7.3333333333333304</v>
      </c>
      <c r="F89" s="96" cm="1">
        <f t="array" ref="F89">IF(Options!$D$18=1, IFERROR(MAX(IF($I$199:$T$199=1,(I89:T89),"")),
     MAX(IF($I$199:$T$199=2,(I89:T89),""))),
IF(Options!$D$19=1, IFERROR(AVERAGE(IF($I$199:$T$199=1,(I89:T89),"")),
     AVERAGE(IF($I$199:$T$199=2,(I89:T89),""))),
IF(Options!$D$20=1, IFERROR(GEOMEAN(IF($I$199:$T$199=1,(I89:T89)+0.0001,"")),
     GEOMEAN(IF($I$199:$T$199=2,(I89:T89)+0.0001,""))))))</f>
        <v>7.3333333333333304</v>
      </c>
      <c r="G89" s="96" cm="1">
        <f t="array" ref="G89">IF(Options!$D$18=1, IFERROR(MAX(IF($I$200:$T$200=1,(I89:T89),"")),
     MAX(IF($I$200:$T$200=2,(I89:T89),""))),
IF(Options!$D$19=1, IFERROR(AVERAGE(IF($I$200:$T$200=1,(I89:T89),"")),
     AVERAGE(IF($I$200:$T$200=2,(I89:T89),""))),
IF(Options!$D$20=1, IFERROR(GEOMEAN(IF($I$200:$T$200=1,(I89:T89)+0.0001,"")),
     GEOMEAN(IF($I$200:$T$200=2,(I89:T89)+0.0001,""))))))</f>
        <v>0</v>
      </c>
      <c r="H89" s="149" t="s">
        <v>174</v>
      </c>
      <c r="I89" s="96" t="s">
        <v>494</v>
      </c>
      <c r="J89" s="96">
        <v>7.3333333333333304</v>
      </c>
      <c r="K89" s="96">
        <v>0</v>
      </c>
      <c r="L89" s="96">
        <v>0</v>
      </c>
      <c r="M89" s="96">
        <v>0</v>
      </c>
      <c r="N89" s="96"/>
      <c r="O89" s="96"/>
      <c r="P89" s="148"/>
      <c r="Q89" s="148"/>
      <c r="R89" s="148"/>
      <c r="S89" s="169"/>
      <c r="T89" s="169"/>
      <c r="U89" s="38"/>
      <c r="V89" s="38"/>
      <c r="W89" s="38"/>
      <c r="X89" s="38"/>
      <c r="Y89" s="38"/>
      <c r="Z89" s="38"/>
      <c r="AA89" s="38"/>
      <c r="AB89" s="38"/>
      <c r="AC89" s="38"/>
    </row>
    <row r="90" spans="1:29" x14ac:dyDescent="0.2">
      <c r="A90" s="92">
        <v>85</v>
      </c>
      <c r="B90" s="92" t="s">
        <v>175</v>
      </c>
      <c r="C90" s="92" t="s">
        <v>176</v>
      </c>
      <c r="D90" s="105" t="str">
        <f t="shared" si="1"/>
        <v/>
      </c>
      <c r="E90" s="96">
        <f>IF(Options!$D$24 = 1, MAX(F90, G90),
IF(Options!$D$25 = 1, AVERAGE(F90,G90),
IF(Options!$D$26 = 1, IFERROR(GEOMEAN(F90, G90), MAX(F90, G90)))))</f>
        <v>5.3333333333333304</v>
      </c>
      <c r="F90" s="96" cm="1">
        <f t="array" ref="F90">IF(Options!$D$18=1, IFERROR(MAX(IF($I$199:$T$199=1,(I90:T90),"")),
     MAX(IF($I$199:$T$199=2,(I90:T90),""))),
IF(Options!$D$19=1, IFERROR(AVERAGE(IF($I$199:$T$199=1,(I90:T90),"")),
     AVERAGE(IF($I$199:$T$199=2,(I90:T90),""))),
IF(Options!$D$20=1, IFERROR(GEOMEAN(IF($I$199:$T$199=1,(I90:T90)+0.0001,"")),
     GEOMEAN(IF($I$199:$T$199=2,(I90:T90)+0.0001,""))))))</f>
        <v>5.3333333333333304</v>
      </c>
      <c r="G90" s="96" cm="1">
        <f t="array" ref="G90">IF(Options!$D$18=1, IFERROR(MAX(IF($I$200:$T$200=1,(I90:T90),"")),
     MAX(IF($I$200:$T$200=2,(I90:T90),""))),
IF(Options!$D$19=1, IFERROR(AVERAGE(IF($I$200:$T$200=1,(I90:T90),"")),
     AVERAGE(IF($I$200:$T$200=2,(I90:T90),""))),
IF(Options!$D$20=1, IFERROR(GEOMEAN(IF($I$200:$T$200=1,(I90:T90)+0.0001,"")),
     GEOMEAN(IF($I$200:$T$200=2,(I90:T90)+0.0001,""))))))</f>
        <v>0</v>
      </c>
      <c r="H90" s="149" t="s">
        <v>176</v>
      </c>
      <c r="I90" s="96" t="s">
        <v>494</v>
      </c>
      <c r="J90" s="96">
        <v>5.3333333333333304</v>
      </c>
      <c r="K90" s="96">
        <v>0</v>
      </c>
      <c r="L90" s="96">
        <v>0</v>
      </c>
      <c r="M90" s="96">
        <v>0</v>
      </c>
      <c r="N90" s="96"/>
      <c r="O90" s="96"/>
      <c r="P90" s="148"/>
      <c r="Q90" s="148"/>
      <c r="R90" s="148"/>
      <c r="S90" s="169"/>
      <c r="T90" s="169"/>
      <c r="U90" s="38"/>
      <c r="V90" s="38"/>
      <c r="W90" s="38"/>
      <c r="X90" s="38"/>
      <c r="Y90" s="38"/>
      <c r="Z90" s="38"/>
      <c r="AA90" s="38"/>
      <c r="AB90" s="38"/>
      <c r="AC90" s="38"/>
    </row>
    <row r="91" spans="1:29" x14ac:dyDescent="0.2">
      <c r="A91" s="92">
        <v>86</v>
      </c>
      <c r="B91" s="92" t="s">
        <v>177</v>
      </c>
      <c r="C91" s="92" t="s">
        <v>178</v>
      </c>
      <c r="D91" s="105" t="str">
        <f t="shared" si="1"/>
        <v/>
      </c>
      <c r="E91" s="96">
        <f>IF(Options!$D$24 = 1, MAX(F91, G91),
IF(Options!$D$25 = 1, AVERAGE(F91,G91),
IF(Options!$D$26 = 1, IFERROR(GEOMEAN(F91, G91), MAX(F91, G91)))))</f>
        <v>8.3666002653407556</v>
      </c>
      <c r="F91" s="96" cm="1">
        <f t="array" ref="F91">IF(Options!$D$18=1, IFERROR(MAX(IF($I$199:$T$199=1,(I91:T91),"")),
     MAX(IF($I$199:$T$199=2,(I91:T91),""))),
IF(Options!$D$19=1, IFERROR(AVERAGE(IF($I$199:$T$199=1,(I91:T91),"")),
     AVERAGE(IF($I$199:$T$199=2,(I91:T91),""))),
IF(Options!$D$20=1, IFERROR(GEOMEAN(IF($I$199:$T$199=1,(I91:T91)+0.0001,"")),
     GEOMEAN(IF($I$199:$T$199=2,(I91:T91)+0.0001,""))))))</f>
        <v>10</v>
      </c>
      <c r="G91" s="96" cm="1">
        <f t="array" ref="G91">IF(Options!$D$18=1, IFERROR(MAX(IF($I$200:$T$200=1,(I91:T91),"")),
     MAX(IF($I$200:$T$200=2,(I91:T91),""))),
IF(Options!$D$19=1, IFERROR(AVERAGE(IF($I$200:$T$200=1,(I91:T91),"")),
     AVERAGE(IF($I$200:$T$200=2,(I91:T91),""))),
IF(Options!$D$20=1, IFERROR(GEOMEAN(IF($I$200:$T$200=1,(I91:T91)+0.0001,"")),
     GEOMEAN(IF($I$200:$T$200=2,(I91:T91)+0.0001,""))))))</f>
        <v>7</v>
      </c>
      <c r="H91" s="149" t="s">
        <v>178</v>
      </c>
      <c r="I91" s="96">
        <v>0</v>
      </c>
      <c r="J91" s="96">
        <v>10</v>
      </c>
      <c r="K91" s="96">
        <v>7</v>
      </c>
      <c r="L91" s="96">
        <v>0</v>
      </c>
      <c r="M91" s="96">
        <v>0</v>
      </c>
      <c r="N91" s="96"/>
      <c r="O91" s="96"/>
      <c r="P91" s="148"/>
      <c r="Q91" s="148"/>
      <c r="R91" s="148"/>
      <c r="S91" s="169"/>
      <c r="T91" s="169"/>
      <c r="U91" s="38"/>
      <c r="V91" s="38"/>
      <c r="W91" s="38"/>
      <c r="X91" s="38"/>
      <c r="Y91" s="38"/>
      <c r="Z91" s="38"/>
      <c r="AA91" s="38"/>
      <c r="AB91" s="38"/>
      <c r="AC91" s="38"/>
    </row>
    <row r="92" spans="1:29" x14ac:dyDescent="0.2">
      <c r="A92" s="92">
        <v>87</v>
      </c>
      <c r="B92" s="92" t="s">
        <v>179</v>
      </c>
      <c r="C92" s="92" t="s">
        <v>180</v>
      </c>
      <c r="D92" s="105" t="str">
        <f t="shared" si="1"/>
        <v/>
      </c>
      <c r="E92" s="96">
        <f>IF(Options!$D$24 = 1, MAX(F92, G92),
IF(Options!$D$25 = 1, AVERAGE(F92,G92),
IF(Options!$D$26 = 1, IFERROR(GEOMEAN(F92, G92), MAX(F92, G92)))))</f>
        <v>5</v>
      </c>
      <c r="F92" s="96" cm="1">
        <f t="array" ref="F92">IF(Options!$D$18=1, IFERROR(MAX(IF($I$199:$T$199=1,(I92:T92),"")),
     MAX(IF($I$199:$T$199=2,(I92:T92),""))),
IF(Options!$D$19=1, IFERROR(AVERAGE(IF($I$199:$T$199=1,(I92:T92),"")),
     AVERAGE(IF($I$199:$T$199=2,(I92:T92),""))),
IF(Options!$D$20=1, IFERROR(GEOMEAN(IF($I$199:$T$199=1,(I92:T92)+0.0001,"")),
     GEOMEAN(IF($I$199:$T$199=2,(I92:T92)+0.0001,""))))))</f>
        <v>5</v>
      </c>
      <c r="G92" s="96" cm="1">
        <f t="array" ref="G92">IF(Options!$D$18=1, IFERROR(MAX(IF($I$200:$T$200=1,(I92:T92),"")),
     MAX(IF($I$200:$T$200=2,(I92:T92),""))),
IF(Options!$D$19=1, IFERROR(AVERAGE(IF($I$200:$T$200=1,(I92:T92),"")),
     AVERAGE(IF($I$200:$T$200=2,(I92:T92),""))),
IF(Options!$D$20=1, IFERROR(GEOMEAN(IF($I$200:$T$200=1,(I92:T92)+0.0001,"")),
     GEOMEAN(IF($I$200:$T$200=2,(I92:T92)+0.0001,""))))))</f>
        <v>0</v>
      </c>
      <c r="H92" s="149" t="s">
        <v>180</v>
      </c>
      <c r="I92" s="96" t="s">
        <v>494</v>
      </c>
      <c r="J92" s="96">
        <v>5</v>
      </c>
      <c r="K92" s="96">
        <v>0</v>
      </c>
      <c r="L92" s="96">
        <v>0</v>
      </c>
      <c r="M92" s="96">
        <v>0</v>
      </c>
      <c r="N92" s="96"/>
      <c r="O92" s="96"/>
      <c r="P92" s="148"/>
      <c r="Q92" s="148"/>
      <c r="R92" s="148"/>
      <c r="S92" s="169"/>
      <c r="T92" s="169"/>
      <c r="U92" s="38"/>
      <c r="V92" s="38"/>
      <c r="W92" s="38"/>
      <c r="X92" s="38"/>
      <c r="Y92" s="38"/>
      <c r="Z92" s="38"/>
      <c r="AA92" s="38"/>
      <c r="AB92" s="38"/>
      <c r="AC92" s="38"/>
    </row>
    <row r="93" spans="1:29" x14ac:dyDescent="0.2">
      <c r="A93" s="92">
        <v>88</v>
      </c>
      <c r="B93" s="92" t="s">
        <v>181</v>
      </c>
      <c r="C93" s="92" t="s">
        <v>182</v>
      </c>
      <c r="D93" s="105" t="str">
        <f t="shared" si="1"/>
        <v/>
      </c>
      <c r="E93" s="96">
        <f>IF(Options!$D$24 = 1, MAX(F93, G93),
IF(Options!$D$25 = 1, AVERAGE(F93,G93),
IF(Options!$D$26 = 1, IFERROR(GEOMEAN(F93, G93), MAX(F93, G93)))))</f>
        <v>8.266397845091495</v>
      </c>
      <c r="F93" s="96" cm="1">
        <f t="array" ref="F93">IF(Options!$D$18=1, IFERROR(MAX(IF($I$199:$T$199=1,(I93:T93),"")),
     MAX(IF($I$199:$T$199=2,(I93:T93),""))),
IF(Options!$D$19=1, IFERROR(AVERAGE(IF($I$199:$T$199=1,(I93:T93),"")),
     AVERAGE(IF($I$199:$T$199=2,(I93:T93),""))),
IF(Options!$D$20=1, IFERROR(GEOMEAN(IF($I$199:$T$199=1,(I93:T93)+0.0001,"")),
     GEOMEAN(IF($I$199:$T$199=2,(I93:T93)+0.0001,""))))))</f>
        <v>6.8333333333333304</v>
      </c>
      <c r="G93" s="96" cm="1">
        <f t="array" ref="G93">IF(Options!$D$18=1, IFERROR(MAX(IF($I$200:$T$200=1,(I93:T93),"")),
     MAX(IF($I$200:$T$200=2,(I93:T93),""))),
IF(Options!$D$19=1, IFERROR(AVERAGE(IF($I$200:$T$200=1,(I93:T93),"")),
     AVERAGE(IF($I$200:$T$200=2,(I93:T93),""))),
IF(Options!$D$20=1, IFERROR(GEOMEAN(IF($I$200:$T$200=1,(I93:T93)+0.0001,"")),
     GEOMEAN(IF($I$200:$T$200=2,(I93:T93)+0.0001,""))))))</f>
        <v>10</v>
      </c>
      <c r="H93" s="149" t="s">
        <v>182</v>
      </c>
      <c r="I93" s="96" t="s">
        <v>494</v>
      </c>
      <c r="J93" s="96">
        <v>6.8333333333333304</v>
      </c>
      <c r="K93" s="96">
        <v>0</v>
      </c>
      <c r="L93" s="96">
        <v>10</v>
      </c>
      <c r="M93" s="96">
        <v>0</v>
      </c>
      <c r="N93" s="96"/>
      <c r="O93" s="96"/>
      <c r="P93" s="148"/>
      <c r="Q93" s="148"/>
      <c r="R93" s="148"/>
      <c r="S93" s="169"/>
      <c r="T93" s="169"/>
      <c r="U93" s="38"/>
      <c r="V93" s="38"/>
      <c r="W93" s="38"/>
      <c r="X93" s="38"/>
      <c r="Y93" s="38"/>
      <c r="Z93" s="38"/>
      <c r="AA93" s="38"/>
      <c r="AB93" s="38"/>
      <c r="AC93" s="38"/>
    </row>
    <row r="94" spans="1:29" x14ac:dyDescent="0.2">
      <c r="A94" s="92">
        <v>89</v>
      </c>
      <c r="B94" s="92" t="s">
        <v>183</v>
      </c>
      <c r="C94" s="92" t="s">
        <v>184</v>
      </c>
      <c r="D94" s="105" t="str">
        <f t="shared" si="1"/>
        <v/>
      </c>
      <c r="E94" s="96">
        <f>IF(Options!$D$24 = 1, MAX(F94, G94),
IF(Options!$D$25 = 1, AVERAGE(F94,G94),
IF(Options!$D$26 = 1, IFERROR(GEOMEAN(F94, G94), MAX(F94, G94)))))</f>
        <v>6.9161646404154746</v>
      </c>
      <c r="F94" s="96" cm="1">
        <f t="array" ref="F94">IF(Options!$D$18=1, IFERROR(MAX(IF($I$199:$T$199=1,(I94:T94),"")),
     MAX(IF($I$199:$T$199=2,(I94:T94),""))),
IF(Options!$D$19=1, IFERROR(AVERAGE(IF($I$199:$T$199=1,(I94:T94),"")),
     AVERAGE(IF($I$199:$T$199=2,(I94:T94),""))),
IF(Options!$D$20=1, IFERROR(GEOMEAN(IF($I$199:$T$199=1,(I94:T94)+0.0001,"")),
     GEOMEAN(IF($I$199:$T$199=2,(I94:T94)+0.0001,""))))))</f>
        <v>6.8333333333333304</v>
      </c>
      <c r="G94" s="96" cm="1">
        <f t="array" ref="G94">IF(Options!$D$18=1, IFERROR(MAX(IF($I$200:$T$200=1,(I94:T94),"")),
     MAX(IF($I$200:$T$200=2,(I94:T94),""))),
IF(Options!$D$19=1, IFERROR(AVERAGE(IF($I$200:$T$200=1,(I94:T94),"")),
     AVERAGE(IF($I$200:$T$200=2,(I94:T94),""))),
IF(Options!$D$20=1, IFERROR(GEOMEAN(IF($I$200:$T$200=1,(I94:T94)+0.0001,"")),
     GEOMEAN(IF($I$200:$T$200=2,(I94:T94)+0.0001,""))))))</f>
        <v>7</v>
      </c>
      <c r="H94" s="149" t="s">
        <v>184</v>
      </c>
      <c r="I94" s="96" t="s">
        <v>494</v>
      </c>
      <c r="J94" s="96">
        <v>6.8333333333333304</v>
      </c>
      <c r="K94" s="96">
        <v>7</v>
      </c>
      <c r="L94" s="96">
        <v>0</v>
      </c>
      <c r="M94" s="96">
        <v>0</v>
      </c>
      <c r="N94" s="96"/>
      <c r="O94" s="96"/>
      <c r="P94" s="148"/>
      <c r="Q94" s="148"/>
      <c r="R94" s="148"/>
      <c r="S94" s="169"/>
      <c r="T94" s="169"/>
      <c r="U94" s="38"/>
      <c r="V94" s="38"/>
      <c r="W94" s="38"/>
      <c r="X94" s="38"/>
      <c r="Y94" s="38"/>
      <c r="Z94" s="38"/>
      <c r="AA94" s="38"/>
      <c r="AB94" s="38"/>
      <c r="AC94" s="38"/>
    </row>
    <row r="95" spans="1:29" x14ac:dyDescent="0.2">
      <c r="A95" s="92">
        <v>90</v>
      </c>
      <c r="B95" s="92" t="s">
        <v>185</v>
      </c>
      <c r="C95" s="92" t="s">
        <v>186</v>
      </c>
      <c r="D95" s="105" t="str">
        <f t="shared" si="1"/>
        <v/>
      </c>
      <c r="E95" s="96">
        <f>IF(Options!$D$24 = 1, MAX(F95, G95),
IF(Options!$D$25 = 1, AVERAGE(F95,G95),
IF(Options!$D$26 = 1, IFERROR(GEOMEAN(F95, G95), MAX(F95, G95)))))</f>
        <v>8.9442719099991592</v>
      </c>
      <c r="F95" s="96" cm="1">
        <f t="array" ref="F95">IF(Options!$D$18=1, IFERROR(MAX(IF($I$199:$T$199=1,(I95:T95),"")),
     MAX(IF($I$199:$T$199=2,(I95:T95),""))),
IF(Options!$D$19=1, IFERROR(AVERAGE(IF($I$199:$T$199=1,(I95:T95),"")),
     AVERAGE(IF($I$199:$T$199=2,(I95:T95),""))),
IF(Options!$D$20=1, IFERROR(GEOMEAN(IF($I$199:$T$199=1,(I95:T95)+0.0001,"")),
     GEOMEAN(IF($I$199:$T$199=2,(I95:T95)+0.0001,""))))))</f>
        <v>8</v>
      </c>
      <c r="G95" s="96" cm="1">
        <f t="array" ref="G95">IF(Options!$D$18=1, IFERROR(MAX(IF($I$200:$T$200=1,(I95:T95),"")),
     MAX(IF($I$200:$T$200=2,(I95:T95),""))),
IF(Options!$D$19=1, IFERROR(AVERAGE(IF($I$200:$T$200=1,(I95:T95),"")),
     AVERAGE(IF($I$200:$T$200=2,(I95:T95),""))),
IF(Options!$D$20=1, IFERROR(GEOMEAN(IF($I$200:$T$200=1,(I95:T95)+0.0001,"")),
     GEOMEAN(IF($I$200:$T$200=2,(I95:T95)+0.0001,""))))))</f>
        <v>10</v>
      </c>
      <c r="H95" s="149" t="s">
        <v>186</v>
      </c>
      <c r="I95" s="96" t="s">
        <v>494</v>
      </c>
      <c r="J95" s="96">
        <v>8</v>
      </c>
      <c r="K95" s="96">
        <v>10</v>
      </c>
      <c r="L95" s="96">
        <v>0</v>
      </c>
      <c r="M95" s="96">
        <v>0</v>
      </c>
      <c r="N95" s="96"/>
      <c r="O95" s="96"/>
      <c r="P95" s="148"/>
      <c r="Q95" s="148"/>
      <c r="R95" s="148"/>
      <c r="S95" s="169"/>
      <c r="T95" s="169"/>
      <c r="U95" s="38"/>
      <c r="V95" s="38"/>
      <c r="W95" s="38"/>
      <c r="X95" s="38"/>
      <c r="Y95" s="38"/>
      <c r="Z95" s="38"/>
      <c r="AA95" s="38"/>
      <c r="AB95" s="38"/>
      <c r="AC95" s="38"/>
    </row>
    <row r="96" spans="1:29" x14ac:dyDescent="0.2">
      <c r="A96" s="92">
        <v>91</v>
      </c>
      <c r="B96" s="92" t="s">
        <v>187</v>
      </c>
      <c r="C96" s="92" t="s">
        <v>188</v>
      </c>
      <c r="D96" s="105" t="str">
        <f t="shared" si="1"/>
        <v/>
      </c>
      <c r="E96" s="96">
        <f>IF(Options!$D$24 = 1, MAX(F96, G96),
IF(Options!$D$25 = 1, AVERAGE(F96,G96),
IF(Options!$D$26 = 1, IFERROR(GEOMEAN(F96, G96), MAX(F96, G96)))))</f>
        <v>6.8313005106397346</v>
      </c>
      <c r="F96" s="96" cm="1">
        <f t="array" ref="F96">IF(Options!$D$18=1, IFERROR(MAX(IF($I$199:$T$199=1,(I96:T96),"")),
     MAX(IF($I$199:$T$199=2,(I96:T96),""))),
IF(Options!$D$19=1, IFERROR(AVERAGE(IF($I$199:$T$199=1,(I96:T96),"")),
     AVERAGE(IF($I$199:$T$199=2,(I96:T96),""))),
IF(Options!$D$20=1, IFERROR(GEOMEAN(IF($I$199:$T$199=1,(I96:T96)+0.0001,"")),
     GEOMEAN(IF($I$199:$T$199=2,(I96:T96)+0.0001,""))))))</f>
        <v>4.6666666666666696</v>
      </c>
      <c r="G96" s="96" cm="1">
        <f t="array" ref="G96">IF(Options!$D$18=1, IFERROR(MAX(IF($I$200:$T$200=1,(I96:T96),"")),
     MAX(IF($I$200:$T$200=2,(I96:T96),""))),
IF(Options!$D$19=1, IFERROR(AVERAGE(IF($I$200:$T$200=1,(I96:T96),"")),
     AVERAGE(IF($I$200:$T$200=2,(I96:T96),""))),
IF(Options!$D$20=1, IFERROR(GEOMEAN(IF($I$200:$T$200=1,(I96:T96)+0.0001,"")),
     GEOMEAN(IF($I$200:$T$200=2,(I96:T96)+0.0001,""))))))</f>
        <v>10</v>
      </c>
      <c r="H96" s="149" t="s">
        <v>188</v>
      </c>
      <c r="I96" s="96" t="s">
        <v>494</v>
      </c>
      <c r="J96" s="96">
        <v>4.6666666666666696</v>
      </c>
      <c r="K96" s="96">
        <v>10</v>
      </c>
      <c r="L96" s="96">
        <v>0</v>
      </c>
      <c r="M96" s="96">
        <v>0</v>
      </c>
      <c r="N96" s="96"/>
      <c r="O96" s="96"/>
      <c r="P96" s="148"/>
      <c r="Q96" s="148"/>
      <c r="R96" s="148"/>
      <c r="S96" s="169"/>
      <c r="T96" s="169"/>
      <c r="U96" s="38"/>
      <c r="V96" s="38"/>
      <c r="W96" s="38"/>
      <c r="X96" s="38"/>
      <c r="Y96" s="38"/>
      <c r="Z96" s="38"/>
      <c r="AA96" s="38"/>
      <c r="AB96" s="38"/>
      <c r="AC96" s="38"/>
    </row>
    <row r="97" spans="1:29" x14ac:dyDescent="0.2">
      <c r="A97" s="92">
        <v>92</v>
      </c>
      <c r="B97" s="92" t="s">
        <v>189</v>
      </c>
      <c r="C97" s="92" t="s">
        <v>190</v>
      </c>
      <c r="D97" s="105" t="str">
        <f t="shared" si="1"/>
        <v/>
      </c>
      <c r="E97" s="96">
        <f>IF(Options!$D$24 = 1, MAX(F97, G97),
IF(Options!$D$25 = 1, AVERAGE(F97,G97),
IF(Options!$D$26 = 1, IFERROR(GEOMEAN(F97, G97), MAX(F97, G97)))))</f>
        <v>3</v>
      </c>
      <c r="F97" s="96" cm="1">
        <f t="array" ref="F97">IF(Options!$D$18=1, IFERROR(MAX(IF($I$199:$T$199=1,(I97:T97),"")),
     MAX(IF($I$199:$T$199=2,(I97:T97),""))),
IF(Options!$D$19=1, IFERROR(AVERAGE(IF($I$199:$T$199=1,(I97:T97),"")),
     AVERAGE(IF($I$199:$T$199=2,(I97:T97),""))),
IF(Options!$D$20=1, IFERROR(GEOMEAN(IF($I$199:$T$199=1,(I97:T97)+0.0001,"")),
     GEOMEAN(IF($I$199:$T$199=2,(I97:T97)+0.0001,""))))))</f>
        <v>3</v>
      </c>
      <c r="G97" s="96" cm="1">
        <f t="array" ref="G97">IF(Options!$D$18=1, IFERROR(MAX(IF($I$200:$T$200=1,(I97:T97),"")),
     MAX(IF($I$200:$T$200=2,(I97:T97),""))),
IF(Options!$D$19=1, IFERROR(AVERAGE(IF($I$200:$T$200=1,(I97:T97),"")),
     AVERAGE(IF($I$200:$T$200=2,(I97:T97),""))),
IF(Options!$D$20=1, IFERROR(GEOMEAN(IF($I$200:$T$200=1,(I97:T97)+0.0001,"")),
     GEOMEAN(IF($I$200:$T$200=2,(I97:T97)+0.0001,""))))))</f>
        <v>0</v>
      </c>
      <c r="H97" s="149" t="s">
        <v>190</v>
      </c>
      <c r="I97" s="96" t="s">
        <v>494</v>
      </c>
      <c r="J97" s="96">
        <v>3</v>
      </c>
      <c r="K97" s="96">
        <v>0</v>
      </c>
      <c r="L97" s="96">
        <v>0</v>
      </c>
      <c r="M97" s="96">
        <v>0</v>
      </c>
      <c r="N97" s="96"/>
      <c r="O97" s="96"/>
      <c r="P97" s="148"/>
      <c r="Q97" s="148"/>
      <c r="R97" s="148"/>
      <c r="S97" s="169"/>
      <c r="T97" s="169"/>
      <c r="U97" s="38"/>
      <c r="V97" s="38"/>
      <c r="W97" s="38"/>
      <c r="X97" s="38"/>
      <c r="Y97" s="38"/>
      <c r="Z97" s="38"/>
      <c r="AA97" s="38"/>
      <c r="AB97" s="38"/>
      <c r="AC97" s="38"/>
    </row>
    <row r="98" spans="1:29" x14ac:dyDescent="0.2">
      <c r="A98" s="92">
        <v>93</v>
      </c>
      <c r="B98" s="92" t="s">
        <v>191</v>
      </c>
      <c r="C98" s="92" t="s">
        <v>192</v>
      </c>
      <c r="D98" s="105" t="str">
        <f t="shared" si="1"/>
        <v/>
      </c>
      <c r="E98" s="96">
        <f>IF(Options!$D$24 = 1, MAX(F98, G98),
IF(Options!$D$25 = 1, AVERAGE(F98,G98),
IF(Options!$D$26 = 1, IFERROR(GEOMEAN(F98, G98), MAX(F98, G98)))))</f>
        <v>8.1666666666666696</v>
      </c>
      <c r="F98" s="96" cm="1">
        <f t="array" ref="F98">IF(Options!$D$18=1, IFERROR(MAX(IF($I$199:$T$199=1,(I98:T98),"")),
     MAX(IF($I$199:$T$199=2,(I98:T98),""))),
IF(Options!$D$19=1, IFERROR(AVERAGE(IF($I$199:$T$199=1,(I98:T98),"")),
     AVERAGE(IF($I$199:$T$199=2,(I98:T98),""))),
IF(Options!$D$20=1, IFERROR(GEOMEAN(IF($I$199:$T$199=1,(I98:T98)+0.0001,"")),
     GEOMEAN(IF($I$199:$T$199=2,(I98:T98)+0.0001,""))))))</f>
        <v>8.1666666666666696</v>
      </c>
      <c r="G98" s="96" cm="1">
        <f t="array" ref="G98">IF(Options!$D$18=1, IFERROR(MAX(IF($I$200:$T$200=1,(I98:T98),"")),
     MAX(IF($I$200:$T$200=2,(I98:T98),""))),
IF(Options!$D$19=1, IFERROR(AVERAGE(IF($I$200:$T$200=1,(I98:T98),"")),
     AVERAGE(IF($I$200:$T$200=2,(I98:T98),""))),
IF(Options!$D$20=1, IFERROR(GEOMEAN(IF($I$200:$T$200=1,(I98:T98)+0.0001,"")),
     GEOMEAN(IF($I$200:$T$200=2,(I98:T98)+0.0001,""))))))</f>
        <v>0</v>
      </c>
      <c r="H98" s="149" t="s">
        <v>192</v>
      </c>
      <c r="I98" s="96" t="s">
        <v>494</v>
      </c>
      <c r="J98" s="96">
        <v>8.1666666666666696</v>
      </c>
      <c r="K98" s="96">
        <v>0</v>
      </c>
      <c r="L98" s="96">
        <v>0</v>
      </c>
      <c r="M98" s="96">
        <v>0</v>
      </c>
      <c r="N98" s="96"/>
      <c r="O98" s="96"/>
      <c r="P98" s="148"/>
      <c r="Q98" s="148"/>
      <c r="R98" s="148"/>
      <c r="S98" s="169"/>
      <c r="T98" s="169"/>
      <c r="U98" s="38"/>
      <c r="V98" s="38"/>
      <c r="W98" s="38"/>
      <c r="X98" s="38"/>
      <c r="Y98" s="38"/>
      <c r="Z98" s="38"/>
      <c r="AA98" s="38"/>
      <c r="AB98" s="38"/>
      <c r="AC98" s="38"/>
    </row>
    <row r="99" spans="1:29" x14ac:dyDescent="0.2">
      <c r="A99" s="92">
        <v>94</v>
      </c>
      <c r="B99" s="92" t="s">
        <v>193</v>
      </c>
      <c r="C99" s="92" t="s">
        <v>194</v>
      </c>
      <c r="D99" s="105" t="str">
        <f t="shared" si="1"/>
        <v/>
      </c>
      <c r="E99" s="96">
        <f>IF(Options!$D$24 = 1, MAX(F99, G99),
IF(Options!$D$25 = 1, AVERAGE(F99,G99),
IF(Options!$D$26 = 1, IFERROR(GEOMEAN(F99, G99), MAX(F99, G99)))))</f>
        <v>1</v>
      </c>
      <c r="F99" s="96" cm="1">
        <f t="array" ref="F99">IF(Options!$D$18=1, IFERROR(MAX(IF($I$199:$T$199=1,(I99:T99),"")),
     MAX(IF($I$199:$T$199=2,(I99:T99),""))),
IF(Options!$D$19=1, IFERROR(AVERAGE(IF($I$199:$T$199=1,(I99:T99),"")),
     AVERAGE(IF($I$199:$T$199=2,(I99:T99),""))),
IF(Options!$D$20=1, IFERROR(GEOMEAN(IF($I$199:$T$199=1,(I99:T99)+0.0001,"")),
     GEOMEAN(IF($I$199:$T$199=2,(I99:T99)+0.0001,""))))))</f>
        <v>1</v>
      </c>
      <c r="G99" s="96" cm="1">
        <f t="array" ref="G99">IF(Options!$D$18=1, IFERROR(MAX(IF($I$200:$T$200=1,(I99:T99),"")),
     MAX(IF($I$200:$T$200=2,(I99:T99),""))),
IF(Options!$D$19=1, IFERROR(AVERAGE(IF($I$200:$T$200=1,(I99:T99),"")),
     AVERAGE(IF($I$200:$T$200=2,(I99:T99),""))),
IF(Options!$D$20=1, IFERROR(GEOMEAN(IF($I$200:$T$200=1,(I99:T99)+0.0001,"")),
     GEOMEAN(IF($I$200:$T$200=2,(I99:T99)+0.0001,""))))))</f>
        <v>0</v>
      </c>
      <c r="H99" s="149" t="s">
        <v>194</v>
      </c>
      <c r="I99" s="96" t="s">
        <v>494</v>
      </c>
      <c r="J99" s="96">
        <v>1</v>
      </c>
      <c r="K99" s="96">
        <v>0</v>
      </c>
      <c r="L99" s="96">
        <v>0</v>
      </c>
      <c r="M99" s="96">
        <v>0</v>
      </c>
      <c r="N99" s="96"/>
      <c r="O99" s="96"/>
      <c r="P99" s="148"/>
      <c r="Q99" s="148"/>
      <c r="R99" s="148"/>
      <c r="S99" s="169"/>
      <c r="T99" s="169"/>
      <c r="U99" s="38"/>
      <c r="V99" s="38"/>
      <c r="W99" s="38"/>
      <c r="X99" s="38"/>
      <c r="Y99" s="38"/>
      <c r="Z99" s="38"/>
      <c r="AA99" s="38"/>
      <c r="AB99" s="38"/>
      <c r="AC99" s="38"/>
    </row>
    <row r="100" spans="1:29" x14ac:dyDescent="0.2">
      <c r="A100" s="92">
        <v>95</v>
      </c>
      <c r="B100" s="92" t="s">
        <v>195</v>
      </c>
      <c r="C100" s="92" t="s">
        <v>196</v>
      </c>
      <c r="D100" s="105" t="str">
        <f t="shared" si="1"/>
        <v/>
      </c>
      <c r="E100" s="96">
        <f>IF(Options!$D$24 = 1, MAX(F100, G100),
IF(Options!$D$25 = 1, AVERAGE(F100,G100),
IF(Options!$D$26 = 1, IFERROR(GEOMEAN(F100, G100), MAX(F100, G100)))))</f>
        <v>6.7453687816160208</v>
      </c>
      <c r="F100" s="96" cm="1">
        <f t="array" ref="F100">IF(Options!$D$18=1, IFERROR(MAX(IF($I$199:$T$199=1,(I100:T100),"")),
     MAX(IF($I$199:$T$199=2,(I100:T100),""))),
IF(Options!$D$19=1, IFERROR(AVERAGE(IF($I$199:$T$199=1,(I100:T100),"")),
     AVERAGE(IF($I$199:$T$199=2,(I100:T100),""))),
IF(Options!$D$20=1, IFERROR(GEOMEAN(IF($I$199:$T$199=1,(I100:T100)+0.0001,"")),
     GEOMEAN(IF($I$199:$T$199=2,(I100:T100)+0.0001,""))))))</f>
        <v>6.5</v>
      </c>
      <c r="G100" s="96" cm="1">
        <f t="array" ref="G100">IF(Options!$D$18=1, IFERROR(MAX(IF($I$200:$T$200=1,(I100:T100),"")),
     MAX(IF($I$200:$T$200=2,(I100:T100),""))),
IF(Options!$D$19=1, IFERROR(AVERAGE(IF($I$200:$T$200=1,(I100:T100),"")),
     AVERAGE(IF($I$200:$T$200=2,(I100:T100),""))),
IF(Options!$D$20=1, IFERROR(GEOMEAN(IF($I$200:$T$200=1,(I100:T100)+0.0001,"")),
     GEOMEAN(IF($I$200:$T$200=2,(I100:T100)+0.0001,""))))))</f>
        <v>7</v>
      </c>
      <c r="H100" s="149" t="s">
        <v>196</v>
      </c>
      <c r="I100" s="96" t="s">
        <v>494</v>
      </c>
      <c r="J100" s="96">
        <v>6.5</v>
      </c>
      <c r="K100" s="96">
        <v>7</v>
      </c>
      <c r="L100" s="96">
        <v>0</v>
      </c>
      <c r="M100" s="96">
        <v>0</v>
      </c>
      <c r="N100" s="96"/>
      <c r="O100" s="96"/>
      <c r="P100" s="148"/>
      <c r="Q100" s="148"/>
      <c r="R100" s="148"/>
      <c r="S100" s="169"/>
      <c r="T100" s="169"/>
      <c r="U100" s="38"/>
      <c r="V100" s="38"/>
      <c r="W100" s="38"/>
      <c r="X100" s="38"/>
      <c r="Y100" s="38"/>
      <c r="Z100" s="38"/>
      <c r="AA100" s="38"/>
      <c r="AB100" s="38"/>
      <c r="AC100" s="38"/>
    </row>
    <row r="101" spans="1:29" x14ac:dyDescent="0.2">
      <c r="A101" s="92">
        <v>96</v>
      </c>
      <c r="B101" s="92" t="s">
        <v>197</v>
      </c>
      <c r="C101" s="92" t="s">
        <v>198</v>
      </c>
      <c r="D101" s="105" t="str">
        <f t="shared" si="1"/>
        <v/>
      </c>
      <c r="E101" s="96">
        <f>IF(Options!$D$24 = 1, MAX(F101, G101),
IF(Options!$D$25 = 1, AVERAGE(F101,G101),
IF(Options!$D$26 = 1, IFERROR(GEOMEAN(F101, G101), MAX(F101, G101)))))</f>
        <v>7</v>
      </c>
      <c r="F101" s="96" cm="1">
        <f t="array" ref="F101">IF(Options!$D$18=1, IFERROR(MAX(IF($I$199:$T$199=1,(I101:T101),"")),
     MAX(IF($I$199:$T$199=2,(I101:T101),""))),
IF(Options!$D$19=1, IFERROR(AVERAGE(IF($I$199:$T$199=1,(I101:T101),"")),
     AVERAGE(IF($I$199:$T$199=2,(I101:T101),""))),
IF(Options!$D$20=1, IFERROR(GEOMEAN(IF($I$199:$T$199=1,(I101:T101)+0.0001,"")),
     GEOMEAN(IF($I$199:$T$199=2,(I101:T101)+0.0001,""))))))</f>
        <v>7</v>
      </c>
      <c r="G101" s="96" cm="1">
        <f t="array" ref="G101">IF(Options!$D$18=1, IFERROR(MAX(IF($I$200:$T$200=1,(I101:T101),"")),
     MAX(IF($I$200:$T$200=2,(I101:T101),""))),
IF(Options!$D$19=1, IFERROR(AVERAGE(IF($I$200:$T$200=1,(I101:T101),"")),
     AVERAGE(IF($I$200:$T$200=2,(I101:T101),""))),
IF(Options!$D$20=1, IFERROR(GEOMEAN(IF($I$200:$T$200=1,(I101:T101)+0.0001,"")),
     GEOMEAN(IF($I$200:$T$200=2,(I101:T101)+0.0001,""))))))</f>
        <v>0</v>
      </c>
      <c r="H101" s="149" t="s">
        <v>198</v>
      </c>
      <c r="I101" s="96" t="s">
        <v>494</v>
      </c>
      <c r="J101" s="96">
        <v>7</v>
      </c>
      <c r="K101" s="96">
        <v>0</v>
      </c>
      <c r="L101" s="96">
        <v>0</v>
      </c>
      <c r="M101" s="96">
        <v>0</v>
      </c>
      <c r="N101" s="96"/>
      <c r="O101" s="96"/>
      <c r="P101" s="148"/>
      <c r="Q101" s="148"/>
      <c r="R101" s="148"/>
      <c r="S101" s="169"/>
      <c r="T101" s="169"/>
      <c r="U101" s="38"/>
      <c r="V101" s="38"/>
      <c r="W101" s="38"/>
      <c r="X101" s="38"/>
      <c r="Y101" s="38"/>
      <c r="Z101" s="38"/>
      <c r="AA101" s="38"/>
      <c r="AB101" s="38"/>
      <c r="AC101" s="38"/>
    </row>
    <row r="102" spans="1:29" x14ac:dyDescent="0.2">
      <c r="A102" s="92">
        <v>97</v>
      </c>
      <c r="B102" s="92" t="s">
        <v>199</v>
      </c>
      <c r="C102" s="92" t="s">
        <v>200</v>
      </c>
      <c r="D102" s="105" t="str">
        <f t="shared" si="1"/>
        <v/>
      </c>
      <c r="E102" s="96">
        <f>IF(Options!$D$24 = 1, MAX(F102, G102),
IF(Options!$D$25 = 1, AVERAGE(F102,G102),
IF(Options!$D$26 = 1, IFERROR(GEOMEAN(F102, G102), MAX(F102, G102)))))</f>
        <v>5</v>
      </c>
      <c r="F102" s="96" cm="1">
        <f t="array" ref="F102">IF(Options!$D$18=1, IFERROR(MAX(IF($I$199:$T$199=1,(I102:T102),"")),
     MAX(IF($I$199:$T$199=2,(I102:T102),""))),
IF(Options!$D$19=1, IFERROR(AVERAGE(IF($I$199:$T$199=1,(I102:T102),"")),
     AVERAGE(IF($I$199:$T$199=2,(I102:T102),""))),
IF(Options!$D$20=1, IFERROR(GEOMEAN(IF($I$199:$T$199=1,(I102:T102)+0.0001,"")),
     GEOMEAN(IF($I$199:$T$199=2,(I102:T102)+0.0001,""))))))</f>
        <v>5</v>
      </c>
      <c r="G102" s="96" cm="1">
        <f t="array" ref="G102">IF(Options!$D$18=1, IFERROR(MAX(IF($I$200:$T$200=1,(I102:T102),"")),
     MAX(IF($I$200:$T$200=2,(I102:T102),""))),
IF(Options!$D$19=1, IFERROR(AVERAGE(IF($I$200:$T$200=1,(I102:T102),"")),
     AVERAGE(IF($I$200:$T$200=2,(I102:T102),""))),
IF(Options!$D$20=1, IFERROR(GEOMEAN(IF($I$200:$T$200=1,(I102:T102)+0.0001,"")),
     GEOMEAN(IF($I$200:$T$200=2,(I102:T102)+0.0001,""))))))</f>
        <v>0</v>
      </c>
      <c r="H102" s="149" t="s">
        <v>200</v>
      </c>
      <c r="I102" s="96" t="s">
        <v>494</v>
      </c>
      <c r="J102" s="96">
        <v>5</v>
      </c>
      <c r="K102" s="96">
        <v>0</v>
      </c>
      <c r="L102" s="96">
        <v>0</v>
      </c>
      <c r="M102" s="96">
        <v>0</v>
      </c>
      <c r="N102" s="96"/>
      <c r="O102" s="96"/>
      <c r="P102" s="148"/>
      <c r="Q102" s="148"/>
      <c r="R102" s="148"/>
      <c r="S102" s="169"/>
      <c r="T102" s="169"/>
      <c r="U102" s="38"/>
      <c r="V102" s="38"/>
      <c r="W102" s="38"/>
      <c r="X102" s="38"/>
      <c r="Y102" s="38"/>
      <c r="Z102" s="38"/>
      <c r="AA102" s="38"/>
      <c r="AB102" s="38"/>
      <c r="AC102" s="38"/>
    </row>
    <row r="103" spans="1:29" x14ac:dyDescent="0.2">
      <c r="A103" s="92">
        <v>98</v>
      </c>
      <c r="B103" s="92" t="s">
        <v>201</v>
      </c>
      <c r="C103" s="92" t="s">
        <v>202</v>
      </c>
      <c r="D103" s="105" t="str">
        <f t="shared" si="1"/>
        <v/>
      </c>
      <c r="E103" s="96">
        <f>IF(Options!$D$24 = 1, MAX(F103, G103),
IF(Options!$D$25 = 1, AVERAGE(F103,G103),
IF(Options!$D$26 = 1, IFERROR(GEOMEAN(F103, G103), MAX(F103, G103)))))</f>
        <v>4.5</v>
      </c>
      <c r="F103" s="96" cm="1">
        <f t="array" ref="F103">IF(Options!$D$18=1, IFERROR(MAX(IF($I$199:$T$199=1,(I103:T103),"")),
     MAX(IF($I$199:$T$199=2,(I103:T103),""))),
IF(Options!$D$19=1, IFERROR(AVERAGE(IF($I$199:$T$199=1,(I103:T103),"")),
     AVERAGE(IF($I$199:$T$199=2,(I103:T103),""))),
IF(Options!$D$20=1, IFERROR(GEOMEAN(IF($I$199:$T$199=1,(I103:T103)+0.0001,"")),
     GEOMEAN(IF($I$199:$T$199=2,(I103:T103)+0.0001,""))))))</f>
        <v>4.5</v>
      </c>
      <c r="G103" s="96" cm="1">
        <f t="array" ref="G103">IF(Options!$D$18=1, IFERROR(MAX(IF($I$200:$T$200=1,(I103:T103),"")),
     MAX(IF($I$200:$T$200=2,(I103:T103),""))),
IF(Options!$D$19=1, IFERROR(AVERAGE(IF($I$200:$T$200=1,(I103:T103),"")),
     AVERAGE(IF($I$200:$T$200=2,(I103:T103),""))),
IF(Options!$D$20=1, IFERROR(GEOMEAN(IF($I$200:$T$200=1,(I103:T103)+0.0001,"")),
     GEOMEAN(IF($I$200:$T$200=2,(I103:T103)+0.0001,""))))))</f>
        <v>0</v>
      </c>
      <c r="H103" s="149" t="s">
        <v>202</v>
      </c>
      <c r="I103" s="96" t="s">
        <v>494</v>
      </c>
      <c r="J103" s="96">
        <v>4.5</v>
      </c>
      <c r="K103" s="96">
        <v>0</v>
      </c>
      <c r="L103" s="96">
        <v>0</v>
      </c>
      <c r="M103" s="96">
        <v>0</v>
      </c>
      <c r="N103" s="96"/>
      <c r="O103" s="96"/>
      <c r="P103" s="148"/>
      <c r="Q103" s="148"/>
      <c r="R103" s="148"/>
      <c r="S103" s="169"/>
      <c r="T103" s="169"/>
      <c r="U103" s="38"/>
      <c r="V103" s="38"/>
      <c r="W103" s="38"/>
      <c r="X103" s="38"/>
      <c r="Y103" s="38"/>
      <c r="Z103" s="38"/>
      <c r="AA103" s="38"/>
      <c r="AB103" s="38"/>
      <c r="AC103" s="38"/>
    </row>
    <row r="104" spans="1:29" x14ac:dyDescent="0.2">
      <c r="A104" s="92">
        <v>99</v>
      </c>
      <c r="B104" s="92" t="s">
        <v>203</v>
      </c>
      <c r="C104" s="92" t="s">
        <v>204</v>
      </c>
      <c r="D104" s="105" t="str">
        <f t="shared" si="1"/>
        <v/>
      </c>
      <c r="E104" s="96">
        <f>IF(Options!$D$24 = 1, MAX(F104, G104),
IF(Options!$D$25 = 1, AVERAGE(F104,G104),
IF(Options!$D$26 = 1, IFERROR(GEOMEAN(F104, G104), MAX(F104, G104)))))</f>
        <v>2.6666666666666701</v>
      </c>
      <c r="F104" s="96" cm="1">
        <f t="array" ref="F104">IF(Options!$D$18=1, IFERROR(MAX(IF($I$199:$T$199=1,(I104:T104),"")),
     MAX(IF($I$199:$T$199=2,(I104:T104),""))),
IF(Options!$D$19=1, IFERROR(AVERAGE(IF($I$199:$T$199=1,(I104:T104),"")),
     AVERAGE(IF($I$199:$T$199=2,(I104:T104),""))),
IF(Options!$D$20=1, IFERROR(GEOMEAN(IF($I$199:$T$199=1,(I104:T104)+0.0001,"")),
     GEOMEAN(IF($I$199:$T$199=2,(I104:T104)+0.0001,""))))))</f>
        <v>2.6666666666666701</v>
      </c>
      <c r="G104" s="96" cm="1">
        <f t="array" ref="G104">IF(Options!$D$18=1, IFERROR(MAX(IF($I$200:$T$200=1,(I104:T104),"")),
     MAX(IF($I$200:$T$200=2,(I104:T104),""))),
IF(Options!$D$19=1, IFERROR(AVERAGE(IF($I$200:$T$200=1,(I104:T104),"")),
     AVERAGE(IF($I$200:$T$200=2,(I104:T104),""))),
IF(Options!$D$20=1, IFERROR(GEOMEAN(IF($I$200:$T$200=1,(I104:T104)+0.0001,"")),
     GEOMEAN(IF($I$200:$T$200=2,(I104:T104)+0.0001,""))))))</f>
        <v>0</v>
      </c>
      <c r="H104" s="149" t="s">
        <v>204</v>
      </c>
      <c r="I104" s="96" t="s">
        <v>494</v>
      </c>
      <c r="J104" s="96">
        <v>2.6666666666666701</v>
      </c>
      <c r="K104" s="96">
        <v>0</v>
      </c>
      <c r="L104" s="96">
        <v>0</v>
      </c>
      <c r="M104" s="96">
        <v>0</v>
      </c>
      <c r="N104" s="96"/>
      <c r="O104" s="96"/>
      <c r="P104" s="148"/>
      <c r="Q104" s="148"/>
      <c r="R104" s="148"/>
      <c r="S104" s="169"/>
      <c r="T104" s="169"/>
      <c r="U104" s="38"/>
      <c r="V104" s="38"/>
      <c r="W104" s="38"/>
      <c r="X104" s="38"/>
      <c r="Y104" s="38"/>
      <c r="Z104" s="38"/>
      <c r="AA104" s="38"/>
      <c r="AB104" s="38"/>
      <c r="AC104" s="38"/>
    </row>
    <row r="105" spans="1:29" x14ac:dyDescent="0.2">
      <c r="A105" s="92">
        <v>100</v>
      </c>
      <c r="B105" s="92" t="s">
        <v>205</v>
      </c>
      <c r="C105" s="92" t="s">
        <v>206</v>
      </c>
      <c r="D105" s="105" t="str">
        <f t="shared" si="1"/>
        <v/>
      </c>
      <c r="E105" s="96">
        <f>IF(Options!$D$24 = 1, MAX(F105, G105),
IF(Options!$D$25 = 1, AVERAGE(F105,G105),
IF(Options!$D$26 = 1, IFERROR(GEOMEAN(F105, G105), MAX(F105, G105)))))</f>
        <v>0.5</v>
      </c>
      <c r="F105" s="96" cm="1">
        <f t="array" ref="F105">IF(Options!$D$18=1, IFERROR(MAX(IF($I$199:$T$199=1,(I105:T105),"")),
     MAX(IF($I$199:$T$199=2,(I105:T105),""))),
IF(Options!$D$19=1, IFERROR(AVERAGE(IF($I$199:$T$199=1,(I105:T105),"")),
     AVERAGE(IF($I$199:$T$199=2,(I105:T105),""))),
IF(Options!$D$20=1, IFERROR(GEOMEAN(IF($I$199:$T$199=1,(I105:T105)+0.0001,"")),
     GEOMEAN(IF($I$199:$T$199=2,(I105:T105)+0.0001,""))))))</f>
        <v>0.5</v>
      </c>
      <c r="G105" s="96" cm="1">
        <f t="array" ref="G105">IF(Options!$D$18=1, IFERROR(MAX(IF($I$200:$T$200=1,(I105:T105),"")),
     MAX(IF($I$200:$T$200=2,(I105:T105),""))),
IF(Options!$D$19=1, IFERROR(AVERAGE(IF($I$200:$T$200=1,(I105:T105),"")),
     AVERAGE(IF($I$200:$T$200=2,(I105:T105),""))),
IF(Options!$D$20=1, IFERROR(GEOMEAN(IF($I$200:$T$200=1,(I105:T105)+0.0001,"")),
     GEOMEAN(IF($I$200:$T$200=2,(I105:T105)+0.0001,""))))))</f>
        <v>0</v>
      </c>
      <c r="H105" s="149" t="s">
        <v>206</v>
      </c>
      <c r="I105" s="96" t="s">
        <v>494</v>
      </c>
      <c r="J105" s="96">
        <v>0.5</v>
      </c>
      <c r="K105" s="96">
        <v>0</v>
      </c>
      <c r="L105" s="96">
        <v>0</v>
      </c>
      <c r="M105" s="96">
        <v>0</v>
      </c>
      <c r="N105" s="96"/>
      <c r="O105" s="96"/>
      <c r="P105" s="148"/>
      <c r="Q105" s="148"/>
      <c r="R105" s="148"/>
      <c r="S105" s="169"/>
      <c r="T105" s="169"/>
      <c r="U105" s="38"/>
      <c r="V105" s="38"/>
      <c r="W105" s="38"/>
      <c r="X105" s="38"/>
      <c r="Y105" s="38"/>
      <c r="Z105" s="38"/>
      <c r="AA105" s="38"/>
      <c r="AB105" s="38"/>
      <c r="AC105" s="38"/>
    </row>
    <row r="106" spans="1:29" x14ac:dyDescent="0.2">
      <c r="A106" s="92">
        <v>101</v>
      </c>
      <c r="B106" s="92" t="s">
        <v>207</v>
      </c>
      <c r="C106" s="92" t="s">
        <v>208</v>
      </c>
      <c r="D106" s="105" t="str">
        <f t="shared" si="1"/>
        <v/>
      </c>
      <c r="E106" s="96">
        <f>IF(Options!$D$24 = 1, MAX(F106, G106),
IF(Options!$D$25 = 1, AVERAGE(F106,G106),
IF(Options!$D$26 = 1, IFERROR(GEOMEAN(F106, G106), MAX(F106, G106)))))</f>
        <v>8.3666002653407556</v>
      </c>
      <c r="F106" s="96" cm="1">
        <f t="array" ref="F106">IF(Options!$D$18=1, IFERROR(MAX(IF($I$199:$T$199=1,(I106:T106),"")),
     MAX(IF($I$199:$T$199=2,(I106:T106),""))),
IF(Options!$D$19=1, IFERROR(AVERAGE(IF($I$199:$T$199=1,(I106:T106),"")),
     AVERAGE(IF($I$199:$T$199=2,(I106:T106),""))),
IF(Options!$D$20=1, IFERROR(GEOMEAN(IF($I$199:$T$199=1,(I106:T106)+0.0001,"")),
     GEOMEAN(IF($I$199:$T$199=2,(I106:T106)+0.0001,""))))))</f>
        <v>7</v>
      </c>
      <c r="G106" s="96" cm="1">
        <f t="array" ref="G106">IF(Options!$D$18=1, IFERROR(MAX(IF($I$200:$T$200=1,(I106:T106),"")),
     MAX(IF($I$200:$T$200=2,(I106:T106),""))),
IF(Options!$D$19=1, IFERROR(AVERAGE(IF($I$200:$T$200=1,(I106:T106),"")),
     AVERAGE(IF($I$200:$T$200=2,(I106:T106),""))),
IF(Options!$D$20=1, IFERROR(GEOMEAN(IF($I$200:$T$200=1,(I106:T106)+0.0001,"")),
     GEOMEAN(IF($I$200:$T$200=2,(I106:T106)+0.0001,""))))))</f>
        <v>10</v>
      </c>
      <c r="H106" s="149" t="s">
        <v>208</v>
      </c>
      <c r="I106" s="96" t="s">
        <v>494</v>
      </c>
      <c r="J106" s="96">
        <v>7</v>
      </c>
      <c r="K106" s="96">
        <v>10</v>
      </c>
      <c r="L106" s="96">
        <v>0</v>
      </c>
      <c r="M106" s="96">
        <v>0</v>
      </c>
      <c r="N106" s="96"/>
      <c r="O106" s="96"/>
      <c r="P106" s="148"/>
      <c r="Q106" s="148"/>
      <c r="R106" s="148"/>
      <c r="S106" s="169"/>
      <c r="T106" s="169"/>
      <c r="U106" s="38"/>
      <c r="V106" s="38"/>
      <c r="W106" s="38"/>
      <c r="X106" s="38"/>
      <c r="Y106" s="38"/>
      <c r="Z106" s="38"/>
      <c r="AA106" s="38"/>
      <c r="AB106" s="38"/>
      <c r="AC106" s="38"/>
    </row>
    <row r="107" spans="1:29" x14ac:dyDescent="0.2">
      <c r="A107" s="92">
        <v>102</v>
      </c>
      <c r="B107" s="92" t="s">
        <v>209</v>
      </c>
      <c r="C107" s="92" t="s">
        <v>210</v>
      </c>
      <c r="D107" s="105" t="str">
        <f t="shared" si="1"/>
        <v/>
      </c>
      <c r="E107" s="96">
        <f>IF(Options!$D$24 = 1, MAX(F107, G107),
IF(Options!$D$25 = 1, AVERAGE(F107,G107),
IF(Options!$D$26 = 1, IFERROR(GEOMEAN(F107, G107), MAX(F107, G107)))))</f>
        <v>2.5</v>
      </c>
      <c r="F107" s="96" cm="1">
        <f t="array" ref="F107">IF(Options!$D$18=1, IFERROR(MAX(IF($I$199:$T$199=1,(I107:T107),"")),
     MAX(IF($I$199:$T$199=2,(I107:T107),""))),
IF(Options!$D$19=1, IFERROR(AVERAGE(IF($I$199:$T$199=1,(I107:T107),"")),
     AVERAGE(IF($I$199:$T$199=2,(I107:T107),""))),
IF(Options!$D$20=1, IFERROR(GEOMEAN(IF($I$199:$T$199=1,(I107:T107)+0.0001,"")),
     GEOMEAN(IF($I$199:$T$199=2,(I107:T107)+0.0001,""))))))</f>
        <v>2.5</v>
      </c>
      <c r="G107" s="96" cm="1">
        <f t="array" ref="G107">IF(Options!$D$18=1, IFERROR(MAX(IF($I$200:$T$200=1,(I107:T107),"")),
     MAX(IF($I$200:$T$200=2,(I107:T107),""))),
IF(Options!$D$19=1, IFERROR(AVERAGE(IF($I$200:$T$200=1,(I107:T107),"")),
     AVERAGE(IF($I$200:$T$200=2,(I107:T107),""))),
IF(Options!$D$20=1, IFERROR(GEOMEAN(IF($I$200:$T$200=1,(I107:T107)+0.0001,"")),
     GEOMEAN(IF($I$200:$T$200=2,(I107:T107)+0.0001,""))))))</f>
        <v>0</v>
      </c>
      <c r="H107" s="149" t="s">
        <v>210</v>
      </c>
      <c r="I107" s="96" t="s">
        <v>494</v>
      </c>
      <c r="J107" s="96">
        <v>2.5</v>
      </c>
      <c r="K107" s="96">
        <v>0</v>
      </c>
      <c r="L107" s="96">
        <v>0</v>
      </c>
      <c r="M107" s="96">
        <v>0</v>
      </c>
      <c r="N107" s="96"/>
      <c r="O107" s="96"/>
      <c r="P107" s="148"/>
      <c r="Q107" s="148"/>
      <c r="R107" s="148"/>
      <c r="S107" s="169"/>
      <c r="T107" s="169"/>
      <c r="U107" s="38"/>
      <c r="V107" s="38"/>
      <c r="W107" s="38"/>
      <c r="X107" s="38"/>
      <c r="Y107" s="38"/>
      <c r="Z107" s="38"/>
      <c r="AA107" s="38"/>
      <c r="AB107" s="38"/>
      <c r="AC107" s="38"/>
    </row>
    <row r="108" spans="1:29" x14ac:dyDescent="0.2">
      <c r="A108" s="92">
        <v>103</v>
      </c>
      <c r="B108" s="92" t="s">
        <v>211</v>
      </c>
      <c r="C108" s="92" t="s">
        <v>212</v>
      </c>
      <c r="D108" s="105" t="str">
        <f t="shared" si="1"/>
        <v/>
      </c>
      <c r="E108" s="96">
        <f>IF(Options!$D$24 = 1, MAX(F108, G108),
IF(Options!$D$25 = 1, AVERAGE(F108,G108),
IF(Options!$D$26 = 1, IFERROR(GEOMEAN(F108, G108), MAX(F108, G108)))))</f>
        <v>1.1666666666666701</v>
      </c>
      <c r="F108" s="96" cm="1">
        <f t="array" ref="F108">IF(Options!$D$18=1, IFERROR(MAX(IF($I$199:$T$199=1,(I108:T108),"")),
     MAX(IF($I$199:$T$199=2,(I108:T108),""))),
IF(Options!$D$19=1, IFERROR(AVERAGE(IF($I$199:$T$199=1,(I108:T108),"")),
     AVERAGE(IF($I$199:$T$199=2,(I108:T108),""))),
IF(Options!$D$20=1, IFERROR(GEOMEAN(IF($I$199:$T$199=1,(I108:T108)+0.0001,"")),
     GEOMEAN(IF($I$199:$T$199=2,(I108:T108)+0.0001,""))))))</f>
        <v>1.1666666666666701</v>
      </c>
      <c r="G108" s="96" cm="1">
        <f t="array" ref="G108">IF(Options!$D$18=1, IFERROR(MAX(IF($I$200:$T$200=1,(I108:T108),"")),
     MAX(IF($I$200:$T$200=2,(I108:T108),""))),
IF(Options!$D$19=1, IFERROR(AVERAGE(IF($I$200:$T$200=1,(I108:T108),"")),
     AVERAGE(IF($I$200:$T$200=2,(I108:T108),""))),
IF(Options!$D$20=1, IFERROR(GEOMEAN(IF($I$200:$T$200=1,(I108:T108)+0.0001,"")),
     GEOMEAN(IF($I$200:$T$200=2,(I108:T108)+0.0001,""))))))</f>
        <v>0</v>
      </c>
      <c r="H108" s="149" t="s">
        <v>212</v>
      </c>
      <c r="I108" s="96" t="s">
        <v>494</v>
      </c>
      <c r="J108" s="96">
        <v>1.1666666666666701</v>
      </c>
      <c r="K108" s="96">
        <v>0</v>
      </c>
      <c r="L108" s="96">
        <v>0</v>
      </c>
      <c r="M108" s="96">
        <v>0</v>
      </c>
      <c r="N108" s="96"/>
      <c r="O108" s="96"/>
      <c r="P108" s="148"/>
      <c r="Q108" s="148"/>
      <c r="R108" s="148"/>
      <c r="S108" s="169"/>
      <c r="T108" s="169"/>
      <c r="U108" s="38"/>
      <c r="V108" s="38"/>
      <c r="W108" s="38"/>
      <c r="X108" s="38"/>
      <c r="Y108" s="38"/>
      <c r="Z108" s="38"/>
      <c r="AA108" s="38"/>
      <c r="AB108" s="38"/>
      <c r="AC108" s="38"/>
    </row>
    <row r="109" spans="1:29" x14ac:dyDescent="0.2">
      <c r="A109" s="92">
        <v>104</v>
      </c>
      <c r="B109" s="92" t="s">
        <v>213</v>
      </c>
      <c r="C109" s="92" t="s">
        <v>214</v>
      </c>
      <c r="D109" s="105" t="str">
        <f t="shared" si="1"/>
        <v/>
      </c>
      <c r="E109" s="96">
        <f>IF(Options!$D$24 = 1, MAX(F109, G109),
IF(Options!$D$25 = 1, AVERAGE(F109,G109),
IF(Options!$D$26 = 1, IFERROR(GEOMEAN(F109, G109), MAX(F109, G109)))))</f>
        <v>0</v>
      </c>
      <c r="F109" s="96" cm="1">
        <f t="array" ref="F109">IF(Options!$D$18=1, IFERROR(MAX(IF($I$199:$T$199=1,(I109:T109),"")),
     MAX(IF($I$199:$T$199=2,(I109:T109),""))),
IF(Options!$D$19=1, IFERROR(AVERAGE(IF($I$199:$T$199=1,(I109:T109),"")),
     AVERAGE(IF($I$199:$T$199=2,(I109:T109),""))),
IF(Options!$D$20=1, IFERROR(GEOMEAN(IF($I$199:$T$199=1,(I109:T109)+0.0001,"")),
     GEOMEAN(IF($I$199:$T$199=2,(I109:T109)+0.0001,""))))))</f>
        <v>0</v>
      </c>
      <c r="G109" s="96" cm="1">
        <f t="array" ref="G109">IF(Options!$D$18=1, IFERROR(MAX(IF($I$200:$T$200=1,(I109:T109),"")),
     MAX(IF($I$200:$T$200=2,(I109:T109),""))),
IF(Options!$D$19=1, IFERROR(AVERAGE(IF($I$200:$T$200=1,(I109:T109),"")),
     AVERAGE(IF($I$200:$T$200=2,(I109:T109),""))),
IF(Options!$D$20=1, IFERROR(GEOMEAN(IF($I$200:$T$200=1,(I109:T109)+0.0001,"")),
     GEOMEAN(IF($I$200:$T$200=2,(I109:T109)+0.0001,""))))))</f>
        <v>0</v>
      </c>
      <c r="H109" s="149" t="s">
        <v>214</v>
      </c>
      <c r="I109" s="96" t="s">
        <v>494</v>
      </c>
      <c r="J109" s="96">
        <v>0</v>
      </c>
      <c r="K109" s="96">
        <v>0</v>
      </c>
      <c r="L109" s="96">
        <v>0</v>
      </c>
      <c r="M109" s="96">
        <v>0</v>
      </c>
      <c r="N109" s="96"/>
      <c r="O109" s="96"/>
      <c r="P109" s="148"/>
      <c r="Q109" s="148"/>
      <c r="R109" s="148"/>
      <c r="S109" s="169"/>
      <c r="T109" s="169"/>
      <c r="U109" s="38"/>
      <c r="V109" s="38"/>
      <c r="W109" s="38"/>
      <c r="X109" s="38"/>
      <c r="Y109" s="38"/>
      <c r="Z109" s="38"/>
      <c r="AA109" s="38"/>
      <c r="AB109" s="38"/>
      <c r="AC109" s="38"/>
    </row>
    <row r="110" spans="1:29" x14ac:dyDescent="0.2">
      <c r="A110" s="92">
        <v>105</v>
      </c>
      <c r="B110" s="92" t="s">
        <v>215</v>
      </c>
      <c r="C110" s="92" t="s">
        <v>216</v>
      </c>
      <c r="D110" s="105" t="str">
        <f t="shared" si="1"/>
        <v/>
      </c>
      <c r="E110" s="96">
        <f>IF(Options!$D$24 = 1, MAX(F110, G110),
IF(Options!$D$25 = 1, AVERAGE(F110,G110),
IF(Options!$D$26 = 1, IFERROR(GEOMEAN(F110, G110), MAX(F110, G110)))))</f>
        <v>1.8333333333333299</v>
      </c>
      <c r="F110" s="96" cm="1">
        <f t="array" ref="F110">IF(Options!$D$18=1, IFERROR(MAX(IF($I$199:$T$199=1,(I110:T110),"")),
     MAX(IF($I$199:$T$199=2,(I110:T110),""))),
IF(Options!$D$19=1, IFERROR(AVERAGE(IF($I$199:$T$199=1,(I110:T110),"")),
     AVERAGE(IF($I$199:$T$199=2,(I110:T110),""))),
IF(Options!$D$20=1, IFERROR(GEOMEAN(IF($I$199:$T$199=1,(I110:T110)+0.0001,"")),
     GEOMEAN(IF($I$199:$T$199=2,(I110:T110)+0.0001,""))))))</f>
        <v>1.8333333333333299</v>
      </c>
      <c r="G110" s="96" cm="1">
        <f t="array" ref="G110">IF(Options!$D$18=1, IFERROR(MAX(IF($I$200:$T$200=1,(I110:T110),"")),
     MAX(IF($I$200:$T$200=2,(I110:T110),""))),
IF(Options!$D$19=1, IFERROR(AVERAGE(IF($I$200:$T$200=1,(I110:T110),"")),
     AVERAGE(IF($I$200:$T$200=2,(I110:T110),""))),
IF(Options!$D$20=1, IFERROR(GEOMEAN(IF($I$200:$T$200=1,(I110:T110)+0.0001,"")),
     GEOMEAN(IF($I$200:$T$200=2,(I110:T110)+0.0001,""))))))</f>
        <v>0</v>
      </c>
      <c r="H110" s="149" t="s">
        <v>216</v>
      </c>
      <c r="I110" s="96" t="s">
        <v>494</v>
      </c>
      <c r="J110" s="96">
        <v>1.8333333333333299</v>
      </c>
      <c r="K110" s="96">
        <v>0</v>
      </c>
      <c r="L110" s="96">
        <v>0</v>
      </c>
      <c r="M110" s="96">
        <v>0</v>
      </c>
      <c r="N110" s="96"/>
      <c r="O110" s="96"/>
      <c r="P110" s="148"/>
      <c r="Q110" s="148"/>
      <c r="R110" s="148"/>
      <c r="S110" s="169"/>
      <c r="T110" s="169"/>
      <c r="U110" s="38"/>
      <c r="V110" s="38"/>
      <c r="W110" s="38"/>
      <c r="X110" s="38"/>
      <c r="Y110" s="38"/>
      <c r="Z110" s="38"/>
      <c r="AA110" s="38"/>
      <c r="AB110" s="38"/>
      <c r="AC110" s="38"/>
    </row>
    <row r="111" spans="1:29" x14ac:dyDescent="0.2">
      <c r="A111" s="92">
        <v>106</v>
      </c>
      <c r="B111" s="92" t="s">
        <v>217</v>
      </c>
      <c r="C111" s="92" t="s">
        <v>218</v>
      </c>
      <c r="D111" s="105" t="str">
        <f t="shared" si="1"/>
        <v/>
      </c>
      <c r="E111" s="96">
        <f>IF(Options!$D$24 = 1, MAX(F111, G111),
IF(Options!$D$25 = 1, AVERAGE(F111,G111),
IF(Options!$D$26 = 1, IFERROR(GEOMEAN(F111, G111), MAX(F111, G111)))))</f>
        <v>6.1666666666666696</v>
      </c>
      <c r="F111" s="96" cm="1">
        <f t="array" ref="F111">IF(Options!$D$18=1, IFERROR(MAX(IF($I$199:$T$199=1,(I111:T111),"")),
     MAX(IF($I$199:$T$199=2,(I111:T111),""))),
IF(Options!$D$19=1, IFERROR(AVERAGE(IF($I$199:$T$199=1,(I111:T111),"")),
     AVERAGE(IF($I$199:$T$199=2,(I111:T111),""))),
IF(Options!$D$20=1, IFERROR(GEOMEAN(IF($I$199:$T$199=1,(I111:T111)+0.0001,"")),
     GEOMEAN(IF($I$199:$T$199=2,(I111:T111)+0.0001,""))))))</f>
        <v>6.1666666666666696</v>
      </c>
      <c r="G111" s="96" cm="1">
        <f t="array" ref="G111">IF(Options!$D$18=1, IFERROR(MAX(IF($I$200:$T$200=1,(I111:T111),"")),
     MAX(IF($I$200:$T$200=2,(I111:T111),""))),
IF(Options!$D$19=1, IFERROR(AVERAGE(IF($I$200:$T$200=1,(I111:T111),"")),
     AVERAGE(IF($I$200:$T$200=2,(I111:T111),""))),
IF(Options!$D$20=1, IFERROR(GEOMEAN(IF($I$200:$T$200=1,(I111:T111)+0.0001,"")),
     GEOMEAN(IF($I$200:$T$200=2,(I111:T111)+0.0001,""))))))</f>
        <v>0</v>
      </c>
      <c r="H111" s="149" t="s">
        <v>218</v>
      </c>
      <c r="I111" s="96" t="s">
        <v>494</v>
      </c>
      <c r="J111" s="96">
        <v>6.1666666666666696</v>
      </c>
      <c r="K111" s="96">
        <v>0</v>
      </c>
      <c r="L111" s="96">
        <v>0</v>
      </c>
      <c r="M111" s="96">
        <v>0</v>
      </c>
      <c r="N111" s="96"/>
      <c r="O111" s="96"/>
      <c r="P111" s="148"/>
      <c r="Q111" s="148"/>
      <c r="R111" s="148"/>
      <c r="S111" s="169"/>
      <c r="T111" s="169"/>
      <c r="U111" s="38"/>
      <c r="V111" s="38"/>
      <c r="W111" s="38"/>
      <c r="X111" s="38"/>
      <c r="Y111" s="38"/>
      <c r="Z111" s="38"/>
      <c r="AA111" s="38"/>
      <c r="AB111" s="38"/>
      <c r="AC111" s="38"/>
    </row>
    <row r="112" spans="1:29" x14ac:dyDescent="0.2">
      <c r="A112" s="92">
        <v>107</v>
      </c>
      <c r="B112" s="92" t="s">
        <v>219</v>
      </c>
      <c r="C112" s="92" t="s">
        <v>220</v>
      </c>
      <c r="D112" s="105" t="str">
        <f t="shared" si="1"/>
        <v/>
      </c>
      <c r="E112" s="96">
        <f>IF(Options!$D$24 = 1, MAX(F112, G112),
IF(Options!$D$25 = 1, AVERAGE(F112,G112),
IF(Options!$D$26 = 1, IFERROR(GEOMEAN(F112, G112), MAX(F112, G112)))))</f>
        <v>5.1666666666666696</v>
      </c>
      <c r="F112" s="96" cm="1">
        <f t="array" ref="F112">IF(Options!$D$18=1, IFERROR(MAX(IF($I$199:$T$199=1,(I112:T112),"")),
     MAX(IF($I$199:$T$199=2,(I112:T112),""))),
IF(Options!$D$19=1, IFERROR(AVERAGE(IF($I$199:$T$199=1,(I112:T112),"")),
     AVERAGE(IF($I$199:$T$199=2,(I112:T112),""))),
IF(Options!$D$20=1, IFERROR(GEOMEAN(IF($I$199:$T$199=1,(I112:T112)+0.0001,"")),
     GEOMEAN(IF($I$199:$T$199=2,(I112:T112)+0.0001,""))))))</f>
        <v>5.1666666666666696</v>
      </c>
      <c r="G112" s="96" cm="1">
        <f t="array" ref="G112">IF(Options!$D$18=1, IFERROR(MAX(IF($I$200:$T$200=1,(I112:T112),"")),
     MAX(IF($I$200:$T$200=2,(I112:T112),""))),
IF(Options!$D$19=1, IFERROR(AVERAGE(IF($I$200:$T$200=1,(I112:T112),"")),
     AVERAGE(IF($I$200:$T$200=2,(I112:T112),""))),
IF(Options!$D$20=1, IFERROR(GEOMEAN(IF($I$200:$T$200=1,(I112:T112)+0.0001,"")),
     GEOMEAN(IF($I$200:$T$200=2,(I112:T112)+0.0001,""))))))</f>
        <v>0</v>
      </c>
      <c r="H112" s="149" t="s">
        <v>220</v>
      </c>
      <c r="I112" s="96" t="s">
        <v>494</v>
      </c>
      <c r="J112" s="96">
        <v>5.1666666666666696</v>
      </c>
      <c r="K112" s="96">
        <v>0</v>
      </c>
      <c r="L112" s="96">
        <v>0</v>
      </c>
      <c r="M112" s="96">
        <v>0</v>
      </c>
      <c r="N112" s="96"/>
      <c r="O112" s="96"/>
      <c r="P112" s="148"/>
      <c r="Q112" s="148"/>
      <c r="R112" s="148"/>
      <c r="S112" s="169"/>
      <c r="T112" s="169"/>
      <c r="U112" s="38"/>
      <c r="V112" s="38"/>
      <c r="W112" s="38"/>
      <c r="X112" s="38"/>
      <c r="Y112" s="38"/>
      <c r="Z112" s="38"/>
      <c r="AA112" s="38"/>
      <c r="AB112" s="38"/>
      <c r="AC112" s="38"/>
    </row>
    <row r="113" spans="1:29" x14ac:dyDescent="0.2">
      <c r="A113" s="92">
        <v>108</v>
      </c>
      <c r="B113" s="92" t="s">
        <v>221</v>
      </c>
      <c r="C113" s="92" t="s">
        <v>222</v>
      </c>
      <c r="D113" s="105" t="str">
        <f t="shared" si="1"/>
        <v/>
      </c>
      <c r="E113" s="96">
        <f>IF(Options!$D$24 = 1, MAX(F113, G113),
IF(Options!$D$25 = 1, AVERAGE(F113,G113),
IF(Options!$D$26 = 1, IFERROR(GEOMEAN(F113, G113), MAX(F113, G113)))))</f>
        <v>9.2195444572928871</v>
      </c>
      <c r="F113" s="96" cm="1">
        <f t="array" ref="F113">IF(Options!$D$18=1, IFERROR(MAX(IF($I$199:$T$199=1,(I113:T113),"")),
     MAX(IF($I$199:$T$199=2,(I113:T113),""))),
IF(Options!$D$19=1, IFERROR(AVERAGE(IF($I$199:$T$199=1,(I113:T113),"")),
     AVERAGE(IF($I$199:$T$199=2,(I113:T113),""))),
IF(Options!$D$20=1, IFERROR(GEOMEAN(IF($I$199:$T$199=1,(I113:T113)+0.0001,"")),
     GEOMEAN(IF($I$199:$T$199=2,(I113:T113)+0.0001,""))))))</f>
        <v>8.5</v>
      </c>
      <c r="G113" s="96" cm="1">
        <f t="array" ref="G113">IF(Options!$D$18=1, IFERROR(MAX(IF($I$200:$T$200=1,(I113:T113),"")),
     MAX(IF($I$200:$T$200=2,(I113:T113),""))),
IF(Options!$D$19=1, IFERROR(AVERAGE(IF($I$200:$T$200=1,(I113:T113),"")),
     AVERAGE(IF($I$200:$T$200=2,(I113:T113),""))),
IF(Options!$D$20=1, IFERROR(GEOMEAN(IF($I$200:$T$200=1,(I113:T113)+0.0001,"")),
     GEOMEAN(IF($I$200:$T$200=2,(I113:T113)+0.0001,""))))))</f>
        <v>10</v>
      </c>
      <c r="H113" s="149" t="s">
        <v>222</v>
      </c>
      <c r="I113" s="96" t="s">
        <v>494</v>
      </c>
      <c r="J113" s="96">
        <v>8.5</v>
      </c>
      <c r="K113" s="96">
        <v>0</v>
      </c>
      <c r="L113" s="96">
        <v>0</v>
      </c>
      <c r="M113" s="96">
        <v>10</v>
      </c>
      <c r="N113" s="96"/>
      <c r="O113" s="96"/>
      <c r="P113" s="148"/>
      <c r="Q113" s="148"/>
      <c r="R113" s="148"/>
      <c r="S113" s="169"/>
      <c r="T113" s="169"/>
      <c r="U113" s="38"/>
      <c r="V113" s="38"/>
      <c r="W113" s="38"/>
      <c r="X113" s="38"/>
      <c r="Y113" s="38"/>
      <c r="Z113" s="38"/>
      <c r="AA113" s="38"/>
      <c r="AB113" s="38"/>
      <c r="AC113" s="38"/>
    </row>
    <row r="114" spans="1:29" x14ac:dyDescent="0.2">
      <c r="A114" s="92">
        <v>109</v>
      </c>
      <c r="B114" s="92" t="s">
        <v>223</v>
      </c>
      <c r="C114" s="92" t="s">
        <v>224</v>
      </c>
      <c r="D114" s="105" t="str">
        <f t="shared" si="1"/>
        <v/>
      </c>
      <c r="E114" s="96">
        <f>IF(Options!$D$24 = 1, MAX(F114, G114),
IF(Options!$D$25 = 1, AVERAGE(F114,G114),
IF(Options!$D$26 = 1, IFERROR(GEOMEAN(F114, G114), MAX(F114, G114)))))</f>
        <v>5.0662280511902233</v>
      </c>
      <c r="F114" s="96" cm="1">
        <f t="array" ref="F114">IF(Options!$D$18=1, IFERROR(MAX(IF($I$199:$T$199=1,(I114:T114),"")),
     MAX(IF($I$199:$T$199=2,(I114:T114),""))),
IF(Options!$D$19=1, IFERROR(AVERAGE(IF($I$199:$T$199=1,(I114:T114),"")),
     AVERAGE(IF($I$199:$T$199=2,(I114:T114),""))),
IF(Options!$D$20=1, IFERROR(GEOMEAN(IF($I$199:$T$199=1,(I114:T114)+0.0001,"")),
     GEOMEAN(IF($I$199:$T$199=2,(I114:T114)+0.0001,""))))))</f>
        <v>3.6666666666666701</v>
      </c>
      <c r="G114" s="96" cm="1">
        <f t="array" ref="G114">IF(Options!$D$18=1, IFERROR(MAX(IF($I$200:$T$200=1,(I114:T114),"")),
     MAX(IF($I$200:$T$200=2,(I114:T114),""))),
IF(Options!$D$19=1, IFERROR(AVERAGE(IF($I$200:$T$200=1,(I114:T114),"")),
     AVERAGE(IF($I$200:$T$200=2,(I114:T114),""))),
IF(Options!$D$20=1, IFERROR(GEOMEAN(IF($I$200:$T$200=1,(I114:T114)+0.0001,"")),
     GEOMEAN(IF($I$200:$T$200=2,(I114:T114)+0.0001,""))))))</f>
        <v>7</v>
      </c>
      <c r="H114" s="149" t="s">
        <v>224</v>
      </c>
      <c r="I114" s="96" t="s">
        <v>494</v>
      </c>
      <c r="J114" s="96">
        <v>3.6666666666666701</v>
      </c>
      <c r="K114" s="96">
        <v>7</v>
      </c>
      <c r="L114" s="96">
        <v>0</v>
      </c>
      <c r="M114" s="96">
        <v>0</v>
      </c>
      <c r="N114" s="96"/>
      <c r="O114" s="96"/>
      <c r="P114" s="148"/>
      <c r="Q114" s="148"/>
      <c r="R114" s="148"/>
      <c r="S114" s="169"/>
      <c r="T114" s="169"/>
      <c r="U114" s="38"/>
      <c r="V114" s="38"/>
      <c r="W114" s="38"/>
      <c r="X114" s="38"/>
      <c r="Y114" s="38"/>
      <c r="Z114" s="38"/>
      <c r="AA114" s="38"/>
      <c r="AB114" s="38"/>
      <c r="AC114" s="38"/>
    </row>
    <row r="115" spans="1:29" x14ac:dyDescent="0.2">
      <c r="A115" s="92">
        <v>110</v>
      </c>
      <c r="B115" s="92" t="s">
        <v>225</v>
      </c>
      <c r="C115" s="92" t="s">
        <v>226</v>
      </c>
      <c r="D115" s="105" t="str">
        <f t="shared" si="1"/>
        <v/>
      </c>
      <c r="E115" s="96">
        <f>IF(Options!$D$24 = 1, MAX(F115, G115),
IF(Options!$D$25 = 1, AVERAGE(F115,G115),
IF(Options!$D$26 = 1, IFERROR(GEOMEAN(F115, G115), MAX(F115, G115)))))</f>
        <v>9.7467943448089631</v>
      </c>
      <c r="F115" s="96" cm="1">
        <f t="array" ref="F115">IF(Options!$D$18=1, IFERROR(MAX(IF($I$199:$T$199=1,(I115:T115),"")),
     MAX(IF($I$199:$T$199=2,(I115:T115),""))),
IF(Options!$D$19=1, IFERROR(AVERAGE(IF($I$199:$T$199=1,(I115:T115),"")),
     AVERAGE(IF($I$199:$T$199=2,(I115:T115),""))),
IF(Options!$D$20=1, IFERROR(GEOMEAN(IF($I$199:$T$199=1,(I115:T115)+0.0001,"")),
     GEOMEAN(IF($I$199:$T$199=2,(I115:T115)+0.0001,""))))))</f>
        <v>9.5</v>
      </c>
      <c r="G115" s="96" cm="1">
        <f t="array" ref="G115">IF(Options!$D$18=1, IFERROR(MAX(IF($I$200:$T$200=1,(I115:T115),"")),
     MAX(IF($I$200:$T$200=2,(I115:T115),""))),
IF(Options!$D$19=1, IFERROR(AVERAGE(IF($I$200:$T$200=1,(I115:T115),"")),
     AVERAGE(IF($I$200:$T$200=2,(I115:T115),""))),
IF(Options!$D$20=1, IFERROR(GEOMEAN(IF($I$200:$T$200=1,(I115:T115)+0.0001,"")),
     GEOMEAN(IF($I$200:$T$200=2,(I115:T115)+0.0001,""))))))</f>
        <v>10</v>
      </c>
      <c r="H115" s="149" t="s">
        <v>226</v>
      </c>
      <c r="I115" s="96">
        <v>10</v>
      </c>
      <c r="J115" s="96">
        <v>9.5</v>
      </c>
      <c r="K115" s="96">
        <v>7</v>
      </c>
      <c r="L115" s="96">
        <v>0</v>
      </c>
      <c r="M115" s="96">
        <v>0</v>
      </c>
      <c r="N115" s="96"/>
      <c r="O115" s="96"/>
      <c r="P115" s="148"/>
      <c r="Q115" s="148"/>
      <c r="R115" s="148"/>
      <c r="S115" s="169"/>
      <c r="T115" s="169"/>
      <c r="U115" s="38"/>
      <c r="V115" s="38"/>
      <c r="W115" s="38"/>
      <c r="X115" s="38"/>
      <c r="Y115" s="38"/>
      <c r="Z115" s="38"/>
      <c r="AA115" s="38"/>
      <c r="AB115" s="38"/>
      <c r="AC115" s="38"/>
    </row>
    <row r="116" spans="1:29" x14ac:dyDescent="0.2">
      <c r="A116" s="92">
        <v>111</v>
      </c>
      <c r="B116" s="92" t="s">
        <v>227</v>
      </c>
      <c r="C116" s="92" t="s">
        <v>228</v>
      </c>
      <c r="D116" s="105" t="str">
        <f t="shared" si="1"/>
        <v/>
      </c>
      <c r="E116" s="96">
        <f>IF(Options!$D$24 = 1, MAX(F116, G116),
IF(Options!$D$25 = 1, AVERAGE(F116,G116),
IF(Options!$D$26 = 1, IFERROR(GEOMEAN(F116, G116), MAX(F116, G116)))))</f>
        <v>4.3333333333333304</v>
      </c>
      <c r="F116" s="96" cm="1">
        <f t="array" ref="F116">IF(Options!$D$18=1, IFERROR(MAX(IF($I$199:$T$199=1,(I116:T116),"")),
     MAX(IF($I$199:$T$199=2,(I116:T116),""))),
IF(Options!$D$19=1, IFERROR(AVERAGE(IF($I$199:$T$199=1,(I116:T116),"")),
     AVERAGE(IF($I$199:$T$199=2,(I116:T116),""))),
IF(Options!$D$20=1, IFERROR(GEOMEAN(IF($I$199:$T$199=1,(I116:T116)+0.0001,"")),
     GEOMEAN(IF($I$199:$T$199=2,(I116:T116)+0.0001,""))))))</f>
        <v>4.3333333333333304</v>
      </c>
      <c r="G116" s="96" cm="1">
        <f t="array" ref="G116">IF(Options!$D$18=1, IFERROR(MAX(IF($I$200:$T$200=1,(I116:T116),"")),
     MAX(IF($I$200:$T$200=2,(I116:T116),""))),
IF(Options!$D$19=1, IFERROR(AVERAGE(IF($I$200:$T$200=1,(I116:T116),"")),
     AVERAGE(IF($I$200:$T$200=2,(I116:T116),""))),
IF(Options!$D$20=1, IFERROR(GEOMEAN(IF($I$200:$T$200=1,(I116:T116)+0.0001,"")),
     GEOMEAN(IF($I$200:$T$200=2,(I116:T116)+0.0001,""))))))</f>
        <v>0</v>
      </c>
      <c r="H116" s="149" t="s">
        <v>228</v>
      </c>
      <c r="I116" s="96" t="s">
        <v>494</v>
      </c>
      <c r="J116" s="96">
        <v>4.3333333333333304</v>
      </c>
      <c r="K116" s="96">
        <v>0</v>
      </c>
      <c r="L116" s="96">
        <v>0</v>
      </c>
      <c r="M116" s="96">
        <v>0</v>
      </c>
      <c r="N116" s="96"/>
      <c r="O116" s="96"/>
      <c r="P116" s="148"/>
      <c r="Q116" s="148"/>
      <c r="R116" s="148"/>
      <c r="S116" s="169"/>
      <c r="T116" s="169"/>
      <c r="U116" s="38"/>
      <c r="V116" s="38"/>
      <c r="W116" s="38"/>
      <c r="X116" s="38"/>
      <c r="Y116" s="38"/>
      <c r="Z116" s="38"/>
      <c r="AA116" s="38"/>
      <c r="AB116" s="38"/>
      <c r="AC116" s="38"/>
    </row>
    <row r="117" spans="1:29" x14ac:dyDescent="0.2">
      <c r="A117" s="92">
        <v>112</v>
      </c>
      <c r="B117" s="92" t="s">
        <v>229</v>
      </c>
      <c r="C117" s="92" t="s">
        <v>230</v>
      </c>
      <c r="D117" s="105" t="str">
        <f t="shared" si="1"/>
        <v/>
      </c>
      <c r="E117" s="96">
        <f>IF(Options!$D$24 = 1, MAX(F117, G117),
IF(Options!$D$25 = 1, AVERAGE(F117,G117),
IF(Options!$D$26 = 1, IFERROR(GEOMEAN(F117, G117), MAX(F117, G117)))))</f>
        <v>4.6666666666666696</v>
      </c>
      <c r="F117" s="96" cm="1">
        <f t="array" ref="F117">IF(Options!$D$18=1, IFERROR(MAX(IF($I$199:$T$199=1,(I117:T117),"")),
     MAX(IF($I$199:$T$199=2,(I117:T117),""))),
IF(Options!$D$19=1, IFERROR(AVERAGE(IF($I$199:$T$199=1,(I117:T117),"")),
     AVERAGE(IF($I$199:$T$199=2,(I117:T117),""))),
IF(Options!$D$20=1, IFERROR(GEOMEAN(IF($I$199:$T$199=1,(I117:T117)+0.0001,"")),
     GEOMEAN(IF($I$199:$T$199=2,(I117:T117)+0.0001,""))))))</f>
        <v>4.6666666666666696</v>
      </c>
      <c r="G117" s="96" cm="1">
        <f t="array" ref="G117">IF(Options!$D$18=1, IFERROR(MAX(IF($I$200:$T$200=1,(I117:T117),"")),
     MAX(IF($I$200:$T$200=2,(I117:T117),""))),
IF(Options!$D$19=1, IFERROR(AVERAGE(IF($I$200:$T$200=1,(I117:T117),"")),
     AVERAGE(IF($I$200:$T$200=2,(I117:T117),""))),
IF(Options!$D$20=1, IFERROR(GEOMEAN(IF($I$200:$T$200=1,(I117:T117)+0.0001,"")),
     GEOMEAN(IF($I$200:$T$200=2,(I117:T117)+0.0001,""))))))</f>
        <v>0</v>
      </c>
      <c r="H117" s="149" t="s">
        <v>230</v>
      </c>
      <c r="I117" s="96" t="s">
        <v>494</v>
      </c>
      <c r="J117" s="96">
        <v>4.6666666666666696</v>
      </c>
      <c r="K117" s="96">
        <v>0</v>
      </c>
      <c r="L117" s="96">
        <v>0</v>
      </c>
      <c r="M117" s="96">
        <v>0</v>
      </c>
      <c r="N117" s="96"/>
      <c r="O117" s="96"/>
      <c r="P117" s="148"/>
      <c r="Q117" s="148"/>
      <c r="R117" s="148"/>
      <c r="S117" s="169"/>
      <c r="T117" s="169"/>
      <c r="U117" s="38"/>
      <c r="V117" s="38"/>
      <c r="W117" s="38"/>
      <c r="X117" s="38"/>
      <c r="Y117" s="38"/>
      <c r="Z117" s="38"/>
      <c r="AA117" s="38"/>
      <c r="AB117" s="38"/>
      <c r="AC117" s="38"/>
    </row>
    <row r="118" spans="1:29" x14ac:dyDescent="0.2">
      <c r="A118" s="92">
        <v>113</v>
      </c>
      <c r="B118" s="92" t="s">
        <v>231</v>
      </c>
      <c r="C118" s="92" t="s">
        <v>232</v>
      </c>
      <c r="D118" s="105" t="str">
        <f t="shared" si="1"/>
        <v/>
      </c>
      <c r="E118" s="96">
        <f>IF(Options!$D$24 = 1, MAX(F118, G118),
IF(Options!$D$25 = 1, AVERAGE(F118,G118),
IF(Options!$D$26 = 1, IFERROR(GEOMEAN(F118, G118), MAX(F118, G118)))))</f>
        <v>5.6666666666666696</v>
      </c>
      <c r="F118" s="96" cm="1">
        <f t="array" ref="F118">IF(Options!$D$18=1, IFERROR(MAX(IF($I$199:$T$199=1,(I118:T118),"")),
     MAX(IF($I$199:$T$199=2,(I118:T118),""))),
IF(Options!$D$19=1, IFERROR(AVERAGE(IF($I$199:$T$199=1,(I118:T118),"")),
     AVERAGE(IF($I$199:$T$199=2,(I118:T118),""))),
IF(Options!$D$20=1, IFERROR(GEOMEAN(IF($I$199:$T$199=1,(I118:T118)+0.0001,"")),
     GEOMEAN(IF($I$199:$T$199=2,(I118:T118)+0.0001,""))))))</f>
        <v>5.6666666666666696</v>
      </c>
      <c r="G118" s="96" cm="1">
        <f t="array" ref="G118">IF(Options!$D$18=1, IFERROR(MAX(IF($I$200:$T$200=1,(I118:T118),"")),
     MAX(IF($I$200:$T$200=2,(I118:T118),""))),
IF(Options!$D$19=1, IFERROR(AVERAGE(IF($I$200:$T$200=1,(I118:T118),"")),
     AVERAGE(IF($I$200:$T$200=2,(I118:T118),""))),
IF(Options!$D$20=1, IFERROR(GEOMEAN(IF($I$200:$T$200=1,(I118:T118)+0.0001,"")),
     GEOMEAN(IF($I$200:$T$200=2,(I118:T118)+0.0001,""))))))</f>
        <v>0</v>
      </c>
      <c r="H118" s="149" t="s">
        <v>232</v>
      </c>
      <c r="I118" s="96" t="s">
        <v>494</v>
      </c>
      <c r="J118" s="96">
        <v>5.6666666666666696</v>
      </c>
      <c r="K118" s="96">
        <v>0</v>
      </c>
      <c r="L118" s="96">
        <v>0</v>
      </c>
      <c r="M118" s="96">
        <v>0</v>
      </c>
      <c r="N118" s="96"/>
      <c r="O118" s="96"/>
      <c r="P118" s="148"/>
      <c r="Q118" s="148"/>
      <c r="R118" s="148"/>
      <c r="S118" s="169"/>
      <c r="T118" s="169"/>
      <c r="U118" s="38"/>
      <c r="V118" s="38"/>
      <c r="W118" s="38"/>
      <c r="X118" s="38"/>
      <c r="Y118" s="38"/>
      <c r="Z118" s="38"/>
      <c r="AA118" s="38"/>
      <c r="AB118" s="38"/>
      <c r="AC118" s="38"/>
    </row>
    <row r="119" spans="1:29" x14ac:dyDescent="0.2">
      <c r="A119" s="92">
        <v>114</v>
      </c>
      <c r="B119" s="92" t="s">
        <v>233</v>
      </c>
      <c r="C119" s="92" t="s">
        <v>234</v>
      </c>
      <c r="D119" s="105" t="str">
        <f t="shared" si="1"/>
        <v/>
      </c>
      <c r="E119" s="96">
        <f>IF(Options!$D$24 = 1, MAX(F119, G119),
IF(Options!$D$25 = 1, AVERAGE(F119,G119),
IF(Options!$D$26 = 1, IFERROR(GEOMEAN(F119, G119), MAX(F119, G119)))))</f>
        <v>2.5</v>
      </c>
      <c r="F119" s="96" cm="1">
        <f t="array" ref="F119">IF(Options!$D$18=1, IFERROR(MAX(IF($I$199:$T$199=1,(I119:T119),"")),
     MAX(IF($I$199:$T$199=2,(I119:T119),""))),
IF(Options!$D$19=1, IFERROR(AVERAGE(IF($I$199:$T$199=1,(I119:T119),"")),
     AVERAGE(IF($I$199:$T$199=2,(I119:T119),""))),
IF(Options!$D$20=1, IFERROR(GEOMEAN(IF($I$199:$T$199=1,(I119:T119)+0.0001,"")),
     GEOMEAN(IF($I$199:$T$199=2,(I119:T119)+0.0001,""))))))</f>
        <v>2.5</v>
      </c>
      <c r="G119" s="96" cm="1">
        <f t="array" ref="G119">IF(Options!$D$18=1, IFERROR(MAX(IF($I$200:$T$200=1,(I119:T119),"")),
     MAX(IF($I$200:$T$200=2,(I119:T119),""))),
IF(Options!$D$19=1, IFERROR(AVERAGE(IF($I$200:$T$200=1,(I119:T119),"")),
     AVERAGE(IF($I$200:$T$200=2,(I119:T119),""))),
IF(Options!$D$20=1, IFERROR(GEOMEAN(IF($I$200:$T$200=1,(I119:T119)+0.0001,"")),
     GEOMEAN(IF($I$200:$T$200=2,(I119:T119)+0.0001,""))))))</f>
        <v>0</v>
      </c>
      <c r="H119" s="149" t="s">
        <v>234</v>
      </c>
      <c r="I119" s="96" t="s">
        <v>494</v>
      </c>
      <c r="J119" s="96">
        <v>2.5</v>
      </c>
      <c r="K119" s="96">
        <v>0</v>
      </c>
      <c r="L119" s="96">
        <v>0</v>
      </c>
      <c r="M119" s="96">
        <v>0</v>
      </c>
      <c r="N119" s="96"/>
      <c r="O119" s="96"/>
      <c r="P119" s="148"/>
      <c r="Q119" s="148"/>
      <c r="R119" s="148"/>
      <c r="S119" s="169"/>
      <c r="T119" s="169"/>
      <c r="U119" s="38"/>
      <c r="V119" s="38"/>
      <c r="W119" s="38"/>
      <c r="X119" s="38"/>
      <c r="Y119" s="38"/>
      <c r="Z119" s="38"/>
      <c r="AA119" s="38"/>
      <c r="AB119" s="38"/>
      <c r="AC119" s="38"/>
    </row>
    <row r="120" spans="1:29" x14ac:dyDescent="0.2">
      <c r="A120" s="92">
        <v>115</v>
      </c>
      <c r="B120" s="92" t="s">
        <v>235</v>
      </c>
      <c r="C120" s="92" t="s">
        <v>236</v>
      </c>
      <c r="D120" s="105" t="str">
        <f t="shared" si="1"/>
        <v/>
      </c>
      <c r="E120" s="96">
        <f>IF(Options!$D$24 = 1, MAX(F120, G120),
IF(Options!$D$25 = 1, AVERAGE(F120,G120),
IF(Options!$D$26 = 1, IFERROR(GEOMEAN(F120, G120), MAX(F120, G120)))))</f>
        <v>8.3666002653407556</v>
      </c>
      <c r="F120" s="96" cm="1">
        <f t="array" ref="F120">IF(Options!$D$18=1, IFERROR(MAX(IF($I$199:$T$199=1,(I120:T120),"")),
     MAX(IF($I$199:$T$199=2,(I120:T120),""))),
IF(Options!$D$19=1, IFERROR(AVERAGE(IF($I$199:$T$199=1,(I120:T120),"")),
     AVERAGE(IF($I$199:$T$199=2,(I120:T120),""))),
IF(Options!$D$20=1, IFERROR(GEOMEAN(IF($I$199:$T$199=1,(I120:T120)+0.0001,"")),
     GEOMEAN(IF($I$199:$T$199=2,(I120:T120)+0.0001,""))))))</f>
        <v>10</v>
      </c>
      <c r="G120" s="96" cm="1">
        <f t="array" ref="G120">IF(Options!$D$18=1, IFERROR(MAX(IF($I$200:$T$200=1,(I120:T120),"")),
     MAX(IF($I$200:$T$200=2,(I120:T120),""))),
IF(Options!$D$19=1, IFERROR(AVERAGE(IF($I$200:$T$200=1,(I120:T120),"")),
     AVERAGE(IF($I$200:$T$200=2,(I120:T120),""))),
IF(Options!$D$20=1, IFERROR(GEOMEAN(IF($I$200:$T$200=1,(I120:T120)+0.0001,"")),
     GEOMEAN(IF($I$200:$T$200=2,(I120:T120)+0.0001,""))))))</f>
        <v>7</v>
      </c>
      <c r="H120" s="149" t="s">
        <v>236</v>
      </c>
      <c r="I120" s="96" t="s">
        <v>494</v>
      </c>
      <c r="J120" s="96">
        <v>10</v>
      </c>
      <c r="K120" s="96">
        <v>7</v>
      </c>
      <c r="L120" s="96">
        <v>0</v>
      </c>
      <c r="M120" s="96">
        <v>0</v>
      </c>
      <c r="N120" s="96"/>
      <c r="O120" s="96"/>
      <c r="P120" s="148"/>
      <c r="Q120" s="148"/>
      <c r="R120" s="148"/>
      <c r="S120" s="169"/>
      <c r="T120" s="169"/>
      <c r="U120" s="38"/>
      <c r="V120" s="38"/>
      <c r="W120" s="38"/>
      <c r="X120" s="38"/>
      <c r="Y120" s="38"/>
      <c r="Z120" s="38"/>
      <c r="AA120" s="38"/>
      <c r="AB120" s="38"/>
      <c r="AC120" s="38"/>
    </row>
    <row r="121" spans="1:29" x14ac:dyDescent="0.2">
      <c r="A121" s="92">
        <v>116</v>
      </c>
      <c r="B121" s="92" t="s">
        <v>237</v>
      </c>
      <c r="C121" s="92" t="s">
        <v>238</v>
      </c>
      <c r="D121" s="105" t="str">
        <f t="shared" si="1"/>
        <v/>
      </c>
      <c r="E121" s="96">
        <f>IF(Options!$D$24 = 1, MAX(F121, G121),
IF(Options!$D$25 = 1, AVERAGE(F121,G121),
IF(Options!$D$26 = 1, IFERROR(GEOMEAN(F121, G121), MAX(F121, G121)))))</f>
        <v>5.5</v>
      </c>
      <c r="F121" s="96" cm="1">
        <f t="array" ref="F121">IF(Options!$D$18=1, IFERROR(MAX(IF($I$199:$T$199=1,(I121:T121),"")),
     MAX(IF($I$199:$T$199=2,(I121:T121),""))),
IF(Options!$D$19=1, IFERROR(AVERAGE(IF($I$199:$T$199=1,(I121:T121),"")),
     AVERAGE(IF($I$199:$T$199=2,(I121:T121),""))),
IF(Options!$D$20=1, IFERROR(GEOMEAN(IF($I$199:$T$199=1,(I121:T121)+0.0001,"")),
     GEOMEAN(IF($I$199:$T$199=2,(I121:T121)+0.0001,""))))))</f>
        <v>5.5</v>
      </c>
      <c r="G121" s="96" cm="1">
        <f t="array" ref="G121">IF(Options!$D$18=1, IFERROR(MAX(IF($I$200:$T$200=1,(I121:T121),"")),
     MAX(IF($I$200:$T$200=2,(I121:T121),""))),
IF(Options!$D$19=1, IFERROR(AVERAGE(IF($I$200:$T$200=1,(I121:T121),"")),
     AVERAGE(IF($I$200:$T$200=2,(I121:T121),""))),
IF(Options!$D$20=1, IFERROR(GEOMEAN(IF($I$200:$T$200=1,(I121:T121)+0.0001,"")),
     GEOMEAN(IF($I$200:$T$200=2,(I121:T121)+0.0001,""))))))</f>
        <v>0</v>
      </c>
      <c r="H121" s="149" t="s">
        <v>238</v>
      </c>
      <c r="I121" s="96" t="s">
        <v>494</v>
      </c>
      <c r="J121" s="96">
        <v>5.5</v>
      </c>
      <c r="K121" s="96">
        <v>0</v>
      </c>
      <c r="L121" s="96">
        <v>0</v>
      </c>
      <c r="M121" s="96">
        <v>0</v>
      </c>
      <c r="N121" s="96"/>
      <c r="O121" s="96"/>
      <c r="P121" s="148"/>
      <c r="Q121" s="148"/>
      <c r="R121" s="148"/>
      <c r="S121" s="169"/>
      <c r="T121" s="169"/>
      <c r="U121" s="38"/>
      <c r="V121" s="38"/>
      <c r="W121" s="38"/>
      <c r="X121" s="38"/>
      <c r="Y121" s="38"/>
      <c r="Z121" s="38"/>
      <c r="AA121" s="38"/>
      <c r="AB121" s="38"/>
      <c r="AC121" s="38"/>
    </row>
    <row r="122" spans="1:29" x14ac:dyDescent="0.2">
      <c r="A122" s="92">
        <v>117</v>
      </c>
      <c r="B122" s="92" t="s">
        <v>239</v>
      </c>
      <c r="C122" s="92" t="s">
        <v>240</v>
      </c>
      <c r="D122" s="105" t="str">
        <f t="shared" si="1"/>
        <v/>
      </c>
      <c r="E122" s="96">
        <f>IF(Options!$D$24 = 1, MAX(F122, G122),
IF(Options!$D$25 = 1, AVERAGE(F122,G122),
IF(Options!$D$26 = 1, IFERROR(GEOMEAN(F122, G122), MAX(F122, G122)))))</f>
        <v>3.1666666666666701</v>
      </c>
      <c r="F122" s="96" cm="1">
        <f t="array" ref="F122">IF(Options!$D$18=1, IFERROR(MAX(IF($I$199:$T$199=1,(I122:T122),"")),
     MAX(IF($I$199:$T$199=2,(I122:T122),""))),
IF(Options!$D$19=1, IFERROR(AVERAGE(IF($I$199:$T$199=1,(I122:T122),"")),
     AVERAGE(IF($I$199:$T$199=2,(I122:T122),""))),
IF(Options!$D$20=1, IFERROR(GEOMEAN(IF($I$199:$T$199=1,(I122:T122)+0.0001,"")),
     GEOMEAN(IF($I$199:$T$199=2,(I122:T122)+0.0001,""))))))</f>
        <v>3.1666666666666701</v>
      </c>
      <c r="G122" s="96" cm="1">
        <f t="array" ref="G122">IF(Options!$D$18=1, IFERROR(MAX(IF($I$200:$T$200=1,(I122:T122),"")),
     MAX(IF($I$200:$T$200=2,(I122:T122),""))),
IF(Options!$D$19=1, IFERROR(AVERAGE(IF($I$200:$T$200=1,(I122:T122),"")),
     AVERAGE(IF($I$200:$T$200=2,(I122:T122),""))),
IF(Options!$D$20=1, IFERROR(GEOMEAN(IF($I$200:$T$200=1,(I122:T122)+0.0001,"")),
     GEOMEAN(IF($I$200:$T$200=2,(I122:T122)+0.0001,""))))))</f>
        <v>0</v>
      </c>
      <c r="H122" s="149" t="s">
        <v>240</v>
      </c>
      <c r="I122" s="96" t="s">
        <v>494</v>
      </c>
      <c r="J122" s="96">
        <v>3.1666666666666701</v>
      </c>
      <c r="K122" s="96">
        <v>0</v>
      </c>
      <c r="L122" s="96">
        <v>0</v>
      </c>
      <c r="M122" s="96">
        <v>0</v>
      </c>
      <c r="N122" s="96"/>
      <c r="O122" s="96"/>
      <c r="P122" s="148"/>
      <c r="Q122" s="148"/>
      <c r="R122" s="148"/>
      <c r="S122" s="169"/>
      <c r="T122" s="169"/>
      <c r="U122" s="38"/>
      <c r="V122" s="38"/>
      <c r="W122" s="38"/>
      <c r="X122" s="38"/>
      <c r="Y122" s="38"/>
      <c r="Z122" s="38"/>
      <c r="AA122" s="38"/>
      <c r="AB122" s="38"/>
      <c r="AC122" s="38"/>
    </row>
    <row r="123" spans="1:29" x14ac:dyDescent="0.2">
      <c r="A123" s="92">
        <v>118</v>
      </c>
      <c r="B123" s="92" t="s">
        <v>241</v>
      </c>
      <c r="C123" s="92" t="s">
        <v>242</v>
      </c>
      <c r="D123" s="105" t="str">
        <f t="shared" si="1"/>
        <v/>
      </c>
      <c r="E123" s="96">
        <f>IF(Options!$D$24 = 1, MAX(F123, G123),
IF(Options!$D$25 = 1, AVERAGE(F123,G123),
IF(Options!$D$26 = 1, IFERROR(GEOMEAN(F123, G123), MAX(F123, G123)))))</f>
        <v>8</v>
      </c>
      <c r="F123" s="96" cm="1">
        <f t="array" ref="F123">IF(Options!$D$18=1, IFERROR(MAX(IF($I$199:$T$199=1,(I123:T123),"")),
     MAX(IF($I$199:$T$199=2,(I123:T123),""))),
IF(Options!$D$19=1, IFERROR(AVERAGE(IF($I$199:$T$199=1,(I123:T123),"")),
     AVERAGE(IF($I$199:$T$199=2,(I123:T123),""))),
IF(Options!$D$20=1, IFERROR(GEOMEAN(IF($I$199:$T$199=1,(I123:T123)+0.0001,"")),
     GEOMEAN(IF($I$199:$T$199=2,(I123:T123)+0.0001,""))))))</f>
        <v>8</v>
      </c>
      <c r="G123" s="96" cm="1">
        <f t="array" ref="G123">IF(Options!$D$18=1, IFERROR(MAX(IF($I$200:$T$200=1,(I123:T123),"")),
     MAX(IF($I$200:$T$200=2,(I123:T123),""))),
IF(Options!$D$19=1, IFERROR(AVERAGE(IF($I$200:$T$200=1,(I123:T123),"")),
     AVERAGE(IF($I$200:$T$200=2,(I123:T123),""))),
IF(Options!$D$20=1, IFERROR(GEOMEAN(IF($I$200:$T$200=1,(I123:T123)+0.0001,"")),
     GEOMEAN(IF($I$200:$T$200=2,(I123:T123)+0.0001,""))))))</f>
        <v>0</v>
      </c>
      <c r="H123" s="149" t="s">
        <v>242</v>
      </c>
      <c r="I123" s="96">
        <v>0</v>
      </c>
      <c r="J123" s="96">
        <v>8</v>
      </c>
      <c r="K123" s="96">
        <v>0</v>
      </c>
      <c r="L123" s="96">
        <v>0</v>
      </c>
      <c r="M123" s="96">
        <v>0</v>
      </c>
      <c r="N123" s="96"/>
      <c r="O123" s="96"/>
      <c r="P123" s="148"/>
      <c r="Q123" s="148"/>
      <c r="R123" s="148"/>
      <c r="S123" s="169"/>
      <c r="T123" s="169"/>
      <c r="U123" s="38"/>
      <c r="V123" s="38"/>
      <c r="W123" s="38"/>
      <c r="X123" s="38"/>
      <c r="Y123" s="38"/>
      <c r="Z123" s="38"/>
      <c r="AA123" s="38"/>
      <c r="AB123" s="38"/>
      <c r="AC123" s="38"/>
    </row>
    <row r="124" spans="1:29" x14ac:dyDescent="0.2">
      <c r="A124" s="92">
        <v>119</v>
      </c>
      <c r="B124" s="92" t="s">
        <v>243</v>
      </c>
      <c r="C124" s="92" t="s">
        <v>244</v>
      </c>
      <c r="D124" s="105" t="str">
        <f t="shared" si="1"/>
        <v/>
      </c>
      <c r="E124" s="96">
        <f>IF(Options!$D$24 = 1, MAX(F124, G124),
IF(Options!$D$25 = 1, AVERAGE(F124,G124),
IF(Options!$D$26 = 1, IFERROR(GEOMEAN(F124, G124), MAX(F124, G124)))))</f>
        <v>7.6666666666666696</v>
      </c>
      <c r="F124" s="96" cm="1">
        <f t="array" ref="F124">IF(Options!$D$18=1, IFERROR(MAX(IF($I$199:$T$199=1,(I124:T124),"")),
     MAX(IF($I$199:$T$199=2,(I124:T124),""))),
IF(Options!$D$19=1, IFERROR(AVERAGE(IF($I$199:$T$199=1,(I124:T124),"")),
     AVERAGE(IF($I$199:$T$199=2,(I124:T124),""))),
IF(Options!$D$20=1, IFERROR(GEOMEAN(IF($I$199:$T$199=1,(I124:T124)+0.0001,"")),
     GEOMEAN(IF($I$199:$T$199=2,(I124:T124)+0.0001,""))))))</f>
        <v>7.6666666666666696</v>
      </c>
      <c r="G124" s="96" cm="1">
        <f t="array" ref="G124">IF(Options!$D$18=1, IFERROR(MAX(IF($I$200:$T$200=1,(I124:T124),"")),
     MAX(IF($I$200:$T$200=2,(I124:T124),""))),
IF(Options!$D$19=1, IFERROR(AVERAGE(IF($I$200:$T$200=1,(I124:T124),"")),
     AVERAGE(IF($I$200:$T$200=2,(I124:T124),""))),
IF(Options!$D$20=1, IFERROR(GEOMEAN(IF($I$200:$T$200=1,(I124:T124)+0.0001,"")),
     GEOMEAN(IF($I$200:$T$200=2,(I124:T124)+0.0001,""))))))</f>
        <v>0</v>
      </c>
      <c r="H124" s="149" t="s">
        <v>244</v>
      </c>
      <c r="I124" s="96" t="s">
        <v>494</v>
      </c>
      <c r="J124" s="96">
        <v>7.6666666666666696</v>
      </c>
      <c r="K124" s="96">
        <v>0</v>
      </c>
      <c r="L124" s="96">
        <v>0</v>
      </c>
      <c r="M124" s="96">
        <v>0</v>
      </c>
      <c r="N124" s="96"/>
      <c r="O124" s="96"/>
      <c r="P124" s="148"/>
      <c r="Q124" s="148"/>
      <c r="R124" s="148"/>
      <c r="S124" s="169"/>
      <c r="T124" s="169"/>
      <c r="U124" s="38"/>
      <c r="V124" s="38"/>
      <c r="W124" s="38"/>
      <c r="X124" s="38"/>
      <c r="Y124" s="38"/>
      <c r="Z124" s="38"/>
      <c r="AA124" s="38"/>
      <c r="AB124" s="38"/>
      <c r="AC124" s="38"/>
    </row>
    <row r="125" spans="1:29" x14ac:dyDescent="0.2">
      <c r="A125" s="92">
        <v>120</v>
      </c>
      <c r="B125" s="92" t="s">
        <v>245</v>
      </c>
      <c r="C125" s="92" t="s">
        <v>246</v>
      </c>
      <c r="D125" s="105" t="str">
        <f t="shared" si="1"/>
        <v/>
      </c>
      <c r="E125" s="96">
        <f>IF(Options!$D$24 = 1, MAX(F125, G125),
IF(Options!$D$25 = 1, AVERAGE(F125,G125),
IF(Options!$D$26 = 1, IFERROR(GEOMEAN(F125, G125), MAX(F125, G125)))))</f>
        <v>5.6124860801609122</v>
      </c>
      <c r="F125" s="96" cm="1">
        <f t="array" ref="F125">IF(Options!$D$18=1, IFERROR(MAX(IF($I$199:$T$199=1,(I125:T125),"")),
     MAX(IF($I$199:$T$199=2,(I125:T125),""))),
IF(Options!$D$19=1, IFERROR(AVERAGE(IF($I$199:$T$199=1,(I125:T125),"")),
     AVERAGE(IF($I$199:$T$199=2,(I125:T125),""))),
IF(Options!$D$20=1, IFERROR(GEOMEAN(IF($I$199:$T$199=1,(I125:T125)+0.0001,"")),
     GEOMEAN(IF($I$199:$T$199=2,(I125:T125)+0.0001,""))))))</f>
        <v>4.5</v>
      </c>
      <c r="G125" s="96" cm="1">
        <f t="array" ref="G125">IF(Options!$D$18=1, IFERROR(MAX(IF($I$200:$T$200=1,(I125:T125),"")),
     MAX(IF($I$200:$T$200=2,(I125:T125),""))),
IF(Options!$D$19=1, IFERROR(AVERAGE(IF($I$200:$T$200=1,(I125:T125),"")),
     AVERAGE(IF($I$200:$T$200=2,(I125:T125),""))),
IF(Options!$D$20=1, IFERROR(GEOMEAN(IF($I$200:$T$200=1,(I125:T125)+0.0001,"")),
     GEOMEAN(IF($I$200:$T$200=2,(I125:T125)+0.0001,""))))))</f>
        <v>7</v>
      </c>
      <c r="H125" s="149" t="s">
        <v>246</v>
      </c>
      <c r="I125" s="96" t="s">
        <v>494</v>
      </c>
      <c r="J125" s="96">
        <v>4.5</v>
      </c>
      <c r="K125" s="96">
        <v>7</v>
      </c>
      <c r="L125" s="96">
        <v>0</v>
      </c>
      <c r="M125" s="96">
        <v>0</v>
      </c>
      <c r="N125" s="96"/>
      <c r="O125" s="96"/>
      <c r="P125" s="148"/>
      <c r="Q125" s="148"/>
      <c r="R125" s="148"/>
      <c r="S125" s="169"/>
      <c r="T125" s="169"/>
      <c r="U125" s="38"/>
      <c r="V125" s="38"/>
      <c r="W125" s="38"/>
      <c r="X125" s="38"/>
      <c r="Y125" s="38"/>
      <c r="Z125" s="38"/>
      <c r="AA125" s="38"/>
      <c r="AB125" s="38"/>
      <c r="AC125" s="38"/>
    </row>
    <row r="126" spans="1:29" x14ac:dyDescent="0.2">
      <c r="A126" s="92">
        <v>121</v>
      </c>
      <c r="B126" s="92" t="s">
        <v>247</v>
      </c>
      <c r="C126" s="92" t="s">
        <v>248</v>
      </c>
      <c r="D126" s="105" t="str">
        <f t="shared" si="1"/>
        <v/>
      </c>
      <c r="E126" s="96">
        <f>IF(Options!$D$24 = 1, MAX(F126, G126),
IF(Options!$D$25 = 1, AVERAGE(F126,G126),
IF(Options!$D$26 = 1, IFERROR(GEOMEAN(F126, G126), MAX(F126, G126)))))</f>
        <v>5.8333333333333304</v>
      </c>
      <c r="F126" s="96" cm="1">
        <f t="array" ref="F126">IF(Options!$D$18=1, IFERROR(MAX(IF($I$199:$T$199=1,(I126:T126),"")),
     MAX(IF($I$199:$T$199=2,(I126:T126),""))),
IF(Options!$D$19=1, IFERROR(AVERAGE(IF($I$199:$T$199=1,(I126:T126),"")),
     AVERAGE(IF($I$199:$T$199=2,(I126:T126),""))),
IF(Options!$D$20=1, IFERROR(GEOMEAN(IF($I$199:$T$199=1,(I126:T126)+0.0001,"")),
     GEOMEAN(IF($I$199:$T$199=2,(I126:T126)+0.0001,""))))))</f>
        <v>5.8333333333333304</v>
      </c>
      <c r="G126" s="96" cm="1">
        <f t="array" ref="G126">IF(Options!$D$18=1, IFERROR(MAX(IF($I$200:$T$200=1,(I126:T126),"")),
     MAX(IF($I$200:$T$200=2,(I126:T126),""))),
IF(Options!$D$19=1, IFERROR(AVERAGE(IF($I$200:$T$200=1,(I126:T126),"")),
     AVERAGE(IF($I$200:$T$200=2,(I126:T126),""))),
IF(Options!$D$20=1, IFERROR(GEOMEAN(IF($I$200:$T$200=1,(I126:T126)+0.0001,"")),
     GEOMEAN(IF($I$200:$T$200=2,(I126:T126)+0.0001,""))))))</f>
        <v>0</v>
      </c>
      <c r="H126" s="149" t="s">
        <v>248</v>
      </c>
      <c r="I126" s="96" t="s">
        <v>494</v>
      </c>
      <c r="J126" s="96">
        <v>5.8333333333333304</v>
      </c>
      <c r="K126" s="96">
        <v>0</v>
      </c>
      <c r="L126" s="96">
        <v>0</v>
      </c>
      <c r="M126" s="96">
        <v>0</v>
      </c>
      <c r="N126" s="96"/>
      <c r="O126" s="96"/>
      <c r="P126" s="148"/>
      <c r="Q126" s="148"/>
      <c r="R126" s="148"/>
      <c r="S126" s="169"/>
      <c r="T126" s="169"/>
      <c r="U126" s="38"/>
      <c r="V126" s="38"/>
      <c r="W126" s="38"/>
      <c r="X126" s="38"/>
      <c r="Y126" s="38"/>
      <c r="Z126" s="38"/>
      <c r="AA126" s="38"/>
      <c r="AB126" s="38"/>
      <c r="AC126" s="38"/>
    </row>
    <row r="127" spans="1:29" x14ac:dyDescent="0.2">
      <c r="A127" s="92">
        <v>122</v>
      </c>
      <c r="B127" s="92" t="s">
        <v>249</v>
      </c>
      <c r="C127" s="92" t="s">
        <v>250</v>
      </c>
      <c r="D127" s="105" t="str">
        <f t="shared" si="1"/>
        <v/>
      </c>
      <c r="E127" s="96">
        <f>IF(Options!$D$24 = 1, MAX(F127, G127),
IF(Options!$D$25 = 1, AVERAGE(F127,G127),
IF(Options!$D$26 = 1, IFERROR(GEOMEAN(F127, G127), MAX(F127, G127)))))</f>
        <v>8.0622577482985491</v>
      </c>
      <c r="F127" s="96" cm="1">
        <f t="array" ref="F127">IF(Options!$D$18=1, IFERROR(MAX(IF($I$199:$T$199=1,(I127:T127),"")),
     MAX(IF($I$199:$T$199=2,(I127:T127),""))),
IF(Options!$D$19=1, IFERROR(AVERAGE(IF($I$199:$T$199=1,(I127:T127),"")),
     AVERAGE(IF($I$199:$T$199=2,(I127:T127),""))),
IF(Options!$D$20=1, IFERROR(GEOMEAN(IF($I$199:$T$199=1,(I127:T127)+0.0001,"")),
     GEOMEAN(IF($I$199:$T$199=2,(I127:T127)+0.0001,""))))))</f>
        <v>6.5</v>
      </c>
      <c r="G127" s="96" cm="1">
        <f t="array" ref="G127">IF(Options!$D$18=1, IFERROR(MAX(IF($I$200:$T$200=1,(I127:T127),"")),
     MAX(IF($I$200:$T$200=2,(I127:T127),""))),
IF(Options!$D$19=1, IFERROR(AVERAGE(IF($I$200:$T$200=1,(I127:T127),"")),
     AVERAGE(IF($I$200:$T$200=2,(I127:T127),""))),
IF(Options!$D$20=1, IFERROR(GEOMEAN(IF($I$200:$T$200=1,(I127:T127)+0.0001,"")),
     GEOMEAN(IF($I$200:$T$200=2,(I127:T127)+0.0001,""))))))</f>
        <v>10</v>
      </c>
      <c r="H127" s="149" t="s">
        <v>250</v>
      </c>
      <c r="I127" s="96" t="s">
        <v>494</v>
      </c>
      <c r="J127" s="96">
        <v>6.5</v>
      </c>
      <c r="K127" s="96">
        <v>10</v>
      </c>
      <c r="L127" s="96">
        <v>0</v>
      </c>
      <c r="M127" s="96">
        <v>0</v>
      </c>
      <c r="N127" s="96"/>
      <c r="O127" s="96"/>
      <c r="P127" s="148"/>
      <c r="Q127" s="148"/>
      <c r="R127" s="148"/>
      <c r="S127" s="169"/>
      <c r="T127" s="169"/>
      <c r="U127" s="38"/>
      <c r="V127" s="38"/>
      <c r="W127" s="38"/>
      <c r="X127" s="38"/>
      <c r="Y127" s="38"/>
      <c r="Z127" s="38"/>
      <c r="AA127" s="38"/>
      <c r="AB127" s="38"/>
      <c r="AC127" s="38"/>
    </row>
    <row r="128" spans="1:29" x14ac:dyDescent="0.2">
      <c r="A128" s="92">
        <v>123</v>
      </c>
      <c r="B128" s="92" t="s">
        <v>251</v>
      </c>
      <c r="C128" s="92" t="s">
        <v>252</v>
      </c>
      <c r="D128" s="105" t="str">
        <f t="shared" si="1"/>
        <v/>
      </c>
      <c r="E128" s="96">
        <f>IF(Options!$D$24 = 1, MAX(F128, G128),
IF(Options!$D$25 = 1, AVERAGE(F128,G128),
IF(Options!$D$26 = 1, IFERROR(GEOMEAN(F128, G128), MAX(F128, G128)))))</f>
        <v>5.5</v>
      </c>
      <c r="F128" s="96" cm="1">
        <f t="array" ref="F128">IF(Options!$D$18=1, IFERROR(MAX(IF($I$199:$T$199=1,(I128:T128),"")),
     MAX(IF($I$199:$T$199=2,(I128:T128),""))),
IF(Options!$D$19=1, IFERROR(AVERAGE(IF($I$199:$T$199=1,(I128:T128),"")),
     AVERAGE(IF($I$199:$T$199=2,(I128:T128),""))),
IF(Options!$D$20=1, IFERROR(GEOMEAN(IF($I$199:$T$199=1,(I128:T128)+0.0001,"")),
     GEOMEAN(IF($I$199:$T$199=2,(I128:T128)+0.0001,""))))))</f>
        <v>5.5</v>
      </c>
      <c r="G128" s="96" cm="1">
        <f t="array" ref="G128">IF(Options!$D$18=1, IFERROR(MAX(IF($I$200:$T$200=1,(I128:T128),"")),
     MAX(IF($I$200:$T$200=2,(I128:T128),""))),
IF(Options!$D$19=1, IFERROR(AVERAGE(IF($I$200:$T$200=1,(I128:T128),"")),
     AVERAGE(IF($I$200:$T$200=2,(I128:T128),""))),
IF(Options!$D$20=1, IFERROR(GEOMEAN(IF($I$200:$T$200=1,(I128:T128)+0.0001,"")),
     GEOMEAN(IF($I$200:$T$200=2,(I128:T128)+0.0001,""))))))</f>
        <v>0</v>
      </c>
      <c r="H128" s="149" t="s">
        <v>252</v>
      </c>
      <c r="I128" s="96" t="s">
        <v>494</v>
      </c>
      <c r="J128" s="96">
        <v>5.5</v>
      </c>
      <c r="K128" s="96">
        <v>0</v>
      </c>
      <c r="L128" s="96">
        <v>0</v>
      </c>
      <c r="M128" s="96">
        <v>0</v>
      </c>
      <c r="N128" s="96"/>
      <c r="O128" s="96"/>
      <c r="P128" s="148"/>
      <c r="Q128" s="148"/>
      <c r="R128" s="148"/>
      <c r="S128" s="169"/>
      <c r="T128" s="169"/>
      <c r="U128" s="38"/>
      <c r="V128" s="38"/>
      <c r="W128" s="38"/>
      <c r="X128" s="38"/>
      <c r="Y128" s="38"/>
      <c r="Z128" s="38"/>
      <c r="AA128" s="38"/>
      <c r="AB128" s="38"/>
      <c r="AC128" s="38"/>
    </row>
    <row r="129" spans="1:29" x14ac:dyDescent="0.2">
      <c r="A129" s="92">
        <v>124</v>
      </c>
      <c r="B129" s="92" t="s">
        <v>253</v>
      </c>
      <c r="C129" s="92" t="s">
        <v>254</v>
      </c>
      <c r="D129" s="105" t="str">
        <f t="shared" si="1"/>
        <v/>
      </c>
      <c r="E129" s="96">
        <f>IF(Options!$D$24 = 1, MAX(F129, G129),
IF(Options!$D$25 = 1, AVERAGE(F129,G129),
IF(Options!$D$26 = 1, IFERROR(GEOMEAN(F129, G129), MAX(F129, G129)))))</f>
        <v>5.8333333333333304</v>
      </c>
      <c r="F129" s="96" cm="1">
        <f t="array" ref="F129">IF(Options!$D$18=1, IFERROR(MAX(IF($I$199:$T$199=1,(I129:T129),"")),
     MAX(IF($I$199:$T$199=2,(I129:T129),""))),
IF(Options!$D$19=1, IFERROR(AVERAGE(IF($I$199:$T$199=1,(I129:T129),"")),
     AVERAGE(IF($I$199:$T$199=2,(I129:T129),""))),
IF(Options!$D$20=1, IFERROR(GEOMEAN(IF($I$199:$T$199=1,(I129:T129)+0.0001,"")),
     GEOMEAN(IF($I$199:$T$199=2,(I129:T129)+0.0001,""))))))</f>
        <v>5.8333333333333304</v>
      </c>
      <c r="G129" s="96" cm="1">
        <f t="array" ref="G129">IF(Options!$D$18=1, IFERROR(MAX(IF($I$200:$T$200=1,(I129:T129),"")),
     MAX(IF($I$200:$T$200=2,(I129:T129),""))),
IF(Options!$D$19=1, IFERROR(AVERAGE(IF($I$200:$T$200=1,(I129:T129),"")),
     AVERAGE(IF($I$200:$T$200=2,(I129:T129),""))),
IF(Options!$D$20=1, IFERROR(GEOMEAN(IF($I$200:$T$200=1,(I129:T129)+0.0001,"")),
     GEOMEAN(IF($I$200:$T$200=2,(I129:T129)+0.0001,""))))))</f>
        <v>0</v>
      </c>
      <c r="H129" s="149" t="s">
        <v>254</v>
      </c>
      <c r="I129" s="96" t="s">
        <v>494</v>
      </c>
      <c r="J129" s="96">
        <v>5.8333333333333304</v>
      </c>
      <c r="K129" s="96">
        <v>0</v>
      </c>
      <c r="L129" s="96">
        <v>0</v>
      </c>
      <c r="M129" s="96">
        <v>0</v>
      </c>
      <c r="N129" s="96"/>
      <c r="O129" s="96"/>
      <c r="P129" s="148"/>
      <c r="Q129" s="148"/>
      <c r="R129" s="148"/>
      <c r="S129" s="169"/>
      <c r="T129" s="169"/>
      <c r="U129" s="38"/>
      <c r="V129" s="38"/>
      <c r="W129" s="38"/>
      <c r="X129" s="38"/>
      <c r="Y129" s="38"/>
      <c r="Z129" s="38"/>
      <c r="AA129" s="38"/>
      <c r="AB129" s="38"/>
      <c r="AC129" s="38"/>
    </row>
    <row r="130" spans="1:29" x14ac:dyDescent="0.2">
      <c r="A130" s="92">
        <v>125</v>
      </c>
      <c r="B130" s="92" t="s">
        <v>255</v>
      </c>
      <c r="C130" s="92" t="s">
        <v>256</v>
      </c>
      <c r="D130" s="105" t="str">
        <f t="shared" si="1"/>
        <v/>
      </c>
      <c r="E130" s="96">
        <f>IF(Options!$D$24 = 1, MAX(F130, G130),
IF(Options!$D$25 = 1, AVERAGE(F130,G130),
IF(Options!$D$26 = 1, IFERROR(GEOMEAN(F130, G130), MAX(F130, G130)))))</f>
        <v>5</v>
      </c>
      <c r="F130" s="96" cm="1">
        <f t="array" ref="F130">IF(Options!$D$18=1, IFERROR(MAX(IF($I$199:$T$199=1,(I130:T130),"")),
     MAX(IF($I$199:$T$199=2,(I130:T130),""))),
IF(Options!$D$19=1, IFERROR(AVERAGE(IF($I$199:$T$199=1,(I130:T130),"")),
     AVERAGE(IF($I$199:$T$199=2,(I130:T130),""))),
IF(Options!$D$20=1, IFERROR(GEOMEAN(IF($I$199:$T$199=1,(I130:T130)+0.0001,"")),
     GEOMEAN(IF($I$199:$T$199=2,(I130:T130)+0.0001,""))))))</f>
        <v>5</v>
      </c>
      <c r="G130" s="96" cm="1">
        <f t="array" ref="G130">IF(Options!$D$18=1, IFERROR(MAX(IF($I$200:$T$200=1,(I130:T130),"")),
     MAX(IF($I$200:$T$200=2,(I130:T130),""))),
IF(Options!$D$19=1, IFERROR(AVERAGE(IF($I$200:$T$200=1,(I130:T130),"")),
     AVERAGE(IF($I$200:$T$200=2,(I130:T130),""))),
IF(Options!$D$20=1, IFERROR(GEOMEAN(IF($I$200:$T$200=1,(I130:T130)+0.0001,"")),
     GEOMEAN(IF($I$200:$T$200=2,(I130:T130)+0.0001,""))))))</f>
        <v>0</v>
      </c>
      <c r="H130" s="149" t="s">
        <v>256</v>
      </c>
      <c r="I130" s="96" t="s">
        <v>494</v>
      </c>
      <c r="J130" s="96">
        <v>5</v>
      </c>
      <c r="K130" s="96">
        <v>0</v>
      </c>
      <c r="L130" s="96">
        <v>0</v>
      </c>
      <c r="M130" s="96">
        <v>0</v>
      </c>
      <c r="N130" s="96"/>
      <c r="O130" s="96"/>
      <c r="P130" s="148"/>
      <c r="Q130" s="148"/>
      <c r="R130" s="148"/>
      <c r="S130" s="169"/>
      <c r="T130" s="169"/>
      <c r="U130" s="38"/>
      <c r="V130" s="38"/>
      <c r="W130" s="38"/>
      <c r="X130" s="38"/>
      <c r="Y130" s="38"/>
      <c r="Z130" s="38"/>
      <c r="AA130" s="38"/>
      <c r="AB130" s="38"/>
      <c r="AC130" s="38"/>
    </row>
    <row r="131" spans="1:29" x14ac:dyDescent="0.2">
      <c r="A131" s="92">
        <v>126</v>
      </c>
      <c r="B131" s="92" t="s">
        <v>257</v>
      </c>
      <c r="C131" s="92" t="s">
        <v>258</v>
      </c>
      <c r="D131" s="105" t="str">
        <f t="shared" si="1"/>
        <v/>
      </c>
      <c r="E131" s="96">
        <f>IF(Options!$D$24 = 1, MAX(F131, G131),
IF(Options!$D$25 = 1, AVERAGE(F131,G131),
IF(Options!$D$26 = 1, IFERROR(GEOMEAN(F131, G131), MAX(F131, G131)))))</f>
        <v>9.3333333333333304</v>
      </c>
      <c r="F131" s="96" cm="1">
        <f t="array" ref="F131">IF(Options!$D$18=1, IFERROR(MAX(IF($I$199:$T$199=1,(I131:T131),"")),
     MAX(IF($I$199:$T$199=2,(I131:T131),""))),
IF(Options!$D$19=1, IFERROR(AVERAGE(IF($I$199:$T$199=1,(I131:T131),"")),
     AVERAGE(IF($I$199:$T$199=2,(I131:T131),""))),
IF(Options!$D$20=1, IFERROR(GEOMEAN(IF($I$199:$T$199=1,(I131:T131)+0.0001,"")),
     GEOMEAN(IF($I$199:$T$199=2,(I131:T131)+0.0001,""))))))</f>
        <v>9.3333333333333304</v>
      </c>
      <c r="G131" s="96" cm="1">
        <f t="array" ref="G131">IF(Options!$D$18=1, IFERROR(MAX(IF($I$200:$T$200=1,(I131:T131),"")),
     MAX(IF($I$200:$T$200=2,(I131:T131),""))),
IF(Options!$D$19=1, IFERROR(AVERAGE(IF($I$200:$T$200=1,(I131:T131),"")),
     AVERAGE(IF($I$200:$T$200=2,(I131:T131),""))),
IF(Options!$D$20=1, IFERROR(GEOMEAN(IF($I$200:$T$200=1,(I131:T131)+0.0001,"")),
     GEOMEAN(IF($I$200:$T$200=2,(I131:T131)+0.0001,""))))))</f>
        <v>0</v>
      </c>
      <c r="H131" s="149" t="s">
        <v>258</v>
      </c>
      <c r="I131" s="96">
        <v>0</v>
      </c>
      <c r="J131" s="96">
        <v>9.3333333333333304</v>
      </c>
      <c r="K131" s="96">
        <v>0</v>
      </c>
      <c r="L131" s="96">
        <v>0</v>
      </c>
      <c r="M131" s="96">
        <v>0</v>
      </c>
      <c r="N131" s="96"/>
      <c r="O131" s="96"/>
      <c r="P131" s="148"/>
      <c r="Q131" s="148"/>
      <c r="R131" s="148"/>
      <c r="S131" s="169"/>
      <c r="T131" s="169"/>
      <c r="U131" s="38"/>
      <c r="V131" s="38"/>
      <c r="W131" s="38"/>
      <c r="X131" s="38"/>
      <c r="Y131" s="38"/>
      <c r="Z131" s="38"/>
      <c r="AA131" s="38"/>
      <c r="AB131" s="38"/>
      <c r="AC131" s="38"/>
    </row>
    <row r="132" spans="1:29" x14ac:dyDescent="0.2">
      <c r="A132" s="92">
        <v>127</v>
      </c>
      <c r="B132" s="92" t="s">
        <v>259</v>
      </c>
      <c r="C132" s="92" t="s">
        <v>260</v>
      </c>
      <c r="D132" s="105" t="str">
        <f t="shared" si="1"/>
        <v/>
      </c>
      <c r="E132" s="96">
        <f>IF(Options!$D$24 = 1, MAX(F132, G132),
IF(Options!$D$25 = 1, AVERAGE(F132,G132),
IF(Options!$D$26 = 1, IFERROR(GEOMEAN(F132, G132), MAX(F132, G132)))))</f>
        <v>1.6666666666666701</v>
      </c>
      <c r="F132" s="96" cm="1">
        <f t="array" ref="F132">IF(Options!$D$18=1, IFERROR(MAX(IF($I$199:$T$199=1,(I132:T132),"")),
     MAX(IF($I$199:$T$199=2,(I132:T132),""))),
IF(Options!$D$19=1, IFERROR(AVERAGE(IF($I$199:$T$199=1,(I132:T132),"")),
     AVERAGE(IF($I$199:$T$199=2,(I132:T132),""))),
IF(Options!$D$20=1, IFERROR(GEOMEAN(IF($I$199:$T$199=1,(I132:T132)+0.0001,"")),
     GEOMEAN(IF($I$199:$T$199=2,(I132:T132)+0.0001,""))))))</f>
        <v>1.6666666666666701</v>
      </c>
      <c r="G132" s="96" cm="1">
        <f t="array" ref="G132">IF(Options!$D$18=1, IFERROR(MAX(IF($I$200:$T$200=1,(I132:T132),"")),
     MAX(IF($I$200:$T$200=2,(I132:T132),""))),
IF(Options!$D$19=1, IFERROR(AVERAGE(IF($I$200:$T$200=1,(I132:T132),"")),
     AVERAGE(IF($I$200:$T$200=2,(I132:T132),""))),
IF(Options!$D$20=1, IFERROR(GEOMEAN(IF($I$200:$T$200=1,(I132:T132)+0.0001,"")),
     GEOMEAN(IF($I$200:$T$200=2,(I132:T132)+0.0001,""))))))</f>
        <v>0</v>
      </c>
      <c r="H132" s="149" t="s">
        <v>260</v>
      </c>
      <c r="I132" s="96" t="s">
        <v>494</v>
      </c>
      <c r="J132" s="96">
        <v>1.6666666666666701</v>
      </c>
      <c r="K132" s="96">
        <v>0</v>
      </c>
      <c r="L132" s="96">
        <v>0</v>
      </c>
      <c r="M132" s="96">
        <v>0</v>
      </c>
      <c r="N132" s="96"/>
      <c r="O132" s="96"/>
      <c r="P132" s="148"/>
      <c r="Q132" s="148"/>
      <c r="R132" s="148"/>
      <c r="S132" s="169"/>
      <c r="T132" s="169"/>
      <c r="U132" s="38"/>
      <c r="V132" s="38"/>
      <c r="W132" s="38"/>
      <c r="X132" s="38"/>
      <c r="Y132" s="38"/>
      <c r="Z132" s="38"/>
      <c r="AA132" s="38"/>
      <c r="AB132" s="38"/>
      <c r="AC132" s="38"/>
    </row>
    <row r="133" spans="1:29" x14ac:dyDescent="0.2">
      <c r="A133" s="92">
        <v>128</v>
      </c>
      <c r="B133" s="92" t="s">
        <v>261</v>
      </c>
      <c r="C133" s="92" t="s">
        <v>262</v>
      </c>
      <c r="D133" s="105" t="str">
        <f t="shared" si="1"/>
        <v/>
      </c>
      <c r="E133" s="96">
        <f>IF(Options!$D$24 = 1, MAX(F133, G133),
IF(Options!$D$25 = 1, AVERAGE(F133,G133),
IF(Options!$D$26 = 1, IFERROR(GEOMEAN(F133, G133), MAX(F133, G133)))))</f>
        <v>0</v>
      </c>
      <c r="F133" s="96" cm="1">
        <f t="array" ref="F133">IF(Options!$D$18=1, IFERROR(MAX(IF($I$199:$T$199=1,(I133:T133),"")),
     MAX(IF($I$199:$T$199=2,(I133:T133),""))),
IF(Options!$D$19=1, IFERROR(AVERAGE(IF($I$199:$T$199=1,(I133:T133),"")),
     AVERAGE(IF($I$199:$T$199=2,(I133:T133),""))),
IF(Options!$D$20=1, IFERROR(GEOMEAN(IF($I$199:$T$199=1,(I133:T133)+0.0001,"")),
     GEOMEAN(IF($I$199:$T$199=2,(I133:T133)+0.0001,""))))))</f>
        <v>0</v>
      </c>
      <c r="G133" s="96" cm="1">
        <f t="array" ref="G133">IF(Options!$D$18=1, IFERROR(MAX(IF($I$200:$T$200=1,(I133:T133),"")),
     MAX(IF($I$200:$T$200=2,(I133:T133),""))),
IF(Options!$D$19=1, IFERROR(AVERAGE(IF($I$200:$T$200=1,(I133:T133),"")),
     AVERAGE(IF($I$200:$T$200=2,(I133:T133),""))),
IF(Options!$D$20=1, IFERROR(GEOMEAN(IF($I$200:$T$200=1,(I133:T133)+0.0001,"")),
     GEOMEAN(IF($I$200:$T$200=2,(I133:T133)+0.0001,""))))))</f>
        <v>0</v>
      </c>
      <c r="H133" s="149" t="s">
        <v>262</v>
      </c>
      <c r="I133" s="96" t="s">
        <v>494</v>
      </c>
      <c r="J133" s="96">
        <v>0</v>
      </c>
      <c r="K133" s="96">
        <v>0</v>
      </c>
      <c r="L133" s="96">
        <v>0</v>
      </c>
      <c r="M133" s="96">
        <v>0</v>
      </c>
      <c r="N133" s="96"/>
      <c r="O133" s="96"/>
      <c r="P133" s="148"/>
      <c r="Q133" s="148"/>
      <c r="R133" s="148"/>
      <c r="S133" s="169"/>
      <c r="T133" s="169"/>
      <c r="U133" s="38"/>
      <c r="V133" s="38"/>
      <c r="W133" s="38"/>
      <c r="X133" s="38"/>
      <c r="Y133" s="38"/>
      <c r="Z133" s="38"/>
      <c r="AA133" s="38"/>
      <c r="AB133" s="38"/>
      <c r="AC133" s="38"/>
    </row>
    <row r="134" spans="1:29" x14ac:dyDescent="0.2">
      <c r="A134" s="92">
        <v>129</v>
      </c>
      <c r="B134" s="92" t="s">
        <v>263</v>
      </c>
      <c r="C134" s="92" t="s">
        <v>264</v>
      </c>
      <c r="D134" s="105" t="str">
        <f t="shared" si="1"/>
        <v/>
      </c>
      <c r="E134" s="96">
        <f>IF(Options!$D$24 = 1, MAX(F134, G134),
IF(Options!$D$25 = 1, AVERAGE(F134,G134),
IF(Options!$D$26 = 1, IFERROR(GEOMEAN(F134, G134), MAX(F134, G134)))))</f>
        <v>8</v>
      </c>
      <c r="F134" s="96" cm="1">
        <f t="array" ref="F134">IF(Options!$D$18=1, IFERROR(MAX(IF($I$199:$T$199=1,(I134:T134),"")),
     MAX(IF($I$199:$T$199=2,(I134:T134),""))),
IF(Options!$D$19=1, IFERROR(AVERAGE(IF($I$199:$T$199=1,(I134:T134),"")),
     AVERAGE(IF($I$199:$T$199=2,(I134:T134),""))),
IF(Options!$D$20=1, IFERROR(GEOMEAN(IF($I$199:$T$199=1,(I134:T134)+0.0001,"")),
     GEOMEAN(IF($I$199:$T$199=2,(I134:T134)+0.0001,""))))))</f>
        <v>8</v>
      </c>
      <c r="G134" s="96" cm="1">
        <f t="array" ref="G134">IF(Options!$D$18=1, IFERROR(MAX(IF($I$200:$T$200=1,(I134:T134),"")),
     MAX(IF($I$200:$T$200=2,(I134:T134),""))),
IF(Options!$D$19=1, IFERROR(AVERAGE(IF($I$200:$T$200=1,(I134:T134),"")),
     AVERAGE(IF($I$200:$T$200=2,(I134:T134),""))),
IF(Options!$D$20=1, IFERROR(GEOMEAN(IF($I$200:$T$200=1,(I134:T134)+0.0001,"")),
     GEOMEAN(IF($I$200:$T$200=2,(I134:T134)+0.0001,""))))))</f>
        <v>0</v>
      </c>
      <c r="H134" s="149" t="s">
        <v>264</v>
      </c>
      <c r="I134" s="96" t="s">
        <v>494</v>
      </c>
      <c r="J134" s="96">
        <v>8</v>
      </c>
      <c r="K134" s="96">
        <v>0</v>
      </c>
      <c r="L134" s="96">
        <v>0</v>
      </c>
      <c r="M134" s="96">
        <v>0</v>
      </c>
      <c r="N134" s="96"/>
      <c r="O134" s="96"/>
      <c r="P134" s="148"/>
      <c r="Q134" s="148"/>
      <c r="R134" s="148"/>
      <c r="S134" s="169"/>
      <c r="T134" s="169"/>
      <c r="U134" s="38"/>
      <c r="V134" s="38"/>
      <c r="W134" s="38"/>
      <c r="X134" s="38"/>
      <c r="Y134" s="38"/>
      <c r="Z134" s="38"/>
      <c r="AA134" s="38"/>
      <c r="AB134" s="38"/>
      <c r="AC134" s="38"/>
    </row>
    <row r="135" spans="1:29" x14ac:dyDescent="0.2">
      <c r="A135" s="92">
        <v>130</v>
      </c>
      <c r="B135" s="92" t="s">
        <v>265</v>
      </c>
      <c r="C135" s="92" t="s">
        <v>266</v>
      </c>
      <c r="D135" s="105" t="str">
        <f t="shared" ref="D135:D195" si="2">IF(H135 &lt;&gt; C135, "Countries don't match", "")</f>
        <v/>
      </c>
      <c r="E135" s="96">
        <f>IF(Options!$D$24 = 1, MAX(F135, G135),
IF(Options!$D$25 = 1, AVERAGE(F135,G135),
IF(Options!$D$26 = 1, IFERROR(GEOMEAN(F135, G135), MAX(F135, G135)))))</f>
        <v>5.4772255750516612</v>
      </c>
      <c r="F135" s="96" cm="1">
        <f t="array" ref="F135">IF(Options!$D$18=1, IFERROR(MAX(IF($I$199:$T$199=1,(I135:T135),"")),
     MAX(IF($I$199:$T$199=2,(I135:T135),""))),
IF(Options!$D$19=1, IFERROR(AVERAGE(IF($I$199:$T$199=1,(I135:T135),"")),
     AVERAGE(IF($I$199:$T$199=2,(I135:T135),""))),
IF(Options!$D$20=1, IFERROR(GEOMEAN(IF($I$199:$T$199=1,(I135:T135)+0.0001,"")),
     GEOMEAN(IF($I$199:$T$199=2,(I135:T135)+0.0001,""))))))</f>
        <v>3</v>
      </c>
      <c r="G135" s="96" cm="1">
        <f t="array" ref="G135">IF(Options!$D$18=1, IFERROR(MAX(IF($I$200:$T$200=1,(I135:T135),"")),
     MAX(IF($I$200:$T$200=2,(I135:T135),""))),
IF(Options!$D$19=1, IFERROR(AVERAGE(IF($I$200:$T$200=1,(I135:T135),"")),
     AVERAGE(IF($I$200:$T$200=2,(I135:T135),""))),
IF(Options!$D$20=1, IFERROR(GEOMEAN(IF($I$200:$T$200=1,(I135:T135)+0.0001,"")),
     GEOMEAN(IF($I$200:$T$200=2,(I135:T135)+0.0001,""))))))</f>
        <v>10</v>
      </c>
      <c r="H135" s="149" t="s">
        <v>266</v>
      </c>
      <c r="I135" s="96" t="s">
        <v>494</v>
      </c>
      <c r="J135" s="96">
        <v>3</v>
      </c>
      <c r="K135" s="96">
        <v>10</v>
      </c>
      <c r="L135" s="96">
        <v>0</v>
      </c>
      <c r="M135" s="96">
        <v>0</v>
      </c>
      <c r="N135" s="96"/>
      <c r="O135" s="96"/>
      <c r="P135" s="148"/>
      <c r="Q135" s="148"/>
      <c r="R135" s="148"/>
      <c r="S135" s="169"/>
      <c r="T135" s="169"/>
      <c r="U135" s="38"/>
      <c r="V135" s="38"/>
      <c r="W135" s="38"/>
      <c r="X135" s="38"/>
      <c r="Y135" s="38"/>
      <c r="Z135" s="38"/>
      <c r="AA135" s="38"/>
      <c r="AB135" s="38"/>
      <c r="AC135" s="38"/>
    </row>
    <row r="136" spans="1:29" x14ac:dyDescent="0.2">
      <c r="A136" s="92">
        <v>131</v>
      </c>
      <c r="B136" s="92" t="s">
        <v>267</v>
      </c>
      <c r="C136" s="92" t="s">
        <v>268</v>
      </c>
      <c r="D136" s="105" t="str">
        <f t="shared" si="2"/>
        <v/>
      </c>
      <c r="E136" s="96">
        <f>IF(Options!$D$24 = 1, MAX(F136, G136),
IF(Options!$D$25 = 1, AVERAGE(F136,G136),
IF(Options!$D$26 = 1, IFERROR(GEOMEAN(F136, G136), MAX(F136, G136)))))</f>
        <v>5.8333333333333304</v>
      </c>
      <c r="F136" s="96" cm="1">
        <f t="array" ref="F136">IF(Options!$D$18=1, IFERROR(MAX(IF($I$199:$T$199=1,(I136:T136),"")),
     MAX(IF($I$199:$T$199=2,(I136:T136),""))),
IF(Options!$D$19=1, IFERROR(AVERAGE(IF($I$199:$T$199=1,(I136:T136),"")),
     AVERAGE(IF($I$199:$T$199=2,(I136:T136),""))),
IF(Options!$D$20=1, IFERROR(GEOMEAN(IF($I$199:$T$199=1,(I136:T136)+0.0001,"")),
     GEOMEAN(IF($I$199:$T$199=2,(I136:T136)+0.0001,""))))))</f>
        <v>5.8333333333333304</v>
      </c>
      <c r="G136" s="96" cm="1">
        <f t="array" ref="G136">IF(Options!$D$18=1, IFERROR(MAX(IF($I$200:$T$200=1,(I136:T136),"")),
     MAX(IF($I$200:$T$200=2,(I136:T136),""))),
IF(Options!$D$19=1, IFERROR(AVERAGE(IF($I$200:$T$200=1,(I136:T136),"")),
     AVERAGE(IF($I$200:$T$200=2,(I136:T136),""))),
IF(Options!$D$20=1, IFERROR(GEOMEAN(IF($I$200:$T$200=1,(I136:T136)+0.0001,"")),
     GEOMEAN(IF($I$200:$T$200=2,(I136:T136)+0.0001,""))))))</f>
        <v>0</v>
      </c>
      <c r="H136" s="149" t="s">
        <v>268</v>
      </c>
      <c r="I136" s="96" t="s">
        <v>494</v>
      </c>
      <c r="J136" s="96">
        <v>5.8333333333333304</v>
      </c>
      <c r="K136" s="96">
        <v>0</v>
      </c>
      <c r="L136" s="96">
        <v>0</v>
      </c>
      <c r="M136" s="96">
        <v>0</v>
      </c>
      <c r="N136" s="96"/>
      <c r="O136" s="96"/>
      <c r="P136" s="148"/>
      <c r="Q136" s="148"/>
      <c r="R136" s="148"/>
      <c r="S136" s="169"/>
      <c r="T136" s="169"/>
      <c r="U136" s="38"/>
      <c r="V136" s="38"/>
      <c r="W136" s="38"/>
      <c r="X136" s="38"/>
      <c r="Y136" s="38"/>
      <c r="Z136" s="38"/>
      <c r="AA136" s="38"/>
      <c r="AB136" s="38"/>
      <c r="AC136" s="38"/>
    </row>
    <row r="137" spans="1:29" x14ac:dyDescent="0.2">
      <c r="A137" s="92">
        <v>132</v>
      </c>
      <c r="B137" s="92" t="s">
        <v>269</v>
      </c>
      <c r="C137" s="92" t="s">
        <v>270</v>
      </c>
      <c r="D137" s="105" t="str">
        <f t="shared" si="2"/>
        <v/>
      </c>
      <c r="E137" s="96">
        <f>IF(Options!$D$24 = 1, MAX(F137, G137),
IF(Options!$D$25 = 1, AVERAGE(F137,G137),
IF(Options!$D$26 = 1, IFERROR(GEOMEAN(F137, G137), MAX(F137, G137)))))</f>
        <v>6.6666666666666696</v>
      </c>
      <c r="F137" s="96" cm="1">
        <f t="array" ref="F137">IF(Options!$D$18=1, IFERROR(MAX(IF($I$199:$T$199=1,(I137:T137),"")),
     MAX(IF($I$199:$T$199=2,(I137:T137),""))),
IF(Options!$D$19=1, IFERROR(AVERAGE(IF($I$199:$T$199=1,(I137:T137),"")),
     AVERAGE(IF($I$199:$T$199=2,(I137:T137),""))),
IF(Options!$D$20=1, IFERROR(GEOMEAN(IF($I$199:$T$199=1,(I137:T137)+0.0001,"")),
     GEOMEAN(IF($I$199:$T$199=2,(I137:T137)+0.0001,""))))))</f>
        <v>6.6666666666666696</v>
      </c>
      <c r="G137" s="96" cm="1">
        <f t="array" ref="G137">IF(Options!$D$18=1, IFERROR(MAX(IF($I$200:$T$200=1,(I137:T137),"")),
     MAX(IF($I$200:$T$200=2,(I137:T137),""))),
IF(Options!$D$19=1, IFERROR(AVERAGE(IF($I$200:$T$200=1,(I137:T137),"")),
     AVERAGE(IF($I$200:$T$200=2,(I137:T137),""))),
IF(Options!$D$20=1, IFERROR(GEOMEAN(IF($I$200:$T$200=1,(I137:T137)+0.0001,"")),
     GEOMEAN(IF($I$200:$T$200=2,(I137:T137)+0.0001,""))))))</f>
        <v>0</v>
      </c>
      <c r="H137" s="149" t="s">
        <v>270</v>
      </c>
      <c r="I137" s="96" t="s">
        <v>494</v>
      </c>
      <c r="J137" s="96">
        <v>6.6666666666666696</v>
      </c>
      <c r="K137" s="96">
        <v>0</v>
      </c>
      <c r="L137" s="96">
        <v>0</v>
      </c>
      <c r="M137" s="96">
        <v>0</v>
      </c>
      <c r="N137" s="96"/>
      <c r="O137" s="96"/>
      <c r="P137" s="148"/>
      <c r="Q137" s="148"/>
      <c r="R137" s="148"/>
      <c r="S137" s="169"/>
      <c r="T137" s="169"/>
      <c r="U137" s="38"/>
      <c r="V137" s="38"/>
      <c r="W137" s="38"/>
      <c r="X137" s="38"/>
      <c r="Y137" s="38"/>
      <c r="Z137" s="38"/>
      <c r="AA137" s="38"/>
      <c r="AB137" s="38"/>
      <c r="AC137" s="38"/>
    </row>
    <row r="138" spans="1:29" x14ac:dyDescent="0.2">
      <c r="A138" s="92">
        <v>133</v>
      </c>
      <c r="B138" s="92" t="s">
        <v>271</v>
      </c>
      <c r="C138" s="92" t="s">
        <v>272</v>
      </c>
      <c r="D138" s="105" t="str">
        <f t="shared" si="2"/>
        <v/>
      </c>
      <c r="E138" s="96">
        <f>IF(Options!$D$24 = 1, MAX(F138, G138),
IF(Options!$D$25 = 1, AVERAGE(F138,G138),
IF(Options!$D$26 = 1, IFERROR(GEOMEAN(F138, G138), MAX(F138, G138)))))</f>
        <v>10</v>
      </c>
      <c r="F138" s="96" cm="1">
        <f t="array" ref="F138">IF(Options!$D$18=1, IFERROR(MAX(IF($I$199:$T$199=1,(I138:T138),"")),
     MAX(IF($I$199:$T$199=2,(I138:T138),""))),
IF(Options!$D$19=1, IFERROR(AVERAGE(IF($I$199:$T$199=1,(I138:T138),"")),
     AVERAGE(IF($I$199:$T$199=2,(I138:T138),""))),
IF(Options!$D$20=1, IFERROR(GEOMEAN(IF($I$199:$T$199=1,(I138:T138)+0.0001,"")),
     GEOMEAN(IF($I$199:$T$199=2,(I138:T138)+0.0001,""))))))</f>
        <v>10</v>
      </c>
      <c r="G138" s="96" cm="1">
        <f t="array" ref="G138">IF(Options!$D$18=1, IFERROR(MAX(IF($I$200:$T$200=1,(I138:T138),"")),
     MAX(IF($I$200:$T$200=2,(I138:T138),""))),
IF(Options!$D$19=1, IFERROR(AVERAGE(IF($I$200:$T$200=1,(I138:T138),"")),
     AVERAGE(IF($I$200:$T$200=2,(I138:T138),""))),
IF(Options!$D$20=1, IFERROR(GEOMEAN(IF($I$200:$T$200=1,(I138:T138)+0.0001,"")),
     GEOMEAN(IF($I$200:$T$200=2,(I138:T138)+0.0001,""))))))</f>
        <v>0</v>
      </c>
      <c r="H138" s="149" t="s">
        <v>272</v>
      </c>
      <c r="I138" s="96" t="s">
        <v>494</v>
      </c>
      <c r="J138" s="96">
        <v>10</v>
      </c>
      <c r="K138" s="96">
        <v>0</v>
      </c>
      <c r="L138" s="96">
        <v>0</v>
      </c>
      <c r="M138" s="96">
        <v>0</v>
      </c>
      <c r="N138" s="96"/>
      <c r="O138" s="96"/>
      <c r="P138" s="148"/>
      <c r="Q138" s="148"/>
      <c r="R138" s="148"/>
      <c r="S138" s="169"/>
      <c r="T138" s="169"/>
      <c r="U138" s="38"/>
      <c r="V138" s="38"/>
      <c r="W138" s="38"/>
      <c r="X138" s="38"/>
      <c r="Y138" s="38"/>
      <c r="Z138" s="38"/>
      <c r="AA138" s="38"/>
      <c r="AB138" s="38"/>
      <c r="AC138" s="38"/>
    </row>
    <row r="139" spans="1:29" x14ac:dyDescent="0.2">
      <c r="A139" s="92">
        <v>134</v>
      </c>
      <c r="B139" s="92" t="s">
        <v>273</v>
      </c>
      <c r="C139" s="92" t="s">
        <v>274</v>
      </c>
      <c r="D139" s="105" t="str">
        <f t="shared" si="2"/>
        <v/>
      </c>
      <c r="E139" s="96">
        <f>IF(Options!$D$24 = 1, MAX(F139, G139),
IF(Options!$D$25 = 1, AVERAGE(F139,G139),
IF(Options!$D$26 = 1, IFERROR(GEOMEAN(F139, G139), MAX(F139, G139)))))</f>
        <v>9.3094933625126295</v>
      </c>
      <c r="F139" s="96" cm="1">
        <f t="array" ref="F139">IF(Options!$D$18=1, IFERROR(MAX(IF($I$199:$T$199=1,(I139:T139),"")),
     MAX(IF($I$199:$T$199=2,(I139:T139),""))),
IF(Options!$D$19=1, IFERROR(AVERAGE(IF($I$199:$T$199=1,(I139:T139),"")),
     AVERAGE(IF($I$199:$T$199=2,(I139:T139),""))),
IF(Options!$D$20=1, IFERROR(GEOMEAN(IF($I$199:$T$199=1,(I139:T139)+0.0001,"")),
     GEOMEAN(IF($I$199:$T$199=2,(I139:T139)+0.0001,""))))))</f>
        <v>8.6666666666666696</v>
      </c>
      <c r="G139" s="96" cm="1">
        <f t="array" ref="G139">IF(Options!$D$18=1, IFERROR(MAX(IF($I$200:$T$200=1,(I139:T139),"")),
     MAX(IF($I$200:$T$200=2,(I139:T139),""))),
IF(Options!$D$19=1, IFERROR(AVERAGE(IF($I$200:$T$200=1,(I139:T139),"")),
     AVERAGE(IF($I$200:$T$200=2,(I139:T139),""))),
IF(Options!$D$20=1, IFERROR(GEOMEAN(IF($I$200:$T$200=1,(I139:T139)+0.0001,"")),
     GEOMEAN(IF($I$200:$T$200=2,(I139:T139)+0.0001,""))))))</f>
        <v>10</v>
      </c>
      <c r="H139" s="149" t="s">
        <v>274</v>
      </c>
      <c r="I139" s="96" t="s">
        <v>494</v>
      </c>
      <c r="J139" s="96">
        <v>8.6666666666666696</v>
      </c>
      <c r="K139" s="96">
        <v>10</v>
      </c>
      <c r="L139" s="96">
        <v>0</v>
      </c>
      <c r="M139" s="96">
        <v>0</v>
      </c>
      <c r="N139" s="96"/>
      <c r="O139" s="96"/>
      <c r="P139" s="148"/>
      <c r="Q139" s="148"/>
      <c r="R139" s="148"/>
      <c r="S139" s="169"/>
      <c r="T139" s="169"/>
      <c r="U139" s="38"/>
      <c r="V139" s="38"/>
      <c r="W139" s="38"/>
      <c r="X139" s="38"/>
      <c r="Y139" s="38"/>
      <c r="Z139" s="38"/>
      <c r="AA139" s="38"/>
      <c r="AB139" s="38"/>
      <c r="AC139" s="38"/>
    </row>
    <row r="140" spans="1:29" x14ac:dyDescent="0.2">
      <c r="A140" s="92">
        <v>135</v>
      </c>
      <c r="B140" s="92" t="s">
        <v>275</v>
      </c>
      <c r="C140" s="92" t="s">
        <v>276</v>
      </c>
      <c r="D140" s="105" t="str">
        <f t="shared" si="2"/>
        <v/>
      </c>
      <c r="E140" s="96">
        <f>IF(Options!$D$24 = 1, MAX(F140, G140),
IF(Options!$D$25 = 1, AVERAGE(F140,G140),
IF(Options!$D$26 = 1, IFERROR(GEOMEAN(F140, G140), MAX(F140, G140)))))</f>
        <v>10</v>
      </c>
      <c r="F140" s="96" cm="1">
        <f t="array" ref="F140">IF(Options!$D$18=1, IFERROR(MAX(IF($I$199:$T$199=1,(I140:T140),"")),
     MAX(IF($I$199:$T$199=2,(I140:T140),""))),
IF(Options!$D$19=1, IFERROR(AVERAGE(IF($I$199:$T$199=1,(I140:T140),"")),
     AVERAGE(IF($I$199:$T$199=2,(I140:T140),""))),
IF(Options!$D$20=1, IFERROR(GEOMEAN(IF($I$199:$T$199=1,(I140:T140)+0.0001,"")),
     GEOMEAN(IF($I$199:$T$199=2,(I140:T140)+0.0001,""))))))</f>
        <v>10</v>
      </c>
      <c r="G140" s="96" cm="1">
        <f t="array" ref="G140">IF(Options!$D$18=1, IFERROR(MAX(IF($I$200:$T$200=1,(I140:T140),"")),
     MAX(IF($I$200:$T$200=2,(I140:T140),""))),
IF(Options!$D$19=1, IFERROR(AVERAGE(IF($I$200:$T$200=1,(I140:T140),"")),
     AVERAGE(IF($I$200:$T$200=2,(I140:T140),""))),
IF(Options!$D$20=1, IFERROR(GEOMEAN(IF($I$200:$T$200=1,(I140:T140)+0.0001,"")),
     GEOMEAN(IF($I$200:$T$200=2,(I140:T140)+0.0001,""))))))</f>
        <v>0</v>
      </c>
      <c r="H140" s="149" t="s">
        <v>276</v>
      </c>
      <c r="I140" s="96">
        <v>0</v>
      </c>
      <c r="J140" s="96">
        <v>10</v>
      </c>
      <c r="K140" s="96">
        <v>0</v>
      </c>
      <c r="L140" s="96">
        <v>0</v>
      </c>
      <c r="M140" s="96">
        <v>0</v>
      </c>
      <c r="N140" s="96"/>
      <c r="O140" s="96"/>
      <c r="P140" s="148"/>
      <c r="Q140" s="148"/>
      <c r="R140" s="148"/>
      <c r="S140" s="169"/>
      <c r="T140" s="169"/>
      <c r="U140" s="38"/>
      <c r="V140" s="38"/>
      <c r="W140" s="38"/>
      <c r="X140" s="38"/>
      <c r="Y140" s="38"/>
      <c r="Z140" s="38"/>
      <c r="AA140" s="38"/>
      <c r="AB140" s="38"/>
      <c r="AC140" s="38"/>
    </row>
    <row r="141" spans="1:29" x14ac:dyDescent="0.2">
      <c r="A141" s="92">
        <v>136</v>
      </c>
      <c r="B141" s="92" t="s">
        <v>277</v>
      </c>
      <c r="C141" s="92" t="s">
        <v>278</v>
      </c>
      <c r="D141" s="105" t="str">
        <f t="shared" si="2"/>
        <v/>
      </c>
      <c r="E141" s="96">
        <f>IF(Options!$D$24 = 1, MAX(F141, G141),
IF(Options!$D$25 = 1, AVERAGE(F141,G141),
IF(Options!$D$26 = 1, IFERROR(GEOMEAN(F141, G141), MAX(F141, G141)))))</f>
        <v>10</v>
      </c>
      <c r="F141" s="96" cm="1">
        <f t="array" ref="F141">IF(Options!$D$18=1, IFERROR(MAX(IF($I$199:$T$199=1,(I141:T141),"")),
     MAX(IF($I$199:$T$199=2,(I141:T141),""))),
IF(Options!$D$19=1, IFERROR(AVERAGE(IF($I$199:$T$199=1,(I141:T141),"")),
     AVERAGE(IF($I$199:$T$199=2,(I141:T141),""))),
IF(Options!$D$20=1, IFERROR(GEOMEAN(IF($I$199:$T$199=1,(I141:T141)+0.0001,"")),
     GEOMEAN(IF($I$199:$T$199=2,(I141:T141)+0.0001,""))))))</f>
        <v>10</v>
      </c>
      <c r="G141" s="96" cm="1">
        <f t="array" ref="G141">IF(Options!$D$18=1, IFERROR(MAX(IF($I$200:$T$200=1,(I141:T141),"")),
     MAX(IF($I$200:$T$200=2,(I141:T141),""))),
IF(Options!$D$19=1, IFERROR(AVERAGE(IF($I$200:$T$200=1,(I141:T141),"")),
     AVERAGE(IF($I$200:$T$200=2,(I141:T141),""))),
IF(Options!$D$20=1, IFERROR(GEOMEAN(IF($I$200:$T$200=1,(I141:T141)+0.0001,"")),
     GEOMEAN(IF($I$200:$T$200=2,(I141:T141)+0.0001,""))))))</f>
        <v>10</v>
      </c>
      <c r="H141" s="149" t="s">
        <v>278</v>
      </c>
      <c r="I141" s="96">
        <v>0</v>
      </c>
      <c r="J141" s="96">
        <v>10</v>
      </c>
      <c r="K141" s="96">
        <v>10</v>
      </c>
      <c r="L141" s="96">
        <v>0</v>
      </c>
      <c r="M141" s="96">
        <v>0</v>
      </c>
      <c r="N141" s="96"/>
      <c r="O141" s="96"/>
      <c r="P141" s="148"/>
      <c r="Q141" s="148"/>
      <c r="R141" s="148"/>
      <c r="S141" s="169"/>
      <c r="T141" s="169"/>
      <c r="U141" s="38"/>
      <c r="V141" s="38"/>
      <c r="W141" s="38"/>
      <c r="X141" s="38"/>
      <c r="Y141" s="38"/>
      <c r="Z141" s="38"/>
      <c r="AA141" s="38"/>
      <c r="AB141" s="38"/>
      <c r="AC141" s="38"/>
    </row>
    <row r="142" spans="1:29" x14ac:dyDescent="0.2">
      <c r="A142" s="92">
        <v>137</v>
      </c>
      <c r="B142" s="92" t="s">
        <v>279</v>
      </c>
      <c r="C142" s="92" t="s">
        <v>280</v>
      </c>
      <c r="D142" s="105" t="str">
        <f t="shared" si="2"/>
        <v/>
      </c>
      <c r="E142" s="96">
        <f>IF(Options!$D$24 = 1, MAX(F142, G142),
IF(Options!$D$25 = 1, AVERAGE(F142,G142),
IF(Options!$D$26 = 1, IFERROR(GEOMEAN(F142, G142), MAX(F142, G142)))))</f>
        <v>6.0553007081949861</v>
      </c>
      <c r="F142" s="96" cm="1">
        <f t="array" ref="F142">IF(Options!$D$18=1, IFERROR(MAX(IF($I$199:$T$199=1,(I142:T142),"")),
     MAX(IF($I$199:$T$199=2,(I142:T142),""))),
IF(Options!$D$19=1, IFERROR(AVERAGE(IF($I$199:$T$199=1,(I142:T142),"")),
     AVERAGE(IF($I$199:$T$199=2,(I142:T142),""))),
IF(Options!$D$20=1, IFERROR(GEOMEAN(IF($I$199:$T$199=1,(I142:T142)+0.0001,"")),
     GEOMEAN(IF($I$199:$T$199=2,(I142:T142)+0.0001,""))))))</f>
        <v>3.6666666666666701</v>
      </c>
      <c r="G142" s="96" cm="1">
        <f t="array" ref="G142">IF(Options!$D$18=1, IFERROR(MAX(IF($I$200:$T$200=1,(I142:T142),"")),
     MAX(IF($I$200:$T$200=2,(I142:T142),""))),
IF(Options!$D$19=1, IFERROR(AVERAGE(IF($I$200:$T$200=1,(I142:T142),"")),
     AVERAGE(IF($I$200:$T$200=2,(I142:T142),""))),
IF(Options!$D$20=1, IFERROR(GEOMEAN(IF($I$200:$T$200=1,(I142:T142)+0.0001,"")),
     GEOMEAN(IF($I$200:$T$200=2,(I142:T142)+0.0001,""))))))</f>
        <v>10</v>
      </c>
      <c r="H142" s="149" t="s">
        <v>280</v>
      </c>
      <c r="I142" s="96" t="s">
        <v>494</v>
      </c>
      <c r="J142" s="96">
        <v>3.6666666666666701</v>
      </c>
      <c r="K142" s="96">
        <v>10</v>
      </c>
      <c r="L142" s="96">
        <v>0</v>
      </c>
      <c r="M142" s="96">
        <v>0</v>
      </c>
      <c r="N142" s="96"/>
      <c r="O142" s="96"/>
      <c r="P142" s="148"/>
      <c r="Q142" s="148"/>
      <c r="R142" s="148"/>
      <c r="S142" s="169"/>
      <c r="T142" s="169"/>
      <c r="U142" s="38"/>
      <c r="V142" s="38"/>
      <c r="W142" s="38"/>
      <c r="X142" s="38"/>
      <c r="Y142" s="38"/>
      <c r="Z142" s="38"/>
      <c r="AA142" s="38"/>
      <c r="AB142" s="38"/>
      <c r="AC142" s="38"/>
    </row>
    <row r="143" spans="1:29" x14ac:dyDescent="0.2">
      <c r="A143" s="92">
        <v>138</v>
      </c>
      <c r="B143" s="92" t="s">
        <v>281</v>
      </c>
      <c r="C143" s="92" t="s">
        <v>282</v>
      </c>
      <c r="D143" s="105" t="str">
        <f t="shared" si="2"/>
        <v/>
      </c>
      <c r="E143" s="96">
        <f>IF(Options!$D$24 = 1, MAX(F143, G143),
IF(Options!$D$25 = 1, AVERAGE(F143,G143),
IF(Options!$D$26 = 1, IFERROR(GEOMEAN(F143, G143), MAX(F143, G143)))))</f>
        <v>9.5</v>
      </c>
      <c r="F143" s="96" cm="1">
        <f t="array" ref="F143">IF(Options!$D$18=1, IFERROR(MAX(IF($I$199:$T$199=1,(I143:T143),"")),
     MAX(IF($I$199:$T$199=2,(I143:T143),""))),
IF(Options!$D$19=1, IFERROR(AVERAGE(IF($I$199:$T$199=1,(I143:T143),"")),
     AVERAGE(IF($I$199:$T$199=2,(I143:T143),""))),
IF(Options!$D$20=1, IFERROR(GEOMEAN(IF($I$199:$T$199=1,(I143:T143)+0.0001,"")),
     GEOMEAN(IF($I$199:$T$199=2,(I143:T143)+0.0001,""))))))</f>
        <v>9.5</v>
      </c>
      <c r="G143" s="96" cm="1">
        <f t="array" ref="G143">IF(Options!$D$18=1, IFERROR(MAX(IF($I$200:$T$200=1,(I143:T143),"")),
     MAX(IF($I$200:$T$200=2,(I143:T143),""))),
IF(Options!$D$19=1, IFERROR(AVERAGE(IF($I$200:$T$200=1,(I143:T143),"")),
     AVERAGE(IF($I$200:$T$200=2,(I143:T143),""))),
IF(Options!$D$20=1, IFERROR(GEOMEAN(IF($I$200:$T$200=1,(I143:T143)+0.0001,"")),
     GEOMEAN(IF($I$200:$T$200=2,(I143:T143)+0.0001,""))))))</f>
        <v>0</v>
      </c>
      <c r="H143" s="149" t="s">
        <v>282</v>
      </c>
      <c r="I143" s="96" t="s">
        <v>494</v>
      </c>
      <c r="J143" s="96">
        <v>9.5</v>
      </c>
      <c r="K143" s="96">
        <v>0</v>
      </c>
      <c r="L143" s="96">
        <v>0</v>
      </c>
      <c r="M143" s="96">
        <v>0</v>
      </c>
      <c r="N143" s="96"/>
      <c r="O143" s="96"/>
      <c r="P143" s="148"/>
      <c r="Q143" s="148"/>
      <c r="R143" s="148"/>
      <c r="S143" s="169"/>
      <c r="T143" s="169"/>
      <c r="U143" s="38"/>
      <c r="V143" s="38"/>
      <c r="W143" s="38"/>
      <c r="X143" s="38"/>
      <c r="Y143" s="38"/>
      <c r="Z143" s="38"/>
      <c r="AA143" s="38"/>
      <c r="AB143" s="38"/>
      <c r="AC143" s="38"/>
    </row>
    <row r="144" spans="1:29" x14ac:dyDescent="0.2">
      <c r="A144" s="92">
        <v>139</v>
      </c>
      <c r="B144" s="92" t="s">
        <v>283</v>
      </c>
      <c r="C144" s="92" t="s">
        <v>284</v>
      </c>
      <c r="D144" s="105" t="str">
        <f t="shared" si="2"/>
        <v/>
      </c>
      <c r="E144" s="96">
        <f>IF(Options!$D$24 = 1, MAX(F144, G144),
IF(Options!$D$25 = 1, AVERAGE(F144,G144),
IF(Options!$D$26 = 1, IFERROR(GEOMEAN(F144, G144), MAX(F144, G144)))))</f>
        <v>2.1666666666666701</v>
      </c>
      <c r="F144" s="96" cm="1">
        <f t="array" ref="F144">IF(Options!$D$18=1, IFERROR(MAX(IF($I$199:$T$199=1,(I144:T144),"")),
     MAX(IF($I$199:$T$199=2,(I144:T144),""))),
IF(Options!$D$19=1, IFERROR(AVERAGE(IF($I$199:$T$199=1,(I144:T144),"")),
     AVERAGE(IF($I$199:$T$199=2,(I144:T144),""))),
IF(Options!$D$20=1, IFERROR(GEOMEAN(IF($I$199:$T$199=1,(I144:T144)+0.0001,"")),
     GEOMEAN(IF($I$199:$T$199=2,(I144:T144)+0.0001,""))))))</f>
        <v>2.1666666666666701</v>
      </c>
      <c r="G144" s="96" cm="1">
        <f t="array" ref="G144">IF(Options!$D$18=1, IFERROR(MAX(IF($I$200:$T$200=1,(I144:T144),"")),
     MAX(IF($I$200:$T$200=2,(I144:T144),""))),
IF(Options!$D$19=1, IFERROR(AVERAGE(IF($I$200:$T$200=1,(I144:T144),"")),
     AVERAGE(IF($I$200:$T$200=2,(I144:T144),""))),
IF(Options!$D$20=1, IFERROR(GEOMEAN(IF($I$200:$T$200=1,(I144:T144)+0.0001,"")),
     GEOMEAN(IF($I$200:$T$200=2,(I144:T144)+0.0001,""))))))</f>
        <v>0</v>
      </c>
      <c r="H144" s="149" t="s">
        <v>284</v>
      </c>
      <c r="I144" s="96" t="s">
        <v>494</v>
      </c>
      <c r="J144" s="96">
        <v>2.1666666666666701</v>
      </c>
      <c r="K144" s="96">
        <v>0</v>
      </c>
      <c r="L144" s="96">
        <v>0</v>
      </c>
      <c r="M144" s="96">
        <v>0</v>
      </c>
      <c r="N144" s="96"/>
      <c r="O144" s="96"/>
      <c r="P144" s="148"/>
      <c r="Q144" s="148"/>
      <c r="R144" s="148"/>
      <c r="S144" s="169"/>
      <c r="T144" s="169"/>
      <c r="U144" s="38"/>
      <c r="V144" s="38"/>
      <c r="W144" s="38"/>
      <c r="X144" s="38"/>
      <c r="Y144" s="38"/>
      <c r="Z144" s="38"/>
      <c r="AA144" s="38"/>
      <c r="AB144" s="38"/>
      <c r="AC144" s="38"/>
    </row>
    <row r="145" spans="1:29" x14ac:dyDescent="0.2">
      <c r="A145" s="92">
        <v>140</v>
      </c>
      <c r="B145" s="92" t="s">
        <v>285</v>
      </c>
      <c r="C145" s="92" t="s">
        <v>286</v>
      </c>
      <c r="D145" s="105" t="str">
        <f t="shared" si="2"/>
        <v/>
      </c>
      <c r="E145" s="96">
        <f>IF(Options!$D$24 = 1, MAX(F145, G145),
IF(Options!$D$25 = 1, AVERAGE(F145,G145),
IF(Options!$D$26 = 1, IFERROR(GEOMEAN(F145, G145), MAX(F145, G145)))))</f>
        <v>7</v>
      </c>
      <c r="F145" s="96" cm="1">
        <f t="array" ref="F145">IF(Options!$D$18=1, IFERROR(MAX(IF($I$199:$T$199=1,(I145:T145),"")),
     MAX(IF($I$199:$T$199=2,(I145:T145),""))),
IF(Options!$D$19=1, IFERROR(AVERAGE(IF($I$199:$T$199=1,(I145:T145),"")),
     AVERAGE(IF($I$199:$T$199=2,(I145:T145),""))),
IF(Options!$D$20=1, IFERROR(GEOMEAN(IF($I$199:$T$199=1,(I145:T145)+0.0001,"")),
     GEOMEAN(IF($I$199:$T$199=2,(I145:T145)+0.0001,""))))))</f>
        <v>7</v>
      </c>
      <c r="G145" s="96" cm="1">
        <f t="array" ref="G145">IF(Options!$D$18=1, IFERROR(MAX(IF($I$200:$T$200=1,(I145:T145),"")),
     MAX(IF($I$200:$T$200=2,(I145:T145),""))),
IF(Options!$D$19=1, IFERROR(AVERAGE(IF($I$200:$T$200=1,(I145:T145),"")),
     AVERAGE(IF($I$200:$T$200=2,(I145:T145),""))),
IF(Options!$D$20=1, IFERROR(GEOMEAN(IF($I$200:$T$200=1,(I145:T145)+0.0001,"")),
     GEOMEAN(IF($I$200:$T$200=2,(I145:T145)+0.0001,""))))))</f>
        <v>0</v>
      </c>
      <c r="H145" s="149" t="s">
        <v>286</v>
      </c>
      <c r="I145" s="96" t="s">
        <v>494</v>
      </c>
      <c r="J145" s="96">
        <v>7</v>
      </c>
      <c r="K145" s="96">
        <v>0</v>
      </c>
      <c r="L145" s="96">
        <v>0</v>
      </c>
      <c r="M145" s="96">
        <v>0</v>
      </c>
      <c r="N145" s="96"/>
      <c r="O145" s="96"/>
      <c r="P145" s="148"/>
      <c r="Q145" s="148"/>
      <c r="R145" s="148"/>
      <c r="S145" s="169"/>
      <c r="T145" s="169"/>
      <c r="U145" s="38"/>
      <c r="V145" s="38"/>
      <c r="W145" s="38"/>
      <c r="X145" s="38"/>
      <c r="Y145" s="38"/>
      <c r="Z145" s="38"/>
      <c r="AA145" s="38"/>
      <c r="AB145" s="38"/>
      <c r="AC145" s="38"/>
    </row>
    <row r="146" spans="1:29" x14ac:dyDescent="0.2">
      <c r="A146" s="92">
        <v>141</v>
      </c>
      <c r="B146" s="92" t="s">
        <v>287</v>
      </c>
      <c r="C146" s="92" t="s">
        <v>288</v>
      </c>
      <c r="D146" s="105" t="str">
        <f t="shared" si="2"/>
        <v/>
      </c>
      <c r="E146" s="96">
        <f>IF(Options!$D$24 = 1, MAX(F146, G146),
IF(Options!$D$25 = 1, AVERAGE(F146,G146),
IF(Options!$D$26 = 1, IFERROR(GEOMEAN(F146, G146), MAX(F146, G146)))))</f>
        <v>4</v>
      </c>
      <c r="F146" s="96" cm="1">
        <f t="array" ref="F146">IF(Options!$D$18=1, IFERROR(MAX(IF($I$199:$T$199=1,(I146:T146),"")),
     MAX(IF($I$199:$T$199=2,(I146:T146),""))),
IF(Options!$D$19=1, IFERROR(AVERAGE(IF($I$199:$T$199=1,(I146:T146),"")),
     AVERAGE(IF($I$199:$T$199=2,(I146:T146),""))),
IF(Options!$D$20=1, IFERROR(GEOMEAN(IF($I$199:$T$199=1,(I146:T146)+0.0001,"")),
     GEOMEAN(IF($I$199:$T$199=2,(I146:T146)+0.0001,""))))))</f>
        <v>4</v>
      </c>
      <c r="G146" s="96" cm="1">
        <f t="array" ref="G146">IF(Options!$D$18=1, IFERROR(MAX(IF($I$200:$T$200=1,(I146:T146),"")),
     MAX(IF($I$200:$T$200=2,(I146:T146),""))),
IF(Options!$D$19=1, IFERROR(AVERAGE(IF($I$200:$T$200=1,(I146:T146),"")),
     AVERAGE(IF($I$200:$T$200=2,(I146:T146),""))),
IF(Options!$D$20=1, IFERROR(GEOMEAN(IF($I$200:$T$200=1,(I146:T146)+0.0001,"")),
     GEOMEAN(IF($I$200:$T$200=2,(I146:T146)+0.0001,""))))))</f>
        <v>0</v>
      </c>
      <c r="H146" s="149" t="s">
        <v>288</v>
      </c>
      <c r="I146" s="96" t="s">
        <v>494</v>
      </c>
      <c r="J146" s="96">
        <v>4</v>
      </c>
      <c r="K146" s="96">
        <v>0</v>
      </c>
      <c r="L146" s="96">
        <v>0</v>
      </c>
      <c r="M146" s="96">
        <v>0</v>
      </c>
      <c r="N146" s="96"/>
      <c r="O146" s="96"/>
      <c r="P146" s="148"/>
      <c r="Q146" s="148"/>
      <c r="R146" s="148"/>
      <c r="S146" s="169"/>
      <c r="T146" s="169"/>
      <c r="U146" s="38"/>
      <c r="V146" s="38"/>
      <c r="W146" s="38"/>
      <c r="X146" s="38"/>
      <c r="Y146" s="38"/>
      <c r="Z146" s="38"/>
      <c r="AA146" s="38"/>
      <c r="AB146" s="38"/>
      <c r="AC146" s="38"/>
    </row>
    <row r="147" spans="1:29" x14ac:dyDescent="0.2">
      <c r="A147" s="92">
        <v>142</v>
      </c>
      <c r="B147" s="92" t="s">
        <v>289</v>
      </c>
      <c r="C147" s="92" t="s">
        <v>290</v>
      </c>
      <c r="D147" s="105" t="str">
        <f t="shared" si="2"/>
        <v/>
      </c>
      <c r="E147" s="96">
        <f>IF(Options!$D$24 = 1, MAX(F147, G147),
IF(Options!$D$25 = 1, AVERAGE(F147,G147),
IF(Options!$D$26 = 1, IFERROR(GEOMEAN(F147, G147), MAX(F147, G147)))))</f>
        <v>2.6666666666666701</v>
      </c>
      <c r="F147" s="96" cm="1">
        <f t="array" ref="F147">IF(Options!$D$18=1, IFERROR(MAX(IF($I$199:$T$199=1,(I147:T147),"")),
     MAX(IF($I$199:$T$199=2,(I147:T147),""))),
IF(Options!$D$19=1, IFERROR(AVERAGE(IF($I$199:$T$199=1,(I147:T147),"")),
     AVERAGE(IF($I$199:$T$199=2,(I147:T147),""))),
IF(Options!$D$20=1, IFERROR(GEOMEAN(IF($I$199:$T$199=1,(I147:T147)+0.0001,"")),
     GEOMEAN(IF($I$199:$T$199=2,(I147:T147)+0.0001,""))))))</f>
        <v>2.6666666666666701</v>
      </c>
      <c r="G147" s="96" cm="1">
        <f t="array" ref="G147">IF(Options!$D$18=1, IFERROR(MAX(IF($I$200:$T$200=1,(I147:T147),"")),
     MAX(IF($I$200:$T$200=2,(I147:T147),""))),
IF(Options!$D$19=1, IFERROR(AVERAGE(IF($I$200:$T$200=1,(I147:T147),"")),
     AVERAGE(IF($I$200:$T$200=2,(I147:T147),""))),
IF(Options!$D$20=1, IFERROR(GEOMEAN(IF($I$200:$T$200=1,(I147:T147)+0.0001,"")),
     GEOMEAN(IF($I$200:$T$200=2,(I147:T147)+0.0001,""))))))</f>
        <v>0</v>
      </c>
      <c r="H147" s="149" t="s">
        <v>290</v>
      </c>
      <c r="I147" s="96" t="s">
        <v>494</v>
      </c>
      <c r="J147" s="96">
        <v>2.6666666666666701</v>
      </c>
      <c r="K147" s="96">
        <v>0</v>
      </c>
      <c r="L147" s="96">
        <v>0</v>
      </c>
      <c r="M147" s="96">
        <v>0</v>
      </c>
      <c r="N147" s="96"/>
      <c r="O147" s="96"/>
      <c r="P147" s="148"/>
      <c r="Q147" s="148"/>
      <c r="R147" s="148"/>
      <c r="S147" s="169"/>
      <c r="T147" s="169"/>
      <c r="U147" s="38"/>
      <c r="V147" s="38"/>
      <c r="W147" s="38"/>
      <c r="X147" s="38"/>
      <c r="Y147" s="38"/>
      <c r="Z147" s="38"/>
      <c r="AA147" s="38"/>
      <c r="AB147" s="38"/>
      <c r="AC147" s="38"/>
    </row>
    <row r="148" spans="1:29" x14ac:dyDescent="0.2">
      <c r="A148" s="92">
        <v>143</v>
      </c>
      <c r="B148" s="92" t="s">
        <v>291</v>
      </c>
      <c r="C148" s="92" t="s">
        <v>292</v>
      </c>
      <c r="D148" s="105" t="str">
        <f t="shared" si="2"/>
        <v/>
      </c>
      <c r="E148" s="96">
        <f>IF(Options!$D$24 = 1, MAX(F148, G148),
IF(Options!$D$25 = 1, AVERAGE(F148,G148),
IF(Options!$D$26 = 1, IFERROR(GEOMEAN(F148, G148), MAX(F148, G148)))))</f>
        <v>0.83333333333333404</v>
      </c>
      <c r="F148" s="96" cm="1">
        <f t="array" ref="F148">IF(Options!$D$18=1, IFERROR(MAX(IF($I$199:$T$199=1,(I148:T148),"")),
     MAX(IF($I$199:$T$199=2,(I148:T148),""))),
IF(Options!$D$19=1, IFERROR(AVERAGE(IF($I$199:$T$199=1,(I148:T148),"")),
     AVERAGE(IF($I$199:$T$199=2,(I148:T148),""))),
IF(Options!$D$20=1, IFERROR(GEOMEAN(IF($I$199:$T$199=1,(I148:T148)+0.0001,"")),
     GEOMEAN(IF($I$199:$T$199=2,(I148:T148)+0.0001,""))))))</f>
        <v>0.83333333333333404</v>
      </c>
      <c r="G148" s="96" cm="1">
        <f t="array" ref="G148">IF(Options!$D$18=1, IFERROR(MAX(IF($I$200:$T$200=1,(I148:T148),"")),
     MAX(IF($I$200:$T$200=2,(I148:T148),""))),
IF(Options!$D$19=1, IFERROR(AVERAGE(IF($I$200:$T$200=1,(I148:T148),"")),
     AVERAGE(IF($I$200:$T$200=2,(I148:T148),""))),
IF(Options!$D$20=1, IFERROR(GEOMEAN(IF($I$200:$T$200=1,(I148:T148)+0.0001,"")),
     GEOMEAN(IF($I$200:$T$200=2,(I148:T148)+0.0001,""))))))</f>
        <v>0</v>
      </c>
      <c r="H148" s="149" t="s">
        <v>292</v>
      </c>
      <c r="I148" s="96" t="s">
        <v>494</v>
      </c>
      <c r="J148" s="96">
        <v>0.83333333333333404</v>
      </c>
      <c r="K148" s="96">
        <v>0</v>
      </c>
      <c r="L148" s="96">
        <v>0</v>
      </c>
      <c r="M148" s="96">
        <v>0</v>
      </c>
      <c r="N148" s="96"/>
      <c r="O148" s="96"/>
      <c r="P148" s="148"/>
      <c r="Q148" s="148"/>
      <c r="R148" s="148"/>
      <c r="S148" s="169"/>
      <c r="T148" s="169"/>
      <c r="U148" s="38"/>
      <c r="V148" s="38"/>
      <c r="W148" s="38"/>
      <c r="X148" s="38"/>
      <c r="Y148" s="38"/>
      <c r="Z148" s="38"/>
      <c r="AA148" s="38"/>
      <c r="AB148" s="38"/>
      <c r="AC148" s="38"/>
    </row>
    <row r="149" spans="1:29" x14ac:dyDescent="0.2">
      <c r="A149" s="92">
        <v>144</v>
      </c>
      <c r="B149" s="92" t="s">
        <v>293</v>
      </c>
      <c r="C149" s="92" t="s">
        <v>294</v>
      </c>
      <c r="D149" s="105" t="str">
        <f t="shared" si="2"/>
        <v/>
      </c>
      <c r="E149" s="96">
        <f>IF(Options!$D$24 = 1, MAX(F149, G149),
IF(Options!$D$25 = 1, AVERAGE(F149,G149),
IF(Options!$D$26 = 1, IFERROR(GEOMEAN(F149, G149), MAX(F149, G149)))))</f>
        <v>5.1666666666666696</v>
      </c>
      <c r="F149" s="96" cm="1">
        <f t="array" ref="F149">IF(Options!$D$18=1, IFERROR(MAX(IF($I$199:$T$199=1,(I149:T149),"")),
     MAX(IF($I$199:$T$199=2,(I149:T149),""))),
IF(Options!$D$19=1, IFERROR(AVERAGE(IF($I$199:$T$199=1,(I149:T149),"")),
     AVERAGE(IF($I$199:$T$199=2,(I149:T149),""))),
IF(Options!$D$20=1, IFERROR(GEOMEAN(IF($I$199:$T$199=1,(I149:T149)+0.0001,"")),
     GEOMEAN(IF($I$199:$T$199=2,(I149:T149)+0.0001,""))))))</f>
        <v>5.1666666666666696</v>
      </c>
      <c r="G149" s="96" cm="1">
        <f t="array" ref="G149">IF(Options!$D$18=1, IFERROR(MAX(IF($I$200:$T$200=1,(I149:T149),"")),
     MAX(IF($I$200:$T$200=2,(I149:T149),""))),
IF(Options!$D$19=1, IFERROR(AVERAGE(IF($I$200:$T$200=1,(I149:T149),"")),
     AVERAGE(IF($I$200:$T$200=2,(I149:T149),""))),
IF(Options!$D$20=1, IFERROR(GEOMEAN(IF($I$200:$T$200=1,(I149:T149)+0.0001,"")),
     GEOMEAN(IF($I$200:$T$200=2,(I149:T149)+0.0001,""))))))</f>
        <v>0</v>
      </c>
      <c r="H149" s="149" t="s">
        <v>294</v>
      </c>
      <c r="I149" s="96" t="s">
        <v>494</v>
      </c>
      <c r="J149" s="96">
        <v>5.1666666666666696</v>
      </c>
      <c r="K149" s="96">
        <v>0</v>
      </c>
      <c r="L149" s="96">
        <v>0</v>
      </c>
      <c r="M149" s="96">
        <v>0</v>
      </c>
      <c r="N149" s="96"/>
      <c r="O149" s="96"/>
      <c r="P149" s="148"/>
      <c r="Q149" s="148"/>
      <c r="R149" s="148"/>
      <c r="S149" s="169"/>
      <c r="T149" s="169"/>
      <c r="U149" s="38"/>
      <c r="V149" s="38"/>
      <c r="W149" s="38"/>
      <c r="X149" s="38"/>
      <c r="Y149" s="38"/>
      <c r="Z149" s="38"/>
      <c r="AA149" s="38"/>
      <c r="AB149" s="38"/>
      <c r="AC149" s="38"/>
    </row>
    <row r="150" spans="1:29" x14ac:dyDescent="0.2">
      <c r="A150" s="92">
        <v>145</v>
      </c>
      <c r="B150" s="92" t="s">
        <v>295</v>
      </c>
      <c r="C150" s="92" t="s">
        <v>296</v>
      </c>
      <c r="D150" s="105" t="str">
        <f t="shared" si="2"/>
        <v/>
      </c>
      <c r="E150" s="96">
        <f>IF(Options!$D$24 = 1, MAX(F150, G150),
IF(Options!$D$25 = 1, AVERAGE(F150,G150),
IF(Options!$D$26 = 1, IFERROR(GEOMEAN(F150, G150), MAX(F150, G150)))))</f>
        <v>7.8333333333333304</v>
      </c>
      <c r="F150" s="96" cm="1">
        <f t="array" ref="F150">IF(Options!$D$18=1, IFERROR(MAX(IF($I$199:$T$199=1,(I150:T150),"")),
     MAX(IF($I$199:$T$199=2,(I150:T150),""))),
IF(Options!$D$19=1, IFERROR(AVERAGE(IF($I$199:$T$199=1,(I150:T150),"")),
     AVERAGE(IF($I$199:$T$199=2,(I150:T150),""))),
IF(Options!$D$20=1, IFERROR(GEOMEAN(IF($I$199:$T$199=1,(I150:T150)+0.0001,"")),
     GEOMEAN(IF($I$199:$T$199=2,(I150:T150)+0.0001,""))))))</f>
        <v>7.8333333333333304</v>
      </c>
      <c r="G150" s="96" cm="1">
        <f t="array" ref="G150">IF(Options!$D$18=1, IFERROR(MAX(IF($I$200:$T$200=1,(I150:T150),"")),
     MAX(IF($I$200:$T$200=2,(I150:T150),""))),
IF(Options!$D$19=1, IFERROR(AVERAGE(IF($I$200:$T$200=1,(I150:T150),"")),
     AVERAGE(IF($I$200:$T$200=2,(I150:T150),""))),
IF(Options!$D$20=1, IFERROR(GEOMEAN(IF($I$200:$T$200=1,(I150:T150)+0.0001,"")),
     GEOMEAN(IF($I$200:$T$200=2,(I150:T150)+0.0001,""))))))</f>
        <v>0</v>
      </c>
      <c r="H150" s="149" t="s">
        <v>296</v>
      </c>
      <c r="I150" s="96" t="s">
        <v>494</v>
      </c>
      <c r="J150" s="96">
        <v>7.8333333333333304</v>
      </c>
      <c r="K150" s="96">
        <v>0</v>
      </c>
      <c r="L150" s="96">
        <v>0</v>
      </c>
      <c r="M150" s="96">
        <v>0</v>
      </c>
      <c r="N150" s="96"/>
      <c r="O150" s="96"/>
      <c r="P150" s="148"/>
      <c r="Q150" s="148"/>
      <c r="R150" s="148"/>
      <c r="S150" s="169"/>
      <c r="T150" s="169"/>
      <c r="U150" s="38"/>
      <c r="V150" s="38"/>
      <c r="W150" s="38"/>
      <c r="X150" s="38"/>
      <c r="Y150" s="38"/>
      <c r="Z150" s="38"/>
      <c r="AA150" s="38"/>
      <c r="AB150" s="38"/>
      <c r="AC150" s="38"/>
    </row>
    <row r="151" spans="1:29" x14ac:dyDescent="0.2">
      <c r="A151" s="92">
        <v>146</v>
      </c>
      <c r="B151" s="92" t="s">
        <v>297</v>
      </c>
      <c r="C151" s="92" t="s">
        <v>298</v>
      </c>
      <c r="D151" s="105" t="str">
        <f t="shared" si="2"/>
        <v/>
      </c>
      <c r="E151" s="96">
        <f>IF(Options!$D$24 = 1, MAX(F151, G151),
IF(Options!$D$25 = 1, AVERAGE(F151,G151),
IF(Options!$D$26 = 1, IFERROR(GEOMEAN(F151, G151), MAX(F151, G151)))))</f>
        <v>4.1666666666666696</v>
      </c>
      <c r="F151" s="96" cm="1">
        <f t="array" ref="F151">IF(Options!$D$18=1, IFERROR(MAX(IF($I$199:$T$199=1,(I151:T151),"")),
     MAX(IF($I$199:$T$199=2,(I151:T151),""))),
IF(Options!$D$19=1, IFERROR(AVERAGE(IF($I$199:$T$199=1,(I151:T151),"")),
     AVERAGE(IF($I$199:$T$199=2,(I151:T151),""))),
IF(Options!$D$20=1, IFERROR(GEOMEAN(IF($I$199:$T$199=1,(I151:T151)+0.0001,"")),
     GEOMEAN(IF($I$199:$T$199=2,(I151:T151)+0.0001,""))))))</f>
        <v>4.1666666666666696</v>
      </c>
      <c r="G151" s="96" cm="1">
        <f t="array" ref="G151">IF(Options!$D$18=1, IFERROR(MAX(IF($I$200:$T$200=1,(I151:T151),"")),
     MAX(IF($I$200:$T$200=2,(I151:T151),""))),
IF(Options!$D$19=1, IFERROR(AVERAGE(IF($I$200:$T$200=1,(I151:T151),"")),
     AVERAGE(IF($I$200:$T$200=2,(I151:T151),""))),
IF(Options!$D$20=1, IFERROR(GEOMEAN(IF($I$200:$T$200=1,(I151:T151)+0.0001,"")),
     GEOMEAN(IF($I$200:$T$200=2,(I151:T151)+0.0001,""))))))</f>
        <v>0</v>
      </c>
      <c r="H151" s="149" t="s">
        <v>298</v>
      </c>
      <c r="I151" s="96" t="s">
        <v>494</v>
      </c>
      <c r="J151" s="96">
        <v>4.1666666666666696</v>
      </c>
      <c r="K151" s="96">
        <v>0</v>
      </c>
      <c r="L151" s="96">
        <v>0</v>
      </c>
      <c r="M151" s="96">
        <v>0</v>
      </c>
      <c r="N151" s="96"/>
      <c r="O151" s="96"/>
      <c r="P151" s="148"/>
      <c r="Q151" s="148"/>
      <c r="R151" s="148"/>
      <c r="S151" s="169"/>
      <c r="T151" s="169"/>
      <c r="U151" s="38"/>
      <c r="V151" s="38"/>
      <c r="W151" s="38"/>
      <c r="X151" s="38"/>
      <c r="Y151" s="38"/>
      <c r="Z151" s="38"/>
      <c r="AA151" s="38"/>
      <c r="AB151" s="38"/>
      <c r="AC151" s="38"/>
    </row>
    <row r="152" spans="1:29" x14ac:dyDescent="0.2">
      <c r="A152" s="92">
        <v>147</v>
      </c>
      <c r="B152" s="92" t="s">
        <v>299</v>
      </c>
      <c r="C152" s="92" t="s">
        <v>300</v>
      </c>
      <c r="D152" s="105" t="str">
        <f t="shared" si="2"/>
        <v/>
      </c>
      <c r="E152" s="96">
        <f>IF(Options!$D$24 = 1, MAX(F152, G152),
IF(Options!$D$25 = 1, AVERAGE(F152,G152),
IF(Options!$D$26 = 1, IFERROR(GEOMEAN(F152, G152), MAX(F152, G152)))))</f>
        <v>5.9160797830996161</v>
      </c>
      <c r="F152" s="96" cm="1">
        <f t="array" ref="F152">IF(Options!$D$18=1, IFERROR(MAX(IF($I$199:$T$199=1,(I152:T152),"")),
     MAX(IF($I$199:$T$199=2,(I152:T152),""))),
IF(Options!$D$19=1, IFERROR(AVERAGE(IF($I$199:$T$199=1,(I152:T152),"")),
     AVERAGE(IF($I$199:$T$199=2,(I152:T152),""))),
IF(Options!$D$20=1, IFERROR(GEOMEAN(IF($I$199:$T$199=1,(I152:T152)+0.0001,"")),
     GEOMEAN(IF($I$199:$T$199=2,(I152:T152)+0.0001,""))))))</f>
        <v>3.5</v>
      </c>
      <c r="G152" s="96" cm="1">
        <f t="array" ref="G152">IF(Options!$D$18=1, IFERROR(MAX(IF($I$200:$T$200=1,(I152:T152),"")),
     MAX(IF($I$200:$T$200=2,(I152:T152),""))),
IF(Options!$D$19=1, IFERROR(AVERAGE(IF($I$200:$T$200=1,(I152:T152),"")),
     AVERAGE(IF($I$200:$T$200=2,(I152:T152),""))),
IF(Options!$D$20=1, IFERROR(GEOMEAN(IF($I$200:$T$200=1,(I152:T152)+0.0001,"")),
     GEOMEAN(IF($I$200:$T$200=2,(I152:T152)+0.0001,""))))))</f>
        <v>10</v>
      </c>
      <c r="H152" s="149" t="s">
        <v>300</v>
      </c>
      <c r="I152" s="96" t="s">
        <v>494</v>
      </c>
      <c r="J152" s="96">
        <v>3.5</v>
      </c>
      <c r="K152" s="96">
        <v>0</v>
      </c>
      <c r="L152" s="96">
        <v>10</v>
      </c>
      <c r="M152" s="96">
        <v>0</v>
      </c>
      <c r="N152" s="96"/>
      <c r="O152" s="96"/>
      <c r="P152" s="148"/>
      <c r="Q152" s="148"/>
      <c r="R152" s="148"/>
      <c r="S152" s="169"/>
      <c r="T152" s="169"/>
      <c r="U152" s="38"/>
      <c r="V152" s="38"/>
      <c r="W152" s="38"/>
      <c r="X152" s="38"/>
      <c r="Y152" s="38"/>
      <c r="Z152" s="38"/>
      <c r="AA152" s="38"/>
      <c r="AB152" s="38"/>
      <c r="AC152" s="38"/>
    </row>
    <row r="153" spans="1:29" x14ac:dyDescent="0.2">
      <c r="A153" s="92">
        <v>148</v>
      </c>
      <c r="B153" s="92" t="s">
        <v>301</v>
      </c>
      <c r="C153" s="92" t="s">
        <v>302</v>
      </c>
      <c r="D153" s="105" t="str">
        <f t="shared" si="2"/>
        <v/>
      </c>
      <c r="E153" s="96">
        <f>IF(Options!$D$24 = 1, MAX(F153, G153),
IF(Options!$D$25 = 1, AVERAGE(F153,G153),
IF(Options!$D$26 = 1, IFERROR(GEOMEAN(F153, G153), MAX(F153, G153)))))</f>
        <v>5.3333333333333304</v>
      </c>
      <c r="F153" s="96" cm="1">
        <f t="array" ref="F153">IF(Options!$D$18=1, IFERROR(MAX(IF($I$199:$T$199=1,(I153:T153),"")),
     MAX(IF($I$199:$T$199=2,(I153:T153),""))),
IF(Options!$D$19=1, IFERROR(AVERAGE(IF($I$199:$T$199=1,(I153:T153),"")),
     AVERAGE(IF($I$199:$T$199=2,(I153:T153),""))),
IF(Options!$D$20=1, IFERROR(GEOMEAN(IF($I$199:$T$199=1,(I153:T153)+0.0001,"")),
     GEOMEAN(IF($I$199:$T$199=2,(I153:T153)+0.0001,""))))))</f>
        <v>5.3333333333333304</v>
      </c>
      <c r="G153" s="96" cm="1">
        <f t="array" ref="G153">IF(Options!$D$18=1, IFERROR(MAX(IF($I$200:$T$200=1,(I153:T153),"")),
     MAX(IF($I$200:$T$200=2,(I153:T153),""))),
IF(Options!$D$19=1, IFERROR(AVERAGE(IF($I$200:$T$200=1,(I153:T153),"")),
     AVERAGE(IF($I$200:$T$200=2,(I153:T153),""))),
IF(Options!$D$20=1, IFERROR(GEOMEAN(IF($I$200:$T$200=1,(I153:T153)+0.0001,"")),
     GEOMEAN(IF($I$200:$T$200=2,(I153:T153)+0.0001,""))))))</f>
        <v>0</v>
      </c>
      <c r="H153" s="149" t="s">
        <v>302</v>
      </c>
      <c r="I153" s="96" t="s">
        <v>494</v>
      </c>
      <c r="J153" s="96">
        <v>5.3333333333333304</v>
      </c>
      <c r="K153" s="96">
        <v>0</v>
      </c>
      <c r="L153" s="96">
        <v>0</v>
      </c>
      <c r="M153" s="96">
        <v>0</v>
      </c>
      <c r="N153" s="96"/>
      <c r="O153" s="96"/>
      <c r="P153" s="148"/>
      <c r="Q153" s="148"/>
      <c r="R153" s="148"/>
      <c r="S153" s="169"/>
      <c r="T153" s="169"/>
      <c r="U153" s="38"/>
      <c r="V153" s="38"/>
      <c r="W153" s="38"/>
      <c r="X153" s="38"/>
      <c r="Y153" s="38"/>
      <c r="Z153" s="38"/>
      <c r="AA153" s="38"/>
      <c r="AB153" s="38"/>
      <c r="AC153" s="38"/>
    </row>
    <row r="154" spans="1:29" x14ac:dyDescent="0.2">
      <c r="A154" s="92">
        <v>149</v>
      </c>
      <c r="B154" s="92" t="s">
        <v>303</v>
      </c>
      <c r="C154" s="92" t="s">
        <v>304</v>
      </c>
      <c r="D154" s="105" t="str">
        <f t="shared" si="2"/>
        <v/>
      </c>
      <c r="E154" s="96">
        <f>IF(Options!$D$24 = 1, MAX(F154, G154),
IF(Options!$D$25 = 1, AVERAGE(F154,G154),
IF(Options!$D$26 = 1, IFERROR(GEOMEAN(F154, G154), MAX(F154, G154)))))</f>
        <v>5.8333333333333304</v>
      </c>
      <c r="F154" s="96" cm="1">
        <f t="array" ref="F154">IF(Options!$D$18=1, IFERROR(MAX(IF($I$199:$T$199=1,(I154:T154),"")),
     MAX(IF($I$199:$T$199=2,(I154:T154),""))),
IF(Options!$D$19=1, IFERROR(AVERAGE(IF($I$199:$T$199=1,(I154:T154),"")),
     AVERAGE(IF($I$199:$T$199=2,(I154:T154),""))),
IF(Options!$D$20=1, IFERROR(GEOMEAN(IF($I$199:$T$199=1,(I154:T154)+0.0001,"")),
     GEOMEAN(IF($I$199:$T$199=2,(I154:T154)+0.0001,""))))))</f>
        <v>5.8333333333333304</v>
      </c>
      <c r="G154" s="96" cm="1">
        <f t="array" ref="G154">IF(Options!$D$18=1, IFERROR(MAX(IF($I$200:$T$200=1,(I154:T154),"")),
     MAX(IF($I$200:$T$200=2,(I154:T154),""))),
IF(Options!$D$19=1, IFERROR(AVERAGE(IF($I$200:$T$200=1,(I154:T154),"")),
     AVERAGE(IF($I$200:$T$200=2,(I154:T154),""))),
IF(Options!$D$20=1, IFERROR(GEOMEAN(IF($I$200:$T$200=1,(I154:T154)+0.0001,"")),
     GEOMEAN(IF($I$200:$T$200=2,(I154:T154)+0.0001,""))))))</f>
        <v>0</v>
      </c>
      <c r="H154" s="149" t="s">
        <v>304</v>
      </c>
      <c r="I154" s="96" t="s">
        <v>494</v>
      </c>
      <c r="J154" s="96">
        <v>5.8333333333333304</v>
      </c>
      <c r="K154" s="96">
        <v>0</v>
      </c>
      <c r="L154" s="96">
        <v>0</v>
      </c>
      <c r="M154" s="96">
        <v>0</v>
      </c>
      <c r="N154" s="96"/>
      <c r="O154" s="96"/>
      <c r="P154" s="148"/>
      <c r="Q154" s="148"/>
      <c r="R154" s="148"/>
      <c r="S154" s="169"/>
      <c r="T154" s="169"/>
      <c r="U154" s="38"/>
      <c r="V154" s="38"/>
      <c r="W154" s="38"/>
      <c r="X154" s="38"/>
      <c r="Y154" s="38"/>
      <c r="Z154" s="38"/>
      <c r="AA154" s="38"/>
      <c r="AB154" s="38"/>
      <c r="AC154" s="38"/>
    </row>
    <row r="155" spans="1:29" x14ac:dyDescent="0.2">
      <c r="A155" s="92">
        <v>150</v>
      </c>
      <c r="B155" s="92" t="s">
        <v>305</v>
      </c>
      <c r="C155" s="92" t="s">
        <v>306</v>
      </c>
      <c r="D155" s="105" t="str">
        <f t="shared" si="2"/>
        <v/>
      </c>
      <c r="E155" s="96">
        <f>IF(Options!$D$24 = 1, MAX(F155, G155),
IF(Options!$D$25 = 1, AVERAGE(F155,G155),
IF(Options!$D$26 = 1, IFERROR(GEOMEAN(F155, G155), MAX(F155, G155)))))</f>
        <v>0</v>
      </c>
      <c r="F155" s="96" cm="1">
        <f t="array" ref="F155">IF(Options!$D$18=1, IFERROR(MAX(IF($I$199:$T$199=1,(I155:T155),"")),
     MAX(IF($I$199:$T$199=2,(I155:T155),""))),
IF(Options!$D$19=1, IFERROR(AVERAGE(IF($I$199:$T$199=1,(I155:T155),"")),
     AVERAGE(IF($I$199:$T$199=2,(I155:T155),""))),
IF(Options!$D$20=1, IFERROR(GEOMEAN(IF($I$199:$T$199=1,(I155:T155)+0.0001,"")),
     GEOMEAN(IF($I$199:$T$199=2,(I155:T155)+0.0001,""))))))</f>
        <v>0</v>
      </c>
      <c r="G155" s="96" cm="1">
        <f t="array" ref="G155">IF(Options!$D$18=1, IFERROR(MAX(IF($I$200:$T$200=1,(I155:T155),"")),
     MAX(IF($I$200:$T$200=2,(I155:T155),""))),
IF(Options!$D$19=1, IFERROR(AVERAGE(IF($I$200:$T$200=1,(I155:T155),"")),
     AVERAGE(IF($I$200:$T$200=2,(I155:T155),""))),
IF(Options!$D$20=1, IFERROR(GEOMEAN(IF($I$200:$T$200=1,(I155:T155)+0.0001,"")),
     GEOMEAN(IF($I$200:$T$200=2,(I155:T155)+0.0001,""))))))</f>
        <v>0</v>
      </c>
      <c r="H155" s="149" t="s">
        <v>306</v>
      </c>
      <c r="I155" s="96" t="s">
        <v>494</v>
      </c>
      <c r="J155" s="96">
        <v>0</v>
      </c>
      <c r="K155" s="96">
        <v>0</v>
      </c>
      <c r="L155" s="96">
        <v>0</v>
      </c>
      <c r="M155" s="96">
        <v>0</v>
      </c>
      <c r="N155" s="96"/>
      <c r="O155" s="96"/>
      <c r="P155" s="148"/>
      <c r="Q155" s="148"/>
      <c r="R155" s="148"/>
      <c r="S155" s="169"/>
      <c r="T155" s="169"/>
      <c r="U155" s="38"/>
      <c r="V155" s="38"/>
      <c r="W155" s="38"/>
      <c r="X155" s="38"/>
      <c r="Y155" s="38"/>
      <c r="Z155" s="38"/>
      <c r="AA155" s="38"/>
      <c r="AB155" s="38"/>
      <c r="AC155" s="38"/>
    </row>
    <row r="156" spans="1:29" x14ac:dyDescent="0.2">
      <c r="A156" s="92">
        <v>151</v>
      </c>
      <c r="B156" s="92" t="s">
        <v>307</v>
      </c>
      <c r="C156" s="92" t="s">
        <v>308</v>
      </c>
      <c r="D156" s="105" t="str">
        <f t="shared" si="2"/>
        <v/>
      </c>
      <c r="E156" s="96">
        <f>IF(Options!$D$24 = 1, MAX(F156, G156),
IF(Options!$D$25 = 1, AVERAGE(F156,G156),
IF(Options!$D$26 = 1, IFERROR(GEOMEAN(F156, G156), MAX(F156, G156)))))</f>
        <v>8.9442719099991592</v>
      </c>
      <c r="F156" s="96" cm="1">
        <f t="array" ref="F156">IF(Options!$D$18=1, IFERROR(MAX(IF($I$199:$T$199=1,(I156:T156),"")),
     MAX(IF($I$199:$T$199=2,(I156:T156),""))),
IF(Options!$D$19=1, IFERROR(AVERAGE(IF($I$199:$T$199=1,(I156:T156),"")),
     AVERAGE(IF($I$199:$T$199=2,(I156:T156),""))),
IF(Options!$D$20=1, IFERROR(GEOMEAN(IF($I$199:$T$199=1,(I156:T156)+0.0001,"")),
     GEOMEAN(IF($I$199:$T$199=2,(I156:T156)+0.0001,""))))))</f>
        <v>8</v>
      </c>
      <c r="G156" s="96" cm="1">
        <f t="array" ref="G156">IF(Options!$D$18=1, IFERROR(MAX(IF($I$200:$T$200=1,(I156:T156),"")),
     MAX(IF($I$200:$T$200=2,(I156:T156),""))),
IF(Options!$D$19=1, IFERROR(AVERAGE(IF($I$200:$T$200=1,(I156:T156),"")),
     AVERAGE(IF($I$200:$T$200=2,(I156:T156),""))),
IF(Options!$D$20=1, IFERROR(GEOMEAN(IF($I$200:$T$200=1,(I156:T156)+0.0001,"")),
     GEOMEAN(IF($I$200:$T$200=2,(I156:T156)+0.0001,""))))))</f>
        <v>10</v>
      </c>
      <c r="H156" s="149" t="s">
        <v>308</v>
      </c>
      <c r="I156" s="96" t="s">
        <v>494</v>
      </c>
      <c r="J156" s="96">
        <v>8</v>
      </c>
      <c r="K156" s="96">
        <v>10</v>
      </c>
      <c r="L156" s="96">
        <v>0</v>
      </c>
      <c r="M156" s="96">
        <v>0</v>
      </c>
      <c r="N156" s="96"/>
      <c r="O156" s="96"/>
      <c r="P156" s="148"/>
      <c r="Q156" s="148"/>
      <c r="R156" s="148"/>
      <c r="S156" s="169"/>
      <c r="T156" s="169"/>
      <c r="U156" s="38"/>
      <c r="V156" s="38"/>
      <c r="W156" s="38"/>
      <c r="X156" s="38"/>
      <c r="Y156" s="38"/>
      <c r="Z156" s="38"/>
      <c r="AA156" s="38"/>
      <c r="AB156" s="38"/>
      <c r="AC156" s="38"/>
    </row>
    <row r="157" spans="1:29" x14ac:dyDescent="0.2">
      <c r="A157" s="92">
        <v>152</v>
      </c>
      <c r="B157" s="92" t="s">
        <v>309</v>
      </c>
      <c r="C157" s="92" t="s">
        <v>310</v>
      </c>
      <c r="D157" s="105" t="str">
        <f t="shared" si="2"/>
        <v/>
      </c>
      <c r="E157" s="96">
        <f>IF(Options!$D$24 = 1, MAX(F157, G157),
IF(Options!$D$25 = 1, AVERAGE(F157,G157),
IF(Options!$D$26 = 1, IFERROR(GEOMEAN(F157, G157), MAX(F157, G157)))))</f>
        <v>4.8333333333333304</v>
      </c>
      <c r="F157" s="96" cm="1">
        <f t="array" ref="F157">IF(Options!$D$18=1, IFERROR(MAX(IF($I$199:$T$199=1,(I157:T157),"")),
     MAX(IF($I$199:$T$199=2,(I157:T157),""))),
IF(Options!$D$19=1, IFERROR(AVERAGE(IF($I$199:$T$199=1,(I157:T157),"")),
     AVERAGE(IF($I$199:$T$199=2,(I157:T157),""))),
IF(Options!$D$20=1, IFERROR(GEOMEAN(IF($I$199:$T$199=1,(I157:T157)+0.0001,"")),
     GEOMEAN(IF($I$199:$T$199=2,(I157:T157)+0.0001,""))))))</f>
        <v>4.8333333333333304</v>
      </c>
      <c r="G157" s="96" cm="1">
        <f t="array" ref="G157">IF(Options!$D$18=1, IFERROR(MAX(IF($I$200:$T$200=1,(I157:T157),"")),
     MAX(IF($I$200:$T$200=2,(I157:T157),""))),
IF(Options!$D$19=1, IFERROR(AVERAGE(IF($I$200:$T$200=1,(I157:T157),"")),
     AVERAGE(IF($I$200:$T$200=2,(I157:T157),""))),
IF(Options!$D$20=1, IFERROR(GEOMEAN(IF($I$200:$T$200=1,(I157:T157)+0.0001,"")),
     GEOMEAN(IF($I$200:$T$200=2,(I157:T157)+0.0001,""))))))</f>
        <v>0</v>
      </c>
      <c r="H157" s="149" t="s">
        <v>310</v>
      </c>
      <c r="I157" s="96" t="s">
        <v>494</v>
      </c>
      <c r="J157" s="96">
        <v>4.8333333333333304</v>
      </c>
      <c r="K157" s="96">
        <v>0</v>
      </c>
      <c r="L157" s="96">
        <v>0</v>
      </c>
      <c r="M157" s="96">
        <v>0</v>
      </c>
      <c r="N157" s="96"/>
      <c r="O157" s="96"/>
      <c r="P157" s="148"/>
      <c r="Q157" s="148"/>
      <c r="R157" s="148"/>
      <c r="S157" s="169"/>
      <c r="T157" s="169"/>
      <c r="U157" s="38"/>
      <c r="V157" s="38"/>
      <c r="W157" s="38"/>
      <c r="X157" s="38"/>
      <c r="Y157" s="38"/>
      <c r="Z157" s="38"/>
      <c r="AA157" s="38"/>
      <c r="AB157" s="38"/>
      <c r="AC157" s="38"/>
    </row>
    <row r="158" spans="1:29" x14ac:dyDescent="0.2">
      <c r="A158" s="92">
        <v>153</v>
      </c>
      <c r="B158" s="92" t="s">
        <v>311</v>
      </c>
      <c r="C158" s="92" t="s">
        <v>312</v>
      </c>
      <c r="D158" s="105" t="str">
        <f t="shared" si="2"/>
        <v/>
      </c>
      <c r="E158" s="96">
        <f>IF(Options!$D$24 = 1, MAX(F158, G158),
IF(Options!$D$25 = 1, AVERAGE(F158,G158),
IF(Options!$D$26 = 1, IFERROR(GEOMEAN(F158, G158), MAX(F158, G158)))))</f>
        <v>9.1666666666666696</v>
      </c>
      <c r="F158" s="96" cm="1">
        <f t="array" ref="F158">IF(Options!$D$18=1, IFERROR(MAX(IF($I$199:$T$199=1,(I158:T158),"")),
     MAX(IF($I$199:$T$199=2,(I158:T158),""))),
IF(Options!$D$19=1, IFERROR(AVERAGE(IF($I$199:$T$199=1,(I158:T158),"")),
     AVERAGE(IF($I$199:$T$199=2,(I158:T158),""))),
IF(Options!$D$20=1, IFERROR(GEOMEAN(IF($I$199:$T$199=1,(I158:T158)+0.0001,"")),
     GEOMEAN(IF($I$199:$T$199=2,(I158:T158)+0.0001,""))))))</f>
        <v>9.1666666666666696</v>
      </c>
      <c r="G158" s="96" cm="1">
        <f t="array" ref="G158">IF(Options!$D$18=1, IFERROR(MAX(IF($I$200:$T$200=1,(I158:T158),"")),
     MAX(IF($I$200:$T$200=2,(I158:T158),""))),
IF(Options!$D$19=1, IFERROR(AVERAGE(IF($I$200:$T$200=1,(I158:T158),"")),
     AVERAGE(IF($I$200:$T$200=2,(I158:T158),""))),
IF(Options!$D$20=1, IFERROR(GEOMEAN(IF($I$200:$T$200=1,(I158:T158)+0.0001,"")),
     GEOMEAN(IF($I$200:$T$200=2,(I158:T158)+0.0001,""))))))</f>
        <v>0</v>
      </c>
      <c r="H158" s="149" t="s">
        <v>312</v>
      </c>
      <c r="I158" s="96" t="s">
        <v>494</v>
      </c>
      <c r="J158" s="96">
        <v>9.1666666666666696</v>
      </c>
      <c r="K158" s="96">
        <v>0</v>
      </c>
      <c r="L158" s="96">
        <v>0</v>
      </c>
      <c r="M158" s="96">
        <v>0</v>
      </c>
      <c r="N158" s="96"/>
      <c r="O158" s="96"/>
      <c r="P158" s="148"/>
      <c r="Q158" s="148"/>
      <c r="R158" s="148"/>
      <c r="S158" s="169"/>
      <c r="T158" s="169"/>
      <c r="U158" s="38"/>
      <c r="V158" s="38"/>
      <c r="W158" s="38"/>
      <c r="X158" s="38"/>
      <c r="Y158" s="38"/>
      <c r="Z158" s="38"/>
      <c r="AA158" s="38"/>
      <c r="AB158" s="38"/>
      <c r="AC158" s="38"/>
    </row>
    <row r="159" spans="1:29" x14ac:dyDescent="0.2">
      <c r="A159" s="92">
        <v>154</v>
      </c>
      <c r="B159" s="92" t="s">
        <v>313</v>
      </c>
      <c r="C159" s="92" t="s">
        <v>314</v>
      </c>
      <c r="D159" s="105" t="str">
        <f t="shared" si="2"/>
        <v/>
      </c>
      <c r="E159" s="96">
        <f>IF(Options!$D$24 = 1, MAX(F159, G159),
IF(Options!$D$25 = 1, AVERAGE(F159,G159),
IF(Options!$D$26 = 1, IFERROR(GEOMEAN(F159, G159), MAX(F159, G159)))))</f>
        <v>9.9163165204290102</v>
      </c>
      <c r="F159" s="96" cm="1">
        <f t="array" ref="F159">IF(Options!$D$18=1, IFERROR(MAX(IF($I$199:$T$199=1,(I159:T159),"")),
     MAX(IF($I$199:$T$199=2,(I159:T159),""))),
IF(Options!$D$19=1, IFERROR(AVERAGE(IF($I$199:$T$199=1,(I159:T159),"")),
     AVERAGE(IF($I$199:$T$199=2,(I159:T159),""))),
IF(Options!$D$20=1, IFERROR(GEOMEAN(IF($I$199:$T$199=1,(I159:T159)+0.0001,"")),
     GEOMEAN(IF($I$199:$T$199=2,(I159:T159)+0.0001,""))))))</f>
        <v>9.8333333333333304</v>
      </c>
      <c r="G159" s="96" cm="1">
        <f t="array" ref="G159">IF(Options!$D$18=1, IFERROR(MAX(IF($I$200:$T$200=1,(I159:T159),"")),
     MAX(IF($I$200:$T$200=2,(I159:T159),""))),
IF(Options!$D$19=1, IFERROR(AVERAGE(IF($I$200:$T$200=1,(I159:T159),"")),
     AVERAGE(IF($I$200:$T$200=2,(I159:T159),""))),
IF(Options!$D$20=1, IFERROR(GEOMEAN(IF($I$200:$T$200=1,(I159:T159)+0.0001,"")),
     GEOMEAN(IF($I$200:$T$200=2,(I159:T159)+0.0001,""))))))</f>
        <v>10</v>
      </c>
      <c r="H159" s="149" t="s">
        <v>314</v>
      </c>
      <c r="I159" s="96" t="s">
        <v>494</v>
      </c>
      <c r="J159" s="96">
        <v>9.8333333333333304</v>
      </c>
      <c r="K159" s="96">
        <v>0</v>
      </c>
      <c r="L159" s="96">
        <v>10</v>
      </c>
      <c r="M159" s="96">
        <v>10</v>
      </c>
      <c r="N159" s="96"/>
      <c r="O159" s="96"/>
      <c r="P159" s="148"/>
      <c r="Q159" s="148"/>
      <c r="R159" s="148"/>
      <c r="S159" s="169"/>
      <c r="T159" s="169"/>
      <c r="U159" s="38"/>
      <c r="V159" s="38"/>
      <c r="W159" s="38"/>
      <c r="X159" s="38"/>
      <c r="Y159" s="38"/>
      <c r="Z159" s="38"/>
      <c r="AA159" s="38"/>
      <c r="AB159" s="38"/>
      <c r="AC159" s="38"/>
    </row>
    <row r="160" spans="1:29" x14ac:dyDescent="0.2">
      <c r="A160" s="92">
        <v>155</v>
      </c>
      <c r="B160" s="92" t="s">
        <v>315</v>
      </c>
      <c r="C160" s="92" t="s">
        <v>316</v>
      </c>
      <c r="D160" s="105" t="str">
        <f t="shared" si="2"/>
        <v/>
      </c>
      <c r="E160" s="96">
        <f>IF(Options!$D$24 = 1, MAX(F160, G160),
IF(Options!$D$25 = 1, AVERAGE(F160,G160),
IF(Options!$D$26 = 1, IFERROR(GEOMEAN(F160, G160), MAX(F160, G160)))))</f>
        <v>5.8333333333333304</v>
      </c>
      <c r="F160" s="96" cm="1">
        <f t="array" ref="F160">IF(Options!$D$18=1, IFERROR(MAX(IF($I$199:$T$199=1,(I160:T160),"")),
     MAX(IF($I$199:$T$199=2,(I160:T160),""))),
IF(Options!$D$19=1, IFERROR(AVERAGE(IF($I$199:$T$199=1,(I160:T160),"")),
     AVERAGE(IF($I$199:$T$199=2,(I160:T160),""))),
IF(Options!$D$20=1, IFERROR(GEOMEAN(IF($I$199:$T$199=1,(I160:T160)+0.0001,"")),
     GEOMEAN(IF($I$199:$T$199=2,(I160:T160)+0.0001,""))))))</f>
        <v>5.8333333333333304</v>
      </c>
      <c r="G160" s="96" cm="1">
        <f t="array" ref="G160">IF(Options!$D$18=1, IFERROR(MAX(IF($I$200:$T$200=1,(I160:T160),"")),
     MAX(IF($I$200:$T$200=2,(I160:T160),""))),
IF(Options!$D$19=1, IFERROR(AVERAGE(IF($I$200:$T$200=1,(I160:T160),"")),
     AVERAGE(IF($I$200:$T$200=2,(I160:T160),""))),
IF(Options!$D$20=1, IFERROR(GEOMEAN(IF($I$200:$T$200=1,(I160:T160)+0.0001,"")),
     GEOMEAN(IF($I$200:$T$200=2,(I160:T160)+0.0001,""))))))</f>
        <v>0</v>
      </c>
      <c r="H160" s="149" t="s">
        <v>316</v>
      </c>
      <c r="I160" s="96" t="s">
        <v>494</v>
      </c>
      <c r="J160" s="96">
        <v>5.8333333333333304</v>
      </c>
      <c r="K160" s="96">
        <v>0</v>
      </c>
      <c r="L160" s="96">
        <v>0</v>
      </c>
      <c r="M160" s="96">
        <v>0</v>
      </c>
      <c r="N160" s="96"/>
      <c r="O160" s="96"/>
      <c r="P160" s="148"/>
      <c r="Q160" s="148"/>
      <c r="R160" s="148"/>
      <c r="S160" s="169"/>
      <c r="T160" s="169"/>
      <c r="U160" s="38"/>
      <c r="V160" s="38"/>
      <c r="W160" s="38"/>
      <c r="X160" s="38"/>
      <c r="Y160" s="38"/>
      <c r="Z160" s="38"/>
      <c r="AA160" s="38"/>
      <c r="AB160" s="38"/>
      <c r="AC160" s="38"/>
    </row>
    <row r="161" spans="1:29" x14ac:dyDescent="0.2">
      <c r="A161" s="92">
        <v>156</v>
      </c>
      <c r="B161" s="92" t="s">
        <v>317</v>
      </c>
      <c r="C161" s="92" t="s">
        <v>318</v>
      </c>
      <c r="D161" s="105" t="str">
        <f t="shared" si="2"/>
        <v/>
      </c>
      <c r="E161" s="96">
        <f>IF(Options!$D$24 = 1, MAX(F161, G161),
IF(Options!$D$25 = 1, AVERAGE(F161,G161),
IF(Options!$D$26 = 1, IFERROR(GEOMEAN(F161, G161), MAX(F161, G161)))))</f>
        <v>5.9160797830996161</v>
      </c>
      <c r="F161" s="96" cm="1">
        <f t="array" ref="F161">IF(Options!$D$18=1, IFERROR(MAX(IF($I$199:$T$199=1,(I161:T161),"")),
     MAX(IF($I$199:$T$199=2,(I161:T161),""))),
IF(Options!$D$19=1, IFERROR(AVERAGE(IF($I$199:$T$199=1,(I161:T161),"")),
     AVERAGE(IF($I$199:$T$199=2,(I161:T161),""))),
IF(Options!$D$20=1, IFERROR(GEOMEAN(IF($I$199:$T$199=1,(I161:T161)+0.0001,"")),
     GEOMEAN(IF($I$199:$T$199=2,(I161:T161)+0.0001,""))))))</f>
        <v>5</v>
      </c>
      <c r="G161" s="96" cm="1">
        <f t="array" ref="G161">IF(Options!$D$18=1, IFERROR(MAX(IF($I$200:$T$200=1,(I161:T161),"")),
     MAX(IF($I$200:$T$200=2,(I161:T161),""))),
IF(Options!$D$19=1, IFERROR(AVERAGE(IF($I$200:$T$200=1,(I161:T161),"")),
     AVERAGE(IF($I$200:$T$200=2,(I161:T161),""))),
IF(Options!$D$20=1, IFERROR(GEOMEAN(IF($I$200:$T$200=1,(I161:T161)+0.0001,"")),
     GEOMEAN(IF($I$200:$T$200=2,(I161:T161)+0.0001,""))))))</f>
        <v>7</v>
      </c>
      <c r="H161" s="149" t="s">
        <v>318</v>
      </c>
      <c r="I161" s="96" t="s">
        <v>494</v>
      </c>
      <c r="J161" s="96">
        <v>5</v>
      </c>
      <c r="K161" s="96" t="s">
        <v>494</v>
      </c>
      <c r="L161" s="96">
        <v>7</v>
      </c>
      <c r="M161" s="96">
        <v>0</v>
      </c>
      <c r="N161" s="96"/>
      <c r="O161" s="96"/>
      <c r="P161" s="148"/>
      <c r="Q161" s="148"/>
      <c r="R161" s="148"/>
      <c r="S161" s="169"/>
      <c r="T161" s="169"/>
      <c r="U161" s="38"/>
      <c r="V161" s="38"/>
      <c r="W161" s="38"/>
      <c r="X161" s="38"/>
      <c r="Y161" s="38"/>
      <c r="Z161" s="38"/>
      <c r="AA161" s="38"/>
      <c r="AB161" s="38"/>
      <c r="AC161" s="38"/>
    </row>
    <row r="162" spans="1:29" x14ac:dyDescent="0.2">
      <c r="A162" s="92">
        <v>157</v>
      </c>
      <c r="B162" s="92" t="s">
        <v>319</v>
      </c>
      <c r="C162" s="92" t="s">
        <v>320</v>
      </c>
      <c r="D162" s="105" t="str">
        <f t="shared" si="2"/>
        <v/>
      </c>
      <c r="E162" s="96">
        <f>IF(Options!$D$24 = 1, MAX(F162, G162),
IF(Options!$D$25 = 1, AVERAGE(F162,G162),
IF(Options!$D$26 = 1, IFERROR(GEOMEAN(F162, G162), MAX(F162, G162)))))</f>
        <v>0.5</v>
      </c>
      <c r="F162" s="96" cm="1">
        <f t="array" ref="F162">IF(Options!$D$18=1, IFERROR(MAX(IF($I$199:$T$199=1,(I162:T162),"")),
     MAX(IF($I$199:$T$199=2,(I162:T162),""))),
IF(Options!$D$19=1, IFERROR(AVERAGE(IF($I$199:$T$199=1,(I162:T162),"")),
     AVERAGE(IF($I$199:$T$199=2,(I162:T162),""))),
IF(Options!$D$20=1, IFERROR(GEOMEAN(IF($I$199:$T$199=1,(I162:T162)+0.0001,"")),
     GEOMEAN(IF($I$199:$T$199=2,(I162:T162)+0.0001,""))))))</f>
        <v>0.5</v>
      </c>
      <c r="G162" s="96" cm="1">
        <f t="array" ref="G162">IF(Options!$D$18=1, IFERROR(MAX(IF($I$200:$T$200=1,(I162:T162),"")),
     MAX(IF($I$200:$T$200=2,(I162:T162),""))),
IF(Options!$D$19=1, IFERROR(AVERAGE(IF($I$200:$T$200=1,(I162:T162),"")),
     AVERAGE(IF($I$200:$T$200=2,(I162:T162),""))),
IF(Options!$D$20=1, IFERROR(GEOMEAN(IF($I$200:$T$200=1,(I162:T162)+0.0001,"")),
     GEOMEAN(IF($I$200:$T$200=2,(I162:T162)+0.0001,""))))))</f>
        <v>0</v>
      </c>
      <c r="H162" s="149" t="s">
        <v>320</v>
      </c>
      <c r="I162" s="96" t="s">
        <v>494</v>
      </c>
      <c r="J162" s="96">
        <v>0.5</v>
      </c>
      <c r="K162" s="96">
        <v>0</v>
      </c>
      <c r="L162" s="96">
        <v>0</v>
      </c>
      <c r="M162" s="96">
        <v>0</v>
      </c>
      <c r="N162" s="96"/>
      <c r="O162" s="96"/>
      <c r="P162" s="148"/>
      <c r="Q162" s="148"/>
      <c r="R162" s="148"/>
      <c r="S162" s="169"/>
      <c r="T162" s="169"/>
      <c r="U162" s="38"/>
      <c r="V162" s="38"/>
      <c r="W162" s="38"/>
      <c r="X162" s="38"/>
      <c r="Y162" s="38"/>
      <c r="Z162" s="38"/>
      <c r="AA162" s="38"/>
      <c r="AB162" s="38"/>
      <c r="AC162" s="38"/>
    </row>
    <row r="163" spans="1:29" x14ac:dyDescent="0.2">
      <c r="A163" s="92">
        <v>158</v>
      </c>
      <c r="B163" s="92" t="s">
        <v>321</v>
      </c>
      <c r="C163" s="92" t="s">
        <v>322</v>
      </c>
      <c r="D163" s="105" t="str">
        <f t="shared" si="2"/>
        <v/>
      </c>
      <c r="E163" s="96">
        <f>IF(Options!$D$24 = 1, MAX(F163, G163),
IF(Options!$D$25 = 1, AVERAGE(F163,G163),
IF(Options!$D$26 = 1, IFERROR(GEOMEAN(F163, G163), MAX(F163, G163)))))</f>
        <v>6.9522178715380676</v>
      </c>
      <c r="F163" s="96" cm="1">
        <f t="array" ref="F163">IF(Options!$D$18=1, IFERROR(MAX(IF($I$199:$T$199=1,(I163:T163),"")),
     MAX(IF($I$199:$T$199=2,(I163:T163),""))),
IF(Options!$D$19=1, IFERROR(AVERAGE(IF($I$199:$T$199=1,(I163:T163),"")),
     AVERAGE(IF($I$199:$T$199=2,(I163:T163),""))),
IF(Options!$D$20=1, IFERROR(GEOMEAN(IF($I$199:$T$199=1,(I163:T163)+0.0001,"")),
     GEOMEAN(IF($I$199:$T$199=2,(I163:T163)+0.0001,""))))))</f>
        <v>4.8333333333333304</v>
      </c>
      <c r="G163" s="96" cm="1">
        <f t="array" ref="G163">IF(Options!$D$18=1, IFERROR(MAX(IF($I$200:$T$200=1,(I163:T163),"")),
     MAX(IF($I$200:$T$200=2,(I163:T163),""))),
IF(Options!$D$19=1, IFERROR(AVERAGE(IF($I$200:$T$200=1,(I163:T163),"")),
     AVERAGE(IF($I$200:$T$200=2,(I163:T163),""))),
IF(Options!$D$20=1, IFERROR(GEOMEAN(IF($I$200:$T$200=1,(I163:T163)+0.0001,"")),
     GEOMEAN(IF($I$200:$T$200=2,(I163:T163)+0.0001,""))))))</f>
        <v>10</v>
      </c>
      <c r="H163" s="149" t="s">
        <v>322</v>
      </c>
      <c r="I163" s="96" t="s">
        <v>494</v>
      </c>
      <c r="J163" s="96">
        <v>4.8333333333333304</v>
      </c>
      <c r="K163" s="96">
        <v>10</v>
      </c>
      <c r="L163" s="96">
        <v>0</v>
      </c>
      <c r="M163" s="96">
        <v>0</v>
      </c>
      <c r="N163" s="96"/>
      <c r="O163" s="96"/>
      <c r="P163" s="148"/>
      <c r="Q163" s="148"/>
      <c r="R163" s="148"/>
      <c r="S163" s="169"/>
      <c r="T163" s="169"/>
      <c r="U163" s="38"/>
      <c r="V163" s="38"/>
      <c r="W163" s="38"/>
      <c r="X163" s="38"/>
      <c r="Y163" s="38"/>
      <c r="Z163" s="38"/>
      <c r="AA163" s="38"/>
      <c r="AB163" s="38"/>
      <c r="AC163" s="38"/>
    </row>
    <row r="164" spans="1:29" x14ac:dyDescent="0.2">
      <c r="A164" s="92">
        <v>159</v>
      </c>
      <c r="B164" s="92" t="s">
        <v>323</v>
      </c>
      <c r="C164" s="92" t="s">
        <v>324</v>
      </c>
      <c r="D164" s="105" t="str">
        <f t="shared" si="2"/>
        <v/>
      </c>
      <c r="E164" s="96">
        <f>IF(Options!$D$24 = 1, MAX(F164, G164),
IF(Options!$D$25 = 1, AVERAGE(F164,G164),
IF(Options!$D$26 = 1, IFERROR(GEOMEAN(F164, G164), MAX(F164, G164)))))</f>
        <v>3</v>
      </c>
      <c r="F164" s="96" cm="1">
        <f t="array" ref="F164">IF(Options!$D$18=1, IFERROR(MAX(IF($I$199:$T$199=1,(I164:T164),"")),
     MAX(IF($I$199:$T$199=2,(I164:T164),""))),
IF(Options!$D$19=1, IFERROR(AVERAGE(IF($I$199:$T$199=1,(I164:T164),"")),
     AVERAGE(IF($I$199:$T$199=2,(I164:T164),""))),
IF(Options!$D$20=1, IFERROR(GEOMEAN(IF($I$199:$T$199=1,(I164:T164)+0.0001,"")),
     GEOMEAN(IF($I$199:$T$199=2,(I164:T164)+0.0001,""))))))</f>
        <v>3</v>
      </c>
      <c r="G164" s="96" cm="1">
        <f t="array" ref="G164">IF(Options!$D$18=1, IFERROR(MAX(IF($I$200:$T$200=1,(I164:T164),"")),
     MAX(IF($I$200:$T$200=2,(I164:T164),""))),
IF(Options!$D$19=1, IFERROR(AVERAGE(IF($I$200:$T$200=1,(I164:T164),"")),
     AVERAGE(IF($I$200:$T$200=2,(I164:T164),""))),
IF(Options!$D$20=1, IFERROR(GEOMEAN(IF($I$200:$T$200=1,(I164:T164)+0.0001,"")),
     GEOMEAN(IF($I$200:$T$200=2,(I164:T164)+0.0001,""))))))</f>
        <v>0</v>
      </c>
      <c r="H164" s="149" t="s">
        <v>324</v>
      </c>
      <c r="I164" s="96" t="s">
        <v>494</v>
      </c>
      <c r="J164" s="96">
        <v>3</v>
      </c>
      <c r="K164" s="96">
        <v>0</v>
      </c>
      <c r="L164" s="96">
        <v>0</v>
      </c>
      <c r="M164" s="96">
        <v>0</v>
      </c>
      <c r="N164" s="96"/>
      <c r="O164" s="96"/>
      <c r="P164" s="148"/>
      <c r="Q164" s="148"/>
      <c r="R164" s="148"/>
      <c r="S164" s="169"/>
      <c r="T164" s="169"/>
      <c r="U164" s="38"/>
      <c r="V164" s="38"/>
      <c r="W164" s="38"/>
      <c r="X164" s="38"/>
      <c r="Y164" s="38"/>
      <c r="Z164" s="38"/>
      <c r="AA164" s="38"/>
      <c r="AB164" s="38"/>
      <c r="AC164" s="38"/>
    </row>
    <row r="165" spans="1:29" x14ac:dyDescent="0.2">
      <c r="A165" s="92">
        <v>160</v>
      </c>
      <c r="B165" s="92" t="s">
        <v>325</v>
      </c>
      <c r="C165" s="92" t="s">
        <v>326</v>
      </c>
      <c r="D165" s="105" t="str">
        <f t="shared" si="2"/>
        <v/>
      </c>
      <c r="E165" s="96">
        <f>IF(Options!$D$24 = 1, MAX(F165, G165),
IF(Options!$D$25 = 1, AVERAGE(F165,G165),
IF(Options!$D$26 = 1, IFERROR(GEOMEAN(F165, G165), MAX(F165, G165)))))</f>
        <v>4</v>
      </c>
      <c r="F165" s="96" cm="1">
        <f t="array" ref="F165">IF(Options!$D$18=1, IFERROR(MAX(IF($I$199:$T$199=1,(I165:T165),"")),
     MAX(IF($I$199:$T$199=2,(I165:T165),""))),
IF(Options!$D$19=1, IFERROR(AVERAGE(IF($I$199:$T$199=1,(I165:T165),"")),
     AVERAGE(IF($I$199:$T$199=2,(I165:T165),""))),
IF(Options!$D$20=1, IFERROR(GEOMEAN(IF($I$199:$T$199=1,(I165:T165)+0.0001,"")),
     GEOMEAN(IF($I$199:$T$199=2,(I165:T165)+0.0001,""))))))</f>
        <v>4</v>
      </c>
      <c r="G165" s="96" cm="1">
        <f t="array" ref="G165">IF(Options!$D$18=1, IFERROR(MAX(IF($I$200:$T$200=1,(I165:T165),"")),
     MAX(IF($I$200:$T$200=2,(I165:T165),""))),
IF(Options!$D$19=1, IFERROR(AVERAGE(IF($I$200:$T$200=1,(I165:T165),"")),
     AVERAGE(IF($I$200:$T$200=2,(I165:T165),""))),
IF(Options!$D$20=1, IFERROR(GEOMEAN(IF($I$200:$T$200=1,(I165:T165)+0.0001,"")),
     GEOMEAN(IF($I$200:$T$200=2,(I165:T165)+0.0001,""))))))</f>
        <v>0</v>
      </c>
      <c r="H165" s="149" t="s">
        <v>326</v>
      </c>
      <c r="I165" s="96" t="s">
        <v>494</v>
      </c>
      <c r="J165" s="96">
        <v>4</v>
      </c>
      <c r="K165" s="96">
        <v>0</v>
      </c>
      <c r="L165" s="96">
        <v>0</v>
      </c>
      <c r="M165" s="96">
        <v>0</v>
      </c>
      <c r="N165" s="96"/>
      <c r="O165" s="96"/>
      <c r="P165" s="148"/>
      <c r="Q165" s="148"/>
      <c r="R165" s="148"/>
      <c r="S165" s="169"/>
      <c r="T165" s="169"/>
      <c r="U165" s="38"/>
      <c r="V165" s="38"/>
      <c r="W165" s="38"/>
      <c r="X165" s="38"/>
      <c r="Y165" s="38"/>
      <c r="Z165" s="38"/>
      <c r="AA165" s="38"/>
      <c r="AB165" s="38"/>
      <c r="AC165" s="38"/>
    </row>
    <row r="166" spans="1:29" x14ac:dyDescent="0.2">
      <c r="A166" s="92">
        <v>161</v>
      </c>
      <c r="B166" s="92" t="s">
        <v>327</v>
      </c>
      <c r="C166" s="92" t="s">
        <v>328</v>
      </c>
      <c r="D166" s="105" t="str">
        <f t="shared" si="2"/>
        <v/>
      </c>
      <c r="E166" s="96">
        <f>IF(Options!$D$24 = 1, MAX(F166, G166),
IF(Options!$D$25 = 1, AVERAGE(F166,G166),
IF(Options!$D$26 = 1, IFERROR(GEOMEAN(F166, G166), MAX(F166, G166)))))</f>
        <v>0.16666666666666599</v>
      </c>
      <c r="F166" s="96" cm="1">
        <f t="array" ref="F166">IF(Options!$D$18=1, IFERROR(MAX(IF($I$199:$T$199=1,(I166:T166),"")),
     MAX(IF($I$199:$T$199=2,(I166:T166),""))),
IF(Options!$D$19=1, IFERROR(AVERAGE(IF($I$199:$T$199=1,(I166:T166),"")),
     AVERAGE(IF($I$199:$T$199=2,(I166:T166),""))),
IF(Options!$D$20=1, IFERROR(GEOMEAN(IF($I$199:$T$199=1,(I166:T166)+0.0001,"")),
     GEOMEAN(IF($I$199:$T$199=2,(I166:T166)+0.0001,""))))))</f>
        <v>0.16666666666666599</v>
      </c>
      <c r="G166" s="96" cm="1">
        <f t="array" ref="G166">IF(Options!$D$18=1, IFERROR(MAX(IF($I$200:$T$200=1,(I166:T166),"")),
     MAX(IF($I$200:$T$200=2,(I166:T166),""))),
IF(Options!$D$19=1, IFERROR(AVERAGE(IF($I$200:$T$200=1,(I166:T166),"")),
     AVERAGE(IF($I$200:$T$200=2,(I166:T166),""))),
IF(Options!$D$20=1, IFERROR(GEOMEAN(IF($I$200:$T$200=1,(I166:T166)+0.0001,"")),
     GEOMEAN(IF($I$200:$T$200=2,(I166:T166)+0.0001,""))))))</f>
        <v>0</v>
      </c>
      <c r="H166" s="149" t="s">
        <v>328</v>
      </c>
      <c r="I166" s="96" t="s">
        <v>494</v>
      </c>
      <c r="J166" s="96">
        <v>0.16666666666666599</v>
      </c>
      <c r="K166" s="96">
        <v>0</v>
      </c>
      <c r="L166" s="96">
        <v>0</v>
      </c>
      <c r="M166" s="96">
        <v>0</v>
      </c>
      <c r="N166" s="96"/>
      <c r="O166" s="96"/>
      <c r="P166" s="148"/>
      <c r="Q166" s="148"/>
      <c r="R166" s="148"/>
      <c r="S166" s="169"/>
      <c r="T166" s="169"/>
      <c r="U166" s="38"/>
      <c r="V166" s="38"/>
      <c r="W166" s="38"/>
      <c r="X166" s="38"/>
      <c r="Y166" s="38"/>
      <c r="Z166" s="38"/>
      <c r="AA166" s="38"/>
      <c r="AB166" s="38"/>
      <c r="AC166" s="38"/>
    </row>
    <row r="167" spans="1:29" x14ac:dyDescent="0.2">
      <c r="A167" s="92">
        <v>162</v>
      </c>
      <c r="B167" s="92" t="s">
        <v>329</v>
      </c>
      <c r="C167" s="92" t="s">
        <v>330</v>
      </c>
      <c r="D167" s="105" t="str">
        <f t="shared" si="2"/>
        <v/>
      </c>
      <c r="E167" s="96">
        <f>IF(Options!$D$24 = 1, MAX(F167, G167),
IF(Options!$D$25 = 1, AVERAGE(F167,G167),
IF(Options!$D$26 = 1, IFERROR(GEOMEAN(F167, G167), MAX(F167, G167)))))</f>
        <v>2.5</v>
      </c>
      <c r="F167" s="96" cm="1">
        <f t="array" ref="F167">IF(Options!$D$18=1, IFERROR(MAX(IF($I$199:$T$199=1,(I167:T167),"")),
     MAX(IF($I$199:$T$199=2,(I167:T167),""))),
IF(Options!$D$19=1, IFERROR(AVERAGE(IF($I$199:$T$199=1,(I167:T167),"")),
     AVERAGE(IF($I$199:$T$199=2,(I167:T167),""))),
IF(Options!$D$20=1, IFERROR(GEOMEAN(IF($I$199:$T$199=1,(I167:T167)+0.0001,"")),
     GEOMEAN(IF($I$199:$T$199=2,(I167:T167)+0.0001,""))))))</f>
        <v>2.5</v>
      </c>
      <c r="G167" s="96" cm="1">
        <f t="array" ref="G167">IF(Options!$D$18=1, IFERROR(MAX(IF($I$200:$T$200=1,(I167:T167),"")),
     MAX(IF($I$200:$T$200=2,(I167:T167),""))),
IF(Options!$D$19=1, IFERROR(AVERAGE(IF($I$200:$T$200=1,(I167:T167),"")),
     AVERAGE(IF($I$200:$T$200=2,(I167:T167),""))),
IF(Options!$D$20=1, IFERROR(GEOMEAN(IF($I$200:$T$200=1,(I167:T167)+0.0001,"")),
     GEOMEAN(IF($I$200:$T$200=2,(I167:T167)+0.0001,""))))))</f>
        <v>0</v>
      </c>
      <c r="H167" s="149" t="s">
        <v>330</v>
      </c>
      <c r="I167" s="96" t="s">
        <v>494</v>
      </c>
      <c r="J167" s="96">
        <v>2.5</v>
      </c>
      <c r="K167" s="96">
        <v>0</v>
      </c>
      <c r="L167" s="96">
        <v>0</v>
      </c>
      <c r="M167" s="96">
        <v>0</v>
      </c>
      <c r="N167" s="96"/>
      <c r="O167" s="96"/>
      <c r="P167" s="148"/>
      <c r="Q167" s="148"/>
      <c r="R167" s="148"/>
      <c r="S167" s="169"/>
      <c r="T167" s="169"/>
      <c r="U167" s="38"/>
      <c r="V167" s="38"/>
      <c r="W167" s="38"/>
      <c r="X167" s="38"/>
      <c r="Y167" s="38"/>
      <c r="Z167" s="38"/>
      <c r="AA167" s="38"/>
      <c r="AB167" s="38"/>
      <c r="AC167" s="38"/>
    </row>
    <row r="168" spans="1:29" x14ac:dyDescent="0.2">
      <c r="A168" s="92">
        <v>163</v>
      </c>
      <c r="B168" s="92" t="s">
        <v>331</v>
      </c>
      <c r="C168" s="92" t="s">
        <v>332</v>
      </c>
      <c r="D168" s="105" t="str">
        <f t="shared" si="2"/>
        <v/>
      </c>
      <c r="E168" s="96">
        <f>IF(Options!$D$24 = 1, MAX(F168, G168),
IF(Options!$D$25 = 1, AVERAGE(F168,G168),
IF(Options!$D$26 = 1, IFERROR(GEOMEAN(F168, G168), MAX(F168, G168)))))</f>
        <v>4.5825756949558398</v>
      </c>
      <c r="F168" s="96" cm="1">
        <f t="array" ref="F168">IF(Options!$D$18=1, IFERROR(MAX(IF($I$199:$T$199=1,(I168:T168),"")),
     MAX(IF($I$199:$T$199=2,(I168:T168),""))),
IF(Options!$D$19=1, IFERROR(AVERAGE(IF($I$199:$T$199=1,(I168:T168),"")),
     AVERAGE(IF($I$199:$T$199=2,(I168:T168),""))),
IF(Options!$D$20=1, IFERROR(GEOMEAN(IF($I$199:$T$199=1,(I168:T168)+0.0001,"")),
     GEOMEAN(IF($I$199:$T$199=2,(I168:T168)+0.0001,""))))))</f>
        <v>3</v>
      </c>
      <c r="G168" s="96" cm="1">
        <f t="array" ref="G168">IF(Options!$D$18=1, IFERROR(MAX(IF($I$200:$T$200=1,(I168:T168),"")),
     MAX(IF($I$200:$T$200=2,(I168:T168),""))),
IF(Options!$D$19=1, IFERROR(AVERAGE(IF($I$200:$T$200=1,(I168:T168),"")),
     AVERAGE(IF($I$200:$T$200=2,(I168:T168),""))),
IF(Options!$D$20=1, IFERROR(GEOMEAN(IF($I$200:$T$200=1,(I168:T168)+0.0001,"")),
     GEOMEAN(IF($I$200:$T$200=2,(I168:T168)+0.0001,""))))))</f>
        <v>7</v>
      </c>
      <c r="H168" s="149" t="s">
        <v>332</v>
      </c>
      <c r="I168" s="96" t="s">
        <v>494</v>
      </c>
      <c r="J168" s="96">
        <v>3</v>
      </c>
      <c r="K168" s="96">
        <v>7</v>
      </c>
      <c r="L168" s="96">
        <v>0</v>
      </c>
      <c r="M168" s="96">
        <v>0</v>
      </c>
      <c r="N168" s="96"/>
      <c r="O168" s="96"/>
      <c r="P168" s="148"/>
      <c r="Q168" s="148"/>
      <c r="R168" s="148"/>
      <c r="S168" s="169"/>
      <c r="T168" s="169"/>
      <c r="U168" s="38"/>
      <c r="V168" s="38"/>
      <c r="W168" s="38"/>
      <c r="X168" s="38"/>
      <c r="Y168" s="38"/>
      <c r="Z168" s="38"/>
      <c r="AA168" s="38"/>
      <c r="AB168" s="38"/>
      <c r="AC168" s="38"/>
    </row>
    <row r="169" spans="1:29" x14ac:dyDescent="0.2">
      <c r="A169" s="92">
        <v>164</v>
      </c>
      <c r="B169" s="92" t="s">
        <v>333</v>
      </c>
      <c r="C169" s="92" t="s">
        <v>334</v>
      </c>
      <c r="D169" s="105" t="str">
        <f t="shared" si="2"/>
        <v/>
      </c>
      <c r="E169" s="96">
        <f>IF(Options!$D$24 = 1, MAX(F169, G169),
IF(Options!$D$25 = 1, AVERAGE(F169,G169),
IF(Options!$D$26 = 1, IFERROR(GEOMEAN(F169, G169), MAX(F169, G169)))))</f>
        <v>7.8333333333333304</v>
      </c>
      <c r="F169" s="96" cm="1">
        <f t="array" ref="F169">IF(Options!$D$18=1, IFERROR(MAX(IF($I$199:$T$199=1,(I169:T169),"")),
     MAX(IF($I$199:$T$199=2,(I169:T169),""))),
IF(Options!$D$19=1, IFERROR(AVERAGE(IF($I$199:$T$199=1,(I169:T169),"")),
     AVERAGE(IF($I$199:$T$199=2,(I169:T169),""))),
IF(Options!$D$20=1, IFERROR(GEOMEAN(IF($I$199:$T$199=1,(I169:T169)+0.0001,"")),
     GEOMEAN(IF($I$199:$T$199=2,(I169:T169)+0.0001,""))))))</f>
        <v>7.8333333333333304</v>
      </c>
      <c r="G169" s="96" cm="1">
        <f t="array" ref="G169">IF(Options!$D$18=1, IFERROR(MAX(IF($I$200:$T$200=1,(I169:T169),"")),
     MAX(IF($I$200:$T$200=2,(I169:T169),""))),
IF(Options!$D$19=1, IFERROR(AVERAGE(IF($I$200:$T$200=1,(I169:T169),"")),
     AVERAGE(IF($I$200:$T$200=2,(I169:T169),""))),
IF(Options!$D$20=1, IFERROR(GEOMEAN(IF($I$200:$T$200=1,(I169:T169)+0.0001,"")),
     GEOMEAN(IF($I$200:$T$200=2,(I169:T169)+0.0001,""))))))</f>
        <v>0</v>
      </c>
      <c r="H169" s="149" t="s">
        <v>334</v>
      </c>
      <c r="I169" s="96" t="s">
        <v>494</v>
      </c>
      <c r="J169" s="96">
        <v>7.8333333333333304</v>
      </c>
      <c r="K169" s="96">
        <v>0</v>
      </c>
      <c r="L169" s="96">
        <v>0</v>
      </c>
      <c r="M169" s="96">
        <v>0</v>
      </c>
      <c r="N169" s="96"/>
      <c r="O169" s="96"/>
      <c r="P169" s="148"/>
      <c r="Q169" s="148"/>
      <c r="R169" s="148"/>
      <c r="S169" s="169"/>
      <c r="T169" s="169"/>
      <c r="U169" s="38"/>
      <c r="V169" s="38"/>
      <c r="W169" s="38"/>
      <c r="X169" s="38"/>
      <c r="Y169" s="38"/>
      <c r="Z169" s="38"/>
      <c r="AA169" s="38"/>
      <c r="AB169" s="38"/>
      <c r="AC169" s="38"/>
    </row>
    <row r="170" spans="1:29" x14ac:dyDescent="0.2">
      <c r="A170" s="92">
        <v>165</v>
      </c>
      <c r="B170" s="92" t="s">
        <v>335</v>
      </c>
      <c r="C170" s="92" t="s">
        <v>336</v>
      </c>
      <c r="D170" s="105" t="str">
        <f t="shared" si="2"/>
        <v/>
      </c>
      <c r="E170" s="96">
        <f>IF(Options!$D$24 = 1, MAX(F170, G170),
IF(Options!$D$25 = 1, AVERAGE(F170,G170),
IF(Options!$D$26 = 1, IFERROR(GEOMEAN(F170, G170), MAX(F170, G170)))))</f>
        <v>5.3333333333333304</v>
      </c>
      <c r="F170" s="96" cm="1">
        <f t="array" ref="F170">IF(Options!$D$18=1, IFERROR(MAX(IF($I$199:$T$199=1,(I170:T170),"")),
     MAX(IF($I$199:$T$199=2,(I170:T170),""))),
IF(Options!$D$19=1, IFERROR(AVERAGE(IF($I$199:$T$199=1,(I170:T170),"")),
     AVERAGE(IF($I$199:$T$199=2,(I170:T170),""))),
IF(Options!$D$20=1, IFERROR(GEOMEAN(IF($I$199:$T$199=1,(I170:T170)+0.0001,"")),
     GEOMEAN(IF($I$199:$T$199=2,(I170:T170)+0.0001,""))))))</f>
        <v>5.3333333333333304</v>
      </c>
      <c r="G170" s="96" cm="1">
        <f t="array" ref="G170">IF(Options!$D$18=1, IFERROR(MAX(IF($I$200:$T$200=1,(I170:T170),"")),
     MAX(IF($I$200:$T$200=2,(I170:T170),""))),
IF(Options!$D$19=1, IFERROR(AVERAGE(IF($I$200:$T$200=1,(I170:T170),"")),
     AVERAGE(IF($I$200:$T$200=2,(I170:T170),""))),
IF(Options!$D$20=1, IFERROR(GEOMEAN(IF($I$200:$T$200=1,(I170:T170)+0.0001,"")),
     GEOMEAN(IF($I$200:$T$200=2,(I170:T170)+0.0001,""))))))</f>
        <v>0</v>
      </c>
      <c r="H170" s="149" t="s">
        <v>336</v>
      </c>
      <c r="I170" s="96" t="s">
        <v>494</v>
      </c>
      <c r="J170" s="96">
        <v>5.3333333333333304</v>
      </c>
      <c r="K170" s="96">
        <v>0</v>
      </c>
      <c r="L170" s="96">
        <v>0</v>
      </c>
      <c r="M170" s="96">
        <v>0</v>
      </c>
      <c r="N170" s="96"/>
      <c r="O170" s="96"/>
      <c r="P170" s="148"/>
      <c r="Q170" s="148"/>
      <c r="R170" s="148"/>
      <c r="S170" s="169"/>
      <c r="T170" s="169"/>
      <c r="U170" s="38"/>
      <c r="V170" s="38"/>
      <c r="W170" s="38"/>
      <c r="X170" s="38"/>
      <c r="Y170" s="38"/>
      <c r="Z170" s="38"/>
      <c r="AA170" s="38"/>
      <c r="AB170" s="38"/>
      <c r="AC170" s="38"/>
    </row>
    <row r="171" spans="1:29" x14ac:dyDescent="0.2">
      <c r="A171" s="92">
        <v>166</v>
      </c>
      <c r="B171" s="92" t="s">
        <v>337</v>
      </c>
      <c r="C171" s="92" t="s">
        <v>338</v>
      </c>
      <c r="D171" s="105" t="str">
        <f t="shared" si="2"/>
        <v/>
      </c>
      <c r="E171" s="96">
        <f>IF(Options!$D$24 = 1, MAX(F171, G171),
IF(Options!$D$25 = 1, AVERAGE(F171,G171),
IF(Options!$D$26 = 1, IFERROR(GEOMEAN(F171, G171), MAX(F171, G171)))))</f>
        <v>3.3333333333333299</v>
      </c>
      <c r="F171" s="96" cm="1">
        <f t="array" ref="F171">IF(Options!$D$18=1, IFERROR(MAX(IF($I$199:$T$199=1,(I171:T171),"")),
     MAX(IF($I$199:$T$199=2,(I171:T171),""))),
IF(Options!$D$19=1, IFERROR(AVERAGE(IF($I$199:$T$199=1,(I171:T171),"")),
     AVERAGE(IF($I$199:$T$199=2,(I171:T171),""))),
IF(Options!$D$20=1, IFERROR(GEOMEAN(IF($I$199:$T$199=1,(I171:T171)+0.0001,"")),
     GEOMEAN(IF($I$199:$T$199=2,(I171:T171)+0.0001,""))))))</f>
        <v>3.3333333333333299</v>
      </c>
      <c r="G171" s="96" cm="1">
        <f t="array" ref="G171">IF(Options!$D$18=1, IFERROR(MAX(IF($I$200:$T$200=1,(I171:T171),"")),
     MAX(IF($I$200:$T$200=2,(I171:T171),""))),
IF(Options!$D$19=1, IFERROR(AVERAGE(IF($I$200:$T$200=1,(I171:T171),"")),
     AVERAGE(IF($I$200:$T$200=2,(I171:T171),""))),
IF(Options!$D$20=1, IFERROR(GEOMEAN(IF($I$200:$T$200=1,(I171:T171)+0.0001,"")),
     GEOMEAN(IF($I$200:$T$200=2,(I171:T171)+0.0001,""))))))</f>
        <v>0</v>
      </c>
      <c r="H171" s="149" t="s">
        <v>338</v>
      </c>
      <c r="I171" s="96" t="s">
        <v>494</v>
      </c>
      <c r="J171" s="96">
        <v>3.3333333333333299</v>
      </c>
      <c r="K171" s="96">
        <v>0</v>
      </c>
      <c r="L171" s="96">
        <v>0</v>
      </c>
      <c r="M171" s="96">
        <v>0</v>
      </c>
      <c r="N171" s="96"/>
      <c r="O171" s="96"/>
      <c r="P171" s="148"/>
      <c r="Q171" s="148"/>
      <c r="R171" s="148"/>
      <c r="S171" s="169"/>
      <c r="T171" s="169"/>
      <c r="U171" s="38"/>
      <c r="V171" s="38"/>
      <c r="W171" s="38"/>
      <c r="X171" s="38"/>
      <c r="Y171" s="38"/>
      <c r="Z171" s="38"/>
      <c r="AA171" s="38"/>
      <c r="AB171" s="38"/>
      <c r="AC171" s="38"/>
    </row>
    <row r="172" spans="1:29" x14ac:dyDescent="0.2">
      <c r="A172" s="92">
        <v>167</v>
      </c>
      <c r="B172" s="92" t="s">
        <v>339</v>
      </c>
      <c r="C172" s="92" t="s">
        <v>340</v>
      </c>
      <c r="D172" s="105" t="str">
        <f t="shared" si="2"/>
        <v/>
      </c>
      <c r="E172" s="96">
        <f>IF(Options!$D$24 = 1, MAX(F172, G172),
IF(Options!$D$25 = 1, AVERAGE(F172,G172),
IF(Options!$D$26 = 1, IFERROR(GEOMEAN(F172, G172), MAX(F172, G172)))))</f>
        <v>9.3094933625126295</v>
      </c>
      <c r="F172" s="96" cm="1">
        <f t="array" ref="F172">IF(Options!$D$18=1, IFERROR(MAX(IF($I$199:$T$199=1,(I172:T172),"")),
     MAX(IF($I$199:$T$199=2,(I172:T172),""))),
IF(Options!$D$19=1, IFERROR(AVERAGE(IF($I$199:$T$199=1,(I172:T172),"")),
     AVERAGE(IF($I$199:$T$199=2,(I172:T172),""))),
IF(Options!$D$20=1, IFERROR(GEOMEAN(IF($I$199:$T$199=1,(I172:T172)+0.0001,"")),
     GEOMEAN(IF($I$199:$T$199=2,(I172:T172)+0.0001,""))))))</f>
        <v>8.6666666666666696</v>
      </c>
      <c r="G172" s="96" cm="1">
        <f t="array" ref="G172">IF(Options!$D$18=1, IFERROR(MAX(IF($I$200:$T$200=1,(I172:T172),"")),
     MAX(IF($I$200:$T$200=2,(I172:T172),""))),
IF(Options!$D$19=1, IFERROR(AVERAGE(IF($I$200:$T$200=1,(I172:T172),"")),
     AVERAGE(IF($I$200:$T$200=2,(I172:T172),""))),
IF(Options!$D$20=1, IFERROR(GEOMEAN(IF($I$200:$T$200=1,(I172:T172)+0.0001,"")),
     GEOMEAN(IF($I$200:$T$200=2,(I172:T172)+0.0001,""))))))</f>
        <v>10</v>
      </c>
      <c r="H172" s="149" t="s">
        <v>340</v>
      </c>
      <c r="I172" s="96" t="s">
        <v>494</v>
      </c>
      <c r="J172" s="96">
        <v>8.6666666666666696</v>
      </c>
      <c r="K172" s="96">
        <v>10</v>
      </c>
      <c r="L172" s="96">
        <v>0</v>
      </c>
      <c r="M172" s="96">
        <v>0</v>
      </c>
      <c r="N172" s="96"/>
      <c r="O172" s="96"/>
      <c r="P172" s="148"/>
      <c r="Q172" s="148"/>
      <c r="R172" s="148"/>
      <c r="S172" s="169"/>
      <c r="T172" s="169"/>
      <c r="U172" s="38"/>
      <c r="V172" s="38"/>
      <c r="W172" s="38"/>
      <c r="X172" s="38"/>
      <c r="Y172" s="38"/>
      <c r="Z172" s="38"/>
      <c r="AA172" s="38"/>
      <c r="AB172" s="38"/>
      <c r="AC172" s="38"/>
    </row>
    <row r="173" spans="1:29" x14ac:dyDescent="0.2">
      <c r="A173" s="92">
        <v>168</v>
      </c>
      <c r="B173" s="92" t="s">
        <v>341</v>
      </c>
      <c r="C173" s="92" t="s">
        <v>342</v>
      </c>
      <c r="D173" s="105" t="str">
        <f t="shared" si="2"/>
        <v/>
      </c>
      <c r="E173" s="96">
        <f>IF(Options!$D$24 = 1, MAX(F173, G173),
IF(Options!$D$25 = 1, AVERAGE(F173,G173),
IF(Options!$D$26 = 1, IFERROR(GEOMEAN(F173, G173), MAX(F173, G173)))))</f>
        <v>7.4833147735478827</v>
      </c>
      <c r="F173" s="96" cm="1">
        <f t="array" ref="F173">IF(Options!$D$18=1, IFERROR(MAX(IF($I$199:$T$199=1,(I173:T173),"")),
     MAX(IF($I$199:$T$199=2,(I173:T173),""))),
IF(Options!$D$19=1, IFERROR(AVERAGE(IF($I$199:$T$199=1,(I173:T173),"")),
     AVERAGE(IF($I$199:$T$199=2,(I173:T173),""))),
IF(Options!$D$20=1, IFERROR(GEOMEAN(IF($I$199:$T$199=1,(I173:T173)+0.0001,"")),
     GEOMEAN(IF($I$199:$T$199=2,(I173:T173)+0.0001,""))))))</f>
        <v>8</v>
      </c>
      <c r="G173" s="96" cm="1">
        <f t="array" ref="G173">IF(Options!$D$18=1, IFERROR(MAX(IF($I$200:$T$200=1,(I173:T173),"")),
     MAX(IF($I$200:$T$200=2,(I173:T173),""))),
IF(Options!$D$19=1, IFERROR(AVERAGE(IF($I$200:$T$200=1,(I173:T173),"")),
     AVERAGE(IF($I$200:$T$200=2,(I173:T173),""))),
IF(Options!$D$20=1, IFERROR(GEOMEAN(IF($I$200:$T$200=1,(I173:T173)+0.0001,"")),
     GEOMEAN(IF($I$200:$T$200=2,(I173:T173)+0.0001,""))))))</f>
        <v>7</v>
      </c>
      <c r="H173" s="149" t="s">
        <v>342</v>
      </c>
      <c r="I173" s="96" t="s">
        <v>494</v>
      </c>
      <c r="J173" s="96">
        <v>8</v>
      </c>
      <c r="K173" s="96">
        <v>7</v>
      </c>
      <c r="L173" s="96">
        <v>0</v>
      </c>
      <c r="M173" s="96">
        <v>0</v>
      </c>
      <c r="N173" s="96"/>
      <c r="O173" s="96"/>
      <c r="P173" s="148"/>
      <c r="Q173" s="148"/>
      <c r="R173" s="148"/>
      <c r="S173" s="169"/>
      <c r="T173" s="169"/>
      <c r="U173" s="38"/>
      <c r="V173" s="38"/>
      <c r="W173" s="38"/>
      <c r="X173" s="38"/>
      <c r="Y173" s="38"/>
      <c r="Z173" s="38"/>
      <c r="AA173" s="38"/>
      <c r="AB173" s="38"/>
      <c r="AC173" s="38"/>
    </row>
    <row r="174" spans="1:29" x14ac:dyDescent="0.2">
      <c r="A174" s="92">
        <v>169</v>
      </c>
      <c r="B174" s="92" t="s">
        <v>343</v>
      </c>
      <c r="C174" s="92" t="s">
        <v>344</v>
      </c>
      <c r="D174" s="105" t="str">
        <f t="shared" si="2"/>
        <v/>
      </c>
      <c r="E174" s="96">
        <f>IF(Options!$D$24 = 1, MAX(F174, G174),
IF(Options!$D$25 = 1, AVERAGE(F174,G174),
IF(Options!$D$26 = 1, IFERROR(GEOMEAN(F174, G174), MAX(F174, G174)))))</f>
        <v>5.6124860801609122</v>
      </c>
      <c r="F174" s="96" cm="1">
        <f t="array" ref="F174">IF(Options!$D$18=1, IFERROR(MAX(IF($I$199:$T$199=1,(I174:T174),"")),
     MAX(IF($I$199:$T$199=2,(I174:T174),""))),
IF(Options!$D$19=1, IFERROR(AVERAGE(IF($I$199:$T$199=1,(I174:T174),"")),
     AVERAGE(IF($I$199:$T$199=2,(I174:T174),""))),
IF(Options!$D$20=1, IFERROR(GEOMEAN(IF($I$199:$T$199=1,(I174:T174)+0.0001,"")),
     GEOMEAN(IF($I$199:$T$199=2,(I174:T174)+0.0001,""))))))</f>
        <v>4.5</v>
      </c>
      <c r="G174" s="96" cm="1">
        <f t="array" ref="G174">IF(Options!$D$18=1, IFERROR(MAX(IF($I$200:$T$200=1,(I174:T174),"")),
     MAX(IF($I$200:$T$200=2,(I174:T174),""))),
IF(Options!$D$19=1, IFERROR(AVERAGE(IF($I$200:$T$200=1,(I174:T174),"")),
     AVERAGE(IF($I$200:$T$200=2,(I174:T174),""))),
IF(Options!$D$20=1, IFERROR(GEOMEAN(IF($I$200:$T$200=1,(I174:T174)+0.0001,"")),
     GEOMEAN(IF($I$200:$T$200=2,(I174:T174)+0.0001,""))))))</f>
        <v>7</v>
      </c>
      <c r="H174" s="149" t="s">
        <v>344</v>
      </c>
      <c r="I174" s="96" t="s">
        <v>494</v>
      </c>
      <c r="J174" s="96">
        <v>4.5</v>
      </c>
      <c r="K174" s="96">
        <v>7</v>
      </c>
      <c r="L174" s="96">
        <v>0</v>
      </c>
      <c r="M174" s="96">
        <v>0</v>
      </c>
      <c r="N174" s="96"/>
      <c r="O174" s="96"/>
      <c r="P174" s="148"/>
      <c r="Q174" s="148"/>
      <c r="R174" s="148"/>
      <c r="S174" s="169"/>
      <c r="T174" s="169"/>
      <c r="U174" s="38"/>
      <c r="V174" s="38"/>
      <c r="W174" s="38"/>
      <c r="X174" s="38"/>
      <c r="Y174" s="38"/>
      <c r="Z174" s="38"/>
      <c r="AA174" s="38"/>
      <c r="AB174" s="38"/>
      <c r="AC174" s="38"/>
    </row>
    <row r="175" spans="1:29" x14ac:dyDescent="0.2">
      <c r="A175" s="92">
        <v>170</v>
      </c>
      <c r="B175" s="92" t="s">
        <v>345</v>
      </c>
      <c r="C175" s="92" t="s">
        <v>346</v>
      </c>
      <c r="D175" s="105" t="str">
        <f t="shared" si="2"/>
        <v/>
      </c>
      <c r="E175" s="96">
        <f>IF(Options!$D$24 = 1, MAX(F175, G175),
IF(Options!$D$25 = 1, AVERAGE(F175,G175),
IF(Options!$D$26 = 1, IFERROR(GEOMEAN(F175, G175), MAX(F175, G175)))))</f>
        <v>6</v>
      </c>
      <c r="F175" s="96" cm="1">
        <f t="array" ref="F175">IF(Options!$D$18=1, IFERROR(MAX(IF($I$199:$T$199=1,(I175:T175),"")),
     MAX(IF($I$199:$T$199=2,(I175:T175),""))),
IF(Options!$D$19=1, IFERROR(AVERAGE(IF($I$199:$T$199=1,(I175:T175),"")),
     AVERAGE(IF($I$199:$T$199=2,(I175:T175),""))),
IF(Options!$D$20=1, IFERROR(GEOMEAN(IF($I$199:$T$199=1,(I175:T175)+0.0001,"")),
     GEOMEAN(IF($I$199:$T$199=2,(I175:T175)+0.0001,""))))))</f>
        <v>6</v>
      </c>
      <c r="G175" s="96" cm="1">
        <f t="array" ref="G175">IF(Options!$D$18=1, IFERROR(MAX(IF($I$200:$T$200=1,(I175:T175),"")),
     MAX(IF($I$200:$T$200=2,(I175:T175),""))),
IF(Options!$D$19=1, IFERROR(AVERAGE(IF($I$200:$T$200=1,(I175:T175),"")),
     AVERAGE(IF($I$200:$T$200=2,(I175:T175),""))),
IF(Options!$D$20=1, IFERROR(GEOMEAN(IF($I$200:$T$200=1,(I175:T175)+0.0001,"")),
     GEOMEAN(IF($I$200:$T$200=2,(I175:T175)+0.0001,""))))))</f>
        <v>0</v>
      </c>
      <c r="H175" s="149" t="s">
        <v>346</v>
      </c>
      <c r="I175" s="96" t="s">
        <v>494</v>
      </c>
      <c r="J175" s="96">
        <v>6</v>
      </c>
      <c r="K175" s="96">
        <v>0</v>
      </c>
      <c r="L175" s="96">
        <v>0</v>
      </c>
      <c r="M175" s="96">
        <v>0</v>
      </c>
      <c r="N175" s="96"/>
      <c r="O175" s="96"/>
      <c r="P175" s="148"/>
      <c r="Q175" s="148"/>
      <c r="R175" s="148"/>
      <c r="S175" s="169"/>
      <c r="T175" s="169"/>
      <c r="U175" s="38"/>
      <c r="V175" s="38"/>
      <c r="W175" s="38"/>
      <c r="X175" s="38"/>
      <c r="Y175" s="38"/>
      <c r="Z175" s="38"/>
      <c r="AA175" s="38"/>
      <c r="AB175" s="38"/>
      <c r="AC175" s="38"/>
    </row>
    <row r="176" spans="1:29" x14ac:dyDescent="0.2">
      <c r="A176" s="92">
        <v>171</v>
      </c>
      <c r="B176" s="92" t="s">
        <v>347</v>
      </c>
      <c r="C176" s="92" t="s">
        <v>348</v>
      </c>
      <c r="D176" s="105" t="str">
        <f t="shared" si="2"/>
        <v/>
      </c>
      <c r="E176" s="96">
        <f>IF(Options!$D$24 = 1, MAX(F176, G176),
IF(Options!$D$25 = 1, AVERAGE(F176,G176),
IF(Options!$D$26 = 1, IFERROR(GEOMEAN(F176, G176), MAX(F176, G176)))))</f>
        <v>8.3666002653407556</v>
      </c>
      <c r="F176" s="96" cm="1">
        <f t="array" ref="F176">IF(Options!$D$18=1, IFERROR(MAX(IF($I$199:$T$199=1,(I176:T176),"")),
     MAX(IF($I$199:$T$199=2,(I176:T176),""))),
IF(Options!$D$19=1, IFERROR(AVERAGE(IF($I$199:$T$199=1,(I176:T176),"")),
     AVERAGE(IF($I$199:$T$199=2,(I176:T176),""))),
IF(Options!$D$20=1, IFERROR(GEOMEAN(IF($I$199:$T$199=1,(I176:T176)+0.0001,"")),
     GEOMEAN(IF($I$199:$T$199=2,(I176:T176)+0.0001,""))))))</f>
        <v>7</v>
      </c>
      <c r="G176" s="96" cm="1">
        <f t="array" ref="G176">IF(Options!$D$18=1, IFERROR(MAX(IF($I$200:$T$200=1,(I176:T176),"")),
     MAX(IF($I$200:$T$200=2,(I176:T176),""))),
IF(Options!$D$19=1, IFERROR(AVERAGE(IF($I$200:$T$200=1,(I176:T176),"")),
     AVERAGE(IF($I$200:$T$200=2,(I176:T176),""))),
IF(Options!$D$20=1, IFERROR(GEOMEAN(IF($I$200:$T$200=1,(I176:T176)+0.0001,"")),
     GEOMEAN(IF($I$200:$T$200=2,(I176:T176)+0.0001,""))))))</f>
        <v>10</v>
      </c>
      <c r="H176" s="149" t="s">
        <v>348</v>
      </c>
      <c r="I176" s="96" t="s">
        <v>494</v>
      </c>
      <c r="J176" s="96">
        <v>7</v>
      </c>
      <c r="K176" s="96">
        <v>10</v>
      </c>
      <c r="L176" s="96">
        <v>0</v>
      </c>
      <c r="M176" s="96">
        <v>0</v>
      </c>
      <c r="N176" s="96"/>
      <c r="O176" s="96"/>
      <c r="P176" s="148"/>
      <c r="Q176" s="148"/>
      <c r="R176" s="148"/>
      <c r="S176" s="169"/>
      <c r="T176" s="169"/>
      <c r="U176" s="38"/>
      <c r="V176" s="38"/>
      <c r="W176" s="38"/>
      <c r="X176" s="38"/>
      <c r="Y176" s="38"/>
      <c r="Z176" s="38"/>
      <c r="AA176" s="38"/>
      <c r="AB176" s="38"/>
      <c r="AC176" s="38"/>
    </row>
    <row r="177" spans="1:29" x14ac:dyDescent="0.2">
      <c r="A177" s="92">
        <v>172</v>
      </c>
      <c r="B177" s="92" t="s">
        <v>349</v>
      </c>
      <c r="C177" s="92" t="s">
        <v>350</v>
      </c>
      <c r="D177" s="105" t="str">
        <f t="shared" si="2"/>
        <v/>
      </c>
      <c r="E177" s="96">
        <f>IF(Options!$D$24 = 1, MAX(F177, G177),
IF(Options!$D$25 = 1, AVERAGE(F177,G177),
IF(Options!$D$26 = 1, IFERROR(GEOMEAN(F177, G177), MAX(F177, G177)))))</f>
        <v>6.0553007081949861</v>
      </c>
      <c r="F177" s="96" cm="1">
        <f t="array" ref="F177">IF(Options!$D$18=1, IFERROR(MAX(IF($I$199:$T$199=1,(I177:T177),"")),
     MAX(IF($I$199:$T$199=2,(I177:T177),""))),
IF(Options!$D$19=1, IFERROR(AVERAGE(IF($I$199:$T$199=1,(I177:T177),"")),
     AVERAGE(IF($I$199:$T$199=2,(I177:T177),""))),
IF(Options!$D$20=1, IFERROR(GEOMEAN(IF($I$199:$T$199=1,(I177:T177)+0.0001,"")),
     GEOMEAN(IF($I$199:$T$199=2,(I177:T177)+0.0001,""))))))</f>
        <v>3.6666666666666701</v>
      </c>
      <c r="G177" s="96" cm="1">
        <f t="array" ref="G177">IF(Options!$D$18=1, IFERROR(MAX(IF($I$200:$T$200=1,(I177:T177),"")),
     MAX(IF($I$200:$T$200=2,(I177:T177),""))),
IF(Options!$D$19=1, IFERROR(AVERAGE(IF($I$200:$T$200=1,(I177:T177),"")),
     AVERAGE(IF($I$200:$T$200=2,(I177:T177),""))),
IF(Options!$D$20=1, IFERROR(GEOMEAN(IF($I$200:$T$200=1,(I177:T177)+0.0001,"")),
     GEOMEAN(IF($I$200:$T$200=2,(I177:T177)+0.0001,""))))))</f>
        <v>10</v>
      </c>
      <c r="H177" s="149" t="s">
        <v>350</v>
      </c>
      <c r="I177" s="96" t="s">
        <v>494</v>
      </c>
      <c r="J177" s="96">
        <v>3.6666666666666701</v>
      </c>
      <c r="K177" s="96">
        <v>10</v>
      </c>
      <c r="L177" s="96">
        <v>0</v>
      </c>
      <c r="M177" s="96">
        <v>0</v>
      </c>
      <c r="N177" s="96"/>
      <c r="O177" s="96"/>
      <c r="P177" s="148"/>
      <c r="Q177" s="148"/>
      <c r="R177" s="148"/>
      <c r="S177" s="169"/>
      <c r="T177" s="169"/>
      <c r="U177" s="38"/>
      <c r="V177" s="38"/>
      <c r="W177" s="38"/>
      <c r="X177" s="38"/>
      <c r="Y177" s="38"/>
      <c r="Z177" s="38"/>
      <c r="AA177" s="38"/>
      <c r="AB177" s="38"/>
      <c r="AC177" s="38"/>
    </row>
    <row r="178" spans="1:29" x14ac:dyDescent="0.2">
      <c r="A178" s="92">
        <v>173</v>
      </c>
      <c r="B178" s="92" t="s">
        <v>351</v>
      </c>
      <c r="C178" s="92" t="s">
        <v>352</v>
      </c>
      <c r="D178" s="105" t="str">
        <f t="shared" si="2"/>
        <v/>
      </c>
      <c r="E178" s="96">
        <f>IF(Options!$D$24 = 1, MAX(F178, G178),
IF(Options!$D$25 = 1, AVERAGE(F178,G178),
IF(Options!$D$26 = 1, IFERROR(GEOMEAN(F178, G178), MAX(F178, G178)))))</f>
        <v>5.6666666666666696</v>
      </c>
      <c r="F178" s="96" cm="1">
        <f t="array" ref="F178">IF(Options!$D$18=1, IFERROR(MAX(IF($I$199:$T$199=1,(I178:T178),"")),
     MAX(IF($I$199:$T$199=2,(I178:T178),""))),
IF(Options!$D$19=1, IFERROR(AVERAGE(IF($I$199:$T$199=1,(I178:T178),"")),
     AVERAGE(IF($I$199:$T$199=2,(I178:T178),""))),
IF(Options!$D$20=1, IFERROR(GEOMEAN(IF($I$199:$T$199=1,(I178:T178)+0.0001,"")),
     GEOMEAN(IF($I$199:$T$199=2,(I178:T178)+0.0001,""))))))</f>
        <v>5.6666666666666696</v>
      </c>
      <c r="G178" s="96" cm="1">
        <f t="array" ref="G178">IF(Options!$D$18=1, IFERROR(MAX(IF($I$200:$T$200=1,(I178:T178),"")),
     MAX(IF($I$200:$T$200=2,(I178:T178),""))),
IF(Options!$D$19=1, IFERROR(AVERAGE(IF($I$200:$T$200=1,(I178:T178),"")),
     AVERAGE(IF($I$200:$T$200=2,(I178:T178),""))),
IF(Options!$D$20=1, IFERROR(GEOMEAN(IF($I$200:$T$200=1,(I178:T178)+0.0001,"")),
     GEOMEAN(IF($I$200:$T$200=2,(I178:T178)+0.0001,""))))))</f>
        <v>0</v>
      </c>
      <c r="H178" s="149" t="s">
        <v>352</v>
      </c>
      <c r="I178" s="96" t="s">
        <v>494</v>
      </c>
      <c r="J178" s="96">
        <v>5.6666666666666696</v>
      </c>
      <c r="K178" s="96">
        <v>0</v>
      </c>
      <c r="L178" s="96">
        <v>0</v>
      </c>
      <c r="M178" s="96">
        <v>0</v>
      </c>
      <c r="N178" s="96"/>
      <c r="O178" s="96"/>
      <c r="P178" s="148"/>
      <c r="Q178" s="148"/>
      <c r="R178" s="148"/>
      <c r="S178" s="169"/>
      <c r="T178" s="169"/>
      <c r="U178" s="38"/>
      <c r="V178" s="38"/>
      <c r="W178" s="38"/>
      <c r="X178" s="38"/>
      <c r="Y178" s="38"/>
      <c r="Z178" s="38"/>
      <c r="AA178" s="38"/>
      <c r="AB178" s="38"/>
      <c r="AC178" s="38"/>
    </row>
    <row r="179" spans="1:29" x14ac:dyDescent="0.2">
      <c r="A179" s="92">
        <v>174</v>
      </c>
      <c r="B179" s="92" t="s">
        <v>353</v>
      </c>
      <c r="C179" s="92" t="s">
        <v>354</v>
      </c>
      <c r="D179" s="105" t="str">
        <f t="shared" si="2"/>
        <v/>
      </c>
      <c r="E179" s="96">
        <f>IF(Options!$D$24 = 1, MAX(F179, G179),
IF(Options!$D$25 = 1, AVERAGE(F179,G179),
IF(Options!$D$26 = 1, IFERROR(GEOMEAN(F179, G179), MAX(F179, G179)))))</f>
        <v>8.6666666666666696</v>
      </c>
      <c r="F179" s="96" cm="1">
        <f t="array" ref="F179">IF(Options!$D$18=1, IFERROR(MAX(IF($I$199:$T$199=1,(I179:T179),"")),
     MAX(IF($I$199:$T$199=2,(I179:T179),""))),
IF(Options!$D$19=1, IFERROR(AVERAGE(IF($I$199:$T$199=1,(I179:T179),"")),
     AVERAGE(IF($I$199:$T$199=2,(I179:T179),""))),
IF(Options!$D$20=1, IFERROR(GEOMEAN(IF($I$199:$T$199=1,(I179:T179)+0.0001,"")),
     GEOMEAN(IF($I$199:$T$199=2,(I179:T179)+0.0001,""))))))</f>
        <v>8.6666666666666696</v>
      </c>
      <c r="G179" s="96" cm="1">
        <f t="array" ref="G179">IF(Options!$D$18=1, IFERROR(MAX(IF($I$200:$T$200=1,(I179:T179),"")),
     MAX(IF($I$200:$T$200=2,(I179:T179),""))),
IF(Options!$D$19=1, IFERROR(AVERAGE(IF($I$200:$T$200=1,(I179:T179),"")),
     AVERAGE(IF($I$200:$T$200=2,(I179:T179),""))),
IF(Options!$D$20=1, IFERROR(GEOMEAN(IF($I$200:$T$200=1,(I179:T179)+0.0001,"")),
     GEOMEAN(IF($I$200:$T$200=2,(I179:T179)+0.0001,""))))))</f>
        <v>0</v>
      </c>
      <c r="H179" s="149" t="s">
        <v>354</v>
      </c>
      <c r="I179" s="96" t="s">
        <v>494</v>
      </c>
      <c r="J179" s="96">
        <v>8.6666666666666696</v>
      </c>
      <c r="K179" s="96">
        <v>0</v>
      </c>
      <c r="L179" s="96">
        <v>0</v>
      </c>
      <c r="M179" s="96">
        <v>0</v>
      </c>
      <c r="N179" s="96"/>
      <c r="O179" s="96"/>
      <c r="P179" s="148"/>
      <c r="Q179" s="148"/>
      <c r="R179" s="148"/>
      <c r="S179" s="169"/>
      <c r="T179" s="169"/>
      <c r="U179" s="38"/>
      <c r="V179" s="38"/>
      <c r="W179" s="38"/>
      <c r="X179" s="38"/>
      <c r="Y179" s="38"/>
      <c r="Z179" s="38"/>
      <c r="AA179" s="38"/>
      <c r="AB179" s="38"/>
      <c r="AC179" s="38"/>
    </row>
    <row r="180" spans="1:29" x14ac:dyDescent="0.2">
      <c r="A180" s="92">
        <v>175</v>
      </c>
      <c r="B180" s="92" t="s">
        <v>355</v>
      </c>
      <c r="C180" s="92" t="s">
        <v>356</v>
      </c>
      <c r="D180" s="105" t="str">
        <f t="shared" si="2"/>
        <v/>
      </c>
      <c r="E180" s="96">
        <f>IF(Options!$D$24 = 1, MAX(F180, G180),
IF(Options!$D$25 = 1, AVERAGE(F180,G180),
IF(Options!$D$26 = 1, IFERROR(GEOMEAN(F180, G180), MAX(F180, G180)))))</f>
        <v>5.7735026918962546</v>
      </c>
      <c r="F180" s="96" cm="1">
        <f t="array" ref="F180">IF(Options!$D$18=1, IFERROR(MAX(IF($I$199:$T$199=1,(I180:T180),"")),
     MAX(IF($I$199:$T$199=2,(I180:T180),""))),
IF(Options!$D$19=1, IFERROR(AVERAGE(IF($I$199:$T$199=1,(I180:T180),"")),
     AVERAGE(IF($I$199:$T$199=2,(I180:T180),""))),
IF(Options!$D$20=1, IFERROR(GEOMEAN(IF($I$199:$T$199=1,(I180:T180)+0.0001,"")),
     GEOMEAN(IF($I$199:$T$199=2,(I180:T180)+0.0001,""))))))</f>
        <v>3.3333333333333299</v>
      </c>
      <c r="G180" s="96" cm="1">
        <f t="array" ref="G180">IF(Options!$D$18=1, IFERROR(MAX(IF($I$200:$T$200=1,(I180:T180),"")),
     MAX(IF($I$200:$T$200=2,(I180:T180),""))),
IF(Options!$D$19=1, IFERROR(AVERAGE(IF($I$200:$T$200=1,(I180:T180),"")),
     AVERAGE(IF($I$200:$T$200=2,(I180:T180),""))),
IF(Options!$D$20=1, IFERROR(GEOMEAN(IF($I$200:$T$200=1,(I180:T180)+0.0001,"")),
     GEOMEAN(IF($I$200:$T$200=2,(I180:T180)+0.0001,""))))))</f>
        <v>10</v>
      </c>
      <c r="H180" s="149" t="s">
        <v>356</v>
      </c>
      <c r="I180" s="96" t="s">
        <v>494</v>
      </c>
      <c r="J180" s="96">
        <v>3.3333333333333299</v>
      </c>
      <c r="K180" s="96">
        <v>10</v>
      </c>
      <c r="L180" s="96">
        <v>0</v>
      </c>
      <c r="M180" s="96">
        <v>0</v>
      </c>
      <c r="N180" s="96"/>
      <c r="O180" s="96"/>
      <c r="P180" s="148"/>
      <c r="Q180" s="148"/>
      <c r="R180" s="148"/>
      <c r="S180" s="169"/>
      <c r="T180" s="169"/>
      <c r="U180" s="38"/>
      <c r="V180" s="38"/>
      <c r="W180" s="38"/>
      <c r="X180" s="38"/>
      <c r="Y180" s="38"/>
      <c r="Z180" s="38"/>
      <c r="AA180" s="38"/>
      <c r="AB180" s="38"/>
      <c r="AC180" s="38"/>
    </row>
    <row r="181" spans="1:29" x14ac:dyDescent="0.2">
      <c r="A181" s="92">
        <v>176</v>
      </c>
      <c r="B181" s="92" t="s">
        <v>357</v>
      </c>
      <c r="C181" s="92" t="s">
        <v>358</v>
      </c>
      <c r="D181" s="105" t="str">
        <f t="shared" si="2"/>
        <v/>
      </c>
      <c r="E181" s="96">
        <f>IF(Options!$D$24 = 1, MAX(F181, G181),
IF(Options!$D$25 = 1, AVERAGE(F181,G181),
IF(Options!$D$26 = 1, IFERROR(GEOMEAN(F181, G181), MAX(F181, G181)))))</f>
        <v>6.9161646404154746</v>
      </c>
      <c r="F181" s="96" cm="1">
        <f t="array" ref="F181">IF(Options!$D$18=1, IFERROR(MAX(IF($I$199:$T$199=1,(I181:T181),"")),
     MAX(IF($I$199:$T$199=2,(I181:T181),""))),
IF(Options!$D$19=1, IFERROR(AVERAGE(IF($I$199:$T$199=1,(I181:T181),"")),
     AVERAGE(IF($I$199:$T$199=2,(I181:T181),""))),
IF(Options!$D$20=1, IFERROR(GEOMEAN(IF($I$199:$T$199=1,(I181:T181)+0.0001,"")),
     GEOMEAN(IF($I$199:$T$199=2,(I181:T181)+0.0001,""))))))</f>
        <v>6.8333333333333304</v>
      </c>
      <c r="G181" s="96" cm="1">
        <f t="array" ref="G181">IF(Options!$D$18=1, IFERROR(MAX(IF($I$200:$T$200=1,(I181:T181),"")),
     MAX(IF($I$200:$T$200=2,(I181:T181),""))),
IF(Options!$D$19=1, IFERROR(AVERAGE(IF($I$200:$T$200=1,(I181:T181),"")),
     AVERAGE(IF($I$200:$T$200=2,(I181:T181),""))),
IF(Options!$D$20=1, IFERROR(GEOMEAN(IF($I$200:$T$200=1,(I181:T181)+0.0001,"")),
     GEOMEAN(IF($I$200:$T$200=2,(I181:T181)+0.0001,""))))))</f>
        <v>7</v>
      </c>
      <c r="H181" s="149" t="s">
        <v>358</v>
      </c>
      <c r="I181" s="96" t="s">
        <v>494</v>
      </c>
      <c r="J181" s="96">
        <v>6.8333333333333304</v>
      </c>
      <c r="K181" s="96">
        <v>0</v>
      </c>
      <c r="L181" s="96">
        <v>7</v>
      </c>
      <c r="M181" s="96">
        <v>0</v>
      </c>
      <c r="N181" s="96"/>
      <c r="O181" s="96"/>
      <c r="P181" s="148"/>
      <c r="Q181" s="148"/>
      <c r="R181" s="148"/>
      <c r="S181" s="169"/>
      <c r="T181" s="169"/>
      <c r="U181" s="38"/>
      <c r="V181" s="38"/>
      <c r="W181" s="38"/>
      <c r="X181" s="38"/>
      <c r="Y181" s="38"/>
      <c r="Z181" s="38"/>
      <c r="AA181" s="38"/>
      <c r="AB181" s="38"/>
      <c r="AC181" s="38"/>
    </row>
    <row r="182" spans="1:29" x14ac:dyDescent="0.2">
      <c r="A182" s="92">
        <v>177</v>
      </c>
      <c r="B182" s="92" t="s">
        <v>359</v>
      </c>
      <c r="C182" s="92" t="s">
        <v>360</v>
      </c>
      <c r="D182" s="105" t="str">
        <f t="shared" si="2"/>
        <v/>
      </c>
      <c r="E182" s="96">
        <f>IF(Options!$D$24 = 1, MAX(F182, G182),
IF(Options!$D$25 = 1, AVERAGE(F182,G182),
IF(Options!$D$26 = 1, IFERROR(GEOMEAN(F182, G182), MAX(F182, G182)))))</f>
        <v>6.2981478758970626</v>
      </c>
      <c r="F182" s="96" cm="1">
        <f t="array" ref="F182">IF(Options!$D$18=1, IFERROR(MAX(IF($I$199:$T$199=1,(I182:T182),"")),
     MAX(IF($I$199:$T$199=2,(I182:T182),""))),
IF(Options!$D$19=1, IFERROR(AVERAGE(IF($I$199:$T$199=1,(I182:T182),"")),
     AVERAGE(IF($I$199:$T$199=2,(I182:T182),""))),
IF(Options!$D$20=1, IFERROR(GEOMEAN(IF($I$199:$T$199=1,(I182:T182)+0.0001,"")),
     GEOMEAN(IF($I$199:$T$199=2,(I182:T182)+0.0001,""))))))</f>
        <v>5.6666666666666696</v>
      </c>
      <c r="G182" s="96" cm="1">
        <f t="array" ref="G182">IF(Options!$D$18=1, IFERROR(MAX(IF($I$200:$T$200=1,(I182:T182),"")),
     MAX(IF($I$200:$T$200=2,(I182:T182),""))),
IF(Options!$D$19=1, IFERROR(AVERAGE(IF($I$200:$T$200=1,(I182:T182),"")),
     AVERAGE(IF($I$200:$T$200=2,(I182:T182),""))),
IF(Options!$D$20=1, IFERROR(GEOMEAN(IF($I$200:$T$200=1,(I182:T182)+0.0001,"")),
     GEOMEAN(IF($I$200:$T$200=2,(I182:T182)+0.0001,""))))))</f>
        <v>7</v>
      </c>
      <c r="H182" s="149" t="s">
        <v>360</v>
      </c>
      <c r="I182" s="96" t="s">
        <v>494</v>
      </c>
      <c r="J182" s="96">
        <v>5.6666666666666696</v>
      </c>
      <c r="K182" s="96">
        <v>0</v>
      </c>
      <c r="L182" s="96">
        <v>7</v>
      </c>
      <c r="M182" s="96">
        <v>0</v>
      </c>
      <c r="N182" s="96"/>
      <c r="O182" s="96"/>
      <c r="P182" s="148"/>
      <c r="Q182" s="148"/>
      <c r="R182" s="148"/>
      <c r="S182" s="169"/>
      <c r="T182" s="169"/>
      <c r="U182" s="38"/>
      <c r="V182" s="38"/>
      <c r="W182" s="38"/>
      <c r="X182" s="38"/>
      <c r="Y182" s="38"/>
      <c r="Z182" s="38"/>
      <c r="AA182" s="38"/>
      <c r="AB182" s="38"/>
      <c r="AC182" s="38"/>
    </row>
    <row r="183" spans="1:29" x14ac:dyDescent="0.2">
      <c r="A183" s="92">
        <v>178</v>
      </c>
      <c r="B183" s="92" t="s">
        <v>361</v>
      </c>
      <c r="C183" s="92" t="s">
        <v>362</v>
      </c>
      <c r="D183" s="105" t="str">
        <f t="shared" si="2"/>
        <v/>
      </c>
      <c r="E183" s="96">
        <f>IF(Options!$D$24 = 1, MAX(F183, G183),
IF(Options!$D$25 = 1, AVERAGE(F183,G183),
IF(Options!$D$26 = 1, IFERROR(GEOMEAN(F183, G183), MAX(F183, G183)))))</f>
        <v>3.6666666666666701</v>
      </c>
      <c r="F183" s="96" cm="1">
        <f t="array" ref="F183">IF(Options!$D$18=1, IFERROR(MAX(IF($I$199:$T$199=1,(I183:T183),"")),
     MAX(IF($I$199:$T$199=2,(I183:T183),""))),
IF(Options!$D$19=1, IFERROR(AVERAGE(IF($I$199:$T$199=1,(I183:T183),"")),
     AVERAGE(IF($I$199:$T$199=2,(I183:T183),""))),
IF(Options!$D$20=1, IFERROR(GEOMEAN(IF($I$199:$T$199=1,(I183:T183)+0.0001,"")),
     GEOMEAN(IF($I$199:$T$199=2,(I183:T183)+0.0001,""))))))</f>
        <v>3.6666666666666701</v>
      </c>
      <c r="G183" s="96" cm="1">
        <f t="array" ref="G183">IF(Options!$D$18=1, IFERROR(MAX(IF($I$200:$T$200=1,(I183:T183),"")),
     MAX(IF($I$200:$T$200=2,(I183:T183),""))),
IF(Options!$D$19=1, IFERROR(AVERAGE(IF($I$200:$T$200=1,(I183:T183),"")),
     AVERAGE(IF($I$200:$T$200=2,(I183:T183),""))),
IF(Options!$D$20=1, IFERROR(GEOMEAN(IF($I$200:$T$200=1,(I183:T183)+0.0001,"")),
     GEOMEAN(IF($I$200:$T$200=2,(I183:T183)+0.0001,""))))))</f>
        <v>0</v>
      </c>
      <c r="H183" s="149" t="s">
        <v>362</v>
      </c>
      <c r="I183" s="96" t="s">
        <v>494</v>
      </c>
      <c r="J183" s="96">
        <v>3.6666666666666701</v>
      </c>
      <c r="K183" s="96">
        <v>0</v>
      </c>
      <c r="L183" s="96">
        <v>0</v>
      </c>
      <c r="M183" s="96">
        <v>0</v>
      </c>
      <c r="N183" s="96"/>
      <c r="O183" s="96"/>
      <c r="P183" s="148"/>
      <c r="Q183" s="148"/>
      <c r="R183" s="148"/>
      <c r="S183" s="169"/>
      <c r="T183" s="169"/>
      <c r="U183" s="38"/>
      <c r="V183" s="38"/>
      <c r="W183" s="38"/>
      <c r="X183" s="38"/>
      <c r="Y183" s="38"/>
      <c r="Z183" s="38"/>
      <c r="AA183" s="38"/>
      <c r="AB183" s="38"/>
      <c r="AC183" s="38"/>
    </row>
    <row r="184" spans="1:29" x14ac:dyDescent="0.2">
      <c r="A184" s="92">
        <v>179</v>
      </c>
      <c r="B184" s="92" t="s">
        <v>363</v>
      </c>
      <c r="C184" s="92" t="s">
        <v>364</v>
      </c>
      <c r="D184" s="105" t="str">
        <f t="shared" si="2"/>
        <v/>
      </c>
      <c r="E184" s="96">
        <f>IF(Options!$D$24 = 1, MAX(F184, G184),
IF(Options!$D$25 = 1, AVERAGE(F184,G184),
IF(Options!$D$26 = 1, IFERROR(GEOMEAN(F184, G184), MAX(F184, G184)))))</f>
        <v>1.1666666666666701</v>
      </c>
      <c r="F184" s="96" cm="1">
        <f t="array" ref="F184">IF(Options!$D$18=1, IFERROR(MAX(IF($I$199:$T$199=1,(I184:T184),"")),
     MAX(IF($I$199:$T$199=2,(I184:T184),""))),
IF(Options!$D$19=1, IFERROR(AVERAGE(IF($I$199:$T$199=1,(I184:T184),"")),
     AVERAGE(IF($I$199:$T$199=2,(I184:T184),""))),
IF(Options!$D$20=1, IFERROR(GEOMEAN(IF($I$199:$T$199=1,(I184:T184)+0.0001,"")),
     GEOMEAN(IF($I$199:$T$199=2,(I184:T184)+0.0001,""))))))</f>
        <v>1.1666666666666701</v>
      </c>
      <c r="G184" s="96" cm="1">
        <f t="array" ref="G184">IF(Options!$D$18=1, IFERROR(MAX(IF($I$200:$T$200=1,(I184:T184),"")),
     MAX(IF($I$200:$T$200=2,(I184:T184),""))),
IF(Options!$D$19=1, IFERROR(AVERAGE(IF($I$200:$T$200=1,(I184:T184),"")),
     AVERAGE(IF($I$200:$T$200=2,(I184:T184),""))),
IF(Options!$D$20=1, IFERROR(GEOMEAN(IF($I$200:$T$200=1,(I184:T184)+0.0001,"")),
     GEOMEAN(IF($I$200:$T$200=2,(I184:T184)+0.0001,""))))))</f>
        <v>0</v>
      </c>
      <c r="H184" s="149" t="s">
        <v>364</v>
      </c>
      <c r="I184" s="96" t="s">
        <v>494</v>
      </c>
      <c r="J184" s="96">
        <v>1.1666666666666701</v>
      </c>
      <c r="K184" s="96">
        <v>0</v>
      </c>
      <c r="L184" s="96">
        <v>0</v>
      </c>
      <c r="M184" s="96">
        <v>0</v>
      </c>
      <c r="N184" s="96"/>
      <c r="O184" s="96"/>
      <c r="P184" s="148"/>
      <c r="Q184" s="148"/>
      <c r="R184" s="148"/>
      <c r="S184" s="169"/>
      <c r="T184" s="169"/>
      <c r="U184" s="38"/>
      <c r="V184" s="38"/>
      <c r="W184" s="38"/>
      <c r="X184" s="38"/>
      <c r="Y184" s="38"/>
      <c r="Z184" s="38"/>
      <c r="AA184" s="38"/>
      <c r="AB184" s="38"/>
      <c r="AC184" s="38"/>
    </row>
    <row r="185" spans="1:29" x14ac:dyDescent="0.2">
      <c r="A185" s="92">
        <v>180</v>
      </c>
      <c r="B185" s="92" t="s">
        <v>365</v>
      </c>
      <c r="C185" s="92" t="s">
        <v>366</v>
      </c>
      <c r="D185" s="105" t="str">
        <f t="shared" si="2"/>
        <v/>
      </c>
      <c r="E185" s="96">
        <f>IF(Options!$D$24 = 1, MAX(F185, G185),
IF(Options!$D$25 = 1, AVERAGE(F185,G185),
IF(Options!$D$26 = 1, IFERROR(GEOMEAN(F185, G185), MAX(F185, G185)))))</f>
        <v>8.0829037686547593</v>
      </c>
      <c r="F185" s="96" cm="1">
        <f t="array" ref="F185">IF(Options!$D$18=1, IFERROR(MAX(IF($I$199:$T$199=1,(I185:T185),"")),
     MAX(IF($I$199:$T$199=2,(I185:T185),""))),
IF(Options!$D$19=1, IFERROR(AVERAGE(IF($I$199:$T$199=1,(I185:T185),"")),
     AVERAGE(IF($I$199:$T$199=2,(I185:T185),""))),
IF(Options!$D$20=1, IFERROR(GEOMEAN(IF($I$199:$T$199=1,(I185:T185)+0.0001,"")),
     GEOMEAN(IF($I$199:$T$199=2,(I185:T185)+0.0001,""))))))</f>
        <v>9.3333333333333304</v>
      </c>
      <c r="G185" s="96" cm="1">
        <f t="array" ref="G185">IF(Options!$D$18=1, IFERROR(MAX(IF($I$200:$T$200=1,(I185:T185),"")),
     MAX(IF($I$200:$T$200=2,(I185:T185),""))),
IF(Options!$D$19=1, IFERROR(AVERAGE(IF($I$200:$T$200=1,(I185:T185),"")),
     AVERAGE(IF($I$200:$T$200=2,(I185:T185),""))),
IF(Options!$D$20=1, IFERROR(GEOMEAN(IF($I$200:$T$200=1,(I185:T185)+0.0001,"")),
     GEOMEAN(IF($I$200:$T$200=2,(I185:T185)+0.0001,""))))))</f>
        <v>7</v>
      </c>
      <c r="H185" s="149" t="s">
        <v>366</v>
      </c>
      <c r="I185" s="96" t="s">
        <v>494</v>
      </c>
      <c r="J185" s="96">
        <v>9.3333333333333304</v>
      </c>
      <c r="K185" s="96">
        <v>7</v>
      </c>
      <c r="L185" s="96">
        <v>0</v>
      </c>
      <c r="M185" s="96">
        <v>0</v>
      </c>
      <c r="N185" s="96"/>
      <c r="O185" s="96"/>
      <c r="P185" s="148"/>
      <c r="Q185" s="148"/>
      <c r="R185" s="148"/>
      <c r="S185" s="169"/>
      <c r="T185" s="169"/>
      <c r="U185" s="38"/>
      <c r="V185" s="38"/>
      <c r="W185" s="38"/>
      <c r="X185" s="38"/>
      <c r="Y185" s="38"/>
      <c r="Z185" s="38"/>
      <c r="AA185" s="38"/>
      <c r="AB185" s="38"/>
      <c r="AC185" s="38"/>
    </row>
    <row r="186" spans="1:29" x14ac:dyDescent="0.2">
      <c r="A186" s="92">
        <v>181</v>
      </c>
      <c r="B186" s="92" t="s">
        <v>367</v>
      </c>
      <c r="C186" s="92" t="s">
        <v>368</v>
      </c>
      <c r="D186" s="105" t="str">
        <f t="shared" si="2"/>
        <v/>
      </c>
      <c r="E186" s="96">
        <f>IF(Options!$D$24 = 1, MAX(F186, G186),
IF(Options!$D$25 = 1, AVERAGE(F186,G186),
IF(Options!$D$26 = 1, IFERROR(GEOMEAN(F186, G186), MAX(F186, G186)))))</f>
        <v>7</v>
      </c>
      <c r="F186" s="96" cm="1">
        <f t="array" ref="F186">IF(Options!$D$18=1, IFERROR(MAX(IF($I$199:$T$199=1,(I186:T186),"")),
     MAX(IF($I$199:$T$199=2,(I186:T186),""))),
IF(Options!$D$19=1, IFERROR(AVERAGE(IF($I$199:$T$199=1,(I186:T186),"")),
     AVERAGE(IF($I$199:$T$199=2,(I186:T186),""))),
IF(Options!$D$20=1, IFERROR(GEOMEAN(IF($I$199:$T$199=1,(I186:T186)+0.0001,"")),
     GEOMEAN(IF($I$199:$T$199=2,(I186:T186)+0.0001,""))))))</f>
        <v>7</v>
      </c>
      <c r="G186" s="96" cm="1">
        <f t="array" ref="G186">IF(Options!$D$18=1, IFERROR(MAX(IF($I$200:$T$200=1,(I186:T186),"")),
     MAX(IF($I$200:$T$200=2,(I186:T186),""))),
IF(Options!$D$19=1, IFERROR(AVERAGE(IF($I$200:$T$200=1,(I186:T186),"")),
     AVERAGE(IF($I$200:$T$200=2,(I186:T186),""))),
IF(Options!$D$20=1, IFERROR(GEOMEAN(IF($I$200:$T$200=1,(I186:T186)+0.0001,"")),
     GEOMEAN(IF($I$200:$T$200=2,(I186:T186)+0.0001,""))))))</f>
        <v>7</v>
      </c>
      <c r="H186" s="149" t="s">
        <v>368</v>
      </c>
      <c r="I186" s="96" t="s">
        <v>494</v>
      </c>
      <c r="J186" s="96">
        <v>7</v>
      </c>
      <c r="K186" s="96">
        <v>7</v>
      </c>
      <c r="L186" s="96">
        <v>0</v>
      </c>
      <c r="M186" s="96">
        <v>0</v>
      </c>
      <c r="N186" s="96"/>
      <c r="O186" s="96"/>
      <c r="P186" s="148"/>
      <c r="Q186" s="148"/>
      <c r="R186" s="148"/>
      <c r="S186" s="169"/>
      <c r="T186" s="169"/>
      <c r="U186" s="38"/>
      <c r="V186" s="38"/>
      <c r="W186" s="38"/>
      <c r="X186" s="38"/>
      <c r="Y186" s="38"/>
      <c r="Z186" s="38"/>
      <c r="AA186" s="38"/>
      <c r="AB186" s="38"/>
      <c r="AC186" s="38"/>
    </row>
    <row r="187" spans="1:29" x14ac:dyDescent="0.2">
      <c r="A187" s="92">
        <v>182</v>
      </c>
      <c r="B187" s="92" t="s">
        <v>369</v>
      </c>
      <c r="C187" s="92" t="s">
        <v>370</v>
      </c>
      <c r="D187" s="105" t="str">
        <f t="shared" si="2"/>
        <v/>
      </c>
      <c r="E187" s="96">
        <f>IF(Options!$D$24 = 1, MAX(F187, G187),
IF(Options!$D$25 = 1, AVERAGE(F187,G187),
IF(Options!$D$26 = 1, IFERROR(GEOMEAN(F187, G187), MAX(F187, G187)))))</f>
        <v>5.163977794943226</v>
      </c>
      <c r="F187" s="96" cm="1">
        <f t="array" ref="F187">IF(Options!$D$18=1, IFERROR(MAX(IF($I$199:$T$199=1,(I187:T187),"")),
     MAX(IF($I$199:$T$199=2,(I187:T187),""))),
IF(Options!$D$19=1, IFERROR(AVERAGE(IF($I$199:$T$199=1,(I187:T187),"")),
     AVERAGE(IF($I$199:$T$199=2,(I187:T187),""))),
IF(Options!$D$20=1, IFERROR(GEOMEAN(IF($I$199:$T$199=1,(I187:T187)+0.0001,"")),
     GEOMEAN(IF($I$199:$T$199=2,(I187:T187)+0.0001,""))))))</f>
        <v>2.6666666666666701</v>
      </c>
      <c r="G187" s="96" cm="1">
        <f t="array" ref="G187">IF(Options!$D$18=1, IFERROR(MAX(IF($I$200:$T$200=1,(I187:T187),"")),
     MAX(IF($I$200:$T$200=2,(I187:T187),""))),
IF(Options!$D$19=1, IFERROR(AVERAGE(IF($I$200:$T$200=1,(I187:T187),"")),
     AVERAGE(IF($I$200:$T$200=2,(I187:T187),""))),
IF(Options!$D$20=1, IFERROR(GEOMEAN(IF($I$200:$T$200=1,(I187:T187)+0.0001,"")),
     GEOMEAN(IF($I$200:$T$200=2,(I187:T187)+0.0001,""))))))</f>
        <v>10</v>
      </c>
      <c r="H187" s="149" t="s">
        <v>370</v>
      </c>
      <c r="I187" s="96" t="s">
        <v>494</v>
      </c>
      <c r="J187" s="96">
        <v>2.6666666666666701</v>
      </c>
      <c r="K187" s="96">
        <v>10</v>
      </c>
      <c r="L187" s="96">
        <v>0</v>
      </c>
      <c r="M187" s="96">
        <v>0</v>
      </c>
      <c r="N187" s="96"/>
      <c r="O187" s="96"/>
      <c r="P187" s="148"/>
      <c r="Q187" s="148"/>
      <c r="R187" s="148"/>
      <c r="S187" s="169"/>
      <c r="T187" s="169"/>
      <c r="U187" s="38"/>
      <c r="V187" s="38"/>
      <c r="W187" s="38"/>
      <c r="X187" s="38"/>
      <c r="Y187" s="38"/>
      <c r="Z187" s="38"/>
      <c r="AA187" s="38"/>
      <c r="AB187" s="38"/>
      <c r="AC187" s="38"/>
    </row>
    <row r="188" spans="1:29" x14ac:dyDescent="0.2">
      <c r="A188" s="92">
        <v>183</v>
      </c>
      <c r="B188" s="92" t="s">
        <v>371</v>
      </c>
      <c r="C188" s="92" t="s">
        <v>372</v>
      </c>
      <c r="D188" s="105" t="str">
        <f t="shared" si="2"/>
        <v/>
      </c>
      <c r="E188" s="96">
        <f>IF(Options!$D$24 = 1, MAX(F188, G188),
IF(Options!$D$25 = 1, AVERAGE(F188,G188),
IF(Options!$D$26 = 1, IFERROR(GEOMEAN(F188, G188), MAX(F188, G188)))))</f>
        <v>7.713624310270756</v>
      </c>
      <c r="F188" s="96" cm="1">
        <f t="array" ref="F188">IF(Options!$D$18=1, IFERROR(MAX(IF($I$199:$T$199=1,(I188:T188),"")),
     MAX(IF($I$199:$T$199=2,(I188:T188),""))),
IF(Options!$D$19=1, IFERROR(AVERAGE(IF($I$199:$T$199=1,(I188:T188),"")),
     AVERAGE(IF($I$199:$T$199=2,(I188:T188),""))),
IF(Options!$D$20=1, IFERROR(GEOMEAN(IF($I$199:$T$199=1,(I188:T188)+0.0001,"")),
     GEOMEAN(IF($I$199:$T$199=2,(I188:T188)+0.0001,""))))))</f>
        <v>8.5</v>
      </c>
      <c r="G188" s="96" cm="1">
        <f t="array" ref="G188">IF(Options!$D$18=1, IFERROR(MAX(IF($I$200:$T$200=1,(I188:T188),"")),
     MAX(IF($I$200:$T$200=2,(I188:T188),""))),
IF(Options!$D$19=1, IFERROR(AVERAGE(IF($I$200:$T$200=1,(I188:T188),"")),
     AVERAGE(IF($I$200:$T$200=2,(I188:T188),""))),
IF(Options!$D$20=1, IFERROR(GEOMEAN(IF($I$200:$T$200=1,(I188:T188)+0.0001,"")),
     GEOMEAN(IF($I$200:$T$200=2,(I188:T188)+0.0001,""))))))</f>
        <v>7</v>
      </c>
      <c r="H188" s="149" t="s">
        <v>372</v>
      </c>
      <c r="I188" s="96" t="s">
        <v>494</v>
      </c>
      <c r="J188" s="96">
        <v>8.5</v>
      </c>
      <c r="K188" s="96">
        <v>7</v>
      </c>
      <c r="L188" s="96">
        <v>0</v>
      </c>
      <c r="M188" s="96">
        <v>0</v>
      </c>
      <c r="N188" s="96"/>
      <c r="O188" s="96"/>
      <c r="P188" s="148"/>
      <c r="Q188" s="148"/>
      <c r="R188" s="148"/>
      <c r="S188" s="169"/>
      <c r="T188" s="169"/>
      <c r="U188" s="38"/>
      <c r="V188" s="38"/>
      <c r="W188" s="38"/>
      <c r="X188" s="38"/>
      <c r="Y188" s="38"/>
      <c r="Z188" s="38"/>
      <c r="AA188" s="38"/>
      <c r="AB188" s="38"/>
      <c r="AC188" s="38"/>
    </row>
    <row r="189" spans="1:29" x14ac:dyDescent="0.2">
      <c r="A189" s="92">
        <v>184</v>
      </c>
      <c r="B189" s="92" t="s">
        <v>373</v>
      </c>
      <c r="C189" s="92" t="s">
        <v>374</v>
      </c>
      <c r="D189" s="105" t="str">
        <f t="shared" si="2"/>
        <v/>
      </c>
      <c r="E189" s="96">
        <f>IF(Options!$D$24 = 1, MAX(F189, G189),
IF(Options!$D$25 = 1, AVERAGE(F189,G189),
IF(Options!$D$26 = 1, IFERROR(GEOMEAN(F189, G189), MAX(F189, G189)))))</f>
        <v>8.3666002653407556</v>
      </c>
      <c r="F189" s="96" cm="1">
        <f t="array" ref="F189">IF(Options!$D$18=1, IFERROR(MAX(IF($I$199:$T$199=1,(I189:T189),"")),
     MAX(IF($I$199:$T$199=2,(I189:T189),""))),
IF(Options!$D$19=1, IFERROR(AVERAGE(IF($I$199:$T$199=1,(I189:T189),"")),
     AVERAGE(IF($I$199:$T$199=2,(I189:T189),""))),
IF(Options!$D$20=1, IFERROR(GEOMEAN(IF($I$199:$T$199=1,(I189:T189)+0.0001,"")),
     GEOMEAN(IF($I$199:$T$199=2,(I189:T189)+0.0001,""))))))</f>
        <v>10</v>
      </c>
      <c r="G189" s="96" cm="1">
        <f t="array" ref="G189">IF(Options!$D$18=1, IFERROR(MAX(IF($I$200:$T$200=1,(I189:T189),"")),
     MAX(IF($I$200:$T$200=2,(I189:T189),""))),
IF(Options!$D$19=1, IFERROR(AVERAGE(IF($I$200:$T$200=1,(I189:T189),"")),
     AVERAGE(IF($I$200:$T$200=2,(I189:T189),""))),
IF(Options!$D$20=1, IFERROR(GEOMEAN(IF($I$200:$T$200=1,(I189:T189)+0.0001,"")),
     GEOMEAN(IF($I$200:$T$200=2,(I189:T189)+0.0001,""))))))</f>
        <v>7</v>
      </c>
      <c r="H189" s="149" t="s">
        <v>374</v>
      </c>
      <c r="I189" s="96" t="s">
        <v>494</v>
      </c>
      <c r="J189" s="96">
        <v>10</v>
      </c>
      <c r="K189" s="96">
        <v>7</v>
      </c>
      <c r="L189" s="96">
        <v>0</v>
      </c>
      <c r="M189" s="96">
        <v>0</v>
      </c>
      <c r="N189" s="96"/>
      <c r="O189" s="96"/>
      <c r="P189" s="148"/>
      <c r="Q189" s="148"/>
      <c r="R189" s="148"/>
      <c r="S189" s="169"/>
      <c r="T189" s="169"/>
      <c r="U189" s="38"/>
      <c r="V189" s="38"/>
      <c r="W189" s="38"/>
      <c r="X189" s="38"/>
      <c r="Y189" s="38"/>
      <c r="Z189" s="38"/>
      <c r="AA189" s="38"/>
      <c r="AB189" s="38"/>
      <c r="AC189" s="38"/>
    </row>
    <row r="190" spans="1:29" x14ac:dyDescent="0.2">
      <c r="A190" s="92">
        <v>185</v>
      </c>
      <c r="B190" s="92" t="s">
        <v>375</v>
      </c>
      <c r="C190" s="92" t="s">
        <v>376</v>
      </c>
      <c r="D190" s="105" t="str">
        <f t="shared" si="2"/>
        <v/>
      </c>
      <c r="E190" s="96">
        <f>IF(Options!$D$24 = 1, MAX(F190, G190),
IF(Options!$D$25 = 1, AVERAGE(F190,G190),
IF(Options!$D$26 = 1, IFERROR(GEOMEAN(F190, G190), MAX(F190, G190)))))</f>
        <v>8.7559503577091338</v>
      </c>
      <c r="F190" s="96" cm="1">
        <f t="array" ref="F190">IF(Options!$D$18=1, IFERROR(MAX(IF($I$199:$T$199=1,(I190:T190),"")),
     MAX(IF($I$199:$T$199=2,(I190:T190),""))),
IF(Options!$D$19=1, IFERROR(AVERAGE(IF($I$199:$T$199=1,(I190:T190),"")),
     AVERAGE(IF($I$199:$T$199=2,(I190:T190),""))),
IF(Options!$D$20=1, IFERROR(GEOMEAN(IF($I$199:$T$199=1,(I190:T190)+0.0001,"")),
     GEOMEAN(IF($I$199:$T$199=2,(I190:T190)+0.0001,""))))))</f>
        <v>7.6666666666666696</v>
      </c>
      <c r="G190" s="96" cm="1">
        <f t="array" ref="G190">IF(Options!$D$18=1, IFERROR(MAX(IF($I$200:$T$200=1,(I190:T190),"")),
     MAX(IF($I$200:$T$200=2,(I190:T190),""))),
IF(Options!$D$19=1, IFERROR(AVERAGE(IF($I$200:$T$200=1,(I190:T190),"")),
     AVERAGE(IF($I$200:$T$200=2,(I190:T190),""))),
IF(Options!$D$20=1, IFERROR(GEOMEAN(IF($I$200:$T$200=1,(I190:T190)+0.0001,"")),
     GEOMEAN(IF($I$200:$T$200=2,(I190:T190)+0.0001,""))))))</f>
        <v>10</v>
      </c>
      <c r="H190" s="149" t="s">
        <v>376</v>
      </c>
      <c r="I190" s="96" t="s">
        <v>494</v>
      </c>
      <c r="J190" s="96">
        <v>7.6666666666666696</v>
      </c>
      <c r="K190" s="96">
        <v>10</v>
      </c>
      <c r="L190" s="96">
        <v>0</v>
      </c>
      <c r="M190" s="96">
        <v>0</v>
      </c>
      <c r="N190" s="96"/>
      <c r="O190" s="96"/>
      <c r="P190" s="148"/>
      <c r="Q190" s="148"/>
      <c r="R190" s="148"/>
      <c r="S190" s="169"/>
      <c r="T190" s="169"/>
      <c r="U190" s="38"/>
      <c r="V190" s="38"/>
      <c r="W190" s="38"/>
      <c r="X190" s="38"/>
      <c r="Y190" s="38"/>
      <c r="Z190" s="38"/>
      <c r="AA190" s="38"/>
      <c r="AB190" s="38"/>
      <c r="AC190" s="38"/>
    </row>
    <row r="191" spans="1:29" x14ac:dyDescent="0.2">
      <c r="A191" s="92">
        <v>186</v>
      </c>
      <c r="B191" s="92" t="s">
        <v>377</v>
      </c>
      <c r="C191" s="92" t="s">
        <v>378</v>
      </c>
      <c r="D191" s="105" t="str">
        <f t="shared" si="2"/>
        <v/>
      </c>
      <c r="E191" s="96">
        <f>IF(Options!$D$24 = 1, MAX(F191, G191),
IF(Options!$D$25 = 1, AVERAGE(F191,G191),
IF(Options!$D$26 = 1, IFERROR(GEOMEAN(F191, G191), MAX(F191, G191)))))</f>
        <v>4.1666666666666696</v>
      </c>
      <c r="F191" s="96" cm="1">
        <f t="array" ref="F191">IF(Options!$D$18=1, IFERROR(MAX(IF($I$199:$T$199=1,(I191:T191),"")),
     MAX(IF($I$199:$T$199=2,(I191:T191),""))),
IF(Options!$D$19=1, IFERROR(AVERAGE(IF($I$199:$T$199=1,(I191:T191),"")),
     AVERAGE(IF($I$199:$T$199=2,(I191:T191),""))),
IF(Options!$D$20=1, IFERROR(GEOMEAN(IF($I$199:$T$199=1,(I191:T191)+0.0001,"")),
     GEOMEAN(IF($I$199:$T$199=2,(I191:T191)+0.0001,""))))))</f>
        <v>4.1666666666666696</v>
      </c>
      <c r="G191" s="96" cm="1">
        <f t="array" ref="G191">IF(Options!$D$18=1, IFERROR(MAX(IF($I$200:$T$200=1,(I191:T191),"")),
     MAX(IF($I$200:$T$200=2,(I191:T191),""))),
IF(Options!$D$19=1, IFERROR(AVERAGE(IF($I$200:$T$200=1,(I191:T191),"")),
     AVERAGE(IF($I$200:$T$200=2,(I191:T191),""))),
IF(Options!$D$20=1, IFERROR(GEOMEAN(IF($I$200:$T$200=1,(I191:T191)+0.0001,"")),
     GEOMEAN(IF($I$200:$T$200=2,(I191:T191)+0.0001,""))))))</f>
        <v>0</v>
      </c>
      <c r="H191" s="149" t="s">
        <v>378</v>
      </c>
      <c r="I191" s="96" t="s">
        <v>494</v>
      </c>
      <c r="J191" s="96">
        <v>4.1666666666666696</v>
      </c>
      <c r="K191" s="96">
        <v>0</v>
      </c>
      <c r="L191" s="96">
        <v>0</v>
      </c>
      <c r="M191" s="96">
        <v>0</v>
      </c>
      <c r="N191" s="96"/>
      <c r="O191" s="96"/>
      <c r="P191" s="148"/>
      <c r="Q191" s="148"/>
      <c r="R191" s="148"/>
      <c r="S191" s="169"/>
      <c r="T191" s="169"/>
      <c r="U191" s="38"/>
      <c r="V191" s="38"/>
      <c r="W191" s="38"/>
      <c r="X191" s="38"/>
      <c r="Y191" s="38"/>
      <c r="Z191" s="38"/>
      <c r="AA191" s="38"/>
      <c r="AB191" s="38"/>
      <c r="AC191" s="38"/>
    </row>
    <row r="192" spans="1:29" x14ac:dyDescent="0.2">
      <c r="A192" s="92">
        <v>187</v>
      </c>
      <c r="B192" s="92" t="s">
        <v>379</v>
      </c>
      <c r="C192" s="92" t="s">
        <v>380</v>
      </c>
      <c r="D192" s="105" t="str">
        <f t="shared" si="2"/>
        <v/>
      </c>
      <c r="E192" s="96">
        <f>IF(Options!$D$24 = 1, MAX(F192, G192),
IF(Options!$D$25 = 1, AVERAGE(F192,G192),
IF(Options!$D$26 = 1, IFERROR(GEOMEAN(F192, G192), MAX(F192, G192)))))</f>
        <v>7.416198487095663</v>
      </c>
      <c r="F192" s="96" cm="1">
        <f t="array" ref="F192">IF(Options!$D$18=1, IFERROR(MAX(IF($I$199:$T$199=1,(I192:T192),"")),
     MAX(IF($I$199:$T$199=2,(I192:T192),""))),
IF(Options!$D$19=1, IFERROR(AVERAGE(IF($I$199:$T$199=1,(I192:T192),"")),
     AVERAGE(IF($I$199:$T$199=2,(I192:T192),""))),
IF(Options!$D$20=1, IFERROR(GEOMEAN(IF($I$199:$T$199=1,(I192:T192)+0.0001,"")),
     GEOMEAN(IF($I$199:$T$199=2,(I192:T192)+0.0001,""))))))</f>
        <v>5.5</v>
      </c>
      <c r="G192" s="96" cm="1">
        <f t="array" ref="G192">IF(Options!$D$18=1, IFERROR(MAX(IF($I$200:$T$200=1,(I192:T192),"")),
     MAX(IF($I$200:$T$200=2,(I192:T192),""))),
IF(Options!$D$19=1, IFERROR(AVERAGE(IF($I$200:$T$200=1,(I192:T192),"")),
     AVERAGE(IF($I$200:$T$200=2,(I192:T192),""))),
IF(Options!$D$20=1, IFERROR(GEOMEAN(IF($I$200:$T$200=1,(I192:T192)+0.0001,"")),
     GEOMEAN(IF($I$200:$T$200=2,(I192:T192)+0.0001,""))))))</f>
        <v>10</v>
      </c>
      <c r="H192" s="149" t="s">
        <v>380</v>
      </c>
      <c r="I192" s="96" t="s">
        <v>494</v>
      </c>
      <c r="J192" s="96">
        <v>5.5</v>
      </c>
      <c r="K192" s="96">
        <v>0</v>
      </c>
      <c r="L192" s="96">
        <v>10</v>
      </c>
      <c r="M192" s="96">
        <v>0</v>
      </c>
      <c r="N192" s="96"/>
      <c r="O192" s="96"/>
      <c r="P192" s="148"/>
      <c r="Q192" s="148"/>
      <c r="R192" s="148"/>
      <c r="S192" s="169"/>
      <c r="T192" s="169"/>
      <c r="U192" s="38"/>
      <c r="V192" s="38"/>
      <c r="W192" s="38"/>
      <c r="X192" s="38"/>
      <c r="Y192" s="38"/>
      <c r="Z192" s="38"/>
      <c r="AA192" s="38"/>
      <c r="AB192" s="38"/>
      <c r="AC192" s="38"/>
    </row>
    <row r="193" spans="1:29" x14ac:dyDescent="0.2">
      <c r="A193" s="92">
        <v>188</v>
      </c>
      <c r="B193" s="92" t="s">
        <v>381</v>
      </c>
      <c r="C193" s="92" t="s">
        <v>382</v>
      </c>
      <c r="D193" s="105" t="str">
        <f t="shared" si="2"/>
        <v/>
      </c>
      <c r="E193" s="96">
        <f>IF(Options!$D$24 = 1, MAX(F193, G193),
IF(Options!$D$25 = 1, AVERAGE(F193,G193),
IF(Options!$D$26 = 1, IFERROR(GEOMEAN(F193, G193), MAX(F193, G193)))))</f>
        <v>6.5</v>
      </c>
      <c r="F193" s="96" cm="1">
        <f t="array" ref="F193">IF(Options!$D$18=1, IFERROR(MAX(IF($I$199:$T$199=1,(I193:T193),"")),
     MAX(IF($I$199:$T$199=2,(I193:T193),""))),
IF(Options!$D$19=1, IFERROR(AVERAGE(IF($I$199:$T$199=1,(I193:T193),"")),
     AVERAGE(IF($I$199:$T$199=2,(I193:T193),""))),
IF(Options!$D$20=1, IFERROR(GEOMEAN(IF($I$199:$T$199=1,(I193:T193)+0.0001,"")),
     GEOMEAN(IF($I$199:$T$199=2,(I193:T193)+0.0001,""))))))</f>
        <v>6.5</v>
      </c>
      <c r="G193" s="96" cm="1">
        <f t="array" ref="G193">IF(Options!$D$18=1, IFERROR(MAX(IF($I$200:$T$200=1,(I193:T193),"")),
     MAX(IF($I$200:$T$200=2,(I193:T193),""))),
IF(Options!$D$19=1, IFERROR(AVERAGE(IF($I$200:$T$200=1,(I193:T193),"")),
     AVERAGE(IF($I$200:$T$200=2,(I193:T193),""))),
IF(Options!$D$20=1, IFERROR(GEOMEAN(IF($I$200:$T$200=1,(I193:T193)+0.0001,"")),
     GEOMEAN(IF($I$200:$T$200=2,(I193:T193)+0.0001,""))))))</f>
        <v>0</v>
      </c>
      <c r="H193" s="149" t="s">
        <v>382</v>
      </c>
      <c r="I193" s="96" t="s">
        <v>494</v>
      </c>
      <c r="J193" s="96">
        <v>6.5</v>
      </c>
      <c r="K193" s="96">
        <v>0</v>
      </c>
      <c r="L193" s="96">
        <v>0</v>
      </c>
      <c r="M193" s="96">
        <v>0</v>
      </c>
      <c r="N193" s="96"/>
      <c r="O193" s="96"/>
      <c r="P193" s="148"/>
      <c r="Q193" s="148"/>
      <c r="R193" s="148"/>
      <c r="S193" s="169"/>
      <c r="T193" s="169"/>
      <c r="U193" s="38"/>
      <c r="V193" s="38"/>
      <c r="W193" s="38"/>
      <c r="X193" s="38"/>
      <c r="Y193" s="38"/>
      <c r="Z193" s="38"/>
      <c r="AA193" s="38"/>
      <c r="AB193" s="38"/>
      <c r="AC193" s="38"/>
    </row>
    <row r="194" spans="1:29" x14ac:dyDescent="0.2">
      <c r="A194" s="92">
        <v>189</v>
      </c>
      <c r="B194" s="92" t="s">
        <v>383</v>
      </c>
      <c r="C194" s="92" t="s">
        <v>384</v>
      </c>
      <c r="D194" s="105" t="str">
        <f t="shared" si="2"/>
        <v/>
      </c>
      <c r="E194" s="96">
        <f>IF(Options!$D$24 = 1, MAX(F194, G194),
IF(Options!$D$25 = 1, AVERAGE(F194,G194),
IF(Options!$D$26 = 1, IFERROR(GEOMEAN(F194, G194), MAX(F194, G194)))))</f>
        <v>4.1666666666666696</v>
      </c>
      <c r="F194" s="96" cm="1">
        <f t="array" ref="F194">IF(Options!$D$18=1, IFERROR(MAX(IF($I$199:$T$199=1,(I194:T194),"")),
     MAX(IF($I$199:$T$199=2,(I194:T194),""))),
IF(Options!$D$19=1, IFERROR(AVERAGE(IF($I$199:$T$199=1,(I194:T194),"")),
     AVERAGE(IF($I$199:$T$199=2,(I194:T194),""))),
IF(Options!$D$20=1, IFERROR(GEOMEAN(IF($I$199:$T$199=1,(I194:T194)+0.0001,"")),
     GEOMEAN(IF($I$199:$T$199=2,(I194:T194)+0.0001,""))))))</f>
        <v>4.1666666666666696</v>
      </c>
      <c r="G194" s="96" cm="1">
        <f t="array" ref="G194">IF(Options!$D$18=1, IFERROR(MAX(IF($I$200:$T$200=1,(I194:T194),"")),
     MAX(IF($I$200:$T$200=2,(I194:T194),""))),
IF(Options!$D$19=1, IFERROR(AVERAGE(IF($I$200:$T$200=1,(I194:T194),"")),
     AVERAGE(IF($I$200:$T$200=2,(I194:T194),""))),
IF(Options!$D$20=1, IFERROR(GEOMEAN(IF($I$200:$T$200=1,(I194:T194)+0.0001,"")),
     GEOMEAN(IF($I$200:$T$200=2,(I194:T194)+0.0001,""))))))</f>
        <v>0</v>
      </c>
      <c r="H194" s="149" t="s">
        <v>384</v>
      </c>
      <c r="I194" s="96" t="s">
        <v>494</v>
      </c>
      <c r="J194" s="96">
        <v>4.1666666666666696</v>
      </c>
      <c r="K194" s="96">
        <v>0</v>
      </c>
      <c r="L194" s="96">
        <v>0</v>
      </c>
      <c r="M194" s="96">
        <v>0</v>
      </c>
      <c r="N194" s="96"/>
      <c r="O194" s="96"/>
      <c r="P194" s="148"/>
      <c r="Q194" s="148"/>
      <c r="R194" s="148"/>
      <c r="S194" s="169"/>
      <c r="T194" s="169"/>
      <c r="U194" s="38"/>
      <c r="V194" s="38"/>
      <c r="W194" s="38"/>
      <c r="X194" s="38"/>
      <c r="Y194" s="38"/>
      <c r="Z194" s="38"/>
      <c r="AA194" s="38"/>
      <c r="AB194" s="38"/>
      <c r="AC194" s="38"/>
    </row>
    <row r="195" spans="1:29" x14ac:dyDescent="0.2">
      <c r="A195" s="92">
        <v>190</v>
      </c>
      <c r="B195" s="92" t="s">
        <v>385</v>
      </c>
      <c r="C195" s="92" t="s">
        <v>386</v>
      </c>
      <c r="D195" s="105" t="str">
        <f t="shared" si="2"/>
        <v/>
      </c>
      <c r="E195" s="96">
        <f>IF(Options!$D$24 = 1, MAX(F195, G195),
IF(Options!$D$25 = 1, AVERAGE(F195,G195),
IF(Options!$D$26 = 1, IFERROR(GEOMEAN(F195, G195), MAX(F195, G195)))))</f>
        <v>6.1666666666666696</v>
      </c>
      <c r="F195" s="96" cm="1">
        <f t="array" ref="F195">IF(Options!$D$18=1, IFERROR(MAX(IF($I$199:$T$199=1,(I195:T195),"")),
     MAX(IF($I$199:$T$199=2,(I195:T195),""))),
IF(Options!$D$19=1, IFERROR(AVERAGE(IF($I$199:$T$199=1,(I195:T195),"")),
     AVERAGE(IF($I$199:$T$199=2,(I195:T195),""))),
IF(Options!$D$20=1, IFERROR(GEOMEAN(IF($I$199:$T$199=1,(I195:T195)+0.0001,"")),
     GEOMEAN(IF($I$199:$T$199=2,(I195:T195)+0.0001,""))))))</f>
        <v>6.1666666666666696</v>
      </c>
      <c r="G195" s="96" cm="1">
        <f t="array" ref="G195">IF(Options!$D$18=1, IFERROR(MAX(IF($I$200:$T$200=1,(I195:T195),"")),
     MAX(IF($I$200:$T$200=2,(I195:T195),""))),
IF(Options!$D$19=1, IFERROR(AVERAGE(IF($I$200:$T$200=1,(I195:T195),"")),
     AVERAGE(IF($I$200:$T$200=2,(I195:T195),""))),
IF(Options!$D$20=1, IFERROR(GEOMEAN(IF($I$200:$T$200=1,(I195:T195)+0.0001,"")),
     GEOMEAN(IF($I$200:$T$200=2,(I195:T195)+0.0001,""))))))</f>
        <v>0</v>
      </c>
      <c r="H195" s="149" t="s">
        <v>386</v>
      </c>
      <c r="I195" s="96" t="s">
        <v>494</v>
      </c>
      <c r="J195" s="96">
        <v>6.1666666666666696</v>
      </c>
      <c r="K195" s="96">
        <v>0</v>
      </c>
      <c r="L195" s="96">
        <v>0</v>
      </c>
      <c r="M195" s="96">
        <v>0</v>
      </c>
      <c r="N195" s="96"/>
      <c r="O195" s="96"/>
      <c r="P195" s="148"/>
      <c r="Q195" s="148"/>
      <c r="R195" s="148"/>
      <c r="S195" s="169"/>
      <c r="T195" s="169"/>
      <c r="U195" s="38"/>
      <c r="V195" s="38"/>
      <c r="W195" s="38"/>
      <c r="X195" s="38"/>
      <c r="Y195" s="38"/>
      <c r="Z195" s="38"/>
      <c r="AA195" s="38"/>
      <c r="AB195" s="38"/>
      <c r="AC195" s="38"/>
    </row>
    <row r="196" spans="1:29" x14ac:dyDescent="0.2">
      <c r="A196" s="92"/>
      <c r="B196" s="92"/>
      <c r="C196" s="92"/>
      <c r="D196" s="93"/>
      <c r="E196" s="96"/>
      <c r="F196" s="96"/>
      <c r="G196" s="96"/>
      <c r="H196" s="149"/>
      <c r="I196" s="96"/>
      <c r="J196" s="96"/>
      <c r="K196" s="96"/>
      <c r="L196" s="96"/>
      <c r="M196" s="96"/>
      <c r="N196" s="96"/>
      <c r="O196" s="96"/>
      <c r="P196" s="148"/>
      <c r="Q196" s="148"/>
      <c r="R196" s="148"/>
      <c r="S196" s="148"/>
      <c r="T196" s="148"/>
      <c r="U196" s="38"/>
      <c r="V196" s="38"/>
      <c r="W196" s="38"/>
      <c r="X196" s="38"/>
      <c r="Y196" s="38"/>
      <c r="Z196" s="38"/>
      <c r="AA196" s="38"/>
      <c r="AB196" s="38"/>
      <c r="AC196" s="38"/>
    </row>
    <row r="197" spans="1:29" x14ac:dyDescent="0.2">
      <c r="A197" s="92"/>
      <c r="B197" s="92"/>
      <c r="C197" s="92"/>
      <c r="D197" s="93"/>
      <c r="E197" s="96"/>
      <c r="F197" s="96"/>
      <c r="G197" s="96"/>
      <c r="H197" s="149"/>
      <c r="I197" s="96"/>
      <c r="J197" s="96"/>
      <c r="K197" s="96"/>
      <c r="L197" s="96"/>
      <c r="M197" s="96"/>
      <c r="N197" s="96"/>
      <c r="O197" s="96"/>
      <c r="P197" s="96"/>
      <c r="Q197" s="96"/>
      <c r="R197" s="96"/>
      <c r="S197" s="96"/>
      <c r="T197" s="96"/>
      <c r="U197" s="93"/>
      <c r="V197" s="93"/>
      <c r="W197" s="93"/>
      <c r="X197" s="93"/>
      <c r="Y197" s="93"/>
      <c r="Z197" s="93"/>
      <c r="AA197" s="93"/>
      <c r="AB197" s="93"/>
      <c r="AC197" s="93"/>
    </row>
    <row r="198" spans="1:29" x14ac:dyDescent="0.2">
      <c r="A198" s="92"/>
      <c r="B198" s="92"/>
      <c r="C198" s="92"/>
      <c r="D198" s="93"/>
      <c r="E198" s="96"/>
      <c r="F198" s="96"/>
      <c r="G198" s="96"/>
      <c r="H198" s="149"/>
      <c r="I198" s="96"/>
      <c r="J198" s="96"/>
      <c r="K198" s="96"/>
      <c r="L198" s="96"/>
      <c r="M198" s="96"/>
      <c r="N198" s="96"/>
      <c r="O198" s="96"/>
      <c r="P198" s="96"/>
      <c r="Q198" s="96"/>
      <c r="R198" s="96"/>
      <c r="S198" s="96"/>
      <c r="T198" s="96"/>
      <c r="U198" s="93"/>
      <c r="V198" s="93"/>
      <c r="W198" s="93"/>
      <c r="X198" s="93"/>
      <c r="Y198" s="93"/>
      <c r="Z198" s="93"/>
      <c r="AA198" s="93"/>
      <c r="AB198" s="93"/>
      <c r="AC198" s="93"/>
    </row>
    <row r="199" spans="1:29" x14ac:dyDescent="0.2">
      <c r="A199" s="92"/>
      <c r="B199" s="92"/>
      <c r="C199" s="92"/>
      <c r="D199" s="93"/>
      <c r="E199" s="96"/>
      <c r="F199" s="96"/>
      <c r="G199" s="96" t="s">
        <v>542</v>
      </c>
      <c r="H199" s="149"/>
      <c r="I199" s="150">
        <f>IFERROR(INDEX('Data Dictionary'!$H$8:$H$45,MATCH(I5,'Data Dictionary'!$J$8:$J$45,0)),"")</f>
        <v>0</v>
      </c>
      <c r="J199" s="150">
        <f>IFERROR(INDEX('Data Dictionary'!$H$8:$H$45,MATCH(J5,'Data Dictionary'!$J$8:$J$45,0)),"")</f>
        <v>1</v>
      </c>
      <c r="K199" s="150">
        <f>IFERROR(INDEX('Data Dictionary'!$H$8:$H$45,MATCH(K5,'Data Dictionary'!$J$8:$J$45,0)),"")</f>
        <v>0</v>
      </c>
      <c r="L199" s="150">
        <f>IFERROR(INDEX('Data Dictionary'!$H$8:$H$45,MATCH(L5,'Data Dictionary'!$J$8:$J$45,0)),"")</f>
        <v>0</v>
      </c>
      <c r="M199" s="150">
        <f>IFERROR(INDEX('Data Dictionary'!$H$8:$H$45,MATCH(M5,'Data Dictionary'!$J$8:$J$45,0)),"")</f>
        <v>0</v>
      </c>
      <c r="N199" s="150" t="str">
        <f>IFERROR(INDEX('Data Dictionary'!$H$8:$H$45,MATCH(N5,'Data Dictionary'!$J$8:$J$45,0)),"")</f>
        <v/>
      </c>
      <c r="O199" s="150" t="str">
        <f>IFERROR(INDEX('Data Dictionary'!$H$8:$H$45,MATCH(O5,'Data Dictionary'!$J$8:$J$45,0)),"")</f>
        <v/>
      </c>
      <c r="P199" s="96" t="str">
        <f>IFERROR(INDEX('Data Dictionary'!$H$8:$H$39,MATCH(P5,'Data Dictionary'!$J$8:$J$39,0)),"")</f>
        <v/>
      </c>
      <c r="Q199" s="96" t="str">
        <f>IFERROR(INDEX('Data Dictionary'!$H$8:$H$39,MATCH(Q5,'Data Dictionary'!$J$8:$J$39,0)),"")</f>
        <v/>
      </c>
      <c r="R199" s="96" t="str">
        <f>IFERROR(INDEX('Data Dictionary'!$H$8:$H$39,MATCH(R5,'Data Dictionary'!$J$8:$J$39,0)),"")</f>
        <v/>
      </c>
      <c r="S199" s="96" t="str">
        <f>IFERROR(INDEX('Data Dictionary'!$H$8:$H$39,MATCH(S5,'Data Dictionary'!$J$8:$J$39,0)),"")</f>
        <v/>
      </c>
      <c r="T199" s="96" t="str">
        <f>IFERROR(INDEX('Data Dictionary'!$H$8:$H$39,MATCH(T5,'Data Dictionary'!$J$8:$J$39,0)),"")</f>
        <v/>
      </c>
      <c r="U199" s="93"/>
      <c r="V199" s="93"/>
      <c r="W199" s="93"/>
      <c r="X199" s="93"/>
      <c r="Y199" s="93"/>
      <c r="Z199" s="93"/>
      <c r="AA199" s="93"/>
      <c r="AB199" s="93"/>
      <c r="AC199" s="93"/>
    </row>
    <row r="200" spans="1:29" x14ac:dyDescent="0.2">
      <c r="A200" s="92"/>
      <c r="B200" s="92"/>
      <c r="C200" s="92"/>
      <c r="D200" s="93"/>
      <c r="E200" s="96"/>
      <c r="F200" s="96"/>
      <c r="G200" s="96" t="s">
        <v>541</v>
      </c>
      <c r="H200" s="149"/>
      <c r="I200" s="150">
        <f>IFERROR(INDEX('Data Dictionary'!$I$8:$I$45,MATCH(I5,'Data Dictionary'!$J$8:$J$45,0)),"")</f>
        <v>1</v>
      </c>
      <c r="J200" s="150">
        <f>IFERROR(INDEX('Data Dictionary'!$I$8:$I$45,MATCH(J5,'Data Dictionary'!$J$8:$J$45,0)),"")</f>
        <v>0</v>
      </c>
      <c r="K200" s="150">
        <f>IFERROR(INDEX('Data Dictionary'!$I$8:$I$45,MATCH(K5,'Data Dictionary'!$J$8:$J$45,0)),"")</f>
        <v>1</v>
      </c>
      <c r="L200" s="150">
        <f>IFERROR(INDEX('Data Dictionary'!$I$8:$I$45,MATCH(L5,'Data Dictionary'!$J$8:$J$45,0)),"")</f>
        <v>1</v>
      </c>
      <c r="M200" s="150">
        <f>IFERROR(INDEX('Data Dictionary'!$I$8:$I$45,MATCH(M5,'Data Dictionary'!$J$8:$J$45,0)),"")</f>
        <v>1</v>
      </c>
      <c r="N200" s="150" t="str">
        <f>IFERROR(INDEX('Data Dictionary'!$I$8:$I$45,MATCH(N5,'Data Dictionary'!$J$8:$J$45,0)),"")</f>
        <v/>
      </c>
      <c r="O200" s="150" t="str">
        <f>IFERROR(INDEX('Data Dictionary'!$I$8:$I$45,MATCH(O5,'Data Dictionary'!$J$8:$J$45,0)),"")</f>
        <v/>
      </c>
      <c r="P200" s="96" t="str">
        <f>IFERROR(INDEX('Data Dictionary'!$I$8:$I$39,MATCH(P5,'Data Dictionary'!$J$8:$J$39,0)),"")</f>
        <v/>
      </c>
      <c r="Q200" s="96" t="str">
        <f>IFERROR(INDEX('Data Dictionary'!$I$8:$I$39,MATCH(Q5,'Data Dictionary'!$J$8:$J$39,0)),"")</f>
        <v/>
      </c>
      <c r="R200" s="96" t="str">
        <f>IFERROR(INDEX('Data Dictionary'!$I$8:$I$39,MATCH(R5,'Data Dictionary'!$J$8:$J$39,0)),"")</f>
        <v/>
      </c>
      <c r="S200" s="96" t="str">
        <f>IFERROR(INDEX('Data Dictionary'!$I$8:$I$39,MATCH(S5,'Data Dictionary'!$J$8:$J$39,0)),"")</f>
        <v/>
      </c>
      <c r="T200" s="96" t="str">
        <f>IFERROR(INDEX('Data Dictionary'!$I$8:$I$39,MATCH(T5,'Data Dictionary'!$J$8:$J$39,0)),"")</f>
        <v/>
      </c>
      <c r="U200" s="93"/>
      <c r="V200" s="93"/>
      <c r="W200" s="93"/>
      <c r="X200" s="93"/>
      <c r="Y200" s="93"/>
      <c r="Z200" s="93"/>
      <c r="AA200" s="93"/>
      <c r="AB200" s="93"/>
      <c r="AC200" s="93"/>
    </row>
    <row r="201" spans="1:29" x14ac:dyDescent="0.2">
      <c r="A201" s="92"/>
      <c r="B201" s="92"/>
      <c r="C201" s="92"/>
      <c r="D201" s="93"/>
      <c r="E201" s="96"/>
      <c r="F201" s="96"/>
      <c r="G201" s="96"/>
      <c r="H201" s="149"/>
      <c r="I201" s="96"/>
      <c r="J201" s="96"/>
      <c r="K201" s="96"/>
      <c r="L201" s="96"/>
      <c r="M201" s="96"/>
      <c r="N201" s="96"/>
      <c r="O201" s="96"/>
      <c r="P201" s="96"/>
      <c r="Q201" s="96"/>
      <c r="R201" s="96"/>
      <c r="S201" s="96"/>
      <c r="T201" s="96"/>
      <c r="U201" s="93"/>
      <c r="V201" s="93"/>
      <c r="W201" s="93"/>
      <c r="X201" s="93"/>
      <c r="Y201" s="93"/>
      <c r="Z201" s="93"/>
      <c r="AA201" s="93"/>
      <c r="AB201" s="93"/>
      <c r="AC201" s="93"/>
    </row>
    <row r="202" spans="1:29" x14ac:dyDescent="0.2">
      <c r="A202" s="92"/>
      <c r="B202" s="92"/>
      <c r="C202" s="92"/>
      <c r="D202" s="93"/>
      <c r="E202" s="96"/>
      <c r="F202" s="96"/>
      <c r="G202" s="96"/>
      <c r="H202" s="149"/>
      <c r="I202" s="96"/>
      <c r="J202" s="96"/>
      <c r="K202" s="96"/>
      <c r="L202" s="96"/>
      <c r="M202" s="96"/>
      <c r="N202" s="96"/>
      <c r="O202" s="96"/>
      <c r="P202" s="96"/>
      <c r="Q202" s="96"/>
      <c r="R202" s="96"/>
      <c r="S202" s="96"/>
      <c r="T202" s="96"/>
      <c r="U202" s="93"/>
      <c r="V202" s="93"/>
      <c r="W202" s="93"/>
      <c r="X202" s="93"/>
      <c r="Y202" s="93"/>
      <c r="Z202" s="93"/>
      <c r="AA202" s="93"/>
      <c r="AB202" s="93"/>
      <c r="AC202" s="93"/>
    </row>
    <row r="203" spans="1:29" x14ac:dyDescent="0.2">
      <c r="A203" s="92"/>
      <c r="B203" s="92"/>
      <c r="C203" s="92"/>
      <c r="D203" s="93"/>
      <c r="E203" s="96"/>
      <c r="F203" s="96"/>
      <c r="G203" s="96" t="str" cm="1">
        <f t="array" ref="G203:Q203">(IF($I$200:$S$200=2,(#REF!),""))</f>
        <v/>
      </c>
      <c r="H203" s="149" t="str">
        <v/>
      </c>
      <c r="I203" s="96" t="str">
        <v/>
      </c>
      <c r="J203" s="96" t="str">
        <v/>
      </c>
      <c r="K203" s="96" t="str">
        <v/>
      </c>
      <c r="L203" s="96" t="str">
        <v/>
      </c>
      <c r="M203" s="96" t="str">
        <v/>
      </c>
      <c r="N203" s="96" t="str">
        <v/>
      </c>
      <c r="O203" s="96" t="str">
        <v/>
      </c>
      <c r="P203" s="96" t="str">
        <v/>
      </c>
      <c r="Q203" s="96" t="str">
        <v/>
      </c>
      <c r="R203" s="96"/>
      <c r="S203" s="96"/>
      <c r="T203" s="96"/>
      <c r="U203" s="93"/>
      <c r="V203" s="93"/>
      <c r="W203" s="93"/>
      <c r="X203" s="93"/>
      <c r="Y203" s="93"/>
      <c r="Z203" s="93"/>
      <c r="AA203" s="93"/>
      <c r="AB203" s="93"/>
      <c r="AC203" s="93"/>
    </row>
  </sheetData>
  <mergeCells count="1">
    <mergeCell ref="I2:K2"/>
  </mergeCells>
  <conditionalFormatting sqref="E1:E3 E6:E195">
    <cfRule type="expression" dxfId="70" priority="35" stopIfTrue="1">
      <formula>E1=""</formula>
    </cfRule>
    <cfRule type="cellIs" dxfId="69" priority="38" stopIfTrue="1" operator="greaterThanOrEqual">
      <formula>0</formula>
    </cfRule>
  </conditionalFormatting>
  <conditionalFormatting sqref="F1:F3">
    <cfRule type="expression" dxfId="68" priority="31" stopIfTrue="1">
      <formula>F1=""</formula>
    </cfRule>
    <cfRule type="cellIs" dxfId="67" priority="43" operator="between">
      <formula>0</formula>
      <formula>6.999</formula>
    </cfRule>
    <cfRule type="cellIs" dxfId="66" priority="44" operator="between">
      <formula>7</formula>
      <formula>9.99</formula>
    </cfRule>
    <cfRule type="expression" dxfId="65" priority="45">
      <formula>F1=10</formula>
    </cfRule>
  </conditionalFormatting>
  <conditionalFormatting sqref="G1:G3">
    <cfRule type="expression" dxfId="64" priority="27">
      <formula>G1=""</formula>
    </cfRule>
    <cfRule type="cellIs" dxfId="63" priority="28" operator="between">
      <formula>0</formula>
      <formula>6.999</formula>
    </cfRule>
    <cfRule type="cellIs" dxfId="62" priority="29" operator="between">
      <formula>7</formula>
      <formula>9.99</formula>
    </cfRule>
    <cfRule type="expression" dxfId="61" priority="30">
      <formula>G1=10</formula>
    </cfRule>
    <cfRule type="expression" dxfId="60" priority="39">
      <formula>G1=""</formula>
    </cfRule>
    <cfRule type="cellIs" dxfId="59" priority="40" operator="between">
      <formula>0</formula>
      <formula>6.999</formula>
    </cfRule>
    <cfRule type="cellIs" dxfId="58" priority="41" operator="between">
      <formula>7</formula>
      <formula>9.99</formula>
    </cfRule>
    <cfRule type="expression" dxfId="57" priority="42">
      <formula>G1=10</formula>
    </cfRule>
  </conditionalFormatting>
  <conditionalFormatting sqref="G6:G195">
    <cfRule type="expression" dxfId="56" priority="1">
      <formula>G6=""</formula>
    </cfRule>
    <cfRule type="cellIs" dxfId="55" priority="4" stopIfTrue="1" operator="greaterThanOrEqual">
      <formula>0</formula>
    </cfRule>
  </conditionalFormatting>
  <conditionalFormatting sqref="F6:F195">
    <cfRule type="expression" dxfId="54" priority="5" stopIfTrue="1">
      <formula>F6=""</formula>
    </cfRule>
    <cfRule type="cellIs" dxfId="53" priority="9" operator="between">
      <formula>0</formula>
      <formula>6.999</formula>
    </cfRule>
    <cfRule type="cellIs" dxfId="52" priority="10" operator="between">
      <formula>7</formula>
      <formula>9.99</formula>
    </cfRule>
    <cfRule type="expression" dxfId="51" priority="11">
      <formula>F6=10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36" stopIfTrue="1" operator="greaterThanOrEqual" id="{F31EC7EB-AD7E-B449-BADF-FBFC28D93A7E}">
            <xm:f>Options!$D$41</xm:f>
            <x14:dxf>
              <font>
                <sz val="12"/>
                <color rgb="FF000000"/>
                <name val="Arial"/>
              </font>
              <fill>
                <patternFill patternType="solid">
                  <bgColor rgb="FFE35A3A"/>
                </patternFill>
              </fill>
            </x14:dxf>
          </x14:cfRule>
          <x14:cfRule type="cellIs" priority="37" stopIfTrue="1" operator="greaterThanOrEqual" id="{4519E693-AE1D-6249-BBB9-6C97DBB86D81}">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32" stopIfTrue="1" operator="greaterThanOrEqual" id="{501C482E-9167-3640-8D5A-9AA4A1BD84EF}">
            <xm:f>Options!$D$37</xm:f>
            <x14:dxf>
              <font>
                <sz val="12"/>
                <color rgb="FF000000"/>
                <name val="Arial"/>
              </font>
              <fill>
                <patternFill patternType="solid">
                  <bgColor rgb="FFF2676B"/>
                </patternFill>
              </fill>
            </x14:dxf>
          </x14:cfRule>
          <x14:cfRule type="cellIs" priority="33" stopIfTrue="1" operator="greaterThanOrEqual" id="{520B1842-F7F2-7041-A10F-75B4DF78CA1D}">
            <xm:f>Options!$D$38</xm:f>
            <x14:dxf>
              <font>
                <sz val="12"/>
                <color rgb="FF000000"/>
                <name val="Arial"/>
              </font>
              <fill>
                <patternFill patternType="solid">
                  <bgColor rgb="FFF7A9AC"/>
                </patternFill>
              </fill>
            </x14:dxf>
          </x14:cfRule>
          <x14:cfRule type="cellIs" priority="34" stopIfTrue="1" operator="between" id="{45366D0F-186F-F941-B8D0-977498F37B43}">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56F1EEA2-750E-5148-853B-16A750C16C93}">
            <xm:f>Options!$D$41</xm:f>
            <x14:dxf>
              <font>
                <sz val="12"/>
                <color rgb="FF000000"/>
                <name val="Arial"/>
              </font>
              <fill>
                <patternFill patternType="solid">
                  <bgColor rgb="FFE06C25"/>
                </patternFill>
              </fill>
            </x14:dxf>
          </x14:cfRule>
          <x14:cfRule type="cellIs" priority="3" stopIfTrue="1" operator="greaterThanOrEqual" id="{8D093233-91D6-AF47-BE2D-6C0292A67A70}">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A023056A-C248-0F4B-AD2B-31C569AA1EDF}">
            <xm:f>Options!$D$37</xm:f>
            <x14:dxf>
              <font>
                <sz val="12"/>
                <color rgb="FF000000"/>
                <name val="Arial"/>
              </font>
              <fill>
                <patternFill patternType="solid">
                  <bgColor rgb="FFF2676B"/>
                </patternFill>
              </fill>
            </x14:dxf>
          </x14:cfRule>
          <x14:cfRule type="cellIs" priority="7" stopIfTrue="1" operator="greaterThanOrEqual" id="{A0904991-B699-4C49-8C2D-7AE6345BA355}">
            <xm:f>Options!$D$38</xm:f>
            <x14:dxf>
              <font>
                <sz val="12"/>
                <color rgb="FF000000"/>
                <name val="Arial"/>
              </font>
              <fill>
                <patternFill patternType="solid">
                  <bgColor rgb="FFF7A9AC"/>
                </patternFill>
              </fill>
            </x14:dxf>
          </x14:cfRule>
          <x14:cfRule type="cellIs" priority="8" stopIfTrue="1" operator="between" id="{47423235-C018-4747-B709-F6E93D35DB7D}">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AD203"/>
  <sheetViews>
    <sheetView zoomScale="82" workbookViewId="0">
      <selection activeCell="Q26" sqref="Q26"/>
    </sheetView>
  </sheetViews>
  <sheetFormatPr baseColWidth="10" defaultColWidth="8.7109375" defaultRowHeight="16" x14ac:dyDescent="0.2"/>
  <cols>
    <col min="1" max="1" width="5.28515625" style="94" customWidth="1"/>
    <col min="2" max="2" width="22.7109375" style="94" customWidth="1"/>
    <col min="3" max="3" width="8.7109375" style="94"/>
    <col min="4" max="4" width="3.5703125" style="94" customWidth="1"/>
    <col min="5" max="7" width="9.7109375" style="98" customWidth="1"/>
    <col min="8" max="8" width="5.42578125" style="211" bestFit="1" customWidth="1"/>
    <col min="9" max="9" width="9.42578125" style="98" bestFit="1" customWidth="1"/>
    <col min="10" max="10" width="12" style="98" bestFit="1" customWidth="1"/>
    <col min="11" max="11" width="9.7109375" style="98" customWidth="1"/>
    <col min="12" max="13" width="9.5703125" style="98" bestFit="1" customWidth="1"/>
    <col min="14" max="14" width="9.85546875" style="98" bestFit="1" customWidth="1"/>
    <col min="15" max="20" width="9.7109375" style="98" customWidth="1"/>
    <col min="21" max="21" width="9.7109375" style="94" customWidth="1"/>
    <col min="22" max="16384" width="8.7109375" style="94"/>
  </cols>
  <sheetData>
    <row r="1" spans="1:30" x14ac:dyDescent="0.2">
      <c r="A1" s="92"/>
      <c r="B1" s="157"/>
      <c r="C1" s="157"/>
      <c r="D1" s="158"/>
      <c r="E1" s="148"/>
      <c r="F1" s="148"/>
      <c r="G1" s="148"/>
      <c r="H1" s="212"/>
      <c r="I1" s="160"/>
      <c r="J1" s="161"/>
      <c r="K1" s="161"/>
      <c r="L1" s="161"/>
      <c r="M1" s="161"/>
      <c r="N1" s="161"/>
      <c r="O1" s="161"/>
      <c r="P1" s="161"/>
      <c r="Q1" s="161"/>
      <c r="R1" s="161"/>
      <c r="S1" s="161"/>
      <c r="T1" s="161"/>
      <c r="U1" s="202"/>
      <c r="V1" s="203"/>
      <c r="W1" s="93"/>
      <c r="X1" s="93"/>
      <c r="Y1" s="93"/>
      <c r="Z1" s="93"/>
      <c r="AA1" s="93"/>
      <c r="AB1" s="93"/>
      <c r="AC1" s="93"/>
      <c r="AD1" s="93"/>
    </row>
    <row r="2" spans="1:30" x14ac:dyDescent="0.2">
      <c r="A2" s="154"/>
      <c r="B2" s="216" t="s">
        <v>562</v>
      </c>
      <c r="C2" s="162"/>
      <c r="D2" s="163"/>
      <c r="E2" s="164"/>
      <c r="F2" s="164"/>
      <c r="G2" s="164"/>
      <c r="H2" s="213"/>
      <c r="I2" s="249" t="s">
        <v>544</v>
      </c>
      <c r="J2" s="249"/>
      <c r="K2" s="249"/>
      <c r="L2" s="166"/>
      <c r="M2" s="166"/>
      <c r="N2" s="166"/>
      <c r="O2" s="210"/>
      <c r="P2" s="210"/>
      <c r="Q2" s="210"/>
      <c r="R2" s="210"/>
      <c r="S2" s="210"/>
      <c r="T2" s="210"/>
      <c r="U2" s="192"/>
      <c r="V2" s="192"/>
      <c r="W2" s="155"/>
      <c r="X2" s="155"/>
      <c r="Y2" s="155"/>
      <c r="Z2" s="155"/>
      <c r="AA2" s="155"/>
      <c r="AB2" s="155"/>
      <c r="AC2" s="155"/>
      <c r="AD2" s="155"/>
    </row>
    <row r="3" spans="1:30" ht="18" customHeight="1" x14ac:dyDescent="0.2">
      <c r="A3" s="154"/>
      <c r="B3" s="8" t="s">
        <v>391</v>
      </c>
      <c r="C3" s="162"/>
      <c r="D3" s="163"/>
      <c r="E3" s="164"/>
      <c r="F3" s="164"/>
      <c r="G3" s="164"/>
      <c r="H3" s="213"/>
      <c r="I3" s="166"/>
      <c r="J3" s="166"/>
      <c r="K3" s="166"/>
      <c r="L3" s="166"/>
      <c r="M3" s="166"/>
      <c r="N3" s="166"/>
      <c r="O3" s="166"/>
      <c r="P3" s="166"/>
      <c r="Q3" s="166"/>
      <c r="R3" s="166"/>
      <c r="S3" s="166"/>
      <c r="T3" s="166"/>
      <c r="U3" s="163"/>
      <c r="V3" s="163"/>
      <c r="W3" s="167"/>
      <c r="X3" s="167"/>
      <c r="Y3" s="167"/>
      <c r="Z3" s="167"/>
      <c r="AA3" s="167"/>
      <c r="AB3" s="167"/>
      <c r="AC3" s="167"/>
      <c r="AD3" s="167"/>
    </row>
    <row r="4" spans="1:30" ht="71" x14ac:dyDescent="0.2">
      <c r="A4" s="95" t="s">
        <v>0</v>
      </c>
      <c r="B4" s="95" t="s">
        <v>1</v>
      </c>
      <c r="C4" s="103" t="s">
        <v>2</v>
      </c>
      <c r="D4" s="106" t="s">
        <v>3</v>
      </c>
      <c r="E4" s="104" t="s">
        <v>4</v>
      </c>
      <c r="F4" s="97" t="s">
        <v>5</v>
      </c>
      <c r="G4" s="102" t="s">
        <v>611</v>
      </c>
      <c r="H4" s="214"/>
      <c r="I4" s="97" t="str">
        <f>IFERROR(INDEX('Data Dictionary'!$D$8:$D$39,MATCH(I5,'Data Dictionary'!$J$8:$J$39,0)),"")</f>
        <v>INFORM Socio-economic Vulnerability Index</v>
      </c>
      <c r="J4" s="97" t="str">
        <f>IFERROR(INDEX('Data Dictionary'!$D$8:$D$39,MATCH(J5,'Data Dictionary'!$J$8:$J$39,0)),"")</f>
        <v>Income Support</v>
      </c>
      <c r="K4" s="102" t="str">
        <f>IFERROR(INDEX('Data Dictionary'!$D$8:$D$39,MATCH(K5,'Data Dictionary'!$J$8:$J$39,0)),"")</f>
        <v>People Below $1.90 Poverty Line, % Change</v>
      </c>
      <c r="L4" s="102" t="str">
        <f>IFERROR(INDEX('Data Dictionary'!$D$8:$D$39,MATCH(L5,'Data Dictionary'!$J$8:$J$39,0)),"")</f>
        <v>Unemployment Rate, % Change</v>
      </c>
      <c r="M4" s="102" t="str">
        <f>IFERROR(INDEX('Data Dictionary'!$D$8:$D$39,MATCH(M5,'Data Dictionary'!$J$8:$J$39,0)),"")</f>
        <v>MFRI Household Level Risk</v>
      </c>
      <c r="N4" s="102" t="str">
        <f>IFERROR(INDEX('Data Dictionary'!$D$8:$D$39,MATCH(N5,'Data Dictionary'!$J$8:$J$39,0)),"")</f>
        <v>COVID Phone Survey Index</v>
      </c>
      <c r="O4" s="195"/>
      <c r="P4" s="195"/>
      <c r="Q4" s="196"/>
      <c r="R4" s="196"/>
      <c r="S4" s="196"/>
      <c r="T4" s="205"/>
      <c r="U4" s="205"/>
      <c r="V4" s="197"/>
      <c r="W4" s="38"/>
      <c r="X4" s="38"/>
      <c r="Y4" s="38"/>
      <c r="Z4" s="38"/>
      <c r="AA4" s="38"/>
      <c r="AB4" s="38"/>
      <c r="AC4" s="38"/>
      <c r="AD4" s="38"/>
    </row>
    <row r="5" spans="1:30" s="101" customFormat="1" ht="43" x14ac:dyDescent="0.2">
      <c r="A5" s="99"/>
      <c r="B5" s="99"/>
      <c r="C5" s="99"/>
      <c r="D5" s="107"/>
      <c r="E5" s="100"/>
      <c r="F5" s="100"/>
      <c r="G5" s="100"/>
      <c r="H5" s="214" t="s">
        <v>2</v>
      </c>
      <c r="I5" s="100" t="s">
        <v>437</v>
      </c>
      <c r="J5" s="100" t="s">
        <v>601</v>
      </c>
      <c r="K5" s="100" t="s">
        <v>602</v>
      </c>
      <c r="L5" s="198" t="s">
        <v>597</v>
      </c>
      <c r="M5" s="198" t="s">
        <v>599</v>
      </c>
      <c r="N5" s="198" t="s">
        <v>459</v>
      </c>
      <c r="O5" s="198"/>
      <c r="P5" s="198"/>
      <c r="Q5" s="199"/>
      <c r="R5" s="199"/>
      <c r="S5" s="199"/>
      <c r="T5" s="206"/>
      <c r="U5" s="206"/>
      <c r="V5" s="200"/>
      <c r="W5" s="168"/>
      <c r="X5" s="168"/>
      <c r="Y5" s="168"/>
      <c r="Z5" s="168"/>
      <c r="AA5" s="168"/>
      <c r="AB5" s="168"/>
      <c r="AC5" s="168"/>
      <c r="AD5" s="168"/>
    </row>
    <row r="6" spans="1:30" x14ac:dyDescent="0.2">
      <c r="A6" s="92">
        <v>1</v>
      </c>
      <c r="B6" s="92" t="s">
        <v>7</v>
      </c>
      <c r="C6" s="92" t="s">
        <v>8</v>
      </c>
      <c r="D6" s="105" t="str">
        <f t="shared" ref="D6:D37" si="0">IF(H6 &lt;&gt; C6, "Countries don't match", "")</f>
        <v/>
      </c>
      <c r="E6" s="96">
        <f>IF(Options!$D$24 = 1, MAX(F6, G6),
IF(Options!$D$25 = 1, AVERAGE(F6,G6),
IF(Options!$D$26 = 1, IFERROR(GEOMEAN(F6, G6), MAX(F6, G6)))))</f>
        <v>8.3666002653407556</v>
      </c>
      <c r="F6" s="96" cm="1">
        <f t="array" ref="F6">IF(Options!$D$18=1, IFERROR(MAX(IF($I$199:$U$199=1,(I6:U6),"")),
     MAX(IF($I$199:$U$199=2,(I6:U6),""))),
IF(Options!$D$19=1, IFERROR(AVERAGE(IF($I$199:$U$199=1,(I6:U6),"")),
     AVERAGE(IF($I$199:$U$199=2,(I6:U6),""))),
IF(Options!$D$20=1, IFERROR(GEOMEAN(IF($I$199:$U$199=1,(I6:U6)+0.0001,"")),
     GEOMEAN(IF($I$199:$U$199=2,(I6:U6)+0.0001,""))))))</f>
        <v>10</v>
      </c>
      <c r="G6" s="96" cm="1">
        <f t="array" ref="G6">IF(Options!$D$18=1, IFERROR(MAX(IF($I$200:$U$200=1,(I6:U6),"")),
     MAX(IF($I$200:$U$200=2,(I6:U6),""))),
IF(Options!$D$19=1, IFERROR(AVERAGE(IF($I$200:$U$200=1,(I6:U6),"")),
     AVERAGE(IF($I$200:$U$200=2,(I6:U6),""))),
IF(Options!$D$20=1, IFERROR(GEOMEAN(IF($I$200:$U$200=1,(I6:U6)+0.0001,"")),
     GEOMEAN(IF($I$200:$U$200=2,(I6:U6)+0.0001,""))))))</f>
        <v>7</v>
      </c>
      <c r="H6" s="215" t="s">
        <v>8</v>
      </c>
      <c r="I6" s="96">
        <v>10</v>
      </c>
      <c r="J6" s="96">
        <v>7</v>
      </c>
      <c r="K6" s="191" t="s">
        <v>494</v>
      </c>
      <c r="L6" s="193" t="s">
        <v>494</v>
      </c>
      <c r="M6" s="193" t="s">
        <v>494</v>
      </c>
      <c r="N6" s="193" t="s">
        <v>494</v>
      </c>
      <c r="O6" s="193"/>
      <c r="P6" s="193"/>
      <c r="Q6" s="161"/>
      <c r="R6" s="161"/>
      <c r="S6" s="161"/>
      <c r="T6" s="197"/>
      <c r="U6" s="197"/>
      <c r="V6" s="197"/>
      <c r="W6" s="38"/>
      <c r="X6" s="38"/>
      <c r="Y6" s="38"/>
      <c r="Z6" s="38"/>
      <c r="AA6" s="38"/>
      <c r="AB6" s="38"/>
      <c r="AC6" s="38"/>
      <c r="AD6" s="38"/>
    </row>
    <row r="7" spans="1:30" x14ac:dyDescent="0.2">
      <c r="A7" s="92">
        <v>2</v>
      </c>
      <c r="B7" s="92" t="s">
        <v>9</v>
      </c>
      <c r="C7" s="92" t="s">
        <v>10</v>
      </c>
      <c r="D7" s="105" t="str">
        <f t="shared" si="0"/>
        <v/>
      </c>
      <c r="E7" s="96">
        <f>IF(Options!$D$24 = 1, MAX(F7, G7),
IF(Options!$D$25 = 1, AVERAGE(F7,G7),
IF(Options!$D$26 = 1, IFERROR(GEOMEAN(F7, G7), MAX(F7, G7)))))</f>
        <v>8.9338567876230801</v>
      </c>
      <c r="F7" s="96" cm="1">
        <f t="array" ref="F7">IF(Options!$D$18=1, IFERROR(MAX(IF($I$199:$U$199=1,(I7:U7),"")),
     MAX(IF($I$199:$U$199=2,(I7:U7),""))),
IF(Options!$D$19=1, IFERROR(AVERAGE(IF($I$199:$U$199=1,(I7:U7),"")),
     AVERAGE(IF($I$199:$U$199=2,(I7:U7),""))),
IF(Options!$D$20=1, IFERROR(GEOMEAN(IF($I$199:$U$199=1,(I7:U7)+0.0001,"")),
     GEOMEAN(IF($I$199:$U$199=2,(I7:U7)+0.0001,""))))))</f>
        <v>8.4285714285714306</v>
      </c>
      <c r="G7" s="96" cm="1">
        <f t="array" ref="G7">IF(Options!$D$18=1, IFERROR(MAX(IF($I$200:$U$200=1,(I7:U7),"")),
     MAX(IF($I$200:$U$200=2,(I7:U7),""))),
IF(Options!$D$19=1, IFERROR(AVERAGE(IF($I$200:$U$200=1,(I7:U7),"")),
     AVERAGE(IF($I$200:$U$200=2,(I7:U7),""))),
IF(Options!$D$20=1, IFERROR(GEOMEAN(IF($I$200:$U$200=1,(I7:U7)+0.0001,"")),
     GEOMEAN(IF($I$200:$U$200=2,(I7:U7)+0.0001,""))))))</f>
        <v>9.4694335544459793</v>
      </c>
      <c r="H7" s="215" t="s">
        <v>10</v>
      </c>
      <c r="I7" s="96">
        <v>8.4285714285714306</v>
      </c>
      <c r="J7" s="96">
        <v>7</v>
      </c>
      <c r="K7" s="191">
        <v>9.4694335544459793</v>
      </c>
      <c r="L7" s="193" t="s">
        <v>494</v>
      </c>
      <c r="M7" s="193">
        <v>0</v>
      </c>
      <c r="N7" s="193" t="s">
        <v>494</v>
      </c>
      <c r="O7" s="193"/>
      <c r="P7" s="193"/>
      <c r="Q7" s="161"/>
      <c r="R7" s="161"/>
      <c r="S7" s="161"/>
      <c r="T7" s="197"/>
      <c r="U7" s="197"/>
      <c r="V7" s="197"/>
      <c r="W7" s="38"/>
      <c r="X7" s="38"/>
      <c r="Y7" s="38"/>
      <c r="Z7" s="38"/>
      <c r="AA7" s="38"/>
      <c r="AB7" s="38"/>
      <c r="AC7" s="38"/>
      <c r="AD7" s="38"/>
    </row>
    <row r="8" spans="1:30" x14ac:dyDescent="0.2">
      <c r="A8" s="92">
        <v>3</v>
      </c>
      <c r="B8" s="92" t="s">
        <v>11</v>
      </c>
      <c r="C8" s="92" t="s">
        <v>12</v>
      </c>
      <c r="D8" s="105" t="str">
        <f t="shared" si="0"/>
        <v/>
      </c>
      <c r="E8" s="96">
        <f>IF(Options!$D$24 = 1, MAX(F8, G8),
IF(Options!$D$25 = 1, AVERAGE(F8,G8),
IF(Options!$D$26 = 1, IFERROR(GEOMEAN(F8, G8), MAX(F8, G8)))))</f>
        <v>1.772810520855836</v>
      </c>
      <c r="F8" s="96" cm="1">
        <f t="array" ref="F8">IF(Options!$D$18=1, IFERROR(MAX(IF($I$199:$U$199=1,(I8:U8),"")),
     MAX(IF($I$199:$U$199=2,(I8:U8),""))),
IF(Options!$D$19=1, IFERROR(AVERAGE(IF($I$199:$U$199=1,(I8:U8),"")),
     AVERAGE(IF($I$199:$U$199=2,(I8:U8),""))),
IF(Options!$D$20=1, IFERROR(GEOMEAN(IF($I$199:$U$199=1,(I8:U8)+0.0001,"")),
     GEOMEAN(IF($I$199:$U$199=2,(I8:U8)+0.0001,""))))))</f>
        <v>3.1428571428571401</v>
      </c>
      <c r="G8" s="96" cm="1">
        <f t="array" ref="G8">IF(Options!$D$18=1, IFERROR(MAX(IF($I$200:$U$200=1,(I8:U8),"")),
     MAX(IF($I$200:$U$200=2,(I8:U8),""))),
IF(Options!$D$19=1, IFERROR(AVERAGE(IF($I$200:$U$200=1,(I8:U8),"")),
     AVERAGE(IF($I$200:$U$200=2,(I8:U8),""))),
IF(Options!$D$20=1, IFERROR(GEOMEAN(IF($I$200:$U$200=1,(I8:U8)+0.0001,"")),
     GEOMEAN(IF($I$200:$U$200=2,(I8:U8)+0.0001,""))))))</f>
        <v>1</v>
      </c>
      <c r="H8" s="215" t="s">
        <v>12</v>
      </c>
      <c r="I8" s="96">
        <v>3.1428571428571401</v>
      </c>
      <c r="J8" s="96">
        <v>0</v>
      </c>
      <c r="K8" s="191" t="s">
        <v>494</v>
      </c>
      <c r="L8" s="193">
        <v>1</v>
      </c>
      <c r="M8" s="193" t="s">
        <v>494</v>
      </c>
      <c r="N8" s="193" t="s">
        <v>494</v>
      </c>
      <c r="O8" s="193"/>
      <c r="P8" s="193"/>
      <c r="Q8" s="161"/>
      <c r="R8" s="161"/>
      <c r="S8" s="161"/>
      <c r="T8" s="197"/>
      <c r="U8" s="197"/>
      <c r="V8" s="197"/>
      <c r="W8" s="38"/>
      <c r="X8" s="38"/>
      <c r="Y8" s="38"/>
      <c r="Z8" s="38"/>
      <c r="AA8" s="38"/>
      <c r="AB8" s="38"/>
      <c r="AC8" s="38"/>
      <c r="AD8" s="38"/>
    </row>
    <row r="9" spans="1:30" x14ac:dyDescent="0.2">
      <c r="A9" s="92">
        <v>4</v>
      </c>
      <c r="B9" s="92" t="s">
        <v>13</v>
      </c>
      <c r="C9" s="92" t="s">
        <v>14</v>
      </c>
      <c r="D9" s="105" t="str">
        <f t="shared" si="0"/>
        <v/>
      </c>
      <c r="E9" s="96">
        <f>IF(Options!$D$24 = 1, MAX(F9, G9),
IF(Options!$D$25 = 1, AVERAGE(F9,G9),
IF(Options!$D$26 = 1, IFERROR(GEOMEAN(F9, G9), MAX(F9, G9)))))</f>
        <v>2.8284271247461863</v>
      </c>
      <c r="F9" s="96" cm="1">
        <f t="array" ref="F9">IF(Options!$D$18=1, IFERROR(MAX(IF($I$199:$U$199=1,(I9:U9),"")),
     MAX(IF($I$199:$U$199=2,(I9:U9),""))),
IF(Options!$D$19=1, IFERROR(AVERAGE(IF($I$199:$U$199=1,(I9:U9),"")),
     AVERAGE(IF($I$199:$U$199=2,(I9:U9),""))),
IF(Options!$D$20=1, IFERROR(GEOMEAN(IF($I$199:$U$199=1,(I9:U9)+0.0001,"")),
     GEOMEAN(IF($I$199:$U$199=2,(I9:U9)+0.0001,""))))))</f>
        <v>1.1428571428571399</v>
      </c>
      <c r="G9" s="96" cm="1">
        <f t="array" ref="G9">IF(Options!$D$18=1, IFERROR(MAX(IF($I$200:$U$200=1,(I9:U9),"")),
     MAX(IF($I$200:$U$200=2,(I9:U9),""))),
IF(Options!$D$19=1, IFERROR(AVERAGE(IF($I$200:$U$200=1,(I9:U9),"")),
     AVERAGE(IF($I$200:$U$200=2,(I9:U9),""))),
IF(Options!$D$20=1, IFERROR(GEOMEAN(IF($I$200:$U$200=1,(I9:U9)+0.0001,"")),
     GEOMEAN(IF($I$200:$U$200=2,(I9:U9)+0.0001,""))))))</f>
        <v>7</v>
      </c>
      <c r="H9" s="215" t="s">
        <v>14</v>
      </c>
      <c r="I9" s="96">
        <v>1.1428571428571399</v>
      </c>
      <c r="J9" s="96">
        <v>7</v>
      </c>
      <c r="K9" s="191" t="s">
        <v>494</v>
      </c>
      <c r="L9" s="193" t="s">
        <v>494</v>
      </c>
      <c r="M9" s="193" t="s">
        <v>494</v>
      </c>
      <c r="N9" s="193" t="s">
        <v>494</v>
      </c>
      <c r="O9" s="193"/>
      <c r="P9" s="193"/>
      <c r="Q9" s="161"/>
      <c r="R9" s="161"/>
      <c r="S9" s="161"/>
      <c r="T9" s="197"/>
      <c r="U9" s="197"/>
      <c r="V9" s="197"/>
      <c r="W9" s="38"/>
      <c r="X9" s="38"/>
      <c r="Y9" s="38"/>
      <c r="Z9" s="38"/>
      <c r="AA9" s="38"/>
      <c r="AB9" s="38"/>
      <c r="AC9" s="38"/>
      <c r="AD9" s="38"/>
    </row>
    <row r="10" spans="1:30" x14ac:dyDescent="0.2">
      <c r="A10" s="92">
        <v>5</v>
      </c>
      <c r="B10" s="92" t="s">
        <v>15</v>
      </c>
      <c r="C10" s="92" t="s">
        <v>16</v>
      </c>
      <c r="D10" s="105" t="str">
        <f t="shared" si="0"/>
        <v/>
      </c>
      <c r="E10" s="96">
        <f>IF(Options!$D$24 = 1, MAX(F10, G10),
IF(Options!$D$25 = 1, AVERAGE(F10,G10),
IF(Options!$D$26 = 1, IFERROR(GEOMEAN(F10, G10), MAX(F10, G10)))))</f>
        <v>5.0709255283710979</v>
      </c>
      <c r="F10" s="96" cm="1">
        <f t="array" ref="F10">IF(Options!$D$18=1, IFERROR(MAX(IF($I$199:$U$199=1,(I10:U10),"")),
     MAX(IF($I$199:$U$199=2,(I10:U10),""))),
IF(Options!$D$19=1, IFERROR(AVERAGE(IF($I$199:$U$199=1,(I10:U10),"")),
     AVERAGE(IF($I$199:$U$199=2,(I10:U10),""))),
IF(Options!$D$20=1, IFERROR(GEOMEAN(IF($I$199:$U$199=1,(I10:U10)+0.0001,"")),
     GEOMEAN(IF($I$199:$U$199=2,(I10:U10)+0.0001,""))))))</f>
        <v>2.5714285714285698</v>
      </c>
      <c r="G10" s="96" cm="1">
        <f t="array" ref="G10">IF(Options!$D$18=1, IFERROR(MAX(IF($I$200:$U$200=1,(I10:U10),"")),
     MAX(IF($I$200:$U$200=2,(I10:U10),""))),
IF(Options!$D$19=1, IFERROR(AVERAGE(IF($I$200:$U$200=1,(I10:U10),"")),
     AVERAGE(IF($I$200:$U$200=2,(I10:U10),""))),
IF(Options!$D$20=1, IFERROR(GEOMEAN(IF($I$200:$U$200=1,(I10:U10)+0.0001,"")),
     GEOMEAN(IF($I$200:$U$200=2,(I10:U10)+0.0001,""))))))</f>
        <v>10</v>
      </c>
      <c r="H10" s="215" t="s">
        <v>16</v>
      </c>
      <c r="I10" s="96">
        <v>2.5714285714285698</v>
      </c>
      <c r="J10" s="96">
        <v>0</v>
      </c>
      <c r="K10" s="191">
        <v>10</v>
      </c>
      <c r="L10" s="193">
        <v>3.8533333333333402</v>
      </c>
      <c r="M10" s="193">
        <v>0</v>
      </c>
      <c r="N10" s="193" t="s">
        <v>494</v>
      </c>
      <c r="O10" s="193"/>
      <c r="P10" s="193"/>
      <c r="Q10" s="161"/>
      <c r="R10" s="161"/>
      <c r="S10" s="161"/>
      <c r="T10" s="197"/>
      <c r="U10" s="197"/>
      <c r="V10" s="197"/>
      <c r="W10" s="38"/>
      <c r="X10" s="38"/>
      <c r="Y10" s="38"/>
      <c r="Z10" s="38"/>
      <c r="AA10" s="38"/>
      <c r="AB10" s="38"/>
      <c r="AC10" s="38"/>
      <c r="AD10" s="38"/>
    </row>
    <row r="11" spans="1:30" x14ac:dyDescent="0.2">
      <c r="A11" s="92">
        <v>6</v>
      </c>
      <c r="B11" s="92" t="s">
        <v>17</v>
      </c>
      <c r="C11" s="92" t="s">
        <v>18</v>
      </c>
      <c r="D11" s="105" t="str">
        <f t="shared" si="0"/>
        <v/>
      </c>
      <c r="E11" s="96">
        <f>IF(Options!$D$24 = 1, MAX(F11, G11),
IF(Options!$D$25 = 1, AVERAGE(F11,G11),
IF(Options!$D$26 = 1, IFERROR(GEOMEAN(F11, G11), MAX(F11, G11)))))</f>
        <v>5.3452248382484902</v>
      </c>
      <c r="F11" s="96" cm="1">
        <f t="array" ref="F11">IF(Options!$D$18=1, IFERROR(MAX(IF($I$199:$U$199=1,(I11:U11),"")),
     MAX(IF($I$199:$U$199=2,(I11:U11),""))),
IF(Options!$D$19=1, IFERROR(AVERAGE(IF($I$199:$U$199=1,(I11:U11),"")),
     AVERAGE(IF($I$199:$U$199=2,(I11:U11),""))),
IF(Options!$D$20=1, IFERROR(GEOMEAN(IF($I$199:$U$199=1,(I11:U11)+0.0001,"")),
     GEOMEAN(IF($I$199:$U$199=2,(I11:U11)+0.0001,""))))))</f>
        <v>2.8571428571428599</v>
      </c>
      <c r="G11" s="96" cm="1">
        <f t="array" ref="G11">IF(Options!$D$18=1, IFERROR(MAX(IF($I$200:$U$200=1,(I11:U11),"")),
     MAX(IF($I$200:$U$200=2,(I11:U11),""))),
IF(Options!$D$19=1, IFERROR(AVERAGE(IF($I$200:$U$200=1,(I11:U11),"")),
     AVERAGE(IF($I$200:$U$200=2,(I11:U11),""))),
IF(Options!$D$20=1, IFERROR(GEOMEAN(IF($I$200:$U$200=1,(I11:U11)+0.0001,"")),
     GEOMEAN(IF($I$200:$U$200=2,(I11:U11)+0.0001,""))))))</f>
        <v>10</v>
      </c>
      <c r="H11" s="215" t="s">
        <v>18</v>
      </c>
      <c r="I11" s="96">
        <v>2.8571428571428599</v>
      </c>
      <c r="J11" s="96" t="s">
        <v>494</v>
      </c>
      <c r="K11" s="191">
        <v>0.84785366075716695</v>
      </c>
      <c r="L11" s="193">
        <v>10</v>
      </c>
      <c r="M11" s="193" t="s">
        <v>494</v>
      </c>
      <c r="N11" s="193" t="s">
        <v>494</v>
      </c>
      <c r="O11" s="193"/>
      <c r="P11" s="193"/>
      <c r="Q11" s="161"/>
      <c r="R11" s="161"/>
      <c r="S11" s="161"/>
      <c r="T11" s="197"/>
      <c r="U11" s="197"/>
      <c r="V11" s="197"/>
      <c r="W11" s="38"/>
      <c r="X11" s="38"/>
      <c r="Y11" s="38"/>
      <c r="Z11" s="38"/>
      <c r="AA11" s="38"/>
      <c r="AB11" s="38"/>
      <c r="AC11" s="38"/>
      <c r="AD11" s="38"/>
    </row>
    <row r="12" spans="1:30" x14ac:dyDescent="0.2">
      <c r="A12" s="92">
        <v>7</v>
      </c>
      <c r="B12" s="92" t="s">
        <v>19</v>
      </c>
      <c r="C12" s="92" t="s">
        <v>20</v>
      </c>
      <c r="D12" s="105" t="str">
        <f t="shared" si="0"/>
        <v/>
      </c>
      <c r="E12" s="96">
        <f>IF(Options!$D$24 = 1, MAX(F12, G12),
IF(Options!$D$25 = 1, AVERAGE(F12,G12),
IF(Options!$D$26 = 1, IFERROR(GEOMEAN(F12, G12), MAX(F12, G12)))))</f>
        <v>2.8571428571428599</v>
      </c>
      <c r="F12" s="96" cm="1">
        <f t="array" ref="F12">IF(Options!$D$18=1, IFERROR(MAX(IF($I$199:$U$199=1,(I12:U12),"")),
     MAX(IF($I$199:$U$199=2,(I12:U12),""))),
IF(Options!$D$19=1, IFERROR(AVERAGE(IF($I$199:$U$199=1,(I12:U12),"")),
     AVERAGE(IF($I$199:$U$199=2,(I12:U12),""))),
IF(Options!$D$20=1, IFERROR(GEOMEAN(IF($I$199:$U$199=1,(I12:U12)+0.0001,"")),
     GEOMEAN(IF($I$199:$U$199=2,(I12:U12)+0.0001,""))))))</f>
        <v>2.8571428571428599</v>
      </c>
      <c r="G12" s="96" cm="1">
        <f t="array" ref="G12">IF(Options!$D$18=1, IFERROR(MAX(IF($I$200:$U$200=1,(I12:U12),"")),
     MAX(IF($I$200:$U$200=2,(I12:U12),""))),
IF(Options!$D$19=1, IFERROR(AVERAGE(IF($I$200:$U$200=1,(I12:U12),"")),
     AVERAGE(IF($I$200:$U$200=2,(I12:U12),""))),
IF(Options!$D$20=1, IFERROR(GEOMEAN(IF($I$200:$U$200=1,(I12:U12)+0.0001,"")),
     GEOMEAN(IF($I$200:$U$200=2,(I12:U12)+0.0001,""))))))</f>
        <v>0</v>
      </c>
      <c r="H12" s="215" t="s">
        <v>20</v>
      </c>
      <c r="I12" s="96">
        <v>2.8571428571428599</v>
      </c>
      <c r="J12" s="96" t="s">
        <v>494</v>
      </c>
      <c r="K12" s="96" t="s">
        <v>494</v>
      </c>
      <c r="L12" s="208" t="s">
        <v>494</v>
      </c>
      <c r="M12" s="208" t="s">
        <v>494</v>
      </c>
      <c r="N12" s="208" t="s">
        <v>494</v>
      </c>
      <c r="O12" s="208"/>
      <c r="P12" s="208"/>
      <c r="Q12" s="209"/>
      <c r="R12" s="209"/>
      <c r="S12" s="209"/>
      <c r="T12" s="38"/>
      <c r="U12" s="38"/>
      <c r="V12" s="38"/>
      <c r="W12" s="38"/>
      <c r="X12" s="38"/>
      <c r="Y12" s="38"/>
      <c r="Z12" s="38"/>
      <c r="AA12" s="38"/>
      <c r="AB12" s="38"/>
      <c r="AC12" s="38"/>
      <c r="AD12" s="38"/>
    </row>
    <row r="13" spans="1:30" x14ac:dyDescent="0.2">
      <c r="A13" s="92">
        <v>8</v>
      </c>
      <c r="B13" s="92" t="s">
        <v>21</v>
      </c>
      <c r="C13" s="92" t="s">
        <v>22</v>
      </c>
      <c r="D13" s="105" t="str">
        <f t="shared" si="0"/>
        <v/>
      </c>
      <c r="E13" s="96">
        <f>IF(Options!$D$24 = 1, MAX(F13, G13),
IF(Options!$D$25 = 1, AVERAGE(F13,G13),
IF(Options!$D$26 = 1, IFERROR(GEOMEAN(F13, G13), MAX(F13, G13)))))</f>
        <v>2.0412414523193139</v>
      </c>
      <c r="F13" s="96" cm="1">
        <f t="array" ref="F13">IF(Options!$D$18=1, IFERROR(MAX(IF($I$199:$U$199=1,(I13:U13),"")),
     MAX(IF($I$199:$U$199=2,(I13:U13),""))),
IF(Options!$D$19=1, IFERROR(AVERAGE(IF($I$199:$U$199=1,(I13:U13),"")),
     AVERAGE(IF($I$199:$U$199=2,(I13:U13),""))),
IF(Options!$D$20=1, IFERROR(GEOMEAN(IF($I$199:$U$199=1,(I13:U13)+0.0001,"")),
     GEOMEAN(IF($I$199:$U$199=2,(I13:U13)+0.0001,""))))))</f>
        <v>0.71428571428571397</v>
      </c>
      <c r="G13" s="96" cm="1">
        <f t="array" ref="G13">IF(Options!$D$18=1, IFERROR(MAX(IF($I$200:$U$200=1,(I13:U13),"")),
     MAX(IF($I$200:$U$200=2,(I13:U13),""))),
IF(Options!$D$19=1, IFERROR(AVERAGE(IF($I$200:$U$200=1,(I13:U13),"")),
     AVERAGE(IF($I$200:$U$200=2,(I13:U13),""))),
IF(Options!$D$20=1, IFERROR(GEOMEAN(IF($I$200:$U$200=1,(I13:U13)+0.0001,"")),
     GEOMEAN(IF($I$200:$U$200=2,(I13:U13)+0.0001,""))))))</f>
        <v>5.8333333333333304</v>
      </c>
      <c r="H13" s="215" t="s">
        <v>22</v>
      </c>
      <c r="I13" s="96">
        <v>0.71428571428571397</v>
      </c>
      <c r="J13" s="96">
        <v>0</v>
      </c>
      <c r="K13" s="96" t="s">
        <v>494</v>
      </c>
      <c r="L13" s="96">
        <v>5.8333333333333304</v>
      </c>
      <c r="M13" s="96" t="s">
        <v>494</v>
      </c>
      <c r="N13" s="96" t="s">
        <v>494</v>
      </c>
      <c r="O13" s="96"/>
      <c r="P13" s="96"/>
      <c r="Q13" s="148"/>
      <c r="R13" s="148"/>
      <c r="S13" s="148"/>
      <c r="T13" s="38"/>
      <c r="U13" s="38"/>
      <c r="V13" s="38"/>
      <c r="W13" s="38"/>
      <c r="X13" s="38"/>
      <c r="Y13" s="38"/>
      <c r="Z13" s="38"/>
      <c r="AA13" s="38"/>
      <c r="AB13" s="38"/>
      <c r="AC13" s="38"/>
      <c r="AD13" s="38"/>
    </row>
    <row r="14" spans="1:30" x14ac:dyDescent="0.2">
      <c r="A14" s="92">
        <v>9</v>
      </c>
      <c r="B14" s="92" t="s">
        <v>23</v>
      </c>
      <c r="C14" s="92" t="s">
        <v>24</v>
      </c>
      <c r="D14" s="105" t="str">
        <f t="shared" si="0"/>
        <v/>
      </c>
      <c r="E14" s="96">
        <f>IF(Options!$D$24 = 1, MAX(F14, G14),
IF(Options!$D$25 = 1, AVERAGE(F14,G14),
IF(Options!$D$26 = 1, IFERROR(GEOMEAN(F14, G14), MAX(F14, G14)))))</f>
        <v>1.362770287738494</v>
      </c>
      <c r="F14" s="96" cm="1">
        <f t="array" ref="F14">IF(Options!$D$18=1, IFERROR(MAX(IF($I$199:$U$199=1,(I14:U14),"")),
     MAX(IF($I$199:$U$199=2,(I14:U14),""))),
IF(Options!$D$19=1, IFERROR(AVERAGE(IF($I$199:$U$199=1,(I14:U14),"")),
     AVERAGE(IF($I$199:$U$199=2,(I14:U14),""))),
IF(Options!$D$20=1, IFERROR(GEOMEAN(IF($I$199:$U$199=1,(I14:U14)+0.0001,"")),
     GEOMEAN(IF($I$199:$U$199=2,(I14:U14)+0.0001,""))))))</f>
        <v>0.42857142857142899</v>
      </c>
      <c r="G14" s="96" cm="1">
        <f t="array" ref="G14">IF(Options!$D$18=1, IFERROR(MAX(IF($I$200:$U$200=1,(I14:U14),"")),
     MAX(IF($I$200:$U$200=2,(I14:U14),""))),
IF(Options!$D$19=1, IFERROR(AVERAGE(IF($I$200:$U$200=1,(I14:U14),"")),
     AVERAGE(IF($I$200:$U$200=2,(I14:U14),""))),
IF(Options!$D$20=1, IFERROR(GEOMEAN(IF($I$200:$U$200=1,(I14:U14)+0.0001,"")),
     GEOMEAN(IF($I$200:$U$200=2,(I14:U14)+0.0001,""))))))</f>
        <v>4.3333333333333304</v>
      </c>
      <c r="H14" s="215" t="s">
        <v>24</v>
      </c>
      <c r="I14" s="96">
        <v>0.42857142857142899</v>
      </c>
      <c r="J14" s="96">
        <v>3</v>
      </c>
      <c r="K14" s="96" t="s">
        <v>494</v>
      </c>
      <c r="L14" s="96">
        <v>4.3333333333333304</v>
      </c>
      <c r="M14" s="96" t="s">
        <v>494</v>
      </c>
      <c r="N14" s="96" t="s">
        <v>494</v>
      </c>
      <c r="O14" s="96"/>
      <c r="P14" s="96"/>
      <c r="Q14" s="148"/>
      <c r="R14" s="148"/>
      <c r="S14" s="148"/>
      <c r="T14" s="38"/>
      <c r="U14" s="38"/>
      <c r="V14" s="38"/>
      <c r="W14" s="38"/>
      <c r="X14" s="38"/>
      <c r="Y14" s="38"/>
      <c r="Z14" s="38"/>
      <c r="AA14" s="38"/>
      <c r="AB14" s="38"/>
      <c r="AC14" s="38"/>
      <c r="AD14" s="38"/>
    </row>
    <row r="15" spans="1:30" x14ac:dyDescent="0.2">
      <c r="A15" s="92">
        <v>10</v>
      </c>
      <c r="B15" s="92" t="s">
        <v>25</v>
      </c>
      <c r="C15" s="92" t="s">
        <v>26</v>
      </c>
      <c r="D15" s="105" t="str">
        <f t="shared" si="0"/>
        <v/>
      </c>
      <c r="E15" s="96">
        <f>IF(Options!$D$24 = 1, MAX(F15, G15),
IF(Options!$D$25 = 1, AVERAGE(F15,G15),
IF(Options!$D$26 = 1, IFERROR(GEOMEAN(F15, G15), MAX(F15, G15)))))</f>
        <v>4.5783132681100343</v>
      </c>
      <c r="F15" s="96" cm="1">
        <f t="array" ref="F15">IF(Options!$D$18=1, IFERROR(MAX(IF($I$199:$U$199=1,(I15:U15),"")),
     MAX(IF($I$199:$U$199=2,(I15:U15),""))),
IF(Options!$D$19=1, IFERROR(AVERAGE(IF($I$199:$U$199=1,(I15:U15),"")),
     AVERAGE(IF($I$199:$U$199=2,(I15:U15),""))),
IF(Options!$D$20=1, IFERROR(GEOMEAN(IF($I$199:$U$199=1,(I15:U15)+0.0001,"")),
     GEOMEAN(IF($I$199:$U$199=2,(I15:U15)+0.0001,""))))))</f>
        <v>3.71428571428571</v>
      </c>
      <c r="G15" s="96" cm="1">
        <f t="array" ref="G15">IF(Options!$D$18=1, IFERROR(MAX(IF($I$200:$U$200=1,(I15:U15),"")),
     MAX(IF($I$200:$U$200=2,(I15:U15),""))),
IF(Options!$D$19=1, IFERROR(AVERAGE(IF($I$200:$U$200=1,(I15:U15),"")),
     AVERAGE(IF($I$200:$U$200=2,(I15:U15),""))),
IF(Options!$D$20=1, IFERROR(GEOMEAN(IF($I$200:$U$200=1,(I15:U15)+0.0001,"")),
     GEOMEAN(IF($I$200:$U$200=2,(I15:U15)+0.0001,""))))))</f>
        <v>5.6433333333333398</v>
      </c>
      <c r="H15" s="215" t="s">
        <v>26</v>
      </c>
      <c r="I15" s="96">
        <v>3.71428571428571</v>
      </c>
      <c r="J15" s="96">
        <v>0</v>
      </c>
      <c r="K15" s="96" t="s">
        <v>494</v>
      </c>
      <c r="L15" s="96">
        <v>5.6433333333333398</v>
      </c>
      <c r="M15" s="96">
        <v>0</v>
      </c>
      <c r="N15" s="96" t="s">
        <v>494</v>
      </c>
      <c r="O15" s="96"/>
      <c r="P15" s="96"/>
      <c r="Q15" s="148"/>
      <c r="R15" s="148"/>
      <c r="S15" s="148"/>
      <c r="T15" s="38"/>
      <c r="U15" s="38"/>
      <c r="V15" s="38"/>
      <c r="W15" s="38"/>
      <c r="X15" s="38"/>
      <c r="Y15" s="38"/>
      <c r="Z15" s="38"/>
      <c r="AA15" s="38"/>
      <c r="AB15" s="38"/>
      <c r="AC15" s="38"/>
      <c r="AD15" s="38"/>
    </row>
    <row r="16" spans="1:30" x14ac:dyDescent="0.2">
      <c r="A16" s="92">
        <v>11</v>
      </c>
      <c r="B16" s="92" t="s">
        <v>27</v>
      </c>
      <c r="C16" s="92" t="s">
        <v>28</v>
      </c>
      <c r="D16" s="105" t="str">
        <f t="shared" si="0"/>
        <v/>
      </c>
      <c r="E16" s="96">
        <f>IF(Options!$D$24 = 1, MAX(F16, G16),
IF(Options!$D$25 = 1, AVERAGE(F16,G16),
IF(Options!$D$26 = 1, IFERROR(GEOMEAN(F16, G16), MAX(F16, G16)))))</f>
        <v>7.6694329684931857</v>
      </c>
      <c r="F16" s="96" cm="1">
        <f t="array" ref="F16">IF(Options!$D$18=1, IFERROR(MAX(IF($I$199:$U$199=1,(I16:U16),"")),
     MAX(IF($I$199:$U$199=2,(I16:U16),""))),
IF(Options!$D$19=1, IFERROR(AVERAGE(IF($I$199:$U$199=1,(I16:U16),"")),
     AVERAGE(IF($I$199:$U$199=2,(I16:U16),""))),
IF(Options!$D$20=1, IFERROR(GEOMEAN(IF($I$199:$U$199=1,(I16:U16)+0.0001,"")),
     GEOMEAN(IF($I$199:$U$199=2,(I16:U16)+0.0001,""))))))</f>
        <v>10</v>
      </c>
      <c r="G16" s="96" cm="1">
        <f t="array" ref="G16">IF(Options!$D$18=1, IFERROR(MAX(IF($I$200:$U$200=1,(I16:U16),"")),
     MAX(IF($I$200:$U$200=2,(I16:U16),""))),
IF(Options!$D$19=1, IFERROR(AVERAGE(IF($I$200:$U$200=1,(I16:U16),"")),
     AVERAGE(IF($I$200:$U$200=2,(I16:U16),""))),
IF(Options!$D$20=1, IFERROR(GEOMEAN(IF($I$200:$U$200=1,(I16:U16)+0.0001,"")),
     GEOMEAN(IF($I$200:$U$200=2,(I16:U16)+0.0001,""))))))</f>
        <v>5.8820202058210196</v>
      </c>
      <c r="H16" s="215" t="s">
        <v>28</v>
      </c>
      <c r="I16" s="96">
        <v>10</v>
      </c>
      <c r="J16" s="96">
        <v>0</v>
      </c>
      <c r="K16" s="96">
        <v>5.8820202058210196</v>
      </c>
      <c r="L16" s="96" t="s">
        <v>494</v>
      </c>
      <c r="M16" s="96" t="s">
        <v>494</v>
      </c>
      <c r="N16" s="96" t="s">
        <v>494</v>
      </c>
      <c r="O16" s="96"/>
      <c r="P16" s="96"/>
      <c r="Q16" s="148"/>
      <c r="R16" s="148"/>
      <c r="S16" s="148"/>
      <c r="T16" s="38"/>
      <c r="U16" s="38"/>
      <c r="V16" s="38"/>
      <c r="W16" s="38"/>
      <c r="X16" s="38"/>
      <c r="Y16" s="38"/>
      <c r="Z16" s="38"/>
      <c r="AA16" s="38"/>
      <c r="AB16" s="38"/>
      <c r="AC16" s="38"/>
      <c r="AD16" s="38"/>
    </row>
    <row r="17" spans="1:30" x14ac:dyDescent="0.2">
      <c r="A17" s="92">
        <v>12</v>
      </c>
      <c r="B17" s="92" t="s">
        <v>29</v>
      </c>
      <c r="C17" s="92" t="s">
        <v>30</v>
      </c>
      <c r="D17" s="105" t="str">
        <f t="shared" si="0"/>
        <v/>
      </c>
      <c r="E17" s="96">
        <f>IF(Options!$D$24 = 1, MAX(F17, G17),
IF(Options!$D$25 = 1, AVERAGE(F17,G17),
IF(Options!$D$26 = 1, IFERROR(GEOMEAN(F17, G17), MAX(F17, G17)))))</f>
        <v>1.1338934190276821</v>
      </c>
      <c r="F17" s="96" cm="1">
        <f t="array" ref="F17">IF(Options!$D$18=1, IFERROR(MAX(IF($I$199:$U$199=1,(I17:U17),"")),
     MAX(IF($I$199:$U$199=2,(I17:U17),""))),
IF(Options!$D$19=1, IFERROR(AVERAGE(IF($I$199:$U$199=1,(I17:U17),"")),
     AVERAGE(IF($I$199:$U$199=2,(I17:U17),""))),
IF(Options!$D$20=1, IFERROR(GEOMEAN(IF($I$199:$U$199=1,(I17:U17)+0.0001,"")),
     GEOMEAN(IF($I$199:$U$199=2,(I17:U17)+0.0001,""))))))</f>
        <v>0.42857142857142899</v>
      </c>
      <c r="G17" s="96" cm="1">
        <f t="array" ref="G17">IF(Options!$D$18=1, IFERROR(MAX(IF($I$200:$U$200=1,(I17:U17),"")),
     MAX(IF($I$200:$U$200=2,(I17:U17),""))),
IF(Options!$D$19=1, IFERROR(AVERAGE(IF($I$200:$U$200=1,(I17:U17),"")),
     AVERAGE(IF($I$200:$U$200=2,(I17:U17),""))),
IF(Options!$D$20=1, IFERROR(GEOMEAN(IF($I$200:$U$200=1,(I17:U17)+0.0001,"")),
     GEOMEAN(IF($I$200:$U$200=2,(I17:U17)+0.0001,""))))))</f>
        <v>3</v>
      </c>
      <c r="H17" s="215" t="s">
        <v>30</v>
      </c>
      <c r="I17" s="96">
        <v>0.42857142857142899</v>
      </c>
      <c r="J17" s="96">
        <v>3</v>
      </c>
      <c r="K17" s="96" t="s">
        <v>494</v>
      </c>
      <c r="L17" s="96">
        <v>2.5933333333333399</v>
      </c>
      <c r="M17" s="96" t="s">
        <v>494</v>
      </c>
      <c r="N17" s="96" t="s">
        <v>494</v>
      </c>
      <c r="O17" s="96"/>
      <c r="P17" s="96"/>
      <c r="Q17" s="148"/>
      <c r="R17" s="148"/>
      <c r="S17" s="148"/>
      <c r="T17" s="38"/>
      <c r="U17" s="38"/>
      <c r="V17" s="38"/>
      <c r="W17" s="38"/>
      <c r="X17" s="38"/>
      <c r="Y17" s="38"/>
      <c r="Z17" s="38"/>
      <c r="AA17" s="38"/>
      <c r="AB17" s="38"/>
      <c r="AC17" s="38"/>
      <c r="AD17" s="38"/>
    </row>
    <row r="18" spans="1:30" x14ac:dyDescent="0.2">
      <c r="A18" s="92">
        <v>13</v>
      </c>
      <c r="B18" s="92" t="s">
        <v>31</v>
      </c>
      <c r="C18" s="92" t="s">
        <v>32</v>
      </c>
      <c r="D18" s="105" t="str">
        <f t="shared" si="0"/>
        <v/>
      </c>
      <c r="E18" s="96">
        <f>IF(Options!$D$24 = 1, MAX(F18, G18),
IF(Options!$D$25 = 1, AVERAGE(F18,G18),
IF(Options!$D$26 = 1, IFERROR(GEOMEAN(F18, G18), MAX(F18, G18)))))</f>
        <v>5.2779866291174766</v>
      </c>
      <c r="F18" s="96" cm="1">
        <f t="array" ref="F18">IF(Options!$D$18=1, IFERROR(MAX(IF($I$199:$U$199=1,(I18:U18),"")),
     MAX(IF($I$199:$U$199=2,(I18:U18),""))),
IF(Options!$D$19=1, IFERROR(AVERAGE(IF($I$199:$U$199=1,(I18:U18),"")),
     AVERAGE(IF($I$199:$U$199=2,(I18:U18),""))),
IF(Options!$D$20=1, IFERROR(GEOMEAN(IF($I$199:$U$199=1,(I18:U18)+0.0001,"")),
     GEOMEAN(IF($I$199:$U$199=2,(I18:U18)+0.0001,""))))))</f>
        <v>9.28571428571429</v>
      </c>
      <c r="G18" s="96" cm="1">
        <f t="array" ref="G18">IF(Options!$D$18=1, IFERROR(MAX(IF($I$200:$U$200=1,(I18:U18),"")),
     MAX(IF($I$200:$U$200=2,(I18:U18),""))),
IF(Options!$D$19=1, IFERROR(AVERAGE(IF($I$200:$U$200=1,(I18:U18),"")),
     AVERAGE(IF($I$200:$U$200=2,(I18:U18),""))),
IF(Options!$D$20=1, IFERROR(GEOMEAN(IF($I$200:$U$200=1,(I18:U18)+0.0001,"")),
     GEOMEAN(IF($I$200:$U$200=2,(I18:U18)+0.0001,""))))))</f>
        <v>3</v>
      </c>
      <c r="H18" s="215" t="s">
        <v>32</v>
      </c>
      <c r="I18" s="96">
        <v>9.28571428571429</v>
      </c>
      <c r="J18" s="96">
        <v>3</v>
      </c>
      <c r="K18" s="96">
        <v>0.97364880628866501</v>
      </c>
      <c r="L18" s="96" t="s">
        <v>494</v>
      </c>
      <c r="M18" s="96" t="s">
        <v>494</v>
      </c>
      <c r="N18" s="96" t="s">
        <v>494</v>
      </c>
      <c r="O18" s="96"/>
      <c r="P18" s="96"/>
      <c r="Q18" s="148"/>
      <c r="R18" s="148"/>
      <c r="S18" s="148"/>
      <c r="T18" s="38"/>
      <c r="U18" s="38"/>
      <c r="V18" s="38"/>
      <c r="W18" s="38"/>
      <c r="X18" s="38"/>
      <c r="Y18" s="38"/>
      <c r="Z18" s="38"/>
      <c r="AA18" s="38"/>
      <c r="AB18" s="38"/>
      <c r="AC18" s="38"/>
      <c r="AD18" s="38"/>
    </row>
    <row r="19" spans="1:30" x14ac:dyDescent="0.2">
      <c r="A19" s="92">
        <v>14</v>
      </c>
      <c r="B19" s="92" t="s">
        <v>33</v>
      </c>
      <c r="C19" s="92" t="s">
        <v>34</v>
      </c>
      <c r="D19" s="105" t="str">
        <f t="shared" si="0"/>
        <v/>
      </c>
      <c r="E19" s="96">
        <f>IF(Options!$D$24 = 1, MAX(F19, G19),
IF(Options!$D$25 = 1, AVERAGE(F19,G19),
IF(Options!$D$26 = 1, IFERROR(GEOMEAN(F19, G19), MAX(F19, G19)))))</f>
        <v>8.9238295251926818</v>
      </c>
      <c r="F19" s="96" cm="1">
        <f t="array" ref="F19">IF(Options!$D$18=1, IFERROR(MAX(IF($I$199:$U$199=1,(I19:U19),"")),
     MAX(IF($I$199:$U$199=2,(I19:U19),""))),
IF(Options!$D$19=1, IFERROR(AVERAGE(IF($I$199:$U$199=1,(I19:U19),"")),
     AVERAGE(IF($I$199:$U$199=2,(I19:U19),""))),
IF(Options!$D$20=1, IFERROR(GEOMEAN(IF($I$199:$U$199=1,(I19:U19)+0.0001,"")),
     GEOMEAN(IF($I$199:$U$199=2,(I19:U19)+0.0001,""))))))</f>
        <v>9.71428571428571</v>
      </c>
      <c r="G19" s="96" cm="1">
        <f t="array" ref="G19">IF(Options!$D$18=1, IFERROR(MAX(IF($I$200:$U$200=1,(I19:U19),"")),
     MAX(IF($I$200:$U$200=2,(I19:U19),""))),
IF(Options!$D$19=1, IFERROR(AVERAGE(IF($I$200:$U$200=1,(I19:U19),"")),
     AVERAGE(IF($I$200:$U$200=2,(I19:U19),""))),
IF(Options!$D$20=1, IFERROR(GEOMEAN(IF($I$200:$U$200=1,(I19:U19)+0.0001,"")),
     GEOMEAN(IF($I$200:$U$200=2,(I19:U19)+0.0001,""))))))</f>
        <v>8.1976931435721294</v>
      </c>
      <c r="H19" s="215" t="s">
        <v>34</v>
      </c>
      <c r="I19" s="96">
        <v>9.71428571428571</v>
      </c>
      <c r="J19" s="96">
        <v>7</v>
      </c>
      <c r="K19" s="96">
        <v>6.34366306448233</v>
      </c>
      <c r="L19" s="96" t="s">
        <v>494</v>
      </c>
      <c r="M19" s="96" t="s">
        <v>494</v>
      </c>
      <c r="N19" s="96">
        <v>8.1976931435721294</v>
      </c>
      <c r="O19" s="96"/>
      <c r="P19" s="96"/>
      <c r="Q19" s="148"/>
      <c r="R19" s="148"/>
      <c r="S19" s="148"/>
      <c r="T19" s="38"/>
      <c r="U19" s="38"/>
      <c r="V19" s="38"/>
      <c r="W19" s="38"/>
      <c r="X19" s="38"/>
      <c r="Y19" s="38"/>
      <c r="Z19" s="38"/>
      <c r="AA19" s="38"/>
      <c r="AB19" s="38"/>
      <c r="AC19" s="38"/>
      <c r="AD19" s="38"/>
    </row>
    <row r="20" spans="1:30" x14ac:dyDescent="0.2">
      <c r="A20" s="92">
        <v>15</v>
      </c>
      <c r="B20" s="92" t="s">
        <v>35</v>
      </c>
      <c r="C20" s="92" t="s">
        <v>36</v>
      </c>
      <c r="D20" s="105" t="str">
        <f t="shared" si="0"/>
        <v/>
      </c>
      <c r="E20" s="96">
        <f>IF(Options!$D$24 = 1, MAX(F20, G20),
IF(Options!$D$25 = 1, AVERAGE(F20,G20),
IF(Options!$D$26 = 1, IFERROR(GEOMEAN(F20, G20), MAX(F20, G20)))))</f>
        <v>8.2807867121082523</v>
      </c>
      <c r="F20" s="96" cm="1">
        <f t="array" ref="F20">IF(Options!$D$18=1, IFERROR(MAX(IF($I$199:$U$199=1,(I20:U20),"")),
     MAX(IF($I$199:$U$199=2,(I20:U20),""))),
IF(Options!$D$19=1, IFERROR(AVERAGE(IF($I$199:$U$199=1,(I20:U20),"")),
     AVERAGE(IF($I$199:$U$199=2,(I20:U20),""))),
IF(Options!$D$20=1, IFERROR(GEOMEAN(IF($I$199:$U$199=1,(I20:U20)+0.0001,"")),
     GEOMEAN(IF($I$199:$U$199=2,(I20:U20)+0.0001,""))))))</f>
        <v>6.8571428571428603</v>
      </c>
      <c r="G20" s="96" cm="1">
        <f t="array" ref="G20">IF(Options!$D$18=1, IFERROR(MAX(IF($I$200:$U$200=1,(I20:U20),"")),
     MAX(IF($I$200:$U$200=2,(I20:U20),""))),
IF(Options!$D$19=1, IFERROR(AVERAGE(IF($I$200:$U$200=1,(I20:U20),"")),
     AVERAGE(IF($I$200:$U$200=2,(I20:U20),""))),
IF(Options!$D$20=1, IFERROR(GEOMEAN(IF($I$200:$U$200=1,(I20:U20)+0.0001,"")),
     GEOMEAN(IF($I$200:$U$200=2,(I20:U20)+0.0001,""))))))</f>
        <v>10</v>
      </c>
      <c r="H20" s="215" t="s">
        <v>36</v>
      </c>
      <c r="I20" s="96">
        <v>6.8571428571428603</v>
      </c>
      <c r="J20" s="96">
        <v>7</v>
      </c>
      <c r="K20" s="96">
        <v>10</v>
      </c>
      <c r="L20" s="96" t="s">
        <v>494</v>
      </c>
      <c r="M20" s="96">
        <v>0</v>
      </c>
      <c r="N20" s="96" t="s">
        <v>494</v>
      </c>
      <c r="O20" s="96"/>
      <c r="P20" s="96"/>
      <c r="Q20" s="148"/>
      <c r="R20" s="148"/>
      <c r="S20" s="148"/>
      <c r="T20" s="38"/>
      <c r="U20" s="38"/>
      <c r="V20" s="38"/>
      <c r="W20" s="38"/>
      <c r="X20" s="38"/>
      <c r="Y20" s="38"/>
      <c r="Z20" s="38"/>
      <c r="AA20" s="38"/>
      <c r="AB20" s="38"/>
      <c r="AC20" s="38"/>
      <c r="AD20" s="38"/>
    </row>
    <row r="21" spans="1:30" x14ac:dyDescent="0.2">
      <c r="A21" s="92">
        <v>16</v>
      </c>
      <c r="B21" s="92" t="s">
        <v>37</v>
      </c>
      <c r="C21" s="92" t="s">
        <v>38</v>
      </c>
      <c r="D21" s="105" t="str">
        <f t="shared" si="0"/>
        <v/>
      </c>
      <c r="E21" s="96">
        <f>IF(Options!$D$24 = 1, MAX(F21, G21),
IF(Options!$D$25 = 1, AVERAGE(F21,G21),
IF(Options!$D$26 = 1, IFERROR(GEOMEAN(F21, G21), MAX(F21, G21)))))</f>
        <v>5.2098807225172727</v>
      </c>
      <c r="F21" s="96" cm="1">
        <f t="array" ref="F21">IF(Options!$D$18=1, IFERROR(MAX(IF($I$199:$U$199=1,(I21:U21),"")),
     MAX(IF($I$199:$U$199=2,(I21:U21),""))),
IF(Options!$D$19=1, IFERROR(AVERAGE(IF($I$199:$U$199=1,(I21:U21),"")),
     AVERAGE(IF($I$199:$U$199=2,(I21:U21),""))),
IF(Options!$D$20=1, IFERROR(GEOMEAN(IF($I$199:$U$199=1,(I21:U21)+0.0001,"")),
     GEOMEAN(IF($I$199:$U$199=2,(I21:U21)+0.0001,""))))))</f>
        <v>2.71428571428571</v>
      </c>
      <c r="G21" s="96" cm="1">
        <f t="array" ref="G21">IF(Options!$D$18=1, IFERROR(MAX(IF($I$200:$U$200=1,(I21:U21),"")),
     MAX(IF($I$200:$U$200=2,(I21:U21),""))),
IF(Options!$D$19=1, IFERROR(AVERAGE(IF($I$200:$U$200=1,(I21:U21),"")),
     AVERAGE(IF($I$200:$U$200=2,(I21:U21),""))),
IF(Options!$D$20=1, IFERROR(GEOMEAN(IF($I$200:$U$200=1,(I21:U21)+0.0001,"")),
     GEOMEAN(IF($I$200:$U$200=2,(I21:U21)+0.0001,""))))))</f>
        <v>10</v>
      </c>
      <c r="H21" s="215" t="s">
        <v>38</v>
      </c>
      <c r="I21" s="96">
        <v>2.71428571428571</v>
      </c>
      <c r="J21" s="96">
        <v>3</v>
      </c>
      <c r="K21" s="96">
        <v>0</v>
      </c>
      <c r="L21" s="96">
        <v>4.6666666666666599</v>
      </c>
      <c r="M21" s="96">
        <v>10</v>
      </c>
      <c r="N21" s="96">
        <v>10</v>
      </c>
      <c r="O21" s="96"/>
      <c r="P21" s="96"/>
      <c r="Q21" s="148"/>
      <c r="R21" s="148"/>
      <c r="S21" s="148"/>
      <c r="T21" s="38"/>
      <c r="U21" s="38"/>
      <c r="V21" s="38"/>
      <c r="W21" s="38"/>
      <c r="X21" s="38"/>
      <c r="Y21" s="38"/>
      <c r="Z21" s="38"/>
      <c r="AA21" s="38"/>
      <c r="AB21" s="38"/>
      <c r="AC21" s="38"/>
      <c r="AD21" s="38"/>
    </row>
    <row r="22" spans="1:30" x14ac:dyDescent="0.2">
      <c r="A22" s="92">
        <v>17</v>
      </c>
      <c r="B22" s="92" t="s">
        <v>39</v>
      </c>
      <c r="C22" s="92" t="s">
        <v>40</v>
      </c>
      <c r="D22" s="105" t="str">
        <f t="shared" si="0"/>
        <v/>
      </c>
      <c r="E22" s="96">
        <f>IF(Options!$D$24 = 1, MAX(F22, G22),
IF(Options!$D$25 = 1, AVERAGE(F22,G22),
IF(Options!$D$26 = 1, IFERROR(GEOMEAN(F22, G22), MAX(F22, G22)))))</f>
        <v>2.360387377408331</v>
      </c>
      <c r="F22" s="96" cm="1">
        <f t="array" ref="F22">IF(Options!$D$18=1, IFERROR(MAX(IF($I$199:$U$199=1,(I22:U22),"")),
     MAX(IF($I$199:$U$199=2,(I22:U22),""))),
IF(Options!$D$19=1, IFERROR(AVERAGE(IF($I$199:$U$199=1,(I22:U22),"")),
     AVERAGE(IF($I$199:$U$199=2,(I22:U22),""))),
IF(Options!$D$20=1, IFERROR(GEOMEAN(IF($I$199:$U$199=1,(I22:U22)+0.0001,"")),
     GEOMEAN(IF($I$199:$U$199=2,(I22:U22)+0.0001,""))))))</f>
        <v>1.8571428571428601</v>
      </c>
      <c r="G22" s="96" cm="1">
        <f t="array" ref="G22">IF(Options!$D$18=1, IFERROR(MAX(IF($I$200:$U$200=1,(I22:U22),"")),
     MAX(IF($I$200:$U$200=2,(I22:U22),""))),
IF(Options!$D$19=1, IFERROR(AVERAGE(IF($I$200:$U$200=1,(I22:U22),"")),
     AVERAGE(IF($I$200:$U$200=2,(I22:U22),""))),
IF(Options!$D$20=1, IFERROR(GEOMEAN(IF($I$200:$U$200=1,(I22:U22)+0.0001,"")),
     GEOMEAN(IF($I$200:$U$200=2,(I22:U22)+0.0001,""))))))</f>
        <v>3</v>
      </c>
      <c r="H22" s="215" t="s">
        <v>40</v>
      </c>
      <c r="I22" s="96">
        <v>1.8571428571428601</v>
      </c>
      <c r="J22" s="96">
        <v>3</v>
      </c>
      <c r="K22" s="96" t="s">
        <v>494</v>
      </c>
      <c r="L22" s="96">
        <v>2.99</v>
      </c>
      <c r="M22" s="96" t="s">
        <v>494</v>
      </c>
      <c r="N22" s="96" t="s">
        <v>494</v>
      </c>
      <c r="O22" s="96"/>
      <c r="P22" s="96"/>
      <c r="Q22" s="148"/>
      <c r="R22" s="148"/>
      <c r="S22" s="148"/>
      <c r="T22" s="38"/>
      <c r="U22" s="38"/>
      <c r="V22" s="38"/>
      <c r="W22" s="38"/>
      <c r="X22" s="38"/>
      <c r="Y22" s="38"/>
      <c r="Z22" s="38"/>
      <c r="AA22" s="38"/>
      <c r="AB22" s="38"/>
      <c r="AC22" s="38"/>
      <c r="AD22" s="38"/>
    </row>
    <row r="23" spans="1:30" x14ac:dyDescent="0.2">
      <c r="A23" s="92">
        <v>18</v>
      </c>
      <c r="B23" s="92" t="s">
        <v>41</v>
      </c>
      <c r="C23" s="92" t="s">
        <v>42</v>
      </c>
      <c r="D23" s="105" t="str">
        <f t="shared" si="0"/>
        <v/>
      </c>
      <c r="E23" s="96">
        <f>IF(Options!$D$24 = 1, MAX(F23, G23),
IF(Options!$D$25 = 1, AVERAGE(F23,G23),
IF(Options!$D$26 = 1, IFERROR(GEOMEAN(F23, G23), MAX(F23, G23)))))</f>
        <v>6.0944940022004364</v>
      </c>
      <c r="F23" s="96" cm="1">
        <f t="array" ref="F23">IF(Options!$D$18=1, IFERROR(MAX(IF($I$199:$U$199=1,(I23:U23),"")),
     MAX(IF($I$199:$U$199=2,(I23:U23),""))),
IF(Options!$D$19=1, IFERROR(AVERAGE(IF($I$199:$U$199=1,(I23:U23),"")),
     AVERAGE(IF($I$199:$U$199=2,(I23:U23),""))),
IF(Options!$D$20=1, IFERROR(GEOMEAN(IF($I$199:$U$199=1,(I23:U23)+0.0001,"")),
     GEOMEAN(IF($I$199:$U$199=2,(I23:U23)+0.0001,""))))))</f>
        <v>3.71428571428571</v>
      </c>
      <c r="G23" s="96" cm="1">
        <f t="array" ref="G23">IF(Options!$D$18=1, IFERROR(MAX(IF($I$200:$U$200=1,(I23:U23),"")),
     MAX(IF($I$200:$U$200=2,(I23:U23),""))),
IF(Options!$D$19=1, IFERROR(AVERAGE(IF($I$200:$U$200=1,(I23:U23),"")),
     AVERAGE(IF($I$200:$U$200=2,(I23:U23),""))),
IF(Options!$D$20=1, IFERROR(GEOMEAN(IF($I$200:$U$200=1,(I23:U23)+0.0001,"")),
     GEOMEAN(IF($I$200:$U$200=2,(I23:U23)+0.0001,""))))))</f>
        <v>10</v>
      </c>
      <c r="H23" s="215" t="s">
        <v>42</v>
      </c>
      <c r="I23" s="96">
        <v>3.71428571428571</v>
      </c>
      <c r="J23" s="96" t="s">
        <v>494</v>
      </c>
      <c r="K23" s="96" t="s">
        <v>494</v>
      </c>
      <c r="L23" s="96">
        <v>10</v>
      </c>
      <c r="M23" s="96" t="s">
        <v>494</v>
      </c>
      <c r="N23" s="96" t="s">
        <v>494</v>
      </c>
      <c r="O23" s="96"/>
      <c r="P23" s="96"/>
      <c r="Q23" s="148"/>
      <c r="R23" s="148"/>
      <c r="S23" s="148"/>
      <c r="T23" s="38"/>
      <c r="U23" s="38"/>
      <c r="V23" s="38"/>
      <c r="W23" s="38"/>
      <c r="X23" s="38"/>
      <c r="Y23" s="38"/>
      <c r="Z23" s="38"/>
      <c r="AA23" s="38"/>
      <c r="AB23" s="38"/>
      <c r="AC23" s="38"/>
      <c r="AD23" s="38"/>
    </row>
    <row r="24" spans="1:30" x14ac:dyDescent="0.2">
      <c r="A24" s="92">
        <v>19</v>
      </c>
      <c r="B24" s="92" t="s">
        <v>43</v>
      </c>
      <c r="C24" s="92" t="s">
        <v>44</v>
      </c>
      <c r="D24" s="105" t="str">
        <f t="shared" si="0"/>
        <v/>
      </c>
      <c r="E24" s="96">
        <f>IF(Options!$D$24 = 1, MAX(F24, G24),
IF(Options!$D$25 = 1, AVERAGE(F24,G24),
IF(Options!$D$26 = 1, IFERROR(GEOMEAN(F24, G24), MAX(F24, G24)))))</f>
        <v>6.2105900340811901</v>
      </c>
      <c r="F24" s="96" cm="1">
        <f t="array" ref="F24">IF(Options!$D$18=1, IFERROR(MAX(IF($I$199:$U$199=1,(I24:U24),"")),
     MAX(IF($I$199:$U$199=2,(I24:U24),""))),
IF(Options!$D$19=1, IFERROR(AVERAGE(IF($I$199:$U$199=1,(I24:U24),"")),
     AVERAGE(IF($I$199:$U$199=2,(I24:U24),""))),
IF(Options!$D$20=1, IFERROR(GEOMEAN(IF($I$199:$U$199=1,(I24:U24)+0.0001,"")),
     GEOMEAN(IF($I$199:$U$199=2,(I24:U24)+0.0001,""))))))</f>
        <v>3.8571428571428599</v>
      </c>
      <c r="G24" s="96" cm="1">
        <f t="array" ref="G24">IF(Options!$D$18=1, IFERROR(MAX(IF($I$200:$U$200=1,(I24:U24),"")),
     MAX(IF($I$200:$U$200=2,(I24:U24),""))),
IF(Options!$D$19=1, IFERROR(AVERAGE(IF($I$200:$U$200=1,(I24:U24),"")),
     AVERAGE(IF($I$200:$U$200=2,(I24:U24),""))),
IF(Options!$D$20=1, IFERROR(GEOMEAN(IF($I$200:$U$200=1,(I24:U24)+0.0001,"")),
     GEOMEAN(IF($I$200:$U$200=2,(I24:U24)+0.0001,""))))))</f>
        <v>10</v>
      </c>
      <c r="H24" s="215" t="s">
        <v>44</v>
      </c>
      <c r="I24" s="96">
        <v>3.8571428571428599</v>
      </c>
      <c r="J24" s="96">
        <v>7</v>
      </c>
      <c r="K24" s="96" t="s">
        <v>494</v>
      </c>
      <c r="L24" s="96">
        <v>10</v>
      </c>
      <c r="M24" s="96" t="s">
        <v>494</v>
      </c>
      <c r="N24" s="96" t="s">
        <v>494</v>
      </c>
      <c r="O24" s="96"/>
      <c r="P24" s="96"/>
      <c r="Q24" s="148"/>
      <c r="R24" s="148"/>
      <c r="S24" s="148"/>
      <c r="T24" s="38"/>
      <c r="U24" s="38"/>
      <c r="V24" s="38"/>
      <c r="W24" s="38"/>
      <c r="X24" s="38"/>
      <c r="Y24" s="38"/>
      <c r="Z24" s="38"/>
      <c r="AA24" s="38"/>
      <c r="AB24" s="38"/>
      <c r="AC24" s="38"/>
      <c r="AD24" s="38"/>
    </row>
    <row r="25" spans="1:30" x14ac:dyDescent="0.2">
      <c r="A25" s="92">
        <v>20</v>
      </c>
      <c r="B25" s="92" t="s">
        <v>45</v>
      </c>
      <c r="C25" s="92" t="s">
        <v>46</v>
      </c>
      <c r="D25" s="105" t="str">
        <f t="shared" si="0"/>
        <v/>
      </c>
      <c r="E25" s="96">
        <f>IF(Options!$D$24 = 1, MAX(F25, G25),
IF(Options!$D$25 = 1, AVERAGE(F25,G25),
IF(Options!$D$26 = 1, IFERROR(GEOMEAN(F25, G25), MAX(F25, G25)))))</f>
        <v>3.4641016151377602</v>
      </c>
      <c r="F25" s="96" cm="1">
        <f t="array" ref="F25">IF(Options!$D$18=1, IFERROR(MAX(IF($I$199:$U$199=1,(I25:U25),"")),
     MAX(IF($I$199:$U$199=2,(I25:U25),""))),
IF(Options!$D$19=1, IFERROR(AVERAGE(IF($I$199:$U$199=1,(I25:U25),"")),
     AVERAGE(IF($I$199:$U$199=2,(I25:U25),""))),
IF(Options!$D$20=1, IFERROR(GEOMEAN(IF($I$199:$U$199=1,(I25:U25)+0.0001,"")),
     GEOMEAN(IF($I$199:$U$199=2,(I25:U25)+0.0001,""))))))</f>
        <v>1.71428571428572</v>
      </c>
      <c r="G25" s="96" cm="1">
        <f t="array" ref="G25">IF(Options!$D$18=1, IFERROR(MAX(IF($I$200:$U$200=1,(I25:U25),"")),
     MAX(IF($I$200:$U$200=2,(I25:U25),""))),
IF(Options!$D$19=1, IFERROR(AVERAGE(IF($I$200:$U$200=1,(I25:U25),"")),
     AVERAGE(IF($I$200:$U$200=2,(I25:U25),""))),
IF(Options!$D$20=1, IFERROR(GEOMEAN(IF($I$200:$U$200=1,(I25:U25)+0.0001,"")),
     GEOMEAN(IF($I$200:$U$200=2,(I25:U25)+0.0001,""))))))</f>
        <v>7</v>
      </c>
      <c r="H25" s="215" t="s">
        <v>46</v>
      </c>
      <c r="I25" s="96">
        <v>1.71428571428572</v>
      </c>
      <c r="J25" s="96">
        <v>7</v>
      </c>
      <c r="K25" s="96" t="s">
        <v>494</v>
      </c>
      <c r="L25" s="96">
        <v>3.6933333333333298</v>
      </c>
      <c r="M25" s="96">
        <v>0</v>
      </c>
      <c r="N25" s="96" t="s">
        <v>494</v>
      </c>
      <c r="O25" s="96"/>
      <c r="P25" s="96"/>
      <c r="Q25" s="148"/>
      <c r="R25" s="148"/>
      <c r="S25" s="148"/>
      <c r="T25" s="38"/>
      <c r="U25" s="38"/>
      <c r="V25" s="38"/>
      <c r="W25" s="38"/>
      <c r="X25" s="38"/>
      <c r="Y25" s="38"/>
      <c r="Z25" s="38"/>
      <c r="AA25" s="38"/>
      <c r="AB25" s="38"/>
      <c r="AC25" s="38"/>
      <c r="AD25" s="38"/>
    </row>
    <row r="26" spans="1:30" x14ac:dyDescent="0.2">
      <c r="A26" s="92">
        <v>21</v>
      </c>
      <c r="B26" s="92" t="s">
        <v>47</v>
      </c>
      <c r="C26" s="92" t="s">
        <v>48</v>
      </c>
      <c r="D26" s="105" t="str">
        <f t="shared" si="0"/>
        <v/>
      </c>
      <c r="E26" s="96">
        <f>IF(Options!$D$24 = 1, MAX(F26, G26),
IF(Options!$D$25 = 1, AVERAGE(F26,G26),
IF(Options!$D$26 = 1, IFERROR(GEOMEAN(F26, G26), MAX(F26, G26)))))</f>
        <v>7.2702917999997023</v>
      </c>
      <c r="F26" s="96" cm="1">
        <f t="array" ref="F26">IF(Options!$D$18=1, IFERROR(MAX(IF($I$199:$U$199=1,(I26:U26),"")),
     MAX(IF($I$199:$U$199=2,(I26:U26),""))),
IF(Options!$D$19=1, IFERROR(AVERAGE(IF($I$199:$U$199=1,(I26:U26),"")),
     AVERAGE(IF($I$199:$U$199=2,(I26:U26),""))),
IF(Options!$D$20=1, IFERROR(GEOMEAN(IF($I$199:$U$199=1,(I26:U26)+0.0001,"")),
     GEOMEAN(IF($I$199:$U$199=2,(I26:U26)+0.0001,""))))))</f>
        <v>5.28571428571429</v>
      </c>
      <c r="G26" s="96" cm="1">
        <f t="array" ref="G26">IF(Options!$D$18=1, IFERROR(MAX(IF($I$200:$U$200=1,(I26:U26),"")),
     MAX(IF($I$200:$U$200=2,(I26:U26),""))),
IF(Options!$D$19=1, IFERROR(AVERAGE(IF($I$200:$U$200=1,(I26:U26),"")),
     AVERAGE(IF($I$200:$U$200=2,(I26:U26),""))),
IF(Options!$D$20=1, IFERROR(GEOMEAN(IF($I$200:$U$200=1,(I26:U26)+0.0001,"")),
     GEOMEAN(IF($I$200:$U$200=2,(I26:U26)+0.0001,""))))))</f>
        <v>10</v>
      </c>
      <c r="H26" s="215" t="s">
        <v>48</v>
      </c>
      <c r="I26" s="96">
        <v>5.28571428571429</v>
      </c>
      <c r="J26" s="96">
        <v>0</v>
      </c>
      <c r="K26" s="96" t="s">
        <v>494</v>
      </c>
      <c r="L26" s="96">
        <v>10</v>
      </c>
      <c r="M26" s="96" t="s">
        <v>494</v>
      </c>
      <c r="N26" s="96" t="s">
        <v>494</v>
      </c>
      <c r="O26" s="96"/>
      <c r="P26" s="96"/>
      <c r="Q26" s="148"/>
      <c r="R26" s="148"/>
      <c r="S26" s="148"/>
      <c r="T26" s="38"/>
      <c r="U26" s="38"/>
      <c r="V26" s="38"/>
      <c r="W26" s="38"/>
      <c r="X26" s="38"/>
      <c r="Y26" s="38"/>
      <c r="Z26" s="38"/>
      <c r="AA26" s="38"/>
      <c r="AB26" s="38"/>
      <c r="AC26" s="38"/>
      <c r="AD26" s="38"/>
    </row>
    <row r="27" spans="1:30" x14ac:dyDescent="0.2">
      <c r="A27" s="92">
        <v>22</v>
      </c>
      <c r="B27" s="92" t="s">
        <v>49</v>
      </c>
      <c r="C27" s="92" t="s">
        <v>50</v>
      </c>
      <c r="D27" s="105" t="str">
        <f t="shared" si="0"/>
        <v/>
      </c>
      <c r="E27" s="96">
        <f>IF(Options!$D$24 = 1, MAX(F27, G27),
IF(Options!$D$25 = 1, AVERAGE(F27,G27),
IF(Options!$D$26 = 1, IFERROR(GEOMEAN(F27, G27), MAX(F27, G27)))))</f>
        <v>8.0178372573727312</v>
      </c>
      <c r="F27" s="96" cm="1">
        <f t="array" ref="F27">IF(Options!$D$18=1, IFERROR(MAX(IF($I$199:$U$199=1,(I27:U27),"")),
     MAX(IF($I$199:$U$199=2,(I27:U27),""))),
IF(Options!$D$19=1, IFERROR(AVERAGE(IF($I$199:$U$199=1,(I27:U27),"")),
     AVERAGE(IF($I$199:$U$199=2,(I27:U27),""))),
IF(Options!$D$20=1, IFERROR(GEOMEAN(IF($I$199:$U$199=1,(I27:U27)+0.0001,"")),
     GEOMEAN(IF($I$199:$U$199=2,(I27:U27)+0.0001,""))))))</f>
        <v>6.4285714285714297</v>
      </c>
      <c r="G27" s="96" cm="1">
        <f t="array" ref="G27">IF(Options!$D$18=1, IFERROR(MAX(IF($I$200:$U$200=1,(I27:U27),"")),
     MAX(IF($I$200:$U$200=2,(I27:U27),""))),
IF(Options!$D$19=1, IFERROR(AVERAGE(IF($I$200:$U$200=1,(I27:U27),"")),
     AVERAGE(IF($I$200:$U$200=2,(I27:U27),""))),
IF(Options!$D$20=1, IFERROR(GEOMEAN(IF($I$200:$U$200=1,(I27:U27)+0.0001,"")),
     GEOMEAN(IF($I$200:$U$200=2,(I27:U27)+0.0001,""))))))</f>
        <v>10</v>
      </c>
      <c r="H27" s="215" t="s">
        <v>50</v>
      </c>
      <c r="I27" s="96">
        <v>6.4285714285714297</v>
      </c>
      <c r="J27" s="96">
        <v>0</v>
      </c>
      <c r="K27" s="96">
        <v>5.2068352015165704</v>
      </c>
      <c r="L27" s="96">
        <v>10</v>
      </c>
      <c r="M27" s="96" t="s">
        <v>494</v>
      </c>
      <c r="N27" s="96">
        <v>5.7790485563732297</v>
      </c>
      <c r="O27" s="96"/>
      <c r="P27" s="96"/>
      <c r="Q27" s="148"/>
      <c r="R27" s="148"/>
      <c r="S27" s="148"/>
      <c r="T27" s="38"/>
      <c r="U27" s="38"/>
      <c r="V27" s="38"/>
      <c r="W27" s="38"/>
      <c r="X27" s="38"/>
      <c r="Y27" s="38"/>
      <c r="Z27" s="38"/>
      <c r="AA27" s="38"/>
      <c r="AB27" s="38"/>
      <c r="AC27" s="38"/>
      <c r="AD27" s="38"/>
    </row>
    <row r="28" spans="1:30" x14ac:dyDescent="0.2">
      <c r="A28" s="92">
        <v>23</v>
      </c>
      <c r="B28" s="92" t="s">
        <v>51</v>
      </c>
      <c r="C28" s="92" t="s">
        <v>52</v>
      </c>
      <c r="D28" s="105" t="str">
        <f t="shared" si="0"/>
        <v/>
      </c>
      <c r="E28" s="96">
        <f>IF(Options!$D$24 = 1, MAX(F28, G28),
IF(Options!$D$25 = 1, AVERAGE(F28,G28),
IF(Options!$D$26 = 1, IFERROR(GEOMEAN(F28, G28), MAX(F28, G28)))))</f>
        <v>6.9693205243716987</v>
      </c>
      <c r="F28" s="96" cm="1">
        <f t="array" ref="F28">IF(Options!$D$18=1, IFERROR(MAX(IF($I$199:$U$199=1,(I28:U28),"")),
     MAX(IF($I$199:$U$199=2,(I28:U28),""))),
IF(Options!$D$19=1, IFERROR(AVERAGE(IF($I$199:$U$199=1,(I28:U28),"")),
     AVERAGE(IF($I$199:$U$199=2,(I28:U28),""))),
IF(Options!$D$20=1, IFERROR(GEOMEAN(IF($I$199:$U$199=1,(I28:U28)+0.0001,"")),
     GEOMEAN(IF($I$199:$U$199=2,(I28:U28)+0.0001,""))))))</f>
        <v>4.8571428571428603</v>
      </c>
      <c r="G28" s="96" cm="1">
        <f t="array" ref="G28">IF(Options!$D$18=1, IFERROR(MAX(IF($I$200:$U$200=1,(I28:U28),"")),
     MAX(IF($I$200:$U$200=2,(I28:U28),""))),
IF(Options!$D$19=1, IFERROR(AVERAGE(IF($I$200:$U$200=1,(I28:U28),"")),
     AVERAGE(IF($I$200:$U$200=2,(I28:U28),""))),
IF(Options!$D$20=1, IFERROR(GEOMEAN(IF($I$200:$U$200=1,(I28:U28)+0.0001,"")),
     GEOMEAN(IF($I$200:$U$200=2,(I28:U28)+0.0001,""))))))</f>
        <v>10</v>
      </c>
      <c r="H28" s="215" t="s">
        <v>52</v>
      </c>
      <c r="I28" s="96">
        <v>4.8571428571428603</v>
      </c>
      <c r="J28" s="96">
        <v>0</v>
      </c>
      <c r="K28" s="96">
        <v>10</v>
      </c>
      <c r="L28" s="96">
        <v>4.82</v>
      </c>
      <c r="M28" s="96">
        <v>10</v>
      </c>
      <c r="N28" s="96" t="s">
        <v>494</v>
      </c>
      <c r="O28" s="96"/>
      <c r="P28" s="96"/>
      <c r="Q28" s="148"/>
      <c r="R28" s="148"/>
      <c r="S28" s="148"/>
      <c r="T28" s="38"/>
      <c r="U28" s="38"/>
      <c r="V28" s="38"/>
      <c r="W28" s="38"/>
      <c r="X28" s="38"/>
      <c r="Y28" s="38"/>
      <c r="Z28" s="38"/>
      <c r="AA28" s="38"/>
      <c r="AB28" s="38"/>
      <c r="AC28" s="38"/>
      <c r="AD28" s="38"/>
    </row>
    <row r="29" spans="1:30" x14ac:dyDescent="0.2">
      <c r="A29" s="92">
        <v>24</v>
      </c>
      <c r="B29" s="92" t="s">
        <v>53</v>
      </c>
      <c r="C29" s="92" t="s">
        <v>54</v>
      </c>
      <c r="D29" s="105" t="str">
        <f t="shared" si="0"/>
        <v/>
      </c>
      <c r="E29" s="96">
        <f>IF(Options!$D$24 = 1, MAX(F29, G29),
IF(Options!$D$25 = 1, AVERAGE(F29,G29),
IF(Options!$D$26 = 1, IFERROR(GEOMEAN(F29, G29), MAX(F29, G29)))))</f>
        <v>5.7321150422111034</v>
      </c>
      <c r="F29" s="96" cm="1">
        <f t="array" ref="F29">IF(Options!$D$18=1, IFERROR(MAX(IF($I$199:$U$199=1,(I29:U29),"")),
     MAX(IF($I$199:$U$199=2,(I29:U29),""))),
IF(Options!$D$19=1, IFERROR(AVERAGE(IF($I$199:$U$199=1,(I29:U29),"")),
     AVERAGE(IF($I$199:$U$199=2,(I29:U29),""))),
IF(Options!$D$20=1, IFERROR(GEOMEAN(IF($I$199:$U$199=1,(I29:U29)+0.0001,"")),
     GEOMEAN(IF($I$199:$U$199=2,(I29:U29)+0.0001,""))))))</f>
        <v>3.2857142857142798</v>
      </c>
      <c r="G29" s="96" cm="1">
        <f t="array" ref="G29">IF(Options!$D$18=1, IFERROR(MAX(IF($I$200:$U$200=1,(I29:U29),"")),
     MAX(IF($I$200:$U$200=2,(I29:U29),""))),
IF(Options!$D$19=1, IFERROR(AVERAGE(IF($I$200:$U$200=1,(I29:U29),"")),
     AVERAGE(IF($I$200:$U$200=2,(I29:U29),""))),
IF(Options!$D$20=1, IFERROR(GEOMEAN(IF($I$200:$U$200=1,(I29:U29)+0.0001,"")),
     GEOMEAN(IF($I$200:$U$200=2,(I29:U29)+0.0001,""))))))</f>
        <v>10</v>
      </c>
      <c r="H29" s="215" t="s">
        <v>54</v>
      </c>
      <c r="I29" s="96">
        <v>3.2857142857142798</v>
      </c>
      <c r="J29" s="96">
        <v>0</v>
      </c>
      <c r="K29" s="96" t="s">
        <v>494</v>
      </c>
      <c r="L29" s="96">
        <v>10</v>
      </c>
      <c r="M29" s="96" t="s">
        <v>494</v>
      </c>
      <c r="N29" s="96" t="s">
        <v>494</v>
      </c>
      <c r="O29" s="96"/>
      <c r="P29" s="96"/>
      <c r="Q29" s="148"/>
      <c r="R29" s="148"/>
      <c r="S29" s="148"/>
      <c r="T29" s="38"/>
      <c r="U29" s="38"/>
      <c r="V29" s="38"/>
      <c r="W29" s="38"/>
      <c r="X29" s="38"/>
      <c r="Y29" s="38"/>
      <c r="Z29" s="38"/>
      <c r="AA29" s="38"/>
      <c r="AB29" s="38"/>
      <c r="AC29" s="38"/>
      <c r="AD29" s="38"/>
    </row>
    <row r="30" spans="1:30" x14ac:dyDescent="0.2">
      <c r="A30" s="92">
        <v>25</v>
      </c>
      <c r="B30" s="92" t="s">
        <v>55</v>
      </c>
      <c r="C30" s="92" t="s">
        <v>56</v>
      </c>
      <c r="D30" s="105" t="str">
        <f t="shared" si="0"/>
        <v/>
      </c>
      <c r="E30" s="96">
        <f>IF(Options!$D$24 = 1, MAX(F30, G30),
IF(Options!$D$25 = 1, AVERAGE(F30,G30),
IF(Options!$D$26 = 1, IFERROR(GEOMEAN(F30, G30), MAX(F30, G30)))))</f>
        <v>3.6055512754639922</v>
      </c>
      <c r="F30" s="96" cm="1">
        <f t="array" ref="F30">IF(Options!$D$18=1, IFERROR(MAX(IF($I$199:$U$199=1,(I30:U30),"")),
     MAX(IF($I$199:$U$199=2,(I30:U30),""))),
IF(Options!$D$19=1, IFERROR(AVERAGE(IF($I$199:$U$199=1,(I30:U30),"")),
     AVERAGE(IF($I$199:$U$199=2,(I30:U30),""))),
IF(Options!$D$20=1, IFERROR(GEOMEAN(IF($I$199:$U$199=1,(I30:U30)+0.0001,"")),
     GEOMEAN(IF($I$199:$U$199=2,(I30:U30)+0.0001,""))))))</f>
        <v>1.8571428571428601</v>
      </c>
      <c r="G30" s="96" cm="1">
        <f t="array" ref="G30">IF(Options!$D$18=1, IFERROR(MAX(IF($I$200:$U$200=1,(I30:U30),"")),
     MAX(IF($I$200:$U$200=2,(I30:U30),""))),
IF(Options!$D$19=1, IFERROR(AVERAGE(IF($I$200:$U$200=1,(I30:U30),"")),
     AVERAGE(IF($I$200:$U$200=2,(I30:U30),""))),
IF(Options!$D$20=1, IFERROR(GEOMEAN(IF($I$200:$U$200=1,(I30:U30)+0.0001,"")),
     GEOMEAN(IF($I$200:$U$200=2,(I30:U30)+0.0001,""))))))</f>
        <v>7</v>
      </c>
      <c r="H30" s="215" t="s">
        <v>56</v>
      </c>
      <c r="I30" s="96">
        <v>1.8571428571428601</v>
      </c>
      <c r="J30" s="96">
        <v>7</v>
      </c>
      <c r="K30" s="96" t="s">
        <v>494</v>
      </c>
      <c r="L30" s="96">
        <v>0</v>
      </c>
      <c r="M30" s="96" t="s">
        <v>494</v>
      </c>
      <c r="N30" s="96" t="s">
        <v>494</v>
      </c>
      <c r="O30" s="96"/>
      <c r="P30" s="96"/>
      <c r="Q30" s="148"/>
      <c r="R30" s="148"/>
      <c r="S30" s="148"/>
      <c r="T30" s="38"/>
      <c r="U30" s="38"/>
      <c r="V30" s="38"/>
      <c r="W30" s="38"/>
      <c r="X30" s="38"/>
      <c r="Y30" s="38"/>
      <c r="Z30" s="38"/>
      <c r="AA30" s="38"/>
      <c r="AB30" s="38"/>
      <c r="AC30" s="38"/>
      <c r="AD30" s="38"/>
    </row>
    <row r="31" spans="1:30" x14ac:dyDescent="0.2">
      <c r="A31" s="92">
        <v>26</v>
      </c>
      <c r="B31" s="92" t="s">
        <v>57</v>
      </c>
      <c r="C31" s="92" t="s">
        <v>58</v>
      </c>
      <c r="D31" s="105" t="str">
        <f t="shared" si="0"/>
        <v/>
      </c>
      <c r="E31" s="96">
        <f>IF(Options!$D$24 = 1, MAX(F31, G31),
IF(Options!$D$25 = 1, AVERAGE(F31,G31),
IF(Options!$D$26 = 1, IFERROR(GEOMEAN(F31, G31), MAX(F31, G31)))))</f>
        <v>7.4285714285714297</v>
      </c>
      <c r="F31" s="96" cm="1">
        <f t="array" ref="F31">IF(Options!$D$18=1, IFERROR(MAX(IF($I$199:$U$199=1,(I31:U31),"")),
     MAX(IF($I$199:$U$199=2,(I31:U31),""))),
IF(Options!$D$19=1, IFERROR(AVERAGE(IF($I$199:$U$199=1,(I31:U31),"")),
     AVERAGE(IF($I$199:$U$199=2,(I31:U31),""))),
IF(Options!$D$20=1, IFERROR(GEOMEAN(IF($I$199:$U$199=1,(I31:U31)+0.0001,"")),
     GEOMEAN(IF($I$199:$U$199=2,(I31:U31)+0.0001,""))))))</f>
        <v>7.4285714285714297</v>
      </c>
      <c r="G31" s="96" cm="1">
        <f t="array" ref="G31">IF(Options!$D$18=1, IFERROR(MAX(IF($I$200:$U$200=1,(I31:U31),"")),
     MAX(IF($I$200:$U$200=2,(I31:U31),""))),
IF(Options!$D$19=1, IFERROR(AVERAGE(IF($I$200:$U$200=1,(I31:U31),"")),
     AVERAGE(IF($I$200:$U$200=2,(I31:U31),""))),
IF(Options!$D$20=1, IFERROR(GEOMEAN(IF($I$200:$U$200=1,(I31:U31)+0.0001,"")),
     GEOMEAN(IF($I$200:$U$200=2,(I31:U31)+0.0001,""))))))</f>
        <v>0</v>
      </c>
      <c r="H31" s="215" t="s">
        <v>58</v>
      </c>
      <c r="I31" s="96">
        <v>7.4285714285714297</v>
      </c>
      <c r="J31" s="96">
        <v>0</v>
      </c>
      <c r="K31" s="96">
        <v>0</v>
      </c>
      <c r="L31" s="96" t="s">
        <v>494</v>
      </c>
      <c r="M31" s="96" t="s">
        <v>494</v>
      </c>
      <c r="N31" s="96" t="s">
        <v>494</v>
      </c>
      <c r="O31" s="96"/>
      <c r="P31" s="96"/>
      <c r="Q31" s="148"/>
      <c r="R31" s="148"/>
      <c r="S31" s="148"/>
      <c r="T31" s="38"/>
      <c r="U31" s="38"/>
      <c r="V31" s="38"/>
      <c r="W31" s="38"/>
      <c r="X31" s="38"/>
      <c r="Y31" s="38"/>
      <c r="Z31" s="38"/>
      <c r="AA31" s="38"/>
      <c r="AB31" s="38"/>
      <c r="AC31" s="38"/>
      <c r="AD31" s="38"/>
    </row>
    <row r="32" spans="1:30" x14ac:dyDescent="0.2">
      <c r="A32" s="92">
        <v>27</v>
      </c>
      <c r="B32" s="92" t="s">
        <v>59</v>
      </c>
      <c r="C32" s="92" t="s">
        <v>60</v>
      </c>
      <c r="D32" s="105" t="str">
        <f t="shared" si="0"/>
        <v/>
      </c>
      <c r="E32" s="96">
        <f>IF(Options!$D$24 = 1, MAX(F32, G32),
IF(Options!$D$25 = 1, AVERAGE(F32,G32),
IF(Options!$D$26 = 1, IFERROR(GEOMEAN(F32, G32), MAX(F32, G32)))))</f>
        <v>8.0178372573727312</v>
      </c>
      <c r="F32" s="96" cm="1">
        <f t="array" ref="F32">IF(Options!$D$18=1, IFERROR(MAX(IF($I$199:$U$199=1,(I32:U32),"")),
     MAX(IF($I$199:$U$199=2,(I32:U32),""))),
IF(Options!$D$19=1, IFERROR(AVERAGE(IF($I$199:$U$199=1,(I32:U32),"")),
     AVERAGE(IF($I$199:$U$199=2,(I32:U32),""))),
IF(Options!$D$20=1, IFERROR(GEOMEAN(IF($I$199:$U$199=1,(I32:U32)+0.0001,"")),
     GEOMEAN(IF($I$199:$U$199=2,(I32:U32)+0.0001,""))))))</f>
        <v>6.4285714285714297</v>
      </c>
      <c r="G32" s="96" cm="1">
        <f t="array" ref="G32">IF(Options!$D$18=1, IFERROR(MAX(IF($I$200:$U$200=1,(I32:U32),"")),
     MAX(IF($I$200:$U$200=2,(I32:U32),""))),
IF(Options!$D$19=1, IFERROR(AVERAGE(IF($I$200:$U$200=1,(I32:U32),"")),
     AVERAGE(IF($I$200:$U$200=2,(I32:U32),""))),
IF(Options!$D$20=1, IFERROR(GEOMEAN(IF($I$200:$U$200=1,(I32:U32)+0.0001,"")),
     GEOMEAN(IF($I$200:$U$200=2,(I32:U32)+0.0001,""))))))</f>
        <v>10</v>
      </c>
      <c r="H32" s="215" t="s">
        <v>60</v>
      </c>
      <c r="I32" s="96">
        <v>6.4285714285714297</v>
      </c>
      <c r="J32" s="96">
        <v>7</v>
      </c>
      <c r="K32" s="96">
        <v>10</v>
      </c>
      <c r="L32" s="96" t="s">
        <v>494</v>
      </c>
      <c r="M32" s="96" t="s">
        <v>494</v>
      </c>
      <c r="N32" s="96" t="s">
        <v>494</v>
      </c>
      <c r="O32" s="96"/>
      <c r="P32" s="96"/>
      <c r="Q32" s="148"/>
      <c r="R32" s="148"/>
      <c r="S32" s="148"/>
      <c r="T32" s="38"/>
      <c r="U32" s="38"/>
      <c r="V32" s="38"/>
      <c r="W32" s="38"/>
      <c r="X32" s="38"/>
      <c r="Y32" s="38"/>
      <c r="Z32" s="38"/>
      <c r="AA32" s="38"/>
      <c r="AB32" s="38"/>
      <c r="AC32" s="38"/>
      <c r="AD32" s="38"/>
    </row>
    <row r="33" spans="1:30" x14ac:dyDescent="0.2">
      <c r="A33" s="92">
        <v>28</v>
      </c>
      <c r="B33" s="92" t="s">
        <v>61</v>
      </c>
      <c r="C33" s="92" t="s">
        <v>62</v>
      </c>
      <c r="D33" s="105" t="str">
        <f t="shared" si="0"/>
        <v/>
      </c>
      <c r="E33" s="96">
        <f>IF(Options!$D$24 = 1, MAX(F33, G33),
IF(Options!$D$25 = 1, AVERAGE(F33,G33),
IF(Options!$D$26 = 1, IFERROR(GEOMEAN(F33, G33), MAX(F33, G33)))))</f>
        <v>10</v>
      </c>
      <c r="F33" s="96" cm="1">
        <f t="array" ref="F33">IF(Options!$D$18=1, IFERROR(MAX(IF($I$199:$U$199=1,(I33:U33),"")),
     MAX(IF($I$199:$U$199=2,(I33:U33),""))),
IF(Options!$D$19=1, IFERROR(AVERAGE(IF($I$199:$U$199=1,(I33:U33),"")),
     AVERAGE(IF($I$199:$U$199=2,(I33:U33),""))),
IF(Options!$D$20=1, IFERROR(GEOMEAN(IF($I$199:$U$199=1,(I33:U33)+0.0001,"")),
     GEOMEAN(IF($I$199:$U$199=2,(I33:U33)+0.0001,""))))))</f>
        <v>10</v>
      </c>
      <c r="G33" s="96" cm="1">
        <f t="array" ref="G33">IF(Options!$D$18=1, IFERROR(MAX(IF($I$200:$U$200=1,(I33:U33),"")),
     MAX(IF($I$200:$U$200=2,(I33:U33),""))),
IF(Options!$D$19=1, IFERROR(AVERAGE(IF($I$200:$U$200=1,(I33:U33),"")),
     AVERAGE(IF($I$200:$U$200=2,(I33:U33),""))),
IF(Options!$D$20=1, IFERROR(GEOMEAN(IF($I$200:$U$200=1,(I33:U33)+0.0001,"")),
     GEOMEAN(IF($I$200:$U$200=2,(I33:U33)+0.0001,""))))))</f>
        <v>10</v>
      </c>
      <c r="H33" s="215" t="s">
        <v>62</v>
      </c>
      <c r="I33" s="96">
        <v>10</v>
      </c>
      <c r="J33" s="96">
        <v>0</v>
      </c>
      <c r="K33" s="96">
        <v>2.9523520099319902</v>
      </c>
      <c r="L33" s="96" t="s">
        <v>494</v>
      </c>
      <c r="M33" s="96" t="s">
        <v>494</v>
      </c>
      <c r="N33" s="96">
        <v>10</v>
      </c>
      <c r="O33" s="96"/>
      <c r="P33" s="96"/>
      <c r="Q33" s="148"/>
      <c r="R33" s="148"/>
      <c r="S33" s="148"/>
      <c r="T33" s="38"/>
      <c r="U33" s="38"/>
      <c r="V33" s="38"/>
      <c r="W33" s="38"/>
      <c r="X33" s="38"/>
      <c r="Y33" s="38"/>
      <c r="Z33" s="38"/>
      <c r="AA33" s="38"/>
      <c r="AB33" s="38"/>
      <c r="AC33" s="38"/>
      <c r="AD33" s="38"/>
    </row>
    <row r="34" spans="1:30" x14ac:dyDescent="0.2">
      <c r="A34" s="92">
        <v>29</v>
      </c>
      <c r="B34" s="92" t="s">
        <v>63</v>
      </c>
      <c r="C34" s="92" t="s">
        <v>64</v>
      </c>
      <c r="D34" s="105" t="str">
        <f t="shared" si="0"/>
        <v/>
      </c>
      <c r="E34" s="96">
        <f>IF(Options!$D$24 = 1, MAX(F34, G34),
IF(Options!$D$25 = 1, AVERAGE(F34,G34),
IF(Options!$D$26 = 1, IFERROR(GEOMEAN(F34, G34), MAX(F34, G34)))))</f>
        <v>2.3904572186687862</v>
      </c>
      <c r="F34" s="96" cm="1">
        <f t="array" ref="F34">IF(Options!$D$18=1, IFERROR(MAX(IF($I$199:$U$199=1,(I34:U34),"")),
     MAX(IF($I$199:$U$199=2,(I34:U34),""))),
IF(Options!$D$19=1, IFERROR(AVERAGE(IF($I$199:$U$199=1,(I34:U34),"")),
     AVERAGE(IF($I$199:$U$199=2,(I34:U34),""))),
IF(Options!$D$20=1, IFERROR(GEOMEAN(IF($I$199:$U$199=1,(I34:U34)+0.0001,"")),
     GEOMEAN(IF($I$199:$U$199=2,(I34:U34)+0.0001,""))))))</f>
        <v>0.57142857142857095</v>
      </c>
      <c r="G34" s="96" cm="1">
        <f t="array" ref="G34">IF(Options!$D$18=1, IFERROR(MAX(IF($I$200:$U$200=1,(I34:U34),"")),
     MAX(IF($I$200:$U$200=2,(I34:U34),""))),
IF(Options!$D$19=1, IFERROR(AVERAGE(IF($I$200:$U$200=1,(I34:U34),"")),
     AVERAGE(IF($I$200:$U$200=2,(I34:U34),""))),
IF(Options!$D$20=1, IFERROR(GEOMEAN(IF($I$200:$U$200=1,(I34:U34)+0.0001,"")),
     GEOMEAN(IF($I$200:$U$200=2,(I34:U34)+0.0001,""))))))</f>
        <v>10</v>
      </c>
      <c r="H34" s="215" t="s">
        <v>64</v>
      </c>
      <c r="I34" s="96">
        <v>0.57142857142857095</v>
      </c>
      <c r="J34" s="96">
        <v>3</v>
      </c>
      <c r="K34" s="96" t="s">
        <v>494</v>
      </c>
      <c r="L34" s="96">
        <v>10</v>
      </c>
      <c r="M34" s="96" t="s">
        <v>494</v>
      </c>
      <c r="N34" s="96" t="s">
        <v>494</v>
      </c>
      <c r="O34" s="96"/>
      <c r="P34" s="96"/>
      <c r="Q34" s="148"/>
      <c r="R34" s="148"/>
      <c r="S34" s="148"/>
      <c r="T34" s="38"/>
      <c r="U34" s="38"/>
      <c r="V34" s="38"/>
      <c r="W34" s="38"/>
      <c r="X34" s="38"/>
      <c r="Y34" s="38"/>
      <c r="Z34" s="38"/>
      <c r="AA34" s="38"/>
      <c r="AB34" s="38"/>
      <c r="AC34" s="38"/>
      <c r="AD34" s="38"/>
    </row>
    <row r="35" spans="1:30" x14ac:dyDescent="0.2">
      <c r="A35" s="92">
        <v>30</v>
      </c>
      <c r="B35" s="92" t="s">
        <v>65</v>
      </c>
      <c r="C35" s="92" t="s">
        <v>66</v>
      </c>
      <c r="D35" s="105" t="str">
        <f t="shared" si="0"/>
        <v/>
      </c>
      <c r="E35" s="96">
        <f>IF(Options!$D$24 = 1, MAX(F35, G35),
IF(Options!$D$25 = 1, AVERAGE(F35,G35),
IF(Options!$D$26 = 1, IFERROR(GEOMEAN(F35, G35), MAX(F35, G35)))))</f>
        <v>1.1370387604902243</v>
      </c>
      <c r="F35" s="96" cm="1">
        <f t="array" ref="F35">IF(Options!$D$18=1, IFERROR(MAX(IF($I$199:$U$199=1,(I35:U35),"")),
     MAX(IF($I$199:$U$199=2,(I35:U35),""))),
IF(Options!$D$19=1, IFERROR(AVERAGE(IF($I$199:$U$199=1,(I35:U35),"")),
     AVERAGE(IF($I$199:$U$199=2,(I35:U35),""))),
IF(Options!$D$20=1, IFERROR(GEOMEAN(IF($I$199:$U$199=1,(I35:U35)+0.0001,"")),
     GEOMEAN(IF($I$199:$U$199=2,(I35:U35)+0.0001,""))))))</f>
        <v>0.42857142857142899</v>
      </c>
      <c r="G35" s="96" cm="1">
        <f t="array" ref="G35">IF(Options!$D$18=1, IFERROR(MAX(IF($I$200:$U$200=1,(I35:U35),"")),
     MAX(IF($I$200:$U$200=2,(I35:U35),""))),
IF(Options!$D$19=1, IFERROR(AVERAGE(IF($I$200:$U$200=1,(I35:U35),"")),
     AVERAGE(IF($I$200:$U$200=2,(I35:U35),""))),
IF(Options!$D$20=1, IFERROR(GEOMEAN(IF($I$200:$U$200=1,(I35:U35)+0.0001,"")),
     GEOMEAN(IF($I$200:$U$200=2,(I35:U35)+0.0001,""))))))</f>
        <v>3.0166666666666702</v>
      </c>
      <c r="H35" s="215" t="s">
        <v>66</v>
      </c>
      <c r="I35" s="96">
        <v>0.42857142857142899</v>
      </c>
      <c r="J35" s="96">
        <v>3</v>
      </c>
      <c r="K35" s="96" t="s">
        <v>494</v>
      </c>
      <c r="L35" s="96">
        <v>3.0166666666666702</v>
      </c>
      <c r="M35" s="96" t="s">
        <v>494</v>
      </c>
      <c r="N35" s="96" t="s">
        <v>494</v>
      </c>
      <c r="O35" s="96"/>
      <c r="P35" s="96"/>
      <c r="Q35" s="148"/>
      <c r="R35" s="148"/>
      <c r="S35" s="148"/>
      <c r="T35" s="38"/>
      <c r="U35" s="38"/>
      <c r="V35" s="38"/>
      <c r="W35" s="38"/>
      <c r="X35" s="38"/>
      <c r="Y35" s="38"/>
      <c r="Z35" s="38"/>
      <c r="AA35" s="38"/>
      <c r="AB35" s="38"/>
      <c r="AC35" s="38"/>
      <c r="AD35" s="38"/>
    </row>
    <row r="36" spans="1:30" x14ac:dyDescent="0.2">
      <c r="A36" s="92">
        <v>31</v>
      </c>
      <c r="B36" s="92" t="s">
        <v>67</v>
      </c>
      <c r="C36" s="92" t="s">
        <v>68</v>
      </c>
      <c r="D36" s="105" t="str">
        <f t="shared" si="0"/>
        <v/>
      </c>
      <c r="E36" s="96">
        <f>IF(Options!$D$24 = 1, MAX(F36, G36),
IF(Options!$D$25 = 1, AVERAGE(F36,G36),
IF(Options!$D$26 = 1, IFERROR(GEOMEAN(F36, G36), MAX(F36, G36)))))</f>
        <v>4.9280538030458132</v>
      </c>
      <c r="F36" s="96" cm="1">
        <f t="array" ref="F36">IF(Options!$D$18=1, IFERROR(MAX(IF($I$199:$U$199=1,(I36:U36),"")),
     MAX(IF($I$199:$U$199=2,(I36:U36),""))),
IF(Options!$D$19=1, IFERROR(AVERAGE(IF($I$199:$U$199=1,(I36:U36),"")),
     AVERAGE(IF($I$199:$U$199=2,(I36:U36),""))),
IF(Options!$D$20=1, IFERROR(GEOMEAN(IF($I$199:$U$199=1,(I36:U36)+0.0001,"")),
     GEOMEAN(IF($I$199:$U$199=2,(I36:U36)+0.0001,""))))))</f>
        <v>2.4285714285714302</v>
      </c>
      <c r="G36" s="96" cm="1">
        <f t="array" ref="G36">IF(Options!$D$18=1, IFERROR(MAX(IF($I$200:$U$200=1,(I36:U36),"")),
     MAX(IF($I$200:$U$200=2,(I36:U36),""))),
IF(Options!$D$19=1, IFERROR(AVERAGE(IF($I$200:$U$200=1,(I36:U36),"")),
     AVERAGE(IF($I$200:$U$200=2,(I36:U36),""))),
IF(Options!$D$20=1, IFERROR(GEOMEAN(IF($I$200:$U$200=1,(I36:U36)+0.0001,"")),
     GEOMEAN(IF($I$200:$U$200=2,(I36:U36)+0.0001,""))))))</f>
        <v>10</v>
      </c>
      <c r="H36" s="215" t="s">
        <v>68</v>
      </c>
      <c r="I36" s="96">
        <v>2.4285714285714302</v>
      </c>
      <c r="J36" s="96">
        <v>3</v>
      </c>
      <c r="K36" s="96">
        <v>0</v>
      </c>
      <c r="L36" s="96">
        <v>10</v>
      </c>
      <c r="M36" s="96">
        <v>10</v>
      </c>
      <c r="N36" s="96">
        <v>1.94280619848342</v>
      </c>
      <c r="O36" s="96"/>
      <c r="P36" s="96"/>
      <c r="Q36" s="148"/>
      <c r="R36" s="148"/>
      <c r="S36" s="148"/>
      <c r="T36" s="38"/>
      <c r="U36" s="38"/>
      <c r="V36" s="38"/>
      <c r="W36" s="38"/>
      <c r="X36" s="38"/>
      <c r="Y36" s="38"/>
      <c r="Z36" s="38"/>
      <c r="AA36" s="38"/>
      <c r="AB36" s="38"/>
      <c r="AC36" s="38"/>
      <c r="AD36" s="38"/>
    </row>
    <row r="37" spans="1:30" x14ac:dyDescent="0.2">
      <c r="A37" s="92">
        <v>32</v>
      </c>
      <c r="B37" s="92" t="s">
        <v>69</v>
      </c>
      <c r="C37" s="92" t="s">
        <v>70</v>
      </c>
      <c r="D37" s="105" t="str">
        <f t="shared" si="0"/>
        <v/>
      </c>
      <c r="E37" s="96">
        <f>IF(Options!$D$24 = 1, MAX(F37, G37),
IF(Options!$D$25 = 1, AVERAGE(F37,G37),
IF(Options!$D$26 = 1, IFERROR(GEOMEAN(F37, G37), MAX(F37, G37)))))</f>
        <v>1.492840054584357</v>
      </c>
      <c r="F37" s="96" cm="1">
        <f t="array" ref="F37">IF(Options!$D$18=1, IFERROR(MAX(IF($I$199:$U$199=1,(I37:U37),"")),
     MAX(IF($I$199:$U$199=2,(I37:U37),""))),
IF(Options!$D$19=1, IFERROR(AVERAGE(IF($I$199:$U$199=1,(I37:U37),"")),
     AVERAGE(IF($I$199:$U$199=2,(I37:U37),""))),
IF(Options!$D$20=1, IFERROR(GEOMEAN(IF($I$199:$U$199=1,(I37:U37)+0.0001,"")),
     GEOMEAN(IF($I$199:$U$199=2,(I37:U37)+0.0001,""))))))</f>
        <v>3.71428571428571</v>
      </c>
      <c r="G37" s="96" cm="1">
        <f t="array" ref="G37">IF(Options!$D$18=1, IFERROR(MAX(IF($I$200:$U$200=1,(I37:U37),"")),
     MAX(IF($I$200:$U$200=2,(I37:U37),""))),
IF(Options!$D$19=1, IFERROR(AVERAGE(IF($I$200:$U$200=1,(I37:U37),"")),
     AVERAGE(IF($I$200:$U$200=2,(I37:U37),""))),
IF(Options!$D$20=1, IFERROR(GEOMEAN(IF($I$200:$U$200=1,(I37:U37)+0.0001,"")),
     GEOMEAN(IF($I$200:$U$200=2,(I37:U37)+0.0001,""))))))</f>
        <v>0.6</v>
      </c>
      <c r="H37" s="215" t="s">
        <v>70</v>
      </c>
      <c r="I37" s="96">
        <v>3.71428571428571</v>
      </c>
      <c r="J37" s="96">
        <v>0</v>
      </c>
      <c r="K37" s="96">
        <v>0</v>
      </c>
      <c r="L37" s="96">
        <v>0.6</v>
      </c>
      <c r="M37" s="96">
        <v>0</v>
      </c>
      <c r="N37" s="96" t="s">
        <v>494</v>
      </c>
      <c r="O37" s="96"/>
      <c r="P37" s="96"/>
      <c r="Q37" s="148"/>
      <c r="R37" s="148"/>
      <c r="S37" s="148"/>
      <c r="T37" s="38"/>
      <c r="U37" s="38"/>
      <c r="V37" s="38"/>
      <c r="W37" s="38"/>
      <c r="X37" s="38"/>
      <c r="Y37" s="38"/>
      <c r="Z37" s="38"/>
      <c r="AA37" s="38"/>
      <c r="AB37" s="38"/>
      <c r="AC37" s="38"/>
      <c r="AD37" s="38"/>
    </row>
    <row r="38" spans="1:30" x14ac:dyDescent="0.2">
      <c r="A38" s="92">
        <v>33</v>
      </c>
      <c r="B38" s="92" t="s">
        <v>71</v>
      </c>
      <c r="C38" s="92" t="s">
        <v>72</v>
      </c>
      <c r="D38" s="105" t="str">
        <f t="shared" ref="D38:D69" si="1">IF(H38 &lt;&gt; C38, "Countries don't match", "")</f>
        <v/>
      </c>
      <c r="E38" s="96">
        <f>IF(Options!$D$24 = 1, MAX(F38, G38),
IF(Options!$D$25 = 1, AVERAGE(F38,G38),
IF(Options!$D$26 = 1, IFERROR(GEOMEAN(F38, G38), MAX(F38, G38)))))</f>
        <v>7.7459666924148332</v>
      </c>
      <c r="F38" s="96" cm="1">
        <f t="array" ref="F38">IF(Options!$D$18=1, IFERROR(MAX(IF($I$199:$U$199=1,(I38:U38),"")),
     MAX(IF($I$199:$U$199=2,(I38:U38),""))),
IF(Options!$D$19=1, IFERROR(AVERAGE(IF($I$199:$U$199=1,(I38:U38),"")),
     AVERAGE(IF($I$199:$U$199=2,(I38:U38),""))),
IF(Options!$D$20=1, IFERROR(GEOMEAN(IF($I$199:$U$199=1,(I38:U38)+0.0001,"")),
     GEOMEAN(IF($I$199:$U$199=2,(I38:U38)+0.0001,""))))))</f>
        <v>8.5714285714285694</v>
      </c>
      <c r="G38" s="96" cm="1">
        <f t="array" ref="G38">IF(Options!$D$18=1, IFERROR(MAX(IF($I$200:$U$200=1,(I38:U38),"")),
     MAX(IF($I$200:$U$200=2,(I38:U38),""))),
IF(Options!$D$19=1, IFERROR(AVERAGE(IF($I$200:$U$200=1,(I38:U38),"")),
     AVERAGE(IF($I$200:$U$200=2,(I38:U38),""))),
IF(Options!$D$20=1, IFERROR(GEOMEAN(IF($I$200:$U$200=1,(I38:U38)+0.0001,"")),
     GEOMEAN(IF($I$200:$U$200=2,(I38:U38)+0.0001,""))))))</f>
        <v>7</v>
      </c>
      <c r="H38" s="215" t="s">
        <v>72</v>
      </c>
      <c r="I38" s="96">
        <v>8.5714285714285694</v>
      </c>
      <c r="J38" s="96">
        <v>7</v>
      </c>
      <c r="K38" s="96">
        <v>0.44083816155899502</v>
      </c>
      <c r="L38" s="96" t="s">
        <v>494</v>
      </c>
      <c r="M38" s="96" t="s">
        <v>494</v>
      </c>
      <c r="N38" s="96" t="s">
        <v>494</v>
      </c>
      <c r="O38" s="96"/>
      <c r="P38" s="96"/>
      <c r="Q38" s="148"/>
      <c r="R38" s="148"/>
      <c r="S38" s="148"/>
      <c r="T38" s="38"/>
      <c r="U38" s="38"/>
      <c r="V38" s="38"/>
      <c r="W38" s="38"/>
      <c r="X38" s="38"/>
      <c r="Y38" s="38"/>
      <c r="Z38" s="38"/>
      <c r="AA38" s="38"/>
      <c r="AB38" s="38"/>
      <c r="AC38" s="38"/>
      <c r="AD38" s="38"/>
    </row>
    <row r="39" spans="1:30" x14ac:dyDescent="0.2">
      <c r="A39" s="92">
        <v>34</v>
      </c>
      <c r="B39" s="92" t="s">
        <v>73</v>
      </c>
      <c r="C39" s="92" t="s">
        <v>74</v>
      </c>
      <c r="D39" s="105" t="str">
        <f t="shared" si="1"/>
        <v/>
      </c>
      <c r="E39" s="96">
        <f>IF(Options!$D$24 = 1, MAX(F39, G39),
IF(Options!$D$25 = 1, AVERAGE(F39,G39),
IF(Options!$D$26 = 1, IFERROR(GEOMEAN(F39, G39), MAX(F39, G39)))))</f>
        <v>7.6811457478686096</v>
      </c>
      <c r="F39" s="96" cm="1">
        <f t="array" ref="F39">IF(Options!$D$18=1, IFERROR(MAX(IF($I$199:$U$199=1,(I39:U39),"")),
     MAX(IF($I$199:$U$199=2,(I39:U39),""))),
IF(Options!$D$19=1, IFERROR(AVERAGE(IF($I$199:$U$199=1,(I39:U39),"")),
     AVERAGE(IF($I$199:$U$199=2,(I39:U39),""))),
IF(Options!$D$20=1, IFERROR(GEOMEAN(IF($I$199:$U$199=1,(I39:U39)+0.0001,"")),
     GEOMEAN(IF($I$199:$U$199=2,(I39:U39)+0.0001,""))))))</f>
        <v>8.4285714285714306</v>
      </c>
      <c r="G39" s="96" cm="1">
        <f t="array" ref="G39">IF(Options!$D$18=1, IFERROR(MAX(IF($I$200:$U$200=1,(I39:U39),"")),
     MAX(IF($I$200:$U$200=2,(I39:U39),""))),
IF(Options!$D$19=1, IFERROR(AVERAGE(IF($I$200:$U$200=1,(I39:U39),"")),
     AVERAGE(IF($I$200:$U$200=2,(I39:U39),""))),
IF(Options!$D$20=1, IFERROR(GEOMEAN(IF($I$200:$U$200=1,(I39:U39)+0.0001,"")),
     GEOMEAN(IF($I$200:$U$200=2,(I39:U39)+0.0001,""))))))</f>
        <v>7</v>
      </c>
      <c r="H39" s="215" t="s">
        <v>74</v>
      </c>
      <c r="I39" s="96">
        <v>8.4285714285714306</v>
      </c>
      <c r="J39" s="96">
        <v>7</v>
      </c>
      <c r="K39" s="96">
        <v>2.9607407143483302</v>
      </c>
      <c r="L39" s="96" t="s">
        <v>494</v>
      </c>
      <c r="M39" s="96" t="s">
        <v>494</v>
      </c>
      <c r="N39" s="96" t="s">
        <v>494</v>
      </c>
      <c r="O39" s="96"/>
      <c r="P39" s="96"/>
      <c r="Q39" s="148"/>
      <c r="R39" s="148"/>
      <c r="S39" s="148"/>
      <c r="T39" s="38"/>
      <c r="U39" s="38"/>
      <c r="V39" s="38"/>
      <c r="W39" s="38"/>
      <c r="X39" s="38"/>
      <c r="Y39" s="38"/>
      <c r="Z39" s="38"/>
      <c r="AA39" s="38"/>
      <c r="AB39" s="38"/>
      <c r="AC39" s="38"/>
      <c r="AD39" s="38"/>
    </row>
    <row r="40" spans="1:30" x14ac:dyDescent="0.2">
      <c r="A40" s="92">
        <v>35</v>
      </c>
      <c r="B40" s="92" t="s">
        <v>75</v>
      </c>
      <c r="C40" s="92" t="s">
        <v>76</v>
      </c>
      <c r="D40" s="105" t="str">
        <f t="shared" si="1"/>
        <v/>
      </c>
      <c r="E40" s="96">
        <f>IF(Options!$D$24 = 1, MAX(F40, G40),
IF(Options!$D$25 = 1, AVERAGE(F40,G40),
IF(Options!$D$26 = 1, IFERROR(GEOMEAN(F40, G40), MAX(F40, G40)))))</f>
        <v>8.1853527718724486</v>
      </c>
      <c r="F40" s="96" cm="1">
        <f t="array" ref="F40">IF(Options!$D$18=1, IFERROR(MAX(IF($I$199:$U$199=1,(I40:U40),"")),
     MAX(IF($I$199:$U$199=2,(I40:U40),""))),
IF(Options!$D$19=1, IFERROR(AVERAGE(IF($I$199:$U$199=1,(I40:U40),"")),
     AVERAGE(IF($I$199:$U$199=2,(I40:U40),""))),
IF(Options!$D$20=1, IFERROR(GEOMEAN(IF($I$199:$U$199=1,(I40:U40)+0.0001,"")),
     GEOMEAN(IF($I$199:$U$199=2,(I40:U40)+0.0001,""))))))</f>
        <v>9.5714285714285694</v>
      </c>
      <c r="G40" s="96" cm="1">
        <f t="array" ref="G40">IF(Options!$D$18=1, IFERROR(MAX(IF($I$200:$U$200=1,(I40:U40),"")),
     MAX(IF($I$200:$U$200=2,(I40:U40),""))),
IF(Options!$D$19=1, IFERROR(AVERAGE(IF($I$200:$U$200=1,(I40:U40),"")),
     AVERAGE(IF($I$200:$U$200=2,(I40:U40),""))),
IF(Options!$D$20=1, IFERROR(GEOMEAN(IF($I$200:$U$200=1,(I40:U40)+0.0001,"")),
     GEOMEAN(IF($I$200:$U$200=2,(I40:U40)+0.0001,""))))))</f>
        <v>7</v>
      </c>
      <c r="H40" s="215" t="s">
        <v>76</v>
      </c>
      <c r="I40" s="96">
        <v>9.5714285714285694</v>
      </c>
      <c r="J40" s="96">
        <v>7</v>
      </c>
      <c r="K40" s="96">
        <v>4.8359668084686804</v>
      </c>
      <c r="L40" s="96" t="s">
        <v>494</v>
      </c>
      <c r="M40" s="96" t="s">
        <v>494</v>
      </c>
      <c r="N40" s="96" t="s">
        <v>494</v>
      </c>
      <c r="O40" s="96"/>
      <c r="P40" s="96"/>
      <c r="Q40" s="148"/>
      <c r="R40" s="148"/>
      <c r="S40" s="148"/>
      <c r="T40" s="38"/>
      <c r="U40" s="38"/>
      <c r="V40" s="38"/>
      <c r="W40" s="38"/>
      <c r="X40" s="38"/>
      <c r="Y40" s="38"/>
      <c r="Z40" s="38"/>
      <c r="AA40" s="38"/>
      <c r="AB40" s="38"/>
      <c r="AC40" s="38"/>
      <c r="AD40" s="38"/>
    </row>
    <row r="41" spans="1:30" x14ac:dyDescent="0.2">
      <c r="A41" s="92">
        <v>36</v>
      </c>
      <c r="B41" s="92" t="s">
        <v>77</v>
      </c>
      <c r="C41" s="92" t="s">
        <v>78</v>
      </c>
      <c r="D41" s="105" t="str">
        <f t="shared" si="1"/>
        <v/>
      </c>
      <c r="E41" s="96">
        <f>IF(Options!$D$24 = 1, MAX(F41, G41),
IF(Options!$D$25 = 1, AVERAGE(F41,G41),
IF(Options!$D$26 = 1, IFERROR(GEOMEAN(F41, G41), MAX(F41, G41)))))</f>
        <v>8.6292005286275746</v>
      </c>
      <c r="F41" s="96" cm="1">
        <f t="array" ref="F41">IF(Options!$D$18=1, IFERROR(MAX(IF($I$199:$U$199=1,(I41:U41),"")),
     MAX(IF($I$199:$U$199=2,(I41:U41),""))),
IF(Options!$D$19=1, IFERROR(AVERAGE(IF($I$199:$U$199=1,(I41:U41),"")),
     AVERAGE(IF($I$199:$U$199=2,(I41:U41),""))),
IF(Options!$D$20=1, IFERROR(GEOMEAN(IF($I$199:$U$199=1,(I41:U41)+0.0001,"")),
     GEOMEAN(IF($I$199:$U$199=2,(I41:U41)+0.0001,""))))))</f>
        <v>7.5714285714285703</v>
      </c>
      <c r="G41" s="96" cm="1">
        <f t="array" ref="G41">IF(Options!$D$18=1, IFERROR(MAX(IF($I$200:$U$200=1,(I41:U41),"")),
     MAX(IF($I$200:$U$200=2,(I41:U41),""))),
IF(Options!$D$19=1, IFERROR(AVERAGE(IF($I$200:$U$200=1,(I41:U41),"")),
     AVERAGE(IF($I$200:$U$200=2,(I41:U41),""))),
IF(Options!$D$20=1, IFERROR(GEOMEAN(IF($I$200:$U$200=1,(I41:U41)+0.0001,"")),
     GEOMEAN(IF($I$200:$U$200=2,(I41:U41)+0.0001,""))))))</f>
        <v>9.8347492894880197</v>
      </c>
      <c r="H41" s="215" t="s">
        <v>78</v>
      </c>
      <c r="I41" s="96">
        <v>7.5714285714285703</v>
      </c>
      <c r="J41" s="96">
        <v>0</v>
      </c>
      <c r="K41" s="96">
        <v>9.8347492894880197</v>
      </c>
      <c r="L41" s="96" t="s">
        <v>494</v>
      </c>
      <c r="M41" s="96" t="s">
        <v>494</v>
      </c>
      <c r="N41" s="96" t="s">
        <v>494</v>
      </c>
      <c r="O41" s="96"/>
      <c r="P41" s="96"/>
      <c r="Q41" s="148"/>
      <c r="R41" s="148"/>
      <c r="S41" s="148"/>
      <c r="T41" s="38"/>
      <c r="U41" s="38"/>
      <c r="V41" s="38"/>
      <c r="W41" s="38"/>
      <c r="X41" s="38"/>
      <c r="Y41" s="38"/>
      <c r="Z41" s="38"/>
      <c r="AA41" s="38"/>
      <c r="AB41" s="38"/>
      <c r="AC41" s="38"/>
      <c r="AD41" s="38"/>
    </row>
    <row r="42" spans="1:30" x14ac:dyDescent="0.2">
      <c r="A42" s="92">
        <v>37</v>
      </c>
      <c r="B42" s="92" t="s">
        <v>79</v>
      </c>
      <c r="C42" s="92" t="s">
        <v>80</v>
      </c>
      <c r="D42" s="105" t="str">
        <f t="shared" si="1"/>
        <v/>
      </c>
      <c r="E42" s="96">
        <f>IF(Options!$D$24 = 1, MAX(F42, G42),
IF(Options!$D$25 = 1, AVERAGE(F42,G42),
IF(Options!$D$26 = 1, IFERROR(GEOMEAN(F42, G42), MAX(F42, G42)))))</f>
        <v>7.2702917999997023</v>
      </c>
      <c r="F42" s="96" cm="1">
        <f t="array" ref="F42">IF(Options!$D$18=1, IFERROR(MAX(IF($I$199:$U$199=1,(I42:U42),"")),
     MAX(IF($I$199:$U$199=2,(I42:U42),""))),
IF(Options!$D$19=1, IFERROR(AVERAGE(IF($I$199:$U$199=1,(I42:U42),"")),
     AVERAGE(IF($I$199:$U$199=2,(I42:U42),""))),
IF(Options!$D$20=1, IFERROR(GEOMEAN(IF($I$199:$U$199=1,(I42:U42)+0.0001,"")),
     GEOMEAN(IF($I$199:$U$199=2,(I42:U42)+0.0001,""))))))</f>
        <v>5.28571428571429</v>
      </c>
      <c r="G42" s="96" cm="1">
        <f t="array" ref="G42">IF(Options!$D$18=1, IFERROR(MAX(IF($I$200:$U$200=1,(I42:U42),"")),
     MAX(IF($I$200:$U$200=2,(I42:U42),""))),
IF(Options!$D$19=1, IFERROR(AVERAGE(IF($I$200:$U$200=1,(I42:U42),"")),
     AVERAGE(IF($I$200:$U$200=2,(I42:U42),""))),
IF(Options!$D$20=1, IFERROR(GEOMEAN(IF($I$200:$U$200=1,(I42:U42)+0.0001,"")),
     GEOMEAN(IF($I$200:$U$200=2,(I42:U42)+0.0001,""))))))</f>
        <v>10</v>
      </c>
      <c r="H42" s="215" t="s">
        <v>80</v>
      </c>
      <c r="I42" s="96">
        <v>5.28571428571429</v>
      </c>
      <c r="J42" s="96">
        <v>0</v>
      </c>
      <c r="K42" s="96">
        <v>10</v>
      </c>
      <c r="L42" s="96">
        <v>10</v>
      </c>
      <c r="M42" s="96">
        <v>10</v>
      </c>
      <c r="N42" s="96">
        <v>6.5377033778599296</v>
      </c>
      <c r="O42" s="96"/>
      <c r="P42" s="96"/>
      <c r="Q42" s="148"/>
      <c r="R42" s="148"/>
      <c r="S42" s="148"/>
      <c r="T42" s="38"/>
      <c r="U42" s="38"/>
      <c r="V42" s="38"/>
      <c r="W42" s="38"/>
      <c r="X42" s="38"/>
      <c r="Y42" s="38"/>
      <c r="Z42" s="38"/>
      <c r="AA42" s="38"/>
      <c r="AB42" s="38"/>
      <c r="AC42" s="38"/>
      <c r="AD42" s="38"/>
    </row>
    <row r="43" spans="1:30" x14ac:dyDescent="0.2">
      <c r="A43" s="92">
        <v>38</v>
      </c>
      <c r="B43" s="92" t="s">
        <v>81</v>
      </c>
      <c r="C43" s="92" t="s">
        <v>82</v>
      </c>
      <c r="D43" s="105" t="str">
        <f t="shared" si="1"/>
        <v/>
      </c>
      <c r="E43" s="96">
        <f>IF(Options!$D$24 = 1, MAX(F43, G43),
IF(Options!$D$25 = 1, AVERAGE(F43,G43),
IF(Options!$D$26 = 1, IFERROR(GEOMEAN(F43, G43), MAX(F43, G43)))))</f>
        <v>5.5947066458255961</v>
      </c>
      <c r="F43" s="96" cm="1">
        <f t="array" ref="F43">IF(Options!$D$18=1, IFERROR(MAX(IF($I$199:$U$199=1,(I43:U43),"")),
     MAX(IF($I$199:$U$199=2,(I43:U43),""))),
IF(Options!$D$19=1, IFERROR(AVERAGE(IF($I$199:$U$199=1,(I43:U43),"")),
     AVERAGE(IF($I$199:$U$199=2,(I43:U43),""))),
IF(Options!$D$20=1, IFERROR(GEOMEAN(IF($I$199:$U$199=1,(I43:U43)+0.0001,"")),
     GEOMEAN(IF($I$199:$U$199=2,(I43:U43)+0.0001,""))))))</f>
        <v>8.71428571428571</v>
      </c>
      <c r="G43" s="96" cm="1">
        <f t="array" ref="G43">IF(Options!$D$18=1, IFERROR(MAX(IF($I$200:$U$200=1,(I43:U43),"")),
     MAX(IF($I$200:$U$200=2,(I43:U43),""))),
IF(Options!$D$19=1, IFERROR(AVERAGE(IF($I$200:$U$200=1,(I43:U43),"")),
     AVERAGE(IF($I$200:$U$200=2,(I43:U43),""))),
IF(Options!$D$20=1, IFERROR(GEOMEAN(IF($I$200:$U$200=1,(I43:U43)+0.0001,"")),
     GEOMEAN(IF($I$200:$U$200=2,(I43:U43)+0.0001,""))))))</f>
        <v>3.5918884781953402</v>
      </c>
      <c r="H43" s="215" t="s">
        <v>82</v>
      </c>
      <c r="I43" s="96">
        <v>8.71428571428571</v>
      </c>
      <c r="J43" s="96" t="s">
        <v>494</v>
      </c>
      <c r="K43" s="96">
        <v>3.5918884781953402</v>
      </c>
      <c r="L43" s="96" t="s">
        <v>494</v>
      </c>
      <c r="M43" s="96" t="s">
        <v>494</v>
      </c>
      <c r="N43" s="96" t="s">
        <v>494</v>
      </c>
      <c r="O43" s="96"/>
      <c r="P43" s="96"/>
      <c r="Q43" s="148"/>
      <c r="R43" s="148"/>
      <c r="S43" s="148"/>
      <c r="T43" s="38"/>
      <c r="U43" s="38"/>
      <c r="V43" s="38"/>
      <c r="W43" s="38"/>
      <c r="X43" s="38"/>
      <c r="Y43" s="38"/>
      <c r="Z43" s="38"/>
      <c r="AA43" s="38"/>
      <c r="AB43" s="38"/>
      <c r="AC43" s="38"/>
      <c r="AD43" s="38"/>
    </row>
    <row r="44" spans="1:30" x14ac:dyDescent="0.2">
      <c r="A44" s="92">
        <v>39</v>
      </c>
      <c r="B44" s="92" t="s">
        <v>83</v>
      </c>
      <c r="C44" s="92" t="s">
        <v>84</v>
      </c>
      <c r="D44" s="105" t="str">
        <f t="shared" si="1"/>
        <v/>
      </c>
      <c r="E44" s="96">
        <f>IF(Options!$D$24 = 1, MAX(F44, G44),
IF(Options!$D$25 = 1, AVERAGE(F44,G44),
IF(Options!$D$26 = 1, IFERROR(GEOMEAN(F44, G44), MAX(F44, G44)))))</f>
        <v>3.9746407988790304</v>
      </c>
      <c r="F44" s="96" cm="1">
        <f t="array" ref="F44">IF(Options!$D$18=1, IFERROR(MAX(IF($I$199:$U$199=1,(I44:U44),"")),
     MAX(IF($I$199:$U$199=2,(I44:U44),""))),
IF(Options!$D$19=1, IFERROR(AVERAGE(IF($I$199:$U$199=1,(I44:U44),"")),
     AVERAGE(IF($I$199:$U$199=2,(I44:U44),""))),
IF(Options!$D$20=1, IFERROR(GEOMEAN(IF($I$199:$U$199=1,(I44:U44)+0.0001,"")),
     GEOMEAN(IF($I$199:$U$199=2,(I44:U44)+0.0001,""))))))</f>
        <v>6.71428571428571</v>
      </c>
      <c r="G44" s="96" cm="1">
        <f t="array" ref="G44">IF(Options!$D$18=1, IFERROR(MAX(IF($I$200:$U$200=1,(I44:U44),"")),
     MAX(IF($I$200:$U$200=2,(I44:U44),""))),
IF(Options!$D$19=1, IFERROR(AVERAGE(IF($I$200:$U$200=1,(I44:U44),"")),
     AVERAGE(IF($I$200:$U$200=2,(I44:U44),""))),
IF(Options!$D$20=1, IFERROR(GEOMEAN(IF($I$200:$U$200=1,(I44:U44)+0.0001,"")),
     GEOMEAN(IF($I$200:$U$200=2,(I44:U44)+0.0001,""))))))</f>
        <v>2.35285928427226</v>
      </c>
      <c r="H44" s="215" t="s">
        <v>84</v>
      </c>
      <c r="I44" s="96">
        <v>6.71428571428571</v>
      </c>
      <c r="J44" s="96">
        <v>0</v>
      </c>
      <c r="K44" s="96">
        <v>2.35285928427226</v>
      </c>
      <c r="L44" s="96">
        <v>0</v>
      </c>
      <c r="M44" s="96" t="s">
        <v>494</v>
      </c>
      <c r="N44" s="96" t="s">
        <v>494</v>
      </c>
      <c r="O44" s="96"/>
      <c r="P44" s="96"/>
      <c r="Q44" s="148"/>
      <c r="R44" s="148"/>
      <c r="S44" s="148"/>
      <c r="T44" s="38"/>
      <c r="U44" s="38"/>
      <c r="V44" s="38"/>
      <c r="W44" s="38"/>
      <c r="X44" s="38"/>
      <c r="Y44" s="38"/>
      <c r="Z44" s="38"/>
      <c r="AA44" s="38"/>
      <c r="AB44" s="38"/>
      <c r="AC44" s="38"/>
      <c r="AD44" s="38"/>
    </row>
    <row r="45" spans="1:30" x14ac:dyDescent="0.2">
      <c r="A45" s="92">
        <v>40</v>
      </c>
      <c r="B45" s="92" t="s">
        <v>85</v>
      </c>
      <c r="C45" s="92" t="s">
        <v>86</v>
      </c>
      <c r="D45" s="105" t="str">
        <f t="shared" si="1"/>
        <v/>
      </c>
      <c r="E45" s="96">
        <f>IF(Options!$D$24 = 1, MAX(F45, G45),
IF(Options!$D$25 = 1, AVERAGE(F45,G45),
IF(Options!$D$26 = 1, IFERROR(GEOMEAN(F45, G45), MAX(F45, G45)))))</f>
        <v>5.7321150422111034</v>
      </c>
      <c r="F45" s="96" cm="1">
        <f t="array" ref="F45">IF(Options!$D$18=1, IFERROR(MAX(IF($I$199:$U$199=1,(I45:U45),"")),
     MAX(IF($I$199:$U$199=2,(I45:U45),""))),
IF(Options!$D$19=1, IFERROR(AVERAGE(IF($I$199:$U$199=1,(I45:U45),"")),
     AVERAGE(IF($I$199:$U$199=2,(I45:U45),""))),
IF(Options!$D$20=1, IFERROR(GEOMEAN(IF($I$199:$U$199=1,(I45:U45)+0.0001,"")),
     GEOMEAN(IF($I$199:$U$199=2,(I45:U45)+0.0001,""))))))</f>
        <v>3.2857142857142798</v>
      </c>
      <c r="G45" s="96" cm="1">
        <f t="array" ref="G45">IF(Options!$D$18=1, IFERROR(MAX(IF($I$200:$U$200=1,(I45:U45),"")),
     MAX(IF($I$200:$U$200=2,(I45:U45),""))),
IF(Options!$D$19=1, IFERROR(AVERAGE(IF($I$200:$U$200=1,(I45:U45),"")),
     AVERAGE(IF($I$200:$U$200=2,(I45:U45),""))),
IF(Options!$D$20=1, IFERROR(GEOMEAN(IF($I$200:$U$200=1,(I45:U45)+0.0001,"")),
     GEOMEAN(IF($I$200:$U$200=2,(I45:U45)+0.0001,""))))))</f>
        <v>10</v>
      </c>
      <c r="H45" s="215" t="s">
        <v>86</v>
      </c>
      <c r="I45" s="96">
        <v>3.2857142857142798</v>
      </c>
      <c r="J45" s="96">
        <v>0</v>
      </c>
      <c r="K45" s="96">
        <v>2.2701662842933299</v>
      </c>
      <c r="L45" s="96">
        <v>10</v>
      </c>
      <c r="M45" s="96">
        <v>10</v>
      </c>
      <c r="N45" s="96">
        <v>3.7884474254789802</v>
      </c>
      <c r="O45" s="96"/>
      <c r="P45" s="96"/>
      <c r="Q45" s="148"/>
      <c r="R45" s="148"/>
      <c r="S45" s="148"/>
      <c r="T45" s="38"/>
      <c r="U45" s="38"/>
      <c r="V45" s="38"/>
      <c r="W45" s="38"/>
      <c r="X45" s="38"/>
      <c r="Y45" s="38"/>
      <c r="Z45" s="38"/>
      <c r="AA45" s="38"/>
      <c r="AB45" s="38"/>
      <c r="AC45" s="38"/>
      <c r="AD45" s="38"/>
    </row>
    <row r="46" spans="1:30" x14ac:dyDescent="0.2">
      <c r="A46" s="92">
        <v>41</v>
      </c>
      <c r="B46" s="92" t="s">
        <v>87</v>
      </c>
      <c r="C46" s="92" t="s">
        <v>88</v>
      </c>
      <c r="D46" s="105" t="str">
        <f t="shared" si="1"/>
        <v/>
      </c>
      <c r="E46" s="96">
        <f>IF(Options!$D$24 = 1, MAX(F46, G46),
IF(Options!$D$25 = 1, AVERAGE(F46,G46),
IF(Options!$D$26 = 1, IFERROR(GEOMEAN(F46, G46), MAX(F46, G46)))))</f>
        <v>4.690415759823428</v>
      </c>
      <c r="F46" s="96" cm="1">
        <f t="array" ref="F46">IF(Options!$D$18=1, IFERROR(MAX(IF($I$199:$U$199=1,(I46:U46),"")),
     MAX(IF($I$199:$U$199=2,(I46:U46),""))),
IF(Options!$D$19=1, IFERROR(AVERAGE(IF($I$199:$U$199=1,(I46:U46),"")),
     AVERAGE(IF($I$199:$U$199=2,(I46:U46),""))),
IF(Options!$D$20=1, IFERROR(GEOMEAN(IF($I$199:$U$199=1,(I46:U46)+0.0001,"")),
     GEOMEAN(IF($I$199:$U$199=2,(I46:U46)+0.0001,""))))))</f>
        <v>3.1428571428571401</v>
      </c>
      <c r="G46" s="96" cm="1">
        <f t="array" ref="G46">IF(Options!$D$18=1, IFERROR(MAX(IF($I$200:$U$200=1,(I46:U46),"")),
     MAX(IF($I$200:$U$200=2,(I46:U46),""))),
IF(Options!$D$19=1, IFERROR(AVERAGE(IF($I$200:$U$200=1,(I46:U46),"")),
     AVERAGE(IF($I$200:$U$200=2,(I46:U46),""))),
IF(Options!$D$20=1, IFERROR(GEOMEAN(IF($I$200:$U$200=1,(I46:U46)+0.0001,"")),
     GEOMEAN(IF($I$200:$U$200=2,(I46:U46)+0.0001,""))))))</f>
        <v>7</v>
      </c>
      <c r="H46" s="215" t="s">
        <v>88</v>
      </c>
      <c r="I46" s="96">
        <v>3.1428571428571401</v>
      </c>
      <c r="J46" s="96">
        <v>7</v>
      </c>
      <c r="K46" s="96" t="s">
        <v>494</v>
      </c>
      <c r="L46" s="96" t="s">
        <v>494</v>
      </c>
      <c r="M46" s="96" t="s">
        <v>494</v>
      </c>
      <c r="N46" s="96" t="s">
        <v>494</v>
      </c>
      <c r="O46" s="96"/>
      <c r="P46" s="96"/>
      <c r="Q46" s="148"/>
      <c r="R46" s="148"/>
      <c r="S46" s="148"/>
      <c r="T46" s="38"/>
      <c r="U46" s="38"/>
      <c r="V46" s="38"/>
      <c r="W46" s="38"/>
      <c r="X46" s="38"/>
      <c r="Y46" s="38"/>
      <c r="Z46" s="38"/>
      <c r="AA46" s="38"/>
      <c r="AB46" s="38"/>
      <c r="AC46" s="38"/>
      <c r="AD46" s="38"/>
    </row>
    <row r="47" spans="1:30" x14ac:dyDescent="0.2">
      <c r="A47" s="92">
        <v>42</v>
      </c>
      <c r="B47" s="92" t="s">
        <v>89</v>
      </c>
      <c r="C47" s="92" t="s">
        <v>90</v>
      </c>
      <c r="D47" s="105" t="str">
        <f t="shared" si="1"/>
        <v/>
      </c>
      <c r="E47" s="96">
        <f>IF(Options!$D$24 = 1, MAX(F47, G47),
IF(Options!$D$25 = 1, AVERAGE(F47,G47),
IF(Options!$D$26 = 1, IFERROR(GEOMEAN(F47, G47), MAX(F47, G47)))))</f>
        <v>1.7587874611030549</v>
      </c>
      <c r="F47" s="96" cm="1">
        <f t="array" ref="F47">IF(Options!$D$18=1, IFERROR(MAX(IF($I$199:$U$199=1,(I47:U47),"")),
     MAX(IF($I$199:$U$199=2,(I47:U47),""))),
IF(Options!$D$19=1, IFERROR(AVERAGE(IF($I$199:$U$199=1,(I47:U47),"")),
     AVERAGE(IF($I$199:$U$199=2,(I47:U47),""))),
IF(Options!$D$20=1, IFERROR(GEOMEAN(IF($I$199:$U$199=1,(I47:U47)+0.0001,"")),
     GEOMEAN(IF($I$199:$U$199=2,(I47:U47)+0.0001,""))))))</f>
        <v>1</v>
      </c>
      <c r="G47" s="96" cm="1">
        <f t="array" ref="G47">IF(Options!$D$18=1, IFERROR(MAX(IF($I$200:$U$200=1,(I47:U47),"")),
     MAX(IF($I$200:$U$200=2,(I47:U47),""))),
IF(Options!$D$19=1, IFERROR(AVERAGE(IF($I$200:$U$200=1,(I47:U47),"")),
     AVERAGE(IF($I$200:$U$200=2,(I47:U47),""))),
IF(Options!$D$20=1, IFERROR(GEOMEAN(IF($I$200:$U$200=1,(I47:U47)+0.0001,"")),
     GEOMEAN(IF($I$200:$U$200=2,(I47:U47)+0.0001,""))))))</f>
        <v>3.0933333333333302</v>
      </c>
      <c r="H47" s="215" t="s">
        <v>90</v>
      </c>
      <c r="I47" s="96">
        <v>1</v>
      </c>
      <c r="J47" s="96">
        <v>3</v>
      </c>
      <c r="K47" s="96" t="s">
        <v>494</v>
      </c>
      <c r="L47" s="96">
        <v>3.0933333333333302</v>
      </c>
      <c r="M47" s="96" t="s">
        <v>494</v>
      </c>
      <c r="N47" s="96" t="s">
        <v>494</v>
      </c>
      <c r="O47" s="96"/>
      <c r="P47" s="96"/>
      <c r="Q47" s="148"/>
      <c r="R47" s="148"/>
      <c r="S47" s="148"/>
      <c r="T47" s="38"/>
      <c r="U47" s="38"/>
      <c r="V47" s="38"/>
      <c r="W47" s="38"/>
      <c r="X47" s="38"/>
      <c r="Y47" s="38"/>
      <c r="Z47" s="38"/>
      <c r="AA47" s="38"/>
      <c r="AB47" s="38"/>
      <c r="AC47" s="38"/>
      <c r="AD47" s="38"/>
    </row>
    <row r="48" spans="1:30" x14ac:dyDescent="0.2">
      <c r="A48" s="92">
        <v>43</v>
      </c>
      <c r="B48" s="92" t="s">
        <v>91</v>
      </c>
      <c r="C48" s="92" t="s">
        <v>92</v>
      </c>
      <c r="D48" s="105" t="str">
        <f t="shared" si="1"/>
        <v/>
      </c>
      <c r="E48" s="96">
        <f>IF(Options!$D$24 = 1, MAX(F48, G48),
IF(Options!$D$25 = 1, AVERAGE(F48,G48),
IF(Options!$D$26 = 1, IFERROR(GEOMEAN(F48, G48), MAX(F48, G48)))))</f>
        <v>1.4468356276140457</v>
      </c>
      <c r="F48" s="96" cm="1">
        <f t="array" ref="F48">IF(Options!$D$18=1, IFERROR(MAX(IF($I$199:$U$199=1,(I48:U48),"")),
     MAX(IF($I$199:$U$199=2,(I48:U48),""))),
IF(Options!$D$19=1, IFERROR(AVERAGE(IF($I$199:$U$199=1,(I48:U48),"")),
     AVERAGE(IF($I$199:$U$199=2,(I48:U48),""))),
IF(Options!$D$20=1, IFERROR(GEOMEAN(IF($I$199:$U$199=1,(I48:U48)+0.0001,"")),
     GEOMEAN(IF($I$199:$U$199=2,(I48:U48)+0.0001,""))))))</f>
        <v>0.57142857142857095</v>
      </c>
      <c r="G48" s="96" cm="1">
        <f t="array" ref="G48">IF(Options!$D$18=1, IFERROR(MAX(IF($I$200:$U$200=1,(I48:U48),"")),
     MAX(IF($I$200:$U$200=2,(I48:U48),""))),
IF(Options!$D$19=1, IFERROR(AVERAGE(IF($I$200:$U$200=1,(I48:U48),"")),
     AVERAGE(IF($I$200:$U$200=2,(I48:U48),""))),
IF(Options!$D$20=1, IFERROR(GEOMEAN(IF($I$200:$U$200=1,(I48:U48)+0.0001,"")),
     GEOMEAN(IF($I$200:$U$200=2,(I48:U48)+0.0001,""))))))</f>
        <v>3.66333333333333</v>
      </c>
      <c r="H48" s="215" t="s">
        <v>92</v>
      </c>
      <c r="I48" s="96">
        <v>0.57142857142857095</v>
      </c>
      <c r="J48" s="96">
        <v>3</v>
      </c>
      <c r="K48" s="96" t="s">
        <v>494</v>
      </c>
      <c r="L48" s="96">
        <v>3.66333333333333</v>
      </c>
      <c r="M48" s="96" t="s">
        <v>494</v>
      </c>
      <c r="N48" s="96" t="s">
        <v>494</v>
      </c>
      <c r="O48" s="96"/>
      <c r="P48" s="96"/>
      <c r="Q48" s="148"/>
      <c r="R48" s="148"/>
      <c r="S48" s="148"/>
      <c r="T48" s="38"/>
      <c r="U48" s="38"/>
      <c r="V48" s="38"/>
      <c r="W48" s="38"/>
      <c r="X48" s="38"/>
      <c r="Y48" s="38"/>
      <c r="Z48" s="38"/>
      <c r="AA48" s="38"/>
      <c r="AB48" s="38"/>
      <c r="AC48" s="38"/>
      <c r="AD48" s="38"/>
    </row>
    <row r="49" spans="1:30" x14ac:dyDescent="0.2">
      <c r="A49" s="92">
        <v>44</v>
      </c>
      <c r="B49" s="92" t="s">
        <v>93</v>
      </c>
      <c r="C49" s="92" t="s">
        <v>94</v>
      </c>
      <c r="D49" s="105" t="str">
        <f t="shared" si="1"/>
        <v/>
      </c>
      <c r="E49" s="96">
        <f>IF(Options!$D$24 = 1, MAX(F49, G49),
IF(Options!$D$25 = 1, AVERAGE(F49,G49),
IF(Options!$D$26 = 1, IFERROR(GEOMEAN(F49, G49), MAX(F49, G49)))))</f>
        <v>1.469693845669906</v>
      </c>
      <c r="F49" s="96" cm="1">
        <f t="array" ref="F49">IF(Options!$D$18=1, IFERROR(MAX(IF($I$199:$U$199=1,(I49:U49),"")),
     MAX(IF($I$199:$U$199=2,(I49:U49),""))),
IF(Options!$D$19=1, IFERROR(AVERAGE(IF($I$199:$U$199=1,(I49:U49),"")),
     AVERAGE(IF($I$199:$U$199=2,(I49:U49),""))),
IF(Options!$D$20=1, IFERROR(GEOMEAN(IF($I$199:$U$199=1,(I49:U49)+0.0001,"")),
     GEOMEAN(IF($I$199:$U$199=2,(I49:U49)+0.0001,""))))))</f>
        <v>0.57142857142857095</v>
      </c>
      <c r="G49" s="96" cm="1">
        <f t="array" ref="G49">IF(Options!$D$18=1, IFERROR(MAX(IF($I$200:$U$200=1,(I49:U49),"")),
     MAX(IF($I$200:$U$200=2,(I49:U49),""))),
IF(Options!$D$19=1, IFERROR(AVERAGE(IF($I$200:$U$200=1,(I49:U49),"")),
     AVERAGE(IF($I$200:$U$200=2,(I49:U49),""))),
IF(Options!$D$20=1, IFERROR(GEOMEAN(IF($I$200:$U$200=1,(I49:U49)+0.0001,"")),
     GEOMEAN(IF($I$200:$U$200=2,(I49:U49)+0.0001,""))))))</f>
        <v>3.78</v>
      </c>
      <c r="H49" s="215" t="s">
        <v>94</v>
      </c>
      <c r="I49" s="96">
        <v>0.57142857142857095</v>
      </c>
      <c r="J49" s="96">
        <v>3</v>
      </c>
      <c r="K49" s="96" t="s">
        <v>494</v>
      </c>
      <c r="L49" s="96">
        <v>3.78</v>
      </c>
      <c r="M49" s="96" t="s">
        <v>494</v>
      </c>
      <c r="N49" s="96" t="s">
        <v>494</v>
      </c>
      <c r="O49" s="96"/>
      <c r="P49" s="96"/>
      <c r="Q49" s="148"/>
      <c r="R49" s="148"/>
      <c r="S49" s="148"/>
      <c r="T49" s="38"/>
      <c r="U49" s="38"/>
      <c r="V49" s="38"/>
      <c r="W49" s="38"/>
      <c r="X49" s="38"/>
      <c r="Y49" s="38"/>
      <c r="Z49" s="38"/>
      <c r="AA49" s="38"/>
      <c r="AB49" s="38"/>
      <c r="AC49" s="38"/>
      <c r="AD49" s="38"/>
    </row>
    <row r="50" spans="1:30" x14ac:dyDescent="0.2">
      <c r="A50" s="92">
        <v>45</v>
      </c>
      <c r="B50" s="92" t="s">
        <v>95</v>
      </c>
      <c r="C50" s="92" t="s">
        <v>96</v>
      </c>
      <c r="D50" s="105" t="str">
        <f t="shared" si="1"/>
        <v/>
      </c>
      <c r="E50" s="96">
        <f>IF(Options!$D$24 = 1, MAX(F50, G50),
IF(Options!$D$25 = 1, AVERAGE(F50,G50),
IF(Options!$D$26 = 1, IFERROR(GEOMEAN(F50, G50), MAX(F50, G50)))))</f>
        <v>8.5799861524246204</v>
      </c>
      <c r="F50" s="96" cm="1">
        <f t="array" ref="F50">IF(Options!$D$18=1, IFERROR(MAX(IF($I$199:$U$199=1,(I50:U50),"")),
     MAX(IF($I$199:$U$199=2,(I50:U50),""))),
IF(Options!$D$19=1, IFERROR(AVERAGE(IF($I$199:$U$199=1,(I50:U50),"")),
     AVERAGE(IF($I$199:$U$199=2,(I50:U50),""))),
IF(Options!$D$20=1, IFERROR(GEOMEAN(IF($I$199:$U$199=1,(I50:U50)+0.0001,"")),
     GEOMEAN(IF($I$199:$U$199=2,(I50:U50)+0.0001,""))))))</f>
        <v>8.2857142857142794</v>
      </c>
      <c r="G50" s="96" cm="1">
        <f t="array" ref="G50">IF(Options!$D$18=1, IFERROR(MAX(IF($I$200:$U$200=1,(I50:U50),"")),
     MAX(IF($I$200:$U$200=2,(I50:U50),""))),
IF(Options!$D$19=1, IFERROR(AVERAGE(IF($I$200:$U$200=1,(I50:U50),"")),
     AVERAGE(IF($I$200:$U$200=2,(I50:U50),""))),
IF(Options!$D$20=1, IFERROR(GEOMEAN(IF($I$200:$U$200=1,(I50:U50)+0.0001,"")),
     GEOMEAN(IF($I$200:$U$200=2,(I50:U50)+0.0001,""))))))</f>
        <v>8.8847092522515201</v>
      </c>
      <c r="H50" s="215" t="s">
        <v>96</v>
      </c>
      <c r="I50" s="96">
        <v>8.2857142857142794</v>
      </c>
      <c r="J50" s="96">
        <v>0</v>
      </c>
      <c r="K50" s="96">
        <v>2.5868669215613398</v>
      </c>
      <c r="L50" s="96" t="s">
        <v>494</v>
      </c>
      <c r="M50" s="96" t="s">
        <v>494</v>
      </c>
      <c r="N50" s="96">
        <v>8.8847092522515201</v>
      </c>
      <c r="O50" s="96"/>
      <c r="P50" s="96"/>
      <c r="Q50" s="148"/>
      <c r="R50" s="148"/>
      <c r="S50" s="148"/>
      <c r="T50" s="38"/>
      <c r="U50" s="38"/>
      <c r="V50" s="38"/>
      <c r="W50" s="38"/>
      <c r="X50" s="38"/>
      <c r="Y50" s="38"/>
      <c r="Z50" s="38"/>
      <c r="AA50" s="38"/>
      <c r="AB50" s="38"/>
      <c r="AC50" s="38"/>
      <c r="AD50" s="38"/>
    </row>
    <row r="51" spans="1:30" x14ac:dyDescent="0.2">
      <c r="A51" s="92">
        <v>46</v>
      </c>
      <c r="B51" s="92" t="s">
        <v>97</v>
      </c>
      <c r="C51" s="92" t="s">
        <v>98</v>
      </c>
      <c r="D51" s="105" t="str">
        <f t="shared" si="1"/>
        <v/>
      </c>
      <c r="E51" s="96">
        <f>IF(Options!$D$24 = 1, MAX(F51, G51),
IF(Options!$D$25 = 1, AVERAGE(F51,G51),
IF(Options!$D$26 = 1, IFERROR(GEOMEAN(F51, G51), MAX(F51, G51)))))</f>
        <v>4.71428571428571</v>
      </c>
      <c r="F51" s="96" cm="1">
        <f t="array" ref="F51">IF(Options!$D$18=1, IFERROR(MAX(IF($I$199:$U$199=1,(I51:U51),"")),
     MAX(IF($I$199:$U$199=2,(I51:U51),""))),
IF(Options!$D$19=1, IFERROR(AVERAGE(IF($I$199:$U$199=1,(I51:U51),"")),
     AVERAGE(IF($I$199:$U$199=2,(I51:U51),""))),
IF(Options!$D$20=1, IFERROR(GEOMEAN(IF($I$199:$U$199=1,(I51:U51)+0.0001,"")),
     GEOMEAN(IF($I$199:$U$199=2,(I51:U51)+0.0001,""))))))</f>
        <v>4.71428571428571</v>
      </c>
      <c r="G51" s="96" cm="1">
        <f t="array" ref="G51">IF(Options!$D$18=1, IFERROR(MAX(IF($I$200:$U$200=1,(I51:U51),"")),
     MAX(IF($I$200:$U$200=2,(I51:U51),""))),
IF(Options!$D$19=1, IFERROR(AVERAGE(IF($I$200:$U$200=1,(I51:U51),"")),
     AVERAGE(IF($I$200:$U$200=2,(I51:U51),""))),
IF(Options!$D$20=1, IFERROR(GEOMEAN(IF($I$200:$U$200=1,(I51:U51)+0.0001,"")),
     GEOMEAN(IF($I$200:$U$200=2,(I51:U51)+0.0001,""))))))</f>
        <v>0</v>
      </c>
      <c r="H51" s="215" t="s">
        <v>98</v>
      </c>
      <c r="I51" s="96">
        <v>4.71428571428571</v>
      </c>
      <c r="J51" s="96">
        <v>0</v>
      </c>
      <c r="K51" s="96" t="s">
        <v>494</v>
      </c>
      <c r="L51" s="96" t="s">
        <v>494</v>
      </c>
      <c r="M51" s="96" t="s">
        <v>494</v>
      </c>
      <c r="N51" s="96" t="s">
        <v>494</v>
      </c>
      <c r="O51" s="96"/>
      <c r="P51" s="96"/>
      <c r="Q51" s="148"/>
      <c r="R51" s="148"/>
      <c r="S51" s="148"/>
      <c r="T51" s="38"/>
      <c r="U51" s="38"/>
      <c r="V51" s="38"/>
      <c r="W51" s="38"/>
      <c r="X51" s="38"/>
      <c r="Y51" s="38"/>
      <c r="Z51" s="38"/>
      <c r="AA51" s="38"/>
      <c r="AB51" s="38"/>
      <c r="AC51" s="38"/>
      <c r="AD51" s="38"/>
    </row>
    <row r="52" spans="1:30" x14ac:dyDescent="0.2">
      <c r="A52" s="92">
        <v>47</v>
      </c>
      <c r="B52" s="92" t="s">
        <v>99</v>
      </c>
      <c r="C52" s="92" t="s">
        <v>100</v>
      </c>
      <c r="D52" s="105" t="str">
        <f t="shared" si="1"/>
        <v/>
      </c>
      <c r="E52" s="96">
        <f>IF(Options!$D$24 = 1, MAX(F52, G52),
IF(Options!$D$25 = 1, AVERAGE(F52,G52),
IF(Options!$D$26 = 1, IFERROR(GEOMEAN(F52, G52), MAX(F52, G52)))))</f>
        <v>1.0501700542565209</v>
      </c>
      <c r="F52" s="96" cm="1">
        <f t="array" ref="F52">IF(Options!$D$18=1, IFERROR(MAX(IF($I$199:$U$199=1,(I52:U52),"")),
     MAX(IF($I$199:$U$199=2,(I52:U52),""))),
IF(Options!$D$19=1, IFERROR(AVERAGE(IF($I$199:$U$199=1,(I52:U52),"")),
     AVERAGE(IF($I$199:$U$199=2,(I52:U52),""))),
IF(Options!$D$20=1, IFERROR(GEOMEAN(IF($I$199:$U$199=1,(I52:U52)+0.0001,"")),
     GEOMEAN(IF($I$199:$U$199=2,(I52:U52)+0.0001,""))))))</f>
        <v>0.28571428571428598</v>
      </c>
      <c r="G52" s="96" cm="1">
        <f t="array" ref="G52">IF(Options!$D$18=1, IFERROR(MAX(IF($I$200:$U$200=1,(I52:U52),"")),
     MAX(IF($I$200:$U$200=2,(I52:U52),""))),
IF(Options!$D$19=1, IFERROR(AVERAGE(IF($I$200:$U$200=1,(I52:U52),"")),
     AVERAGE(IF($I$200:$U$200=2,(I52:U52),""))),
IF(Options!$D$20=1, IFERROR(GEOMEAN(IF($I$200:$U$200=1,(I52:U52)+0.0001,"")),
     GEOMEAN(IF($I$200:$U$200=2,(I52:U52)+0.0001,""))))))</f>
        <v>3.86</v>
      </c>
      <c r="H52" s="215" t="s">
        <v>100</v>
      </c>
      <c r="I52" s="96">
        <v>0.28571428571428598</v>
      </c>
      <c r="J52" s="96">
        <v>3</v>
      </c>
      <c r="K52" s="96" t="s">
        <v>494</v>
      </c>
      <c r="L52" s="96">
        <v>3.86</v>
      </c>
      <c r="M52" s="96" t="s">
        <v>494</v>
      </c>
      <c r="N52" s="96" t="s">
        <v>494</v>
      </c>
      <c r="O52" s="96"/>
      <c r="P52" s="96"/>
      <c r="Q52" s="148"/>
      <c r="R52" s="148"/>
      <c r="S52" s="148"/>
      <c r="T52" s="38"/>
      <c r="U52" s="38"/>
      <c r="V52" s="38"/>
      <c r="W52" s="38"/>
      <c r="X52" s="38"/>
      <c r="Y52" s="38"/>
      <c r="Z52" s="38"/>
      <c r="AA52" s="38"/>
      <c r="AB52" s="38"/>
      <c r="AC52" s="38"/>
      <c r="AD52" s="38"/>
    </row>
    <row r="53" spans="1:30" x14ac:dyDescent="0.2">
      <c r="A53" s="92">
        <v>48</v>
      </c>
      <c r="B53" s="92" t="s">
        <v>101</v>
      </c>
      <c r="C53" s="92" t="s">
        <v>102</v>
      </c>
      <c r="D53" s="105" t="str">
        <f t="shared" si="1"/>
        <v/>
      </c>
      <c r="E53" s="96">
        <f>IF(Options!$D$24 = 1, MAX(F53, G53),
IF(Options!$D$25 = 1, AVERAGE(F53,G53),
IF(Options!$D$26 = 1, IFERROR(GEOMEAN(F53, G53), MAX(F53, G53)))))</f>
        <v>7.0710678118654755</v>
      </c>
      <c r="F53" s="96" cm="1">
        <f t="array" ref="F53">IF(Options!$D$18=1, IFERROR(MAX(IF($I$199:$U$199=1,(I53:U53),"")),
     MAX(IF($I$199:$U$199=2,(I53:U53),""))),
IF(Options!$D$19=1, IFERROR(AVERAGE(IF($I$199:$U$199=1,(I53:U53),"")),
     AVERAGE(IF($I$199:$U$199=2,(I53:U53),""))),
IF(Options!$D$20=1, IFERROR(GEOMEAN(IF($I$199:$U$199=1,(I53:U53)+0.0001,"")),
     GEOMEAN(IF($I$199:$U$199=2,(I53:U53)+0.0001,""))))))</f>
        <v>5</v>
      </c>
      <c r="G53" s="96" cm="1">
        <f t="array" ref="G53">IF(Options!$D$18=1, IFERROR(MAX(IF($I$200:$U$200=1,(I53:U53),"")),
     MAX(IF($I$200:$U$200=2,(I53:U53),""))),
IF(Options!$D$19=1, IFERROR(AVERAGE(IF($I$200:$U$200=1,(I53:U53),"")),
     AVERAGE(IF($I$200:$U$200=2,(I53:U53),""))),
IF(Options!$D$20=1, IFERROR(GEOMEAN(IF($I$200:$U$200=1,(I53:U53)+0.0001,"")),
     GEOMEAN(IF($I$200:$U$200=2,(I53:U53)+0.0001,""))))))</f>
        <v>10</v>
      </c>
      <c r="H53" s="215" t="s">
        <v>102</v>
      </c>
      <c r="I53" s="96">
        <v>5</v>
      </c>
      <c r="J53" s="96">
        <v>0</v>
      </c>
      <c r="K53" s="96">
        <v>0.18457334971745701</v>
      </c>
      <c r="L53" s="96">
        <v>10</v>
      </c>
      <c r="M53" s="96" t="s">
        <v>494</v>
      </c>
      <c r="N53" s="96">
        <v>6.1554059528169196</v>
      </c>
      <c r="O53" s="96"/>
      <c r="P53" s="96"/>
      <c r="Q53" s="148"/>
      <c r="R53" s="148"/>
      <c r="S53" s="148"/>
      <c r="T53" s="38"/>
      <c r="U53" s="38"/>
      <c r="V53" s="38"/>
      <c r="W53" s="38"/>
      <c r="X53" s="38"/>
      <c r="Y53" s="38"/>
      <c r="Z53" s="38"/>
      <c r="AA53" s="38"/>
      <c r="AB53" s="38"/>
      <c r="AC53" s="38"/>
      <c r="AD53" s="38"/>
    </row>
    <row r="54" spans="1:30" x14ac:dyDescent="0.2">
      <c r="A54" s="92">
        <v>49</v>
      </c>
      <c r="B54" s="92" t="s">
        <v>103</v>
      </c>
      <c r="C54" s="92" t="s">
        <v>104</v>
      </c>
      <c r="D54" s="105" t="str">
        <f t="shared" si="1"/>
        <v/>
      </c>
      <c r="E54" s="96">
        <f>IF(Options!$D$24 = 1, MAX(F54, G54),
IF(Options!$D$25 = 1, AVERAGE(F54,G54),
IF(Options!$D$26 = 1, IFERROR(GEOMEAN(F54, G54), MAX(F54, G54)))))</f>
        <v>5.5754564194973586</v>
      </c>
      <c r="F54" s="96" cm="1">
        <f t="array" ref="F54">IF(Options!$D$18=1, IFERROR(MAX(IF($I$199:$U$199=1,(I54:U54),"")),
     MAX(IF($I$199:$U$199=2,(I54:U54),""))),
IF(Options!$D$19=1, IFERROR(AVERAGE(IF($I$199:$U$199=1,(I54:U54),"")),
     AVERAGE(IF($I$199:$U$199=2,(I54:U54),""))),
IF(Options!$D$20=1, IFERROR(GEOMEAN(IF($I$199:$U$199=1,(I54:U54)+0.0001,"")),
     GEOMEAN(IF($I$199:$U$199=2,(I54:U54)+0.0001,""))))))</f>
        <v>3.4285714285714302</v>
      </c>
      <c r="G54" s="96" cm="1">
        <f t="array" ref="G54">IF(Options!$D$18=1, IFERROR(MAX(IF($I$200:$U$200=1,(I54:U54),"")),
     MAX(IF($I$200:$U$200=2,(I54:U54),""))),
IF(Options!$D$19=1, IFERROR(AVERAGE(IF($I$200:$U$200=1,(I54:U54),"")),
     AVERAGE(IF($I$200:$U$200=2,(I54:U54),""))),
IF(Options!$D$20=1, IFERROR(GEOMEAN(IF($I$200:$U$200=1,(I54:U54)+0.0001,"")),
     GEOMEAN(IF($I$200:$U$200=2,(I54:U54)+0.0001,""))))))</f>
        <v>9.06666666666667</v>
      </c>
      <c r="H54" s="215" t="s">
        <v>104</v>
      </c>
      <c r="I54" s="96">
        <v>3.4285714285714302</v>
      </c>
      <c r="J54" s="96">
        <v>7</v>
      </c>
      <c r="K54" s="96" t="s">
        <v>494</v>
      </c>
      <c r="L54" s="96">
        <v>9.06666666666667</v>
      </c>
      <c r="M54" s="96" t="s">
        <v>494</v>
      </c>
      <c r="N54" s="96" t="s">
        <v>494</v>
      </c>
      <c r="O54" s="96"/>
      <c r="P54" s="96"/>
      <c r="Q54" s="148"/>
      <c r="R54" s="148"/>
      <c r="S54" s="148"/>
      <c r="T54" s="38"/>
      <c r="U54" s="38"/>
      <c r="V54" s="38"/>
      <c r="W54" s="38"/>
      <c r="X54" s="38"/>
      <c r="Y54" s="38"/>
      <c r="Z54" s="38"/>
      <c r="AA54" s="38"/>
      <c r="AB54" s="38"/>
      <c r="AC54" s="38"/>
      <c r="AD54" s="38"/>
    </row>
    <row r="55" spans="1:30" x14ac:dyDescent="0.2">
      <c r="A55" s="92">
        <v>50</v>
      </c>
      <c r="B55" s="92" t="s">
        <v>105</v>
      </c>
      <c r="C55" s="92" t="s">
        <v>106</v>
      </c>
      <c r="D55" s="105" t="str">
        <f t="shared" si="1"/>
        <v/>
      </c>
      <c r="E55" s="96">
        <f>IF(Options!$D$24 = 1, MAX(F55, G55),
IF(Options!$D$25 = 1, AVERAGE(F55,G55),
IF(Options!$D$26 = 1, IFERROR(GEOMEAN(F55, G55), MAX(F55, G55)))))</f>
        <v>6.9693205243716987</v>
      </c>
      <c r="F55" s="96" cm="1">
        <f t="array" ref="F55">IF(Options!$D$18=1, IFERROR(MAX(IF($I$199:$U$199=1,(I55:U55),"")),
     MAX(IF($I$199:$U$199=2,(I55:U55),""))),
IF(Options!$D$19=1, IFERROR(AVERAGE(IF($I$199:$U$199=1,(I55:U55),"")),
     AVERAGE(IF($I$199:$U$199=2,(I55:U55),""))),
IF(Options!$D$20=1, IFERROR(GEOMEAN(IF($I$199:$U$199=1,(I55:U55)+0.0001,"")),
     GEOMEAN(IF($I$199:$U$199=2,(I55:U55)+0.0001,""))))))</f>
        <v>4.8571428571428603</v>
      </c>
      <c r="G55" s="96" cm="1">
        <f t="array" ref="G55">IF(Options!$D$18=1, IFERROR(MAX(IF($I$200:$U$200=1,(I55:U55),"")),
     MAX(IF($I$200:$U$200=2,(I55:U55),""))),
IF(Options!$D$19=1, IFERROR(AVERAGE(IF($I$200:$U$200=1,(I55:U55),"")),
     AVERAGE(IF($I$200:$U$200=2,(I55:U55),""))),
IF(Options!$D$20=1, IFERROR(GEOMEAN(IF($I$200:$U$200=1,(I55:U55)+0.0001,"")),
     GEOMEAN(IF($I$200:$U$200=2,(I55:U55)+0.0001,""))))))</f>
        <v>10</v>
      </c>
      <c r="H55" s="215" t="s">
        <v>106</v>
      </c>
      <c r="I55" s="96">
        <v>4.8571428571428603</v>
      </c>
      <c r="J55" s="96">
        <v>0</v>
      </c>
      <c r="K55" s="96">
        <v>10</v>
      </c>
      <c r="L55" s="96">
        <v>10</v>
      </c>
      <c r="M55" s="96">
        <v>0</v>
      </c>
      <c r="N55" s="96">
        <v>5.4263087681361597</v>
      </c>
      <c r="O55" s="96"/>
      <c r="P55" s="96"/>
      <c r="Q55" s="148"/>
      <c r="R55" s="148"/>
      <c r="S55" s="148"/>
      <c r="T55" s="38"/>
      <c r="U55" s="38"/>
      <c r="V55" s="38"/>
      <c r="W55" s="38"/>
      <c r="X55" s="38"/>
      <c r="Y55" s="38"/>
      <c r="Z55" s="38"/>
      <c r="AA55" s="38"/>
      <c r="AB55" s="38"/>
      <c r="AC55" s="38"/>
      <c r="AD55" s="38"/>
    </row>
    <row r="56" spans="1:30" x14ac:dyDescent="0.2">
      <c r="A56" s="92">
        <v>51</v>
      </c>
      <c r="B56" s="92" t="s">
        <v>107</v>
      </c>
      <c r="C56" s="92" t="s">
        <v>108</v>
      </c>
      <c r="D56" s="105" t="str">
        <f t="shared" si="1"/>
        <v/>
      </c>
      <c r="E56" s="96">
        <f>IF(Options!$D$24 = 1, MAX(F56, G56),
IF(Options!$D$25 = 1, AVERAGE(F56,G56),
IF(Options!$D$26 = 1, IFERROR(GEOMEAN(F56, G56), MAX(F56, G56)))))</f>
        <v>6.7470972995184004</v>
      </c>
      <c r="F56" s="96" cm="1">
        <f t="array" ref="F56">IF(Options!$D$18=1, IFERROR(MAX(IF($I$199:$U$199=1,(I56:U56),"")),
     MAX(IF($I$199:$U$199=2,(I56:U56),""))),
IF(Options!$D$19=1, IFERROR(AVERAGE(IF($I$199:$U$199=1,(I56:U56),"")),
     AVERAGE(IF($I$199:$U$199=2,(I56:U56),""))),
IF(Options!$D$20=1, IFERROR(GEOMEAN(IF($I$199:$U$199=1,(I56:U56)+0.0001,"")),
     GEOMEAN(IF($I$199:$U$199=2,(I56:U56)+0.0001,""))))))</f>
        <v>5</v>
      </c>
      <c r="G56" s="96" cm="1">
        <f t="array" ref="G56">IF(Options!$D$18=1, IFERROR(MAX(IF($I$200:$U$200=1,(I56:U56),"")),
     MAX(IF($I$200:$U$200=2,(I56:U56),""))),
IF(Options!$D$19=1, IFERROR(AVERAGE(IF($I$200:$U$200=1,(I56:U56),"")),
     AVERAGE(IF($I$200:$U$200=2,(I56:U56),""))),
IF(Options!$D$20=1, IFERROR(GEOMEAN(IF($I$200:$U$200=1,(I56:U56)+0.0001,"")),
     GEOMEAN(IF($I$200:$U$200=2,(I56:U56)+0.0001,""))))))</f>
        <v>9.1046643938336995</v>
      </c>
      <c r="H56" s="215" t="s">
        <v>108</v>
      </c>
      <c r="I56" s="96">
        <v>5</v>
      </c>
      <c r="J56" s="96">
        <v>0</v>
      </c>
      <c r="K56" s="96">
        <v>0.93631764880160295</v>
      </c>
      <c r="L56" s="96">
        <v>0</v>
      </c>
      <c r="M56" s="96">
        <v>7</v>
      </c>
      <c r="N56" s="96">
        <v>9.1046643938336995</v>
      </c>
      <c r="O56" s="96"/>
      <c r="P56" s="96"/>
      <c r="Q56" s="148"/>
      <c r="R56" s="148"/>
      <c r="S56" s="148"/>
      <c r="T56" s="38"/>
      <c r="U56" s="38"/>
      <c r="V56" s="38"/>
      <c r="W56" s="38"/>
      <c r="X56" s="38"/>
      <c r="Y56" s="38"/>
      <c r="Z56" s="38"/>
      <c r="AA56" s="38"/>
      <c r="AB56" s="38"/>
      <c r="AC56" s="38"/>
      <c r="AD56" s="38"/>
    </row>
    <row r="57" spans="1:30" x14ac:dyDescent="0.2">
      <c r="A57" s="92">
        <v>52</v>
      </c>
      <c r="B57" s="92" t="s">
        <v>109</v>
      </c>
      <c r="C57" s="92" t="s">
        <v>110</v>
      </c>
      <c r="D57" s="105" t="str">
        <f t="shared" si="1"/>
        <v/>
      </c>
      <c r="E57" s="96">
        <f>IF(Options!$D$24 = 1, MAX(F57, G57),
IF(Options!$D$25 = 1, AVERAGE(F57,G57),
IF(Options!$D$26 = 1, IFERROR(GEOMEAN(F57, G57), MAX(F57, G57)))))</f>
        <v>7.9372539331937713</v>
      </c>
      <c r="F57" s="96" cm="1">
        <f t="array" ref="F57">IF(Options!$D$18=1, IFERROR(MAX(IF($I$199:$U$199=1,(I57:U57),"")),
     MAX(IF($I$199:$U$199=2,(I57:U57),""))),
IF(Options!$D$19=1, IFERROR(AVERAGE(IF($I$199:$U$199=1,(I57:U57),"")),
     AVERAGE(IF($I$199:$U$199=2,(I57:U57),""))),
IF(Options!$D$20=1, IFERROR(GEOMEAN(IF($I$199:$U$199=1,(I57:U57)+0.0001,"")),
     GEOMEAN(IF($I$199:$U$199=2,(I57:U57)+0.0001,""))))))</f>
        <v>9</v>
      </c>
      <c r="G57" s="96" cm="1">
        <f t="array" ref="G57">IF(Options!$D$18=1, IFERROR(MAX(IF($I$200:$U$200=1,(I57:U57),"")),
     MAX(IF($I$200:$U$200=2,(I57:U57),""))),
IF(Options!$D$19=1, IFERROR(AVERAGE(IF($I$200:$U$200=1,(I57:U57),"")),
     AVERAGE(IF($I$200:$U$200=2,(I57:U57),""))),
IF(Options!$D$20=1, IFERROR(GEOMEAN(IF($I$200:$U$200=1,(I57:U57)+0.0001,"")),
     GEOMEAN(IF($I$200:$U$200=2,(I57:U57)+0.0001,""))))))</f>
        <v>7</v>
      </c>
      <c r="H57" s="215" t="s">
        <v>110</v>
      </c>
      <c r="I57" s="96">
        <v>9</v>
      </c>
      <c r="J57" s="96">
        <v>7</v>
      </c>
      <c r="K57" s="96" t="s">
        <v>494</v>
      </c>
      <c r="L57" s="96" t="s">
        <v>494</v>
      </c>
      <c r="M57" s="96" t="s">
        <v>494</v>
      </c>
      <c r="N57" s="96" t="s">
        <v>494</v>
      </c>
      <c r="O57" s="96"/>
      <c r="P57" s="96"/>
      <c r="Q57" s="148"/>
      <c r="R57" s="148"/>
      <c r="S57" s="148"/>
      <c r="T57" s="38"/>
      <c r="U57" s="38"/>
      <c r="V57" s="38"/>
      <c r="W57" s="38"/>
      <c r="X57" s="38"/>
      <c r="Y57" s="38"/>
      <c r="Z57" s="38"/>
      <c r="AA57" s="38"/>
      <c r="AB57" s="38"/>
      <c r="AC57" s="38"/>
      <c r="AD57" s="38"/>
    </row>
    <row r="58" spans="1:30" x14ac:dyDescent="0.2">
      <c r="A58" s="92">
        <v>53</v>
      </c>
      <c r="B58" s="92" t="s">
        <v>111</v>
      </c>
      <c r="C58" s="92" t="s">
        <v>112</v>
      </c>
      <c r="D58" s="105" t="str">
        <f t="shared" si="1"/>
        <v/>
      </c>
      <c r="E58" s="96">
        <f>IF(Options!$D$24 = 1, MAX(F58, G58),
IF(Options!$D$25 = 1, AVERAGE(F58,G58),
IF(Options!$D$26 = 1, IFERROR(GEOMEAN(F58, G58), MAX(F58, G58)))))</f>
        <v>2.5354627641855489</v>
      </c>
      <c r="F58" s="96" cm="1">
        <f t="array" ref="F58">IF(Options!$D$18=1, IFERROR(MAX(IF($I$199:$U$199=1,(I58:U58),"")),
     MAX(IF($I$199:$U$199=2,(I58:U58),""))),
IF(Options!$D$19=1, IFERROR(AVERAGE(IF($I$199:$U$199=1,(I58:U58),"")),
     AVERAGE(IF($I$199:$U$199=2,(I58:U58),""))),
IF(Options!$D$20=1, IFERROR(GEOMEAN(IF($I$199:$U$199=1,(I58:U58)+0.0001,"")),
     GEOMEAN(IF($I$199:$U$199=2,(I58:U58)+0.0001,""))))))</f>
        <v>0.71428571428571397</v>
      </c>
      <c r="G58" s="96" cm="1">
        <f t="array" ref="G58">IF(Options!$D$18=1, IFERROR(MAX(IF($I$200:$U$200=1,(I58:U58),"")),
     MAX(IF($I$200:$U$200=2,(I58:U58),""))),
IF(Options!$D$19=1, IFERROR(AVERAGE(IF($I$200:$U$200=1,(I58:U58),"")),
     AVERAGE(IF($I$200:$U$200=2,(I58:U58),""))),
IF(Options!$D$20=1, IFERROR(GEOMEAN(IF($I$200:$U$200=1,(I58:U58)+0.0001,"")),
     GEOMEAN(IF($I$200:$U$200=2,(I58:U58)+0.0001,""))))))</f>
        <v>9</v>
      </c>
      <c r="H58" s="215" t="s">
        <v>112</v>
      </c>
      <c r="I58" s="96">
        <v>0.71428571428571397</v>
      </c>
      <c r="J58" s="96">
        <v>3</v>
      </c>
      <c r="K58" s="96" t="s">
        <v>494</v>
      </c>
      <c r="L58" s="96">
        <v>9</v>
      </c>
      <c r="M58" s="96" t="s">
        <v>494</v>
      </c>
      <c r="N58" s="96" t="s">
        <v>494</v>
      </c>
      <c r="O58" s="96"/>
      <c r="P58" s="96"/>
      <c r="Q58" s="148"/>
      <c r="R58" s="148"/>
      <c r="S58" s="148"/>
      <c r="T58" s="38"/>
      <c r="U58" s="38"/>
      <c r="V58" s="38"/>
      <c r="W58" s="38"/>
      <c r="X58" s="38"/>
      <c r="Y58" s="38"/>
      <c r="Z58" s="38"/>
      <c r="AA58" s="38"/>
      <c r="AB58" s="38"/>
      <c r="AC58" s="38"/>
      <c r="AD58" s="38"/>
    </row>
    <row r="59" spans="1:30" x14ac:dyDescent="0.2">
      <c r="A59" s="92">
        <v>54</v>
      </c>
      <c r="B59" s="92" t="s">
        <v>113</v>
      </c>
      <c r="C59" s="92" t="s">
        <v>114</v>
      </c>
      <c r="D59" s="105" t="str">
        <f t="shared" si="1"/>
        <v/>
      </c>
      <c r="E59" s="96">
        <f>IF(Options!$D$24 = 1, MAX(F59, G59),
IF(Options!$D$25 = 1, AVERAGE(F59,G59),
IF(Options!$D$26 = 1, IFERROR(GEOMEAN(F59, G59), MAX(F59, G59)))))</f>
        <v>2.9277002188455978</v>
      </c>
      <c r="F59" s="96" cm="1">
        <f t="array" ref="F59">IF(Options!$D$18=1, IFERROR(MAX(IF($I$199:$U$199=1,(I59:U59),"")),
     MAX(IF($I$199:$U$199=2,(I59:U59),""))),
IF(Options!$D$19=1, IFERROR(AVERAGE(IF($I$199:$U$199=1,(I59:U59),"")),
     AVERAGE(IF($I$199:$U$199=2,(I59:U59),""))),
IF(Options!$D$20=1, IFERROR(GEOMEAN(IF($I$199:$U$199=1,(I59:U59)+0.0001,"")),
     GEOMEAN(IF($I$199:$U$199=2,(I59:U59)+0.0001,""))))))</f>
        <v>0.85714285714285599</v>
      </c>
      <c r="G59" s="96" cm="1">
        <f t="array" ref="G59">IF(Options!$D$18=1, IFERROR(MAX(IF($I$200:$U$200=1,(I59:U59),"")),
     MAX(IF($I$200:$U$200=2,(I59:U59),""))),
IF(Options!$D$19=1, IFERROR(AVERAGE(IF($I$200:$U$200=1,(I59:U59),"")),
     AVERAGE(IF($I$200:$U$200=2,(I59:U59),""))),
IF(Options!$D$20=1, IFERROR(GEOMEAN(IF($I$200:$U$200=1,(I59:U59)+0.0001,"")),
     GEOMEAN(IF($I$200:$U$200=2,(I59:U59)+0.0001,""))))))</f>
        <v>10</v>
      </c>
      <c r="H59" s="215" t="s">
        <v>114</v>
      </c>
      <c r="I59" s="96">
        <v>0.85714285714285599</v>
      </c>
      <c r="J59" s="96">
        <v>7</v>
      </c>
      <c r="K59" s="96" t="s">
        <v>494</v>
      </c>
      <c r="L59" s="96">
        <v>10</v>
      </c>
      <c r="M59" s="96" t="s">
        <v>494</v>
      </c>
      <c r="N59" s="96" t="s">
        <v>494</v>
      </c>
      <c r="O59" s="96"/>
      <c r="P59" s="96"/>
      <c r="Q59" s="148"/>
      <c r="R59" s="148"/>
      <c r="S59" s="148"/>
      <c r="T59" s="38"/>
      <c r="U59" s="38"/>
      <c r="V59" s="38"/>
      <c r="W59" s="38"/>
      <c r="X59" s="38"/>
      <c r="Y59" s="38"/>
      <c r="Z59" s="38"/>
      <c r="AA59" s="38"/>
      <c r="AB59" s="38"/>
      <c r="AC59" s="38"/>
      <c r="AD59" s="38"/>
    </row>
    <row r="60" spans="1:30" x14ac:dyDescent="0.2">
      <c r="A60" s="92">
        <v>55</v>
      </c>
      <c r="B60" s="92" t="s">
        <v>115</v>
      </c>
      <c r="C60" s="92" t="s">
        <v>116</v>
      </c>
      <c r="D60" s="105" t="str">
        <f t="shared" si="1"/>
        <v/>
      </c>
      <c r="E60" s="96">
        <f>IF(Options!$D$24 = 1, MAX(F60, G60),
IF(Options!$D$25 = 1, AVERAGE(F60,G60),
IF(Options!$D$26 = 1, IFERROR(GEOMEAN(F60, G60), MAX(F60, G60)))))</f>
        <v>9.4868329805051381</v>
      </c>
      <c r="F60" s="96" cm="1">
        <f t="array" ref="F60">IF(Options!$D$18=1, IFERROR(MAX(IF($I$199:$U$199=1,(I60:U60),"")),
     MAX(IF($I$199:$U$199=2,(I60:U60),""))),
IF(Options!$D$19=1, IFERROR(AVERAGE(IF($I$199:$U$199=1,(I60:U60),"")),
     AVERAGE(IF($I$199:$U$199=2,(I60:U60),""))),
IF(Options!$D$20=1, IFERROR(GEOMEAN(IF($I$199:$U$199=1,(I60:U60)+0.0001,"")),
     GEOMEAN(IF($I$199:$U$199=2,(I60:U60)+0.0001,""))))))</f>
        <v>9</v>
      </c>
      <c r="G60" s="96" cm="1">
        <f t="array" ref="G60">IF(Options!$D$18=1, IFERROR(MAX(IF($I$200:$U$200=1,(I60:U60),"")),
     MAX(IF($I$200:$U$200=2,(I60:U60),""))),
IF(Options!$D$19=1, IFERROR(AVERAGE(IF($I$200:$U$200=1,(I60:U60),"")),
     AVERAGE(IF($I$200:$U$200=2,(I60:U60),""))),
IF(Options!$D$20=1, IFERROR(GEOMEAN(IF($I$200:$U$200=1,(I60:U60)+0.0001,"")),
     GEOMEAN(IF($I$200:$U$200=2,(I60:U60)+0.0001,""))))))</f>
        <v>10</v>
      </c>
      <c r="H60" s="215" t="s">
        <v>116</v>
      </c>
      <c r="I60" s="96">
        <v>9</v>
      </c>
      <c r="J60" s="96">
        <v>7</v>
      </c>
      <c r="K60" s="96">
        <v>0</v>
      </c>
      <c r="L60" s="96" t="s">
        <v>494</v>
      </c>
      <c r="M60" s="96" t="s">
        <v>494</v>
      </c>
      <c r="N60" s="96">
        <v>10</v>
      </c>
      <c r="O60" s="96"/>
      <c r="P60" s="96"/>
      <c r="Q60" s="148"/>
      <c r="R60" s="148"/>
      <c r="S60" s="148"/>
      <c r="T60" s="38"/>
      <c r="U60" s="38"/>
      <c r="V60" s="38"/>
      <c r="W60" s="38"/>
      <c r="X60" s="38"/>
      <c r="Y60" s="38"/>
      <c r="Z60" s="38"/>
      <c r="AA60" s="38"/>
      <c r="AB60" s="38"/>
      <c r="AC60" s="38"/>
      <c r="AD60" s="38"/>
    </row>
    <row r="61" spans="1:30" x14ac:dyDescent="0.2">
      <c r="A61" s="92">
        <v>56</v>
      </c>
      <c r="B61" s="92" t="s">
        <v>117</v>
      </c>
      <c r="C61" s="92" t="s">
        <v>118</v>
      </c>
      <c r="D61" s="105" t="str">
        <f t="shared" si="1"/>
        <v/>
      </c>
      <c r="E61" s="96">
        <f>IF(Options!$D$24 = 1, MAX(F61, G61),
IF(Options!$D$25 = 1, AVERAGE(F61,G61),
IF(Options!$D$26 = 1, IFERROR(GEOMEAN(F61, G61), MAX(F61, G61)))))</f>
        <v>1.2286267983093198</v>
      </c>
      <c r="F61" s="96" cm="1">
        <f t="array" ref="F61">IF(Options!$D$18=1, IFERROR(MAX(IF($I$199:$U$199=1,(I61:U61),"")),
     MAX(IF($I$199:$U$199=2,(I61:U61),""))),
IF(Options!$D$19=1, IFERROR(AVERAGE(IF($I$199:$U$199=1,(I61:U61),"")),
     AVERAGE(IF($I$199:$U$199=2,(I61:U61),""))),
IF(Options!$D$20=1, IFERROR(GEOMEAN(IF($I$199:$U$199=1,(I61:U61)+0.0001,"")),
     GEOMEAN(IF($I$199:$U$199=2,(I61:U61)+0.0001,""))))))</f>
        <v>0.28571428571428598</v>
      </c>
      <c r="G61" s="96" cm="1">
        <f t="array" ref="G61">IF(Options!$D$18=1, IFERROR(MAX(IF($I$200:$U$200=1,(I61:U61),"")),
     MAX(IF($I$200:$U$200=2,(I61:U61),""))),
IF(Options!$D$19=1, IFERROR(AVERAGE(IF($I$200:$U$200=1,(I61:U61),"")),
     AVERAGE(IF($I$200:$U$200=2,(I61:U61),""))),
IF(Options!$D$20=1, IFERROR(GEOMEAN(IF($I$200:$U$200=1,(I61:U61)+0.0001,"")),
     GEOMEAN(IF($I$200:$U$200=2,(I61:U61)+0.0001,""))))))</f>
        <v>5.2833333333333297</v>
      </c>
      <c r="H61" s="215" t="s">
        <v>118</v>
      </c>
      <c r="I61" s="96">
        <v>0.28571428571428598</v>
      </c>
      <c r="J61" s="96">
        <v>3</v>
      </c>
      <c r="K61" s="96" t="s">
        <v>494</v>
      </c>
      <c r="L61" s="96">
        <v>5.2833333333333297</v>
      </c>
      <c r="M61" s="96" t="s">
        <v>494</v>
      </c>
      <c r="N61" s="96" t="s">
        <v>494</v>
      </c>
      <c r="O61" s="96"/>
      <c r="P61" s="96"/>
      <c r="Q61" s="148"/>
      <c r="R61" s="148"/>
      <c r="S61" s="148"/>
      <c r="T61" s="38"/>
      <c r="U61" s="38"/>
      <c r="V61" s="38"/>
      <c r="W61" s="38"/>
      <c r="X61" s="38"/>
      <c r="Y61" s="38"/>
      <c r="Z61" s="38"/>
      <c r="AA61" s="38"/>
      <c r="AB61" s="38"/>
      <c r="AC61" s="38"/>
      <c r="AD61" s="38"/>
    </row>
    <row r="62" spans="1:30" x14ac:dyDescent="0.2">
      <c r="A62" s="92">
        <v>57</v>
      </c>
      <c r="B62" s="92" t="s">
        <v>119</v>
      </c>
      <c r="C62" s="92" t="s">
        <v>120</v>
      </c>
      <c r="D62" s="105" t="str">
        <f t="shared" si="1"/>
        <v/>
      </c>
      <c r="E62" s="96">
        <f>IF(Options!$D$24 = 1, MAX(F62, G62),
IF(Options!$D$25 = 1, AVERAGE(F62,G62),
IF(Options!$D$26 = 1, IFERROR(GEOMEAN(F62, G62), MAX(F62, G62)))))</f>
        <v>6.9693205243716987</v>
      </c>
      <c r="F62" s="96" cm="1">
        <f t="array" ref="F62">IF(Options!$D$18=1, IFERROR(MAX(IF($I$199:$U$199=1,(I62:U62),"")),
     MAX(IF($I$199:$U$199=2,(I62:U62),""))),
IF(Options!$D$19=1, IFERROR(AVERAGE(IF($I$199:$U$199=1,(I62:U62),"")),
     AVERAGE(IF($I$199:$U$199=2,(I62:U62),""))),
IF(Options!$D$20=1, IFERROR(GEOMEAN(IF($I$199:$U$199=1,(I62:U62)+0.0001,"")),
     GEOMEAN(IF($I$199:$U$199=2,(I62:U62)+0.0001,""))))))</f>
        <v>4.8571428571428603</v>
      </c>
      <c r="G62" s="96" cm="1">
        <f t="array" ref="G62">IF(Options!$D$18=1, IFERROR(MAX(IF($I$200:$U$200=1,(I62:U62),"")),
     MAX(IF($I$200:$U$200=2,(I62:U62),""))),
IF(Options!$D$19=1, IFERROR(AVERAGE(IF($I$200:$U$200=1,(I62:U62),"")),
     AVERAGE(IF($I$200:$U$200=2,(I62:U62),""))),
IF(Options!$D$20=1, IFERROR(GEOMEAN(IF($I$200:$U$200=1,(I62:U62)+0.0001,"")),
     GEOMEAN(IF($I$200:$U$200=2,(I62:U62)+0.0001,""))))))</f>
        <v>10</v>
      </c>
      <c r="H62" s="215" t="s">
        <v>120</v>
      </c>
      <c r="I62" s="96">
        <v>4.8571428571428603</v>
      </c>
      <c r="J62" s="96">
        <v>0</v>
      </c>
      <c r="K62" s="96" t="s">
        <v>494</v>
      </c>
      <c r="L62" s="96">
        <v>10</v>
      </c>
      <c r="M62" s="96" t="s">
        <v>494</v>
      </c>
      <c r="N62" s="96" t="s">
        <v>494</v>
      </c>
      <c r="O62" s="96"/>
      <c r="P62" s="96"/>
      <c r="Q62" s="148"/>
      <c r="R62" s="148"/>
      <c r="S62" s="148"/>
      <c r="T62" s="38"/>
      <c r="U62" s="38"/>
      <c r="V62" s="38"/>
      <c r="W62" s="38"/>
      <c r="X62" s="38"/>
      <c r="Y62" s="38"/>
      <c r="Z62" s="38"/>
      <c r="AA62" s="38"/>
      <c r="AB62" s="38"/>
      <c r="AC62" s="38"/>
      <c r="AD62" s="38"/>
    </row>
    <row r="63" spans="1:30" x14ac:dyDescent="0.2">
      <c r="A63" s="92">
        <v>58</v>
      </c>
      <c r="B63" s="92" t="s">
        <v>121</v>
      </c>
      <c r="C63" s="92" t="s">
        <v>122</v>
      </c>
      <c r="D63" s="105" t="str">
        <f t="shared" si="1"/>
        <v/>
      </c>
      <c r="E63" s="96">
        <f>IF(Options!$D$24 = 1, MAX(F63, G63),
IF(Options!$D$25 = 1, AVERAGE(F63,G63),
IF(Options!$D$26 = 1, IFERROR(GEOMEAN(F63, G63), MAX(F63, G63)))))</f>
        <v>1.4638501094227994</v>
      </c>
      <c r="F63" s="96" cm="1">
        <f t="array" ref="F63">IF(Options!$D$18=1, IFERROR(MAX(IF($I$199:$U$199=1,(I63:U63),"")),
     MAX(IF($I$199:$U$199=2,(I63:U63),""))),
IF(Options!$D$19=1, IFERROR(AVERAGE(IF($I$199:$U$199=1,(I63:U63),"")),
     AVERAGE(IF($I$199:$U$199=2,(I63:U63),""))),
IF(Options!$D$20=1, IFERROR(GEOMEAN(IF($I$199:$U$199=1,(I63:U63)+0.0001,"")),
     GEOMEAN(IF($I$199:$U$199=2,(I63:U63)+0.0001,""))))))</f>
        <v>0.71428571428571397</v>
      </c>
      <c r="G63" s="96" cm="1">
        <f t="array" ref="G63">IF(Options!$D$18=1, IFERROR(MAX(IF($I$200:$U$200=1,(I63:U63),"")),
     MAX(IF($I$200:$U$200=2,(I63:U63),""))),
IF(Options!$D$19=1, IFERROR(AVERAGE(IF($I$200:$U$200=1,(I63:U63),"")),
     AVERAGE(IF($I$200:$U$200=2,(I63:U63),""))),
IF(Options!$D$20=1, IFERROR(GEOMEAN(IF($I$200:$U$200=1,(I63:U63)+0.0001,"")),
     GEOMEAN(IF($I$200:$U$200=2,(I63:U63)+0.0001,""))))))</f>
        <v>3</v>
      </c>
      <c r="H63" s="215" t="s">
        <v>122</v>
      </c>
      <c r="I63" s="96">
        <v>0.71428571428571397</v>
      </c>
      <c r="J63" s="96">
        <v>3</v>
      </c>
      <c r="K63" s="96" t="s">
        <v>494</v>
      </c>
      <c r="L63" s="96">
        <v>1.37333333333333</v>
      </c>
      <c r="M63" s="96" t="s">
        <v>494</v>
      </c>
      <c r="N63" s="96" t="s">
        <v>494</v>
      </c>
      <c r="O63" s="96"/>
      <c r="P63" s="96"/>
      <c r="Q63" s="148"/>
      <c r="R63" s="148"/>
      <c r="S63" s="148"/>
      <c r="T63" s="38"/>
      <c r="U63" s="38"/>
      <c r="V63" s="38"/>
      <c r="W63" s="38"/>
      <c r="X63" s="38"/>
      <c r="Y63" s="38"/>
      <c r="Z63" s="38"/>
      <c r="AA63" s="38"/>
      <c r="AB63" s="38"/>
      <c r="AC63" s="38"/>
      <c r="AD63" s="38"/>
    </row>
    <row r="64" spans="1:30" x14ac:dyDescent="0.2">
      <c r="A64" s="92">
        <v>59</v>
      </c>
      <c r="B64" s="92" t="s">
        <v>123</v>
      </c>
      <c r="C64" s="92" t="s">
        <v>124</v>
      </c>
      <c r="D64" s="105" t="str">
        <f t="shared" si="1"/>
        <v/>
      </c>
      <c r="E64" s="96">
        <f>IF(Options!$D$24 = 1, MAX(F64, G64),
IF(Options!$D$25 = 1, AVERAGE(F64,G64),
IF(Options!$D$26 = 1, IFERROR(GEOMEAN(F64, G64), MAX(F64, G64)))))</f>
        <v>8</v>
      </c>
      <c r="F64" s="96" cm="1">
        <f t="array" ref="F64">IF(Options!$D$18=1, IFERROR(MAX(IF($I$199:$U$199=1,(I64:U64),"")),
     MAX(IF($I$199:$U$199=2,(I64:U64),""))),
IF(Options!$D$19=1, IFERROR(AVERAGE(IF($I$199:$U$199=1,(I64:U64),"")),
     AVERAGE(IF($I$199:$U$199=2,(I64:U64),""))),
IF(Options!$D$20=1, IFERROR(GEOMEAN(IF($I$199:$U$199=1,(I64:U64)+0.0001,"")),
     GEOMEAN(IF($I$199:$U$199=2,(I64:U64)+0.0001,""))))))</f>
        <v>8</v>
      </c>
      <c r="G64" s="96" cm="1">
        <f t="array" ref="G64">IF(Options!$D$18=1, IFERROR(MAX(IF($I$200:$U$200=1,(I64:U64),"")),
     MAX(IF($I$200:$U$200=2,(I64:U64),""))),
IF(Options!$D$19=1, IFERROR(AVERAGE(IF($I$200:$U$200=1,(I64:U64),"")),
     AVERAGE(IF($I$200:$U$200=2,(I64:U64),""))),
IF(Options!$D$20=1, IFERROR(GEOMEAN(IF($I$200:$U$200=1,(I64:U64)+0.0001,"")),
     GEOMEAN(IF($I$200:$U$200=2,(I64:U64)+0.0001,""))))))</f>
        <v>0</v>
      </c>
      <c r="H64" s="215" t="s">
        <v>124</v>
      </c>
      <c r="I64" s="96">
        <v>8</v>
      </c>
      <c r="J64" s="96" t="s">
        <v>494</v>
      </c>
      <c r="K64" s="96" t="s">
        <v>494</v>
      </c>
      <c r="L64" s="96" t="s">
        <v>494</v>
      </c>
      <c r="M64" s="96" t="s">
        <v>494</v>
      </c>
      <c r="N64" s="96" t="s">
        <v>494</v>
      </c>
      <c r="O64" s="96"/>
      <c r="P64" s="96"/>
      <c r="Q64" s="148"/>
      <c r="R64" s="148"/>
      <c r="S64" s="148"/>
      <c r="T64" s="38"/>
      <c r="U64" s="38"/>
      <c r="V64" s="38"/>
      <c r="W64" s="38"/>
      <c r="X64" s="38"/>
      <c r="Y64" s="38"/>
      <c r="Z64" s="38"/>
      <c r="AA64" s="38"/>
      <c r="AB64" s="38"/>
      <c r="AC64" s="38"/>
      <c r="AD64" s="38"/>
    </row>
    <row r="65" spans="1:30" x14ac:dyDescent="0.2">
      <c r="A65" s="92">
        <v>60</v>
      </c>
      <c r="B65" s="92" t="s">
        <v>125</v>
      </c>
      <c r="C65" s="92" t="s">
        <v>126</v>
      </c>
      <c r="D65" s="105" t="str">
        <f t="shared" si="1"/>
        <v/>
      </c>
      <c r="E65" s="96">
        <f>IF(Options!$D$24 = 1, MAX(F65, G65),
IF(Options!$D$25 = 1, AVERAGE(F65,G65),
IF(Options!$D$26 = 1, IFERROR(GEOMEAN(F65, G65), MAX(F65, G65)))))</f>
        <v>7.8376381281972565</v>
      </c>
      <c r="F65" s="96" cm="1">
        <f t="array" ref="F65">IF(Options!$D$18=1, IFERROR(MAX(IF($I$199:$U$199=1,(I65:U65),"")),
     MAX(IF($I$199:$U$199=2,(I65:U65),""))),
IF(Options!$D$19=1, IFERROR(AVERAGE(IF($I$199:$U$199=1,(I65:U65),"")),
     AVERAGE(IF($I$199:$U$199=2,(I65:U65),""))),
IF(Options!$D$20=1, IFERROR(GEOMEAN(IF($I$199:$U$199=1,(I65:U65)+0.0001,"")),
     GEOMEAN(IF($I$199:$U$199=2,(I65:U65)+0.0001,""))))))</f>
        <v>6.1428571428571397</v>
      </c>
      <c r="G65" s="96" cm="1">
        <f t="array" ref="G65">IF(Options!$D$18=1, IFERROR(MAX(IF($I$200:$U$200=1,(I65:U65),"")),
     MAX(IF($I$200:$U$200=2,(I65:U65),""))),
IF(Options!$D$19=1, IFERROR(AVERAGE(IF($I$200:$U$200=1,(I65:U65),"")),
     AVERAGE(IF($I$200:$U$200=2,(I65:U65),""))),
IF(Options!$D$20=1, IFERROR(GEOMEAN(IF($I$200:$U$200=1,(I65:U65)+0.0001,"")),
     GEOMEAN(IF($I$200:$U$200=2,(I65:U65)+0.0001,""))))))</f>
        <v>10</v>
      </c>
      <c r="H65" s="215" t="s">
        <v>126</v>
      </c>
      <c r="I65" s="96">
        <v>6.1428571428571397</v>
      </c>
      <c r="J65" s="96">
        <v>7</v>
      </c>
      <c r="K65" s="96">
        <v>0.35180613979036601</v>
      </c>
      <c r="L65" s="96" t="s">
        <v>494</v>
      </c>
      <c r="M65" s="96" t="s">
        <v>494</v>
      </c>
      <c r="N65" s="96">
        <v>10</v>
      </c>
      <c r="O65" s="96"/>
      <c r="P65" s="96"/>
      <c r="Q65" s="148"/>
      <c r="R65" s="148"/>
      <c r="S65" s="148"/>
      <c r="T65" s="38"/>
      <c r="U65" s="38"/>
      <c r="V65" s="38"/>
      <c r="W65" s="38"/>
      <c r="X65" s="38"/>
      <c r="Y65" s="38"/>
      <c r="Z65" s="38"/>
      <c r="AA65" s="38"/>
      <c r="AB65" s="38"/>
      <c r="AC65" s="38"/>
      <c r="AD65" s="38"/>
    </row>
    <row r="66" spans="1:30" x14ac:dyDescent="0.2">
      <c r="A66" s="92">
        <v>61</v>
      </c>
      <c r="B66" s="92" t="s">
        <v>127</v>
      </c>
      <c r="C66" s="92" t="s">
        <v>128</v>
      </c>
      <c r="D66" s="105" t="str">
        <f t="shared" si="1"/>
        <v/>
      </c>
      <c r="E66" s="96">
        <f>IF(Options!$D$24 = 1, MAX(F66, G66),
IF(Options!$D$25 = 1, AVERAGE(F66,G66),
IF(Options!$D$26 = 1, IFERROR(GEOMEAN(F66, G66), MAX(F66, G66)))))</f>
        <v>1.921061214661363</v>
      </c>
      <c r="F66" s="96" cm="1">
        <f t="array" ref="F66">IF(Options!$D$18=1, IFERROR(MAX(IF($I$199:$U$199=1,(I66:U66),"")),
     MAX(IF($I$199:$U$199=2,(I66:U66),""))),
IF(Options!$D$19=1, IFERROR(AVERAGE(IF($I$199:$U$199=1,(I66:U66),"")),
     AVERAGE(IF($I$199:$U$199=2,(I66:U66),""))),
IF(Options!$D$20=1, IFERROR(GEOMEAN(IF($I$199:$U$199=1,(I66:U66)+0.0001,"")),
     GEOMEAN(IF($I$199:$U$199=2,(I66:U66)+0.0001,""))))))</f>
        <v>0.71428571428571397</v>
      </c>
      <c r="G66" s="96" cm="1">
        <f t="array" ref="G66">IF(Options!$D$18=1, IFERROR(MAX(IF($I$200:$U$200=1,(I66:U66),"")),
     MAX(IF($I$200:$U$200=2,(I66:U66),""))),
IF(Options!$D$19=1, IFERROR(AVERAGE(IF($I$200:$U$200=1,(I66:U66),"")),
     AVERAGE(IF($I$200:$U$200=2,(I66:U66),""))),
IF(Options!$D$20=1, IFERROR(GEOMEAN(IF($I$200:$U$200=1,(I66:U66)+0.0001,"")),
     GEOMEAN(IF($I$200:$U$200=2,(I66:U66)+0.0001,""))))))</f>
        <v>5.1666666666666696</v>
      </c>
      <c r="H66" s="215" t="s">
        <v>128</v>
      </c>
      <c r="I66" s="96">
        <v>0.71428571428571397</v>
      </c>
      <c r="J66" s="96">
        <v>3</v>
      </c>
      <c r="K66" s="96" t="s">
        <v>494</v>
      </c>
      <c r="L66" s="96">
        <v>5.1666666666666696</v>
      </c>
      <c r="M66" s="96" t="s">
        <v>494</v>
      </c>
      <c r="N66" s="96" t="s">
        <v>494</v>
      </c>
      <c r="O66" s="96"/>
      <c r="P66" s="96"/>
      <c r="Q66" s="148"/>
      <c r="R66" s="148"/>
      <c r="S66" s="148"/>
      <c r="T66" s="38"/>
      <c r="U66" s="38"/>
      <c r="V66" s="38"/>
      <c r="W66" s="38"/>
      <c r="X66" s="38"/>
      <c r="Y66" s="38"/>
      <c r="Z66" s="38"/>
      <c r="AA66" s="38"/>
      <c r="AB66" s="38"/>
      <c r="AC66" s="38"/>
      <c r="AD66" s="38"/>
    </row>
    <row r="67" spans="1:30" x14ac:dyDescent="0.2">
      <c r="A67" s="92">
        <v>62</v>
      </c>
      <c r="B67" s="92" t="s">
        <v>129</v>
      </c>
      <c r="C67" s="92" t="s">
        <v>130</v>
      </c>
      <c r="D67" s="105" t="str">
        <f t="shared" si="1"/>
        <v/>
      </c>
      <c r="E67" s="96">
        <f>IF(Options!$D$24 = 1, MAX(F67, G67),
IF(Options!$D$25 = 1, AVERAGE(F67,G67),
IF(Options!$D$26 = 1, IFERROR(GEOMEAN(F67, G67), MAX(F67, G67)))))</f>
        <v>5.8554004376912001</v>
      </c>
      <c r="F67" s="96" cm="1">
        <f t="array" ref="F67">IF(Options!$D$18=1, IFERROR(MAX(IF($I$199:$U$199=1,(I67:U67),"")),
     MAX(IF($I$199:$U$199=2,(I67:U67),""))),
IF(Options!$D$19=1, IFERROR(AVERAGE(IF($I$199:$U$199=1,(I67:U67),"")),
     AVERAGE(IF($I$199:$U$199=2,(I67:U67),""))),
IF(Options!$D$20=1, IFERROR(GEOMEAN(IF($I$199:$U$199=1,(I67:U67)+0.0001,"")),
     GEOMEAN(IF($I$199:$U$199=2,(I67:U67)+0.0001,""))))))</f>
        <v>3.4285714285714302</v>
      </c>
      <c r="G67" s="96" cm="1">
        <f t="array" ref="G67">IF(Options!$D$18=1, IFERROR(MAX(IF($I$200:$U$200=1,(I67:U67),"")),
     MAX(IF($I$200:$U$200=2,(I67:U67),""))),
IF(Options!$D$19=1, IFERROR(AVERAGE(IF($I$200:$U$200=1,(I67:U67),"")),
     AVERAGE(IF($I$200:$U$200=2,(I67:U67),""))),
IF(Options!$D$20=1, IFERROR(GEOMEAN(IF($I$200:$U$200=1,(I67:U67)+0.0001,"")),
     GEOMEAN(IF($I$200:$U$200=2,(I67:U67)+0.0001,""))))))</f>
        <v>10</v>
      </c>
      <c r="H67" s="215" t="s">
        <v>130</v>
      </c>
      <c r="I67" s="96">
        <v>3.4285714285714302</v>
      </c>
      <c r="J67" s="96">
        <v>0</v>
      </c>
      <c r="K67" s="96">
        <v>1.9806150493885299</v>
      </c>
      <c r="L67" s="96" t="s">
        <v>494</v>
      </c>
      <c r="M67" s="96">
        <v>10</v>
      </c>
      <c r="N67" s="96" t="s">
        <v>494</v>
      </c>
      <c r="O67" s="96"/>
      <c r="P67" s="96"/>
      <c r="Q67" s="148"/>
      <c r="R67" s="148"/>
      <c r="S67" s="148"/>
      <c r="T67" s="38"/>
      <c r="U67" s="38"/>
      <c r="V67" s="38"/>
      <c r="W67" s="38"/>
      <c r="X67" s="38"/>
      <c r="Y67" s="38"/>
      <c r="Z67" s="38"/>
      <c r="AA67" s="38"/>
      <c r="AB67" s="38"/>
      <c r="AC67" s="38"/>
      <c r="AD67" s="38"/>
    </row>
    <row r="68" spans="1:30" x14ac:dyDescent="0.2">
      <c r="A68" s="92">
        <v>63</v>
      </c>
      <c r="B68" s="92" t="s">
        <v>131</v>
      </c>
      <c r="C68" s="92" t="s">
        <v>132</v>
      </c>
      <c r="D68" s="105" t="str">
        <f t="shared" si="1"/>
        <v/>
      </c>
      <c r="E68" s="96">
        <f>IF(Options!$D$24 = 1, MAX(F68, G68),
IF(Options!$D$25 = 1, AVERAGE(F68,G68),
IF(Options!$D$26 = 1, IFERROR(GEOMEAN(F68, G68), MAX(F68, G68)))))</f>
        <v>8.7013956187663197</v>
      </c>
      <c r="F68" s="96" cm="1">
        <f t="array" ref="F68">IF(Options!$D$18=1, IFERROR(MAX(IF($I$199:$U$199=1,(I68:U68),"")),
     MAX(IF($I$199:$U$199=2,(I68:U68),""))),
IF(Options!$D$19=1, IFERROR(AVERAGE(IF($I$199:$U$199=1,(I68:U68),"")),
     AVERAGE(IF($I$199:$U$199=2,(I68:U68),""))),
IF(Options!$D$20=1, IFERROR(GEOMEAN(IF($I$199:$U$199=1,(I68:U68)+0.0001,"")),
     GEOMEAN(IF($I$199:$U$199=2,(I68:U68)+0.0001,""))))))</f>
        <v>7.5714285714285703</v>
      </c>
      <c r="G68" s="96" cm="1">
        <f t="array" ref="G68">IF(Options!$D$18=1, IFERROR(MAX(IF($I$200:$U$200=1,(I68:U68),"")),
     MAX(IF($I$200:$U$200=2,(I68:U68),""))),
IF(Options!$D$19=1, IFERROR(AVERAGE(IF($I$200:$U$200=1,(I68:U68),"")),
     AVERAGE(IF($I$200:$U$200=2,(I68:U68),""))),
IF(Options!$D$20=1, IFERROR(GEOMEAN(IF($I$200:$U$200=1,(I68:U68)+0.0001,"")),
     GEOMEAN(IF($I$200:$U$200=2,(I68:U68)+0.0001,""))))))</f>
        <v>10</v>
      </c>
      <c r="H68" s="215" t="s">
        <v>132</v>
      </c>
      <c r="I68" s="96">
        <v>7.5714285714285703</v>
      </c>
      <c r="J68" s="96">
        <v>7</v>
      </c>
      <c r="K68" s="96">
        <v>0.67280728036099202</v>
      </c>
      <c r="L68" s="96" t="s">
        <v>494</v>
      </c>
      <c r="M68" s="96">
        <v>0</v>
      </c>
      <c r="N68" s="96">
        <v>10</v>
      </c>
      <c r="O68" s="96"/>
      <c r="P68" s="96"/>
      <c r="Q68" s="148"/>
      <c r="R68" s="148"/>
      <c r="S68" s="148"/>
      <c r="T68" s="38"/>
      <c r="U68" s="38"/>
      <c r="V68" s="38"/>
      <c r="W68" s="38"/>
      <c r="X68" s="38"/>
      <c r="Y68" s="38"/>
      <c r="Z68" s="38"/>
      <c r="AA68" s="38"/>
      <c r="AB68" s="38"/>
      <c r="AC68" s="38"/>
      <c r="AD68" s="38"/>
    </row>
    <row r="69" spans="1:30" x14ac:dyDescent="0.2">
      <c r="A69" s="92">
        <v>64</v>
      </c>
      <c r="B69" s="92" t="s">
        <v>133</v>
      </c>
      <c r="C69" s="92" t="s">
        <v>134</v>
      </c>
      <c r="D69" s="105" t="str">
        <f t="shared" si="1"/>
        <v/>
      </c>
      <c r="E69" s="96">
        <f>IF(Options!$D$24 = 1, MAX(F69, G69),
IF(Options!$D$25 = 1, AVERAGE(F69,G69),
IF(Options!$D$26 = 1, IFERROR(GEOMEAN(F69, G69), MAX(F69, G69)))))</f>
        <v>7.4161984870956639</v>
      </c>
      <c r="F69" s="96" cm="1">
        <f t="array" ref="F69">IF(Options!$D$18=1, IFERROR(MAX(IF($I$199:$U$199=1,(I69:U69),"")),
     MAX(IF($I$199:$U$199=2,(I69:U69),""))),
IF(Options!$D$19=1, IFERROR(AVERAGE(IF($I$199:$U$199=1,(I69:U69),"")),
     AVERAGE(IF($I$199:$U$199=2,(I69:U69),""))),
IF(Options!$D$20=1, IFERROR(GEOMEAN(IF($I$199:$U$199=1,(I69:U69)+0.0001,"")),
     GEOMEAN(IF($I$199:$U$199=2,(I69:U69)+0.0001,""))))))</f>
        <v>7.8571428571428603</v>
      </c>
      <c r="G69" s="96" cm="1">
        <f t="array" ref="G69">IF(Options!$D$18=1, IFERROR(MAX(IF($I$200:$U$200=1,(I69:U69),"")),
     MAX(IF($I$200:$U$200=2,(I69:U69),""))),
IF(Options!$D$19=1, IFERROR(AVERAGE(IF($I$200:$U$200=1,(I69:U69),"")),
     AVERAGE(IF($I$200:$U$200=2,(I69:U69),""))),
IF(Options!$D$20=1, IFERROR(GEOMEAN(IF($I$200:$U$200=1,(I69:U69)+0.0001,"")),
     GEOMEAN(IF($I$200:$U$200=2,(I69:U69)+0.0001,""))))))</f>
        <v>7</v>
      </c>
      <c r="H69" s="215" t="s">
        <v>134</v>
      </c>
      <c r="I69" s="96">
        <v>7.8571428571428603</v>
      </c>
      <c r="J69" s="96">
        <v>7</v>
      </c>
      <c r="K69" s="96">
        <v>0</v>
      </c>
      <c r="L69" s="96" t="s">
        <v>494</v>
      </c>
      <c r="M69" s="96" t="s">
        <v>494</v>
      </c>
      <c r="N69" s="96" t="s">
        <v>494</v>
      </c>
      <c r="O69" s="96"/>
      <c r="P69" s="96"/>
      <c r="Q69" s="148"/>
      <c r="R69" s="148"/>
      <c r="S69" s="148"/>
      <c r="T69" s="38"/>
      <c r="U69" s="38"/>
      <c r="V69" s="38"/>
      <c r="W69" s="38"/>
      <c r="X69" s="38"/>
      <c r="Y69" s="38"/>
      <c r="Z69" s="38"/>
      <c r="AA69" s="38"/>
      <c r="AB69" s="38"/>
      <c r="AC69" s="38"/>
      <c r="AD69" s="38"/>
    </row>
    <row r="70" spans="1:30" x14ac:dyDescent="0.2">
      <c r="A70" s="92">
        <v>65</v>
      </c>
      <c r="B70" s="92" t="s">
        <v>135</v>
      </c>
      <c r="C70" s="92" t="s">
        <v>136</v>
      </c>
      <c r="D70" s="105" t="str">
        <f t="shared" ref="D70:D101" si="2">IF(H70 &lt;&gt; C70, "Countries don't match", "")</f>
        <v/>
      </c>
      <c r="E70" s="96">
        <f>IF(Options!$D$24 = 1, MAX(F70, G70),
IF(Options!$D$25 = 1, AVERAGE(F70,G70),
IF(Options!$D$26 = 1, IFERROR(GEOMEAN(F70, G70), MAX(F70, G70)))))</f>
        <v>8.3666002653407556</v>
      </c>
      <c r="F70" s="96" cm="1">
        <f t="array" ref="F70">IF(Options!$D$18=1, IFERROR(MAX(IF($I$199:$U$199=1,(I70:U70),"")),
     MAX(IF($I$199:$U$199=2,(I70:U70),""))),
IF(Options!$D$19=1, IFERROR(AVERAGE(IF($I$199:$U$199=1,(I70:U70),"")),
     AVERAGE(IF($I$199:$U$199=2,(I70:U70),""))),
IF(Options!$D$20=1, IFERROR(GEOMEAN(IF($I$199:$U$199=1,(I70:U70)+0.0001,"")),
     GEOMEAN(IF($I$199:$U$199=2,(I70:U70)+0.0001,""))))))</f>
        <v>10</v>
      </c>
      <c r="G70" s="96" cm="1">
        <f t="array" ref="G70">IF(Options!$D$18=1, IFERROR(MAX(IF($I$200:$U$200=1,(I70:U70),"")),
     MAX(IF($I$200:$U$200=2,(I70:U70),""))),
IF(Options!$D$19=1, IFERROR(AVERAGE(IF($I$200:$U$200=1,(I70:U70),"")),
     AVERAGE(IF($I$200:$U$200=2,(I70:U70),""))),
IF(Options!$D$20=1, IFERROR(GEOMEAN(IF($I$200:$U$200=1,(I70:U70)+0.0001,"")),
     GEOMEAN(IF($I$200:$U$200=2,(I70:U70)+0.0001,""))))))</f>
        <v>7</v>
      </c>
      <c r="H70" s="215" t="s">
        <v>136</v>
      </c>
      <c r="I70" s="96">
        <v>10</v>
      </c>
      <c r="J70" s="96">
        <v>7</v>
      </c>
      <c r="K70" s="96">
        <v>4.2178504216451396</v>
      </c>
      <c r="L70" s="96" t="s">
        <v>494</v>
      </c>
      <c r="M70" s="96" t="s">
        <v>494</v>
      </c>
      <c r="N70" s="96" t="s">
        <v>494</v>
      </c>
      <c r="O70" s="96"/>
      <c r="P70" s="96"/>
      <c r="Q70" s="148"/>
      <c r="R70" s="148"/>
      <c r="S70" s="148"/>
      <c r="T70" s="38"/>
      <c r="U70" s="38"/>
      <c r="V70" s="38"/>
      <c r="W70" s="38"/>
      <c r="X70" s="38"/>
      <c r="Y70" s="38"/>
      <c r="Z70" s="38"/>
      <c r="AA70" s="38"/>
      <c r="AB70" s="38"/>
      <c r="AC70" s="38"/>
      <c r="AD70" s="38"/>
    </row>
    <row r="71" spans="1:30" x14ac:dyDescent="0.2">
      <c r="A71" s="92">
        <v>66</v>
      </c>
      <c r="B71" s="92" t="s">
        <v>137</v>
      </c>
      <c r="C71" s="92" t="s">
        <v>138</v>
      </c>
      <c r="D71" s="105" t="str">
        <f t="shared" si="2"/>
        <v/>
      </c>
      <c r="E71" s="96">
        <f>IF(Options!$D$24 = 1, MAX(F71, G71),
IF(Options!$D$25 = 1, AVERAGE(F71,G71),
IF(Options!$D$26 = 1, IFERROR(GEOMEAN(F71, G71), MAX(F71, G71)))))</f>
        <v>9.397436444764784</v>
      </c>
      <c r="F71" s="96" cm="1">
        <f t="array" ref="F71">IF(Options!$D$18=1, IFERROR(MAX(IF($I$199:$U$199=1,(I71:U71),"")),
     MAX(IF($I$199:$U$199=2,(I71:U71),""))),
IF(Options!$D$19=1, IFERROR(AVERAGE(IF($I$199:$U$199=1,(I71:U71),"")),
     AVERAGE(IF($I$199:$U$199=2,(I71:U71),""))),
IF(Options!$D$20=1, IFERROR(GEOMEAN(IF($I$199:$U$199=1,(I71:U71)+0.0001,"")),
     GEOMEAN(IF($I$199:$U$199=2,(I71:U71)+0.0001,""))))))</f>
        <v>10</v>
      </c>
      <c r="G71" s="96" cm="1">
        <f t="array" ref="G71">IF(Options!$D$18=1, IFERROR(MAX(IF($I$200:$U$200=1,(I71:U71),"")),
     MAX(IF($I$200:$U$200=2,(I71:U71),""))),
IF(Options!$D$19=1, IFERROR(AVERAGE(IF($I$200:$U$200=1,(I71:U71),"")),
     AVERAGE(IF($I$200:$U$200=2,(I71:U71),""))),
IF(Options!$D$20=1, IFERROR(GEOMEAN(IF($I$200:$U$200=1,(I71:U71)+0.0001,"")),
     GEOMEAN(IF($I$200:$U$200=2,(I71:U71)+0.0001,""))))))</f>
        <v>8.8311811733393402</v>
      </c>
      <c r="H71" s="215" t="s">
        <v>138</v>
      </c>
      <c r="I71" s="96">
        <v>10</v>
      </c>
      <c r="J71" s="96" t="s">
        <v>494</v>
      </c>
      <c r="K71" s="96">
        <v>8.8311811733393402</v>
      </c>
      <c r="L71" s="96" t="s">
        <v>494</v>
      </c>
      <c r="M71" s="96" t="s">
        <v>494</v>
      </c>
      <c r="N71" s="96" t="s">
        <v>494</v>
      </c>
      <c r="O71" s="96"/>
      <c r="P71" s="96"/>
      <c r="Q71" s="148"/>
      <c r="R71" s="148"/>
      <c r="S71" s="148"/>
      <c r="T71" s="38"/>
      <c r="U71" s="38"/>
      <c r="V71" s="38"/>
      <c r="W71" s="38"/>
      <c r="X71" s="38"/>
      <c r="Y71" s="38"/>
      <c r="Z71" s="38"/>
      <c r="AA71" s="38"/>
      <c r="AB71" s="38"/>
      <c r="AC71" s="38"/>
      <c r="AD71" s="38"/>
    </row>
    <row r="72" spans="1:30" x14ac:dyDescent="0.2">
      <c r="A72" s="92">
        <v>67</v>
      </c>
      <c r="B72" s="92" t="s">
        <v>139</v>
      </c>
      <c r="C72" s="92" t="s">
        <v>140</v>
      </c>
      <c r="D72" s="105" t="str">
        <f t="shared" si="2"/>
        <v/>
      </c>
      <c r="E72" s="96">
        <f>IF(Options!$D$24 = 1, MAX(F72, G72),
IF(Options!$D$25 = 1, AVERAGE(F72,G72),
IF(Options!$D$26 = 1, IFERROR(GEOMEAN(F72, G72), MAX(F72, G72)))))</f>
        <v>6</v>
      </c>
      <c r="F72" s="96" cm="1">
        <f t="array" ref="F72">IF(Options!$D$18=1, IFERROR(MAX(IF($I$199:$U$199=1,(I72:U72),"")),
     MAX(IF($I$199:$U$199=2,(I72:U72),""))),
IF(Options!$D$19=1, IFERROR(AVERAGE(IF($I$199:$U$199=1,(I72:U72),"")),
     AVERAGE(IF($I$199:$U$199=2,(I72:U72),""))),
IF(Options!$D$20=1, IFERROR(GEOMEAN(IF($I$199:$U$199=1,(I72:U72)+0.0001,"")),
     GEOMEAN(IF($I$199:$U$199=2,(I72:U72)+0.0001,""))))))</f>
        <v>6</v>
      </c>
      <c r="G72" s="96" cm="1">
        <f t="array" ref="G72">IF(Options!$D$18=1, IFERROR(MAX(IF($I$200:$U$200=1,(I72:U72),"")),
     MAX(IF($I$200:$U$200=2,(I72:U72),""))),
IF(Options!$D$19=1, IFERROR(AVERAGE(IF($I$200:$U$200=1,(I72:U72),"")),
     AVERAGE(IF($I$200:$U$200=2,(I72:U72),""))),
IF(Options!$D$20=1, IFERROR(GEOMEAN(IF($I$200:$U$200=1,(I72:U72)+0.0001,"")),
     GEOMEAN(IF($I$200:$U$200=2,(I72:U72)+0.0001,""))))))</f>
        <v>0</v>
      </c>
      <c r="H72" s="215" t="s">
        <v>140</v>
      </c>
      <c r="I72" s="96">
        <v>6</v>
      </c>
      <c r="J72" s="96" t="s">
        <v>494</v>
      </c>
      <c r="K72" s="96" t="s">
        <v>494</v>
      </c>
      <c r="L72" s="96" t="s">
        <v>494</v>
      </c>
      <c r="M72" s="96" t="s">
        <v>494</v>
      </c>
      <c r="N72" s="96" t="s">
        <v>494</v>
      </c>
      <c r="O72" s="96"/>
      <c r="P72" s="96"/>
      <c r="Q72" s="148"/>
      <c r="R72" s="148"/>
      <c r="S72" s="148"/>
      <c r="T72" s="38"/>
      <c r="U72" s="38"/>
      <c r="V72" s="38"/>
      <c r="W72" s="38"/>
      <c r="X72" s="38"/>
      <c r="Y72" s="38"/>
      <c r="Z72" s="38"/>
      <c r="AA72" s="38"/>
      <c r="AB72" s="38"/>
      <c r="AC72" s="38"/>
      <c r="AD72" s="38"/>
    </row>
    <row r="73" spans="1:30" x14ac:dyDescent="0.2">
      <c r="A73" s="92">
        <v>68</v>
      </c>
      <c r="B73" s="92" t="s">
        <v>141</v>
      </c>
      <c r="C73" s="92" t="s">
        <v>142</v>
      </c>
      <c r="D73" s="105" t="str">
        <f t="shared" si="2"/>
        <v/>
      </c>
      <c r="E73" s="96">
        <f>IF(Options!$D$24 = 1, MAX(F73, G73),
IF(Options!$D$25 = 1, AVERAGE(F73,G73),
IF(Options!$D$26 = 1, IFERROR(GEOMEAN(F73, G73), MAX(F73, G73)))))</f>
        <v>3.3064871303026702</v>
      </c>
      <c r="F73" s="96" cm="1">
        <f t="array" ref="F73">IF(Options!$D$18=1, IFERROR(MAX(IF($I$199:$U$199=1,(I73:U73),"")),
     MAX(IF($I$199:$U$199=2,(I73:U73),""))),
IF(Options!$D$19=1, IFERROR(AVERAGE(IF($I$199:$U$199=1,(I73:U73),"")),
     AVERAGE(IF($I$199:$U$199=2,(I73:U73),""))),
IF(Options!$D$20=1, IFERROR(GEOMEAN(IF($I$199:$U$199=1,(I73:U73)+0.0001,"")),
     GEOMEAN(IF($I$199:$U$199=2,(I73:U73)+0.0001,""))))))</f>
        <v>1.28571428571429</v>
      </c>
      <c r="G73" s="96" cm="1">
        <f t="array" ref="G73">IF(Options!$D$18=1, IFERROR(MAX(IF($I$200:$U$200=1,(I73:U73),"")),
     MAX(IF($I$200:$U$200=2,(I73:U73),""))),
IF(Options!$D$19=1, IFERROR(AVERAGE(IF($I$200:$U$200=1,(I73:U73),"")),
     AVERAGE(IF($I$200:$U$200=2,(I73:U73),""))),
IF(Options!$D$20=1, IFERROR(GEOMEAN(IF($I$200:$U$200=1,(I73:U73)+0.0001,"")),
     GEOMEAN(IF($I$200:$U$200=2,(I73:U73)+0.0001,""))))))</f>
        <v>8.5033333333333392</v>
      </c>
      <c r="H73" s="215" t="s">
        <v>142</v>
      </c>
      <c r="I73" s="96">
        <v>1.28571428571429</v>
      </c>
      <c r="J73" s="96">
        <v>3</v>
      </c>
      <c r="K73" s="96" t="s">
        <v>494</v>
      </c>
      <c r="L73" s="96">
        <v>8.5033333333333392</v>
      </c>
      <c r="M73" s="96" t="s">
        <v>494</v>
      </c>
      <c r="N73" s="96" t="s">
        <v>494</v>
      </c>
      <c r="O73" s="96"/>
      <c r="P73" s="96"/>
      <c r="Q73" s="148"/>
      <c r="R73" s="148"/>
      <c r="S73" s="148"/>
      <c r="T73" s="38"/>
      <c r="U73" s="38"/>
      <c r="V73" s="38"/>
      <c r="W73" s="38"/>
      <c r="X73" s="38"/>
      <c r="Y73" s="38"/>
      <c r="Z73" s="38"/>
      <c r="AA73" s="38"/>
      <c r="AB73" s="38"/>
      <c r="AC73" s="38"/>
      <c r="AD73" s="38"/>
    </row>
    <row r="74" spans="1:30" x14ac:dyDescent="0.2">
      <c r="A74" s="92">
        <v>69</v>
      </c>
      <c r="B74" s="92" t="s">
        <v>143</v>
      </c>
      <c r="C74" s="92" t="s">
        <v>144</v>
      </c>
      <c r="D74" s="105" t="str">
        <f t="shared" si="2"/>
        <v/>
      </c>
      <c r="E74" s="96">
        <f>IF(Options!$D$24 = 1, MAX(F74, G74),
IF(Options!$D$25 = 1, AVERAGE(F74,G74),
IF(Options!$D$26 = 1, IFERROR(GEOMEAN(F74, G74), MAX(F74, G74)))))</f>
        <v>3.1428571428571401</v>
      </c>
      <c r="F74" s="96" cm="1">
        <f t="array" ref="F74">IF(Options!$D$18=1, IFERROR(MAX(IF($I$199:$U$199=1,(I74:U74),"")),
     MAX(IF($I$199:$U$199=2,(I74:U74),""))),
IF(Options!$D$19=1, IFERROR(AVERAGE(IF($I$199:$U$199=1,(I74:U74),"")),
     AVERAGE(IF($I$199:$U$199=2,(I74:U74),""))),
IF(Options!$D$20=1, IFERROR(GEOMEAN(IF($I$199:$U$199=1,(I74:U74)+0.0001,"")),
     GEOMEAN(IF($I$199:$U$199=2,(I74:U74)+0.0001,""))))))</f>
        <v>3.1428571428571401</v>
      </c>
      <c r="G74" s="96" cm="1">
        <f t="array" ref="G74">IF(Options!$D$18=1, IFERROR(MAX(IF($I$200:$U$200=1,(I74:U74),"")),
     MAX(IF($I$200:$U$200=2,(I74:U74),""))),
IF(Options!$D$19=1, IFERROR(AVERAGE(IF($I$200:$U$200=1,(I74:U74),"")),
     AVERAGE(IF($I$200:$U$200=2,(I74:U74),""))),
IF(Options!$D$20=1, IFERROR(GEOMEAN(IF($I$200:$U$200=1,(I74:U74)+0.0001,"")),
     GEOMEAN(IF($I$200:$U$200=2,(I74:U74)+0.0001,""))))))</f>
        <v>0</v>
      </c>
      <c r="H74" s="215" t="s">
        <v>144</v>
      </c>
      <c r="I74" s="96">
        <v>3.1428571428571401</v>
      </c>
      <c r="J74" s="96" t="s">
        <v>494</v>
      </c>
      <c r="K74" s="96" t="s">
        <v>494</v>
      </c>
      <c r="L74" s="96" t="s">
        <v>494</v>
      </c>
      <c r="M74" s="96" t="s">
        <v>494</v>
      </c>
      <c r="N74" s="96" t="s">
        <v>494</v>
      </c>
      <c r="O74" s="96"/>
      <c r="P74" s="96"/>
      <c r="Q74" s="148"/>
      <c r="R74" s="148"/>
      <c r="S74" s="148"/>
      <c r="T74" s="38"/>
      <c r="U74" s="38"/>
      <c r="V74" s="38"/>
      <c r="W74" s="38"/>
      <c r="X74" s="38"/>
      <c r="Y74" s="38"/>
      <c r="Z74" s="38"/>
      <c r="AA74" s="38"/>
      <c r="AB74" s="38"/>
      <c r="AC74" s="38"/>
      <c r="AD74" s="38"/>
    </row>
    <row r="75" spans="1:30" x14ac:dyDescent="0.2">
      <c r="A75" s="92">
        <v>70</v>
      </c>
      <c r="B75" s="92" t="s">
        <v>145</v>
      </c>
      <c r="C75" s="92" t="s">
        <v>146</v>
      </c>
      <c r="D75" s="105" t="str">
        <f t="shared" si="2"/>
        <v/>
      </c>
      <c r="E75" s="96">
        <f>IF(Options!$D$24 = 1, MAX(F75, G75),
IF(Options!$D$25 = 1, AVERAGE(F75,G75),
IF(Options!$D$26 = 1, IFERROR(GEOMEAN(F75, G75), MAX(F75, G75)))))</f>
        <v>4.9789029323189018</v>
      </c>
      <c r="F75" s="96" cm="1">
        <f t="array" ref="F75">IF(Options!$D$18=1, IFERROR(MAX(IF($I$199:$U$199=1,(I75:U75),"")),
     MAX(IF($I$199:$U$199=2,(I75:U75),""))),
IF(Options!$D$19=1, IFERROR(AVERAGE(IF($I$199:$U$199=1,(I75:U75),"")),
     AVERAGE(IF($I$199:$U$199=2,(I75:U75),""))),
IF(Options!$D$20=1, IFERROR(GEOMEAN(IF($I$199:$U$199=1,(I75:U75)+0.0001,"")),
     GEOMEAN(IF($I$199:$U$199=2,(I75:U75)+0.0001,""))))))</f>
        <v>7.7142857142857197</v>
      </c>
      <c r="G75" s="96" cm="1">
        <f t="array" ref="G75">IF(Options!$D$18=1, IFERROR(MAX(IF($I$200:$U$200=1,(I75:U75),"")),
     MAX(IF($I$200:$U$200=2,(I75:U75),""))),
IF(Options!$D$19=1, IFERROR(AVERAGE(IF($I$200:$U$200=1,(I75:U75),"")),
     AVERAGE(IF($I$200:$U$200=2,(I75:U75),""))),
IF(Options!$D$20=1, IFERROR(GEOMEAN(IF($I$200:$U$200=1,(I75:U75)+0.0001,"")),
     GEOMEAN(IF($I$200:$U$200=2,(I75:U75)+0.0001,""))))))</f>
        <v>3.21345038641067</v>
      </c>
      <c r="H75" s="215" t="s">
        <v>146</v>
      </c>
      <c r="I75" s="96">
        <v>7.7142857142857197</v>
      </c>
      <c r="J75" s="96">
        <v>0</v>
      </c>
      <c r="K75" s="96">
        <v>1.8065572060602999</v>
      </c>
      <c r="L75" s="96" t="s">
        <v>494</v>
      </c>
      <c r="M75" s="96" t="s">
        <v>494</v>
      </c>
      <c r="N75" s="96">
        <v>3.21345038641067</v>
      </c>
      <c r="O75" s="96"/>
      <c r="P75" s="96"/>
      <c r="Q75" s="148"/>
      <c r="R75" s="148"/>
      <c r="S75" s="148"/>
      <c r="T75" s="38"/>
      <c r="U75" s="38"/>
      <c r="V75" s="38"/>
      <c r="W75" s="38"/>
      <c r="X75" s="38"/>
      <c r="Y75" s="38"/>
      <c r="Z75" s="38"/>
      <c r="AA75" s="38"/>
      <c r="AB75" s="38"/>
      <c r="AC75" s="38"/>
      <c r="AD75" s="38"/>
    </row>
    <row r="76" spans="1:30" x14ac:dyDescent="0.2">
      <c r="A76" s="92">
        <v>71</v>
      </c>
      <c r="B76" s="92" t="s">
        <v>147</v>
      </c>
      <c r="C76" s="92" t="s">
        <v>148</v>
      </c>
      <c r="D76" s="105" t="str">
        <f t="shared" si="2"/>
        <v/>
      </c>
      <c r="E76" s="96">
        <f>IF(Options!$D$24 = 1, MAX(F76, G76),
IF(Options!$D$25 = 1, AVERAGE(F76,G76),
IF(Options!$D$26 = 1, IFERROR(GEOMEAN(F76, G76), MAX(F76, G76)))))</f>
        <v>6.28571428571429</v>
      </c>
      <c r="F76" s="96" cm="1">
        <f t="array" ref="F76">IF(Options!$D$18=1, IFERROR(MAX(IF($I$199:$U$199=1,(I76:U76),"")),
     MAX(IF($I$199:$U$199=2,(I76:U76),""))),
IF(Options!$D$19=1, IFERROR(AVERAGE(IF($I$199:$U$199=1,(I76:U76),"")),
     AVERAGE(IF($I$199:$U$199=2,(I76:U76),""))),
IF(Options!$D$20=1, IFERROR(GEOMEAN(IF($I$199:$U$199=1,(I76:U76)+0.0001,"")),
     GEOMEAN(IF($I$199:$U$199=2,(I76:U76)+0.0001,""))))))</f>
        <v>6.28571428571429</v>
      </c>
      <c r="G76" s="96" cm="1">
        <f t="array" ref="G76">IF(Options!$D$18=1, IFERROR(MAX(IF($I$200:$U$200=1,(I76:U76),"")),
     MAX(IF($I$200:$U$200=2,(I76:U76),""))),
IF(Options!$D$19=1, IFERROR(AVERAGE(IF($I$200:$U$200=1,(I76:U76),"")),
     AVERAGE(IF($I$200:$U$200=2,(I76:U76),""))),
IF(Options!$D$20=1, IFERROR(GEOMEAN(IF($I$200:$U$200=1,(I76:U76)+0.0001,"")),
     GEOMEAN(IF($I$200:$U$200=2,(I76:U76)+0.0001,""))))))</f>
        <v>0</v>
      </c>
      <c r="H76" s="215" t="s">
        <v>148</v>
      </c>
      <c r="I76" s="96">
        <v>6.28571428571429</v>
      </c>
      <c r="J76" s="96">
        <v>0</v>
      </c>
      <c r="K76" s="96" t="s">
        <v>494</v>
      </c>
      <c r="L76" s="96" t="s">
        <v>494</v>
      </c>
      <c r="M76" s="96" t="s">
        <v>494</v>
      </c>
      <c r="N76" s="96" t="s">
        <v>494</v>
      </c>
      <c r="O76" s="96"/>
      <c r="P76" s="96"/>
      <c r="Q76" s="148"/>
      <c r="R76" s="148"/>
      <c r="S76" s="148"/>
      <c r="T76" s="38"/>
      <c r="U76" s="38"/>
      <c r="V76" s="38"/>
      <c r="W76" s="38"/>
      <c r="X76" s="38"/>
      <c r="Y76" s="38"/>
      <c r="Z76" s="38"/>
      <c r="AA76" s="38"/>
      <c r="AB76" s="38"/>
      <c r="AC76" s="38"/>
      <c r="AD76" s="38"/>
    </row>
    <row r="77" spans="1:30" x14ac:dyDescent="0.2">
      <c r="A77" s="92">
        <v>72</v>
      </c>
      <c r="B77" s="92" t="s">
        <v>149</v>
      </c>
      <c r="C77" s="92" t="s">
        <v>150</v>
      </c>
      <c r="D77" s="105" t="str">
        <f t="shared" si="2"/>
        <v/>
      </c>
      <c r="E77" s="96">
        <f>IF(Options!$D$24 = 1, MAX(F77, G77),
IF(Options!$D$25 = 1, AVERAGE(F77,G77),
IF(Options!$D$26 = 1, IFERROR(GEOMEAN(F77, G77), MAX(F77, G77)))))</f>
        <v>6.5982681710538928</v>
      </c>
      <c r="F77" s="96" cm="1">
        <f t="array" ref="F77">IF(Options!$D$18=1, IFERROR(MAX(IF($I$199:$U$199=1,(I77:U77),"")),
     MAX(IF($I$199:$U$199=2,(I77:U77),""))),
IF(Options!$D$19=1, IFERROR(AVERAGE(IF($I$199:$U$199=1,(I77:U77),"")),
     AVERAGE(IF($I$199:$U$199=2,(I77:U77),""))),
IF(Options!$D$20=1, IFERROR(GEOMEAN(IF($I$199:$U$199=1,(I77:U77)+0.0001,"")),
     GEOMEAN(IF($I$199:$U$199=2,(I77:U77)+0.0001,""))))))</f>
        <v>8.1428571428571406</v>
      </c>
      <c r="G77" s="96" cm="1">
        <f t="array" ref="G77">IF(Options!$D$18=1, IFERROR(MAX(IF($I$200:$U$200=1,(I77:U77),"")),
     MAX(IF($I$200:$U$200=2,(I77:U77),""))),
IF(Options!$D$19=1, IFERROR(AVERAGE(IF($I$200:$U$200=1,(I77:U77),"")),
     AVERAGE(IF($I$200:$U$200=2,(I77:U77),""))),
IF(Options!$D$20=1, IFERROR(GEOMEAN(IF($I$200:$U$200=1,(I77:U77)+0.0001,"")),
     GEOMEAN(IF($I$200:$U$200=2,(I77:U77)+0.0001,""))))))</f>
        <v>5.3466666666666702</v>
      </c>
      <c r="H77" s="215" t="s">
        <v>150</v>
      </c>
      <c r="I77" s="96">
        <v>8.1428571428571406</v>
      </c>
      <c r="J77" s="96">
        <v>0</v>
      </c>
      <c r="K77" s="96">
        <v>3.3347364497766701</v>
      </c>
      <c r="L77" s="96">
        <v>5.3466666666666702</v>
      </c>
      <c r="M77" s="96" t="s">
        <v>494</v>
      </c>
      <c r="N77" s="96">
        <v>5.3254800524030399</v>
      </c>
      <c r="O77" s="96"/>
      <c r="P77" s="96"/>
      <c r="Q77" s="148"/>
      <c r="R77" s="148"/>
      <c r="S77" s="148"/>
      <c r="T77" s="38"/>
      <c r="U77" s="38"/>
      <c r="V77" s="38"/>
      <c r="W77" s="38"/>
      <c r="X77" s="38"/>
      <c r="Y77" s="38"/>
      <c r="Z77" s="38"/>
      <c r="AA77" s="38"/>
      <c r="AB77" s="38"/>
      <c r="AC77" s="38"/>
      <c r="AD77" s="38"/>
    </row>
    <row r="78" spans="1:30" x14ac:dyDescent="0.2">
      <c r="A78" s="92">
        <v>73</v>
      </c>
      <c r="B78" s="92" t="s">
        <v>151</v>
      </c>
      <c r="C78" s="92" t="s">
        <v>152</v>
      </c>
      <c r="D78" s="105" t="str">
        <f t="shared" si="2"/>
        <v/>
      </c>
      <c r="E78" s="96">
        <f>IF(Options!$D$24 = 1, MAX(F78, G78),
IF(Options!$D$25 = 1, AVERAGE(F78,G78),
IF(Options!$D$26 = 1, IFERROR(GEOMEAN(F78, G78), MAX(F78, G78)))))</f>
        <v>4.3094580368566771</v>
      </c>
      <c r="F78" s="96" cm="1">
        <f t="array" ref="F78">IF(Options!$D$18=1, IFERROR(MAX(IF($I$199:$U$199=1,(I78:U78),"")),
     MAX(IF($I$199:$U$199=2,(I78:U78),""))),
IF(Options!$D$19=1, IFERROR(AVERAGE(IF($I$199:$U$199=1,(I78:U78),"")),
     AVERAGE(IF($I$199:$U$199=2,(I78:U78),""))),
IF(Options!$D$20=1, IFERROR(GEOMEAN(IF($I$199:$U$199=1,(I78:U78)+0.0001,"")),
     GEOMEAN(IF($I$199:$U$199=2,(I78:U78)+0.0001,""))))))</f>
        <v>1.8571428571428601</v>
      </c>
      <c r="G78" s="96" cm="1">
        <f t="array" ref="G78">IF(Options!$D$18=1, IFERROR(MAX(IF($I$200:$U$200=1,(I78:U78),"")),
     MAX(IF($I$200:$U$200=2,(I78:U78),""))),
IF(Options!$D$19=1, IFERROR(AVERAGE(IF($I$200:$U$200=1,(I78:U78),"")),
     AVERAGE(IF($I$200:$U$200=2,(I78:U78),""))),
IF(Options!$D$20=1, IFERROR(GEOMEAN(IF($I$200:$U$200=1,(I78:U78)+0.0001,"")),
     GEOMEAN(IF($I$200:$U$200=2,(I78:U78)+0.0001,""))))))</f>
        <v>10</v>
      </c>
      <c r="H78" s="215" t="s">
        <v>152</v>
      </c>
      <c r="I78" s="96">
        <v>1.8571428571428601</v>
      </c>
      <c r="J78" s="96">
        <v>0</v>
      </c>
      <c r="K78" s="96">
        <v>6.6577115108064105E-2</v>
      </c>
      <c r="L78" s="96">
        <v>5.03</v>
      </c>
      <c r="M78" s="96">
        <v>10</v>
      </c>
      <c r="N78" s="96">
        <v>10</v>
      </c>
      <c r="O78" s="96"/>
      <c r="P78" s="96"/>
      <c r="Q78" s="148"/>
      <c r="R78" s="148"/>
      <c r="S78" s="148"/>
      <c r="T78" s="38"/>
      <c r="U78" s="38"/>
      <c r="V78" s="38"/>
      <c r="W78" s="38"/>
      <c r="X78" s="38"/>
      <c r="Y78" s="38"/>
      <c r="Z78" s="38"/>
      <c r="AA78" s="38"/>
      <c r="AB78" s="38"/>
      <c r="AC78" s="38"/>
      <c r="AD78" s="38"/>
    </row>
    <row r="79" spans="1:30" x14ac:dyDescent="0.2">
      <c r="A79" s="92">
        <v>74</v>
      </c>
      <c r="B79" s="92" t="s">
        <v>153</v>
      </c>
      <c r="C79" s="92" t="s">
        <v>154</v>
      </c>
      <c r="D79" s="105" t="str">
        <f t="shared" si="2"/>
        <v/>
      </c>
      <c r="E79" s="96">
        <f>IF(Options!$D$24 = 1, MAX(F79, G79),
IF(Options!$D$25 = 1, AVERAGE(F79,G79),
IF(Options!$D$26 = 1, IFERROR(GEOMEAN(F79, G79), MAX(F79, G79)))))</f>
        <v>10</v>
      </c>
      <c r="F79" s="96" cm="1">
        <f t="array" ref="F79">IF(Options!$D$18=1, IFERROR(MAX(IF($I$199:$U$199=1,(I79:U79),"")),
     MAX(IF($I$199:$U$199=2,(I79:U79),""))),
IF(Options!$D$19=1, IFERROR(AVERAGE(IF($I$199:$U$199=1,(I79:U79),"")),
     AVERAGE(IF($I$199:$U$199=2,(I79:U79),""))),
IF(Options!$D$20=1, IFERROR(GEOMEAN(IF($I$199:$U$199=1,(I79:U79)+0.0001,"")),
     GEOMEAN(IF($I$199:$U$199=2,(I79:U79)+0.0001,""))))))</f>
        <v>10</v>
      </c>
      <c r="G79" s="96" cm="1">
        <f t="array" ref="G79">IF(Options!$D$18=1, IFERROR(MAX(IF($I$200:$U$200=1,(I79:U79),"")),
     MAX(IF($I$200:$U$200=2,(I79:U79),""))),
IF(Options!$D$19=1, IFERROR(AVERAGE(IF($I$200:$U$200=1,(I79:U79),"")),
     AVERAGE(IF($I$200:$U$200=2,(I79:U79),""))),
IF(Options!$D$20=1, IFERROR(GEOMEAN(IF($I$200:$U$200=1,(I79:U79)+0.0001,"")),
     GEOMEAN(IF($I$200:$U$200=2,(I79:U79)+0.0001,""))))))</f>
        <v>10</v>
      </c>
      <c r="H79" s="215" t="s">
        <v>154</v>
      </c>
      <c r="I79" s="96">
        <v>10</v>
      </c>
      <c r="J79" s="96">
        <v>0</v>
      </c>
      <c r="K79" s="96">
        <v>10</v>
      </c>
      <c r="L79" s="96" t="s">
        <v>494</v>
      </c>
      <c r="M79" s="96" t="s">
        <v>494</v>
      </c>
      <c r="N79" s="96" t="s">
        <v>494</v>
      </c>
      <c r="O79" s="96"/>
      <c r="P79" s="96"/>
      <c r="Q79" s="148"/>
      <c r="R79" s="148"/>
      <c r="S79" s="148"/>
      <c r="T79" s="38"/>
      <c r="U79" s="38"/>
      <c r="V79" s="38"/>
      <c r="W79" s="38"/>
      <c r="X79" s="38"/>
      <c r="Y79" s="38"/>
      <c r="Z79" s="38"/>
      <c r="AA79" s="38"/>
      <c r="AB79" s="38"/>
      <c r="AC79" s="38"/>
      <c r="AD79" s="38"/>
    </row>
    <row r="80" spans="1:30" x14ac:dyDescent="0.2">
      <c r="A80" s="92">
        <v>75</v>
      </c>
      <c r="B80" s="92" t="s">
        <v>155</v>
      </c>
      <c r="C80" s="92" t="s">
        <v>156</v>
      </c>
      <c r="D80" s="105" t="str">
        <f t="shared" si="2"/>
        <v/>
      </c>
      <c r="E80" s="96">
        <f>IF(Options!$D$24 = 1, MAX(F80, G80),
IF(Options!$D$25 = 1, AVERAGE(F80,G80),
IF(Options!$D$26 = 1, IFERROR(GEOMEAN(F80, G80), MAX(F80, G80)))))</f>
        <v>4.0746603714735743</v>
      </c>
      <c r="F80" s="96" cm="1">
        <f t="array" ref="F80">IF(Options!$D$18=1, IFERROR(MAX(IF($I$199:$U$199=1,(I80:U80),"")),
     MAX(IF($I$199:$U$199=2,(I80:U80),""))),
IF(Options!$D$19=1, IFERROR(AVERAGE(IF($I$199:$U$199=1,(I80:U80),"")),
     AVERAGE(IF($I$199:$U$199=2,(I80:U80),""))),
IF(Options!$D$20=1, IFERROR(GEOMEAN(IF($I$199:$U$199=1,(I80:U80)+0.0001,"")),
     GEOMEAN(IF($I$199:$U$199=2,(I80:U80)+0.0001,""))))))</f>
        <v>1.8571428571428601</v>
      </c>
      <c r="G80" s="96" cm="1">
        <f t="array" ref="G80">IF(Options!$D$18=1, IFERROR(MAX(IF($I$200:$U$200=1,(I80:U80),"")),
     MAX(IF($I$200:$U$200=2,(I80:U80),""))),
IF(Options!$D$19=1, IFERROR(AVERAGE(IF($I$200:$U$200=1,(I80:U80),"")),
     AVERAGE(IF($I$200:$U$200=2,(I80:U80),""))),
IF(Options!$D$20=1, IFERROR(GEOMEAN(IF($I$200:$U$200=1,(I80:U80)+0.0001,"")),
     GEOMEAN(IF($I$200:$U$200=2,(I80:U80)+0.0001,""))))))</f>
        <v>8.94</v>
      </c>
      <c r="H80" s="215" t="s">
        <v>156</v>
      </c>
      <c r="I80" s="96">
        <v>1.8571428571428601</v>
      </c>
      <c r="J80" s="96">
        <v>0</v>
      </c>
      <c r="K80" s="96" t="s">
        <v>494</v>
      </c>
      <c r="L80" s="96">
        <v>8.94</v>
      </c>
      <c r="M80" s="96">
        <v>0</v>
      </c>
      <c r="N80" s="96" t="s">
        <v>494</v>
      </c>
      <c r="O80" s="96"/>
      <c r="P80" s="96"/>
      <c r="Q80" s="148"/>
      <c r="R80" s="148"/>
      <c r="S80" s="148"/>
      <c r="T80" s="38"/>
      <c r="U80" s="38"/>
      <c r="V80" s="38"/>
      <c r="W80" s="38"/>
      <c r="X80" s="38"/>
      <c r="Y80" s="38"/>
      <c r="Z80" s="38"/>
      <c r="AA80" s="38"/>
      <c r="AB80" s="38"/>
      <c r="AC80" s="38"/>
      <c r="AD80" s="38"/>
    </row>
    <row r="81" spans="1:30" x14ac:dyDescent="0.2">
      <c r="A81" s="92">
        <v>76</v>
      </c>
      <c r="B81" s="92" t="s">
        <v>157</v>
      </c>
      <c r="C81" s="92" t="s">
        <v>158</v>
      </c>
      <c r="D81" s="105" t="str">
        <f t="shared" si="2"/>
        <v/>
      </c>
      <c r="E81" s="96">
        <f>IF(Options!$D$24 = 1, MAX(F81, G81),
IF(Options!$D$25 = 1, AVERAGE(F81,G81),
IF(Options!$D$26 = 1, IFERROR(GEOMEAN(F81, G81), MAX(F81, G81)))))</f>
        <v>6.5378021645547761</v>
      </c>
      <c r="F81" s="96" cm="1">
        <f t="array" ref="F81">IF(Options!$D$18=1, IFERROR(MAX(IF($I$199:$U$199=1,(I81:U81),"")),
     MAX(IF($I$199:$U$199=2,(I81:U81),""))),
IF(Options!$D$19=1, IFERROR(AVERAGE(IF($I$199:$U$199=1,(I81:U81),"")),
     AVERAGE(IF($I$199:$U$199=2,(I81:U81),""))),
IF(Options!$D$20=1, IFERROR(GEOMEAN(IF($I$199:$U$199=1,(I81:U81)+0.0001,"")),
     GEOMEAN(IF($I$199:$U$199=2,(I81:U81)+0.0001,""))))))</f>
        <v>4.71428571428571</v>
      </c>
      <c r="G81" s="96" cm="1">
        <f t="array" ref="G81">IF(Options!$D$18=1, IFERROR(MAX(IF($I$200:$U$200=1,(I81:U81),"")),
     MAX(IF($I$200:$U$200=2,(I81:U81),""))),
IF(Options!$D$19=1, IFERROR(AVERAGE(IF($I$200:$U$200=1,(I81:U81),"")),
     AVERAGE(IF($I$200:$U$200=2,(I81:U81),""))),
IF(Options!$D$20=1, IFERROR(GEOMEAN(IF($I$200:$U$200=1,(I81:U81)+0.0001,"")),
     GEOMEAN(IF($I$200:$U$200=2,(I81:U81)+0.0001,""))))))</f>
        <v>9.06666666666667</v>
      </c>
      <c r="H81" s="215" t="s">
        <v>158</v>
      </c>
      <c r="I81" s="96">
        <v>4.71428571428571</v>
      </c>
      <c r="J81" s="96">
        <v>0</v>
      </c>
      <c r="K81" s="96">
        <v>1</v>
      </c>
      <c r="L81" s="96">
        <v>9.06666666666667</v>
      </c>
      <c r="M81" s="96">
        <v>0</v>
      </c>
      <c r="N81" s="96">
        <v>3.4544496687631701</v>
      </c>
      <c r="O81" s="96"/>
      <c r="P81" s="96"/>
      <c r="Q81" s="148"/>
      <c r="R81" s="148"/>
      <c r="S81" s="148"/>
      <c r="T81" s="38"/>
      <c r="U81" s="38"/>
      <c r="V81" s="38"/>
      <c r="W81" s="38"/>
      <c r="X81" s="38"/>
      <c r="Y81" s="38"/>
      <c r="Z81" s="38"/>
      <c r="AA81" s="38"/>
      <c r="AB81" s="38"/>
      <c r="AC81" s="38"/>
      <c r="AD81" s="38"/>
    </row>
    <row r="82" spans="1:30" x14ac:dyDescent="0.2">
      <c r="A82" s="92">
        <v>77</v>
      </c>
      <c r="B82" s="92" t="s">
        <v>159</v>
      </c>
      <c r="C82" s="92" t="s">
        <v>160</v>
      </c>
      <c r="D82" s="105" t="str">
        <f t="shared" si="2"/>
        <v/>
      </c>
      <c r="E82" s="96">
        <f>IF(Options!$D$24 = 1, MAX(F82, G82),
IF(Options!$D$25 = 1, AVERAGE(F82,G82),
IF(Options!$D$26 = 1, IFERROR(GEOMEAN(F82, G82), MAX(F82, G82)))))</f>
        <v>7.8594801718325193</v>
      </c>
      <c r="F82" s="96" cm="1">
        <f t="array" ref="F82">IF(Options!$D$18=1, IFERROR(MAX(IF($I$199:$U$199=1,(I82:U82),"")),
     MAX(IF($I$199:$U$199=2,(I82:U82),""))),
IF(Options!$D$19=1, IFERROR(AVERAGE(IF($I$199:$U$199=1,(I82:U82),"")),
     AVERAGE(IF($I$199:$U$199=2,(I82:U82),""))),
IF(Options!$D$20=1, IFERROR(GEOMEAN(IF($I$199:$U$199=1,(I82:U82)+0.0001,"")),
     GEOMEAN(IF($I$199:$U$199=2,(I82:U82)+0.0001,""))))))</f>
        <v>6.71428571428571</v>
      </c>
      <c r="G82" s="96" cm="1">
        <f t="array" ref="G82">IF(Options!$D$18=1, IFERROR(MAX(IF($I$200:$U$200=1,(I82:U82),"")),
     MAX(IF($I$200:$U$200=2,(I82:U82),""))),
IF(Options!$D$19=1, IFERROR(AVERAGE(IF($I$200:$U$200=1,(I82:U82),"")),
     AVERAGE(IF($I$200:$U$200=2,(I82:U82),""))),
IF(Options!$D$20=1, IFERROR(GEOMEAN(IF($I$200:$U$200=1,(I82:U82)+0.0001,"")),
     GEOMEAN(IF($I$200:$U$200=2,(I82:U82)+0.0001,""))))))</f>
        <v>9.1999999999999993</v>
      </c>
      <c r="H82" s="215" t="s">
        <v>160</v>
      </c>
      <c r="I82" s="96">
        <v>6.71428571428571</v>
      </c>
      <c r="J82" s="96">
        <v>7</v>
      </c>
      <c r="K82" s="96">
        <v>9.1999999999999993</v>
      </c>
      <c r="L82" s="96" t="s">
        <v>494</v>
      </c>
      <c r="M82" s="96">
        <v>7</v>
      </c>
      <c r="N82" s="96" t="s">
        <v>494</v>
      </c>
      <c r="O82" s="96"/>
      <c r="P82" s="96"/>
      <c r="Q82" s="148"/>
      <c r="R82" s="148"/>
      <c r="S82" s="148"/>
      <c r="T82" s="38"/>
      <c r="U82" s="38"/>
      <c r="V82" s="38"/>
      <c r="W82" s="38"/>
      <c r="X82" s="38"/>
      <c r="Y82" s="38"/>
      <c r="Z82" s="38"/>
      <c r="AA82" s="38"/>
      <c r="AB82" s="38"/>
      <c r="AC82" s="38"/>
      <c r="AD82" s="38"/>
    </row>
    <row r="83" spans="1:30" x14ac:dyDescent="0.2">
      <c r="A83" s="92">
        <v>78</v>
      </c>
      <c r="B83" s="92" t="s">
        <v>161</v>
      </c>
      <c r="C83" s="92" t="s">
        <v>162</v>
      </c>
      <c r="D83" s="105" t="str">
        <f t="shared" si="2"/>
        <v/>
      </c>
      <c r="E83" s="96">
        <f>IF(Options!$D$24 = 1, MAX(F83, G83),
IF(Options!$D$25 = 1, AVERAGE(F83,G83),
IF(Options!$D$26 = 1, IFERROR(GEOMEAN(F83, G83), MAX(F83, G83)))))</f>
        <v>1.3093073414159537</v>
      </c>
      <c r="F83" s="96" cm="1">
        <f t="array" ref="F83">IF(Options!$D$18=1, IFERROR(MAX(IF($I$199:$U$199=1,(I83:U83),"")),
     MAX(IF($I$199:$U$199=2,(I83:U83),""))),
IF(Options!$D$19=1, IFERROR(AVERAGE(IF($I$199:$U$199=1,(I83:U83),"")),
     AVERAGE(IF($I$199:$U$199=2,(I83:U83),""))),
IF(Options!$D$20=1, IFERROR(GEOMEAN(IF($I$199:$U$199=1,(I83:U83)+0.0001,"")),
     GEOMEAN(IF($I$199:$U$199=2,(I83:U83)+0.0001,""))))))</f>
        <v>0.57142857142857095</v>
      </c>
      <c r="G83" s="96" cm="1">
        <f t="array" ref="G83">IF(Options!$D$18=1, IFERROR(MAX(IF($I$200:$U$200=1,(I83:U83),"")),
     MAX(IF($I$200:$U$200=2,(I83:U83),""))),
IF(Options!$D$19=1, IFERROR(AVERAGE(IF($I$200:$U$200=1,(I83:U83),"")),
     AVERAGE(IF($I$200:$U$200=2,(I83:U83),""))),
IF(Options!$D$20=1, IFERROR(GEOMEAN(IF($I$200:$U$200=1,(I83:U83)+0.0001,"")),
     GEOMEAN(IF($I$200:$U$200=2,(I83:U83)+0.0001,""))))))</f>
        <v>3</v>
      </c>
      <c r="H83" s="215" t="s">
        <v>162</v>
      </c>
      <c r="I83" s="96">
        <v>0.57142857142857095</v>
      </c>
      <c r="J83" s="96">
        <v>3</v>
      </c>
      <c r="K83" s="96" t="s">
        <v>494</v>
      </c>
      <c r="L83" s="96">
        <v>2.2366666666666601</v>
      </c>
      <c r="M83" s="96" t="s">
        <v>494</v>
      </c>
      <c r="N83" s="96" t="s">
        <v>494</v>
      </c>
      <c r="O83" s="96"/>
      <c r="P83" s="96"/>
      <c r="Q83" s="148"/>
      <c r="R83" s="148"/>
      <c r="S83" s="148"/>
      <c r="T83" s="38"/>
      <c r="U83" s="38"/>
      <c r="V83" s="38"/>
      <c r="W83" s="38"/>
      <c r="X83" s="38"/>
      <c r="Y83" s="38"/>
      <c r="Z83" s="38"/>
      <c r="AA83" s="38"/>
      <c r="AB83" s="38"/>
      <c r="AC83" s="38"/>
      <c r="AD83" s="38"/>
    </row>
    <row r="84" spans="1:30" x14ac:dyDescent="0.2">
      <c r="A84" s="92">
        <v>79</v>
      </c>
      <c r="B84" s="92" t="s">
        <v>163</v>
      </c>
      <c r="C84" s="92" t="s">
        <v>164</v>
      </c>
      <c r="D84" s="105" t="str">
        <f t="shared" si="2"/>
        <v/>
      </c>
      <c r="E84" s="96">
        <f>IF(Options!$D$24 = 1, MAX(F84, G84),
IF(Options!$D$25 = 1, AVERAGE(F84,G84),
IF(Options!$D$26 = 1, IFERROR(GEOMEAN(F84, G84), MAX(F84, G84)))))</f>
        <v>4.1761226035642185</v>
      </c>
      <c r="F84" s="96" cm="1">
        <f t="array" ref="F84">IF(Options!$D$18=1, IFERROR(MAX(IF($I$199:$U$199=1,(I84:U84),"")),
     MAX(IF($I$199:$U$199=2,(I84:U84),""))),
IF(Options!$D$19=1, IFERROR(AVERAGE(IF($I$199:$U$199=1,(I84:U84),"")),
     AVERAGE(IF($I$199:$U$199=2,(I84:U84),""))),
IF(Options!$D$20=1, IFERROR(GEOMEAN(IF($I$199:$U$199=1,(I84:U84)+0.0001,"")),
     GEOMEAN(IF($I$199:$U$199=2,(I84:U84)+0.0001,""))))))</f>
        <v>3.4285714285714302</v>
      </c>
      <c r="G84" s="96" cm="1">
        <f t="array" ref="G84">IF(Options!$D$18=1, IFERROR(MAX(IF($I$200:$U$200=1,(I84:U84),"")),
     MAX(IF($I$200:$U$200=2,(I84:U84),""))),
IF(Options!$D$19=1, IFERROR(AVERAGE(IF($I$200:$U$200=1,(I84:U84),"")),
     AVERAGE(IF($I$200:$U$200=2,(I84:U84),""))),
IF(Options!$D$20=1, IFERROR(GEOMEAN(IF($I$200:$U$200=1,(I84:U84)+0.0001,"")),
     GEOMEAN(IF($I$200:$U$200=2,(I84:U84)+0.0001,""))))))</f>
        <v>5.0866666666666598</v>
      </c>
      <c r="H84" s="215" t="s">
        <v>164</v>
      </c>
      <c r="I84" s="96">
        <v>3.4285714285714302</v>
      </c>
      <c r="J84" s="96">
        <v>0</v>
      </c>
      <c r="K84" s="96" t="s">
        <v>494</v>
      </c>
      <c r="L84" s="96">
        <v>5.0866666666666598</v>
      </c>
      <c r="M84" s="96" t="s">
        <v>494</v>
      </c>
      <c r="N84" s="96" t="s">
        <v>494</v>
      </c>
      <c r="O84" s="96"/>
      <c r="P84" s="96"/>
      <c r="Q84" s="148"/>
      <c r="R84" s="148"/>
      <c r="S84" s="148"/>
      <c r="T84" s="38"/>
      <c r="U84" s="38"/>
      <c r="V84" s="38"/>
      <c r="W84" s="38"/>
      <c r="X84" s="38"/>
      <c r="Y84" s="38"/>
      <c r="Z84" s="38"/>
      <c r="AA84" s="38"/>
      <c r="AB84" s="38"/>
      <c r="AC84" s="38"/>
      <c r="AD84" s="38"/>
    </row>
    <row r="85" spans="1:30" x14ac:dyDescent="0.2">
      <c r="A85" s="92">
        <v>80</v>
      </c>
      <c r="B85" s="92" t="s">
        <v>165</v>
      </c>
      <c r="C85" s="92" t="s">
        <v>166</v>
      </c>
      <c r="D85" s="105" t="str">
        <f t="shared" si="2"/>
        <v/>
      </c>
      <c r="E85" s="96">
        <f>IF(Options!$D$24 = 1, MAX(F85, G85),
IF(Options!$D$25 = 1, AVERAGE(F85,G85),
IF(Options!$D$26 = 1, IFERROR(GEOMEAN(F85, G85), MAX(F85, G85)))))</f>
        <v>5.5714285714285703</v>
      </c>
      <c r="F85" s="96" cm="1">
        <f t="array" ref="F85">IF(Options!$D$18=1, IFERROR(MAX(IF($I$199:$U$199=1,(I85:U85),"")),
     MAX(IF($I$199:$U$199=2,(I85:U85),""))),
IF(Options!$D$19=1, IFERROR(AVERAGE(IF($I$199:$U$199=1,(I85:U85),"")),
     AVERAGE(IF($I$199:$U$199=2,(I85:U85),""))),
IF(Options!$D$20=1, IFERROR(GEOMEAN(IF($I$199:$U$199=1,(I85:U85)+0.0001,"")),
     GEOMEAN(IF($I$199:$U$199=2,(I85:U85)+0.0001,""))))))</f>
        <v>5.5714285714285703</v>
      </c>
      <c r="G85" s="96" cm="1">
        <f t="array" ref="G85">IF(Options!$D$18=1, IFERROR(MAX(IF($I$200:$U$200=1,(I85:U85),"")),
     MAX(IF($I$200:$U$200=2,(I85:U85),""))),
IF(Options!$D$19=1, IFERROR(AVERAGE(IF($I$200:$U$200=1,(I85:U85),"")),
     AVERAGE(IF($I$200:$U$200=2,(I85:U85),""))),
IF(Options!$D$20=1, IFERROR(GEOMEAN(IF($I$200:$U$200=1,(I85:U85)+0.0001,"")),
     GEOMEAN(IF($I$200:$U$200=2,(I85:U85)+0.0001,""))))))</f>
        <v>0</v>
      </c>
      <c r="H85" s="215" t="s">
        <v>166</v>
      </c>
      <c r="I85" s="96">
        <v>5.5714285714285703</v>
      </c>
      <c r="J85" s="96">
        <v>0</v>
      </c>
      <c r="K85" s="96" t="s">
        <v>494</v>
      </c>
      <c r="L85" s="96" t="s">
        <v>494</v>
      </c>
      <c r="M85" s="96" t="s">
        <v>494</v>
      </c>
      <c r="N85" s="96" t="s">
        <v>494</v>
      </c>
      <c r="O85" s="96"/>
      <c r="P85" s="96"/>
      <c r="Q85" s="148"/>
      <c r="R85" s="148"/>
      <c r="S85" s="148"/>
      <c r="T85" s="38"/>
      <c r="U85" s="38"/>
      <c r="V85" s="38"/>
      <c r="W85" s="38"/>
      <c r="X85" s="38"/>
      <c r="Y85" s="38"/>
      <c r="Z85" s="38"/>
      <c r="AA85" s="38"/>
      <c r="AB85" s="38"/>
      <c r="AC85" s="38"/>
      <c r="AD85" s="38"/>
    </row>
    <row r="86" spans="1:30" x14ac:dyDescent="0.2">
      <c r="A86" s="92">
        <v>81</v>
      </c>
      <c r="B86" s="92" t="s">
        <v>167</v>
      </c>
      <c r="C86" s="92" t="s">
        <v>168</v>
      </c>
      <c r="D86" s="105" t="str">
        <f t="shared" si="2"/>
        <v/>
      </c>
      <c r="E86" s="96">
        <f>IF(Options!$D$24 = 1, MAX(F86, G86),
IF(Options!$D$25 = 1, AVERAGE(F86,G86),
IF(Options!$D$26 = 1, IFERROR(GEOMEAN(F86, G86), MAX(F86, G86)))))</f>
        <v>1.690308509457034</v>
      </c>
      <c r="F86" s="96" cm="1">
        <f t="array" ref="F86">IF(Options!$D$18=1, IFERROR(MAX(IF($I$199:$U$199=1,(I86:U86),"")),
     MAX(IF($I$199:$U$199=2,(I86:U86),""))),
IF(Options!$D$19=1, IFERROR(AVERAGE(IF($I$199:$U$199=1,(I86:U86),"")),
     AVERAGE(IF($I$199:$U$199=2,(I86:U86),""))),
IF(Options!$D$20=1, IFERROR(GEOMEAN(IF($I$199:$U$199=1,(I86:U86)+0.0001,"")),
     GEOMEAN(IF($I$199:$U$199=2,(I86:U86)+0.0001,""))))))</f>
        <v>0.28571428571428598</v>
      </c>
      <c r="G86" s="96" cm="1">
        <f t="array" ref="G86">IF(Options!$D$18=1, IFERROR(MAX(IF($I$200:$U$200=1,(I86:U86),"")),
     MAX(IF($I$200:$U$200=2,(I86:U86),""))),
IF(Options!$D$19=1, IFERROR(AVERAGE(IF($I$200:$U$200=1,(I86:U86),"")),
     AVERAGE(IF($I$200:$U$200=2,(I86:U86),""))),
IF(Options!$D$20=1, IFERROR(GEOMEAN(IF($I$200:$U$200=1,(I86:U86)+0.0001,"")),
     GEOMEAN(IF($I$200:$U$200=2,(I86:U86)+0.0001,""))))))</f>
        <v>10</v>
      </c>
      <c r="H86" s="215" t="s">
        <v>168</v>
      </c>
      <c r="I86" s="96">
        <v>0.28571428571428598</v>
      </c>
      <c r="J86" s="96">
        <v>3</v>
      </c>
      <c r="K86" s="96" t="s">
        <v>494</v>
      </c>
      <c r="L86" s="96">
        <v>10</v>
      </c>
      <c r="M86" s="96" t="s">
        <v>494</v>
      </c>
      <c r="N86" s="96" t="s">
        <v>494</v>
      </c>
      <c r="O86" s="96"/>
      <c r="P86" s="96"/>
      <c r="Q86" s="148"/>
      <c r="R86" s="148"/>
      <c r="S86" s="148"/>
      <c r="T86" s="38"/>
      <c r="U86" s="38"/>
      <c r="V86" s="38"/>
      <c r="W86" s="38"/>
      <c r="X86" s="38"/>
      <c r="Y86" s="38"/>
      <c r="Z86" s="38"/>
      <c r="AA86" s="38"/>
      <c r="AB86" s="38"/>
      <c r="AC86" s="38"/>
      <c r="AD86" s="38"/>
    </row>
    <row r="87" spans="1:30" x14ac:dyDescent="0.2">
      <c r="A87" s="92">
        <v>82</v>
      </c>
      <c r="B87" s="92" t="s">
        <v>169</v>
      </c>
      <c r="C87" s="92" t="s">
        <v>170</v>
      </c>
      <c r="D87" s="105" t="str">
        <f t="shared" si="2"/>
        <v/>
      </c>
      <c r="E87" s="96">
        <f>IF(Options!$D$24 = 1, MAX(F87, G87),
IF(Options!$D$25 = 1, AVERAGE(F87,G87),
IF(Options!$D$26 = 1, IFERROR(GEOMEAN(F87, G87), MAX(F87, G87)))))</f>
        <v>2.5008569959687237</v>
      </c>
      <c r="F87" s="96" cm="1">
        <f t="array" ref="F87">IF(Options!$D$18=1, IFERROR(MAX(IF($I$199:$U$199=1,(I87:U87),"")),
     MAX(IF($I$199:$U$199=2,(I87:U87),""))),
IF(Options!$D$19=1, IFERROR(AVERAGE(IF($I$199:$U$199=1,(I87:U87),"")),
     AVERAGE(IF($I$199:$U$199=2,(I87:U87),""))),
IF(Options!$D$20=1, IFERROR(GEOMEAN(IF($I$199:$U$199=1,(I87:U87)+0.0001,"")),
     GEOMEAN(IF($I$199:$U$199=2,(I87:U87)+0.0001,""))))))</f>
        <v>0.85714285714285599</v>
      </c>
      <c r="G87" s="96" cm="1">
        <f t="array" ref="G87">IF(Options!$D$18=1, IFERROR(MAX(IF($I$200:$U$200=1,(I87:U87),"")),
     MAX(IF($I$200:$U$200=2,(I87:U87),""))),
IF(Options!$D$19=1, IFERROR(AVERAGE(IF($I$200:$U$200=1,(I87:U87),"")),
     AVERAGE(IF($I$200:$U$200=2,(I87:U87),""))),
IF(Options!$D$20=1, IFERROR(GEOMEAN(IF($I$200:$U$200=1,(I87:U87)+0.0001,"")),
     GEOMEAN(IF($I$200:$U$200=2,(I87:U87)+0.0001,""))))))</f>
        <v>7.2966666666666704</v>
      </c>
      <c r="H87" s="215" t="s">
        <v>170</v>
      </c>
      <c r="I87" s="96">
        <v>0.85714285714285599</v>
      </c>
      <c r="J87" s="96">
        <v>3</v>
      </c>
      <c r="K87" s="96" t="s">
        <v>494</v>
      </c>
      <c r="L87" s="96">
        <v>7.2966666666666704</v>
      </c>
      <c r="M87" s="96" t="s">
        <v>494</v>
      </c>
      <c r="N87" s="96" t="s">
        <v>494</v>
      </c>
      <c r="O87" s="96"/>
      <c r="P87" s="96"/>
      <c r="Q87" s="148"/>
      <c r="R87" s="148"/>
      <c r="S87" s="148"/>
      <c r="T87" s="38"/>
      <c r="U87" s="38"/>
      <c r="V87" s="38"/>
      <c r="W87" s="38"/>
      <c r="X87" s="38"/>
      <c r="Y87" s="38"/>
      <c r="Z87" s="38"/>
      <c r="AA87" s="38"/>
      <c r="AB87" s="38"/>
      <c r="AC87" s="38"/>
      <c r="AD87" s="38"/>
    </row>
    <row r="88" spans="1:30" x14ac:dyDescent="0.2">
      <c r="A88" s="92">
        <v>83</v>
      </c>
      <c r="B88" s="92" t="s">
        <v>171</v>
      </c>
      <c r="C88" s="92" t="s">
        <v>172</v>
      </c>
      <c r="D88" s="105" t="str">
        <f t="shared" si="2"/>
        <v/>
      </c>
      <c r="E88" s="96">
        <f>IF(Options!$D$24 = 1, MAX(F88, G88),
IF(Options!$D$25 = 1, AVERAGE(F88,G88),
IF(Options!$D$26 = 1, IFERROR(GEOMEAN(F88, G88), MAX(F88, G88)))))</f>
        <v>1.7728105208558362</v>
      </c>
      <c r="F88" s="96" cm="1">
        <f t="array" ref="F88">IF(Options!$D$18=1, IFERROR(MAX(IF($I$199:$U$199=1,(I88:U88),"")),
     MAX(IF($I$199:$U$199=2,(I88:U88),""))),
IF(Options!$D$19=1, IFERROR(AVERAGE(IF($I$199:$U$199=1,(I88:U88),"")),
     AVERAGE(IF($I$199:$U$199=2,(I88:U88),""))),
IF(Options!$D$20=1, IFERROR(GEOMEAN(IF($I$199:$U$199=1,(I88:U88)+0.0001,"")),
     GEOMEAN(IF($I$199:$U$199=2,(I88:U88)+0.0001,""))))))</f>
        <v>0.85714285714285599</v>
      </c>
      <c r="G88" s="96" cm="1">
        <f t="array" ref="G88">IF(Options!$D$18=1, IFERROR(MAX(IF($I$200:$U$200=1,(I88:U88),"")),
     MAX(IF($I$200:$U$200=2,(I88:U88),""))),
IF(Options!$D$19=1, IFERROR(AVERAGE(IF($I$200:$U$200=1,(I88:U88),"")),
     AVERAGE(IF($I$200:$U$200=2,(I88:U88),""))),
IF(Options!$D$20=1, IFERROR(GEOMEAN(IF($I$200:$U$200=1,(I88:U88)+0.0001,"")),
     GEOMEAN(IF($I$200:$U$200=2,(I88:U88)+0.0001,""))))))</f>
        <v>3.6666666666666701</v>
      </c>
      <c r="H88" s="215" t="s">
        <v>172</v>
      </c>
      <c r="I88" s="96">
        <v>0.85714285714285599</v>
      </c>
      <c r="J88" s="96">
        <v>0</v>
      </c>
      <c r="K88" s="96" t="s">
        <v>494</v>
      </c>
      <c r="L88" s="96">
        <v>3.6666666666666701</v>
      </c>
      <c r="M88" s="96" t="s">
        <v>494</v>
      </c>
      <c r="N88" s="96" t="s">
        <v>494</v>
      </c>
      <c r="O88" s="96"/>
      <c r="P88" s="96"/>
      <c r="Q88" s="148"/>
      <c r="R88" s="148"/>
      <c r="S88" s="148"/>
      <c r="T88" s="38"/>
      <c r="U88" s="38"/>
      <c r="V88" s="38"/>
      <c r="W88" s="38"/>
      <c r="X88" s="38"/>
      <c r="Y88" s="38"/>
      <c r="Z88" s="38"/>
      <c r="AA88" s="38"/>
      <c r="AB88" s="38"/>
      <c r="AC88" s="38"/>
      <c r="AD88" s="38"/>
    </row>
    <row r="89" spans="1:30" x14ac:dyDescent="0.2">
      <c r="A89" s="92">
        <v>84</v>
      </c>
      <c r="B89" s="92" t="s">
        <v>173</v>
      </c>
      <c r="C89" s="92" t="s">
        <v>174</v>
      </c>
      <c r="D89" s="105" t="str">
        <f t="shared" si="2"/>
        <v/>
      </c>
      <c r="E89" s="96">
        <f>IF(Options!$D$24 = 1, MAX(F89, G89),
IF(Options!$D$25 = 1, AVERAGE(F89,G89),
IF(Options!$D$26 = 1, IFERROR(GEOMEAN(F89, G89), MAX(F89, G89)))))</f>
        <v>5.5714285714285703</v>
      </c>
      <c r="F89" s="96" cm="1">
        <f t="array" ref="F89">IF(Options!$D$18=1, IFERROR(MAX(IF($I$199:$U$199=1,(I89:U89),"")),
     MAX(IF($I$199:$U$199=2,(I89:U89),""))),
IF(Options!$D$19=1, IFERROR(AVERAGE(IF($I$199:$U$199=1,(I89:U89),"")),
     AVERAGE(IF($I$199:$U$199=2,(I89:U89),""))),
IF(Options!$D$20=1, IFERROR(GEOMEAN(IF($I$199:$U$199=1,(I89:U89)+0.0001,"")),
     GEOMEAN(IF($I$199:$U$199=2,(I89:U89)+0.0001,""))))))</f>
        <v>5.5714285714285703</v>
      </c>
      <c r="G89" s="96" cm="1">
        <f t="array" ref="G89">IF(Options!$D$18=1, IFERROR(MAX(IF($I$200:$U$200=1,(I89:U89),"")),
     MAX(IF($I$200:$U$200=2,(I89:U89),""))),
IF(Options!$D$19=1, IFERROR(AVERAGE(IF($I$200:$U$200=1,(I89:U89),"")),
     AVERAGE(IF($I$200:$U$200=2,(I89:U89),""))),
IF(Options!$D$20=1, IFERROR(GEOMEAN(IF($I$200:$U$200=1,(I89:U89)+0.0001,"")),
     GEOMEAN(IF($I$200:$U$200=2,(I89:U89)+0.0001,""))))))</f>
        <v>0</v>
      </c>
      <c r="H89" s="215" t="s">
        <v>174</v>
      </c>
      <c r="I89" s="96">
        <v>5.5714285714285703</v>
      </c>
      <c r="J89" s="96">
        <v>0</v>
      </c>
      <c r="K89" s="96" t="s">
        <v>494</v>
      </c>
      <c r="L89" s="96" t="s">
        <v>494</v>
      </c>
      <c r="M89" s="96" t="s">
        <v>494</v>
      </c>
      <c r="N89" s="96" t="s">
        <v>494</v>
      </c>
      <c r="O89" s="96"/>
      <c r="P89" s="96"/>
      <c r="Q89" s="148"/>
      <c r="R89" s="148"/>
      <c r="S89" s="148"/>
      <c r="T89" s="38"/>
      <c r="U89" s="38"/>
      <c r="V89" s="38"/>
      <c r="W89" s="38"/>
      <c r="X89" s="38"/>
      <c r="Y89" s="38"/>
      <c r="Z89" s="38"/>
      <c r="AA89" s="38"/>
      <c r="AB89" s="38"/>
      <c r="AC89" s="38"/>
      <c r="AD89" s="38"/>
    </row>
    <row r="90" spans="1:30" x14ac:dyDescent="0.2">
      <c r="A90" s="92">
        <v>85</v>
      </c>
      <c r="B90" s="92" t="s">
        <v>175</v>
      </c>
      <c r="C90" s="92" t="s">
        <v>176</v>
      </c>
      <c r="D90" s="105" t="str">
        <f t="shared" si="2"/>
        <v/>
      </c>
      <c r="E90" s="96">
        <f>IF(Options!$D$24 = 1, MAX(F90, G90),
IF(Options!$D$25 = 1, AVERAGE(F90,G90),
IF(Options!$D$26 = 1, IFERROR(GEOMEAN(F90, G90), MAX(F90, G90)))))</f>
        <v>7.1713716560063601</v>
      </c>
      <c r="F90" s="96" cm="1">
        <f t="array" ref="F90">IF(Options!$D$18=1, IFERROR(MAX(IF($I$199:$U$199=1,(I90:U90),"")),
     MAX(IF($I$199:$U$199=2,(I90:U90),""))),
IF(Options!$D$19=1, IFERROR(AVERAGE(IF($I$199:$U$199=1,(I90:U90),"")),
     AVERAGE(IF($I$199:$U$199=2,(I90:U90),""))),
IF(Options!$D$20=1, IFERROR(GEOMEAN(IF($I$199:$U$199=1,(I90:U90)+0.0001,"")),
     GEOMEAN(IF($I$199:$U$199=2,(I90:U90)+0.0001,""))))))</f>
        <v>5.1428571428571397</v>
      </c>
      <c r="G90" s="96" cm="1">
        <f t="array" ref="G90">IF(Options!$D$18=1, IFERROR(MAX(IF($I$200:$U$200=1,(I90:U90),"")),
     MAX(IF($I$200:$U$200=2,(I90:U90),""))),
IF(Options!$D$19=1, IFERROR(AVERAGE(IF($I$200:$U$200=1,(I90:U90),"")),
     AVERAGE(IF($I$200:$U$200=2,(I90:U90),""))),
IF(Options!$D$20=1, IFERROR(GEOMEAN(IF($I$200:$U$200=1,(I90:U90)+0.0001,"")),
     GEOMEAN(IF($I$200:$U$200=2,(I90:U90)+0.0001,""))))))</f>
        <v>10</v>
      </c>
      <c r="H90" s="215" t="s">
        <v>176</v>
      </c>
      <c r="I90" s="96">
        <v>5.1428571428571397</v>
      </c>
      <c r="J90" s="96">
        <v>0</v>
      </c>
      <c r="K90" s="96" t="s">
        <v>494</v>
      </c>
      <c r="L90" s="96" t="s">
        <v>494</v>
      </c>
      <c r="M90" s="96">
        <v>10</v>
      </c>
      <c r="N90" s="96" t="s">
        <v>494</v>
      </c>
      <c r="O90" s="96"/>
      <c r="P90" s="96"/>
      <c r="Q90" s="148"/>
      <c r="R90" s="148"/>
      <c r="S90" s="148"/>
      <c r="T90" s="38"/>
      <c r="U90" s="38"/>
      <c r="V90" s="38"/>
      <c r="W90" s="38"/>
      <c r="X90" s="38"/>
      <c r="Y90" s="38"/>
      <c r="Z90" s="38"/>
      <c r="AA90" s="38"/>
      <c r="AB90" s="38"/>
      <c r="AC90" s="38"/>
      <c r="AD90" s="38"/>
    </row>
    <row r="91" spans="1:30" x14ac:dyDescent="0.2">
      <c r="A91" s="92">
        <v>86</v>
      </c>
      <c r="B91" s="92" t="s">
        <v>177</v>
      </c>
      <c r="C91" s="92" t="s">
        <v>178</v>
      </c>
      <c r="D91" s="105" t="str">
        <f t="shared" si="2"/>
        <v/>
      </c>
      <c r="E91" s="96">
        <f>IF(Options!$D$24 = 1, MAX(F91, G91),
IF(Options!$D$25 = 1, AVERAGE(F91,G91),
IF(Options!$D$26 = 1, IFERROR(GEOMEAN(F91, G91), MAX(F91, G91)))))</f>
        <v>1.3430597618161018</v>
      </c>
      <c r="F91" s="96" cm="1">
        <f t="array" ref="F91">IF(Options!$D$18=1, IFERROR(MAX(IF($I$199:$U$199=1,(I91:U91),"")),
     MAX(IF($I$199:$U$199=2,(I91:U91),""))),
IF(Options!$D$19=1, IFERROR(AVERAGE(IF($I$199:$U$199=1,(I91:U91),"")),
     AVERAGE(IF($I$199:$U$199=2,(I91:U91),""))),
IF(Options!$D$20=1, IFERROR(GEOMEAN(IF($I$199:$U$199=1,(I91:U91)+0.0001,"")),
     GEOMEAN(IF($I$199:$U$199=2,(I91:U91)+0.0001,""))))))</f>
        <v>0.57142857142857095</v>
      </c>
      <c r="G91" s="96" cm="1">
        <f t="array" ref="G91">IF(Options!$D$18=1, IFERROR(MAX(IF($I$200:$U$200=1,(I91:U91),"")),
     MAX(IF($I$200:$U$200=2,(I91:U91),""))),
IF(Options!$D$19=1, IFERROR(AVERAGE(IF($I$200:$U$200=1,(I91:U91),"")),
     AVERAGE(IF($I$200:$U$200=2,(I91:U91),""))),
IF(Options!$D$20=1, IFERROR(GEOMEAN(IF($I$200:$U$200=1,(I91:U91)+0.0001,"")),
     GEOMEAN(IF($I$200:$U$200=2,(I91:U91)+0.0001,""))))))</f>
        <v>3.1566666666666698</v>
      </c>
      <c r="H91" s="215" t="s">
        <v>178</v>
      </c>
      <c r="I91" s="96">
        <v>0.57142857142857095</v>
      </c>
      <c r="J91" s="96">
        <v>0</v>
      </c>
      <c r="K91" s="96" t="s">
        <v>494</v>
      </c>
      <c r="L91" s="96">
        <v>3.1566666666666698</v>
      </c>
      <c r="M91" s="96" t="s">
        <v>494</v>
      </c>
      <c r="N91" s="96" t="s">
        <v>494</v>
      </c>
      <c r="O91" s="96"/>
      <c r="P91" s="96"/>
      <c r="Q91" s="148"/>
      <c r="R91" s="148"/>
      <c r="S91" s="148"/>
      <c r="T91" s="38"/>
      <c r="U91" s="38"/>
      <c r="V91" s="38"/>
      <c r="W91" s="38"/>
      <c r="X91" s="38"/>
      <c r="Y91" s="38"/>
      <c r="Z91" s="38"/>
      <c r="AA91" s="38"/>
      <c r="AB91" s="38"/>
      <c r="AC91" s="38"/>
      <c r="AD91" s="38"/>
    </row>
    <row r="92" spans="1:30" x14ac:dyDescent="0.2">
      <c r="A92" s="92">
        <v>87</v>
      </c>
      <c r="B92" s="92" t="s">
        <v>179</v>
      </c>
      <c r="C92" s="92" t="s">
        <v>180</v>
      </c>
      <c r="D92" s="105" t="str">
        <f t="shared" si="2"/>
        <v/>
      </c>
      <c r="E92" s="96">
        <f>IF(Options!$D$24 = 1, MAX(F92, G92),
IF(Options!$D$25 = 1, AVERAGE(F92,G92),
IF(Options!$D$26 = 1, IFERROR(GEOMEAN(F92, G92), MAX(F92, G92)))))</f>
        <v>3.9641248358604577</v>
      </c>
      <c r="F92" s="96" cm="1">
        <f t="array" ref="F92">IF(Options!$D$18=1, IFERROR(MAX(IF($I$199:$U$199=1,(I92:U92),"")),
     MAX(IF($I$199:$U$199=2,(I92:U92),""))),
IF(Options!$D$19=1, IFERROR(AVERAGE(IF($I$199:$U$199=1,(I92:U92),"")),
     AVERAGE(IF($I$199:$U$199=2,(I92:U92),""))),
IF(Options!$D$20=1, IFERROR(GEOMEAN(IF($I$199:$U$199=1,(I92:U92)+0.0001,"")),
     GEOMEAN(IF($I$199:$U$199=2,(I92:U92)+0.0001,""))))))</f>
        <v>1.5714285714285701</v>
      </c>
      <c r="G92" s="96" cm="1">
        <f t="array" ref="G92">IF(Options!$D$18=1, IFERROR(MAX(IF($I$200:$U$200=1,(I92:U92),"")),
     MAX(IF($I$200:$U$200=2,(I92:U92),""))),
IF(Options!$D$19=1, IFERROR(AVERAGE(IF($I$200:$U$200=1,(I92:U92),"")),
     AVERAGE(IF($I$200:$U$200=2,(I92:U92),""))),
IF(Options!$D$20=1, IFERROR(GEOMEAN(IF($I$200:$U$200=1,(I92:U92)+0.0001,"")),
     GEOMEAN(IF($I$200:$U$200=2,(I92:U92)+0.0001,""))))))</f>
        <v>10</v>
      </c>
      <c r="H92" s="215" t="s">
        <v>180</v>
      </c>
      <c r="I92" s="96">
        <v>1.5714285714285701</v>
      </c>
      <c r="J92" s="96">
        <v>7</v>
      </c>
      <c r="K92" s="96">
        <v>8.4445446375322995E-3</v>
      </c>
      <c r="L92" s="96">
        <v>10</v>
      </c>
      <c r="M92" s="96">
        <v>0</v>
      </c>
      <c r="N92" s="96" t="s">
        <v>494</v>
      </c>
      <c r="O92" s="96"/>
      <c r="P92" s="96"/>
      <c r="Q92" s="148"/>
      <c r="R92" s="148"/>
      <c r="S92" s="148"/>
      <c r="T92" s="38"/>
      <c r="U92" s="38"/>
      <c r="V92" s="38"/>
      <c r="W92" s="38"/>
      <c r="X92" s="38"/>
      <c r="Y92" s="38"/>
      <c r="Z92" s="38"/>
      <c r="AA92" s="38"/>
      <c r="AB92" s="38"/>
      <c r="AC92" s="38"/>
      <c r="AD92" s="38"/>
    </row>
    <row r="93" spans="1:30" x14ac:dyDescent="0.2">
      <c r="A93" s="92">
        <v>88</v>
      </c>
      <c r="B93" s="92" t="s">
        <v>181</v>
      </c>
      <c r="C93" s="92" t="s">
        <v>182</v>
      </c>
      <c r="D93" s="105" t="str">
        <f t="shared" si="2"/>
        <v/>
      </c>
      <c r="E93" s="96">
        <f>IF(Options!$D$24 = 1, MAX(F93, G93),
IF(Options!$D$25 = 1, AVERAGE(F93,G93),
IF(Options!$D$26 = 1, IFERROR(GEOMEAN(F93, G93), MAX(F93, G93)))))</f>
        <v>8.8640526042791841</v>
      </c>
      <c r="F93" s="96" cm="1">
        <f t="array" ref="F93">IF(Options!$D$18=1, IFERROR(MAX(IF($I$199:$U$199=1,(I93:U93),"")),
     MAX(IF($I$199:$U$199=2,(I93:U93),""))),
IF(Options!$D$19=1, IFERROR(AVERAGE(IF($I$199:$U$199=1,(I93:U93),"")),
     AVERAGE(IF($I$199:$U$199=2,(I93:U93),""))),
IF(Options!$D$20=1, IFERROR(GEOMEAN(IF($I$199:$U$199=1,(I93:U93)+0.0001,"")),
     GEOMEAN(IF($I$199:$U$199=2,(I93:U93)+0.0001,""))))))</f>
        <v>7.8571428571428603</v>
      </c>
      <c r="G93" s="96" cm="1">
        <f t="array" ref="G93">IF(Options!$D$18=1, IFERROR(MAX(IF($I$200:$U$200=1,(I93:U93),"")),
     MAX(IF($I$200:$U$200=2,(I93:U93),""))),
IF(Options!$D$19=1, IFERROR(AVERAGE(IF($I$200:$U$200=1,(I93:U93),"")),
     AVERAGE(IF($I$200:$U$200=2,(I93:U93),""))),
IF(Options!$D$20=1, IFERROR(GEOMEAN(IF($I$200:$U$200=1,(I93:U93)+0.0001,"")),
     GEOMEAN(IF($I$200:$U$200=2,(I93:U93)+0.0001,""))))))</f>
        <v>10</v>
      </c>
      <c r="H93" s="215" t="s">
        <v>182</v>
      </c>
      <c r="I93" s="96">
        <v>7.8571428571428603</v>
      </c>
      <c r="J93" s="96">
        <v>7</v>
      </c>
      <c r="K93" s="96">
        <v>0</v>
      </c>
      <c r="L93" s="96" t="s">
        <v>494</v>
      </c>
      <c r="M93" s="96">
        <v>0</v>
      </c>
      <c r="N93" s="96">
        <v>10</v>
      </c>
      <c r="O93" s="96"/>
      <c r="P93" s="96"/>
      <c r="Q93" s="148"/>
      <c r="R93" s="148"/>
      <c r="S93" s="148"/>
      <c r="T93" s="38"/>
      <c r="U93" s="38"/>
      <c r="V93" s="38"/>
      <c r="W93" s="38"/>
      <c r="X93" s="38"/>
      <c r="Y93" s="38"/>
      <c r="Z93" s="38"/>
      <c r="AA93" s="38"/>
      <c r="AB93" s="38"/>
      <c r="AC93" s="38"/>
      <c r="AD93" s="38"/>
    </row>
    <row r="94" spans="1:30" x14ac:dyDescent="0.2">
      <c r="A94" s="92">
        <v>89</v>
      </c>
      <c r="B94" s="92" t="s">
        <v>183</v>
      </c>
      <c r="C94" s="92" t="s">
        <v>184</v>
      </c>
      <c r="D94" s="105" t="str">
        <f t="shared" si="2"/>
        <v/>
      </c>
      <c r="E94" s="96">
        <f>IF(Options!$D$24 = 1, MAX(F94, G94),
IF(Options!$D$25 = 1, AVERAGE(F94,G94),
IF(Options!$D$26 = 1, IFERROR(GEOMEAN(F94, G94), MAX(F94, G94)))))</f>
        <v>3.7322781624632948</v>
      </c>
      <c r="F94" s="96" cm="1">
        <f t="array" ref="F94">IF(Options!$D$18=1, IFERROR(MAX(IF($I$199:$U$199=1,(I94:U94),"")),
     MAX(IF($I$199:$U$199=2,(I94:U94),""))),
IF(Options!$D$19=1, IFERROR(AVERAGE(IF($I$199:$U$199=1,(I94:U94),"")),
     AVERAGE(IF($I$199:$U$199=2,(I94:U94),""))),
IF(Options!$D$20=1, IFERROR(GEOMEAN(IF($I$199:$U$199=1,(I94:U94)+0.0001,"")),
     GEOMEAN(IF($I$199:$U$199=2,(I94:U94)+0.0001,""))))))</f>
        <v>4.71428571428571</v>
      </c>
      <c r="G94" s="96" cm="1">
        <f t="array" ref="G94">IF(Options!$D$18=1, IFERROR(MAX(IF($I$200:$U$200=1,(I94:U94),"")),
     MAX(IF($I$200:$U$200=2,(I94:U94),""))),
IF(Options!$D$19=1, IFERROR(AVERAGE(IF($I$200:$U$200=1,(I94:U94),"")),
     AVERAGE(IF($I$200:$U$200=2,(I94:U94),""))),
IF(Options!$D$20=1, IFERROR(GEOMEAN(IF($I$200:$U$200=1,(I94:U94)+0.0001,"")),
     GEOMEAN(IF($I$200:$U$200=2,(I94:U94)+0.0001,""))))))</f>
        <v>2.9548273325455399</v>
      </c>
      <c r="H94" s="215" t="s">
        <v>184</v>
      </c>
      <c r="I94" s="96">
        <v>4.71428571428571</v>
      </c>
      <c r="J94" s="96">
        <v>0</v>
      </c>
      <c r="K94" s="96">
        <v>2.9548273325455399</v>
      </c>
      <c r="L94" s="96">
        <v>0</v>
      </c>
      <c r="M94" s="96" t="s">
        <v>494</v>
      </c>
      <c r="N94" s="96" t="s">
        <v>494</v>
      </c>
      <c r="O94" s="96"/>
      <c r="P94" s="96"/>
      <c r="Q94" s="148"/>
      <c r="R94" s="148"/>
      <c r="S94" s="148"/>
      <c r="T94" s="38"/>
      <c r="U94" s="38"/>
      <c r="V94" s="38"/>
      <c r="W94" s="38"/>
      <c r="X94" s="38"/>
      <c r="Y94" s="38"/>
      <c r="Z94" s="38"/>
      <c r="AA94" s="38"/>
      <c r="AB94" s="38"/>
      <c r="AC94" s="38"/>
      <c r="AD94" s="38"/>
    </row>
    <row r="95" spans="1:30" x14ac:dyDescent="0.2">
      <c r="A95" s="92">
        <v>90</v>
      </c>
      <c r="B95" s="92" t="s">
        <v>185</v>
      </c>
      <c r="C95" s="92" t="s">
        <v>186</v>
      </c>
      <c r="D95" s="105" t="str">
        <f t="shared" si="2"/>
        <v/>
      </c>
      <c r="E95" s="96">
        <f>IF(Options!$D$24 = 1, MAX(F95, G95),
IF(Options!$D$25 = 1, AVERAGE(F95,G95),
IF(Options!$D$26 = 1, IFERROR(GEOMEAN(F95, G95), MAX(F95, G95)))))</f>
        <v>8.2857142857142794</v>
      </c>
      <c r="F95" s="96" cm="1">
        <f t="array" ref="F95">IF(Options!$D$18=1, IFERROR(MAX(IF($I$199:$U$199=1,(I95:U95),"")),
     MAX(IF($I$199:$U$199=2,(I95:U95),""))),
IF(Options!$D$19=1, IFERROR(AVERAGE(IF($I$199:$U$199=1,(I95:U95),"")),
     AVERAGE(IF($I$199:$U$199=2,(I95:U95),""))),
IF(Options!$D$20=1, IFERROR(GEOMEAN(IF($I$199:$U$199=1,(I95:U95)+0.0001,"")),
     GEOMEAN(IF($I$199:$U$199=2,(I95:U95)+0.0001,""))))))</f>
        <v>8.2857142857142794</v>
      </c>
      <c r="G95" s="96" cm="1">
        <f t="array" ref="G95">IF(Options!$D$18=1, IFERROR(MAX(IF($I$200:$U$200=1,(I95:U95),"")),
     MAX(IF($I$200:$U$200=2,(I95:U95),""))),
IF(Options!$D$19=1, IFERROR(AVERAGE(IF($I$200:$U$200=1,(I95:U95),"")),
     AVERAGE(IF($I$200:$U$200=2,(I95:U95),""))),
IF(Options!$D$20=1, IFERROR(GEOMEAN(IF($I$200:$U$200=1,(I95:U95)+0.0001,"")),
     GEOMEAN(IF($I$200:$U$200=2,(I95:U95)+0.0001,""))))))</f>
        <v>0</v>
      </c>
      <c r="H95" s="215" t="s">
        <v>186</v>
      </c>
      <c r="I95" s="96">
        <v>8.2857142857142794</v>
      </c>
      <c r="J95" s="96">
        <v>0</v>
      </c>
      <c r="K95" s="96" t="s">
        <v>494</v>
      </c>
      <c r="L95" s="96" t="s">
        <v>494</v>
      </c>
      <c r="M95" s="96" t="s">
        <v>494</v>
      </c>
      <c r="N95" s="96">
        <v>0</v>
      </c>
      <c r="O95" s="96"/>
      <c r="P95" s="96"/>
      <c r="Q95" s="148"/>
      <c r="R95" s="148"/>
      <c r="S95" s="148"/>
      <c r="T95" s="38"/>
      <c r="U95" s="38"/>
      <c r="V95" s="38"/>
      <c r="W95" s="38"/>
      <c r="X95" s="38"/>
      <c r="Y95" s="38"/>
      <c r="Z95" s="38"/>
      <c r="AA95" s="38"/>
      <c r="AB95" s="38"/>
      <c r="AC95" s="38"/>
      <c r="AD95" s="38"/>
    </row>
    <row r="96" spans="1:30" x14ac:dyDescent="0.2">
      <c r="A96" s="92">
        <v>91</v>
      </c>
      <c r="B96" s="92" t="s">
        <v>187</v>
      </c>
      <c r="C96" s="92" t="s">
        <v>188</v>
      </c>
      <c r="D96" s="105" t="str">
        <f t="shared" si="2"/>
        <v/>
      </c>
      <c r="E96" s="96">
        <f>IF(Options!$D$24 = 1, MAX(F96, G96),
IF(Options!$D$25 = 1, AVERAGE(F96,G96),
IF(Options!$D$26 = 1, IFERROR(GEOMEAN(F96, G96), MAX(F96, G96)))))</f>
        <v>8.4285714285714306</v>
      </c>
      <c r="F96" s="96" cm="1">
        <f t="array" ref="F96">IF(Options!$D$18=1, IFERROR(MAX(IF($I$199:$U$199=1,(I96:U96),"")),
     MAX(IF($I$199:$U$199=2,(I96:U96),""))),
IF(Options!$D$19=1, IFERROR(AVERAGE(IF($I$199:$U$199=1,(I96:U96),"")),
     AVERAGE(IF($I$199:$U$199=2,(I96:U96),""))),
IF(Options!$D$20=1, IFERROR(GEOMEAN(IF($I$199:$U$199=1,(I96:U96)+0.0001,"")),
     GEOMEAN(IF($I$199:$U$199=2,(I96:U96)+0.0001,""))))))</f>
        <v>8.4285714285714306</v>
      </c>
      <c r="G96" s="96" cm="1">
        <f t="array" ref="G96">IF(Options!$D$18=1, IFERROR(MAX(IF($I$200:$U$200=1,(I96:U96),"")),
     MAX(IF($I$200:$U$200=2,(I96:U96),""))),
IF(Options!$D$19=1, IFERROR(AVERAGE(IF($I$200:$U$200=1,(I96:U96),"")),
     AVERAGE(IF($I$200:$U$200=2,(I96:U96),""))),
IF(Options!$D$20=1, IFERROR(GEOMEAN(IF($I$200:$U$200=1,(I96:U96)+0.0001,"")),
     GEOMEAN(IF($I$200:$U$200=2,(I96:U96)+0.0001,""))))))</f>
        <v>0</v>
      </c>
      <c r="H96" s="215" t="s">
        <v>188</v>
      </c>
      <c r="I96" s="96">
        <v>8.4285714285714306</v>
      </c>
      <c r="J96" s="96" t="s">
        <v>494</v>
      </c>
      <c r="K96" s="96" t="s">
        <v>494</v>
      </c>
      <c r="L96" s="96" t="s">
        <v>494</v>
      </c>
      <c r="M96" s="96" t="s">
        <v>494</v>
      </c>
      <c r="N96" s="96" t="s">
        <v>494</v>
      </c>
      <c r="O96" s="96"/>
      <c r="P96" s="96"/>
      <c r="Q96" s="148"/>
      <c r="R96" s="148"/>
      <c r="S96" s="148"/>
      <c r="T96" s="38"/>
      <c r="U96" s="38"/>
      <c r="V96" s="38"/>
      <c r="W96" s="38"/>
      <c r="X96" s="38"/>
      <c r="Y96" s="38"/>
      <c r="Z96" s="38"/>
      <c r="AA96" s="38"/>
      <c r="AB96" s="38"/>
      <c r="AC96" s="38"/>
      <c r="AD96" s="38"/>
    </row>
    <row r="97" spans="1:30" x14ac:dyDescent="0.2">
      <c r="A97" s="92">
        <v>92</v>
      </c>
      <c r="B97" s="92" t="s">
        <v>189</v>
      </c>
      <c r="C97" s="92" t="s">
        <v>190</v>
      </c>
      <c r="D97" s="105" t="str">
        <f t="shared" si="2"/>
        <v/>
      </c>
      <c r="E97" s="96">
        <f>IF(Options!$D$24 = 1, MAX(F97, G97),
IF(Options!$D$25 = 1, AVERAGE(F97,G97),
IF(Options!$D$26 = 1, IFERROR(GEOMEAN(F97, G97), MAX(F97, G97)))))</f>
        <v>2.5714285714285698</v>
      </c>
      <c r="F97" s="96" cm="1">
        <f t="array" ref="F97">IF(Options!$D$18=1, IFERROR(MAX(IF($I$199:$U$199=1,(I97:U97),"")),
     MAX(IF($I$199:$U$199=2,(I97:U97),""))),
IF(Options!$D$19=1, IFERROR(AVERAGE(IF($I$199:$U$199=1,(I97:U97),"")),
     AVERAGE(IF($I$199:$U$199=2,(I97:U97),""))),
IF(Options!$D$20=1, IFERROR(GEOMEAN(IF($I$199:$U$199=1,(I97:U97)+0.0001,"")),
     GEOMEAN(IF($I$199:$U$199=2,(I97:U97)+0.0001,""))))))</f>
        <v>2.5714285714285698</v>
      </c>
      <c r="G97" s="96" cm="1">
        <f t="array" ref="G97">IF(Options!$D$18=1, IFERROR(MAX(IF($I$200:$U$200=1,(I97:U97),"")),
     MAX(IF($I$200:$U$200=2,(I97:U97),""))),
IF(Options!$D$19=1, IFERROR(AVERAGE(IF($I$200:$U$200=1,(I97:U97),"")),
     AVERAGE(IF($I$200:$U$200=2,(I97:U97),""))),
IF(Options!$D$20=1, IFERROR(GEOMEAN(IF($I$200:$U$200=1,(I97:U97)+0.0001,"")),
     GEOMEAN(IF($I$200:$U$200=2,(I97:U97)+0.0001,""))))))</f>
        <v>0</v>
      </c>
      <c r="H97" s="215" t="s">
        <v>190</v>
      </c>
      <c r="I97" s="96">
        <v>2.5714285714285698</v>
      </c>
      <c r="J97" s="96" t="s">
        <v>494</v>
      </c>
      <c r="K97" s="96" t="s">
        <v>494</v>
      </c>
      <c r="L97" s="96" t="s">
        <v>494</v>
      </c>
      <c r="M97" s="96" t="s">
        <v>494</v>
      </c>
      <c r="N97" s="96" t="s">
        <v>494</v>
      </c>
      <c r="O97" s="96"/>
      <c r="P97" s="96"/>
      <c r="Q97" s="148"/>
      <c r="R97" s="148"/>
      <c r="S97" s="148"/>
      <c r="T97" s="38"/>
      <c r="U97" s="38"/>
      <c r="V97" s="38"/>
      <c r="W97" s="38"/>
      <c r="X97" s="38"/>
      <c r="Y97" s="38"/>
      <c r="Z97" s="38"/>
      <c r="AA97" s="38"/>
      <c r="AB97" s="38"/>
      <c r="AC97" s="38"/>
      <c r="AD97" s="38"/>
    </row>
    <row r="98" spans="1:30" x14ac:dyDescent="0.2">
      <c r="A98" s="92">
        <v>93</v>
      </c>
      <c r="B98" s="92" t="s">
        <v>191</v>
      </c>
      <c r="C98" s="92" t="s">
        <v>192</v>
      </c>
      <c r="D98" s="105" t="str">
        <f t="shared" si="2"/>
        <v/>
      </c>
      <c r="E98" s="96">
        <f>IF(Options!$D$24 = 1, MAX(F98, G98),
IF(Options!$D$25 = 1, AVERAGE(F98,G98),
IF(Options!$D$26 = 1, IFERROR(GEOMEAN(F98, G98), MAX(F98, G98)))))</f>
        <v>0.74578178858864341</v>
      </c>
      <c r="F98" s="96" cm="1">
        <f t="array" ref="F98">IF(Options!$D$18=1, IFERROR(MAX(IF($I$199:$U$199=1,(I98:U98),"")),
     MAX(IF($I$199:$U$199=2,(I98:U98),""))),
IF(Options!$D$19=1, IFERROR(AVERAGE(IF($I$199:$U$199=1,(I98:U98),"")),
     AVERAGE(IF($I$199:$U$199=2,(I98:U98),""))),
IF(Options!$D$20=1, IFERROR(GEOMEAN(IF($I$199:$U$199=1,(I98:U98)+0.0001,"")),
     GEOMEAN(IF($I$199:$U$199=2,(I98:U98)+0.0001,""))))))</f>
        <v>0.57142857142857095</v>
      </c>
      <c r="G98" s="96" cm="1">
        <f t="array" ref="G98">IF(Options!$D$18=1, IFERROR(MAX(IF($I$200:$U$200=1,(I98:U98),"")),
     MAX(IF($I$200:$U$200=2,(I98:U98),""))),
IF(Options!$D$19=1, IFERROR(AVERAGE(IF($I$200:$U$200=1,(I98:U98),"")),
     AVERAGE(IF($I$200:$U$200=2,(I98:U98),""))),
IF(Options!$D$20=1, IFERROR(GEOMEAN(IF($I$200:$U$200=1,(I98:U98)+0.0001,"")),
     GEOMEAN(IF($I$200:$U$200=2,(I98:U98)+0.0001,""))))))</f>
        <v>0.97333333333333405</v>
      </c>
      <c r="H98" s="215" t="s">
        <v>192</v>
      </c>
      <c r="I98" s="96">
        <v>0.57142857142857095</v>
      </c>
      <c r="J98" s="96">
        <v>0</v>
      </c>
      <c r="K98" s="96" t="s">
        <v>494</v>
      </c>
      <c r="L98" s="96">
        <v>0.97333333333333405</v>
      </c>
      <c r="M98" s="96" t="s">
        <v>494</v>
      </c>
      <c r="N98" s="96" t="s">
        <v>494</v>
      </c>
      <c r="O98" s="96"/>
      <c r="P98" s="96"/>
      <c r="Q98" s="148"/>
      <c r="R98" s="148"/>
      <c r="S98" s="148"/>
      <c r="T98" s="38"/>
      <c r="U98" s="38"/>
      <c r="V98" s="38"/>
      <c r="W98" s="38"/>
      <c r="X98" s="38"/>
      <c r="Y98" s="38"/>
      <c r="Z98" s="38"/>
      <c r="AA98" s="38"/>
      <c r="AB98" s="38"/>
      <c r="AC98" s="38"/>
      <c r="AD98" s="38"/>
    </row>
    <row r="99" spans="1:30" x14ac:dyDescent="0.2">
      <c r="A99" s="92">
        <v>94</v>
      </c>
      <c r="B99" s="92" t="s">
        <v>193</v>
      </c>
      <c r="C99" s="92" t="s">
        <v>194</v>
      </c>
      <c r="D99" s="105" t="str">
        <f t="shared" si="2"/>
        <v/>
      </c>
      <c r="E99" s="96">
        <f>IF(Options!$D$24 = 1, MAX(F99, G99),
IF(Options!$D$25 = 1, AVERAGE(F99,G99),
IF(Options!$D$26 = 1, IFERROR(GEOMEAN(F99, G99), MAX(F99, G99)))))</f>
        <v>2.4285714285714302</v>
      </c>
      <c r="F99" s="96" cm="1">
        <f t="array" ref="F99">IF(Options!$D$18=1, IFERROR(MAX(IF($I$199:$U$199=1,(I99:U99),"")),
     MAX(IF($I$199:$U$199=2,(I99:U99),""))),
IF(Options!$D$19=1, IFERROR(AVERAGE(IF($I$199:$U$199=1,(I99:U99),"")),
     AVERAGE(IF($I$199:$U$199=2,(I99:U99),""))),
IF(Options!$D$20=1, IFERROR(GEOMEAN(IF($I$199:$U$199=1,(I99:U99)+0.0001,"")),
     GEOMEAN(IF($I$199:$U$199=2,(I99:U99)+0.0001,""))))))</f>
        <v>2.4285714285714302</v>
      </c>
      <c r="G99" s="96" cm="1">
        <f t="array" ref="G99">IF(Options!$D$18=1, IFERROR(MAX(IF($I$200:$U$200=1,(I99:U99),"")),
     MAX(IF($I$200:$U$200=2,(I99:U99),""))),
IF(Options!$D$19=1, IFERROR(AVERAGE(IF($I$200:$U$200=1,(I99:U99),"")),
     AVERAGE(IF($I$200:$U$200=2,(I99:U99),""))),
IF(Options!$D$20=1, IFERROR(GEOMEAN(IF($I$200:$U$200=1,(I99:U99)+0.0001,"")),
     GEOMEAN(IF($I$200:$U$200=2,(I99:U99)+0.0001,""))))))</f>
        <v>0</v>
      </c>
      <c r="H99" s="215" t="s">
        <v>194</v>
      </c>
      <c r="I99" s="96">
        <v>2.4285714285714302</v>
      </c>
      <c r="J99" s="96">
        <v>0</v>
      </c>
      <c r="K99" s="96" t="s">
        <v>494</v>
      </c>
      <c r="L99" s="96" t="s">
        <v>494</v>
      </c>
      <c r="M99" s="96" t="s">
        <v>494</v>
      </c>
      <c r="N99" s="96" t="s">
        <v>494</v>
      </c>
      <c r="O99" s="96"/>
      <c r="P99" s="96"/>
      <c r="Q99" s="148"/>
      <c r="R99" s="148"/>
      <c r="S99" s="148"/>
      <c r="T99" s="38"/>
      <c r="U99" s="38"/>
      <c r="V99" s="38"/>
      <c r="W99" s="38"/>
      <c r="X99" s="38"/>
      <c r="Y99" s="38"/>
      <c r="Z99" s="38"/>
      <c r="AA99" s="38"/>
      <c r="AB99" s="38"/>
      <c r="AC99" s="38"/>
      <c r="AD99" s="38"/>
    </row>
    <row r="100" spans="1:30" x14ac:dyDescent="0.2">
      <c r="A100" s="92">
        <v>95</v>
      </c>
      <c r="B100" s="92" t="s">
        <v>195</v>
      </c>
      <c r="C100" s="92" t="s">
        <v>196</v>
      </c>
      <c r="D100" s="105" t="str">
        <f t="shared" si="2"/>
        <v/>
      </c>
      <c r="E100" s="96">
        <f>IF(Options!$D$24 = 1, MAX(F100, G100),
IF(Options!$D$25 = 1, AVERAGE(F100,G100),
IF(Options!$D$26 = 1, IFERROR(GEOMEAN(F100, G100), MAX(F100, G100)))))</f>
        <v>7.1576933051666893</v>
      </c>
      <c r="F100" s="96" cm="1">
        <f t="array" ref="F100">IF(Options!$D$18=1, IFERROR(MAX(IF($I$199:$U$199=1,(I100:U100),"")),
     MAX(IF($I$199:$U$199=2,(I100:U100),""))),
IF(Options!$D$19=1, IFERROR(AVERAGE(IF($I$199:$U$199=1,(I100:U100),"")),
     AVERAGE(IF($I$199:$U$199=2,(I100:U100),""))),
IF(Options!$D$20=1, IFERROR(GEOMEAN(IF($I$199:$U$199=1,(I100:U100)+0.0001,"")),
     GEOMEAN(IF($I$199:$U$199=2,(I100:U100)+0.0001,""))))))</f>
        <v>7.1428571428571397</v>
      </c>
      <c r="G100" s="96" cm="1">
        <f t="array" ref="G100">IF(Options!$D$18=1, IFERROR(MAX(IF($I$200:$U$200=1,(I100:U100),"")),
     MAX(IF($I$200:$U$200=2,(I100:U100),""))),
IF(Options!$D$19=1, IFERROR(AVERAGE(IF($I$200:$U$200=1,(I100:U100),"")),
     AVERAGE(IF($I$200:$U$200=2,(I100:U100),""))),
IF(Options!$D$20=1, IFERROR(GEOMEAN(IF($I$200:$U$200=1,(I100:U100)+0.0001,"")),
     GEOMEAN(IF($I$200:$U$200=2,(I100:U100)+0.0001,""))))))</f>
        <v>7.1725602831159296</v>
      </c>
      <c r="H100" s="215" t="s">
        <v>196</v>
      </c>
      <c r="I100" s="96">
        <v>7.1428571428571397</v>
      </c>
      <c r="J100" s="96">
        <v>3</v>
      </c>
      <c r="K100" s="96">
        <v>0.68010496175650403</v>
      </c>
      <c r="L100" s="96" t="s">
        <v>494</v>
      </c>
      <c r="M100" s="96" t="s">
        <v>494</v>
      </c>
      <c r="N100" s="96">
        <v>7.1725602831159296</v>
      </c>
      <c r="O100" s="96"/>
      <c r="P100" s="96"/>
      <c r="Q100" s="148"/>
      <c r="R100" s="148"/>
      <c r="S100" s="148"/>
      <c r="T100" s="38"/>
      <c r="U100" s="38"/>
      <c r="V100" s="38"/>
      <c r="W100" s="38"/>
      <c r="X100" s="38"/>
      <c r="Y100" s="38"/>
      <c r="Z100" s="38"/>
      <c r="AA100" s="38"/>
      <c r="AB100" s="38"/>
      <c r="AC100" s="38"/>
      <c r="AD100" s="38"/>
    </row>
    <row r="101" spans="1:30" x14ac:dyDescent="0.2">
      <c r="A101" s="92">
        <v>96</v>
      </c>
      <c r="B101" s="92" t="s">
        <v>197</v>
      </c>
      <c r="C101" s="92" t="s">
        <v>198</v>
      </c>
      <c r="D101" s="105" t="str">
        <f t="shared" si="2"/>
        <v/>
      </c>
      <c r="E101" s="96">
        <f>IF(Options!$D$24 = 1, MAX(F101, G101),
IF(Options!$D$25 = 1, AVERAGE(F101,G101),
IF(Options!$D$26 = 1, IFERROR(GEOMEAN(F101, G101), MAX(F101, G101)))))</f>
        <v>6.2449979983983974</v>
      </c>
      <c r="F101" s="96" cm="1">
        <f t="array" ref="F101">IF(Options!$D$18=1, IFERROR(MAX(IF($I$199:$U$199=1,(I101:U101),"")),
     MAX(IF($I$199:$U$199=2,(I101:U101),""))),
IF(Options!$D$19=1, IFERROR(AVERAGE(IF($I$199:$U$199=1,(I101:U101),"")),
     AVERAGE(IF($I$199:$U$199=2,(I101:U101),""))),
IF(Options!$D$20=1, IFERROR(GEOMEAN(IF($I$199:$U$199=1,(I101:U101)+0.0001,"")),
     GEOMEAN(IF($I$199:$U$199=2,(I101:U101)+0.0001,""))))))</f>
        <v>5.5714285714285703</v>
      </c>
      <c r="G101" s="96" cm="1">
        <f t="array" ref="G101">IF(Options!$D$18=1, IFERROR(MAX(IF($I$200:$U$200=1,(I101:U101),"")),
     MAX(IF($I$200:$U$200=2,(I101:U101),""))),
IF(Options!$D$19=1, IFERROR(AVERAGE(IF($I$200:$U$200=1,(I101:U101),"")),
     AVERAGE(IF($I$200:$U$200=2,(I101:U101),""))),
IF(Options!$D$20=1, IFERROR(GEOMEAN(IF($I$200:$U$200=1,(I101:U101)+0.0001,"")),
     GEOMEAN(IF($I$200:$U$200=2,(I101:U101)+0.0001,""))))))</f>
        <v>7</v>
      </c>
      <c r="H101" s="215" t="s">
        <v>198</v>
      </c>
      <c r="I101" s="96">
        <v>5.5714285714285703</v>
      </c>
      <c r="J101" s="96">
        <v>7</v>
      </c>
      <c r="K101" s="96" t="s">
        <v>494</v>
      </c>
      <c r="L101" s="96" t="s">
        <v>494</v>
      </c>
      <c r="M101" s="96" t="s">
        <v>494</v>
      </c>
      <c r="N101" s="96" t="s">
        <v>494</v>
      </c>
      <c r="O101" s="96"/>
      <c r="P101" s="96"/>
      <c r="Q101" s="148"/>
      <c r="R101" s="148"/>
      <c r="S101" s="148"/>
      <c r="T101" s="38"/>
      <c r="U101" s="38"/>
      <c r="V101" s="38"/>
      <c r="W101" s="38"/>
      <c r="X101" s="38"/>
      <c r="Y101" s="38"/>
      <c r="Z101" s="38"/>
      <c r="AA101" s="38"/>
      <c r="AB101" s="38"/>
      <c r="AC101" s="38"/>
      <c r="AD101" s="38"/>
    </row>
    <row r="102" spans="1:30" x14ac:dyDescent="0.2">
      <c r="A102" s="92">
        <v>97</v>
      </c>
      <c r="B102" s="92" t="s">
        <v>199</v>
      </c>
      <c r="C102" s="92" t="s">
        <v>200</v>
      </c>
      <c r="D102" s="105" t="str">
        <f t="shared" ref="D102:D133" si="3">IF(H102 &lt;&gt; C102, "Countries don't match", "")</f>
        <v/>
      </c>
      <c r="E102" s="96">
        <f>IF(Options!$D$24 = 1, MAX(F102, G102),
IF(Options!$D$25 = 1, AVERAGE(F102,G102),
IF(Options!$D$26 = 1, IFERROR(GEOMEAN(F102, G102), MAX(F102, G102)))))</f>
        <v>9.6135354591901727</v>
      </c>
      <c r="F102" s="96" cm="1">
        <f t="array" ref="F102">IF(Options!$D$18=1, IFERROR(MAX(IF($I$199:$U$199=1,(I102:U102),"")),
     MAX(IF($I$199:$U$199=2,(I102:U102),""))),
IF(Options!$D$19=1, IFERROR(AVERAGE(IF($I$199:$U$199=1,(I102:U102),"")),
     AVERAGE(IF($I$199:$U$199=2,(I102:U102),""))),
IF(Options!$D$20=1, IFERROR(GEOMEAN(IF($I$199:$U$199=1,(I102:U102)+0.0001,"")),
     GEOMEAN(IF($I$199:$U$199=2,(I102:U102)+0.0001,""))))))</f>
        <v>10</v>
      </c>
      <c r="G102" s="96" cm="1">
        <f t="array" ref="G102">IF(Options!$D$18=1, IFERROR(MAX(IF($I$200:$U$200=1,(I102:U102),"")),
     MAX(IF($I$200:$U$200=2,(I102:U102),""))),
IF(Options!$D$19=1, IFERROR(AVERAGE(IF($I$200:$U$200=1,(I102:U102),"")),
     AVERAGE(IF($I$200:$U$200=2,(I102:U102),""))),
IF(Options!$D$20=1, IFERROR(GEOMEAN(IF($I$200:$U$200=1,(I102:U102)+0.0001,"")),
     GEOMEAN(IF($I$200:$U$200=2,(I102:U102)+0.0001,""))))))</f>
        <v>9.2420064025106807</v>
      </c>
      <c r="H102" s="215" t="s">
        <v>200</v>
      </c>
      <c r="I102" s="96">
        <v>10</v>
      </c>
      <c r="J102" s="96">
        <v>0</v>
      </c>
      <c r="K102" s="96">
        <v>9.2420064025106807</v>
      </c>
      <c r="L102" s="96" t="s">
        <v>494</v>
      </c>
      <c r="M102" s="96" t="s">
        <v>494</v>
      </c>
      <c r="N102" s="96" t="s">
        <v>494</v>
      </c>
      <c r="O102" s="96"/>
      <c r="P102" s="96"/>
      <c r="Q102" s="148"/>
      <c r="R102" s="148"/>
      <c r="S102" s="148"/>
      <c r="T102" s="38"/>
      <c r="U102" s="38"/>
      <c r="V102" s="38"/>
      <c r="W102" s="38"/>
      <c r="X102" s="38"/>
      <c r="Y102" s="38"/>
      <c r="Z102" s="38"/>
      <c r="AA102" s="38"/>
      <c r="AB102" s="38"/>
      <c r="AC102" s="38"/>
      <c r="AD102" s="38"/>
    </row>
    <row r="103" spans="1:30" x14ac:dyDescent="0.2">
      <c r="A103" s="92">
        <v>98</v>
      </c>
      <c r="B103" s="92" t="s">
        <v>201</v>
      </c>
      <c r="C103" s="92" t="s">
        <v>202</v>
      </c>
      <c r="D103" s="105" t="str">
        <f t="shared" si="3"/>
        <v/>
      </c>
      <c r="E103" s="96">
        <f>IF(Options!$D$24 = 1, MAX(F103, G103),
IF(Options!$D$25 = 1, AVERAGE(F103,G103),
IF(Options!$D$26 = 1, IFERROR(GEOMEAN(F103, G103), MAX(F103, G103)))))</f>
        <v>5.1961524227066338</v>
      </c>
      <c r="F103" s="96" cm="1">
        <f t="array" ref="F103">IF(Options!$D$18=1, IFERROR(MAX(IF($I$199:$U$199=1,(I103:U103),"")),
     MAX(IF($I$199:$U$199=2,(I103:U103),""))),
IF(Options!$D$19=1, IFERROR(AVERAGE(IF($I$199:$U$199=1,(I103:U103),"")),
     AVERAGE(IF($I$199:$U$199=2,(I103:U103),""))),
IF(Options!$D$20=1, IFERROR(GEOMEAN(IF($I$199:$U$199=1,(I103:U103)+0.0001,"")),
     GEOMEAN(IF($I$199:$U$199=2,(I103:U103)+0.0001,""))))))</f>
        <v>3.8571428571428599</v>
      </c>
      <c r="G103" s="96" cm="1">
        <f t="array" ref="G103">IF(Options!$D$18=1, IFERROR(MAX(IF($I$200:$U$200=1,(I103:U103),"")),
     MAX(IF($I$200:$U$200=2,(I103:U103),""))),
IF(Options!$D$19=1, IFERROR(AVERAGE(IF($I$200:$U$200=1,(I103:U103),"")),
     AVERAGE(IF($I$200:$U$200=2,(I103:U103),""))),
IF(Options!$D$20=1, IFERROR(GEOMEAN(IF($I$200:$U$200=1,(I103:U103)+0.0001,"")),
     GEOMEAN(IF($I$200:$U$200=2,(I103:U103)+0.0001,""))))))</f>
        <v>7</v>
      </c>
      <c r="H103" s="215" t="s">
        <v>202</v>
      </c>
      <c r="I103" s="96">
        <v>3.8571428571428599</v>
      </c>
      <c r="J103" s="96">
        <v>7</v>
      </c>
      <c r="K103" s="96" t="s">
        <v>494</v>
      </c>
      <c r="L103" s="96" t="s">
        <v>494</v>
      </c>
      <c r="M103" s="96" t="s">
        <v>494</v>
      </c>
      <c r="N103" s="96" t="s">
        <v>494</v>
      </c>
      <c r="O103" s="96"/>
      <c r="P103" s="96"/>
      <c r="Q103" s="148"/>
      <c r="R103" s="148"/>
      <c r="S103" s="148"/>
      <c r="T103" s="38"/>
      <c r="U103" s="38"/>
      <c r="V103" s="38"/>
      <c r="W103" s="38"/>
      <c r="X103" s="38"/>
      <c r="Y103" s="38"/>
      <c r="Z103" s="38"/>
      <c r="AA103" s="38"/>
      <c r="AB103" s="38"/>
      <c r="AC103" s="38"/>
      <c r="AD103" s="38"/>
    </row>
    <row r="104" spans="1:30" x14ac:dyDescent="0.2">
      <c r="A104" s="92">
        <v>99</v>
      </c>
      <c r="B104" s="92" t="s">
        <v>203</v>
      </c>
      <c r="C104" s="92" t="s">
        <v>204</v>
      </c>
      <c r="D104" s="105" t="str">
        <f t="shared" si="3"/>
        <v/>
      </c>
      <c r="E104" s="96">
        <f>IF(Options!$D$24 = 1, MAX(F104, G104),
IF(Options!$D$25 = 1, AVERAGE(F104,G104),
IF(Options!$D$26 = 1, IFERROR(GEOMEAN(F104, G104), MAX(F104, G104)))))</f>
        <v>6.1927217997240653</v>
      </c>
      <c r="F104" s="96" cm="1">
        <f t="array" ref="F104">IF(Options!$D$18=1, IFERROR(MAX(IF($I$199:$U$199=1,(I104:U104),"")),
     MAX(IF($I$199:$U$199=2,(I104:U104),""))),
IF(Options!$D$19=1, IFERROR(AVERAGE(IF($I$199:$U$199=1,(I104:U104),"")),
     AVERAGE(IF($I$199:$U$199=2,(I104:U104),""))),
IF(Options!$D$20=1, IFERROR(GEOMEAN(IF($I$199:$U$199=1,(I104:U104)+0.0001,"")),
     GEOMEAN(IF($I$199:$U$199=2,(I104:U104)+0.0001,""))))))</f>
        <v>4.4285714285714297</v>
      </c>
      <c r="G104" s="96" cm="1">
        <f t="array" ref="G104">IF(Options!$D$18=1, IFERROR(MAX(IF($I$200:$U$200=1,(I104:U104),"")),
     MAX(IF($I$200:$U$200=2,(I104:U104),""))),
IF(Options!$D$19=1, IFERROR(AVERAGE(IF($I$200:$U$200=1,(I104:U104),"")),
     AVERAGE(IF($I$200:$U$200=2,(I104:U104),""))),
IF(Options!$D$20=1, IFERROR(GEOMEAN(IF($I$200:$U$200=1,(I104:U104)+0.0001,"")),
     GEOMEAN(IF($I$200:$U$200=2,(I104:U104)+0.0001,""))))))</f>
        <v>8.6596330006917306</v>
      </c>
      <c r="H104" s="215" t="s">
        <v>204</v>
      </c>
      <c r="I104" s="96">
        <v>4.4285714285714297</v>
      </c>
      <c r="J104" s="96" t="s">
        <v>494</v>
      </c>
      <c r="K104" s="96">
        <v>3.53149333333333</v>
      </c>
      <c r="L104" s="96" t="s">
        <v>494</v>
      </c>
      <c r="M104" s="96" t="s">
        <v>494</v>
      </c>
      <c r="N104" s="96">
        <v>8.6596330006917306</v>
      </c>
      <c r="O104" s="96"/>
      <c r="P104" s="96"/>
      <c r="Q104" s="148"/>
      <c r="R104" s="148"/>
      <c r="S104" s="148"/>
      <c r="T104" s="38"/>
      <c r="U104" s="38"/>
      <c r="V104" s="38"/>
      <c r="W104" s="38"/>
      <c r="X104" s="38"/>
      <c r="Y104" s="38"/>
      <c r="Z104" s="38"/>
      <c r="AA104" s="38"/>
      <c r="AB104" s="38"/>
      <c r="AC104" s="38"/>
      <c r="AD104" s="38"/>
    </row>
    <row r="105" spans="1:30" x14ac:dyDescent="0.2">
      <c r="A105" s="92">
        <v>100</v>
      </c>
      <c r="B105" s="92" t="s">
        <v>205</v>
      </c>
      <c r="C105" s="92" t="s">
        <v>206</v>
      </c>
      <c r="D105" s="105" t="str">
        <f t="shared" si="3"/>
        <v/>
      </c>
      <c r="E105" s="96">
        <f>IF(Options!$D$24 = 1, MAX(F105, G105),
IF(Options!$D$25 = 1, AVERAGE(F105,G105),
IF(Options!$D$26 = 1, IFERROR(GEOMEAN(F105, G105), MAX(F105, G105)))))</f>
        <v>0</v>
      </c>
      <c r="F105" s="96" cm="1">
        <f t="array" ref="F105">IF(Options!$D$18=1, IFERROR(MAX(IF($I$199:$U$199=1,(I105:U105),"")),
     MAX(IF($I$199:$U$199=2,(I105:U105),""))),
IF(Options!$D$19=1, IFERROR(AVERAGE(IF($I$199:$U$199=1,(I105:U105),"")),
     AVERAGE(IF($I$199:$U$199=2,(I105:U105),""))),
IF(Options!$D$20=1, IFERROR(GEOMEAN(IF($I$199:$U$199=1,(I105:U105)+0.0001,"")),
     GEOMEAN(IF($I$199:$U$199=2,(I105:U105)+0.0001,""))))))</f>
        <v>0</v>
      </c>
      <c r="G105" s="96" cm="1">
        <f t="array" ref="G105">IF(Options!$D$18=1, IFERROR(MAX(IF($I$200:$U$200=1,(I105:U105),"")),
     MAX(IF($I$200:$U$200=2,(I105:U105),""))),
IF(Options!$D$19=1, IFERROR(AVERAGE(IF($I$200:$U$200=1,(I105:U105),"")),
     AVERAGE(IF($I$200:$U$200=2,(I105:U105),""))),
IF(Options!$D$20=1, IFERROR(GEOMEAN(IF($I$200:$U$200=1,(I105:U105)+0.0001,"")),
     GEOMEAN(IF($I$200:$U$200=2,(I105:U105)+0.0001,""))))))</f>
        <v>0</v>
      </c>
      <c r="H105" s="215" t="s">
        <v>206</v>
      </c>
      <c r="I105" s="96">
        <v>0</v>
      </c>
      <c r="J105" s="96" t="s">
        <v>494</v>
      </c>
      <c r="K105" s="96" t="s">
        <v>494</v>
      </c>
      <c r="L105" s="96" t="s">
        <v>494</v>
      </c>
      <c r="M105" s="96" t="s">
        <v>494</v>
      </c>
      <c r="N105" s="96" t="s">
        <v>494</v>
      </c>
      <c r="O105" s="96"/>
      <c r="P105" s="96"/>
      <c r="Q105" s="148"/>
      <c r="R105" s="148"/>
      <c r="S105" s="148"/>
      <c r="T105" s="38"/>
      <c r="U105" s="38"/>
      <c r="V105" s="38"/>
      <c r="W105" s="38"/>
      <c r="X105" s="38"/>
      <c r="Y105" s="38"/>
      <c r="Z105" s="38"/>
      <c r="AA105" s="38"/>
      <c r="AB105" s="38"/>
      <c r="AC105" s="38"/>
      <c r="AD105" s="38"/>
    </row>
    <row r="106" spans="1:30" x14ac:dyDescent="0.2">
      <c r="A106" s="92">
        <v>101</v>
      </c>
      <c r="B106" s="92" t="s">
        <v>207</v>
      </c>
      <c r="C106" s="92" t="s">
        <v>208</v>
      </c>
      <c r="D106" s="105" t="str">
        <f t="shared" si="3"/>
        <v/>
      </c>
      <c r="E106" s="96">
        <f>IF(Options!$D$24 = 1, MAX(F106, G106),
IF(Options!$D$25 = 1, AVERAGE(F106,G106),
IF(Options!$D$26 = 1, IFERROR(GEOMEAN(F106, G106), MAX(F106, G106)))))</f>
        <v>6.5465367070797749</v>
      </c>
      <c r="F106" s="96" cm="1">
        <f t="array" ref="F106">IF(Options!$D$18=1, IFERROR(MAX(IF($I$199:$U$199=1,(I106:U106),"")),
     MAX(IF($I$199:$U$199=2,(I106:U106),""))),
IF(Options!$D$19=1, IFERROR(AVERAGE(IF($I$199:$U$199=1,(I106:U106),"")),
     AVERAGE(IF($I$199:$U$199=2,(I106:U106),""))),
IF(Options!$D$20=1, IFERROR(GEOMEAN(IF($I$199:$U$199=1,(I106:U106)+0.0001,"")),
     GEOMEAN(IF($I$199:$U$199=2,(I106:U106)+0.0001,""))))))</f>
        <v>4.28571428571429</v>
      </c>
      <c r="G106" s="96" cm="1">
        <f t="array" ref="G106">IF(Options!$D$18=1, IFERROR(MAX(IF($I$200:$U$200=1,(I106:U106),"")),
     MAX(IF($I$200:$U$200=2,(I106:U106),""))),
IF(Options!$D$19=1, IFERROR(AVERAGE(IF($I$200:$U$200=1,(I106:U106),"")),
     AVERAGE(IF($I$200:$U$200=2,(I106:U106),""))),
IF(Options!$D$20=1, IFERROR(GEOMEAN(IF($I$200:$U$200=1,(I106:U106)+0.0001,"")),
     GEOMEAN(IF($I$200:$U$200=2,(I106:U106)+0.0001,""))))))</f>
        <v>10</v>
      </c>
      <c r="H106" s="215" t="s">
        <v>208</v>
      </c>
      <c r="I106" s="96">
        <v>4.28571428571429</v>
      </c>
      <c r="J106" s="96">
        <v>7</v>
      </c>
      <c r="K106" s="96">
        <v>3.9756930248783902</v>
      </c>
      <c r="L106" s="96">
        <v>10</v>
      </c>
      <c r="M106" s="96">
        <v>7</v>
      </c>
      <c r="N106" s="96" t="s">
        <v>494</v>
      </c>
      <c r="O106" s="96"/>
      <c r="P106" s="96"/>
      <c r="Q106" s="148"/>
      <c r="R106" s="148"/>
      <c r="S106" s="148"/>
      <c r="T106" s="38"/>
      <c r="U106" s="38"/>
      <c r="V106" s="38"/>
      <c r="W106" s="38"/>
      <c r="X106" s="38"/>
      <c r="Y106" s="38"/>
      <c r="Z106" s="38"/>
      <c r="AA106" s="38"/>
      <c r="AB106" s="38"/>
      <c r="AC106" s="38"/>
      <c r="AD106" s="38"/>
    </row>
    <row r="107" spans="1:30" x14ac:dyDescent="0.2">
      <c r="A107" s="92">
        <v>102</v>
      </c>
      <c r="B107" s="92" t="s">
        <v>209</v>
      </c>
      <c r="C107" s="92" t="s">
        <v>210</v>
      </c>
      <c r="D107" s="105" t="str">
        <f t="shared" si="3"/>
        <v/>
      </c>
      <c r="E107" s="96">
        <f>IF(Options!$D$24 = 1, MAX(F107, G107),
IF(Options!$D$25 = 1, AVERAGE(F107,G107),
IF(Options!$D$26 = 1, IFERROR(GEOMEAN(F107, G107), MAX(F107, G107)))))</f>
        <v>9.2352476300467963</v>
      </c>
      <c r="F107" s="96" cm="1">
        <f t="array" ref="F107">IF(Options!$D$18=1, IFERROR(MAX(IF($I$199:$U$199=1,(I107:U107),"")),
     MAX(IF($I$199:$U$199=2,(I107:U107),""))),
IF(Options!$D$19=1, IFERROR(AVERAGE(IF($I$199:$U$199=1,(I107:U107),"")),
     AVERAGE(IF($I$199:$U$199=2,(I107:U107),""))),
IF(Options!$D$20=1, IFERROR(GEOMEAN(IF($I$199:$U$199=1,(I107:U107)+0.0001,"")),
     GEOMEAN(IF($I$199:$U$199=2,(I107:U107)+0.0001,""))))))</f>
        <v>9.1428571428571406</v>
      </c>
      <c r="G107" s="96" cm="1">
        <f t="array" ref="G107">IF(Options!$D$18=1, IFERROR(MAX(IF($I$200:$U$200=1,(I107:U107),"")),
     MAX(IF($I$200:$U$200=2,(I107:U107),""))),
IF(Options!$D$19=1, IFERROR(AVERAGE(IF($I$200:$U$200=1,(I107:U107),"")),
     AVERAGE(IF($I$200:$U$200=2,(I107:U107),""))),
IF(Options!$D$20=1, IFERROR(GEOMEAN(IF($I$200:$U$200=1,(I107:U107)+0.0001,"")),
     GEOMEAN(IF($I$200:$U$200=2,(I107:U107)+0.0001,""))))))</f>
        <v>9.3285717424686698</v>
      </c>
      <c r="H107" s="215" t="s">
        <v>210</v>
      </c>
      <c r="I107" s="96">
        <v>9.1428571428571406</v>
      </c>
      <c r="J107" s="96">
        <v>7</v>
      </c>
      <c r="K107" s="96">
        <v>9.3285717424686698</v>
      </c>
      <c r="L107" s="96" t="s">
        <v>494</v>
      </c>
      <c r="M107" s="96" t="s">
        <v>494</v>
      </c>
      <c r="N107" s="96" t="s">
        <v>494</v>
      </c>
      <c r="O107" s="96"/>
      <c r="P107" s="96"/>
      <c r="Q107" s="148"/>
      <c r="R107" s="148"/>
      <c r="S107" s="148"/>
      <c r="T107" s="38"/>
      <c r="U107" s="38"/>
      <c r="V107" s="38"/>
      <c r="W107" s="38"/>
      <c r="X107" s="38"/>
      <c r="Y107" s="38"/>
      <c r="Z107" s="38"/>
      <c r="AA107" s="38"/>
      <c r="AB107" s="38"/>
      <c r="AC107" s="38"/>
      <c r="AD107" s="38"/>
    </row>
    <row r="108" spans="1:30" x14ac:dyDescent="0.2">
      <c r="A108" s="92">
        <v>103</v>
      </c>
      <c r="B108" s="92" t="s">
        <v>211</v>
      </c>
      <c r="C108" s="92" t="s">
        <v>212</v>
      </c>
      <c r="D108" s="105" t="str">
        <f t="shared" si="3"/>
        <v/>
      </c>
      <c r="E108" s="96">
        <f>IF(Options!$D$24 = 1, MAX(F108, G108),
IF(Options!$D$25 = 1, AVERAGE(F108,G108),
IF(Options!$D$26 = 1, IFERROR(GEOMEAN(F108, G108), MAX(F108, G108)))))</f>
        <v>3.0441200151549017</v>
      </c>
      <c r="F108" s="96" cm="1">
        <f t="array" ref="F108">IF(Options!$D$18=1, IFERROR(MAX(IF($I$199:$U$199=1,(I108:U108),"")),
     MAX(IF($I$199:$U$199=2,(I108:U108),""))),
IF(Options!$D$19=1, IFERROR(AVERAGE(IF($I$199:$U$199=1,(I108:U108),"")),
     AVERAGE(IF($I$199:$U$199=2,(I108:U108),""))),
IF(Options!$D$20=1, IFERROR(GEOMEAN(IF($I$199:$U$199=1,(I108:U108)+0.0001,"")),
     GEOMEAN(IF($I$199:$U$199=2,(I108:U108)+0.0001,""))))))</f>
        <v>1.4285714285714299</v>
      </c>
      <c r="G108" s="96" cm="1">
        <f t="array" ref="G108">IF(Options!$D$18=1, IFERROR(MAX(IF($I$200:$U$200=1,(I108:U108),"")),
     MAX(IF($I$200:$U$200=2,(I108:U108),""))),
IF(Options!$D$19=1, IFERROR(AVERAGE(IF($I$200:$U$200=1,(I108:U108),"")),
     AVERAGE(IF($I$200:$U$200=2,(I108:U108),""))),
IF(Options!$D$20=1, IFERROR(GEOMEAN(IF($I$200:$U$200=1,(I108:U108)+0.0001,"")),
     GEOMEAN(IF($I$200:$U$200=2,(I108:U108)+0.0001,""))))))</f>
        <v>6.4866666666666699</v>
      </c>
      <c r="H108" s="215" t="s">
        <v>212</v>
      </c>
      <c r="I108" s="96">
        <v>1.4285714285714299</v>
      </c>
      <c r="J108" s="96">
        <v>0</v>
      </c>
      <c r="K108" s="96" t="s">
        <v>494</v>
      </c>
      <c r="L108" s="96">
        <v>6.4866666666666699</v>
      </c>
      <c r="M108" s="96" t="s">
        <v>494</v>
      </c>
      <c r="N108" s="96" t="s">
        <v>494</v>
      </c>
      <c r="O108" s="96"/>
      <c r="P108" s="96"/>
      <c r="Q108" s="148"/>
      <c r="R108" s="148"/>
      <c r="S108" s="148"/>
      <c r="T108" s="38"/>
      <c r="U108" s="38"/>
      <c r="V108" s="38"/>
      <c r="W108" s="38"/>
      <c r="X108" s="38"/>
      <c r="Y108" s="38"/>
      <c r="Z108" s="38"/>
      <c r="AA108" s="38"/>
      <c r="AB108" s="38"/>
      <c r="AC108" s="38"/>
      <c r="AD108" s="38"/>
    </row>
    <row r="109" spans="1:30" x14ac:dyDescent="0.2">
      <c r="A109" s="92">
        <v>104</v>
      </c>
      <c r="B109" s="92" t="s">
        <v>213</v>
      </c>
      <c r="C109" s="92" t="s">
        <v>214</v>
      </c>
      <c r="D109" s="105" t="str">
        <f t="shared" si="3"/>
        <v/>
      </c>
      <c r="E109" s="96">
        <f>IF(Options!$D$24 = 1, MAX(F109, G109),
IF(Options!$D$25 = 1, AVERAGE(F109,G109),
IF(Options!$D$26 = 1, IFERROR(GEOMEAN(F109, G109), MAX(F109, G109)))))</f>
        <v>1.7476514853613425</v>
      </c>
      <c r="F109" s="96" cm="1">
        <f t="array" ref="F109">IF(Options!$D$18=1, IFERROR(MAX(IF($I$199:$U$199=1,(I109:U109),"")),
     MAX(IF($I$199:$U$199=2,(I109:U109),""))),
IF(Options!$D$19=1, IFERROR(AVERAGE(IF($I$199:$U$199=1,(I109:U109),"")),
     AVERAGE(IF($I$199:$U$199=2,(I109:U109),""))),
IF(Options!$D$20=1, IFERROR(GEOMEAN(IF($I$199:$U$199=1,(I109:U109)+0.0001,"")),
     GEOMEAN(IF($I$199:$U$199=2,(I109:U109)+0.0001,""))))))</f>
        <v>0.85714285714285599</v>
      </c>
      <c r="G109" s="96" cm="1">
        <f t="array" ref="G109">IF(Options!$D$18=1, IFERROR(MAX(IF($I$200:$U$200=1,(I109:U109),"")),
     MAX(IF($I$200:$U$200=2,(I109:U109),""))),
IF(Options!$D$19=1, IFERROR(AVERAGE(IF($I$200:$U$200=1,(I109:U109),"")),
     AVERAGE(IF($I$200:$U$200=2,(I109:U109),""))),
IF(Options!$D$20=1, IFERROR(GEOMEAN(IF($I$200:$U$200=1,(I109:U109)+0.0001,"")),
     GEOMEAN(IF($I$200:$U$200=2,(I109:U109)+0.0001,""))))))</f>
        <v>3.5633333333333299</v>
      </c>
      <c r="H109" s="215" t="s">
        <v>214</v>
      </c>
      <c r="I109" s="96">
        <v>0.85714285714285599</v>
      </c>
      <c r="J109" s="96">
        <v>0</v>
      </c>
      <c r="K109" s="96" t="s">
        <v>494</v>
      </c>
      <c r="L109" s="96">
        <v>3.5633333333333299</v>
      </c>
      <c r="M109" s="96" t="s">
        <v>494</v>
      </c>
      <c r="N109" s="96" t="s">
        <v>494</v>
      </c>
      <c r="O109" s="96"/>
      <c r="P109" s="96"/>
      <c r="Q109" s="148"/>
      <c r="R109" s="148"/>
      <c r="S109" s="148"/>
      <c r="T109" s="38"/>
      <c r="U109" s="38"/>
      <c r="V109" s="38"/>
      <c r="W109" s="38"/>
      <c r="X109" s="38"/>
      <c r="Y109" s="38"/>
      <c r="Z109" s="38"/>
      <c r="AA109" s="38"/>
      <c r="AB109" s="38"/>
      <c r="AC109" s="38"/>
      <c r="AD109" s="38"/>
    </row>
    <row r="110" spans="1:30" x14ac:dyDescent="0.2">
      <c r="A110" s="92">
        <v>105</v>
      </c>
      <c r="B110" s="92" t="s">
        <v>215</v>
      </c>
      <c r="C110" s="92" t="s">
        <v>216</v>
      </c>
      <c r="D110" s="105" t="str">
        <f t="shared" si="3"/>
        <v/>
      </c>
      <c r="E110" s="96">
        <f>IF(Options!$D$24 = 1, MAX(F110, G110),
IF(Options!$D$25 = 1, AVERAGE(F110,G110),
IF(Options!$D$26 = 1, IFERROR(GEOMEAN(F110, G110), MAX(F110, G110)))))</f>
        <v>3.9199125354673829</v>
      </c>
      <c r="F110" s="96" cm="1">
        <f t="array" ref="F110">IF(Options!$D$18=1, IFERROR(MAX(IF($I$199:$U$199=1,(I110:U110),"")),
     MAX(IF($I$199:$U$199=2,(I110:U110),""))),
IF(Options!$D$19=1, IFERROR(AVERAGE(IF($I$199:$U$199=1,(I110:U110),"")),
     AVERAGE(IF($I$199:$U$199=2,(I110:U110),""))),
IF(Options!$D$20=1, IFERROR(GEOMEAN(IF($I$199:$U$199=1,(I110:U110)+0.0001,"")),
     GEOMEAN(IF($I$199:$U$199=2,(I110:U110)+0.0001,""))))))</f>
        <v>1.71428571428572</v>
      </c>
      <c r="G110" s="96" cm="1">
        <f t="array" ref="G110">IF(Options!$D$18=1, IFERROR(MAX(IF($I$200:$U$200=1,(I110:U110),"")),
     MAX(IF($I$200:$U$200=2,(I110:U110),""))),
IF(Options!$D$19=1, IFERROR(AVERAGE(IF($I$200:$U$200=1,(I110:U110),"")),
     AVERAGE(IF($I$200:$U$200=2,(I110:U110),""))),
IF(Options!$D$20=1, IFERROR(GEOMEAN(IF($I$200:$U$200=1,(I110:U110)+0.0001,"")),
     GEOMEAN(IF($I$200:$U$200=2,(I110:U110)+0.0001,""))))))</f>
        <v>8.9633333333333294</v>
      </c>
      <c r="H110" s="215" t="s">
        <v>216</v>
      </c>
      <c r="I110" s="96">
        <v>1.71428571428572</v>
      </c>
      <c r="J110" s="96">
        <v>3</v>
      </c>
      <c r="K110" s="96" t="s">
        <v>494</v>
      </c>
      <c r="L110" s="96">
        <v>8.9633333333333294</v>
      </c>
      <c r="M110" s="96" t="s">
        <v>494</v>
      </c>
      <c r="N110" s="96" t="s">
        <v>494</v>
      </c>
      <c r="O110" s="96"/>
      <c r="P110" s="96"/>
      <c r="Q110" s="148"/>
      <c r="R110" s="148"/>
      <c r="S110" s="148"/>
      <c r="T110" s="38"/>
      <c r="U110" s="38"/>
      <c r="V110" s="38"/>
      <c r="W110" s="38"/>
      <c r="X110" s="38"/>
      <c r="Y110" s="38"/>
      <c r="Z110" s="38"/>
      <c r="AA110" s="38"/>
      <c r="AB110" s="38"/>
      <c r="AC110" s="38"/>
      <c r="AD110" s="38"/>
    </row>
    <row r="111" spans="1:30" x14ac:dyDescent="0.2">
      <c r="A111" s="92">
        <v>106</v>
      </c>
      <c r="B111" s="92" t="s">
        <v>217</v>
      </c>
      <c r="C111" s="92" t="s">
        <v>218</v>
      </c>
      <c r="D111" s="105" t="str">
        <f t="shared" si="3"/>
        <v/>
      </c>
      <c r="E111" s="96">
        <f>IF(Options!$D$24 = 1, MAX(F111, G111),
IF(Options!$D$25 = 1, AVERAGE(F111,G111),
IF(Options!$D$26 = 1, IFERROR(GEOMEAN(F111, G111), MAX(F111, G111)))))</f>
        <v>8.0178372573727312</v>
      </c>
      <c r="F111" s="96" cm="1">
        <f t="array" ref="F111">IF(Options!$D$18=1, IFERROR(MAX(IF($I$199:$U$199=1,(I111:U111),"")),
     MAX(IF($I$199:$U$199=2,(I111:U111),""))),
IF(Options!$D$19=1, IFERROR(AVERAGE(IF($I$199:$U$199=1,(I111:U111),"")),
     AVERAGE(IF($I$199:$U$199=2,(I111:U111),""))),
IF(Options!$D$20=1, IFERROR(GEOMEAN(IF($I$199:$U$199=1,(I111:U111)+0.0001,"")),
     GEOMEAN(IF($I$199:$U$199=2,(I111:U111)+0.0001,""))))))</f>
        <v>6.4285714285714297</v>
      </c>
      <c r="G111" s="96" cm="1">
        <f t="array" ref="G111">IF(Options!$D$18=1, IFERROR(MAX(IF($I$200:$U$200=1,(I111:U111),"")),
     MAX(IF($I$200:$U$200=2,(I111:U111),""))),
IF(Options!$D$19=1, IFERROR(AVERAGE(IF($I$200:$U$200=1,(I111:U111),"")),
     AVERAGE(IF($I$200:$U$200=2,(I111:U111),""))),
IF(Options!$D$20=1, IFERROR(GEOMEAN(IF($I$200:$U$200=1,(I111:U111)+0.0001,"")),
     GEOMEAN(IF($I$200:$U$200=2,(I111:U111)+0.0001,""))))))</f>
        <v>10</v>
      </c>
      <c r="H111" s="215" t="s">
        <v>218</v>
      </c>
      <c r="I111" s="96">
        <v>6.4285714285714297</v>
      </c>
      <c r="J111" s="96">
        <v>0</v>
      </c>
      <c r="K111" s="96">
        <v>0.42846848457029402</v>
      </c>
      <c r="L111" s="96">
        <v>10</v>
      </c>
      <c r="M111" s="96">
        <v>10</v>
      </c>
      <c r="N111" s="96" t="s">
        <v>494</v>
      </c>
      <c r="O111" s="96"/>
      <c r="P111" s="96"/>
      <c r="Q111" s="148"/>
      <c r="R111" s="148"/>
      <c r="S111" s="148"/>
      <c r="T111" s="38"/>
      <c r="U111" s="38"/>
      <c r="V111" s="38"/>
      <c r="W111" s="38"/>
      <c r="X111" s="38"/>
      <c r="Y111" s="38"/>
      <c r="Z111" s="38"/>
      <c r="AA111" s="38"/>
      <c r="AB111" s="38"/>
      <c r="AC111" s="38"/>
      <c r="AD111" s="38"/>
    </row>
    <row r="112" spans="1:30" x14ac:dyDescent="0.2">
      <c r="A112" s="92">
        <v>107</v>
      </c>
      <c r="B112" s="92" t="s">
        <v>219</v>
      </c>
      <c r="C112" s="92" t="s">
        <v>220</v>
      </c>
      <c r="D112" s="105" t="str">
        <f t="shared" si="3"/>
        <v/>
      </c>
      <c r="E112" s="96">
        <f>IF(Options!$D$24 = 1, MAX(F112, G112),
IF(Options!$D$25 = 1, AVERAGE(F112,G112),
IF(Options!$D$26 = 1, IFERROR(GEOMEAN(F112, G112), MAX(F112, G112)))))</f>
        <v>5.8554004376911974</v>
      </c>
      <c r="F112" s="96" cm="1">
        <f t="array" ref="F112">IF(Options!$D$18=1, IFERROR(MAX(IF($I$199:$U$199=1,(I112:U112),"")),
     MAX(IF($I$199:$U$199=2,(I112:U112),""))),
IF(Options!$D$19=1, IFERROR(AVERAGE(IF($I$199:$U$199=1,(I112:U112),"")),
     AVERAGE(IF($I$199:$U$199=2,(I112:U112),""))),
IF(Options!$D$20=1, IFERROR(GEOMEAN(IF($I$199:$U$199=1,(I112:U112)+0.0001,"")),
     GEOMEAN(IF($I$199:$U$199=2,(I112:U112)+0.0001,""))))))</f>
        <v>3.5714285714285698</v>
      </c>
      <c r="G112" s="96" cm="1">
        <f t="array" ref="G112">IF(Options!$D$18=1, IFERROR(MAX(IF($I$200:$U$200=1,(I112:U112),"")),
     MAX(IF($I$200:$U$200=2,(I112:U112),""))),
IF(Options!$D$19=1, IFERROR(AVERAGE(IF($I$200:$U$200=1,(I112:U112),"")),
     AVERAGE(IF($I$200:$U$200=2,(I112:U112),""))),
IF(Options!$D$20=1, IFERROR(GEOMEAN(IF($I$200:$U$200=1,(I112:U112)+0.0001,"")),
     GEOMEAN(IF($I$200:$U$200=2,(I112:U112)+0.0001,""))))))</f>
        <v>9.6</v>
      </c>
      <c r="H112" s="215" t="s">
        <v>220</v>
      </c>
      <c r="I112" s="96">
        <v>3.5714285714285698</v>
      </c>
      <c r="J112" s="96">
        <v>0</v>
      </c>
      <c r="K112" s="96">
        <v>0</v>
      </c>
      <c r="L112" s="96">
        <v>9.6</v>
      </c>
      <c r="M112" s="96" t="s">
        <v>494</v>
      </c>
      <c r="N112" s="96" t="s">
        <v>494</v>
      </c>
      <c r="O112" s="96"/>
      <c r="P112" s="96"/>
      <c r="Q112" s="148"/>
      <c r="R112" s="148"/>
      <c r="S112" s="148"/>
      <c r="T112" s="38"/>
      <c r="U112" s="38"/>
      <c r="V112" s="38"/>
      <c r="W112" s="38"/>
      <c r="X112" s="38"/>
      <c r="Y112" s="38"/>
      <c r="Z112" s="38"/>
      <c r="AA112" s="38"/>
      <c r="AB112" s="38"/>
      <c r="AC112" s="38"/>
      <c r="AD112" s="38"/>
    </row>
    <row r="113" spans="1:30" x14ac:dyDescent="0.2">
      <c r="A113" s="92">
        <v>108</v>
      </c>
      <c r="B113" s="92" t="s">
        <v>221</v>
      </c>
      <c r="C113" s="92" t="s">
        <v>222</v>
      </c>
      <c r="D113" s="105" t="str">
        <f t="shared" si="3"/>
        <v/>
      </c>
      <c r="E113" s="96">
        <f>IF(Options!$D$24 = 1, MAX(F113, G113),
IF(Options!$D$25 = 1, AVERAGE(F113,G113),
IF(Options!$D$26 = 1, IFERROR(GEOMEAN(F113, G113), MAX(F113, G113)))))</f>
        <v>8.8908482587130084</v>
      </c>
      <c r="F113" s="96" cm="1">
        <f t="array" ref="F113">IF(Options!$D$18=1, IFERROR(MAX(IF($I$199:$U$199=1,(I113:U113),"")),
     MAX(IF($I$199:$U$199=2,(I113:U113),""))),
IF(Options!$D$19=1, IFERROR(AVERAGE(IF($I$199:$U$199=1,(I113:U113),"")),
     AVERAGE(IF($I$199:$U$199=2,(I113:U113),""))),
IF(Options!$D$20=1, IFERROR(GEOMEAN(IF($I$199:$U$199=1,(I113:U113)+0.0001,"")),
     GEOMEAN(IF($I$199:$U$199=2,(I113:U113)+0.0001,""))))))</f>
        <v>8.4285714285714306</v>
      </c>
      <c r="G113" s="96" cm="1">
        <f t="array" ref="G113">IF(Options!$D$18=1, IFERROR(MAX(IF($I$200:$U$200=1,(I113:U113),"")),
     MAX(IF($I$200:$U$200=2,(I113:U113),""))),
IF(Options!$D$19=1, IFERROR(AVERAGE(IF($I$200:$U$200=1,(I113:U113),"")),
     AVERAGE(IF($I$200:$U$200=2,(I113:U113),""))),
IF(Options!$D$20=1, IFERROR(GEOMEAN(IF($I$200:$U$200=1,(I113:U113)+0.0001,"")),
     GEOMEAN(IF($I$200:$U$200=2,(I113:U113)+0.0001,""))))))</f>
        <v>9.3784793104444208</v>
      </c>
      <c r="H113" s="215" t="s">
        <v>222</v>
      </c>
      <c r="I113" s="96">
        <v>8.4285714285714306</v>
      </c>
      <c r="J113" s="96">
        <v>0</v>
      </c>
      <c r="K113" s="96">
        <v>5.9216736683930096</v>
      </c>
      <c r="L113" s="96" t="s">
        <v>494</v>
      </c>
      <c r="M113" s="96" t="s">
        <v>494</v>
      </c>
      <c r="N113" s="96">
        <v>9.3784793104444208</v>
      </c>
      <c r="O113" s="96"/>
      <c r="P113" s="96"/>
      <c r="Q113" s="148"/>
      <c r="R113" s="148"/>
      <c r="S113" s="148"/>
      <c r="T113" s="38"/>
      <c r="U113" s="38"/>
      <c r="V113" s="38"/>
      <c r="W113" s="38"/>
      <c r="X113" s="38"/>
      <c r="Y113" s="38"/>
      <c r="Z113" s="38"/>
      <c r="AA113" s="38"/>
      <c r="AB113" s="38"/>
      <c r="AC113" s="38"/>
      <c r="AD113" s="38"/>
    </row>
    <row r="114" spans="1:30" x14ac:dyDescent="0.2">
      <c r="A114" s="92">
        <v>109</v>
      </c>
      <c r="B114" s="92" t="s">
        <v>223</v>
      </c>
      <c r="C114" s="92" t="s">
        <v>224</v>
      </c>
      <c r="D114" s="105" t="str">
        <f t="shared" si="3"/>
        <v/>
      </c>
      <c r="E114" s="96">
        <f>IF(Options!$D$24 = 1, MAX(F114, G114),
IF(Options!$D$25 = 1, AVERAGE(F114,G114),
IF(Options!$D$26 = 1, IFERROR(GEOMEAN(F114, G114), MAX(F114, G114)))))</f>
        <v>3.4285714285714302</v>
      </c>
      <c r="F114" s="96" cm="1">
        <f t="array" ref="F114">IF(Options!$D$18=1, IFERROR(MAX(IF($I$199:$U$199=1,(I114:U114),"")),
     MAX(IF($I$199:$U$199=2,(I114:U114),""))),
IF(Options!$D$19=1, IFERROR(AVERAGE(IF($I$199:$U$199=1,(I114:U114),"")),
     AVERAGE(IF($I$199:$U$199=2,(I114:U114),""))),
IF(Options!$D$20=1, IFERROR(GEOMEAN(IF($I$199:$U$199=1,(I114:U114)+0.0001,"")),
     GEOMEAN(IF($I$199:$U$199=2,(I114:U114)+0.0001,""))))))</f>
        <v>3.4285714285714302</v>
      </c>
      <c r="G114" s="96" cm="1">
        <f t="array" ref="G114">IF(Options!$D$18=1, IFERROR(MAX(IF($I$200:$U$200=1,(I114:U114),"")),
     MAX(IF($I$200:$U$200=2,(I114:U114),""))),
IF(Options!$D$19=1, IFERROR(AVERAGE(IF($I$200:$U$200=1,(I114:U114),"")),
     AVERAGE(IF($I$200:$U$200=2,(I114:U114),""))),
IF(Options!$D$20=1, IFERROR(GEOMEAN(IF($I$200:$U$200=1,(I114:U114)+0.0001,"")),
     GEOMEAN(IF($I$200:$U$200=2,(I114:U114)+0.0001,""))))))</f>
        <v>0</v>
      </c>
      <c r="H114" s="215" t="s">
        <v>224</v>
      </c>
      <c r="I114" s="96">
        <v>3.4285714285714302</v>
      </c>
      <c r="J114" s="96" t="s">
        <v>494</v>
      </c>
      <c r="K114" s="96" t="s">
        <v>494</v>
      </c>
      <c r="L114" s="96" t="s">
        <v>494</v>
      </c>
      <c r="M114" s="96" t="s">
        <v>494</v>
      </c>
      <c r="N114" s="96" t="s">
        <v>494</v>
      </c>
      <c r="O114" s="96"/>
      <c r="P114" s="96"/>
      <c r="Q114" s="148"/>
      <c r="R114" s="148"/>
      <c r="S114" s="148"/>
      <c r="T114" s="38"/>
      <c r="U114" s="38"/>
      <c r="V114" s="38"/>
      <c r="W114" s="38"/>
      <c r="X114" s="38"/>
      <c r="Y114" s="38"/>
      <c r="Z114" s="38"/>
      <c r="AA114" s="38"/>
      <c r="AB114" s="38"/>
      <c r="AC114" s="38"/>
      <c r="AD114" s="38"/>
    </row>
    <row r="115" spans="1:30" x14ac:dyDescent="0.2">
      <c r="A115" s="92">
        <v>110</v>
      </c>
      <c r="B115" s="92" t="s">
        <v>225</v>
      </c>
      <c r="C115" s="92" t="s">
        <v>226</v>
      </c>
      <c r="D115" s="105" t="str">
        <f t="shared" si="3"/>
        <v/>
      </c>
      <c r="E115" s="96">
        <f>IF(Options!$D$24 = 1, MAX(F115, G115),
IF(Options!$D$25 = 1, AVERAGE(F115,G115),
IF(Options!$D$26 = 1, IFERROR(GEOMEAN(F115, G115), MAX(F115, G115)))))</f>
        <v>5.8309518948453025</v>
      </c>
      <c r="F115" s="96" cm="1">
        <f t="array" ref="F115">IF(Options!$D$18=1, IFERROR(MAX(IF($I$199:$U$199=1,(I115:U115),"")),
     MAX(IF($I$199:$U$199=2,(I115:U115),""))),
IF(Options!$D$19=1, IFERROR(AVERAGE(IF($I$199:$U$199=1,(I115:U115),"")),
     AVERAGE(IF($I$199:$U$199=2,(I115:U115),""))),
IF(Options!$D$20=1, IFERROR(GEOMEAN(IF($I$199:$U$199=1,(I115:U115)+0.0001,"")),
     GEOMEAN(IF($I$199:$U$199=2,(I115:U115)+0.0001,""))))))</f>
        <v>4.8571428571428603</v>
      </c>
      <c r="G115" s="96" cm="1">
        <f t="array" ref="G115">IF(Options!$D$18=1, IFERROR(MAX(IF($I$200:$U$200=1,(I115:U115),"")),
     MAX(IF($I$200:$U$200=2,(I115:U115),""))),
IF(Options!$D$19=1, IFERROR(AVERAGE(IF($I$200:$U$200=1,(I115:U115),"")),
     AVERAGE(IF($I$200:$U$200=2,(I115:U115),""))),
IF(Options!$D$20=1, IFERROR(GEOMEAN(IF($I$200:$U$200=1,(I115:U115)+0.0001,"")),
     GEOMEAN(IF($I$200:$U$200=2,(I115:U115)+0.0001,""))))))</f>
        <v>7</v>
      </c>
      <c r="H115" s="215" t="s">
        <v>226</v>
      </c>
      <c r="I115" s="96">
        <v>4.8571428571428603</v>
      </c>
      <c r="J115" s="96">
        <v>7</v>
      </c>
      <c r="K115" s="96">
        <v>2.8786648055266699</v>
      </c>
      <c r="L115" s="96">
        <v>5.81666666666667</v>
      </c>
      <c r="M115" s="96">
        <v>0</v>
      </c>
      <c r="N115" s="96">
        <v>2.5090425582159099</v>
      </c>
      <c r="O115" s="96"/>
      <c r="P115" s="96"/>
      <c r="Q115" s="148"/>
      <c r="R115" s="148"/>
      <c r="S115" s="148"/>
      <c r="T115" s="38"/>
      <c r="U115" s="38"/>
      <c r="V115" s="38"/>
      <c r="W115" s="38"/>
      <c r="X115" s="38"/>
      <c r="Y115" s="38"/>
      <c r="Z115" s="38"/>
      <c r="AA115" s="38"/>
      <c r="AB115" s="38"/>
      <c r="AC115" s="38"/>
      <c r="AD115" s="38"/>
    </row>
    <row r="116" spans="1:30" x14ac:dyDescent="0.2">
      <c r="A116" s="92">
        <v>111</v>
      </c>
      <c r="B116" s="92" t="s">
        <v>227</v>
      </c>
      <c r="C116" s="92" t="s">
        <v>228</v>
      </c>
      <c r="D116" s="105" t="str">
        <f t="shared" si="3"/>
        <v/>
      </c>
      <c r="E116" s="96">
        <f>IF(Options!$D$24 = 1, MAX(F116, G116),
IF(Options!$D$25 = 1, AVERAGE(F116,G116),
IF(Options!$D$26 = 1, IFERROR(GEOMEAN(F116, G116), MAX(F116, G116)))))</f>
        <v>7.7142857142857197</v>
      </c>
      <c r="F116" s="96" cm="1">
        <f t="array" ref="F116">IF(Options!$D$18=1, IFERROR(MAX(IF($I$199:$U$199=1,(I116:U116),"")),
     MAX(IF($I$199:$U$199=2,(I116:U116),""))),
IF(Options!$D$19=1, IFERROR(AVERAGE(IF($I$199:$U$199=1,(I116:U116),"")),
     AVERAGE(IF($I$199:$U$199=2,(I116:U116),""))),
IF(Options!$D$20=1, IFERROR(GEOMEAN(IF($I$199:$U$199=1,(I116:U116)+0.0001,"")),
     GEOMEAN(IF($I$199:$U$199=2,(I116:U116)+0.0001,""))))))</f>
        <v>7.7142857142857197</v>
      </c>
      <c r="G116" s="96" cm="1">
        <f t="array" ref="G116">IF(Options!$D$18=1, IFERROR(MAX(IF($I$200:$U$200=1,(I116:U116),"")),
     MAX(IF($I$200:$U$200=2,(I116:U116),""))),
IF(Options!$D$19=1, IFERROR(AVERAGE(IF($I$200:$U$200=1,(I116:U116),"")),
     AVERAGE(IF($I$200:$U$200=2,(I116:U116),""))),
IF(Options!$D$20=1, IFERROR(GEOMEAN(IF($I$200:$U$200=1,(I116:U116)+0.0001,"")),
     GEOMEAN(IF($I$200:$U$200=2,(I116:U116)+0.0001,""))))))</f>
        <v>0</v>
      </c>
      <c r="H116" s="215" t="s">
        <v>228</v>
      </c>
      <c r="I116" s="96">
        <v>7.7142857142857197</v>
      </c>
      <c r="J116" s="96" t="s">
        <v>494</v>
      </c>
      <c r="K116" s="96" t="s">
        <v>494</v>
      </c>
      <c r="L116" s="96" t="s">
        <v>494</v>
      </c>
      <c r="M116" s="96" t="s">
        <v>494</v>
      </c>
      <c r="N116" s="96" t="s">
        <v>494</v>
      </c>
      <c r="O116" s="96"/>
      <c r="P116" s="96"/>
      <c r="Q116" s="148"/>
      <c r="R116" s="148"/>
      <c r="S116" s="148"/>
      <c r="T116" s="38"/>
      <c r="U116" s="38"/>
      <c r="V116" s="38"/>
      <c r="W116" s="38"/>
      <c r="X116" s="38"/>
      <c r="Y116" s="38"/>
      <c r="Z116" s="38"/>
      <c r="AA116" s="38"/>
      <c r="AB116" s="38"/>
      <c r="AC116" s="38"/>
      <c r="AD116" s="38"/>
    </row>
    <row r="117" spans="1:30" x14ac:dyDescent="0.2">
      <c r="A117" s="92">
        <v>112</v>
      </c>
      <c r="B117" s="92" t="s">
        <v>229</v>
      </c>
      <c r="C117" s="92" t="s">
        <v>230</v>
      </c>
      <c r="D117" s="105" t="str">
        <f t="shared" si="3"/>
        <v/>
      </c>
      <c r="E117" s="96">
        <f>IF(Options!$D$24 = 1, MAX(F117, G117),
IF(Options!$D$25 = 1, AVERAGE(F117,G117),
IF(Options!$D$26 = 1, IFERROR(GEOMEAN(F117, G117), MAX(F117, G117)))))</f>
        <v>5.8534483121368019</v>
      </c>
      <c r="F117" s="96" cm="1">
        <f t="array" ref="F117">IF(Options!$D$18=1, IFERROR(MAX(IF($I$199:$U$199=1,(I117:U117),"")),
     MAX(IF($I$199:$U$199=2,(I117:U117),""))),
IF(Options!$D$19=1, IFERROR(AVERAGE(IF($I$199:$U$199=1,(I117:U117),"")),
     AVERAGE(IF($I$199:$U$199=2,(I117:U117),""))),
IF(Options!$D$20=1, IFERROR(GEOMEAN(IF($I$199:$U$199=1,(I117:U117)+0.0001,"")),
     GEOMEAN(IF($I$199:$U$199=2,(I117:U117)+0.0001,""))))))</f>
        <v>3.4285714285714302</v>
      </c>
      <c r="G117" s="96" cm="1">
        <f t="array" ref="G117">IF(Options!$D$18=1, IFERROR(MAX(IF($I$200:$U$200=1,(I117:U117),"")),
     MAX(IF($I$200:$U$200=2,(I117:U117),""))),
IF(Options!$D$19=1, IFERROR(AVERAGE(IF($I$200:$U$200=1,(I117:U117),"")),
     AVERAGE(IF($I$200:$U$200=2,(I117:U117),""))),
IF(Options!$D$20=1, IFERROR(GEOMEAN(IF($I$200:$U$200=1,(I117:U117)+0.0001,"")),
     GEOMEAN(IF($I$200:$U$200=2,(I117:U117)+0.0001,""))))))</f>
        <v>9.9933333333333394</v>
      </c>
      <c r="H117" s="215" t="s">
        <v>230</v>
      </c>
      <c r="I117" s="96">
        <v>3.4285714285714302</v>
      </c>
      <c r="J117" s="96" t="s">
        <v>494</v>
      </c>
      <c r="K117" s="96" t="s">
        <v>494</v>
      </c>
      <c r="L117" s="96">
        <v>9.9933333333333394</v>
      </c>
      <c r="M117" s="96" t="s">
        <v>494</v>
      </c>
      <c r="N117" s="96" t="s">
        <v>494</v>
      </c>
      <c r="O117" s="96"/>
      <c r="P117" s="96"/>
      <c r="Q117" s="148"/>
      <c r="R117" s="148"/>
      <c r="S117" s="148"/>
      <c r="T117" s="38"/>
      <c r="U117" s="38"/>
      <c r="V117" s="38"/>
      <c r="W117" s="38"/>
      <c r="X117" s="38"/>
      <c r="Y117" s="38"/>
      <c r="Z117" s="38"/>
      <c r="AA117" s="38"/>
      <c r="AB117" s="38"/>
      <c r="AC117" s="38"/>
      <c r="AD117" s="38"/>
    </row>
    <row r="118" spans="1:30" x14ac:dyDescent="0.2">
      <c r="A118" s="92">
        <v>113</v>
      </c>
      <c r="B118" s="92" t="s">
        <v>231</v>
      </c>
      <c r="C118" s="92" t="s">
        <v>232</v>
      </c>
      <c r="D118" s="105" t="str">
        <f t="shared" si="3"/>
        <v/>
      </c>
      <c r="E118" s="96">
        <f>IF(Options!$D$24 = 1, MAX(F118, G118),
IF(Options!$D$25 = 1, AVERAGE(F118,G118),
IF(Options!$D$26 = 1, IFERROR(GEOMEAN(F118, G118), MAX(F118, G118)))))</f>
        <v>9.9667763067904804</v>
      </c>
      <c r="F118" s="96" cm="1">
        <f t="array" ref="F118">IF(Options!$D$18=1, IFERROR(MAX(IF($I$199:$U$199=1,(I118:U118),"")),
     MAX(IF($I$199:$U$199=2,(I118:U118),""))),
IF(Options!$D$19=1, IFERROR(AVERAGE(IF($I$199:$U$199=1,(I118:U118),"")),
     AVERAGE(IF($I$199:$U$199=2,(I118:U118),""))),
IF(Options!$D$20=1, IFERROR(GEOMEAN(IF($I$199:$U$199=1,(I118:U118)+0.0001,"")),
     GEOMEAN(IF($I$199:$U$199=2,(I118:U118)+0.0001,""))))))</f>
        <v>10</v>
      </c>
      <c r="G118" s="96" cm="1">
        <f t="array" ref="G118">IF(Options!$D$18=1, IFERROR(MAX(IF($I$200:$U$200=1,(I118:U118),"")),
     MAX(IF($I$200:$U$200=2,(I118:U118),""))),
IF(Options!$D$19=1, IFERROR(AVERAGE(IF($I$200:$U$200=1,(I118:U118),"")),
     AVERAGE(IF($I$200:$U$200=2,(I118:U118),""))),
IF(Options!$D$20=1, IFERROR(GEOMEAN(IF($I$200:$U$200=1,(I118:U118)+0.0001,"")),
     GEOMEAN(IF($I$200:$U$200=2,(I118:U118)+0.0001,""))))))</f>
        <v>9.9336629949600095</v>
      </c>
      <c r="H118" s="215" t="s">
        <v>232</v>
      </c>
      <c r="I118" s="96">
        <v>10</v>
      </c>
      <c r="J118" s="96">
        <v>7</v>
      </c>
      <c r="K118" s="96">
        <v>9.9336629949600095</v>
      </c>
      <c r="L118" s="96" t="s">
        <v>494</v>
      </c>
      <c r="M118" s="96" t="s">
        <v>494</v>
      </c>
      <c r="N118" s="96">
        <v>1.5587064198085201</v>
      </c>
      <c r="O118" s="96"/>
      <c r="P118" s="96"/>
      <c r="Q118" s="148"/>
      <c r="R118" s="148"/>
      <c r="S118" s="148"/>
      <c r="T118" s="38"/>
      <c r="U118" s="38"/>
      <c r="V118" s="38"/>
      <c r="W118" s="38"/>
      <c r="X118" s="38"/>
      <c r="Y118" s="38"/>
      <c r="Z118" s="38"/>
      <c r="AA118" s="38"/>
      <c r="AB118" s="38"/>
      <c r="AC118" s="38"/>
      <c r="AD118" s="38"/>
    </row>
    <row r="119" spans="1:30" x14ac:dyDescent="0.2">
      <c r="A119" s="92">
        <v>114</v>
      </c>
      <c r="B119" s="92" t="s">
        <v>233</v>
      </c>
      <c r="C119" s="92" t="s">
        <v>234</v>
      </c>
      <c r="D119" s="105" t="str">
        <f t="shared" si="3"/>
        <v/>
      </c>
      <c r="E119" s="96">
        <f>IF(Options!$D$24 = 1, MAX(F119, G119),
IF(Options!$D$25 = 1, AVERAGE(F119,G119),
IF(Options!$D$26 = 1, IFERROR(GEOMEAN(F119, G119), MAX(F119, G119)))))</f>
        <v>1.7320508075688774</v>
      </c>
      <c r="F119" s="96" cm="1">
        <f t="array" ref="F119">IF(Options!$D$18=1, IFERROR(MAX(IF($I$199:$U$199=1,(I119:U119),"")),
     MAX(IF($I$199:$U$199=2,(I119:U119),""))),
IF(Options!$D$19=1, IFERROR(AVERAGE(IF($I$199:$U$199=1,(I119:U119),"")),
     AVERAGE(IF($I$199:$U$199=2,(I119:U119),""))),
IF(Options!$D$20=1, IFERROR(GEOMEAN(IF($I$199:$U$199=1,(I119:U119)+0.0001,"")),
     GEOMEAN(IF($I$199:$U$199=2,(I119:U119)+0.0001,""))))))</f>
        <v>1</v>
      </c>
      <c r="G119" s="96" cm="1">
        <f t="array" ref="G119">IF(Options!$D$18=1, IFERROR(MAX(IF($I$200:$U$200=1,(I119:U119),"")),
     MAX(IF($I$200:$U$200=2,(I119:U119),""))),
IF(Options!$D$19=1, IFERROR(AVERAGE(IF($I$200:$U$200=1,(I119:U119),"")),
     AVERAGE(IF($I$200:$U$200=2,(I119:U119),""))),
IF(Options!$D$20=1, IFERROR(GEOMEAN(IF($I$200:$U$200=1,(I119:U119)+0.0001,"")),
     GEOMEAN(IF($I$200:$U$200=2,(I119:U119)+0.0001,""))))))</f>
        <v>3</v>
      </c>
      <c r="H119" s="215" t="s">
        <v>234</v>
      </c>
      <c r="I119" s="96">
        <v>1</v>
      </c>
      <c r="J119" s="96">
        <v>3</v>
      </c>
      <c r="K119" s="96" t="s">
        <v>494</v>
      </c>
      <c r="L119" s="96">
        <v>1.89</v>
      </c>
      <c r="M119" s="96" t="s">
        <v>494</v>
      </c>
      <c r="N119" s="96" t="s">
        <v>494</v>
      </c>
      <c r="O119" s="96"/>
      <c r="P119" s="96"/>
      <c r="Q119" s="148"/>
      <c r="R119" s="148"/>
      <c r="S119" s="148"/>
      <c r="T119" s="38"/>
      <c r="U119" s="38"/>
      <c r="V119" s="38"/>
      <c r="W119" s="38"/>
      <c r="X119" s="38"/>
      <c r="Y119" s="38"/>
      <c r="Z119" s="38"/>
      <c r="AA119" s="38"/>
      <c r="AB119" s="38"/>
      <c r="AC119" s="38"/>
      <c r="AD119" s="38"/>
    </row>
    <row r="120" spans="1:30" x14ac:dyDescent="0.2">
      <c r="A120" s="92">
        <v>115</v>
      </c>
      <c r="B120" s="92" t="s">
        <v>235</v>
      </c>
      <c r="C120" s="92" t="s">
        <v>236</v>
      </c>
      <c r="D120" s="105" t="str">
        <f t="shared" si="3"/>
        <v/>
      </c>
      <c r="E120" s="96">
        <f>IF(Options!$D$24 = 1, MAX(F120, G120),
IF(Options!$D$25 = 1, AVERAGE(F120,G120),
IF(Options!$D$26 = 1, IFERROR(GEOMEAN(F120, G120), MAX(F120, G120)))))</f>
        <v>8.4024263844897789</v>
      </c>
      <c r="F120" s="96" cm="1">
        <f t="array" ref="F120">IF(Options!$D$18=1, IFERROR(MAX(IF($I$199:$U$199=1,(I120:U120),"")),
     MAX(IF($I$199:$U$199=2,(I120:U120),""))),
IF(Options!$D$19=1, IFERROR(AVERAGE(IF($I$199:$U$199=1,(I120:U120),"")),
     AVERAGE(IF($I$199:$U$199=2,(I120:U120),""))),
IF(Options!$D$20=1, IFERROR(GEOMEAN(IF($I$199:$U$199=1,(I120:U120)+0.0001,"")),
     GEOMEAN(IF($I$199:$U$199=2,(I120:U120)+0.0001,""))))))</f>
        <v>7.1428571428571397</v>
      </c>
      <c r="G120" s="96" cm="1">
        <f t="array" ref="G120">IF(Options!$D$18=1, IFERROR(MAX(IF($I$200:$U$200=1,(I120:U120),"")),
     MAX(IF($I$200:$U$200=2,(I120:U120),""))),
IF(Options!$D$19=1, IFERROR(AVERAGE(IF($I$200:$U$200=1,(I120:U120),"")),
     AVERAGE(IF($I$200:$U$200=2,(I120:U120),""))),
IF(Options!$D$20=1, IFERROR(GEOMEAN(IF($I$200:$U$200=1,(I120:U120)+0.0001,"")),
     GEOMEAN(IF($I$200:$U$200=2,(I120:U120)+0.0001,""))))))</f>
        <v>9.8841076805477996</v>
      </c>
      <c r="H120" s="215" t="s">
        <v>236</v>
      </c>
      <c r="I120" s="96">
        <v>7.1428571428571397</v>
      </c>
      <c r="J120" s="96">
        <v>0</v>
      </c>
      <c r="K120" s="96" t="s">
        <v>494</v>
      </c>
      <c r="L120" s="96" t="s">
        <v>494</v>
      </c>
      <c r="M120" s="96" t="s">
        <v>494</v>
      </c>
      <c r="N120" s="96">
        <v>9.8841076805477996</v>
      </c>
      <c r="O120" s="96"/>
      <c r="P120" s="96"/>
      <c r="Q120" s="148"/>
      <c r="R120" s="148"/>
      <c r="S120" s="148"/>
      <c r="T120" s="38"/>
      <c r="U120" s="38"/>
      <c r="V120" s="38"/>
      <c r="W120" s="38"/>
      <c r="X120" s="38"/>
      <c r="Y120" s="38"/>
      <c r="Z120" s="38"/>
      <c r="AA120" s="38"/>
      <c r="AB120" s="38"/>
      <c r="AC120" s="38"/>
      <c r="AD120" s="38"/>
    </row>
    <row r="121" spans="1:30" x14ac:dyDescent="0.2">
      <c r="A121" s="92">
        <v>116</v>
      </c>
      <c r="B121" s="92" t="s">
        <v>237</v>
      </c>
      <c r="C121" s="92" t="s">
        <v>238</v>
      </c>
      <c r="D121" s="105" t="str">
        <f t="shared" si="3"/>
        <v/>
      </c>
      <c r="E121" s="96">
        <f>IF(Options!$D$24 = 1, MAX(F121, G121),
IF(Options!$D$25 = 1, AVERAGE(F121,G121),
IF(Options!$D$26 = 1, IFERROR(GEOMEAN(F121, G121), MAX(F121, G121)))))</f>
        <v>3.1428571428571401</v>
      </c>
      <c r="F121" s="96" cm="1">
        <f t="array" ref="F121">IF(Options!$D$18=1, IFERROR(MAX(IF($I$199:$U$199=1,(I121:U121),"")),
     MAX(IF($I$199:$U$199=2,(I121:U121),""))),
IF(Options!$D$19=1, IFERROR(AVERAGE(IF($I$199:$U$199=1,(I121:U121),"")),
     AVERAGE(IF($I$199:$U$199=2,(I121:U121),""))),
IF(Options!$D$20=1, IFERROR(GEOMEAN(IF($I$199:$U$199=1,(I121:U121)+0.0001,"")),
     GEOMEAN(IF($I$199:$U$199=2,(I121:U121)+0.0001,""))))))</f>
        <v>3.1428571428571401</v>
      </c>
      <c r="G121" s="96" cm="1">
        <f t="array" ref="G121">IF(Options!$D$18=1, IFERROR(MAX(IF($I$200:$U$200=1,(I121:U121),"")),
     MAX(IF($I$200:$U$200=2,(I121:U121),""))),
IF(Options!$D$19=1, IFERROR(AVERAGE(IF($I$200:$U$200=1,(I121:U121),"")),
     AVERAGE(IF($I$200:$U$200=2,(I121:U121),""))),
IF(Options!$D$20=1, IFERROR(GEOMEAN(IF($I$200:$U$200=1,(I121:U121)+0.0001,"")),
     GEOMEAN(IF($I$200:$U$200=2,(I121:U121)+0.0001,""))))))</f>
        <v>0</v>
      </c>
      <c r="H121" s="215" t="s">
        <v>238</v>
      </c>
      <c r="I121" s="96">
        <v>3.1428571428571401</v>
      </c>
      <c r="J121" s="96" t="s">
        <v>494</v>
      </c>
      <c r="K121" s="96" t="s">
        <v>494</v>
      </c>
      <c r="L121" s="96" t="s">
        <v>494</v>
      </c>
      <c r="M121" s="96" t="s">
        <v>494</v>
      </c>
      <c r="N121" s="96" t="s">
        <v>494</v>
      </c>
      <c r="O121" s="96"/>
      <c r="P121" s="96"/>
      <c r="Q121" s="148"/>
      <c r="R121" s="148"/>
      <c r="S121" s="148"/>
      <c r="T121" s="38"/>
      <c r="U121" s="38"/>
      <c r="V121" s="38"/>
      <c r="W121" s="38"/>
      <c r="X121" s="38"/>
      <c r="Y121" s="38"/>
      <c r="Z121" s="38"/>
      <c r="AA121" s="38"/>
      <c r="AB121" s="38"/>
      <c r="AC121" s="38"/>
      <c r="AD121" s="38"/>
    </row>
    <row r="122" spans="1:30" x14ac:dyDescent="0.2">
      <c r="A122" s="92">
        <v>117</v>
      </c>
      <c r="B122" s="92" t="s">
        <v>239</v>
      </c>
      <c r="C122" s="92" t="s">
        <v>240</v>
      </c>
      <c r="D122" s="105" t="str">
        <f t="shared" si="3"/>
        <v/>
      </c>
      <c r="E122" s="96">
        <f>IF(Options!$D$24 = 1, MAX(F122, G122),
IF(Options!$D$25 = 1, AVERAGE(F122,G122),
IF(Options!$D$26 = 1, IFERROR(GEOMEAN(F122, G122), MAX(F122, G122)))))</f>
        <v>5.9361683970466403</v>
      </c>
      <c r="F122" s="96" cm="1">
        <f t="array" ref="F122">IF(Options!$D$18=1, IFERROR(MAX(IF($I$199:$U$199=1,(I122:U122),"")),
     MAX(IF($I$199:$U$199=2,(I122:U122),""))),
IF(Options!$D$19=1, IFERROR(AVERAGE(IF($I$199:$U$199=1,(I122:U122),"")),
     AVERAGE(IF($I$199:$U$199=2,(I122:U122),""))),
IF(Options!$D$20=1, IFERROR(GEOMEAN(IF($I$199:$U$199=1,(I122:U122)+0.0001,"")),
     GEOMEAN(IF($I$199:$U$199=2,(I122:U122)+0.0001,""))))))</f>
        <v>5.28571428571429</v>
      </c>
      <c r="G122" s="96" cm="1">
        <f t="array" ref="G122">IF(Options!$D$18=1, IFERROR(MAX(IF($I$200:$U$200=1,(I122:U122),"")),
     MAX(IF($I$200:$U$200=2,(I122:U122),""))),
IF(Options!$D$19=1, IFERROR(AVERAGE(IF($I$200:$U$200=1,(I122:U122),"")),
     AVERAGE(IF($I$200:$U$200=2,(I122:U122),""))),
IF(Options!$D$20=1, IFERROR(GEOMEAN(IF($I$200:$U$200=1,(I122:U122)+0.0001,"")),
     GEOMEAN(IF($I$200:$U$200=2,(I122:U122)+0.0001,""))))))</f>
        <v>6.6666666666666696</v>
      </c>
      <c r="H122" s="215" t="s">
        <v>240</v>
      </c>
      <c r="I122" s="96">
        <v>5.28571428571429</v>
      </c>
      <c r="J122" s="96">
        <v>0</v>
      </c>
      <c r="K122" s="96">
        <v>2.0234966556371199E-2</v>
      </c>
      <c r="L122" s="96">
        <v>6.6666666666666696</v>
      </c>
      <c r="M122" s="96" t="s">
        <v>494</v>
      </c>
      <c r="N122" s="96">
        <v>3.5288728986467599</v>
      </c>
      <c r="O122" s="96"/>
      <c r="P122" s="96"/>
      <c r="Q122" s="148"/>
      <c r="R122" s="148"/>
      <c r="S122" s="148"/>
      <c r="T122" s="38"/>
      <c r="U122" s="38"/>
      <c r="V122" s="38"/>
      <c r="W122" s="38"/>
      <c r="X122" s="38"/>
      <c r="Y122" s="38"/>
      <c r="Z122" s="38"/>
      <c r="AA122" s="38"/>
      <c r="AB122" s="38"/>
      <c r="AC122" s="38"/>
      <c r="AD122" s="38"/>
    </row>
    <row r="123" spans="1:30" x14ac:dyDescent="0.2">
      <c r="A123" s="92">
        <v>118</v>
      </c>
      <c r="B123" s="92" t="s">
        <v>241</v>
      </c>
      <c r="C123" s="92" t="s">
        <v>242</v>
      </c>
      <c r="D123" s="105" t="str">
        <f t="shared" si="3"/>
        <v/>
      </c>
      <c r="E123" s="96">
        <f>IF(Options!$D$24 = 1, MAX(F123, G123),
IF(Options!$D$25 = 1, AVERAGE(F123,G123),
IF(Options!$D$26 = 1, IFERROR(GEOMEAN(F123, G123), MAX(F123, G123)))))</f>
        <v>9.2495972534637154</v>
      </c>
      <c r="F123" s="96" cm="1">
        <f t="array" ref="F123">IF(Options!$D$18=1, IFERROR(MAX(IF($I$199:$U$199=1,(I123:U123),"")),
     MAX(IF($I$199:$U$199=2,(I123:U123),""))),
IF(Options!$D$19=1, IFERROR(AVERAGE(IF($I$199:$U$199=1,(I123:U123),"")),
     AVERAGE(IF($I$199:$U$199=2,(I123:U123),""))),
IF(Options!$D$20=1, IFERROR(GEOMEAN(IF($I$199:$U$199=1,(I123:U123)+0.0001,"")),
     GEOMEAN(IF($I$199:$U$199=2,(I123:U123)+0.0001,""))))))</f>
        <v>10</v>
      </c>
      <c r="G123" s="96" cm="1">
        <f t="array" ref="G123">IF(Options!$D$18=1, IFERROR(MAX(IF($I$200:$U$200=1,(I123:U123),"")),
     MAX(IF($I$200:$U$200=2,(I123:U123),""))),
IF(Options!$D$19=1, IFERROR(AVERAGE(IF($I$200:$U$200=1,(I123:U123),"")),
     AVERAGE(IF($I$200:$U$200=2,(I123:U123),""))),
IF(Options!$D$20=1, IFERROR(GEOMEAN(IF($I$200:$U$200=1,(I123:U123)+0.0001,"")),
     GEOMEAN(IF($I$200:$U$200=2,(I123:U123)+0.0001,""))))))</f>
        <v>8.5555049351283508</v>
      </c>
      <c r="H123" s="215" t="s">
        <v>242</v>
      </c>
      <c r="I123" s="96">
        <v>10</v>
      </c>
      <c r="J123" s="96">
        <v>7</v>
      </c>
      <c r="K123" s="96">
        <v>3.6951248730333202</v>
      </c>
      <c r="L123" s="96" t="s">
        <v>494</v>
      </c>
      <c r="M123" s="96" t="s">
        <v>494</v>
      </c>
      <c r="N123" s="96">
        <v>8.5555049351283508</v>
      </c>
      <c r="O123" s="96"/>
      <c r="P123" s="96"/>
      <c r="Q123" s="148"/>
      <c r="R123" s="148"/>
      <c r="S123" s="148"/>
      <c r="T123" s="38"/>
      <c r="U123" s="38"/>
      <c r="V123" s="38"/>
      <c r="W123" s="38"/>
      <c r="X123" s="38"/>
      <c r="Y123" s="38"/>
      <c r="Z123" s="38"/>
      <c r="AA123" s="38"/>
      <c r="AB123" s="38"/>
      <c r="AC123" s="38"/>
      <c r="AD123" s="38"/>
    </row>
    <row r="124" spans="1:30" x14ac:dyDescent="0.2">
      <c r="A124" s="92">
        <v>119</v>
      </c>
      <c r="B124" s="92" t="s">
        <v>243</v>
      </c>
      <c r="C124" s="92" t="s">
        <v>244</v>
      </c>
      <c r="D124" s="105" t="str">
        <f t="shared" si="3"/>
        <v/>
      </c>
      <c r="E124" s="96">
        <f>IF(Options!$D$24 = 1, MAX(F124, G124),
IF(Options!$D$25 = 1, AVERAGE(F124,G124),
IF(Options!$D$26 = 1, IFERROR(GEOMEAN(F124, G124), MAX(F124, G124)))))</f>
        <v>7.8102496759066522</v>
      </c>
      <c r="F124" s="96" cm="1">
        <f t="array" ref="F124">IF(Options!$D$18=1, IFERROR(MAX(IF($I$199:$U$199=1,(I124:U124),"")),
     MAX(IF($I$199:$U$199=2,(I124:U124),""))),
IF(Options!$D$19=1, IFERROR(AVERAGE(IF($I$199:$U$199=1,(I124:U124),"")),
     AVERAGE(IF($I$199:$U$199=2,(I124:U124),""))),
IF(Options!$D$20=1, IFERROR(GEOMEAN(IF($I$199:$U$199=1,(I124:U124)+0.0001,"")),
     GEOMEAN(IF($I$199:$U$199=2,(I124:U124)+0.0001,""))))))</f>
        <v>8.71428571428571</v>
      </c>
      <c r="G124" s="96" cm="1">
        <f t="array" ref="G124">IF(Options!$D$18=1, IFERROR(MAX(IF($I$200:$U$200=1,(I124:U124),"")),
     MAX(IF($I$200:$U$200=2,(I124:U124),""))),
IF(Options!$D$19=1, IFERROR(AVERAGE(IF($I$200:$U$200=1,(I124:U124),"")),
     AVERAGE(IF($I$200:$U$200=2,(I124:U124),""))),
IF(Options!$D$20=1, IFERROR(GEOMEAN(IF($I$200:$U$200=1,(I124:U124)+0.0001,"")),
     GEOMEAN(IF($I$200:$U$200=2,(I124:U124)+0.0001,""))))))</f>
        <v>7</v>
      </c>
      <c r="H124" s="215" t="s">
        <v>244</v>
      </c>
      <c r="I124" s="96">
        <v>8.71428571428571</v>
      </c>
      <c r="J124" s="96">
        <v>7</v>
      </c>
      <c r="K124" s="96">
        <v>2.9394144524436001</v>
      </c>
      <c r="L124" s="96" t="s">
        <v>494</v>
      </c>
      <c r="M124" s="96" t="s">
        <v>494</v>
      </c>
      <c r="N124" s="96" t="s">
        <v>494</v>
      </c>
      <c r="O124" s="96"/>
      <c r="P124" s="96"/>
      <c r="Q124" s="148"/>
      <c r="R124" s="148"/>
      <c r="S124" s="148"/>
      <c r="T124" s="38"/>
      <c r="U124" s="38"/>
      <c r="V124" s="38"/>
      <c r="W124" s="38"/>
      <c r="X124" s="38"/>
      <c r="Y124" s="38"/>
      <c r="Z124" s="38"/>
      <c r="AA124" s="38"/>
      <c r="AB124" s="38"/>
      <c r="AC124" s="38"/>
      <c r="AD124" s="38"/>
    </row>
    <row r="125" spans="1:30" x14ac:dyDescent="0.2">
      <c r="A125" s="92">
        <v>120</v>
      </c>
      <c r="B125" s="92" t="s">
        <v>245</v>
      </c>
      <c r="C125" s="92" t="s">
        <v>246</v>
      </c>
      <c r="D125" s="105" t="str">
        <f t="shared" si="3"/>
        <v/>
      </c>
      <c r="E125" s="96">
        <f>IF(Options!$D$24 = 1, MAX(F125, G125),
IF(Options!$D$25 = 1, AVERAGE(F125,G125),
IF(Options!$D$26 = 1, IFERROR(GEOMEAN(F125, G125), MAX(F125, G125)))))</f>
        <v>5.6061191058138782</v>
      </c>
      <c r="F125" s="96" cm="1">
        <f t="array" ref="F125">IF(Options!$D$18=1, IFERROR(MAX(IF($I$199:$U$199=1,(I125:U125),"")),
     MAX(IF($I$199:$U$199=2,(I125:U125),""))),
IF(Options!$D$19=1, IFERROR(AVERAGE(IF($I$199:$U$199=1,(I125:U125),"")),
     AVERAGE(IF($I$199:$U$199=2,(I125:U125),""))),
IF(Options!$D$20=1, IFERROR(GEOMEAN(IF($I$199:$U$199=1,(I125:U125)+0.0001,"")),
     GEOMEAN(IF($I$199:$U$199=2,(I125:U125)+0.0001,""))))))</f>
        <v>3.1428571428571401</v>
      </c>
      <c r="G125" s="96" cm="1">
        <f t="array" ref="G125">IF(Options!$D$18=1, IFERROR(MAX(IF($I$200:$U$200=1,(I125:U125),"")),
     MAX(IF($I$200:$U$200=2,(I125:U125),""))),
IF(Options!$D$19=1, IFERROR(AVERAGE(IF($I$200:$U$200=1,(I125:U125),"")),
     AVERAGE(IF($I$200:$U$200=2,(I125:U125),""))),
IF(Options!$D$20=1, IFERROR(GEOMEAN(IF($I$200:$U$200=1,(I125:U125)+0.0001,"")),
     GEOMEAN(IF($I$200:$U$200=2,(I125:U125)+0.0001,""))))))</f>
        <v>10</v>
      </c>
      <c r="H125" s="215" t="s">
        <v>246</v>
      </c>
      <c r="I125" s="96">
        <v>3.1428571428571401</v>
      </c>
      <c r="J125" s="96">
        <v>0</v>
      </c>
      <c r="K125" s="96" t="s">
        <v>494</v>
      </c>
      <c r="L125" s="96">
        <v>10</v>
      </c>
      <c r="M125" s="96" t="s">
        <v>494</v>
      </c>
      <c r="N125" s="96" t="s">
        <v>494</v>
      </c>
      <c r="O125" s="96"/>
      <c r="P125" s="96"/>
      <c r="Q125" s="148"/>
      <c r="R125" s="148"/>
      <c r="S125" s="148"/>
      <c r="T125" s="38"/>
      <c r="U125" s="38"/>
      <c r="V125" s="38"/>
      <c r="W125" s="38"/>
      <c r="X125" s="38"/>
      <c r="Y125" s="38"/>
      <c r="Z125" s="38"/>
      <c r="AA125" s="38"/>
      <c r="AB125" s="38"/>
      <c r="AC125" s="38"/>
      <c r="AD125" s="38"/>
    </row>
    <row r="126" spans="1:30" x14ac:dyDescent="0.2">
      <c r="A126" s="92">
        <v>121</v>
      </c>
      <c r="B126" s="92" t="s">
        <v>247</v>
      </c>
      <c r="C126" s="92" t="s">
        <v>248</v>
      </c>
      <c r="D126" s="105" t="str">
        <f t="shared" si="3"/>
        <v/>
      </c>
      <c r="E126" s="96">
        <f>IF(Options!$D$24 = 1, MAX(F126, G126),
IF(Options!$D$25 = 1, AVERAGE(F126,G126),
IF(Options!$D$26 = 1, IFERROR(GEOMEAN(F126, G126), MAX(F126, G126)))))</f>
        <v>10</v>
      </c>
      <c r="F126" s="96" cm="1">
        <f t="array" ref="F126">IF(Options!$D$18=1, IFERROR(MAX(IF($I$199:$U$199=1,(I126:U126),"")),
     MAX(IF($I$199:$U$199=2,(I126:U126),""))),
IF(Options!$D$19=1, IFERROR(AVERAGE(IF($I$199:$U$199=1,(I126:U126),"")),
     AVERAGE(IF($I$199:$U$199=2,(I126:U126),""))),
IF(Options!$D$20=1, IFERROR(GEOMEAN(IF($I$199:$U$199=1,(I126:U126)+0.0001,"")),
     GEOMEAN(IF($I$199:$U$199=2,(I126:U126)+0.0001,""))))))</f>
        <v>10</v>
      </c>
      <c r="G126" s="96" cm="1">
        <f t="array" ref="G126">IF(Options!$D$18=1, IFERROR(MAX(IF($I$200:$U$200=1,(I126:U126),"")),
     MAX(IF($I$200:$U$200=2,(I126:U126),""))),
IF(Options!$D$19=1, IFERROR(AVERAGE(IF($I$200:$U$200=1,(I126:U126),"")),
     AVERAGE(IF($I$200:$U$200=2,(I126:U126),""))),
IF(Options!$D$20=1, IFERROR(GEOMEAN(IF($I$200:$U$200=1,(I126:U126)+0.0001,"")),
     GEOMEAN(IF($I$200:$U$200=2,(I126:U126)+0.0001,""))))))</f>
        <v>10</v>
      </c>
      <c r="H126" s="215" t="s">
        <v>248</v>
      </c>
      <c r="I126" s="96">
        <v>10</v>
      </c>
      <c r="J126" s="96">
        <v>3</v>
      </c>
      <c r="K126" s="96">
        <v>1.19116918558333</v>
      </c>
      <c r="L126" s="96" t="s">
        <v>494</v>
      </c>
      <c r="M126" s="96" t="s">
        <v>494</v>
      </c>
      <c r="N126" s="96">
        <v>10</v>
      </c>
      <c r="O126" s="96"/>
      <c r="P126" s="96"/>
      <c r="Q126" s="148"/>
      <c r="R126" s="148"/>
      <c r="S126" s="148"/>
      <c r="T126" s="38"/>
      <c r="U126" s="38"/>
      <c r="V126" s="38"/>
      <c r="W126" s="38"/>
      <c r="X126" s="38"/>
      <c r="Y126" s="38"/>
      <c r="Z126" s="38"/>
      <c r="AA126" s="38"/>
      <c r="AB126" s="38"/>
      <c r="AC126" s="38"/>
      <c r="AD126" s="38"/>
    </row>
    <row r="127" spans="1:30" x14ac:dyDescent="0.2">
      <c r="A127" s="92">
        <v>122</v>
      </c>
      <c r="B127" s="92" t="s">
        <v>249</v>
      </c>
      <c r="C127" s="92" t="s">
        <v>250</v>
      </c>
      <c r="D127" s="105" t="str">
        <f t="shared" si="3"/>
        <v/>
      </c>
      <c r="E127" s="96">
        <f>IF(Options!$D$24 = 1, MAX(F127, G127),
IF(Options!$D$25 = 1, AVERAGE(F127,G127),
IF(Options!$D$26 = 1, IFERROR(GEOMEAN(F127, G127), MAX(F127, G127)))))</f>
        <v>3.9339789623472186</v>
      </c>
      <c r="F127" s="96" cm="1">
        <f t="array" ref="F127">IF(Options!$D$18=1, IFERROR(MAX(IF($I$199:$U$199=1,(I127:U127),"")),
     MAX(IF($I$199:$U$199=2,(I127:U127),""))),
IF(Options!$D$19=1, IFERROR(AVERAGE(IF($I$199:$U$199=1,(I127:U127),"")),
     AVERAGE(IF($I$199:$U$199=2,(I127:U127),""))),
IF(Options!$D$20=1, IFERROR(GEOMEAN(IF($I$199:$U$199=1,(I127:U127)+0.0001,"")),
     GEOMEAN(IF($I$199:$U$199=2,(I127:U127)+0.0001,""))))))</f>
        <v>2.8571428571428599</v>
      </c>
      <c r="G127" s="96" cm="1">
        <f t="array" ref="G127">IF(Options!$D$18=1, IFERROR(MAX(IF($I$200:$U$200=1,(I127:U127),"")),
     MAX(IF($I$200:$U$200=2,(I127:U127),""))),
IF(Options!$D$19=1, IFERROR(AVERAGE(IF($I$200:$U$200=1,(I127:U127),"")),
     AVERAGE(IF($I$200:$U$200=2,(I127:U127),""))),
IF(Options!$D$20=1, IFERROR(GEOMEAN(IF($I$200:$U$200=1,(I127:U127)+0.0001,"")),
     GEOMEAN(IF($I$200:$U$200=2,(I127:U127)+0.0001,""))))))</f>
        <v>5.4166666666666696</v>
      </c>
      <c r="H127" s="215" t="s">
        <v>250</v>
      </c>
      <c r="I127" s="96">
        <v>2.8571428571428599</v>
      </c>
      <c r="J127" s="96">
        <v>0</v>
      </c>
      <c r="K127" s="96">
        <v>7.54493072204099E-4</v>
      </c>
      <c r="L127" s="96">
        <v>5.4166666666666696</v>
      </c>
      <c r="M127" s="96">
        <v>0</v>
      </c>
      <c r="N127" s="96" t="s">
        <v>494</v>
      </c>
      <c r="O127" s="96"/>
      <c r="P127" s="96"/>
      <c r="Q127" s="148"/>
      <c r="R127" s="148"/>
      <c r="S127" s="148"/>
      <c r="T127" s="38"/>
      <c r="U127" s="38"/>
      <c r="V127" s="38"/>
      <c r="W127" s="38"/>
      <c r="X127" s="38"/>
      <c r="Y127" s="38"/>
      <c r="Z127" s="38"/>
      <c r="AA127" s="38"/>
      <c r="AB127" s="38"/>
      <c r="AC127" s="38"/>
      <c r="AD127" s="38"/>
    </row>
    <row r="128" spans="1:30" x14ac:dyDescent="0.2">
      <c r="A128" s="92">
        <v>123</v>
      </c>
      <c r="B128" s="92" t="s">
        <v>251</v>
      </c>
      <c r="C128" s="92" t="s">
        <v>252</v>
      </c>
      <c r="D128" s="105" t="str">
        <f t="shared" si="3"/>
        <v/>
      </c>
      <c r="E128" s="96">
        <f>IF(Options!$D$24 = 1, MAX(F128, G128),
IF(Options!$D$25 = 1, AVERAGE(F128,G128),
IF(Options!$D$26 = 1, IFERROR(GEOMEAN(F128, G128), MAX(F128, G128)))))</f>
        <v>8.9442719099991592</v>
      </c>
      <c r="F128" s="96" cm="1">
        <f t="array" ref="F128">IF(Options!$D$18=1, IFERROR(MAX(IF($I$199:$U$199=1,(I128:U128),"")),
     MAX(IF($I$199:$U$199=2,(I128:U128),""))),
IF(Options!$D$19=1, IFERROR(AVERAGE(IF($I$199:$U$199=1,(I128:U128),"")),
     AVERAGE(IF($I$199:$U$199=2,(I128:U128),""))),
IF(Options!$D$20=1, IFERROR(GEOMEAN(IF($I$199:$U$199=1,(I128:U128)+0.0001,"")),
     GEOMEAN(IF($I$199:$U$199=2,(I128:U128)+0.0001,""))))))</f>
        <v>8</v>
      </c>
      <c r="G128" s="96" cm="1">
        <f t="array" ref="G128">IF(Options!$D$18=1, IFERROR(MAX(IF($I$200:$U$200=1,(I128:U128),"")),
     MAX(IF($I$200:$U$200=2,(I128:U128),""))),
IF(Options!$D$19=1, IFERROR(AVERAGE(IF($I$200:$U$200=1,(I128:U128),"")),
     AVERAGE(IF($I$200:$U$200=2,(I128:U128),""))),
IF(Options!$D$20=1, IFERROR(GEOMEAN(IF($I$200:$U$200=1,(I128:U128)+0.0001,"")),
     GEOMEAN(IF($I$200:$U$200=2,(I128:U128)+0.0001,""))))))</f>
        <v>10</v>
      </c>
      <c r="H128" s="215" t="s">
        <v>252</v>
      </c>
      <c r="I128" s="96">
        <v>8</v>
      </c>
      <c r="J128" s="96">
        <v>7</v>
      </c>
      <c r="K128" s="96">
        <v>10</v>
      </c>
      <c r="L128" s="96" t="s">
        <v>494</v>
      </c>
      <c r="M128" s="96" t="s">
        <v>494</v>
      </c>
      <c r="N128" s="96" t="s">
        <v>494</v>
      </c>
      <c r="O128" s="96"/>
      <c r="P128" s="96"/>
      <c r="Q128" s="148"/>
      <c r="R128" s="148"/>
      <c r="S128" s="148"/>
      <c r="T128" s="38"/>
      <c r="U128" s="38"/>
      <c r="V128" s="38"/>
      <c r="W128" s="38"/>
      <c r="X128" s="38"/>
      <c r="Y128" s="38"/>
      <c r="Z128" s="38"/>
      <c r="AA128" s="38"/>
      <c r="AB128" s="38"/>
      <c r="AC128" s="38"/>
      <c r="AD128" s="38"/>
    </row>
    <row r="129" spans="1:30" x14ac:dyDescent="0.2">
      <c r="A129" s="92">
        <v>124</v>
      </c>
      <c r="B129" s="92" t="s">
        <v>253</v>
      </c>
      <c r="C129" s="92" t="s">
        <v>254</v>
      </c>
      <c r="D129" s="105" t="str">
        <f t="shared" si="3"/>
        <v/>
      </c>
      <c r="E129" s="96">
        <f>IF(Options!$D$24 = 1, MAX(F129, G129),
IF(Options!$D$25 = 1, AVERAGE(F129,G129),
IF(Options!$D$26 = 1, IFERROR(GEOMEAN(F129, G129), MAX(F129, G129)))))</f>
        <v>8.3666002653407556</v>
      </c>
      <c r="F129" s="96" cm="1">
        <f t="array" ref="F129">IF(Options!$D$18=1, IFERROR(MAX(IF($I$199:$U$199=1,(I129:U129),"")),
     MAX(IF($I$199:$U$199=2,(I129:U129),""))),
IF(Options!$D$19=1, IFERROR(AVERAGE(IF($I$199:$U$199=1,(I129:U129),"")),
     AVERAGE(IF($I$199:$U$199=2,(I129:U129),""))),
IF(Options!$D$20=1, IFERROR(GEOMEAN(IF($I$199:$U$199=1,(I129:U129)+0.0001,"")),
     GEOMEAN(IF($I$199:$U$199=2,(I129:U129)+0.0001,""))))))</f>
        <v>10</v>
      </c>
      <c r="G129" s="96" cm="1">
        <f t="array" ref="G129">IF(Options!$D$18=1, IFERROR(MAX(IF($I$200:$U$200=1,(I129:U129),"")),
     MAX(IF($I$200:$U$200=2,(I129:U129),""))),
IF(Options!$D$19=1, IFERROR(AVERAGE(IF($I$200:$U$200=1,(I129:U129),"")),
     AVERAGE(IF($I$200:$U$200=2,(I129:U129),""))),
IF(Options!$D$20=1, IFERROR(GEOMEAN(IF($I$200:$U$200=1,(I129:U129)+0.0001,"")),
     GEOMEAN(IF($I$200:$U$200=2,(I129:U129)+0.0001,""))))))</f>
        <v>7</v>
      </c>
      <c r="H129" s="215" t="s">
        <v>254</v>
      </c>
      <c r="I129" s="96">
        <v>10</v>
      </c>
      <c r="J129" s="96">
        <v>7</v>
      </c>
      <c r="K129" s="96">
        <v>5.3379344893943399</v>
      </c>
      <c r="L129" s="96" t="s">
        <v>494</v>
      </c>
      <c r="M129" s="96" t="s">
        <v>494</v>
      </c>
      <c r="N129" s="96" t="s">
        <v>494</v>
      </c>
      <c r="O129" s="96"/>
      <c r="P129" s="96"/>
      <c r="Q129" s="148"/>
      <c r="R129" s="148"/>
      <c r="S129" s="148"/>
      <c r="T129" s="38"/>
      <c r="U129" s="38"/>
      <c r="V129" s="38"/>
      <c r="W129" s="38"/>
      <c r="X129" s="38"/>
      <c r="Y129" s="38"/>
      <c r="Z129" s="38"/>
      <c r="AA129" s="38"/>
      <c r="AB129" s="38"/>
      <c r="AC129" s="38"/>
      <c r="AD129" s="38"/>
    </row>
    <row r="130" spans="1:30" x14ac:dyDescent="0.2">
      <c r="A130" s="92">
        <v>125</v>
      </c>
      <c r="B130" s="92" t="s">
        <v>255</v>
      </c>
      <c r="C130" s="92" t="s">
        <v>256</v>
      </c>
      <c r="D130" s="105" t="str">
        <f t="shared" si="3"/>
        <v/>
      </c>
      <c r="E130" s="96">
        <f>IF(Options!$D$24 = 1, MAX(F130, G130),
IF(Options!$D$25 = 1, AVERAGE(F130,G130),
IF(Options!$D$26 = 1, IFERROR(GEOMEAN(F130, G130), MAX(F130, G130)))))</f>
        <v>8.8640526042791841</v>
      </c>
      <c r="F130" s="96" cm="1">
        <f t="array" ref="F130">IF(Options!$D$18=1, IFERROR(MAX(IF($I$199:$U$199=1,(I130:U130),"")),
     MAX(IF($I$199:$U$199=2,(I130:U130),""))),
IF(Options!$D$19=1, IFERROR(AVERAGE(IF($I$199:$U$199=1,(I130:U130),"")),
     AVERAGE(IF($I$199:$U$199=2,(I130:U130),""))),
IF(Options!$D$20=1, IFERROR(GEOMEAN(IF($I$199:$U$199=1,(I130:U130)+0.0001,"")),
     GEOMEAN(IF($I$199:$U$199=2,(I130:U130)+0.0001,""))))))</f>
        <v>7.8571428571428603</v>
      </c>
      <c r="G130" s="96" cm="1">
        <f t="array" ref="G130">IF(Options!$D$18=1, IFERROR(MAX(IF($I$200:$U$200=1,(I130:U130),"")),
     MAX(IF($I$200:$U$200=2,(I130:U130),""))),
IF(Options!$D$19=1, IFERROR(AVERAGE(IF($I$200:$U$200=1,(I130:U130),"")),
     AVERAGE(IF($I$200:$U$200=2,(I130:U130),""))),
IF(Options!$D$20=1, IFERROR(GEOMEAN(IF($I$200:$U$200=1,(I130:U130)+0.0001,"")),
     GEOMEAN(IF($I$200:$U$200=2,(I130:U130)+0.0001,""))))))</f>
        <v>10</v>
      </c>
      <c r="H130" s="215" t="s">
        <v>256</v>
      </c>
      <c r="I130" s="96">
        <v>7.8571428571428603</v>
      </c>
      <c r="J130" s="96">
        <v>7</v>
      </c>
      <c r="K130" s="96">
        <v>9.8925685862260302</v>
      </c>
      <c r="L130" s="96" t="s">
        <v>494</v>
      </c>
      <c r="M130" s="96">
        <v>10</v>
      </c>
      <c r="N130" s="96">
        <v>10</v>
      </c>
      <c r="O130" s="96"/>
      <c r="P130" s="96"/>
      <c r="Q130" s="148"/>
      <c r="R130" s="148"/>
      <c r="S130" s="148"/>
      <c r="T130" s="38"/>
      <c r="U130" s="38"/>
      <c r="V130" s="38"/>
      <c r="W130" s="38"/>
      <c r="X130" s="38"/>
      <c r="Y130" s="38"/>
      <c r="Z130" s="38"/>
      <c r="AA130" s="38"/>
      <c r="AB130" s="38"/>
      <c r="AC130" s="38"/>
      <c r="AD130" s="38"/>
    </row>
    <row r="131" spans="1:30" x14ac:dyDescent="0.2">
      <c r="A131" s="92">
        <v>126</v>
      </c>
      <c r="B131" s="92" t="s">
        <v>257</v>
      </c>
      <c r="C131" s="92" t="s">
        <v>258</v>
      </c>
      <c r="D131" s="105" t="str">
        <f t="shared" si="3"/>
        <v/>
      </c>
      <c r="E131" s="96">
        <f>IF(Options!$D$24 = 1, MAX(F131, G131),
IF(Options!$D$25 = 1, AVERAGE(F131,G131),
IF(Options!$D$26 = 1, IFERROR(GEOMEAN(F131, G131), MAX(F131, G131)))))</f>
        <v>8.4515425472851646</v>
      </c>
      <c r="F131" s="96" cm="1">
        <f t="array" ref="F131">IF(Options!$D$18=1, IFERROR(MAX(IF($I$199:$U$199=1,(I131:U131),"")),
     MAX(IF($I$199:$U$199=2,(I131:U131),""))),
IF(Options!$D$19=1, IFERROR(AVERAGE(IF($I$199:$U$199=1,(I131:U131),"")),
     AVERAGE(IF($I$199:$U$199=2,(I131:U131),""))),
IF(Options!$D$20=1, IFERROR(GEOMEAN(IF($I$199:$U$199=1,(I131:U131)+0.0001,"")),
     GEOMEAN(IF($I$199:$U$199=2,(I131:U131)+0.0001,""))))))</f>
        <v>7.1428571428571397</v>
      </c>
      <c r="G131" s="96" cm="1">
        <f t="array" ref="G131">IF(Options!$D$18=1, IFERROR(MAX(IF($I$200:$U$200=1,(I131:U131),"")),
     MAX(IF($I$200:$U$200=2,(I131:U131),""))),
IF(Options!$D$19=1, IFERROR(AVERAGE(IF($I$200:$U$200=1,(I131:U131),"")),
     AVERAGE(IF($I$200:$U$200=2,(I131:U131),""))),
IF(Options!$D$20=1, IFERROR(GEOMEAN(IF($I$200:$U$200=1,(I131:U131)+0.0001,"")),
     GEOMEAN(IF($I$200:$U$200=2,(I131:U131)+0.0001,""))))))</f>
        <v>10</v>
      </c>
      <c r="H131" s="215" t="s">
        <v>258</v>
      </c>
      <c r="I131" s="96">
        <v>7.1428571428571397</v>
      </c>
      <c r="J131" s="96">
        <v>7</v>
      </c>
      <c r="K131" s="96">
        <v>3.6117690479234299</v>
      </c>
      <c r="L131" s="96">
        <v>10</v>
      </c>
      <c r="M131" s="96" t="s">
        <v>494</v>
      </c>
      <c r="N131" s="96" t="s">
        <v>494</v>
      </c>
      <c r="O131" s="96"/>
      <c r="P131" s="96"/>
      <c r="Q131" s="148"/>
      <c r="R131" s="148"/>
      <c r="S131" s="148"/>
      <c r="T131" s="38"/>
      <c r="U131" s="38"/>
      <c r="V131" s="38"/>
      <c r="W131" s="38"/>
      <c r="X131" s="38"/>
      <c r="Y131" s="38"/>
      <c r="Z131" s="38"/>
      <c r="AA131" s="38"/>
      <c r="AB131" s="38"/>
      <c r="AC131" s="38"/>
      <c r="AD131" s="38"/>
    </row>
    <row r="132" spans="1:30" x14ac:dyDescent="0.2">
      <c r="A132" s="92">
        <v>127</v>
      </c>
      <c r="B132" s="92" t="s">
        <v>259</v>
      </c>
      <c r="C132" s="92" t="s">
        <v>260</v>
      </c>
      <c r="D132" s="105" t="str">
        <f t="shared" si="3"/>
        <v/>
      </c>
      <c r="E132" s="96">
        <f>IF(Options!$D$24 = 1, MAX(F132, G132),
IF(Options!$D$25 = 1, AVERAGE(F132,G132),
IF(Options!$D$26 = 1, IFERROR(GEOMEAN(F132, G132), MAX(F132, G132)))))</f>
        <v>1.4175767384955957</v>
      </c>
      <c r="F132" s="96" cm="1">
        <f t="array" ref="F132">IF(Options!$D$18=1, IFERROR(MAX(IF($I$199:$U$199=1,(I132:U132),"")),
     MAX(IF($I$199:$U$199=2,(I132:U132),""))),
IF(Options!$D$19=1, IFERROR(AVERAGE(IF($I$199:$U$199=1,(I132:U132),"")),
     AVERAGE(IF($I$199:$U$199=2,(I132:U132),""))),
IF(Options!$D$20=1, IFERROR(GEOMEAN(IF($I$199:$U$199=1,(I132:U132)+0.0001,"")),
     GEOMEAN(IF($I$199:$U$199=2,(I132:U132)+0.0001,""))))))</f>
        <v>0.28571428571428598</v>
      </c>
      <c r="G132" s="96" cm="1">
        <f t="array" ref="G132">IF(Options!$D$18=1, IFERROR(MAX(IF($I$200:$U$200=1,(I132:U132),"")),
     MAX(IF($I$200:$U$200=2,(I132:U132),""))),
IF(Options!$D$19=1, IFERROR(AVERAGE(IF($I$200:$U$200=1,(I132:U132),"")),
     AVERAGE(IF($I$200:$U$200=2,(I132:U132),""))),
IF(Options!$D$20=1, IFERROR(GEOMEAN(IF($I$200:$U$200=1,(I132:U132)+0.0001,"")),
     GEOMEAN(IF($I$200:$U$200=2,(I132:U132)+0.0001,""))))))</f>
        <v>7.0333333333333297</v>
      </c>
      <c r="H132" s="215" t="s">
        <v>260</v>
      </c>
      <c r="I132" s="96">
        <v>0.28571428571428598</v>
      </c>
      <c r="J132" s="96">
        <v>3</v>
      </c>
      <c r="K132" s="96" t="s">
        <v>494</v>
      </c>
      <c r="L132" s="96">
        <v>7.0333333333333297</v>
      </c>
      <c r="M132" s="96" t="s">
        <v>494</v>
      </c>
      <c r="N132" s="96" t="s">
        <v>494</v>
      </c>
      <c r="O132" s="96"/>
      <c r="P132" s="96"/>
      <c r="Q132" s="148"/>
      <c r="R132" s="148"/>
      <c r="S132" s="148"/>
      <c r="T132" s="38"/>
      <c r="U132" s="38"/>
      <c r="V132" s="38"/>
      <c r="W132" s="38"/>
      <c r="X132" s="38"/>
      <c r="Y132" s="38"/>
      <c r="Z132" s="38"/>
      <c r="AA132" s="38"/>
      <c r="AB132" s="38"/>
      <c r="AC132" s="38"/>
      <c r="AD132" s="38"/>
    </row>
    <row r="133" spans="1:30" x14ac:dyDescent="0.2">
      <c r="A133" s="92">
        <v>128</v>
      </c>
      <c r="B133" s="92" t="s">
        <v>261</v>
      </c>
      <c r="C133" s="92" t="s">
        <v>262</v>
      </c>
      <c r="D133" s="105" t="str">
        <f t="shared" si="3"/>
        <v/>
      </c>
      <c r="E133" s="96">
        <f>IF(Options!$D$24 = 1, MAX(F133, G133),
IF(Options!$D$25 = 1, AVERAGE(F133,G133),
IF(Options!$D$26 = 1, IFERROR(GEOMEAN(F133, G133), MAX(F133, G133)))))</f>
        <v>0.92582009977255186</v>
      </c>
      <c r="F133" s="96" cm="1">
        <f t="array" ref="F133">IF(Options!$D$18=1, IFERROR(MAX(IF($I$199:$U$199=1,(I133:U133),"")),
     MAX(IF($I$199:$U$199=2,(I133:U133),""))),
IF(Options!$D$19=1, IFERROR(AVERAGE(IF($I$199:$U$199=1,(I133:U133),"")),
     AVERAGE(IF($I$199:$U$199=2,(I133:U133),""))),
IF(Options!$D$20=1, IFERROR(GEOMEAN(IF($I$199:$U$199=1,(I133:U133)+0.0001,"")),
     GEOMEAN(IF($I$199:$U$199=2,(I133:U133)+0.0001,""))))))</f>
        <v>0.28571428571428598</v>
      </c>
      <c r="G133" s="96" cm="1">
        <f t="array" ref="G133">IF(Options!$D$18=1, IFERROR(MAX(IF($I$200:$U$200=1,(I133:U133),"")),
     MAX(IF($I$200:$U$200=2,(I133:U133),""))),
IF(Options!$D$19=1, IFERROR(AVERAGE(IF($I$200:$U$200=1,(I133:U133),"")),
     AVERAGE(IF($I$200:$U$200=2,(I133:U133),""))),
IF(Options!$D$20=1, IFERROR(GEOMEAN(IF($I$200:$U$200=1,(I133:U133)+0.0001,"")),
     GEOMEAN(IF($I$200:$U$200=2,(I133:U133)+0.0001,""))))))</f>
        <v>3</v>
      </c>
      <c r="H133" s="215" t="s">
        <v>262</v>
      </c>
      <c r="I133" s="96">
        <v>0.28571428571428598</v>
      </c>
      <c r="J133" s="96">
        <v>3</v>
      </c>
      <c r="K133" s="96" t="s">
        <v>494</v>
      </c>
      <c r="L133" s="96">
        <v>2.5733333333333301</v>
      </c>
      <c r="M133" s="96" t="s">
        <v>494</v>
      </c>
      <c r="N133" s="96" t="s">
        <v>494</v>
      </c>
      <c r="O133" s="96"/>
      <c r="P133" s="96"/>
      <c r="Q133" s="148"/>
      <c r="R133" s="148"/>
      <c r="S133" s="148"/>
      <c r="T133" s="38"/>
      <c r="U133" s="38"/>
      <c r="V133" s="38"/>
      <c r="W133" s="38"/>
      <c r="X133" s="38"/>
      <c r="Y133" s="38"/>
      <c r="Z133" s="38"/>
      <c r="AA133" s="38"/>
      <c r="AB133" s="38"/>
      <c r="AC133" s="38"/>
      <c r="AD133" s="38"/>
    </row>
    <row r="134" spans="1:30" x14ac:dyDescent="0.2">
      <c r="A134" s="92">
        <v>129</v>
      </c>
      <c r="B134" s="92" t="s">
        <v>263</v>
      </c>
      <c r="C134" s="92" t="s">
        <v>264</v>
      </c>
      <c r="D134" s="105" t="str">
        <f t="shared" ref="D134:D165" si="4">IF(H134 &lt;&gt; C134, "Countries don't match", "")</f>
        <v/>
      </c>
      <c r="E134" s="96">
        <f>IF(Options!$D$24 = 1, MAX(F134, G134),
IF(Options!$D$25 = 1, AVERAGE(F134,G134),
IF(Options!$D$26 = 1, IFERROR(GEOMEAN(F134, G134), MAX(F134, G134)))))</f>
        <v>8.2857142857142794</v>
      </c>
      <c r="F134" s="96" cm="1">
        <f t="array" ref="F134">IF(Options!$D$18=1, IFERROR(MAX(IF($I$199:$U$199=1,(I134:U134),"")),
     MAX(IF($I$199:$U$199=2,(I134:U134),""))),
IF(Options!$D$19=1, IFERROR(AVERAGE(IF($I$199:$U$199=1,(I134:U134),"")),
     AVERAGE(IF($I$199:$U$199=2,(I134:U134),""))),
IF(Options!$D$20=1, IFERROR(GEOMEAN(IF($I$199:$U$199=1,(I134:U134)+0.0001,"")),
     GEOMEAN(IF($I$199:$U$199=2,(I134:U134)+0.0001,""))))))</f>
        <v>8.2857142857142794</v>
      </c>
      <c r="G134" s="96" cm="1">
        <f t="array" ref="G134">IF(Options!$D$18=1, IFERROR(MAX(IF($I$200:$U$200=1,(I134:U134),"")),
     MAX(IF($I$200:$U$200=2,(I134:U134),""))),
IF(Options!$D$19=1, IFERROR(AVERAGE(IF($I$200:$U$200=1,(I134:U134),"")),
     AVERAGE(IF($I$200:$U$200=2,(I134:U134),""))),
IF(Options!$D$20=1, IFERROR(GEOMEAN(IF($I$200:$U$200=1,(I134:U134)+0.0001,"")),
     GEOMEAN(IF($I$200:$U$200=2,(I134:U134)+0.0001,""))))))</f>
        <v>0</v>
      </c>
      <c r="H134" s="215" t="s">
        <v>264</v>
      </c>
      <c r="I134" s="96">
        <v>8.2857142857142794</v>
      </c>
      <c r="J134" s="96">
        <v>0</v>
      </c>
      <c r="K134" s="96" t="s">
        <v>494</v>
      </c>
      <c r="L134" s="96" t="s">
        <v>494</v>
      </c>
      <c r="M134" s="96" t="s">
        <v>494</v>
      </c>
      <c r="N134" s="96" t="s">
        <v>494</v>
      </c>
      <c r="O134" s="96"/>
      <c r="P134" s="96"/>
      <c r="Q134" s="148"/>
      <c r="R134" s="148"/>
      <c r="S134" s="148"/>
      <c r="T134" s="38"/>
      <c r="U134" s="38"/>
      <c r="V134" s="38"/>
      <c r="W134" s="38"/>
      <c r="X134" s="38"/>
      <c r="Y134" s="38"/>
      <c r="Z134" s="38"/>
      <c r="AA134" s="38"/>
      <c r="AB134" s="38"/>
      <c r="AC134" s="38"/>
      <c r="AD134" s="38"/>
    </row>
    <row r="135" spans="1:30" x14ac:dyDescent="0.2">
      <c r="A135" s="92">
        <v>130</v>
      </c>
      <c r="B135" s="92" t="s">
        <v>265</v>
      </c>
      <c r="C135" s="92" t="s">
        <v>266</v>
      </c>
      <c r="D135" s="105" t="str">
        <f t="shared" si="4"/>
        <v/>
      </c>
      <c r="E135" s="96">
        <f>IF(Options!$D$24 = 1, MAX(F135, G135),
IF(Options!$D$25 = 1, AVERAGE(F135,G135),
IF(Options!$D$26 = 1, IFERROR(GEOMEAN(F135, G135), MAX(F135, G135)))))</f>
        <v>6</v>
      </c>
      <c r="F135" s="96" cm="1">
        <f t="array" ref="F135">IF(Options!$D$18=1, IFERROR(MAX(IF($I$199:$U$199=1,(I135:U135),"")),
     MAX(IF($I$199:$U$199=2,(I135:U135),""))),
IF(Options!$D$19=1, IFERROR(AVERAGE(IF($I$199:$U$199=1,(I135:U135),"")),
     AVERAGE(IF($I$199:$U$199=2,(I135:U135),""))),
IF(Options!$D$20=1, IFERROR(GEOMEAN(IF($I$199:$U$199=1,(I135:U135)+0.0001,"")),
     GEOMEAN(IF($I$199:$U$199=2,(I135:U135)+0.0001,""))))))</f>
        <v>6</v>
      </c>
      <c r="G135" s="96" cm="1">
        <f t="array" ref="G135">IF(Options!$D$18=1, IFERROR(MAX(IF($I$200:$U$200=1,(I135:U135),"")),
     MAX(IF($I$200:$U$200=2,(I135:U135),""))),
IF(Options!$D$19=1, IFERROR(AVERAGE(IF($I$200:$U$200=1,(I135:U135),"")),
     AVERAGE(IF($I$200:$U$200=2,(I135:U135),""))),
IF(Options!$D$20=1, IFERROR(GEOMEAN(IF($I$200:$U$200=1,(I135:U135)+0.0001,"")),
     GEOMEAN(IF($I$200:$U$200=2,(I135:U135)+0.0001,""))))))</f>
        <v>0</v>
      </c>
      <c r="H135" s="215" t="s">
        <v>266</v>
      </c>
      <c r="I135" s="96">
        <v>6</v>
      </c>
      <c r="J135" s="96" t="s">
        <v>494</v>
      </c>
      <c r="K135" s="96" t="s">
        <v>494</v>
      </c>
      <c r="L135" s="96" t="s">
        <v>494</v>
      </c>
      <c r="M135" s="96" t="s">
        <v>494</v>
      </c>
      <c r="N135" s="96" t="s">
        <v>494</v>
      </c>
      <c r="O135" s="96"/>
      <c r="P135" s="96"/>
      <c r="Q135" s="148"/>
      <c r="R135" s="148"/>
      <c r="S135" s="148"/>
      <c r="T135" s="38"/>
      <c r="U135" s="38"/>
      <c r="V135" s="38"/>
      <c r="W135" s="38"/>
      <c r="X135" s="38"/>
      <c r="Y135" s="38"/>
      <c r="Z135" s="38"/>
      <c r="AA135" s="38"/>
      <c r="AB135" s="38"/>
      <c r="AC135" s="38"/>
      <c r="AD135" s="38"/>
    </row>
    <row r="136" spans="1:30" x14ac:dyDescent="0.2">
      <c r="A136" s="92">
        <v>131</v>
      </c>
      <c r="B136" s="92" t="s">
        <v>267</v>
      </c>
      <c r="C136" s="92" t="s">
        <v>268</v>
      </c>
      <c r="D136" s="105" t="str">
        <f t="shared" si="4"/>
        <v/>
      </c>
      <c r="E136" s="96">
        <f>IF(Options!$D$24 = 1, MAX(F136, G136),
IF(Options!$D$25 = 1, AVERAGE(F136,G136),
IF(Options!$D$26 = 1, IFERROR(GEOMEAN(F136, G136), MAX(F136, G136)))))</f>
        <v>2.1558337244831867</v>
      </c>
      <c r="F136" s="96" cm="1">
        <f t="array" ref="F136">IF(Options!$D$18=1, IFERROR(MAX(IF($I$199:$U$199=1,(I136:U136),"")),
     MAX(IF($I$199:$U$199=2,(I136:U136),""))),
IF(Options!$D$19=1, IFERROR(AVERAGE(IF($I$199:$U$199=1,(I136:U136),"")),
     AVERAGE(IF($I$199:$U$199=2,(I136:U136),""))),
IF(Options!$D$20=1, IFERROR(GEOMEAN(IF($I$199:$U$199=1,(I136:U136)+0.0001,"")),
     GEOMEAN(IF($I$199:$U$199=2,(I136:U136)+0.0001,""))))))</f>
        <v>0.71428571428571397</v>
      </c>
      <c r="G136" s="96" cm="1">
        <f t="array" ref="G136">IF(Options!$D$18=1, IFERROR(MAX(IF($I$200:$U$200=1,(I136:U136),"")),
     MAX(IF($I$200:$U$200=2,(I136:U136),""))),
IF(Options!$D$19=1, IFERROR(AVERAGE(IF($I$200:$U$200=1,(I136:U136),"")),
     AVERAGE(IF($I$200:$U$200=2,(I136:U136),""))),
IF(Options!$D$20=1, IFERROR(GEOMEAN(IF($I$200:$U$200=1,(I136:U136)+0.0001,"")),
     GEOMEAN(IF($I$200:$U$200=2,(I136:U136)+0.0001,""))))))</f>
        <v>6.5066666666666704</v>
      </c>
      <c r="H136" s="215" t="s">
        <v>268</v>
      </c>
      <c r="I136" s="96">
        <v>0.71428571428571397</v>
      </c>
      <c r="J136" s="96">
        <v>0</v>
      </c>
      <c r="K136" s="96" t="s">
        <v>494</v>
      </c>
      <c r="L136" s="96">
        <v>6.5066666666666704</v>
      </c>
      <c r="M136" s="96" t="s">
        <v>494</v>
      </c>
      <c r="N136" s="96" t="s">
        <v>494</v>
      </c>
      <c r="O136" s="96"/>
      <c r="P136" s="96"/>
      <c r="Q136" s="148"/>
      <c r="R136" s="148"/>
      <c r="S136" s="148"/>
      <c r="T136" s="38"/>
      <c r="U136" s="38"/>
      <c r="V136" s="38"/>
      <c r="W136" s="38"/>
      <c r="X136" s="38"/>
      <c r="Y136" s="38"/>
      <c r="Z136" s="38"/>
      <c r="AA136" s="38"/>
      <c r="AB136" s="38"/>
      <c r="AC136" s="38"/>
      <c r="AD136" s="38"/>
    </row>
    <row r="137" spans="1:30" x14ac:dyDescent="0.2">
      <c r="A137" s="92">
        <v>132</v>
      </c>
      <c r="B137" s="92" t="s">
        <v>269</v>
      </c>
      <c r="C137" s="92" t="s">
        <v>270</v>
      </c>
      <c r="D137" s="105" t="str">
        <f t="shared" si="4"/>
        <v/>
      </c>
      <c r="E137" s="96">
        <f>IF(Options!$D$24 = 1, MAX(F137, G137),
IF(Options!$D$25 = 1, AVERAGE(F137,G137),
IF(Options!$D$26 = 1, IFERROR(GEOMEAN(F137, G137), MAX(F137, G137)))))</f>
        <v>4.1231056256176615</v>
      </c>
      <c r="F137" s="96" cm="1">
        <f t="array" ref="F137">IF(Options!$D$18=1, IFERROR(MAX(IF($I$199:$U$199=1,(I137:U137),"")),
     MAX(IF($I$199:$U$199=2,(I137:U137),""))),
IF(Options!$D$19=1, IFERROR(AVERAGE(IF($I$199:$U$199=1,(I137:U137),"")),
     AVERAGE(IF($I$199:$U$199=2,(I137:U137),""))),
IF(Options!$D$20=1, IFERROR(GEOMEAN(IF($I$199:$U$199=1,(I137:U137)+0.0001,"")),
     GEOMEAN(IF($I$199:$U$199=2,(I137:U137)+0.0001,""))))))</f>
        <v>2.4285714285714302</v>
      </c>
      <c r="G137" s="96" cm="1">
        <f t="array" ref="G137">IF(Options!$D$18=1, IFERROR(MAX(IF($I$200:$U$200=1,(I137:U137),"")),
     MAX(IF($I$200:$U$200=2,(I137:U137),""))),
IF(Options!$D$19=1, IFERROR(AVERAGE(IF($I$200:$U$200=1,(I137:U137),"")),
     AVERAGE(IF($I$200:$U$200=2,(I137:U137),""))),
IF(Options!$D$20=1, IFERROR(GEOMEAN(IF($I$200:$U$200=1,(I137:U137)+0.0001,"")),
     GEOMEAN(IF($I$200:$U$200=2,(I137:U137)+0.0001,""))))))</f>
        <v>7</v>
      </c>
      <c r="H137" s="215" t="s">
        <v>270</v>
      </c>
      <c r="I137" s="96">
        <v>2.4285714285714302</v>
      </c>
      <c r="J137" s="96">
        <v>7</v>
      </c>
      <c r="K137" s="96" t="s">
        <v>494</v>
      </c>
      <c r="L137" s="96" t="s">
        <v>494</v>
      </c>
      <c r="M137" s="96" t="s">
        <v>494</v>
      </c>
      <c r="N137" s="96" t="s">
        <v>494</v>
      </c>
      <c r="O137" s="96"/>
      <c r="P137" s="96"/>
      <c r="Q137" s="148"/>
      <c r="R137" s="148"/>
      <c r="S137" s="148"/>
      <c r="T137" s="38"/>
      <c r="U137" s="38"/>
      <c r="V137" s="38"/>
      <c r="W137" s="38"/>
      <c r="X137" s="38"/>
      <c r="Y137" s="38"/>
      <c r="Z137" s="38"/>
      <c r="AA137" s="38"/>
      <c r="AB137" s="38"/>
      <c r="AC137" s="38"/>
      <c r="AD137" s="38"/>
    </row>
    <row r="138" spans="1:30" x14ac:dyDescent="0.2">
      <c r="A138" s="92">
        <v>133</v>
      </c>
      <c r="B138" s="92" t="s">
        <v>271</v>
      </c>
      <c r="C138" s="92" t="s">
        <v>272</v>
      </c>
      <c r="D138" s="105" t="str">
        <f t="shared" si="4"/>
        <v/>
      </c>
      <c r="E138" s="96">
        <f>IF(Options!$D$24 = 1, MAX(F138, G138),
IF(Options!$D$25 = 1, AVERAGE(F138,G138),
IF(Options!$D$26 = 1, IFERROR(GEOMEAN(F138, G138), MAX(F138, G138)))))</f>
        <v>3.2863353450309978</v>
      </c>
      <c r="F138" s="96" cm="1">
        <f t="array" ref="F138">IF(Options!$D$18=1, IFERROR(MAX(IF($I$199:$U$199=1,(I138:U138),"")),
     MAX(IF($I$199:$U$199=2,(I138:U138),""))),
IF(Options!$D$19=1, IFERROR(AVERAGE(IF($I$199:$U$199=1,(I138:U138),"")),
     AVERAGE(IF($I$199:$U$199=2,(I138:U138),""))),
IF(Options!$D$20=1, IFERROR(GEOMEAN(IF($I$199:$U$199=1,(I138:U138)+0.0001,"")),
     GEOMEAN(IF($I$199:$U$199=2,(I138:U138)+0.0001,""))))))</f>
        <v>7.7142857142857197</v>
      </c>
      <c r="G138" s="96" cm="1">
        <f t="array" ref="G138">IF(Options!$D$18=1, IFERROR(MAX(IF($I$200:$U$200=1,(I138:U138),"")),
     MAX(IF($I$200:$U$200=2,(I138:U138),""))),
IF(Options!$D$19=1, IFERROR(AVERAGE(IF($I$200:$U$200=1,(I138:U138),"")),
     AVERAGE(IF($I$200:$U$200=2,(I138:U138),""))),
IF(Options!$D$20=1, IFERROR(GEOMEAN(IF($I$200:$U$200=1,(I138:U138)+0.0001,"")),
     GEOMEAN(IF($I$200:$U$200=2,(I138:U138)+0.0001,""))))))</f>
        <v>1.4</v>
      </c>
      <c r="H138" s="215" t="s">
        <v>272</v>
      </c>
      <c r="I138" s="96">
        <v>7.7142857142857197</v>
      </c>
      <c r="J138" s="96">
        <v>0</v>
      </c>
      <c r="K138" s="96" t="s">
        <v>494</v>
      </c>
      <c r="L138" s="96">
        <v>1.4</v>
      </c>
      <c r="M138" s="96">
        <v>0</v>
      </c>
      <c r="N138" s="96" t="s">
        <v>494</v>
      </c>
      <c r="O138" s="96"/>
      <c r="P138" s="96"/>
      <c r="Q138" s="148"/>
      <c r="R138" s="148"/>
      <c r="S138" s="148"/>
      <c r="T138" s="38"/>
      <c r="U138" s="38"/>
      <c r="V138" s="38"/>
      <c r="W138" s="38"/>
      <c r="X138" s="38"/>
      <c r="Y138" s="38"/>
      <c r="Z138" s="38"/>
      <c r="AA138" s="38"/>
      <c r="AB138" s="38"/>
      <c r="AC138" s="38"/>
      <c r="AD138" s="38"/>
    </row>
    <row r="139" spans="1:30" x14ac:dyDescent="0.2">
      <c r="A139" s="92">
        <v>134</v>
      </c>
      <c r="B139" s="92" t="s">
        <v>273</v>
      </c>
      <c r="C139" s="92" t="s">
        <v>274</v>
      </c>
      <c r="D139" s="105" t="str">
        <f t="shared" si="4"/>
        <v/>
      </c>
      <c r="E139" s="96">
        <f>IF(Options!$D$24 = 1, MAX(F139, G139),
IF(Options!$D$25 = 1, AVERAGE(F139,G139),
IF(Options!$D$26 = 1, IFERROR(GEOMEAN(F139, G139), MAX(F139, G139)))))</f>
        <v>6.0944940022004364</v>
      </c>
      <c r="F139" s="96" cm="1">
        <f t="array" ref="F139">IF(Options!$D$18=1, IFERROR(MAX(IF($I$199:$U$199=1,(I139:U139),"")),
     MAX(IF($I$199:$U$199=2,(I139:U139),""))),
IF(Options!$D$19=1, IFERROR(AVERAGE(IF($I$199:$U$199=1,(I139:U139),"")),
     AVERAGE(IF($I$199:$U$199=2,(I139:U139),""))),
IF(Options!$D$20=1, IFERROR(GEOMEAN(IF($I$199:$U$199=1,(I139:U139)+0.0001,"")),
     GEOMEAN(IF($I$199:$U$199=2,(I139:U139)+0.0001,""))))))</f>
        <v>3.71428571428571</v>
      </c>
      <c r="G139" s="96" cm="1">
        <f t="array" ref="G139">IF(Options!$D$18=1, IFERROR(MAX(IF($I$200:$U$200=1,(I139:U139),"")),
     MAX(IF($I$200:$U$200=2,(I139:U139),""))),
IF(Options!$D$19=1, IFERROR(AVERAGE(IF($I$200:$U$200=1,(I139:U139),"")),
     AVERAGE(IF($I$200:$U$200=2,(I139:U139),""))),
IF(Options!$D$20=1, IFERROR(GEOMEAN(IF($I$200:$U$200=1,(I139:U139)+0.0001,"")),
     GEOMEAN(IF($I$200:$U$200=2,(I139:U139)+0.0001,""))))))</f>
        <v>10</v>
      </c>
      <c r="H139" s="215" t="s">
        <v>274</v>
      </c>
      <c r="I139" s="96">
        <v>3.71428571428571</v>
      </c>
      <c r="J139" s="96">
        <v>0</v>
      </c>
      <c r="K139" s="96">
        <v>1.08152283311357</v>
      </c>
      <c r="L139" s="96">
        <v>10</v>
      </c>
      <c r="M139" s="96" t="s">
        <v>494</v>
      </c>
      <c r="N139" s="96" t="s">
        <v>494</v>
      </c>
      <c r="O139" s="96"/>
      <c r="P139" s="96"/>
      <c r="Q139" s="148"/>
      <c r="R139" s="148"/>
      <c r="S139" s="148"/>
      <c r="T139" s="38"/>
      <c r="U139" s="38"/>
      <c r="V139" s="38"/>
      <c r="W139" s="38"/>
      <c r="X139" s="38"/>
      <c r="Y139" s="38"/>
      <c r="Z139" s="38"/>
      <c r="AA139" s="38"/>
      <c r="AB139" s="38"/>
      <c r="AC139" s="38"/>
      <c r="AD139" s="38"/>
    </row>
    <row r="140" spans="1:30" x14ac:dyDescent="0.2">
      <c r="A140" s="92">
        <v>135</v>
      </c>
      <c r="B140" s="92" t="s">
        <v>275</v>
      </c>
      <c r="C140" s="92" t="s">
        <v>276</v>
      </c>
      <c r="D140" s="105" t="str">
        <f t="shared" si="4"/>
        <v/>
      </c>
      <c r="E140" s="96">
        <f>IF(Options!$D$24 = 1, MAX(F140, G140),
IF(Options!$D$25 = 1, AVERAGE(F140,G140),
IF(Options!$D$26 = 1, IFERROR(GEOMEAN(F140, G140), MAX(F140, G140)))))</f>
        <v>6.9693205243716987</v>
      </c>
      <c r="F140" s="96" cm="1">
        <f t="array" ref="F140">IF(Options!$D$18=1, IFERROR(MAX(IF($I$199:$U$199=1,(I140:U140),"")),
     MAX(IF($I$199:$U$199=2,(I140:U140),""))),
IF(Options!$D$19=1, IFERROR(AVERAGE(IF($I$199:$U$199=1,(I140:U140),"")),
     AVERAGE(IF($I$199:$U$199=2,(I140:U140),""))),
IF(Options!$D$20=1, IFERROR(GEOMEAN(IF($I$199:$U$199=1,(I140:U140)+0.0001,"")),
     GEOMEAN(IF($I$199:$U$199=2,(I140:U140)+0.0001,""))))))</f>
        <v>4.8571428571428603</v>
      </c>
      <c r="G140" s="96" cm="1">
        <f t="array" ref="G140">IF(Options!$D$18=1, IFERROR(MAX(IF($I$200:$U$200=1,(I140:U140),"")),
     MAX(IF($I$200:$U$200=2,(I140:U140),""))),
IF(Options!$D$19=1, IFERROR(AVERAGE(IF($I$200:$U$200=1,(I140:U140),"")),
     AVERAGE(IF($I$200:$U$200=2,(I140:U140),""))),
IF(Options!$D$20=1, IFERROR(GEOMEAN(IF($I$200:$U$200=1,(I140:U140)+0.0001,"")),
     GEOMEAN(IF($I$200:$U$200=2,(I140:U140)+0.0001,""))))))</f>
        <v>10</v>
      </c>
      <c r="H140" s="215" t="s">
        <v>276</v>
      </c>
      <c r="I140" s="96">
        <v>4.8571428571428603</v>
      </c>
      <c r="J140" s="96">
        <v>0</v>
      </c>
      <c r="K140" s="96">
        <v>5.64328230289573</v>
      </c>
      <c r="L140" s="96">
        <v>10</v>
      </c>
      <c r="M140" s="96">
        <v>0</v>
      </c>
      <c r="N140" s="96">
        <v>4.8554941813151</v>
      </c>
      <c r="O140" s="96"/>
      <c r="P140" s="96"/>
      <c r="Q140" s="148"/>
      <c r="R140" s="148"/>
      <c r="S140" s="148"/>
      <c r="T140" s="38"/>
      <c r="U140" s="38"/>
      <c r="V140" s="38"/>
      <c r="W140" s="38"/>
      <c r="X140" s="38"/>
      <c r="Y140" s="38"/>
      <c r="Z140" s="38"/>
      <c r="AA140" s="38"/>
      <c r="AB140" s="38"/>
      <c r="AC140" s="38"/>
      <c r="AD140" s="38"/>
    </row>
    <row r="141" spans="1:30" x14ac:dyDescent="0.2">
      <c r="A141" s="92">
        <v>136</v>
      </c>
      <c r="B141" s="92" t="s">
        <v>277</v>
      </c>
      <c r="C141" s="92" t="s">
        <v>278</v>
      </c>
      <c r="D141" s="105" t="str">
        <f t="shared" si="4"/>
        <v/>
      </c>
      <c r="E141" s="96">
        <f>IF(Options!$D$24 = 1, MAX(F141, G141),
IF(Options!$D$25 = 1, AVERAGE(F141,G141),
IF(Options!$D$26 = 1, IFERROR(GEOMEAN(F141, G141), MAX(F141, G141)))))</f>
        <v>7.4642002729217882</v>
      </c>
      <c r="F141" s="96" cm="1">
        <f t="array" ref="F141">IF(Options!$D$18=1, IFERROR(MAX(IF($I$199:$U$199=1,(I141:U141),"")),
     MAX(IF($I$199:$U$199=2,(I141:U141),""))),
IF(Options!$D$19=1, IFERROR(AVERAGE(IF($I$199:$U$199=1,(I141:U141),"")),
     AVERAGE(IF($I$199:$U$199=2,(I141:U141),""))),
IF(Options!$D$20=1, IFERROR(GEOMEAN(IF($I$199:$U$199=1,(I141:U141)+0.0001,"")),
     GEOMEAN(IF($I$199:$U$199=2,(I141:U141)+0.0001,""))))))</f>
        <v>5.5714285714285703</v>
      </c>
      <c r="G141" s="96" cm="1">
        <f t="array" ref="G141">IF(Options!$D$18=1, IFERROR(MAX(IF($I$200:$U$200=1,(I141:U141),"")),
     MAX(IF($I$200:$U$200=2,(I141:U141),""))),
IF(Options!$D$19=1, IFERROR(AVERAGE(IF($I$200:$U$200=1,(I141:U141),"")),
     AVERAGE(IF($I$200:$U$200=2,(I141:U141),""))),
IF(Options!$D$20=1, IFERROR(GEOMEAN(IF($I$200:$U$200=1,(I141:U141)+0.0001,"")),
     GEOMEAN(IF($I$200:$U$200=2,(I141:U141)+0.0001,""))))))</f>
        <v>10</v>
      </c>
      <c r="H141" s="215" t="s">
        <v>278</v>
      </c>
      <c r="I141" s="96">
        <v>5.5714285714285703</v>
      </c>
      <c r="J141" s="96">
        <v>7</v>
      </c>
      <c r="K141" s="96">
        <v>2.3911997371821001</v>
      </c>
      <c r="L141" s="96">
        <v>10</v>
      </c>
      <c r="M141" s="96">
        <v>7</v>
      </c>
      <c r="N141" s="96">
        <v>8.7796598161969897</v>
      </c>
      <c r="O141" s="96"/>
      <c r="P141" s="96"/>
      <c r="Q141" s="148"/>
      <c r="R141" s="148"/>
      <c r="S141" s="148"/>
      <c r="T141" s="38"/>
      <c r="U141" s="38"/>
      <c r="V141" s="38"/>
      <c r="W141" s="38"/>
      <c r="X141" s="38"/>
      <c r="Y141" s="38"/>
      <c r="Z141" s="38"/>
      <c r="AA141" s="38"/>
      <c r="AB141" s="38"/>
      <c r="AC141" s="38"/>
      <c r="AD141" s="38"/>
    </row>
    <row r="142" spans="1:30" x14ac:dyDescent="0.2">
      <c r="A142" s="92">
        <v>137</v>
      </c>
      <c r="B142" s="92" t="s">
        <v>279</v>
      </c>
      <c r="C142" s="92" t="s">
        <v>280</v>
      </c>
      <c r="D142" s="105" t="str">
        <f t="shared" si="4"/>
        <v/>
      </c>
      <c r="E142" s="96">
        <f>IF(Options!$D$24 = 1, MAX(F142, G142),
IF(Options!$D$25 = 1, AVERAGE(F142,G142),
IF(Options!$D$26 = 1, IFERROR(GEOMEAN(F142, G142), MAX(F142, G142)))))</f>
        <v>4.8571428571428603</v>
      </c>
      <c r="F142" s="96" cm="1">
        <f t="array" ref="F142">IF(Options!$D$18=1, IFERROR(MAX(IF($I$199:$U$199=1,(I142:U142),"")),
     MAX(IF($I$199:$U$199=2,(I142:U142),""))),
IF(Options!$D$19=1, IFERROR(AVERAGE(IF($I$199:$U$199=1,(I142:U142),"")),
     AVERAGE(IF($I$199:$U$199=2,(I142:U142),""))),
IF(Options!$D$20=1, IFERROR(GEOMEAN(IF($I$199:$U$199=1,(I142:U142)+0.0001,"")),
     GEOMEAN(IF($I$199:$U$199=2,(I142:U142)+0.0001,""))))))</f>
        <v>4.8571428571428603</v>
      </c>
      <c r="G142" s="96" cm="1">
        <f t="array" ref="G142">IF(Options!$D$18=1, IFERROR(MAX(IF($I$200:$U$200=1,(I142:U142),"")),
     MAX(IF($I$200:$U$200=2,(I142:U142),""))),
IF(Options!$D$19=1, IFERROR(AVERAGE(IF($I$200:$U$200=1,(I142:U142),"")),
     AVERAGE(IF($I$200:$U$200=2,(I142:U142),""))),
IF(Options!$D$20=1, IFERROR(GEOMEAN(IF($I$200:$U$200=1,(I142:U142)+0.0001,"")),
     GEOMEAN(IF($I$200:$U$200=2,(I142:U142)+0.0001,""))))))</f>
        <v>0</v>
      </c>
      <c r="H142" s="215" t="s">
        <v>280</v>
      </c>
      <c r="I142" s="96">
        <v>4.8571428571428603</v>
      </c>
      <c r="J142" s="96" t="s">
        <v>494</v>
      </c>
      <c r="K142" s="96" t="s">
        <v>494</v>
      </c>
      <c r="L142" s="96" t="s">
        <v>494</v>
      </c>
      <c r="M142" s="96" t="s">
        <v>494</v>
      </c>
      <c r="N142" s="96" t="s">
        <v>494</v>
      </c>
      <c r="O142" s="96"/>
      <c r="P142" s="96"/>
      <c r="Q142" s="148"/>
      <c r="R142" s="148"/>
      <c r="S142" s="148"/>
      <c r="T142" s="38"/>
      <c r="U142" s="38"/>
      <c r="V142" s="38"/>
      <c r="W142" s="38"/>
      <c r="X142" s="38"/>
      <c r="Y142" s="38"/>
      <c r="Z142" s="38"/>
      <c r="AA142" s="38"/>
      <c r="AB142" s="38"/>
      <c r="AC142" s="38"/>
      <c r="AD142" s="38"/>
    </row>
    <row r="143" spans="1:30" x14ac:dyDescent="0.2">
      <c r="A143" s="92">
        <v>138</v>
      </c>
      <c r="B143" s="92" t="s">
        <v>281</v>
      </c>
      <c r="C143" s="92" t="s">
        <v>282</v>
      </c>
      <c r="D143" s="105" t="str">
        <f t="shared" si="4"/>
        <v/>
      </c>
      <c r="E143" s="96">
        <f>IF(Options!$D$24 = 1, MAX(F143, G143),
IF(Options!$D$25 = 1, AVERAGE(F143,G143),
IF(Options!$D$26 = 1, IFERROR(GEOMEAN(F143, G143), MAX(F143, G143)))))</f>
        <v>7.9372539331937713</v>
      </c>
      <c r="F143" s="96" cm="1">
        <f t="array" ref="F143">IF(Options!$D$18=1, IFERROR(MAX(IF($I$199:$U$199=1,(I143:U143),"")),
     MAX(IF($I$199:$U$199=2,(I143:U143),""))),
IF(Options!$D$19=1, IFERROR(AVERAGE(IF($I$199:$U$199=1,(I143:U143),"")),
     AVERAGE(IF($I$199:$U$199=2,(I143:U143),""))),
IF(Options!$D$20=1, IFERROR(GEOMEAN(IF($I$199:$U$199=1,(I143:U143)+0.0001,"")),
     GEOMEAN(IF($I$199:$U$199=2,(I143:U143)+0.0001,""))))))</f>
        <v>9</v>
      </c>
      <c r="G143" s="96" cm="1">
        <f t="array" ref="G143">IF(Options!$D$18=1, IFERROR(MAX(IF($I$200:$U$200=1,(I143:U143),"")),
     MAX(IF($I$200:$U$200=2,(I143:U143),""))),
IF(Options!$D$19=1, IFERROR(AVERAGE(IF($I$200:$U$200=1,(I143:U143),"")),
     AVERAGE(IF($I$200:$U$200=2,(I143:U143),""))),
IF(Options!$D$20=1, IFERROR(GEOMEAN(IF($I$200:$U$200=1,(I143:U143)+0.0001,"")),
     GEOMEAN(IF($I$200:$U$200=2,(I143:U143)+0.0001,""))))))</f>
        <v>7</v>
      </c>
      <c r="H143" s="215" t="s">
        <v>282</v>
      </c>
      <c r="I143" s="96">
        <v>9</v>
      </c>
      <c r="J143" s="96">
        <v>7</v>
      </c>
      <c r="K143" s="96" t="s">
        <v>494</v>
      </c>
      <c r="L143" s="96" t="s">
        <v>494</v>
      </c>
      <c r="M143" s="96" t="s">
        <v>494</v>
      </c>
      <c r="N143" s="96">
        <v>6.9923142932710203</v>
      </c>
      <c r="O143" s="96"/>
      <c r="P143" s="96"/>
      <c r="Q143" s="148"/>
      <c r="R143" s="148"/>
      <c r="S143" s="148"/>
      <c r="T143" s="38"/>
      <c r="U143" s="38"/>
      <c r="V143" s="38"/>
      <c r="W143" s="38"/>
      <c r="X143" s="38"/>
      <c r="Y143" s="38"/>
      <c r="Z143" s="38"/>
      <c r="AA143" s="38"/>
      <c r="AB143" s="38"/>
      <c r="AC143" s="38"/>
      <c r="AD143" s="38"/>
    </row>
    <row r="144" spans="1:30" x14ac:dyDescent="0.2">
      <c r="A144" s="92">
        <v>139</v>
      </c>
      <c r="B144" s="92" t="s">
        <v>283</v>
      </c>
      <c r="C144" s="92" t="s">
        <v>284</v>
      </c>
      <c r="D144" s="105" t="str">
        <f t="shared" si="4"/>
        <v/>
      </c>
      <c r="E144" s="96">
        <f>IF(Options!$D$24 = 1, MAX(F144, G144),
IF(Options!$D$25 = 1, AVERAGE(F144,G144),
IF(Options!$D$26 = 1, IFERROR(GEOMEAN(F144, G144), MAX(F144, G144)))))</f>
        <v>3.1255030490521443</v>
      </c>
      <c r="F144" s="96" cm="1">
        <f t="array" ref="F144">IF(Options!$D$18=1, IFERROR(MAX(IF($I$199:$U$199=1,(I144:U144),"")),
     MAX(IF($I$199:$U$199=2,(I144:U144),""))),
IF(Options!$D$19=1, IFERROR(AVERAGE(IF($I$199:$U$199=1,(I144:U144),"")),
     AVERAGE(IF($I$199:$U$199=2,(I144:U144),""))),
IF(Options!$D$20=1, IFERROR(GEOMEAN(IF($I$199:$U$199=1,(I144:U144)+0.0001,"")),
     GEOMEAN(IF($I$199:$U$199=2,(I144:U144)+0.0001,""))))))</f>
        <v>1</v>
      </c>
      <c r="G144" s="96" cm="1">
        <f t="array" ref="G144">IF(Options!$D$18=1, IFERROR(MAX(IF($I$200:$U$200=1,(I144:U144),"")),
     MAX(IF($I$200:$U$200=2,(I144:U144),""))),
IF(Options!$D$19=1, IFERROR(AVERAGE(IF($I$200:$U$200=1,(I144:U144),"")),
     AVERAGE(IF($I$200:$U$200=2,(I144:U144),""))),
IF(Options!$D$20=1, IFERROR(GEOMEAN(IF($I$200:$U$200=1,(I144:U144)+0.0001,"")),
     GEOMEAN(IF($I$200:$U$200=2,(I144:U144)+0.0001,""))))))</f>
        <v>9.7687693096342496</v>
      </c>
      <c r="H144" s="215" t="s">
        <v>284</v>
      </c>
      <c r="I144" s="96">
        <v>1</v>
      </c>
      <c r="J144" s="96">
        <v>3</v>
      </c>
      <c r="K144" s="96">
        <v>3.1767437296789297E-2</v>
      </c>
      <c r="L144" s="96">
        <v>1.62666666666667</v>
      </c>
      <c r="M144" s="96">
        <v>0</v>
      </c>
      <c r="N144" s="96">
        <v>9.7687693096342496</v>
      </c>
      <c r="O144" s="96"/>
      <c r="P144" s="96"/>
      <c r="Q144" s="148"/>
      <c r="R144" s="148"/>
      <c r="S144" s="148"/>
      <c r="T144" s="38"/>
      <c r="U144" s="38"/>
      <c r="V144" s="38"/>
      <c r="W144" s="38"/>
      <c r="X144" s="38"/>
      <c r="Y144" s="38"/>
      <c r="Z144" s="38"/>
      <c r="AA144" s="38"/>
      <c r="AB144" s="38"/>
      <c r="AC144" s="38"/>
      <c r="AD144" s="38"/>
    </row>
    <row r="145" spans="1:30" x14ac:dyDescent="0.2">
      <c r="A145" s="92">
        <v>140</v>
      </c>
      <c r="B145" s="92" t="s">
        <v>285</v>
      </c>
      <c r="C145" s="92" t="s">
        <v>286</v>
      </c>
      <c r="D145" s="105" t="str">
        <f t="shared" si="4"/>
        <v/>
      </c>
      <c r="E145" s="96">
        <f>IF(Options!$D$24 = 1, MAX(F145, G145),
IF(Options!$D$25 = 1, AVERAGE(F145,G145),
IF(Options!$D$26 = 1, IFERROR(GEOMEAN(F145, G145), MAX(F145, G145)))))</f>
        <v>9</v>
      </c>
      <c r="F145" s="96" cm="1">
        <f t="array" ref="F145">IF(Options!$D$18=1, IFERROR(MAX(IF($I$199:$U$199=1,(I145:U145),"")),
     MAX(IF($I$199:$U$199=2,(I145:U145),""))),
IF(Options!$D$19=1, IFERROR(AVERAGE(IF($I$199:$U$199=1,(I145:U145),"")),
     AVERAGE(IF($I$199:$U$199=2,(I145:U145),""))),
IF(Options!$D$20=1, IFERROR(GEOMEAN(IF($I$199:$U$199=1,(I145:U145)+0.0001,"")),
     GEOMEAN(IF($I$199:$U$199=2,(I145:U145)+0.0001,""))))))</f>
        <v>9</v>
      </c>
      <c r="G145" s="96" cm="1">
        <f t="array" ref="G145">IF(Options!$D$18=1, IFERROR(MAX(IF($I$200:$U$200=1,(I145:U145),"")),
     MAX(IF($I$200:$U$200=2,(I145:U145),""))),
IF(Options!$D$19=1, IFERROR(AVERAGE(IF($I$200:$U$200=1,(I145:U145),"")),
     AVERAGE(IF($I$200:$U$200=2,(I145:U145),""))),
IF(Options!$D$20=1, IFERROR(GEOMEAN(IF($I$200:$U$200=1,(I145:U145)+0.0001,"")),
     GEOMEAN(IF($I$200:$U$200=2,(I145:U145)+0.0001,""))))))</f>
        <v>0</v>
      </c>
      <c r="H145" s="215" t="s">
        <v>286</v>
      </c>
      <c r="I145" s="96">
        <v>9</v>
      </c>
      <c r="J145" s="96" t="s">
        <v>494</v>
      </c>
      <c r="K145" s="96" t="s">
        <v>494</v>
      </c>
      <c r="L145" s="96" t="s">
        <v>494</v>
      </c>
      <c r="M145" s="96" t="s">
        <v>494</v>
      </c>
      <c r="N145" s="96" t="s">
        <v>494</v>
      </c>
      <c r="O145" s="96"/>
      <c r="P145" s="96"/>
      <c r="Q145" s="148"/>
      <c r="R145" s="148"/>
      <c r="S145" s="148"/>
      <c r="T145" s="38"/>
      <c r="U145" s="38"/>
      <c r="V145" s="38"/>
      <c r="W145" s="38"/>
      <c r="X145" s="38"/>
      <c r="Y145" s="38"/>
      <c r="Z145" s="38"/>
      <c r="AA145" s="38"/>
      <c r="AB145" s="38"/>
      <c r="AC145" s="38"/>
      <c r="AD145" s="38"/>
    </row>
    <row r="146" spans="1:30" x14ac:dyDescent="0.2">
      <c r="A146" s="92">
        <v>141</v>
      </c>
      <c r="B146" s="92" t="s">
        <v>287</v>
      </c>
      <c r="C146" s="92" t="s">
        <v>288</v>
      </c>
      <c r="D146" s="105" t="str">
        <f t="shared" si="4"/>
        <v/>
      </c>
      <c r="E146" s="96">
        <f>IF(Options!$D$24 = 1, MAX(F146, G146),
IF(Options!$D$25 = 1, AVERAGE(F146,G146),
IF(Options!$D$26 = 1, IFERROR(GEOMEAN(F146, G146), MAX(F146, G146)))))</f>
        <v>2.8132340311971418</v>
      </c>
      <c r="F146" s="96" cm="1">
        <f t="array" ref="F146">IF(Options!$D$18=1, IFERROR(MAX(IF($I$199:$U$199=1,(I146:U146),"")),
     MAX(IF($I$199:$U$199=2,(I146:U146),""))),
IF(Options!$D$19=1, IFERROR(AVERAGE(IF($I$199:$U$199=1,(I146:U146),"")),
     AVERAGE(IF($I$199:$U$199=2,(I146:U146),""))),
IF(Options!$D$20=1, IFERROR(GEOMEAN(IF($I$199:$U$199=1,(I146:U146)+0.0001,"")),
     GEOMEAN(IF($I$199:$U$199=2,(I146:U146)+0.0001,""))))))</f>
        <v>1.4285714285714299</v>
      </c>
      <c r="G146" s="96" cm="1">
        <f t="array" ref="G146">IF(Options!$D$18=1, IFERROR(MAX(IF($I$200:$U$200=1,(I146:U146),"")),
     MAX(IF($I$200:$U$200=2,(I146:U146),""))),
IF(Options!$D$19=1, IFERROR(AVERAGE(IF($I$200:$U$200=1,(I146:U146),"")),
     AVERAGE(IF($I$200:$U$200=2,(I146:U146),""))),
IF(Options!$D$20=1, IFERROR(GEOMEAN(IF($I$200:$U$200=1,(I146:U146)+0.0001,"")),
     GEOMEAN(IF($I$200:$U$200=2,(I146:U146)+0.0001,""))))))</f>
        <v>5.54</v>
      </c>
      <c r="H146" s="215" t="s">
        <v>288</v>
      </c>
      <c r="I146" s="96">
        <v>1.4285714285714299</v>
      </c>
      <c r="J146" s="96">
        <v>0</v>
      </c>
      <c r="K146" s="96" t="s">
        <v>494</v>
      </c>
      <c r="L146" s="96">
        <v>5.54</v>
      </c>
      <c r="M146" s="96" t="s">
        <v>494</v>
      </c>
      <c r="N146" s="96" t="s">
        <v>494</v>
      </c>
      <c r="O146" s="96"/>
      <c r="P146" s="96"/>
      <c r="Q146" s="148"/>
      <c r="R146" s="148"/>
      <c r="S146" s="148"/>
      <c r="T146" s="38"/>
      <c r="U146" s="38"/>
      <c r="V146" s="38"/>
      <c r="W146" s="38"/>
      <c r="X146" s="38"/>
      <c r="Y146" s="38"/>
      <c r="Z146" s="38"/>
      <c r="AA146" s="38"/>
      <c r="AB146" s="38"/>
      <c r="AC146" s="38"/>
      <c r="AD146" s="38"/>
    </row>
    <row r="147" spans="1:30" x14ac:dyDescent="0.2">
      <c r="A147" s="92">
        <v>142</v>
      </c>
      <c r="B147" s="92" t="s">
        <v>289</v>
      </c>
      <c r="C147" s="92" t="s">
        <v>290</v>
      </c>
      <c r="D147" s="105" t="str">
        <f t="shared" si="4"/>
        <v/>
      </c>
      <c r="E147" s="96">
        <f>IF(Options!$D$24 = 1, MAX(F147, G147),
IF(Options!$D$25 = 1, AVERAGE(F147,G147),
IF(Options!$D$26 = 1, IFERROR(GEOMEAN(F147, G147), MAX(F147, G147)))))</f>
        <v>3.9104256253544247</v>
      </c>
      <c r="F147" s="96" cm="1">
        <f t="array" ref="F147">IF(Options!$D$18=1, IFERROR(MAX(IF($I$199:$U$199=1,(I147:U147),"")),
     MAX(IF($I$199:$U$199=2,(I147:U147),""))),
IF(Options!$D$19=1, IFERROR(AVERAGE(IF($I$199:$U$199=1,(I147:U147),"")),
     AVERAGE(IF($I$199:$U$199=2,(I147:U147),""))),
IF(Options!$D$20=1, IFERROR(GEOMEAN(IF($I$199:$U$199=1,(I147:U147)+0.0001,"")),
     GEOMEAN(IF($I$199:$U$199=2,(I147:U147)+0.0001,""))))))</f>
        <v>5.1428571428571397</v>
      </c>
      <c r="G147" s="96" cm="1">
        <f t="array" ref="G147">IF(Options!$D$18=1, IFERROR(MAX(IF($I$200:$U$200=1,(I147:U147),"")),
     MAX(IF($I$200:$U$200=2,(I147:U147),""))),
IF(Options!$D$19=1, IFERROR(AVERAGE(IF($I$200:$U$200=1,(I147:U147),"")),
     AVERAGE(IF($I$200:$U$200=2,(I147:U147),""))),
IF(Options!$D$20=1, IFERROR(GEOMEAN(IF($I$200:$U$200=1,(I147:U147)+0.0001,"")),
     GEOMEAN(IF($I$200:$U$200=2,(I147:U147)+0.0001,""))))))</f>
        <v>2.9733333333333301</v>
      </c>
      <c r="H147" s="215" t="s">
        <v>290</v>
      </c>
      <c r="I147" s="96">
        <v>5.1428571428571397</v>
      </c>
      <c r="J147" s="96">
        <v>0</v>
      </c>
      <c r="K147" s="96">
        <v>0.66666666666666796</v>
      </c>
      <c r="L147" s="96">
        <v>2.9733333333333301</v>
      </c>
      <c r="M147" s="96" t="s">
        <v>494</v>
      </c>
      <c r="N147" s="96">
        <v>2.5814272562662799</v>
      </c>
      <c r="O147" s="96"/>
      <c r="P147" s="96"/>
      <c r="Q147" s="148"/>
      <c r="R147" s="148"/>
      <c r="S147" s="148"/>
      <c r="T147" s="38"/>
      <c r="U147" s="38"/>
      <c r="V147" s="38"/>
      <c r="W147" s="38"/>
      <c r="X147" s="38"/>
      <c r="Y147" s="38"/>
      <c r="Z147" s="38"/>
      <c r="AA147" s="38"/>
      <c r="AB147" s="38"/>
      <c r="AC147" s="38"/>
      <c r="AD147" s="38"/>
    </row>
    <row r="148" spans="1:30" x14ac:dyDescent="0.2">
      <c r="A148" s="92">
        <v>143</v>
      </c>
      <c r="B148" s="92" t="s">
        <v>291</v>
      </c>
      <c r="C148" s="92" t="s">
        <v>292</v>
      </c>
      <c r="D148" s="105" t="str">
        <f t="shared" si="4"/>
        <v/>
      </c>
      <c r="E148" s="96">
        <f>IF(Options!$D$24 = 1, MAX(F148, G148),
IF(Options!$D$25 = 1, AVERAGE(F148,G148),
IF(Options!$D$26 = 1, IFERROR(GEOMEAN(F148, G148), MAX(F148, G148)))))</f>
        <v>4.1403933560541324</v>
      </c>
      <c r="F148" s="96" cm="1">
        <f t="array" ref="F148">IF(Options!$D$18=1, IFERROR(MAX(IF($I$199:$U$199=1,(I148:U148),"")),
     MAX(IF($I$199:$U$199=2,(I148:U148),""))),
IF(Options!$D$19=1, IFERROR(AVERAGE(IF($I$199:$U$199=1,(I148:U148),"")),
     AVERAGE(IF($I$199:$U$199=2,(I148:U148),""))),
IF(Options!$D$20=1, IFERROR(GEOMEAN(IF($I$199:$U$199=1,(I148:U148)+0.0001,"")),
     GEOMEAN(IF($I$199:$U$199=2,(I148:U148)+0.0001,""))))))</f>
        <v>1.71428571428572</v>
      </c>
      <c r="G148" s="96" cm="1">
        <f t="array" ref="G148">IF(Options!$D$18=1, IFERROR(MAX(IF($I$200:$U$200=1,(I148:U148),"")),
     MAX(IF($I$200:$U$200=2,(I148:U148),""))),
IF(Options!$D$19=1, IFERROR(AVERAGE(IF($I$200:$U$200=1,(I148:U148),"")),
     AVERAGE(IF($I$200:$U$200=2,(I148:U148),""))),
IF(Options!$D$20=1, IFERROR(GEOMEAN(IF($I$200:$U$200=1,(I148:U148)+0.0001,"")),
     GEOMEAN(IF($I$200:$U$200=2,(I148:U148)+0.0001,""))))))</f>
        <v>10</v>
      </c>
      <c r="H148" s="215" t="s">
        <v>292</v>
      </c>
      <c r="I148" s="96">
        <v>1.71428571428572</v>
      </c>
      <c r="J148" s="96">
        <v>3</v>
      </c>
      <c r="K148" s="96" t="s">
        <v>494</v>
      </c>
      <c r="L148" s="96" t="s">
        <v>494</v>
      </c>
      <c r="M148" s="96">
        <v>10</v>
      </c>
      <c r="N148" s="96" t="s">
        <v>494</v>
      </c>
      <c r="O148" s="96"/>
      <c r="P148" s="96"/>
      <c r="Q148" s="148"/>
      <c r="R148" s="148"/>
      <c r="S148" s="148"/>
      <c r="T148" s="38"/>
      <c r="U148" s="38"/>
      <c r="V148" s="38"/>
      <c r="W148" s="38"/>
      <c r="X148" s="38"/>
      <c r="Y148" s="38"/>
      <c r="Z148" s="38"/>
      <c r="AA148" s="38"/>
      <c r="AB148" s="38"/>
      <c r="AC148" s="38"/>
      <c r="AD148" s="38"/>
    </row>
    <row r="149" spans="1:30" x14ac:dyDescent="0.2">
      <c r="A149" s="92">
        <v>144</v>
      </c>
      <c r="B149" s="92" t="s">
        <v>293</v>
      </c>
      <c r="C149" s="92" t="s">
        <v>294</v>
      </c>
      <c r="D149" s="105" t="str">
        <f t="shared" si="4"/>
        <v/>
      </c>
      <c r="E149" s="96">
        <f>IF(Options!$D$24 = 1, MAX(F149, G149),
IF(Options!$D$25 = 1, AVERAGE(F149,G149),
IF(Options!$D$26 = 1, IFERROR(GEOMEAN(F149, G149), MAX(F149, G149)))))</f>
        <v>5.2098807225172727</v>
      </c>
      <c r="F149" s="96" cm="1">
        <f t="array" ref="F149">IF(Options!$D$18=1, IFERROR(MAX(IF($I$199:$U$199=1,(I149:U149),"")),
     MAX(IF($I$199:$U$199=2,(I149:U149),""))),
IF(Options!$D$19=1, IFERROR(AVERAGE(IF($I$199:$U$199=1,(I149:U149),"")),
     AVERAGE(IF($I$199:$U$199=2,(I149:U149),""))),
IF(Options!$D$20=1, IFERROR(GEOMEAN(IF($I$199:$U$199=1,(I149:U149)+0.0001,"")),
     GEOMEAN(IF($I$199:$U$199=2,(I149:U149)+0.0001,""))))))</f>
        <v>2.71428571428571</v>
      </c>
      <c r="G149" s="96" cm="1">
        <f t="array" ref="G149">IF(Options!$D$18=1, IFERROR(MAX(IF($I$200:$U$200=1,(I149:U149),"")),
     MAX(IF($I$200:$U$200=2,(I149:U149),""))),
IF(Options!$D$19=1, IFERROR(AVERAGE(IF($I$200:$U$200=1,(I149:U149),"")),
     AVERAGE(IF($I$200:$U$200=2,(I149:U149),""))),
IF(Options!$D$20=1, IFERROR(GEOMEAN(IF($I$200:$U$200=1,(I149:U149)+0.0001,"")),
     GEOMEAN(IF($I$200:$U$200=2,(I149:U149)+0.0001,""))))))</f>
        <v>10</v>
      </c>
      <c r="H149" s="215" t="s">
        <v>294</v>
      </c>
      <c r="I149" s="96">
        <v>2.71428571428571</v>
      </c>
      <c r="J149" s="96">
        <v>3</v>
      </c>
      <c r="K149" s="96">
        <v>1.4484019371261301</v>
      </c>
      <c r="L149" s="96">
        <v>10</v>
      </c>
      <c r="M149" s="96">
        <v>0</v>
      </c>
      <c r="N149" s="96">
        <v>7.4582060859316899</v>
      </c>
      <c r="O149" s="96"/>
      <c r="P149" s="96"/>
      <c r="Q149" s="148"/>
      <c r="R149" s="148"/>
      <c r="S149" s="148"/>
      <c r="T149" s="38"/>
      <c r="U149" s="38"/>
      <c r="V149" s="38"/>
      <c r="W149" s="38"/>
      <c r="X149" s="38"/>
      <c r="Y149" s="38"/>
      <c r="Z149" s="38"/>
      <c r="AA149" s="38"/>
      <c r="AB149" s="38"/>
      <c r="AC149" s="38"/>
      <c r="AD149" s="38"/>
    </row>
    <row r="150" spans="1:30" x14ac:dyDescent="0.2">
      <c r="A150" s="92">
        <v>145</v>
      </c>
      <c r="B150" s="92" t="s">
        <v>295</v>
      </c>
      <c r="C150" s="92" t="s">
        <v>296</v>
      </c>
      <c r="D150" s="105" t="str">
        <f t="shared" si="4"/>
        <v/>
      </c>
      <c r="E150" s="96">
        <f>IF(Options!$D$24 = 1, MAX(F150, G150),
IF(Options!$D$25 = 1, AVERAGE(F150,G150),
IF(Options!$D$26 = 1, IFERROR(GEOMEAN(F150, G150), MAX(F150, G150)))))</f>
        <v>2.7602622373694183</v>
      </c>
      <c r="F150" s="96" cm="1">
        <f t="array" ref="F150">IF(Options!$D$18=1, IFERROR(MAX(IF($I$199:$U$199=1,(I150:U150),"")),
     MAX(IF($I$199:$U$199=2,(I150:U150),""))),
IF(Options!$D$19=1, IFERROR(AVERAGE(IF($I$199:$U$199=1,(I150:U150),"")),
     AVERAGE(IF($I$199:$U$199=2,(I150:U150),""))),
IF(Options!$D$20=1, IFERROR(GEOMEAN(IF($I$199:$U$199=1,(I150:U150)+0.0001,"")),
     GEOMEAN(IF($I$199:$U$199=2,(I150:U150)+0.0001,""))))))</f>
        <v>2.28571428571429</v>
      </c>
      <c r="G150" s="96" cm="1">
        <f t="array" ref="G150">IF(Options!$D$18=1, IFERROR(MAX(IF($I$200:$U$200=1,(I150:U150),"")),
     MAX(IF($I$200:$U$200=2,(I150:U150),""))),
IF(Options!$D$19=1, IFERROR(AVERAGE(IF($I$200:$U$200=1,(I150:U150),"")),
     AVERAGE(IF($I$200:$U$200=2,(I150:U150),""))),
IF(Options!$D$20=1, IFERROR(GEOMEAN(IF($I$200:$U$200=1,(I150:U150)+0.0001,"")),
     GEOMEAN(IF($I$200:$U$200=2,(I150:U150)+0.0001,""))))))</f>
        <v>3.3333333333333299</v>
      </c>
      <c r="H150" s="215" t="s">
        <v>296</v>
      </c>
      <c r="I150" s="96">
        <v>2.28571428571429</v>
      </c>
      <c r="J150" s="96">
        <v>0</v>
      </c>
      <c r="K150" s="96">
        <v>2.5592021080262501E-2</v>
      </c>
      <c r="L150" s="96">
        <v>3.3333333333333299</v>
      </c>
      <c r="M150" s="96" t="s">
        <v>494</v>
      </c>
      <c r="N150" s="96" t="s">
        <v>494</v>
      </c>
      <c r="O150" s="96"/>
      <c r="P150" s="96"/>
      <c r="Q150" s="148"/>
      <c r="R150" s="148"/>
      <c r="S150" s="148"/>
      <c r="T150" s="38"/>
      <c r="U150" s="38"/>
      <c r="V150" s="38"/>
      <c r="W150" s="38"/>
      <c r="X150" s="38"/>
      <c r="Y150" s="38"/>
      <c r="Z150" s="38"/>
      <c r="AA150" s="38"/>
      <c r="AB150" s="38"/>
      <c r="AC150" s="38"/>
      <c r="AD150" s="38"/>
    </row>
    <row r="151" spans="1:30" x14ac:dyDescent="0.2">
      <c r="A151" s="92">
        <v>146</v>
      </c>
      <c r="B151" s="92" t="s">
        <v>297</v>
      </c>
      <c r="C151" s="92" t="s">
        <v>298</v>
      </c>
      <c r="D151" s="105" t="str">
        <f t="shared" si="4"/>
        <v/>
      </c>
      <c r="E151" s="96">
        <f>IF(Options!$D$24 = 1, MAX(F151, G151),
IF(Options!$D$25 = 1, AVERAGE(F151,G151),
IF(Options!$D$26 = 1, IFERROR(GEOMEAN(F151, G151), MAX(F151, G151)))))</f>
        <v>9</v>
      </c>
      <c r="F151" s="96" cm="1">
        <f t="array" ref="F151">IF(Options!$D$18=1, IFERROR(MAX(IF($I$199:$U$199=1,(I151:U151),"")),
     MAX(IF($I$199:$U$199=2,(I151:U151),""))),
IF(Options!$D$19=1, IFERROR(AVERAGE(IF($I$199:$U$199=1,(I151:U151),"")),
     AVERAGE(IF($I$199:$U$199=2,(I151:U151),""))),
IF(Options!$D$20=1, IFERROR(GEOMEAN(IF($I$199:$U$199=1,(I151:U151)+0.0001,"")),
     GEOMEAN(IF($I$199:$U$199=2,(I151:U151)+0.0001,""))))))</f>
        <v>9</v>
      </c>
      <c r="G151" s="96" cm="1">
        <f t="array" ref="G151">IF(Options!$D$18=1, IFERROR(MAX(IF($I$200:$U$200=1,(I151:U151),"")),
     MAX(IF($I$200:$U$200=2,(I151:U151),""))),
IF(Options!$D$19=1, IFERROR(AVERAGE(IF($I$200:$U$200=1,(I151:U151),"")),
     AVERAGE(IF($I$200:$U$200=2,(I151:U151),""))),
IF(Options!$D$20=1, IFERROR(GEOMEAN(IF($I$200:$U$200=1,(I151:U151)+0.0001,"")),
     GEOMEAN(IF($I$200:$U$200=2,(I151:U151)+0.0001,""))))))</f>
        <v>0</v>
      </c>
      <c r="H151" s="215" t="s">
        <v>298</v>
      </c>
      <c r="I151" s="96">
        <v>9</v>
      </c>
      <c r="J151" s="96">
        <v>0</v>
      </c>
      <c r="K151" s="96">
        <v>0</v>
      </c>
      <c r="L151" s="96" t="s">
        <v>494</v>
      </c>
      <c r="M151" s="96" t="s">
        <v>494</v>
      </c>
      <c r="N151" s="96" t="s">
        <v>494</v>
      </c>
      <c r="O151" s="96"/>
      <c r="P151" s="96"/>
      <c r="Q151" s="148"/>
      <c r="R151" s="148"/>
      <c r="S151" s="148"/>
      <c r="T151" s="38"/>
      <c r="U151" s="38"/>
      <c r="V151" s="38"/>
      <c r="W151" s="38"/>
      <c r="X151" s="38"/>
      <c r="Y151" s="38"/>
      <c r="Z151" s="38"/>
      <c r="AA151" s="38"/>
      <c r="AB151" s="38"/>
      <c r="AC151" s="38"/>
      <c r="AD151" s="38"/>
    </row>
    <row r="152" spans="1:30" x14ac:dyDescent="0.2">
      <c r="A152" s="92">
        <v>147</v>
      </c>
      <c r="B152" s="92" t="s">
        <v>299</v>
      </c>
      <c r="C152" s="92" t="s">
        <v>300</v>
      </c>
      <c r="D152" s="105" t="str">
        <f t="shared" si="4"/>
        <v/>
      </c>
      <c r="E152" s="96">
        <f>IF(Options!$D$24 = 1, MAX(F152, G152),
IF(Options!$D$25 = 1, AVERAGE(F152,G152),
IF(Options!$D$26 = 1, IFERROR(GEOMEAN(F152, G152), MAX(F152, G152)))))</f>
        <v>3.4641016151377602</v>
      </c>
      <c r="F152" s="96" cm="1">
        <f t="array" ref="F152">IF(Options!$D$18=1, IFERROR(MAX(IF($I$199:$U$199=1,(I152:U152),"")),
     MAX(IF($I$199:$U$199=2,(I152:U152),""))),
IF(Options!$D$19=1, IFERROR(AVERAGE(IF($I$199:$U$199=1,(I152:U152),"")),
     AVERAGE(IF($I$199:$U$199=2,(I152:U152),""))),
IF(Options!$D$20=1, IFERROR(GEOMEAN(IF($I$199:$U$199=1,(I152:U152)+0.0001,"")),
     GEOMEAN(IF($I$199:$U$199=2,(I152:U152)+0.0001,""))))))</f>
        <v>1.71428571428572</v>
      </c>
      <c r="G152" s="96" cm="1">
        <f t="array" ref="G152">IF(Options!$D$18=1, IFERROR(MAX(IF($I$200:$U$200=1,(I152:U152),"")),
     MAX(IF($I$200:$U$200=2,(I152:U152),""))),
IF(Options!$D$19=1, IFERROR(AVERAGE(IF($I$200:$U$200=1,(I152:U152),"")),
     AVERAGE(IF($I$200:$U$200=2,(I152:U152),""))),
IF(Options!$D$20=1, IFERROR(GEOMEAN(IF($I$200:$U$200=1,(I152:U152)+0.0001,"")),
     GEOMEAN(IF($I$200:$U$200=2,(I152:U152)+0.0001,""))))))</f>
        <v>7</v>
      </c>
      <c r="H152" s="215" t="s">
        <v>300</v>
      </c>
      <c r="I152" s="96">
        <v>1.71428571428572</v>
      </c>
      <c r="J152" s="96">
        <v>3</v>
      </c>
      <c r="K152" s="96" t="s">
        <v>494</v>
      </c>
      <c r="L152" s="96" t="s">
        <v>494</v>
      </c>
      <c r="M152" s="96">
        <v>7</v>
      </c>
      <c r="N152" s="96" t="s">
        <v>494</v>
      </c>
      <c r="O152" s="96"/>
      <c r="P152" s="96"/>
      <c r="Q152" s="148"/>
      <c r="R152" s="148"/>
      <c r="S152" s="148"/>
      <c r="T152" s="38"/>
      <c r="U152" s="38"/>
      <c r="V152" s="38"/>
      <c r="W152" s="38"/>
      <c r="X152" s="38"/>
      <c r="Y152" s="38"/>
      <c r="Z152" s="38"/>
      <c r="AA152" s="38"/>
      <c r="AB152" s="38"/>
      <c r="AC152" s="38"/>
      <c r="AD152" s="38"/>
    </row>
    <row r="153" spans="1:30" x14ac:dyDescent="0.2">
      <c r="A153" s="92">
        <v>148</v>
      </c>
      <c r="B153" s="92" t="s">
        <v>301</v>
      </c>
      <c r="C153" s="92" t="s">
        <v>302</v>
      </c>
      <c r="D153" s="105" t="str">
        <f t="shared" si="4"/>
        <v/>
      </c>
      <c r="E153" s="96">
        <f>IF(Options!$D$24 = 1, MAX(F153, G153),
IF(Options!$D$25 = 1, AVERAGE(F153,G153),
IF(Options!$D$26 = 1, IFERROR(GEOMEAN(F153, G153), MAX(F153, G153)))))</f>
        <v>9.1807251503197893</v>
      </c>
      <c r="F153" s="96" cm="1">
        <f t="array" ref="F153">IF(Options!$D$18=1, IFERROR(MAX(IF($I$199:$U$199=1,(I153:U153),"")),
     MAX(IF($I$199:$U$199=2,(I153:U153),""))),
IF(Options!$D$19=1, IFERROR(AVERAGE(IF($I$199:$U$199=1,(I153:U153),"")),
     AVERAGE(IF($I$199:$U$199=2,(I153:U153),""))),
IF(Options!$D$20=1, IFERROR(GEOMEAN(IF($I$199:$U$199=1,(I153:U153)+0.0001,"")),
     GEOMEAN(IF($I$199:$U$199=2,(I153:U153)+0.0001,""))))))</f>
        <v>8.4285714285714306</v>
      </c>
      <c r="G153" s="96" cm="1">
        <f t="array" ref="G153">IF(Options!$D$18=1, IFERROR(MAX(IF($I$200:$U$200=1,(I153:U153),"")),
     MAX(IF($I$200:$U$200=2,(I153:U153),""))),
IF(Options!$D$19=1, IFERROR(AVERAGE(IF($I$200:$U$200=1,(I153:U153),"")),
     AVERAGE(IF($I$200:$U$200=2,(I153:U153),""))),
IF(Options!$D$20=1, IFERROR(GEOMEAN(IF($I$200:$U$200=1,(I153:U153)+0.0001,"")),
     GEOMEAN(IF($I$200:$U$200=2,(I153:U153)+0.0001,""))))))</f>
        <v>10</v>
      </c>
      <c r="H153" s="215" t="s">
        <v>302</v>
      </c>
      <c r="I153" s="96">
        <v>8.4285714285714306</v>
      </c>
      <c r="J153" s="96">
        <v>7</v>
      </c>
      <c r="K153" s="96">
        <v>10</v>
      </c>
      <c r="L153" s="96">
        <v>9.6666666666666607</v>
      </c>
      <c r="M153" s="96" t="s">
        <v>494</v>
      </c>
      <c r="N153" s="96" t="s">
        <v>494</v>
      </c>
      <c r="O153" s="96"/>
      <c r="P153" s="96"/>
      <c r="Q153" s="148"/>
      <c r="R153" s="148"/>
      <c r="S153" s="148"/>
      <c r="T153" s="38"/>
      <c r="U153" s="38"/>
      <c r="V153" s="38"/>
      <c r="W153" s="38"/>
      <c r="X153" s="38"/>
      <c r="Y153" s="38"/>
      <c r="Z153" s="38"/>
      <c r="AA153" s="38"/>
      <c r="AB153" s="38"/>
      <c r="AC153" s="38"/>
      <c r="AD153" s="38"/>
    </row>
    <row r="154" spans="1:30" x14ac:dyDescent="0.2">
      <c r="A154" s="92">
        <v>149</v>
      </c>
      <c r="B154" s="92" t="s">
        <v>303</v>
      </c>
      <c r="C154" s="92" t="s">
        <v>304</v>
      </c>
      <c r="D154" s="105" t="str">
        <f t="shared" si="4"/>
        <v/>
      </c>
      <c r="E154" s="96">
        <f>IF(Options!$D$24 = 1, MAX(F154, G154),
IF(Options!$D$25 = 1, AVERAGE(F154,G154),
IF(Options!$D$26 = 1, IFERROR(GEOMEAN(F154, G154), MAX(F154, G154)))))</f>
        <v>9.4868329805051381</v>
      </c>
      <c r="F154" s="96" cm="1">
        <f t="array" ref="F154">IF(Options!$D$18=1, IFERROR(MAX(IF($I$199:$U$199=1,(I154:U154),"")),
     MAX(IF($I$199:$U$199=2,(I154:U154),""))),
IF(Options!$D$19=1, IFERROR(AVERAGE(IF($I$199:$U$199=1,(I154:U154),"")),
     AVERAGE(IF($I$199:$U$199=2,(I154:U154),""))),
IF(Options!$D$20=1, IFERROR(GEOMEAN(IF($I$199:$U$199=1,(I154:U154)+0.0001,"")),
     GEOMEAN(IF($I$199:$U$199=2,(I154:U154)+0.0001,""))))))</f>
        <v>9</v>
      </c>
      <c r="G154" s="96" cm="1">
        <f t="array" ref="G154">IF(Options!$D$18=1, IFERROR(MAX(IF($I$200:$U$200=1,(I154:U154),"")),
     MAX(IF($I$200:$U$200=2,(I154:U154),""))),
IF(Options!$D$19=1, IFERROR(AVERAGE(IF($I$200:$U$200=1,(I154:U154),"")),
     AVERAGE(IF($I$200:$U$200=2,(I154:U154),""))),
IF(Options!$D$20=1, IFERROR(GEOMEAN(IF($I$200:$U$200=1,(I154:U154)+0.0001,"")),
     GEOMEAN(IF($I$200:$U$200=2,(I154:U154)+0.0001,""))))))</f>
        <v>10</v>
      </c>
      <c r="H154" s="215" t="s">
        <v>304</v>
      </c>
      <c r="I154" s="96">
        <v>9</v>
      </c>
      <c r="J154" s="96">
        <v>7</v>
      </c>
      <c r="K154" s="96">
        <v>2.3425129425279998</v>
      </c>
      <c r="L154" s="96" t="s">
        <v>494</v>
      </c>
      <c r="M154" s="96" t="s">
        <v>494</v>
      </c>
      <c r="N154" s="96">
        <v>10</v>
      </c>
      <c r="O154" s="96"/>
      <c r="P154" s="96"/>
      <c r="Q154" s="148"/>
      <c r="R154" s="148"/>
      <c r="S154" s="148"/>
      <c r="T154" s="38"/>
      <c r="U154" s="38"/>
      <c r="V154" s="38"/>
      <c r="W154" s="38"/>
      <c r="X154" s="38"/>
      <c r="Y154" s="38"/>
      <c r="Z154" s="38"/>
      <c r="AA154" s="38"/>
      <c r="AB154" s="38"/>
      <c r="AC154" s="38"/>
      <c r="AD154" s="38"/>
    </row>
    <row r="155" spans="1:30" x14ac:dyDescent="0.2">
      <c r="A155" s="92">
        <v>150</v>
      </c>
      <c r="B155" s="92" t="s">
        <v>305</v>
      </c>
      <c r="C155" s="92" t="s">
        <v>306</v>
      </c>
      <c r="D155" s="105" t="str">
        <f t="shared" si="4"/>
        <v/>
      </c>
      <c r="E155" s="96">
        <f>IF(Options!$D$24 = 1, MAX(F155, G155),
IF(Options!$D$25 = 1, AVERAGE(F155,G155),
IF(Options!$D$26 = 1, IFERROR(GEOMEAN(F155, G155), MAX(F155, G155)))))</f>
        <v>0.92582009977255186</v>
      </c>
      <c r="F155" s="96" cm="1">
        <f t="array" ref="F155">IF(Options!$D$18=1, IFERROR(MAX(IF($I$199:$U$199=1,(I155:U155),"")),
     MAX(IF($I$199:$U$199=2,(I155:U155),""))),
IF(Options!$D$19=1, IFERROR(AVERAGE(IF($I$199:$U$199=1,(I155:U155),"")),
     AVERAGE(IF($I$199:$U$199=2,(I155:U155),""))),
IF(Options!$D$20=1, IFERROR(GEOMEAN(IF($I$199:$U$199=1,(I155:U155)+0.0001,"")),
     GEOMEAN(IF($I$199:$U$199=2,(I155:U155)+0.0001,""))))))</f>
        <v>0.28571428571428598</v>
      </c>
      <c r="G155" s="96" cm="1">
        <f t="array" ref="G155">IF(Options!$D$18=1, IFERROR(MAX(IF($I$200:$U$200=1,(I155:U155),"")),
     MAX(IF($I$200:$U$200=2,(I155:U155),""))),
IF(Options!$D$19=1, IFERROR(AVERAGE(IF($I$200:$U$200=1,(I155:U155),"")),
     AVERAGE(IF($I$200:$U$200=2,(I155:U155),""))),
IF(Options!$D$20=1, IFERROR(GEOMEAN(IF($I$200:$U$200=1,(I155:U155)+0.0001,"")),
     GEOMEAN(IF($I$200:$U$200=2,(I155:U155)+0.0001,""))))))</f>
        <v>3</v>
      </c>
      <c r="H155" s="215" t="s">
        <v>306</v>
      </c>
      <c r="I155" s="96">
        <v>0.28571428571428598</v>
      </c>
      <c r="J155" s="96">
        <v>3</v>
      </c>
      <c r="K155" s="96" t="s">
        <v>494</v>
      </c>
      <c r="L155" s="96">
        <v>2.5</v>
      </c>
      <c r="M155" s="96" t="s">
        <v>494</v>
      </c>
      <c r="N155" s="96" t="s">
        <v>494</v>
      </c>
      <c r="O155" s="96"/>
      <c r="P155" s="96"/>
      <c r="Q155" s="148"/>
      <c r="R155" s="148"/>
      <c r="S155" s="148"/>
      <c r="T155" s="38"/>
      <c r="U155" s="38"/>
      <c r="V155" s="38"/>
      <c r="W155" s="38"/>
      <c r="X155" s="38"/>
      <c r="Y155" s="38"/>
      <c r="Z155" s="38"/>
      <c r="AA155" s="38"/>
      <c r="AB155" s="38"/>
      <c r="AC155" s="38"/>
      <c r="AD155" s="38"/>
    </row>
    <row r="156" spans="1:30" x14ac:dyDescent="0.2">
      <c r="A156" s="92">
        <v>151</v>
      </c>
      <c r="B156" s="92" t="s">
        <v>307</v>
      </c>
      <c r="C156" s="92" t="s">
        <v>308</v>
      </c>
      <c r="D156" s="105" t="str">
        <f t="shared" si="4"/>
        <v/>
      </c>
      <c r="E156" s="96">
        <f>IF(Options!$D$24 = 1, MAX(F156, G156),
IF(Options!$D$25 = 1, AVERAGE(F156,G156),
IF(Options!$D$26 = 1, IFERROR(GEOMEAN(F156, G156), MAX(F156, G156)))))</f>
        <v>7.8113729265468628</v>
      </c>
      <c r="F156" s="96" cm="1">
        <f t="array" ref="F156">IF(Options!$D$18=1, IFERROR(MAX(IF($I$199:$U$199=1,(I156:U156),"")),
     MAX(IF($I$199:$U$199=2,(I156:U156),""))),
IF(Options!$D$19=1, IFERROR(AVERAGE(IF($I$199:$U$199=1,(I156:U156),"")),
     AVERAGE(IF($I$199:$U$199=2,(I156:U156),""))),
IF(Options!$D$20=1, IFERROR(GEOMEAN(IF($I$199:$U$199=1,(I156:U156)+0.0001,"")),
     GEOMEAN(IF($I$199:$U$199=2,(I156:U156)+0.0001,""))))))</f>
        <v>8.4285714285714306</v>
      </c>
      <c r="G156" s="96" cm="1">
        <f t="array" ref="G156">IF(Options!$D$18=1, IFERROR(MAX(IF($I$200:$U$200=1,(I156:U156),"")),
     MAX(IF($I$200:$U$200=2,(I156:U156),""))),
IF(Options!$D$19=1, IFERROR(AVERAGE(IF($I$200:$U$200=1,(I156:U156),"")),
     AVERAGE(IF($I$200:$U$200=2,(I156:U156),""))),
IF(Options!$D$20=1, IFERROR(GEOMEAN(IF($I$200:$U$200=1,(I156:U156)+0.0001,"")),
     GEOMEAN(IF($I$200:$U$200=2,(I156:U156)+0.0001,""))))))</f>
        <v>7.2393699827648303</v>
      </c>
      <c r="H156" s="215" t="s">
        <v>308</v>
      </c>
      <c r="I156" s="96">
        <v>8.4285714285714306</v>
      </c>
      <c r="J156" s="96">
        <v>7</v>
      </c>
      <c r="K156" s="96" t="s">
        <v>494</v>
      </c>
      <c r="L156" s="96" t="s">
        <v>494</v>
      </c>
      <c r="M156" s="96" t="s">
        <v>494</v>
      </c>
      <c r="N156" s="96">
        <v>7.2393699827648303</v>
      </c>
      <c r="O156" s="96"/>
      <c r="P156" s="96"/>
      <c r="Q156" s="148"/>
      <c r="R156" s="148"/>
      <c r="S156" s="148"/>
      <c r="T156" s="38"/>
      <c r="U156" s="38"/>
      <c r="V156" s="38"/>
      <c r="W156" s="38"/>
      <c r="X156" s="38"/>
      <c r="Y156" s="38"/>
      <c r="Z156" s="38"/>
      <c r="AA156" s="38"/>
      <c r="AB156" s="38"/>
      <c r="AC156" s="38"/>
      <c r="AD156" s="38"/>
    </row>
    <row r="157" spans="1:30" x14ac:dyDescent="0.2">
      <c r="A157" s="92">
        <v>152</v>
      </c>
      <c r="B157" s="92" t="s">
        <v>309</v>
      </c>
      <c r="C157" s="92" t="s">
        <v>310</v>
      </c>
      <c r="D157" s="105" t="str">
        <f t="shared" si="4"/>
        <v/>
      </c>
      <c r="E157" s="96">
        <f>IF(Options!$D$24 = 1, MAX(F157, G157),
IF(Options!$D$25 = 1, AVERAGE(F157,G157),
IF(Options!$D$26 = 1, IFERROR(GEOMEAN(F157, G157), MAX(F157, G157)))))</f>
        <v>9.9283144879394616</v>
      </c>
      <c r="F157" s="96" cm="1">
        <f t="array" ref="F157">IF(Options!$D$18=1, IFERROR(MAX(IF($I$199:$U$199=1,(I157:U157),"")),
     MAX(IF($I$199:$U$199=2,(I157:U157),""))),
IF(Options!$D$19=1, IFERROR(AVERAGE(IF($I$199:$U$199=1,(I157:U157),"")),
     AVERAGE(IF($I$199:$U$199=2,(I157:U157),""))),
IF(Options!$D$20=1, IFERROR(GEOMEAN(IF($I$199:$U$199=1,(I157:U157)+0.0001,"")),
     GEOMEAN(IF($I$199:$U$199=2,(I157:U157)+0.0001,""))))))</f>
        <v>9.8571428571428594</v>
      </c>
      <c r="G157" s="96" cm="1">
        <f t="array" ref="G157">IF(Options!$D$18=1, IFERROR(MAX(IF($I$200:$U$200=1,(I157:U157),"")),
     MAX(IF($I$200:$U$200=2,(I157:U157),""))),
IF(Options!$D$19=1, IFERROR(AVERAGE(IF($I$200:$U$200=1,(I157:U157),"")),
     AVERAGE(IF($I$200:$U$200=2,(I157:U157),""))),
IF(Options!$D$20=1, IFERROR(GEOMEAN(IF($I$200:$U$200=1,(I157:U157)+0.0001,"")),
     GEOMEAN(IF($I$200:$U$200=2,(I157:U157)+0.0001,""))))))</f>
        <v>10</v>
      </c>
      <c r="H157" s="215" t="s">
        <v>310</v>
      </c>
      <c r="I157" s="96">
        <v>9.8571428571428594</v>
      </c>
      <c r="J157" s="96">
        <v>7</v>
      </c>
      <c r="K157" s="96">
        <v>10</v>
      </c>
      <c r="L157" s="96" t="s">
        <v>494</v>
      </c>
      <c r="M157" s="96" t="s">
        <v>494</v>
      </c>
      <c r="N157" s="96" t="s">
        <v>494</v>
      </c>
      <c r="O157" s="96"/>
      <c r="P157" s="96"/>
      <c r="Q157" s="148"/>
      <c r="R157" s="148"/>
      <c r="S157" s="148"/>
      <c r="T157" s="38"/>
      <c r="U157" s="38"/>
      <c r="V157" s="38"/>
      <c r="W157" s="38"/>
      <c r="X157" s="38"/>
      <c r="Y157" s="38"/>
      <c r="Z157" s="38"/>
      <c r="AA157" s="38"/>
      <c r="AB157" s="38"/>
      <c r="AC157" s="38"/>
      <c r="AD157" s="38"/>
    </row>
    <row r="158" spans="1:30" x14ac:dyDescent="0.2">
      <c r="A158" s="92">
        <v>153</v>
      </c>
      <c r="B158" s="92" t="s">
        <v>311</v>
      </c>
      <c r="C158" s="92" t="s">
        <v>312</v>
      </c>
      <c r="D158" s="105" t="str">
        <f t="shared" si="4"/>
        <v/>
      </c>
      <c r="E158" s="96">
        <f>IF(Options!$D$24 = 1, MAX(F158, G158),
IF(Options!$D$25 = 1, AVERAGE(F158,G158),
IF(Options!$D$26 = 1, IFERROR(GEOMEAN(F158, G158), MAX(F158, G158)))))</f>
        <v>7.4612650529569207</v>
      </c>
      <c r="F158" s="96" cm="1">
        <f t="array" ref="F158">IF(Options!$D$18=1, IFERROR(MAX(IF($I$199:$U$199=1,(I158:U158),"")),
     MAX(IF($I$199:$U$199=2,(I158:U158),""))),
IF(Options!$D$19=1, IFERROR(AVERAGE(IF($I$199:$U$199=1,(I158:U158),"")),
     AVERAGE(IF($I$199:$U$199=2,(I158:U158),""))),
IF(Options!$D$20=1, IFERROR(GEOMEAN(IF($I$199:$U$199=1,(I158:U158)+0.0001,"")),
     GEOMEAN(IF($I$199:$U$199=2,(I158:U158)+0.0001,""))))))</f>
        <v>6.28571428571429</v>
      </c>
      <c r="G158" s="96" cm="1">
        <f t="array" ref="G158">IF(Options!$D$18=1, IFERROR(MAX(IF($I$200:$U$200=1,(I158:U158),"")),
     MAX(IF($I$200:$U$200=2,(I158:U158),""))),
IF(Options!$D$19=1, IFERROR(AVERAGE(IF($I$200:$U$200=1,(I158:U158),"")),
     AVERAGE(IF($I$200:$U$200=2,(I158:U158),""))),
IF(Options!$D$20=1, IFERROR(GEOMEAN(IF($I$200:$U$200=1,(I158:U158)+0.0001,"")),
     GEOMEAN(IF($I$200:$U$200=2,(I158:U158)+0.0001,""))))))</f>
        <v>8.8566666666666691</v>
      </c>
      <c r="H158" s="215" t="s">
        <v>312</v>
      </c>
      <c r="I158" s="96">
        <v>6.28571428571429</v>
      </c>
      <c r="J158" s="96">
        <v>0</v>
      </c>
      <c r="K158" s="96">
        <v>2.4129022827997701</v>
      </c>
      <c r="L158" s="96">
        <v>8.8566666666666691</v>
      </c>
      <c r="M158" s="96" t="s">
        <v>494</v>
      </c>
      <c r="N158" s="96">
        <v>3.6150431860060901</v>
      </c>
      <c r="O158" s="96"/>
      <c r="P158" s="96"/>
      <c r="Q158" s="148"/>
      <c r="R158" s="148"/>
      <c r="S158" s="148"/>
      <c r="T158" s="38"/>
      <c r="U158" s="38"/>
      <c r="V158" s="38"/>
      <c r="W158" s="38"/>
      <c r="X158" s="38"/>
      <c r="Y158" s="38"/>
      <c r="Z158" s="38"/>
      <c r="AA158" s="38"/>
      <c r="AB158" s="38"/>
      <c r="AC158" s="38"/>
      <c r="AD158" s="38"/>
    </row>
    <row r="159" spans="1:30" x14ac:dyDescent="0.2">
      <c r="A159" s="92">
        <v>154</v>
      </c>
      <c r="B159" s="92" t="s">
        <v>313</v>
      </c>
      <c r="C159" s="92" t="s">
        <v>314</v>
      </c>
      <c r="D159" s="105" t="str">
        <f t="shared" si="4"/>
        <v/>
      </c>
      <c r="E159" s="96">
        <f>IF(Options!$D$24 = 1, MAX(F159, G159),
IF(Options!$D$25 = 1, AVERAGE(F159,G159),
IF(Options!$D$26 = 1, IFERROR(GEOMEAN(F159, G159), MAX(F159, G159)))))</f>
        <v>8.3666002653407556</v>
      </c>
      <c r="F159" s="96" cm="1">
        <f t="array" ref="F159">IF(Options!$D$18=1, IFERROR(MAX(IF($I$199:$U$199=1,(I159:U159),"")),
     MAX(IF($I$199:$U$199=2,(I159:U159),""))),
IF(Options!$D$19=1, IFERROR(AVERAGE(IF($I$199:$U$199=1,(I159:U159),"")),
     AVERAGE(IF($I$199:$U$199=2,(I159:U159),""))),
IF(Options!$D$20=1, IFERROR(GEOMEAN(IF($I$199:$U$199=1,(I159:U159)+0.0001,"")),
     GEOMEAN(IF($I$199:$U$199=2,(I159:U159)+0.0001,""))))))</f>
        <v>10</v>
      </c>
      <c r="G159" s="96" cm="1">
        <f t="array" ref="G159">IF(Options!$D$18=1, IFERROR(MAX(IF($I$200:$U$200=1,(I159:U159),"")),
     MAX(IF($I$200:$U$200=2,(I159:U159),""))),
IF(Options!$D$19=1, IFERROR(AVERAGE(IF($I$200:$U$200=1,(I159:U159),"")),
     AVERAGE(IF($I$200:$U$200=2,(I159:U159),""))),
IF(Options!$D$20=1, IFERROR(GEOMEAN(IF($I$200:$U$200=1,(I159:U159)+0.0001,"")),
     GEOMEAN(IF($I$200:$U$200=2,(I159:U159)+0.0001,""))))))</f>
        <v>7</v>
      </c>
      <c r="H159" s="215" t="s">
        <v>314</v>
      </c>
      <c r="I159" s="96">
        <v>10</v>
      </c>
      <c r="J159" s="96">
        <v>7</v>
      </c>
      <c r="K159" s="96" t="s">
        <v>494</v>
      </c>
      <c r="L159" s="96" t="s">
        <v>494</v>
      </c>
      <c r="M159" s="96" t="s">
        <v>494</v>
      </c>
      <c r="N159" s="96" t="s">
        <v>494</v>
      </c>
      <c r="O159" s="96"/>
      <c r="P159" s="96"/>
      <c r="Q159" s="148"/>
      <c r="R159" s="148"/>
      <c r="S159" s="148"/>
      <c r="T159" s="38"/>
      <c r="U159" s="38"/>
      <c r="V159" s="38"/>
      <c r="W159" s="38"/>
      <c r="X159" s="38"/>
      <c r="Y159" s="38"/>
      <c r="Z159" s="38"/>
      <c r="AA159" s="38"/>
      <c r="AB159" s="38"/>
      <c r="AC159" s="38"/>
      <c r="AD159" s="38"/>
    </row>
    <row r="160" spans="1:30" x14ac:dyDescent="0.2">
      <c r="A160" s="92">
        <v>155</v>
      </c>
      <c r="B160" s="92" t="s">
        <v>315</v>
      </c>
      <c r="C160" s="92" t="s">
        <v>316</v>
      </c>
      <c r="D160" s="105" t="str">
        <f t="shared" si="4"/>
        <v/>
      </c>
      <c r="E160" s="96">
        <f>IF(Options!$D$24 = 1, MAX(F160, G160),
IF(Options!$D$25 = 1, AVERAGE(F160,G160),
IF(Options!$D$26 = 1, IFERROR(GEOMEAN(F160, G160), MAX(F160, G160)))))</f>
        <v>4.9280538030458132</v>
      </c>
      <c r="F160" s="96" cm="1">
        <f t="array" ref="F160">IF(Options!$D$18=1, IFERROR(MAX(IF($I$199:$U$199=1,(I160:U160),"")),
     MAX(IF($I$199:$U$199=2,(I160:U160),""))),
IF(Options!$D$19=1, IFERROR(AVERAGE(IF($I$199:$U$199=1,(I160:U160),"")),
     AVERAGE(IF($I$199:$U$199=2,(I160:U160),""))),
IF(Options!$D$20=1, IFERROR(GEOMEAN(IF($I$199:$U$199=1,(I160:U160)+0.0001,"")),
     GEOMEAN(IF($I$199:$U$199=2,(I160:U160)+0.0001,""))))))</f>
        <v>2.4285714285714302</v>
      </c>
      <c r="G160" s="96" cm="1">
        <f t="array" ref="G160">IF(Options!$D$18=1, IFERROR(MAX(IF($I$200:$U$200=1,(I160:U160),"")),
     MAX(IF($I$200:$U$200=2,(I160:U160),""))),
IF(Options!$D$19=1, IFERROR(AVERAGE(IF($I$200:$U$200=1,(I160:U160),"")),
     AVERAGE(IF($I$200:$U$200=2,(I160:U160),""))),
IF(Options!$D$20=1, IFERROR(GEOMEAN(IF($I$200:$U$200=1,(I160:U160)+0.0001,"")),
     GEOMEAN(IF($I$200:$U$200=2,(I160:U160)+0.0001,""))))))</f>
        <v>10</v>
      </c>
      <c r="H160" s="215" t="s">
        <v>316</v>
      </c>
      <c r="I160" s="96">
        <v>2.4285714285714302</v>
      </c>
      <c r="J160" s="96">
        <v>0</v>
      </c>
      <c r="K160" s="96" t="s">
        <v>494</v>
      </c>
      <c r="L160" s="96">
        <v>8.25</v>
      </c>
      <c r="M160" s="96">
        <v>10</v>
      </c>
      <c r="N160" s="96" t="s">
        <v>494</v>
      </c>
      <c r="O160" s="96"/>
      <c r="P160" s="96"/>
      <c r="Q160" s="148"/>
      <c r="R160" s="148"/>
      <c r="S160" s="148"/>
      <c r="T160" s="38"/>
      <c r="U160" s="38"/>
      <c r="V160" s="38"/>
      <c r="W160" s="38"/>
      <c r="X160" s="38"/>
      <c r="Y160" s="38"/>
      <c r="Z160" s="38"/>
      <c r="AA160" s="38"/>
      <c r="AB160" s="38"/>
      <c r="AC160" s="38"/>
      <c r="AD160" s="38"/>
    </row>
    <row r="161" spans="1:30" x14ac:dyDescent="0.2">
      <c r="A161" s="92">
        <v>156</v>
      </c>
      <c r="B161" s="92" t="s">
        <v>317</v>
      </c>
      <c r="C161" s="92" t="s">
        <v>318</v>
      </c>
      <c r="D161" s="105" t="str">
        <f t="shared" si="4"/>
        <v/>
      </c>
      <c r="E161" s="96">
        <f>IF(Options!$D$24 = 1, MAX(F161, G161),
IF(Options!$D$25 = 1, AVERAGE(F161,G161),
IF(Options!$D$26 = 1, IFERROR(GEOMEAN(F161, G161), MAX(F161, G161)))))</f>
        <v>10</v>
      </c>
      <c r="F161" s="96" cm="1">
        <f t="array" ref="F161">IF(Options!$D$18=1, IFERROR(MAX(IF($I$199:$U$199=1,(I161:U161),"")),
     MAX(IF($I$199:$U$199=2,(I161:U161),""))),
IF(Options!$D$19=1, IFERROR(AVERAGE(IF($I$199:$U$199=1,(I161:U161),"")),
     AVERAGE(IF($I$199:$U$199=2,(I161:U161),""))),
IF(Options!$D$20=1, IFERROR(GEOMEAN(IF($I$199:$U$199=1,(I161:U161)+0.0001,"")),
     GEOMEAN(IF($I$199:$U$199=2,(I161:U161)+0.0001,""))))))</f>
        <v>10</v>
      </c>
      <c r="G161" s="96" cm="1">
        <f t="array" ref="G161">IF(Options!$D$18=1, IFERROR(MAX(IF($I$200:$U$200=1,(I161:U161),"")),
     MAX(IF($I$200:$U$200=2,(I161:U161),""))),
IF(Options!$D$19=1, IFERROR(AVERAGE(IF($I$200:$U$200=1,(I161:U161),"")),
     AVERAGE(IF($I$200:$U$200=2,(I161:U161),""))),
IF(Options!$D$20=1, IFERROR(GEOMEAN(IF($I$200:$U$200=1,(I161:U161)+0.0001,"")),
     GEOMEAN(IF($I$200:$U$200=2,(I161:U161)+0.0001,""))))))</f>
        <v>10</v>
      </c>
      <c r="H161" s="215" t="s">
        <v>318</v>
      </c>
      <c r="I161" s="96">
        <v>10</v>
      </c>
      <c r="J161" s="96">
        <v>7</v>
      </c>
      <c r="K161" s="96">
        <v>10</v>
      </c>
      <c r="L161" s="96" t="s">
        <v>494</v>
      </c>
      <c r="M161" s="96" t="s">
        <v>494</v>
      </c>
      <c r="N161" s="96">
        <v>10</v>
      </c>
      <c r="O161" s="96"/>
      <c r="P161" s="96"/>
      <c r="Q161" s="148"/>
      <c r="R161" s="148"/>
      <c r="S161" s="148"/>
      <c r="T161" s="38"/>
      <c r="U161" s="38"/>
      <c r="V161" s="38"/>
      <c r="W161" s="38"/>
      <c r="X161" s="38"/>
      <c r="Y161" s="38"/>
      <c r="Z161" s="38"/>
      <c r="AA161" s="38"/>
      <c r="AB161" s="38"/>
      <c r="AC161" s="38"/>
      <c r="AD161" s="38"/>
    </row>
    <row r="162" spans="1:30" x14ac:dyDescent="0.2">
      <c r="A162" s="92">
        <v>157</v>
      </c>
      <c r="B162" s="92" t="s">
        <v>319</v>
      </c>
      <c r="C162" s="92" t="s">
        <v>320</v>
      </c>
      <c r="D162" s="105" t="str">
        <f t="shared" si="4"/>
        <v/>
      </c>
      <c r="E162" s="96">
        <f>IF(Options!$D$24 = 1, MAX(F162, G162),
IF(Options!$D$25 = 1, AVERAGE(F162,G162),
IF(Options!$D$26 = 1, IFERROR(GEOMEAN(F162, G162), MAX(F162, G162)))))</f>
        <v>9.3350338586883073</v>
      </c>
      <c r="F162" s="96" cm="1">
        <f t="array" ref="F162">IF(Options!$D$18=1, IFERROR(MAX(IF($I$199:$U$199=1,(I162:U162),"")),
     MAX(IF($I$199:$U$199=2,(I162:U162),""))),
IF(Options!$D$19=1, IFERROR(AVERAGE(IF($I$199:$U$199=1,(I162:U162),"")),
     AVERAGE(IF($I$199:$U$199=2,(I162:U162),""))),
IF(Options!$D$20=1, IFERROR(GEOMEAN(IF($I$199:$U$199=1,(I162:U162)+0.0001,"")),
     GEOMEAN(IF($I$199:$U$199=2,(I162:U162)+0.0001,""))))))</f>
        <v>8.71428571428571</v>
      </c>
      <c r="G162" s="96" cm="1">
        <f t="array" ref="G162">IF(Options!$D$18=1, IFERROR(MAX(IF($I$200:$U$200=1,(I162:U162),"")),
     MAX(IF($I$200:$U$200=2,(I162:U162),""))),
IF(Options!$D$19=1, IFERROR(AVERAGE(IF($I$200:$U$200=1,(I162:U162),"")),
     AVERAGE(IF($I$200:$U$200=2,(I162:U162),""))),
IF(Options!$D$20=1, IFERROR(GEOMEAN(IF($I$200:$U$200=1,(I162:U162)+0.0001,"")),
     GEOMEAN(IF($I$200:$U$200=2,(I162:U162)+0.0001,""))))))</f>
        <v>10</v>
      </c>
      <c r="H162" s="215" t="s">
        <v>320</v>
      </c>
      <c r="I162" s="96">
        <v>8.71428571428571</v>
      </c>
      <c r="J162" s="96" t="s">
        <v>494</v>
      </c>
      <c r="K162" s="96">
        <v>10</v>
      </c>
      <c r="L162" s="96" t="s">
        <v>494</v>
      </c>
      <c r="M162" s="96" t="s">
        <v>494</v>
      </c>
      <c r="N162" s="96" t="s">
        <v>494</v>
      </c>
      <c r="O162" s="96"/>
      <c r="P162" s="96"/>
      <c r="Q162" s="148"/>
      <c r="R162" s="148"/>
      <c r="S162" s="148"/>
      <c r="T162" s="38"/>
      <c r="U162" s="38"/>
      <c r="V162" s="38"/>
      <c r="W162" s="38"/>
      <c r="X162" s="38"/>
      <c r="Y162" s="38"/>
      <c r="Z162" s="38"/>
      <c r="AA162" s="38"/>
      <c r="AB162" s="38"/>
      <c r="AC162" s="38"/>
      <c r="AD162" s="38"/>
    </row>
    <row r="163" spans="1:30" x14ac:dyDescent="0.2">
      <c r="A163" s="92">
        <v>158</v>
      </c>
      <c r="B163" s="92" t="s">
        <v>321</v>
      </c>
      <c r="C163" s="92" t="s">
        <v>322</v>
      </c>
      <c r="D163" s="105" t="str">
        <f t="shared" si="4"/>
        <v/>
      </c>
      <c r="E163" s="96">
        <f>IF(Options!$D$24 = 1, MAX(F163, G163),
IF(Options!$D$25 = 1, AVERAGE(F163,G163),
IF(Options!$D$26 = 1, IFERROR(GEOMEAN(F163, G163), MAX(F163, G163)))))</f>
        <v>6.1535897382476392</v>
      </c>
      <c r="F163" s="96" cm="1">
        <f t="array" ref="F163">IF(Options!$D$18=1, IFERROR(MAX(IF($I$199:$U$199=1,(I163:U163),"")),
     MAX(IF($I$199:$U$199=2,(I163:U163),""))),
IF(Options!$D$19=1, IFERROR(AVERAGE(IF($I$199:$U$199=1,(I163:U163),"")),
     AVERAGE(IF($I$199:$U$199=2,(I163:U163),""))),
IF(Options!$D$20=1, IFERROR(GEOMEAN(IF($I$199:$U$199=1,(I163:U163)+0.0001,"")),
     GEOMEAN(IF($I$199:$U$199=2,(I163:U163)+0.0001,""))))))</f>
        <v>5</v>
      </c>
      <c r="G163" s="96" cm="1">
        <f t="array" ref="G163">IF(Options!$D$18=1, IFERROR(MAX(IF($I$200:$U$200=1,(I163:U163),"")),
     MAX(IF($I$200:$U$200=2,(I163:U163),""))),
IF(Options!$D$19=1, IFERROR(AVERAGE(IF($I$200:$U$200=1,(I163:U163),"")),
     AVERAGE(IF($I$200:$U$200=2,(I163:U163),""))),
IF(Options!$D$20=1, IFERROR(GEOMEAN(IF($I$200:$U$200=1,(I163:U163)+0.0001,"")),
     GEOMEAN(IF($I$200:$U$200=2,(I163:U163)+0.0001,""))))))</f>
        <v>7.5733333333333297</v>
      </c>
      <c r="H163" s="215" t="s">
        <v>322</v>
      </c>
      <c r="I163" s="96">
        <v>5</v>
      </c>
      <c r="J163" s="96">
        <v>7</v>
      </c>
      <c r="K163" s="96" t="s">
        <v>494</v>
      </c>
      <c r="L163" s="96">
        <v>7.5733333333333297</v>
      </c>
      <c r="M163" s="96" t="s">
        <v>494</v>
      </c>
      <c r="N163" s="96" t="s">
        <v>494</v>
      </c>
      <c r="O163" s="96"/>
      <c r="P163" s="96"/>
      <c r="Q163" s="148"/>
      <c r="R163" s="148"/>
      <c r="S163" s="148"/>
      <c r="T163" s="38"/>
      <c r="U163" s="38"/>
      <c r="V163" s="38"/>
      <c r="W163" s="38"/>
      <c r="X163" s="38"/>
      <c r="Y163" s="38"/>
      <c r="Z163" s="38"/>
      <c r="AA163" s="38"/>
      <c r="AB163" s="38"/>
      <c r="AC163" s="38"/>
      <c r="AD163" s="38"/>
    </row>
    <row r="164" spans="1:30" x14ac:dyDescent="0.2">
      <c r="A164" s="92">
        <v>159</v>
      </c>
      <c r="B164" s="92" t="s">
        <v>323</v>
      </c>
      <c r="C164" s="92" t="s">
        <v>324</v>
      </c>
      <c r="D164" s="105" t="str">
        <f t="shared" si="4"/>
        <v/>
      </c>
      <c r="E164" s="96">
        <f>IF(Options!$D$24 = 1, MAX(F164, G164),
IF(Options!$D$25 = 1, AVERAGE(F164,G164),
IF(Options!$D$26 = 1, IFERROR(GEOMEAN(F164, G164), MAX(F164, G164)))))</f>
        <v>2.9459415181859021</v>
      </c>
      <c r="F164" s="96" cm="1">
        <f t="array" ref="F164">IF(Options!$D$18=1, IFERROR(MAX(IF($I$199:$U$199=1,(I164:U164),"")),
     MAX(IF($I$199:$U$199=2,(I164:U164),""))),
IF(Options!$D$19=1, IFERROR(AVERAGE(IF($I$199:$U$199=1,(I164:U164),"")),
     AVERAGE(IF($I$199:$U$199=2,(I164:U164),""))),
IF(Options!$D$20=1, IFERROR(GEOMEAN(IF($I$199:$U$199=1,(I164:U164)+0.0001,"")),
     GEOMEAN(IF($I$199:$U$199=2,(I164:U164)+0.0001,""))))))</f>
        <v>1.28571428571429</v>
      </c>
      <c r="G164" s="96" cm="1">
        <f t="array" ref="G164">IF(Options!$D$18=1, IFERROR(MAX(IF($I$200:$U$200=1,(I164:U164),"")),
     MAX(IF($I$200:$U$200=2,(I164:U164),""))),
IF(Options!$D$19=1, IFERROR(AVERAGE(IF($I$200:$U$200=1,(I164:U164),"")),
     AVERAGE(IF($I$200:$U$200=2,(I164:U164),""))),
IF(Options!$D$20=1, IFERROR(GEOMEAN(IF($I$200:$U$200=1,(I164:U164)+0.0001,"")),
     GEOMEAN(IF($I$200:$U$200=2,(I164:U164)+0.0001,""))))))</f>
        <v>6.75</v>
      </c>
      <c r="H164" s="215" t="s">
        <v>324</v>
      </c>
      <c r="I164" s="96">
        <v>1.28571428571429</v>
      </c>
      <c r="J164" s="96">
        <v>3</v>
      </c>
      <c r="K164" s="96" t="s">
        <v>494</v>
      </c>
      <c r="L164" s="96">
        <v>6.75</v>
      </c>
      <c r="M164" s="96" t="s">
        <v>494</v>
      </c>
      <c r="N164" s="96" t="s">
        <v>494</v>
      </c>
      <c r="O164" s="96"/>
      <c r="P164" s="96"/>
      <c r="Q164" s="148"/>
      <c r="R164" s="148"/>
      <c r="S164" s="148"/>
      <c r="T164" s="38"/>
      <c r="U164" s="38"/>
      <c r="V164" s="38"/>
      <c r="W164" s="38"/>
      <c r="X164" s="38"/>
      <c r="Y164" s="38"/>
      <c r="Z164" s="38"/>
      <c r="AA164" s="38"/>
      <c r="AB164" s="38"/>
      <c r="AC164" s="38"/>
      <c r="AD164" s="38"/>
    </row>
    <row r="165" spans="1:30" x14ac:dyDescent="0.2">
      <c r="A165" s="92">
        <v>160</v>
      </c>
      <c r="B165" s="92" t="s">
        <v>325</v>
      </c>
      <c r="C165" s="92" t="s">
        <v>326</v>
      </c>
      <c r="D165" s="105" t="str">
        <f t="shared" si="4"/>
        <v/>
      </c>
      <c r="E165" s="96">
        <f>IF(Options!$D$24 = 1, MAX(F165, G165),
IF(Options!$D$25 = 1, AVERAGE(F165,G165),
IF(Options!$D$26 = 1, IFERROR(GEOMEAN(F165, G165), MAX(F165, G165)))))</f>
        <v>1.690308509457034</v>
      </c>
      <c r="F165" s="96" cm="1">
        <f t="array" ref="F165">IF(Options!$D$18=1, IFERROR(MAX(IF($I$199:$U$199=1,(I165:U165),"")),
     MAX(IF($I$199:$U$199=2,(I165:U165),""))),
IF(Options!$D$19=1, IFERROR(AVERAGE(IF($I$199:$U$199=1,(I165:U165),"")),
     AVERAGE(IF($I$199:$U$199=2,(I165:U165),""))),
IF(Options!$D$20=1, IFERROR(GEOMEAN(IF($I$199:$U$199=1,(I165:U165)+0.0001,"")),
     GEOMEAN(IF($I$199:$U$199=2,(I165:U165)+0.0001,""))))))</f>
        <v>0.28571428571428598</v>
      </c>
      <c r="G165" s="96" cm="1">
        <f t="array" ref="G165">IF(Options!$D$18=1, IFERROR(MAX(IF($I$200:$U$200=1,(I165:U165),"")),
     MAX(IF($I$200:$U$200=2,(I165:U165),""))),
IF(Options!$D$19=1, IFERROR(AVERAGE(IF($I$200:$U$200=1,(I165:U165),"")),
     AVERAGE(IF($I$200:$U$200=2,(I165:U165),""))),
IF(Options!$D$20=1, IFERROR(GEOMEAN(IF($I$200:$U$200=1,(I165:U165)+0.0001,"")),
     GEOMEAN(IF($I$200:$U$200=2,(I165:U165)+0.0001,""))))))</f>
        <v>10</v>
      </c>
      <c r="H165" s="215" t="s">
        <v>326</v>
      </c>
      <c r="I165" s="96">
        <v>0.28571428571428598</v>
      </c>
      <c r="J165" s="96">
        <v>0</v>
      </c>
      <c r="K165" s="96" t="s">
        <v>494</v>
      </c>
      <c r="L165" s="96">
        <v>10</v>
      </c>
      <c r="M165" s="96" t="s">
        <v>494</v>
      </c>
      <c r="N165" s="96" t="s">
        <v>494</v>
      </c>
      <c r="O165" s="96"/>
      <c r="P165" s="96"/>
      <c r="Q165" s="148"/>
      <c r="R165" s="148"/>
      <c r="S165" s="148"/>
      <c r="T165" s="38"/>
      <c r="U165" s="38"/>
      <c r="V165" s="38"/>
      <c r="W165" s="38"/>
      <c r="X165" s="38"/>
      <c r="Y165" s="38"/>
      <c r="Z165" s="38"/>
      <c r="AA165" s="38"/>
      <c r="AB165" s="38"/>
      <c r="AC165" s="38"/>
      <c r="AD165" s="38"/>
    </row>
    <row r="166" spans="1:30" x14ac:dyDescent="0.2">
      <c r="A166" s="92">
        <v>161</v>
      </c>
      <c r="B166" s="92" t="s">
        <v>327</v>
      </c>
      <c r="C166" s="92" t="s">
        <v>328</v>
      </c>
      <c r="D166" s="105" t="str">
        <f t="shared" ref="D166:D195" si="5">IF(H166 &lt;&gt; C166, "Countries don't match", "")</f>
        <v/>
      </c>
      <c r="E166" s="96">
        <f>IF(Options!$D$24 = 1, MAX(F166, G166),
IF(Options!$D$25 = 1, AVERAGE(F166,G166),
IF(Options!$D$26 = 1, IFERROR(GEOMEAN(F166, G166), MAX(F166, G166)))))</f>
        <v>1.3458932243787294</v>
      </c>
      <c r="F166" s="96" cm="1">
        <f t="array" ref="F166">IF(Options!$D$18=1, IFERROR(MAX(IF($I$199:$U$199=1,(I166:U166),"")),
     MAX(IF($I$199:$U$199=2,(I166:U166),""))),
IF(Options!$D$19=1, IFERROR(AVERAGE(IF($I$199:$U$199=1,(I166:U166),"")),
     AVERAGE(IF($I$199:$U$199=2,(I166:U166),""))),
IF(Options!$D$20=1, IFERROR(GEOMEAN(IF($I$199:$U$199=1,(I166:U166)+0.0001,"")),
     GEOMEAN(IF($I$199:$U$199=2,(I166:U166)+0.0001,""))))))</f>
        <v>0.28571428571428598</v>
      </c>
      <c r="G166" s="96" cm="1">
        <f t="array" ref="G166">IF(Options!$D$18=1, IFERROR(MAX(IF($I$200:$U$200=1,(I166:U166),"")),
     MAX(IF($I$200:$U$200=2,(I166:U166),""))),
IF(Options!$D$19=1, IFERROR(AVERAGE(IF($I$200:$U$200=1,(I166:U166),"")),
     AVERAGE(IF($I$200:$U$200=2,(I166:U166),""))),
IF(Options!$D$20=1, IFERROR(GEOMEAN(IF($I$200:$U$200=1,(I166:U166)+0.0001,"")),
     GEOMEAN(IF($I$200:$U$200=2,(I166:U166)+0.0001,""))))))</f>
        <v>6.34</v>
      </c>
      <c r="H166" s="215" t="s">
        <v>328</v>
      </c>
      <c r="I166" s="96">
        <v>0.28571428571428598</v>
      </c>
      <c r="J166" s="96">
        <v>3</v>
      </c>
      <c r="K166" s="96" t="s">
        <v>494</v>
      </c>
      <c r="L166" s="96">
        <v>6.34</v>
      </c>
      <c r="M166" s="96" t="s">
        <v>494</v>
      </c>
      <c r="N166" s="96" t="s">
        <v>494</v>
      </c>
      <c r="O166" s="96"/>
      <c r="P166" s="96"/>
      <c r="Q166" s="148"/>
      <c r="R166" s="148"/>
      <c r="S166" s="148"/>
      <c r="T166" s="38"/>
      <c r="U166" s="38"/>
      <c r="V166" s="38"/>
      <c r="W166" s="38"/>
      <c r="X166" s="38"/>
      <c r="Y166" s="38"/>
      <c r="Z166" s="38"/>
      <c r="AA166" s="38"/>
      <c r="AB166" s="38"/>
      <c r="AC166" s="38"/>
      <c r="AD166" s="38"/>
    </row>
    <row r="167" spans="1:30" x14ac:dyDescent="0.2">
      <c r="A167" s="92">
        <v>162</v>
      </c>
      <c r="B167" s="92" t="s">
        <v>329</v>
      </c>
      <c r="C167" s="92" t="s">
        <v>330</v>
      </c>
      <c r="D167" s="105" t="str">
        <f t="shared" si="5"/>
        <v/>
      </c>
      <c r="E167" s="96">
        <f>IF(Options!$D$24 = 1, MAX(F167, G167),
IF(Options!$D$25 = 1, AVERAGE(F167,G167),
IF(Options!$D$26 = 1, IFERROR(GEOMEAN(F167, G167), MAX(F167, G167)))))</f>
        <v>6.2329203854862962</v>
      </c>
      <c r="F167" s="96" cm="1">
        <f t="array" ref="F167">IF(Options!$D$18=1, IFERROR(MAX(IF($I$199:$U$199=1,(I167:U167),"")),
     MAX(IF($I$199:$U$199=2,(I167:U167),""))),
IF(Options!$D$19=1, IFERROR(AVERAGE(IF($I$199:$U$199=1,(I167:U167),"")),
     AVERAGE(IF($I$199:$U$199=2,(I167:U167),""))),
IF(Options!$D$20=1, IFERROR(GEOMEAN(IF($I$199:$U$199=1,(I167:U167)+0.0001,"")),
     GEOMEAN(IF($I$199:$U$199=2,(I167:U167)+0.0001,""))))))</f>
        <v>8</v>
      </c>
      <c r="G167" s="96" cm="1">
        <f t="array" ref="G167">IF(Options!$D$18=1, IFERROR(MAX(IF($I$200:$U$200=1,(I167:U167),"")),
     MAX(IF($I$200:$U$200=2,(I167:U167),""))),
IF(Options!$D$19=1, IFERROR(AVERAGE(IF($I$200:$U$200=1,(I167:U167),"")),
     AVERAGE(IF($I$200:$U$200=2,(I167:U167),""))),
IF(Options!$D$20=1, IFERROR(GEOMEAN(IF($I$200:$U$200=1,(I167:U167)+0.0001,"")),
     GEOMEAN(IF($I$200:$U$200=2,(I167:U167)+0.0001,""))))))</f>
        <v>4.8561620664763296</v>
      </c>
      <c r="H167" s="215" t="s">
        <v>330</v>
      </c>
      <c r="I167" s="96">
        <v>8</v>
      </c>
      <c r="J167" s="96">
        <v>0</v>
      </c>
      <c r="K167" s="96">
        <v>4.8561620664763296</v>
      </c>
      <c r="L167" s="96" t="s">
        <v>494</v>
      </c>
      <c r="M167" s="96" t="s">
        <v>494</v>
      </c>
      <c r="N167" s="96" t="s">
        <v>494</v>
      </c>
      <c r="O167" s="96"/>
      <c r="P167" s="96"/>
      <c r="Q167" s="148"/>
      <c r="R167" s="148"/>
      <c r="S167" s="148"/>
      <c r="T167" s="38"/>
      <c r="U167" s="38"/>
      <c r="V167" s="38"/>
      <c r="W167" s="38"/>
      <c r="X167" s="38"/>
      <c r="Y167" s="38"/>
      <c r="Z167" s="38"/>
      <c r="AA167" s="38"/>
      <c r="AB167" s="38"/>
      <c r="AC167" s="38"/>
      <c r="AD167" s="38"/>
    </row>
    <row r="168" spans="1:30" x14ac:dyDescent="0.2">
      <c r="A168" s="92">
        <v>163</v>
      </c>
      <c r="B168" s="92" t="s">
        <v>331</v>
      </c>
      <c r="C168" s="92" t="s">
        <v>332</v>
      </c>
      <c r="D168" s="105" t="str">
        <f t="shared" si="5"/>
        <v/>
      </c>
      <c r="E168" s="96">
        <f>IF(Options!$D$24 = 1, MAX(F168, G168),
IF(Options!$D$25 = 1, AVERAGE(F168,G168),
IF(Options!$D$26 = 1, IFERROR(GEOMEAN(F168, G168), MAX(F168, G168)))))</f>
        <v>3.3380918415851188</v>
      </c>
      <c r="F168" s="96" cm="1">
        <f t="array" ref="F168">IF(Options!$D$18=1, IFERROR(MAX(IF($I$199:$U$199=1,(I168:U168),"")),
     MAX(IF($I$199:$U$199=2,(I168:U168),""))),
IF(Options!$D$19=1, IFERROR(AVERAGE(IF($I$199:$U$199=1,(I168:U168),"")),
     AVERAGE(IF($I$199:$U$199=2,(I168:U168),""))),
IF(Options!$D$20=1, IFERROR(GEOMEAN(IF($I$199:$U$199=1,(I168:U168)+0.0001,"")),
     GEOMEAN(IF($I$199:$U$199=2,(I168:U168)+0.0001,""))))))</f>
        <v>3.71428571428571</v>
      </c>
      <c r="G168" s="96" cm="1">
        <f t="array" ref="G168">IF(Options!$D$18=1, IFERROR(MAX(IF($I$200:$U$200=1,(I168:U168),"")),
     MAX(IF($I$200:$U$200=2,(I168:U168),""))),
IF(Options!$D$19=1, IFERROR(AVERAGE(IF($I$200:$U$200=1,(I168:U168),"")),
     AVERAGE(IF($I$200:$U$200=2,(I168:U168),""))),
IF(Options!$D$20=1, IFERROR(GEOMEAN(IF($I$200:$U$200=1,(I168:U168)+0.0001,"")),
     GEOMEAN(IF($I$200:$U$200=2,(I168:U168)+0.0001,""))))))</f>
        <v>3</v>
      </c>
      <c r="H168" s="215" t="s">
        <v>332</v>
      </c>
      <c r="I168" s="96">
        <v>3.71428571428571</v>
      </c>
      <c r="J168" s="96">
        <v>3</v>
      </c>
      <c r="K168" s="96" t="s">
        <v>494</v>
      </c>
      <c r="L168" s="96">
        <v>0</v>
      </c>
      <c r="M168" s="96" t="s">
        <v>494</v>
      </c>
      <c r="N168" s="96" t="s">
        <v>494</v>
      </c>
      <c r="O168" s="96"/>
      <c r="P168" s="96"/>
      <c r="Q168" s="148"/>
      <c r="R168" s="148"/>
      <c r="S168" s="148"/>
      <c r="T168" s="38"/>
      <c r="U168" s="38"/>
      <c r="V168" s="38"/>
      <c r="W168" s="38"/>
      <c r="X168" s="38"/>
      <c r="Y168" s="38"/>
      <c r="Z168" s="38"/>
      <c r="AA168" s="38"/>
      <c r="AB168" s="38"/>
      <c r="AC168" s="38"/>
      <c r="AD168" s="38"/>
    </row>
    <row r="169" spans="1:30" x14ac:dyDescent="0.2">
      <c r="A169" s="92">
        <v>164</v>
      </c>
      <c r="B169" s="92" t="s">
        <v>333</v>
      </c>
      <c r="C169" s="92" t="s">
        <v>334</v>
      </c>
      <c r="D169" s="105" t="str">
        <f t="shared" si="5"/>
        <v/>
      </c>
      <c r="E169" s="96">
        <f>IF(Options!$D$24 = 1, MAX(F169, G169),
IF(Options!$D$25 = 1, AVERAGE(F169,G169),
IF(Options!$D$26 = 1, IFERROR(GEOMEAN(F169, G169), MAX(F169, G169)))))</f>
        <v>8.3666002653407556</v>
      </c>
      <c r="F169" s="96" cm="1">
        <f t="array" ref="F169">IF(Options!$D$18=1, IFERROR(MAX(IF($I$199:$U$199=1,(I169:U169),"")),
     MAX(IF($I$199:$U$199=2,(I169:U169),""))),
IF(Options!$D$19=1, IFERROR(AVERAGE(IF($I$199:$U$199=1,(I169:U169),"")),
     AVERAGE(IF($I$199:$U$199=2,(I169:U169),""))),
IF(Options!$D$20=1, IFERROR(GEOMEAN(IF($I$199:$U$199=1,(I169:U169)+0.0001,"")),
     GEOMEAN(IF($I$199:$U$199=2,(I169:U169)+0.0001,""))))))</f>
        <v>10</v>
      </c>
      <c r="G169" s="96" cm="1">
        <f t="array" ref="G169">IF(Options!$D$18=1, IFERROR(MAX(IF($I$200:$U$200=1,(I169:U169),"")),
     MAX(IF($I$200:$U$200=2,(I169:U169),""))),
IF(Options!$D$19=1, IFERROR(AVERAGE(IF($I$200:$U$200=1,(I169:U169),"")),
     AVERAGE(IF($I$200:$U$200=2,(I169:U169),""))),
IF(Options!$D$20=1, IFERROR(GEOMEAN(IF($I$200:$U$200=1,(I169:U169)+0.0001,"")),
     GEOMEAN(IF($I$200:$U$200=2,(I169:U169)+0.0001,""))))))</f>
        <v>7</v>
      </c>
      <c r="H169" s="215" t="s">
        <v>334</v>
      </c>
      <c r="I169" s="96">
        <v>10</v>
      </c>
      <c r="J169" s="96">
        <v>7</v>
      </c>
      <c r="K169" s="96" t="s">
        <v>494</v>
      </c>
      <c r="L169" s="96" t="s">
        <v>494</v>
      </c>
      <c r="M169" s="96" t="s">
        <v>494</v>
      </c>
      <c r="N169" s="96" t="s">
        <v>494</v>
      </c>
      <c r="O169" s="96"/>
      <c r="P169" s="96"/>
      <c r="Q169" s="148"/>
      <c r="R169" s="148"/>
      <c r="S169" s="148"/>
      <c r="T169" s="38"/>
      <c r="U169" s="38"/>
      <c r="V169" s="38"/>
      <c r="W169" s="38"/>
      <c r="X169" s="38"/>
      <c r="Y169" s="38"/>
      <c r="Z169" s="38"/>
      <c r="AA169" s="38"/>
      <c r="AB169" s="38"/>
      <c r="AC169" s="38"/>
      <c r="AD169" s="38"/>
    </row>
    <row r="170" spans="1:30" x14ac:dyDescent="0.2">
      <c r="A170" s="92">
        <v>165</v>
      </c>
      <c r="B170" s="92" t="s">
        <v>335</v>
      </c>
      <c r="C170" s="92" t="s">
        <v>336</v>
      </c>
      <c r="D170" s="105" t="str">
        <f t="shared" si="5"/>
        <v/>
      </c>
      <c r="E170" s="96">
        <f>IF(Options!$D$24 = 1, MAX(F170, G170),
IF(Options!$D$25 = 1, AVERAGE(F170,G170),
IF(Options!$D$26 = 1, IFERROR(GEOMEAN(F170, G170), MAX(F170, G170)))))</f>
        <v>10</v>
      </c>
      <c r="F170" s="96" cm="1">
        <f t="array" ref="F170">IF(Options!$D$18=1, IFERROR(MAX(IF($I$199:$U$199=1,(I170:U170),"")),
     MAX(IF($I$199:$U$199=2,(I170:U170),""))),
IF(Options!$D$19=1, IFERROR(AVERAGE(IF($I$199:$U$199=1,(I170:U170),"")),
     AVERAGE(IF($I$199:$U$199=2,(I170:U170),""))),
IF(Options!$D$20=1, IFERROR(GEOMEAN(IF($I$199:$U$199=1,(I170:U170)+0.0001,"")),
     GEOMEAN(IF($I$199:$U$199=2,(I170:U170)+0.0001,""))))))</f>
        <v>10</v>
      </c>
      <c r="G170" s="96" cm="1">
        <f t="array" ref="G170">IF(Options!$D$18=1, IFERROR(MAX(IF($I$200:$U$200=1,(I170:U170),"")),
     MAX(IF($I$200:$U$200=2,(I170:U170),""))),
IF(Options!$D$19=1, IFERROR(AVERAGE(IF($I$200:$U$200=1,(I170:U170),"")),
     AVERAGE(IF($I$200:$U$200=2,(I170:U170),""))),
IF(Options!$D$20=1, IFERROR(GEOMEAN(IF($I$200:$U$200=1,(I170:U170)+0.0001,"")),
     GEOMEAN(IF($I$200:$U$200=2,(I170:U170)+0.0001,""))))))</f>
        <v>10</v>
      </c>
      <c r="H170" s="215" t="s">
        <v>336</v>
      </c>
      <c r="I170" s="96">
        <v>10</v>
      </c>
      <c r="J170" s="96">
        <v>7</v>
      </c>
      <c r="K170" s="96">
        <v>4.343161215166</v>
      </c>
      <c r="L170" s="96" t="s">
        <v>494</v>
      </c>
      <c r="M170" s="96" t="s">
        <v>494</v>
      </c>
      <c r="N170" s="96">
        <v>10</v>
      </c>
      <c r="O170" s="96"/>
      <c r="P170" s="96"/>
      <c r="Q170" s="148"/>
      <c r="R170" s="148"/>
      <c r="S170" s="148"/>
      <c r="T170" s="38"/>
      <c r="U170" s="38"/>
      <c r="V170" s="38"/>
      <c r="W170" s="38"/>
      <c r="X170" s="38"/>
      <c r="Y170" s="38"/>
      <c r="Z170" s="38"/>
      <c r="AA170" s="38"/>
      <c r="AB170" s="38"/>
      <c r="AC170" s="38"/>
      <c r="AD170" s="38"/>
    </row>
    <row r="171" spans="1:30" x14ac:dyDescent="0.2">
      <c r="A171" s="92">
        <v>166</v>
      </c>
      <c r="B171" s="92" t="s">
        <v>337</v>
      </c>
      <c r="C171" s="92" t="s">
        <v>338</v>
      </c>
      <c r="D171" s="105" t="str">
        <f t="shared" si="5"/>
        <v/>
      </c>
      <c r="E171" s="96">
        <f>IF(Options!$D$24 = 1, MAX(F171, G171),
IF(Options!$D$25 = 1, AVERAGE(F171,G171),
IF(Options!$D$26 = 1, IFERROR(GEOMEAN(F171, G171), MAX(F171, G171)))))</f>
        <v>5.2284558817689639</v>
      </c>
      <c r="F171" s="96" cm="1">
        <f t="array" ref="F171">IF(Options!$D$18=1, IFERROR(MAX(IF($I$199:$U$199=1,(I171:U171),"")),
     MAX(IF($I$199:$U$199=2,(I171:U171),""))),
IF(Options!$D$19=1, IFERROR(AVERAGE(IF($I$199:$U$199=1,(I171:U171),"")),
     AVERAGE(IF($I$199:$U$199=2,(I171:U171),""))),
IF(Options!$D$20=1, IFERROR(GEOMEAN(IF($I$199:$U$199=1,(I171:U171)+0.0001,"")),
     GEOMEAN(IF($I$199:$U$199=2,(I171:U171)+0.0001,""))))))</f>
        <v>8.71428571428571</v>
      </c>
      <c r="G171" s="96" cm="1">
        <f t="array" ref="G171">IF(Options!$D$18=1, IFERROR(MAX(IF($I$200:$U$200=1,(I171:U171),"")),
     MAX(IF($I$200:$U$200=2,(I171:U171),""))),
IF(Options!$D$19=1, IFERROR(AVERAGE(IF($I$200:$U$200=1,(I171:U171),"")),
     AVERAGE(IF($I$200:$U$200=2,(I171:U171),""))),
IF(Options!$D$20=1, IFERROR(GEOMEAN(IF($I$200:$U$200=1,(I171:U171)+0.0001,"")),
     GEOMEAN(IF($I$200:$U$200=2,(I171:U171)+0.0001,""))))))</f>
        <v>3.13700420251199</v>
      </c>
      <c r="H171" s="215" t="s">
        <v>338</v>
      </c>
      <c r="I171" s="96">
        <v>8.71428571428571</v>
      </c>
      <c r="J171" s="96">
        <v>3</v>
      </c>
      <c r="K171" s="96">
        <v>3.13700420251199</v>
      </c>
      <c r="L171" s="96" t="s">
        <v>494</v>
      </c>
      <c r="M171" s="96" t="s">
        <v>494</v>
      </c>
      <c r="N171" s="96" t="s">
        <v>494</v>
      </c>
      <c r="O171" s="96"/>
      <c r="P171" s="96"/>
      <c r="Q171" s="148"/>
      <c r="R171" s="148"/>
      <c r="S171" s="148"/>
      <c r="T171" s="38"/>
      <c r="U171" s="38"/>
      <c r="V171" s="38"/>
      <c r="W171" s="38"/>
      <c r="X171" s="38"/>
      <c r="Y171" s="38"/>
      <c r="Z171" s="38"/>
      <c r="AA171" s="38"/>
      <c r="AB171" s="38"/>
      <c r="AC171" s="38"/>
      <c r="AD171" s="38"/>
    </row>
    <row r="172" spans="1:30" x14ac:dyDescent="0.2">
      <c r="A172" s="92">
        <v>167</v>
      </c>
      <c r="B172" s="92" t="s">
        <v>339</v>
      </c>
      <c r="C172" s="92" t="s">
        <v>340</v>
      </c>
      <c r="D172" s="105" t="str">
        <f t="shared" si="5"/>
        <v/>
      </c>
      <c r="E172" s="96">
        <f>IF(Options!$D$24 = 1, MAX(F172, G172),
IF(Options!$D$25 = 1, AVERAGE(F172,G172),
IF(Options!$D$26 = 1, IFERROR(GEOMEAN(F172, G172), MAX(F172, G172)))))</f>
        <v>3.1428571428571401</v>
      </c>
      <c r="F172" s="96" cm="1">
        <f t="array" ref="F172">IF(Options!$D$18=1, IFERROR(MAX(IF($I$199:$U$199=1,(I172:U172),"")),
     MAX(IF($I$199:$U$199=2,(I172:U172),""))),
IF(Options!$D$19=1, IFERROR(AVERAGE(IF($I$199:$U$199=1,(I172:U172),"")),
     AVERAGE(IF($I$199:$U$199=2,(I172:U172),""))),
IF(Options!$D$20=1, IFERROR(GEOMEAN(IF($I$199:$U$199=1,(I172:U172)+0.0001,"")),
     GEOMEAN(IF($I$199:$U$199=2,(I172:U172)+0.0001,""))))))</f>
        <v>3.1428571428571401</v>
      </c>
      <c r="G172" s="96" cm="1">
        <f t="array" ref="G172">IF(Options!$D$18=1, IFERROR(MAX(IF($I$200:$U$200=1,(I172:U172),"")),
     MAX(IF($I$200:$U$200=2,(I172:U172),""))),
IF(Options!$D$19=1, IFERROR(AVERAGE(IF($I$200:$U$200=1,(I172:U172),"")),
     AVERAGE(IF($I$200:$U$200=2,(I172:U172),""))),
IF(Options!$D$20=1, IFERROR(GEOMEAN(IF($I$200:$U$200=1,(I172:U172)+0.0001,"")),
     GEOMEAN(IF($I$200:$U$200=2,(I172:U172)+0.0001,""))))))</f>
        <v>0</v>
      </c>
      <c r="H172" s="215" t="s">
        <v>340</v>
      </c>
      <c r="I172" s="96">
        <v>3.1428571428571401</v>
      </c>
      <c r="J172" s="96">
        <v>0</v>
      </c>
      <c r="K172" s="96" t="s">
        <v>494</v>
      </c>
      <c r="L172" s="96">
        <v>0</v>
      </c>
      <c r="M172" s="96">
        <v>0</v>
      </c>
      <c r="N172" s="96" t="s">
        <v>494</v>
      </c>
      <c r="O172" s="96"/>
      <c r="P172" s="96"/>
      <c r="Q172" s="148"/>
      <c r="R172" s="148"/>
      <c r="S172" s="148"/>
      <c r="T172" s="38"/>
      <c r="U172" s="38"/>
      <c r="V172" s="38"/>
      <c r="W172" s="38"/>
      <c r="X172" s="38"/>
      <c r="Y172" s="38"/>
      <c r="Z172" s="38"/>
      <c r="AA172" s="38"/>
      <c r="AB172" s="38"/>
      <c r="AC172" s="38"/>
      <c r="AD172" s="38"/>
    </row>
    <row r="173" spans="1:30" x14ac:dyDescent="0.2">
      <c r="A173" s="92">
        <v>168</v>
      </c>
      <c r="B173" s="92" t="s">
        <v>341</v>
      </c>
      <c r="C173" s="92" t="s">
        <v>342</v>
      </c>
      <c r="D173" s="105" t="str">
        <f t="shared" si="5"/>
        <v/>
      </c>
      <c r="E173" s="96">
        <f>IF(Options!$D$24 = 1, MAX(F173, G173),
IF(Options!$D$25 = 1, AVERAGE(F173,G173),
IF(Options!$D$26 = 1, IFERROR(GEOMEAN(F173, G173), MAX(F173, G173)))))</f>
        <v>7.0449012765586305</v>
      </c>
      <c r="F173" s="96" cm="1">
        <f t="array" ref="F173">IF(Options!$D$18=1, IFERROR(MAX(IF($I$199:$U$199=1,(I173:U173),"")),
     MAX(IF($I$199:$U$199=2,(I173:U173),""))),
IF(Options!$D$19=1, IFERROR(AVERAGE(IF($I$199:$U$199=1,(I173:U173),"")),
     AVERAGE(IF($I$199:$U$199=2,(I173:U173),""))),
IF(Options!$D$20=1, IFERROR(GEOMEAN(IF($I$199:$U$199=1,(I173:U173)+0.0001,"")),
     GEOMEAN(IF($I$199:$U$199=2,(I173:U173)+0.0001,""))))))</f>
        <v>6.5714285714285703</v>
      </c>
      <c r="G173" s="96" cm="1">
        <f t="array" ref="G173">IF(Options!$D$18=1, IFERROR(MAX(IF($I$200:$U$200=1,(I173:U173),"")),
     MAX(IF($I$200:$U$200=2,(I173:U173),""))),
IF(Options!$D$19=1, IFERROR(AVERAGE(IF($I$200:$U$200=1,(I173:U173),"")),
     AVERAGE(IF($I$200:$U$200=2,(I173:U173),""))),
IF(Options!$D$20=1, IFERROR(GEOMEAN(IF($I$200:$U$200=1,(I173:U173)+0.0001,"")),
     GEOMEAN(IF($I$200:$U$200=2,(I173:U173)+0.0001,""))))))</f>
        <v>7.5524877820696101</v>
      </c>
      <c r="H173" s="215" t="s">
        <v>342</v>
      </c>
      <c r="I173" s="96">
        <v>6.5714285714285703</v>
      </c>
      <c r="J173" s="96">
        <v>7</v>
      </c>
      <c r="K173" s="96">
        <v>0</v>
      </c>
      <c r="L173" s="96" t="s">
        <v>494</v>
      </c>
      <c r="M173" s="96" t="s">
        <v>494</v>
      </c>
      <c r="N173" s="96">
        <v>7.5524877820696101</v>
      </c>
      <c r="O173" s="96"/>
      <c r="P173" s="96"/>
      <c r="Q173" s="148"/>
      <c r="R173" s="148"/>
      <c r="S173" s="148"/>
      <c r="T173" s="38"/>
      <c r="U173" s="38"/>
      <c r="V173" s="38"/>
      <c r="W173" s="38"/>
      <c r="X173" s="38"/>
      <c r="Y173" s="38"/>
      <c r="Z173" s="38"/>
      <c r="AA173" s="38"/>
      <c r="AB173" s="38"/>
      <c r="AC173" s="38"/>
      <c r="AD173" s="38"/>
    </row>
    <row r="174" spans="1:30" x14ac:dyDescent="0.2">
      <c r="A174" s="92">
        <v>169</v>
      </c>
      <c r="B174" s="92" t="s">
        <v>343</v>
      </c>
      <c r="C174" s="92" t="s">
        <v>344</v>
      </c>
      <c r="D174" s="105" t="str">
        <f t="shared" si="5"/>
        <v/>
      </c>
      <c r="E174" s="96">
        <f>IF(Options!$D$24 = 1, MAX(F174, G174),
IF(Options!$D$25 = 1, AVERAGE(F174,G174),
IF(Options!$D$26 = 1, IFERROR(GEOMEAN(F174, G174), MAX(F174, G174)))))</f>
        <v>3.8729833462074144</v>
      </c>
      <c r="F174" s="96" cm="1">
        <f t="array" ref="F174">IF(Options!$D$18=1, IFERROR(MAX(IF($I$199:$U$199=1,(I174:U174),"")),
     MAX(IF($I$199:$U$199=2,(I174:U174),""))),
IF(Options!$D$19=1, IFERROR(AVERAGE(IF($I$199:$U$199=1,(I174:U174),"")),
     AVERAGE(IF($I$199:$U$199=2,(I174:U174),""))),
IF(Options!$D$20=1, IFERROR(GEOMEAN(IF($I$199:$U$199=1,(I174:U174)+0.0001,"")),
     GEOMEAN(IF($I$199:$U$199=2,(I174:U174)+0.0001,""))))))</f>
        <v>2.1428571428571401</v>
      </c>
      <c r="G174" s="96" cm="1">
        <f t="array" ref="G174">IF(Options!$D$18=1, IFERROR(MAX(IF($I$200:$U$200=1,(I174:U174),"")),
     MAX(IF($I$200:$U$200=2,(I174:U174),""))),
IF(Options!$D$19=1, IFERROR(AVERAGE(IF($I$200:$U$200=1,(I174:U174),"")),
     AVERAGE(IF($I$200:$U$200=2,(I174:U174),""))),
IF(Options!$D$20=1, IFERROR(GEOMEAN(IF($I$200:$U$200=1,(I174:U174)+0.0001,"")),
     GEOMEAN(IF($I$200:$U$200=2,(I174:U174)+0.0001,""))))))</f>
        <v>7</v>
      </c>
      <c r="H174" s="215" t="s">
        <v>344</v>
      </c>
      <c r="I174" s="96">
        <v>2.1428571428571401</v>
      </c>
      <c r="J174" s="96">
        <v>7</v>
      </c>
      <c r="K174" s="96" t="s">
        <v>494</v>
      </c>
      <c r="L174" s="96" t="s">
        <v>494</v>
      </c>
      <c r="M174" s="96" t="s">
        <v>494</v>
      </c>
      <c r="N174" s="96" t="s">
        <v>494</v>
      </c>
      <c r="O174" s="96"/>
      <c r="P174" s="96"/>
      <c r="Q174" s="148"/>
      <c r="R174" s="148"/>
      <c r="S174" s="148"/>
      <c r="T174" s="38"/>
      <c r="U174" s="38"/>
      <c r="V174" s="38"/>
      <c r="W174" s="38"/>
      <c r="X174" s="38"/>
      <c r="Y174" s="38"/>
      <c r="Z174" s="38"/>
      <c r="AA174" s="38"/>
      <c r="AB174" s="38"/>
      <c r="AC174" s="38"/>
      <c r="AD174" s="38"/>
    </row>
    <row r="175" spans="1:30" x14ac:dyDescent="0.2">
      <c r="A175" s="92">
        <v>170</v>
      </c>
      <c r="B175" s="92" t="s">
        <v>345</v>
      </c>
      <c r="C175" s="92" t="s">
        <v>346</v>
      </c>
      <c r="D175" s="105" t="str">
        <f t="shared" si="5"/>
        <v/>
      </c>
      <c r="E175" s="96">
        <f>IF(Options!$D$24 = 1, MAX(F175, G175),
IF(Options!$D$25 = 1, AVERAGE(F175,G175),
IF(Options!$D$26 = 1, IFERROR(GEOMEAN(F175, G175), MAX(F175, G175)))))</f>
        <v>7.0710678118654737</v>
      </c>
      <c r="F175" s="96" cm="1">
        <f t="array" ref="F175">IF(Options!$D$18=1, IFERROR(MAX(IF($I$199:$U$199=1,(I175:U175),"")),
     MAX(IF($I$199:$U$199=2,(I175:U175),""))),
IF(Options!$D$19=1, IFERROR(AVERAGE(IF($I$199:$U$199=1,(I175:U175),"")),
     AVERAGE(IF($I$199:$U$199=2,(I175:U175),""))),
IF(Options!$D$20=1, IFERROR(GEOMEAN(IF($I$199:$U$199=1,(I175:U175)+0.0001,"")),
     GEOMEAN(IF($I$199:$U$199=2,(I175:U175)+0.0001,""))))))</f>
        <v>7.1428571428571397</v>
      </c>
      <c r="G175" s="96" cm="1">
        <f t="array" ref="G175">IF(Options!$D$18=1, IFERROR(MAX(IF($I$200:$U$200=1,(I175:U175),"")),
     MAX(IF($I$200:$U$200=2,(I175:U175),""))),
IF(Options!$D$19=1, IFERROR(AVERAGE(IF($I$200:$U$200=1,(I175:U175),"")),
     AVERAGE(IF($I$200:$U$200=2,(I175:U175),""))),
IF(Options!$D$20=1, IFERROR(GEOMEAN(IF($I$200:$U$200=1,(I175:U175)+0.0001,"")),
     GEOMEAN(IF($I$200:$U$200=2,(I175:U175)+0.0001,""))))))</f>
        <v>7</v>
      </c>
      <c r="H175" s="215" t="s">
        <v>346</v>
      </c>
      <c r="I175" s="96">
        <v>7.1428571428571397</v>
      </c>
      <c r="J175" s="96">
        <v>7</v>
      </c>
      <c r="K175" s="96" t="s">
        <v>494</v>
      </c>
      <c r="L175" s="96" t="s">
        <v>494</v>
      </c>
      <c r="M175" s="96" t="s">
        <v>494</v>
      </c>
      <c r="N175" s="96" t="s">
        <v>494</v>
      </c>
      <c r="O175" s="96"/>
      <c r="P175" s="96"/>
      <c r="Q175" s="148"/>
      <c r="R175" s="148"/>
      <c r="S175" s="148"/>
      <c r="T175" s="38"/>
      <c r="U175" s="38"/>
      <c r="V175" s="38"/>
      <c r="W175" s="38"/>
      <c r="X175" s="38"/>
      <c r="Y175" s="38"/>
      <c r="Z175" s="38"/>
      <c r="AA175" s="38"/>
      <c r="AB175" s="38"/>
      <c r="AC175" s="38"/>
      <c r="AD175" s="38"/>
    </row>
    <row r="176" spans="1:30" x14ac:dyDescent="0.2">
      <c r="A176" s="92">
        <v>171</v>
      </c>
      <c r="B176" s="92" t="s">
        <v>347</v>
      </c>
      <c r="C176" s="92" t="s">
        <v>348</v>
      </c>
      <c r="D176" s="105" t="str">
        <f t="shared" si="5"/>
        <v/>
      </c>
      <c r="E176" s="96">
        <f>IF(Options!$D$24 = 1, MAX(F176, G176),
IF(Options!$D$25 = 1, AVERAGE(F176,G176),
IF(Options!$D$26 = 1, IFERROR(GEOMEAN(F176, G176), MAX(F176, G176)))))</f>
        <v>7.4161984870956639</v>
      </c>
      <c r="F176" s="96" cm="1">
        <f t="array" ref="F176">IF(Options!$D$18=1, IFERROR(MAX(IF($I$199:$U$199=1,(I176:U176),"")),
     MAX(IF($I$199:$U$199=2,(I176:U176),""))),
IF(Options!$D$19=1, IFERROR(AVERAGE(IF($I$199:$U$199=1,(I176:U176),"")),
     AVERAGE(IF($I$199:$U$199=2,(I176:U176),""))),
IF(Options!$D$20=1, IFERROR(GEOMEAN(IF($I$199:$U$199=1,(I176:U176)+0.0001,"")),
     GEOMEAN(IF($I$199:$U$199=2,(I176:U176)+0.0001,""))))))</f>
        <v>7.8571428571428603</v>
      </c>
      <c r="G176" s="96" cm="1">
        <f t="array" ref="G176">IF(Options!$D$18=1, IFERROR(MAX(IF($I$200:$U$200=1,(I176:U176),"")),
     MAX(IF($I$200:$U$200=2,(I176:U176),""))),
IF(Options!$D$19=1, IFERROR(AVERAGE(IF($I$200:$U$200=1,(I176:U176),"")),
     AVERAGE(IF($I$200:$U$200=2,(I176:U176),""))),
IF(Options!$D$20=1, IFERROR(GEOMEAN(IF($I$200:$U$200=1,(I176:U176)+0.0001,"")),
     GEOMEAN(IF($I$200:$U$200=2,(I176:U176)+0.0001,""))))))</f>
        <v>7</v>
      </c>
      <c r="H176" s="215" t="s">
        <v>348</v>
      </c>
      <c r="I176" s="96">
        <v>7.8571428571428603</v>
      </c>
      <c r="J176" s="96">
        <v>7</v>
      </c>
      <c r="K176" s="96" t="s">
        <v>494</v>
      </c>
      <c r="L176" s="96" t="s">
        <v>494</v>
      </c>
      <c r="M176" s="96" t="s">
        <v>494</v>
      </c>
      <c r="N176" s="96" t="s">
        <v>494</v>
      </c>
      <c r="O176" s="96"/>
      <c r="P176" s="96"/>
      <c r="Q176" s="148"/>
      <c r="R176" s="148"/>
      <c r="S176" s="148"/>
      <c r="T176" s="38"/>
      <c r="U176" s="38"/>
      <c r="V176" s="38"/>
      <c r="W176" s="38"/>
      <c r="X176" s="38"/>
      <c r="Y176" s="38"/>
      <c r="Z176" s="38"/>
      <c r="AA176" s="38"/>
      <c r="AB176" s="38"/>
      <c r="AC176" s="38"/>
      <c r="AD176" s="38"/>
    </row>
    <row r="177" spans="1:30" x14ac:dyDescent="0.2">
      <c r="A177" s="92">
        <v>172</v>
      </c>
      <c r="B177" s="92" t="s">
        <v>349</v>
      </c>
      <c r="C177" s="92" t="s">
        <v>350</v>
      </c>
      <c r="D177" s="105" t="str">
        <f t="shared" si="5"/>
        <v/>
      </c>
      <c r="E177" s="96">
        <f>IF(Options!$D$24 = 1, MAX(F177, G177),
IF(Options!$D$25 = 1, AVERAGE(F177,G177),
IF(Options!$D$26 = 1, IFERROR(GEOMEAN(F177, G177), MAX(F177, G177)))))</f>
        <v>2.8571428571428599</v>
      </c>
      <c r="F177" s="96" cm="1">
        <f t="array" ref="F177">IF(Options!$D$18=1, IFERROR(MAX(IF($I$199:$U$199=1,(I177:U177),"")),
     MAX(IF($I$199:$U$199=2,(I177:U177),""))),
IF(Options!$D$19=1, IFERROR(AVERAGE(IF($I$199:$U$199=1,(I177:U177),"")),
     AVERAGE(IF($I$199:$U$199=2,(I177:U177),""))),
IF(Options!$D$20=1, IFERROR(GEOMEAN(IF($I$199:$U$199=1,(I177:U177)+0.0001,"")),
     GEOMEAN(IF($I$199:$U$199=2,(I177:U177)+0.0001,""))))))</f>
        <v>2.8571428571428599</v>
      </c>
      <c r="G177" s="96" cm="1">
        <f t="array" ref="G177">IF(Options!$D$18=1, IFERROR(MAX(IF($I$200:$U$200=1,(I177:U177),"")),
     MAX(IF($I$200:$U$200=2,(I177:U177),""))),
IF(Options!$D$19=1, IFERROR(AVERAGE(IF($I$200:$U$200=1,(I177:U177),"")),
     AVERAGE(IF($I$200:$U$200=2,(I177:U177),""))),
IF(Options!$D$20=1, IFERROR(GEOMEAN(IF($I$200:$U$200=1,(I177:U177)+0.0001,"")),
     GEOMEAN(IF($I$200:$U$200=2,(I177:U177)+0.0001,""))))))</f>
        <v>0</v>
      </c>
      <c r="H177" s="215" t="s">
        <v>350</v>
      </c>
      <c r="I177" s="96">
        <v>2.8571428571428599</v>
      </c>
      <c r="J177" s="96">
        <v>0</v>
      </c>
      <c r="K177" s="96" t="s">
        <v>494</v>
      </c>
      <c r="L177" s="96" t="s">
        <v>494</v>
      </c>
      <c r="M177" s="96" t="s">
        <v>494</v>
      </c>
      <c r="N177" s="96" t="s">
        <v>494</v>
      </c>
      <c r="O177" s="96"/>
      <c r="P177" s="96"/>
      <c r="Q177" s="148"/>
      <c r="R177" s="148"/>
      <c r="S177" s="148"/>
      <c r="T177" s="38"/>
      <c r="U177" s="38"/>
      <c r="V177" s="38"/>
      <c r="W177" s="38"/>
      <c r="X177" s="38"/>
      <c r="Y177" s="38"/>
      <c r="Z177" s="38"/>
      <c r="AA177" s="38"/>
      <c r="AB177" s="38"/>
      <c r="AC177" s="38"/>
      <c r="AD177" s="38"/>
    </row>
    <row r="178" spans="1:30" x14ac:dyDescent="0.2">
      <c r="A178" s="92">
        <v>173</v>
      </c>
      <c r="B178" s="92" t="s">
        <v>351</v>
      </c>
      <c r="C178" s="92" t="s">
        <v>352</v>
      </c>
      <c r="D178" s="105" t="str">
        <f t="shared" si="5"/>
        <v/>
      </c>
      <c r="E178" s="96">
        <f>IF(Options!$D$24 = 1, MAX(F178, G178),
IF(Options!$D$25 = 1, AVERAGE(F178,G178),
IF(Options!$D$26 = 1, IFERROR(GEOMEAN(F178, G178), MAX(F178, G178)))))</f>
        <v>5.8554004376912001</v>
      </c>
      <c r="F178" s="96" cm="1">
        <f t="array" ref="F178">IF(Options!$D$18=1, IFERROR(MAX(IF($I$199:$U$199=1,(I178:U178),"")),
     MAX(IF($I$199:$U$199=2,(I178:U178),""))),
IF(Options!$D$19=1, IFERROR(AVERAGE(IF($I$199:$U$199=1,(I178:U178),"")),
     AVERAGE(IF($I$199:$U$199=2,(I178:U178),""))),
IF(Options!$D$20=1, IFERROR(GEOMEAN(IF($I$199:$U$199=1,(I178:U178)+0.0001,"")),
     GEOMEAN(IF($I$199:$U$199=2,(I178:U178)+0.0001,""))))))</f>
        <v>3.4285714285714302</v>
      </c>
      <c r="G178" s="96" cm="1">
        <f t="array" ref="G178">IF(Options!$D$18=1, IFERROR(MAX(IF($I$200:$U$200=1,(I178:U178),"")),
     MAX(IF($I$200:$U$200=2,(I178:U178),""))),
IF(Options!$D$19=1, IFERROR(AVERAGE(IF($I$200:$U$200=1,(I178:U178),"")),
     AVERAGE(IF($I$200:$U$200=2,(I178:U178),""))),
IF(Options!$D$20=1, IFERROR(GEOMEAN(IF($I$200:$U$200=1,(I178:U178)+0.0001,"")),
     GEOMEAN(IF($I$200:$U$200=2,(I178:U178)+0.0001,""))))))</f>
        <v>10</v>
      </c>
      <c r="H178" s="215" t="s">
        <v>352</v>
      </c>
      <c r="I178" s="96">
        <v>3.4285714285714302</v>
      </c>
      <c r="J178" s="96">
        <v>0</v>
      </c>
      <c r="K178" s="96">
        <v>0.62316973895306105</v>
      </c>
      <c r="L178" s="96" t="s">
        <v>494</v>
      </c>
      <c r="M178" s="96">
        <v>10</v>
      </c>
      <c r="N178" s="96">
        <v>4.1735172271728498</v>
      </c>
      <c r="O178" s="96"/>
      <c r="P178" s="96"/>
      <c r="Q178" s="148"/>
      <c r="R178" s="148"/>
      <c r="S178" s="148"/>
      <c r="T178" s="38"/>
      <c r="U178" s="38"/>
      <c r="V178" s="38"/>
      <c r="W178" s="38"/>
      <c r="X178" s="38"/>
      <c r="Y178" s="38"/>
      <c r="Z178" s="38"/>
      <c r="AA178" s="38"/>
      <c r="AB178" s="38"/>
      <c r="AC178" s="38"/>
      <c r="AD178" s="38"/>
    </row>
    <row r="179" spans="1:30" x14ac:dyDescent="0.2">
      <c r="A179" s="92">
        <v>174</v>
      </c>
      <c r="B179" s="92" t="s">
        <v>353</v>
      </c>
      <c r="C179" s="92" t="s">
        <v>354</v>
      </c>
      <c r="D179" s="105" t="str">
        <f t="shared" si="5"/>
        <v/>
      </c>
      <c r="E179" s="96">
        <f>IF(Options!$D$24 = 1, MAX(F179, G179),
IF(Options!$D$25 = 1, AVERAGE(F179,G179),
IF(Options!$D$26 = 1, IFERROR(GEOMEAN(F179, G179), MAX(F179, G179)))))</f>
        <v>4.5825756949558398</v>
      </c>
      <c r="F179" s="96" cm="1">
        <f t="array" ref="F179">IF(Options!$D$18=1, IFERROR(MAX(IF($I$199:$U$199=1,(I179:U179),"")),
     MAX(IF($I$199:$U$199=2,(I179:U179),""))),
IF(Options!$D$19=1, IFERROR(AVERAGE(IF($I$199:$U$199=1,(I179:U179),"")),
     AVERAGE(IF($I$199:$U$199=2,(I179:U179),""))),
IF(Options!$D$20=1, IFERROR(GEOMEAN(IF($I$199:$U$199=1,(I179:U179)+0.0001,"")),
     GEOMEAN(IF($I$199:$U$199=2,(I179:U179)+0.0001,""))))))</f>
        <v>3</v>
      </c>
      <c r="G179" s="96" cm="1">
        <f t="array" ref="G179">IF(Options!$D$18=1, IFERROR(MAX(IF($I$200:$U$200=1,(I179:U179),"")),
     MAX(IF($I$200:$U$200=2,(I179:U179),""))),
IF(Options!$D$19=1, IFERROR(AVERAGE(IF($I$200:$U$200=1,(I179:U179),"")),
     AVERAGE(IF($I$200:$U$200=2,(I179:U179),""))),
IF(Options!$D$20=1, IFERROR(GEOMEAN(IF($I$200:$U$200=1,(I179:U179)+0.0001,"")),
     GEOMEAN(IF($I$200:$U$200=2,(I179:U179)+0.0001,""))))))</f>
        <v>7</v>
      </c>
      <c r="H179" s="215" t="s">
        <v>354</v>
      </c>
      <c r="I179" s="96">
        <v>3</v>
      </c>
      <c r="J179" s="96">
        <v>7</v>
      </c>
      <c r="K179" s="96" t="s">
        <v>494</v>
      </c>
      <c r="L179" s="96">
        <v>3.0433333333333299</v>
      </c>
      <c r="M179" s="96">
        <v>0</v>
      </c>
      <c r="N179" s="96" t="s">
        <v>494</v>
      </c>
      <c r="O179" s="96"/>
      <c r="P179" s="96"/>
      <c r="Q179" s="148"/>
      <c r="R179" s="148"/>
      <c r="S179" s="148"/>
      <c r="T179" s="38"/>
      <c r="U179" s="38"/>
      <c r="V179" s="38"/>
      <c r="W179" s="38"/>
      <c r="X179" s="38"/>
      <c r="Y179" s="38"/>
      <c r="Z179" s="38"/>
      <c r="AA179" s="38"/>
      <c r="AB179" s="38"/>
      <c r="AC179" s="38"/>
      <c r="AD179" s="38"/>
    </row>
    <row r="180" spans="1:30" x14ac:dyDescent="0.2">
      <c r="A180" s="92">
        <v>175</v>
      </c>
      <c r="B180" s="92" t="s">
        <v>355</v>
      </c>
      <c r="C180" s="92" t="s">
        <v>356</v>
      </c>
      <c r="D180" s="105" t="str">
        <f t="shared" si="5"/>
        <v/>
      </c>
      <c r="E180" s="96">
        <f>IF(Options!$D$24 = 1, MAX(F180, G180),
IF(Options!$D$25 = 1, AVERAGE(F180,G180),
IF(Options!$D$26 = 1, IFERROR(GEOMEAN(F180, G180), MAX(F180, G180)))))</f>
        <v>7.1428571428571397</v>
      </c>
      <c r="F180" s="96" cm="1">
        <f t="array" ref="F180">IF(Options!$D$18=1, IFERROR(MAX(IF($I$199:$U$199=1,(I180:U180),"")),
     MAX(IF($I$199:$U$199=2,(I180:U180),""))),
IF(Options!$D$19=1, IFERROR(AVERAGE(IF($I$199:$U$199=1,(I180:U180),"")),
     AVERAGE(IF($I$199:$U$199=2,(I180:U180),""))),
IF(Options!$D$20=1, IFERROR(GEOMEAN(IF($I$199:$U$199=1,(I180:U180)+0.0001,"")),
     GEOMEAN(IF($I$199:$U$199=2,(I180:U180)+0.0001,""))))))</f>
        <v>7.1428571428571397</v>
      </c>
      <c r="G180" s="96" cm="1">
        <f t="array" ref="G180">IF(Options!$D$18=1, IFERROR(MAX(IF($I$200:$U$200=1,(I180:U180),"")),
     MAX(IF($I$200:$U$200=2,(I180:U180),""))),
IF(Options!$D$19=1, IFERROR(AVERAGE(IF($I$200:$U$200=1,(I180:U180),"")),
     AVERAGE(IF($I$200:$U$200=2,(I180:U180),""))),
IF(Options!$D$20=1, IFERROR(GEOMEAN(IF($I$200:$U$200=1,(I180:U180)+0.0001,"")),
     GEOMEAN(IF($I$200:$U$200=2,(I180:U180)+0.0001,""))))))</f>
        <v>0</v>
      </c>
      <c r="H180" s="215" t="s">
        <v>356</v>
      </c>
      <c r="I180" s="96">
        <v>7.1428571428571397</v>
      </c>
      <c r="J180" s="96" t="s">
        <v>494</v>
      </c>
      <c r="K180" s="96" t="s">
        <v>494</v>
      </c>
      <c r="L180" s="96" t="s">
        <v>494</v>
      </c>
      <c r="M180" s="96" t="s">
        <v>494</v>
      </c>
      <c r="N180" s="96" t="s">
        <v>494</v>
      </c>
      <c r="O180" s="96"/>
      <c r="P180" s="96"/>
      <c r="Q180" s="148"/>
      <c r="R180" s="148"/>
      <c r="S180" s="148"/>
      <c r="T180" s="38"/>
      <c r="U180" s="38"/>
      <c r="V180" s="38"/>
      <c r="W180" s="38"/>
      <c r="X180" s="38"/>
      <c r="Y180" s="38"/>
      <c r="Z180" s="38"/>
      <c r="AA180" s="38"/>
      <c r="AB180" s="38"/>
      <c r="AC180" s="38"/>
      <c r="AD180" s="38"/>
    </row>
    <row r="181" spans="1:30" x14ac:dyDescent="0.2">
      <c r="A181" s="92">
        <v>176</v>
      </c>
      <c r="B181" s="92" t="s">
        <v>357</v>
      </c>
      <c r="C181" s="92" t="s">
        <v>358</v>
      </c>
      <c r="D181" s="105" t="str">
        <f t="shared" si="5"/>
        <v/>
      </c>
      <c r="E181" s="96">
        <f>IF(Options!$D$24 = 1, MAX(F181, G181),
IF(Options!$D$25 = 1, AVERAGE(F181,G181),
IF(Options!$D$26 = 1, IFERROR(GEOMEAN(F181, G181), MAX(F181, G181)))))</f>
        <v>7.6811457478686096</v>
      </c>
      <c r="F181" s="96" cm="1">
        <f t="array" ref="F181">IF(Options!$D$18=1, IFERROR(MAX(IF($I$199:$U$199=1,(I181:U181),"")),
     MAX(IF($I$199:$U$199=2,(I181:U181),""))),
IF(Options!$D$19=1, IFERROR(AVERAGE(IF($I$199:$U$199=1,(I181:U181),"")),
     AVERAGE(IF($I$199:$U$199=2,(I181:U181),""))),
IF(Options!$D$20=1, IFERROR(GEOMEAN(IF($I$199:$U$199=1,(I181:U181)+0.0001,"")),
     GEOMEAN(IF($I$199:$U$199=2,(I181:U181)+0.0001,""))))))</f>
        <v>8.4285714285714306</v>
      </c>
      <c r="G181" s="96" cm="1">
        <f t="array" ref="G181">IF(Options!$D$18=1, IFERROR(MAX(IF($I$200:$U$200=1,(I181:U181),"")),
     MAX(IF($I$200:$U$200=2,(I181:U181),""))),
IF(Options!$D$19=1, IFERROR(AVERAGE(IF($I$200:$U$200=1,(I181:U181),"")),
     AVERAGE(IF($I$200:$U$200=2,(I181:U181),""))),
IF(Options!$D$20=1, IFERROR(GEOMEAN(IF($I$200:$U$200=1,(I181:U181)+0.0001,"")),
     GEOMEAN(IF($I$200:$U$200=2,(I181:U181)+0.0001,""))))))</f>
        <v>7</v>
      </c>
      <c r="H181" s="215" t="s">
        <v>358</v>
      </c>
      <c r="I181" s="96">
        <v>8.4285714285714306</v>
      </c>
      <c r="J181" s="96">
        <v>7</v>
      </c>
      <c r="K181" s="96">
        <v>3.8364719611553499</v>
      </c>
      <c r="L181" s="96" t="s">
        <v>494</v>
      </c>
      <c r="M181" s="96" t="s">
        <v>494</v>
      </c>
      <c r="N181" s="96" t="s">
        <v>494</v>
      </c>
      <c r="O181" s="96"/>
      <c r="P181" s="96"/>
      <c r="Q181" s="148"/>
      <c r="R181" s="148"/>
      <c r="S181" s="148"/>
      <c r="T181" s="38"/>
      <c r="U181" s="38"/>
      <c r="V181" s="38"/>
      <c r="W181" s="38"/>
      <c r="X181" s="38"/>
      <c r="Y181" s="38"/>
      <c r="Z181" s="38"/>
      <c r="AA181" s="38"/>
      <c r="AB181" s="38"/>
      <c r="AC181" s="38"/>
      <c r="AD181" s="38"/>
    </row>
    <row r="182" spans="1:30" x14ac:dyDescent="0.2">
      <c r="A182" s="92">
        <v>177</v>
      </c>
      <c r="B182" s="92" t="s">
        <v>359</v>
      </c>
      <c r="C182" s="92" t="s">
        <v>360</v>
      </c>
      <c r="D182" s="105" t="str">
        <f t="shared" si="5"/>
        <v/>
      </c>
      <c r="E182" s="96">
        <f>IF(Options!$D$24 = 1, MAX(F182, G182),
IF(Options!$D$25 = 1, AVERAGE(F182,G182),
IF(Options!$D$26 = 1, IFERROR(GEOMEAN(F182, G182), MAX(F182, G182)))))</f>
        <v>9.4868329805051381</v>
      </c>
      <c r="F182" s="96" cm="1">
        <f t="array" ref="F182">IF(Options!$D$18=1, IFERROR(MAX(IF($I$199:$U$199=1,(I182:U182),"")),
     MAX(IF($I$199:$U$199=2,(I182:U182),""))),
IF(Options!$D$19=1, IFERROR(AVERAGE(IF($I$199:$U$199=1,(I182:U182),"")),
     AVERAGE(IF($I$199:$U$199=2,(I182:U182),""))),
IF(Options!$D$20=1, IFERROR(GEOMEAN(IF($I$199:$U$199=1,(I182:U182)+0.0001,"")),
     GEOMEAN(IF($I$199:$U$199=2,(I182:U182)+0.0001,""))))))</f>
        <v>9</v>
      </c>
      <c r="G182" s="96" cm="1">
        <f t="array" ref="G182">IF(Options!$D$18=1, IFERROR(MAX(IF($I$200:$U$200=1,(I182:U182),"")),
     MAX(IF($I$200:$U$200=2,(I182:U182),""))),
IF(Options!$D$19=1, IFERROR(AVERAGE(IF($I$200:$U$200=1,(I182:U182),"")),
     AVERAGE(IF($I$200:$U$200=2,(I182:U182),""))),
IF(Options!$D$20=1, IFERROR(GEOMEAN(IF($I$200:$U$200=1,(I182:U182)+0.0001,"")),
     GEOMEAN(IF($I$200:$U$200=2,(I182:U182)+0.0001,""))))))</f>
        <v>10</v>
      </c>
      <c r="H182" s="215" t="s">
        <v>360</v>
      </c>
      <c r="I182" s="96">
        <v>9</v>
      </c>
      <c r="J182" s="96">
        <v>7</v>
      </c>
      <c r="K182" s="96" t="s">
        <v>494</v>
      </c>
      <c r="L182" s="96" t="s">
        <v>494</v>
      </c>
      <c r="M182" s="96">
        <v>0</v>
      </c>
      <c r="N182" s="96">
        <v>10</v>
      </c>
      <c r="O182" s="96"/>
      <c r="P182" s="96"/>
      <c r="Q182" s="148"/>
      <c r="R182" s="148"/>
      <c r="S182" s="148"/>
      <c r="T182" s="38"/>
      <c r="U182" s="38"/>
      <c r="V182" s="38"/>
      <c r="W182" s="38"/>
      <c r="X182" s="38"/>
      <c r="Y182" s="38"/>
      <c r="Z182" s="38"/>
      <c r="AA182" s="38"/>
      <c r="AB182" s="38"/>
      <c r="AC182" s="38"/>
      <c r="AD182" s="38"/>
    </row>
    <row r="183" spans="1:30" x14ac:dyDescent="0.2">
      <c r="A183" s="92">
        <v>178</v>
      </c>
      <c r="B183" s="92" t="s">
        <v>361</v>
      </c>
      <c r="C183" s="92" t="s">
        <v>362</v>
      </c>
      <c r="D183" s="105" t="str">
        <f t="shared" si="5"/>
        <v/>
      </c>
      <c r="E183" s="96">
        <f>IF(Options!$D$24 = 1, MAX(F183, G183),
IF(Options!$D$25 = 1, AVERAGE(F183,G183),
IF(Options!$D$26 = 1, IFERROR(GEOMEAN(F183, G183), MAX(F183, G183)))))</f>
        <v>4.6632300271072067</v>
      </c>
      <c r="F183" s="96" cm="1">
        <f t="array" ref="F183">IF(Options!$D$18=1, IFERROR(MAX(IF($I$199:$U$199=1,(I183:U183),"")),
     MAX(IF($I$199:$U$199=2,(I183:U183),""))),
IF(Options!$D$19=1, IFERROR(AVERAGE(IF($I$199:$U$199=1,(I183:U183),"")),
     AVERAGE(IF($I$199:$U$199=2,(I183:U183),""))),
IF(Options!$D$20=1, IFERROR(GEOMEAN(IF($I$199:$U$199=1,(I183:U183)+0.0001,"")),
     GEOMEAN(IF($I$199:$U$199=2,(I183:U183)+0.0001,""))))))</f>
        <v>2.5714285714285698</v>
      </c>
      <c r="G183" s="96" cm="1">
        <f t="array" ref="G183">IF(Options!$D$18=1, IFERROR(MAX(IF($I$200:$U$200=1,(I183:U183),"")),
     MAX(IF($I$200:$U$200=2,(I183:U183),""))),
IF(Options!$D$19=1, IFERROR(AVERAGE(IF($I$200:$U$200=1,(I183:U183),"")),
     AVERAGE(IF($I$200:$U$200=2,(I183:U183),""))),
IF(Options!$D$20=1, IFERROR(GEOMEAN(IF($I$200:$U$200=1,(I183:U183)+0.0001,"")),
     GEOMEAN(IF($I$200:$U$200=2,(I183:U183)+0.0001,""))))))</f>
        <v>8.4566666666666706</v>
      </c>
      <c r="H183" s="215" t="s">
        <v>362</v>
      </c>
      <c r="I183" s="96">
        <v>2.5714285714285698</v>
      </c>
      <c r="J183" s="96">
        <v>0</v>
      </c>
      <c r="K183" s="96">
        <v>0</v>
      </c>
      <c r="L183" s="96">
        <v>8.4566666666666706</v>
      </c>
      <c r="M183" s="96">
        <v>0</v>
      </c>
      <c r="N183" s="96" t="s">
        <v>494</v>
      </c>
      <c r="O183" s="96"/>
      <c r="P183" s="96"/>
      <c r="Q183" s="148"/>
      <c r="R183" s="148"/>
      <c r="S183" s="148"/>
      <c r="T183" s="38"/>
      <c r="U183" s="38"/>
      <c r="V183" s="38"/>
      <c r="W183" s="38"/>
      <c r="X183" s="38"/>
      <c r="Y183" s="38"/>
      <c r="Z183" s="38"/>
      <c r="AA183" s="38"/>
      <c r="AB183" s="38"/>
      <c r="AC183" s="38"/>
      <c r="AD183" s="38"/>
    </row>
    <row r="184" spans="1:30" x14ac:dyDescent="0.2">
      <c r="A184" s="92">
        <v>179</v>
      </c>
      <c r="B184" s="92" t="s">
        <v>363</v>
      </c>
      <c r="C184" s="92" t="s">
        <v>364</v>
      </c>
      <c r="D184" s="105" t="str">
        <f t="shared" si="5"/>
        <v/>
      </c>
      <c r="E184" s="96">
        <f>IF(Options!$D$24 = 1, MAX(F184, G184),
IF(Options!$D$25 = 1, AVERAGE(F184,G184),
IF(Options!$D$26 = 1, IFERROR(GEOMEAN(F184, G184), MAX(F184, G184)))))</f>
        <v>2.8535691936340233</v>
      </c>
      <c r="F184" s="96" cm="1">
        <f t="array" ref="F184">IF(Options!$D$18=1, IFERROR(MAX(IF($I$199:$U$199=1,(I184:U184),"")),
     MAX(IF($I$199:$U$199=2,(I184:U184),""))),
IF(Options!$D$19=1, IFERROR(AVERAGE(IF($I$199:$U$199=1,(I184:U184),"")),
     AVERAGE(IF($I$199:$U$199=2,(I184:U184),""))),
IF(Options!$D$20=1, IFERROR(GEOMEAN(IF($I$199:$U$199=1,(I184:U184)+0.0001,"")),
     GEOMEAN(IF($I$199:$U$199=2,(I184:U184)+0.0001,""))))))</f>
        <v>2.71428571428571</v>
      </c>
      <c r="G184" s="96" cm="1">
        <f t="array" ref="G184">IF(Options!$D$18=1, IFERROR(MAX(IF($I$200:$U$200=1,(I184:U184),"")),
     MAX(IF($I$200:$U$200=2,(I184:U184),""))),
IF(Options!$D$19=1, IFERROR(AVERAGE(IF($I$200:$U$200=1,(I184:U184),"")),
     AVERAGE(IF($I$200:$U$200=2,(I184:U184),""))),
IF(Options!$D$20=1, IFERROR(GEOMEAN(IF($I$200:$U$200=1,(I184:U184)+0.0001,"")),
     GEOMEAN(IF($I$200:$U$200=2,(I184:U184)+0.0001,""))))))</f>
        <v>3</v>
      </c>
      <c r="H184" s="215" t="s">
        <v>364</v>
      </c>
      <c r="I184" s="96">
        <v>2.71428571428571</v>
      </c>
      <c r="J184" s="96">
        <v>3</v>
      </c>
      <c r="K184" s="96">
        <v>8.2929098523869996E-2</v>
      </c>
      <c r="L184" s="96">
        <v>2.5066666666666602</v>
      </c>
      <c r="M184" s="96">
        <v>0</v>
      </c>
      <c r="N184" s="96" t="s">
        <v>494</v>
      </c>
      <c r="O184" s="96"/>
      <c r="P184" s="96"/>
      <c r="Q184" s="148"/>
      <c r="R184" s="148"/>
      <c r="S184" s="148"/>
      <c r="T184" s="38"/>
      <c r="U184" s="38"/>
      <c r="V184" s="38"/>
      <c r="W184" s="38"/>
      <c r="X184" s="38"/>
      <c r="Y184" s="38"/>
      <c r="Z184" s="38"/>
      <c r="AA184" s="38"/>
      <c r="AB184" s="38"/>
      <c r="AC184" s="38"/>
      <c r="AD184" s="38"/>
    </row>
    <row r="185" spans="1:30" x14ac:dyDescent="0.2">
      <c r="A185" s="92">
        <v>180</v>
      </c>
      <c r="B185" s="92" t="s">
        <v>365</v>
      </c>
      <c r="C185" s="92" t="s">
        <v>366</v>
      </c>
      <c r="D185" s="105" t="str">
        <f t="shared" si="5"/>
        <v/>
      </c>
      <c r="E185" s="96">
        <f>IF(Options!$D$24 = 1, MAX(F185, G185),
IF(Options!$D$25 = 1, AVERAGE(F185,G185),
IF(Options!$D$26 = 1, IFERROR(GEOMEAN(F185, G185), MAX(F185, G185)))))</f>
        <v>3.3806170189140619</v>
      </c>
      <c r="F185" s="96" cm="1">
        <f t="array" ref="F185">IF(Options!$D$18=1, IFERROR(MAX(IF($I$199:$U$199=1,(I185:U185),"")),
     MAX(IF($I$199:$U$199=2,(I185:U185),""))),
IF(Options!$D$19=1, IFERROR(AVERAGE(IF($I$199:$U$199=1,(I185:U185),"")),
     AVERAGE(IF($I$199:$U$199=2,(I185:U185),""))),
IF(Options!$D$20=1, IFERROR(GEOMEAN(IF($I$199:$U$199=1,(I185:U185)+0.0001,"")),
     GEOMEAN(IF($I$199:$U$199=2,(I185:U185)+0.0001,""))))))</f>
        <v>1.1428571428571399</v>
      </c>
      <c r="G185" s="96" cm="1">
        <f t="array" ref="G185">IF(Options!$D$18=1, IFERROR(MAX(IF($I$200:$U$200=1,(I185:U185),"")),
     MAX(IF($I$200:$U$200=2,(I185:U185),""))),
IF(Options!$D$19=1, IFERROR(AVERAGE(IF($I$200:$U$200=1,(I185:U185),"")),
     AVERAGE(IF($I$200:$U$200=2,(I185:U185),""))),
IF(Options!$D$20=1, IFERROR(GEOMEAN(IF($I$200:$U$200=1,(I185:U185)+0.0001,"")),
     GEOMEAN(IF($I$200:$U$200=2,(I185:U185)+0.0001,""))))))</f>
        <v>10</v>
      </c>
      <c r="H185" s="215" t="s">
        <v>366</v>
      </c>
      <c r="I185" s="96">
        <v>1.1428571428571399</v>
      </c>
      <c r="J185" s="96">
        <v>3</v>
      </c>
      <c r="K185" s="96" t="s">
        <v>494</v>
      </c>
      <c r="L185" s="96">
        <v>10</v>
      </c>
      <c r="M185" s="96" t="s">
        <v>494</v>
      </c>
      <c r="N185" s="96" t="s">
        <v>494</v>
      </c>
      <c r="O185" s="96"/>
      <c r="P185" s="96"/>
      <c r="Q185" s="148"/>
      <c r="R185" s="148"/>
      <c r="S185" s="148"/>
      <c r="T185" s="38"/>
      <c r="U185" s="38"/>
      <c r="V185" s="38"/>
      <c r="W185" s="38"/>
      <c r="X185" s="38"/>
      <c r="Y185" s="38"/>
      <c r="Z185" s="38"/>
      <c r="AA185" s="38"/>
      <c r="AB185" s="38"/>
      <c r="AC185" s="38"/>
      <c r="AD185" s="38"/>
    </row>
    <row r="186" spans="1:30" x14ac:dyDescent="0.2">
      <c r="A186" s="92">
        <v>181</v>
      </c>
      <c r="B186" s="92" t="s">
        <v>367</v>
      </c>
      <c r="C186" s="92" t="s">
        <v>368</v>
      </c>
      <c r="D186" s="105" t="str">
        <f t="shared" si="5"/>
        <v/>
      </c>
      <c r="E186" s="96">
        <f>IF(Options!$D$24 = 1, MAX(F186, G186),
IF(Options!$D$25 = 1, AVERAGE(F186,G186),
IF(Options!$D$26 = 1, IFERROR(GEOMEAN(F186, G186), MAX(F186, G186)))))</f>
        <v>6.9693205243716987</v>
      </c>
      <c r="F186" s="96" cm="1">
        <f t="array" ref="F186">IF(Options!$D$18=1, IFERROR(MAX(IF($I$199:$U$199=1,(I186:U186),"")),
     MAX(IF($I$199:$U$199=2,(I186:U186),""))),
IF(Options!$D$19=1, IFERROR(AVERAGE(IF($I$199:$U$199=1,(I186:U186),"")),
     AVERAGE(IF($I$199:$U$199=2,(I186:U186),""))),
IF(Options!$D$20=1, IFERROR(GEOMEAN(IF($I$199:$U$199=1,(I186:U186)+0.0001,"")),
     GEOMEAN(IF($I$199:$U$199=2,(I186:U186)+0.0001,""))))))</f>
        <v>4.8571428571428603</v>
      </c>
      <c r="G186" s="96" cm="1">
        <f t="array" ref="G186">IF(Options!$D$18=1, IFERROR(MAX(IF($I$200:$U$200=1,(I186:U186),"")),
     MAX(IF($I$200:$U$200=2,(I186:U186),""))),
IF(Options!$D$19=1, IFERROR(AVERAGE(IF($I$200:$U$200=1,(I186:U186),"")),
     AVERAGE(IF($I$200:$U$200=2,(I186:U186),""))),
IF(Options!$D$20=1, IFERROR(GEOMEAN(IF($I$200:$U$200=1,(I186:U186)+0.0001,"")),
     GEOMEAN(IF($I$200:$U$200=2,(I186:U186)+0.0001,""))))))</f>
        <v>10</v>
      </c>
      <c r="H186" s="215" t="s">
        <v>368</v>
      </c>
      <c r="I186" s="96">
        <v>4.8571428571428603</v>
      </c>
      <c r="J186" s="96">
        <v>0</v>
      </c>
      <c r="K186" s="96" t="s">
        <v>494</v>
      </c>
      <c r="L186" s="96" t="s">
        <v>494</v>
      </c>
      <c r="M186" s="96" t="s">
        <v>494</v>
      </c>
      <c r="N186" s="96">
        <v>10</v>
      </c>
      <c r="O186" s="96"/>
      <c r="P186" s="96"/>
      <c r="Q186" s="148"/>
      <c r="R186" s="148"/>
      <c r="S186" s="148"/>
      <c r="T186" s="38"/>
      <c r="U186" s="38"/>
      <c r="V186" s="38"/>
      <c r="W186" s="38"/>
      <c r="X186" s="38"/>
      <c r="Y186" s="38"/>
      <c r="Z186" s="38"/>
      <c r="AA186" s="38"/>
      <c r="AB186" s="38"/>
      <c r="AC186" s="38"/>
      <c r="AD186" s="38"/>
    </row>
    <row r="187" spans="1:30" x14ac:dyDescent="0.2">
      <c r="A187" s="92">
        <v>182</v>
      </c>
      <c r="B187" s="92" t="s">
        <v>369</v>
      </c>
      <c r="C187" s="92" t="s">
        <v>370</v>
      </c>
      <c r="D187" s="105" t="str">
        <f t="shared" si="5"/>
        <v/>
      </c>
      <c r="E187" s="96">
        <f>IF(Options!$D$24 = 1, MAX(F187, G187),
IF(Options!$D$25 = 1, AVERAGE(F187,G187),
IF(Options!$D$26 = 1, IFERROR(GEOMEAN(F187, G187), MAX(F187, G187)))))</f>
        <v>3.8571428571428599</v>
      </c>
      <c r="F187" s="96" cm="1">
        <f t="array" ref="F187">IF(Options!$D$18=1, IFERROR(MAX(IF($I$199:$U$199=1,(I187:U187),"")),
     MAX(IF($I$199:$U$199=2,(I187:U187),""))),
IF(Options!$D$19=1, IFERROR(AVERAGE(IF($I$199:$U$199=1,(I187:U187),"")),
     AVERAGE(IF($I$199:$U$199=2,(I187:U187),""))),
IF(Options!$D$20=1, IFERROR(GEOMEAN(IF($I$199:$U$199=1,(I187:U187)+0.0001,"")),
     GEOMEAN(IF($I$199:$U$199=2,(I187:U187)+0.0001,""))))))</f>
        <v>3.8571428571428599</v>
      </c>
      <c r="G187" s="96" cm="1">
        <f t="array" ref="G187">IF(Options!$D$18=1, IFERROR(MAX(IF($I$200:$U$200=1,(I187:U187),"")),
     MAX(IF($I$200:$U$200=2,(I187:U187),""))),
IF(Options!$D$19=1, IFERROR(AVERAGE(IF($I$200:$U$200=1,(I187:U187),"")),
     AVERAGE(IF($I$200:$U$200=2,(I187:U187),""))),
IF(Options!$D$20=1, IFERROR(GEOMEAN(IF($I$200:$U$200=1,(I187:U187)+0.0001,"")),
     GEOMEAN(IF($I$200:$U$200=2,(I187:U187)+0.0001,""))))))</f>
        <v>0</v>
      </c>
      <c r="H187" s="215" t="s">
        <v>370</v>
      </c>
      <c r="I187" s="96">
        <v>3.8571428571428599</v>
      </c>
      <c r="J187" s="96" t="s">
        <v>494</v>
      </c>
      <c r="K187" s="96" t="s">
        <v>494</v>
      </c>
      <c r="L187" s="96" t="s">
        <v>494</v>
      </c>
      <c r="M187" s="96" t="s">
        <v>494</v>
      </c>
      <c r="N187" s="96" t="s">
        <v>494</v>
      </c>
      <c r="O187" s="96"/>
      <c r="P187" s="96"/>
      <c r="Q187" s="148"/>
      <c r="R187" s="148"/>
      <c r="S187" s="148"/>
      <c r="T187" s="38"/>
      <c r="U187" s="38"/>
      <c r="V187" s="38"/>
      <c r="W187" s="38"/>
      <c r="X187" s="38"/>
      <c r="Y187" s="38"/>
      <c r="Z187" s="38"/>
      <c r="AA187" s="38"/>
      <c r="AB187" s="38"/>
      <c r="AC187" s="38"/>
      <c r="AD187" s="38"/>
    </row>
    <row r="188" spans="1:30" x14ac:dyDescent="0.2">
      <c r="A188" s="92">
        <v>183</v>
      </c>
      <c r="B188" s="92" t="s">
        <v>371</v>
      </c>
      <c r="C188" s="92" t="s">
        <v>372</v>
      </c>
      <c r="D188" s="105" t="str">
        <f t="shared" si="5"/>
        <v/>
      </c>
      <c r="E188" s="96">
        <f>IF(Options!$D$24 = 1, MAX(F188, G188),
IF(Options!$D$25 = 1, AVERAGE(F188,G188),
IF(Options!$D$26 = 1, IFERROR(GEOMEAN(F188, G188), MAX(F188, G188)))))</f>
        <v>5.744562646538026</v>
      </c>
      <c r="F188" s="96" cm="1">
        <f t="array" ref="F188">IF(Options!$D$18=1, IFERROR(MAX(IF($I$199:$U$199=1,(I188:U188),"")),
     MAX(IF($I$199:$U$199=2,(I188:U188),""))),
IF(Options!$D$19=1, IFERROR(AVERAGE(IF($I$199:$U$199=1,(I188:U188),"")),
     AVERAGE(IF($I$199:$U$199=2,(I188:U188),""))),
IF(Options!$D$20=1, IFERROR(GEOMEAN(IF($I$199:$U$199=1,(I188:U188)+0.0001,"")),
     GEOMEAN(IF($I$199:$U$199=2,(I188:U188)+0.0001,""))))))</f>
        <v>4.71428571428571</v>
      </c>
      <c r="G188" s="96" cm="1">
        <f t="array" ref="G188">IF(Options!$D$18=1, IFERROR(MAX(IF($I$200:$U$200=1,(I188:U188),"")),
     MAX(IF($I$200:$U$200=2,(I188:U188),""))),
IF(Options!$D$19=1, IFERROR(AVERAGE(IF($I$200:$U$200=1,(I188:U188),"")),
     AVERAGE(IF($I$200:$U$200=2,(I188:U188),""))),
IF(Options!$D$20=1, IFERROR(GEOMEAN(IF($I$200:$U$200=1,(I188:U188)+0.0001,"")),
     GEOMEAN(IF($I$200:$U$200=2,(I188:U188)+0.0001,""))))))</f>
        <v>7</v>
      </c>
      <c r="H188" s="215" t="s">
        <v>372</v>
      </c>
      <c r="I188" s="96">
        <v>4.71428571428571</v>
      </c>
      <c r="J188" s="96">
        <v>7</v>
      </c>
      <c r="K188" s="96" t="s">
        <v>494</v>
      </c>
      <c r="L188" s="96" t="s">
        <v>494</v>
      </c>
      <c r="M188" s="96" t="s">
        <v>494</v>
      </c>
      <c r="N188" s="96" t="s">
        <v>494</v>
      </c>
      <c r="O188" s="96"/>
      <c r="P188" s="96"/>
      <c r="Q188" s="148"/>
      <c r="R188" s="148"/>
      <c r="S188" s="148"/>
      <c r="T188" s="38"/>
      <c r="U188" s="38"/>
      <c r="V188" s="38"/>
      <c r="W188" s="38"/>
      <c r="X188" s="38"/>
      <c r="Y188" s="38"/>
      <c r="Z188" s="38"/>
      <c r="AA188" s="38"/>
      <c r="AB188" s="38"/>
      <c r="AC188" s="38"/>
      <c r="AD188" s="38"/>
    </row>
    <row r="189" spans="1:30" x14ac:dyDescent="0.2">
      <c r="A189" s="92">
        <v>184</v>
      </c>
      <c r="B189" s="92" t="s">
        <v>373</v>
      </c>
      <c r="C189" s="92" t="s">
        <v>374</v>
      </c>
      <c r="D189" s="105" t="str">
        <f t="shared" si="5"/>
        <v/>
      </c>
      <c r="E189" s="96">
        <f>IF(Options!$D$24 = 1, MAX(F189, G189),
IF(Options!$D$25 = 1, AVERAGE(F189,G189),
IF(Options!$D$26 = 1, IFERROR(GEOMEAN(F189, G189), MAX(F189, G189)))))</f>
        <v>5.5832122747392665</v>
      </c>
      <c r="F189" s="96" cm="1">
        <f t="array" ref="F189">IF(Options!$D$18=1, IFERROR(MAX(IF($I$199:$U$199=1,(I189:U189),"")),
     MAX(IF($I$199:$U$199=2,(I189:U189),""))),
IF(Options!$D$19=1, IFERROR(AVERAGE(IF($I$199:$U$199=1,(I189:U189),"")),
     AVERAGE(IF($I$199:$U$199=2,(I189:U189),""))),
IF(Options!$D$20=1, IFERROR(GEOMEAN(IF($I$199:$U$199=1,(I189:U189)+0.0001,"")),
     GEOMEAN(IF($I$199:$U$199=2,(I189:U189)+0.0001,""))))))</f>
        <v>4.8571428571428603</v>
      </c>
      <c r="G189" s="96" cm="1">
        <f t="array" ref="G189">IF(Options!$D$18=1, IFERROR(MAX(IF($I$200:$U$200=1,(I189:U189),"")),
     MAX(IF($I$200:$U$200=2,(I189:U189),""))),
IF(Options!$D$19=1, IFERROR(AVERAGE(IF($I$200:$U$200=1,(I189:U189),"")),
     AVERAGE(IF($I$200:$U$200=2,(I189:U189),""))),
IF(Options!$D$20=1, IFERROR(GEOMEAN(IF($I$200:$U$200=1,(I189:U189)+0.0001,"")),
     GEOMEAN(IF($I$200:$U$200=2,(I189:U189)+0.0001,""))))))</f>
        <v>6.4178180921645396</v>
      </c>
      <c r="H189" s="215" t="s">
        <v>374</v>
      </c>
      <c r="I189" s="96">
        <v>4.8571428571428603</v>
      </c>
      <c r="J189" s="96">
        <v>0</v>
      </c>
      <c r="K189" s="96" t="s">
        <v>494</v>
      </c>
      <c r="L189" s="96">
        <v>3.6333333333333302</v>
      </c>
      <c r="M189" s="96">
        <v>0</v>
      </c>
      <c r="N189" s="96">
        <v>6.4178180921645396</v>
      </c>
      <c r="O189" s="96"/>
      <c r="P189" s="96"/>
      <c r="Q189" s="148"/>
      <c r="R189" s="148"/>
      <c r="S189" s="148"/>
      <c r="T189" s="38"/>
      <c r="U189" s="38"/>
      <c r="V189" s="38"/>
      <c r="W189" s="38"/>
      <c r="X189" s="38"/>
      <c r="Y189" s="38"/>
      <c r="Z189" s="38"/>
      <c r="AA189" s="38"/>
      <c r="AB189" s="38"/>
      <c r="AC189" s="38"/>
      <c r="AD189" s="38"/>
    </row>
    <row r="190" spans="1:30" x14ac:dyDescent="0.2">
      <c r="A190" s="92">
        <v>185</v>
      </c>
      <c r="B190" s="92" t="s">
        <v>375</v>
      </c>
      <c r="C190" s="92" t="s">
        <v>376</v>
      </c>
      <c r="D190" s="105" t="str">
        <f t="shared" si="5"/>
        <v/>
      </c>
      <c r="E190" s="96">
        <f>IF(Options!$D$24 = 1, MAX(F190, G190),
IF(Options!$D$25 = 1, AVERAGE(F190,G190),
IF(Options!$D$26 = 1, IFERROR(GEOMEAN(F190, G190), MAX(F190, G190)))))</f>
        <v>7.4161984870956639</v>
      </c>
      <c r="F190" s="96" cm="1">
        <f t="array" ref="F190">IF(Options!$D$18=1, IFERROR(MAX(IF($I$199:$U$199=1,(I190:U190),"")),
     MAX(IF($I$199:$U$199=2,(I190:U190),""))),
IF(Options!$D$19=1, IFERROR(AVERAGE(IF($I$199:$U$199=1,(I190:U190),"")),
     AVERAGE(IF($I$199:$U$199=2,(I190:U190),""))),
IF(Options!$D$20=1, IFERROR(GEOMEAN(IF($I$199:$U$199=1,(I190:U190)+0.0001,"")),
     GEOMEAN(IF($I$199:$U$199=2,(I190:U190)+0.0001,""))))))</f>
        <v>7.8571428571428603</v>
      </c>
      <c r="G190" s="96" cm="1">
        <f t="array" ref="G190">IF(Options!$D$18=1, IFERROR(MAX(IF($I$200:$U$200=1,(I190:U190),"")),
     MAX(IF($I$200:$U$200=2,(I190:U190),""))),
IF(Options!$D$19=1, IFERROR(AVERAGE(IF($I$200:$U$200=1,(I190:U190),"")),
     AVERAGE(IF($I$200:$U$200=2,(I190:U190),""))),
IF(Options!$D$20=1, IFERROR(GEOMEAN(IF($I$200:$U$200=1,(I190:U190)+0.0001,"")),
     GEOMEAN(IF($I$200:$U$200=2,(I190:U190)+0.0001,""))))))</f>
        <v>7</v>
      </c>
      <c r="H190" s="215" t="s">
        <v>376</v>
      </c>
      <c r="I190" s="96">
        <v>7.8571428571428603</v>
      </c>
      <c r="J190" s="96">
        <v>7</v>
      </c>
      <c r="K190" s="96" t="s">
        <v>494</v>
      </c>
      <c r="L190" s="96" t="s">
        <v>494</v>
      </c>
      <c r="M190" s="96" t="s">
        <v>494</v>
      </c>
      <c r="N190" s="96" t="s">
        <v>494</v>
      </c>
      <c r="O190" s="96"/>
      <c r="P190" s="96"/>
      <c r="Q190" s="148"/>
      <c r="R190" s="148"/>
      <c r="S190" s="148"/>
      <c r="T190" s="38"/>
      <c r="U190" s="38"/>
      <c r="V190" s="38"/>
      <c r="W190" s="38"/>
      <c r="X190" s="38"/>
      <c r="Y190" s="38"/>
      <c r="Z190" s="38"/>
      <c r="AA190" s="38"/>
      <c r="AB190" s="38"/>
      <c r="AC190" s="38"/>
      <c r="AD190" s="38"/>
    </row>
    <row r="191" spans="1:30" x14ac:dyDescent="0.2">
      <c r="A191" s="92">
        <v>186</v>
      </c>
      <c r="B191" s="92" t="s">
        <v>377</v>
      </c>
      <c r="C191" s="92" t="s">
        <v>378</v>
      </c>
      <c r="D191" s="105" t="str">
        <f t="shared" si="5"/>
        <v/>
      </c>
      <c r="E191" s="96">
        <f>IF(Options!$D$24 = 1, MAX(F191, G191),
IF(Options!$D$25 = 1, AVERAGE(F191,G191),
IF(Options!$D$26 = 1, IFERROR(GEOMEAN(F191, G191), MAX(F191, G191)))))</f>
        <v>7.28571428571429</v>
      </c>
      <c r="F191" s="96" cm="1">
        <f t="array" ref="F191">IF(Options!$D$18=1, IFERROR(MAX(IF($I$199:$U$199=1,(I191:U191),"")),
     MAX(IF($I$199:$U$199=2,(I191:U191),""))),
IF(Options!$D$19=1, IFERROR(AVERAGE(IF($I$199:$U$199=1,(I191:U191),"")),
     AVERAGE(IF($I$199:$U$199=2,(I191:U191),""))),
IF(Options!$D$20=1, IFERROR(GEOMEAN(IF($I$199:$U$199=1,(I191:U191)+0.0001,"")),
     GEOMEAN(IF($I$199:$U$199=2,(I191:U191)+0.0001,""))))))</f>
        <v>7.28571428571429</v>
      </c>
      <c r="G191" s="96" cm="1">
        <f t="array" ref="G191">IF(Options!$D$18=1, IFERROR(MAX(IF($I$200:$U$200=1,(I191:U191),"")),
     MAX(IF($I$200:$U$200=2,(I191:U191),""))),
IF(Options!$D$19=1, IFERROR(AVERAGE(IF($I$200:$U$200=1,(I191:U191),"")),
     AVERAGE(IF($I$200:$U$200=2,(I191:U191),""))),
IF(Options!$D$20=1, IFERROR(GEOMEAN(IF($I$200:$U$200=1,(I191:U191)+0.0001,"")),
     GEOMEAN(IF($I$200:$U$200=2,(I191:U191)+0.0001,""))))))</f>
        <v>0</v>
      </c>
      <c r="H191" s="215" t="s">
        <v>378</v>
      </c>
      <c r="I191" s="96">
        <v>7.28571428571429</v>
      </c>
      <c r="J191" s="96" t="s">
        <v>494</v>
      </c>
      <c r="K191" s="96" t="s">
        <v>494</v>
      </c>
      <c r="L191" s="96" t="s">
        <v>494</v>
      </c>
      <c r="M191" s="96" t="s">
        <v>494</v>
      </c>
      <c r="N191" s="96" t="s">
        <v>494</v>
      </c>
      <c r="O191" s="96"/>
      <c r="P191" s="96"/>
      <c r="Q191" s="148"/>
      <c r="R191" s="148"/>
      <c r="S191" s="148"/>
      <c r="T191" s="38"/>
      <c r="U191" s="38"/>
      <c r="V191" s="38"/>
      <c r="W191" s="38"/>
      <c r="X191" s="38"/>
      <c r="Y191" s="38"/>
      <c r="Z191" s="38"/>
      <c r="AA191" s="38"/>
      <c r="AB191" s="38"/>
      <c r="AC191" s="38"/>
      <c r="AD191" s="38"/>
    </row>
    <row r="192" spans="1:30" x14ac:dyDescent="0.2">
      <c r="A192" s="92">
        <v>187</v>
      </c>
      <c r="B192" s="92" t="s">
        <v>379</v>
      </c>
      <c r="C192" s="92" t="s">
        <v>380</v>
      </c>
      <c r="D192" s="105" t="str">
        <f t="shared" si="5"/>
        <v/>
      </c>
      <c r="E192" s="96">
        <f>IF(Options!$D$24 = 1, MAX(F192, G192),
IF(Options!$D$25 = 1, AVERAGE(F192,G192),
IF(Options!$D$26 = 1, IFERROR(GEOMEAN(F192, G192), MAX(F192, G192)))))</f>
        <v>8.7633939202202544</v>
      </c>
      <c r="F192" s="96" cm="1">
        <f t="array" ref="F192">IF(Options!$D$18=1, IFERROR(MAX(IF($I$199:$U$199=1,(I192:U192),"")),
     MAX(IF($I$199:$U$199=2,(I192:U192),""))),
IF(Options!$D$19=1, IFERROR(AVERAGE(IF($I$199:$U$199=1,(I192:U192),"")),
     AVERAGE(IF($I$199:$U$199=2,(I192:U192),""))),
IF(Options!$D$20=1, IFERROR(GEOMEAN(IF($I$199:$U$199=1,(I192:U192)+0.0001,"")),
     GEOMEAN(IF($I$199:$U$199=2,(I192:U192)+0.0001,""))))))</f>
        <v>10</v>
      </c>
      <c r="G192" s="96" cm="1">
        <f t="array" ref="G192">IF(Options!$D$18=1, IFERROR(MAX(IF($I$200:$U$200=1,(I192:U192),"")),
     MAX(IF($I$200:$U$200=2,(I192:U192),""))),
IF(Options!$D$19=1, IFERROR(AVERAGE(IF($I$200:$U$200=1,(I192:U192),"")),
     AVERAGE(IF($I$200:$U$200=2,(I192:U192),""))),
IF(Options!$D$20=1, IFERROR(GEOMEAN(IF($I$200:$U$200=1,(I192:U192)+0.0001,"")),
     GEOMEAN(IF($I$200:$U$200=2,(I192:U192)+0.0001,""))))))</f>
        <v>7.6797073000953304</v>
      </c>
      <c r="H192" s="215" t="s">
        <v>380</v>
      </c>
      <c r="I192" s="96">
        <v>10</v>
      </c>
      <c r="J192" s="96" t="s">
        <v>494</v>
      </c>
      <c r="K192" s="96" t="s">
        <v>494</v>
      </c>
      <c r="L192" s="96" t="s">
        <v>494</v>
      </c>
      <c r="M192" s="96" t="s">
        <v>494</v>
      </c>
      <c r="N192" s="96">
        <v>7.6797073000953304</v>
      </c>
      <c r="O192" s="96"/>
      <c r="P192" s="96"/>
      <c r="Q192" s="148"/>
      <c r="R192" s="148"/>
      <c r="S192" s="148"/>
      <c r="T192" s="38"/>
      <c r="U192" s="38"/>
      <c r="V192" s="38"/>
      <c r="W192" s="38"/>
      <c r="X192" s="38"/>
      <c r="Y192" s="38"/>
      <c r="Z192" s="38"/>
      <c r="AA192" s="38"/>
      <c r="AB192" s="38"/>
      <c r="AC192" s="38"/>
      <c r="AD192" s="38"/>
    </row>
    <row r="193" spans="1:30" x14ac:dyDescent="0.2">
      <c r="A193" s="92">
        <v>188</v>
      </c>
      <c r="B193" s="92" t="s">
        <v>381</v>
      </c>
      <c r="C193" s="92" t="s">
        <v>382</v>
      </c>
      <c r="D193" s="105" t="str">
        <f t="shared" si="5"/>
        <v/>
      </c>
      <c r="E193" s="96">
        <f>IF(Options!$D$24 = 1, MAX(F193, G193),
IF(Options!$D$25 = 1, AVERAGE(F193,G193),
IF(Options!$D$26 = 1, IFERROR(GEOMEAN(F193, G193), MAX(F193, G193)))))</f>
        <v>7.8376381281972565</v>
      </c>
      <c r="F193" s="96" cm="1">
        <f t="array" ref="F193">IF(Options!$D$18=1, IFERROR(MAX(IF($I$199:$U$199=1,(I193:U193),"")),
     MAX(IF($I$199:$U$199=2,(I193:U193),""))),
IF(Options!$D$19=1, IFERROR(AVERAGE(IF($I$199:$U$199=1,(I193:U193),"")),
     AVERAGE(IF($I$199:$U$199=2,(I193:U193),""))),
IF(Options!$D$20=1, IFERROR(GEOMEAN(IF($I$199:$U$199=1,(I193:U193)+0.0001,"")),
     GEOMEAN(IF($I$199:$U$199=2,(I193:U193)+0.0001,""))))))</f>
        <v>6.1428571428571397</v>
      </c>
      <c r="G193" s="96" cm="1">
        <f t="array" ref="G193">IF(Options!$D$18=1, IFERROR(MAX(IF($I$200:$U$200=1,(I193:U193),"")),
     MAX(IF($I$200:$U$200=2,(I193:U193),""))),
IF(Options!$D$19=1, IFERROR(AVERAGE(IF($I$200:$U$200=1,(I193:U193),"")),
     AVERAGE(IF($I$200:$U$200=2,(I193:U193),""))),
IF(Options!$D$20=1, IFERROR(GEOMEAN(IF($I$200:$U$200=1,(I193:U193)+0.0001,"")),
     GEOMEAN(IF($I$200:$U$200=2,(I193:U193)+0.0001,""))))))</f>
        <v>10</v>
      </c>
      <c r="H193" s="215" t="s">
        <v>382</v>
      </c>
      <c r="I193" s="96">
        <v>6.1428571428571397</v>
      </c>
      <c r="J193" s="96">
        <v>0</v>
      </c>
      <c r="K193" s="96">
        <v>7.5916822698316597</v>
      </c>
      <c r="L193" s="96">
        <v>10</v>
      </c>
      <c r="M193" s="96">
        <v>10</v>
      </c>
      <c r="N193" s="96" t="s">
        <v>494</v>
      </c>
      <c r="O193" s="96"/>
      <c r="P193" s="96"/>
      <c r="Q193" s="148"/>
      <c r="R193" s="148"/>
      <c r="S193" s="148"/>
      <c r="T193" s="38"/>
      <c r="U193" s="38"/>
      <c r="V193" s="38"/>
      <c r="W193" s="38"/>
      <c r="X193" s="38"/>
      <c r="Y193" s="38"/>
      <c r="Z193" s="38"/>
      <c r="AA193" s="38"/>
      <c r="AB193" s="38"/>
      <c r="AC193" s="38"/>
      <c r="AD193" s="38"/>
    </row>
    <row r="194" spans="1:30" x14ac:dyDescent="0.2">
      <c r="A194" s="92">
        <v>189</v>
      </c>
      <c r="B194" s="92" t="s">
        <v>383</v>
      </c>
      <c r="C194" s="92" t="s">
        <v>384</v>
      </c>
      <c r="D194" s="105" t="str">
        <f t="shared" si="5"/>
        <v/>
      </c>
      <c r="E194" s="96">
        <f>IF(Options!$D$24 = 1, MAX(F194, G194),
IF(Options!$D$25 = 1, AVERAGE(F194,G194),
IF(Options!$D$26 = 1, IFERROR(GEOMEAN(F194, G194), MAX(F194, G194)))))</f>
        <v>9.3350338586883073</v>
      </c>
      <c r="F194" s="96" cm="1">
        <f t="array" ref="F194">IF(Options!$D$18=1, IFERROR(MAX(IF($I$199:$U$199=1,(I194:U194),"")),
     MAX(IF($I$199:$U$199=2,(I194:U194),""))),
IF(Options!$D$19=1, IFERROR(AVERAGE(IF($I$199:$U$199=1,(I194:U194),"")),
     AVERAGE(IF($I$199:$U$199=2,(I194:U194),""))),
IF(Options!$D$20=1, IFERROR(GEOMEAN(IF($I$199:$U$199=1,(I194:U194)+0.0001,"")),
     GEOMEAN(IF($I$199:$U$199=2,(I194:U194)+0.0001,""))))))</f>
        <v>8.71428571428571</v>
      </c>
      <c r="G194" s="96" cm="1">
        <f t="array" ref="G194">IF(Options!$D$18=1, IFERROR(MAX(IF($I$200:$U$200=1,(I194:U194),"")),
     MAX(IF($I$200:$U$200=2,(I194:U194),""))),
IF(Options!$D$19=1, IFERROR(AVERAGE(IF($I$200:$U$200=1,(I194:U194),"")),
     AVERAGE(IF($I$200:$U$200=2,(I194:U194),""))),
IF(Options!$D$20=1, IFERROR(GEOMEAN(IF($I$200:$U$200=1,(I194:U194)+0.0001,"")),
     GEOMEAN(IF($I$200:$U$200=2,(I194:U194)+0.0001,""))))))</f>
        <v>10</v>
      </c>
      <c r="H194" s="215" t="s">
        <v>384</v>
      </c>
      <c r="I194" s="96">
        <v>8.71428571428571</v>
      </c>
      <c r="J194" s="96">
        <v>7</v>
      </c>
      <c r="K194" s="96">
        <v>6.3599359151966697</v>
      </c>
      <c r="L194" s="96" t="s">
        <v>494</v>
      </c>
      <c r="M194" s="96" t="s">
        <v>494</v>
      </c>
      <c r="N194" s="96">
        <v>10</v>
      </c>
      <c r="O194" s="96"/>
      <c r="P194" s="96"/>
      <c r="Q194" s="148"/>
      <c r="R194" s="148"/>
      <c r="S194" s="148"/>
      <c r="T194" s="38"/>
      <c r="U194" s="38"/>
      <c r="V194" s="38"/>
      <c r="W194" s="38"/>
      <c r="X194" s="38"/>
      <c r="Y194" s="38"/>
      <c r="Z194" s="38"/>
      <c r="AA194" s="38"/>
      <c r="AB194" s="38"/>
      <c r="AC194" s="38"/>
      <c r="AD194" s="38"/>
    </row>
    <row r="195" spans="1:30" x14ac:dyDescent="0.2">
      <c r="A195" s="92">
        <v>190</v>
      </c>
      <c r="B195" s="92" t="s">
        <v>385</v>
      </c>
      <c r="C195" s="92" t="s">
        <v>386</v>
      </c>
      <c r="D195" s="105" t="str">
        <f t="shared" si="5"/>
        <v/>
      </c>
      <c r="E195" s="96">
        <f>IF(Options!$D$24 = 1, MAX(F195, G195),
IF(Options!$D$25 = 1, AVERAGE(F195,G195),
IF(Options!$D$26 = 1, IFERROR(GEOMEAN(F195, G195), MAX(F195, G195)))))</f>
        <v>8.9442719099991592</v>
      </c>
      <c r="F195" s="96" cm="1">
        <f t="array" ref="F195">IF(Options!$D$18=1, IFERROR(MAX(IF($I$199:$U$199=1,(I195:U195),"")),
     MAX(IF($I$199:$U$199=2,(I195:U195),""))),
IF(Options!$D$19=1, IFERROR(AVERAGE(IF($I$199:$U$199=1,(I195:U195),"")),
     AVERAGE(IF($I$199:$U$199=2,(I195:U195),""))),
IF(Options!$D$20=1, IFERROR(GEOMEAN(IF($I$199:$U$199=1,(I195:U195)+0.0001,"")),
     GEOMEAN(IF($I$199:$U$199=2,(I195:U195)+0.0001,""))))))</f>
        <v>8</v>
      </c>
      <c r="G195" s="96" cm="1">
        <f t="array" ref="G195">IF(Options!$D$18=1, IFERROR(MAX(IF($I$200:$U$200=1,(I195:U195),"")),
     MAX(IF($I$200:$U$200=2,(I195:U195),""))),
IF(Options!$D$19=1, IFERROR(AVERAGE(IF($I$200:$U$200=1,(I195:U195),"")),
     AVERAGE(IF($I$200:$U$200=2,(I195:U195),""))),
IF(Options!$D$20=1, IFERROR(GEOMEAN(IF($I$200:$U$200=1,(I195:U195)+0.0001,"")),
     GEOMEAN(IF($I$200:$U$200=2,(I195:U195)+0.0001,""))))))</f>
        <v>10</v>
      </c>
      <c r="H195" s="215" t="s">
        <v>386</v>
      </c>
      <c r="I195" s="96">
        <v>8</v>
      </c>
      <c r="J195" s="96">
        <v>0</v>
      </c>
      <c r="K195" s="96">
        <v>10</v>
      </c>
      <c r="L195" s="96" t="s">
        <v>494</v>
      </c>
      <c r="M195" s="96" t="s">
        <v>494</v>
      </c>
      <c r="N195" s="96">
        <v>10</v>
      </c>
      <c r="O195" s="96"/>
      <c r="P195" s="96"/>
      <c r="Q195" s="148"/>
      <c r="R195" s="148"/>
      <c r="S195" s="148"/>
      <c r="T195" s="38"/>
      <c r="U195" s="38"/>
      <c r="V195" s="38"/>
      <c r="W195" s="38"/>
      <c r="X195" s="38"/>
      <c r="Y195" s="38"/>
      <c r="Z195" s="38"/>
      <c r="AA195" s="38"/>
      <c r="AB195" s="38"/>
      <c r="AC195" s="38"/>
      <c r="AD195" s="38"/>
    </row>
    <row r="196" spans="1:30" x14ac:dyDescent="0.2">
      <c r="A196" s="92"/>
      <c r="B196" s="92"/>
      <c r="C196" s="92"/>
      <c r="D196" s="93"/>
      <c r="E196" s="96"/>
      <c r="F196" s="96"/>
      <c r="G196" s="96"/>
      <c r="H196" s="215"/>
      <c r="I196" s="96"/>
      <c r="J196" s="96"/>
      <c r="K196" s="96"/>
      <c r="L196" s="96"/>
      <c r="M196" s="96"/>
      <c r="N196" s="96"/>
      <c r="O196" s="96"/>
      <c r="P196" s="96"/>
      <c r="Q196" s="148"/>
      <c r="R196" s="148"/>
      <c r="S196" s="148"/>
      <c r="T196" s="151"/>
      <c r="U196" s="151"/>
      <c r="V196" s="38"/>
      <c r="W196" s="38"/>
      <c r="X196" s="38"/>
      <c r="Y196" s="38"/>
      <c r="Z196" s="38"/>
      <c r="AA196" s="38"/>
      <c r="AB196" s="38"/>
      <c r="AC196" s="38"/>
      <c r="AD196" s="38"/>
    </row>
    <row r="197" spans="1:30" x14ac:dyDescent="0.2">
      <c r="A197" s="92"/>
      <c r="B197" s="92"/>
      <c r="C197" s="92"/>
      <c r="D197" s="93"/>
      <c r="E197" s="96"/>
      <c r="F197" s="96"/>
      <c r="G197" s="96"/>
      <c r="H197" s="215"/>
      <c r="I197" s="96"/>
      <c r="J197" s="96"/>
      <c r="K197" s="96"/>
      <c r="L197" s="96"/>
      <c r="M197" s="96"/>
      <c r="N197" s="96"/>
      <c r="O197" s="96"/>
      <c r="P197" s="96"/>
      <c r="Q197" s="96"/>
      <c r="R197" s="96"/>
      <c r="S197" s="96"/>
      <c r="T197" s="96"/>
      <c r="U197" s="93"/>
      <c r="V197" s="93"/>
      <c r="W197" s="93"/>
      <c r="X197" s="93"/>
      <c r="Y197" s="93"/>
      <c r="Z197" s="93"/>
      <c r="AA197" s="93"/>
      <c r="AB197" s="93"/>
      <c r="AC197" s="93"/>
      <c r="AD197" s="93"/>
    </row>
    <row r="198" spans="1:30" x14ac:dyDescent="0.2">
      <c r="A198" s="92"/>
      <c r="B198" s="92"/>
      <c r="C198" s="92"/>
      <c r="D198" s="93"/>
      <c r="E198" s="96"/>
      <c r="F198" s="96"/>
      <c r="G198" s="96"/>
      <c r="H198" s="215"/>
      <c r="I198" s="96"/>
      <c r="J198" s="96"/>
      <c r="K198" s="96"/>
      <c r="L198" s="96"/>
      <c r="M198" s="96"/>
      <c r="N198" s="96"/>
      <c r="O198" s="96"/>
      <c r="P198" s="96"/>
      <c r="Q198" s="96"/>
      <c r="R198" s="96"/>
      <c r="S198" s="96"/>
      <c r="T198" s="96"/>
      <c r="U198" s="93"/>
      <c r="V198" s="93"/>
      <c r="W198" s="93"/>
      <c r="X198" s="93"/>
      <c r="Y198" s="93"/>
      <c r="Z198" s="93"/>
      <c r="AA198" s="93"/>
      <c r="AB198" s="93"/>
      <c r="AC198" s="93"/>
      <c r="AD198" s="93"/>
    </row>
    <row r="199" spans="1:30" x14ac:dyDescent="0.2">
      <c r="A199" s="92"/>
      <c r="B199" s="92"/>
      <c r="C199" s="92"/>
      <c r="D199" s="93"/>
      <c r="E199" s="96"/>
      <c r="F199" s="96"/>
      <c r="G199" s="96" t="s">
        <v>542</v>
      </c>
      <c r="H199" s="215"/>
      <c r="I199" s="150">
        <f>IFERROR(INDEX('Data Dictionary'!$H$8:$H$45,MATCH(I5,'Data Dictionary'!$J$8:$J$45,0)),"")</f>
        <v>1</v>
      </c>
      <c r="J199" s="150">
        <f>IFERROR(INDEX('Data Dictionary'!$H$8:$H$45,MATCH(J5,'Data Dictionary'!$J$8:$J$45,0)),"")</f>
        <v>0</v>
      </c>
      <c r="K199" s="150">
        <f>IFERROR(INDEX('Data Dictionary'!$H$8:$H$45,MATCH(K5,'Data Dictionary'!$J$8:$J$45,0)),"")</f>
        <v>0</v>
      </c>
      <c r="L199" s="150">
        <f>IFERROR(INDEX('Data Dictionary'!$H$8:$H$45,MATCH(L5,'Data Dictionary'!$J$8:$J$45,0)),"")</f>
        <v>0</v>
      </c>
      <c r="M199" s="150">
        <f>IFERROR(INDEX('Data Dictionary'!$H$8:$H$45,MATCH(M5,'Data Dictionary'!$J$8:$J$45,0)),"")</f>
        <v>0</v>
      </c>
      <c r="N199" s="150">
        <f>IFERROR(INDEX('Data Dictionary'!$H$8:$H$45,MATCH(N5,'Data Dictionary'!$J$8:$J$45,0)),"")</f>
        <v>0</v>
      </c>
      <c r="O199" s="150" t="str">
        <f>IFERROR(INDEX('Data Dictionary'!$H$8:$H$45,MATCH(O5,'Data Dictionary'!$J$8:$J$45,0)),"")</f>
        <v/>
      </c>
      <c r="P199" s="96" t="str">
        <f>IFERROR(INDEX('Data Dictionary'!$H$8:$H$39,MATCH(P5,'Data Dictionary'!$J$8:$J$39,0)),"")</f>
        <v/>
      </c>
      <c r="Q199" s="96" t="str">
        <f>IFERROR(INDEX('Data Dictionary'!$H$8:$H$39,MATCH(Q5,'Data Dictionary'!$J$8:$J$39,0)),"")</f>
        <v/>
      </c>
      <c r="R199" s="96" t="str">
        <f>IFERROR(INDEX('Data Dictionary'!$H$8:$H$39,MATCH(R5,'Data Dictionary'!$J$8:$J$39,0)),"")</f>
        <v/>
      </c>
      <c r="S199" s="96" t="str">
        <f>IFERROR(INDEX('Data Dictionary'!$H$8:$H$39,MATCH(S5,'Data Dictionary'!$J$8:$J$39,0)),"")</f>
        <v/>
      </c>
      <c r="T199" s="150" t="str">
        <f>IFERROR(INDEX('Data Dictionary'!$H$8:$H$39,MATCH(T5,'Data Dictionary'!$J$8:$J$39,0)),"")</f>
        <v/>
      </c>
      <c r="U199" s="150" t="str">
        <f>IFERROR(INDEX('Data Dictionary'!$H$8:$H$39,MATCH(U5,'Data Dictionary'!$J$8:$J$39,0)),"")</f>
        <v/>
      </c>
      <c r="V199" s="93"/>
      <c r="W199" s="93"/>
      <c r="X199" s="93"/>
      <c r="Y199" s="93"/>
      <c r="Z199" s="93"/>
      <c r="AA199" s="93"/>
      <c r="AB199" s="93"/>
      <c r="AC199" s="93"/>
      <c r="AD199" s="93"/>
    </row>
    <row r="200" spans="1:30" x14ac:dyDescent="0.2">
      <c r="A200" s="92"/>
      <c r="B200" s="92"/>
      <c r="C200" s="92"/>
      <c r="D200" s="93"/>
      <c r="E200" s="96"/>
      <c r="F200" s="96"/>
      <c r="G200" s="96" t="s">
        <v>541</v>
      </c>
      <c r="H200" s="215"/>
      <c r="I200" s="150">
        <f>IFERROR(INDEX('Data Dictionary'!$I$8:$I$45,MATCH(I5,'Data Dictionary'!$J$8:$J$45,0)),"")</f>
        <v>0</v>
      </c>
      <c r="J200" s="150">
        <f>IFERROR(INDEX('Data Dictionary'!$I$8:$I$45,MATCH(J5,'Data Dictionary'!$J$8:$J$45,0)),"")</f>
        <v>1</v>
      </c>
      <c r="K200" s="150">
        <f>IFERROR(INDEX('Data Dictionary'!$I$8:$I$45,MATCH(K5,'Data Dictionary'!$J$8:$J$45,0)),"")</f>
        <v>1</v>
      </c>
      <c r="L200" s="150">
        <f>IFERROR(INDEX('Data Dictionary'!$I$8:$I$45,MATCH(L5,'Data Dictionary'!$J$8:$J$45,0)),"")</f>
        <v>1</v>
      </c>
      <c r="M200" s="150">
        <f>IFERROR(INDEX('Data Dictionary'!$I$8:$I$45,MATCH(M5,'Data Dictionary'!$J$8:$J$45,0)),"")</f>
        <v>1</v>
      </c>
      <c r="N200" s="150">
        <f>IFERROR(INDEX('Data Dictionary'!$I$8:$I$45,MATCH(N5,'Data Dictionary'!$J$8:$J$45,0)),"")</f>
        <v>1</v>
      </c>
      <c r="O200" s="150" t="str">
        <f>IFERROR(INDEX('Data Dictionary'!$I$8:$I$45,MATCH(O5,'Data Dictionary'!$J$8:$J$45,0)),"")</f>
        <v/>
      </c>
      <c r="P200" s="96" t="str">
        <f>IFERROR(INDEX('Data Dictionary'!$I$8:$I$39,MATCH(P5,'Data Dictionary'!$J$8:$J$39,0)),"")</f>
        <v/>
      </c>
      <c r="Q200" s="96" t="str">
        <f>IFERROR(INDEX('Data Dictionary'!$I$8:$I$39,MATCH(Q5,'Data Dictionary'!$J$8:$J$39,0)),"")</f>
        <v/>
      </c>
      <c r="R200" s="96" t="str">
        <f>IFERROR(INDEX('Data Dictionary'!$I$8:$I$39,MATCH(R5,'Data Dictionary'!$J$8:$J$39,0)),"")</f>
        <v/>
      </c>
      <c r="S200" s="96" t="str">
        <f>IFERROR(INDEX('Data Dictionary'!$I$8:$I$39,MATCH(S5,'Data Dictionary'!$J$8:$J$39,0)),"")</f>
        <v/>
      </c>
      <c r="T200" s="150" t="str">
        <f>IFERROR(INDEX('Data Dictionary'!$I$8:$I$39,MATCH(T5,'Data Dictionary'!$J$8:$J$39,0)),"")</f>
        <v/>
      </c>
      <c r="U200" s="150" t="str">
        <f>IFERROR(INDEX('Data Dictionary'!$I$8:$I$39,MATCH(U5,'Data Dictionary'!$J$8:$J$39,0)),"")</f>
        <v/>
      </c>
      <c r="V200" s="93"/>
      <c r="W200" s="93"/>
      <c r="X200" s="93"/>
      <c r="Y200" s="93"/>
      <c r="Z200" s="93"/>
      <c r="AA200" s="93"/>
      <c r="AB200" s="93"/>
      <c r="AC200" s="93"/>
      <c r="AD200" s="93"/>
    </row>
    <row r="201" spans="1:30" x14ac:dyDescent="0.2">
      <c r="A201" s="92"/>
      <c r="B201" s="92"/>
      <c r="C201" s="92"/>
      <c r="D201" s="93"/>
      <c r="E201" s="96"/>
      <c r="F201" s="96"/>
      <c r="G201" s="96"/>
      <c r="H201" s="215"/>
      <c r="I201" s="96"/>
      <c r="J201" s="96"/>
      <c r="K201" s="96"/>
      <c r="L201" s="96"/>
      <c r="M201" s="96"/>
      <c r="N201" s="96"/>
      <c r="O201" s="96"/>
      <c r="P201" s="96"/>
      <c r="Q201" s="96"/>
      <c r="R201" s="96"/>
      <c r="S201" s="96"/>
      <c r="T201" s="96"/>
      <c r="U201" s="93"/>
      <c r="V201" s="93"/>
      <c r="W201" s="93"/>
      <c r="X201" s="93"/>
      <c r="Y201" s="93"/>
      <c r="Z201" s="93"/>
      <c r="AA201" s="93"/>
      <c r="AB201" s="93"/>
      <c r="AC201" s="93"/>
      <c r="AD201" s="93"/>
    </row>
    <row r="202" spans="1:30" x14ac:dyDescent="0.2">
      <c r="A202" s="92"/>
      <c r="B202" s="92"/>
      <c r="C202" s="92"/>
      <c r="D202" s="93"/>
      <c r="E202" s="96"/>
      <c r="F202" s="96"/>
      <c r="G202" s="96"/>
      <c r="H202" s="215"/>
      <c r="I202" s="96"/>
      <c r="J202" s="96"/>
      <c r="K202" s="96"/>
      <c r="L202" s="96"/>
      <c r="M202" s="96"/>
      <c r="N202" s="96"/>
      <c r="O202" s="96"/>
      <c r="P202" s="96"/>
      <c r="Q202" s="96"/>
      <c r="R202" s="96"/>
      <c r="S202" s="96"/>
      <c r="T202" s="96"/>
      <c r="U202" s="93"/>
      <c r="V202" s="93"/>
      <c r="W202" s="93"/>
      <c r="X202" s="93"/>
      <c r="Y202" s="93"/>
      <c r="Z202" s="93"/>
      <c r="AA202" s="93"/>
      <c r="AB202" s="93"/>
      <c r="AC202" s="93"/>
      <c r="AD202" s="93"/>
    </row>
    <row r="203" spans="1:30" x14ac:dyDescent="0.2">
      <c r="A203" s="92"/>
      <c r="B203" s="92"/>
      <c r="C203" s="92"/>
      <c r="D203" s="93"/>
      <c r="E203" s="96"/>
      <c r="F203" s="96"/>
      <c r="G203" s="96" t="str" cm="1">
        <f t="array" ref="G203:R203">(IF($I$200:$T$200=2,(#REF!),""))</f>
        <v/>
      </c>
      <c r="H203" s="215" t="str">
        <v/>
      </c>
      <c r="I203" s="96" t="str">
        <v/>
      </c>
      <c r="J203" s="96" t="str">
        <v/>
      </c>
      <c r="K203" s="96" t="str">
        <v/>
      </c>
      <c r="L203" s="96" t="str">
        <v/>
      </c>
      <c r="M203" s="96" t="str">
        <v/>
      </c>
      <c r="N203" s="96" t="str">
        <v/>
      </c>
      <c r="O203" s="96" t="str">
        <v/>
      </c>
      <c r="P203" s="96" t="str">
        <v/>
      </c>
      <c r="Q203" s="96" t="str">
        <v/>
      </c>
      <c r="R203" s="96" t="str">
        <v/>
      </c>
      <c r="S203" s="96"/>
      <c r="T203" s="96"/>
      <c r="U203" s="93"/>
      <c r="V203" s="93"/>
      <c r="W203" s="93"/>
      <c r="X203" s="93"/>
      <c r="Y203" s="93"/>
      <c r="Z203" s="93"/>
      <c r="AA203" s="93"/>
      <c r="AB203" s="93"/>
      <c r="AC203" s="93"/>
      <c r="AD203" s="93"/>
    </row>
  </sheetData>
  <mergeCells count="1">
    <mergeCell ref="I2:K2"/>
  </mergeCells>
  <conditionalFormatting sqref="E1:E3 E6:E195">
    <cfRule type="expression" dxfId="40" priority="35" stopIfTrue="1">
      <formula>E1=""</formula>
    </cfRule>
    <cfRule type="cellIs" dxfId="39" priority="38" stopIfTrue="1" operator="greaterThanOrEqual">
      <formula>0</formula>
    </cfRule>
  </conditionalFormatting>
  <conditionalFormatting sqref="F1:F3">
    <cfRule type="expression" dxfId="38" priority="31" stopIfTrue="1">
      <formula>F1=""</formula>
    </cfRule>
    <cfRule type="cellIs" dxfId="37" priority="43" operator="between">
      <formula>0</formula>
      <formula>6.999</formula>
    </cfRule>
    <cfRule type="cellIs" dxfId="36" priority="44" operator="between">
      <formula>7</formula>
      <formula>9.99</formula>
    </cfRule>
    <cfRule type="expression" dxfId="35" priority="45">
      <formula>F1=10</formula>
    </cfRule>
  </conditionalFormatting>
  <conditionalFormatting sqref="G1:G3">
    <cfRule type="expression" dxfId="34" priority="27">
      <formula>G1=""</formula>
    </cfRule>
    <cfRule type="cellIs" dxfId="33" priority="28" operator="between">
      <formula>0</formula>
      <formula>6.999</formula>
    </cfRule>
    <cfRule type="cellIs" dxfId="32" priority="29" operator="between">
      <formula>7</formula>
      <formula>9.99</formula>
    </cfRule>
    <cfRule type="expression" dxfId="31" priority="30">
      <formula>G1=10</formula>
    </cfRule>
    <cfRule type="expression" dxfId="30" priority="39">
      <formula>G1=""</formula>
    </cfRule>
    <cfRule type="cellIs" dxfId="29" priority="40" operator="between">
      <formula>0</formula>
      <formula>6.999</formula>
    </cfRule>
    <cfRule type="cellIs" dxfId="28" priority="41" operator="between">
      <formula>7</formula>
      <formula>9.99</formula>
    </cfRule>
    <cfRule type="expression" dxfId="27" priority="42">
      <formula>G1=10</formula>
    </cfRule>
  </conditionalFormatting>
  <conditionalFormatting sqref="G6:G195">
    <cfRule type="expression" dxfId="26" priority="1">
      <formula>G6=""</formula>
    </cfRule>
    <cfRule type="cellIs" dxfId="25" priority="4" stopIfTrue="1" operator="greaterThanOrEqual">
      <formula>0</formula>
    </cfRule>
  </conditionalFormatting>
  <conditionalFormatting sqref="F6:F195">
    <cfRule type="expression" dxfId="24" priority="5" stopIfTrue="1">
      <formula>F6=""</formula>
    </cfRule>
    <cfRule type="cellIs" dxfId="23" priority="9" operator="between">
      <formula>0</formula>
      <formula>6.999</formula>
    </cfRule>
    <cfRule type="cellIs" dxfId="22" priority="10" operator="between">
      <formula>7</formula>
      <formula>9.99</formula>
    </cfRule>
    <cfRule type="expression" dxfId="21" priority="11">
      <formula>F6=10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36" stopIfTrue="1" operator="greaterThanOrEqual" id="{AB8FE770-909E-0E41-A2A6-23B8DDE67764}">
            <xm:f>Options!$D$41</xm:f>
            <x14:dxf>
              <font>
                <sz val="12"/>
                <color rgb="FF000000"/>
                <name val="Arial"/>
              </font>
              <fill>
                <patternFill patternType="solid">
                  <bgColor rgb="FFE35A3A"/>
                </patternFill>
              </fill>
            </x14:dxf>
          </x14:cfRule>
          <x14:cfRule type="cellIs" priority="37" stopIfTrue="1" operator="greaterThanOrEqual" id="{619A58EB-09AF-7F4A-89E1-FD1923C1F1B8}">
            <xm:f>Options!$D$42</xm:f>
            <x14:dxf>
              <font>
                <sz val="12"/>
                <color rgb="FF000000"/>
                <name val="Arial"/>
              </font>
              <fill>
                <patternFill patternType="solid">
                  <bgColor rgb="FFEE9F8F"/>
                </patternFill>
              </fill>
            </x14:dxf>
          </x14:cfRule>
          <xm:sqref>E1:E3 E6:E195</xm:sqref>
        </x14:conditionalFormatting>
        <x14:conditionalFormatting xmlns:xm="http://schemas.microsoft.com/office/excel/2006/main">
          <x14:cfRule type="cellIs" priority="32" stopIfTrue="1" operator="greaterThanOrEqual" id="{83FBCBDE-7963-3942-9697-FAB600EF0C91}">
            <xm:f>Options!$D$37</xm:f>
            <x14:dxf>
              <font>
                <sz val="12"/>
                <color rgb="FF000000"/>
                <name val="Arial"/>
              </font>
              <fill>
                <patternFill patternType="solid">
                  <bgColor rgb="FFF2676B"/>
                </patternFill>
              </fill>
            </x14:dxf>
          </x14:cfRule>
          <x14:cfRule type="cellIs" priority="33" stopIfTrue="1" operator="greaterThanOrEqual" id="{F98AE419-F629-4B4A-B494-D9083A97156C}">
            <xm:f>Options!$D$38</xm:f>
            <x14:dxf>
              <font>
                <sz val="12"/>
                <color rgb="FF000000"/>
                <name val="Arial"/>
              </font>
              <fill>
                <patternFill patternType="solid">
                  <bgColor rgb="FFF7A9AC"/>
                </patternFill>
              </fill>
            </x14:dxf>
          </x14:cfRule>
          <x14:cfRule type="cellIs" priority="34" stopIfTrue="1" operator="between" id="{984E1CC4-0F05-2440-8B5D-225C4597F750}">
            <xm:f>0</xm:f>
            <xm:f>Options!$D$38</xm:f>
            <x14:dxf>
              <font>
                <sz val="12"/>
                <color rgb="FF000000"/>
                <name val="Arial"/>
              </font>
              <fill>
                <patternFill patternType="solid">
                  <bgColor rgb="FFFCDCDF"/>
                </patternFill>
              </fill>
            </x14:dxf>
          </x14:cfRule>
          <xm:sqref>F1:F3</xm:sqref>
        </x14:conditionalFormatting>
        <x14:conditionalFormatting xmlns:xm="http://schemas.microsoft.com/office/excel/2006/main">
          <x14:cfRule type="cellIs" priority="2" stopIfTrue="1" operator="greaterThanOrEqual" id="{22EDF703-33CD-C948-96EB-573F07D7A9EB}">
            <xm:f>Options!$D$41</xm:f>
            <x14:dxf>
              <font>
                <sz val="12"/>
                <color rgb="FF000000"/>
                <name val="Arial"/>
              </font>
              <fill>
                <patternFill patternType="solid">
                  <bgColor rgb="FFE06C25"/>
                </patternFill>
              </fill>
            </x14:dxf>
          </x14:cfRule>
          <x14:cfRule type="cellIs" priority="3" stopIfTrue="1" operator="greaterThanOrEqual" id="{22868986-8EA7-E14A-9C20-7EF8DBE84466}">
            <xm:f>Options!$D$42</xm:f>
            <x14:dxf>
              <font>
                <sz val="12"/>
                <color rgb="FF000000"/>
                <name val="Arial"/>
              </font>
              <fill>
                <patternFill patternType="solid">
                  <bgColor rgb="FFF9BF8E"/>
                </patternFill>
              </fill>
            </x14:dxf>
          </x14:cfRule>
          <xm:sqref>G6:G195</xm:sqref>
        </x14:conditionalFormatting>
        <x14:conditionalFormatting xmlns:xm="http://schemas.microsoft.com/office/excel/2006/main">
          <x14:cfRule type="cellIs" priority="6" stopIfTrue="1" operator="greaterThanOrEqual" id="{1E8ACF52-D220-FD4E-8C2A-7973715D6C77}">
            <xm:f>Options!$D$37</xm:f>
            <x14:dxf>
              <font>
                <sz val="12"/>
                <color rgb="FF000000"/>
                <name val="Arial"/>
              </font>
              <fill>
                <patternFill patternType="solid">
                  <bgColor rgb="FFF2676B"/>
                </patternFill>
              </fill>
            </x14:dxf>
          </x14:cfRule>
          <x14:cfRule type="cellIs" priority="7" stopIfTrue="1" operator="greaterThanOrEqual" id="{1F874CE2-0845-5C41-90DF-1ED8E0A800ED}">
            <xm:f>Options!$D$38</xm:f>
            <x14:dxf>
              <font>
                <sz val="12"/>
                <color rgb="FF000000"/>
                <name val="Arial"/>
              </font>
              <fill>
                <patternFill patternType="solid">
                  <bgColor rgb="FFF7A9AC"/>
                </patternFill>
              </fill>
            </x14:dxf>
          </x14:cfRule>
          <x14:cfRule type="cellIs" priority="8" stopIfTrue="1" operator="between" id="{0AC56364-A444-1F4E-AE60-349A451688A7}">
            <xm:f>0</xm:f>
            <xm:f>Options!$D$38</xm:f>
            <x14:dxf>
              <font>
                <sz val="12"/>
                <color rgb="FF000000"/>
                <name val="Arial"/>
              </font>
              <fill>
                <patternFill patternType="solid">
                  <bgColor rgb="FFFCDCDF"/>
                </patternFill>
              </fill>
            </x14:dxf>
          </x14:cfRule>
          <xm:sqref>F6:F195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40"/>
  <sheetViews>
    <sheetView workbookViewId="0">
      <selection activeCell="I10" sqref="I10"/>
    </sheetView>
  </sheetViews>
  <sheetFormatPr baseColWidth="10" defaultRowHeight="16" x14ac:dyDescent="0.2"/>
  <sheetData>
    <row r="1" spans="1:17" x14ac:dyDescent="0.2">
      <c r="A1" s="35"/>
      <c r="B1" s="35"/>
      <c r="C1" s="35"/>
      <c r="D1" s="35"/>
      <c r="E1" s="35"/>
      <c r="F1" s="35"/>
      <c r="G1" s="35"/>
      <c r="H1" s="35"/>
      <c r="I1" s="35"/>
      <c r="J1" s="35"/>
      <c r="K1" s="35"/>
      <c r="L1" s="35"/>
      <c r="M1" s="35"/>
      <c r="N1" s="35"/>
      <c r="O1" s="35"/>
      <c r="P1" s="35"/>
      <c r="Q1" s="35"/>
    </row>
    <row r="2" spans="1:17" x14ac:dyDescent="0.2">
      <c r="A2" s="35"/>
      <c r="B2" s="35"/>
      <c r="C2" s="35"/>
      <c r="D2" s="35"/>
      <c r="E2" s="35"/>
      <c r="F2" s="35"/>
      <c r="G2" s="35"/>
      <c r="H2" s="35"/>
      <c r="I2" s="35"/>
      <c r="J2" s="35"/>
      <c r="K2" s="35"/>
      <c r="L2" s="35"/>
      <c r="M2" s="35"/>
      <c r="N2" s="35"/>
      <c r="O2" s="35"/>
      <c r="P2" s="35"/>
      <c r="Q2" s="35"/>
    </row>
    <row r="3" spans="1:17" x14ac:dyDescent="0.2">
      <c r="A3" s="35"/>
      <c r="B3" s="35"/>
      <c r="C3" s="35"/>
      <c r="D3" s="35"/>
      <c r="E3" s="35"/>
      <c r="F3" s="35"/>
      <c r="G3" s="35"/>
      <c r="H3" s="35"/>
      <c r="I3" s="35"/>
      <c r="J3" s="35"/>
      <c r="K3" s="35"/>
      <c r="L3" s="35"/>
      <c r="M3" s="35"/>
      <c r="N3" s="35"/>
      <c r="O3" s="35"/>
      <c r="P3" s="35"/>
      <c r="Q3" s="35"/>
    </row>
    <row r="4" spans="1:17" x14ac:dyDescent="0.2">
      <c r="A4" s="35"/>
      <c r="B4" s="35"/>
      <c r="C4" s="35"/>
      <c r="D4" s="35"/>
      <c r="E4" s="35"/>
      <c r="F4" s="35"/>
      <c r="G4" s="35"/>
      <c r="H4" s="35"/>
      <c r="I4" s="35"/>
      <c r="J4" s="35"/>
      <c r="K4" s="35"/>
      <c r="L4" s="35"/>
      <c r="M4" s="35"/>
      <c r="N4" s="35"/>
      <c r="O4" s="35"/>
      <c r="P4" s="35"/>
      <c r="Q4" s="35"/>
    </row>
    <row r="5" spans="1:17" x14ac:dyDescent="0.2">
      <c r="A5" s="35"/>
      <c r="B5" s="35"/>
      <c r="C5" s="35"/>
      <c r="D5" s="35"/>
      <c r="E5" s="35"/>
      <c r="F5" s="35"/>
      <c r="G5" s="35"/>
      <c r="H5" s="35"/>
      <c r="I5" s="35"/>
      <c r="J5" s="35"/>
      <c r="K5" s="35"/>
      <c r="L5" s="35"/>
      <c r="M5" s="35"/>
      <c r="N5" s="35"/>
      <c r="O5" s="35"/>
      <c r="P5" s="35"/>
      <c r="Q5" s="35"/>
    </row>
    <row r="6" spans="1:17" x14ac:dyDescent="0.2">
      <c r="A6" s="35"/>
      <c r="B6" s="35"/>
      <c r="C6" s="35"/>
      <c r="D6" s="35"/>
      <c r="E6" s="35"/>
      <c r="F6" s="35"/>
      <c r="G6" s="35"/>
      <c r="H6" s="35"/>
      <c r="I6" s="35"/>
      <c r="J6" s="35"/>
      <c r="K6" s="35"/>
      <c r="L6" s="35"/>
      <c r="M6" s="35"/>
      <c r="N6" s="35"/>
      <c r="O6" s="35"/>
      <c r="P6" s="35"/>
      <c r="Q6" s="35"/>
    </row>
    <row r="7" spans="1:17" x14ac:dyDescent="0.2">
      <c r="A7" s="35"/>
      <c r="B7" s="35"/>
      <c r="C7" s="35"/>
      <c r="D7" s="35"/>
      <c r="E7" s="35"/>
      <c r="F7" s="35"/>
      <c r="G7" s="35"/>
      <c r="H7" s="35"/>
      <c r="I7" s="35"/>
      <c r="J7" s="35"/>
      <c r="K7" s="35"/>
      <c r="L7" s="35"/>
      <c r="M7" s="35"/>
      <c r="N7" s="35"/>
      <c r="O7" s="35"/>
      <c r="P7" s="35"/>
      <c r="Q7" s="35"/>
    </row>
    <row r="8" spans="1:17" x14ac:dyDescent="0.2">
      <c r="A8" s="35"/>
      <c r="B8" s="35"/>
      <c r="C8" s="35"/>
      <c r="D8" s="35"/>
      <c r="E8" s="35"/>
      <c r="F8" s="35"/>
      <c r="G8" s="35"/>
      <c r="H8" s="35"/>
      <c r="I8" s="35"/>
      <c r="J8" s="35"/>
      <c r="K8" s="35"/>
      <c r="L8" s="35"/>
      <c r="M8" s="35"/>
      <c r="N8" s="35"/>
      <c r="O8" s="35"/>
      <c r="P8" s="35"/>
      <c r="Q8" s="35"/>
    </row>
    <row r="9" spans="1:17" x14ac:dyDescent="0.2">
      <c r="A9" s="35"/>
      <c r="B9" s="35"/>
      <c r="C9" s="35"/>
      <c r="D9" s="35"/>
      <c r="E9" s="35"/>
      <c r="F9" s="35"/>
      <c r="G9" s="35"/>
      <c r="H9" s="35"/>
      <c r="I9" s="35"/>
      <c r="J9" s="35"/>
      <c r="K9" s="35"/>
      <c r="L9" s="35"/>
      <c r="M9" s="35"/>
      <c r="N9" s="35"/>
      <c r="O9" s="35"/>
      <c r="P9" s="35"/>
      <c r="Q9" s="35"/>
    </row>
    <row r="10" spans="1:17" x14ac:dyDescent="0.2">
      <c r="A10" s="35"/>
      <c r="B10" s="35"/>
      <c r="C10" s="35"/>
      <c r="D10" s="35"/>
      <c r="E10" s="35"/>
      <c r="F10" s="35"/>
      <c r="G10" s="35"/>
      <c r="H10" s="35"/>
      <c r="I10" s="35"/>
      <c r="J10" s="35"/>
      <c r="K10" s="35"/>
      <c r="L10" s="35"/>
      <c r="M10" s="35"/>
      <c r="N10" s="35"/>
      <c r="O10" s="35"/>
      <c r="P10" s="35"/>
      <c r="Q10" s="35"/>
    </row>
    <row r="11" spans="1:17" x14ac:dyDescent="0.2">
      <c r="A11" s="35"/>
      <c r="B11" s="35"/>
      <c r="C11" s="35"/>
      <c r="D11" s="35"/>
      <c r="E11" s="35"/>
      <c r="F11" s="35"/>
      <c r="G11" s="35"/>
      <c r="H11" s="35"/>
      <c r="I11" s="35"/>
      <c r="J11" s="35"/>
      <c r="K11" s="35"/>
      <c r="L11" s="35"/>
      <c r="M11" s="35"/>
      <c r="N11" s="35"/>
      <c r="O11" s="35"/>
      <c r="P11" s="35"/>
      <c r="Q11" s="35"/>
    </row>
    <row r="12" spans="1:17" x14ac:dyDescent="0.2">
      <c r="A12" s="35"/>
      <c r="B12" s="35"/>
      <c r="C12" s="35"/>
      <c r="D12" s="35"/>
      <c r="E12" s="35"/>
      <c r="F12" s="35"/>
      <c r="G12" s="35"/>
      <c r="H12" s="35"/>
      <c r="I12" s="35"/>
      <c r="J12" s="35"/>
      <c r="K12" s="35"/>
      <c r="L12" s="35"/>
      <c r="M12" s="35"/>
      <c r="N12" s="35"/>
      <c r="O12" s="35"/>
      <c r="P12" s="35"/>
      <c r="Q12" s="35"/>
    </row>
    <row r="13" spans="1:17" x14ac:dyDescent="0.2">
      <c r="A13" s="35"/>
      <c r="B13" s="35"/>
      <c r="C13" s="35"/>
      <c r="D13" s="35"/>
      <c r="E13" s="35"/>
      <c r="F13" s="35"/>
      <c r="G13" s="35"/>
      <c r="H13" s="35"/>
      <c r="I13" s="35"/>
      <c r="J13" s="35"/>
      <c r="K13" s="35"/>
      <c r="L13" s="35"/>
      <c r="M13" s="35"/>
      <c r="N13" s="35"/>
      <c r="O13" s="35"/>
      <c r="P13" s="35"/>
      <c r="Q13" s="35"/>
    </row>
    <row r="14" spans="1:17" x14ac:dyDescent="0.2">
      <c r="A14" s="35"/>
      <c r="B14" s="35"/>
      <c r="C14" s="35"/>
      <c r="D14" s="35"/>
      <c r="E14" s="35"/>
      <c r="F14" s="35"/>
      <c r="G14" s="35"/>
      <c r="H14" s="35"/>
      <c r="I14" s="35"/>
      <c r="J14" s="35"/>
      <c r="K14" s="35"/>
      <c r="L14" s="35"/>
      <c r="M14" s="35"/>
      <c r="N14" s="35"/>
      <c r="O14" s="35"/>
      <c r="P14" s="35"/>
      <c r="Q14" s="35"/>
    </row>
    <row r="15" spans="1:17" x14ac:dyDescent="0.2">
      <c r="A15" s="35"/>
      <c r="B15" s="35"/>
      <c r="C15" s="35"/>
      <c r="D15" s="35"/>
      <c r="E15" s="35"/>
      <c r="F15" s="35"/>
      <c r="G15" s="35"/>
      <c r="H15" s="35"/>
      <c r="I15" s="35"/>
      <c r="J15" s="35"/>
      <c r="K15" s="35"/>
      <c r="L15" s="35"/>
      <c r="M15" s="35"/>
      <c r="N15" s="35"/>
      <c r="O15" s="35"/>
      <c r="P15" s="35"/>
      <c r="Q15" s="35"/>
    </row>
    <row r="16" spans="1:17" x14ac:dyDescent="0.2">
      <c r="A16" s="35"/>
      <c r="B16" s="35"/>
      <c r="C16" s="35"/>
      <c r="D16" s="35"/>
      <c r="E16" s="35"/>
      <c r="F16" s="35"/>
      <c r="G16" s="35"/>
      <c r="H16" s="35"/>
      <c r="I16" s="35"/>
      <c r="J16" s="35"/>
      <c r="K16" s="35"/>
      <c r="L16" s="35"/>
      <c r="M16" s="35"/>
      <c r="N16" s="35"/>
      <c r="O16" s="35"/>
      <c r="P16" s="35"/>
      <c r="Q16" s="35"/>
    </row>
    <row r="17" spans="1:17" x14ac:dyDescent="0.2">
      <c r="A17" s="35"/>
      <c r="B17" s="35"/>
      <c r="C17" s="35"/>
      <c r="D17" s="35"/>
      <c r="E17" s="35"/>
      <c r="F17" s="35"/>
      <c r="G17" s="35"/>
      <c r="H17" s="35"/>
      <c r="I17" s="35"/>
      <c r="J17" s="35"/>
      <c r="K17" s="35"/>
      <c r="L17" s="35"/>
      <c r="M17" s="35"/>
      <c r="N17" s="35"/>
      <c r="O17" s="35"/>
      <c r="P17" s="35"/>
      <c r="Q17" s="35"/>
    </row>
    <row r="18" spans="1:17" x14ac:dyDescent="0.2">
      <c r="A18" s="35"/>
      <c r="B18" s="35"/>
      <c r="C18" s="35"/>
      <c r="D18" s="35"/>
      <c r="E18" s="35"/>
      <c r="F18" s="35"/>
      <c r="G18" s="35"/>
      <c r="H18" s="35"/>
      <c r="I18" s="35"/>
      <c r="J18" s="35"/>
      <c r="K18" s="35"/>
      <c r="L18" s="35"/>
      <c r="M18" s="35"/>
      <c r="N18" s="35"/>
      <c r="O18" s="35"/>
      <c r="P18" s="35"/>
      <c r="Q18" s="35"/>
    </row>
    <row r="19" spans="1:17" x14ac:dyDescent="0.2">
      <c r="A19" s="35"/>
      <c r="B19" s="35"/>
      <c r="C19" s="35"/>
      <c r="D19" s="35"/>
      <c r="E19" s="35"/>
      <c r="F19" s="35"/>
      <c r="G19" s="35"/>
      <c r="H19" s="35"/>
      <c r="I19" s="35"/>
      <c r="J19" s="35"/>
      <c r="K19" s="35"/>
      <c r="L19" s="35"/>
      <c r="M19" s="35"/>
      <c r="N19" s="35"/>
      <c r="O19" s="35"/>
      <c r="P19" s="35"/>
      <c r="Q19" s="35"/>
    </row>
    <row r="20" spans="1:17" x14ac:dyDescent="0.2">
      <c r="A20" s="35"/>
      <c r="B20" s="35"/>
      <c r="C20" s="35"/>
      <c r="D20" s="35"/>
      <c r="E20" s="35"/>
      <c r="F20" s="35"/>
      <c r="G20" s="35"/>
      <c r="H20" s="35"/>
      <c r="I20" s="35"/>
      <c r="J20" s="35"/>
      <c r="K20" s="35"/>
      <c r="L20" s="35"/>
      <c r="M20" s="35"/>
      <c r="N20" s="35"/>
      <c r="O20" s="35"/>
      <c r="P20" s="35"/>
      <c r="Q20" s="35"/>
    </row>
    <row r="21" spans="1:17" x14ac:dyDescent="0.2">
      <c r="A21" s="35"/>
      <c r="B21" s="35"/>
      <c r="C21" s="35"/>
      <c r="D21" s="35"/>
      <c r="E21" s="35"/>
      <c r="F21" s="35"/>
      <c r="G21" s="35"/>
      <c r="H21" s="35"/>
      <c r="I21" s="35"/>
      <c r="J21" s="35"/>
      <c r="K21" s="35"/>
      <c r="L21" s="35"/>
      <c r="M21" s="35"/>
      <c r="N21" s="35"/>
      <c r="O21" s="35"/>
      <c r="P21" s="35"/>
      <c r="Q21" s="35"/>
    </row>
    <row r="22" spans="1:17" x14ac:dyDescent="0.2">
      <c r="A22" s="35"/>
      <c r="B22" s="35"/>
      <c r="C22" s="35"/>
      <c r="D22" s="35"/>
      <c r="E22" s="35"/>
      <c r="F22" s="35"/>
      <c r="G22" s="35"/>
      <c r="H22" s="35"/>
      <c r="I22" s="35"/>
      <c r="J22" s="35"/>
      <c r="K22" s="35"/>
      <c r="L22" s="35"/>
      <c r="M22" s="35"/>
      <c r="N22" s="35"/>
      <c r="O22" s="35"/>
      <c r="P22" s="35"/>
      <c r="Q22" s="35"/>
    </row>
    <row r="23" spans="1:17" x14ac:dyDescent="0.2">
      <c r="A23" s="35"/>
      <c r="B23" s="35"/>
      <c r="C23" s="35"/>
      <c r="D23" s="35"/>
      <c r="E23" s="35"/>
      <c r="F23" s="35"/>
      <c r="G23" s="35"/>
      <c r="H23" s="35"/>
      <c r="I23" s="35"/>
      <c r="J23" s="35"/>
      <c r="K23" s="35"/>
      <c r="L23" s="35"/>
      <c r="M23" s="35"/>
      <c r="N23" s="35"/>
      <c r="O23" s="35"/>
      <c r="P23" s="35"/>
      <c r="Q23" s="35"/>
    </row>
    <row r="24" spans="1:17" x14ac:dyDescent="0.2">
      <c r="A24" s="35"/>
      <c r="B24" s="35"/>
      <c r="C24" s="35"/>
      <c r="D24" s="35"/>
      <c r="E24" s="35"/>
      <c r="F24" s="35"/>
      <c r="G24" s="35"/>
      <c r="H24" s="35"/>
      <c r="I24" s="35"/>
      <c r="J24" s="35"/>
      <c r="K24" s="35"/>
      <c r="L24" s="35"/>
      <c r="M24" s="35"/>
      <c r="N24" s="35"/>
      <c r="O24" s="35"/>
      <c r="P24" s="35"/>
      <c r="Q24" s="35"/>
    </row>
    <row r="25" spans="1:17" x14ac:dyDescent="0.2">
      <c r="A25" s="35"/>
      <c r="B25" s="35"/>
      <c r="C25" s="35"/>
      <c r="D25" s="35"/>
      <c r="E25" s="35"/>
      <c r="F25" s="35"/>
      <c r="G25" s="35"/>
      <c r="H25" s="35"/>
      <c r="I25" s="35"/>
      <c r="J25" s="35"/>
      <c r="K25" s="35"/>
      <c r="L25" s="35"/>
      <c r="M25" s="35"/>
      <c r="N25" s="35"/>
      <c r="O25" s="35"/>
      <c r="P25" s="35"/>
      <c r="Q25" s="35"/>
    </row>
    <row r="26" spans="1:17" x14ac:dyDescent="0.2">
      <c r="A26" s="35"/>
      <c r="B26" s="35"/>
      <c r="C26" s="35"/>
      <c r="D26" s="35"/>
      <c r="E26" s="35"/>
      <c r="F26" s="35"/>
      <c r="G26" s="35"/>
      <c r="H26" s="35"/>
      <c r="I26" s="35"/>
      <c r="J26" s="35"/>
      <c r="K26" s="35"/>
      <c r="L26" s="35"/>
      <c r="M26" s="35"/>
      <c r="N26" s="35"/>
      <c r="O26" s="35"/>
      <c r="P26" s="35"/>
      <c r="Q26" s="35"/>
    </row>
    <row r="27" spans="1:17" x14ac:dyDescent="0.2">
      <c r="A27" s="35"/>
      <c r="B27" s="35"/>
      <c r="C27" s="35"/>
      <c r="D27" s="35"/>
      <c r="E27" s="35"/>
      <c r="F27" s="35"/>
      <c r="G27" s="35"/>
      <c r="H27" s="35"/>
      <c r="I27" s="35"/>
      <c r="J27" s="35"/>
      <c r="K27" s="35"/>
      <c r="L27" s="35"/>
      <c r="M27" s="35"/>
      <c r="N27" s="35"/>
      <c r="O27" s="35"/>
      <c r="P27" s="35"/>
      <c r="Q27" s="35"/>
    </row>
    <row r="28" spans="1:17" x14ac:dyDescent="0.2">
      <c r="A28" s="35"/>
      <c r="B28" s="35"/>
      <c r="C28" s="35"/>
      <c r="D28" s="35"/>
      <c r="E28" s="35"/>
      <c r="F28" s="35"/>
      <c r="G28" s="35"/>
      <c r="H28" s="35"/>
      <c r="I28" s="35"/>
      <c r="J28" s="35"/>
      <c r="K28" s="35"/>
      <c r="L28" s="35"/>
      <c r="M28" s="35"/>
      <c r="N28" s="35"/>
      <c r="O28" s="35"/>
      <c r="P28" s="35"/>
      <c r="Q28" s="35"/>
    </row>
    <row r="29" spans="1:17" x14ac:dyDescent="0.2">
      <c r="A29" s="35"/>
      <c r="B29" s="35"/>
      <c r="C29" s="35"/>
      <c r="D29" s="35"/>
      <c r="E29" s="35"/>
      <c r="F29" s="35"/>
      <c r="G29" s="35"/>
      <c r="H29" s="35"/>
      <c r="I29" s="35"/>
      <c r="J29" s="35"/>
      <c r="K29" s="35"/>
      <c r="L29" s="35"/>
      <c r="M29" s="35"/>
      <c r="N29" s="35"/>
      <c r="O29" s="35"/>
      <c r="P29" s="35"/>
      <c r="Q29" s="35"/>
    </row>
    <row r="30" spans="1:17" x14ac:dyDescent="0.2">
      <c r="A30" s="35"/>
      <c r="B30" s="35"/>
      <c r="C30" s="35"/>
      <c r="D30" s="35"/>
      <c r="E30" s="35"/>
      <c r="F30" s="35"/>
      <c r="G30" s="35"/>
      <c r="H30" s="35"/>
      <c r="I30" s="35"/>
      <c r="J30" s="35"/>
      <c r="K30" s="35"/>
      <c r="L30" s="35"/>
      <c r="M30" s="35"/>
      <c r="N30" s="35"/>
      <c r="O30" s="35"/>
      <c r="P30" s="35"/>
      <c r="Q30" s="35"/>
    </row>
    <row r="31" spans="1:17" x14ac:dyDescent="0.2">
      <c r="A31" s="35"/>
      <c r="B31" s="35"/>
      <c r="C31" s="35"/>
      <c r="D31" s="35"/>
      <c r="E31" s="35"/>
      <c r="F31" s="35"/>
      <c r="G31" s="35"/>
      <c r="H31" s="35"/>
      <c r="I31" s="35"/>
      <c r="J31" s="35"/>
      <c r="K31" s="35"/>
      <c r="L31" s="35"/>
      <c r="M31" s="35"/>
      <c r="N31" s="35"/>
      <c r="O31" s="35"/>
      <c r="P31" s="35"/>
      <c r="Q31" s="35"/>
    </row>
    <row r="32" spans="1:17" x14ac:dyDescent="0.2">
      <c r="A32" s="35"/>
      <c r="B32" s="35"/>
      <c r="C32" s="35"/>
      <c r="D32" s="35"/>
      <c r="E32" s="35"/>
      <c r="F32" s="35"/>
      <c r="G32" s="35"/>
      <c r="H32" s="35"/>
      <c r="I32" s="35"/>
      <c r="J32" s="35"/>
      <c r="K32" s="35"/>
      <c r="L32" s="35"/>
      <c r="M32" s="35"/>
      <c r="N32" s="35"/>
      <c r="O32" s="35"/>
      <c r="P32" s="35"/>
      <c r="Q32" s="35"/>
    </row>
    <row r="33" spans="1:17" x14ac:dyDescent="0.2">
      <c r="A33" s="35"/>
      <c r="B33" s="35"/>
      <c r="C33" s="35"/>
      <c r="D33" s="35"/>
      <c r="E33" s="35"/>
      <c r="F33" s="35"/>
      <c r="G33" s="35"/>
      <c r="H33" s="35"/>
      <c r="I33" s="35"/>
      <c r="J33" s="35"/>
      <c r="K33" s="35"/>
      <c r="L33" s="35"/>
      <c r="M33" s="35"/>
      <c r="N33" s="35"/>
      <c r="O33" s="35"/>
      <c r="P33" s="35"/>
      <c r="Q33" s="35"/>
    </row>
    <row r="34" spans="1:17" x14ac:dyDescent="0.2">
      <c r="A34" s="35"/>
      <c r="B34" s="35"/>
      <c r="C34" s="35"/>
      <c r="D34" s="35"/>
      <c r="E34" s="35"/>
      <c r="F34" s="35"/>
      <c r="G34" s="35"/>
      <c r="H34" s="35"/>
      <c r="I34" s="35"/>
      <c r="J34" s="35"/>
      <c r="K34" s="35"/>
      <c r="L34" s="35"/>
      <c r="M34" s="35"/>
      <c r="N34" s="35"/>
      <c r="O34" s="35"/>
      <c r="P34" s="35"/>
      <c r="Q34" s="35"/>
    </row>
    <row r="35" spans="1:17" x14ac:dyDescent="0.2">
      <c r="A35" s="35"/>
      <c r="B35" s="35"/>
      <c r="C35" s="35"/>
      <c r="D35" s="35"/>
      <c r="E35" s="35"/>
      <c r="F35" s="35"/>
      <c r="G35" s="35"/>
      <c r="H35" s="35"/>
      <c r="I35" s="35"/>
      <c r="J35" s="35"/>
      <c r="K35" s="35"/>
      <c r="L35" s="35"/>
      <c r="M35" s="35"/>
      <c r="N35" s="35"/>
      <c r="O35" s="35"/>
      <c r="P35" s="35"/>
      <c r="Q35" s="35"/>
    </row>
    <row r="36" spans="1:17" x14ac:dyDescent="0.2">
      <c r="A36" s="35"/>
      <c r="B36" s="35"/>
      <c r="C36" s="35"/>
      <c r="D36" s="35"/>
      <c r="E36" s="35"/>
      <c r="F36" s="35"/>
      <c r="G36" s="35"/>
      <c r="H36" s="35"/>
      <c r="I36" s="35"/>
      <c r="J36" s="35"/>
      <c r="K36" s="35"/>
      <c r="L36" s="35"/>
      <c r="M36" s="35"/>
      <c r="N36" s="35"/>
      <c r="O36" s="35"/>
      <c r="P36" s="35"/>
      <c r="Q36" s="35"/>
    </row>
    <row r="37" spans="1:17" x14ac:dyDescent="0.2">
      <c r="A37" s="35"/>
      <c r="B37" s="35"/>
      <c r="C37" s="35"/>
      <c r="D37" s="35"/>
      <c r="E37" s="35"/>
      <c r="F37" s="35"/>
      <c r="G37" s="35"/>
      <c r="H37" s="35"/>
      <c r="I37" s="35"/>
      <c r="J37" s="35"/>
      <c r="K37" s="35"/>
      <c r="L37" s="35"/>
      <c r="M37" s="35"/>
      <c r="N37" s="35"/>
      <c r="O37" s="35"/>
      <c r="P37" s="35"/>
      <c r="Q37" s="35"/>
    </row>
    <row r="38" spans="1:17" x14ac:dyDescent="0.2">
      <c r="A38" s="35"/>
      <c r="B38" s="35"/>
      <c r="C38" s="35"/>
      <c r="D38" s="35"/>
      <c r="E38" s="35"/>
      <c r="F38" s="35"/>
      <c r="G38" s="35"/>
      <c r="H38" s="35"/>
      <c r="I38" s="35"/>
      <c r="J38" s="35"/>
      <c r="K38" s="35"/>
      <c r="L38" s="35"/>
      <c r="M38" s="35"/>
      <c r="N38" s="35"/>
      <c r="O38" s="35"/>
      <c r="P38" s="35"/>
      <c r="Q38" s="35"/>
    </row>
    <row r="39" spans="1:17" x14ac:dyDescent="0.2">
      <c r="A39" s="35"/>
      <c r="B39" s="35"/>
      <c r="C39" s="35"/>
      <c r="D39" s="35"/>
      <c r="E39" s="35"/>
      <c r="F39" s="35"/>
      <c r="G39" s="35"/>
      <c r="H39" s="35"/>
      <c r="I39" s="35"/>
      <c r="J39" s="35"/>
      <c r="K39" s="35"/>
      <c r="L39" s="35"/>
      <c r="M39" s="35"/>
      <c r="N39" s="35"/>
      <c r="O39" s="35"/>
      <c r="P39" s="35"/>
      <c r="Q39" s="35"/>
    </row>
    <row r="40" spans="1:17" x14ac:dyDescent="0.2">
      <c r="A40" s="35"/>
      <c r="B40" s="35"/>
      <c r="C40" s="35"/>
      <c r="D40" s="35"/>
      <c r="E40" s="35"/>
      <c r="F40" s="35"/>
      <c r="G40" s="35"/>
      <c r="H40" s="35"/>
      <c r="I40" s="35"/>
      <c r="J40" s="35"/>
      <c r="K40" s="35"/>
      <c r="L40" s="35"/>
      <c r="M40" s="35"/>
      <c r="N40" s="35"/>
      <c r="O40" s="35"/>
      <c r="P40" s="35"/>
      <c r="Q40" s="35"/>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6</vt:i4>
      </vt:variant>
    </vt:vector>
  </HeadingPairs>
  <TitlesOfParts>
    <vt:vector size="17" baseType="lpstr">
      <vt:lpstr>Dashboard</vt:lpstr>
      <vt:lpstr>Options</vt:lpstr>
      <vt:lpstr>Data Dictionary</vt:lpstr>
      <vt:lpstr>Compound Alert</vt:lpstr>
      <vt:lpstr>Health</vt:lpstr>
      <vt:lpstr>Food</vt:lpstr>
      <vt:lpstr>Conflict</vt:lpstr>
      <vt:lpstr>Macro</vt:lpstr>
      <vt:lpstr>Natural Hazard</vt:lpstr>
      <vt:lpstr>Socioeconomic</vt:lpstr>
      <vt:lpstr>Landing</vt:lpstr>
      <vt:lpstr>Conflict!Conflict_and_Fragility</vt:lpstr>
      <vt:lpstr>Food!Food_Security</vt:lpstr>
      <vt:lpstr>Health!Health</vt:lpstr>
      <vt:lpstr>Macro!Macro_Fiscal</vt:lpstr>
      <vt:lpstr>'Natural Hazard'!Natural_Hazard</vt:lpstr>
      <vt:lpstr>Socioeconomic!Socioeconomic_Vulnerability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Notkin, Benjamin</cp:lastModifiedBy>
  <dcterms:created xsi:type="dcterms:W3CDTF">2021-03-11T13:03:26Z</dcterms:created>
  <dcterms:modified xsi:type="dcterms:W3CDTF">2021-03-31T02:48:37Z</dcterms:modified>
</cp:coreProperties>
</file>